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202300"/>
  <xr:revisionPtr revIDLastSave="0" documentId="13_ncr:1_{8492F6A9-4FE4-4966-BFBD-0ECD65379A15}" xr6:coauthVersionLast="47" xr6:coauthVersionMax="47" xr10:uidLastSave="{00000000-0000-0000-0000-000000000000}"/>
  <bookViews>
    <workbookView xWindow="-110" yWindow="-110" windowWidth="19420" windowHeight="10300" activeTab="3" xr2:uid="{13307BF4-C080-45B7-9097-149ACBB34A6B}"/>
  </bookViews>
  <sheets>
    <sheet name="TITRES_STAT" sheetId="1" r:id="rId1"/>
    <sheet name="Moving Avg" sheetId="2" r:id="rId2"/>
    <sheet name="RSI" sheetId="3" r:id="rId3"/>
    <sheet name="MACD" sheetId="4" r:id="rId4"/>
    <sheet name="OBV" sheetId="5" r:id="rId5"/>
    <sheet name="Overall Overview" sheetId="6" r:id="rId6"/>
    <sheet name="Scoring System" sheetId="7" r:id="rId7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4" l="1"/>
  <c r="F38" i="4" s="1"/>
  <c r="F39" i="4" s="1"/>
  <c r="F40" i="4" s="1"/>
  <c r="F41" i="4" s="1"/>
  <c r="F42" i="4" s="1"/>
  <c r="F43" i="4" s="1"/>
  <c r="F44" i="4" s="1"/>
  <c r="F45" i="4" s="1"/>
  <c r="F46" i="4" s="1"/>
  <c r="F47" i="4" s="1"/>
  <c r="F48" i="4" s="1"/>
  <c r="F49" i="4" s="1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F118" i="4" s="1"/>
  <c r="F119" i="4" s="1"/>
  <c r="F120" i="4" s="1"/>
  <c r="F121" i="4" s="1"/>
  <c r="F122" i="4" s="1"/>
  <c r="F123" i="4" s="1"/>
  <c r="F124" i="4" s="1"/>
  <c r="F125" i="4" s="1"/>
  <c r="F126" i="4" s="1"/>
  <c r="F127" i="4" s="1"/>
  <c r="F128" i="4" s="1"/>
  <c r="F129" i="4" s="1"/>
  <c r="F130" i="4" s="1"/>
  <c r="F131" i="4" s="1"/>
  <c r="F132" i="4" s="1"/>
  <c r="F133" i="4" s="1"/>
  <c r="F134" i="4" s="1"/>
  <c r="F135" i="4" s="1"/>
  <c r="F136" i="4" s="1"/>
  <c r="F137" i="4" s="1"/>
  <c r="F138" i="4" s="1"/>
  <c r="F139" i="4" s="1"/>
  <c r="F140" i="4" s="1"/>
  <c r="F141" i="4" s="1"/>
  <c r="F142" i="4" s="1"/>
  <c r="F143" i="4" s="1"/>
  <c r="F144" i="4" s="1"/>
  <c r="F145" i="4" s="1"/>
  <c r="F146" i="4" s="1"/>
  <c r="F147" i="4" s="1"/>
  <c r="F148" i="4" s="1"/>
  <c r="F149" i="4" s="1"/>
  <c r="F150" i="4" s="1"/>
  <c r="F151" i="4" s="1"/>
  <c r="F152" i="4" s="1"/>
  <c r="F153" i="4" s="1"/>
  <c r="F154" i="4" s="1"/>
  <c r="F155" i="4" s="1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F168" i="4" s="1"/>
  <c r="F169" i="4" s="1"/>
  <c r="F170" i="4" s="1"/>
  <c r="F171" i="4" s="1"/>
  <c r="F172" i="4" s="1"/>
  <c r="F173" i="4" s="1"/>
  <c r="F174" i="4" s="1"/>
  <c r="F175" i="4" s="1"/>
  <c r="F176" i="4" s="1"/>
  <c r="F177" i="4" s="1"/>
  <c r="F178" i="4" s="1"/>
  <c r="F179" i="4" s="1"/>
  <c r="F180" i="4" s="1"/>
  <c r="F181" i="4" s="1"/>
  <c r="F182" i="4" s="1"/>
  <c r="F183" i="4" s="1"/>
  <c r="F184" i="4" s="1"/>
  <c r="F185" i="4" s="1"/>
  <c r="F186" i="4" s="1"/>
  <c r="F187" i="4" s="1"/>
  <c r="F188" i="4" s="1"/>
  <c r="F189" i="4" s="1"/>
  <c r="F190" i="4" s="1"/>
  <c r="F191" i="4" s="1"/>
  <c r="F192" i="4" s="1"/>
  <c r="F193" i="4" s="1"/>
  <c r="F194" i="4" s="1"/>
  <c r="F195" i="4" s="1"/>
  <c r="F196" i="4" s="1"/>
  <c r="F197" i="4" s="1"/>
  <c r="F198" i="4" s="1"/>
  <c r="F199" i="4" s="1"/>
  <c r="F200" i="4" s="1"/>
  <c r="F201" i="4" s="1"/>
  <c r="F202" i="4" s="1"/>
  <c r="F203" i="4" s="1"/>
  <c r="F204" i="4" s="1"/>
  <c r="F205" i="4" s="1"/>
  <c r="F206" i="4" s="1"/>
  <c r="F207" i="4" s="1"/>
  <c r="F208" i="4" s="1"/>
  <c r="F209" i="4" s="1"/>
  <c r="F210" i="4" s="1"/>
  <c r="F211" i="4" s="1"/>
  <c r="F212" i="4" s="1"/>
  <c r="F213" i="4" s="1"/>
  <c r="F214" i="4" s="1"/>
  <c r="F215" i="4" s="1"/>
  <c r="F216" i="4" s="1"/>
  <c r="F217" i="4" s="1"/>
  <c r="F218" i="4" s="1"/>
  <c r="F219" i="4" s="1"/>
  <c r="F220" i="4" s="1"/>
  <c r="F221" i="4" s="1"/>
  <c r="F222" i="4" s="1"/>
  <c r="F223" i="4" s="1"/>
  <c r="F224" i="4" s="1"/>
  <c r="F225" i="4" s="1"/>
  <c r="F226" i="4" s="1"/>
  <c r="F227" i="4" s="1"/>
  <c r="F228" i="4" s="1"/>
  <c r="F229" i="4" s="1"/>
  <c r="F230" i="4" s="1"/>
  <c r="F231" i="4" s="1"/>
  <c r="F232" i="4" s="1"/>
  <c r="F233" i="4" s="1"/>
  <c r="F234" i="4" s="1"/>
  <c r="F235" i="4" s="1"/>
  <c r="F236" i="4" s="1"/>
  <c r="F237" i="4" s="1"/>
  <c r="F238" i="4" s="1"/>
  <c r="F239" i="4" s="1"/>
  <c r="F240" i="4" s="1"/>
  <c r="F241" i="4" s="1"/>
  <c r="F242" i="4" s="1"/>
  <c r="F243" i="4" s="1"/>
  <c r="F244" i="4" s="1"/>
  <c r="F245" i="4" s="1"/>
  <c r="F246" i="4" s="1"/>
  <c r="F247" i="4" s="1"/>
  <c r="F248" i="4" s="1"/>
  <c r="F249" i="4" s="1"/>
  <c r="F250" i="4" s="1"/>
  <c r="F251" i="4" s="1"/>
  <c r="F252" i="4" s="1"/>
  <c r="F253" i="4" s="1"/>
  <c r="F254" i="4" s="1"/>
  <c r="F255" i="4" s="1"/>
  <c r="F256" i="4" s="1"/>
  <c r="F257" i="4" s="1"/>
  <c r="F258" i="4" s="1"/>
  <c r="F259" i="4" s="1"/>
  <c r="F260" i="4" s="1"/>
  <c r="F261" i="4" s="1"/>
  <c r="F262" i="4" s="1"/>
  <c r="F263" i="4" s="1"/>
  <c r="F264" i="4" s="1"/>
  <c r="F265" i="4" s="1"/>
  <c r="F266" i="4" s="1"/>
  <c r="F267" i="4" s="1"/>
  <c r="F268" i="4" s="1"/>
  <c r="F269" i="4" s="1"/>
  <c r="F270" i="4" s="1"/>
  <c r="F271" i="4" s="1"/>
  <c r="F272" i="4" s="1"/>
  <c r="F273" i="4" s="1"/>
  <c r="F274" i="4" s="1"/>
  <c r="F275" i="4" s="1"/>
  <c r="F276" i="4" s="1"/>
  <c r="F277" i="4" s="1"/>
  <c r="F278" i="4" s="1"/>
  <c r="F279" i="4" s="1"/>
  <c r="F280" i="4" s="1"/>
  <c r="F281" i="4" s="1"/>
  <c r="F282" i="4" s="1"/>
  <c r="F283" i="4" s="1"/>
  <c r="F284" i="4" s="1"/>
  <c r="F285" i="4" s="1"/>
  <c r="F286" i="4" s="1"/>
  <c r="F287" i="4" s="1"/>
  <c r="F288" i="4" s="1"/>
  <c r="F289" i="4" s="1"/>
  <c r="F290" i="4" s="1"/>
  <c r="F291" i="4" s="1"/>
  <c r="F292" i="4" s="1"/>
  <c r="F293" i="4" s="1"/>
  <c r="F294" i="4" s="1"/>
  <c r="F295" i="4" s="1"/>
  <c r="F296" i="4" s="1"/>
  <c r="F297" i="4" s="1"/>
  <c r="F298" i="4" s="1"/>
  <c r="F299" i="4" s="1"/>
  <c r="F300" i="4" s="1"/>
  <c r="F301" i="4" s="1"/>
  <c r="F302" i="4" s="1"/>
  <c r="F303" i="4" s="1"/>
  <c r="F304" i="4" s="1"/>
  <c r="F305" i="4" s="1"/>
  <c r="F306" i="4" s="1"/>
  <c r="F307" i="4" s="1"/>
  <c r="F308" i="4" s="1"/>
  <c r="F309" i="4" s="1"/>
  <c r="F310" i="4" s="1"/>
  <c r="F311" i="4" s="1"/>
  <c r="F312" i="4" s="1"/>
  <c r="F313" i="4" s="1"/>
  <c r="F314" i="4" s="1"/>
  <c r="F315" i="4" s="1"/>
  <c r="F316" i="4" s="1"/>
  <c r="F317" i="4" s="1"/>
  <c r="F318" i="4" s="1"/>
  <c r="F319" i="4" s="1"/>
  <c r="F320" i="4" s="1"/>
  <c r="F321" i="4" s="1"/>
  <c r="F322" i="4" s="1"/>
  <c r="F323" i="4" s="1"/>
  <c r="F324" i="4" s="1"/>
  <c r="F325" i="4" s="1"/>
  <c r="F326" i="4" s="1"/>
  <c r="F327" i="4" s="1"/>
  <c r="F328" i="4" s="1"/>
  <c r="F329" i="4" s="1"/>
  <c r="F330" i="4" s="1"/>
  <c r="F331" i="4" s="1"/>
  <c r="F332" i="4" s="1"/>
  <c r="F333" i="4" s="1"/>
  <c r="F334" i="4" s="1"/>
  <c r="F335" i="4" s="1"/>
  <c r="F336" i="4" s="1"/>
  <c r="F337" i="4" s="1"/>
  <c r="F338" i="4" s="1"/>
  <c r="F339" i="4" s="1"/>
  <c r="F340" i="4" s="1"/>
  <c r="F341" i="4" s="1"/>
  <c r="F342" i="4" s="1"/>
  <c r="F343" i="4" s="1"/>
  <c r="F344" i="4" s="1"/>
  <c r="F345" i="4" s="1"/>
  <c r="F346" i="4" s="1"/>
  <c r="F347" i="4" s="1"/>
  <c r="F348" i="4" s="1"/>
  <c r="F349" i="4" s="1"/>
  <c r="F350" i="4" s="1"/>
  <c r="F351" i="4" s="1"/>
  <c r="F352" i="4" s="1"/>
  <c r="F353" i="4" s="1"/>
  <c r="F354" i="4" s="1"/>
  <c r="F355" i="4" s="1"/>
  <c r="F356" i="4" s="1"/>
  <c r="F357" i="4" s="1"/>
  <c r="F358" i="4" s="1"/>
  <c r="F359" i="4" s="1"/>
  <c r="F360" i="4" s="1"/>
  <c r="F361" i="4" s="1"/>
  <c r="F362" i="4" s="1"/>
  <c r="F363" i="4" s="1"/>
  <c r="F364" i="4" s="1"/>
  <c r="F365" i="4" s="1"/>
  <c r="F366" i="4" s="1"/>
  <c r="F367" i="4" s="1"/>
  <c r="F368" i="4" s="1"/>
  <c r="F369" i="4" s="1"/>
  <c r="F370" i="4" s="1"/>
  <c r="F371" i="4" s="1"/>
  <c r="F372" i="4" s="1"/>
  <c r="F373" i="4" s="1"/>
  <c r="F374" i="4" s="1"/>
  <c r="F375" i="4" s="1"/>
  <c r="F376" i="4" s="1"/>
  <c r="F377" i="4" s="1"/>
  <c r="F378" i="4" s="1"/>
  <c r="F379" i="4" s="1"/>
  <c r="F380" i="4" s="1"/>
  <c r="F381" i="4" s="1"/>
  <c r="F382" i="4" s="1"/>
  <c r="F383" i="4" s="1"/>
  <c r="F384" i="4" s="1"/>
  <c r="F385" i="4" s="1"/>
  <c r="F386" i="4" s="1"/>
  <c r="F387" i="4" s="1"/>
  <c r="F388" i="4" s="1"/>
  <c r="F389" i="4" s="1"/>
  <c r="F390" i="4" s="1"/>
  <c r="F391" i="4" s="1"/>
  <c r="F392" i="4" s="1"/>
  <c r="F393" i="4" s="1"/>
  <c r="F394" i="4" s="1"/>
  <c r="F395" i="4" s="1"/>
  <c r="F396" i="4" s="1"/>
  <c r="F397" i="4" s="1"/>
  <c r="F398" i="4" s="1"/>
  <c r="F399" i="4" s="1"/>
  <c r="F400" i="4" s="1"/>
  <c r="F401" i="4" s="1"/>
  <c r="F402" i="4" s="1"/>
  <c r="F403" i="4" s="1"/>
  <c r="F404" i="4" s="1"/>
  <c r="F405" i="4" s="1"/>
  <c r="F406" i="4" s="1"/>
  <c r="F407" i="4" s="1"/>
  <c r="F408" i="4" s="1"/>
  <c r="F409" i="4" s="1"/>
  <c r="F410" i="4" s="1"/>
  <c r="F411" i="4" s="1"/>
  <c r="F412" i="4" s="1"/>
  <c r="F413" i="4" s="1"/>
  <c r="F414" i="4" s="1"/>
  <c r="F415" i="4" s="1"/>
  <c r="F416" i="4" s="1"/>
  <c r="F417" i="4" s="1"/>
  <c r="F418" i="4" s="1"/>
  <c r="F419" i="4" s="1"/>
  <c r="F420" i="4" s="1"/>
  <c r="F421" i="4" s="1"/>
  <c r="F422" i="4" s="1"/>
  <c r="F423" i="4" s="1"/>
  <c r="F424" i="4" s="1"/>
  <c r="F425" i="4" s="1"/>
  <c r="F426" i="4" s="1"/>
  <c r="F427" i="4" s="1"/>
  <c r="F428" i="4" s="1"/>
  <c r="F429" i="4" s="1"/>
  <c r="F430" i="4" s="1"/>
  <c r="F431" i="4" s="1"/>
  <c r="F432" i="4" s="1"/>
  <c r="F433" i="4" s="1"/>
  <c r="F434" i="4" s="1"/>
  <c r="F435" i="4" s="1"/>
  <c r="F436" i="4" s="1"/>
  <c r="F437" i="4" s="1"/>
  <c r="F438" i="4" s="1"/>
  <c r="F439" i="4" s="1"/>
  <c r="F440" i="4" s="1"/>
  <c r="F441" i="4" s="1"/>
  <c r="F442" i="4" s="1"/>
  <c r="F443" i="4" s="1"/>
  <c r="F444" i="4" s="1"/>
  <c r="F445" i="4" s="1"/>
  <c r="F446" i="4" s="1"/>
  <c r="F447" i="4" s="1"/>
  <c r="F448" i="4" s="1"/>
  <c r="F449" i="4" s="1"/>
  <c r="F450" i="4" s="1"/>
  <c r="F451" i="4" s="1"/>
  <c r="F452" i="4" s="1"/>
  <c r="F453" i="4" s="1"/>
  <c r="F454" i="4" s="1"/>
  <c r="F455" i="4" s="1"/>
  <c r="F456" i="4" s="1"/>
  <c r="F457" i="4" s="1"/>
  <c r="F458" i="4" s="1"/>
  <c r="F459" i="4" s="1"/>
  <c r="F460" i="4" s="1"/>
  <c r="F461" i="4" s="1"/>
  <c r="F462" i="4" s="1"/>
  <c r="F463" i="4" s="1"/>
  <c r="F464" i="4" s="1"/>
  <c r="F465" i="4" s="1"/>
  <c r="F466" i="4" s="1"/>
  <c r="F467" i="4" s="1"/>
  <c r="F468" i="4" s="1"/>
  <c r="F469" i="4" s="1"/>
  <c r="F470" i="4" s="1"/>
  <c r="F471" i="4" s="1"/>
  <c r="F472" i="4" s="1"/>
  <c r="F473" i="4" s="1"/>
  <c r="F474" i="4" s="1"/>
  <c r="F475" i="4" s="1"/>
  <c r="F476" i="4" s="1"/>
  <c r="F477" i="4" s="1"/>
  <c r="F478" i="4" s="1"/>
  <c r="F479" i="4" s="1"/>
  <c r="F480" i="4" s="1"/>
  <c r="F481" i="4" s="1"/>
  <c r="F482" i="4" s="1"/>
  <c r="F483" i="4" s="1"/>
  <c r="F484" i="4" s="1"/>
  <c r="F485" i="4" s="1"/>
  <c r="F486" i="4" s="1"/>
  <c r="F487" i="4" s="1"/>
  <c r="F488" i="4" s="1"/>
  <c r="F489" i="4" s="1"/>
  <c r="F490" i="4" s="1"/>
  <c r="F491" i="4" s="1"/>
  <c r="F492" i="4" s="1"/>
  <c r="F493" i="4" s="1"/>
  <c r="F494" i="4" s="1"/>
  <c r="F495" i="4" s="1"/>
  <c r="F496" i="4" s="1"/>
  <c r="F497" i="4" s="1"/>
  <c r="F498" i="4" s="1"/>
  <c r="F499" i="4" s="1"/>
  <c r="F500" i="4" s="1"/>
  <c r="F501" i="4" s="1"/>
  <c r="F502" i="4" s="1"/>
  <c r="F503" i="4" s="1"/>
  <c r="F504" i="4" s="1"/>
  <c r="F505" i="4" s="1"/>
  <c r="F506" i="4" s="1"/>
  <c r="F507" i="4" s="1"/>
  <c r="F508" i="4" s="1"/>
  <c r="F509" i="4" s="1"/>
  <c r="F510" i="4" s="1"/>
  <c r="F511" i="4" s="1"/>
  <c r="F512" i="4" s="1"/>
  <c r="F513" i="4" s="1"/>
  <c r="F514" i="4" s="1"/>
  <c r="F515" i="4" s="1"/>
  <c r="F516" i="4" s="1"/>
  <c r="F517" i="4" s="1"/>
  <c r="F518" i="4" s="1"/>
  <c r="F519" i="4" s="1"/>
  <c r="F520" i="4" s="1"/>
  <c r="F521" i="4" s="1"/>
  <c r="F522" i="4" s="1"/>
  <c r="F523" i="4" s="1"/>
  <c r="F524" i="4" s="1"/>
  <c r="F525" i="4" s="1"/>
  <c r="F526" i="4" s="1"/>
  <c r="F527" i="4" s="1"/>
  <c r="F528" i="4" s="1"/>
  <c r="F529" i="4" s="1"/>
  <c r="F530" i="4" s="1"/>
  <c r="F531" i="4" s="1"/>
  <c r="F532" i="4" s="1"/>
  <c r="F533" i="4" s="1"/>
  <c r="F534" i="4" s="1"/>
  <c r="F535" i="4" s="1"/>
  <c r="F536" i="4" s="1"/>
  <c r="F537" i="4" s="1"/>
  <c r="F538" i="4" s="1"/>
  <c r="F539" i="4" s="1"/>
  <c r="F540" i="4" s="1"/>
  <c r="F541" i="4" s="1"/>
  <c r="F542" i="4" s="1"/>
  <c r="F543" i="4" s="1"/>
  <c r="F544" i="4" s="1"/>
  <c r="F545" i="4" s="1"/>
  <c r="F546" i="4" s="1"/>
  <c r="F547" i="4" s="1"/>
  <c r="F548" i="4" s="1"/>
  <c r="F549" i="4" s="1"/>
  <c r="F550" i="4" s="1"/>
  <c r="F551" i="4" s="1"/>
  <c r="F552" i="4" s="1"/>
  <c r="F553" i="4" s="1"/>
  <c r="F554" i="4" s="1"/>
  <c r="F555" i="4" s="1"/>
  <c r="F556" i="4" s="1"/>
  <c r="F557" i="4" s="1"/>
  <c r="F558" i="4" s="1"/>
  <c r="F559" i="4" s="1"/>
  <c r="F560" i="4" s="1"/>
  <c r="F561" i="4" s="1"/>
  <c r="F562" i="4" s="1"/>
  <c r="F563" i="4" s="1"/>
  <c r="F564" i="4" s="1"/>
  <c r="F565" i="4" s="1"/>
  <c r="F566" i="4" s="1"/>
  <c r="F567" i="4" s="1"/>
  <c r="F568" i="4" s="1"/>
  <c r="F569" i="4" s="1"/>
  <c r="F570" i="4" s="1"/>
  <c r="F571" i="4" s="1"/>
  <c r="F572" i="4" s="1"/>
  <c r="F573" i="4" s="1"/>
  <c r="F574" i="4" s="1"/>
  <c r="F575" i="4" s="1"/>
  <c r="F576" i="4" s="1"/>
  <c r="F577" i="4" s="1"/>
  <c r="F578" i="4" s="1"/>
  <c r="F579" i="4" s="1"/>
  <c r="F580" i="4" s="1"/>
  <c r="F581" i="4" s="1"/>
  <c r="F582" i="4" s="1"/>
  <c r="F583" i="4" s="1"/>
  <c r="F584" i="4" s="1"/>
  <c r="F585" i="4" s="1"/>
  <c r="F586" i="4" s="1"/>
  <c r="F587" i="4" s="1"/>
  <c r="F588" i="4" s="1"/>
  <c r="F589" i="4" s="1"/>
  <c r="F590" i="4" s="1"/>
  <c r="F591" i="4" s="1"/>
  <c r="F592" i="4" s="1"/>
  <c r="F593" i="4" s="1"/>
  <c r="F594" i="4" s="1"/>
  <c r="F595" i="4" s="1"/>
  <c r="F596" i="4" s="1"/>
  <c r="F597" i="4" s="1"/>
  <c r="F598" i="4" s="1"/>
  <c r="F599" i="4" s="1"/>
  <c r="F600" i="4" s="1"/>
  <c r="F601" i="4" s="1"/>
  <c r="F602" i="4" s="1"/>
  <c r="F603" i="4" s="1"/>
  <c r="F604" i="4" s="1"/>
  <c r="F605" i="4" s="1"/>
  <c r="F606" i="4" s="1"/>
  <c r="F607" i="4" s="1"/>
  <c r="F608" i="4" s="1"/>
  <c r="F609" i="4" s="1"/>
  <c r="F610" i="4" s="1"/>
  <c r="F611" i="4" s="1"/>
  <c r="F612" i="4" s="1"/>
  <c r="F613" i="4" s="1"/>
  <c r="F614" i="4" s="1"/>
  <c r="F615" i="4" s="1"/>
  <c r="F616" i="4" s="1"/>
  <c r="F617" i="4" s="1"/>
  <c r="F618" i="4" s="1"/>
  <c r="F619" i="4" s="1"/>
  <c r="F620" i="4" s="1"/>
  <c r="F621" i="4" s="1"/>
  <c r="F622" i="4" s="1"/>
  <c r="F623" i="4" s="1"/>
  <c r="F624" i="4" s="1"/>
  <c r="F625" i="4" s="1"/>
  <c r="F626" i="4" s="1"/>
  <c r="F627" i="4" s="1"/>
  <c r="F628" i="4" s="1"/>
  <c r="F629" i="4" s="1"/>
  <c r="F630" i="4" s="1"/>
  <c r="F631" i="4" s="1"/>
  <c r="F632" i="4" s="1"/>
  <c r="F633" i="4" s="1"/>
  <c r="F634" i="4" s="1"/>
  <c r="F635" i="4" s="1"/>
  <c r="F636" i="4" s="1"/>
  <c r="F637" i="4" s="1"/>
  <c r="F638" i="4" s="1"/>
  <c r="F639" i="4" s="1"/>
  <c r="F640" i="4" s="1"/>
  <c r="F641" i="4" s="1"/>
  <c r="F642" i="4" s="1"/>
  <c r="F643" i="4" s="1"/>
  <c r="F644" i="4" s="1"/>
  <c r="F645" i="4" s="1"/>
  <c r="F646" i="4" s="1"/>
  <c r="F647" i="4" s="1"/>
  <c r="F648" i="4" s="1"/>
  <c r="F649" i="4" s="1"/>
  <c r="F650" i="4" s="1"/>
  <c r="F651" i="4" s="1"/>
  <c r="F652" i="4" s="1"/>
  <c r="F653" i="4" s="1"/>
  <c r="F654" i="4" s="1"/>
  <c r="F655" i="4" s="1"/>
  <c r="F656" i="4" s="1"/>
  <c r="F657" i="4" s="1"/>
  <c r="F658" i="4" s="1"/>
  <c r="F659" i="4" s="1"/>
  <c r="F660" i="4" s="1"/>
  <c r="F661" i="4" s="1"/>
  <c r="F662" i="4" s="1"/>
  <c r="F663" i="4" s="1"/>
  <c r="F664" i="4" s="1"/>
  <c r="F665" i="4" s="1"/>
  <c r="F666" i="4" s="1"/>
  <c r="F667" i="4" s="1"/>
  <c r="F668" i="4" s="1"/>
  <c r="F669" i="4" s="1"/>
  <c r="F670" i="4" s="1"/>
  <c r="F671" i="4" s="1"/>
  <c r="F672" i="4" s="1"/>
  <c r="F673" i="4" s="1"/>
  <c r="F674" i="4" s="1"/>
  <c r="F675" i="4" s="1"/>
  <c r="F676" i="4" s="1"/>
  <c r="F677" i="4" s="1"/>
  <c r="F678" i="4" s="1"/>
  <c r="F679" i="4" s="1"/>
  <c r="F680" i="4" s="1"/>
  <c r="F681" i="4" s="1"/>
  <c r="F682" i="4" s="1"/>
  <c r="F683" i="4" s="1"/>
  <c r="F684" i="4" s="1"/>
  <c r="F685" i="4" s="1"/>
  <c r="F686" i="4" s="1"/>
  <c r="F687" i="4" s="1"/>
  <c r="F688" i="4" s="1"/>
  <c r="F689" i="4" s="1"/>
  <c r="F690" i="4" s="1"/>
  <c r="F691" i="4" s="1"/>
  <c r="F692" i="4" s="1"/>
  <c r="F693" i="4" s="1"/>
  <c r="F694" i="4" s="1"/>
  <c r="F695" i="4" s="1"/>
  <c r="F696" i="4" s="1"/>
  <c r="F697" i="4" s="1"/>
  <c r="F698" i="4" s="1"/>
  <c r="F699" i="4" s="1"/>
  <c r="F700" i="4" s="1"/>
  <c r="F701" i="4" s="1"/>
  <c r="F702" i="4" s="1"/>
  <c r="F703" i="4" s="1"/>
  <c r="F704" i="4" s="1"/>
  <c r="F705" i="4" s="1"/>
  <c r="F706" i="4" s="1"/>
  <c r="F707" i="4" s="1"/>
  <c r="F708" i="4" s="1"/>
  <c r="F709" i="4" s="1"/>
  <c r="F710" i="4" s="1"/>
  <c r="F711" i="4" s="1"/>
  <c r="F712" i="4" s="1"/>
  <c r="F713" i="4" s="1"/>
  <c r="F714" i="4" s="1"/>
  <c r="F715" i="4" s="1"/>
  <c r="F716" i="4" s="1"/>
  <c r="F717" i="4" s="1"/>
  <c r="F718" i="4" s="1"/>
  <c r="F719" i="4" s="1"/>
  <c r="F720" i="4" s="1"/>
  <c r="F721" i="4" s="1"/>
  <c r="F722" i="4" s="1"/>
  <c r="F723" i="4" s="1"/>
  <c r="F724" i="4" s="1"/>
  <c r="F725" i="4" s="1"/>
  <c r="F726" i="4" s="1"/>
  <c r="F727" i="4" s="1"/>
  <c r="F728" i="4" s="1"/>
  <c r="F729" i="4" s="1"/>
  <c r="F730" i="4" s="1"/>
  <c r="F731" i="4" s="1"/>
  <c r="F732" i="4" s="1"/>
  <c r="F733" i="4" s="1"/>
  <c r="F734" i="4" s="1"/>
  <c r="F735" i="4" s="1"/>
  <c r="F736" i="4" s="1"/>
  <c r="F737" i="4" s="1"/>
  <c r="F738" i="4" s="1"/>
  <c r="F739" i="4" s="1"/>
  <c r="F740" i="4" s="1"/>
  <c r="F741" i="4" s="1"/>
  <c r="F742" i="4" s="1"/>
  <c r="F743" i="4" s="1"/>
  <c r="F744" i="4" s="1"/>
  <c r="F745" i="4" s="1"/>
  <c r="F746" i="4" s="1"/>
  <c r="F747" i="4" s="1"/>
  <c r="F748" i="4" s="1"/>
  <c r="F749" i="4" s="1"/>
  <c r="F750" i="4" s="1"/>
  <c r="F751" i="4" s="1"/>
  <c r="F752" i="4" s="1"/>
  <c r="F753" i="4" s="1"/>
  <c r="F754" i="4" s="1"/>
  <c r="F755" i="4" s="1"/>
  <c r="F756" i="4" s="1"/>
  <c r="F757" i="4" s="1"/>
  <c r="F758" i="4" s="1"/>
  <c r="F759" i="4" s="1"/>
  <c r="F760" i="4" s="1"/>
  <c r="F761" i="4" s="1"/>
  <c r="F762" i="4" s="1"/>
  <c r="F763" i="4" s="1"/>
  <c r="F764" i="4" s="1"/>
  <c r="F765" i="4" s="1"/>
  <c r="F766" i="4" s="1"/>
  <c r="F767" i="4" s="1"/>
  <c r="F768" i="4" s="1"/>
  <c r="F769" i="4" s="1"/>
  <c r="F770" i="4" s="1"/>
  <c r="F771" i="4" s="1"/>
  <c r="F772" i="4" s="1"/>
  <c r="F773" i="4" s="1"/>
  <c r="F774" i="4" s="1"/>
  <c r="F775" i="4" s="1"/>
  <c r="F776" i="4" s="1"/>
  <c r="F777" i="4" s="1"/>
  <c r="F778" i="4" s="1"/>
  <c r="F779" i="4" s="1"/>
  <c r="F780" i="4" s="1"/>
  <c r="F781" i="4" s="1"/>
  <c r="F782" i="4" s="1"/>
  <c r="F783" i="4" s="1"/>
  <c r="F784" i="4" s="1"/>
  <c r="F785" i="4" s="1"/>
  <c r="F786" i="4" s="1"/>
  <c r="F787" i="4" s="1"/>
  <c r="F788" i="4" s="1"/>
  <c r="F789" i="4" s="1"/>
  <c r="F790" i="4" s="1"/>
  <c r="F791" i="4" s="1"/>
  <c r="F792" i="4" s="1"/>
  <c r="F793" i="4" s="1"/>
  <c r="F794" i="4" s="1"/>
  <c r="F795" i="4" s="1"/>
  <c r="F796" i="4" s="1"/>
  <c r="F797" i="4" s="1"/>
  <c r="F798" i="4" s="1"/>
  <c r="F799" i="4" s="1"/>
  <c r="F800" i="4" s="1"/>
  <c r="F801" i="4" s="1"/>
  <c r="F802" i="4" s="1"/>
  <c r="F803" i="4" s="1"/>
  <c r="F804" i="4" s="1"/>
  <c r="F805" i="4" s="1"/>
  <c r="F806" i="4" s="1"/>
  <c r="F807" i="4" s="1"/>
  <c r="F808" i="4" s="1"/>
  <c r="F809" i="4" s="1"/>
  <c r="F810" i="4" s="1"/>
  <c r="F811" i="4" s="1"/>
  <c r="F812" i="4" s="1"/>
  <c r="F813" i="4" s="1"/>
  <c r="F814" i="4" s="1"/>
  <c r="F815" i="4" s="1"/>
  <c r="F816" i="4" s="1"/>
  <c r="F817" i="4" s="1"/>
  <c r="F818" i="4" s="1"/>
  <c r="F819" i="4" s="1"/>
  <c r="F820" i="4" s="1"/>
  <c r="F821" i="4" s="1"/>
  <c r="F822" i="4" s="1"/>
  <c r="F823" i="4" s="1"/>
  <c r="F824" i="4" s="1"/>
  <c r="F825" i="4" s="1"/>
  <c r="F826" i="4" s="1"/>
  <c r="F827" i="4" s="1"/>
  <c r="F828" i="4" s="1"/>
  <c r="F829" i="4" s="1"/>
  <c r="F830" i="4" s="1"/>
  <c r="F831" i="4" s="1"/>
  <c r="F832" i="4" s="1"/>
  <c r="F833" i="4" s="1"/>
  <c r="F834" i="4" s="1"/>
  <c r="F835" i="4" s="1"/>
  <c r="F836" i="4" s="1"/>
  <c r="F837" i="4" s="1"/>
  <c r="F838" i="4" s="1"/>
  <c r="F839" i="4" s="1"/>
  <c r="F840" i="4" s="1"/>
  <c r="F841" i="4" s="1"/>
  <c r="F842" i="4" s="1"/>
  <c r="F843" i="4" s="1"/>
  <c r="F844" i="4" s="1"/>
  <c r="F845" i="4" s="1"/>
  <c r="F846" i="4" s="1"/>
  <c r="F847" i="4" s="1"/>
  <c r="F848" i="4" s="1"/>
  <c r="F849" i="4" s="1"/>
  <c r="F850" i="4" s="1"/>
  <c r="F851" i="4" s="1"/>
  <c r="F852" i="4" s="1"/>
  <c r="F853" i="4" s="1"/>
  <c r="F854" i="4" s="1"/>
  <c r="F855" i="4" s="1"/>
  <c r="F856" i="4" s="1"/>
  <c r="F857" i="4" s="1"/>
  <c r="F858" i="4" s="1"/>
  <c r="F859" i="4" s="1"/>
  <c r="F860" i="4" s="1"/>
  <c r="F861" i="4" s="1"/>
  <c r="F862" i="4" s="1"/>
  <c r="F863" i="4" s="1"/>
  <c r="F864" i="4" s="1"/>
  <c r="F865" i="4" s="1"/>
  <c r="F866" i="4" s="1"/>
  <c r="F867" i="4" s="1"/>
  <c r="F868" i="4" s="1"/>
  <c r="F869" i="4" s="1"/>
  <c r="F870" i="4" s="1"/>
  <c r="F871" i="4" s="1"/>
  <c r="F872" i="4" s="1"/>
  <c r="F873" i="4" s="1"/>
  <c r="F874" i="4" s="1"/>
  <c r="F875" i="4" s="1"/>
  <c r="F876" i="4" s="1"/>
  <c r="F877" i="4" s="1"/>
  <c r="F878" i="4" s="1"/>
  <c r="F879" i="4" s="1"/>
  <c r="F880" i="4" s="1"/>
  <c r="F881" i="4" s="1"/>
  <c r="F882" i="4" s="1"/>
  <c r="F883" i="4" s="1"/>
  <c r="F884" i="4" s="1"/>
  <c r="F885" i="4" s="1"/>
  <c r="F886" i="4" s="1"/>
  <c r="F887" i="4" s="1"/>
  <c r="F888" i="4" s="1"/>
  <c r="F889" i="4" s="1"/>
  <c r="F890" i="4" s="1"/>
  <c r="F891" i="4" s="1"/>
  <c r="F892" i="4" s="1"/>
  <c r="F893" i="4" s="1"/>
  <c r="F894" i="4" s="1"/>
  <c r="F895" i="4" s="1"/>
  <c r="F896" i="4" s="1"/>
  <c r="F897" i="4" s="1"/>
  <c r="F898" i="4" s="1"/>
  <c r="F899" i="4" s="1"/>
  <c r="F900" i="4" s="1"/>
  <c r="F901" i="4" s="1"/>
  <c r="F902" i="4" s="1"/>
  <c r="F903" i="4" s="1"/>
  <c r="F904" i="4" s="1"/>
  <c r="F905" i="4" s="1"/>
  <c r="F906" i="4" s="1"/>
  <c r="F907" i="4" s="1"/>
  <c r="F908" i="4" s="1"/>
  <c r="F909" i="4" s="1"/>
  <c r="F910" i="4" s="1"/>
  <c r="F911" i="4" s="1"/>
  <c r="F912" i="4" s="1"/>
  <c r="F913" i="4" s="1"/>
  <c r="F914" i="4" s="1"/>
  <c r="F915" i="4" s="1"/>
  <c r="F916" i="4" s="1"/>
  <c r="F917" i="4" s="1"/>
  <c r="F918" i="4" s="1"/>
  <c r="F919" i="4" s="1"/>
  <c r="F920" i="4" s="1"/>
  <c r="F921" i="4" s="1"/>
  <c r="F922" i="4" s="1"/>
  <c r="F923" i="4" s="1"/>
  <c r="F924" i="4" s="1"/>
  <c r="F925" i="4" s="1"/>
  <c r="F926" i="4" s="1"/>
  <c r="F927" i="4" s="1"/>
  <c r="F928" i="4" s="1"/>
  <c r="F929" i="4" s="1"/>
  <c r="F930" i="4" s="1"/>
  <c r="F931" i="4" s="1"/>
  <c r="F932" i="4" s="1"/>
  <c r="F933" i="4" s="1"/>
  <c r="F934" i="4" s="1"/>
  <c r="F935" i="4" s="1"/>
  <c r="F936" i="4" s="1"/>
  <c r="F937" i="4" s="1"/>
  <c r="F938" i="4" s="1"/>
  <c r="F939" i="4" s="1"/>
  <c r="F940" i="4" s="1"/>
  <c r="F941" i="4" s="1"/>
  <c r="F942" i="4" s="1"/>
  <c r="F943" i="4" s="1"/>
  <c r="F944" i="4" s="1"/>
  <c r="F945" i="4" s="1"/>
  <c r="F946" i="4" s="1"/>
  <c r="F947" i="4" s="1"/>
  <c r="F948" i="4" s="1"/>
  <c r="F949" i="4" s="1"/>
  <c r="F950" i="4" s="1"/>
  <c r="F951" i="4" s="1"/>
  <c r="F952" i="4" s="1"/>
  <c r="F953" i="4" s="1"/>
  <c r="F954" i="4" s="1"/>
  <c r="F955" i="4" s="1"/>
  <c r="F956" i="4" s="1"/>
  <c r="F957" i="4" s="1"/>
  <c r="F958" i="4" s="1"/>
  <c r="F959" i="4" s="1"/>
  <c r="F960" i="4" s="1"/>
  <c r="F961" i="4" s="1"/>
  <c r="F962" i="4" s="1"/>
  <c r="F963" i="4" s="1"/>
  <c r="F964" i="4" s="1"/>
  <c r="F965" i="4" s="1"/>
  <c r="F966" i="4" s="1"/>
  <c r="F967" i="4" s="1"/>
  <c r="F968" i="4" s="1"/>
  <c r="F969" i="4" s="1"/>
  <c r="F970" i="4" s="1"/>
  <c r="F971" i="4" s="1"/>
  <c r="F972" i="4" s="1"/>
  <c r="F973" i="4" s="1"/>
  <c r="F974" i="4" s="1"/>
  <c r="F975" i="4" s="1"/>
  <c r="F976" i="4" s="1"/>
  <c r="F977" i="4" s="1"/>
  <c r="F978" i="4" s="1"/>
  <c r="F979" i="4" s="1"/>
  <c r="F980" i="4" s="1"/>
  <c r="F981" i="4" s="1"/>
  <c r="F982" i="4" s="1"/>
  <c r="F983" i="4" s="1"/>
  <c r="F984" i="4" s="1"/>
  <c r="F985" i="4" s="1"/>
  <c r="F986" i="4" s="1"/>
  <c r="F987" i="4" s="1"/>
  <c r="F988" i="4" s="1"/>
  <c r="F989" i="4" s="1"/>
  <c r="F990" i="4" s="1"/>
  <c r="F991" i="4" s="1"/>
  <c r="F992" i="4" s="1"/>
  <c r="F993" i="4" s="1"/>
  <c r="F994" i="4" s="1"/>
  <c r="F995" i="4" s="1"/>
  <c r="F996" i="4" s="1"/>
  <c r="F997" i="4" s="1"/>
  <c r="F998" i="4" s="1"/>
  <c r="F999" i="4" s="1"/>
  <c r="F1000" i="4" s="1"/>
  <c r="F1001" i="4" s="1"/>
  <c r="F1002" i="4" s="1"/>
  <c r="F1003" i="4" s="1"/>
  <c r="F1004" i="4" s="1"/>
  <c r="F1005" i="4" s="1"/>
  <c r="F1006" i="4" s="1"/>
  <c r="F1007" i="4" s="1"/>
  <c r="F1008" i="4" s="1"/>
  <c r="F1009" i="4" s="1"/>
  <c r="F1010" i="4" s="1"/>
  <c r="F1011" i="4" s="1"/>
  <c r="F1012" i="4" s="1"/>
  <c r="F1013" i="4" s="1"/>
  <c r="F1014" i="4" s="1"/>
  <c r="F1015" i="4" s="1"/>
  <c r="F1016" i="4" s="1"/>
  <c r="F1017" i="4" s="1"/>
  <c r="F1018" i="4" s="1"/>
  <c r="F1019" i="4" s="1"/>
  <c r="F1020" i="4" s="1"/>
  <c r="F1021" i="4" s="1"/>
  <c r="F1022" i="4" s="1"/>
  <c r="F1023" i="4" s="1"/>
  <c r="F1024" i="4" s="1"/>
  <c r="F1025" i="4" s="1"/>
  <c r="F1026" i="4" s="1"/>
  <c r="F1027" i="4" s="1"/>
  <c r="F1028" i="4" s="1"/>
  <c r="F1029" i="4" s="1"/>
  <c r="F1030" i="4" s="1"/>
  <c r="F1031" i="4" s="1"/>
  <c r="F1032" i="4" s="1"/>
  <c r="F1033" i="4" s="1"/>
  <c r="F1034" i="4" s="1"/>
  <c r="F1035" i="4" s="1"/>
  <c r="F1036" i="4" s="1"/>
  <c r="F1037" i="4" s="1"/>
  <c r="F1038" i="4" s="1"/>
  <c r="F1039" i="4" s="1"/>
  <c r="F1040" i="4" s="1"/>
  <c r="F1041" i="4" s="1"/>
  <c r="F1042" i="4" s="1"/>
  <c r="F1043" i="4" s="1"/>
  <c r="F1044" i="4" s="1"/>
  <c r="F1045" i="4" s="1"/>
  <c r="F1046" i="4" s="1"/>
  <c r="F1047" i="4" s="1"/>
  <c r="F1048" i="4" s="1"/>
  <c r="F1049" i="4" s="1"/>
  <c r="F1050" i="4" s="1"/>
  <c r="F1051" i="4" s="1"/>
  <c r="F1052" i="4" s="1"/>
  <c r="F1053" i="4" s="1"/>
  <c r="F1054" i="4" s="1"/>
  <c r="F1055" i="4" s="1"/>
  <c r="F1056" i="4" s="1"/>
  <c r="F1057" i="4" s="1"/>
  <c r="F1058" i="4" s="1"/>
  <c r="F1059" i="4" s="1"/>
  <c r="F1060" i="4" s="1"/>
  <c r="F1061" i="4" s="1"/>
  <c r="F1062" i="4" s="1"/>
  <c r="F1063" i="4" s="1"/>
  <c r="F1064" i="4" s="1"/>
  <c r="F1065" i="4" s="1"/>
  <c r="F1066" i="4" s="1"/>
  <c r="F1067" i="4" s="1"/>
  <c r="F1068" i="4" s="1"/>
  <c r="F1069" i="4" s="1"/>
  <c r="F1070" i="4" s="1"/>
  <c r="F1071" i="4" s="1"/>
  <c r="F1072" i="4" s="1"/>
  <c r="F1073" i="4" s="1"/>
  <c r="F1074" i="4" s="1"/>
  <c r="F1075" i="4" s="1"/>
  <c r="F1076" i="4" s="1"/>
  <c r="F1077" i="4" s="1"/>
  <c r="F1078" i="4" s="1"/>
  <c r="F1079" i="4" s="1"/>
  <c r="F1080" i="4" s="1"/>
  <c r="F1081" i="4" s="1"/>
  <c r="F1082" i="4" s="1"/>
  <c r="F1083" i="4" s="1"/>
  <c r="F1084" i="4" s="1"/>
  <c r="F1085" i="4" s="1"/>
  <c r="F1086" i="4" s="1"/>
  <c r="F1087" i="4" s="1"/>
  <c r="F1088" i="4" s="1"/>
  <c r="F1089" i="4" s="1"/>
  <c r="F1090" i="4" s="1"/>
  <c r="F1091" i="4" s="1"/>
  <c r="F1092" i="4" s="1"/>
  <c r="F1093" i="4" s="1"/>
  <c r="F1094" i="4" s="1"/>
  <c r="F1095" i="4" s="1"/>
  <c r="F1096" i="4" s="1"/>
  <c r="F1097" i="4" s="1"/>
  <c r="F1098" i="4" s="1"/>
  <c r="F1099" i="4" s="1"/>
  <c r="F1100" i="4" s="1"/>
  <c r="F1101" i="4" s="1"/>
  <c r="F1102" i="4" s="1"/>
  <c r="F1103" i="4" s="1"/>
  <c r="F1104" i="4" s="1"/>
  <c r="F1105" i="4" s="1"/>
  <c r="F1106" i="4" s="1"/>
  <c r="F1107" i="4" s="1"/>
  <c r="F1108" i="4" s="1"/>
  <c r="F1109" i="4" s="1"/>
  <c r="F1110" i="4" s="1"/>
  <c r="F1111" i="4" s="1"/>
  <c r="F1112" i="4" s="1"/>
  <c r="F1113" i="4" s="1"/>
  <c r="F1114" i="4" s="1"/>
  <c r="F1115" i="4" s="1"/>
  <c r="F1116" i="4" s="1"/>
  <c r="F1117" i="4" s="1"/>
  <c r="F1118" i="4" s="1"/>
  <c r="F1119" i="4" s="1"/>
  <c r="F1120" i="4" s="1"/>
  <c r="F1121" i="4" s="1"/>
  <c r="F1122" i="4" s="1"/>
  <c r="F1123" i="4" s="1"/>
  <c r="F1124" i="4" s="1"/>
  <c r="F1125" i="4" s="1"/>
  <c r="F1126" i="4" s="1"/>
  <c r="F1127" i="4" s="1"/>
  <c r="F1128" i="4" s="1"/>
  <c r="F1129" i="4" s="1"/>
  <c r="F1130" i="4" s="1"/>
  <c r="F1131" i="4" s="1"/>
  <c r="F1132" i="4" s="1"/>
  <c r="F1133" i="4" s="1"/>
  <c r="F1134" i="4" s="1"/>
  <c r="F1135" i="4" s="1"/>
  <c r="F1136" i="4" s="1"/>
  <c r="F1137" i="4" s="1"/>
  <c r="F1138" i="4" s="1"/>
  <c r="F1139" i="4" s="1"/>
  <c r="F1140" i="4" s="1"/>
  <c r="F1141" i="4" s="1"/>
  <c r="F1142" i="4" s="1"/>
  <c r="F1143" i="4" s="1"/>
  <c r="F1144" i="4" s="1"/>
  <c r="F1145" i="4" s="1"/>
  <c r="F1146" i="4" s="1"/>
  <c r="F1147" i="4" s="1"/>
  <c r="F1148" i="4" s="1"/>
  <c r="F1149" i="4" s="1"/>
  <c r="F1150" i="4" s="1"/>
  <c r="F1151" i="4" s="1"/>
  <c r="F1152" i="4" s="1"/>
  <c r="F1153" i="4" s="1"/>
  <c r="F1154" i="4" s="1"/>
  <c r="F1155" i="4" s="1"/>
  <c r="F1156" i="4" s="1"/>
  <c r="F1157" i="4" s="1"/>
  <c r="F1158" i="4" s="1"/>
  <c r="F1159" i="4" s="1"/>
  <c r="F1160" i="4" s="1"/>
  <c r="F1161" i="4" s="1"/>
  <c r="F1162" i="4" s="1"/>
  <c r="F1163" i="4" s="1"/>
  <c r="F1164" i="4" s="1"/>
  <c r="F1165" i="4" s="1"/>
  <c r="F1166" i="4" s="1"/>
  <c r="F1167" i="4" s="1"/>
  <c r="F1168" i="4" s="1"/>
  <c r="F1169" i="4" s="1"/>
  <c r="F1170" i="4" s="1"/>
  <c r="F1171" i="4" s="1"/>
  <c r="F1172" i="4" s="1"/>
  <c r="F1173" i="4" s="1"/>
  <c r="F1174" i="4" s="1"/>
  <c r="F1175" i="4" s="1"/>
  <c r="F1176" i="4" s="1"/>
  <c r="F1177" i="4" s="1"/>
  <c r="F1178" i="4" s="1"/>
  <c r="F1179" i="4" s="1"/>
  <c r="F1180" i="4" s="1"/>
  <c r="F1181" i="4" s="1"/>
  <c r="F1182" i="4" s="1"/>
  <c r="F1183" i="4" s="1"/>
  <c r="F1184" i="4" s="1"/>
  <c r="F1185" i="4" s="1"/>
  <c r="F1186" i="4" s="1"/>
  <c r="F1187" i="4" s="1"/>
  <c r="F1188" i="4" s="1"/>
  <c r="F1189" i="4" s="1"/>
  <c r="F1190" i="4" s="1"/>
  <c r="F1191" i="4" s="1"/>
  <c r="F1192" i="4" s="1"/>
  <c r="F1193" i="4" s="1"/>
  <c r="F1194" i="4" s="1"/>
  <c r="F1195" i="4" s="1"/>
  <c r="F1196" i="4" s="1"/>
  <c r="F1197" i="4" s="1"/>
  <c r="F1198" i="4" s="1"/>
  <c r="F1199" i="4" s="1"/>
  <c r="F1200" i="4" s="1"/>
  <c r="F1201" i="4" s="1"/>
  <c r="F1202" i="4" s="1"/>
  <c r="F1203" i="4" s="1"/>
  <c r="F1204" i="4" s="1"/>
  <c r="F1205" i="4" s="1"/>
  <c r="F1206" i="4" s="1"/>
  <c r="F1207" i="4" s="1"/>
  <c r="F1208" i="4" s="1"/>
  <c r="F1209" i="4" s="1"/>
  <c r="F1210" i="4" s="1"/>
  <c r="F1211" i="4" s="1"/>
  <c r="F1212" i="4" s="1"/>
  <c r="F1213" i="4" s="1"/>
  <c r="F1214" i="4" s="1"/>
  <c r="F1215" i="4" s="1"/>
  <c r="F1216" i="4" s="1"/>
  <c r="F1217" i="4" s="1"/>
  <c r="F1218" i="4" s="1"/>
  <c r="F1219" i="4" s="1"/>
  <c r="F1220" i="4" s="1"/>
  <c r="F1221" i="4" s="1"/>
  <c r="F1222" i="4" s="1"/>
  <c r="F1223" i="4" s="1"/>
  <c r="F1224" i="4" s="1"/>
  <c r="F1225" i="4" s="1"/>
  <c r="F1226" i="4" s="1"/>
  <c r="F1227" i="4" s="1"/>
  <c r="F1228" i="4" s="1"/>
  <c r="F1229" i="4" s="1"/>
  <c r="F1230" i="4" s="1"/>
  <c r="F1231" i="4" s="1"/>
  <c r="F1232" i="4" s="1"/>
  <c r="F1233" i="4" s="1"/>
  <c r="F1234" i="4" s="1"/>
  <c r="F1235" i="4" s="1"/>
  <c r="F1236" i="4" s="1"/>
  <c r="F1237" i="4" s="1"/>
  <c r="F1238" i="4" s="1"/>
  <c r="F1239" i="4" s="1"/>
  <c r="F1240" i="4" s="1"/>
  <c r="F1241" i="4" s="1"/>
  <c r="F1242" i="4" s="1"/>
  <c r="F1243" i="4" s="1"/>
  <c r="F1244" i="4" s="1"/>
  <c r="F1245" i="4" s="1"/>
  <c r="F1246" i="4" s="1"/>
  <c r="F1247" i="4" s="1"/>
  <c r="F1248" i="4" s="1"/>
  <c r="F1249" i="4" s="1"/>
  <c r="F1250" i="4" s="1"/>
  <c r="F1251" i="4" s="1"/>
  <c r="F1252" i="4" s="1"/>
  <c r="F1253" i="4" s="1"/>
  <c r="F1254" i="4" s="1"/>
  <c r="F1255" i="4" s="1"/>
  <c r="F1256" i="4" s="1"/>
  <c r="F1257" i="4" s="1"/>
  <c r="F1258" i="4" s="1"/>
  <c r="F1259" i="4" s="1"/>
  <c r="F1260" i="4" s="1"/>
  <c r="F1261" i="4" s="1"/>
  <c r="F1262" i="4" s="1"/>
  <c r="F1263" i="4" s="1"/>
  <c r="F1264" i="4" s="1"/>
  <c r="F1265" i="4" s="1"/>
  <c r="F1266" i="4" s="1"/>
  <c r="F1267" i="4" s="1"/>
  <c r="F1268" i="4" s="1"/>
  <c r="F1269" i="4" s="1"/>
  <c r="F1270" i="4" s="1"/>
  <c r="F1271" i="4" s="1"/>
  <c r="F1272" i="4" s="1"/>
  <c r="F1273" i="4" s="1"/>
  <c r="F1274" i="4" s="1"/>
  <c r="F1275" i="4" s="1"/>
  <c r="F1276" i="4" s="1"/>
  <c r="F1277" i="4" s="1"/>
  <c r="F1278" i="4" s="1"/>
  <c r="F1279" i="4" s="1"/>
  <c r="F1280" i="4" s="1"/>
  <c r="F1281" i="4" s="1"/>
  <c r="F1282" i="4" s="1"/>
  <c r="F1283" i="4" s="1"/>
  <c r="F1284" i="4" s="1"/>
  <c r="F1285" i="4" s="1"/>
  <c r="F1286" i="4" s="1"/>
  <c r="F1287" i="4" s="1"/>
  <c r="F1288" i="4" s="1"/>
  <c r="F1289" i="4" s="1"/>
  <c r="F1290" i="4" s="1"/>
  <c r="F1291" i="4" s="1"/>
  <c r="F1292" i="4" s="1"/>
  <c r="F1293" i="4" s="1"/>
  <c r="F1294" i="4" s="1"/>
  <c r="F1295" i="4" s="1"/>
  <c r="F1296" i="4" s="1"/>
  <c r="F1297" i="4" s="1"/>
  <c r="F1298" i="4" s="1"/>
  <c r="F1299" i="4" s="1"/>
  <c r="F1300" i="4" s="1"/>
  <c r="F1301" i="4" s="1"/>
  <c r="F1302" i="4" s="1"/>
  <c r="F1303" i="4" s="1"/>
  <c r="F1304" i="4" s="1"/>
  <c r="F1305" i="4" s="1"/>
  <c r="F1306" i="4" s="1"/>
  <c r="F1307" i="4" s="1"/>
  <c r="F1308" i="4" s="1"/>
  <c r="F1309" i="4" s="1"/>
  <c r="F1310" i="4" s="1"/>
  <c r="F1311" i="4" s="1"/>
  <c r="F1312" i="4" s="1"/>
  <c r="F1313" i="4" s="1"/>
  <c r="F1314" i="4" s="1"/>
  <c r="F1315" i="4" s="1"/>
  <c r="F1316" i="4" s="1"/>
  <c r="F1317" i="4" s="1"/>
  <c r="F1318" i="4" s="1"/>
  <c r="F1319" i="4" s="1"/>
  <c r="F1320" i="4" s="1"/>
  <c r="F1321" i="4" s="1"/>
  <c r="F1322" i="4" s="1"/>
  <c r="F1323" i="4" s="1"/>
  <c r="F1324" i="4" s="1"/>
  <c r="F1325" i="4" s="1"/>
  <c r="F1326" i="4" s="1"/>
  <c r="F1327" i="4" s="1"/>
  <c r="F1328" i="4" s="1"/>
  <c r="F1329" i="4" s="1"/>
  <c r="F1330" i="4" s="1"/>
  <c r="F1331" i="4" s="1"/>
  <c r="F1332" i="4" s="1"/>
  <c r="F1333" i="4" s="1"/>
  <c r="F1334" i="4" s="1"/>
  <c r="F1335" i="4" s="1"/>
  <c r="F1336" i="4" s="1"/>
  <c r="F1337" i="4" s="1"/>
  <c r="F1338" i="4" s="1"/>
  <c r="F1339" i="4" s="1"/>
  <c r="F1340" i="4" s="1"/>
  <c r="F1341" i="4" s="1"/>
  <c r="F1342" i="4" s="1"/>
  <c r="F1343" i="4" s="1"/>
  <c r="F1344" i="4" s="1"/>
  <c r="F1345" i="4" s="1"/>
  <c r="F1346" i="4" s="1"/>
  <c r="F1347" i="4" s="1"/>
  <c r="F1348" i="4" s="1"/>
  <c r="F1349" i="4" s="1"/>
  <c r="F1350" i="4" s="1"/>
  <c r="F1351" i="4" s="1"/>
  <c r="F1352" i="4" s="1"/>
  <c r="F1353" i="4" s="1"/>
  <c r="F1354" i="4" s="1"/>
  <c r="F1355" i="4" s="1"/>
  <c r="F1356" i="4" s="1"/>
  <c r="F1357" i="4" s="1"/>
  <c r="F1358" i="4" s="1"/>
  <c r="F1359" i="4" s="1"/>
  <c r="F1360" i="4" s="1"/>
  <c r="F1361" i="4" s="1"/>
  <c r="F1362" i="4" s="1"/>
  <c r="F1363" i="4" s="1"/>
  <c r="F1364" i="4" s="1"/>
  <c r="F1365" i="4" s="1"/>
  <c r="F1366" i="4" s="1"/>
  <c r="F1367" i="4" s="1"/>
  <c r="F1368" i="4" s="1"/>
  <c r="F1369" i="4" s="1"/>
  <c r="F1370" i="4" s="1"/>
  <c r="F1371" i="4" s="1"/>
  <c r="F1372" i="4" s="1"/>
  <c r="F1373" i="4" s="1"/>
  <c r="F1374" i="4" s="1"/>
  <c r="F1375" i="4" s="1"/>
  <c r="F1376" i="4" s="1"/>
  <c r="F1377" i="4" s="1"/>
  <c r="F1378" i="4" s="1"/>
  <c r="F1379" i="4" s="1"/>
  <c r="F1380" i="4" s="1"/>
  <c r="F1381" i="4" s="1"/>
  <c r="F1382" i="4" s="1"/>
  <c r="F1383" i="4" s="1"/>
  <c r="F1384" i="4" s="1"/>
  <c r="F1385" i="4" s="1"/>
  <c r="F1386" i="4" s="1"/>
  <c r="F1387" i="4" s="1"/>
  <c r="F1388" i="4" s="1"/>
  <c r="F1389" i="4" s="1"/>
  <c r="F1390" i="4" s="1"/>
  <c r="F1391" i="4" s="1"/>
  <c r="F1392" i="4" s="1"/>
  <c r="F1393" i="4" s="1"/>
  <c r="F1394" i="4" s="1"/>
  <c r="F1395" i="4" s="1"/>
  <c r="F1396" i="4" s="1"/>
  <c r="F1397" i="4" s="1"/>
  <c r="F1398" i="4" s="1"/>
  <c r="F1399" i="4" s="1"/>
  <c r="F1400" i="4" s="1"/>
  <c r="F1401" i="4" s="1"/>
  <c r="F1402" i="4" s="1"/>
  <c r="F1403" i="4" s="1"/>
  <c r="F1404" i="4" s="1"/>
  <c r="F1405" i="4" s="1"/>
  <c r="F1406" i="4" s="1"/>
  <c r="F1407" i="4" s="1"/>
  <c r="F1408" i="4" s="1"/>
  <c r="F1409" i="4" s="1"/>
  <c r="F1410" i="4" s="1"/>
  <c r="F1411" i="4" s="1"/>
  <c r="F1412" i="4" s="1"/>
  <c r="F1413" i="4" s="1"/>
  <c r="F1414" i="4" s="1"/>
  <c r="F1415" i="4" s="1"/>
  <c r="F1416" i="4" s="1"/>
  <c r="F1417" i="4" s="1"/>
  <c r="F1418" i="4" s="1"/>
  <c r="F1419" i="4" s="1"/>
  <c r="F1420" i="4" s="1"/>
  <c r="F1421" i="4" s="1"/>
  <c r="F1422" i="4" s="1"/>
  <c r="F1423" i="4" s="1"/>
  <c r="F1424" i="4" s="1"/>
  <c r="F1425" i="4" s="1"/>
  <c r="F1426" i="4" s="1"/>
  <c r="F1427" i="4" s="1"/>
  <c r="F1428" i="4" s="1"/>
  <c r="F1429" i="4" s="1"/>
  <c r="F1430" i="4" s="1"/>
  <c r="F1431" i="4" s="1"/>
  <c r="F1432" i="4" s="1"/>
  <c r="F1433" i="4" s="1"/>
  <c r="F1434" i="4" s="1"/>
  <c r="F1435" i="4" s="1"/>
  <c r="F1436" i="4" s="1"/>
  <c r="F1437" i="4" s="1"/>
  <c r="F1438" i="4" s="1"/>
  <c r="F1439" i="4" s="1"/>
  <c r="F1440" i="4" s="1"/>
  <c r="F1441" i="4" s="1"/>
  <c r="F1442" i="4" s="1"/>
  <c r="F1443" i="4" s="1"/>
  <c r="F1444" i="4" s="1"/>
  <c r="F1445" i="4" s="1"/>
  <c r="F1446" i="4" s="1"/>
  <c r="F1447" i="4" s="1"/>
  <c r="F1448" i="4" s="1"/>
  <c r="F1449" i="4" s="1"/>
  <c r="F1450" i="4" s="1"/>
  <c r="F1451" i="4" s="1"/>
  <c r="F1452" i="4" s="1"/>
  <c r="F1453" i="4" s="1"/>
  <c r="F1454" i="4" s="1"/>
  <c r="F1455" i="4" s="1"/>
  <c r="F1456" i="4" s="1"/>
  <c r="F1457" i="4" s="1"/>
  <c r="F1458" i="4" s="1"/>
  <c r="F1459" i="4" s="1"/>
  <c r="F1460" i="4" s="1"/>
  <c r="F1461" i="4" s="1"/>
  <c r="F1462" i="4" s="1"/>
  <c r="F1463" i="4" s="1"/>
  <c r="F1464" i="4" s="1"/>
  <c r="F1465" i="4" s="1"/>
  <c r="F1466" i="4" s="1"/>
  <c r="F1467" i="4" s="1"/>
  <c r="F1468" i="4" s="1"/>
  <c r="F1469" i="4" s="1"/>
  <c r="F1470" i="4" s="1"/>
  <c r="F1471" i="4" s="1"/>
  <c r="F1472" i="4" s="1"/>
  <c r="F1473" i="4" s="1"/>
  <c r="F1474" i="4" s="1"/>
  <c r="F1475" i="4" s="1"/>
  <c r="F1476" i="4" s="1"/>
  <c r="F1477" i="4" s="1"/>
  <c r="F1478" i="4" s="1"/>
  <c r="F1479" i="4" s="1"/>
  <c r="F1480" i="4" s="1"/>
  <c r="F1481" i="4" s="1"/>
  <c r="F1482" i="4" s="1"/>
  <c r="F1483" i="4" s="1"/>
  <c r="F1484" i="4" s="1"/>
  <c r="F1485" i="4" s="1"/>
  <c r="F1486" i="4" s="1"/>
  <c r="F1487" i="4" s="1"/>
  <c r="F1488" i="4" s="1"/>
  <c r="F1489" i="4" s="1"/>
  <c r="F1490" i="4" s="1"/>
  <c r="F1491" i="4" s="1"/>
  <c r="F1492" i="4" s="1"/>
  <c r="F1493" i="4" s="1"/>
  <c r="F1494" i="4" s="1"/>
  <c r="F1495" i="4" s="1"/>
  <c r="F1496" i="4" s="1"/>
  <c r="F1497" i="4" s="1"/>
  <c r="F1498" i="4" s="1"/>
  <c r="F1499" i="4" s="1"/>
  <c r="F1500" i="4" s="1"/>
  <c r="F1501" i="4" s="1"/>
  <c r="F1502" i="4" s="1"/>
  <c r="F1503" i="4" s="1"/>
  <c r="F1504" i="4" s="1"/>
  <c r="F1505" i="4" s="1"/>
  <c r="F1506" i="4" s="1"/>
  <c r="F1507" i="4" s="1"/>
  <c r="F1508" i="4" s="1"/>
  <c r="F1509" i="4" s="1"/>
  <c r="F1510" i="4" s="1"/>
  <c r="F1511" i="4" s="1"/>
  <c r="F1512" i="4" s="1"/>
  <c r="F1513" i="4" s="1"/>
  <c r="F1514" i="4" s="1"/>
  <c r="F1515" i="4" s="1"/>
  <c r="F1516" i="4" s="1"/>
  <c r="F1517" i="4" s="1"/>
  <c r="F1518" i="4" s="1"/>
  <c r="F1519" i="4" s="1"/>
  <c r="F1520" i="4" s="1"/>
  <c r="F1521" i="4" s="1"/>
  <c r="F1522" i="4" s="1"/>
  <c r="F1523" i="4" s="1"/>
  <c r="F1524" i="4" s="1"/>
  <c r="F1525" i="4" s="1"/>
  <c r="F1526" i="4" s="1"/>
  <c r="F1527" i="4" s="1"/>
  <c r="F1528" i="4" s="1"/>
  <c r="F1529" i="4" s="1"/>
  <c r="F1530" i="4" s="1"/>
  <c r="F1531" i="4" s="1"/>
  <c r="F1532" i="4" s="1"/>
  <c r="F1533" i="4" s="1"/>
  <c r="F1534" i="4" s="1"/>
  <c r="F1535" i="4" s="1"/>
  <c r="F1536" i="4" s="1"/>
  <c r="F1537" i="4" s="1"/>
  <c r="F1538" i="4" s="1"/>
  <c r="F1539" i="4" s="1"/>
  <c r="F1540" i="4" s="1"/>
  <c r="F1541" i="4" s="1"/>
  <c r="F1542" i="4" s="1"/>
  <c r="F1543" i="4" s="1"/>
  <c r="F1544" i="4" s="1"/>
  <c r="F1545" i="4" s="1"/>
  <c r="F1546" i="4" s="1"/>
  <c r="F1547" i="4" s="1"/>
  <c r="F1548" i="4" s="1"/>
  <c r="F1549" i="4" s="1"/>
  <c r="F1550" i="4" s="1"/>
  <c r="F1551" i="4" s="1"/>
  <c r="F1552" i="4" s="1"/>
  <c r="F1553" i="4" s="1"/>
  <c r="F1554" i="4" s="1"/>
  <c r="F1555" i="4" s="1"/>
  <c r="F1556" i="4" s="1"/>
  <c r="F1557" i="4" s="1"/>
  <c r="F1558" i="4" s="1"/>
  <c r="F1559" i="4" s="1"/>
  <c r="F1560" i="4" s="1"/>
  <c r="F1561" i="4" s="1"/>
  <c r="F1562" i="4" s="1"/>
  <c r="F1563" i="4" s="1"/>
  <c r="F1564" i="4" s="1"/>
  <c r="F1565" i="4" s="1"/>
  <c r="F1566" i="4" s="1"/>
  <c r="F1567" i="4" s="1"/>
  <c r="F1568" i="4" s="1"/>
  <c r="F1569" i="4" s="1"/>
  <c r="F1570" i="4" s="1"/>
  <c r="F1571" i="4" s="1"/>
  <c r="F1572" i="4" s="1"/>
  <c r="F1573" i="4" s="1"/>
  <c r="F1574" i="4" s="1"/>
  <c r="F1575" i="4" s="1"/>
  <c r="F1576" i="4" s="1"/>
  <c r="F1577" i="4" s="1"/>
  <c r="F1578" i="4" s="1"/>
  <c r="F1579" i="4" s="1"/>
  <c r="F1580" i="4" s="1"/>
  <c r="F1581" i="4" s="1"/>
  <c r="F1582" i="4" s="1"/>
  <c r="F1583" i="4" s="1"/>
  <c r="F1584" i="4" s="1"/>
  <c r="F1585" i="4" s="1"/>
  <c r="F1586" i="4" s="1"/>
  <c r="F1587" i="4" s="1"/>
  <c r="F1588" i="4" s="1"/>
  <c r="F1589" i="4" s="1"/>
  <c r="F1590" i="4" s="1"/>
  <c r="F1591" i="4" s="1"/>
  <c r="F1592" i="4" s="1"/>
  <c r="F1593" i="4" s="1"/>
  <c r="F1594" i="4" s="1"/>
  <c r="F1595" i="4" s="1"/>
  <c r="F1596" i="4" s="1"/>
  <c r="F1597" i="4" s="1"/>
  <c r="F1598" i="4" s="1"/>
  <c r="F1599" i="4" s="1"/>
  <c r="F1600" i="4" s="1"/>
  <c r="F1601" i="4" s="1"/>
  <c r="F1602" i="4" s="1"/>
  <c r="F1603" i="4" s="1"/>
  <c r="F1604" i="4" s="1"/>
  <c r="F1605" i="4" s="1"/>
  <c r="F1606" i="4" s="1"/>
  <c r="F1607" i="4" s="1"/>
  <c r="F1608" i="4" s="1"/>
  <c r="F1609" i="4" s="1"/>
  <c r="F1610" i="4" s="1"/>
  <c r="F1611" i="4" s="1"/>
  <c r="F1612" i="4" s="1"/>
  <c r="F1613" i="4" s="1"/>
  <c r="F1614" i="4" s="1"/>
  <c r="F1615" i="4" s="1"/>
  <c r="F1616" i="4" s="1"/>
  <c r="F1617" i="4" s="1"/>
  <c r="F1618" i="4" s="1"/>
  <c r="F1619" i="4" s="1"/>
  <c r="F1620" i="4" s="1"/>
  <c r="F1621" i="4" s="1"/>
  <c r="F1622" i="4" s="1"/>
  <c r="F1623" i="4" s="1"/>
  <c r="F1624" i="4" s="1"/>
  <c r="F1625" i="4" s="1"/>
  <c r="F1626" i="4" s="1"/>
  <c r="F1627" i="4" s="1"/>
  <c r="F1628" i="4" s="1"/>
  <c r="F1629" i="4" s="1"/>
  <c r="F1630" i="4" s="1"/>
  <c r="F1631" i="4" s="1"/>
  <c r="F1632" i="4" s="1"/>
  <c r="F1633" i="4" s="1"/>
  <c r="F1634" i="4" s="1"/>
  <c r="F1635" i="4" s="1"/>
  <c r="F1636" i="4" s="1"/>
  <c r="F1637" i="4" s="1"/>
  <c r="F1638" i="4" s="1"/>
  <c r="F1639" i="4" s="1"/>
  <c r="F1640" i="4" s="1"/>
  <c r="F1641" i="4" s="1"/>
  <c r="F1642" i="4" s="1"/>
  <c r="F1643" i="4" s="1"/>
  <c r="F1644" i="4" s="1"/>
  <c r="F1645" i="4" s="1"/>
  <c r="F1646" i="4" s="1"/>
  <c r="F1647" i="4" s="1"/>
  <c r="F1648" i="4" s="1"/>
  <c r="F1649" i="4" s="1"/>
  <c r="F1650" i="4" s="1"/>
  <c r="F1651" i="4" s="1"/>
  <c r="F1652" i="4" s="1"/>
  <c r="F1653" i="4" s="1"/>
  <c r="F1654" i="4" s="1"/>
  <c r="F1655" i="4" s="1"/>
  <c r="F1656" i="4" s="1"/>
  <c r="F1657" i="4" s="1"/>
  <c r="F1658" i="4" s="1"/>
  <c r="F1659" i="4" s="1"/>
  <c r="F1660" i="4" s="1"/>
  <c r="F1661" i="4" s="1"/>
  <c r="F1662" i="4" s="1"/>
  <c r="F1663" i="4" s="1"/>
  <c r="F1664" i="4" s="1"/>
  <c r="F1665" i="4" s="1"/>
  <c r="F1666" i="4" s="1"/>
  <c r="F1667" i="4" s="1"/>
  <c r="F1668" i="4" s="1"/>
  <c r="F1669" i="4" s="1"/>
  <c r="F1670" i="4" s="1"/>
  <c r="F1671" i="4" s="1"/>
  <c r="F1672" i="4" s="1"/>
  <c r="F1673" i="4" s="1"/>
  <c r="F1674" i="4" s="1"/>
  <c r="F1675" i="4" s="1"/>
  <c r="F1676" i="4" s="1"/>
  <c r="F1677" i="4" s="1"/>
  <c r="F1678" i="4" s="1"/>
  <c r="F1679" i="4" s="1"/>
  <c r="F1680" i="4" s="1"/>
  <c r="F1681" i="4" s="1"/>
  <c r="F1682" i="4" s="1"/>
  <c r="F1683" i="4" s="1"/>
  <c r="F1684" i="4" s="1"/>
  <c r="F1685" i="4" s="1"/>
  <c r="F1686" i="4" s="1"/>
  <c r="F1687" i="4" s="1"/>
  <c r="F1688" i="4" s="1"/>
  <c r="F1689" i="4" s="1"/>
  <c r="F1690" i="4" s="1"/>
  <c r="F1691" i="4" s="1"/>
  <c r="F1692" i="4" s="1"/>
  <c r="F1693" i="4" s="1"/>
  <c r="F1694" i="4" s="1"/>
  <c r="F1695" i="4" s="1"/>
  <c r="F1696" i="4" s="1"/>
  <c r="F1697" i="4" s="1"/>
  <c r="F1698" i="4" s="1"/>
  <c r="F1699" i="4" s="1"/>
  <c r="F1700" i="4" s="1"/>
  <c r="F1701" i="4" s="1"/>
  <c r="F1702" i="4" s="1"/>
  <c r="F1703" i="4" s="1"/>
  <c r="F1704" i="4" s="1"/>
  <c r="F1705" i="4" s="1"/>
  <c r="F1706" i="4" s="1"/>
  <c r="F1707" i="4" s="1"/>
  <c r="F1708" i="4" s="1"/>
  <c r="F1709" i="4" s="1"/>
  <c r="F1710" i="4" s="1"/>
  <c r="F1711" i="4" s="1"/>
  <c r="F1712" i="4" s="1"/>
  <c r="F1713" i="4" s="1"/>
  <c r="F1714" i="4" s="1"/>
  <c r="F1715" i="4" s="1"/>
  <c r="F1716" i="4" s="1"/>
  <c r="F1717" i="4" s="1"/>
  <c r="F1718" i="4" s="1"/>
  <c r="F1719" i="4" s="1"/>
  <c r="F1720" i="4" s="1"/>
  <c r="F1721" i="4" s="1"/>
  <c r="F1722" i="4" s="1"/>
  <c r="F1723" i="4" s="1"/>
  <c r="F1724" i="4" s="1"/>
  <c r="F1725" i="4" s="1"/>
  <c r="F1726" i="4" s="1"/>
  <c r="F1727" i="4" s="1"/>
  <c r="F1728" i="4" s="1"/>
  <c r="F1729" i="4" s="1"/>
  <c r="F1730" i="4" s="1"/>
  <c r="F1731" i="4" s="1"/>
  <c r="F1732" i="4" s="1"/>
  <c r="F1733" i="4" s="1"/>
  <c r="F1734" i="4" s="1"/>
  <c r="F1735" i="4" s="1"/>
  <c r="F1736" i="4" s="1"/>
  <c r="F1737" i="4" s="1"/>
  <c r="F1738" i="4" s="1"/>
  <c r="F1739" i="4" s="1"/>
  <c r="F1740" i="4" s="1"/>
  <c r="F1741" i="4" s="1"/>
  <c r="F1742" i="4" s="1"/>
  <c r="F1743" i="4" s="1"/>
  <c r="F1744" i="4" s="1"/>
  <c r="F1745" i="4" s="1"/>
  <c r="F1746" i="4" s="1"/>
  <c r="F1747" i="4" s="1"/>
  <c r="F1748" i="4" s="1"/>
  <c r="F1749" i="4" s="1"/>
  <c r="F1750" i="4" s="1"/>
  <c r="F1751" i="4" s="1"/>
  <c r="F1752" i="4" s="1"/>
  <c r="F1753" i="4" s="1"/>
  <c r="F1754" i="4" s="1"/>
  <c r="F1755" i="4" s="1"/>
  <c r="F1756" i="4" s="1"/>
  <c r="F1757" i="4" s="1"/>
  <c r="F1758" i="4" s="1"/>
  <c r="F1759" i="4" s="1"/>
  <c r="F1760" i="4" s="1"/>
  <c r="F1761" i="4" s="1"/>
  <c r="F1762" i="4" s="1"/>
  <c r="F1763" i="4" s="1"/>
  <c r="F1764" i="4" s="1"/>
  <c r="F1765" i="4" s="1"/>
  <c r="F1766" i="4" s="1"/>
  <c r="F1767" i="4" s="1"/>
  <c r="F1768" i="4" s="1"/>
  <c r="F1769" i="4" s="1"/>
  <c r="F1770" i="4" s="1"/>
  <c r="F1771" i="4" s="1"/>
  <c r="F1772" i="4" s="1"/>
  <c r="F1773" i="4" s="1"/>
  <c r="F1774" i="4" s="1"/>
  <c r="F1775" i="4" s="1"/>
  <c r="F1776" i="4" s="1"/>
  <c r="F1777" i="4" s="1"/>
  <c r="F1778" i="4" s="1"/>
  <c r="F1779" i="4" s="1"/>
  <c r="F1780" i="4" s="1"/>
  <c r="F1781" i="4" s="1"/>
  <c r="F1782" i="4" s="1"/>
  <c r="F1783" i="4" s="1"/>
  <c r="F1784" i="4" s="1"/>
  <c r="F1785" i="4" s="1"/>
  <c r="F1786" i="4" s="1"/>
  <c r="F1787" i="4" s="1"/>
  <c r="F1788" i="4" s="1"/>
  <c r="F1789" i="4" s="1"/>
  <c r="F1790" i="4" s="1"/>
  <c r="F1791" i="4" s="1"/>
  <c r="F1792" i="4" s="1"/>
  <c r="F1793" i="4" s="1"/>
  <c r="F1794" i="4" s="1"/>
  <c r="F1795" i="4" s="1"/>
  <c r="F1796" i="4" s="1"/>
  <c r="F1797" i="4" s="1"/>
  <c r="F1798" i="4" s="1"/>
  <c r="F1799" i="4" s="1"/>
  <c r="F1800" i="4" s="1"/>
  <c r="F1801" i="4" s="1"/>
  <c r="F1802" i="4" s="1"/>
  <c r="F1803" i="4" s="1"/>
  <c r="F1804" i="4" s="1"/>
  <c r="F1805" i="4" s="1"/>
  <c r="F1806" i="4" s="1"/>
  <c r="F1807" i="4" s="1"/>
  <c r="F1808" i="4" s="1"/>
  <c r="F1809" i="4" s="1"/>
  <c r="F1810" i="4" s="1"/>
  <c r="F1811" i="4" s="1"/>
  <c r="F1812" i="4" s="1"/>
  <c r="F1813" i="4" s="1"/>
  <c r="F1814" i="4" s="1"/>
  <c r="F1815" i="4" s="1"/>
  <c r="F1816" i="4" s="1"/>
  <c r="F1817" i="4" s="1"/>
  <c r="F1818" i="4" s="1"/>
  <c r="F1819" i="4" s="1"/>
  <c r="F1820" i="4" s="1"/>
  <c r="F1821" i="4" s="1"/>
  <c r="F1822" i="4" s="1"/>
  <c r="F1823" i="4" s="1"/>
  <c r="F1824" i="4" s="1"/>
  <c r="F1825" i="4" s="1"/>
  <c r="F1826" i="4" s="1"/>
  <c r="F1827" i="4" s="1"/>
  <c r="F1828" i="4" s="1"/>
  <c r="F1829" i="4" s="1"/>
  <c r="F1830" i="4" s="1"/>
  <c r="F1831" i="4" s="1"/>
  <c r="F1832" i="4" s="1"/>
  <c r="F1833" i="4" s="1"/>
  <c r="F1834" i="4" s="1"/>
  <c r="F1835" i="4" s="1"/>
  <c r="F1836" i="4" s="1"/>
  <c r="F1837" i="4" s="1"/>
  <c r="F1838" i="4" s="1"/>
  <c r="F1839" i="4" s="1"/>
  <c r="F1840" i="4" s="1"/>
  <c r="F1841" i="4" s="1"/>
  <c r="F1842" i="4" s="1"/>
  <c r="F1843" i="4" s="1"/>
  <c r="F1844" i="4" s="1"/>
  <c r="F1845" i="4" s="1"/>
  <c r="F1846" i="4" s="1"/>
  <c r="F1847" i="4" s="1"/>
  <c r="F1848" i="4" s="1"/>
  <c r="F1849" i="4" s="1"/>
  <c r="F1850" i="4" s="1"/>
  <c r="F1851" i="4" s="1"/>
  <c r="F1852" i="4" s="1"/>
  <c r="F1853" i="4" s="1"/>
  <c r="F1854" i="4" s="1"/>
  <c r="F1855" i="4" s="1"/>
  <c r="F1856" i="4" s="1"/>
  <c r="F1857" i="4" s="1"/>
  <c r="F1858" i="4" s="1"/>
  <c r="F1859" i="4" s="1"/>
  <c r="F1860" i="4" s="1"/>
  <c r="F1861" i="4" s="1"/>
  <c r="F1862" i="4" s="1"/>
  <c r="F1863" i="4" s="1"/>
  <c r="F1864" i="4" s="1"/>
  <c r="F1865" i="4" s="1"/>
  <c r="F1866" i="4" s="1"/>
  <c r="F1867" i="4" s="1"/>
  <c r="F1868" i="4" s="1"/>
  <c r="F1869" i="4" s="1"/>
  <c r="F1870" i="4" s="1"/>
  <c r="F1871" i="4" s="1"/>
  <c r="F1872" i="4" s="1"/>
  <c r="F1873" i="4" s="1"/>
  <c r="F1874" i="4" s="1"/>
  <c r="F1875" i="4" s="1"/>
  <c r="F1876" i="4" s="1"/>
  <c r="F1877" i="4" s="1"/>
  <c r="F1878" i="4" s="1"/>
  <c r="F1879" i="4" s="1"/>
  <c r="F1880" i="4" s="1"/>
  <c r="F1881" i="4" s="1"/>
  <c r="F1882" i="4" s="1"/>
  <c r="F1883" i="4" s="1"/>
  <c r="F1884" i="4" s="1"/>
  <c r="F1885" i="4" s="1"/>
  <c r="F1886" i="4" s="1"/>
  <c r="F1887" i="4" s="1"/>
  <c r="F1888" i="4" s="1"/>
  <c r="F1889" i="4" s="1"/>
  <c r="F1890" i="4" s="1"/>
  <c r="F1891" i="4" s="1"/>
  <c r="F1892" i="4" s="1"/>
  <c r="F1893" i="4" s="1"/>
  <c r="F1894" i="4" s="1"/>
  <c r="F1895" i="4" s="1"/>
  <c r="F1896" i="4" s="1"/>
  <c r="F1897" i="4" s="1"/>
  <c r="F1898" i="4" s="1"/>
  <c r="F1899" i="4" s="1"/>
  <c r="F1900" i="4" s="1"/>
  <c r="F1901" i="4" s="1"/>
  <c r="F1902" i="4" s="1"/>
  <c r="F1903" i="4" s="1"/>
  <c r="F1904" i="4" s="1"/>
  <c r="F1905" i="4" s="1"/>
  <c r="F1906" i="4" s="1"/>
  <c r="F1907" i="4" s="1"/>
  <c r="F1908" i="4" s="1"/>
  <c r="F1909" i="4" s="1"/>
  <c r="F1910" i="4" s="1"/>
  <c r="F1911" i="4" s="1"/>
  <c r="F1912" i="4" s="1"/>
  <c r="F1913" i="4" s="1"/>
  <c r="F1914" i="4" s="1"/>
  <c r="F1915" i="4" s="1"/>
  <c r="F1916" i="4" s="1"/>
  <c r="F1917" i="4" s="1"/>
  <c r="F1918" i="4" s="1"/>
  <c r="F1919" i="4" s="1"/>
  <c r="F1920" i="4" s="1"/>
  <c r="F1921" i="4" s="1"/>
  <c r="F1922" i="4" s="1"/>
  <c r="F1923" i="4" s="1"/>
  <c r="F1924" i="4" s="1"/>
  <c r="F1925" i="4" s="1"/>
  <c r="F1926" i="4" s="1"/>
  <c r="F1927" i="4" s="1"/>
  <c r="F1928" i="4" s="1"/>
  <c r="F1929" i="4" s="1"/>
  <c r="F1930" i="4" s="1"/>
  <c r="F1931" i="4" s="1"/>
  <c r="F1932" i="4" s="1"/>
  <c r="F1933" i="4" s="1"/>
  <c r="F1934" i="4" s="1"/>
  <c r="F1935" i="4" s="1"/>
  <c r="F1936" i="4" s="1"/>
  <c r="F1937" i="4" s="1"/>
  <c r="F1938" i="4" s="1"/>
  <c r="F1939" i="4" s="1"/>
  <c r="F1940" i="4" s="1"/>
  <c r="F1941" i="4" s="1"/>
  <c r="F1942" i="4" s="1"/>
  <c r="F1943" i="4" s="1"/>
  <c r="F1944" i="4" s="1"/>
  <c r="F1945" i="4" s="1"/>
  <c r="F1946" i="4" s="1"/>
  <c r="F1947" i="4" s="1"/>
  <c r="F1948" i="4" s="1"/>
  <c r="F1949" i="4" s="1"/>
  <c r="F1950" i="4" s="1"/>
  <c r="F1951" i="4" s="1"/>
  <c r="F1952" i="4" s="1"/>
  <c r="F1953" i="4" s="1"/>
  <c r="F1954" i="4" s="1"/>
  <c r="F1955" i="4" s="1"/>
  <c r="F1956" i="4" s="1"/>
  <c r="F1957" i="4" s="1"/>
  <c r="F1958" i="4" s="1"/>
  <c r="F1959" i="4" s="1"/>
  <c r="F1960" i="4" s="1"/>
  <c r="F1961" i="4" s="1"/>
  <c r="F1962" i="4" s="1"/>
  <c r="F1963" i="4" s="1"/>
  <c r="F1964" i="4" s="1"/>
  <c r="F1965" i="4" s="1"/>
  <c r="F1966" i="4" s="1"/>
  <c r="F1967" i="4" s="1"/>
  <c r="F1968" i="4" s="1"/>
  <c r="F1969" i="4" s="1"/>
  <c r="F1970" i="4" s="1"/>
  <c r="F1971" i="4" s="1"/>
  <c r="F1972" i="4" s="1"/>
  <c r="F1973" i="4" s="1"/>
  <c r="F1974" i="4" s="1"/>
  <c r="F1975" i="4" s="1"/>
  <c r="F1976" i="4" s="1"/>
  <c r="F1977" i="4" s="1"/>
  <c r="F1978" i="4" s="1"/>
  <c r="F1979" i="4" s="1"/>
  <c r="F1980" i="4" s="1"/>
  <c r="F1981" i="4" s="1"/>
  <c r="F1982" i="4" s="1"/>
  <c r="F1983" i="4" s="1"/>
  <c r="F1984" i="4" s="1"/>
  <c r="F1985" i="4" s="1"/>
  <c r="F1986" i="4" s="1"/>
  <c r="F1987" i="4" s="1"/>
  <c r="F1988" i="4" s="1"/>
  <c r="F1989" i="4" s="1"/>
  <c r="F1990" i="4" s="1"/>
  <c r="F1991" i="4" s="1"/>
  <c r="F1992" i="4" s="1"/>
  <c r="F1993" i="4" s="1"/>
  <c r="F1994" i="4" s="1"/>
  <c r="F1995" i="4" s="1"/>
  <c r="F1996" i="4" s="1"/>
  <c r="F1997" i="4" s="1"/>
  <c r="F1998" i="4" s="1"/>
  <c r="F1999" i="4" s="1"/>
  <c r="F2000" i="4" s="1"/>
  <c r="F2001" i="4" s="1"/>
  <c r="F2002" i="4" s="1"/>
  <c r="F2003" i="4" s="1"/>
  <c r="F2004" i="4" s="1"/>
  <c r="F2005" i="4" s="1"/>
  <c r="F2006" i="4" s="1"/>
  <c r="F2007" i="4" s="1"/>
  <c r="F2008" i="4" s="1"/>
  <c r="F2009" i="4" s="1"/>
  <c r="F2010" i="4" s="1"/>
  <c r="F2011" i="4" s="1"/>
  <c r="F2012" i="4" s="1"/>
  <c r="F2013" i="4" s="1"/>
  <c r="F2014" i="4" s="1"/>
  <c r="F2015" i="4" s="1"/>
  <c r="F2016" i="4" s="1"/>
  <c r="F2017" i="4" s="1"/>
  <c r="F2018" i="4" s="1"/>
  <c r="F2019" i="4" s="1"/>
  <c r="F2020" i="4" s="1"/>
  <c r="F2021" i="4" s="1"/>
  <c r="F2022" i="4" s="1"/>
  <c r="F2023" i="4" s="1"/>
  <c r="F2024" i="4" s="1"/>
  <c r="F2025" i="4" s="1"/>
  <c r="F2026" i="4" s="1"/>
  <c r="F2027" i="4" s="1"/>
  <c r="F2028" i="4" s="1"/>
  <c r="F2029" i="4" s="1"/>
  <c r="F2030" i="4" s="1"/>
  <c r="F2031" i="4" s="1"/>
  <c r="F2032" i="4" s="1"/>
  <c r="F2033" i="4" s="1"/>
  <c r="F2034" i="4" s="1"/>
  <c r="F2035" i="4" s="1"/>
  <c r="F2036" i="4" s="1"/>
  <c r="F2037" i="4" s="1"/>
  <c r="F2038" i="4" s="1"/>
  <c r="F2039" i="4" s="1"/>
  <c r="F2040" i="4" s="1"/>
  <c r="F2041" i="4" s="1"/>
  <c r="F2042" i="4" s="1"/>
  <c r="F2043" i="4" s="1"/>
  <c r="F2044" i="4" s="1"/>
  <c r="F2045" i="4" s="1"/>
  <c r="F2046" i="4" s="1"/>
  <c r="F2047" i="4" s="1"/>
  <c r="F2048" i="4" s="1"/>
  <c r="F2049" i="4" s="1"/>
  <c r="F2050" i="4" s="1"/>
  <c r="F2051" i="4" s="1"/>
  <c r="F2052" i="4" s="1"/>
  <c r="F2053" i="4" s="1"/>
  <c r="F2054" i="4" s="1"/>
  <c r="F2055" i="4" s="1"/>
  <c r="F2056" i="4" s="1"/>
  <c r="F2057" i="4" s="1"/>
  <c r="F2058" i="4" s="1"/>
  <c r="F2059" i="4" s="1"/>
  <c r="F2060" i="4" s="1"/>
  <c r="F2061" i="4" s="1"/>
  <c r="F2062" i="4" s="1"/>
  <c r="F2063" i="4" s="1"/>
  <c r="F2064" i="4" s="1"/>
  <c r="F2065" i="4" s="1"/>
  <c r="F2066" i="4" s="1"/>
  <c r="F2067" i="4" s="1"/>
  <c r="F2068" i="4" s="1"/>
  <c r="F2069" i="4" s="1"/>
  <c r="F2070" i="4" s="1"/>
  <c r="F2071" i="4" s="1"/>
  <c r="F2072" i="4" s="1"/>
  <c r="F2073" i="4" s="1"/>
  <c r="F2074" i="4" s="1"/>
  <c r="F2075" i="4" s="1"/>
  <c r="F2076" i="4" s="1"/>
  <c r="F2077" i="4" s="1"/>
  <c r="F2078" i="4" s="1"/>
  <c r="F2079" i="4" s="1"/>
  <c r="F2080" i="4" s="1"/>
  <c r="F2081" i="4" s="1"/>
  <c r="F2082" i="4" s="1"/>
  <c r="F2083" i="4" s="1"/>
  <c r="F2084" i="4" s="1"/>
  <c r="F2085" i="4" s="1"/>
  <c r="F2086" i="4" s="1"/>
  <c r="F2087" i="4" s="1"/>
  <c r="F2088" i="4" s="1"/>
  <c r="F2089" i="4" s="1"/>
  <c r="F2090" i="4" s="1"/>
  <c r="F2091" i="4" s="1"/>
  <c r="F2092" i="4" s="1"/>
  <c r="F2093" i="4" s="1"/>
  <c r="F2094" i="4" s="1"/>
  <c r="F2095" i="4" s="1"/>
  <c r="F2096" i="4" s="1"/>
  <c r="F2097" i="4" s="1"/>
  <c r="F2098" i="4" s="1"/>
  <c r="F2099" i="4" s="1"/>
  <c r="F2100" i="4" s="1"/>
  <c r="F2101" i="4" s="1"/>
  <c r="F2102" i="4" s="1"/>
  <c r="F2103" i="4" s="1"/>
  <c r="F2104" i="4" s="1"/>
  <c r="F2105" i="4" s="1"/>
  <c r="F2106" i="4" s="1"/>
  <c r="F2107" i="4" s="1"/>
  <c r="F2108" i="4" s="1"/>
  <c r="F2109" i="4" s="1"/>
  <c r="F2110" i="4" s="1"/>
  <c r="F2111" i="4" s="1"/>
  <c r="F2112" i="4" s="1"/>
  <c r="F2113" i="4" s="1"/>
  <c r="F2114" i="4" s="1"/>
  <c r="F2115" i="4" s="1"/>
  <c r="F2116" i="4" s="1"/>
  <c r="F2117" i="4" s="1"/>
  <c r="F2118" i="4" s="1"/>
  <c r="F2119" i="4" s="1"/>
  <c r="F2120" i="4" s="1"/>
  <c r="F2121" i="4" s="1"/>
  <c r="F2122" i="4" s="1"/>
  <c r="F2123" i="4" s="1"/>
  <c r="F2124" i="4" s="1"/>
  <c r="F2125" i="4" s="1"/>
  <c r="F2126" i="4" s="1"/>
  <c r="F2127" i="4" s="1"/>
  <c r="F2128" i="4" s="1"/>
  <c r="F2129" i="4" s="1"/>
  <c r="F2130" i="4" s="1"/>
  <c r="F2131" i="4" s="1"/>
  <c r="F2132" i="4" s="1"/>
  <c r="F2133" i="4" s="1"/>
  <c r="F2134" i="4" s="1"/>
  <c r="F2135" i="4" s="1"/>
  <c r="F2136" i="4" s="1"/>
  <c r="F2137" i="4" s="1"/>
  <c r="F2138" i="4" s="1"/>
  <c r="F2139" i="4" s="1"/>
  <c r="F2140" i="4" s="1"/>
  <c r="F2141" i="4" s="1"/>
  <c r="F2142" i="4" s="1"/>
  <c r="F2143" i="4" s="1"/>
  <c r="F2144" i="4" s="1"/>
  <c r="F2145" i="4" s="1"/>
  <c r="F2146" i="4" s="1"/>
  <c r="F2147" i="4" s="1"/>
  <c r="F2148" i="4" s="1"/>
  <c r="F2149" i="4" s="1"/>
  <c r="F2150" i="4" s="1"/>
  <c r="F2151" i="4" s="1"/>
  <c r="F2152" i="4" s="1"/>
  <c r="F2153" i="4" s="1"/>
  <c r="F2154" i="4" s="1"/>
  <c r="F2155" i="4" s="1"/>
  <c r="F2156" i="4" s="1"/>
  <c r="F2157" i="4" s="1"/>
  <c r="F2158" i="4" s="1"/>
  <c r="F2159" i="4" s="1"/>
  <c r="F2160" i="4" s="1"/>
  <c r="F2161" i="4" s="1"/>
  <c r="F2162" i="4" s="1"/>
  <c r="F2163" i="4" s="1"/>
  <c r="F2164" i="4" s="1"/>
  <c r="F2165" i="4" s="1"/>
  <c r="F2166" i="4" s="1"/>
  <c r="F2167" i="4" s="1"/>
  <c r="F2168" i="4" s="1"/>
  <c r="F2169" i="4" s="1"/>
  <c r="F2170" i="4" s="1"/>
  <c r="F2171" i="4" s="1"/>
  <c r="F2172" i="4" s="1"/>
  <c r="F2173" i="4" s="1"/>
  <c r="F2174" i="4" s="1"/>
  <c r="F2175" i="4" s="1"/>
  <c r="F2176" i="4" s="1"/>
  <c r="F2177" i="4" s="1"/>
  <c r="F2178" i="4" s="1"/>
  <c r="F2179" i="4" s="1"/>
  <c r="F2180" i="4" s="1"/>
  <c r="F2181" i="4" s="1"/>
  <c r="F2182" i="4" s="1"/>
  <c r="F2183" i="4" s="1"/>
  <c r="F2184" i="4" s="1"/>
  <c r="F2185" i="4" s="1"/>
  <c r="F2186" i="4" s="1"/>
  <c r="F2187" i="4" s="1"/>
  <c r="F2188" i="4" s="1"/>
  <c r="F2189" i="4" s="1"/>
  <c r="F2190" i="4" s="1"/>
  <c r="F2191" i="4" s="1"/>
  <c r="F2192" i="4" s="1"/>
  <c r="F2193" i="4" s="1"/>
  <c r="F2194" i="4" s="1"/>
  <c r="F2195" i="4" s="1"/>
  <c r="F2196" i="4" s="1"/>
  <c r="F2197" i="4" s="1"/>
  <c r="F2198" i="4" s="1"/>
  <c r="F2199" i="4" s="1"/>
  <c r="F2200" i="4" s="1"/>
  <c r="F2201" i="4" s="1"/>
  <c r="F2202" i="4" s="1"/>
  <c r="F2203" i="4" s="1"/>
  <c r="F2204" i="4" s="1"/>
  <c r="F2205" i="4" s="1"/>
  <c r="F2206" i="4" s="1"/>
  <c r="F2207" i="4" s="1"/>
  <c r="F2208" i="4" s="1"/>
  <c r="F2209" i="4" s="1"/>
  <c r="F2210" i="4" s="1"/>
  <c r="F2211" i="4" s="1"/>
  <c r="F2212" i="4" s="1"/>
  <c r="F2213" i="4" s="1"/>
  <c r="F2214" i="4" s="1"/>
  <c r="F2215" i="4" s="1"/>
  <c r="F2216" i="4" s="1"/>
  <c r="F2217" i="4" s="1"/>
  <c r="F2218" i="4" s="1"/>
  <c r="F2219" i="4" s="1"/>
  <c r="F2220" i="4" s="1"/>
  <c r="F2221" i="4" s="1"/>
  <c r="F2222" i="4" s="1"/>
  <c r="F2223" i="4" s="1"/>
  <c r="F2224" i="4" s="1"/>
  <c r="F2225" i="4" s="1"/>
  <c r="F2226" i="4" s="1"/>
  <c r="F2227" i="4" s="1"/>
  <c r="F2228" i="4" s="1"/>
  <c r="F2229" i="4" s="1"/>
  <c r="F2230" i="4" s="1"/>
  <c r="F2231" i="4" s="1"/>
  <c r="F2232" i="4" s="1"/>
  <c r="F2233" i="4" s="1"/>
  <c r="F2234" i="4" s="1"/>
  <c r="F2235" i="4" s="1"/>
  <c r="F2236" i="4" s="1"/>
  <c r="F2237" i="4" s="1"/>
  <c r="F2238" i="4" s="1"/>
  <c r="F2239" i="4" s="1"/>
  <c r="F2240" i="4" s="1"/>
  <c r="F2241" i="4" s="1"/>
  <c r="F2242" i="4" s="1"/>
  <c r="F2243" i="4" s="1"/>
  <c r="F2244" i="4" s="1"/>
  <c r="F2245" i="4" s="1"/>
  <c r="F2246" i="4" s="1"/>
  <c r="F2247" i="4" s="1"/>
  <c r="F2248" i="4" s="1"/>
  <c r="F2249" i="4" s="1"/>
  <c r="F2250" i="4" s="1"/>
  <c r="F2251" i="4" s="1"/>
  <c r="F2252" i="4" s="1"/>
  <c r="F2253" i="4" s="1"/>
  <c r="F2254" i="4" s="1"/>
  <c r="F2255" i="4" s="1"/>
  <c r="F2256" i="4" s="1"/>
  <c r="F2257" i="4" s="1"/>
  <c r="F2258" i="4" s="1"/>
  <c r="F2259" i="4" s="1"/>
  <c r="F2260" i="4" s="1"/>
  <c r="F2261" i="4" s="1"/>
  <c r="F2262" i="4" s="1"/>
  <c r="F2263" i="4" s="1"/>
  <c r="F2264" i="4" s="1"/>
  <c r="F2265" i="4" s="1"/>
  <c r="F2266" i="4" s="1"/>
  <c r="F2267" i="4" s="1"/>
  <c r="F2268" i="4" s="1"/>
  <c r="F2269" i="4" s="1"/>
  <c r="F2270" i="4" s="1"/>
  <c r="F2271" i="4" s="1"/>
  <c r="F2272" i="4" s="1"/>
  <c r="F2273" i="4" s="1"/>
  <c r="F2274" i="4" s="1"/>
  <c r="F2275" i="4" s="1"/>
  <c r="F2276" i="4" s="1"/>
  <c r="F2277" i="4" s="1"/>
  <c r="F2278" i="4" s="1"/>
  <c r="F2279" i="4" s="1"/>
  <c r="F2280" i="4" s="1"/>
  <c r="F2281" i="4" s="1"/>
  <c r="F2282" i="4" s="1"/>
  <c r="F2283" i="4" s="1"/>
  <c r="F2284" i="4" s="1"/>
  <c r="F2285" i="4" s="1"/>
  <c r="F2286" i="4" s="1"/>
  <c r="F2287" i="4" s="1"/>
  <c r="F2288" i="4" s="1"/>
  <c r="F2289" i="4" s="1"/>
  <c r="F2290" i="4" s="1"/>
  <c r="F2291" i="4" s="1"/>
  <c r="F2292" i="4" s="1"/>
  <c r="F2293" i="4" s="1"/>
  <c r="F2294" i="4" s="1"/>
  <c r="F2295" i="4" s="1"/>
  <c r="F2296" i="4" s="1"/>
  <c r="F2297" i="4" s="1"/>
  <c r="F2298" i="4" s="1"/>
  <c r="F2299" i="4" s="1"/>
  <c r="F2300" i="4" s="1"/>
  <c r="F2301" i="4" s="1"/>
  <c r="F2302" i="4" s="1"/>
  <c r="F2303" i="4" s="1"/>
  <c r="F2304" i="4" s="1"/>
  <c r="F2305" i="4" s="1"/>
  <c r="F2306" i="4" s="1"/>
  <c r="F2307" i="4" s="1"/>
  <c r="F2308" i="4" s="1"/>
  <c r="F2309" i="4" s="1"/>
  <c r="F2310" i="4" s="1"/>
  <c r="F2311" i="4" s="1"/>
  <c r="F2312" i="4" s="1"/>
  <c r="F2313" i="4" s="1"/>
  <c r="F2314" i="4" s="1"/>
  <c r="F2315" i="4" s="1"/>
  <c r="F2316" i="4" s="1"/>
  <c r="F2317" i="4" s="1"/>
  <c r="F2318" i="4" s="1"/>
  <c r="F2319" i="4" s="1"/>
  <c r="F2320" i="4" s="1"/>
  <c r="F2321" i="4" s="1"/>
  <c r="F2322" i="4" s="1"/>
  <c r="F2323" i="4" s="1"/>
  <c r="F2324" i="4" s="1"/>
  <c r="F2325" i="4" s="1"/>
  <c r="F2326" i="4" s="1"/>
  <c r="F2327" i="4" s="1"/>
  <c r="F2328" i="4" s="1"/>
  <c r="F2329" i="4" s="1"/>
  <c r="F2330" i="4" s="1"/>
  <c r="F2331" i="4" s="1"/>
  <c r="F2332" i="4" s="1"/>
  <c r="F2333" i="4" s="1"/>
  <c r="F2334" i="4" s="1"/>
  <c r="F2335" i="4" s="1"/>
  <c r="F2336" i="4" s="1"/>
  <c r="F2337" i="4" s="1"/>
  <c r="F2338" i="4" s="1"/>
  <c r="F2339" i="4" s="1"/>
  <c r="F2340" i="4" s="1"/>
  <c r="F2341" i="4" s="1"/>
  <c r="F2342" i="4" s="1"/>
  <c r="F2343" i="4" s="1"/>
  <c r="F2344" i="4" s="1"/>
  <c r="F2345" i="4" s="1"/>
  <c r="F2346" i="4" s="1"/>
  <c r="F2347" i="4" s="1"/>
  <c r="F2348" i="4" s="1"/>
  <c r="F2349" i="4" s="1"/>
  <c r="F2350" i="4" s="1"/>
  <c r="F2351" i="4" s="1"/>
  <c r="F2352" i="4" s="1"/>
  <c r="F2353" i="4" s="1"/>
  <c r="F2354" i="4" s="1"/>
  <c r="F2355" i="4" s="1"/>
  <c r="F2356" i="4" s="1"/>
  <c r="F2357" i="4" s="1"/>
  <c r="F2358" i="4" s="1"/>
  <c r="F2359" i="4" s="1"/>
  <c r="F2360" i="4" s="1"/>
  <c r="F2361" i="4" s="1"/>
  <c r="F2362" i="4" s="1"/>
  <c r="F2363" i="4" s="1"/>
  <c r="F2364" i="4" s="1"/>
  <c r="F2365" i="4" s="1"/>
  <c r="F2366" i="4" s="1"/>
  <c r="F2367" i="4" s="1"/>
  <c r="F2368" i="4" s="1"/>
  <c r="F2369" i="4" s="1"/>
  <c r="F2370" i="4" s="1"/>
  <c r="F2371" i="4" s="1"/>
  <c r="F2372" i="4" s="1"/>
  <c r="F2373" i="4" s="1"/>
  <c r="F2374" i="4" s="1"/>
  <c r="F2375" i="4" s="1"/>
  <c r="F2376" i="4" s="1"/>
  <c r="F2377" i="4" s="1"/>
  <c r="F2378" i="4" s="1"/>
  <c r="F2379" i="4" s="1"/>
  <c r="F2380" i="4" s="1"/>
  <c r="F2381" i="4" s="1"/>
  <c r="F2382" i="4" s="1"/>
  <c r="F2383" i="4" s="1"/>
  <c r="F2384" i="4" s="1"/>
  <c r="F2385" i="4" s="1"/>
  <c r="F2386" i="4" s="1"/>
  <c r="F2387" i="4" s="1"/>
  <c r="F2388" i="4" s="1"/>
  <c r="F2389" i="4" s="1"/>
  <c r="F2390" i="4" s="1"/>
  <c r="F2391" i="4" s="1"/>
  <c r="F2392" i="4" s="1"/>
  <c r="F2393" i="4" s="1"/>
  <c r="F2394" i="4" s="1"/>
  <c r="F2395" i="4" s="1"/>
  <c r="F2396" i="4" s="1"/>
  <c r="F2397" i="4" s="1"/>
  <c r="F2398" i="4" s="1"/>
  <c r="F2399" i="4" s="1"/>
  <c r="F2400" i="4" s="1"/>
  <c r="F2401" i="4" s="1"/>
  <c r="F2402" i="4" s="1"/>
  <c r="F2403" i="4" s="1"/>
  <c r="F2404" i="4" s="1"/>
  <c r="F2405" i="4" s="1"/>
  <c r="F2406" i="4" s="1"/>
  <c r="F2407" i="4" s="1"/>
  <c r="F2408" i="4" s="1"/>
  <c r="F2409" i="4" s="1"/>
  <c r="F2410" i="4" s="1"/>
  <c r="F2411" i="4" s="1"/>
  <c r="F2412" i="4" s="1"/>
  <c r="F2413" i="4" s="1"/>
  <c r="F2414" i="4" s="1"/>
  <c r="F2415" i="4" s="1"/>
  <c r="F2416" i="4" s="1"/>
  <c r="F2417" i="4" s="1"/>
  <c r="F2418" i="4" s="1"/>
  <c r="F2419" i="4" s="1"/>
  <c r="F2420" i="4" s="1"/>
  <c r="F2421" i="4" s="1"/>
  <c r="F2422" i="4" s="1"/>
  <c r="F2423" i="4" s="1"/>
  <c r="F2424" i="4" s="1"/>
  <c r="F2425" i="4" s="1"/>
  <c r="F2426" i="4" s="1"/>
  <c r="F2427" i="4" s="1"/>
  <c r="F2428" i="4" s="1"/>
  <c r="F2429" i="4" s="1"/>
  <c r="F2430" i="4" s="1"/>
  <c r="F2431" i="4" s="1"/>
  <c r="F2432" i="4" s="1"/>
  <c r="F2433" i="4" s="1"/>
  <c r="F2434" i="4" s="1"/>
  <c r="F2435" i="4" s="1"/>
  <c r="F2436" i="4" s="1"/>
  <c r="F2437" i="4" s="1"/>
  <c r="F2438" i="4" s="1"/>
  <c r="F2439" i="4" s="1"/>
  <c r="F2440" i="4" s="1"/>
  <c r="F2441" i="4" s="1"/>
  <c r="F2442" i="4" s="1"/>
  <c r="F2443" i="4" s="1"/>
  <c r="F2444" i="4" s="1"/>
  <c r="F2445" i="4" s="1"/>
  <c r="F2446" i="4" s="1"/>
  <c r="F2447" i="4" s="1"/>
  <c r="F2448" i="4" s="1"/>
  <c r="F2449" i="4" s="1"/>
  <c r="F2450" i="4" s="1"/>
  <c r="F2451" i="4" s="1"/>
  <c r="F2452" i="4" s="1"/>
  <c r="F2453" i="4" s="1"/>
  <c r="F2454" i="4" s="1"/>
  <c r="F2455" i="4" s="1"/>
  <c r="F2456" i="4" s="1"/>
  <c r="F2457" i="4" s="1"/>
  <c r="F2458" i="4" s="1"/>
  <c r="F2459" i="4" s="1"/>
  <c r="F2460" i="4" s="1"/>
  <c r="F2461" i="4" s="1"/>
  <c r="F2462" i="4" s="1"/>
  <c r="F2463" i="4" s="1"/>
  <c r="F2464" i="4" s="1"/>
  <c r="F2465" i="4" s="1"/>
  <c r="F2466" i="4" s="1"/>
  <c r="F2467" i="4" s="1"/>
  <c r="F2468" i="4" s="1"/>
  <c r="F2469" i="4" s="1"/>
  <c r="F2470" i="4" s="1"/>
  <c r="F2471" i="4" s="1"/>
  <c r="F2472" i="4" s="1"/>
  <c r="F2473" i="4" s="1"/>
  <c r="F2474" i="4" s="1"/>
  <c r="F2475" i="4" s="1"/>
  <c r="F2476" i="4" s="1"/>
  <c r="F2477" i="4" s="1"/>
  <c r="F2478" i="4" s="1"/>
  <c r="F2479" i="4" s="1"/>
  <c r="F2480" i="4" s="1"/>
  <c r="F2481" i="4" s="1"/>
  <c r="F2482" i="4" s="1"/>
  <c r="F2483" i="4" s="1"/>
  <c r="F2484" i="4" s="1"/>
  <c r="F2485" i="4" s="1"/>
  <c r="F2486" i="4" s="1"/>
  <c r="F2487" i="4" s="1"/>
  <c r="F2488" i="4" s="1"/>
  <c r="F2489" i="4" s="1"/>
  <c r="F2490" i="4" s="1"/>
  <c r="F2491" i="4" s="1"/>
  <c r="F2492" i="4" s="1"/>
  <c r="F2493" i="4" s="1"/>
  <c r="F2494" i="4" s="1"/>
  <c r="F2495" i="4" s="1"/>
  <c r="F2496" i="4" s="1"/>
  <c r="F2497" i="4" s="1"/>
  <c r="F2498" i="4" s="1"/>
  <c r="F2499" i="4" s="1"/>
  <c r="F2500" i="4" s="1"/>
  <c r="F2501" i="4" s="1"/>
  <c r="F2502" i="4" s="1"/>
  <c r="F2503" i="4" s="1"/>
  <c r="F2504" i="4" s="1"/>
  <c r="F2505" i="4" s="1"/>
  <c r="F2506" i="4" s="1"/>
  <c r="F2507" i="4" s="1"/>
  <c r="F2508" i="4" s="1"/>
  <c r="F2509" i="4" s="1"/>
  <c r="F2510" i="4" s="1"/>
  <c r="F2511" i="4" s="1"/>
  <c r="F2512" i="4" s="1"/>
  <c r="F2513" i="4" s="1"/>
  <c r="F2514" i="4" s="1"/>
  <c r="F2515" i="4" s="1"/>
  <c r="F2516" i="4" s="1"/>
  <c r="F2517" i="4" s="1"/>
  <c r="F2518" i="4" s="1"/>
  <c r="F2519" i="4" s="1"/>
  <c r="F2520" i="4" s="1"/>
  <c r="F2521" i="4" s="1"/>
  <c r="F2522" i="4" s="1"/>
  <c r="F2523" i="4" s="1"/>
  <c r="F2524" i="4" s="1"/>
  <c r="F2525" i="4" s="1"/>
  <c r="F2526" i="4" s="1"/>
  <c r="F2527" i="4" s="1"/>
  <c r="F2528" i="4" s="1"/>
  <c r="F2529" i="4" s="1"/>
  <c r="F2530" i="4" s="1"/>
  <c r="F2531" i="4" s="1"/>
  <c r="F2532" i="4" s="1"/>
  <c r="F2533" i="4" s="1"/>
  <c r="F2534" i="4" s="1"/>
  <c r="F2535" i="4" s="1"/>
  <c r="F2536" i="4" s="1"/>
  <c r="F2537" i="4" s="1"/>
  <c r="F2538" i="4" s="1"/>
  <c r="F2539" i="4" s="1"/>
  <c r="F2540" i="4" s="1"/>
  <c r="F2541" i="4" s="1"/>
  <c r="F2542" i="4" s="1"/>
  <c r="F2543" i="4" s="1"/>
  <c r="F2544" i="4" s="1"/>
  <c r="F2545" i="4" s="1"/>
  <c r="F2546" i="4" s="1"/>
  <c r="F2547" i="4" s="1"/>
  <c r="F2548" i="4" s="1"/>
  <c r="F2549" i="4" s="1"/>
  <c r="F2550" i="4" s="1"/>
  <c r="F2551" i="4" s="1"/>
  <c r="F2552" i="4" s="1"/>
  <c r="F2553" i="4" s="1"/>
  <c r="F2554" i="4" s="1"/>
  <c r="F2555" i="4" s="1"/>
  <c r="F2556" i="4" s="1"/>
  <c r="F2557" i="4" s="1"/>
  <c r="F2558" i="4" s="1"/>
  <c r="F2559" i="4" s="1"/>
  <c r="F2560" i="4" s="1"/>
  <c r="F2561" i="4" s="1"/>
  <c r="F2562" i="4" s="1"/>
  <c r="F2563" i="4" s="1"/>
  <c r="F2564" i="4" s="1"/>
  <c r="F2565" i="4" s="1"/>
  <c r="F2566" i="4" s="1"/>
  <c r="F2567" i="4" s="1"/>
  <c r="F2568" i="4" s="1"/>
  <c r="F2569" i="4" s="1"/>
  <c r="F2570" i="4" s="1"/>
  <c r="F2571" i="4" s="1"/>
  <c r="F2572" i="4" s="1"/>
  <c r="F2573" i="4" s="1"/>
  <c r="F2574" i="4" s="1"/>
  <c r="F2575" i="4" s="1"/>
  <c r="F2576" i="4" s="1"/>
  <c r="F2577" i="4" s="1"/>
  <c r="F2578" i="4" s="1"/>
  <c r="F2579" i="4" s="1"/>
  <c r="F2580" i="4" s="1"/>
  <c r="F2581" i="4" s="1"/>
  <c r="F2582" i="4" s="1"/>
  <c r="F2583" i="4" s="1"/>
  <c r="F2584" i="4" s="1"/>
  <c r="F2585" i="4" s="1"/>
  <c r="F2586" i="4" s="1"/>
  <c r="F2587" i="4" s="1"/>
  <c r="F2588" i="4" s="1"/>
  <c r="F2589" i="4" s="1"/>
  <c r="F2590" i="4" s="1"/>
  <c r="F2591" i="4" s="1"/>
  <c r="F2592" i="4" s="1"/>
  <c r="F2593" i="4" s="1"/>
  <c r="F2594" i="4" s="1"/>
  <c r="F2595" i="4" s="1"/>
  <c r="F2596" i="4" s="1"/>
  <c r="F2597" i="4" s="1"/>
  <c r="F2598" i="4" s="1"/>
  <c r="F2599" i="4" s="1"/>
  <c r="F2600" i="4" s="1"/>
  <c r="F2601" i="4" s="1"/>
  <c r="F2602" i="4" s="1"/>
  <c r="F2603" i="4" s="1"/>
  <c r="F2604" i="4" s="1"/>
  <c r="F2605" i="4" s="1"/>
  <c r="F2606" i="4" s="1"/>
  <c r="F2607" i="4" s="1"/>
  <c r="F2608" i="4" s="1"/>
  <c r="F2609" i="4" s="1"/>
  <c r="F2610" i="4" s="1"/>
  <c r="F2611" i="4" s="1"/>
  <c r="F2612" i="4" s="1"/>
  <c r="F2613" i="4" s="1"/>
  <c r="F2614" i="4" s="1"/>
  <c r="F2615" i="4" s="1"/>
  <c r="F2616" i="4" s="1"/>
  <c r="F2617" i="4" s="1"/>
  <c r="F2618" i="4" s="1"/>
  <c r="F2619" i="4" s="1"/>
  <c r="F2620" i="4" s="1"/>
  <c r="F2621" i="4" s="1"/>
  <c r="F2622" i="4" s="1"/>
  <c r="F2623" i="4" s="1"/>
  <c r="F2624" i="4" s="1"/>
  <c r="F2625" i="4" s="1"/>
  <c r="F2626" i="4" s="1"/>
  <c r="F2627" i="4" s="1"/>
  <c r="F2628" i="4" s="1"/>
  <c r="F2629" i="4" s="1"/>
  <c r="F2630" i="4" s="1"/>
  <c r="F2631" i="4" s="1"/>
  <c r="F2632" i="4" s="1"/>
  <c r="F2633" i="4" s="1"/>
  <c r="F2634" i="4" s="1"/>
  <c r="F2635" i="4" s="1"/>
  <c r="F2636" i="4" s="1"/>
  <c r="F2637" i="4" s="1"/>
  <c r="F2638" i="4" s="1"/>
  <c r="F2639" i="4" s="1"/>
  <c r="F2640" i="4" s="1"/>
  <c r="F2641" i="4" s="1"/>
  <c r="F2642" i="4" s="1"/>
  <c r="F2643" i="4" s="1"/>
  <c r="F2644" i="4" s="1"/>
  <c r="F2645" i="4" s="1"/>
  <c r="F2646" i="4" s="1"/>
  <c r="F2647" i="4" s="1"/>
  <c r="F2648" i="4" s="1"/>
  <c r="F2649" i="4" s="1"/>
  <c r="F2650" i="4" s="1"/>
  <c r="F2651" i="4" s="1"/>
  <c r="F2652" i="4" s="1"/>
  <c r="F2653" i="4" s="1"/>
  <c r="F2654" i="4" s="1"/>
  <c r="F2655" i="4" s="1"/>
  <c r="F2656" i="4" s="1"/>
  <c r="F2657" i="4" s="1"/>
  <c r="F2658" i="4" s="1"/>
  <c r="F2659" i="4" s="1"/>
  <c r="F2660" i="4" s="1"/>
  <c r="F2661" i="4" s="1"/>
  <c r="F2662" i="4" s="1"/>
  <c r="F2663" i="4" s="1"/>
  <c r="F2664" i="4" s="1"/>
  <c r="F2665" i="4" s="1"/>
  <c r="F2666" i="4" s="1"/>
  <c r="F2667" i="4" s="1"/>
  <c r="F2668" i="4" s="1"/>
  <c r="F2669" i="4" s="1"/>
  <c r="F2670" i="4" s="1"/>
  <c r="F2671" i="4" s="1"/>
  <c r="F2672" i="4" s="1"/>
  <c r="F2673" i="4" s="1"/>
  <c r="F2674" i="4" s="1"/>
  <c r="F2675" i="4" s="1"/>
  <c r="F2676" i="4" s="1"/>
  <c r="F2677" i="4" s="1"/>
  <c r="F2678" i="4" s="1"/>
  <c r="F2679" i="4" s="1"/>
  <c r="F2680" i="4" s="1"/>
  <c r="F2681" i="4" s="1"/>
  <c r="F2682" i="4" s="1"/>
  <c r="F2683" i="4" s="1"/>
  <c r="F2684" i="4" s="1"/>
  <c r="F2685" i="4" s="1"/>
  <c r="F2686" i="4" s="1"/>
  <c r="F2687" i="4" s="1"/>
  <c r="F2688" i="4" s="1"/>
  <c r="F2689" i="4" s="1"/>
  <c r="F2690" i="4" s="1"/>
  <c r="F2691" i="4" s="1"/>
  <c r="F2692" i="4" s="1"/>
  <c r="F2693" i="4" s="1"/>
  <c r="F2694" i="4" s="1"/>
  <c r="F2695" i="4" s="1"/>
  <c r="F2696" i="4" s="1"/>
  <c r="F2697" i="4" s="1"/>
  <c r="F2698" i="4" s="1"/>
  <c r="F2699" i="4" s="1"/>
  <c r="F2700" i="4" s="1"/>
  <c r="F2701" i="4" s="1"/>
  <c r="F2702" i="4" s="1"/>
  <c r="F2703" i="4" s="1"/>
  <c r="F2704" i="4" s="1"/>
  <c r="F2705" i="4" s="1"/>
  <c r="F2706" i="4" s="1"/>
  <c r="F36" i="4"/>
  <c r="K10" i="1"/>
  <c r="K8" i="1"/>
  <c r="K2709" i="1"/>
  <c r="J2709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A2697" i="7"/>
  <c r="B2704" i="6"/>
  <c r="A2694" i="6"/>
  <c r="B2694" i="5"/>
  <c r="C2694" i="5"/>
  <c r="D2694" i="5"/>
  <c r="E2694" i="5"/>
  <c r="B2695" i="5"/>
  <c r="C2695" i="5"/>
  <c r="D2695" i="5"/>
  <c r="E2695" i="5"/>
  <c r="B2696" i="5"/>
  <c r="C2696" i="5"/>
  <c r="D2696" i="5"/>
  <c r="E2696" i="5"/>
  <c r="B2697" i="5"/>
  <c r="C2697" i="5"/>
  <c r="D2697" i="5"/>
  <c r="E2697" i="5"/>
  <c r="B2698" i="5"/>
  <c r="C2698" i="5"/>
  <c r="D2698" i="5"/>
  <c r="E2698" i="5"/>
  <c r="B2699" i="5"/>
  <c r="H2699" i="5" s="1"/>
  <c r="L2699" i="6" s="1"/>
  <c r="C2699" i="5"/>
  <c r="D2699" i="5"/>
  <c r="E2699" i="5"/>
  <c r="F2699" i="5"/>
  <c r="J2699" i="6" s="1"/>
  <c r="G2699" i="5"/>
  <c r="K2699" i="6" s="1"/>
  <c r="B2700" i="5"/>
  <c r="C2700" i="5"/>
  <c r="D2700" i="5"/>
  <c r="E2700" i="5"/>
  <c r="F2700" i="5" s="1"/>
  <c r="J2700" i="6" s="1"/>
  <c r="B2701" i="5"/>
  <c r="C2701" i="5"/>
  <c r="D2701" i="5"/>
  <c r="E2701" i="5"/>
  <c r="F2701" i="5" s="1"/>
  <c r="J2701" i="7" s="1"/>
  <c r="B2702" i="5"/>
  <c r="C2702" i="5"/>
  <c r="D2702" i="5"/>
  <c r="E2702" i="5"/>
  <c r="F2702" i="5" s="1"/>
  <c r="J2702" i="7" s="1"/>
  <c r="B2703" i="5"/>
  <c r="H2703" i="5" s="1"/>
  <c r="C2703" i="5"/>
  <c r="D2703" i="5"/>
  <c r="E2703" i="5"/>
  <c r="F2703" i="5"/>
  <c r="J2703" i="7" s="1"/>
  <c r="G2703" i="5"/>
  <c r="K2703" i="7" s="1"/>
  <c r="B2704" i="5"/>
  <c r="H2704" i="5" s="1"/>
  <c r="L2704" i="7" s="1"/>
  <c r="C2704" i="5"/>
  <c r="D2704" i="5"/>
  <c r="E2704" i="5"/>
  <c r="F2704" i="5" s="1"/>
  <c r="B2705" i="5"/>
  <c r="C2705" i="5"/>
  <c r="D2705" i="5"/>
  <c r="E2705" i="5"/>
  <c r="B2706" i="5"/>
  <c r="C2706" i="5"/>
  <c r="D2706" i="5"/>
  <c r="E2706" i="5"/>
  <c r="F2706" i="5" s="1"/>
  <c r="A2704" i="5"/>
  <c r="A2705" i="5"/>
  <c r="A2706" i="5"/>
  <c r="A2694" i="5"/>
  <c r="A2695" i="5"/>
  <c r="A2696" i="5"/>
  <c r="A2697" i="5"/>
  <c r="A2698" i="5"/>
  <c r="A2699" i="5"/>
  <c r="A2700" i="5"/>
  <c r="A2701" i="5"/>
  <c r="A2702" i="5"/>
  <c r="A2703" i="5"/>
  <c r="B2694" i="4"/>
  <c r="B2695" i="4"/>
  <c r="B2696" i="4"/>
  <c r="B2697" i="4"/>
  <c r="B2698" i="4"/>
  <c r="B2699" i="4"/>
  <c r="B2700" i="4"/>
  <c r="B2701" i="4"/>
  <c r="B2702" i="4"/>
  <c r="B2703" i="4"/>
  <c r="B2704" i="4"/>
  <c r="B2705" i="4"/>
  <c r="B2706" i="4"/>
  <c r="A2703" i="4"/>
  <c r="A2704" i="4"/>
  <c r="A2705" i="4"/>
  <c r="A2706" i="4"/>
  <c r="A2694" i="4"/>
  <c r="A2695" i="4"/>
  <c r="A2696" i="4"/>
  <c r="A2697" i="4"/>
  <c r="A2698" i="4"/>
  <c r="A2699" i="4"/>
  <c r="A2700" i="4"/>
  <c r="A2701" i="4"/>
  <c r="A2702" i="4"/>
  <c r="B2694" i="3"/>
  <c r="C2695" i="3" s="1"/>
  <c r="B2695" i="3"/>
  <c r="B2695" i="7" s="1"/>
  <c r="B2696" i="3"/>
  <c r="B2696" i="6" s="1"/>
  <c r="B2697" i="3"/>
  <c r="B2698" i="3"/>
  <c r="C2698" i="3"/>
  <c r="D2698" i="3" s="1"/>
  <c r="B2699" i="3"/>
  <c r="B2699" i="6" s="1"/>
  <c r="B2700" i="3"/>
  <c r="C2700" i="3" s="1"/>
  <c r="B2701" i="3"/>
  <c r="B2701" i="7" s="1"/>
  <c r="C2701" i="3"/>
  <c r="D2701" i="3" s="1"/>
  <c r="B2702" i="3"/>
  <c r="B2702" i="6" s="1"/>
  <c r="B2703" i="3"/>
  <c r="C2703" i="3" s="1"/>
  <c r="B2704" i="3"/>
  <c r="B2704" i="7" s="1"/>
  <c r="B2705" i="3"/>
  <c r="B2705" i="7" s="1"/>
  <c r="B2706" i="3"/>
  <c r="B2706" i="7" s="1"/>
  <c r="A2705" i="3"/>
  <c r="A2705" i="7" s="1"/>
  <c r="A2706" i="3"/>
  <c r="A2706" i="7" s="1"/>
  <c r="A2703" i="3"/>
  <c r="A2703" i="7" s="1"/>
  <c r="A2704" i="3"/>
  <c r="A2704" i="7" s="1"/>
  <c r="A2694" i="3"/>
  <c r="A2694" i="7" s="1"/>
  <c r="A2695" i="3"/>
  <c r="A2695" i="6" s="1"/>
  <c r="A2696" i="3"/>
  <c r="A2696" i="6" s="1"/>
  <c r="A2697" i="3"/>
  <c r="A2697" i="6" s="1"/>
  <c r="A2698" i="3"/>
  <c r="A2698" i="7" s="1"/>
  <c r="A2699" i="3"/>
  <c r="A2699" i="7" s="1"/>
  <c r="A2700" i="3"/>
  <c r="A2700" i="7" s="1"/>
  <c r="A2701" i="3"/>
  <c r="A2701" i="7" s="1"/>
  <c r="A2702" i="3"/>
  <c r="A2702" i="7" s="1"/>
  <c r="B2694" i="2"/>
  <c r="B2695" i="2"/>
  <c r="B2696" i="2"/>
  <c r="B2697" i="2"/>
  <c r="B2698" i="2"/>
  <c r="C2698" i="2"/>
  <c r="B2699" i="2"/>
  <c r="C2699" i="2" s="1"/>
  <c r="B2700" i="2"/>
  <c r="B2701" i="2"/>
  <c r="C2701" i="2" s="1"/>
  <c r="B2702" i="2"/>
  <c r="D2702" i="2"/>
  <c r="F2702" i="7" s="1"/>
  <c r="B2703" i="2"/>
  <c r="D2706" i="2" s="1"/>
  <c r="C2703" i="2"/>
  <c r="B2704" i="2"/>
  <c r="D2704" i="2"/>
  <c r="F2704" i="7" s="1"/>
  <c r="B2705" i="2"/>
  <c r="C2705" i="2"/>
  <c r="E2705" i="2"/>
  <c r="B2706" i="2"/>
  <c r="C2706" i="2" s="1"/>
  <c r="A2704" i="2"/>
  <c r="A2705" i="2"/>
  <c r="A2706" i="2"/>
  <c r="A2694" i="2"/>
  <c r="A2695" i="2"/>
  <c r="A2696" i="2"/>
  <c r="A2697" i="2"/>
  <c r="A2698" i="2"/>
  <c r="A2699" i="2"/>
  <c r="A2700" i="2"/>
  <c r="A2701" i="2"/>
  <c r="A2702" i="2"/>
  <c r="A2703" i="2"/>
  <c r="K11" i="1" l="1"/>
  <c r="L2703" i="7"/>
  <c r="P2703" i="7" s="1"/>
  <c r="L2703" i="6"/>
  <c r="J2704" i="7"/>
  <c r="J2704" i="6"/>
  <c r="F2706" i="7"/>
  <c r="F2706" i="6"/>
  <c r="J2706" i="7"/>
  <c r="J2706" i="6"/>
  <c r="D2695" i="3"/>
  <c r="E2695" i="3"/>
  <c r="E2706" i="2"/>
  <c r="C2699" i="3"/>
  <c r="A2706" i="6"/>
  <c r="B2705" i="6"/>
  <c r="J2701" i="6"/>
  <c r="A2696" i="7"/>
  <c r="C2704" i="3"/>
  <c r="C2697" i="3"/>
  <c r="G2704" i="5"/>
  <c r="A2705" i="6"/>
  <c r="B2706" i="6"/>
  <c r="L2704" i="6"/>
  <c r="K2703" i="6"/>
  <c r="J2702" i="6"/>
  <c r="B2694" i="6"/>
  <c r="A2695" i="7"/>
  <c r="B2700" i="7"/>
  <c r="B2697" i="7"/>
  <c r="B2696" i="7"/>
  <c r="C2695" i="2"/>
  <c r="C2705" i="3"/>
  <c r="E2705" i="3" s="1"/>
  <c r="H2700" i="5"/>
  <c r="A2703" i="6"/>
  <c r="A2704" i="6"/>
  <c r="J2703" i="6"/>
  <c r="B2695" i="6"/>
  <c r="B2703" i="7"/>
  <c r="B2702" i="7"/>
  <c r="B2699" i="7"/>
  <c r="B2698" i="7"/>
  <c r="B2694" i="7"/>
  <c r="A2702" i="6"/>
  <c r="A2701" i="6"/>
  <c r="B2697" i="6"/>
  <c r="L2699" i="7"/>
  <c r="K9" i="1"/>
  <c r="E2701" i="3"/>
  <c r="C2696" i="3"/>
  <c r="D2696" i="3" s="1"/>
  <c r="H2702" i="5"/>
  <c r="A2700" i="6"/>
  <c r="F2702" i="6"/>
  <c r="B2698" i="6"/>
  <c r="J2700" i="7"/>
  <c r="K2699" i="7"/>
  <c r="A2699" i="6"/>
  <c r="J2699" i="7"/>
  <c r="C2702" i="3"/>
  <c r="D2702" i="3" s="1"/>
  <c r="H2705" i="5"/>
  <c r="A2698" i="6"/>
  <c r="F2704" i="6"/>
  <c r="B2700" i="6"/>
  <c r="F2705" i="5"/>
  <c r="B2701" i="6"/>
  <c r="C2706" i="3"/>
  <c r="D2706" i="3" s="1"/>
  <c r="E2698" i="3"/>
  <c r="G2700" i="5"/>
  <c r="B2703" i="6"/>
  <c r="G2705" i="5"/>
  <c r="H2701" i="5"/>
  <c r="H2706" i="5"/>
  <c r="G2701" i="5"/>
  <c r="G2706" i="5"/>
  <c r="G2702" i="5"/>
  <c r="D2700" i="3"/>
  <c r="E2700" i="3"/>
  <c r="D2699" i="3"/>
  <c r="E2699" i="3"/>
  <c r="D2697" i="3"/>
  <c r="E2697" i="3"/>
  <c r="D2703" i="3"/>
  <c r="E2703" i="3"/>
  <c r="D2698" i="2"/>
  <c r="C2697" i="2"/>
  <c r="C2696" i="2"/>
  <c r="D2699" i="2"/>
  <c r="D2700" i="2"/>
  <c r="E2702" i="2"/>
  <c r="D2701" i="2"/>
  <c r="C2700" i="2"/>
  <c r="E2703" i="2"/>
  <c r="E2704" i="2"/>
  <c r="D2703" i="2"/>
  <c r="C2702" i="2"/>
  <c r="D2705" i="2"/>
  <c r="C2704" i="2"/>
  <c r="B3" i="5"/>
  <c r="C3" i="5"/>
  <c r="D3" i="5"/>
  <c r="B4" i="5"/>
  <c r="C4" i="5"/>
  <c r="D4" i="5"/>
  <c r="B5" i="5"/>
  <c r="C5" i="5"/>
  <c r="D5" i="5"/>
  <c r="B6" i="5"/>
  <c r="C6" i="5"/>
  <c r="D6" i="5"/>
  <c r="B7" i="5"/>
  <c r="C7" i="5"/>
  <c r="D7" i="5"/>
  <c r="B8" i="5"/>
  <c r="C8" i="5"/>
  <c r="D8" i="5"/>
  <c r="B9" i="5"/>
  <c r="C9" i="5"/>
  <c r="D9" i="5"/>
  <c r="B10" i="5"/>
  <c r="C10" i="5"/>
  <c r="D10" i="5"/>
  <c r="B11" i="5"/>
  <c r="C11" i="5"/>
  <c r="D11" i="5"/>
  <c r="B12" i="5"/>
  <c r="C12" i="5"/>
  <c r="D12" i="5"/>
  <c r="B13" i="5"/>
  <c r="C13" i="5"/>
  <c r="D13" i="5"/>
  <c r="B14" i="5"/>
  <c r="C14" i="5"/>
  <c r="D14" i="5"/>
  <c r="B15" i="5"/>
  <c r="C15" i="5"/>
  <c r="D15" i="5"/>
  <c r="B16" i="5"/>
  <c r="C16" i="5"/>
  <c r="D16" i="5"/>
  <c r="B17" i="5"/>
  <c r="C17" i="5"/>
  <c r="D17" i="5"/>
  <c r="B18" i="5"/>
  <c r="C18" i="5"/>
  <c r="D18" i="5"/>
  <c r="B19" i="5"/>
  <c r="C19" i="5"/>
  <c r="D19" i="5"/>
  <c r="B20" i="5"/>
  <c r="C20" i="5"/>
  <c r="D20" i="5"/>
  <c r="B21" i="5"/>
  <c r="C21" i="5"/>
  <c r="D21" i="5"/>
  <c r="B22" i="5"/>
  <c r="C22" i="5"/>
  <c r="D22" i="5"/>
  <c r="B23" i="5"/>
  <c r="C23" i="5"/>
  <c r="D23" i="5"/>
  <c r="B24" i="5"/>
  <c r="C24" i="5"/>
  <c r="D24" i="5"/>
  <c r="B25" i="5"/>
  <c r="C25" i="5"/>
  <c r="D25" i="5"/>
  <c r="B26" i="5"/>
  <c r="C26" i="5"/>
  <c r="D26" i="5"/>
  <c r="B27" i="5"/>
  <c r="C27" i="5"/>
  <c r="D27" i="5"/>
  <c r="B28" i="5"/>
  <c r="C28" i="5"/>
  <c r="D28" i="5"/>
  <c r="B29" i="5"/>
  <c r="C29" i="5"/>
  <c r="D29" i="5"/>
  <c r="B30" i="5"/>
  <c r="C30" i="5"/>
  <c r="D30" i="5"/>
  <c r="B31" i="5"/>
  <c r="C31" i="5"/>
  <c r="D31" i="5"/>
  <c r="B32" i="5"/>
  <c r="C32" i="5"/>
  <c r="D32" i="5"/>
  <c r="B33" i="5"/>
  <c r="C33" i="5"/>
  <c r="D33" i="5"/>
  <c r="B34" i="5"/>
  <c r="C34" i="5"/>
  <c r="D34" i="5"/>
  <c r="B35" i="5"/>
  <c r="C35" i="5"/>
  <c r="D35" i="5"/>
  <c r="B36" i="5"/>
  <c r="C36" i="5"/>
  <c r="D36" i="5"/>
  <c r="B37" i="5"/>
  <c r="C37" i="5"/>
  <c r="D37" i="5"/>
  <c r="B38" i="5"/>
  <c r="C38" i="5"/>
  <c r="D38" i="5"/>
  <c r="B39" i="5"/>
  <c r="C39" i="5"/>
  <c r="D39" i="5"/>
  <c r="B40" i="5"/>
  <c r="C40" i="5"/>
  <c r="D40" i="5"/>
  <c r="B41" i="5"/>
  <c r="C41" i="5"/>
  <c r="D41" i="5"/>
  <c r="B42" i="5"/>
  <c r="C42" i="5"/>
  <c r="D42" i="5"/>
  <c r="B43" i="5"/>
  <c r="C43" i="5"/>
  <c r="D43" i="5"/>
  <c r="B44" i="5"/>
  <c r="C44" i="5"/>
  <c r="D44" i="5"/>
  <c r="B45" i="5"/>
  <c r="C45" i="5"/>
  <c r="D45" i="5"/>
  <c r="B46" i="5"/>
  <c r="C46" i="5"/>
  <c r="D46" i="5"/>
  <c r="B47" i="5"/>
  <c r="C47" i="5"/>
  <c r="D47" i="5"/>
  <c r="B48" i="5"/>
  <c r="C48" i="5"/>
  <c r="D48" i="5"/>
  <c r="B49" i="5"/>
  <c r="C49" i="5"/>
  <c r="D49" i="5"/>
  <c r="B50" i="5"/>
  <c r="C50" i="5"/>
  <c r="D50" i="5"/>
  <c r="B51" i="5"/>
  <c r="C51" i="5"/>
  <c r="D51" i="5"/>
  <c r="B52" i="5"/>
  <c r="C52" i="5"/>
  <c r="D52" i="5"/>
  <c r="B53" i="5"/>
  <c r="C53" i="5"/>
  <c r="D53" i="5"/>
  <c r="B54" i="5"/>
  <c r="C54" i="5"/>
  <c r="D54" i="5"/>
  <c r="B55" i="5"/>
  <c r="C55" i="5"/>
  <c r="D55" i="5"/>
  <c r="B56" i="5"/>
  <c r="C56" i="5"/>
  <c r="D56" i="5"/>
  <c r="B57" i="5"/>
  <c r="C57" i="5"/>
  <c r="D57" i="5"/>
  <c r="B58" i="5"/>
  <c r="C58" i="5"/>
  <c r="D58" i="5"/>
  <c r="B59" i="5"/>
  <c r="C59" i="5"/>
  <c r="D59" i="5"/>
  <c r="B60" i="5"/>
  <c r="C60" i="5"/>
  <c r="D60" i="5"/>
  <c r="B61" i="5"/>
  <c r="C61" i="5"/>
  <c r="D61" i="5"/>
  <c r="B62" i="5"/>
  <c r="C62" i="5"/>
  <c r="D62" i="5"/>
  <c r="B63" i="5"/>
  <c r="C63" i="5"/>
  <c r="D63" i="5"/>
  <c r="B64" i="5"/>
  <c r="C64" i="5"/>
  <c r="D64" i="5"/>
  <c r="B65" i="5"/>
  <c r="C65" i="5"/>
  <c r="D65" i="5"/>
  <c r="B66" i="5"/>
  <c r="C66" i="5"/>
  <c r="D66" i="5"/>
  <c r="B67" i="5"/>
  <c r="C67" i="5"/>
  <c r="D67" i="5"/>
  <c r="B68" i="5"/>
  <c r="C68" i="5"/>
  <c r="D68" i="5"/>
  <c r="B69" i="5"/>
  <c r="C69" i="5"/>
  <c r="D69" i="5"/>
  <c r="B70" i="5"/>
  <c r="C70" i="5"/>
  <c r="D70" i="5"/>
  <c r="B71" i="5"/>
  <c r="C71" i="5"/>
  <c r="D71" i="5"/>
  <c r="B72" i="5"/>
  <c r="C72" i="5"/>
  <c r="D72" i="5"/>
  <c r="B73" i="5"/>
  <c r="C73" i="5"/>
  <c r="D73" i="5"/>
  <c r="B74" i="5"/>
  <c r="C74" i="5"/>
  <c r="D74" i="5"/>
  <c r="B75" i="5"/>
  <c r="C75" i="5"/>
  <c r="D75" i="5"/>
  <c r="B76" i="5"/>
  <c r="C76" i="5"/>
  <c r="D76" i="5"/>
  <c r="B77" i="5"/>
  <c r="C77" i="5"/>
  <c r="D77" i="5"/>
  <c r="B78" i="5"/>
  <c r="C78" i="5"/>
  <c r="D78" i="5"/>
  <c r="B79" i="5"/>
  <c r="C79" i="5"/>
  <c r="D79" i="5"/>
  <c r="B80" i="5"/>
  <c r="C80" i="5"/>
  <c r="D80" i="5"/>
  <c r="B81" i="5"/>
  <c r="C81" i="5"/>
  <c r="D81" i="5"/>
  <c r="B82" i="5"/>
  <c r="C82" i="5"/>
  <c r="D82" i="5"/>
  <c r="B83" i="5"/>
  <c r="C83" i="5"/>
  <c r="D83" i="5"/>
  <c r="B84" i="5"/>
  <c r="C84" i="5"/>
  <c r="D84" i="5"/>
  <c r="B85" i="5"/>
  <c r="C85" i="5"/>
  <c r="D85" i="5"/>
  <c r="B86" i="5"/>
  <c r="C86" i="5"/>
  <c r="D86" i="5"/>
  <c r="B87" i="5"/>
  <c r="C87" i="5"/>
  <c r="D87" i="5"/>
  <c r="B88" i="5"/>
  <c r="C88" i="5"/>
  <c r="D88" i="5"/>
  <c r="B89" i="5"/>
  <c r="C89" i="5"/>
  <c r="D89" i="5"/>
  <c r="B90" i="5"/>
  <c r="C90" i="5"/>
  <c r="D90" i="5"/>
  <c r="B91" i="5"/>
  <c r="C91" i="5"/>
  <c r="D91" i="5"/>
  <c r="B92" i="5"/>
  <c r="C92" i="5"/>
  <c r="D92" i="5"/>
  <c r="B93" i="5"/>
  <c r="C93" i="5"/>
  <c r="D93" i="5"/>
  <c r="B94" i="5"/>
  <c r="C94" i="5"/>
  <c r="D94" i="5"/>
  <c r="B95" i="5"/>
  <c r="C95" i="5"/>
  <c r="D95" i="5"/>
  <c r="B96" i="5"/>
  <c r="C96" i="5"/>
  <c r="D96" i="5"/>
  <c r="B97" i="5"/>
  <c r="C97" i="5"/>
  <c r="D97" i="5"/>
  <c r="B98" i="5"/>
  <c r="C98" i="5"/>
  <c r="D98" i="5"/>
  <c r="B99" i="5"/>
  <c r="C99" i="5"/>
  <c r="D99" i="5"/>
  <c r="B100" i="5"/>
  <c r="C100" i="5"/>
  <c r="D100" i="5"/>
  <c r="B101" i="5"/>
  <c r="C101" i="5"/>
  <c r="D101" i="5"/>
  <c r="B102" i="5"/>
  <c r="C102" i="5"/>
  <c r="D102" i="5"/>
  <c r="B103" i="5"/>
  <c r="C103" i="5"/>
  <c r="D103" i="5"/>
  <c r="B104" i="5"/>
  <c r="C104" i="5"/>
  <c r="D104" i="5"/>
  <c r="B105" i="5"/>
  <c r="C105" i="5"/>
  <c r="D105" i="5"/>
  <c r="B106" i="5"/>
  <c r="C106" i="5"/>
  <c r="D106" i="5"/>
  <c r="B107" i="5"/>
  <c r="C107" i="5"/>
  <c r="D107" i="5"/>
  <c r="B108" i="5"/>
  <c r="C108" i="5"/>
  <c r="D108" i="5"/>
  <c r="B109" i="5"/>
  <c r="C109" i="5"/>
  <c r="D109" i="5"/>
  <c r="B110" i="5"/>
  <c r="C110" i="5"/>
  <c r="D110" i="5"/>
  <c r="B111" i="5"/>
  <c r="C111" i="5"/>
  <c r="D111" i="5"/>
  <c r="B112" i="5"/>
  <c r="C112" i="5"/>
  <c r="D112" i="5"/>
  <c r="B113" i="5"/>
  <c r="C113" i="5"/>
  <c r="D113" i="5"/>
  <c r="B114" i="5"/>
  <c r="C114" i="5"/>
  <c r="D114" i="5"/>
  <c r="B115" i="5"/>
  <c r="C115" i="5"/>
  <c r="D115" i="5"/>
  <c r="B116" i="5"/>
  <c r="C116" i="5"/>
  <c r="D116" i="5"/>
  <c r="B117" i="5"/>
  <c r="C117" i="5"/>
  <c r="D117" i="5"/>
  <c r="B118" i="5"/>
  <c r="C118" i="5"/>
  <c r="D118" i="5"/>
  <c r="B119" i="5"/>
  <c r="C119" i="5"/>
  <c r="D119" i="5"/>
  <c r="B120" i="5"/>
  <c r="C120" i="5"/>
  <c r="D120" i="5"/>
  <c r="B121" i="5"/>
  <c r="C121" i="5"/>
  <c r="D121" i="5"/>
  <c r="B122" i="5"/>
  <c r="C122" i="5"/>
  <c r="D122" i="5"/>
  <c r="B123" i="5"/>
  <c r="C123" i="5"/>
  <c r="D123" i="5"/>
  <c r="B124" i="5"/>
  <c r="C124" i="5"/>
  <c r="D124" i="5"/>
  <c r="B125" i="5"/>
  <c r="C125" i="5"/>
  <c r="D125" i="5"/>
  <c r="B126" i="5"/>
  <c r="C126" i="5"/>
  <c r="D126" i="5"/>
  <c r="B127" i="5"/>
  <c r="C127" i="5"/>
  <c r="D127" i="5"/>
  <c r="B128" i="5"/>
  <c r="C128" i="5"/>
  <c r="D128" i="5"/>
  <c r="B129" i="5"/>
  <c r="C129" i="5"/>
  <c r="D129" i="5"/>
  <c r="B130" i="5"/>
  <c r="C130" i="5"/>
  <c r="D130" i="5"/>
  <c r="B131" i="5"/>
  <c r="C131" i="5"/>
  <c r="D131" i="5"/>
  <c r="B132" i="5"/>
  <c r="C132" i="5"/>
  <c r="D132" i="5"/>
  <c r="B133" i="5"/>
  <c r="C133" i="5"/>
  <c r="D133" i="5"/>
  <c r="B134" i="5"/>
  <c r="C134" i="5"/>
  <c r="D134" i="5"/>
  <c r="B135" i="5"/>
  <c r="C135" i="5"/>
  <c r="D135" i="5"/>
  <c r="B136" i="5"/>
  <c r="C136" i="5"/>
  <c r="D136" i="5"/>
  <c r="B137" i="5"/>
  <c r="C137" i="5"/>
  <c r="D137" i="5"/>
  <c r="B138" i="5"/>
  <c r="C138" i="5"/>
  <c r="D138" i="5"/>
  <c r="B139" i="5"/>
  <c r="C139" i="5"/>
  <c r="D139" i="5"/>
  <c r="B140" i="5"/>
  <c r="C140" i="5"/>
  <c r="D140" i="5"/>
  <c r="B141" i="5"/>
  <c r="C141" i="5"/>
  <c r="D141" i="5"/>
  <c r="B142" i="5"/>
  <c r="C142" i="5"/>
  <c r="D142" i="5"/>
  <c r="B143" i="5"/>
  <c r="C143" i="5"/>
  <c r="D143" i="5"/>
  <c r="B144" i="5"/>
  <c r="C144" i="5"/>
  <c r="D144" i="5"/>
  <c r="B145" i="5"/>
  <c r="C145" i="5"/>
  <c r="D145" i="5"/>
  <c r="B146" i="5"/>
  <c r="C146" i="5"/>
  <c r="D146" i="5"/>
  <c r="B147" i="5"/>
  <c r="C147" i="5"/>
  <c r="D147" i="5"/>
  <c r="B148" i="5"/>
  <c r="C148" i="5"/>
  <c r="D148" i="5"/>
  <c r="B149" i="5"/>
  <c r="C149" i="5"/>
  <c r="D149" i="5"/>
  <c r="B150" i="5"/>
  <c r="C150" i="5"/>
  <c r="D150" i="5"/>
  <c r="B151" i="5"/>
  <c r="C151" i="5"/>
  <c r="D151" i="5"/>
  <c r="B152" i="5"/>
  <c r="C152" i="5"/>
  <c r="D152" i="5"/>
  <c r="B153" i="5"/>
  <c r="C153" i="5"/>
  <c r="D153" i="5"/>
  <c r="B154" i="5"/>
  <c r="C154" i="5"/>
  <c r="D154" i="5"/>
  <c r="B155" i="5"/>
  <c r="C155" i="5"/>
  <c r="D155" i="5"/>
  <c r="B156" i="5"/>
  <c r="C156" i="5"/>
  <c r="D156" i="5"/>
  <c r="B157" i="5"/>
  <c r="C157" i="5"/>
  <c r="D157" i="5"/>
  <c r="B158" i="5"/>
  <c r="C158" i="5"/>
  <c r="D158" i="5"/>
  <c r="B159" i="5"/>
  <c r="C159" i="5"/>
  <c r="D159" i="5"/>
  <c r="B160" i="5"/>
  <c r="C160" i="5"/>
  <c r="D160" i="5"/>
  <c r="B161" i="5"/>
  <c r="C161" i="5"/>
  <c r="D161" i="5"/>
  <c r="B162" i="5"/>
  <c r="C162" i="5"/>
  <c r="D162" i="5"/>
  <c r="B163" i="5"/>
  <c r="C163" i="5"/>
  <c r="D163" i="5"/>
  <c r="B164" i="5"/>
  <c r="C164" i="5"/>
  <c r="D164" i="5"/>
  <c r="B165" i="5"/>
  <c r="C165" i="5"/>
  <c r="D165" i="5"/>
  <c r="B166" i="5"/>
  <c r="C166" i="5"/>
  <c r="D166" i="5"/>
  <c r="B167" i="5"/>
  <c r="C167" i="5"/>
  <c r="D167" i="5"/>
  <c r="B168" i="5"/>
  <c r="C168" i="5"/>
  <c r="D168" i="5"/>
  <c r="B169" i="5"/>
  <c r="C169" i="5"/>
  <c r="D169" i="5"/>
  <c r="B170" i="5"/>
  <c r="C170" i="5"/>
  <c r="D170" i="5"/>
  <c r="B171" i="5"/>
  <c r="C171" i="5"/>
  <c r="D171" i="5"/>
  <c r="B172" i="5"/>
  <c r="C172" i="5"/>
  <c r="D172" i="5"/>
  <c r="B173" i="5"/>
  <c r="C173" i="5"/>
  <c r="D173" i="5"/>
  <c r="B174" i="5"/>
  <c r="C174" i="5"/>
  <c r="D174" i="5"/>
  <c r="B175" i="5"/>
  <c r="C175" i="5"/>
  <c r="D175" i="5"/>
  <c r="B176" i="5"/>
  <c r="C176" i="5"/>
  <c r="D176" i="5"/>
  <c r="B177" i="5"/>
  <c r="C177" i="5"/>
  <c r="D177" i="5"/>
  <c r="B178" i="5"/>
  <c r="C178" i="5"/>
  <c r="D178" i="5"/>
  <c r="B179" i="5"/>
  <c r="C179" i="5"/>
  <c r="D179" i="5"/>
  <c r="B180" i="5"/>
  <c r="C180" i="5"/>
  <c r="D180" i="5"/>
  <c r="B181" i="5"/>
  <c r="C181" i="5"/>
  <c r="D181" i="5"/>
  <c r="B182" i="5"/>
  <c r="C182" i="5"/>
  <c r="D182" i="5"/>
  <c r="B183" i="5"/>
  <c r="C183" i="5"/>
  <c r="D183" i="5"/>
  <c r="B184" i="5"/>
  <c r="C184" i="5"/>
  <c r="D184" i="5"/>
  <c r="B185" i="5"/>
  <c r="C185" i="5"/>
  <c r="D185" i="5"/>
  <c r="B186" i="5"/>
  <c r="C186" i="5"/>
  <c r="D186" i="5"/>
  <c r="B187" i="5"/>
  <c r="C187" i="5"/>
  <c r="D187" i="5"/>
  <c r="B188" i="5"/>
  <c r="C188" i="5"/>
  <c r="D188" i="5"/>
  <c r="B189" i="5"/>
  <c r="C189" i="5"/>
  <c r="D189" i="5"/>
  <c r="B190" i="5"/>
  <c r="C190" i="5"/>
  <c r="D190" i="5"/>
  <c r="B191" i="5"/>
  <c r="C191" i="5"/>
  <c r="D191" i="5"/>
  <c r="B192" i="5"/>
  <c r="C192" i="5"/>
  <c r="D192" i="5"/>
  <c r="B193" i="5"/>
  <c r="C193" i="5"/>
  <c r="D193" i="5"/>
  <c r="B194" i="5"/>
  <c r="C194" i="5"/>
  <c r="D194" i="5"/>
  <c r="B195" i="5"/>
  <c r="C195" i="5"/>
  <c r="D195" i="5"/>
  <c r="B196" i="5"/>
  <c r="C196" i="5"/>
  <c r="D196" i="5"/>
  <c r="B197" i="5"/>
  <c r="C197" i="5"/>
  <c r="D197" i="5"/>
  <c r="B198" i="5"/>
  <c r="C198" i="5"/>
  <c r="D198" i="5"/>
  <c r="B199" i="5"/>
  <c r="C199" i="5"/>
  <c r="D199" i="5"/>
  <c r="B200" i="5"/>
  <c r="C200" i="5"/>
  <c r="D200" i="5"/>
  <c r="B201" i="5"/>
  <c r="C201" i="5"/>
  <c r="D201" i="5"/>
  <c r="B202" i="5"/>
  <c r="C202" i="5"/>
  <c r="D202" i="5"/>
  <c r="B203" i="5"/>
  <c r="C203" i="5"/>
  <c r="D203" i="5"/>
  <c r="B204" i="5"/>
  <c r="C204" i="5"/>
  <c r="D204" i="5"/>
  <c r="B205" i="5"/>
  <c r="C205" i="5"/>
  <c r="D205" i="5"/>
  <c r="B206" i="5"/>
  <c r="C206" i="5"/>
  <c r="D206" i="5"/>
  <c r="B207" i="5"/>
  <c r="C207" i="5"/>
  <c r="D207" i="5"/>
  <c r="B208" i="5"/>
  <c r="C208" i="5"/>
  <c r="D208" i="5"/>
  <c r="B209" i="5"/>
  <c r="C209" i="5"/>
  <c r="D209" i="5"/>
  <c r="B210" i="5"/>
  <c r="C210" i="5"/>
  <c r="D210" i="5"/>
  <c r="B211" i="5"/>
  <c r="C211" i="5"/>
  <c r="D211" i="5"/>
  <c r="B212" i="5"/>
  <c r="C212" i="5"/>
  <c r="D212" i="5"/>
  <c r="B213" i="5"/>
  <c r="C213" i="5"/>
  <c r="D213" i="5"/>
  <c r="B214" i="5"/>
  <c r="C214" i="5"/>
  <c r="D214" i="5"/>
  <c r="B215" i="5"/>
  <c r="C215" i="5"/>
  <c r="D215" i="5"/>
  <c r="B216" i="5"/>
  <c r="C216" i="5"/>
  <c r="D216" i="5"/>
  <c r="B217" i="5"/>
  <c r="C217" i="5"/>
  <c r="D217" i="5"/>
  <c r="B218" i="5"/>
  <c r="C218" i="5"/>
  <c r="D218" i="5"/>
  <c r="B219" i="5"/>
  <c r="C219" i="5"/>
  <c r="D219" i="5"/>
  <c r="B220" i="5"/>
  <c r="C220" i="5"/>
  <c r="D220" i="5"/>
  <c r="B221" i="5"/>
  <c r="C221" i="5"/>
  <c r="D221" i="5"/>
  <c r="B222" i="5"/>
  <c r="C222" i="5"/>
  <c r="D222" i="5"/>
  <c r="B223" i="5"/>
  <c r="C223" i="5"/>
  <c r="D223" i="5"/>
  <c r="B224" i="5"/>
  <c r="C224" i="5"/>
  <c r="D224" i="5"/>
  <c r="B225" i="5"/>
  <c r="C225" i="5"/>
  <c r="D225" i="5"/>
  <c r="B226" i="5"/>
  <c r="C226" i="5"/>
  <c r="D226" i="5"/>
  <c r="B227" i="5"/>
  <c r="C227" i="5"/>
  <c r="D227" i="5"/>
  <c r="B228" i="5"/>
  <c r="C228" i="5"/>
  <c r="D228" i="5"/>
  <c r="B229" i="5"/>
  <c r="C229" i="5"/>
  <c r="D229" i="5"/>
  <c r="B230" i="5"/>
  <c r="C230" i="5"/>
  <c r="D230" i="5"/>
  <c r="B231" i="5"/>
  <c r="C231" i="5"/>
  <c r="D231" i="5"/>
  <c r="B232" i="5"/>
  <c r="C232" i="5"/>
  <c r="D232" i="5"/>
  <c r="B233" i="5"/>
  <c r="C233" i="5"/>
  <c r="D233" i="5"/>
  <c r="B234" i="5"/>
  <c r="C234" i="5"/>
  <c r="D234" i="5"/>
  <c r="B235" i="5"/>
  <c r="C235" i="5"/>
  <c r="D235" i="5"/>
  <c r="B236" i="5"/>
  <c r="C236" i="5"/>
  <c r="D236" i="5"/>
  <c r="B237" i="5"/>
  <c r="C237" i="5"/>
  <c r="D237" i="5"/>
  <c r="B238" i="5"/>
  <c r="C238" i="5"/>
  <c r="D238" i="5"/>
  <c r="B239" i="5"/>
  <c r="C239" i="5"/>
  <c r="D239" i="5"/>
  <c r="B240" i="5"/>
  <c r="C240" i="5"/>
  <c r="D240" i="5"/>
  <c r="B241" i="5"/>
  <c r="C241" i="5"/>
  <c r="D241" i="5"/>
  <c r="B242" i="5"/>
  <c r="C242" i="5"/>
  <c r="D242" i="5"/>
  <c r="B243" i="5"/>
  <c r="C243" i="5"/>
  <c r="D243" i="5"/>
  <c r="B244" i="5"/>
  <c r="C244" i="5"/>
  <c r="D244" i="5"/>
  <c r="B245" i="5"/>
  <c r="C245" i="5"/>
  <c r="D245" i="5"/>
  <c r="B246" i="5"/>
  <c r="C246" i="5"/>
  <c r="D246" i="5"/>
  <c r="B247" i="5"/>
  <c r="C247" i="5"/>
  <c r="D247" i="5"/>
  <c r="B248" i="5"/>
  <c r="C248" i="5"/>
  <c r="D248" i="5"/>
  <c r="B249" i="5"/>
  <c r="C249" i="5"/>
  <c r="D249" i="5"/>
  <c r="B250" i="5"/>
  <c r="C250" i="5"/>
  <c r="D250" i="5"/>
  <c r="B251" i="5"/>
  <c r="C251" i="5"/>
  <c r="D251" i="5"/>
  <c r="B252" i="5"/>
  <c r="C252" i="5"/>
  <c r="D252" i="5"/>
  <c r="B253" i="5"/>
  <c r="C253" i="5"/>
  <c r="D253" i="5"/>
  <c r="B254" i="5"/>
  <c r="C254" i="5"/>
  <c r="D254" i="5"/>
  <c r="B255" i="5"/>
  <c r="C255" i="5"/>
  <c r="D255" i="5"/>
  <c r="B256" i="5"/>
  <c r="C256" i="5"/>
  <c r="D256" i="5"/>
  <c r="B257" i="5"/>
  <c r="C257" i="5"/>
  <c r="D257" i="5"/>
  <c r="B258" i="5"/>
  <c r="C258" i="5"/>
  <c r="D258" i="5"/>
  <c r="B259" i="5"/>
  <c r="C259" i="5"/>
  <c r="D259" i="5"/>
  <c r="B260" i="5"/>
  <c r="C260" i="5"/>
  <c r="D260" i="5"/>
  <c r="B261" i="5"/>
  <c r="C261" i="5"/>
  <c r="D261" i="5"/>
  <c r="B262" i="5"/>
  <c r="C262" i="5"/>
  <c r="D262" i="5"/>
  <c r="B263" i="5"/>
  <c r="C263" i="5"/>
  <c r="D263" i="5"/>
  <c r="B264" i="5"/>
  <c r="C264" i="5"/>
  <c r="D264" i="5"/>
  <c r="B265" i="5"/>
  <c r="C265" i="5"/>
  <c r="D265" i="5"/>
  <c r="B266" i="5"/>
  <c r="C266" i="5"/>
  <c r="D266" i="5"/>
  <c r="B267" i="5"/>
  <c r="C267" i="5"/>
  <c r="D267" i="5"/>
  <c r="B268" i="5"/>
  <c r="C268" i="5"/>
  <c r="D268" i="5"/>
  <c r="B269" i="5"/>
  <c r="C269" i="5"/>
  <c r="D269" i="5"/>
  <c r="B270" i="5"/>
  <c r="C270" i="5"/>
  <c r="D270" i="5"/>
  <c r="B271" i="5"/>
  <c r="C271" i="5"/>
  <c r="D271" i="5"/>
  <c r="B272" i="5"/>
  <c r="C272" i="5"/>
  <c r="D272" i="5"/>
  <c r="B273" i="5"/>
  <c r="C273" i="5"/>
  <c r="D273" i="5"/>
  <c r="B274" i="5"/>
  <c r="C274" i="5"/>
  <c r="D274" i="5"/>
  <c r="B275" i="5"/>
  <c r="C275" i="5"/>
  <c r="D275" i="5"/>
  <c r="B276" i="5"/>
  <c r="C276" i="5"/>
  <c r="D276" i="5"/>
  <c r="B277" i="5"/>
  <c r="C277" i="5"/>
  <c r="D277" i="5"/>
  <c r="B278" i="5"/>
  <c r="C278" i="5"/>
  <c r="D278" i="5"/>
  <c r="B279" i="5"/>
  <c r="C279" i="5"/>
  <c r="D279" i="5"/>
  <c r="B280" i="5"/>
  <c r="C280" i="5"/>
  <c r="D280" i="5"/>
  <c r="B281" i="5"/>
  <c r="C281" i="5"/>
  <c r="D281" i="5"/>
  <c r="B282" i="5"/>
  <c r="C282" i="5"/>
  <c r="D282" i="5"/>
  <c r="B283" i="5"/>
  <c r="C283" i="5"/>
  <c r="D283" i="5"/>
  <c r="B284" i="5"/>
  <c r="C284" i="5"/>
  <c r="D284" i="5"/>
  <c r="B285" i="5"/>
  <c r="C285" i="5"/>
  <c r="D285" i="5"/>
  <c r="B286" i="5"/>
  <c r="C286" i="5"/>
  <c r="D286" i="5"/>
  <c r="B287" i="5"/>
  <c r="C287" i="5"/>
  <c r="D287" i="5"/>
  <c r="B288" i="5"/>
  <c r="C288" i="5"/>
  <c r="D288" i="5"/>
  <c r="B289" i="5"/>
  <c r="C289" i="5"/>
  <c r="D289" i="5"/>
  <c r="B290" i="5"/>
  <c r="C290" i="5"/>
  <c r="D290" i="5"/>
  <c r="B291" i="5"/>
  <c r="C291" i="5"/>
  <c r="D291" i="5"/>
  <c r="B292" i="5"/>
  <c r="C292" i="5"/>
  <c r="D292" i="5"/>
  <c r="B293" i="5"/>
  <c r="C293" i="5"/>
  <c r="D293" i="5"/>
  <c r="B294" i="5"/>
  <c r="C294" i="5"/>
  <c r="D294" i="5"/>
  <c r="B295" i="5"/>
  <c r="C295" i="5"/>
  <c r="D295" i="5"/>
  <c r="B296" i="5"/>
  <c r="C296" i="5"/>
  <c r="D296" i="5"/>
  <c r="B297" i="5"/>
  <c r="C297" i="5"/>
  <c r="D297" i="5"/>
  <c r="B298" i="5"/>
  <c r="C298" i="5"/>
  <c r="D298" i="5"/>
  <c r="B299" i="5"/>
  <c r="C299" i="5"/>
  <c r="D299" i="5"/>
  <c r="B300" i="5"/>
  <c r="C300" i="5"/>
  <c r="D300" i="5"/>
  <c r="B301" i="5"/>
  <c r="C301" i="5"/>
  <c r="D301" i="5"/>
  <c r="B302" i="5"/>
  <c r="C302" i="5"/>
  <c r="D302" i="5"/>
  <c r="B303" i="5"/>
  <c r="C303" i="5"/>
  <c r="D303" i="5"/>
  <c r="B304" i="5"/>
  <c r="C304" i="5"/>
  <c r="D304" i="5"/>
  <c r="B305" i="5"/>
  <c r="C305" i="5"/>
  <c r="D305" i="5"/>
  <c r="B306" i="5"/>
  <c r="C306" i="5"/>
  <c r="D306" i="5"/>
  <c r="B307" i="5"/>
  <c r="C307" i="5"/>
  <c r="D307" i="5"/>
  <c r="B308" i="5"/>
  <c r="C308" i="5"/>
  <c r="D308" i="5"/>
  <c r="B309" i="5"/>
  <c r="C309" i="5"/>
  <c r="D309" i="5"/>
  <c r="B310" i="5"/>
  <c r="C310" i="5"/>
  <c r="D310" i="5"/>
  <c r="B311" i="5"/>
  <c r="C311" i="5"/>
  <c r="D311" i="5"/>
  <c r="B312" i="5"/>
  <c r="C312" i="5"/>
  <c r="D312" i="5"/>
  <c r="B313" i="5"/>
  <c r="C313" i="5"/>
  <c r="D313" i="5"/>
  <c r="B314" i="5"/>
  <c r="C314" i="5"/>
  <c r="D314" i="5"/>
  <c r="B315" i="5"/>
  <c r="C315" i="5"/>
  <c r="D315" i="5"/>
  <c r="B316" i="5"/>
  <c r="C316" i="5"/>
  <c r="D316" i="5"/>
  <c r="B317" i="5"/>
  <c r="C317" i="5"/>
  <c r="D317" i="5"/>
  <c r="B318" i="5"/>
  <c r="C318" i="5"/>
  <c r="D318" i="5"/>
  <c r="B319" i="5"/>
  <c r="C319" i="5"/>
  <c r="D319" i="5"/>
  <c r="B320" i="5"/>
  <c r="C320" i="5"/>
  <c r="D320" i="5"/>
  <c r="B321" i="5"/>
  <c r="C321" i="5"/>
  <c r="D321" i="5"/>
  <c r="B322" i="5"/>
  <c r="C322" i="5"/>
  <c r="D322" i="5"/>
  <c r="B323" i="5"/>
  <c r="C323" i="5"/>
  <c r="D323" i="5"/>
  <c r="B324" i="5"/>
  <c r="C324" i="5"/>
  <c r="D324" i="5"/>
  <c r="B325" i="5"/>
  <c r="C325" i="5"/>
  <c r="D325" i="5"/>
  <c r="B326" i="5"/>
  <c r="C326" i="5"/>
  <c r="D326" i="5"/>
  <c r="B327" i="5"/>
  <c r="C327" i="5"/>
  <c r="D327" i="5"/>
  <c r="B328" i="5"/>
  <c r="C328" i="5"/>
  <c r="D328" i="5"/>
  <c r="B329" i="5"/>
  <c r="C329" i="5"/>
  <c r="D329" i="5"/>
  <c r="B330" i="5"/>
  <c r="C330" i="5"/>
  <c r="D330" i="5"/>
  <c r="B331" i="5"/>
  <c r="C331" i="5"/>
  <c r="D331" i="5"/>
  <c r="B332" i="5"/>
  <c r="C332" i="5"/>
  <c r="D332" i="5"/>
  <c r="B333" i="5"/>
  <c r="C333" i="5"/>
  <c r="D333" i="5"/>
  <c r="B334" i="5"/>
  <c r="C334" i="5"/>
  <c r="D334" i="5"/>
  <c r="B335" i="5"/>
  <c r="C335" i="5"/>
  <c r="D335" i="5"/>
  <c r="B336" i="5"/>
  <c r="C336" i="5"/>
  <c r="D336" i="5"/>
  <c r="B337" i="5"/>
  <c r="C337" i="5"/>
  <c r="D337" i="5"/>
  <c r="B338" i="5"/>
  <c r="C338" i="5"/>
  <c r="D338" i="5"/>
  <c r="B339" i="5"/>
  <c r="C339" i="5"/>
  <c r="D339" i="5"/>
  <c r="B340" i="5"/>
  <c r="C340" i="5"/>
  <c r="D340" i="5"/>
  <c r="B341" i="5"/>
  <c r="C341" i="5"/>
  <c r="D341" i="5"/>
  <c r="B342" i="5"/>
  <c r="C342" i="5"/>
  <c r="D342" i="5"/>
  <c r="B343" i="5"/>
  <c r="C343" i="5"/>
  <c r="D343" i="5"/>
  <c r="B344" i="5"/>
  <c r="C344" i="5"/>
  <c r="D344" i="5"/>
  <c r="B345" i="5"/>
  <c r="C345" i="5"/>
  <c r="D345" i="5"/>
  <c r="B346" i="5"/>
  <c r="C346" i="5"/>
  <c r="D346" i="5"/>
  <c r="B347" i="5"/>
  <c r="C347" i="5"/>
  <c r="D347" i="5"/>
  <c r="B348" i="5"/>
  <c r="C348" i="5"/>
  <c r="D348" i="5"/>
  <c r="B349" i="5"/>
  <c r="C349" i="5"/>
  <c r="D349" i="5"/>
  <c r="B350" i="5"/>
  <c r="C350" i="5"/>
  <c r="D350" i="5"/>
  <c r="B351" i="5"/>
  <c r="C351" i="5"/>
  <c r="D351" i="5"/>
  <c r="B352" i="5"/>
  <c r="C352" i="5"/>
  <c r="D352" i="5"/>
  <c r="B353" i="5"/>
  <c r="C353" i="5"/>
  <c r="D353" i="5"/>
  <c r="B354" i="5"/>
  <c r="C354" i="5"/>
  <c r="D354" i="5"/>
  <c r="B355" i="5"/>
  <c r="C355" i="5"/>
  <c r="D355" i="5"/>
  <c r="B356" i="5"/>
  <c r="C356" i="5"/>
  <c r="D356" i="5"/>
  <c r="B357" i="5"/>
  <c r="C357" i="5"/>
  <c r="D357" i="5"/>
  <c r="B358" i="5"/>
  <c r="C358" i="5"/>
  <c r="D358" i="5"/>
  <c r="B359" i="5"/>
  <c r="C359" i="5"/>
  <c r="D359" i="5"/>
  <c r="B360" i="5"/>
  <c r="C360" i="5"/>
  <c r="D360" i="5"/>
  <c r="B361" i="5"/>
  <c r="C361" i="5"/>
  <c r="D361" i="5"/>
  <c r="B362" i="5"/>
  <c r="C362" i="5"/>
  <c r="D362" i="5"/>
  <c r="B363" i="5"/>
  <c r="C363" i="5"/>
  <c r="D363" i="5"/>
  <c r="B364" i="5"/>
  <c r="C364" i="5"/>
  <c r="D364" i="5"/>
  <c r="B365" i="5"/>
  <c r="C365" i="5"/>
  <c r="D365" i="5"/>
  <c r="B366" i="5"/>
  <c r="C366" i="5"/>
  <c r="D366" i="5"/>
  <c r="B367" i="5"/>
  <c r="C367" i="5"/>
  <c r="D367" i="5"/>
  <c r="B368" i="5"/>
  <c r="C368" i="5"/>
  <c r="D368" i="5"/>
  <c r="B369" i="5"/>
  <c r="C369" i="5"/>
  <c r="D369" i="5"/>
  <c r="B370" i="5"/>
  <c r="C370" i="5"/>
  <c r="D370" i="5"/>
  <c r="B371" i="5"/>
  <c r="C371" i="5"/>
  <c r="D371" i="5"/>
  <c r="B372" i="5"/>
  <c r="C372" i="5"/>
  <c r="D372" i="5"/>
  <c r="B373" i="5"/>
  <c r="C373" i="5"/>
  <c r="D373" i="5"/>
  <c r="B374" i="5"/>
  <c r="C374" i="5"/>
  <c r="D374" i="5"/>
  <c r="B375" i="5"/>
  <c r="C375" i="5"/>
  <c r="D375" i="5"/>
  <c r="B376" i="5"/>
  <c r="C376" i="5"/>
  <c r="D376" i="5"/>
  <c r="B377" i="5"/>
  <c r="C377" i="5"/>
  <c r="D377" i="5"/>
  <c r="B378" i="5"/>
  <c r="C378" i="5"/>
  <c r="D378" i="5"/>
  <c r="B379" i="5"/>
  <c r="C379" i="5"/>
  <c r="D379" i="5"/>
  <c r="B380" i="5"/>
  <c r="C380" i="5"/>
  <c r="D380" i="5"/>
  <c r="B381" i="5"/>
  <c r="C381" i="5"/>
  <c r="D381" i="5"/>
  <c r="B382" i="5"/>
  <c r="C382" i="5"/>
  <c r="D382" i="5"/>
  <c r="B383" i="5"/>
  <c r="C383" i="5"/>
  <c r="D383" i="5"/>
  <c r="B384" i="5"/>
  <c r="C384" i="5"/>
  <c r="D384" i="5"/>
  <c r="B385" i="5"/>
  <c r="C385" i="5"/>
  <c r="D385" i="5"/>
  <c r="B386" i="5"/>
  <c r="C386" i="5"/>
  <c r="D386" i="5"/>
  <c r="B387" i="5"/>
  <c r="C387" i="5"/>
  <c r="D387" i="5"/>
  <c r="B388" i="5"/>
  <c r="C388" i="5"/>
  <c r="D388" i="5"/>
  <c r="B389" i="5"/>
  <c r="C389" i="5"/>
  <c r="D389" i="5"/>
  <c r="B390" i="5"/>
  <c r="C390" i="5"/>
  <c r="D390" i="5"/>
  <c r="B391" i="5"/>
  <c r="C391" i="5"/>
  <c r="D391" i="5"/>
  <c r="B392" i="5"/>
  <c r="C392" i="5"/>
  <c r="D392" i="5"/>
  <c r="B393" i="5"/>
  <c r="C393" i="5"/>
  <c r="D393" i="5"/>
  <c r="B394" i="5"/>
  <c r="C394" i="5"/>
  <c r="D394" i="5"/>
  <c r="B395" i="5"/>
  <c r="C395" i="5"/>
  <c r="D395" i="5"/>
  <c r="B396" i="5"/>
  <c r="C396" i="5"/>
  <c r="D396" i="5"/>
  <c r="B397" i="5"/>
  <c r="C397" i="5"/>
  <c r="D397" i="5"/>
  <c r="B398" i="5"/>
  <c r="C398" i="5"/>
  <c r="D398" i="5"/>
  <c r="B399" i="5"/>
  <c r="C399" i="5"/>
  <c r="D399" i="5"/>
  <c r="B400" i="5"/>
  <c r="C400" i="5"/>
  <c r="D400" i="5"/>
  <c r="B401" i="5"/>
  <c r="C401" i="5"/>
  <c r="D401" i="5"/>
  <c r="B402" i="5"/>
  <c r="C402" i="5"/>
  <c r="D402" i="5"/>
  <c r="B403" i="5"/>
  <c r="C403" i="5"/>
  <c r="D403" i="5"/>
  <c r="B404" i="5"/>
  <c r="C404" i="5"/>
  <c r="D404" i="5"/>
  <c r="B405" i="5"/>
  <c r="C405" i="5"/>
  <c r="D405" i="5"/>
  <c r="B406" i="5"/>
  <c r="C406" i="5"/>
  <c r="D406" i="5"/>
  <c r="B407" i="5"/>
  <c r="C407" i="5"/>
  <c r="D407" i="5"/>
  <c r="B408" i="5"/>
  <c r="C408" i="5"/>
  <c r="D408" i="5"/>
  <c r="B409" i="5"/>
  <c r="C409" i="5"/>
  <c r="D409" i="5"/>
  <c r="B410" i="5"/>
  <c r="C410" i="5"/>
  <c r="D410" i="5"/>
  <c r="B411" i="5"/>
  <c r="C411" i="5"/>
  <c r="D411" i="5"/>
  <c r="B412" i="5"/>
  <c r="C412" i="5"/>
  <c r="D412" i="5"/>
  <c r="B413" i="5"/>
  <c r="C413" i="5"/>
  <c r="D413" i="5"/>
  <c r="B414" i="5"/>
  <c r="C414" i="5"/>
  <c r="D414" i="5"/>
  <c r="B415" i="5"/>
  <c r="C415" i="5"/>
  <c r="D415" i="5"/>
  <c r="B416" i="5"/>
  <c r="C416" i="5"/>
  <c r="D416" i="5"/>
  <c r="B417" i="5"/>
  <c r="C417" i="5"/>
  <c r="D417" i="5"/>
  <c r="B418" i="5"/>
  <c r="C418" i="5"/>
  <c r="D418" i="5"/>
  <c r="B419" i="5"/>
  <c r="C419" i="5"/>
  <c r="D419" i="5"/>
  <c r="B420" i="5"/>
  <c r="C420" i="5"/>
  <c r="D420" i="5"/>
  <c r="B421" i="5"/>
  <c r="C421" i="5"/>
  <c r="D421" i="5"/>
  <c r="B422" i="5"/>
  <c r="C422" i="5"/>
  <c r="D422" i="5"/>
  <c r="B423" i="5"/>
  <c r="C423" i="5"/>
  <c r="D423" i="5"/>
  <c r="B424" i="5"/>
  <c r="C424" i="5"/>
  <c r="D424" i="5"/>
  <c r="B425" i="5"/>
  <c r="C425" i="5"/>
  <c r="D425" i="5"/>
  <c r="B426" i="5"/>
  <c r="C426" i="5"/>
  <c r="D426" i="5"/>
  <c r="B427" i="5"/>
  <c r="C427" i="5"/>
  <c r="D427" i="5"/>
  <c r="B428" i="5"/>
  <c r="C428" i="5"/>
  <c r="D428" i="5"/>
  <c r="B429" i="5"/>
  <c r="C429" i="5"/>
  <c r="D429" i="5"/>
  <c r="B430" i="5"/>
  <c r="C430" i="5"/>
  <c r="D430" i="5"/>
  <c r="B431" i="5"/>
  <c r="C431" i="5"/>
  <c r="D431" i="5"/>
  <c r="B432" i="5"/>
  <c r="C432" i="5"/>
  <c r="D432" i="5"/>
  <c r="B433" i="5"/>
  <c r="C433" i="5"/>
  <c r="D433" i="5"/>
  <c r="B434" i="5"/>
  <c r="C434" i="5"/>
  <c r="D434" i="5"/>
  <c r="B435" i="5"/>
  <c r="C435" i="5"/>
  <c r="D435" i="5"/>
  <c r="B436" i="5"/>
  <c r="C436" i="5"/>
  <c r="D436" i="5"/>
  <c r="B437" i="5"/>
  <c r="C437" i="5"/>
  <c r="D437" i="5"/>
  <c r="B438" i="5"/>
  <c r="C438" i="5"/>
  <c r="D438" i="5"/>
  <c r="B439" i="5"/>
  <c r="C439" i="5"/>
  <c r="D439" i="5"/>
  <c r="B440" i="5"/>
  <c r="C440" i="5"/>
  <c r="D440" i="5"/>
  <c r="B441" i="5"/>
  <c r="C441" i="5"/>
  <c r="D441" i="5"/>
  <c r="B442" i="5"/>
  <c r="C442" i="5"/>
  <c r="D442" i="5"/>
  <c r="B443" i="5"/>
  <c r="C443" i="5"/>
  <c r="D443" i="5"/>
  <c r="B444" i="5"/>
  <c r="C444" i="5"/>
  <c r="D444" i="5"/>
  <c r="B445" i="5"/>
  <c r="C445" i="5"/>
  <c r="D445" i="5"/>
  <c r="B446" i="5"/>
  <c r="C446" i="5"/>
  <c r="D446" i="5"/>
  <c r="B447" i="5"/>
  <c r="C447" i="5"/>
  <c r="D447" i="5"/>
  <c r="B448" i="5"/>
  <c r="C448" i="5"/>
  <c r="D448" i="5"/>
  <c r="B449" i="5"/>
  <c r="C449" i="5"/>
  <c r="D449" i="5"/>
  <c r="B450" i="5"/>
  <c r="C450" i="5"/>
  <c r="D450" i="5"/>
  <c r="B451" i="5"/>
  <c r="C451" i="5"/>
  <c r="D451" i="5"/>
  <c r="B452" i="5"/>
  <c r="C452" i="5"/>
  <c r="D452" i="5"/>
  <c r="B453" i="5"/>
  <c r="C453" i="5"/>
  <c r="D453" i="5"/>
  <c r="B454" i="5"/>
  <c r="C454" i="5"/>
  <c r="D454" i="5"/>
  <c r="B455" i="5"/>
  <c r="C455" i="5"/>
  <c r="D455" i="5"/>
  <c r="B456" i="5"/>
  <c r="C456" i="5"/>
  <c r="D456" i="5"/>
  <c r="B457" i="5"/>
  <c r="C457" i="5"/>
  <c r="D457" i="5"/>
  <c r="B458" i="5"/>
  <c r="C458" i="5"/>
  <c r="D458" i="5"/>
  <c r="B459" i="5"/>
  <c r="C459" i="5"/>
  <c r="D459" i="5"/>
  <c r="B460" i="5"/>
  <c r="C460" i="5"/>
  <c r="D460" i="5"/>
  <c r="B461" i="5"/>
  <c r="C461" i="5"/>
  <c r="D461" i="5"/>
  <c r="B462" i="5"/>
  <c r="C462" i="5"/>
  <c r="D462" i="5"/>
  <c r="B463" i="5"/>
  <c r="C463" i="5"/>
  <c r="D463" i="5"/>
  <c r="B464" i="5"/>
  <c r="C464" i="5"/>
  <c r="D464" i="5"/>
  <c r="B465" i="5"/>
  <c r="C465" i="5"/>
  <c r="D465" i="5"/>
  <c r="B466" i="5"/>
  <c r="C466" i="5"/>
  <c r="D466" i="5"/>
  <c r="B467" i="5"/>
  <c r="C467" i="5"/>
  <c r="D467" i="5"/>
  <c r="B468" i="5"/>
  <c r="C468" i="5"/>
  <c r="D468" i="5"/>
  <c r="B469" i="5"/>
  <c r="C469" i="5"/>
  <c r="D469" i="5"/>
  <c r="B470" i="5"/>
  <c r="C470" i="5"/>
  <c r="D470" i="5"/>
  <c r="B471" i="5"/>
  <c r="C471" i="5"/>
  <c r="D471" i="5"/>
  <c r="B472" i="5"/>
  <c r="C472" i="5"/>
  <c r="D472" i="5"/>
  <c r="B473" i="5"/>
  <c r="C473" i="5"/>
  <c r="D473" i="5"/>
  <c r="B474" i="5"/>
  <c r="C474" i="5"/>
  <c r="D474" i="5"/>
  <c r="B475" i="5"/>
  <c r="C475" i="5"/>
  <c r="D475" i="5"/>
  <c r="B476" i="5"/>
  <c r="C476" i="5"/>
  <c r="D476" i="5"/>
  <c r="B477" i="5"/>
  <c r="C477" i="5"/>
  <c r="D477" i="5"/>
  <c r="B478" i="5"/>
  <c r="C478" i="5"/>
  <c r="D478" i="5"/>
  <c r="B479" i="5"/>
  <c r="C479" i="5"/>
  <c r="D479" i="5"/>
  <c r="B480" i="5"/>
  <c r="C480" i="5"/>
  <c r="D480" i="5"/>
  <c r="B481" i="5"/>
  <c r="C481" i="5"/>
  <c r="D481" i="5"/>
  <c r="B482" i="5"/>
  <c r="C482" i="5"/>
  <c r="D482" i="5"/>
  <c r="B483" i="5"/>
  <c r="C483" i="5"/>
  <c r="D483" i="5"/>
  <c r="B484" i="5"/>
  <c r="C484" i="5"/>
  <c r="D484" i="5"/>
  <c r="B485" i="5"/>
  <c r="C485" i="5"/>
  <c r="D485" i="5"/>
  <c r="B486" i="5"/>
  <c r="C486" i="5"/>
  <c r="D486" i="5"/>
  <c r="B487" i="5"/>
  <c r="C487" i="5"/>
  <c r="D487" i="5"/>
  <c r="B488" i="5"/>
  <c r="C488" i="5"/>
  <c r="D488" i="5"/>
  <c r="B489" i="5"/>
  <c r="C489" i="5"/>
  <c r="D489" i="5"/>
  <c r="B490" i="5"/>
  <c r="C490" i="5"/>
  <c r="D490" i="5"/>
  <c r="B491" i="5"/>
  <c r="C491" i="5"/>
  <c r="D491" i="5"/>
  <c r="B492" i="5"/>
  <c r="C492" i="5"/>
  <c r="D492" i="5"/>
  <c r="B493" i="5"/>
  <c r="C493" i="5"/>
  <c r="D493" i="5"/>
  <c r="B494" i="5"/>
  <c r="C494" i="5"/>
  <c r="D494" i="5"/>
  <c r="B495" i="5"/>
  <c r="C495" i="5"/>
  <c r="D495" i="5"/>
  <c r="B496" i="5"/>
  <c r="C496" i="5"/>
  <c r="D496" i="5"/>
  <c r="B497" i="5"/>
  <c r="C497" i="5"/>
  <c r="D497" i="5"/>
  <c r="B498" i="5"/>
  <c r="C498" i="5"/>
  <c r="D498" i="5"/>
  <c r="B499" i="5"/>
  <c r="C499" i="5"/>
  <c r="D499" i="5"/>
  <c r="B500" i="5"/>
  <c r="C500" i="5"/>
  <c r="D500" i="5"/>
  <c r="B501" i="5"/>
  <c r="C501" i="5"/>
  <c r="D501" i="5"/>
  <c r="B502" i="5"/>
  <c r="C502" i="5"/>
  <c r="D502" i="5"/>
  <c r="B503" i="5"/>
  <c r="C503" i="5"/>
  <c r="D503" i="5"/>
  <c r="B504" i="5"/>
  <c r="C504" i="5"/>
  <c r="D504" i="5"/>
  <c r="B505" i="5"/>
  <c r="C505" i="5"/>
  <c r="D505" i="5"/>
  <c r="B506" i="5"/>
  <c r="C506" i="5"/>
  <c r="D506" i="5"/>
  <c r="B507" i="5"/>
  <c r="C507" i="5"/>
  <c r="D507" i="5"/>
  <c r="B508" i="5"/>
  <c r="C508" i="5"/>
  <c r="D508" i="5"/>
  <c r="B509" i="5"/>
  <c r="C509" i="5"/>
  <c r="D509" i="5"/>
  <c r="B510" i="5"/>
  <c r="C510" i="5"/>
  <c r="D510" i="5"/>
  <c r="B511" i="5"/>
  <c r="C511" i="5"/>
  <c r="D511" i="5"/>
  <c r="B512" i="5"/>
  <c r="C512" i="5"/>
  <c r="D512" i="5"/>
  <c r="B513" i="5"/>
  <c r="C513" i="5"/>
  <c r="D513" i="5"/>
  <c r="B514" i="5"/>
  <c r="C514" i="5"/>
  <c r="D514" i="5"/>
  <c r="B515" i="5"/>
  <c r="C515" i="5"/>
  <c r="D515" i="5"/>
  <c r="B516" i="5"/>
  <c r="C516" i="5"/>
  <c r="D516" i="5"/>
  <c r="B517" i="5"/>
  <c r="C517" i="5"/>
  <c r="D517" i="5"/>
  <c r="B518" i="5"/>
  <c r="C518" i="5"/>
  <c r="D518" i="5"/>
  <c r="B519" i="5"/>
  <c r="C519" i="5"/>
  <c r="D519" i="5"/>
  <c r="B520" i="5"/>
  <c r="C520" i="5"/>
  <c r="D520" i="5"/>
  <c r="B521" i="5"/>
  <c r="C521" i="5"/>
  <c r="D521" i="5"/>
  <c r="B522" i="5"/>
  <c r="C522" i="5"/>
  <c r="D522" i="5"/>
  <c r="B523" i="5"/>
  <c r="C523" i="5"/>
  <c r="D523" i="5"/>
  <c r="B524" i="5"/>
  <c r="C524" i="5"/>
  <c r="D524" i="5"/>
  <c r="B525" i="5"/>
  <c r="C525" i="5"/>
  <c r="D525" i="5"/>
  <c r="B526" i="5"/>
  <c r="C526" i="5"/>
  <c r="D526" i="5"/>
  <c r="B527" i="5"/>
  <c r="C527" i="5"/>
  <c r="D527" i="5"/>
  <c r="B528" i="5"/>
  <c r="C528" i="5"/>
  <c r="D528" i="5"/>
  <c r="B529" i="5"/>
  <c r="C529" i="5"/>
  <c r="D529" i="5"/>
  <c r="B530" i="5"/>
  <c r="C530" i="5"/>
  <c r="D530" i="5"/>
  <c r="B531" i="5"/>
  <c r="C531" i="5"/>
  <c r="D531" i="5"/>
  <c r="B532" i="5"/>
  <c r="C532" i="5"/>
  <c r="D532" i="5"/>
  <c r="B533" i="5"/>
  <c r="C533" i="5"/>
  <c r="D533" i="5"/>
  <c r="B534" i="5"/>
  <c r="C534" i="5"/>
  <c r="D534" i="5"/>
  <c r="B535" i="5"/>
  <c r="C535" i="5"/>
  <c r="D535" i="5"/>
  <c r="B536" i="5"/>
  <c r="C536" i="5"/>
  <c r="D536" i="5"/>
  <c r="B537" i="5"/>
  <c r="C537" i="5"/>
  <c r="D537" i="5"/>
  <c r="B538" i="5"/>
  <c r="C538" i="5"/>
  <c r="D538" i="5"/>
  <c r="B539" i="5"/>
  <c r="C539" i="5"/>
  <c r="D539" i="5"/>
  <c r="B540" i="5"/>
  <c r="C540" i="5"/>
  <c r="D540" i="5"/>
  <c r="B541" i="5"/>
  <c r="C541" i="5"/>
  <c r="D541" i="5"/>
  <c r="B542" i="5"/>
  <c r="C542" i="5"/>
  <c r="D542" i="5"/>
  <c r="B543" i="5"/>
  <c r="C543" i="5"/>
  <c r="D543" i="5"/>
  <c r="B544" i="5"/>
  <c r="C544" i="5"/>
  <c r="D544" i="5"/>
  <c r="B545" i="5"/>
  <c r="C545" i="5"/>
  <c r="D545" i="5"/>
  <c r="B546" i="5"/>
  <c r="C546" i="5"/>
  <c r="D546" i="5"/>
  <c r="B547" i="5"/>
  <c r="C547" i="5"/>
  <c r="D547" i="5"/>
  <c r="B548" i="5"/>
  <c r="C548" i="5"/>
  <c r="D548" i="5"/>
  <c r="B549" i="5"/>
  <c r="C549" i="5"/>
  <c r="D549" i="5"/>
  <c r="B550" i="5"/>
  <c r="C550" i="5"/>
  <c r="D550" i="5"/>
  <c r="B551" i="5"/>
  <c r="C551" i="5"/>
  <c r="D551" i="5"/>
  <c r="B552" i="5"/>
  <c r="C552" i="5"/>
  <c r="D552" i="5"/>
  <c r="B553" i="5"/>
  <c r="C553" i="5"/>
  <c r="D553" i="5"/>
  <c r="B554" i="5"/>
  <c r="C554" i="5"/>
  <c r="D554" i="5"/>
  <c r="B555" i="5"/>
  <c r="C555" i="5"/>
  <c r="D555" i="5"/>
  <c r="B556" i="5"/>
  <c r="C556" i="5"/>
  <c r="D556" i="5"/>
  <c r="B557" i="5"/>
  <c r="C557" i="5"/>
  <c r="D557" i="5"/>
  <c r="B558" i="5"/>
  <c r="C558" i="5"/>
  <c r="D558" i="5"/>
  <c r="B559" i="5"/>
  <c r="C559" i="5"/>
  <c r="D559" i="5"/>
  <c r="B560" i="5"/>
  <c r="C560" i="5"/>
  <c r="D560" i="5"/>
  <c r="B561" i="5"/>
  <c r="C561" i="5"/>
  <c r="D561" i="5"/>
  <c r="B562" i="5"/>
  <c r="C562" i="5"/>
  <c r="D562" i="5"/>
  <c r="B563" i="5"/>
  <c r="C563" i="5"/>
  <c r="D563" i="5"/>
  <c r="B564" i="5"/>
  <c r="C564" i="5"/>
  <c r="D564" i="5"/>
  <c r="B565" i="5"/>
  <c r="C565" i="5"/>
  <c r="D565" i="5"/>
  <c r="B566" i="5"/>
  <c r="C566" i="5"/>
  <c r="D566" i="5"/>
  <c r="B567" i="5"/>
  <c r="C567" i="5"/>
  <c r="D567" i="5"/>
  <c r="B568" i="5"/>
  <c r="C568" i="5"/>
  <c r="D568" i="5"/>
  <c r="B569" i="5"/>
  <c r="C569" i="5"/>
  <c r="D569" i="5"/>
  <c r="B570" i="5"/>
  <c r="C570" i="5"/>
  <c r="D570" i="5"/>
  <c r="B571" i="5"/>
  <c r="C571" i="5"/>
  <c r="D571" i="5"/>
  <c r="B572" i="5"/>
  <c r="C572" i="5"/>
  <c r="D572" i="5"/>
  <c r="B573" i="5"/>
  <c r="C573" i="5"/>
  <c r="D573" i="5"/>
  <c r="B574" i="5"/>
  <c r="C574" i="5"/>
  <c r="D574" i="5"/>
  <c r="B575" i="5"/>
  <c r="C575" i="5"/>
  <c r="D575" i="5"/>
  <c r="B576" i="5"/>
  <c r="C576" i="5"/>
  <c r="D576" i="5"/>
  <c r="B577" i="5"/>
  <c r="C577" i="5"/>
  <c r="D577" i="5"/>
  <c r="B578" i="5"/>
  <c r="C578" i="5"/>
  <c r="D578" i="5"/>
  <c r="B579" i="5"/>
  <c r="C579" i="5"/>
  <c r="D579" i="5"/>
  <c r="B580" i="5"/>
  <c r="C580" i="5"/>
  <c r="D580" i="5"/>
  <c r="B581" i="5"/>
  <c r="C581" i="5"/>
  <c r="D581" i="5"/>
  <c r="B582" i="5"/>
  <c r="C582" i="5"/>
  <c r="D582" i="5"/>
  <c r="B583" i="5"/>
  <c r="C583" i="5"/>
  <c r="D583" i="5"/>
  <c r="B584" i="5"/>
  <c r="C584" i="5"/>
  <c r="D584" i="5"/>
  <c r="B585" i="5"/>
  <c r="C585" i="5"/>
  <c r="D585" i="5"/>
  <c r="B586" i="5"/>
  <c r="C586" i="5"/>
  <c r="D586" i="5"/>
  <c r="B587" i="5"/>
  <c r="C587" i="5"/>
  <c r="D587" i="5"/>
  <c r="B588" i="5"/>
  <c r="C588" i="5"/>
  <c r="D588" i="5"/>
  <c r="B589" i="5"/>
  <c r="C589" i="5"/>
  <c r="D589" i="5"/>
  <c r="B590" i="5"/>
  <c r="C590" i="5"/>
  <c r="D590" i="5"/>
  <c r="B591" i="5"/>
  <c r="C591" i="5"/>
  <c r="D591" i="5"/>
  <c r="B592" i="5"/>
  <c r="C592" i="5"/>
  <c r="D592" i="5"/>
  <c r="B593" i="5"/>
  <c r="C593" i="5"/>
  <c r="D593" i="5"/>
  <c r="B594" i="5"/>
  <c r="C594" i="5"/>
  <c r="D594" i="5"/>
  <c r="B595" i="5"/>
  <c r="C595" i="5"/>
  <c r="D595" i="5"/>
  <c r="B596" i="5"/>
  <c r="C596" i="5"/>
  <c r="D596" i="5"/>
  <c r="B597" i="5"/>
  <c r="C597" i="5"/>
  <c r="D597" i="5"/>
  <c r="B598" i="5"/>
  <c r="C598" i="5"/>
  <c r="D598" i="5"/>
  <c r="B599" i="5"/>
  <c r="C599" i="5"/>
  <c r="D599" i="5"/>
  <c r="B600" i="5"/>
  <c r="C600" i="5"/>
  <c r="D600" i="5"/>
  <c r="B601" i="5"/>
  <c r="C601" i="5"/>
  <c r="D601" i="5"/>
  <c r="B602" i="5"/>
  <c r="C602" i="5"/>
  <c r="D602" i="5"/>
  <c r="B603" i="5"/>
  <c r="C603" i="5"/>
  <c r="D603" i="5"/>
  <c r="B604" i="5"/>
  <c r="C604" i="5"/>
  <c r="D604" i="5"/>
  <c r="B605" i="5"/>
  <c r="C605" i="5"/>
  <c r="D605" i="5"/>
  <c r="B606" i="5"/>
  <c r="C606" i="5"/>
  <c r="D606" i="5"/>
  <c r="B607" i="5"/>
  <c r="C607" i="5"/>
  <c r="D607" i="5"/>
  <c r="B608" i="5"/>
  <c r="C608" i="5"/>
  <c r="D608" i="5"/>
  <c r="B609" i="5"/>
  <c r="C609" i="5"/>
  <c r="D609" i="5"/>
  <c r="B610" i="5"/>
  <c r="C610" i="5"/>
  <c r="D610" i="5"/>
  <c r="B611" i="5"/>
  <c r="C611" i="5"/>
  <c r="D611" i="5"/>
  <c r="B612" i="5"/>
  <c r="C612" i="5"/>
  <c r="D612" i="5"/>
  <c r="B613" i="5"/>
  <c r="C613" i="5"/>
  <c r="D613" i="5"/>
  <c r="B614" i="5"/>
  <c r="C614" i="5"/>
  <c r="D614" i="5"/>
  <c r="B615" i="5"/>
  <c r="C615" i="5"/>
  <c r="D615" i="5"/>
  <c r="B616" i="5"/>
  <c r="C616" i="5"/>
  <c r="D616" i="5"/>
  <c r="B617" i="5"/>
  <c r="C617" i="5"/>
  <c r="D617" i="5"/>
  <c r="B618" i="5"/>
  <c r="C618" i="5"/>
  <c r="D618" i="5"/>
  <c r="B619" i="5"/>
  <c r="C619" i="5"/>
  <c r="D619" i="5"/>
  <c r="B620" i="5"/>
  <c r="C620" i="5"/>
  <c r="D620" i="5"/>
  <c r="B621" i="5"/>
  <c r="C621" i="5"/>
  <c r="D621" i="5"/>
  <c r="B622" i="5"/>
  <c r="C622" i="5"/>
  <c r="D622" i="5"/>
  <c r="B623" i="5"/>
  <c r="C623" i="5"/>
  <c r="D623" i="5"/>
  <c r="B624" i="5"/>
  <c r="C624" i="5"/>
  <c r="D624" i="5"/>
  <c r="B625" i="5"/>
  <c r="C625" i="5"/>
  <c r="D625" i="5"/>
  <c r="B626" i="5"/>
  <c r="C626" i="5"/>
  <c r="D626" i="5"/>
  <c r="B627" i="5"/>
  <c r="C627" i="5"/>
  <c r="D627" i="5"/>
  <c r="B628" i="5"/>
  <c r="C628" i="5"/>
  <c r="D628" i="5"/>
  <c r="B629" i="5"/>
  <c r="C629" i="5"/>
  <c r="D629" i="5"/>
  <c r="B630" i="5"/>
  <c r="C630" i="5"/>
  <c r="D630" i="5"/>
  <c r="B631" i="5"/>
  <c r="C631" i="5"/>
  <c r="D631" i="5"/>
  <c r="B632" i="5"/>
  <c r="C632" i="5"/>
  <c r="D632" i="5"/>
  <c r="B633" i="5"/>
  <c r="C633" i="5"/>
  <c r="D633" i="5"/>
  <c r="B634" i="5"/>
  <c r="C634" i="5"/>
  <c r="D634" i="5"/>
  <c r="B635" i="5"/>
  <c r="C635" i="5"/>
  <c r="D635" i="5"/>
  <c r="B636" i="5"/>
  <c r="C636" i="5"/>
  <c r="D636" i="5"/>
  <c r="B637" i="5"/>
  <c r="C637" i="5"/>
  <c r="D637" i="5"/>
  <c r="B638" i="5"/>
  <c r="C638" i="5"/>
  <c r="D638" i="5"/>
  <c r="B639" i="5"/>
  <c r="C639" i="5"/>
  <c r="D639" i="5"/>
  <c r="B640" i="5"/>
  <c r="C640" i="5"/>
  <c r="D640" i="5"/>
  <c r="B641" i="5"/>
  <c r="C641" i="5"/>
  <c r="D641" i="5"/>
  <c r="B642" i="5"/>
  <c r="C642" i="5"/>
  <c r="D642" i="5"/>
  <c r="B643" i="5"/>
  <c r="C643" i="5"/>
  <c r="D643" i="5"/>
  <c r="B644" i="5"/>
  <c r="C644" i="5"/>
  <c r="D644" i="5"/>
  <c r="B645" i="5"/>
  <c r="C645" i="5"/>
  <c r="D645" i="5"/>
  <c r="B646" i="5"/>
  <c r="C646" i="5"/>
  <c r="D646" i="5"/>
  <c r="B647" i="5"/>
  <c r="C647" i="5"/>
  <c r="D647" i="5"/>
  <c r="B648" i="5"/>
  <c r="C648" i="5"/>
  <c r="D648" i="5"/>
  <c r="B649" i="5"/>
  <c r="C649" i="5"/>
  <c r="D649" i="5"/>
  <c r="B650" i="5"/>
  <c r="C650" i="5"/>
  <c r="D650" i="5"/>
  <c r="B651" i="5"/>
  <c r="C651" i="5"/>
  <c r="D651" i="5"/>
  <c r="B652" i="5"/>
  <c r="C652" i="5"/>
  <c r="D652" i="5"/>
  <c r="B653" i="5"/>
  <c r="C653" i="5"/>
  <c r="D653" i="5"/>
  <c r="B654" i="5"/>
  <c r="C654" i="5"/>
  <c r="D654" i="5"/>
  <c r="B655" i="5"/>
  <c r="C655" i="5"/>
  <c r="D655" i="5"/>
  <c r="B656" i="5"/>
  <c r="C656" i="5"/>
  <c r="D656" i="5"/>
  <c r="B657" i="5"/>
  <c r="C657" i="5"/>
  <c r="D657" i="5"/>
  <c r="B658" i="5"/>
  <c r="C658" i="5"/>
  <c r="D658" i="5"/>
  <c r="B659" i="5"/>
  <c r="C659" i="5"/>
  <c r="D659" i="5"/>
  <c r="B660" i="5"/>
  <c r="C660" i="5"/>
  <c r="D660" i="5"/>
  <c r="B661" i="5"/>
  <c r="C661" i="5"/>
  <c r="D661" i="5"/>
  <c r="B662" i="5"/>
  <c r="C662" i="5"/>
  <c r="D662" i="5"/>
  <c r="B663" i="5"/>
  <c r="C663" i="5"/>
  <c r="D663" i="5"/>
  <c r="B664" i="5"/>
  <c r="C664" i="5"/>
  <c r="D664" i="5"/>
  <c r="B665" i="5"/>
  <c r="C665" i="5"/>
  <c r="D665" i="5"/>
  <c r="B666" i="5"/>
  <c r="C666" i="5"/>
  <c r="D666" i="5"/>
  <c r="B667" i="5"/>
  <c r="C667" i="5"/>
  <c r="D667" i="5"/>
  <c r="B668" i="5"/>
  <c r="C668" i="5"/>
  <c r="D668" i="5"/>
  <c r="B669" i="5"/>
  <c r="C669" i="5"/>
  <c r="D669" i="5"/>
  <c r="B670" i="5"/>
  <c r="C670" i="5"/>
  <c r="D670" i="5"/>
  <c r="B671" i="5"/>
  <c r="C671" i="5"/>
  <c r="D671" i="5"/>
  <c r="B672" i="5"/>
  <c r="C672" i="5"/>
  <c r="D672" i="5"/>
  <c r="B673" i="5"/>
  <c r="C673" i="5"/>
  <c r="D673" i="5"/>
  <c r="B674" i="5"/>
  <c r="C674" i="5"/>
  <c r="D674" i="5"/>
  <c r="B675" i="5"/>
  <c r="C675" i="5"/>
  <c r="D675" i="5"/>
  <c r="B676" i="5"/>
  <c r="C676" i="5"/>
  <c r="D676" i="5"/>
  <c r="B677" i="5"/>
  <c r="C677" i="5"/>
  <c r="D677" i="5"/>
  <c r="B678" i="5"/>
  <c r="C678" i="5"/>
  <c r="D678" i="5"/>
  <c r="B679" i="5"/>
  <c r="C679" i="5"/>
  <c r="D679" i="5"/>
  <c r="B680" i="5"/>
  <c r="C680" i="5"/>
  <c r="D680" i="5"/>
  <c r="B681" i="5"/>
  <c r="C681" i="5"/>
  <c r="D681" i="5"/>
  <c r="B682" i="5"/>
  <c r="C682" i="5"/>
  <c r="D682" i="5"/>
  <c r="B683" i="5"/>
  <c r="C683" i="5"/>
  <c r="D683" i="5"/>
  <c r="B684" i="5"/>
  <c r="C684" i="5"/>
  <c r="D684" i="5"/>
  <c r="B685" i="5"/>
  <c r="C685" i="5"/>
  <c r="D685" i="5"/>
  <c r="B686" i="5"/>
  <c r="C686" i="5"/>
  <c r="D686" i="5"/>
  <c r="B687" i="5"/>
  <c r="C687" i="5"/>
  <c r="D687" i="5"/>
  <c r="B688" i="5"/>
  <c r="C688" i="5"/>
  <c r="D688" i="5"/>
  <c r="B689" i="5"/>
  <c r="C689" i="5"/>
  <c r="D689" i="5"/>
  <c r="B690" i="5"/>
  <c r="C690" i="5"/>
  <c r="D690" i="5"/>
  <c r="B691" i="5"/>
  <c r="C691" i="5"/>
  <c r="D691" i="5"/>
  <c r="B692" i="5"/>
  <c r="C692" i="5"/>
  <c r="D692" i="5"/>
  <c r="B693" i="5"/>
  <c r="C693" i="5"/>
  <c r="D693" i="5"/>
  <c r="B694" i="5"/>
  <c r="C694" i="5"/>
  <c r="D694" i="5"/>
  <c r="B695" i="5"/>
  <c r="C695" i="5"/>
  <c r="D695" i="5"/>
  <c r="B696" i="5"/>
  <c r="C696" i="5"/>
  <c r="D696" i="5"/>
  <c r="B697" i="5"/>
  <c r="C697" i="5"/>
  <c r="D697" i="5"/>
  <c r="B698" i="5"/>
  <c r="C698" i="5"/>
  <c r="D698" i="5"/>
  <c r="B699" i="5"/>
  <c r="C699" i="5"/>
  <c r="D699" i="5"/>
  <c r="B700" i="5"/>
  <c r="C700" i="5"/>
  <c r="D700" i="5"/>
  <c r="B701" i="5"/>
  <c r="C701" i="5"/>
  <c r="D701" i="5"/>
  <c r="B702" i="5"/>
  <c r="C702" i="5"/>
  <c r="D702" i="5"/>
  <c r="B703" i="5"/>
  <c r="C703" i="5"/>
  <c r="D703" i="5"/>
  <c r="B704" i="5"/>
  <c r="C704" i="5"/>
  <c r="D704" i="5"/>
  <c r="B705" i="5"/>
  <c r="C705" i="5"/>
  <c r="D705" i="5"/>
  <c r="B706" i="5"/>
  <c r="C706" i="5"/>
  <c r="D706" i="5"/>
  <c r="B707" i="5"/>
  <c r="C707" i="5"/>
  <c r="D707" i="5"/>
  <c r="B708" i="5"/>
  <c r="C708" i="5"/>
  <c r="D708" i="5"/>
  <c r="B709" i="5"/>
  <c r="C709" i="5"/>
  <c r="D709" i="5"/>
  <c r="B710" i="5"/>
  <c r="C710" i="5"/>
  <c r="D710" i="5"/>
  <c r="B711" i="5"/>
  <c r="C711" i="5"/>
  <c r="D711" i="5"/>
  <c r="B712" i="5"/>
  <c r="C712" i="5"/>
  <c r="D712" i="5"/>
  <c r="B713" i="5"/>
  <c r="C713" i="5"/>
  <c r="D713" i="5"/>
  <c r="B714" i="5"/>
  <c r="C714" i="5"/>
  <c r="D714" i="5"/>
  <c r="B715" i="5"/>
  <c r="C715" i="5"/>
  <c r="D715" i="5"/>
  <c r="B716" i="5"/>
  <c r="C716" i="5"/>
  <c r="D716" i="5"/>
  <c r="B717" i="5"/>
  <c r="C717" i="5"/>
  <c r="D717" i="5"/>
  <c r="B718" i="5"/>
  <c r="C718" i="5"/>
  <c r="D718" i="5"/>
  <c r="B719" i="5"/>
  <c r="C719" i="5"/>
  <c r="D719" i="5"/>
  <c r="B720" i="5"/>
  <c r="C720" i="5"/>
  <c r="D720" i="5"/>
  <c r="B721" i="5"/>
  <c r="C721" i="5"/>
  <c r="D721" i="5"/>
  <c r="B722" i="5"/>
  <c r="C722" i="5"/>
  <c r="D722" i="5"/>
  <c r="B723" i="5"/>
  <c r="C723" i="5"/>
  <c r="D723" i="5"/>
  <c r="B724" i="5"/>
  <c r="C724" i="5"/>
  <c r="D724" i="5"/>
  <c r="B725" i="5"/>
  <c r="C725" i="5"/>
  <c r="D725" i="5"/>
  <c r="B726" i="5"/>
  <c r="C726" i="5"/>
  <c r="D726" i="5"/>
  <c r="B727" i="5"/>
  <c r="C727" i="5"/>
  <c r="D727" i="5"/>
  <c r="B728" i="5"/>
  <c r="C728" i="5"/>
  <c r="D728" i="5"/>
  <c r="B729" i="5"/>
  <c r="C729" i="5"/>
  <c r="D729" i="5"/>
  <c r="B730" i="5"/>
  <c r="C730" i="5"/>
  <c r="D730" i="5"/>
  <c r="B731" i="5"/>
  <c r="C731" i="5"/>
  <c r="D731" i="5"/>
  <c r="B732" i="5"/>
  <c r="C732" i="5"/>
  <c r="D732" i="5"/>
  <c r="B733" i="5"/>
  <c r="C733" i="5"/>
  <c r="D733" i="5"/>
  <c r="B734" i="5"/>
  <c r="C734" i="5"/>
  <c r="D734" i="5"/>
  <c r="B735" i="5"/>
  <c r="C735" i="5"/>
  <c r="D735" i="5"/>
  <c r="B736" i="5"/>
  <c r="C736" i="5"/>
  <c r="D736" i="5"/>
  <c r="B737" i="5"/>
  <c r="C737" i="5"/>
  <c r="D737" i="5"/>
  <c r="B738" i="5"/>
  <c r="C738" i="5"/>
  <c r="D738" i="5"/>
  <c r="B739" i="5"/>
  <c r="C739" i="5"/>
  <c r="D739" i="5"/>
  <c r="B740" i="5"/>
  <c r="C740" i="5"/>
  <c r="D740" i="5"/>
  <c r="B741" i="5"/>
  <c r="C741" i="5"/>
  <c r="D741" i="5"/>
  <c r="B742" i="5"/>
  <c r="C742" i="5"/>
  <c r="D742" i="5"/>
  <c r="B743" i="5"/>
  <c r="C743" i="5"/>
  <c r="D743" i="5"/>
  <c r="B744" i="5"/>
  <c r="C744" i="5"/>
  <c r="D744" i="5"/>
  <c r="B745" i="5"/>
  <c r="C745" i="5"/>
  <c r="D745" i="5"/>
  <c r="B746" i="5"/>
  <c r="C746" i="5"/>
  <c r="D746" i="5"/>
  <c r="B747" i="5"/>
  <c r="C747" i="5"/>
  <c r="D747" i="5"/>
  <c r="B748" i="5"/>
  <c r="C748" i="5"/>
  <c r="D748" i="5"/>
  <c r="B749" i="5"/>
  <c r="C749" i="5"/>
  <c r="D749" i="5"/>
  <c r="B750" i="5"/>
  <c r="C750" i="5"/>
  <c r="D750" i="5"/>
  <c r="B751" i="5"/>
  <c r="C751" i="5"/>
  <c r="D751" i="5"/>
  <c r="B752" i="5"/>
  <c r="C752" i="5"/>
  <c r="D752" i="5"/>
  <c r="B753" i="5"/>
  <c r="C753" i="5"/>
  <c r="D753" i="5"/>
  <c r="B754" i="5"/>
  <c r="C754" i="5"/>
  <c r="D754" i="5"/>
  <c r="B755" i="5"/>
  <c r="C755" i="5"/>
  <c r="D755" i="5"/>
  <c r="B756" i="5"/>
  <c r="C756" i="5"/>
  <c r="D756" i="5"/>
  <c r="B757" i="5"/>
  <c r="C757" i="5"/>
  <c r="D757" i="5"/>
  <c r="B758" i="5"/>
  <c r="C758" i="5"/>
  <c r="D758" i="5"/>
  <c r="B759" i="5"/>
  <c r="C759" i="5"/>
  <c r="D759" i="5"/>
  <c r="B760" i="5"/>
  <c r="C760" i="5"/>
  <c r="D760" i="5"/>
  <c r="B761" i="5"/>
  <c r="C761" i="5"/>
  <c r="D761" i="5"/>
  <c r="B762" i="5"/>
  <c r="C762" i="5"/>
  <c r="D762" i="5"/>
  <c r="B763" i="5"/>
  <c r="C763" i="5"/>
  <c r="D763" i="5"/>
  <c r="B764" i="5"/>
  <c r="C764" i="5"/>
  <c r="D764" i="5"/>
  <c r="B765" i="5"/>
  <c r="C765" i="5"/>
  <c r="D765" i="5"/>
  <c r="B766" i="5"/>
  <c r="C766" i="5"/>
  <c r="D766" i="5"/>
  <c r="B767" i="5"/>
  <c r="C767" i="5"/>
  <c r="D767" i="5"/>
  <c r="B768" i="5"/>
  <c r="C768" i="5"/>
  <c r="D768" i="5"/>
  <c r="B769" i="5"/>
  <c r="C769" i="5"/>
  <c r="D769" i="5"/>
  <c r="B770" i="5"/>
  <c r="C770" i="5"/>
  <c r="D770" i="5"/>
  <c r="B771" i="5"/>
  <c r="C771" i="5"/>
  <c r="D771" i="5"/>
  <c r="B772" i="5"/>
  <c r="C772" i="5"/>
  <c r="D772" i="5"/>
  <c r="B773" i="5"/>
  <c r="C773" i="5"/>
  <c r="D773" i="5"/>
  <c r="B774" i="5"/>
  <c r="C774" i="5"/>
  <c r="D774" i="5"/>
  <c r="B775" i="5"/>
  <c r="C775" i="5"/>
  <c r="D775" i="5"/>
  <c r="B776" i="5"/>
  <c r="C776" i="5"/>
  <c r="D776" i="5"/>
  <c r="B777" i="5"/>
  <c r="C777" i="5"/>
  <c r="D777" i="5"/>
  <c r="B778" i="5"/>
  <c r="C778" i="5"/>
  <c r="D778" i="5"/>
  <c r="B779" i="5"/>
  <c r="C779" i="5"/>
  <c r="D779" i="5"/>
  <c r="B780" i="5"/>
  <c r="C780" i="5"/>
  <c r="D780" i="5"/>
  <c r="B781" i="5"/>
  <c r="C781" i="5"/>
  <c r="D781" i="5"/>
  <c r="B782" i="5"/>
  <c r="C782" i="5"/>
  <c r="D782" i="5"/>
  <c r="B783" i="5"/>
  <c r="C783" i="5"/>
  <c r="D783" i="5"/>
  <c r="B784" i="5"/>
  <c r="C784" i="5"/>
  <c r="D784" i="5"/>
  <c r="B785" i="5"/>
  <c r="C785" i="5"/>
  <c r="D785" i="5"/>
  <c r="B786" i="5"/>
  <c r="C786" i="5"/>
  <c r="D786" i="5"/>
  <c r="B787" i="5"/>
  <c r="C787" i="5"/>
  <c r="D787" i="5"/>
  <c r="B788" i="5"/>
  <c r="C788" i="5"/>
  <c r="D788" i="5"/>
  <c r="B789" i="5"/>
  <c r="C789" i="5"/>
  <c r="D789" i="5"/>
  <c r="B790" i="5"/>
  <c r="C790" i="5"/>
  <c r="D790" i="5"/>
  <c r="B791" i="5"/>
  <c r="C791" i="5"/>
  <c r="D791" i="5"/>
  <c r="B792" i="5"/>
  <c r="C792" i="5"/>
  <c r="D792" i="5"/>
  <c r="B793" i="5"/>
  <c r="C793" i="5"/>
  <c r="D793" i="5"/>
  <c r="B794" i="5"/>
  <c r="C794" i="5"/>
  <c r="D794" i="5"/>
  <c r="B795" i="5"/>
  <c r="C795" i="5"/>
  <c r="D795" i="5"/>
  <c r="B796" i="5"/>
  <c r="C796" i="5"/>
  <c r="D796" i="5"/>
  <c r="B797" i="5"/>
  <c r="C797" i="5"/>
  <c r="D797" i="5"/>
  <c r="B798" i="5"/>
  <c r="C798" i="5"/>
  <c r="D798" i="5"/>
  <c r="B799" i="5"/>
  <c r="C799" i="5"/>
  <c r="D799" i="5"/>
  <c r="B800" i="5"/>
  <c r="C800" i="5"/>
  <c r="D800" i="5"/>
  <c r="B801" i="5"/>
  <c r="C801" i="5"/>
  <c r="D801" i="5"/>
  <c r="B802" i="5"/>
  <c r="C802" i="5"/>
  <c r="D802" i="5"/>
  <c r="B803" i="5"/>
  <c r="C803" i="5"/>
  <c r="D803" i="5"/>
  <c r="B804" i="5"/>
  <c r="C804" i="5"/>
  <c r="D804" i="5"/>
  <c r="B805" i="5"/>
  <c r="C805" i="5"/>
  <c r="D805" i="5"/>
  <c r="B806" i="5"/>
  <c r="C806" i="5"/>
  <c r="D806" i="5"/>
  <c r="B807" i="5"/>
  <c r="C807" i="5"/>
  <c r="D807" i="5"/>
  <c r="B808" i="5"/>
  <c r="C808" i="5"/>
  <c r="D808" i="5"/>
  <c r="B809" i="5"/>
  <c r="C809" i="5"/>
  <c r="D809" i="5"/>
  <c r="B810" i="5"/>
  <c r="C810" i="5"/>
  <c r="D810" i="5"/>
  <c r="B811" i="5"/>
  <c r="C811" i="5"/>
  <c r="D811" i="5"/>
  <c r="B812" i="5"/>
  <c r="C812" i="5"/>
  <c r="D812" i="5"/>
  <c r="B813" i="5"/>
  <c r="C813" i="5"/>
  <c r="D813" i="5"/>
  <c r="B814" i="5"/>
  <c r="C814" i="5"/>
  <c r="D814" i="5"/>
  <c r="B815" i="5"/>
  <c r="C815" i="5"/>
  <c r="D815" i="5"/>
  <c r="B816" i="5"/>
  <c r="C816" i="5"/>
  <c r="D816" i="5"/>
  <c r="B817" i="5"/>
  <c r="C817" i="5"/>
  <c r="D817" i="5"/>
  <c r="B818" i="5"/>
  <c r="C818" i="5"/>
  <c r="D818" i="5"/>
  <c r="B819" i="5"/>
  <c r="C819" i="5"/>
  <c r="D819" i="5"/>
  <c r="B820" i="5"/>
  <c r="C820" i="5"/>
  <c r="D820" i="5"/>
  <c r="B821" i="5"/>
  <c r="C821" i="5"/>
  <c r="D821" i="5"/>
  <c r="B822" i="5"/>
  <c r="C822" i="5"/>
  <c r="D822" i="5"/>
  <c r="B823" i="5"/>
  <c r="C823" i="5"/>
  <c r="D823" i="5"/>
  <c r="B824" i="5"/>
  <c r="C824" i="5"/>
  <c r="D824" i="5"/>
  <c r="B825" i="5"/>
  <c r="C825" i="5"/>
  <c r="D825" i="5"/>
  <c r="B826" i="5"/>
  <c r="C826" i="5"/>
  <c r="D826" i="5"/>
  <c r="B827" i="5"/>
  <c r="C827" i="5"/>
  <c r="D827" i="5"/>
  <c r="B828" i="5"/>
  <c r="C828" i="5"/>
  <c r="D828" i="5"/>
  <c r="B829" i="5"/>
  <c r="C829" i="5"/>
  <c r="D829" i="5"/>
  <c r="B830" i="5"/>
  <c r="C830" i="5"/>
  <c r="D830" i="5"/>
  <c r="B831" i="5"/>
  <c r="C831" i="5"/>
  <c r="D831" i="5"/>
  <c r="B832" i="5"/>
  <c r="C832" i="5"/>
  <c r="D832" i="5"/>
  <c r="B833" i="5"/>
  <c r="C833" i="5"/>
  <c r="D833" i="5"/>
  <c r="B834" i="5"/>
  <c r="C834" i="5"/>
  <c r="D834" i="5"/>
  <c r="B835" i="5"/>
  <c r="C835" i="5"/>
  <c r="D835" i="5"/>
  <c r="B836" i="5"/>
  <c r="C836" i="5"/>
  <c r="D836" i="5"/>
  <c r="B837" i="5"/>
  <c r="C837" i="5"/>
  <c r="D837" i="5"/>
  <c r="B838" i="5"/>
  <c r="C838" i="5"/>
  <c r="D838" i="5"/>
  <c r="B839" i="5"/>
  <c r="C839" i="5"/>
  <c r="D839" i="5"/>
  <c r="B840" i="5"/>
  <c r="C840" i="5"/>
  <c r="D840" i="5"/>
  <c r="B841" i="5"/>
  <c r="C841" i="5"/>
  <c r="D841" i="5"/>
  <c r="B842" i="5"/>
  <c r="C842" i="5"/>
  <c r="D842" i="5"/>
  <c r="B843" i="5"/>
  <c r="C843" i="5"/>
  <c r="D843" i="5"/>
  <c r="B844" i="5"/>
  <c r="C844" i="5"/>
  <c r="D844" i="5"/>
  <c r="B845" i="5"/>
  <c r="C845" i="5"/>
  <c r="D845" i="5"/>
  <c r="B846" i="5"/>
  <c r="C846" i="5"/>
  <c r="D846" i="5"/>
  <c r="B847" i="5"/>
  <c r="C847" i="5"/>
  <c r="D847" i="5"/>
  <c r="B848" i="5"/>
  <c r="C848" i="5"/>
  <c r="D848" i="5"/>
  <c r="B849" i="5"/>
  <c r="C849" i="5"/>
  <c r="D849" i="5"/>
  <c r="B850" i="5"/>
  <c r="C850" i="5"/>
  <c r="D850" i="5"/>
  <c r="B851" i="5"/>
  <c r="C851" i="5"/>
  <c r="D851" i="5"/>
  <c r="B852" i="5"/>
  <c r="C852" i="5"/>
  <c r="D852" i="5"/>
  <c r="B853" i="5"/>
  <c r="C853" i="5"/>
  <c r="D853" i="5"/>
  <c r="B854" i="5"/>
  <c r="C854" i="5"/>
  <c r="D854" i="5"/>
  <c r="B855" i="5"/>
  <c r="C855" i="5"/>
  <c r="D855" i="5"/>
  <c r="B856" i="5"/>
  <c r="C856" i="5"/>
  <c r="D856" i="5"/>
  <c r="B857" i="5"/>
  <c r="C857" i="5"/>
  <c r="D857" i="5"/>
  <c r="B858" i="5"/>
  <c r="C858" i="5"/>
  <c r="D858" i="5"/>
  <c r="B859" i="5"/>
  <c r="C859" i="5"/>
  <c r="D859" i="5"/>
  <c r="B860" i="5"/>
  <c r="C860" i="5"/>
  <c r="D860" i="5"/>
  <c r="B861" i="5"/>
  <c r="C861" i="5"/>
  <c r="D861" i="5"/>
  <c r="B862" i="5"/>
  <c r="C862" i="5"/>
  <c r="D862" i="5"/>
  <c r="B863" i="5"/>
  <c r="C863" i="5"/>
  <c r="D863" i="5"/>
  <c r="B864" i="5"/>
  <c r="C864" i="5"/>
  <c r="D864" i="5"/>
  <c r="B865" i="5"/>
  <c r="C865" i="5"/>
  <c r="D865" i="5"/>
  <c r="B866" i="5"/>
  <c r="C866" i="5"/>
  <c r="D866" i="5"/>
  <c r="B867" i="5"/>
  <c r="C867" i="5"/>
  <c r="D867" i="5"/>
  <c r="B868" i="5"/>
  <c r="C868" i="5"/>
  <c r="D868" i="5"/>
  <c r="B869" i="5"/>
  <c r="C869" i="5"/>
  <c r="D869" i="5"/>
  <c r="B870" i="5"/>
  <c r="C870" i="5"/>
  <c r="D870" i="5"/>
  <c r="B871" i="5"/>
  <c r="C871" i="5"/>
  <c r="D871" i="5"/>
  <c r="B872" i="5"/>
  <c r="C872" i="5"/>
  <c r="D872" i="5"/>
  <c r="B873" i="5"/>
  <c r="C873" i="5"/>
  <c r="D873" i="5"/>
  <c r="B874" i="5"/>
  <c r="C874" i="5"/>
  <c r="D874" i="5"/>
  <c r="B875" i="5"/>
  <c r="C875" i="5"/>
  <c r="D875" i="5"/>
  <c r="B876" i="5"/>
  <c r="C876" i="5"/>
  <c r="D876" i="5"/>
  <c r="B877" i="5"/>
  <c r="C877" i="5"/>
  <c r="D877" i="5"/>
  <c r="B878" i="5"/>
  <c r="C878" i="5"/>
  <c r="D878" i="5"/>
  <c r="B879" i="5"/>
  <c r="C879" i="5"/>
  <c r="D879" i="5"/>
  <c r="B880" i="5"/>
  <c r="C880" i="5"/>
  <c r="D880" i="5"/>
  <c r="B881" i="5"/>
  <c r="C881" i="5"/>
  <c r="D881" i="5"/>
  <c r="B882" i="5"/>
  <c r="C882" i="5"/>
  <c r="D882" i="5"/>
  <c r="B883" i="5"/>
  <c r="C883" i="5"/>
  <c r="D883" i="5"/>
  <c r="B884" i="5"/>
  <c r="C884" i="5"/>
  <c r="D884" i="5"/>
  <c r="B885" i="5"/>
  <c r="C885" i="5"/>
  <c r="D885" i="5"/>
  <c r="B886" i="5"/>
  <c r="C886" i="5"/>
  <c r="D886" i="5"/>
  <c r="B887" i="5"/>
  <c r="C887" i="5"/>
  <c r="D887" i="5"/>
  <c r="B888" i="5"/>
  <c r="C888" i="5"/>
  <c r="D888" i="5"/>
  <c r="B889" i="5"/>
  <c r="C889" i="5"/>
  <c r="D889" i="5"/>
  <c r="B890" i="5"/>
  <c r="C890" i="5"/>
  <c r="D890" i="5"/>
  <c r="B891" i="5"/>
  <c r="C891" i="5"/>
  <c r="D891" i="5"/>
  <c r="B892" i="5"/>
  <c r="C892" i="5"/>
  <c r="D892" i="5"/>
  <c r="B893" i="5"/>
  <c r="C893" i="5"/>
  <c r="D893" i="5"/>
  <c r="B894" i="5"/>
  <c r="C894" i="5"/>
  <c r="D894" i="5"/>
  <c r="B895" i="5"/>
  <c r="C895" i="5"/>
  <c r="D895" i="5"/>
  <c r="B896" i="5"/>
  <c r="C896" i="5"/>
  <c r="D896" i="5"/>
  <c r="B897" i="5"/>
  <c r="C897" i="5"/>
  <c r="D897" i="5"/>
  <c r="B898" i="5"/>
  <c r="C898" i="5"/>
  <c r="D898" i="5"/>
  <c r="B899" i="5"/>
  <c r="C899" i="5"/>
  <c r="D899" i="5"/>
  <c r="B900" i="5"/>
  <c r="C900" i="5"/>
  <c r="D900" i="5"/>
  <c r="B901" i="5"/>
  <c r="C901" i="5"/>
  <c r="D901" i="5"/>
  <c r="B902" i="5"/>
  <c r="C902" i="5"/>
  <c r="D902" i="5"/>
  <c r="B903" i="5"/>
  <c r="C903" i="5"/>
  <c r="D903" i="5"/>
  <c r="B904" i="5"/>
  <c r="C904" i="5"/>
  <c r="D904" i="5"/>
  <c r="B905" i="5"/>
  <c r="C905" i="5"/>
  <c r="D905" i="5"/>
  <c r="B906" i="5"/>
  <c r="C906" i="5"/>
  <c r="D906" i="5"/>
  <c r="B907" i="5"/>
  <c r="C907" i="5"/>
  <c r="D907" i="5"/>
  <c r="B908" i="5"/>
  <c r="C908" i="5"/>
  <c r="D908" i="5"/>
  <c r="B909" i="5"/>
  <c r="C909" i="5"/>
  <c r="D909" i="5"/>
  <c r="B910" i="5"/>
  <c r="C910" i="5"/>
  <c r="D910" i="5"/>
  <c r="B911" i="5"/>
  <c r="C911" i="5"/>
  <c r="D911" i="5"/>
  <c r="B912" i="5"/>
  <c r="C912" i="5"/>
  <c r="D912" i="5"/>
  <c r="B913" i="5"/>
  <c r="C913" i="5"/>
  <c r="D913" i="5"/>
  <c r="B914" i="5"/>
  <c r="C914" i="5"/>
  <c r="D914" i="5"/>
  <c r="B915" i="5"/>
  <c r="C915" i="5"/>
  <c r="D915" i="5"/>
  <c r="B916" i="5"/>
  <c r="C916" i="5"/>
  <c r="D916" i="5"/>
  <c r="B917" i="5"/>
  <c r="C917" i="5"/>
  <c r="D917" i="5"/>
  <c r="B918" i="5"/>
  <c r="C918" i="5"/>
  <c r="D918" i="5"/>
  <c r="B919" i="5"/>
  <c r="C919" i="5"/>
  <c r="D919" i="5"/>
  <c r="B920" i="5"/>
  <c r="C920" i="5"/>
  <c r="D920" i="5"/>
  <c r="B921" i="5"/>
  <c r="C921" i="5"/>
  <c r="D921" i="5"/>
  <c r="B922" i="5"/>
  <c r="C922" i="5"/>
  <c r="D922" i="5"/>
  <c r="B923" i="5"/>
  <c r="C923" i="5"/>
  <c r="D923" i="5"/>
  <c r="B924" i="5"/>
  <c r="C924" i="5"/>
  <c r="D924" i="5"/>
  <c r="B925" i="5"/>
  <c r="C925" i="5"/>
  <c r="D925" i="5"/>
  <c r="B926" i="5"/>
  <c r="C926" i="5"/>
  <c r="D926" i="5"/>
  <c r="B927" i="5"/>
  <c r="C927" i="5"/>
  <c r="D927" i="5"/>
  <c r="B928" i="5"/>
  <c r="C928" i="5"/>
  <c r="D928" i="5"/>
  <c r="B929" i="5"/>
  <c r="C929" i="5"/>
  <c r="D929" i="5"/>
  <c r="B930" i="5"/>
  <c r="C930" i="5"/>
  <c r="D930" i="5"/>
  <c r="B931" i="5"/>
  <c r="C931" i="5"/>
  <c r="D931" i="5"/>
  <c r="B932" i="5"/>
  <c r="C932" i="5"/>
  <c r="D932" i="5"/>
  <c r="B933" i="5"/>
  <c r="C933" i="5"/>
  <c r="D933" i="5"/>
  <c r="B934" i="5"/>
  <c r="C934" i="5"/>
  <c r="D934" i="5"/>
  <c r="B935" i="5"/>
  <c r="C935" i="5"/>
  <c r="D935" i="5"/>
  <c r="B936" i="5"/>
  <c r="C936" i="5"/>
  <c r="D936" i="5"/>
  <c r="B937" i="5"/>
  <c r="C937" i="5"/>
  <c r="D937" i="5"/>
  <c r="B938" i="5"/>
  <c r="C938" i="5"/>
  <c r="D938" i="5"/>
  <c r="B939" i="5"/>
  <c r="C939" i="5"/>
  <c r="D939" i="5"/>
  <c r="B940" i="5"/>
  <c r="C940" i="5"/>
  <c r="D940" i="5"/>
  <c r="B941" i="5"/>
  <c r="C941" i="5"/>
  <c r="D941" i="5"/>
  <c r="B942" i="5"/>
  <c r="C942" i="5"/>
  <c r="D942" i="5"/>
  <c r="B943" i="5"/>
  <c r="C943" i="5"/>
  <c r="D943" i="5"/>
  <c r="B944" i="5"/>
  <c r="C944" i="5"/>
  <c r="D944" i="5"/>
  <c r="B945" i="5"/>
  <c r="C945" i="5"/>
  <c r="D945" i="5"/>
  <c r="B946" i="5"/>
  <c r="C946" i="5"/>
  <c r="D946" i="5"/>
  <c r="B947" i="5"/>
  <c r="C947" i="5"/>
  <c r="D947" i="5"/>
  <c r="B948" i="5"/>
  <c r="C948" i="5"/>
  <c r="D948" i="5"/>
  <c r="B949" i="5"/>
  <c r="C949" i="5"/>
  <c r="D949" i="5"/>
  <c r="B950" i="5"/>
  <c r="C950" i="5"/>
  <c r="D950" i="5"/>
  <c r="B951" i="5"/>
  <c r="C951" i="5"/>
  <c r="D951" i="5"/>
  <c r="B952" i="5"/>
  <c r="C952" i="5"/>
  <c r="D952" i="5"/>
  <c r="B953" i="5"/>
  <c r="C953" i="5"/>
  <c r="D953" i="5"/>
  <c r="B954" i="5"/>
  <c r="C954" i="5"/>
  <c r="D954" i="5"/>
  <c r="B955" i="5"/>
  <c r="C955" i="5"/>
  <c r="D955" i="5"/>
  <c r="B956" i="5"/>
  <c r="C956" i="5"/>
  <c r="D956" i="5"/>
  <c r="B957" i="5"/>
  <c r="C957" i="5"/>
  <c r="D957" i="5"/>
  <c r="B958" i="5"/>
  <c r="C958" i="5"/>
  <c r="D958" i="5"/>
  <c r="B959" i="5"/>
  <c r="C959" i="5"/>
  <c r="D959" i="5"/>
  <c r="B960" i="5"/>
  <c r="C960" i="5"/>
  <c r="D960" i="5"/>
  <c r="B961" i="5"/>
  <c r="C961" i="5"/>
  <c r="D961" i="5"/>
  <c r="B962" i="5"/>
  <c r="C962" i="5"/>
  <c r="D962" i="5"/>
  <c r="B963" i="5"/>
  <c r="C963" i="5"/>
  <c r="D963" i="5"/>
  <c r="B964" i="5"/>
  <c r="C964" i="5"/>
  <c r="D964" i="5"/>
  <c r="B965" i="5"/>
  <c r="C965" i="5"/>
  <c r="D965" i="5"/>
  <c r="B966" i="5"/>
  <c r="C966" i="5"/>
  <c r="D966" i="5"/>
  <c r="B967" i="5"/>
  <c r="C967" i="5"/>
  <c r="D967" i="5"/>
  <c r="B968" i="5"/>
  <c r="C968" i="5"/>
  <c r="D968" i="5"/>
  <c r="B969" i="5"/>
  <c r="C969" i="5"/>
  <c r="D969" i="5"/>
  <c r="B970" i="5"/>
  <c r="C970" i="5"/>
  <c r="D970" i="5"/>
  <c r="B971" i="5"/>
  <c r="C971" i="5"/>
  <c r="D971" i="5"/>
  <c r="B972" i="5"/>
  <c r="C972" i="5"/>
  <c r="D972" i="5"/>
  <c r="B973" i="5"/>
  <c r="C973" i="5"/>
  <c r="D973" i="5"/>
  <c r="B974" i="5"/>
  <c r="C974" i="5"/>
  <c r="D974" i="5"/>
  <c r="B975" i="5"/>
  <c r="C975" i="5"/>
  <c r="D975" i="5"/>
  <c r="B976" i="5"/>
  <c r="C976" i="5"/>
  <c r="D976" i="5"/>
  <c r="B977" i="5"/>
  <c r="C977" i="5"/>
  <c r="D977" i="5"/>
  <c r="B978" i="5"/>
  <c r="C978" i="5"/>
  <c r="D978" i="5"/>
  <c r="B979" i="5"/>
  <c r="C979" i="5"/>
  <c r="D979" i="5"/>
  <c r="B980" i="5"/>
  <c r="C980" i="5"/>
  <c r="D980" i="5"/>
  <c r="B981" i="5"/>
  <c r="C981" i="5"/>
  <c r="D981" i="5"/>
  <c r="B982" i="5"/>
  <c r="C982" i="5"/>
  <c r="D982" i="5"/>
  <c r="B983" i="5"/>
  <c r="C983" i="5"/>
  <c r="D983" i="5"/>
  <c r="B984" i="5"/>
  <c r="C984" i="5"/>
  <c r="D984" i="5"/>
  <c r="B985" i="5"/>
  <c r="C985" i="5"/>
  <c r="D985" i="5"/>
  <c r="B986" i="5"/>
  <c r="C986" i="5"/>
  <c r="D986" i="5"/>
  <c r="B987" i="5"/>
  <c r="C987" i="5"/>
  <c r="D987" i="5"/>
  <c r="B988" i="5"/>
  <c r="C988" i="5"/>
  <c r="D988" i="5"/>
  <c r="B989" i="5"/>
  <c r="C989" i="5"/>
  <c r="D989" i="5"/>
  <c r="B990" i="5"/>
  <c r="C990" i="5"/>
  <c r="D990" i="5"/>
  <c r="B991" i="5"/>
  <c r="C991" i="5"/>
  <c r="D991" i="5"/>
  <c r="B992" i="5"/>
  <c r="C992" i="5"/>
  <c r="D992" i="5"/>
  <c r="B993" i="5"/>
  <c r="C993" i="5"/>
  <c r="D993" i="5"/>
  <c r="B994" i="5"/>
  <c r="C994" i="5"/>
  <c r="D994" i="5"/>
  <c r="B995" i="5"/>
  <c r="C995" i="5"/>
  <c r="D995" i="5"/>
  <c r="B996" i="5"/>
  <c r="C996" i="5"/>
  <c r="D996" i="5"/>
  <c r="B997" i="5"/>
  <c r="C997" i="5"/>
  <c r="D997" i="5"/>
  <c r="B998" i="5"/>
  <c r="C998" i="5"/>
  <c r="D998" i="5"/>
  <c r="B999" i="5"/>
  <c r="C999" i="5"/>
  <c r="D999" i="5"/>
  <c r="B1000" i="5"/>
  <c r="C1000" i="5"/>
  <c r="D1000" i="5"/>
  <c r="B1001" i="5"/>
  <c r="C1001" i="5"/>
  <c r="D1001" i="5"/>
  <c r="B1002" i="5"/>
  <c r="C1002" i="5"/>
  <c r="D1002" i="5"/>
  <c r="B1003" i="5"/>
  <c r="C1003" i="5"/>
  <c r="D1003" i="5"/>
  <c r="B1004" i="5"/>
  <c r="C1004" i="5"/>
  <c r="D1004" i="5"/>
  <c r="B1005" i="5"/>
  <c r="C1005" i="5"/>
  <c r="D1005" i="5"/>
  <c r="B1006" i="5"/>
  <c r="C1006" i="5"/>
  <c r="D1006" i="5"/>
  <c r="B1007" i="5"/>
  <c r="C1007" i="5"/>
  <c r="D1007" i="5"/>
  <c r="B1008" i="5"/>
  <c r="C1008" i="5"/>
  <c r="D1008" i="5"/>
  <c r="B1009" i="5"/>
  <c r="C1009" i="5"/>
  <c r="D1009" i="5"/>
  <c r="B1010" i="5"/>
  <c r="C1010" i="5"/>
  <c r="D1010" i="5"/>
  <c r="B1011" i="5"/>
  <c r="C1011" i="5"/>
  <c r="D1011" i="5"/>
  <c r="B1012" i="5"/>
  <c r="C1012" i="5"/>
  <c r="D1012" i="5"/>
  <c r="B1013" i="5"/>
  <c r="C1013" i="5"/>
  <c r="D1013" i="5"/>
  <c r="B1014" i="5"/>
  <c r="C1014" i="5"/>
  <c r="D1014" i="5"/>
  <c r="B1015" i="5"/>
  <c r="C1015" i="5"/>
  <c r="D1015" i="5"/>
  <c r="B1016" i="5"/>
  <c r="C1016" i="5"/>
  <c r="D1016" i="5"/>
  <c r="B1017" i="5"/>
  <c r="C1017" i="5"/>
  <c r="D1017" i="5"/>
  <c r="B1018" i="5"/>
  <c r="C1018" i="5"/>
  <c r="D1018" i="5"/>
  <c r="B1019" i="5"/>
  <c r="C1019" i="5"/>
  <c r="D1019" i="5"/>
  <c r="B1020" i="5"/>
  <c r="C1020" i="5"/>
  <c r="D1020" i="5"/>
  <c r="B1021" i="5"/>
  <c r="C1021" i="5"/>
  <c r="D1021" i="5"/>
  <c r="B1022" i="5"/>
  <c r="C1022" i="5"/>
  <c r="D1022" i="5"/>
  <c r="B1023" i="5"/>
  <c r="C1023" i="5"/>
  <c r="D1023" i="5"/>
  <c r="B1024" i="5"/>
  <c r="C1024" i="5"/>
  <c r="D1024" i="5"/>
  <c r="B1025" i="5"/>
  <c r="C1025" i="5"/>
  <c r="D1025" i="5"/>
  <c r="B1026" i="5"/>
  <c r="C1026" i="5"/>
  <c r="D1026" i="5"/>
  <c r="B1027" i="5"/>
  <c r="C1027" i="5"/>
  <c r="D1027" i="5"/>
  <c r="B1028" i="5"/>
  <c r="C1028" i="5"/>
  <c r="D1028" i="5"/>
  <c r="B1029" i="5"/>
  <c r="C1029" i="5"/>
  <c r="D1029" i="5"/>
  <c r="B1030" i="5"/>
  <c r="C1030" i="5"/>
  <c r="D1030" i="5"/>
  <c r="B1031" i="5"/>
  <c r="C1031" i="5"/>
  <c r="D1031" i="5"/>
  <c r="B1032" i="5"/>
  <c r="C1032" i="5"/>
  <c r="D1032" i="5"/>
  <c r="B1033" i="5"/>
  <c r="C1033" i="5"/>
  <c r="D1033" i="5"/>
  <c r="B1034" i="5"/>
  <c r="C1034" i="5"/>
  <c r="D1034" i="5"/>
  <c r="B1035" i="5"/>
  <c r="C1035" i="5"/>
  <c r="D1035" i="5"/>
  <c r="B1036" i="5"/>
  <c r="C1036" i="5"/>
  <c r="D1036" i="5"/>
  <c r="B1037" i="5"/>
  <c r="C1037" i="5"/>
  <c r="D1037" i="5"/>
  <c r="B1038" i="5"/>
  <c r="C1038" i="5"/>
  <c r="D1038" i="5"/>
  <c r="B1039" i="5"/>
  <c r="C1039" i="5"/>
  <c r="D1039" i="5"/>
  <c r="B1040" i="5"/>
  <c r="C1040" i="5"/>
  <c r="D1040" i="5"/>
  <c r="B1041" i="5"/>
  <c r="C1041" i="5"/>
  <c r="D1041" i="5"/>
  <c r="B1042" i="5"/>
  <c r="C1042" i="5"/>
  <c r="D1042" i="5"/>
  <c r="B1043" i="5"/>
  <c r="C1043" i="5"/>
  <c r="D1043" i="5"/>
  <c r="B1044" i="5"/>
  <c r="C1044" i="5"/>
  <c r="D1044" i="5"/>
  <c r="B1045" i="5"/>
  <c r="C1045" i="5"/>
  <c r="D1045" i="5"/>
  <c r="B1046" i="5"/>
  <c r="C1046" i="5"/>
  <c r="D1046" i="5"/>
  <c r="B1047" i="5"/>
  <c r="C1047" i="5"/>
  <c r="D1047" i="5"/>
  <c r="B1048" i="5"/>
  <c r="C1048" i="5"/>
  <c r="D1048" i="5"/>
  <c r="B1049" i="5"/>
  <c r="C1049" i="5"/>
  <c r="D1049" i="5"/>
  <c r="B1050" i="5"/>
  <c r="C1050" i="5"/>
  <c r="D1050" i="5"/>
  <c r="B1051" i="5"/>
  <c r="C1051" i="5"/>
  <c r="D1051" i="5"/>
  <c r="B1052" i="5"/>
  <c r="C1052" i="5"/>
  <c r="D1052" i="5"/>
  <c r="B1053" i="5"/>
  <c r="C1053" i="5"/>
  <c r="D1053" i="5"/>
  <c r="B1054" i="5"/>
  <c r="C1054" i="5"/>
  <c r="D1054" i="5"/>
  <c r="B1055" i="5"/>
  <c r="C1055" i="5"/>
  <c r="D1055" i="5"/>
  <c r="B1056" i="5"/>
  <c r="C1056" i="5"/>
  <c r="D1056" i="5"/>
  <c r="B1057" i="5"/>
  <c r="C1057" i="5"/>
  <c r="D1057" i="5"/>
  <c r="B1058" i="5"/>
  <c r="C1058" i="5"/>
  <c r="D1058" i="5"/>
  <c r="B1059" i="5"/>
  <c r="C1059" i="5"/>
  <c r="D1059" i="5"/>
  <c r="B1060" i="5"/>
  <c r="C1060" i="5"/>
  <c r="D1060" i="5"/>
  <c r="B1061" i="5"/>
  <c r="C1061" i="5"/>
  <c r="D1061" i="5"/>
  <c r="B1062" i="5"/>
  <c r="C1062" i="5"/>
  <c r="D1062" i="5"/>
  <c r="B1063" i="5"/>
  <c r="C1063" i="5"/>
  <c r="D1063" i="5"/>
  <c r="B1064" i="5"/>
  <c r="C1064" i="5"/>
  <c r="D1064" i="5"/>
  <c r="B1065" i="5"/>
  <c r="C1065" i="5"/>
  <c r="D1065" i="5"/>
  <c r="B1066" i="5"/>
  <c r="C1066" i="5"/>
  <c r="D1066" i="5"/>
  <c r="B1067" i="5"/>
  <c r="C1067" i="5"/>
  <c r="D1067" i="5"/>
  <c r="B1068" i="5"/>
  <c r="C1068" i="5"/>
  <c r="D1068" i="5"/>
  <c r="B1069" i="5"/>
  <c r="C1069" i="5"/>
  <c r="D1069" i="5"/>
  <c r="B1070" i="5"/>
  <c r="C1070" i="5"/>
  <c r="D1070" i="5"/>
  <c r="B1071" i="5"/>
  <c r="C1071" i="5"/>
  <c r="D1071" i="5"/>
  <c r="B1072" i="5"/>
  <c r="C1072" i="5"/>
  <c r="D1072" i="5"/>
  <c r="B1073" i="5"/>
  <c r="C1073" i="5"/>
  <c r="D1073" i="5"/>
  <c r="B1074" i="5"/>
  <c r="C1074" i="5"/>
  <c r="D1074" i="5"/>
  <c r="B1075" i="5"/>
  <c r="C1075" i="5"/>
  <c r="D1075" i="5"/>
  <c r="B1076" i="5"/>
  <c r="C1076" i="5"/>
  <c r="D1076" i="5"/>
  <c r="B1077" i="5"/>
  <c r="C1077" i="5"/>
  <c r="D1077" i="5"/>
  <c r="B1078" i="5"/>
  <c r="C1078" i="5"/>
  <c r="D1078" i="5"/>
  <c r="B1079" i="5"/>
  <c r="C1079" i="5"/>
  <c r="D1079" i="5"/>
  <c r="B1080" i="5"/>
  <c r="C1080" i="5"/>
  <c r="D1080" i="5"/>
  <c r="B1081" i="5"/>
  <c r="C1081" i="5"/>
  <c r="D1081" i="5"/>
  <c r="B1082" i="5"/>
  <c r="C1082" i="5"/>
  <c r="D1082" i="5"/>
  <c r="B1083" i="5"/>
  <c r="C1083" i="5"/>
  <c r="D1083" i="5"/>
  <c r="B1084" i="5"/>
  <c r="C1084" i="5"/>
  <c r="D1084" i="5"/>
  <c r="B1085" i="5"/>
  <c r="C1085" i="5"/>
  <c r="D1085" i="5"/>
  <c r="B1086" i="5"/>
  <c r="C1086" i="5"/>
  <c r="D1086" i="5"/>
  <c r="B1087" i="5"/>
  <c r="C1087" i="5"/>
  <c r="D1087" i="5"/>
  <c r="B1088" i="5"/>
  <c r="C1088" i="5"/>
  <c r="D1088" i="5"/>
  <c r="B1089" i="5"/>
  <c r="C1089" i="5"/>
  <c r="D1089" i="5"/>
  <c r="B1090" i="5"/>
  <c r="C1090" i="5"/>
  <c r="D1090" i="5"/>
  <c r="B1091" i="5"/>
  <c r="C1091" i="5"/>
  <c r="D1091" i="5"/>
  <c r="B1092" i="5"/>
  <c r="C1092" i="5"/>
  <c r="D1092" i="5"/>
  <c r="B1093" i="5"/>
  <c r="C1093" i="5"/>
  <c r="D1093" i="5"/>
  <c r="B1094" i="5"/>
  <c r="C1094" i="5"/>
  <c r="D1094" i="5"/>
  <c r="B1095" i="5"/>
  <c r="C1095" i="5"/>
  <c r="D1095" i="5"/>
  <c r="B1096" i="5"/>
  <c r="C1096" i="5"/>
  <c r="D1096" i="5"/>
  <c r="B1097" i="5"/>
  <c r="C1097" i="5"/>
  <c r="D1097" i="5"/>
  <c r="B1098" i="5"/>
  <c r="C1098" i="5"/>
  <c r="D1098" i="5"/>
  <c r="B1099" i="5"/>
  <c r="C1099" i="5"/>
  <c r="D1099" i="5"/>
  <c r="B1100" i="5"/>
  <c r="C1100" i="5"/>
  <c r="D1100" i="5"/>
  <c r="B1101" i="5"/>
  <c r="C1101" i="5"/>
  <c r="D1101" i="5"/>
  <c r="B1102" i="5"/>
  <c r="C1102" i="5"/>
  <c r="D1102" i="5"/>
  <c r="B1103" i="5"/>
  <c r="C1103" i="5"/>
  <c r="D1103" i="5"/>
  <c r="B1104" i="5"/>
  <c r="C1104" i="5"/>
  <c r="D1104" i="5"/>
  <c r="B1105" i="5"/>
  <c r="C1105" i="5"/>
  <c r="D1105" i="5"/>
  <c r="B1106" i="5"/>
  <c r="C1106" i="5"/>
  <c r="D1106" i="5"/>
  <c r="B1107" i="5"/>
  <c r="C1107" i="5"/>
  <c r="D1107" i="5"/>
  <c r="B1108" i="5"/>
  <c r="C1108" i="5"/>
  <c r="D1108" i="5"/>
  <c r="B1109" i="5"/>
  <c r="C1109" i="5"/>
  <c r="D1109" i="5"/>
  <c r="B1110" i="5"/>
  <c r="C1110" i="5"/>
  <c r="D1110" i="5"/>
  <c r="B1111" i="5"/>
  <c r="C1111" i="5"/>
  <c r="D1111" i="5"/>
  <c r="B1112" i="5"/>
  <c r="C1112" i="5"/>
  <c r="D1112" i="5"/>
  <c r="B1113" i="5"/>
  <c r="C1113" i="5"/>
  <c r="D1113" i="5"/>
  <c r="B1114" i="5"/>
  <c r="C1114" i="5"/>
  <c r="D1114" i="5"/>
  <c r="B1115" i="5"/>
  <c r="C1115" i="5"/>
  <c r="D1115" i="5"/>
  <c r="B1116" i="5"/>
  <c r="C1116" i="5"/>
  <c r="D1116" i="5"/>
  <c r="B1117" i="5"/>
  <c r="C1117" i="5"/>
  <c r="D1117" i="5"/>
  <c r="B1118" i="5"/>
  <c r="C1118" i="5"/>
  <c r="D1118" i="5"/>
  <c r="B1119" i="5"/>
  <c r="C1119" i="5"/>
  <c r="D1119" i="5"/>
  <c r="B1120" i="5"/>
  <c r="C1120" i="5"/>
  <c r="D1120" i="5"/>
  <c r="B1121" i="5"/>
  <c r="C1121" i="5"/>
  <c r="D1121" i="5"/>
  <c r="B1122" i="5"/>
  <c r="C1122" i="5"/>
  <c r="D1122" i="5"/>
  <c r="B1123" i="5"/>
  <c r="C1123" i="5"/>
  <c r="D1123" i="5"/>
  <c r="B1124" i="5"/>
  <c r="C1124" i="5"/>
  <c r="D1124" i="5"/>
  <c r="B1125" i="5"/>
  <c r="C1125" i="5"/>
  <c r="D1125" i="5"/>
  <c r="B1126" i="5"/>
  <c r="C1126" i="5"/>
  <c r="D1126" i="5"/>
  <c r="B1127" i="5"/>
  <c r="C1127" i="5"/>
  <c r="D1127" i="5"/>
  <c r="B1128" i="5"/>
  <c r="C1128" i="5"/>
  <c r="D1128" i="5"/>
  <c r="B1129" i="5"/>
  <c r="C1129" i="5"/>
  <c r="D1129" i="5"/>
  <c r="B1130" i="5"/>
  <c r="C1130" i="5"/>
  <c r="D1130" i="5"/>
  <c r="B1131" i="5"/>
  <c r="C1131" i="5"/>
  <c r="D1131" i="5"/>
  <c r="B1132" i="5"/>
  <c r="C1132" i="5"/>
  <c r="D1132" i="5"/>
  <c r="B1133" i="5"/>
  <c r="C1133" i="5"/>
  <c r="D1133" i="5"/>
  <c r="B1134" i="5"/>
  <c r="C1134" i="5"/>
  <c r="D1134" i="5"/>
  <c r="B1135" i="5"/>
  <c r="C1135" i="5"/>
  <c r="D1135" i="5"/>
  <c r="B1136" i="5"/>
  <c r="C1136" i="5"/>
  <c r="D1136" i="5"/>
  <c r="B1137" i="5"/>
  <c r="C1137" i="5"/>
  <c r="D1137" i="5"/>
  <c r="B1138" i="5"/>
  <c r="C1138" i="5"/>
  <c r="D1138" i="5"/>
  <c r="B1139" i="5"/>
  <c r="C1139" i="5"/>
  <c r="D1139" i="5"/>
  <c r="B1140" i="5"/>
  <c r="C1140" i="5"/>
  <c r="D1140" i="5"/>
  <c r="B1141" i="5"/>
  <c r="C1141" i="5"/>
  <c r="D1141" i="5"/>
  <c r="B1142" i="5"/>
  <c r="C1142" i="5"/>
  <c r="D1142" i="5"/>
  <c r="B1143" i="5"/>
  <c r="C1143" i="5"/>
  <c r="D1143" i="5"/>
  <c r="B1144" i="5"/>
  <c r="C1144" i="5"/>
  <c r="D1144" i="5"/>
  <c r="B1145" i="5"/>
  <c r="C1145" i="5"/>
  <c r="D1145" i="5"/>
  <c r="B1146" i="5"/>
  <c r="C1146" i="5"/>
  <c r="D1146" i="5"/>
  <c r="B1147" i="5"/>
  <c r="C1147" i="5"/>
  <c r="D1147" i="5"/>
  <c r="B1148" i="5"/>
  <c r="C1148" i="5"/>
  <c r="D1148" i="5"/>
  <c r="B1149" i="5"/>
  <c r="C1149" i="5"/>
  <c r="D1149" i="5"/>
  <c r="B1150" i="5"/>
  <c r="C1150" i="5"/>
  <c r="D1150" i="5"/>
  <c r="B1151" i="5"/>
  <c r="C1151" i="5"/>
  <c r="D1151" i="5"/>
  <c r="B1152" i="5"/>
  <c r="C1152" i="5"/>
  <c r="D1152" i="5"/>
  <c r="B1153" i="5"/>
  <c r="C1153" i="5"/>
  <c r="D1153" i="5"/>
  <c r="B1154" i="5"/>
  <c r="C1154" i="5"/>
  <c r="D1154" i="5"/>
  <c r="B1155" i="5"/>
  <c r="C1155" i="5"/>
  <c r="D1155" i="5"/>
  <c r="B1156" i="5"/>
  <c r="C1156" i="5"/>
  <c r="D1156" i="5"/>
  <c r="B1157" i="5"/>
  <c r="C1157" i="5"/>
  <c r="D1157" i="5"/>
  <c r="B1158" i="5"/>
  <c r="C1158" i="5"/>
  <c r="D1158" i="5"/>
  <c r="B1159" i="5"/>
  <c r="C1159" i="5"/>
  <c r="D1159" i="5"/>
  <c r="B1160" i="5"/>
  <c r="C1160" i="5"/>
  <c r="D1160" i="5"/>
  <c r="B1161" i="5"/>
  <c r="C1161" i="5"/>
  <c r="D1161" i="5"/>
  <c r="B1162" i="5"/>
  <c r="C1162" i="5"/>
  <c r="D1162" i="5"/>
  <c r="B1163" i="5"/>
  <c r="C1163" i="5"/>
  <c r="D1163" i="5"/>
  <c r="B1164" i="5"/>
  <c r="C1164" i="5"/>
  <c r="D1164" i="5"/>
  <c r="B1165" i="5"/>
  <c r="C1165" i="5"/>
  <c r="D1165" i="5"/>
  <c r="B1166" i="5"/>
  <c r="C1166" i="5"/>
  <c r="D1166" i="5"/>
  <c r="B1167" i="5"/>
  <c r="C1167" i="5"/>
  <c r="D1167" i="5"/>
  <c r="B1168" i="5"/>
  <c r="C1168" i="5"/>
  <c r="D1168" i="5"/>
  <c r="B1169" i="5"/>
  <c r="C1169" i="5"/>
  <c r="D1169" i="5"/>
  <c r="B1170" i="5"/>
  <c r="C1170" i="5"/>
  <c r="D1170" i="5"/>
  <c r="B1171" i="5"/>
  <c r="C1171" i="5"/>
  <c r="D1171" i="5"/>
  <c r="B1172" i="5"/>
  <c r="C1172" i="5"/>
  <c r="D1172" i="5"/>
  <c r="B1173" i="5"/>
  <c r="C1173" i="5"/>
  <c r="D1173" i="5"/>
  <c r="B1174" i="5"/>
  <c r="C1174" i="5"/>
  <c r="D1174" i="5"/>
  <c r="B1175" i="5"/>
  <c r="C1175" i="5"/>
  <c r="D1175" i="5"/>
  <c r="B1176" i="5"/>
  <c r="C1176" i="5"/>
  <c r="D1176" i="5"/>
  <c r="B1177" i="5"/>
  <c r="C1177" i="5"/>
  <c r="D1177" i="5"/>
  <c r="B1178" i="5"/>
  <c r="C1178" i="5"/>
  <c r="D1178" i="5"/>
  <c r="B1179" i="5"/>
  <c r="C1179" i="5"/>
  <c r="D1179" i="5"/>
  <c r="B1180" i="5"/>
  <c r="C1180" i="5"/>
  <c r="D1180" i="5"/>
  <c r="B1181" i="5"/>
  <c r="C1181" i="5"/>
  <c r="D1181" i="5"/>
  <c r="B1182" i="5"/>
  <c r="C1182" i="5"/>
  <c r="D1182" i="5"/>
  <c r="B1183" i="5"/>
  <c r="C1183" i="5"/>
  <c r="D1183" i="5"/>
  <c r="B1184" i="5"/>
  <c r="C1184" i="5"/>
  <c r="D1184" i="5"/>
  <c r="B1185" i="5"/>
  <c r="C1185" i="5"/>
  <c r="D1185" i="5"/>
  <c r="B1186" i="5"/>
  <c r="C1186" i="5"/>
  <c r="D1186" i="5"/>
  <c r="B1187" i="5"/>
  <c r="C1187" i="5"/>
  <c r="D1187" i="5"/>
  <c r="B1188" i="5"/>
  <c r="C1188" i="5"/>
  <c r="D1188" i="5"/>
  <c r="B1189" i="5"/>
  <c r="C1189" i="5"/>
  <c r="D1189" i="5"/>
  <c r="B1190" i="5"/>
  <c r="C1190" i="5"/>
  <c r="D1190" i="5"/>
  <c r="B1191" i="5"/>
  <c r="C1191" i="5"/>
  <c r="D1191" i="5"/>
  <c r="B1192" i="5"/>
  <c r="C1192" i="5"/>
  <c r="D1192" i="5"/>
  <c r="B1193" i="5"/>
  <c r="C1193" i="5"/>
  <c r="D1193" i="5"/>
  <c r="B1194" i="5"/>
  <c r="C1194" i="5"/>
  <c r="D1194" i="5"/>
  <c r="B1195" i="5"/>
  <c r="C1195" i="5"/>
  <c r="D1195" i="5"/>
  <c r="B1196" i="5"/>
  <c r="C1196" i="5"/>
  <c r="D1196" i="5"/>
  <c r="B1197" i="5"/>
  <c r="C1197" i="5"/>
  <c r="D1197" i="5"/>
  <c r="B1198" i="5"/>
  <c r="C1198" i="5"/>
  <c r="D1198" i="5"/>
  <c r="B1199" i="5"/>
  <c r="C1199" i="5"/>
  <c r="D1199" i="5"/>
  <c r="B1200" i="5"/>
  <c r="C1200" i="5"/>
  <c r="D1200" i="5"/>
  <c r="B1201" i="5"/>
  <c r="C1201" i="5"/>
  <c r="D1201" i="5"/>
  <c r="B1202" i="5"/>
  <c r="C1202" i="5"/>
  <c r="D1202" i="5"/>
  <c r="B1203" i="5"/>
  <c r="C1203" i="5"/>
  <c r="D1203" i="5"/>
  <c r="B1204" i="5"/>
  <c r="C1204" i="5"/>
  <c r="D1204" i="5"/>
  <c r="B1205" i="5"/>
  <c r="C1205" i="5"/>
  <c r="D1205" i="5"/>
  <c r="B1206" i="5"/>
  <c r="C1206" i="5"/>
  <c r="D1206" i="5"/>
  <c r="B1207" i="5"/>
  <c r="C1207" i="5"/>
  <c r="D1207" i="5"/>
  <c r="B1208" i="5"/>
  <c r="C1208" i="5"/>
  <c r="D1208" i="5"/>
  <c r="B1209" i="5"/>
  <c r="C1209" i="5"/>
  <c r="D1209" i="5"/>
  <c r="B1210" i="5"/>
  <c r="C1210" i="5"/>
  <c r="D1210" i="5"/>
  <c r="B1211" i="5"/>
  <c r="C1211" i="5"/>
  <c r="D1211" i="5"/>
  <c r="B1212" i="5"/>
  <c r="C1212" i="5"/>
  <c r="D1212" i="5"/>
  <c r="B1213" i="5"/>
  <c r="C1213" i="5"/>
  <c r="D1213" i="5"/>
  <c r="B1214" i="5"/>
  <c r="C1214" i="5"/>
  <c r="D1214" i="5"/>
  <c r="B1215" i="5"/>
  <c r="C1215" i="5"/>
  <c r="D1215" i="5"/>
  <c r="B1216" i="5"/>
  <c r="C1216" i="5"/>
  <c r="D1216" i="5"/>
  <c r="B1217" i="5"/>
  <c r="C1217" i="5"/>
  <c r="D1217" i="5"/>
  <c r="B1218" i="5"/>
  <c r="C1218" i="5"/>
  <c r="D1218" i="5"/>
  <c r="B1219" i="5"/>
  <c r="C1219" i="5"/>
  <c r="D1219" i="5"/>
  <c r="B1220" i="5"/>
  <c r="C1220" i="5"/>
  <c r="D1220" i="5"/>
  <c r="B1221" i="5"/>
  <c r="C1221" i="5"/>
  <c r="D1221" i="5"/>
  <c r="B1222" i="5"/>
  <c r="C1222" i="5"/>
  <c r="D1222" i="5"/>
  <c r="B1223" i="5"/>
  <c r="C1223" i="5"/>
  <c r="D1223" i="5"/>
  <c r="B1224" i="5"/>
  <c r="C1224" i="5"/>
  <c r="D1224" i="5"/>
  <c r="B1225" i="5"/>
  <c r="C1225" i="5"/>
  <c r="D1225" i="5"/>
  <c r="B1226" i="5"/>
  <c r="C1226" i="5"/>
  <c r="D1226" i="5"/>
  <c r="B1227" i="5"/>
  <c r="C1227" i="5"/>
  <c r="D1227" i="5"/>
  <c r="B1228" i="5"/>
  <c r="C1228" i="5"/>
  <c r="D1228" i="5"/>
  <c r="B1229" i="5"/>
  <c r="C1229" i="5"/>
  <c r="D1229" i="5"/>
  <c r="B1230" i="5"/>
  <c r="C1230" i="5"/>
  <c r="D1230" i="5"/>
  <c r="B1231" i="5"/>
  <c r="C1231" i="5"/>
  <c r="D1231" i="5"/>
  <c r="B1232" i="5"/>
  <c r="C1232" i="5"/>
  <c r="D1232" i="5"/>
  <c r="B1233" i="5"/>
  <c r="C1233" i="5"/>
  <c r="D1233" i="5"/>
  <c r="B1234" i="5"/>
  <c r="C1234" i="5"/>
  <c r="D1234" i="5"/>
  <c r="B1235" i="5"/>
  <c r="C1235" i="5"/>
  <c r="D1235" i="5"/>
  <c r="B1236" i="5"/>
  <c r="C1236" i="5"/>
  <c r="D1236" i="5"/>
  <c r="B1237" i="5"/>
  <c r="C1237" i="5"/>
  <c r="D1237" i="5"/>
  <c r="B1238" i="5"/>
  <c r="C1238" i="5"/>
  <c r="D1238" i="5"/>
  <c r="B1239" i="5"/>
  <c r="C1239" i="5"/>
  <c r="D1239" i="5"/>
  <c r="B1240" i="5"/>
  <c r="C1240" i="5"/>
  <c r="D1240" i="5"/>
  <c r="B1241" i="5"/>
  <c r="C1241" i="5"/>
  <c r="D1241" i="5"/>
  <c r="B1242" i="5"/>
  <c r="C1242" i="5"/>
  <c r="D1242" i="5"/>
  <c r="B1243" i="5"/>
  <c r="C1243" i="5"/>
  <c r="D1243" i="5"/>
  <c r="B1244" i="5"/>
  <c r="C1244" i="5"/>
  <c r="D1244" i="5"/>
  <c r="B1245" i="5"/>
  <c r="C1245" i="5"/>
  <c r="D1245" i="5"/>
  <c r="B1246" i="5"/>
  <c r="C1246" i="5"/>
  <c r="D1246" i="5"/>
  <c r="B1247" i="5"/>
  <c r="C1247" i="5"/>
  <c r="D1247" i="5"/>
  <c r="B1248" i="5"/>
  <c r="C1248" i="5"/>
  <c r="D1248" i="5"/>
  <c r="B1249" i="5"/>
  <c r="C1249" i="5"/>
  <c r="D1249" i="5"/>
  <c r="B1250" i="5"/>
  <c r="C1250" i="5"/>
  <c r="D1250" i="5"/>
  <c r="B1251" i="5"/>
  <c r="C1251" i="5"/>
  <c r="D1251" i="5"/>
  <c r="B1252" i="5"/>
  <c r="C1252" i="5"/>
  <c r="D1252" i="5"/>
  <c r="B1253" i="5"/>
  <c r="C1253" i="5"/>
  <c r="D1253" i="5"/>
  <c r="B1254" i="5"/>
  <c r="C1254" i="5"/>
  <c r="D1254" i="5"/>
  <c r="B1255" i="5"/>
  <c r="C1255" i="5"/>
  <c r="D1255" i="5"/>
  <c r="B1256" i="5"/>
  <c r="C1256" i="5"/>
  <c r="D1256" i="5"/>
  <c r="B1257" i="5"/>
  <c r="C1257" i="5"/>
  <c r="D1257" i="5"/>
  <c r="B1258" i="5"/>
  <c r="C1258" i="5"/>
  <c r="D1258" i="5"/>
  <c r="B1259" i="5"/>
  <c r="C1259" i="5"/>
  <c r="D1259" i="5"/>
  <c r="B1260" i="5"/>
  <c r="C1260" i="5"/>
  <c r="D1260" i="5"/>
  <c r="B1261" i="5"/>
  <c r="C1261" i="5"/>
  <c r="D1261" i="5"/>
  <c r="B1262" i="5"/>
  <c r="C1262" i="5"/>
  <c r="D1262" i="5"/>
  <c r="B1263" i="5"/>
  <c r="C1263" i="5"/>
  <c r="D1263" i="5"/>
  <c r="B1264" i="5"/>
  <c r="C1264" i="5"/>
  <c r="D1264" i="5"/>
  <c r="B1265" i="5"/>
  <c r="C1265" i="5"/>
  <c r="D1265" i="5"/>
  <c r="B1266" i="5"/>
  <c r="C1266" i="5"/>
  <c r="D1266" i="5"/>
  <c r="B1267" i="5"/>
  <c r="C1267" i="5"/>
  <c r="D1267" i="5"/>
  <c r="B1268" i="5"/>
  <c r="C1268" i="5"/>
  <c r="D1268" i="5"/>
  <c r="B1269" i="5"/>
  <c r="C1269" i="5"/>
  <c r="D1269" i="5"/>
  <c r="B1270" i="5"/>
  <c r="C1270" i="5"/>
  <c r="D1270" i="5"/>
  <c r="B1271" i="5"/>
  <c r="C1271" i="5"/>
  <c r="D1271" i="5"/>
  <c r="B1272" i="5"/>
  <c r="C1272" i="5"/>
  <c r="D1272" i="5"/>
  <c r="B1273" i="5"/>
  <c r="C1273" i="5"/>
  <c r="D1273" i="5"/>
  <c r="B1274" i="5"/>
  <c r="C1274" i="5"/>
  <c r="D1274" i="5"/>
  <c r="B1275" i="5"/>
  <c r="C1275" i="5"/>
  <c r="D1275" i="5"/>
  <c r="B1276" i="5"/>
  <c r="C1276" i="5"/>
  <c r="D1276" i="5"/>
  <c r="B1277" i="5"/>
  <c r="C1277" i="5"/>
  <c r="D1277" i="5"/>
  <c r="B1278" i="5"/>
  <c r="C1278" i="5"/>
  <c r="D1278" i="5"/>
  <c r="B1279" i="5"/>
  <c r="C1279" i="5"/>
  <c r="D1279" i="5"/>
  <c r="B1280" i="5"/>
  <c r="C1280" i="5"/>
  <c r="D1280" i="5"/>
  <c r="B1281" i="5"/>
  <c r="C1281" i="5"/>
  <c r="D1281" i="5"/>
  <c r="B1282" i="5"/>
  <c r="C1282" i="5"/>
  <c r="D1282" i="5"/>
  <c r="B1283" i="5"/>
  <c r="C1283" i="5"/>
  <c r="D1283" i="5"/>
  <c r="B1284" i="5"/>
  <c r="C1284" i="5"/>
  <c r="D1284" i="5"/>
  <c r="B1285" i="5"/>
  <c r="C1285" i="5"/>
  <c r="D1285" i="5"/>
  <c r="B1286" i="5"/>
  <c r="C1286" i="5"/>
  <c r="D1286" i="5"/>
  <c r="B1287" i="5"/>
  <c r="C1287" i="5"/>
  <c r="D1287" i="5"/>
  <c r="B1288" i="5"/>
  <c r="C1288" i="5"/>
  <c r="D1288" i="5"/>
  <c r="B1289" i="5"/>
  <c r="C1289" i="5"/>
  <c r="D1289" i="5"/>
  <c r="B1290" i="5"/>
  <c r="C1290" i="5"/>
  <c r="D1290" i="5"/>
  <c r="B1291" i="5"/>
  <c r="C1291" i="5"/>
  <c r="D1291" i="5"/>
  <c r="B1292" i="5"/>
  <c r="C1292" i="5"/>
  <c r="D1292" i="5"/>
  <c r="B1293" i="5"/>
  <c r="C1293" i="5"/>
  <c r="D1293" i="5"/>
  <c r="B1294" i="5"/>
  <c r="C1294" i="5"/>
  <c r="D1294" i="5"/>
  <c r="B1295" i="5"/>
  <c r="C1295" i="5"/>
  <c r="D1295" i="5"/>
  <c r="B1296" i="5"/>
  <c r="C1296" i="5"/>
  <c r="D1296" i="5"/>
  <c r="B1297" i="5"/>
  <c r="C1297" i="5"/>
  <c r="D1297" i="5"/>
  <c r="B1298" i="5"/>
  <c r="C1298" i="5"/>
  <c r="D1298" i="5"/>
  <c r="B1299" i="5"/>
  <c r="C1299" i="5"/>
  <c r="D1299" i="5"/>
  <c r="B1300" i="5"/>
  <c r="C1300" i="5"/>
  <c r="D1300" i="5"/>
  <c r="B1301" i="5"/>
  <c r="C1301" i="5"/>
  <c r="D1301" i="5"/>
  <c r="B1302" i="5"/>
  <c r="C1302" i="5"/>
  <c r="D1302" i="5"/>
  <c r="B1303" i="5"/>
  <c r="C1303" i="5"/>
  <c r="D1303" i="5"/>
  <c r="B1304" i="5"/>
  <c r="C1304" i="5"/>
  <c r="D1304" i="5"/>
  <c r="B1305" i="5"/>
  <c r="C1305" i="5"/>
  <c r="D1305" i="5"/>
  <c r="B1306" i="5"/>
  <c r="C1306" i="5"/>
  <c r="D1306" i="5"/>
  <c r="B1307" i="5"/>
  <c r="C1307" i="5"/>
  <c r="D1307" i="5"/>
  <c r="B1308" i="5"/>
  <c r="C1308" i="5"/>
  <c r="D1308" i="5"/>
  <c r="B1309" i="5"/>
  <c r="C1309" i="5"/>
  <c r="D1309" i="5"/>
  <c r="B1310" i="5"/>
  <c r="C1310" i="5"/>
  <c r="D1310" i="5"/>
  <c r="B1311" i="5"/>
  <c r="C1311" i="5"/>
  <c r="D1311" i="5"/>
  <c r="B1312" i="5"/>
  <c r="C1312" i="5"/>
  <c r="D1312" i="5"/>
  <c r="B1313" i="5"/>
  <c r="C1313" i="5"/>
  <c r="D1313" i="5"/>
  <c r="B1314" i="5"/>
  <c r="C1314" i="5"/>
  <c r="D1314" i="5"/>
  <c r="B1315" i="5"/>
  <c r="C1315" i="5"/>
  <c r="D1315" i="5"/>
  <c r="B1316" i="5"/>
  <c r="C1316" i="5"/>
  <c r="D1316" i="5"/>
  <c r="B1317" i="5"/>
  <c r="C1317" i="5"/>
  <c r="D1317" i="5"/>
  <c r="B1318" i="5"/>
  <c r="C1318" i="5"/>
  <c r="D1318" i="5"/>
  <c r="B1319" i="5"/>
  <c r="C1319" i="5"/>
  <c r="D1319" i="5"/>
  <c r="B1320" i="5"/>
  <c r="C1320" i="5"/>
  <c r="D1320" i="5"/>
  <c r="B1321" i="5"/>
  <c r="C1321" i="5"/>
  <c r="D1321" i="5"/>
  <c r="B1322" i="5"/>
  <c r="C1322" i="5"/>
  <c r="D1322" i="5"/>
  <c r="B1323" i="5"/>
  <c r="C1323" i="5"/>
  <c r="D1323" i="5"/>
  <c r="B1324" i="5"/>
  <c r="C1324" i="5"/>
  <c r="D1324" i="5"/>
  <c r="B1325" i="5"/>
  <c r="C1325" i="5"/>
  <c r="D1325" i="5"/>
  <c r="B1326" i="5"/>
  <c r="C1326" i="5"/>
  <c r="D1326" i="5"/>
  <c r="B1327" i="5"/>
  <c r="C1327" i="5"/>
  <c r="D1327" i="5"/>
  <c r="B1328" i="5"/>
  <c r="C1328" i="5"/>
  <c r="D1328" i="5"/>
  <c r="B1329" i="5"/>
  <c r="C1329" i="5"/>
  <c r="D1329" i="5"/>
  <c r="B1330" i="5"/>
  <c r="C1330" i="5"/>
  <c r="D1330" i="5"/>
  <c r="B1331" i="5"/>
  <c r="C1331" i="5"/>
  <c r="D1331" i="5"/>
  <c r="B1332" i="5"/>
  <c r="C1332" i="5"/>
  <c r="D1332" i="5"/>
  <c r="B1333" i="5"/>
  <c r="C1333" i="5"/>
  <c r="D1333" i="5"/>
  <c r="B1334" i="5"/>
  <c r="C1334" i="5"/>
  <c r="D1334" i="5"/>
  <c r="B1335" i="5"/>
  <c r="C1335" i="5"/>
  <c r="D1335" i="5"/>
  <c r="B1336" i="5"/>
  <c r="C1336" i="5"/>
  <c r="D1336" i="5"/>
  <c r="B1337" i="5"/>
  <c r="C1337" i="5"/>
  <c r="D1337" i="5"/>
  <c r="B1338" i="5"/>
  <c r="C1338" i="5"/>
  <c r="D1338" i="5"/>
  <c r="B1339" i="5"/>
  <c r="C1339" i="5"/>
  <c r="D1339" i="5"/>
  <c r="B1340" i="5"/>
  <c r="C1340" i="5"/>
  <c r="D1340" i="5"/>
  <c r="B1341" i="5"/>
  <c r="C1341" i="5"/>
  <c r="D1341" i="5"/>
  <c r="B1342" i="5"/>
  <c r="C1342" i="5"/>
  <c r="D1342" i="5"/>
  <c r="B1343" i="5"/>
  <c r="C1343" i="5"/>
  <c r="D1343" i="5"/>
  <c r="B1344" i="5"/>
  <c r="C1344" i="5"/>
  <c r="D1344" i="5"/>
  <c r="B1345" i="5"/>
  <c r="C1345" i="5"/>
  <c r="D1345" i="5"/>
  <c r="B1346" i="5"/>
  <c r="C1346" i="5"/>
  <c r="D1346" i="5"/>
  <c r="B1347" i="5"/>
  <c r="C1347" i="5"/>
  <c r="D1347" i="5"/>
  <c r="B1348" i="5"/>
  <c r="C1348" i="5"/>
  <c r="D1348" i="5"/>
  <c r="B1349" i="5"/>
  <c r="C1349" i="5"/>
  <c r="D1349" i="5"/>
  <c r="B1350" i="5"/>
  <c r="C1350" i="5"/>
  <c r="D1350" i="5"/>
  <c r="B1351" i="5"/>
  <c r="C1351" i="5"/>
  <c r="D1351" i="5"/>
  <c r="B1352" i="5"/>
  <c r="C1352" i="5"/>
  <c r="D1352" i="5"/>
  <c r="B1353" i="5"/>
  <c r="C1353" i="5"/>
  <c r="D1353" i="5"/>
  <c r="B1354" i="5"/>
  <c r="C1354" i="5"/>
  <c r="D1354" i="5"/>
  <c r="B1355" i="5"/>
  <c r="C1355" i="5"/>
  <c r="D1355" i="5"/>
  <c r="B1356" i="5"/>
  <c r="C1356" i="5"/>
  <c r="D1356" i="5"/>
  <c r="B1357" i="5"/>
  <c r="C1357" i="5"/>
  <c r="D1357" i="5"/>
  <c r="B1358" i="5"/>
  <c r="C1358" i="5"/>
  <c r="D1358" i="5"/>
  <c r="B1359" i="5"/>
  <c r="C1359" i="5"/>
  <c r="D1359" i="5"/>
  <c r="B1360" i="5"/>
  <c r="C1360" i="5"/>
  <c r="D1360" i="5"/>
  <c r="B1361" i="5"/>
  <c r="C1361" i="5"/>
  <c r="D1361" i="5"/>
  <c r="B1362" i="5"/>
  <c r="C1362" i="5"/>
  <c r="D1362" i="5"/>
  <c r="B1363" i="5"/>
  <c r="C1363" i="5"/>
  <c r="D1363" i="5"/>
  <c r="B1364" i="5"/>
  <c r="C1364" i="5"/>
  <c r="D1364" i="5"/>
  <c r="B1365" i="5"/>
  <c r="C1365" i="5"/>
  <c r="D1365" i="5"/>
  <c r="B1366" i="5"/>
  <c r="C1366" i="5"/>
  <c r="D1366" i="5"/>
  <c r="B1367" i="5"/>
  <c r="C1367" i="5"/>
  <c r="D1367" i="5"/>
  <c r="B1368" i="5"/>
  <c r="C1368" i="5"/>
  <c r="D1368" i="5"/>
  <c r="B1369" i="5"/>
  <c r="C1369" i="5"/>
  <c r="D1369" i="5"/>
  <c r="B1370" i="5"/>
  <c r="C1370" i="5"/>
  <c r="D1370" i="5"/>
  <c r="B1371" i="5"/>
  <c r="C1371" i="5"/>
  <c r="D1371" i="5"/>
  <c r="B1372" i="5"/>
  <c r="C1372" i="5"/>
  <c r="D1372" i="5"/>
  <c r="B1373" i="5"/>
  <c r="C1373" i="5"/>
  <c r="D1373" i="5"/>
  <c r="B1374" i="5"/>
  <c r="C1374" i="5"/>
  <c r="D1374" i="5"/>
  <c r="B1375" i="5"/>
  <c r="C1375" i="5"/>
  <c r="D1375" i="5"/>
  <c r="B1376" i="5"/>
  <c r="C1376" i="5"/>
  <c r="D1376" i="5"/>
  <c r="B1377" i="5"/>
  <c r="C1377" i="5"/>
  <c r="D1377" i="5"/>
  <c r="B1378" i="5"/>
  <c r="C1378" i="5"/>
  <c r="D1378" i="5"/>
  <c r="B1379" i="5"/>
  <c r="C1379" i="5"/>
  <c r="D1379" i="5"/>
  <c r="B1380" i="5"/>
  <c r="C1380" i="5"/>
  <c r="D1380" i="5"/>
  <c r="B1381" i="5"/>
  <c r="C1381" i="5"/>
  <c r="D1381" i="5"/>
  <c r="B1382" i="5"/>
  <c r="C1382" i="5"/>
  <c r="D1382" i="5"/>
  <c r="B1383" i="5"/>
  <c r="C1383" i="5"/>
  <c r="D1383" i="5"/>
  <c r="B1384" i="5"/>
  <c r="C1384" i="5"/>
  <c r="D1384" i="5"/>
  <c r="B1385" i="5"/>
  <c r="C1385" i="5"/>
  <c r="D1385" i="5"/>
  <c r="B1386" i="5"/>
  <c r="C1386" i="5"/>
  <c r="D1386" i="5"/>
  <c r="B1387" i="5"/>
  <c r="C1387" i="5"/>
  <c r="D1387" i="5"/>
  <c r="B1388" i="5"/>
  <c r="C1388" i="5"/>
  <c r="D1388" i="5"/>
  <c r="B1389" i="5"/>
  <c r="C1389" i="5"/>
  <c r="D1389" i="5"/>
  <c r="B1390" i="5"/>
  <c r="C1390" i="5"/>
  <c r="D1390" i="5"/>
  <c r="B1391" i="5"/>
  <c r="C1391" i="5"/>
  <c r="D1391" i="5"/>
  <c r="B1392" i="5"/>
  <c r="C1392" i="5"/>
  <c r="D1392" i="5"/>
  <c r="B1393" i="5"/>
  <c r="C1393" i="5"/>
  <c r="D1393" i="5"/>
  <c r="B1394" i="5"/>
  <c r="C1394" i="5"/>
  <c r="D1394" i="5"/>
  <c r="B1395" i="5"/>
  <c r="C1395" i="5"/>
  <c r="D1395" i="5"/>
  <c r="B1396" i="5"/>
  <c r="C1396" i="5"/>
  <c r="D1396" i="5"/>
  <c r="B1397" i="5"/>
  <c r="C1397" i="5"/>
  <c r="D1397" i="5"/>
  <c r="B1398" i="5"/>
  <c r="C1398" i="5"/>
  <c r="D1398" i="5"/>
  <c r="B1399" i="5"/>
  <c r="C1399" i="5"/>
  <c r="D1399" i="5"/>
  <c r="B1400" i="5"/>
  <c r="C1400" i="5"/>
  <c r="D1400" i="5"/>
  <c r="B1401" i="5"/>
  <c r="C1401" i="5"/>
  <c r="D1401" i="5"/>
  <c r="B1402" i="5"/>
  <c r="C1402" i="5"/>
  <c r="D1402" i="5"/>
  <c r="B1403" i="5"/>
  <c r="C1403" i="5"/>
  <c r="D1403" i="5"/>
  <c r="B1404" i="5"/>
  <c r="C1404" i="5"/>
  <c r="D1404" i="5"/>
  <c r="B1405" i="5"/>
  <c r="C1405" i="5"/>
  <c r="D1405" i="5"/>
  <c r="B1406" i="5"/>
  <c r="C1406" i="5"/>
  <c r="D1406" i="5"/>
  <c r="B1407" i="5"/>
  <c r="C1407" i="5"/>
  <c r="D1407" i="5"/>
  <c r="B1408" i="5"/>
  <c r="C1408" i="5"/>
  <c r="D1408" i="5"/>
  <c r="B1409" i="5"/>
  <c r="C1409" i="5"/>
  <c r="D1409" i="5"/>
  <c r="B1410" i="5"/>
  <c r="C1410" i="5"/>
  <c r="D1410" i="5"/>
  <c r="B1411" i="5"/>
  <c r="C1411" i="5"/>
  <c r="D1411" i="5"/>
  <c r="B1412" i="5"/>
  <c r="C1412" i="5"/>
  <c r="D1412" i="5"/>
  <c r="B1413" i="5"/>
  <c r="C1413" i="5"/>
  <c r="D1413" i="5"/>
  <c r="B1414" i="5"/>
  <c r="C1414" i="5"/>
  <c r="D1414" i="5"/>
  <c r="B1415" i="5"/>
  <c r="C1415" i="5"/>
  <c r="D1415" i="5"/>
  <c r="B1416" i="5"/>
  <c r="C1416" i="5"/>
  <c r="D1416" i="5"/>
  <c r="B1417" i="5"/>
  <c r="C1417" i="5"/>
  <c r="D1417" i="5"/>
  <c r="B1418" i="5"/>
  <c r="C1418" i="5"/>
  <c r="D1418" i="5"/>
  <c r="B1419" i="5"/>
  <c r="C1419" i="5"/>
  <c r="D1419" i="5"/>
  <c r="B1420" i="5"/>
  <c r="C1420" i="5"/>
  <c r="D1420" i="5"/>
  <c r="B1421" i="5"/>
  <c r="C1421" i="5"/>
  <c r="D1421" i="5"/>
  <c r="B1422" i="5"/>
  <c r="C1422" i="5"/>
  <c r="D1422" i="5"/>
  <c r="B1423" i="5"/>
  <c r="C1423" i="5"/>
  <c r="D1423" i="5"/>
  <c r="B1424" i="5"/>
  <c r="C1424" i="5"/>
  <c r="D1424" i="5"/>
  <c r="B1425" i="5"/>
  <c r="C1425" i="5"/>
  <c r="D1425" i="5"/>
  <c r="B1426" i="5"/>
  <c r="C1426" i="5"/>
  <c r="D1426" i="5"/>
  <c r="B1427" i="5"/>
  <c r="C1427" i="5"/>
  <c r="D1427" i="5"/>
  <c r="B1428" i="5"/>
  <c r="C1428" i="5"/>
  <c r="D1428" i="5"/>
  <c r="B1429" i="5"/>
  <c r="C1429" i="5"/>
  <c r="D1429" i="5"/>
  <c r="B1430" i="5"/>
  <c r="C1430" i="5"/>
  <c r="D1430" i="5"/>
  <c r="B1431" i="5"/>
  <c r="C1431" i="5"/>
  <c r="D1431" i="5"/>
  <c r="B1432" i="5"/>
  <c r="C1432" i="5"/>
  <c r="D1432" i="5"/>
  <c r="B1433" i="5"/>
  <c r="C1433" i="5"/>
  <c r="D1433" i="5"/>
  <c r="B1434" i="5"/>
  <c r="C1434" i="5"/>
  <c r="D1434" i="5"/>
  <c r="B1435" i="5"/>
  <c r="C1435" i="5"/>
  <c r="D1435" i="5"/>
  <c r="B1436" i="5"/>
  <c r="C1436" i="5"/>
  <c r="D1436" i="5"/>
  <c r="B1437" i="5"/>
  <c r="C1437" i="5"/>
  <c r="D1437" i="5"/>
  <c r="B1438" i="5"/>
  <c r="C1438" i="5"/>
  <c r="D1438" i="5"/>
  <c r="B1439" i="5"/>
  <c r="C1439" i="5"/>
  <c r="D1439" i="5"/>
  <c r="B1440" i="5"/>
  <c r="C1440" i="5"/>
  <c r="D1440" i="5"/>
  <c r="B1441" i="5"/>
  <c r="C1441" i="5"/>
  <c r="D1441" i="5"/>
  <c r="B1442" i="5"/>
  <c r="C1442" i="5"/>
  <c r="D1442" i="5"/>
  <c r="B1443" i="5"/>
  <c r="C1443" i="5"/>
  <c r="D1443" i="5"/>
  <c r="B1444" i="5"/>
  <c r="C1444" i="5"/>
  <c r="D1444" i="5"/>
  <c r="B1445" i="5"/>
  <c r="C1445" i="5"/>
  <c r="D1445" i="5"/>
  <c r="B1446" i="5"/>
  <c r="C1446" i="5"/>
  <c r="D1446" i="5"/>
  <c r="B1447" i="5"/>
  <c r="C1447" i="5"/>
  <c r="D1447" i="5"/>
  <c r="B1448" i="5"/>
  <c r="C1448" i="5"/>
  <c r="D1448" i="5"/>
  <c r="B1449" i="5"/>
  <c r="C1449" i="5"/>
  <c r="D1449" i="5"/>
  <c r="B1450" i="5"/>
  <c r="C1450" i="5"/>
  <c r="D1450" i="5"/>
  <c r="B1451" i="5"/>
  <c r="C1451" i="5"/>
  <c r="D1451" i="5"/>
  <c r="B1452" i="5"/>
  <c r="C1452" i="5"/>
  <c r="D1452" i="5"/>
  <c r="B1453" i="5"/>
  <c r="C1453" i="5"/>
  <c r="D1453" i="5"/>
  <c r="B1454" i="5"/>
  <c r="C1454" i="5"/>
  <c r="D1454" i="5"/>
  <c r="B1455" i="5"/>
  <c r="C1455" i="5"/>
  <c r="D1455" i="5"/>
  <c r="B1456" i="5"/>
  <c r="C1456" i="5"/>
  <c r="D1456" i="5"/>
  <c r="B1457" i="5"/>
  <c r="C1457" i="5"/>
  <c r="D1457" i="5"/>
  <c r="B1458" i="5"/>
  <c r="C1458" i="5"/>
  <c r="D1458" i="5"/>
  <c r="B1459" i="5"/>
  <c r="C1459" i="5"/>
  <c r="D1459" i="5"/>
  <c r="B1460" i="5"/>
  <c r="C1460" i="5"/>
  <c r="D1460" i="5"/>
  <c r="B1461" i="5"/>
  <c r="C1461" i="5"/>
  <c r="D1461" i="5"/>
  <c r="B1462" i="5"/>
  <c r="C1462" i="5"/>
  <c r="D1462" i="5"/>
  <c r="B1463" i="5"/>
  <c r="C1463" i="5"/>
  <c r="D1463" i="5"/>
  <c r="B1464" i="5"/>
  <c r="C1464" i="5"/>
  <c r="D1464" i="5"/>
  <c r="B1465" i="5"/>
  <c r="C1465" i="5"/>
  <c r="D1465" i="5"/>
  <c r="B1466" i="5"/>
  <c r="C1466" i="5"/>
  <c r="D1466" i="5"/>
  <c r="B1467" i="5"/>
  <c r="C1467" i="5"/>
  <c r="D1467" i="5"/>
  <c r="B1468" i="5"/>
  <c r="C1468" i="5"/>
  <c r="D1468" i="5"/>
  <c r="B1469" i="5"/>
  <c r="C1469" i="5"/>
  <c r="D1469" i="5"/>
  <c r="B1470" i="5"/>
  <c r="C1470" i="5"/>
  <c r="D1470" i="5"/>
  <c r="B1471" i="5"/>
  <c r="C1471" i="5"/>
  <c r="D1471" i="5"/>
  <c r="B1472" i="5"/>
  <c r="C1472" i="5"/>
  <c r="D1472" i="5"/>
  <c r="B1473" i="5"/>
  <c r="C1473" i="5"/>
  <c r="D1473" i="5"/>
  <c r="B1474" i="5"/>
  <c r="C1474" i="5"/>
  <c r="D1474" i="5"/>
  <c r="B1475" i="5"/>
  <c r="C1475" i="5"/>
  <c r="D1475" i="5"/>
  <c r="B1476" i="5"/>
  <c r="C1476" i="5"/>
  <c r="D1476" i="5"/>
  <c r="B1477" i="5"/>
  <c r="C1477" i="5"/>
  <c r="D1477" i="5"/>
  <c r="B1478" i="5"/>
  <c r="C1478" i="5"/>
  <c r="D1478" i="5"/>
  <c r="B1479" i="5"/>
  <c r="C1479" i="5"/>
  <c r="D1479" i="5"/>
  <c r="B1480" i="5"/>
  <c r="C1480" i="5"/>
  <c r="D1480" i="5"/>
  <c r="B1481" i="5"/>
  <c r="C1481" i="5"/>
  <c r="D1481" i="5"/>
  <c r="B1482" i="5"/>
  <c r="C1482" i="5"/>
  <c r="D1482" i="5"/>
  <c r="B1483" i="5"/>
  <c r="C1483" i="5"/>
  <c r="D1483" i="5"/>
  <c r="B1484" i="5"/>
  <c r="C1484" i="5"/>
  <c r="D1484" i="5"/>
  <c r="B1485" i="5"/>
  <c r="C1485" i="5"/>
  <c r="D1485" i="5"/>
  <c r="B1486" i="5"/>
  <c r="C1486" i="5"/>
  <c r="D1486" i="5"/>
  <c r="B1487" i="5"/>
  <c r="C1487" i="5"/>
  <c r="D1487" i="5"/>
  <c r="B1488" i="5"/>
  <c r="C1488" i="5"/>
  <c r="D1488" i="5"/>
  <c r="B1489" i="5"/>
  <c r="C1489" i="5"/>
  <c r="D1489" i="5"/>
  <c r="B1490" i="5"/>
  <c r="C1490" i="5"/>
  <c r="D1490" i="5"/>
  <c r="B1491" i="5"/>
  <c r="C1491" i="5"/>
  <c r="D1491" i="5"/>
  <c r="B1492" i="5"/>
  <c r="C1492" i="5"/>
  <c r="D1492" i="5"/>
  <c r="B1493" i="5"/>
  <c r="C1493" i="5"/>
  <c r="D1493" i="5"/>
  <c r="B1494" i="5"/>
  <c r="C1494" i="5"/>
  <c r="D1494" i="5"/>
  <c r="B1495" i="5"/>
  <c r="C1495" i="5"/>
  <c r="D1495" i="5"/>
  <c r="B1496" i="5"/>
  <c r="C1496" i="5"/>
  <c r="D1496" i="5"/>
  <c r="B1497" i="5"/>
  <c r="C1497" i="5"/>
  <c r="D1497" i="5"/>
  <c r="B1498" i="5"/>
  <c r="C1498" i="5"/>
  <c r="D1498" i="5"/>
  <c r="B1499" i="5"/>
  <c r="C1499" i="5"/>
  <c r="D1499" i="5"/>
  <c r="B1500" i="5"/>
  <c r="C1500" i="5"/>
  <c r="D1500" i="5"/>
  <c r="B1501" i="5"/>
  <c r="C1501" i="5"/>
  <c r="D1501" i="5"/>
  <c r="B1502" i="5"/>
  <c r="C1502" i="5"/>
  <c r="D1502" i="5"/>
  <c r="B1503" i="5"/>
  <c r="C1503" i="5"/>
  <c r="D1503" i="5"/>
  <c r="B1504" i="5"/>
  <c r="C1504" i="5"/>
  <c r="D1504" i="5"/>
  <c r="B1505" i="5"/>
  <c r="C1505" i="5"/>
  <c r="D1505" i="5"/>
  <c r="B1506" i="5"/>
  <c r="C1506" i="5"/>
  <c r="D1506" i="5"/>
  <c r="B1507" i="5"/>
  <c r="C1507" i="5"/>
  <c r="D1507" i="5"/>
  <c r="B1508" i="5"/>
  <c r="C1508" i="5"/>
  <c r="D1508" i="5"/>
  <c r="B1509" i="5"/>
  <c r="C1509" i="5"/>
  <c r="D1509" i="5"/>
  <c r="B1510" i="5"/>
  <c r="C1510" i="5"/>
  <c r="D1510" i="5"/>
  <c r="B1511" i="5"/>
  <c r="C1511" i="5"/>
  <c r="D1511" i="5"/>
  <c r="B1512" i="5"/>
  <c r="C1512" i="5"/>
  <c r="D1512" i="5"/>
  <c r="B1513" i="5"/>
  <c r="C1513" i="5"/>
  <c r="D1513" i="5"/>
  <c r="B1514" i="5"/>
  <c r="C1514" i="5"/>
  <c r="D1514" i="5"/>
  <c r="B1515" i="5"/>
  <c r="C1515" i="5"/>
  <c r="D1515" i="5"/>
  <c r="B1516" i="5"/>
  <c r="C1516" i="5"/>
  <c r="D1516" i="5"/>
  <c r="B1517" i="5"/>
  <c r="C1517" i="5"/>
  <c r="D1517" i="5"/>
  <c r="B1518" i="5"/>
  <c r="C1518" i="5"/>
  <c r="D1518" i="5"/>
  <c r="B1519" i="5"/>
  <c r="C1519" i="5"/>
  <c r="D1519" i="5"/>
  <c r="B1520" i="5"/>
  <c r="C1520" i="5"/>
  <c r="D1520" i="5"/>
  <c r="B1521" i="5"/>
  <c r="C1521" i="5"/>
  <c r="D1521" i="5"/>
  <c r="B1522" i="5"/>
  <c r="C1522" i="5"/>
  <c r="D1522" i="5"/>
  <c r="B1523" i="5"/>
  <c r="C1523" i="5"/>
  <c r="D1523" i="5"/>
  <c r="B1524" i="5"/>
  <c r="C1524" i="5"/>
  <c r="D1524" i="5"/>
  <c r="B1525" i="5"/>
  <c r="C1525" i="5"/>
  <c r="D1525" i="5"/>
  <c r="B1526" i="5"/>
  <c r="C1526" i="5"/>
  <c r="D1526" i="5"/>
  <c r="B1527" i="5"/>
  <c r="C1527" i="5"/>
  <c r="D1527" i="5"/>
  <c r="B1528" i="5"/>
  <c r="C1528" i="5"/>
  <c r="D1528" i="5"/>
  <c r="B1529" i="5"/>
  <c r="C1529" i="5"/>
  <c r="D1529" i="5"/>
  <c r="B1530" i="5"/>
  <c r="C1530" i="5"/>
  <c r="D1530" i="5"/>
  <c r="B1531" i="5"/>
  <c r="C1531" i="5"/>
  <c r="D1531" i="5"/>
  <c r="B1532" i="5"/>
  <c r="C1532" i="5"/>
  <c r="D1532" i="5"/>
  <c r="B1533" i="5"/>
  <c r="C1533" i="5"/>
  <c r="D1533" i="5"/>
  <c r="B1534" i="5"/>
  <c r="C1534" i="5"/>
  <c r="D1534" i="5"/>
  <c r="B1535" i="5"/>
  <c r="C1535" i="5"/>
  <c r="D1535" i="5"/>
  <c r="B1536" i="5"/>
  <c r="C1536" i="5"/>
  <c r="D1536" i="5"/>
  <c r="B1537" i="5"/>
  <c r="C1537" i="5"/>
  <c r="D1537" i="5"/>
  <c r="B1538" i="5"/>
  <c r="C1538" i="5"/>
  <c r="D1538" i="5"/>
  <c r="B1539" i="5"/>
  <c r="C1539" i="5"/>
  <c r="D1539" i="5"/>
  <c r="B1540" i="5"/>
  <c r="C1540" i="5"/>
  <c r="D1540" i="5"/>
  <c r="B1541" i="5"/>
  <c r="C1541" i="5"/>
  <c r="D1541" i="5"/>
  <c r="B1542" i="5"/>
  <c r="C1542" i="5"/>
  <c r="D1542" i="5"/>
  <c r="B1543" i="5"/>
  <c r="C1543" i="5"/>
  <c r="D1543" i="5"/>
  <c r="B1544" i="5"/>
  <c r="C1544" i="5"/>
  <c r="D1544" i="5"/>
  <c r="B1545" i="5"/>
  <c r="C1545" i="5"/>
  <c r="D1545" i="5"/>
  <c r="B1546" i="5"/>
  <c r="C1546" i="5"/>
  <c r="D1546" i="5"/>
  <c r="B1547" i="5"/>
  <c r="C1547" i="5"/>
  <c r="D1547" i="5"/>
  <c r="B1548" i="5"/>
  <c r="C1548" i="5"/>
  <c r="D1548" i="5"/>
  <c r="B1549" i="5"/>
  <c r="C1549" i="5"/>
  <c r="D1549" i="5"/>
  <c r="B1550" i="5"/>
  <c r="C1550" i="5"/>
  <c r="D1550" i="5"/>
  <c r="B1551" i="5"/>
  <c r="C1551" i="5"/>
  <c r="D1551" i="5"/>
  <c r="B1552" i="5"/>
  <c r="C1552" i="5"/>
  <c r="D1552" i="5"/>
  <c r="B1553" i="5"/>
  <c r="C1553" i="5"/>
  <c r="D1553" i="5"/>
  <c r="B1554" i="5"/>
  <c r="C1554" i="5"/>
  <c r="D1554" i="5"/>
  <c r="B1555" i="5"/>
  <c r="C1555" i="5"/>
  <c r="D1555" i="5"/>
  <c r="B1556" i="5"/>
  <c r="C1556" i="5"/>
  <c r="D1556" i="5"/>
  <c r="B1557" i="5"/>
  <c r="C1557" i="5"/>
  <c r="D1557" i="5"/>
  <c r="B1558" i="5"/>
  <c r="C1558" i="5"/>
  <c r="D1558" i="5"/>
  <c r="B1559" i="5"/>
  <c r="C1559" i="5"/>
  <c r="D1559" i="5"/>
  <c r="B1560" i="5"/>
  <c r="C1560" i="5"/>
  <c r="D1560" i="5"/>
  <c r="B1561" i="5"/>
  <c r="C1561" i="5"/>
  <c r="D1561" i="5"/>
  <c r="B1562" i="5"/>
  <c r="C1562" i="5"/>
  <c r="D1562" i="5"/>
  <c r="B1563" i="5"/>
  <c r="C1563" i="5"/>
  <c r="D1563" i="5"/>
  <c r="B1564" i="5"/>
  <c r="C1564" i="5"/>
  <c r="D1564" i="5"/>
  <c r="B1565" i="5"/>
  <c r="C1565" i="5"/>
  <c r="D1565" i="5"/>
  <c r="B1566" i="5"/>
  <c r="C1566" i="5"/>
  <c r="D1566" i="5"/>
  <c r="B1567" i="5"/>
  <c r="C1567" i="5"/>
  <c r="D1567" i="5"/>
  <c r="B1568" i="5"/>
  <c r="C1568" i="5"/>
  <c r="D1568" i="5"/>
  <c r="B1569" i="5"/>
  <c r="C1569" i="5"/>
  <c r="D1569" i="5"/>
  <c r="B1570" i="5"/>
  <c r="C1570" i="5"/>
  <c r="D1570" i="5"/>
  <c r="B1571" i="5"/>
  <c r="C1571" i="5"/>
  <c r="D1571" i="5"/>
  <c r="B1572" i="5"/>
  <c r="C1572" i="5"/>
  <c r="D1572" i="5"/>
  <c r="B1573" i="5"/>
  <c r="C1573" i="5"/>
  <c r="D1573" i="5"/>
  <c r="B1574" i="5"/>
  <c r="C1574" i="5"/>
  <c r="D1574" i="5"/>
  <c r="B1575" i="5"/>
  <c r="C1575" i="5"/>
  <c r="D1575" i="5"/>
  <c r="B1576" i="5"/>
  <c r="C1576" i="5"/>
  <c r="D1576" i="5"/>
  <c r="B1577" i="5"/>
  <c r="C1577" i="5"/>
  <c r="D1577" i="5"/>
  <c r="B1578" i="5"/>
  <c r="C1578" i="5"/>
  <c r="D1578" i="5"/>
  <c r="B1579" i="5"/>
  <c r="C1579" i="5"/>
  <c r="D1579" i="5"/>
  <c r="B1580" i="5"/>
  <c r="C1580" i="5"/>
  <c r="D1580" i="5"/>
  <c r="B1581" i="5"/>
  <c r="C1581" i="5"/>
  <c r="D1581" i="5"/>
  <c r="B1582" i="5"/>
  <c r="C1582" i="5"/>
  <c r="D1582" i="5"/>
  <c r="B1583" i="5"/>
  <c r="C1583" i="5"/>
  <c r="D1583" i="5"/>
  <c r="B1584" i="5"/>
  <c r="C1584" i="5"/>
  <c r="D1584" i="5"/>
  <c r="B1585" i="5"/>
  <c r="C1585" i="5"/>
  <c r="D1585" i="5"/>
  <c r="B1586" i="5"/>
  <c r="C1586" i="5"/>
  <c r="D1586" i="5"/>
  <c r="B1587" i="5"/>
  <c r="C1587" i="5"/>
  <c r="D1587" i="5"/>
  <c r="B1588" i="5"/>
  <c r="C1588" i="5"/>
  <c r="D1588" i="5"/>
  <c r="B1589" i="5"/>
  <c r="C1589" i="5"/>
  <c r="D1589" i="5"/>
  <c r="B1590" i="5"/>
  <c r="C1590" i="5"/>
  <c r="D1590" i="5"/>
  <c r="B1591" i="5"/>
  <c r="C1591" i="5"/>
  <c r="D1591" i="5"/>
  <c r="B1592" i="5"/>
  <c r="C1592" i="5"/>
  <c r="D1592" i="5"/>
  <c r="B1593" i="5"/>
  <c r="C1593" i="5"/>
  <c r="D1593" i="5"/>
  <c r="B1594" i="5"/>
  <c r="C1594" i="5"/>
  <c r="D1594" i="5"/>
  <c r="B1595" i="5"/>
  <c r="C1595" i="5"/>
  <c r="D1595" i="5"/>
  <c r="B1596" i="5"/>
  <c r="C1596" i="5"/>
  <c r="D1596" i="5"/>
  <c r="B1597" i="5"/>
  <c r="C1597" i="5"/>
  <c r="D1597" i="5"/>
  <c r="B1598" i="5"/>
  <c r="C1598" i="5"/>
  <c r="D1598" i="5"/>
  <c r="B1599" i="5"/>
  <c r="C1599" i="5"/>
  <c r="D1599" i="5"/>
  <c r="B1600" i="5"/>
  <c r="C1600" i="5"/>
  <c r="D1600" i="5"/>
  <c r="B1601" i="5"/>
  <c r="C1601" i="5"/>
  <c r="D1601" i="5"/>
  <c r="B1602" i="5"/>
  <c r="C1602" i="5"/>
  <c r="D1602" i="5"/>
  <c r="B1603" i="5"/>
  <c r="C1603" i="5"/>
  <c r="D1603" i="5"/>
  <c r="B1604" i="5"/>
  <c r="C1604" i="5"/>
  <c r="D1604" i="5"/>
  <c r="B1605" i="5"/>
  <c r="C1605" i="5"/>
  <c r="D1605" i="5"/>
  <c r="B1606" i="5"/>
  <c r="C1606" i="5"/>
  <c r="D1606" i="5"/>
  <c r="B1607" i="5"/>
  <c r="C1607" i="5"/>
  <c r="D1607" i="5"/>
  <c r="B1608" i="5"/>
  <c r="C1608" i="5"/>
  <c r="D1608" i="5"/>
  <c r="B1609" i="5"/>
  <c r="C1609" i="5"/>
  <c r="D1609" i="5"/>
  <c r="B1610" i="5"/>
  <c r="C1610" i="5"/>
  <c r="D1610" i="5"/>
  <c r="B1611" i="5"/>
  <c r="C1611" i="5"/>
  <c r="D1611" i="5"/>
  <c r="B1612" i="5"/>
  <c r="C1612" i="5"/>
  <c r="D1612" i="5"/>
  <c r="B1613" i="5"/>
  <c r="C1613" i="5"/>
  <c r="D1613" i="5"/>
  <c r="B1614" i="5"/>
  <c r="C1614" i="5"/>
  <c r="D1614" i="5"/>
  <c r="B1615" i="5"/>
  <c r="C1615" i="5"/>
  <c r="D1615" i="5"/>
  <c r="B1616" i="5"/>
  <c r="C1616" i="5"/>
  <c r="D1616" i="5"/>
  <c r="B1617" i="5"/>
  <c r="C1617" i="5"/>
  <c r="D1617" i="5"/>
  <c r="B1618" i="5"/>
  <c r="C1618" i="5"/>
  <c r="D1618" i="5"/>
  <c r="B1619" i="5"/>
  <c r="C1619" i="5"/>
  <c r="D1619" i="5"/>
  <c r="B1620" i="5"/>
  <c r="C1620" i="5"/>
  <c r="D1620" i="5"/>
  <c r="B1621" i="5"/>
  <c r="C1621" i="5"/>
  <c r="D1621" i="5"/>
  <c r="B1622" i="5"/>
  <c r="C1622" i="5"/>
  <c r="D1622" i="5"/>
  <c r="B1623" i="5"/>
  <c r="C1623" i="5"/>
  <c r="D1623" i="5"/>
  <c r="B1624" i="5"/>
  <c r="C1624" i="5"/>
  <c r="D1624" i="5"/>
  <c r="B1625" i="5"/>
  <c r="C1625" i="5"/>
  <c r="D1625" i="5"/>
  <c r="B1626" i="5"/>
  <c r="C1626" i="5"/>
  <c r="D1626" i="5"/>
  <c r="B1627" i="5"/>
  <c r="C1627" i="5"/>
  <c r="D1627" i="5"/>
  <c r="B1628" i="5"/>
  <c r="C1628" i="5"/>
  <c r="D1628" i="5"/>
  <c r="B1629" i="5"/>
  <c r="C1629" i="5"/>
  <c r="D1629" i="5"/>
  <c r="B1630" i="5"/>
  <c r="C1630" i="5"/>
  <c r="D1630" i="5"/>
  <c r="B1631" i="5"/>
  <c r="C1631" i="5"/>
  <c r="D1631" i="5"/>
  <c r="B1632" i="5"/>
  <c r="C1632" i="5"/>
  <c r="D1632" i="5"/>
  <c r="B1633" i="5"/>
  <c r="C1633" i="5"/>
  <c r="D1633" i="5"/>
  <c r="B1634" i="5"/>
  <c r="C1634" i="5"/>
  <c r="D1634" i="5"/>
  <c r="B1635" i="5"/>
  <c r="C1635" i="5"/>
  <c r="D1635" i="5"/>
  <c r="B1636" i="5"/>
  <c r="C1636" i="5"/>
  <c r="D1636" i="5"/>
  <c r="B1637" i="5"/>
  <c r="C1637" i="5"/>
  <c r="D1637" i="5"/>
  <c r="B1638" i="5"/>
  <c r="C1638" i="5"/>
  <c r="D1638" i="5"/>
  <c r="B1639" i="5"/>
  <c r="C1639" i="5"/>
  <c r="D1639" i="5"/>
  <c r="B1640" i="5"/>
  <c r="C1640" i="5"/>
  <c r="D1640" i="5"/>
  <c r="B1641" i="5"/>
  <c r="C1641" i="5"/>
  <c r="D1641" i="5"/>
  <c r="B1642" i="5"/>
  <c r="C1642" i="5"/>
  <c r="D1642" i="5"/>
  <c r="B1643" i="5"/>
  <c r="C1643" i="5"/>
  <c r="D1643" i="5"/>
  <c r="B1644" i="5"/>
  <c r="C1644" i="5"/>
  <c r="D1644" i="5"/>
  <c r="B1645" i="5"/>
  <c r="C1645" i="5"/>
  <c r="D1645" i="5"/>
  <c r="B1646" i="5"/>
  <c r="C1646" i="5"/>
  <c r="D1646" i="5"/>
  <c r="B1647" i="5"/>
  <c r="C1647" i="5"/>
  <c r="D1647" i="5"/>
  <c r="B1648" i="5"/>
  <c r="C1648" i="5"/>
  <c r="D1648" i="5"/>
  <c r="B1649" i="5"/>
  <c r="C1649" i="5"/>
  <c r="D1649" i="5"/>
  <c r="B1650" i="5"/>
  <c r="C1650" i="5"/>
  <c r="D1650" i="5"/>
  <c r="B1651" i="5"/>
  <c r="C1651" i="5"/>
  <c r="D1651" i="5"/>
  <c r="B1652" i="5"/>
  <c r="C1652" i="5"/>
  <c r="D1652" i="5"/>
  <c r="B1653" i="5"/>
  <c r="C1653" i="5"/>
  <c r="D1653" i="5"/>
  <c r="B1654" i="5"/>
  <c r="C1654" i="5"/>
  <c r="D1654" i="5"/>
  <c r="B1655" i="5"/>
  <c r="C1655" i="5"/>
  <c r="D1655" i="5"/>
  <c r="B1656" i="5"/>
  <c r="C1656" i="5"/>
  <c r="D1656" i="5"/>
  <c r="B1657" i="5"/>
  <c r="C1657" i="5"/>
  <c r="D1657" i="5"/>
  <c r="B1658" i="5"/>
  <c r="C1658" i="5"/>
  <c r="D1658" i="5"/>
  <c r="B1659" i="5"/>
  <c r="C1659" i="5"/>
  <c r="D1659" i="5"/>
  <c r="B1660" i="5"/>
  <c r="C1660" i="5"/>
  <c r="D1660" i="5"/>
  <c r="B1661" i="5"/>
  <c r="C1661" i="5"/>
  <c r="D1661" i="5"/>
  <c r="B1662" i="5"/>
  <c r="C1662" i="5"/>
  <c r="D1662" i="5"/>
  <c r="B1663" i="5"/>
  <c r="C1663" i="5"/>
  <c r="D1663" i="5"/>
  <c r="B1664" i="5"/>
  <c r="C1664" i="5"/>
  <c r="D1664" i="5"/>
  <c r="B1665" i="5"/>
  <c r="C1665" i="5"/>
  <c r="D1665" i="5"/>
  <c r="B1666" i="5"/>
  <c r="C1666" i="5"/>
  <c r="D1666" i="5"/>
  <c r="B1667" i="5"/>
  <c r="C1667" i="5"/>
  <c r="D1667" i="5"/>
  <c r="B1668" i="5"/>
  <c r="C1668" i="5"/>
  <c r="D1668" i="5"/>
  <c r="B1669" i="5"/>
  <c r="C1669" i="5"/>
  <c r="D1669" i="5"/>
  <c r="B1670" i="5"/>
  <c r="C1670" i="5"/>
  <c r="D1670" i="5"/>
  <c r="B1671" i="5"/>
  <c r="C1671" i="5"/>
  <c r="D1671" i="5"/>
  <c r="B1672" i="5"/>
  <c r="C1672" i="5"/>
  <c r="D1672" i="5"/>
  <c r="B1673" i="5"/>
  <c r="C1673" i="5"/>
  <c r="D1673" i="5"/>
  <c r="B1674" i="5"/>
  <c r="C1674" i="5"/>
  <c r="D1674" i="5"/>
  <c r="B1675" i="5"/>
  <c r="C1675" i="5"/>
  <c r="D1675" i="5"/>
  <c r="B1676" i="5"/>
  <c r="C1676" i="5"/>
  <c r="D1676" i="5"/>
  <c r="B1677" i="5"/>
  <c r="C1677" i="5"/>
  <c r="D1677" i="5"/>
  <c r="B1678" i="5"/>
  <c r="C1678" i="5"/>
  <c r="D1678" i="5"/>
  <c r="B1679" i="5"/>
  <c r="C1679" i="5"/>
  <c r="D1679" i="5"/>
  <c r="B1680" i="5"/>
  <c r="C1680" i="5"/>
  <c r="D1680" i="5"/>
  <c r="B1681" i="5"/>
  <c r="C1681" i="5"/>
  <c r="D1681" i="5"/>
  <c r="B1682" i="5"/>
  <c r="C1682" i="5"/>
  <c r="D1682" i="5"/>
  <c r="B1683" i="5"/>
  <c r="C1683" i="5"/>
  <c r="D1683" i="5"/>
  <c r="B1684" i="5"/>
  <c r="C1684" i="5"/>
  <c r="D1684" i="5"/>
  <c r="B1685" i="5"/>
  <c r="C1685" i="5"/>
  <c r="D1685" i="5"/>
  <c r="B1686" i="5"/>
  <c r="C1686" i="5"/>
  <c r="D1686" i="5"/>
  <c r="B1687" i="5"/>
  <c r="C1687" i="5"/>
  <c r="D1687" i="5"/>
  <c r="B1688" i="5"/>
  <c r="C1688" i="5"/>
  <c r="D1688" i="5"/>
  <c r="B1689" i="5"/>
  <c r="C1689" i="5"/>
  <c r="D1689" i="5"/>
  <c r="B1690" i="5"/>
  <c r="C1690" i="5"/>
  <c r="D1690" i="5"/>
  <c r="B1691" i="5"/>
  <c r="C1691" i="5"/>
  <c r="D1691" i="5"/>
  <c r="B1692" i="5"/>
  <c r="C1692" i="5"/>
  <c r="D1692" i="5"/>
  <c r="B1693" i="5"/>
  <c r="C1693" i="5"/>
  <c r="D1693" i="5"/>
  <c r="B1694" i="5"/>
  <c r="C1694" i="5"/>
  <c r="D1694" i="5"/>
  <c r="B1695" i="5"/>
  <c r="C1695" i="5"/>
  <c r="D1695" i="5"/>
  <c r="B1696" i="5"/>
  <c r="C1696" i="5"/>
  <c r="D1696" i="5"/>
  <c r="B1697" i="5"/>
  <c r="C1697" i="5"/>
  <c r="D1697" i="5"/>
  <c r="B1698" i="5"/>
  <c r="C1698" i="5"/>
  <c r="D1698" i="5"/>
  <c r="B1699" i="5"/>
  <c r="C1699" i="5"/>
  <c r="D1699" i="5"/>
  <c r="B1700" i="5"/>
  <c r="C1700" i="5"/>
  <c r="D1700" i="5"/>
  <c r="B1701" i="5"/>
  <c r="C1701" i="5"/>
  <c r="D1701" i="5"/>
  <c r="B1702" i="5"/>
  <c r="C1702" i="5"/>
  <c r="D1702" i="5"/>
  <c r="B1703" i="5"/>
  <c r="C1703" i="5"/>
  <c r="D1703" i="5"/>
  <c r="B1704" i="5"/>
  <c r="C1704" i="5"/>
  <c r="D1704" i="5"/>
  <c r="B1705" i="5"/>
  <c r="C1705" i="5"/>
  <c r="D1705" i="5"/>
  <c r="B1706" i="5"/>
  <c r="C1706" i="5"/>
  <c r="D1706" i="5"/>
  <c r="B1707" i="5"/>
  <c r="C1707" i="5"/>
  <c r="D1707" i="5"/>
  <c r="B1708" i="5"/>
  <c r="C1708" i="5"/>
  <c r="D1708" i="5"/>
  <c r="B1709" i="5"/>
  <c r="C1709" i="5"/>
  <c r="D1709" i="5"/>
  <c r="B1710" i="5"/>
  <c r="C1710" i="5"/>
  <c r="D1710" i="5"/>
  <c r="B1711" i="5"/>
  <c r="C1711" i="5"/>
  <c r="D1711" i="5"/>
  <c r="B1712" i="5"/>
  <c r="C1712" i="5"/>
  <c r="D1712" i="5"/>
  <c r="B1713" i="5"/>
  <c r="C1713" i="5"/>
  <c r="D1713" i="5"/>
  <c r="B1714" i="5"/>
  <c r="C1714" i="5"/>
  <c r="D1714" i="5"/>
  <c r="B1715" i="5"/>
  <c r="C1715" i="5"/>
  <c r="D1715" i="5"/>
  <c r="B1716" i="5"/>
  <c r="C1716" i="5"/>
  <c r="D1716" i="5"/>
  <c r="B1717" i="5"/>
  <c r="C1717" i="5"/>
  <c r="D1717" i="5"/>
  <c r="B1718" i="5"/>
  <c r="C1718" i="5"/>
  <c r="D1718" i="5"/>
  <c r="B1719" i="5"/>
  <c r="C1719" i="5"/>
  <c r="D1719" i="5"/>
  <c r="B1720" i="5"/>
  <c r="C1720" i="5"/>
  <c r="D1720" i="5"/>
  <c r="B1721" i="5"/>
  <c r="C1721" i="5"/>
  <c r="D1721" i="5"/>
  <c r="B1722" i="5"/>
  <c r="C1722" i="5"/>
  <c r="D1722" i="5"/>
  <c r="B1723" i="5"/>
  <c r="C1723" i="5"/>
  <c r="D1723" i="5"/>
  <c r="B1724" i="5"/>
  <c r="C1724" i="5"/>
  <c r="D1724" i="5"/>
  <c r="B1725" i="5"/>
  <c r="C1725" i="5"/>
  <c r="D1725" i="5"/>
  <c r="B1726" i="5"/>
  <c r="C1726" i="5"/>
  <c r="D1726" i="5"/>
  <c r="B1727" i="5"/>
  <c r="C1727" i="5"/>
  <c r="D1727" i="5"/>
  <c r="B1728" i="5"/>
  <c r="C1728" i="5"/>
  <c r="D1728" i="5"/>
  <c r="B1729" i="5"/>
  <c r="C1729" i="5"/>
  <c r="D1729" i="5"/>
  <c r="B1730" i="5"/>
  <c r="C1730" i="5"/>
  <c r="D1730" i="5"/>
  <c r="B1731" i="5"/>
  <c r="C1731" i="5"/>
  <c r="D1731" i="5"/>
  <c r="B1732" i="5"/>
  <c r="C1732" i="5"/>
  <c r="D1732" i="5"/>
  <c r="B1733" i="5"/>
  <c r="C1733" i="5"/>
  <c r="D1733" i="5"/>
  <c r="B1734" i="5"/>
  <c r="C1734" i="5"/>
  <c r="D1734" i="5"/>
  <c r="B1735" i="5"/>
  <c r="C1735" i="5"/>
  <c r="D1735" i="5"/>
  <c r="B1736" i="5"/>
  <c r="C1736" i="5"/>
  <c r="D1736" i="5"/>
  <c r="B1737" i="5"/>
  <c r="C1737" i="5"/>
  <c r="D1737" i="5"/>
  <c r="B1738" i="5"/>
  <c r="C1738" i="5"/>
  <c r="D1738" i="5"/>
  <c r="B1739" i="5"/>
  <c r="C1739" i="5"/>
  <c r="D1739" i="5"/>
  <c r="B1740" i="5"/>
  <c r="C1740" i="5"/>
  <c r="D1740" i="5"/>
  <c r="B1741" i="5"/>
  <c r="C1741" i="5"/>
  <c r="D1741" i="5"/>
  <c r="B1742" i="5"/>
  <c r="C1742" i="5"/>
  <c r="D1742" i="5"/>
  <c r="B1743" i="5"/>
  <c r="C1743" i="5"/>
  <c r="D1743" i="5"/>
  <c r="B1744" i="5"/>
  <c r="C1744" i="5"/>
  <c r="D1744" i="5"/>
  <c r="B1745" i="5"/>
  <c r="C1745" i="5"/>
  <c r="D1745" i="5"/>
  <c r="B1746" i="5"/>
  <c r="C1746" i="5"/>
  <c r="D1746" i="5"/>
  <c r="B1747" i="5"/>
  <c r="C1747" i="5"/>
  <c r="D1747" i="5"/>
  <c r="B1748" i="5"/>
  <c r="C1748" i="5"/>
  <c r="D1748" i="5"/>
  <c r="B1749" i="5"/>
  <c r="C1749" i="5"/>
  <c r="D1749" i="5"/>
  <c r="B1750" i="5"/>
  <c r="C1750" i="5"/>
  <c r="D1750" i="5"/>
  <c r="B1751" i="5"/>
  <c r="C1751" i="5"/>
  <c r="D1751" i="5"/>
  <c r="B1752" i="5"/>
  <c r="C1752" i="5"/>
  <c r="D1752" i="5"/>
  <c r="B1753" i="5"/>
  <c r="C1753" i="5"/>
  <c r="D1753" i="5"/>
  <c r="B1754" i="5"/>
  <c r="C1754" i="5"/>
  <c r="D1754" i="5"/>
  <c r="B1755" i="5"/>
  <c r="C1755" i="5"/>
  <c r="D1755" i="5"/>
  <c r="B1756" i="5"/>
  <c r="C1756" i="5"/>
  <c r="D1756" i="5"/>
  <c r="B1757" i="5"/>
  <c r="C1757" i="5"/>
  <c r="D1757" i="5"/>
  <c r="B1758" i="5"/>
  <c r="C1758" i="5"/>
  <c r="D1758" i="5"/>
  <c r="B1759" i="5"/>
  <c r="C1759" i="5"/>
  <c r="D1759" i="5"/>
  <c r="B1760" i="5"/>
  <c r="C1760" i="5"/>
  <c r="D1760" i="5"/>
  <c r="B1761" i="5"/>
  <c r="C1761" i="5"/>
  <c r="D1761" i="5"/>
  <c r="B1762" i="5"/>
  <c r="C1762" i="5"/>
  <c r="D1762" i="5"/>
  <c r="B1763" i="5"/>
  <c r="C1763" i="5"/>
  <c r="D1763" i="5"/>
  <c r="B1764" i="5"/>
  <c r="C1764" i="5"/>
  <c r="D1764" i="5"/>
  <c r="B1765" i="5"/>
  <c r="C1765" i="5"/>
  <c r="D1765" i="5"/>
  <c r="B1766" i="5"/>
  <c r="C1766" i="5"/>
  <c r="D1766" i="5"/>
  <c r="B1767" i="5"/>
  <c r="C1767" i="5"/>
  <c r="D1767" i="5"/>
  <c r="B1768" i="5"/>
  <c r="C1768" i="5"/>
  <c r="D1768" i="5"/>
  <c r="B1769" i="5"/>
  <c r="C1769" i="5"/>
  <c r="D1769" i="5"/>
  <c r="B1770" i="5"/>
  <c r="C1770" i="5"/>
  <c r="D1770" i="5"/>
  <c r="B1771" i="5"/>
  <c r="C1771" i="5"/>
  <c r="D1771" i="5"/>
  <c r="B1772" i="5"/>
  <c r="C1772" i="5"/>
  <c r="D1772" i="5"/>
  <c r="B1773" i="5"/>
  <c r="C1773" i="5"/>
  <c r="D1773" i="5"/>
  <c r="B1774" i="5"/>
  <c r="C1774" i="5"/>
  <c r="D1774" i="5"/>
  <c r="B1775" i="5"/>
  <c r="C1775" i="5"/>
  <c r="D1775" i="5"/>
  <c r="B1776" i="5"/>
  <c r="C1776" i="5"/>
  <c r="D1776" i="5"/>
  <c r="B1777" i="5"/>
  <c r="C1777" i="5"/>
  <c r="D1777" i="5"/>
  <c r="B1778" i="5"/>
  <c r="C1778" i="5"/>
  <c r="D1778" i="5"/>
  <c r="B1779" i="5"/>
  <c r="C1779" i="5"/>
  <c r="D1779" i="5"/>
  <c r="B1780" i="5"/>
  <c r="C1780" i="5"/>
  <c r="D1780" i="5"/>
  <c r="B1781" i="5"/>
  <c r="C1781" i="5"/>
  <c r="D1781" i="5"/>
  <c r="B1782" i="5"/>
  <c r="C1782" i="5"/>
  <c r="D1782" i="5"/>
  <c r="B1783" i="5"/>
  <c r="C1783" i="5"/>
  <c r="D1783" i="5"/>
  <c r="B1784" i="5"/>
  <c r="C1784" i="5"/>
  <c r="D1784" i="5"/>
  <c r="B1785" i="5"/>
  <c r="C1785" i="5"/>
  <c r="D1785" i="5"/>
  <c r="B1786" i="5"/>
  <c r="C1786" i="5"/>
  <c r="D1786" i="5"/>
  <c r="B1787" i="5"/>
  <c r="C1787" i="5"/>
  <c r="D1787" i="5"/>
  <c r="B1788" i="5"/>
  <c r="C1788" i="5"/>
  <c r="D1788" i="5"/>
  <c r="B1789" i="5"/>
  <c r="C1789" i="5"/>
  <c r="D1789" i="5"/>
  <c r="B1790" i="5"/>
  <c r="C1790" i="5"/>
  <c r="D1790" i="5"/>
  <c r="B1791" i="5"/>
  <c r="C1791" i="5"/>
  <c r="D1791" i="5"/>
  <c r="B1792" i="5"/>
  <c r="C1792" i="5"/>
  <c r="D1792" i="5"/>
  <c r="B1793" i="5"/>
  <c r="C1793" i="5"/>
  <c r="D1793" i="5"/>
  <c r="B1794" i="5"/>
  <c r="C1794" i="5"/>
  <c r="D1794" i="5"/>
  <c r="B1795" i="5"/>
  <c r="C1795" i="5"/>
  <c r="D1795" i="5"/>
  <c r="B1796" i="5"/>
  <c r="C1796" i="5"/>
  <c r="D1796" i="5"/>
  <c r="B1797" i="5"/>
  <c r="C1797" i="5"/>
  <c r="D1797" i="5"/>
  <c r="B1798" i="5"/>
  <c r="C1798" i="5"/>
  <c r="D1798" i="5"/>
  <c r="B1799" i="5"/>
  <c r="C1799" i="5"/>
  <c r="D1799" i="5"/>
  <c r="B1800" i="5"/>
  <c r="C1800" i="5"/>
  <c r="D1800" i="5"/>
  <c r="B1801" i="5"/>
  <c r="C1801" i="5"/>
  <c r="D1801" i="5"/>
  <c r="B1802" i="5"/>
  <c r="C1802" i="5"/>
  <c r="D1802" i="5"/>
  <c r="B1803" i="5"/>
  <c r="C1803" i="5"/>
  <c r="D1803" i="5"/>
  <c r="B1804" i="5"/>
  <c r="C1804" i="5"/>
  <c r="D1804" i="5"/>
  <c r="B1805" i="5"/>
  <c r="C1805" i="5"/>
  <c r="D1805" i="5"/>
  <c r="B1806" i="5"/>
  <c r="C1806" i="5"/>
  <c r="D1806" i="5"/>
  <c r="B1807" i="5"/>
  <c r="C1807" i="5"/>
  <c r="D1807" i="5"/>
  <c r="B1808" i="5"/>
  <c r="C1808" i="5"/>
  <c r="D1808" i="5"/>
  <c r="B1809" i="5"/>
  <c r="C1809" i="5"/>
  <c r="D1809" i="5"/>
  <c r="B1810" i="5"/>
  <c r="C1810" i="5"/>
  <c r="D1810" i="5"/>
  <c r="B1811" i="5"/>
  <c r="C1811" i="5"/>
  <c r="D1811" i="5"/>
  <c r="B1812" i="5"/>
  <c r="C1812" i="5"/>
  <c r="D1812" i="5"/>
  <c r="B1813" i="5"/>
  <c r="C1813" i="5"/>
  <c r="D1813" i="5"/>
  <c r="B1814" i="5"/>
  <c r="C1814" i="5"/>
  <c r="D1814" i="5"/>
  <c r="B1815" i="5"/>
  <c r="C1815" i="5"/>
  <c r="D1815" i="5"/>
  <c r="B1816" i="5"/>
  <c r="C1816" i="5"/>
  <c r="D1816" i="5"/>
  <c r="B1817" i="5"/>
  <c r="C1817" i="5"/>
  <c r="D1817" i="5"/>
  <c r="B1818" i="5"/>
  <c r="C1818" i="5"/>
  <c r="D1818" i="5"/>
  <c r="B1819" i="5"/>
  <c r="C1819" i="5"/>
  <c r="D1819" i="5"/>
  <c r="B1820" i="5"/>
  <c r="C1820" i="5"/>
  <c r="D1820" i="5"/>
  <c r="B1821" i="5"/>
  <c r="C1821" i="5"/>
  <c r="D1821" i="5"/>
  <c r="B1822" i="5"/>
  <c r="C1822" i="5"/>
  <c r="D1822" i="5"/>
  <c r="B1823" i="5"/>
  <c r="C1823" i="5"/>
  <c r="D1823" i="5"/>
  <c r="B1824" i="5"/>
  <c r="C1824" i="5"/>
  <c r="D1824" i="5"/>
  <c r="B1825" i="5"/>
  <c r="C1825" i="5"/>
  <c r="D1825" i="5"/>
  <c r="B1826" i="5"/>
  <c r="C1826" i="5"/>
  <c r="D1826" i="5"/>
  <c r="B1827" i="5"/>
  <c r="C1827" i="5"/>
  <c r="D1827" i="5"/>
  <c r="B1828" i="5"/>
  <c r="C1828" i="5"/>
  <c r="D1828" i="5"/>
  <c r="B1829" i="5"/>
  <c r="C1829" i="5"/>
  <c r="D1829" i="5"/>
  <c r="B1830" i="5"/>
  <c r="C1830" i="5"/>
  <c r="D1830" i="5"/>
  <c r="B1831" i="5"/>
  <c r="C1831" i="5"/>
  <c r="D1831" i="5"/>
  <c r="B1832" i="5"/>
  <c r="C1832" i="5"/>
  <c r="D1832" i="5"/>
  <c r="B1833" i="5"/>
  <c r="C1833" i="5"/>
  <c r="D1833" i="5"/>
  <c r="B1834" i="5"/>
  <c r="C1834" i="5"/>
  <c r="D1834" i="5"/>
  <c r="B1835" i="5"/>
  <c r="C1835" i="5"/>
  <c r="D1835" i="5"/>
  <c r="B1836" i="5"/>
  <c r="C1836" i="5"/>
  <c r="D1836" i="5"/>
  <c r="B1837" i="5"/>
  <c r="C1837" i="5"/>
  <c r="D1837" i="5"/>
  <c r="B1838" i="5"/>
  <c r="C1838" i="5"/>
  <c r="D1838" i="5"/>
  <c r="B1839" i="5"/>
  <c r="C1839" i="5"/>
  <c r="D1839" i="5"/>
  <c r="B1840" i="5"/>
  <c r="C1840" i="5"/>
  <c r="D1840" i="5"/>
  <c r="B1841" i="5"/>
  <c r="C1841" i="5"/>
  <c r="D1841" i="5"/>
  <c r="B1842" i="5"/>
  <c r="C1842" i="5"/>
  <c r="D1842" i="5"/>
  <c r="B1843" i="5"/>
  <c r="C1843" i="5"/>
  <c r="D1843" i="5"/>
  <c r="B1844" i="5"/>
  <c r="C1844" i="5"/>
  <c r="D1844" i="5"/>
  <c r="B1845" i="5"/>
  <c r="C1845" i="5"/>
  <c r="D1845" i="5"/>
  <c r="B1846" i="5"/>
  <c r="C1846" i="5"/>
  <c r="D1846" i="5"/>
  <c r="B1847" i="5"/>
  <c r="C1847" i="5"/>
  <c r="D1847" i="5"/>
  <c r="B1848" i="5"/>
  <c r="C1848" i="5"/>
  <c r="D1848" i="5"/>
  <c r="B1849" i="5"/>
  <c r="C1849" i="5"/>
  <c r="D1849" i="5"/>
  <c r="B1850" i="5"/>
  <c r="C1850" i="5"/>
  <c r="D1850" i="5"/>
  <c r="B1851" i="5"/>
  <c r="C1851" i="5"/>
  <c r="D1851" i="5"/>
  <c r="B1852" i="5"/>
  <c r="C1852" i="5"/>
  <c r="D1852" i="5"/>
  <c r="B1853" i="5"/>
  <c r="C1853" i="5"/>
  <c r="D1853" i="5"/>
  <c r="B1854" i="5"/>
  <c r="C1854" i="5"/>
  <c r="D1854" i="5"/>
  <c r="B1855" i="5"/>
  <c r="C1855" i="5"/>
  <c r="D1855" i="5"/>
  <c r="B1856" i="5"/>
  <c r="C1856" i="5"/>
  <c r="D1856" i="5"/>
  <c r="B1857" i="5"/>
  <c r="C1857" i="5"/>
  <c r="D1857" i="5"/>
  <c r="B1858" i="5"/>
  <c r="C1858" i="5"/>
  <c r="D1858" i="5"/>
  <c r="B1859" i="5"/>
  <c r="C1859" i="5"/>
  <c r="D1859" i="5"/>
  <c r="B1860" i="5"/>
  <c r="C1860" i="5"/>
  <c r="D1860" i="5"/>
  <c r="B1861" i="5"/>
  <c r="C1861" i="5"/>
  <c r="D1861" i="5"/>
  <c r="B1862" i="5"/>
  <c r="C1862" i="5"/>
  <c r="D1862" i="5"/>
  <c r="B1863" i="5"/>
  <c r="C1863" i="5"/>
  <c r="D1863" i="5"/>
  <c r="B1864" i="5"/>
  <c r="C1864" i="5"/>
  <c r="D1864" i="5"/>
  <c r="B1865" i="5"/>
  <c r="C1865" i="5"/>
  <c r="D1865" i="5"/>
  <c r="B1866" i="5"/>
  <c r="C1866" i="5"/>
  <c r="D1866" i="5"/>
  <c r="B1867" i="5"/>
  <c r="C1867" i="5"/>
  <c r="D1867" i="5"/>
  <c r="B1868" i="5"/>
  <c r="C1868" i="5"/>
  <c r="D1868" i="5"/>
  <c r="B1869" i="5"/>
  <c r="C1869" i="5"/>
  <c r="D1869" i="5"/>
  <c r="B1870" i="5"/>
  <c r="C1870" i="5"/>
  <c r="D1870" i="5"/>
  <c r="B1871" i="5"/>
  <c r="C1871" i="5"/>
  <c r="D1871" i="5"/>
  <c r="B1872" i="5"/>
  <c r="C1872" i="5"/>
  <c r="D1872" i="5"/>
  <c r="B1873" i="5"/>
  <c r="C1873" i="5"/>
  <c r="D1873" i="5"/>
  <c r="B1874" i="5"/>
  <c r="C1874" i="5"/>
  <c r="D1874" i="5"/>
  <c r="B1875" i="5"/>
  <c r="C1875" i="5"/>
  <c r="D1875" i="5"/>
  <c r="B1876" i="5"/>
  <c r="C1876" i="5"/>
  <c r="D1876" i="5"/>
  <c r="B1877" i="5"/>
  <c r="C1877" i="5"/>
  <c r="D1877" i="5"/>
  <c r="B1878" i="5"/>
  <c r="C1878" i="5"/>
  <c r="D1878" i="5"/>
  <c r="B1879" i="5"/>
  <c r="C1879" i="5"/>
  <c r="D1879" i="5"/>
  <c r="B1880" i="5"/>
  <c r="C1880" i="5"/>
  <c r="D1880" i="5"/>
  <c r="B1881" i="5"/>
  <c r="C1881" i="5"/>
  <c r="D1881" i="5"/>
  <c r="B1882" i="5"/>
  <c r="C1882" i="5"/>
  <c r="D1882" i="5"/>
  <c r="B1883" i="5"/>
  <c r="C1883" i="5"/>
  <c r="D1883" i="5"/>
  <c r="B1884" i="5"/>
  <c r="C1884" i="5"/>
  <c r="D1884" i="5"/>
  <c r="B1885" i="5"/>
  <c r="C1885" i="5"/>
  <c r="D1885" i="5"/>
  <c r="B1886" i="5"/>
  <c r="C1886" i="5"/>
  <c r="D1886" i="5"/>
  <c r="B1887" i="5"/>
  <c r="C1887" i="5"/>
  <c r="D1887" i="5"/>
  <c r="B1888" i="5"/>
  <c r="C1888" i="5"/>
  <c r="D1888" i="5"/>
  <c r="B1889" i="5"/>
  <c r="C1889" i="5"/>
  <c r="D1889" i="5"/>
  <c r="B1890" i="5"/>
  <c r="C1890" i="5"/>
  <c r="D1890" i="5"/>
  <c r="B1891" i="5"/>
  <c r="C1891" i="5"/>
  <c r="D1891" i="5"/>
  <c r="B1892" i="5"/>
  <c r="C1892" i="5"/>
  <c r="D1892" i="5"/>
  <c r="B1893" i="5"/>
  <c r="C1893" i="5"/>
  <c r="D1893" i="5"/>
  <c r="B1894" i="5"/>
  <c r="C1894" i="5"/>
  <c r="D1894" i="5"/>
  <c r="B1895" i="5"/>
  <c r="C1895" i="5"/>
  <c r="D1895" i="5"/>
  <c r="B1896" i="5"/>
  <c r="C1896" i="5"/>
  <c r="D1896" i="5"/>
  <c r="B1897" i="5"/>
  <c r="C1897" i="5"/>
  <c r="D1897" i="5"/>
  <c r="B1898" i="5"/>
  <c r="C1898" i="5"/>
  <c r="D1898" i="5"/>
  <c r="B1899" i="5"/>
  <c r="C1899" i="5"/>
  <c r="D1899" i="5"/>
  <c r="B1900" i="5"/>
  <c r="C1900" i="5"/>
  <c r="D1900" i="5"/>
  <c r="B1901" i="5"/>
  <c r="C1901" i="5"/>
  <c r="D1901" i="5"/>
  <c r="B1902" i="5"/>
  <c r="C1902" i="5"/>
  <c r="D1902" i="5"/>
  <c r="B1903" i="5"/>
  <c r="C1903" i="5"/>
  <c r="D1903" i="5"/>
  <c r="B1904" i="5"/>
  <c r="C1904" i="5"/>
  <c r="D1904" i="5"/>
  <c r="B1905" i="5"/>
  <c r="C1905" i="5"/>
  <c r="D1905" i="5"/>
  <c r="B1906" i="5"/>
  <c r="C1906" i="5"/>
  <c r="D1906" i="5"/>
  <c r="B1907" i="5"/>
  <c r="C1907" i="5"/>
  <c r="D1907" i="5"/>
  <c r="B1908" i="5"/>
  <c r="C1908" i="5"/>
  <c r="D1908" i="5"/>
  <c r="B1909" i="5"/>
  <c r="C1909" i="5"/>
  <c r="D1909" i="5"/>
  <c r="B1910" i="5"/>
  <c r="C1910" i="5"/>
  <c r="D1910" i="5"/>
  <c r="B1911" i="5"/>
  <c r="C1911" i="5"/>
  <c r="D1911" i="5"/>
  <c r="B1912" i="5"/>
  <c r="C1912" i="5"/>
  <c r="D1912" i="5"/>
  <c r="B1913" i="5"/>
  <c r="C1913" i="5"/>
  <c r="D1913" i="5"/>
  <c r="B1914" i="5"/>
  <c r="C1914" i="5"/>
  <c r="D1914" i="5"/>
  <c r="B1915" i="5"/>
  <c r="C1915" i="5"/>
  <c r="D1915" i="5"/>
  <c r="B1916" i="5"/>
  <c r="C1916" i="5"/>
  <c r="D1916" i="5"/>
  <c r="B1917" i="5"/>
  <c r="C1917" i="5"/>
  <c r="D1917" i="5"/>
  <c r="B1918" i="5"/>
  <c r="C1918" i="5"/>
  <c r="D1918" i="5"/>
  <c r="B1919" i="5"/>
  <c r="C1919" i="5"/>
  <c r="D1919" i="5"/>
  <c r="B1920" i="5"/>
  <c r="C1920" i="5"/>
  <c r="D1920" i="5"/>
  <c r="B1921" i="5"/>
  <c r="C1921" i="5"/>
  <c r="D1921" i="5"/>
  <c r="B1922" i="5"/>
  <c r="C1922" i="5"/>
  <c r="D1922" i="5"/>
  <c r="B1923" i="5"/>
  <c r="C1923" i="5"/>
  <c r="D1923" i="5"/>
  <c r="B1924" i="5"/>
  <c r="C1924" i="5"/>
  <c r="D1924" i="5"/>
  <c r="B1925" i="5"/>
  <c r="C1925" i="5"/>
  <c r="D1925" i="5"/>
  <c r="B1926" i="5"/>
  <c r="C1926" i="5"/>
  <c r="D1926" i="5"/>
  <c r="B1927" i="5"/>
  <c r="C1927" i="5"/>
  <c r="D1927" i="5"/>
  <c r="B1928" i="5"/>
  <c r="C1928" i="5"/>
  <c r="D1928" i="5"/>
  <c r="B1929" i="5"/>
  <c r="C1929" i="5"/>
  <c r="D1929" i="5"/>
  <c r="B1930" i="5"/>
  <c r="C1930" i="5"/>
  <c r="D1930" i="5"/>
  <c r="B1931" i="5"/>
  <c r="C1931" i="5"/>
  <c r="D1931" i="5"/>
  <c r="B1932" i="5"/>
  <c r="C1932" i="5"/>
  <c r="D1932" i="5"/>
  <c r="B1933" i="5"/>
  <c r="C1933" i="5"/>
  <c r="D1933" i="5"/>
  <c r="B1934" i="5"/>
  <c r="C1934" i="5"/>
  <c r="D1934" i="5"/>
  <c r="B1935" i="5"/>
  <c r="C1935" i="5"/>
  <c r="D1935" i="5"/>
  <c r="B1936" i="5"/>
  <c r="C1936" i="5"/>
  <c r="D1936" i="5"/>
  <c r="B1937" i="5"/>
  <c r="C1937" i="5"/>
  <c r="D1937" i="5"/>
  <c r="B1938" i="5"/>
  <c r="C1938" i="5"/>
  <c r="D1938" i="5"/>
  <c r="B1939" i="5"/>
  <c r="C1939" i="5"/>
  <c r="D1939" i="5"/>
  <c r="B1940" i="5"/>
  <c r="C1940" i="5"/>
  <c r="D1940" i="5"/>
  <c r="B1941" i="5"/>
  <c r="C1941" i="5"/>
  <c r="D1941" i="5"/>
  <c r="B1942" i="5"/>
  <c r="C1942" i="5"/>
  <c r="D1942" i="5"/>
  <c r="B1943" i="5"/>
  <c r="C1943" i="5"/>
  <c r="D1943" i="5"/>
  <c r="B1944" i="5"/>
  <c r="C1944" i="5"/>
  <c r="D1944" i="5"/>
  <c r="B1945" i="5"/>
  <c r="C1945" i="5"/>
  <c r="D1945" i="5"/>
  <c r="B1946" i="5"/>
  <c r="C1946" i="5"/>
  <c r="D1946" i="5"/>
  <c r="B1947" i="5"/>
  <c r="C1947" i="5"/>
  <c r="D1947" i="5"/>
  <c r="B1948" i="5"/>
  <c r="C1948" i="5"/>
  <c r="D1948" i="5"/>
  <c r="B1949" i="5"/>
  <c r="C1949" i="5"/>
  <c r="D1949" i="5"/>
  <c r="B1950" i="5"/>
  <c r="C1950" i="5"/>
  <c r="D1950" i="5"/>
  <c r="B1951" i="5"/>
  <c r="C1951" i="5"/>
  <c r="D1951" i="5"/>
  <c r="B1952" i="5"/>
  <c r="C1952" i="5"/>
  <c r="D1952" i="5"/>
  <c r="B1953" i="5"/>
  <c r="C1953" i="5"/>
  <c r="D1953" i="5"/>
  <c r="B1954" i="5"/>
  <c r="C1954" i="5"/>
  <c r="D1954" i="5"/>
  <c r="B1955" i="5"/>
  <c r="C1955" i="5"/>
  <c r="D1955" i="5"/>
  <c r="B1956" i="5"/>
  <c r="C1956" i="5"/>
  <c r="D1956" i="5"/>
  <c r="B1957" i="5"/>
  <c r="C1957" i="5"/>
  <c r="D1957" i="5"/>
  <c r="B1958" i="5"/>
  <c r="C1958" i="5"/>
  <c r="D1958" i="5"/>
  <c r="B1959" i="5"/>
  <c r="C1959" i="5"/>
  <c r="D1959" i="5"/>
  <c r="B1960" i="5"/>
  <c r="C1960" i="5"/>
  <c r="D1960" i="5"/>
  <c r="B1961" i="5"/>
  <c r="C1961" i="5"/>
  <c r="D1961" i="5"/>
  <c r="B1962" i="5"/>
  <c r="C1962" i="5"/>
  <c r="D1962" i="5"/>
  <c r="B1963" i="5"/>
  <c r="C1963" i="5"/>
  <c r="D1963" i="5"/>
  <c r="B1964" i="5"/>
  <c r="C1964" i="5"/>
  <c r="D1964" i="5"/>
  <c r="B1965" i="5"/>
  <c r="C1965" i="5"/>
  <c r="D1965" i="5"/>
  <c r="B1966" i="5"/>
  <c r="C1966" i="5"/>
  <c r="D1966" i="5"/>
  <c r="B1967" i="5"/>
  <c r="C1967" i="5"/>
  <c r="D1967" i="5"/>
  <c r="B1968" i="5"/>
  <c r="C1968" i="5"/>
  <c r="D1968" i="5"/>
  <c r="B1969" i="5"/>
  <c r="C1969" i="5"/>
  <c r="D1969" i="5"/>
  <c r="B1970" i="5"/>
  <c r="C1970" i="5"/>
  <c r="D1970" i="5"/>
  <c r="B1971" i="5"/>
  <c r="C1971" i="5"/>
  <c r="D1971" i="5"/>
  <c r="B1972" i="5"/>
  <c r="C1972" i="5"/>
  <c r="D1972" i="5"/>
  <c r="B1973" i="5"/>
  <c r="C1973" i="5"/>
  <c r="D1973" i="5"/>
  <c r="B1974" i="5"/>
  <c r="C1974" i="5"/>
  <c r="D1974" i="5"/>
  <c r="B1975" i="5"/>
  <c r="C1975" i="5"/>
  <c r="D1975" i="5"/>
  <c r="B1976" i="5"/>
  <c r="C1976" i="5"/>
  <c r="D1976" i="5"/>
  <c r="B1977" i="5"/>
  <c r="C1977" i="5"/>
  <c r="D1977" i="5"/>
  <c r="B1978" i="5"/>
  <c r="C1978" i="5"/>
  <c r="D1978" i="5"/>
  <c r="B1979" i="5"/>
  <c r="C1979" i="5"/>
  <c r="D1979" i="5"/>
  <c r="B1980" i="5"/>
  <c r="C1980" i="5"/>
  <c r="D1980" i="5"/>
  <c r="B1981" i="5"/>
  <c r="C1981" i="5"/>
  <c r="D1981" i="5"/>
  <c r="B1982" i="5"/>
  <c r="C1982" i="5"/>
  <c r="D1982" i="5"/>
  <c r="B1983" i="5"/>
  <c r="C1983" i="5"/>
  <c r="D1983" i="5"/>
  <c r="B1984" i="5"/>
  <c r="C1984" i="5"/>
  <c r="D1984" i="5"/>
  <c r="B1985" i="5"/>
  <c r="C1985" i="5"/>
  <c r="D1985" i="5"/>
  <c r="B1986" i="5"/>
  <c r="C1986" i="5"/>
  <c r="D1986" i="5"/>
  <c r="B1987" i="5"/>
  <c r="C1987" i="5"/>
  <c r="D1987" i="5"/>
  <c r="B1988" i="5"/>
  <c r="C1988" i="5"/>
  <c r="D1988" i="5"/>
  <c r="B1989" i="5"/>
  <c r="C1989" i="5"/>
  <c r="D1989" i="5"/>
  <c r="B1990" i="5"/>
  <c r="C1990" i="5"/>
  <c r="D1990" i="5"/>
  <c r="B1991" i="5"/>
  <c r="C1991" i="5"/>
  <c r="D1991" i="5"/>
  <c r="B1992" i="5"/>
  <c r="C1992" i="5"/>
  <c r="D1992" i="5"/>
  <c r="B1993" i="5"/>
  <c r="C1993" i="5"/>
  <c r="D1993" i="5"/>
  <c r="B1994" i="5"/>
  <c r="C1994" i="5"/>
  <c r="D1994" i="5"/>
  <c r="B1995" i="5"/>
  <c r="C1995" i="5"/>
  <c r="D1995" i="5"/>
  <c r="B1996" i="5"/>
  <c r="C1996" i="5"/>
  <c r="D1996" i="5"/>
  <c r="B1997" i="5"/>
  <c r="C1997" i="5"/>
  <c r="D1997" i="5"/>
  <c r="B1998" i="5"/>
  <c r="C1998" i="5"/>
  <c r="D1998" i="5"/>
  <c r="B1999" i="5"/>
  <c r="C1999" i="5"/>
  <c r="D1999" i="5"/>
  <c r="B2000" i="5"/>
  <c r="C2000" i="5"/>
  <c r="D2000" i="5"/>
  <c r="B2001" i="5"/>
  <c r="C2001" i="5"/>
  <c r="D2001" i="5"/>
  <c r="B2002" i="5"/>
  <c r="C2002" i="5"/>
  <c r="D2002" i="5"/>
  <c r="B2003" i="5"/>
  <c r="C2003" i="5"/>
  <c r="D2003" i="5"/>
  <c r="B2004" i="5"/>
  <c r="C2004" i="5"/>
  <c r="D2004" i="5"/>
  <c r="B2005" i="5"/>
  <c r="C2005" i="5"/>
  <c r="D2005" i="5"/>
  <c r="B2006" i="5"/>
  <c r="C2006" i="5"/>
  <c r="D2006" i="5"/>
  <c r="B2007" i="5"/>
  <c r="C2007" i="5"/>
  <c r="D2007" i="5"/>
  <c r="B2008" i="5"/>
  <c r="C2008" i="5"/>
  <c r="D2008" i="5"/>
  <c r="B2009" i="5"/>
  <c r="C2009" i="5"/>
  <c r="D2009" i="5"/>
  <c r="B2010" i="5"/>
  <c r="C2010" i="5"/>
  <c r="D2010" i="5"/>
  <c r="B2011" i="5"/>
  <c r="C2011" i="5"/>
  <c r="D2011" i="5"/>
  <c r="B2012" i="5"/>
  <c r="C2012" i="5"/>
  <c r="D2012" i="5"/>
  <c r="B2013" i="5"/>
  <c r="C2013" i="5"/>
  <c r="D2013" i="5"/>
  <c r="B2014" i="5"/>
  <c r="C2014" i="5"/>
  <c r="D2014" i="5"/>
  <c r="B2015" i="5"/>
  <c r="C2015" i="5"/>
  <c r="D2015" i="5"/>
  <c r="B2016" i="5"/>
  <c r="C2016" i="5"/>
  <c r="D2016" i="5"/>
  <c r="B2017" i="5"/>
  <c r="C2017" i="5"/>
  <c r="D2017" i="5"/>
  <c r="B2018" i="5"/>
  <c r="C2018" i="5"/>
  <c r="D2018" i="5"/>
  <c r="B2019" i="5"/>
  <c r="C2019" i="5"/>
  <c r="D2019" i="5"/>
  <c r="B2020" i="5"/>
  <c r="C2020" i="5"/>
  <c r="D2020" i="5"/>
  <c r="B2021" i="5"/>
  <c r="C2021" i="5"/>
  <c r="D2021" i="5"/>
  <c r="B2022" i="5"/>
  <c r="C2022" i="5"/>
  <c r="D2022" i="5"/>
  <c r="B2023" i="5"/>
  <c r="C2023" i="5"/>
  <c r="D2023" i="5"/>
  <c r="B2024" i="5"/>
  <c r="C2024" i="5"/>
  <c r="D2024" i="5"/>
  <c r="B2025" i="5"/>
  <c r="C2025" i="5"/>
  <c r="D2025" i="5"/>
  <c r="B2026" i="5"/>
  <c r="C2026" i="5"/>
  <c r="D2026" i="5"/>
  <c r="B2027" i="5"/>
  <c r="C2027" i="5"/>
  <c r="D2027" i="5"/>
  <c r="B2028" i="5"/>
  <c r="C2028" i="5"/>
  <c r="D2028" i="5"/>
  <c r="B2029" i="5"/>
  <c r="C2029" i="5"/>
  <c r="D2029" i="5"/>
  <c r="B2030" i="5"/>
  <c r="C2030" i="5"/>
  <c r="D2030" i="5"/>
  <c r="B2031" i="5"/>
  <c r="C2031" i="5"/>
  <c r="D2031" i="5"/>
  <c r="B2032" i="5"/>
  <c r="C2032" i="5"/>
  <c r="D2032" i="5"/>
  <c r="B2033" i="5"/>
  <c r="C2033" i="5"/>
  <c r="D2033" i="5"/>
  <c r="B2034" i="5"/>
  <c r="C2034" i="5"/>
  <c r="D2034" i="5"/>
  <c r="B2035" i="5"/>
  <c r="C2035" i="5"/>
  <c r="D2035" i="5"/>
  <c r="B2036" i="5"/>
  <c r="C2036" i="5"/>
  <c r="D2036" i="5"/>
  <c r="B2037" i="5"/>
  <c r="C2037" i="5"/>
  <c r="D2037" i="5"/>
  <c r="B2038" i="5"/>
  <c r="C2038" i="5"/>
  <c r="D2038" i="5"/>
  <c r="B2039" i="5"/>
  <c r="C2039" i="5"/>
  <c r="D2039" i="5"/>
  <c r="B2040" i="5"/>
  <c r="C2040" i="5"/>
  <c r="D2040" i="5"/>
  <c r="B2041" i="5"/>
  <c r="C2041" i="5"/>
  <c r="D2041" i="5"/>
  <c r="B2042" i="5"/>
  <c r="C2042" i="5"/>
  <c r="D2042" i="5"/>
  <c r="B2043" i="5"/>
  <c r="C2043" i="5"/>
  <c r="D2043" i="5"/>
  <c r="B2044" i="5"/>
  <c r="C2044" i="5"/>
  <c r="D2044" i="5"/>
  <c r="B2045" i="5"/>
  <c r="C2045" i="5"/>
  <c r="D2045" i="5"/>
  <c r="B2046" i="5"/>
  <c r="C2046" i="5"/>
  <c r="D2046" i="5"/>
  <c r="B2047" i="5"/>
  <c r="C2047" i="5"/>
  <c r="D2047" i="5"/>
  <c r="B2048" i="5"/>
  <c r="C2048" i="5"/>
  <c r="D2048" i="5"/>
  <c r="B2049" i="5"/>
  <c r="C2049" i="5"/>
  <c r="D2049" i="5"/>
  <c r="B2050" i="5"/>
  <c r="C2050" i="5"/>
  <c r="D2050" i="5"/>
  <c r="B2051" i="5"/>
  <c r="C2051" i="5"/>
  <c r="D2051" i="5"/>
  <c r="B2052" i="5"/>
  <c r="C2052" i="5"/>
  <c r="D2052" i="5"/>
  <c r="B2053" i="5"/>
  <c r="C2053" i="5"/>
  <c r="D2053" i="5"/>
  <c r="B2054" i="5"/>
  <c r="C2054" i="5"/>
  <c r="D2054" i="5"/>
  <c r="B2055" i="5"/>
  <c r="C2055" i="5"/>
  <c r="D2055" i="5"/>
  <c r="B2056" i="5"/>
  <c r="C2056" i="5"/>
  <c r="D2056" i="5"/>
  <c r="B2057" i="5"/>
  <c r="C2057" i="5"/>
  <c r="D2057" i="5"/>
  <c r="B2058" i="5"/>
  <c r="C2058" i="5"/>
  <c r="D2058" i="5"/>
  <c r="B2059" i="5"/>
  <c r="C2059" i="5"/>
  <c r="D2059" i="5"/>
  <c r="B2060" i="5"/>
  <c r="C2060" i="5"/>
  <c r="D2060" i="5"/>
  <c r="B2061" i="5"/>
  <c r="C2061" i="5"/>
  <c r="D2061" i="5"/>
  <c r="B2062" i="5"/>
  <c r="C2062" i="5"/>
  <c r="D2062" i="5"/>
  <c r="B2063" i="5"/>
  <c r="C2063" i="5"/>
  <c r="D2063" i="5"/>
  <c r="B2064" i="5"/>
  <c r="C2064" i="5"/>
  <c r="D2064" i="5"/>
  <c r="B2065" i="5"/>
  <c r="C2065" i="5"/>
  <c r="D2065" i="5"/>
  <c r="B2066" i="5"/>
  <c r="C2066" i="5"/>
  <c r="D2066" i="5"/>
  <c r="B2067" i="5"/>
  <c r="C2067" i="5"/>
  <c r="D2067" i="5"/>
  <c r="B2068" i="5"/>
  <c r="C2068" i="5"/>
  <c r="D2068" i="5"/>
  <c r="B2069" i="5"/>
  <c r="C2069" i="5"/>
  <c r="D2069" i="5"/>
  <c r="B2070" i="5"/>
  <c r="C2070" i="5"/>
  <c r="D2070" i="5"/>
  <c r="B2071" i="5"/>
  <c r="C2071" i="5"/>
  <c r="D2071" i="5"/>
  <c r="B2072" i="5"/>
  <c r="C2072" i="5"/>
  <c r="D2072" i="5"/>
  <c r="B2073" i="5"/>
  <c r="C2073" i="5"/>
  <c r="D2073" i="5"/>
  <c r="B2074" i="5"/>
  <c r="C2074" i="5"/>
  <c r="D2074" i="5"/>
  <c r="B2075" i="5"/>
  <c r="C2075" i="5"/>
  <c r="D2075" i="5"/>
  <c r="B2076" i="5"/>
  <c r="C2076" i="5"/>
  <c r="D2076" i="5"/>
  <c r="B2077" i="5"/>
  <c r="C2077" i="5"/>
  <c r="D2077" i="5"/>
  <c r="B2078" i="5"/>
  <c r="C2078" i="5"/>
  <c r="D2078" i="5"/>
  <c r="B2079" i="5"/>
  <c r="C2079" i="5"/>
  <c r="D2079" i="5"/>
  <c r="B2080" i="5"/>
  <c r="C2080" i="5"/>
  <c r="D2080" i="5"/>
  <c r="B2081" i="5"/>
  <c r="C2081" i="5"/>
  <c r="D2081" i="5"/>
  <c r="B2082" i="5"/>
  <c r="C2082" i="5"/>
  <c r="D2082" i="5"/>
  <c r="B2083" i="5"/>
  <c r="C2083" i="5"/>
  <c r="D2083" i="5"/>
  <c r="B2084" i="5"/>
  <c r="C2084" i="5"/>
  <c r="D2084" i="5"/>
  <c r="B2085" i="5"/>
  <c r="C2085" i="5"/>
  <c r="D2085" i="5"/>
  <c r="B2086" i="5"/>
  <c r="C2086" i="5"/>
  <c r="D2086" i="5"/>
  <c r="B2087" i="5"/>
  <c r="C2087" i="5"/>
  <c r="D2087" i="5"/>
  <c r="B2088" i="5"/>
  <c r="C2088" i="5"/>
  <c r="D2088" i="5"/>
  <c r="B2089" i="5"/>
  <c r="C2089" i="5"/>
  <c r="D2089" i="5"/>
  <c r="B2090" i="5"/>
  <c r="C2090" i="5"/>
  <c r="D2090" i="5"/>
  <c r="B2091" i="5"/>
  <c r="C2091" i="5"/>
  <c r="D2091" i="5"/>
  <c r="B2092" i="5"/>
  <c r="C2092" i="5"/>
  <c r="D2092" i="5"/>
  <c r="B2093" i="5"/>
  <c r="C2093" i="5"/>
  <c r="D2093" i="5"/>
  <c r="B2094" i="5"/>
  <c r="C2094" i="5"/>
  <c r="D2094" i="5"/>
  <c r="B2095" i="5"/>
  <c r="C2095" i="5"/>
  <c r="D2095" i="5"/>
  <c r="B2096" i="5"/>
  <c r="C2096" i="5"/>
  <c r="D2096" i="5"/>
  <c r="B2097" i="5"/>
  <c r="C2097" i="5"/>
  <c r="D2097" i="5"/>
  <c r="B2098" i="5"/>
  <c r="C2098" i="5"/>
  <c r="D2098" i="5"/>
  <c r="B2099" i="5"/>
  <c r="C2099" i="5"/>
  <c r="D2099" i="5"/>
  <c r="B2100" i="5"/>
  <c r="C2100" i="5"/>
  <c r="D2100" i="5"/>
  <c r="B2101" i="5"/>
  <c r="C2101" i="5"/>
  <c r="D2101" i="5"/>
  <c r="B2102" i="5"/>
  <c r="C2102" i="5"/>
  <c r="D2102" i="5"/>
  <c r="B2103" i="5"/>
  <c r="C2103" i="5"/>
  <c r="D2103" i="5"/>
  <c r="B2104" i="5"/>
  <c r="C2104" i="5"/>
  <c r="D2104" i="5"/>
  <c r="B2105" i="5"/>
  <c r="C2105" i="5"/>
  <c r="D2105" i="5"/>
  <c r="B2106" i="5"/>
  <c r="C2106" i="5"/>
  <c r="D2106" i="5"/>
  <c r="B2107" i="5"/>
  <c r="C2107" i="5"/>
  <c r="D2107" i="5"/>
  <c r="B2108" i="5"/>
  <c r="C2108" i="5"/>
  <c r="D2108" i="5"/>
  <c r="B2109" i="5"/>
  <c r="C2109" i="5"/>
  <c r="D2109" i="5"/>
  <c r="B2110" i="5"/>
  <c r="C2110" i="5"/>
  <c r="D2110" i="5"/>
  <c r="B2111" i="5"/>
  <c r="C2111" i="5"/>
  <c r="D2111" i="5"/>
  <c r="B2112" i="5"/>
  <c r="C2112" i="5"/>
  <c r="D2112" i="5"/>
  <c r="B2113" i="5"/>
  <c r="C2113" i="5"/>
  <c r="D2113" i="5"/>
  <c r="B2114" i="5"/>
  <c r="C2114" i="5"/>
  <c r="D2114" i="5"/>
  <c r="B2115" i="5"/>
  <c r="C2115" i="5"/>
  <c r="D2115" i="5"/>
  <c r="B2116" i="5"/>
  <c r="C2116" i="5"/>
  <c r="D2116" i="5"/>
  <c r="B2117" i="5"/>
  <c r="C2117" i="5"/>
  <c r="D2117" i="5"/>
  <c r="B2118" i="5"/>
  <c r="C2118" i="5"/>
  <c r="D2118" i="5"/>
  <c r="B2119" i="5"/>
  <c r="C2119" i="5"/>
  <c r="D2119" i="5"/>
  <c r="B2120" i="5"/>
  <c r="C2120" i="5"/>
  <c r="D2120" i="5"/>
  <c r="B2121" i="5"/>
  <c r="C2121" i="5"/>
  <c r="D2121" i="5"/>
  <c r="B2122" i="5"/>
  <c r="C2122" i="5"/>
  <c r="D2122" i="5"/>
  <c r="B2123" i="5"/>
  <c r="C2123" i="5"/>
  <c r="D2123" i="5"/>
  <c r="B2124" i="5"/>
  <c r="C2124" i="5"/>
  <c r="D2124" i="5"/>
  <c r="B2125" i="5"/>
  <c r="C2125" i="5"/>
  <c r="D2125" i="5"/>
  <c r="B2126" i="5"/>
  <c r="C2126" i="5"/>
  <c r="D2126" i="5"/>
  <c r="B2127" i="5"/>
  <c r="C2127" i="5"/>
  <c r="D2127" i="5"/>
  <c r="B2128" i="5"/>
  <c r="C2128" i="5"/>
  <c r="D2128" i="5"/>
  <c r="B2129" i="5"/>
  <c r="C2129" i="5"/>
  <c r="D2129" i="5"/>
  <c r="B2130" i="5"/>
  <c r="C2130" i="5"/>
  <c r="D2130" i="5"/>
  <c r="B2131" i="5"/>
  <c r="C2131" i="5"/>
  <c r="D2131" i="5"/>
  <c r="B2132" i="5"/>
  <c r="C2132" i="5"/>
  <c r="D2132" i="5"/>
  <c r="B2133" i="5"/>
  <c r="C2133" i="5"/>
  <c r="D2133" i="5"/>
  <c r="B2134" i="5"/>
  <c r="C2134" i="5"/>
  <c r="D2134" i="5"/>
  <c r="B2135" i="5"/>
  <c r="C2135" i="5"/>
  <c r="D2135" i="5"/>
  <c r="B2136" i="5"/>
  <c r="C2136" i="5"/>
  <c r="D2136" i="5"/>
  <c r="B2137" i="5"/>
  <c r="C2137" i="5"/>
  <c r="D2137" i="5"/>
  <c r="B2138" i="5"/>
  <c r="C2138" i="5"/>
  <c r="D2138" i="5"/>
  <c r="B2139" i="5"/>
  <c r="C2139" i="5"/>
  <c r="D2139" i="5"/>
  <c r="B2140" i="5"/>
  <c r="C2140" i="5"/>
  <c r="D2140" i="5"/>
  <c r="B2141" i="5"/>
  <c r="C2141" i="5"/>
  <c r="D2141" i="5"/>
  <c r="B2142" i="5"/>
  <c r="C2142" i="5"/>
  <c r="D2142" i="5"/>
  <c r="B2143" i="5"/>
  <c r="C2143" i="5"/>
  <c r="D2143" i="5"/>
  <c r="B2144" i="5"/>
  <c r="C2144" i="5"/>
  <c r="D2144" i="5"/>
  <c r="B2145" i="5"/>
  <c r="C2145" i="5"/>
  <c r="D2145" i="5"/>
  <c r="B2146" i="5"/>
  <c r="C2146" i="5"/>
  <c r="D2146" i="5"/>
  <c r="B2147" i="5"/>
  <c r="C2147" i="5"/>
  <c r="D2147" i="5"/>
  <c r="B2148" i="5"/>
  <c r="C2148" i="5"/>
  <c r="D2148" i="5"/>
  <c r="B2149" i="5"/>
  <c r="C2149" i="5"/>
  <c r="D2149" i="5"/>
  <c r="B2150" i="5"/>
  <c r="C2150" i="5"/>
  <c r="D2150" i="5"/>
  <c r="B2151" i="5"/>
  <c r="C2151" i="5"/>
  <c r="D2151" i="5"/>
  <c r="B2152" i="5"/>
  <c r="C2152" i="5"/>
  <c r="D2152" i="5"/>
  <c r="B2153" i="5"/>
  <c r="C2153" i="5"/>
  <c r="D2153" i="5"/>
  <c r="B2154" i="5"/>
  <c r="C2154" i="5"/>
  <c r="D2154" i="5"/>
  <c r="B2155" i="5"/>
  <c r="C2155" i="5"/>
  <c r="D2155" i="5"/>
  <c r="B2156" i="5"/>
  <c r="C2156" i="5"/>
  <c r="D2156" i="5"/>
  <c r="B2157" i="5"/>
  <c r="C2157" i="5"/>
  <c r="D2157" i="5"/>
  <c r="B2158" i="5"/>
  <c r="C2158" i="5"/>
  <c r="D2158" i="5"/>
  <c r="B2159" i="5"/>
  <c r="C2159" i="5"/>
  <c r="D2159" i="5"/>
  <c r="B2160" i="5"/>
  <c r="C2160" i="5"/>
  <c r="D2160" i="5"/>
  <c r="B2161" i="5"/>
  <c r="C2161" i="5"/>
  <c r="D2161" i="5"/>
  <c r="B2162" i="5"/>
  <c r="C2162" i="5"/>
  <c r="D2162" i="5"/>
  <c r="B2163" i="5"/>
  <c r="C2163" i="5"/>
  <c r="D2163" i="5"/>
  <c r="B2164" i="5"/>
  <c r="C2164" i="5"/>
  <c r="D2164" i="5"/>
  <c r="B2165" i="5"/>
  <c r="C2165" i="5"/>
  <c r="D2165" i="5"/>
  <c r="B2166" i="5"/>
  <c r="C2166" i="5"/>
  <c r="D2166" i="5"/>
  <c r="B2167" i="5"/>
  <c r="C2167" i="5"/>
  <c r="D2167" i="5"/>
  <c r="B2168" i="5"/>
  <c r="C2168" i="5"/>
  <c r="D2168" i="5"/>
  <c r="B2169" i="5"/>
  <c r="C2169" i="5"/>
  <c r="D2169" i="5"/>
  <c r="B2170" i="5"/>
  <c r="C2170" i="5"/>
  <c r="D2170" i="5"/>
  <c r="B2171" i="5"/>
  <c r="C2171" i="5"/>
  <c r="D2171" i="5"/>
  <c r="B2172" i="5"/>
  <c r="C2172" i="5"/>
  <c r="D2172" i="5"/>
  <c r="B2173" i="5"/>
  <c r="C2173" i="5"/>
  <c r="D2173" i="5"/>
  <c r="B2174" i="5"/>
  <c r="C2174" i="5"/>
  <c r="D2174" i="5"/>
  <c r="B2175" i="5"/>
  <c r="C2175" i="5"/>
  <c r="D2175" i="5"/>
  <c r="B2176" i="5"/>
  <c r="C2176" i="5"/>
  <c r="D2176" i="5"/>
  <c r="B2177" i="5"/>
  <c r="C2177" i="5"/>
  <c r="D2177" i="5"/>
  <c r="B2178" i="5"/>
  <c r="C2178" i="5"/>
  <c r="D2178" i="5"/>
  <c r="B2179" i="5"/>
  <c r="C2179" i="5"/>
  <c r="D2179" i="5"/>
  <c r="B2180" i="5"/>
  <c r="C2180" i="5"/>
  <c r="D2180" i="5"/>
  <c r="B2181" i="5"/>
  <c r="C2181" i="5"/>
  <c r="D2181" i="5"/>
  <c r="B2182" i="5"/>
  <c r="C2182" i="5"/>
  <c r="D2182" i="5"/>
  <c r="B2183" i="5"/>
  <c r="C2183" i="5"/>
  <c r="D2183" i="5"/>
  <c r="B2184" i="5"/>
  <c r="C2184" i="5"/>
  <c r="D2184" i="5"/>
  <c r="B2185" i="5"/>
  <c r="C2185" i="5"/>
  <c r="D2185" i="5"/>
  <c r="B2186" i="5"/>
  <c r="C2186" i="5"/>
  <c r="D2186" i="5"/>
  <c r="B2187" i="5"/>
  <c r="C2187" i="5"/>
  <c r="D2187" i="5"/>
  <c r="B2188" i="5"/>
  <c r="C2188" i="5"/>
  <c r="D2188" i="5"/>
  <c r="B2189" i="5"/>
  <c r="C2189" i="5"/>
  <c r="D2189" i="5"/>
  <c r="B2190" i="5"/>
  <c r="C2190" i="5"/>
  <c r="D2190" i="5"/>
  <c r="B2191" i="5"/>
  <c r="C2191" i="5"/>
  <c r="D2191" i="5"/>
  <c r="B2192" i="5"/>
  <c r="C2192" i="5"/>
  <c r="D2192" i="5"/>
  <c r="B2193" i="5"/>
  <c r="C2193" i="5"/>
  <c r="D2193" i="5"/>
  <c r="B2194" i="5"/>
  <c r="C2194" i="5"/>
  <c r="D2194" i="5"/>
  <c r="B2195" i="5"/>
  <c r="C2195" i="5"/>
  <c r="D2195" i="5"/>
  <c r="B2196" i="5"/>
  <c r="C2196" i="5"/>
  <c r="D2196" i="5"/>
  <c r="B2197" i="5"/>
  <c r="C2197" i="5"/>
  <c r="D2197" i="5"/>
  <c r="B2198" i="5"/>
  <c r="C2198" i="5"/>
  <c r="D2198" i="5"/>
  <c r="B2199" i="5"/>
  <c r="C2199" i="5"/>
  <c r="D2199" i="5"/>
  <c r="B2200" i="5"/>
  <c r="C2200" i="5"/>
  <c r="D2200" i="5"/>
  <c r="B2201" i="5"/>
  <c r="C2201" i="5"/>
  <c r="D2201" i="5"/>
  <c r="B2202" i="5"/>
  <c r="C2202" i="5"/>
  <c r="D2202" i="5"/>
  <c r="B2203" i="5"/>
  <c r="C2203" i="5"/>
  <c r="D2203" i="5"/>
  <c r="B2204" i="5"/>
  <c r="C2204" i="5"/>
  <c r="D2204" i="5"/>
  <c r="B2205" i="5"/>
  <c r="C2205" i="5"/>
  <c r="D2205" i="5"/>
  <c r="B2206" i="5"/>
  <c r="C2206" i="5"/>
  <c r="D2206" i="5"/>
  <c r="B2207" i="5"/>
  <c r="C2207" i="5"/>
  <c r="D2207" i="5"/>
  <c r="B2208" i="5"/>
  <c r="C2208" i="5"/>
  <c r="D2208" i="5"/>
  <c r="B2209" i="5"/>
  <c r="C2209" i="5"/>
  <c r="D2209" i="5"/>
  <c r="B2210" i="5"/>
  <c r="C2210" i="5"/>
  <c r="D2210" i="5"/>
  <c r="B2211" i="5"/>
  <c r="C2211" i="5"/>
  <c r="D2211" i="5"/>
  <c r="B2212" i="5"/>
  <c r="C2212" i="5"/>
  <c r="D2212" i="5"/>
  <c r="B2213" i="5"/>
  <c r="C2213" i="5"/>
  <c r="D2213" i="5"/>
  <c r="B2214" i="5"/>
  <c r="C2214" i="5"/>
  <c r="D2214" i="5"/>
  <c r="B2215" i="5"/>
  <c r="C2215" i="5"/>
  <c r="D2215" i="5"/>
  <c r="B2216" i="5"/>
  <c r="C2216" i="5"/>
  <c r="D2216" i="5"/>
  <c r="B2217" i="5"/>
  <c r="C2217" i="5"/>
  <c r="D2217" i="5"/>
  <c r="B2218" i="5"/>
  <c r="C2218" i="5"/>
  <c r="D2218" i="5"/>
  <c r="B2219" i="5"/>
  <c r="C2219" i="5"/>
  <c r="D2219" i="5"/>
  <c r="B2220" i="5"/>
  <c r="C2220" i="5"/>
  <c r="D2220" i="5"/>
  <c r="B2221" i="5"/>
  <c r="C2221" i="5"/>
  <c r="D2221" i="5"/>
  <c r="B2222" i="5"/>
  <c r="C2222" i="5"/>
  <c r="D2222" i="5"/>
  <c r="B2223" i="5"/>
  <c r="C2223" i="5"/>
  <c r="D2223" i="5"/>
  <c r="B2224" i="5"/>
  <c r="C2224" i="5"/>
  <c r="D2224" i="5"/>
  <c r="B2225" i="5"/>
  <c r="C2225" i="5"/>
  <c r="D2225" i="5"/>
  <c r="B2226" i="5"/>
  <c r="C2226" i="5"/>
  <c r="D2226" i="5"/>
  <c r="B2227" i="5"/>
  <c r="C2227" i="5"/>
  <c r="D2227" i="5"/>
  <c r="B2228" i="5"/>
  <c r="C2228" i="5"/>
  <c r="D2228" i="5"/>
  <c r="B2229" i="5"/>
  <c r="C2229" i="5"/>
  <c r="D2229" i="5"/>
  <c r="B2230" i="5"/>
  <c r="C2230" i="5"/>
  <c r="D2230" i="5"/>
  <c r="B2231" i="5"/>
  <c r="C2231" i="5"/>
  <c r="D2231" i="5"/>
  <c r="B2232" i="5"/>
  <c r="C2232" i="5"/>
  <c r="D2232" i="5"/>
  <c r="B2233" i="5"/>
  <c r="C2233" i="5"/>
  <c r="D2233" i="5"/>
  <c r="B2234" i="5"/>
  <c r="C2234" i="5"/>
  <c r="D2234" i="5"/>
  <c r="B2235" i="5"/>
  <c r="C2235" i="5"/>
  <c r="D2235" i="5"/>
  <c r="B2236" i="5"/>
  <c r="C2236" i="5"/>
  <c r="D2236" i="5"/>
  <c r="B2237" i="5"/>
  <c r="C2237" i="5"/>
  <c r="D2237" i="5"/>
  <c r="B2238" i="5"/>
  <c r="C2238" i="5"/>
  <c r="D2238" i="5"/>
  <c r="B2239" i="5"/>
  <c r="C2239" i="5"/>
  <c r="D2239" i="5"/>
  <c r="B2240" i="5"/>
  <c r="C2240" i="5"/>
  <c r="D2240" i="5"/>
  <c r="B2241" i="5"/>
  <c r="C2241" i="5"/>
  <c r="D2241" i="5"/>
  <c r="B2242" i="5"/>
  <c r="C2242" i="5"/>
  <c r="D2242" i="5"/>
  <c r="B2243" i="5"/>
  <c r="C2243" i="5"/>
  <c r="D2243" i="5"/>
  <c r="B2244" i="5"/>
  <c r="C2244" i="5"/>
  <c r="D2244" i="5"/>
  <c r="B2245" i="5"/>
  <c r="C2245" i="5"/>
  <c r="D2245" i="5"/>
  <c r="B2246" i="5"/>
  <c r="C2246" i="5"/>
  <c r="D2246" i="5"/>
  <c r="B2247" i="5"/>
  <c r="C2247" i="5"/>
  <c r="D2247" i="5"/>
  <c r="B2248" i="5"/>
  <c r="C2248" i="5"/>
  <c r="D2248" i="5"/>
  <c r="B2249" i="5"/>
  <c r="C2249" i="5"/>
  <c r="D2249" i="5"/>
  <c r="B2250" i="5"/>
  <c r="C2250" i="5"/>
  <c r="D2250" i="5"/>
  <c r="B2251" i="5"/>
  <c r="C2251" i="5"/>
  <c r="D2251" i="5"/>
  <c r="B2252" i="5"/>
  <c r="C2252" i="5"/>
  <c r="D2252" i="5"/>
  <c r="B2253" i="5"/>
  <c r="C2253" i="5"/>
  <c r="D2253" i="5"/>
  <c r="B2254" i="5"/>
  <c r="C2254" i="5"/>
  <c r="D2254" i="5"/>
  <c r="B2255" i="5"/>
  <c r="C2255" i="5"/>
  <c r="D2255" i="5"/>
  <c r="B2256" i="5"/>
  <c r="C2256" i="5"/>
  <c r="D2256" i="5"/>
  <c r="B2257" i="5"/>
  <c r="C2257" i="5"/>
  <c r="D2257" i="5"/>
  <c r="B2258" i="5"/>
  <c r="C2258" i="5"/>
  <c r="D2258" i="5"/>
  <c r="B2259" i="5"/>
  <c r="C2259" i="5"/>
  <c r="D2259" i="5"/>
  <c r="B2260" i="5"/>
  <c r="C2260" i="5"/>
  <c r="D2260" i="5"/>
  <c r="B2261" i="5"/>
  <c r="C2261" i="5"/>
  <c r="D2261" i="5"/>
  <c r="B2262" i="5"/>
  <c r="C2262" i="5"/>
  <c r="D2262" i="5"/>
  <c r="B2263" i="5"/>
  <c r="C2263" i="5"/>
  <c r="D2263" i="5"/>
  <c r="B2264" i="5"/>
  <c r="C2264" i="5"/>
  <c r="D2264" i="5"/>
  <c r="B2265" i="5"/>
  <c r="C2265" i="5"/>
  <c r="D2265" i="5"/>
  <c r="B2266" i="5"/>
  <c r="C2266" i="5"/>
  <c r="D2266" i="5"/>
  <c r="B2267" i="5"/>
  <c r="C2267" i="5"/>
  <c r="D2267" i="5"/>
  <c r="B2268" i="5"/>
  <c r="C2268" i="5"/>
  <c r="D2268" i="5"/>
  <c r="B2269" i="5"/>
  <c r="C2269" i="5"/>
  <c r="D2269" i="5"/>
  <c r="B2270" i="5"/>
  <c r="C2270" i="5"/>
  <c r="D2270" i="5"/>
  <c r="B2271" i="5"/>
  <c r="C2271" i="5"/>
  <c r="D2271" i="5"/>
  <c r="B2272" i="5"/>
  <c r="C2272" i="5"/>
  <c r="D2272" i="5"/>
  <c r="B2273" i="5"/>
  <c r="C2273" i="5"/>
  <c r="D2273" i="5"/>
  <c r="B2274" i="5"/>
  <c r="C2274" i="5"/>
  <c r="D2274" i="5"/>
  <c r="B2275" i="5"/>
  <c r="C2275" i="5"/>
  <c r="D2275" i="5"/>
  <c r="B2276" i="5"/>
  <c r="C2276" i="5"/>
  <c r="D2276" i="5"/>
  <c r="B2277" i="5"/>
  <c r="C2277" i="5"/>
  <c r="D2277" i="5"/>
  <c r="B2278" i="5"/>
  <c r="C2278" i="5"/>
  <c r="D2278" i="5"/>
  <c r="B2279" i="5"/>
  <c r="C2279" i="5"/>
  <c r="D2279" i="5"/>
  <c r="B2280" i="5"/>
  <c r="C2280" i="5"/>
  <c r="D2280" i="5"/>
  <c r="B2281" i="5"/>
  <c r="C2281" i="5"/>
  <c r="D2281" i="5"/>
  <c r="B2282" i="5"/>
  <c r="C2282" i="5"/>
  <c r="D2282" i="5"/>
  <c r="B2283" i="5"/>
  <c r="C2283" i="5"/>
  <c r="D2283" i="5"/>
  <c r="B2284" i="5"/>
  <c r="C2284" i="5"/>
  <c r="D2284" i="5"/>
  <c r="B2285" i="5"/>
  <c r="C2285" i="5"/>
  <c r="D2285" i="5"/>
  <c r="B2286" i="5"/>
  <c r="C2286" i="5"/>
  <c r="D2286" i="5"/>
  <c r="B2287" i="5"/>
  <c r="C2287" i="5"/>
  <c r="D2287" i="5"/>
  <c r="B2288" i="5"/>
  <c r="C2288" i="5"/>
  <c r="D2288" i="5"/>
  <c r="B2289" i="5"/>
  <c r="C2289" i="5"/>
  <c r="D2289" i="5"/>
  <c r="B2290" i="5"/>
  <c r="C2290" i="5"/>
  <c r="D2290" i="5"/>
  <c r="B2291" i="5"/>
  <c r="C2291" i="5"/>
  <c r="D2291" i="5"/>
  <c r="B2292" i="5"/>
  <c r="C2292" i="5"/>
  <c r="D2292" i="5"/>
  <c r="B2293" i="5"/>
  <c r="C2293" i="5"/>
  <c r="D2293" i="5"/>
  <c r="B2294" i="5"/>
  <c r="C2294" i="5"/>
  <c r="D2294" i="5"/>
  <c r="B2295" i="5"/>
  <c r="C2295" i="5"/>
  <c r="D2295" i="5"/>
  <c r="B2296" i="5"/>
  <c r="C2296" i="5"/>
  <c r="D2296" i="5"/>
  <c r="B2297" i="5"/>
  <c r="C2297" i="5"/>
  <c r="D2297" i="5"/>
  <c r="B2298" i="5"/>
  <c r="C2298" i="5"/>
  <c r="D2298" i="5"/>
  <c r="B2299" i="5"/>
  <c r="C2299" i="5"/>
  <c r="D2299" i="5"/>
  <c r="B2300" i="5"/>
  <c r="C2300" i="5"/>
  <c r="D2300" i="5"/>
  <c r="B2301" i="5"/>
  <c r="C2301" i="5"/>
  <c r="D2301" i="5"/>
  <c r="B2302" i="5"/>
  <c r="C2302" i="5"/>
  <c r="D2302" i="5"/>
  <c r="B2303" i="5"/>
  <c r="C2303" i="5"/>
  <c r="D2303" i="5"/>
  <c r="B2304" i="5"/>
  <c r="C2304" i="5"/>
  <c r="D2304" i="5"/>
  <c r="B2305" i="5"/>
  <c r="C2305" i="5"/>
  <c r="D2305" i="5"/>
  <c r="B2306" i="5"/>
  <c r="C2306" i="5"/>
  <c r="D2306" i="5"/>
  <c r="B2307" i="5"/>
  <c r="C2307" i="5"/>
  <c r="D2307" i="5"/>
  <c r="B2308" i="5"/>
  <c r="C2308" i="5"/>
  <c r="D2308" i="5"/>
  <c r="B2309" i="5"/>
  <c r="C2309" i="5"/>
  <c r="D2309" i="5"/>
  <c r="B2310" i="5"/>
  <c r="C2310" i="5"/>
  <c r="D2310" i="5"/>
  <c r="B2311" i="5"/>
  <c r="C2311" i="5"/>
  <c r="D2311" i="5"/>
  <c r="B2312" i="5"/>
  <c r="C2312" i="5"/>
  <c r="D2312" i="5"/>
  <c r="B2313" i="5"/>
  <c r="C2313" i="5"/>
  <c r="D2313" i="5"/>
  <c r="B2314" i="5"/>
  <c r="C2314" i="5"/>
  <c r="D2314" i="5"/>
  <c r="B2315" i="5"/>
  <c r="C2315" i="5"/>
  <c r="D2315" i="5"/>
  <c r="B2316" i="5"/>
  <c r="C2316" i="5"/>
  <c r="D2316" i="5"/>
  <c r="B2317" i="5"/>
  <c r="C2317" i="5"/>
  <c r="D2317" i="5"/>
  <c r="B2318" i="5"/>
  <c r="C2318" i="5"/>
  <c r="D2318" i="5"/>
  <c r="B2319" i="5"/>
  <c r="C2319" i="5"/>
  <c r="D2319" i="5"/>
  <c r="B2320" i="5"/>
  <c r="C2320" i="5"/>
  <c r="D2320" i="5"/>
  <c r="B2321" i="5"/>
  <c r="C2321" i="5"/>
  <c r="D2321" i="5"/>
  <c r="B2322" i="5"/>
  <c r="C2322" i="5"/>
  <c r="D2322" i="5"/>
  <c r="B2323" i="5"/>
  <c r="C2323" i="5"/>
  <c r="D2323" i="5"/>
  <c r="B2324" i="5"/>
  <c r="C2324" i="5"/>
  <c r="D2324" i="5"/>
  <c r="B2325" i="5"/>
  <c r="C2325" i="5"/>
  <c r="D2325" i="5"/>
  <c r="B2326" i="5"/>
  <c r="C2326" i="5"/>
  <c r="D2326" i="5"/>
  <c r="B2327" i="5"/>
  <c r="C2327" i="5"/>
  <c r="D2327" i="5"/>
  <c r="B2328" i="5"/>
  <c r="C2328" i="5"/>
  <c r="D2328" i="5"/>
  <c r="B2329" i="5"/>
  <c r="C2329" i="5"/>
  <c r="D2329" i="5"/>
  <c r="B2330" i="5"/>
  <c r="C2330" i="5"/>
  <c r="D2330" i="5"/>
  <c r="B2331" i="5"/>
  <c r="C2331" i="5"/>
  <c r="D2331" i="5"/>
  <c r="B2332" i="5"/>
  <c r="C2332" i="5"/>
  <c r="D2332" i="5"/>
  <c r="B2333" i="5"/>
  <c r="C2333" i="5"/>
  <c r="D2333" i="5"/>
  <c r="B2334" i="5"/>
  <c r="C2334" i="5"/>
  <c r="D2334" i="5"/>
  <c r="B2335" i="5"/>
  <c r="C2335" i="5"/>
  <c r="D2335" i="5"/>
  <c r="B2336" i="5"/>
  <c r="C2336" i="5"/>
  <c r="D2336" i="5"/>
  <c r="B2337" i="5"/>
  <c r="C2337" i="5"/>
  <c r="D2337" i="5"/>
  <c r="B2338" i="5"/>
  <c r="C2338" i="5"/>
  <c r="D2338" i="5"/>
  <c r="B2339" i="5"/>
  <c r="C2339" i="5"/>
  <c r="D2339" i="5"/>
  <c r="B2340" i="5"/>
  <c r="C2340" i="5"/>
  <c r="D2340" i="5"/>
  <c r="B2341" i="5"/>
  <c r="C2341" i="5"/>
  <c r="D2341" i="5"/>
  <c r="B2342" i="5"/>
  <c r="C2342" i="5"/>
  <c r="D2342" i="5"/>
  <c r="B2343" i="5"/>
  <c r="C2343" i="5"/>
  <c r="D2343" i="5"/>
  <c r="B2344" i="5"/>
  <c r="C2344" i="5"/>
  <c r="D2344" i="5"/>
  <c r="B2345" i="5"/>
  <c r="C2345" i="5"/>
  <c r="D2345" i="5"/>
  <c r="B2346" i="5"/>
  <c r="C2346" i="5"/>
  <c r="D2346" i="5"/>
  <c r="B2347" i="5"/>
  <c r="C2347" i="5"/>
  <c r="D2347" i="5"/>
  <c r="B2348" i="5"/>
  <c r="C2348" i="5"/>
  <c r="D2348" i="5"/>
  <c r="B2349" i="5"/>
  <c r="C2349" i="5"/>
  <c r="D2349" i="5"/>
  <c r="B2350" i="5"/>
  <c r="C2350" i="5"/>
  <c r="D2350" i="5"/>
  <c r="B2351" i="5"/>
  <c r="C2351" i="5"/>
  <c r="D2351" i="5"/>
  <c r="B2352" i="5"/>
  <c r="C2352" i="5"/>
  <c r="D2352" i="5"/>
  <c r="B2353" i="5"/>
  <c r="C2353" i="5"/>
  <c r="D2353" i="5"/>
  <c r="B2354" i="5"/>
  <c r="C2354" i="5"/>
  <c r="D2354" i="5"/>
  <c r="B2355" i="5"/>
  <c r="C2355" i="5"/>
  <c r="D2355" i="5"/>
  <c r="B2356" i="5"/>
  <c r="C2356" i="5"/>
  <c r="D2356" i="5"/>
  <c r="B2357" i="5"/>
  <c r="C2357" i="5"/>
  <c r="D2357" i="5"/>
  <c r="B2358" i="5"/>
  <c r="C2358" i="5"/>
  <c r="D2358" i="5"/>
  <c r="B2359" i="5"/>
  <c r="C2359" i="5"/>
  <c r="D2359" i="5"/>
  <c r="B2360" i="5"/>
  <c r="C2360" i="5"/>
  <c r="D2360" i="5"/>
  <c r="B2361" i="5"/>
  <c r="C2361" i="5"/>
  <c r="D2361" i="5"/>
  <c r="B2362" i="5"/>
  <c r="C2362" i="5"/>
  <c r="D2362" i="5"/>
  <c r="B2363" i="5"/>
  <c r="C2363" i="5"/>
  <c r="D2363" i="5"/>
  <c r="B2364" i="5"/>
  <c r="C2364" i="5"/>
  <c r="D2364" i="5"/>
  <c r="B2365" i="5"/>
  <c r="C2365" i="5"/>
  <c r="D2365" i="5"/>
  <c r="B2366" i="5"/>
  <c r="C2366" i="5"/>
  <c r="D2366" i="5"/>
  <c r="B2367" i="5"/>
  <c r="C2367" i="5"/>
  <c r="D2367" i="5"/>
  <c r="B2368" i="5"/>
  <c r="C2368" i="5"/>
  <c r="D2368" i="5"/>
  <c r="B2369" i="5"/>
  <c r="C2369" i="5"/>
  <c r="D2369" i="5"/>
  <c r="B2370" i="5"/>
  <c r="C2370" i="5"/>
  <c r="D2370" i="5"/>
  <c r="B2371" i="5"/>
  <c r="C2371" i="5"/>
  <c r="D2371" i="5"/>
  <c r="B2372" i="5"/>
  <c r="C2372" i="5"/>
  <c r="D2372" i="5"/>
  <c r="B2373" i="5"/>
  <c r="C2373" i="5"/>
  <c r="D2373" i="5"/>
  <c r="B2374" i="5"/>
  <c r="C2374" i="5"/>
  <c r="D2374" i="5"/>
  <c r="B2375" i="5"/>
  <c r="C2375" i="5"/>
  <c r="D2375" i="5"/>
  <c r="B2376" i="5"/>
  <c r="C2376" i="5"/>
  <c r="D2376" i="5"/>
  <c r="B2377" i="5"/>
  <c r="C2377" i="5"/>
  <c r="D2377" i="5"/>
  <c r="B2378" i="5"/>
  <c r="C2378" i="5"/>
  <c r="D2378" i="5"/>
  <c r="B2379" i="5"/>
  <c r="C2379" i="5"/>
  <c r="D2379" i="5"/>
  <c r="B2380" i="5"/>
  <c r="C2380" i="5"/>
  <c r="D2380" i="5"/>
  <c r="B2381" i="5"/>
  <c r="C2381" i="5"/>
  <c r="D2381" i="5"/>
  <c r="B2382" i="5"/>
  <c r="C2382" i="5"/>
  <c r="D2382" i="5"/>
  <c r="B2383" i="5"/>
  <c r="C2383" i="5"/>
  <c r="D2383" i="5"/>
  <c r="B2384" i="5"/>
  <c r="C2384" i="5"/>
  <c r="D2384" i="5"/>
  <c r="B2385" i="5"/>
  <c r="C2385" i="5"/>
  <c r="D2385" i="5"/>
  <c r="B2386" i="5"/>
  <c r="C2386" i="5"/>
  <c r="D2386" i="5"/>
  <c r="B2387" i="5"/>
  <c r="C2387" i="5"/>
  <c r="D2387" i="5"/>
  <c r="B2388" i="5"/>
  <c r="C2388" i="5"/>
  <c r="D2388" i="5"/>
  <c r="B2389" i="5"/>
  <c r="C2389" i="5"/>
  <c r="D2389" i="5"/>
  <c r="B2390" i="5"/>
  <c r="C2390" i="5"/>
  <c r="D2390" i="5"/>
  <c r="B2391" i="5"/>
  <c r="C2391" i="5"/>
  <c r="D2391" i="5"/>
  <c r="B2392" i="5"/>
  <c r="C2392" i="5"/>
  <c r="D2392" i="5"/>
  <c r="B2393" i="5"/>
  <c r="C2393" i="5"/>
  <c r="D2393" i="5"/>
  <c r="B2394" i="5"/>
  <c r="C2394" i="5"/>
  <c r="D2394" i="5"/>
  <c r="B2395" i="5"/>
  <c r="C2395" i="5"/>
  <c r="D2395" i="5"/>
  <c r="B2396" i="5"/>
  <c r="C2396" i="5"/>
  <c r="D2396" i="5"/>
  <c r="B2397" i="5"/>
  <c r="C2397" i="5"/>
  <c r="D2397" i="5"/>
  <c r="B2398" i="5"/>
  <c r="C2398" i="5"/>
  <c r="D2398" i="5"/>
  <c r="B2399" i="5"/>
  <c r="C2399" i="5"/>
  <c r="D2399" i="5"/>
  <c r="B2400" i="5"/>
  <c r="C2400" i="5"/>
  <c r="D2400" i="5"/>
  <c r="B2401" i="5"/>
  <c r="C2401" i="5"/>
  <c r="D2401" i="5"/>
  <c r="B2402" i="5"/>
  <c r="C2402" i="5"/>
  <c r="D2402" i="5"/>
  <c r="B2403" i="5"/>
  <c r="C2403" i="5"/>
  <c r="D2403" i="5"/>
  <c r="B2404" i="5"/>
  <c r="C2404" i="5"/>
  <c r="D2404" i="5"/>
  <c r="B2405" i="5"/>
  <c r="C2405" i="5"/>
  <c r="D2405" i="5"/>
  <c r="B2406" i="5"/>
  <c r="C2406" i="5"/>
  <c r="D2406" i="5"/>
  <c r="B2407" i="5"/>
  <c r="C2407" i="5"/>
  <c r="D2407" i="5"/>
  <c r="B2408" i="5"/>
  <c r="C2408" i="5"/>
  <c r="D2408" i="5"/>
  <c r="B2409" i="5"/>
  <c r="C2409" i="5"/>
  <c r="D2409" i="5"/>
  <c r="B2410" i="5"/>
  <c r="C2410" i="5"/>
  <c r="D2410" i="5"/>
  <c r="B2411" i="5"/>
  <c r="C2411" i="5"/>
  <c r="D2411" i="5"/>
  <c r="B2412" i="5"/>
  <c r="C2412" i="5"/>
  <c r="D2412" i="5"/>
  <c r="B2413" i="5"/>
  <c r="C2413" i="5"/>
  <c r="D2413" i="5"/>
  <c r="B2414" i="5"/>
  <c r="C2414" i="5"/>
  <c r="D2414" i="5"/>
  <c r="B2415" i="5"/>
  <c r="C2415" i="5"/>
  <c r="D2415" i="5"/>
  <c r="B2416" i="5"/>
  <c r="C2416" i="5"/>
  <c r="D2416" i="5"/>
  <c r="B2417" i="5"/>
  <c r="C2417" i="5"/>
  <c r="D2417" i="5"/>
  <c r="B2418" i="5"/>
  <c r="C2418" i="5"/>
  <c r="D2418" i="5"/>
  <c r="B2419" i="5"/>
  <c r="C2419" i="5"/>
  <c r="D2419" i="5"/>
  <c r="B2420" i="5"/>
  <c r="C2420" i="5"/>
  <c r="D2420" i="5"/>
  <c r="B2421" i="5"/>
  <c r="C2421" i="5"/>
  <c r="D2421" i="5"/>
  <c r="B2422" i="5"/>
  <c r="C2422" i="5"/>
  <c r="D2422" i="5"/>
  <c r="B2423" i="5"/>
  <c r="C2423" i="5"/>
  <c r="D2423" i="5"/>
  <c r="B2424" i="5"/>
  <c r="C2424" i="5"/>
  <c r="D2424" i="5"/>
  <c r="B2425" i="5"/>
  <c r="C2425" i="5"/>
  <c r="D2425" i="5"/>
  <c r="B2426" i="5"/>
  <c r="C2426" i="5"/>
  <c r="D2426" i="5"/>
  <c r="B2427" i="5"/>
  <c r="C2427" i="5"/>
  <c r="D2427" i="5"/>
  <c r="B2428" i="5"/>
  <c r="C2428" i="5"/>
  <c r="D2428" i="5"/>
  <c r="B2429" i="5"/>
  <c r="C2429" i="5"/>
  <c r="D2429" i="5"/>
  <c r="B2430" i="5"/>
  <c r="C2430" i="5"/>
  <c r="D2430" i="5"/>
  <c r="B2431" i="5"/>
  <c r="C2431" i="5"/>
  <c r="D2431" i="5"/>
  <c r="B2432" i="5"/>
  <c r="C2432" i="5"/>
  <c r="D2432" i="5"/>
  <c r="B2433" i="5"/>
  <c r="C2433" i="5"/>
  <c r="D2433" i="5"/>
  <c r="B2434" i="5"/>
  <c r="C2434" i="5"/>
  <c r="D2434" i="5"/>
  <c r="B2435" i="5"/>
  <c r="C2435" i="5"/>
  <c r="D2435" i="5"/>
  <c r="B2436" i="5"/>
  <c r="C2436" i="5"/>
  <c r="D2436" i="5"/>
  <c r="B2437" i="5"/>
  <c r="C2437" i="5"/>
  <c r="D2437" i="5"/>
  <c r="B2438" i="5"/>
  <c r="C2438" i="5"/>
  <c r="D2438" i="5"/>
  <c r="B2439" i="5"/>
  <c r="C2439" i="5"/>
  <c r="D2439" i="5"/>
  <c r="B2440" i="5"/>
  <c r="C2440" i="5"/>
  <c r="D2440" i="5"/>
  <c r="B2441" i="5"/>
  <c r="C2441" i="5"/>
  <c r="D2441" i="5"/>
  <c r="B2442" i="5"/>
  <c r="C2442" i="5"/>
  <c r="D2442" i="5"/>
  <c r="B2443" i="5"/>
  <c r="C2443" i="5"/>
  <c r="D2443" i="5"/>
  <c r="B2444" i="5"/>
  <c r="C2444" i="5"/>
  <c r="D2444" i="5"/>
  <c r="B2445" i="5"/>
  <c r="C2445" i="5"/>
  <c r="D2445" i="5"/>
  <c r="B2446" i="5"/>
  <c r="C2446" i="5"/>
  <c r="D2446" i="5"/>
  <c r="B2447" i="5"/>
  <c r="C2447" i="5"/>
  <c r="D2447" i="5"/>
  <c r="B2448" i="5"/>
  <c r="C2448" i="5"/>
  <c r="D2448" i="5"/>
  <c r="B2449" i="5"/>
  <c r="C2449" i="5"/>
  <c r="D2449" i="5"/>
  <c r="B2450" i="5"/>
  <c r="C2450" i="5"/>
  <c r="D2450" i="5"/>
  <c r="B2451" i="5"/>
  <c r="C2451" i="5"/>
  <c r="D2451" i="5"/>
  <c r="B2452" i="5"/>
  <c r="C2452" i="5"/>
  <c r="D2452" i="5"/>
  <c r="B2453" i="5"/>
  <c r="C2453" i="5"/>
  <c r="D2453" i="5"/>
  <c r="B2454" i="5"/>
  <c r="C2454" i="5"/>
  <c r="D2454" i="5"/>
  <c r="B2455" i="5"/>
  <c r="C2455" i="5"/>
  <c r="D2455" i="5"/>
  <c r="B2456" i="5"/>
  <c r="C2456" i="5"/>
  <c r="D2456" i="5"/>
  <c r="B2457" i="5"/>
  <c r="C2457" i="5"/>
  <c r="D2457" i="5"/>
  <c r="B2458" i="5"/>
  <c r="C2458" i="5"/>
  <c r="D2458" i="5"/>
  <c r="B2459" i="5"/>
  <c r="C2459" i="5"/>
  <c r="D2459" i="5"/>
  <c r="B2460" i="5"/>
  <c r="C2460" i="5"/>
  <c r="D2460" i="5"/>
  <c r="B2461" i="5"/>
  <c r="C2461" i="5"/>
  <c r="D2461" i="5"/>
  <c r="B2462" i="5"/>
  <c r="C2462" i="5"/>
  <c r="D2462" i="5"/>
  <c r="B2463" i="5"/>
  <c r="C2463" i="5"/>
  <c r="D2463" i="5"/>
  <c r="B2464" i="5"/>
  <c r="C2464" i="5"/>
  <c r="D2464" i="5"/>
  <c r="B2465" i="5"/>
  <c r="C2465" i="5"/>
  <c r="D2465" i="5"/>
  <c r="B2466" i="5"/>
  <c r="C2466" i="5"/>
  <c r="D2466" i="5"/>
  <c r="B2467" i="5"/>
  <c r="C2467" i="5"/>
  <c r="D2467" i="5"/>
  <c r="B2468" i="5"/>
  <c r="C2468" i="5"/>
  <c r="D2468" i="5"/>
  <c r="B2469" i="5"/>
  <c r="C2469" i="5"/>
  <c r="D2469" i="5"/>
  <c r="B2470" i="5"/>
  <c r="C2470" i="5"/>
  <c r="D2470" i="5"/>
  <c r="B2471" i="5"/>
  <c r="C2471" i="5"/>
  <c r="D2471" i="5"/>
  <c r="B2472" i="5"/>
  <c r="C2472" i="5"/>
  <c r="D2472" i="5"/>
  <c r="B2473" i="5"/>
  <c r="C2473" i="5"/>
  <c r="D2473" i="5"/>
  <c r="B2474" i="5"/>
  <c r="C2474" i="5"/>
  <c r="D2474" i="5"/>
  <c r="B2475" i="5"/>
  <c r="C2475" i="5"/>
  <c r="D2475" i="5"/>
  <c r="B2476" i="5"/>
  <c r="C2476" i="5"/>
  <c r="D2476" i="5"/>
  <c r="B2477" i="5"/>
  <c r="C2477" i="5"/>
  <c r="D2477" i="5"/>
  <c r="B2478" i="5"/>
  <c r="C2478" i="5"/>
  <c r="D2478" i="5"/>
  <c r="B2479" i="5"/>
  <c r="C2479" i="5"/>
  <c r="D2479" i="5"/>
  <c r="B2480" i="5"/>
  <c r="C2480" i="5"/>
  <c r="D2480" i="5"/>
  <c r="B2481" i="5"/>
  <c r="C2481" i="5"/>
  <c r="D2481" i="5"/>
  <c r="B2482" i="5"/>
  <c r="C2482" i="5"/>
  <c r="D2482" i="5"/>
  <c r="B2483" i="5"/>
  <c r="C2483" i="5"/>
  <c r="D2483" i="5"/>
  <c r="B2484" i="5"/>
  <c r="C2484" i="5"/>
  <c r="D2484" i="5"/>
  <c r="B2485" i="5"/>
  <c r="C2485" i="5"/>
  <c r="D2485" i="5"/>
  <c r="B2486" i="5"/>
  <c r="C2486" i="5"/>
  <c r="D2486" i="5"/>
  <c r="B2487" i="5"/>
  <c r="C2487" i="5"/>
  <c r="D2487" i="5"/>
  <c r="B2488" i="5"/>
  <c r="C2488" i="5"/>
  <c r="D2488" i="5"/>
  <c r="B2489" i="5"/>
  <c r="C2489" i="5"/>
  <c r="D2489" i="5"/>
  <c r="B2490" i="5"/>
  <c r="C2490" i="5"/>
  <c r="D2490" i="5"/>
  <c r="B2491" i="5"/>
  <c r="C2491" i="5"/>
  <c r="D2491" i="5"/>
  <c r="B2492" i="5"/>
  <c r="C2492" i="5"/>
  <c r="D2492" i="5"/>
  <c r="B2493" i="5"/>
  <c r="C2493" i="5"/>
  <c r="D2493" i="5"/>
  <c r="B2494" i="5"/>
  <c r="C2494" i="5"/>
  <c r="D2494" i="5"/>
  <c r="B2495" i="5"/>
  <c r="C2495" i="5"/>
  <c r="D2495" i="5"/>
  <c r="B2496" i="5"/>
  <c r="C2496" i="5"/>
  <c r="D2496" i="5"/>
  <c r="B2497" i="5"/>
  <c r="C2497" i="5"/>
  <c r="D2497" i="5"/>
  <c r="B2498" i="5"/>
  <c r="C2498" i="5"/>
  <c r="D2498" i="5"/>
  <c r="B2499" i="5"/>
  <c r="C2499" i="5"/>
  <c r="D2499" i="5"/>
  <c r="B2500" i="5"/>
  <c r="C2500" i="5"/>
  <c r="D2500" i="5"/>
  <c r="B2501" i="5"/>
  <c r="C2501" i="5"/>
  <c r="D2501" i="5"/>
  <c r="B2502" i="5"/>
  <c r="C2502" i="5"/>
  <c r="D2502" i="5"/>
  <c r="B2503" i="5"/>
  <c r="C2503" i="5"/>
  <c r="D2503" i="5"/>
  <c r="B2504" i="5"/>
  <c r="C2504" i="5"/>
  <c r="D2504" i="5"/>
  <c r="B2505" i="5"/>
  <c r="C2505" i="5"/>
  <c r="D2505" i="5"/>
  <c r="B2506" i="5"/>
  <c r="C2506" i="5"/>
  <c r="D2506" i="5"/>
  <c r="B2507" i="5"/>
  <c r="C2507" i="5"/>
  <c r="D2507" i="5"/>
  <c r="B2508" i="5"/>
  <c r="C2508" i="5"/>
  <c r="D2508" i="5"/>
  <c r="B2509" i="5"/>
  <c r="C2509" i="5"/>
  <c r="D2509" i="5"/>
  <c r="B2510" i="5"/>
  <c r="C2510" i="5"/>
  <c r="D2510" i="5"/>
  <c r="B2511" i="5"/>
  <c r="C2511" i="5"/>
  <c r="D2511" i="5"/>
  <c r="B2512" i="5"/>
  <c r="C2512" i="5"/>
  <c r="D2512" i="5"/>
  <c r="B2513" i="5"/>
  <c r="C2513" i="5"/>
  <c r="D2513" i="5"/>
  <c r="B2514" i="5"/>
  <c r="C2514" i="5"/>
  <c r="D2514" i="5"/>
  <c r="B2515" i="5"/>
  <c r="C2515" i="5"/>
  <c r="D2515" i="5"/>
  <c r="B2516" i="5"/>
  <c r="C2516" i="5"/>
  <c r="D2516" i="5"/>
  <c r="B2517" i="5"/>
  <c r="C2517" i="5"/>
  <c r="D2517" i="5"/>
  <c r="B2518" i="5"/>
  <c r="C2518" i="5"/>
  <c r="D2518" i="5"/>
  <c r="B2519" i="5"/>
  <c r="C2519" i="5"/>
  <c r="D2519" i="5"/>
  <c r="B2520" i="5"/>
  <c r="C2520" i="5"/>
  <c r="D2520" i="5"/>
  <c r="B2521" i="5"/>
  <c r="C2521" i="5"/>
  <c r="D2521" i="5"/>
  <c r="B2522" i="5"/>
  <c r="C2522" i="5"/>
  <c r="D2522" i="5"/>
  <c r="B2523" i="5"/>
  <c r="C2523" i="5"/>
  <c r="D2523" i="5"/>
  <c r="B2524" i="5"/>
  <c r="C2524" i="5"/>
  <c r="D2524" i="5"/>
  <c r="B2525" i="5"/>
  <c r="C2525" i="5"/>
  <c r="D2525" i="5"/>
  <c r="B2526" i="5"/>
  <c r="C2526" i="5"/>
  <c r="D2526" i="5"/>
  <c r="B2527" i="5"/>
  <c r="C2527" i="5"/>
  <c r="D2527" i="5"/>
  <c r="B2528" i="5"/>
  <c r="C2528" i="5"/>
  <c r="D2528" i="5"/>
  <c r="B2529" i="5"/>
  <c r="C2529" i="5"/>
  <c r="D2529" i="5"/>
  <c r="B2530" i="5"/>
  <c r="C2530" i="5"/>
  <c r="D2530" i="5"/>
  <c r="B2531" i="5"/>
  <c r="C2531" i="5"/>
  <c r="D2531" i="5"/>
  <c r="B2532" i="5"/>
  <c r="C2532" i="5"/>
  <c r="D2532" i="5"/>
  <c r="B2533" i="5"/>
  <c r="C2533" i="5"/>
  <c r="D2533" i="5"/>
  <c r="B2534" i="5"/>
  <c r="C2534" i="5"/>
  <c r="D2534" i="5"/>
  <c r="B2535" i="5"/>
  <c r="C2535" i="5"/>
  <c r="D2535" i="5"/>
  <c r="B2536" i="5"/>
  <c r="C2536" i="5"/>
  <c r="D2536" i="5"/>
  <c r="B2537" i="5"/>
  <c r="C2537" i="5"/>
  <c r="D2537" i="5"/>
  <c r="B2538" i="5"/>
  <c r="C2538" i="5"/>
  <c r="D2538" i="5"/>
  <c r="B2539" i="5"/>
  <c r="C2539" i="5"/>
  <c r="D2539" i="5"/>
  <c r="B2540" i="5"/>
  <c r="C2540" i="5"/>
  <c r="D2540" i="5"/>
  <c r="B2541" i="5"/>
  <c r="C2541" i="5"/>
  <c r="D2541" i="5"/>
  <c r="B2542" i="5"/>
  <c r="C2542" i="5"/>
  <c r="D2542" i="5"/>
  <c r="B2543" i="5"/>
  <c r="C2543" i="5"/>
  <c r="D2543" i="5"/>
  <c r="B2544" i="5"/>
  <c r="C2544" i="5"/>
  <c r="D2544" i="5"/>
  <c r="B2545" i="5"/>
  <c r="C2545" i="5"/>
  <c r="D2545" i="5"/>
  <c r="B2546" i="5"/>
  <c r="C2546" i="5"/>
  <c r="D2546" i="5"/>
  <c r="B2547" i="5"/>
  <c r="C2547" i="5"/>
  <c r="D2547" i="5"/>
  <c r="B2548" i="5"/>
  <c r="C2548" i="5"/>
  <c r="D2548" i="5"/>
  <c r="B2549" i="5"/>
  <c r="C2549" i="5"/>
  <c r="D2549" i="5"/>
  <c r="B2550" i="5"/>
  <c r="C2550" i="5"/>
  <c r="D2550" i="5"/>
  <c r="B2551" i="5"/>
  <c r="C2551" i="5"/>
  <c r="D2551" i="5"/>
  <c r="B2552" i="5"/>
  <c r="C2552" i="5"/>
  <c r="D2552" i="5"/>
  <c r="B2553" i="5"/>
  <c r="C2553" i="5"/>
  <c r="D2553" i="5"/>
  <c r="B2554" i="5"/>
  <c r="C2554" i="5"/>
  <c r="D2554" i="5"/>
  <c r="B2555" i="5"/>
  <c r="C2555" i="5"/>
  <c r="D2555" i="5"/>
  <c r="B2556" i="5"/>
  <c r="C2556" i="5"/>
  <c r="D2556" i="5"/>
  <c r="B2557" i="5"/>
  <c r="C2557" i="5"/>
  <c r="D2557" i="5"/>
  <c r="B2558" i="5"/>
  <c r="C2558" i="5"/>
  <c r="D2558" i="5"/>
  <c r="B2559" i="5"/>
  <c r="C2559" i="5"/>
  <c r="D2559" i="5"/>
  <c r="B2560" i="5"/>
  <c r="C2560" i="5"/>
  <c r="D2560" i="5"/>
  <c r="B2561" i="5"/>
  <c r="C2561" i="5"/>
  <c r="D2561" i="5"/>
  <c r="B2562" i="5"/>
  <c r="C2562" i="5"/>
  <c r="D2562" i="5"/>
  <c r="B2563" i="5"/>
  <c r="C2563" i="5"/>
  <c r="D2563" i="5"/>
  <c r="B2564" i="5"/>
  <c r="C2564" i="5"/>
  <c r="D2564" i="5"/>
  <c r="B2565" i="5"/>
  <c r="C2565" i="5"/>
  <c r="D2565" i="5"/>
  <c r="B2566" i="5"/>
  <c r="C2566" i="5"/>
  <c r="D2566" i="5"/>
  <c r="B2567" i="5"/>
  <c r="C2567" i="5"/>
  <c r="D2567" i="5"/>
  <c r="B2568" i="5"/>
  <c r="C2568" i="5"/>
  <c r="D2568" i="5"/>
  <c r="B2569" i="5"/>
  <c r="C2569" i="5"/>
  <c r="D2569" i="5"/>
  <c r="B2570" i="5"/>
  <c r="C2570" i="5"/>
  <c r="D2570" i="5"/>
  <c r="B2571" i="5"/>
  <c r="C2571" i="5"/>
  <c r="D2571" i="5"/>
  <c r="B2572" i="5"/>
  <c r="C2572" i="5"/>
  <c r="D2572" i="5"/>
  <c r="B2573" i="5"/>
  <c r="C2573" i="5"/>
  <c r="D2573" i="5"/>
  <c r="B2574" i="5"/>
  <c r="C2574" i="5"/>
  <c r="D2574" i="5"/>
  <c r="B2575" i="5"/>
  <c r="C2575" i="5"/>
  <c r="D2575" i="5"/>
  <c r="B2576" i="5"/>
  <c r="C2576" i="5"/>
  <c r="D2576" i="5"/>
  <c r="B2577" i="5"/>
  <c r="C2577" i="5"/>
  <c r="D2577" i="5"/>
  <c r="B2578" i="5"/>
  <c r="C2578" i="5"/>
  <c r="D2578" i="5"/>
  <c r="B2579" i="5"/>
  <c r="C2579" i="5"/>
  <c r="D2579" i="5"/>
  <c r="B2580" i="5"/>
  <c r="C2580" i="5"/>
  <c r="D2580" i="5"/>
  <c r="B2581" i="5"/>
  <c r="C2581" i="5"/>
  <c r="D2581" i="5"/>
  <c r="B2582" i="5"/>
  <c r="C2582" i="5"/>
  <c r="D2582" i="5"/>
  <c r="B2583" i="5"/>
  <c r="C2583" i="5"/>
  <c r="D2583" i="5"/>
  <c r="B2584" i="5"/>
  <c r="C2584" i="5"/>
  <c r="D2584" i="5"/>
  <c r="B2585" i="5"/>
  <c r="C2585" i="5"/>
  <c r="D2585" i="5"/>
  <c r="B2586" i="5"/>
  <c r="C2586" i="5"/>
  <c r="D2586" i="5"/>
  <c r="B2587" i="5"/>
  <c r="C2587" i="5"/>
  <c r="D2587" i="5"/>
  <c r="B2588" i="5"/>
  <c r="C2588" i="5"/>
  <c r="D2588" i="5"/>
  <c r="B2589" i="5"/>
  <c r="C2589" i="5"/>
  <c r="D2589" i="5"/>
  <c r="B2590" i="5"/>
  <c r="C2590" i="5"/>
  <c r="D2590" i="5"/>
  <c r="B2591" i="5"/>
  <c r="C2591" i="5"/>
  <c r="D2591" i="5"/>
  <c r="B2592" i="5"/>
  <c r="C2592" i="5"/>
  <c r="D2592" i="5"/>
  <c r="B2593" i="5"/>
  <c r="C2593" i="5"/>
  <c r="D2593" i="5"/>
  <c r="B2594" i="5"/>
  <c r="C2594" i="5"/>
  <c r="D2594" i="5"/>
  <c r="B2595" i="5"/>
  <c r="C2595" i="5"/>
  <c r="D2595" i="5"/>
  <c r="B2596" i="5"/>
  <c r="C2596" i="5"/>
  <c r="D2596" i="5"/>
  <c r="B2597" i="5"/>
  <c r="C2597" i="5"/>
  <c r="D2597" i="5"/>
  <c r="B2598" i="5"/>
  <c r="C2598" i="5"/>
  <c r="D2598" i="5"/>
  <c r="B2599" i="5"/>
  <c r="C2599" i="5"/>
  <c r="D2599" i="5"/>
  <c r="B2600" i="5"/>
  <c r="C2600" i="5"/>
  <c r="D2600" i="5"/>
  <c r="B2601" i="5"/>
  <c r="C2601" i="5"/>
  <c r="D2601" i="5"/>
  <c r="B2602" i="5"/>
  <c r="C2602" i="5"/>
  <c r="D2602" i="5"/>
  <c r="B2603" i="5"/>
  <c r="C2603" i="5"/>
  <c r="D2603" i="5"/>
  <c r="B2604" i="5"/>
  <c r="C2604" i="5"/>
  <c r="D2604" i="5"/>
  <c r="B2605" i="5"/>
  <c r="C2605" i="5"/>
  <c r="D2605" i="5"/>
  <c r="B2606" i="5"/>
  <c r="C2606" i="5"/>
  <c r="D2606" i="5"/>
  <c r="B2607" i="5"/>
  <c r="C2607" i="5"/>
  <c r="D2607" i="5"/>
  <c r="B2608" i="5"/>
  <c r="C2608" i="5"/>
  <c r="D2608" i="5"/>
  <c r="B2609" i="5"/>
  <c r="C2609" i="5"/>
  <c r="D2609" i="5"/>
  <c r="B2610" i="5"/>
  <c r="C2610" i="5"/>
  <c r="D2610" i="5"/>
  <c r="B2611" i="5"/>
  <c r="C2611" i="5"/>
  <c r="D2611" i="5"/>
  <c r="B2612" i="5"/>
  <c r="C2612" i="5"/>
  <c r="D2612" i="5"/>
  <c r="B2613" i="5"/>
  <c r="C2613" i="5"/>
  <c r="D2613" i="5"/>
  <c r="B2614" i="5"/>
  <c r="C2614" i="5"/>
  <c r="D2614" i="5"/>
  <c r="B2615" i="5"/>
  <c r="C2615" i="5"/>
  <c r="D2615" i="5"/>
  <c r="B2616" i="5"/>
  <c r="C2616" i="5"/>
  <c r="D2616" i="5"/>
  <c r="B2617" i="5"/>
  <c r="C2617" i="5"/>
  <c r="D2617" i="5"/>
  <c r="B2618" i="5"/>
  <c r="C2618" i="5"/>
  <c r="D2618" i="5"/>
  <c r="B2619" i="5"/>
  <c r="C2619" i="5"/>
  <c r="D2619" i="5"/>
  <c r="B2620" i="5"/>
  <c r="C2620" i="5"/>
  <c r="D2620" i="5"/>
  <c r="B2621" i="5"/>
  <c r="C2621" i="5"/>
  <c r="D2621" i="5"/>
  <c r="B2622" i="5"/>
  <c r="C2622" i="5"/>
  <c r="D2622" i="5"/>
  <c r="B2623" i="5"/>
  <c r="C2623" i="5"/>
  <c r="D2623" i="5"/>
  <c r="B2624" i="5"/>
  <c r="C2624" i="5"/>
  <c r="D2624" i="5"/>
  <c r="B2625" i="5"/>
  <c r="C2625" i="5"/>
  <c r="D2625" i="5"/>
  <c r="B2626" i="5"/>
  <c r="C2626" i="5"/>
  <c r="D2626" i="5"/>
  <c r="B2627" i="5"/>
  <c r="C2627" i="5"/>
  <c r="D2627" i="5"/>
  <c r="B2628" i="5"/>
  <c r="C2628" i="5"/>
  <c r="D2628" i="5"/>
  <c r="B2629" i="5"/>
  <c r="C2629" i="5"/>
  <c r="D2629" i="5"/>
  <c r="B2630" i="5"/>
  <c r="C2630" i="5"/>
  <c r="D2630" i="5"/>
  <c r="B2631" i="5"/>
  <c r="C2631" i="5"/>
  <c r="D2631" i="5"/>
  <c r="B2632" i="5"/>
  <c r="C2632" i="5"/>
  <c r="D2632" i="5"/>
  <c r="B2633" i="5"/>
  <c r="C2633" i="5"/>
  <c r="D2633" i="5"/>
  <c r="B2634" i="5"/>
  <c r="C2634" i="5"/>
  <c r="D2634" i="5"/>
  <c r="B2635" i="5"/>
  <c r="C2635" i="5"/>
  <c r="D2635" i="5"/>
  <c r="B2636" i="5"/>
  <c r="C2636" i="5"/>
  <c r="D2636" i="5"/>
  <c r="B2637" i="5"/>
  <c r="C2637" i="5"/>
  <c r="D2637" i="5"/>
  <c r="B2638" i="5"/>
  <c r="C2638" i="5"/>
  <c r="D2638" i="5"/>
  <c r="B2639" i="5"/>
  <c r="C2639" i="5"/>
  <c r="D2639" i="5"/>
  <c r="B2640" i="5"/>
  <c r="C2640" i="5"/>
  <c r="D2640" i="5"/>
  <c r="B2641" i="5"/>
  <c r="C2641" i="5"/>
  <c r="D2641" i="5"/>
  <c r="B2642" i="5"/>
  <c r="C2642" i="5"/>
  <c r="D2642" i="5"/>
  <c r="B2643" i="5"/>
  <c r="C2643" i="5"/>
  <c r="D2643" i="5"/>
  <c r="B2644" i="5"/>
  <c r="C2644" i="5"/>
  <c r="D2644" i="5"/>
  <c r="B2645" i="5"/>
  <c r="C2645" i="5"/>
  <c r="D2645" i="5"/>
  <c r="B2646" i="5"/>
  <c r="C2646" i="5"/>
  <c r="D2646" i="5"/>
  <c r="B2647" i="5"/>
  <c r="C2647" i="5"/>
  <c r="D2647" i="5"/>
  <c r="B2648" i="5"/>
  <c r="C2648" i="5"/>
  <c r="D2648" i="5"/>
  <c r="B2649" i="5"/>
  <c r="C2649" i="5"/>
  <c r="D2649" i="5"/>
  <c r="B2650" i="5"/>
  <c r="C2650" i="5"/>
  <c r="D2650" i="5"/>
  <c r="B2651" i="5"/>
  <c r="C2651" i="5"/>
  <c r="D2651" i="5"/>
  <c r="B2652" i="5"/>
  <c r="C2652" i="5"/>
  <c r="D2652" i="5"/>
  <c r="B2653" i="5"/>
  <c r="C2653" i="5"/>
  <c r="D2653" i="5"/>
  <c r="B2654" i="5"/>
  <c r="C2654" i="5"/>
  <c r="D2654" i="5"/>
  <c r="B2655" i="5"/>
  <c r="C2655" i="5"/>
  <c r="D2655" i="5"/>
  <c r="B2656" i="5"/>
  <c r="C2656" i="5"/>
  <c r="D2656" i="5"/>
  <c r="B2657" i="5"/>
  <c r="C2657" i="5"/>
  <c r="D2657" i="5"/>
  <c r="B2658" i="5"/>
  <c r="C2658" i="5"/>
  <c r="D2658" i="5"/>
  <c r="B2659" i="5"/>
  <c r="C2659" i="5"/>
  <c r="D2659" i="5"/>
  <c r="B2660" i="5"/>
  <c r="C2660" i="5"/>
  <c r="D2660" i="5"/>
  <c r="B2661" i="5"/>
  <c r="C2661" i="5"/>
  <c r="D2661" i="5"/>
  <c r="B2662" i="5"/>
  <c r="C2662" i="5"/>
  <c r="D2662" i="5"/>
  <c r="B2663" i="5"/>
  <c r="C2663" i="5"/>
  <c r="D2663" i="5"/>
  <c r="B2664" i="5"/>
  <c r="C2664" i="5"/>
  <c r="D2664" i="5"/>
  <c r="B2665" i="5"/>
  <c r="C2665" i="5"/>
  <c r="D2665" i="5"/>
  <c r="B2666" i="5"/>
  <c r="C2666" i="5"/>
  <c r="D2666" i="5"/>
  <c r="B2667" i="5"/>
  <c r="C2667" i="5"/>
  <c r="D2667" i="5"/>
  <c r="B2668" i="5"/>
  <c r="C2668" i="5"/>
  <c r="D2668" i="5"/>
  <c r="B2669" i="5"/>
  <c r="C2669" i="5"/>
  <c r="D2669" i="5"/>
  <c r="B2670" i="5"/>
  <c r="C2670" i="5"/>
  <c r="D2670" i="5"/>
  <c r="B2671" i="5"/>
  <c r="C2671" i="5"/>
  <c r="D2671" i="5"/>
  <c r="B2672" i="5"/>
  <c r="C2672" i="5"/>
  <c r="D2672" i="5"/>
  <c r="B2673" i="5"/>
  <c r="C2673" i="5"/>
  <c r="D2673" i="5"/>
  <c r="B2674" i="5"/>
  <c r="C2674" i="5"/>
  <c r="D2674" i="5"/>
  <c r="B2675" i="5"/>
  <c r="C2675" i="5"/>
  <c r="D2675" i="5"/>
  <c r="B2676" i="5"/>
  <c r="C2676" i="5"/>
  <c r="D2676" i="5"/>
  <c r="B2677" i="5"/>
  <c r="C2677" i="5"/>
  <c r="D2677" i="5"/>
  <c r="B2678" i="5"/>
  <c r="C2678" i="5"/>
  <c r="D2678" i="5"/>
  <c r="B2679" i="5"/>
  <c r="C2679" i="5"/>
  <c r="D2679" i="5"/>
  <c r="B2680" i="5"/>
  <c r="C2680" i="5"/>
  <c r="D2680" i="5"/>
  <c r="B2681" i="5"/>
  <c r="C2681" i="5"/>
  <c r="D2681" i="5"/>
  <c r="B2682" i="5"/>
  <c r="C2682" i="5"/>
  <c r="D2682" i="5"/>
  <c r="B2683" i="5"/>
  <c r="C2683" i="5"/>
  <c r="D2683" i="5"/>
  <c r="B2684" i="5"/>
  <c r="C2684" i="5"/>
  <c r="D2684" i="5"/>
  <c r="B2685" i="5"/>
  <c r="C2685" i="5"/>
  <c r="D2685" i="5"/>
  <c r="B2686" i="5"/>
  <c r="C2686" i="5"/>
  <c r="D2686" i="5"/>
  <c r="B2687" i="5"/>
  <c r="C2687" i="5"/>
  <c r="D2687" i="5"/>
  <c r="B2688" i="5"/>
  <c r="C2688" i="5"/>
  <c r="D2688" i="5"/>
  <c r="B2689" i="5"/>
  <c r="C2689" i="5"/>
  <c r="D2689" i="5"/>
  <c r="B2690" i="5"/>
  <c r="C2690" i="5"/>
  <c r="D2690" i="5"/>
  <c r="B2691" i="5"/>
  <c r="C2691" i="5"/>
  <c r="D2691" i="5"/>
  <c r="B2692" i="5"/>
  <c r="C2692" i="5"/>
  <c r="D2692" i="5"/>
  <c r="B2693" i="5"/>
  <c r="H2698" i="5" s="1"/>
  <c r="C2693" i="5"/>
  <c r="D2693" i="5"/>
  <c r="E2693" i="5"/>
  <c r="B2" i="5"/>
  <c r="C2" i="5"/>
  <c r="D2" i="5"/>
  <c r="E2" i="5" s="1"/>
  <c r="E3" i="5" s="1"/>
  <c r="B1" i="5"/>
  <c r="C1" i="5"/>
  <c r="D1" i="5"/>
  <c r="A1" i="5"/>
  <c r="A1" i="4"/>
  <c r="A1" i="3"/>
  <c r="A1" i="2"/>
  <c r="A2693" i="5"/>
  <c r="A2692" i="5"/>
  <c r="A2691" i="5"/>
  <c r="A2690" i="5"/>
  <c r="A2689" i="5"/>
  <c r="A2688" i="5"/>
  <c r="A2687" i="5"/>
  <c r="A2686" i="5"/>
  <c r="A2685" i="5"/>
  <c r="A2684" i="5"/>
  <c r="A2683" i="5"/>
  <c r="A2682" i="5"/>
  <c r="A2681" i="5"/>
  <c r="A2680" i="5"/>
  <c r="A2679" i="5"/>
  <c r="A2678" i="5"/>
  <c r="A2677" i="5"/>
  <c r="A2676" i="5"/>
  <c r="A2675" i="5"/>
  <c r="A2674" i="5"/>
  <c r="A2673" i="5"/>
  <c r="A2672" i="5"/>
  <c r="A2671" i="5"/>
  <c r="A2670" i="5"/>
  <c r="A2669" i="5"/>
  <c r="A2668" i="5"/>
  <c r="A2667" i="5"/>
  <c r="A2666" i="5"/>
  <c r="A2665" i="5"/>
  <c r="A2664" i="5"/>
  <c r="A2663" i="5"/>
  <c r="A2662" i="5"/>
  <c r="A2661" i="5"/>
  <c r="A2660" i="5"/>
  <c r="A2659" i="5"/>
  <c r="A2658" i="5"/>
  <c r="A2657" i="5"/>
  <c r="A2656" i="5"/>
  <c r="A2655" i="5"/>
  <c r="A2654" i="5"/>
  <c r="A2653" i="5"/>
  <c r="A2652" i="5"/>
  <c r="A2651" i="5"/>
  <c r="A2650" i="5"/>
  <c r="A2649" i="5"/>
  <c r="A2648" i="5"/>
  <c r="A2647" i="5"/>
  <c r="A2646" i="5"/>
  <c r="A2645" i="5"/>
  <c r="A2644" i="5"/>
  <c r="A2643" i="5"/>
  <c r="A2642" i="5"/>
  <c r="A2641" i="5"/>
  <c r="A2640" i="5"/>
  <c r="A2639" i="5"/>
  <c r="A2638" i="5"/>
  <c r="A2637" i="5"/>
  <c r="A2636" i="5"/>
  <c r="A2635" i="5"/>
  <c r="A2634" i="5"/>
  <c r="A2633" i="5"/>
  <c r="A2632" i="5"/>
  <c r="A2631" i="5"/>
  <c r="A2630" i="5"/>
  <c r="A2629" i="5"/>
  <c r="A2628" i="5"/>
  <c r="A2627" i="5"/>
  <c r="A2626" i="5"/>
  <c r="A2625" i="5"/>
  <c r="A2624" i="5"/>
  <c r="A2623" i="5"/>
  <c r="A2622" i="5"/>
  <c r="A2621" i="5"/>
  <c r="A2620" i="5"/>
  <c r="A2619" i="5"/>
  <c r="A2618" i="5"/>
  <c r="A2617" i="5"/>
  <c r="A2616" i="5"/>
  <c r="A2615" i="5"/>
  <c r="A2614" i="5"/>
  <c r="A2613" i="5"/>
  <c r="A2612" i="5"/>
  <c r="A2611" i="5"/>
  <c r="A2610" i="5"/>
  <c r="A2609" i="5"/>
  <c r="A2608" i="5"/>
  <c r="A2607" i="5"/>
  <c r="A2606" i="5"/>
  <c r="A2605" i="5"/>
  <c r="A2604" i="5"/>
  <c r="A2603" i="5"/>
  <c r="A2602" i="5"/>
  <c r="A2601" i="5"/>
  <c r="A2600" i="5"/>
  <c r="A2599" i="5"/>
  <c r="A2598" i="5"/>
  <c r="A2597" i="5"/>
  <c r="A2596" i="5"/>
  <c r="A2595" i="5"/>
  <c r="A2594" i="5"/>
  <c r="A2593" i="5"/>
  <c r="A2592" i="5"/>
  <c r="A2591" i="5"/>
  <c r="A2590" i="5"/>
  <c r="A2589" i="5"/>
  <c r="A2588" i="5"/>
  <c r="A2587" i="5"/>
  <c r="A2586" i="5"/>
  <c r="A2585" i="5"/>
  <c r="A2584" i="5"/>
  <c r="A2583" i="5"/>
  <c r="A2582" i="5"/>
  <c r="A2581" i="5"/>
  <c r="A2580" i="5"/>
  <c r="A2579" i="5"/>
  <c r="A2578" i="5"/>
  <c r="A2577" i="5"/>
  <c r="A2576" i="5"/>
  <c r="A2575" i="5"/>
  <c r="A2574" i="5"/>
  <c r="A2573" i="5"/>
  <c r="A2572" i="5"/>
  <c r="A2571" i="5"/>
  <c r="A2570" i="5"/>
  <c r="A2569" i="5"/>
  <c r="A2568" i="5"/>
  <c r="A2567" i="5"/>
  <c r="A2566" i="5"/>
  <c r="A2565" i="5"/>
  <c r="A2564" i="5"/>
  <c r="A2563" i="5"/>
  <c r="A2562" i="5"/>
  <c r="A2561" i="5"/>
  <c r="A2560" i="5"/>
  <c r="A2559" i="5"/>
  <c r="A2558" i="5"/>
  <c r="A2557" i="5"/>
  <c r="A2556" i="5"/>
  <c r="A2555" i="5"/>
  <c r="A2554" i="5"/>
  <c r="A2553" i="5"/>
  <c r="A2552" i="5"/>
  <c r="A2551" i="5"/>
  <c r="A2550" i="5"/>
  <c r="A2549" i="5"/>
  <c r="A2548" i="5"/>
  <c r="A2547" i="5"/>
  <c r="A2546" i="5"/>
  <c r="A2545" i="5"/>
  <c r="A2544" i="5"/>
  <c r="A2543" i="5"/>
  <c r="A2542" i="5"/>
  <c r="A2541" i="5"/>
  <c r="A2540" i="5"/>
  <c r="A2539" i="5"/>
  <c r="A2538" i="5"/>
  <c r="A2537" i="5"/>
  <c r="A2536" i="5"/>
  <c r="A2535" i="5"/>
  <c r="A2534" i="5"/>
  <c r="A2533" i="5"/>
  <c r="A2532" i="5"/>
  <c r="A2531" i="5"/>
  <c r="A2530" i="5"/>
  <c r="A2529" i="5"/>
  <c r="A2528" i="5"/>
  <c r="A2527" i="5"/>
  <c r="A2526" i="5"/>
  <c r="A2525" i="5"/>
  <c r="A2524" i="5"/>
  <c r="A2523" i="5"/>
  <c r="A2522" i="5"/>
  <c r="A2521" i="5"/>
  <c r="A2520" i="5"/>
  <c r="A2519" i="5"/>
  <c r="A2518" i="5"/>
  <c r="A2517" i="5"/>
  <c r="A2516" i="5"/>
  <c r="A2515" i="5"/>
  <c r="A2514" i="5"/>
  <c r="A2513" i="5"/>
  <c r="A2512" i="5"/>
  <c r="A2511" i="5"/>
  <c r="A2510" i="5"/>
  <c r="A2509" i="5"/>
  <c r="A2508" i="5"/>
  <c r="A2507" i="5"/>
  <c r="A2506" i="5"/>
  <c r="A2505" i="5"/>
  <c r="A2504" i="5"/>
  <c r="A2503" i="5"/>
  <c r="A2502" i="5"/>
  <c r="A2501" i="5"/>
  <c r="A2500" i="5"/>
  <c r="A2499" i="5"/>
  <c r="A2498" i="5"/>
  <c r="A2497" i="5"/>
  <c r="A2496" i="5"/>
  <c r="A2495" i="5"/>
  <c r="A2494" i="5"/>
  <c r="A2493" i="5"/>
  <c r="A2492" i="5"/>
  <c r="A2491" i="5"/>
  <c r="A2490" i="5"/>
  <c r="A2489" i="5"/>
  <c r="A2488" i="5"/>
  <c r="A2487" i="5"/>
  <c r="A2486" i="5"/>
  <c r="A2485" i="5"/>
  <c r="A2484" i="5"/>
  <c r="A2483" i="5"/>
  <c r="A2482" i="5"/>
  <c r="A2481" i="5"/>
  <c r="A2480" i="5"/>
  <c r="A2479" i="5"/>
  <c r="A2478" i="5"/>
  <c r="A2477" i="5"/>
  <c r="A2476" i="5"/>
  <c r="A2475" i="5"/>
  <c r="A2474" i="5"/>
  <c r="A2473" i="5"/>
  <c r="A2472" i="5"/>
  <c r="A2471" i="5"/>
  <c r="A2470" i="5"/>
  <c r="A2469" i="5"/>
  <c r="A2468" i="5"/>
  <c r="A2467" i="5"/>
  <c r="A2466" i="5"/>
  <c r="A2465" i="5"/>
  <c r="A2464" i="5"/>
  <c r="A2463" i="5"/>
  <c r="A2462" i="5"/>
  <c r="A2461" i="5"/>
  <c r="A2460" i="5"/>
  <c r="A2459" i="5"/>
  <c r="A2458" i="5"/>
  <c r="A2457" i="5"/>
  <c r="A2456" i="5"/>
  <c r="A2455" i="5"/>
  <c r="A2454" i="5"/>
  <c r="A2453" i="5"/>
  <c r="A2452" i="5"/>
  <c r="A2451" i="5"/>
  <c r="A2450" i="5"/>
  <c r="A2449" i="5"/>
  <c r="A2448" i="5"/>
  <c r="A2447" i="5"/>
  <c r="A2446" i="5"/>
  <c r="A2445" i="5"/>
  <c r="A2444" i="5"/>
  <c r="A2443" i="5"/>
  <c r="A2442" i="5"/>
  <c r="A2441" i="5"/>
  <c r="A2440" i="5"/>
  <c r="A2439" i="5"/>
  <c r="A2438" i="5"/>
  <c r="A2437" i="5"/>
  <c r="A2436" i="5"/>
  <c r="A2435" i="5"/>
  <c r="A2434" i="5"/>
  <c r="A2433" i="5"/>
  <c r="A2432" i="5"/>
  <c r="A2431" i="5"/>
  <c r="A2430" i="5"/>
  <c r="A2429" i="5"/>
  <c r="A2428" i="5"/>
  <c r="A2427" i="5"/>
  <c r="A2426" i="5"/>
  <c r="A2425" i="5"/>
  <c r="A2424" i="5"/>
  <c r="A2423" i="5"/>
  <c r="A2422" i="5"/>
  <c r="A2421" i="5"/>
  <c r="A2420" i="5"/>
  <c r="A2419" i="5"/>
  <c r="A2418" i="5"/>
  <c r="A2417" i="5"/>
  <c r="A2416" i="5"/>
  <c r="A2415" i="5"/>
  <c r="A2414" i="5"/>
  <c r="A2413" i="5"/>
  <c r="A2412" i="5"/>
  <c r="A2411" i="5"/>
  <c r="A2410" i="5"/>
  <c r="A2409" i="5"/>
  <c r="A2408" i="5"/>
  <c r="A2407" i="5"/>
  <c r="A2406" i="5"/>
  <c r="A2405" i="5"/>
  <c r="A2404" i="5"/>
  <c r="A2403" i="5"/>
  <c r="A2402" i="5"/>
  <c r="A2401" i="5"/>
  <c r="A2400" i="5"/>
  <c r="A2399" i="5"/>
  <c r="A2398" i="5"/>
  <c r="A2397" i="5"/>
  <c r="A2396" i="5"/>
  <c r="A2395" i="5"/>
  <c r="A2394" i="5"/>
  <c r="A2393" i="5"/>
  <c r="A2392" i="5"/>
  <c r="A2391" i="5"/>
  <c r="A2390" i="5"/>
  <c r="A2389" i="5"/>
  <c r="A2388" i="5"/>
  <c r="A2387" i="5"/>
  <c r="A2386" i="5"/>
  <c r="A2385" i="5"/>
  <c r="A2384" i="5"/>
  <c r="A2383" i="5"/>
  <c r="A2382" i="5"/>
  <c r="A2381" i="5"/>
  <c r="A2380" i="5"/>
  <c r="A2379" i="5"/>
  <c r="A2378" i="5"/>
  <c r="A2377" i="5"/>
  <c r="A2376" i="5"/>
  <c r="A2375" i="5"/>
  <c r="A2374" i="5"/>
  <c r="A2373" i="5"/>
  <c r="A2372" i="5"/>
  <c r="A2371" i="5"/>
  <c r="A2370" i="5"/>
  <c r="A2369" i="5"/>
  <c r="A2368" i="5"/>
  <c r="A2367" i="5"/>
  <c r="A2366" i="5"/>
  <c r="A2365" i="5"/>
  <c r="A2364" i="5"/>
  <c r="A2363" i="5"/>
  <c r="A2362" i="5"/>
  <c r="A2361" i="5"/>
  <c r="A2360" i="5"/>
  <c r="A2359" i="5"/>
  <c r="A2358" i="5"/>
  <c r="A2357" i="5"/>
  <c r="A2356" i="5"/>
  <c r="A2355" i="5"/>
  <c r="A2354" i="5"/>
  <c r="A2353" i="5"/>
  <c r="A2352" i="5"/>
  <c r="A2351" i="5"/>
  <c r="A2350" i="5"/>
  <c r="A2349" i="5"/>
  <c r="A2348" i="5"/>
  <c r="A2347" i="5"/>
  <c r="A2346" i="5"/>
  <c r="A2345" i="5"/>
  <c r="A2344" i="5"/>
  <c r="A2343" i="5"/>
  <c r="A2342" i="5"/>
  <c r="A2341" i="5"/>
  <c r="A2340" i="5"/>
  <c r="A2339" i="5"/>
  <c r="A2338" i="5"/>
  <c r="A2337" i="5"/>
  <c r="A2336" i="5"/>
  <c r="A2335" i="5"/>
  <c r="A2334" i="5"/>
  <c r="A2333" i="5"/>
  <c r="A2332" i="5"/>
  <c r="A2331" i="5"/>
  <c r="A2330" i="5"/>
  <c r="A2329" i="5"/>
  <c r="A2328" i="5"/>
  <c r="A2327" i="5"/>
  <c r="A2326" i="5"/>
  <c r="A2325" i="5"/>
  <c r="A2324" i="5"/>
  <c r="A2323" i="5"/>
  <c r="A2322" i="5"/>
  <c r="A2321" i="5"/>
  <c r="A2320" i="5"/>
  <c r="A2319" i="5"/>
  <c r="A2318" i="5"/>
  <c r="A2317" i="5"/>
  <c r="A2316" i="5"/>
  <c r="A2315" i="5"/>
  <c r="A2314" i="5"/>
  <c r="A2313" i="5"/>
  <c r="A2312" i="5"/>
  <c r="A2311" i="5"/>
  <c r="A2310" i="5"/>
  <c r="A2309" i="5"/>
  <c r="A2308" i="5"/>
  <c r="A2307" i="5"/>
  <c r="A2306" i="5"/>
  <c r="A2305" i="5"/>
  <c r="A2304" i="5"/>
  <c r="A2303" i="5"/>
  <c r="A2302" i="5"/>
  <c r="A2301" i="5"/>
  <c r="A2300" i="5"/>
  <c r="A2299" i="5"/>
  <c r="A2298" i="5"/>
  <c r="A2297" i="5"/>
  <c r="A2296" i="5"/>
  <c r="A2295" i="5"/>
  <c r="A2294" i="5"/>
  <c r="A2293" i="5"/>
  <c r="A2292" i="5"/>
  <c r="A2291" i="5"/>
  <c r="A2290" i="5"/>
  <c r="A2289" i="5"/>
  <c r="A2288" i="5"/>
  <c r="A2287" i="5"/>
  <c r="A2286" i="5"/>
  <c r="A2285" i="5"/>
  <c r="A2284" i="5"/>
  <c r="A2283" i="5"/>
  <c r="A2282" i="5"/>
  <c r="A2281" i="5"/>
  <c r="A2280" i="5"/>
  <c r="A2279" i="5"/>
  <c r="A2278" i="5"/>
  <c r="A2277" i="5"/>
  <c r="A2276" i="5"/>
  <c r="A2275" i="5"/>
  <c r="A2274" i="5"/>
  <c r="A2273" i="5"/>
  <c r="A2272" i="5"/>
  <c r="A2271" i="5"/>
  <c r="A2270" i="5"/>
  <c r="A2269" i="5"/>
  <c r="A2268" i="5"/>
  <c r="A2267" i="5"/>
  <c r="A2266" i="5"/>
  <c r="A2265" i="5"/>
  <c r="A2264" i="5"/>
  <c r="A2263" i="5"/>
  <c r="A2262" i="5"/>
  <c r="A2261" i="5"/>
  <c r="A2260" i="5"/>
  <c r="A2259" i="5"/>
  <c r="A2258" i="5"/>
  <c r="A2257" i="5"/>
  <c r="A2256" i="5"/>
  <c r="A2255" i="5"/>
  <c r="A2254" i="5"/>
  <c r="A2253" i="5"/>
  <c r="A2252" i="5"/>
  <c r="A2251" i="5"/>
  <c r="A2250" i="5"/>
  <c r="A2249" i="5"/>
  <c r="A2248" i="5"/>
  <c r="A2247" i="5"/>
  <c r="A2246" i="5"/>
  <c r="A2245" i="5"/>
  <c r="A2244" i="5"/>
  <c r="A2243" i="5"/>
  <c r="A2242" i="5"/>
  <c r="A2241" i="5"/>
  <c r="A2240" i="5"/>
  <c r="A2239" i="5"/>
  <c r="A2238" i="5"/>
  <c r="A2237" i="5"/>
  <c r="A2236" i="5"/>
  <c r="A2235" i="5"/>
  <c r="A2234" i="5"/>
  <c r="A2233" i="5"/>
  <c r="A2232" i="5"/>
  <c r="A2231" i="5"/>
  <c r="A2230" i="5"/>
  <c r="A2229" i="5"/>
  <c r="A2228" i="5"/>
  <c r="A2227" i="5"/>
  <c r="A2226" i="5"/>
  <c r="A2225" i="5"/>
  <c r="A2224" i="5"/>
  <c r="A2223" i="5"/>
  <c r="A2222" i="5"/>
  <c r="A2221" i="5"/>
  <c r="A2220" i="5"/>
  <c r="A2219" i="5"/>
  <c r="A2218" i="5"/>
  <c r="A2217" i="5"/>
  <c r="A2216" i="5"/>
  <c r="A2215" i="5"/>
  <c r="A2214" i="5"/>
  <c r="A2213" i="5"/>
  <c r="A2212" i="5"/>
  <c r="A2211" i="5"/>
  <c r="A2210" i="5"/>
  <c r="A2209" i="5"/>
  <c r="A2208" i="5"/>
  <c r="A2207" i="5"/>
  <c r="A2206" i="5"/>
  <c r="A2205" i="5"/>
  <c r="A2204" i="5"/>
  <c r="A2203" i="5"/>
  <c r="A2202" i="5"/>
  <c r="A2201" i="5"/>
  <c r="A2200" i="5"/>
  <c r="A2199" i="5"/>
  <c r="A2198" i="5"/>
  <c r="A2197" i="5"/>
  <c r="A2196" i="5"/>
  <c r="A2195" i="5"/>
  <c r="A2194" i="5"/>
  <c r="A2193" i="5"/>
  <c r="A2192" i="5"/>
  <c r="A2191" i="5"/>
  <c r="A2190" i="5"/>
  <c r="A2189" i="5"/>
  <c r="A2188" i="5"/>
  <c r="A2187" i="5"/>
  <c r="A2186" i="5"/>
  <c r="A2185" i="5"/>
  <c r="A2184" i="5"/>
  <c r="A2183" i="5"/>
  <c r="A2182" i="5"/>
  <c r="A2181" i="5"/>
  <c r="A2180" i="5"/>
  <c r="A2179" i="5"/>
  <c r="A2178" i="5"/>
  <c r="A2177" i="5"/>
  <c r="A2176" i="5"/>
  <c r="A2175" i="5"/>
  <c r="A2174" i="5"/>
  <c r="A2173" i="5"/>
  <c r="A2172" i="5"/>
  <c r="A2171" i="5"/>
  <c r="A2170" i="5"/>
  <c r="A2169" i="5"/>
  <c r="A2168" i="5"/>
  <c r="A2167" i="5"/>
  <c r="A2166" i="5"/>
  <c r="A2165" i="5"/>
  <c r="A2164" i="5"/>
  <c r="A2163" i="5"/>
  <c r="A2162" i="5"/>
  <c r="A2161" i="5"/>
  <c r="A2160" i="5"/>
  <c r="A2159" i="5"/>
  <c r="A2158" i="5"/>
  <c r="A2157" i="5"/>
  <c r="A2156" i="5"/>
  <c r="A2155" i="5"/>
  <c r="A2154" i="5"/>
  <c r="A2153" i="5"/>
  <c r="A2152" i="5"/>
  <c r="A2151" i="5"/>
  <c r="A2150" i="5"/>
  <c r="A2149" i="5"/>
  <c r="A2148" i="5"/>
  <c r="A2147" i="5"/>
  <c r="A2146" i="5"/>
  <c r="A2145" i="5"/>
  <c r="A2144" i="5"/>
  <c r="A2143" i="5"/>
  <c r="A2142" i="5"/>
  <c r="A2141" i="5"/>
  <c r="A2140" i="5"/>
  <c r="A2139" i="5"/>
  <c r="A2138" i="5"/>
  <c r="A2137" i="5"/>
  <c r="A2136" i="5"/>
  <c r="A2135" i="5"/>
  <c r="A2134" i="5"/>
  <c r="A2133" i="5"/>
  <c r="A2132" i="5"/>
  <c r="A2131" i="5"/>
  <c r="A2130" i="5"/>
  <c r="A2129" i="5"/>
  <c r="A2128" i="5"/>
  <c r="A2127" i="5"/>
  <c r="A2126" i="5"/>
  <c r="A2125" i="5"/>
  <c r="A2124" i="5"/>
  <c r="A2123" i="5"/>
  <c r="A2122" i="5"/>
  <c r="A2121" i="5"/>
  <c r="A2120" i="5"/>
  <c r="A2119" i="5"/>
  <c r="A2118" i="5"/>
  <c r="A2117" i="5"/>
  <c r="A2116" i="5"/>
  <c r="A2115" i="5"/>
  <c r="A2114" i="5"/>
  <c r="A2113" i="5"/>
  <c r="A2112" i="5"/>
  <c r="A2111" i="5"/>
  <c r="A2110" i="5"/>
  <c r="A2109" i="5"/>
  <c r="A2108" i="5"/>
  <c r="A2107" i="5"/>
  <c r="A2106" i="5"/>
  <c r="A2105" i="5"/>
  <c r="A2104" i="5"/>
  <c r="A2103" i="5"/>
  <c r="A2102" i="5"/>
  <c r="A2101" i="5"/>
  <c r="A2100" i="5"/>
  <c r="A2099" i="5"/>
  <c r="A2098" i="5"/>
  <c r="A2097" i="5"/>
  <c r="A2096" i="5"/>
  <c r="A2095" i="5"/>
  <c r="A2094" i="5"/>
  <c r="A2093" i="5"/>
  <c r="A2092" i="5"/>
  <c r="A2091" i="5"/>
  <c r="A2090" i="5"/>
  <c r="A2089" i="5"/>
  <c r="A2088" i="5"/>
  <c r="A2087" i="5"/>
  <c r="A2086" i="5"/>
  <c r="A2085" i="5"/>
  <c r="A2084" i="5"/>
  <c r="A2083" i="5"/>
  <c r="A2082" i="5"/>
  <c r="A2081" i="5"/>
  <c r="A2080" i="5"/>
  <c r="A2079" i="5"/>
  <c r="A2078" i="5"/>
  <c r="A2077" i="5"/>
  <c r="A2076" i="5"/>
  <c r="A2075" i="5"/>
  <c r="A2074" i="5"/>
  <c r="A2073" i="5"/>
  <c r="A2072" i="5"/>
  <c r="A2071" i="5"/>
  <c r="A2070" i="5"/>
  <c r="A2069" i="5"/>
  <c r="A2068" i="5"/>
  <c r="A2067" i="5"/>
  <c r="A2066" i="5"/>
  <c r="A2065" i="5"/>
  <c r="A2064" i="5"/>
  <c r="A2063" i="5"/>
  <c r="A2062" i="5"/>
  <c r="A2061" i="5"/>
  <c r="A2060" i="5"/>
  <c r="A2059" i="5"/>
  <c r="A2058" i="5"/>
  <c r="A2057" i="5"/>
  <c r="A2056" i="5"/>
  <c r="A2055" i="5"/>
  <c r="A2054" i="5"/>
  <c r="A2053" i="5"/>
  <c r="A2052" i="5"/>
  <c r="A2051" i="5"/>
  <c r="A2050" i="5"/>
  <c r="A2049" i="5"/>
  <c r="A2048" i="5"/>
  <c r="A2047" i="5"/>
  <c r="A2046" i="5"/>
  <c r="A2045" i="5"/>
  <c r="A2044" i="5"/>
  <c r="A2043" i="5"/>
  <c r="A2042" i="5"/>
  <c r="A2041" i="5"/>
  <c r="A2040" i="5"/>
  <c r="A2039" i="5"/>
  <c r="A2038" i="5"/>
  <c r="A2037" i="5"/>
  <c r="A2036" i="5"/>
  <c r="A2035" i="5"/>
  <c r="A2034" i="5"/>
  <c r="A2033" i="5"/>
  <c r="A2032" i="5"/>
  <c r="A2031" i="5"/>
  <c r="A2030" i="5"/>
  <c r="A2029" i="5"/>
  <c r="A2028" i="5"/>
  <c r="A2027" i="5"/>
  <c r="A2026" i="5"/>
  <c r="A2025" i="5"/>
  <c r="A2024" i="5"/>
  <c r="A2023" i="5"/>
  <c r="A2022" i="5"/>
  <c r="A2021" i="5"/>
  <c r="A2020" i="5"/>
  <c r="A2019" i="5"/>
  <c r="A2018" i="5"/>
  <c r="A2017" i="5"/>
  <c r="A2016" i="5"/>
  <c r="A2015" i="5"/>
  <c r="A2014" i="5"/>
  <c r="A2013" i="5"/>
  <c r="A2012" i="5"/>
  <c r="A2011" i="5"/>
  <c r="A2010" i="5"/>
  <c r="A2009" i="5"/>
  <c r="A2008" i="5"/>
  <c r="A2007" i="5"/>
  <c r="A2006" i="5"/>
  <c r="A2005" i="5"/>
  <c r="A2004" i="5"/>
  <c r="A2003" i="5"/>
  <c r="A2002" i="5"/>
  <c r="A2001" i="5"/>
  <c r="A2000" i="5"/>
  <c r="A1999" i="5"/>
  <c r="A1998" i="5"/>
  <c r="A1997" i="5"/>
  <c r="A1996" i="5"/>
  <c r="A1995" i="5"/>
  <c r="A1994" i="5"/>
  <c r="A1993" i="5"/>
  <c r="A1992" i="5"/>
  <c r="A1991" i="5"/>
  <c r="A1990" i="5"/>
  <c r="A1989" i="5"/>
  <c r="A1988" i="5"/>
  <c r="A1987" i="5"/>
  <c r="A1986" i="5"/>
  <c r="A1985" i="5"/>
  <c r="A1984" i="5"/>
  <c r="A1983" i="5"/>
  <c r="A1982" i="5"/>
  <c r="A1981" i="5"/>
  <c r="A1980" i="5"/>
  <c r="A1979" i="5"/>
  <c r="A1978" i="5"/>
  <c r="A1977" i="5"/>
  <c r="A1976" i="5"/>
  <c r="A1975" i="5"/>
  <c r="A1974" i="5"/>
  <c r="A1973" i="5"/>
  <c r="A1972" i="5"/>
  <c r="A1971" i="5"/>
  <c r="A1970" i="5"/>
  <c r="A1969" i="5"/>
  <c r="A1968" i="5"/>
  <c r="A1967" i="5"/>
  <c r="A1966" i="5"/>
  <c r="A1965" i="5"/>
  <c r="A1964" i="5"/>
  <c r="A1963" i="5"/>
  <c r="A1962" i="5"/>
  <c r="A1961" i="5"/>
  <c r="A1960" i="5"/>
  <c r="A1959" i="5"/>
  <c r="A1958" i="5"/>
  <c r="A1957" i="5"/>
  <c r="A1956" i="5"/>
  <c r="A1955" i="5"/>
  <c r="A1954" i="5"/>
  <c r="A1953" i="5"/>
  <c r="A1952" i="5"/>
  <c r="A1951" i="5"/>
  <c r="A1950" i="5"/>
  <c r="A1949" i="5"/>
  <c r="A1948" i="5"/>
  <c r="A1947" i="5"/>
  <c r="A1946" i="5"/>
  <c r="A1945" i="5"/>
  <c r="A1944" i="5"/>
  <c r="A1943" i="5"/>
  <c r="A1942" i="5"/>
  <c r="A1941" i="5"/>
  <c r="A1940" i="5"/>
  <c r="A1939" i="5"/>
  <c r="A1938" i="5"/>
  <c r="A1937" i="5"/>
  <c r="A1936" i="5"/>
  <c r="A1935" i="5"/>
  <c r="A1934" i="5"/>
  <c r="A1933" i="5"/>
  <c r="A1932" i="5"/>
  <c r="A1931" i="5"/>
  <c r="A1930" i="5"/>
  <c r="A1929" i="5"/>
  <c r="A1928" i="5"/>
  <c r="A1927" i="5"/>
  <c r="A1926" i="5"/>
  <c r="A1925" i="5"/>
  <c r="A1924" i="5"/>
  <c r="A1923" i="5"/>
  <c r="A1922" i="5"/>
  <c r="A1921" i="5"/>
  <c r="A1920" i="5"/>
  <c r="A1919" i="5"/>
  <c r="A1918" i="5"/>
  <c r="A1917" i="5"/>
  <c r="A1916" i="5"/>
  <c r="A1915" i="5"/>
  <c r="A1914" i="5"/>
  <c r="A1913" i="5"/>
  <c r="A1912" i="5"/>
  <c r="A1911" i="5"/>
  <c r="A1910" i="5"/>
  <c r="A1909" i="5"/>
  <c r="A1908" i="5"/>
  <c r="A1907" i="5"/>
  <c r="A1906" i="5"/>
  <c r="A1905" i="5"/>
  <c r="A1904" i="5"/>
  <c r="A1903" i="5"/>
  <c r="A1902" i="5"/>
  <c r="A1901" i="5"/>
  <c r="A1900" i="5"/>
  <c r="A1899" i="5"/>
  <c r="A1898" i="5"/>
  <c r="A1897" i="5"/>
  <c r="A1896" i="5"/>
  <c r="A1895" i="5"/>
  <c r="A1894" i="5"/>
  <c r="A1893" i="5"/>
  <c r="A1892" i="5"/>
  <c r="A1891" i="5"/>
  <c r="A1890" i="5"/>
  <c r="A1889" i="5"/>
  <c r="A1888" i="5"/>
  <c r="A1887" i="5"/>
  <c r="A1886" i="5"/>
  <c r="A1885" i="5"/>
  <c r="A1884" i="5"/>
  <c r="A1883" i="5"/>
  <c r="A1882" i="5"/>
  <c r="A1881" i="5"/>
  <c r="A1880" i="5"/>
  <c r="A1879" i="5"/>
  <c r="A1878" i="5"/>
  <c r="A1877" i="5"/>
  <c r="A1876" i="5"/>
  <c r="A1875" i="5"/>
  <c r="A1874" i="5"/>
  <c r="A1873" i="5"/>
  <c r="A1872" i="5"/>
  <c r="A1871" i="5"/>
  <c r="A1870" i="5"/>
  <c r="A1869" i="5"/>
  <c r="A1868" i="5"/>
  <c r="A1867" i="5"/>
  <c r="A1866" i="5"/>
  <c r="A1865" i="5"/>
  <c r="A1864" i="5"/>
  <c r="A1863" i="5"/>
  <c r="A1862" i="5"/>
  <c r="A1861" i="5"/>
  <c r="A1860" i="5"/>
  <c r="A1859" i="5"/>
  <c r="A1858" i="5"/>
  <c r="A1857" i="5"/>
  <c r="A1856" i="5"/>
  <c r="A1855" i="5"/>
  <c r="A1854" i="5"/>
  <c r="A1853" i="5"/>
  <c r="A1852" i="5"/>
  <c r="A1851" i="5"/>
  <c r="A1850" i="5"/>
  <c r="A1849" i="5"/>
  <c r="A1848" i="5"/>
  <c r="A1847" i="5"/>
  <c r="A1846" i="5"/>
  <c r="A1845" i="5"/>
  <c r="A1844" i="5"/>
  <c r="A1843" i="5"/>
  <c r="A1842" i="5"/>
  <c r="A1841" i="5"/>
  <c r="A1840" i="5"/>
  <c r="A1839" i="5"/>
  <c r="A1838" i="5"/>
  <c r="A1837" i="5"/>
  <c r="A1836" i="5"/>
  <c r="A1835" i="5"/>
  <c r="A1834" i="5"/>
  <c r="A1833" i="5"/>
  <c r="A1832" i="5"/>
  <c r="A1831" i="5"/>
  <c r="A1830" i="5"/>
  <c r="A1829" i="5"/>
  <c r="A1828" i="5"/>
  <c r="A1827" i="5"/>
  <c r="A1826" i="5"/>
  <c r="A1825" i="5"/>
  <c r="A1824" i="5"/>
  <c r="A1823" i="5"/>
  <c r="A1822" i="5"/>
  <c r="A1821" i="5"/>
  <c r="A1820" i="5"/>
  <c r="A1819" i="5"/>
  <c r="A1818" i="5"/>
  <c r="A1817" i="5"/>
  <c r="A1816" i="5"/>
  <c r="A1815" i="5"/>
  <c r="A1814" i="5"/>
  <c r="A1813" i="5"/>
  <c r="A1812" i="5"/>
  <c r="A1811" i="5"/>
  <c r="A1810" i="5"/>
  <c r="A1809" i="5"/>
  <c r="A1808" i="5"/>
  <c r="A1807" i="5"/>
  <c r="A1806" i="5"/>
  <c r="A1805" i="5"/>
  <c r="A1804" i="5"/>
  <c r="A1803" i="5"/>
  <c r="A1802" i="5"/>
  <c r="A1801" i="5"/>
  <c r="A1800" i="5"/>
  <c r="A1799" i="5"/>
  <c r="A1798" i="5"/>
  <c r="A1797" i="5"/>
  <c r="A1796" i="5"/>
  <c r="A1795" i="5"/>
  <c r="A1794" i="5"/>
  <c r="A1793" i="5"/>
  <c r="A1792" i="5"/>
  <c r="A1791" i="5"/>
  <c r="A1790" i="5"/>
  <c r="A1789" i="5"/>
  <c r="A1788" i="5"/>
  <c r="A1787" i="5"/>
  <c r="A1786" i="5"/>
  <c r="A1785" i="5"/>
  <c r="A1784" i="5"/>
  <c r="A1783" i="5"/>
  <c r="A1782" i="5"/>
  <c r="A1781" i="5"/>
  <c r="A1780" i="5"/>
  <c r="A1779" i="5"/>
  <c r="A1778" i="5"/>
  <c r="A1777" i="5"/>
  <c r="A1776" i="5"/>
  <c r="A1775" i="5"/>
  <c r="A1774" i="5"/>
  <c r="A1773" i="5"/>
  <c r="A1772" i="5"/>
  <c r="A1771" i="5"/>
  <c r="A1770" i="5"/>
  <c r="A1769" i="5"/>
  <c r="A1768" i="5"/>
  <c r="A1767" i="5"/>
  <c r="A1766" i="5"/>
  <c r="A1765" i="5"/>
  <c r="A1764" i="5"/>
  <c r="A1763" i="5"/>
  <c r="A1762" i="5"/>
  <c r="A1761" i="5"/>
  <c r="A1760" i="5"/>
  <c r="A1759" i="5"/>
  <c r="A1758" i="5"/>
  <c r="A1757" i="5"/>
  <c r="A1756" i="5"/>
  <c r="A1755" i="5"/>
  <c r="A1754" i="5"/>
  <c r="A1753" i="5"/>
  <c r="A1752" i="5"/>
  <c r="A1751" i="5"/>
  <c r="A1750" i="5"/>
  <c r="A1749" i="5"/>
  <c r="A1748" i="5"/>
  <c r="A1747" i="5"/>
  <c r="A1746" i="5"/>
  <c r="A1745" i="5"/>
  <c r="A1744" i="5"/>
  <c r="A1743" i="5"/>
  <c r="A1742" i="5"/>
  <c r="A1741" i="5"/>
  <c r="A1740" i="5"/>
  <c r="A1739" i="5"/>
  <c r="A1738" i="5"/>
  <c r="A1737" i="5"/>
  <c r="A1736" i="5"/>
  <c r="A1735" i="5"/>
  <c r="A1734" i="5"/>
  <c r="A1733" i="5"/>
  <c r="A1732" i="5"/>
  <c r="A1731" i="5"/>
  <c r="A1730" i="5"/>
  <c r="A1729" i="5"/>
  <c r="A1728" i="5"/>
  <c r="A1727" i="5"/>
  <c r="A1726" i="5"/>
  <c r="A1725" i="5"/>
  <c r="A1724" i="5"/>
  <c r="A1723" i="5"/>
  <c r="A1722" i="5"/>
  <c r="A1721" i="5"/>
  <c r="A1720" i="5"/>
  <c r="A1719" i="5"/>
  <c r="A1718" i="5"/>
  <c r="A1717" i="5"/>
  <c r="A1716" i="5"/>
  <c r="A1715" i="5"/>
  <c r="A1714" i="5"/>
  <c r="A1713" i="5"/>
  <c r="A1712" i="5"/>
  <c r="A1711" i="5"/>
  <c r="A1710" i="5"/>
  <c r="A1709" i="5"/>
  <c r="A1708" i="5"/>
  <c r="A1707" i="5"/>
  <c r="A1706" i="5"/>
  <c r="A1705" i="5"/>
  <c r="A1704" i="5"/>
  <c r="A1703" i="5"/>
  <c r="A1702" i="5"/>
  <c r="A1701" i="5"/>
  <c r="A1700" i="5"/>
  <c r="A1699" i="5"/>
  <c r="A1698" i="5"/>
  <c r="A1697" i="5"/>
  <c r="A1696" i="5"/>
  <c r="A1695" i="5"/>
  <c r="A1694" i="5"/>
  <c r="A1693" i="5"/>
  <c r="A1692" i="5"/>
  <c r="A1691" i="5"/>
  <c r="A1690" i="5"/>
  <c r="A1689" i="5"/>
  <c r="A1688" i="5"/>
  <c r="A1687" i="5"/>
  <c r="A1686" i="5"/>
  <c r="A1685" i="5"/>
  <c r="A1684" i="5"/>
  <c r="A1683" i="5"/>
  <c r="A1682" i="5"/>
  <c r="A1681" i="5"/>
  <c r="A1680" i="5"/>
  <c r="A1679" i="5"/>
  <c r="A1678" i="5"/>
  <c r="A1677" i="5"/>
  <c r="A1676" i="5"/>
  <c r="A1675" i="5"/>
  <c r="A1674" i="5"/>
  <c r="A1673" i="5"/>
  <c r="A1672" i="5"/>
  <c r="A1671" i="5"/>
  <c r="A1670" i="5"/>
  <c r="A1669" i="5"/>
  <c r="A1668" i="5"/>
  <c r="A1667" i="5"/>
  <c r="A1666" i="5"/>
  <c r="A1665" i="5"/>
  <c r="A1664" i="5"/>
  <c r="A1663" i="5"/>
  <c r="A1662" i="5"/>
  <c r="A1661" i="5"/>
  <c r="A1660" i="5"/>
  <c r="A1659" i="5"/>
  <c r="A1658" i="5"/>
  <c r="A1657" i="5"/>
  <c r="A1656" i="5"/>
  <c r="A1655" i="5"/>
  <c r="A1654" i="5"/>
  <c r="A1653" i="5"/>
  <c r="A1652" i="5"/>
  <c r="A1651" i="5"/>
  <c r="A1650" i="5"/>
  <c r="A1649" i="5"/>
  <c r="A1648" i="5"/>
  <c r="A1647" i="5"/>
  <c r="A1646" i="5"/>
  <c r="A1645" i="5"/>
  <c r="A1644" i="5"/>
  <c r="A1643" i="5"/>
  <c r="A1642" i="5"/>
  <c r="A1641" i="5"/>
  <c r="A1640" i="5"/>
  <c r="A1639" i="5"/>
  <c r="A1638" i="5"/>
  <c r="A1637" i="5"/>
  <c r="A1636" i="5"/>
  <c r="A1635" i="5"/>
  <c r="A1634" i="5"/>
  <c r="A1633" i="5"/>
  <c r="A1632" i="5"/>
  <c r="A1631" i="5"/>
  <c r="A1630" i="5"/>
  <c r="A1629" i="5"/>
  <c r="A1628" i="5"/>
  <c r="A1627" i="5"/>
  <c r="A1626" i="5"/>
  <c r="A1625" i="5"/>
  <c r="A1624" i="5"/>
  <c r="A1623" i="5"/>
  <c r="A1622" i="5"/>
  <c r="A1621" i="5"/>
  <c r="A1620" i="5"/>
  <c r="A1619" i="5"/>
  <c r="A1618" i="5"/>
  <c r="A1617" i="5"/>
  <c r="A1616" i="5"/>
  <c r="A1615" i="5"/>
  <c r="A1614" i="5"/>
  <c r="A1613" i="5"/>
  <c r="A1612" i="5"/>
  <c r="A1611" i="5"/>
  <c r="A1610" i="5"/>
  <c r="A1609" i="5"/>
  <c r="A1608" i="5"/>
  <c r="A1607" i="5"/>
  <c r="A1606" i="5"/>
  <c r="A1605" i="5"/>
  <c r="A1604" i="5"/>
  <c r="A1603" i="5"/>
  <c r="A1602" i="5"/>
  <c r="A1601" i="5"/>
  <c r="A1600" i="5"/>
  <c r="A1599" i="5"/>
  <c r="A1598" i="5"/>
  <c r="A1597" i="5"/>
  <c r="A1596" i="5"/>
  <c r="A1595" i="5"/>
  <c r="A1594" i="5"/>
  <c r="A1593" i="5"/>
  <c r="A1592" i="5"/>
  <c r="A1591" i="5"/>
  <c r="A1590" i="5"/>
  <c r="A1589" i="5"/>
  <c r="A1588" i="5"/>
  <c r="A1587" i="5"/>
  <c r="A1586" i="5"/>
  <c r="A1585" i="5"/>
  <c r="A1584" i="5"/>
  <c r="A1583" i="5"/>
  <c r="A1582" i="5"/>
  <c r="A1581" i="5"/>
  <c r="A1580" i="5"/>
  <c r="A1579" i="5"/>
  <c r="A1578" i="5"/>
  <c r="A1577" i="5"/>
  <c r="A1576" i="5"/>
  <c r="A1575" i="5"/>
  <c r="A1574" i="5"/>
  <c r="A1573" i="5"/>
  <c r="A1572" i="5"/>
  <c r="A1571" i="5"/>
  <c r="A1570" i="5"/>
  <c r="A1569" i="5"/>
  <c r="A1568" i="5"/>
  <c r="A1567" i="5"/>
  <c r="A1566" i="5"/>
  <c r="A1565" i="5"/>
  <c r="A1564" i="5"/>
  <c r="A1563" i="5"/>
  <c r="A1562" i="5"/>
  <c r="A1561" i="5"/>
  <c r="A1560" i="5"/>
  <c r="A1559" i="5"/>
  <c r="A1558" i="5"/>
  <c r="A1557" i="5"/>
  <c r="A1556" i="5"/>
  <c r="A1555" i="5"/>
  <c r="A1554" i="5"/>
  <c r="A1553" i="5"/>
  <c r="A1552" i="5"/>
  <c r="A1551" i="5"/>
  <c r="A1550" i="5"/>
  <c r="A1549" i="5"/>
  <c r="A1548" i="5"/>
  <c r="A1547" i="5"/>
  <c r="A1546" i="5"/>
  <c r="A1545" i="5"/>
  <c r="A1544" i="5"/>
  <c r="A1543" i="5"/>
  <c r="A1542" i="5"/>
  <c r="A1541" i="5"/>
  <c r="A1540" i="5"/>
  <c r="A1539" i="5"/>
  <c r="A1538" i="5"/>
  <c r="A1537" i="5"/>
  <c r="A1536" i="5"/>
  <c r="A1535" i="5"/>
  <c r="A1534" i="5"/>
  <c r="A1533" i="5"/>
  <c r="A1532" i="5"/>
  <c r="A1531" i="5"/>
  <c r="A1530" i="5"/>
  <c r="A1529" i="5"/>
  <c r="A1528" i="5"/>
  <c r="A1527" i="5"/>
  <c r="A1526" i="5"/>
  <c r="A1525" i="5"/>
  <c r="A1524" i="5"/>
  <c r="A1523" i="5"/>
  <c r="A1522" i="5"/>
  <c r="A1521" i="5"/>
  <c r="A1520" i="5"/>
  <c r="A1519" i="5"/>
  <c r="A1518" i="5"/>
  <c r="A1517" i="5"/>
  <c r="A1516" i="5"/>
  <c r="A1515" i="5"/>
  <c r="A1514" i="5"/>
  <c r="A1513" i="5"/>
  <c r="A1512" i="5"/>
  <c r="A1511" i="5"/>
  <c r="A1510" i="5"/>
  <c r="A1509" i="5"/>
  <c r="A1508" i="5"/>
  <c r="A1507" i="5"/>
  <c r="A1506" i="5"/>
  <c r="A1505" i="5"/>
  <c r="A1504" i="5"/>
  <c r="A1503" i="5"/>
  <c r="A1502" i="5"/>
  <c r="A1501" i="5"/>
  <c r="A1500" i="5"/>
  <c r="A1499" i="5"/>
  <c r="A1498" i="5"/>
  <c r="A1497" i="5"/>
  <c r="A1496" i="5"/>
  <c r="A1495" i="5"/>
  <c r="A1494" i="5"/>
  <c r="A1493" i="5"/>
  <c r="A1492" i="5"/>
  <c r="A1491" i="5"/>
  <c r="A1490" i="5"/>
  <c r="A1489" i="5"/>
  <c r="A1488" i="5"/>
  <c r="A1487" i="5"/>
  <c r="A1486" i="5"/>
  <c r="A1485" i="5"/>
  <c r="A1484" i="5"/>
  <c r="A1483" i="5"/>
  <c r="A1482" i="5"/>
  <c r="A1481" i="5"/>
  <c r="A1480" i="5"/>
  <c r="A1479" i="5"/>
  <c r="A1478" i="5"/>
  <c r="A1477" i="5"/>
  <c r="A1476" i="5"/>
  <c r="A1475" i="5"/>
  <c r="A1474" i="5"/>
  <c r="A1473" i="5"/>
  <c r="A1472" i="5"/>
  <c r="A1471" i="5"/>
  <c r="A1470" i="5"/>
  <c r="A1469" i="5"/>
  <c r="A1468" i="5"/>
  <c r="A1467" i="5"/>
  <c r="A1466" i="5"/>
  <c r="A1465" i="5"/>
  <c r="A1464" i="5"/>
  <c r="A1463" i="5"/>
  <c r="A1462" i="5"/>
  <c r="A1461" i="5"/>
  <c r="A1460" i="5"/>
  <c r="A1459" i="5"/>
  <c r="A1458" i="5"/>
  <c r="A1457" i="5"/>
  <c r="A1456" i="5"/>
  <c r="A1455" i="5"/>
  <c r="A1454" i="5"/>
  <c r="A1453" i="5"/>
  <c r="A1452" i="5"/>
  <c r="A1451" i="5"/>
  <c r="A1450" i="5"/>
  <c r="A1449" i="5"/>
  <c r="A1448" i="5"/>
  <c r="A1447" i="5"/>
  <c r="A1446" i="5"/>
  <c r="A1445" i="5"/>
  <c r="A1444" i="5"/>
  <c r="A1443" i="5"/>
  <c r="A1442" i="5"/>
  <c r="A1441" i="5"/>
  <c r="A1440" i="5"/>
  <c r="A1439" i="5"/>
  <c r="A1438" i="5"/>
  <c r="A1437" i="5"/>
  <c r="A1436" i="5"/>
  <c r="A1435" i="5"/>
  <c r="A1434" i="5"/>
  <c r="A1433" i="5"/>
  <c r="A1432" i="5"/>
  <c r="A1431" i="5"/>
  <c r="A1430" i="5"/>
  <c r="A1429" i="5"/>
  <c r="A1428" i="5"/>
  <c r="A1427" i="5"/>
  <c r="A1426" i="5"/>
  <c r="A1425" i="5"/>
  <c r="A1424" i="5"/>
  <c r="A1423" i="5"/>
  <c r="A1422" i="5"/>
  <c r="A1421" i="5"/>
  <c r="A1420" i="5"/>
  <c r="A1419" i="5"/>
  <c r="A1418" i="5"/>
  <c r="A1417" i="5"/>
  <c r="A1416" i="5"/>
  <c r="A1415" i="5"/>
  <c r="A1414" i="5"/>
  <c r="A1413" i="5"/>
  <c r="A1412" i="5"/>
  <c r="A1411" i="5"/>
  <c r="A1410" i="5"/>
  <c r="A1409" i="5"/>
  <c r="A1408" i="5"/>
  <c r="A1407" i="5"/>
  <c r="A1406" i="5"/>
  <c r="A1405" i="5"/>
  <c r="A1404" i="5"/>
  <c r="A1403" i="5"/>
  <c r="A1402" i="5"/>
  <c r="A1401" i="5"/>
  <c r="A1400" i="5"/>
  <c r="A1399" i="5"/>
  <c r="A1398" i="5"/>
  <c r="A1397" i="5"/>
  <c r="A1396" i="5"/>
  <c r="A1395" i="5"/>
  <c r="A1394" i="5"/>
  <c r="A1393" i="5"/>
  <c r="A1392" i="5"/>
  <c r="A1391" i="5"/>
  <c r="A1390" i="5"/>
  <c r="A1389" i="5"/>
  <c r="A1388" i="5"/>
  <c r="A1387" i="5"/>
  <c r="A1386" i="5"/>
  <c r="A1385" i="5"/>
  <c r="A1384" i="5"/>
  <c r="A1383" i="5"/>
  <c r="A1382" i="5"/>
  <c r="A1381" i="5"/>
  <c r="A1380" i="5"/>
  <c r="A1379" i="5"/>
  <c r="A1378" i="5"/>
  <c r="A1377" i="5"/>
  <c r="A1376" i="5"/>
  <c r="A1375" i="5"/>
  <c r="A1374" i="5"/>
  <c r="A1373" i="5"/>
  <c r="A1372" i="5"/>
  <c r="A1371" i="5"/>
  <c r="A1370" i="5"/>
  <c r="A1369" i="5"/>
  <c r="A1368" i="5"/>
  <c r="A1367" i="5"/>
  <c r="A1366" i="5"/>
  <c r="A1365" i="5"/>
  <c r="A1364" i="5"/>
  <c r="A1363" i="5"/>
  <c r="A1362" i="5"/>
  <c r="A1361" i="5"/>
  <c r="A1360" i="5"/>
  <c r="A1359" i="5"/>
  <c r="A1358" i="5"/>
  <c r="A1357" i="5"/>
  <c r="A1356" i="5"/>
  <c r="A1355" i="5"/>
  <c r="A1354" i="5"/>
  <c r="A1353" i="5"/>
  <c r="A1352" i="5"/>
  <c r="A1351" i="5"/>
  <c r="A1350" i="5"/>
  <c r="A1349" i="5"/>
  <c r="A1348" i="5"/>
  <c r="A1347" i="5"/>
  <c r="A1346" i="5"/>
  <c r="A1345" i="5"/>
  <c r="A1344" i="5"/>
  <c r="A1343" i="5"/>
  <c r="A1342" i="5"/>
  <c r="A1341" i="5"/>
  <c r="A1340" i="5"/>
  <c r="A1339" i="5"/>
  <c r="A1338" i="5"/>
  <c r="A1337" i="5"/>
  <c r="A1336" i="5"/>
  <c r="A1335" i="5"/>
  <c r="A1334" i="5"/>
  <c r="A1333" i="5"/>
  <c r="A1332" i="5"/>
  <c r="A1331" i="5"/>
  <c r="A1330" i="5"/>
  <c r="A1329" i="5"/>
  <c r="A1328" i="5"/>
  <c r="A1327" i="5"/>
  <c r="A1326" i="5"/>
  <c r="A1325" i="5"/>
  <c r="A1324" i="5"/>
  <c r="A1323" i="5"/>
  <c r="A1322" i="5"/>
  <c r="A1321" i="5"/>
  <c r="A1320" i="5"/>
  <c r="A1319" i="5"/>
  <c r="A1318" i="5"/>
  <c r="A1317" i="5"/>
  <c r="A1316" i="5"/>
  <c r="A1315" i="5"/>
  <c r="A1314" i="5"/>
  <c r="A1313" i="5"/>
  <c r="A1312" i="5"/>
  <c r="A1311" i="5"/>
  <c r="A1310" i="5"/>
  <c r="A1309" i="5"/>
  <c r="A1308" i="5"/>
  <c r="A1307" i="5"/>
  <c r="A1306" i="5"/>
  <c r="A1305" i="5"/>
  <c r="A1304" i="5"/>
  <c r="A1303" i="5"/>
  <c r="A1302" i="5"/>
  <c r="A1301" i="5"/>
  <c r="A1300" i="5"/>
  <c r="A1299" i="5"/>
  <c r="A1298" i="5"/>
  <c r="A1297" i="5"/>
  <c r="A1296" i="5"/>
  <c r="A1295" i="5"/>
  <c r="A1294" i="5"/>
  <c r="A1293" i="5"/>
  <c r="A1292" i="5"/>
  <c r="A1291" i="5"/>
  <c r="A1290" i="5"/>
  <c r="A1289" i="5"/>
  <c r="A1288" i="5"/>
  <c r="A1287" i="5"/>
  <c r="A1286" i="5"/>
  <c r="A1285" i="5"/>
  <c r="A1284" i="5"/>
  <c r="A1283" i="5"/>
  <c r="A1282" i="5"/>
  <c r="A1281" i="5"/>
  <c r="A1280" i="5"/>
  <c r="A1279" i="5"/>
  <c r="A1278" i="5"/>
  <c r="A1277" i="5"/>
  <c r="A1276" i="5"/>
  <c r="A1275" i="5"/>
  <c r="A1274" i="5"/>
  <c r="A1273" i="5"/>
  <c r="A1272" i="5"/>
  <c r="A1271" i="5"/>
  <c r="A1270" i="5"/>
  <c r="A1269" i="5"/>
  <c r="A1268" i="5"/>
  <c r="A1267" i="5"/>
  <c r="A1266" i="5"/>
  <c r="A1265" i="5"/>
  <c r="A1264" i="5"/>
  <c r="A1263" i="5"/>
  <c r="A1262" i="5"/>
  <c r="A1261" i="5"/>
  <c r="A1260" i="5"/>
  <c r="A1259" i="5"/>
  <c r="A1258" i="5"/>
  <c r="A1257" i="5"/>
  <c r="A1256" i="5"/>
  <c r="A1255" i="5"/>
  <c r="A1254" i="5"/>
  <c r="A1253" i="5"/>
  <c r="A1252" i="5"/>
  <c r="A1251" i="5"/>
  <c r="A1250" i="5"/>
  <c r="A1249" i="5"/>
  <c r="A1248" i="5"/>
  <c r="A1247" i="5"/>
  <c r="A1246" i="5"/>
  <c r="A1245" i="5"/>
  <c r="A1244" i="5"/>
  <c r="A1243" i="5"/>
  <c r="A1242" i="5"/>
  <c r="A1241" i="5"/>
  <c r="A1240" i="5"/>
  <c r="A1239" i="5"/>
  <c r="A1238" i="5"/>
  <c r="A1237" i="5"/>
  <c r="A1236" i="5"/>
  <c r="A1235" i="5"/>
  <c r="A1234" i="5"/>
  <c r="A1233" i="5"/>
  <c r="A1232" i="5"/>
  <c r="A1231" i="5"/>
  <c r="A1230" i="5"/>
  <c r="A1229" i="5"/>
  <c r="A1228" i="5"/>
  <c r="A1227" i="5"/>
  <c r="A1226" i="5"/>
  <c r="A1225" i="5"/>
  <c r="A1224" i="5"/>
  <c r="A1223" i="5"/>
  <c r="A1222" i="5"/>
  <c r="A1221" i="5"/>
  <c r="A1220" i="5"/>
  <c r="A1219" i="5"/>
  <c r="A1218" i="5"/>
  <c r="A1217" i="5"/>
  <c r="A1216" i="5"/>
  <c r="A1215" i="5"/>
  <c r="A1214" i="5"/>
  <c r="A1213" i="5"/>
  <c r="A1212" i="5"/>
  <c r="A1211" i="5"/>
  <c r="A1210" i="5"/>
  <c r="A1209" i="5"/>
  <c r="A1208" i="5"/>
  <c r="A1207" i="5"/>
  <c r="A1206" i="5"/>
  <c r="A1205" i="5"/>
  <c r="A1204" i="5"/>
  <c r="A1203" i="5"/>
  <c r="A1202" i="5"/>
  <c r="A1201" i="5"/>
  <c r="A1200" i="5"/>
  <c r="A1199" i="5"/>
  <c r="A1198" i="5"/>
  <c r="A1197" i="5"/>
  <c r="A1196" i="5"/>
  <c r="A1195" i="5"/>
  <c r="A1194" i="5"/>
  <c r="A1193" i="5"/>
  <c r="A1192" i="5"/>
  <c r="A1191" i="5"/>
  <c r="A1190" i="5"/>
  <c r="A1189" i="5"/>
  <c r="A1188" i="5"/>
  <c r="A1187" i="5"/>
  <c r="A1186" i="5"/>
  <c r="A1185" i="5"/>
  <c r="A1184" i="5"/>
  <c r="A1183" i="5"/>
  <c r="A1182" i="5"/>
  <c r="A1181" i="5"/>
  <c r="A1180" i="5"/>
  <c r="A1179" i="5"/>
  <c r="A1178" i="5"/>
  <c r="A1177" i="5"/>
  <c r="A1176" i="5"/>
  <c r="A1175" i="5"/>
  <c r="A1174" i="5"/>
  <c r="A1173" i="5"/>
  <c r="A1172" i="5"/>
  <c r="A1171" i="5"/>
  <c r="A1170" i="5"/>
  <c r="A1169" i="5"/>
  <c r="A1168" i="5"/>
  <c r="A1167" i="5"/>
  <c r="A1166" i="5"/>
  <c r="A1165" i="5"/>
  <c r="A1164" i="5"/>
  <c r="A1163" i="5"/>
  <c r="A1162" i="5"/>
  <c r="A1161" i="5"/>
  <c r="A1160" i="5"/>
  <c r="A1159" i="5"/>
  <c r="A1158" i="5"/>
  <c r="A1157" i="5"/>
  <c r="A1156" i="5"/>
  <c r="A1155" i="5"/>
  <c r="A1154" i="5"/>
  <c r="A1153" i="5"/>
  <c r="A1152" i="5"/>
  <c r="A1151" i="5"/>
  <c r="A1150" i="5"/>
  <c r="A1149" i="5"/>
  <c r="A1148" i="5"/>
  <c r="A1147" i="5"/>
  <c r="A1146" i="5"/>
  <c r="A1145" i="5"/>
  <c r="A1144" i="5"/>
  <c r="A1143" i="5"/>
  <c r="A1142" i="5"/>
  <c r="A1141" i="5"/>
  <c r="A1140" i="5"/>
  <c r="A1139" i="5"/>
  <c r="A1138" i="5"/>
  <c r="A1137" i="5"/>
  <c r="A1136" i="5"/>
  <c r="A1135" i="5"/>
  <c r="A1134" i="5"/>
  <c r="A1133" i="5"/>
  <c r="A1132" i="5"/>
  <c r="A1131" i="5"/>
  <c r="A1130" i="5"/>
  <c r="A1129" i="5"/>
  <c r="A1128" i="5"/>
  <c r="A1127" i="5"/>
  <c r="A1126" i="5"/>
  <c r="A1125" i="5"/>
  <c r="A1124" i="5"/>
  <c r="A1123" i="5"/>
  <c r="A1122" i="5"/>
  <c r="A1121" i="5"/>
  <c r="A1120" i="5"/>
  <c r="A1119" i="5"/>
  <c r="A1118" i="5"/>
  <c r="A1117" i="5"/>
  <c r="A1116" i="5"/>
  <c r="A1115" i="5"/>
  <c r="A1114" i="5"/>
  <c r="A1113" i="5"/>
  <c r="A1112" i="5"/>
  <c r="A1111" i="5"/>
  <c r="A1110" i="5"/>
  <c r="A1109" i="5"/>
  <c r="A1108" i="5"/>
  <c r="A1107" i="5"/>
  <c r="A1106" i="5"/>
  <c r="A1105" i="5"/>
  <c r="A1104" i="5"/>
  <c r="A1103" i="5"/>
  <c r="A1102" i="5"/>
  <c r="A1101" i="5"/>
  <c r="A1100" i="5"/>
  <c r="A1099" i="5"/>
  <c r="A1098" i="5"/>
  <c r="A1097" i="5"/>
  <c r="A1096" i="5"/>
  <c r="A1095" i="5"/>
  <c r="A1094" i="5"/>
  <c r="A1093" i="5"/>
  <c r="A1092" i="5"/>
  <c r="A1091" i="5"/>
  <c r="A1090" i="5"/>
  <c r="A1089" i="5"/>
  <c r="A1088" i="5"/>
  <c r="A1087" i="5"/>
  <c r="A1086" i="5"/>
  <c r="A1085" i="5"/>
  <c r="A1084" i="5"/>
  <c r="A1083" i="5"/>
  <c r="A1082" i="5"/>
  <c r="A1081" i="5"/>
  <c r="A1080" i="5"/>
  <c r="A1079" i="5"/>
  <c r="A1078" i="5"/>
  <c r="A1077" i="5"/>
  <c r="A1076" i="5"/>
  <c r="A1075" i="5"/>
  <c r="A1074" i="5"/>
  <c r="A1073" i="5"/>
  <c r="A1072" i="5"/>
  <c r="A1071" i="5"/>
  <c r="A1070" i="5"/>
  <c r="A1069" i="5"/>
  <c r="A1068" i="5"/>
  <c r="A1067" i="5"/>
  <c r="A1066" i="5"/>
  <c r="A1065" i="5"/>
  <c r="A1064" i="5"/>
  <c r="A1063" i="5"/>
  <c r="A1062" i="5"/>
  <c r="A1061" i="5"/>
  <c r="A1060" i="5"/>
  <c r="A1059" i="5"/>
  <c r="A1058" i="5"/>
  <c r="A1057" i="5"/>
  <c r="A1056" i="5"/>
  <c r="A1055" i="5"/>
  <c r="A1054" i="5"/>
  <c r="A1053" i="5"/>
  <c r="A1052" i="5"/>
  <c r="A1051" i="5"/>
  <c r="A1050" i="5"/>
  <c r="A1049" i="5"/>
  <c r="A1048" i="5"/>
  <c r="A1047" i="5"/>
  <c r="A1046" i="5"/>
  <c r="A1045" i="5"/>
  <c r="A1044" i="5"/>
  <c r="A1043" i="5"/>
  <c r="A1042" i="5"/>
  <c r="A1041" i="5"/>
  <c r="A1040" i="5"/>
  <c r="A1039" i="5"/>
  <c r="A1038" i="5"/>
  <c r="A1037" i="5"/>
  <c r="A1036" i="5"/>
  <c r="A1035" i="5"/>
  <c r="A1034" i="5"/>
  <c r="A1033" i="5"/>
  <c r="A1032" i="5"/>
  <c r="A1031" i="5"/>
  <c r="A1030" i="5"/>
  <c r="A1029" i="5"/>
  <c r="A1028" i="5"/>
  <c r="A1027" i="5"/>
  <c r="A1026" i="5"/>
  <c r="A1025" i="5"/>
  <c r="A1024" i="5"/>
  <c r="A1023" i="5"/>
  <c r="A1022" i="5"/>
  <c r="A1021" i="5"/>
  <c r="A1020" i="5"/>
  <c r="A1019" i="5"/>
  <c r="A1018" i="5"/>
  <c r="A1017" i="5"/>
  <c r="A1016" i="5"/>
  <c r="A1015" i="5"/>
  <c r="A1014" i="5"/>
  <c r="A1013" i="5"/>
  <c r="A1012" i="5"/>
  <c r="A1011" i="5"/>
  <c r="A1010" i="5"/>
  <c r="A1009" i="5"/>
  <c r="A1008" i="5"/>
  <c r="A1007" i="5"/>
  <c r="A1006" i="5"/>
  <c r="A1005" i="5"/>
  <c r="A1004" i="5"/>
  <c r="A1003" i="5"/>
  <c r="A1002" i="5"/>
  <c r="A1001" i="5"/>
  <c r="A1000" i="5"/>
  <c r="A999" i="5"/>
  <c r="A998" i="5"/>
  <c r="A997" i="5"/>
  <c r="A996" i="5"/>
  <c r="A995" i="5"/>
  <c r="A994" i="5"/>
  <c r="A993" i="5"/>
  <c r="A992" i="5"/>
  <c r="A991" i="5"/>
  <c r="A990" i="5"/>
  <c r="A989" i="5"/>
  <c r="A988" i="5"/>
  <c r="A987" i="5"/>
  <c r="A986" i="5"/>
  <c r="A985" i="5"/>
  <c r="A984" i="5"/>
  <c r="A983" i="5"/>
  <c r="A982" i="5"/>
  <c r="A981" i="5"/>
  <c r="A980" i="5"/>
  <c r="A979" i="5"/>
  <c r="A978" i="5"/>
  <c r="A977" i="5"/>
  <c r="A976" i="5"/>
  <c r="A975" i="5"/>
  <c r="A974" i="5"/>
  <c r="A973" i="5"/>
  <c r="A972" i="5"/>
  <c r="A971" i="5"/>
  <c r="A970" i="5"/>
  <c r="A969" i="5"/>
  <c r="A968" i="5"/>
  <c r="A967" i="5"/>
  <c r="A966" i="5"/>
  <c r="A965" i="5"/>
  <c r="A964" i="5"/>
  <c r="A963" i="5"/>
  <c r="A962" i="5"/>
  <c r="A961" i="5"/>
  <c r="A960" i="5"/>
  <c r="A959" i="5"/>
  <c r="A958" i="5"/>
  <c r="A957" i="5"/>
  <c r="A956" i="5"/>
  <c r="A955" i="5"/>
  <c r="A954" i="5"/>
  <c r="A953" i="5"/>
  <c r="A952" i="5"/>
  <c r="A951" i="5"/>
  <c r="A950" i="5"/>
  <c r="A949" i="5"/>
  <c r="A948" i="5"/>
  <c r="A947" i="5"/>
  <c r="A946" i="5"/>
  <c r="A945" i="5"/>
  <c r="A944" i="5"/>
  <c r="A943" i="5"/>
  <c r="A942" i="5"/>
  <c r="A941" i="5"/>
  <c r="A940" i="5"/>
  <c r="A939" i="5"/>
  <c r="A938" i="5"/>
  <c r="A937" i="5"/>
  <c r="A936" i="5"/>
  <c r="A935" i="5"/>
  <c r="A934" i="5"/>
  <c r="A933" i="5"/>
  <c r="A932" i="5"/>
  <c r="A931" i="5"/>
  <c r="A930" i="5"/>
  <c r="A929" i="5"/>
  <c r="A928" i="5"/>
  <c r="A927" i="5"/>
  <c r="A926" i="5"/>
  <c r="A925" i="5"/>
  <c r="A924" i="5"/>
  <c r="A923" i="5"/>
  <c r="A922" i="5"/>
  <c r="A921" i="5"/>
  <c r="A920" i="5"/>
  <c r="A919" i="5"/>
  <c r="A918" i="5"/>
  <c r="A917" i="5"/>
  <c r="A916" i="5"/>
  <c r="A915" i="5"/>
  <c r="A914" i="5"/>
  <c r="A913" i="5"/>
  <c r="A912" i="5"/>
  <c r="A911" i="5"/>
  <c r="A910" i="5"/>
  <c r="A909" i="5"/>
  <c r="A908" i="5"/>
  <c r="A907" i="5"/>
  <c r="A906" i="5"/>
  <c r="A905" i="5"/>
  <c r="A904" i="5"/>
  <c r="A903" i="5"/>
  <c r="A902" i="5"/>
  <c r="A901" i="5"/>
  <c r="A900" i="5"/>
  <c r="A899" i="5"/>
  <c r="A898" i="5"/>
  <c r="A897" i="5"/>
  <c r="A896" i="5"/>
  <c r="A895" i="5"/>
  <c r="A894" i="5"/>
  <c r="A893" i="5"/>
  <c r="A892" i="5"/>
  <c r="A891" i="5"/>
  <c r="A890" i="5"/>
  <c r="A889" i="5"/>
  <c r="A888" i="5"/>
  <c r="A887" i="5"/>
  <c r="A886" i="5"/>
  <c r="A885" i="5"/>
  <c r="A884" i="5"/>
  <c r="A883" i="5"/>
  <c r="A882" i="5"/>
  <c r="A881" i="5"/>
  <c r="A880" i="5"/>
  <c r="A879" i="5"/>
  <c r="A878" i="5"/>
  <c r="A877" i="5"/>
  <c r="A876" i="5"/>
  <c r="A875" i="5"/>
  <c r="A874" i="5"/>
  <c r="A873" i="5"/>
  <c r="A872" i="5"/>
  <c r="A871" i="5"/>
  <c r="A870" i="5"/>
  <c r="A869" i="5"/>
  <c r="A868" i="5"/>
  <c r="A867" i="5"/>
  <c r="A866" i="5"/>
  <c r="A865" i="5"/>
  <c r="A864" i="5"/>
  <c r="A863" i="5"/>
  <c r="A862" i="5"/>
  <c r="A861" i="5"/>
  <c r="A860" i="5"/>
  <c r="A859" i="5"/>
  <c r="A858" i="5"/>
  <c r="A857" i="5"/>
  <c r="A856" i="5"/>
  <c r="A855" i="5"/>
  <c r="A854" i="5"/>
  <c r="A853" i="5"/>
  <c r="A852" i="5"/>
  <c r="A851" i="5"/>
  <c r="A850" i="5"/>
  <c r="A849" i="5"/>
  <c r="A848" i="5"/>
  <c r="A847" i="5"/>
  <c r="A846" i="5"/>
  <c r="A845" i="5"/>
  <c r="A844" i="5"/>
  <c r="A843" i="5"/>
  <c r="A842" i="5"/>
  <c r="A841" i="5"/>
  <c r="A840" i="5"/>
  <c r="A839" i="5"/>
  <c r="A838" i="5"/>
  <c r="A837" i="5"/>
  <c r="A836" i="5"/>
  <c r="A835" i="5"/>
  <c r="A834" i="5"/>
  <c r="A833" i="5"/>
  <c r="A832" i="5"/>
  <c r="A831" i="5"/>
  <c r="A830" i="5"/>
  <c r="A829" i="5"/>
  <c r="A828" i="5"/>
  <c r="A827" i="5"/>
  <c r="A826" i="5"/>
  <c r="A825" i="5"/>
  <c r="A824" i="5"/>
  <c r="A823" i="5"/>
  <c r="A822" i="5"/>
  <c r="A821" i="5"/>
  <c r="A820" i="5"/>
  <c r="A819" i="5"/>
  <c r="A818" i="5"/>
  <c r="A817" i="5"/>
  <c r="A816" i="5"/>
  <c r="A815" i="5"/>
  <c r="A814" i="5"/>
  <c r="A813" i="5"/>
  <c r="A812" i="5"/>
  <c r="A811" i="5"/>
  <c r="A810" i="5"/>
  <c r="A809" i="5"/>
  <c r="A808" i="5"/>
  <c r="A807" i="5"/>
  <c r="A806" i="5"/>
  <c r="A805" i="5"/>
  <c r="A804" i="5"/>
  <c r="A803" i="5"/>
  <c r="A802" i="5"/>
  <c r="A801" i="5"/>
  <c r="A800" i="5"/>
  <c r="A799" i="5"/>
  <c r="A798" i="5"/>
  <c r="A797" i="5"/>
  <c r="A796" i="5"/>
  <c r="A795" i="5"/>
  <c r="A794" i="5"/>
  <c r="A793" i="5"/>
  <c r="A792" i="5"/>
  <c r="A791" i="5"/>
  <c r="A790" i="5"/>
  <c r="A789" i="5"/>
  <c r="A788" i="5"/>
  <c r="A787" i="5"/>
  <c r="A786" i="5"/>
  <c r="A785" i="5"/>
  <c r="A784" i="5"/>
  <c r="A783" i="5"/>
  <c r="A782" i="5"/>
  <c r="A781" i="5"/>
  <c r="A780" i="5"/>
  <c r="A779" i="5"/>
  <c r="A778" i="5"/>
  <c r="A777" i="5"/>
  <c r="A776" i="5"/>
  <c r="A775" i="5"/>
  <c r="A774" i="5"/>
  <c r="A773" i="5"/>
  <c r="A772" i="5"/>
  <c r="A771" i="5"/>
  <c r="A770" i="5"/>
  <c r="A769" i="5"/>
  <c r="A768" i="5"/>
  <c r="A767" i="5"/>
  <c r="A766" i="5"/>
  <c r="A765" i="5"/>
  <c r="A764" i="5"/>
  <c r="A763" i="5"/>
  <c r="A762" i="5"/>
  <c r="A761" i="5"/>
  <c r="A760" i="5"/>
  <c r="A759" i="5"/>
  <c r="A758" i="5"/>
  <c r="A757" i="5"/>
  <c r="A756" i="5"/>
  <c r="A755" i="5"/>
  <c r="A754" i="5"/>
  <c r="A753" i="5"/>
  <c r="A752" i="5"/>
  <c r="A751" i="5"/>
  <c r="A750" i="5"/>
  <c r="A749" i="5"/>
  <c r="A748" i="5"/>
  <c r="A747" i="5"/>
  <c r="A746" i="5"/>
  <c r="A745" i="5"/>
  <c r="A744" i="5"/>
  <c r="A743" i="5"/>
  <c r="A742" i="5"/>
  <c r="A741" i="5"/>
  <c r="A740" i="5"/>
  <c r="A739" i="5"/>
  <c r="A738" i="5"/>
  <c r="A737" i="5"/>
  <c r="A736" i="5"/>
  <c r="A735" i="5"/>
  <c r="A734" i="5"/>
  <c r="A733" i="5"/>
  <c r="A732" i="5"/>
  <c r="A731" i="5"/>
  <c r="A730" i="5"/>
  <c r="A729" i="5"/>
  <c r="A728" i="5"/>
  <c r="A727" i="5"/>
  <c r="A726" i="5"/>
  <c r="A725" i="5"/>
  <c r="A724" i="5"/>
  <c r="A723" i="5"/>
  <c r="A722" i="5"/>
  <c r="A721" i="5"/>
  <c r="A720" i="5"/>
  <c r="A719" i="5"/>
  <c r="A718" i="5"/>
  <c r="A717" i="5"/>
  <c r="A716" i="5"/>
  <c r="A715" i="5"/>
  <c r="A714" i="5"/>
  <c r="A713" i="5"/>
  <c r="A712" i="5"/>
  <c r="A711" i="5"/>
  <c r="A710" i="5"/>
  <c r="A709" i="5"/>
  <c r="A708" i="5"/>
  <c r="A707" i="5"/>
  <c r="A706" i="5"/>
  <c r="A705" i="5"/>
  <c r="A704" i="5"/>
  <c r="A703" i="5"/>
  <c r="A702" i="5"/>
  <c r="A701" i="5"/>
  <c r="A700" i="5"/>
  <c r="A699" i="5"/>
  <c r="A698" i="5"/>
  <c r="A697" i="5"/>
  <c r="A696" i="5"/>
  <c r="A695" i="5"/>
  <c r="A694" i="5"/>
  <c r="A693" i="5"/>
  <c r="A692" i="5"/>
  <c r="A691" i="5"/>
  <c r="A690" i="5"/>
  <c r="A689" i="5"/>
  <c r="A688" i="5"/>
  <c r="A687" i="5"/>
  <c r="A686" i="5"/>
  <c r="A685" i="5"/>
  <c r="A684" i="5"/>
  <c r="A683" i="5"/>
  <c r="A682" i="5"/>
  <c r="A681" i="5"/>
  <c r="A680" i="5"/>
  <c r="A679" i="5"/>
  <c r="A678" i="5"/>
  <c r="A677" i="5"/>
  <c r="A676" i="5"/>
  <c r="A675" i="5"/>
  <c r="A674" i="5"/>
  <c r="A673" i="5"/>
  <c r="A672" i="5"/>
  <c r="A671" i="5"/>
  <c r="A670" i="5"/>
  <c r="A669" i="5"/>
  <c r="A668" i="5"/>
  <c r="A667" i="5"/>
  <c r="A666" i="5"/>
  <c r="A665" i="5"/>
  <c r="A664" i="5"/>
  <c r="A663" i="5"/>
  <c r="A662" i="5"/>
  <c r="A661" i="5"/>
  <c r="A660" i="5"/>
  <c r="A659" i="5"/>
  <c r="A658" i="5"/>
  <c r="A657" i="5"/>
  <c r="A656" i="5"/>
  <c r="A655" i="5"/>
  <c r="A654" i="5"/>
  <c r="A653" i="5"/>
  <c r="A652" i="5"/>
  <c r="A651" i="5"/>
  <c r="A650" i="5"/>
  <c r="A649" i="5"/>
  <c r="A648" i="5"/>
  <c r="A647" i="5"/>
  <c r="A646" i="5"/>
  <c r="A645" i="5"/>
  <c r="A644" i="5"/>
  <c r="A643" i="5"/>
  <c r="A642" i="5"/>
  <c r="A641" i="5"/>
  <c r="A640" i="5"/>
  <c r="A639" i="5"/>
  <c r="A638" i="5"/>
  <c r="A637" i="5"/>
  <c r="A636" i="5"/>
  <c r="A635" i="5"/>
  <c r="A634" i="5"/>
  <c r="A633" i="5"/>
  <c r="A632" i="5"/>
  <c r="A631" i="5"/>
  <c r="A630" i="5"/>
  <c r="A629" i="5"/>
  <c r="A628" i="5"/>
  <c r="A627" i="5"/>
  <c r="A626" i="5"/>
  <c r="A625" i="5"/>
  <c r="A624" i="5"/>
  <c r="A623" i="5"/>
  <c r="A622" i="5"/>
  <c r="A621" i="5"/>
  <c r="A620" i="5"/>
  <c r="A619" i="5"/>
  <c r="A618" i="5"/>
  <c r="A617" i="5"/>
  <c r="A616" i="5"/>
  <c r="A615" i="5"/>
  <c r="A614" i="5"/>
  <c r="A613" i="5"/>
  <c r="A612" i="5"/>
  <c r="A611" i="5"/>
  <c r="A610" i="5"/>
  <c r="A609" i="5"/>
  <c r="A608" i="5"/>
  <c r="A607" i="5"/>
  <c r="A606" i="5"/>
  <c r="A605" i="5"/>
  <c r="A604" i="5"/>
  <c r="A603" i="5"/>
  <c r="A602" i="5"/>
  <c r="A601" i="5"/>
  <c r="A600" i="5"/>
  <c r="A599" i="5"/>
  <c r="A598" i="5"/>
  <c r="A597" i="5"/>
  <c r="A596" i="5"/>
  <c r="A595" i="5"/>
  <c r="A594" i="5"/>
  <c r="A593" i="5"/>
  <c r="A592" i="5"/>
  <c r="A591" i="5"/>
  <c r="A590" i="5"/>
  <c r="A589" i="5"/>
  <c r="A588" i="5"/>
  <c r="A587" i="5"/>
  <c r="A586" i="5"/>
  <c r="A585" i="5"/>
  <c r="A584" i="5"/>
  <c r="A583" i="5"/>
  <c r="A582" i="5"/>
  <c r="A581" i="5"/>
  <c r="A580" i="5"/>
  <c r="A579" i="5"/>
  <c r="A578" i="5"/>
  <c r="A577" i="5"/>
  <c r="A576" i="5"/>
  <c r="A575" i="5"/>
  <c r="A574" i="5"/>
  <c r="A573" i="5"/>
  <c r="A572" i="5"/>
  <c r="A571" i="5"/>
  <c r="A570" i="5"/>
  <c r="A569" i="5"/>
  <c r="A568" i="5"/>
  <c r="A567" i="5"/>
  <c r="A566" i="5"/>
  <c r="A565" i="5"/>
  <c r="A564" i="5"/>
  <c r="A563" i="5"/>
  <c r="A562" i="5"/>
  <c r="A561" i="5"/>
  <c r="A560" i="5"/>
  <c r="A559" i="5"/>
  <c r="A558" i="5"/>
  <c r="A557" i="5"/>
  <c r="A556" i="5"/>
  <c r="A555" i="5"/>
  <c r="A554" i="5"/>
  <c r="A553" i="5"/>
  <c r="A552" i="5"/>
  <c r="A551" i="5"/>
  <c r="A550" i="5"/>
  <c r="A549" i="5"/>
  <c r="A548" i="5"/>
  <c r="A547" i="5"/>
  <c r="A546" i="5"/>
  <c r="A545" i="5"/>
  <c r="A544" i="5"/>
  <c r="A543" i="5"/>
  <c r="A542" i="5"/>
  <c r="A541" i="5"/>
  <c r="A540" i="5"/>
  <c r="A539" i="5"/>
  <c r="A538" i="5"/>
  <c r="A537" i="5"/>
  <c r="A536" i="5"/>
  <c r="A535" i="5"/>
  <c r="A534" i="5"/>
  <c r="A533" i="5"/>
  <c r="A532" i="5"/>
  <c r="A531" i="5"/>
  <c r="A530" i="5"/>
  <c r="A529" i="5"/>
  <c r="A528" i="5"/>
  <c r="A527" i="5"/>
  <c r="A526" i="5"/>
  <c r="A525" i="5"/>
  <c r="A524" i="5"/>
  <c r="A523" i="5"/>
  <c r="A522" i="5"/>
  <c r="A521" i="5"/>
  <c r="A520" i="5"/>
  <c r="A519" i="5"/>
  <c r="A518" i="5"/>
  <c r="A517" i="5"/>
  <c r="A516" i="5"/>
  <c r="A515" i="5"/>
  <c r="A514" i="5"/>
  <c r="A513" i="5"/>
  <c r="A512" i="5"/>
  <c r="A511" i="5"/>
  <c r="A510" i="5"/>
  <c r="A509" i="5"/>
  <c r="A508" i="5"/>
  <c r="A507" i="5"/>
  <c r="A506" i="5"/>
  <c r="A505" i="5"/>
  <c r="A504" i="5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B2693" i="4"/>
  <c r="A2693" i="4"/>
  <c r="B2692" i="4"/>
  <c r="A2692" i="4"/>
  <c r="B2691" i="4"/>
  <c r="A2691" i="4"/>
  <c r="B2690" i="4"/>
  <c r="A2690" i="4"/>
  <c r="B2689" i="4"/>
  <c r="A2689" i="4"/>
  <c r="B2688" i="4"/>
  <c r="A2688" i="4"/>
  <c r="B2687" i="4"/>
  <c r="A2687" i="4"/>
  <c r="B2686" i="4"/>
  <c r="A2686" i="4"/>
  <c r="B2685" i="4"/>
  <c r="A2685" i="4"/>
  <c r="B2684" i="4"/>
  <c r="A2684" i="4"/>
  <c r="B2683" i="4"/>
  <c r="A2683" i="4"/>
  <c r="B2682" i="4"/>
  <c r="A2682" i="4"/>
  <c r="B2681" i="4"/>
  <c r="A2681" i="4"/>
  <c r="B2680" i="4"/>
  <c r="A2680" i="4"/>
  <c r="B2679" i="4"/>
  <c r="A2679" i="4"/>
  <c r="B2678" i="4"/>
  <c r="A2678" i="4"/>
  <c r="B2677" i="4"/>
  <c r="A2677" i="4"/>
  <c r="B2676" i="4"/>
  <c r="A2676" i="4"/>
  <c r="B2675" i="4"/>
  <c r="A2675" i="4"/>
  <c r="B2674" i="4"/>
  <c r="A2674" i="4"/>
  <c r="B2673" i="4"/>
  <c r="A2673" i="4"/>
  <c r="B2672" i="4"/>
  <c r="A2672" i="4"/>
  <c r="B2671" i="4"/>
  <c r="A2671" i="4"/>
  <c r="B2670" i="4"/>
  <c r="A2670" i="4"/>
  <c r="B2669" i="4"/>
  <c r="A2669" i="4"/>
  <c r="B2668" i="4"/>
  <c r="A2668" i="4"/>
  <c r="B2667" i="4"/>
  <c r="A2667" i="4"/>
  <c r="B2666" i="4"/>
  <c r="A2666" i="4"/>
  <c r="B2665" i="4"/>
  <c r="A2665" i="4"/>
  <c r="B2664" i="4"/>
  <c r="A2664" i="4"/>
  <c r="B2663" i="4"/>
  <c r="A2663" i="4"/>
  <c r="B2662" i="4"/>
  <c r="A2662" i="4"/>
  <c r="B2661" i="4"/>
  <c r="A2661" i="4"/>
  <c r="B2660" i="4"/>
  <c r="A2660" i="4"/>
  <c r="B2659" i="4"/>
  <c r="A2659" i="4"/>
  <c r="B2658" i="4"/>
  <c r="A2658" i="4"/>
  <c r="B2657" i="4"/>
  <c r="A2657" i="4"/>
  <c r="B2656" i="4"/>
  <c r="A2656" i="4"/>
  <c r="B2655" i="4"/>
  <c r="A2655" i="4"/>
  <c r="B2654" i="4"/>
  <c r="A2654" i="4"/>
  <c r="B2653" i="4"/>
  <c r="A2653" i="4"/>
  <c r="B2652" i="4"/>
  <c r="A2652" i="4"/>
  <c r="B2651" i="4"/>
  <c r="A2651" i="4"/>
  <c r="B2650" i="4"/>
  <c r="A2650" i="4"/>
  <c r="B2649" i="4"/>
  <c r="A2649" i="4"/>
  <c r="B2648" i="4"/>
  <c r="A2648" i="4"/>
  <c r="B2647" i="4"/>
  <c r="A2647" i="4"/>
  <c r="B2646" i="4"/>
  <c r="A2646" i="4"/>
  <c r="B2645" i="4"/>
  <c r="A2645" i="4"/>
  <c r="B2644" i="4"/>
  <c r="A2644" i="4"/>
  <c r="B2643" i="4"/>
  <c r="A2643" i="4"/>
  <c r="B2642" i="4"/>
  <c r="A2642" i="4"/>
  <c r="B2641" i="4"/>
  <c r="A2641" i="4"/>
  <c r="B2640" i="4"/>
  <c r="A2640" i="4"/>
  <c r="B2639" i="4"/>
  <c r="A2639" i="4"/>
  <c r="B2638" i="4"/>
  <c r="A2638" i="4"/>
  <c r="B2637" i="4"/>
  <c r="A2637" i="4"/>
  <c r="B2636" i="4"/>
  <c r="A2636" i="4"/>
  <c r="B2635" i="4"/>
  <c r="A2635" i="4"/>
  <c r="B2634" i="4"/>
  <c r="A2634" i="4"/>
  <c r="B2633" i="4"/>
  <c r="A2633" i="4"/>
  <c r="B2632" i="4"/>
  <c r="A2632" i="4"/>
  <c r="B2631" i="4"/>
  <c r="A2631" i="4"/>
  <c r="B2630" i="4"/>
  <c r="A2630" i="4"/>
  <c r="B2629" i="4"/>
  <c r="A2629" i="4"/>
  <c r="B2628" i="4"/>
  <c r="A2628" i="4"/>
  <c r="B2627" i="4"/>
  <c r="A2627" i="4"/>
  <c r="B2626" i="4"/>
  <c r="A2626" i="4"/>
  <c r="B2625" i="4"/>
  <c r="A2625" i="4"/>
  <c r="B2624" i="4"/>
  <c r="A2624" i="4"/>
  <c r="B2623" i="4"/>
  <c r="A2623" i="4"/>
  <c r="B2622" i="4"/>
  <c r="A2622" i="4"/>
  <c r="B2621" i="4"/>
  <c r="A2621" i="4"/>
  <c r="B2620" i="4"/>
  <c r="A2620" i="4"/>
  <c r="B2619" i="4"/>
  <c r="A2619" i="4"/>
  <c r="B2618" i="4"/>
  <c r="A2618" i="4"/>
  <c r="B2617" i="4"/>
  <c r="A2617" i="4"/>
  <c r="B2616" i="4"/>
  <c r="A2616" i="4"/>
  <c r="B2615" i="4"/>
  <c r="A2615" i="4"/>
  <c r="B2614" i="4"/>
  <c r="A2614" i="4"/>
  <c r="B2613" i="4"/>
  <c r="A2613" i="4"/>
  <c r="B2612" i="4"/>
  <c r="A2612" i="4"/>
  <c r="B2611" i="4"/>
  <c r="A2611" i="4"/>
  <c r="B2610" i="4"/>
  <c r="A2610" i="4"/>
  <c r="B2609" i="4"/>
  <c r="A2609" i="4"/>
  <c r="B2608" i="4"/>
  <c r="A2608" i="4"/>
  <c r="B2607" i="4"/>
  <c r="A2607" i="4"/>
  <c r="B2606" i="4"/>
  <c r="A2606" i="4"/>
  <c r="B2605" i="4"/>
  <c r="A2605" i="4"/>
  <c r="B2604" i="4"/>
  <c r="A2604" i="4"/>
  <c r="B2603" i="4"/>
  <c r="A2603" i="4"/>
  <c r="B2602" i="4"/>
  <c r="A2602" i="4"/>
  <c r="B2601" i="4"/>
  <c r="A2601" i="4"/>
  <c r="B2600" i="4"/>
  <c r="A2600" i="4"/>
  <c r="B2599" i="4"/>
  <c r="A2599" i="4"/>
  <c r="B2598" i="4"/>
  <c r="A2598" i="4"/>
  <c r="B2597" i="4"/>
  <c r="A2597" i="4"/>
  <c r="B2596" i="4"/>
  <c r="A2596" i="4"/>
  <c r="B2595" i="4"/>
  <c r="A2595" i="4"/>
  <c r="B2594" i="4"/>
  <c r="A2594" i="4"/>
  <c r="B2593" i="4"/>
  <c r="A2593" i="4"/>
  <c r="B2592" i="4"/>
  <c r="A2592" i="4"/>
  <c r="B2591" i="4"/>
  <c r="A2591" i="4"/>
  <c r="B2590" i="4"/>
  <c r="A2590" i="4"/>
  <c r="B2589" i="4"/>
  <c r="A2589" i="4"/>
  <c r="B2588" i="4"/>
  <c r="A2588" i="4"/>
  <c r="B2587" i="4"/>
  <c r="A2587" i="4"/>
  <c r="B2586" i="4"/>
  <c r="A2586" i="4"/>
  <c r="B2585" i="4"/>
  <c r="A2585" i="4"/>
  <c r="B2584" i="4"/>
  <c r="A2584" i="4"/>
  <c r="B2583" i="4"/>
  <c r="A2583" i="4"/>
  <c r="B2582" i="4"/>
  <c r="A2582" i="4"/>
  <c r="B2581" i="4"/>
  <c r="A2581" i="4"/>
  <c r="B2580" i="4"/>
  <c r="A2580" i="4"/>
  <c r="B2579" i="4"/>
  <c r="A2579" i="4"/>
  <c r="B2578" i="4"/>
  <c r="A2578" i="4"/>
  <c r="B2577" i="4"/>
  <c r="A2577" i="4"/>
  <c r="B2576" i="4"/>
  <c r="A2576" i="4"/>
  <c r="B2575" i="4"/>
  <c r="A2575" i="4"/>
  <c r="B2574" i="4"/>
  <c r="A2574" i="4"/>
  <c r="B2573" i="4"/>
  <c r="A2573" i="4"/>
  <c r="B2572" i="4"/>
  <c r="A2572" i="4"/>
  <c r="B2571" i="4"/>
  <c r="A2571" i="4"/>
  <c r="B2570" i="4"/>
  <c r="A2570" i="4"/>
  <c r="B2569" i="4"/>
  <c r="A2569" i="4"/>
  <c r="B2568" i="4"/>
  <c r="A2568" i="4"/>
  <c r="B2567" i="4"/>
  <c r="A2567" i="4"/>
  <c r="B2566" i="4"/>
  <c r="A2566" i="4"/>
  <c r="B2565" i="4"/>
  <c r="A2565" i="4"/>
  <c r="B2564" i="4"/>
  <c r="A2564" i="4"/>
  <c r="B2563" i="4"/>
  <c r="A2563" i="4"/>
  <c r="B2562" i="4"/>
  <c r="A2562" i="4"/>
  <c r="B2561" i="4"/>
  <c r="A2561" i="4"/>
  <c r="B2560" i="4"/>
  <c r="A2560" i="4"/>
  <c r="B2559" i="4"/>
  <c r="A2559" i="4"/>
  <c r="B2558" i="4"/>
  <c r="A2558" i="4"/>
  <c r="B2557" i="4"/>
  <c r="A2557" i="4"/>
  <c r="B2556" i="4"/>
  <c r="A2556" i="4"/>
  <c r="B2555" i="4"/>
  <c r="A2555" i="4"/>
  <c r="B2554" i="4"/>
  <c r="A2554" i="4"/>
  <c r="B2553" i="4"/>
  <c r="A2553" i="4"/>
  <c r="B2552" i="4"/>
  <c r="A2552" i="4"/>
  <c r="B2551" i="4"/>
  <c r="A2551" i="4"/>
  <c r="B2550" i="4"/>
  <c r="A2550" i="4"/>
  <c r="B2549" i="4"/>
  <c r="A2549" i="4"/>
  <c r="B2548" i="4"/>
  <c r="A2548" i="4"/>
  <c r="B2547" i="4"/>
  <c r="A2547" i="4"/>
  <c r="B2546" i="4"/>
  <c r="A2546" i="4"/>
  <c r="B2545" i="4"/>
  <c r="A2545" i="4"/>
  <c r="B2544" i="4"/>
  <c r="A2544" i="4"/>
  <c r="B2543" i="4"/>
  <c r="A2543" i="4"/>
  <c r="B2542" i="4"/>
  <c r="A2542" i="4"/>
  <c r="B2541" i="4"/>
  <c r="A2541" i="4"/>
  <c r="B2540" i="4"/>
  <c r="A2540" i="4"/>
  <c r="B2539" i="4"/>
  <c r="A2539" i="4"/>
  <c r="B2538" i="4"/>
  <c r="A2538" i="4"/>
  <c r="B2537" i="4"/>
  <c r="A2537" i="4"/>
  <c r="B2536" i="4"/>
  <c r="A2536" i="4"/>
  <c r="B2535" i="4"/>
  <c r="A2535" i="4"/>
  <c r="B2534" i="4"/>
  <c r="A2534" i="4"/>
  <c r="B2533" i="4"/>
  <c r="A2533" i="4"/>
  <c r="B2532" i="4"/>
  <c r="A2532" i="4"/>
  <c r="B2531" i="4"/>
  <c r="A2531" i="4"/>
  <c r="B2530" i="4"/>
  <c r="A2530" i="4"/>
  <c r="B2529" i="4"/>
  <c r="A2529" i="4"/>
  <c r="B2528" i="4"/>
  <c r="A2528" i="4"/>
  <c r="B2527" i="4"/>
  <c r="A2527" i="4"/>
  <c r="B2526" i="4"/>
  <c r="A2526" i="4"/>
  <c r="B2525" i="4"/>
  <c r="A2525" i="4"/>
  <c r="B2524" i="4"/>
  <c r="A2524" i="4"/>
  <c r="B2523" i="4"/>
  <c r="A2523" i="4"/>
  <c r="B2522" i="4"/>
  <c r="A2522" i="4"/>
  <c r="B2521" i="4"/>
  <c r="A2521" i="4"/>
  <c r="B2520" i="4"/>
  <c r="A2520" i="4"/>
  <c r="B2519" i="4"/>
  <c r="A2519" i="4"/>
  <c r="B2518" i="4"/>
  <c r="A2518" i="4"/>
  <c r="B2517" i="4"/>
  <c r="A2517" i="4"/>
  <c r="B2516" i="4"/>
  <c r="A2516" i="4"/>
  <c r="B2515" i="4"/>
  <c r="A2515" i="4"/>
  <c r="B2514" i="4"/>
  <c r="A2514" i="4"/>
  <c r="B2513" i="4"/>
  <c r="A2513" i="4"/>
  <c r="B2512" i="4"/>
  <c r="A2512" i="4"/>
  <c r="B2511" i="4"/>
  <c r="A2511" i="4"/>
  <c r="B2510" i="4"/>
  <c r="A2510" i="4"/>
  <c r="B2509" i="4"/>
  <c r="A2509" i="4"/>
  <c r="B2508" i="4"/>
  <c r="A2508" i="4"/>
  <c r="B2507" i="4"/>
  <c r="A2507" i="4"/>
  <c r="B2506" i="4"/>
  <c r="A2506" i="4"/>
  <c r="B2505" i="4"/>
  <c r="A2505" i="4"/>
  <c r="B2504" i="4"/>
  <c r="A2504" i="4"/>
  <c r="B2503" i="4"/>
  <c r="A2503" i="4"/>
  <c r="B2502" i="4"/>
  <c r="A2502" i="4"/>
  <c r="B2501" i="4"/>
  <c r="A2501" i="4"/>
  <c r="B2500" i="4"/>
  <c r="A2500" i="4"/>
  <c r="B2499" i="4"/>
  <c r="A2499" i="4"/>
  <c r="B2498" i="4"/>
  <c r="A2498" i="4"/>
  <c r="B2497" i="4"/>
  <c r="A2497" i="4"/>
  <c r="B2496" i="4"/>
  <c r="A2496" i="4"/>
  <c r="B2495" i="4"/>
  <c r="A2495" i="4"/>
  <c r="B2494" i="4"/>
  <c r="A2494" i="4"/>
  <c r="B2493" i="4"/>
  <c r="A2493" i="4"/>
  <c r="B2492" i="4"/>
  <c r="A2492" i="4"/>
  <c r="B2491" i="4"/>
  <c r="A2491" i="4"/>
  <c r="B2490" i="4"/>
  <c r="A2490" i="4"/>
  <c r="B2489" i="4"/>
  <c r="A2489" i="4"/>
  <c r="B2488" i="4"/>
  <c r="A2488" i="4"/>
  <c r="B2487" i="4"/>
  <c r="A2487" i="4"/>
  <c r="B2486" i="4"/>
  <c r="A2486" i="4"/>
  <c r="B2485" i="4"/>
  <c r="A2485" i="4"/>
  <c r="B2484" i="4"/>
  <c r="A2484" i="4"/>
  <c r="B2483" i="4"/>
  <c r="A2483" i="4"/>
  <c r="B2482" i="4"/>
  <c r="A2482" i="4"/>
  <c r="B2481" i="4"/>
  <c r="A2481" i="4"/>
  <c r="B2480" i="4"/>
  <c r="A2480" i="4"/>
  <c r="B2479" i="4"/>
  <c r="A2479" i="4"/>
  <c r="B2478" i="4"/>
  <c r="A2478" i="4"/>
  <c r="B2477" i="4"/>
  <c r="A2477" i="4"/>
  <c r="B2476" i="4"/>
  <c r="A2476" i="4"/>
  <c r="B2475" i="4"/>
  <c r="A2475" i="4"/>
  <c r="B2474" i="4"/>
  <c r="A2474" i="4"/>
  <c r="B2473" i="4"/>
  <c r="A2473" i="4"/>
  <c r="B2472" i="4"/>
  <c r="A2472" i="4"/>
  <c r="B2471" i="4"/>
  <c r="A2471" i="4"/>
  <c r="B2470" i="4"/>
  <c r="A2470" i="4"/>
  <c r="B2469" i="4"/>
  <c r="A2469" i="4"/>
  <c r="B2468" i="4"/>
  <c r="A2468" i="4"/>
  <c r="B2467" i="4"/>
  <c r="A2467" i="4"/>
  <c r="B2466" i="4"/>
  <c r="A2466" i="4"/>
  <c r="B2465" i="4"/>
  <c r="A2465" i="4"/>
  <c r="B2464" i="4"/>
  <c r="A2464" i="4"/>
  <c r="B2463" i="4"/>
  <c r="A2463" i="4"/>
  <c r="B2462" i="4"/>
  <c r="A2462" i="4"/>
  <c r="B2461" i="4"/>
  <c r="A2461" i="4"/>
  <c r="B2460" i="4"/>
  <c r="A2460" i="4"/>
  <c r="B2459" i="4"/>
  <c r="A2459" i="4"/>
  <c r="B2458" i="4"/>
  <c r="A2458" i="4"/>
  <c r="B2457" i="4"/>
  <c r="A2457" i="4"/>
  <c r="B2456" i="4"/>
  <c r="A2456" i="4"/>
  <c r="B2455" i="4"/>
  <c r="A2455" i="4"/>
  <c r="B2454" i="4"/>
  <c r="A2454" i="4"/>
  <c r="B2453" i="4"/>
  <c r="A2453" i="4"/>
  <c r="B2452" i="4"/>
  <c r="A2452" i="4"/>
  <c r="B2451" i="4"/>
  <c r="A2451" i="4"/>
  <c r="B2450" i="4"/>
  <c r="A2450" i="4"/>
  <c r="B2449" i="4"/>
  <c r="A2449" i="4"/>
  <c r="B2448" i="4"/>
  <c r="A2448" i="4"/>
  <c r="B2447" i="4"/>
  <c r="A2447" i="4"/>
  <c r="B2446" i="4"/>
  <c r="A2446" i="4"/>
  <c r="B2445" i="4"/>
  <c r="A2445" i="4"/>
  <c r="B2444" i="4"/>
  <c r="A2444" i="4"/>
  <c r="B2443" i="4"/>
  <c r="A2443" i="4"/>
  <c r="B2442" i="4"/>
  <c r="A2442" i="4"/>
  <c r="B2441" i="4"/>
  <c r="A2441" i="4"/>
  <c r="B2440" i="4"/>
  <c r="A2440" i="4"/>
  <c r="B2439" i="4"/>
  <c r="A2439" i="4"/>
  <c r="B2438" i="4"/>
  <c r="A2438" i="4"/>
  <c r="B2437" i="4"/>
  <c r="A2437" i="4"/>
  <c r="B2436" i="4"/>
  <c r="A2436" i="4"/>
  <c r="B2435" i="4"/>
  <c r="A2435" i="4"/>
  <c r="B2434" i="4"/>
  <c r="A2434" i="4"/>
  <c r="B2433" i="4"/>
  <c r="A2433" i="4"/>
  <c r="B2432" i="4"/>
  <c r="A2432" i="4"/>
  <c r="B2431" i="4"/>
  <c r="A2431" i="4"/>
  <c r="B2430" i="4"/>
  <c r="A2430" i="4"/>
  <c r="B2429" i="4"/>
  <c r="A2429" i="4"/>
  <c r="B2428" i="4"/>
  <c r="A2428" i="4"/>
  <c r="B2427" i="4"/>
  <c r="A2427" i="4"/>
  <c r="B2426" i="4"/>
  <c r="A2426" i="4"/>
  <c r="B2425" i="4"/>
  <c r="A2425" i="4"/>
  <c r="B2424" i="4"/>
  <c r="A2424" i="4"/>
  <c r="B2423" i="4"/>
  <c r="A2423" i="4"/>
  <c r="B2422" i="4"/>
  <c r="A2422" i="4"/>
  <c r="B2421" i="4"/>
  <c r="A2421" i="4"/>
  <c r="B2420" i="4"/>
  <c r="A2420" i="4"/>
  <c r="B2419" i="4"/>
  <c r="A2419" i="4"/>
  <c r="B2418" i="4"/>
  <c r="A2418" i="4"/>
  <c r="B2417" i="4"/>
  <c r="A2417" i="4"/>
  <c r="B2416" i="4"/>
  <c r="A2416" i="4"/>
  <c r="B2415" i="4"/>
  <c r="A2415" i="4"/>
  <c r="B2414" i="4"/>
  <c r="A2414" i="4"/>
  <c r="B2413" i="4"/>
  <c r="A2413" i="4"/>
  <c r="B2412" i="4"/>
  <c r="A2412" i="4"/>
  <c r="B2411" i="4"/>
  <c r="A2411" i="4"/>
  <c r="B2410" i="4"/>
  <c r="A2410" i="4"/>
  <c r="B2409" i="4"/>
  <c r="A2409" i="4"/>
  <c r="B2408" i="4"/>
  <c r="A2408" i="4"/>
  <c r="B2407" i="4"/>
  <c r="A2407" i="4"/>
  <c r="B2406" i="4"/>
  <c r="A2406" i="4"/>
  <c r="B2405" i="4"/>
  <c r="A2405" i="4"/>
  <c r="B2404" i="4"/>
  <c r="A2404" i="4"/>
  <c r="B2403" i="4"/>
  <c r="A2403" i="4"/>
  <c r="B2402" i="4"/>
  <c r="A2402" i="4"/>
  <c r="B2401" i="4"/>
  <c r="A2401" i="4"/>
  <c r="B2400" i="4"/>
  <c r="A2400" i="4"/>
  <c r="B2399" i="4"/>
  <c r="A2399" i="4"/>
  <c r="B2398" i="4"/>
  <c r="A2398" i="4"/>
  <c r="B2397" i="4"/>
  <c r="A2397" i="4"/>
  <c r="B2396" i="4"/>
  <c r="A2396" i="4"/>
  <c r="B2395" i="4"/>
  <c r="A2395" i="4"/>
  <c r="B2394" i="4"/>
  <c r="A2394" i="4"/>
  <c r="B2393" i="4"/>
  <c r="A2393" i="4"/>
  <c r="B2392" i="4"/>
  <c r="A2392" i="4"/>
  <c r="B2391" i="4"/>
  <c r="A2391" i="4"/>
  <c r="B2390" i="4"/>
  <c r="A2390" i="4"/>
  <c r="B2389" i="4"/>
  <c r="A2389" i="4"/>
  <c r="B2388" i="4"/>
  <c r="A2388" i="4"/>
  <c r="B2387" i="4"/>
  <c r="A2387" i="4"/>
  <c r="B2386" i="4"/>
  <c r="A2386" i="4"/>
  <c r="B2385" i="4"/>
  <c r="A2385" i="4"/>
  <c r="B2384" i="4"/>
  <c r="A2384" i="4"/>
  <c r="B2383" i="4"/>
  <c r="A2383" i="4"/>
  <c r="B2382" i="4"/>
  <c r="A2382" i="4"/>
  <c r="B2381" i="4"/>
  <c r="A2381" i="4"/>
  <c r="B2380" i="4"/>
  <c r="A2380" i="4"/>
  <c r="B2379" i="4"/>
  <c r="A2379" i="4"/>
  <c r="B2378" i="4"/>
  <c r="A2378" i="4"/>
  <c r="B2377" i="4"/>
  <c r="A2377" i="4"/>
  <c r="B2376" i="4"/>
  <c r="A2376" i="4"/>
  <c r="B2375" i="4"/>
  <c r="A2375" i="4"/>
  <c r="B2374" i="4"/>
  <c r="A2374" i="4"/>
  <c r="B2373" i="4"/>
  <c r="A2373" i="4"/>
  <c r="B2372" i="4"/>
  <c r="A2372" i="4"/>
  <c r="B2371" i="4"/>
  <c r="A2371" i="4"/>
  <c r="B2370" i="4"/>
  <c r="A2370" i="4"/>
  <c r="B2369" i="4"/>
  <c r="A2369" i="4"/>
  <c r="B2368" i="4"/>
  <c r="A2368" i="4"/>
  <c r="B2367" i="4"/>
  <c r="A2367" i="4"/>
  <c r="B2366" i="4"/>
  <c r="A2366" i="4"/>
  <c r="B2365" i="4"/>
  <c r="A2365" i="4"/>
  <c r="B2364" i="4"/>
  <c r="A2364" i="4"/>
  <c r="B2363" i="4"/>
  <c r="A2363" i="4"/>
  <c r="B2362" i="4"/>
  <c r="A2362" i="4"/>
  <c r="B2361" i="4"/>
  <c r="A2361" i="4"/>
  <c r="B2360" i="4"/>
  <c r="A2360" i="4"/>
  <c r="B2359" i="4"/>
  <c r="A2359" i="4"/>
  <c r="B2358" i="4"/>
  <c r="A2358" i="4"/>
  <c r="B2357" i="4"/>
  <c r="A2357" i="4"/>
  <c r="B2356" i="4"/>
  <c r="A2356" i="4"/>
  <c r="B2355" i="4"/>
  <c r="A2355" i="4"/>
  <c r="B2354" i="4"/>
  <c r="A2354" i="4"/>
  <c r="B2353" i="4"/>
  <c r="A2353" i="4"/>
  <c r="B2352" i="4"/>
  <c r="A2352" i="4"/>
  <c r="B2351" i="4"/>
  <c r="A2351" i="4"/>
  <c r="B2350" i="4"/>
  <c r="A2350" i="4"/>
  <c r="B2349" i="4"/>
  <c r="A2349" i="4"/>
  <c r="B2348" i="4"/>
  <c r="A2348" i="4"/>
  <c r="B2347" i="4"/>
  <c r="A2347" i="4"/>
  <c r="B2346" i="4"/>
  <c r="A2346" i="4"/>
  <c r="B2345" i="4"/>
  <c r="A2345" i="4"/>
  <c r="B2344" i="4"/>
  <c r="A2344" i="4"/>
  <c r="B2343" i="4"/>
  <c r="A2343" i="4"/>
  <c r="B2342" i="4"/>
  <c r="A2342" i="4"/>
  <c r="B2341" i="4"/>
  <c r="A2341" i="4"/>
  <c r="B2340" i="4"/>
  <c r="A2340" i="4"/>
  <c r="B2339" i="4"/>
  <c r="A2339" i="4"/>
  <c r="B2338" i="4"/>
  <c r="A2338" i="4"/>
  <c r="B2337" i="4"/>
  <c r="A2337" i="4"/>
  <c r="B2336" i="4"/>
  <c r="A2336" i="4"/>
  <c r="B2335" i="4"/>
  <c r="A2335" i="4"/>
  <c r="B2334" i="4"/>
  <c r="A2334" i="4"/>
  <c r="B2333" i="4"/>
  <c r="A2333" i="4"/>
  <c r="B2332" i="4"/>
  <c r="A2332" i="4"/>
  <c r="B2331" i="4"/>
  <c r="A2331" i="4"/>
  <c r="B2330" i="4"/>
  <c r="A2330" i="4"/>
  <c r="B2329" i="4"/>
  <c r="A2329" i="4"/>
  <c r="B2328" i="4"/>
  <c r="A2328" i="4"/>
  <c r="B2327" i="4"/>
  <c r="A2327" i="4"/>
  <c r="B2326" i="4"/>
  <c r="A2326" i="4"/>
  <c r="B2325" i="4"/>
  <c r="A2325" i="4"/>
  <c r="B2324" i="4"/>
  <c r="A2324" i="4"/>
  <c r="B2323" i="4"/>
  <c r="A2323" i="4"/>
  <c r="B2322" i="4"/>
  <c r="A2322" i="4"/>
  <c r="B2321" i="4"/>
  <c r="A2321" i="4"/>
  <c r="B2320" i="4"/>
  <c r="A2320" i="4"/>
  <c r="B2319" i="4"/>
  <c r="A2319" i="4"/>
  <c r="B2318" i="4"/>
  <c r="A2318" i="4"/>
  <c r="B2317" i="4"/>
  <c r="A2317" i="4"/>
  <c r="B2316" i="4"/>
  <c r="A2316" i="4"/>
  <c r="B2315" i="4"/>
  <c r="A2315" i="4"/>
  <c r="B2314" i="4"/>
  <c r="A2314" i="4"/>
  <c r="B2313" i="4"/>
  <c r="A2313" i="4"/>
  <c r="B2312" i="4"/>
  <c r="A2312" i="4"/>
  <c r="B2311" i="4"/>
  <c r="A2311" i="4"/>
  <c r="B2310" i="4"/>
  <c r="A2310" i="4"/>
  <c r="B2309" i="4"/>
  <c r="A2309" i="4"/>
  <c r="B2308" i="4"/>
  <c r="A2308" i="4"/>
  <c r="B2307" i="4"/>
  <c r="A2307" i="4"/>
  <c r="B2306" i="4"/>
  <c r="A2306" i="4"/>
  <c r="B2305" i="4"/>
  <c r="A2305" i="4"/>
  <c r="B2304" i="4"/>
  <c r="A2304" i="4"/>
  <c r="B2303" i="4"/>
  <c r="A2303" i="4"/>
  <c r="B2302" i="4"/>
  <c r="A2302" i="4"/>
  <c r="B2301" i="4"/>
  <c r="A2301" i="4"/>
  <c r="B2300" i="4"/>
  <c r="A2300" i="4"/>
  <c r="B2299" i="4"/>
  <c r="A2299" i="4"/>
  <c r="B2298" i="4"/>
  <c r="A2298" i="4"/>
  <c r="B2297" i="4"/>
  <c r="A2297" i="4"/>
  <c r="B2296" i="4"/>
  <c r="A2296" i="4"/>
  <c r="B2295" i="4"/>
  <c r="A2295" i="4"/>
  <c r="B2294" i="4"/>
  <c r="A2294" i="4"/>
  <c r="B2293" i="4"/>
  <c r="A2293" i="4"/>
  <c r="B2292" i="4"/>
  <c r="A2292" i="4"/>
  <c r="B2291" i="4"/>
  <c r="A2291" i="4"/>
  <c r="B2290" i="4"/>
  <c r="A2290" i="4"/>
  <c r="B2289" i="4"/>
  <c r="A2289" i="4"/>
  <c r="B2288" i="4"/>
  <c r="A2288" i="4"/>
  <c r="B2287" i="4"/>
  <c r="A2287" i="4"/>
  <c r="B2286" i="4"/>
  <c r="A2286" i="4"/>
  <c r="B2285" i="4"/>
  <c r="A2285" i="4"/>
  <c r="B2284" i="4"/>
  <c r="A2284" i="4"/>
  <c r="B2283" i="4"/>
  <c r="A2283" i="4"/>
  <c r="B2282" i="4"/>
  <c r="A2282" i="4"/>
  <c r="B2281" i="4"/>
  <c r="A2281" i="4"/>
  <c r="B2280" i="4"/>
  <c r="A2280" i="4"/>
  <c r="B2279" i="4"/>
  <c r="A2279" i="4"/>
  <c r="B2278" i="4"/>
  <c r="A2278" i="4"/>
  <c r="B2277" i="4"/>
  <c r="A2277" i="4"/>
  <c r="B2276" i="4"/>
  <c r="A2276" i="4"/>
  <c r="B2275" i="4"/>
  <c r="A2275" i="4"/>
  <c r="B2274" i="4"/>
  <c r="A2274" i="4"/>
  <c r="B2273" i="4"/>
  <c r="A2273" i="4"/>
  <c r="B2272" i="4"/>
  <c r="A2272" i="4"/>
  <c r="B2271" i="4"/>
  <c r="A2271" i="4"/>
  <c r="B2270" i="4"/>
  <c r="A2270" i="4"/>
  <c r="B2269" i="4"/>
  <c r="A2269" i="4"/>
  <c r="B2268" i="4"/>
  <c r="A2268" i="4"/>
  <c r="B2267" i="4"/>
  <c r="A2267" i="4"/>
  <c r="B2266" i="4"/>
  <c r="A2266" i="4"/>
  <c r="B2265" i="4"/>
  <c r="A2265" i="4"/>
  <c r="B2264" i="4"/>
  <c r="A2264" i="4"/>
  <c r="B2263" i="4"/>
  <c r="A2263" i="4"/>
  <c r="B2262" i="4"/>
  <c r="A2262" i="4"/>
  <c r="B2261" i="4"/>
  <c r="A2261" i="4"/>
  <c r="B2260" i="4"/>
  <c r="A2260" i="4"/>
  <c r="B2259" i="4"/>
  <c r="A2259" i="4"/>
  <c r="B2258" i="4"/>
  <c r="A2258" i="4"/>
  <c r="B2257" i="4"/>
  <c r="A2257" i="4"/>
  <c r="B2256" i="4"/>
  <c r="A2256" i="4"/>
  <c r="B2255" i="4"/>
  <c r="A2255" i="4"/>
  <c r="B2254" i="4"/>
  <c r="A2254" i="4"/>
  <c r="B2253" i="4"/>
  <c r="A2253" i="4"/>
  <c r="B2252" i="4"/>
  <c r="A2252" i="4"/>
  <c r="B2251" i="4"/>
  <c r="A2251" i="4"/>
  <c r="B2250" i="4"/>
  <c r="A2250" i="4"/>
  <c r="B2249" i="4"/>
  <c r="A2249" i="4"/>
  <c r="B2248" i="4"/>
  <c r="A2248" i="4"/>
  <c r="B2247" i="4"/>
  <c r="A2247" i="4"/>
  <c r="B2246" i="4"/>
  <c r="A2246" i="4"/>
  <c r="B2245" i="4"/>
  <c r="A2245" i="4"/>
  <c r="B2244" i="4"/>
  <c r="A2244" i="4"/>
  <c r="B2243" i="4"/>
  <c r="A2243" i="4"/>
  <c r="B2242" i="4"/>
  <c r="A2242" i="4"/>
  <c r="B2241" i="4"/>
  <c r="A2241" i="4"/>
  <c r="B2240" i="4"/>
  <c r="A2240" i="4"/>
  <c r="B2239" i="4"/>
  <c r="A2239" i="4"/>
  <c r="B2238" i="4"/>
  <c r="A2238" i="4"/>
  <c r="B2237" i="4"/>
  <c r="A2237" i="4"/>
  <c r="B2236" i="4"/>
  <c r="A2236" i="4"/>
  <c r="B2235" i="4"/>
  <c r="A2235" i="4"/>
  <c r="B2234" i="4"/>
  <c r="A2234" i="4"/>
  <c r="B2233" i="4"/>
  <c r="A2233" i="4"/>
  <c r="B2232" i="4"/>
  <c r="A2232" i="4"/>
  <c r="B2231" i="4"/>
  <c r="A2231" i="4"/>
  <c r="B2230" i="4"/>
  <c r="A2230" i="4"/>
  <c r="B2229" i="4"/>
  <c r="A2229" i="4"/>
  <c r="B2228" i="4"/>
  <c r="A2228" i="4"/>
  <c r="B2227" i="4"/>
  <c r="A2227" i="4"/>
  <c r="B2226" i="4"/>
  <c r="A2226" i="4"/>
  <c r="B2225" i="4"/>
  <c r="A2225" i="4"/>
  <c r="B2224" i="4"/>
  <c r="A2224" i="4"/>
  <c r="B2223" i="4"/>
  <c r="A2223" i="4"/>
  <c r="B2222" i="4"/>
  <c r="A2222" i="4"/>
  <c r="B2221" i="4"/>
  <c r="A2221" i="4"/>
  <c r="B2220" i="4"/>
  <c r="A2220" i="4"/>
  <c r="B2219" i="4"/>
  <c r="A2219" i="4"/>
  <c r="B2218" i="4"/>
  <c r="A2218" i="4"/>
  <c r="B2217" i="4"/>
  <c r="A2217" i="4"/>
  <c r="B2216" i="4"/>
  <c r="A2216" i="4"/>
  <c r="B2215" i="4"/>
  <c r="A2215" i="4"/>
  <c r="B2214" i="4"/>
  <c r="A2214" i="4"/>
  <c r="B2213" i="4"/>
  <c r="A2213" i="4"/>
  <c r="B2212" i="4"/>
  <c r="A2212" i="4"/>
  <c r="B2211" i="4"/>
  <c r="A2211" i="4"/>
  <c r="B2210" i="4"/>
  <c r="A2210" i="4"/>
  <c r="B2209" i="4"/>
  <c r="A2209" i="4"/>
  <c r="B2208" i="4"/>
  <c r="A2208" i="4"/>
  <c r="B2207" i="4"/>
  <c r="A2207" i="4"/>
  <c r="B2206" i="4"/>
  <c r="A2206" i="4"/>
  <c r="B2205" i="4"/>
  <c r="A2205" i="4"/>
  <c r="B2204" i="4"/>
  <c r="A2204" i="4"/>
  <c r="B2203" i="4"/>
  <c r="A2203" i="4"/>
  <c r="B2202" i="4"/>
  <c r="A2202" i="4"/>
  <c r="B2201" i="4"/>
  <c r="A2201" i="4"/>
  <c r="B2200" i="4"/>
  <c r="A2200" i="4"/>
  <c r="B2199" i="4"/>
  <c r="A2199" i="4"/>
  <c r="B2198" i="4"/>
  <c r="A2198" i="4"/>
  <c r="B2197" i="4"/>
  <c r="A2197" i="4"/>
  <c r="B2196" i="4"/>
  <c r="A2196" i="4"/>
  <c r="B2195" i="4"/>
  <c r="A2195" i="4"/>
  <c r="B2194" i="4"/>
  <c r="A2194" i="4"/>
  <c r="B2193" i="4"/>
  <c r="A2193" i="4"/>
  <c r="B2192" i="4"/>
  <c r="A2192" i="4"/>
  <c r="B2191" i="4"/>
  <c r="A2191" i="4"/>
  <c r="B2190" i="4"/>
  <c r="A2190" i="4"/>
  <c r="B2189" i="4"/>
  <c r="A2189" i="4"/>
  <c r="B2188" i="4"/>
  <c r="A2188" i="4"/>
  <c r="B2187" i="4"/>
  <c r="A2187" i="4"/>
  <c r="B2186" i="4"/>
  <c r="A2186" i="4"/>
  <c r="B2185" i="4"/>
  <c r="A2185" i="4"/>
  <c r="B2184" i="4"/>
  <c r="A2184" i="4"/>
  <c r="B2183" i="4"/>
  <c r="A2183" i="4"/>
  <c r="B2182" i="4"/>
  <c r="A2182" i="4"/>
  <c r="B2181" i="4"/>
  <c r="A2181" i="4"/>
  <c r="B2180" i="4"/>
  <c r="A2180" i="4"/>
  <c r="B2179" i="4"/>
  <c r="A2179" i="4"/>
  <c r="B2178" i="4"/>
  <c r="A2178" i="4"/>
  <c r="B2177" i="4"/>
  <c r="A2177" i="4"/>
  <c r="B2176" i="4"/>
  <c r="A2176" i="4"/>
  <c r="B2175" i="4"/>
  <c r="A2175" i="4"/>
  <c r="B2174" i="4"/>
  <c r="A2174" i="4"/>
  <c r="B2173" i="4"/>
  <c r="A2173" i="4"/>
  <c r="B2172" i="4"/>
  <c r="A2172" i="4"/>
  <c r="B2171" i="4"/>
  <c r="A2171" i="4"/>
  <c r="B2170" i="4"/>
  <c r="A2170" i="4"/>
  <c r="B2169" i="4"/>
  <c r="A2169" i="4"/>
  <c r="B2168" i="4"/>
  <c r="A2168" i="4"/>
  <c r="B2167" i="4"/>
  <c r="A2167" i="4"/>
  <c r="B2166" i="4"/>
  <c r="A2166" i="4"/>
  <c r="B2165" i="4"/>
  <c r="A2165" i="4"/>
  <c r="B2164" i="4"/>
  <c r="A2164" i="4"/>
  <c r="B2163" i="4"/>
  <c r="A2163" i="4"/>
  <c r="B2162" i="4"/>
  <c r="A2162" i="4"/>
  <c r="B2161" i="4"/>
  <c r="A2161" i="4"/>
  <c r="B2160" i="4"/>
  <c r="A2160" i="4"/>
  <c r="B2159" i="4"/>
  <c r="A2159" i="4"/>
  <c r="B2158" i="4"/>
  <c r="A2158" i="4"/>
  <c r="B2157" i="4"/>
  <c r="A2157" i="4"/>
  <c r="B2156" i="4"/>
  <c r="A2156" i="4"/>
  <c r="B2155" i="4"/>
  <c r="A2155" i="4"/>
  <c r="B2154" i="4"/>
  <c r="A2154" i="4"/>
  <c r="B2153" i="4"/>
  <c r="A2153" i="4"/>
  <c r="B2152" i="4"/>
  <c r="A2152" i="4"/>
  <c r="B2151" i="4"/>
  <c r="A2151" i="4"/>
  <c r="B2150" i="4"/>
  <c r="A2150" i="4"/>
  <c r="B2149" i="4"/>
  <c r="A2149" i="4"/>
  <c r="B2148" i="4"/>
  <c r="A2148" i="4"/>
  <c r="B2147" i="4"/>
  <c r="A2147" i="4"/>
  <c r="B2146" i="4"/>
  <c r="A2146" i="4"/>
  <c r="B2145" i="4"/>
  <c r="A2145" i="4"/>
  <c r="B2144" i="4"/>
  <c r="A2144" i="4"/>
  <c r="B2143" i="4"/>
  <c r="A2143" i="4"/>
  <c r="B2142" i="4"/>
  <c r="A2142" i="4"/>
  <c r="B2141" i="4"/>
  <c r="A2141" i="4"/>
  <c r="B2140" i="4"/>
  <c r="A2140" i="4"/>
  <c r="B2139" i="4"/>
  <c r="A2139" i="4"/>
  <c r="B2138" i="4"/>
  <c r="A2138" i="4"/>
  <c r="B2137" i="4"/>
  <c r="A2137" i="4"/>
  <c r="B2136" i="4"/>
  <c r="A2136" i="4"/>
  <c r="B2135" i="4"/>
  <c r="A2135" i="4"/>
  <c r="B2134" i="4"/>
  <c r="A2134" i="4"/>
  <c r="B2133" i="4"/>
  <c r="A2133" i="4"/>
  <c r="B2132" i="4"/>
  <c r="A2132" i="4"/>
  <c r="B2131" i="4"/>
  <c r="A2131" i="4"/>
  <c r="B2130" i="4"/>
  <c r="A2130" i="4"/>
  <c r="B2129" i="4"/>
  <c r="A2129" i="4"/>
  <c r="B2128" i="4"/>
  <c r="A2128" i="4"/>
  <c r="B2127" i="4"/>
  <c r="A2127" i="4"/>
  <c r="B2126" i="4"/>
  <c r="A2126" i="4"/>
  <c r="B2125" i="4"/>
  <c r="A2125" i="4"/>
  <c r="B2124" i="4"/>
  <c r="A2124" i="4"/>
  <c r="B2123" i="4"/>
  <c r="A2123" i="4"/>
  <c r="B2122" i="4"/>
  <c r="A2122" i="4"/>
  <c r="B2121" i="4"/>
  <c r="A2121" i="4"/>
  <c r="B2120" i="4"/>
  <c r="A2120" i="4"/>
  <c r="B2119" i="4"/>
  <c r="A2119" i="4"/>
  <c r="B2118" i="4"/>
  <c r="A2118" i="4"/>
  <c r="B2117" i="4"/>
  <c r="A2117" i="4"/>
  <c r="B2116" i="4"/>
  <c r="A2116" i="4"/>
  <c r="B2115" i="4"/>
  <c r="A2115" i="4"/>
  <c r="B2114" i="4"/>
  <c r="A2114" i="4"/>
  <c r="B2113" i="4"/>
  <c r="A2113" i="4"/>
  <c r="B2112" i="4"/>
  <c r="A2112" i="4"/>
  <c r="B2111" i="4"/>
  <c r="A2111" i="4"/>
  <c r="B2110" i="4"/>
  <c r="A2110" i="4"/>
  <c r="B2109" i="4"/>
  <c r="A2109" i="4"/>
  <c r="B2108" i="4"/>
  <c r="A2108" i="4"/>
  <c r="B2107" i="4"/>
  <c r="A2107" i="4"/>
  <c r="B2106" i="4"/>
  <c r="A2106" i="4"/>
  <c r="B2105" i="4"/>
  <c r="A2105" i="4"/>
  <c r="B2104" i="4"/>
  <c r="A2104" i="4"/>
  <c r="B2103" i="4"/>
  <c r="A2103" i="4"/>
  <c r="B2102" i="4"/>
  <c r="A2102" i="4"/>
  <c r="B2101" i="4"/>
  <c r="A2101" i="4"/>
  <c r="B2100" i="4"/>
  <c r="A2100" i="4"/>
  <c r="B2099" i="4"/>
  <c r="A2099" i="4"/>
  <c r="B2098" i="4"/>
  <c r="A2098" i="4"/>
  <c r="B2097" i="4"/>
  <c r="A2097" i="4"/>
  <c r="B2096" i="4"/>
  <c r="A2096" i="4"/>
  <c r="B2095" i="4"/>
  <c r="A2095" i="4"/>
  <c r="B2094" i="4"/>
  <c r="A2094" i="4"/>
  <c r="B2093" i="4"/>
  <c r="A2093" i="4"/>
  <c r="B2092" i="4"/>
  <c r="A2092" i="4"/>
  <c r="B2091" i="4"/>
  <c r="A2091" i="4"/>
  <c r="B2090" i="4"/>
  <c r="A2090" i="4"/>
  <c r="B2089" i="4"/>
  <c r="A2089" i="4"/>
  <c r="B2088" i="4"/>
  <c r="A2088" i="4"/>
  <c r="B2087" i="4"/>
  <c r="A2087" i="4"/>
  <c r="B2086" i="4"/>
  <c r="A2086" i="4"/>
  <c r="B2085" i="4"/>
  <c r="A2085" i="4"/>
  <c r="B2084" i="4"/>
  <c r="A2084" i="4"/>
  <c r="B2083" i="4"/>
  <c r="A2083" i="4"/>
  <c r="B2082" i="4"/>
  <c r="A2082" i="4"/>
  <c r="B2081" i="4"/>
  <c r="A2081" i="4"/>
  <c r="B2080" i="4"/>
  <c r="A2080" i="4"/>
  <c r="B2079" i="4"/>
  <c r="A2079" i="4"/>
  <c r="B2078" i="4"/>
  <c r="A2078" i="4"/>
  <c r="B2077" i="4"/>
  <c r="A2077" i="4"/>
  <c r="B2076" i="4"/>
  <c r="A2076" i="4"/>
  <c r="B2075" i="4"/>
  <c r="A2075" i="4"/>
  <c r="B2074" i="4"/>
  <c r="A2074" i="4"/>
  <c r="B2073" i="4"/>
  <c r="A2073" i="4"/>
  <c r="B2072" i="4"/>
  <c r="A2072" i="4"/>
  <c r="B2071" i="4"/>
  <c r="A2071" i="4"/>
  <c r="B2070" i="4"/>
  <c r="A2070" i="4"/>
  <c r="B2069" i="4"/>
  <c r="A2069" i="4"/>
  <c r="B2068" i="4"/>
  <c r="A2068" i="4"/>
  <c r="B2067" i="4"/>
  <c r="A2067" i="4"/>
  <c r="B2066" i="4"/>
  <c r="A2066" i="4"/>
  <c r="B2065" i="4"/>
  <c r="A2065" i="4"/>
  <c r="B2064" i="4"/>
  <c r="A2064" i="4"/>
  <c r="B2063" i="4"/>
  <c r="A2063" i="4"/>
  <c r="B2062" i="4"/>
  <c r="A2062" i="4"/>
  <c r="B2061" i="4"/>
  <c r="A2061" i="4"/>
  <c r="B2060" i="4"/>
  <c r="A2060" i="4"/>
  <c r="B2059" i="4"/>
  <c r="A2059" i="4"/>
  <c r="B2058" i="4"/>
  <c r="A2058" i="4"/>
  <c r="B2057" i="4"/>
  <c r="A2057" i="4"/>
  <c r="B2056" i="4"/>
  <c r="A2056" i="4"/>
  <c r="B2055" i="4"/>
  <c r="A2055" i="4"/>
  <c r="B2054" i="4"/>
  <c r="A2054" i="4"/>
  <c r="B2053" i="4"/>
  <c r="A2053" i="4"/>
  <c r="B2052" i="4"/>
  <c r="A2052" i="4"/>
  <c r="B2051" i="4"/>
  <c r="A2051" i="4"/>
  <c r="B2050" i="4"/>
  <c r="A2050" i="4"/>
  <c r="B2049" i="4"/>
  <c r="A2049" i="4"/>
  <c r="B2048" i="4"/>
  <c r="A2048" i="4"/>
  <c r="B2047" i="4"/>
  <c r="A2047" i="4"/>
  <c r="B2046" i="4"/>
  <c r="A2046" i="4"/>
  <c r="B2045" i="4"/>
  <c r="A2045" i="4"/>
  <c r="B2044" i="4"/>
  <c r="A2044" i="4"/>
  <c r="B2043" i="4"/>
  <c r="A2043" i="4"/>
  <c r="B2042" i="4"/>
  <c r="A2042" i="4"/>
  <c r="B2041" i="4"/>
  <c r="A2041" i="4"/>
  <c r="B2040" i="4"/>
  <c r="A2040" i="4"/>
  <c r="B2039" i="4"/>
  <c r="A2039" i="4"/>
  <c r="B2038" i="4"/>
  <c r="A2038" i="4"/>
  <c r="B2037" i="4"/>
  <c r="A2037" i="4"/>
  <c r="B2036" i="4"/>
  <c r="A2036" i="4"/>
  <c r="B2035" i="4"/>
  <c r="A2035" i="4"/>
  <c r="B2034" i="4"/>
  <c r="A2034" i="4"/>
  <c r="B2033" i="4"/>
  <c r="A2033" i="4"/>
  <c r="B2032" i="4"/>
  <c r="A2032" i="4"/>
  <c r="B2031" i="4"/>
  <c r="A2031" i="4"/>
  <c r="B2030" i="4"/>
  <c r="A2030" i="4"/>
  <c r="B2029" i="4"/>
  <c r="A2029" i="4"/>
  <c r="B2028" i="4"/>
  <c r="A2028" i="4"/>
  <c r="B2027" i="4"/>
  <c r="A2027" i="4"/>
  <c r="B2026" i="4"/>
  <c r="A2026" i="4"/>
  <c r="B2025" i="4"/>
  <c r="A2025" i="4"/>
  <c r="B2024" i="4"/>
  <c r="A2024" i="4"/>
  <c r="B2023" i="4"/>
  <c r="A2023" i="4"/>
  <c r="B2022" i="4"/>
  <c r="A2022" i="4"/>
  <c r="B2021" i="4"/>
  <c r="A2021" i="4"/>
  <c r="B2020" i="4"/>
  <c r="A2020" i="4"/>
  <c r="B2019" i="4"/>
  <c r="A2019" i="4"/>
  <c r="B2018" i="4"/>
  <c r="A2018" i="4"/>
  <c r="B2017" i="4"/>
  <c r="A2017" i="4"/>
  <c r="B2016" i="4"/>
  <c r="A2016" i="4"/>
  <c r="B2015" i="4"/>
  <c r="A2015" i="4"/>
  <c r="B2014" i="4"/>
  <c r="A2014" i="4"/>
  <c r="B2013" i="4"/>
  <c r="A2013" i="4"/>
  <c r="B2012" i="4"/>
  <c r="A2012" i="4"/>
  <c r="B2011" i="4"/>
  <c r="A2011" i="4"/>
  <c r="B2010" i="4"/>
  <c r="A2010" i="4"/>
  <c r="B2009" i="4"/>
  <c r="A2009" i="4"/>
  <c r="B2008" i="4"/>
  <c r="A2008" i="4"/>
  <c r="B2007" i="4"/>
  <c r="A2007" i="4"/>
  <c r="B2006" i="4"/>
  <c r="A2006" i="4"/>
  <c r="B2005" i="4"/>
  <c r="A2005" i="4"/>
  <c r="B2004" i="4"/>
  <c r="A2004" i="4"/>
  <c r="B2003" i="4"/>
  <c r="A2003" i="4"/>
  <c r="B2002" i="4"/>
  <c r="A2002" i="4"/>
  <c r="B2001" i="4"/>
  <c r="A2001" i="4"/>
  <c r="B2000" i="4"/>
  <c r="A2000" i="4"/>
  <c r="B1999" i="4"/>
  <c r="A1999" i="4"/>
  <c r="B1998" i="4"/>
  <c r="A1998" i="4"/>
  <c r="B1997" i="4"/>
  <c r="A1997" i="4"/>
  <c r="B1996" i="4"/>
  <c r="A1996" i="4"/>
  <c r="B1995" i="4"/>
  <c r="A1995" i="4"/>
  <c r="B1994" i="4"/>
  <c r="A1994" i="4"/>
  <c r="B1993" i="4"/>
  <c r="A1993" i="4"/>
  <c r="B1992" i="4"/>
  <c r="A1992" i="4"/>
  <c r="B1991" i="4"/>
  <c r="A1991" i="4"/>
  <c r="B1990" i="4"/>
  <c r="A1990" i="4"/>
  <c r="B1989" i="4"/>
  <c r="A1989" i="4"/>
  <c r="B1988" i="4"/>
  <c r="A1988" i="4"/>
  <c r="B1987" i="4"/>
  <c r="A1987" i="4"/>
  <c r="B1986" i="4"/>
  <c r="A1986" i="4"/>
  <c r="B1985" i="4"/>
  <c r="A1985" i="4"/>
  <c r="B1984" i="4"/>
  <c r="A1984" i="4"/>
  <c r="B1983" i="4"/>
  <c r="A1983" i="4"/>
  <c r="B1982" i="4"/>
  <c r="A1982" i="4"/>
  <c r="B1981" i="4"/>
  <c r="A1981" i="4"/>
  <c r="B1980" i="4"/>
  <c r="A1980" i="4"/>
  <c r="B1979" i="4"/>
  <c r="A1979" i="4"/>
  <c r="B1978" i="4"/>
  <c r="A1978" i="4"/>
  <c r="B1977" i="4"/>
  <c r="A1977" i="4"/>
  <c r="B1976" i="4"/>
  <c r="A1976" i="4"/>
  <c r="B1975" i="4"/>
  <c r="A1975" i="4"/>
  <c r="B1974" i="4"/>
  <c r="A1974" i="4"/>
  <c r="B1973" i="4"/>
  <c r="A1973" i="4"/>
  <c r="B1972" i="4"/>
  <c r="A1972" i="4"/>
  <c r="B1971" i="4"/>
  <c r="A1971" i="4"/>
  <c r="B1970" i="4"/>
  <c r="A1970" i="4"/>
  <c r="B1969" i="4"/>
  <c r="A1969" i="4"/>
  <c r="B1968" i="4"/>
  <c r="A1968" i="4"/>
  <c r="B1967" i="4"/>
  <c r="A1967" i="4"/>
  <c r="B1966" i="4"/>
  <c r="A1966" i="4"/>
  <c r="B1965" i="4"/>
  <c r="A1965" i="4"/>
  <c r="B1964" i="4"/>
  <c r="A1964" i="4"/>
  <c r="B1963" i="4"/>
  <c r="A1963" i="4"/>
  <c r="B1962" i="4"/>
  <c r="A1962" i="4"/>
  <c r="B1961" i="4"/>
  <c r="A1961" i="4"/>
  <c r="B1960" i="4"/>
  <c r="A1960" i="4"/>
  <c r="B1959" i="4"/>
  <c r="A1959" i="4"/>
  <c r="B1958" i="4"/>
  <c r="A1958" i="4"/>
  <c r="B1957" i="4"/>
  <c r="A1957" i="4"/>
  <c r="B1956" i="4"/>
  <c r="A1956" i="4"/>
  <c r="B1955" i="4"/>
  <c r="A1955" i="4"/>
  <c r="B1954" i="4"/>
  <c r="A1954" i="4"/>
  <c r="B1953" i="4"/>
  <c r="A1953" i="4"/>
  <c r="B1952" i="4"/>
  <c r="A1952" i="4"/>
  <c r="B1951" i="4"/>
  <c r="A1951" i="4"/>
  <c r="B1950" i="4"/>
  <c r="A1950" i="4"/>
  <c r="B1949" i="4"/>
  <c r="A1949" i="4"/>
  <c r="B1948" i="4"/>
  <c r="A1948" i="4"/>
  <c r="B1947" i="4"/>
  <c r="A1947" i="4"/>
  <c r="B1946" i="4"/>
  <c r="A1946" i="4"/>
  <c r="B1945" i="4"/>
  <c r="A1945" i="4"/>
  <c r="B1944" i="4"/>
  <c r="A1944" i="4"/>
  <c r="B1943" i="4"/>
  <c r="A1943" i="4"/>
  <c r="B1942" i="4"/>
  <c r="A1942" i="4"/>
  <c r="B1941" i="4"/>
  <c r="A1941" i="4"/>
  <c r="B1940" i="4"/>
  <c r="A1940" i="4"/>
  <c r="B1939" i="4"/>
  <c r="A1939" i="4"/>
  <c r="B1938" i="4"/>
  <c r="A1938" i="4"/>
  <c r="B1937" i="4"/>
  <c r="A1937" i="4"/>
  <c r="B1936" i="4"/>
  <c r="A1936" i="4"/>
  <c r="B1935" i="4"/>
  <c r="A1935" i="4"/>
  <c r="B1934" i="4"/>
  <c r="A1934" i="4"/>
  <c r="B1933" i="4"/>
  <c r="A1933" i="4"/>
  <c r="B1932" i="4"/>
  <c r="A1932" i="4"/>
  <c r="B1931" i="4"/>
  <c r="A1931" i="4"/>
  <c r="B1930" i="4"/>
  <c r="A1930" i="4"/>
  <c r="B1929" i="4"/>
  <c r="A1929" i="4"/>
  <c r="B1928" i="4"/>
  <c r="A1928" i="4"/>
  <c r="B1927" i="4"/>
  <c r="A1927" i="4"/>
  <c r="B1926" i="4"/>
  <c r="A1926" i="4"/>
  <c r="B1925" i="4"/>
  <c r="A1925" i="4"/>
  <c r="B1924" i="4"/>
  <c r="A1924" i="4"/>
  <c r="B1923" i="4"/>
  <c r="A1923" i="4"/>
  <c r="B1922" i="4"/>
  <c r="A1922" i="4"/>
  <c r="B1921" i="4"/>
  <c r="A1921" i="4"/>
  <c r="B1920" i="4"/>
  <c r="A1920" i="4"/>
  <c r="B1919" i="4"/>
  <c r="A1919" i="4"/>
  <c r="B1918" i="4"/>
  <c r="A1918" i="4"/>
  <c r="B1917" i="4"/>
  <c r="A1917" i="4"/>
  <c r="B1916" i="4"/>
  <c r="A1916" i="4"/>
  <c r="B1915" i="4"/>
  <c r="A1915" i="4"/>
  <c r="B1914" i="4"/>
  <c r="A1914" i="4"/>
  <c r="B1913" i="4"/>
  <c r="A1913" i="4"/>
  <c r="B1912" i="4"/>
  <c r="A1912" i="4"/>
  <c r="B1911" i="4"/>
  <c r="A1911" i="4"/>
  <c r="B1910" i="4"/>
  <c r="A1910" i="4"/>
  <c r="B1909" i="4"/>
  <c r="A1909" i="4"/>
  <c r="B1908" i="4"/>
  <c r="A1908" i="4"/>
  <c r="B1907" i="4"/>
  <c r="A1907" i="4"/>
  <c r="B1906" i="4"/>
  <c r="A1906" i="4"/>
  <c r="B1905" i="4"/>
  <c r="A1905" i="4"/>
  <c r="B1904" i="4"/>
  <c r="A1904" i="4"/>
  <c r="B1903" i="4"/>
  <c r="A1903" i="4"/>
  <c r="B1902" i="4"/>
  <c r="A1902" i="4"/>
  <c r="B1901" i="4"/>
  <c r="A1901" i="4"/>
  <c r="B1900" i="4"/>
  <c r="A1900" i="4"/>
  <c r="B1899" i="4"/>
  <c r="A1899" i="4"/>
  <c r="B1898" i="4"/>
  <c r="A1898" i="4"/>
  <c r="B1897" i="4"/>
  <c r="A1897" i="4"/>
  <c r="B1896" i="4"/>
  <c r="A1896" i="4"/>
  <c r="B1895" i="4"/>
  <c r="A1895" i="4"/>
  <c r="B1894" i="4"/>
  <c r="A1894" i="4"/>
  <c r="B1893" i="4"/>
  <c r="A1893" i="4"/>
  <c r="B1892" i="4"/>
  <c r="A1892" i="4"/>
  <c r="B1891" i="4"/>
  <c r="A1891" i="4"/>
  <c r="B1890" i="4"/>
  <c r="A1890" i="4"/>
  <c r="B1889" i="4"/>
  <c r="A1889" i="4"/>
  <c r="B1888" i="4"/>
  <c r="A1888" i="4"/>
  <c r="B1887" i="4"/>
  <c r="A1887" i="4"/>
  <c r="B1886" i="4"/>
  <c r="A1886" i="4"/>
  <c r="B1885" i="4"/>
  <c r="A1885" i="4"/>
  <c r="B1884" i="4"/>
  <c r="A1884" i="4"/>
  <c r="B1883" i="4"/>
  <c r="A1883" i="4"/>
  <c r="B1882" i="4"/>
  <c r="A1882" i="4"/>
  <c r="B1881" i="4"/>
  <c r="A1881" i="4"/>
  <c r="B1880" i="4"/>
  <c r="A1880" i="4"/>
  <c r="B1879" i="4"/>
  <c r="A1879" i="4"/>
  <c r="B1878" i="4"/>
  <c r="A1878" i="4"/>
  <c r="B1877" i="4"/>
  <c r="A1877" i="4"/>
  <c r="B1876" i="4"/>
  <c r="A1876" i="4"/>
  <c r="B1875" i="4"/>
  <c r="A1875" i="4"/>
  <c r="B1874" i="4"/>
  <c r="A1874" i="4"/>
  <c r="B1873" i="4"/>
  <c r="A1873" i="4"/>
  <c r="B1872" i="4"/>
  <c r="A1872" i="4"/>
  <c r="B1871" i="4"/>
  <c r="A1871" i="4"/>
  <c r="B1870" i="4"/>
  <c r="A1870" i="4"/>
  <c r="B1869" i="4"/>
  <c r="A1869" i="4"/>
  <c r="B1868" i="4"/>
  <c r="A1868" i="4"/>
  <c r="B1867" i="4"/>
  <c r="A1867" i="4"/>
  <c r="B1866" i="4"/>
  <c r="A1866" i="4"/>
  <c r="B1865" i="4"/>
  <c r="A1865" i="4"/>
  <c r="B1864" i="4"/>
  <c r="A1864" i="4"/>
  <c r="B1863" i="4"/>
  <c r="A1863" i="4"/>
  <c r="B1862" i="4"/>
  <c r="A1862" i="4"/>
  <c r="B1861" i="4"/>
  <c r="A1861" i="4"/>
  <c r="B1860" i="4"/>
  <c r="A1860" i="4"/>
  <c r="B1859" i="4"/>
  <c r="A1859" i="4"/>
  <c r="B1858" i="4"/>
  <c r="A1858" i="4"/>
  <c r="B1857" i="4"/>
  <c r="A1857" i="4"/>
  <c r="B1856" i="4"/>
  <c r="A1856" i="4"/>
  <c r="B1855" i="4"/>
  <c r="A1855" i="4"/>
  <c r="B1854" i="4"/>
  <c r="A1854" i="4"/>
  <c r="B1853" i="4"/>
  <c r="A1853" i="4"/>
  <c r="B1852" i="4"/>
  <c r="A1852" i="4"/>
  <c r="B1851" i="4"/>
  <c r="A1851" i="4"/>
  <c r="B1850" i="4"/>
  <c r="A1850" i="4"/>
  <c r="B1849" i="4"/>
  <c r="A1849" i="4"/>
  <c r="B1848" i="4"/>
  <c r="A1848" i="4"/>
  <c r="B1847" i="4"/>
  <c r="A1847" i="4"/>
  <c r="B1846" i="4"/>
  <c r="A1846" i="4"/>
  <c r="B1845" i="4"/>
  <c r="A1845" i="4"/>
  <c r="B1844" i="4"/>
  <c r="A1844" i="4"/>
  <c r="B1843" i="4"/>
  <c r="A1843" i="4"/>
  <c r="B1842" i="4"/>
  <c r="A1842" i="4"/>
  <c r="B1841" i="4"/>
  <c r="A1841" i="4"/>
  <c r="B1840" i="4"/>
  <c r="A1840" i="4"/>
  <c r="B1839" i="4"/>
  <c r="A1839" i="4"/>
  <c r="B1838" i="4"/>
  <c r="A1838" i="4"/>
  <c r="B1837" i="4"/>
  <c r="A1837" i="4"/>
  <c r="B1836" i="4"/>
  <c r="A1836" i="4"/>
  <c r="B1835" i="4"/>
  <c r="A1835" i="4"/>
  <c r="B1834" i="4"/>
  <c r="A1834" i="4"/>
  <c r="B1833" i="4"/>
  <c r="A1833" i="4"/>
  <c r="B1832" i="4"/>
  <c r="A1832" i="4"/>
  <c r="B1831" i="4"/>
  <c r="A1831" i="4"/>
  <c r="B1830" i="4"/>
  <c r="A1830" i="4"/>
  <c r="B1829" i="4"/>
  <c r="A1829" i="4"/>
  <c r="B1828" i="4"/>
  <c r="A1828" i="4"/>
  <c r="B1827" i="4"/>
  <c r="A1827" i="4"/>
  <c r="B1826" i="4"/>
  <c r="A1826" i="4"/>
  <c r="B1825" i="4"/>
  <c r="A1825" i="4"/>
  <c r="B1824" i="4"/>
  <c r="A1824" i="4"/>
  <c r="B1823" i="4"/>
  <c r="A1823" i="4"/>
  <c r="B1822" i="4"/>
  <c r="A1822" i="4"/>
  <c r="B1821" i="4"/>
  <c r="A1821" i="4"/>
  <c r="B1820" i="4"/>
  <c r="A1820" i="4"/>
  <c r="B1819" i="4"/>
  <c r="A1819" i="4"/>
  <c r="B1818" i="4"/>
  <c r="A1818" i="4"/>
  <c r="B1817" i="4"/>
  <c r="A1817" i="4"/>
  <c r="B1816" i="4"/>
  <c r="A1816" i="4"/>
  <c r="B1815" i="4"/>
  <c r="A1815" i="4"/>
  <c r="B1814" i="4"/>
  <c r="A1814" i="4"/>
  <c r="B1813" i="4"/>
  <c r="A1813" i="4"/>
  <c r="B1812" i="4"/>
  <c r="A1812" i="4"/>
  <c r="B1811" i="4"/>
  <c r="A1811" i="4"/>
  <c r="B1810" i="4"/>
  <c r="A1810" i="4"/>
  <c r="B1809" i="4"/>
  <c r="A1809" i="4"/>
  <c r="B1808" i="4"/>
  <c r="A1808" i="4"/>
  <c r="B1807" i="4"/>
  <c r="A1807" i="4"/>
  <c r="B1806" i="4"/>
  <c r="A1806" i="4"/>
  <c r="B1805" i="4"/>
  <c r="A1805" i="4"/>
  <c r="B1804" i="4"/>
  <c r="A1804" i="4"/>
  <c r="B1803" i="4"/>
  <c r="A1803" i="4"/>
  <c r="B1802" i="4"/>
  <c r="A1802" i="4"/>
  <c r="B1801" i="4"/>
  <c r="A1801" i="4"/>
  <c r="B1800" i="4"/>
  <c r="A1800" i="4"/>
  <c r="B1799" i="4"/>
  <c r="A1799" i="4"/>
  <c r="B1798" i="4"/>
  <c r="A1798" i="4"/>
  <c r="B1797" i="4"/>
  <c r="A1797" i="4"/>
  <c r="B1796" i="4"/>
  <c r="A1796" i="4"/>
  <c r="B1795" i="4"/>
  <c r="A1795" i="4"/>
  <c r="B1794" i="4"/>
  <c r="A1794" i="4"/>
  <c r="B1793" i="4"/>
  <c r="A1793" i="4"/>
  <c r="B1792" i="4"/>
  <c r="A1792" i="4"/>
  <c r="B1791" i="4"/>
  <c r="A1791" i="4"/>
  <c r="B1790" i="4"/>
  <c r="A1790" i="4"/>
  <c r="B1789" i="4"/>
  <c r="A1789" i="4"/>
  <c r="B1788" i="4"/>
  <c r="A1788" i="4"/>
  <c r="B1787" i="4"/>
  <c r="A1787" i="4"/>
  <c r="B1786" i="4"/>
  <c r="A1786" i="4"/>
  <c r="B1785" i="4"/>
  <c r="A1785" i="4"/>
  <c r="B1784" i="4"/>
  <c r="A1784" i="4"/>
  <c r="B1783" i="4"/>
  <c r="A1783" i="4"/>
  <c r="B1782" i="4"/>
  <c r="A1782" i="4"/>
  <c r="B1781" i="4"/>
  <c r="A1781" i="4"/>
  <c r="B1780" i="4"/>
  <c r="A1780" i="4"/>
  <c r="B1779" i="4"/>
  <c r="A1779" i="4"/>
  <c r="B1778" i="4"/>
  <c r="A1778" i="4"/>
  <c r="B1777" i="4"/>
  <c r="A1777" i="4"/>
  <c r="B1776" i="4"/>
  <c r="A1776" i="4"/>
  <c r="B1775" i="4"/>
  <c r="A1775" i="4"/>
  <c r="B1774" i="4"/>
  <c r="A1774" i="4"/>
  <c r="B1773" i="4"/>
  <c r="A1773" i="4"/>
  <c r="B1772" i="4"/>
  <c r="A1772" i="4"/>
  <c r="B1771" i="4"/>
  <c r="A1771" i="4"/>
  <c r="B1770" i="4"/>
  <c r="A1770" i="4"/>
  <c r="B1769" i="4"/>
  <c r="A1769" i="4"/>
  <c r="B1768" i="4"/>
  <c r="A1768" i="4"/>
  <c r="B1767" i="4"/>
  <c r="A1767" i="4"/>
  <c r="B1766" i="4"/>
  <c r="A1766" i="4"/>
  <c r="B1765" i="4"/>
  <c r="A1765" i="4"/>
  <c r="B1764" i="4"/>
  <c r="A1764" i="4"/>
  <c r="B1763" i="4"/>
  <c r="A1763" i="4"/>
  <c r="B1762" i="4"/>
  <c r="A1762" i="4"/>
  <c r="B1761" i="4"/>
  <c r="A1761" i="4"/>
  <c r="B1760" i="4"/>
  <c r="A1760" i="4"/>
  <c r="B1759" i="4"/>
  <c r="A1759" i="4"/>
  <c r="B1758" i="4"/>
  <c r="A1758" i="4"/>
  <c r="B1757" i="4"/>
  <c r="A1757" i="4"/>
  <c r="B1756" i="4"/>
  <c r="A1756" i="4"/>
  <c r="B1755" i="4"/>
  <c r="A1755" i="4"/>
  <c r="B1754" i="4"/>
  <c r="A1754" i="4"/>
  <c r="B1753" i="4"/>
  <c r="A1753" i="4"/>
  <c r="B1752" i="4"/>
  <c r="A1752" i="4"/>
  <c r="B1751" i="4"/>
  <c r="A1751" i="4"/>
  <c r="B1750" i="4"/>
  <c r="A1750" i="4"/>
  <c r="B1749" i="4"/>
  <c r="A1749" i="4"/>
  <c r="B1748" i="4"/>
  <c r="A1748" i="4"/>
  <c r="B1747" i="4"/>
  <c r="A1747" i="4"/>
  <c r="B1746" i="4"/>
  <c r="A1746" i="4"/>
  <c r="B1745" i="4"/>
  <c r="A1745" i="4"/>
  <c r="B1744" i="4"/>
  <c r="A1744" i="4"/>
  <c r="B1743" i="4"/>
  <c r="A1743" i="4"/>
  <c r="B1742" i="4"/>
  <c r="A1742" i="4"/>
  <c r="B1741" i="4"/>
  <c r="A1741" i="4"/>
  <c r="B1740" i="4"/>
  <c r="A1740" i="4"/>
  <c r="B1739" i="4"/>
  <c r="A1739" i="4"/>
  <c r="B1738" i="4"/>
  <c r="A1738" i="4"/>
  <c r="B1737" i="4"/>
  <c r="A1737" i="4"/>
  <c r="B1736" i="4"/>
  <c r="A1736" i="4"/>
  <c r="B1735" i="4"/>
  <c r="A1735" i="4"/>
  <c r="B1734" i="4"/>
  <c r="A1734" i="4"/>
  <c r="B1733" i="4"/>
  <c r="A1733" i="4"/>
  <c r="B1732" i="4"/>
  <c r="A1732" i="4"/>
  <c r="B1731" i="4"/>
  <c r="A1731" i="4"/>
  <c r="B1730" i="4"/>
  <c r="A1730" i="4"/>
  <c r="B1729" i="4"/>
  <c r="A1729" i="4"/>
  <c r="B1728" i="4"/>
  <c r="A1728" i="4"/>
  <c r="B1727" i="4"/>
  <c r="A1727" i="4"/>
  <c r="B1726" i="4"/>
  <c r="A1726" i="4"/>
  <c r="B1725" i="4"/>
  <c r="A1725" i="4"/>
  <c r="B1724" i="4"/>
  <c r="A1724" i="4"/>
  <c r="B1723" i="4"/>
  <c r="A1723" i="4"/>
  <c r="B1722" i="4"/>
  <c r="A1722" i="4"/>
  <c r="B1721" i="4"/>
  <c r="A1721" i="4"/>
  <c r="B1720" i="4"/>
  <c r="A1720" i="4"/>
  <c r="B1719" i="4"/>
  <c r="A1719" i="4"/>
  <c r="B1718" i="4"/>
  <c r="A1718" i="4"/>
  <c r="B1717" i="4"/>
  <c r="A1717" i="4"/>
  <c r="B1716" i="4"/>
  <c r="A1716" i="4"/>
  <c r="B1715" i="4"/>
  <c r="A1715" i="4"/>
  <c r="B1714" i="4"/>
  <c r="A1714" i="4"/>
  <c r="B1713" i="4"/>
  <c r="A1713" i="4"/>
  <c r="B1712" i="4"/>
  <c r="A1712" i="4"/>
  <c r="B1711" i="4"/>
  <c r="A1711" i="4"/>
  <c r="B1710" i="4"/>
  <c r="A1710" i="4"/>
  <c r="B1709" i="4"/>
  <c r="A1709" i="4"/>
  <c r="B1708" i="4"/>
  <c r="A1708" i="4"/>
  <c r="B1707" i="4"/>
  <c r="A1707" i="4"/>
  <c r="B1706" i="4"/>
  <c r="A1706" i="4"/>
  <c r="B1705" i="4"/>
  <c r="A1705" i="4"/>
  <c r="B1704" i="4"/>
  <c r="A1704" i="4"/>
  <c r="B1703" i="4"/>
  <c r="A1703" i="4"/>
  <c r="B1702" i="4"/>
  <c r="A1702" i="4"/>
  <c r="B1701" i="4"/>
  <c r="A1701" i="4"/>
  <c r="B1700" i="4"/>
  <c r="A1700" i="4"/>
  <c r="B1699" i="4"/>
  <c r="A1699" i="4"/>
  <c r="B1698" i="4"/>
  <c r="A1698" i="4"/>
  <c r="B1697" i="4"/>
  <c r="A1697" i="4"/>
  <c r="B1696" i="4"/>
  <c r="A1696" i="4"/>
  <c r="B1695" i="4"/>
  <c r="A1695" i="4"/>
  <c r="B1694" i="4"/>
  <c r="A1694" i="4"/>
  <c r="B1693" i="4"/>
  <c r="A1693" i="4"/>
  <c r="B1692" i="4"/>
  <c r="A1692" i="4"/>
  <c r="B1691" i="4"/>
  <c r="A1691" i="4"/>
  <c r="B1690" i="4"/>
  <c r="A1690" i="4"/>
  <c r="B1689" i="4"/>
  <c r="A1689" i="4"/>
  <c r="B1688" i="4"/>
  <c r="A1688" i="4"/>
  <c r="B1687" i="4"/>
  <c r="A1687" i="4"/>
  <c r="B1686" i="4"/>
  <c r="A1686" i="4"/>
  <c r="B1685" i="4"/>
  <c r="A1685" i="4"/>
  <c r="B1684" i="4"/>
  <c r="A1684" i="4"/>
  <c r="B1683" i="4"/>
  <c r="A1683" i="4"/>
  <c r="B1682" i="4"/>
  <c r="A1682" i="4"/>
  <c r="B1681" i="4"/>
  <c r="A1681" i="4"/>
  <c r="B1680" i="4"/>
  <c r="A1680" i="4"/>
  <c r="B1679" i="4"/>
  <c r="A1679" i="4"/>
  <c r="B1678" i="4"/>
  <c r="A1678" i="4"/>
  <c r="B1677" i="4"/>
  <c r="A1677" i="4"/>
  <c r="B1676" i="4"/>
  <c r="A1676" i="4"/>
  <c r="B1675" i="4"/>
  <c r="A1675" i="4"/>
  <c r="B1674" i="4"/>
  <c r="A1674" i="4"/>
  <c r="B1673" i="4"/>
  <c r="A1673" i="4"/>
  <c r="B1672" i="4"/>
  <c r="A1672" i="4"/>
  <c r="B1671" i="4"/>
  <c r="A1671" i="4"/>
  <c r="B1670" i="4"/>
  <c r="A1670" i="4"/>
  <c r="B1669" i="4"/>
  <c r="A1669" i="4"/>
  <c r="B1668" i="4"/>
  <c r="A1668" i="4"/>
  <c r="B1667" i="4"/>
  <c r="A1667" i="4"/>
  <c r="B1666" i="4"/>
  <c r="A1666" i="4"/>
  <c r="B1665" i="4"/>
  <c r="A1665" i="4"/>
  <c r="B1664" i="4"/>
  <c r="A1664" i="4"/>
  <c r="B1663" i="4"/>
  <c r="A1663" i="4"/>
  <c r="B1662" i="4"/>
  <c r="A1662" i="4"/>
  <c r="B1661" i="4"/>
  <c r="A1661" i="4"/>
  <c r="B1660" i="4"/>
  <c r="A1660" i="4"/>
  <c r="B1659" i="4"/>
  <c r="A1659" i="4"/>
  <c r="B1658" i="4"/>
  <c r="A1658" i="4"/>
  <c r="B1657" i="4"/>
  <c r="A1657" i="4"/>
  <c r="B1656" i="4"/>
  <c r="A1656" i="4"/>
  <c r="B1655" i="4"/>
  <c r="A1655" i="4"/>
  <c r="B1654" i="4"/>
  <c r="A1654" i="4"/>
  <c r="B1653" i="4"/>
  <c r="A1653" i="4"/>
  <c r="B1652" i="4"/>
  <c r="A1652" i="4"/>
  <c r="B1651" i="4"/>
  <c r="A1651" i="4"/>
  <c r="B1650" i="4"/>
  <c r="A1650" i="4"/>
  <c r="B1649" i="4"/>
  <c r="A1649" i="4"/>
  <c r="B1648" i="4"/>
  <c r="A1648" i="4"/>
  <c r="B1647" i="4"/>
  <c r="A1647" i="4"/>
  <c r="B1646" i="4"/>
  <c r="A1646" i="4"/>
  <c r="B1645" i="4"/>
  <c r="A1645" i="4"/>
  <c r="B1644" i="4"/>
  <c r="A1644" i="4"/>
  <c r="B1643" i="4"/>
  <c r="A1643" i="4"/>
  <c r="B1642" i="4"/>
  <c r="A1642" i="4"/>
  <c r="B1641" i="4"/>
  <c r="A1641" i="4"/>
  <c r="B1640" i="4"/>
  <c r="A1640" i="4"/>
  <c r="B1639" i="4"/>
  <c r="A1639" i="4"/>
  <c r="B1638" i="4"/>
  <c r="A1638" i="4"/>
  <c r="B1637" i="4"/>
  <c r="A1637" i="4"/>
  <c r="B1636" i="4"/>
  <c r="A1636" i="4"/>
  <c r="B1635" i="4"/>
  <c r="A1635" i="4"/>
  <c r="B1634" i="4"/>
  <c r="A1634" i="4"/>
  <c r="B1633" i="4"/>
  <c r="A1633" i="4"/>
  <c r="B1632" i="4"/>
  <c r="A1632" i="4"/>
  <c r="B1631" i="4"/>
  <c r="A1631" i="4"/>
  <c r="B1630" i="4"/>
  <c r="A1630" i="4"/>
  <c r="B1629" i="4"/>
  <c r="A1629" i="4"/>
  <c r="B1628" i="4"/>
  <c r="A1628" i="4"/>
  <c r="B1627" i="4"/>
  <c r="A1627" i="4"/>
  <c r="B1626" i="4"/>
  <c r="A1626" i="4"/>
  <c r="B1625" i="4"/>
  <c r="A1625" i="4"/>
  <c r="B1624" i="4"/>
  <c r="A1624" i="4"/>
  <c r="B1623" i="4"/>
  <c r="A1623" i="4"/>
  <c r="B1622" i="4"/>
  <c r="A1622" i="4"/>
  <c r="B1621" i="4"/>
  <c r="A1621" i="4"/>
  <c r="B1620" i="4"/>
  <c r="A1620" i="4"/>
  <c r="B1619" i="4"/>
  <c r="A1619" i="4"/>
  <c r="B1618" i="4"/>
  <c r="A1618" i="4"/>
  <c r="B1617" i="4"/>
  <c r="A1617" i="4"/>
  <c r="B1616" i="4"/>
  <c r="A1616" i="4"/>
  <c r="B1615" i="4"/>
  <c r="A1615" i="4"/>
  <c r="B1614" i="4"/>
  <c r="A1614" i="4"/>
  <c r="B1613" i="4"/>
  <c r="A1613" i="4"/>
  <c r="B1612" i="4"/>
  <c r="A1612" i="4"/>
  <c r="B1611" i="4"/>
  <c r="A1611" i="4"/>
  <c r="B1610" i="4"/>
  <c r="A1610" i="4"/>
  <c r="B1609" i="4"/>
  <c r="A1609" i="4"/>
  <c r="B1608" i="4"/>
  <c r="A1608" i="4"/>
  <c r="B1607" i="4"/>
  <c r="A1607" i="4"/>
  <c r="B1606" i="4"/>
  <c r="A1606" i="4"/>
  <c r="B1605" i="4"/>
  <c r="A1605" i="4"/>
  <c r="B1604" i="4"/>
  <c r="A1604" i="4"/>
  <c r="B1603" i="4"/>
  <c r="A1603" i="4"/>
  <c r="B1602" i="4"/>
  <c r="A1602" i="4"/>
  <c r="B1601" i="4"/>
  <c r="A1601" i="4"/>
  <c r="B1600" i="4"/>
  <c r="A1600" i="4"/>
  <c r="B1599" i="4"/>
  <c r="A1599" i="4"/>
  <c r="B1598" i="4"/>
  <c r="A1598" i="4"/>
  <c r="B1597" i="4"/>
  <c r="A1597" i="4"/>
  <c r="B1596" i="4"/>
  <c r="A1596" i="4"/>
  <c r="B1595" i="4"/>
  <c r="A1595" i="4"/>
  <c r="B1594" i="4"/>
  <c r="A1594" i="4"/>
  <c r="B1593" i="4"/>
  <c r="A1593" i="4"/>
  <c r="B1592" i="4"/>
  <c r="A1592" i="4"/>
  <c r="B1591" i="4"/>
  <c r="A1591" i="4"/>
  <c r="B1590" i="4"/>
  <c r="A1590" i="4"/>
  <c r="B1589" i="4"/>
  <c r="A1589" i="4"/>
  <c r="B1588" i="4"/>
  <c r="A1588" i="4"/>
  <c r="B1587" i="4"/>
  <c r="A1587" i="4"/>
  <c r="B1586" i="4"/>
  <c r="A1586" i="4"/>
  <c r="B1585" i="4"/>
  <c r="A1585" i="4"/>
  <c r="B1584" i="4"/>
  <c r="A1584" i="4"/>
  <c r="B1583" i="4"/>
  <c r="A1583" i="4"/>
  <c r="B1582" i="4"/>
  <c r="A1582" i="4"/>
  <c r="B1581" i="4"/>
  <c r="A1581" i="4"/>
  <c r="B1580" i="4"/>
  <c r="A1580" i="4"/>
  <c r="B1579" i="4"/>
  <c r="A1579" i="4"/>
  <c r="B1578" i="4"/>
  <c r="A1578" i="4"/>
  <c r="B1577" i="4"/>
  <c r="A1577" i="4"/>
  <c r="B1576" i="4"/>
  <c r="A1576" i="4"/>
  <c r="B1575" i="4"/>
  <c r="A1575" i="4"/>
  <c r="B1574" i="4"/>
  <c r="A1574" i="4"/>
  <c r="B1573" i="4"/>
  <c r="A1573" i="4"/>
  <c r="B1572" i="4"/>
  <c r="A1572" i="4"/>
  <c r="B1571" i="4"/>
  <c r="A1571" i="4"/>
  <c r="B1570" i="4"/>
  <c r="A1570" i="4"/>
  <c r="B1569" i="4"/>
  <c r="A1569" i="4"/>
  <c r="B1568" i="4"/>
  <c r="A1568" i="4"/>
  <c r="B1567" i="4"/>
  <c r="A1567" i="4"/>
  <c r="B1566" i="4"/>
  <c r="A1566" i="4"/>
  <c r="B1565" i="4"/>
  <c r="A1565" i="4"/>
  <c r="B1564" i="4"/>
  <c r="A1564" i="4"/>
  <c r="B1563" i="4"/>
  <c r="A1563" i="4"/>
  <c r="B1562" i="4"/>
  <c r="A1562" i="4"/>
  <c r="B1561" i="4"/>
  <c r="A1561" i="4"/>
  <c r="B1560" i="4"/>
  <c r="A1560" i="4"/>
  <c r="B1559" i="4"/>
  <c r="A1559" i="4"/>
  <c r="B1558" i="4"/>
  <c r="A1558" i="4"/>
  <c r="B1557" i="4"/>
  <c r="A1557" i="4"/>
  <c r="B1556" i="4"/>
  <c r="A1556" i="4"/>
  <c r="B1555" i="4"/>
  <c r="A1555" i="4"/>
  <c r="B1554" i="4"/>
  <c r="A1554" i="4"/>
  <c r="B1553" i="4"/>
  <c r="A1553" i="4"/>
  <c r="B1552" i="4"/>
  <c r="A1552" i="4"/>
  <c r="B1551" i="4"/>
  <c r="A1551" i="4"/>
  <c r="B1550" i="4"/>
  <c r="A1550" i="4"/>
  <c r="B1549" i="4"/>
  <c r="A1549" i="4"/>
  <c r="B1548" i="4"/>
  <c r="A1548" i="4"/>
  <c r="B1547" i="4"/>
  <c r="A1547" i="4"/>
  <c r="B1546" i="4"/>
  <c r="A1546" i="4"/>
  <c r="B1545" i="4"/>
  <c r="A1545" i="4"/>
  <c r="B1544" i="4"/>
  <c r="A1544" i="4"/>
  <c r="B1543" i="4"/>
  <c r="A1543" i="4"/>
  <c r="B1542" i="4"/>
  <c r="A1542" i="4"/>
  <c r="B1541" i="4"/>
  <c r="A1541" i="4"/>
  <c r="B1540" i="4"/>
  <c r="A1540" i="4"/>
  <c r="B1539" i="4"/>
  <c r="A1539" i="4"/>
  <c r="B1538" i="4"/>
  <c r="A1538" i="4"/>
  <c r="B1537" i="4"/>
  <c r="A1537" i="4"/>
  <c r="B1536" i="4"/>
  <c r="A1536" i="4"/>
  <c r="B1535" i="4"/>
  <c r="A1535" i="4"/>
  <c r="B1534" i="4"/>
  <c r="A1534" i="4"/>
  <c r="B1533" i="4"/>
  <c r="A1533" i="4"/>
  <c r="B1532" i="4"/>
  <c r="A1532" i="4"/>
  <c r="B1531" i="4"/>
  <c r="A1531" i="4"/>
  <c r="B1530" i="4"/>
  <c r="A1530" i="4"/>
  <c r="B1529" i="4"/>
  <c r="A1529" i="4"/>
  <c r="B1528" i="4"/>
  <c r="A1528" i="4"/>
  <c r="B1527" i="4"/>
  <c r="A1527" i="4"/>
  <c r="B1526" i="4"/>
  <c r="A1526" i="4"/>
  <c r="B1525" i="4"/>
  <c r="A1525" i="4"/>
  <c r="B1524" i="4"/>
  <c r="A1524" i="4"/>
  <c r="B1523" i="4"/>
  <c r="A1523" i="4"/>
  <c r="B1522" i="4"/>
  <c r="A1522" i="4"/>
  <c r="B1521" i="4"/>
  <c r="A1521" i="4"/>
  <c r="B1520" i="4"/>
  <c r="A1520" i="4"/>
  <c r="B1519" i="4"/>
  <c r="A1519" i="4"/>
  <c r="B1518" i="4"/>
  <c r="A1518" i="4"/>
  <c r="B1517" i="4"/>
  <c r="A1517" i="4"/>
  <c r="B1516" i="4"/>
  <c r="A1516" i="4"/>
  <c r="B1515" i="4"/>
  <c r="A1515" i="4"/>
  <c r="B1514" i="4"/>
  <c r="A1514" i="4"/>
  <c r="B1513" i="4"/>
  <c r="A1513" i="4"/>
  <c r="B1512" i="4"/>
  <c r="A1512" i="4"/>
  <c r="B1511" i="4"/>
  <c r="A1511" i="4"/>
  <c r="B1510" i="4"/>
  <c r="A1510" i="4"/>
  <c r="B1509" i="4"/>
  <c r="A1509" i="4"/>
  <c r="B1508" i="4"/>
  <c r="A1508" i="4"/>
  <c r="B1507" i="4"/>
  <c r="A1507" i="4"/>
  <c r="B1506" i="4"/>
  <c r="A1506" i="4"/>
  <c r="B1505" i="4"/>
  <c r="A1505" i="4"/>
  <c r="B1504" i="4"/>
  <c r="A1504" i="4"/>
  <c r="B1503" i="4"/>
  <c r="A1503" i="4"/>
  <c r="B1502" i="4"/>
  <c r="A1502" i="4"/>
  <c r="B1501" i="4"/>
  <c r="A1501" i="4"/>
  <c r="B1500" i="4"/>
  <c r="A1500" i="4"/>
  <c r="B1499" i="4"/>
  <c r="A1499" i="4"/>
  <c r="B1498" i="4"/>
  <c r="A1498" i="4"/>
  <c r="B1497" i="4"/>
  <c r="A1497" i="4"/>
  <c r="B1496" i="4"/>
  <c r="A1496" i="4"/>
  <c r="B1495" i="4"/>
  <c r="A1495" i="4"/>
  <c r="B1494" i="4"/>
  <c r="A1494" i="4"/>
  <c r="B1493" i="4"/>
  <c r="A1493" i="4"/>
  <c r="B1492" i="4"/>
  <c r="A1492" i="4"/>
  <c r="B1491" i="4"/>
  <c r="A1491" i="4"/>
  <c r="B1490" i="4"/>
  <c r="A1490" i="4"/>
  <c r="B1489" i="4"/>
  <c r="A1489" i="4"/>
  <c r="B1488" i="4"/>
  <c r="A1488" i="4"/>
  <c r="B1487" i="4"/>
  <c r="A1487" i="4"/>
  <c r="B1486" i="4"/>
  <c r="A1486" i="4"/>
  <c r="B1485" i="4"/>
  <c r="A1485" i="4"/>
  <c r="B1484" i="4"/>
  <c r="A1484" i="4"/>
  <c r="B1483" i="4"/>
  <c r="A1483" i="4"/>
  <c r="B1482" i="4"/>
  <c r="A1482" i="4"/>
  <c r="B1481" i="4"/>
  <c r="A1481" i="4"/>
  <c r="B1480" i="4"/>
  <c r="A1480" i="4"/>
  <c r="B1479" i="4"/>
  <c r="A1479" i="4"/>
  <c r="B1478" i="4"/>
  <c r="A1478" i="4"/>
  <c r="B1477" i="4"/>
  <c r="A1477" i="4"/>
  <c r="B1476" i="4"/>
  <c r="A1476" i="4"/>
  <c r="B1475" i="4"/>
  <c r="A1475" i="4"/>
  <c r="B1474" i="4"/>
  <c r="A1474" i="4"/>
  <c r="B1473" i="4"/>
  <c r="A1473" i="4"/>
  <c r="B1472" i="4"/>
  <c r="A1472" i="4"/>
  <c r="B1471" i="4"/>
  <c r="A1471" i="4"/>
  <c r="B1470" i="4"/>
  <c r="A1470" i="4"/>
  <c r="B1469" i="4"/>
  <c r="A1469" i="4"/>
  <c r="B1468" i="4"/>
  <c r="A1468" i="4"/>
  <c r="B1467" i="4"/>
  <c r="A1467" i="4"/>
  <c r="B1466" i="4"/>
  <c r="A1466" i="4"/>
  <c r="B1465" i="4"/>
  <c r="A1465" i="4"/>
  <c r="B1464" i="4"/>
  <c r="A1464" i="4"/>
  <c r="B1463" i="4"/>
  <c r="A1463" i="4"/>
  <c r="B1462" i="4"/>
  <c r="A1462" i="4"/>
  <c r="B1461" i="4"/>
  <c r="A1461" i="4"/>
  <c r="B1460" i="4"/>
  <c r="A1460" i="4"/>
  <c r="B1459" i="4"/>
  <c r="A1459" i="4"/>
  <c r="B1458" i="4"/>
  <c r="A1458" i="4"/>
  <c r="B1457" i="4"/>
  <c r="A1457" i="4"/>
  <c r="B1456" i="4"/>
  <c r="A1456" i="4"/>
  <c r="B1455" i="4"/>
  <c r="A1455" i="4"/>
  <c r="B1454" i="4"/>
  <c r="A1454" i="4"/>
  <c r="B1453" i="4"/>
  <c r="A1453" i="4"/>
  <c r="B1452" i="4"/>
  <c r="A1452" i="4"/>
  <c r="B1451" i="4"/>
  <c r="A1451" i="4"/>
  <c r="B1450" i="4"/>
  <c r="A1450" i="4"/>
  <c r="B1449" i="4"/>
  <c r="A1449" i="4"/>
  <c r="B1448" i="4"/>
  <c r="A1448" i="4"/>
  <c r="B1447" i="4"/>
  <c r="A1447" i="4"/>
  <c r="B1446" i="4"/>
  <c r="A1446" i="4"/>
  <c r="B1445" i="4"/>
  <c r="A1445" i="4"/>
  <c r="B1444" i="4"/>
  <c r="A1444" i="4"/>
  <c r="B1443" i="4"/>
  <c r="A1443" i="4"/>
  <c r="B1442" i="4"/>
  <c r="A1442" i="4"/>
  <c r="B1441" i="4"/>
  <c r="A1441" i="4"/>
  <c r="B1440" i="4"/>
  <c r="A1440" i="4"/>
  <c r="B1439" i="4"/>
  <c r="A1439" i="4"/>
  <c r="B1438" i="4"/>
  <c r="A1438" i="4"/>
  <c r="B1437" i="4"/>
  <c r="A1437" i="4"/>
  <c r="B1436" i="4"/>
  <c r="A1436" i="4"/>
  <c r="B1435" i="4"/>
  <c r="A1435" i="4"/>
  <c r="B1434" i="4"/>
  <c r="A1434" i="4"/>
  <c r="B1433" i="4"/>
  <c r="A1433" i="4"/>
  <c r="B1432" i="4"/>
  <c r="A1432" i="4"/>
  <c r="B1431" i="4"/>
  <c r="A1431" i="4"/>
  <c r="B1430" i="4"/>
  <c r="A1430" i="4"/>
  <c r="B1429" i="4"/>
  <c r="A1429" i="4"/>
  <c r="B1428" i="4"/>
  <c r="A1428" i="4"/>
  <c r="B1427" i="4"/>
  <c r="A1427" i="4"/>
  <c r="B1426" i="4"/>
  <c r="A1426" i="4"/>
  <c r="B1425" i="4"/>
  <c r="A1425" i="4"/>
  <c r="B1424" i="4"/>
  <c r="A1424" i="4"/>
  <c r="B1423" i="4"/>
  <c r="A1423" i="4"/>
  <c r="B1422" i="4"/>
  <c r="A1422" i="4"/>
  <c r="B1421" i="4"/>
  <c r="A1421" i="4"/>
  <c r="B1420" i="4"/>
  <c r="A1420" i="4"/>
  <c r="B1419" i="4"/>
  <c r="A1419" i="4"/>
  <c r="B1418" i="4"/>
  <c r="A1418" i="4"/>
  <c r="B1417" i="4"/>
  <c r="A1417" i="4"/>
  <c r="B1416" i="4"/>
  <c r="A1416" i="4"/>
  <c r="B1415" i="4"/>
  <c r="A1415" i="4"/>
  <c r="B1414" i="4"/>
  <c r="A1414" i="4"/>
  <c r="B1413" i="4"/>
  <c r="A1413" i="4"/>
  <c r="B1412" i="4"/>
  <c r="A1412" i="4"/>
  <c r="B1411" i="4"/>
  <c r="A1411" i="4"/>
  <c r="B1410" i="4"/>
  <c r="A1410" i="4"/>
  <c r="B1409" i="4"/>
  <c r="A1409" i="4"/>
  <c r="B1408" i="4"/>
  <c r="A1408" i="4"/>
  <c r="B1407" i="4"/>
  <c r="A1407" i="4"/>
  <c r="B1406" i="4"/>
  <c r="A1406" i="4"/>
  <c r="B1405" i="4"/>
  <c r="A1405" i="4"/>
  <c r="B1404" i="4"/>
  <c r="A1404" i="4"/>
  <c r="B1403" i="4"/>
  <c r="A1403" i="4"/>
  <c r="B1402" i="4"/>
  <c r="A1402" i="4"/>
  <c r="B1401" i="4"/>
  <c r="A1401" i="4"/>
  <c r="B1400" i="4"/>
  <c r="A1400" i="4"/>
  <c r="B1399" i="4"/>
  <c r="A1399" i="4"/>
  <c r="B1398" i="4"/>
  <c r="A1398" i="4"/>
  <c r="B1397" i="4"/>
  <c r="A1397" i="4"/>
  <c r="B1396" i="4"/>
  <c r="A1396" i="4"/>
  <c r="B1395" i="4"/>
  <c r="A1395" i="4"/>
  <c r="B1394" i="4"/>
  <c r="A1394" i="4"/>
  <c r="B1393" i="4"/>
  <c r="A1393" i="4"/>
  <c r="B1392" i="4"/>
  <c r="A1392" i="4"/>
  <c r="B1391" i="4"/>
  <c r="A1391" i="4"/>
  <c r="B1390" i="4"/>
  <c r="A1390" i="4"/>
  <c r="B1389" i="4"/>
  <c r="A1389" i="4"/>
  <c r="B1388" i="4"/>
  <c r="A1388" i="4"/>
  <c r="B1387" i="4"/>
  <c r="A1387" i="4"/>
  <c r="B1386" i="4"/>
  <c r="A1386" i="4"/>
  <c r="B1385" i="4"/>
  <c r="A1385" i="4"/>
  <c r="B1384" i="4"/>
  <c r="A1384" i="4"/>
  <c r="B1383" i="4"/>
  <c r="A1383" i="4"/>
  <c r="B1382" i="4"/>
  <c r="A1382" i="4"/>
  <c r="B1381" i="4"/>
  <c r="A1381" i="4"/>
  <c r="B1380" i="4"/>
  <c r="A1380" i="4"/>
  <c r="B1379" i="4"/>
  <c r="A1379" i="4"/>
  <c r="B1378" i="4"/>
  <c r="A1378" i="4"/>
  <c r="B1377" i="4"/>
  <c r="A1377" i="4"/>
  <c r="B1376" i="4"/>
  <c r="A1376" i="4"/>
  <c r="B1375" i="4"/>
  <c r="A1375" i="4"/>
  <c r="B1374" i="4"/>
  <c r="A1374" i="4"/>
  <c r="B1373" i="4"/>
  <c r="A1373" i="4"/>
  <c r="B1372" i="4"/>
  <c r="A1372" i="4"/>
  <c r="B1371" i="4"/>
  <c r="A1371" i="4"/>
  <c r="B1370" i="4"/>
  <c r="A1370" i="4"/>
  <c r="B1369" i="4"/>
  <c r="A1369" i="4"/>
  <c r="B1368" i="4"/>
  <c r="A1368" i="4"/>
  <c r="B1367" i="4"/>
  <c r="A1367" i="4"/>
  <c r="B1366" i="4"/>
  <c r="A1366" i="4"/>
  <c r="B1365" i="4"/>
  <c r="A1365" i="4"/>
  <c r="B1364" i="4"/>
  <c r="A1364" i="4"/>
  <c r="B1363" i="4"/>
  <c r="A1363" i="4"/>
  <c r="B1362" i="4"/>
  <c r="A1362" i="4"/>
  <c r="B1361" i="4"/>
  <c r="A1361" i="4"/>
  <c r="B1360" i="4"/>
  <c r="A1360" i="4"/>
  <c r="B1359" i="4"/>
  <c r="A1359" i="4"/>
  <c r="B1358" i="4"/>
  <c r="A1358" i="4"/>
  <c r="B1357" i="4"/>
  <c r="A1357" i="4"/>
  <c r="B1356" i="4"/>
  <c r="A1356" i="4"/>
  <c r="B1355" i="4"/>
  <c r="A1355" i="4"/>
  <c r="B1354" i="4"/>
  <c r="A1354" i="4"/>
  <c r="B1353" i="4"/>
  <c r="A1353" i="4"/>
  <c r="B1352" i="4"/>
  <c r="A1352" i="4"/>
  <c r="B1351" i="4"/>
  <c r="A1351" i="4"/>
  <c r="B1350" i="4"/>
  <c r="A1350" i="4"/>
  <c r="B1349" i="4"/>
  <c r="A1349" i="4"/>
  <c r="B1348" i="4"/>
  <c r="A1348" i="4"/>
  <c r="B1347" i="4"/>
  <c r="A1347" i="4"/>
  <c r="B1346" i="4"/>
  <c r="A1346" i="4"/>
  <c r="B1345" i="4"/>
  <c r="A1345" i="4"/>
  <c r="B1344" i="4"/>
  <c r="A1344" i="4"/>
  <c r="B1343" i="4"/>
  <c r="A1343" i="4"/>
  <c r="B1342" i="4"/>
  <c r="A1342" i="4"/>
  <c r="B1341" i="4"/>
  <c r="A1341" i="4"/>
  <c r="B1340" i="4"/>
  <c r="A1340" i="4"/>
  <c r="B1339" i="4"/>
  <c r="A1339" i="4"/>
  <c r="B1338" i="4"/>
  <c r="A1338" i="4"/>
  <c r="B1337" i="4"/>
  <c r="A1337" i="4"/>
  <c r="B1336" i="4"/>
  <c r="A1336" i="4"/>
  <c r="B1335" i="4"/>
  <c r="A1335" i="4"/>
  <c r="B1334" i="4"/>
  <c r="A1334" i="4"/>
  <c r="B1333" i="4"/>
  <c r="A1333" i="4"/>
  <c r="B1332" i="4"/>
  <c r="A1332" i="4"/>
  <c r="B1331" i="4"/>
  <c r="A1331" i="4"/>
  <c r="B1330" i="4"/>
  <c r="A1330" i="4"/>
  <c r="B1329" i="4"/>
  <c r="A1329" i="4"/>
  <c r="B1328" i="4"/>
  <c r="A1328" i="4"/>
  <c r="B1327" i="4"/>
  <c r="A1327" i="4"/>
  <c r="B1326" i="4"/>
  <c r="A1326" i="4"/>
  <c r="B1325" i="4"/>
  <c r="A1325" i="4"/>
  <c r="B1324" i="4"/>
  <c r="A1324" i="4"/>
  <c r="B1323" i="4"/>
  <c r="A1323" i="4"/>
  <c r="B1322" i="4"/>
  <c r="A1322" i="4"/>
  <c r="B1321" i="4"/>
  <c r="A1321" i="4"/>
  <c r="B1320" i="4"/>
  <c r="A1320" i="4"/>
  <c r="B1319" i="4"/>
  <c r="A1319" i="4"/>
  <c r="B1318" i="4"/>
  <c r="A1318" i="4"/>
  <c r="B1317" i="4"/>
  <c r="A1317" i="4"/>
  <c r="B1316" i="4"/>
  <c r="A1316" i="4"/>
  <c r="B1315" i="4"/>
  <c r="A1315" i="4"/>
  <c r="B1314" i="4"/>
  <c r="A1314" i="4"/>
  <c r="B1313" i="4"/>
  <c r="A1313" i="4"/>
  <c r="B1312" i="4"/>
  <c r="A1312" i="4"/>
  <c r="B1311" i="4"/>
  <c r="A1311" i="4"/>
  <c r="B1310" i="4"/>
  <c r="A1310" i="4"/>
  <c r="B1309" i="4"/>
  <c r="A1309" i="4"/>
  <c r="B1308" i="4"/>
  <c r="A1308" i="4"/>
  <c r="B1307" i="4"/>
  <c r="A1307" i="4"/>
  <c r="B1306" i="4"/>
  <c r="A1306" i="4"/>
  <c r="B1305" i="4"/>
  <c r="A1305" i="4"/>
  <c r="B1304" i="4"/>
  <c r="A1304" i="4"/>
  <c r="B1303" i="4"/>
  <c r="A1303" i="4"/>
  <c r="B1302" i="4"/>
  <c r="A1302" i="4"/>
  <c r="B1301" i="4"/>
  <c r="A1301" i="4"/>
  <c r="B1300" i="4"/>
  <c r="A1300" i="4"/>
  <c r="B1299" i="4"/>
  <c r="A1299" i="4"/>
  <c r="B1298" i="4"/>
  <c r="A1298" i="4"/>
  <c r="B1297" i="4"/>
  <c r="A1297" i="4"/>
  <c r="B1296" i="4"/>
  <c r="A1296" i="4"/>
  <c r="B1295" i="4"/>
  <c r="A1295" i="4"/>
  <c r="B1294" i="4"/>
  <c r="A1294" i="4"/>
  <c r="B1293" i="4"/>
  <c r="A1293" i="4"/>
  <c r="B1292" i="4"/>
  <c r="A1292" i="4"/>
  <c r="B1291" i="4"/>
  <c r="A1291" i="4"/>
  <c r="B1290" i="4"/>
  <c r="A1290" i="4"/>
  <c r="B1289" i="4"/>
  <c r="A1289" i="4"/>
  <c r="B1288" i="4"/>
  <c r="A1288" i="4"/>
  <c r="B1287" i="4"/>
  <c r="A1287" i="4"/>
  <c r="B1286" i="4"/>
  <c r="A1286" i="4"/>
  <c r="B1285" i="4"/>
  <c r="A1285" i="4"/>
  <c r="B1284" i="4"/>
  <c r="A1284" i="4"/>
  <c r="B1283" i="4"/>
  <c r="A1283" i="4"/>
  <c r="B1282" i="4"/>
  <c r="A1282" i="4"/>
  <c r="B1281" i="4"/>
  <c r="A1281" i="4"/>
  <c r="B1280" i="4"/>
  <c r="A1280" i="4"/>
  <c r="B1279" i="4"/>
  <c r="A1279" i="4"/>
  <c r="B1278" i="4"/>
  <c r="A1278" i="4"/>
  <c r="B1277" i="4"/>
  <c r="A1277" i="4"/>
  <c r="B1276" i="4"/>
  <c r="A1276" i="4"/>
  <c r="B1275" i="4"/>
  <c r="A1275" i="4"/>
  <c r="B1274" i="4"/>
  <c r="A1274" i="4"/>
  <c r="B1273" i="4"/>
  <c r="A1273" i="4"/>
  <c r="B1272" i="4"/>
  <c r="A1272" i="4"/>
  <c r="B1271" i="4"/>
  <c r="A1271" i="4"/>
  <c r="B1270" i="4"/>
  <c r="A1270" i="4"/>
  <c r="B1269" i="4"/>
  <c r="A1269" i="4"/>
  <c r="B1268" i="4"/>
  <c r="A1268" i="4"/>
  <c r="B1267" i="4"/>
  <c r="A1267" i="4"/>
  <c r="B1266" i="4"/>
  <c r="A1266" i="4"/>
  <c r="B1265" i="4"/>
  <c r="A1265" i="4"/>
  <c r="B1264" i="4"/>
  <c r="A1264" i="4"/>
  <c r="B1263" i="4"/>
  <c r="A1263" i="4"/>
  <c r="B1262" i="4"/>
  <c r="A1262" i="4"/>
  <c r="B1261" i="4"/>
  <c r="A1261" i="4"/>
  <c r="B1260" i="4"/>
  <c r="A1260" i="4"/>
  <c r="B1259" i="4"/>
  <c r="A1259" i="4"/>
  <c r="B1258" i="4"/>
  <c r="A1258" i="4"/>
  <c r="B1257" i="4"/>
  <c r="A1257" i="4"/>
  <c r="B1256" i="4"/>
  <c r="A1256" i="4"/>
  <c r="B1255" i="4"/>
  <c r="A1255" i="4"/>
  <c r="B1254" i="4"/>
  <c r="A1254" i="4"/>
  <c r="B1253" i="4"/>
  <c r="A1253" i="4"/>
  <c r="B1252" i="4"/>
  <c r="A1252" i="4"/>
  <c r="B1251" i="4"/>
  <c r="A1251" i="4"/>
  <c r="B1250" i="4"/>
  <c r="A1250" i="4"/>
  <c r="B1249" i="4"/>
  <c r="A1249" i="4"/>
  <c r="B1248" i="4"/>
  <c r="A1248" i="4"/>
  <c r="B1247" i="4"/>
  <c r="A1247" i="4"/>
  <c r="B1246" i="4"/>
  <c r="A1246" i="4"/>
  <c r="B1245" i="4"/>
  <c r="A1245" i="4"/>
  <c r="B1244" i="4"/>
  <c r="A1244" i="4"/>
  <c r="B1243" i="4"/>
  <c r="A1243" i="4"/>
  <c r="B1242" i="4"/>
  <c r="A1242" i="4"/>
  <c r="B1241" i="4"/>
  <c r="A1241" i="4"/>
  <c r="B1240" i="4"/>
  <c r="A1240" i="4"/>
  <c r="B1239" i="4"/>
  <c r="A1239" i="4"/>
  <c r="B1238" i="4"/>
  <c r="A1238" i="4"/>
  <c r="B1237" i="4"/>
  <c r="A1237" i="4"/>
  <c r="B1236" i="4"/>
  <c r="A1236" i="4"/>
  <c r="B1235" i="4"/>
  <c r="A1235" i="4"/>
  <c r="B1234" i="4"/>
  <c r="A1234" i="4"/>
  <c r="B1233" i="4"/>
  <c r="A1233" i="4"/>
  <c r="B1232" i="4"/>
  <c r="A1232" i="4"/>
  <c r="B1231" i="4"/>
  <c r="A1231" i="4"/>
  <c r="B1230" i="4"/>
  <c r="A1230" i="4"/>
  <c r="B1229" i="4"/>
  <c r="A1229" i="4"/>
  <c r="B1228" i="4"/>
  <c r="A1228" i="4"/>
  <c r="B1227" i="4"/>
  <c r="A1227" i="4"/>
  <c r="B1226" i="4"/>
  <c r="A1226" i="4"/>
  <c r="B1225" i="4"/>
  <c r="A1225" i="4"/>
  <c r="B1224" i="4"/>
  <c r="A1224" i="4"/>
  <c r="B1223" i="4"/>
  <c r="A1223" i="4"/>
  <c r="B1222" i="4"/>
  <c r="A1222" i="4"/>
  <c r="B1221" i="4"/>
  <c r="A1221" i="4"/>
  <c r="B1220" i="4"/>
  <c r="A1220" i="4"/>
  <c r="B1219" i="4"/>
  <c r="A1219" i="4"/>
  <c r="B1218" i="4"/>
  <c r="A1218" i="4"/>
  <c r="B1217" i="4"/>
  <c r="A1217" i="4"/>
  <c r="B1216" i="4"/>
  <c r="A1216" i="4"/>
  <c r="B1215" i="4"/>
  <c r="A1215" i="4"/>
  <c r="B1214" i="4"/>
  <c r="A1214" i="4"/>
  <c r="B1213" i="4"/>
  <c r="A1213" i="4"/>
  <c r="B1212" i="4"/>
  <c r="A1212" i="4"/>
  <c r="B1211" i="4"/>
  <c r="A1211" i="4"/>
  <c r="B1210" i="4"/>
  <c r="A1210" i="4"/>
  <c r="B1209" i="4"/>
  <c r="A1209" i="4"/>
  <c r="B1208" i="4"/>
  <c r="A1208" i="4"/>
  <c r="B1207" i="4"/>
  <c r="A1207" i="4"/>
  <c r="B1206" i="4"/>
  <c r="A1206" i="4"/>
  <c r="B1205" i="4"/>
  <c r="A1205" i="4"/>
  <c r="B1204" i="4"/>
  <c r="A1204" i="4"/>
  <c r="B1203" i="4"/>
  <c r="A1203" i="4"/>
  <c r="B1202" i="4"/>
  <c r="A1202" i="4"/>
  <c r="B1201" i="4"/>
  <c r="A1201" i="4"/>
  <c r="B1200" i="4"/>
  <c r="A1200" i="4"/>
  <c r="B1199" i="4"/>
  <c r="A1199" i="4"/>
  <c r="B1198" i="4"/>
  <c r="A1198" i="4"/>
  <c r="B1197" i="4"/>
  <c r="A1197" i="4"/>
  <c r="B1196" i="4"/>
  <c r="A1196" i="4"/>
  <c r="B1195" i="4"/>
  <c r="A1195" i="4"/>
  <c r="B1194" i="4"/>
  <c r="A1194" i="4"/>
  <c r="B1193" i="4"/>
  <c r="A1193" i="4"/>
  <c r="B1192" i="4"/>
  <c r="A1192" i="4"/>
  <c r="B1191" i="4"/>
  <c r="A1191" i="4"/>
  <c r="B1190" i="4"/>
  <c r="A1190" i="4"/>
  <c r="B1189" i="4"/>
  <c r="A1189" i="4"/>
  <c r="B1188" i="4"/>
  <c r="A1188" i="4"/>
  <c r="B1187" i="4"/>
  <c r="A1187" i="4"/>
  <c r="B1186" i="4"/>
  <c r="A1186" i="4"/>
  <c r="B1185" i="4"/>
  <c r="A1185" i="4"/>
  <c r="B1184" i="4"/>
  <c r="A1184" i="4"/>
  <c r="B1183" i="4"/>
  <c r="A1183" i="4"/>
  <c r="B1182" i="4"/>
  <c r="A1182" i="4"/>
  <c r="B1181" i="4"/>
  <c r="A1181" i="4"/>
  <c r="B1180" i="4"/>
  <c r="A1180" i="4"/>
  <c r="B1179" i="4"/>
  <c r="A1179" i="4"/>
  <c r="B1178" i="4"/>
  <c r="A1178" i="4"/>
  <c r="B1177" i="4"/>
  <c r="A1177" i="4"/>
  <c r="B1176" i="4"/>
  <c r="A1176" i="4"/>
  <c r="B1175" i="4"/>
  <c r="A1175" i="4"/>
  <c r="B1174" i="4"/>
  <c r="A1174" i="4"/>
  <c r="B1173" i="4"/>
  <c r="A1173" i="4"/>
  <c r="B1172" i="4"/>
  <c r="A1172" i="4"/>
  <c r="B1171" i="4"/>
  <c r="A1171" i="4"/>
  <c r="B1170" i="4"/>
  <c r="A1170" i="4"/>
  <c r="B1169" i="4"/>
  <c r="A1169" i="4"/>
  <c r="B1168" i="4"/>
  <c r="A1168" i="4"/>
  <c r="B1167" i="4"/>
  <c r="A1167" i="4"/>
  <c r="B1166" i="4"/>
  <c r="A1166" i="4"/>
  <c r="B1165" i="4"/>
  <c r="A1165" i="4"/>
  <c r="B1164" i="4"/>
  <c r="A1164" i="4"/>
  <c r="B1163" i="4"/>
  <c r="A1163" i="4"/>
  <c r="B1162" i="4"/>
  <c r="A1162" i="4"/>
  <c r="B1161" i="4"/>
  <c r="A1161" i="4"/>
  <c r="B1160" i="4"/>
  <c r="A1160" i="4"/>
  <c r="B1159" i="4"/>
  <c r="A1159" i="4"/>
  <c r="B1158" i="4"/>
  <c r="A1158" i="4"/>
  <c r="B1157" i="4"/>
  <c r="A1157" i="4"/>
  <c r="B1156" i="4"/>
  <c r="A1156" i="4"/>
  <c r="B1155" i="4"/>
  <c r="A1155" i="4"/>
  <c r="B1154" i="4"/>
  <c r="A1154" i="4"/>
  <c r="B1153" i="4"/>
  <c r="A1153" i="4"/>
  <c r="B1152" i="4"/>
  <c r="A1152" i="4"/>
  <c r="B1151" i="4"/>
  <c r="A1151" i="4"/>
  <c r="B1150" i="4"/>
  <c r="A1150" i="4"/>
  <c r="B1149" i="4"/>
  <c r="A1149" i="4"/>
  <c r="B1148" i="4"/>
  <c r="A1148" i="4"/>
  <c r="B1147" i="4"/>
  <c r="A1147" i="4"/>
  <c r="B1146" i="4"/>
  <c r="A1146" i="4"/>
  <c r="B1145" i="4"/>
  <c r="A1145" i="4"/>
  <c r="B1144" i="4"/>
  <c r="A1144" i="4"/>
  <c r="B1143" i="4"/>
  <c r="A1143" i="4"/>
  <c r="B1142" i="4"/>
  <c r="A1142" i="4"/>
  <c r="B1141" i="4"/>
  <c r="A1141" i="4"/>
  <c r="B1140" i="4"/>
  <c r="A1140" i="4"/>
  <c r="B1139" i="4"/>
  <c r="A1139" i="4"/>
  <c r="B1138" i="4"/>
  <c r="A1138" i="4"/>
  <c r="B1137" i="4"/>
  <c r="A1137" i="4"/>
  <c r="B1136" i="4"/>
  <c r="A1136" i="4"/>
  <c r="B1135" i="4"/>
  <c r="A1135" i="4"/>
  <c r="B1134" i="4"/>
  <c r="A1134" i="4"/>
  <c r="B1133" i="4"/>
  <c r="A1133" i="4"/>
  <c r="B1132" i="4"/>
  <c r="A1132" i="4"/>
  <c r="B1131" i="4"/>
  <c r="A1131" i="4"/>
  <c r="B1130" i="4"/>
  <c r="A1130" i="4"/>
  <c r="B1129" i="4"/>
  <c r="A1129" i="4"/>
  <c r="B1128" i="4"/>
  <c r="A1128" i="4"/>
  <c r="B1127" i="4"/>
  <c r="A1127" i="4"/>
  <c r="B1126" i="4"/>
  <c r="A1126" i="4"/>
  <c r="B1125" i="4"/>
  <c r="A1125" i="4"/>
  <c r="B1124" i="4"/>
  <c r="A1124" i="4"/>
  <c r="B1123" i="4"/>
  <c r="A1123" i="4"/>
  <c r="B1122" i="4"/>
  <c r="A1122" i="4"/>
  <c r="B1121" i="4"/>
  <c r="A1121" i="4"/>
  <c r="B1120" i="4"/>
  <c r="A1120" i="4"/>
  <c r="B1119" i="4"/>
  <c r="A1119" i="4"/>
  <c r="B1118" i="4"/>
  <c r="A1118" i="4"/>
  <c r="B1117" i="4"/>
  <c r="A1117" i="4"/>
  <c r="B1116" i="4"/>
  <c r="A1116" i="4"/>
  <c r="B1115" i="4"/>
  <c r="A1115" i="4"/>
  <c r="B1114" i="4"/>
  <c r="A1114" i="4"/>
  <c r="B1113" i="4"/>
  <c r="A1113" i="4"/>
  <c r="B1112" i="4"/>
  <c r="A1112" i="4"/>
  <c r="B1111" i="4"/>
  <c r="A1111" i="4"/>
  <c r="B1110" i="4"/>
  <c r="A1110" i="4"/>
  <c r="B1109" i="4"/>
  <c r="A1109" i="4"/>
  <c r="B1108" i="4"/>
  <c r="A1108" i="4"/>
  <c r="B1107" i="4"/>
  <c r="A1107" i="4"/>
  <c r="B1106" i="4"/>
  <c r="A1106" i="4"/>
  <c r="B1105" i="4"/>
  <c r="A1105" i="4"/>
  <c r="B1104" i="4"/>
  <c r="A1104" i="4"/>
  <c r="B1103" i="4"/>
  <c r="A1103" i="4"/>
  <c r="B1102" i="4"/>
  <c r="A1102" i="4"/>
  <c r="B1101" i="4"/>
  <c r="A1101" i="4"/>
  <c r="B1100" i="4"/>
  <c r="A1100" i="4"/>
  <c r="B1099" i="4"/>
  <c r="A1099" i="4"/>
  <c r="B1098" i="4"/>
  <c r="A1098" i="4"/>
  <c r="B1097" i="4"/>
  <c r="A1097" i="4"/>
  <c r="B1096" i="4"/>
  <c r="A1096" i="4"/>
  <c r="B1095" i="4"/>
  <c r="A1095" i="4"/>
  <c r="B1094" i="4"/>
  <c r="A1094" i="4"/>
  <c r="B1093" i="4"/>
  <c r="A1093" i="4"/>
  <c r="B1092" i="4"/>
  <c r="A1092" i="4"/>
  <c r="B1091" i="4"/>
  <c r="A1091" i="4"/>
  <c r="B1090" i="4"/>
  <c r="A1090" i="4"/>
  <c r="B1089" i="4"/>
  <c r="A1089" i="4"/>
  <c r="B1088" i="4"/>
  <c r="A1088" i="4"/>
  <c r="B1087" i="4"/>
  <c r="A1087" i="4"/>
  <c r="B1086" i="4"/>
  <c r="A1086" i="4"/>
  <c r="B1085" i="4"/>
  <c r="A1085" i="4"/>
  <c r="B1084" i="4"/>
  <c r="A1084" i="4"/>
  <c r="B1083" i="4"/>
  <c r="A1083" i="4"/>
  <c r="B1082" i="4"/>
  <c r="A1082" i="4"/>
  <c r="B1081" i="4"/>
  <c r="A1081" i="4"/>
  <c r="B1080" i="4"/>
  <c r="A1080" i="4"/>
  <c r="B1079" i="4"/>
  <c r="A1079" i="4"/>
  <c r="B1078" i="4"/>
  <c r="A1078" i="4"/>
  <c r="B1077" i="4"/>
  <c r="A1077" i="4"/>
  <c r="B1076" i="4"/>
  <c r="A1076" i="4"/>
  <c r="B1075" i="4"/>
  <c r="A1075" i="4"/>
  <c r="B1074" i="4"/>
  <c r="A1074" i="4"/>
  <c r="B1073" i="4"/>
  <c r="A1073" i="4"/>
  <c r="B1072" i="4"/>
  <c r="A1072" i="4"/>
  <c r="B1071" i="4"/>
  <c r="A1071" i="4"/>
  <c r="B1070" i="4"/>
  <c r="A1070" i="4"/>
  <c r="B1069" i="4"/>
  <c r="A1069" i="4"/>
  <c r="B1068" i="4"/>
  <c r="A1068" i="4"/>
  <c r="B1067" i="4"/>
  <c r="A1067" i="4"/>
  <c r="B1066" i="4"/>
  <c r="A1066" i="4"/>
  <c r="B1065" i="4"/>
  <c r="A1065" i="4"/>
  <c r="B1064" i="4"/>
  <c r="A1064" i="4"/>
  <c r="B1063" i="4"/>
  <c r="A1063" i="4"/>
  <c r="B1062" i="4"/>
  <c r="A1062" i="4"/>
  <c r="B1061" i="4"/>
  <c r="A1061" i="4"/>
  <c r="B1060" i="4"/>
  <c r="A1060" i="4"/>
  <c r="B1059" i="4"/>
  <c r="A1059" i="4"/>
  <c r="B1058" i="4"/>
  <c r="A1058" i="4"/>
  <c r="B1057" i="4"/>
  <c r="A1057" i="4"/>
  <c r="B1056" i="4"/>
  <c r="A1056" i="4"/>
  <c r="B1055" i="4"/>
  <c r="A1055" i="4"/>
  <c r="B1054" i="4"/>
  <c r="A1054" i="4"/>
  <c r="B1053" i="4"/>
  <c r="A1053" i="4"/>
  <c r="B1052" i="4"/>
  <c r="A1052" i="4"/>
  <c r="B1051" i="4"/>
  <c r="A1051" i="4"/>
  <c r="B1050" i="4"/>
  <c r="A1050" i="4"/>
  <c r="B1049" i="4"/>
  <c r="A1049" i="4"/>
  <c r="B1048" i="4"/>
  <c r="A1048" i="4"/>
  <c r="B1047" i="4"/>
  <c r="A1047" i="4"/>
  <c r="B1046" i="4"/>
  <c r="A1046" i="4"/>
  <c r="B1045" i="4"/>
  <c r="A1045" i="4"/>
  <c r="B1044" i="4"/>
  <c r="A1044" i="4"/>
  <c r="B1043" i="4"/>
  <c r="A1043" i="4"/>
  <c r="B1042" i="4"/>
  <c r="A1042" i="4"/>
  <c r="B1041" i="4"/>
  <c r="A1041" i="4"/>
  <c r="B1040" i="4"/>
  <c r="A1040" i="4"/>
  <c r="B1039" i="4"/>
  <c r="A1039" i="4"/>
  <c r="B1038" i="4"/>
  <c r="A1038" i="4"/>
  <c r="B1037" i="4"/>
  <c r="A1037" i="4"/>
  <c r="B1036" i="4"/>
  <c r="A1036" i="4"/>
  <c r="B1035" i="4"/>
  <c r="A1035" i="4"/>
  <c r="B1034" i="4"/>
  <c r="A1034" i="4"/>
  <c r="B1033" i="4"/>
  <c r="A1033" i="4"/>
  <c r="B1032" i="4"/>
  <c r="A1032" i="4"/>
  <c r="B1031" i="4"/>
  <c r="A1031" i="4"/>
  <c r="B1030" i="4"/>
  <c r="A1030" i="4"/>
  <c r="B1029" i="4"/>
  <c r="A1029" i="4"/>
  <c r="B1028" i="4"/>
  <c r="A1028" i="4"/>
  <c r="B1027" i="4"/>
  <c r="A1027" i="4"/>
  <c r="B1026" i="4"/>
  <c r="A1026" i="4"/>
  <c r="B1025" i="4"/>
  <c r="A1025" i="4"/>
  <c r="B1024" i="4"/>
  <c r="A1024" i="4"/>
  <c r="B1023" i="4"/>
  <c r="A1023" i="4"/>
  <c r="B1022" i="4"/>
  <c r="A1022" i="4"/>
  <c r="B1021" i="4"/>
  <c r="A1021" i="4"/>
  <c r="B1020" i="4"/>
  <c r="A1020" i="4"/>
  <c r="B1019" i="4"/>
  <c r="A1019" i="4"/>
  <c r="B1018" i="4"/>
  <c r="A1018" i="4"/>
  <c r="B1017" i="4"/>
  <c r="A1017" i="4"/>
  <c r="B1016" i="4"/>
  <c r="A1016" i="4"/>
  <c r="B1015" i="4"/>
  <c r="A1015" i="4"/>
  <c r="B1014" i="4"/>
  <c r="A1014" i="4"/>
  <c r="B1013" i="4"/>
  <c r="A1013" i="4"/>
  <c r="B1012" i="4"/>
  <c r="A1012" i="4"/>
  <c r="B1011" i="4"/>
  <c r="A1011" i="4"/>
  <c r="B1010" i="4"/>
  <c r="A1010" i="4"/>
  <c r="B1009" i="4"/>
  <c r="A1009" i="4"/>
  <c r="B1008" i="4"/>
  <c r="A1008" i="4"/>
  <c r="B1007" i="4"/>
  <c r="A1007" i="4"/>
  <c r="B1006" i="4"/>
  <c r="A1006" i="4"/>
  <c r="B1005" i="4"/>
  <c r="A1005" i="4"/>
  <c r="B1004" i="4"/>
  <c r="A1004" i="4"/>
  <c r="B1003" i="4"/>
  <c r="A1003" i="4"/>
  <c r="B1002" i="4"/>
  <c r="A1002" i="4"/>
  <c r="B1001" i="4"/>
  <c r="A1001" i="4"/>
  <c r="B1000" i="4"/>
  <c r="A1000" i="4"/>
  <c r="B999" i="4"/>
  <c r="A999" i="4"/>
  <c r="B998" i="4"/>
  <c r="A998" i="4"/>
  <c r="B997" i="4"/>
  <c r="A997" i="4"/>
  <c r="B996" i="4"/>
  <c r="A996" i="4"/>
  <c r="B995" i="4"/>
  <c r="A995" i="4"/>
  <c r="B994" i="4"/>
  <c r="A994" i="4"/>
  <c r="B993" i="4"/>
  <c r="A993" i="4"/>
  <c r="B992" i="4"/>
  <c r="A992" i="4"/>
  <c r="B991" i="4"/>
  <c r="A991" i="4"/>
  <c r="B990" i="4"/>
  <c r="A990" i="4"/>
  <c r="B989" i="4"/>
  <c r="A989" i="4"/>
  <c r="B988" i="4"/>
  <c r="A988" i="4"/>
  <c r="B987" i="4"/>
  <c r="A987" i="4"/>
  <c r="B986" i="4"/>
  <c r="A986" i="4"/>
  <c r="B985" i="4"/>
  <c r="A985" i="4"/>
  <c r="B984" i="4"/>
  <c r="A984" i="4"/>
  <c r="B983" i="4"/>
  <c r="A983" i="4"/>
  <c r="B982" i="4"/>
  <c r="A982" i="4"/>
  <c r="B981" i="4"/>
  <c r="A981" i="4"/>
  <c r="B980" i="4"/>
  <c r="A980" i="4"/>
  <c r="B979" i="4"/>
  <c r="A979" i="4"/>
  <c r="B978" i="4"/>
  <c r="A978" i="4"/>
  <c r="B977" i="4"/>
  <c r="A977" i="4"/>
  <c r="B976" i="4"/>
  <c r="A976" i="4"/>
  <c r="B975" i="4"/>
  <c r="A975" i="4"/>
  <c r="B974" i="4"/>
  <c r="A974" i="4"/>
  <c r="B973" i="4"/>
  <c r="A973" i="4"/>
  <c r="B972" i="4"/>
  <c r="A972" i="4"/>
  <c r="B971" i="4"/>
  <c r="A971" i="4"/>
  <c r="B970" i="4"/>
  <c r="A970" i="4"/>
  <c r="B969" i="4"/>
  <c r="A969" i="4"/>
  <c r="B968" i="4"/>
  <c r="A968" i="4"/>
  <c r="B967" i="4"/>
  <c r="A967" i="4"/>
  <c r="B966" i="4"/>
  <c r="A966" i="4"/>
  <c r="B965" i="4"/>
  <c r="A965" i="4"/>
  <c r="B964" i="4"/>
  <c r="A964" i="4"/>
  <c r="B963" i="4"/>
  <c r="A963" i="4"/>
  <c r="B962" i="4"/>
  <c r="A962" i="4"/>
  <c r="B961" i="4"/>
  <c r="A961" i="4"/>
  <c r="B960" i="4"/>
  <c r="A960" i="4"/>
  <c r="B959" i="4"/>
  <c r="A959" i="4"/>
  <c r="B958" i="4"/>
  <c r="A958" i="4"/>
  <c r="B957" i="4"/>
  <c r="A957" i="4"/>
  <c r="B956" i="4"/>
  <c r="A956" i="4"/>
  <c r="B955" i="4"/>
  <c r="A955" i="4"/>
  <c r="B954" i="4"/>
  <c r="A954" i="4"/>
  <c r="B953" i="4"/>
  <c r="A953" i="4"/>
  <c r="B952" i="4"/>
  <c r="A952" i="4"/>
  <c r="B951" i="4"/>
  <c r="A951" i="4"/>
  <c r="B950" i="4"/>
  <c r="A950" i="4"/>
  <c r="B949" i="4"/>
  <c r="A949" i="4"/>
  <c r="B948" i="4"/>
  <c r="A948" i="4"/>
  <c r="B947" i="4"/>
  <c r="A947" i="4"/>
  <c r="B946" i="4"/>
  <c r="A946" i="4"/>
  <c r="B945" i="4"/>
  <c r="A945" i="4"/>
  <c r="B944" i="4"/>
  <c r="A944" i="4"/>
  <c r="B943" i="4"/>
  <c r="A943" i="4"/>
  <c r="B942" i="4"/>
  <c r="A942" i="4"/>
  <c r="B941" i="4"/>
  <c r="A941" i="4"/>
  <c r="B940" i="4"/>
  <c r="A940" i="4"/>
  <c r="B939" i="4"/>
  <c r="A939" i="4"/>
  <c r="B938" i="4"/>
  <c r="A938" i="4"/>
  <c r="B937" i="4"/>
  <c r="A937" i="4"/>
  <c r="B936" i="4"/>
  <c r="A936" i="4"/>
  <c r="B935" i="4"/>
  <c r="A935" i="4"/>
  <c r="B934" i="4"/>
  <c r="A934" i="4"/>
  <c r="B933" i="4"/>
  <c r="A933" i="4"/>
  <c r="B932" i="4"/>
  <c r="A932" i="4"/>
  <c r="B931" i="4"/>
  <c r="A931" i="4"/>
  <c r="B930" i="4"/>
  <c r="A930" i="4"/>
  <c r="B929" i="4"/>
  <c r="A929" i="4"/>
  <c r="B928" i="4"/>
  <c r="A928" i="4"/>
  <c r="B927" i="4"/>
  <c r="A927" i="4"/>
  <c r="B926" i="4"/>
  <c r="A926" i="4"/>
  <c r="B925" i="4"/>
  <c r="A925" i="4"/>
  <c r="B924" i="4"/>
  <c r="A924" i="4"/>
  <c r="B923" i="4"/>
  <c r="A923" i="4"/>
  <c r="B922" i="4"/>
  <c r="A922" i="4"/>
  <c r="B921" i="4"/>
  <c r="A921" i="4"/>
  <c r="B920" i="4"/>
  <c r="A920" i="4"/>
  <c r="B919" i="4"/>
  <c r="A919" i="4"/>
  <c r="B918" i="4"/>
  <c r="A918" i="4"/>
  <c r="B917" i="4"/>
  <c r="A917" i="4"/>
  <c r="B916" i="4"/>
  <c r="A916" i="4"/>
  <c r="B915" i="4"/>
  <c r="A915" i="4"/>
  <c r="B914" i="4"/>
  <c r="A914" i="4"/>
  <c r="B913" i="4"/>
  <c r="A913" i="4"/>
  <c r="B912" i="4"/>
  <c r="A912" i="4"/>
  <c r="B911" i="4"/>
  <c r="A911" i="4"/>
  <c r="B910" i="4"/>
  <c r="A910" i="4"/>
  <c r="B909" i="4"/>
  <c r="A909" i="4"/>
  <c r="B908" i="4"/>
  <c r="A908" i="4"/>
  <c r="B907" i="4"/>
  <c r="A907" i="4"/>
  <c r="B906" i="4"/>
  <c r="A906" i="4"/>
  <c r="B905" i="4"/>
  <c r="A905" i="4"/>
  <c r="B904" i="4"/>
  <c r="A904" i="4"/>
  <c r="B903" i="4"/>
  <c r="A903" i="4"/>
  <c r="B902" i="4"/>
  <c r="A902" i="4"/>
  <c r="B901" i="4"/>
  <c r="A901" i="4"/>
  <c r="B900" i="4"/>
  <c r="A900" i="4"/>
  <c r="B899" i="4"/>
  <c r="A899" i="4"/>
  <c r="B898" i="4"/>
  <c r="A898" i="4"/>
  <c r="B897" i="4"/>
  <c r="A897" i="4"/>
  <c r="B896" i="4"/>
  <c r="A896" i="4"/>
  <c r="B895" i="4"/>
  <c r="A895" i="4"/>
  <c r="B894" i="4"/>
  <c r="A894" i="4"/>
  <c r="B893" i="4"/>
  <c r="A893" i="4"/>
  <c r="B892" i="4"/>
  <c r="A892" i="4"/>
  <c r="B891" i="4"/>
  <c r="A891" i="4"/>
  <c r="B890" i="4"/>
  <c r="A890" i="4"/>
  <c r="B889" i="4"/>
  <c r="A889" i="4"/>
  <c r="B888" i="4"/>
  <c r="A888" i="4"/>
  <c r="B887" i="4"/>
  <c r="A887" i="4"/>
  <c r="B886" i="4"/>
  <c r="A886" i="4"/>
  <c r="B885" i="4"/>
  <c r="A885" i="4"/>
  <c r="B884" i="4"/>
  <c r="A884" i="4"/>
  <c r="B883" i="4"/>
  <c r="A883" i="4"/>
  <c r="B882" i="4"/>
  <c r="A882" i="4"/>
  <c r="B881" i="4"/>
  <c r="A881" i="4"/>
  <c r="B880" i="4"/>
  <c r="A880" i="4"/>
  <c r="B879" i="4"/>
  <c r="A879" i="4"/>
  <c r="B878" i="4"/>
  <c r="A878" i="4"/>
  <c r="B877" i="4"/>
  <c r="A877" i="4"/>
  <c r="B876" i="4"/>
  <c r="A876" i="4"/>
  <c r="B875" i="4"/>
  <c r="A875" i="4"/>
  <c r="B874" i="4"/>
  <c r="A874" i="4"/>
  <c r="B873" i="4"/>
  <c r="A873" i="4"/>
  <c r="B872" i="4"/>
  <c r="A872" i="4"/>
  <c r="B871" i="4"/>
  <c r="A871" i="4"/>
  <c r="B870" i="4"/>
  <c r="A870" i="4"/>
  <c r="B869" i="4"/>
  <c r="A869" i="4"/>
  <c r="B868" i="4"/>
  <c r="A868" i="4"/>
  <c r="B867" i="4"/>
  <c r="A867" i="4"/>
  <c r="B866" i="4"/>
  <c r="A866" i="4"/>
  <c r="B865" i="4"/>
  <c r="A865" i="4"/>
  <c r="B864" i="4"/>
  <c r="A864" i="4"/>
  <c r="B863" i="4"/>
  <c r="A863" i="4"/>
  <c r="B862" i="4"/>
  <c r="A862" i="4"/>
  <c r="B861" i="4"/>
  <c r="A861" i="4"/>
  <c r="B860" i="4"/>
  <c r="A860" i="4"/>
  <c r="B859" i="4"/>
  <c r="A859" i="4"/>
  <c r="B858" i="4"/>
  <c r="A858" i="4"/>
  <c r="B857" i="4"/>
  <c r="A857" i="4"/>
  <c r="B856" i="4"/>
  <c r="A856" i="4"/>
  <c r="B855" i="4"/>
  <c r="A855" i="4"/>
  <c r="B854" i="4"/>
  <c r="A854" i="4"/>
  <c r="B853" i="4"/>
  <c r="A853" i="4"/>
  <c r="B852" i="4"/>
  <c r="A852" i="4"/>
  <c r="B851" i="4"/>
  <c r="A851" i="4"/>
  <c r="B850" i="4"/>
  <c r="A850" i="4"/>
  <c r="B849" i="4"/>
  <c r="A849" i="4"/>
  <c r="B848" i="4"/>
  <c r="A848" i="4"/>
  <c r="B847" i="4"/>
  <c r="A847" i="4"/>
  <c r="B846" i="4"/>
  <c r="A846" i="4"/>
  <c r="B845" i="4"/>
  <c r="A845" i="4"/>
  <c r="B844" i="4"/>
  <c r="A844" i="4"/>
  <c r="B843" i="4"/>
  <c r="A843" i="4"/>
  <c r="B842" i="4"/>
  <c r="A842" i="4"/>
  <c r="B841" i="4"/>
  <c r="A841" i="4"/>
  <c r="B840" i="4"/>
  <c r="A840" i="4"/>
  <c r="B839" i="4"/>
  <c r="A839" i="4"/>
  <c r="B838" i="4"/>
  <c r="A838" i="4"/>
  <c r="B837" i="4"/>
  <c r="A837" i="4"/>
  <c r="B836" i="4"/>
  <c r="A836" i="4"/>
  <c r="B835" i="4"/>
  <c r="A835" i="4"/>
  <c r="B834" i="4"/>
  <c r="A834" i="4"/>
  <c r="B833" i="4"/>
  <c r="A833" i="4"/>
  <c r="B832" i="4"/>
  <c r="A832" i="4"/>
  <c r="B831" i="4"/>
  <c r="A831" i="4"/>
  <c r="B830" i="4"/>
  <c r="A830" i="4"/>
  <c r="B829" i="4"/>
  <c r="A829" i="4"/>
  <c r="B828" i="4"/>
  <c r="A828" i="4"/>
  <c r="B827" i="4"/>
  <c r="A827" i="4"/>
  <c r="B826" i="4"/>
  <c r="A826" i="4"/>
  <c r="B825" i="4"/>
  <c r="A825" i="4"/>
  <c r="B824" i="4"/>
  <c r="A824" i="4"/>
  <c r="B823" i="4"/>
  <c r="A823" i="4"/>
  <c r="B822" i="4"/>
  <c r="A822" i="4"/>
  <c r="B821" i="4"/>
  <c r="A821" i="4"/>
  <c r="B820" i="4"/>
  <c r="A820" i="4"/>
  <c r="B819" i="4"/>
  <c r="A819" i="4"/>
  <c r="B818" i="4"/>
  <c r="A818" i="4"/>
  <c r="B817" i="4"/>
  <c r="A817" i="4"/>
  <c r="B816" i="4"/>
  <c r="A816" i="4"/>
  <c r="B815" i="4"/>
  <c r="A815" i="4"/>
  <c r="B814" i="4"/>
  <c r="A814" i="4"/>
  <c r="B813" i="4"/>
  <c r="A813" i="4"/>
  <c r="B812" i="4"/>
  <c r="A812" i="4"/>
  <c r="B811" i="4"/>
  <c r="A811" i="4"/>
  <c r="B810" i="4"/>
  <c r="A810" i="4"/>
  <c r="B809" i="4"/>
  <c r="A809" i="4"/>
  <c r="B808" i="4"/>
  <c r="A808" i="4"/>
  <c r="B807" i="4"/>
  <c r="A807" i="4"/>
  <c r="B806" i="4"/>
  <c r="A806" i="4"/>
  <c r="B805" i="4"/>
  <c r="A805" i="4"/>
  <c r="B804" i="4"/>
  <c r="A804" i="4"/>
  <c r="B803" i="4"/>
  <c r="A803" i="4"/>
  <c r="B802" i="4"/>
  <c r="A802" i="4"/>
  <c r="B801" i="4"/>
  <c r="A801" i="4"/>
  <c r="B800" i="4"/>
  <c r="A800" i="4"/>
  <c r="B799" i="4"/>
  <c r="A799" i="4"/>
  <c r="B798" i="4"/>
  <c r="A798" i="4"/>
  <c r="B797" i="4"/>
  <c r="A797" i="4"/>
  <c r="B796" i="4"/>
  <c r="A796" i="4"/>
  <c r="B795" i="4"/>
  <c r="A795" i="4"/>
  <c r="B794" i="4"/>
  <c r="A794" i="4"/>
  <c r="B793" i="4"/>
  <c r="A793" i="4"/>
  <c r="B792" i="4"/>
  <c r="A792" i="4"/>
  <c r="B791" i="4"/>
  <c r="A791" i="4"/>
  <c r="B790" i="4"/>
  <c r="A790" i="4"/>
  <c r="B789" i="4"/>
  <c r="A789" i="4"/>
  <c r="B788" i="4"/>
  <c r="A788" i="4"/>
  <c r="B787" i="4"/>
  <c r="A787" i="4"/>
  <c r="B786" i="4"/>
  <c r="A786" i="4"/>
  <c r="B785" i="4"/>
  <c r="A785" i="4"/>
  <c r="B784" i="4"/>
  <c r="A784" i="4"/>
  <c r="B783" i="4"/>
  <c r="A783" i="4"/>
  <c r="B782" i="4"/>
  <c r="A782" i="4"/>
  <c r="B781" i="4"/>
  <c r="A781" i="4"/>
  <c r="B780" i="4"/>
  <c r="A780" i="4"/>
  <c r="B779" i="4"/>
  <c r="A779" i="4"/>
  <c r="B778" i="4"/>
  <c r="A778" i="4"/>
  <c r="B777" i="4"/>
  <c r="A777" i="4"/>
  <c r="B776" i="4"/>
  <c r="A776" i="4"/>
  <c r="B775" i="4"/>
  <c r="A775" i="4"/>
  <c r="B774" i="4"/>
  <c r="A774" i="4"/>
  <c r="B773" i="4"/>
  <c r="A773" i="4"/>
  <c r="B772" i="4"/>
  <c r="A772" i="4"/>
  <c r="B771" i="4"/>
  <c r="A771" i="4"/>
  <c r="B770" i="4"/>
  <c r="A770" i="4"/>
  <c r="B769" i="4"/>
  <c r="A769" i="4"/>
  <c r="B768" i="4"/>
  <c r="A768" i="4"/>
  <c r="B767" i="4"/>
  <c r="A767" i="4"/>
  <c r="B766" i="4"/>
  <c r="A766" i="4"/>
  <c r="B765" i="4"/>
  <c r="A765" i="4"/>
  <c r="B764" i="4"/>
  <c r="A764" i="4"/>
  <c r="B763" i="4"/>
  <c r="A763" i="4"/>
  <c r="B762" i="4"/>
  <c r="A762" i="4"/>
  <c r="B761" i="4"/>
  <c r="A761" i="4"/>
  <c r="B760" i="4"/>
  <c r="A760" i="4"/>
  <c r="B759" i="4"/>
  <c r="A759" i="4"/>
  <c r="B758" i="4"/>
  <c r="A758" i="4"/>
  <c r="B757" i="4"/>
  <c r="A757" i="4"/>
  <c r="B756" i="4"/>
  <c r="A756" i="4"/>
  <c r="B755" i="4"/>
  <c r="A755" i="4"/>
  <c r="B754" i="4"/>
  <c r="A754" i="4"/>
  <c r="B753" i="4"/>
  <c r="A753" i="4"/>
  <c r="B752" i="4"/>
  <c r="A752" i="4"/>
  <c r="B751" i="4"/>
  <c r="A751" i="4"/>
  <c r="B750" i="4"/>
  <c r="A750" i="4"/>
  <c r="B749" i="4"/>
  <c r="A749" i="4"/>
  <c r="B748" i="4"/>
  <c r="A748" i="4"/>
  <c r="B747" i="4"/>
  <c r="A747" i="4"/>
  <c r="B746" i="4"/>
  <c r="A746" i="4"/>
  <c r="B745" i="4"/>
  <c r="A745" i="4"/>
  <c r="B744" i="4"/>
  <c r="A744" i="4"/>
  <c r="B743" i="4"/>
  <c r="A743" i="4"/>
  <c r="B742" i="4"/>
  <c r="A742" i="4"/>
  <c r="B741" i="4"/>
  <c r="A741" i="4"/>
  <c r="B740" i="4"/>
  <c r="A740" i="4"/>
  <c r="B739" i="4"/>
  <c r="A739" i="4"/>
  <c r="B738" i="4"/>
  <c r="A738" i="4"/>
  <c r="B737" i="4"/>
  <c r="A737" i="4"/>
  <c r="B736" i="4"/>
  <c r="A736" i="4"/>
  <c r="B735" i="4"/>
  <c r="A735" i="4"/>
  <c r="B734" i="4"/>
  <c r="A734" i="4"/>
  <c r="B733" i="4"/>
  <c r="A733" i="4"/>
  <c r="B732" i="4"/>
  <c r="A732" i="4"/>
  <c r="B731" i="4"/>
  <c r="A731" i="4"/>
  <c r="B730" i="4"/>
  <c r="A730" i="4"/>
  <c r="B729" i="4"/>
  <c r="A729" i="4"/>
  <c r="B728" i="4"/>
  <c r="A728" i="4"/>
  <c r="B727" i="4"/>
  <c r="A727" i="4"/>
  <c r="B726" i="4"/>
  <c r="A726" i="4"/>
  <c r="B725" i="4"/>
  <c r="A725" i="4"/>
  <c r="B724" i="4"/>
  <c r="A724" i="4"/>
  <c r="B723" i="4"/>
  <c r="A723" i="4"/>
  <c r="B722" i="4"/>
  <c r="A722" i="4"/>
  <c r="B721" i="4"/>
  <c r="A721" i="4"/>
  <c r="B720" i="4"/>
  <c r="A720" i="4"/>
  <c r="B719" i="4"/>
  <c r="A719" i="4"/>
  <c r="B718" i="4"/>
  <c r="A718" i="4"/>
  <c r="B717" i="4"/>
  <c r="A717" i="4"/>
  <c r="B716" i="4"/>
  <c r="A716" i="4"/>
  <c r="B715" i="4"/>
  <c r="A715" i="4"/>
  <c r="B714" i="4"/>
  <c r="A714" i="4"/>
  <c r="B713" i="4"/>
  <c r="A713" i="4"/>
  <c r="B712" i="4"/>
  <c r="A712" i="4"/>
  <c r="B711" i="4"/>
  <c r="A711" i="4"/>
  <c r="B710" i="4"/>
  <c r="A710" i="4"/>
  <c r="B709" i="4"/>
  <c r="A709" i="4"/>
  <c r="B708" i="4"/>
  <c r="A708" i="4"/>
  <c r="B707" i="4"/>
  <c r="A707" i="4"/>
  <c r="B706" i="4"/>
  <c r="A706" i="4"/>
  <c r="B705" i="4"/>
  <c r="A705" i="4"/>
  <c r="B704" i="4"/>
  <c r="A704" i="4"/>
  <c r="B703" i="4"/>
  <c r="A703" i="4"/>
  <c r="B702" i="4"/>
  <c r="A702" i="4"/>
  <c r="B701" i="4"/>
  <c r="A701" i="4"/>
  <c r="B700" i="4"/>
  <c r="A700" i="4"/>
  <c r="B699" i="4"/>
  <c r="A699" i="4"/>
  <c r="B698" i="4"/>
  <c r="A698" i="4"/>
  <c r="B697" i="4"/>
  <c r="A697" i="4"/>
  <c r="B696" i="4"/>
  <c r="A696" i="4"/>
  <c r="B695" i="4"/>
  <c r="A695" i="4"/>
  <c r="B694" i="4"/>
  <c r="A694" i="4"/>
  <c r="B693" i="4"/>
  <c r="A693" i="4"/>
  <c r="B692" i="4"/>
  <c r="A692" i="4"/>
  <c r="B691" i="4"/>
  <c r="A691" i="4"/>
  <c r="B690" i="4"/>
  <c r="A690" i="4"/>
  <c r="B689" i="4"/>
  <c r="A689" i="4"/>
  <c r="B688" i="4"/>
  <c r="A688" i="4"/>
  <c r="B687" i="4"/>
  <c r="A687" i="4"/>
  <c r="B686" i="4"/>
  <c r="A686" i="4"/>
  <c r="B685" i="4"/>
  <c r="A685" i="4"/>
  <c r="B684" i="4"/>
  <c r="A684" i="4"/>
  <c r="B683" i="4"/>
  <c r="A683" i="4"/>
  <c r="B682" i="4"/>
  <c r="A682" i="4"/>
  <c r="B681" i="4"/>
  <c r="A681" i="4"/>
  <c r="B680" i="4"/>
  <c r="A680" i="4"/>
  <c r="B679" i="4"/>
  <c r="A679" i="4"/>
  <c r="B678" i="4"/>
  <c r="A678" i="4"/>
  <c r="B677" i="4"/>
  <c r="A677" i="4"/>
  <c r="B676" i="4"/>
  <c r="A676" i="4"/>
  <c r="B675" i="4"/>
  <c r="A675" i="4"/>
  <c r="B674" i="4"/>
  <c r="A674" i="4"/>
  <c r="B673" i="4"/>
  <c r="A673" i="4"/>
  <c r="B672" i="4"/>
  <c r="A672" i="4"/>
  <c r="B671" i="4"/>
  <c r="A671" i="4"/>
  <c r="B670" i="4"/>
  <c r="A670" i="4"/>
  <c r="B669" i="4"/>
  <c r="A669" i="4"/>
  <c r="B668" i="4"/>
  <c r="A668" i="4"/>
  <c r="B667" i="4"/>
  <c r="A667" i="4"/>
  <c r="B666" i="4"/>
  <c r="A666" i="4"/>
  <c r="B665" i="4"/>
  <c r="A665" i="4"/>
  <c r="B664" i="4"/>
  <c r="A664" i="4"/>
  <c r="B663" i="4"/>
  <c r="A663" i="4"/>
  <c r="B662" i="4"/>
  <c r="A662" i="4"/>
  <c r="B661" i="4"/>
  <c r="A661" i="4"/>
  <c r="B660" i="4"/>
  <c r="A660" i="4"/>
  <c r="B659" i="4"/>
  <c r="A659" i="4"/>
  <c r="B658" i="4"/>
  <c r="A658" i="4"/>
  <c r="B657" i="4"/>
  <c r="A657" i="4"/>
  <c r="B656" i="4"/>
  <c r="A656" i="4"/>
  <c r="B655" i="4"/>
  <c r="A655" i="4"/>
  <c r="B654" i="4"/>
  <c r="A654" i="4"/>
  <c r="B653" i="4"/>
  <c r="A653" i="4"/>
  <c r="B652" i="4"/>
  <c r="A652" i="4"/>
  <c r="B651" i="4"/>
  <c r="A651" i="4"/>
  <c r="B650" i="4"/>
  <c r="A650" i="4"/>
  <c r="B649" i="4"/>
  <c r="A649" i="4"/>
  <c r="B648" i="4"/>
  <c r="A648" i="4"/>
  <c r="B647" i="4"/>
  <c r="A647" i="4"/>
  <c r="B646" i="4"/>
  <c r="A646" i="4"/>
  <c r="B645" i="4"/>
  <c r="A645" i="4"/>
  <c r="B644" i="4"/>
  <c r="A644" i="4"/>
  <c r="B643" i="4"/>
  <c r="A643" i="4"/>
  <c r="B642" i="4"/>
  <c r="A642" i="4"/>
  <c r="B641" i="4"/>
  <c r="A641" i="4"/>
  <c r="B640" i="4"/>
  <c r="A640" i="4"/>
  <c r="B639" i="4"/>
  <c r="A639" i="4"/>
  <c r="B638" i="4"/>
  <c r="A638" i="4"/>
  <c r="B637" i="4"/>
  <c r="A637" i="4"/>
  <c r="B636" i="4"/>
  <c r="A636" i="4"/>
  <c r="B635" i="4"/>
  <c r="A635" i="4"/>
  <c r="B634" i="4"/>
  <c r="A634" i="4"/>
  <c r="B633" i="4"/>
  <c r="A633" i="4"/>
  <c r="B632" i="4"/>
  <c r="A632" i="4"/>
  <c r="B631" i="4"/>
  <c r="A631" i="4"/>
  <c r="B630" i="4"/>
  <c r="A630" i="4"/>
  <c r="B629" i="4"/>
  <c r="A629" i="4"/>
  <c r="B628" i="4"/>
  <c r="A628" i="4"/>
  <c r="B627" i="4"/>
  <c r="A627" i="4"/>
  <c r="B626" i="4"/>
  <c r="A626" i="4"/>
  <c r="B625" i="4"/>
  <c r="A625" i="4"/>
  <c r="B624" i="4"/>
  <c r="A624" i="4"/>
  <c r="B623" i="4"/>
  <c r="A623" i="4"/>
  <c r="B622" i="4"/>
  <c r="A622" i="4"/>
  <c r="B621" i="4"/>
  <c r="A621" i="4"/>
  <c r="B620" i="4"/>
  <c r="A620" i="4"/>
  <c r="B619" i="4"/>
  <c r="A619" i="4"/>
  <c r="B618" i="4"/>
  <c r="A618" i="4"/>
  <c r="B617" i="4"/>
  <c r="A617" i="4"/>
  <c r="B616" i="4"/>
  <c r="A616" i="4"/>
  <c r="B615" i="4"/>
  <c r="A615" i="4"/>
  <c r="B614" i="4"/>
  <c r="A614" i="4"/>
  <c r="B613" i="4"/>
  <c r="A613" i="4"/>
  <c r="B612" i="4"/>
  <c r="A612" i="4"/>
  <c r="B611" i="4"/>
  <c r="A611" i="4"/>
  <c r="B610" i="4"/>
  <c r="A610" i="4"/>
  <c r="B609" i="4"/>
  <c r="A609" i="4"/>
  <c r="B608" i="4"/>
  <c r="A608" i="4"/>
  <c r="B607" i="4"/>
  <c r="A607" i="4"/>
  <c r="B606" i="4"/>
  <c r="A606" i="4"/>
  <c r="B605" i="4"/>
  <c r="A605" i="4"/>
  <c r="B604" i="4"/>
  <c r="A604" i="4"/>
  <c r="B603" i="4"/>
  <c r="A603" i="4"/>
  <c r="B602" i="4"/>
  <c r="A602" i="4"/>
  <c r="B601" i="4"/>
  <c r="A601" i="4"/>
  <c r="B600" i="4"/>
  <c r="A600" i="4"/>
  <c r="B599" i="4"/>
  <c r="A599" i="4"/>
  <c r="B598" i="4"/>
  <c r="A598" i="4"/>
  <c r="B597" i="4"/>
  <c r="A597" i="4"/>
  <c r="B596" i="4"/>
  <c r="A596" i="4"/>
  <c r="B595" i="4"/>
  <c r="A595" i="4"/>
  <c r="B594" i="4"/>
  <c r="A594" i="4"/>
  <c r="B593" i="4"/>
  <c r="A593" i="4"/>
  <c r="B592" i="4"/>
  <c r="A592" i="4"/>
  <c r="B591" i="4"/>
  <c r="A591" i="4"/>
  <c r="B590" i="4"/>
  <c r="A590" i="4"/>
  <c r="B589" i="4"/>
  <c r="A589" i="4"/>
  <c r="B588" i="4"/>
  <c r="A588" i="4"/>
  <c r="B587" i="4"/>
  <c r="A587" i="4"/>
  <c r="B586" i="4"/>
  <c r="A586" i="4"/>
  <c r="B585" i="4"/>
  <c r="A585" i="4"/>
  <c r="B584" i="4"/>
  <c r="A584" i="4"/>
  <c r="B583" i="4"/>
  <c r="A583" i="4"/>
  <c r="B582" i="4"/>
  <c r="A582" i="4"/>
  <c r="B581" i="4"/>
  <c r="A581" i="4"/>
  <c r="B580" i="4"/>
  <c r="A580" i="4"/>
  <c r="B579" i="4"/>
  <c r="A579" i="4"/>
  <c r="B578" i="4"/>
  <c r="A578" i="4"/>
  <c r="B577" i="4"/>
  <c r="A577" i="4"/>
  <c r="B576" i="4"/>
  <c r="A576" i="4"/>
  <c r="B575" i="4"/>
  <c r="A575" i="4"/>
  <c r="B574" i="4"/>
  <c r="A574" i="4"/>
  <c r="B573" i="4"/>
  <c r="A573" i="4"/>
  <c r="B572" i="4"/>
  <c r="A572" i="4"/>
  <c r="B571" i="4"/>
  <c r="A571" i="4"/>
  <c r="B570" i="4"/>
  <c r="A570" i="4"/>
  <c r="B569" i="4"/>
  <c r="A569" i="4"/>
  <c r="B568" i="4"/>
  <c r="A568" i="4"/>
  <c r="B567" i="4"/>
  <c r="A567" i="4"/>
  <c r="B566" i="4"/>
  <c r="A566" i="4"/>
  <c r="B565" i="4"/>
  <c r="A565" i="4"/>
  <c r="B564" i="4"/>
  <c r="A564" i="4"/>
  <c r="B563" i="4"/>
  <c r="A563" i="4"/>
  <c r="B562" i="4"/>
  <c r="A562" i="4"/>
  <c r="B561" i="4"/>
  <c r="A561" i="4"/>
  <c r="B560" i="4"/>
  <c r="A560" i="4"/>
  <c r="B559" i="4"/>
  <c r="A559" i="4"/>
  <c r="B558" i="4"/>
  <c r="A558" i="4"/>
  <c r="B557" i="4"/>
  <c r="A557" i="4"/>
  <c r="B556" i="4"/>
  <c r="A556" i="4"/>
  <c r="B555" i="4"/>
  <c r="A555" i="4"/>
  <c r="B554" i="4"/>
  <c r="A554" i="4"/>
  <c r="B553" i="4"/>
  <c r="A553" i="4"/>
  <c r="B552" i="4"/>
  <c r="A552" i="4"/>
  <c r="B551" i="4"/>
  <c r="A551" i="4"/>
  <c r="B550" i="4"/>
  <c r="A550" i="4"/>
  <c r="B549" i="4"/>
  <c r="A549" i="4"/>
  <c r="B548" i="4"/>
  <c r="A548" i="4"/>
  <c r="B547" i="4"/>
  <c r="A547" i="4"/>
  <c r="B546" i="4"/>
  <c r="A546" i="4"/>
  <c r="B545" i="4"/>
  <c r="A545" i="4"/>
  <c r="B544" i="4"/>
  <c r="A544" i="4"/>
  <c r="B543" i="4"/>
  <c r="A543" i="4"/>
  <c r="B542" i="4"/>
  <c r="A542" i="4"/>
  <c r="B541" i="4"/>
  <c r="A541" i="4"/>
  <c r="B540" i="4"/>
  <c r="A540" i="4"/>
  <c r="B539" i="4"/>
  <c r="A539" i="4"/>
  <c r="B538" i="4"/>
  <c r="A538" i="4"/>
  <c r="B537" i="4"/>
  <c r="A537" i="4"/>
  <c r="B536" i="4"/>
  <c r="A536" i="4"/>
  <c r="B535" i="4"/>
  <c r="A535" i="4"/>
  <c r="B534" i="4"/>
  <c r="A534" i="4"/>
  <c r="B533" i="4"/>
  <c r="A533" i="4"/>
  <c r="B532" i="4"/>
  <c r="A532" i="4"/>
  <c r="B531" i="4"/>
  <c r="A531" i="4"/>
  <c r="B530" i="4"/>
  <c r="A530" i="4"/>
  <c r="B529" i="4"/>
  <c r="A529" i="4"/>
  <c r="B528" i="4"/>
  <c r="A528" i="4"/>
  <c r="B527" i="4"/>
  <c r="A527" i="4"/>
  <c r="B526" i="4"/>
  <c r="A526" i="4"/>
  <c r="B525" i="4"/>
  <c r="A525" i="4"/>
  <c r="B524" i="4"/>
  <c r="A524" i="4"/>
  <c r="B523" i="4"/>
  <c r="A523" i="4"/>
  <c r="B522" i="4"/>
  <c r="A522" i="4"/>
  <c r="B521" i="4"/>
  <c r="A521" i="4"/>
  <c r="B520" i="4"/>
  <c r="A520" i="4"/>
  <c r="B519" i="4"/>
  <c r="A519" i="4"/>
  <c r="B518" i="4"/>
  <c r="A518" i="4"/>
  <c r="B517" i="4"/>
  <c r="A517" i="4"/>
  <c r="B516" i="4"/>
  <c r="A516" i="4"/>
  <c r="B515" i="4"/>
  <c r="A515" i="4"/>
  <c r="B514" i="4"/>
  <c r="A514" i="4"/>
  <c r="B513" i="4"/>
  <c r="A513" i="4"/>
  <c r="B512" i="4"/>
  <c r="A512" i="4"/>
  <c r="B511" i="4"/>
  <c r="A511" i="4"/>
  <c r="B510" i="4"/>
  <c r="A510" i="4"/>
  <c r="B509" i="4"/>
  <c r="A509" i="4"/>
  <c r="B508" i="4"/>
  <c r="A508" i="4"/>
  <c r="B507" i="4"/>
  <c r="A507" i="4"/>
  <c r="B506" i="4"/>
  <c r="A506" i="4"/>
  <c r="B505" i="4"/>
  <c r="A505" i="4"/>
  <c r="B504" i="4"/>
  <c r="A504" i="4"/>
  <c r="B503" i="4"/>
  <c r="A503" i="4"/>
  <c r="B502" i="4"/>
  <c r="A502" i="4"/>
  <c r="B501" i="4"/>
  <c r="A501" i="4"/>
  <c r="B500" i="4"/>
  <c r="A500" i="4"/>
  <c r="B499" i="4"/>
  <c r="A499" i="4"/>
  <c r="B498" i="4"/>
  <c r="A498" i="4"/>
  <c r="B497" i="4"/>
  <c r="A497" i="4"/>
  <c r="B496" i="4"/>
  <c r="A496" i="4"/>
  <c r="B495" i="4"/>
  <c r="A495" i="4"/>
  <c r="B494" i="4"/>
  <c r="A494" i="4"/>
  <c r="B493" i="4"/>
  <c r="A493" i="4"/>
  <c r="B492" i="4"/>
  <c r="A492" i="4"/>
  <c r="B491" i="4"/>
  <c r="A491" i="4"/>
  <c r="B490" i="4"/>
  <c r="A490" i="4"/>
  <c r="B489" i="4"/>
  <c r="A489" i="4"/>
  <c r="B488" i="4"/>
  <c r="A488" i="4"/>
  <c r="B487" i="4"/>
  <c r="A487" i="4"/>
  <c r="B486" i="4"/>
  <c r="A486" i="4"/>
  <c r="B485" i="4"/>
  <c r="A485" i="4"/>
  <c r="B484" i="4"/>
  <c r="A484" i="4"/>
  <c r="B483" i="4"/>
  <c r="A483" i="4"/>
  <c r="B482" i="4"/>
  <c r="A482" i="4"/>
  <c r="B481" i="4"/>
  <c r="A481" i="4"/>
  <c r="B480" i="4"/>
  <c r="A480" i="4"/>
  <c r="B479" i="4"/>
  <c r="A479" i="4"/>
  <c r="B478" i="4"/>
  <c r="A478" i="4"/>
  <c r="B477" i="4"/>
  <c r="A477" i="4"/>
  <c r="B476" i="4"/>
  <c r="A476" i="4"/>
  <c r="B475" i="4"/>
  <c r="A475" i="4"/>
  <c r="B474" i="4"/>
  <c r="A474" i="4"/>
  <c r="B473" i="4"/>
  <c r="A473" i="4"/>
  <c r="B472" i="4"/>
  <c r="A472" i="4"/>
  <c r="B471" i="4"/>
  <c r="A471" i="4"/>
  <c r="B470" i="4"/>
  <c r="A470" i="4"/>
  <c r="B469" i="4"/>
  <c r="A469" i="4"/>
  <c r="B468" i="4"/>
  <c r="A468" i="4"/>
  <c r="B467" i="4"/>
  <c r="A467" i="4"/>
  <c r="B466" i="4"/>
  <c r="A466" i="4"/>
  <c r="B465" i="4"/>
  <c r="A465" i="4"/>
  <c r="B464" i="4"/>
  <c r="A464" i="4"/>
  <c r="B463" i="4"/>
  <c r="A463" i="4"/>
  <c r="B462" i="4"/>
  <c r="A462" i="4"/>
  <c r="B461" i="4"/>
  <c r="A461" i="4"/>
  <c r="B460" i="4"/>
  <c r="A460" i="4"/>
  <c r="B459" i="4"/>
  <c r="A459" i="4"/>
  <c r="B458" i="4"/>
  <c r="A458" i="4"/>
  <c r="B457" i="4"/>
  <c r="A457" i="4"/>
  <c r="B456" i="4"/>
  <c r="A456" i="4"/>
  <c r="B455" i="4"/>
  <c r="A455" i="4"/>
  <c r="B454" i="4"/>
  <c r="A454" i="4"/>
  <c r="B453" i="4"/>
  <c r="A453" i="4"/>
  <c r="B452" i="4"/>
  <c r="A452" i="4"/>
  <c r="B451" i="4"/>
  <c r="A451" i="4"/>
  <c r="B450" i="4"/>
  <c r="A450" i="4"/>
  <c r="B449" i="4"/>
  <c r="A449" i="4"/>
  <c r="B448" i="4"/>
  <c r="A448" i="4"/>
  <c r="B447" i="4"/>
  <c r="A447" i="4"/>
  <c r="B446" i="4"/>
  <c r="A446" i="4"/>
  <c r="B445" i="4"/>
  <c r="A445" i="4"/>
  <c r="B444" i="4"/>
  <c r="A444" i="4"/>
  <c r="B443" i="4"/>
  <c r="A443" i="4"/>
  <c r="B442" i="4"/>
  <c r="A442" i="4"/>
  <c r="B441" i="4"/>
  <c r="A441" i="4"/>
  <c r="B440" i="4"/>
  <c r="A440" i="4"/>
  <c r="B439" i="4"/>
  <c r="A439" i="4"/>
  <c r="B438" i="4"/>
  <c r="A438" i="4"/>
  <c r="B437" i="4"/>
  <c r="A437" i="4"/>
  <c r="B436" i="4"/>
  <c r="A436" i="4"/>
  <c r="B435" i="4"/>
  <c r="A435" i="4"/>
  <c r="B434" i="4"/>
  <c r="A434" i="4"/>
  <c r="B433" i="4"/>
  <c r="A433" i="4"/>
  <c r="B432" i="4"/>
  <c r="A432" i="4"/>
  <c r="B431" i="4"/>
  <c r="A431" i="4"/>
  <c r="B430" i="4"/>
  <c r="A430" i="4"/>
  <c r="B429" i="4"/>
  <c r="A429" i="4"/>
  <c r="B428" i="4"/>
  <c r="A428" i="4"/>
  <c r="B427" i="4"/>
  <c r="A427" i="4"/>
  <c r="B426" i="4"/>
  <c r="A426" i="4"/>
  <c r="B425" i="4"/>
  <c r="A425" i="4"/>
  <c r="B424" i="4"/>
  <c r="A424" i="4"/>
  <c r="B423" i="4"/>
  <c r="A423" i="4"/>
  <c r="B422" i="4"/>
  <c r="A422" i="4"/>
  <c r="B421" i="4"/>
  <c r="A421" i="4"/>
  <c r="B420" i="4"/>
  <c r="A420" i="4"/>
  <c r="B419" i="4"/>
  <c r="A419" i="4"/>
  <c r="B418" i="4"/>
  <c r="A418" i="4"/>
  <c r="B417" i="4"/>
  <c r="A417" i="4"/>
  <c r="B416" i="4"/>
  <c r="A416" i="4"/>
  <c r="B415" i="4"/>
  <c r="A415" i="4"/>
  <c r="B414" i="4"/>
  <c r="A414" i="4"/>
  <c r="B413" i="4"/>
  <c r="A413" i="4"/>
  <c r="B412" i="4"/>
  <c r="A412" i="4"/>
  <c r="B411" i="4"/>
  <c r="A411" i="4"/>
  <c r="B410" i="4"/>
  <c r="A410" i="4"/>
  <c r="B409" i="4"/>
  <c r="A409" i="4"/>
  <c r="B408" i="4"/>
  <c r="A408" i="4"/>
  <c r="B407" i="4"/>
  <c r="A407" i="4"/>
  <c r="B406" i="4"/>
  <c r="A406" i="4"/>
  <c r="B405" i="4"/>
  <c r="A405" i="4"/>
  <c r="B404" i="4"/>
  <c r="A404" i="4"/>
  <c r="B403" i="4"/>
  <c r="A403" i="4"/>
  <c r="B402" i="4"/>
  <c r="A402" i="4"/>
  <c r="B401" i="4"/>
  <c r="A401" i="4"/>
  <c r="B400" i="4"/>
  <c r="A400" i="4"/>
  <c r="B399" i="4"/>
  <c r="A399" i="4"/>
  <c r="B398" i="4"/>
  <c r="A398" i="4"/>
  <c r="B397" i="4"/>
  <c r="A397" i="4"/>
  <c r="B396" i="4"/>
  <c r="A396" i="4"/>
  <c r="B395" i="4"/>
  <c r="A395" i="4"/>
  <c r="B394" i="4"/>
  <c r="A394" i="4"/>
  <c r="B393" i="4"/>
  <c r="A393" i="4"/>
  <c r="B392" i="4"/>
  <c r="A392" i="4"/>
  <c r="B391" i="4"/>
  <c r="A391" i="4"/>
  <c r="B390" i="4"/>
  <c r="A390" i="4"/>
  <c r="B389" i="4"/>
  <c r="A389" i="4"/>
  <c r="B388" i="4"/>
  <c r="A388" i="4"/>
  <c r="B387" i="4"/>
  <c r="A387" i="4"/>
  <c r="B386" i="4"/>
  <c r="A386" i="4"/>
  <c r="B385" i="4"/>
  <c r="A385" i="4"/>
  <c r="B384" i="4"/>
  <c r="A384" i="4"/>
  <c r="B383" i="4"/>
  <c r="A383" i="4"/>
  <c r="B382" i="4"/>
  <c r="A382" i="4"/>
  <c r="B381" i="4"/>
  <c r="A381" i="4"/>
  <c r="B380" i="4"/>
  <c r="A380" i="4"/>
  <c r="B379" i="4"/>
  <c r="A379" i="4"/>
  <c r="B378" i="4"/>
  <c r="A378" i="4"/>
  <c r="B377" i="4"/>
  <c r="A377" i="4"/>
  <c r="B376" i="4"/>
  <c r="A376" i="4"/>
  <c r="B375" i="4"/>
  <c r="A375" i="4"/>
  <c r="B374" i="4"/>
  <c r="A374" i="4"/>
  <c r="B373" i="4"/>
  <c r="A373" i="4"/>
  <c r="B372" i="4"/>
  <c r="A372" i="4"/>
  <c r="B371" i="4"/>
  <c r="A371" i="4"/>
  <c r="B370" i="4"/>
  <c r="A370" i="4"/>
  <c r="B369" i="4"/>
  <c r="A369" i="4"/>
  <c r="B368" i="4"/>
  <c r="A368" i="4"/>
  <c r="B367" i="4"/>
  <c r="A367" i="4"/>
  <c r="B366" i="4"/>
  <c r="A366" i="4"/>
  <c r="B365" i="4"/>
  <c r="A365" i="4"/>
  <c r="B364" i="4"/>
  <c r="A364" i="4"/>
  <c r="B363" i="4"/>
  <c r="A363" i="4"/>
  <c r="B362" i="4"/>
  <c r="A362" i="4"/>
  <c r="B361" i="4"/>
  <c r="A361" i="4"/>
  <c r="B360" i="4"/>
  <c r="A360" i="4"/>
  <c r="B359" i="4"/>
  <c r="A359" i="4"/>
  <c r="B358" i="4"/>
  <c r="A358" i="4"/>
  <c r="B357" i="4"/>
  <c r="A357" i="4"/>
  <c r="B356" i="4"/>
  <c r="A356" i="4"/>
  <c r="B355" i="4"/>
  <c r="A355" i="4"/>
  <c r="B354" i="4"/>
  <c r="A354" i="4"/>
  <c r="B353" i="4"/>
  <c r="A353" i="4"/>
  <c r="B352" i="4"/>
  <c r="A352" i="4"/>
  <c r="B351" i="4"/>
  <c r="A351" i="4"/>
  <c r="B350" i="4"/>
  <c r="A350" i="4"/>
  <c r="B349" i="4"/>
  <c r="A349" i="4"/>
  <c r="B348" i="4"/>
  <c r="A348" i="4"/>
  <c r="B347" i="4"/>
  <c r="A347" i="4"/>
  <c r="B346" i="4"/>
  <c r="A346" i="4"/>
  <c r="B345" i="4"/>
  <c r="A345" i="4"/>
  <c r="B344" i="4"/>
  <c r="A344" i="4"/>
  <c r="B343" i="4"/>
  <c r="A343" i="4"/>
  <c r="B342" i="4"/>
  <c r="A342" i="4"/>
  <c r="B341" i="4"/>
  <c r="A341" i="4"/>
  <c r="B340" i="4"/>
  <c r="A340" i="4"/>
  <c r="B339" i="4"/>
  <c r="A339" i="4"/>
  <c r="B338" i="4"/>
  <c r="A338" i="4"/>
  <c r="B337" i="4"/>
  <c r="A337" i="4"/>
  <c r="B336" i="4"/>
  <c r="A336" i="4"/>
  <c r="B335" i="4"/>
  <c r="A335" i="4"/>
  <c r="B334" i="4"/>
  <c r="A334" i="4"/>
  <c r="B333" i="4"/>
  <c r="A333" i="4"/>
  <c r="B332" i="4"/>
  <c r="A332" i="4"/>
  <c r="B331" i="4"/>
  <c r="A331" i="4"/>
  <c r="B330" i="4"/>
  <c r="A330" i="4"/>
  <c r="B329" i="4"/>
  <c r="A329" i="4"/>
  <c r="B328" i="4"/>
  <c r="A328" i="4"/>
  <c r="B327" i="4"/>
  <c r="A327" i="4"/>
  <c r="B326" i="4"/>
  <c r="A326" i="4"/>
  <c r="B325" i="4"/>
  <c r="A325" i="4"/>
  <c r="B324" i="4"/>
  <c r="A324" i="4"/>
  <c r="B323" i="4"/>
  <c r="A323" i="4"/>
  <c r="B322" i="4"/>
  <c r="A322" i="4"/>
  <c r="B321" i="4"/>
  <c r="A321" i="4"/>
  <c r="B320" i="4"/>
  <c r="A320" i="4"/>
  <c r="B319" i="4"/>
  <c r="A319" i="4"/>
  <c r="B318" i="4"/>
  <c r="A318" i="4"/>
  <c r="B317" i="4"/>
  <c r="A317" i="4"/>
  <c r="B316" i="4"/>
  <c r="A316" i="4"/>
  <c r="B315" i="4"/>
  <c r="A315" i="4"/>
  <c r="B314" i="4"/>
  <c r="A314" i="4"/>
  <c r="B313" i="4"/>
  <c r="A313" i="4"/>
  <c r="B312" i="4"/>
  <c r="A312" i="4"/>
  <c r="B311" i="4"/>
  <c r="A311" i="4"/>
  <c r="B310" i="4"/>
  <c r="A310" i="4"/>
  <c r="B309" i="4"/>
  <c r="A309" i="4"/>
  <c r="B308" i="4"/>
  <c r="A308" i="4"/>
  <c r="B307" i="4"/>
  <c r="A307" i="4"/>
  <c r="B306" i="4"/>
  <c r="A306" i="4"/>
  <c r="B305" i="4"/>
  <c r="A305" i="4"/>
  <c r="B304" i="4"/>
  <c r="A304" i="4"/>
  <c r="B303" i="4"/>
  <c r="A303" i="4"/>
  <c r="B302" i="4"/>
  <c r="A302" i="4"/>
  <c r="B301" i="4"/>
  <c r="A301" i="4"/>
  <c r="B300" i="4"/>
  <c r="A300" i="4"/>
  <c r="B299" i="4"/>
  <c r="A299" i="4"/>
  <c r="B298" i="4"/>
  <c r="A298" i="4"/>
  <c r="B297" i="4"/>
  <c r="A297" i="4"/>
  <c r="B296" i="4"/>
  <c r="A296" i="4"/>
  <c r="B295" i="4"/>
  <c r="A295" i="4"/>
  <c r="B294" i="4"/>
  <c r="A294" i="4"/>
  <c r="B293" i="4"/>
  <c r="A293" i="4"/>
  <c r="B292" i="4"/>
  <c r="A292" i="4"/>
  <c r="B291" i="4"/>
  <c r="A291" i="4"/>
  <c r="B290" i="4"/>
  <c r="A290" i="4"/>
  <c r="B289" i="4"/>
  <c r="A289" i="4"/>
  <c r="B288" i="4"/>
  <c r="A288" i="4"/>
  <c r="B287" i="4"/>
  <c r="A287" i="4"/>
  <c r="B286" i="4"/>
  <c r="A286" i="4"/>
  <c r="B285" i="4"/>
  <c r="A285" i="4"/>
  <c r="B284" i="4"/>
  <c r="A284" i="4"/>
  <c r="B283" i="4"/>
  <c r="A283" i="4"/>
  <c r="B282" i="4"/>
  <c r="A282" i="4"/>
  <c r="B281" i="4"/>
  <c r="A281" i="4"/>
  <c r="B280" i="4"/>
  <c r="A280" i="4"/>
  <c r="B279" i="4"/>
  <c r="A279" i="4"/>
  <c r="B278" i="4"/>
  <c r="A278" i="4"/>
  <c r="B277" i="4"/>
  <c r="A277" i="4"/>
  <c r="B276" i="4"/>
  <c r="A276" i="4"/>
  <c r="B275" i="4"/>
  <c r="A275" i="4"/>
  <c r="B274" i="4"/>
  <c r="A274" i="4"/>
  <c r="B273" i="4"/>
  <c r="A273" i="4"/>
  <c r="B272" i="4"/>
  <c r="A272" i="4"/>
  <c r="B271" i="4"/>
  <c r="A271" i="4"/>
  <c r="B270" i="4"/>
  <c r="A270" i="4"/>
  <c r="B269" i="4"/>
  <c r="A269" i="4"/>
  <c r="B268" i="4"/>
  <c r="A268" i="4"/>
  <c r="B267" i="4"/>
  <c r="A267" i="4"/>
  <c r="B266" i="4"/>
  <c r="A266" i="4"/>
  <c r="B265" i="4"/>
  <c r="A265" i="4"/>
  <c r="B264" i="4"/>
  <c r="A264" i="4"/>
  <c r="B263" i="4"/>
  <c r="A263" i="4"/>
  <c r="B262" i="4"/>
  <c r="A262" i="4"/>
  <c r="B261" i="4"/>
  <c r="A261" i="4"/>
  <c r="B260" i="4"/>
  <c r="A260" i="4"/>
  <c r="B259" i="4"/>
  <c r="A259" i="4"/>
  <c r="B258" i="4"/>
  <c r="A258" i="4"/>
  <c r="B257" i="4"/>
  <c r="A257" i="4"/>
  <c r="B256" i="4"/>
  <c r="A256" i="4"/>
  <c r="B255" i="4"/>
  <c r="A255" i="4"/>
  <c r="B254" i="4"/>
  <c r="A254" i="4"/>
  <c r="B253" i="4"/>
  <c r="A253" i="4"/>
  <c r="B252" i="4"/>
  <c r="A252" i="4"/>
  <c r="B251" i="4"/>
  <c r="A251" i="4"/>
  <c r="B250" i="4"/>
  <c r="A250" i="4"/>
  <c r="B249" i="4"/>
  <c r="A249" i="4"/>
  <c r="B248" i="4"/>
  <c r="A248" i="4"/>
  <c r="B247" i="4"/>
  <c r="A247" i="4"/>
  <c r="B246" i="4"/>
  <c r="A246" i="4"/>
  <c r="B245" i="4"/>
  <c r="A245" i="4"/>
  <c r="B244" i="4"/>
  <c r="A244" i="4"/>
  <c r="B243" i="4"/>
  <c r="A243" i="4"/>
  <c r="B242" i="4"/>
  <c r="A242" i="4"/>
  <c r="B241" i="4"/>
  <c r="A241" i="4"/>
  <c r="B240" i="4"/>
  <c r="A240" i="4"/>
  <c r="B239" i="4"/>
  <c r="A239" i="4"/>
  <c r="B238" i="4"/>
  <c r="A238" i="4"/>
  <c r="B237" i="4"/>
  <c r="A237" i="4"/>
  <c r="B236" i="4"/>
  <c r="A236" i="4"/>
  <c r="B235" i="4"/>
  <c r="A235" i="4"/>
  <c r="B234" i="4"/>
  <c r="A234" i="4"/>
  <c r="B233" i="4"/>
  <c r="A233" i="4"/>
  <c r="B232" i="4"/>
  <c r="A232" i="4"/>
  <c r="B231" i="4"/>
  <c r="A231" i="4"/>
  <c r="B230" i="4"/>
  <c r="A230" i="4"/>
  <c r="B229" i="4"/>
  <c r="A229" i="4"/>
  <c r="B228" i="4"/>
  <c r="A228" i="4"/>
  <c r="B227" i="4"/>
  <c r="A227" i="4"/>
  <c r="B226" i="4"/>
  <c r="A226" i="4"/>
  <c r="B225" i="4"/>
  <c r="A225" i="4"/>
  <c r="B224" i="4"/>
  <c r="A224" i="4"/>
  <c r="B223" i="4"/>
  <c r="A223" i="4"/>
  <c r="B222" i="4"/>
  <c r="A222" i="4"/>
  <c r="B221" i="4"/>
  <c r="A221" i="4"/>
  <c r="B220" i="4"/>
  <c r="A220" i="4"/>
  <c r="B219" i="4"/>
  <c r="A219" i="4"/>
  <c r="B218" i="4"/>
  <c r="A218" i="4"/>
  <c r="B217" i="4"/>
  <c r="A217" i="4"/>
  <c r="B216" i="4"/>
  <c r="A216" i="4"/>
  <c r="B215" i="4"/>
  <c r="A215" i="4"/>
  <c r="B214" i="4"/>
  <c r="A214" i="4"/>
  <c r="B213" i="4"/>
  <c r="A213" i="4"/>
  <c r="B212" i="4"/>
  <c r="A212" i="4"/>
  <c r="B211" i="4"/>
  <c r="A211" i="4"/>
  <c r="B210" i="4"/>
  <c r="A210" i="4"/>
  <c r="B209" i="4"/>
  <c r="A209" i="4"/>
  <c r="B208" i="4"/>
  <c r="A208" i="4"/>
  <c r="B207" i="4"/>
  <c r="A207" i="4"/>
  <c r="B206" i="4"/>
  <c r="A206" i="4"/>
  <c r="B205" i="4"/>
  <c r="A205" i="4"/>
  <c r="B204" i="4"/>
  <c r="A204" i="4"/>
  <c r="B203" i="4"/>
  <c r="A203" i="4"/>
  <c r="B202" i="4"/>
  <c r="A202" i="4"/>
  <c r="B201" i="4"/>
  <c r="A201" i="4"/>
  <c r="B200" i="4"/>
  <c r="A200" i="4"/>
  <c r="B199" i="4"/>
  <c r="A199" i="4"/>
  <c r="B198" i="4"/>
  <c r="A198" i="4"/>
  <c r="B197" i="4"/>
  <c r="A197" i="4"/>
  <c r="B196" i="4"/>
  <c r="A196" i="4"/>
  <c r="B195" i="4"/>
  <c r="A195" i="4"/>
  <c r="B194" i="4"/>
  <c r="A194" i="4"/>
  <c r="B193" i="4"/>
  <c r="A193" i="4"/>
  <c r="B192" i="4"/>
  <c r="A192" i="4"/>
  <c r="B191" i="4"/>
  <c r="A191" i="4"/>
  <c r="B190" i="4"/>
  <c r="A190" i="4"/>
  <c r="B189" i="4"/>
  <c r="A189" i="4"/>
  <c r="B188" i="4"/>
  <c r="A188" i="4"/>
  <c r="B187" i="4"/>
  <c r="A187" i="4"/>
  <c r="B186" i="4"/>
  <c r="A186" i="4"/>
  <c r="B185" i="4"/>
  <c r="A185" i="4"/>
  <c r="B184" i="4"/>
  <c r="A184" i="4"/>
  <c r="B183" i="4"/>
  <c r="A183" i="4"/>
  <c r="B182" i="4"/>
  <c r="A182" i="4"/>
  <c r="B181" i="4"/>
  <c r="A181" i="4"/>
  <c r="B180" i="4"/>
  <c r="A180" i="4"/>
  <c r="B179" i="4"/>
  <c r="A179" i="4"/>
  <c r="B178" i="4"/>
  <c r="A178" i="4"/>
  <c r="B177" i="4"/>
  <c r="A177" i="4"/>
  <c r="B176" i="4"/>
  <c r="A176" i="4"/>
  <c r="B175" i="4"/>
  <c r="A175" i="4"/>
  <c r="B174" i="4"/>
  <c r="A174" i="4"/>
  <c r="B173" i="4"/>
  <c r="A173" i="4"/>
  <c r="B172" i="4"/>
  <c r="A172" i="4"/>
  <c r="B171" i="4"/>
  <c r="A171" i="4"/>
  <c r="B170" i="4"/>
  <c r="A170" i="4"/>
  <c r="B169" i="4"/>
  <c r="A169" i="4"/>
  <c r="B168" i="4"/>
  <c r="A168" i="4"/>
  <c r="B167" i="4"/>
  <c r="A167" i="4"/>
  <c r="B166" i="4"/>
  <c r="A166" i="4"/>
  <c r="B165" i="4"/>
  <c r="A165" i="4"/>
  <c r="B164" i="4"/>
  <c r="A164" i="4"/>
  <c r="B163" i="4"/>
  <c r="A163" i="4"/>
  <c r="B162" i="4"/>
  <c r="A162" i="4"/>
  <c r="B161" i="4"/>
  <c r="A161" i="4"/>
  <c r="B160" i="4"/>
  <c r="A160" i="4"/>
  <c r="B159" i="4"/>
  <c r="A159" i="4"/>
  <c r="B158" i="4"/>
  <c r="A158" i="4"/>
  <c r="B157" i="4"/>
  <c r="A157" i="4"/>
  <c r="B156" i="4"/>
  <c r="A156" i="4"/>
  <c r="B155" i="4"/>
  <c r="A155" i="4"/>
  <c r="B154" i="4"/>
  <c r="A154" i="4"/>
  <c r="B153" i="4"/>
  <c r="A153" i="4"/>
  <c r="B152" i="4"/>
  <c r="A152" i="4"/>
  <c r="B151" i="4"/>
  <c r="A151" i="4"/>
  <c r="B150" i="4"/>
  <c r="A150" i="4"/>
  <c r="B149" i="4"/>
  <c r="A149" i="4"/>
  <c r="B148" i="4"/>
  <c r="A148" i="4"/>
  <c r="B147" i="4"/>
  <c r="A147" i="4"/>
  <c r="B146" i="4"/>
  <c r="A146" i="4"/>
  <c r="B145" i="4"/>
  <c r="A145" i="4"/>
  <c r="B144" i="4"/>
  <c r="A144" i="4"/>
  <c r="B143" i="4"/>
  <c r="A143" i="4"/>
  <c r="B142" i="4"/>
  <c r="A142" i="4"/>
  <c r="B141" i="4"/>
  <c r="A141" i="4"/>
  <c r="B140" i="4"/>
  <c r="A140" i="4"/>
  <c r="B139" i="4"/>
  <c r="A139" i="4"/>
  <c r="B138" i="4"/>
  <c r="A138" i="4"/>
  <c r="B137" i="4"/>
  <c r="A137" i="4"/>
  <c r="B136" i="4"/>
  <c r="A136" i="4"/>
  <c r="B135" i="4"/>
  <c r="A135" i="4"/>
  <c r="B134" i="4"/>
  <c r="A134" i="4"/>
  <c r="B133" i="4"/>
  <c r="A133" i="4"/>
  <c r="B132" i="4"/>
  <c r="A132" i="4"/>
  <c r="B131" i="4"/>
  <c r="A131" i="4"/>
  <c r="B130" i="4"/>
  <c r="A130" i="4"/>
  <c r="B129" i="4"/>
  <c r="A129" i="4"/>
  <c r="B128" i="4"/>
  <c r="A128" i="4"/>
  <c r="B127" i="4"/>
  <c r="A127" i="4"/>
  <c r="B126" i="4"/>
  <c r="A126" i="4"/>
  <c r="B125" i="4"/>
  <c r="A125" i="4"/>
  <c r="B124" i="4"/>
  <c r="A124" i="4"/>
  <c r="B123" i="4"/>
  <c r="A123" i="4"/>
  <c r="B122" i="4"/>
  <c r="A122" i="4"/>
  <c r="B121" i="4"/>
  <c r="A121" i="4"/>
  <c r="B120" i="4"/>
  <c r="A120" i="4"/>
  <c r="B119" i="4"/>
  <c r="A119" i="4"/>
  <c r="B118" i="4"/>
  <c r="A118" i="4"/>
  <c r="B117" i="4"/>
  <c r="A117" i="4"/>
  <c r="B116" i="4"/>
  <c r="A116" i="4"/>
  <c r="B115" i="4"/>
  <c r="A115" i="4"/>
  <c r="B114" i="4"/>
  <c r="A114" i="4"/>
  <c r="B113" i="4"/>
  <c r="A113" i="4"/>
  <c r="B112" i="4"/>
  <c r="A112" i="4"/>
  <c r="B111" i="4"/>
  <c r="A111" i="4"/>
  <c r="B110" i="4"/>
  <c r="A110" i="4"/>
  <c r="B109" i="4"/>
  <c r="A109" i="4"/>
  <c r="B108" i="4"/>
  <c r="A108" i="4"/>
  <c r="B107" i="4"/>
  <c r="A107" i="4"/>
  <c r="B106" i="4"/>
  <c r="A106" i="4"/>
  <c r="B105" i="4"/>
  <c r="A105" i="4"/>
  <c r="B104" i="4"/>
  <c r="A104" i="4"/>
  <c r="B103" i="4"/>
  <c r="A103" i="4"/>
  <c r="B102" i="4"/>
  <c r="A102" i="4"/>
  <c r="B101" i="4"/>
  <c r="A101" i="4"/>
  <c r="B100" i="4"/>
  <c r="A100" i="4"/>
  <c r="B99" i="4"/>
  <c r="A99" i="4"/>
  <c r="B98" i="4"/>
  <c r="A98" i="4"/>
  <c r="B97" i="4"/>
  <c r="A97" i="4"/>
  <c r="B96" i="4"/>
  <c r="A96" i="4"/>
  <c r="B95" i="4"/>
  <c r="A95" i="4"/>
  <c r="B94" i="4"/>
  <c r="A94" i="4"/>
  <c r="B93" i="4"/>
  <c r="A93" i="4"/>
  <c r="B92" i="4"/>
  <c r="A92" i="4"/>
  <c r="B91" i="4"/>
  <c r="A91" i="4"/>
  <c r="B90" i="4"/>
  <c r="A90" i="4"/>
  <c r="B89" i="4"/>
  <c r="A89" i="4"/>
  <c r="B88" i="4"/>
  <c r="A88" i="4"/>
  <c r="B87" i="4"/>
  <c r="A87" i="4"/>
  <c r="B86" i="4"/>
  <c r="A86" i="4"/>
  <c r="B85" i="4"/>
  <c r="A85" i="4"/>
  <c r="B84" i="4"/>
  <c r="A84" i="4"/>
  <c r="B83" i="4"/>
  <c r="A83" i="4"/>
  <c r="B82" i="4"/>
  <c r="A82" i="4"/>
  <c r="B81" i="4"/>
  <c r="A81" i="4"/>
  <c r="B80" i="4"/>
  <c r="A80" i="4"/>
  <c r="B79" i="4"/>
  <c r="A79" i="4"/>
  <c r="B78" i="4"/>
  <c r="A78" i="4"/>
  <c r="B77" i="4"/>
  <c r="A77" i="4"/>
  <c r="B76" i="4"/>
  <c r="A76" i="4"/>
  <c r="B75" i="4"/>
  <c r="A75" i="4"/>
  <c r="B74" i="4"/>
  <c r="A74" i="4"/>
  <c r="B73" i="4"/>
  <c r="A73" i="4"/>
  <c r="B72" i="4"/>
  <c r="A72" i="4"/>
  <c r="B71" i="4"/>
  <c r="A71" i="4"/>
  <c r="B70" i="4"/>
  <c r="A70" i="4"/>
  <c r="B69" i="4"/>
  <c r="A69" i="4"/>
  <c r="B68" i="4"/>
  <c r="A68" i="4"/>
  <c r="B67" i="4"/>
  <c r="A67" i="4"/>
  <c r="B66" i="4"/>
  <c r="A66" i="4"/>
  <c r="B65" i="4"/>
  <c r="A65" i="4"/>
  <c r="B64" i="4"/>
  <c r="A64" i="4"/>
  <c r="B63" i="4"/>
  <c r="A63" i="4"/>
  <c r="B62" i="4"/>
  <c r="A62" i="4"/>
  <c r="B61" i="4"/>
  <c r="A61" i="4"/>
  <c r="B60" i="4"/>
  <c r="A60" i="4"/>
  <c r="B59" i="4"/>
  <c r="A59" i="4"/>
  <c r="B58" i="4"/>
  <c r="A58" i="4"/>
  <c r="B57" i="4"/>
  <c r="A57" i="4"/>
  <c r="B56" i="4"/>
  <c r="A56" i="4"/>
  <c r="B55" i="4"/>
  <c r="A55" i="4"/>
  <c r="B54" i="4"/>
  <c r="A54" i="4"/>
  <c r="B53" i="4"/>
  <c r="A53" i="4"/>
  <c r="B52" i="4"/>
  <c r="A52" i="4"/>
  <c r="B51" i="4"/>
  <c r="A51" i="4"/>
  <c r="B50" i="4"/>
  <c r="A50" i="4"/>
  <c r="B49" i="4"/>
  <c r="A49" i="4"/>
  <c r="B48" i="4"/>
  <c r="A48" i="4"/>
  <c r="B47" i="4"/>
  <c r="A47" i="4"/>
  <c r="B46" i="4"/>
  <c r="A46" i="4"/>
  <c r="B45" i="4"/>
  <c r="A45" i="4"/>
  <c r="B44" i="4"/>
  <c r="A44" i="4"/>
  <c r="B43" i="4"/>
  <c r="A43" i="4"/>
  <c r="B42" i="4"/>
  <c r="A42" i="4"/>
  <c r="B41" i="4"/>
  <c r="A41" i="4"/>
  <c r="B40" i="4"/>
  <c r="A40" i="4"/>
  <c r="B39" i="4"/>
  <c r="A39" i="4"/>
  <c r="B38" i="4"/>
  <c r="A38" i="4"/>
  <c r="B37" i="4"/>
  <c r="A37" i="4"/>
  <c r="B36" i="4"/>
  <c r="A36" i="4"/>
  <c r="B35" i="4"/>
  <c r="A35" i="4"/>
  <c r="B34" i="4"/>
  <c r="A34" i="4"/>
  <c r="B33" i="4"/>
  <c r="A33" i="4"/>
  <c r="B32" i="4"/>
  <c r="A32" i="4"/>
  <c r="B31" i="4"/>
  <c r="A31" i="4"/>
  <c r="B30" i="4"/>
  <c r="A30" i="4"/>
  <c r="B29" i="4"/>
  <c r="A29" i="4"/>
  <c r="B28" i="4"/>
  <c r="A28" i="4"/>
  <c r="B27" i="4"/>
  <c r="A27" i="4"/>
  <c r="B26" i="4"/>
  <c r="A26" i="4"/>
  <c r="B25" i="4"/>
  <c r="A25" i="4"/>
  <c r="B24" i="4"/>
  <c r="A24" i="4"/>
  <c r="B23" i="4"/>
  <c r="A23" i="4"/>
  <c r="B22" i="4"/>
  <c r="A22" i="4"/>
  <c r="B21" i="4"/>
  <c r="A21" i="4"/>
  <c r="B20" i="4"/>
  <c r="A20" i="4"/>
  <c r="B19" i="4"/>
  <c r="A19" i="4"/>
  <c r="B18" i="4"/>
  <c r="A18" i="4"/>
  <c r="B17" i="4"/>
  <c r="A17" i="4"/>
  <c r="B16" i="4"/>
  <c r="A16" i="4"/>
  <c r="B15" i="4"/>
  <c r="A15" i="4"/>
  <c r="B14" i="4"/>
  <c r="A14" i="4"/>
  <c r="B13" i="4"/>
  <c r="A13" i="4"/>
  <c r="B12" i="4"/>
  <c r="A12" i="4"/>
  <c r="B11" i="4"/>
  <c r="A11" i="4"/>
  <c r="B10" i="4"/>
  <c r="A10" i="4"/>
  <c r="B9" i="4"/>
  <c r="A9" i="4"/>
  <c r="B8" i="4"/>
  <c r="A8" i="4"/>
  <c r="B7" i="4"/>
  <c r="A7" i="4"/>
  <c r="B6" i="4"/>
  <c r="A6" i="4"/>
  <c r="B5" i="4"/>
  <c r="A5" i="4"/>
  <c r="B4" i="4"/>
  <c r="A4" i="4"/>
  <c r="B3" i="4"/>
  <c r="A3" i="4"/>
  <c r="B2" i="4"/>
  <c r="A2" i="4"/>
  <c r="B1" i="4"/>
  <c r="B2693" i="3"/>
  <c r="C2694" i="3" s="1"/>
  <c r="A2693" i="3"/>
  <c r="B2692" i="3"/>
  <c r="A2692" i="3"/>
  <c r="B2691" i="3"/>
  <c r="A2691" i="3"/>
  <c r="B2690" i="3"/>
  <c r="A2690" i="3"/>
  <c r="B2689" i="3"/>
  <c r="A2689" i="3"/>
  <c r="B2688" i="3"/>
  <c r="A2688" i="3"/>
  <c r="B2687" i="3"/>
  <c r="A2687" i="3"/>
  <c r="B2686" i="3"/>
  <c r="A2686" i="3"/>
  <c r="B2685" i="3"/>
  <c r="A2685" i="3"/>
  <c r="B2684" i="3"/>
  <c r="A2684" i="3"/>
  <c r="B2683" i="3"/>
  <c r="A2683" i="3"/>
  <c r="B2682" i="3"/>
  <c r="A2682" i="3"/>
  <c r="B2681" i="3"/>
  <c r="A2681" i="3"/>
  <c r="B2680" i="3"/>
  <c r="A2680" i="3"/>
  <c r="B2679" i="3"/>
  <c r="A2679" i="3"/>
  <c r="B2678" i="3"/>
  <c r="A2678" i="3"/>
  <c r="B2677" i="3"/>
  <c r="A2677" i="3"/>
  <c r="B2676" i="3"/>
  <c r="A2676" i="3"/>
  <c r="B2675" i="3"/>
  <c r="A2675" i="3"/>
  <c r="B2674" i="3"/>
  <c r="A2674" i="3"/>
  <c r="B2673" i="3"/>
  <c r="A2673" i="3"/>
  <c r="B2672" i="3"/>
  <c r="A2672" i="3"/>
  <c r="B2671" i="3"/>
  <c r="A2671" i="3"/>
  <c r="B2670" i="3"/>
  <c r="A2670" i="3"/>
  <c r="B2669" i="3"/>
  <c r="A2669" i="3"/>
  <c r="B2668" i="3"/>
  <c r="A2668" i="3"/>
  <c r="B2667" i="3"/>
  <c r="A2667" i="3"/>
  <c r="B2666" i="3"/>
  <c r="A2666" i="3"/>
  <c r="B2665" i="3"/>
  <c r="A2665" i="3"/>
  <c r="B2664" i="3"/>
  <c r="A2664" i="3"/>
  <c r="B2663" i="3"/>
  <c r="A2663" i="3"/>
  <c r="B2662" i="3"/>
  <c r="A2662" i="3"/>
  <c r="B2661" i="3"/>
  <c r="A2661" i="3"/>
  <c r="B2660" i="3"/>
  <c r="A2660" i="3"/>
  <c r="B2659" i="3"/>
  <c r="A2659" i="3"/>
  <c r="B2658" i="3"/>
  <c r="A2658" i="3"/>
  <c r="B2657" i="3"/>
  <c r="A2657" i="3"/>
  <c r="B2656" i="3"/>
  <c r="A2656" i="3"/>
  <c r="B2655" i="3"/>
  <c r="A2655" i="3"/>
  <c r="B2654" i="3"/>
  <c r="A2654" i="3"/>
  <c r="B2653" i="3"/>
  <c r="A2653" i="3"/>
  <c r="B2652" i="3"/>
  <c r="A2652" i="3"/>
  <c r="B2651" i="3"/>
  <c r="A2651" i="3"/>
  <c r="B2650" i="3"/>
  <c r="A2650" i="3"/>
  <c r="B2649" i="3"/>
  <c r="A2649" i="3"/>
  <c r="B2648" i="3"/>
  <c r="A2648" i="3"/>
  <c r="B2647" i="3"/>
  <c r="A2647" i="3"/>
  <c r="B2646" i="3"/>
  <c r="A2646" i="3"/>
  <c r="B2645" i="3"/>
  <c r="A2645" i="3"/>
  <c r="B2644" i="3"/>
  <c r="A2644" i="3"/>
  <c r="B2643" i="3"/>
  <c r="A2643" i="3"/>
  <c r="B2642" i="3"/>
  <c r="A2642" i="3"/>
  <c r="B2641" i="3"/>
  <c r="A2641" i="3"/>
  <c r="B2640" i="3"/>
  <c r="A2640" i="3"/>
  <c r="B2639" i="3"/>
  <c r="A2639" i="3"/>
  <c r="B2638" i="3"/>
  <c r="A2638" i="3"/>
  <c r="B2637" i="3"/>
  <c r="A2637" i="3"/>
  <c r="B2636" i="3"/>
  <c r="A2636" i="3"/>
  <c r="B2635" i="3"/>
  <c r="A2635" i="3"/>
  <c r="B2634" i="3"/>
  <c r="A2634" i="3"/>
  <c r="B2633" i="3"/>
  <c r="A2633" i="3"/>
  <c r="B2632" i="3"/>
  <c r="A2632" i="3"/>
  <c r="B2631" i="3"/>
  <c r="A2631" i="3"/>
  <c r="B2630" i="3"/>
  <c r="A2630" i="3"/>
  <c r="B2629" i="3"/>
  <c r="A2629" i="3"/>
  <c r="B2628" i="3"/>
  <c r="A2628" i="3"/>
  <c r="B2627" i="3"/>
  <c r="A2627" i="3"/>
  <c r="B2626" i="3"/>
  <c r="A2626" i="3"/>
  <c r="B2625" i="3"/>
  <c r="A2625" i="3"/>
  <c r="B2624" i="3"/>
  <c r="A2624" i="3"/>
  <c r="B2623" i="3"/>
  <c r="A2623" i="3"/>
  <c r="B2622" i="3"/>
  <c r="A2622" i="3"/>
  <c r="B2621" i="3"/>
  <c r="A2621" i="3"/>
  <c r="B2620" i="3"/>
  <c r="A2620" i="3"/>
  <c r="B2619" i="3"/>
  <c r="A2619" i="3"/>
  <c r="B2618" i="3"/>
  <c r="A2618" i="3"/>
  <c r="B2617" i="3"/>
  <c r="A2617" i="3"/>
  <c r="B2616" i="3"/>
  <c r="A2616" i="3"/>
  <c r="B2615" i="3"/>
  <c r="A2615" i="3"/>
  <c r="B2614" i="3"/>
  <c r="A2614" i="3"/>
  <c r="B2613" i="3"/>
  <c r="A2613" i="3"/>
  <c r="B2612" i="3"/>
  <c r="A2612" i="3"/>
  <c r="B2611" i="3"/>
  <c r="A2611" i="3"/>
  <c r="B2610" i="3"/>
  <c r="A2610" i="3"/>
  <c r="B2609" i="3"/>
  <c r="A2609" i="3"/>
  <c r="B2608" i="3"/>
  <c r="A2608" i="3"/>
  <c r="B2607" i="3"/>
  <c r="A2607" i="3"/>
  <c r="B2606" i="3"/>
  <c r="A2606" i="3"/>
  <c r="B2605" i="3"/>
  <c r="A2605" i="3"/>
  <c r="B2604" i="3"/>
  <c r="A2604" i="3"/>
  <c r="B2603" i="3"/>
  <c r="A2603" i="3"/>
  <c r="B2602" i="3"/>
  <c r="A2602" i="3"/>
  <c r="B2601" i="3"/>
  <c r="A2601" i="3"/>
  <c r="B2600" i="3"/>
  <c r="A2600" i="3"/>
  <c r="B2599" i="3"/>
  <c r="A2599" i="3"/>
  <c r="B2598" i="3"/>
  <c r="A2598" i="3"/>
  <c r="B2597" i="3"/>
  <c r="A2597" i="3"/>
  <c r="B2596" i="3"/>
  <c r="A2596" i="3"/>
  <c r="B2595" i="3"/>
  <c r="A2595" i="3"/>
  <c r="B2594" i="3"/>
  <c r="A2594" i="3"/>
  <c r="B2593" i="3"/>
  <c r="A2593" i="3"/>
  <c r="B2592" i="3"/>
  <c r="A2592" i="3"/>
  <c r="B2591" i="3"/>
  <c r="A2591" i="3"/>
  <c r="B2590" i="3"/>
  <c r="A2590" i="3"/>
  <c r="B2589" i="3"/>
  <c r="A2589" i="3"/>
  <c r="B2588" i="3"/>
  <c r="A2588" i="3"/>
  <c r="B2587" i="3"/>
  <c r="A2587" i="3"/>
  <c r="B2586" i="3"/>
  <c r="A2586" i="3"/>
  <c r="B2585" i="3"/>
  <c r="A2585" i="3"/>
  <c r="B2584" i="3"/>
  <c r="A2584" i="3"/>
  <c r="B2583" i="3"/>
  <c r="A2583" i="3"/>
  <c r="B2582" i="3"/>
  <c r="A2582" i="3"/>
  <c r="B2581" i="3"/>
  <c r="A2581" i="3"/>
  <c r="B2580" i="3"/>
  <c r="A2580" i="3"/>
  <c r="B2579" i="3"/>
  <c r="A2579" i="3"/>
  <c r="B2578" i="3"/>
  <c r="A2578" i="3"/>
  <c r="B2577" i="3"/>
  <c r="A2577" i="3"/>
  <c r="B2576" i="3"/>
  <c r="A2576" i="3"/>
  <c r="B2575" i="3"/>
  <c r="A2575" i="3"/>
  <c r="B2574" i="3"/>
  <c r="A2574" i="3"/>
  <c r="B2573" i="3"/>
  <c r="A2573" i="3"/>
  <c r="B2572" i="3"/>
  <c r="A2572" i="3"/>
  <c r="B2571" i="3"/>
  <c r="A2571" i="3"/>
  <c r="B2570" i="3"/>
  <c r="A2570" i="3"/>
  <c r="B2569" i="3"/>
  <c r="A2569" i="3"/>
  <c r="B2568" i="3"/>
  <c r="A2568" i="3"/>
  <c r="B2567" i="3"/>
  <c r="A2567" i="3"/>
  <c r="B2566" i="3"/>
  <c r="A2566" i="3"/>
  <c r="B2565" i="3"/>
  <c r="A2565" i="3"/>
  <c r="B2564" i="3"/>
  <c r="A2564" i="3"/>
  <c r="B2563" i="3"/>
  <c r="A2563" i="3"/>
  <c r="B2562" i="3"/>
  <c r="A2562" i="3"/>
  <c r="B2561" i="3"/>
  <c r="A2561" i="3"/>
  <c r="B2560" i="3"/>
  <c r="A2560" i="3"/>
  <c r="B2559" i="3"/>
  <c r="A2559" i="3"/>
  <c r="B2558" i="3"/>
  <c r="A2558" i="3"/>
  <c r="B2557" i="3"/>
  <c r="A2557" i="3"/>
  <c r="B2556" i="3"/>
  <c r="A2556" i="3"/>
  <c r="B2555" i="3"/>
  <c r="A2555" i="3"/>
  <c r="B2554" i="3"/>
  <c r="A2554" i="3"/>
  <c r="B2553" i="3"/>
  <c r="A2553" i="3"/>
  <c r="B2552" i="3"/>
  <c r="A2552" i="3"/>
  <c r="B2551" i="3"/>
  <c r="A2551" i="3"/>
  <c r="B2550" i="3"/>
  <c r="A2550" i="3"/>
  <c r="B2549" i="3"/>
  <c r="A2549" i="3"/>
  <c r="B2548" i="3"/>
  <c r="A2548" i="3"/>
  <c r="B2547" i="3"/>
  <c r="A2547" i="3"/>
  <c r="B2546" i="3"/>
  <c r="A2546" i="3"/>
  <c r="B2545" i="3"/>
  <c r="A2545" i="3"/>
  <c r="B2544" i="3"/>
  <c r="A2544" i="3"/>
  <c r="B2543" i="3"/>
  <c r="A2543" i="3"/>
  <c r="B2542" i="3"/>
  <c r="A2542" i="3"/>
  <c r="B2541" i="3"/>
  <c r="A2541" i="3"/>
  <c r="B2540" i="3"/>
  <c r="A2540" i="3"/>
  <c r="B2539" i="3"/>
  <c r="A2539" i="3"/>
  <c r="B2538" i="3"/>
  <c r="A2538" i="3"/>
  <c r="B2537" i="3"/>
  <c r="A2537" i="3"/>
  <c r="B2536" i="3"/>
  <c r="A2536" i="3"/>
  <c r="B2535" i="3"/>
  <c r="A2535" i="3"/>
  <c r="B2534" i="3"/>
  <c r="A2534" i="3"/>
  <c r="B2533" i="3"/>
  <c r="A2533" i="3"/>
  <c r="B2532" i="3"/>
  <c r="A2532" i="3"/>
  <c r="B2531" i="3"/>
  <c r="A2531" i="3"/>
  <c r="B2530" i="3"/>
  <c r="A2530" i="3"/>
  <c r="B2529" i="3"/>
  <c r="A2529" i="3"/>
  <c r="B2528" i="3"/>
  <c r="A2528" i="3"/>
  <c r="B2527" i="3"/>
  <c r="A2527" i="3"/>
  <c r="B2526" i="3"/>
  <c r="A2526" i="3"/>
  <c r="B2525" i="3"/>
  <c r="A2525" i="3"/>
  <c r="B2524" i="3"/>
  <c r="A2524" i="3"/>
  <c r="B2523" i="3"/>
  <c r="A2523" i="3"/>
  <c r="B2522" i="3"/>
  <c r="A2522" i="3"/>
  <c r="B2521" i="3"/>
  <c r="A2521" i="3"/>
  <c r="B2520" i="3"/>
  <c r="A2520" i="3"/>
  <c r="B2519" i="3"/>
  <c r="A2519" i="3"/>
  <c r="B2518" i="3"/>
  <c r="A2518" i="3"/>
  <c r="B2517" i="3"/>
  <c r="A2517" i="3"/>
  <c r="B2516" i="3"/>
  <c r="A2516" i="3"/>
  <c r="B2515" i="3"/>
  <c r="A2515" i="3"/>
  <c r="B2514" i="3"/>
  <c r="A2514" i="3"/>
  <c r="B2513" i="3"/>
  <c r="A2513" i="3"/>
  <c r="B2512" i="3"/>
  <c r="A2512" i="3"/>
  <c r="B2511" i="3"/>
  <c r="A2511" i="3"/>
  <c r="B2510" i="3"/>
  <c r="A2510" i="3"/>
  <c r="B2509" i="3"/>
  <c r="A2509" i="3"/>
  <c r="B2508" i="3"/>
  <c r="A2508" i="3"/>
  <c r="B2507" i="3"/>
  <c r="A2507" i="3"/>
  <c r="B2506" i="3"/>
  <c r="A2506" i="3"/>
  <c r="B2505" i="3"/>
  <c r="A2505" i="3"/>
  <c r="B2504" i="3"/>
  <c r="A2504" i="3"/>
  <c r="B2503" i="3"/>
  <c r="A2503" i="3"/>
  <c r="B2502" i="3"/>
  <c r="A2502" i="3"/>
  <c r="B2501" i="3"/>
  <c r="A2501" i="3"/>
  <c r="B2500" i="3"/>
  <c r="A2500" i="3"/>
  <c r="B2499" i="3"/>
  <c r="A2499" i="3"/>
  <c r="B2498" i="3"/>
  <c r="A2498" i="3"/>
  <c r="B2497" i="3"/>
  <c r="A2497" i="3"/>
  <c r="B2496" i="3"/>
  <c r="A2496" i="3"/>
  <c r="B2495" i="3"/>
  <c r="A2495" i="3"/>
  <c r="B2494" i="3"/>
  <c r="A2494" i="3"/>
  <c r="B2493" i="3"/>
  <c r="A2493" i="3"/>
  <c r="B2492" i="3"/>
  <c r="A2492" i="3"/>
  <c r="B2491" i="3"/>
  <c r="A2491" i="3"/>
  <c r="B2490" i="3"/>
  <c r="A2490" i="3"/>
  <c r="B2489" i="3"/>
  <c r="A2489" i="3"/>
  <c r="B2488" i="3"/>
  <c r="A2488" i="3"/>
  <c r="B2487" i="3"/>
  <c r="A2487" i="3"/>
  <c r="B2486" i="3"/>
  <c r="A2486" i="3"/>
  <c r="B2485" i="3"/>
  <c r="A2485" i="3"/>
  <c r="B2484" i="3"/>
  <c r="A2484" i="3"/>
  <c r="B2483" i="3"/>
  <c r="A2483" i="3"/>
  <c r="B2482" i="3"/>
  <c r="A2482" i="3"/>
  <c r="B2481" i="3"/>
  <c r="A2481" i="3"/>
  <c r="B2480" i="3"/>
  <c r="A2480" i="3"/>
  <c r="B2479" i="3"/>
  <c r="A2479" i="3"/>
  <c r="B2478" i="3"/>
  <c r="A2478" i="3"/>
  <c r="B2477" i="3"/>
  <c r="A2477" i="3"/>
  <c r="B2476" i="3"/>
  <c r="A2476" i="3"/>
  <c r="B2475" i="3"/>
  <c r="A2475" i="3"/>
  <c r="B2474" i="3"/>
  <c r="A2474" i="3"/>
  <c r="B2473" i="3"/>
  <c r="A2473" i="3"/>
  <c r="B2472" i="3"/>
  <c r="A2472" i="3"/>
  <c r="B2471" i="3"/>
  <c r="A2471" i="3"/>
  <c r="B2470" i="3"/>
  <c r="A2470" i="3"/>
  <c r="B2469" i="3"/>
  <c r="A2469" i="3"/>
  <c r="B2468" i="3"/>
  <c r="A2468" i="3"/>
  <c r="B2467" i="3"/>
  <c r="A2467" i="3"/>
  <c r="B2466" i="3"/>
  <c r="A2466" i="3"/>
  <c r="B2465" i="3"/>
  <c r="A2465" i="3"/>
  <c r="B2464" i="3"/>
  <c r="A2464" i="3"/>
  <c r="B2463" i="3"/>
  <c r="A2463" i="3"/>
  <c r="B2462" i="3"/>
  <c r="A2462" i="3"/>
  <c r="B2461" i="3"/>
  <c r="A2461" i="3"/>
  <c r="B2460" i="3"/>
  <c r="A2460" i="3"/>
  <c r="B2459" i="3"/>
  <c r="A2459" i="3"/>
  <c r="B2458" i="3"/>
  <c r="A2458" i="3"/>
  <c r="B2457" i="3"/>
  <c r="A2457" i="3"/>
  <c r="B2456" i="3"/>
  <c r="A2456" i="3"/>
  <c r="B2455" i="3"/>
  <c r="A2455" i="3"/>
  <c r="B2454" i="3"/>
  <c r="A2454" i="3"/>
  <c r="B2453" i="3"/>
  <c r="A2453" i="3"/>
  <c r="B2452" i="3"/>
  <c r="A2452" i="3"/>
  <c r="B2451" i="3"/>
  <c r="A2451" i="3"/>
  <c r="B2450" i="3"/>
  <c r="A2450" i="3"/>
  <c r="B2449" i="3"/>
  <c r="A2449" i="3"/>
  <c r="B2448" i="3"/>
  <c r="A2448" i="3"/>
  <c r="B2447" i="3"/>
  <c r="A2447" i="3"/>
  <c r="B2446" i="3"/>
  <c r="A2446" i="3"/>
  <c r="B2445" i="3"/>
  <c r="A2445" i="3"/>
  <c r="B2444" i="3"/>
  <c r="A2444" i="3"/>
  <c r="B2443" i="3"/>
  <c r="A2443" i="3"/>
  <c r="B2442" i="3"/>
  <c r="A2442" i="3"/>
  <c r="B2441" i="3"/>
  <c r="A2441" i="3"/>
  <c r="B2440" i="3"/>
  <c r="A2440" i="3"/>
  <c r="B2439" i="3"/>
  <c r="A2439" i="3"/>
  <c r="B2438" i="3"/>
  <c r="A2438" i="3"/>
  <c r="B2437" i="3"/>
  <c r="A2437" i="3"/>
  <c r="B2436" i="3"/>
  <c r="A2436" i="3"/>
  <c r="B2435" i="3"/>
  <c r="A2435" i="3"/>
  <c r="B2434" i="3"/>
  <c r="A2434" i="3"/>
  <c r="B2433" i="3"/>
  <c r="A2433" i="3"/>
  <c r="B2432" i="3"/>
  <c r="A2432" i="3"/>
  <c r="B2431" i="3"/>
  <c r="A2431" i="3"/>
  <c r="B2430" i="3"/>
  <c r="A2430" i="3"/>
  <c r="B2429" i="3"/>
  <c r="A2429" i="3"/>
  <c r="B2428" i="3"/>
  <c r="A2428" i="3"/>
  <c r="B2427" i="3"/>
  <c r="A2427" i="3"/>
  <c r="B2426" i="3"/>
  <c r="A2426" i="3"/>
  <c r="B2425" i="3"/>
  <c r="A2425" i="3"/>
  <c r="B2424" i="3"/>
  <c r="A2424" i="3"/>
  <c r="B2423" i="3"/>
  <c r="A2423" i="3"/>
  <c r="B2422" i="3"/>
  <c r="A2422" i="3"/>
  <c r="B2421" i="3"/>
  <c r="A2421" i="3"/>
  <c r="B2420" i="3"/>
  <c r="A2420" i="3"/>
  <c r="B2419" i="3"/>
  <c r="A2419" i="3"/>
  <c r="B2418" i="3"/>
  <c r="A2418" i="3"/>
  <c r="B2417" i="3"/>
  <c r="A2417" i="3"/>
  <c r="B2416" i="3"/>
  <c r="A2416" i="3"/>
  <c r="B2415" i="3"/>
  <c r="A2415" i="3"/>
  <c r="B2414" i="3"/>
  <c r="A2414" i="3"/>
  <c r="B2413" i="3"/>
  <c r="A2413" i="3"/>
  <c r="B2412" i="3"/>
  <c r="A2412" i="3"/>
  <c r="B2411" i="3"/>
  <c r="A2411" i="3"/>
  <c r="B2410" i="3"/>
  <c r="A2410" i="3"/>
  <c r="B2409" i="3"/>
  <c r="A2409" i="3"/>
  <c r="B2408" i="3"/>
  <c r="A2408" i="3"/>
  <c r="B2407" i="3"/>
  <c r="A2407" i="3"/>
  <c r="B2406" i="3"/>
  <c r="A2406" i="3"/>
  <c r="B2405" i="3"/>
  <c r="A2405" i="3"/>
  <c r="B2404" i="3"/>
  <c r="A2404" i="3"/>
  <c r="B2403" i="3"/>
  <c r="A2403" i="3"/>
  <c r="B2402" i="3"/>
  <c r="A2402" i="3"/>
  <c r="B2401" i="3"/>
  <c r="A2401" i="3"/>
  <c r="B2400" i="3"/>
  <c r="A2400" i="3"/>
  <c r="B2399" i="3"/>
  <c r="A2399" i="3"/>
  <c r="B2398" i="3"/>
  <c r="A2398" i="3"/>
  <c r="B2397" i="3"/>
  <c r="A2397" i="3"/>
  <c r="B2396" i="3"/>
  <c r="A2396" i="3"/>
  <c r="B2395" i="3"/>
  <c r="A2395" i="3"/>
  <c r="B2394" i="3"/>
  <c r="A2394" i="3"/>
  <c r="B2393" i="3"/>
  <c r="A2393" i="3"/>
  <c r="B2392" i="3"/>
  <c r="A2392" i="3"/>
  <c r="B2391" i="3"/>
  <c r="A2391" i="3"/>
  <c r="B2390" i="3"/>
  <c r="A2390" i="3"/>
  <c r="B2389" i="3"/>
  <c r="A2389" i="3"/>
  <c r="B2388" i="3"/>
  <c r="A2388" i="3"/>
  <c r="B2387" i="3"/>
  <c r="A2387" i="3"/>
  <c r="B2386" i="3"/>
  <c r="A2386" i="3"/>
  <c r="B2385" i="3"/>
  <c r="A2385" i="3"/>
  <c r="B2384" i="3"/>
  <c r="A2384" i="3"/>
  <c r="B2383" i="3"/>
  <c r="A2383" i="3"/>
  <c r="B2382" i="3"/>
  <c r="A2382" i="3"/>
  <c r="B2381" i="3"/>
  <c r="A2381" i="3"/>
  <c r="B2380" i="3"/>
  <c r="A2380" i="3"/>
  <c r="B2379" i="3"/>
  <c r="A2379" i="3"/>
  <c r="B2378" i="3"/>
  <c r="A2378" i="3"/>
  <c r="B2377" i="3"/>
  <c r="A2377" i="3"/>
  <c r="B2376" i="3"/>
  <c r="A2376" i="3"/>
  <c r="B2375" i="3"/>
  <c r="A2375" i="3"/>
  <c r="B2374" i="3"/>
  <c r="A2374" i="3"/>
  <c r="B2373" i="3"/>
  <c r="A2373" i="3"/>
  <c r="B2372" i="3"/>
  <c r="A2372" i="3"/>
  <c r="B2371" i="3"/>
  <c r="A2371" i="3"/>
  <c r="B2370" i="3"/>
  <c r="A2370" i="3"/>
  <c r="B2369" i="3"/>
  <c r="A2369" i="3"/>
  <c r="B2368" i="3"/>
  <c r="A2368" i="3"/>
  <c r="B2367" i="3"/>
  <c r="A2367" i="3"/>
  <c r="B2366" i="3"/>
  <c r="A2366" i="3"/>
  <c r="B2365" i="3"/>
  <c r="A2365" i="3"/>
  <c r="B2364" i="3"/>
  <c r="A2364" i="3"/>
  <c r="B2363" i="3"/>
  <c r="A2363" i="3"/>
  <c r="B2362" i="3"/>
  <c r="A2362" i="3"/>
  <c r="B2361" i="3"/>
  <c r="A2361" i="3"/>
  <c r="B2360" i="3"/>
  <c r="A2360" i="3"/>
  <c r="B2359" i="3"/>
  <c r="A2359" i="3"/>
  <c r="B2358" i="3"/>
  <c r="A2358" i="3"/>
  <c r="B2357" i="3"/>
  <c r="A2357" i="3"/>
  <c r="B2356" i="3"/>
  <c r="A2356" i="3"/>
  <c r="B2355" i="3"/>
  <c r="A2355" i="3"/>
  <c r="B2354" i="3"/>
  <c r="A2354" i="3"/>
  <c r="B2353" i="3"/>
  <c r="A2353" i="3"/>
  <c r="B2352" i="3"/>
  <c r="A2352" i="3"/>
  <c r="B2351" i="3"/>
  <c r="A2351" i="3"/>
  <c r="B2350" i="3"/>
  <c r="A2350" i="3"/>
  <c r="B2349" i="3"/>
  <c r="A2349" i="3"/>
  <c r="B2348" i="3"/>
  <c r="A2348" i="3"/>
  <c r="B2347" i="3"/>
  <c r="A2347" i="3"/>
  <c r="B2346" i="3"/>
  <c r="A2346" i="3"/>
  <c r="B2345" i="3"/>
  <c r="A2345" i="3"/>
  <c r="B2344" i="3"/>
  <c r="A2344" i="3"/>
  <c r="B2343" i="3"/>
  <c r="A2343" i="3"/>
  <c r="B2342" i="3"/>
  <c r="A2342" i="3"/>
  <c r="B2341" i="3"/>
  <c r="A2341" i="3"/>
  <c r="B2340" i="3"/>
  <c r="A2340" i="3"/>
  <c r="B2339" i="3"/>
  <c r="A2339" i="3"/>
  <c r="B2338" i="3"/>
  <c r="A2338" i="3"/>
  <c r="B2337" i="3"/>
  <c r="A2337" i="3"/>
  <c r="B2336" i="3"/>
  <c r="A2336" i="3"/>
  <c r="B2335" i="3"/>
  <c r="A2335" i="3"/>
  <c r="B2334" i="3"/>
  <c r="A2334" i="3"/>
  <c r="B2333" i="3"/>
  <c r="A2333" i="3"/>
  <c r="B2332" i="3"/>
  <c r="A2332" i="3"/>
  <c r="B2331" i="3"/>
  <c r="A2331" i="3"/>
  <c r="B2330" i="3"/>
  <c r="A2330" i="3"/>
  <c r="B2329" i="3"/>
  <c r="A2329" i="3"/>
  <c r="B2328" i="3"/>
  <c r="A2328" i="3"/>
  <c r="B2327" i="3"/>
  <c r="A2327" i="3"/>
  <c r="B2326" i="3"/>
  <c r="A2326" i="3"/>
  <c r="B2325" i="3"/>
  <c r="A2325" i="3"/>
  <c r="B2324" i="3"/>
  <c r="A2324" i="3"/>
  <c r="B2323" i="3"/>
  <c r="A2323" i="3"/>
  <c r="B2322" i="3"/>
  <c r="A2322" i="3"/>
  <c r="B2321" i="3"/>
  <c r="A2321" i="3"/>
  <c r="B2320" i="3"/>
  <c r="A2320" i="3"/>
  <c r="B2319" i="3"/>
  <c r="A2319" i="3"/>
  <c r="B2318" i="3"/>
  <c r="A2318" i="3"/>
  <c r="B2317" i="3"/>
  <c r="A2317" i="3"/>
  <c r="B2316" i="3"/>
  <c r="A2316" i="3"/>
  <c r="B2315" i="3"/>
  <c r="A2315" i="3"/>
  <c r="B2314" i="3"/>
  <c r="A2314" i="3"/>
  <c r="B2313" i="3"/>
  <c r="A2313" i="3"/>
  <c r="B2312" i="3"/>
  <c r="A2312" i="3"/>
  <c r="B2311" i="3"/>
  <c r="A2311" i="3"/>
  <c r="B2310" i="3"/>
  <c r="A2310" i="3"/>
  <c r="B2309" i="3"/>
  <c r="A2309" i="3"/>
  <c r="B2308" i="3"/>
  <c r="A2308" i="3"/>
  <c r="B2307" i="3"/>
  <c r="A2307" i="3"/>
  <c r="B2306" i="3"/>
  <c r="A2306" i="3"/>
  <c r="B2305" i="3"/>
  <c r="A2305" i="3"/>
  <c r="B2304" i="3"/>
  <c r="A2304" i="3"/>
  <c r="B2303" i="3"/>
  <c r="A2303" i="3"/>
  <c r="B2302" i="3"/>
  <c r="A2302" i="3"/>
  <c r="B2301" i="3"/>
  <c r="A2301" i="3"/>
  <c r="B2300" i="3"/>
  <c r="A2300" i="3"/>
  <c r="B2299" i="3"/>
  <c r="A2299" i="3"/>
  <c r="B2298" i="3"/>
  <c r="A2298" i="3"/>
  <c r="B2297" i="3"/>
  <c r="A2297" i="3"/>
  <c r="B2296" i="3"/>
  <c r="A2296" i="3"/>
  <c r="B2295" i="3"/>
  <c r="A2295" i="3"/>
  <c r="B2294" i="3"/>
  <c r="A2294" i="3"/>
  <c r="B2293" i="3"/>
  <c r="A2293" i="3"/>
  <c r="B2292" i="3"/>
  <c r="A2292" i="3"/>
  <c r="B2291" i="3"/>
  <c r="A2291" i="3"/>
  <c r="B2290" i="3"/>
  <c r="A2290" i="3"/>
  <c r="B2289" i="3"/>
  <c r="A2289" i="3"/>
  <c r="B2288" i="3"/>
  <c r="A2288" i="3"/>
  <c r="B2287" i="3"/>
  <c r="A2287" i="3"/>
  <c r="B2286" i="3"/>
  <c r="A2286" i="3"/>
  <c r="B2285" i="3"/>
  <c r="A2285" i="3"/>
  <c r="B2284" i="3"/>
  <c r="A2284" i="3"/>
  <c r="B2283" i="3"/>
  <c r="A2283" i="3"/>
  <c r="B2282" i="3"/>
  <c r="A2282" i="3"/>
  <c r="B2281" i="3"/>
  <c r="A2281" i="3"/>
  <c r="B2280" i="3"/>
  <c r="A2280" i="3"/>
  <c r="B2279" i="3"/>
  <c r="A2279" i="3"/>
  <c r="B2278" i="3"/>
  <c r="A2278" i="3"/>
  <c r="B2277" i="3"/>
  <c r="A2277" i="3"/>
  <c r="B2276" i="3"/>
  <c r="A2276" i="3"/>
  <c r="B2275" i="3"/>
  <c r="A2275" i="3"/>
  <c r="B2274" i="3"/>
  <c r="A2274" i="3"/>
  <c r="B2273" i="3"/>
  <c r="A2273" i="3"/>
  <c r="B2272" i="3"/>
  <c r="A2272" i="3"/>
  <c r="B2271" i="3"/>
  <c r="A2271" i="3"/>
  <c r="B2270" i="3"/>
  <c r="A2270" i="3"/>
  <c r="B2269" i="3"/>
  <c r="A2269" i="3"/>
  <c r="B2268" i="3"/>
  <c r="A2268" i="3"/>
  <c r="B2267" i="3"/>
  <c r="A2267" i="3"/>
  <c r="B2266" i="3"/>
  <c r="A2266" i="3"/>
  <c r="B2265" i="3"/>
  <c r="A2265" i="3"/>
  <c r="B2264" i="3"/>
  <c r="A2264" i="3"/>
  <c r="B2263" i="3"/>
  <c r="A2263" i="3"/>
  <c r="B2262" i="3"/>
  <c r="A2262" i="3"/>
  <c r="B2261" i="3"/>
  <c r="A2261" i="3"/>
  <c r="B2260" i="3"/>
  <c r="A2260" i="3"/>
  <c r="B2259" i="3"/>
  <c r="A2259" i="3"/>
  <c r="B2258" i="3"/>
  <c r="A2258" i="3"/>
  <c r="B2257" i="3"/>
  <c r="A2257" i="3"/>
  <c r="B2256" i="3"/>
  <c r="A2256" i="3"/>
  <c r="B2255" i="3"/>
  <c r="A2255" i="3"/>
  <c r="B2254" i="3"/>
  <c r="A2254" i="3"/>
  <c r="B2253" i="3"/>
  <c r="A2253" i="3"/>
  <c r="B2252" i="3"/>
  <c r="A2252" i="3"/>
  <c r="B2251" i="3"/>
  <c r="A2251" i="3"/>
  <c r="B2250" i="3"/>
  <c r="A2250" i="3"/>
  <c r="B2249" i="3"/>
  <c r="A2249" i="3"/>
  <c r="B2248" i="3"/>
  <c r="A2248" i="3"/>
  <c r="B2247" i="3"/>
  <c r="A2247" i="3"/>
  <c r="B2246" i="3"/>
  <c r="A2246" i="3"/>
  <c r="B2245" i="3"/>
  <c r="A2245" i="3"/>
  <c r="B2244" i="3"/>
  <c r="A2244" i="3"/>
  <c r="B2243" i="3"/>
  <c r="A2243" i="3"/>
  <c r="B2242" i="3"/>
  <c r="A2242" i="3"/>
  <c r="B2241" i="3"/>
  <c r="A2241" i="3"/>
  <c r="B2240" i="3"/>
  <c r="A2240" i="3"/>
  <c r="B2239" i="3"/>
  <c r="A2239" i="3"/>
  <c r="B2238" i="3"/>
  <c r="A2238" i="3"/>
  <c r="B2237" i="3"/>
  <c r="A2237" i="3"/>
  <c r="B2236" i="3"/>
  <c r="A2236" i="3"/>
  <c r="B2235" i="3"/>
  <c r="A2235" i="3"/>
  <c r="B2234" i="3"/>
  <c r="A2234" i="3"/>
  <c r="B2233" i="3"/>
  <c r="A2233" i="3"/>
  <c r="B2232" i="3"/>
  <c r="A2232" i="3"/>
  <c r="B2231" i="3"/>
  <c r="A2231" i="3"/>
  <c r="B2230" i="3"/>
  <c r="A2230" i="3"/>
  <c r="B2229" i="3"/>
  <c r="A2229" i="3"/>
  <c r="B2228" i="3"/>
  <c r="A2228" i="3"/>
  <c r="B2227" i="3"/>
  <c r="A2227" i="3"/>
  <c r="B2226" i="3"/>
  <c r="A2226" i="3"/>
  <c r="B2225" i="3"/>
  <c r="A2225" i="3"/>
  <c r="B2224" i="3"/>
  <c r="A2224" i="3"/>
  <c r="B2223" i="3"/>
  <c r="A2223" i="3"/>
  <c r="B2222" i="3"/>
  <c r="A2222" i="3"/>
  <c r="B2221" i="3"/>
  <c r="A2221" i="3"/>
  <c r="B2220" i="3"/>
  <c r="A2220" i="3"/>
  <c r="B2219" i="3"/>
  <c r="A2219" i="3"/>
  <c r="B2218" i="3"/>
  <c r="A2218" i="3"/>
  <c r="B2217" i="3"/>
  <c r="A2217" i="3"/>
  <c r="B2216" i="3"/>
  <c r="A2216" i="3"/>
  <c r="B2215" i="3"/>
  <c r="A2215" i="3"/>
  <c r="B2214" i="3"/>
  <c r="A2214" i="3"/>
  <c r="B2213" i="3"/>
  <c r="A2213" i="3"/>
  <c r="B2212" i="3"/>
  <c r="A2212" i="3"/>
  <c r="B2211" i="3"/>
  <c r="A2211" i="3"/>
  <c r="B2210" i="3"/>
  <c r="A2210" i="3"/>
  <c r="B2209" i="3"/>
  <c r="A2209" i="3"/>
  <c r="B2208" i="3"/>
  <c r="A2208" i="3"/>
  <c r="B2207" i="3"/>
  <c r="A2207" i="3"/>
  <c r="B2206" i="3"/>
  <c r="A2206" i="3"/>
  <c r="B2205" i="3"/>
  <c r="A2205" i="3"/>
  <c r="B2204" i="3"/>
  <c r="A2204" i="3"/>
  <c r="B2203" i="3"/>
  <c r="A2203" i="3"/>
  <c r="B2202" i="3"/>
  <c r="A2202" i="3"/>
  <c r="B2201" i="3"/>
  <c r="A2201" i="3"/>
  <c r="B2200" i="3"/>
  <c r="A2200" i="3"/>
  <c r="B2199" i="3"/>
  <c r="A2199" i="3"/>
  <c r="B2198" i="3"/>
  <c r="A2198" i="3"/>
  <c r="B2197" i="3"/>
  <c r="A2197" i="3"/>
  <c r="B2196" i="3"/>
  <c r="A2196" i="3"/>
  <c r="B2195" i="3"/>
  <c r="A2195" i="3"/>
  <c r="B2194" i="3"/>
  <c r="A2194" i="3"/>
  <c r="B2193" i="3"/>
  <c r="A2193" i="3"/>
  <c r="B2192" i="3"/>
  <c r="A2192" i="3"/>
  <c r="B2191" i="3"/>
  <c r="A2191" i="3"/>
  <c r="B2190" i="3"/>
  <c r="A2190" i="3"/>
  <c r="B2189" i="3"/>
  <c r="A2189" i="3"/>
  <c r="B2188" i="3"/>
  <c r="A2188" i="3"/>
  <c r="B2187" i="3"/>
  <c r="A2187" i="3"/>
  <c r="B2186" i="3"/>
  <c r="A2186" i="3"/>
  <c r="B2185" i="3"/>
  <c r="A2185" i="3"/>
  <c r="B2184" i="3"/>
  <c r="A2184" i="3"/>
  <c r="B2183" i="3"/>
  <c r="A2183" i="3"/>
  <c r="B2182" i="3"/>
  <c r="A2182" i="3"/>
  <c r="B2181" i="3"/>
  <c r="A2181" i="3"/>
  <c r="B2180" i="3"/>
  <c r="A2180" i="3"/>
  <c r="B2179" i="3"/>
  <c r="A2179" i="3"/>
  <c r="B2178" i="3"/>
  <c r="A2178" i="3"/>
  <c r="B2177" i="3"/>
  <c r="A2177" i="3"/>
  <c r="B2176" i="3"/>
  <c r="A2176" i="3"/>
  <c r="B2175" i="3"/>
  <c r="A2175" i="3"/>
  <c r="B2174" i="3"/>
  <c r="A2174" i="3"/>
  <c r="B2173" i="3"/>
  <c r="A2173" i="3"/>
  <c r="B2172" i="3"/>
  <c r="A2172" i="3"/>
  <c r="B2171" i="3"/>
  <c r="A2171" i="3"/>
  <c r="B2170" i="3"/>
  <c r="A2170" i="3"/>
  <c r="B2169" i="3"/>
  <c r="A2169" i="3"/>
  <c r="B2168" i="3"/>
  <c r="A2168" i="3"/>
  <c r="B2167" i="3"/>
  <c r="A2167" i="3"/>
  <c r="B2166" i="3"/>
  <c r="A2166" i="3"/>
  <c r="B2165" i="3"/>
  <c r="A2165" i="3"/>
  <c r="B2164" i="3"/>
  <c r="A2164" i="3"/>
  <c r="B2163" i="3"/>
  <c r="A2163" i="3"/>
  <c r="B2162" i="3"/>
  <c r="A2162" i="3"/>
  <c r="B2161" i="3"/>
  <c r="A2161" i="3"/>
  <c r="B2160" i="3"/>
  <c r="A2160" i="3"/>
  <c r="B2159" i="3"/>
  <c r="A2159" i="3"/>
  <c r="B2158" i="3"/>
  <c r="A2158" i="3"/>
  <c r="B2157" i="3"/>
  <c r="A2157" i="3"/>
  <c r="B2156" i="3"/>
  <c r="A2156" i="3"/>
  <c r="B2155" i="3"/>
  <c r="A2155" i="3"/>
  <c r="B2154" i="3"/>
  <c r="A2154" i="3"/>
  <c r="B2153" i="3"/>
  <c r="A2153" i="3"/>
  <c r="B2152" i="3"/>
  <c r="A2152" i="3"/>
  <c r="B2151" i="3"/>
  <c r="A2151" i="3"/>
  <c r="B2150" i="3"/>
  <c r="A2150" i="3"/>
  <c r="B2149" i="3"/>
  <c r="A2149" i="3"/>
  <c r="B2148" i="3"/>
  <c r="A2148" i="3"/>
  <c r="B2147" i="3"/>
  <c r="A2147" i="3"/>
  <c r="B2146" i="3"/>
  <c r="A2146" i="3"/>
  <c r="B2145" i="3"/>
  <c r="A2145" i="3"/>
  <c r="B2144" i="3"/>
  <c r="A2144" i="3"/>
  <c r="B2143" i="3"/>
  <c r="A2143" i="3"/>
  <c r="B2142" i="3"/>
  <c r="A2142" i="3"/>
  <c r="B2141" i="3"/>
  <c r="A2141" i="3"/>
  <c r="B2140" i="3"/>
  <c r="A2140" i="3"/>
  <c r="B2139" i="3"/>
  <c r="A2139" i="3"/>
  <c r="B2138" i="3"/>
  <c r="A2138" i="3"/>
  <c r="B2137" i="3"/>
  <c r="A2137" i="3"/>
  <c r="B2136" i="3"/>
  <c r="A2136" i="3"/>
  <c r="B2135" i="3"/>
  <c r="A2135" i="3"/>
  <c r="B2134" i="3"/>
  <c r="A2134" i="3"/>
  <c r="B2133" i="3"/>
  <c r="A2133" i="3"/>
  <c r="B2132" i="3"/>
  <c r="A2132" i="3"/>
  <c r="B2131" i="3"/>
  <c r="A2131" i="3"/>
  <c r="B2130" i="3"/>
  <c r="A2130" i="3"/>
  <c r="B2129" i="3"/>
  <c r="A2129" i="3"/>
  <c r="B2128" i="3"/>
  <c r="A2128" i="3"/>
  <c r="B2127" i="3"/>
  <c r="A2127" i="3"/>
  <c r="B2126" i="3"/>
  <c r="A2126" i="3"/>
  <c r="B2125" i="3"/>
  <c r="A2125" i="3"/>
  <c r="B2124" i="3"/>
  <c r="A2124" i="3"/>
  <c r="B2123" i="3"/>
  <c r="A2123" i="3"/>
  <c r="B2122" i="3"/>
  <c r="A2122" i="3"/>
  <c r="B2121" i="3"/>
  <c r="A2121" i="3"/>
  <c r="B2120" i="3"/>
  <c r="A2120" i="3"/>
  <c r="B2119" i="3"/>
  <c r="A2119" i="3"/>
  <c r="B2118" i="3"/>
  <c r="A2118" i="3"/>
  <c r="B2117" i="3"/>
  <c r="A2117" i="3"/>
  <c r="B2116" i="3"/>
  <c r="A2116" i="3"/>
  <c r="B2115" i="3"/>
  <c r="A2115" i="3"/>
  <c r="B2114" i="3"/>
  <c r="A2114" i="3"/>
  <c r="B2113" i="3"/>
  <c r="A2113" i="3"/>
  <c r="B2112" i="3"/>
  <c r="A2112" i="3"/>
  <c r="B2111" i="3"/>
  <c r="A2111" i="3"/>
  <c r="B2110" i="3"/>
  <c r="A2110" i="3"/>
  <c r="B2109" i="3"/>
  <c r="A2109" i="3"/>
  <c r="B2108" i="3"/>
  <c r="A2108" i="3"/>
  <c r="B2107" i="3"/>
  <c r="A2107" i="3"/>
  <c r="B2106" i="3"/>
  <c r="A2106" i="3"/>
  <c r="B2105" i="3"/>
  <c r="A2105" i="3"/>
  <c r="B2104" i="3"/>
  <c r="A2104" i="3"/>
  <c r="B2103" i="3"/>
  <c r="A2103" i="3"/>
  <c r="B2102" i="3"/>
  <c r="A2102" i="3"/>
  <c r="B2101" i="3"/>
  <c r="A2101" i="3"/>
  <c r="B2100" i="3"/>
  <c r="A2100" i="3"/>
  <c r="B2099" i="3"/>
  <c r="A2099" i="3"/>
  <c r="B2098" i="3"/>
  <c r="A2098" i="3"/>
  <c r="B2097" i="3"/>
  <c r="A2097" i="3"/>
  <c r="B2096" i="3"/>
  <c r="A2096" i="3"/>
  <c r="B2095" i="3"/>
  <c r="A2095" i="3"/>
  <c r="B2094" i="3"/>
  <c r="A2094" i="3"/>
  <c r="B2093" i="3"/>
  <c r="A2093" i="3"/>
  <c r="B2092" i="3"/>
  <c r="A2092" i="3"/>
  <c r="B2091" i="3"/>
  <c r="A2091" i="3"/>
  <c r="B2090" i="3"/>
  <c r="A2090" i="3"/>
  <c r="B2089" i="3"/>
  <c r="A2089" i="3"/>
  <c r="B2088" i="3"/>
  <c r="A2088" i="3"/>
  <c r="B2087" i="3"/>
  <c r="A2087" i="3"/>
  <c r="B2086" i="3"/>
  <c r="A2086" i="3"/>
  <c r="B2085" i="3"/>
  <c r="A2085" i="3"/>
  <c r="B2084" i="3"/>
  <c r="A2084" i="3"/>
  <c r="B2083" i="3"/>
  <c r="A2083" i="3"/>
  <c r="B2082" i="3"/>
  <c r="A2082" i="3"/>
  <c r="B2081" i="3"/>
  <c r="A2081" i="3"/>
  <c r="B2080" i="3"/>
  <c r="A2080" i="3"/>
  <c r="B2079" i="3"/>
  <c r="A2079" i="3"/>
  <c r="B2078" i="3"/>
  <c r="A2078" i="3"/>
  <c r="B2077" i="3"/>
  <c r="A2077" i="3"/>
  <c r="B2076" i="3"/>
  <c r="A2076" i="3"/>
  <c r="B2075" i="3"/>
  <c r="A2075" i="3"/>
  <c r="B2074" i="3"/>
  <c r="A2074" i="3"/>
  <c r="B2073" i="3"/>
  <c r="A2073" i="3"/>
  <c r="B2072" i="3"/>
  <c r="A2072" i="3"/>
  <c r="B2071" i="3"/>
  <c r="A2071" i="3"/>
  <c r="B2070" i="3"/>
  <c r="A2070" i="3"/>
  <c r="B2069" i="3"/>
  <c r="A2069" i="3"/>
  <c r="B2068" i="3"/>
  <c r="A2068" i="3"/>
  <c r="B2067" i="3"/>
  <c r="A2067" i="3"/>
  <c r="B2066" i="3"/>
  <c r="A2066" i="3"/>
  <c r="B2065" i="3"/>
  <c r="A2065" i="3"/>
  <c r="B2064" i="3"/>
  <c r="A2064" i="3"/>
  <c r="B2063" i="3"/>
  <c r="A2063" i="3"/>
  <c r="B2062" i="3"/>
  <c r="A2062" i="3"/>
  <c r="B2061" i="3"/>
  <c r="A2061" i="3"/>
  <c r="B2060" i="3"/>
  <c r="A2060" i="3"/>
  <c r="B2059" i="3"/>
  <c r="A2059" i="3"/>
  <c r="B2058" i="3"/>
  <c r="A2058" i="3"/>
  <c r="B2057" i="3"/>
  <c r="A2057" i="3"/>
  <c r="B2056" i="3"/>
  <c r="A2056" i="3"/>
  <c r="B2055" i="3"/>
  <c r="A2055" i="3"/>
  <c r="B2054" i="3"/>
  <c r="A2054" i="3"/>
  <c r="B2053" i="3"/>
  <c r="A2053" i="3"/>
  <c r="B2052" i="3"/>
  <c r="A2052" i="3"/>
  <c r="B2051" i="3"/>
  <c r="A2051" i="3"/>
  <c r="B2050" i="3"/>
  <c r="A2050" i="3"/>
  <c r="B2049" i="3"/>
  <c r="A2049" i="3"/>
  <c r="B2048" i="3"/>
  <c r="A2048" i="3"/>
  <c r="B2047" i="3"/>
  <c r="A2047" i="3"/>
  <c r="B2046" i="3"/>
  <c r="A2046" i="3"/>
  <c r="B2045" i="3"/>
  <c r="A2045" i="3"/>
  <c r="B2044" i="3"/>
  <c r="A2044" i="3"/>
  <c r="B2043" i="3"/>
  <c r="A2043" i="3"/>
  <c r="B2042" i="3"/>
  <c r="A2042" i="3"/>
  <c r="B2041" i="3"/>
  <c r="A2041" i="3"/>
  <c r="B2040" i="3"/>
  <c r="A2040" i="3"/>
  <c r="B2039" i="3"/>
  <c r="A2039" i="3"/>
  <c r="B2038" i="3"/>
  <c r="A2038" i="3"/>
  <c r="B2037" i="3"/>
  <c r="A2037" i="3"/>
  <c r="B2036" i="3"/>
  <c r="A2036" i="3"/>
  <c r="B2035" i="3"/>
  <c r="A2035" i="3"/>
  <c r="B2034" i="3"/>
  <c r="A2034" i="3"/>
  <c r="B2033" i="3"/>
  <c r="A2033" i="3"/>
  <c r="B2032" i="3"/>
  <c r="A2032" i="3"/>
  <c r="B2031" i="3"/>
  <c r="A2031" i="3"/>
  <c r="B2030" i="3"/>
  <c r="A2030" i="3"/>
  <c r="B2029" i="3"/>
  <c r="A2029" i="3"/>
  <c r="B2028" i="3"/>
  <c r="A2028" i="3"/>
  <c r="B2027" i="3"/>
  <c r="A2027" i="3"/>
  <c r="B2026" i="3"/>
  <c r="A2026" i="3"/>
  <c r="B2025" i="3"/>
  <c r="A2025" i="3"/>
  <c r="B2024" i="3"/>
  <c r="A2024" i="3"/>
  <c r="B2023" i="3"/>
  <c r="A2023" i="3"/>
  <c r="B2022" i="3"/>
  <c r="A2022" i="3"/>
  <c r="B2021" i="3"/>
  <c r="A2021" i="3"/>
  <c r="B2020" i="3"/>
  <c r="A2020" i="3"/>
  <c r="B2019" i="3"/>
  <c r="A2019" i="3"/>
  <c r="B2018" i="3"/>
  <c r="A2018" i="3"/>
  <c r="B2017" i="3"/>
  <c r="A2017" i="3"/>
  <c r="B2016" i="3"/>
  <c r="A2016" i="3"/>
  <c r="B2015" i="3"/>
  <c r="A2015" i="3"/>
  <c r="B2014" i="3"/>
  <c r="A2014" i="3"/>
  <c r="B2013" i="3"/>
  <c r="A2013" i="3"/>
  <c r="B2012" i="3"/>
  <c r="A2012" i="3"/>
  <c r="B2011" i="3"/>
  <c r="A2011" i="3"/>
  <c r="B2010" i="3"/>
  <c r="A2010" i="3"/>
  <c r="B2009" i="3"/>
  <c r="A2009" i="3"/>
  <c r="B2008" i="3"/>
  <c r="A2008" i="3"/>
  <c r="B2007" i="3"/>
  <c r="A2007" i="3"/>
  <c r="B2006" i="3"/>
  <c r="A2006" i="3"/>
  <c r="B2005" i="3"/>
  <c r="A2005" i="3"/>
  <c r="B2004" i="3"/>
  <c r="A2004" i="3"/>
  <c r="B2003" i="3"/>
  <c r="A2003" i="3"/>
  <c r="B2002" i="3"/>
  <c r="A2002" i="3"/>
  <c r="B2001" i="3"/>
  <c r="A2001" i="3"/>
  <c r="B2000" i="3"/>
  <c r="A2000" i="3"/>
  <c r="B1999" i="3"/>
  <c r="A1999" i="3"/>
  <c r="B1998" i="3"/>
  <c r="A1998" i="3"/>
  <c r="B1997" i="3"/>
  <c r="A1997" i="3"/>
  <c r="B1996" i="3"/>
  <c r="A1996" i="3"/>
  <c r="B1995" i="3"/>
  <c r="A1995" i="3"/>
  <c r="B1994" i="3"/>
  <c r="A1994" i="3"/>
  <c r="B1993" i="3"/>
  <c r="A1993" i="3"/>
  <c r="B1992" i="3"/>
  <c r="A1992" i="3"/>
  <c r="B1991" i="3"/>
  <c r="A1991" i="3"/>
  <c r="B1990" i="3"/>
  <c r="A1990" i="3"/>
  <c r="B1989" i="3"/>
  <c r="A1989" i="3"/>
  <c r="B1988" i="3"/>
  <c r="A1988" i="3"/>
  <c r="B1987" i="3"/>
  <c r="A1987" i="3"/>
  <c r="B1986" i="3"/>
  <c r="A1986" i="3"/>
  <c r="B1985" i="3"/>
  <c r="A1985" i="3"/>
  <c r="B1984" i="3"/>
  <c r="A1984" i="3"/>
  <c r="B1983" i="3"/>
  <c r="A1983" i="3"/>
  <c r="B1982" i="3"/>
  <c r="A1982" i="3"/>
  <c r="B1981" i="3"/>
  <c r="A1981" i="3"/>
  <c r="B1980" i="3"/>
  <c r="A1980" i="3"/>
  <c r="B1979" i="3"/>
  <c r="A1979" i="3"/>
  <c r="B1978" i="3"/>
  <c r="A1978" i="3"/>
  <c r="B1977" i="3"/>
  <c r="A1977" i="3"/>
  <c r="B1976" i="3"/>
  <c r="A1976" i="3"/>
  <c r="B1975" i="3"/>
  <c r="A1975" i="3"/>
  <c r="B1974" i="3"/>
  <c r="A1974" i="3"/>
  <c r="B1973" i="3"/>
  <c r="A1973" i="3"/>
  <c r="B1972" i="3"/>
  <c r="A1972" i="3"/>
  <c r="B1971" i="3"/>
  <c r="A1971" i="3"/>
  <c r="B1970" i="3"/>
  <c r="A1970" i="3"/>
  <c r="B1969" i="3"/>
  <c r="A1969" i="3"/>
  <c r="B1968" i="3"/>
  <c r="A1968" i="3"/>
  <c r="B1967" i="3"/>
  <c r="A1967" i="3"/>
  <c r="B1966" i="3"/>
  <c r="A1966" i="3"/>
  <c r="B1965" i="3"/>
  <c r="A1965" i="3"/>
  <c r="B1964" i="3"/>
  <c r="A1964" i="3"/>
  <c r="B1963" i="3"/>
  <c r="A1963" i="3"/>
  <c r="B1962" i="3"/>
  <c r="A1962" i="3"/>
  <c r="B1961" i="3"/>
  <c r="A1961" i="3"/>
  <c r="B1960" i="3"/>
  <c r="A1960" i="3"/>
  <c r="B1959" i="3"/>
  <c r="A1959" i="3"/>
  <c r="B1958" i="3"/>
  <c r="A1958" i="3"/>
  <c r="B1957" i="3"/>
  <c r="A1957" i="3"/>
  <c r="B1956" i="3"/>
  <c r="A1956" i="3"/>
  <c r="B1955" i="3"/>
  <c r="A1955" i="3"/>
  <c r="B1954" i="3"/>
  <c r="A1954" i="3"/>
  <c r="B1953" i="3"/>
  <c r="A1953" i="3"/>
  <c r="B1952" i="3"/>
  <c r="A1952" i="3"/>
  <c r="B1951" i="3"/>
  <c r="A1951" i="3"/>
  <c r="B1950" i="3"/>
  <c r="A1950" i="3"/>
  <c r="B1949" i="3"/>
  <c r="A1949" i="3"/>
  <c r="B1948" i="3"/>
  <c r="A1948" i="3"/>
  <c r="B1947" i="3"/>
  <c r="A1947" i="3"/>
  <c r="B1946" i="3"/>
  <c r="A1946" i="3"/>
  <c r="B1945" i="3"/>
  <c r="A1945" i="3"/>
  <c r="B1944" i="3"/>
  <c r="A1944" i="3"/>
  <c r="B1943" i="3"/>
  <c r="A1943" i="3"/>
  <c r="B1942" i="3"/>
  <c r="A1942" i="3"/>
  <c r="B1941" i="3"/>
  <c r="A1941" i="3"/>
  <c r="B1940" i="3"/>
  <c r="A1940" i="3"/>
  <c r="B1939" i="3"/>
  <c r="A1939" i="3"/>
  <c r="B1938" i="3"/>
  <c r="A1938" i="3"/>
  <c r="B1937" i="3"/>
  <c r="A1937" i="3"/>
  <c r="B1936" i="3"/>
  <c r="A1936" i="3"/>
  <c r="B1935" i="3"/>
  <c r="A1935" i="3"/>
  <c r="B1934" i="3"/>
  <c r="A1934" i="3"/>
  <c r="B1933" i="3"/>
  <c r="A1933" i="3"/>
  <c r="B1932" i="3"/>
  <c r="A1932" i="3"/>
  <c r="B1931" i="3"/>
  <c r="A1931" i="3"/>
  <c r="B1930" i="3"/>
  <c r="A1930" i="3"/>
  <c r="B1929" i="3"/>
  <c r="A1929" i="3"/>
  <c r="B1928" i="3"/>
  <c r="A1928" i="3"/>
  <c r="B1927" i="3"/>
  <c r="A1927" i="3"/>
  <c r="B1926" i="3"/>
  <c r="A1926" i="3"/>
  <c r="B1925" i="3"/>
  <c r="A1925" i="3"/>
  <c r="B1924" i="3"/>
  <c r="A1924" i="3"/>
  <c r="B1923" i="3"/>
  <c r="A1923" i="3"/>
  <c r="B1922" i="3"/>
  <c r="A1922" i="3"/>
  <c r="B1921" i="3"/>
  <c r="A1921" i="3"/>
  <c r="B1920" i="3"/>
  <c r="A1920" i="3"/>
  <c r="B1919" i="3"/>
  <c r="A1919" i="3"/>
  <c r="B1918" i="3"/>
  <c r="A1918" i="3"/>
  <c r="B1917" i="3"/>
  <c r="A1917" i="3"/>
  <c r="B1916" i="3"/>
  <c r="A1916" i="3"/>
  <c r="B1915" i="3"/>
  <c r="A1915" i="3"/>
  <c r="B1914" i="3"/>
  <c r="A1914" i="3"/>
  <c r="B1913" i="3"/>
  <c r="A1913" i="3"/>
  <c r="B1912" i="3"/>
  <c r="A1912" i="3"/>
  <c r="B1911" i="3"/>
  <c r="A1911" i="3"/>
  <c r="B1910" i="3"/>
  <c r="A1910" i="3"/>
  <c r="B1909" i="3"/>
  <c r="A1909" i="3"/>
  <c r="B1908" i="3"/>
  <c r="A1908" i="3"/>
  <c r="B1907" i="3"/>
  <c r="A1907" i="3"/>
  <c r="B1906" i="3"/>
  <c r="A1906" i="3"/>
  <c r="B1905" i="3"/>
  <c r="A1905" i="3"/>
  <c r="B1904" i="3"/>
  <c r="A1904" i="3"/>
  <c r="B1903" i="3"/>
  <c r="A1903" i="3"/>
  <c r="B1902" i="3"/>
  <c r="A1902" i="3"/>
  <c r="B1901" i="3"/>
  <c r="A1901" i="3"/>
  <c r="B1900" i="3"/>
  <c r="A1900" i="3"/>
  <c r="B1899" i="3"/>
  <c r="A1899" i="3"/>
  <c r="B1898" i="3"/>
  <c r="A1898" i="3"/>
  <c r="B1897" i="3"/>
  <c r="A1897" i="3"/>
  <c r="B1896" i="3"/>
  <c r="A1896" i="3"/>
  <c r="B1895" i="3"/>
  <c r="A1895" i="3"/>
  <c r="B1894" i="3"/>
  <c r="A1894" i="3"/>
  <c r="B1893" i="3"/>
  <c r="A1893" i="3"/>
  <c r="B1892" i="3"/>
  <c r="A1892" i="3"/>
  <c r="B1891" i="3"/>
  <c r="A1891" i="3"/>
  <c r="B1890" i="3"/>
  <c r="A1890" i="3"/>
  <c r="B1889" i="3"/>
  <c r="A1889" i="3"/>
  <c r="B1888" i="3"/>
  <c r="A1888" i="3"/>
  <c r="B1887" i="3"/>
  <c r="A1887" i="3"/>
  <c r="B1886" i="3"/>
  <c r="A1886" i="3"/>
  <c r="B1885" i="3"/>
  <c r="A1885" i="3"/>
  <c r="B1884" i="3"/>
  <c r="A1884" i="3"/>
  <c r="B1883" i="3"/>
  <c r="A1883" i="3"/>
  <c r="B1882" i="3"/>
  <c r="A1882" i="3"/>
  <c r="B1881" i="3"/>
  <c r="A1881" i="3"/>
  <c r="B1880" i="3"/>
  <c r="A1880" i="3"/>
  <c r="B1879" i="3"/>
  <c r="A1879" i="3"/>
  <c r="B1878" i="3"/>
  <c r="A1878" i="3"/>
  <c r="B1877" i="3"/>
  <c r="A1877" i="3"/>
  <c r="B1876" i="3"/>
  <c r="A1876" i="3"/>
  <c r="B1875" i="3"/>
  <c r="A1875" i="3"/>
  <c r="B1874" i="3"/>
  <c r="A1874" i="3"/>
  <c r="B1873" i="3"/>
  <c r="A1873" i="3"/>
  <c r="B1872" i="3"/>
  <c r="A1872" i="3"/>
  <c r="B1871" i="3"/>
  <c r="A1871" i="3"/>
  <c r="B1870" i="3"/>
  <c r="A1870" i="3"/>
  <c r="B1869" i="3"/>
  <c r="A1869" i="3"/>
  <c r="B1868" i="3"/>
  <c r="A1868" i="3"/>
  <c r="B1867" i="3"/>
  <c r="A1867" i="3"/>
  <c r="B1866" i="3"/>
  <c r="A1866" i="3"/>
  <c r="B1865" i="3"/>
  <c r="A1865" i="3"/>
  <c r="B1864" i="3"/>
  <c r="A1864" i="3"/>
  <c r="B1863" i="3"/>
  <c r="A1863" i="3"/>
  <c r="B1862" i="3"/>
  <c r="A1862" i="3"/>
  <c r="B1861" i="3"/>
  <c r="A1861" i="3"/>
  <c r="B1860" i="3"/>
  <c r="A1860" i="3"/>
  <c r="B1859" i="3"/>
  <c r="A1859" i="3"/>
  <c r="B1858" i="3"/>
  <c r="A1858" i="3"/>
  <c r="B1857" i="3"/>
  <c r="A1857" i="3"/>
  <c r="B1856" i="3"/>
  <c r="A1856" i="3"/>
  <c r="B1855" i="3"/>
  <c r="A1855" i="3"/>
  <c r="B1854" i="3"/>
  <c r="A1854" i="3"/>
  <c r="B1853" i="3"/>
  <c r="A1853" i="3"/>
  <c r="B1852" i="3"/>
  <c r="A1852" i="3"/>
  <c r="B1851" i="3"/>
  <c r="A1851" i="3"/>
  <c r="B1850" i="3"/>
  <c r="A1850" i="3"/>
  <c r="B1849" i="3"/>
  <c r="A1849" i="3"/>
  <c r="B1848" i="3"/>
  <c r="A1848" i="3"/>
  <c r="B1847" i="3"/>
  <c r="A1847" i="3"/>
  <c r="B1846" i="3"/>
  <c r="A1846" i="3"/>
  <c r="B1845" i="3"/>
  <c r="A1845" i="3"/>
  <c r="B1844" i="3"/>
  <c r="A1844" i="3"/>
  <c r="B1843" i="3"/>
  <c r="A1843" i="3"/>
  <c r="B1842" i="3"/>
  <c r="A1842" i="3"/>
  <c r="B1841" i="3"/>
  <c r="A1841" i="3"/>
  <c r="B1840" i="3"/>
  <c r="A1840" i="3"/>
  <c r="B1839" i="3"/>
  <c r="A1839" i="3"/>
  <c r="B1838" i="3"/>
  <c r="A1838" i="3"/>
  <c r="B1837" i="3"/>
  <c r="A1837" i="3"/>
  <c r="B1836" i="3"/>
  <c r="A1836" i="3"/>
  <c r="B1835" i="3"/>
  <c r="A1835" i="3"/>
  <c r="B1834" i="3"/>
  <c r="A1834" i="3"/>
  <c r="B1833" i="3"/>
  <c r="A1833" i="3"/>
  <c r="B1832" i="3"/>
  <c r="A1832" i="3"/>
  <c r="B1831" i="3"/>
  <c r="A1831" i="3"/>
  <c r="B1830" i="3"/>
  <c r="A1830" i="3"/>
  <c r="B1829" i="3"/>
  <c r="A1829" i="3"/>
  <c r="B1828" i="3"/>
  <c r="A1828" i="3"/>
  <c r="B1827" i="3"/>
  <c r="A1827" i="3"/>
  <c r="B1826" i="3"/>
  <c r="A1826" i="3"/>
  <c r="B1825" i="3"/>
  <c r="A1825" i="3"/>
  <c r="B1824" i="3"/>
  <c r="A1824" i="3"/>
  <c r="B1823" i="3"/>
  <c r="A1823" i="3"/>
  <c r="B1822" i="3"/>
  <c r="A1822" i="3"/>
  <c r="B1821" i="3"/>
  <c r="A1821" i="3"/>
  <c r="B1820" i="3"/>
  <c r="A1820" i="3"/>
  <c r="B1819" i="3"/>
  <c r="A1819" i="3"/>
  <c r="B1818" i="3"/>
  <c r="A1818" i="3"/>
  <c r="B1817" i="3"/>
  <c r="A1817" i="3"/>
  <c r="B1816" i="3"/>
  <c r="A1816" i="3"/>
  <c r="B1815" i="3"/>
  <c r="A1815" i="3"/>
  <c r="B1814" i="3"/>
  <c r="A1814" i="3"/>
  <c r="B1813" i="3"/>
  <c r="A1813" i="3"/>
  <c r="B1812" i="3"/>
  <c r="A1812" i="3"/>
  <c r="B1811" i="3"/>
  <c r="A1811" i="3"/>
  <c r="B1810" i="3"/>
  <c r="A1810" i="3"/>
  <c r="B1809" i="3"/>
  <c r="A1809" i="3"/>
  <c r="B1808" i="3"/>
  <c r="A1808" i="3"/>
  <c r="B1807" i="3"/>
  <c r="A1807" i="3"/>
  <c r="B1806" i="3"/>
  <c r="A1806" i="3"/>
  <c r="B1805" i="3"/>
  <c r="A1805" i="3"/>
  <c r="B1804" i="3"/>
  <c r="A1804" i="3"/>
  <c r="B1803" i="3"/>
  <c r="A1803" i="3"/>
  <c r="B1802" i="3"/>
  <c r="A1802" i="3"/>
  <c r="B1801" i="3"/>
  <c r="A1801" i="3"/>
  <c r="B1800" i="3"/>
  <c r="A1800" i="3"/>
  <c r="B1799" i="3"/>
  <c r="A1799" i="3"/>
  <c r="B1798" i="3"/>
  <c r="A1798" i="3"/>
  <c r="B1797" i="3"/>
  <c r="A1797" i="3"/>
  <c r="B1796" i="3"/>
  <c r="A1796" i="3"/>
  <c r="B1795" i="3"/>
  <c r="A1795" i="3"/>
  <c r="B1794" i="3"/>
  <c r="A1794" i="3"/>
  <c r="B1793" i="3"/>
  <c r="A1793" i="3"/>
  <c r="B1792" i="3"/>
  <c r="A1792" i="3"/>
  <c r="B1791" i="3"/>
  <c r="A1791" i="3"/>
  <c r="B1790" i="3"/>
  <c r="A1790" i="3"/>
  <c r="B1789" i="3"/>
  <c r="A1789" i="3"/>
  <c r="B1788" i="3"/>
  <c r="A1788" i="3"/>
  <c r="B1787" i="3"/>
  <c r="A1787" i="3"/>
  <c r="B1786" i="3"/>
  <c r="A1786" i="3"/>
  <c r="B1785" i="3"/>
  <c r="A1785" i="3"/>
  <c r="B1784" i="3"/>
  <c r="A1784" i="3"/>
  <c r="B1783" i="3"/>
  <c r="A1783" i="3"/>
  <c r="B1782" i="3"/>
  <c r="A1782" i="3"/>
  <c r="B1781" i="3"/>
  <c r="A1781" i="3"/>
  <c r="B1780" i="3"/>
  <c r="A1780" i="3"/>
  <c r="B1779" i="3"/>
  <c r="A1779" i="3"/>
  <c r="B1778" i="3"/>
  <c r="A1778" i="3"/>
  <c r="B1777" i="3"/>
  <c r="A1777" i="3"/>
  <c r="B1776" i="3"/>
  <c r="A1776" i="3"/>
  <c r="B1775" i="3"/>
  <c r="A1775" i="3"/>
  <c r="B1774" i="3"/>
  <c r="A1774" i="3"/>
  <c r="B1773" i="3"/>
  <c r="A1773" i="3"/>
  <c r="B1772" i="3"/>
  <c r="A1772" i="3"/>
  <c r="B1771" i="3"/>
  <c r="A1771" i="3"/>
  <c r="B1770" i="3"/>
  <c r="A1770" i="3"/>
  <c r="B1769" i="3"/>
  <c r="A1769" i="3"/>
  <c r="B1768" i="3"/>
  <c r="A1768" i="3"/>
  <c r="B1767" i="3"/>
  <c r="A1767" i="3"/>
  <c r="B1766" i="3"/>
  <c r="A1766" i="3"/>
  <c r="B1765" i="3"/>
  <c r="A1765" i="3"/>
  <c r="B1764" i="3"/>
  <c r="A1764" i="3"/>
  <c r="B1763" i="3"/>
  <c r="A1763" i="3"/>
  <c r="B1762" i="3"/>
  <c r="A1762" i="3"/>
  <c r="B1761" i="3"/>
  <c r="A1761" i="3"/>
  <c r="B1760" i="3"/>
  <c r="A1760" i="3"/>
  <c r="B1759" i="3"/>
  <c r="A1759" i="3"/>
  <c r="B1758" i="3"/>
  <c r="A1758" i="3"/>
  <c r="B1757" i="3"/>
  <c r="A1757" i="3"/>
  <c r="B1756" i="3"/>
  <c r="A1756" i="3"/>
  <c r="B1755" i="3"/>
  <c r="A1755" i="3"/>
  <c r="B1754" i="3"/>
  <c r="A1754" i="3"/>
  <c r="B1753" i="3"/>
  <c r="A1753" i="3"/>
  <c r="B1752" i="3"/>
  <c r="A1752" i="3"/>
  <c r="B1751" i="3"/>
  <c r="A1751" i="3"/>
  <c r="B1750" i="3"/>
  <c r="A1750" i="3"/>
  <c r="B1749" i="3"/>
  <c r="A1749" i="3"/>
  <c r="B1748" i="3"/>
  <c r="A1748" i="3"/>
  <c r="B1747" i="3"/>
  <c r="A1747" i="3"/>
  <c r="B1746" i="3"/>
  <c r="A1746" i="3"/>
  <c r="B1745" i="3"/>
  <c r="A1745" i="3"/>
  <c r="B1744" i="3"/>
  <c r="A1744" i="3"/>
  <c r="B1743" i="3"/>
  <c r="A1743" i="3"/>
  <c r="B1742" i="3"/>
  <c r="A1742" i="3"/>
  <c r="B1741" i="3"/>
  <c r="A1741" i="3"/>
  <c r="B1740" i="3"/>
  <c r="A1740" i="3"/>
  <c r="B1739" i="3"/>
  <c r="A1739" i="3"/>
  <c r="B1738" i="3"/>
  <c r="A1738" i="3"/>
  <c r="B1737" i="3"/>
  <c r="A1737" i="3"/>
  <c r="B1736" i="3"/>
  <c r="A1736" i="3"/>
  <c r="B1735" i="3"/>
  <c r="A1735" i="3"/>
  <c r="B1734" i="3"/>
  <c r="A1734" i="3"/>
  <c r="B1733" i="3"/>
  <c r="A1733" i="3"/>
  <c r="B1732" i="3"/>
  <c r="A1732" i="3"/>
  <c r="B1731" i="3"/>
  <c r="A1731" i="3"/>
  <c r="B1730" i="3"/>
  <c r="A1730" i="3"/>
  <c r="B1729" i="3"/>
  <c r="A1729" i="3"/>
  <c r="B1728" i="3"/>
  <c r="A1728" i="3"/>
  <c r="B1727" i="3"/>
  <c r="A1727" i="3"/>
  <c r="B1726" i="3"/>
  <c r="A1726" i="3"/>
  <c r="B1725" i="3"/>
  <c r="A1725" i="3"/>
  <c r="B1724" i="3"/>
  <c r="A1724" i="3"/>
  <c r="B1723" i="3"/>
  <c r="A1723" i="3"/>
  <c r="B1722" i="3"/>
  <c r="A1722" i="3"/>
  <c r="B1721" i="3"/>
  <c r="A1721" i="3"/>
  <c r="B1720" i="3"/>
  <c r="A1720" i="3"/>
  <c r="B1719" i="3"/>
  <c r="A1719" i="3"/>
  <c r="B1718" i="3"/>
  <c r="A1718" i="3"/>
  <c r="B1717" i="3"/>
  <c r="A1717" i="3"/>
  <c r="B1716" i="3"/>
  <c r="A1716" i="3"/>
  <c r="B1715" i="3"/>
  <c r="A1715" i="3"/>
  <c r="B1714" i="3"/>
  <c r="A1714" i="3"/>
  <c r="B1713" i="3"/>
  <c r="A1713" i="3"/>
  <c r="B1712" i="3"/>
  <c r="A1712" i="3"/>
  <c r="B1711" i="3"/>
  <c r="A1711" i="3"/>
  <c r="B1710" i="3"/>
  <c r="A1710" i="3"/>
  <c r="B1709" i="3"/>
  <c r="A1709" i="3"/>
  <c r="B1708" i="3"/>
  <c r="A1708" i="3"/>
  <c r="B1707" i="3"/>
  <c r="A1707" i="3"/>
  <c r="B1706" i="3"/>
  <c r="A1706" i="3"/>
  <c r="B1705" i="3"/>
  <c r="A1705" i="3"/>
  <c r="B1704" i="3"/>
  <c r="A1704" i="3"/>
  <c r="B1703" i="3"/>
  <c r="A1703" i="3"/>
  <c r="B1702" i="3"/>
  <c r="A1702" i="3"/>
  <c r="B1701" i="3"/>
  <c r="A1701" i="3"/>
  <c r="B1700" i="3"/>
  <c r="A1700" i="3"/>
  <c r="B1699" i="3"/>
  <c r="A1699" i="3"/>
  <c r="B1698" i="3"/>
  <c r="A1698" i="3"/>
  <c r="B1697" i="3"/>
  <c r="A1697" i="3"/>
  <c r="B1696" i="3"/>
  <c r="A1696" i="3"/>
  <c r="B1695" i="3"/>
  <c r="A1695" i="3"/>
  <c r="B1694" i="3"/>
  <c r="A1694" i="3"/>
  <c r="B1693" i="3"/>
  <c r="A1693" i="3"/>
  <c r="B1692" i="3"/>
  <c r="A1692" i="3"/>
  <c r="B1691" i="3"/>
  <c r="A1691" i="3"/>
  <c r="B1690" i="3"/>
  <c r="A1690" i="3"/>
  <c r="B1689" i="3"/>
  <c r="A1689" i="3"/>
  <c r="B1688" i="3"/>
  <c r="A1688" i="3"/>
  <c r="B1687" i="3"/>
  <c r="A1687" i="3"/>
  <c r="B1686" i="3"/>
  <c r="A1686" i="3"/>
  <c r="B1685" i="3"/>
  <c r="A1685" i="3"/>
  <c r="B1684" i="3"/>
  <c r="A1684" i="3"/>
  <c r="B1683" i="3"/>
  <c r="A1683" i="3"/>
  <c r="B1682" i="3"/>
  <c r="A1682" i="3"/>
  <c r="B1681" i="3"/>
  <c r="A1681" i="3"/>
  <c r="B1680" i="3"/>
  <c r="A1680" i="3"/>
  <c r="B1679" i="3"/>
  <c r="A1679" i="3"/>
  <c r="B1678" i="3"/>
  <c r="A1678" i="3"/>
  <c r="B1677" i="3"/>
  <c r="A1677" i="3"/>
  <c r="B1676" i="3"/>
  <c r="A1676" i="3"/>
  <c r="B1675" i="3"/>
  <c r="A1675" i="3"/>
  <c r="B1674" i="3"/>
  <c r="A1674" i="3"/>
  <c r="B1673" i="3"/>
  <c r="A1673" i="3"/>
  <c r="B1672" i="3"/>
  <c r="A1672" i="3"/>
  <c r="B1671" i="3"/>
  <c r="A1671" i="3"/>
  <c r="B1670" i="3"/>
  <c r="A1670" i="3"/>
  <c r="B1669" i="3"/>
  <c r="A1669" i="3"/>
  <c r="B1668" i="3"/>
  <c r="A1668" i="3"/>
  <c r="B1667" i="3"/>
  <c r="A1667" i="3"/>
  <c r="B1666" i="3"/>
  <c r="A1666" i="3"/>
  <c r="B1665" i="3"/>
  <c r="A1665" i="3"/>
  <c r="B1664" i="3"/>
  <c r="A1664" i="3"/>
  <c r="B1663" i="3"/>
  <c r="A1663" i="3"/>
  <c r="B1662" i="3"/>
  <c r="A1662" i="3"/>
  <c r="B1661" i="3"/>
  <c r="A1661" i="3"/>
  <c r="B1660" i="3"/>
  <c r="A1660" i="3"/>
  <c r="B1659" i="3"/>
  <c r="A1659" i="3"/>
  <c r="B1658" i="3"/>
  <c r="A1658" i="3"/>
  <c r="B1657" i="3"/>
  <c r="A1657" i="3"/>
  <c r="B1656" i="3"/>
  <c r="A1656" i="3"/>
  <c r="B1655" i="3"/>
  <c r="A1655" i="3"/>
  <c r="B1654" i="3"/>
  <c r="A1654" i="3"/>
  <c r="B1653" i="3"/>
  <c r="A1653" i="3"/>
  <c r="B1652" i="3"/>
  <c r="A1652" i="3"/>
  <c r="B1651" i="3"/>
  <c r="A1651" i="3"/>
  <c r="B1650" i="3"/>
  <c r="A1650" i="3"/>
  <c r="B1649" i="3"/>
  <c r="A1649" i="3"/>
  <c r="B1648" i="3"/>
  <c r="A1648" i="3"/>
  <c r="B1647" i="3"/>
  <c r="A1647" i="3"/>
  <c r="B1646" i="3"/>
  <c r="A1646" i="3"/>
  <c r="B1645" i="3"/>
  <c r="A1645" i="3"/>
  <c r="B1644" i="3"/>
  <c r="A1644" i="3"/>
  <c r="B1643" i="3"/>
  <c r="A1643" i="3"/>
  <c r="B1642" i="3"/>
  <c r="A1642" i="3"/>
  <c r="B1641" i="3"/>
  <c r="A1641" i="3"/>
  <c r="B1640" i="3"/>
  <c r="A1640" i="3"/>
  <c r="B1639" i="3"/>
  <c r="A1639" i="3"/>
  <c r="B1638" i="3"/>
  <c r="A1638" i="3"/>
  <c r="B1637" i="3"/>
  <c r="A1637" i="3"/>
  <c r="B1636" i="3"/>
  <c r="A1636" i="3"/>
  <c r="B1635" i="3"/>
  <c r="A1635" i="3"/>
  <c r="B1634" i="3"/>
  <c r="A1634" i="3"/>
  <c r="B1633" i="3"/>
  <c r="A1633" i="3"/>
  <c r="B1632" i="3"/>
  <c r="A1632" i="3"/>
  <c r="B1631" i="3"/>
  <c r="A1631" i="3"/>
  <c r="B1630" i="3"/>
  <c r="A1630" i="3"/>
  <c r="B1629" i="3"/>
  <c r="A1629" i="3"/>
  <c r="B1628" i="3"/>
  <c r="A1628" i="3"/>
  <c r="B1627" i="3"/>
  <c r="A1627" i="3"/>
  <c r="B1626" i="3"/>
  <c r="A1626" i="3"/>
  <c r="B1625" i="3"/>
  <c r="A1625" i="3"/>
  <c r="B1624" i="3"/>
  <c r="A1624" i="3"/>
  <c r="B1623" i="3"/>
  <c r="A1623" i="3"/>
  <c r="B1622" i="3"/>
  <c r="A1622" i="3"/>
  <c r="B1621" i="3"/>
  <c r="A1621" i="3"/>
  <c r="B1620" i="3"/>
  <c r="A1620" i="3"/>
  <c r="B1619" i="3"/>
  <c r="A1619" i="3"/>
  <c r="B1618" i="3"/>
  <c r="A1618" i="3"/>
  <c r="B1617" i="3"/>
  <c r="A1617" i="3"/>
  <c r="B1616" i="3"/>
  <c r="A1616" i="3"/>
  <c r="B1615" i="3"/>
  <c r="A1615" i="3"/>
  <c r="B1614" i="3"/>
  <c r="A1614" i="3"/>
  <c r="B1613" i="3"/>
  <c r="A1613" i="3"/>
  <c r="B1612" i="3"/>
  <c r="A1612" i="3"/>
  <c r="B1611" i="3"/>
  <c r="A1611" i="3"/>
  <c r="B1610" i="3"/>
  <c r="A1610" i="3"/>
  <c r="B1609" i="3"/>
  <c r="A1609" i="3"/>
  <c r="B1608" i="3"/>
  <c r="A1608" i="3"/>
  <c r="B1607" i="3"/>
  <c r="A1607" i="3"/>
  <c r="B1606" i="3"/>
  <c r="A1606" i="3"/>
  <c r="B1605" i="3"/>
  <c r="A1605" i="3"/>
  <c r="B1604" i="3"/>
  <c r="A1604" i="3"/>
  <c r="B1603" i="3"/>
  <c r="A1603" i="3"/>
  <c r="B1602" i="3"/>
  <c r="A1602" i="3"/>
  <c r="B1601" i="3"/>
  <c r="A1601" i="3"/>
  <c r="B1600" i="3"/>
  <c r="A1600" i="3"/>
  <c r="B1599" i="3"/>
  <c r="A1599" i="3"/>
  <c r="B1598" i="3"/>
  <c r="A1598" i="3"/>
  <c r="B1597" i="3"/>
  <c r="A1597" i="3"/>
  <c r="B1596" i="3"/>
  <c r="A1596" i="3"/>
  <c r="B1595" i="3"/>
  <c r="A1595" i="3"/>
  <c r="B1594" i="3"/>
  <c r="A1594" i="3"/>
  <c r="B1593" i="3"/>
  <c r="A1593" i="3"/>
  <c r="B1592" i="3"/>
  <c r="A1592" i="3"/>
  <c r="B1591" i="3"/>
  <c r="A1591" i="3"/>
  <c r="B1590" i="3"/>
  <c r="A1590" i="3"/>
  <c r="B1589" i="3"/>
  <c r="A1589" i="3"/>
  <c r="B1588" i="3"/>
  <c r="A1588" i="3"/>
  <c r="B1587" i="3"/>
  <c r="A1587" i="3"/>
  <c r="B1586" i="3"/>
  <c r="A1586" i="3"/>
  <c r="B1585" i="3"/>
  <c r="A1585" i="3"/>
  <c r="B1584" i="3"/>
  <c r="A1584" i="3"/>
  <c r="B1583" i="3"/>
  <c r="A1583" i="3"/>
  <c r="B1582" i="3"/>
  <c r="A1582" i="3"/>
  <c r="B1581" i="3"/>
  <c r="A1581" i="3"/>
  <c r="B1580" i="3"/>
  <c r="A1580" i="3"/>
  <c r="B1579" i="3"/>
  <c r="A1579" i="3"/>
  <c r="B1578" i="3"/>
  <c r="A1578" i="3"/>
  <c r="B1577" i="3"/>
  <c r="A1577" i="3"/>
  <c r="B1576" i="3"/>
  <c r="A1576" i="3"/>
  <c r="B1575" i="3"/>
  <c r="A1575" i="3"/>
  <c r="B1574" i="3"/>
  <c r="A1574" i="3"/>
  <c r="B1573" i="3"/>
  <c r="A1573" i="3"/>
  <c r="B1572" i="3"/>
  <c r="A1572" i="3"/>
  <c r="B1571" i="3"/>
  <c r="A1571" i="3"/>
  <c r="B1570" i="3"/>
  <c r="A1570" i="3"/>
  <c r="B1569" i="3"/>
  <c r="A1569" i="3"/>
  <c r="B1568" i="3"/>
  <c r="A1568" i="3"/>
  <c r="B1567" i="3"/>
  <c r="A1567" i="3"/>
  <c r="B1566" i="3"/>
  <c r="A1566" i="3"/>
  <c r="B1565" i="3"/>
  <c r="A1565" i="3"/>
  <c r="B1564" i="3"/>
  <c r="A1564" i="3"/>
  <c r="B1563" i="3"/>
  <c r="A1563" i="3"/>
  <c r="B1562" i="3"/>
  <c r="A1562" i="3"/>
  <c r="B1561" i="3"/>
  <c r="A1561" i="3"/>
  <c r="B1560" i="3"/>
  <c r="A1560" i="3"/>
  <c r="B1559" i="3"/>
  <c r="A1559" i="3"/>
  <c r="B1558" i="3"/>
  <c r="A1558" i="3"/>
  <c r="B1557" i="3"/>
  <c r="A1557" i="3"/>
  <c r="B1556" i="3"/>
  <c r="A1556" i="3"/>
  <c r="B1555" i="3"/>
  <c r="A1555" i="3"/>
  <c r="B1554" i="3"/>
  <c r="A1554" i="3"/>
  <c r="B1553" i="3"/>
  <c r="A1553" i="3"/>
  <c r="B1552" i="3"/>
  <c r="A1552" i="3"/>
  <c r="B1551" i="3"/>
  <c r="A1551" i="3"/>
  <c r="B1550" i="3"/>
  <c r="A1550" i="3"/>
  <c r="B1549" i="3"/>
  <c r="A1549" i="3"/>
  <c r="B1548" i="3"/>
  <c r="A1548" i="3"/>
  <c r="B1547" i="3"/>
  <c r="A1547" i="3"/>
  <c r="B1546" i="3"/>
  <c r="A1546" i="3"/>
  <c r="B1545" i="3"/>
  <c r="A1545" i="3"/>
  <c r="B1544" i="3"/>
  <c r="A1544" i="3"/>
  <c r="B1543" i="3"/>
  <c r="A1543" i="3"/>
  <c r="B1542" i="3"/>
  <c r="A1542" i="3"/>
  <c r="B1541" i="3"/>
  <c r="A1541" i="3"/>
  <c r="B1540" i="3"/>
  <c r="A1540" i="3"/>
  <c r="B1539" i="3"/>
  <c r="A1539" i="3"/>
  <c r="B1538" i="3"/>
  <c r="A1538" i="3"/>
  <c r="B1537" i="3"/>
  <c r="A1537" i="3"/>
  <c r="B1536" i="3"/>
  <c r="A1536" i="3"/>
  <c r="B1535" i="3"/>
  <c r="A1535" i="3"/>
  <c r="B1534" i="3"/>
  <c r="A1534" i="3"/>
  <c r="B1533" i="3"/>
  <c r="A1533" i="3"/>
  <c r="B1532" i="3"/>
  <c r="A1532" i="3"/>
  <c r="B1531" i="3"/>
  <c r="A1531" i="3"/>
  <c r="B1530" i="3"/>
  <c r="A1530" i="3"/>
  <c r="B1529" i="3"/>
  <c r="A1529" i="3"/>
  <c r="B1528" i="3"/>
  <c r="A1528" i="3"/>
  <c r="B1527" i="3"/>
  <c r="A1527" i="3"/>
  <c r="B1526" i="3"/>
  <c r="A1526" i="3"/>
  <c r="B1525" i="3"/>
  <c r="A1525" i="3"/>
  <c r="B1524" i="3"/>
  <c r="A1524" i="3"/>
  <c r="B1523" i="3"/>
  <c r="A1523" i="3"/>
  <c r="B1522" i="3"/>
  <c r="A1522" i="3"/>
  <c r="B1521" i="3"/>
  <c r="A1521" i="3"/>
  <c r="B1520" i="3"/>
  <c r="A1520" i="3"/>
  <c r="B1519" i="3"/>
  <c r="A1519" i="3"/>
  <c r="B1518" i="3"/>
  <c r="A1518" i="3"/>
  <c r="B1517" i="3"/>
  <c r="A1517" i="3"/>
  <c r="B1516" i="3"/>
  <c r="A1516" i="3"/>
  <c r="B1515" i="3"/>
  <c r="A1515" i="3"/>
  <c r="B1514" i="3"/>
  <c r="A1514" i="3"/>
  <c r="B1513" i="3"/>
  <c r="A1513" i="3"/>
  <c r="B1512" i="3"/>
  <c r="A1512" i="3"/>
  <c r="B1511" i="3"/>
  <c r="A1511" i="3"/>
  <c r="B1510" i="3"/>
  <c r="A1510" i="3"/>
  <c r="B1509" i="3"/>
  <c r="A1509" i="3"/>
  <c r="B1508" i="3"/>
  <c r="A1508" i="3"/>
  <c r="B1507" i="3"/>
  <c r="A1507" i="3"/>
  <c r="B1506" i="3"/>
  <c r="A1506" i="3"/>
  <c r="B1505" i="3"/>
  <c r="A1505" i="3"/>
  <c r="B1504" i="3"/>
  <c r="A1504" i="3"/>
  <c r="B1503" i="3"/>
  <c r="A1503" i="3"/>
  <c r="B1502" i="3"/>
  <c r="A1502" i="3"/>
  <c r="B1501" i="3"/>
  <c r="A1501" i="3"/>
  <c r="B1500" i="3"/>
  <c r="A1500" i="3"/>
  <c r="B1499" i="3"/>
  <c r="A1499" i="3"/>
  <c r="B1498" i="3"/>
  <c r="A1498" i="3"/>
  <c r="B1497" i="3"/>
  <c r="A1497" i="3"/>
  <c r="B1496" i="3"/>
  <c r="A1496" i="3"/>
  <c r="B1495" i="3"/>
  <c r="A1495" i="3"/>
  <c r="B1494" i="3"/>
  <c r="A1494" i="3"/>
  <c r="B1493" i="3"/>
  <c r="A1493" i="3"/>
  <c r="B1492" i="3"/>
  <c r="A1492" i="3"/>
  <c r="B1491" i="3"/>
  <c r="A1491" i="3"/>
  <c r="B1490" i="3"/>
  <c r="A1490" i="3"/>
  <c r="B1489" i="3"/>
  <c r="A1489" i="3"/>
  <c r="B1488" i="3"/>
  <c r="A1488" i="3"/>
  <c r="B1487" i="3"/>
  <c r="A1487" i="3"/>
  <c r="B1486" i="3"/>
  <c r="A1486" i="3"/>
  <c r="B1485" i="3"/>
  <c r="A1485" i="3"/>
  <c r="B1484" i="3"/>
  <c r="A1484" i="3"/>
  <c r="B1483" i="3"/>
  <c r="A1483" i="3"/>
  <c r="B1482" i="3"/>
  <c r="A1482" i="3"/>
  <c r="B1481" i="3"/>
  <c r="A1481" i="3"/>
  <c r="B1480" i="3"/>
  <c r="A1480" i="3"/>
  <c r="B1479" i="3"/>
  <c r="A1479" i="3"/>
  <c r="B1478" i="3"/>
  <c r="A1478" i="3"/>
  <c r="B1477" i="3"/>
  <c r="A1477" i="3"/>
  <c r="B1476" i="3"/>
  <c r="A1476" i="3"/>
  <c r="B1475" i="3"/>
  <c r="A1475" i="3"/>
  <c r="B1474" i="3"/>
  <c r="A1474" i="3"/>
  <c r="B1473" i="3"/>
  <c r="A1473" i="3"/>
  <c r="B1472" i="3"/>
  <c r="A1472" i="3"/>
  <c r="B1471" i="3"/>
  <c r="A1471" i="3"/>
  <c r="B1470" i="3"/>
  <c r="A1470" i="3"/>
  <c r="B1469" i="3"/>
  <c r="A1469" i="3"/>
  <c r="B1468" i="3"/>
  <c r="A1468" i="3"/>
  <c r="B1467" i="3"/>
  <c r="A1467" i="3"/>
  <c r="B1466" i="3"/>
  <c r="A1466" i="3"/>
  <c r="B1465" i="3"/>
  <c r="A1465" i="3"/>
  <c r="B1464" i="3"/>
  <c r="A1464" i="3"/>
  <c r="B1463" i="3"/>
  <c r="A1463" i="3"/>
  <c r="B1462" i="3"/>
  <c r="A1462" i="3"/>
  <c r="B1461" i="3"/>
  <c r="A1461" i="3"/>
  <c r="B1460" i="3"/>
  <c r="A1460" i="3"/>
  <c r="B1459" i="3"/>
  <c r="A1459" i="3"/>
  <c r="B1458" i="3"/>
  <c r="A1458" i="3"/>
  <c r="B1457" i="3"/>
  <c r="A1457" i="3"/>
  <c r="B1456" i="3"/>
  <c r="A1456" i="3"/>
  <c r="B1455" i="3"/>
  <c r="A1455" i="3"/>
  <c r="B1454" i="3"/>
  <c r="A1454" i="3"/>
  <c r="B1453" i="3"/>
  <c r="A1453" i="3"/>
  <c r="B1452" i="3"/>
  <c r="A1452" i="3"/>
  <c r="B1451" i="3"/>
  <c r="A1451" i="3"/>
  <c r="B1450" i="3"/>
  <c r="A1450" i="3"/>
  <c r="B1449" i="3"/>
  <c r="A1449" i="3"/>
  <c r="B1448" i="3"/>
  <c r="A1448" i="3"/>
  <c r="B1447" i="3"/>
  <c r="A1447" i="3"/>
  <c r="B1446" i="3"/>
  <c r="A1446" i="3"/>
  <c r="B1445" i="3"/>
  <c r="A1445" i="3"/>
  <c r="B1444" i="3"/>
  <c r="A1444" i="3"/>
  <c r="B1443" i="3"/>
  <c r="A1443" i="3"/>
  <c r="B1442" i="3"/>
  <c r="A1442" i="3"/>
  <c r="B1441" i="3"/>
  <c r="A1441" i="3"/>
  <c r="B1440" i="3"/>
  <c r="A1440" i="3"/>
  <c r="B1439" i="3"/>
  <c r="A1439" i="3"/>
  <c r="B1438" i="3"/>
  <c r="A1438" i="3"/>
  <c r="B1437" i="3"/>
  <c r="A1437" i="3"/>
  <c r="B1436" i="3"/>
  <c r="A1436" i="3"/>
  <c r="B1435" i="3"/>
  <c r="A1435" i="3"/>
  <c r="B1434" i="3"/>
  <c r="A1434" i="3"/>
  <c r="B1433" i="3"/>
  <c r="A1433" i="3"/>
  <c r="B1432" i="3"/>
  <c r="A1432" i="3"/>
  <c r="B1431" i="3"/>
  <c r="A1431" i="3"/>
  <c r="B1430" i="3"/>
  <c r="A1430" i="3"/>
  <c r="B1429" i="3"/>
  <c r="A1429" i="3"/>
  <c r="B1428" i="3"/>
  <c r="A1428" i="3"/>
  <c r="B1427" i="3"/>
  <c r="A1427" i="3"/>
  <c r="B1426" i="3"/>
  <c r="A1426" i="3"/>
  <c r="B1425" i="3"/>
  <c r="A1425" i="3"/>
  <c r="B1424" i="3"/>
  <c r="A1424" i="3"/>
  <c r="B1423" i="3"/>
  <c r="A1423" i="3"/>
  <c r="B1422" i="3"/>
  <c r="A1422" i="3"/>
  <c r="B1421" i="3"/>
  <c r="A1421" i="3"/>
  <c r="B1420" i="3"/>
  <c r="A1420" i="3"/>
  <c r="B1419" i="3"/>
  <c r="A1419" i="3"/>
  <c r="B1418" i="3"/>
  <c r="A1418" i="3"/>
  <c r="B1417" i="3"/>
  <c r="A1417" i="3"/>
  <c r="B1416" i="3"/>
  <c r="A1416" i="3"/>
  <c r="B1415" i="3"/>
  <c r="A1415" i="3"/>
  <c r="B1414" i="3"/>
  <c r="A1414" i="3"/>
  <c r="B1413" i="3"/>
  <c r="A1413" i="3"/>
  <c r="B1412" i="3"/>
  <c r="A1412" i="3"/>
  <c r="B1411" i="3"/>
  <c r="A1411" i="3"/>
  <c r="B1410" i="3"/>
  <c r="A1410" i="3"/>
  <c r="B1409" i="3"/>
  <c r="A1409" i="3"/>
  <c r="B1408" i="3"/>
  <c r="A1408" i="3"/>
  <c r="B1407" i="3"/>
  <c r="A1407" i="3"/>
  <c r="B1406" i="3"/>
  <c r="A1406" i="3"/>
  <c r="B1405" i="3"/>
  <c r="A1405" i="3"/>
  <c r="B1404" i="3"/>
  <c r="A1404" i="3"/>
  <c r="B1403" i="3"/>
  <c r="A1403" i="3"/>
  <c r="B1402" i="3"/>
  <c r="A1402" i="3"/>
  <c r="B1401" i="3"/>
  <c r="A1401" i="3"/>
  <c r="B1400" i="3"/>
  <c r="A1400" i="3"/>
  <c r="B1399" i="3"/>
  <c r="A1399" i="3"/>
  <c r="B1398" i="3"/>
  <c r="A1398" i="3"/>
  <c r="B1397" i="3"/>
  <c r="A1397" i="3"/>
  <c r="B1396" i="3"/>
  <c r="A1396" i="3"/>
  <c r="B1395" i="3"/>
  <c r="A1395" i="3"/>
  <c r="B1394" i="3"/>
  <c r="A1394" i="3"/>
  <c r="B1393" i="3"/>
  <c r="A1393" i="3"/>
  <c r="B1392" i="3"/>
  <c r="A1392" i="3"/>
  <c r="B1391" i="3"/>
  <c r="A1391" i="3"/>
  <c r="B1390" i="3"/>
  <c r="A1390" i="3"/>
  <c r="B1389" i="3"/>
  <c r="A1389" i="3"/>
  <c r="B1388" i="3"/>
  <c r="A1388" i="3"/>
  <c r="B1387" i="3"/>
  <c r="A1387" i="3"/>
  <c r="B1386" i="3"/>
  <c r="A1386" i="3"/>
  <c r="B1385" i="3"/>
  <c r="A1385" i="3"/>
  <c r="B1384" i="3"/>
  <c r="A1384" i="3"/>
  <c r="B1383" i="3"/>
  <c r="A1383" i="3"/>
  <c r="B1382" i="3"/>
  <c r="A1382" i="3"/>
  <c r="B1381" i="3"/>
  <c r="A1381" i="3"/>
  <c r="B1380" i="3"/>
  <c r="A1380" i="3"/>
  <c r="B1379" i="3"/>
  <c r="A1379" i="3"/>
  <c r="B1378" i="3"/>
  <c r="A1378" i="3"/>
  <c r="B1377" i="3"/>
  <c r="A1377" i="3"/>
  <c r="B1376" i="3"/>
  <c r="A1376" i="3"/>
  <c r="B1375" i="3"/>
  <c r="A1375" i="3"/>
  <c r="B1374" i="3"/>
  <c r="A1374" i="3"/>
  <c r="B1373" i="3"/>
  <c r="A1373" i="3"/>
  <c r="B1372" i="3"/>
  <c r="A1372" i="3"/>
  <c r="B1371" i="3"/>
  <c r="A1371" i="3"/>
  <c r="B1370" i="3"/>
  <c r="A1370" i="3"/>
  <c r="B1369" i="3"/>
  <c r="A1369" i="3"/>
  <c r="B1368" i="3"/>
  <c r="A1368" i="3"/>
  <c r="B1367" i="3"/>
  <c r="A1367" i="3"/>
  <c r="B1366" i="3"/>
  <c r="A1366" i="3"/>
  <c r="B1365" i="3"/>
  <c r="A1365" i="3"/>
  <c r="B1364" i="3"/>
  <c r="A1364" i="3"/>
  <c r="B1363" i="3"/>
  <c r="A1363" i="3"/>
  <c r="B1362" i="3"/>
  <c r="A1362" i="3"/>
  <c r="B1361" i="3"/>
  <c r="A1361" i="3"/>
  <c r="B1360" i="3"/>
  <c r="A1360" i="3"/>
  <c r="B1359" i="3"/>
  <c r="A1359" i="3"/>
  <c r="B1358" i="3"/>
  <c r="A1358" i="3"/>
  <c r="B1357" i="3"/>
  <c r="A1357" i="3"/>
  <c r="B1356" i="3"/>
  <c r="A1356" i="3"/>
  <c r="B1355" i="3"/>
  <c r="A1355" i="3"/>
  <c r="B1354" i="3"/>
  <c r="A1354" i="3"/>
  <c r="B1353" i="3"/>
  <c r="A1353" i="3"/>
  <c r="B1352" i="3"/>
  <c r="A1352" i="3"/>
  <c r="B1351" i="3"/>
  <c r="A1351" i="3"/>
  <c r="B1350" i="3"/>
  <c r="A1350" i="3"/>
  <c r="B1349" i="3"/>
  <c r="A1349" i="3"/>
  <c r="B1348" i="3"/>
  <c r="A1348" i="3"/>
  <c r="B1347" i="3"/>
  <c r="A1347" i="3"/>
  <c r="B1346" i="3"/>
  <c r="A1346" i="3"/>
  <c r="B1345" i="3"/>
  <c r="A1345" i="3"/>
  <c r="B1344" i="3"/>
  <c r="A1344" i="3"/>
  <c r="B1343" i="3"/>
  <c r="A1343" i="3"/>
  <c r="B1342" i="3"/>
  <c r="A1342" i="3"/>
  <c r="B1341" i="3"/>
  <c r="A1341" i="3"/>
  <c r="B1340" i="3"/>
  <c r="A1340" i="3"/>
  <c r="B1339" i="3"/>
  <c r="A1339" i="3"/>
  <c r="B1338" i="3"/>
  <c r="A1338" i="3"/>
  <c r="B1337" i="3"/>
  <c r="A1337" i="3"/>
  <c r="B1336" i="3"/>
  <c r="A1336" i="3"/>
  <c r="B1335" i="3"/>
  <c r="A1335" i="3"/>
  <c r="B1334" i="3"/>
  <c r="A1334" i="3"/>
  <c r="B1333" i="3"/>
  <c r="A1333" i="3"/>
  <c r="B1332" i="3"/>
  <c r="A1332" i="3"/>
  <c r="B1331" i="3"/>
  <c r="A1331" i="3"/>
  <c r="B1330" i="3"/>
  <c r="A1330" i="3"/>
  <c r="B1329" i="3"/>
  <c r="A1329" i="3"/>
  <c r="B1328" i="3"/>
  <c r="A1328" i="3"/>
  <c r="B1327" i="3"/>
  <c r="A1327" i="3"/>
  <c r="B1326" i="3"/>
  <c r="A1326" i="3"/>
  <c r="B1325" i="3"/>
  <c r="A1325" i="3"/>
  <c r="B1324" i="3"/>
  <c r="A1324" i="3"/>
  <c r="B1323" i="3"/>
  <c r="A1323" i="3"/>
  <c r="B1322" i="3"/>
  <c r="A1322" i="3"/>
  <c r="B1321" i="3"/>
  <c r="A1321" i="3"/>
  <c r="B1320" i="3"/>
  <c r="A1320" i="3"/>
  <c r="B1319" i="3"/>
  <c r="A1319" i="3"/>
  <c r="B1318" i="3"/>
  <c r="A1318" i="3"/>
  <c r="B1317" i="3"/>
  <c r="A1317" i="3"/>
  <c r="B1316" i="3"/>
  <c r="A1316" i="3"/>
  <c r="B1315" i="3"/>
  <c r="A1315" i="3"/>
  <c r="B1314" i="3"/>
  <c r="A1314" i="3"/>
  <c r="B1313" i="3"/>
  <c r="A1313" i="3"/>
  <c r="B1312" i="3"/>
  <c r="A1312" i="3"/>
  <c r="B1311" i="3"/>
  <c r="A1311" i="3"/>
  <c r="B1310" i="3"/>
  <c r="A1310" i="3"/>
  <c r="B1309" i="3"/>
  <c r="A1309" i="3"/>
  <c r="B1308" i="3"/>
  <c r="A1308" i="3"/>
  <c r="B1307" i="3"/>
  <c r="A1307" i="3"/>
  <c r="B1306" i="3"/>
  <c r="A1306" i="3"/>
  <c r="B1305" i="3"/>
  <c r="A1305" i="3"/>
  <c r="B1304" i="3"/>
  <c r="A1304" i="3"/>
  <c r="B1303" i="3"/>
  <c r="A1303" i="3"/>
  <c r="B1302" i="3"/>
  <c r="A1302" i="3"/>
  <c r="B1301" i="3"/>
  <c r="A1301" i="3"/>
  <c r="B1300" i="3"/>
  <c r="A1300" i="3"/>
  <c r="B1299" i="3"/>
  <c r="A1299" i="3"/>
  <c r="B1298" i="3"/>
  <c r="A1298" i="3"/>
  <c r="B1297" i="3"/>
  <c r="A1297" i="3"/>
  <c r="B1296" i="3"/>
  <c r="A1296" i="3"/>
  <c r="B1295" i="3"/>
  <c r="A1295" i="3"/>
  <c r="B1294" i="3"/>
  <c r="A1294" i="3"/>
  <c r="B1293" i="3"/>
  <c r="A1293" i="3"/>
  <c r="B1292" i="3"/>
  <c r="A1292" i="3"/>
  <c r="B1291" i="3"/>
  <c r="A1291" i="3"/>
  <c r="B1290" i="3"/>
  <c r="A1290" i="3"/>
  <c r="B1289" i="3"/>
  <c r="A1289" i="3"/>
  <c r="B1288" i="3"/>
  <c r="A1288" i="3"/>
  <c r="B1287" i="3"/>
  <c r="A1287" i="3"/>
  <c r="B1286" i="3"/>
  <c r="A1286" i="3"/>
  <c r="B1285" i="3"/>
  <c r="A1285" i="3"/>
  <c r="B1284" i="3"/>
  <c r="A1284" i="3"/>
  <c r="B1283" i="3"/>
  <c r="A1283" i="3"/>
  <c r="B1282" i="3"/>
  <c r="A1282" i="3"/>
  <c r="B1281" i="3"/>
  <c r="A1281" i="3"/>
  <c r="B1280" i="3"/>
  <c r="A1280" i="3"/>
  <c r="B1279" i="3"/>
  <c r="A1279" i="3"/>
  <c r="B1278" i="3"/>
  <c r="A1278" i="3"/>
  <c r="B1277" i="3"/>
  <c r="A1277" i="3"/>
  <c r="B1276" i="3"/>
  <c r="A1276" i="3"/>
  <c r="B1275" i="3"/>
  <c r="A1275" i="3"/>
  <c r="B1274" i="3"/>
  <c r="A1274" i="3"/>
  <c r="B1273" i="3"/>
  <c r="A1273" i="3"/>
  <c r="B1272" i="3"/>
  <c r="A1272" i="3"/>
  <c r="B1271" i="3"/>
  <c r="A1271" i="3"/>
  <c r="B1270" i="3"/>
  <c r="A1270" i="3"/>
  <c r="B1269" i="3"/>
  <c r="A1269" i="3"/>
  <c r="B1268" i="3"/>
  <c r="A1268" i="3"/>
  <c r="B1267" i="3"/>
  <c r="A1267" i="3"/>
  <c r="B1266" i="3"/>
  <c r="A1266" i="3"/>
  <c r="B1265" i="3"/>
  <c r="A1265" i="3"/>
  <c r="B1264" i="3"/>
  <c r="A1264" i="3"/>
  <c r="B1263" i="3"/>
  <c r="A1263" i="3"/>
  <c r="B1262" i="3"/>
  <c r="A1262" i="3"/>
  <c r="B1261" i="3"/>
  <c r="A1261" i="3"/>
  <c r="B1260" i="3"/>
  <c r="A1260" i="3"/>
  <c r="B1259" i="3"/>
  <c r="A1259" i="3"/>
  <c r="B1258" i="3"/>
  <c r="A1258" i="3"/>
  <c r="B1257" i="3"/>
  <c r="A1257" i="3"/>
  <c r="B1256" i="3"/>
  <c r="A1256" i="3"/>
  <c r="B1255" i="3"/>
  <c r="A1255" i="3"/>
  <c r="B1254" i="3"/>
  <c r="A1254" i="3"/>
  <c r="B1253" i="3"/>
  <c r="A1253" i="3"/>
  <c r="B1252" i="3"/>
  <c r="A1252" i="3"/>
  <c r="B1251" i="3"/>
  <c r="A1251" i="3"/>
  <c r="B1250" i="3"/>
  <c r="A1250" i="3"/>
  <c r="B1249" i="3"/>
  <c r="A1249" i="3"/>
  <c r="B1248" i="3"/>
  <c r="A1248" i="3"/>
  <c r="B1247" i="3"/>
  <c r="A1247" i="3"/>
  <c r="B1246" i="3"/>
  <c r="A1246" i="3"/>
  <c r="B1245" i="3"/>
  <c r="A1245" i="3"/>
  <c r="B1244" i="3"/>
  <c r="A1244" i="3"/>
  <c r="B1243" i="3"/>
  <c r="A1243" i="3"/>
  <c r="B1242" i="3"/>
  <c r="A1242" i="3"/>
  <c r="B1241" i="3"/>
  <c r="A1241" i="3"/>
  <c r="B1240" i="3"/>
  <c r="A1240" i="3"/>
  <c r="B1239" i="3"/>
  <c r="A1239" i="3"/>
  <c r="B1238" i="3"/>
  <c r="A1238" i="3"/>
  <c r="B1237" i="3"/>
  <c r="A1237" i="3"/>
  <c r="B1236" i="3"/>
  <c r="A1236" i="3"/>
  <c r="B1235" i="3"/>
  <c r="A1235" i="3"/>
  <c r="B1234" i="3"/>
  <c r="A1234" i="3"/>
  <c r="B1233" i="3"/>
  <c r="A1233" i="3"/>
  <c r="B1232" i="3"/>
  <c r="A1232" i="3"/>
  <c r="B1231" i="3"/>
  <c r="A1231" i="3"/>
  <c r="B1230" i="3"/>
  <c r="A1230" i="3"/>
  <c r="B1229" i="3"/>
  <c r="A1229" i="3"/>
  <c r="B1228" i="3"/>
  <c r="A1228" i="3"/>
  <c r="B1227" i="3"/>
  <c r="A1227" i="3"/>
  <c r="B1226" i="3"/>
  <c r="A1226" i="3"/>
  <c r="B1225" i="3"/>
  <c r="A1225" i="3"/>
  <c r="B1224" i="3"/>
  <c r="A1224" i="3"/>
  <c r="B1223" i="3"/>
  <c r="A1223" i="3"/>
  <c r="B1222" i="3"/>
  <c r="A1222" i="3"/>
  <c r="B1221" i="3"/>
  <c r="A1221" i="3"/>
  <c r="B1220" i="3"/>
  <c r="A1220" i="3"/>
  <c r="B1219" i="3"/>
  <c r="A1219" i="3"/>
  <c r="B1218" i="3"/>
  <c r="A1218" i="3"/>
  <c r="B1217" i="3"/>
  <c r="A1217" i="3"/>
  <c r="B1216" i="3"/>
  <c r="A1216" i="3"/>
  <c r="B1215" i="3"/>
  <c r="A1215" i="3"/>
  <c r="B1214" i="3"/>
  <c r="A1214" i="3"/>
  <c r="B1213" i="3"/>
  <c r="A1213" i="3"/>
  <c r="B1212" i="3"/>
  <c r="A1212" i="3"/>
  <c r="B1211" i="3"/>
  <c r="A1211" i="3"/>
  <c r="B1210" i="3"/>
  <c r="A1210" i="3"/>
  <c r="B1209" i="3"/>
  <c r="A1209" i="3"/>
  <c r="B1208" i="3"/>
  <c r="A1208" i="3"/>
  <c r="B1207" i="3"/>
  <c r="A1207" i="3"/>
  <c r="B1206" i="3"/>
  <c r="A1206" i="3"/>
  <c r="B1205" i="3"/>
  <c r="A1205" i="3"/>
  <c r="B1204" i="3"/>
  <c r="A1204" i="3"/>
  <c r="B1203" i="3"/>
  <c r="A1203" i="3"/>
  <c r="B1202" i="3"/>
  <c r="A1202" i="3"/>
  <c r="B1201" i="3"/>
  <c r="A1201" i="3"/>
  <c r="B1200" i="3"/>
  <c r="A1200" i="3"/>
  <c r="B1199" i="3"/>
  <c r="A1199" i="3"/>
  <c r="B1198" i="3"/>
  <c r="A1198" i="3"/>
  <c r="B1197" i="3"/>
  <c r="A1197" i="3"/>
  <c r="B1196" i="3"/>
  <c r="A1196" i="3"/>
  <c r="B1195" i="3"/>
  <c r="A1195" i="3"/>
  <c r="B1194" i="3"/>
  <c r="A1194" i="3"/>
  <c r="B1193" i="3"/>
  <c r="A1193" i="3"/>
  <c r="B1192" i="3"/>
  <c r="A1192" i="3"/>
  <c r="B1191" i="3"/>
  <c r="A1191" i="3"/>
  <c r="B1190" i="3"/>
  <c r="A1190" i="3"/>
  <c r="B1189" i="3"/>
  <c r="A1189" i="3"/>
  <c r="B1188" i="3"/>
  <c r="A1188" i="3"/>
  <c r="B1187" i="3"/>
  <c r="A1187" i="3"/>
  <c r="B1186" i="3"/>
  <c r="A1186" i="3"/>
  <c r="B1185" i="3"/>
  <c r="A1185" i="3"/>
  <c r="B1184" i="3"/>
  <c r="A1184" i="3"/>
  <c r="B1183" i="3"/>
  <c r="A1183" i="3"/>
  <c r="B1182" i="3"/>
  <c r="A1182" i="3"/>
  <c r="B1181" i="3"/>
  <c r="A1181" i="3"/>
  <c r="B1180" i="3"/>
  <c r="A1180" i="3"/>
  <c r="B1179" i="3"/>
  <c r="A1179" i="3"/>
  <c r="B1178" i="3"/>
  <c r="A1178" i="3"/>
  <c r="B1177" i="3"/>
  <c r="A1177" i="3"/>
  <c r="B1176" i="3"/>
  <c r="A1176" i="3"/>
  <c r="B1175" i="3"/>
  <c r="A1175" i="3"/>
  <c r="B1174" i="3"/>
  <c r="A1174" i="3"/>
  <c r="B1173" i="3"/>
  <c r="A1173" i="3"/>
  <c r="B1172" i="3"/>
  <c r="A1172" i="3"/>
  <c r="B1171" i="3"/>
  <c r="A1171" i="3"/>
  <c r="B1170" i="3"/>
  <c r="A1170" i="3"/>
  <c r="B1169" i="3"/>
  <c r="A1169" i="3"/>
  <c r="B1168" i="3"/>
  <c r="A1168" i="3"/>
  <c r="B1167" i="3"/>
  <c r="A1167" i="3"/>
  <c r="B1166" i="3"/>
  <c r="A1166" i="3"/>
  <c r="B1165" i="3"/>
  <c r="A1165" i="3"/>
  <c r="B1164" i="3"/>
  <c r="A1164" i="3"/>
  <c r="B1163" i="3"/>
  <c r="A1163" i="3"/>
  <c r="B1162" i="3"/>
  <c r="A1162" i="3"/>
  <c r="B1161" i="3"/>
  <c r="A1161" i="3"/>
  <c r="B1160" i="3"/>
  <c r="A1160" i="3"/>
  <c r="B1159" i="3"/>
  <c r="A1159" i="3"/>
  <c r="B1158" i="3"/>
  <c r="A1158" i="3"/>
  <c r="B1157" i="3"/>
  <c r="A1157" i="3"/>
  <c r="B1156" i="3"/>
  <c r="A1156" i="3"/>
  <c r="B1155" i="3"/>
  <c r="A1155" i="3"/>
  <c r="B1154" i="3"/>
  <c r="A1154" i="3"/>
  <c r="B1153" i="3"/>
  <c r="A1153" i="3"/>
  <c r="B1152" i="3"/>
  <c r="A1152" i="3"/>
  <c r="B1151" i="3"/>
  <c r="A1151" i="3"/>
  <c r="B1150" i="3"/>
  <c r="A1150" i="3"/>
  <c r="B1149" i="3"/>
  <c r="A1149" i="3"/>
  <c r="B1148" i="3"/>
  <c r="A1148" i="3"/>
  <c r="B1147" i="3"/>
  <c r="A1147" i="3"/>
  <c r="B1146" i="3"/>
  <c r="A1146" i="3"/>
  <c r="B1145" i="3"/>
  <c r="A1145" i="3"/>
  <c r="B1144" i="3"/>
  <c r="A1144" i="3"/>
  <c r="B1143" i="3"/>
  <c r="A1143" i="3"/>
  <c r="B1142" i="3"/>
  <c r="A1142" i="3"/>
  <c r="B1141" i="3"/>
  <c r="A1141" i="3"/>
  <c r="B1140" i="3"/>
  <c r="A1140" i="3"/>
  <c r="B1139" i="3"/>
  <c r="A1139" i="3"/>
  <c r="B1138" i="3"/>
  <c r="A1138" i="3"/>
  <c r="B1137" i="3"/>
  <c r="A1137" i="3"/>
  <c r="B1136" i="3"/>
  <c r="A1136" i="3"/>
  <c r="B1135" i="3"/>
  <c r="A1135" i="3"/>
  <c r="B1134" i="3"/>
  <c r="A1134" i="3"/>
  <c r="B1133" i="3"/>
  <c r="A1133" i="3"/>
  <c r="B1132" i="3"/>
  <c r="A1132" i="3"/>
  <c r="B1131" i="3"/>
  <c r="A1131" i="3"/>
  <c r="B1130" i="3"/>
  <c r="A1130" i="3"/>
  <c r="B1129" i="3"/>
  <c r="A1129" i="3"/>
  <c r="B1128" i="3"/>
  <c r="A1128" i="3"/>
  <c r="B1127" i="3"/>
  <c r="A1127" i="3"/>
  <c r="B1126" i="3"/>
  <c r="A1126" i="3"/>
  <c r="B1125" i="3"/>
  <c r="A1125" i="3"/>
  <c r="B1124" i="3"/>
  <c r="A1124" i="3"/>
  <c r="B1123" i="3"/>
  <c r="A1123" i="3"/>
  <c r="B1122" i="3"/>
  <c r="A1122" i="3"/>
  <c r="B1121" i="3"/>
  <c r="A1121" i="3"/>
  <c r="B1120" i="3"/>
  <c r="A1120" i="3"/>
  <c r="B1119" i="3"/>
  <c r="A1119" i="3"/>
  <c r="B1118" i="3"/>
  <c r="A1118" i="3"/>
  <c r="B1117" i="3"/>
  <c r="A1117" i="3"/>
  <c r="B1116" i="3"/>
  <c r="A1116" i="3"/>
  <c r="B1115" i="3"/>
  <c r="A1115" i="3"/>
  <c r="B1114" i="3"/>
  <c r="A1114" i="3"/>
  <c r="B1113" i="3"/>
  <c r="A1113" i="3"/>
  <c r="B1112" i="3"/>
  <c r="A1112" i="3"/>
  <c r="B1111" i="3"/>
  <c r="A1111" i="3"/>
  <c r="B1110" i="3"/>
  <c r="A1110" i="3"/>
  <c r="B1109" i="3"/>
  <c r="A1109" i="3"/>
  <c r="B1108" i="3"/>
  <c r="A1108" i="3"/>
  <c r="B1107" i="3"/>
  <c r="A1107" i="3"/>
  <c r="B1106" i="3"/>
  <c r="A1106" i="3"/>
  <c r="B1105" i="3"/>
  <c r="A1105" i="3"/>
  <c r="B1104" i="3"/>
  <c r="A1104" i="3"/>
  <c r="B1103" i="3"/>
  <c r="A1103" i="3"/>
  <c r="B1102" i="3"/>
  <c r="A1102" i="3"/>
  <c r="B1101" i="3"/>
  <c r="A1101" i="3"/>
  <c r="B1100" i="3"/>
  <c r="A1100" i="3"/>
  <c r="B1099" i="3"/>
  <c r="A1099" i="3"/>
  <c r="B1098" i="3"/>
  <c r="A1098" i="3"/>
  <c r="B1097" i="3"/>
  <c r="A1097" i="3"/>
  <c r="B1096" i="3"/>
  <c r="A1096" i="3"/>
  <c r="B1095" i="3"/>
  <c r="A1095" i="3"/>
  <c r="B1094" i="3"/>
  <c r="A1094" i="3"/>
  <c r="B1093" i="3"/>
  <c r="A1093" i="3"/>
  <c r="B1092" i="3"/>
  <c r="A1092" i="3"/>
  <c r="B1091" i="3"/>
  <c r="A1091" i="3"/>
  <c r="B1090" i="3"/>
  <c r="A1090" i="3"/>
  <c r="B1089" i="3"/>
  <c r="A1089" i="3"/>
  <c r="B1088" i="3"/>
  <c r="A1088" i="3"/>
  <c r="B1087" i="3"/>
  <c r="A1087" i="3"/>
  <c r="B1086" i="3"/>
  <c r="A1086" i="3"/>
  <c r="B1085" i="3"/>
  <c r="A1085" i="3"/>
  <c r="B1084" i="3"/>
  <c r="A1084" i="3"/>
  <c r="B1083" i="3"/>
  <c r="A1083" i="3"/>
  <c r="B1082" i="3"/>
  <c r="A1082" i="3"/>
  <c r="B1081" i="3"/>
  <c r="A1081" i="3"/>
  <c r="B1080" i="3"/>
  <c r="A1080" i="3"/>
  <c r="B1079" i="3"/>
  <c r="A1079" i="3"/>
  <c r="B1078" i="3"/>
  <c r="A1078" i="3"/>
  <c r="B1077" i="3"/>
  <c r="A1077" i="3"/>
  <c r="B1076" i="3"/>
  <c r="A1076" i="3"/>
  <c r="B1075" i="3"/>
  <c r="A1075" i="3"/>
  <c r="B1074" i="3"/>
  <c r="A1074" i="3"/>
  <c r="B1073" i="3"/>
  <c r="A1073" i="3"/>
  <c r="B1072" i="3"/>
  <c r="A1072" i="3"/>
  <c r="B1071" i="3"/>
  <c r="A1071" i="3"/>
  <c r="B1070" i="3"/>
  <c r="A1070" i="3"/>
  <c r="B1069" i="3"/>
  <c r="A1069" i="3"/>
  <c r="B1068" i="3"/>
  <c r="A1068" i="3"/>
  <c r="B1067" i="3"/>
  <c r="A1067" i="3"/>
  <c r="B1066" i="3"/>
  <c r="A1066" i="3"/>
  <c r="B1065" i="3"/>
  <c r="A1065" i="3"/>
  <c r="B1064" i="3"/>
  <c r="A1064" i="3"/>
  <c r="B1063" i="3"/>
  <c r="A1063" i="3"/>
  <c r="B1062" i="3"/>
  <c r="A1062" i="3"/>
  <c r="B1061" i="3"/>
  <c r="A1061" i="3"/>
  <c r="B1060" i="3"/>
  <c r="A1060" i="3"/>
  <c r="B1059" i="3"/>
  <c r="A1059" i="3"/>
  <c r="B1058" i="3"/>
  <c r="A1058" i="3"/>
  <c r="B1057" i="3"/>
  <c r="A1057" i="3"/>
  <c r="B1056" i="3"/>
  <c r="A1056" i="3"/>
  <c r="B1055" i="3"/>
  <c r="A1055" i="3"/>
  <c r="B1054" i="3"/>
  <c r="A1054" i="3"/>
  <c r="B1053" i="3"/>
  <c r="A1053" i="3"/>
  <c r="B1052" i="3"/>
  <c r="A1052" i="3"/>
  <c r="B1051" i="3"/>
  <c r="A1051" i="3"/>
  <c r="B1050" i="3"/>
  <c r="A1050" i="3"/>
  <c r="B1049" i="3"/>
  <c r="A1049" i="3"/>
  <c r="B1048" i="3"/>
  <c r="A1048" i="3"/>
  <c r="B1047" i="3"/>
  <c r="A1047" i="3"/>
  <c r="B1046" i="3"/>
  <c r="A1046" i="3"/>
  <c r="B1045" i="3"/>
  <c r="A1045" i="3"/>
  <c r="B1044" i="3"/>
  <c r="A1044" i="3"/>
  <c r="B1043" i="3"/>
  <c r="A1043" i="3"/>
  <c r="B1042" i="3"/>
  <c r="A1042" i="3"/>
  <c r="B1041" i="3"/>
  <c r="A1041" i="3"/>
  <c r="B1040" i="3"/>
  <c r="A1040" i="3"/>
  <c r="B1039" i="3"/>
  <c r="A1039" i="3"/>
  <c r="B1038" i="3"/>
  <c r="A1038" i="3"/>
  <c r="B1037" i="3"/>
  <c r="A1037" i="3"/>
  <c r="B1036" i="3"/>
  <c r="A1036" i="3"/>
  <c r="B1035" i="3"/>
  <c r="A1035" i="3"/>
  <c r="B1034" i="3"/>
  <c r="A1034" i="3"/>
  <c r="B1033" i="3"/>
  <c r="A1033" i="3"/>
  <c r="B1032" i="3"/>
  <c r="A1032" i="3"/>
  <c r="B1031" i="3"/>
  <c r="A1031" i="3"/>
  <c r="B1030" i="3"/>
  <c r="A1030" i="3"/>
  <c r="B1029" i="3"/>
  <c r="A1029" i="3"/>
  <c r="B1028" i="3"/>
  <c r="A1028" i="3"/>
  <c r="B1027" i="3"/>
  <c r="A1027" i="3"/>
  <c r="B1026" i="3"/>
  <c r="A1026" i="3"/>
  <c r="B1025" i="3"/>
  <c r="A1025" i="3"/>
  <c r="B1024" i="3"/>
  <c r="A1024" i="3"/>
  <c r="B1023" i="3"/>
  <c r="A1023" i="3"/>
  <c r="B1022" i="3"/>
  <c r="A1022" i="3"/>
  <c r="B1021" i="3"/>
  <c r="A1021" i="3"/>
  <c r="B1020" i="3"/>
  <c r="A1020" i="3"/>
  <c r="B1019" i="3"/>
  <c r="A1019" i="3"/>
  <c r="B1018" i="3"/>
  <c r="A1018" i="3"/>
  <c r="B1017" i="3"/>
  <c r="A1017" i="3"/>
  <c r="B1016" i="3"/>
  <c r="A1016" i="3"/>
  <c r="B1015" i="3"/>
  <c r="A1015" i="3"/>
  <c r="B1014" i="3"/>
  <c r="A1014" i="3"/>
  <c r="B1013" i="3"/>
  <c r="A1013" i="3"/>
  <c r="B1012" i="3"/>
  <c r="A1012" i="3"/>
  <c r="B1011" i="3"/>
  <c r="A1011" i="3"/>
  <c r="B1010" i="3"/>
  <c r="A1010" i="3"/>
  <c r="B1009" i="3"/>
  <c r="A1009" i="3"/>
  <c r="B1008" i="3"/>
  <c r="A1008" i="3"/>
  <c r="B1007" i="3"/>
  <c r="A1007" i="3"/>
  <c r="B1006" i="3"/>
  <c r="A1006" i="3"/>
  <c r="B1005" i="3"/>
  <c r="A1005" i="3"/>
  <c r="B1004" i="3"/>
  <c r="A1004" i="3"/>
  <c r="B1003" i="3"/>
  <c r="A1003" i="3"/>
  <c r="B1002" i="3"/>
  <c r="A1002" i="3"/>
  <c r="B1001" i="3"/>
  <c r="A1001" i="3"/>
  <c r="B1000" i="3"/>
  <c r="A1000" i="3"/>
  <c r="B999" i="3"/>
  <c r="A999" i="3"/>
  <c r="B998" i="3"/>
  <c r="A998" i="3"/>
  <c r="B997" i="3"/>
  <c r="A997" i="3"/>
  <c r="B996" i="3"/>
  <c r="A996" i="3"/>
  <c r="B995" i="3"/>
  <c r="A995" i="3"/>
  <c r="B994" i="3"/>
  <c r="A994" i="3"/>
  <c r="B993" i="3"/>
  <c r="A993" i="3"/>
  <c r="B992" i="3"/>
  <c r="A992" i="3"/>
  <c r="B991" i="3"/>
  <c r="A991" i="3"/>
  <c r="B990" i="3"/>
  <c r="A990" i="3"/>
  <c r="B989" i="3"/>
  <c r="A989" i="3"/>
  <c r="B988" i="3"/>
  <c r="A988" i="3"/>
  <c r="B987" i="3"/>
  <c r="A987" i="3"/>
  <c r="B986" i="3"/>
  <c r="A986" i="3"/>
  <c r="B985" i="3"/>
  <c r="A985" i="3"/>
  <c r="B984" i="3"/>
  <c r="A984" i="3"/>
  <c r="B983" i="3"/>
  <c r="A983" i="3"/>
  <c r="B982" i="3"/>
  <c r="A982" i="3"/>
  <c r="B981" i="3"/>
  <c r="A981" i="3"/>
  <c r="B980" i="3"/>
  <c r="A980" i="3"/>
  <c r="B979" i="3"/>
  <c r="A979" i="3"/>
  <c r="B978" i="3"/>
  <c r="A978" i="3"/>
  <c r="B977" i="3"/>
  <c r="A977" i="3"/>
  <c r="B976" i="3"/>
  <c r="A976" i="3"/>
  <c r="B975" i="3"/>
  <c r="A975" i="3"/>
  <c r="B974" i="3"/>
  <c r="A974" i="3"/>
  <c r="B973" i="3"/>
  <c r="A973" i="3"/>
  <c r="B972" i="3"/>
  <c r="A972" i="3"/>
  <c r="B971" i="3"/>
  <c r="A971" i="3"/>
  <c r="B970" i="3"/>
  <c r="A970" i="3"/>
  <c r="B969" i="3"/>
  <c r="A969" i="3"/>
  <c r="B968" i="3"/>
  <c r="A968" i="3"/>
  <c r="B967" i="3"/>
  <c r="A967" i="3"/>
  <c r="B966" i="3"/>
  <c r="A966" i="3"/>
  <c r="B965" i="3"/>
  <c r="A965" i="3"/>
  <c r="B964" i="3"/>
  <c r="A964" i="3"/>
  <c r="B963" i="3"/>
  <c r="A963" i="3"/>
  <c r="B962" i="3"/>
  <c r="A962" i="3"/>
  <c r="B961" i="3"/>
  <c r="A961" i="3"/>
  <c r="B960" i="3"/>
  <c r="A960" i="3"/>
  <c r="B959" i="3"/>
  <c r="A959" i="3"/>
  <c r="B958" i="3"/>
  <c r="A958" i="3"/>
  <c r="B957" i="3"/>
  <c r="A957" i="3"/>
  <c r="B956" i="3"/>
  <c r="A956" i="3"/>
  <c r="B955" i="3"/>
  <c r="A955" i="3"/>
  <c r="B954" i="3"/>
  <c r="A954" i="3"/>
  <c r="B953" i="3"/>
  <c r="A953" i="3"/>
  <c r="B952" i="3"/>
  <c r="A952" i="3"/>
  <c r="B951" i="3"/>
  <c r="A951" i="3"/>
  <c r="B950" i="3"/>
  <c r="A950" i="3"/>
  <c r="B949" i="3"/>
  <c r="A949" i="3"/>
  <c r="B948" i="3"/>
  <c r="A948" i="3"/>
  <c r="B947" i="3"/>
  <c r="A947" i="3"/>
  <c r="B946" i="3"/>
  <c r="A946" i="3"/>
  <c r="B945" i="3"/>
  <c r="A945" i="3"/>
  <c r="B944" i="3"/>
  <c r="A944" i="3"/>
  <c r="B943" i="3"/>
  <c r="A943" i="3"/>
  <c r="B942" i="3"/>
  <c r="A942" i="3"/>
  <c r="B941" i="3"/>
  <c r="A941" i="3"/>
  <c r="B940" i="3"/>
  <c r="A940" i="3"/>
  <c r="B939" i="3"/>
  <c r="A939" i="3"/>
  <c r="B938" i="3"/>
  <c r="A938" i="3"/>
  <c r="B937" i="3"/>
  <c r="A937" i="3"/>
  <c r="B936" i="3"/>
  <c r="A936" i="3"/>
  <c r="B935" i="3"/>
  <c r="A935" i="3"/>
  <c r="B934" i="3"/>
  <c r="A934" i="3"/>
  <c r="B933" i="3"/>
  <c r="A933" i="3"/>
  <c r="B932" i="3"/>
  <c r="A932" i="3"/>
  <c r="B931" i="3"/>
  <c r="A931" i="3"/>
  <c r="B930" i="3"/>
  <c r="A930" i="3"/>
  <c r="B929" i="3"/>
  <c r="A929" i="3"/>
  <c r="B928" i="3"/>
  <c r="A928" i="3"/>
  <c r="B927" i="3"/>
  <c r="A927" i="3"/>
  <c r="B926" i="3"/>
  <c r="A926" i="3"/>
  <c r="B925" i="3"/>
  <c r="A925" i="3"/>
  <c r="B924" i="3"/>
  <c r="A924" i="3"/>
  <c r="B923" i="3"/>
  <c r="A923" i="3"/>
  <c r="B922" i="3"/>
  <c r="A922" i="3"/>
  <c r="B921" i="3"/>
  <c r="A921" i="3"/>
  <c r="B920" i="3"/>
  <c r="A920" i="3"/>
  <c r="B919" i="3"/>
  <c r="A919" i="3"/>
  <c r="B918" i="3"/>
  <c r="A918" i="3"/>
  <c r="B917" i="3"/>
  <c r="A917" i="3"/>
  <c r="B916" i="3"/>
  <c r="A916" i="3"/>
  <c r="B915" i="3"/>
  <c r="A915" i="3"/>
  <c r="B914" i="3"/>
  <c r="A914" i="3"/>
  <c r="B913" i="3"/>
  <c r="A913" i="3"/>
  <c r="B912" i="3"/>
  <c r="A912" i="3"/>
  <c r="B911" i="3"/>
  <c r="A911" i="3"/>
  <c r="B910" i="3"/>
  <c r="A910" i="3"/>
  <c r="B909" i="3"/>
  <c r="A909" i="3"/>
  <c r="B908" i="3"/>
  <c r="A908" i="3"/>
  <c r="B907" i="3"/>
  <c r="A907" i="3"/>
  <c r="B906" i="3"/>
  <c r="A906" i="3"/>
  <c r="B905" i="3"/>
  <c r="A905" i="3"/>
  <c r="B904" i="3"/>
  <c r="A904" i="3"/>
  <c r="B903" i="3"/>
  <c r="A903" i="3"/>
  <c r="B902" i="3"/>
  <c r="A902" i="3"/>
  <c r="B901" i="3"/>
  <c r="A901" i="3"/>
  <c r="B900" i="3"/>
  <c r="A900" i="3"/>
  <c r="B899" i="3"/>
  <c r="A899" i="3"/>
  <c r="B898" i="3"/>
  <c r="A898" i="3"/>
  <c r="B897" i="3"/>
  <c r="A897" i="3"/>
  <c r="B896" i="3"/>
  <c r="A896" i="3"/>
  <c r="B895" i="3"/>
  <c r="A895" i="3"/>
  <c r="B894" i="3"/>
  <c r="A894" i="3"/>
  <c r="B893" i="3"/>
  <c r="A893" i="3"/>
  <c r="B892" i="3"/>
  <c r="A892" i="3"/>
  <c r="B891" i="3"/>
  <c r="A891" i="3"/>
  <c r="B890" i="3"/>
  <c r="A890" i="3"/>
  <c r="B889" i="3"/>
  <c r="A889" i="3"/>
  <c r="B888" i="3"/>
  <c r="A888" i="3"/>
  <c r="B887" i="3"/>
  <c r="A887" i="3"/>
  <c r="B886" i="3"/>
  <c r="A886" i="3"/>
  <c r="B885" i="3"/>
  <c r="A885" i="3"/>
  <c r="B884" i="3"/>
  <c r="A884" i="3"/>
  <c r="B883" i="3"/>
  <c r="A883" i="3"/>
  <c r="B882" i="3"/>
  <c r="A882" i="3"/>
  <c r="B881" i="3"/>
  <c r="A881" i="3"/>
  <c r="B880" i="3"/>
  <c r="A880" i="3"/>
  <c r="B879" i="3"/>
  <c r="A879" i="3"/>
  <c r="B878" i="3"/>
  <c r="A878" i="3"/>
  <c r="B877" i="3"/>
  <c r="A877" i="3"/>
  <c r="B876" i="3"/>
  <c r="A876" i="3"/>
  <c r="B875" i="3"/>
  <c r="A875" i="3"/>
  <c r="B874" i="3"/>
  <c r="A874" i="3"/>
  <c r="B873" i="3"/>
  <c r="A873" i="3"/>
  <c r="B872" i="3"/>
  <c r="A872" i="3"/>
  <c r="B871" i="3"/>
  <c r="A871" i="3"/>
  <c r="B870" i="3"/>
  <c r="A870" i="3"/>
  <c r="B869" i="3"/>
  <c r="A869" i="3"/>
  <c r="B868" i="3"/>
  <c r="A868" i="3"/>
  <c r="B867" i="3"/>
  <c r="A867" i="3"/>
  <c r="B866" i="3"/>
  <c r="A866" i="3"/>
  <c r="B865" i="3"/>
  <c r="A865" i="3"/>
  <c r="B864" i="3"/>
  <c r="A864" i="3"/>
  <c r="B863" i="3"/>
  <c r="A863" i="3"/>
  <c r="B862" i="3"/>
  <c r="A862" i="3"/>
  <c r="B861" i="3"/>
  <c r="A861" i="3"/>
  <c r="B860" i="3"/>
  <c r="A860" i="3"/>
  <c r="B859" i="3"/>
  <c r="A859" i="3"/>
  <c r="B858" i="3"/>
  <c r="A858" i="3"/>
  <c r="B857" i="3"/>
  <c r="A857" i="3"/>
  <c r="B856" i="3"/>
  <c r="A856" i="3"/>
  <c r="B855" i="3"/>
  <c r="A855" i="3"/>
  <c r="B854" i="3"/>
  <c r="A854" i="3"/>
  <c r="B853" i="3"/>
  <c r="A853" i="3"/>
  <c r="B852" i="3"/>
  <c r="A852" i="3"/>
  <c r="B851" i="3"/>
  <c r="A851" i="3"/>
  <c r="B850" i="3"/>
  <c r="A850" i="3"/>
  <c r="B849" i="3"/>
  <c r="A849" i="3"/>
  <c r="B848" i="3"/>
  <c r="A848" i="3"/>
  <c r="B847" i="3"/>
  <c r="A847" i="3"/>
  <c r="B846" i="3"/>
  <c r="A846" i="3"/>
  <c r="B845" i="3"/>
  <c r="A845" i="3"/>
  <c r="B844" i="3"/>
  <c r="A844" i="3"/>
  <c r="B843" i="3"/>
  <c r="A843" i="3"/>
  <c r="B842" i="3"/>
  <c r="A842" i="3"/>
  <c r="B841" i="3"/>
  <c r="A841" i="3"/>
  <c r="B840" i="3"/>
  <c r="A840" i="3"/>
  <c r="B839" i="3"/>
  <c r="A839" i="3"/>
  <c r="B838" i="3"/>
  <c r="A838" i="3"/>
  <c r="B837" i="3"/>
  <c r="A837" i="3"/>
  <c r="B836" i="3"/>
  <c r="A836" i="3"/>
  <c r="B835" i="3"/>
  <c r="A835" i="3"/>
  <c r="B834" i="3"/>
  <c r="A834" i="3"/>
  <c r="B833" i="3"/>
  <c r="A833" i="3"/>
  <c r="B832" i="3"/>
  <c r="A832" i="3"/>
  <c r="B831" i="3"/>
  <c r="A831" i="3"/>
  <c r="B830" i="3"/>
  <c r="A830" i="3"/>
  <c r="B829" i="3"/>
  <c r="A829" i="3"/>
  <c r="B828" i="3"/>
  <c r="A828" i="3"/>
  <c r="B827" i="3"/>
  <c r="A827" i="3"/>
  <c r="B826" i="3"/>
  <c r="A826" i="3"/>
  <c r="B825" i="3"/>
  <c r="A825" i="3"/>
  <c r="B824" i="3"/>
  <c r="A824" i="3"/>
  <c r="B823" i="3"/>
  <c r="A823" i="3"/>
  <c r="B822" i="3"/>
  <c r="A822" i="3"/>
  <c r="B821" i="3"/>
  <c r="A821" i="3"/>
  <c r="B820" i="3"/>
  <c r="A820" i="3"/>
  <c r="B819" i="3"/>
  <c r="A819" i="3"/>
  <c r="B818" i="3"/>
  <c r="A818" i="3"/>
  <c r="B817" i="3"/>
  <c r="A817" i="3"/>
  <c r="B816" i="3"/>
  <c r="A816" i="3"/>
  <c r="B815" i="3"/>
  <c r="A815" i="3"/>
  <c r="B814" i="3"/>
  <c r="A814" i="3"/>
  <c r="B813" i="3"/>
  <c r="A813" i="3"/>
  <c r="B812" i="3"/>
  <c r="A812" i="3"/>
  <c r="B811" i="3"/>
  <c r="A811" i="3"/>
  <c r="B810" i="3"/>
  <c r="A810" i="3"/>
  <c r="B809" i="3"/>
  <c r="A809" i="3"/>
  <c r="B808" i="3"/>
  <c r="A808" i="3"/>
  <c r="B807" i="3"/>
  <c r="A807" i="3"/>
  <c r="B806" i="3"/>
  <c r="A806" i="3"/>
  <c r="B805" i="3"/>
  <c r="A805" i="3"/>
  <c r="B804" i="3"/>
  <c r="A804" i="3"/>
  <c r="B803" i="3"/>
  <c r="A803" i="3"/>
  <c r="B802" i="3"/>
  <c r="A802" i="3"/>
  <c r="B801" i="3"/>
  <c r="A801" i="3"/>
  <c r="B800" i="3"/>
  <c r="A800" i="3"/>
  <c r="B799" i="3"/>
  <c r="A799" i="3"/>
  <c r="B798" i="3"/>
  <c r="A798" i="3"/>
  <c r="B797" i="3"/>
  <c r="A797" i="3"/>
  <c r="B796" i="3"/>
  <c r="A796" i="3"/>
  <c r="B795" i="3"/>
  <c r="A795" i="3"/>
  <c r="B794" i="3"/>
  <c r="A794" i="3"/>
  <c r="B793" i="3"/>
  <c r="A793" i="3"/>
  <c r="B792" i="3"/>
  <c r="A792" i="3"/>
  <c r="B791" i="3"/>
  <c r="A791" i="3"/>
  <c r="B790" i="3"/>
  <c r="A790" i="3"/>
  <c r="B789" i="3"/>
  <c r="A789" i="3"/>
  <c r="B788" i="3"/>
  <c r="A788" i="3"/>
  <c r="B787" i="3"/>
  <c r="A787" i="3"/>
  <c r="B786" i="3"/>
  <c r="A786" i="3"/>
  <c r="B785" i="3"/>
  <c r="A785" i="3"/>
  <c r="B784" i="3"/>
  <c r="A784" i="3"/>
  <c r="B783" i="3"/>
  <c r="A783" i="3"/>
  <c r="B782" i="3"/>
  <c r="A782" i="3"/>
  <c r="B781" i="3"/>
  <c r="A781" i="3"/>
  <c r="B780" i="3"/>
  <c r="A780" i="3"/>
  <c r="B779" i="3"/>
  <c r="A779" i="3"/>
  <c r="B778" i="3"/>
  <c r="A778" i="3"/>
  <c r="B777" i="3"/>
  <c r="A777" i="3"/>
  <c r="B776" i="3"/>
  <c r="A776" i="3"/>
  <c r="B775" i="3"/>
  <c r="A775" i="3"/>
  <c r="B774" i="3"/>
  <c r="A774" i="3"/>
  <c r="B773" i="3"/>
  <c r="A773" i="3"/>
  <c r="B772" i="3"/>
  <c r="A772" i="3"/>
  <c r="B771" i="3"/>
  <c r="A771" i="3"/>
  <c r="B770" i="3"/>
  <c r="A770" i="3"/>
  <c r="B769" i="3"/>
  <c r="A769" i="3"/>
  <c r="B768" i="3"/>
  <c r="A768" i="3"/>
  <c r="B767" i="3"/>
  <c r="A767" i="3"/>
  <c r="B766" i="3"/>
  <c r="A766" i="3"/>
  <c r="B765" i="3"/>
  <c r="A765" i="3"/>
  <c r="B764" i="3"/>
  <c r="A764" i="3"/>
  <c r="B763" i="3"/>
  <c r="A763" i="3"/>
  <c r="B762" i="3"/>
  <c r="A762" i="3"/>
  <c r="B761" i="3"/>
  <c r="A761" i="3"/>
  <c r="B760" i="3"/>
  <c r="A760" i="3"/>
  <c r="B759" i="3"/>
  <c r="A759" i="3"/>
  <c r="B758" i="3"/>
  <c r="A758" i="3"/>
  <c r="B757" i="3"/>
  <c r="A757" i="3"/>
  <c r="B756" i="3"/>
  <c r="A756" i="3"/>
  <c r="B755" i="3"/>
  <c r="A755" i="3"/>
  <c r="B754" i="3"/>
  <c r="A754" i="3"/>
  <c r="B753" i="3"/>
  <c r="A753" i="3"/>
  <c r="B752" i="3"/>
  <c r="A752" i="3"/>
  <c r="B751" i="3"/>
  <c r="A751" i="3"/>
  <c r="B750" i="3"/>
  <c r="A750" i="3"/>
  <c r="B749" i="3"/>
  <c r="A749" i="3"/>
  <c r="B748" i="3"/>
  <c r="A748" i="3"/>
  <c r="B747" i="3"/>
  <c r="A747" i="3"/>
  <c r="B746" i="3"/>
  <c r="A746" i="3"/>
  <c r="B745" i="3"/>
  <c r="A745" i="3"/>
  <c r="B744" i="3"/>
  <c r="A744" i="3"/>
  <c r="B743" i="3"/>
  <c r="A743" i="3"/>
  <c r="B742" i="3"/>
  <c r="A742" i="3"/>
  <c r="B741" i="3"/>
  <c r="A741" i="3"/>
  <c r="B740" i="3"/>
  <c r="A740" i="3"/>
  <c r="B739" i="3"/>
  <c r="A739" i="3"/>
  <c r="B738" i="3"/>
  <c r="A738" i="3"/>
  <c r="B737" i="3"/>
  <c r="A737" i="3"/>
  <c r="B736" i="3"/>
  <c r="A736" i="3"/>
  <c r="B735" i="3"/>
  <c r="A735" i="3"/>
  <c r="B734" i="3"/>
  <c r="A734" i="3"/>
  <c r="B733" i="3"/>
  <c r="A733" i="3"/>
  <c r="B732" i="3"/>
  <c r="A732" i="3"/>
  <c r="B731" i="3"/>
  <c r="A731" i="3"/>
  <c r="B730" i="3"/>
  <c r="A730" i="3"/>
  <c r="B729" i="3"/>
  <c r="A729" i="3"/>
  <c r="B728" i="3"/>
  <c r="A728" i="3"/>
  <c r="B727" i="3"/>
  <c r="A727" i="3"/>
  <c r="B726" i="3"/>
  <c r="A726" i="3"/>
  <c r="B725" i="3"/>
  <c r="A725" i="3"/>
  <c r="B724" i="3"/>
  <c r="A724" i="3"/>
  <c r="B723" i="3"/>
  <c r="A723" i="3"/>
  <c r="B722" i="3"/>
  <c r="A722" i="3"/>
  <c r="B721" i="3"/>
  <c r="A721" i="3"/>
  <c r="B720" i="3"/>
  <c r="A720" i="3"/>
  <c r="B719" i="3"/>
  <c r="A719" i="3"/>
  <c r="B718" i="3"/>
  <c r="A718" i="3"/>
  <c r="B717" i="3"/>
  <c r="A717" i="3"/>
  <c r="B716" i="3"/>
  <c r="A716" i="3"/>
  <c r="B715" i="3"/>
  <c r="A715" i="3"/>
  <c r="B714" i="3"/>
  <c r="A714" i="3"/>
  <c r="B713" i="3"/>
  <c r="A713" i="3"/>
  <c r="B712" i="3"/>
  <c r="A712" i="3"/>
  <c r="B711" i="3"/>
  <c r="A711" i="3"/>
  <c r="B710" i="3"/>
  <c r="A710" i="3"/>
  <c r="B709" i="3"/>
  <c r="A709" i="3"/>
  <c r="B708" i="3"/>
  <c r="A708" i="3"/>
  <c r="B707" i="3"/>
  <c r="A707" i="3"/>
  <c r="B706" i="3"/>
  <c r="A706" i="3"/>
  <c r="B705" i="3"/>
  <c r="A705" i="3"/>
  <c r="B704" i="3"/>
  <c r="A704" i="3"/>
  <c r="B703" i="3"/>
  <c r="A703" i="3"/>
  <c r="B702" i="3"/>
  <c r="A702" i="3"/>
  <c r="B701" i="3"/>
  <c r="A701" i="3"/>
  <c r="B700" i="3"/>
  <c r="A700" i="3"/>
  <c r="B699" i="3"/>
  <c r="A699" i="3"/>
  <c r="B698" i="3"/>
  <c r="A698" i="3"/>
  <c r="B697" i="3"/>
  <c r="A697" i="3"/>
  <c r="B696" i="3"/>
  <c r="A696" i="3"/>
  <c r="B695" i="3"/>
  <c r="A695" i="3"/>
  <c r="B694" i="3"/>
  <c r="A694" i="3"/>
  <c r="B693" i="3"/>
  <c r="A693" i="3"/>
  <c r="B692" i="3"/>
  <c r="A692" i="3"/>
  <c r="B691" i="3"/>
  <c r="A691" i="3"/>
  <c r="B690" i="3"/>
  <c r="A690" i="3"/>
  <c r="B689" i="3"/>
  <c r="A689" i="3"/>
  <c r="B688" i="3"/>
  <c r="A688" i="3"/>
  <c r="B687" i="3"/>
  <c r="A687" i="3"/>
  <c r="B686" i="3"/>
  <c r="A686" i="3"/>
  <c r="B685" i="3"/>
  <c r="A685" i="3"/>
  <c r="B684" i="3"/>
  <c r="A684" i="3"/>
  <c r="B683" i="3"/>
  <c r="A683" i="3"/>
  <c r="B682" i="3"/>
  <c r="A682" i="3"/>
  <c r="B681" i="3"/>
  <c r="A681" i="3"/>
  <c r="B680" i="3"/>
  <c r="A680" i="3"/>
  <c r="B679" i="3"/>
  <c r="A679" i="3"/>
  <c r="B678" i="3"/>
  <c r="A678" i="3"/>
  <c r="B677" i="3"/>
  <c r="A677" i="3"/>
  <c r="B676" i="3"/>
  <c r="A676" i="3"/>
  <c r="B675" i="3"/>
  <c r="A675" i="3"/>
  <c r="B674" i="3"/>
  <c r="A674" i="3"/>
  <c r="B673" i="3"/>
  <c r="A673" i="3"/>
  <c r="B672" i="3"/>
  <c r="A672" i="3"/>
  <c r="B671" i="3"/>
  <c r="A671" i="3"/>
  <c r="B670" i="3"/>
  <c r="A670" i="3"/>
  <c r="B669" i="3"/>
  <c r="A669" i="3"/>
  <c r="B668" i="3"/>
  <c r="A668" i="3"/>
  <c r="B667" i="3"/>
  <c r="A667" i="3"/>
  <c r="B666" i="3"/>
  <c r="A666" i="3"/>
  <c r="B665" i="3"/>
  <c r="A665" i="3"/>
  <c r="B664" i="3"/>
  <c r="A664" i="3"/>
  <c r="B663" i="3"/>
  <c r="A663" i="3"/>
  <c r="B662" i="3"/>
  <c r="A662" i="3"/>
  <c r="B661" i="3"/>
  <c r="A661" i="3"/>
  <c r="B660" i="3"/>
  <c r="A660" i="3"/>
  <c r="B659" i="3"/>
  <c r="A659" i="3"/>
  <c r="B658" i="3"/>
  <c r="A658" i="3"/>
  <c r="B657" i="3"/>
  <c r="A657" i="3"/>
  <c r="B656" i="3"/>
  <c r="A656" i="3"/>
  <c r="B655" i="3"/>
  <c r="A655" i="3"/>
  <c r="B654" i="3"/>
  <c r="A654" i="3"/>
  <c r="B653" i="3"/>
  <c r="A653" i="3"/>
  <c r="B652" i="3"/>
  <c r="A652" i="3"/>
  <c r="B651" i="3"/>
  <c r="A651" i="3"/>
  <c r="B650" i="3"/>
  <c r="A650" i="3"/>
  <c r="B649" i="3"/>
  <c r="A649" i="3"/>
  <c r="B648" i="3"/>
  <c r="A648" i="3"/>
  <c r="B647" i="3"/>
  <c r="A647" i="3"/>
  <c r="B646" i="3"/>
  <c r="A646" i="3"/>
  <c r="B645" i="3"/>
  <c r="A645" i="3"/>
  <c r="B644" i="3"/>
  <c r="A644" i="3"/>
  <c r="B643" i="3"/>
  <c r="A643" i="3"/>
  <c r="B642" i="3"/>
  <c r="A642" i="3"/>
  <c r="B641" i="3"/>
  <c r="A641" i="3"/>
  <c r="B640" i="3"/>
  <c r="A640" i="3"/>
  <c r="B639" i="3"/>
  <c r="A639" i="3"/>
  <c r="B638" i="3"/>
  <c r="A638" i="3"/>
  <c r="B637" i="3"/>
  <c r="A637" i="3"/>
  <c r="B636" i="3"/>
  <c r="A636" i="3"/>
  <c r="B635" i="3"/>
  <c r="A635" i="3"/>
  <c r="B634" i="3"/>
  <c r="A634" i="3"/>
  <c r="B633" i="3"/>
  <c r="A633" i="3"/>
  <c r="B632" i="3"/>
  <c r="A632" i="3"/>
  <c r="B631" i="3"/>
  <c r="A631" i="3"/>
  <c r="B630" i="3"/>
  <c r="A630" i="3"/>
  <c r="B629" i="3"/>
  <c r="A629" i="3"/>
  <c r="B628" i="3"/>
  <c r="A628" i="3"/>
  <c r="B627" i="3"/>
  <c r="A627" i="3"/>
  <c r="B626" i="3"/>
  <c r="A626" i="3"/>
  <c r="B625" i="3"/>
  <c r="A625" i="3"/>
  <c r="B624" i="3"/>
  <c r="A624" i="3"/>
  <c r="B623" i="3"/>
  <c r="A623" i="3"/>
  <c r="B622" i="3"/>
  <c r="A622" i="3"/>
  <c r="B621" i="3"/>
  <c r="A621" i="3"/>
  <c r="B620" i="3"/>
  <c r="A620" i="3"/>
  <c r="B619" i="3"/>
  <c r="A619" i="3"/>
  <c r="B618" i="3"/>
  <c r="A618" i="3"/>
  <c r="B617" i="3"/>
  <c r="A617" i="3"/>
  <c r="B616" i="3"/>
  <c r="A616" i="3"/>
  <c r="B615" i="3"/>
  <c r="A615" i="3"/>
  <c r="B614" i="3"/>
  <c r="A614" i="3"/>
  <c r="B613" i="3"/>
  <c r="A613" i="3"/>
  <c r="B612" i="3"/>
  <c r="A612" i="3"/>
  <c r="B611" i="3"/>
  <c r="A611" i="3"/>
  <c r="B610" i="3"/>
  <c r="A610" i="3"/>
  <c r="B609" i="3"/>
  <c r="A609" i="3"/>
  <c r="B608" i="3"/>
  <c r="A608" i="3"/>
  <c r="B607" i="3"/>
  <c r="A607" i="3"/>
  <c r="B606" i="3"/>
  <c r="A606" i="3"/>
  <c r="B605" i="3"/>
  <c r="A605" i="3"/>
  <c r="B604" i="3"/>
  <c r="A604" i="3"/>
  <c r="B603" i="3"/>
  <c r="A603" i="3"/>
  <c r="B602" i="3"/>
  <c r="A602" i="3"/>
  <c r="B601" i="3"/>
  <c r="A601" i="3"/>
  <c r="B600" i="3"/>
  <c r="A600" i="3"/>
  <c r="B599" i="3"/>
  <c r="A599" i="3"/>
  <c r="B598" i="3"/>
  <c r="A598" i="3"/>
  <c r="B597" i="3"/>
  <c r="A597" i="3"/>
  <c r="B596" i="3"/>
  <c r="A596" i="3"/>
  <c r="B595" i="3"/>
  <c r="A595" i="3"/>
  <c r="B594" i="3"/>
  <c r="A594" i="3"/>
  <c r="B593" i="3"/>
  <c r="A593" i="3"/>
  <c r="B592" i="3"/>
  <c r="A592" i="3"/>
  <c r="B591" i="3"/>
  <c r="A591" i="3"/>
  <c r="B590" i="3"/>
  <c r="A590" i="3"/>
  <c r="B589" i="3"/>
  <c r="A589" i="3"/>
  <c r="B588" i="3"/>
  <c r="A588" i="3"/>
  <c r="B587" i="3"/>
  <c r="A587" i="3"/>
  <c r="B586" i="3"/>
  <c r="A586" i="3"/>
  <c r="B585" i="3"/>
  <c r="A585" i="3"/>
  <c r="B584" i="3"/>
  <c r="A584" i="3"/>
  <c r="B583" i="3"/>
  <c r="A583" i="3"/>
  <c r="B582" i="3"/>
  <c r="A582" i="3"/>
  <c r="B581" i="3"/>
  <c r="A581" i="3"/>
  <c r="B580" i="3"/>
  <c r="A580" i="3"/>
  <c r="B579" i="3"/>
  <c r="A579" i="3"/>
  <c r="B578" i="3"/>
  <c r="A578" i="3"/>
  <c r="B577" i="3"/>
  <c r="A577" i="3"/>
  <c r="B576" i="3"/>
  <c r="A576" i="3"/>
  <c r="B575" i="3"/>
  <c r="A575" i="3"/>
  <c r="B574" i="3"/>
  <c r="A574" i="3"/>
  <c r="B573" i="3"/>
  <c r="A573" i="3"/>
  <c r="B572" i="3"/>
  <c r="A572" i="3"/>
  <c r="B571" i="3"/>
  <c r="A571" i="3"/>
  <c r="B570" i="3"/>
  <c r="A570" i="3"/>
  <c r="B569" i="3"/>
  <c r="A569" i="3"/>
  <c r="B568" i="3"/>
  <c r="A568" i="3"/>
  <c r="B567" i="3"/>
  <c r="A567" i="3"/>
  <c r="B566" i="3"/>
  <c r="A566" i="3"/>
  <c r="B565" i="3"/>
  <c r="A565" i="3"/>
  <c r="B564" i="3"/>
  <c r="A564" i="3"/>
  <c r="B563" i="3"/>
  <c r="A563" i="3"/>
  <c r="B562" i="3"/>
  <c r="A562" i="3"/>
  <c r="B561" i="3"/>
  <c r="A561" i="3"/>
  <c r="B560" i="3"/>
  <c r="A560" i="3"/>
  <c r="B559" i="3"/>
  <c r="A559" i="3"/>
  <c r="B558" i="3"/>
  <c r="A558" i="3"/>
  <c r="B557" i="3"/>
  <c r="A557" i="3"/>
  <c r="B556" i="3"/>
  <c r="A556" i="3"/>
  <c r="B555" i="3"/>
  <c r="A555" i="3"/>
  <c r="B554" i="3"/>
  <c r="A554" i="3"/>
  <c r="B553" i="3"/>
  <c r="A553" i="3"/>
  <c r="B552" i="3"/>
  <c r="A552" i="3"/>
  <c r="B551" i="3"/>
  <c r="A551" i="3"/>
  <c r="B550" i="3"/>
  <c r="A550" i="3"/>
  <c r="B549" i="3"/>
  <c r="A549" i="3"/>
  <c r="B548" i="3"/>
  <c r="A548" i="3"/>
  <c r="B547" i="3"/>
  <c r="A547" i="3"/>
  <c r="B546" i="3"/>
  <c r="A546" i="3"/>
  <c r="B545" i="3"/>
  <c r="A545" i="3"/>
  <c r="B544" i="3"/>
  <c r="A544" i="3"/>
  <c r="B543" i="3"/>
  <c r="A543" i="3"/>
  <c r="B542" i="3"/>
  <c r="A542" i="3"/>
  <c r="B541" i="3"/>
  <c r="A541" i="3"/>
  <c r="B540" i="3"/>
  <c r="A540" i="3"/>
  <c r="B539" i="3"/>
  <c r="A539" i="3"/>
  <c r="B538" i="3"/>
  <c r="A538" i="3"/>
  <c r="B537" i="3"/>
  <c r="A537" i="3"/>
  <c r="B536" i="3"/>
  <c r="A536" i="3"/>
  <c r="B535" i="3"/>
  <c r="A535" i="3"/>
  <c r="B534" i="3"/>
  <c r="A534" i="3"/>
  <c r="B533" i="3"/>
  <c r="A533" i="3"/>
  <c r="B532" i="3"/>
  <c r="A532" i="3"/>
  <c r="B531" i="3"/>
  <c r="A531" i="3"/>
  <c r="B530" i="3"/>
  <c r="A530" i="3"/>
  <c r="B529" i="3"/>
  <c r="A529" i="3"/>
  <c r="B528" i="3"/>
  <c r="A528" i="3"/>
  <c r="B527" i="3"/>
  <c r="A527" i="3"/>
  <c r="B526" i="3"/>
  <c r="A526" i="3"/>
  <c r="B525" i="3"/>
  <c r="A525" i="3"/>
  <c r="B524" i="3"/>
  <c r="A524" i="3"/>
  <c r="B523" i="3"/>
  <c r="A523" i="3"/>
  <c r="B522" i="3"/>
  <c r="A522" i="3"/>
  <c r="B521" i="3"/>
  <c r="A521" i="3"/>
  <c r="B520" i="3"/>
  <c r="A520" i="3"/>
  <c r="B519" i="3"/>
  <c r="A519" i="3"/>
  <c r="B518" i="3"/>
  <c r="A518" i="3"/>
  <c r="B517" i="3"/>
  <c r="A517" i="3"/>
  <c r="B516" i="3"/>
  <c r="A516" i="3"/>
  <c r="B515" i="3"/>
  <c r="A515" i="3"/>
  <c r="B514" i="3"/>
  <c r="A514" i="3"/>
  <c r="B513" i="3"/>
  <c r="A513" i="3"/>
  <c r="B512" i="3"/>
  <c r="A512" i="3"/>
  <c r="B511" i="3"/>
  <c r="A511" i="3"/>
  <c r="B510" i="3"/>
  <c r="A510" i="3"/>
  <c r="B509" i="3"/>
  <c r="A509" i="3"/>
  <c r="B508" i="3"/>
  <c r="A508" i="3"/>
  <c r="B507" i="3"/>
  <c r="A507" i="3"/>
  <c r="B506" i="3"/>
  <c r="A506" i="3"/>
  <c r="B505" i="3"/>
  <c r="A505" i="3"/>
  <c r="B504" i="3"/>
  <c r="A504" i="3"/>
  <c r="B503" i="3"/>
  <c r="A503" i="3"/>
  <c r="B502" i="3"/>
  <c r="A502" i="3"/>
  <c r="B501" i="3"/>
  <c r="A501" i="3"/>
  <c r="B500" i="3"/>
  <c r="A500" i="3"/>
  <c r="B499" i="3"/>
  <c r="A499" i="3"/>
  <c r="B498" i="3"/>
  <c r="A498" i="3"/>
  <c r="B497" i="3"/>
  <c r="A497" i="3"/>
  <c r="B496" i="3"/>
  <c r="A496" i="3"/>
  <c r="B495" i="3"/>
  <c r="A495" i="3"/>
  <c r="B494" i="3"/>
  <c r="A494" i="3"/>
  <c r="B493" i="3"/>
  <c r="A493" i="3"/>
  <c r="B492" i="3"/>
  <c r="A492" i="3"/>
  <c r="B491" i="3"/>
  <c r="A491" i="3"/>
  <c r="B490" i="3"/>
  <c r="A490" i="3"/>
  <c r="B489" i="3"/>
  <c r="A489" i="3"/>
  <c r="B488" i="3"/>
  <c r="A488" i="3"/>
  <c r="B487" i="3"/>
  <c r="A487" i="3"/>
  <c r="B486" i="3"/>
  <c r="A486" i="3"/>
  <c r="B485" i="3"/>
  <c r="A485" i="3"/>
  <c r="B484" i="3"/>
  <c r="A484" i="3"/>
  <c r="B483" i="3"/>
  <c r="A483" i="3"/>
  <c r="B482" i="3"/>
  <c r="A482" i="3"/>
  <c r="B481" i="3"/>
  <c r="A481" i="3"/>
  <c r="B480" i="3"/>
  <c r="A480" i="3"/>
  <c r="B479" i="3"/>
  <c r="A479" i="3"/>
  <c r="B478" i="3"/>
  <c r="A478" i="3"/>
  <c r="B477" i="3"/>
  <c r="A477" i="3"/>
  <c r="B476" i="3"/>
  <c r="A476" i="3"/>
  <c r="B475" i="3"/>
  <c r="A475" i="3"/>
  <c r="B474" i="3"/>
  <c r="A474" i="3"/>
  <c r="B473" i="3"/>
  <c r="A473" i="3"/>
  <c r="B472" i="3"/>
  <c r="A472" i="3"/>
  <c r="B471" i="3"/>
  <c r="A471" i="3"/>
  <c r="B470" i="3"/>
  <c r="A470" i="3"/>
  <c r="B469" i="3"/>
  <c r="A469" i="3"/>
  <c r="B468" i="3"/>
  <c r="A468" i="3"/>
  <c r="B467" i="3"/>
  <c r="A467" i="3"/>
  <c r="B466" i="3"/>
  <c r="A466" i="3"/>
  <c r="B465" i="3"/>
  <c r="A465" i="3"/>
  <c r="B464" i="3"/>
  <c r="A464" i="3"/>
  <c r="B463" i="3"/>
  <c r="A463" i="3"/>
  <c r="B462" i="3"/>
  <c r="A462" i="3"/>
  <c r="B461" i="3"/>
  <c r="A461" i="3"/>
  <c r="B460" i="3"/>
  <c r="A460" i="3"/>
  <c r="B459" i="3"/>
  <c r="A459" i="3"/>
  <c r="B458" i="3"/>
  <c r="A458" i="3"/>
  <c r="B457" i="3"/>
  <c r="A457" i="3"/>
  <c r="B456" i="3"/>
  <c r="A456" i="3"/>
  <c r="B455" i="3"/>
  <c r="A455" i="3"/>
  <c r="B454" i="3"/>
  <c r="A454" i="3"/>
  <c r="B453" i="3"/>
  <c r="A453" i="3"/>
  <c r="B452" i="3"/>
  <c r="A452" i="3"/>
  <c r="B451" i="3"/>
  <c r="A451" i="3"/>
  <c r="B450" i="3"/>
  <c r="A450" i="3"/>
  <c r="B449" i="3"/>
  <c r="A449" i="3"/>
  <c r="B448" i="3"/>
  <c r="A448" i="3"/>
  <c r="B447" i="3"/>
  <c r="A447" i="3"/>
  <c r="B446" i="3"/>
  <c r="A446" i="3"/>
  <c r="B445" i="3"/>
  <c r="A445" i="3"/>
  <c r="B444" i="3"/>
  <c r="A444" i="3"/>
  <c r="B443" i="3"/>
  <c r="A443" i="3"/>
  <c r="B442" i="3"/>
  <c r="A442" i="3"/>
  <c r="B441" i="3"/>
  <c r="A441" i="3"/>
  <c r="B440" i="3"/>
  <c r="A440" i="3"/>
  <c r="B439" i="3"/>
  <c r="A439" i="3"/>
  <c r="B438" i="3"/>
  <c r="A438" i="3"/>
  <c r="B437" i="3"/>
  <c r="A437" i="3"/>
  <c r="B436" i="3"/>
  <c r="A436" i="3"/>
  <c r="B435" i="3"/>
  <c r="A435" i="3"/>
  <c r="B434" i="3"/>
  <c r="A434" i="3"/>
  <c r="B433" i="3"/>
  <c r="A433" i="3"/>
  <c r="B432" i="3"/>
  <c r="A432" i="3"/>
  <c r="B431" i="3"/>
  <c r="A431" i="3"/>
  <c r="B430" i="3"/>
  <c r="A430" i="3"/>
  <c r="B429" i="3"/>
  <c r="A429" i="3"/>
  <c r="B428" i="3"/>
  <c r="A428" i="3"/>
  <c r="B427" i="3"/>
  <c r="A427" i="3"/>
  <c r="B426" i="3"/>
  <c r="A426" i="3"/>
  <c r="B425" i="3"/>
  <c r="A425" i="3"/>
  <c r="B424" i="3"/>
  <c r="A424" i="3"/>
  <c r="B423" i="3"/>
  <c r="A423" i="3"/>
  <c r="B422" i="3"/>
  <c r="A422" i="3"/>
  <c r="B421" i="3"/>
  <c r="A421" i="3"/>
  <c r="B420" i="3"/>
  <c r="A420" i="3"/>
  <c r="B419" i="3"/>
  <c r="A419" i="3"/>
  <c r="B418" i="3"/>
  <c r="A418" i="3"/>
  <c r="B417" i="3"/>
  <c r="A417" i="3"/>
  <c r="B416" i="3"/>
  <c r="A416" i="3"/>
  <c r="B415" i="3"/>
  <c r="A415" i="3"/>
  <c r="B414" i="3"/>
  <c r="A414" i="3"/>
  <c r="B413" i="3"/>
  <c r="A413" i="3"/>
  <c r="B412" i="3"/>
  <c r="A412" i="3"/>
  <c r="B411" i="3"/>
  <c r="A411" i="3"/>
  <c r="B410" i="3"/>
  <c r="A410" i="3"/>
  <c r="B409" i="3"/>
  <c r="A409" i="3"/>
  <c r="B408" i="3"/>
  <c r="A408" i="3"/>
  <c r="B407" i="3"/>
  <c r="A407" i="3"/>
  <c r="B406" i="3"/>
  <c r="A406" i="3"/>
  <c r="B405" i="3"/>
  <c r="A405" i="3"/>
  <c r="B404" i="3"/>
  <c r="A404" i="3"/>
  <c r="B403" i="3"/>
  <c r="A403" i="3"/>
  <c r="B402" i="3"/>
  <c r="A402" i="3"/>
  <c r="B401" i="3"/>
  <c r="A401" i="3"/>
  <c r="B400" i="3"/>
  <c r="A400" i="3"/>
  <c r="B399" i="3"/>
  <c r="A399" i="3"/>
  <c r="B398" i="3"/>
  <c r="A398" i="3"/>
  <c r="B397" i="3"/>
  <c r="A397" i="3"/>
  <c r="B396" i="3"/>
  <c r="A396" i="3"/>
  <c r="B395" i="3"/>
  <c r="A395" i="3"/>
  <c r="B394" i="3"/>
  <c r="A394" i="3"/>
  <c r="B393" i="3"/>
  <c r="A393" i="3"/>
  <c r="B392" i="3"/>
  <c r="A392" i="3"/>
  <c r="B391" i="3"/>
  <c r="A391" i="3"/>
  <c r="B390" i="3"/>
  <c r="A390" i="3"/>
  <c r="B389" i="3"/>
  <c r="A389" i="3"/>
  <c r="B388" i="3"/>
  <c r="A388" i="3"/>
  <c r="B387" i="3"/>
  <c r="A387" i="3"/>
  <c r="B386" i="3"/>
  <c r="A386" i="3"/>
  <c r="B385" i="3"/>
  <c r="A385" i="3"/>
  <c r="B384" i="3"/>
  <c r="A384" i="3"/>
  <c r="B383" i="3"/>
  <c r="A383" i="3"/>
  <c r="B382" i="3"/>
  <c r="A382" i="3"/>
  <c r="B381" i="3"/>
  <c r="A381" i="3"/>
  <c r="B380" i="3"/>
  <c r="A380" i="3"/>
  <c r="B379" i="3"/>
  <c r="A379" i="3"/>
  <c r="B378" i="3"/>
  <c r="A378" i="3"/>
  <c r="B377" i="3"/>
  <c r="A377" i="3"/>
  <c r="B376" i="3"/>
  <c r="A376" i="3"/>
  <c r="B375" i="3"/>
  <c r="A375" i="3"/>
  <c r="B374" i="3"/>
  <c r="A374" i="3"/>
  <c r="B373" i="3"/>
  <c r="A373" i="3"/>
  <c r="B372" i="3"/>
  <c r="A372" i="3"/>
  <c r="B371" i="3"/>
  <c r="A371" i="3"/>
  <c r="B370" i="3"/>
  <c r="A370" i="3"/>
  <c r="B369" i="3"/>
  <c r="A369" i="3"/>
  <c r="B368" i="3"/>
  <c r="A368" i="3"/>
  <c r="B367" i="3"/>
  <c r="A367" i="3"/>
  <c r="B366" i="3"/>
  <c r="A366" i="3"/>
  <c r="B365" i="3"/>
  <c r="A365" i="3"/>
  <c r="B364" i="3"/>
  <c r="A364" i="3"/>
  <c r="B363" i="3"/>
  <c r="A363" i="3"/>
  <c r="B362" i="3"/>
  <c r="A362" i="3"/>
  <c r="B361" i="3"/>
  <c r="A361" i="3"/>
  <c r="B360" i="3"/>
  <c r="A360" i="3"/>
  <c r="B359" i="3"/>
  <c r="A359" i="3"/>
  <c r="B358" i="3"/>
  <c r="A358" i="3"/>
  <c r="B357" i="3"/>
  <c r="A357" i="3"/>
  <c r="B356" i="3"/>
  <c r="A356" i="3"/>
  <c r="B355" i="3"/>
  <c r="A355" i="3"/>
  <c r="B354" i="3"/>
  <c r="A354" i="3"/>
  <c r="B353" i="3"/>
  <c r="A353" i="3"/>
  <c r="B352" i="3"/>
  <c r="A352" i="3"/>
  <c r="B351" i="3"/>
  <c r="A351" i="3"/>
  <c r="B350" i="3"/>
  <c r="A350" i="3"/>
  <c r="B349" i="3"/>
  <c r="A349" i="3"/>
  <c r="B348" i="3"/>
  <c r="A348" i="3"/>
  <c r="B347" i="3"/>
  <c r="A347" i="3"/>
  <c r="B346" i="3"/>
  <c r="A346" i="3"/>
  <c r="B345" i="3"/>
  <c r="A345" i="3"/>
  <c r="B344" i="3"/>
  <c r="A344" i="3"/>
  <c r="B343" i="3"/>
  <c r="A343" i="3"/>
  <c r="B342" i="3"/>
  <c r="A342" i="3"/>
  <c r="B341" i="3"/>
  <c r="A341" i="3"/>
  <c r="B340" i="3"/>
  <c r="A340" i="3"/>
  <c r="B339" i="3"/>
  <c r="A339" i="3"/>
  <c r="B338" i="3"/>
  <c r="A338" i="3"/>
  <c r="B337" i="3"/>
  <c r="A337" i="3"/>
  <c r="B336" i="3"/>
  <c r="A336" i="3"/>
  <c r="B335" i="3"/>
  <c r="A335" i="3"/>
  <c r="B334" i="3"/>
  <c r="A334" i="3"/>
  <c r="B333" i="3"/>
  <c r="A333" i="3"/>
  <c r="B332" i="3"/>
  <c r="A332" i="3"/>
  <c r="B331" i="3"/>
  <c r="A331" i="3"/>
  <c r="B330" i="3"/>
  <c r="A330" i="3"/>
  <c r="B329" i="3"/>
  <c r="A329" i="3"/>
  <c r="B328" i="3"/>
  <c r="A328" i="3"/>
  <c r="B327" i="3"/>
  <c r="A327" i="3"/>
  <c r="B326" i="3"/>
  <c r="A326" i="3"/>
  <c r="B325" i="3"/>
  <c r="A325" i="3"/>
  <c r="B324" i="3"/>
  <c r="A324" i="3"/>
  <c r="B323" i="3"/>
  <c r="A323" i="3"/>
  <c r="B322" i="3"/>
  <c r="A322" i="3"/>
  <c r="B321" i="3"/>
  <c r="A321" i="3"/>
  <c r="B320" i="3"/>
  <c r="A320" i="3"/>
  <c r="B319" i="3"/>
  <c r="A319" i="3"/>
  <c r="B318" i="3"/>
  <c r="A318" i="3"/>
  <c r="B317" i="3"/>
  <c r="A317" i="3"/>
  <c r="B316" i="3"/>
  <c r="A316" i="3"/>
  <c r="B315" i="3"/>
  <c r="A315" i="3"/>
  <c r="B314" i="3"/>
  <c r="A314" i="3"/>
  <c r="B313" i="3"/>
  <c r="A313" i="3"/>
  <c r="B312" i="3"/>
  <c r="A312" i="3"/>
  <c r="B311" i="3"/>
  <c r="A311" i="3"/>
  <c r="B310" i="3"/>
  <c r="A310" i="3"/>
  <c r="B309" i="3"/>
  <c r="A309" i="3"/>
  <c r="B308" i="3"/>
  <c r="A308" i="3"/>
  <c r="B307" i="3"/>
  <c r="A307" i="3"/>
  <c r="B306" i="3"/>
  <c r="A306" i="3"/>
  <c r="B305" i="3"/>
  <c r="A305" i="3"/>
  <c r="B304" i="3"/>
  <c r="A304" i="3"/>
  <c r="B303" i="3"/>
  <c r="A303" i="3"/>
  <c r="B302" i="3"/>
  <c r="A302" i="3"/>
  <c r="B301" i="3"/>
  <c r="A301" i="3"/>
  <c r="B300" i="3"/>
  <c r="A300" i="3"/>
  <c r="B299" i="3"/>
  <c r="A299" i="3"/>
  <c r="B298" i="3"/>
  <c r="A298" i="3"/>
  <c r="B297" i="3"/>
  <c r="A297" i="3"/>
  <c r="B296" i="3"/>
  <c r="A296" i="3"/>
  <c r="B295" i="3"/>
  <c r="A295" i="3"/>
  <c r="B294" i="3"/>
  <c r="A294" i="3"/>
  <c r="B293" i="3"/>
  <c r="A293" i="3"/>
  <c r="B292" i="3"/>
  <c r="A292" i="3"/>
  <c r="B291" i="3"/>
  <c r="A291" i="3"/>
  <c r="B290" i="3"/>
  <c r="A290" i="3"/>
  <c r="B289" i="3"/>
  <c r="A289" i="3"/>
  <c r="B288" i="3"/>
  <c r="A288" i="3"/>
  <c r="B287" i="3"/>
  <c r="A287" i="3"/>
  <c r="B286" i="3"/>
  <c r="A286" i="3"/>
  <c r="B285" i="3"/>
  <c r="A285" i="3"/>
  <c r="B284" i="3"/>
  <c r="A284" i="3"/>
  <c r="B283" i="3"/>
  <c r="A283" i="3"/>
  <c r="B282" i="3"/>
  <c r="A282" i="3"/>
  <c r="B281" i="3"/>
  <c r="A281" i="3"/>
  <c r="B280" i="3"/>
  <c r="A280" i="3"/>
  <c r="B279" i="3"/>
  <c r="A279" i="3"/>
  <c r="B278" i="3"/>
  <c r="A278" i="3"/>
  <c r="B277" i="3"/>
  <c r="A277" i="3"/>
  <c r="B276" i="3"/>
  <c r="A276" i="3"/>
  <c r="B275" i="3"/>
  <c r="A275" i="3"/>
  <c r="B274" i="3"/>
  <c r="A274" i="3"/>
  <c r="B273" i="3"/>
  <c r="A273" i="3"/>
  <c r="B272" i="3"/>
  <c r="A272" i="3"/>
  <c r="B271" i="3"/>
  <c r="A271" i="3"/>
  <c r="B270" i="3"/>
  <c r="A270" i="3"/>
  <c r="B269" i="3"/>
  <c r="A269" i="3"/>
  <c r="B268" i="3"/>
  <c r="A268" i="3"/>
  <c r="B267" i="3"/>
  <c r="A267" i="3"/>
  <c r="B266" i="3"/>
  <c r="A266" i="3"/>
  <c r="B265" i="3"/>
  <c r="A265" i="3"/>
  <c r="B264" i="3"/>
  <c r="A264" i="3"/>
  <c r="B263" i="3"/>
  <c r="A263" i="3"/>
  <c r="B262" i="3"/>
  <c r="A262" i="3"/>
  <c r="B261" i="3"/>
  <c r="A261" i="3"/>
  <c r="B260" i="3"/>
  <c r="A260" i="3"/>
  <c r="B259" i="3"/>
  <c r="A259" i="3"/>
  <c r="B258" i="3"/>
  <c r="A258" i="3"/>
  <c r="B257" i="3"/>
  <c r="A257" i="3"/>
  <c r="B256" i="3"/>
  <c r="A256" i="3"/>
  <c r="B255" i="3"/>
  <c r="A255" i="3"/>
  <c r="B254" i="3"/>
  <c r="A254" i="3"/>
  <c r="B253" i="3"/>
  <c r="A253" i="3"/>
  <c r="B252" i="3"/>
  <c r="A252" i="3"/>
  <c r="B251" i="3"/>
  <c r="A251" i="3"/>
  <c r="B250" i="3"/>
  <c r="A250" i="3"/>
  <c r="B249" i="3"/>
  <c r="A249" i="3"/>
  <c r="B248" i="3"/>
  <c r="A248" i="3"/>
  <c r="B247" i="3"/>
  <c r="A247" i="3"/>
  <c r="B246" i="3"/>
  <c r="A246" i="3"/>
  <c r="B245" i="3"/>
  <c r="A245" i="3"/>
  <c r="B244" i="3"/>
  <c r="A244" i="3"/>
  <c r="B243" i="3"/>
  <c r="A243" i="3"/>
  <c r="B242" i="3"/>
  <c r="A242" i="3"/>
  <c r="B241" i="3"/>
  <c r="A241" i="3"/>
  <c r="B240" i="3"/>
  <c r="A240" i="3"/>
  <c r="B239" i="3"/>
  <c r="A239" i="3"/>
  <c r="B238" i="3"/>
  <c r="A238" i="3"/>
  <c r="B237" i="3"/>
  <c r="A237" i="3"/>
  <c r="B236" i="3"/>
  <c r="A236" i="3"/>
  <c r="B235" i="3"/>
  <c r="A235" i="3"/>
  <c r="B234" i="3"/>
  <c r="A234" i="3"/>
  <c r="B233" i="3"/>
  <c r="A233" i="3"/>
  <c r="B232" i="3"/>
  <c r="A232" i="3"/>
  <c r="B231" i="3"/>
  <c r="A231" i="3"/>
  <c r="B230" i="3"/>
  <c r="A230" i="3"/>
  <c r="B229" i="3"/>
  <c r="A229" i="3"/>
  <c r="B228" i="3"/>
  <c r="A228" i="3"/>
  <c r="B227" i="3"/>
  <c r="A227" i="3"/>
  <c r="B226" i="3"/>
  <c r="A226" i="3"/>
  <c r="B225" i="3"/>
  <c r="A225" i="3"/>
  <c r="B224" i="3"/>
  <c r="A224" i="3"/>
  <c r="B223" i="3"/>
  <c r="A223" i="3"/>
  <c r="B222" i="3"/>
  <c r="A222" i="3"/>
  <c r="B221" i="3"/>
  <c r="A221" i="3"/>
  <c r="B220" i="3"/>
  <c r="A220" i="3"/>
  <c r="B219" i="3"/>
  <c r="A219" i="3"/>
  <c r="B218" i="3"/>
  <c r="A218" i="3"/>
  <c r="B217" i="3"/>
  <c r="A217" i="3"/>
  <c r="B216" i="3"/>
  <c r="A216" i="3"/>
  <c r="B215" i="3"/>
  <c r="A215" i="3"/>
  <c r="B214" i="3"/>
  <c r="A214" i="3"/>
  <c r="B213" i="3"/>
  <c r="A213" i="3"/>
  <c r="B212" i="3"/>
  <c r="A212" i="3"/>
  <c r="B211" i="3"/>
  <c r="A211" i="3"/>
  <c r="B210" i="3"/>
  <c r="A210" i="3"/>
  <c r="B209" i="3"/>
  <c r="A209" i="3"/>
  <c r="B208" i="3"/>
  <c r="A208" i="3"/>
  <c r="B207" i="3"/>
  <c r="A207" i="3"/>
  <c r="B206" i="3"/>
  <c r="A206" i="3"/>
  <c r="B205" i="3"/>
  <c r="A205" i="3"/>
  <c r="B204" i="3"/>
  <c r="A204" i="3"/>
  <c r="B203" i="3"/>
  <c r="A203" i="3"/>
  <c r="B202" i="3"/>
  <c r="A202" i="3"/>
  <c r="B201" i="3"/>
  <c r="A201" i="3"/>
  <c r="B200" i="3"/>
  <c r="A200" i="3"/>
  <c r="B199" i="3"/>
  <c r="A199" i="3"/>
  <c r="B198" i="3"/>
  <c r="A198" i="3"/>
  <c r="B197" i="3"/>
  <c r="A197" i="3"/>
  <c r="B196" i="3"/>
  <c r="A196" i="3"/>
  <c r="B195" i="3"/>
  <c r="A195" i="3"/>
  <c r="B194" i="3"/>
  <c r="A194" i="3"/>
  <c r="B193" i="3"/>
  <c r="A193" i="3"/>
  <c r="B192" i="3"/>
  <c r="A192" i="3"/>
  <c r="B191" i="3"/>
  <c r="A191" i="3"/>
  <c r="B190" i="3"/>
  <c r="A190" i="3"/>
  <c r="B189" i="3"/>
  <c r="A189" i="3"/>
  <c r="B188" i="3"/>
  <c r="A188" i="3"/>
  <c r="B187" i="3"/>
  <c r="A187" i="3"/>
  <c r="B186" i="3"/>
  <c r="A186" i="3"/>
  <c r="B185" i="3"/>
  <c r="A185" i="3"/>
  <c r="B184" i="3"/>
  <c r="A184" i="3"/>
  <c r="B183" i="3"/>
  <c r="A183" i="3"/>
  <c r="B182" i="3"/>
  <c r="A182" i="3"/>
  <c r="B181" i="3"/>
  <c r="A181" i="3"/>
  <c r="B180" i="3"/>
  <c r="A180" i="3"/>
  <c r="B179" i="3"/>
  <c r="A179" i="3"/>
  <c r="B178" i="3"/>
  <c r="A178" i="3"/>
  <c r="B177" i="3"/>
  <c r="A177" i="3"/>
  <c r="B176" i="3"/>
  <c r="A176" i="3"/>
  <c r="B175" i="3"/>
  <c r="A175" i="3"/>
  <c r="B174" i="3"/>
  <c r="A174" i="3"/>
  <c r="B173" i="3"/>
  <c r="A173" i="3"/>
  <c r="B172" i="3"/>
  <c r="A172" i="3"/>
  <c r="B171" i="3"/>
  <c r="A171" i="3"/>
  <c r="B170" i="3"/>
  <c r="A170" i="3"/>
  <c r="B169" i="3"/>
  <c r="A169" i="3"/>
  <c r="B168" i="3"/>
  <c r="A168" i="3"/>
  <c r="B167" i="3"/>
  <c r="A167" i="3"/>
  <c r="B166" i="3"/>
  <c r="A166" i="3"/>
  <c r="B165" i="3"/>
  <c r="A165" i="3"/>
  <c r="B164" i="3"/>
  <c r="A164" i="3"/>
  <c r="B163" i="3"/>
  <c r="A163" i="3"/>
  <c r="B162" i="3"/>
  <c r="A162" i="3"/>
  <c r="B161" i="3"/>
  <c r="A161" i="3"/>
  <c r="B160" i="3"/>
  <c r="A160" i="3"/>
  <c r="B159" i="3"/>
  <c r="A159" i="3"/>
  <c r="B158" i="3"/>
  <c r="A158" i="3"/>
  <c r="B157" i="3"/>
  <c r="A157" i="3"/>
  <c r="B156" i="3"/>
  <c r="A156" i="3"/>
  <c r="B155" i="3"/>
  <c r="A155" i="3"/>
  <c r="B154" i="3"/>
  <c r="A154" i="3"/>
  <c r="B153" i="3"/>
  <c r="A153" i="3"/>
  <c r="B152" i="3"/>
  <c r="A152" i="3"/>
  <c r="B151" i="3"/>
  <c r="A151" i="3"/>
  <c r="B150" i="3"/>
  <c r="A150" i="3"/>
  <c r="B149" i="3"/>
  <c r="A149" i="3"/>
  <c r="B148" i="3"/>
  <c r="A148" i="3"/>
  <c r="B147" i="3"/>
  <c r="A147" i="3"/>
  <c r="B146" i="3"/>
  <c r="A146" i="3"/>
  <c r="B145" i="3"/>
  <c r="A145" i="3"/>
  <c r="B144" i="3"/>
  <c r="A144" i="3"/>
  <c r="B143" i="3"/>
  <c r="A143" i="3"/>
  <c r="B142" i="3"/>
  <c r="A142" i="3"/>
  <c r="B141" i="3"/>
  <c r="A141" i="3"/>
  <c r="B140" i="3"/>
  <c r="A140" i="3"/>
  <c r="B139" i="3"/>
  <c r="A139" i="3"/>
  <c r="B138" i="3"/>
  <c r="A138" i="3"/>
  <c r="B137" i="3"/>
  <c r="A137" i="3"/>
  <c r="B136" i="3"/>
  <c r="A136" i="3"/>
  <c r="B135" i="3"/>
  <c r="A135" i="3"/>
  <c r="B134" i="3"/>
  <c r="A134" i="3"/>
  <c r="B133" i="3"/>
  <c r="A133" i="3"/>
  <c r="B132" i="3"/>
  <c r="A132" i="3"/>
  <c r="B131" i="3"/>
  <c r="A131" i="3"/>
  <c r="B130" i="3"/>
  <c r="A130" i="3"/>
  <c r="B129" i="3"/>
  <c r="A129" i="3"/>
  <c r="B128" i="3"/>
  <c r="A128" i="3"/>
  <c r="B127" i="3"/>
  <c r="A127" i="3"/>
  <c r="B126" i="3"/>
  <c r="A126" i="3"/>
  <c r="B125" i="3"/>
  <c r="A125" i="3"/>
  <c r="B124" i="3"/>
  <c r="A124" i="3"/>
  <c r="B123" i="3"/>
  <c r="A123" i="3"/>
  <c r="B122" i="3"/>
  <c r="A122" i="3"/>
  <c r="B121" i="3"/>
  <c r="A121" i="3"/>
  <c r="B120" i="3"/>
  <c r="A120" i="3"/>
  <c r="B119" i="3"/>
  <c r="A119" i="3"/>
  <c r="B118" i="3"/>
  <c r="A118" i="3"/>
  <c r="B117" i="3"/>
  <c r="A117" i="3"/>
  <c r="B116" i="3"/>
  <c r="A116" i="3"/>
  <c r="B115" i="3"/>
  <c r="A115" i="3"/>
  <c r="B114" i="3"/>
  <c r="A114" i="3"/>
  <c r="B113" i="3"/>
  <c r="A113" i="3"/>
  <c r="B112" i="3"/>
  <c r="A112" i="3"/>
  <c r="B111" i="3"/>
  <c r="A111" i="3"/>
  <c r="B110" i="3"/>
  <c r="A110" i="3"/>
  <c r="B109" i="3"/>
  <c r="A109" i="3"/>
  <c r="B108" i="3"/>
  <c r="A108" i="3"/>
  <c r="B107" i="3"/>
  <c r="A107" i="3"/>
  <c r="B106" i="3"/>
  <c r="A106" i="3"/>
  <c r="B105" i="3"/>
  <c r="A105" i="3"/>
  <c r="B104" i="3"/>
  <c r="A104" i="3"/>
  <c r="B103" i="3"/>
  <c r="A103" i="3"/>
  <c r="B102" i="3"/>
  <c r="A102" i="3"/>
  <c r="B101" i="3"/>
  <c r="A101" i="3"/>
  <c r="B100" i="3"/>
  <c r="A100" i="3"/>
  <c r="B99" i="3"/>
  <c r="A99" i="3"/>
  <c r="B98" i="3"/>
  <c r="A98" i="3"/>
  <c r="B97" i="3"/>
  <c r="A97" i="3"/>
  <c r="B96" i="3"/>
  <c r="A96" i="3"/>
  <c r="B95" i="3"/>
  <c r="A95" i="3"/>
  <c r="B94" i="3"/>
  <c r="A94" i="3"/>
  <c r="B93" i="3"/>
  <c r="A93" i="3"/>
  <c r="B92" i="3"/>
  <c r="A92" i="3"/>
  <c r="B91" i="3"/>
  <c r="A91" i="3"/>
  <c r="B90" i="3"/>
  <c r="A90" i="3"/>
  <c r="B89" i="3"/>
  <c r="A89" i="3"/>
  <c r="B88" i="3"/>
  <c r="A88" i="3"/>
  <c r="B87" i="3"/>
  <c r="A87" i="3"/>
  <c r="B86" i="3"/>
  <c r="A86" i="3"/>
  <c r="B85" i="3"/>
  <c r="A85" i="3"/>
  <c r="B84" i="3"/>
  <c r="A84" i="3"/>
  <c r="B83" i="3"/>
  <c r="A83" i="3"/>
  <c r="B82" i="3"/>
  <c r="A82" i="3"/>
  <c r="B81" i="3"/>
  <c r="A81" i="3"/>
  <c r="B80" i="3"/>
  <c r="A80" i="3"/>
  <c r="B79" i="3"/>
  <c r="A79" i="3"/>
  <c r="B78" i="3"/>
  <c r="A78" i="3"/>
  <c r="B77" i="3"/>
  <c r="A77" i="3"/>
  <c r="B76" i="3"/>
  <c r="A76" i="3"/>
  <c r="B75" i="3"/>
  <c r="A75" i="3"/>
  <c r="B74" i="3"/>
  <c r="A74" i="3"/>
  <c r="B73" i="3"/>
  <c r="A73" i="3"/>
  <c r="B72" i="3"/>
  <c r="A72" i="3"/>
  <c r="B71" i="3"/>
  <c r="A71" i="3"/>
  <c r="B70" i="3"/>
  <c r="A70" i="3"/>
  <c r="B69" i="3"/>
  <c r="A69" i="3"/>
  <c r="B68" i="3"/>
  <c r="A68" i="3"/>
  <c r="B67" i="3"/>
  <c r="A67" i="3"/>
  <c r="B66" i="3"/>
  <c r="A66" i="3"/>
  <c r="B65" i="3"/>
  <c r="A65" i="3"/>
  <c r="B64" i="3"/>
  <c r="A64" i="3"/>
  <c r="B63" i="3"/>
  <c r="A63" i="3"/>
  <c r="B62" i="3"/>
  <c r="A62" i="3"/>
  <c r="B61" i="3"/>
  <c r="A61" i="3"/>
  <c r="B60" i="3"/>
  <c r="A60" i="3"/>
  <c r="B59" i="3"/>
  <c r="A59" i="3"/>
  <c r="B58" i="3"/>
  <c r="A58" i="3"/>
  <c r="B57" i="3"/>
  <c r="A57" i="3"/>
  <c r="B56" i="3"/>
  <c r="A56" i="3"/>
  <c r="B55" i="3"/>
  <c r="A55" i="3"/>
  <c r="B54" i="3"/>
  <c r="A54" i="3"/>
  <c r="B53" i="3"/>
  <c r="A53" i="3"/>
  <c r="B52" i="3"/>
  <c r="A52" i="3"/>
  <c r="B51" i="3"/>
  <c r="A51" i="3"/>
  <c r="B50" i="3"/>
  <c r="A50" i="3"/>
  <c r="B49" i="3"/>
  <c r="A49" i="3"/>
  <c r="B48" i="3"/>
  <c r="A48" i="3"/>
  <c r="B47" i="3"/>
  <c r="A47" i="3"/>
  <c r="B46" i="3"/>
  <c r="A46" i="3"/>
  <c r="B45" i="3"/>
  <c r="A45" i="3"/>
  <c r="B44" i="3"/>
  <c r="A44" i="3"/>
  <c r="B43" i="3"/>
  <c r="A43" i="3"/>
  <c r="B42" i="3"/>
  <c r="A42" i="3"/>
  <c r="B41" i="3"/>
  <c r="A41" i="3"/>
  <c r="B40" i="3"/>
  <c r="A40" i="3"/>
  <c r="B39" i="3"/>
  <c r="A39" i="3"/>
  <c r="B38" i="3"/>
  <c r="A38" i="3"/>
  <c r="B37" i="3"/>
  <c r="A37" i="3"/>
  <c r="B36" i="3"/>
  <c r="A36" i="3"/>
  <c r="B35" i="3"/>
  <c r="A35" i="3"/>
  <c r="B34" i="3"/>
  <c r="A34" i="3"/>
  <c r="B33" i="3"/>
  <c r="A33" i="3"/>
  <c r="B32" i="3"/>
  <c r="A32" i="3"/>
  <c r="B31" i="3"/>
  <c r="A31" i="3"/>
  <c r="B30" i="3"/>
  <c r="A30" i="3"/>
  <c r="B29" i="3"/>
  <c r="A29" i="3"/>
  <c r="B28" i="3"/>
  <c r="A28" i="3"/>
  <c r="B27" i="3"/>
  <c r="A27" i="3"/>
  <c r="B26" i="3"/>
  <c r="A26" i="3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B18" i="3"/>
  <c r="A18" i="3"/>
  <c r="B17" i="3"/>
  <c r="A17" i="3"/>
  <c r="B16" i="3"/>
  <c r="A16" i="3"/>
  <c r="B15" i="3"/>
  <c r="A15" i="3"/>
  <c r="B14" i="3"/>
  <c r="A14" i="3"/>
  <c r="B13" i="3"/>
  <c r="A13" i="3"/>
  <c r="B12" i="3"/>
  <c r="A12" i="3"/>
  <c r="B11" i="3"/>
  <c r="A11" i="3"/>
  <c r="B10" i="3"/>
  <c r="A10" i="3"/>
  <c r="B9" i="3"/>
  <c r="A9" i="3"/>
  <c r="B8" i="3"/>
  <c r="A8" i="3"/>
  <c r="B7" i="3"/>
  <c r="A7" i="3"/>
  <c r="B6" i="3"/>
  <c r="A6" i="3"/>
  <c r="B5" i="3"/>
  <c r="A5" i="3"/>
  <c r="B4" i="3"/>
  <c r="A4" i="3"/>
  <c r="B3" i="3"/>
  <c r="A3" i="3"/>
  <c r="B2" i="3"/>
  <c r="A2" i="3"/>
  <c r="B1" i="3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H2695" i="2" s="1"/>
  <c r="B2497" i="2"/>
  <c r="H2696" i="2" s="1"/>
  <c r="B2498" i="2"/>
  <c r="H2697" i="2" s="1"/>
  <c r="B2499" i="2"/>
  <c r="H2698" i="2" s="1"/>
  <c r="B2500" i="2"/>
  <c r="H2699" i="2" s="1"/>
  <c r="B2501" i="2"/>
  <c r="H2700" i="2" s="1"/>
  <c r="B2502" i="2"/>
  <c r="B2503" i="2"/>
  <c r="H2702" i="2" s="1"/>
  <c r="B2504" i="2"/>
  <c r="H2703" i="2" s="1"/>
  <c r="B2505" i="2"/>
  <c r="H2704" i="2" s="1"/>
  <c r="B2506" i="2"/>
  <c r="H2705" i="2" s="1"/>
  <c r="B2507" i="2"/>
  <c r="H2706" i="2" s="1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G2695" i="2" s="1"/>
  <c r="B2647" i="2"/>
  <c r="B2648" i="2"/>
  <c r="G2697" i="2" s="1"/>
  <c r="B2649" i="2"/>
  <c r="G2698" i="2" s="1"/>
  <c r="B2650" i="2"/>
  <c r="G2699" i="2" s="1"/>
  <c r="B2651" i="2"/>
  <c r="B2652" i="2"/>
  <c r="G2701" i="2" s="1"/>
  <c r="B2653" i="2"/>
  <c r="G2702" i="2" s="1"/>
  <c r="B2654" i="2"/>
  <c r="G2703" i="2" s="1"/>
  <c r="B2655" i="2"/>
  <c r="G2704" i="2" s="1"/>
  <c r="B2656" i="2"/>
  <c r="G2705" i="2" s="1"/>
  <c r="B2657" i="2"/>
  <c r="G2706" i="2" s="1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F2695" i="2" s="1"/>
  <c r="B2677" i="2"/>
  <c r="F2696" i="2" s="1"/>
  <c r="B2678" i="2"/>
  <c r="I2694" i="2" s="1" a="1"/>
  <c r="I2694" i="2" s="1"/>
  <c r="B2679" i="2"/>
  <c r="F2698" i="2" s="1"/>
  <c r="B2680" i="2"/>
  <c r="I2696" i="2" s="1" a="1"/>
  <c r="I2696" i="2" s="1"/>
  <c r="B2681" i="2"/>
  <c r="I2697" i="2" s="1" a="1"/>
  <c r="I2697" i="2" s="1"/>
  <c r="B2682" i="2"/>
  <c r="F2701" i="2" s="1"/>
  <c r="B2683" i="2"/>
  <c r="I2699" i="2" s="1" a="1"/>
  <c r="I2699" i="2" s="1"/>
  <c r="B2684" i="2"/>
  <c r="I2700" i="2" s="1" a="1"/>
  <c r="I2700" i="2" s="1"/>
  <c r="B2685" i="2"/>
  <c r="I2701" i="2" s="1" a="1"/>
  <c r="I2701" i="2" s="1"/>
  <c r="B2686" i="2"/>
  <c r="B2687" i="2"/>
  <c r="F2706" i="2" s="1"/>
  <c r="B2688" i="2"/>
  <c r="I2704" i="2" s="1" a="1"/>
  <c r="I2704" i="2" s="1"/>
  <c r="B2689" i="2"/>
  <c r="B2690" i="2"/>
  <c r="I2706" i="2" s="1" a="1"/>
  <c r="I2706" i="2" s="1"/>
  <c r="B2691" i="2"/>
  <c r="E2700" i="2" s="1"/>
  <c r="B2692" i="2"/>
  <c r="E2701" i="2" s="1"/>
  <c r="B2693" i="2"/>
  <c r="D2697" i="2" s="1"/>
  <c r="B2" i="2"/>
  <c r="B1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509" i="2"/>
  <c r="A2510" i="2"/>
  <c r="A2511" i="2"/>
  <c r="A2512" i="2"/>
  <c r="A2513" i="2"/>
  <c r="A2514" i="2"/>
  <c r="A2515" i="2"/>
  <c r="A2516" i="2"/>
  <c r="A2517" i="2"/>
  <c r="A2518" i="2"/>
  <c r="A2519" i="2"/>
  <c r="A2520" i="2"/>
  <c r="A2521" i="2"/>
  <c r="A2522" i="2"/>
  <c r="A2523" i="2"/>
  <c r="A2524" i="2"/>
  <c r="A2525" i="2"/>
  <c r="A2526" i="2"/>
  <c r="A2527" i="2"/>
  <c r="A2528" i="2"/>
  <c r="A2529" i="2"/>
  <c r="A2530" i="2"/>
  <c r="A2531" i="2"/>
  <c r="A2532" i="2"/>
  <c r="A2533" i="2"/>
  <c r="A2534" i="2"/>
  <c r="A2535" i="2"/>
  <c r="A2536" i="2"/>
  <c r="A2537" i="2"/>
  <c r="A2538" i="2"/>
  <c r="A2539" i="2"/>
  <c r="A2540" i="2"/>
  <c r="A2541" i="2"/>
  <c r="A2542" i="2"/>
  <c r="A2543" i="2"/>
  <c r="A2544" i="2"/>
  <c r="A2545" i="2"/>
  <c r="A2546" i="2"/>
  <c r="A2547" i="2"/>
  <c r="A2548" i="2"/>
  <c r="A2549" i="2"/>
  <c r="A2550" i="2"/>
  <c r="A2551" i="2"/>
  <c r="A2552" i="2"/>
  <c r="A2553" i="2"/>
  <c r="A2554" i="2"/>
  <c r="A2555" i="2"/>
  <c r="A2556" i="2"/>
  <c r="A2557" i="2"/>
  <c r="A2558" i="2"/>
  <c r="A2559" i="2"/>
  <c r="A2560" i="2"/>
  <c r="A2561" i="2"/>
  <c r="A2562" i="2"/>
  <c r="A2563" i="2"/>
  <c r="A2564" i="2"/>
  <c r="A2565" i="2"/>
  <c r="A2566" i="2"/>
  <c r="A2567" i="2"/>
  <c r="A2568" i="2"/>
  <c r="A2569" i="2"/>
  <c r="A2570" i="2"/>
  <c r="A2571" i="2"/>
  <c r="A2572" i="2"/>
  <c r="A2573" i="2"/>
  <c r="A2574" i="2"/>
  <c r="A2575" i="2"/>
  <c r="A2576" i="2"/>
  <c r="A2577" i="2"/>
  <c r="A2578" i="2"/>
  <c r="A2579" i="2"/>
  <c r="A2580" i="2"/>
  <c r="A2581" i="2"/>
  <c r="A2582" i="2"/>
  <c r="A2583" i="2"/>
  <c r="A2584" i="2"/>
  <c r="A2585" i="2"/>
  <c r="A2586" i="2"/>
  <c r="A2587" i="2"/>
  <c r="A2588" i="2"/>
  <c r="A2589" i="2"/>
  <c r="A2590" i="2"/>
  <c r="A2591" i="2"/>
  <c r="A2592" i="2"/>
  <c r="A2593" i="2"/>
  <c r="A2594" i="2"/>
  <c r="A2595" i="2"/>
  <c r="A2596" i="2"/>
  <c r="A2597" i="2"/>
  <c r="A2598" i="2"/>
  <c r="A2599" i="2"/>
  <c r="A2600" i="2"/>
  <c r="A2601" i="2"/>
  <c r="A2602" i="2"/>
  <c r="A2603" i="2"/>
  <c r="A2604" i="2"/>
  <c r="A2605" i="2"/>
  <c r="A2606" i="2"/>
  <c r="A2607" i="2"/>
  <c r="A2608" i="2"/>
  <c r="A2609" i="2"/>
  <c r="A2610" i="2"/>
  <c r="A2611" i="2"/>
  <c r="A2612" i="2"/>
  <c r="A2613" i="2"/>
  <c r="A2614" i="2"/>
  <c r="A2615" i="2"/>
  <c r="A2616" i="2"/>
  <c r="A2617" i="2"/>
  <c r="A2618" i="2"/>
  <c r="A2619" i="2"/>
  <c r="A2620" i="2"/>
  <c r="A2621" i="2"/>
  <c r="A2622" i="2"/>
  <c r="A2623" i="2"/>
  <c r="A2624" i="2"/>
  <c r="A2625" i="2"/>
  <c r="A2626" i="2"/>
  <c r="A2627" i="2"/>
  <c r="A2628" i="2"/>
  <c r="A2629" i="2"/>
  <c r="A2630" i="2"/>
  <c r="A2631" i="2"/>
  <c r="A2632" i="2"/>
  <c r="A2633" i="2"/>
  <c r="A2634" i="2"/>
  <c r="A2635" i="2"/>
  <c r="A2636" i="2"/>
  <c r="A2637" i="2"/>
  <c r="A2638" i="2"/>
  <c r="A2639" i="2"/>
  <c r="A2640" i="2"/>
  <c r="A2641" i="2"/>
  <c r="A2642" i="2"/>
  <c r="A2643" i="2"/>
  <c r="A2644" i="2"/>
  <c r="A2645" i="2"/>
  <c r="A2646" i="2"/>
  <c r="A2647" i="2"/>
  <c r="A2648" i="2"/>
  <c r="A2649" i="2"/>
  <c r="A2650" i="2"/>
  <c r="A2651" i="2"/>
  <c r="A2652" i="2"/>
  <c r="A2653" i="2"/>
  <c r="A2654" i="2"/>
  <c r="A2655" i="2"/>
  <c r="A2656" i="2"/>
  <c r="A2657" i="2"/>
  <c r="A2658" i="2"/>
  <c r="A2659" i="2"/>
  <c r="A2660" i="2"/>
  <c r="A2661" i="2"/>
  <c r="A2662" i="2"/>
  <c r="A2663" i="2"/>
  <c r="A2664" i="2"/>
  <c r="A2665" i="2"/>
  <c r="A2666" i="2"/>
  <c r="A2667" i="2"/>
  <c r="A2668" i="2"/>
  <c r="A2669" i="2"/>
  <c r="A2670" i="2"/>
  <c r="A2671" i="2"/>
  <c r="A2672" i="2"/>
  <c r="A2673" i="2"/>
  <c r="A2674" i="2"/>
  <c r="A2675" i="2"/>
  <c r="A2676" i="2"/>
  <c r="A2677" i="2"/>
  <c r="A2678" i="2"/>
  <c r="A2679" i="2"/>
  <c r="A2680" i="2"/>
  <c r="A2681" i="2"/>
  <c r="A2682" i="2"/>
  <c r="A2683" i="2"/>
  <c r="A2684" i="2"/>
  <c r="A2685" i="2"/>
  <c r="A2686" i="2"/>
  <c r="A2687" i="2"/>
  <c r="A2688" i="2"/>
  <c r="A2689" i="2"/>
  <c r="A2690" i="2"/>
  <c r="A2691" i="2"/>
  <c r="A2692" i="2"/>
  <c r="A2693" i="2"/>
  <c r="A2" i="2"/>
  <c r="N26" i="7"/>
  <c r="N25" i="7"/>
  <c r="N24" i="7"/>
  <c r="N23" i="7"/>
  <c r="N22" i="7"/>
  <c r="N21" i="7"/>
  <c r="N20" i="7"/>
  <c r="N19" i="7"/>
  <c r="N18" i="7"/>
  <c r="N17" i="7"/>
  <c r="N16" i="7"/>
  <c r="N15" i="7"/>
  <c r="M15" i="7"/>
  <c r="N14" i="7"/>
  <c r="M14" i="7"/>
  <c r="N13" i="7"/>
  <c r="M13" i="7"/>
  <c r="N12" i="7"/>
  <c r="M12" i="7"/>
  <c r="N11" i="7"/>
  <c r="M11" i="7"/>
  <c r="N10" i="7"/>
  <c r="M10" i="7"/>
  <c r="N9" i="7"/>
  <c r="M9" i="7"/>
  <c r="N8" i="7"/>
  <c r="M8" i="7"/>
  <c r="N7" i="7"/>
  <c r="M7" i="7"/>
  <c r="N6" i="7"/>
  <c r="M6" i="7"/>
  <c r="P5" i="7"/>
  <c r="N5" i="7"/>
  <c r="M5" i="7"/>
  <c r="P4" i="7"/>
  <c r="O4" i="7"/>
  <c r="N4" i="7"/>
  <c r="M4" i="7"/>
  <c r="T3" i="7"/>
  <c r="S3" i="7"/>
  <c r="P3" i="7"/>
  <c r="O3" i="7"/>
  <c r="N3" i="7"/>
  <c r="R3" i="7" s="1"/>
  <c r="M3" i="7"/>
  <c r="P2" i="7"/>
  <c r="T2" i="7" s="1"/>
  <c r="O2" i="7"/>
  <c r="N2" i="7"/>
  <c r="M2" i="7"/>
  <c r="I2704" i="7" l="1"/>
  <c r="O2704" i="7" s="1"/>
  <c r="I2704" i="6"/>
  <c r="H2697" i="6"/>
  <c r="H2697" i="7"/>
  <c r="I2703" i="7"/>
  <c r="I2703" i="6"/>
  <c r="G2701" i="7"/>
  <c r="G2701" i="6"/>
  <c r="H2695" i="7"/>
  <c r="H2695" i="6"/>
  <c r="D2694" i="3"/>
  <c r="E2694" i="3"/>
  <c r="H2698" i="7"/>
  <c r="H2698" i="6"/>
  <c r="H2706" i="7"/>
  <c r="H2706" i="6"/>
  <c r="I2700" i="7"/>
  <c r="I2700" i="6"/>
  <c r="I2702" i="7"/>
  <c r="O2702" i="7" s="1"/>
  <c r="I2702" i="6"/>
  <c r="H2705" i="7"/>
  <c r="H2705" i="6"/>
  <c r="I2699" i="7"/>
  <c r="I2699" i="6"/>
  <c r="G2698" i="7"/>
  <c r="G2698" i="6"/>
  <c r="H2704" i="7"/>
  <c r="H2704" i="6"/>
  <c r="I2698" i="6"/>
  <c r="I2698" i="7"/>
  <c r="H2703" i="7"/>
  <c r="H2703" i="6"/>
  <c r="I2697" i="6"/>
  <c r="I2697" i="7"/>
  <c r="G2696" i="6"/>
  <c r="G2696" i="7"/>
  <c r="H2702" i="7"/>
  <c r="H2702" i="6"/>
  <c r="I2696" i="6"/>
  <c r="I2696" i="7"/>
  <c r="G2695" i="7"/>
  <c r="G2695" i="6"/>
  <c r="H2701" i="7"/>
  <c r="H2701" i="6"/>
  <c r="I2695" i="7"/>
  <c r="I2695" i="6"/>
  <c r="G2706" i="7"/>
  <c r="G2706" i="6"/>
  <c r="I2706" i="7"/>
  <c r="I2706" i="6"/>
  <c r="H2699" i="7"/>
  <c r="H2699" i="6"/>
  <c r="I2705" i="7"/>
  <c r="I2705" i="6"/>
  <c r="D2695" i="2"/>
  <c r="E2694" i="2"/>
  <c r="E2699" i="2"/>
  <c r="D2705" i="3"/>
  <c r="L2705" i="7"/>
  <c r="L2705" i="6"/>
  <c r="D2704" i="3"/>
  <c r="E2704" i="3"/>
  <c r="K2700" i="6"/>
  <c r="K2700" i="7"/>
  <c r="E2698" i="2"/>
  <c r="E2696" i="2"/>
  <c r="F2701" i="7"/>
  <c r="F2701" i="6"/>
  <c r="I2705" i="2" a="1"/>
  <c r="I2705" i="2" s="1"/>
  <c r="F2700" i="2"/>
  <c r="G2696" i="2"/>
  <c r="F2694" i="2"/>
  <c r="G2700" i="2"/>
  <c r="H2694" i="2"/>
  <c r="F2703" i="2"/>
  <c r="F2699" i="7"/>
  <c r="O2699" i="7" s="1"/>
  <c r="F2699" i="6"/>
  <c r="K2702" i="7"/>
  <c r="K2702" i="6"/>
  <c r="P2699" i="7"/>
  <c r="I2702" i="2" a="1"/>
  <c r="I2702" i="2" s="1"/>
  <c r="I2698" i="2" a="1"/>
  <c r="I2698" i="2" s="1"/>
  <c r="F2705" i="2"/>
  <c r="I2703" i="2" a="1"/>
  <c r="I2703" i="2" s="1"/>
  <c r="F2697" i="2"/>
  <c r="E4" i="5"/>
  <c r="E5" i="5" s="1"/>
  <c r="E2706" i="3"/>
  <c r="K2706" i="7"/>
  <c r="K2706" i="6"/>
  <c r="D2696" i="2"/>
  <c r="D2694" i="2"/>
  <c r="F2705" i="7"/>
  <c r="F2705" i="6"/>
  <c r="I2695" i="2" a="1"/>
  <c r="I2695" i="2" s="1"/>
  <c r="K2701" i="7"/>
  <c r="K2701" i="6"/>
  <c r="J2705" i="7"/>
  <c r="J2705" i="6"/>
  <c r="E2697" i="2"/>
  <c r="E2695" i="2"/>
  <c r="E2696" i="3"/>
  <c r="E2702" i="3"/>
  <c r="L2706" i="7"/>
  <c r="L2706" i="6"/>
  <c r="C2694" i="2"/>
  <c r="O2706" i="7"/>
  <c r="F2703" i="7"/>
  <c r="O2703" i="7" s="1"/>
  <c r="F2703" i="6"/>
  <c r="H2701" i="2"/>
  <c r="G2698" i="5"/>
  <c r="F2698" i="5"/>
  <c r="F2704" i="2"/>
  <c r="F2700" i="7"/>
  <c r="O2700" i="7" s="1"/>
  <c r="F2700" i="6"/>
  <c r="L2701" i="6"/>
  <c r="L2701" i="7"/>
  <c r="L2700" i="6"/>
  <c r="L2700" i="7"/>
  <c r="F2697" i="7"/>
  <c r="O2697" i="7" s="1"/>
  <c r="F2697" i="6"/>
  <c r="G2694" i="2"/>
  <c r="K2705" i="7"/>
  <c r="K2705" i="6"/>
  <c r="K2704" i="7"/>
  <c r="P2704" i="7" s="1"/>
  <c r="K2704" i="6"/>
  <c r="F2699" i="2"/>
  <c r="F2702" i="2"/>
  <c r="L2698" i="6"/>
  <c r="L2698" i="7"/>
  <c r="F2698" i="7"/>
  <c r="F2698" i="6"/>
  <c r="L2702" i="6"/>
  <c r="L2702" i="7"/>
  <c r="E6" i="5"/>
  <c r="E7" i="5" s="1"/>
  <c r="E8" i="5" s="1"/>
  <c r="E9" i="5" s="1"/>
  <c r="E10" i="5" s="1"/>
  <c r="S2" i="7"/>
  <c r="Q2" i="7"/>
  <c r="R2" i="7"/>
  <c r="Q4" i="7"/>
  <c r="T4" i="7"/>
  <c r="R4" i="7"/>
  <c r="S4" i="7"/>
  <c r="Q3" i="7"/>
  <c r="F2695" i="7" l="1"/>
  <c r="O2695" i="7" s="1"/>
  <c r="F2695" i="6"/>
  <c r="G2704" i="7"/>
  <c r="G2704" i="6"/>
  <c r="K2698" i="6"/>
  <c r="K2698" i="7"/>
  <c r="I2701" i="7"/>
  <c r="I2701" i="6"/>
  <c r="G2694" i="7"/>
  <c r="G2694" i="6"/>
  <c r="H2700" i="7"/>
  <c r="H2700" i="6"/>
  <c r="G2705" i="7"/>
  <c r="G2705" i="6"/>
  <c r="H2696" i="6"/>
  <c r="H2696" i="7"/>
  <c r="J2698" i="6"/>
  <c r="J2698" i="7"/>
  <c r="P2698" i="7" s="1"/>
  <c r="I2694" i="7"/>
  <c r="I2694" i="6"/>
  <c r="P2700" i="7"/>
  <c r="G2700" i="7"/>
  <c r="G2700" i="6"/>
  <c r="P2702" i="7"/>
  <c r="G2703" i="7"/>
  <c r="G2703" i="6"/>
  <c r="P2705" i="7"/>
  <c r="O2705" i="7"/>
  <c r="G2697" i="6"/>
  <c r="G2697" i="7"/>
  <c r="O2698" i="7"/>
  <c r="H2694" i="7"/>
  <c r="H2694" i="6"/>
  <c r="P2701" i="7"/>
  <c r="G2702" i="7"/>
  <c r="G2702" i="6"/>
  <c r="P2706" i="7"/>
  <c r="F2694" i="7"/>
  <c r="F2694" i="6"/>
  <c r="G2699" i="7"/>
  <c r="G2699" i="6"/>
  <c r="F2696" i="7"/>
  <c r="O2696" i="7" s="1"/>
  <c r="F2696" i="6"/>
  <c r="O2701" i="7"/>
  <c r="E11" i="5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E37" i="5" s="1"/>
  <c r="E38" i="5" s="1"/>
  <c r="E39" i="5" s="1"/>
  <c r="E40" i="5" s="1"/>
  <c r="E41" i="5" s="1"/>
  <c r="E42" i="5" s="1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E64" i="5" s="1"/>
  <c r="E65" i="5" s="1"/>
  <c r="E66" i="5" s="1"/>
  <c r="E67" i="5" s="1"/>
  <c r="E68" i="5" s="1"/>
  <c r="E69" i="5" s="1"/>
  <c r="E70" i="5" s="1"/>
  <c r="E71" i="5" s="1"/>
  <c r="E72" i="5" s="1"/>
  <c r="E73" i="5" s="1"/>
  <c r="E74" i="5" s="1"/>
  <c r="E75" i="5" s="1"/>
  <c r="E76" i="5" s="1"/>
  <c r="E77" i="5" s="1"/>
  <c r="E78" i="5" s="1"/>
  <c r="E79" i="5" s="1"/>
  <c r="E80" i="5" s="1"/>
  <c r="E81" i="5" s="1"/>
  <c r="E82" i="5" s="1"/>
  <c r="E83" i="5" s="1"/>
  <c r="E84" i="5" s="1"/>
  <c r="E85" i="5" s="1"/>
  <c r="E86" i="5" s="1"/>
  <c r="E87" i="5" s="1"/>
  <c r="E88" i="5" s="1"/>
  <c r="E89" i="5" s="1"/>
  <c r="E90" i="5" s="1"/>
  <c r="E91" i="5" s="1"/>
  <c r="E92" i="5" s="1"/>
  <c r="E93" i="5" s="1"/>
  <c r="E94" i="5" s="1"/>
  <c r="E95" i="5" s="1"/>
  <c r="E96" i="5" s="1"/>
  <c r="E97" i="5" s="1"/>
  <c r="E98" i="5" s="1"/>
  <c r="E99" i="5" s="1"/>
  <c r="E100" i="5" s="1"/>
  <c r="E101" i="5" s="1"/>
  <c r="E102" i="5" s="1"/>
  <c r="E103" i="5" s="1"/>
  <c r="E104" i="5" s="1"/>
  <c r="E105" i="5" s="1"/>
  <c r="E106" i="5" s="1"/>
  <c r="E107" i="5" s="1"/>
  <c r="E108" i="5" s="1"/>
  <c r="E109" i="5" s="1"/>
  <c r="E110" i="5" s="1"/>
  <c r="E111" i="5" s="1"/>
  <c r="E112" i="5" s="1"/>
  <c r="E113" i="5" s="1"/>
  <c r="E114" i="5" s="1"/>
  <c r="E115" i="5" s="1"/>
  <c r="E116" i="5" s="1"/>
  <c r="E117" i="5" s="1"/>
  <c r="E118" i="5" s="1"/>
  <c r="E119" i="5" s="1"/>
  <c r="E120" i="5" s="1"/>
  <c r="E121" i="5" s="1"/>
  <c r="E122" i="5" s="1"/>
  <c r="E123" i="5" s="1"/>
  <c r="E124" i="5" s="1"/>
  <c r="E125" i="5" s="1"/>
  <c r="E126" i="5" s="1"/>
  <c r="E127" i="5" s="1"/>
  <c r="E128" i="5" s="1"/>
  <c r="E129" i="5" s="1"/>
  <c r="E130" i="5" s="1"/>
  <c r="E131" i="5" s="1"/>
  <c r="E132" i="5" s="1"/>
  <c r="E133" i="5" s="1"/>
  <c r="E134" i="5" s="1"/>
  <c r="E135" i="5" s="1"/>
  <c r="E136" i="5" s="1"/>
  <c r="E137" i="5" s="1"/>
  <c r="E138" i="5" s="1"/>
  <c r="E139" i="5" s="1"/>
  <c r="E140" i="5" s="1"/>
  <c r="E141" i="5" s="1"/>
  <c r="E142" i="5" s="1"/>
  <c r="E143" i="5" s="1"/>
  <c r="E144" i="5" s="1"/>
  <c r="E145" i="5" s="1"/>
  <c r="E146" i="5" s="1"/>
  <c r="E147" i="5" s="1"/>
  <c r="E148" i="5" s="1"/>
  <c r="E149" i="5" s="1"/>
  <c r="E150" i="5" s="1"/>
  <c r="E151" i="5" s="1"/>
  <c r="E152" i="5" s="1"/>
  <c r="E153" i="5" s="1"/>
  <c r="E154" i="5" s="1"/>
  <c r="E155" i="5" s="1"/>
  <c r="E156" i="5" s="1"/>
  <c r="E157" i="5" s="1"/>
  <c r="E158" i="5" s="1"/>
  <c r="E159" i="5" s="1"/>
  <c r="E160" i="5" s="1"/>
  <c r="E161" i="5" s="1"/>
  <c r="E162" i="5" s="1"/>
  <c r="E163" i="5" s="1"/>
  <c r="E164" i="5" s="1"/>
  <c r="E165" i="5" s="1"/>
  <c r="E166" i="5" s="1"/>
  <c r="E167" i="5" s="1"/>
  <c r="E168" i="5" s="1"/>
  <c r="E169" i="5" s="1"/>
  <c r="E170" i="5" s="1"/>
  <c r="E171" i="5" s="1"/>
  <c r="E172" i="5" s="1"/>
  <c r="E173" i="5" s="1"/>
  <c r="E174" i="5" s="1"/>
  <c r="E175" i="5" s="1"/>
  <c r="E176" i="5" s="1"/>
  <c r="E177" i="5" s="1"/>
  <c r="E178" i="5" s="1"/>
  <c r="E179" i="5" s="1"/>
  <c r="E180" i="5" s="1"/>
  <c r="E181" i="5" s="1"/>
  <c r="E182" i="5" s="1"/>
  <c r="E183" i="5" s="1"/>
  <c r="E184" i="5" s="1"/>
  <c r="E185" i="5" s="1"/>
  <c r="E186" i="5" s="1"/>
  <c r="E187" i="5" s="1"/>
  <c r="E188" i="5" s="1"/>
  <c r="E189" i="5" s="1"/>
  <c r="E190" i="5" s="1"/>
  <c r="E191" i="5" s="1"/>
  <c r="E192" i="5" s="1"/>
  <c r="E193" i="5" s="1"/>
  <c r="E194" i="5" s="1"/>
  <c r="E195" i="5" s="1"/>
  <c r="E196" i="5" s="1"/>
  <c r="E197" i="5" s="1"/>
  <c r="E198" i="5" s="1"/>
  <c r="E199" i="5" s="1"/>
  <c r="E200" i="5" s="1"/>
  <c r="E201" i="5" s="1"/>
  <c r="E202" i="5" s="1"/>
  <c r="E203" i="5" s="1"/>
  <c r="E204" i="5" s="1"/>
  <c r="E205" i="5" s="1"/>
  <c r="E206" i="5" s="1"/>
  <c r="E207" i="5" s="1"/>
  <c r="E208" i="5" s="1"/>
  <c r="E209" i="5" s="1"/>
  <c r="E210" i="5" s="1"/>
  <c r="E211" i="5" s="1"/>
  <c r="E212" i="5" s="1"/>
  <c r="E213" i="5" s="1"/>
  <c r="E214" i="5" s="1"/>
  <c r="E215" i="5" s="1"/>
  <c r="E216" i="5" s="1"/>
  <c r="E217" i="5" s="1"/>
  <c r="E218" i="5" s="1"/>
  <c r="E219" i="5" s="1"/>
  <c r="E220" i="5" s="1"/>
  <c r="E221" i="5" s="1"/>
  <c r="E222" i="5" s="1"/>
  <c r="E223" i="5" s="1"/>
  <c r="E224" i="5" s="1"/>
  <c r="E225" i="5" s="1"/>
  <c r="E226" i="5" s="1"/>
  <c r="E227" i="5" s="1"/>
  <c r="E228" i="5" s="1"/>
  <c r="E229" i="5" s="1"/>
  <c r="E230" i="5" s="1"/>
  <c r="E231" i="5" s="1"/>
  <c r="E232" i="5" s="1"/>
  <c r="E233" i="5" s="1"/>
  <c r="E234" i="5" s="1"/>
  <c r="E235" i="5" s="1"/>
  <c r="E236" i="5" s="1"/>
  <c r="E237" i="5" s="1"/>
  <c r="E238" i="5" s="1"/>
  <c r="E239" i="5" s="1"/>
  <c r="E240" i="5" s="1"/>
  <c r="E241" i="5" s="1"/>
  <c r="E242" i="5" s="1"/>
  <c r="E243" i="5" s="1"/>
  <c r="E244" i="5" s="1"/>
  <c r="E245" i="5" s="1"/>
  <c r="E246" i="5" s="1"/>
  <c r="E247" i="5" s="1"/>
  <c r="E248" i="5" s="1"/>
  <c r="E249" i="5" s="1"/>
  <c r="E250" i="5" s="1"/>
  <c r="E251" i="5" s="1"/>
  <c r="E252" i="5" s="1"/>
  <c r="E253" i="5" s="1"/>
  <c r="E254" i="5" s="1"/>
  <c r="E255" i="5" s="1"/>
  <c r="E256" i="5" s="1"/>
  <c r="E257" i="5" s="1"/>
  <c r="E258" i="5" s="1"/>
  <c r="E259" i="5" s="1"/>
  <c r="E260" i="5" s="1"/>
  <c r="E261" i="5" s="1"/>
  <c r="E262" i="5" s="1"/>
  <c r="E263" i="5" s="1"/>
  <c r="E264" i="5" s="1"/>
  <c r="E265" i="5" s="1"/>
  <c r="E266" i="5" s="1"/>
  <c r="E267" i="5" s="1"/>
  <c r="E268" i="5" s="1"/>
  <c r="E269" i="5" s="1"/>
  <c r="E270" i="5" s="1"/>
  <c r="E271" i="5" s="1"/>
  <c r="E272" i="5" s="1"/>
  <c r="E273" i="5" s="1"/>
  <c r="E274" i="5" s="1"/>
  <c r="E275" i="5" s="1"/>
  <c r="E276" i="5" s="1"/>
  <c r="E277" i="5" s="1"/>
  <c r="E278" i="5" s="1"/>
  <c r="E279" i="5" s="1"/>
  <c r="E280" i="5" s="1"/>
  <c r="E281" i="5" s="1"/>
  <c r="E282" i="5" s="1"/>
  <c r="E283" i="5" s="1"/>
  <c r="E284" i="5" s="1"/>
  <c r="E285" i="5" s="1"/>
  <c r="E286" i="5" s="1"/>
  <c r="E287" i="5" s="1"/>
  <c r="E288" i="5" s="1"/>
  <c r="E289" i="5" s="1"/>
  <c r="E290" i="5" s="1"/>
  <c r="E291" i="5" s="1"/>
  <c r="E292" i="5" s="1"/>
  <c r="E293" i="5" s="1"/>
  <c r="E294" i="5" s="1"/>
  <c r="E295" i="5" s="1"/>
  <c r="E296" i="5" s="1"/>
  <c r="E297" i="5" s="1"/>
  <c r="E298" i="5" s="1"/>
  <c r="E299" i="5" s="1"/>
  <c r="E300" i="5" s="1"/>
  <c r="E301" i="5" s="1"/>
  <c r="E302" i="5" s="1"/>
  <c r="E303" i="5" s="1"/>
  <c r="E304" i="5" s="1"/>
  <c r="E305" i="5" s="1"/>
  <c r="E306" i="5" s="1"/>
  <c r="E307" i="5" s="1"/>
  <c r="E308" i="5" s="1"/>
  <c r="E309" i="5" s="1"/>
  <c r="E310" i="5" s="1"/>
  <c r="E311" i="5" s="1"/>
  <c r="E312" i="5" s="1"/>
  <c r="E313" i="5" s="1"/>
  <c r="E314" i="5" s="1"/>
  <c r="E315" i="5" s="1"/>
  <c r="E316" i="5" s="1"/>
  <c r="E317" i="5" s="1"/>
  <c r="E318" i="5" s="1"/>
  <c r="E319" i="5" s="1"/>
  <c r="E320" i="5" s="1"/>
  <c r="E321" i="5" s="1"/>
  <c r="E322" i="5" s="1"/>
  <c r="E323" i="5" s="1"/>
  <c r="E324" i="5" s="1"/>
  <c r="E325" i="5" s="1"/>
  <c r="E326" i="5" s="1"/>
  <c r="E327" i="5" s="1"/>
  <c r="E328" i="5" s="1"/>
  <c r="E329" i="5" s="1"/>
  <c r="E330" i="5" s="1"/>
  <c r="E331" i="5" s="1"/>
  <c r="E332" i="5" s="1"/>
  <c r="E333" i="5" s="1"/>
  <c r="E334" i="5" s="1"/>
  <c r="E335" i="5" s="1"/>
  <c r="E336" i="5" s="1"/>
  <c r="E337" i="5" s="1"/>
  <c r="E338" i="5" s="1"/>
  <c r="E339" i="5" s="1"/>
  <c r="E340" i="5" s="1"/>
  <c r="E341" i="5" s="1"/>
  <c r="E342" i="5" s="1"/>
  <c r="E343" i="5" s="1"/>
  <c r="E344" i="5" s="1"/>
  <c r="E345" i="5" s="1"/>
  <c r="E346" i="5" s="1"/>
  <c r="E347" i="5" s="1"/>
  <c r="E348" i="5" s="1"/>
  <c r="E349" i="5" s="1"/>
  <c r="E350" i="5" s="1"/>
  <c r="E351" i="5" s="1"/>
  <c r="E352" i="5" s="1"/>
  <c r="E353" i="5" s="1"/>
  <c r="E354" i="5" s="1"/>
  <c r="E355" i="5" s="1"/>
  <c r="E356" i="5" s="1"/>
  <c r="E357" i="5" s="1"/>
  <c r="E358" i="5" s="1"/>
  <c r="E359" i="5" s="1"/>
  <c r="E360" i="5" s="1"/>
  <c r="E361" i="5" s="1"/>
  <c r="E362" i="5" s="1"/>
  <c r="E363" i="5" s="1"/>
  <c r="E364" i="5" s="1"/>
  <c r="E365" i="5" s="1"/>
  <c r="E366" i="5" s="1"/>
  <c r="E367" i="5" s="1"/>
  <c r="E368" i="5" s="1"/>
  <c r="E369" i="5" s="1"/>
  <c r="E370" i="5" s="1"/>
  <c r="E371" i="5" s="1"/>
  <c r="E372" i="5" s="1"/>
  <c r="E373" i="5" s="1"/>
  <c r="E374" i="5" s="1"/>
  <c r="E375" i="5" s="1"/>
  <c r="E376" i="5" s="1"/>
  <c r="E377" i="5" s="1"/>
  <c r="E378" i="5" s="1"/>
  <c r="E379" i="5" s="1"/>
  <c r="E380" i="5" s="1"/>
  <c r="E381" i="5" s="1"/>
  <c r="E382" i="5" s="1"/>
  <c r="E383" i="5" s="1"/>
  <c r="E384" i="5" s="1"/>
  <c r="E385" i="5" s="1"/>
  <c r="E386" i="5" s="1"/>
  <c r="E387" i="5" s="1"/>
  <c r="E388" i="5" s="1"/>
  <c r="E389" i="5" s="1"/>
  <c r="E390" i="5" s="1"/>
  <c r="E391" i="5" s="1"/>
  <c r="E392" i="5" s="1"/>
  <c r="E393" i="5" s="1"/>
  <c r="E394" i="5" s="1"/>
  <c r="E395" i="5" s="1"/>
  <c r="E396" i="5" s="1"/>
  <c r="E397" i="5" s="1"/>
  <c r="E398" i="5" s="1"/>
  <c r="E399" i="5" s="1"/>
  <c r="E400" i="5" s="1"/>
  <c r="E401" i="5" s="1"/>
  <c r="E402" i="5" s="1"/>
  <c r="E403" i="5" s="1"/>
  <c r="E404" i="5" s="1"/>
  <c r="E405" i="5" s="1"/>
  <c r="E406" i="5" s="1"/>
  <c r="E407" i="5" s="1"/>
  <c r="E408" i="5" s="1"/>
  <c r="E409" i="5" s="1"/>
  <c r="E410" i="5" s="1"/>
  <c r="E411" i="5" s="1"/>
  <c r="E412" i="5" s="1"/>
  <c r="E413" i="5" s="1"/>
  <c r="E414" i="5" s="1"/>
  <c r="E415" i="5" s="1"/>
  <c r="E416" i="5" s="1"/>
  <c r="E417" i="5" s="1"/>
  <c r="E418" i="5" s="1"/>
  <c r="E419" i="5" s="1"/>
  <c r="E420" i="5" s="1"/>
  <c r="E421" i="5" s="1"/>
  <c r="E422" i="5" s="1"/>
  <c r="E423" i="5" s="1"/>
  <c r="E424" i="5" s="1"/>
  <c r="E425" i="5" s="1"/>
  <c r="E426" i="5" s="1"/>
  <c r="E427" i="5" s="1"/>
  <c r="E428" i="5" s="1"/>
  <c r="E429" i="5" s="1"/>
  <c r="E430" i="5" s="1"/>
  <c r="E431" i="5" s="1"/>
  <c r="E432" i="5" s="1"/>
  <c r="E433" i="5" s="1"/>
  <c r="E434" i="5" s="1"/>
  <c r="E435" i="5" s="1"/>
  <c r="E436" i="5" s="1"/>
  <c r="E437" i="5" s="1"/>
  <c r="E438" i="5" s="1"/>
  <c r="E439" i="5" s="1"/>
  <c r="E440" i="5" s="1"/>
  <c r="E441" i="5" s="1"/>
  <c r="E442" i="5" s="1"/>
  <c r="E443" i="5" s="1"/>
  <c r="E444" i="5" s="1"/>
  <c r="E445" i="5" s="1"/>
  <c r="E446" i="5" s="1"/>
  <c r="E447" i="5" s="1"/>
  <c r="E448" i="5" s="1"/>
  <c r="E449" i="5" s="1"/>
  <c r="E450" i="5" s="1"/>
  <c r="E451" i="5" s="1"/>
  <c r="E452" i="5" s="1"/>
  <c r="E453" i="5" s="1"/>
  <c r="E454" i="5" s="1"/>
  <c r="E455" i="5" s="1"/>
  <c r="E456" i="5" s="1"/>
  <c r="E457" i="5" s="1"/>
  <c r="E458" i="5" s="1"/>
  <c r="E459" i="5" s="1"/>
  <c r="E460" i="5" s="1"/>
  <c r="E461" i="5" s="1"/>
  <c r="E462" i="5" s="1"/>
  <c r="E463" i="5" s="1"/>
  <c r="E464" i="5" s="1"/>
  <c r="E465" i="5" s="1"/>
  <c r="E466" i="5" s="1"/>
  <c r="E467" i="5" s="1"/>
  <c r="E468" i="5" s="1"/>
  <c r="E469" i="5" s="1"/>
  <c r="E470" i="5" s="1"/>
  <c r="E471" i="5" s="1"/>
  <c r="E472" i="5" s="1"/>
  <c r="E473" i="5" s="1"/>
  <c r="E474" i="5" s="1"/>
  <c r="E475" i="5" s="1"/>
  <c r="E476" i="5" s="1"/>
  <c r="E477" i="5" s="1"/>
  <c r="E478" i="5" s="1"/>
  <c r="E479" i="5" s="1"/>
  <c r="E480" i="5" s="1"/>
  <c r="E481" i="5" s="1"/>
  <c r="E482" i="5" s="1"/>
  <c r="E483" i="5" s="1"/>
  <c r="E484" i="5" s="1"/>
  <c r="E485" i="5" s="1"/>
  <c r="E486" i="5" s="1"/>
  <c r="E487" i="5" s="1"/>
  <c r="E488" i="5" s="1"/>
  <c r="E489" i="5" s="1"/>
  <c r="E490" i="5" s="1"/>
  <c r="E491" i="5" s="1"/>
  <c r="E492" i="5" s="1"/>
  <c r="E493" i="5" s="1"/>
  <c r="E494" i="5" s="1"/>
  <c r="E495" i="5" s="1"/>
  <c r="E496" i="5" s="1"/>
  <c r="E497" i="5" s="1"/>
  <c r="E498" i="5" s="1"/>
  <c r="E499" i="5" s="1"/>
  <c r="E500" i="5" s="1"/>
  <c r="E501" i="5" s="1"/>
  <c r="E502" i="5" s="1"/>
  <c r="E503" i="5" s="1"/>
  <c r="E504" i="5" s="1"/>
  <c r="E505" i="5" s="1"/>
  <c r="E506" i="5" s="1"/>
  <c r="E507" i="5" s="1"/>
  <c r="E508" i="5" s="1"/>
  <c r="E509" i="5" s="1"/>
  <c r="E510" i="5" s="1"/>
  <c r="E511" i="5" s="1"/>
  <c r="E512" i="5" s="1"/>
  <c r="E513" i="5" s="1"/>
  <c r="E514" i="5" s="1"/>
  <c r="E515" i="5" s="1"/>
  <c r="E516" i="5" s="1"/>
  <c r="E517" i="5" s="1"/>
  <c r="E518" i="5" s="1"/>
  <c r="E519" i="5" s="1"/>
  <c r="E520" i="5" s="1"/>
  <c r="E521" i="5" s="1"/>
  <c r="E522" i="5" s="1"/>
  <c r="E523" i="5" s="1"/>
  <c r="E524" i="5" s="1"/>
  <c r="E525" i="5" s="1"/>
  <c r="E526" i="5" s="1"/>
  <c r="E527" i="5" s="1"/>
  <c r="E528" i="5" s="1"/>
  <c r="E529" i="5" s="1"/>
  <c r="E530" i="5" s="1"/>
  <c r="E531" i="5" s="1"/>
  <c r="E532" i="5" s="1"/>
  <c r="E533" i="5" s="1"/>
  <c r="E534" i="5" s="1"/>
  <c r="E535" i="5" s="1"/>
  <c r="E536" i="5" s="1"/>
  <c r="E537" i="5" s="1"/>
  <c r="E538" i="5" s="1"/>
  <c r="E539" i="5" s="1"/>
  <c r="E540" i="5" s="1"/>
  <c r="E541" i="5" s="1"/>
  <c r="E542" i="5" s="1"/>
  <c r="E543" i="5" s="1"/>
  <c r="E544" i="5" s="1"/>
  <c r="E545" i="5" s="1"/>
  <c r="E546" i="5" s="1"/>
  <c r="E547" i="5" s="1"/>
  <c r="E548" i="5" s="1"/>
  <c r="E549" i="5" s="1"/>
  <c r="E550" i="5" s="1"/>
  <c r="E551" i="5" s="1"/>
  <c r="E552" i="5" s="1"/>
  <c r="E553" i="5" s="1"/>
  <c r="E554" i="5" s="1"/>
  <c r="E555" i="5" s="1"/>
  <c r="E556" i="5" s="1"/>
  <c r="E557" i="5" s="1"/>
  <c r="E558" i="5" s="1"/>
  <c r="E559" i="5" s="1"/>
  <c r="E560" i="5" s="1"/>
  <c r="E561" i="5" s="1"/>
  <c r="E562" i="5" s="1"/>
  <c r="E563" i="5" s="1"/>
  <c r="E564" i="5" s="1"/>
  <c r="E565" i="5" s="1"/>
  <c r="E566" i="5" s="1"/>
  <c r="E567" i="5" s="1"/>
  <c r="E568" i="5" s="1"/>
  <c r="E569" i="5" s="1"/>
  <c r="E570" i="5" s="1"/>
  <c r="E571" i="5" s="1"/>
  <c r="E572" i="5" s="1"/>
  <c r="E573" i="5" s="1"/>
  <c r="E574" i="5" s="1"/>
  <c r="E575" i="5" s="1"/>
  <c r="E576" i="5" s="1"/>
  <c r="E577" i="5" s="1"/>
  <c r="E578" i="5" s="1"/>
  <c r="E579" i="5" s="1"/>
  <c r="E580" i="5" s="1"/>
  <c r="E581" i="5" s="1"/>
  <c r="E582" i="5" s="1"/>
  <c r="E583" i="5" s="1"/>
  <c r="E584" i="5" s="1"/>
  <c r="E585" i="5" s="1"/>
  <c r="E586" i="5" s="1"/>
  <c r="E587" i="5" s="1"/>
  <c r="E588" i="5" s="1"/>
  <c r="E589" i="5" s="1"/>
  <c r="E590" i="5" s="1"/>
  <c r="E591" i="5" s="1"/>
  <c r="E592" i="5" s="1"/>
  <c r="E593" i="5" s="1"/>
  <c r="E594" i="5" s="1"/>
  <c r="E595" i="5" s="1"/>
  <c r="E596" i="5" s="1"/>
  <c r="E597" i="5" s="1"/>
  <c r="E598" i="5" s="1"/>
  <c r="E599" i="5" s="1"/>
  <c r="E600" i="5" s="1"/>
  <c r="E601" i="5" s="1"/>
  <c r="E602" i="5" s="1"/>
  <c r="E603" i="5" s="1"/>
  <c r="E604" i="5" s="1"/>
  <c r="E605" i="5" s="1"/>
  <c r="E606" i="5" s="1"/>
  <c r="E607" i="5" s="1"/>
  <c r="E608" i="5" s="1"/>
  <c r="E609" i="5" s="1"/>
  <c r="E610" i="5" s="1"/>
  <c r="E611" i="5" s="1"/>
  <c r="E612" i="5" s="1"/>
  <c r="E613" i="5" s="1"/>
  <c r="E614" i="5" s="1"/>
  <c r="E615" i="5" s="1"/>
  <c r="E616" i="5" s="1"/>
  <c r="E617" i="5" s="1"/>
  <c r="E618" i="5" s="1"/>
  <c r="E619" i="5" s="1"/>
  <c r="E620" i="5" s="1"/>
  <c r="E621" i="5" s="1"/>
  <c r="E622" i="5" s="1"/>
  <c r="E623" i="5" s="1"/>
  <c r="E624" i="5" s="1"/>
  <c r="E625" i="5" s="1"/>
  <c r="E626" i="5" s="1"/>
  <c r="E627" i="5" s="1"/>
  <c r="E628" i="5" s="1"/>
  <c r="E629" i="5" s="1"/>
  <c r="E630" i="5" s="1"/>
  <c r="E631" i="5" s="1"/>
  <c r="E632" i="5" s="1"/>
  <c r="E633" i="5" s="1"/>
  <c r="E634" i="5" s="1"/>
  <c r="E635" i="5" s="1"/>
  <c r="E636" i="5" s="1"/>
  <c r="E637" i="5" s="1"/>
  <c r="E638" i="5" s="1"/>
  <c r="E639" i="5" s="1"/>
  <c r="E640" i="5" s="1"/>
  <c r="E641" i="5" s="1"/>
  <c r="E642" i="5" s="1"/>
  <c r="E643" i="5" s="1"/>
  <c r="E644" i="5" s="1"/>
  <c r="E645" i="5" s="1"/>
  <c r="E646" i="5" s="1"/>
  <c r="E647" i="5" s="1"/>
  <c r="E648" i="5" s="1"/>
  <c r="E649" i="5" s="1"/>
  <c r="E650" i="5" s="1"/>
  <c r="E651" i="5" s="1"/>
  <c r="E652" i="5" s="1"/>
  <c r="E653" i="5" s="1"/>
  <c r="E654" i="5" s="1"/>
  <c r="E655" i="5" s="1"/>
  <c r="E656" i="5" s="1"/>
  <c r="E657" i="5" s="1"/>
  <c r="E658" i="5" s="1"/>
  <c r="E659" i="5" s="1"/>
  <c r="E660" i="5" s="1"/>
  <c r="E661" i="5" s="1"/>
  <c r="E662" i="5" s="1"/>
  <c r="E663" i="5" s="1"/>
  <c r="E664" i="5" s="1"/>
  <c r="E665" i="5" s="1"/>
  <c r="E666" i="5" s="1"/>
  <c r="E667" i="5" s="1"/>
  <c r="E668" i="5" s="1"/>
  <c r="E669" i="5" s="1"/>
  <c r="E670" i="5" s="1"/>
  <c r="E671" i="5" s="1"/>
  <c r="E672" i="5" s="1"/>
  <c r="E673" i="5" s="1"/>
  <c r="E674" i="5" s="1"/>
  <c r="E675" i="5" s="1"/>
  <c r="E676" i="5" s="1"/>
  <c r="E677" i="5" s="1"/>
  <c r="E678" i="5" s="1"/>
  <c r="E679" i="5" s="1"/>
  <c r="E680" i="5" s="1"/>
  <c r="E681" i="5" s="1"/>
  <c r="E682" i="5" s="1"/>
  <c r="E683" i="5" s="1"/>
  <c r="E684" i="5" s="1"/>
  <c r="E685" i="5" s="1"/>
  <c r="E686" i="5" s="1"/>
  <c r="E687" i="5" s="1"/>
  <c r="E688" i="5" s="1"/>
  <c r="E689" i="5" s="1"/>
  <c r="E690" i="5" s="1"/>
  <c r="E691" i="5" s="1"/>
  <c r="E692" i="5" s="1"/>
  <c r="E693" i="5" s="1"/>
  <c r="E694" i="5" s="1"/>
  <c r="E695" i="5" s="1"/>
  <c r="E696" i="5" s="1"/>
  <c r="E697" i="5" s="1"/>
  <c r="E698" i="5" s="1"/>
  <c r="E699" i="5" s="1"/>
  <c r="E700" i="5" s="1"/>
  <c r="E701" i="5" s="1"/>
  <c r="E702" i="5" s="1"/>
  <c r="E703" i="5" s="1"/>
  <c r="E704" i="5" s="1"/>
  <c r="E705" i="5" s="1"/>
  <c r="E706" i="5" s="1"/>
  <c r="E707" i="5" s="1"/>
  <c r="E708" i="5" s="1"/>
  <c r="E709" i="5" s="1"/>
  <c r="E710" i="5" s="1"/>
  <c r="E711" i="5" s="1"/>
  <c r="E712" i="5" s="1"/>
  <c r="E713" i="5" s="1"/>
  <c r="E714" i="5" s="1"/>
  <c r="E715" i="5" s="1"/>
  <c r="E716" i="5" s="1"/>
  <c r="E717" i="5" s="1"/>
  <c r="E718" i="5" s="1"/>
  <c r="E719" i="5" s="1"/>
  <c r="E720" i="5" s="1"/>
  <c r="E721" i="5" s="1"/>
  <c r="E722" i="5" s="1"/>
  <c r="E723" i="5" s="1"/>
  <c r="E724" i="5" s="1"/>
  <c r="E725" i="5" s="1"/>
  <c r="E726" i="5" s="1"/>
  <c r="E727" i="5" s="1"/>
  <c r="E728" i="5" s="1"/>
  <c r="E729" i="5" s="1"/>
  <c r="E730" i="5" s="1"/>
  <c r="E731" i="5" s="1"/>
  <c r="E732" i="5" s="1"/>
  <c r="E733" i="5" s="1"/>
  <c r="E734" i="5" s="1"/>
  <c r="E735" i="5" s="1"/>
  <c r="E736" i="5" s="1"/>
  <c r="E737" i="5" s="1"/>
  <c r="E738" i="5" s="1"/>
  <c r="E739" i="5" s="1"/>
  <c r="E740" i="5" s="1"/>
  <c r="E741" i="5" s="1"/>
  <c r="E742" i="5" s="1"/>
  <c r="E743" i="5" s="1"/>
  <c r="E744" i="5" s="1"/>
  <c r="E745" i="5" s="1"/>
  <c r="E746" i="5" s="1"/>
  <c r="E747" i="5" s="1"/>
  <c r="E748" i="5" s="1"/>
  <c r="E749" i="5" s="1"/>
  <c r="E750" i="5" s="1"/>
  <c r="E751" i="5" s="1"/>
  <c r="E752" i="5" s="1"/>
  <c r="E753" i="5" s="1"/>
  <c r="E754" i="5" s="1"/>
  <c r="E755" i="5" s="1"/>
  <c r="E756" i="5" s="1"/>
  <c r="E757" i="5" s="1"/>
  <c r="E758" i="5" s="1"/>
  <c r="E759" i="5" s="1"/>
  <c r="E760" i="5" s="1"/>
  <c r="E761" i="5" s="1"/>
  <c r="E762" i="5" s="1"/>
  <c r="E763" i="5" s="1"/>
  <c r="E764" i="5" s="1"/>
  <c r="E765" i="5" s="1"/>
  <c r="E766" i="5" s="1"/>
  <c r="E767" i="5" s="1"/>
  <c r="E768" i="5" s="1"/>
  <c r="E769" i="5" s="1"/>
  <c r="E770" i="5" s="1"/>
  <c r="E771" i="5" s="1"/>
  <c r="E772" i="5" s="1"/>
  <c r="E773" i="5" s="1"/>
  <c r="E774" i="5" s="1"/>
  <c r="E775" i="5" s="1"/>
  <c r="E776" i="5" s="1"/>
  <c r="E777" i="5" s="1"/>
  <c r="E778" i="5" s="1"/>
  <c r="E779" i="5" s="1"/>
  <c r="E780" i="5" s="1"/>
  <c r="E781" i="5" s="1"/>
  <c r="E782" i="5" s="1"/>
  <c r="E783" i="5" s="1"/>
  <c r="E784" i="5" s="1"/>
  <c r="E785" i="5" s="1"/>
  <c r="E786" i="5" s="1"/>
  <c r="E787" i="5" s="1"/>
  <c r="E788" i="5" s="1"/>
  <c r="E789" i="5" s="1"/>
  <c r="E790" i="5" s="1"/>
  <c r="E791" i="5" s="1"/>
  <c r="E792" i="5" s="1"/>
  <c r="E793" i="5" s="1"/>
  <c r="E794" i="5" s="1"/>
  <c r="E795" i="5" s="1"/>
  <c r="E796" i="5" s="1"/>
  <c r="E797" i="5" s="1"/>
  <c r="E798" i="5" s="1"/>
  <c r="E799" i="5" s="1"/>
  <c r="E800" i="5" s="1"/>
  <c r="E801" i="5" s="1"/>
  <c r="E802" i="5" s="1"/>
  <c r="E803" i="5" s="1"/>
  <c r="E804" i="5" s="1"/>
  <c r="E805" i="5" s="1"/>
  <c r="E806" i="5" s="1"/>
  <c r="E807" i="5" s="1"/>
  <c r="E808" i="5" s="1"/>
  <c r="E809" i="5" s="1"/>
  <c r="E810" i="5" s="1"/>
  <c r="E811" i="5" s="1"/>
  <c r="E812" i="5" s="1"/>
  <c r="E813" i="5" s="1"/>
  <c r="E814" i="5" s="1"/>
  <c r="E815" i="5" s="1"/>
  <c r="E816" i="5" s="1"/>
  <c r="E817" i="5" s="1"/>
  <c r="E818" i="5" s="1"/>
  <c r="E819" i="5" s="1"/>
  <c r="E820" i="5" s="1"/>
  <c r="E821" i="5" s="1"/>
  <c r="E822" i="5" s="1"/>
  <c r="E823" i="5" s="1"/>
  <c r="E824" i="5" s="1"/>
  <c r="E825" i="5" s="1"/>
  <c r="E826" i="5" s="1"/>
  <c r="E827" i="5" s="1"/>
  <c r="E828" i="5" s="1"/>
  <c r="E829" i="5" s="1"/>
  <c r="E830" i="5" s="1"/>
  <c r="E831" i="5" s="1"/>
  <c r="E832" i="5" s="1"/>
  <c r="E833" i="5" s="1"/>
  <c r="E834" i="5" s="1"/>
  <c r="E835" i="5" s="1"/>
  <c r="E836" i="5" s="1"/>
  <c r="E837" i="5" s="1"/>
  <c r="E838" i="5" s="1"/>
  <c r="E839" i="5" s="1"/>
  <c r="E840" i="5" s="1"/>
  <c r="E841" i="5" s="1"/>
  <c r="E842" i="5" s="1"/>
  <c r="E843" i="5" s="1"/>
  <c r="E844" i="5" s="1"/>
  <c r="E845" i="5" s="1"/>
  <c r="E846" i="5" s="1"/>
  <c r="E847" i="5" s="1"/>
  <c r="E848" i="5" s="1"/>
  <c r="E849" i="5" s="1"/>
  <c r="E850" i="5" s="1"/>
  <c r="E851" i="5" s="1"/>
  <c r="E852" i="5" s="1"/>
  <c r="E853" i="5" s="1"/>
  <c r="E854" i="5" s="1"/>
  <c r="E855" i="5" s="1"/>
  <c r="E856" i="5" s="1"/>
  <c r="E857" i="5" s="1"/>
  <c r="E858" i="5" s="1"/>
  <c r="E859" i="5" s="1"/>
  <c r="E860" i="5" s="1"/>
  <c r="E861" i="5" s="1"/>
  <c r="E862" i="5" s="1"/>
  <c r="E863" i="5" s="1"/>
  <c r="E864" i="5" s="1"/>
  <c r="E865" i="5" s="1"/>
  <c r="E866" i="5" s="1"/>
  <c r="E867" i="5" s="1"/>
  <c r="E868" i="5" s="1"/>
  <c r="E869" i="5" s="1"/>
  <c r="E870" i="5" s="1"/>
  <c r="E871" i="5" s="1"/>
  <c r="E872" i="5" s="1"/>
  <c r="E873" i="5" s="1"/>
  <c r="E874" i="5" s="1"/>
  <c r="E875" i="5" s="1"/>
  <c r="E876" i="5" s="1"/>
  <c r="E877" i="5" s="1"/>
  <c r="E878" i="5" s="1"/>
  <c r="E879" i="5" s="1"/>
  <c r="E880" i="5" s="1"/>
  <c r="E881" i="5" s="1"/>
  <c r="E882" i="5" s="1"/>
  <c r="E883" i="5" s="1"/>
  <c r="E884" i="5" s="1"/>
  <c r="E885" i="5" s="1"/>
  <c r="E886" i="5" s="1"/>
  <c r="E887" i="5" s="1"/>
  <c r="E888" i="5" s="1"/>
  <c r="E889" i="5" s="1"/>
  <c r="E890" i="5" s="1"/>
  <c r="E891" i="5" s="1"/>
  <c r="E892" i="5" s="1"/>
  <c r="E893" i="5" s="1"/>
  <c r="E894" i="5" s="1"/>
  <c r="E895" i="5" s="1"/>
  <c r="E896" i="5" s="1"/>
  <c r="E897" i="5" s="1"/>
  <c r="E898" i="5" s="1"/>
  <c r="E899" i="5" s="1"/>
  <c r="E900" i="5" s="1"/>
  <c r="E901" i="5" s="1"/>
  <c r="E902" i="5" s="1"/>
  <c r="E903" i="5" s="1"/>
  <c r="E904" i="5" s="1"/>
  <c r="E905" i="5" s="1"/>
  <c r="E906" i="5" s="1"/>
  <c r="E907" i="5" s="1"/>
  <c r="E908" i="5" s="1"/>
  <c r="E909" i="5" s="1"/>
  <c r="E910" i="5" s="1"/>
  <c r="E911" i="5" s="1"/>
  <c r="E912" i="5" s="1"/>
  <c r="E913" i="5" s="1"/>
  <c r="E914" i="5" s="1"/>
  <c r="E915" i="5" s="1"/>
  <c r="E916" i="5" s="1"/>
  <c r="E917" i="5" s="1"/>
  <c r="E918" i="5" s="1"/>
  <c r="E919" i="5" s="1"/>
  <c r="E920" i="5" s="1"/>
  <c r="E921" i="5" s="1"/>
  <c r="E922" i="5" s="1"/>
  <c r="E923" i="5" s="1"/>
  <c r="E924" i="5" s="1"/>
  <c r="E925" i="5" s="1"/>
  <c r="E926" i="5" s="1"/>
  <c r="E927" i="5" s="1"/>
  <c r="E928" i="5" s="1"/>
  <c r="E929" i="5" s="1"/>
  <c r="E930" i="5" s="1"/>
  <c r="E931" i="5" s="1"/>
  <c r="E932" i="5" s="1"/>
  <c r="E933" i="5" s="1"/>
  <c r="E934" i="5" s="1"/>
  <c r="E935" i="5" s="1"/>
  <c r="E936" i="5" s="1"/>
  <c r="E937" i="5" s="1"/>
  <c r="E938" i="5" s="1"/>
  <c r="E939" i="5" s="1"/>
  <c r="E940" i="5" s="1"/>
  <c r="E941" i="5" s="1"/>
  <c r="E942" i="5" s="1"/>
  <c r="E943" i="5" s="1"/>
  <c r="E944" i="5" s="1"/>
  <c r="E945" i="5" s="1"/>
  <c r="E946" i="5" s="1"/>
  <c r="E947" i="5" s="1"/>
  <c r="E948" i="5" s="1"/>
  <c r="E949" i="5" s="1"/>
  <c r="E950" i="5" s="1"/>
  <c r="E951" i="5" s="1"/>
  <c r="E952" i="5" s="1"/>
  <c r="E953" i="5" s="1"/>
  <c r="E954" i="5" s="1"/>
  <c r="E955" i="5" s="1"/>
  <c r="E956" i="5" s="1"/>
  <c r="E957" i="5" s="1"/>
  <c r="E958" i="5" s="1"/>
  <c r="E959" i="5" s="1"/>
  <c r="E960" i="5" s="1"/>
  <c r="E961" i="5" s="1"/>
  <c r="E962" i="5" s="1"/>
  <c r="E963" i="5" s="1"/>
  <c r="E964" i="5" s="1"/>
  <c r="E965" i="5" s="1"/>
  <c r="E966" i="5" s="1"/>
  <c r="E967" i="5" s="1"/>
  <c r="E968" i="5" s="1"/>
  <c r="E969" i="5" s="1"/>
  <c r="E970" i="5" s="1"/>
  <c r="E971" i="5" s="1"/>
  <c r="E972" i="5" s="1"/>
  <c r="E973" i="5" s="1"/>
  <c r="E974" i="5" s="1"/>
  <c r="E975" i="5" s="1"/>
  <c r="E976" i="5" s="1"/>
  <c r="E977" i="5" s="1"/>
  <c r="E978" i="5" s="1"/>
  <c r="E979" i="5" s="1"/>
  <c r="E980" i="5" s="1"/>
  <c r="E981" i="5" s="1"/>
  <c r="E982" i="5" s="1"/>
  <c r="E983" i="5" s="1"/>
  <c r="E984" i="5" s="1"/>
  <c r="E985" i="5" s="1"/>
  <c r="E986" i="5" s="1"/>
  <c r="E987" i="5" s="1"/>
  <c r="E988" i="5" s="1"/>
  <c r="E989" i="5" s="1"/>
  <c r="E990" i="5" s="1"/>
  <c r="E991" i="5" s="1"/>
  <c r="E992" i="5" s="1"/>
  <c r="E993" i="5" s="1"/>
  <c r="E994" i="5" s="1"/>
  <c r="E995" i="5" s="1"/>
  <c r="E996" i="5" s="1"/>
  <c r="E997" i="5" s="1"/>
  <c r="E998" i="5" s="1"/>
  <c r="E999" i="5" s="1"/>
  <c r="E1000" i="5" s="1"/>
  <c r="E1001" i="5" s="1"/>
  <c r="E1002" i="5" s="1"/>
  <c r="E1003" i="5" s="1"/>
  <c r="E1004" i="5" s="1"/>
  <c r="E1005" i="5" s="1"/>
  <c r="E1006" i="5" s="1"/>
  <c r="E1007" i="5" s="1"/>
  <c r="E1008" i="5" s="1"/>
  <c r="E1009" i="5" s="1"/>
  <c r="E1010" i="5" s="1"/>
  <c r="E1011" i="5" s="1"/>
  <c r="E1012" i="5" s="1"/>
  <c r="E1013" i="5" s="1"/>
  <c r="E1014" i="5" s="1"/>
  <c r="E1015" i="5" s="1"/>
  <c r="E1016" i="5" s="1"/>
  <c r="E1017" i="5" s="1"/>
  <c r="E1018" i="5" s="1"/>
  <c r="E1019" i="5" s="1"/>
  <c r="E1020" i="5" s="1"/>
  <c r="E1021" i="5" s="1"/>
  <c r="E1022" i="5" s="1"/>
  <c r="E1023" i="5" s="1"/>
  <c r="E1024" i="5" s="1"/>
  <c r="E1025" i="5" s="1"/>
  <c r="E1026" i="5" s="1"/>
  <c r="E1027" i="5" s="1"/>
  <c r="E1028" i="5" s="1"/>
  <c r="E1029" i="5" s="1"/>
  <c r="E1030" i="5" s="1"/>
  <c r="E1031" i="5" s="1"/>
  <c r="E1032" i="5" s="1"/>
  <c r="E1033" i="5" s="1"/>
  <c r="E1034" i="5" s="1"/>
  <c r="E1035" i="5" s="1"/>
  <c r="E1036" i="5" s="1"/>
  <c r="E1037" i="5" s="1"/>
  <c r="E1038" i="5" s="1"/>
  <c r="E1039" i="5" s="1"/>
  <c r="E1040" i="5" s="1"/>
  <c r="E1041" i="5" s="1"/>
  <c r="E1042" i="5" s="1"/>
  <c r="E1043" i="5" s="1"/>
  <c r="E1044" i="5" s="1"/>
  <c r="E1045" i="5" s="1"/>
  <c r="E1046" i="5" s="1"/>
  <c r="E1047" i="5" s="1"/>
  <c r="E1048" i="5" s="1"/>
  <c r="E1049" i="5" s="1"/>
  <c r="E1050" i="5" s="1"/>
  <c r="E1051" i="5" s="1"/>
  <c r="E1052" i="5" s="1"/>
  <c r="E1053" i="5" s="1"/>
  <c r="E1054" i="5" s="1"/>
  <c r="E1055" i="5" s="1"/>
  <c r="E1056" i="5" s="1"/>
  <c r="E1057" i="5" s="1"/>
  <c r="E1058" i="5" s="1"/>
  <c r="E1059" i="5" s="1"/>
  <c r="E1060" i="5" s="1"/>
  <c r="E1061" i="5" s="1"/>
  <c r="E1062" i="5" s="1"/>
  <c r="E1063" i="5" s="1"/>
  <c r="E1064" i="5" s="1"/>
  <c r="E1065" i="5" s="1"/>
  <c r="E1066" i="5" s="1"/>
  <c r="E1067" i="5" s="1"/>
  <c r="E1068" i="5" s="1"/>
  <c r="E1069" i="5" s="1"/>
  <c r="E1070" i="5" s="1"/>
  <c r="E1071" i="5" s="1"/>
  <c r="E1072" i="5" s="1"/>
  <c r="E1073" i="5" s="1"/>
  <c r="E1074" i="5" s="1"/>
  <c r="E1075" i="5" s="1"/>
  <c r="E1076" i="5" s="1"/>
  <c r="E1077" i="5" s="1"/>
  <c r="E1078" i="5" s="1"/>
  <c r="E1079" i="5" s="1"/>
  <c r="E1080" i="5" s="1"/>
  <c r="E1081" i="5" s="1"/>
  <c r="E1082" i="5" s="1"/>
  <c r="E1083" i="5" s="1"/>
  <c r="E1084" i="5" s="1"/>
  <c r="E1085" i="5" s="1"/>
  <c r="E1086" i="5" s="1"/>
  <c r="E1087" i="5" s="1"/>
  <c r="E1088" i="5" s="1"/>
  <c r="E1089" i="5" s="1"/>
  <c r="E1090" i="5" s="1"/>
  <c r="E1091" i="5" s="1"/>
  <c r="E1092" i="5" s="1"/>
  <c r="E1093" i="5" s="1"/>
  <c r="E1094" i="5" s="1"/>
  <c r="E1095" i="5" s="1"/>
  <c r="E1096" i="5" s="1"/>
  <c r="E1097" i="5" s="1"/>
  <c r="E1098" i="5" s="1"/>
  <c r="E1099" i="5" s="1"/>
  <c r="E1100" i="5" s="1"/>
  <c r="E1101" i="5" s="1"/>
  <c r="E1102" i="5" s="1"/>
  <c r="E1103" i="5" s="1"/>
  <c r="E1104" i="5" s="1"/>
  <c r="E1105" i="5" s="1"/>
  <c r="E1106" i="5" s="1"/>
  <c r="E1107" i="5" s="1"/>
  <c r="E1108" i="5" s="1"/>
  <c r="E1109" i="5" s="1"/>
  <c r="E1110" i="5" s="1"/>
  <c r="E1111" i="5" s="1"/>
  <c r="E1112" i="5" s="1"/>
  <c r="E1113" i="5" s="1"/>
  <c r="E1114" i="5" s="1"/>
  <c r="E1115" i="5" s="1"/>
  <c r="E1116" i="5" s="1"/>
  <c r="E1117" i="5" s="1"/>
  <c r="E1118" i="5" s="1"/>
  <c r="E1119" i="5" s="1"/>
  <c r="E1120" i="5" s="1"/>
  <c r="E1121" i="5" s="1"/>
  <c r="E1122" i="5" s="1"/>
  <c r="E1123" i="5" s="1"/>
  <c r="E1124" i="5" s="1"/>
  <c r="E1125" i="5" s="1"/>
  <c r="E1126" i="5" s="1"/>
  <c r="E1127" i="5" s="1"/>
  <c r="E1128" i="5" s="1"/>
  <c r="E1129" i="5" s="1"/>
  <c r="E1130" i="5" s="1"/>
  <c r="E1131" i="5" s="1"/>
  <c r="E1132" i="5" s="1"/>
  <c r="E1133" i="5" s="1"/>
  <c r="E1134" i="5" s="1"/>
  <c r="E1135" i="5" s="1"/>
  <c r="E1136" i="5" s="1"/>
  <c r="E1137" i="5" s="1"/>
  <c r="E1138" i="5" s="1"/>
  <c r="E1139" i="5" s="1"/>
  <c r="E1140" i="5" s="1"/>
  <c r="E1141" i="5" s="1"/>
  <c r="E1142" i="5" s="1"/>
  <c r="E1143" i="5" s="1"/>
  <c r="E1144" i="5" s="1"/>
  <c r="E1145" i="5" s="1"/>
  <c r="E1146" i="5" s="1"/>
  <c r="E1147" i="5" s="1"/>
  <c r="E1148" i="5" s="1"/>
  <c r="E1149" i="5" s="1"/>
  <c r="E1150" i="5" s="1"/>
  <c r="E1151" i="5" s="1"/>
  <c r="E1152" i="5" s="1"/>
  <c r="E1153" i="5" s="1"/>
  <c r="E1154" i="5" s="1"/>
  <c r="E1155" i="5" s="1"/>
  <c r="E1156" i="5" s="1"/>
  <c r="E1157" i="5" s="1"/>
  <c r="E1158" i="5" s="1"/>
  <c r="E1159" i="5" s="1"/>
  <c r="E1160" i="5" s="1"/>
  <c r="E1161" i="5" s="1"/>
  <c r="E1162" i="5" s="1"/>
  <c r="E1163" i="5" s="1"/>
  <c r="E1164" i="5" s="1"/>
  <c r="E1165" i="5" s="1"/>
  <c r="E1166" i="5" s="1"/>
  <c r="E1167" i="5" s="1"/>
  <c r="E1168" i="5" s="1"/>
  <c r="E1169" i="5" s="1"/>
  <c r="E1170" i="5" s="1"/>
  <c r="E1171" i="5" s="1"/>
  <c r="E1172" i="5" s="1"/>
  <c r="E1173" i="5" s="1"/>
  <c r="E1174" i="5" s="1"/>
  <c r="E1175" i="5" s="1"/>
  <c r="E1176" i="5" s="1"/>
  <c r="E1177" i="5" s="1"/>
  <c r="E1178" i="5" s="1"/>
  <c r="E1179" i="5" s="1"/>
  <c r="E1180" i="5" s="1"/>
  <c r="E1181" i="5" s="1"/>
  <c r="E1182" i="5" s="1"/>
  <c r="E1183" i="5" s="1"/>
  <c r="E1184" i="5" s="1"/>
  <c r="E1185" i="5" s="1"/>
  <c r="E1186" i="5" s="1"/>
  <c r="E1187" i="5" s="1"/>
  <c r="E1188" i="5" s="1"/>
  <c r="E1189" i="5" s="1"/>
  <c r="E1190" i="5" s="1"/>
  <c r="E1191" i="5" s="1"/>
  <c r="E1192" i="5" s="1"/>
  <c r="E1193" i="5" s="1"/>
  <c r="E1194" i="5" s="1"/>
  <c r="E1195" i="5" s="1"/>
  <c r="E1196" i="5" s="1"/>
  <c r="E1197" i="5" s="1"/>
  <c r="E1198" i="5" s="1"/>
  <c r="E1199" i="5" s="1"/>
  <c r="E1200" i="5" s="1"/>
  <c r="E1201" i="5" s="1"/>
  <c r="E1202" i="5" s="1"/>
  <c r="E1203" i="5" s="1"/>
  <c r="E1204" i="5" s="1"/>
  <c r="E1205" i="5" s="1"/>
  <c r="E1206" i="5" s="1"/>
  <c r="E1207" i="5" s="1"/>
  <c r="E1208" i="5" s="1"/>
  <c r="E1209" i="5" s="1"/>
  <c r="E1210" i="5" s="1"/>
  <c r="E1211" i="5" s="1"/>
  <c r="E1212" i="5" s="1"/>
  <c r="E1213" i="5" s="1"/>
  <c r="E1214" i="5" s="1"/>
  <c r="E1215" i="5" s="1"/>
  <c r="E1216" i="5" s="1"/>
  <c r="E1217" i="5" s="1"/>
  <c r="E1218" i="5" s="1"/>
  <c r="E1219" i="5" s="1"/>
  <c r="E1220" i="5" s="1"/>
  <c r="E1221" i="5" s="1"/>
  <c r="E1222" i="5" s="1"/>
  <c r="E1223" i="5" s="1"/>
  <c r="E1224" i="5" s="1"/>
  <c r="E1225" i="5" s="1"/>
  <c r="E1226" i="5" s="1"/>
  <c r="E1227" i="5" s="1"/>
  <c r="E1228" i="5" s="1"/>
  <c r="E1229" i="5" s="1"/>
  <c r="E1230" i="5" s="1"/>
  <c r="E1231" i="5" s="1"/>
  <c r="E1232" i="5" s="1"/>
  <c r="E1233" i="5" s="1"/>
  <c r="E1234" i="5" s="1"/>
  <c r="E1235" i="5" s="1"/>
  <c r="E1236" i="5" s="1"/>
  <c r="E1237" i="5" s="1"/>
  <c r="E1238" i="5" s="1"/>
  <c r="E1239" i="5" s="1"/>
  <c r="E1240" i="5" s="1"/>
  <c r="E1241" i="5" s="1"/>
  <c r="E1242" i="5" s="1"/>
  <c r="E1243" i="5" s="1"/>
  <c r="E1244" i="5" s="1"/>
  <c r="E1245" i="5" s="1"/>
  <c r="E1246" i="5" s="1"/>
  <c r="E1247" i="5" s="1"/>
  <c r="E1248" i="5" s="1"/>
  <c r="E1249" i="5" s="1"/>
  <c r="E1250" i="5" s="1"/>
  <c r="E1251" i="5" s="1"/>
  <c r="E1252" i="5" s="1"/>
  <c r="E1253" i="5" s="1"/>
  <c r="E1254" i="5" s="1"/>
  <c r="E1255" i="5" s="1"/>
  <c r="E1256" i="5" s="1"/>
  <c r="E1257" i="5" s="1"/>
  <c r="E1258" i="5" s="1"/>
  <c r="E1259" i="5" s="1"/>
  <c r="E1260" i="5" s="1"/>
  <c r="E1261" i="5" s="1"/>
  <c r="E1262" i="5" s="1"/>
  <c r="E1263" i="5" s="1"/>
  <c r="E1264" i="5" s="1"/>
  <c r="E1265" i="5" s="1"/>
  <c r="E1266" i="5" s="1"/>
  <c r="E1267" i="5" s="1"/>
  <c r="E1268" i="5" s="1"/>
  <c r="E1269" i="5" s="1"/>
  <c r="E1270" i="5" s="1"/>
  <c r="E1271" i="5" s="1"/>
  <c r="E1272" i="5" s="1"/>
  <c r="E1273" i="5" s="1"/>
  <c r="E1274" i="5" s="1"/>
  <c r="E1275" i="5" s="1"/>
  <c r="E1276" i="5" s="1"/>
  <c r="E1277" i="5" s="1"/>
  <c r="E1278" i="5" s="1"/>
  <c r="E1279" i="5" s="1"/>
  <c r="E1280" i="5" s="1"/>
  <c r="E1281" i="5" s="1"/>
  <c r="E1282" i="5" s="1"/>
  <c r="E1283" i="5" s="1"/>
  <c r="E1284" i="5" s="1"/>
  <c r="E1285" i="5" s="1"/>
  <c r="E1286" i="5" s="1"/>
  <c r="E1287" i="5" s="1"/>
  <c r="E1288" i="5" s="1"/>
  <c r="E1289" i="5" s="1"/>
  <c r="E1290" i="5" s="1"/>
  <c r="E1291" i="5" s="1"/>
  <c r="E1292" i="5" s="1"/>
  <c r="E1293" i="5" s="1"/>
  <c r="E1294" i="5" s="1"/>
  <c r="E1295" i="5" s="1"/>
  <c r="E1296" i="5" s="1"/>
  <c r="E1297" i="5" s="1"/>
  <c r="E1298" i="5" s="1"/>
  <c r="E1299" i="5" s="1"/>
  <c r="E1300" i="5" s="1"/>
  <c r="E1301" i="5" s="1"/>
  <c r="E1302" i="5" s="1"/>
  <c r="E1303" i="5" s="1"/>
  <c r="E1304" i="5" s="1"/>
  <c r="E1305" i="5" s="1"/>
  <c r="E1306" i="5" s="1"/>
  <c r="E1307" i="5" s="1"/>
  <c r="E1308" i="5" s="1"/>
  <c r="E1309" i="5" s="1"/>
  <c r="E1310" i="5" s="1"/>
  <c r="E1311" i="5" s="1"/>
  <c r="E1312" i="5" s="1"/>
  <c r="E1313" i="5" s="1"/>
  <c r="E1314" i="5" s="1"/>
  <c r="E1315" i="5" s="1"/>
  <c r="E1316" i="5" s="1"/>
  <c r="E1317" i="5" s="1"/>
  <c r="E1318" i="5" s="1"/>
  <c r="E1319" i="5" s="1"/>
  <c r="E1320" i="5" s="1"/>
  <c r="E1321" i="5" s="1"/>
  <c r="E1322" i="5" s="1"/>
  <c r="E1323" i="5" s="1"/>
  <c r="E1324" i="5" s="1"/>
  <c r="E1325" i="5" s="1"/>
  <c r="E1326" i="5" s="1"/>
  <c r="E1327" i="5" s="1"/>
  <c r="E1328" i="5" s="1"/>
  <c r="E1329" i="5" s="1"/>
  <c r="E1330" i="5" s="1"/>
  <c r="E1331" i="5" s="1"/>
  <c r="E1332" i="5" s="1"/>
  <c r="E1333" i="5" s="1"/>
  <c r="E1334" i="5" s="1"/>
  <c r="E1335" i="5" s="1"/>
  <c r="E1336" i="5" s="1"/>
  <c r="E1337" i="5" s="1"/>
  <c r="E1338" i="5" s="1"/>
  <c r="E1339" i="5" s="1"/>
  <c r="E1340" i="5" s="1"/>
  <c r="E1341" i="5" s="1"/>
  <c r="E1342" i="5" s="1"/>
  <c r="E1343" i="5" s="1"/>
  <c r="E1344" i="5" s="1"/>
  <c r="E1345" i="5" s="1"/>
  <c r="E1346" i="5" s="1"/>
  <c r="E1347" i="5" s="1"/>
  <c r="E1348" i="5" s="1"/>
  <c r="E1349" i="5" s="1"/>
  <c r="E1350" i="5" s="1"/>
  <c r="E1351" i="5" s="1"/>
  <c r="E1352" i="5" s="1"/>
  <c r="E1353" i="5" s="1"/>
  <c r="E1354" i="5" s="1"/>
  <c r="E1355" i="5" s="1"/>
  <c r="E1356" i="5" s="1"/>
  <c r="E1357" i="5" s="1"/>
  <c r="E1358" i="5" s="1"/>
  <c r="E1359" i="5" s="1"/>
  <c r="E1360" i="5" s="1"/>
  <c r="E1361" i="5" s="1"/>
  <c r="E1362" i="5" s="1"/>
  <c r="E1363" i="5" s="1"/>
  <c r="E1364" i="5" s="1"/>
  <c r="E1365" i="5" s="1"/>
  <c r="E1366" i="5" s="1"/>
  <c r="E1367" i="5" s="1"/>
  <c r="E1368" i="5" s="1"/>
  <c r="E1369" i="5" s="1"/>
  <c r="E1370" i="5" s="1"/>
  <c r="E1371" i="5" s="1"/>
  <c r="E1372" i="5" s="1"/>
  <c r="E1373" i="5" s="1"/>
  <c r="E1374" i="5" s="1"/>
  <c r="E1375" i="5" s="1"/>
  <c r="E1376" i="5" s="1"/>
  <c r="E1377" i="5" s="1"/>
  <c r="E1378" i="5" s="1"/>
  <c r="E1379" i="5" s="1"/>
  <c r="E1380" i="5" s="1"/>
  <c r="E1381" i="5" s="1"/>
  <c r="E1382" i="5" s="1"/>
  <c r="E1383" i="5" s="1"/>
  <c r="E1384" i="5" s="1"/>
  <c r="E1385" i="5" s="1"/>
  <c r="E1386" i="5" s="1"/>
  <c r="E1387" i="5" s="1"/>
  <c r="E1388" i="5" s="1"/>
  <c r="E1389" i="5" s="1"/>
  <c r="E1390" i="5" s="1"/>
  <c r="E1391" i="5" s="1"/>
  <c r="E1392" i="5" s="1"/>
  <c r="E1393" i="5" s="1"/>
  <c r="E1394" i="5" s="1"/>
  <c r="E1395" i="5" s="1"/>
  <c r="E1396" i="5" s="1"/>
  <c r="E1397" i="5" s="1"/>
  <c r="E1398" i="5" s="1"/>
  <c r="E1399" i="5" s="1"/>
  <c r="E1400" i="5" s="1"/>
  <c r="E1401" i="5" s="1"/>
  <c r="E1402" i="5" s="1"/>
  <c r="E1403" i="5" s="1"/>
  <c r="E1404" i="5" s="1"/>
  <c r="E1405" i="5" s="1"/>
  <c r="E1406" i="5" s="1"/>
  <c r="E1407" i="5" s="1"/>
  <c r="E1408" i="5" s="1"/>
  <c r="E1409" i="5" s="1"/>
  <c r="E1410" i="5" s="1"/>
  <c r="E1411" i="5" s="1"/>
  <c r="E1412" i="5" s="1"/>
  <c r="E1413" i="5" s="1"/>
  <c r="E1414" i="5" s="1"/>
  <c r="E1415" i="5" s="1"/>
  <c r="E1416" i="5" s="1"/>
  <c r="E1417" i="5" s="1"/>
  <c r="E1418" i="5" s="1"/>
  <c r="E1419" i="5" s="1"/>
  <c r="E1420" i="5" s="1"/>
  <c r="E1421" i="5" s="1"/>
  <c r="E1422" i="5" s="1"/>
  <c r="E1423" i="5" s="1"/>
  <c r="E1424" i="5" s="1"/>
  <c r="E1425" i="5" s="1"/>
  <c r="E1426" i="5" s="1"/>
  <c r="E1427" i="5" s="1"/>
  <c r="E1428" i="5" s="1"/>
  <c r="E1429" i="5" s="1"/>
  <c r="E1430" i="5" s="1"/>
  <c r="E1431" i="5" s="1"/>
  <c r="E1432" i="5" s="1"/>
  <c r="E1433" i="5" s="1"/>
  <c r="E1434" i="5" s="1"/>
  <c r="E1435" i="5" s="1"/>
  <c r="E1436" i="5" s="1"/>
  <c r="E1437" i="5" s="1"/>
  <c r="E1438" i="5" s="1"/>
  <c r="E1439" i="5" s="1"/>
  <c r="E1440" i="5" s="1"/>
  <c r="E1441" i="5" s="1"/>
  <c r="E1442" i="5" s="1"/>
  <c r="E1443" i="5" s="1"/>
  <c r="E1444" i="5" s="1"/>
  <c r="E1445" i="5" s="1"/>
  <c r="E1446" i="5" s="1"/>
  <c r="E1447" i="5" s="1"/>
  <c r="E1448" i="5" s="1"/>
  <c r="E1449" i="5" s="1"/>
  <c r="E1450" i="5" s="1"/>
  <c r="E1451" i="5" s="1"/>
  <c r="E1452" i="5" s="1"/>
  <c r="E1453" i="5" s="1"/>
  <c r="E1454" i="5" s="1"/>
  <c r="E1455" i="5" s="1"/>
  <c r="E1456" i="5" s="1"/>
  <c r="E1457" i="5" s="1"/>
  <c r="E1458" i="5" s="1"/>
  <c r="E1459" i="5" s="1"/>
  <c r="E1460" i="5" s="1"/>
  <c r="E1461" i="5" s="1"/>
  <c r="E1462" i="5" s="1"/>
  <c r="E1463" i="5" s="1"/>
  <c r="E1464" i="5" s="1"/>
  <c r="E1465" i="5" s="1"/>
  <c r="E1466" i="5" s="1"/>
  <c r="E1467" i="5" s="1"/>
  <c r="E1468" i="5" s="1"/>
  <c r="E1469" i="5" s="1"/>
  <c r="E1470" i="5" s="1"/>
  <c r="E1471" i="5" s="1"/>
  <c r="E1472" i="5" s="1"/>
  <c r="E1473" i="5" s="1"/>
  <c r="E1474" i="5" s="1"/>
  <c r="E1475" i="5" s="1"/>
  <c r="E1476" i="5" s="1"/>
  <c r="E1477" i="5" s="1"/>
  <c r="E1478" i="5" s="1"/>
  <c r="E1479" i="5" s="1"/>
  <c r="E1480" i="5" s="1"/>
  <c r="E1481" i="5" s="1"/>
  <c r="E1482" i="5" s="1"/>
  <c r="E1483" i="5" s="1"/>
  <c r="E1484" i="5" s="1"/>
  <c r="E1485" i="5" s="1"/>
  <c r="E1486" i="5" s="1"/>
  <c r="E1487" i="5" s="1"/>
  <c r="E1488" i="5" s="1"/>
  <c r="E1489" i="5" s="1"/>
  <c r="E1490" i="5" s="1"/>
  <c r="E1491" i="5" s="1"/>
  <c r="E1492" i="5" s="1"/>
  <c r="E1493" i="5" s="1"/>
  <c r="E1494" i="5" s="1"/>
  <c r="E1495" i="5" s="1"/>
  <c r="E1496" i="5" s="1"/>
  <c r="E1497" i="5" s="1"/>
  <c r="E1498" i="5" s="1"/>
  <c r="E1499" i="5" s="1"/>
  <c r="E1500" i="5" s="1"/>
  <c r="E1501" i="5" s="1"/>
  <c r="E1502" i="5" s="1"/>
  <c r="E1503" i="5" s="1"/>
  <c r="E1504" i="5" s="1"/>
  <c r="E1505" i="5" s="1"/>
  <c r="E1506" i="5" s="1"/>
  <c r="E1507" i="5" s="1"/>
  <c r="E1508" i="5" s="1"/>
  <c r="E1509" i="5" s="1"/>
  <c r="E1510" i="5" s="1"/>
  <c r="E1511" i="5" s="1"/>
  <c r="E1512" i="5" s="1"/>
  <c r="E1513" i="5" s="1"/>
  <c r="E1514" i="5" s="1"/>
  <c r="E1515" i="5" s="1"/>
  <c r="E1516" i="5" s="1"/>
  <c r="E1517" i="5" s="1"/>
  <c r="E1518" i="5" s="1"/>
  <c r="E1519" i="5" s="1"/>
  <c r="E1520" i="5" s="1"/>
  <c r="E1521" i="5" s="1"/>
  <c r="E1522" i="5" s="1"/>
  <c r="E1523" i="5" s="1"/>
  <c r="E1524" i="5" s="1"/>
  <c r="E1525" i="5" s="1"/>
  <c r="E1526" i="5" s="1"/>
  <c r="E1527" i="5" s="1"/>
  <c r="E1528" i="5" s="1"/>
  <c r="E1529" i="5" s="1"/>
  <c r="E1530" i="5" s="1"/>
  <c r="E1531" i="5" s="1"/>
  <c r="E1532" i="5" s="1"/>
  <c r="E1533" i="5" s="1"/>
  <c r="E1534" i="5" s="1"/>
  <c r="E1535" i="5" s="1"/>
  <c r="E1536" i="5" s="1"/>
  <c r="E1537" i="5" s="1"/>
  <c r="E1538" i="5" s="1"/>
  <c r="E1539" i="5" s="1"/>
  <c r="E1540" i="5" s="1"/>
  <c r="E1541" i="5" s="1"/>
  <c r="E1542" i="5" s="1"/>
  <c r="E1543" i="5" s="1"/>
  <c r="E1544" i="5" s="1"/>
  <c r="E1545" i="5" s="1"/>
  <c r="E1546" i="5" s="1"/>
  <c r="E1547" i="5" s="1"/>
  <c r="E1548" i="5" s="1"/>
  <c r="E1549" i="5" s="1"/>
  <c r="E1550" i="5" s="1"/>
  <c r="E1551" i="5" s="1"/>
  <c r="E1552" i="5" s="1"/>
  <c r="E1553" i="5" s="1"/>
  <c r="E1554" i="5" s="1"/>
  <c r="E1555" i="5" s="1"/>
  <c r="E1556" i="5" s="1"/>
  <c r="E1557" i="5" s="1"/>
  <c r="E1558" i="5" s="1"/>
  <c r="E1559" i="5" s="1"/>
  <c r="E1560" i="5" s="1"/>
  <c r="E1561" i="5" s="1"/>
  <c r="E1562" i="5" s="1"/>
  <c r="E1563" i="5" s="1"/>
  <c r="E1564" i="5" s="1"/>
  <c r="E1565" i="5" s="1"/>
  <c r="E1566" i="5" s="1"/>
  <c r="E1567" i="5" s="1"/>
  <c r="E1568" i="5" s="1"/>
  <c r="E1569" i="5" s="1"/>
  <c r="E1570" i="5" s="1"/>
  <c r="E1571" i="5" s="1"/>
  <c r="E1572" i="5" s="1"/>
  <c r="E1573" i="5" s="1"/>
  <c r="E1574" i="5" s="1"/>
  <c r="E1575" i="5" s="1"/>
  <c r="E1576" i="5" s="1"/>
  <c r="E1577" i="5" s="1"/>
  <c r="E1578" i="5" s="1"/>
  <c r="E1579" i="5" s="1"/>
  <c r="E1580" i="5" s="1"/>
  <c r="E1581" i="5" s="1"/>
  <c r="E1582" i="5" s="1"/>
  <c r="E1583" i="5" s="1"/>
  <c r="E1584" i="5" s="1"/>
  <c r="E1585" i="5" s="1"/>
  <c r="E1586" i="5" s="1"/>
  <c r="E1587" i="5" s="1"/>
  <c r="E1588" i="5" s="1"/>
  <c r="E1589" i="5" s="1"/>
  <c r="E1590" i="5" s="1"/>
  <c r="E1591" i="5" s="1"/>
  <c r="E1592" i="5" s="1"/>
  <c r="E1593" i="5" s="1"/>
  <c r="E1594" i="5" s="1"/>
  <c r="E1595" i="5" s="1"/>
  <c r="E1596" i="5" s="1"/>
  <c r="E1597" i="5" s="1"/>
  <c r="E1598" i="5" s="1"/>
  <c r="E1599" i="5" s="1"/>
  <c r="E1600" i="5" s="1"/>
  <c r="E1601" i="5" s="1"/>
  <c r="E1602" i="5" s="1"/>
  <c r="E1603" i="5" s="1"/>
  <c r="E1604" i="5" s="1"/>
  <c r="E1605" i="5" s="1"/>
  <c r="E1606" i="5" s="1"/>
  <c r="E1607" i="5" s="1"/>
  <c r="E1608" i="5" s="1"/>
  <c r="E1609" i="5" s="1"/>
  <c r="E1610" i="5" s="1"/>
  <c r="E1611" i="5" s="1"/>
  <c r="E1612" i="5" s="1"/>
  <c r="E1613" i="5" s="1"/>
  <c r="E1614" i="5" s="1"/>
  <c r="E1615" i="5" s="1"/>
  <c r="E1616" i="5" s="1"/>
  <c r="E1617" i="5" s="1"/>
  <c r="E1618" i="5" s="1"/>
  <c r="E1619" i="5" s="1"/>
  <c r="E1620" i="5" s="1"/>
  <c r="E1621" i="5" s="1"/>
  <c r="E1622" i="5" s="1"/>
  <c r="E1623" i="5" s="1"/>
  <c r="E1624" i="5" s="1"/>
  <c r="E1625" i="5" s="1"/>
  <c r="E1626" i="5" s="1"/>
  <c r="E1627" i="5" s="1"/>
  <c r="E1628" i="5" s="1"/>
  <c r="E1629" i="5" s="1"/>
  <c r="E1630" i="5" s="1"/>
  <c r="E1631" i="5" s="1"/>
  <c r="E1632" i="5" s="1"/>
  <c r="E1633" i="5" s="1"/>
  <c r="E1634" i="5" s="1"/>
  <c r="E1635" i="5" s="1"/>
  <c r="E1636" i="5" s="1"/>
  <c r="E1637" i="5" s="1"/>
  <c r="E1638" i="5" s="1"/>
  <c r="E1639" i="5" s="1"/>
  <c r="E1640" i="5" s="1"/>
  <c r="E1641" i="5" s="1"/>
  <c r="E1642" i="5" s="1"/>
  <c r="E1643" i="5" s="1"/>
  <c r="E1644" i="5" s="1"/>
  <c r="E1645" i="5" s="1"/>
  <c r="E1646" i="5" s="1"/>
  <c r="E1647" i="5" s="1"/>
  <c r="E1648" i="5" s="1"/>
  <c r="E1649" i="5" s="1"/>
  <c r="E1650" i="5" s="1"/>
  <c r="E1651" i="5" s="1"/>
  <c r="E1652" i="5" s="1"/>
  <c r="E1653" i="5" s="1"/>
  <c r="E1654" i="5" s="1"/>
  <c r="E1655" i="5" s="1"/>
  <c r="E1656" i="5" s="1"/>
  <c r="E1657" i="5" s="1"/>
  <c r="E1658" i="5" s="1"/>
  <c r="E1659" i="5" s="1"/>
  <c r="E1660" i="5" s="1"/>
  <c r="E1661" i="5" s="1"/>
  <c r="E1662" i="5" s="1"/>
  <c r="E1663" i="5" s="1"/>
  <c r="E1664" i="5" s="1"/>
  <c r="E1665" i="5" s="1"/>
  <c r="E1666" i="5" s="1"/>
  <c r="E1667" i="5" s="1"/>
  <c r="E1668" i="5" s="1"/>
  <c r="E1669" i="5" s="1"/>
  <c r="E1670" i="5" s="1"/>
  <c r="E1671" i="5" s="1"/>
  <c r="E1672" i="5" s="1"/>
  <c r="E1673" i="5" s="1"/>
  <c r="E1674" i="5" s="1"/>
  <c r="E1675" i="5" s="1"/>
  <c r="E1676" i="5" s="1"/>
  <c r="E1677" i="5" s="1"/>
  <c r="E1678" i="5" s="1"/>
  <c r="E1679" i="5" s="1"/>
  <c r="E1680" i="5" s="1"/>
  <c r="E1681" i="5" s="1"/>
  <c r="E1682" i="5" s="1"/>
  <c r="E1683" i="5" s="1"/>
  <c r="E1684" i="5" s="1"/>
  <c r="E1685" i="5" s="1"/>
  <c r="E1686" i="5" s="1"/>
  <c r="E1687" i="5" s="1"/>
  <c r="E1688" i="5" s="1"/>
  <c r="E1689" i="5" s="1"/>
  <c r="E1690" i="5" s="1"/>
  <c r="E1691" i="5" s="1"/>
  <c r="E1692" i="5" s="1"/>
  <c r="E1693" i="5" s="1"/>
  <c r="E1694" i="5" s="1"/>
  <c r="E1695" i="5" s="1"/>
  <c r="E1696" i="5" s="1"/>
  <c r="E1697" i="5" s="1"/>
  <c r="E1698" i="5" s="1"/>
  <c r="E1699" i="5" s="1"/>
  <c r="E1700" i="5" s="1"/>
  <c r="E1701" i="5" s="1"/>
  <c r="E1702" i="5" s="1"/>
  <c r="E1703" i="5" s="1"/>
  <c r="E1704" i="5" s="1"/>
  <c r="E1705" i="5" s="1"/>
  <c r="E1706" i="5" s="1"/>
  <c r="E1707" i="5" s="1"/>
  <c r="E1708" i="5" s="1"/>
  <c r="E1709" i="5" s="1"/>
  <c r="E1710" i="5" s="1"/>
  <c r="E1711" i="5" s="1"/>
  <c r="E1712" i="5" s="1"/>
  <c r="E1713" i="5" s="1"/>
  <c r="E1714" i="5" s="1"/>
  <c r="E1715" i="5" s="1"/>
  <c r="E1716" i="5" s="1"/>
  <c r="E1717" i="5" s="1"/>
  <c r="E1718" i="5" s="1"/>
  <c r="E1719" i="5" s="1"/>
  <c r="E1720" i="5" s="1"/>
  <c r="E1721" i="5" s="1"/>
  <c r="E1722" i="5" s="1"/>
  <c r="E1723" i="5" s="1"/>
  <c r="E1724" i="5" s="1"/>
  <c r="E1725" i="5" s="1"/>
  <c r="E1726" i="5" s="1"/>
  <c r="E1727" i="5" s="1"/>
  <c r="E1728" i="5" s="1"/>
  <c r="E1729" i="5" s="1"/>
  <c r="E1730" i="5" s="1"/>
  <c r="E1731" i="5" s="1"/>
  <c r="E1732" i="5" s="1"/>
  <c r="E1733" i="5" s="1"/>
  <c r="E1734" i="5" s="1"/>
  <c r="E1735" i="5" s="1"/>
  <c r="E1736" i="5" s="1"/>
  <c r="E1737" i="5" s="1"/>
  <c r="E1738" i="5" s="1"/>
  <c r="E1739" i="5" s="1"/>
  <c r="E1740" i="5" s="1"/>
  <c r="E1741" i="5" s="1"/>
  <c r="E1742" i="5" s="1"/>
  <c r="E1743" i="5" s="1"/>
  <c r="E1744" i="5" s="1"/>
  <c r="E1745" i="5" s="1"/>
  <c r="E1746" i="5" s="1"/>
  <c r="E1747" i="5" s="1"/>
  <c r="E1748" i="5" s="1"/>
  <c r="E1749" i="5" s="1"/>
  <c r="E1750" i="5" s="1"/>
  <c r="E1751" i="5" s="1"/>
  <c r="E1752" i="5" s="1"/>
  <c r="E1753" i="5" s="1"/>
  <c r="E1754" i="5" s="1"/>
  <c r="E1755" i="5" s="1"/>
  <c r="E1756" i="5" s="1"/>
  <c r="E1757" i="5" s="1"/>
  <c r="E1758" i="5" s="1"/>
  <c r="E1759" i="5" s="1"/>
  <c r="E1760" i="5" s="1"/>
  <c r="E1761" i="5" s="1"/>
  <c r="E1762" i="5" s="1"/>
  <c r="E1763" i="5" s="1"/>
  <c r="E1764" i="5" s="1"/>
  <c r="E1765" i="5" s="1"/>
  <c r="E1766" i="5" s="1"/>
  <c r="E1767" i="5" s="1"/>
  <c r="E1768" i="5" s="1"/>
  <c r="E1769" i="5" s="1"/>
  <c r="E1770" i="5" s="1"/>
  <c r="E1771" i="5" s="1"/>
  <c r="E1772" i="5" s="1"/>
  <c r="E1773" i="5" s="1"/>
  <c r="E1774" i="5" s="1"/>
  <c r="E1775" i="5" s="1"/>
  <c r="E1776" i="5" s="1"/>
  <c r="E1777" i="5" s="1"/>
  <c r="E1778" i="5" s="1"/>
  <c r="E1779" i="5" s="1"/>
  <c r="E1780" i="5" s="1"/>
  <c r="E1781" i="5" s="1"/>
  <c r="E1782" i="5" s="1"/>
  <c r="E1783" i="5" s="1"/>
  <c r="E1784" i="5" s="1"/>
  <c r="E1785" i="5" s="1"/>
  <c r="E1786" i="5" s="1"/>
  <c r="E1787" i="5" s="1"/>
  <c r="E1788" i="5" s="1"/>
  <c r="E1789" i="5" s="1"/>
  <c r="E1790" i="5" s="1"/>
  <c r="E1791" i="5" s="1"/>
  <c r="E1792" i="5" s="1"/>
  <c r="E1793" i="5" s="1"/>
  <c r="E1794" i="5" s="1"/>
  <c r="E1795" i="5" s="1"/>
  <c r="E1796" i="5" s="1"/>
  <c r="E1797" i="5" s="1"/>
  <c r="E1798" i="5" s="1"/>
  <c r="E1799" i="5" s="1"/>
  <c r="E1800" i="5" s="1"/>
  <c r="E1801" i="5" s="1"/>
  <c r="E1802" i="5" s="1"/>
  <c r="E1803" i="5" s="1"/>
  <c r="E1804" i="5" s="1"/>
  <c r="E1805" i="5" s="1"/>
  <c r="E1806" i="5" s="1"/>
  <c r="E1807" i="5" s="1"/>
  <c r="E1808" i="5" s="1"/>
  <c r="E1809" i="5" s="1"/>
  <c r="E1810" i="5" s="1"/>
  <c r="E1811" i="5" s="1"/>
  <c r="E1812" i="5" s="1"/>
  <c r="E1813" i="5" s="1"/>
  <c r="E1814" i="5" s="1"/>
  <c r="E1815" i="5" s="1"/>
  <c r="E1816" i="5" s="1"/>
  <c r="E1817" i="5" s="1"/>
  <c r="E1818" i="5" s="1"/>
  <c r="E1819" i="5" s="1"/>
  <c r="E1820" i="5" s="1"/>
  <c r="E1821" i="5" s="1"/>
  <c r="E1822" i="5" s="1"/>
  <c r="E1823" i="5" s="1"/>
  <c r="E1824" i="5" s="1"/>
  <c r="E1825" i="5" s="1"/>
  <c r="E1826" i="5" s="1"/>
  <c r="E1827" i="5" s="1"/>
  <c r="E1828" i="5" s="1"/>
  <c r="E1829" i="5" s="1"/>
  <c r="E1830" i="5" s="1"/>
  <c r="E1831" i="5" s="1"/>
  <c r="E1832" i="5" s="1"/>
  <c r="E1833" i="5" s="1"/>
  <c r="E1834" i="5" s="1"/>
  <c r="E1835" i="5" s="1"/>
  <c r="E1836" i="5" s="1"/>
  <c r="E1837" i="5" s="1"/>
  <c r="E1838" i="5" s="1"/>
  <c r="E1839" i="5" s="1"/>
  <c r="E1840" i="5" s="1"/>
  <c r="E1841" i="5" s="1"/>
  <c r="E1842" i="5" s="1"/>
  <c r="E1843" i="5" s="1"/>
  <c r="E1844" i="5" s="1"/>
  <c r="E1845" i="5" s="1"/>
  <c r="E1846" i="5" s="1"/>
  <c r="E1847" i="5" s="1"/>
  <c r="E1848" i="5" s="1"/>
  <c r="E1849" i="5" s="1"/>
  <c r="E1850" i="5" s="1"/>
  <c r="E1851" i="5" s="1"/>
  <c r="E1852" i="5" s="1"/>
  <c r="E1853" i="5" s="1"/>
  <c r="E1854" i="5" s="1"/>
  <c r="E1855" i="5" s="1"/>
  <c r="E1856" i="5" s="1"/>
  <c r="E1857" i="5" s="1"/>
  <c r="E1858" i="5" s="1"/>
  <c r="E1859" i="5" s="1"/>
  <c r="E1860" i="5" s="1"/>
  <c r="E1861" i="5" s="1"/>
  <c r="E1862" i="5" s="1"/>
  <c r="E1863" i="5" s="1"/>
  <c r="E1864" i="5" s="1"/>
  <c r="E1865" i="5" s="1"/>
  <c r="E1866" i="5" s="1"/>
  <c r="E1867" i="5" s="1"/>
  <c r="E1868" i="5" s="1"/>
  <c r="E1869" i="5" s="1"/>
  <c r="E1870" i="5" s="1"/>
  <c r="E1871" i="5" s="1"/>
  <c r="E1872" i="5" s="1"/>
  <c r="E1873" i="5" s="1"/>
  <c r="E1874" i="5" s="1"/>
  <c r="E1875" i="5" s="1"/>
  <c r="E1876" i="5" s="1"/>
  <c r="E1877" i="5" s="1"/>
  <c r="E1878" i="5" s="1"/>
  <c r="E1879" i="5" s="1"/>
  <c r="E1880" i="5" s="1"/>
  <c r="E1881" i="5" s="1"/>
  <c r="E1882" i="5" s="1"/>
  <c r="E1883" i="5" s="1"/>
  <c r="E1884" i="5" s="1"/>
  <c r="E1885" i="5" s="1"/>
  <c r="E1886" i="5" s="1"/>
  <c r="E1887" i="5" s="1"/>
  <c r="E1888" i="5" s="1"/>
  <c r="E1889" i="5" s="1"/>
  <c r="E1890" i="5" s="1"/>
  <c r="E1891" i="5" s="1"/>
  <c r="E1892" i="5" s="1"/>
  <c r="E1893" i="5" s="1"/>
  <c r="E1894" i="5" s="1"/>
  <c r="E1895" i="5" s="1"/>
  <c r="E1896" i="5" s="1"/>
  <c r="E1897" i="5" s="1"/>
  <c r="E1898" i="5" s="1"/>
  <c r="E1899" i="5" s="1"/>
  <c r="E1900" i="5" s="1"/>
  <c r="E1901" i="5" s="1"/>
  <c r="E1902" i="5" s="1"/>
  <c r="E1903" i="5" s="1"/>
  <c r="E1904" i="5" s="1"/>
  <c r="E1905" i="5" s="1"/>
  <c r="E1906" i="5" s="1"/>
  <c r="E1907" i="5" s="1"/>
  <c r="E1908" i="5" s="1"/>
  <c r="E1909" i="5" s="1"/>
  <c r="E1910" i="5" s="1"/>
  <c r="E1911" i="5" s="1"/>
  <c r="E1912" i="5" s="1"/>
  <c r="E1913" i="5" s="1"/>
  <c r="E1914" i="5" s="1"/>
  <c r="E1915" i="5" s="1"/>
  <c r="E1916" i="5" s="1"/>
  <c r="E1917" i="5" s="1"/>
  <c r="E1918" i="5" s="1"/>
  <c r="E1919" i="5" s="1"/>
  <c r="E1920" i="5" s="1"/>
  <c r="E1921" i="5" s="1"/>
  <c r="E1922" i="5" s="1"/>
  <c r="E1923" i="5" s="1"/>
  <c r="E1924" i="5" s="1"/>
  <c r="E1925" i="5" s="1"/>
  <c r="E1926" i="5" s="1"/>
  <c r="E1927" i="5" s="1"/>
  <c r="E1928" i="5" s="1"/>
  <c r="E1929" i="5" s="1"/>
  <c r="E1930" i="5" s="1"/>
  <c r="E1931" i="5" s="1"/>
  <c r="E1932" i="5" s="1"/>
  <c r="E1933" i="5" s="1"/>
  <c r="E1934" i="5" s="1"/>
  <c r="E1935" i="5" s="1"/>
  <c r="E1936" i="5" s="1"/>
  <c r="E1937" i="5" s="1"/>
  <c r="E1938" i="5" s="1"/>
  <c r="E1939" i="5" s="1"/>
  <c r="E1940" i="5" s="1"/>
  <c r="E1941" i="5" s="1"/>
  <c r="E1942" i="5" s="1"/>
  <c r="E1943" i="5" s="1"/>
  <c r="E1944" i="5" s="1"/>
  <c r="E1945" i="5" s="1"/>
  <c r="E1946" i="5" s="1"/>
  <c r="E1947" i="5" s="1"/>
  <c r="E1948" i="5" s="1"/>
  <c r="E1949" i="5" s="1"/>
  <c r="E1950" i="5" s="1"/>
  <c r="E1951" i="5" s="1"/>
  <c r="E1952" i="5" s="1"/>
  <c r="E1953" i="5" s="1"/>
  <c r="E1954" i="5" s="1"/>
  <c r="E1955" i="5" s="1"/>
  <c r="E1956" i="5" s="1"/>
  <c r="E1957" i="5" s="1"/>
  <c r="E1958" i="5" s="1"/>
  <c r="E1959" i="5" s="1"/>
  <c r="E1960" i="5" s="1"/>
  <c r="E1961" i="5" s="1"/>
  <c r="E1962" i="5" s="1"/>
  <c r="E1963" i="5" s="1"/>
  <c r="E1964" i="5" s="1"/>
  <c r="E1965" i="5" s="1"/>
  <c r="E1966" i="5" s="1"/>
  <c r="E1967" i="5" s="1"/>
  <c r="E1968" i="5" s="1"/>
  <c r="E1969" i="5" s="1"/>
  <c r="E1970" i="5" s="1"/>
  <c r="E1971" i="5" s="1"/>
  <c r="E1972" i="5" s="1"/>
  <c r="E1973" i="5" s="1"/>
  <c r="E1974" i="5" s="1"/>
  <c r="E1975" i="5" s="1"/>
  <c r="E1976" i="5" s="1"/>
  <c r="E1977" i="5" s="1"/>
  <c r="E1978" i="5" s="1"/>
  <c r="E1979" i="5" s="1"/>
  <c r="E1980" i="5" s="1"/>
  <c r="E1981" i="5" s="1"/>
  <c r="E1982" i="5" s="1"/>
  <c r="E1983" i="5" s="1"/>
  <c r="E1984" i="5" s="1"/>
  <c r="E1985" i="5" s="1"/>
  <c r="E1986" i="5" s="1"/>
  <c r="E1987" i="5" s="1"/>
  <c r="E1988" i="5" s="1"/>
  <c r="E1989" i="5" s="1"/>
  <c r="E1990" i="5" s="1"/>
  <c r="E1991" i="5" s="1"/>
  <c r="E1992" i="5" s="1"/>
  <c r="E1993" i="5" s="1"/>
  <c r="E1994" i="5" s="1"/>
  <c r="E1995" i="5" s="1"/>
  <c r="E1996" i="5" s="1"/>
  <c r="E1997" i="5" s="1"/>
  <c r="E1998" i="5" s="1"/>
  <c r="E1999" i="5" s="1"/>
  <c r="E2000" i="5" s="1"/>
  <c r="E2001" i="5" s="1"/>
  <c r="E2002" i="5" s="1"/>
  <c r="E2003" i="5" s="1"/>
  <c r="E2004" i="5" s="1"/>
  <c r="E2005" i="5" s="1"/>
  <c r="E2006" i="5" s="1"/>
  <c r="E2007" i="5" s="1"/>
  <c r="E2008" i="5" s="1"/>
  <c r="E2009" i="5" s="1"/>
  <c r="E2010" i="5" s="1"/>
  <c r="E2011" i="5" s="1"/>
  <c r="E2012" i="5" s="1"/>
  <c r="E2013" i="5" s="1"/>
  <c r="E2014" i="5" s="1"/>
  <c r="E2015" i="5" s="1"/>
  <c r="E2016" i="5" s="1"/>
  <c r="E2017" i="5" s="1"/>
  <c r="E2018" i="5" s="1"/>
  <c r="E2019" i="5" s="1"/>
  <c r="E2020" i="5" s="1"/>
  <c r="E2021" i="5" s="1"/>
  <c r="E2022" i="5" s="1"/>
  <c r="E2023" i="5" s="1"/>
  <c r="E2024" i="5" s="1"/>
  <c r="E2025" i="5" s="1"/>
  <c r="E2026" i="5" s="1"/>
  <c r="E2027" i="5" s="1"/>
  <c r="E2028" i="5" s="1"/>
  <c r="E2029" i="5" s="1"/>
  <c r="E2030" i="5" s="1"/>
  <c r="E2031" i="5" s="1"/>
  <c r="E2032" i="5" s="1"/>
  <c r="E2033" i="5" s="1"/>
  <c r="E2034" i="5" s="1"/>
  <c r="E2035" i="5" s="1"/>
  <c r="E2036" i="5" s="1"/>
  <c r="E2037" i="5" s="1"/>
  <c r="E2038" i="5" s="1"/>
  <c r="E2039" i="5" s="1"/>
  <c r="E2040" i="5" s="1"/>
  <c r="E2041" i="5" s="1"/>
  <c r="E2042" i="5" s="1"/>
  <c r="E2043" i="5" s="1"/>
  <c r="E2044" i="5" s="1"/>
  <c r="E2045" i="5" s="1"/>
  <c r="E2046" i="5" s="1"/>
  <c r="E2047" i="5" s="1"/>
  <c r="E2048" i="5" s="1"/>
  <c r="E2049" i="5" s="1"/>
  <c r="E2050" i="5" s="1"/>
  <c r="E2051" i="5" s="1"/>
  <c r="E2052" i="5" s="1"/>
  <c r="E2053" i="5" s="1"/>
  <c r="E2054" i="5" s="1"/>
  <c r="E2055" i="5" s="1"/>
  <c r="E2056" i="5" s="1"/>
  <c r="E2057" i="5" s="1"/>
  <c r="E2058" i="5" s="1"/>
  <c r="E2059" i="5" s="1"/>
  <c r="E2060" i="5" s="1"/>
  <c r="E2061" i="5" s="1"/>
  <c r="E2062" i="5" s="1"/>
  <c r="E2063" i="5" s="1"/>
  <c r="E2064" i="5" s="1"/>
  <c r="E2065" i="5" s="1"/>
  <c r="E2066" i="5" s="1"/>
  <c r="E2067" i="5" s="1"/>
  <c r="E2068" i="5" s="1"/>
  <c r="E2069" i="5" s="1"/>
  <c r="E2070" i="5" s="1"/>
  <c r="E2071" i="5" s="1"/>
  <c r="E2072" i="5" s="1"/>
  <c r="E2073" i="5" s="1"/>
  <c r="E2074" i="5" s="1"/>
  <c r="E2075" i="5" s="1"/>
  <c r="E2076" i="5" s="1"/>
  <c r="E2077" i="5" s="1"/>
  <c r="E2078" i="5" s="1"/>
  <c r="E2079" i="5" s="1"/>
  <c r="E2080" i="5" s="1"/>
  <c r="E2081" i="5" s="1"/>
  <c r="E2082" i="5" s="1"/>
  <c r="E2083" i="5" s="1"/>
  <c r="E2084" i="5" s="1"/>
  <c r="E2085" i="5" s="1"/>
  <c r="E2086" i="5" s="1"/>
  <c r="E2087" i="5" s="1"/>
  <c r="E2088" i="5" s="1"/>
  <c r="E2089" i="5" s="1"/>
  <c r="E2090" i="5" s="1"/>
  <c r="E2091" i="5" s="1"/>
  <c r="E2092" i="5" s="1"/>
  <c r="E2093" i="5" s="1"/>
  <c r="E2094" i="5" s="1"/>
  <c r="E2095" i="5" s="1"/>
  <c r="E2096" i="5" s="1"/>
  <c r="E2097" i="5" s="1"/>
  <c r="E2098" i="5" s="1"/>
  <c r="E2099" i="5" s="1"/>
  <c r="E2100" i="5" s="1"/>
  <c r="E2101" i="5" s="1"/>
  <c r="E2102" i="5" s="1"/>
  <c r="E2103" i="5" s="1"/>
  <c r="E2104" i="5" s="1"/>
  <c r="E2105" i="5" s="1"/>
  <c r="E2106" i="5" s="1"/>
  <c r="E2107" i="5" s="1"/>
  <c r="E2108" i="5" s="1"/>
  <c r="E2109" i="5" s="1"/>
  <c r="E2110" i="5" s="1"/>
  <c r="E2111" i="5" s="1"/>
  <c r="E2112" i="5" s="1"/>
  <c r="E2113" i="5" s="1"/>
  <c r="E2114" i="5" s="1"/>
  <c r="E2115" i="5" s="1"/>
  <c r="E2116" i="5" s="1"/>
  <c r="E2117" i="5" s="1"/>
  <c r="E2118" i="5" s="1"/>
  <c r="E2119" i="5" s="1"/>
  <c r="E2120" i="5" s="1"/>
  <c r="E2121" i="5" s="1"/>
  <c r="E2122" i="5" s="1"/>
  <c r="E2123" i="5" s="1"/>
  <c r="E2124" i="5" s="1"/>
  <c r="E2125" i="5" s="1"/>
  <c r="E2126" i="5" s="1"/>
  <c r="E2127" i="5" s="1"/>
  <c r="E2128" i="5" s="1"/>
  <c r="E2129" i="5" s="1"/>
  <c r="E2130" i="5" s="1"/>
  <c r="E2131" i="5" s="1"/>
  <c r="E2132" i="5" s="1"/>
  <c r="E2133" i="5" s="1"/>
  <c r="E2134" i="5" s="1"/>
  <c r="E2135" i="5" s="1"/>
  <c r="E2136" i="5" s="1"/>
  <c r="E2137" i="5" s="1"/>
  <c r="E2138" i="5" s="1"/>
  <c r="E2139" i="5" s="1"/>
  <c r="E2140" i="5" s="1"/>
  <c r="E2141" i="5" s="1"/>
  <c r="E2142" i="5" s="1"/>
  <c r="E2143" i="5" s="1"/>
  <c r="E2144" i="5" s="1"/>
  <c r="E2145" i="5" s="1"/>
  <c r="E2146" i="5" s="1"/>
  <c r="E2147" i="5" s="1"/>
  <c r="E2148" i="5" s="1"/>
  <c r="E2149" i="5" s="1"/>
  <c r="E2150" i="5" s="1"/>
  <c r="E2151" i="5" s="1"/>
  <c r="E2152" i="5" s="1"/>
  <c r="E2153" i="5" s="1"/>
  <c r="E2154" i="5" s="1"/>
  <c r="E2155" i="5" s="1"/>
  <c r="E2156" i="5" s="1"/>
  <c r="E2157" i="5" s="1"/>
  <c r="E2158" i="5" s="1"/>
  <c r="E2159" i="5" s="1"/>
  <c r="E2160" i="5" s="1"/>
  <c r="E2161" i="5" s="1"/>
  <c r="E2162" i="5" s="1"/>
  <c r="E2163" i="5" s="1"/>
  <c r="E2164" i="5" s="1"/>
  <c r="E2165" i="5" s="1"/>
  <c r="E2166" i="5" s="1"/>
  <c r="E2167" i="5" s="1"/>
  <c r="E2168" i="5" s="1"/>
  <c r="E2169" i="5" s="1"/>
  <c r="E2170" i="5" s="1"/>
  <c r="E2171" i="5" s="1"/>
  <c r="E2172" i="5" s="1"/>
  <c r="E2173" i="5" s="1"/>
  <c r="E2174" i="5" s="1"/>
  <c r="E2175" i="5" s="1"/>
  <c r="E2176" i="5" s="1"/>
  <c r="E2177" i="5" s="1"/>
  <c r="E2178" i="5" s="1"/>
  <c r="E2179" i="5" s="1"/>
  <c r="E2180" i="5" s="1"/>
  <c r="E2181" i="5" s="1"/>
  <c r="E2182" i="5" s="1"/>
  <c r="E2183" i="5" s="1"/>
  <c r="E2184" i="5" s="1"/>
  <c r="E2185" i="5" s="1"/>
  <c r="E2186" i="5" s="1"/>
  <c r="E2187" i="5" s="1"/>
  <c r="E2188" i="5" s="1"/>
  <c r="E2189" i="5" s="1"/>
  <c r="E2190" i="5" s="1"/>
  <c r="E2191" i="5" s="1"/>
  <c r="E2192" i="5" s="1"/>
  <c r="E2193" i="5" s="1"/>
  <c r="E2194" i="5" s="1"/>
  <c r="E2195" i="5" s="1"/>
  <c r="E2196" i="5" s="1"/>
  <c r="E2197" i="5" s="1"/>
  <c r="E2198" i="5" s="1"/>
  <c r="E2199" i="5" s="1"/>
  <c r="E2200" i="5" s="1"/>
  <c r="E2201" i="5" s="1"/>
  <c r="E2202" i="5" s="1"/>
  <c r="E2203" i="5" s="1"/>
  <c r="E2204" i="5" s="1"/>
  <c r="E2205" i="5" s="1"/>
  <c r="E2206" i="5" s="1"/>
  <c r="E2207" i="5" s="1"/>
  <c r="E2208" i="5" s="1"/>
  <c r="E2209" i="5" s="1"/>
  <c r="E2210" i="5" s="1"/>
  <c r="E2211" i="5" s="1"/>
  <c r="E2212" i="5" s="1"/>
  <c r="E2213" i="5" s="1"/>
  <c r="E2214" i="5" s="1"/>
  <c r="E2215" i="5" s="1"/>
  <c r="E2216" i="5" s="1"/>
  <c r="E2217" i="5" s="1"/>
  <c r="E2218" i="5" s="1"/>
  <c r="E2219" i="5" s="1"/>
  <c r="E2220" i="5" s="1"/>
  <c r="E2221" i="5" s="1"/>
  <c r="E2222" i="5" s="1"/>
  <c r="E2223" i="5" s="1"/>
  <c r="E2224" i="5" s="1"/>
  <c r="E2225" i="5" s="1"/>
  <c r="E2226" i="5" s="1"/>
  <c r="E2227" i="5" s="1"/>
  <c r="E2228" i="5" s="1"/>
  <c r="E2229" i="5" s="1"/>
  <c r="E2230" i="5" s="1"/>
  <c r="E2231" i="5" s="1"/>
  <c r="E2232" i="5" s="1"/>
  <c r="E2233" i="5" s="1"/>
  <c r="E2234" i="5" s="1"/>
  <c r="E2235" i="5" s="1"/>
  <c r="E2236" i="5" s="1"/>
  <c r="E2237" i="5" s="1"/>
  <c r="E2238" i="5" s="1"/>
  <c r="E2239" i="5" s="1"/>
  <c r="E2240" i="5" s="1"/>
  <c r="E2241" i="5" s="1"/>
  <c r="E2242" i="5" s="1"/>
  <c r="E2243" i="5" s="1"/>
  <c r="E2244" i="5" s="1"/>
  <c r="E2245" i="5" s="1"/>
  <c r="E2246" i="5" s="1"/>
  <c r="E2247" i="5" s="1"/>
  <c r="E2248" i="5" s="1"/>
  <c r="E2249" i="5" s="1"/>
  <c r="E2250" i="5" s="1"/>
  <c r="E2251" i="5" s="1"/>
  <c r="E2252" i="5" s="1"/>
  <c r="E2253" i="5" s="1"/>
  <c r="E2254" i="5" s="1"/>
  <c r="E2255" i="5" s="1"/>
  <c r="E2256" i="5" s="1"/>
  <c r="E2257" i="5" s="1"/>
  <c r="E2258" i="5" s="1"/>
  <c r="E2259" i="5" s="1"/>
  <c r="E2260" i="5" s="1"/>
  <c r="E2261" i="5" s="1"/>
  <c r="E2262" i="5" s="1"/>
  <c r="E2263" i="5" s="1"/>
  <c r="E2264" i="5" s="1"/>
  <c r="E2265" i="5" s="1"/>
  <c r="E2266" i="5" s="1"/>
  <c r="E2267" i="5" s="1"/>
  <c r="E2268" i="5" s="1"/>
  <c r="E2269" i="5" s="1"/>
  <c r="E2270" i="5" s="1"/>
  <c r="E2271" i="5" s="1"/>
  <c r="E2272" i="5" s="1"/>
  <c r="E2273" i="5" s="1"/>
  <c r="E2274" i="5" s="1"/>
  <c r="E2275" i="5" s="1"/>
  <c r="E2276" i="5" s="1"/>
  <c r="E2277" i="5" s="1"/>
  <c r="E2278" i="5" s="1"/>
  <c r="E2279" i="5" s="1"/>
  <c r="E2280" i="5" s="1"/>
  <c r="E2281" i="5" s="1"/>
  <c r="E2282" i="5" s="1"/>
  <c r="E2283" i="5" s="1"/>
  <c r="E2284" i="5" s="1"/>
  <c r="E2285" i="5" s="1"/>
  <c r="E2286" i="5" s="1"/>
  <c r="E2287" i="5" s="1"/>
  <c r="E2288" i="5" s="1"/>
  <c r="E2289" i="5" s="1"/>
  <c r="E2290" i="5" s="1"/>
  <c r="E2291" i="5" s="1"/>
  <c r="E2292" i="5" s="1"/>
  <c r="E2293" i="5" s="1"/>
  <c r="E2294" i="5" s="1"/>
  <c r="E2295" i="5" s="1"/>
  <c r="E2296" i="5" s="1"/>
  <c r="E2297" i="5" s="1"/>
  <c r="E2298" i="5" s="1"/>
  <c r="E2299" i="5" s="1"/>
  <c r="E2300" i="5" s="1"/>
  <c r="E2301" i="5" s="1"/>
  <c r="E2302" i="5" s="1"/>
  <c r="E2303" i="5" s="1"/>
  <c r="E2304" i="5" s="1"/>
  <c r="E2305" i="5" s="1"/>
  <c r="E2306" i="5" s="1"/>
  <c r="E2307" i="5" s="1"/>
  <c r="E2308" i="5" s="1"/>
  <c r="E2309" i="5" s="1"/>
  <c r="E2310" i="5" s="1"/>
  <c r="E2311" i="5" s="1"/>
  <c r="E2312" i="5" s="1"/>
  <c r="E2313" i="5" s="1"/>
  <c r="E2314" i="5" s="1"/>
  <c r="E2315" i="5" s="1"/>
  <c r="E2316" i="5" s="1"/>
  <c r="E2317" i="5" s="1"/>
  <c r="E2318" i="5" s="1"/>
  <c r="E2319" i="5" s="1"/>
  <c r="E2320" i="5" s="1"/>
  <c r="E2321" i="5" s="1"/>
  <c r="E2322" i="5" s="1"/>
  <c r="E2323" i="5" s="1"/>
  <c r="E2324" i="5" s="1"/>
  <c r="E2325" i="5" s="1"/>
  <c r="E2326" i="5" s="1"/>
  <c r="E2327" i="5" s="1"/>
  <c r="E2328" i="5" s="1"/>
  <c r="E2329" i="5" s="1"/>
  <c r="E2330" i="5" s="1"/>
  <c r="E2331" i="5" s="1"/>
  <c r="E2332" i="5" s="1"/>
  <c r="E2333" i="5" s="1"/>
  <c r="E2334" i="5" s="1"/>
  <c r="E2335" i="5" s="1"/>
  <c r="E2336" i="5" s="1"/>
  <c r="E2337" i="5" s="1"/>
  <c r="E2338" i="5" s="1"/>
  <c r="E2339" i="5" s="1"/>
  <c r="E2340" i="5" s="1"/>
  <c r="E2341" i="5" s="1"/>
  <c r="E2342" i="5" s="1"/>
  <c r="E2343" i="5" s="1"/>
  <c r="E2344" i="5" s="1"/>
  <c r="E2345" i="5" s="1"/>
  <c r="E2346" i="5" s="1"/>
  <c r="E2347" i="5" s="1"/>
  <c r="E2348" i="5" s="1"/>
  <c r="E2349" i="5" s="1"/>
  <c r="E2350" i="5" s="1"/>
  <c r="E2351" i="5" s="1"/>
  <c r="E2352" i="5" s="1"/>
  <c r="E2353" i="5" s="1"/>
  <c r="E2354" i="5" s="1"/>
  <c r="E2355" i="5" s="1"/>
  <c r="E2356" i="5" s="1"/>
  <c r="E2357" i="5" s="1"/>
  <c r="E2358" i="5" s="1"/>
  <c r="E2359" i="5" s="1"/>
  <c r="E2360" i="5" s="1"/>
  <c r="E2361" i="5" s="1"/>
  <c r="E2362" i="5" s="1"/>
  <c r="E2363" i="5" s="1"/>
  <c r="E2364" i="5" s="1"/>
  <c r="E2365" i="5" s="1"/>
  <c r="E2366" i="5" s="1"/>
  <c r="E2367" i="5" s="1"/>
  <c r="E2368" i="5" s="1"/>
  <c r="E2369" i="5" s="1"/>
  <c r="E2370" i="5" s="1"/>
  <c r="E2371" i="5" s="1"/>
  <c r="E2372" i="5" s="1"/>
  <c r="E2373" i="5" s="1"/>
  <c r="E2374" i="5" s="1"/>
  <c r="E2375" i="5" s="1"/>
  <c r="E2376" i="5" s="1"/>
  <c r="E2377" i="5" s="1"/>
  <c r="E2378" i="5" s="1"/>
  <c r="E2379" i="5" s="1"/>
  <c r="E2380" i="5" s="1"/>
  <c r="E2381" i="5" s="1"/>
  <c r="E2382" i="5" s="1"/>
  <c r="E2383" i="5" s="1"/>
  <c r="E2384" i="5" s="1"/>
  <c r="E2385" i="5" s="1"/>
  <c r="E2386" i="5" s="1"/>
  <c r="E2387" i="5" s="1"/>
  <c r="E2388" i="5" s="1"/>
  <c r="E2389" i="5" s="1"/>
  <c r="E2390" i="5" s="1"/>
  <c r="E2391" i="5" s="1"/>
  <c r="E2392" i="5" s="1"/>
  <c r="E2393" i="5" s="1"/>
  <c r="E2394" i="5" s="1"/>
  <c r="E2395" i="5" s="1"/>
  <c r="E2396" i="5" s="1"/>
  <c r="E2397" i="5" s="1"/>
  <c r="E2398" i="5" s="1"/>
  <c r="E2399" i="5" s="1"/>
  <c r="E2400" i="5" s="1"/>
  <c r="E2401" i="5" s="1"/>
  <c r="E2402" i="5" s="1"/>
  <c r="E2403" i="5" s="1"/>
  <c r="E2404" i="5" s="1"/>
  <c r="E2405" i="5" s="1"/>
  <c r="E2406" i="5" s="1"/>
  <c r="E2407" i="5" s="1"/>
  <c r="E2408" i="5" s="1"/>
  <c r="E2409" i="5" s="1"/>
  <c r="E2410" i="5" s="1"/>
  <c r="E2411" i="5" s="1"/>
  <c r="E2412" i="5" s="1"/>
  <c r="E2413" i="5" s="1"/>
  <c r="E2414" i="5" s="1"/>
  <c r="E2415" i="5" s="1"/>
  <c r="E2416" i="5" s="1"/>
  <c r="E2417" i="5" s="1"/>
  <c r="E2418" i="5" s="1"/>
  <c r="E2419" i="5" s="1"/>
  <c r="E2420" i="5" s="1"/>
  <c r="E2421" i="5" s="1"/>
  <c r="E2422" i="5" s="1"/>
  <c r="E2423" i="5" s="1"/>
  <c r="E2424" i="5" s="1"/>
  <c r="E2425" i="5" s="1"/>
  <c r="E2426" i="5" s="1"/>
  <c r="E2427" i="5" s="1"/>
  <c r="E2428" i="5" s="1"/>
  <c r="E2429" i="5" s="1"/>
  <c r="E2430" i="5" s="1"/>
  <c r="E2431" i="5" s="1"/>
  <c r="E2432" i="5" s="1"/>
  <c r="E2433" i="5" s="1"/>
  <c r="E2434" i="5" s="1"/>
  <c r="E2435" i="5" s="1"/>
  <c r="E2436" i="5" s="1"/>
  <c r="E2437" i="5" s="1"/>
  <c r="E2438" i="5" s="1"/>
  <c r="E2439" i="5" s="1"/>
  <c r="E2440" i="5" s="1"/>
  <c r="E2441" i="5" s="1"/>
  <c r="E2442" i="5" s="1"/>
  <c r="E2443" i="5" s="1"/>
  <c r="E2444" i="5" s="1"/>
  <c r="E2445" i="5" s="1"/>
  <c r="E2446" i="5" s="1"/>
  <c r="E2447" i="5" s="1"/>
  <c r="E2448" i="5" s="1"/>
  <c r="E2449" i="5" s="1"/>
  <c r="E2450" i="5" s="1"/>
  <c r="E2451" i="5" s="1"/>
  <c r="E2452" i="5" s="1"/>
  <c r="E2453" i="5" s="1"/>
  <c r="E2454" i="5" s="1"/>
  <c r="E2455" i="5" s="1"/>
  <c r="E2456" i="5" s="1"/>
  <c r="E2457" i="5" s="1"/>
  <c r="E2458" i="5" s="1"/>
  <c r="E2459" i="5" s="1"/>
  <c r="E2460" i="5" s="1"/>
  <c r="E2461" i="5" s="1"/>
  <c r="E2462" i="5" s="1"/>
  <c r="E2463" i="5" s="1"/>
  <c r="E2464" i="5" s="1"/>
  <c r="E2465" i="5" s="1"/>
  <c r="E2466" i="5" s="1"/>
  <c r="E2467" i="5" s="1"/>
  <c r="E2468" i="5" s="1"/>
  <c r="E2469" i="5" s="1"/>
  <c r="E2470" i="5" s="1"/>
  <c r="E2471" i="5" s="1"/>
  <c r="E2472" i="5" s="1"/>
  <c r="E2473" i="5" s="1"/>
  <c r="E2474" i="5" s="1"/>
  <c r="E2475" i="5" s="1"/>
  <c r="E2476" i="5" s="1"/>
  <c r="E2477" i="5" s="1"/>
  <c r="E2478" i="5" s="1"/>
  <c r="E2479" i="5" s="1"/>
  <c r="E2480" i="5" s="1"/>
  <c r="E2481" i="5" s="1"/>
  <c r="E2482" i="5" s="1"/>
  <c r="E2483" i="5" s="1"/>
  <c r="E2484" i="5" s="1"/>
  <c r="E2485" i="5" s="1"/>
  <c r="E2486" i="5" s="1"/>
  <c r="E2487" i="5" s="1"/>
  <c r="E2488" i="5" s="1"/>
  <c r="E2489" i="5" s="1"/>
  <c r="E2490" i="5" s="1"/>
  <c r="E2491" i="5" s="1"/>
  <c r="E2492" i="5" s="1"/>
  <c r="E2493" i="5" s="1"/>
  <c r="E2494" i="5" s="1"/>
  <c r="E2495" i="5" s="1"/>
  <c r="E2496" i="5" s="1"/>
  <c r="E2497" i="5" s="1"/>
  <c r="E2498" i="5" s="1"/>
  <c r="E2499" i="5" s="1"/>
  <c r="E2500" i="5" s="1"/>
  <c r="E2501" i="5" s="1"/>
  <c r="E2502" i="5" s="1"/>
  <c r="E2503" i="5" s="1"/>
  <c r="E2504" i="5" s="1"/>
  <c r="E2505" i="5" s="1"/>
  <c r="E2506" i="5" s="1"/>
  <c r="E2507" i="5" s="1"/>
  <c r="E2508" i="5" s="1"/>
  <c r="E2509" i="5" s="1"/>
  <c r="E2510" i="5" s="1"/>
  <c r="E2511" i="5" s="1"/>
  <c r="E2512" i="5" s="1"/>
  <c r="E2513" i="5" s="1"/>
  <c r="E2514" i="5" s="1"/>
  <c r="E2515" i="5" s="1"/>
  <c r="E2516" i="5" s="1"/>
  <c r="E2517" i="5" s="1"/>
  <c r="E2518" i="5" s="1"/>
  <c r="E2519" i="5" s="1"/>
  <c r="E2520" i="5" s="1"/>
  <c r="E2521" i="5" s="1"/>
  <c r="E2522" i="5" s="1"/>
  <c r="E2523" i="5" s="1"/>
  <c r="E2524" i="5" s="1"/>
  <c r="E2525" i="5" s="1"/>
  <c r="E2526" i="5" s="1"/>
  <c r="E2527" i="5" s="1"/>
  <c r="E2528" i="5" s="1"/>
  <c r="E2529" i="5" s="1"/>
  <c r="E2530" i="5" s="1"/>
  <c r="E2531" i="5" s="1"/>
  <c r="E2532" i="5" s="1"/>
  <c r="E2533" i="5" s="1"/>
  <c r="E2534" i="5" s="1"/>
  <c r="E2535" i="5" s="1"/>
  <c r="E2536" i="5" s="1"/>
  <c r="E2537" i="5" s="1"/>
  <c r="E2538" i="5" s="1"/>
  <c r="E2539" i="5" s="1"/>
  <c r="E2540" i="5" s="1"/>
  <c r="E2541" i="5" s="1"/>
  <c r="E2542" i="5" s="1"/>
  <c r="E2543" i="5" s="1"/>
  <c r="E2544" i="5" s="1"/>
  <c r="E2545" i="5" s="1"/>
  <c r="E2546" i="5" s="1"/>
  <c r="E2547" i="5" s="1"/>
  <c r="E2548" i="5" s="1"/>
  <c r="E2549" i="5" s="1"/>
  <c r="E2550" i="5" s="1"/>
  <c r="E2551" i="5" s="1"/>
  <c r="E2552" i="5" s="1"/>
  <c r="E2553" i="5" s="1"/>
  <c r="E2554" i="5" s="1"/>
  <c r="E2555" i="5" s="1"/>
  <c r="E2556" i="5" s="1"/>
  <c r="E2557" i="5" s="1"/>
  <c r="E2558" i="5" s="1"/>
  <c r="E2559" i="5" s="1"/>
  <c r="E2560" i="5" s="1"/>
  <c r="E2561" i="5" s="1"/>
  <c r="E2562" i="5" s="1"/>
  <c r="E2563" i="5" s="1"/>
  <c r="E2564" i="5" s="1"/>
  <c r="E2565" i="5" s="1"/>
  <c r="E2566" i="5" s="1"/>
  <c r="E2567" i="5" s="1"/>
  <c r="E2568" i="5" s="1"/>
  <c r="E2569" i="5" s="1"/>
  <c r="E2570" i="5" s="1"/>
  <c r="E2571" i="5" s="1"/>
  <c r="E2572" i="5" s="1"/>
  <c r="E2573" i="5" s="1"/>
  <c r="E2574" i="5" s="1"/>
  <c r="E2575" i="5" s="1"/>
  <c r="E2576" i="5" s="1"/>
  <c r="E2577" i="5" s="1"/>
  <c r="E2578" i="5" s="1"/>
  <c r="E2579" i="5" s="1"/>
  <c r="E2580" i="5" s="1"/>
  <c r="E2581" i="5" s="1"/>
  <c r="E2582" i="5" s="1"/>
  <c r="E2583" i="5" s="1"/>
  <c r="E2584" i="5" s="1"/>
  <c r="E2585" i="5" s="1"/>
  <c r="E2586" i="5" s="1"/>
  <c r="E2587" i="5" s="1"/>
  <c r="E2588" i="5" s="1"/>
  <c r="E2589" i="5" s="1"/>
  <c r="E2590" i="5" s="1"/>
  <c r="E2591" i="5" s="1"/>
  <c r="E2592" i="5" s="1"/>
  <c r="E2593" i="5" s="1"/>
  <c r="E2594" i="5" s="1"/>
  <c r="E2595" i="5" s="1"/>
  <c r="E2596" i="5" s="1"/>
  <c r="E2597" i="5" s="1"/>
  <c r="E2598" i="5" s="1"/>
  <c r="E2599" i="5" s="1"/>
  <c r="E2600" i="5" s="1"/>
  <c r="E2601" i="5" s="1"/>
  <c r="E2602" i="5" s="1"/>
  <c r="E2603" i="5" s="1"/>
  <c r="E2604" i="5" s="1"/>
  <c r="E2605" i="5" s="1"/>
  <c r="E2606" i="5" s="1"/>
  <c r="E2607" i="5" s="1"/>
  <c r="E2608" i="5" s="1"/>
  <c r="E2609" i="5" s="1"/>
  <c r="E2610" i="5" s="1"/>
  <c r="E2611" i="5" s="1"/>
  <c r="E2612" i="5" s="1"/>
  <c r="E2613" i="5" s="1"/>
  <c r="E2614" i="5" s="1"/>
  <c r="E2615" i="5" s="1"/>
  <c r="E2616" i="5" s="1"/>
  <c r="E2617" i="5" s="1"/>
  <c r="E2618" i="5" s="1"/>
  <c r="E2619" i="5" s="1"/>
  <c r="E2620" i="5" s="1"/>
  <c r="E2621" i="5" s="1"/>
  <c r="E2622" i="5" s="1"/>
  <c r="E2623" i="5" s="1"/>
  <c r="E2624" i="5" s="1"/>
  <c r="E2625" i="5" s="1"/>
  <c r="E2626" i="5" s="1"/>
  <c r="E2627" i="5" s="1"/>
  <c r="E2628" i="5" s="1"/>
  <c r="E2629" i="5" s="1"/>
  <c r="E2630" i="5" s="1"/>
  <c r="E2631" i="5" s="1"/>
  <c r="E2632" i="5" s="1"/>
  <c r="E2633" i="5" s="1"/>
  <c r="E2634" i="5" s="1"/>
  <c r="E2635" i="5" s="1"/>
  <c r="E2636" i="5" s="1"/>
  <c r="E2637" i="5" s="1"/>
  <c r="E2638" i="5" s="1"/>
  <c r="E2639" i="5" s="1"/>
  <c r="E2640" i="5" s="1"/>
  <c r="E2641" i="5" s="1"/>
  <c r="E2642" i="5" s="1"/>
  <c r="E2643" i="5" s="1"/>
  <c r="E2644" i="5" s="1"/>
  <c r="E2645" i="5" s="1"/>
  <c r="E2646" i="5" s="1"/>
  <c r="E2647" i="5" s="1"/>
  <c r="E2648" i="5" s="1"/>
  <c r="E2649" i="5" s="1"/>
  <c r="E2650" i="5" s="1"/>
  <c r="E2651" i="5" s="1"/>
  <c r="E2652" i="5" s="1"/>
  <c r="E2653" i="5" s="1"/>
  <c r="E2654" i="5" s="1"/>
  <c r="E2655" i="5" s="1"/>
  <c r="E2656" i="5" s="1"/>
  <c r="E2657" i="5" s="1"/>
  <c r="E2658" i="5" s="1"/>
  <c r="E2659" i="5" s="1"/>
  <c r="E2660" i="5" s="1"/>
  <c r="E2661" i="5" s="1"/>
  <c r="E2662" i="5" s="1"/>
  <c r="E2663" i="5" s="1"/>
  <c r="E2664" i="5" s="1"/>
  <c r="E2665" i="5" s="1"/>
  <c r="E2666" i="5" s="1"/>
  <c r="E2667" i="5" s="1"/>
  <c r="E2668" i="5" s="1"/>
  <c r="E2669" i="5" s="1"/>
  <c r="E2670" i="5" s="1"/>
  <c r="E2671" i="5" s="1"/>
  <c r="E2672" i="5" s="1"/>
  <c r="E2673" i="5" s="1"/>
  <c r="E2674" i="5" s="1"/>
  <c r="E2675" i="5" s="1"/>
  <c r="E2676" i="5" s="1"/>
  <c r="E2677" i="5" s="1"/>
  <c r="E2678" i="5" s="1"/>
  <c r="E2679" i="5" s="1"/>
  <c r="E2680" i="5" s="1"/>
  <c r="E2681" i="5" s="1"/>
  <c r="E2682" i="5" s="1"/>
  <c r="E2683" i="5" s="1"/>
  <c r="E2684" i="5" s="1"/>
  <c r="E2685" i="5" s="1"/>
  <c r="E2686" i="5" s="1"/>
  <c r="E2687" i="5" s="1"/>
  <c r="E2688" i="5" s="1"/>
  <c r="E2689" i="5" s="1"/>
  <c r="G10" i="5"/>
  <c r="V3" i="7"/>
  <c r="U3" i="7"/>
  <c r="U4" i="7"/>
  <c r="V4" i="7"/>
  <c r="V2" i="7"/>
  <c r="U2" i="7"/>
  <c r="E2690" i="5" l="1"/>
  <c r="F2694" i="5"/>
  <c r="G2694" i="5"/>
  <c r="H2694" i="5"/>
  <c r="O2694" i="7"/>
  <c r="B2693" i="7"/>
  <c r="A2693" i="7"/>
  <c r="B2692" i="7"/>
  <c r="A2692" i="7"/>
  <c r="B2691" i="7"/>
  <c r="A2691" i="7"/>
  <c r="B2690" i="7"/>
  <c r="A2690" i="7"/>
  <c r="B2689" i="7"/>
  <c r="A2689" i="7"/>
  <c r="B2688" i="7"/>
  <c r="A2688" i="7"/>
  <c r="B2687" i="7"/>
  <c r="A2687" i="7"/>
  <c r="B2686" i="7"/>
  <c r="A2686" i="7"/>
  <c r="B2685" i="7"/>
  <c r="A2685" i="7"/>
  <c r="B2684" i="7"/>
  <c r="A2684" i="7"/>
  <c r="B2683" i="7"/>
  <c r="A2683" i="7"/>
  <c r="B2682" i="7"/>
  <c r="A2682" i="7"/>
  <c r="B2681" i="7"/>
  <c r="A2681" i="7"/>
  <c r="B2680" i="7"/>
  <c r="A2680" i="7"/>
  <c r="B2679" i="7"/>
  <c r="A2679" i="7"/>
  <c r="B2678" i="7"/>
  <c r="A2678" i="7"/>
  <c r="B2677" i="7"/>
  <c r="A2677" i="7"/>
  <c r="B2676" i="7"/>
  <c r="A2676" i="7"/>
  <c r="B2675" i="7"/>
  <c r="A2675" i="7"/>
  <c r="B2674" i="7"/>
  <c r="A2674" i="7"/>
  <c r="B2673" i="7"/>
  <c r="A2673" i="7"/>
  <c r="B2672" i="7"/>
  <c r="A2672" i="7"/>
  <c r="B2671" i="7"/>
  <c r="A2671" i="7"/>
  <c r="B2670" i="7"/>
  <c r="A2670" i="7"/>
  <c r="B2669" i="7"/>
  <c r="A2669" i="7"/>
  <c r="B2668" i="7"/>
  <c r="A2668" i="7"/>
  <c r="B2667" i="7"/>
  <c r="A2667" i="7"/>
  <c r="B2666" i="7"/>
  <c r="A2666" i="7"/>
  <c r="B2665" i="7"/>
  <c r="A2665" i="7"/>
  <c r="B2664" i="7"/>
  <c r="A2664" i="7"/>
  <c r="B2663" i="7"/>
  <c r="A2663" i="7"/>
  <c r="B2662" i="7"/>
  <c r="A2662" i="7"/>
  <c r="B2661" i="7"/>
  <c r="A2661" i="7"/>
  <c r="B2660" i="7"/>
  <c r="A2660" i="7"/>
  <c r="B2659" i="7"/>
  <c r="A2659" i="7"/>
  <c r="B2658" i="7"/>
  <c r="A2658" i="7"/>
  <c r="B2657" i="7"/>
  <c r="A2657" i="7"/>
  <c r="B2656" i="7"/>
  <c r="A2656" i="7"/>
  <c r="B2655" i="7"/>
  <c r="A2655" i="7"/>
  <c r="B2654" i="7"/>
  <c r="A2654" i="7"/>
  <c r="B2653" i="7"/>
  <c r="A2653" i="7"/>
  <c r="B2652" i="7"/>
  <c r="A2652" i="7"/>
  <c r="B2651" i="7"/>
  <c r="A2651" i="7"/>
  <c r="B2650" i="7"/>
  <c r="A2650" i="7"/>
  <c r="B2649" i="7"/>
  <c r="A2649" i="7"/>
  <c r="B2648" i="7"/>
  <c r="A2648" i="7"/>
  <c r="B2647" i="7"/>
  <c r="A2647" i="7"/>
  <c r="B2646" i="7"/>
  <c r="A2646" i="7"/>
  <c r="B2645" i="7"/>
  <c r="A2645" i="7"/>
  <c r="B2644" i="7"/>
  <c r="A2644" i="7"/>
  <c r="B2643" i="7"/>
  <c r="A2643" i="7"/>
  <c r="B2642" i="7"/>
  <c r="A2642" i="7"/>
  <c r="B2641" i="7"/>
  <c r="A2641" i="7"/>
  <c r="B2640" i="7"/>
  <c r="A2640" i="7"/>
  <c r="B2639" i="7"/>
  <c r="A2639" i="7"/>
  <c r="B2638" i="7"/>
  <c r="A2638" i="7"/>
  <c r="B2637" i="7"/>
  <c r="A2637" i="7"/>
  <c r="B2636" i="7"/>
  <c r="A2636" i="7"/>
  <c r="B2635" i="7"/>
  <c r="A2635" i="7"/>
  <c r="B2634" i="7"/>
  <c r="A2634" i="7"/>
  <c r="B2633" i="7"/>
  <c r="A2633" i="7"/>
  <c r="B2632" i="7"/>
  <c r="A2632" i="7"/>
  <c r="B2631" i="7"/>
  <c r="A2631" i="7"/>
  <c r="B2630" i="7"/>
  <c r="A2630" i="7"/>
  <c r="B2629" i="7"/>
  <c r="A2629" i="7"/>
  <c r="B2628" i="7"/>
  <c r="A2628" i="7"/>
  <c r="B2627" i="7"/>
  <c r="A2627" i="7"/>
  <c r="B2626" i="7"/>
  <c r="A2626" i="7"/>
  <c r="B2625" i="7"/>
  <c r="A2625" i="7"/>
  <c r="B2624" i="7"/>
  <c r="A2624" i="7"/>
  <c r="B2623" i="7"/>
  <c r="A2623" i="7"/>
  <c r="B2622" i="7"/>
  <c r="A2622" i="7"/>
  <c r="B2621" i="7"/>
  <c r="A2621" i="7"/>
  <c r="B2620" i="7"/>
  <c r="A2620" i="7"/>
  <c r="B2619" i="7"/>
  <c r="A2619" i="7"/>
  <c r="B2618" i="7"/>
  <c r="A2618" i="7"/>
  <c r="B2617" i="7"/>
  <c r="A2617" i="7"/>
  <c r="B2616" i="7"/>
  <c r="A2616" i="7"/>
  <c r="B2615" i="7"/>
  <c r="A2615" i="7"/>
  <c r="B2614" i="7"/>
  <c r="A2614" i="7"/>
  <c r="B2613" i="7"/>
  <c r="A2613" i="7"/>
  <c r="B2612" i="7"/>
  <c r="A2612" i="7"/>
  <c r="B2611" i="7"/>
  <c r="A2611" i="7"/>
  <c r="B2610" i="7"/>
  <c r="A2610" i="7"/>
  <c r="B2609" i="7"/>
  <c r="A2609" i="7"/>
  <c r="B2608" i="7"/>
  <c r="A2608" i="7"/>
  <c r="B2607" i="7"/>
  <c r="A2607" i="7"/>
  <c r="B2606" i="7"/>
  <c r="A2606" i="7"/>
  <c r="B2605" i="7"/>
  <c r="A2605" i="7"/>
  <c r="B2604" i="7"/>
  <c r="A2604" i="7"/>
  <c r="B2603" i="7"/>
  <c r="A2603" i="7"/>
  <c r="B2602" i="7"/>
  <c r="A2602" i="7"/>
  <c r="B2601" i="7"/>
  <c r="A2601" i="7"/>
  <c r="B2600" i="7"/>
  <c r="A2600" i="7"/>
  <c r="B2599" i="7"/>
  <c r="A2599" i="7"/>
  <c r="B2598" i="7"/>
  <c r="A2598" i="7"/>
  <c r="B2597" i="7"/>
  <c r="A2597" i="7"/>
  <c r="B2596" i="7"/>
  <c r="A2596" i="7"/>
  <c r="B2595" i="7"/>
  <c r="A2595" i="7"/>
  <c r="B2594" i="7"/>
  <c r="A2594" i="7"/>
  <c r="B2593" i="7"/>
  <c r="A2593" i="7"/>
  <c r="B2592" i="7"/>
  <c r="A2592" i="7"/>
  <c r="B2591" i="7"/>
  <c r="A2591" i="7"/>
  <c r="B2590" i="7"/>
  <c r="A2590" i="7"/>
  <c r="B2589" i="7"/>
  <c r="A2589" i="7"/>
  <c r="B2588" i="7"/>
  <c r="A2588" i="7"/>
  <c r="B2587" i="7"/>
  <c r="A2587" i="7"/>
  <c r="B2586" i="7"/>
  <c r="A2586" i="7"/>
  <c r="B2585" i="7"/>
  <c r="A2585" i="7"/>
  <c r="B2584" i="7"/>
  <c r="A2584" i="7"/>
  <c r="B2583" i="7"/>
  <c r="A2583" i="7"/>
  <c r="B2582" i="7"/>
  <c r="A2582" i="7"/>
  <c r="B2581" i="7"/>
  <c r="A2581" i="7"/>
  <c r="B2580" i="7"/>
  <c r="A2580" i="7"/>
  <c r="B2579" i="7"/>
  <c r="A2579" i="7"/>
  <c r="B2578" i="7"/>
  <c r="A2578" i="7"/>
  <c r="B2577" i="7"/>
  <c r="A2577" i="7"/>
  <c r="B2576" i="7"/>
  <c r="A2576" i="7"/>
  <c r="B2575" i="7"/>
  <c r="A2575" i="7"/>
  <c r="B2574" i="7"/>
  <c r="A2574" i="7"/>
  <c r="B2573" i="7"/>
  <c r="A2573" i="7"/>
  <c r="B2572" i="7"/>
  <c r="A2572" i="7"/>
  <c r="B2571" i="7"/>
  <c r="A2571" i="7"/>
  <c r="B2570" i="7"/>
  <c r="A2570" i="7"/>
  <c r="B2569" i="7"/>
  <c r="A2569" i="7"/>
  <c r="B2568" i="7"/>
  <c r="A2568" i="7"/>
  <c r="B2567" i="7"/>
  <c r="A2567" i="7"/>
  <c r="B2566" i="7"/>
  <c r="A2566" i="7"/>
  <c r="B2565" i="7"/>
  <c r="A2565" i="7"/>
  <c r="B2564" i="7"/>
  <c r="A2564" i="7"/>
  <c r="B2563" i="7"/>
  <c r="A2563" i="7"/>
  <c r="B2562" i="7"/>
  <c r="A2562" i="7"/>
  <c r="B2561" i="7"/>
  <c r="A2561" i="7"/>
  <c r="B2560" i="7"/>
  <c r="A2560" i="7"/>
  <c r="B2559" i="7"/>
  <c r="A2559" i="7"/>
  <c r="B2558" i="7"/>
  <c r="A2558" i="7"/>
  <c r="B2557" i="7"/>
  <c r="A2557" i="7"/>
  <c r="B2556" i="7"/>
  <c r="A2556" i="7"/>
  <c r="B2555" i="7"/>
  <c r="A2555" i="7"/>
  <c r="B2554" i="7"/>
  <c r="A2554" i="7"/>
  <c r="B2553" i="7"/>
  <c r="A2553" i="7"/>
  <c r="B2552" i="7"/>
  <c r="A2552" i="7"/>
  <c r="B2551" i="7"/>
  <c r="A2551" i="7"/>
  <c r="B2550" i="7"/>
  <c r="A2550" i="7"/>
  <c r="B2549" i="7"/>
  <c r="A2549" i="7"/>
  <c r="B2548" i="7"/>
  <c r="A2548" i="7"/>
  <c r="B2547" i="7"/>
  <c r="A2547" i="7"/>
  <c r="B2546" i="7"/>
  <c r="A2546" i="7"/>
  <c r="B2545" i="7"/>
  <c r="A2545" i="7"/>
  <c r="B2544" i="7"/>
  <c r="A2544" i="7"/>
  <c r="B2543" i="7"/>
  <c r="A2543" i="7"/>
  <c r="B2542" i="7"/>
  <c r="A2542" i="7"/>
  <c r="B2541" i="7"/>
  <c r="A2541" i="7"/>
  <c r="B2540" i="7"/>
  <c r="A2540" i="7"/>
  <c r="B2539" i="7"/>
  <c r="A2539" i="7"/>
  <c r="B2538" i="7"/>
  <c r="A2538" i="7"/>
  <c r="B2537" i="7"/>
  <c r="A2537" i="7"/>
  <c r="B2536" i="7"/>
  <c r="A2536" i="7"/>
  <c r="B2535" i="7"/>
  <c r="A2535" i="7"/>
  <c r="B2534" i="7"/>
  <c r="A2534" i="7"/>
  <c r="B2533" i="7"/>
  <c r="A2533" i="7"/>
  <c r="B2532" i="7"/>
  <c r="A2532" i="7"/>
  <c r="B2531" i="7"/>
  <c r="A2531" i="7"/>
  <c r="B2530" i="7"/>
  <c r="A2530" i="7"/>
  <c r="B2529" i="7"/>
  <c r="A2529" i="7"/>
  <c r="B2528" i="7"/>
  <c r="A2528" i="7"/>
  <c r="B2527" i="7"/>
  <c r="A2527" i="7"/>
  <c r="B2526" i="7"/>
  <c r="A2526" i="7"/>
  <c r="B2525" i="7"/>
  <c r="A2525" i="7"/>
  <c r="B2524" i="7"/>
  <c r="A2524" i="7"/>
  <c r="B2523" i="7"/>
  <c r="A2523" i="7"/>
  <c r="B2522" i="7"/>
  <c r="A2522" i="7"/>
  <c r="B2521" i="7"/>
  <c r="A2521" i="7"/>
  <c r="B2520" i="7"/>
  <c r="A2520" i="7"/>
  <c r="B2519" i="7"/>
  <c r="A2519" i="7"/>
  <c r="B2518" i="7"/>
  <c r="A2518" i="7"/>
  <c r="B2517" i="7"/>
  <c r="A2517" i="7"/>
  <c r="B2516" i="7"/>
  <c r="A2516" i="7"/>
  <c r="B2515" i="7"/>
  <c r="A2515" i="7"/>
  <c r="B2514" i="7"/>
  <c r="A2514" i="7"/>
  <c r="B2513" i="7"/>
  <c r="A2513" i="7"/>
  <c r="B2512" i="7"/>
  <c r="A2512" i="7"/>
  <c r="B2511" i="7"/>
  <c r="A2511" i="7"/>
  <c r="B2510" i="7"/>
  <c r="A2510" i="7"/>
  <c r="B2509" i="7"/>
  <c r="A2509" i="7"/>
  <c r="B2508" i="7"/>
  <c r="A2508" i="7"/>
  <c r="B2507" i="7"/>
  <c r="A2507" i="7"/>
  <c r="B2506" i="7"/>
  <c r="A2506" i="7"/>
  <c r="B2505" i="7"/>
  <c r="A2505" i="7"/>
  <c r="B2504" i="7"/>
  <c r="A2504" i="7"/>
  <c r="B2503" i="7"/>
  <c r="A2503" i="7"/>
  <c r="B2502" i="7"/>
  <c r="A2502" i="7"/>
  <c r="B2501" i="7"/>
  <c r="A2501" i="7"/>
  <c r="B2500" i="7"/>
  <c r="A2500" i="7"/>
  <c r="B2499" i="7"/>
  <c r="A2499" i="7"/>
  <c r="B2498" i="7"/>
  <c r="A2498" i="7"/>
  <c r="B2497" i="7"/>
  <c r="A2497" i="7"/>
  <c r="B2496" i="7"/>
  <c r="A2496" i="7"/>
  <c r="B2495" i="7"/>
  <c r="A2495" i="7"/>
  <c r="B2494" i="7"/>
  <c r="A2494" i="7"/>
  <c r="B2493" i="7"/>
  <c r="A2493" i="7"/>
  <c r="B2492" i="7"/>
  <c r="A2492" i="7"/>
  <c r="B2491" i="7"/>
  <c r="A2491" i="7"/>
  <c r="B2490" i="7"/>
  <c r="A2490" i="7"/>
  <c r="B2489" i="7"/>
  <c r="A2489" i="7"/>
  <c r="B2488" i="7"/>
  <c r="A2488" i="7"/>
  <c r="B2487" i="7"/>
  <c r="A2487" i="7"/>
  <c r="B2486" i="7"/>
  <c r="A2486" i="7"/>
  <c r="B2485" i="7"/>
  <c r="A2485" i="7"/>
  <c r="B2484" i="7"/>
  <c r="A2484" i="7"/>
  <c r="B2483" i="7"/>
  <c r="A2483" i="7"/>
  <c r="B2482" i="7"/>
  <c r="A2482" i="7"/>
  <c r="B2481" i="7"/>
  <c r="A2481" i="7"/>
  <c r="B2480" i="7"/>
  <c r="A2480" i="7"/>
  <c r="B2479" i="7"/>
  <c r="A2479" i="7"/>
  <c r="B2478" i="7"/>
  <c r="A2478" i="7"/>
  <c r="B2477" i="7"/>
  <c r="A2477" i="7"/>
  <c r="B2476" i="7"/>
  <c r="A2476" i="7"/>
  <c r="B2475" i="7"/>
  <c r="A2475" i="7"/>
  <c r="B2474" i="7"/>
  <c r="A2474" i="7"/>
  <c r="B2473" i="7"/>
  <c r="A2473" i="7"/>
  <c r="B2472" i="7"/>
  <c r="A2472" i="7"/>
  <c r="B2471" i="7"/>
  <c r="A2471" i="7"/>
  <c r="B2470" i="7"/>
  <c r="A2470" i="7"/>
  <c r="B2469" i="7"/>
  <c r="A2469" i="7"/>
  <c r="B2468" i="7"/>
  <c r="A2468" i="7"/>
  <c r="B2467" i="7"/>
  <c r="A2467" i="7"/>
  <c r="B2466" i="7"/>
  <c r="A2466" i="7"/>
  <c r="B2465" i="7"/>
  <c r="A2465" i="7"/>
  <c r="B2464" i="7"/>
  <c r="A2464" i="7"/>
  <c r="B2463" i="7"/>
  <c r="A2463" i="7"/>
  <c r="B2462" i="7"/>
  <c r="A2462" i="7"/>
  <c r="B2461" i="7"/>
  <c r="A2461" i="7"/>
  <c r="B2460" i="7"/>
  <c r="A2460" i="7"/>
  <c r="B2459" i="7"/>
  <c r="A2459" i="7"/>
  <c r="B2458" i="7"/>
  <c r="A2458" i="7"/>
  <c r="B2457" i="7"/>
  <c r="A2457" i="7"/>
  <c r="B2456" i="7"/>
  <c r="A2456" i="7"/>
  <c r="B2455" i="7"/>
  <c r="A2455" i="7"/>
  <c r="B2454" i="7"/>
  <c r="A2454" i="7"/>
  <c r="B2453" i="7"/>
  <c r="A2453" i="7"/>
  <c r="B2452" i="7"/>
  <c r="A2452" i="7"/>
  <c r="B2451" i="7"/>
  <c r="A2451" i="7"/>
  <c r="B2450" i="7"/>
  <c r="A2450" i="7"/>
  <c r="B2449" i="7"/>
  <c r="A2449" i="7"/>
  <c r="B2448" i="7"/>
  <c r="A2448" i="7"/>
  <c r="B2447" i="7"/>
  <c r="A2447" i="7"/>
  <c r="B2446" i="7"/>
  <c r="A2446" i="7"/>
  <c r="B2445" i="7"/>
  <c r="A2445" i="7"/>
  <c r="B2444" i="7"/>
  <c r="A2444" i="7"/>
  <c r="B2443" i="7"/>
  <c r="A2443" i="7"/>
  <c r="B2442" i="7"/>
  <c r="A2442" i="7"/>
  <c r="B2441" i="7"/>
  <c r="A2441" i="7"/>
  <c r="B2440" i="7"/>
  <c r="A2440" i="7"/>
  <c r="B2439" i="7"/>
  <c r="A2439" i="7"/>
  <c r="B2438" i="7"/>
  <c r="A2438" i="7"/>
  <c r="B2437" i="7"/>
  <c r="A2437" i="7"/>
  <c r="B2436" i="7"/>
  <c r="A2436" i="7"/>
  <c r="B2435" i="7"/>
  <c r="A2435" i="7"/>
  <c r="B2434" i="7"/>
  <c r="A2434" i="7"/>
  <c r="B2433" i="7"/>
  <c r="A2433" i="7"/>
  <c r="B2432" i="7"/>
  <c r="A2432" i="7"/>
  <c r="B2431" i="7"/>
  <c r="A2431" i="7"/>
  <c r="B2430" i="7"/>
  <c r="A2430" i="7"/>
  <c r="B2429" i="7"/>
  <c r="A2429" i="7"/>
  <c r="B2428" i="7"/>
  <c r="A2428" i="7"/>
  <c r="B2427" i="7"/>
  <c r="A2427" i="7"/>
  <c r="B2426" i="7"/>
  <c r="A2426" i="7"/>
  <c r="B2425" i="7"/>
  <c r="A2425" i="7"/>
  <c r="B2424" i="7"/>
  <c r="A2424" i="7"/>
  <c r="B2423" i="7"/>
  <c r="A2423" i="7"/>
  <c r="B2422" i="7"/>
  <c r="A2422" i="7"/>
  <c r="B2421" i="7"/>
  <c r="A2421" i="7"/>
  <c r="B2420" i="7"/>
  <c r="A2420" i="7"/>
  <c r="B2419" i="7"/>
  <c r="A2419" i="7"/>
  <c r="B2418" i="7"/>
  <c r="A2418" i="7"/>
  <c r="B2417" i="7"/>
  <c r="A2417" i="7"/>
  <c r="B2416" i="7"/>
  <c r="A2416" i="7"/>
  <c r="B2415" i="7"/>
  <c r="A2415" i="7"/>
  <c r="B2414" i="7"/>
  <c r="A2414" i="7"/>
  <c r="B2413" i="7"/>
  <c r="A2413" i="7"/>
  <c r="B2412" i="7"/>
  <c r="A2412" i="7"/>
  <c r="B2411" i="7"/>
  <c r="A2411" i="7"/>
  <c r="B2410" i="7"/>
  <c r="A2410" i="7"/>
  <c r="B2409" i="7"/>
  <c r="A2409" i="7"/>
  <c r="B2408" i="7"/>
  <c r="A2408" i="7"/>
  <c r="B2407" i="7"/>
  <c r="A2407" i="7"/>
  <c r="B2406" i="7"/>
  <c r="A2406" i="7"/>
  <c r="B2405" i="7"/>
  <c r="A2405" i="7"/>
  <c r="B2404" i="7"/>
  <c r="A2404" i="7"/>
  <c r="B2403" i="7"/>
  <c r="A2403" i="7"/>
  <c r="B2402" i="7"/>
  <c r="A2402" i="7"/>
  <c r="B2401" i="7"/>
  <c r="A2401" i="7"/>
  <c r="B2400" i="7"/>
  <c r="A2400" i="7"/>
  <c r="B2399" i="7"/>
  <c r="A2399" i="7"/>
  <c r="B2398" i="7"/>
  <c r="A2398" i="7"/>
  <c r="B2397" i="7"/>
  <c r="A2397" i="7"/>
  <c r="B2396" i="7"/>
  <c r="A2396" i="7"/>
  <c r="B2395" i="7"/>
  <c r="A2395" i="7"/>
  <c r="B2394" i="7"/>
  <c r="A2394" i="7"/>
  <c r="B2393" i="7"/>
  <c r="A2393" i="7"/>
  <c r="B2392" i="7"/>
  <c r="A2392" i="7"/>
  <c r="B2391" i="7"/>
  <c r="A2391" i="7"/>
  <c r="B2390" i="7"/>
  <c r="A2390" i="7"/>
  <c r="B2389" i="7"/>
  <c r="A2389" i="7"/>
  <c r="B2388" i="7"/>
  <c r="A2388" i="7"/>
  <c r="B2387" i="7"/>
  <c r="A2387" i="7"/>
  <c r="B2386" i="7"/>
  <c r="A2386" i="7"/>
  <c r="B2385" i="7"/>
  <c r="A2385" i="7"/>
  <c r="B2384" i="7"/>
  <c r="A2384" i="7"/>
  <c r="B2383" i="7"/>
  <c r="A2383" i="7"/>
  <c r="B2382" i="7"/>
  <c r="A2382" i="7"/>
  <c r="B2381" i="7"/>
  <c r="A2381" i="7"/>
  <c r="B2380" i="7"/>
  <c r="A2380" i="7"/>
  <c r="B2379" i="7"/>
  <c r="A2379" i="7"/>
  <c r="B2378" i="7"/>
  <c r="A2378" i="7"/>
  <c r="B2377" i="7"/>
  <c r="A2377" i="7"/>
  <c r="B2376" i="7"/>
  <c r="A2376" i="7"/>
  <c r="B2375" i="7"/>
  <c r="A2375" i="7"/>
  <c r="B2374" i="7"/>
  <c r="A2374" i="7"/>
  <c r="B2373" i="7"/>
  <c r="A2373" i="7"/>
  <c r="B2372" i="7"/>
  <c r="A2372" i="7"/>
  <c r="B2371" i="7"/>
  <c r="A2371" i="7"/>
  <c r="B2370" i="7"/>
  <c r="A2370" i="7"/>
  <c r="B2369" i="7"/>
  <c r="A2369" i="7"/>
  <c r="B2368" i="7"/>
  <c r="A2368" i="7"/>
  <c r="B2367" i="7"/>
  <c r="A2367" i="7"/>
  <c r="B2366" i="7"/>
  <c r="A2366" i="7"/>
  <c r="B2365" i="7"/>
  <c r="A2365" i="7"/>
  <c r="B2364" i="7"/>
  <c r="A2364" i="7"/>
  <c r="B2363" i="7"/>
  <c r="A2363" i="7"/>
  <c r="B2362" i="7"/>
  <c r="A2362" i="7"/>
  <c r="B2361" i="7"/>
  <c r="A2361" i="7"/>
  <c r="B2360" i="7"/>
  <c r="A2360" i="7"/>
  <c r="B2359" i="7"/>
  <c r="A2359" i="7"/>
  <c r="B2358" i="7"/>
  <c r="A2358" i="7"/>
  <c r="B2357" i="7"/>
  <c r="A2357" i="7"/>
  <c r="B2356" i="7"/>
  <c r="A2356" i="7"/>
  <c r="B2355" i="7"/>
  <c r="A2355" i="7"/>
  <c r="B2354" i="7"/>
  <c r="A2354" i="7"/>
  <c r="B2353" i="7"/>
  <c r="A2353" i="7"/>
  <c r="B2352" i="7"/>
  <c r="A2352" i="7"/>
  <c r="B2351" i="7"/>
  <c r="A2351" i="7"/>
  <c r="B2350" i="7"/>
  <c r="A2350" i="7"/>
  <c r="B2349" i="7"/>
  <c r="A2349" i="7"/>
  <c r="B2348" i="7"/>
  <c r="A2348" i="7"/>
  <c r="B2347" i="7"/>
  <c r="A2347" i="7"/>
  <c r="B2346" i="7"/>
  <c r="A2346" i="7"/>
  <c r="B2345" i="7"/>
  <c r="A2345" i="7"/>
  <c r="B2344" i="7"/>
  <c r="A2344" i="7"/>
  <c r="B2343" i="7"/>
  <c r="A2343" i="7"/>
  <c r="B2342" i="7"/>
  <c r="A2342" i="7"/>
  <c r="B2341" i="7"/>
  <c r="A2341" i="7"/>
  <c r="B2340" i="7"/>
  <c r="A2340" i="7"/>
  <c r="B2339" i="7"/>
  <c r="A2339" i="7"/>
  <c r="B2338" i="7"/>
  <c r="A2338" i="7"/>
  <c r="B2337" i="7"/>
  <c r="A2337" i="7"/>
  <c r="B2336" i="7"/>
  <c r="A2336" i="7"/>
  <c r="B2335" i="7"/>
  <c r="A2335" i="7"/>
  <c r="B2334" i="7"/>
  <c r="A2334" i="7"/>
  <c r="B2333" i="7"/>
  <c r="A2333" i="7"/>
  <c r="B2332" i="7"/>
  <c r="A2332" i="7"/>
  <c r="B2331" i="7"/>
  <c r="A2331" i="7"/>
  <c r="B2330" i="7"/>
  <c r="A2330" i="7"/>
  <c r="B2329" i="7"/>
  <c r="A2329" i="7"/>
  <c r="B2328" i="7"/>
  <c r="A2328" i="7"/>
  <c r="B2327" i="7"/>
  <c r="A2327" i="7"/>
  <c r="B2326" i="7"/>
  <c r="A2326" i="7"/>
  <c r="B2325" i="7"/>
  <c r="A2325" i="7"/>
  <c r="B2324" i="7"/>
  <c r="A2324" i="7"/>
  <c r="B2323" i="7"/>
  <c r="A2323" i="7"/>
  <c r="B2322" i="7"/>
  <c r="A2322" i="7"/>
  <c r="B2321" i="7"/>
  <c r="A2321" i="7"/>
  <c r="B2320" i="7"/>
  <c r="A2320" i="7"/>
  <c r="B2319" i="7"/>
  <c r="A2319" i="7"/>
  <c r="B2318" i="7"/>
  <c r="A2318" i="7"/>
  <c r="B2317" i="7"/>
  <c r="A2317" i="7"/>
  <c r="B2316" i="7"/>
  <c r="A2316" i="7"/>
  <c r="B2315" i="7"/>
  <c r="A2315" i="7"/>
  <c r="B2314" i="7"/>
  <c r="A2314" i="7"/>
  <c r="B2313" i="7"/>
  <c r="A2313" i="7"/>
  <c r="B2312" i="7"/>
  <c r="A2312" i="7"/>
  <c r="B2311" i="7"/>
  <c r="A2311" i="7"/>
  <c r="B2310" i="7"/>
  <c r="A2310" i="7"/>
  <c r="B2309" i="7"/>
  <c r="A2309" i="7"/>
  <c r="B2308" i="7"/>
  <c r="A2308" i="7"/>
  <c r="B2307" i="7"/>
  <c r="A2307" i="7"/>
  <c r="B2306" i="7"/>
  <c r="A2306" i="7"/>
  <c r="B2305" i="7"/>
  <c r="A2305" i="7"/>
  <c r="B2304" i="7"/>
  <c r="A2304" i="7"/>
  <c r="B2303" i="7"/>
  <c r="A2303" i="7"/>
  <c r="B2302" i="7"/>
  <c r="A2302" i="7"/>
  <c r="B2301" i="7"/>
  <c r="A2301" i="7"/>
  <c r="B2300" i="7"/>
  <c r="A2300" i="7"/>
  <c r="B2299" i="7"/>
  <c r="A2299" i="7"/>
  <c r="B2298" i="7"/>
  <c r="A2298" i="7"/>
  <c r="B2297" i="7"/>
  <c r="A2297" i="7"/>
  <c r="B2296" i="7"/>
  <c r="A2296" i="7"/>
  <c r="B2295" i="7"/>
  <c r="A2295" i="7"/>
  <c r="B2294" i="7"/>
  <c r="A2294" i="7"/>
  <c r="B2293" i="7"/>
  <c r="A2293" i="7"/>
  <c r="B2292" i="7"/>
  <c r="A2292" i="7"/>
  <c r="B2291" i="7"/>
  <c r="A2291" i="7"/>
  <c r="B2290" i="7"/>
  <c r="A2290" i="7"/>
  <c r="B2289" i="7"/>
  <c r="A2289" i="7"/>
  <c r="B2288" i="7"/>
  <c r="A2288" i="7"/>
  <c r="B2287" i="7"/>
  <c r="A2287" i="7"/>
  <c r="B2286" i="7"/>
  <c r="A2286" i="7"/>
  <c r="B2285" i="7"/>
  <c r="A2285" i="7"/>
  <c r="B2284" i="7"/>
  <c r="A2284" i="7"/>
  <c r="B2283" i="7"/>
  <c r="A2283" i="7"/>
  <c r="B2282" i="7"/>
  <c r="A2282" i="7"/>
  <c r="B2281" i="7"/>
  <c r="A2281" i="7"/>
  <c r="B2280" i="7"/>
  <c r="A2280" i="7"/>
  <c r="B2279" i="7"/>
  <c r="A2279" i="7"/>
  <c r="B2278" i="7"/>
  <c r="A2278" i="7"/>
  <c r="B2277" i="7"/>
  <c r="A2277" i="7"/>
  <c r="B2276" i="7"/>
  <c r="A2276" i="7"/>
  <c r="B2275" i="7"/>
  <c r="A2275" i="7"/>
  <c r="B2274" i="7"/>
  <c r="A2274" i="7"/>
  <c r="B2273" i="7"/>
  <c r="A2273" i="7"/>
  <c r="B2272" i="7"/>
  <c r="A2272" i="7"/>
  <c r="B2271" i="7"/>
  <c r="A2271" i="7"/>
  <c r="B2270" i="7"/>
  <c r="A2270" i="7"/>
  <c r="B2269" i="7"/>
  <c r="A2269" i="7"/>
  <c r="B2268" i="7"/>
  <c r="A2268" i="7"/>
  <c r="B2267" i="7"/>
  <c r="A2267" i="7"/>
  <c r="B2266" i="7"/>
  <c r="A2266" i="7"/>
  <c r="B2265" i="7"/>
  <c r="A2265" i="7"/>
  <c r="B2264" i="7"/>
  <c r="A2264" i="7"/>
  <c r="B2263" i="7"/>
  <c r="A2263" i="7"/>
  <c r="B2262" i="7"/>
  <c r="A2262" i="7"/>
  <c r="B2261" i="7"/>
  <c r="A2261" i="7"/>
  <c r="B2260" i="7"/>
  <c r="A2260" i="7"/>
  <c r="B2259" i="7"/>
  <c r="A2259" i="7"/>
  <c r="B2258" i="7"/>
  <c r="A2258" i="7"/>
  <c r="B2257" i="7"/>
  <c r="A2257" i="7"/>
  <c r="B2256" i="7"/>
  <c r="A2256" i="7"/>
  <c r="B2255" i="7"/>
  <c r="A2255" i="7"/>
  <c r="B2254" i="7"/>
  <c r="A2254" i="7"/>
  <c r="B2253" i="7"/>
  <c r="A2253" i="7"/>
  <c r="B2252" i="7"/>
  <c r="A2252" i="7"/>
  <c r="B2251" i="7"/>
  <c r="A2251" i="7"/>
  <c r="B2250" i="7"/>
  <c r="A2250" i="7"/>
  <c r="B2249" i="7"/>
  <c r="A2249" i="7"/>
  <c r="B2248" i="7"/>
  <c r="A2248" i="7"/>
  <c r="B2247" i="7"/>
  <c r="A2247" i="7"/>
  <c r="B2246" i="7"/>
  <c r="A2246" i="7"/>
  <c r="B2245" i="7"/>
  <c r="A2245" i="7"/>
  <c r="B2244" i="7"/>
  <c r="A2244" i="7"/>
  <c r="B2243" i="7"/>
  <c r="A2243" i="7"/>
  <c r="B2242" i="7"/>
  <c r="A2242" i="7"/>
  <c r="B2241" i="7"/>
  <c r="A2241" i="7"/>
  <c r="B2240" i="7"/>
  <c r="A2240" i="7"/>
  <c r="B2239" i="7"/>
  <c r="A2239" i="7"/>
  <c r="B2238" i="7"/>
  <c r="A2238" i="7"/>
  <c r="B2237" i="7"/>
  <c r="A2237" i="7"/>
  <c r="B2236" i="7"/>
  <c r="A2236" i="7"/>
  <c r="B2235" i="7"/>
  <c r="A2235" i="7"/>
  <c r="B2234" i="7"/>
  <c r="A2234" i="7"/>
  <c r="B2233" i="7"/>
  <c r="A2233" i="7"/>
  <c r="B2232" i="7"/>
  <c r="A2232" i="7"/>
  <c r="B2231" i="7"/>
  <c r="A2231" i="7"/>
  <c r="B2230" i="7"/>
  <c r="A2230" i="7"/>
  <c r="B2229" i="7"/>
  <c r="A2229" i="7"/>
  <c r="B2228" i="7"/>
  <c r="A2228" i="7"/>
  <c r="B2227" i="7"/>
  <c r="A2227" i="7"/>
  <c r="B2226" i="7"/>
  <c r="A2226" i="7"/>
  <c r="B2225" i="7"/>
  <c r="A2225" i="7"/>
  <c r="B2224" i="7"/>
  <c r="A2224" i="7"/>
  <c r="B2223" i="7"/>
  <c r="A2223" i="7"/>
  <c r="B2222" i="7"/>
  <c r="A2222" i="7"/>
  <c r="B2221" i="7"/>
  <c r="A2221" i="7"/>
  <c r="B2220" i="7"/>
  <c r="A2220" i="7"/>
  <c r="B2219" i="7"/>
  <c r="A2219" i="7"/>
  <c r="B2218" i="7"/>
  <c r="A2218" i="7"/>
  <c r="B2217" i="7"/>
  <c r="A2217" i="7"/>
  <c r="B2216" i="7"/>
  <c r="A2216" i="7"/>
  <c r="B2215" i="7"/>
  <c r="A2215" i="7"/>
  <c r="B2214" i="7"/>
  <c r="A2214" i="7"/>
  <c r="B2213" i="7"/>
  <c r="A2213" i="7"/>
  <c r="B2212" i="7"/>
  <c r="A2212" i="7"/>
  <c r="B2211" i="7"/>
  <c r="A2211" i="7"/>
  <c r="B2210" i="7"/>
  <c r="A2210" i="7"/>
  <c r="B2209" i="7"/>
  <c r="A2209" i="7"/>
  <c r="B2208" i="7"/>
  <c r="A2208" i="7"/>
  <c r="B2207" i="7"/>
  <c r="A2207" i="7"/>
  <c r="B2206" i="7"/>
  <c r="A2206" i="7"/>
  <c r="B2205" i="7"/>
  <c r="A2205" i="7"/>
  <c r="B2204" i="7"/>
  <c r="A2204" i="7"/>
  <c r="B2203" i="7"/>
  <c r="A2203" i="7"/>
  <c r="B2202" i="7"/>
  <c r="A2202" i="7"/>
  <c r="B2201" i="7"/>
  <c r="A2201" i="7"/>
  <c r="B2200" i="7"/>
  <c r="A2200" i="7"/>
  <c r="B2199" i="7"/>
  <c r="A2199" i="7"/>
  <c r="B2198" i="7"/>
  <c r="A2198" i="7"/>
  <c r="B2197" i="7"/>
  <c r="A2197" i="7"/>
  <c r="B2196" i="7"/>
  <c r="A2196" i="7"/>
  <c r="B2195" i="7"/>
  <c r="A2195" i="7"/>
  <c r="B2194" i="7"/>
  <c r="A2194" i="7"/>
  <c r="B2193" i="7"/>
  <c r="A2193" i="7"/>
  <c r="B2192" i="7"/>
  <c r="A2192" i="7"/>
  <c r="B2191" i="7"/>
  <c r="A2191" i="7"/>
  <c r="B2190" i="7"/>
  <c r="A2190" i="7"/>
  <c r="B2189" i="7"/>
  <c r="A2189" i="7"/>
  <c r="B2188" i="7"/>
  <c r="A2188" i="7"/>
  <c r="B2187" i="7"/>
  <c r="A2187" i="7"/>
  <c r="B2186" i="7"/>
  <c r="A2186" i="7"/>
  <c r="B2185" i="7"/>
  <c r="A2185" i="7"/>
  <c r="B2184" i="7"/>
  <c r="A2184" i="7"/>
  <c r="B2183" i="7"/>
  <c r="A2183" i="7"/>
  <c r="B2182" i="7"/>
  <c r="A2182" i="7"/>
  <c r="B2181" i="7"/>
  <c r="A2181" i="7"/>
  <c r="B2180" i="7"/>
  <c r="A2180" i="7"/>
  <c r="B2179" i="7"/>
  <c r="A2179" i="7"/>
  <c r="B2178" i="7"/>
  <c r="A2178" i="7"/>
  <c r="B2177" i="7"/>
  <c r="A2177" i="7"/>
  <c r="B2176" i="7"/>
  <c r="A2176" i="7"/>
  <c r="B2175" i="7"/>
  <c r="A2175" i="7"/>
  <c r="B2174" i="7"/>
  <c r="A2174" i="7"/>
  <c r="B2173" i="7"/>
  <c r="A2173" i="7"/>
  <c r="B2172" i="7"/>
  <c r="A2172" i="7"/>
  <c r="B2171" i="7"/>
  <c r="A2171" i="7"/>
  <c r="B2170" i="7"/>
  <c r="A2170" i="7"/>
  <c r="B2169" i="7"/>
  <c r="A2169" i="7"/>
  <c r="B2168" i="7"/>
  <c r="A2168" i="7"/>
  <c r="B2167" i="7"/>
  <c r="A2167" i="7"/>
  <c r="B2166" i="7"/>
  <c r="A2166" i="7"/>
  <c r="B2165" i="7"/>
  <c r="A2165" i="7"/>
  <c r="B2164" i="7"/>
  <c r="A2164" i="7"/>
  <c r="B2163" i="7"/>
  <c r="A2163" i="7"/>
  <c r="B2162" i="7"/>
  <c r="A2162" i="7"/>
  <c r="B2161" i="7"/>
  <c r="A2161" i="7"/>
  <c r="B2160" i="7"/>
  <c r="A2160" i="7"/>
  <c r="B2159" i="7"/>
  <c r="A2159" i="7"/>
  <c r="B2158" i="7"/>
  <c r="A2158" i="7"/>
  <c r="B2157" i="7"/>
  <c r="A2157" i="7"/>
  <c r="B2156" i="7"/>
  <c r="A2156" i="7"/>
  <c r="B2155" i="7"/>
  <c r="A2155" i="7"/>
  <c r="B2154" i="7"/>
  <c r="A2154" i="7"/>
  <c r="B2153" i="7"/>
  <c r="A2153" i="7"/>
  <c r="B2152" i="7"/>
  <c r="A2152" i="7"/>
  <c r="B2151" i="7"/>
  <c r="A2151" i="7"/>
  <c r="B2150" i="7"/>
  <c r="A2150" i="7"/>
  <c r="B2149" i="7"/>
  <c r="A2149" i="7"/>
  <c r="B2148" i="7"/>
  <c r="A2148" i="7"/>
  <c r="B2147" i="7"/>
  <c r="A2147" i="7"/>
  <c r="B2146" i="7"/>
  <c r="A2146" i="7"/>
  <c r="B2145" i="7"/>
  <c r="A2145" i="7"/>
  <c r="B2144" i="7"/>
  <c r="A2144" i="7"/>
  <c r="B2143" i="7"/>
  <c r="A2143" i="7"/>
  <c r="B2142" i="7"/>
  <c r="A2142" i="7"/>
  <c r="B2141" i="7"/>
  <c r="A2141" i="7"/>
  <c r="B2140" i="7"/>
  <c r="A2140" i="7"/>
  <c r="B2139" i="7"/>
  <c r="A2139" i="7"/>
  <c r="B2138" i="7"/>
  <c r="A2138" i="7"/>
  <c r="B2137" i="7"/>
  <c r="A2137" i="7"/>
  <c r="B2136" i="7"/>
  <c r="A2136" i="7"/>
  <c r="B2135" i="7"/>
  <c r="A2135" i="7"/>
  <c r="B2134" i="7"/>
  <c r="A2134" i="7"/>
  <c r="B2133" i="7"/>
  <c r="A2133" i="7"/>
  <c r="B2132" i="7"/>
  <c r="A2132" i="7"/>
  <c r="B2131" i="7"/>
  <c r="A2131" i="7"/>
  <c r="B2130" i="7"/>
  <c r="A2130" i="7"/>
  <c r="B2129" i="7"/>
  <c r="A2129" i="7"/>
  <c r="B2128" i="7"/>
  <c r="A2128" i="7"/>
  <c r="B2127" i="7"/>
  <c r="A2127" i="7"/>
  <c r="B2126" i="7"/>
  <c r="A2126" i="7"/>
  <c r="B2125" i="7"/>
  <c r="A2125" i="7"/>
  <c r="B2124" i="7"/>
  <c r="A2124" i="7"/>
  <c r="B2123" i="7"/>
  <c r="A2123" i="7"/>
  <c r="B2122" i="7"/>
  <c r="A2122" i="7"/>
  <c r="B2121" i="7"/>
  <c r="A2121" i="7"/>
  <c r="B2120" i="7"/>
  <c r="A2120" i="7"/>
  <c r="B2119" i="7"/>
  <c r="A2119" i="7"/>
  <c r="B2118" i="7"/>
  <c r="A2118" i="7"/>
  <c r="B2117" i="7"/>
  <c r="A2117" i="7"/>
  <c r="B2116" i="7"/>
  <c r="A2116" i="7"/>
  <c r="B2115" i="7"/>
  <c r="A2115" i="7"/>
  <c r="B2114" i="7"/>
  <c r="A2114" i="7"/>
  <c r="B2113" i="7"/>
  <c r="A2113" i="7"/>
  <c r="B2112" i="7"/>
  <c r="A2112" i="7"/>
  <c r="B2111" i="7"/>
  <c r="A2111" i="7"/>
  <c r="B2110" i="7"/>
  <c r="A2110" i="7"/>
  <c r="B2109" i="7"/>
  <c r="A2109" i="7"/>
  <c r="B2108" i="7"/>
  <c r="A2108" i="7"/>
  <c r="B2107" i="7"/>
  <c r="A2107" i="7"/>
  <c r="B2106" i="7"/>
  <c r="A2106" i="7"/>
  <c r="B2105" i="7"/>
  <c r="A2105" i="7"/>
  <c r="B2104" i="7"/>
  <c r="A2104" i="7"/>
  <c r="B2103" i="7"/>
  <c r="A2103" i="7"/>
  <c r="B2102" i="7"/>
  <c r="A2102" i="7"/>
  <c r="B2101" i="7"/>
  <c r="A2101" i="7"/>
  <c r="B2100" i="7"/>
  <c r="A2100" i="7"/>
  <c r="B2099" i="7"/>
  <c r="A2099" i="7"/>
  <c r="B2098" i="7"/>
  <c r="A2098" i="7"/>
  <c r="B2097" i="7"/>
  <c r="A2097" i="7"/>
  <c r="B2096" i="7"/>
  <c r="A2096" i="7"/>
  <c r="B2095" i="7"/>
  <c r="A2095" i="7"/>
  <c r="B2094" i="7"/>
  <c r="A2094" i="7"/>
  <c r="B2093" i="7"/>
  <c r="A2093" i="7"/>
  <c r="B2092" i="7"/>
  <c r="A2092" i="7"/>
  <c r="B2091" i="7"/>
  <c r="A2091" i="7"/>
  <c r="B2090" i="7"/>
  <c r="A2090" i="7"/>
  <c r="B2089" i="7"/>
  <c r="A2089" i="7"/>
  <c r="B2088" i="7"/>
  <c r="A2088" i="7"/>
  <c r="B2087" i="7"/>
  <c r="A2087" i="7"/>
  <c r="B2086" i="7"/>
  <c r="A2086" i="7"/>
  <c r="B2085" i="7"/>
  <c r="A2085" i="7"/>
  <c r="B2084" i="7"/>
  <c r="A2084" i="7"/>
  <c r="B2083" i="7"/>
  <c r="A2083" i="7"/>
  <c r="B2082" i="7"/>
  <c r="A2082" i="7"/>
  <c r="B2081" i="7"/>
  <c r="A2081" i="7"/>
  <c r="B2080" i="7"/>
  <c r="A2080" i="7"/>
  <c r="B2079" i="7"/>
  <c r="A2079" i="7"/>
  <c r="B2078" i="7"/>
  <c r="A2078" i="7"/>
  <c r="B2077" i="7"/>
  <c r="A2077" i="7"/>
  <c r="B2076" i="7"/>
  <c r="A2076" i="7"/>
  <c r="B2075" i="7"/>
  <c r="A2075" i="7"/>
  <c r="B2074" i="7"/>
  <c r="A2074" i="7"/>
  <c r="B2073" i="7"/>
  <c r="A2073" i="7"/>
  <c r="B2072" i="7"/>
  <c r="A2072" i="7"/>
  <c r="B2071" i="7"/>
  <c r="A2071" i="7"/>
  <c r="B2070" i="7"/>
  <c r="A2070" i="7"/>
  <c r="B2069" i="7"/>
  <c r="A2069" i="7"/>
  <c r="B2068" i="7"/>
  <c r="A2068" i="7"/>
  <c r="B2067" i="7"/>
  <c r="A2067" i="7"/>
  <c r="B2066" i="7"/>
  <c r="A2066" i="7"/>
  <c r="B2065" i="7"/>
  <c r="A2065" i="7"/>
  <c r="B2064" i="7"/>
  <c r="A2064" i="7"/>
  <c r="B2063" i="7"/>
  <c r="A2063" i="7"/>
  <c r="B2062" i="7"/>
  <c r="A2062" i="7"/>
  <c r="B2061" i="7"/>
  <c r="A2061" i="7"/>
  <c r="B2060" i="7"/>
  <c r="A2060" i="7"/>
  <c r="B2059" i="7"/>
  <c r="A2059" i="7"/>
  <c r="B2058" i="7"/>
  <c r="A2058" i="7"/>
  <c r="B2057" i="7"/>
  <c r="A2057" i="7"/>
  <c r="B2056" i="7"/>
  <c r="A2056" i="7"/>
  <c r="B2055" i="7"/>
  <c r="A2055" i="7"/>
  <c r="B2054" i="7"/>
  <c r="A2054" i="7"/>
  <c r="B2053" i="7"/>
  <c r="A2053" i="7"/>
  <c r="B2052" i="7"/>
  <c r="A2052" i="7"/>
  <c r="B2051" i="7"/>
  <c r="A2051" i="7"/>
  <c r="B2050" i="7"/>
  <c r="A2050" i="7"/>
  <c r="B2049" i="7"/>
  <c r="A2049" i="7"/>
  <c r="B2048" i="7"/>
  <c r="A2048" i="7"/>
  <c r="B2047" i="7"/>
  <c r="A2047" i="7"/>
  <c r="B2046" i="7"/>
  <c r="A2046" i="7"/>
  <c r="B2045" i="7"/>
  <c r="A2045" i="7"/>
  <c r="B2044" i="7"/>
  <c r="A2044" i="7"/>
  <c r="B2043" i="7"/>
  <c r="A2043" i="7"/>
  <c r="B2042" i="7"/>
  <c r="A2042" i="7"/>
  <c r="B2041" i="7"/>
  <c r="A2041" i="7"/>
  <c r="B2040" i="7"/>
  <c r="A2040" i="7"/>
  <c r="B2039" i="7"/>
  <c r="A2039" i="7"/>
  <c r="B2038" i="7"/>
  <c r="A2038" i="7"/>
  <c r="B2037" i="7"/>
  <c r="A2037" i="7"/>
  <c r="B2036" i="7"/>
  <c r="A2036" i="7"/>
  <c r="B2035" i="7"/>
  <c r="A2035" i="7"/>
  <c r="B2034" i="7"/>
  <c r="A2034" i="7"/>
  <c r="B2033" i="7"/>
  <c r="A2033" i="7"/>
  <c r="B2032" i="7"/>
  <c r="A2032" i="7"/>
  <c r="B2031" i="7"/>
  <c r="A2031" i="7"/>
  <c r="B2030" i="7"/>
  <c r="A2030" i="7"/>
  <c r="B2029" i="7"/>
  <c r="A2029" i="7"/>
  <c r="B2028" i="7"/>
  <c r="A2028" i="7"/>
  <c r="B2027" i="7"/>
  <c r="A2027" i="7"/>
  <c r="B2026" i="7"/>
  <c r="A2026" i="7"/>
  <c r="B2025" i="7"/>
  <c r="A2025" i="7"/>
  <c r="B2024" i="7"/>
  <c r="A2024" i="7"/>
  <c r="B2023" i="7"/>
  <c r="A2023" i="7"/>
  <c r="B2022" i="7"/>
  <c r="A2022" i="7"/>
  <c r="B2021" i="7"/>
  <c r="A2021" i="7"/>
  <c r="B2020" i="7"/>
  <c r="A2020" i="7"/>
  <c r="B2019" i="7"/>
  <c r="A2019" i="7"/>
  <c r="B2018" i="7"/>
  <c r="A2018" i="7"/>
  <c r="B2017" i="7"/>
  <c r="A2017" i="7"/>
  <c r="B2016" i="7"/>
  <c r="A2016" i="7"/>
  <c r="B2015" i="7"/>
  <c r="A2015" i="7"/>
  <c r="B2014" i="7"/>
  <c r="A2014" i="7"/>
  <c r="B2013" i="7"/>
  <c r="A2013" i="7"/>
  <c r="B2012" i="7"/>
  <c r="A2012" i="7"/>
  <c r="B2011" i="7"/>
  <c r="A2011" i="7"/>
  <c r="B2010" i="7"/>
  <c r="A2010" i="7"/>
  <c r="B2009" i="7"/>
  <c r="A2009" i="7"/>
  <c r="B2008" i="7"/>
  <c r="A2008" i="7"/>
  <c r="B2007" i="7"/>
  <c r="A2007" i="7"/>
  <c r="B2006" i="7"/>
  <c r="A2006" i="7"/>
  <c r="B2005" i="7"/>
  <c r="A2005" i="7"/>
  <c r="B2004" i="7"/>
  <c r="A2004" i="7"/>
  <c r="B2003" i="7"/>
  <c r="A2003" i="7"/>
  <c r="B2002" i="7"/>
  <c r="A2002" i="7"/>
  <c r="B2001" i="7"/>
  <c r="A2001" i="7"/>
  <c r="B2000" i="7"/>
  <c r="A2000" i="7"/>
  <c r="B1999" i="7"/>
  <c r="A1999" i="7"/>
  <c r="B1998" i="7"/>
  <c r="A1998" i="7"/>
  <c r="B1997" i="7"/>
  <c r="A1997" i="7"/>
  <c r="B1996" i="7"/>
  <c r="A1996" i="7"/>
  <c r="B1995" i="7"/>
  <c r="A1995" i="7"/>
  <c r="B1994" i="7"/>
  <c r="A1994" i="7"/>
  <c r="B1993" i="7"/>
  <c r="A1993" i="7"/>
  <c r="B1992" i="7"/>
  <c r="A1992" i="7"/>
  <c r="B1991" i="7"/>
  <c r="A1991" i="7"/>
  <c r="B1990" i="7"/>
  <c r="A1990" i="7"/>
  <c r="B1989" i="7"/>
  <c r="A1989" i="7"/>
  <c r="B1988" i="7"/>
  <c r="A1988" i="7"/>
  <c r="B1987" i="7"/>
  <c r="A1987" i="7"/>
  <c r="B1986" i="7"/>
  <c r="A1986" i="7"/>
  <c r="B1985" i="7"/>
  <c r="A1985" i="7"/>
  <c r="B1984" i="7"/>
  <c r="A1984" i="7"/>
  <c r="B1983" i="7"/>
  <c r="A1983" i="7"/>
  <c r="B1982" i="7"/>
  <c r="A1982" i="7"/>
  <c r="B1981" i="7"/>
  <c r="A1981" i="7"/>
  <c r="B1980" i="7"/>
  <c r="A1980" i="7"/>
  <c r="B1979" i="7"/>
  <c r="A1979" i="7"/>
  <c r="B1978" i="7"/>
  <c r="A1978" i="7"/>
  <c r="B1977" i="7"/>
  <c r="A1977" i="7"/>
  <c r="B1976" i="7"/>
  <c r="A1976" i="7"/>
  <c r="B1975" i="7"/>
  <c r="A1975" i="7"/>
  <c r="B1974" i="7"/>
  <c r="A1974" i="7"/>
  <c r="B1973" i="7"/>
  <c r="A1973" i="7"/>
  <c r="B1972" i="7"/>
  <c r="A1972" i="7"/>
  <c r="B1971" i="7"/>
  <c r="A1971" i="7"/>
  <c r="B1970" i="7"/>
  <c r="A1970" i="7"/>
  <c r="B1969" i="7"/>
  <c r="A1969" i="7"/>
  <c r="B1968" i="7"/>
  <c r="A1968" i="7"/>
  <c r="B1967" i="7"/>
  <c r="A1967" i="7"/>
  <c r="B1966" i="7"/>
  <c r="A1966" i="7"/>
  <c r="B1965" i="7"/>
  <c r="A1965" i="7"/>
  <c r="B1964" i="7"/>
  <c r="A1964" i="7"/>
  <c r="B1963" i="7"/>
  <c r="A1963" i="7"/>
  <c r="B1962" i="7"/>
  <c r="A1962" i="7"/>
  <c r="B1961" i="7"/>
  <c r="A1961" i="7"/>
  <c r="B1960" i="7"/>
  <c r="A1960" i="7"/>
  <c r="B1959" i="7"/>
  <c r="A1959" i="7"/>
  <c r="B1958" i="7"/>
  <c r="A1958" i="7"/>
  <c r="B1957" i="7"/>
  <c r="A1957" i="7"/>
  <c r="B1956" i="7"/>
  <c r="A1956" i="7"/>
  <c r="B1955" i="7"/>
  <c r="A1955" i="7"/>
  <c r="B1954" i="7"/>
  <c r="A1954" i="7"/>
  <c r="B1953" i="7"/>
  <c r="A1953" i="7"/>
  <c r="B1952" i="7"/>
  <c r="A1952" i="7"/>
  <c r="B1951" i="7"/>
  <c r="A1951" i="7"/>
  <c r="B1950" i="7"/>
  <c r="A1950" i="7"/>
  <c r="B1949" i="7"/>
  <c r="A1949" i="7"/>
  <c r="B1948" i="7"/>
  <c r="A1948" i="7"/>
  <c r="B1947" i="7"/>
  <c r="A1947" i="7"/>
  <c r="B1946" i="7"/>
  <c r="A1946" i="7"/>
  <c r="B1945" i="7"/>
  <c r="A1945" i="7"/>
  <c r="B1944" i="7"/>
  <c r="A1944" i="7"/>
  <c r="B1943" i="7"/>
  <c r="A1943" i="7"/>
  <c r="B1942" i="7"/>
  <c r="A1942" i="7"/>
  <c r="B1941" i="7"/>
  <c r="A1941" i="7"/>
  <c r="B1940" i="7"/>
  <c r="A1940" i="7"/>
  <c r="B1939" i="7"/>
  <c r="A1939" i="7"/>
  <c r="B1938" i="7"/>
  <c r="A1938" i="7"/>
  <c r="B1937" i="7"/>
  <c r="A1937" i="7"/>
  <c r="B1936" i="7"/>
  <c r="A1936" i="7"/>
  <c r="B1935" i="7"/>
  <c r="A1935" i="7"/>
  <c r="B1934" i="7"/>
  <c r="A1934" i="7"/>
  <c r="B1933" i="7"/>
  <c r="A1933" i="7"/>
  <c r="B1932" i="7"/>
  <c r="A1932" i="7"/>
  <c r="B1931" i="7"/>
  <c r="A1931" i="7"/>
  <c r="B1930" i="7"/>
  <c r="A1930" i="7"/>
  <c r="B1929" i="7"/>
  <c r="A1929" i="7"/>
  <c r="B1928" i="7"/>
  <c r="A1928" i="7"/>
  <c r="B1927" i="7"/>
  <c r="A1927" i="7"/>
  <c r="B1926" i="7"/>
  <c r="A1926" i="7"/>
  <c r="B1925" i="7"/>
  <c r="A1925" i="7"/>
  <c r="B1924" i="7"/>
  <c r="A1924" i="7"/>
  <c r="B1923" i="7"/>
  <c r="A1923" i="7"/>
  <c r="B1922" i="7"/>
  <c r="A1922" i="7"/>
  <c r="B1921" i="7"/>
  <c r="A1921" i="7"/>
  <c r="B1920" i="7"/>
  <c r="A1920" i="7"/>
  <c r="B1919" i="7"/>
  <c r="A1919" i="7"/>
  <c r="B1918" i="7"/>
  <c r="A1918" i="7"/>
  <c r="B1917" i="7"/>
  <c r="A1917" i="7"/>
  <c r="B1916" i="7"/>
  <c r="A1916" i="7"/>
  <c r="B1915" i="7"/>
  <c r="A1915" i="7"/>
  <c r="B1914" i="7"/>
  <c r="A1914" i="7"/>
  <c r="B1913" i="7"/>
  <c r="A1913" i="7"/>
  <c r="B1912" i="7"/>
  <c r="A1912" i="7"/>
  <c r="B1911" i="7"/>
  <c r="A1911" i="7"/>
  <c r="B1910" i="7"/>
  <c r="A1910" i="7"/>
  <c r="B1909" i="7"/>
  <c r="A1909" i="7"/>
  <c r="B1908" i="7"/>
  <c r="A1908" i="7"/>
  <c r="B1907" i="7"/>
  <c r="A1907" i="7"/>
  <c r="B1906" i="7"/>
  <c r="A1906" i="7"/>
  <c r="B1905" i="7"/>
  <c r="A1905" i="7"/>
  <c r="B1904" i="7"/>
  <c r="A1904" i="7"/>
  <c r="B1903" i="7"/>
  <c r="A1903" i="7"/>
  <c r="B1902" i="7"/>
  <c r="A1902" i="7"/>
  <c r="B1901" i="7"/>
  <c r="A1901" i="7"/>
  <c r="B1900" i="7"/>
  <c r="A1900" i="7"/>
  <c r="B1899" i="7"/>
  <c r="A1899" i="7"/>
  <c r="B1898" i="7"/>
  <c r="A1898" i="7"/>
  <c r="B1897" i="7"/>
  <c r="A1897" i="7"/>
  <c r="B1896" i="7"/>
  <c r="A1896" i="7"/>
  <c r="B1895" i="7"/>
  <c r="A1895" i="7"/>
  <c r="B1894" i="7"/>
  <c r="A1894" i="7"/>
  <c r="B1893" i="7"/>
  <c r="A1893" i="7"/>
  <c r="B1892" i="7"/>
  <c r="A1892" i="7"/>
  <c r="B1891" i="7"/>
  <c r="A1891" i="7"/>
  <c r="B1890" i="7"/>
  <c r="A1890" i="7"/>
  <c r="B1889" i="7"/>
  <c r="A1889" i="7"/>
  <c r="B1888" i="7"/>
  <c r="A1888" i="7"/>
  <c r="B1887" i="7"/>
  <c r="A1887" i="7"/>
  <c r="B1886" i="7"/>
  <c r="A1886" i="7"/>
  <c r="B1885" i="7"/>
  <c r="A1885" i="7"/>
  <c r="B1884" i="7"/>
  <c r="A1884" i="7"/>
  <c r="B1883" i="7"/>
  <c r="A1883" i="7"/>
  <c r="B1882" i="7"/>
  <c r="A1882" i="7"/>
  <c r="B1881" i="7"/>
  <c r="A1881" i="7"/>
  <c r="B1880" i="7"/>
  <c r="A1880" i="7"/>
  <c r="B1879" i="7"/>
  <c r="A1879" i="7"/>
  <c r="B1878" i="7"/>
  <c r="A1878" i="7"/>
  <c r="B1877" i="7"/>
  <c r="A1877" i="7"/>
  <c r="B1876" i="7"/>
  <c r="A1876" i="7"/>
  <c r="B1875" i="7"/>
  <c r="A1875" i="7"/>
  <c r="B1874" i="7"/>
  <c r="A1874" i="7"/>
  <c r="B1873" i="7"/>
  <c r="A1873" i="7"/>
  <c r="B1872" i="7"/>
  <c r="A1872" i="7"/>
  <c r="B1871" i="7"/>
  <c r="A1871" i="7"/>
  <c r="B1870" i="7"/>
  <c r="A1870" i="7"/>
  <c r="B1869" i="7"/>
  <c r="A1869" i="7"/>
  <c r="B1868" i="7"/>
  <c r="A1868" i="7"/>
  <c r="B1867" i="7"/>
  <c r="A1867" i="7"/>
  <c r="B1866" i="7"/>
  <c r="A1866" i="7"/>
  <c r="B1865" i="7"/>
  <c r="A1865" i="7"/>
  <c r="B1864" i="7"/>
  <c r="A1864" i="7"/>
  <c r="B1863" i="7"/>
  <c r="A1863" i="7"/>
  <c r="B1862" i="7"/>
  <c r="A1862" i="7"/>
  <c r="B1861" i="7"/>
  <c r="A1861" i="7"/>
  <c r="B1860" i="7"/>
  <c r="A1860" i="7"/>
  <c r="B1859" i="7"/>
  <c r="A1859" i="7"/>
  <c r="B1858" i="7"/>
  <c r="A1858" i="7"/>
  <c r="B1857" i="7"/>
  <c r="A1857" i="7"/>
  <c r="B1856" i="7"/>
  <c r="A1856" i="7"/>
  <c r="B1855" i="7"/>
  <c r="A1855" i="7"/>
  <c r="B1854" i="7"/>
  <c r="A1854" i="7"/>
  <c r="B1853" i="7"/>
  <c r="A1853" i="7"/>
  <c r="B1852" i="7"/>
  <c r="A1852" i="7"/>
  <c r="B1851" i="7"/>
  <c r="A1851" i="7"/>
  <c r="B1850" i="7"/>
  <c r="A1850" i="7"/>
  <c r="B1849" i="7"/>
  <c r="A1849" i="7"/>
  <c r="B1848" i="7"/>
  <c r="A1848" i="7"/>
  <c r="B1847" i="7"/>
  <c r="A1847" i="7"/>
  <c r="B1846" i="7"/>
  <c r="A1846" i="7"/>
  <c r="B1845" i="7"/>
  <c r="A1845" i="7"/>
  <c r="B1844" i="7"/>
  <c r="A1844" i="7"/>
  <c r="B1843" i="7"/>
  <c r="A1843" i="7"/>
  <c r="B1842" i="7"/>
  <c r="A1842" i="7"/>
  <c r="B1841" i="7"/>
  <c r="A1841" i="7"/>
  <c r="B1840" i="7"/>
  <c r="A1840" i="7"/>
  <c r="B1839" i="7"/>
  <c r="A1839" i="7"/>
  <c r="B1838" i="7"/>
  <c r="A1838" i="7"/>
  <c r="B1837" i="7"/>
  <c r="A1837" i="7"/>
  <c r="B1836" i="7"/>
  <c r="A1836" i="7"/>
  <c r="B1835" i="7"/>
  <c r="A1835" i="7"/>
  <c r="B1834" i="7"/>
  <c r="A1834" i="7"/>
  <c r="B1833" i="7"/>
  <c r="A1833" i="7"/>
  <c r="B1832" i="7"/>
  <c r="A1832" i="7"/>
  <c r="B1831" i="7"/>
  <c r="A1831" i="7"/>
  <c r="B1830" i="7"/>
  <c r="A1830" i="7"/>
  <c r="B1829" i="7"/>
  <c r="A1829" i="7"/>
  <c r="B1828" i="7"/>
  <c r="A1828" i="7"/>
  <c r="B1827" i="7"/>
  <c r="A1827" i="7"/>
  <c r="B1826" i="7"/>
  <c r="A1826" i="7"/>
  <c r="B1825" i="7"/>
  <c r="A1825" i="7"/>
  <c r="B1824" i="7"/>
  <c r="A1824" i="7"/>
  <c r="B1823" i="7"/>
  <c r="A1823" i="7"/>
  <c r="B1822" i="7"/>
  <c r="A1822" i="7"/>
  <c r="B1821" i="7"/>
  <c r="A1821" i="7"/>
  <c r="B1820" i="7"/>
  <c r="A1820" i="7"/>
  <c r="B1819" i="7"/>
  <c r="A1819" i="7"/>
  <c r="B1818" i="7"/>
  <c r="A1818" i="7"/>
  <c r="B1817" i="7"/>
  <c r="A1817" i="7"/>
  <c r="B1816" i="7"/>
  <c r="A1816" i="7"/>
  <c r="B1815" i="7"/>
  <c r="A1815" i="7"/>
  <c r="B1814" i="7"/>
  <c r="A1814" i="7"/>
  <c r="B1813" i="7"/>
  <c r="A1813" i="7"/>
  <c r="B1812" i="7"/>
  <c r="A1812" i="7"/>
  <c r="B1811" i="7"/>
  <c r="A1811" i="7"/>
  <c r="B1810" i="7"/>
  <c r="A1810" i="7"/>
  <c r="B1809" i="7"/>
  <c r="A1809" i="7"/>
  <c r="B1808" i="7"/>
  <c r="A1808" i="7"/>
  <c r="B1807" i="7"/>
  <c r="A1807" i="7"/>
  <c r="B1806" i="7"/>
  <c r="A1806" i="7"/>
  <c r="B1805" i="7"/>
  <c r="A1805" i="7"/>
  <c r="B1804" i="7"/>
  <c r="A1804" i="7"/>
  <c r="B1803" i="7"/>
  <c r="A1803" i="7"/>
  <c r="B1802" i="7"/>
  <c r="A1802" i="7"/>
  <c r="B1801" i="7"/>
  <c r="A1801" i="7"/>
  <c r="B1800" i="7"/>
  <c r="A1800" i="7"/>
  <c r="B1799" i="7"/>
  <c r="A1799" i="7"/>
  <c r="B1798" i="7"/>
  <c r="A1798" i="7"/>
  <c r="B1797" i="7"/>
  <c r="A1797" i="7"/>
  <c r="B1796" i="7"/>
  <c r="A1796" i="7"/>
  <c r="B1795" i="7"/>
  <c r="A1795" i="7"/>
  <c r="B1794" i="7"/>
  <c r="A1794" i="7"/>
  <c r="B1793" i="7"/>
  <c r="A1793" i="7"/>
  <c r="B1792" i="7"/>
  <c r="A1792" i="7"/>
  <c r="B1791" i="7"/>
  <c r="A1791" i="7"/>
  <c r="B1790" i="7"/>
  <c r="A1790" i="7"/>
  <c r="B1789" i="7"/>
  <c r="A1789" i="7"/>
  <c r="B1788" i="7"/>
  <c r="A1788" i="7"/>
  <c r="B1787" i="7"/>
  <c r="A1787" i="7"/>
  <c r="B1786" i="7"/>
  <c r="A1786" i="7"/>
  <c r="B1785" i="7"/>
  <c r="A1785" i="7"/>
  <c r="B1784" i="7"/>
  <c r="A1784" i="7"/>
  <c r="B1783" i="7"/>
  <c r="A1783" i="7"/>
  <c r="B1782" i="7"/>
  <c r="A1782" i="7"/>
  <c r="B1781" i="7"/>
  <c r="A1781" i="7"/>
  <c r="B1780" i="7"/>
  <c r="A1780" i="7"/>
  <c r="B1779" i="7"/>
  <c r="A1779" i="7"/>
  <c r="B1778" i="7"/>
  <c r="A1778" i="7"/>
  <c r="B1777" i="7"/>
  <c r="A1777" i="7"/>
  <c r="B1776" i="7"/>
  <c r="A1776" i="7"/>
  <c r="B1775" i="7"/>
  <c r="A1775" i="7"/>
  <c r="B1774" i="7"/>
  <c r="A1774" i="7"/>
  <c r="B1773" i="7"/>
  <c r="A1773" i="7"/>
  <c r="B1772" i="7"/>
  <c r="A1772" i="7"/>
  <c r="B1771" i="7"/>
  <c r="A1771" i="7"/>
  <c r="B1770" i="7"/>
  <c r="A1770" i="7"/>
  <c r="B1769" i="7"/>
  <c r="A1769" i="7"/>
  <c r="B1768" i="7"/>
  <c r="A1768" i="7"/>
  <c r="B1767" i="7"/>
  <c r="A1767" i="7"/>
  <c r="B1766" i="7"/>
  <c r="A1766" i="7"/>
  <c r="B1765" i="7"/>
  <c r="A1765" i="7"/>
  <c r="B1764" i="7"/>
  <c r="A1764" i="7"/>
  <c r="B1763" i="7"/>
  <c r="A1763" i="7"/>
  <c r="B1762" i="7"/>
  <c r="A1762" i="7"/>
  <c r="B1761" i="7"/>
  <c r="A1761" i="7"/>
  <c r="B1760" i="7"/>
  <c r="A1760" i="7"/>
  <c r="B1759" i="7"/>
  <c r="A1759" i="7"/>
  <c r="B1758" i="7"/>
  <c r="A1758" i="7"/>
  <c r="B1757" i="7"/>
  <c r="A1757" i="7"/>
  <c r="B1756" i="7"/>
  <c r="A1756" i="7"/>
  <c r="B1755" i="7"/>
  <c r="A1755" i="7"/>
  <c r="B1754" i="7"/>
  <c r="A1754" i="7"/>
  <c r="B1753" i="7"/>
  <c r="A1753" i="7"/>
  <c r="B1752" i="7"/>
  <c r="A1752" i="7"/>
  <c r="B1751" i="7"/>
  <c r="A1751" i="7"/>
  <c r="B1750" i="7"/>
  <c r="A1750" i="7"/>
  <c r="B1749" i="7"/>
  <c r="A1749" i="7"/>
  <c r="B1748" i="7"/>
  <c r="A1748" i="7"/>
  <c r="B1747" i="7"/>
  <c r="A1747" i="7"/>
  <c r="B1746" i="7"/>
  <c r="A1746" i="7"/>
  <c r="B1745" i="7"/>
  <c r="A1745" i="7"/>
  <c r="B1744" i="7"/>
  <c r="A1744" i="7"/>
  <c r="B1743" i="7"/>
  <c r="A1743" i="7"/>
  <c r="B1742" i="7"/>
  <c r="A1742" i="7"/>
  <c r="B1741" i="7"/>
  <c r="A1741" i="7"/>
  <c r="B1740" i="7"/>
  <c r="A1740" i="7"/>
  <c r="B1739" i="7"/>
  <c r="A1739" i="7"/>
  <c r="B1738" i="7"/>
  <c r="A1738" i="7"/>
  <c r="B1737" i="7"/>
  <c r="A1737" i="7"/>
  <c r="B1736" i="7"/>
  <c r="A1736" i="7"/>
  <c r="B1735" i="7"/>
  <c r="A1735" i="7"/>
  <c r="B1734" i="7"/>
  <c r="A1734" i="7"/>
  <c r="B1733" i="7"/>
  <c r="A1733" i="7"/>
  <c r="B1732" i="7"/>
  <c r="A1732" i="7"/>
  <c r="B1731" i="7"/>
  <c r="A1731" i="7"/>
  <c r="B1730" i="7"/>
  <c r="A1730" i="7"/>
  <c r="B1729" i="7"/>
  <c r="A1729" i="7"/>
  <c r="B1728" i="7"/>
  <c r="A1728" i="7"/>
  <c r="B1727" i="7"/>
  <c r="A1727" i="7"/>
  <c r="B1726" i="7"/>
  <c r="A1726" i="7"/>
  <c r="B1725" i="7"/>
  <c r="A1725" i="7"/>
  <c r="B1724" i="7"/>
  <c r="A1724" i="7"/>
  <c r="B1723" i="7"/>
  <c r="A1723" i="7"/>
  <c r="B1722" i="7"/>
  <c r="A1722" i="7"/>
  <c r="B1721" i="7"/>
  <c r="A1721" i="7"/>
  <c r="B1720" i="7"/>
  <c r="A1720" i="7"/>
  <c r="B1719" i="7"/>
  <c r="A1719" i="7"/>
  <c r="B1718" i="7"/>
  <c r="A1718" i="7"/>
  <c r="B1717" i="7"/>
  <c r="A1717" i="7"/>
  <c r="B1716" i="7"/>
  <c r="A1716" i="7"/>
  <c r="B1715" i="7"/>
  <c r="A1715" i="7"/>
  <c r="B1714" i="7"/>
  <c r="A1714" i="7"/>
  <c r="B1713" i="7"/>
  <c r="A1713" i="7"/>
  <c r="B1712" i="7"/>
  <c r="A1712" i="7"/>
  <c r="B1711" i="7"/>
  <c r="A1711" i="7"/>
  <c r="B1710" i="7"/>
  <c r="A1710" i="7"/>
  <c r="B1709" i="7"/>
  <c r="A1709" i="7"/>
  <c r="B1708" i="7"/>
  <c r="A1708" i="7"/>
  <c r="B1707" i="7"/>
  <c r="A1707" i="7"/>
  <c r="B1706" i="7"/>
  <c r="A1706" i="7"/>
  <c r="B1705" i="7"/>
  <c r="A1705" i="7"/>
  <c r="B1704" i="7"/>
  <c r="A1704" i="7"/>
  <c r="B1703" i="7"/>
  <c r="A1703" i="7"/>
  <c r="B1702" i="7"/>
  <c r="A1702" i="7"/>
  <c r="B1701" i="7"/>
  <c r="A1701" i="7"/>
  <c r="B1700" i="7"/>
  <c r="A1700" i="7"/>
  <c r="B1699" i="7"/>
  <c r="A1699" i="7"/>
  <c r="B1698" i="7"/>
  <c r="A1698" i="7"/>
  <c r="B1697" i="7"/>
  <c r="A1697" i="7"/>
  <c r="B1696" i="7"/>
  <c r="A1696" i="7"/>
  <c r="B1695" i="7"/>
  <c r="A1695" i="7"/>
  <c r="B1694" i="7"/>
  <c r="A1694" i="7"/>
  <c r="B1693" i="7"/>
  <c r="A1693" i="7"/>
  <c r="B1692" i="7"/>
  <c r="A1692" i="7"/>
  <c r="B1691" i="7"/>
  <c r="A1691" i="7"/>
  <c r="B1690" i="7"/>
  <c r="A1690" i="7"/>
  <c r="B1689" i="7"/>
  <c r="A1689" i="7"/>
  <c r="B1688" i="7"/>
  <c r="A1688" i="7"/>
  <c r="B1687" i="7"/>
  <c r="A1687" i="7"/>
  <c r="B1686" i="7"/>
  <c r="A1686" i="7"/>
  <c r="B1685" i="7"/>
  <c r="A1685" i="7"/>
  <c r="B1684" i="7"/>
  <c r="A1684" i="7"/>
  <c r="B1683" i="7"/>
  <c r="A1683" i="7"/>
  <c r="B1682" i="7"/>
  <c r="A1682" i="7"/>
  <c r="B1681" i="7"/>
  <c r="A1681" i="7"/>
  <c r="B1680" i="7"/>
  <c r="A1680" i="7"/>
  <c r="B1679" i="7"/>
  <c r="A1679" i="7"/>
  <c r="B1678" i="7"/>
  <c r="A1678" i="7"/>
  <c r="B1677" i="7"/>
  <c r="A1677" i="7"/>
  <c r="B1676" i="7"/>
  <c r="A1676" i="7"/>
  <c r="B1675" i="7"/>
  <c r="A1675" i="7"/>
  <c r="B1674" i="7"/>
  <c r="A1674" i="7"/>
  <c r="B1673" i="7"/>
  <c r="A1673" i="7"/>
  <c r="B1672" i="7"/>
  <c r="A1672" i="7"/>
  <c r="B1671" i="7"/>
  <c r="A1671" i="7"/>
  <c r="B1670" i="7"/>
  <c r="A1670" i="7"/>
  <c r="B1669" i="7"/>
  <c r="A1669" i="7"/>
  <c r="B1668" i="7"/>
  <c r="A1668" i="7"/>
  <c r="B1667" i="7"/>
  <c r="A1667" i="7"/>
  <c r="B1666" i="7"/>
  <c r="A1666" i="7"/>
  <c r="B1665" i="7"/>
  <c r="A1665" i="7"/>
  <c r="B1664" i="7"/>
  <c r="A1664" i="7"/>
  <c r="B1663" i="7"/>
  <c r="A1663" i="7"/>
  <c r="B1662" i="7"/>
  <c r="A1662" i="7"/>
  <c r="B1661" i="7"/>
  <c r="A1661" i="7"/>
  <c r="B1660" i="7"/>
  <c r="A1660" i="7"/>
  <c r="B1659" i="7"/>
  <c r="A1659" i="7"/>
  <c r="B1658" i="7"/>
  <c r="A1658" i="7"/>
  <c r="B1657" i="7"/>
  <c r="A1657" i="7"/>
  <c r="B1656" i="7"/>
  <c r="A1656" i="7"/>
  <c r="B1655" i="7"/>
  <c r="A1655" i="7"/>
  <c r="B1654" i="7"/>
  <c r="A1654" i="7"/>
  <c r="B1653" i="7"/>
  <c r="A1653" i="7"/>
  <c r="B1652" i="7"/>
  <c r="A1652" i="7"/>
  <c r="B1651" i="7"/>
  <c r="A1651" i="7"/>
  <c r="B1650" i="7"/>
  <c r="A1650" i="7"/>
  <c r="B1649" i="7"/>
  <c r="A1649" i="7"/>
  <c r="B1648" i="7"/>
  <c r="A1648" i="7"/>
  <c r="B1647" i="7"/>
  <c r="A1647" i="7"/>
  <c r="B1646" i="7"/>
  <c r="A1646" i="7"/>
  <c r="B1645" i="7"/>
  <c r="A1645" i="7"/>
  <c r="B1644" i="7"/>
  <c r="A1644" i="7"/>
  <c r="B1643" i="7"/>
  <c r="A1643" i="7"/>
  <c r="B1642" i="7"/>
  <c r="A1642" i="7"/>
  <c r="B1641" i="7"/>
  <c r="A1641" i="7"/>
  <c r="B1640" i="7"/>
  <c r="A1640" i="7"/>
  <c r="B1639" i="7"/>
  <c r="A1639" i="7"/>
  <c r="B1638" i="7"/>
  <c r="A1638" i="7"/>
  <c r="B1637" i="7"/>
  <c r="A1637" i="7"/>
  <c r="B1636" i="7"/>
  <c r="A1636" i="7"/>
  <c r="B1635" i="7"/>
  <c r="A1635" i="7"/>
  <c r="B1634" i="7"/>
  <c r="A1634" i="7"/>
  <c r="B1633" i="7"/>
  <c r="A1633" i="7"/>
  <c r="B1632" i="7"/>
  <c r="A1632" i="7"/>
  <c r="B1631" i="7"/>
  <c r="A1631" i="7"/>
  <c r="B1630" i="7"/>
  <c r="A1630" i="7"/>
  <c r="B1629" i="7"/>
  <c r="A1629" i="7"/>
  <c r="B1628" i="7"/>
  <c r="A1628" i="7"/>
  <c r="B1627" i="7"/>
  <c r="A1627" i="7"/>
  <c r="B1626" i="7"/>
  <c r="A1626" i="7"/>
  <c r="B1625" i="7"/>
  <c r="A1625" i="7"/>
  <c r="B1624" i="7"/>
  <c r="A1624" i="7"/>
  <c r="B1623" i="7"/>
  <c r="A1623" i="7"/>
  <c r="B1622" i="7"/>
  <c r="A1622" i="7"/>
  <c r="B1621" i="7"/>
  <c r="A1621" i="7"/>
  <c r="B1620" i="7"/>
  <c r="A1620" i="7"/>
  <c r="B1619" i="7"/>
  <c r="A1619" i="7"/>
  <c r="B1618" i="7"/>
  <c r="A1618" i="7"/>
  <c r="B1617" i="7"/>
  <c r="A1617" i="7"/>
  <c r="B1616" i="7"/>
  <c r="A1616" i="7"/>
  <c r="B1615" i="7"/>
  <c r="A1615" i="7"/>
  <c r="B1614" i="7"/>
  <c r="A1614" i="7"/>
  <c r="B1613" i="7"/>
  <c r="A1613" i="7"/>
  <c r="B1612" i="7"/>
  <c r="A1612" i="7"/>
  <c r="B1611" i="7"/>
  <c r="A1611" i="7"/>
  <c r="B1610" i="7"/>
  <c r="A1610" i="7"/>
  <c r="B1609" i="7"/>
  <c r="A1609" i="7"/>
  <c r="B1608" i="7"/>
  <c r="A1608" i="7"/>
  <c r="B1607" i="7"/>
  <c r="A1607" i="7"/>
  <c r="B1606" i="7"/>
  <c r="A1606" i="7"/>
  <c r="B1605" i="7"/>
  <c r="A1605" i="7"/>
  <c r="B1604" i="7"/>
  <c r="A1604" i="7"/>
  <c r="B1603" i="7"/>
  <c r="A1603" i="7"/>
  <c r="B1602" i="7"/>
  <c r="A1602" i="7"/>
  <c r="B1601" i="7"/>
  <c r="A1601" i="7"/>
  <c r="B1600" i="7"/>
  <c r="A1600" i="7"/>
  <c r="B1599" i="7"/>
  <c r="A1599" i="7"/>
  <c r="B1598" i="7"/>
  <c r="A1598" i="7"/>
  <c r="B1597" i="7"/>
  <c r="A1597" i="7"/>
  <c r="B1596" i="7"/>
  <c r="A1596" i="7"/>
  <c r="B1595" i="7"/>
  <c r="A1595" i="7"/>
  <c r="B1594" i="7"/>
  <c r="A1594" i="7"/>
  <c r="B1593" i="7"/>
  <c r="A1593" i="7"/>
  <c r="B1592" i="7"/>
  <c r="A1592" i="7"/>
  <c r="B1591" i="7"/>
  <c r="A1591" i="7"/>
  <c r="B1590" i="7"/>
  <c r="A1590" i="7"/>
  <c r="B1589" i="7"/>
  <c r="A1589" i="7"/>
  <c r="B1588" i="7"/>
  <c r="A1588" i="7"/>
  <c r="B1587" i="7"/>
  <c r="A1587" i="7"/>
  <c r="B1586" i="7"/>
  <c r="A1586" i="7"/>
  <c r="B1585" i="7"/>
  <c r="A1585" i="7"/>
  <c r="B1584" i="7"/>
  <c r="A1584" i="7"/>
  <c r="B1583" i="7"/>
  <c r="A1583" i="7"/>
  <c r="B1582" i="7"/>
  <c r="A1582" i="7"/>
  <c r="B1581" i="7"/>
  <c r="A1581" i="7"/>
  <c r="B1580" i="7"/>
  <c r="A1580" i="7"/>
  <c r="B1579" i="7"/>
  <c r="A1579" i="7"/>
  <c r="B1578" i="7"/>
  <c r="A1578" i="7"/>
  <c r="B1577" i="7"/>
  <c r="A1577" i="7"/>
  <c r="B1576" i="7"/>
  <c r="A1576" i="7"/>
  <c r="B1575" i="7"/>
  <c r="A1575" i="7"/>
  <c r="B1574" i="7"/>
  <c r="A1574" i="7"/>
  <c r="B1573" i="7"/>
  <c r="A1573" i="7"/>
  <c r="B1572" i="7"/>
  <c r="A1572" i="7"/>
  <c r="B1571" i="7"/>
  <c r="A1571" i="7"/>
  <c r="B1570" i="7"/>
  <c r="A1570" i="7"/>
  <c r="B1569" i="7"/>
  <c r="A1569" i="7"/>
  <c r="B1568" i="7"/>
  <c r="A1568" i="7"/>
  <c r="B1567" i="7"/>
  <c r="A1567" i="7"/>
  <c r="B1566" i="7"/>
  <c r="A1566" i="7"/>
  <c r="B1565" i="7"/>
  <c r="A1565" i="7"/>
  <c r="B1564" i="7"/>
  <c r="A1564" i="7"/>
  <c r="B1563" i="7"/>
  <c r="A1563" i="7"/>
  <c r="B1562" i="7"/>
  <c r="A1562" i="7"/>
  <c r="B1561" i="7"/>
  <c r="A1561" i="7"/>
  <c r="B1560" i="7"/>
  <c r="A1560" i="7"/>
  <c r="B1559" i="7"/>
  <c r="A1559" i="7"/>
  <c r="B1558" i="7"/>
  <c r="A1558" i="7"/>
  <c r="B1557" i="7"/>
  <c r="A1557" i="7"/>
  <c r="B1556" i="7"/>
  <c r="A1556" i="7"/>
  <c r="B1555" i="7"/>
  <c r="A1555" i="7"/>
  <c r="B1554" i="7"/>
  <c r="A1554" i="7"/>
  <c r="B1553" i="7"/>
  <c r="A1553" i="7"/>
  <c r="B1552" i="7"/>
  <c r="A1552" i="7"/>
  <c r="B1551" i="7"/>
  <c r="A1551" i="7"/>
  <c r="B1550" i="7"/>
  <c r="A1550" i="7"/>
  <c r="B1549" i="7"/>
  <c r="A1549" i="7"/>
  <c r="B1548" i="7"/>
  <c r="A1548" i="7"/>
  <c r="B1547" i="7"/>
  <c r="A1547" i="7"/>
  <c r="B1546" i="7"/>
  <c r="A1546" i="7"/>
  <c r="B1545" i="7"/>
  <c r="A1545" i="7"/>
  <c r="B1544" i="7"/>
  <c r="A1544" i="7"/>
  <c r="B1543" i="7"/>
  <c r="A1543" i="7"/>
  <c r="B1542" i="7"/>
  <c r="A1542" i="7"/>
  <c r="B1541" i="7"/>
  <c r="A1541" i="7"/>
  <c r="B1540" i="7"/>
  <c r="A1540" i="7"/>
  <c r="B1539" i="7"/>
  <c r="A1539" i="7"/>
  <c r="B1538" i="7"/>
  <c r="A1538" i="7"/>
  <c r="B1537" i="7"/>
  <c r="A1537" i="7"/>
  <c r="B1536" i="7"/>
  <c r="A1536" i="7"/>
  <c r="B1535" i="7"/>
  <c r="A1535" i="7"/>
  <c r="B1534" i="7"/>
  <c r="A1534" i="7"/>
  <c r="B1533" i="7"/>
  <c r="A1533" i="7"/>
  <c r="B1532" i="7"/>
  <c r="A1532" i="7"/>
  <c r="B1531" i="7"/>
  <c r="A1531" i="7"/>
  <c r="B1530" i="7"/>
  <c r="A1530" i="7"/>
  <c r="B1529" i="7"/>
  <c r="A1529" i="7"/>
  <c r="B1528" i="7"/>
  <c r="A1528" i="7"/>
  <c r="B1527" i="7"/>
  <c r="A1527" i="7"/>
  <c r="B1526" i="7"/>
  <c r="A1526" i="7"/>
  <c r="B1525" i="7"/>
  <c r="A1525" i="7"/>
  <c r="B1524" i="7"/>
  <c r="A1524" i="7"/>
  <c r="B1523" i="7"/>
  <c r="A1523" i="7"/>
  <c r="B1522" i="7"/>
  <c r="A1522" i="7"/>
  <c r="B1521" i="7"/>
  <c r="A1521" i="7"/>
  <c r="B1520" i="7"/>
  <c r="A1520" i="7"/>
  <c r="B1519" i="7"/>
  <c r="A1519" i="7"/>
  <c r="B1518" i="7"/>
  <c r="A1518" i="7"/>
  <c r="B1517" i="7"/>
  <c r="A1517" i="7"/>
  <c r="B1516" i="7"/>
  <c r="A1516" i="7"/>
  <c r="B1515" i="7"/>
  <c r="A1515" i="7"/>
  <c r="B1514" i="7"/>
  <c r="A1514" i="7"/>
  <c r="B1513" i="7"/>
  <c r="A1513" i="7"/>
  <c r="B1512" i="7"/>
  <c r="A1512" i="7"/>
  <c r="B1511" i="7"/>
  <c r="A1511" i="7"/>
  <c r="B1510" i="7"/>
  <c r="A1510" i="7"/>
  <c r="B1509" i="7"/>
  <c r="A1509" i="7"/>
  <c r="B1508" i="7"/>
  <c r="A1508" i="7"/>
  <c r="B1507" i="7"/>
  <c r="A1507" i="7"/>
  <c r="B1506" i="7"/>
  <c r="A1506" i="7"/>
  <c r="B1505" i="7"/>
  <c r="A1505" i="7"/>
  <c r="B1504" i="7"/>
  <c r="A1504" i="7"/>
  <c r="B1503" i="7"/>
  <c r="A1503" i="7"/>
  <c r="B1502" i="7"/>
  <c r="A1502" i="7"/>
  <c r="B1501" i="7"/>
  <c r="A1501" i="7"/>
  <c r="B1500" i="7"/>
  <c r="A1500" i="7"/>
  <c r="B1499" i="7"/>
  <c r="A1499" i="7"/>
  <c r="B1498" i="7"/>
  <c r="A1498" i="7"/>
  <c r="B1497" i="7"/>
  <c r="A1497" i="7"/>
  <c r="B1496" i="7"/>
  <c r="A1496" i="7"/>
  <c r="B1495" i="7"/>
  <c r="A1495" i="7"/>
  <c r="B1494" i="7"/>
  <c r="A1494" i="7"/>
  <c r="B1493" i="7"/>
  <c r="A1493" i="7"/>
  <c r="B1492" i="7"/>
  <c r="A1492" i="7"/>
  <c r="B1491" i="7"/>
  <c r="A1491" i="7"/>
  <c r="B1490" i="7"/>
  <c r="A1490" i="7"/>
  <c r="B1489" i="7"/>
  <c r="A1489" i="7"/>
  <c r="B1488" i="7"/>
  <c r="A1488" i="7"/>
  <c r="B1487" i="7"/>
  <c r="A1487" i="7"/>
  <c r="B1486" i="7"/>
  <c r="A1486" i="7"/>
  <c r="B1485" i="7"/>
  <c r="A1485" i="7"/>
  <c r="B1484" i="7"/>
  <c r="A1484" i="7"/>
  <c r="B1483" i="7"/>
  <c r="A1483" i="7"/>
  <c r="B1482" i="7"/>
  <c r="A1482" i="7"/>
  <c r="B1481" i="7"/>
  <c r="A1481" i="7"/>
  <c r="B1480" i="7"/>
  <c r="A1480" i="7"/>
  <c r="B1479" i="7"/>
  <c r="A1479" i="7"/>
  <c r="B1478" i="7"/>
  <c r="A1478" i="7"/>
  <c r="B1477" i="7"/>
  <c r="A1477" i="7"/>
  <c r="B1476" i="7"/>
  <c r="A1476" i="7"/>
  <c r="B1475" i="7"/>
  <c r="A1475" i="7"/>
  <c r="B1474" i="7"/>
  <c r="A1474" i="7"/>
  <c r="B1473" i="7"/>
  <c r="A1473" i="7"/>
  <c r="B1472" i="7"/>
  <c r="A1472" i="7"/>
  <c r="B1471" i="7"/>
  <c r="A1471" i="7"/>
  <c r="B1470" i="7"/>
  <c r="A1470" i="7"/>
  <c r="B1469" i="7"/>
  <c r="A1469" i="7"/>
  <c r="B1468" i="7"/>
  <c r="A1468" i="7"/>
  <c r="B1467" i="7"/>
  <c r="A1467" i="7"/>
  <c r="B1466" i="7"/>
  <c r="A1466" i="7"/>
  <c r="B1465" i="7"/>
  <c r="A1465" i="7"/>
  <c r="B1464" i="7"/>
  <c r="A1464" i="7"/>
  <c r="B1463" i="7"/>
  <c r="A1463" i="7"/>
  <c r="B1462" i="7"/>
  <c r="A1462" i="7"/>
  <c r="B1461" i="7"/>
  <c r="A1461" i="7"/>
  <c r="B1460" i="7"/>
  <c r="A1460" i="7"/>
  <c r="B1459" i="7"/>
  <c r="A1459" i="7"/>
  <c r="B1458" i="7"/>
  <c r="A1458" i="7"/>
  <c r="B1457" i="7"/>
  <c r="A1457" i="7"/>
  <c r="B1456" i="7"/>
  <c r="A1456" i="7"/>
  <c r="B1455" i="7"/>
  <c r="A1455" i="7"/>
  <c r="B1454" i="7"/>
  <c r="A1454" i="7"/>
  <c r="B1453" i="7"/>
  <c r="A1453" i="7"/>
  <c r="B1452" i="7"/>
  <c r="A1452" i="7"/>
  <c r="B1451" i="7"/>
  <c r="A1451" i="7"/>
  <c r="B1450" i="7"/>
  <c r="A1450" i="7"/>
  <c r="B1449" i="7"/>
  <c r="A1449" i="7"/>
  <c r="B1448" i="7"/>
  <c r="A1448" i="7"/>
  <c r="B1447" i="7"/>
  <c r="A1447" i="7"/>
  <c r="B1446" i="7"/>
  <c r="A1446" i="7"/>
  <c r="B1445" i="7"/>
  <c r="A1445" i="7"/>
  <c r="B1444" i="7"/>
  <c r="A1444" i="7"/>
  <c r="B1443" i="7"/>
  <c r="A1443" i="7"/>
  <c r="B1442" i="7"/>
  <c r="A1442" i="7"/>
  <c r="B1441" i="7"/>
  <c r="A1441" i="7"/>
  <c r="B1440" i="7"/>
  <c r="A1440" i="7"/>
  <c r="B1439" i="7"/>
  <c r="A1439" i="7"/>
  <c r="B1438" i="7"/>
  <c r="A1438" i="7"/>
  <c r="B1437" i="7"/>
  <c r="A1437" i="7"/>
  <c r="B1436" i="7"/>
  <c r="A1436" i="7"/>
  <c r="B1435" i="7"/>
  <c r="A1435" i="7"/>
  <c r="B1434" i="7"/>
  <c r="A1434" i="7"/>
  <c r="B1433" i="7"/>
  <c r="A1433" i="7"/>
  <c r="B1432" i="7"/>
  <c r="A1432" i="7"/>
  <c r="B1431" i="7"/>
  <c r="A1431" i="7"/>
  <c r="B1430" i="7"/>
  <c r="A1430" i="7"/>
  <c r="B1429" i="7"/>
  <c r="A1429" i="7"/>
  <c r="B1428" i="7"/>
  <c r="A1428" i="7"/>
  <c r="B1427" i="7"/>
  <c r="A1427" i="7"/>
  <c r="B1426" i="7"/>
  <c r="A1426" i="7"/>
  <c r="B1425" i="7"/>
  <c r="A1425" i="7"/>
  <c r="B1424" i="7"/>
  <c r="A1424" i="7"/>
  <c r="B1423" i="7"/>
  <c r="A1423" i="7"/>
  <c r="B1422" i="7"/>
  <c r="A1422" i="7"/>
  <c r="B1421" i="7"/>
  <c r="A1421" i="7"/>
  <c r="B1420" i="7"/>
  <c r="A1420" i="7"/>
  <c r="B1419" i="7"/>
  <c r="A1419" i="7"/>
  <c r="B1418" i="7"/>
  <c r="A1418" i="7"/>
  <c r="B1417" i="7"/>
  <c r="A1417" i="7"/>
  <c r="B1416" i="7"/>
  <c r="A1416" i="7"/>
  <c r="B1415" i="7"/>
  <c r="A1415" i="7"/>
  <c r="B1414" i="7"/>
  <c r="A1414" i="7"/>
  <c r="B1413" i="7"/>
  <c r="A1413" i="7"/>
  <c r="B1412" i="7"/>
  <c r="A1412" i="7"/>
  <c r="B1411" i="7"/>
  <c r="A1411" i="7"/>
  <c r="B1410" i="7"/>
  <c r="A1410" i="7"/>
  <c r="B1409" i="7"/>
  <c r="A1409" i="7"/>
  <c r="B1408" i="7"/>
  <c r="A1408" i="7"/>
  <c r="B1407" i="7"/>
  <c r="A1407" i="7"/>
  <c r="B1406" i="7"/>
  <c r="A1406" i="7"/>
  <c r="B1405" i="7"/>
  <c r="A1405" i="7"/>
  <c r="B1404" i="7"/>
  <c r="A1404" i="7"/>
  <c r="B1403" i="7"/>
  <c r="A1403" i="7"/>
  <c r="B1402" i="7"/>
  <c r="A1402" i="7"/>
  <c r="B1401" i="7"/>
  <c r="A1401" i="7"/>
  <c r="B1400" i="7"/>
  <c r="A1400" i="7"/>
  <c r="B1399" i="7"/>
  <c r="A1399" i="7"/>
  <c r="B1398" i="7"/>
  <c r="A1398" i="7"/>
  <c r="B1397" i="7"/>
  <c r="A1397" i="7"/>
  <c r="B1396" i="7"/>
  <c r="A1396" i="7"/>
  <c r="B1395" i="7"/>
  <c r="A1395" i="7"/>
  <c r="B1394" i="7"/>
  <c r="A1394" i="7"/>
  <c r="B1393" i="7"/>
  <c r="A1393" i="7"/>
  <c r="B1392" i="7"/>
  <c r="A1392" i="7"/>
  <c r="B1391" i="7"/>
  <c r="A1391" i="7"/>
  <c r="B1390" i="7"/>
  <c r="A1390" i="7"/>
  <c r="B1389" i="7"/>
  <c r="A1389" i="7"/>
  <c r="B1388" i="7"/>
  <c r="A1388" i="7"/>
  <c r="B1387" i="7"/>
  <c r="A1387" i="7"/>
  <c r="B1386" i="7"/>
  <c r="A1386" i="7"/>
  <c r="B1385" i="7"/>
  <c r="A1385" i="7"/>
  <c r="B1384" i="7"/>
  <c r="A1384" i="7"/>
  <c r="B1383" i="7"/>
  <c r="A1383" i="7"/>
  <c r="B1382" i="7"/>
  <c r="A1382" i="7"/>
  <c r="B1381" i="7"/>
  <c r="A1381" i="7"/>
  <c r="B1380" i="7"/>
  <c r="A1380" i="7"/>
  <c r="B1379" i="7"/>
  <c r="A1379" i="7"/>
  <c r="B1378" i="7"/>
  <c r="A1378" i="7"/>
  <c r="B1377" i="7"/>
  <c r="A1377" i="7"/>
  <c r="B1376" i="7"/>
  <c r="A1376" i="7"/>
  <c r="B1375" i="7"/>
  <c r="A1375" i="7"/>
  <c r="B1374" i="7"/>
  <c r="A1374" i="7"/>
  <c r="B1373" i="7"/>
  <c r="A1373" i="7"/>
  <c r="B1372" i="7"/>
  <c r="A1372" i="7"/>
  <c r="B1371" i="7"/>
  <c r="A1371" i="7"/>
  <c r="B1370" i="7"/>
  <c r="A1370" i="7"/>
  <c r="B1369" i="7"/>
  <c r="A1369" i="7"/>
  <c r="B1368" i="7"/>
  <c r="A1368" i="7"/>
  <c r="B1367" i="7"/>
  <c r="A1367" i="7"/>
  <c r="B1366" i="7"/>
  <c r="A1366" i="7"/>
  <c r="B1365" i="7"/>
  <c r="A1365" i="7"/>
  <c r="B1364" i="7"/>
  <c r="A1364" i="7"/>
  <c r="B1363" i="7"/>
  <c r="A1363" i="7"/>
  <c r="B1362" i="7"/>
  <c r="A1362" i="7"/>
  <c r="B1361" i="7"/>
  <c r="A1361" i="7"/>
  <c r="B1360" i="7"/>
  <c r="A1360" i="7"/>
  <c r="B1359" i="7"/>
  <c r="A1359" i="7"/>
  <c r="B1358" i="7"/>
  <c r="A1358" i="7"/>
  <c r="B1357" i="7"/>
  <c r="A1357" i="7"/>
  <c r="B1356" i="7"/>
  <c r="A1356" i="7"/>
  <c r="B1355" i="7"/>
  <c r="A1355" i="7"/>
  <c r="B1354" i="7"/>
  <c r="A1354" i="7"/>
  <c r="B1353" i="7"/>
  <c r="A1353" i="7"/>
  <c r="B1352" i="7"/>
  <c r="A1352" i="7"/>
  <c r="B1351" i="7"/>
  <c r="A1351" i="7"/>
  <c r="B1350" i="7"/>
  <c r="A1350" i="7"/>
  <c r="B1349" i="7"/>
  <c r="A1349" i="7"/>
  <c r="B1348" i="7"/>
  <c r="A1348" i="7"/>
  <c r="B1347" i="7"/>
  <c r="A1347" i="7"/>
  <c r="B1346" i="7"/>
  <c r="A1346" i="7"/>
  <c r="B1345" i="7"/>
  <c r="A1345" i="7"/>
  <c r="B1344" i="7"/>
  <c r="A1344" i="7"/>
  <c r="B1343" i="7"/>
  <c r="A1343" i="7"/>
  <c r="B1342" i="7"/>
  <c r="A1342" i="7"/>
  <c r="B1341" i="7"/>
  <c r="A1341" i="7"/>
  <c r="B1340" i="7"/>
  <c r="A1340" i="7"/>
  <c r="B1339" i="7"/>
  <c r="A1339" i="7"/>
  <c r="B1338" i="7"/>
  <c r="A1338" i="7"/>
  <c r="B1337" i="7"/>
  <c r="A1337" i="7"/>
  <c r="B1336" i="7"/>
  <c r="A1336" i="7"/>
  <c r="B1335" i="7"/>
  <c r="A1335" i="7"/>
  <c r="B1334" i="7"/>
  <c r="A1334" i="7"/>
  <c r="B1333" i="7"/>
  <c r="A1333" i="7"/>
  <c r="B1332" i="7"/>
  <c r="A1332" i="7"/>
  <c r="B1331" i="7"/>
  <c r="A1331" i="7"/>
  <c r="B1330" i="7"/>
  <c r="A1330" i="7"/>
  <c r="B1329" i="7"/>
  <c r="A1329" i="7"/>
  <c r="B1328" i="7"/>
  <c r="A1328" i="7"/>
  <c r="B1327" i="7"/>
  <c r="A1327" i="7"/>
  <c r="B1326" i="7"/>
  <c r="A1326" i="7"/>
  <c r="B1325" i="7"/>
  <c r="A1325" i="7"/>
  <c r="B1324" i="7"/>
  <c r="A1324" i="7"/>
  <c r="B1323" i="7"/>
  <c r="A1323" i="7"/>
  <c r="B1322" i="7"/>
  <c r="A1322" i="7"/>
  <c r="B1321" i="7"/>
  <c r="A1321" i="7"/>
  <c r="B1320" i="7"/>
  <c r="A1320" i="7"/>
  <c r="B1319" i="7"/>
  <c r="A1319" i="7"/>
  <c r="B1318" i="7"/>
  <c r="A1318" i="7"/>
  <c r="B1317" i="7"/>
  <c r="A1317" i="7"/>
  <c r="B1316" i="7"/>
  <c r="A1316" i="7"/>
  <c r="B1315" i="7"/>
  <c r="A1315" i="7"/>
  <c r="B1314" i="7"/>
  <c r="A1314" i="7"/>
  <c r="B1313" i="7"/>
  <c r="A1313" i="7"/>
  <c r="B1312" i="7"/>
  <c r="A1312" i="7"/>
  <c r="B1311" i="7"/>
  <c r="A1311" i="7"/>
  <c r="B1310" i="7"/>
  <c r="A1310" i="7"/>
  <c r="B1309" i="7"/>
  <c r="A1309" i="7"/>
  <c r="B1308" i="7"/>
  <c r="A1308" i="7"/>
  <c r="B1307" i="7"/>
  <c r="A1307" i="7"/>
  <c r="B1306" i="7"/>
  <c r="A1306" i="7"/>
  <c r="B1305" i="7"/>
  <c r="A1305" i="7"/>
  <c r="B1304" i="7"/>
  <c r="A1304" i="7"/>
  <c r="B1303" i="7"/>
  <c r="A1303" i="7"/>
  <c r="B1302" i="7"/>
  <c r="A1302" i="7"/>
  <c r="B1301" i="7"/>
  <c r="A1301" i="7"/>
  <c r="B1300" i="7"/>
  <c r="A1300" i="7"/>
  <c r="B1299" i="7"/>
  <c r="A1299" i="7"/>
  <c r="B1298" i="7"/>
  <c r="A1298" i="7"/>
  <c r="B1297" i="7"/>
  <c r="A1297" i="7"/>
  <c r="B1296" i="7"/>
  <c r="A1296" i="7"/>
  <c r="B1295" i="7"/>
  <c r="A1295" i="7"/>
  <c r="B1294" i="7"/>
  <c r="A1294" i="7"/>
  <c r="B1293" i="7"/>
  <c r="A1293" i="7"/>
  <c r="B1292" i="7"/>
  <c r="A1292" i="7"/>
  <c r="B1291" i="7"/>
  <c r="A1291" i="7"/>
  <c r="B1290" i="7"/>
  <c r="A1290" i="7"/>
  <c r="B1289" i="7"/>
  <c r="A1289" i="7"/>
  <c r="B1288" i="7"/>
  <c r="A1288" i="7"/>
  <c r="B1287" i="7"/>
  <c r="A1287" i="7"/>
  <c r="B1286" i="7"/>
  <c r="A1286" i="7"/>
  <c r="B1285" i="7"/>
  <c r="A1285" i="7"/>
  <c r="B1284" i="7"/>
  <c r="A1284" i="7"/>
  <c r="B1283" i="7"/>
  <c r="A1283" i="7"/>
  <c r="B1282" i="7"/>
  <c r="A1282" i="7"/>
  <c r="B1281" i="7"/>
  <c r="A1281" i="7"/>
  <c r="B1280" i="7"/>
  <c r="A1280" i="7"/>
  <c r="B1279" i="7"/>
  <c r="A1279" i="7"/>
  <c r="B1278" i="7"/>
  <c r="A1278" i="7"/>
  <c r="B1277" i="7"/>
  <c r="A1277" i="7"/>
  <c r="B1276" i="7"/>
  <c r="A1276" i="7"/>
  <c r="B1275" i="7"/>
  <c r="A1275" i="7"/>
  <c r="B1274" i="7"/>
  <c r="A1274" i="7"/>
  <c r="B1273" i="7"/>
  <c r="A1273" i="7"/>
  <c r="B1272" i="7"/>
  <c r="A1272" i="7"/>
  <c r="B1271" i="7"/>
  <c r="A1271" i="7"/>
  <c r="B1270" i="7"/>
  <c r="A1270" i="7"/>
  <c r="B1269" i="7"/>
  <c r="A1269" i="7"/>
  <c r="B1268" i="7"/>
  <c r="A1268" i="7"/>
  <c r="B1267" i="7"/>
  <c r="A1267" i="7"/>
  <c r="B1266" i="7"/>
  <c r="A1266" i="7"/>
  <c r="B1265" i="7"/>
  <c r="A1265" i="7"/>
  <c r="B1264" i="7"/>
  <c r="A1264" i="7"/>
  <c r="B1263" i="7"/>
  <c r="A1263" i="7"/>
  <c r="B1262" i="7"/>
  <c r="A1262" i="7"/>
  <c r="B1261" i="7"/>
  <c r="A1261" i="7"/>
  <c r="B1260" i="7"/>
  <c r="A1260" i="7"/>
  <c r="B1259" i="7"/>
  <c r="A1259" i="7"/>
  <c r="B1258" i="7"/>
  <c r="A1258" i="7"/>
  <c r="B1257" i="7"/>
  <c r="A1257" i="7"/>
  <c r="B1256" i="7"/>
  <c r="A1256" i="7"/>
  <c r="B1255" i="7"/>
  <c r="A1255" i="7"/>
  <c r="B1254" i="7"/>
  <c r="A1254" i="7"/>
  <c r="B1253" i="7"/>
  <c r="A1253" i="7"/>
  <c r="B1252" i="7"/>
  <c r="A1252" i="7"/>
  <c r="B1251" i="7"/>
  <c r="A1251" i="7"/>
  <c r="B1250" i="7"/>
  <c r="A1250" i="7"/>
  <c r="B1249" i="7"/>
  <c r="A1249" i="7"/>
  <c r="B1248" i="7"/>
  <c r="A1248" i="7"/>
  <c r="B1247" i="7"/>
  <c r="A1247" i="7"/>
  <c r="B1246" i="7"/>
  <c r="A1246" i="7"/>
  <c r="B1245" i="7"/>
  <c r="A1245" i="7"/>
  <c r="B1244" i="7"/>
  <c r="A1244" i="7"/>
  <c r="B1243" i="7"/>
  <c r="A1243" i="7"/>
  <c r="B1242" i="7"/>
  <c r="A1242" i="7"/>
  <c r="B1241" i="7"/>
  <c r="A1241" i="7"/>
  <c r="B1240" i="7"/>
  <c r="A1240" i="7"/>
  <c r="B1239" i="7"/>
  <c r="A1239" i="7"/>
  <c r="B1238" i="7"/>
  <c r="A1238" i="7"/>
  <c r="B1237" i="7"/>
  <c r="A1237" i="7"/>
  <c r="B1236" i="7"/>
  <c r="A1236" i="7"/>
  <c r="B1235" i="7"/>
  <c r="A1235" i="7"/>
  <c r="B1234" i="7"/>
  <c r="A1234" i="7"/>
  <c r="B1233" i="7"/>
  <c r="A1233" i="7"/>
  <c r="B1232" i="7"/>
  <c r="A1232" i="7"/>
  <c r="B1231" i="7"/>
  <c r="A1231" i="7"/>
  <c r="B1230" i="7"/>
  <c r="A1230" i="7"/>
  <c r="B1229" i="7"/>
  <c r="A1229" i="7"/>
  <c r="B1228" i="7"/>
  <c r="A1228" i="7"/>
  <c r="B1227" i="7"/>
  <c r="A1227" i="7"/>
  <c r="B1226" i="7"/>
  <c r="A1226" i="7"/>
  <c r="B1225" i="7"/>
  <c r="A1225" i="7"/>
  <c r="B1224" i="7"/>
  <c r="A1224" i="7"/>
  <c r="B1223" i="7"/>
  <c r="A1223" i="7"/>
  <c r="B1222" i="7"/>
  <c r="A1222" i="7"/>
  <c r="B1221" i="7"/>
  <c r="A1221" i="7"/>
  <c r="B1220" i="7"/>
  <c r="A1220" i="7"/>
  <c r="B1219" i="7"/>
  <c r="A1219" i="7"/>
  <c r="B1218" i="7"/>
  <c r="A1218" i="7"/>
  <c r="B1217" i="7"/>
  <c r="A1217" i="7"/>
  <c r="B1216" i="7"/>
  <c r="A1216" i="7"/>
  <c r="B1215" i="7"/>
  <c r="A1215" i="7"/>
  <c r="B1214" i="7"/>
  <c r="A1214" i="7"/>
  <c r="B1213" i="7"/>
  <c r="A1213" i="7"/>
  <c r="B1212" i="7"/>
  <c r="A1212" i="7"/>
  <c r="B1211" i="7"/>
  <c r="A1211" i="7"/>
  <c r="B1210" i="7"/>
  <c r="A1210" i="7"/>
  <c r="B1209" i="7"/>
  <c r="A1209" i="7"/>
  <c r="B1208" i="7"/>
  <c r="A1208" i="7"/>
  <c r="B1207" i="7"/>
  <c r="A1207" i="7"/>
  <c r="B1206" i="7"/>
  <c r="A1206" i="7"/>
  <c r="B1205" i="7"/>
  <c r="A1205" i="7"/>
  <c r="B1204" i="7"/>
  <c r="A1204" i="7"/>
  <c r="B1203" i="7"/>
  <c r="A1203" i="7"/>
  <c r="B1202" i="7"/>
  <c r="A1202" i="7"/>
  <c r="B1201" i="7"/>
  <c r="A1201" i="7"/>
  <c r="B1200" i="7"/>
  <c r="A1200" i="7"/>
  <c r="B1199" i="7"/>
  <c r="A1199" i="7"/>
  <c r="B1198" i="7"/>
  <c r="A1198" i="7"/>
  <c r="B1197" i="7"/>
  <c r="A1197" i="7"/>
  <c r="B1196" i="7"/>
  <c r="A1196" i="7"/>
  <c r="B1195" i="7"/>
  <c r="A1195" i="7"/>
  <c r="B1194" i="7"/>
  <c r="A1194" i="7"/>
  <c r="B1193" i="7"/>
  <c r="A1193" i="7"/>
  <c r="B1192" i="7"/>
  <c r="A1192" i="7"/>
  <c r="B1191" i="7"/>
  <c r="A1191" i="7"/>
  <c r="B1190" i="7"/>
  <c r="A1190" i="7"/>
  <c r="B1189" i="7"/>
  <c r="A1189" i="7"/>
  <c r="B1188" i="7"/>
  <c r="A1188" i="7"/>
  <c r="B1187" i="7"/>
  <c r="A1187" i="7"/>
  <c r="B1186" i="7"/>
  <c r="A1186" i="7"/>
  <c r="B1185" i="7"/>
  <c r="A1185" i="7"/>
  <c r="B1184" i="7"/>
  <c r="A1184" i="7"/>
  <c r="B1183" i="7"/>
  <c r="A1183" i="7"/>
  <c r="B1182" i="7"/>
  <c r="A1182" i="7"/>
  <c r="B1181" i="7"/>
  <c r="A1181" i="7"/>
  <c r="B1180" i="7"/>
  <c r="A1180" i="7"/>
  <c r="B1179" i="7"/>
  <c r="A1179" i="7"/>
  <c r="B1178" i="7"/>
  <c r="A1178" i="7"/>
  <c r="B1177" i="7"/>
  <c r="A1177" i="7"/>
  <c r="B1176" i="7"/>
  <c r="A1176" i="7"/>
  <c r="B1175" i="7"/>
  <c r="A1175" i="7"/>
  <c r="B1174" i="7"/>
  <c r="A1174" i="7"/>
  <c r="B1173" i="7"/>
  <c r="A1173" i="7"/>
  <c r="B1172" i="7"/>
  <c r="A1172" i="7"/>
  <c r="B1171" i="7"/>
  <c r="A1171" i="7"/>
  <c r="B1170" i="7"/>
  <c r="A1170" i="7"/>
  <c r="B1169" i="7"/>
  <c r="A1169" i="7"/>
  <c r="B1168" i="7"/>
  <c r="A1168" i="7"/>
  <c r="B1167" i="7"/>
  <c r="A1167" i="7"/>
  <c r="B1166" i="7"/>
  <c r="A1166" i="7"/>
  <c r="B1165" i="7"/>
  <c r="A1165" i="7"/>
  <c r="B1164" i="7"/>
  <c r="A1164" i="7"/>
  <c r="B1163" i="7"/>
  <c r="A1163" i="7"/>
  <c r="B1162" i="7"/>
  <c r="A1162" i="7"/>
  <c r="B1161" i="7"/>
  <c r="A1161" i="7"/>
  <c r="B1160" i="7"/>
  <c r="A1160" i="7"/>
  <c r="B1159" i="7"/>
  <c r="A1159" i="7"/>
  <c r="B1158" i="7"/>
  <c r="A1158" i="7"/>
  <c r="B1157" i="7"/>
  <c r="A1157" i="7"/>
  <c r="B1156" i="7"/>
  <c r="A1156" i="7"/>
  <c r="B1155" i="7"/>
  <c r="A1155" i="7"/>
  <c r="B1154" i="7"/>
  <c r="A1154" i="7"/>
  <c r="B1153" i="7"/>
  <c r="A1153" i="7"/>
  <c r="B1152" i="7"/>
  <c r="A1152" i="7"/>
  <c r="B1151" i="7"/>
  <c r="A1151" i="7"/>
  <c r="B1150" i="7"/>
  <c r="A1150" i="7"/>
  <c r="B1149" i="7"/>
  <c r="A1149" i="7"/>
  <c r="B1148" i="7"/>
  <c r="A1148" i="7"/>
  <c r="B1147" i="7"/>
  <c r="A1147" i="7"/>
  <c r="B1146" i="7"/>
  <c r="A1146" i="7"/>
  <c r="B1145" i="7"/>
  <c r="A1145" i="7"/>
  <c r="B1144" i="7"/>
  <c r="A1144" i="7"/>
  <c r="B1143" i="7"/>
  <c r="A1143" i="7"/>
  <c r="B1142" i="7"/>
  <c r="A1142" i="7"/>
  <c r="B1141" i="7"/>
  <c r="A1141" i="7"/>
  <c r="B1140" i="7"/>
  <c r="A1140" i="7"/>
  <c r="B1139" i="7"/>
  <c r="A1139" i="7"/>
  <c r="B1138" i="7"/>
  <c r="A1138" i="7"/>
  <c r="B1137" i="7"/>
  <c r="A1137" i="7"/>
  <c r="B1136" i="7"/>
  <c r="A1136" i="7"/>
  <c r="B1135" i="7"/>
  <c r="A1135" i="7"/>
  <c r="B1134" i="7"/>
  <c r="A1134" i="7"/>
  <c r="B1133" i="7"/>
  <c r="A1133" i="7"/>
  <c r="B1132" i="7"/>
  <c r="A1132" i="7"/>
  <c r="B1131" i="7"/>
  <c r="A1131" i="7"/>
  <c r="B1130" i="7"/>
  <c r="A1130" i="7"/>
  <c r="B1129" i="7"/>
  <c r="A1129" i="7"/>
  <c r="B1128" i="7"/>
  <c r="A1128" i="7"/>
  <c r="B1127" i="7"/>
  <c r="A1127" i="7"/>
  <c r="B1126" i="7"/>
  <c r="A1126" i="7"/>
  <c r="B1125" i="7"/>
  <c r="A1125" i="7"/>
  <c r="B1124" i="7"/>
  <c r="A1124" i="7"/>
  <c r="B1123" i="7"/>
  <c r="A1123" i="7"/>
  <c r="B1122" i="7"/>
  <c r="A1122" i="7"/>
  <c r="B1121" i="7"/>
  <c r="A1121" i="7"/>
  <c r="B1120" i="7"/>
  <c r="A1120" i="7"/>
  <c r="B1119" i="7"/>
  <c r="A1119" i="7"/>
  <c r="B1118" i="7"/>
  <c r="A1118" i="7"/>
  <c r="B1117" i="7"/>
  <c r="A1117" i="7"/>
  <c r="B1116" i="7"/>
  <c r="A1116" i="7"/>
  <c r="B1115" i="7"/>
  <c r="A1115" i="7"/>
  <c r="B1114" i="7"/>
  <c r="A1114" i="7"/>
  <c r="B1113" i="7"/>
  <c r="A1113" i="7"/>
  <c r="B1112" i="7"/>
  <c r="A1112" i="7"/>
  <c r="B1111" i="7"/>
  <c r="A1111" i="7"/>
  <c r="B1110" i="7"/>
  <c r="A1110" i="7"/>
  <c r="B1109" i="7"/>
  <c r="A1109" i="7"/>
  <c r="B1108" i="7"/>
  <c r="A1108" i="7"/>
  <c r="B1107" i="7"/>
  <c r="A1107" i="7"/>
  <c r="B1106" i="7"/>
  <c r="A1106" i="7"/>
  <c r="B1105" i="7"/>
  <c r="A1105" i="7"/>
  <c r="B1104" i="7"/>
  <c r="A1104" i="7"/>
  <c r="B1103" i="7"/>
  <c r="A1103" i="7"/>
  <c r="B1102" i="7"/>
  <c r="A1102" i="7"/>
  <c r="B1101" i="7"/>
  <c r="A1101" i="7"/>
  <c r="B1100" i="7"/>
  <c r="A1100" i="7"/>
  <c r="B1099" i="7"/>
  <c r="A1099" i="7"/>
  <c r="B1098" i="7"/>
  <c r="A1098" i="7"/>
  <c r="B1097" i="7"/>
  <c r="A1097" i="7"/>
  <c r="B1096" i="7"/>
  <c r="A1096" i="7"/>
  <c r="B1095" i="7"/>
  <c r="A1095" i="7"/>
  <c r="B1094" i="7"/>
  <c r="A1094" i="7"/>
  <c r="B1093" i="7"/>
  <c r="A1093" i="7"/>
  <c r="B1092" i="7"/>
  <c r="A1092" i="7"/>
  <c r="B1091" i="7"/>
  <c r="A1091" i="7"/>
  <c r="B1090" i="7"/>
  <c r="A1090" i="7"/>
  <c r="B1089" i="7"/>
  <c r="A1089" i="7"/>
  <c r="B1088" i="7"/>
  <c r="A1088" i="7"/>
  <c r="B1087" i="7"/>
  <c r="A1087" i="7"/>
  <c r="B1086" i="7"/>
  <c r="A1086" i="7"/>
  <c r="B1085" i="7"/>
  <c r="A1085" i="7"/>
  <c r="B1084" i="7"/>
  <c r="A1084" i="7"/>
  <c r="B1083" i="7"/>
  <c r="A1083" i="7"/>
  <c r="B1082" i="7"/>
  <c r="A1082" i="7"/>
  <c r="B1081" i="7"/>
  <c r="A1081" i="7"/>
  <c r="B1080" i="7"/>
  <c r="A1080" i="7"/>
  <c r="B1079" i="7"/>
  <c r="A1079" i="7"/>
  <c r="B1078" i="7"/>
  <c r="A1078" i="7"/>
  <c r="B1077" i="7"/>
  <c r="A1077" i="7"/>
  <c r="B1076" i="7"/>
  <c r="A1076" i="7"/>
  <c r="B1075" i="7"/>
  <c r="A1075" i="7"/>
  <c r="B1074" i="7"/>
  <c r="A1074" i="7"/>
  <c r="B1073" i="7"/>
  <c r="A1073" i="7"/>
  <c r="B1072" i="7"/>
  <c r="A1072" i="7"/>
  <c r="B1071" i="7"/>
  <c r="A1071" i="7"/>
  <c r="B1070" i="7"/>
  <c r="A1070" i="7"/>
  <c r="B1069" i="7"/>
  <c r="A1069" i="7"/>
  <c r="B1068" i="7"/>
  <c r="A1068" i="7"/>
  <c r="B1067" i="7"/>
  <c r="A1067" i="7"/>
  <c r="B1066" i="7"/>
  <c r="A1066" i="7"/>
  <c r="B1065" i="7"/>
  <c r="A1065" i="7"/>
  <c r="B1064" i="7"/>
  <c r="A1064" i="7"/>
  <c r="B1063" i="7"/>
  <c r="A1063" i="7"/>
  <c r="B1062" i="7"/>
  <c r="A1062" i="7"/>
  <c r="B1061" i="7"/>
  <c r="A1061" i="7"/>
  <c r="B1060" i="7"/>
  <c r="A1060" i="7"/>
  <c r="B1059" i="7"/>
  <c r="A1059" i="7"/>
  <c r="B1058" i="7"/>
  <c r="A1058" i="7"/>
  <c r="B1057" i="7"/>
  <c r="A1057" i="7"/>
  <c r="B1056" i="7"/>
  <c r="A1056" i="7"/>
  <c r="B1055" i="7"/>
  <c r="A1055" i="7"/>
  <c r="B1054" i="7"/>
  <c r="A1054" i="7"/>
  <c r="B1053" i="7"/>
  <c r="A1053" i="7"/>
  <c r="B1052" i="7"/>
  <c r="A1052" i="7"/>
  <c r="B1051" i="7"/>
  <c r="A1051" i="7"/>
  <c r="B1050" i="7"/>
  <c r="A1050" i="7"/>
  <c r="B1049" i="7"/>
  <c r="A1049" i="7"/>
  <c r="B1048" i="7"/>
  <c r="A1048" i="7"/>
  <c r="B1047" i="7"/>
  <c r="A1047" i="7"/>
  <c r="B1046" i="7"/>
  <c r="A1046" i="7"/>
  <c r="B1045" i="7"/>
  <c r="A1045" i="7"/>
  <c r="B1044" i="7"/>
  <c r="A1044" i="7"/>
  <c r="B1043" i="7"/>
  <c r="A1043" i="7"/>
  <c r="B1042" i="7"/>
  <c r="A1042" i="7"/>
  <c r="B1041" i="7"/>
  <c r="A1041" i="7"/>
  <c r="B1040" i="7"/>
  <c r="A1040" i="7"/>
  <c r="B1039" i="7"/>
  <c r="A1039" i="7"/>
  <c r="B1038" i="7"/>
  <c r="A1038" i="7"/>
  <c r="B1037" i="7"/>
  <c r="A1037" i="7"/>
  <c r="B1036" i="7"/>
  <c r="A1036" i="7"/>
  <c r="B1035" i="7"/>
  <c r="A1035" i="7"/>
  <c r="B1034" i="7"/>
  <c r="A1034" i="7"/>
  <c r="B1033" i="7"/>
  <c r="A1033" i="7"/>
  <c r="B1032" i="7"/>
  <c r="A1032" i="7"/>
  <c r="B1031" i="7"/>
  <c r="A1031" i="7"/>
  <c r="B1030" i="7"/>
  <c r="A1030" i="7"/>
  <c r="B1029" i="7"/>
  <c r="A1029" i="7"/>
  <c r="B1028" i="7"/>
  <c r="A1028" i="7"/>
  <c r="B1027" i="7"/>
  <c r="A1027" i="7"/>
  <c r="B1026" i="7"/>
  <c r="A1026" i="7"/>
  <c r="B1025" i="7"/>
  <c r="A1025" i="7"/>
  <c r="B1024" i="7"/>
  <c r="A1024" i="7"/>
  <c r="B1023" i="7"/>
  <c r="A1023" i="7"/>
  <c r="B1022" i="7"/>
  <c r="A1022" i="7"/>
  <c r="B1021" i="7"/>
  <c r="A1021" i="7"/>
  <c r="B1020" i="7"/>
  <c r="A1020" i="7"/>
  <c r="B1019" i="7"/>
  <c r="A1019" i="7"/>
  <c r="B1018" i="7"/>
  <c r="A1018" i="7"/>
  <c r="B1017" i="7"/>
  <c r="A1017" i="7"/>
  <c r="B1016" i="7"/>
  <c r="A1016" i="7"/>
  <c r="B1015" i="7"/>
  <c r="A1015" i="7"/>
  <c r="B1014" i="7"/>
  <c r="A1014" i="7"/>
  <c r="B1013" i="7"/>
  <c r="A1013" i="7"/>
  <c r="B1012" i="7"/>
  <c r="A1012" i="7"/>
  <c r="B1011" i="7"/>
  <c r="A1011" i="7"/>
  <c r="B1010" i="7"/>
  <c r="A1010" i="7"/>
  <c r="B1009" i="7"/>
  <c r="A1009" i="7"/>
  <c r="B1008" i="7"/>
  <c r="A1008" i="7"/>
  <c r="B1007" i="7"/>
  <c r="A1007" i="7"/>
  <c r="B1006" i="7"/>
  <c r="A1006" i="7"/>
  <c r="B1005" i="7"/>
  <c r="A1005" i="7"/>
  <c r="B1004" i="7"/>
  <c r="A1004" i="7"/>
  <c r="B1003" i="7"/>
  <c r="A1003" i="7"/>
  <c r="B1002" i="7"/>
  <c r="A1002" i="7"/>
  <c r="B1001" i="7"/>
  <c r="A1001" i="7"/>
  <c r="B1000" i="7"/>
  <c r="A1000" i="7"/>
  <c r="B999" i="7"/>
  <c r="A999" i="7"/>
  <c r="B998" i="7"/>
  <c r="A998" i="7"/>
  <c r="B997" i="7"/>
  <c r="A997" i="7"/>
  <c r="B996" i="7"/>
  <c r="A996" i="7"/>
  <c r="B995" i="7"/>
  <c r="A995" i="7"/>
  <c r="B994" i="7"/>
  <c r="A994" i="7"/>
  <c r="B993" i="7"/>
  <c r="A993" i="7"/>
  <c r="B992" i="7"/>
  <c r="A992" i="7"/>
  <c r="B991" i="7"/>
  <c r="A991" i="7"/>
  <c r="B990" i="7"/>
  <c r="A990" i="7"/>
  <c r="B989" i="7"/>
  <c r="A989" i="7"/>
  <c r="B988" i="7"/>
  <c r="A988" i="7"/>
  <c r="B987" i="7"/>
  <c r="A987" i="7"/>
  <c r="B986" i="7"/>
  <c r="A986" i="7"/>
  <c r="B985" i="7"/>
  <c r="A985" i="7"/>
  <c r="B984" i="7"/>
  <c r="A984" i="7"/>
  <c r="B983" i="7"/>
  <c r="A983" i="7"/>
  <c r="B982" i="7"/>
  <c r="A982" i="7"/>
  <c r="B981" i="7"/>
  <c r="A981" i="7"/>
  <c r="B980" i="7"/>
  <c r="A980" i="7"/>
  <c r="B979" i="7"/>
  <c r="A979" i="7"/>
  <c r="B978" i="7"/>
  <c r="A978" i="7"/>
  <c r="B977" i="7"/>
  <c r="A977" i="7"/>
  <c r="B976" i="7"/>
  <c r="A976" i="7"/>
  <c r="B975" i="7"/>
  <c r="A975" i="7"/>
  <c r="B974" i="7"/>
  <c r="A974" i="7"/>
  <c r="B973" i="7"/>
  <c r="A973" i="7"/>
  <c r="B972" i="7"/>
  <c r="A972" i="7"/>
  <c r="B971" i="7"/>
  <c r="A971" i="7"/>
  <c r="B970" i="7"/>
  <c r="A970" i="7"/>
  <c r="B969" i="7"/>
  <c r="A969" i="7"/>
  <c r="B968" i="7"/>
  <c r="A968" i="7"/>
  <c r="B967" i="7"/>
  <c r="A967" i="7"/>
  <c r="B966" i="7"/>
  <c r="A966" i="7"/>
  <c r="B965" i="7"/>
  <c r="A965" i="7"/>
  <c r="B964" i="7"/>
  <c r="A964" i="7"/>
  <c r="B963" i="7"/>
  <c r="A963" i="7"/>
  <c r="B962" i="7"/>
  <c r="A962" i="7"/>
  <c r="B961" i="7"/>
  <c r="A961" i="7"/>
  <c r="B960" i="7"/>
  <c r="A960" i="7"/>
  <c r="B959" i="7"/>
  <c r="A959" i="7"/>
  <c r="B958" i="7"/>
  <c r="A958" i="7"/>
  <c r="B957" i="7"/>
  <c r="A957" i="7"/>
  <c r="B956" i="7"/>
  <c r="A956" i="7"/>
  <c r="B955" i="7"/>
  <c r="A955" i="7"/>
  <c r="B954" i="7"/>
  <c r="A954" i="7"/>
  <c r="B953" i="7"/>
  <c r="A953" i="7"/>
  <c r="B952" i="7"/>
  <c r="A952" i="7"/>
  <c r="B951" i="7"/>
  <c r="A951" i="7"/>
  <c r="B950" i="7"/>
  <c r="A950" i="7"/>
  <c r="B949" i="7"/>
  <c r="A949" i="7"/>
  <c r="B948" i="7"/>
  <c r="A948" i="7"/>
  <c r="B947" i="7"/>
  <c r="A947" i="7"/>
  <c r="B946" i="7"/>
  <c r="A946" i="7"/>
  <c r="B945" i="7"/>
  <c r="A945" i="7"/>
  <c r="B944" i="7"/>
  <c r="A944" i="7"/>
  <c r="B943" i="7"/>
  <c r="A943" i="7"/>
  <c r="B942" i="7"/>
  <c r="A942" i="7"/>
  <c r="B941" i="7"/>
  <c r="A941" i="7"/>
  <c r="B940" i="7"/>
  <c r="A940" i="7"/>
  <c r="B939" i="7"/>
  <c r="A939" i="7"/>
  <c r="B938" i="7"/>
  <c r="A938" i="7"/>
  <c r="B937" i="7"/>
  <c r="A937" i="7"/>
  <c r="B936" i="7"/>
  <c r="A936" i="7"/>
  <c r="B935" i="7"/>
  <c r="A935" i="7"/>
  <c r="B934" i="7"/>
  <c r="A934" i="7"/>
  <c r="B933" i="7"/>
  <c r="A933" i="7"/>
  <c r="B932" i="7"/>
  <c r="A932" i="7"/>
  <c r="B931" i="7"/>
  <c r="A931" i="7"/>
  <c r="B930" i="7"/>
  <c r="A930" i="7"/>
  <c r="B929" i="7"/>
  <c r="A929" i="7"/>
  <c r="B928" i="7"/>
  <c r="A928" i="7"/>
  <c r="B927" i="7"/>
  <c r="A927" i="7"/>
  <c r="B926" i="7"/>
  <c r="A926" i="7"/>
  <c r="B925" i="7"/>
  <c r="A925" i="7"/>
  <c r="B924" i="7"/>
  <c r="A924" i="7"/>
  <c r="B923" i="7"/>
  <c r="A923" i="7"/>
  <c r="B922" i="7"/>
  <c r="A922" i="7"/>
  <c r="B921" i="7"/>
  <c r="A921" i="7"/>
  <c r="B920" i="7"/>
  <c r="A920" i="7"/>
  <c r="B919" i="7"/>
  <c r="A919" i="7"/>
  <c r="B918" i="7"/>
  <c r="A918" i="7"/>
  <c r="B917" i="7"/>
  <c r="A917" i="7"/>
  <c r="B916" i="7"/>
  <c r="A916" i="7"/>
  <c r="B915" i="7"/>
  <c r="A915" i="7"/>
  <c r="B914" i="7"/>
  <c r="A914" i="7"/>
  <c r="B913" i="7"/>
  <c r="A913" i="7"/>
  <c r="B912" i="7"/>
  <c r="A912" i="7"/>
  <c r="B911" i="7"/>
  <c r="A911" i="7"/>
  <c r="B910" i="7"/>
  <c r="A910" i="7"/>
  <c r="B909" i="7"/>
  <c r="A909" i="7"/>
  <c r="B908" i="7"/>
  <c r="A908" i="7"/>
  <c r="B907" i="7"/>
  <c r="A907" i="7"/>
  <c r="B906" i="7"/>
  <c r="A906" i="7"/>
  <c r="B905" i="7"/>
  <c r="A905" i="7"/>
  <c r="B904" i="7"/>
  <c r="A904" i="7"/>
  <c r="B903" i="7"/>
  <c r="A903" i="7"/>
  <c r="B902" i="7"/>
  <c r="A902" i="7"/>
  <c r="B901" i="7"/>
  <c r="A901" i="7"/>
  <c r="B900" i="7"/>
  <c r="A900" i="7"/>
  <c r="B899" i="7"/>
  <c r="A899" i="7"/>
  <c r="B898" i="7"/>
  <c r="A898" i="7"/>
  <c r="B897" i="7"/>
  <c r="A897" i="7"/>
  <c r="B896" i="7"/>
  <c r="A896" i="7"/>
  <c r="B895" i="7"/>
  <c r="A895" i="7"/>
  <c r="B894" i="7"/>
  <c r="A894" i="7"/>
  <c r="B893" i="7"/>
  <c r="A893" i="7"/>
  <c r="B892" i="7"/>
  <c r="A892" i="7"/>
  <c r="B891" i="7"/>
  <c r="A891" i="7"/>
  <c r="B890" i="7"/>
  <c r="A890" i="7"/>
  <c r="B889" i="7"/>
  <c r="A889" i="7"/>
  <c r="B888" i="7"/>
  <c r="A888" i="7"/>
  <c r="B887" i="7"/>
  <c r="A887" i="7"/>
  <c r="B886" i="7"/>
  <c r="A886" i="7"/>
  <c r="B885" i="7"/>
  <c r="A885" i="7"/>
  <c r="B884" i="7"/>
  <c r="A884" i="7"/>
  <c r="B883" i="7"/>
  <c r="A883" i="7"/>
  <c r="B882" i="7"/>
  <c r="A882" i="7"/>
  <c r="B881" i="7"/>
  <c r="A881" i="7"/>
  <c r="B880" i="7"/>
  <c r="A880" i="7"/>
  <c r="B879" i="7"/>
  <c r="A879" i="7"/>
  <c r="B878" i="7"/>
  <c r="A878" i="7"/>
  <c r="B877" i="7"/>
  <c r="A877" i="7"/>
  <c r="B876" i="7"/>
  <c r="A876" i="7"/>
  <c r="B875" i="7"/>
  <c r="A875" i="7"/>
  <c r="B874" i="7"/>
  <c r="A874" i="7"/>
  <c r="B873" i="7"/>
  <c r="A873" i="7"/>
  <c r="B872" i="7"/>
  <c r="A872" i="7"/>
  <c r="B871" i="7"/>
  <c r="A871" i="7"/>
  <c r="B870" i="7"/>
  <c r="A870" i="7"/>
  <c r="B869" i="7"/>
  <c r="A869" i="7"/>
  <c r="B868" i="7"/>
  <c r="A868" i="7"/>
  <c r="B867" i="7"/>
  <c r="A867" i="7"/>
  <c r="B866" i="7"/>
  <c r="A866" i="7"/>
  <c r="B865" i="7"/>
  <c r="A865" i="7"/>
  <c r="B864" i="7"/>
  <c r="A864" i="7"/>
  <c r="B863" i="7"/>
  <c r="A863" i="7"/>
  <c r="B862" i="7"/>
  <c r="A862" i="7"/>
  <c r="B861" i="7"/>
  <c r="A861" i="7"/>
  <c r="B860" i="7"/>
  <c r="A860" i="7"/>
  <c r="B859" i="7"/>
  <c r="A859" i="7"/>
  <c r="B858" i="7"/>
  <c r="A858" i="7"/>
  <c r="B857" i="7"/>
  <c r="A857" i="7"/>
  <c r="B856" i="7"/>
  <c r="A856" i="7"/>
  <c r="B855" i="7"/>
  <c r="A855" i="7"/>
  <c r="B854" i="7"/>
  <c r="A854" i="7"/>
  <c r="B853" i="7"/>
  <c r="A853" i="7"/>
  <c r="B852" i="7"/>
  <c r="A852" i="7"/>
  <c r="B851" i="7"/>
  <c r="A851" i="7"/>
  <c r="B850" i="7"/>
  <c r="A850" i="7"/>
  <c r="B849" i="7"/>
  <c r="A849" i="7"/>
  <c r="B848" i="7"/>
  <c r="A848" i="7"/>
  <c r="B847" i="7"/>
  <c r="A847" i="7"/>
  <c r="B846" i="7"/>
  <c r="A846" i="7"/>
  <c r="B845" i="7"/>
  <c r="A845" i="7"/>
  <c r="B844" i="7"/>
  <c r="A844" i="7"/>
  <c r="B843" i="7"/>
  <c r="A843" i="7"/>
  <c r="B842" i="7"/>
  <c r="A842" i="7"/>
  <c r="B841" i="7"/>
  <c r="A841" i="7"/>
  <c r="B840" i="7"/>
  <c r="A840" i="7"/>
  <c r="B839" i="7"/>
  <c r="A839" i="7"/>
  <c r="B838" i="7"/>
  <c r="A838" i="7"/>
  <c r="B837" i="7"/>
  <c r="A837" i="7"/>
  <c r="B836" i="7"/>
  <c r="A836" i="7"/>
  <c r="B835" i="7"/>
  <c r="A835" i="7"/>
  <c r="B834" i="7"/>
  <c r="A834" i="7"/>
  <c r="B833" i="7"/>
  <c r="A833" i="7"/>
  <c r="B832" i="7"/>
  <c r="A832" i="7"/>
  <c r="B831" i="7"/>
  <c r="A831" i="7"/>
  <c r="B830" i="7"/>
  <c r="A830" i="7"/>
  <c r="B829" i="7"/>
  <c r="A829" i="7"/>
  <c r="B828" i="7"/>
  <c r="A828" i="7"/>
  <c r="B827" i="7"/>
  <c r="A827" i="7"/>
  <c r="B826" i="7"/>
  <c r="A826" i="7"/>
  <c r="B825" i="7"/>
  <c r="A825" i="7"/>
  <c r="B824" i="7"/>
  <c r="A824" i="7"/>
  <c r="B823" i="7"/>
  <c r="A823" i="7"/>
  <c r="B822" i="7"/>
  <c r="A822" i="7"/>
  <c r="B821" i="7"/>
  <c r="A821" i="7"/>
  <c r="B820" i="7"/>
  <c r="A820" i="7"/>
  <c r="B819" i="7"/>
  <c r="A819" i="7"/>
  <c r="B818" i="7"/>
  <c r="A818" i="7"/>
  <c r="B817" i="7"/>
  <c r="A817" i="7"/>
  <c r="B816" i="7"/>
  <c r="A816" i="7"/>
  <c r="B815" i="7"/>
  <c r="A815" i="7"/>
  <c r="B814" i="7"/>
  <c r="A814" i="7"/>
  <c r="B813" i="7"/>
  <c r="A813" i="7"/>
  <c r="B812" i="7"/>
  <c r="A812" i="7"/>
  <c r="B811" i="7"/>
  <c r="A811" i="7"/>
  <c r="B810" i="7"/>
  <c r="A810" i="7"/>
  <c r="B809" i="7"/>
  <c r="A809" i="7"/>
  <c r="B808" i="7"/>
  <c r="A808" i="7"/>
  <c r="B807" i="7"/>
  <c r="A807" i="7"/>
  <c r="B806" i="7"/>
  <c r="A806" i="7"/>
  <c r="B805" i="7"/>
  <c r="A805" i="7"/>
  <c r="B804" i="7"/>
  <c r="A804" i="7"/>
  <c r="B803" i="7"/>
  <c r="A803" i="7"/>
  <c r="B802" i="7"/>
  <c r="A802" i="7"/>
  <c r="B801" i="7"/>
  <c r="A801" i="7"/>
  <c r="B800" i="7"/>
  <c r="A800" i="7"/>
  <c r="B799" i="7"/>
  <c r="A799" i="7"/>
  <c r="B798" i="7"/>
  <c r="A798" i="7"/>
  <c r="B797" i="7"/>
  <c r="A797" i="7"/>
  <c r="B796" i="7"/>
  <c r="A796" i="7"/>
  <c r="B795" i="7"/>
  <c r="A795" i="7"/>
  <c r="B794" i="7"/>
  <c r="A794" i="7"/>
  <c r="B793" i="7"/>
  <c r="A793" i="7"/>
  <c r="B792" i="7"/>
  <c r="A792" i="7"/>
  <c r="B791" i="7"/>
  <c r="A791" i="7"/>
  <c r="B790" i="7"/>
  <c r="A790" i="7"/>
  <c r="B789" i="7"/>
  <c r="A789" i="7"/>
  <c r="B788" i="7"/>
  <c r="A788" i="7"/>
  <c r="B787" i="7"/>
  <c r="A787" i="7"/>
  <c r="B786" i="7"/>
  <c r="A786" i="7"/>
  <c r="B785" i="7"/>
  <c r="A785" i="7"/>
  <c r="B784" i="7"/>
  <c r="A784" i="7"/>
  <c r="B783" i="7"/>
  <c r="A783" i="7"/>
  <c r="B782" i="7"/>
  <c r="A782" i="7"/>
  <c r="B781" i="7"/>
  <c r="A781" i="7"/>
  <c r="B780" i="7"/>
  <c r="A780" i="7"/>
  <c r="B779" i="7"/>
  <c r="A779" i="7"/>
  <c r="B778" i="7"/>
  <c r="A778" i="7"/>
  <c r="B777" i="7"/>
  <c r="A777" i="7"/>
  <c r="B776" i="7"/>
  <c r="A776" i="7"/>
  <c r="B775" i="7"/>
  <c r="A775" i="7"/>
  <c r="B774" i="7"/>
  <c r="A774" i="7"/>
  <c r="B773" i="7"/>
  <c r="A773" i="7"/>
  <c r="B772" i="7"/>
  <c r="A772" i="7"/>
  <c r="B771" i="7"/>
  <c r="A771" i="7"/>
  <c r="B770" i="7"/>
  <c r="A770" i="7"/>
  <c r="B769" i="7"/>
  <c r="A769" i="7"/>
  <c r="B768" i="7"/>
  <c r="A768" i="7"/>
  <c r="B767" i="7"/>
  <c r="A767" i="7"/>
  <c r="B766" i="7"/>
  <c r="A766" i="7"/>
  <c r="B765" i="7"/>
  <c r="A765" i="7"/>
  <c r="B764" i="7"/>
  <c r="A764" i="7"/>
  <c r="B763" i="7"/>
  <c r="A763" i="7"/>
  <c r="B762" i="7"/>
  <c r="A762" i="7"/>
  <c r="B761" i="7"/>
  <c r="A761" i="7"/>
  <c r="B760" i="7"/>
  <c r="A760" i="7"/>
  <c r="B759" i="7"/>
  <c r="A759" i="7"/>
  <c r="B758" i="7"/>
  <c r="A758" i="7"/>
  <c r="B757" i="7"/>
  <c r="A757" i="7"/>
  <c r="B756" i="7"/>
  <c r="A756" i="7"/>
  <c r="B755" i="7"/>
  <c r="A755" i="7"/>
  <c r="B754" i="7"/>
  <c r="A754" i="7"/>
  <c r="B753" i="7"/>
  <c r="A753" i="7"/>
  <c r="B752" i="7"/>
  <c r="A752" i="7"/>
  <c r="B751" i="7"/>
  <c r="A751" i="7"/>
  <c r="B750" i="7"/>
  <c r="A750" i="7"/>
  <c r="B749" i="7"/>
  <c r="A749" i="7"/>
  <c r="B748" i="7"/>
  <c r="A748" i="7"/>
  <c r="B747" i="7"/>
  <c r="A747" i="7"/>
  <c r="B746" i="7"/>
  <c r="A746" i="7"/>
  <c r="B745" i="7"/>
  <c r="A745" i="7"/>
  <c r="B744" i="7"/>
  <c r="A744" i="7"/>
  <c r="B743" i="7"/>
  <c r="A743" i="7"/>
  <c r="B742" i="7"/>
  <c r="A742" i="7"/>
  <c r="B741" i="7"/>
  <c r="A741" i="7"/>
  <c r="B740" i="7"/>
  <c r="A740" i="7"/>
  <c r="B739" i="7"/>
  <c r="A739" i="7"/>
  <c r="B738" i="7"/>
  <c r="A738" i="7"/>
  <c r="B737" i="7"/>
  <c r="A737" i="7"/>
  <c r="B736" i="7"/>
  <c r="A736" i="7"/>
  <c r="B735" i="7"/>
  <c r="A735" i="7"/>
  <c r="B734" i="7"/>
  <c r="A734" i="7"/>
  <c r="B733" i="7"/>
  <c r="A733" i="7"/>
  <c r="B732" i="7"/>
  <c r="A732" i="7"/>
  <c r="B731" i="7"/>
  <c r="A731" i="7"/>
  <c r="B730" i="7"/>
  <c r="A730" i="7"/>
  <c r="B729" i="7"/>
  <c r="A729" i="7"/>
  <c r="B728" i="7"/>
  <c r="A728" i="7"/>
  <c r="B727" i="7"/>
  <c r="A727" i="7"/>
  <c r="B726" i="7"/>
  <c r="A726" i="7"/>
  <c r="B725" i="7"/>
  <c r="A725" i="7"/>
  <c r="B724" i="7"/>
  <c r="A724" i="7"/>
  <c r="B723" i="7"/>
  <c r="A723" i="7"/>
  <c r="B722" i="7"/>
  <c r="A722" i="7"/>
  <c r="B721" i="7"/>
  <c r="A721" i="7"/>
  <c r="B720" i="7"/>
  <c r="A720" i="7"/>
  <c r="B719" i="7"/>
  <c r="A719" i="7"/>
  <c r="B718" i="7"/>
  <c r="A718" i="7"/>
  <c r="B717" i="7"/>
  <c r="A717" i="7"/>
  <c r="B716" i="7"/>
  <c r="A716" i="7"/>
  <c r="B715" i="7"/>
  <c r="A715" i="7"/>
  <c r="B714" i="7"/>
  <c r="A714" i="7"/>
  <c r="B713" i="7"/>
  <c r="A713" i="7"/>
  <c r="B712" i="7"/>
  <c r="A712" i="7"/>
  <c r="B711" i="7"/>
  <c r="A711" i="7"/>
  <c r="B710" i="7"/>
  <c r="A710" i="7"/>
  <c r="B709" i="7"/>
  <c r="A709" i="7"/>
  <c r="B708" i="7"/>
  <c r="A708" i="7"/>
  <c r="B707" i="7"/>
  <c r="A707" i="7"/>
  <c r="B706" i="7"/>
  <c r="A706" i="7"/>
  <c r="B705" i="7"/>
  <c r="A705" i="7"/>
  <c r="B704" i="7"/>
  <c r="A704" i="7"/>
  <c r="B703" i="7"/>
  <c r="A703" i="7"/>
  <c r="B702" i="7"/>
  <c r="A702" i="7"/>
  <c r="B701" i="7"/>
  <c r="A701" i="7"/>
  <c r="B700" i="7"/>
  <c r="A700" i="7"/>
  <c r="B699" i="7"/>
  <c r="A699" i="7"/>
  <c r="B698" i="7"/>
  <c r="A698" i="7"/>
  <c r="B697" i="7"/>
  <c r="A697" i="7"/>
  <c r="B696" i="7"/>
  <c r="A696" i="7"/>
  <c r="B695" i="7"/>
  <c r="A695" i="7"/>
  <c r="B694" i="7"/>
  <c r="A694" i="7"/>
  <c r="B693" i="7"/>
  <c r="A693" i="7"/>
  <c r="B692" i="7"/>
  <c r="A692" i="7"/>
  <c r="B691" i="7"/>
  <c r="A691" i="7"/>
  <c r="B690" i="7"/>
  <c r="A690" i="7"/>
  <c r="B689" i="7"/>
  <c r="A689" i="7"/>
  <c r="B688" i="7"/>
  <c r="A688" i="7"/>
  <c r="B687" i="7"/>
  <c r="A687" i="7"/>
  <c r="B686" i="7"/>
  <c r="A686" i="7"/>
  <c r="B685" i="7"/>
  <c r="A685" i="7"/>
  <c r="B684" i="7"/>
  <c r="A684" i="7"/>
  <c r="B683" i="7"/>
  <c r="A683" i="7"/>
  <c r="B682" i="7"/>
  <c r="A682" i="7"/>
  <c r="B681" i="7"/>
  <c r="A681" i="7"/>
  <c r="B680" i="7"/>
  <c r="A680" i="7"/>
  <c r="B679" i="7"/>
  <c r="A679" i="7"/>
  <c r="B678" i="7"/>
  <c r="A678" i="7"/>
  <c r="B677" i="7"/>
  <c r="A677" i="7"/>
  <c r="B676" i="7"/>
  <c r="A676" i="7"/>
  <c r="B675" i="7"/>
  <c r="A675" i="7"/>
  <c r="B674" i="7"/>
  <c r="A674" i="7"/>
  <c r="B673" i="7"/>
  <c r="A673" i="7"/>
  <c r="B672" i="7"/>
  <c r="A672" i="7"/>
  <c r="B671" i="7"/>
  <c r="A671" i="7"/>
  <c r="B670" i="7"/>
  <c r="A670" i="7"/>
  <c r="B669" i="7"/>
  <c r="A669" i="7"/>
  <c r="B668" i="7"/>
  <c r="A668" i="7"/>
  <c r="B667" i="7"/>
  <c r="A667" i="7"/>
  <c r="B666" i="7"/>
  <c r="A666" i="7"/>
  <c r="B665" i="7"/>
  <c r="A665" i="7"/>
  <c r="B664" i="7"/>
  <c r="A664" i="7"/>
  <c r="B663" i="7"/>
  <c r="A663" i="7"/>
  <c r="B662" i="7"/>
  <c r="A662" i="7"/>
  <c r="B661" i="7"/>
  <c r="A661" i="7"/>
  <c r="B660" i="7"/>
  <c r="A660" i="7"/>
  <c r="B659" i="7"/>
  <c r="A659" i="7"/>
  <c r="B658" i="7"/>
  <c r="A658" i="7"/>
  <c r="B657" i="7"/>
  <c r="A657" i="7"/>
  <c r="B656" i="7"/>
  <c r="A656" i="7"/>
  <c r="B655" i="7"/>
  <c r="A655" i="7"/>
  <c r="B654" i="7"/>
  <c r="A654" i="7"/>
  <c r="B653" i="7"/>
  <c r="A653" i="7"/>
  <c r="B652" i="7"/>
  <c r="A652" i="7"/>
  <c r="B651" i="7"/>
  <c r="A651" i="7"/>
  <c r="B650" i="7"/>
  <c r="A650" i="7"/>
  <c r="B649" i="7"/>
  <c r="A649" i="7"/>
  <c r="B648" i="7"/>
  <c r="A648" i="7"/>
  <c r="B647" i="7"/>
  <c r="A647" i="7"/>
  <c r="B646" i="7"/>
  <c r="A646" i="7"/>
  <c r="B645" i="7"/>
  <c r="A645" i="7"/>
  <c r="B644" i="7"/>
  <c r="A644" i="7"/>
  <c r="B643" i="7"/>
  <c r="A643" i="7"/>
  <c r="B642" i="7"/>
  <c r="A642" i="7"/>
  <c r="B641" i="7"/>
  <c r="A641" i="7"/>
  <c r="B640" i="7"/>
  <c r="A640" i="7"/>
  <c r="B639" i="7"/>
  <c r="A639" i="7"/>
  <c r="B638" i="7"/>
  <c r="A638" i="7"/>
  <c r="B637" i="7"/>
  <c r="A637" i="7"/>
  <c r="B636" i="7"/>
  <c r="A636" i="7"/>
  <c r="B635" i="7"/>
  <c r="A635" i="7"/>
  <c r="B634" i="7"/>
  <c r="A634" i="7"/>
  <c r="B633" i="7"/>
  <c r="A633" i="7"/>
  <c r="B632" i="7"/>
  <c r="A632" i="7"/>
  <c r="B631" i="7"/>
  <c r="A631" i="7"/>
  <c r="B630" i="7"/>
  <c r="A630" i="7"/>
  <c r="B629" i="7"/>
  <c r="A629" i="7"/>
  <c r="B628" i="7"/>
  <c r="A628" i="7"/>
  <c r="B627" i="7"/>
  <c r="A627" i="7"/>
  <c r="B626" i="7"/>
  <c r="A626" i="7"/>
  <c r="B625" i="7"/>
  <c r="A625" i="7"/>
  <c r="B624" i="7"/>
  <c r="A624" i="7"/>
  <c r="B623" i="7"/>
  <c r="A623" i="7"/>
  <c r="B622" i="7"/>
  <c r="A622" i="7"/>
  <c r="B621" i="7"/>
  <c r="A621" i="7"/>
  <c r="B620" i="7"/>
  <c r="A620" i="7"/>
  <c r="B619" i="7"/>
  <c r="A619" i="7"/>
  <c r="B618" i="7"/>
  <c r="A618" i="7"/>
  <c r="B617" i="7"/>
  <c r="A617" i="7"/>
  <c r="B616" i="7"/>
  <c r="A616" i="7"/>
  <c r="B615" i="7"/>
  <c r="A615" i="7"/>
  <c r="B614" i="7"/>
  <c r="A614" i="7"/>
  <c r="B613" i="7"/>
  <c r="A613" i="7"/>
  <c r="B612" i="7"/>
  <c r="A612" i="7"/>
  <c r="B611" i="7"/>
  <c r="A611" i="7"/>
  <c r="B610" i="7"/>
  <c r="A610" i="7"/>
  <c r="B609" i="7"/>
  <c r="A609" i="7"/>
  <c r="B608" i="7"/>
  <c r="A608" i="7"/>
  <c r="B607" i="7"/>
  <c r="A607" i="7"/>
  <c r="B606" i="7"/>
  <c r="A606" i="7"/>
  <c r="B605" i="7"/>
  <c r="A605" i="7"/>
  <c r="B604" i="7"/>
  <c r="A604" i="7"/>
  <c r="B603" i="7"/>
  <c r="A603" i="7"/>
  <c r="B602" i="7"/>
  <c r="A602" i="7"/>
  <c r="B601" i="7"/>
  <c r="A601" i="7"/>
  <c r="B600" i="7"/>
  <c r="A600" i="7"/>
  <c r="B599" i="7"/>
  <c r="A599" i="7"/>
  <c r="B598" i="7"/>
  <c r="A598" i="7"/>
  <c r="B597" i="7"/>
  <c r="A597" i="7"/>
  <c r="B596" i="7"/>
  <c r="A596" i="7"/>
  <c r="B595" i="7"/>
  <c r="A595" i="7"/>
  <c r="B594" i="7"/>
  <c r="A594" i="7"/>
  <c r="B593" i="7"/>
  <c r="A593" i="7"/>
  <c r="B592" i="7"/>
  <c r="A592" i="7"/>
  <c r="B591" i="7"/>
  <c r="A591" i="7"/>
  <c r="B590" i="7"/>
  <c r="A590" i="7"/>
  <c r="B589" i="7"/>
  <c r="A589" i="7"/>
  <c r="B588" i="7"/>
  <c r="A588" i="7"/>
  <c r="B587" i="7"/>
  <c r="A587" i="7"/>
  <c r="B586" i="7"/>
  <c r="A586" i="7"/>
  <c r="B585" i="7"/>
  <c r="A585" i="7"/>
  <c r="B584" i="7"/>
  <c r="A584" i="7"/>
  <c r="B583" i="7"/>
  <c r="A583" i="7"/>
  <c r="B582" i="7"/>
  <c r="A582" i="7"/>
  <c r="B581" i="7"/>
  <c r="A581" i="7"/>
  <c r="B580" i="7"/>
  <c r="A580" i="7"/>
  <c r="B579" i="7"/>
  <c r="A579" i="7"/>
  <c r="B578" i="7"/>
  <c r="A578" i="7"/>
  <c r="B577" i="7"/>
  <c r="A577" i="7"/>
  <c r="B576" i="7"/>
  <c r="A576" i="7"/>
  <c r="B575" i="7"/>
  <c r="A575" i="7"/>
  <c r="B574" i="7"/>
  <c r="A574" i="7"/>
  <c r="B573" i="7"/>
  <c r="A573" i="7"/>
  <c r="B572" i="7"/>
  <c r="A572" i="7"/>
  <c r="B571" i="7"/>
  <c r="A571" i="7"/>
  <c r="B570" i="7"/>
  <c r="A570" i="7"/>
  <c r="B569" i="7"/>
  <c r="A569" i="7"/>
  <c r="B568" i="7"/>
  <c r="A568" i="7"/>
  <c r="B567" i="7"/>
  <c r="A567" i="7"/>
  <c r="B566" i="7"/>
  <c r="A566" i="7"/>
  <c r="B565" i="7"/>
  <c r="A565" i="7"/>
  <c r="B564" i="7"/>
  <c r="A564" i="7"/>
  <c r="B563" i="7"/>
  <c r="A563" i="7"/>
  <c r="B562" i="7"/>
  <c r="A562" i="7"/>
  <c r="B561" i="7"/>
  <c r="A561" i="7"/>
  <c r="B560" i="7"/>
  <c r="A560" i="7"/>
  <c r="B559" i="7"/>
  <c r="A559" i="7"/>
  <c r="B558" i="7"/>
  <c r="A558" i="7"/>
  <c r="B557" i="7"/>
  <c r="A557" i="7"/>
  <c r="B556" i="7"/>
  <c r="A556" i="7"/>
  <c r="B555" i="7"/>
  <c r="A555" i="7"/>
  <c r="B554" i="7"/>
  <c r="A554" i="7"/>
  <c r="B553" i="7"/>
  <c r="A553" i="7"/>
  <c r="B552" i="7"/>
  <c r="A552" i="7"/>
  <c r="B551" i="7"/>
  <c r="A551" i="7"/>
  <c r="B550" i="7"/>
  <c r="A550" i="7"/>
  <c r="B549" i="7"/>
  <c r="A549" i="7"/>
  <c r="B548" i="7"/>
  <c r="A548" i="7"/>
  <c r="B547" i="7"/>
  <c r="A547" i="7"/>
  <c r="B546" i="7"/>
  <c r="A546" i="7"/>
  <c r="B545" i="7"/>
  <c r="A545" i="7"/>
  <c r="B544" i="7"/>
  <c r="A544" i="7"/>
  <c r="B543" i="7"/>
  <c r="A543" i="7"/>
  <c r="B542" i="7"/>
  <c r="A542" i="7"/>
  <c r="B541" i="7"/>
  <c r="A541" i="7"/>
  <c r="B540" i="7"/>
  <c r="A540" i="7"/>
  <c r="B539" i="7"/>
  <c r="A539" i="7"/>
  <c r="B538" i="7"/>
  <c r="A538" i="7"/>
  <c r="B537" i="7"/>
  <c r="A537" i="7"/>
  <c r="B536" i="7"/>
  <c r="A536" i="7"/>
  <c r="B535" i="7"/>
  <c r="A535" i="7"/>
  <c r="B534" i="7"/>
  <c r="A534" i="7"/>
  <c r="B533" i="7"/>
  <c r="A533" i="7"/>
  <c r="B532" i="7"/>
  <c r="A532" i="7"/>
  <c r="B531" i="7"/>
  <c r="A531" i="7"/>
  <c r="B530" i="7"/>
  <c r="A530" i="7"/>
  <c r="B529" i="7"/>
  <c r="A529" i="7"/>
  <c r="B528" i="7"/>
  <c r="A528" i="7"/>
  <c r="B527" i="7"/>
  <c r="A527" i="7"/>
  <c r="B526" i="7"/>
  <c r="A526" i="7"/>
  <c r="B525" i="7"/>
  <c r="A525" i="7"/>
  <c r="B524" i="7"/>
  <c r="A524" i="7"/>
  <c r="B523" i="7"/>
  <c r="A523" i="7"/>
  <c r="B522" i="7"/>
  <c r="A522" i="7"/>
  <c r="B521" i="7"/>
  <c r="A521" i="7"/>
  <c r="B520" i="7"/>
  <c r="A520" i="7"/>
  <c r="B519" i="7"/>
  <c r="A519" i="7"/>
  <c r="B518" i="7"/>
  <c r="A518" i="7"/>
  <c r="B517" i="7"/>
  <c r="A517" i="7"/>
  <c r="B516" i="7"/>
  <c r="A516" i="7"/>
  <c r="B515" i="7"/>
  <c r="A515" i="7"/>
  <c r="B514" i="7"/>
  <c r="A514" i="7"/>
  <c r="B513" i="7"/>
  <c r="A513" i="7"/>
  <c r="B512" i="7"/>
  <c r="A512" i="7"/>
  <c r="B511" i="7"/>
  <c r="A511" i="7"/>
  <c r="B510" i="7"/>
  <c r="A510" i="7"/>
  <c r="B509" i="7"/>
  <c r="A509" i="7"/>
  <c r="B508" i="7"/>
  <c r="A508" i="7"/>
  <c r="B507" i="7"/>
  <c r="A507" i="7"/>
  <c r="B506" i="7"/>
  <c r="A506" i="7"/>
  <c r="B505" i="7"/>
  <c r="A505" i="7"/>
  <c r="B504" i="7"/>
  <c r="A504" i="7"/>
  <c r="B503" i="7"/>
  <c r="A503" i="7"/>
  <c r="B502" i="7"/>
  <c r="A502" i="7"/>
  <c r="B501" i="7"/>
  <c r="A501" i="7"/>
  <c r="B500" i="7"/>
  <c r="A500" i="7"/>
  <c r="B499" i="7"/>
  <c r="A499" i="7"/>
  <c r="B498" i="7"/>
  <c r="A498" i="7"/>
  <c r="B497" i="7"/>
  <c r="A497" i="7"/>
  <c r="B496" i="7"/>
  <c r="A496" i="7"/>
  <c r="B495" i="7"/>
  <c r="A495" i="7"/>
  <c r="B494" i="7"/>
  <c r="A494" i="7"/>
  <c r="B493" i="7"/>
  <c r="A493" i="7"/>
  <c r="B492" i="7"/>
  <c r="A492" i="7"/>
  <c r="B491" i="7"/>
  <c r="A491" i="7"/>
  <c r="B490" i="7"/>
  <c r="A490" i="7"/>
  <c r="B489" i="7"/>
  <c r="A489" i="7"/>
  <c r="B488" i="7"/>
  <c r="A488" i="7"/>
  <c r="B487" i="7"/>
  <c r="A487" i="7"/>
  <c r="B486" i="7"/>
  <c r="A486" i="7"/>
  <c r="B485" i="7"/>
  <c r="A485" i="7"/>
  <c r="B484" i="7"/>
  <c r="A484" i="7"/>
  <c r="B483" i="7"/>
  <c r="A483" i="7"/>
  <c r="B482" i="7"/>
  <c r="A482" i="7"/>
  <c r="B481" i="7"/>
  <c r="A481" i="7"/>
  <c r="B480" i="7"/>
  <c r="A480" i="7"/>
  <c r="B479" i="7"/>
  <c r="A479" i="7"/>
  <c r="B478" i="7"/>
  <c r="A478" i="7"/>
  <c r="B477" i="7"/>
  <c r="A477" i="7"/>
  <c r="B476" i="7"/>
  <c r="A476" i="7"/>
  <c r="B475" i="7"/>
  <c r="A475" i="7"/>
  <c r="B474" i="7"/>
  <c r="A474" i="7"/>
  <c r="B473" i="7"/>
  <c r="A473" i="7"/>
  <c r="B472" i="7"/>
  <c r="A472" i="7"/>
  <c r="B471" i="7"/>
  <c r="A471" i="7"/>
  <c r="B470" i="7"/>
  <c r="A470" i="7"/>
  <c r="B469" i="7"/>
  <c r="A469" i="7"/>
  <c r="B468" i="7"/>
  <c r="A468" i="7"/>
  <c r="B467" i="7"/>
  <c r="A467" i="7"/>
  <c r="B466" i="7"/>
  <c r="A466" i="7"/>
  <c r="B465" i="7"/>
  <c r="A465" i="7"/>
  <c r="B464" i="7"/>
  <c r="A464" i="7"/>
  <c r="B463" i="7"/>
  <c r="A463" i="7"/>
  <c r="B462" i="7"/>
  <c r="A462" i="7"/>
  <c r="B461" i="7"/>
  <c r="A461" i="7"/>
  <c r="B460" i="7"/>
  <c r="A460" i="7"/>
  <c r="B459" i="7"/>
  <c r="A459" i="7"/>
  <c r="B458" i="7"/>
  <c r="A458" i="7"/>
  <c r="B457" i="7"/>
  <c r="A457" i="7"/>
  <c r="B456" i="7"/>
  <c r="A456" i="7"/>
  <c r="B455" i="7"/>
  <c r="A455" i="7"/>
  <c r="B454" i="7"/>
  <c r="A454" i="7"/>
  <c r="B453" i="7"/>
  <c r="A453" i="7"/>
  <c r="B452" i="7"/>
  <c r="A452" i="7"/>
  <c r="B451" i="7"/>
  <c r="A451" i="7"/>
  <c r="B450" i="7"/>
  <c r="A450" i="7"/>
  <c r="B449" i="7"/>
  <c r="A449" i="7"/>
  <c r="B448" i="7"/>
  <c r="A448" i="7"/>
  <c r="B447" i="7"/>
  <c r="A447" i="7"/>
  <c r="B446" i="7"/>
  <c r="A446" i="7"/>
  <c r="B445" i="7"/>
  <c r="A445" i="7"/>
  <c r="B444" i="7"/>
  <c r="A444" i="7"/>
  <c r="B443" i="7"/>
  <c r="A443" i="7"/>
  <c r="B442" i="7"/>
  <c r="A442" i="7"/>
  <c r="B441" i="7"/>
  <c r="A441" i="7"/>
  <c r="B440" i="7"/>
  <c r="A440" i="7"/>
  <c r="B439" i="7"/>
  <c r="A439" i="7"/>
  <c r="B438" i="7"/>
  <c r="A438" i="7"/>
  <c r="B437" i="7"/>
  <c r="A437" i="7"/>
  <c r="B436" i="7"/>
  <c r="A436" i="7"/>
  <c r="B435" i="7"/>
  <c r="A435" i="7"/>
  <c r="B434" i="7"/>
  <c r="A434" i="7"/>
  <c r="B433" i="7"/>
  <c r="A433" i="7"/>
  <c r="B432" i="7"/>
  <c r="A432" i="7"/>
  <c r="B431" i="7"/>
  <c r="A431" i="7"/>
  <c r="B430" i="7"/>
  <c r="A430" i="7"/>
  <c r="B429" i="7"/>
  <c r="A429" i="7"/>
  <c r="B428" i="7"/>
  <c r="A428" i="7"/>
  <c r="B427" i="7"/>
  <c r="A427" i="7"/>
  <c r="B426" i="7"/>
  <c r="A426" i="7"/>
  <c r="B425" i="7"/>
  <c r="A425" i="7"/>
  <c r="B424" i="7"/>
  <c r="A424" i="7"/>
  <c r="B423" i="7"/>
  <c r="A423" i="7"/>
  <c r="B422" i="7"/>
  <c r="A422" i="7"/>
  <c r="B421" i="7"/>
  <c r="A421" i="7"/>
  <c r="B420" i="7"/>
  <c r="A420" i="7"/>
  <c r="B419" i="7"/>
  <c r="A419" i="7"/>
  <c r="B418" i="7"/>
  <c r="A418" i="7"/>
  <c r="B417" i="7"/>
  <c r="A417" i="7"/>
  <c r="B416" i="7"/>
  <c r="A416" i="7"/>
  <c r="B415" i="7"/>
  <c r="A415" i="7"/>
  <c r="B414" i="7"/>
  <c r="A414" i="7"/>
  <c r="B413" i="7"/>
  <c r="A413" i="7"/>
  <c r="B412" i="7"/>
  <c r="A412" i="7"/>
  <c r="B411" i="7"/>
  <c r="A411" i="7"/>
  <c r="B410" i="7"/>
  <c r="A410" i="7"/>
  <c r="B409" i="7"/>
  <c r="A409" i="7"/>
  <c r="B408" i="7"/>
  <c r="A408" i="7"/>
  <c r="B407" i="7"/>
  <c r="A407" i="7"/>
  <c r="B406" i="7"/>
  <c r="A406" i="7"/>
  <c r="B405" i="7"/>
  <c r="A405" i="7"/>
  <c r="B404" i="7"/>
  <c r="A404" i="7"/>
  <c r="B403" i="7"/>
  <c r="A403" i="7"/>
  <c r="B402" i="7"/>
  <c r="A402" i="7"/>
  <c r="B401" i="7"/>
  <c r="A401" i="7"/>
  <c r="B400" i="7"/>
  <c r="A400" i="7"/>
  <c r="B399" i="7"/>
  <c r="A399" i="7"/>
  <c r="B398" i="7"/>
  <c r="A398" i="7"/>
  <c r="B397" i="7"/>
  <c r="A397" i="7"/>
  <c r="B396" i="7"/>
  <c r="A396" i="7"/>
  <c r="B395" i="7"/>
  <c r="A395" i="7"/>
  <c r="B394" i="7"/>
  <c r="A394" i="7"/>
  <c r="B393" i="7"/>
  <c r="A393" i="7"/>
  <c r="B392" i="7"/>
  <c r="A392" i="7"/>
  <c r="B391" i="7"/>
  <c r="A391" i="7"/>
  <c r="B390" i="7"/>
  <c r="A390" i="7"/>
  <c r="B389" i="7"/>
  <c r="A389" i="7"/>
  <c r="B388" i="7"/>
  <c r="A388" i="7"/>
  <c r="B387" i="7"/>
  <c r="A387" i="7"/>
  <c r="B386" i="7"/>
  <c r="A386" i="7"/>
  <c r="B385" i="7"/>
  <c r="A385" i="7"/>
  <c r="B384" i="7"/>
  <c r="A384" i="7"/>
  <c r="B383" i="7"/>
  <c r="A383" i="7"/>
  <c r="B382" i="7"/>
  <c r="A382" i="7"/>
  <c r="B381" i="7"/>
  <c r="A381" i="7"/>
  <c r="B380" i="7"/>
  <c r="A380" i="7"/>
  <c r="B379" i="7"/>
  <c r="A379" i="7"/>
  <c r="B378" i="7"/>
  <c r="A378" i="7"/>
  <c r="B377" i="7"/>
  <c r="A377" i="7"/>
  <c r="B376" i="7"/>
  <c r="A376" i="7"/>
  <c r="B375" i="7"/>
  <c r="A375" i="7"/>
  <c r="B374" i="7"/>
  <c r="A374" i="7"/>
  <c r="B373" i="7"/>
  <c r="A373" i="7"/>
  <c r="B372" i="7"/>
  <c r="A372" i="7"/>
  <c r="B371" i="7"/>
  <c r="A371" i="7"/>
  <c r="B370" i="7"/>
  <c r="A370" i="7"/>
  <c r="B369" i="7"/>
  <c r="A369" i="7"/>
  <c r="B368" i="7"/>
  <c r="A368" i="7"/>
  <c r="B367" i="7"/>
  <c r="A367" i="7"/>
  <c r="B366" i="7"/>
  <c r="A366" i="7"/>
  <c r="B365" i="7"/>
  <c r="A365" i="7"/>
  <c r="B364" i="7"/>
  <c r="A364" i="7"/>
  <c r="B363" i="7"/>
  <c r="A363" i="7"/>
  <c r="B362" i="7"/>
  <c r="A362" i="7"/>
  <c r="B361" i="7"/>
  <c r="A361" i="7"/>
  <c r="B360" i="7"/>
  <c r="A360" i="7"/>
  <c r="B359" i="7"/>
  <c r="A359" i="7"/>
  <c r="B358" i="7"/>
  <c r="A358" i="7"/>
  <c r="B357" i="7"/>
  <c r="A357" i="7"/>
  <c r="B356" i="7"/>
  <c r="A356" i="7"/>
  <c r="B355" i="7"/>
  <c r="A355" i="7"/>
  <c r="B354" i="7"/>
  <c r="A354" i="7"/>
  <c r="B353" i="7"/>
  <c r="A353" i="7"/>
  <c r="B352" i="7"/>
  <c r="A352" i="7"/>
  <c r="B351" i="7"/>
  <c r="A351" i="7"/>
  <c r="B350" i="7"/>
  <c r="A350" i="7"/>
  <c r="B349" i="7"/>
  <c r="A349" i="7"/>
  <c r="B348" i="7"/>
  <c r="A348" i="7"/>
  <c r="B347" i="7"/>
  <c r="A347" i="7"/>
  <c r="B346" i="7"/>
  <c r="A346" i="7"/>
  <c r="B345" i="7"/>
  <c r="A345" i="7"/>
  <c r="B344" i="7"/>
  <c r="A344" i="7"/>
  <c r="B343" i="7"/>
  <c r="A343" i="7"/>
  <c r="B342" i="7"/>
  <c r="A342" i="7"/>
  <c r="B341" i="7"/>
  <c r="A341" i="7"/>
  <c r="B340" i="7"/>
  <c r="A340" i="7"/>
  <c r="B339" i="7"/>
  <c r="A339" i="7"/>
  <c r="B338" i="7"/>
  <c r="A338" i="7"/>
  <c r="B337" i="7"/>
  <c r="A337" i="7"/>
  <c r="B336" i="7"/>
  <c r="A336" i="7"/>
  <c r="B335" i="7"/>
  <c r="A335" i="7"/>
  <c r="B334" i="7"/>
  <c r="A334" i="7"/>
  <c r="B333" i="7"/>
  <c r="A333" i="7"/>
  <c r="B332" i="7"/>
  <c r="A332" i="7"/>
  <c r="B331" i="7"/>
  <c r="A331" i="7"/>
  <c r="B330" i="7"/>
  <c r="A330" i="7"/>
  <c r="B329" i="7"/>
  <c r="A329" i="7"/>
  <c r="B328" i="7"/>
  <c r="A328" i="7"/>
  <c r="B327" i="7"/>
  <c r="A327" i="7"/>
  <c r="B326" i="7"/>
  <c r="A326" i="7"/>
  <c r="B325" i="7"/>
  <c r="A325" i="7"/>
  <c r="B324" i="7"/>
  <c r="A324" i="7"/>
  <c r="B323" i="7"/>
  <c r="A323" i="7"/>
  <c r="B322" i="7"/>
  <c r="A322" i="7"/>
  <c r="B321" i="7"/>
  <c r="A321" i="7"/>
  <c r="B320" i="7"/>
  <c r="A320" i="7"/>
  <c r="B319" i="7"/>
  <c r="A319" i="7"/>
  <c r="B318" i="7"/>
  <c r="A318" i="7"/>
  <c r="B317" i="7"/>
  <c r="A317" i="7"/>
  <c r="B316" i="7"/>
  <c r="A316" i="7"/>
  <c r="B315" i="7"/>
  <c r="A315" i="7"/>
  <c r="B314" i="7"/>
  <c r="A314" i="7"/>
  <c r="B313" i="7"/>
  <c r="A313" i="7"/>
  <c r="B312" i="7"/>
  <c r="A312" i="7"/>
  <c r="B311" i="7"/>
  <c r="A311" i="7"/>
  <c r="B310" i="7"/>
  <c r="A310" i="7"/>
  <c r="B309" i="7"/>
  <c r="A309" i="7"/>
  <c r="B308" i="7"/>
  <c r="A308" i="7"/>
  <c r="B307" i="7"/>
  <c r="A307" i="7"/>
  <c r="B306" i="7"/>
  <c r="A306" i="7"/>
  <c r="B305" i="7"/>
  <c r="A305" i="7"/>
  <c r="B304" i="7"/>
  <c r="A304" i="7"/>
  <c r="B303" i="7"/>
  <c r="A303" i="7"/>
  <c r="B302" i="7"/>
  <c r="A302" i="7"/>
  <c r="B301" i="7"/>
  <c r="A301" i="7"/>
  <c r="B300" i="7"/>
  <c r="A300" i="7"/>
  <c r="B299" i="7"/>
  <c r="A299" i="7"/>
  <c r="B298" i="7"/>
  <c r="A298" i="7"/>
  <c r="B297" i="7"/>
  <c r="A297" i="7"/>
  <c r="B296" i="7"/>
  <c r="A296" i="7"/>
  <c r="B295" i="7"/>
  <c r="A295" i="7"/>
  <c r="B294" i="7"/>
  <c r="A294" i="7"/>
  <c r="B293" i="7"/>
  <c r="A293" i="7"/>
  <c r="B292" i="7"/>
  <c r="A292" i="7"/>
  <c r="B291" i="7"/>
  <c r="A291" i="7"/>
  <c r="B290" i="7"/>
  <c r="A290" i="7"/>
  <c r="B289" i="7"/>
  <c r="A289" i="7"/>
  <c r="B288" i="7"/>
  <c r="A288" i="7"/>
  <c r="B287" i="7"/>
  <c r="A287" i="7"/>
  <c r="B286" i="7"/>
  <c r="A286" i="7"/>
  <c r="B285" i="7"/>
  <c r="A285" i="7"/>
  <c r="B284" i="7"/>
  <c r="A284" i="7"/>
  <c r="B283" i="7"/>
  <c r="A283" i="7"/>
  <c r="B282" i="7"/>
  <c r="A282" i="7"/>
  <c r="B281" i="7"/>
  <c r="A281" i="7"/>
  <c r="B280" i="7"/>
  <c r="A280" i="7"/>
  <c r="B279" i="7"/>
  <c r="A279" i="7"/>
  <c r="B278" i="7"/>
  <c r="A278" i="7"/>
  <c r="B277" i="7"/>
  <c r="A277" i="7"/>
  <c r="B276" i="7"/>
  <c r="A276" i="7"/>
  <c r="B275" i="7"/>
  <c r="A275" i="7"/>
  <c r="B274" i="7"/>
  <c r="A274" i="7"/>
  <c r="B273" i="7"/>
  <c r="A273" i="7"/>
  <c r="B272" i="7"/>
  <c r="A272" i="7"/>
  <c r="B271" i="7"/>
  <c r="A271" i="7"/>
  <c r="B270" i="7"/>
  <c r="A270" i="7"/>
  <c r="B269" i="7"/>
  <c r="A269" i="7"/>
  <c r="B268" i="7"/>
  <c r="A268" i="7"/>
  <c r="B267" i="7"/>
  <c r="A267" i="7"/>
  <c r="B266" i="7"/>
  <c r="A266" i="7"/>
  <c r="B265" i="7"/>
  <c r="A265" i="7"/>
  <c r="B264" i="7"/>
  <c r="A264" i="7"/>
  <c r="B263" i="7"/>
  <c r="A263" i="7"/>
  <c r="B262" i="7"/>
  <c r="A262" i="7"/>
  <c r="B261" i="7"/>
  <c r="A261" i="7"/>
  <c r="B260" i="7"/>
  <c r="A260" i="7"/>
  <c r="B259" i="7"/>
  <c r="A259" i="7"/>
  <c r="B258" i="7"/>
  <c r="A258" i="7"/>
  <c r="B257" i="7"/>
  <c r="A257" i="7"/>
  <c r="B256" i="7"/>
  <c r="A256" i="7"/>
  <c r="B255" i="7"/>
  <c r="A255" i="7"/>
  <c r="B254" i="7"/>
  <c r="A254" i="7"/>
  <c r="B253" i="7"/>
  <c r="A253" i="7"/>
  <c r="B252" i="7"/>
  <c r="A252" i="7"/>
  <c r="B251" i="7"/>
  <c r="A251" i="7"/>
  <c r="B250" i="7"/>
  <c r="A250" i="7"/>
  <c r="B249" i="7"/>
  <c r="A249" i="7"/>
  <c r="B248" i="7"/>
  <c r="A248" i="7"/>
  <c r="B247" i="7"/>
  <c r="A247" i="7"/>
  <c r="B246" i="7"/>
  <c r="A246" i="7"/>
  <c r="B245" i="7"/>
  <c r="A245" i="7"/>
  <c r="B244" i="7"/>
  <c r="A244" i="7"/>
  <c r="B243" i="7"/>
  <c r="A243" i="7"/>
  <c r="B242" i="7"/>
  <c r="A242" i="7"/>
  <c r="B241" i="7"/>
  <c r="A241" i="7"/>
  <c r="B240" i="7"/>
  <c r="A240" i="7"/>
  <c r="B239" i="7"/>
  <c r="A239" i="7"/>
  <c r="B238" i="7"/>
  <c r="A238" i="7"/>
  <c r="B237" i="7"/>
  <c r="A237" i="7"/>
  <c r="B236" i="7"/>
  <c r="A236" i="7"/>
  <c r="B235" i="7"/>
  <c r="A235" i="7"/>
  <c r="B234" i="7"/>
  <c r="A234" i="7"/>
  <c r="B233" i="7"/>
  <c r="A233" i="7"/>
  <c r="B232" i="7"/>
  <c r="A232" i="7"/>
  <c r="B231" i="7"/>
  <c r="A231" i="7"/>
  <c r="B230" i="7"/>
  <c r="A230" i="7"/>
  <c r="B229" i="7"/>
  <c r="A229" i="7"/>
  <c r="B228" i="7"/>
  <c r="A228" i="7"/>
  <c r="B227" i="7"/>
  <c r="A227" i="7"/>
  <c r="B226" i="7"/>
  <c r="A226" i="7"/>
  <c r="B225" i="7"/>
  <c r="A225" i="7"/>
  <c r="B224" i="7"/>
  <c r="A224" i="7"/>
  <c r="B223" i="7"/>
  <c r="A223" i="7"/>
  <c r="B222" i="7"/>
  <c r="A222" i="7"/>
  <c r="B221" i="7"/>
  <c r="A221" i="7"/>
  <c r="B220" i="7"/>
  <c r="A220" i="7"/>
  <c r="B219" i="7"/>
  <c r="A219" i="7"/>
  <c r="B218" i="7"/>
  <c r="A218" i="7"/>
  <c r="B217" i="7"/>
  <c r="A217" i="7"/>
  <c r="B216" i="7"/>
  <c r="A216" i="7"/>
  <c r="B215" i="7"/>
  <c r="A215" i="7"/>
  <c r="B214" i="7"/>
  <c r="A214" i="7"/>
  <c r="B213" i="7"/>
  <c r="A213" i="7"/>
  <c r="B212" i="7"/>
  <c r="A212" i="7"/>
  <c r="B211" i="7"/>
  <c r="A211" i="7"/>
  <c r="B210" i="7"/>
  <c r="A210" i="7"/>
  <c r="B209" i="7"/>
  <c r="A209" i="7"/>
  <c r="B208" i="7"/>
  <c r="A208" i="7"/>
  <c r="B207" i="7"/>
  <c r="A207" i="7"/>
  <c r="B206" i="7"/>
  <c r="A206" i="7"/>
  <c r="B205" i="7"/>
  <c r="A205" i="7"/>
  <c r="B204" i="7"/>
  <c r="A204" i="7"/>
  <c r="B203" i="7"/>
  <c r="A203" i="7"/>
  <c r="B202" i="7"/>
  <c r="A202" i="7"/>
  <c r="B201" i="7"/>
  <c r="A201" i="7"/>
  <c r="I200" i="7"/>
  <c r="B200" i="7"/>
  <c r="A200" i="7"/>
  <c r="I199" i="7"/>
  <c r="B199" i="7"/>
  <c r="A199" i="7"/>
  <c r="I198" i="7"/>
  <c r="B198" i="7"/>
  <c r="A198" i="7"/>
  <c r="I197" i="7"/>
  <c r="B197" i="7"/>
  <c r="A197" i="7"/>
  <c r="I196" i="7"/>
  <c r="B196" i="7"/>
  <c r="A196" i="7"/>
  <c r="I195" i="7"/>
  <c r="B195" i="7"/>
  <c r="A195" i="7"/>
  <c r="I194" i="7"/>
  <c r="B194" i="7"/>
  <c r="A194" i="7"/>
  <c r="I193" i="7"/>
  <c r="B193" i="7"/>
  <c r="A193" i="7"/>
  <c r="I192" i="7"/>
  <c r="B192" i="7"/>
  <c r="A192" i="7"/>
  <c r="I191" i="7"/>
  <c r="B191" i="7"/>
  <c r="A191" i="7"/>
  <c r="I190" i="7"/>
  <c r="B190" i="7"/>
  <c r="A190" i="7"/>
  <c r="I189" i="7"/>
  <c r="B189" i="7"/>
  <c r="A189" i="7"/>
  <c r="I188" i="7"/>
  <c r="B188" i="7"/>
  <c r="A188" i="7"/>
  <c r="I187" i="7"/>
  <c r="B187" i="7"/>
  <c r="A187" i="7"/>
  <c r="I186" i="7"/>
  <c r="B186" i="7"/>
  <c r="A186" i="7"/>
  <c r="I185" i="7"/>
  <c r="B185" i="7"/>
  <c r="A185" i="7"/>
  <c r="I184" i="7"/>
  <c r="B184" i="7"/>
  <c r="A184" i="7"/>
  <c r="I183" i="7"/>
  <c r="B183" i="7"/>
  <c r="A183" i="7"/>
  <c r="I182" i="7"/>
  <c r="B182" i="7"/>
  <c r="A182" i="7"/>
  <c r="I181" i="7"/>
  <c r="B181" i="7"/>
  <c r="A181" i="7"/>
  <c r="I180" i="7"/>
  <c r="B180" i="7"/>
  <c r="A180" i="7"/>
  <c r="I179" i="7"/>
  <c r="B179" i="7"/>
  <c r="A179" i="7"/>
  <c r="I178" i="7"/>
  <c r="B178" i="7"/>
  <c r="A178" i="7"/>
  <c r="I177" i="7"/>
  <c r="B177" i="7"/>
  <c r="A177" i="7"/>
  <c r="I176" i="7"/>
  <c r="B176" i="7"/>
  <c r="A176" i="7"/>
  <c r="I175" i="7"/>
  <c r="B175" i="7"/>
  <c r="A175" i="7"/>
  <c r="I174" i="7"/>
  <c r="B174" i="7"/>
  <c r="A174" i="7"/>
  <c r="I173" i="7"/>
  <c r="B173" i="7"/>
  <c r="A173" i="7"/>
  <c r="I172" i="7"/>
  <c r="B172" i="7"/>
  <c r="A172" i="7"/>
  <c r="I171" i="7"/>
  <c r="B171" i="7"/>
  <c r="A171" i="7"/>
  <c r="I170" i="7"/>
  <c r="B170" i="7"/>
  <c r="A170" i="7"/>
  <c r="I169" i="7"/>
  <c r="B169" i="7"/>
  <c r="A169" i="7"/>
  <c r="I168" i="7"/>
  <c r="B168" i="7"/>
  <c r="A168" i="7"/>
  <c r="I167" i="7"/>
  <c r="B167" i="7"/>
  <c r="A167" i="7"/>
  <c r="I166" i="7"/>
  <c r="B166" i="7"/>
  <c r="A166" i="7"/>
  <c r="I165" i="7"/>
  <c r="B165" i="7"/>
  <c r="A165" i="7"/>
  <c r="I164" i="7"/>
  <c r="B164" i="7"/>
  <c r="A164" i="7"/>
  <c r="I163" i="7"/>
  <c r="B163" i="7"/>
  <c r="A163" i="7"/>
  <c r="I162" i="7"/>
  <c r="B162" i="7"/>
  <c r="A162" i="7"/>
  <c r="I161" i="7"/>
  <c r="B161" i="7"/>
  <c r="A161" i="7"/>
  <c r="I160" i="7"/>
  <c r="B160" i="7"/>
  <c r="A160" i="7"/>
  <c r="I159" i="7"/>
  <c r="B159" i="7"/>
  <c r="A159" i="7"/>
  <c r="I158" i="7"/>
  <c r="B158" i="7"/>
  <c r="A158" i="7"/>
  <c r="I157" i="7"/>
  <c r="B157" i="7"/>
  <c r="A157" i="7"/>
  <c r="I156" i="7"/>
  <c r="B156" i="7"/>
  <c r="A156" i="7"/>
  <c r="I155" i="7"/>
  <c r="B155" i="7"/>
  <c r="A155" i="7"/>
  <c r="I154" i="7"/>
  <c r="B154" i="7"/>
  <c r="A154" i="7"/>
  <c r="I153" i="7"/>
  <c r="B153" i="7"/>
  <c r="A153" i="7"/>
  <c r="I152" i="7"/>
  <c r="B152" i="7"/>
  <c r="A152" i="7"/>
  <c r="I151" i="7"/>
  <c r="B151" i="7"/>
  <c r="A151" i="7"/>
  <c r="I150" i="7"/>
  <c r="B150" i="7"/>
  <c r="A150" i="7"/>
  <c r="I149" i="7"/>
  <c r="B149" i="7"/>
  <c r="A149" i="7"/>
  <c r="I148" i="7"/>
  <c r="B148" i="7"/>
  <c r="A148" i="7"/>
  <c r="I147" i="7"/>
  <c r="B147" i="7"/>
  <c r="A147" i="7"/>
  <c r="I146" i="7"/>
  <c r="B146" i="7"/>
  <c r="A146" i="7"/>
  <c r="I145" i="7"/>
  <c r="B145" i="7"/>
  <c r="A145" i="7"/>
  <c r="I144" i="7"/>
  <c r="B144" i="7"/>
  <c r="A144" i="7"/>
  <c r="I143" i="7"/>
  <c r="B143" i="7"/>
  <c r="A143" i="7"/>
  <c r="I142" i="7"/>
  <c r="B142" i="7"/>
  <c r="A142" i="7"/>
  <c r="I141" i="7"/>
  <c r="B141" i="7"/>
  <c r="A141" i="7"/>
  <c r="I140" i="7"/>
  <c r="B140" i="7"/>
  <c r="A140" i="7"/>
  <c r="I139" i="7"/>
  <c r="B139" i="7"/>
  <c r="A139" i="7"/>
  <c r="I138" i="7"/>
  <c r="B138" i="7"/>
  <c r="A138" i="7"/>
  <c r="I137" i="7"/>
  <c r="B137" i="7"/>
  <c r="A137" i="7"/>
  <c r="I136" i="7"/>
  <c r="B136" i="7"/>
  <c r="A136" i="7"/>
  <c r="I135" i="7"/>
  <c r="B135" i="7"/>
  <c r="A135" i="7"/>
  <c r="I134" i="7"/>
  <c r="B134" i="7"/>
  <c r="A134" i="7"/>
  <c r="I133" i="7"/>
  <c r="B133" i="7"/>
  <c r="A133" i="7"/>
  <c r="I132" i="7"/>
  <c r="B132" i="7"/>
  <c r="A132" i="7"/>
  <c r="I131" i="7"/>
  <c r="B131" i="7"/>
  <c r="A131" i="7"/>
  <c r="I130" i="7"/>
  <c r="B130" i="7"/>
  <c r="A130" i="7"/>
  <c r="I129" i="7"/>
  <c r="B129" i="7"/>
  <c r="A129" i="7"/>
  <c r="I128" i="7"/>
  <c r="B128" i="7"/>
  <c r="A128" i="7"/>
  <c r="I127" i="7"/>
  <c r="B127" i="7"/>
  <c r="A127" i="7"/>
  <c r="I126" i="7"/>
  <c r="B126" i="7"/>
  <c r="A126" i="7"/>
  <c r="I125" i="7"/>
  <c r="B125" i="7"/>
  <c r="A125" i="7"/>
  <c r="I124" i="7"/>
  <c r="B124" i="7"/>
  <c r="A124" i="7"/>
  <c r="I123" i="7"/>
  <c r="B123" i="7"/>
  <c r="A123" i="7"/>
  <c r="I122" i="7"/>
  <c r="B122" i="7"/>
  <c r="A122" i="7"/>
  <c r="I121" i="7"/>
  <c r="B121" i="7"/>
  <c r="A121" i="7"/>
  <c r="I120" i="7"/>
  <c r="B120" i="7"/>
  <c r="A120" i="7"/>
  <c r="I119" i="7"/>
  <c r="B119" i="7"/>
  <c r="A119" i="7"/>
  <c r="I118" i="7"/>
  <c r="B118" i="7"/>
  <c r="A118" i="7"/>
  <c r="I117" i="7"/>
  <c r="B117" i="7"/>
  <c r="A117" i="7"/>
  <c r="I116" i="7"/>
  <c r="B116" i="7"/>
  <c r="A116" i="7"/>
  <c r="I115" i="7"/>
  <c r="B115" i="7"/>
  <c r="A115" i="7"/>
  <c r="I114" i="7"/>
  <c r="B114" i="7"/>
  <c r="A114" i="7"/>
  <c r="I113" i="7"/>
  <c r="B113" i="7"/>
  <c r="A113" i="7"/>
  <c r="I112" i="7"/>
  <c r="B112" i="7"/>
  <c r="A112" i="7"/>
  <c r="I111" i="7"/>
  <c r="B111" i="7"/>
  <c r="A111" i="7"/>
  <c r="I110" i="7"/>
  <c r="B110" i="7"/>
  <c r="A110" i="7"/>
  <c r="I109" i="7"/>
  <c r="B109" i="7"/>
  <c r="A109" i="7"/>
  <c r="I108" i="7"/>
  <c r="B108" i="7"/>
  <c r="A108" i="7"/>
  <c r="I107" i="7"/>
  <c r="B107" i="7"/>
  <c r="A107" i="7"/>
  <c r="I106" i="7"/>
  <c r="B106" i="7"/>
  <c r="A106" i="7"/>
  <c r="I105" i="7"/>
  <c r="B105" i="7"/>
  <c r="A105" i="7"/>
  <c r="I104" i="7"/>
  <c r="B104" i="7"/>
  <c r="A104" i="7"/>
  <c r="I103" i="7"/>
  <c r="B103" i="7"/>
  <c r="A103" i="7"/>
  <c r="I102" i="7"/>
  <c r="B102" i="7"/>
  <c r="A102" i="7"/>
  <c r="I101" i="7"/>
  <c r="B101" i="7"/>
  <c r="A101" i="7"/>
  <c r="I100" i="7"/>
  <c r="B100" i="7"/>
  <c r="A100" i="7"/>
  <c r="I99" i="7"/>
  <c r="B99" i="7"/>
  <c r="A99" i="7"/>
  <c r="I98" i="7"/>
  <c r="B98" i="7"/>
  <c r="A98" i="7"/>
  <c r="I97" i="7"/>
  <c r="B97" i="7"/>
  <c r="A97" i="7"/>
  <c r="I96" i="7"/>
  <c r="B96" i="7"/>
  <c r="A96" i="7"/>
  <c r="I95" i="7"/>
  <c r="B95" i="7"/>
  <c r="A95" i="7"/>
  <c r="I94" i="7"/>
  <c r="B94" i="7"/>
  <c r="A94" i="7"/>
  <c r="I93" i="7"/>
  <c r="B93" i="7"/>
  <c r="A93" i="7"/>
  <c r="I92" i="7"/>
  <c r="B92" i="7"/>
  <c r="A92" i="7"/>
  <c r="I91" i="7"/>
  <c r="B91" i="7"/>
  <c r="A91" i="7"/>
  <c r="I90" i="7"/>
  <c r="B90" i="7"/>
  <c r="A90" i="7"/>
  <c r="I89" i="7"/>
  <c r="B89" i="7"/>
  <c r="A89" i="7"/>
  <c r="I88" i="7"/>
  <c r="B88" i="7"/>
  <c r="A88" i="7"/>
  <c r="I87" i="7"/>
  <c r="B87" i="7"/>
  <c r="A87" i="7"/>
  <c r="I86" i="7"/>
  <c r="B86" i="7"/>
  <c r="A86" i="7"/>
  <c r="I85" i="7"/>
  <c r="B85" i="7"/>
  <c r="A85" i="7"/>
  <c r="I84" i="7"/>
  <c r="B84" i="7"/>
  <c r="A84" i="7"/>
  <c r="I83" i="7"/>
  <c r="B83" i="7"/>
  <c r="A83" i="7"/>
  <c r="I82" i="7"/>
  <c r="B82" i="7"/>
  <c r="A82" i="7"/>
  <c r="I81" i="7"/>
  <c r="B81" i="7"/>
  <c r="A81" i="7"/>
  <c r="I80" i="7"/>
  <c r="B80" i="7"/>
  <c r="A80" i="7"/>
  <c r="I79" i="7"/>
  <c r="B79" i="7"/>
  <c r="A79" i="7"/>
  <c r="I78" i="7"/>
  <c r="B78" i="7"/>
  <c r="A78" i="7"/>
  <c r="I77" i="7"/>
  <c r="B77" i="7"/>
  <c r="A77" i="7"/>
  <c r="I76" i="7"/>
  <c r="B76" i="7"/>
  <c r="A76" i="7"/>
  <c r="I75" i="7"/>
  <c r="B75" i="7"/>
  <c r="A75" i="7"/>
  <c r="I74" i="7"/>
  <c r="B74" i="7"/>
  <c r="A74" i="7"/>
  <c r="I73" i="7"/>
  <c r="B73" i="7"/>
  <c r="A73" i="7"/>
  <c r="I72" i="7"/>
  <c r="B72" i="7"/>
  <c r="A72" i="7"/>
  <c r="I71" i="7"/>
  <c r="B71" i="7"/>
  <c r="A71" i="7"/>
  <c r="I70" i="7"/>
  <c r="B70" i="7"/>
  <c r="A70" i="7"/>
  <c r="I69" i="7"/>
  <c r="B69" i="7"/>
  <c r="A69" i="7"/>
  <c r="I68" i="7"/>
  <c r="B68" i="7"/>
  <c r="A68" i="7"/>
  <c r="I67" i="7"/>
  <c r="B67" i="7"/>
  <c r="A67" i="7"/>
  <c r="I66" i="7"/>
  <c r="B66" i="7"/>
  <c r="A66" i="7"/>
  <c r="I65" i="7"/>
  <c r="B65" i="7"/>
  <c r="A65" i="7"/>
  <c r="I64" i="7"/>
  <c r="B64" i="7"/>
  <c r="A64" i="7"/>
  <c r="I63" i="7"/>
  <c r="B63" i="7"/>
  <c r="A63" i="7"/>
  <c r="I62" i="7"/>
  <c r="B62" i="7"/>
  <c r="A62" i="7"/>
  <c r="I61" i="7"/>
  <c r="B61" i="7"/>
  <c r="A61" i="7"/>
  <c r="I60" i="7"/>
  <c r="B60" i="7"/>
  <c r="A60" i="7"/>
  <c r="I59" i="7"/>
  <c r="B59" i="7"/>
  <c r="A59" i="7"/>
  <c r="I58" i="7"/>
  <c r="B58" i="7"/>
  <c r="A58" i="7"/>
  <c r="I57" i="7"/>
  <c r="B57" i="7"/>
  <c r="A57" i="7"/>
  <c r="I56" i="7"/>
  <c r="B56" i="7"/>
  <c r="A56" i="7"/>
  <c r="I55" i="7"/>
  <c r="B55" i="7"/>
  <c r="A55" i="7"/>
  <c r="I54" i="7"/>
  <c r="B54" i="7"/>
  <c r="A54" i="7"/>
  <c r="I53" i="7"/>
  <c r="B53" i="7"/>
  <c r="A53" i="7"/>
  <c r="I52" i="7"/>
  <c r="B52" i="7"/>
  <c r="A52" i="7"/>
  <c r="I51" i="7"/>
  <c r="B51" i="7"/>
  <c r="A51" i="7"/>
  <c r="I50" i="7"/>
  <c r="B50" i="7"/>
  <c r="A50" i="7"/>
  <c r="I49" i="7"/>
  <c r="H49" i="7"/>
  <c r="B49" i="7"/>
  <c r="A49" i="7"/>
  <c r="I48" i="7"/>
  <c r="H48" i="7"/>
  <c r="B48" i="7"/>
  <c r="A48" i="7"/>
  <c r="I47" i="7"/>
  <c r="H47" i="7"/>
  <c r="B47" i="7"/>
  <c r="A47" i="7"/>
  <c r="I46" i="7"/>
  <c r="H46" i="7"/>
  <c r="B46" i="7"/>
  <c r="A46" i="7"/>
  <c r="I45" i="7"/>
  <c r="H45" i="7"/>
  <c r="B45" i="7"/>
  <c r="A45" i="7"/>
  <c r="I44" i="7"/>
  <c r="H44" i="7"/>
  <c r="B44" i="7"/>
  <c r="A44" i="7"/>
  <c r="I43" i="7"/>
  <c r="H43" i="7"/>
  <c r="B43" i="7"/>
  <c r="A43" i="7"/>
  <c r="I42" i="7"/>
  <c r="H42" i="7"/>
  <c r="B42" i="7"/>
  <c r="A42" i="7"/>
  <c r="I41" i="7"/>
  <c r="H41" i="7"/>
  <c r="B41" i="7"/>
  <c r="A41" i="7"/>
  <c r="I40" i="7"/>
  <c r="H40" i="7"/>
  <c r="B40" i="7"/>
  <c r="A40" i="7"/>
  <c r="I39" i="7"/>
  <c r="H39" i="7"/>
  <c r="B39" i="7"/>
  <c r="A39" i="7"/>
  <c r="I38" i="7"/>
  <c r="H38" i="7"/>
  <c r="B38" i="7"/>
  <c r="A38" i="7"/>
  <c r="I37" i="7"/>
  <c r="H37" i="7"/>
  <c r="B37" i="7"/>
  <c r="A37" i="7"/>
  <c r="I36" i="7"/>
  <c r="H36" i="7"/>
  <c r="B36" i="7"/>
  <c r="A36" i="7"/>
  <c r="I35" i="7"/>
  <c r="H35" i="7"/>
  <c r="B35" i="7"/>
  <c r="A35" i="7"/>
  <c r="I34" i="7"/>
  <c r="H34" i="7"/>
  <c r="E34" i="7"/>
  <c r="B34" i="7"/>
  <c r="A34" i="7"/>
  <c r="I33" i="7"/>
  <c r="H33" i="7"/>
  <c r="E33" i="7"/>
  <c r="B33" i="7"/>
  <c r="A33" i="7"/>
  <c r="I32" i="7"/>
  <c r="H32" i="7"/>
  <c r="E32" i="7"/>
  <c r="B32" i="7"/>
  <c r="A32" i="7"/>
  <c r="I31" i="7"/>
  <c r="H31" i="7"/>
  <c r="E31" i="7"/>
  <c r="B31" i="7"/>
  <c r="A31" i="7"/>
  <c r="I30" i="7"/>
  <c r="H30" i="7"/>
  <c r="E30" i="7"/>
  <c r="B30" i="7"/>
  <c r="A30" i="7"/>
  <c r="I29" i="7"/>
  <c r="H29" i="7"/>
  <c r="E29" i="7"/>
  <c r="B29" i="7"/>
  <c r="A29" i="7"/>
  <c r="I28" i="7"/>
  <c r="H28" i="7"/>
  <c r="E28" i="7"/>
  <c r="B28" i="7"/>
  <c r="A28" i="7"/>
  <c r="I27" i="7"/>
  <c r="H27" i="7"/>
  <c r="E27" i="7"/>
  <c r="B27" i="7"/>
  <c r="A27" i="7"/>
  <c r="I26" i="7"/>
  <c r="H26" i="7"/>
  <c r="E26" i="7"/>
  <c r="D26" i="7"/>
  <c r="B26" i="7"/>
  <c r="A26" i="7"/>
  <c r="I25" i="7"/>
  <c r="H25" i="7"/>
  <c r="E25" i="7"/>
  <c r="D25" i="7"/>
  <c r="B25" i="7"/>
  <c r="A25" i="7"/>
  <c r="I24" i="7"/>
  <c r="H24" i="7"/>
  <c r="E24" i="7"/>
  <c r="D24" i="7"/>
  <c r="B24" i="7"/>
  <c r="A24" i="7"/>
  <c r="I23" i="7"/>
  <c r="H23" i="7"/>
  <c r="E23" i="7"/>
  <c r="D23" i="7"/>
  <c r="B23" i="7"/>
  <c r="A23" i="7"/>
  <c r="I22" i="7"/>
  <c r="H22" i="7"/>
  <c r="E22" i="7"/>
  <c r="D22" i="7"/>
  <c r="B22" i="7"/>
  <c r="A22" i="7"/>
  <c r="I21" i="7"/>
  <c r="H21" i="7"/>
  <c r="E21" i="7"/>
  <c r="D21" i="7"/>
  <c r="B21" i="7"/>
  <c r="A21" i="7"/>
  <c r="I20" i="7"/>
  <c r="H20" i="7"/>
  <c r="E20" i="7"/>
  <c r="D20" i="7"/>
  <c r="B20" i="7"/>
  <c r="A20" i="7"/>
  <c r="I19" i="7"/>
  <c r="H19" i="7"/>
  <c r="G19" i="7"/>
  <c r="E19" i="7"/>
  <c r="D19" i="7"/>
  <c r="B19" i="7"/>
  <c r="A19" i="7"/>
  <c r="I18" i="7"/>
  <c r="H18" i="7"/>
  <c r="G18" i="7"/>
  <c r="E18" i="7"/>
  <c r="D18" i="7"/>
  <c r="B18" i="7"/>
  <c r="A18" i="7"/>
  <c r="I17" i="7"/>
  <c r="H17" i="7"/>
  <c r="G17" i="7"/>
  <c r="E17" i="7"/>
  <c r="D17" i="7"/>
  <c r="B17" i="7"/>
  <c r="A17" i="7"/>
  <c r="I16" i="7"/>
  <c r="H16" i="7"/>
  <c r="G16" i="7"/>
  <c r="E16" i="7"/>
  <c r="D16" i="7"/>
  <c r="B16" i="7"/>
  <c r="A16" i="7"/>
  <c r="I15" i="7"/>
  <c r="H15" i="7"/>
  <c r="G15" i="7"/>
  <c r="E15" i="7"/>
  <c r="D15" i="7"/>
  <c r="C15" i="7"/>
  <c r="B15" i="7"/>
  <c r="A15" i="7"/>
  <c r="I14" i="7"/>
  <c r="H14" i="7"/>
  <c r="G14" i="7"/>
  <c r="E14" i="7"/>
  <c r="D14" i="7"/>
  <c r="C14" i="7"/>
  <c r="B14" i="7"/>
  <c r="A14" i="7"/>
  <c r="I13" i="7"/>
  <c r="H13" i="7"/>
  <c r="G13" i="7"/>
  <c r="E13" i="7"/>
  <c r="D13" i="7"/>
  <c r="C13" i="7"/>
  <c r="B13" i="7"/>
  <c r="A13" i="7"/>
  <c r="I12" i="7"/>
  <c r="H12" i="7"/>
  <c r="G12" i="7"/>
  <c r="E12" i="7"/>
  <c r="D12" i="7"/>
  <c r="C12" i="7"/>
  <c r="B12" i="7"/>
  <c r="A12" i="7"/>
  <c r="I11" i="7"/>
  <c r="H11" i="7"/>
  <c r="G11" i="7"/>
  <c r="E11" i="7"/>
  <c r="D11" i="7"/>
  <c r="C11" i="7"/>
  <c r="B11" i="7"/>
  <c r="A11" i="7"/>
  <c r="I10" i="7"/>
  <c r="H10" i="7"/>
  <c r="G10" i="7"/>
  <c r="E10" i="7"/>
  <c r="D10" i="7"/>
  <c r="C10" i="7"/>
  <c r="B10" i="7"/>
  <c r="A10" i="7"/>
  <c r="I9" i="7"/>
  <c r="H9" i="7"/>
  <c r="G9" i="7"/>
  <c r="E9" i="7"/>
  <c r="D9" i="7"/>
  <c r="C9" i="7"/>
  <c r="B9" i="7"/>
  <c r="A9" i="7"/>
  <c r="I8" i="7"/>
  <c r="H8" i="7"/>
  <c r="G8" i="7"/>
  <c r="E8" i="7"/>
  <c r="D8" i="7"/>
  <c r="C8" i="7"/>
  <c r="B8" i="7"/>
  <c r="A8" i="7"/>
  <c r="I7" i="7"/>
  <c r="H7" i="7"/>
  <c r="G7" i="7"/>
  <c r="E7" i="7"/>
  <c r="D7" i="7"/>
  <c r="C7" i="7"/>
  <c r="B7" i="7"/>
  <c r="A7" i="7"/>
  <c r="K6" i="7"/>
  <c r="J6" i="7"/>
  <c r="I6" i="7"/>
  <c r="H6" i="7"/>
  <c r="G6" i="7"/>
  <c r="E6" i="7"/>
  <c r="D6" i="7"/>
  <c r="C6" i="7"/>
  <c r="B6" i="7"/>
  <c r="A6" i="7"/>
  <c r="L5" i="7"/>
  <c r="K5" i="7"/>
  <c r="J5" i="7"/>
  <c r="I5" i="7"/>
  <c r="H5" i="7"/>
  <c r="G5" i="7"/>
  <c r="E5" i="7"/>
  <c r="D5" i="7"/>
  <c r="C5" i="7"/>
  <c r="B5" i="7"/>
  <c r="A5" i="7"/>
  <c r="L4" i="7"/>
  <c r="K4" i="7"/>
  <c r="J4" i="7"/>
  <c r="I4" i="7"/>
  <c r="H4" i="7"/>
  <c r="G4" i="7"/>
  <c r="F4" i="7"/>
  <c r="E4" i="7"/>
  <c r="D4" i="7"/>
  <c r="C4" i="7"/>
  <c r="B4" i="7"/>
  <c r="A4" i="7"/>
  <c r="L3" i="7"/>
  <c r="K3" i="7"/>
  <c r="J3" i="7"/>
  <c r="I3" i="7"/>
  <c r="H3" i="7"/>
  <c r="G3" i="7"/>
  <c r="F3" i="7"/>
  <c r="E3" i="7"/>
  <c r="D3" i="7"/>
  <c r="C3" i="7"/>
  <c r="B3" i="7"/>
  <c r="A3" i="7"/>
  <c r="L2" i="7"/>
  <c r="K2" i="7"/>
  <c r="J2" i="7"/>
  <c r="I2" i="7"/>
  <c r="H2" i="7"/>
  <c r="G2" i="7"/>
  <c r="F2" i="7"/>
  <c r="E2" i="7"/>
  <c r="D2" i="7"/>
  <c r="C2" i="7"/>
  <c r="B2" i="7"/>
  <c r="A2" i="7"/>
  <c r="L1" i="7"/>
  <c r="K1" i="7"/>
  <c r="J1" i="7"/>
  <c r="I1" i="7"/>
  <c r="H1" i="7"/>
  <c r="G1" i="7"/>
  <c r="F1" i="7"/>
  <c r="E1" i="7"/>
  <c r="D1" i="7"/>
  <c r="C1" i="7"/>
  <c r="B1" i="7"/>
  <c r="A1" i="7"/>
  <c r="J2" i="6"/>
  <c r="K2" i="6"/>
  <c r="L2" i="6"/>
  <c r="J3" i="6"/>
  <c r="K3" i="6"/>
  <c r="L3" i="6"/>
  <c r="J4" i="6"/>
  <c r="K4" i="6"/>
  <c r="L4" i="6"/>
  <c r="J5" i="6"/>
  <c r="K5" i="6"/>
  <c r="L5" i="6"/>
  <c r="J6" i="6"/>
  <c r="K6" i="6"/>
  <c r="K1" i="6"/>
  <c r="L1" i="6"/>
  <c r="J1" i="6"/>
  <c r="F2" i="6"/>
  <c r="G2" i="6"/>
  <c r="H2" i="6"/>
  <c r="I2" i="6"/>
  <c r="F3" i="6"/>
  <c r="G3" i="6"/>
  <c r="H3" i="6"/>
  <c r="I3" i="6"/>
  <c r="F4" i="6"/>
  <c r="G4" i="6"/>
  <c r="H4" i="6"/>
  <c r="I4" i="6"/>
  <c r="G5" i="6"/>
  <c r="H5" i="6"/>
  <c r="I5" i="6"/>
  <c r="G6" i="6"/>
  <c r="H6" i="6"/>
  <c r="I6" i="6"/>
  <c r="G7" i="6"/>
  <c r="H7" i="6"/>
  <c r="I7" i="6"/>
  <c r="G8" i="6"/>
  <c r="H8" i="6"/>
  <c r="I8" i="6"/>
  <c r="G9" i="6"/>
  <c r="H9" i="6"/>
  <c r="I9" i="6"/>
  <c r="G10" i="6"/>
  <c r="H10" i="6"/>
  <c r="I10" i="6"/>
  <c r="G11" i="6"/>
  <c r="H11" i="6"/>
  <c r="I11" i="6"/>
  <c r="G12" i="6"/>
  <c r="H12" i="6"/>
  <c r="I12" i="6"/>
  <c r="G13" i="6"/>
  <c r="H13" i="6"/>
  <c r="I13" i="6"/>
  <c r="G14" i="6"/>
  <c r="H14" i="6"/>
  <c r="I14" i="6"/>
  <c r="G15" i="6"/>
  <c r="H15" i="6"/>
  <c r="I15" i="6"/>
  <c r="G16" i="6"/>
  <c r="H16" i="6"/>
  <c r="I16" i="6"/>
  <c r="G17" i="6"/>
  <c r="H17" i="6"/>
  <c r="I17" i="6"/>
  <c r="G18" i="6"/>
  <c r="H18" i="6"/>
  <c r="I18" i="6"/>
  <c r="G19" i="6"/>
  <c r="H19" i="6"/>
  <c r="I19" i="6"/>
  <c r="H20" i="6"/>
  <c r="I20" i="6"/>
  <c r="H21" i="6"/>
  <c r="I21" i="6"/>
  <c r="H22" i="6"/>
  <c r="I22" i="6"/>
  <c r="H23" i="6"/>
  <c r="I23" i="6"/>
  <c r="H24" i="6"/>
  <c r="I24" i="6"/>
  <c r="H25" i="6"/>
  <c r="I25" i="6"/>
  <c r="H26" i="6"/>
  <c r="I26" i="6"/>
  <c r="H27" i="6"/>
  <c r="I27" i="6"/>
  <c r="H28" i="6"/>
  <c r="I28" i="6"/>
  <c r="H29" i="6"/>
  <c r="I29" i="6"/>
  <c r="H30" i="6"/>
  <c r="I30" i="6"/>
  <c r="H31" i="6"/>
  <c r="I31" i="6"/>
  <c r="H32" i="6"/>
  <c r="I32" i="6"/>
  <c r="H33" i="6"/>
  <c r="I33" i="6"/>
  <c r="H34" i="6"/>
  <c r="I34" i="6"/>
  <c r="H35" i="6"/>
  <c r="I35" i="6"/>
  <c r="H36" i="6"/>
  <c r="I36" i="6"/>
  <c r="H37" i="6"/>
  <c r="I37" i="6"/>
  <c r="H38" i="6"/>
  <c r="I38" i="6"/>
  <c r="H39" i="6"/>
  <c r="I39" i="6"/>
  <c r="H40" i="6"/>
  <c r="I40" i="6"/>
  <c r="H41" i="6"/>
  <c r="I41" i="6"/>
  <c r="H42" i="6"/>
  <c r="I42" i="6"/>
  <c r="H43" i="6"/>
  <c r="I43" i="6"/>
  <c r="H44" i="6"/>
  <c r="I44" i="6"/>
  <c r="H45" i="6"/>
  <c r="I45" i="6"/>
  <c r="H46" i="6"/>
  <c r="I46" i="6"/>
  <c r="H47" i="6"/>
  <c r="I47" i="6"/>
  <c r="H48" i="6"/>
  <c r="I48" i="6"/>
  <c r="H49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H1" i="6"/>
  <c r="I1" i="6"/>
  <c r="G1" i="6"/>
  <c r="F1" i="6"/>
  <c r="D2" i="6"/>
  <c r="E2" i="6"/>
  <c r="D3" i="6"/>
  <c r="E3" i="6"/>
  <c r="D4" i="6"/>
  <c r="E4" i="6"/>
  <c r="D5" i="6"/>
  <c r="E5" i="6"/>
  <c r="D6" i="6"/>
  <c r="E6" i="6"/>
  <c r="D7" i="6"/>
  <c r="E7" i="6"/>
  <c r="D8" i="6"/>
  <c r="E8" i="6"/>
  <c r="D9" i="6"/>
  <c r="E9" i="6"/>
  <c r="D10" i="6"/>
  <c r="E10" i="6"/>
  <c r="D11" i="6"/>
  <c r="E11" i="6"/>
  <c r="D12" i="6"/>
  <c r="E12" i="6"/>
  <c r="D13" i="6"/>
  <c r="E13" i="6"/>
  <c r="D14" i="6"/>
  <c r="E14" i="6"/>
  <c r="D15" i="6"/>
  <c r="E15" i="6"/>
  <c r="D16" i="6"/>
  <c r="E16" i="6"/>
  <c r="D17" i="6"/>
  <c r="E17" i="6"/>
  <c r="D18" i="6"/>
  <c r="E18" i="6"/>
  <c r="D19" i="6"/>
  <c r="E19" i="6"/>
  <c r="D20" i="6"/>
  <c r="E20" i="6"/>
  <c r="D21" i="6"/>
  <c r="E21" i="6"/>
  <c r="D22" i="6"/>
  <c r="E22" i="6"/>
  <c r="D23" i="6"/>
  <c r="E23" i="6"/>
  <c r="D24" i="6"/>
  <c r="E24" i="6"/>
  <c r="D25" i="6"/>
  <c r="E25" i="6"/>
  <c r="D26" i="6"/>
  <c r="E26" i="6"/>
  <c r="E27" i="6"/>
  <c r="E28" i="6"/>
  <c r="E29" i="6"/>
  <c r="E30" i="6"/>
  <c r="E31" i="6"/>
  <c r="E32" i="6"/>
  <c r="E33" i="6"/>
  <c r="E34" i="6"/>
  <c r="E1" i="6"/>
  <c r="D1" i="6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" i="6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247" i="6"/>
  <c r="B1248" i="6"/>
  <c r="B1249" i="6"/>
  <c r="B1250" i="6"/>
  <c r="B1251" i="6"/>
  <c r="B1252" i="6"/>
  <c r="B1253" i="6"/>
  <c r="B1254" i="6"/>
  <c r="B1255" i="6"/>
  <c r="B1256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1428" i="6"/>
  <c r="B1429" i="6"/>
  <c r="B1430" i="6"/>
  <c r="B1431" i="6"/>
  <c r="B1432" i="6"/>
  <c r="B1433" i="6"/>
  <c r="B1434" i="6"/>
  <c r="B1435" i="6"/>
  <c r="B1436" i="6"/>
  <c r="B1437" i="6"/>
  <c r="B1438" i="6"/>
  <c r="B1439" i="6"/>
  <c r="B1440" i="6"/>
  <c r="B1441" i="6"/>
  <c r="B1442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1474" i="6"/>
  <c r="B1475" i="6"/>
  <c r="B1476" i="6"/>
  <c r="B1477" i="6"/>
  <c r="B1478" i="6"/>
  <c r="B1479" i="6"/>
  <c r="B1480" i="6"/>
  <c r="B1481" i="6"/>
  <c r="B1482" i="6"/>
  <c r="B1483" i="6"/>
  <c r="B1484" i="6"/>
  <c r="B1485" i="6"/>
  <c r="B1486" i="6"/>
  <c r="B1487" i="6"/>
  <c r="B1488" i="6"/>
  <c r="B1489" i="6"/>
  <c r="B1490" i="6"/>
  <c r="B1491" i="6"/>
  <c r="B1492" i="6"/>
  <c r="B1493" i="6"/>
  <c r="B1494" i="6"/>
  <c r="B1495" i="6"/>
  <c r="B1496" i="6"/>
  <c r="B1497" i="6"/>
  <c r="B1498" i="6"/>
  <c r="B1499" i="6"/>
  <c r="B1500" i="6"/>
  <c r="B1501" i="6"/>
  <c r="B1502" i="6"/>
  <c r="B1503" i="6"/>
  <c r="B1504" i="6"/>
  <c r="B1505" i="6"/>
  <c r="B1506" i="6"/>
  <c r="B1507" i="6"/>
  <c r="B1508" i="6"/>
  <c r="B1509" i="6"/>
  <c r="B1510" i="6"/>
  <c r="B1511" i="6"/>
  <c r="B1512" i="6"/>
  <c r="B1513" i="6"/>
  <c r="B1514" i="6"/>
  <c r="B1515" i="6"/>
  <c r="B1516" i="6"/>
  <c r="B1517" i="6"/>
  <c r="B1518" i="6"/>
  <c r="B1519" i="6"/>
  <c r="B1520" i="6"/>
  <c r="B1521" i="6"/>
  <c r="B1522" i="6"/>
  <c r="B1523" i="6"/>
  <c r="B1524" i="6"/>
  <c r="B1525" i="6"/>
  <c r="B1526" i="6"/>
  <c r="B1527" i="6"/>
  <c r="B1528" i="6"/>
  <c r="B1529" i="6"/>
  <c r="B1530" i="6"/>
  <c r="B1531" i="6"/>
  <c r="B1532" i="6"/>
  <c r="B1533" i="6"/>
  <c r="B1534" i="6"/>
  <c r="B1535" i="6"/>
  <c r="B1536" i="6"/>
  <c r="B1537" i="6"/>
  <c r="B1538" i="6"/>
  <c r="B1539" i="6"/>
  <c r="B1540" i="6"/>
  <c r="B1541" i="6"/>
  <c r="B1542" i="6"/>
  <c r="B1543" i="6"/>
  <c r="B1544" i="6"/>
  <c r="B1545" i="6"/>
  <c r="B1546" i="6"/>
  <c r="B1547" i="6"/>
  <c r="B1548" i="6"/>
  <c r="B1549" i="6"/>
  <c r="B1550" i="6"/>
  <c r="B1551" i="6"/>
  <c r="B1552" i="6"/>
  <c r="B1553" i="6"/>
  <c r="B1554" i="6"/>
  <c r="B1555" i="6"/>
  <c r="B1556" i="6"/>
  <c r="B1557" i="6"/>
  <c r="B1558" i="6"/>
  <c r="B1559" i="6"/>
  <c r="B1560" i="6"/>
  <c r="B1561" i="6"/>
  <c r="B1562" i="6"/>
  <c r="B1563" i="6"/>
  <c r="B1564" i="6"/>
  <c r="B1565" i="6"/>
  <c r="B1566" i="6"/>
  <c r="B1567" i="6"/>
  <c r="B1568" i="6"/>
  <c r="B1569" i="6"/>
  <c r="B1570" i="6"/>
  <c r="B1571" i="6"/>
  <c r="B1572" i="6"/>
  <c r="B1573" i="6"/>
  <c r="B1574" i="6"/>
  <c r="B1575" i="6"/>
  <c r="B1576" i="6"/>
  <c r="B1577" i="6"/>
  <c r="B1578" i="6"/>
  <c r="B1579" i="6"/>
  <c r="B1580" i="6"/>
  <c r="B1581" i="6"/>
  <c r="B1582" i="6"/>
  <c r="B1583" i="6"/>
  <c r="B1584" i="6"/>
  <c r="B1585" i="6"/>
  <c r="B1586" i="6"/>
  <c r="B1587" i="6"/>
  <c r="B1588" i="6"/>
  <c r="B1589" i="6"/>
  <c r="B1590" i="6"/>
  <c r="B1591" i="6"/>
  <c r="B1592" i="6"/>
  <c r="B1593" i="6"/>
  <c r="B1594" i="6"/>
  <c r="B1595" i="6"/>
  <c r="B1596" i="6"/>
  <c r="B1597" i="6"/>
  <c r="B1598" i="6"/>
  <c r="B1599" i="6"/>
  <c r="B1600" i="6"/>
  <c r="B1601" i="6"/>
  <c r="B1602" i="6"/>
  <c r="B1603" i="6"/>
  <c r="B1604" i="6"/>
  <c r="B1605" i="6"/>
  <c r="B1606" i="6"/>
  <c r="B1607" i="6"/>
  <c r="B1608" i="6"/>
  <c r="B1609" i="6"/>
  <c r="B1610" i="6"/>
  <c r="B1611" i="6"/>
  <c r="B1612" i="6"/>
  <c r="B1613" i="6"/>
  <c r="B1614" i="6"/>
  <c r="B1615" i="6"/>
  <c r="B1616" i="6"/>
  <c r="B1617" i="6"/>
  <c r="B1618" i="6"/>
  <c r="B1619" i="6"/>
  <c r="B1620" i="6"/>
  <c r="B1621" i="6"/>
  <c r="B1622" i="6"/>
  <c r="B1623" i="6"/>
  <c r="B1624" i="6"/>
  <c r="B1625" i="6"/>
  <c r="B1626" i="6"/>
  <c r="B1627" i="6"/>
  <c r="B1628" i="6"/>
  <c r="B1629" i="6"/>
  <c r="B1630" i="6"/>
  <c r="B1631" i="6"/>
  <c r="B1632" i="6"/>
  <c r="B1633" i="6"/>
  <c r="B1634" i="6"/>
  <c r="B1635" i="6"/>
  <c r="B1636" i="6"/>
  <c r="B1637" i="6"/>
  <c r="B1638" i="6"/>
  <c r="B1639" i="6"/>
  <c r="B1640" i="6"/>
  <c r="B1641" i="6"/>
  <c r="B1642" i="6"/>
  <c r="B1643" i="6"/>
  <c r="B1644" i="6"/>
  <c r="B1645" i="6"/>
  <c r="B1646" i="6"/>
  <c r="B1647" i="6"/>
  <c r="B1648" i="6"/>
  <c r="B1649" i="6"/>
  <c r="B1650" i="6"/>
  <c r="B1651" i="6"/>
  <c r="B1652" i="6"/>
  <c r="B1653" i="6"/>
  <c r="B1654" i="6"/>
  <c r="B1655" i="6"/>
  <c r="B1656" i="6"/>
  <c r="B1657" i="6"/>
  <c r="B1658" i="6"/>
  <c r="B1659" i="6"/>
  <c r="B1660" i="6"/>
  <c r="B1661" i="6"/>
  <c r="B1662" i="6"/>
  <c r="B1663" i="6"/>
  <c r="B1664" i="6"/>
  <c r="B1665" i="6"/>
  <c r="B1666" i="6"/>
  <c r="B1667" i="6"/>
  <c r="B1668" i="6"/>
  <c r="B1669" i="6"/>
  <c r="B1670" i="6"/>
  <c r="B1671" i="6"/>
  <c r="B1672" i="6"/>
  <c r="B1673" i="6"/>
  <c r="B1674" i="6"/>
  <c r="B1675" i="6"/>
  <c r="B1676" i="6"/>
  <c r="B1677" i="6"/>
  <c r="B1678" i="6"/>
  <c r="B1679" i="6"/>
  <c r="B1680" i="6"/>
  <c r="B1681" i="6"/>
  <c r="B1682" i="6"/>
  <c r="B1683" i="6"/>
  <c r="B1684" i="6"/>
  <c r="B1685" i="6"/>
  <c r="B1686" i="6"/>
  <c r="B1687" i="6"/>
  <c r="B1688" i="6"/>
  <c r="B1689" i="6"/>
  <c r="B1690" i="6"/>
  <c r="B1691" i="6"/>
  <c r="B1692" i="6"/>
  <c r="B1693" i="6"/>
  <c r="B1694" i="6"/>
  <c r="B1695" i="6"/>
  <c r="B1696" i="6"/>
  <c r="B1697" i="6"/>
  <c r="B1698" i="6"/>
  <c r="B1699" i="6"/>
  <c r="B1700" i="6"/>
  <c r="B1701" i="6"/>
  <c r="B1702" i="6"/>
  <c r="B1703" i="6"/>
  <c r="B1704" i="6"/>
  <c r="B1705" i="6"/>
  <c r="B1706" i="6"/>
  <c r="B1707" i="6"/>
  <c r="B1708" i="6"/>
  <c r="B1709" i="6"/>
  <c r="B1710" i="6"/>
  <c r="B1711" i="6"/>
  <c r="B1712" i="6"/>
  <c r="B1713" i="6"/>
  <c r="B1714" i="6"/>
  <c r="B1715" i="6"/>
  <c r="B1716" i="6"/>
  <c r="B1717" i="6"/>
  <c r="B1718" i="6"/>
  <c r="B1719" i="6"/>
  <c r="B1720" i="6"/>
  <c r="B1721" i="6"/>
  <c r="B1722" i="6"/>
  <c r="B1723" i="6"/>
  <c r="B1724" i="6"/>
  <c r="B1725" i="6"/>
  <c r="B1726" i="6"/>
  <c r="B1727" i="6"/>
  <c r="B1728" i="6"/>
  <c r="B1729" i="6"/>
  <c r="B1730" i="6"/>
  <c r="B1731" i="6"/>
  <c r="B1732" i="6"/>
  <c r="B1733" i="6"/>
  <c r="B1734" i="6"/>
  <c r="B1735" i="6"/>
  <c r="B1736" i="6"/>
  <c r="B1737" i="6"/>
  <c r="B1738" i="6"/>
  <c r="B1739" i="6"/>
  <c r="B1740" i="6"/>
  <c r="B1741" i="6"/>
  <c r="B1742" i="6"/>
  <c r="B1743" i="6"/>
  <c r="B1744" i="6"/>
  <c r="B1745" i="6"/>
  <c r="B1746" i="6"/>
  <c r="B1747" i="6"/>
  <c r="B1748" i="6"/>
  <c r="B1749" i="6"/>
  <c r="B1750" i="6"/>
  <c r="B1751" i="6"/>
  <c r="B1752" i="6"/>
  <c r="B1753" i="6"/>
  <c r="B1754" i="6"/>
  <c r="B1755" i="6"/>
  <c r="B1756" i="6"/>
  <c r="B1757" i="6"/>
  <c r="B1758" i="6"/>
  <c r="B1759" i="6"/>
  <c r="B1760" i="6"/>
  <c r="B1761" i="6"/>
  <c r="B1762" i="6"/>
  <c r="B1763" i="6"/>
  <c r="B1764" i="6"/>
  <c r="B1765" i="6"/>
  <c r="B1766" i="6"/>
  <c r="B1767" i="6"/>
  <c r="B1768" i="6"/>
  <c r="B1769" i="6"/>
  <c r="B1770" i="6"/>
  <c r="B1771" i="6"/>
  <c r="B1772" i="6"/>
  <c r="B1773" i="6"/>
  <c r="B1774" i="6"/>
  <c r="B1775" i="6"/>
  <c r="B1776" i="6"/>
  <c r="B1777" i="6"/>
  <c r="B1778" i="6"/>
  <c r="B1779" i="6"/>
  <c r="B1780" i="6"/>
  <c r="B1781" i="6"/>
  <c r="B1782" i="6"/>
  <c r="B1783" i="6"/>
  <c r="B1784" i="6"/>
  <c r="B1785" i="6"/>
  <c r="B1786" i="6"/>
  <c r="B1787" i="6"/>
  <c r="B1788" i="6"/>
  <c r="B1789" i="6"/>
  <c r="B1790" i="6"/>
  <c r="B1791" i="6"/>
  <c r="B1792" i="6"/>
  <c r="B1793" i="6"/>
  <c r="B1794" i="6"/>
  <c r="B1795" i="6"/>
  <c r="B1796" i="6"/>
  <c r="B1797" i="6"/>
  <c r="B1798" i="6"/>
  <c r="B1799" i="6"/>
  <c r="B1800" i="6"/>
  <c r="B1801" i="6"/>
  <c r="B1802" i="6"/>
  <c r="B1803" i="6"/>
  <c r="B1804" i="6"/>
  <c r="B1805" i="6"/>
  <c r="B1806" i="6"/>
  <c r="B1807" i="6"/>
  <c r="B1808" i="6"/>
  <c r="B1809" i="6"/>
  <c r="B1810" i="6"/>
  <c r="B1811" i="6"/>
  <c r="B1812" i="6"/>
  <c r="B1813" i="6"/>
  <c r="B1814" i="6"/>
  <c r="B1815" i="6"/>
  <c r="B1816" i="6"/>
  <c r="B1817" i="6"/>
  <c r="B1818" i="6"/>
  <c r="B1819" i="6"/>
  <c r="B1820" i="6"/>
  <c r="B1821" i="6"/>
  <c r="B1822" i="6"/>
  <c r="B1823" i="6"/>
  <c r="B1824" i="6"/>
  <c r="B1825" i="6"/>
  <c r="B1826" i="6"/>
  <c r="B1827" i="6"/>
  <c r="B1828" i="6"/>
  <c r="B1829" i="6"/>
  <c r="B1830" i="6"/>
  <c r="B1831" i="6"/>
  <c r="B1832" i="6"/>
  <c r="B1833" i="6"/>
  <c r="B1834" i="6"/>
  <c r="B1835" i="6"/>
  <c r="B1836" i="6"/>
  <c r="B1837" i="6"/>
  <c r="B1838" i="6"/>
  <c r="B1839" i="6"/>
  <c r="B1840" i="6"/>
  <c r="B1841" i="6"/>
  <c r="B1842" i="6"/>
  <c r="B1843" i="6"/>
  <c r="B1844" i="6"/>
  <c r="B1845" i="6"/>
  <c r="B1846" i="6"/>
  <c r="B1847" i="6"/>
  <c r="B1848" i="6"/>
  <c r="B1849" i="6"/>
  <c r="B1850" i="6"/>
  <c r="B1851" i="6"/>
  <c r="B1852" i="6"/>
  <c r="B1853" i="6"/>
  <c r="B1854" i="6"/>
  <c r="B1855" i="6"/>
  <c r="B1856" i="6"/>
  <c r="B1857" i="6"/>
  <c r="B1858" i="6"/>
  <c r="B1859" i="6"/>
  <c r="B1860" i="6"/>
  <c r="B1861" i="6"/>
  <c r="B1862" i="6"/>
  <c r="B1863" i="6"/>
  <c r="B1864" i="6"/>
  <c r="B1865" i="6"/>
  <c r="B1866" i="6"/>
  <c r="B1867" i="6"/>
  <c r="B1868" i="6"/>
  <c r="B1869" i="6"/>
  <c r="B1870" i="6"/>
  <c r="B1871" i="6"/>
  <c r="B1872" i="6"/>
  <c r="B1873" i="6"/>
  <c r="B1874" i="6"/>
  <c r="B1875" i="6"/>
  <c r="B1876" i="6"/>
  <c r="B1877" i="6"/>
  <c r="B1878" i="6"/>
  <c r="B1879" i="6"/>
  <c r="B1880" i="6"/>
  <c r="B1881" i="6"/>
  <c r="B1882" i="6"/>
  <c r="B1883" i="6"/>
  <c r="B1884" i="6"/>
  <c r="B1885" i="6"/>
  <c r="B1886" i="6"/>
  <c r="B1887" i="6"/>
  <c r="B1888" i="6"/>
  <c r="B1889" i="6"/>
  <c r="B1890" i="6"/>
  <c r="B1891" i="6"/>
  <c r="B1892" i="6"/>
  <c r="B1893" i="6"/>
  <c r="B1894" i="6"/>
  <c r="B1895" i="6"/>
  <c r="B1896" i="6"/>
  <c r="B1897" i="6"/>
  <c r="B1898" i="6"/>
  <c r="B1899" i="6"/>
  <c r="B1900" i="6"/>
  <c r="B1901" i="6"/>
  <c r="B1902" i="6"/>
  <c r="B1903" i="6"/>
  <c r="B1904" i="6"/>
  <c r="B1905" i="6"/>
  <c r="B1906" i="6"/>
  <c r="B1907" i="6"/>
  <c r="B1908" i="6"/>
  <c r="B1909" i="6"/>
  <c r="B1910" i="6"/>
  <c r="B1911" i="6"/>
  <c r="B1912" i="6"/>
  <c r="B1913" i="6"/>
  <c r="B1914" i="6"/>
  <c r="B1915" i="6"/>
  <c r="B1916" i="6"/>
  <c r="B1917" i="6"/>
  <c r="B1918" i="6"/>
  <c r="B1919" i="6"/>
  <c r="B1920" i="6"/>
  <c r="B1921" i="6"/>
  <c r="B1922" i="6"/>
  <c r="B1923" i="6"/>
  <c r="B1924" i="6"/>
  <c r="B1925" i="6"/>
  <c r="B1926" i="6"/>
  <c r="B1927" i="6"/>
  <c r="B1928" i="6"/>
  <c r="B1929" i="6"/>
  <c r="B1930" i="6"/>
  <c r="B1931" i="6"/>
  <c r="B1932" i="6"/>
  <c r="B1933" i="6"/>
  <c r="B1934" i="6"/>
  <c r="B1935" i="6"/>
  <c r="B1936" i="6"/>
  <c r="B1937" i="6"/>
  <c r="B1938" i="6"/>
  <c r="B1939" i="6"/>
  <c r="B1940" i="6"/>
  <c r="B1941" i="6"/>
  <c r="B1942" i="6"/>
  <c r="B1943" i="6"/>
  <c r="B1944" i="6"/>
  <c r="B1945" i="6"/>
  <c r="B1946" i="6"/>
  <c r="B1947" i="6"/>
  <c r="B1948" i="6"/>
  <c r="B1949" i="6"/>
  <c r="B1950" i="6"/>
  <c r="B1951" i="6"/>
  <c r="B1952" i="6"/>
  <c r="B1953" i="6"/>
  <c r="B1954" i="6"/>
  <c r="B1955" i="6"/>
  <c r="B1956" i="6"/>
  <c r="B1957" i="6"/>
  <c r="B1958" i="6"/>
  <c r="B1959" i="6"/>
  <c r="B1960" i="6"/>
  <c r="B1961" i="6"/>
  <c r="B1962" i="6"/>
  <c r="B1963" i="6"/>
  <c r="B1964" i="6"/>
  <c r="B1965" i="6"/>
  <c r="B1966" i="6"/>
  <c r="B1967" i="6"/>
  <c r="B1968" i="6"/>
  <c r="B1969" i="6"/>
  <c r="B1970" i="6"/>
  <c r="B1971" i="6"/>
  <c r="B1972" i="6"/>
  <c r="B1973" i="6"/>
  <c r="B1974" i="6"/>
  <c r="B1975" i="6"/>
  <c r="B1976" i="6"/>
  <c r="B1977" i="6"/>
  <c r="B1978" i="6"/>
  <c r="B1979" i="6"/>
  <c r="B1980" i="6"/>
  <c r="B1981" i="6"/>
  <c r="B1982" i="6"/>
  <c r="B1983" i="6"/>
  <c r="B1984" i="6"/>
  <c r="B1985" i="6"/>
  <c r="B1986" i="6"/>
  <c r="B1987" i="6"/>
  <c r="B1988" i="6"/>
  <c r="B1989" i="6"/>
  <c r="B1990" i="6"/>
  <c r="B1991" i="6"/>
  <c r="B1992" i="6"/>
  <c r="B1993" i="6"/>
  <c r="B1994" i="6"/>
  <c r="B1995" i="6"/>
  <c r="B1996" i="6"/>
  <c r="B1997" i="6"/>
  <c r="B1998" i="6"/>
  <c r="B1999" i="6"/>
  <c r="B2000" i="6"/>
  <c r="B2001" i="6"/>
  <c r="B2002" i="6"/>
  <c r="B2003" i="6"/>
  <c r="B2004" i="6"/>
  <c r="B2005" i="6"/>
  <c r="B2006" i="6"/>
  <c r="B2007" i="6"/>
  <c r="B2008" i="6"/>
  <c r="B2009" i="6"/>
  <c r="B2010" i="6"/>
  <c r="B2011" i="6"/>
  <c r="B2012" i="6"/>
  <c r="B2013" i="6"/>
  <c r="B2014" i="6"/>
  <c r="B2015" i="6"/>
  <c r="B2016" i="6"/>
  <c r="B2017" i="6"/>
  <c r="B2018" i="6"/>
  <c r="B2019" i="6"/>
  <c r="B2020" i="6"/>
  <c r="B2021" i="6"/>
  <c r="B2022" i="6"/>
  <c r="B2023" i="6"/>
  <c r="B2024" i="6"/>
  <c r="B2025" i="6"/>
  <c r="B2026" i="6"/>
  <c r="B2027" i="6"/>
  <c r="B2028" i="6"/>
  <c r="B2029" i="6"/>
  <c r="B2030" i="6"/>
  <c r="B2031" i="6"/>
  <c r="B2032" i="6"/>
  <c r="B2033" i="6"/>
  <c r="B2034" i="6"/>
  <c r="B2035" i="6"/>
  <c r="B2036" i="6"/>
  <c r="B2037" i="6"/>
  <c r="B2038" i="6"/>
  <c r="B2039" i="6"/>
  <c r="B2040" i="6"/>
  <c r="B2041" i="6"/>
  <c r="B2042" i="6"/>
  <c r="B2043" i="6"/>
  <c r="B2044" i="6"/>
  <c r="B2045" i="6"/>
  <c r="B2046" i="6"/>
  <c r="B2047" i="6"/>
  <c r="B2048" i="6"/>
  <c r="B2049" i="6"/>
  <c r="B2050" i="6"/>
  <c r="B2051" i="6"/>
  <c r="B2052" i="6"/>
  <c r="B2053" i="6"/>
  <c r="B2054" i="6"/>
  <c r="B2055" i="6"/>
  <c r="B2056" i="6"/>
  <c r="B2057" i="6"/>
  <c r="B2058" i="6"/>
  <c r="B2059" i="6"/>
  <c r="B2060" i="6"/>
  <c r="B2061" i="6"/>
  <c r="B2062" i="6"/>
  <c r="B2063" i="6"/>
  <c r="B2064" i="6"/>
  <c r="B2065" i="6"/>
  <c r="B2066" i="6"/>
  <c r="B2067" i="6"/>
  <c r="B2068" i="6"/>
  <c r="B2069" i="6"/>
  <c r="B2070" i="6"/>
  <c r="B2071" i="6"/>
  <c r="B2072" i="6"/>
  <c r="B2073" i="6"/>
  <c r="B2074" i="6"/>
  <c r="B2075" i="6"/>
  <c r="B2076" i="6"/>
  <c r="B2077" i="6"/>
  <c r="B2078" i="6"/>
  <c r="B2079" i="6"/>
  <c r="B2080" i="6"/>
  <c r="B2081" i="6"/>
  <c r="B2082" i="6"/>
  <c r="B2083" i="6"/>
  <c r="B2084" i="6"/>
  <c r="B2085" i="6"/>
  <c r="B2086" i="6"/>
  <c r="B2087" i="6"/>
  <c r="B2088" i="6"/>
  <c r="B2089" i="6"/>
  <c r="B2090" i="6"/>
  <c r="B2091" i="6"/>
  <c r="B2092" i="6"/>
  <c r="B2093" i="6"/>
  <c r="B2094" i="6"/>
  <c r="B2095" i="6"/>
  <c r="B2096" i="6"/>
  <c r="B2097" i="6"/>
  <c r="B2098" i="6"/>
  <c r="B2099" i="6"/>
  <c r="B2100" i="6"/>
  <c r="B2101" i="6"/>
  <c r="B2102" i="6"/>
  <c r="B2103" i="6"/>
  <c r="B2104" i="6"/>
  <c r="B2105" i="6"/>
  <c r="B2106" i="6"/>
  <c r="B2107" i="6"/>
  <c r="B2108" i="6"/>
  <c r="B2109" i="6"/>
  <c r="B2110" i="6"/>
  <c r="B2111" i="6"/>
  <c r="B2112" i="6"/>
  <c r="B2113" i="6"/>
  <c r="B2114" i="6"/>
  <c r="B2115" i="6"/>
  <c r="B2116" i="6"/>
  <c r="B2117" i="6"/>
  <c r="B2118" i="6"/>
  <c r="B2119" i="6"/>
  <c r="B2120" i="6"/>
  <c r="B2121" i="6"/>
  <c r="B2122" i="6"/>
  <c r="B2123" i="6"/>
  <c r="B2124" i="6"/>
  <c r="B2125" i="6"/>
  <c r="B2126" i="6"/>
  <c r="B2127" i="6"/>
  <c r="B2128" i="6"/>
  <c r="B2129" i="6"/>
  <c r="B2130" i="6"/>
  <c r="B2131" i="6"/>
  <c r="B2132" i="6"/>
  <c r="B2133" i="6"/>
  <c r="B2134" i="6"/>
  <c r="B2135" i="6"/>
  <c r="B2136" i="6"/>
  <c r="B2137" i="6"/>
  <c r="B2138" i="6"/>
  <c r="B2139" i="6"/>
  <c r="B2140" i="6"/>
  <c r="B2141" i="6"/>
  <c r="B2142" i="6"/>
  <c r="B2143" i="6"/>
  <c r="B2144" i="6"/>
  <c r="B2145" i="6"/>
  <c r="B2146" i="6"/>
  <c r="B2147" i="6"/>
  <c r="B2148" i="6"/>
  <c r="B2149" i="6"/>
  <c r="B2150" i="6"/>
  <c r="B2151" i="6"/>
  <c r="B2152" i="6"/>
  <c r="B2153" i="6"/>
  <c r="B2154" i="6"/>
  <c r="B2155" i="6"/>
  <c r="B2156" i="6"/>
  <c r="B2157" i="6"/>
  <c r="B2158" i="6"/>
  <c r="B2159" i="6"/>
  <c r="B2160" i="6"/>
  <c r="B2161" i="6"/>
  <c r="B2162" i="6"/>
  <c r="B2163" i="6"/>
  <c r="B2164" i="6"/>
  <c r="B2165" i="6"/>
  <c r="B2166" i="6"/>
  <c r="B2167" i="6"/>
  <c r="B2168" i="6"/>
  <c r="B2169" i="6"/>
  <c r="B2170" i="6"/>
  <c r="B2171" i="6"/>
  <c r="B2172" i="6"/>
  <c r="B2173" i="6"/>
  <c r="B2174" i="6"/>
  <c r="B2175" i="6"/>
  <c r="B2176" i="6"/>
  <c r="B2177" i="6"/>
  <c r="B2178" i="6"/>
  <c r="B2179" i="6"/>
  <c r="B2180" i="6"/>
  <c r="B2181" i="6"/>
  <c r="B2182" i="6"/>
  <c r="B2183" i="6"/>
  <c r="B2184" i="6"/>
  <c r="B2185" i="6"/>
  <c r="B2186" i="6"/>
  <c r="B2187" i="6"/>
  <c r="B2188" i="6"/>
  <c r="B2189" i="6"/>
  <c r="B2190" i="6"/>
  <c r="B2191" i="6"/>
  <c r="B2192" i="6"/>
  <c r="B2193" i="6"/>
  <c r="B2194" i="6"/>
  <c r="B2195" i="6"/>
  <c r="B2196" i="6"/>
  <c r="B2197" i="6"/>
  <c r="B2198" i="6"/>
  <c r="B2199" i="6"/>
  <c r="B2200" i="6"/>
  <c r="B2201" i="6"/>
  <c r="B2202" i="6"/>
  <c r="B2203" i="6"/>
  <c r="B2204" i="6"/>
  <c r="B2205" i="6"/>
  <c r="B2206" i="6"/>
  <c r="B2207" i="6"/>
  <c r="B2208" i="6"/>
  <c r="B2209" i="6"/>
  <c r="B2210" i="6"/>
  <c r="B2211" i="6"/>
  <c r="B2212" i="6"/>
  <c r="B2213" i="6"/>
  <c r="B2214" i="6"/>
  <c r="B2215" i="6"/>
  <c r="B2216" i="6"/>
  <c r="B2217" i="6"/>
  <c r="B2218" i="6"/>
  <c r="B2219" i="6"/>
  <c r="B2220" i="6"/>
  <c r="B2221" i="6"/>
  <c r="B2222" i="6"/>
  <c r="B2223" i="6"/>
  <c r="B2224" i="6"/>
  <c r="B2225" i="6"/>
  <c r="B2226" i="6"/>
  <c r="B2227" i="6"/>
  <c r="B2228" i="6"/>
  <c r="B2229" i="6"/>
  <c r="B2230" i="6"/>
  <c r="B2231" i="6"/>
  <c r="B2232" i="6"/>
  <c r="B2233" i="6"/>
  <c r="B2234" i="6"/>
  <c r="B2235" i="6"/>
  <c r="B2236" i="6"/>
  <c r="B2237" i="6"/>
  <c r="B2238" i="6"/>
  <c r="B2239" i="6"/>
  <c r="B2240" i="6"/>
  <c r="B2241" i="6"/>
  <c r="B2242" i="6"/>
  <c r="B2243" i="6"/>
  <c r="B2244" i="6"/>
  <c r="B2245" i="6"/>
  <c r="B2246" i="6"/>
  <c r="B2247" i="6"/>
  <c r="B2248" i="6"/>
  <c r="B2249" i="6"/>
  <c r="B2250" i="6"/>
  <c r="B2251" i="6"/>
  <c r="B2252" i="6"/>
  <c r="B2253" i="6"/>
  <c r="B2254" i="6"/>
  <c r="B2255" i="6"/>
  <c r="B2256" i="6"/>
  <c r="B2257" i="6"/>
  <c r="B2258" i="6"/>
  <c r="B2259" i="6"/>
  <c r="B2260" i="6"/>
  <c r="B2261" i="6"/>
  <c r="B2262" i="6"/>
  <c r="B2263" i="6"/>
  <c r="B2264" i="6"/>
  <c r="B2265" i="6"/>
  <c r="B2266" i="6"/>
  <c r="B2267" i="6"/>
  <c r="B2268" i="6"/>
  <c r="B2269" i="6"/>
  <c r="B2270" i="6"/>
  <c r="B2271" i="6"/>
  <c r="B2272" i="6"/>
  <c r="B2273" i="6"/>
  <c r="B2274" i="6"/>
  <c r="B2275" i="6"/>
  <c r="B2276" i="6"/>
  <c r="B2277" i="6"/>
  <c r="B2278" i="6"/>
  <c r="B2279" i="6"/>
  <c r="B2280" i="6"/>
  <c r="B2281" i="6"/>
  <c r="B2282" i="6"/>
  <c r="B2283" i="6"/>
  <c r="B2284" i="6"/>
  <c r="B2285" i="6"/>
  <c r="B2286" i="6"/>
  <c r="B2287" i="6"/>
  <c r="B2288" i="6"/>
  <c r="B2289" i="6"/>
  <c r="B2290" i="6"/>
  <c r="B2291" i="6"/>
  <c r="B2292" i="6"/>
  <c r="B2293" i="6"/>
  <c r="B2294" i="6"/>
  <c r="B2295" i="6"/>
  <c r="B2296" i="6"/>
  <c r="B2297" i="6"/>
  <c r="B2298" i="6"/>
  <c r="B2299" i="6"/>
  <c r="B2300" i="6"/>
  <c r="B2301" i="6"/>
  <c r="B2302" i="6"/>
  <c r="B2303" i="6"/>
  <c r="B2304" i="6"/>
  <c r="B2305" i="6"/>
  <c r="B2306" i="6"/>
  <c r="B2307" i="6"/>
  <c r="B2308" i="6"/>
  <c r="B2309" i="6"/>
  <c r="B2310" i="6"/>
  <c r="B2311" i="6"/>
  <c r="B2312" i="6"/>
  <c r="B2313" i="6"/>
  <c r="B2314" i="6"/>
  <c r="B2315" i="6"/>
  <c r="B2316" i="6"/>
  <c r="B2317" i="6"/>
  <c r="B2318" i="6"/>
  <c r="B2319" i="6"/>
  <c r="B2320" i="6"/>
  <c r="B2321" i="6"/>
  <c r="B2322" i="6"/>
  <c r="B2323" i="6"/>
  <c r="B2324" i="6"/>
  <c r="B2325" i="6"/>
  <c r="B2326" i="6"/>
  <c r="B2327" i="6"/>
  <c r="B2328" i="6"/>
  <c r="B2329" i="6"/>
  <c r="B2330" i="6"/>
  <c r="B2331" i="6"/>
  <c r="B2332" i="6"/>
  <c r="B2333" i="6"/>
  <c r="B2334" i="6"/>
  <c r="B2335" i="6"/>
  <c r="B2336" i="6"/>
  <c r="B2337" i="6"/>
  <c r="B2338" i="6"/>
  <c r="B2339" i="6"/>
  <c r="B2340" i="6"/>
  <c r="B2341" i="6"/>
  <c r="B2342" i="6"/>
  <c r="B2343" i="6"/>
  <c r="B2344" i="6"/>
  <c r="B2345" i="6"/>
  <c r="B2346" i="6"/>
  <c r="B2347" i="6"/>
  <c r="B2348" i="6"/>
  <c r="B2349" i="6"/>
  <c r="B2350" i="6"/>
  <c r="B2351" i="6"/>
  <c r="B2352" i="6"/>
  <c r="B2353" i="6"/>
  <c r="B2354" i="6"/>
  <c r="B2355" i="6"/>
  <c r="B2356" i="6"/>
  <c r="B2357" i="6"/>
  <c r="B2358" i="6"/>
  <c r="B2359" i="6"/>
  <c r="B2360" i="6"/>
  <c r="B2361" i="6"/>
  <c r="B2362" i="6"/>
  <c r="B2363" i="6"/>
  <c r="B2364" i="6"/>
  <c r="B2365" i="6"/>
  <c r="B2366" i="6"/>
  <c r="B2367" i="6"/>
  <c r="B2368" i="6"/>
  <c r="B2369" i="6"/>
  <c r="B2370" i="6"/>
  <c r="B2371" i="6"/>
  <c r="B2372" i="6"/>
  <c r="B2373" i="6"/>
  <c r="B2374" i="6"/>
  <c r="B2375" i="6"/>
  <c r="B2376" i="6"/>
  <c r="B2377" i="6"/>
  <c r="B2378" i="6"/>
  <c r="B2379" i="6"/>
  <c r="B2380" i="6"/>
  <c r="B2381" i="6"/>
  <c r="B2382" i="6"/>
  <c r="B2383" i="6"/>
  <c r="B2384" i="6"/>
  <c r="B2385" i="6"/>
  <c r="B2386" i="6"/>
  <c r="B2387" i="6"/>
  <c r="B2388" i="6"/>
  <c r="B2389" i="6"/>
  <c r="B2390" i="6"/>
  <c r="B2391" i="6"/>
  <c r="B2392" i="6"/>
  <c r="B2393" i="6"/>
  <c r="B2394" i="6"/>
  <c r="B2395" i="6"/>
  <c r="B2396" i="6"/>
  <c r="B2397" i="6"/>
  <c r="B2398" i="6"/>
  <c r="B2399" i="6"/>
  <c r="B2400" i="6"/>
  <c r="B2401" i="6"/>
  <c r="B2402" i="6"/>
  <c r="B2403" i="6"/>
  <c r="B2404" i="6"/>
  <c r="B2405" i="6"/>
  <c r="B2406" i="6"/>
  <c r="B2407" i="6"/>
  <c r="B2408" i="6"/>
  <c r="B2409" i="6"/>
  <c r="B2410" i="6"/>
  <c r="B2411" i="6"/>
  <c r="B2412" i="6"/>
  <c r="B2413" i="6"/>
  <c r="B2414" i="6"/>
  <c r="B2415" i="6"/>
  <c r="B2416" i="6"/>
  <c r="B2417" i="6"/>
  <c r="B2418" i="6"/>
  <c r="B2419" i="6"/>
  <c r="B2420" i="6"/>
  <c r="B2421" i="6"/>
  <c r="B2422" i="6"/>
  <c r="B2423" i="6"/>
  <c r="B2424" i="6"/>
  <c r="B2425" i="6"/>
  <c r="B2426" i="6"/>
  <c r="B2427" i="6"/>
  <c r="B2428" i="6"/>
  <c r="B2429" i="6"/>
  <c r="B2430" i="6"/>
  <c r="B2431" i="6"/>
  <c r="B2432" i="6"/>
  <c r="B2433" i="6"/>
  <c r="B2434" i="6"/>
  <c r="B2435" i="6"/>
  <c r="B2436" i="6"/>
  <c r="B2437" i="6"/>
  <c r="B2438" i="6"/>
  <c r="B2439" i="6"/>
  <c r="B2440" i="6"/>
  <c r="B2441" i="6"/>
  <c r="B2442" i="6"/>
  <c r="B2443" i="6"/>
  <c r="B2444" i="6"/>
  <c r="B2445" i="6"/>
  <c r="B2446" i="6"/>
  <c r="B2447" i="6"/>
  <c r="B2448" i="6"/>
  <c r="B2449" i="6"/>
  <c r="B2450" i="6"/>
  <c r="B2451" i="6"/>
  <c r="B2452" i="6"/>
  <c r="B2453" i="6"/>
  <c r="B2454" i="6"/>
  <c r="B2455" i="6"/>
  <c r="B2456" i="6"/>
  <c r="B2457" i="6"/>
  <c r="B2458" i="6"/>
  <c r="B2459" i="6"/>
  <c r="B2460" i="6"/>
  <c r="B2461" i="6"/>
  <c r="B2462" i="6"/>
  <c r="B2463" i="6"/>
  <c r="B2464" i="6"/>
  <c r="B2465" i="6"/>
  <c r="B2466" i="6"/>
  <c r="B2467" i="6"/>
  <c r="B2468" i="6"/>
  <c r="B2469" i="6"/>
  <c r="B2470" i="6"/>
  <c r="B2471" i="6"/>
  <c r="B2472" i="6"/>
  <c r="B2473" i="6"/>
  <c r="B2474" i="6"/>
  <c r="B2475" i="6"/>
  <c r="B2476" i="6"/>
  <c r="B2477" i="6"/>
  <c r="B2478" i="6"/>
  <c r="B2479" i="6"/>
  <c r="B2480" i="6"/>
  <c r="B2481" i="6"/>
  <c r="B2482" i="6"/>
  <c r="B2483" i="6"/>
  <c r="B2484" i="6"/>
  <c r="B2485" i="6"/>
  <c r="B2486" i="6"/>
  <c r="B2487" i="6"/>
  <c r="B2488" i="6"/>
  <c r="B2489" i="6"/>
  <c r="B2490" i="6"/>
  <c r="B2491" i="6"/>
  <c r="B2492" i="6"/>
  <c r="B2493" i="6"/>
  <c r="B2494" i="6"/>
  <c r="B2495" i="6"/>
  <c r="B2496" i="6"/>
  <c r="B2497" i="6"/>
  <c r="B2498" i="6"/>
  <c r="B2499" i="6"/>
  <c r="B2500" i="6"/>
  <c r="B2501" i="6"/>
  <c r="B2502" i="6"/>
  <c r="B2503" i="6"/>
  <c r="B2504" i="6"/>
  <c r="B2505" i="6"/>
  <c r="B2506" i="6"/>
  <c r="B2507" i="6"/>
  <c r="B2508" i="6"/>
  <c r="B2509" i="6"/>
  <c r="B2510" i="6"/>
  <c r="B2511" i="6"/>
  <c r="B2512" i="6"/>
  <c r="B2513" i="6"/>
  <c r="B2514" i="6"/>
  <c r="B2515" i="6"/>
  <c r="B2516" i="6"/>
  <c r="B2517" i="6"/>
  <c r="B2518" i="6"/>
  <c r="B2519" i="6"/>
  <c r="B2520" i="6"/>
  <c r="B2521" i="6"/>
  <c r="B2522" i="6"/>
  <c r="B2523" i="6"/>
  <c r="B2524" i="6"/>
  <c r="B2525" i="6"/>
  <c r="B2526" i="6"/>
  <c r="B2527" i="6"/>
  <c r="B2528" i="6"/>
  <c r="B2529" i="6"/>
  <c r="B2530" i="6"/>
  <c r="B2531" i="6"/>
  <c r="B2532" i="6"/>
  <c r="B2533" i="6"/>
  <c r="B2534" i="6"/>
  <c r="B2535" i="6"/>
  <c r="B2536" i="6"/>
  <c r="B2537" i="6"/>
  <c r="B2538" i="6"/>
  <c r="B2539" i="6"/>
  <c r="B2540" i="6"/>
  <c r="B2541" i="6"/>
  <c r="B2542" i="6"/>
  <c r="B2543" i="6"/>
  <c r="B2544" i="6"/>
  <c r="B2545" i="6"/>
  <c r="B2546" i="6"/>
  <c r="B2547" i="6"/>
  <c r="B2548" i="6"/>
  <c r="B2549" i="6"/>
  <c r="B2550" i="6"/>
  <c r="B2551" i="6"/>
  <c r="B2552" i="6"/>
  <c r="B2553" i="6"/>
  <c r="B2554" i="6"/>
  <c r="B2555" i="6"/>
  <c r="B2556" i="6"/>
  <c r="B2557" i="6"/>
  <c r="B2558" i="6"/>
  <c r="B2559" i="6"/>
  <c r="B2560" i="6"/>
  <c r="B2561" i="6"/>
  <c r="B2562" i="6"/>
  <c r="B2563" i="6"/>
  <c r="B2564" i="6"/>
  <c r="B2565" i="6"/>
  <c r="B2566" i="6"/>
  <c r="B2567" i="6"/>
  <c r="B2568" i="6"/>
  <c r="B2569" i="6"/>
  <c r="B2570" i="6"/>
  <c r="B2571" i="6"/>
  <c r="B2572" i="6"/>
  <c r="B2573" i="6"/>
  <c r="B2574" i="6"/>
  <c r="B2575" i="6"/>
  <c r="B2576" i="6"/>
  <c r="B2577" i="6"/>
  <c r="B2578" i="6"/>
  <c r="B2579" i="6"/>
  <c r="B2580" i="6"/>
  <c r="B2581" i="6"/>
  <c r="B2582" i="6"/>
  <c r="B2583" i="6"/>
  <c r="B2584" i="6"/>
  <c r="B2585" i="6"/>
  <c r="B2586" i="6"/>
  <c r="B2587" i="6"/>
  <c r="B2588" i="6"/>
  <c r="B2589" i="6"/>
  <c r="B2590" i="6"/>
  <c r="B2591" i="6"/>
  <c r="B2592" i="6"/>
  <c r="B2593" i="6"/>
  <c r="B2594" i="6"/>
  <c r="B2595" i="6"/>
  <c r="B2596" i="6"/>
  <c r="B2597" i="6"/>
  <c r="B2598" i="6"/>
  <c r="B2599" i="6"/>
  <c r="B2600" i="6"/>
  <c r="B2601" i="6"/>
  <c r="B2602" i="6"/>
  <c r="B2603" i="6"/>
  <c r="B2604" i="6"/>
  <c r="B2605" i="6"/>
  <c r="B2606" i="6"/>
  <c r="B2607" i="6"/>
  <c r="B2608" i="6"/>
  <c r="B2609" i="6"/>
  <c r="B2610" i="6"/>
  <c r="B2611" i="6"/>
  <c r="B2612" i="6"/>
  <c r="B2613" i="6"/>
  <c r="B2614" i="6"/>
  <c r="B2615" i="6"/>
  <c r="B2616" i="6"/>
  <c r="B2617" i="6"/>
  <c r="B2618" i="6"/>
  <c r="B2619" i="6"/>
  <c r="B2620" i="6"/>
  <c r="B2621" i="6"/>
  <c r="B2622" i="6"/>
  <c r="B2623" i="6"/>
  <c r="B2624" i="6"/>
  <c r="B2625" i="6"/>
  <c r="B2626" i="6"/>
  <c r="B2627" i="6"/>
  <c r="B2628" i="6"/>
  <c r="B2629" i="6"/>
  <c r="B2630" i="6"/>
  <c r="B2631" i="6"/>
  <c r="B2632" i="6"/>
  <c r="B2633" i="6"/>
  <c r="B2634" i="6"/>
  <c r="B2635" i="6"/>
  <c r="B2636" i="6"/>
  <c r="B2637" i="6"/>
  <c r="B2638" i="6"/>
  <c r="B2639" i="6"/>
  <c r="B2640" i="6"/>
  <c r="B2641" i="6"/>
  <c r="B2642" i="6"/>
  <c r="B2643" i="6"/>
  <c r="B2644" i="6"/>
  <c r="B2645" i="6"/>
  <c r="B2646" i="6"/>
  <c r="B2647" i="6"/>
  <c r="B2648" i="6"/>
  <c r="B2649" i="6"/>
  <c r="B2650" i="6"/>
  <c r="B2651" i="6"/>
  <c r="B2652" i="6"/>
  <c r="B2653" i="6"/>
  <c r="B2654" i="6"/>
  <c r="B2655" i="6"/>
  <c r="B2656" i="6"/>
  <c r="B2657" i="6"/>
  <c r="B2658" i="6"/>
  <c r="B2659" i="6"/>
  <c r="B2660" i="6"/>
  <c r="B2661" i="6"/>
  <c r="B2662" i="6"/>
  <c r="B2663" i="6"/>
  <c r="B2664" i="6"/>
  <c r="B2665" i="6"/>
  <c r="B2666" i="6"/>
  <c r="B2667" i="6"/>
  <c r="B2668" i="6"/>
  <c r="B2669" i="6"/>
  <c r="B2670" i="6"/>
  <c r="B2671" i="6"/>
  <c r="B2672" i="6"/>
  <c r="B2673" i="6"/>
  <c r="B2674" i="6"/>
  <c r="B2675" i="6"/>
  <c r="B2676" i="6"/>
  <c r="B2677" i="6"/>
  <c r="B2678" i="6"/>
  <c r="B2679" i="6"/>
  <c r="B2680" i="6"/>
  <c r="B2681" i="6"/>
  <c r="B2682" i="6"/>
  <c r="B2683" i="6"/>
  <c r="B2684" i="6"/>
  <c r="B2685" i="6"/>
  <c r="B2686" i="6"/>
  <c r="B2687" i="6"/>
  <c r="B2688" i="6"/>
  <c r="B2689" i="6"/>
  <c r="B2690" i="6"/>
  <c r="B2691" i="6"/>
  <c r="B2692" i="6"/>
  <c r="B2693" i="6"/>
  <c r="B1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0" i="6"/>
  <c r="A601" i="6"/>
  <c r="A602" i="6"/>
  <c r="A603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A690" i="6"/>
  <c r="A691" i="6"/>
  <c r="A692" i="6"/>
  <c r="A693" i="6"/>
  <c r="A694" i="6"/>
  <c r="A695" i="6"/>
  <c r="A696" i="6"/>
  <c r="A697" i="6"/>
  <c r="A698" i="6"/>
  <c r="A699" i="6"/>
  <c r="A700" i="6"/>
  <c r="A701" i="6"/>
  <c r="A702" i="6"/>
  <c r="A703" i="6"/>
  <c r="A704" i="6"/>
  <c r="A705" i="6"/>
  <c r="A706" i="6"/>
  <c r="A707" i="6"/>
  <c r="A708" i="6"/>
  <c r="A709" i="6"/>
  <c r="A710" i="6"/>
  <c r="A711" i="6"/>
  <c r="A712" i="6"/>
  <c r="A713" i="6"/>
  <c r="A714" i="6"/>
  <c r="A715" i="6"/>
  <c r="A716" i="6"/>
  <c r="A717" i="6"/>
  <c r="A718" i="6"/>
  <c r="A719" i="6"/>
  <c r="A720" i="6"/>
  <c r="A721" i="6"/>
  <c r="A722" i="6"/>
  <c r="A723" i="6"/>
  <c r="A724" i="6"/>
  <c r="A725" i="6"/>
  <c r="A726" i="6"/>
  <c r="A727" i="6"/>
  <c r="A728" i="6"/>
  <c r="A729" i="6"/>
  <c r="A730" i="6"/>
  <c r="A731" i="6"/>
  <c r="A732" i="6"/>
  <c r="A733" i="6"/>
  <c r="A734" i="6"/>
  <c r="A735" i="6"/>
  <c r="A736" i="6"/>
  <c r="A737" i="6"/>
  <c r="A738" i="6"/>
  <c r="A739" i="6"/>
  <c r="A740" i="6"/>
  <c r="A741" i="6"/>
  <c r="A742" i="6"/>
  <c r="A743" i="6"/>
  <c r="A744" i="6"/>
  <c r="A745" i="6"/>
  <c r="A746" i="6"/>
  <c r="A747" i="6"/>
  <c r="A748" i="6"/>
  <c r="A749" i="6"/>
  <c r="A750" i="6"/>
  <c r="A751" i="6"/>
  <c r="A752" i="6"/>
  <c r="A753" i="6"/>
  <c r="A754" i="6"/>
  <c r="A755" i="6"/>
  <c r="A756" i="6"/>
  <c r="A757" i="6"/>
  <c r="A758" i="6"/>
  <c r="A759" i="6"/>
  <c r="A760" i="6"/>
  <c r="A761" i="6"/>
  <c r="A762" i="6"/>
  <c r="A763" i="6"/>
  <c r="A764" i="6"/>
  <c r="A765" i="6"/>
  <c r="A766" i="6"/>
  <c r="A767" i="6"/>
  <c r="A768" i="6"/>
  <c r="A769" i="6"/>
  <c r="A770" i="6"/>
  <c r="A771" i="6"/>
  <c r="A772" i="6"/>
  <c r="A773" i="6"/>
  <c r="A774" i="6"/>
  <c r="A775" i="6"/>
  <c r="A776" i="6"/>
  <c r="A777" i="6"/>
  <c r="A778" i="6"/>
  <c r="A779" i="6"/>
  <c r="A780" i="6"/>
  <c r="A781" i="6"/>
  <c r="A782" i="6"/>
  <c r="A783" i="6"/>
  <c r="A784" i="6"/>
  <c r="A785" i="6"/>
  <c r="A786" i="6"/>
  <c r="A787" i="6"/>
  <c r="A788" i="6"/>
  <c r="A789" i="6"/>
  <c r="A790" i="6"/>
  <c r="A791" i="6"/>
  <c r="A792" i="6"/>
  <c r="A793" i="6"/>
  <c r="A794" i="6"/>
  <c r="A795" i="6"/>
  <c r="A796" i="6"/>
  <c r="A797" i="6"/>
  <c r="A798" i="6"/>
  <c r="A799" i="6"/>
  <c r="A800" i="6"/>
  <c r="A801" i="6"/>
  <c r="A802" i="6"/>
  <c r="A803" i="6"/>
  <c r="A804" i="6"/>
  <c r="A805" i="6"/>
  <c r="A806" i="6"/>
  <c r="A807" i="6"/>
  <c r="A808" i="6"/>
  <c r="A809" i="6"/>
  <c r="A810" i="6"/>
  <c r="A811" i="6"/>
  <c r="A812" i="6"/>
  <c r="A813" i="6"/>
  <c r="A814" i="6"/>
  <c r="A815" i="6"/>
  <c r="A816" i="6"/>
  <c r="A817" i="6"/>
  <c r="A818" i="6"/>
  <c r="A819" i="6"/>
  <c r="A820" i="6"/>
  <c r="A821" i="6"/>
  <c r="A822" i="6"/>
  <c r="A823" i="6"/>
  <c r="A824" i="6"/>
  <c r="A825" i="6"/>
  <c r="A826" i="6"/>
  <c r="A827" i="6"/>
  <c r="A828" i="6"/>
  <c r="A829" i="6"/>
  <c r="A830" i="6"/>
  <c r="A831" i="6"/>
  <c r="A832" i="6"/>
  <c r="A833" i="6"/>
  <c r="A834" i="6"/>
  <c r="A835" i="6"/>
  <c r="A836" i="6"/>
  <c r="A837" i="6"/>
  <c r="A838" i="6"/>
  <c r="A839" i="6"/>
  <c r="A840" i="6"/>
  <c r="A841" i="6"/>
  <c r="A842" i="6"/>
  <c r="A843" i="6"/>
  <c r="A844" i="6"/>
  <c r="A845" i="6"/>
  <c r="A846" i="6"/>
  <c r="A847" i="6"/>
  <c r="A848" i="6"/>
  <c r="A849" i="6"/>
  <c r="A850" i="6"/>
  <c r="A851" i="6"/>
  <c r="A852" i="6"/>
  <c r="A853" i="6"/>
  <c r="A854" i="6"/>
  <c r="A855" i="6"/>
  <c r="A856" i="6"/>
  <c r="A857" i="6"/>
  <c r="A858" i="6"/>
  <c r="A859" i="6"/>
  <c r="A860" i="6"/>
  <c r="A861" i="6"/>
  <c r="A862" i="6"/>
  <c r="A863" i="6"/>
  <c r="A864" i="6"/>
  <c r="A865" i="6"/>
  <c r="A866" i="6"/>
  <c r="A867" i="6"/>
  <c r="A868" i="6"/>
  <c r="A869" i="6"/>
  <c r="A870" i="6"/>
  <c r="A871" i="6"/>
  <c r="A872" i="6"/>
  <c r="A873" i="6"/>
  <c r="A874" i="6"/>
  <c r="A875" i="6"/>
  <c r="A876" i="6"/>
  <c r="A877" i="6"/>
  <c r="A878" i="6"/>
  <c r="A879" i="6"/>
  <c r="A880" i="6"/>
  <c r="A881" i="6"/>
  <c r="A882" i="6"/>
  <c r="A883" i="6"/>
  <c r="A884" i="6"/>
  <c r="A885" i="6"/>
  <c r="A886" i="6"/>
  <c r="A887" i="6"/>
  <c r="A888" i="6"/>
  <c r="A889" i="6"/>
  <c r="A890" i="6"/>
  <c r="A891" i="6"/>
  <c r="A892" i="6"/>
  <c r="A893" i="6"/>
  <c r="A894" i="6"/>
  <c r="A895" i="6"/>
  <c r="A896" i="6"/>
  <c r="A897" i="6"/>
  <c r="A898" i="6"/>
  <c r="A899" i="6"/>
  <c r="A900" i="6"/>
  <c r="A901" i="6"/>
  <c r="A902" i="6"/>
  <c r="A903" i="6"/>
  <c r="A904" i="6"/>
  <c r="A905" i="6"/>
  <c r="A906" i="6"/>
  <c r="A907" i="6"/>
  <c r="A908" i="6"/>
  <c r="A909" i="6"/>
  <c r="A910" i="6"/>
  <c r="A911" i="6"/>
  <c r="A912" i="6"/>
  <c r="A913" i="6"/>
  <c r="A914" i="6"/>
  <c r="A915" i="6"/>
  <c r="A916" i="6"/>
  <c r="A917" i="6"/>
  <c r="A918" i="6"/>
  <c r="A919" i="6"/>
  <c r="A920" i="6"/>
  <c r="A921" i="6"/>
  <c r="A922" i="6"/>
  <c r="A923" i="6"/>
  <c r="A924" i="6"/>
  <c r="A925" i="6"/>
  <c r="A926" i="6"/>
  <c r="A927" i="6"/>
  <c r="A928" i="6"/>
  <c r="A929" i="6"/>
  <c r="A930" i="6"/>
  <c r="A931" i="6"/>
  <c r="A932" i="6"/>
  <c r="A933" i="6"/>
  <c r="A934" i="6"/>
  <c r="A935" i="6"/>
  <c r="A936" i="6"/>
  <c r="A937" i="6"/>
  <c r="A938" i="6"/>
  <c r="A939" i="6"/>
  <c r="A940" i="6"/>
  <c r="A941" i="6"/>
  <c r="A942" i="6"/>
  <c r="A943" i="6"/>
  <c r="A944" i="6"/>
  <c r="A945" i="6"/>
  <c r="A946" i="6"/>
  <c r="A947" i="6"/>
  <c r="A948" i="6"/>
  <c r="A949" i="6"/>
  <c r="A950" i="6"/>
  <c r="A951" i="6"/>
  <c r="A952" i="6"/>
  <c r="A953" i="6"/>
  <c r="A954" i="6"/>
  <c r="A955" i="6"/>
  <c r="A956" i="6"/>
  <c r="A957" i="6"/>
  <c r="A958" i="6"/>
  <c r="A959" i="6"/>
  <c r="A960" i="6"/>
  <c r="A961" i="6"/>
  <c r="A962" i="6"/>
  <c r="A963" i="6"/>
  <c r="A964" i="6"/>
  <c r="A965" i="6"/>
  <c r="A966" i="6"/>
  <c r="A967" i="6"/>
  <c r="A968" i="6"/>
  <c r="A969" i="6"/>
  <c r="A970" i="6"/>
  <c r="A971" i="6"/>
  <c r="A972" i="6"/>
  <c r="A973" i="6"/>
  <c r="A974" i="6"/>
  <c r="A975" i="6"/>
  <c r="A976" i="6"/>
  <c r="A977" i="6"/>
  <c r="A978" i="6"/>
  <c r="A979" i="6"/>
  <c r="A980" i="6"/>
  <c r="A981" i="6"/>
  <c r="A982" i="6"/>
  <c r="A983" i="6"/>
  <c r="A984" i="6"/>
  <c r="A985" i="6"/>
  <c r="A986" i="6"/>
  <c r="A987" i="6"/>
  <c r="A988" i="6"/>
  <c r="A989" i="6"/>
  <c r="A990" i="6"/>
  <c r="A991" i="6"/>
  <c r="A992" i="6"/>
  <c r="A993" i="6"/>
  <c r="A994" i="6"/>
  <c r="A995" i="6"/>
  <c r="A996" i="6"/>
  <c r="A997" i="6"/>
  <c r="A998" i="6"/>
  <c r="A999" i="6"/>
  <c r="A1000" i="6"/>
  <c r="A1001" i="6"/>
  <c r="A1002" i="6"/>
  <c r="A1003" i="6"/>
  <c r="A1004" i="6"/>
  <c r="A1005" i="6"/>
  <c r="A1006" i="6"/>
  <c r="A1007" i="6"/>
  <c r="A1008" i="6"/>
  <c r="A1009" i="6"/>
  <c r="A1010" i="6"/>
  <c r="A1011" i="6"/>
  <c r="A1012" i="6"/>
  <c r="A1013" i="6"/>
  <c r="A1014" i="6"/>
  <c r="A1015" i="6"/>
  <c r="A1016" i="6"/>
  <c r="A1017" i="6"/>
  <c r="A1018" i="6"/>
  <c r="A1019" i="6"/>
  <c r="A1020" i="6"/>
  <c r="A1021" i="6"/>
  <c r="A1022" i="6"/>
  <c r="A1023" i="6"/>
  <c r="A1024" i="6"/>
  <c r="A1025" i="6"/>
  <c r="A1026" i="6"/>
  <c r="A1027" i="6"/>
  <c r="A1028" i="6"/>
  <c r="A1029" i="6"/>
  <c r="A1030" i="6"/>
  <c r="A1031" i="6"/>
  <c r="A1032" i="6"/>
  <c r="A1033" i="6"/>
  <c r="A1034" i="6"/>
  <c r="A1035" i="6"/>
  <c r="A1036" i="6"/>
  <c r="A1037" i="6"/>
  <c r="A1038" i="6"/>
  <c r="A1039" i="6"/>
  <c r="A1040" i="6"/>
  <c r="A1041" i="6"/>
  <c r="A1042" i="6"/>
  <c r="A1043" i="6"/>
  <c r="A1044" i="6"/>
  <c r="A1045" i="6"/>
  <c r="A1046" i="6"/>
  <c r="A1047" i="6"/>
  <c r="A1048" i="6"/>
  <c r="A1049" i="6"/>
  <c r="A1050" i="6"/>
  <c r="A1051" i="6"/>
  <c r="A1052" i="6"/>
  <c r="A1053" i="6"/>
  <c r="A1054" i="6"/>
  <c r="A1055" i="6"/>
  <c r="A1056" i="6"/>
  <c r="A1057" i="6"/>
  <c r="A1058" i="6"/>
  <c r="A1059" i="6"/>
  <c r="A1060" i="6"/>
  <c r="A1061" i="6"/>
  <c r="A1062" i="6"/>
  <c r="A1063" i="6"/>
  <c r="A1064" i="6"/>
  <c r="A1065" i="6"/>
  <c r="A1066" i="6"/>
  <c r="A1067" i="6"/>
  <c r="A1068" i="6"/>
  <c r="A1069" i="6"/>
  <c r="A1070" i="6"/>
  <c r="A1071" i="6"/>
  <c r="A1072" i="6"/>
  <c r="A1073" i="6"/>
  <c r="A1074" i="6"/>
  <c r="A1075" i="6"/>
  <c r="A1076" i="6"/>
  <c r="A1077" i="6"/>
  <c r="A1078" i="6"/>
  <c r="A1079" i="6"/>
  <c r="A1080" i="6"/>
  <c r="A1081" i="6"/>
  <c r="A1082" i="6"/>
  <c r="A1083" i="6"/>
  <c r="A1084" i="6"/>
  <c r="A1085" i="6"/>
  <c r="A1086" i="6"/>
  <c r="A1087" i="6"/>
  <c r="A1088" i="6"/>
  <c r="A1089" i="6"/>
  <c r="A1090" i="6"/>
  <c r="A1091" i="6"/>
  <c r="A1092" i="6"/>
  <c r="A1093" i="6"/>
  <c r="A1094" i="6"/>
  <c r="A1095" i="6"/>
  <c r="A1096" i="6"/>
  <c r="A1097" i="6"/>
  <c r="A1098" i="6"/>
  <c r="A1099" i="6"/>
  <c r="A1100" i="6"/>
  <c r="A1101" i="6"/>
  <c r="A1102" i="6"/>
  <c r="A1103" i="6"/>
  <c r="A1104" i="6"/>
  <c r="A1105" i="6"/>
  <c r="A1106" i="6"/>
  <c r="A1107" i="6"/>
  <c r="A1108" i="6"/>
  <c r="A1109" i="6"/>
  <c r="A1110" i="6"/>
  <c r="A1111" i="6"/>
  <c r="A1112" i="6"/>
  <c r="A1113" i="6"/>
  <c r="A1114" i="6"/>
  <c r="A1115" i="6"/>
  <c r="A1116" i="6"/>
  <c r="A1117" i="6"/>
  <c r="A1118" i="6"/>
  <c r="A1119" i="6"/>
  <c r="A1120" i="6"/>
  <c r="A1121" i="6"/>
  <c r="A1122" i="6"/>
  <c r="A1123" i="6"/>
  <c r="A1124" i="6"/>
  <c r="A1125" i="6"/>
  <c r="A1126" i="6"/>
  <c r="A1127" i="6"/>
  <c r="A1128" i="6"/>
  <c r="A1129" i="6"/>
  <c r="A1130" i="6"/>
  <c r="A1131" i="6"/>
  <c r="A1132" i="6"/>
  <c r="A1133" i="6"/>
  <c r="A1134" i="6"/>
  <c r="A1135" i="6"/>
  <c r="A1136" i="6"/>
  <c r="A1137" i="6"/>
  <c r="A1138" i="6"/>
  <c r="A1139" i="6"/>
  <c r="A1140" i="6"/>
  <c r="A1141" i="6"/>
  <c r="A1142" i="6"/>
  <c r="A1143" i="6"/>
  <c r="A1144" i="6"/>
  <c r="A1145" i="6"/>
  <c r="A1146" i="6"/>
  <c r="A1147" i="6"/>
  <c r="A1148" i="6"/>
  <c r="A1149" i="6"/>
  <c r="A1150" i="6"/>
  <c r="A1151" i="6"/>
  <c r="A1152" i="6"/>
  <c r="A1153" i="6"/>
  <c r="A1154" i="6"/>
  <c r="A1155" i="6"/>
  <c r="A1156" i="6"/>
  <c r="A1157" i="6"/>
  <c r="A1158" i="6"/>
  <c r="A1159" i="6"/>
  <c r="A1160" i="6"/>
  <c r="A1161" i="6"/>
  <c r="A1162" i="6"/>
  <c r="A1163" i="6"/>
  <c r="A1164" i="6"/>
  <c r="A1165" i="6"/>
  <c r="A1166" i="6"/>
  <c r="A1167" i="6"/>
  <c r="A1168" i="6"/>
  <c r="A1169" i="6"/>
  <c r="A1170" i="6"/>
  <c r="A1171" i="6"/>
  <c r="A1172" i="6"/>
  <c r="A1173" i="6"/>
  <c r="A1174" i="6"/>
  <c r="A1175" i="6"/>
  <c r="A1176" i="6"/>
  <c r="A1177" i="6"/>
  <c r="A1178" i="6"/>
  <c r="A1179" i="6"/>
  <c r="A1180" i="6"/>
  <c r="A1181" i="6"/>
  <c r="A1182" i="6"/>
  <c r="A1183" i="6"/>
  <c r="A1184" i="6"/>
  <c r="A1185" i="6"/>
  <c r="A1186" i="6"/>
  <c r="A1187" i="6"/>
  <c r="A1188" i="6"/>
  <c r="A1189" i="6"/>
  <c r="A1190" i="6"/>
  <c r="A1191" i="6"/>
  <c r="A1192" i="6"/>
  <c r="A1193" i="6"/>
  <c r="A1194" i="6"/>
  <c r="A1195" i="6"/>
  <c r="A1196" i="6"/>
  <c r="A1197" i="6"/>
  <c r="A1198" i="6"/>
  <c r="A1199" i="6"/>
  <c r="A1200" i="6"/>
  <c r="A1201" i="6"/>
  <c r="A1202" i="6"/>
  <c r="A1203" i="6"/>
  <c r="A1204" i="6"/>
  <c r="A1205" i="6"/>
  <c r="A1206" i="6"/>
  <c r="A1207" i="6"/>
  <c r="A1208" i="6"/>
  <c r="A1209" i="6"/>
  <c r="A1210" i="6"/>
  <c r="A1211" i="6"/>
  <c r="A1212" i="6"/>
  <c r="A1213" i="6"/>
  <c r="A1214" i="6"/>
  <c r="A1215" i="6"/>
  <c r="A1216" i="6"/>
  <c r="A1217" i="6"/>
  <c r="A1218" i="6"/>
  <c r="A1219" i="6"/>
  <c r="A1220" i="6"/>
  <c r="A1221" i="6"/>
  <c r="A1222" i="6"/>
  <c r="A1223" i="6"/>
  <c r="A1224" i="6"/>
  <c r="A1225" i="6"/>
  <c r="A1226" i="6"/>
  <c r="A1227" i="6"/>
  <c r="A1228" i="6"/>
  <c r="A1229" i="6"/>
  <c r="A1230" i="6"/>
  <c r="A1231" i="6"/>
  <c r="A1232" i="6"/>
  <c r="A1233" i="6"/>
  <c r="A1234" i="6"/>
  <c r="A1235" i="6"/>
  <c r="A1236" i="6"/>
  <c r="A1237" i="6"/>
  <c r="A1238" i="6"/>
  <c r="A1239" i="6"/>
  <c r="A1240" i="6"/>
  <c r="A1241" i="6"/>
  <c r="A1242" i="6"/>
  <c r="A1243" i="6"/>
  <c r="A1244" i="6"/>
  <c r="A1245" i="6"/>
  <c r="A1246" i="6"/>
  <c r="A1247" i="6"/>
  <c r="A1248" i="6"/>
  <c r="A1249" i="6"/>
  <c r="A1250" i="6"/>
  <c r="A1251" i="6"/>
  <c r="A1252" i="6"/>
  <c r="A1253" i="6"/>
  <c r="A1254" i="6"/>
  <c r="A1255" i="6"/>
  <c r="A1256" i="6"/>
  <c r="A1257" i="6"/>
  <c r="A1258" i="6"/>
  <c r="A1259" i="6"/>
  <c r="A1260" i="6"/>
  <c r="A1261" i="6"/>
  <c r="A1262" i="6"/>
  <c r="A1263" i="6"/>
  <c r="A1264" i="6"/>
  <c r="A1265" i="6"/>
  <c r="A1266" i="6"/>
  <c r="A1267" i="6"/>
  <c r="A1268" i="6"/>
  <c r="A1269" i="6"/>
  <c r="A1270" i="6"/>
  <c r="A1271" i="6"/>
  <c r="A1272" i="6"/>
  <c r="A1273" i="6"/>
  <c r="A1274" i="6"/>
  <c r="A1275" i="6"/>
  <c r="A1276" i="6"/>
  <c r="A1277" i="6"/>
  <c r="A1278" i="6"/>
  <c r="A1279" i="6"/>
  <c r="A1280" i="6"/>
  <c r="A1281" i="6"/>
  <c r="A1282" i="6"/>
  <c r="A1283" i="6"/>
  <c r="A1284" i="6"/>
  <c r="A1285" i="6"/>
  <c r="A1286" i="6"/>
  <c r="A1287" i="6"/>
  <c r="A1288" i="6"/>
  <c r="A1289" i="6"/>
  <c r="A1290" i="6"/>
  <c r="A1291" i="6"/>
  <c r="A1292" i="6"/>
  <c r="A1293" i="6"/>
  <c r="A1294" i="6"/>
  <c r="A1295" i="6"/>
  <c r="A1296" i="6"/>
  <c r="A1297" i="6"/>
  <c r="A1298" i="6"/>
  <c r="A1299" i="6"/>
  <c r="A1300" i="6"/>
  <c r="A1301" i="6"/>
  <c r="A1302" i="6"/>
  <c r="A1303" i="6"/>
  <c r="A1304" i="6"/>
  <c r="A1305" i="6"/>
  <c r="A1306" i="6"/>
  <c r="A1307" i="6"/>
  <c r="A1308" i="6"/>
  <c r="A1309" i="6"/>
  <c r="A1310" i="6"/>
  <c r="A1311" i="6"/>
  <c r="A1312" i="6"/>
  <c r="A1313" i="6"/>
  <c r="A1314" i="6"/>
  <c r="A1315" i="6"/>
  <c r="A1316" i="6"/>
  <c r="A1317" i="6"/>
  <c r="A1318" i="6"/>
  <c r="A1319" i="6"/>
  <c r="A1320" i="6"/>
  <c r="A1321" i="6"/>
  <c r="A1322" i="6"/>
  <c r="A1323" i="6"/>
  <c r="A1324" i="6"/>
  <c r="A1325" i="6"/>
  <c r="A1326" i="6"/>
  <c r="A1327" i="6"/>
  <c r="A1328" i="6"/>
  <c r="A1329" i="6"/>
  <c r="A1330" i="6"/>
  <c r="A1331" i="6"/>
  <c r="A1332" i="6"/>
  <c r="A1333" i="6"/>
  <c r="A1334" i="6"/>
  <c r="A1335" i="6"/>
  <c r="A1336" i="6"/>
  <c r="A1337" i="6"/>
  <c r="A1338" i="6"/>
  <c r="A1339" i="6"/>
  <c r="A1340" i="6"/>
  <c r="A1341" i="6"/>
  <c r="A1342" i="6"/>
  <c r="A1343" i="6"/>
  <c r="A1344" i="6"/>
  <c r="A1345" i="6"/>
  <c r="A1346" i="6"/>
  <c r="A1347" i="6"/>
  <c r="A1348" i="6"/>
  <c r="A1349" i="6"/>
  <c r="A1350" i="6"/>
  <c r="A1351" i="6"/>
  <c r="A1352" i="6"/>
  <c r="A1353" i="6"/>
  <c r="A1354" i="6"/>
  <c r="A1355" i="6"/>
  <c r="A1356" i="6"/>
  <c r="A1357" i="6"/>
  <c r="A1358" i="6"/>
  <c r="A1359" i="6"/>
  <c r="A1360" i="6"/>
  <c r="A1361" i="6"/>
  <c r="A1362" i="6"/>
  <c r="A1363" i="6"/>
  <c r="A1364" i="6"/>
  <c r="A1365" i="6"/>
  <c r="A1366" i="6"/>
  <c r="A1367" i="6"/>
  <c r="A1368" i="6"/>
  <c r="A1369" i="6"/>
  <c r="A1370" i="6"/>
  <c r="A1371" i="6"/>
  <c r="A1372" i="6"/>
  <c r="A1373" i="6"/>
  <c r="A1374" i="6"/>
  <c r="A1375" i="6"/>
  <c r="A1376" i="6"/>
  <c r="A1377" i="6"/>
  <c r="A1378" i="6"/>
  <c r="A1379" i="6"/>
  <c r="A1380" i="6"/>
  <c r="A1381" i="6"/>
  <c r="A1382" i="6"/>
  <c r="A1383" i="6"/>
  <c r="A1384" i="6"/>
  <c r="A1385" i="6"/>
  <c r="A1386" i="6"/>
  <c r="A1387" i="6"/>
  <c r="A1388" i="6"/>
  <c r="A1389" i="6"/>
  <c r="A1390" i="6"/>
  <c r="A1391" i="6"/>
  <c r="A1392" i="6"/>
  <c r="A1393" i="6"/>
  <c r="A1394" i="6"/>
  <c r="A1395" i="6"/>
  <c r="A1396" i="6"/>
  <c r="A1397" i="6"/>
  <c r="A1398" i="6"/>
  <c r="A1399" i="6"/>
  <c r="A1400" i="6"/>
  <c r="A1401" i="6"/>
  <c r="A1402" i="6"/>
  <c r="A1403" i="6"/>
  <c r="A1404" i="6"/>
  <c r="A1405" i="6"/>
  <c r="A1406" i="6"/>
  <c r="A1407" i="6"/>
  <c r="A1408" i="6"/>
  <c r="A1409" i="6"/>
  <c r="A1410" i="6"/>
  <c r="A1411" i="6"/>
  <c r="A1412" i="6"/>
  <c r="A1413" i="6"/>
  <c r="A1414" i="6"/>
  <c r="A1415" i="6"/>
  <c r="A1416" i="6"/>
  <c r="A1417" i="6"/>
  <c r="A1418" i="6"/>
  <c r="A1419" i="6"/>
  <c r="A1420" i="6"/>
  <c r="A1421" i="6"/>
  <c r="A1422" i="6"/>
  <c r="A1423" i="6"/>
  <c r="A1424" i="6"/>
  <c r="A1425" i="6"/>
  <c r="A1426" i="6"/>
  <c r="A1427" i="6"/>
  <c r="A1428" i="6"/>
  <c r="A1429" i="6"/>
  <c r="A1430" i="6"/>
  <c r="A1431" i="6"/>
  <c r="A1432" i="6"/>
  <c r="A1433" i="6"/>
  <c r="A1434" i="6"/>
  <c r="A1435" i="6"/>
  <c r="A1436" i="6"/>
  <c r="A1437" i="6"/>
  <c r="A1438" i="6"/>
  <c r="A1439" i="6"/>
  <c r="A1440" i="6"/>
  <c r="A1441" i="6"/>
  <c r="A1442" i="6"/>
  <c r="A1443" i="6"/>
  <c r="A1444" i="6"/>
  <c r="A1445" i="6"/>
  <c r="A1446" i="6"/>
  <c r="A1447" i="6"/>
  <c r="A1448" i="6"/>
  <c r="A1449" i="6"/>
  <c r="A1450" i="6"/>
  <c r="A1451" i="6"/>
  <c r="A1452" i="6"/>
  <c r="A1453" i="6"/>
  <c r="A1454" i="6"/>
  <c r="A1455" i="6"/>
  <c r="A1456" i="6"/>
  <c r="A1457" i="6"/>
  <c r="A1458" i="6"/>
  <c r="A1459" i="6"/>
  <c r="A1460" i="6"/>
  <c r="A1461" i="6"/>
  <c r="A1462" i="6"/>
  <c r="A1463" i="6"/>
  <c r="A1464" i="6"/>
  <c r="A1465" i="6"/>
  <c r="A1466" i="6"/>
  <c r="A1467" i="6"/>
  <c r="A1468" i="6"/>
  <c r="A1469" i="6"/>
  <c r="A1470" i="6"/>
  <c r="A1471" i="6"/>
  <c r="A1472" i="6"/>
  <c r="A1473" i="6"/>
  <c r="A1474" i="6"/>
  <c r="A1475" i="6"/>
  <c r="A1476" i="6"/>
  <c r="A1477" i="6"/>
  <c r="A1478" i="6"/>
  <c r="A1479" i="6"/>
  <c r="A1480" i="6"/>
  <c r="A1481" i="6"/>
  <c r="A1482" i="6"/>
  <c r="A1483" i="6"/>
  <c r="A1484" i="6"/>
  <c r="A1485" i="6"/>
  <c r="A1486" i="6"/>
  <c r="A1487" i="6"/>
  <c r="A1488" i="6"/>
  <c r="A1489" i="6"/>
  <c r="A1490" i="6"/>
  <c r="A1491" i="6"/>
  <c r="A1492" i="6"/>
  <c r="A1493" i="6"/>
  <c r="A1494" i="6"/>
  <c r="A1495" i="6"/>
  <c r="A1496" i="6"/>
  <c r="A1497" i="6"/>
  <c r="A1498" i="6"/>
  <c r="A1499" i="6"/>
  <c r="A1500" i="6"/>
  <c r="A1501" i="6"/>
  <c r="A1502" i="6"/>
  <c r="A1503" i="6"/>
  <c r="A1504" i="6"/>
  <c r="A1505" i="6"/>
  <c r="A1506" i="6"/>
  <c r="A1507" i="6"/>
  <c r="A1508" i="6"/>
  <c r="A1509" i="6"/>
  <c r="A1510" i="6"/>
  <c r="A1511" i="6"/>
  <c r="A1512" i="6"/>
  <c r="A1513" i="6"/>
  <c r="A1514" i="6"/>
  <c r="A1515" i="6"/>
  <c r="A1516" i="6"/>
  <c r="A1517" i="6"/>
  <c r="A1518" i="6"/>
  <c r="A1519" i="6"/>
  <c r="A1520" i="6"/>
  <c r="A1521" i="6"/>
  <c r="A1522" i="6"/>
  <c r="A1523" i="6"/>
  <c r="A1524" i="6"/>
  <c r="A1525" i="6"/>
  <c r="A1526" i="6"/>
  <c r="A1527" i="6"/>
  <c r="A1528" i="6"/>
  <c r="A1529" i="6"/>
  <c r="A1530" i="6"/>
  <c r="A1531" i="6"/>
  <c r="A1532" i="6"/>
  <c r="A1533" i="6"/>
  <c r="A1534" i="6"/>
  <c r="A1535" i="6"/>
  <c r="A1536" i="6"/>
  <c r="A1537" i="6"/>
  <c r="A1538" i="6"/>
  <c r="A1539" i="6"/>
  <c r="A1540" i="6"/>
  <c r="A1541" i="6"/>
  <c r="A1542" i="6"/>
  <c r="A1543" i="6"/>
  <c r="A1544" i="6"/>
  <c r="A1545" i="6"/>
  <c r="A1546" i="6"/>
  <c r="A1547" i="6"/>
  <c r="A1548" i="6"/>
  <c r="A1549" i="6"/>
  <c r="A1550" i="6"/>
  <c r="A1551" i="6"/>
  <c r="A1552" i="6"/>
  <c r="A1553" i="6"/>
  <c r="A1554" i="6"/>
  <c r="A1555" i="6"/>
  <c r="A1556" i="6"/>
  <c r="A1557" i="6"/>
  <c r="A1558" i="6"/>
  <c r="A1559" i="6"/>
  <c r="A1560" i="6"/>
  <c r="A1561" i="6"/>
  <c r="A1562" i="6"/>
  <c r="A1563" i="6"/>
  <c r="A1564" i="6"/>
  <c r="A1565" i="6"/>
  <c r="A1566" i="6"/>
  <c r="A1567" i="6"/>
  <c r="A1568" i="6"/>
  <c r="A1569" i="6"/>
  <c r="A1570" i="6"/>
  <c r="A1571" i="6"/>
  <c r="A1572" i="6"/>
  <c r="A1573" i="6"/>
  <c r="A1574" i="6"/>
  <c r="A1575" i="6"/>
  <c r="A1576" i="6"/>
  <c r="A1577" i="6"/>
  <c r="A1578" i="6"/>
  <c r="A1579" i="6"/>
  <c r="A1580" i="6"/>
  <c r="A1581" i="6"/>
  <c r="A1582" i="6"/>
  <c r="A1583" i="6"/>
  <c r="A1584" i="6"/>
  <c r="A1585" i="6"/>
  <c r="A1586" i="6"/>
  <c r="A1587" i="6"/>
  <c r="A1588" i="6"/>
  <c r="A1589" i="6"/>
  <c r="A1590" i="6"/>
  <c r="A1591" i="6"/>
  <c r="A1592" i="6"/>
  <c r="A1593" i="6"/>
  <c r="A1594" i="6"/>
  <c r="A1595" i="6"/>
  <c r="A1596" i="6"/>
  <c r="A1597" i="6"/>
  <c r="A1598" i="6"/>
  <c r="A1599" i="6"/>
  <c r="A1600" i="6"/>
  <c r="A1601" i="6"/>
  <c r="A1602" i="6"/>
  <c r="A1603" i="6"/>
  <c r="A1604" i="6"/>
  <c r="A1605" i="6"/>
  <c r="A1606" i="6"/>
  <c r="A1607" i="6"/>
  <c r="A1608" i="6"/>
  <c r="A1609" i="6"/>
  <c r="A1610" i="6"/>
  <c r="A1611" i="6"/>
  <c r="A1612" i="6"/>
  <c r="A1613" i="6"/>
  <c r="A1614" i="6"/>
  <c r="A1615" i="6"/>
  <c r="A1616" i="6"/>
  <c r="A1617" i="6"/>
  <c r="A1618" i="6"/>
  <c r="A1619" i="6"/>
  <c r="A1620" i="6"/>
  <c r="A1621" i="6"/>
  <c r="A1622" i="6"/>
  <c r="A1623" i="6"/>
  <c r="A1624" i="6"/>
  <c r="A1625" i="6"/>
  <c r="A1626" i="6"/>
  <c r="A1627" i="6"/>
  <c r="A1628" i="6"/>
  <c r="A1629" i="6"/>
  <c r="A1630" i="6"/>
  <c r="A1631" i="6"/>
  <c r="A1632" i="6"/>
  <c r="A1633" i="6"/>
  <c r="A1634" i="6"/>
  <c r="A1635" i="6"/>
  <c r="A1636" i="6"/>
  <c r="A1637" i="6"/>
  <c r="A1638" i="6"/>
  <c r="A1639" i="6"/>
  <c r="A1640" i="6"/>
  <c r="A1641" i="6"/>
  <c r="A1642" i="6"/>
  <c r="A1643" i="6"/>
  <c r="A1644" i="6"/>
  <c r="A1645" i="6"/>
  <c r="A1646" i="6"/>
  <c r="A1647" i="6"/>
  <c r="A1648" i="6"/>
  <c r="A1649" i="6"/>
  <c r="A1650" i="6"/>
  <c r="A1651" i="6"/>
  <c r="A1652" i="6"/>
  <c r="A1653" i="6"/>
  <c r="A1654" i="6"/>
  <c r="A1655" i="6"/>
  <c r="A1656" i="6"/>
  <c r="A1657" i="6"/>
  <c r="A1658" i="6"/>
  <c r="A1659" i="6"/>
  <c r="A1660" i="6"/>
  <c r="A1661" i="6"/>
  <c r="A1662" i="6"/>
  <c r="A1663" i="6"/>
  <c r="A1664" i="6"/>
  <c r="A1665" i="6"/>
  <c r="A1666" i="6"/>
  <c r="A1667" i="6"/>
  <c r="A1668" i="6"/>
  <c r="A1669" i="6"/>
  <c r="A1670" i="6"/>
  <c r="A1671" i="6"/>
  <c r="A1672" i="6"/>
  <c r="A1673" i="6"/>
  <c r="A1674" i="6"/>
  <c r="A1675" i="6"/>
  <c r="A1676" i="6"/>
  <c r="A1677" i="6"/>
  <c r="A1678" i="6"/>
  <c r="A1679" i="6"/>
  <c r="A1680" i="6"/>
  <c r="A1681" i="6"/>
  <c r="A1682" i="6"/>
  <c r="A1683" i="6"/>
  <c r="A1684" i="6"/>
  <c r="A1685" i="6"/>
  <c r="A1686" i="6"/>
  <c r="A1687" i="6"/>
  <c r="A1688" i="6"/>
  <c r="A1689" i="6"/>
  <c r="A1690" i="6"/>
  <c r="A1691" i="6"/>
  <c r="A1692" i="6"/>
  <c r="A1693" i="6"/>
  <c r="A1694" i="6"/>
  <c r="A1695" i="6"/>
  <c r="A1696" i="6"/>
  <c r="A1697" i="6"/>
  <c r="A1698" i="6"/>
  <c r="A1699" i="6"/>
  <c r="A1700" i="6"/>
  <c r="A1701" i="6"/>
  <c r="A1702" i="6"/>
  <c r="A1703" i="6"/>
  <c r="A1704" i="6"/>
  <c r="A1705" i="6"/>
  <c r="A1706" i="6"/>
  <c r="A1707" i="6"/>
  <c r="A1708" i="6"/>
  <c r="A1709" i="6"/>
  <c r="A1710" i="6"/>
  <c r="A1711" i="6"/>
  <c r="A1712" i="6"/>
  <c r="A1713" i="6"/>
  <c r="A1714" i="6"/>
  <c r="A1715" i="6"/>
  <c r="A1716" i="6"/>
  <c r="A1717" i="6"/>
  <c r="A1718" i="6"/>
  <c r="A1719" i="6"/>
  <c r="A1720" i="6"/>
  <c r="A1721" i="6"/>
  <c r="A1722" i="6"/>
  <c r="A1723" i="6"/>
  <c r="A1724" i="6"/>
  <c r="A1725" i="6"/>
  <c r="A1726" i="6"/>
  <c r="A1727" i="6"/>
  <c r="A1728" i="6"/>
  <c r="A1729" i="6"/>
  <c r="A1730" i="6"/>
  <c r="A1731" i="6"/>
  <c r="A1732" i="6"/>
  <c r="A1733" i="6"/>
  <c r="A1734" i="6"/>
  <c r="A1735" i="6"/>
  <c r="A1736" i="6"/>
  <c r="A1737" i="6"/>
  <c r="A1738" i="6"/>
  <c r="A1739" i="6"/>
  <c r="A1740" i="6"/>
  <c r="A1741" i="6"/>
  <c r="A1742" i="6"/>
  <c r="A1743" i="6"/>
  <c r="A1744" i="6"/>
  <c r="A1745" i="6"/>
  <c r="A1746" i="6"/>
  <c r="A1747" i="6"/>
  <c r="A1748" i="6"/>
  <c r="A1749" i="6"/>
  <c r="A1750" i="6"/>
  <c r="A1751" i="6"/>
  <c r="A1752" i="6"/>
  <c r="A1753" i="6"/>
  <c r="A1754" i="6"/>
  <c r="A1755" i="6"/>
  <c r="A1756" i="6"/>
  <c r="A1757" i="6"/>
  <c r="A1758" i="6"/>
  <c r="A1759" i="6"/>
  <c r="A1760" i="6"/>
  <c r="A1761" i="6"/>
  <c r="A1762" i="6"/>
  <c r="A1763" i="6"/>
  <c r="A1764" i="6"/>
  <c r="A1765" i="6"/>
  <c r="A1766" i="6"/>
  <c r="A1767" i="6"/>
  <c r="A1768" i="6"/>
  <c r="A1769" i="6"/>
  <c r="A1770" i="6"/>
  <c r="A1771" i="6"/>
  <c r="A1772" i="6"/>
  <c r="A1773" i="6"/>
  <c r="A1774" i="6"/>
  <c r="A1775" i="6"/>
  <c r="A1776" i="6"/>
  <c r="A1777" i="6"/>
  <c r="A1778" i="6"/>
  <c r="A1779" i="6"/>
  <c r="A1780" i="6"/>
  <c r="A1781" i="6"/>
  <c r="A1782" i="6"/>
  <c r="A1783" i="6"/>
  <c r="A1784" i="6"/>
  <c r="A1785" i="6"/>
  <c r="A1786" i="6"/>
  <c r="A1787" i="6"/>
  <c r="A1788" i="6"/>
  <c r="A1789" i="6"/>
  <c r="A1790" i="6"/>
  <c r="A1791" i="6"/>
  <c r="A1792" i="6"/>
  <c r="A1793" i="6"/>
  <c r="A1794" i="6"/>
  <c r="A1795" i="6"/>
  <c r="A1796" i="6"/>
  <c r="A1797" i="6"/>
  <c r="A1798" i="6"/>
  <c r="A1799" i="6"/>
  <c r="A1800" i="6"/>
  <c r="A1801" i="6"/>
  <c r="A1802" i="6"/>
  <c r="A1803" i="6"/>
  <c r="A1804" i="6"/>
  <c r="A1805" i="6"/>
  <c r="A1806" i="6"/>
  <c r="A1807" i="6"/>
  <c r="A1808" i="6"/>
  <c r="A1809" i="6"/>
  <c r="A1810" i="6"/>
  <c r="A1811" i="6"/>
  <c r="A1812" i="6"/>
  <c r="A1813" i="6"/>
  <c r="A1814" i="6"/>
  <c r="A1815" i="6"/>
  <c r="A1816" i="6"/>
  <c r="A1817" i="6"/>
  <c r="A1818" i="6"/>
  <c r="A1819" i="6"/>
  <c r="A1820" i="6"/>
  <c r="A1821" i="6"/>
  <c r="A1822" i="6"/>
  <c r="A1823" i="6"/>
  <c r="A1824" i="6"/>
  <c r="A1825" i="6"/>
  <c r="A1826" i="6"/>
  <c r="A1827" i="6"/>
  <c r="A1828" i="6"/>
  <c r="A1829" i="6"/>
  <c r="A1830" i="6"/>
  <c r="A1831" i="6"/>
  <c r="A1832" i="6"/>
  <c r="A1833" i="6"/>
  <c r="A1834" i="6"/>
  <c r="A1835" i="6"/>
  <c r="A1836" i="6"/>
  <c r="A1837" i="6"/>
  <c r="A1838" i="6"/>
  <c r="A1839" i="6"/>
  <c r="A1840" i="6"/>
  <c r="A1841" i="6"/>
  <c r="A1842" i="6"/>
  <c r="A1843" i="6"/>
  <c r="A1844" i="6"/>
  <c r="A1845" i="6"/>
  <c r="A1846" i="6"/>
  <c r="A1847" i="6"/>
  <c r="A1848" i="6"/>
  <c r="A1849" i="6"/>
  <c r="A1850" i="6"/>
  <c r="A1851" i="6"/>
  <c r="A1852" i="6"/>
  <c r="A1853" i="6"/>
  <c r="A1854" i="6"/>
  <c r="A1855" i="6"/>
  <c r="A1856" i="6"/>
  <c r="A1857" i="6"/>
  <c r="A1858" i="6"/>
  <c r="A1859" i="6"/>
  <c r="A1860" i="6"/>
  <c r="A1861" i="6"/>
  <c r="A1862" i="6"/>
  <c r="A1863" i="6"/>
  <c r="A1864" i="6"/>
  <c r="A1865" i="6"/>
  <c r="A1866" i="6"/>
  <c r="A1867" i="6"/>
  <c r="A1868" i="6"/>
  <c r="A1869" i="6"/>
  <c r="A1870" i="6"/>
  <c r="A1871" i="6"/>
  <c r="A1872" i="6"/>
  <c r="A1873" i="6"/>
  <c r="A1874" i="6"/>
  <c r="A1875" i="6"/>
  <c r="A1876" i="6"/>
  <c r="A1877" i="6"/>
  <c r="A1878" i="6"/>
  <c r="A1879" i="6"/>
  <c r="A1880" i="6"/>
  <c r="A1881" i="6"/>
  <c r="A1882" i="6"/>
  <c r="A1883" i="6"/>
  <c r="A1884" i="6"/>
  <c r="A1885" i="6"/>
  <c r="A1886" i="6"/>
  <c r="A1887" i="6"/>
  <c r="A1888" i="6"/>
  <c r="A1889" i="6"/>
  <c r="A1890" i="6"/>
  <c r="A1891" i="6"/>
  <c r="A1892" i="6"/>
  <c r="A1893" i="6"/>
  <c r="A1894" i="6"/>
  <c r="A1895" i="6"/>
  <c r="A1896" i="6"/>
  <c r="A1897" i="6"/>
  <c r="A1898" i="6"/>
  <c r="A1899" i="6"/>
  <c r="A1900" i="6"/>
  <c r="A1901" i="6"/>
  <c r="A1902" i="6"/>
  <c r="A1903" i="6"/>
  <c r="A1904" i="6"/>
  <c r="A1905" i="6"/>
  <c r="A1906" i="6"/>
  <c r="A1907" i="6"/>
  <c r="A1908" i="6"/>
  <c r="A1909" i="6"/>
  <c r="A1910" i="6"/>
  <c r="A1911" i="6"/>
  <c r="A1912" i="6"/>
  <c r="A1913" i="6"/>
  <c r="A1914" i="6"/>
  <c r="A1915" i="6"/>
  <c r="A1916" i="6"/>
  <c r="A1917" i="6"/>
  <c r="A1918" i="6"/>
  <c r="A1919" i="6"/>
  <c r="A1920" i="6"/>
  <c r="A1921" i="6"/>
  <c r="A1922" i="6"/>
  <c r="A1923" i="6"/>
  <c r="A1924" i="6"/>
  <c r="A1925" i="6"/>
  <c r="A1926" i="6"/>
  <c r="A1927" i="6"/>
  <c r="A1928" i="6"/>
  <c r="A1929" i="6"/>
  <c r="A1930" i="6"/>
  <c r="A1931" i="6"/>
  <c r="A1932" i="6"/>
  <c r="A1933" i="6"/>
  <c r="A1934" i="6"/>
  <c r="A1935" i="6"/>
  <c r="A1936" i="6"/>
  <c r="A1937" i="6"/>
  <c r="A1938" i="6"/>
  <c r="A1939" i="6"/>
  <c r="A1940" i="6"/>
  <c r="A1941" i="6"/>
  <c r="A1942" i="6"/>
  <c r="A1943" i="6"/>
  <c r="A1944" i="6"/>
  <c r="A1945" i="6"/>
  <c r="A1946" i="6"/>
  <c r="A1947" i="6"/>
  <c r="A1948" i="6"/>
  <c r="A1949" i="6"/>
  <c r="A1950" i="6"/>
  <c r="A1951" i="6"/>
  <c r="A1952" i="6"/>
  <c r="A1953" i="6"/>
  <c r="A1954" i="6"/>
  <c r="A1955" i="6"/>
  <c r="A1956" i="6"/>
  <c r="A1957" i="6"/>
  <c r="A1958" i="6"/>
  <c r="A1959" i="6"/>
  <c r="A1960" i="6"/>
  <c r="A1961" i="6"/>
  <c r="A1962" i="6"/>
  <c r="A1963" i="6"/>
  <c r="A1964" i="6"/>
  <c r="A1965" i="6"/>
  <c r="A1966" i="6"/>
  <c r="A1967" i="6"/>
  <c r="A1968" i="6"/>
  <c r="A1969" i="6"/>
  <c r="A1970" i="6"/>
  <c r="A1971" i="6"/>
  <c r="A1972" i="6"/>
  <c r="A1973" i="6"/>
  <c r="A1974" i="6"/>
  <c r="A1975" i="6"/>
  <c r="A1976" i="6"/>
  <c r="A1977" i="6"/>
  <c r="A1978" i="6"/>
  <c r="A1979" i="6"/>
  <c r="A1980" i="6"/>
  <c r="A1981" i="6"/>
  <c r="A1982" i="6"/>
  <c r="A1983" i="6"/>
  <c r="A1984" i="6"/>
  <c r="A1985" i="6"/>
  <c r="A1986" i="6"/>
  <c r="A1987" i="6"/>
  <c r="A1988" i="6"/>
  <c r="A1989" i="6"/>
  <c r="A1990" i="6"/>
  <c r="A1991" i="6"/>
  <c r="A1992" i="6"/>
  <c r="A1993" i="6"/>
  <c r="A1994" i="6"/>
  <c r="A1995" i="6"/>
  <c r="A1996" i="6"/>
  <c r="A1997" i="6"/>
  <c r="A1998" i="6"/>
  <c r="A1999" i="6"/>
  <c r="A2000" i="6"/>
  <c r="A2001" i="6"/>
  <c r="A2002" i="6"/>
  <c r="A2003" i="6"/>
  <c r="A2004" i="6"/>
  <c r="A2005" i="6"/>
  <c r="A2006" i="6"/>
  <c r="A2007" i="6"/>
  <c r="A2008" i="6"/>
  <c r="A2009" i="6"/>
  <c r="A2010" i="6"/>
  <c r="A2011" i="6"/>
  <c r="A2012" i="6"/>
  <c r="A2013" i="6"/>
  <c r="A2014" i="6"/>
  <c r="A2015" i="6"/>
  <c r="A2016" i="6"/>
  <c r="A2017" i="6"/>
  <c r="A2018" i="6"/>
  <c r="A2019" i="6"/>
  <c r="A2020" i="6"/>
  <c r="A2021" i="6"/>
  <c r="A2022" i="6"/>
  <c r="A2023" i="6"/>
  <c r="A2024" i="6"/>
  <c r="A2025" i="6"/>
  <c r="A2026" i="6"/>
  <c r="A2027" i="6"/>
  <c r="A2028" i="6"/>
  <c r="A2029" i="6"/>
  <c r="A2030" i="6"/>
  <c r="A2031" i="6"/>
  <c r="A2032" i="6"/>
  <c r="A2033" i="6"/>
  <c r="A2034" i="6"/>
  <c r="A2035" i="6"/>
  <c r="A2036" i="6"/>
  <c r="A2037" i="6"/>
  <c r="A2038" i="6"/>
  <c r="A2039" i="6"/>
  <c r="A2040" i="6"/>
  <c r="A2041" i="6"/>
  <c r="A2042" i="6"/>
  <c r="A2043" i="6"/>
  <c r="A2044" i="6"/>
  <c r="A2045" i="6"/>
  <c r="A2046" i="6"/>
  <c r="A2047" i="6"/>
  <c r="A2048" i="6"/>
  <c r="A2049" i="6"/>
  <c r="A2050" i="6"/>
  <c r="A2051" i="6"/>
  <c r="A2052" i="6"/>
  <c r="A2053" i="6"/>
  <c r="A2054" i="6"/>
  <c r="A2055" i="6"/>
  <c r="A2056" i="6"/>
  <c r="A2057" i="6"/>
  <c r="A2058" i="6"/>
  <c r="A2059" i="6"/>
  <c r="A2060" i="6"/>
  <c r="A2061" i="6"/>
  <c r="A2062" i="6"/>
  <c r="A2063" i="6"/>
  <c r="A2064" i="6"/>
  <c r="A2065" i="6"/>
  <c r="A2066" i="6"/>
  <c r="A2067" i="6"/>
  <c r="A2068" i="6"/>
  <c r="A2069" i="6"/>
  <c r="A2070" i="6"/>
  <c r="A2071" i="6"/>
  <c r="A2072" i="6"/>
  <c r="A2073" i="6"/>
  <c r="A2074" i="6"/>
  <c r="A2075" i="6"/>
  <c r="A2076" i="6"/>
  <c r="A2077" i="6"/>
  <c r="A2078" i="6"/>
  <c r="A2079" i="6"/>
  <c r="A2080" i="6"/>
  <c r="A2081" i="6"/>
  <c r="A2082" i="6"/>
  <c r="A2083" i="6"/>
  <c r="A2084" i="6"/>
  <c r="A2085" i="6"/>
  <c r="A2086" i="6"/>
  <c r="A2087" i="6"/>
  <c r="A2088" i="6"/>
  <c r="A2089" i="6"/>
  <c r="A2090" i="6"/>
  <c r="A2091" i="6"/>
  <c r="A2092" i="6"/>
  <c r="A2093" i="6"/>
  <c r="A2094" i="6"/>
  <c r="A2095" i="6"/>
  <c r="A2096" i="6"/>
  <c r="A2097" i="6"/>
  <c r="A2098" i="6"/>
  <c r="A2099" i="6"/>
  <c r="A2100" i="6"/>
  <c r="A2101" i="6"/>
  <c r="A2102" i="6"/>
  <c r="A2103" i="6"/>
  <c r="A2104" i="6"/>
  <c r="A2105" i="6"/>
  <c r="A2106" i="6"/>
  <c r="A2107" i="6"/>
  <c r="A2108" i="6"/>
  <c r="A2109" i="6"/>
  <c r="A2110" i="6"/>
  <c r="A2111" i="6"/>
  <c r="A2112" i="6"/>
  <c r="A2113" i="6"/>
  <c r="A2114" i="6"/>
  <c r="A2115" i="6"/>
  <c r="A2116" i="6"/>
  <c r="A2117" i="6"/>
  <c r="A2118" i="6"/>
  <c r="A2119" i="6"/>
  <c r="A2120" i="6"/>
  <c r="A2121" i="6"/>
  <c r="A2122" i="6"/>
  <c r="A2123" i="6"/>
  <c r="A2124" i="6"/>
  <c r="A2125" i="6"/>
  <c r="A2126" i="6"/>
  <c r="A2127" i="6"/>
  <c r="A2128" i="6"/>
  <c r="A2129" i="6"/>
  <c r="A2130" i="6"/>
  <c r="A2131" i="6"/>
  <c r="A2132" i="6"/>
  <c r="A2133" i="6"/>
  <c r="A2134" i="6"/>
  <c r="A2135" i="6"/>
  <c r="A2136" i="6"/>
  <c r="A2137" i="6"/>
  <c r="A2138" i="6"/>
  <c r="A2139" i="6"/>
  <c r="A2140" i="6"/>
  <c r="A2141" i="6"/>
  <c r="A2142" i="6"/>
  <c r="A2143" i="6"/>
  <c r="A2144" i="6"/>
  <c r="A2145" i="6"/>
  <c r="A2146" i="6"/>
  <c r="A2147" i="6"/>
  <c r="A2148" i="6"/>
  <c r="A2149" i="6"/>
  <c r="A2150" i="6"/>
  <c r="A2151" i="6"/>
  <c r="A2152" i="6"/>
  <c r="A2153" i="6"/>
  <c r="A2154" i="6"/>
  <c r="A2155" i="6"/>
  <c r="A2156" i="6"/>
  <c r="A2157" i="6"/>
  <c r="A2158" i="6"/>
  <c r="A2159" i="6"/>
  <c r="A2160" i="6"/>
  <c r="A2161" i="6"/>
  <c r="A2162" i="6"/>
  <c r="A2163" i="6"/>
  <c r="A2164" i="6"/>
  <c r="A2165" i="6"/>
  <c r="A2166" i="6"/>
  <c r="A2167" i="6"/>
  <c r="A2168" i="6"/>
  <c r="A2169" i="6"/>
  <c r="A2170" i="6"/>
  <c r="A2171" i="6"/>
  <c r="A2172" i="6"/>
  <c r="A2173" i="6"/>
  <c r="A2174" i="6"/>
  <c r="A2175" i="6"/>
  <c r="A2176" i="6"/>
  <c r="A2177" i="6"/>
  <c r="A2178" i="6"/>
  <c r="A2179" i="6"/>
  <c r="A2180" i="6"/>
  <c r="A2181" i="6"/>
  <c r="A2182" i="6"/>
  <c r="A2183" i="6"/>
  <c r="A2184" i="6"/>
  <c r="A2185" i="6"/>
  <c r="A2186" i="6"/>
  <c r="A2187" i="6"/>
  <c r="A2188" i="6"/>
  <c r="A2189" i="6"/>
  <c r="A2190" i="6"/>
  <c r="A2191" i="6"/>
  <c r="A2192" i="6"/>
  <c r="A2193" i="6"/>
  <c r="A2194" i="6"/>
  <c r="A2195" i="6"/>
  <c r="A2196" i="6"/>
  <c r="A2197" i="6"/>
  <c r="A2198" i="6"/>
  <c r="A2199" i="6"/>
  <c r="A2200" i="6"/>
  <c r="A2201" i="6"/>
  <c r="A2202" i="6"/>
  <c r="A2203" i="6"/>
  <c r="A2204" i="6"/>
  <c r="A2205" i="6"/>
  <c r="A2206" i="6"/>
  <c r="A2207" i="6"/>
  <c r="A2208" i="6"/>
  <c r="A2209" i="6"/>
  <c r="A2210" i="6"/>
  <c r="A2211" i="6"/>
  <c r="A2212" i="6"/>
  <c r="A2213" i="6"/>
  <c r="A2214" i="6"/>
  <c r="A2215" i="6"/>
  <c r="A2216" i="6"/>
  <c r="A2217" i="6"/>
  <c r="A2218" i="6"/>
  <c r="A2219" i="6"/>
  <c r="A2220" i="6"/>
  <c r="A2221" i="6"/>
  <c r="A2222" i="6"/>
  <c r="A2223" i="6"/>
  <c r="A2224" i="6"/>
  <c r="A2225" i="6"/>
  <c r="A2226" i="6"/>
  <c r="A2227" i="6"/>
  <c r="A2228" i="6"/>
  <c r="A2229" i="6"/>
  <c r="A2230" i="6"/>
  <c r="A2231" i="6"/>
  <c r="A2232" i="6"/>
  <c r="A2233" i="6"/>
  <c r="A2234" i="6"/>
  <c r="A2235" i="6"/>
  <c r="A2236" i="6"/>
  <c r="A2237" i="6"/>
  <c r="A2238" i="6"/>
  <c r="A2239" i="6"/>
  <c r="A2240" i="6"/>
  <c r="A2241" i="6"/>
  <c r="A2242" i="6"/>
  <c r="A2243" i="6"/>
  <c r="A2244" i="6"/>
  <c r="A2245" i="6"/>
  <c r="A2246" i="6"/>
  <c r="A2247" i="6"/>
  <c r="A2248" i="6"/>
  <c r="A2249" i="6"/>
  <c r="A2250" i="6"/>
  <c r="A2251" i="6"/>
  <c r="A2252" i="6"/>
  <c r="A2253" i="6"/>
  <c r="A2254" i="6"/>
  <c r="A2255" i="6"/>
  <c r="A2256" i="6"/>
  <c r="A2257" i="6"/>
  <c r="A2258" i="6"/>
  <c r="A2259" i="6"/>
  <c r="A2260" i="6"/>
  <c r="A2261" i="6"/>
  <c r="A2262" i="6"/>
  <c r="A2263" i="6"/>
  <c r="A2264" i="6"/>
  <c r="A2265" i="6"/>
  <c r="A2266" i="6"/>
  <c r="A2267" i="6"/>
  <c r="A2268" i="6"/>
  <c r="A2269" i="6"/>
  <c r="A2270" i="6"/>
  <c r="A2271" i="6"/>
  <c r="A2272" i="6"/>
  <c r="A2273" i="6"/>
  <c r="A2274" i="6"/>
  <c r="A2275" i="6"/>
  <c r="A2276" i="6"/>
  <c r="A2277" i="6"/>
  <c r="A2278" i="6"/>
  <c r="A2279" i="6"/>
  <c r="A2280" i="6"/>
  <c r="A2281" i="6"/>
  <c r="A2282" i="6"/>
  <c r="A2283" i="6"/>
  <c r="A2284" i="6"/>
  <c r="A2285" i="6"/>
  <c r="A2286" i="6"/>
  <c r="A2287" i="6"/>
  <c r="A2288" i="6"/>
  <c r="A2289" i="6"/>
  <c r="A2290" i="6"/>
  <c r="A2291" i="6"/>
  <c r="A2292" i="6"/>
  <c r="A2293" i="6"/>
  <c r="A2294" i="6"/>
  <c r="A2295" i="6"/>
  <c r="A2296" i="6"/>
  <c r="A2297" i="6"/>
  <c r="A2298" i="6"/>
  <c r="A2299" i="6"/>
  <c r="A2300" i="6"/>
  <c r="A2301" i="6"/>
  <c r="A2302" i="6"/>
  <c r="A2303" i="6"/>
  <c r="A2304" i="6"/>
  <c r="A2305" i="6"/>
  <c r="A2306" i="6"/>
  <c r="A2307" i="6"/>
  <c r="A2308" i="6"/>
  <c r="A2309" i="6"/>
  <c r="A2310" i="6"/>
  <c r="A2311" i="6"/>
  <c r="A2312" i="6"/>
  <c r="A2313" i="6"/>
  <c r="A2314" i="6"/>
  <c r="A2315" i="6"/>
  <c r="A2316" i="6"/>
  <c r="A2317" i="6"/>
  <c r="A2318" i="6"/>
  <c r="A2319" i="6"/>
  <c r="A2320" i="6"/>
  <c r="A2321" i="6"/>
  <c r="A2322" i="6"/>
  <c r="A2323" i="6"/>
  <c r="A2324" i="6"/>
  <c r="A2325" i="6"/>
  <c r="A2326" i="6"/>
  <c r="A2327" i="6"/>
  <c r="A2328" i="6"/>
  <c r="A2329" i="6"/>
  <c r="A2330" i="6"/>
  <c r="A2331" i="6"/>
  <c r="A2332" i="6"/>
  <c r="A2333" i="6"/>
  <c r="A2334" i="6"/>
  <c r="A2335" i="6"/>
  <c r="A2336" i="6"/>
  <c r="A2337" i="6"/>
  <c r="A2338" i="6"/>
  <c r="A2339" i="6"/>
  <c r="A2340" i="6"/>
  <c r="A2341" i="6"/>
  <c r="A2342" i="6"/>
  <c r="A2343" i="6"/>
  <c r="A2344" i="6"/>
  <c r="A2345" i="6"/>
  <c r="A2346" i="6"/>
  <c r="A2347" i="6"/>
  <c r="A2348" i="6"/>
  <c r="A2349" i="6"/>
  <c r="A2350" i="6"/>
  <c r="A2351" i="6"/>
  <c r="A2352" i="6"/>
  <c r="A2353" i="6"/>
  <c r="A2354" i="6"/>
  <c r="A2355" i="6"/>
  <c r="A2356" i="6"/>
  <c r="A2357" i="6"/>
  <c r="A2358" i="6"/>
  <c r="A2359" i="6"/>
  <c r="A2360" i="6"/>
  <c r="A2361" i="6"/>
  <c r="A2362" i="6"/>
  <c r="A2363" i="6"/>
  <c r="A2364" i="6"/>
  <c r="A2365" i="6"/>
  <c r="A2366" i="6"/>
  <c r="A2367" i="6"/>
  <c r="A2368" i="6"/>
  <c r="A2369" i="6"/>
  <c r="A2370" i="6"/>
  <c r="A2371" i="6"/>
  <c r="A2372" i="6"/>
  <c r="A2373" i="6"/>
  <c r="A2374" i="6"/>
  <c r="A2375" i="6"/>
  <c r="A2376" i="6"/>
  <c r="A2377" i="6"/>
  <c r="A2378" i="6"/>
  <c r="A2379" i="6"/>
  <c r="A2380" i="6"/>
  <c r="A2381" i="6"/>
  <c r="A2382" i="6"/>
  <c r="A2383" i="6"/>
  <c r="A2384" i="6"/>
  <c r="A2385" i="6"/>
  <c r="A2386" i="6"/>
  <c r="A2387" i="6"/>
  <c r="A2388" i="6"/>
  <c r="A2389" i="6"/>
  <c r="A2390" i="6"/>
  <c r="A2391" i="6"/>
  <c r="A2392" i="6"/>
  <c r="A2393" i="6"/>
  <c r="A2394" i="6"/>
  <c r="A2395" i="6"/>
  <c r="A2396" i="6"/>
  <c r="A2397" i="6"/>
  <c r="A2398" i="6"/>
  <c r="A2399" i="6"/>
  <c r="A2400" i="6"/>
  <c r="A2401" i="6"/>
  <c r="A2402" i="6"/>
  <c r="A2403" i="6"/>
  <c r="A2404" i="6"/>
  <c r="A2405" i="6"/>
  <c r="A2406" i="6"/>
  <c r="A2407" i="6"/>
  <c r="A2408" i="6"/>
  <c r="A2409" i="6"/>
  <c r="A2410" i="6"/>
  <c r="A2411" i="6"/>
  <c r="A2412" i="6"/>
  <c r="A2413" i="6"/>
  <c r="A2414" i="6"/>
  <c r="A2415" i="6"/>
  <c r="A2416" i="6"/>
  <c r="A2417" i="6"/>
  <c r="A2418" i="6"/>
  <c r="A2419" i="6"/>
  <c r="A2420" i="6"/>
  <c r="A2421" i="6"/>
  <c r="A2422" i="6"/>
  <c r="A2423" i="6"/>
  <c r="A2424" i="6"/>
  <c r="A2425" i="6"/>
  <c r="A2426" i="6"/>
  <c r="A2427" i="6"/>
  <c r="A2428" i="6"/>
  <c r="A2429" i="6"/>
  <c r="A2430" i="6"/>
  <c r="A2431" i="6"/>
  <c r="A2432" i="6"/>
  <c r="A2433" i="6"/>
  <c r="A2434" i="6"/>
  <c r="A2435" i="6"/>
  <c r="A2436" i="6"/>
  <c r="A2437" i="6"/>
  <c r="A2438" i="6"/>
  <c r="A2439" i="6"/>
  <c r="A2440" i="6"/>
  <c r="A2441" i="6"/>
  <c r="A2442" i="6"/>
  <c r="A2443" i="6"/>
  <c r="A2444" i="6"/>
  <c r="A2445" i="6"/>
  <c r="A2446" i="6"/>
  <c r="A2447" i="6"/>
  <c r="A2448" i="6"/>
  <c r="A2449" i="6"/>
  <c r="A2450" i="6"/>
  <c r="A2451" i="6"/>
  <c r="A2452" i="6"/>
  <c r="A2453" i="6"/>
  <c r="A2454" i="6"/>
  <c r="A2455" i="6"/>
  <c r="A2456" i="6"/>
  <c r="A2457" i="6"/>
  <c r="A2458" i="6"/>
  <c r="A2459" i="6"/>
  <c r="A2460" i="6"/>
  <c r="A2461" i="6"/>
  <c r="A2462" i="6"/>
  <c r="A2463" i="6"/>
  <c r="A2464" i="6"/>
  <c r="A2465" i="6"/>
  <c r="A2466" i="6"/>
  <c r="A2467" i="6"/>
  <c r="A2468" i="6"/>
  <c r="A2469" i="6"/>
  <c r="A2470" i="6"/>
  <c r="A2471" i="6"/>
  <c r="A2472" i="6"/>
  <c r="A2473" i="6"/>
  <c r="A2474" i="6"/>
  <c r="A2475" i="6"/>
  <c r="A2476" i="6"/>
  <c r="A2477" i="6"/>
  <c r="A2478" i="6"/>
  <c r="A2479" i="6"/>
  <c r="A2480" i="6"/>
  <c r="A2481" i="6"/>
  <c r="A2482" i="6"/>
  <c r="A2483" i="6"/>
  <c r="A2484" i="6"/>
  <c r="A2485" i="6"/>
  <c r="A2486" i="6"/>
  <c r="A2487" i="6"/>
  <c r="A2488" i="6"/>
  <c r="A2489" i="6"/>
  <c r="A2490" i="6"/>
  <c r="A2491" i="6"/>
  <c r="A2492" i="6"/>
  <c r="A2493" i="6"/>
  <c r="A2494" i="6"/>
  <c r="A2495" i="6"/>
  <c r="A2496" i="6"/>
  <c r="A2497" i="6"/>
  <c r="A2498" i="6"/>
  <c r="A2499" i="6"/>
  <c r="A2500" i="6"/>
  <c r="A2501" i="6"/>
  <c r="A2502" i="6"/>
  <c r="A2503" i="6"/>
  <c r="A2504" i="6"/>
  <c r="A2505" i="6"/>
  <c r="A2506" i="6"/>
  <c r="A2507" i="6"/>
  <c r="A2508" i="6"/>
  <c r="A2509" i="6"/>
  <c r="A2510" i="6"/>
  <c r="A2511" i="6"/>
  <c r="A2512" i="6"/>
  <c r="A2513" i="6"/>
  <c r="A2514" i="6"/>
  <c r="A2515" i="6"/>
  <c r="A2516" i="6"/>
  <c r="A2517" i="6"/>
  <c r="A2518" i="6"/>
  <c r="A2519" i="6"/>
  <c r="A2520" i="6"/>
  <c r="A2521" i="6"/>
  <c r="A2522" i="6"/>
  <c r="A2523" i="6"/>
  <c r="A2524" i="6"/>
  <c r="A2525" i="6"/>
  <c r="A2526" i="6"/>
  <c r="A2527" i="6"/>
  <c r="A2528" i="6"/>
  <c r="A2529" i="6"/>
  <c r="A2530" i="6"/>
  <c r="A2531" i="6"/>
  <c r="A2532" i="6"/>
  <c r="A2533" i="6"/>
  <c r="A2534" i="6"/>
  <c r="A2535" i="6"/>
  <c r="A2536" i="6"/>
  <c r="A2537" i="6"/>
  <c r="A2538" i="6"/>
  <c r="A2539" i="6"/>
  <c r="A2540" i="6"/>
  <c r="A2541" i="6"/>
  <c r="A2542" i="6"/>
  <c r="A2543" i="6"/>
  <c r="A2544" i="6"/>
  <c r="A2545" i="6"/>
  <c r="A2546" i="6"/>
  <c r="A2547" i="6"/>
  <c r="A2548" i="6"/>
  <c r="A2549" i="6"/>
  <c r="A2550" i="6"/>
  <c r="A2551" i="6"/>
  <c r="A2552" i="6"/>
  <c r="A2553" i="6"/>
  <c r="A2554" i="6"/>
  <c r="A2555" i="6"/>
  <c r="A2556" i="6"/>
  <c r="A2557" i="6"/>
  <c r="A2558" i="6"/>
  <c r="A2559" i="6"/>
  <c r="A2560" i="6"/>
  <c r="A2561" i="6"/>
  <c r="A2562" i="6"/>
  <c r="A2563" i="6"/>
  <c r="A2564" i="6"/>
  <c r="A2565" i="6"/>
  <c r="A2566" i="6"/>
  <c r="A2567" i="6"/>
  <c r="A2568" i="6"/>
  <c r="A2569" i="6"/>
  <c r="A2570" i="6"/>
  <c r="A2571" i="6"/>
  <c r="A2572" i="6"/>
  <c r="A2573" i="6"/>
  <c r="A2574" i="6"/>
  <c r="A2575" i="6"/>
  <c r="A2576" i="6"/>
  <c r="A2577" i="6"/>
  <c r="A2578" i="6"/>
  <c r="A2579" i="6"/>
  <c r="A2580" i="6"/>
  <c r="A2581" i="6"/>
  <c r="A2582" i="6"/>
  <c r="A2583" i="6"/>
  <c r="A2584" i="6"/>
  <c r="A2585" i="6"/>
  <c r="A2586" i="6"/>
  <c r="A2587" i="6"/>
  <c r="A2588" i="6"/>
  <c r="A2589" i="6"/>
  <c r="A2590" i="6"/>
  <c r="A2591" i="6"/>
  <c r="A2592" i="6"/>
  <c r="A2593" i="6"/>
  <c r="A2594" i="6"/>
  <c r="A2595" i="6"/>
  <c r="A2596" i="6"/>
  <c r="A2597" i="6"/>
  <c r="A2598" i="6"/>
  <c r="A2599" i="6"/>
  <c r="A2600" i="6"/>
  <c r="A2601" i="6"/>
  <c r="A2602" i="6"/>
  <c r="A2603" i="6"/>
  <c r="A2604" i="6"/>
  <c r="A2605" i="6"/>
  <c r="A2606" i="6"/>
  <c r="A2607" i="6"/>
  <c r="A2608" i="6"/>
  <c r="A2609" i="6"/>
  <c r="A2610" i="6"/>
  <c r="A2611" i="6"/>
  <c r="A2612" i="6"/>
  <c r="A2613" i="6"/>
  <c r="A2614" i="6"/>
  <c r="A2615" i="6"/>
  <c r="A2616" i="6"/>
  <c r="A2617" i="6"/>
  <c r="A2618" i="6"/>
  <c r="A2619" i="6"/>
  <c r="A2620" i="6"/>
  <c r="A2621" i="6"/>
  <c r="A2622" i="6"/>
  <c r="A2623" i="6"/>
  <c r="A2624" i="6"/>
  <c r="A2625" i="6"/>
  <c r="A2626" i="6"/>
  <c r="A2627" i="6"/>
  <c r="A2628" i="6"/>
  <c r="A2629" i="6"/>
  <c r="A2630" i="6"/>
  <c r="A2631" i="6"/>
  <c r="A2632" i="6"/>
  <c r="A2633" i="6"/>
  <c r="A2634" i="6"/>
  <c r="A2635" i="6"/>
  <c r="A2636" i="6"/>
  <c r="A2637" i="6"/>
  <c r="A2638" i="6"/>
  <c r="A2639" i="6"/>
  <c r="A2640" i="6"/>
  <c r="A2641" i="6"/>
  <c r="A2642" i="6"/>
  <c r="A2643" i="6"/>
  <c r="A2644" i="6"/>
  <c r="A2645" i="6"/>
  <c r="A2646" i="6"/>
  <c r="A2647" i="6"/>
  <c r="A2648" i="6"/>
  <c r="A2649" i="6"/>
  <c r="A2650" i="6"/>
  <c r="A2651" i="6"/>
  <c r="A2652" i="6"/>
  <c r="A2653" i="6"/>
  <c r="A2654" i="6"/>
  <c r="A2655" i="6"/>
  <c r="A2656" i="6"/>
  <c r="A2657" i="6"/>
  <c r="A2658" i="6"/>
  <c r="A2659" i="6"/>
  <c r="A2660" i="6"/>
  <c r="A2661" i="6"/>
  <c r="A2662" i="6"/>
  <c r="A2663" i="6"/>
  <c r="A2664" i="6"/>
  <c r="A2665" i="6"/>
  <c r="A2666" i="6"/>
  <c r="A2667" i="6"/>
  <c r="A2668" i="6"/>
  <c r="A2669" i="6"/>
  <c r="A2670" i="6"/>
  <c r="A2671" i="6"/>
  <c r="A2672" i="6"/>
  <c r="A2673" i="6"/>
  <c r="A2674" i="6"/>
  <c r="A2675" i="6"/>
  <c r="A2676" i="6"/>
  <c r="A2677" i="6"/>
  <c r="A2678" i="6"/>
  <c r="A2679" i="6"/>
  <c r="A2680" i="6"/>
  <c r="A2681" i="6"/>
  <c r="A2682" i="6"/>
  <c r="A2683" i="6"/>
  <c r="A2684" i="6"/>
  <c r="A2685" i="6"/>
  <c r="A2686" i="6"/>
  <c r="A2687" i="6"/>
  <c r="A2688" i="6"/>
  <c r="A2689" i="6"/>
  <c r="A2690" i="6"/>
  <c r="A2691" i="6"/>
  <c r="A2692" i="6"/>
  <c r="A2693" i="6"/>
  <c r="A7" i="6"/>
  <c r="A6" i="6"/>
  <c r="A3" i="6"/>
  <c r="A4" i="6"/>
  <c r="A5" i="6"/>
  <c r="A2" i="6"/>
  <c r="A1" i="6"/>
  <c r="D27" i="4"/>
  <c r="C13" i="4"/>
  <c r="D4" i="4"/>
  <c r="C4" i="4"/>
  <c r="C2693" i="3"/>
  <c r="E2693" i="3" s="1"/>
  <c r="C2692" i="3"/>
  <c r="D2692" i="3" s="1"/>
  <c r="C2691" i="3"/>
  <c r="C2690" i="3"/>
  <c r="E2690" i="3" s="1"/>
  <c r="C2689" i="3"/>
  <c r="C2688" i="3"/>
  <c r="D2688" i="3" s="1"/>
  <c r="C2687" i="3"/>
  <c r="E2687" i="3" s="1"/>
  <c r="C2686" i="3"/>
  <c r="D2686" i="3" s="1"/>
  <c r="C2685" i="3"/>
  <c r="C2684" i="3"/>
  <c r="D2684" i="3" s="1"/>
  <c r="C2683" i="3"/>
  <c r="C2682" i="3"/>
  <c r="E2682" i="3" s="1"/>
  <c r="C2681" i="3"/>
  <c r="E2681" i="3" s="1"/>
  <c r="C2680" i="3"/>
  <c r="C2679" i="3"/>
  <c r="C2678" i="3"/>
  <c r="C2677" i="3"/>
  <c r="C2676" i="3"/>
  <c r="D2676" i="3" s="1"/>
  <c r="C2675" i="3"/>
  <c r="E2675" i="3" s="1"/>
  <c r="C2674" i="3"/>
  <c r="D2674" i="3" s="1"/>
  <c r="C2673" i="3"/>
  <c r="C2672" i="3"/>
  <c r="D2672" i="3" s="1"/>
  <c r="C2671" i="3"/>
  <c r="C2670" i="3"/>
  <c r="E2670" i="3" s="1"/>
  <c r="C2669" i="3"/>
  <c r="E2669" i="3" s="1"/>
  <c r="C2668" i="3"/>
  <c r="D2668" i="3" s="1"/>
  <c r="C2667" i="3"/>
  <c r="C2666" i="3"/>
  <c r="C2665" i="3"/>
  <c r="C2664" i="3"/>
  <c r="C2663" i="3"/>
  <c r="E2663" i="3" s="1"/>
  <c r="C2662" i="3"/>
  <c r="C2661" i="3"/>
  <c r="C2660" i="3"/>
  <c r="E2660" i="3" s="1"/>
  <c r="C2659" i="3"/>
  <c r="C2658" i="3"/>
  <c r="C2657" i="3"/>
  <c r="E2657" i="3" s="1"/>
  <c r="C2656" i="3"/>
  <c r="C2655" i="3"/>
  <c r="C2654" i="3"/>
  <c r="C2653" i="3"/>
  <c r="D2653" i="3" s="1"/>
  <c r="C2652" i="3"/>
  <c r="D2652" i="3" s="1"/>
  <c r="C2651" i="3"/>
  <c r="E2651" i="3" s="1"/>
  <c r="C2650" i="3"/>
  <c r="D2650" i="3" s="1"/>
  <c r="C2649" i="3"/>
  <c r="C2648" i="3"/>
  <c r="E2648" i="3" s="1"/>
  <c r="C2647" i="3"/>
  <c r="E2647" i="3" s="1"/>
  <c r="C2646" i="3"/>
  <c r="D2646" i="3" s="1"/>
  <c r="C2645" i="3"/>
  <c r="E2645" i="3" s="1"/>
  <c r="C2644" i="3"/>
  <c r="D2644" i="3" s="1"/>
  <c r="C2643" i="3"/>
  <c r="E2643" i="3" s="1"/>
  <c r="C2642" i="3"/>
  <c r="E2642" i="3" s="1"/>
  <c r="C2641" i="3"/>
  <c r="C2640" i="3"/>
  <c r="E2640" i="3" s="1"/>
  <c r="C2639" i="3"/>
  <c r="E2639" i="3" s="1"/>
  <c r="C2638" i="3"/>
  <c r="C2637" i="3"/>
  <c r="C2636" i="3"/>
  <c r="D2636" i="3" s="1"/>
  <c r="C2635" i="3"/>
  <c r="C2634" i="3"/>
  <c r="E2634" i="3" s="1"/>
  <c r="C2633" i="3"/>
  <c r="D2633" i="3" s="1"/>
  <c r="C2632" i="3"/>
  <c r="D2632" i="3" s="1"/>
  <c r="C2631" i="3"/>
  <c r="C2630" i="3"/>
  <c r="C2629" i="3"/>
  <c r="E2629" i="3" s="1"/>
  <c r="C2628" i="3"/>
  <c r="C2627" i="3"/>
  <c r="E2627" i="3" s="1"/>
  <c r="C2626" i="3"/>
  <c r="D2626" i="3" s="1"/>
  <c r="C2625" i="3"/>
  <c r="C2624" i="3"/>
  <c r="D2624" i="3" s="1"/>
  <c r="C2623" i="3"/>
  <c r="D2623" i="3" s="1"/>
  <c r="C2622" i="3"/>
  <c r="E2622" i="3" s="1"/>
  <c r="C2621" i="3"/>
  <c r="C2620" i="3"/>
  <c r="D2620" i="3" s="1"/>
  <c r="C2619" i="3"/>
  <c r="E2619" i="3" s="1"/>
  <c r="C2618" i="3"/>
  <c r="E2618" i="3" s="1"/>
  <c r="C2617" i="3"/>
  <c r="C2616" i="3"/>
  <c r="C2615" i="3"/>
  <c r="D2615" i="3" s="1"/>
  <c r="C2614" i="3"/>
  <c r="E2614" i="3" s="1"/>
  <c r="C2613" i="3"/>
  <c r="C2612" i="3"/>
  <c r="C2611" i="3"/>
  <c r="C2610" i="3"/>
  <c r="C2609" i="3"/>
  <c r="E2609" i="3" s="1"/>
  <c r="C2608" i="3"/>
  <c r="D2608" i="3" s="1"/>
  <c r="C2607" i="3"/>
  <c r="E2607" i="3" s="1"/>
  <c r="C2606" i="3"/>
  <c r="C2605" i="3"/>
  <c r="E2605" i="3" s="1"/>
  <c r="C2604" i="3"/>
  <c r="C2603" i="3"/>
  <c r="D2603" i="3" s="1"/>
  <c r="C2602" i="3"/>
  <c r="D2602" i="3" s="1"/>
  <c r="C2601" i="3"/>
  <c r="C2600" i="3"/>
  <c r="E2600" i="3" s="1"/>
  <c r="C2599" i="3"/>
  <c r="D2599" i="3" s="1"/>
  <c r="C2598" i="3"/>
  <c r="E2598" i="3" s="1"/>
  <c r="C2597" i="3"/>
  <c r="C2596" i="3"/>
  <c r="D2596" i="3" s="1"/>
  <c r="C2595" i="3"/>
  <c r="C2594" i="3"/>
  <c r="E2594" i="3" s="1"/>
  <c r="C2593" i="3"/>
  <c r="C2592" i="3"/>
  <c r="E2592" i="3" s="1"/>
  <c r="C2591" i="3"/>
  <c r="C2590" i="3"/>
  <c r="E2590" i="3" s="1"/>
  <c r="C2589" i="3"/>
  <c r="C2588" i="3"/>
  <c r="C2587" i="3"/>
  <c r="C2586" i="3"/>
  <c r="E2586" i="3" s="1"/>
  <c r="C2585" i="3"/>
  <c r="E2585" i="3" s="1"/>
  <c r="C2584" i="3"/>
  <c r="D2584" i="3" s="1"/>
  <c r="C2583" i="3"/>
  <c r="D2583" i="3" s="1"/>
  <c r="C2582" i="3"/>
  <c r="C2581" i="3"/>
  <c r="C2580" i="3"/>
  <c r="D2580" i="3" s="1"/>
  <c r="C2579" i="3"/>
  <c r="D2579" i="3" s="1"/>
  <c r="C2578" i="3"/>
  <c r="D2578" i="3" s="1"/>
  <c r="C2577" i="3"/>
  <c r="C2576" i="3"/>
  <c r="C2575" i="3"/>
  <c r="C2574" i="3"/>
  <c r="D2574" i="3" s="1"/>
  <c r="C2573" i="3"/>
  <c r="E2573" i="3" s="1"/>
  <c r="C2572" i="3"/>
  <c r="D2572" i="3" s="1"/>
  <c r="C2571" i="3"/>
  <c r="E2571" i="3" s="1"/>
  <c r="C2570" i="3"/>
  <c r="C2569" i="3"/>
  <c r="C2568" i="3"/>
  <c r="E2568" i="3" s="1"/>
  <c r="C2567" i="3"/>
  <c r="E2567" i="3" s="1"/>
  <c r="C2566" i="3"/>
  <c r="E2566" i="3" s="1"/>
  <c r="C2565" i="3"/>
  <c r="C2564" i="3"/>
  <c r="D2564" i="3" s="1"/>
  <c r="C2563" i="3"/>
  <c r="D2563" i="3" s="1"/>
  <c r="C2562" i="3"/>
  <c r="C2561" i="3"/>
  <c r="C2560" i="3"/>
  <c r="D2560" i="3" s="1"/>
  <c r="C2559" i="3"/>
  <c r="E2559" i="3" s="1"/>
  <c r="C2558" i="3"/>
  <c r="C2557" i="3"/>
  <c r="E2557" i="3" s="1"/>
  <c r="C2556" i="3"/>
  <c r="D2556" i="3" s="1"/>
  <c r="C2555" i="3"/>
  <c r="E2555" i="3" s="1"/>
  <c r="C2554" i="3"/>
  <c r="D2554" i="3" s="1"/>
  <c r="C2553" i="3"/>
  <c r="C2552" i="3"/>
  <c r="C2551" i="3"/>
  <c r="C2550" i="3"/>
  <c r="C2549" i="3"/>
  <c r="E2549" i="3" s="1"/>
  <c r="C2548" i="3"/>
  <c r="D2548" i="3" s="1"/>
  <c r="C2547" i="3"/>
  <c r="D2547" i="3" s="1"/>
  <c r="C2546" i="3"/>
  <c r="E2546" i="3" s="1"/>
  <c r="C2545" i="3"/>
  <c r="E2545" i="3" s="1"/>
  <c r="C2544" i="3"/>
  <c r="C2543" i="3"/>
  <c r="E2543" i="3" s="1"/>
  <c r="C2542" i="3"/>
  <c r="D2542" i="3" s="1"/>
  <c r="C2541" i="3"/>
  <c r="C2540" i="3"/>
  <c r="C2539" i="3"/>
  <c r="D2539" i="3" s="1"/>
  <c r="C2538" i="3"/>
  <c r="E2538" i="3" s="1"/>
  <c r="C2537" i="3"/>
  <c r="D2537" i="3" s="1"/>
  <c r="C2536" i="3"/>
  <c r="E2536" i="3" s="1"/>
  <c r="C2535" i="3"/>
  <c r="E2535" i="3" s="1"/>
  <c r="C2534" i="3"/>
  <c r="C2533" i="3"/>
  <c r="E2533" i="3" s="1"/>
  <c r="C2532" i="3"/>
  <c r="E2532" i="3" s="1"/>
  <c r="C2531" i="3"/>
  <c r="E2531" i="3" s="1"/>
  <c r="C2530" i="3"/>
  <c r="E2530" i="3" s="1"/>
  <c r="C2529" i="3"/>
  <c r="C2528" i="3"/>
  <c r="E2528" i="3" s="1"/>
  <c r="C2527" i="3"/>
  <c r="C2526" i="3"/>
  <c r="E2526" i="3" s="1"/>
  <c r="C2525" i="3"/>
  <c r="C2524" i="3"/>
  <c r="C2523" i="3"/>
  <c r="C2522" i="3"/>
  <c r="D2522" i="3" s="1"/>
  <c r="C2521" i="3"/>
  <c r="E2521" i="3" s="1"/>
  <c r="C2520" i="3"/>
  <c r="E2520" i="3" s="1"/>
  <c r="C2519" i="3"/>
  <c r="C2518" i="3"/>
  <c r="C2517" i="3"/>
  <c r="E2517" i="3" s="1"/>
  <c r="C2516" i="3"/>
  <c r="C2515" i="3"/>
  <c r="C2514" i="3"/>
  <c r="E2514" i="3" s="1"/>
  <c r="C2513" i="3"/>
  <c r="E2513" i="3" s="1"/>
  <c r="C2512" i="3"/>
  <c r="D2512" i="3" s="1"/>
  <c r="C2511" i="3"/>
  <c r="C2510" i="3"/>
  <c r="C2509" i="3"/>
  <c r="C2508" i="3"/>
  <c r="C2507" i="3"/>
  <c r="D2507" i="3" s="1"/>
  <c r="C2506" i="3"/>
  <c r="C2505" i="3"/>
  <c r="E2505" i="3" s="1"/>
  <c r="C2504" i="3"/>
  <c r="D2504" i="3" s="1"/>
  <c r="C2503" i="3"/>
  <c r="C2502" i="3"/>
  <c r="E2502" i="3" s="1"/>
  <c r="C2501" i="3"/>
  <c r="C2500" i="3"/>
  <c r="D2500" i="3" s="1"/>
  <c r="C2499" i="3"/>
  <c r="E2499" i="3" s="1"/>
  <c r="C2498" i="3"/>
  <c r="C2497" i="3"/>
  <c r="C2496" i="3"/>
  <c r="C2495" i="3"/>
  <c r="E2495" i="3" s="1"/>
  <c r="C2494" i="3"/>
  <c r="C2493" i="3"/>
  <c r="E2493" i="3" s="1"/>
  <c r="C2492" i="3"/>
  <c r="D2492" i="3" s="1"/>
  <c r="C2491" i="3"/>
  <c r="E2491" i="3" s="1"/>
  <c r="C2490" i="3"/>
  <c r="E2490" i="3" s="1"/>
  <c r="C2489" i="3"/>
  <c r="C2488" i="3"/>
  <c r="C2487" i="3"/>
  <c r="D2487" i="3" s="1"/>
  <c r="C2486" i="3"/>
  <c r="C2485" i="3"/>
  <c r="C2484" i="3"/>
  <c r="C2483" i="3"/>
  <c r="C2482" i="3"/>
  <c r="C2481" i="3"/>
  <c r="E2481" i="3" s="1"/>
  <c r="C2480" i="3"/>
  <c r="C2479" i="3"/>
  <c r="D2479" i="3" s="1"/>
  <c r="C2478" i="3"/>
  <c r="E2478" i="3" s="1"/>
  <c r="C2477" i="3"/>
  <c r="E2477" i="3" s="1"/>
  <c r="C2476" i="3"/>
  <c r="D2476" i="3" s="1"/>
  <c r="C2475" i="3"/>
  <c r="C2474" i="3"/>
  <c r="C2473" i="3"/>
  <c r="C2472" i="3"/>
  <c r="C2471" i="3"/>
  <c r="D2471" i="3" s="1"/>
  <c r="C2470" i="3"/>
  <c r="C2469" i="3"/>
  <c r="D2469" i="3" s="1"/>
  <c r="C2468" i="3"/>
  <c r="D2468" i="3" s="1"/>
  <c r="C2467" i="3"/>
  <c r="E2467" i="3" s="1"/>
  <c r="C2466" i="3"/>
  <c r="E2466" i="3" s="1"/>
  <c r="C2465" i="3"/>
  <c r="C2464" i="3"/>
  <c r="C2463" i="3"/>
  <c r="C2462" i="3"/>
  <c r="C2461" i="3"/>
  <c r="C2460" i="3"/>
  <c r="C2459" i="3"/>
  <c r="D2459" i="3" s="1"/>
  <c r="C2458" i="3"/>
  <c r="C2457" i="3"/>
  <c r="E2457" i="3" s="1"/>
  <c r="C2456" i="3"/>
  <c r="D2456" i="3" s="1"/>
  <c r="C2455" i="3"/>
  <c r="C2454" i="3"/>
  <c r="E2454" i="3" s="1"/>
  <c r="C2453" i="3"/>
  <c r="E2453" i="3" s="1"/>
  <c r="C2452" i="3"/>
  <c r="D2452" i="3" s="1"/>
  <c r="C2451" i="3"/>
  <c r="E2451" i="3" s="1"/>
  <c r="C2450" i="3"/>
  <c r="C2449" i="3"/>
  <c r="C2448" i="3"/>
  <c r="C2447" i="3"/>
  <c r="C2446" i="3"/>
  <c r="C2445" i="3"/>
  <c r="E2445" i="3" s="1"/>
  <c r="C2444" i="3"/>
  <c r="C2443" i="3"/>
  <c r="D2443" i="3" s="1"/>
  <c r="C2442" i="3"/>
  <c r="E2442" i="3" s="1"/>
  <c r="C2441" i="3"/>
  <c r="E2441" i="3" s="1"/>
  <c r="C2440" i="3"/>
  <c r="D2440" i="3" s="1"/>
  <c r="C2439" i="3"/>
  <c r="E2439" i="3" s="1"/>
  <c r="C2438" i="3"/>
  <c r="C2437" i="3"/>
  <c r="C2436" i="3"/>
  <c r="C2435" i="3"/>
  <c r="C2434" i="3"/>
  <c r="C2433" i="3"/>
  <c r="C2432" i="3"/>
  <c r="D2432" i="3" s="1"/>
  <c r="C2431" i="3"/>
  <c r="D2431" i="3" s="1"/>
  <c r="C2430" i="3"/>
  <c r="E2430" i="3" s="1"/>
  <c r="C2429" i="3"/>
  <c r="E2429" i="3" s="1"/>
  <c r="C2428" i="3"/>
  <c r="C2427" i="3"/>
  <c r="E2427" i="3" s="1"/>
  <c r="C2426" i="3"/>
  <c r="C2425" i="3"/>
  <c r="C2424" i="3"/>
  <c r="C2423" i="3"/>
  <c r="C2422" i="3"/>
  <c r="C2421" i="3"/>
  <c r="C2420" i="3"/>
  <c r="D2420" i="3" s="1"/>
  <c r="C2419" i="3"/>
  <c r="D2419" i="3" s="1"/>
  <c r="C2418" i="3"/>
  <c r="E2418" i="3" s="1"/>
  <c r="C2417" i="3"/>
  <c r="E2417" i="3" s="1"/>
  <c r="C2416" i="3"/>
  <c r="D2416" i="3" s="1"/>
  <c r="C2415" i="3"/>
  <c r="E2415" i="3" s="1"/>
  <c r="C2414" i="3"/>
  <c r="C2413" i="3"/>
  <c r="C2412" i="3"/>
  <c r="C2411" i="3"/>
  <c r="C2410" i="3"/>
  <c r="C2409" i="3"/>
  <c r="E2409" i="3" s="1"/>
  <c r="C2408" i="3"/>
  <c r="C2407" i="3"/>
  <c r="D2407" i="3" s="1"/>
  <c r="C2406" i="3"/>
  <c r="E2406" i="3" s="1"/>
  <c r="C2405" i="3"/>
  <c r="E2405" i="3" s="1"/>
  <c r="C2404" i="3"/>
  <c r="D2404" i="3" s="1"/>
  <c r="C2403" i="3"/>
  <c r="E2403" i="3" s="1"/>
  <c r="C2402" i="3"/>
  <c r="C2401" i="3"/>
  <c r="C2400" i="3"/>
  <c r="C2399" i="3"/>
  <c r="D2399" i="3" s="1"/>
  <c r="C2398" i="3"/>
  <c r="C2397" i="3"/>
  <c r="E2397" i="3" s="1"/>
  <c r="C2396" i="3"/>
  <c r="D2396" i="3" s="1"/>
  <c r="C2395" i="3"/>
  <c r="C2394" i="3"/>
  <c r="E2394" i="3" s="1"/>
  <c r="C2393" i="3"/>
  <c r="C2392" i="3"/>
  <c r="C2391" i="3"/>
  <c r="E2391" i="3" s="1"/>
  <c r="C2390" i="3"/>
  <c r="C2389" i="3"/>
  <c r="C2388" i="3"/>
  <c r="C2387" i="3"/>
  <c r="C2386" i="3"/>
  <c r="C2385" i="3"/>
  <c r="C2384" i="3"/>
  <c r="C2383" i="3"/>
  <c r="E2383" i="3" s="1"/>
  <c r="C2382" i="3"/>
  <c r="E2382" i="3" s="1"/>
  <c r="C2381" i="3"/>
  <c r="E2381" i="3" s="1"/>
  <c r="C2380" i="3"/>
  <c r="C2379" i="3"/>
  <c r="D2379" i="3" s="1"/>
  <c r="C2378" i="3"/>
  <c r="C2377" i="3"/>
  <c r="C2376" i="3"/>
  <c r="C2375" i="3"/>
  <c r="C2374" i="3"/>
  <c r="C2373" i="3"/>
  <c r="E2373" i="3" s="1"/>
  <c r="C2372" i="3"/>
  <c r="D2372" i="3" s="1"/>
  <c r="C2371" i="3"/>
  <c r="D2371" i="3" s="1"/>
  <c r="C2370" i="3"/>
  <c r="E2370" i="3" s="1"/>
  <c r="C2369" i="3"/>
  <c r="E2369" i="3" s="1"/>
  <c r="C2368" i="3"/>
  <c r="D2368" i="3" s="1"/>
  <c r="C2367" i="3"/>
  <c r="C2366" i="3"/>
  <c r="C2365" i="3"/>
  <c r="C2364" i="3"/>
  <c r="C2363" i="3"/>
  <c r="D2363" i="3" s="1"/>
  <c r="C2362" i="3"/>
  <c r="C2361" i="3"/>
  <c r="E2361" i="3" s="1"/>
  <c r="C2360" i="3"/>
  <c r="D2360" i="3" s="1"/>
  <c r="C2359" i="3"/>
  <c r="E2359" i="3" s="1"/>
  <c r="C2358" i="3"/>
  <c r="E2358" i="3" s="1"/>
  <c r="C2357" i="3"/>
  <c r="C2356" i="3"/>
  <c r="D2356" i="3" s="1"/>
  <c r="C2355" i="3"/>
  <c r="E2355" i="3" s="1"/>
  <c r="C2354" i="3"/>
  <c r="C2353" i="3"/>
  <c r="C2352" i="3"/>
  <c r="C2351" i="3"/>
  <c r="D2351" i="3" s="1"/>
  <c r="C2350" i="3"/>
  <c r="C2349" i="3"/>
  <c r="D2349" i="3" s="1"/>
  <c r="C2348" i="3"/>
  <c r="D2348" i="3" s="1"/>
  <c r="C2347" i="3"/>
  <c r="C2346" i="3"/>
  <c r="E2346" i="3" s="1"/>
  <c r="C2345" i="3"/>
  <c r="C2344" i="3"/>
  <c r="C2343" i="3"/>
  <c r="E2343" i="3" s="1"/>
  <c r="C2342" i="3"/>
  <c r="C2341" i="3"/>
  <c r="C2340" i="3"/>
  <c r="C2339" i="3"/>
  <c r="C2338" i="3"/>
  <c r="C2337" i="3"/>
  <c r="E2337" i="3" s="1"/>
  <c r="C2336" i="3"/>
  <c r="D2336" i="3" s="1"/>
  <c r="C2335" i="3"/>
  <c r="D2335" i="3" s="1"/>
  <c r="C2334" i="3"/>
  <c r="E2334" i="3" s="1"/>
  <c r="C2333" i="3"/>
  <c r="E2333" i="3" s="1"/>
  <c r="C2332" i="3"/>
  <c r="C2331" i="3"/>
  <c r="E2331" i="3" s="1"/>
  <c r="C2330" i="3"/>
  <c r="C2329" i="3"/>
  <c r="C2328" i="3"/>
  <c r="C2327" i="3"/>
  <c r="E2327" i="3" s="1"/>
  <c r="C2326" i="3"/>
  <c r="C2325" i="3"/>
  <c r="D2325" i="3" s="1"/>
  <c r="C2324" i="3"/>
  <c r="D2324" i="3" s="1"/>
  <c r="C2323" i="3"/>
  <c r="E2323" i="3" s="1"/>
  <c r="C2322" i="3"/>
  <c r="E2322" i="3" s="1"/>
  <c r="C2321" i="3"/>
  <c r="D2321" i="3" s="1"/>
  <c r="C2320" i="3"/>
  <c r="D2320" i="3" s="1"/>
  <c r="C2319" i="3"/>
  <c r="E2319" i="3" s="1"/>
  <c r="C2318" i="3"/>
  <c r="C2317" i="3"/>
  <c r="C2316" i="3"/>
  <c r="C2315" i="3"/>
  <c r="C2314" i="3"/>
  <c r="C2313" i="3"/>
  <c r="D2313" i="3" s="1"/>
  <c r="C2312" i="3"/>
  <c r="D2312" i="3" s="1"/>
  <c r="C2311" i="3"/>
  <c r="E2311" i="3" s="1"/>
  <c r="C2310" i="3"/>
  <c r="C2309" i="3"/>
  <c r="C2308" i="3"/>
  <c r="C2307" i="3"/>
  <c r="E2307" i="3" s="1"/>
  <c r="C2306" i="3"/>
  <c r="C2305" i="3"/>
  <c r="E2305" i="3" s="1"/>
  <c r="C2304" i="3"/>
  <c r="D2304" i="3" s="1"/>
  <c r="C2303" i="3"/>
  <c r="E2303" i="3" s="1"/>
  <c r="C2302" i="3"/>
  <c r="C2301" i="3"/>
  <c r="C2300" i="3"/>
  <c r="D2300" i="3" s="1"/>
  <c r="C2299" i="3"/>
  <c r="E2299" i="3" s="1"/>
  <c r="C2298" i="3"/>
  <c r="E2298" i="3" s="1"/>
  <c r="C2297" i="3"/>
  <c r="C2296" i="3"/>
  <c r="D2296" i="3" s="1"/>
  <c r="C2295" i="3"/>
  <c r="C2294" i="3"/>
  <c r="C2293" i="3"/>
  <c r="D2293" i="3" s="1"/>
  <c r="C2292" i="3"/>
  <c r="D2292" i="3" s="1"/>
  <c r="C2291" i="3"/>
  <c r="E2291" i="3" s="1"/>
  <c r="C2290" i="3"/>
  <c r="C2289" i="3"/>
  <c r="C2288" i="3"/>
  <c r="C2287" i="3"/>
  <c r="D2287" i="3" s="1"/>
  <c r="C2286" i="3"/>
  <c r="C2285" i="3"/>
  <c r="C2284" i="3"/>
  <c r="D2284" i="3" s="1"/>
  <c r="C2283" i="3"/>
  <c r="E2283" i="3" s="1"/>
  <c r="C2282" i="3"/>
  <c r="C2281" i="3"/>
  <c r="E2281" i="3" s="1"/>
  <c r="C2280" i="3"/>
  <c r="D2280" i="3" s="1"/>
  <c r="C2279" i="3"/>
  <c r="E2279" i="3" s="1"/>
  <c r="C2278" i="3"/>
  <c r="C2277" i="3"/>
  <c r="D2277" i="3" s="1"/>
  <c r="C2276" i="3"/>
  <c r="D2276" i="3" s="1"/>
  <c r="C2275" i="3"/>
  <c r="E2275" i="3" s="1"/>
  <c r="C2274" i="3"/>
  <c r="D2274" i="3" s="1"/>
  <c r="C2273" i="3"/>
  <c r="C2272" i="3"/>
  <c r="C2271" i="3"/>
  <c r="D2271" i="3" s="1"/>
  <c r="C2270" i="3"/>
  <c r="C2269" i="3"/>
  <c r="E2269" i="3" s="1"/>
  <c r="C2268" i="3"/>
  <c r="C2267" i="3"/>
  <c r="D2267" i="3" s="1"/>
  <c r="C2266" i="3"/>
  <c r="E2266" i="3" s="1"/>
  <c r="C2265" i="3"/>
  <c r="C2264" i="3"/>
  <c r="E2264" i="3" s="1"/>
  <c r="C2263" i="3"/>
  <c r="C2262" i="3"/>
  <c r="E2262" i="3" s="1"/>
  <c r="C2261" i="3"/>
  <c r="C2260" i="3"/>
  <c r="C2259" i="3"/>
  <c r="E2259" i="3" s="1"/>
  <c r="C2258" i="3"/>
  <c r="C2257" i="3"/>
  <c r="C2256" i="3"/>
  <c r="D2256" i="3" s="1"/>
  <c r="C2255" i="3"/>
  <c r="D2255" i="3" s="1"/>
  <c r="C2254" i="3"/>
  <c r="C2253" i="3"/>
  <c r="D2253" i="3" s="1"/>
  <c r="C2252" i="3"/>
  <c r="C2251" i="3"/>
  <c r="C2250" i="3"/>
  <c r="C2249" i="3"/>
  <c r="C2248" i="3"/>
  <c r="C2247" i="3"/>
  <c r="C2246" i="3"/>
  <c r="C2245" i="3"/>
  <c r="D2245" i="3" s="1"/>
  <c r="C2244" i="3"/>
  <c r="D2244" i="3" s="1"/>
  <c r="C2243" i="3"/>
  <c r="E2243" i="3" s="1"/>
  <c r="C2242" i="3"/>
  <c r="E2242" i="3" s="1"/>
  <c r="C2241" i="3"/>
  <c r="C2240" i="3"/>
  <c r="E2240" i="3" s="1"/>
  <c r="C2239" i="3"/>
  <c r="E2239" i="3" s="1"/>
  <c r="C2238" i="3"/>
  <c r="C2237" i="3"/>
  <c r="C2236" i="3"/>
  <c r="C2235" i="3"/>
  <c r="C2234" i="3"/>
  <c r="C2233" i="3"/>
  <c r="C2232" i="3"/>
  <c r="D2232" i="3" s="1"/>
  <c r="C2231" i="3"/>
  <c r="E2231" i="3" s="1"/>
  <c r="C2230" i="3"/>
  <c r="E2230" i="3" s="1"/>
  <c r="C2229" i="3"/>
  <c r="C2228" i="3"/>
  <c r="C2227" i="3"/>
  <c r="C2226" i="3"/>
  <c r="D2226" i="3" s="1"/>
  <c r="C2225" i="3"/>
  <c r="C2224" i="3"/>
  <c r="E2224" i="3" s="1"/>
  <c r="C2223" i="3"/>
  <c r="E2223" i="3" s="1"/>
  <c r="C2222" i="3"/>
  <c r="C2221" i="3"/>
  <c r="E2221" i="3" s="1"/>
  <c r="C2220" i="3"/>
  <c r="C2219" i="3"/>
  <c r="D2219" i="3" s="1"/>
  <c r="C2218" i="3"/>
  <c r="C2217" i="3"/>
  <c r="E2217" i="3" s="1"/>
  <c r="C2216" i="3"/>
  <c r="E2216" i="3" s="1"/>
  <c r="C2215" i="3"/>
  <c r="E2215" i="3" s="1"/>
  <c r="C2214" i="3"/>
  <c r="C2213" i="3"/>
  <c r="C2212" i="3"/>
  <c r="C2211" i="3"/>
  <c r="E2211" i="3" s="1"/>
  <c r="C2210" i="3"/>
  <c r="C2209" i="3"/>
  <c r="D2209" i="3" s="1"/>
  <c r="C2208" i="3"/>
  <c r="D2208" i="3" s="1"/>
  <c r="C2207" i="3"/>
  <c r="C2206" i="3"/>
  <c r="E2206" i="3" s="1"/>
  <c r="C2205" i="3"/>
  <c r="C2204" i="3"/>
  <c r="D2204" i="3" s="1"/>
  <c r="C2203" i="3"/>
  <c r="D2203" i="3" s="1"/>
  <c r="C2202" i="3"/>
  <c r="D2202" i="3" s="1"/>
  <c r="C2201" i="3"/>
  <c r="C2200" i="3"/>
  <c r="C2199" i="3"/>
  <c r="E2199" i="3" s="1"/>
  <c r="C2198" i="3"/>
  <c r="C2197" i="3"/>
  <c r="E2197" i="3" s="1"/>
  <c r="C2196" i="3"/>
  <c r="C2195" i="3"/>
  <c r="D2195" i="3" s="1"/>
  <c r="C2194" i="3"/>
  <c r="C2193" i="3"/>
  <c r="D2193" i="3" s="1"/>
  <c r="C2192" i="3"/>
  <c r="E2192" i="3" s="1"/>
  <c r="C2191" i="3"/>
  <c r="C2190" i="3"/>
  <c r="C2189" i="3"/>
  <c r="C2188" i="3"/>
  <c r="E2188" i="3" s="1"/>
  <c r="C2187" i="3"/>
  <c r="D2187" i="3" s="1"/>
  <c r="C2186" i="3"/>
  <c r="C2185" i="3"/>
  <c r="C2184" i="3"/>
  <c r="D2184" i="3" s="1"/>
  <c r="C2183" i="3"/>
  <c r="D2183" i="3" s="1"/>
  <c r="C2182" i="3"/>
  <c r="C2181" i="3"/>
  <c r="D2181" i="3" s="1"/>
  <c r="C2180" i="3"/>
  <c r="E2180" i="3" s="1"/>
  <c r="C2179" i="3"/>
  <c r="C2178" i="3"/>
  <c r="C2177" i="3"/>
  <c r="C2176" i="3"/>
  <c r="E2176" i="3" s="1"/>
  <c r="C2175" i="3"/>
  <c r="C2174" i="3"/>
  <c r="C2173" i="3"/>
  <c r="C2172" i="3"/>
  <c r="D2172" i="3" s="1"/>
  <c r="C2171" i="3"/>
  <c r="C2170" i="3"/>
  <c r="D2170" i="3" s="1"/>
  <c r="C2169" i="3"/>
  <c r="E2169" i="3" s="1"/>
  <c r="C2168" i="3"/>
  <c r="D2168" i="3" s="1"/>
  <c r="C2167" i="3"/>
  <c r="E2167" i="3" s="1"/>
  <c r="C2166" i="3"/>
  <c r="E2166" i="3" s="1"/>
  <c r="C2165" i="3"/>
  <c r="C2164" i="3"/>
  <c r="C2163" i="3"/>
  <c r="E2163" i="3" s="1"/>
  <c r="C2162" i="3"/>
  <c r="C2161" i="3"/>
  <c r="C2160" i="3"/>
  <c r="D2160" i="3" s="1"/>
  <c r="C2159" i="3"/>
  <c r="D2159" i="3" s="1"/>
  <c r="C2158" i="3"/>
  <c r="E2158" i="3" s="1"/>
  <c r="C2157" i="3"/>
  <c r="C2156" i="3"/>
  <c r="C2155" i="3"/>
  <c r="C2154" i="3"/>
  <c r="E2154" i="3" s="1"/>
  <c r="C2153" i="3"/>
  <c r="C2152" i="3"/>
  <c r="E2152" i="3" s="1"/>
  <c r="C2151" i="3"/>
  <c r="D2151" i="3" s="1"/>
  <c r="C2150" i="3"/>
  <c r="C2149" i="3"/>
  <c r="E2149" i="3" s="1"/>
  <c r="C2148" i="3"/>
  <c r="D2148" i="3" s="1"/>
  <c r="C2147" i="3"/>
  <c r="D2147" i="3" s="1"/>
  <c r="C2146" i="3"/>
  <c r="D2146" i="3" s="1"/>
  <c r="C2145" i="3"/>
  <c r="C2144" i="3"/>
  <c r="C2143" i="3"/>
  <c r="C2142" i="3"/>
  <c r="E2142" i="3" s="1"/>
  <c r="C2141" i="3"/>
  <c r="C2140" i="3"/>
  <c r="E2140" i="3" s="1"/>
  <c r="C2139" i="3"/>
  <c r="C2138" i="3"/>
  <c r="C2137" i="3"/>
  <c r="E2137" i="3" s="1"/>
  <c r="C2136" i="3"/>
  <c r="E2136" i="3" s="1"/>
  <c r="C2135" i="3"/>
  <c r="C2134" i="3"/>
  <c r="D2134" i="3" s="1"/>
  <c r="C2133" i="3"/>
  <c r="C2132" i="3"/>
  <c r="C2131" i="3"/>
  <c r="C2130" i="3"/>
  <c r="E2130" i="3" s="1"/>
  <c r="C2129" i="3"/>
  <c r="C2128" i="3"/>
  <c r="D2128" i="3" s="1"/>
  <c r="C2127" i="3"/>
  <c r="C2126" i="3"/>
  <c r="C2125" i="3"/>
  <c r="E2125" i="3" s="1"/>
  <c r="C2124" i="3"/>
  <c r="D2124" i="3" s="1"/>
  <c r="C2123" i="3"/>
  <c r="D2123" i="3" s="1"/>
  <c r="C2122" i="3"/>
  <c r="E2122" i="3" s="1"/>
  <c r="C2121" i="3"/>
  <c r="C2120" i="3"/>
  <c r="C2119" i="3"/>
  <c r="C2118" i="3"/>
  <c r="C2117" i="3"/>
  <c r="C2116" i="3"/>
  <c r="C2115" i="3"/>
  <c r="D2115" i="3" s="1"/>
  <c r="C2114" i="3"/>
  <c r="C2113" i="3"/>
  <c r="E2113" i="3" s="1"/>
  <c r="C2112" i="3"/>
  <c r="C2111" i="3"/>
  <c r="C2110" i="3"/>
  <c r="E2110" i="3" s="1"/>
  <c r="C2109" i="3"/>
  <c r="C2108" i="3"/>
  <c r="C2107" i="3"/>
  <c r="C2106" i="3"/>
  <c r="E2106" i="3" s="1"/>
  <c r="C2105" i="3"/>
  <c r="C2104" i="3"/>
  <c r="C2103" i="3"/>
  <c r="D2103" i="3" s="1"/>
  <c r="C2102" i="3"/>
  <c r="E2102" i="3" s="1"/>
  <c r="C2101" i="3"/>
  <c r="E2101" i="3" s="1"/>
  <c r="C2100" i="3"/>
  <c r="D2100" i="3" s="1"/>
  <c r="C2099" i="3"/>
  <c r="D2099" i="3" s="1"/>
  <c r="C2098" i="3"/>
  <c r="C2097" i="3"/>
  <c r="C2096" i="3"/>
  <c r="C2095" i="3"/>
  <c r="C2094" i="3"/>
  <c r="C2093" i="3"/>
  <c r="C2092" i="3"/>
  <c r="D2092" i="3" s="1"/>
  <c r="C2091" i="3"/>
  <c r="D2091" i="3" s="1"/>
  <c r="C2090" i="3"/>
  <c r="C2089" i="3"/>
  <c r="E2089" i="3" s="1"/>
  <c r="C2088" i="3"/>
  <c r="C2087" i="3"/>
  <c r="D2087" i="3" s="1"/>
  <c r="C2086" i="3"/>
  <c r="D2086" i="3" s="1"/>
  <c r="C2085" i="3"/>
  <c r="C2084" i="3"/>
  <c r="C2083" i="3"/>
  <c r="C2082" i="3"/>
  <c r="E2082" i="3" s="1"/>
  <c r="C2081" i="3"/>
  <c r="C2080" i="3"/>
  <c r="C2079" i="3"/>
  <c r="D2079" i="3" s="1"/>
  <c r="C2078" i="3"/>
  <c r="C2077" i="3"/>
  <c r="E2077" i="3" s="1"/>
  <c r="C2076" i="3"/>
  <c r="E2076" i="3" s="1"/>
  <c r="C2075" i="3"/>
  <c r="C2074" i="3"/>
  <c r="D2074" i="3" s="1"/>
  <c r="C2073" i="3"/>
  <c r="C2072" i="3"/>
  <c r="C2071" i="3"/>
  <c r="C2070" i="3"/>
  <c r="E2070" i="3" s="1"/>
  <c r="C2069" i="3"/>
  <c r="C2068" i="3"/>
  <c r="C2067" i="3"/>
  <c r="C2066" i="3"/>
  <c r="E2066" i="3" s="1"/>
  <c r="C2065" i="3"/>
  <c r="E2065" i="3" s="1"/>
  <c r="C2064" i="3"/>
  <c r="D2064" i="3" s="1"/>
  <c r="C2063" i="3"/>
  <c r="D2063" i="3" s="1"/>
  <c r="C2062" i="3"/>
  <c r="C2061" i="3"/>
  <c r="C2060" i="3"/>
  <c r="C2059" i="3"/>
  <c r="C2058" i="3"/>
  <c r="E2058" i="3" s="1"/>
  <c r="C2057" i="3"/>
  <c r="C2056" i="3"/>
  <c r="D2056" i="3" s="1"/>
  <c r="C2055" i="3"/>
  <c r="D2055" i="3" s="1"/>
  <c r="C2054" i="3"/>
  <c r="C2053" i="3"/>
  <c r="E2053" i="3" s="1"/>
  <c r="C2052" i="3"/>
  <c r="D2052" i="3" s="1"/>
  <c r="C2051" i="3"/>
  <c r="D2051" i="3" s="1"/>
  <c r="C2050" i="3"/>
  <c r="D2050" i="3" s="1"/>
  <c r="C2049" i="3"/>
  <c r="C2048" i="3"/>
  <c r="C2047" i="3"/>
  <c r="C2046" i="3"/>
  <c r="C2045" i="3"/>
  <c r="C2044" i="3"/>
  <c r="C2043" i="3"/>
  <c r="C2042" i="3"/>
  <c r="D2042" i="3" s="1"/>
  <c r="C2041" i="3"/>
  <c r="E2041" i="3" s="1"/>
  <c r="C2040" i="3"/>
  <c r="E2040" i="3" s="1"/>
  <c r="C2039" i="3"/>
  <c r="D2039" i="3" s="1"/>
  <c r="C2038" i="3"/>
  <c r="E2038" i="3" s="1"/>
  <c r="C2037" i="3"/>
  <c r="C2036" i="3"/>
  <c r="C2035" i="3"/>
  <c r="C2034" i="3"/>
  <c r="E2034" i="3" s="1"/>
  <c r="C2033" i="3"/>
  <c r="C2032" i="3"/>
  <c r="C2031" i="3"/>
  <c r="D2031" i="3" s="1"/>
  <c r="C2030" i="3"/>
  <c r="C2029" i="3"/>
  <c r="E2029" i="3" s="1"/>
  <c r="C2028" i="3"/>
  <c r="E2028" i="3" s="1"/>
  <c r="C2027" i="3"/>
  <c r="C2026" i="3"/>
  <c r="D2026" i="3" s="1"/>
  <c r="C2025" i="3"/>
  <c r="C2024" i="3"/>
  <c r="C2023" i="3"/>
  <c r="C2022" i="3"/>
  <c r="E2022" i="3" s="1"/>
  <c r="C2021" i="3"/>
  <c r="C2020" i="3"/>
  <c r="D2020" i="3" s="1"/>
  <c r="C2019" i="3"/>
  <c r="D2019" i="3" s="1"/>
  <c r="C2018" i="3"/>
  <c r="C2017" i="3"/>
  <c r="E2017" i="3" s="1"/>
  <c r="C2016" i="3"/>
  <c r="D2016" i="3" s="1"/>
  <c r="C2015" i="3"/>
  <c r="D2015" i="3" s="1"/>
  <c r="C2014" i="3"/>
  <c r="D2014" i="3" s="1"/>
  <c r="C2013" i="3"/>
  <c r="C2012" i="3"/>
  <c r="C2011" i="3"/>
  <c r="C2010" i="3"/>
  <c r="D2010" i="3" s="1"/>
  <c r="C2009" i="3"/>
  <c r="C2008" i="3"/>
  <c r="E2008" i="3" s="1"/>
  <c r="C2007" i="3"/>
  <c r="C2006" i="3"/>
  <c r="D2006" i="3" s="1"/>
  <c r="C2005" i="3"/>
  <c r="E2005" i="3" s="1"/>
  <c r="C2004" i="3"/>
  <c r="E2004" i="3" s="1"/>
  <c r="C2003" i="3"/>
  <c r="C2002" i="3"/>
  <c r="E2002" i="3" s="1"/>
  <c r="C2001" i="3"/>
  <c r="C2000" i="3"/>
  <c r="C1999" i="3"/>
  <c r="C1998" i="3"/>
  <c r="C1997" i="3"/>
  <c r="C1996" i="3"/>
  <c r="D1996" i="3" s="1"/>
  <c r="C1995" i="3"/>
  <c r="D1995" i="3" s="1"/>
  <c r="C1994" i="3"/>
  <c r="E1994" i="3" s="1"/>
  <c r="C1993" i="3"/>
  <c r="E1993" i="3" s="1"/>
  <c r="C1992" i="3"/>
  <c r="C1991" i="3"/>
  <c r="C1990" i="3"/>
  <c r="C1989" i="3"/>
  <c r="C1988" i="3"/>
  <c r="C1987" i="3"/>
  <c r="C1986" i="3"/>
  <c r="E1986" i="3" s="1"/>
  <c r="C1985" i="3"/>
  <c r="C1984" i="3"/>
  <c r="D1984" i="3" s="1"/>
  <c r="C1983" i="3"/>
  <c r="C1982" i="3"/>
  <c r="C1981" i="3"/>
  <c r="E1981" i="3" s="1"/>
  <c r="C1980" i="3"/>
  <c r="D1980" i="3" s="1"/>
  <c r="C1979" i="3"/>
  <c r="D1979" i="3" s="1"/>
  <c r="C1978" i="3"/>
  <c r="C1977" i="3"/>
  <c r="C1976" i="3"/>
  <c r="C1975" i="3"/>
  <c r="C1974" i="3"/>
  <c r="E1974" i="3" s="1"/>
  <c r="C1973" i="3"/>
  <c r="C1972" i="3"/>
  <c r="E1972" i="3" s="1"/>
  <c r="C1971" i="3"/>
  <c r="C1970" i="3"/>
  <c r="E1970" i="3" s="1"/>
  <c r="C1969" i="3"/>
  <c r="E1969" i="3" s="1"/>
  <c r="C1968" i="3"/>
  <c r="C1967" i="3"/>
  <c r="D1967" i="3" s="1"/>
  <c r="C1966" i="3"/>
  <c r="D1966" i="3" s="1"/>
  <c r="C1965" i="3"/>
  <c r="C1964" i="3"/>
  <c r="C1963" i="3"/>
  <c r="C1962" i="3"/>
  <c r="E1962" i="3" s="1"/>
  <c r="C1961" i="3"/>
  <c r="C1960" i="3"/>
  <c r="D1960" i="3" s="1"/>
  <c r="C1959" i="3"/>
  <c r="D1959" i="3" s="1"/>
  <c r="C1958" i="3"/>
  <c r="E1958" i="3" s="1"/>
  <c r="C1957" i="3"/>
  <c r="E1957" i="3" s="1"/>
  <c r="C1956" i="3"/>
  <c r="E1956" i="3" s="1"/>
  <c r="C1955" i="3"/>
  <c r="C1954" i="3"/>
  <c r="C1953" i="3"/>
  <c r="C1952" i="3"/>
  <c r="C1951" i="3"/>
  <c r="C1950" i="3"/>
  <c r="C1949" i="3"/>
  <c r="C1948" i="3"/>
  <c r="D1948" i="3" s="1"/>
  <c r="C1947" i="3"/>
  <c r="C1946" i="3"/>
  <c r="C1945" i="3"/>
  <c r="E1945" i="3" s="1"/>
  <c r="C1944" i="3"/>
  <c r="C1943" i="3"/>
  <c r="C1942" i="3"/>
  <c r="E1942" i="3" s="1"/>
  <c r="C1941" i="3"/>
  <c r="C1940" i="3"/>
  <c r="C1939" i="3"/>
  <c r="C1938" i="3"/>
  <c r="D1938" i="3" s="1"/>
  <c r="C1937" i="3"/>
  <c r="C1936" i="3"/>
  <c r="C1935" i="3"/>
  <c r="D1935" i="3" s="1"/>
  <c r="C1934" i="3"/>
  <c r="C1933" i="3"/>
  <c r="E1933" i="3" s="1"/>
  <c r="C1932" i="3"/>
  <c r="C1931" i="3"/>
  <c r="C1930" i="3"/>
  <c r="D1930" i="3" s="1"/>
  <c r="C1929" i="3"/>
  <c r="C1928" i="3"/>
  <c r="C1927" i="3"/>
  <c r="C1926" i="3"/>
  <c r="E1926" i="3" s="1"/>
  <c r="C1925" i="3"/>
  <c r="C1924" i="3"/>
  <c r="C1923" i="3"/>
  <c r="D1923" i="3" s="1"/>
  <c r="C1922" i="3"/>
  <c r="E1922" i="3" s="1"/>
  <c r="C1921" i="3"/>
  <c r="E1921" i="3" s="1"/>
  <c r="C1920" i="3"/>
  <c r="D1920" i="3" s="1"/>
  <c r="C1919" i="3"/>
  <c r="C1918" i="3"/>
  <c r="E1918" i="3" s="1"/>
  <c r="C1917" i="3"/>
  <c r="C1916" i="3"/>
  <c r="C1915" i="3"/>
  <c r="C1914" i="3"/>
  <c r="E1914" i="3" s="1"/>
  <c r="C1913" i="3"/>
  <c r="C1912" i="3"/>
  <c r="C1911" i="3"/>
  <c r="D1911" i="3" s="1"/>
  <c r="C1910" i="3"/>
  <c r="C1909" i="3"/>
  <c r="E1909" i="3" s="1"/>
  <c r="C1908" i="3"/>
  <c r="D1908" i="3" s="1"/>
  <c r="C1907" i="3"/>
  <c r="C1906" i="3"/>
  <c r="E1906" i="3" s="1"/>
  <c r="C1905" i="3"/>
  <c r="C1904" i="3"/>
  <c r="C1903" i="3"/>
  <c r="C1902" i="3"/>
  <c r="E1902" i="3" s="1"/>
  <c r="C1901" i="3"/>
  <c r="C1900" i="3"/>
  <c r="D1900" i="3" s="1"/>
  <c r="C1899" i="3"/>
  <c r="D1899" i="3" s="1"/>
  <c r="C1898" i="3"/>
  <c r="C1897" i="3"/>
  <c r="E1897" i="3" s="1"/>
  <c r="C1896" i="3"/>
  <c r="E1896" i="3" s="1"/>
  <c r="C1895" i="3"/>
  <c r="D1895" i="3" s="1"/>
  <c r="C1894" i="3"/>
  <c r="C1893" i="3"/>
  <c r="C1892" i="3"/>
  <c r="C1891" i="3"/>
  <c r="C1890" i="3"/>
  <c r="E1890" i="3" s="1"/>
  <c r="C1889" i="3"/>
  <c r="C1888" i="3"/>
  <c r="E1888" i="3" s="1"/>
  <c r="C1887" i="3"/>
  <c r="D1887" i="3" s="1"/>
  <c r="C1886" i="3"/>
  <c r="E1886" i="3" s="1"/>
  <c r="C1885" i="3"/>
  <c r="E1885" i="3" s="1"/>
  <c r="C1884" i="3"/>
  <c r="D1884" i="3" s="1"/>
  <c r="C1883" i="3"/>
  <c r="D1883" i="3" s="1"/>
  <c r="C1882" i="3"/>
  <c r="D1882" i="3" s="1"/>
  <c r="C1881" i="3"/>
  <c r="C1880" i="3"/>
  <c r="C1879" i="3"/>
  <c r="C1878" i="3"/>
  <c r="C1877" i="3"/>
  <c r="C1876" i="3"/>
  <c r="D1876" i="3" s="1"/>
  <c r="C1875" i="3"/>
  <c r="D1875" i="3" s="1"/>
  <c r="C1874" i="3"/>
  <c r="C1873" i="3"/>
  <c r="E1873" i="3" s="1"/>
  <c r="C1872" i="3"/>
  <c r="D1872" i="3" s="1"/>
  <c r="C1871" i="3"/>
  <c r="C1870" i="3"/>
  <c r="E1870" i="3" s="1"/>
  <c r="C1869" i="3"/>
  <c r="C1868" i="3"/>
  <c r="C1867" i="3"/>
  <c r="C1866" i="3"/>
  <c r="E1866" i="3" s="1"/>
  <c r="C1865" i="3"/>
  <c r="C1864" i="3"/>
  <c r="E1864" i="3" s="1"/>
  <c r="C1863" i="3"/>
  <c r="D1863" i="3" s="1"/>
  <c r="C1862" i="3"/>
  <c r="E1862" i="3" s="1"/>
  <c r="C1861" i="3"/>
  <c r="E1861" i="3" s="1"/>
  <c r="C1860" i="3"/>
  <c r="D1860" i="3" s="1"/>
  <c r="C1859" i="3"/>
  <c r="D1859" i="3" s="1"/>
  <c r="C1858" i="3"/>
  <c r="C1857" i="3"/>
  <c r="C1856" i="3"/>
  <c r="C1855" i="3"/>
  <c r="C1854" i="3"/>
  <c r="D1854" i="3" s="1"/>
  <c r="C1853" i="3"/>
  <c r="C1852" i="3"/>
  <c r="E1852" i="3" s="1"/>
  <c r="C1851" i="3"/>
  <c r="E1851" i="3" s="1"/>
  <c r="C1850" i="3"/>
  <c r="E1850" i="3" s="1"/>
  <c r="C1849" i="3"/>
  <c r="D1849" i="3" s="1"/>
  <c r="C1848" i="3"/>
  <c r="C1847" i="3"/>
  <c r="C1846" i="3"/>
  <c r="D1846" i="3" s="1"/>
  <c r="C1845" i="3"/>
  <c r="C1844" i="3"/>
  <c r="C1843" i="3"/>
  <c r="C1842" i="3"/>
  <c r="D1842" i="3" s="1"/>
  <c r="C1841" i="3"/>
  <c r="D1841" i="3" s="1"/>
  <c r="C1840" i="3"/>
  <c r="E1840" i="3" s="1"/>
  <c r="C1839" i="3"/>
  <c r="C1838" i="3"/>
  <c r="E1838" i="3" s="1"/>
  <c r="C1837" i="3"/>
  <c r="C1836" i="3"/>
  <c r="C1835" i="3"/>
  <c r="C1834" i="3"/>
  <c r="C1833" i="3"/>
  <c r="E1833" i="3" s="1"/>
  <c r="C1832" i="3"/>
  <c r="C1831" i="3"/>
  <c r="C1830" i="3"/>
  <c r="E1830" i="3" s="1"/>
  <c r="C1829" i="3"/>
  <c r="D1829" i="3" s="1"/>
  <c r="C1828" i="3"/>
  <c r="C1827" i="3"/>
  <c r="C1826" i="3"/>
  <c r="D1826" i="3" s="1"/>
  <c r="C1825" i="3"/>
  <c r="E1825" i="3" s="1"/>
  <c r="C1824" i="3"/>
  <c r="C1823" i="3"/>
  <c r="C1822" i="3"/>
  <c r="D1822" i="3" s="1"/>
  <c r="C1821" i="3"/>
  <c r="D1821" i="3" s="1"/>
  <c r="C1820" i="3"/>
  <c r="E1820" i="3" s="1"/>
  <c r="C1819" i="3"/>
  <c r="E1819" i="3" s="1"/>
  <c r="C1818" i="3"/>
  <c r="C1817" i="3"/>
  <c r="E1817" i="3" s="1"/>
  <c r="C1816" i="3"/>
  <c r="C1815" i="3"/>
  <c r="C1814" i="3"/>
  <c r="E1814" i="3" s="1"/>
  <c r="C1813" i="3"/>
  <c r="E1813" i="3" s="1"/>
  <c r="C1812" i="3"/>
  <c r="C1811" i="3"/>
  <c r="D1811" i="3" s="1"/>
  <c r="C1810" i="3"/>
  <c r="C1809" i="3"/>
  <c r="C1808" i="3"/>
  <c r="C1807" i="3"/>
  <c r="C1806" i="3"/>
  <c r="C1805" i="3"/>
  <c r="D1805" i="3" s="1"/>
  <c r="C1804" i="3"/>
  <c r="C1803" i="3"/>
  <c r="C1802" i="3"/>
  <c r="D1802" i="3" s="1"/>
  <c r="C1801" i="3"/>
  <c r="D1801" i="3" s="1"/>
  <c r="C1800" i="3"/>
  <c r="C1799" i="3"/>
  <c r="E1799" i="3" s="1"/>
  <c r="C1798" i="3"/>
  <c r="C1797" i="3"/>
  <c r="C1796" i="3"/>
  <c r="E1796" i="3" s="1"/>
  <c r="C1795" i="3"/>
  <c r="E1795" i="3" s="1"/>
  <c r="C1794" i="3"/>
  <c r="D1794" i="3" s="1"/>
  <c r="C1793" i="3"/>
  <c r="C1792" i="3"/>
  <c r="E1792" i="3" s="1"/>
  <c r="C1791" i="3"/>
  <c r="C1790" i="3"/>
  <c r="E1790" i="3" s="1"/>
  <c r="C1789" i="3"/>
  <c r="C1788" i="3"/>
  <c r="E1788" i="3" s="1"/>
  <c r="C1787" i="3"/>
  <c r="C1786" i="3"/>
  <c r="D1786" i="3" s="1"/>
  <c r="C1785" i="3"/>
  <c r="C1784" i="3"/>
  <c r="E1784" i="3" s="1"/>
  <c r="C1783" i="3"/>
  <c r="E1783" i="3" s="1"/>
  <c r="C1782" i="3"/>
  <c r="C1781" i="3"/>
  <c r="E1781" i="3" s="1"/>
  <c r="C1780" i="3"/>
  <c r="C1779" i="3"/>
  <c r="C1778" i="3"/>
  <c r="D1778" i="3" s="1"/>
  <c r="C1777" i="3"/>
  <c r="C1776" i="3"/>
  <c r="E1776" i="3" s="1"/>
  <c r="C1775" i="3"/>
  <c r="C1774" i="3"/>
  <c r="D1774" i="3" s="1"/>
  <c r="C1773" i="3"/>
  <c r="C1772" i="3"/>
  <c r="C1771" i="3"/>
  <c r="E1771" i="3" s="1"/>
  <c r="C1770" i="3"/>
  <c r="C1769" i="3"/>
  <c r="D1769" i="3" s="1"/>
  <c r="C1768" i="3"/>
  <c r="C1767" i="3"/>
  <c r="C1766" i="3"/>
  <c r="C1765" i="3"/>
  <c r="C1764" i="3"/>
  <c r="C1763" i="3"/>
  <c r="C1762" i="3"/>
  <c r="D1762" i="3" s="1"/>
  <c r="C1761" i="3"/>
  <c r="D1761" i="3" s="1"/>
  <c r="C1760" i="3"/>
  <c r="E1760" i="3" s="1"/>
  <c r="C1759" i="3"/>
  <c r="D1759" i="3" s="1"/>
  <c r="C1758" i="3"/>
  <c r="C1757" i="3"/>
  <c r="D1757" i="3" s="1"/>
  <c r="C1756" i="3"/>
  <c r="C1755" i="3"/>
  <c r="C1754" i="3"/>
  <c r="D1754" i="3" s="1"/>
  <c r="C1753" i="3"/>
  <c r="E1753" i="3" s="1"/>
  <c r="C1752" i="3"/>
  <c r="C1751" i="3"/>
  <c r="C1750" i="3"/>
  <c r="D1750" i="3" s="1"/>
  <c r="C1749" i="3"/>
  <c r="E1749" i="3" s="1"/>
  <c r="C1748" i="3"/>
  <c r="C1747" i="3"/>
  <c r="E1747" i="3" s="1"/>
  <c r="C1746" i="3"/>
  <c r="D1746" i="3" s="1"/>
  <c r="C1745" i="3"/>
  <c r="C1744" i="3"/>
  <c r="C1743" i="3"/>
  <c r="C1742" i="3"/>
  <c r="E1742" i="3" s="1"/>
  <c r="C1741" i="3"/>
  <c r="E1741" i="3" s="1"/>
  <c r="C1740" i="3"/>
  <c r="E1740" i="3" s="1"/>
  <c r="C1739" i="3"/>
  <c r="C1738" i="3"/>
  <c r="D1738" i="3" s="1"/>
  <c r="C1737" i="3"/>
  <c r="C1736" i="3"/>
  <c r="C1735" i="3"/>
  <c r="C1734" i="3"/>
  <c r="C1733" i="3"/>
  <c r="D1733" i="3" s="1"/>
  <c r="C1732" i="3"/>
  <c r="C1731" i="3"/>
  <c r="C1730" i="3"/>
  <c r="C1729" i="3"/>
  <c r="E1729" i="3" s="1"/>
  <c r="C1728" i="3"/>
  <c r="C1727" i="3"/>
  <c r="C1726" i="3"/>
  <c r="D1726" i="3" s="1"/>
  <c r="C1725" i="3"/>
  <c r="D1725" i="3" s="1"/>
  <c r="C1724" i="3"/>
  <c r="E1724" i="3" s="1"/>
  <c r="C1723" i="3"/>
  <c r="C1722" i="3"/>
  <c r="C1721" i="3"/>
  <c r="D1721" i="3" s="1"/>
  <c r="C1720" i="3"/>
  <c r="E1720" i="3" s="1"/>
  <c r="C1719" i="3"/>
  <c r="C1718" i="3"/>
  <c r="E1718" i="3" s="1"/>
  <c r="C1717" i="3"/>
  <c r="C1716" i="3"/>
  <c r="E1716" i="3" s="1"/>
  <c r="C1715" i="3"/>
  <c r="C1714" i="3"/>
  <c r="D1714" i="3" s="1"/>
  <c r="C1713" i="3"/>
  <c r="E1713" i="3" s="1"/>
  <c r="C1712" i="3"/>
  <c r="E1712" i="3" s="1"/>
  <c r="C1711" i="3"/>
  <c r="C1710" i="3"/>
  <c r="C1709" i="3"/>
  <c r="E1709" i="3" s="1"/>
  <c r="C1708" i="3"/>
  <c r="C1707" i="3"/>
  <c r="C1706" i="3"/>
  <c r="D1706" i="3" s="1"/>
  <c r="C1705" i="3"/>
  <c r="E1705" i="3" s="1"/>
  <c r="C1704" i="3"/>
  <c r="C1703" i="3"/>
  <c r="E1703" i="3" s="1"/>
  <c r="C1702" i="3"/>
  <c r="D1702" i="3" s="1"/>
  <c r="C1701" i="3"/>
  <c r="C1700" i="3"/>
  <c r="E1700" i="3" s="1"/>
  <c r="C1699" i="3"/>
  <c r="E1699" i="3" s="1"/>
  <c r="C1698" i="3"/>
  <c r="C1697" i="3"/>
  <c r="D1697" i="3" s="1"/>
  <c r="C1696" i="3"/>
  <c r="E1696" i="3" s="1"/>
  <c r="C1695" i="3"/>
  <c r="C1694" i="3"/>
  <c r="D1694" i="3" s="1"/>
  <c r="C1693" i="3"/>
  <c r="C1692" i="3"/>
  <c r="E1692" i="3" s="1"/>
  <c r="C1691" i="3"/>
  <c r="C1690" i="3"/>
  <c r="D1690" i="3" s="1"/>
  <c r="C1689" i="3"/>
  <c r="E1689" i="3" s="1"/>
  <c r="C1688" i="3"/>
  <c r="E1688" i="3" s="1"/>
  <c r="C1687" i="3"/>
  <c r="C1686" i="3"/>
  <c r="C1685" i="3"/>
  <c r="C1684" i="3"/>
  <c r="C1683" i="3"/>
  <c r="C1682" i="3"/>
  <c r="D1682" i="3" s="1"/>
  <c r="C1681" i="3"/>
  <c r="C1680" i="3"/>
  <c r="E1680" i="3" s="1"/>
  <c r="C1679" i="3"/>
  <c r="E1679" i="3" s="1"/>
  <c r="C1678" i="3"/>
  <c r="D1678" i="3" s="1"/>
  <c r="C1677" i="3"/>
  <c r="E1677" i="3" s="1"/>
  <c r="C1676" i="3"/>
  <c r="E1676" i="3" s="1"/>
  <c r="C1675" i="3"/>
  <c r="E1675" i="3" s="1"/>
  <c r="C1674" i="3"/>
  <c r="E1674" i="3" s="1"/>
  <c r="C1673" i="3"/>
  <c r="D1673" i="3" s="1"/>
  <c r="C1672" i="3"/>
  <c r="E1672" i="3" s="1"/>
  <c r="C1671" i="3"/>
  <c r="C1670" i="3"/>
  <c r="E1670" i="3" s="1"/>
  <c r="C1669" i="3"/>
  <c r="E1669" i="3" s="1"/>
  <c r="C1668" i="3"/>
  <c r="C1667" i="3"/>
  <c r="C1666" i="3"/>
  <c r="D1666" i="3" s="1"/>
  <c r="C1665" i="3"/>
  <c r="C1664" i="3"/>
  <c r="E1664" i="3" s="1"/>
  <c r="C1663" i="3"/>
  <c r="C1662" i="3"/>
  <c r="C1661" i="3"/>
  <c r="E1661" i="3" s="1"/>
  <c r="C1660" i="3"/>
  <c r="C1659" i="3"/>
  <c r="C1658" i="3"/>
  <c r="D1658" i="3" s="1"/>
  <c r="C1657" i="3"/>
  <c r="E1657" i="3" s="1"/>
  <c r="C1656" i="3"/>
  <c r="C1655" i="3"/>
  <c r="C1654" i="3"/>
  <c r="D1654" i="3" s="1"/>
  <c r="C1653" i="3"/>
  <c r="C1652" i="3"/>
  <c r="C1651" i="3"/>
  <c r="C1650" i="3"/>
  <c r="E1650" i="3" s="1"/>
  <c r="C1649" i="3"/>
  <c r="E1649" i="3" s="1"/>
  <c r="C1648" i="3"/>
  <c r="C1647" i="3"/>
  <c r="C1646" i="3"/>
  <c r="C1645" i="3"/>
  <c r="C1644" i="3"/>
  <c r="D1644" i="3" s="1"/>
  <c r="C1643" i="3"/>
  <c r="C1642" i="3"/>
  <c r="D1642" i="3" s="1"/>
  <c r="C1641" i="3"/>
  <c r="C1640" i="3"/>
  <c r="E1640" i="3" s="1"/>
  <c r="C1639" i="3"/>
  <c r="E1639" i="3" s="1"/>
  <c r="C1638" i="3"/>
  <c r="C1637" i="3"/>
  <c r="E1637" i="3" s="1"/>
  <c r="C1636" i="3"/>
  <c r="C1635" i="3"/>
  <c r="C1634" i="3"/>
  <c r="D1634" i="3" s="1"/>
  <c r="C1633" i="3"/>
  <c r="D1633" i="3" s="1"/>
  <c r="C1632" i="3"/>
  <c r="E1632" i="3" s="1"/>
  <c r="C1631" i="3"/>
  <c r="E1631" i="3" s="1"/>
  <c r="C1630" i="3"/>
  <c r="C1629" i="3"/>
  <c r="D1629" i="3" s="1"/>
  <c r="C1628" i="3"/>
  <c r="E1628" i="3" s="1"/>
  <c r="C1627" i="3"/>
  <c r="E1627" i="3" s="1"/>
  <c r="C1626" i="3"/>
  <c r="E1626" i="3" s="1"/>
  <c r="C1625" i="3"/>
  <c r="E1625" i="3" s="1"/>
  <c r="C1624" i="3"/>
  <c r="C1623" i="3"/>
  <c r="C1622" i="3"/>
  <c r="D1622" i="3" s="1"/>
  <c r="C1621" i="3"/>
  <c r="E1621" i="3" s="1"/>
  <c r="C1620" i="3"/>
  <c r="C1619" i="3"/>
  <c r="E1619" i="3" s="1"/>
  <c r="C1618" i="3"/>
  <c r="C1617" i="3"/>
  <c r="C1616" i="3"/>
  <c r="E1616" i="3" s="1"/>
  <c r="C1615" i="3"/>
  <c r="D1615" i="3" s="1"/>
  <c r="C1614" i="3"/>
  <c r="C1613" i="3"/>
  <c r="C1612" i="3"/>
  <c r="E1612" i="3" s="1"/>
  <c r="C1611" i="3"/>
  <c r="E1611" i="3" s="1"/>
  <c r="C1610" i="3"/>
  <c r="D1610" i="3" s="1"/>
  <c r="C1609" i="3"/>
  <c r="D1609" i="3" s="1"/>
  <c r="C1608" i="3"/>
  <c r="C1607" i="3"/>
  <c r="E1607" i="3" s="1"/>
  <c r="C1606" i="3"/>
  <c r="C1605" i="3"/>
  <c r="C1604" i="3"/>
  <c r="C1603" i="3"/>
  <c r="D1603" i="3" s="1"/>
  <c r="C1602" i="3"/>
  <c r="C1601" i="3"/>
  <c r="E1601" i="3" s="1"/>
  <c r="C1600" i="3"/>
  <c r="E1600" i="3" s="1"/>
  <c r="C1599" i="3"/>
  <c r="E1599" i="3" s="1"/>
  <c r="C1598" i="3"/>
  <c r="C1597" i="3"/>
  <c r="D1597" i="3" s="1"/>
  <c r="C1596" i="3"/>
  <c r="E1596" i="3" s="1"/>
  <c r="C1595" i="3"/>
  <c r="C1594" i="3"/>
  <c r="D1594" i="3" s="1"/>
  <c r="C1593" i="3"/>
  <c r="C1592" i="3"/>
  <c r="E1592" i="3" s="1"/>
  <c r="C1591" i="3"/>
  <c r="E1591" i="3" s="1"/>
  <c r="C1590" i="3"/>
  <c r="E1590" i="3" s="1"/>
  <c r="C1589" i="3"/>
  <c r="E1589" i="3" s="1"/>
  <c r="C1588" i="3"/>
  <c r="D1588" i="3" s="1"/>
  <c r="C1587" i="3"/>
  <c r="C1586" i="3"/>
  <c r="D1586" i="3" s="1"/>
  <c r="C1585" i="3"/>
  <c r="E1585" i="3" s="1"/>
  <c r="C1584" i="3"/>
  <c r="E1584" i="3" s="1"/>
  <c r="C1583" i="3"/>
  <c r="E1583" i="3" s="1"/>
  <c r="C1582" i="3"/>
  <c r="C1581" i="3"/>
  <c r="E1581" i="3" s="1"/>
  <c r="C1580" i="3"/>
  <c r="E1580" i="3" s="1"/>
  <c r="C1579" i="3"/>
  <c r="C1578" i="3"/>
  <c r="C1577" i="3"/>
  <c r="E1577" i="3" s="1"/>
  <c r="C1576" i="3"/>
  <c r="E1576" i="3" s="1"/>
  <c r="C1575" i="3"/>
  <c r="E1575" i="3" s="1"/>
  <c r="C1574" i="3"/>
  <c r="E1574" i="3" s="1"/>
  <c r="C1573" i="3"/>
  <c r="D1573" i="3" s="1"/>
  <c r="C1572" i="3"/>
  <c r="E1572" i="3" s="1"/>
  <c r="C1571" i="3"/>
  <c r="C1570" i="3"/>
  <c r="C1569" i="3"/>
  <c r="D1569" i="3" s="1"/>
  <c r="C1568" i="3"/>
  <c r="D1568" i="3" s="1"/>
  <c r="C1567" i="3"/>
  <c r="D1567" i="3" s="1"/>
  <c r="C1566" i="3"/>
  <c r="C1565" i="3"/>
  <c r="C1564" i="3"/>
  <c r="E1564" i="3" s="1"/>
  <c r="C1563" i="3"/>
  <c r="C1562" i="3"/>
  <c r="D1562" i="3" s="1"/>
  <c r="C1561" i="3"/>
  <c r="D1561" i="3" s="1"/>
  <c r="C1560" i="3"/>
  <c r="C1559" i="3"/>
  <c r="C1558" i="3"/>
  <c r="C1557" i="3"/>
  <c r="C1556" i="3"/>
  <c r="E1556" i="3" s="1"/>
  <c r="C1555" i="3"/>
  <c r="D1555" i="3" s="1"/>
  <c r="C1554" i="3"/>
  <c r="D1554" i="3" s="1"/>
  <c r="C1553" i="3"/>
  <c r="C1552" i="3"/>
  <c r="E1552" i="3" s="1"/>
  <c r="C1551" i="3"/>
  <c r="E1551" i="3" s="1"/>
  <c r="C1550" i="3"/>
  <c r="D1550" i="3" s="1"/>
  <c r="C1549" i="3"/>
  <c r="C1548" i="3"/>
  <c r="E1548" i="3" s="1"/>
  <c r="C1547" i="3"/>
  <c r="C1546" i="3"/>
  <c r="D1546" i="3" s="1"/>
  <c r="C1545" i="3"/>
  <c r="D1545" i="3" s="1"/>
  <c r="C1544" i="3"/>
  <c r="E1544" i="3" s="1"/>
  <c r="C1543" i="3"/>
  <c r="D1543" i="3" s="1"/>
  <c r="C1542" i="3"/>
  <c r="C1541" i="3"/>
  <c r="C1540" i="3"/>
  <c r="E1540" i="3" s="1"/>
  <c r="C1539" i="3"/>
  <c r="E1539" i="3" s="1"/>
  <c r="C1538" i="3"/>
  <c r="C1537" i="3"/>
  <c r="D1537" i="3" s="1"/>
  <c r="C1536" i="3"/>
  <c r="E1536" i="3" s="1"/>
  <c r="C1535" i="3"/>
  <c r="D1535" i="3" s="1"/>
  <c r="C1534" i="3"/>
  <c r="C1533" i="3"/>
  <c r="C1532" i="3"/>
  <c r="D1532" i="3" s="1"/>
  <c r="C1531" i="3"/>
  <c r="C1530" i="3"/>
  <c r="C1529" i="3"/>
  <c r="D1529" i="3" s="1"/>
  <c r="C1528" i="3"/>
  <c r="D1528" i="3" s="1"/>
  <c r="C1527" i="3"/>
  <c r="C1526" i="3"/>
  <c r="E1526" i="3" s="1"/>
  <c r="C1525" i="3"/>
  <c r="D1525" i="3" s="1"/>
  <c r="C1524" i="3"/>
  <c r="E1524" i="3" s="1"/>
  <c r="C1523" i="3"/>
  <c r="C1522" i="3"/>
  <c r="C1521" i="3"/>
  <c r="D1521" i="3" s="1"/>
  <c r="C1520" i="3"/>
  <c r="C1519" i="3"/>
  <c r="C1518" i="3"/>
  <c r="C1517" i="3"/>
  <c r="E1517" i="3" s="1"/>
  <c r="C1516" i="3"/>
  <c r="E1516" i="3" s="1"/>
  <c r="C1515" i="3"/>
  <c r="D1515" i="3" s="1"/>
  <c r="C1514" i="3"/>
  <c r="E1514" i="3" s="1"/>
  <c r="C1513" i="3"/>
  <c r="E1513" i="3" s="1"/>
  <c r="D1512" i="3"/>
  <c r="C1512" i="3"/>
  <c r="E1512" i="3" s="1"/>
  <c r="C1511" i="3"/>
  <c r="C1510" i="3"/>
  <c r="D1510" i="3" s="1"/>
  <c r="C1509" i="3"/>
  <c r="E1509" i="3" s="1"/>
  <c r="C1508" i="3"/>
  <c r="C1507" i="3"/>
  <c r="C1506" i="3"/>
  <c r="C1505" i="3"/>
  <c r="E1505" i="3" s="1"/>
  <c r="C1504" i="3"/>
  <c r="E1504" i="3" s="1"/>
  <c r="C1503" i="3"/>
  <c r="D1503" i="3" s="1"/>
  <c r="C1502" i="3"/>
  <c r="E1502" i="3" s="1"/>
  <c r="C1501" i="3"/>
  <c r="C1500" i="3"/>
  <c r="C1499" i="3"/>
  <c r="C1498" i="3"/>
  <c r="D1498" i="3" s="1"/>
  <c r="C1497" i="3"/>
  <c r="D1497" i="3" s="1"/>
  <c r="C1496" i="3"/>
  <c r="E1496" i="3" s="1"/>
  <c r="C1495" i="3"/>
  <c r="C1494" i="3"/>
  <c r="C1493" i="3"/>
  <c r="C1492" i="3"/>
  <c r="C1491" i="3"/>
  <c r="C1490" i="3"/>
  <c r="E1490" i="3" s="1"/>
  <c r="C1489" i="3"/>
  <c r="D1489" i="3" s="1"/>
  <c r="C1488" i="3"/>
  <c r="E1488" i="3" s="1"/>
  <c r="C1487" i="3"/>
  <c r="E1487" i="3" s="1"/>
  <c r="C1486" i="3"/>
  <c r="D1486" i="3" s="1"/>
  <c r="C1485" i="3"/>
  <c r="E1485" i="3" s="1"/>
  <c r="C1484" i="3"/>
  <c r="C1483" i="3"/>
  <c r="D1483" i="3" s="1"/>
  <c r="C1482" i="3"/>
  <c r="C1481" i="3"/>
  <c r="C1480" i="3"/>
  <c r="E1480" i="3" s="1"/>
  <c r="C1479" i="3"/>
  <c r="C1478" i="3"/>
  <c r="C1477" i="3"/>
  <c r="D1477" i="3" s="1"/>
  <c r="C1476" i="3"/>
  <c r="C1475" i="3"/>
  <c r="E1475" i="3" s="1"/>
  <c r="C1474" i="3"/>
  <c r="C1473" i="3"/>
  <c r="C1472" i="3"/>
  <c r="E1472" i="3" s="1"/>
  <c r="C1471" i="3"/>
  <c r="C1470" i="3"/>
  <c r="D1470" i="3" s="1"/>
  <c r="C1469" i="3"/>
  <c r="E1469" i="3" s="1"/>
  <c r="C1468" i="3"/>
  <c r="E1468" i="3" s="1"/>
  <c r="C1467" i="3"/>
  <c r="D1467" i="3" s="1"/>
  <c r="C1466" i="3"/>
  <c r="C1465" i="3"/>
  <c r="E1465" i="3" s="1"/>
  <c r="C1464" i="3"/>
  <c r="D1464" i="3" s="1"/>
  <c r="C1463" i="3"/>
  <c r="E1463" i="3" s="1"/>
  <c r="C1462" i="3"/>
  <c r="D1462" i="3" s="1"/>
  <c r="C1461" i="3"/>
  <c r="D1461" i="3" s="1"/>
  <c r="C1460" i="3"/>
  <c r="C1459" i="3"/>
  <c r="C1458" i="3"/>
  <c r="C1457" i="3"/>
  <c r="D1457" i="3" s="1"/>
  <c r="C1456" i="3"/>
  <c r="E1456" i="3" s="1"/>
  <c r="C1455" i="3"/>
  <c r="C1454" i="3"/>
  <c r="E1454" i="3" s="1"/>
  <c r="C1453" i="3"/>
  <c r="D1453" i="3" s="1"/>
  <c r="C1452" i="3"/>
  <c r="E1452" i="3" s="1"/>
  <c r="C1451" i="3"/>
  <c r="C1450" i="3"/>
  <c r="D1450" i="3" s="1"/>
  <c r="C1449" i="3"/>
  <c r="D1449" i="3" s="1"/>
  <c r="C1448" i="3"/>
  <c r="C1447" i="3"/>
  <c r="C1446" i="3"/>
  <c r="D1446" i="3" s="1"/>
  <c r="C1445" i="3"/>
  <c r="C1444" i="3"/>
  <c r="E1444" i="3" s="1"/>
  <c r="C1443" i="3"/>
  <c r="E1443" i="3" s="1"/>
  <c r="C1442" i="3"/>
  <c r="C1441" i="3"/>
  <c r="E1441" i="3" s="1"/>
  <c r="C1440" i="3"/>
  <c r="E1440" i="3" s="1"/>
  <c r="C1439" i="3"/>
  <c r="E1439" i="3" s="1"/>
  <c r="C1438" i="3"/>
  <c r="D1438" i="3" s="1"/>
  <c r="C1437" i="3"/>
  <c r="E1437" i="3" s="1"/>
  <c r="C1436" i="3"/>
  <c r="C1435" i="3"/>
  <c r="C1434" i="3"/>
  <c r="C1433" i="3"/>
  <c r="E1433" i="3" s="1"/>
  <c r="C1432" i="3"/>
  <c r="C1431" i="3"/>
  <c r="E1431" i="3" s="1"/>
  <c r="C1430" i="3"/>
  <c r="E1430" i="3" s="1"/>
  <c r="C1429" i="3"/>
  <c r="E1429" i="3" s="1"/>
  <c r="C1428" i="3"/>
  <c r="C1427" i="3"/>
  <c r="E1427" i="3" s="1"/>
  <c r="C1426" i="3"/>
  <c r="C1425" i="3"/>
  <c r="C1424" i="3"/>
  <c r="D1424" i="3" s="1"/>
  <c r="C1423" i="3"/>
  <c r="C1422" i="3"/>
  <c r="C1421" i="3"/>
  <c r="C1420" i="3"/>
  <c r="D1420" i="3" s="1"/>
  <c r="C1419" i="3"/>
  <c r="D1419" i="3" s="1"/>
  <c r="C1418" i="3"/>
  <c r="E1418" i="3" s="1"/>
  <c r="C1417" i="3"/>
  <c r="C1416" i="3"/>
  <c r="E1416" i="3" s="1"/>
  <c r="C1415" i="3"/>
  <c r="E1415" i="3" s="1"/>
  <c r="C1414" i="3"/>
  <c r="D1414" i="3" s="1"/>
  <c r="C1413" i="3"/>
  <c r="D1413" i="3" s="1"/>
  <c r="C1412" i="3"/>
  <c r="C1411" i="3"/>
  <c r="C1410" i="3"/>
  <c r="C1409" i="3"/>
  <c r="D1409" i="3" s="1"/>
  <c r="C1408" i="3"/>
  <c r="C1407" i="3"/>
  <c r="E1407" i="3" s="1"/>
  <c r="C1406" i="3"/>
  <c r="D1406" i="3" s="1"/>
  <c r="C1405" i="3"/>
  <c r="E1405" i="3" s="1"/>
  <c r="C1404" i="3"/>
  <c r="C1403" i="3"/>
  <c r="C1402" i="3"/>
  <c r="E1402" i="3" s="1"/>
  <c r="C1401" i="3"/>
  <c r="D1401" i="3" s="1"/>
  <c r="C1400" i="3"/>
  <c r="D1400" i="3" s="1"/>
  <c r="C1399" i="3"/>
  <c r="C1398" i="3"/>
  <c r="D1398" i="3" s="1"/>
  <c r="C1397" i="3"/>
  <c r="E1397" i="3" s="1"/>
  <c r="C1396" i="3"/>
  <c r="E1396" i="3" s="1"/>
  <c r="C1395" i="3"/>
  <c r="C1394" i="3"/>
  <c r="D1394" i="3" s="1"/>
  <c r="C1393" i="3"/>
  <c r="D1393" i="3" s="1"/>
  <c r="C1392" i="3"/>
  <c r="C1391" i="3"/>
  <c r="E1391" i="3" s="1"/>
  <c r="C1390" i="3"/>
  <c r="D1390" i="3" s="1"/>
  <c r="C1389" i="3"/>
  <c r="E1389" i="3" s="1"/>
  <c r="C1388" i="3"/>
  <c r="C1387" i="3"/>
  <c r="E1387" i="3" s="1"/>
  <c r="C1386" i="3"/>
  <c r="C1385" i="3"/>
  <c r="C1384" i="3"/>
  <c r="E1384" i="3" s="1"/>
  <c r="C1383" i="3"/>
  <c r="E1383" i="3" s="1"/>
  <c r="C1382" i="3"/>
  <c r="C1381" i="3"/>
  <c r="C1380" i="3"/>
  <c r="C1379" i="3"/>
  <c r="C1378" i="3"/>
  <c r="C1377" i="3"/>
  <c r="D1377" i="3" s="1"/>
  <c r="C1376" i="3"/>
  <c r="C1375" i="3"/>
  <c r="C1374" i="3"/>
  <c r="D1374" i="3" s="1"/>
  <c r="C1373" i="3"/>
  <c r="E1373" i="3" s="1"/>
  <c r="C1372" i="3"/>
  <c r="D1372" i="3" s="1"/>
  <c r="C1371" i="3"/>
  <c r="C1370" i="3"/>
  <c r="C1369" i="3"/>
  <c r="E1369" i="3" s="1"/>
  <c r="C1368" i="3"/>
  <c r="D1368" i="3" s="1"/>
  <c r="C1367" i="3"/>
  <c r="C1366" i="3"/>
  <c r="C1365" i="3"/>
  <c r="E1365" i="3" s="1"/>
  <c r="C1364" i="3"/>
  <c r="C1363" i="3"/>
  <c r="C1362" i="3"/>
  <c r="C1361" i="3"/>
  <c r="C1360" i="3"/>
  <c r="E1360" i="3" s="1"/>
  <c r="C1359" i="3"/>
  <c r="E1359" i="3" s="1"/>
  <c r="C1358" i="3"/>
  <c r="E1358" i="3" s="1"/>
  <c r="C1357" i="3"/>
  <c r="D1357" i="3" s="1"/>
  <c r="C1356" i="3"/>
  <c r="E1356" i="3" s="1"/>
  <c r="C1355" i="3"/>
  <c r="E1355" i="3" s="1"/>
  <c r="C1354" i="3"/>
  <c r="E1354" i="3" s="1"/>
  <c r="C1353" i="3"/>
  <c r="D1353" i="3" s="1"/>
  <c r="C1352" i="3"/>
  <c r="C1351" i="3"/>
  <c r="C1350" i="3"/>
  <c r="C1349" i="3"/>
  <c r="E1349" i="3" s="1"/>
  <c r="C1348" i="3"/>
  <c r="D1348" i="3" s="1"/>
  <c r="C1347" i="3"/>
  <c r="D1347" i="3" s="1"/>
  <c r="C1346" i="3"/>
  <c r="D1346" i="3" s="1"/>
  <c r="C1345" i="3"/>
  <c r="E1345" i="3" s="1"/>
  <c r="C1344" i="3"/>
  <c r="C1343" i="3"/>
  <c r="C1342" i="3"/>
  <c r="C1341" i="3"/>
  <c r="E1341" i="3" s="1"/>
  <c r="C1340" i="3"/>
  <c r="C1339" i="3"/>
  <c r="D1339" i="3" s="1"/>
  <c r="C1338" i="3"/>
  <c r="C1337" i="3"/>
  <c r="E1337" i="3" s="1"/>
  <c r="C1336" i="3"/>
  <c r="C1335" i="3"/>
  <c r="C1334" i="3"/>
  <c r="E1334" i="3" s="1"/>
  <c r="C1333" i="3"/>
  <c r="E1333" i="3" s="1"/>
  <c r="C1332" i="3"/>
  <c r="D1332" i="3" s="1"/>
  <c r="C1331" i="3"/>
  <c r="C1330" i="3"/>
  <c r="D1330" i="3" s="1"/>
  <c r="C1329" i="3"/>
  <c r="C1328" i="3"/>
  <c r="D1328" i="3" s="1"/>
  <c r="C1327" i="3"/>
  <c r="C1326" i="3"/>
  <c r="D1326" i="3" s="1"/>
  <c r="C1325" i="3"/>
  <c r="E1325" i="3" s="1"/>
  <c r="C1324" i="3"/>
  <c r="C1323" i="3"/>
  <c r="C1322" i="3"/>
  <c r="C1321" i="3"/>
  <c r="D1321" i="3" s="1"/>
  <c r="C1320" i="3"/>
  <c r="D1320" i="3" s="1"/>
  <c r="C1319" i="3"/>
  <c r="E1319" i="3" s="1"/>
  <c r="C1318" i="3"/>
  <c r="D1318" i="3" s="1"/>
  <c r="C1317" i="3"/>
  <c r="D1317" i="3" s="1"/>
  <c r="C1316" i="3"/>
  <c r="C1315" i="3"/>
  <c r="E1315" i="3" s="1"/>
  <c r="C1314" i="3"/>
  <c r="C1313" i="3"/>
  <c r="C1312" i="3"/>
  <c r="E1312" i="3" s="1"/>
  <c r="C1311" i="3"/>
  <c r="E1311" i="3" s="1"/>
  <c r="C1310" i="3"/>
  <c r="C1309" i="3"/>
  <c r="E1309" i="3" s="1"/>
  <c r="C1308" i="3"/>
  <c r="E1308" i="3" s="1"/>
  <c r="C1307" i="3"/>
  <c r="E1307" i="3" s="1"/>
  <c r="C1306" i="3"/>
  <c r="E1306" i="3" s="1"/>
  <c r="C1305" i="3"/>
  <c r="D1305" i="3" s="1"/>
  <c r="C1304" i="3"/>
  <c r="D1304" i="3" s="1"/>
  <c r="C1303" i="3"/>
  <c r="C1302" i="3"/>
  <c r="C1301" i="3"/>
  <c r="E1301" i="3" s="1"/>
  <c r="C1300" i="3"/>
  <c r="C1299" i="3"/>
  <c r="D1299" i="3" s="1"/>
  <c r="C1298" i="3"/>
  <c r="D1298" i="3" s="1"/>
  <c r="C1297" i="3"/>
  <c r="E1297" i="3" s="1"/>
  <c r="C1296" i="3"/>
  <c r="C1295" i="3"/>
  <c r="C1294" i="3"/>
  <c r="D1294" i="3" s="1"/>
  <c r="C1293" i="3"/>
  <c r="E1293" i="3" s="1"/>
  <c r="C1292" i="3"/>
  <c r="C1291" i="3"/>
  <c r="E1291" i="3" s="1"/>
  <c r="C1290" i="3"/>
  <c r="C1289" i="3"/>
  <c r="E1289" i="3" s="1"/>
  <c r="C1288" i="3"/>
  <c r="C1287" i="3"/>
  <c r="D1287" i="3" s="1"/>
  <c r="C1286" i="3"/>
  <c r="C1285" i="3"/>
  <c r="C1284" i="3"/>
  <c r="C1283" i="3"/>
  <c r="E1283" i="3" s="1"/>
  <c r="C1282" i="3"/>
  <c r="E1282" i="3" s="1"/>
  <c r="C1281" i="3"/>
  <c r="D1281" i="3" s="1"/>
  <c r="C1280" i="3"/>
  <c r="E1280" i="3" s="1"/>
  <c r="C1279" i="3"/>
  <c r="C1278" i="3"/>
  <c r="C1277" i="3"/>
  <c r="C1276" i="3"/>
  <c r="C1275" i="3"/>
  <c r="D1275" i="3" s="1"/>
  <c r="C1274" i="3"/>
  <c r="D1274" i="3" s="1"/>
  <c r="C1273" i="3"/>
  <c r="D1273" i="3" s="1"/>
  <c r="C1272" i="3"/>
  <c r="D1272" i="3" s="1"/>
  <c r="C1271" i="3"/>
  <c r="E1271" i="3" s="1"/>
  <c r="C1270" i="3"/>
  <c r="D1270" i="3" s="1"/>
  <c r="C1269" i="3"/>
  <c r="E1269" i="3" s="1"/>
  <c r="C1268" i="3"/>
  <c r="C1267" i="3"/>
  <c r="C1266" i="3"/>
  <c r="C1265" i="3"/>
  <c r="C1264" i="3"/>
  <c r="C1263" i="3"/>
  <c r="D1263" i="3" s="1"/>
  <c r="C1262" i="3"/>
  <c r="C1261" i="3"/>
  <c r="E1261" i="3" s="1"/>
  <c r="C1260" i="3"/>
  <c r="C1259" i="3"/>
  <c r="C1258" i="3"/>
  <c r="C1257" i="3"/>
  <c r="C1256" i="3"/>
  <c r="E1256" i="3" s="1"/>
  <c r="C1255" i="3"/>
  <c r="C1254" i="3"/>
  <c r="D1254" i="3" s="1"/>
  <c r="C1253" i="3"/>
  <c r="C1252" i="3"/>
  <c r="D1252" i="3" s="1"/>
  <c r="C1251" i="3"/>
  <c r="C1250" i="3"/>
  <c r="C1249" i="3"/>
  <c r="E1249" i="3" s="1"/>
  <c r="C1248" i="3"/>
  <c r="D1248" i="3" s="1"/>
  <c r="C1247" i="3"/>
  <c r="E1247" i="3" s="1"/>
  <c r="C1246" i="3"/>
  <c r="C1245" i="3"/>
  <c r="C1244" i="3"/>
  <c r="C1243" i="3"/>
  <c r="E1243" i="3" s="1"/>
  <c r="C1242" i="3"/>
  <c r="C1241" i="3"/>
  <c r="C1240" i="3"/>
  <c r="C1239" i="3"/>
  <c r="D1239" i="3" s="1"/>
  <c r="C1238" i="3"/>
  <c r="C1237" i="3"/>
  <c r="D1237" i="3" s="1"/>
  <c r="C1236" i="3"/>
  <c r="C1235" i="3"/>
  <c r="E1235" i="3" s="1"/>
  <c r="C1234" i="3"/>
  <c r="C1233" i="3"/>
  <c r="C1232" i="3"/>
  <c r="C1231" i="3"/>
  <c r="C1230" i="3"/>
  <c r="D1230" i="3" s="1"/>
  <c r="C1229" i="3"/>
  <c r="E1229" i="3" s="1"/>
  <c r="C1228" i="3"/>
  <c r="D1228" i="3" s="1"/>
  <c r="C1227" i="3"/>
  <c r="D1227" i="3" s="1"/>
  <c r="C1226" i="3"/>
  <c r="C1225" i="3"/>
  <c r="E1225" i="3" s="1"/>
  <c r="C1224" i="3"/>
  <c r="C1223" i="3"/>
  <c r="E1223" i="3" s="1"/>
  <c r="C1222" i="3"/>
  <c r="D1222" i="3" s="1"/>
  <c r="C1221" i="3"/>
  <c r="C1220" i="3"/>
  <c r="C1219" i="3"/>
  <c r="C1218" i="3"/>
  <c r="C1217" i="3"/>
  <c r="E1217" i="3" s="1"/>
  <c r="C1216" i="3"/>
  <c r="C1215" i="3"/>
  <c r="C1214" i="3"/>
  <c r="C1213" i="3"/>
  <c r="C1212" i="3"/>
  <c r="E1212" i="3" s="1"/>
  <c r="C1211" i="3"/>
  <c r="E1211" i="3" s="1"/>
  <c r="C1210" i="3"/>
  <c r="D1210" i="3" s="1"/>
  <c r="C1209" i="3"/>
  <c r="D1209" i="3" s="1"/>
  <c r="C1208" i="3"/>
  <c r="E1208" i="3" s="1"/>
  <c r="C1207" i="3"/>
  <c r="C1206" i="3"/>
  <c r="C1205" i="3"/>
  <c r="C1204" i="3"/>
  <c r="E1204" i="3" s="1"/>
  <c r="C1203" i="3"/>
  <c r="E1203" i="3" s="1"/>
  <c r="C1202" i="3"/>
  <c r="D1202" i="3" s="1"/>
  <c r="C1201" i="3"/>
  <c r="D1201" i="3" s="1"/>
  <c r="C1200" i="3"/>
  <c r="D1200" i="3" s="1"/>
  <c r="C1199" i="3"/>
  <c r="C1198" i="3"/>
  <c r="D1198" i="3" s="1"/>
  <c r="C1197" i="3"/>
  <c r="D1197" i="3" s="1"/>
  <c r="C1196" i="3"/>
  <c r="C1195" i="3"/>
  <c r="E1195" i="3" s="1"/>
  <c r="C1194" i="3"/>
  <c r="C1193" i="3"/>
  <c r="C1192" i="3"/>
  <c r="E1192" i="3" s="1"/>
  <c r="C1191" i="3"/>
  <c r="C1190" i="3"/>
  <c r="D1190" i="3" s="1"/>
  <c r="C1189" i="3"/>
  <c r="C1188" i="3"/>
  <c r="C1187" i="3"/>
  <c r="C1186" i="3"/>
  <c r="D1186" i="3" s="1"/>
  <c r="C1185" i="3"/>
  <c r="C1184" i="3"/>
  <c r="D1184" i="3" s="1"/>
  <c r="C1183" i="3"/>
  <c r="C1182" i="3"/>
  <c r="D1182" i="3" s="1"/>
  <c r="C1181" i="3"/>
  <c r="C1180" i="3"/>
  <c r="E1180" i="3" s="1"/>
  <c r="C1179" i="3"/>
  <c r="C1178" i="3"/>
  <c r="C1177" i="3"/>
  <c r="C1176" i="3"/>
  <c r="E1176" i="3" s="1"/>
  <c r="C1175" i="3"/>
  <c r="C1174" i="3"/>
  <c r="C1173" i="3"/>
  <c r="D1173" i="3" s="1"/>
  <c r="C1172" i="3"/>
  <c r="C1171" i="3"/>
  <c r="E1171" i="3" s="1"/>
  <c r="C1170" i="3"/>
  <c r="C1169" i="3"/>
  <c r="E1169" i="3" s="1"/>
  <c r="C1168" i="3"/>
  <c r="E1168" i="3" s="1"/>
  <c r="C1167" i="3"/>
  <c r="E1167" i="3" s="1"/>
  <c r="C1166" i="3"/>
  <c r="E1166" i="3" s="1"/>
  <c r="C1165" i="3"/>
  <c r="D1165" i="3" s="1"/>
  <c r="C1164" i="3"/>
  <c r="E1164" i="3" s="1"/>
  <c r="C1163" i="3"/>
  <c r="C1162" i="3"/>
  <c r="C1161" i="3"/>
  <c r="D1161" i="3" s="1"/>
  <c r="C1160" i="3"/>
  <c r="D1160" i="3" s="1"/>
  <c r="C1159" i="3"/>
  <c r="C1158" i="3"/>
  <c r="D1158" i="3" s="1"/>
  <c r="C1157" i="3"/>
  <c r="E1157" i="3" s="1"/>
  <c r="C1156" i="3"/>
  <c r="C1155" i="3"/>
  <c r="D1155" i="3" s="1"/>
  <c r="C1154" i="3"/>
  <c r="D1154" i="3" s="1"/>
  <c r="C1153" i="3"/>
  <c r="E1153" i="3" s="1"/>
  <c r="C1152" i="3"/>
  <c r="C1151" i="3"/>
  <c r="C1150" i="3"/>
  <c r="D1150" i="3" s="1"/>
  <c r="C1149" i="3"/>
  <c r="D1149" i="3" s="1"/>
  <c r="C1148" i="3"/>
  <c r="C1147" i="3"/>
  <c r="E1147" i="3" s="1"/>
  <c r="C1146" i="3"/>
  <c r="C1145" i="3"/>
  <c r="E1145" i="3" s="1"/>
  <c r="C1144" i="3"/>
  <c r="E1144" i="3" s="1"/>
  <c r="C1143" i="3"/>
  <c r="C1142" i="3"/>
  <c r="C1141" i="3"/>
  <c r="C1140" i="3"/>
  <c r="C1139" i="3"/>
  <c r="E1139" i="3" s="1"/>
  <c r="C1138" i="3"/>
  <c r="C1137" i="3"/>
  <c r="C1136" i="3"/>
  <c r="E1136" i="3" s="1"/>
  <c r="C1135" i="3"/>
  <c r="C1134" i="3"/>
  <c r="D1134" i="3" s="1"/>
  <c r="C1133" i="3"/>
  <c r="E1133" i="3" s="1"/>
  <c r="C1132" i="3"/>
  <c r="C1131" i="3"/>
  <c r="C1130" i="3"/>
  <c r="C1129" i="3"/>
  <c r="E1129" i="3" s="1"/>
  <c r="C1128" i="3"/>
  <c r="D1128" i="3" s="1"/>
  <c r="C1127" i="3"/>
  <c r="E1127" i="3" s="1"/>
  <c r="C1126" i="3"/>
  <c r="D1126" i="3" s="1"/>
  <c r="C1125" i="3"/>
  <c r="C1124" i="3"/>
  <c r="C1123" i="3"/>
  <c r="E1123" i="3" s="1"/>
  <c r="C1122" i="3"/>
  <c r="C1121" i="3"/>
  <c r="E1121" i="3" s="1"/>
  <c r="C1120" i="3"/>
  <c r="E1120" i="3" s="1"/>
  <c r="C1119" i="3"/>
  <c r="C1118" i="3"/>
  <c r="E1118" i="3" s="1"/>
  <c r="C1117" i="3"/>
  <c r="E1117" i="3" s="1"/>
  <c r="C1116" i="3"/>
  <c r="C1115" i="3"/>
  <c r="E1115" i="3" s="1"/>
  <c r="C1114" i="3"/>
  <c r="D1114" i="3" s="1"/>
  <c r="C1113" i="3"/>
  <c r="C1112" i="3"/>
  <c r="E1112" i="3" s="1"/>
  <c r="C1111" i="3"/>
  <c r="C1110" i="3"/>
  <c r="D1110" i="3" s="1"/>
  <c r="C1109" i="3"/>
  <c r="C1108" i="3"/>
  <c r="D1108" i="3" s="1"/>
  <c r="C1107" i="3"/>
  <c r="C1106" i="3"/>
  <c r="E1106" i="3" s="1"/>
  <c r="C1105" i="3"/>
  <c r="E1105" i="3" s="1"/>
  <c r="C1104" i="3"/>
  <c r="D1104" i="3" s="1"/>
  <c r="C1103" i="3"/>
  <c r="E1103" i="3" s="1"/>
  <c r="C1102" i="3"/>
  <c r="C1101" i="3"/>
  <c r="D1101" i="3" s="1"/>
  <c r="C1100" i="3"/>
  <c r="C1099" i="3"/>
  <c r="E1099" i="3" s="1"/>
  <c r="C1098" i="3"/>
  <c r="C1097" i="3"/>
  <c r="E1097" i="3" s="1"/>
  <c r="C1096" i="3"/>
  <c r="E1096" i="3" s="1"/>
  <c r="C1095" i="3"/>
  <c r="C1094" i="3"/>
  <c r="C1093" i="3"/>
  <c r="C1092" i="3"/>
  <c r="C1091" i="3"/>
  <c r="C1090" i="3"/>
  <c r="C1089" i="3"/>
  <c r="D1089" i="3" s="1"/>
  <c r="C1088" i="3"/>
  <c r="C1087" i="3"/>
  <c r="C1086" i="3"/>
  <c r="D1086" i="3" s="1"/>
  <c r="C1085" i="3"/>
  <c r="C1084" i="3"/>
  <c r="C1083" i="3"/>
  <c r="C1082" i="3"/>
  <c r="E1082" i="3" s="1"/>
  <c r="C1081" i="3"/>
  <c r="C1080" i="3"/>
  <c r="D1080" i="3" s="1"/>
  <c r="C1079" i="3"/>
  <c r="E1079" i="3" s="1"/>
  <c r="C1078" i="3"/>
  <c r="D1078" i="3" s="1"/>
  <c r="C1077" i="3"/>
  <c r="C1076" i="3"/>
  <c r="C1075" i="3"/>
  <c r="C1074" i="3"/>
  <c r="C1073" i="3"/>
  <c r="E1073" i="3" s="1"/>
  <c r="C1072" i="3"/>
  <c r="E1072" i="3" s="1"/>
  <c r="C1071" i="3"/>
  <c r="E1071" i="3" s="1"/>
  <c r="C1070" i="3"/>
  <c r="E1070" i="3" s="1"/>
  <c r="C1069" i="3"/>
  <c r="E1069" i="3" s="1"/>
  <c r="C1068" i="3"/>
  <c r="D1068" i="3" s="1"/>
  <c r="C1067" i="3"/>
  <c r="E1067" i="3" s="1"/>
  <c r="C1066" i="3"/>
  <c r="E1066" i="3" s="1"/>
  <c r="C1065" i="3"/>
  <c r="D1065" i="3" s="1"/>
  <c r="C1064" i="3"/>
  <c r="E1064" i="3" s="1"/>
  <c r="C1063" i="3"/>
  <c r="C1062" i="3"/>
  <c r="C1061" i="3"/>
  <c r="E1061" i="3" s="1"/>
  <c r="C1060" i="3"/>
  <c r="E1060" i="3" s="1"/>
  <c r="C1059" i="3"/>
  <c r="C1058" i="3"/>
  <c r="C1057" i="3"/>
  <c r="D1057" i="3" s="1"/>
  <c r="C1056" i="3"/>
  <c r="E1056" i="3" s="1"/>
  <c r="C1055" i="3"/>
  <c r="C1054" i="3"/>
  <c r="D1054" i="3" s="1"/>
  <c r="C1053" i="3"/>
  <c r="C1052" i="3"/>
  <c r="C1051" i="3"/>
  <c r="D1051" i="3" s="1"/>
  <c r="C1050" i="3"/>
  <c r="C1049" i="3"/>
  <c r="E1049" i="3" s="1"/>
  <c r="C1048" i="3"/>
  <c r="C1047" i="3"/>
  <c r="C1046" i="3"/>
  <c r="E1046" i="3" s="1"/>
  <c r="C1045" i="3"/>
  <c r="D1045" i="3" s="1"/>
  <c r="C1044" i="3"/>
  <c r="C1043" i="3"/>
  <c r="C1042" i="3"/>
  <c r="D1042" i="3" s="1"/>
  <c r="C1041" i="3"/>
  <c r="C1040" i="3"/>
  <c r="E1040" i="3" s="1"/>
  <c r="C1039" i="3"/>
  <c r="C1038" i="3"/>
  <c r="C1037" i="3"/>
  <c r="E1037" i="3" s="1"/>
  <c r="C1036" i="3"/>
  <c r="C1035" i="3"/>
  <c r="D1035" i="3" s="1"/>
  <c r="C1034" i="3"/>
  <c r="C1033" i="3"/>
  <c r="E1033" i="3" s="1"/>
  <c r="C1032" i="3"/>
  <c r="C1031" i="3"/>
  <c r="C1030" i="3"/>
  <c r="D1030" i="3" s="1"/>
  <c r="C1029" i="3"/>
  <c r="D1029" i="3" s="1"/>
  <c r="C1028" i="3"/>
  <c r="C1027" i="3"/>
  <c r="D1027" i="3" s="1"/>
  <c r="C1026" i="3"/>
  <c r="C1025" i="3"/>
  <c r="E1025" i="3" s="1"/>
  <c r="C1024" i="3"/>
  <c r="C1023" i="3"/>
  <c r="E1023" i="3" s="1"/>
  <c r="C1022" i="3"/>
  <c r="E1022" i="3" s="1"/>
  <c r="C1021" i="3"/>
  <c r="D1021" i="3" s="1"/>
  <c r="C1020" i="3"/>
  <c r="D1020" i="3" s="1"/>
  <c r="C1019" i="3"/>
  <c r="E1019" i="3" s="1"/>
  <c r="C1018" i="3"/>
  <c r="D1018" i="3" s="1"/>
  <c r="C1017" i="3"/>
  <c r="D1017" i="3" s="1"/>
  <c r="C1016" i="3"/>
  <c r="C1015" i="3"/>
  <c r="C1014" i="3"/>
  <c r="D1014" i="3" s="1"/>
  <c r="C1013" i="3"/>
  <c r="E1013" i="3" s="1"/>
  <c r="C1012" i="3"/>
  <c r="D1012" i="3" s="1"/>
  <c r="C1011" i="3"/>
  <c r="E1011" i="3" s="1"/>
  <c r="C1010" i="3"/>
  <c r="C1009" i="3"/>
  <c r="D1009" i="3" s="1"/>
  <c r="C1008" i="3"/>
  <c r="E1008" i="3" s="1"/>
  <c r="C1007" i="3"/>
  <c r="E1007" i="3" s="1"/>
  <c r="C1006" i="3"/>
  <c r="D1006" i="3" s="1"/>
  <c r="C1005" i="3"/>
  <c r="C1004" i="3"/>
  <c r="C1003" i="3"/>
  <c r="D1003" i="3" s="1"/>
  <c r="C1002" i="3"/>
  <c r="C1001" i="3"/>
  <c r="E1001" i="3" s="1"/>
  <c r="C1000" i="3"/>
  <c r="E1000" i="3" s="1"/>
  <c r="C999" i="3"/>
  <c r="E999" i="3" s="1"/>
  <c r="C998" i="3"/>
  <c r="C997" i="3"/>
  <c r="D997" i="3" s="1"/>
  <c r="C996" i="3"/>
  <c r="E996" i="3" s="1"/>
  <c r="C995" i="3"/>
  <c r="E995" i="3" s="1"/>
  <c r="C994" i="3"/>
  <c r="E994" i="3" s="1"/>
  <c r="C993" i="3"/>
  <c r="D993" i="3" s="1"/>
  <c r="C992" i="3"/>
  <c r="E992" i="3" s="1"/>
  <c r="C991" i="3"/>
  <c r="C990" i="3"/>
  <c r="D990" i="3" s="1"/>
  <c r="C989" i="3"/>
  <c r="C988" i="3"/>
  <c r="D988" i="3" s="1"/>
  <c r="C987" i="3"/>
  <c r="E987" i="3" s="1"/>
  <c r="C986" i="3"/>
  <c r="C985" i="3"/>
  <c r="E985" i="3" s="1"/>
  <c r="C984" i="3"/>
  <c r="C983" i="3"/>
  <c r="E983" i="3" s="1"/>
  <c r="C982" i="3"/>
  <c r="C981" i="3"/>
  <c r="D981" i="3" s="1"/>
  <c r="C980" i="3"/>
  <c r="C979" i="3"/>
  <c r="E979" i="3" s="1"/>
  <c r="C978" i="3"/>
  <c r="C977" i="3"/>
  <c r="E977" i="3" s="1"/>
  <c r="C976" i="3"/>
  <c r="C975" i="3"/>
  <c r="E975" i="3" s="1"/>
  <c r="C974" i="3"/>
  <c r="C973" i="3"/>
  <c r="E973" i="3" s="1"/>
  <c r="C972" i="3"/>
  <c r="E972" i="3" s="1"/>
  <c r="C971" i="3"/>
  <c r="C970" i="3"/>
  <c r="E970" i="3" s="1"/>
  <c r="C969" i="3"/>
  <c r="D969" i="3" s="1"/>
  <c r="C968" i="3"/>
  <c r="E968" i="3" s="1"/>
  <c r="C967" i="3"/>
  <c r="C966" i="3"/>
  <c r="D966" i="3" s="1"/>
  <c r="C965" i="3"/>
  <c r="C964" i="3"/>
  <c r="E964" i="3" s="1"/>
  <c r="C963" i="3"/>
  <c r="C962" i="3"/>
  <c r="D962" i="3" s="1"/>
  <c r="C961" i="3"/>
  <c r="E961" i="3" s="1"/>
  <c r="C960" i="3"/>
  <c r="E960" i="3" s="1"/>
  <c r="C959" i="3"/>
  <c r="E959" i="3" s="1"/>
  <c r="C958" i="3"/>
  <c r="C957" i="3"/>
  <c r="C956" i="3"/>
  <c r="C955" i="3"/>
  <c r="D955" i="3" s="1"/>
  <c r="C954" i="3"/>
  <c r="C953" i="3"/>
  <c r="D953" i="3" s="1"/>
  <c r="C952" i="3"/>
  <c r="E952" i="3" s="1"/>
  <c r="C951" i="3"/>
  <c r="C950" i="3"/>
  <c r="C949" i="3"/>
  <c r="C948" i="3"/>
  <c r="C947" i="3"/>
  <c r="E947" i="3" s="1"/>
  <c r="C946" i="3"/>
  <c r="C945" i="3"/>
  <c r="D945" i="3" s="1"/>
  <c r="C944" i="3"/>
  <c r="C943" i="3"/>
  <c r="C942" i="3"/>
  <c r="C941" i="3"/>
  <c r="E941" i="3" s="1"/>
  <c r="C940" i="3"/>
  <c r="E940" i="3" s="1"/>
  <c r="C939" i="3"/>
  <c r="C938" i="3"/>
  <c r="E938" i="3" s="1"/>
  <c r="C937" i="3"/>
  <c r="E937" i="3" s="1"/>
  <c r="C936" i="3"/>
  <c r="C935" i="3"/>
  <c r="C934" i="3"/>
  <c r="D934" i="3" s="1"/>
  <c r="C933" i="3"/>
  <c r="C932" i="3"/>
  <c r="C931" i="3"/>
  <c r="C930" i="3"/>
  <c r="C929" i="3"/>
  <c r="E929" i="3" s="1"/>
  <c r="C928" i="3"/>
  <c r="D928" i="3" s="1"/>
  <c r="C927" i="3"/>
  <c r="D927" i="3" s="1"/>
  <c r="C926" i="3"/>
  <c r="D926" i="3" s="1"/>
  <c r="C925" i="3"/>
  <c r="C924" i="3"/>
  <c r="C923" i="3"/>
  <c r="C922" i="3"/>
  <c r="C921" i="3"/>
  <c r="C920" i="3"/>
  <c r="C919" i="3"/>
  <c r="E919" i="3" s="1"/>
  <c r="C918" i="3"/>
  <c r="C917" i="3"/>
  <c r="C916" i="3"/>
  <c r="E916" i="3" s="1"/>
  <c r="C915" i="3"/>
  <c r="D915" i="3" s="1"/>
  <c r="C914" i="3"/>
  <c r="C913" i="3"/>
  <c r="C912" i="3"/>
  <c r="C911" i="3"/>
  <c r="C910" i="3"/>
  <c r="C909" i="3"/>
  <c r="E909" i="3" s="1"/>
  <c r="C908" i="3"/>
  <c r="C907" i="3"/>
  <c r="E907" i="3" s="1"/>
  <c r="C906" i="3"/>
  <c r="E906" i="3" s="1"/>
  <c r="C905" i="3"/>
  <c r="C904" i="3"/>
  <c r="E904" i="3" s="1"/>
  <c r="C903" i="3"/>
  <c r="D903" i="3" s="1"/>
  <c r="C902" i="3"/>
  <c r="D902" i="3" s="1"/>
  <c r="C901" i="3"/>
  <c r="C900" i="3"/>
  <c r="C899" i="3"/>
  <c r="C898" i="3"/>
  <c r="E898" i="3" s="1"/>
  <c r="C897" i="3"/>
  <c r="C896" i="3"/>
  <c r="C895" i="3"/>
  <c r="E895" i="3" s="1"/>
  <c r="C894" i="3"/>
  <c r="C893" i="3"/>
  <c r="C892" i="3"/>
  <c r="C891" i="3"/>
  <c r="C890" i="3"/>
  <c r="C889" i="3"/>
  <c r="C888" i="3"/>
  <c r="D888" i="3" s="1"/>
  <c r="C887" i="3"/>
  <c r="C886" i="3"/>
  <c r="E886" i="3" s="1"/>
  <c r="C885" i="3"/>
  <c r="E885" i="3" s="1"/>
  <c r="C884" i="3"/>
  <c r="C883" i="3"/>
  <c r="E883" i="3" s="1"/>
  <c r="C882" i="3"/>
  <c r="D882" i="3" s="1"/>
  <c r="C881" i="3"/>
  <c r="E881" i="3" s="1"/>
  <c r="C880" i="3"/>
  <c r="E880" i="3" s="1"/>
  <c r="C879" i="3"/>
  <c r="D879" i="3" s="1"/>
  <c r="C878" i="3"/>
  <c r="E878" i="3" s="1"/>
  <c r="C877" i="3"/>
  <c r="C876" i="3"/>
  <c r="E876" i="3" s="1"/>
  <c r="C875" i="3"/>
  <c r="C874" i="3"/>
  <c r="C873" i="3"/>
  <c r="C872" i="3"/>
  <c r="C871" i="3"/>
  <c r="E871" i="3" s="1"/>
  <c r="C870" i="3"/>
  <c r="E870" i="3" s="1"/>
  <c r="C869" i="3"/>
  <c r="E869" i="3" s="1"/>
  <c r="C868" i="3"/>
  <c r="C867" i="3"/>
  <c r="C866" i="3"/>
  <c r="C865" i="3"/>
  <c r="C864" i="3"/>
  <c r="E864" i="3" s="1"/>
  <c r="C863" i="3"/>
  <c r="C862" i="3"/>
  <c r="D862" i="3" s="1"/>
  <c r="C861" i="3"/>
  <c r="C860" i="3"/>
  <c r="C859" i="3"/>
  <c r="E859" i="3" s="1"/>
  <c r="C858" i="3"/>
  <c r="C857" i="3"/>
  <c r="E857" i="3" s="1"/>
  <c r="C856" i="3"/>
  <c r="E856" i="3" s="1"/>
  <c r="C855" i="3"/>
  <c r="D855" i="3" s="1"/>
  <c r="C854" i="3"/>
  <c r="C853" i="3"/>
  <c r="C852" i="3"/>
  <c r="C851" i="3"/>
  <c r="C850" i="3"/>
  <c r="C849" i="3"/>
  <c r="E849" i="3" s="1"/>
  <c r="C848" i="3"/>
  <c r="C847" i="3"/>
  <c r="E847" i="3" s="1"/>
  <c r="C846" i="3"/>
  <c r="C845" i="3"/>
  <c r="E845" i="3" s="1"/>
  <c r="C844" i="3"/>
  <c r="C843" i="3"/>
  <c r="D843" i="3" s="1"/>
  <c r="C842" i="3"/>
  <c r="C841" i="3"/>
  <c r="C840" i="3"/>
  <c r="D840" i="3" s="1"/>
  <c r="C839" i="3"/>
  <c r="C838" i="3"/>
  <c r="D838" i="3" s="1"/>
  <c r="C837" i="3"/>
  <c r="E837" i="3" s="1"/>
  <c r="C836" i="3"/>
  <c r="C835" i="3"/>
  <c r="E835" i="3" s="1"/>
  <c r="C834" i="3"/>
  <c r="E834" i="3" s="1"/>
  <c r="C833" i="3"/>
  <c r="C832" i="3"/>
  <c r="D832" i="3" s="1"/>
  <c r="C831" i="3"/>
  <c r="D831" i="3" s="1"/>
  <c r="C830" i="3"/>
  <c r="E830" i="3" s="1"/>
  <c r="C829" i="3"/>
  <c r="C828" i="3"/>
  <c r="E828" i="3" s="1"/>
  <c r="C827" i="3"/>
  <c r="C826" i="3"/>
  <c r="C825" i="3"/>
  <c r="E825" i="3" s="1"/>
  <c r="C824" i="3"/>
  <c r="C823" i="3"/>
  <c r="C822" i="3"/>
  <c r="E822" i="3" s="1"/>
  <c r="C821" i="3"/>
  <c r="E821" i="3" s="1"/>
  <c r="C820" i="3"/>
  <c r="C819" i="3"/>
  <c r="C818" i="3"/>
  <c r="C817" i="3"/>
  <c r="C816" i="3"/>
  <c r="C815" i="3"/>
  <c r="C814" i="3"/>
  <c r="C813" i="3"/>
  <c r="C812" i="3"/>
  <c r="C811" i="3"/>
  <c r="E811" i="3" s="1"/>
  <c r="C810" i="3"/>
  <c r="E810" i="3" s="1"/>
  <c r="C809" i="3"/>
  <c r="E809" i="3" s="1"/>
  <c r="C808" i="3"/>
  <c r="C807" i="3"/>
  <c r="D807" i="3" s="1"/>
  <c r="C806" i="3"/>
  <c r="E806" i="3" s="1"/>
  <c r="C805" i="3"/>
  <c r="C804" i="3"/>
  <c r="D804" i="3" s="1"/>
  <c r="C803" i="3"/>
  <c r="C802" i="3"/>
  <c r="E802" i="3" s="1"/>
  <c r="C801" i="3"/>
  <c r="E801" i="3" s="1"/>
  <c r="C800" i="3"/>
  <c r="C799" i="3"/>
  <c r="E799" i="3" s="1"/>
  <c r="C798" i="3"/>
  <c r="E798" i="3" s="1"/>
  <c r="C797" i="3"/>
  <c r="E797" i="3" s="1"/>
  <c r="C796" i="3"/>
  <c r="E796" i="3" s="1"/>
  <c r="C795" i="3"/>
  <c r="D795" i="3" s="1"/>
  <c r="C794" i="3"/>
  <c r="D794" i="3" s="1"/>
  <c r="C793" i="3"/>
  <c r="C792" i="3"/>
  <c r="C791" i="3"/>
  <c r="C790" i="3"/>
  <c r="E790" i="3" s="1"/>
  <c r="C789" i="3"/>
  <c r="E789" i="3" s="1"/>
  <c r="C788" i="3"/>
  <c r="C787" i="3"/>
  <c r="C786" i="3"/>
  <c r="C785" i="3"/>
  <c r="C784" i="3"/>
  <c r="C783" i="3"/>
  <c r="D783" i="3" s="1"/>
  <c r="C782" i="3"/>
  <c r="C781" i="3"/>
  <c r="C780" i="3"/>
  <c r="E780" i="3" s="1"/>
  <c r="C779" i="3"/>
  <c r="C778" i="3"/>
  <c r="C777" i="3"/>
  <c r="C776" i="3"/>
  <c r="E776" i="3" s="1"/>
  <c r="C775" i="3"/>
  <c r="E775" i="3" s="1"/>
  <c r="C774" i="3"/>
  <c r="D774" i="3" s="1"/>
  <c r="C773" i="3"/>
  <c r="D773" i="3" s="1"/>
  <c r="C772" i="3"/>
  <c r="E772" i="3" s="1"/>
  <c r="C771" i="3"/>
  <c r="D771" i="3" s="1"/>
  <c r="C770" i="3"/>
  <c r="D770" i="3" s="1"/>
  <c r="C769" i="3"/>
  <c r="C768" i="3"/>
  <c r="C767" i="3"/>
  <c r="E767" i="3" s="1"/>
  <c r="C766" i="3"/>
  <c r="D766" i="3" s="1"/>
  <c r="C765" i="3"/>
  <c r="E765" i="3" s="1"/>
  <c r="C764" i="3"/>
  <c r="C763" i="3"/>
  <c r="E763" i="3" s="1"/>
  <c r="C762" i="3"/>
  <c r="D762" i="3" s="1"/>
  <c r="C761" i="3"/>
  <c r="E761" i="3" s="1"/>
  <c r="C760" i="3"/>
  <c r="D760" i="3" s="1"/>
  <c r="C759" i="3"/>
  <c r="D759" i="3" s="1"/>
  <c r="C758" i="3"/>
  <c r="D758" i="3" s="1"/>
  <c r="C757" i="3"/>
  <c r="E757" i="3" s="1"/>
  <c r="C756" i="3"/>
  <c r="C755" i="3"/>
  <c r="C754" i="3"/>
  <c r="E754" i="3" s="1"/>
  <c r="C753" i="3"/>
  <c r="C752" i="3"/>
  <c r="E752" i="3" s="1"/>
  <c r="C751" i="3"/>
  <c r="E751" i="3" s="1"/>
  <c r="C750" i="3"/>
  <c r="D750" i="3" s="1"/>
  <c r="C749" i="3"/>
  <c r="E749" i="3" s="1"/>
  <c r="C748" i="3"/>
  <c r="D748" i="3" s="1"/>
  <c r="C747" i="3"/>
  <c r="D747" i="3" s="1"/>
  <c r="C746" i="3"/>
  <c r="D746" i="3" s="1"/>
  <c r="C745" i="3"/>
  <c r="D745" i="3" s="1"/>
  <c r="C744" i="3"/>
  <c r="C743" i="3"/>
  <c r="C742" i="3"/>
  <c r="E742" i="3" s="1"/>
  <c r="C741" i="3"/>
  <c r="C740" i="3"/>
  <c r="C739" i="3"/>
  <c r="C738" i="3"/>
  <c r="D738" i="3" s="1"/>
  <c r="C737" i="3"/>
  <c r="D737" i="3" s="1"/>
  <c r="C736" i="3"/>
  <c r="D736" i="3" s="1"/>
  <c r="C735" i="3"/>
  <c r="D735" i="3" s="1"/>
  <c r="C734" i="3"/>
  <c r="D734" i="3" s="1"/>
  <c r="C733" i="3"/>
  <c r="C732" i="3"/>
  <c r="C731" i="3"/>
  <c r="C730" i="3"/>
  <c r="E730" i="3" s="1"/>
  <c r="C729" i="3"/>
  <c r="E729" i="3" s="1"/>
  <c r="C728" i="3"/>
  <c r="E728" i="3" s="1"/>
  <c r="C727" i="3"/>
  <c r="C726" i="3"/>
  <c r="C725" i="3"/>
  <c r="D725" i="3" s="1"/>
  <c r="C724" i="3"/>
  <c r="E724" i="3" s="1"/>
  <c r="C723" i="3"/>
  <c r="D723" i="3" s="1"/>
  <c r="C722" i="3"/>
  <c r="E722" i="3" s="1"/>
  <c r="C721" i="3"/>
  <c r="E721" i="3" s="1"/>
  <c r="C720" i="3"/>
  <c r="C719" i="3"/>
  <c r="C718" i="3"/>
  <c r="E718" i="3" s="1"/>
  <c r="C717" i="3"/>
  <c r="C716" i="3"/>
  <c r="E716" i="3" s="1"/>
  <c r="C715" i="3"/>
  <c r="E715" i="3" s="1"/>
  <c r="C714" i="3"/>
  <c r="C713" i="3"/>
  <c r="D713" i="3" s="1"/>
  <c r="C712" i="3"/>
  <c r="E712" i="3" s="1"/>
  <c r="C711" i="3"/>
  <c r="D711" i="3" s="1"/>
  <c r="C710" i="3"/>
  <c r="D710" i="3" s="1"/>
  <c r="C709" i="3"/>
  <c r="E709" i="3" s="1"/>
  <c r="C708" i="3"/>
  <c r="E708" i="3" s="1"/>
  <c r="C707" i="3"/>
  <c r="C706" i="3"/>
  <c r="D706" i="3" s="1"/>
  <c r="C705" i="3"/>
  <c r="E705" i="3" s="1"/>
  <c r="C704" i="3"/>
  <c r="C703" i="3"/>
  <c r="C702" i="3"/>
  <c r="E702" i="3" s="1"/>
  <c r="C701" i="3"/>
  <c r="C700" i="3"/>
  <c r="E700" i="3" s="1"/>
  <c r="C699" i="3"/>
  <c r="D699" i="3" s="1"/>
  <c r="C698" i="3"/>
  <c r="D698" i="3" s="1"/>
  <c r="C697" i="3"/>
  <c r="D697" i="3" s="1"/>
  <c r="C696" i="3"/>
  <c r="C695" i="3"/>
  <c r="D695" i="3" s="1"/>
  <c r="C694" i="3"/>
  <c r="E694" i="3" s="1"/>
  <c r="C693" i="3"/>
  <c r="D693" i="3" s="1"/>
  <c r="C692" i="3"/>
  <c r="C691" i="3"/>
  <c r="D691" i="3" s="1"/>
  <c r="C690" i="3"/>
  <c r="C689" i="3"/>
  <c r="E689" i="3" s="1"/>
  <c r="C688" i="3"/>
  <c r="D688" i="3" s="1"/>
  <c r="C687" i="3"/>
  <c r="D687" i="3" s="1"/>
  <c r="C686" i="3"/>
  <c r="D686" i="3" s="1"/>
  <c r="C685" i="3"/>
  <c r="C684" i="3"/>
  <c r="C683" i="3"/>
  <c r="C682" i="3"/>
  <c r="D682" i="3" s="1"/>
  <c r="C681" i="3"/>
  <c r="E681" i="3" s="1"/>
  <c r="C680" i="3"/>
  <c r="E680" i="3" s="1"/>
  <c r="C679" i="3"/>
  <c r="E679" i="3" s="1"/>
  <c r="C678" i="3"/>
  <c r="C677" i="3"/>
  <c r="C676" i="3"/>
  <c r="C675" i="3"/>
  <c r="C674" i="3"/>
  <c r="D674" i="3" s="1"/>
  <c r="C673" i="3"/>
  <c r="E673" i="3" s="1"/>
  <c r="C672" i="3"/>
  <c r="C671" i="3"/>
  <c r="E671" i="3" s="1"/>
  <c r="C670" i="3"/>
  <c r="E670" i="3" s="1"/>
  <c r="C669" i="3"/>
  <c r="D669" i="3" s="1"/>
  <c r="C668" i="3"/>
  <c r="E668" i="3" s="1"/>
  <c r="C667" i="3"/>
  <c r="E667" i="3" s="1"/>
  <c r="C666" i="3"/>
  <c r="E666" i="3" s="1"/>
  <c r="C665" i="3"/>
  <c r="E665" i="3" s="1"/>
  <c r="C664" i="3"/>
  <c r="E664" i="3" s="1"/>
  <c r="C663" i="3"/>
  <c r="C662" i="3"/>
  <c r="E662" i="3" s="1"/>
  <c r="C661" i="3"/>
  <c r="D661" i="3" s="1"/>
  <c r="C660" i="3"/>
  <c r="E660" i="3" s="1"/>
  <c r="C659" i="3"/>
  <c r="C658" i="3"/>
  <c r="E658" i="3" s="1"/>
  <c r="C657" i="3"/>
  <c r="D657" i="3" s="1"/>
  <c r="C656" i="3"/>
  <c r="C655" i="3"/>
  <c r="D655" i="3" s="1"/>
  <c r="C654" i="3"/>
  <c r="E654" i="3" s="1"/>
  <c r="C653" i="3"/>
  <c r="D653" i="3" s="1"/>
  <c r="C652" i="3"/>
  <c r="D652" i="3" s="1"/>
  <c r="C651" i="3"/>
  <c r="D651" i="3" s="1"/>
  <c r="C650" i="3"/>
  <c r="C649" i="3"/>
  <c r="C648" i="3"/>
  <c r="C647" i="3"/>
  <c r="C646" i="3"/>
  <c r="E646" i="3" s="1"/>
  <c r="C645" i="3"/>
  <c r="C644" i="3"/>
  <c r="C643" i="3"/>
  <c r="E643" i="3" s="1"/>
  <c r="C642" i="3"/>
  <c r="D642" i="3" s="1"/>
  <c r="C641" i="3"/>
  <c r="E641" i="3" s="1"/>
  <c r="C640" i="3"/>
  <c r="D640" i="3" s="1"/>
  <c r="C639" i="3"/>
  <c r="D639" i="3" s="1"/>
  <c r="C638" i="3"/>
  <c r="D638" i="3" s="1"/>
  <c r="C637" i="3"/>
  <c r="E637" i="3" s="1"/>
  <c r="C636" i="3"/>
  <c r="C635" i="3"/>
  <c r="C634" i="3"/>
  <c r="D634" i="3" s="1"/>
  <c r="C633" i="3"/>
  <c r="E633" i="3" s="1"/>
  <c r="C632" i="3"/>
  <c r="C631" i="3"/>
  <c r="E631" i="3" s="1"/>
  <c r="C630" i="3"/>
  <c r="E630" i="3" s="1"/>
  <c r="C629" i="3"/>
  <c r="E629" i="3" s="1"/>
  <c r="C628" i="3"/>
  <c r="E628" i="3" s="1"/>
  <c r="C627" i="3"/>
  <c r="D627" i="3" s="1"/>
  <c r="C626" i="3"/>
  <c r="D626" i="3" s="1"/>
  <c r="C625" i="3"/>
  <c r="E625" i="3" s="1"/>
  <c r="C624" i="3"/>
  <c r="C623" i="3"/>
  <c r="C622" i="3"/>
  <c r="E622" i="3" s="1"/>
  <c r="C621" i="3"/>
  <c r="C620" i="3"/>
  <c r="E620" i="3" s="1"/>
  <c r="C619" i="3"/>
  <c r="E619" i="3" s="1"/>
  <c r="C618" i="3"/>
  <c r="C617" i="3"/>
  <c r="D617" i="3" s="1"/>
  <c r="C616" i="3"/>
  <c r="C615" i="3"/>
  <c r="C614" i="3"/>
  <c r="E614" i="3" s="1"/>
  <c r="C613" i="3"/>
  <c r="E613" i="3" s="1"/>
  <c r="C612" i="3"/>
  <c r="D612" i="3" s="1"/>
  <c r="C611" i="3"/>
  <c r="C610" i="3"/>
  <c r="E610" i="3" s="1"/>
  <c r="C609" i="3"/>
  <c r="C608" i="3"/>
  <c r="E608" i="3" s="1"/>
  <c r="C607" i="3"/>
  <c r="C606" i="3"/>
  <c r="D606" i="3" s="1"/>
  <c r="C605" i="3"/>
  <c r="C604" i="3"/>
  <c r="D604" i="3" s="1"/>
  <c r="C603" i="3"/>
  <c r="D603" i="3" s="1"/>
  <c r="C602" i="3"/>
  <c r="D602" i="3" s="1"/>
  <c r="C601" i="3"/>
  <c r="E601" i="3" s="1"/>
  <c r="C600" i="3"/>
  <c r="C599" i="3"/>
  <c r="E599" i="3" s="1"/>
  <c r="C598" i="3"/>
  <c r="D598" i="3" s="1"/>
  <c r="C597" i="3"/>
  <c r="D597" i="3" s="1"/>
  <c r="C596" i="3"/>
  <c r="C595" i="3"/>
  <c r="C594" i="3"/>
  <c r="D594" i="3" s="1"/>
  <c r="C593" i="3"/>
  <c r="D593" i="3" s="1"/>
  <c r="C592" i="3"/>
  <c r="D592" i="3" s="1"/>
  <c r="C591" i="3"/>
  <c r="D591" i="3" s="1"/>
  <c r="C590" i="3"/>
  <c r="D590" i="3" s="1"/>
  <c r="C589" i="3"/>
  <c r="C588" i="3"/>
  <c r="C587" i="3"/>
  <c r="C586" i="3"/>
  <c r="E586" i="3" s="1"/>
  <c r="C585" i="3"/>
  <c r="C584" i="3"/>
  <c r="C583" i="3"/>
  <c r="D583" i="3" s="1"/>
  <c r="C582" i="3"/>
  <c r="D582" i="3" s="1"/>
  <c r="C581" i="3"/>
  <c r="E581" i="3" s="1"/>
  <c r="C580" i="3"/>
  <c r="E580" i="3" s="1"/>
  <c r="C579" i="3"/>
  <c r="D579" i="3" s="1"/>
  <c r="C578" i="3"/>
  <c r="E578" i="3" s="1"/>
  <c r="C577" i="3"/>
  <c r="E577" i="3" s="1"/>
  <c r="C576" i="3"/>
  <c r="C575" i="3"/>
  <c r="E575" i="3" s="1"/>
  <c r="C574" i="3"/>
  <c r="D574" i="3" s="1"/>
  <c r="C573" i="3"/>
  <c r="D573" i="3" s="1"/>
  <c r="C572" i="3"/>
  <c r="E572" i="3" s="1"/>
  <c r="C571" i="3"/>
  <c r="C570" i="3"/>
  <c r="E570" i="3" s="1"/>
  <c r="C569" i="3"/>
  <c r="E569" i="3" s="1"/>
  <c r="C568" i="3"/>
  <c r="E568" i="3" s="1"/>
  <c r="C567" i="3"/>
  <c r="D567" i="3" s="1"/>
  <c r="C566" i="3"/>
  <c r="E566" i="3" s="1"/>
  <c r="C565" i="3"/>
  <c r="E565" i="3" s="1"/>
  <c r="C564" i="3"/>
  <c r="D564" i="3" s="1"/>
  <c r="C563" i="3"/>
  <c r="C562" i="3"/>
  <c r="E562" i="3" s="1"/>
  <c r="C561" i="3"/>
  <c r="E561" i="3" s="1"/>
  <c r="C560" i="3"/>
  <c r="E560" i="3" s="1"/>
  <c r="C559" i="3"/>
  <c r="E559" i="3" s="1"/>
  <c r="C558" i="3"/>
  <c r="C557" i="3"/>
  <c r="D557" i="3" s="1"/>
  <c r="C556" i="3"/>
  <c r="E556" i="3" s="1"/>
  <c r="C555" i="3"/>
  <c r="D555" i="3" s="1"/>
  <c r="C554" i="3"/>
  <c r="D554" i="3" s="1"/>
  <c r="C553" i="3"/>
  <c r="C552" i="3"/>
  <c r="C551" i="3"/>
  <c r="D551" i="3" s="1"/>
  <c r="C550" i="3"/>
  <c r="D550" i="3" s="1"/>
  <c r="C549" i="3"/>
  <c r="D549" i="3" s="1"/>
  <c r="C548" i="3"/>
  <c r="C547" i="3"/>
  <c r="D547" i="3" s="1"/>
  <c r="C546" i="3"/>
  <c r="D546" i="3" s="1"/>
  <c r="C545" i="3"/>
  <c r="C544" i="3"/>
  <c r="D544" i="3" s="1"/>
  <c r="C543" i="3"/>
  <c r="C542" i="3"/>
  <c r="C541" i="3"/>
  <c r="E541" i="3" s="1"/>
  <c r="C540" i="3"/>
  <c r="C539" i="3"/>
  <c r="C538" i="3"/>
  <c r="C537" i="3"/>
  <c r="E537" i="3" s="1"/>
  <c r="C536" i="3"/>
  <c r="C535" i="3"/>
  <c r="E535" i="3" s="1"/>
  <c r="C534" i="3"/>
  <c r="E534" i="3" s="1"/>
  <c r="C533" i="3"/>
  <c r="D533" i="3" s="1"/>
  <c r="C532" i="3"/>
  <c r="D532" i="3" s="1"/>
  <c r="C531" i="3"/>
  <c r="D531" i="3" s="1"/>
  <c r="C530" i="3"/>
  <c r="C529" i="3"/>
  <c r="E529" i="3" s="1"/>
  <c r="C528" i="3"/>
  <c r="C527" i="3"/>
  <c r="E527" i="3" s="1"/>
  <c r="C526" i="3"/>
  <c r="E526" i="3" s="1"/>
  <c r="C525" i="3"/>
  <c r="D525" i="3" s="1"/>
  <c r="C524" i="3"/>
  <c r="C523" i="3"/>
  <c r="E523" i="3" s="1"/>
  <c r="C522" i="3"/>
  <c r="D522" i="3" s="1"/>
  <c r="C521" i="3"/>
  <c r="C520" i="3"/>
  <c r="E520" i="3" s="1"/>
  <c r="C519" i="3"/>
  <c r="D519" i="3" s="1"/>
  <c r="C518" i="3"/>
  <c r="E518" i="3" s="1"/>
  <c r="C517" i="3"/>
  <c r="D517" i="3" s="1"/>
  <c r="C516" i="3"/>
  <c r="C515" i="3"/>
  <c r="C514" i="3"/>
  <c r="E514" i="3" s="1"/>
  <c r="C513" i="3"/>
  <c r="E513" i="3" s="1"/>
  <c r="C512" i="3"/>
  <c r="E512" i="3" s="1"/>
  <c r="C511" i="3"/>
  <c r="E511" i="3" s="1"/>
  <c r="C510" i="3"/>
  <c r="E510" i="3" s="1"/>
  <c r="C509" i="3"/>
  <c r="D509" i="3" s="1"/>
  <c r="C508" i="3"/>
  <c r="E508" i="3" s="1"/>
  <c r="C507" i="3"/>
  <c r="D507" i="3" s="1"/>
  <c r="C506" i="3"/>
  <c r="C505" i="3"/>
  <c r="D505" i="3" s="1"/>
  <c r="C504" i="3"/>
  <c r="C503" i="3"/>
  <c r="C502" i="3"/>
  <c r="E502" i="3" s="1"/>
  <c r="C501" i="3"/>
  <c r="C500" i="3"/>
  <c r="C499" i="3"/>
  <c r="C498" i="3"/>
  <c r="C497" i="3"/>
  <c r="C496" i="3"/>
  <c r="E496" i="3" s="1"/>
  <c r="C495" i="3"/>
  <c r="D495" i="3" s="1"/>
  <c r="C494" i="3"/>
  <c r="E494" i="3" s="1"/>
  <c r="C493" i="3"/>
  <c r="E493" i="3" s="1"/>
  <c r="C492" i="3"/>
  <c r="C491" i="3"/>
  <c r="C490" i="3"/>
  <c r="E490" i="3" s="1"/>
  <c r="C489" i="3"/>
  <c r="D489" i="3" s="1"/>
  <c r="C488" i="3"/>
  <c r="E488" i="3" s="1"/>
  <c r="C487" i="3"/>
  <c r="E487" i="3" s="1"/>
  <c r="C486" i="3"/>
  <c r="E486" i="3" s="1"/>
  <c r="C485" i="3"/>
  <c r="D485" i="3" s="1"/>
  <c r="C484" i="3"/>
  <c r="D484" i="3" s="1"/>
  <c r="C483" i="3"/>
  <c r="D483" i="3" s="1"/>
  <c r="C482" i="3"/>
  <c r="D482" i="3" s="1"/>
  <c r="C481" i="3"/>
  <c r="D481" i="3" s="1"/>
  <c r="C480" i="3"/>
  <c r="C479" i="3"/>
  <c r="E479" i="3" s="1"/>
  <c r="C478" i="3"/>
  <c r="C477" i="3"/>
  <c r="E477" i="3" s="1"/>
  <c r="C476" i="3"/>
  <c r="E476" i="3" s="1"/>
  <c r="C475" i="3"/>
  <c r="C474" i="3"/>
  <c r="D474" i="3" s="1"/>
  <c r="C473" i="3"/>
  <c r="E473" i="3" s="1"/>
  <c r="C472" i="3"/>
  <c r="D472" i="3" s="1"/>
  <c r="C471" i="3"/>
  <c r="D471" i="3" s="1"/>
  <c r="C470" i="3"/>
  <c r="D470" i="3" s="1"/>
  <c r="C469" i="3"/>
  <c r="E469" i="3" s="1"/>
  <c r="C468" i="3"/>
  <c r="E468" i="3" s="1"/>
  <c r="C467" i="3"/>
  <c r="C466" i="3"/>
  <c r="E466" i="3" s="1"/>
  <c r="C465" i="3"/>
  <c r="E465" i="3" s="1"/>
  <c r="C464" i="3"/>
  <c r="E464" i="3" s="1"/>
  <c r="C463" i="3"/>
  <c r="E463" i="3" s="1"/>
  <c r="C462" i="3"/>
  <c r="E462" i="3" s="1"/>
  <c r="C461" i="3"/>
  <c r="D461" i="3" s="1"/>
  <c r="C460" i="3"/>
  <c r="E460" i="3" s="1"/>
  <c r="C459" i="3"/>
  <c r="C458" i="3"/>
  <c r="E458" i="3" s="1"/>
  <c r="C457" i="3"/>
  <c r="D457" i="3" s="1"/>
  <c r="C456" i="3"/>
  <c r="C455" i="3"/>
  <c r="E455" i="3" s="1"/>
  <c r="C454" i="3"/>
  <c r="E454" i="3" s="1"/>
  <c r="C453" i="3"/>
  <c r="E453" i="3" s="1"/>
  <c r="C452" i="3"/>
  <c r="C451" i="3"/>
  <c r="E451" i="3" s="1"/>
  <c r="C450" i="3"/>
  <c r="E450" i="3" s="1"/>
  <c r="C449" i="3"/>
  <c r="C448" i="3"/>
  <c r="E448" i="3" s="1"/>
  <c r="C447" i="3"/>
  <c r="D447" i="3" s="1"/>
  <c r="C446" i="3"/>
  <c r="E446" i="3" s="1"/>
  <c r="C445" i="3"/>
  <c r="D445" i="3" s="1"/>
  <c r="C444" i="3"/>
  <c r="C443" i="3"/>
  <c r="C442" i="3"/>
  <c r="E442" i="3" s="1"/>
  <c r="C441" i="3"/>
  <c r="E441" i="3" s="1"/>
  <c r="C440" i="3"/>
  <c r="E440" i="3" s="1"/>
  <c r="C439" i="3"/>
  <c r="D439" i="3" s="1"/>
  <c r="C438" i="3"/>
  <c r="E438" i="3" s="1"/>
  <c r="C437" i="3"/>
  <c r="E437" i="3" s="1"/>
  <c r="C436" i="3"/>
  <c r="C435" i="3"/>
  <c r="D435" i="3" s="1"/>
  <c r="C434" i="3"/>
  <c r="E434" i="3" s="1"/>
  <c r="C433" i="3"/>
  <c r="E433" i="3" s="1"/>
  <c r="C432" i="3"/>
  <c r="C431" i="3"/>
  <c r="E431" i="3" s="1"/>
  <c r="C430" i="3"/>
  <c r="E430" i="3" s="1"/>
  <c r="C429" i="3"/>
  <c r="E429" i="3" s="1"/>
  <c r="C428" i="3"/>
  <c r="E428" i="3" s="1"/>
  <c r="C427" i="3"/>
  <c r="E427" i="3" s="1"/>
  <c r="C426" i="3"/>
  <c r="C425" i="3"/>
  <c r="E425" i="3" s="1"/>
  <c r="C424" i="3"/>
  <c r="C423" i="3"/>
  <c r="D423" i="3" s="1"/>
  <c r="C422" i="3"/>
  <c r="C421" i="3"/>
  <c r="E421" i="3" s="1"/>
  <c r="C420" i="3"/>
  <c r="E420" i="3" s="1"/>
  <c r="C419" i="3"/>
  <c r="C418" i="3"/>
  <c r="D418" i="3" s="1"/>
  <c r="C417" i="3"/>
  <c r="E417" i="3" s="1"/>
  <c r="C416" i="3"/>
  <c r="E416" i="3" s="1"/>
  <c r="C415" i="3"/>
  <c r="E415" i="3" s="1"/>
  <c r="C414" i="3"/>
  <c r="D414" i="3" s="1"/>
  <c r="C413" i="3"/>
  <c r="E413" i="3" s="1"/>
  <c r="C412" i="3"/>
  <c r="E412" i="3" s="1"/>
  <c r="C411" i="3"/>
  <c r="D411" i="3" s="1"/>
  <c r="C410" i="3"/>
  <c r="C409" i="3"/>
  <c r="E409" i="3" s="1"/>
  <c r="C408" i="3"/>
  <c r="C407" i="3"/>
  <c r="E407" i="3" s="1"/>
  <c r="C406" i="3"/>
  <c r="E406" i="3" s="1"/>
  <c r="C405" i="3"/>
  <c r="E405" i="3" s="1"/>
  <c r="C404" i="3"/>
  <c r="E404" i="3" s="1"/>
  <c r="C403" i="3"/>
  <c r="E403" i="3" s="1"/>
  <c r="C402" i="3"/>
  <c r="E402" i="3" s="1"/>
  <c r="C401" i="3"/>
  <c r="E401" i="3" s="1"/>
  <c r="C400" i="3"/>
  <c r="D400" i="3" s="1"/>
  <c r="C399" i="3"/>
  <c r="C398" i="3"/>
  <c r="D398" i="3" s="1"/>
  <c r="C397" i="3"/>
  <c r="E397" i="3" s="1"/>
  <c r="C396" i="3"/>
  <c r="D396" i="3" s="1"/>
  <c r="C395" i="3"/>
  <c r="C394" i="3"/>
  <c r="E394" i="3" s="1"/>
  <c r="C393" i="3"/>
  <c r="E393" i="3" s="1"/>
  <c r="C392" i="3"/>
  <c r="C391" i="3"/>
  <c r="D391" i="3" s="1"/>
  <c r="C390" i="3"/>
  <c r="D390" i="3" s="1"/>
  <c r="C389" i="3"/>
  <c r="E389" i="3" s="1"/>
  <c r="C388" i="3"/>
  <c r="D388" i="3" s="1"/>
  <c r="C387" i="3"/>
  <c r="D387" i="3" s="1"/>
  <c r="C386" i="3"/>
  <c r="E386" i="3" s="1"/>
  <c r="C385" i="3"/>
  <c r="E385" i="3" s="1"/>
  <c r="C384" i="3"/>
  <c r="C383" i="3"/>
  <c r="E383" i="3" s="1"/>
  <c r="C382" i="3"/>
  <c r="E382" i="3" s="1"/>
  <c r="C381" i="3"/>
  <c r="E381" i="3" s="1"/>
  <c r="C380" i="3"/>
  <c r="C379" i="3"/>
  <c r="E379" i="3" s="1"/>
  <c r="C378" i="3"/>
  <c r="C377" i="3"/>
  <c r="D377" i="3" s="1"/>
  <c r="C376" i="3"/>
  <c r="C375" i="3"/>
  <c r="D375" i="3" s="1"/>
  <c r="C374" i="3"/>
  <c r="C373" i="3"/>
  <c r="C372" i="3"/>
  <c r="E372" i="3" s="1"/>
  <c r="C371" i="3"/>
  <c r="C370" i="3"/>
  <c r="E370" i="3" s="1"/>
  <c r="C369" i="3"/>
  <c r="C368" i="3"/>
  <c r="E368" i="3" s="1"/>
  <c r="C367" i="3"/>
  <c r="D367" i="3" s="1"/>
  <c r="C366" i="3"/>
  <c r="D366" i="3" s="1"/>
  <c r="C365" i="3"/>
  <c r="D365" i="3" s="1"/>
  <c r="C364" i="3"/>
  <c r="C363" i="3"/>
  <c r="D363" i="3" s="1"/>
  <c r="C362" i="3"/>
  <c r="C361" i="3"/>
  <c r="D361" i="3" s="1"/>
  <c r="C360" i="3"/>
  <c r="C359" i="3"/>
  <c r="E359" i="3" s="1"/>
  <c r="C358" i="3"/>
  <c r="C357" i="3"/>
  <c r="E357" i="3" s="1"/>
  <c r="C356" i="3"/>
  <c r="E356" i="3" s="1"/>
  <c r="C355" i="3"/>
  <c r="E355" i="3" s="1"/>
  <c r="C354" i="3"/>
  <c r="E354" i="3" s="1"/>
  <c r="C353" i="3"/>
  <c r="E353" i="3" s="1"/>
  <c r="C352" i="3"/>
  <c r="E352" i="3" s="1"/>
  <c r="C351" i="3"/>
  <c r="D351" i="3" s="1"/>
  <c r="C350" i="3"/>
  <c r="E350" i="3" s="1"/>
  <c r="C349" i="3"/>
  <c r="D349" i="3" s="1"/>
  <c r="C348" i="3"/>
  <c r="D348" i="3" s="1"/>
  <c r="C347" i="3"/>
  <c r="C346" i="3"/>
  <c r="E346" i="3" s="1"/>
  <c r="C345" i="3"/>
  <c r="E345" i="3" s="1"/>
  <c r="C344" i="3"/>
  <c r="E344" i="3" s="1"/>
  <c r="C343" i="3"/>
  <c r="D343" i="3" s="1"/>
  <c r="C342" i="3"/>
  <c r="D342" i="3" s="1"/>
  <c r="C341" i="3"/>
  <c r="E341" i="3" s="1"/>
  <c r="C340" i="3"/>
  <c r="C339" i="3"/>
  <c r="D339" i="3" s="1"/>
  <c r="C338" i="3"/>
  <c r="D338" i="3" s="1"/>
  <c r="C337" i="3"/>
  <c r="E337" i="3" s="1"/>
  <c r="C336" i="3"/>
  <c r="C335" i="3"/>
  <c r="E335" i="3" s="1"/>
  <c r="C334" i="3"/>
  <c r="E334" i="3" s="1"/>
  <c r="C333" i="3"/>
  <c r="E333" i="3" s="1"/>
  <c r="C332" i="3"/>
  <c r="C331" i="3"/>
  <c r="E331" i="3" s="1"/>
  <c r="C330" i="3"/>
  <c r="C329" i="3"/>
  <c r="D329" i="3" s="1"/>
  <c r="C328" i="3"/>
  <c r="C327" i="3"/>
  <c r="D327" i="3" s="1"/>
  <c r="C326" i="3"/>
  <c r="C325" i="3"/>
  <c r="C324" i="3"/>
  <c r="C323" i="3"/>
  <c r="C322" i="3"/>
  <c r="D322" i="3" s="1"/>
  <c r="C321" i="3"/>
  <c r="E321" i="3" s="1"/>
  <c r="C320" i="3"/>
  <c r="E320" i="3" s="1"/>
  <c r="C319" i="3"/>
  <c r="E319" i="3" s="1"/>
  <c r="C318" i="3"/>
  <c r="D318" i="3" s="1"/>
  <c r="C317" i="3"/>
  <c r="C316" i="3"/>
  <c r="E316" i="3" s="1"/>
  <c r="C315" i="3"/>
  <c r="D315" i="3" s="1"/>
  <c r="C314" i="3"/>
  <c r="D314" i="3" s="1"/>
  <c r="C313" i="3"/>
  <c r="E313" i="3" s="1"/>
  <c r="C312" i="3"/>
  <c r="C311" i="3"/>
  <c r="E311" i="3" s="1"/>
  <c r="C310" i="3"/>
  <c r="E310" i="3" s="1"/>
  <c r="C309" i="3"/>
  <c r="E309" i="3" s="1"/>
  <c r="C308" i="3"/>
  <c r="E308" i="3" s="1"/>
  <c r="C307" i="3"/>
  <c r="E307" i="3" s="1"/>
  <c r="C306" i="3"/>
  <c r="C305" i="3"/>
  <c r="D305" i="3" s="1"/>
  <c r="C304" i="3"/>
  <c r="E304" i="3" s="1"/>
  <c r="C303" i="3"/>
  <c r="D303" i="3" s="1"/>
  <c r="C302" i="3"/>
  <c r="C301" i="3"/>
  <c r="E301" i="3" s="1"/>
  <c r="C300" i="3"/>
  <c r="D300" i="3" s="1"/>
  <c r="C299" i="3"/>
  <c r="C298" i="3"/>
  <c r="E298" i="3" s="1"/>
  <c r="C297" i="3"/>
  <c r="E297" i="3" s="1"/>
  <c r="C296" i="3"/>
  <c r="E296" i="3" s="1"/>
  <c r="C295" i="3"/>
  <c r="D295" i="3" s="1"/>
  <c r="C294" i="3"/>
  <c r="C293" i="3"/>
  <c r="E293" i="3" s="1"/>
  <c r="C292" i="3"/>
  <c r="E292" i="3" s="1"/>
  <c r="C291" i="3"/>
  <c r="D291" i="3" s="1"/>
  <c r="C290" i="3"/>
  <c r="E290" i="3" s="1"/>
  <c r="C289" i="3"/>
  <c r="E289" i="3" s="1"/>
  <c r="C288" i="3"/>
  <c r="C287" i="3"/>
  <c r="E287" i="3" s="1"/>
  <c r="C286" i="3"/>
  <c r="E286" i="3" s="1"/>
  <c r="C285" i="3"/>
  <c r="E285" i="3" s="1"/>
  <c r="C284" i="3"/>
  <c r="C283" i="3"/>
  <c r="E283" i="3" s="1"/>
  <c r="C282" i="3"/>
  <c r="C281" i="3"/>
  <c r="E281" i="3" s="1"/>
  <c r="C280" i="3"/>
  <c r="C279" i="3"/>
  <c r="C278" i="3"/>
  <c r="C277" i="3"/>
  <c r="E277" i="3" s="1"/>
  <c r="C276" i="3"/>
  <c r="E276" i="3" s="1"/>
  <c r="C275" i="3"/>
  <c r="C274" i="3"/>
  <c r="E274" i="3" s="1"/>
  <c r="C273" i="3"/>
  <c r="C272" i="3"/>
  <c r="E272" i="3" s="1"/>
  <c r="C271" i="3"/>
  <c r="E271" i="3" s="1"/>
  <c r="C270" i="3"/>
  <c r="D270" i="3" s="1"/>
  <c r="C269" i="3"/>
  <c r="D269" i="3" s="1"/>
  <c r="C268" i="3"/>
  <c r="E268" i="3" s="1"/>
  <c r="C267" i="3"/>
  <c r="C266" i="3"/>
  <c r="E266" i="3" s="1"/>
  <c r="C265" i="3"/>
  <c r="C264" i="3"/>
  <c r="C263" i="3"/>
  <c r="D263" i="3" s="1"/>
  <c r="C262" i="3"/>
  <c r="E262" i="3" s="1"/>
  <c r="C261" i="3"/>
  <c r="E261" i="3" s="1"/>
  <c r="C260" i="3"/>
  <c r="E260" i="3" s="1"/>
  <c r="C259" i="3"/>
  <c r="C258" i="3"/>
  <c r="E258" i="3" s="1"/>
  <c r="C257" i="3"/>
  <c r="D257" i="3" s="1"/>
  <c r="C256" i="3"/>
  <c r="D256" i="3" s="1"/>
  <c r="C255" i="3"/>
  <c r="C254" i="3"/>
  <c r="E254" i="3" s="1"/>
  <c r="C253" i="3"/>
  <c r="C252" i="3"/>
  <c r="E252" i="3" s="1"/>
  <c r="C251" i="3"/>
  <c r="D251" i="3" s="1"/>
  <c r="C250" i="3"/>
  <c r="C249" i="3"/>
  <c r="E249" i="3" s="1"/>
  <c r="C248" i="3"/>
  <c r="E248" i="3" s="1"/>
  <c r="C247" i="3"/>
  <c r="E247" i="3" s="1"/>
  <c r="C246" i="3"/>
  <c r="E246" i="3" s="1"/>
  <c r="C245" i="3"/>
  <c r="C244" i="3"/>
  <c r="C243" i="3"/>
  <c r="E243" i="3" s="1"/>
  <c r="C242" i="3"/>
  <c r="D242" i="3" s="1"/>
  <c r="C241" i="3"/>
  <c r="C240" i="3"/>
  <c r="E240" i="3" s="1"/>
  <c r="C239" i="3"/>
  <c r="C238" i="3"/>
  <c r="D238" i="3" s="1"/>
  <c r="C237" i="3"/>
  <c r="C236" i="3"/>
  <c r="E236" i="3" s="1"/>
  <c r="C235" i="3"/>
  <c r="D235" i="3" s="1"/>
  <c r="C234" i="3"/>
  <c r="E234" i="3" s="1"/>
  <c r="C233" i="3"/>
  <c r="D233" i="3" s="1"/>
  <c r="C232" i="3"/>
  <c r="D232" i="3" s="1"/>
  <c r="C231" i="3"/>
  <c r="E231" i="3" s="1"/>
  <c r="C230" i="3"/>
  <c r="E230" i="3" s="1"/>
  <c r="C229" i="3"/>
  <c r="C228" i="3"/>
  <c r="E228" i="3" s="1"/>
  <c r="C227" i="3"/>
  <c r="E227" i="3" s="1"/>
  <c r="C226" i="3"/>
  <c r="E226" i="3" s="1"/>
  <c r="C225" i="3"/>
  <c r="C224" i="3"/>
  <c r="E224" i="3" s="1"/>
  <c r="C223" i="3"/>
  <c r="E223" i="3" s="1"/>
  <c r="C222" i="3"/>
  <c r="E222" i="3" s="1"/>
  <c r="C221" i="3"/>
  <c r="E221" i="3" s="1"/>
  <c r="C220" i="3"/>
  <c r="E220" i="3" s="1"/>
  <c r="C219" i="3"/>
  <c r="E219" i="3" s="1"/>
  <c r="C218" i="3"/>
  <c r="E218" i="3" s="1"/>
  <c r="C217" i="3"/>
  <c r="C216" i="3"/>
  <c r="E216" i="3" s="1"/>
  <c r="C215" i="3"/>
  <c r="E215" i="3" s="1"/>
  <c r="C214" i="3"/>
  <c r="E214" i="3" s="1"/>
  <c r="C213" i="3"/>
  <c r="E213" i="3" s="1"/>
  <c r="C212" i="3"/>
  <c r="E212" i="3" s="1"/>
  <c r="C211" i="3"/>
  <c r="E211" i="3" s="1"/>
  <c r="C210" i="3"/>
  <c r="E210" i="3" s="1"/>
  <c r="C209" i="3"/>
  <c r="D209" i="3" s="1"/>
  <c r="C208" i="3"/>
  <c r="E208" i="3" s="1"/>
  <c r="C207" i="3"/>
  <c r="C206" i="3"/>
  <c r="D206" i="3" s="1"/>
  <c r="C205" i="3"/>
  <c r="C204" i="3"/>
  <c r="D204" i="3" s="1"/>
  <c r="C203" i="3"/>
  <c r="E203" i="3" s="1"/>
  <c r="C202" i="3"/>
  <c r="D202" i="3" s="1"/>
  <c r="C201" i="3"/>
  <c r="C200" i="3"/>
  <c r="E200" i="3" s="1"/>
  <c r="C199" i="3"/>
  <c r="E199" i="3" s="1"/>
  <c r="C198" i="3"/>
  <c r="E198" i="3" s="1"/>
  <c r="C197" i="3"/>
  <c r="C196" i="3"/>
  <c r="D196" i="3" s="1"/>
  <c r="C195" i="3"/>
  <c r="C194" i="3"/>
  <c r="D194" i="3" s="1"/>
  <c r="C193" i="3"/>
  <c r="C192" i="3"/>
  <c r="E192" i="3" s="1"/>
  <c r="C191" i="3"/>
  <c r="E191" i="3" s="1"/>
  <c r="C190" i="3"/>
  <c r="D190" i="3" s="1"/>
  <c r="C189" i="3"/>
  <c r="D189" i="3" s="1"/>
  <c r="C188" i="3"/>
  <c r="E188" i="3" s="1"/>
  <c r="C187" i="3"/>
  <c r="D187" i="3" s="1"/>
  <c r="C186" i="3"/>
  <c r="E186" i="3" s="1"/>
  <c r="C185" i="3"/>
  <c r="D185" i="3" s="1"/>
  <c r="C184" i="3"/>
  <c r="E184" i="3" s="1"/>
  <c r="C183" i="3"/>
  <c r="E183" i="3" s="1"/>
  <c r="C182" i="3"/>
  <c r="C181" i="3"/>
  <c r="C180" i="3"/>
  <c r="C179" i="3"/>
  <c r="C178" i="3"/>
  <c r="C177" i="3"/>
  <c r="E177" i="3" s="1"/>
  <c r="C176" i="3"/>
  <c r="D176" i="3" s="1"/>
  <c r="C175" i="3"/>
  <c r="D175" i="3" s="1"/>
  <c r="C174" i="3"/>
  <c r="C173" i="3"/>
  <c r="C172" i="3"/>
  <c r="C171" i="3"/>
  <c r="D171" i="3" s="1"/>
  <c r="C170" i="3"/>
  <c r="E170" i="3" s="1"/>
  <c r="C169" i="3"/>
  <c r="C168" i="3"/>
  <c r="E168" i="3" s="1"/>
  <c r="C167" i="3"/>
  <c r="E167" i="3" s="1"/>
  <c r="C166" i="3"/>
  <c r="E166" i="3" s="1"/>
  <c r="C165" i="3"/>
  <c r="E165" i="3" s="1"/>
  <c r="C164" i="3"/>
  <c r="E164" i="3" s="1"/>
  <c r="C163" i="3"/>
  <c r="E163" i="3" s="1"/>
  <c r="C162" i="3"/>
  <c r="C161" i="3"/>
  <c r="E161" i="3" s="1"/>
  <c r="C160" i="3"/>
  <c r="E160" i="3" s="1"/>
  <c r="C159" i="3"/>
  <c r="D159" i="3" s="1"/>
  <c r="C158" i="3"/>
  <c r="D158" i="3" s="1"/>
  <c r="C157" i="3"/>
  <c r="C156" i="3"/>
  <c r="E156" i="3" s="1"/>
  <c r="C155" i="3"/>
  <c r="D155" i="3" s="1"/>
  <c r="C154" i="3"/>
  <c r="D154" i="3" s="1"/>
  <c r="C153" i="3"/>
  <c r="D153" i="3" s="1"/>
  <c r="C152" i="3"/>
  <c r="E152" i="3" s="1"/>
  <c r="C151" i="3"/>
  <c r="E151" i="3" s="1"/>
  <c r="C150" i="3"/>
  <c r="E150" i="3" s="1"/>
  <c r="C149" i="3"/>
  <c r="E149" i="3" s="1"/>
  <c r="C148" i="3"/>
  <c r="E148" i="3" s="1"/>
  <c r="C147" i="3"/>
  <c r="C146" i="3"/>
  <c r="E146" i="3" s="1"/>
  <c r="C145" i="3"/>
  <c r="C144" i="3"/>
  <c r="E144" i="3" s="1"/>
  <c r="C143" i="3"/>
  <c r="E143" i="3" s="1"/>
  <c r="C142" i="3"/>
  <c r="E142" i="3" s="1"/>
  <c r="C141" i="3"/>
  <c r="E141" i="3" s="1"/>
  <c r="C140" i="3"/>
  <c r="E140" i="3" s="1"/>
  <c r="C139" i="3"/>
  <c r="D139" i="3" s="1"/>
  <c r="C138" i="3"/>
  <c r="E138" i="3" s="1"/>
  <c r="C137" i="3"/>
  <c r="D137" i="3" s="1"/>
  <c r="C136" i="3"/>
  <c r="E136" i="3" s="1"/>
  <c r="C135" i="3"/>
  <c r="E135" i="3" s="1"/>
  <c r="C134" i="3"/>
  <c r="C133" i="3"/>
  <c r="C132" i="3"/>
  <c r="E132" i="3" s="1"/>
  <c r="C131" i="3"/>
  <c r="E131" i="3" s="1"/>
  <c r="C130" i="3"/>
  <c r="C129" i="3"/>
  <c r="E129" i="3" s="1"/>
  <c r="C128" i="3"/>
  <c r="D128" i="3" s="1"/>
  <c r="C127" i="3"/>
  <c r="E127" i="3" s="1"/>
  <c r="C126" i="3"/>
  <c r="C125" i="3"/>
  <c r="D125" i="3" s="1"/>
  <c r="C124" i="3"/>
  <c r="E124" i="3" s="1"/>
  <c r="C123" i="3"/>
  <c r="E123" i="3" s="1"/>
  <c r="C122" i="3"/>
  <c r="D122" i="3" s="1"/>
  <c r="C121" i="3"/>
  <c r="C120" i="3"/>
  <c r="D120" i="3" s="1"/>
  <c r="C119" i="3"/>
  <c r="D119" i="3" s="1"/>
  <c r="C118" i="3"/>
  <c r="E118" i="3" s="1"/>
  <c r="C117" i="3"/>
  <c r="D117" i="3" s="1"/>
  <c r="C116" i="3"/>
  <c r="C115" i="3"/>
  <c r="C114" i="3"/>
  <c r="C113" i="3"/>
  <c r="C112" i="3"/>
  <c r="E112" i="3" s="1"/>
  <c r="C111" i="3"/>
  <c r="D111" i="3" s="1"/>
  <c r="C110" i="3"/>
  <c r="D110" i="3" s="1"/>
  <c r="C109" i="3"/>
  <c r="C108" i="3"/>
  <c r="C107" i="3"/>
  <c r="E107" i="3" s="1"/>
  <c r="C106" i="3"/>
  <c r="E106" i="3" s="1"/>
  <c r="C105" i="3"/>
  <c r="E105" i="3" s="1"/>
  <c r="C104" i="3"/>
  <c r="D104" i="3" s="1"/>
  <c r="C103" i="3"/>
  <c r="E103" i="3" s="1"/>
  <c r="C102" i="3"/>
  <c r="E102" i="3" s="1"/>
  <c r="C101" i="3"/>
  <c r="C100" i="3"/>
  <c r="E100" i="3" s="1"/>
  <c r="C99" i="3"/>
  <c r="C98" i="3"/>
  <c r="D98" i="3" s="1"/>
  <c r="C97" i="3"/>
  <c r="C96" i="3"/>
  <c r="D96" i="3" s="1"/>
  <c r="C95" i="3"/>
  <c r="C94" i="3"/>
  <c r="D94" i="3" s="1"/>
  <c r="C93" i="3"/>
  <c r="C92" i="3"/>
  <c r="E92" i="3" s="1"/>
  <c r="C91" i="3"/>
  <c r="E91" i="3" s="1"/>
  <c r="C90" i="3"/>
  <c r="E90" i="3" s="1"/>
  <c r="C89" i="3"/>
  <c r="C88" i="3"/>
  <c r="D88" i="3" s="1"/>
  <c r="C87" i="3"/>
  <c r="E87" i="3" s="1"/>
  <c r="C86" i="3"/>
  <c r="E86" i="3" s="1"/>
  <c r="C85" i="3"/>
  <c r="C84" i="3"/>
  <c r="E84" i="3" s="1"/>
  <c r="C83" i="3"/>
  <c r="E83" i="3" s="1"/>
  <c r="C82" i="3"/>
  <c r="E82" i="3" s="1"/>
  <c r="C81" i="3"/>
  <c r="C80" i="3"/>
  <c r="C79" i="3"/>
  <c r="C78" i="3"/>
  <c r="E78" i="3" s="1"/>
  <c r="C77" i="3"/>
  <c r="E77" i="3" s="1"/>
  <c r="C76" i="3"/>
  <c r="E76" i="3" s="1"/>
  <c r="C75" i="3"/>
  <c r="E75" i="3" s="1"/>
  <c r="C74" i="3"/>
  <c r="E74" i="3" s="1"/>
  <c r="C73" i="3"/>
  <c r="C72" i="3"/>
  <c r="E72" i="3" s="1"/>
  <c r="C71" i="3"/>
  <c r="E71" i="3" s="1"/>
  <c r="C70" i="3"/>
  <c r="E70" i="3" s="1"/>
  <c r="C69" i="3"/>
  <c r="D69" i="3" s="1"/>
  <c r="C68" i="3"/>
  <c r="D68" i="3" s="1"/>
  <c r="C67" i="3"/>
  <c r="C66" i="3"/>
  <c r="E66" i="3" s="1"/>
  <c r="C65" i="3"/>
  <c r="D65" i="3" s="1"/>
  <c r="C64" i="3"/>
  <c r="E64" i="3" s="1"/>
  <c r="C63" i="3"/>
  <c r="C62" i="3"/>
  <c r="D62" i="3" s="1"/>
  <c r="C61" i="3"/>
  <c r="C60" i="3"/>
  <c r="D60" i="3" s="1"/>
  <c r="C59" i="3"/>
  <c r="C58" i="3"/>
  <c r="D58" i="3" s="1"/>
  <c r="C57" i="3"/>
  <c r="D57" i="3" s="1"/>
  <c r="C56" i="3"/>
  <c r="E56" i="3" s="1"/>
  <c r="C55" i="3"/>
  <c r="C54" i="3"/>
  <c r="E54" i="3" s="1"/>
  <c r="C53" i="3"/>
  <c r="E53" i="3" s="1"/>
  <c r="C52" i="3"/>
  <c r="D52" i="3" s="1"/>
  <c r="C51" i="3"/>
  <c r="E51" i="3" s="1"/>
  <c r="C50" i="3"/>
  <c r="E50" i="3" s="1"/>
  <c r="C49" i="3"/>
  <c r="C48" i="3"/>
  <c r="E48" i="3" s="1"/>
  <c r="C47" i="3"/>
  <c r="D47" i="3" s="1"/>
  <c r="C46" i="3"/>
  <c r="E46" i="3" s="1"/>
  <c r="C45" i="3"/>
  <c r="E45" i="3" s="1"/>
  <c r="C44" i="3"/>
  <c r="E44" i="3" s="1"/>
  <c r="C43" i="3"/>
  <c r="C42" i="3"/>
  <c r="E42" i="3" s="1"/>
  <c r="C41" i="3"/>
  <c r="E41" i="3" s="1"/>
  <c r="C40" i="3"/>
  <c r="E40" i="3" s="1"/>
  <c r="C39" i="3"/>
  <c r="D39" i="3" s="1"/>
  <c r="C38" i="3"/>
  <c r="C37" i="3"/>
  <c r="C36" i="3"/>
  <c r="C35" i="3"/>
  <c r="E35" i="3" s="1"/>
  <c r="C34" i="3"/>
  <c r="C33" i="3"/>
  <c r="E33" i="3" s="1"/>
  <c r="C32" i="3"/>
  <c r="E32" i="3" s="1"/>
  <c r="C31" i="3"/>
  <c r="D31" i="3" s="1"/>
  <c r="C30" i="3"/>
  <c r="C29" i="3"/>
  <c r="D29" i="3" s="1"/>
  <c r="C28" i="3"/>
  <c r="C27" i="3"/>
  <c r="E27" i="3" s="1"/>
  <c r="C26" i="3"/>
  <c r="E26" i="3" s="1"/>
  <c r="C25" i="3"/>
  <c r="C24" i="3"/>
  <c r="E24" i="3" s="1"/>
  <c r="C23" i="3"/>
  <c r="C22" i="3"/>
  <c r="E22" i="3" s="1"/>
  <c r="C21" i="3"/>
  <c r="E21" i="3" s="1"/>
  <c r="C20" i="3"/>
  <c r="D20" i="3" s="1"/>
  <c r="C19" i="3"/>
  <c r="E19" i="3" s="1"/>
  <c r="C18" i="3"/>
  <c r="E18" i="3" s="1"/>
  <c r="C17" i="3"/>
  <c r="E17" i="3" s="1"/>
  <c r="C16" i="3"/>
  <c r="E16" i="3" s="1"/>
  <c r="C15" i="3"/>
  <c r="E15" i="3" s="1"/>
  <c r="C14" i="3"/>
  <c r="D14" i="3" s="1"/>
  <c r="C13" i="3"/>
  <c r="C12" i="3"/>
  <c r="E12" i="3" s="1"/>
  <c r="C11" i="3"/>
  <c r="E11" i="3" s="1"/>
  <c r="C10" i="3"/>
  <c r="D10" i="3" s="1"/>
  <c r="C9" i="3"/>
  <c r="C8" i="3"/>
  <c r="E8" i="3" s="1"/>
  <c r="C7" i="3"/>
  <c r="C6" i="3"/>
  <c r="D6" i="3" s="1"/>
  <c r="C5" i="3"/>
  <c r="C4" i="3"/>
  <c r="D4" i="3" s="1"/>
  <c r="C3" i="3"/>
  <c r="D3" i="3" s="1"/>
  <c r="I2693" i="2" a="1"/>
  <c r="I2693" i="2" s="1"/>
  <c r="H2693" i="2"/>
  <c r="G2693" i="2"/>
  <c r="H2693" i="6" s="1"/>
  <c r="F2693" i="2"/>
  <c r="E2693" i="2"/>
  <c r="D2693" i="2"/>
  <c r="F2693" i="6" s="1"/>
  <c r="C2693" i="2"/>
  <c r="I2692" i="2" a="1"/>
  <c r="I2692" i="2" s="1"/>
  <c r="H2692" i="2"/>
  <c r="G2692" i="2"/>
  <c r="F2692" i="2"/>
  <c r="E2692" i="2"/>
  <c r="D2692" i="2"/>
  <c r="C2692" i="2"/>
  <c r="I2691" i="2" a="1"/>
  <c r="I2691" i="2" s="1"/>
  <c r="H2691" i="2"/>
  <c r="G2691" i="2"/>
  <c r="H2691" i="6" s="1"/>
  <c r="F2691" i="2"/>
  <c r="G2691" i="6" s="1"/>
  <c r="E2691" i="2"/>
  <c r="D2691" i="2"/>
  <c r="C2691" i="2"/>
  <c r="I2690" i="2" a="1"/>
  <c r="I2690" i="2" s="1"/>
  <c r="H2690" i="2"/>
  <c r="G2690" i="2"/>
  <c r="H2690" i="7" s="1"/>
  <c r="F2690" i="2"/>
  <c r="E2690" i="2"/>
  <c r="D2690" i="2"/>
  <c r="F2690" i="6" s="1"/>
  <c r="C2690" i="2"/>
  <c r="I2689" i="2" a="1"/>
  <c r="I2689" i="2" s="1"/>
  <c r="H2689" i="2"/>
  <c r="G2689" i="2"/>
  <c r="F2689" i="2"/>
  <c r="E2689" i="2"/>
  <c r="D2689" i="2"/>
  <c r="C2689" i="2"/>
  <c r="I2688" i="2" a="1"/>
  <c r="I2688" i="2" s="1"/>
  <c r="H2688" i="2"/>
  <c r="G2688" i="2"/>
  <c r="F2688" i="2"/>
  <c r="E2688" i="2"/>
  <c r="D2688" i="2"/>
  <c r="F2688" i="6" s="1"/>
  <c r="C2688" i="2"/>
  <c r="I2687" i="2" a="1"/>
  <c r="I2687" i="2" s="1"/>
  <c r="H2687" i="2"/>
  <c r="G2687" i="2"/>
  <c r="F2687" i="2"/>
  <c r="E2687" i="2"/>
  <c r="D2687" i="2"/>
  <c r="C2687" i="2"/>
  <c r="I2686" i="2" a="1"/>
  <c r="I2686" i="2" s="1"/>
  <c r="H2686" i="2"/>
  <c r="G2686" i="2"/>
  <c r="F2686" i="2"/>
  <c r="E2686" i="2"/>
  <c r="D2686" i="2"/>
  <c r="C2686" i="2"/>
  <c r="I2685" i="2" a="1"/>
  <c r="I2685" i="2" s="1"/>
  <c r="H2685" i="2"/>
  <c r="G2685" i="2"/>
  <c r="F2685" i="2"/>
  <c r="E2685" i="2"/>
  <c r="D2685" i="2"/>
  <c r="C2685" i="2"/>
  <c r="I2684" i="2" a="1"/>
  <c r="I2684" i="2" s="1"/>
  <c r="H2684" i="2"/>
  <c r="G2684" i="2"/>
  <c r="F2684" i="2"/>
  <c r="E2684" i="2"/>
  <c r="D2684" i="2"/>
  <c r="C2684" i="2"/>
  <c r="I2683" i="2" a="1"/>
  <c r="I2683" i="2" s="1"/>
  <c r="H2683" i="2"/>
  <c r="G2683" i="2"/>
  <c r="F2683" i="2"/>
  <c r="E2683" i="2"/>
  <c r="D2683" i="2"/>
  <c r="C2683" i="2"/>
  <c r="I2682" i="2" a="1"/>
  <c r="I2682" i="2" s="1"/>
  <c r="H2682" i="2"/>
  <c r="G2682" i="2"/>
  <c r="F2682" i="2"/>
  <c r="G2682" i="7" s="1"/>
  <c r="E2682" i="2"/>
  <c r="D2682" i="2"/>
  <c r="C2682" i="2"/>
  <c r="I2681" i="2" a="1"/>
  <c r="I2681" i="2" s="1"/>
  <c r="H2681" i="2"/>
  <c r="G2681" i="2"/>
  <c r="H2681" i="6" s="1"/>
  <c r="F2681" i="2"/>
  <c r="E2681" i="2"/>
  <c r="D2681" i="2"/>
  <c r="F2681" i="6" s="1"/>
  <c r="C2681" i="2"/>
  <c r="I2680" i="2" a="1"/>
  <c r="I2680" i="2" s="1"/>
  <c r="H2680" i="2"/>
  <c r="G2680" i="2"/>
  <c r="F2680" i="2"/>
  <c r="E2680" i="2"/>
  <c r="D2680" i="2"/>
  <c r="C2680" i="2"/>
  <c r="I2679" i="2" a="1"/>
  <c r="I2679" i="2" s="1"/>
  <c r="H2679" i="2"/>
  <c r="G2679" i="2"/>
  <c r="H2679" i="6" s="1"/>
  <c r="F2679" i="2"/>
  <c r="G2679" i="6" s="1"/>
  <c r="E2679" i="2"/>
  <c r="D2679" i="2"/>
  <c r="F2679" i="7" s="1"/>
  <c r="C2679" i="2"/>
  <c r="I2678" i="2" a="1"/>
  <c r="I2678" i="2" s="1"/>
  <c r="H2678" i="2"/>
  <c r="G2678" i="2"/>
  <c r="F2678" i="2"/>
  <c r="E2678" i="2"/>
  <c r="D2678" i="2"/>
  <c r="F2678" i="6" s="1"/>
  <c r="C2678" i="2"/>
  <c r="I2677" i="2" a="1"/>
  <c r="I2677" i="2" s="1"/>
  <c r="H2677" i="2"/>
  <c r="G2677" i="2"/>
  <c r="F2677" i="2"/>
  <c r="E2677" i="2"/>
  <c r="D2677" i="2"/>
  <c r="C2677" i="2"/>
  <c r="I2676" i="2" a="1"/>
  <c r="I2676" i="2" s="1"/>
  <c r="H2676" i="2"/>
  <c r="G2676" i="2"/>
  <c r="F2676" i="2"/>
  <c r="E2676" i="2"/>
  <c r="D2676" i="2"/>
  <c r="F2676" i="6" s="1"/>
  <c r="C2676" i="2"/>
  <c r="I2675" i="2" a="1"/>
  <c r="I2675" i="2" s="1"/>
  <c r="H2675" i="2"/>
  <c r="G2675" i="2"/>
  <c r="F2675" i="2"/>
  <c r="E2675" i="2"/>
  <c r="D2675" i="2"/>
  <c r="C2675" i="2"/>
  <c r="I2674" i="2" a="1"/>
  <c r="I2674" i="2" s="1"/>
  <c r="H2674" i="2"/>
  <c r="G2674" i="2"/>
  <c r="F2674" i="2"/>
  <c r="E2674" i="2"/>
  <c r="D2674" i="2"/>
  <c r="C2674" i="2"/>
  <c r="I2673" i="2" a="1"/>
  <c r="I2673" i="2" s="1"/>
  <c r="H2673" i="2"/>
  <c r="G2673" i="2"/>
  <c r="F2673" i="2"/>
  <c r="E2673" i="2"/>
  <c r="D2673" i="2"/>
  <c r="C2673" i="2"/>
  <c r="I2672" i="2" a="1"/>
  <c r="I2672" i="2" s="1"/>
  <c r="H2672" i="2"/>
  <c r="G2672" i="2"/>
  <c r="F2672" i="2"/>
  <c r="E2672" i="2"/>
  <c r="D2672" i="2"/>
  <c r="C2672" i="2"/>
  <c r="I2671" i="2" a="1"/>
  <c r="I2671" i="2" s="1"/>
  <c r="H2671" i="2"/>
  <c r="G2671" i="2"/>
  <c r="F2671" i="2"/>
  <c r="E2671" i="2"/>
  <c r="D2671" i="2"/>
  <c r="C2671" i="2"/>
  <c r="I2670" i="2" a="1"/>
  <c r="I2670" i="2" s="1"/>
  <c r="H2670" i="2"/>
  <c r="G2670" i="2"/>
  <c r="F2670" i="2"/>
  <c r="E2670" i="2"/>
  <c r="D2670" i="2"/>
  <c r="C2670" i="2"/>
  <c r="I2669" i="2" a="1"/>
  <c r="I2669" i="2" s="1"/>
  <c r="H2669" i="2"/>
  <c r="G2669" i="2"/>
  <c r="H2669" i="6" s="1"/>
  <c r="F2669" i="2"/>
  <c r="G2669" i="6" s="1"/>
  <c r="E2669" i="2"/>
  <c r="D2669" i="2"/>
  <c r="C2669" i="2"/>
  <c r="I2668" i="2" a="1"/>
  <c r="I2668" i="2" s="1"/>
  <c r="H2668" i="2"/>
  <c r="G2668" i="2"/>
  <c r="F2668" i="2"/>
  <c r="E2668" i="2"/>
  <c r="D2668" i="2"/>
  <c r="F2668" i="6" s="1"/>
  <c r="C2668" i="2"/>
  <c r="I2667" i="2" a="1"/>
  <c r="I2667" i="2" s="1"/>
  <c r="H2667" i="2"/>
  <c r="G2667" i="2"/>
  <c r="H2667" i="6" s="1"/>
  <c r="F2667" i="2"/>
  <c r="E2667" i="2"/>
  <c r="D2667" i="2"/>
  <c r="C2667" i="2"/>
  <c r="I2666" i="2" a="1"/>
  <c r="I2666" i="2" s="1"/>
  <c r="H2666" i="2"/>
  <c r="G2666" i="2"/>
  <c r="H2666" i="6" s="1"/>
  <c r="F2666" i="2"/>
  <c r="G2666" i="6" s="1"/>
  <c r="E2666" i="2"/>
  <c r="D2666" i="2"/>
  <c r="F2666" i="6" s="1"/>
  <c r="C2666" i="2"/>
  <c r="I2665" i="2" a="1"/>
  <c r="I2665" i="2" s="1"/>
  <c r="H2665" i="2"/>
  <c r="G2665" i="2"/>
  <c r="F2665" i="2"/>
  <c r="E2665" i="2"/>
  <c r="D2665" i="2"/>
  <c r="C2665" i="2"/>
  <c r="I2664" i="2" a="1"/>
  <c r="I2664" i="2" s="1"/>
  <c r="H2664" i="2"/>
  <c r="G2664" i="2"/>
  <c r="F2664" i="2"/>
  <c r="E2664" i="2"/>
  <c r="D2664" i="2"/>
  <c r="F2664" i="6" s="1"/>
  <c r="C2664" i="2"/>
  <c r="I2663" i="2" a="1"/>
  <c r="I2663" i="2" s="1"/>
  <c r="H2663" i="2"/>
  <c r="G2663" i="2"/>
  <c r="F2663" i="2"/>
  <c r="E2663" i="2"/>
  <c r="D2663" i="2"/>
  <c r="C2663" i="2"/>
  <c r="I2662" i="2" a="1"/>
  <c r="I2662" i="2" s="1"/>
  <c r="H2662" i="2"/>
  <c r="G2662" i="2"/>
  <c r="F2662" i="2"/>
  <c r="E2662" i="2"/>
  <c r="D2662" i="2"/>
  <c r="C2662" i="2"/>
  <c r="I2661" i="2" a="1"/>
  <c r="I2661" i="2" s="1"/>
  <c r="H2661" i="2"/>
  <c r="G2661" i="2"/>
  <c r="F2661" i="2"/>
  <c r="E2661" i="2"/>
  <c r="D2661" i="2"/>
  <c r="C2661" i="2"/>
  <c r="I2660" i="2" a="1"/>
  <c r="I2660" i="2" s="1"/>
  <c r="H2660" i="2"/>
  <c r="I2660" i="7" s="1"/>
  <c r="G2660" i="2"/>
  <c r="F2660" i="2"/>
  <c r="E2660" i="2"/>
  <c r="D2660" i="2"/>
  <c r="C2660" i="2"/>
  <c r="I2659" i="2" a="1"/>
  <c r="I2659" i="2" s="1"/>
  <c r="H2659" i="2"/>
  <c r="G2659" i="2"/>
  <c r="F2659" i="2"/>
  <c r="E2659" i="2"/>
  <c r="D2659" i="2"/>
  <c r="C2659" i="2"/>
  <c r="I2658" i="2" a="1"/>
  <c r="I2658" i="2" s="1"/>
  <c r="H2658" i="2"/>
  <c r="G2658" i="2"/>
  <c r="F2658" i="2"/>
  <c r="E2658" i="2"/>
  <c r="D2658" i="2"/>
  <c r="C2658" i="2"/>
  <c r="I2657" i="2" a="1"/>
  <c r="I2657" i="2" s="1"/>
  <c r="H2657" i="2"/>
  <c r="G2657" i="2"/>
  <c r="H2657" i="6" s="1"/>
  <c r="F2657" i="2"/>
  <c r="G2657" i="6" s="1"/>
  <c r="E2657" i="2"/>
  <c r="D2657" i="2"/>
  <c r="C2657" i="2"/>
  <c r="I2656" i="2" a="1"/>
  <c r="I2656" i="2" s="1"/>
  <c r="H2656" i="2"/>
  <c r="G2656" i="2"/>
  <c r="F2656" i="2"/>
  <c r="E2656" i="2"/>
  <c r="D2656" i="2"/>
  <c r="F2656" i="6" s="1"/>
  <c r="C2656" i="2"/>
  <c r="I2655" i="2" a="1"/>
  <c r="I2655" i="2" s="1"/>
  <c r="H2655" i="2"/>
  <c r="G2655" i="2"/>
  <c r="F2655" i="2"/>
  <c r="E2655" i="2"/>
  <c r="D2655" i="2"/>
  <c r="C2655" i="2"/>
  <c r="I2654" i="2" a="1"/>
  <c r="I2654" i="2" s="1"/>
  <c r="H2654" i="2"/>
  <c r="G2654" i="2"/>
  <c r="H2654" i="6" s="1"/>
  <c r="F2654" i="2"/>
  <c r="E2654" i="2"/>
  <c r="D2654" i="2"/>
  <c r="F2654" i="6" s="1"/>
  <c r="C2654" i="2"/>
  <c r="I2653" i="2" a="1"/>
  <c r="I2653" i="2" s="1"/>
  <c r="H2653" i="2"/>
  <c r="G2653" i="2"/>
  <c r="F2653" i="2"/>
  <c r="E2653" i="2"/>
  <c r="D2653" i="2"/>
  <c r="C2653" i="2"/>
  <c r="I2652" i="2" a="1"/>
  <c r="I2652" i="2" s="1"/>
  <c r="H2652" i="2"/>
  <c r="G2652" i="2"/>
  <c r="F2652" i="2"/>
  <c r="E2652" i="2"/>
  <c r="D2652" i="2"/>
  <c r="C2652" i="2"/>
  <c r="I2651" i="2" a="1"/>
  <c r="I2651" i="2" s="1"/>
  <c r="H2651" i="2"/>
  <c r="G2651" i="2"/>
  <c r="F2651" i="2"/>
  <c r="E2651" i="2"/>
  <c r="D2651" i="2"/>
  <c r="C2651" i="2"/>
  <c r="I2650" i="2" a="1"/>
  <c r="I2650" i="2" s="1"/>
  <c r="H2650" i="2"/>
  <c r="G2650" i="2"/>
  <c r="F2650" i="2"/>
  <c r="E2650" i="2"/>
  <c r="D2650" i="2"/>
  <c r="C2650" i="2"/>
  <c r="I2649" i="2" a="1"/>
  <c r="I2649" i="2" s="1"/>
  <c r="H2649" i="2"/>
  <c r="G2649" i="2"/>
  <c r="F2649" i="2"/>
  <c r="E2649" i="2"/>
  <c r="D2649" i="2"/>
  <c r="F2649" i="7" s="1"/>
  <c r="C2649" i="2"/>
  <c r="I2648" i="2" a="1"/>
  <c r="I2648" i="2" s="1"/>
  <c r="H2648" i="2"/>
  <c r="G2648" i="2"/>
  <c r="F2648" i="2"/>
  <c r="E2648" i="2"/>
  <c r="D2648" i="2"/>
  <c r="C2648" i="2"/>
  <c r="I2647" i="2" a="1"/>
  <c r="I2647" i="2" s="1"/>
  <c r="H2647" i="2"/>
  <c r="G2647" i="2"/>
  <c r="F2647" i="2"/>
  <c r="E2647" i="2"/>
  <c r="D2647" i="2"/>
  <c r="C2647" i="2"/>
  <c r="I2646" i="2" a="1"/>
  <c r="I2646" i="2" s="1"/>
  <c r="H2646" i="2"/>
  <c r="G2646" i="2"/>
  <c r="F2646" i="2"/>
  <c r="E2646" i="2"/>
  <c r="D2646" i="2"/>
  <c r="F2646" i="7" s="1"/>
  <c r="C2646" i="2"/>
  <c r="I2645" i="2" a="1"/>
  <c r="I2645" i="2" s="1"/>
  <c r="H2645" i="2"/>
  <c r="I2645" i="7" s="1"/>
  <c r="G2645" i="2"/>
  <c r="H2645" i="6" s="1"/>
  <c r="F2645" i="2"/>
  <c r="E2645" i="2"/>
  <c r="D2645" i="2"/>
  <c r="C2645" i="2"/>
  <c r="I2644" i="2" a="1"/>
  <c r="I2644" i="2" s="1"/>
  <c r="H2644" i="2"/>
  <c r="G2644" i="2"/>
  <c r="H2644" i="6" s="1"/>
  <c r="F2644" i="2"/>
  <c r="G2644" i="6" s="1"/>
  <c r="E2644" i="2"/>
  <c r="D2644" i="2"/>
  <c r="C2644" i="2"/>
  <c r="I2643" i="2" a="1"/>
  <c r="I2643" i="2" s="1"/>
  <c r="H2643" i="2"/>
  <c r="G2643" i="2"/>
  <c r="F2643" i="2"/>
  <c r="E2643" i="2"/>
  <c r="D2643" i="2"/>
  <c r="C2643" i="2"/>
  <c r="I2642" i="2" a="1"/>
  <c r="I2642" i="2" s="1"/>
  <c r="H2642" i="2"/>
  <c r="G2642" i="2"/>
  <c r="H2642" i="6" s="1"/>
  <c r="F2642" i="2"/>
  <c r="G2642" i="6" s="1"/>
  <c r="E2642" i="2"/>
  <c r="D2642" i="2"/>
  <c r="C2642" i="2"/>
  <c r="I2641" i="2" a="1"/>
  <c r="I2641" i="2" s="1"/>
  <c r="H2641" i="2"/>
  <c r="G2641" i="2"/>
  <c r="F2641" i="2"/>
  <c r="E2641" i="2"/>
  <c r="D2641" i="2"/>
  <c r="F2641" i="6" s="1"/>
  <c r="C2641" i="2"/>
  <c r="I2640" i="2" a="1"/>
  <c r="I2640" i="2" s="1"/>
  <c r="H2640" i="2"/>
  <c r="G2640" i="2"/>
  <c r="F2640" i="2"/>
  <c r="E2640" i="2"/>
  <c r="D2640" i="2"/>
  <c r="C2640" i="2"/>
  <c r="I2639" i="2" a="1"/>
  <c r="I2639" i="2" s="1"/>
  <c r="H2639" i="2"/>
  <c r="G2639" i="2"/>
  <c r="H2639" i="7" s="1"/>
  <c r="F2639" i="2"/>
  <c r="G2639" i="7" s="1"/>
  <c r="E2639" i="2"/>
  <c r="D2639" i="2"/>
  <c r="C2639" i="2"/>
  <c r="I2638" i="2" a="1"/>
  <c r="I2638" i="2" s="1"/>
  <c r="H2638" i="2"/>
  <c r="G2638" i="2"/>
  <c r="H2638" i="6" s="1"/>
  <c r="F2638" i="2"/>
  <c r="E2638" i="2"/>
  <c r="D2638" i="2"/>
  <c r="C2638" i="2"/>
  <c r="I2637" i="2" a="1"/>
  <c r="I2637" i="2" s="1"/>
  <c r="H2637" i="2"/>
  <c r="G2637" i="2"/>
  <c r="F2637" i="2"/>
  <c r="G2637" i="7" s="1"/>
  <c r="E2637" i="2"/>
  <c r="D2637" i="2"/>
  <c r="C2637" i="2"/>
  <c r="I2636" i="2" a="1"/>
  <c r="I2636" i="2" s="1"/>
  <c r="H2636" i="2"/>
  <c r="G2636" i="2"/>
  <c r="F2636" i="2"/>
  <c r="E2636" i="2"/>
  <c r="D2636" i="2"/>
  <c r="F2636" i="7" s="1"/>
  <c r="C2636" i="2"/>
  <c r="I2635" i="2" a="1"/>
  <c r="I2635" i="2" s="1"/>
  <c r="H2635" i="2"/>
  <c r="G2635" i="2"/>
  <c r="F2635" i="2"/>
  <c r="E2635" i="2"/>
  <c r="D2635" i="2"/>
  <c r="F2635" i="6" s="1"/>
  <c r="C2635" i="2"/>
  <c r="I2634" i="2" a="1"/>
  <c r="I2634" i="2" s="1"/>
  <c r="H2634" i="2"/>
  <c r="G2634" i="2"/>
  <c r="F2634" i="2"/>
  <c r="E2634" i="2"/>
  <c r="D2634" i="2"/>
  <c r="C2634" i="2"/>
  <c r="I2633" i="2" a="1"/>
  <c r="I2633" i="2" s="1"/>
  <c r="H2633" i="2"/>
  <c r="G2633" i="2"/>
  <c r="F2633" i="2"/>
  <c r="E2633" i="2"/>
  <c r="D2633" i="2"/>
  <c r="C2633" i="2"/>
  <c r="I2632" i="2" a="1"/>
  <c r="I2632" i="2" s="1"/>
  <c r="H2632" i="2"/>
  <c r="G2632" i="2"/>
  <c r="H2632" i="6" s="1"/>
  <c r="F2632" i="2"/>
  <c r="G2632" i="6" s="1"/>
  <c r="E2632" i="2"/>
  <c r="D2632" i="2"/>
  <c r="F2632" i="6" s="1"/>
  <c r="C2632" i="2"/>
  <c r="I2631" i="2" a="1"/>
  <c r="I2631" i="2" s="1"/>
  <c r="H2631" i="2"/>
  <c r="G2631" i="2"/>
  <c r="F2631" i="2"/>
  <c r="E2631" i="2"/>
  <c r="D2631" i="2"/>
  <c r="C2631" i="2"/>
  <c r="I2630" i="2" a="1"/>
  <c r="I2630" i="2" s="1"/>
  <c r="H2630" i="2"/>
  <c r="G2630" i="2"/>
  <c r="H2630" i="6" s="1"/>
  <c r="F2630" i="2"/>
  <c r="G2630" i="7" s="1"/>
  <c r="E2630" i="2"/>
  <c r="D2630" i="2"/>
  <c r="C2630" i="2"/>
  <c r="I2629" i="2" a="1"/>
  <c r="I2629" i="2" s="1"/>
  <c r="H2629" i="2"/>
  <c r="G2629" i="2"/>
  <c r="F2629" i="2"/>
  <c r="E2629" i="2"/>
  <c r="D2629" i="2"/>
  <c r="F2629" i="6" s="1"/>
  <c r="C2629" i="2"/>
  <c r="I2628" i="2" a="1"/>
  <c r="I2628" i="2" s="1"/>
  <c r="H2628" i="2"/>
  <c r="G2628" i="2"/>
  <c r="F2628" i="2"/>
  <c r="E2628" i="2"/>
  <c r="D2628" i="2"/>
  <c r="C2628" i="2"/>
  <c r="I2627" i="2" a="1"/>
  <c r="I2627" i="2" s="1"/>
  <c r="H2627" i="2"/>
  <c r="G2627" i="2"/>
  <c r="F2627" i="2"/>
  <c r="E2627" i="2"/>
  <c r="D2627" i="2"/>
  <c r="C2627" i="2"/>
  <c r="I2626" i="2" a="1"/>
  <c r="I2626" i="2" s="1"/>
  <c r="H2626" i="2"/>
  <c r="G2626" i="2"/>
  <c r="F2626" i="2"/>
  <c r="E2626" i="2"/>
  <c r="D2626" i="2"/>
  <c r="C2626" i="2"/>
  <c r="I2625" i="2" a="1"/>
  <c r="I2625" i="2" s="1"/>
  <c r="H2625" i="2"/>
  <c r="G2625" i="2"/>
  <c r="F2625" i="2"/>
  <c r="E2625" i="2"/>
  <c r="D2625" i="2"/>
  <c r="C2625" i="2"/>
  <c r="I2624" i="2" a="1"/>
  <c r="I2624" i="2" s="1"/>
  <c r="H2624" i="2"/>
  <c r="G2624" i="2"/>
  <c r="F2624" i="2"/>
  <c r="E2624" i="2"/>
  <c r="D2624" i="2"/>
  <c r="C2624" i="2"/>
  <c r="I2623" i="2" a="1"/>
  <c r="I2623" i="2" s="1"/>
  <c r="H2623" i="2"/>
  <c r="G2623" i="2"/>
  <c r="F2623" i="2"/>
  <c r="E2623" i="2"/>
  <c r="D2623" i="2"/>
  <c r="C2623" i="2"/>
  <c r="I2622" i="2" a="1"/>
  <c r="I2622" i="2" s="1"/>
  <c r="H2622" i="2"/>
  <c r="G2622" i="2"/>
  <c r="F2622" i="2"/>
  <c r="E2622" i="2"/>
  <c r="D2622" i="2"/>
  <c r="C2622" i="2"/>
  <c r="I2621" i="2" a="1"/>
  <c r="I2621" i="2" s="1"/>
  <c r="H2621" i="2"/>
  <c r="G2621" i="2"/>
  <c r="F2621" i="2"/>
  <c r="E2621" i="2"/>
  <c r="D2621" i="2"/>
  <c r="C2621" i="2"/>
  <c r="I2620" i="2" a="1"/>
  <c r="I2620" i="2" s="1"/>
  <c r="H2620" i="2"/>
  <c r="G2620" i="2"/>
  <c r="H2620" i="6" s="1"/>
  <c r="F2620" i="2"/>
  <c r="G2620" i="6" s="1"/>
  <c r="E2620" i="2"/>
  <c r="D2620" i="2"/>
  <c r="F2620" i="6" s="1"/>
  <c r="C2620" i="2"/>
  <c r="I2619" i="2" a="1"/>
  <c r="I2619" i="2" s="1"/>
  <c r="H2619" i="2"/>
  <c r="G2619" i="2"/>
  <c r="F2619" i="2"/>
  <c r="E2619" i="2"/>
  <c r="D2619" i="2"/>
  <c r="C2619" i="2"/>
  <c r="I2618" i="2" a="1"/>
  <c r="I2618" i="2" s="1"/>
  <c r="H2618" i="2"/>
  <c r="G2618" i="2"/>
  <c r="H2618" i="6" s="1"/>
  <c r="F2618" i="2"/>
  <c r="G2618" i="6" s="1"/>
  <c r="E2618" i="2"/>
  <c r="D2618" i="2"/>
  <c r="F2618" i="7" s="1"/>
  <c r="C2618" i="2"/>
  <c r="I2617" i="2" a="1"/>
  <c r="I2617" i="2" s="1"/>
  <c r="H2617" i="2"/>
  <c r="G2617" i="2"/>
  <c r="F2617" i="2"/>
  <c r="E2617" i="2"/>
  <c r="D2617" i="2"/>
  <c r="F2617" i="6" s="1"/>
  <c r="C2617" i="2"/>
  <c r="I2616" i="2" a="1"/>
  <c r="I2616" i="2" s="1"/>
  <c r="H2616" i="2"/>
  <c r="G2616" i="2"/>
  <c r="F2616" i="2"/>
  <c r="E2616" i="2"/>
  <c r="D2616" i="2"/>
  <c r="C2616" i="2"/>
  <c r="I2615" i="2" a="1"/>
  <c r="I2615" i="2" s="1"/>
  <c r="H2615" i="2"/>
  <c r="I2615" i="7" s="1"/>
  <c r="G2615" i="2"/>
  <c r="H2615" i="7" s="1"/>
  <c r="F2615" i="2"/>
  <c r="E2615" i="2"/>
  <c r="D2615" i="2"/>
  <c r="C2615" i="2"/>
  <c r="I2614" i="2" a="1"/>
  <c r="I2614" i="2" s="1"/>
  <c r="H2614" i="2"/>
  <c r="G2614" i="2"/>
  <c r="F2614" i="2"/>
  <c r="E2614" i="2"/>
  <c r="D2614" i="2"/>
  <c r="C2614" i="2"/>
  <c r="I2613" i="2" a="1"/>
  <c r="I2613" i="2" s="1"/>
  <c r="H2613" i="2"/>
  <c r="G2613" i="2"/>
  <c r="F2613" i="2"/>
  <c r="E2613" i="2"/>
  <c r="D2613" i="2"/>
  <c r="C2613" i="2"/>
  <c r="I2612" i="2" a="1"/>
  <c r="I2612" i="2" s="1"/>
  <c r="H2612" i="2"/>
  <c r="G2612" i="2"/>
  <c r="F2612" i="2"/>
  <c r="E2612" i="2"/>
  <c r="D2612" i="2"/>
  <c r="C2612" i="2"/>
  <c r="I2611" i="2" a="1"/>
  <c r="I2611" i="2" s="1"/>
  <c r="H2611" i="2"/>
  <c r="G2611" i="2"/>
  <c r="H2611" i="6" s="1"/>
  <c r="F2611" i="2"/>
  <c r="E2611" i="2"/>
  <c r="D2611" i="2"/>
  <c r="C2611" i="2"/>
  <c r="I2610" i="2" a="1"/>
  <c r="I2610" i="2" s="1"/>
  <c r="H2610" i="2"/>
  <c r="G2610" i="2"/>
  <c r="F2610" i="2"/>
  <c r="E2610" i="2"/>
  <c r="D2610" i="2"/>
  <c r="C2610" i="2"/>
  <c r="I2609" i="2" a="1"/>
  <c r="I2609" i="2" s="1"/>
  <c r="H2609" i="2"/>
  <c r="G2609" i="2"/>
  <c r="F2609" i="2"/>
  <c r="E2609" i="2"/>
  <c r="D2609" i="2"/>
  <c r="C2609" i="2"/>
  <c r="I2608" i="2" a="1"/>
  <c r="I2608" i="2" s="1"/>
  <c r="H2608" i="2"/>
  <c r="G2608" i="2"/>
  <c r="H2608" i="6" s="1"/>
  <c r="F2608" i="2"/>
  <c r="G2608" i="6" s="1"/>
  <c r="E2608" i="2"/>
  <c r="D2608" i="2"/>
  <c r="F2608" i="6" s="1"/>
  <c r="C2608" i="2"/>
  <c r="I2607" i="2" a="1"/>
  <c r="I2607" i="2" s="1"/>
  <c r="H2607" i="2"/>
  <c r="G2607" i="2"/>
  <c r="F2607" i="2"/>
  <c r="E2607" i="2"/>
  <c r="D2607" i="2"/>
  <c r="F2607" i="6" s="1"/>
  <c r="C2607" i="2"/>
  <c r="I2606" i="2" a="1"/>
  <c r="I2606" i="2" s="1"/>
  <c r="H2606" i="2"/>
  <c r="G2606" i="2"/>
  <c r="H2606" i="6" s="1"/>
  <c r="F2606" i="2"/>
  <c r="G2606" i="6" s="1"/>
  <c r="E2606" i="2"/>
  <c r="D2606" i="2"/>
  <c r="C2606" i="2"/>
  <c r="I2605" i="2" a="1"/>
  <c r="I2605" i="2" s="1"/>
  <c r="H2605" i="2"/>
  <c r="G2605" i="2"/>
  <c r="F2605" i="2"/>
  <c r="G2605" i="6" s="1"/>
  <c r="E2605" i="2"/>
  <c r="D2605" i="2"/>
  <c r="C2605" i="2"/>
  <c r="I2604" i="2" a="1"/>
  <c r="I2604" i="2" s="1"/>
  <c r="H2604" i="2"/>
  <c r="G2604" i="2"/>
  <c r="F2604" i="2"/>
  <c r="E2604" i="2"/>
  <c r="D2604" i="2"/>
  <c r="C2604" i="2"/>
  <c r="I2603" i="2" a="1"/>
  <c r="I2603" i="2" s="1"/>
  <c r="H2603" i="2"/>
  <c r="G2603" i="2"/>
  <c r="F2603" i="2"/>
  <c r="E2603" i="2"/>
  <c r="D2603" i="2"/>
  <c r="C2603" i="2"/>
  <c r="I2602" i="2" a="1"/>
  <c r="I2602" i="2" s="1"/>
  <c r="H2602" i="2"/>
  <c r="G2602" i="2"/>
  <c r="F2602" i="2"/>
  <c r="E2602" i="2"/>
  <c r="D2602" i="2"/>
  <c r="C2602" i="2"/>
  <c r="I2601" i="2" a="1"/>
  <c r="I2601" i="2" s="1"/>
  <c r="H2601" i="2"/>
  <c r="G2601" i="2"/>
  <c r="F2601" i="2"/>
  <c r="E2601" i="2"/>
  <c r="D2601" i="2"/>
  <c r="C2601" i="2"/>
  <c r="I2600" i="2" a="1"/>
  <c r="I2600" i="2" s="1"/>
  <c r="H2600" i="2"/>
  <c r="G2600" i="2"/>
  <c r="F2600" i="2"/>
  <c r="E2600" i="2"/>
  <c r="D2600" i="2"/>
  <c r="C2600" i="2"/>
  <c r="I2599" i="2" a="1"/>
  <c r="I2599" i="2" s="1"/>
  <c r="H2599" i="2"/>
  <c r="G2599" i="2"/>
  <c r="H2599" i="6" s="1"/>
  <c r="F2599" i="2"/>
  <c r="G2599" i="6" s="1"/>
  <c r="E2599" i="2"/>
  <c r="D2599" i="2"/>
  <c r="C2599" i="2"/>
  <c r="I2598" i="2" a="1"/>
  <c r="I2598" i="2" s="1"/>
  <c r="H2598" i="2"/>
  <c r="G2598" i="2"/>
  <c r="F2598" i="2"/>
  <c r="G2598" i="7" s="1"/>
  <c r="E2598" i="2"/>
  <c r="D2598" i="2"/>
  <c r="F2598" i="7" s="1"/>
  <c r="C2598" i="2"/>
  <c r="I2597" i="2" a="1"/>
  <c r="I2597" i="2" s="1"/>
  <c r="H2597" i="2"/>
  <c r="G2597" i="2"/>
  <c r="F2597" i="2"/>
  <c r="E2597" i="2"/>
  <c r="D2597" i="2"/>
  <c r="C2597" i="2"/>
  <c r="I2596" i="2" a="1"/>
  <c r="I2596" i="2" s="1"/>
  <c r="H2596" i="2"/>
  <c r="G2596" i="2"/>
  <c r="H2596" i="6" s="1"/>
  <c r="F2596" i="2"/>
  <c r="G2596" i="6" s="1"/>
  <c r="E2596" i="2"/>
  <c r="D2596" i="2"/>
  <c r="F2596" i="6" s="1"/>
  <c r="C2596" i="2"/>
  <c r="I2595" i="2" a="1"/>
  <c r="I2595" i="2" s="1"/>
  <c r="H2595" i="2"/>
  <c r="G2595" i="2"/>
  <c r="F2595" i="2"/>
  <c r="E2595" i="2"/>
  <c r="D2595" i="2"/>
  <c r="F2595" i="6" s="1"/>
  <c r="C2595" i="2"/>
  <c r="I2594" i="2" a="1"/>
  <c r="I2594" i="2" s="1"/>
  <c r="H2594" i="2"/>
  <c r="G2594" i="2"/>
  <c r="H2594" i="6" s="1"/>
  <c r="F2594" i="2"/>
  <c r="G2594" i="6" s="1"/>
  <c r="E2594" i="2"/>
  <c r="D2594" i="2"/>
  <c r="C2594" i="2"/>
  <c r="I2593" i="2" a="1"/>
  <c r="I2593" i="2" s="1"/>
  <c r="H2593" i="2"/>
  <c r="G2593" i="2"/>
  <c r="F2593" i="2"/>
  <c r="G2593" i="6" s="1"/>
  <c r="E2593" i="2"/>
  <c r="D2593" i="2"/>
  <c r="C2593" i="2"/>
  <c r="I2592" i="2" a="1"/>
  <c r="I2592" i="2" s="1"/>
  <c r="H2592" i="2"/>
  <c r="G2592" i="2"/>
  <c r="F2592" i="2"/>
  <c r="E2592" i="2"/>
  <c r="D2592" i="2"/>
  <c r="C2592" i="2"/>
  <c r="I2591" i="2" a="1"/>
  <c r="I2591" i="2" s="1"/>
  <c r="H2591" i="2"/>
  <c r="G2591" i="2"/>
  <c r="F2591" i="2"/>
  <c r="E2591" i="2"/>
  <c r="D2591" i="2"/>
  <c r="C2591" i="2"/>
  <c r="I2590" i="2" a="1"/>
  <c r="I2590" i="2" s="1"/>
  <c r="H2590" i="2"/>
  <c r="G2590" i="2"/>
  <c r="F2590" i="2"/>
  <c r="E2590" i="2"/>
  <c r="D2590" i="2"/>
  <c r="C2590" i="2"/>
  <c r="I2589" i="2" a="1"/>
  <c r="I2589" i="2" s="1"/>
  <c r="H2589" i="2"/>
  <c r="G2589" i="2"/>
  <c r="F2589" i="2"/>
  <c r="E2589" i="2"/>
  <c r="D2589" i="2"/>
  <c r="C2589" i="2"/>
  <c r="I2588" i="2" a="1"/>
  <c r="I2588" i="2" s="1"/>
  <c r="H2588" i="2"/>
  <c r="G2588" i="2"/>
  <c r="F2588" i="2"/>
  <c r="E2588" i="2"/>
  <c r="D2588" i="2"/>
  <c r="C2588" i="2"/>
  <c r="I2587" i="2" a="1"/>
  <c r="I2587" i="2" s="1"/>
  <c r="H2587" i="2"/>
  <c r="G2587" i="2"/>
  <c r="H2587" i="6" s="1"/>
  <c r="F2587" i="2"/>
  <c r="G2587" i="6" s="1"/>
  <c r="E2587" i="2"/>
  <c r="D2587" i="2"/>
  <c r="C2587" i="2"/>
  <c r="I2586" i="2" a="1"/>
  <c r="I2586" i="2" s="1"/>
  <c r="H2586" i="2"/>
  <c r="G2586" i="2"/>
  <c r="F2586" i="2"/>
  <c r="E2586" i="2"/>
  <c r="D2586" i="2"/>
  <c r="C2586" i="2"/>
  <c r="I2585" i="2" a="1"/>
  <c r="I2585" i="2" s="1"/>
  <c r="H2585" i="2"/>
  <c r="I2585" i="7" s="1"/>
  <c r="G2585" i="2"/>
  <c r="H2585" i="7" s="1"/>
  <c r="F2585" i="2"/>
  <c r="E2585" i="2"/>
  <c r="D2585" i="2"/>
  <c r="C2585" i="2"/>
  <c r="I2584" i="2" a="1"/>
  <c r="I2584" i="2" s="1"/>
  <c r="H2584" i="2"/>
  <c r="G2584" i="2"/>
  <c r="H2584" i="6" s="1"/>
  <c r="F2584" i="2"/>
  <c r="G2584" i="6" s="1"/>
  <c r="E2584" i="2"/>
  <c r="D2584" i="2"/>
  <c r="F2584" i="6" s="1"/>
  <c r="C2584" i="2"/>
  <c r="I2583" i="2" a="1"/>
  <c r="I2583" i="2" s="1"/>
  <c r="H2583" i="2"/>
  <c r="G2583" i="2"/>
  <c r="F2583" i="2"/>
  <c r="E2583" i="2"/>
  <c r="D2583" i="2"/>
  <c r="F2583" i="6" s="1"/>
  <c r="C2583" i="2"/>
  <c r="I2582" i="2" a="1"/>
  <c r="I2582" i="2" s="1"/>
  <c r="H2582" i="2"/>
  <c r="G2582" i="2"/>
  <c r="H2582" i="6" s="1"/>
  <c r="F2582" i="2"/>
  <c r="G2582" i="7" s="1"/>
  <c r="E2582" i="2"/>
  <c r="D2582" i="2"/>
  <c r="F2582" i="7" s="1"/>
  <c r="C2582" i="2"/>
  <c r="I2581" i="2" a="1"/>
  <c r="I2581" i="2" s="1"/>
  <c r="H2581" i="2"/>
  <c r="G2581" i="2"/>
  <c r="F2581" i="2"/>
  <c r="G2581" i="6" s="1"/>
  <c r="E2581" i="2"/>
  <c r="D2581" i="2"/>
  <c r="C2581" i="2"/>
  <c r="I2580" i="2" a="1"/>
  <c r="I2580" i="2" s="1"/>
  <c r="H2580" i="2"/>
  <c r="G2580" i="2"/>
  <c r="F2580" i="2"/>
  <c r="G2580" i="7" s="1"/>
  <c r="E2580" i="2"/>
  <c r="D2580" i="2"/>
  <c r="C2580" i="2"/>
  <c r="I2579" i="2" a="1"/>
  <c r="I2579" i="2" s="1"/>
  <c r="H2579" i="2"/>
  <c r="G2579" i="2"/>
  <c r="F2579" i="2"/>
  <c r="E2579" i="2"/>
  <c r="D2579" i="2"/>
  <c r="C2579" i="2"/>
  <c r="I2578" i="2" a="1"/>
  <c r="I2578" i="2" s="1"/>
  <c r="H2578" i="2"/>
  <c r="G2578" i="2"/>
  <c r="F2578" i="2"/>
  <c r="E2578" i="2"/>
  <c r="D2578" i="2"/>
  <c r="C2578" i="2"/>
  <c r="I2577" i="2" a="1"/>
  <c r="I2577" i="2" s="1"/>
  <c r="H2577" i="2"/>
  <c r="G2577" i="2"/>
  <c r="F2577" i="2"/>
  <c r="E2577" i="2"/>
  <c r="D2577" i="2"/>
  <c r="F2577" i="6" s="1"/>
  <c r="C2577" i="2"/>
  <c r="I2576" i="2" a="1"/>
  <c r="I2576" i="2" s="1"/>
  <c r="H2576" i="2"/>
  <c r="G2576" i="2"/>
  <c r="F2576" i="2"/>
  <c r="E2576" i="2"/>
  <c r="D2576" i="2"/>
  <c r="C2576" i="2"/>
  <c r="I2575" i="2" a="1"/>
  <c r="I2575" i="2" s="1"/>
  <c r="H2575" i="2"/>
  <c r="G2575" i="2"/>
  <c r="H2575" i="6" s="1"/>
  <c r="F2575" i="2"/>
  <c r="E2575" i="2"/>
  <c r="D2575" i="2"/>
  <c r="C2575" i="2"/>
  <c r="I2574" i="2" a="1"/>
  <c r="I2574" i="2" s="1"/>
  <c r="H2574" i="2"/>
  <c r="G2574" i="2"/>
  <c r="F2574" i="2"/>
  <c r="G2574" i="7" s="1"/>
  <c r="E2574" i="2"/>
  <c r="D2574" i="2"/>
  <c r="F2574" i="7" s="1"/>
  <c r="C2574" i="2"/>
  <c r="I2573" i="2" a="1"/>
  <c r="I2573" i="2" s="1"/>
  <c r="H2573" i="2"/>
  <c r="G2573" i="2"/>
  <c r="F2573" i="2"/>
  <c r="E2573" i="2"/>
  <c r="D2573" i="2"/>
  <c r="C2573" i="2"/>
  <c r="I2572" i="2" a="1"/>
  <c r="I2572" i="2" s="1"/>
  <c r="H2572" i="2"/>
  <c r="G2572" i="2"/>
  <c r="H2572" i="6" s="1"/>
  <c r="F2572" i="2"/>
  <c r="G2572" i="6" s="1"/>
  <c r="E2572" i="2"/>
  <c r="D2572" i="2"/>
  <c r="F2572" i="6" s="1"/>
  <c r="C2572" i="2"/>
  <c r="I2571" i="2" a="1"/>
  <c r="I2571" i="2" s="1"/>
  <c r="H2571" i="2"/>
  <c r="G2571" i="2"/>
  <c r="F2571" i="2"/>
  <c r="E2571" i="2"/>
  <c r="D2571" i="2"/>
  <c r="F2571" i="6" s="1"/>
  <c r="C2571" i="2"/>
  <c r="I2570" i="2" a="1"/>
  <c r="I2570" i="2" s="1"/>
  <c r="H2570" i="2"/>
  <c r="G2570" i="2"/>
  <c r="H2570" i="6" s="1"/>
  <c r="F2570" i="2"/>
  <c r="G2570" i="7" s="1"/>
  <c r="E2570" i="2"/>
  <c r="D2570" i="2"/>
  <c r="C2570" i="2"/>
  <c r="I2569" i="2" a="1"/>
  <c r="I2569" i="2" s="1"/>
  <c r="H2569" i="2"/>
  <c r="G2569" i="2"/>
  <c r="F2569" i="2"/>
  <c r="G2569" i="6" s="1"/>
  <c r="E2569" i="2"/>
  <c r="D2569" i="2"/>
  <c r="C2569" i="2"/>
  <c r="I2568" i="2" a="1"/>
  <c r="I2568" i="2" s="1"/>
  <c r="H2568" i="2"/>
  <c r="G2568" i="2"/>
  <c r="F2568" i="2"/>
  <c r="E2568" i="2"/>
  <c r="D2568" i="2"/>
  <c r="C2568" i="2"/>
  <c r="I2567" i="2" a="1"/>
  <c r="I2567" i="2" s="1"/>
  <c r="H2567" i="2"/>
  <c r="G2567" i="2"/>
  <c r="F2567" i="2"/>
  <c r="E2567" i="2"/>
  <c r="D2567" i="2"/>
  <c r="C2567" i="2"/>
  <c r="I2566" i="2" a="1"/>
  <c r="I2566" i="2" s="1"/>
  <c r="H2566" i="2"/>
  <c r="G2566" i="2"/>
  <c r="F2566" i="2"/>
  <c r="E2566" i="2"/>
  <c r="D2566" i="2"/>
  <c r="C2566" i="2"/>
  <c r="I2565" i="2" a="1"/>
  <c r="I2565" i="2" s="1"/>
  <c r="H2565" i="2"/>
  <c r="G2565" i="2"/>
  <c r="F2565" i="2"/>
  <c r="E2565" i="2"/>
  <c r="D2565" i="2"/>
  <c r="C2565" i="2"/>
  <c r="I2564" i="2" a="1"/>
  <c r="I2564" i="2" s="1"/>
  <c r="H2564" i="2"/>
  <c r="G2564" i="2"/>
  <c r="F2564" i="2"/>
  <c r="E2564" i="2"/>
  <c r="D2564" i="2"/>
  <c r="C2564" i="2"/>
  <c r="I2563" i="2" a="1"/>
  <c r="I2563" i="2" s="1"/>
  <c r="H2563" i="2"/>
  <c r="G2563" i="2"/>
  <c r="H2563" i="6" s="1"/>
  <c r="F2563" i="2"/>
  <c r="E2563" i="2"/>
  <c r="D2563" i="2"/>
  <c r="C2563" i="2"/>
  <c r="I2562" i="2" a="1"/>
  <c r="I2562" i="2" s="1"/>
  <c r="H2562" i="2"/>
  <c r="G2562" i="2"/>
  <c r="F2562" i="2"/>
  <c r="E2562" i="2"/>
  <c r="D2562" i="2"/>
  <c r="C2562" i="2"/>
  <c r="I2561" i="2" a="1"/>
  <c r="I2561" i="2" s="1"/>
  <c r="H2561" i="2"/>
  <c r="G2561" i="2"/>
  <c r="F2561" i="2"/>
  <c r="E2561" i="2"/>
  <c r="D2561" i="2"/>
  <c r="C2561" i="2"/>
  <c r="I2560" i="2" a="1"/>
  <c r="I2560" i="2" s="1"/>
  <c r="H2560" i="2"/>
  <c r="G2560" i="2"/>
  <c r="H2560" i="6" s="1"/>
  <c r="F2560" i="2"/>
  <c r="G2560" i="6" s="1"/>
  <c r="E2560" i="2"/>
  <c r="D2560" i="2"/>
  <c r="F2560" i="6" s="1"/>
  <c r="C2560" i="2"/>
  <c r="I2559" i="2" a="1"/>
  <c r="I2559" i="2" s="1"/>
  <c r="H2559" i="2"/>
  <c r="G2559" i="2"/>
  <c r="F2559" i="2"/>
  <c r="E2559" i="2"/>
  <c r="D2559" i="2"/>
  <c r="F2559" i="6" s="1"/>
  <c r="C2559" i="2"/>
  <c r="I2558" i="2" a="1"/>
  <c r="I2558" i="2" s="1"/>
  <c r="H2558" i="2"/>
  <c r="I2558" i="7" s="1"/>
  <c r="G2558" i="2"/>
  <c r="H2558" i="7" s="1"/>
  <c r="F2558" i="2"/>
  <c r="G2558" i="7" s="1"/>
  <c r="E2558" i="2"/>
  <c r="D2558" i="2"/>
  <c r="C2558" i="2"/>
  <c r="I2557" i="2" a="1"/>
  <c r="I2557" i="2" s="1"/>
  <c r="H2557" i="2"/>
  <c r="G2557" i="2"/>
  <c r="F2557" i="2"/>
  <c r="G2557" i="6" s="1"/>
  <c r="E2557" i="2"/>
  <c r="D2557" i="2"/>
  <c r="C2557" i="2"/>
  <c r="I2556" i="2" a="1"/>
  <c r="I2556" i="2" s="1"/>
  <c r="H2556" i="2"/>
  <c r="G2556" i="2"/>
  <c r="F2556" i="2"/>
  <c r="E2556" i="2"/>
  <c r="D2556" i="2"/>
  <c r="C2556" i="2"/>
  <c r="I2555" i="2" a="1"/>
  <c r="I2555" i="2" s="1"/>
  <c r="H2555" i="2"/>
  <c r="G2555" i="2"/>
  <c r="F2555" i="2"/>
  <c r="E2555" i="2"/>
  <c r="D2555" i="2"/>
  <c r="C2555" i="2"/>
  <c r="I2554" i="2" a="1"/>
  <c r="I2554" i="2" s="1"/>
  <c r="H2554" i="2"/>
  <c r="G2554" i="2"/>
  <c r="F2554" i="2"/>
  <c r="E2554" i="2"/>
  <c r="D2554" i="2"/>
  <c r="C2554" i="2"/>
  <c r="I2553" i="2" a="1"/>
  <c r="I2553" i="2" s="1"/>
  <c r="H2553" i="2"/>
  <c r="G2553" i="2"/>
  <c r="F2553" i="2"/>
  <c r="E2553" i="2"/>
  <c r="D2553" i="2"/>
  <c r="C2553" i="2"/>
  <c r="I2552" i="2" a="1"/>
  <c r="I2552" i="2" s="1"/>
  <c r="H2552" i="2"/>
  <c r="G2552" i="2"/>
  <c r="F2552" i="2"/>
  <c r="E2552" i="2"/>
  <c r="D2552" i="2"/>
  <c r="F2552" i="7" s="1"/>
  <c r="C2552" i="2"/>
  <c r="I2551" i="2" a="1"/>
  <c r="I2551" i="2" s="1"/>
  <c r="H2551" i="2"/>
  <c r="G2551" i="2"/>
  <c r="H2551" i="6" s="1"/>
  <c r="F2551" i="2"/>
  <c r="E2551" i="2"/>
  <c r="D2551" i="2"/>
  <c r="C2551" i="2"/>
  <c r="I2550" i="2" a="1"/>
  <c r="I2550" i="2" s="1"/>
  <c r="H2550" i="2"/>
  <c r="G2550" i="2"/>
  <c r="F2550" i="2"/>
  <c r="E2550" i="2"/>
  <c r="D2550" i="2"/>
  <c r="C2550" i="2"/>
  <c r="I2549" i="2" a="1"/>
  <c r="I2549" i="2" s="1"/>
  <c r="H2549" i="2"/>
  <c r="G2549" i="2"/>
  <c r="F2549" i="2"/>
  <c r="E2549" i="2"/>
  <c r="D2549" i="2"/>
  <c r="C2549" i="2"/>
  <c r="I2548" i="2" a="1"/>
  <c r="I2548" i="2" s="1"/>
  <c r="H2548" i="2"/>
  <c r="G2548" i="2"/>
  <c r="H2548" i="6" s="1"/>
  <c r="F2548" i="2"/>
  <c r="G2548" i="6" s="1"/>
  <c r="E2548" i="2"/>
  <c r="D2548" i="2"/>
  <c r="F2548" i="6" s="1"/>
  <c r="C2548" i="2"/>
  <c r="I2547" i="2" a="1"/>
  <c r="I2547" i="2" s="1"/>
  <c r="H2547" i="2"/>
  <c r="G2547" i="2"/>
  <c r="F2547" i="2"/>
  <c r="E2547" i="2"/>
  <c r="D2547" i="2"/>
  <c r="F2547" i="7" s="1"/>
  <c r="C2547" i="2"/>
  <c r="I2546" i="2" a="1"/>
  <c r="I2546" i="2" s="1"/>
  <c r="H2546" i="2"/>
  <c r="G2546" i="2"/>
  <c r="H2546" i="6" s="1"/>
  <c r="F2546" i="2"/>
  <c r="G2546" i="6" s="1"/>
  <c r="E2546" i="2"/>
  <c r="D2546" i="2"/>
  <c r="C2546" i="2"/>
  <c r="I2545" i="2" a="1"/>
  <c r="I2545" i="2" s="1"/>
  <c r="H2545" i="2"/>
  <c r="G2545" i="2"/>
  <c r="F2545" i="2"/>
  <c r="G2545" i="6" s="1"/>
  <c r="E2545" i="2"/>
  <c r="D2545" i="2"/>
  <c r="C2545" i="2"/>
  <c r="I2544" i="2" a="1"/>
  <c r="I2544" i="2" s="1"/>
  <c r="H2544" i="2"/>
  <c r="G2544" i="2"/>
  <c r="F2544" i="2"/>
  <c r="E2544" i="2"/>
  <c r="D2544" i="2"/>
  <c r="C2544" i="2"/>
  <c r="I2543" i="2" a="1"/>
  <c r="I2543" i="2" s="1"/>
  <c r="H2543" i="2"/>
  <c r="G2543" i="2"/>
  <c r="F2543" i="2"/>
  <c r="E2543" i="2"/>
  <c r="D2543" i="2"/>
  <c r="C2543" i="2"/>
  <c r="I2542" i="2" a="1"/>
  <c r="I2542" i="2" s="1"/>
  <c r="H2542" i="2"/>
  <c r="G2542" i="2"/>
  <c r="F2542" i="2"/>
  <c r="E2542" i="2"/>
  <c r="D2542" i="2"/>
  <c r="C2542" i="2"/>
  <c r="I2541" i="2" a="1"/>
  <c r="I2541" i="2" s="1"/>
  <c r="H2541" i="2"/>
  <c r="G2541" i="2"/>
  <c r="F2541" i="2"/>
  <c r="E2541" i="2"/>
  <c r="D2541" i="2"/>
  <c r="C2541" i="2"/>
  <c r="I2540" i="2" a="1"/>
  <c r="I2540" i="2" s="1"/>
  <c r="H2540" i="2"/>
  <c r="G2540" i="2"/>
  <c r="F2540" i="2"/>
  <c r="E2540" i="2"/>
  <c r="D2540" i="2"/>
  <c r="C2540" i="2"/>
  <c r="I2539" i="2" a="1"/>
  <c r="I2539" i="2" s="1"/>
  <c r="H2539" i="2"/>
  <c r="G2539" i="2"/>
  <c r="H2539" i="6" s="1"/>
  <c r="F2539" i="2"/>
  <c r="E2539" i="2"/>
  <c r="D2539" i="2"/>
  <c r="C2539" i="2"/>
  <c r="I2538" i="2" a="1"/>
  <c r="I2538" i="2" s="1"/>
  <c r="H2538" i="2"/>
  <c r="G2538" i="2"/>
  <c r="F2538" i="2"/>
  <c r="G2538" i="7" s="1"/>
  <c r="E2538" i="2"/>
  <c r="D2538" i="2"/>
  <c r="F2538" i="7" s="1"/>
  <c r="C2538" i="2"/>
  <c r="I2537" i="2" a="1"/>
  <c r="I2537" i="2" s="1"/>
  <c r="H2537" i="2"/>
  <c r="G2537" i="2"/>
  <c r="F2537" i="2"/>
  <c r="E2537" i="2"/>
  <c r="D2537" i="2"/>
  <c r="C2537" i="2"/>
  <c r="I2536" i="2" a="1"/>
  <c r="I2536" i="2" s="1"/>
  <c r="H2536" i="2"/>
  <c r="G2536" i="2"/>
  <c r="H2536" i="6" s="1"/>
  <c r="F2536" i="2"/>
  <c r="G2536" i="6" s="1"/>
  <c r="E2536" i="2"/>
  <c r="D2536" i="2"/>
  <c r="F2536" i="6" s="1"/>
  <c r="C2536" i="2"/>
  <c r="I2535" i="2" a="1"/>
  <c r="I2535" i="2" s="1"/>
  <c r="H2535" i="2"/>
  <c r="G2535" i="2"/>
  <c r="F2535" i="2"/>
  <c r="E2535" i="2"/>
  <c r="D2535" i="2"/>
  <c r="F2535" i="6" s="1"/>
  <c r="C2535" i="2"/>
  <c r="I2534" i="2" a="1"/>
  <c r="I2534" i="2" s="1"/>
  <c r="H2534" i="2"/>
  <c r="G2534" i="2"/>
  <c r="H2534" i="6" s="1"/>
  <c r="F2534" i="2"/>
  <c r="G2534" i="6" s="1"/>
  <c r="E2534" i="2"/>
  <c r="D2534" i="2"/>
  <c r="C2534" i="2"/>
  <c r="I2533" i="2" a="1"/>
  <c r="I2533" i="2" s="1"/>
  <c r="H2533" i="2"/>
  <c r="G2533" i="2"/>
  <c r="F2533" i="2"/>
  <c r="G2533" i="6" s="1"/>
  <c r="E2533" i="2"/>
  <c r="D2533" i="2"/>
  <c r="C2533" i="2"/>
  <c r="I2532" i="2" a="1"/>
  <c r="I2532" i="2" s="1"/>
  <c r="H2532" i="2"/>
  <c r="G2532" i="2"/>
  <c r="F2532" i="2"/>
  <c r="E2532" i="2"/>
  <c r="D2532" i="2"/>
  <c r="C2532" i="2"/>
  <c r="I2531" i="2" a="1"/>
  <c r="I2531" i="2" s="1"/>
  <c r="H2531" i="2"/>
  <c r="I2531" i="7" s="1"/>
  <c r="G2531" i="2"/>
  <c r="F2531" i="2"/>
  <c r="E2531" i="2"/>
  <c r="D2531" i="2"/>
  <c r="C2531" i="2"/>
  <c r="I2530" i="2" a="1"/>
  <c r="I2530" i="2" s="1"/>
  <c r="H2530" i="2"/>
  <c r="G2530" i="2"/>
  <c r="F2530" i="2"/>
  <c r="E2530" i="2"/>
  <c r="D2530" i="2"/>
  <c r="C2530" i="2"/>
  <c r="I2529" i="2" a="1"/>
  <c r="I2529" i="2" s="1"/>
  <c r="H2529" i="2"/>
  <c r="G2529" i="2"/>
  <c r="F2529" i="2"/>
  <c r="E2529" i="2"/>
  <c r="D2529" i="2"/>
  <c r="C2529" i="2"/>
  <c r="I2528" i="2" a="1"/>
  <c r="I2528" i="2" s="1"/>
  <c r="H2528" i="2"/>
  <c r="G2528" i="2"/>
  <c r="F2528" i="2"/>
  <c r="E2528" i="2"/>
  <c r="D2528" i="2"/>
  <c r="C2528" i="2"/>
  <c r="I2527" i="2" a="1"/>
  <c r="I2527" i="2" s="1"/>
  <c r="H2527" i="2"/>
  <c r="G2527" i="2"/>
  <c r="H2527" i="6" s="1"/>
  <c r="F2527" i="2"/>
  <c r="E2527" i="2"/>
  <c r="D2527" i="2"/>
  <c r="C2527" i="2"/>
  <c r="I2526" i="2" a="1"/>
  <c r="I2526" i="2" s="1"/>
  <c r="H2526" i="2"/>
  <c r="G2526" i="2"/>
  <c r="F2526" i="2"/>
  <c r="E2526" i="2"/>
  <c r="D2526" i="2"/>
  <c r="C2526" i="2"/>
  <c r="I2525" i="2" a="1"/>
  <c r="I2525" i="2" s="1"/>
  <c r="H2525" i="2"/>
  <c r="G2525" i="2"/>
  <c r="F2525" i="2"/>
  <c r="E2525" i="2"/>
  <c r="D2525" i="2"/>
  <c r="C2525" i="2"/>
  <c r="I2524" i="2" a="1"/>
  <c r="I2524" i="2" s="1"/>
  <c r="H2524" i="2"/>
  <c r="G2524" i="2"/>
  <c r="H2524" i="6" s="1"/>
  <c r="F2524" i="2"/>
  <c r="G2524" i="6" s="1"/>
  <c r="E2524" i="2"/>
  <c r="D2524" i="2"/>
  <c r="F2524" i="6" s="1"/>
  <c r="C2524" i="2"/>
  <c r="I2523" i="2" a="1"/>
  <c r="I2523" i="2" s="1"/>
  <c r="H2523" i="2"/>
  <c r="G2523" i="2"/>
  <c r="F2523" i="2"/>
  <c r="E2523" i="2"/>
  <c r="D2523" i="2"/>
  <c r="F2523" i="6" s="1"/>
  <c r="C2523" i="2"/>
  <c r="I2522" i="2" a="1"/>
  <c r="I2522" i="2" s="1"/>
  <c r="H2522" i="2"/>
  <c r="G2522" i="2"/>
  <c r="H2522" i="6" s="1"/>
  <c r="F2522" i="2"/>
  <c r="G2522" i="6" s="1"/>
  <c r="E2522" i="2"/>
  <c r="D2522" i="2"/>
  <c r="C2522" i="2"/>
  <c r="I2521" i="2" a="1"/>
  <c r="I2521" i="2" s="1"/>
  <c r="H2521" i="2"/>
  <c r="G2521" i="2"/>
  <c r="F2521" i="2"/>
  <c r="G2521" i="6" s="1"/>
  <c r="E2521" i="2"/>
  <c r="D2521" i="2"/>
  <c r="C2521" i="2"/>
  <c r="I2520" i="2" a="1"/>
  <c r="I2520" i="2" s="1"/>
  <c r="H2520" i="2"/>
  <c r="G2520" i="2"/>
  <c r="F2520" i="2"/>
  <c r="E2520" i="2"/>
  <c r="D2520" i="2"/>
  <c r="C2520" i="2"/>
  <c r="I2519" i="2" a="1"/>
  <c r="I2519" i="2" s="1"/>
  <c r="H2519" i="2"/>
  <c r="G2519" i="2"/>
  <c r="F2519" i="2"/>
  <c r="E2519" i="2"/>
  <c r="D2519" i="2"/>
  <c r="C2519" i="2"/>
  <c r="I2518" i="2" a="1"/>
  <c r="I2518" i="2" s="1"/>
  <c r="H2518" i="2"/>
  <c r="G2518" i="2"/>
  <c r="F2518" i="2"/>
  <c r="E2518" i="2"/>
  <c r="D2518" i="2"/>
  <c r="C2518" i="2"/>
  <c r="I2517" i="2" a="1"/>
  <c r="I2517" i="2" s="1"/>
  <c r="H2517" i="2"/>
  <c r="G2517" i="2"/>
  <c r="F2517" i="2"/>
  <c r="E2517" i="2"/>
  <c r="D2517" i="2"/>
  <c r="C2517" i="2"/>
  <c r="I2516" i="2" a="1"/>
  <c r="I2516" i="2" s="1"/>
  <c r="H2516" i="2"/>
  <c r="G2516" i="2"/>
  <c r="F2516" i="2"/>
  <c r="E2516" i="2"/>
  <c r="D2516" i="2"/>
  <c r="C2516" i="2"/>
  <c r="I2515" i="2" a="1"/>
  <c r="I2515" i="2" s="1"/>
  <c r="H2515" i="2"/>
  <c r="G2515" i="2"/>
  <c r="H2515" i="6" s="1"/>
  <c r="F2515" i="2"/>
  <c r="E2515" i="2"/>
  <c r="D2515" i="2"/>
  <c r="C2515" i="2"/>
  <c r="I2514" i="2" a="1"/>
  <c r="I2514" i="2" s="1"/>
  <c r="H2514" i="2"/>
  <c r="G2514" i="2"/>
  <c r="F2514" i="2"/>
  <c r="E2514" i="2"/>
  <c r="D2514" i="2"/>
  <c r="C2514" i="2"/>
  <c r="I2513" i="2" a="1"/>
  <c r="I2513" i="2" s="1"/>
  <c r="H2513" i="2"/>
  <c r="I2513" i="7" s="1"/>
  <c r="G2513" i="2"/>
  <c r="F2513" i="2"/>
  <c r="E2513" i="2"/>
  <c r="D2513" i="2"/>
  <c r="C2513" i="2"/>
  <c r="I2512" i="2" a="1"/>
  <c r="I2512" i="2" s="1"/>
  <c r="H2512" i="2"/>
  <c r="G2512" i="2"/>
  <c r="H2512" i="6" s="1"/>
  <c r="F2512" i="2"/>
  <c r="G2512" i="6" s="1"/>
  <c r="E2512" i="2"/>
  <c r="D2512" i="2"/>
  <c r="F2512" i="6" s="1"/>
  <c r="C2512" i="2"/>
  <c r="I2511" i="2" a="1"/>
  <c r="I2511" i="2" s="1"/>
  <c r="H2511" i="2"/>
  <c r="G2511" i="2"/>
  <c r="F2511" i="2"/>
  <c r="E2511" i="2"/>
  <c r="D2511" i="2"/>
  <c r="F2511" i="6" s="1"/>
  <c r="C2511" i="2"/>
  <c r="I2510" i="2" a="1"/>
  <c r="I2510" i="2" s="1"/>
  <c r="H2510" i="2"/>
  <c r="G2510" i="2"/>
  <c r="H2510" i="6" s="1"/>
  <c r="F2510" i="2"/>
  <c r="G2510" i="6" s="1"/>
  <c r="E2510" i="2"/>
  <c r="D2510" i="2"/>
  <c r="F2510" i="7" s="1"/>
  <c r="C2510" i="2"/>
  <c r="I2509" i="2" a="1"/>
  <c r="I2509" i="2" s="1"/>
  <c r="H2509" i="2"/>
  <c r="G2509" i="2"/>
  <c r="F2509" i="2"/>
  <c r="G2509" i="6" s="1"/>
  <c r="E2509" i="2"/>
  <c r="D2509" i="2"/>
  <c r="C2509" i="2"/>
  <c r="I2508" i="2" a="1"/>
  <c r="I2508" i="2" s="1"/>
  <c r="H2508" i="2"/>
  <c r="G2508" i="2"/>
  <c r="F2508" i="2"/>
  <c r="E2508" i="2"/>
  <c r="D2508" i="2"/>
  <c r="C2508" i="2"/>
  <c r="I2507" i="2" a="1"/>
  <c r="I2507" i="2" s="1"/>
  <c r="H2507" i="2"/>
  <c r="G2507" i="2"/>
  <c r="F2507" i="2"/>
  <c r="E2507" i="2"/>
  <c r="D2507" i="2"/>
  <c r="C2507" i="2"/>
  <c r="I2506" i="2" a="1"/>
  <c r="I2506" i="2" s="1"/>
  <c r="H2506" i="2"/>
  <c r="G2506" i="2"/>
  <c r="F2506" i="2"/>
  <c r="E2506" i="2"/>
  <c r="D2506" i="2"/>
  <c r="C2506" i="2"/>
  <c r="I2505" i="2" a="1"/>
  <c r="I2505" i="2" s="1"/>
  <c r="H2505" i="2"/>
  <c r="G2505" i="2"/>
  <c r="F2505" i="2"/>
  <c r="E2505" i="2"/>
  <c r="D2505" i="2"/>
  <c r="C2505" i="2"/>
  <c r="I2504" i="2" a="1"/>
  <c r="I2504" i="2" s="1"/>
  <c r="H2504" i="2"/>
  <c r="G2504" i="2"/>
  <c r="F2504" i="2"/>
  <c r="E2504" i="2"/>
  <c r="D2504" i="2"/>
  <c r="C2504" i="2"/>
  <c r="I2503" i="2" a="1"/>
  <c r="I2503" i="2" s="1"/>
  <c r="H2503" i="2"/>
  <c r="G2503" i="2"/>
  <c r="F2503" i="2"/>
  <c r="E2503" i="2"/>
  <c r="D2503" i="2"/>
  <c r="C2503" i="2"/>
  <c r="I2502" i="2" a="1"/>
  <c r="I2502" i="2" s="1"/>
  <c r="H2502" i="2"/>
  <c r="G2502" i="2"/>
  <c r="H2502" i="6" s="1"/>
  <c r="F2502" i="2"/>
  <c r="E2502" i="2"/>
  <c r="D2502" i="2"/>
  <c r="C2502" i="2"/>
  <c r="I2501" i="2" a="1"/>
  <c r="I2501" i="2" s="1"/>
  <c r="H2501" i="2"/>
  <c r="I2501" i="7" s="1"/>
  <c r="G2501" i="2"/>
  <c r="F2501" i="2"/>
  <c r="E2501" i="2"/>
  <c r="D2501" i="2"/>
  <c r="C2501" i="2"/>
  <c r="I2500" i="2" a="1"/>
  <c r="I2500" i="2" s="1"/>
  <c r="H2500" i="2"/>
  <c r="G2500" i="2"/>
  <c r="H2500" i="6" s="1"/>
  <c r="F2500" i="2"/>
  <c r="G2500" i="6" s="1"/>
  <c r="E2500" i="2"/>
  <c r="D2500" i="2"/>
  <c r="C2500" i="2"/>
  <c r="I2499" i="2" a="1"/>
  <c r="I2499" i="2" s="1"/>
  <c r="H2499" i="2"/>
  <c r="G2499" i="2"/>
  <c r="F2499" i="2"/>
  <c r="E2499" i="2"/>
  <c r="D2499" i="2"/>
  <c r="F2499" i="6" s="1"/>
  <c r="C2499" i="2"/>
  <c r="I2498" i="2" a="1"/>
  <c r="I2498" i="2" s="1"/>
  <c r="H2498" i="2"/>
  <c r="G2498" i="2"/>
  <c r="H2498" i="6" s="1"/>
  <c r="F2498" i="2"/>
  <c r="E2498" i="2"/>
  <c r="D2498" i="2"/>
  <c r="C2498" i="2"/>
  <c r="I2497" i="2" a="1"/>
  <c r="I2497" i="2" s="1"/>
  <c r="H2497" i="2"/>
  <c r="G2497" i="2"/>
  <c r="F2497" i="2"/>
  <c r="G2497" i="6" s="1"/>
  <c r="E2497" i="2"/>
  <c r="D2497" i="2"/>
  <c r="C2497" i="2"/>
  <c r="I2496" i="2" a="1"/>
  <c r="I2496" i="2" s="1"/>
  <c r="H2496" i="2"/>
  <c r="G2496" i="2"/>
  <c r="F2496" i="2"/>
  <c r="E2496" i="2"/>
  <c r="D2496" i="2"/>
  <c r="C2496" i="2"/>
  <c r="I2495" i="2" a="1"/>
  <c r="I2495" i="2" s="1"/>
  <c r="H2495" i="2"/>
  <c r="G2495" i="2"/>
  <c r="F2495" i="2"/>
  <c r="E2495" i="2"/>
  <c r="D2495" i="2"/>
  <c r="C2495" i="2"/>
  <c r="I2494" i="2" a="1"/>
  <c r="I2494" i="2" s="1"/>
  <c r="H2494" i="2"/>
  <c r="G2494" i="2"/>
  <c r="F2494" i="2"/>
  <c r="E2494" i="2"/>
  <c r="D2494" i="2"/>
  <c r="C2494" i="2"/>
  <c r="I2493" i="2" a="1"/>
  <c r="I2493" i="2" s="1"/>
  <c r="H2493" i="2"/>
  <c r="G2493" i="2"/>
  <c r="F2493" i="2"/>
  <c r="E2493" i="2"/>
  <c r="D2493" i="2"/>
  <c r="C2493" i="2"/>
  <c r="I2492" i="2" a="1"/>
  <c r="I2492" i="2" s="1"/>
  <c r="H2492" i="2"/>
  <c r="G2492" i="2"/>
  <c r="F2492" i="2"/>
  <c r="E2492" i="2"/>
  <c r="D2492" i="2"/>
  <c r="C2492" i="2"/>
  <c r="I2491" i="2" a="1"/>
  <c r="I2491" i="2" s="1"/>
  <c r="H2491" i="2"/>
  <c r="G2491" i="2"/>
  <c r="F2491" i="2"/>
  <c r="E2491" i="2"/>
  <c r="D2491" i="2"/>
  <c r="C2491" i="2"/>
  <c r="I2490" i="2" a="1"/>
  <c r="I2490" i="2" s="1"/>
  <c r="H2490" i="2"/>
  <c r="G2490" i="2"/>
  <c r="H2490" i="6" s="1"/>
  <c r="F2490" i="2"/>
  <c r="E2490" i="2"/>
  <c r="D2490" i="2"/>
  <c r="C2490" i="2"/>
  <c r="I2489" i="2" a="1"/>
  <c r="I2489" i="2" s="1"/>
  <c r="H2489" i="2"/>
  <c r="G2489" i="2"/>
  <c r="F2489" i="2"/>
  <c r="E2489" i="2"/>
  <c r="D2489" i="2"/>
  <c r="C2489" i="2"/>
  <c r="I2488" i="2" a="1"/>
  <c r="I2488" i="2" s="1"/>
  <c r="H2488" i="2"/>
  <c r="G2488" i="2"/>
  <c r="H2488" i="6" s="1"/>
  <c r="F2488" i="2"/>
  <c r="G2488" i="6" s="1"/>
  <c r="E2488" i="2"/>
  <c r="D2488" i="2"/>
  <c r="C2488" i="2"/>
  <c r="I2487" i="2" a="1"/>
  <c r="I2487" i="2" s="1"/>
  <c r="H2487" i="2"/>
  <c r="G2487" i="2"/>
  <c r="F2487" i="2"/>
  <c r="E2487" i="2"/>
  <c r="D2487" i="2"/>
  <c r="F2487" i="6" s="1"/>
  <c r="C2487" i="2"/>
  <c r="I2486" i="2" a="1"/>
  <c r="I2486" i="2" s="1"/>
  <c r="H2486" i="2"/>
  <c r="G2486" i="2"/>
  <c r="H2486" i="6" s="1"/>
  <c r="F2486" i="2"/>
  <c r="E2486" i="2"/>
  <c r="D2486" i="2"/>
  <c r="C2486" i="2"/>
  <c r="I2485" i="2" a="1"/>
  <c r="I2485" i="2" s="1"/>
  <c r="H2485" i="2"/>
  <c r="G2485" i="2"/>
  <c r="F2485" i="2"/>
  <c r="G2485" i="6" s="1"/>
  <c r="E2485" i="2"/>
  <c r="D2485" i="2"/>
  <c r="C2485" i="2"/>
  <c r="I2484" i="2" a="1"/>
  <c r="I2484" i="2" s="1"/>
  <c r="H2484" i="2"/>
  <c r="G2484" i="2"/>
  <c r="F2484" i="2"/>
  <c r="E2484" i="2"/>
  <c r="D2484" i="2"/>
  <c r="C2484" i="2"/>
  <c r="I2483" i="2" a="1"/>
  <c r="I2483" i="2" s="1"/>
  <c r="H2483" i="2"/>
  <c r="G2483" i="2"/>
  <c r="F2483" i="2"/>
  <c r="E2483" i="2"/>
  <c r="D2483" i="2"/>
  <c r="C2483" i="2"/>
  <c r="I2482" i="2" a="1"/>
  <c r="I2482" i="2" s="1"/>
  <c r="H2482" i="2"/>
  <c r="G2482" i="2"/>
  <c r="F2482" i="2"/>
  <c r="E2482" i="2"/>
  <c r="D2482" i="2"/>
  <c r="C2482" i="2"/>
  <c r="I2481" i="2" a="1"/>
  <c r="I2481" i="2" s="1"/>
  <c r="H2481" i="2"/>
  <c r="G2481" i="2"/>
  <c r="F2481" i="2"/>
  <c r="E2481" i="2"/>
  <c r="D2481" i="2"/>
  <c r="C2481" i="2"/>
  <c r="I2480" i="2" a="1"/>
  <c r="I2480" i="2" s="1"/>
  <c r="H2480" i="2"/>
  <c r="G2480" i="2"/>
  <c r="F2480" i="2"/>
  <c r="E2480" i="2"/>
  <c r="D2480" i="2"/>
  <c r="C2480" i="2"/>
  <c r="I2479" i="2" a="1"/>
  <c r="I2479" i="2" s="1"/>
  <c r="H2479" i="2"/>
  <c r="G2479" i="2"/>
  <c r="F2479" i="2"/>
  <c r="E2479" i="2"/>
  <c r="D2479" i="2"/>
  <c r="C2479" i="2"/>
  <c r="I2478" i="2" a="1"/>
  <c r="I2478" i="2" s="1"/>
  <c r="H2478" i="2"/>
  <c r="G2478" i="2"/>
  <c r="H2478" i="6" s="1"/>
  <c r="F2478" i="2"/>
  <c r="E2478" i="2"/>
  <c r="D2478" i="2"/>
  <c r="C2478" i="2"/>
  <c r="I2477" i="2" a="1"/>
  <c r="I2477" i="2" s="1"/>
  <c r="H2477" i="2"/>
  <c r="G2477" i="2"/>
  <c r="F2477" i="2"/>
  <c r="E2477" i="2"/>
  <c r="D2477" i="2"/>
  <c r="C2477" i="2"/>
  <c r="I2476" i="2" a="1"/>
  <c r="I2476" i="2" s="1"/>
  <c r="H2476" i="2"/>
  <c r="G2476" i="2"/>
  <c r="H2476" i="6" s="1"/>
  <c r="F2476" i="2"/>
  <c r="G2476" i="6" s="1"/>
  <c r="E2476" i="2"/>
  <c r="D2476" i="2"/>
  <c r="C2476" i="2"/>
  <c r="I2475" i="2" a="1"/>
  <c r="I2475" i="2" s="1"/>
  <c r="H2475" i="2"/>
  <c r="G2475" i="2"/>
  <c r="F2475" i="2"/>
  <c r="E2475" i="2"/>
  <c r="D2475" i="2"/>
  <c r="F2475" i="6" s="1"/>
  <c r="C2475" i="2"/>
  <c r="I2474" i="2" a="1"/>
  <c r="I2474" i="2" s="1"/>
  <c r="H2474" i="2"/>
  <c r="G2474" i="2"/>
  <c r="H2474" i="6" s="1"/>
  <c r="F2474" i="2"/>
  <c r="G2474" i="7" s="1"/>
  <c r="E2474" i="2"/>
  <c r="D2474" i="2"/>
  <c r="C2474" i="2"/>
  <c r="I2473" i="2" a="1"/>
  <c r="I2473" i="2" s="1"/>
  <c r="H2473" i="2"/>
  <c r="G2473" i="2"/>
  <c r="F2473" i="2"/>
  <c r="G2473" i="6" s="1"/>
  <c r="E2473" i="2"/>
  <c r="D2473" i="2"/>
  <c r="C2473" i="2"/>
  <c r="I2472" i="2" a="1"/>
  <c r="I2472" i="2" s="1"/>
  <c r="H2472" i="2"/>
  <c r="G2472" i="2"/>
  <c r="F2472" i="2"/>
  <c r="E2472" i="2"/>
  <c r="D2472" i="2"/>
  <c r="C2472" i="2"/>
  <c r="I2471" i="2" a="1"/>
  <c r="I2471" i="2" s="1"/>
  <c r="H2471" i="2"/>
  <c r="G2471" i="2"/>
  <c r="H2471" i="7" s="1"/>
  <c r="F2471" i="2"/>
  <c r="E2471" i="2"/>
  <c r="D2471" i="2"/>
  <c r="C2471" i="2"/>
  <c r="I2470" i="2" a="1"/>
  <c r="I2470" i="2" s="1"/>
  <c r="H2470" i="2"/>
  <c r="G2470" i="2"/>
  <c r="F2470" i="2"/>
  <c r="E2470" i="2"/>
  <c r="D2470" i="2"/>
  <c r="C2470" i="2"/>
  <c r="I2469" i="2" a="1"/>
  <c r="I2469" i="2" s="1"/>
  <c r="H2469" i="2"/>
  <c r="G2469" i="2"/>
  <c r="F2469" i="2"/>
  <c r="G2469" i="7" s="1"/>
  <c r="E2469" i="2"/>
  <c r="D2469" i="2"/>
  <c r="C2469" i="2"/>
  <c r="I2468" i="2" a="1"/>
  <c r="I2468" i="2" s="1"/>
  <c r="H2468" i="2"/>
  <c r="G2468" i="2"/>
  <c r="F2468" i="2"/>
  <c r="E2468" i="2"/>
  <c r="D2468" i="2"/>
  <c r="C2468" i="2"/>
  <c r="I2467" i="2" a="1"/>
  <c r="I2467" i="2" s="1"/>
  <c r="H2467" i="2"/>
  <c r="G2467" i="2"/>
  <c r="F2467" i="2"/>
  <c r="E2467" i="2"/>
  <c r="D2467" i="2"/>
  <c r="C2467" i="2"/>
  <c r="I2466" i="2" a="1"/>
  <c r="I2466" i="2" s="1"/>
  <c r="H2466" i="2"/>
  <c r="G2466" i="2"/>
  <c r="H2466" i="6" s="1"/>
  <c r="F2466" i="2"/>
  <c r="E2466" i="2"/>
  <c r="D2466" i="2"/>
  <c r="C2466" i="2"/>
  <c r="I2465" i="2" a="1"/>
  <c r="I2465" i="2" s="1"/>
  <c r="H2465" i="2"/>
  <c r="G2465" i="2"/>
  <c r="F2465" i="2"/>
  <c r="E2465" i="2"/>
  <c r="D2465" i="2"/>
  <c r="C2465" i="2"/>
  <c r="I2464" i="2" a="1"/>
  <c r="I2464" i="2" s="1"/>
  <c r="H2464" i="2"/>
  <c r="G2464" i="2"/>
  <c r="H2464" i="6" s="1"/>
  <c r="F2464" i="2"/>
  <c r="G2464" i="6" s="1"/>
  <c r="E2464" i="2"/>
  <c r="D2464" i="2"/>
  <c r="C2464" i="2"/>
  <c r="I2463" i="2" a="1"/>
  <c r="I2463" i="2" s="1"/>
  <c r="H2463" i="2"/>
  <c r="G2463" i="2"/>
  <c r="F2463" i="2"/>
  <c r="E2463" i="2"/>
  <c r="D2463" i="2"/>
  <c r="F2463" i="6" s="1"/>
  <c r="C2463" i="2"/>
  <c r="I2462" i="2" a="1"/>
  <c r="I2462" i="2" s="1"/>
  <c r="H2462" i="2"/>
  <c r="G2462" i="2"/>
  <c r="H2462" i="6" s="1"/>
  <c r="F2462" i="2"/>
  <c r="E2462" i="2"/>
  <c r="D2462" i="2"/>
  <c r="C2462" i="2"/>
  <c r="I2461" i="2" a="1"/>
  <c r="I2461" i="2" s="1"/>
  <c r="H2461" i="2"/>
  <c r="G2461" i="2"/>
  <c r="F2461" i="2"/>
  <c r="G2461" i="6" s="1"/>
  <c r="E2461" i="2"/>
  <c r="D2461" i="2"/>
  <c r="C2461" i="2"/>
  <c r="I2460" i="2" a="1"/>
  <c r="I2460" i="2" s="1"/>
  <c r="H2460" i="2"/>
  <c r="G2460" i="2"/>
  <c r="F2460" i="2"/>
  <c r="E2460" i="2"/>
  <c r="D2460" i="2"/>
  <c r="C2460" i="2"/>
  <c r="I2459" i="2" a="1"/>
  <c r="I2459" i="2" s="1"/>
  <c r="H2459" i="2"/>
  <c r="I2459" i="7" s="1"/>
  <c r="G2459" i="2"/>
  <c r="F2459" i="2"/>
  <c r="E2459" i="2"/>
  <c r="D2459" i="2"/>
  <c r="C2459" i="2"/>
  <c r="I2458" i="2" a="1"/>
  <c r="I2458" i="2" s="1"/>
  <c r="H2458" i="2"/>
  <c r="G2458" i="2"/>
  <c r="F2458" i="2"/>
  <c r="E2458" i="2"/>
  <c r="D2458" i="2"/>
  <c r="C2458" i="2"/>
  <c r="I2457" i="2" a="1"/>
  <c r="I2457" i="2" s="1"/>
  <c r="H2457" i="2"/>
  <c r="G2457" i="2"/>
  <c r="F2457" i="2"/>
  <c r="E2457" i="2"/>
  <c r="D2457" i="2"/>
  <c r="C2457" i="2"/>
  <c r="I2456" i="2" a="1"/>
  <c r="I2456" i="2" s="1"/>
  <c r="H2456" i="2"/>
  <c r="G2456" i="2"/>
  <c r="F2456" i="2"/>
  <c r="E2456" i="2"/>
  <c r="D2456" i="2"/>
  <c r="C2456" i="2"/>
  <c r="I2455" i="2" a="1"/>
  <c r="I2455" i="2" s="1"/>
  <c r="H2455" i="2"/>
  <c r="G2455" i="2"/>
  <c r="F2455" i="2"/>
  <c r="E2455" i="2"/>
  <c r="D2455" i="2"/>
  <c r="C2455" i="2"/>
  <c r="I2454" i="2" a="1"/>
  <c r="I2454" i="2" s="1"/>
  <c r="H2454" i="2"/>
  <c r="G2454" i="2"/>
  <c r="H2454" i="6" s="1"/>
  <c r="F2454" i="2"/>
  <c r="E2454" i="2"/>
  <c r="D2454" i="2"/>
  <c r="C2454" i="2"/>
  <c r="I2453" i="2" a="1"/>
  <c r="I2453" i="2" s="1"/>
  <c r="H2453" i="2"/>
  <c r="G2453" i="2"/>
  <c r="F2453" i="2"/>
  <c r="E2453" i="2"/>
  <c r="D2453" i="2"/>
  <c r="C2453" i="2"/>
  <c r="I2452" i="2" a="1"/>
  <c r="I2452" i="2" s="1"/>
  <c r="H2452" i="2"/>
  <c r="G2452" i="2"/>
  <c r="H2452" i="6" s="1"/>
  <c r="F2452" i="2"/>
  <c r="G2452" i="6" s="1"/>
  <c r="E2452" i="2"/>
  <c r="D2452" i="2"/>
  <c r="C2452" i="2"/>
  <c r="I2451" i="2" a="1"/>
  <c r="I2451" i="2" s="1"/>
  <c r="H2451" i="2"/>
  <c r="G2451" i="2"/>
  <c r="F2451" i="2"/>
  <c r="E2451" i="2"/>
  <c r="D2451" i="2"/>
  <c r="F2451" i="6" s="1"/>
  <c r="C2451" i="2"/>
  <c r="I2450" i="2" a="1"/>
  <c r="I2450" i="2" s="1"/>
  <c r="H2450" i="2"/>
  <c r="G2450" i="2"/>
  <c r="H2450" i="6" s="1"/>
  <c r="F2450" i="2"/>
  <c r="E2450" i="2"/>
  <c r="D2450" i="2"/>
  <c r="C2450" i="2"/>
  <c r="I2449" i="2" a="1"/>
  <c r="I2449" i="2" s="1"/>
  <c r="H2449" i="2"/>
  <c r="G2449" i="2"/>
  <c r="F2449" i="2"/>
  <c r="G2449" i="6" s="1"/>
  <c r="E2449" i="2"/>
  <c r="D2449" i="2"/>
  <c r="C2449" i="2"/>
  <c r="I2448" i="2" a="1"/>
  <c r="I2448" i="2" s="1"/>
  <c r="H2448" i="2"/>
  <c r="G2448" i="2"/>
  <c r="F2448" i="2"/>
  <c r="E2448" i="2"/>
  <c r="D2448" i="2"/>
  <c r="C2448" i="2"/>
  <c r="I2447" i="2" a="1"/>
  <c r="I2447" i="2" s="1"/>
  <c r="H2447" i="2"/>
  <c r="G2447" i="2"/>
  <c r="F2447" i="2"/>
  <c r="E2447" i="2"/>
  <c r="D2447" i="2"/>
  <c r="C2447" i="2"/>
  <c r="I2446" i="2" a="1"/>
  <c r="I2446" i="2" s="1"/>
  <c r="H2446" i="2"/>
  <c r="G2446" i="2"/>
  <c r="F2446" i="2"/>
  <c r="E2446" i="2"/>
  <c r="D2446" i="2"/>
  <c r="C2446" i="2"/>
  <c r="I2445" i="2" a="1"/>
  <c r="I2445" i="2" s="1"/>
  <c r="H2445" i="2"/>
  <c r="G2445" i="2"/>
  <c r="F2445" i="2"/>
  <c r="E2445" i="2"/>
  <c r="D2445" i="2"/>
  <c r="C2445" i="2"/>
  <c r="I2444" i="2" a="1"/>
  <c r="I2444" i="2" s="1"/>
  <c r="H2444" i="2"/>
  <c r="G2444" i="2"/>
  <c r="F2444" i="2"/>
  <c r="E2444" i="2"/>
  <c r="D2444" i="2"/>
  <c r="F2444" i="7" s="1"/>
  <c r="C2444" i="2"/>
  <c r="I2443" i="2" a="1"/>
  <c r="I2443" i="2" s="1"/>
  <c r="H2443" i="2"/>
  <c r="G2443" i="2"/>
  <c r="F2443" i="2"/>
  <c r="E2443" i="2"/>
  <c r="D2443" i="2"/>
  <c r="C2443" i="2"/>
  <c r="I2442" i="2" a="1"/>
  <c r="I2442" i="2" s="1"/>
  <c r="H2442" i="2"/>
  <c r="G2442" i="2"/>
  <c r="H2442" i="6" s="1"/>
  <c r="F2442" i="2"/>
  <c r="E2442" i="2"/>
  <c r="D2442" i="2"/>
  <c r="C2442" i="2"/>
  <c r="I2441" i="2" a="1"/>
  <c r="I2441" i="2" s="1"/>
  <c r="H2441" i="2"/>
  <c r="G2441" i="2"/>
  <c r="F2441" i="2"/>
  <c r="E2441" i="2"/>
  <c r="D2441" i="2"/>
  <c r="C2441" i="2"/>
  <c r="I2440" i="2" a="1"/>
  <c r="I2440" i="2" s="1"/>
  <c r="H2440" i="2"/>
  <c r="G2440" i="2"/>
  <c r="H2440" i="6" s="1"/>
  <c r="F2440" i="2"/>
  <c r="G2440" i="6" s="1"/>
  <c r="E2440" i="2"/>
  <c r="D2440" i="2"/>
  <c r="C2440" i="2"/>
  <c r="I2439" i="2" a="1"/>
  <c r="I2439" i="2" s="1"/>
  <c r="H2439" i="2"/>
  <c r="G2439" i="2"/>
  <c r="F2439" i="2"/>
  <c r="E2439" i="2"/>
  <c r="D2439" i="2"/>
  <c r="F2439" i="6" s="1"/>
  <c r="C2439" i="2"/>
  <c r="I2438" i="2" a="1"/>
  <c r="I2438" i="2" s="1"/>
  <c r="H2438" i="2"/>
  <c r="G2438" i="2"/>
  <c r="H2438" i="6" s="1"/>
  <c r="F2438" i="2"/>
  <c r="E2438" i="2"/>
  <c r="D2438" i="2"/>
  <c r="C2438" i="2"/>
  <c r="I2437" i="2" a="1"/>
  <c r="I2437" i="2" s="1"/>
  <c r="H2437" i="2"/>
  <c r="G2437" i="2"/>
  <c r="F2437" i="2"/>
  <c r="G2437" i="6" s="1"/>
  <c r="E2437" i="2"/>
  <c r="D2437" i="2"/>
  <c r="C2437" i="2"/>
  <c r="I2436" i="2" a="1"/>
  <c r="I2436" i="2" s="1"/>
  <c r="H2436" i="2"/>
  <c r="G2436" i="2"/>
  <c r="F2436" i="2"/>
  <c r="E2436" i="2"/>
  <c r="D2436" i="2"/>
  <c r="C2436" i="2"/>
  <c r="I2435" i="2" a="1"/>
  <c r="I2435" i="2" s="1"/>
  <c r="H2435" i="2"/>
  <c r="I2435" i="7" s="1"/>
  <c r="G2435" i="2"/>
  <c r="F2435" i="2"/>
  <c r="E2435" i="2"/>
  <c r="D2435" i="2"/>
  <c r="C2435" i="2"/>
  <c r="I2434" i="2" a="1"/>
  <c r="I2434" i="2" s="1"/>
  <c r="H2434" i="2"/>
  <c r="G2434" i="2"/>
  <c r="F2434" i="2"/>
  <c r="E2434" i="2"/>
  <c r="D2434" i="2"/>
  <c r="C2434" i="2"/>
  <c r="I2433" i="2" a="1"/>
  <c r="I2433" i="2" s="1"/>
  <c r="H2433" i="2"/>
  <c r="G2433" i="2"/>
  <c r="F2433" i="2"/>
  <c r="E2433" i="2"/>
  <c r="D2433" i="2"/>
  <c r="C2433" i="2"/>
  <c r="I2432" i="2" a="1"/>
  <c r="I2432" i="2" s="1"/>
  <c r="H2432" i="2"/>
  <c r="G2432" i="2"/>
  <c r="F2432" i="2"/>
  <c r="G2432" i="7" s="1"/>
  <c r="E2432" i="2"/>
  <c r="D2432" i="2"/>
  <c r="F2432" i="7" s="1"/>
  <c r="C2432" i="2"/>
  <c r="I2431" i="2" a="1"/>
  <c r="I2431" i="2" s="1"/>
  <c r="H2431" i="2"/>
  <c r="G2431" i="2"/>
  <c r="F2431" i="2"/>
  <c r="E2431" i="2"/>
  <c r="D2431" i="2"/>
  <c r="C2431" i="2"/>
  <c r="I2430" i="2" a="1"/>
  <c r="I2430" i="2" s="1"/>
  <c r="H2430" i="2"/>
  <c r="G2430" i="2"/>
  <c r="F2430" i="2"/>
  <c r="E2430" i="2"/>
  <c r="D2430" i="2"/>
  <c r="C2430" i="2"/>
  <c r="I2429" i="2" a="1"/>
  <c r="I2429" i="2" s="1"/>
  <c r="H2429" i="2"/>
  <c r="G2429" i="2"/>
  <c r="F2429" i="2"/>
  <c r="E2429" i="2"/>
  <c r="D2429" i="2"/>
  <c r="C2429" i="2"/>
  <c r="I2428" i="2" a="1"/>
  <c r="I2428" i="2" s="1"/>
  <c r="H2428" i="2"/>
  <c r="G2428" i="2"/>
  <c r="H2428" i="6" s="1"/>
  <c r="F2428" i="2"/>
  <c r="G2428" i="6" s="1"/>
  <c r="E2428" i="2"/>
  <c r="D2428" i="2"/>
  <c r="C2428" i="2"/>
  <c r="I2427" i="2" a="1"/>
  <c r="I2427" i="2" s="1"/>
  <c r="H2427" i="2"/>
  <c r="G2427" i="2"/>
  <c r="F2427" i="2"/>
  <c r="G2427" i="6" s="1"/>
  <c r="E2427" i="2"/>
  <c r="D2427" i="2"/>
  <c r="F2427" i="6" s="1"/>
  <c r="C2427" i="2"/>
  <c r="I2426" i="2" a="1"/>
  <c r="I2426" i="2" s="1"/>
  <c r="H2426" i="2"/>
  <c r="G2426" i="2"/>
  <c r="F2426" i="2"/>
  <c r="E2426" i="2"/>
  <c r="D2426" i="2"/>
  <c r="C2426" i="2"/>
  <c r="I2425" i="2" a="1"/>
  <c r="I2425" i="2" s="1"/>
  <c r="H2425" i="2"/>
  <c r="G2425" i="2"/>
  <c r="F2425" i="2"/>
  <c r="G2425" i="6" s="1"/>
  <c r="E2425" i="2"/>
  <c r="D2425" i="2"/>
  <c r="F2425" i="6" s="1"/>
  <c r="C2425" i="2"/>
  <c r="I2424" i="2" a="1"/>
  <c r="I2424" i="2" s="1"/>
  <c r="H2424" i="2"/>
  <c r="G2424" i="2"/>
  <c r="F2424" i="2"/>
  <c r="E2424" i="2"/>
  <c r="D2424" i="2"/>
  <c r="C2424" i="2"/>
  <c r="I2423" i="2" a="1"/>
  <c r="I2423" i="2" s="1"/>
  <c r="H2423" i="2"/>
  <c r="I2423" i="7" s="1"/>
  <c r="G2423" i="2"/>
  <c r="F2423" i="2"/>
  <c r="E2423" i="2"/>
  <c r="D2423" i="2"/>
  <c r="C2423" i="2"/>
  <c r="I2422" i="2" a="1"/>
  <c r="I2422" i="2" s="1"/>
  <c r="H2422" i="2"/>
  <c r="G2422" i="2"/>
  <c r="F2422" i="2"/>
  <c r="E2422" i="2"/>
  <c r="D2422" i="2"/>
  <c r="C2422" i="2"/>
  <c r="I2421" i="2" a="1"/>
  <c r="I2421" i="2" s="1"/>
  <c r="H2421" i="2"/>
  <c r="G2421" i="2"/>
  <c r="F2421" i="2"/>
  <c r="E2421" i="2"/>
  <c r="D2421" i="2"/>
  <c r="C2421" i="2"/>
  <c r="I2420" i="2" a="1"/>
  <c r="I2420" i="2" s="1"/>
  <c r="H2420" i="2"/>
  <c r="G2420" i="2"/>
  <c r="H2420" i="7" s="1"/>
  <c r="F2420" i="2"/>
  <c r="E2420" i="2"/>
  <c r="D2420" i="2"/>
  <c r="C2420" i="2"/>
  <c r="I2419" i="2" a="1"/>
  <c r="I2419" i="2" s="1"/>
  <c r="H2419" i="2"/>
  <c r="G2419" i="2"/>
  <c r="F2419" i="2"/>
  <c r="E2419" i="2"/>
  <c r="D2419" i="2"/>
  <c r="C2419" i="2"/>
  <c r="I2418" i="2" a="1"/>
  <c r="I2418" i="2" s="1"/>
  <c r="H2418" i="2"/>
  <c r="G2418" i="2"/>
  <c r="F2418" i="2"/>
  <c r="E2418" i="2"/>
  <c r="D2418" i="2"/>
  <c r="C2418" i="2"/>
  <c r="I2417" i="2" a="1"/>
  <c r="I2417" i="2" s="1"/>
  <c r="H2417" i="2"/>
  <c r="G2417" i="2"/>
  <c r="F2417" i="2"/>
  <c r="E2417" i="2"/>
  <c r="D2417" i="2"/>
  <c r="C2417" i="2"/>
  <c r="I2416" i="2" a="1"/>
  <c r="I2416" i="2" s="1"/>
  <c r="H2416" i="2"/>
  <c r="G2416" i="2"/>
  <c r="H2416" i="6" s="1"/>
  <c r="F2416" i="2"/>
  <c r="G2416" i="6" s="1"/>
  <c r="E2416" i="2"/>
  <c r="D2416" i="2"/>
  <c r="C2416" i="2"/>
  <c r="I2415" i="2" a="1"/>
  <c r="I2415" i="2" s="1"/>
  <c r="H2415" i="2"/>
  <c r="G2415" i="2"/>
  <c r="F2415" i="2"/>
  <c r="G2415" i="6" s="1"/>
  <c r="E2415" i="2"/>
  <c r="D2415" i="2"/>
  <c r="F2415" i="6" s="1"/>
  <c r="C2415" i="2"/>
  <c r="I2414" i="2" a="1"/>
  <c r="I2414" i="2" s="1"/>
  <c r="H2414" i="2"/>
  <c r="G2414" i="2"/>
  <c r="F2414" i="2"/>
  <c r="E2414" i="2"/>
  <c r="D2414" i="2"/>
  <c r="C2414" i="2"/>
  <c r="I2413" i="2" a="1"/>
  <c r="I2413" i="2" s="1"/>
  <c r="H2413" i="2"/>
  <c r="G2413" i="2"/>
  <c r="F2413" i="2"/>
  <c r="G2413" i="6" s="1"/>
  <c r="E2413" i="2"/>
  <c r="D2413" i="2"/>
  <c r="F2413" i="6" s="1"/>
  <c r="C2413" i="2"/>
  <c r="I2412" i="2" a="1"/>
  <c r="I2412" i="2" s="1"/>
  <c r="H2412" i="2"/>
  <c r="G2412" i="2"/>
  <c r="F2412" i="2"/>
  <c r="E2412" i="2"/>
  <c r="D2412" i="2"/>
  <c r="F2412" i="6" s="1"/>
  <c r="C2412" i="2"/>
  <c r="I2411" i="2" a="1"/>
  <c r="I2411" i="2" s="1"/>
  <c r="H2411" i="2"/>
  <c r="G2411" i="2"/>
  <c r="F2411" i="2"/>
  <c r="E2411" i="2"/>
  <c r="D2411" i="2"/>
  <c r="C2411" i="2"/>
  <c r="I2410" i="2" a="1"/>
  <c r="I2410" i="2" s="1"/>
  <c r="H2410" i="2"/>
  <c r="G2410" i="2"/>
  <c r="F2410" i="2"/>
  <c r="E2410" i="2"/>
  <c r="D2410" i="2"/>
  <c r="C2410" i="2"/>
  <c r="I2409" i="2" a="1"/>
  <c r="I2409" i="2" s="1"/>
  <c r="H2409" i="2"/>
  <c r="G2409" i="2"/>
  <c r="F2409" i="2"/>
  <c r="E2409" i="2"/>
  <c r="D2409" i="2"/>
  <c r="C2409" i="2"/>
  <c r="I2408" i="2" a="1"/>
  <c r="I2408" i="2" s="1"/>
  <c r="H2408" i="2"/>
  <c r="G2408" i="2"/>
  <c r="F2408" i="2"/>
  <c r="E2408" i="2"/>
  <c r="D2408" i="2"/>
  <c r="C2408" i="2"/>
  <c r="I2407" i="2" a="1"/>
  <c r="I2407" i="2" s="1"/>
  <c r="H2407" i="2"/>
  <c r="G2407" i="2"/>
  <c r="F2407" i="2"/>
  <c r="E2407" i="2"/>
  <c r="D2407" i="2"/>
  <c r="C2407" i="2"/>
  <c r="I2406" i="2" a="1"/>
  <c r="I2406" i="2" s="1"/>
  <c r="H2406" i="2"/>
  <c r="G2406" i="2"/>
  <c r="F2406" i="2"/>
  <c r="E2406" i="2"/>
  <c r="D2406" i="2"/>
  <c r="C2406" i="2"/>
  <c r="I2405" i="2" a="1"/>
  <c r="I2405" i="2" s="1"/>
  <c r="H2405" i="2"/>
  <c r="G2405" i="2"/>
  <c r="F2405" i="2"/>
  <c r="E2405" i="2"/>
  <c r="D2405" i="2"/>
  <c r="C2405" i="2"/>
  <c r="I2404" i="2" a="1"/>
  <c r="I2404" i="2" s="1"/>
  <c r="H2404" i="2"/>
  <c r="G2404" i="2"/>
  <c r="H2404" i="6" s="1"/>
  <c r="F2404" i="2"/>
  <c r="E2404" i="2"/>
  <c r="D2404" i="2"/>
  <c r="C2404" i="2"/>
  <c r="I2403" i="2" a="1"/>
  <c r="I2403" i="2" s="1"/>
  <c r="H2403" i="2"/>
  <c r="G2403" i="2"/>
  <c r="F2403" i="2"/>
  <c r="G2403" i="7" s="1"/>
  <c r="E2403" i="2"/>
  <c r="D2403" i="2"/>
  <c r="F2403" i="6" s="1"/>
  <c r="C2403" i="2"/>
  <c r="I2402" i="2" a="1"/>
  <c r="I2402" i="2" s="1"/>
  <c r="H2402" i="2"/>
  <c r="G2402" i="2"/>
  <c r="F2402" i="2"/>
  <c r="E2402" i="2"/>
  <c r="D2402" i="2"/>
  <c r="C2402" i="2"/>
  <c r="I2401" i="2" a="1"/>
  <c r="I2401" i="2" s="1"/>
  <c r="H2401" i="2"/>
  <c r="G2401" i="2"/>
  <c r="F2401" i="2"/>
  <c r="G2401" i="6" s="1"/>
  <c r="E2401" i="2"/>
  <c r="D2401" i="2"/>
  <c r="F2401" i="6" s="1"/>
  <c r="C2401" i="2"/>
  <c r="I2400" i="2" a="1"/>
  <c r="I2400" i="2" s="1"/>
  <c r="H2400" i="2"/>
  <c r="G2400" i="2"/>
  <c r="F2400" i="2"/>
  <c r="E2400" i="2"/>
  <c r="D2400" i="2"/>
  <c r="F2400" i="6" s="1"/>
  <c r="C2400" i="2"/>
  <c r="I2399" i="2" a="1"/>
  <c r="I2399" i="2" s="1"/>
  <c r="H2399" i="2"/>
  <c r="G2399" i="2"/>
  <c r="F2399" i="2"/>
  <c r="E2399" i="2"/>
  <c r="D2399" i="2"/>
  <c r="C2399" i="2"/>
  <c r="I2398" i="2" a="1"/>
  <c r="I2398" i="2" s="1"/>
  <c r="H2398" i="2"/>
  <c r="G2398" i="2"/>
  <c r="F2398" i="2"/>
  <c r="E2398" i="2"/>
  <c r="D2398" i="2"/>
  <c r="C2398" i="2"/>
  <c r="I2397" i="2" a="1"/>
  <c r="I2397" i="2" s="1"/>
  <c r="H2397" i="2"/>
  <c r="G2397" i="2"/>
  <c r="F2397" i="2"/>
  <c r="E2397" i="2"/>
  <c r="D2397" i="2"/>
  <c r="C2397" i="2"/>
  <c r="I2396" i="2" a="1"/>
  <c r="I2396" i="2" s="1"/>
  <c r="H2396" i="2"/>
  <c r="G2396" i="2"/>
  <c r="F2396" i="2"/>
  <c r="E2396" i="2"/>
  <c r="D2396" i="2"/>
  <c r="C2396" i="2"/>
  <c r="I2395" i="2" a="1"/>
  <c r="I2395" i="2" s="1"/>
  <c r="H2395" i="2"/>
  <c r="G2395" i="2"/>
  <c r="F2395" i="2"/>
  <c r="E2395" i="2"/>
  <c r="D2395" i="2"/>
  <c r="C2395" i="2"/>
  <c r="I2394" i="2" a="1"/>
  <c r="I2394" i="2" s="1"/>
  <c r="H2394" i="2"/>
  <c r="G2394" i="2"/>
  <c r="F2394" i="2"/>
  <c r="E2394" i="2"/>
  <c r="D2394" i="2"/>
  <c r="C2394" i="2"/>
  <c r="I2393" i="2" a="1"/>
  <c r="I2393" i="2" s="1"/>
  <c r="H2393" i="2"/>
  <c r="G2393" i="2"/>
  <c r="F2393" i="2"/>
  <c r="E2393" i="2"/>
  <c r="D2393" i="2"/>
  <c r="C2393" i="2"/>
  <c r="I2392" i="2" a="1"/>
  <c r="I2392" i="2" s="1"/>
  <c r="H2392" i="2"/>
  <c r="G2392" i="2"/>
  <c r="H2392" i="6" s="1"/>
  <c r="F2392" i="2"/>
  <c r="E2392" i="2"/>
  <c r="D2392" i="2"/>
  <c r="C2392" i="2"/>
  <c r="I2391" i="2" a="1"/>
  <c r="I2391" i="2" s="1"/>
  <c r="H2391" i="2"/>
  <c r="G2391" i="2"/>
  <c r="F2391" i="2"/>
  <c r="G2391" i="6" s="1"/>
  <c r="E2391" i="2"/>
  <c r="D2391" i="2"/>
  <c r="F2391" i="6" s="1"/>
  <c r="C2391" i="2"/>
  <c r="I2390" i="2" a="1"/>
  <c r="I2390" i="2" s="1"/>
  <c r="H2390" i="2"/>
  <c r="G2390" i="2"/>
  <c r="F2390" i="2"/>
  <c r="E2390" i="2"/>
  <c r="D2390" i="2"/>
  <c r="C2390" i="2"/>
  <c r="I2389" i="2" a="1"/>
  <c r="I2389" i="2" s="1"/>
  <c r="H2389" i="2"/>
  <c r="G2389" i="2"/>
  <c r="F2389" i="2"/>
  <c r="G2389" i="6" s="1"/>
  <c r="E2389" i="2"/>
  <c r="D2389" i="2"/>
  <c r="F2389" i="6" s="1"/>
  <c r="C2389" i="2"/>
  <c r="I2388" i="2" a="1"/>
  <c r="I2388" i="2" s="1"/>
  <c r="H2388" i="2"/>
  <c r="G2388" i="2"/>
  <c r="F2388" i="2"/>
  <c r="E2388" i="2"/>
  <c r="D2388" i="2"/>
  <c r="F2388" i="6" s="1"/>
  <c r="C2388" i="2"/>
  <c r="I2387" i="2" a="1"/>
  <c r="I2387" i="2" s="1"/>
  <c r="H2387" i="2"/>
  <c r="G2387" i="2"/>
  <c r="F2387" i="2"/>
  <c r="E2387" i="2"/>
  <c r="D2387" i="2"/>
  <c r="C2387" i="2"/>
  <c r="I2386" i="2" a="1"/>
  <c r="I2386" i="2" s="1"/>
  <c r="H2386" i="2"/>
  <c r="G2386" i="2"/>
  <c r="F2386" i="2"/>
  <c r="E2386" i="2"/>
  <c r="D2386" i="2"/>
  <c r="C2386" i="2"/>
  <c r="I2385" i="2" a="1"/>
  <c r="I2385" i="2" s="1"/>
  <c r="H2385" i="2"/>
  <c r="G2385" i="2"/>
  <c r="F2385" i="2"/>
  <c r="E2385" i="2"/>
  <c r="D2385" i="2"/>
  <c r="C2385" i="2"/>
  <c r="I2384" i="2" a="1"/>
  <c r="I2384" i="2" s="1"/>
  <c r="H2384" i="2"/>
  <c r="G2384" i="2"/>
  <c r="F2384" i="2"/>
  <c r="E2384" i="2"/>
  <c r="D2384" i="2"/>
  <c r="C2384" i="2"/>
  <c r="I2383" i="2" a="1"/>
  <c r="I2383" i="2" s="1"/>
  <c r="H2383" i="2"/>
  <c r="G2383" i="2"/>
  <c r="F2383" i="2"/>
  <c r="E2383" i="2"/>
  <c r="D2383" i="2"/>
  <c r="C2383" i="2"/>
  <c r="I2382" i="2" a="1"/>
  <c r="I2382" i="2" s="1"/>
  <c r="H2382" i="2"/>
  <c r="G2382" i="2"/>
  <c r="F2382" i="2"/>
  <c r="E2382" i="2"/>
  <c r="D2382" i="2"/>
  <c r="C2382" i="2"/>
  <c r="I2381" i="2" a="1"/>
  <c r="I2381" i="2" s="1"/>
  <c r="H2381" i="2"/>
  <c r="G2381" i="2"/>
  <c r="F2381" i="2"/>
  <c r="E2381" i="2"/>
  <c r="D2381" i="2"/>
  <c r="C2381" i="2"/>
  <c r="I2380" i="2" a="1"/>
  <c r="I2380" i="2" s="1"/>
  <c r="H2380" i="2"/>
  <c r="G2380" i="2"/>
  <c r="H2380" i="6" s="1"/>
  <c r="F2380" i="2"/>
  <c r="E2380" i="2"/>
  <c r="D2380" i="2"/>
  <c r="C2380" i="2"/>
  <c r="I2379" i="2" a="1"/>
  <c r="I2379" i="2" s="1"/>
  <c r="H2379" i="2"/>
  <c r="G2379" i="2"/>
  <c r="F2379" i="2"/>
  <c r="G2379" i="6" s="1"/>
  <c r="E2379" i="2"/>
  <c r="D2379" i="2"/>
  <c r="F2379" i="6" s="1"/>
  <c r="C2379" i="2"/>
  <c r="I2378" i="2" a="1"/>
  <c r="I2378" i="2" s="1"/>
  <c r="H2378" i="2"/>
  <c r="G2378" i="2"/>
  <c r="F2378" i="2"/>
  <c r="G2378" i="7" s="1"/>
  <c r="E2378" i="2"/>
  <c r="D2378" i="2"/>
  <c r="C2378" i="2"/>
  <c r="I2377" i="2" a="1"/>
  <c r="I2377" i="2" s="1"/>
  <c r="H2377" i="2"/>
  <c r="G2377" i="2"/>
  <c r="F2377" i="2"/>
  <c r="G2377" i="6" s="1"/>
  <c r="E2377" i="2"/>
  <c r="D2377" i="2"/>
  <c r="F2377" i="6" s="1"/>
  <c r="C2377" i="2"/>
  <c r="I2376" i="2" a="1"/>
  <c r="I2376" i="2" s="1"/>
  <c r="H2376" i="2"/>
  <c r="G2376" i="2"/>
  <c r="F2376" i="2"/>
  <c r="E2376" i="2"/>
  <c r="D2376" i="2"/>
  <c r="C2376" i="2"/>
  <c r="I2375" i="2" a="1"/>
  <c r="I2375" i="2" s="1"/>
  <c r="H2375" i="2"/>
  <c r="G2375" i="2"/>
  <c r="F2375" i="2"/>
  <c r="E2375" i="2"/>
  <c r="D2375" i="2"/>
  <c r="C2375" i="2"/>
  <c r="I2374" i="2" a="1"/>
  <c r="I2374" i="2" s="1"/>
  <c r="H2374" i="2"/>
  <c r="G2374" i="2"/>
  <c r="F2374" i="2"/>
  <c r="E2374" i="2"/>
  <c r="D2374" i="2"/>
  <c r="C2374" i="2"/>
  <c r="I2373" i="2" a="1"/>
  <c r="I2373" i="2" s="1"/>
  <c r="H2373" i="2"/>
  <c r="G2373" i="2"/>
  <c r="F2373" i="2"/>
  <c r="E2373" i="2"/>
  <c r="D2373" i="2"/>
  <c r="C2373" i="2"/>
  <c r="I2372" i="2" a="1"/>
  <c r="I2372" i="2" s="1"/>
  <c r="H2372" i="2"/>
  <c r="G2372" i="2"/>
  <c r="F2372" i="2"/>
  <c r="E2372" i="2"/>
  <c r="D2372" i="2"/>
  <c r="C2372" i="2"/>
  <c r="I2371" i="2" a="1"/>
  <c r="I2371" i="2" s="1"/>
  <c r="H2371" i="2"/>
  <c r="G2371" i="2"/>
  <c r="F2371" i="2"/>
  <c r="E2371" i="2"/>
  <c r="D2371" i="2"/>
  <c r="F2371" i="6" s="1"/>
  <c r="C2371" i="2"/>
  <c r="I2370" i="2" a="1"/>
  <c r="I2370" i="2" s="1"/>
  <c r="H2370" i="2"/>
  <c r="G2370" i="2"/>
  <c r="F2370" i="2"/>
  <c r="E2370" i="2"/>
  <c r="D2370" i="2"/>
  <c r="C2370" i="2"/>
  <c r="I2369" i="2" a="1"/>
  <c r="I2369" i="2" s="1"/>
  <c r="H2369" i="2"/>
  <c r="G2369" i="2"/>
  <c r="F2369" i="2"/>
  <c r="E2369" i="2"/>
  <c r="D2369" i="2"/>
  <c r="C2369" i="2"/>
  <c r="I2368" i="2" a="1"/>
  <c r="I2368" i="2" s="1"/>
  <c r="H2368" i="2"/>
  <c r="G2368" i="2"/>
  <c r="H2368" i="6" s="1"/>
  <c r="F2368" i="2"/>
  <c r="E2368" i="2"/>
  <c r="D2368" i="2"/>
  <c r="C2368" i="2"/>
  <c r="I2367" i="2" a="1"/>
  <c r="I2367" i="2" s="1"/>
  <c r="H2367" i="2"/>
  <c r="G2367" i="2"/>
  <c r="F2367" i="2"/>
  <c r="G2367" i="6" s="1"/>
  <c r="E2367" i="2"/>
  <c r="D2367" i="2"/>
  <c r="F2367" i="6" s="1"/>
  <c r="C2367" i="2"/>
  <c r="I2366" i="2" a="1"/>
  <c r="I2366" i="2" s="1"/>
  <c r="H2366" i="2"/>
  <c r="G2366" i="2"/>
  <c r="F2366" i="2"/>
  <c r="E2366" i="2"/>
  <c r="D2366" i="2"/>
  <c r="C2366" i="2"/>
  <c r="I2365" i="2" a="1"/>
  <c r="I2365" i="2" s="1"/>
  <c r="H2365" i="2"/>
  <c r="G2365" i="2"/>
  <c r="F2365" i="2"/>
  <c r="G2365" i="6" s="1"/>
  <c r="E2365" i="2"/>
  <c r="D2365" i="2"/>
  <c r="F2365" i="6" s="1"/>
  <c r="C2365" i="2"/>
  <c r="I2364" i="2" a="1"/>
  <c r="I2364" i="2" s="1"/>
  <c r="H2364" i="2"/>
  <c r="G2364" i="2"/>
  <c r="F2364" i="2"/>
  <c r="E2364" i="2"/>
  <c r="D2364" i="2"/>
  <c r="F2364" i="6" s="1"/>
  <c r="C2364" i="2"/>
  <c r="I2363" i="2" a="1"/>
  <c r="I2363" i="2" s="1"/>
  <c r="H2363" i="2"/>
  <c r="G2363" i="2"/>
  <c r="F2363" i="2"/>
  <c r="E2363" i="2"/>
  <c r="D2363" i="2"/>
  <c r="C2363" i="2"/>
  <c r="I2362" i="2" a="1"/>
  <c r="I2362" i="2" s="1"/>
  <c r="H2362" i="2"/>
  <c r="G2362" i="2"/>
  <c r="F2362" i="2"/>
  <c r="E2362" i="2"/>
  <c r="D2362" i="2"/>
  <c r="C2362" i="2"/>
  <c r="I2361" i="2" a="1"/>
  <c r="I2361" i="2" s="1"/>
  <c r="H2361" i="2"/>
  <c r="G2361" i="2"/>
  <c r="F2361" i="2"/>
  <c r="E2361" i="2"/>
  <c r="D2361" i="2"/>
  <c r="C2361" i="2"/>
  <c r="I2360" i="2" a="1"/>
  <c r="I2360" i="2" s="1"/>
  <c r="H2360" i="2"/>
  <c r="G2360" i="2"/>
  <c r="F2360" i="2"/>
  <c r="E2360" i="2"/>
  <c r="D2360" i="2"/>
  <c r="C2360" i="2"/>
  <c r="I2359" i="2" a="1"/>
  <c r="I2359" i="2" s="1"/>
  <c r="H2359" i="2"/>
  <c r="G2359" i="2"/>
  <c r="F2359" i="2"/>
  <c r="E2359" i="2"/>
  <c r="D2359" i="2"/>
  <c r="C2359" i="2"/>
  <c r="I2358" i="2" a="1"/>
  <c r="I2358" i="2" s="1"/>
  <c r="H2358" i="2"/>
  <c r="G2358" i="2"/>
  <c r="F2358" i="2"/>
  <c r="E2358" i="2"/>
  <c r="D2358" i="2"/>
  <c r="C2358" i="2"/>
  <c r="I2357" i="2" a="1"/>
  <c r="I2357" i="2" s="1"/>
  <c r="H2357" i="2"/>
  <c r="G2357" i="2"/>
  <c r="F2357" i="2"/>
  <c r="E2357" i="2"/>
  <c r="D2357" i="2"/>
  <c r="C2357" i="2"/>
  <c r="I2356" i="2" a="1"/>
  <c r="I2356" i="2" s="1"/>
  <c r="H2356" i="2"/>
  <c r="G2356" i="2"/>
  <c r="H2356" i="6" s="1"/>
  <c r="F2356" i="2"/>
  <c r="E2356" i="2"/>
  <c r="D2356" i="2"/>
  <c r="C2356" i="2"/>
  <c r="I2355" i="2" a="1"/>
  <c r="I2355" i="2" s="1"/>
  <c r="H2355" i="2"/>
  <c r="G2355" i="2"/>
  <c r="F2355" i="2"/>
  <c r="G2355" i="6" s="1"/>
  <c r="E2355" i="2"/>
  <c r="D2355" i="2"/>
  <c r="F2355" i="6" s="1"/>
  <c r="C2355" i="2"/>
  <c r="I2354" i="2" a="1"/>
  <c r="I2354" i="2" s="1"/>
  <c r="H2354" i="2"/>
  <c r="G2354" i="2"/>
  <c r="F2354" i="2"/>
  <c r="E2354" i="2"/>
  <c r="D2354" i="2"/>
  <c r="C2354" i="2"/>
  <c r="I2353" i="2" a="1"/>
  <c r="I2353" i="2" s="1"/>
  <c r="H2353" i="2"/>
  <c r="G2353" i="2"/>
  <c r="F2353" i="2"/>
  <c r="G2353" i="6" s="1"/>
  <c r="E2353" i="2"/>
  <c r="D2353" i="2"/>
  <c r="F2353" i="6" s="1"/>
  <c r="C2353" i="2"/>
  <c r="I2352" i="2" a="1"/>
  <c r="I2352" i="2" s="1"/>
  <c r="H2352" i="2"/>
  <c r="G2352" i="2"/>
  <c r="F2352" i="2"/>
  <c r="E2352" i="2"/>
  <c r="D2352" i="2"/>
  <c r="C2352" i="2"/>
  <c r="I2351" i="2" a="1"/>
  <c r="I2351" i="2" s="1"/>
  <c r="H2351" i="2"/>
  <c r="I2351" i="7" s="1"/>
  <c r="G2351" i="2"/>
  <c r="H2351" i="7" s="1"/>
  <c r="F2351" i="2"/>
  <c r="E2351" i="2"/>
  <c r="D2351" i="2"/>
  <c r="C2351" i="2"/>
  <c r="I2350" i="2" a="1"/>
  <c r="I2350" i="2" s="1"/>
  <c r="H2350" i="2"/>
  <c r="G2350" i="2"/>
  <c r="F2350" i="2"/>
  <c r="E2350" i="2"/>
  <c r="D2350" i="2"/>
  <c r="C2350" i="2"/>
  <c r="I2349" i="2" a="1"/>
  <c r="I2349" i="2" s="1"/>
  <c r="H2349" i="2"/>
  <c r="G2349" i="2"/>
  <c r="F2349" i="2"/>
  <c r="E2349" i="2"/>
  <c r="D2349" i="2"/>
  <c r="C2349" i="2"/>
  <c r="I2348" i="2" a="1"/>
  <c r="I2348" i="2" s="1"/>
  <c r="H2348" i="2"/>
  <c r="G2348" i="2"/>
  <c r="F2348" i="2"/>
  <c r="E2348" i="2"/>
  <c r="D2348" i="2"/>
  <c r="F2348" i="7" s="1"/>
  <c r="C2348" i="2"/>
  <c r="I2347" i="2" a="1"/>
  <c r="I2347" i="2" s="1"/>
  <c r="H2347" i="2"/>
  <c r="G2347" i="2"/>
  <c r="F2347" i="2"/>
  <c r="E2347" i="2"/>
  <c r="D2347" i="2"/>
  <c r="C2347" i="2"/>
  <c r="I2346" i="2" a="1"/>
  <c r="I2346" i="2" s="1"/>
  <c r="H2346" i="2"/>
  <c r="G2346" i="2"/>
  <c r="F2346" i="2"/>
  <c r="G2346" i="7" s="1"/>
  <c r="E2346" i="2"/>
  <c r="D2346" i="2"/>
  <c r="F2346" i="7" s="1"/>
  <c r="C2346" i="2"/>
  <c r="I2345" i="2" a="1"/>
  <c r="I2345" i="2" s="1"/>
  <c r="H2345" i="2"/>
  <c r="G2345" i="2"/>
  <c r="F2345" i="2"/>
  <c r="E2345" i="2"/>
  <c r="D2345" i="2"/>
  <c r="C2345" i="2"/>
  <c r="I2344" i="2" a="1"/>
  <c r="I2344" i="2" s="1"/>
  <c r="H2344" i="2"/>
  <c r="G2344" i="2"/>
  <c r="H2344" i="6" s="1"/>
  <c r="F2344" i="2"/>
  <c r="E2344" i="2"/>
  <c r="D2344" i="2"/>
  <c r="C2344" i="2"/>
  <c r="I2343" i="2" a="1"/>
  <c r="I2343" i="2" s="1"/>
  <c r="H2343" i="2"/>
  <c r="G2343" i="2"/>
  <c r="F2343" i="2"/>
  <c r="G2343" i="6" s="1"/>
  <c r="E2343" i="2"/>
  <c r="D2343" i="2"/>
  <c r="F2343" i="6" s="1"/>
  <c r="C2343" i="2"/>
  <c r="I2342" i="2" a="1"/>
  <c r="I2342" i="2" s="1"/>
  <c r="H2342" i="2"/>
  <c r="G2342" i="2"/>
  <c r="F2342" i="2"/>
  <c r="E2342" i="2"/>
  <c r="D2342" i="2"/>
  <c r="C2342" i="2"/>
  <c r="I2341" i="2" a="1"/>
  <c r="I2341" i="2" s="1"/>
  <c r="H2341" i="2"/>
  <c r="G2341" i="2"/>
  <c r="F2341" i="2"/>
  <c r="G2341" i="6" s="1"/>
  <c r="E2341" i="2"/>
  <c r="D2341" i="2"/>
  <c r="F2341" i="6" s="1"/>
  <c r="C2341" i="2"/>
  <c r="I2340" i="2" a="1"/>
  <c r="I2340" i="2" s="1"/>
  <c r="H2340" i="2"/>
  <c r="G2340" i="2"/>
  <c r="F2340" i="2"/>
  <c r="E2340" i="2"/>
  <c r="D2340" i="2"/>
  <c r="F2340" i="6" s="1"/>
  <c r="C2340" i="2"/>
  <c r="I2339" i="2" a="1"/>
  <c r="I2339" i="2" s="1"/>
  <c r="H2339" i="2"/>
  <c r="G2339" i="2"/>
  <c r="F2339" i="2"/>
  <c r="E2339" i="2"/>
  <c r="D2339" i="2"/>
  <c r="C2339" i="2"/>
  <c r="I2338" i="2" a="1"/>
  <c r="I2338" i="2" s="1"/>
  <c r="H2338" i="2"/>
  <c r="G2338" i="2"/>
  <c r="F2338" i="2"/>
  <c r="E2338" i="2"/>
  <c r="D2338" i="2"/>
  <c r="C2338" i="2"/>
  <c r="I2337" i="2" a="1"/>
  <c r="I2337" i="2" s="1"/>
  <c r="H2337" i="2"/>
  <c r="G2337" i="2"/>
  <c r="F2337" i="2"/>
  <c r="E2337" i="2"/>
  <c r="D2337" i="2"/>
  <c r="C2337" i="2"/>
  <c r="I2336" i="2" a="1"/>
  <c r="I2336" i="2" s="1"/>
  <c r="H2336" i="2"/>
  <c r="G2336" i="2"/>
  <c r="F2336" i="2"/>
  <c r="E2336" i="2"/>
  <c r="D2336" i="2"/>
  <c r="F2336" i="7" s="1"/>
  <c r="C2336" i="2"/>
  <c r="I2335" i="2" a="1"/>
  <c r="I2335" i="2" s="1"/>
  <c r="H2335" i="2"/>
  <c r="G2335" i="2"/>
  <c r="F2335" i="2"/>
  <c r="E2335" i="2"/>
  <c r="D2335" i="2"/>
  <c r="C2335" i="2"/>
  <c r="I2334" i="2" a="1"/>
  <c r="I2334" i="2" s="1"/>
  <c r="H2334" i="2"/>
  <c r="G2334" i="2"/>
  <c r="F2334" i="2"/>
  <c r="E2334" i="2"/>
  <c r="D2334" i="2"/>
  <c r="C2334" i="2"/>
  <c r="I2333" i="2" a="1"/>
  <c r="I2333" i="2" s="1"/>
  <c r="H2333" i="2"/>
  <c r="G2333" i="2"/>
  <c r="F2333" i="2"/>
  <c r="E2333" i="2"/>
  <c r="D2333" i="2"/>
  <c r="C2333" i="2"/>
  <c r="I2332" i="2" a="1"/>
  <c r="I2332" i="2" s="1"/>
  <c r="H2332" i="2"/>
  <c r="G2332" i="2"/>
  <c r="H2332" i="6" s="1"/>
  <c r="F2332" i="2"/>
  <c r="E2332" i="2"/>
  <c r="D2332" i="2"/>
  <c r="C2332" i="2"/>
  <c r="I2331" i="2" a="1"/>
  <c r="I2331" i="2" s="1"/>
  <c r="H2331" i="2"/>
  <c r="G2331" i="2"/>
  <c r="F2331" i="2"/>
  <c r="G2331" i="6" s="1"/>
  <c r="E2331" i="2"/>
  <c r="D2331" i="2"/>
  <c r="F2331" i="6" s="1"/>
  <c r="C2331" i="2"/>
  <c r="I2330" i="2" a="1"/>
  <c r="I2330" i="2" s="1"/>
  <c r="H2330" i="2"/>
  <c r="G2330" i="2"/>
  <c r="F2330" i="2"/>
  <c r="E2330" i="2"/>
  <c r="D2330" i="2"/>
  <c r="C2330" i="2"/>
  <c r="I2329" i="2" a="1"/>
  <c r="I2329" i="2" s="1"/>
  <c r="H2329" i="2"/>
  <c r="G2329" i="2"/>
  <c r="F2329" i="2"/>
  <c r="G2329" i="6" s="1"/>
  <c r="E2329" i="2"/>
  <c r="D2329" i="2"/>
  <c r="F2329" i="6" s="1"/>
  <c r="C2329" i="2"/>
  <c r="I2328" i="2" a="1"/>
  <c r="I2328" i="2" s="1"/>
  <c r="H2328" i="2"/>
  <c r="G2328" i="2"/>
  <c r="F2328" i="2"/>
  <c r="E2328" i="2"/>
  <c r="D2328" i="2"/>
  <c r="F2328" i="6" s="1"/>
  <c r="C2328" i="2"/>
  <c r="I2327" i="2" a="1"/>
  <c r="I2327" i="2" s="1"/>
  <c r="H2327" i="2"/>
  <c r="G2327" i="2"/>
  <c r="F2327" i="2"/>
  <c r="E2327" i="2"/>
  <c r="D2327" i="2"/>
  <c r="C2327" i="2"/>
  <c r="I2326" i="2" a="1"/>
  <c r="I2326" i="2" s="1"/>
  <c r="H2326" i="2"/>
  <c r="G2326" i="2"/>
  <c r="F2326" i="2"/>
  <c r="E2326" i="2"/>
  <c r="D2326" i="2"/>
  <c r="C2326" i="2"/>
  <c r="I2325" i="2" a="1"/>
  <c r="I2325" i="2" s="1"/>
  <c r="H2325" i="2"/>
  <c r="G2325" i="2"/>
  <c r="F2325" i="2"/>
  <c r="E2325" i="2"/>
  <c r="D2325" i="2"/>
  <c r="C2325" i="2"/>
  <c r="I2324" i="2" a="1"/>
  <c r="I2324" i="2" s="1"/>
  <c r="H2324" i="2"/>
  <c r="G2324" i="2"/>
  <c r="F2324" i="2"/>
  <c r="E2324" i="2"/>
  <c r="D2324" i="2"/>
  <c r="C2324" i="2"/>
  <c r="I2323" i="2" a="1"/>
  <c r="I2323" i="2" s="1"/>
  <c r="H2323" i="2"/>
  <c r="G2323" i="2"/>
  <c r="F2323" i="2"/>
  <c r="E2323" i="2"/>
  <c r="D2323" i="2"/>
  <c r="C2323" i="2"/>
  <c r="I2322" i="2" a="1"/>
  <c r="I2322" i="2" s="1"/>
  <c r="H2322" i="2"/>
  <c r="G2322" i="2"/>
  <c r="F2322" i="2"/>
  <c r="E2322" i="2"/>
  <c r="D2322" i="2"/>
  <c r="F2322" i="6" s="1"/>
  <c r="C2322" i="2"/>
  <c r="I2321" i="2" a="1"/>
  <c r="I2321" i="2" s="1"/>
  <c r="H2321" i="2"/>
  <c r="G2321" i="2"/>
  <c r="F2321" i="2"/>
  <c r="E2321" i="2"/>
  <c r="D2321" i="2"/>
  <c r="C2321" i="2"/>
  <c r="I2320" i="2" a="1"/>
  <c r="I2320" i="2" s="1"/>
  <c r="H2320" i="2"/>
  <c r="G2320" i="2"/>
  <c r="H2320" i="6" s="1"/>
  <c r="F2320" i="2"/>
  <c r="E2320" i="2"/>
  <c r="D2320" i="2"/>
  <c r="C2320" i="2"/>
  <c r="I2319" i="2" a="1"/>
  <c r="I2319" i="2" s="1"/>
  <c r="H2319" i="2"/>
  <c r="G2319" i="2"/>
  <c r="F2319" i="2"/>
  <c r="G2319" i="6" s="1"/>
  <c r="E2319" i="2"/>
  <c r="D2319" i="2"/>
  <c r="F2319" i="6" s="1"/>
  <c r="C2319" i="2"/>
  <c r="I2318" i="2" a="1"/>
  <c r="I2318" i="2" s="1"/>
  <c r="H2318" i="2"/>
  <c r="G2318" i="2"/>
  <c r="F2318" i="2"/>
  <c r="E2318" i="2"/>
  <c r="D2318" i="2"/>
  <c r="C2318" i="2"/>
  <c r="I2317" i="2" a="1"/>
  <c r="I2317" i="2" s="1"/>
  <c r="H2317" i="2"/>
  <c r="G2317" i="2"/>
  <c r="F2317" i="2"/>
  <c r="G2317" i="6" s="1"/>
  <c r="E2317" i="2"/>
  <c r="D2317" i="2"/>
  <c r="F2317" i="6" s="1"/>
  <c r="C2317" i="2"/>
  <c r="I2316" i="2" a="1"/>
  <c r="I2316" i="2" s="1"/>
  <c r="H2316" i="2"/>
  <c r="G2316" i="2"/>
  <c r="F2316" i="2"/>
  <c r="E2316" i="2"/>
  <c r="D2316" i="2"/>
  <c r="F2316" i="6" s="1"/>
  <c r="C2316" i="2"/>
  <c r="I2315" i="2" a="1"/>
  <c r="I2315" i="2" s="1"/>
  <c r="H2315" i="2"/>
  <c r="I2315" i="7" s="1"/>
  <c r="G2315" i="2"/>
  <c r="H2315" i="7" s="1"/>
  <c r="F2315" i="2"/>
  <c r="E2315" i="2"/>
  <c r="D2315" i="2"/>
  <c r="C2315" i="2"/>
  <c r="I2314" i="2" a="1"/>
  <c r="I2314" i="2" s="1"/>
  <c r="H2314" i="2"/>
  <c r="G2314" i="2"/>
  <c r="F2314" i="2"/>
  <c r="E2314" i="2"/>
  <c r="D2314" i="2"/>
  <c r="C2314" i="2"/>
  <c r="I2313" i="2" a="1"/>
  <c r="I2313" i="2" s="1"/>
  <c r="H2313" i="2"/>
  <c r="G2313" i="2"/>
  <c r="F2313" i="2"/>
  <c r="E2313" i="2"/>
  <c r="D2313" i="2"/>
  <c r="C2313" i="2"/>
  <c r="I2312" i="2" a="1"/>
  <c r="I2312" i="2" s="1"/>
  <c r="H2312" i="2"/>
  <c r="G2312" i="2"/>
  <c r="F2312" i="2"/>
  <c r="G2312" i="7" s="1"/>
  <c r="E2312" i="2"/>
  <c r="D2312" i="2"/>
  <c r="F2312" i="7" s="1"/>
  <c r="C2312" i="2"/>
  <c r="I2311" i="2" a="1"/>
  <c r="I2311" i="2" s="1"/>
  <c r="H2311" i="2"/>
  <c r="G2311" i="2"/>
  <c r="F2311" i="2"/>
  <c r="E2311" i="2"/>
  <c r="D2311" i="2"/>
  <c r="C2311" i="2"/>
  <c r="I2310" i="2" a="1"/>
  <c r="I2310" i="2" s="1"/>
  <c r="H2310" i="2"/>
  <c r="G2310" i="2"/>
  <c r="F2310" i="2"/>
  <c r="E2310" i="2"/>
  <c r="D2310" i="2"/>
  <c r="C2310" i="2"/>
  <c r="I2309" i="2" a="1"/>
  <c r="I2309" i="2" s="1"/>
  <c r="H2309" i="2"/>
  <c r="G2309" i="2"/>
  <c r="F2309" i="2"/>
  <c r="E2309" i="2"/>
  <c r="D2309" i="2"/>
  <c r="C2309" i="2"/>
  <c r="I2308" i="2" a="1"/>
  <c r="I2308" i="2" s="1"/>
  <c r="H2308" i="2"/>
  <c r="G2308" i="2"/>
  <c r="H2308" i="6" s="1"/>
  <c r="F2308" i="2"/>
  <c r="E2308" i="2"/>
  <c r="D2308" i="2"/>
  <c r="C2308" i="2"/>
  <c r="I2307" i="2" a="1"/>
  <c r="I2307" i="2" s="1"/>
  <c r="H2307" i="2"/>
  <c r="G2307" i="2"/>
  <c r="F2307" i="2"/>
  <c r="G2307" i="6" s="1"/>
  <c r="E2307" i="2"/>
  <c r="D2307" i="2"/>
  <c r="F2307" i="6" s="1"/>
  <c r="C2307" i="2"/>
  <c r="I2306" i="2" a="1"/>
  <c r="I2306" i="2" s="1"/>
  <c r="H2306" i="2"/>
  <c r="G2306" i="2"/>
  <c r="F2306" i="2"/>
  <c r="E2306" i="2"/>
  <c r="D2306" i="2"/>
  <c r="C2306" i="2"/>
  <c r="I2305" i="2" a="1"/>
  <c r="I2305" i="2" s="1"/>
  <c r="H2305" i="2"/>
  <c r="G2305" i="2"/>
  <c r="F2305" i="2"/>
  <c r="G2305" i="6" s="1"/>
  <c r="E2305" i="2"/>
  <c r="D2305" i="2"/>
  <c r="C2305" i="2"/>
  <c r="I2304" i="2" a="1"/>
  <c r="I2304" i="2" s="1"/>
  <c r="H2304" i="2"/>
  <c r="G2304" i="2"/>
  <c r="F2304" i="2"/>
  <c r="E2304" i="2"/>
  <c r="D2304" i="2"/>
  <c r="C2304" i="2"/>
  <c r="I2303" i="2" a="1"/>
  <c r="I2303" i="2" s="1"/>
  <c r="H2303" i="2"/>
  <c r="G2303" i="2"/>
  <c r="F2303" i="2"/>
  <c r="E2303" i="2"/>
  <c r="D2303" i="2"/>
  <c r="C2303" i="2"/>
  <c r="I2302" i="2" a="1"/>
  <c r="I2302" i="2" s="1"/>
  <c r="H2302" i="2"/>
  <c r="G2302" i="2"/>
  <c r="F2302" i="2"/>
  <c r="E2302" i="2"/>
  <c r="D2302" i="2"/>
  <c r="C2302" i="2"/>
  <c r="I2301" i="2" a="1"/>
  <c r="I2301" i="2" s="1"/>
  <c r="H2301" i="2"/>
  <c r="G2301" i="2"/>
  <c r="F2301" i="2"/>
  <c r="E2301" i="2"/>
  <c r="D2301" i="2"/>
  <c r="C2301" i="2"/>
  <c r="I2300" i="2" a="1"/>
  <c r="I2300" i="2" s="1"/>
  <c r="H2300" i="2"/>
  <c r="G2300" i="2"/>
  <c r="F2300" i="2"/>
  <c r="G2300" i="7" s="1"/>
  <c r="E2300" i="2"/>
  <c r="D2300" i="2"/>
  <c r="C2300" i="2"/>
  <c r="I2299" i="2" a="1"/>
  <c r="I2299" i="2" s="1"/>
  <c r="H2299" i="2"/>
  <c r="G2299" i="2"/>
  <c r="F2299" i="2"/>
  <c r="E2299" i="2"/>
  <c r="D2299" i="2"/>
  <c r="C2299" i="2"/>
  <c r="I2298" i="2" a="1"/>
  <c r="I2298" i="2" s="1"/>
  <c r="H2298" i="2"/>
  <c r="G2298" i="2"/>
  <c r="H2298" i="6" s="1"/>
  <c r="F2298" i="2"/>
  <c r="G2298" i="6" s="1"/>
  <c r="E2298" i="2"/>
  <c r="D2298" i="2"/>
  <c r="C2298" i="2"/>
  <c r="I2297" i="2" a="1"/>
  <c r="I2297" i="2" s="1"/>
  <c r="H2297" i="2"/>
  <c r="G2297" i="2"/>
  <c r="F2297" i="2"/>
  <c r="E2297" i="2"/>
  <c r="D2297" i="2"/>
  <c r="C2297" i="2"/>
  <c r="I2296" i="2" a="1"/>
  <c r="I2296" i="2" s="1"/>
  <c r="H2296" i="2"/>
  <c r="G2296" i="2"/>
  <c r="F2296" i="2"/>
  <c r="E2296" i="2"/>
  <c r="D2296" i="2"/>
  <c r="C2296" i="2"/>
  <c r="I2295" i="2" a="1"/>
  <c r="I2295" i="2" s="1"/>
  <c r="H2295" i="2"/>
  <c r="G2295" i="2"/>
  <c r="H2295" i="6" s="1"/>
  <c r="F2295" i="2"/>
  <c r="G2295" i="6" s="1"/>
  <c r="E2295" i="2"/>
  <c r="D2295" i="2"/>
  <c r="F2295" i="6" s="1"/>
  <c r="C2295" i="2"/>
  <c r="I2294" i="2" a="1"/>
  <c r="I2294" i="2" s="1"/>
  <c r="H2294" i="2"/>
  <c r="G2294" i="2"/>
  <c r="F2294" i="2"/>
  <c r="E2294" i="2"/>
  <c r="D2294" i="2"/>
  <c r="C2294" i="2"/>
  <c r="I2293" i="2" a="1"/>
  <c r="I2293" i="2" s="1"/>
  <c r="H2293" i="2"/>
  <c r="G2293" i="2"/>
  <c r="F2293" i="2"/>
  <c r="G2293" i="6" s="1"/>
  <c r="E2293" i="2"/>
  <c r="D2293" i="2"/>
  <c r="C2293" i="2"/>
  <c r="I2292" i="2" a="1"/>
  <c r="I2292" i="2" s="1"/>
  <c r="H2292" i="2"/>
  <c r="G2292" i="2"/>
  <c r="F2292" i="2"/>
  <c r="E2292" i="2"/>
  <c r="D2292" i="2"/>
  <c r="F2292" i="6" s="1"/>
  <c r="C2292" i="2"/>
  <c r="I2291" i="2" a="1"/>
  <c r="I2291" i="2" s="1"/>
  <c r="H2291" i="2"/>
  <c r="G2291" i="2"/>
  <c r="F2291" i="2"/>
  <c r="E2291" i="2"/>
  <c r="D2291" i="2"/>
  <c r="C2291" i="2"/>
  <c r="I2290" i="2" a="1"/>
  <c r="I2290" i="2" s="1"/>
  <c r="H2290" i="2"/>
  <c r="G2290" i="2"/>
  <c r="F2290" i="2"/>
  <c r="E2290" i="2"/>
  <c r="D2290" i="2"/>
  <c r="C2290" i="2"/>
  <c r="I2289" i="2" a="1"/>
  <c r="I2289" i="2" s="1"/>
  <c r="H2289" i="2"/>
  <c r="G2289" i="2"/>
  <c r="F2289" i="2"/>
  <c r="E2289" i="2"/>
  <c r="D2289" i="2"/>
  <c r="C2289" i="2"/>
  <c r="I2288" i="2" a="1"/>
  <c r="I2288" i="2" s="1"/>
  <c r="H2288" i="2"/>
  <c r="G2288" i="2"/>
  <c r="F2288" i="2"/>
  <c r="E2288" i="2"/>
  <c r="D2288" i="2"/>
  <c r="C2288" i="2"/>
  <c r="I2287" i="2" a="1"/>
  <c r="I2287" i="2" s="1"/>
  <c r="H2287" i="2"/>
  <c r="G2287" i="2"/>
  <c r="F2287" i="2"/>
  <c r="E2287" i="2"/>
  <c r="D2287" i="2"/>
  <c r="C2287" i="2"/>
  <c r="I2286" i="2" a="1"/>
  <c r="I2286" i="2" s="1"/>
  <c r="H2286" i="2"/>
  <c r="G2286" i="2"/>
  <c r="H2286" i="6" s="1"/>
  <c r="F2286" i="2"/>
  <c r="G2286" i="6" s="1"/>
  <c r="E2286" i="2"/>
  <c r="D2286" i="2"/>
  <c r="C2286" i="2"/>
  <c r="I2285" i="2" a="1"/>
  <c r="I2285" i="2" s="1"/>
  <c r="H2285" i="2"/>
  <c r="G2285" i="2"/>
  <c r="F2285" i="2"/>
  <c r="E2285" i="2"/>
  <c r="D2285" i="2"/>
  <c r="C2285" i="2"/>
  <c r="I2284" i="2" a="1"/>
  <c r="I2284" i="2" s="1"/>
  <c r="H2284" i="2"/>
  <c r="G2284" i="2"/>
  <c r="F2284" i="2"/>
  <c r="E2284" i="2"/>
  <c r="D2284" i="2"/>
  <c r="C2284" i="2"/>
  <c r="I2283" i="2" a="1"/>
  <c r="I2283" i="2" s="1"/>
  <c r="H2283" i="2"/>
  <c r="G2283" i="2"/>
  <c r="H2283" i="6" s="1"/>
  <c r="F2283" i="2"/>
  <c r="G2283" i="6" s="1"/>
  <c r="E2283" i="2"/>
  <c r="D2283" i="2"/>
  <c r="F2283" i="6" s="1"/>
  <c r="C2283" i="2"/>
  <c r="I2282" i="2" a="1"/>
  <c r="I2282" i="2" s="1"/>
  <c r="H2282" i="2"/>
  <c r="G2282" i="2"/>
  <c r="F2282" i="2"/>
  <c r="E2282" i="2"/>
  <c r="D2282" i="2"/>
  <c r="C2282" i="2"/>
  <c r="I2281" i="2" a="1"/>
  <c r="I2281" i="2" s="1"/>
  <c r="H2281" i="2"/>
  <c r="G2281" i="2"/>
  <c r="F2281" i="2"/>
  <c r="G2281" i="6" s="1"/>
  <c r="E2281" i="2"/>
  <c r="D2281" i="2"/>
  <c r="C2281" i="2"/>
  <c r="I2280" i="2" a="1"/>
  <c r="I2280" i="2" s="1"/>
  <c r="H2280" i="2"/>
  <c r="G2280" i="2"/>
  <c r="F2280" i="2"/>
  <c r="E2280" i="2"/>
  <c r="D2280" i="2"/>
  <c r="F2280" i="6" s="1"/>
  <c r="C2280" i="2"/>
  <c r="I2279" i="2" a="1"/>
  <c r="I2279" i="2" s="1"/>
  <c r="H2279" i="2"/>
  <c r="I2279" i="7" s="1"/>
  <c r="G2279" i="2"/>
  <c r="H2279" i="7" s="1"/>
  <c r="F2279" i="2"/>
  <c r="E2279" i="2"/>
  <c r="D2279" i="2"/>
  <c r="C2279" i="2"/>
  <c r="I2278" i="2" a="1"/>
  <c r="I2278" i="2" s="1"/>
  <c r="H2278" i="2"/>
  <c r="G2278" i="2"/>
  <c r="F2278" i="2"/>
  <c r="E2278" i="2"/>
  <c r="D2278" i="2"/>
  <c r="C2278" i="2"/>
  <c r="I2277" i="2" a="1"/>
  <c r="I2277" i="2" s="1"/>
  <c r="H2277" i="2"/>
  <c r="G2277" i="2"/>
  <c r="F2277" i="2"/>
  <c r="E2277" i="2"/>
  <c r="D2277" i="2"/>
  <c r="C2277" i="2"/>
  <c r="I2276" i="2" a="1"/>
  <c r="I2276" i="2" s="1"/>
  <c r="H2276" i="2"/>
  <c r="G2276" i="2"/>
  <c r="F2276" i="2"/>
  <c r="G2276" i="7" s="1"/>
  <c r="E2276" i="2"/>
  <c r="D2276" i="2"/>
  <c r="C2276" i="2"/>
  <c r="I2275" i="2" a="1"/>
  <c r="I2275" i="2" s="1"/>
  <c r="H2275" i="2"/>
  <c r="G2275" i="2"/>
  <c r="F2275" i="2"/>
  <c r="E2275" i="2"/>
  <c r="D2275" i="2"/>
  <c r="C2275" i="2"/>
  <c r="I2274" i="2" a="1"/>
  <c r="I2274" i="2" s="1"/>
  <c r="H2274" i="2"/>
  <c r="G2274" i="2"/>
  <c r="H2274" i="6" s="1"/>
  <c r="F2274" i="2"/>
  <c r="G2274" i="6" s="1"/>
  <c r="E2274" i="2"/>
  <c r="D2274" i="2"/>
  <c r="C2274" i="2"/>
  <c r="I2273" i="2" a="1"/>
  <c r="I2273" i="2" s="1"/>
  <c r="H2273" i="2"/>
  <c r="G2273" i="2"/>
  <c r="F2273" i="2"/>
  <c r="E2273" i="2"/>
  <c r="D2273" i="2"/>
  <c r="C2273" i="2"/>
  <c r="I2272" i="2" a="1"/>
  <c r="I2272" i="2" s="1"/>
  <c r="H2272" i="2"/>
  <c r="G2272" i="2"/>
  <c r="F2272" i="2"/>
  <c r="E2272" i="2"/>
  <c r="D2272" i="2"/>
  <c r="C2272" i="2"/>
  <c r="I2271" i="2" a="1"/>
  <c r="I2271" i="2" s="1"/>
  <c r="H2271" i="2"/>
  <c r="G2271" i="2"/>
  <c r="H2271" i="6" s="1"/>
  <c r="F2271" i="2"/>
  <c r="G2271" i="6" s="1"/>
  <c r="E2271" i="2"/>
  <c r="D2271" i="2"/>
  <c r="F2271" i="6" s="1"/>
  <c r="C2271" i="2"/>
  <c r="I2270" i="2" a="1"/>
  <c r="I2270" i="2" s="1"/>
  <c r="H2270" i="2"/>
  <c r="G2270" i="2"/>
  <c r="F2270" i="2"/>
  <c r="G2270" i="7" s="1"/>
  <c r="E2270" i="2"/>
  <c r="D2270" i="2"/>
  <c r="C2270" i="2"/>
  <c r="I2269" i="2" a="1"/>
  <c r="I2269" i="2" s="1"/>
  <c r="H2269" i="2"/>
  <c r="G2269" i="2"/>
  <c r="F2269" i="2"/>
  <c r="G2269" i="6" s="1"/>
  <c r="E2269" i="2"/>
  <c r="D2269" i="2"/>
  <c r="C2269" i="2"/>
  <c r="I2268" i="2" a="1"/>
  <c r="I2268" i="2" s="1"/>
  <c r="H2268" i="2"/>
  <c r="G2268" i="2"/>
  <c r="F2268" i="2"/>
  <c r="E2268" i="2"/>
  <c r="D2268" i="2"/>
  <c r="F2268" i="7" s="1"/>
  <c r="C2268" i="2"/>
  <c r="I2267" i="2" a="1"/>
  <c r="I2267" i="2" s="1"/>
  <c r="H2267" i="2"/>
  <c r="G2267" i="2"/>
  <c r="F2267" i="2"/>
  <c r="E2267" i="2"/>
  <c r="D2267" i="2"/>
  <c r="C2267" i="2"/>
  <c r="I2266" i="2" a="1"/>
  <c r="I2266" i="2" s="1"/>
  <c r="H2266" i="2"/>
  <c r="G2266" i="2"/>
  <c r="F2266" i="2"/>
  <c r="E2266" i="2"/>
  <c r="D2266" i="2"/>
  <c r="C2266" i="2"/>
  <c r="I2265" i="2" a="1"/>
  <c r="I2265" i="2" s="1"/>
  <c r="H2265" i="2"/>
  <c r="G2265" i="2"/>
  <c r="F2265" i="2"/>
  <c r="E2265" i="2"/>
  <c r="D2265" i="2"/>
  <c r="C2265" i="2"/>
  <c r="I2264" i="2" a="1"/>
  <c r="I2264" i="2" s="1"/>
  <c r="H2264" i="2"/>
  <c r="G2264" i="2"/>
  <c r="F2264" i="2"/>
  <c r="E2264" i="2"/>
  <c r="D2264" i="2"/>
  <c r="C2264" i="2"/>
  <c r="I2263" i="2" a="1"/>
  <c r="I2263" i="2" s="1"/>
  <c r="H2263" i="2"/>
  <c r="G2263" i="2"/>
  <c r="F2263" i="2"/>
  <c r="E2263" i="2"/>
  <c r="D2263" i="2"/>
  <c r="C2263" i="2"/>
  <c r="I2262" i="2" a="1"/>
  <c r="I2262" i="2" s="1"/>
  <c r="H2262" i="2"/>
  <c r="G2262" i="2"/>
  <c r="H2262" i="6" s="1"/>
  <c r="F2262" i="2"/>
  <c r="G2262" i="6" s="1"/>
  <c r="E2262" i="2"/>
  <c r="D2262" i="2"/>
  <c r="C2262" i="2"/>
  <c r="I2261" i="2" a="1"/>
  <c r="I2261" i="2" s="1"/>
  <c r="H2261" i="2"/>
  <c r="G2261" i="2"/>
  <c r="F2261" i="2"/>
  <c r="E2261" i="2"/>
  <c r="D2261" i="2"/>
  <c r="C2261" i="2"/>
  <c r="I2260" i="2" a="1"/>
  <c r="I2260" i="2" s="1"/>
  <c r="H2260" i="2"/>
  <c r="G2260" i="2"/>
  <c r="F2260" i="2"/>
  <c r="E2260" i="2"/>
  <c r="D2260" i="2"/>
  <c r="C2260" i="2"/>
  <c r="I2259" i="2" a="1"/>
  <c r="I2259" i="2" s="1"/>
  <c r="H2259" i="2"/>
  <c r="G2259" i="2"/>
  <c r="H2259" i="6" s="1"/>
  <c r="F2259" i="2"/>
  <c r="G2259" i="6" s="1"/>
  <c r="E2259" i="2"/>
  <c r="D2259" i="2"/>
  <c r="F2259" i="6" s="1"/>
  <c r="C2259" i="2"/>
  <c r="I2258" i="2" a="1"/>
  <c r="I2258" i="2" s="1"/>
  <c r="H2258" i="2"/>
  <c r="G2258" i="2"/>
  <c r="F2258" i="2"/>
  <c r="E2258" i="2"/>
  <c r="D2258" i="2"/>
  <c r="C2258" i="2"/>
  <c r="I2257" i="2" a="1"/>
  <c r="I2257" i="2" s="1"/>
  <c r="H2257" i="2"/>
  <c r="G2257" i="2"/>
  <c r="F2257" i="2"/>
  <c r="G2257" i="6" s="1"/>
  <c r="E2257" i="2"/>
  <c r="D2257" i="2"/>
  <c r="C2257" i="2"/>
  <c r="I2256" i="2" a="1"/>
  <c r="I2256" i="2" s="1"/>
  <c r="H2256" i="2"/>
  <c r="G2256" i="2"/>
  <c r="H2256" i="6" s="1"/>
  <c r="F2256" i="2"/>
  <c r="E2256" i="2"/>
  <c r="D2256" i="2"/>
  <c r="F2256" i="6" s="1"/>
  <c r="C2256" i="2"/>
  <c r="I2255" i="2" a="1"/>
  <c r="I2255" i="2" s="1"/>
  <c r="H2255" i="2"/>
  <c r="G2255" i="2"/>
  <c r="F2255" i="2"/>
  <c r="E2255" i="2"/>
  <c r="D2255" i="2"/>
  <c r="C2255" i="2"/>
  <c r="I2254" i="2" a="1"/>
  <c r="I2254" i="2" s="1"/>
  <c r="H2254" i="2"/>
  <c r="G2254" i="2"/>
  <c r="F2254" i="2"/>
  <c r="E2254" i="2"/>
  <c r="D2254" i="2"/>
  <c r="C2254" i="2"/>
  <c r="I2253" i="2" a="1"/>
  <c r="I2253" i="2" s="1"/>
  <c r="H2253" i="2"/>
  <c r="G2253" i="2"/>
  <c r="F2253" i="2"/>
  <c r="E2253" i="2"/>
  <c r="D2253" i="2"/>
  <c r="C2253" i="2"/>
  <c r="I2252" i="2" a="1"/>
  <c r="I2252" i="2" s="1"/>
  <c r="H2252" i="2"/>
  <c r="G2252" i="2"/>
  <c r="F2252" i="2"/>
  <c r="E2252" i="2"/>
  <c r="D2252" i="2"/>
  <c r="C2252" i="2"/>
  <c r="I2251" i="2" a="1"/>
  <c r="I2251" i="2" s="1"/>
  <c r="H2251" i="2"/>
  <c r="G2251" i="2"/>
  <c r="F2251" i="2"/>
  <c r="E2251" i="2"/>
  <c r="D2251" i="2"/>
  <c r="C2251" i="2"/>
  <c r="I2250" i="2" a="1"/>
  <c r="I2250" i="2" s="1"/>
  <c r="H2250" i="2"/>
  <c r="G2250" i="2"/>
  <c r="H2250" i="6" s="1"/>
  <c r="F2250" i="2"/>
  <c r="G2250" i="6" s="1"/>
  <c r="E2250" i="2"/>
  <c r="D2250" i="2"/>
  <c r="C2250" i="2"/>
  <c r="I2249" i="2" a="1"/>
  <c r="I2249" i="2" s="1"/>
  <c r="H2249" i="2"/>
  <c r="G2249" i="2"/>
  <c r="F2249" i="2"/>
  <c r="E2249" i="2"/>
  <c r="D2249" i="2"/>
  <c r="C2249" i="2"/>
  <c r="I2248" i="2" a="1"/>
  <c r="I2248" i="2" s="1"/>
  <c r="H2248" i="2"/>
  <c r="G2248" i="2"/>
  <c r="F2248" i="2"/>
  <c r="E2248" i="2"/>
  <c r="D2248" i="2"/>
  <c r="C2248" i="2"/>
  <c r="I2247" i="2" a="1"/>
  <c r="I2247" i="2" s="1"/>
  <c r="H2247" i="2"/>
  <c r="G2247" i="2"/>
  <c r="H2247" i="6" s="1"/>
  <c r="F2247" i="2"/>
  <c r="G2247" i="6" s="1"/>
  <c r="E2247" i="2"/>
  <c r="D2247" i="2"/>
  <c r="F2247" i="6" s="1"/>
  <c r="C2247" i="2"/>
  <c r="I2246" i="2" a="1"/>
  <c r="I2246" i="2" s="1"/>
  <c r="H2246" i="2"/>
  <c r="G2246" i="2"/>
  <c r="F2246" i="2"/>
  <c r="E2246" i="2"/>
  <c r="D2246" i="2"/>
  <c r="C2246" i="2"/>
  <c r="I2245" i="2" a="1"/>
  <c r="I2245" i="2" s="1"/>
  <c r="H2245" i="2"/>
  <c r="G2245" i="2"/>
  <c r="F2245" i="2"/>
  <c r="G2245" i="6" s="1"/>
  <c r="E2245" i="2"/>
  <c r="D2245" i="2"/>
  <c r="C2245" i="2"/>
  <c r="I2244" i="2" a="1"/>
  <c r="I2244" i="2" s="1"/>
  <c r="H2244" i="2"/>
  <c r="G2244" i="2"/>
  <c r="F2244" i="2"/>
  <c r="E2244" i="2"/>
  <c r="D2244" i="2"/>
  <c r="F2244" i="6" s="1"/>
  <c r="C2244" i="2"/>
  <c r="I2243" i="2" a="1"/>
  <c r="I2243" i="2" s="1"/>
  <c r="H2243" i="2"/>
  <c r="G2243" i="2"/>
  <c r="F2243" i="2"/>
  <c r="E2243" i="2"/>
  <c r="D2243" i="2"/>
  <c r="C2243" i="2"/>
  <c r="I2242" i="2" a="1"/>
  <c r="I2242" i="2" s="1"/>
  <c r="H2242" i="2"/>
  <c r="G2242" i="2"/>
  <c r="F2242" i="2"/>
  <c r="E2242" i="2"/>
  <c r="D2242" i="2"/>
  <c r="C2242" i="2"/>
  <c r="I2241" i="2" a="1"/>
  <c r="I2241" i="2" s="1"/>
  <c r="H2241" i="2"/>
  <c r="G2241" i="2"/>
  <c r="F2241" i="2"/>
  <c r="E2241" i="2"/>
  <c r="D2241" i="2"/>
  <c r="C2241" i="2"/>
  <c r="I2240" i="2" a="1"/>
  <c r="I2240" i="2" s="1"/>
  <c r="H2240" i="2"/>
  <c r="G2240" i="2"/>
  <c r="F2240" i="2"/>
  <c r="E2240" i="2"/>
  <c r="D2240" i="2"/>
  <c r="C2240" i="2"/>
  <c r="I2239" i="2" a="1"/>
  <c r="I2239" i="2" s="1"/>
  <c r="H2239" i="2"/>
  <c r="G2239" i="2"/>
  <c r="F2239" i="2"/>
  <c r="E2239" i="2"/>
  <c r="D2239" i="2"/>
  <c r="C2239" i="2"/>
  <c r="I2238" i="2" a="1"/>
  <c r="I2238" i="2" s="1"/>
  <c r="H2238" i="2"/>
  <c r="G2238" i="2"/>
  <c r="H2238" i="6" s="1"/>
  <c r="F2238" i="2"/>
  <c r="G2238" i="6" s="1"/>
  <c r="E2238" i="2"/>
  <c r="D2238" i="2"/>
  <c r="C2238" i="2"/>
  <c r="I2237" i="2" a="1"/>
  <c r="I2237" i="2" s="1"/>
  <c r="H2237" i="2"/>
  <c r="G2237" i="2"/>
  <c r="F2237" i="2"/>
  <c r="E2237" i="2"/>
  <c r="D2237" i="2"/>
  <c r="C2237" i="2"/>
  <c r="I2236" i="2" a="1"/>
  <c r="I2236" i="2" s="1"/>
  <c r="H2236" i="2"/>
  <c r="G2236" i="2"/>
  <c r="F2236" i="2"/>
  <c r="E2236" i="2"/>
  <c r="D2236" i="2"/>
  <c r="C2236" i="2"/>
  <c r="I2235" i="2" a="1"/>
  <c r="I2235" i="2" s="1"/>
  <c r="H2235" i="2"/>
  <c r="G2235" i="2"/>
  <c r="H2235" i="6" s="1"/>
  <c r="F2235" i="2"/>
  <c r="G2235" i="6" s="1"/>
  <c r="E2235" i="2"/>
  <c r="D2235" i="2"/>
  <c r="F2235" i="6" s="1"/>
  <c r="C2235" i="2"/>
  <c r="I2234" i="2" a="1"/>
  <c r="I2234" i="2" s="1"/>
  <c r="H2234" i="2"/>
  <c r="G2234" i="2"/>
  <c r="F2234" i="2"/>
  <c r="G2234" i="7" s="1"/>
  <c r="E2234" i="2"/>
  <c r="D2234" i="2"/>
  <c r="F2234" i="7" s="1"/>
  <c r="C2234" i="2"/>
  <c r="I2233" i="2" a="1"/>
  <c r="I2233" i="2" s="1"/>
  <c r="H2233" i="2"/>
  <c r="G2233" i="2"/>
  <c r="F2233" i="2"/>
  <c r="G2233" i="6" s="1"/>
  <c r="E2233" i="2"/>
  <c r="D2233" i="2"/>
  <c r="C2233" i="2"/>
  <c r="I2232" i="2" a="1"/>
  <c r="I2232" i="2" s="1"/>
  <c r="H2232" i="2"/>
  <c r="G2232" i="2"/>
  <c r="F2232" i="2"/>
  <c r="E2232" i="2"/>
  <c r="D2232" i="2"/>
  <c r="F2232" i="6" s="1"/>
  <c r="C2232" i="2"/>
  <c r="I2231" i="2" a="1"/>
  <c r="I2231" i="2" s="1"/>
  <c r="H2231" i="2"/>
  <c r="G2231" i="2"/>
  <c r="F2231" i="2"/>
  <c r="E2231" i="2"/>
  <c r="D2231" i="2"/>
  <c r="C2231" i="2"/>
  <c r="I2230" i="2" a="1"/>
  <c r="I2230" i="2" s="1"/>
  <c r="H2230" i="2"/>
  <c r="G2230" i="2"/>
  <c r="F2230" i="2"/>
  <c r="E2230" i="2"/>
  <c r="D2230" i="2"/>
  <c r="C2230" i="2"/>
  <c r="I2229" i="2" a="1"/>
  <c r="I2229" i="2" s="1"/>
  <c r="H2229" i="2"/>
  <c r="G2229" i="2"/>
  <c r="F2229" i="2"/>
  <c r="E2229" i="2"/>
  <c r="D2229" i="2"/>
  <c r="C2229" i="2"/>
  <c r="I2228" i="2" a="1"/>
  <c r="I2228" i="2" s="1"/>
  <c r="H2228" i="2"/>
  <c r="G2228" i="2"/>
  <c r="F2228" i="2"/>
  <c r="E2228" i="2"/>
  <c r="D2228" i="2"/>
  <c r="C2228" i="2"/>
  <c r="I2227" i="2" a="1"/>
  <c r="I2227" i="2" s="1"/>
  <c r="H2227" i="2"/>
  <c r="G2227" i="2"/>
  <c r="F2227" i="2"/>
  <c r="E2227" i="2"/>
  <c r="D2227" i="2"/>
  <c r="C2227" i="2"/>
  <c r="I2226" i="2" a="1"/>
  <c r="I2226" i="2" s="1"/>
  <c r="H2226" i="2"/>
  <c r="G2226" i="2"/>
  <c r="H2226" i="6" s="1"/>
  <c r="F2226" i="2"/>
  <c r="E2226" i="2"/>
  <c r="D2226" i="2"/>
  <c r="C2226" i="2"/>
  <c r="I2225" i="2" a="1"/>
  <c r="I2225" i="2" s="1"/>
  <c r="H2225" i="2"/>
  <c r="G2225" i="2"/>
  <c r="H2225" i="6" s="1"/>
  <c r="F2225" i="2"/>
  <c r="G2225" i="6" s="1"/>
  <c r="E2225" i="2"/>
  <c r="D2225" i="2"/>
  <c r="C2225" i="2"/>
  <c r="I2224" i="2" a="1"/>
  <c r="I2224" i="2" s="1"/>
  <c r="H2224" i="2"/>
  <c r="G2224" i="2"/>
  <c r="F2224" i="2"/>
  <c r="E2224" i="2"/>
  <c r="D2224" i="2"/>
  <c r="C2224" i="2"/>
  <c r="I2223" i="2" a="1"/>
  <c r="I2223" i="2" s="1"/>
  <c r="H2223" i="2"/>
  <c r="G2223" i="2"/>
  <c r="F2223" i="2"/>
  <c r="G2223" i="6" s="1"/>
  <c r="E2223" i="2"/>
  <c r="D2223" i="2"/>
  <c r="F2223" i="6" s="1"/>
  <c r="C2223" i="2"/>
  <c r="I2222" i="2" a="1"/>
  <c r="I2222" i="2" s="1"/>
  <c r="H2222" i="2"/>
  <c r="G2222" i="2"/>
  <c r="F2222" i="2"/>
  <c r="E2222" i="2"/>
  <c r="D2222" i="2"/>
  <c r="F2222" i="6" s="1"/>
  <c r="C2222" i="2"/>
  <c r="I2221" i="2" a="1"/>
  <c r="I2221" i="2" s="1"/>
  <c r="H2221" i="2"/>
  <c r="G2221" i="2"/>
  <c r="F2221" i="2"/>
  <c r="G2221" i="6" s="1"/>
  <c r="E2221" i="2"/>
  <c r="D2221" i="2"/>
  <c r="C2221" i="2"/>
  <c r="I2220" i="2" a="1"/>
  <c r="I2220" i="2" s="1"/>
  <c r="H2220" i="2"/>
  <c r="G2220" i="2"/>
  <c r="F2220" i="2"/>
  <c r="E2220" i="2"/>
  <c r="D2220" i="2"/>
  <c r="F2220" i="6" s="1"/>
  <c r="C2220" i="2"/>
  <c r="I2219" i="2" a="1"/>
  <c r="I2219" i="2" s="1"/>
  <c r="H2219" i="2"/>
  <c r="G2219" i="2"/>
  <c r="H2219" i="7" s="1"/>
  <c r="F2219" i="2"/>
  <c r="E2219" i="2"/>
  <c r="D2219" i="2"/>
  <c r="C2219" i="2"/>
  <c r="I2218" i="2" a="1"/>
  <c r="I2218" i="2" s="1"/>
  <c r="H2218" i="2"/>
  <c r="G2218" i="2"/>
  <c r="F2218" i="2"/>
  <c r="E2218" i="2"/>
  <c r="D2218" i="2"/>
  <c r="C2218" i="2"/>
  <c r="I2217" i="2" a="1"/>
  <c r="I2217" i="2" s="1"/>
  <c r="H2217" i="2"/>
  <c r="G2217" i="2"/>
  <c r="H2217" i="6" s="1"/>
  <c r="F2217" i="2"/>
  <c r="G2217" i="6" s="1"/>
  <c r="E2217" i="2"/>
  <c r="D2217" i="2"/>
  <c r="C2217" i="2"/>
  <c r="I2216" i="2" a="1"/>
  <c r="I2216" i="2" s="1"/>
  <c r="H2216" i="2"/>
  <c r="G2216" i="2"/>
  <c r="F2216" i="2"/>
  <c r="E2216" i="2"/>
  <c r="D2216" i="2"/>
  <c r="F2216" i="7" s="1"/>
  <c r="C2216" i="2"/>
  <c r="I2215" i="2" a="1"/>
  <c r="I2215" i="2" s="1"/>
  <c r="H2215" i="2"/>
  <c r="G2215" i="2"/>
  <c r="F2215" i="2"/>
  <c r="E2215" i="2"/>
  <c r="D2215" i="2"/>
  <c r="C2215" i="2"/>
  <c r="I2214" i="2" a="1"/>
  <c r="I2214" i="2" s="1"/>
  <c r="H2214" i="2"/>
  <c r="G2214" i="2"/>
  <c r="F2214" i="2"/>
  <c r="E2214" i="2"/>
  <c r="D2214" i="2"/>
  <c r="C2214" i="2"/>
  <c r="I2213" i="2" a="1"/>
  <c r="I2213" i="2" s="1"/>
  <c r="H2213" i="2"/>
  <c r="G2213" i="2"/>
  <c r="H2213" i="6" s="1"/>
  <c r="F2213" i="2"/>
  <c r="E2213" i="2"/>
  <c r="D2213" i="2"/>
  <c r="C2213" i="2"/>
  <c r="I2212" i="2" a="1"/>
  <c r="I2212" i="2" s="1"/>
  <c r="H2212" i="2"/>
  <c r="G2212" i="2"/>
  <c r="F2212" i="2"/>
  <c r="E2212" i="2"/>
  <c r="D2212" i="2"/>
  <c r="C2212" i="2"/>
  <c r="I2211" i="2" a="1"/>
  <c r="I2211" i="2" s="1"/>
  <c r="H2211" i="2"/>
  <c r="G2211" i="2"/>
  <c r="F2211" i="2"/>
  <c r="G2211" i="6" s="1"/>
  <c r="E2211" i="2"/>
  <c r="D2211" i="2"/>
  <c r="C2211" i="2"/>
  <c r="I2210" i="2" a="1"/>
  <c r="I2210" i="2" s="1"/>
  <c r="H2210" i="2"/>
  <c r="G2210" i="2"/>
  <c r="F2210" i="2"/>
  <c r="E2210" i="2"/>
  <c r="D2210" i="2"/>
  <c r="F2210" i="6" s="1"/>
  <c r="C2210" i="2"/>
  <c r="I2209" i="2" a="1"/>
  <c r="I2209" i="2" s="1"/>
  <c r="H2209" i="2"/>
  <c r="G2209" i="2"/>
  <c r="F2209" i="2"/>
  <c r="E2209" i="2"/>
  <c r="D2209" i="2"/>
  <c r="C2209" i="2"/>
  <c r="I2208" i="2" a="1"/>
  <c r="I2208" i="2" s="1"/>
  <c r="H2208" i="2"/>
  <c r="G2208" i="2"/>
  <c r="F2208" i="2"/>
  <c r="E2208" i="2"/>
  <c r="D2208" i="2"/>
  <c r="F2208" i="6" s="1"/>
  <c r="C2208" i="2"/>
  <c r="I2207" i="2" a="1"/>
  <c r="I2207" i="2" s="1"/>
  <c r="H2207" i="2"/>
  <c r="G2207" i="2"/>
  <c r="F2207" i="2"/>
  <c r="E2207" i="2"/>
  <c r="D2207" i="2"/>
  <c r="C2207" i="2"/>
  <c r="I2206" i="2" a="1"/>
  <c r="I2206" i="2" s="1"/>
  <c r="H2206" i="2"/>
  <c r="G2206" i="2"/>
  <c r="F2206" i="2"/>
  <c r="E2206" i="2"/>
  <c r="D2206" i="2"/>
  <c r="C2206" i="2"/>
  <c r="I2205" i="2" a="1"/>
  <c r="I2205" i="2" s="1"/>
  <c r="H2205" i="2"/>
  <c r="G2205" i="2"/>
  <c r="F2205" i="2"/>
  <c r="E2205" i="2"/>
  <c r="D2205" i="2"/>
  <c r="C2205" i="2"/>
  <c r="I2204" i="2" a="1"/>
  <c r="I2204" i="2" s="1"/>
  <c r="H2204" i="2"/>
  <c r="G2204" i="2"/>
  <c r="F2204" i="2"/>
  <c r="E2204" i="2"/>
  <c r="D2204" i="2"/>
  <c r="C2204" i="2"/>
  <c r="I2203" i="2" a="1"/>
  <c r="I2203" i="2" s="1"/>
  <c r="H2203" i="2"/>
  <c r="G2203" i="2"/>
  <c r="F2203" i="2"/>
  <c r="E2203" i="2"/>
  <c r="D2203" i="2"/>
  <c r="C2203" i="2"/>
  <c r="I2202" i="2" a="1"/>
  <c r="I2202" i="2" s="1"/>
  <c r="H2202" i="2"/>
  <c r="G2202" i="2"/>
  <c r="F2202" i="2"/>
  <c r="E2202" i="2"/>
  <c r="D2202" i="2"/>
  <c r="C2202" i="2"/>
  <c r="I2201" i="2" a="1"/>
  <c r="I2201" i="2" s="1"/>
  <c r="H2201" i="2"/>
  <c r="G2201" i="2"/>
  <c r="H2201" i="6" s="1"/>
  <c r="F2201" i="2"/>
  <c r="E2201" i="2"/>
  <c r="D2201" i="2"/>
  <c r="F2201" i="6" s="1"/>
  <c r="C2201" i="2"/>
  <c r="I2200" i="2" a="1"/>
  <c r="I2200" i="2" s="1"/>
  <c r="H2200" i="2"/>
  <c r="G2200" i="2"/>
  <c r="F2200" i="2"/>
  <c r="E2200" i="2"/>
  <c r="D2200" i="2"/>
  <c r="C2200" i="2"/>
  <c r="I2199" i="2" a="1"/>
  <c r="I2199" i="2" s="1"/>
  <c r="H2199" i="2"/>
  <c r="G2199" i="2"/>
  <c r="H2199" i="6" s="1"/>
  <c r="F2199" i="2"/>
  <c r="G2199" i="6" s="1"/>
  <c r="E2199" i="2"/>
  <c r="D2199" i="2"/>
  <c r="C2199" i="2"/>
  <c r="I2198" i="2" a="1"/>
  <c r="I2198" i="2" s="1"/>
  <c r="H2198" i="2"/>
  <c r="G2198" i="2"/>
  <c r="F2198" i="2"/>
  <c r="E2198" i="2"/>
  <c r="D2198" i="2"/>
  <c r="F2198" i="6" s="1"/>
  <c r="C2198" i="2"/>
  <c r="I2197" i="2" a="1"/>
  <c r="I2197" i="2" s="1"/>
  <c r="H2197" i="2"/>
  <c r="G2197" i="2"/>
  <c r="F2197" i="2"/>
  <c r="E2197" i="2"/>
  <c r="D2197" i="2"/>
  <c r="C2197" i="2"/>
  <c r="I2196" i="2" a="1"/>
  <c r="I2196" i="2" s="1"/>
  <c r="H2196" i="2"/>
  <c r="G2196" i="2"/>
  <c r="F2196" i="2"/>
  <c r="E2196" i="2"/>
  <c r="D2196" i="2"/>
  <c r="F2196" i="6" s="1"/>
  <c r="C2196" i="2"/>
  <c r="I2195" i="2" a="1"/>
  <c r="I2195" i="2" s="1"/>
  <c r="H2195" i="2"/>
  <c r="G2195" i="2"/>
  <c r="F2195" i="2"/>
  <c r="E2195" i="2"/>
  <c r="D2195" i="2"/>
  <c r="F2195" i="6" s="1"/>
  <c r="C2195" i="2"/>
  <c r="I2194" i="2" a="1"/>
  <c r="I2194" i="2" s="1"/>
  <c r="H2194" i="2"/>
  <c r="G2194" i="2"/>
  <c r="F2194" i="2"/>
  <c r="E2194" i="2"/>
  <c r="D2194" i="2"/>
  <c r="C2194" i="2"/>
  <c r="I2193" i="2" a="1"/>
  <c r="I2193" i="2" s="1"/>
  <c r="H2193" i="2"/>
  <c r="G2193" i="2"/>
  <c r="F2193" i="2"/>
  <c r="E2193" i="2"/>
  <c r="D2193" i="2"/>
  <c r="C2193" i="2"/>
  <c r="I2192" i="2" a="1"/>
  <c r="I2192" i="2" s="1"/>
  <c r="H2192" i="2"/>
  <c r="G2192" i="2"/>
  <c r="F2192" i="2"/>
  <c r="E2192" i="2"/>
  <c r="D2192" i="2"/>
  <c r="C2192" i="2"/>
  <c r="I2191" i="2" a="1"/>
  <c r="I2191" i="2" s="1"/>
  <c r="H2191" i="2"/>
  <c r="G2191" i="2"/>
  <c r="F2191" i="2"/>
  <c r="E2191" i="2"/>
  <c r="D2191" i="2"/>
  <c r="C2191" i="2"/>
  <c r="I2190" i="2" a="1"/>
  <c r="I2190" i="2" s="1"/>
  <c r="H2190" i="2"/>
  <c r="G2190" i="2"/>
  <c r="F2190" i="2"/>
  <c r="E2190" i="2"/>
  <c r="D2190" i="2"/>
  <c r="F2190" i="6" s="1"/>
  <c r="C2190" i="2"/>
  <c r="I2189" i="2" a="1"/>
  <c r="I2189" i="2" s="1"/>
  <c r="H2189" i="2"/>
  <c r="G2189" i="2"/>
  <c r="H2189" i="6" s="1"/>
  <c r="F2189" i="2"/>
  <c r="E2189" i="2"/>
  <c r="D2189" i="2"/>
  <c r="F2189" i="6" s="1"/>
  <c r="C2189" i="2"/>
  <c r="I2188" i="2" a="1"/>
  <c r="I2188" i="2" s="1"/>
  <c r="H2188" i="2"/>
  <c r="G2188" i="2"/>
  <c r="F2188" i="2"/>
  <c r="E2188" i="2"/>
  <c r="D2188" i="2"/>
  <c r="C2188" i="2"/>
  <c r="I2187" i="2" a="1"/>
  <c r="I2187" i="2" s="1"/>
  <c r="H2187" i="2"/>
  <c r="G2187" i="2"/>
  <c r="H2187" i="6" s="1"/>
  <c r="F2187" i="2"/>
  <c r="G2187" i="6" s="1"/>
  <c r="E2187" i="2"/>
  <c r="D2187" i="2"/>
  <c r="C2187" i="2"/>
  <c r="I2186" i="2" a="1"/>
  <c r="I2186" i="2" s="1"/>
  <c r="H2186" i="2"/>
  <c r="G2186" i="2"/>
  <c r="F2186" i="2"/>
  <c r="E2186" i="2"/>
  <c r="D2186" i="2"/>
  <c r="F2186" i="6" s="1"/>
  <c r="C2186" i="2"/>
  <c r="I2185" i="2" a="1"/>
  <c r="I2185" i="2" s="1"/>
  <c r="H2185" i="2"/>
  <c r="G2185" i="2"/>
  <c r="F2185" i="2"/>
  <c r="E2185" i="2"/>
  <c r="D2185" i="2"/>
  <c r="C2185" i="2"/>
  <c r="I2184" i="2" a="1"/>
  <c r="I2184" i="2" s="1"/>
  <c r="H2184" i="2"/>
  <c r="G2184" i="2"/>
  <c r="F2184" i="2"/>
  <c r="E2184" i="2"/>
  <c r="D2184" i="2"/>
  <c r="F2184" i="6" s="1"/>
  <c r="C2184" i="2"/>
  <c r="I2183" i="2" a="1"/>
  <c r="I2183" i="2" s="1"/>
  <c r="H2183" i="2"/>
  <c r="G2183" i="2"/>
  <c r="F2183" i="2"/>
  <c r="E2183" i="2"/>
  <c r="D2183" i="2"/>
  <c r="C2183" i="2"/>
  <c r="I2182" i="2" a="1"/>
  <c r="I2182" i="2" s="1"/>
  <c r="H2182" i="2"/>
  <c r="G2182" i="2"/>
  <c r="F2182" i="2"/>
  <c r="E2182" i="2"/>
  <c r="D2182" i="2"/>
  <c r="C2182" i="2"/>
  <c r="I2181" i="2" a="1"/>
  <c r="I2181" i="2" s="1"/>
  <c r="H2181" i="2"/>
  <c r="G2181" i="2"/>
  <c r="F2181" i="2"/>
  <c r="E2181" i="2"/>
  <c r="D2181" i="2"/>
  <c r="C2181" i="2"/>
  <c r="I2180" i="2" a="1"/>
  <c r="I2180" i="2" s="1"/>
  <c r="H2180" i="2"/>
  <c r="G2180" i="2"/>
  <c r="F2180" i="2"/>
  <c r="E2180" i="2"/>
  <c r="D2180" i="2"/>
  <c r="C2180" i="2"/>
  <c r="I2179" i="2" a="1"/>
  <c r="I2179" i="2" s="1"/>
  <c r="H2179" i="2"/>
  <c r="G2179" i="2"/>
  <c r="F2179" i="2"/>
  <c r="E2179" i="2"/>
  <c r="D2179" i="2"/>
  <c r="C2179" i="2"/>
  <c r="I2178" i="2" a="1"/>
  <c r="I2178" i="2" s="1"/>
  <c r="H2178" i="2"/>
  <c r="G2178" i="2"/>
  <c r="F2178" i="2"/>
  <c r="E2178" i="2"/>
  <c r="D2178" i="2"/>
  <c r="C2178" i="2"/>
  <c r="I2177" i="2" a="1"/>
  <c r="I2177" i="2" s="1"/>
  <c r="H2177" i="2"/>
  <c r="G2177" i="2"/>
  <c r="H2177" i="6" s="1"/>
  <c r="F2177" i="2"/>
  <c r="E2177" i="2"/>
  <c r="D2177" i="2"/>
  <c r="F2177" i="6" s="1"/>
  <c r="C2177" i="2"/>
  <c r="I2176" i="2" a="1"/>
  <c r="I2176" i="2" s="1"/>
  <c r="H2176" i="2"/>
  <c r="G2176" i="2"/>
  <c r="F2176" i="2"/>
  <c r="E2176" i="2"/>
  <c r="D2176" i="2"/>
  <c r="C2176" i="2"/>
  <c r="I2175" i="2" a="1"/>
  <c r="I2175" i="2" s="1"/>
  <c r="H2175" i="2"/>
  <c r="G2175" i="2"/>
  <c r="H2175" i="6" s="1"/>
  <c r="F2175" i="2"/>
  <c r="G2175" i="6" s="1"/>
  <c r="E2175" i="2"/>
  <c r="D2175" i="2"/>
  <c r="C2175" i="2"/>
  <c r="I2174" i="2" a="1"/>
  <c r="I2174" i="2" s="1"/>
  <c r="H2174" i="2"/>
  <c r="G2174" i="2"/>
  <c r="F2174" i="2"/>
  <c r="E2174" i="2"/>
  <c r="D2174" i="2"/>
  <c r="F2174" i="6" s="1"/>
  <c r="C2174" i="2"/>
  <c r="I2173" i="2" a="1"/>
  <c r="I2173" i="2" s="1"/>
  <c r="H2173" i="2"/>
  <c r="G2173" i="2"/>
  <c r="F2173" i="2"/>
  <c r="E2173" i="2"/>
  <c r="D2173" i="2"/>
  <c r="C2173" i="2"/>
  <c r="I2172" i="2" a="1"/>
  <c r="I2172" i="2" s="1"/>
  <c r="H2172" i="2"/>
  <c r="G2172" i="2"/>
  <c r="F2172" i="2"/>
  <c r="E2172" i="2"/>
  <c r="D2172" i="2"/>
  <c r="F2172" i="6" s="1"/>
  <c r="C2172" i="2"/>
  <c r="I2171" i="2" a="1"/>
  <c r="I2171" i="2" s="1"/>
  <c r="H2171" i="2"/>
  <c r="I2171" i="7" s="1"/>
  <c r="G2171" i="2"/>
  <c r="H2171" i="7" s="1"/>
  <c r="F2171" i="2"/>
  <c r="E2171" i="2"/>
  <c r="D2171" i="2"/>
  <c r="C2171" i="2"/>
  <c r="I2170" i="2" a="1"/>
  <c r="I2170" i="2" s="1"/>
  <c r="H2170" i="2"/>
  <c r="G2170" i="2"/>
  <c r="F2170" i="2"/>
  <c r="E2170" i="2"/>
  <c r="D2170" i="2"/>
  <c r="C2170" i="2"/>
  <c r="I2169" i="2" a="1"/>
  <c r="I2169" i="2" s="1"/>
  <c r="H2169" i="2"/>
  <c r="G2169" i="2"/>
  <c r="F2169" i="2"/>
  <c r="E2169" i="2"/>
  <c r="D2169" i="2"/>
  <c r="C2169" i="2"/>
  <c r="I2168" i="2" a="1"/>
  <c r="I2168" i="2" s="1"/>
  <c r="H2168" i="2"/>
  <c r="G2168" i="2"/>
  <c r="F2168" i="2"/>
  <c r="E2168" i="2"/>
  <c r="D2168" i="2"/>
  <c r="F2168" i="7" s="1"/>
  <c r="C2168" i="2"/>
  <c r="I2167" i="2" a="1"/>
  <c r="I2167" i="2" s="1"/>
  <c r="H2167" i="2"/>
  <c r="G2167" i="2"/>
  <c r="F2167" i="2"/>
  <c r="E2167" i="2"/>
  <c r="D2167" i="2"/>
  <c r="C2167" i="2"/>
  <c r="I2166" i="2" a="1"/>
  <c r="I2166" i="2" s="1"/>
  <c r="H2166" i="2"/>
  <c r="G2166" i="2"/>
  <c r="F2166" i="2"/>
  <c r="G2166" i="7" s="1"/>
  <c r="E2166" i="2"/>
  <c r="D2166" i="2"/>
  <c r="C2166" i="2"/>
  <c r="I2165" i="2" a="1"/>
  <c r="I2165" i="2" s="1"/>
  <c r="H2165" i="2"/>
  <c r="G2165" i="2"/>
  <c r="H2165" i="6" s="1"/>
  <c r="F2165" i="2"/>
  <c r="E2165" i="2"/>
  <c r="D2165" i="2"/>
  <c r="F2165" i="6" s="1"/>
  <c r="C2165" i="2"/>
  <c r="I2164" i="2" a="1"/>
  <c r="I2164" i="2" s="1"/>
  <c r="H2164" i="2"/>
  <c r="G2164" i="2"/>
  <c r="F2164" i="2"/>
  <c r="E2164" i="2"/>
  <c r="D2164" i="2"/>
  <c r="C2164" i="2"/>
  <c r="I2163" i="2" a="1"/>
  <c r="I2163" i="2" s="1"/>
  <c r="H2163" i="2"/>
  <c r="G2163" i="2"/>
  <c r="H2163" i="6" s="1"/>
  <c r="F2163" i="2"/>
  <c r="G2163" i="6" s="1"/>
  <c r="E2163" i="2"/>
  <c r="D2163" i="2"/>
  <c r="C2163" i="2"/>
  <c r="I2162" i="2" a="1"/>
  <c r="I2162" i="2" s="1"/>
  <c r="H2162" i="2"/>
  <c r="G2162" i="2"/>
  <c r="F2162" i="2"/>
  <c r="E2162" i="2"/>
  <c r="D2162" i="2"/>
  <c r="F2162" i="6" s="1"/>
  <c r="C2162" i="2"/>
  <c r="I2161" i="2" a="1"/>
  <c r="I2161" i="2" s="1"/>
  <c r="H2161" i="2"/>
  <c r="G2161" i="2"/>
  <c r="F2161" i="2"/>
  <c r="E2161" i="2"/>
  <c r="D2161" i="2"/>
  <c r="C2161" i="2"/>
  <c r="I2160" i="2" a="1"/>
  <c r="I2160" i="2" s="1"/>
  <c r="H2160" i="2"/>
  <c r="G2160" i="2"/>
  <c r="F2160" i="2"/>
  <c r="E2160" i="2"/>
  <c r="D2160" i="2"/>
  <c r="F2160" i="7" s="1"/>
  <c r="C2160" i="2"/>
  <c r="I2159" i="2" a="1"/>
  <c r="I2159" i="2" s="1"/>
  <c r="H2159" i="2"/>
  <c r="G2159" i="2"/>
  <c r="F2159" i="2"/>
  <c r="E2159" i="2"/>
  <c r="D2159" i="2"/>
  <c r="C2159" i="2"/>
  <c r="I2158" i="2" a="1"/>
  <c r="I2158" i="2" s="1"/>
  <c r="H2158" i="2"/>
  <c r="G2158" i="2"/>
  <c r="F2158" i="2"/>
  <c r="E2158" i="2"/>
  <c r="D2158" i="2"/>
  <c r="C2158" i="2"/>
  <c r="I2157" i="2" a="1"/>
  <c r="I2157" i="2" s="1"/>
  <c r="H2157" i="2"/>
  <c r="G2157" i="2"/>
  <c r="F2157" i="2"/>
  <c r="G2157" i="7" s="1"/>
  <c r="E2157" i="2"/>
  <c r="D2157" i="2"/>
  <c r="C2157" i="2"/>
  <c r="I2156" i="2" a="1"/>
  <c r="I2156" i="2" s="1"/>
  <c r="H2156" i="2"/>
  <c r="G2156" i="2"/>
  <c r="H2156" i="6" s="1"/>
  <c r="F2156" i="2"/>
  <c r="E2156" i="2"/>
  <c r="D2156" i="2"/>
  <c r="C2156" i="2"/>
  <c r="I2155" i="2" a="1"/>
  <c r="I2155" i="2" s="1"/>
  <c r="H2155" i="2"/>
  <c r="G2155" i="2"/>
  <c r="F2155" i="2"/>
  <c r="E2155" i="2"/>
  <c r="D2155" i="2"/>
  <c r="C2155" i="2"/>
  <c r="I2154" i="2" a="1"/>
  <c r="I2154" i="2" s="1"/>
  <c r="H2154" i="2"/>
  <c r="G2154" i="2"/>
  <c r="F2154" i="2"/>
  <c r="E2154" i="2"/>
  <c r="D2154" i="2"/>
  <c r="C2154" i="2"/>
  <c r="I2153" i="2" a="1"/>
  <c r="I2153" i="2" s="1"/>
  <c r="H2153" i="2"/>
  <c r="G2153" i="2"/>
  <c r="H2153" i="6" s="1"/>
  <c r="F2153" i="2"/>
  <c r="G2153" i="6" s="1"/>
  <c r="E2153" i="2"/>
  <c r="D2153" i="2"/>
  <c r="C2153" i="2"/>
  <c r="I2152" i="2" a="1"/>
  <c r="I2152" i="2" s="1"/>
  <c r="H2152" i="2"/>
  <c r="G2152" i="2"/>
  <c r="F2152" i="2"/>
  <c r="G2152" i="6" s="1"/>
  <c r="E2152" i="2"/>
  <c r="D2152" i="2"/>
  <c r="C2152" i="2"/>
  <c r="I2151" i="2" a="1"/>
  <c r="I2151" i="2" s="1"/>
  <c r="H2151" i="2"/>
  <c r="G2151" i="2"/>
  <c r="F2151" i="2"/>
  <c r="E2151" i="2"/>
  <c r="D2151" i="2"/>
  <c r="C2151" i="2"/>
  <c r="I2150" i="2" a="1"/>
  <c r="I2150" i="2" s="1"/>
  <c r="H2150" i="2"/>
  <c r="G2150" i="2"/>
  <c r="H2150" i="6" s="1"/>
  <c r="F2150" i="2"/>
  <c r="E2150" i="2"/>
  <c r="D2150" i="2"/>
  <c r="F2150" i="6" s="1"/>
  <c r="C2150" i="2"/>
  <c r="I2149" i="2" a="1"/>
  <c r="I2149" i="2" s="1"/>
  <c r="H2149" i="2"/>
  <c r="G2149" i="2"/>
  <c r="F2149" i="2"/>
  <c r="E2149" i="2"/>
  <c r="D2149" i="2"/>
  <c r="C2149" i="2"/>
  <c r="I2148" i="2" a="1"/>
  <c r="I2148" i="2" s="1"/>
  <c r="H2148" i="2"/>
  <c r="G2148" i="2"/>
  <c r="F2148" i="2"/>
  <c r="E2148" i="2"/>
  <c r="D2148" i="2"/>
  <c r="C2148" i="2"/>
  <c r="I2147" i="2" a="1"/>
  <c r="I2147" i="2" s="1"/>
  <c r="H2147" i="2"/>
  <c r="G2147" i="2"/>
  <c r="F2147" i="2"/>
  <c r="E2147" i="2"/>
  <c r="D2147" i="2"/>
  <c r="C2147" i="2"/>
  <c r="I2146" i="2" a="1"/>
  <c r="I2146" i="2" s="1"/>
  <c r="H2146" i="2"/>
  <c r="G2146" i="2"/>
  <c r="F2146" i="2"/>
  <c r="G2146" i="6" s="1"/>
  <c r="E2146" i="2"/>
  <c r="D2146" i="2"/>
  <c r="C2146" i="2"/>
  <c r="I2145" i="2" a="1"/>
  <c r="I2145" i="2" s="1"/>
  <c r="H2145" i="2"/>
  <c r="G2145" i="2"/>
  <c r="F2145" i="2"/>
  <c r="E2145" i="2"/>
  <c r="D2145" i="2"/>
  <c r="C2145" i="2"/>
  <c r="I2144" i="2" a="1"/>
  <c r="I2144" i="2" s="1"/>
  <c r="H2144" i="2"/>
  <c r="G2144" i="2"/>
  <c r="F2144" i="2"/>
  <c r="E2144" i="2"/>
  <c r="D2144" i="2"/>
  <c r="C2144" i="2"/>
  <c r="I2143" i="2" a="1"/>
  <c r="I2143" i="2" s="1"/>
  <c r="H2143" i="2"/>
  <c r="G2143" i="2"/>
  <c r="F2143" i="2"/>
  <c r="E2143" i="2"/>
  <c r="D2143" i="2"/>
  <c r="C2143" i="2"/>
  <c r="I2142" i="2" a="1"/>
  <c r="I2142" i="2" s="1"/>
  <c r="H2142" i="2"/>
  <c r="G2142" i="2"/>
  <c r="F2142" i="2"/>
  <c r="E2142" i="2"/>
  <c r="D2142" i="2"/>
  <c r="C2142" i="2"/>
  <c r="I2141" i="2" a="1"/>
  <c r="I2141" i="2" s="1"/>
  <c r="H2141" i="2"/>
  <c r="G2141" i="2"/>
  <c r="H2141" i="6" s="1"/>
  <c r="F2141" i="2"/>
  <c r="G2141" i="6" s="1"/>
  <c r="E2141" i="2"/>
  <c r="D2141" i="2"/>
  <c r="C2141" i="2"/>
  <c r="I2140" i="2" a="1"/>
  <c r="I2140" i="2" s="1"/>
  <c r="H2140" i="2"/>
  <c r="G2140" i="2"/>
  <c r="F2140" i="2"/>
  <c r="G2140" i="6" s="1"/>
  <c r="E2140" i="2"/>
  <c r="D2140" i="2"/>
  <c r="C2140" i="2"/>
  <c r="I2139" i="2" a="1"/>
  <c r="I2139" i="2" s="1"/>
  <c r="H2139" i="2"/>
  <c r="G2139" i="2"/>
  <c r="F2139" i="2"/>
  <c r="E2139" i="2"/>
  <c r="D2139" i="2"/>
  <c r="C2139" i="2"/>
  <c r="I2138" i="2" a="1"/>
  <c r="I2138" i="2" s="1"/>
  <c r="H2138" i="2"/>
  <c r="G2138" i="2"/>
  <c r="H2138" i="6" s="1"/>
  <c r="F2138" i="2"/>
  <c r="E2138" i="2"/>
  <c r="D2138" i="2"/>
  <c r="F2138" i="6" s="1"/>
  <c r="C2138" i="2"/>
  <c r="I2137" i="2" a="1"/>
  <c r="I2137" i="2" s="1"/>
  <c r="H2137" i="2"/>
  <c r="G2137" i="2"/>
  <c r="F2137" i="2"/>
  <c r="E2137" i="2"/>
  <c r="D2137" i="2"/>
  <c r="C2137" i="2"/>
  <c r="I2136" i="2" a="1"/>
  <c r="I2136" i="2" s="1"/>
  <c r="H2136" i="2"/>
  <c r="G2136" i="2"/>
  <c r="F2136" i="2"/>
  <c r="E2136" i="2"/>
  <c r="D2136" i="2"/>
  <c r="C2136" i="2"/>
  <c r="I2135" i="2" a="1"/>
  <c r="I2135" i="2" s="1"/>
  <c r="H2135" i="2"/>
  <c r="G2135" i="2"/>
  <c r="F2135" i="2"/>
  <c r="E2135" i="2"/>
  <c r="D2135" i="2"/>
  <c r="C2135" i="2"/>
  <c r="I2134" i="2" a="1"/>
  <c r="I2134" i="2" s="1"/>
  <c r="H2134" i="2"/>
  <c r="G2134" i="2"/>
  <c r="F2134" i="2"/>
  <c r="E2134" i="2"/>
  <c r="D2134" i="2"/>
  <c r="C2134" i="2"/>
  <c r="I2133" i="2" a="1"/>
  <c r="I2133" i="2" s="1"/>
  <c r="H2133" i="2"/>
  <c r="G2133" i="2"/>
  <c r="F2133" i="2"/>
  <c r="E2133" i="2"/>
  <c r="D2133" i="2"/>
  <c r="C2133" i="2"/>
  <c r="I2132" i="2" a="1"/>
  <c r="I2132" i="2" s="1"/>
  <c r="H2132" i="2"/>
  <c r="G2132" i="2"/>
  <c r="F2132" i="2"/>
  <c r="E2132" i="2"/>
  <c r="D2132" i="2"/>
  <c r="C2132" i="2"/>
  <c r="I2131" i="2" a="1"/>
  <c r="I2131" i="2" s="1"/>
  <c r="H2131" i="2"/>
  <c r="G2131" i="2"/>
  <c r="F2131" i="2"/>
  <c r="E2131" i="2"/>
  <c r="D2131" i="2"/>
  <c r="C2131" i="2"/>
  <c r="I2130" i="2" a="1"/>
  <c r="I2130" i="2" s="1"/>
  <c r="H2130" i="2"/>
  <c r="G2130" i="2"/>
  <c r="F2130" i="2"/>
  <c r="E2130" i="2"/>
  <c r="D2130" i="2"/>
  <c r="C2130" i="2"/>
  <c r="I2129" i="2" a="1"/>
  <c r="I2129" i="2" s="1"/>
  <c r="H2129" i="2"/>
  <c r="I2129" i="7" s="1"/>
  <c r="G2129" i="2"/>
  <c r="F2129" i="2"/>
  <c r="G2129" i="6" s="1"/>
  <c r="E2129" i="2"/>
  <c r="D2129" i="2"/>
  <c r="C2129" i="2"/>
  <c r="I2128" i="2" a="1"/>
  <c r="I2128" i="2" s="1"/>
  <c r="H2128" i="2"/>
  <c r="G2128" i="2"/>
  <c r="F2128" i="2"/>
  <c r="G2128" i="6" s="1"/>
  <c r="E2128" i="2"/>
  <c r="D2128" i="2"/>
  <c r="C2128" i="2"/>
  <c r="I2127" i="2" a="1"/>
  <c r="I2127" i="2" s="1"/>
  <c r="H2127" i="2"/>
  <c r="G2127" i="2"/>
  <c r="F2127" i="2"/>
  <c r="G2127" i="7" s="1"/>
  <c r="E2127" i="2"/>
  <c r="D2127" i="2"/>
  <c r="C2127" i="2"/>
  <c r="I2126" i="2" a="1"/>
  <c r="I2126" i="2" s="1"/>
  <c r="H2126" i="2"/>
  <c r="G2126" i="2"/>
  <c r="H2126" i="6" s="1"/>
  <c r="F2126" i="2"/>
  <c r="E2126" i="2"/>
  <c r="D2126" i="2"/>
  <c r="C2126" i="2"/>
  <c r="I2125" i="2" a="1"/>
  <c r="I2125" i="2" s="1"/>
  <c r="H2125" i="2"/>
  <c r="G2125" i="2"/>
  <c r="F2125" i="2"/>
  <c r="E2125" i="2"/>
  <c r="D2125" i="2"/>
  <c r="C2125" i="2"/>
  <c r="I2124" i="2" a="1"/>
  <c r="I2124" i="2" s="1"/>
  <c r="H2124" i="2"/>
  <c r="G2124" i="2"/>
  <c r="F2124" i="2"/>
  <c r="E2124" i="2"/>
  <c r="D2124" i="2"/>
  <c r="C2124" i="2"/>
  <c r="I2123" i="2" a="1"/>
  <c r="I2123" i="2" s="1"/>
  <c r="H2123" i="2"/>
  <c r="G2123" i="2"/>
  <c r="F2123" i="2"/>
  <c r="E2123" i="2"/>
  <c r="D2123" i="2"/>
  <c r="C2123" i="2"/>
  <c r="I2122" i="2" a="1"/>
  <c r="I2122" i="2" s="1"/>
  <c r="H2122" i="2"/>
  <c r="G2122" i="2"/>
  <c r="F2122" i="2"/>
  <c r="E2122" i="2"/>
  <c r="D2122" i="2"/>
  <c r="C2122" i="2"/>
  <c r="I2121" i="2" a="1"/>
  <c r="I2121" i="2" s="1"/>
  <c r="H2121" i="2"/>
  <c r="G2121" i="2"/>
  <c r="F2121" i="2"/>
  <c r="E2121" i="2"/>
  <c r="D2121" i="2"/>
  <c r="C2121" i="2"/>
  <c r="I2120" i="2" a="1"/>
  <c r="I2120" i="2" s="1"/>
  <c r="H2120" i="2"/>
  <c r="G2120" i="2"/>
  <c r="F2120" i="2"/>
  <c r="E2120" i="2"/>
  <c r="D2120" i="2"/>
  <c r="C2120" i="2"/>
  <c r="I2119" i="2" a="1"/>
  <c r="I2119" i="2" s="1"/>
  <c r="H2119" i="2"/>
  <c r="G2119" i="2"/>
  <c r="F2119" i="2"/>
  <c r="E2119" i="2"/>
  <c r="D2119" i="2"/>
  <c r="C2119" i="2"/>
  <c r="I2118" i="2" a="1"/>
  <c r="I2118" i="2" s="1"/>
  <c r="H2118" i="2"/>
  <c r="G2118" i="2"/>
  <c r="F2118" i="2"/>
  <c r="E2118" i="2"/>
  <c r="D2118" i="2"/>
  <c r="C2118" i="2"/>
  <c r="I2117" i="2" a="1"/>
  <c r="I2117" i="2" s="1"/>
  <c r="H2117" i="2"/>
  <c r="I2117" i="7" s="1"/>
  <c r="G2117" i="2"/>
  <c r="F2117" i="2"/>
  <c r="G2117" i="6" s="1"/>
  <c r="E2117" i="2"/>
  <c r="D2117" i="2"/>
  <c r="C2117" i="2"/>
  <c r="I2116" i="2" a="1"/>
  <c r="I2116" i="2" s="1"/>
  <c r="H2116" i="2"/>
  <c r="G2116" i="2"/>
  <c r="F2116" i="2"/>
  <c r="G2116" i="6" s="1"/>
  <c r="E2116" i="2"/>
  <c r="D2116" i="2"/>
  <c r="C2116" i="2"/>
  <c r="I2115" i="2" a="1"/>
  <c r="I2115" i="2" s="1"/>
  <c r="H2115" i="2"/>
  <c r="G2115" i="2"/>
  <c r="F2115" i="2"/>
  <c r="E2115" i="2"/>
  <c r="D2115" i="2"/>
  <c r="C2115" i="2"/>
  <c r="I2114" i="2" a="1"/>
  <c r="I2114" i="2" s="1"/>
  <c r="H2114" i="2"/>
  <c r="G2114" i="2"/>
  <c r="H2114" i="6" s="1"/>
  <c r="F2114" i="2"/>
  <c r="G2114" i="7" s="1"/>
  <c r="E2114" i="2"/>
  <c r="D2114" i="2"/>
  <c r="F2114" i="7" s="1"/>
  <c r="C2114" i="2"/>
  <c r="I2113" i="2" a="1"/>
  <c r="I2113" i="2" s="1"/>
  <c r="H2113" i="2"/>
  <c r="G2113" i="2"/>
  <c r="F2113" i="2"/>
  <c r="E2113" i="2"/>
  <c r="D2113" i="2"/>
  <c r="C2113" i="2"/>
  <c r="I2112" i="2" a="1"/>
  <c r="I2112" i="2" s="1"/>
  <c r="H2112" i="2"/>
  <c r="G2112" i="2"/>
  <c r="F2112" i="2"/>
  <c r="E2112" i="2"/>
  <c r="D2112" i="2"/>
  <c r="C2112" i="2"/>
  <c r="I2111" i="2" a="1"/>
  <c r="I2111" i="2" s="1"/>
  <c r="H2111" i="2"/>
  <c r="G2111" i="2"/>
  <c r="F2111" i="2"/>
  <c r="E2111" i="2"/>
  <c r="D2111" i="2"/>
  <c r="C2111" i="2"/>
  <c r="I2110" i="2" a="1"/>
  <c r="I2110" i="2" s="1"/>
  <c r="H2110" i="2"/>
  <c r="G2110" i="2"/>
  <c r="F2110" i="2"/>
  <c r="E2110" i="2"/>
  <c r="D2110" i="2"/>
  <c r="C2110" i="2"/>
  <c r="I2109" i="2" a="1"/>
  <c r="I2109" i="2" s="1"/>
  <c r="H2109" i="2"/>
  <c r="G2109" i="2"/>
  <c r="F2109" i="2"/>
  <c r="E2109" i="2"/>
  <c r="D2109" i="2"/>
  <c r="C2109" i="2"/>
  <c r="I2108" i="2" a="1"/>
  <c r="I2108" i="2" s="1"/>
  <c r="H2108" i="2"/>
  <c r="G2108" i="2"/>
  <c r="F2108" i="2"/>
  <c r="E2108" i="2"/>
  <c r="D2108" i="2"/>
  <c r="C2108" i="2"/>
  <c r="I2107" i="2" a="1"/>
  <c r="I2107" i="2" s="1"/>
  <c r="H2107" i="2"/>
  <c r="G2107" i="2"/>
  <c r="F2107" i="2"/>
  <c r="E2107" i="2"/>
  <c r="D2107" i="2"/>
  <c r="C2107" i="2"/>
  <c r="I2106" i="2" a="1"/>
  <c r="I2106" i="2" s="1"/>
  <c r="H2106" i="2"/>
  <c r="G2106" i="2"/>
  <c r="F2106" i="2"/>
  <c r="E2106" i="2"/>
  <c r="D2106" i="2"/>
  <c r="C2106" i="2"/>
  <c r="I2105" i="2" a="1"/>
  <c r="I2105" i="2" s="1"/>
  <c r="H2105" i="2"/>
  <c r="G2105" i="2"/>
  <c r="H2105" i="6" s="1"/>
  <c r="F2105" i="2"/>
  <c r="G2105" i="6" s="1"/>
  <c r="E2105" i="2"/>
  <c r="D2105" i="2"/>
  <c r="C2105" i="2"/>
  <c r="I2104" i="2" a="1"/>
  <c r="I2104" i="2" s="1"/>
  <c r="H2104" i="2"/>
  <c r="G2104" i="2"/>
  <c r="F2104" i="2"/>
  <c r="G2104" i="6" s="1"/>
  <c r="E2104" i="2"/>
  <c r="D2104" i="2"/>
  <c r="C2104" i="2"/>
  <c r="I2103" i="2" a="1"/>
  <c r="I2103" i="2" s="1"/>
  <c r="H2103" i="2"/>
  <c r="G2103" i="2"/>
  <c r="F2103" i="2"/>
  <c r="E2103" i="2"/>
  <c r="D2103" i="2"/>
  <c r="C2103" i="2"/>
  <c r="I2102" i="2" a="1"/>
  <c r="I2102" i="2" s="1"/>
  <c r="H2102" i="2"/>
  <c r="G2102" i="2"/>
  <c r="H2102" i="6" s="1"/>
  <c r="F2102" i="2"/>
  <c r="G2102" i="7" s="1"/>
  <c r="E2102" i="2"/>
  <c r="D2102" i="2"/>
  <c r="F2102" i="6" s="1"/>
  <c r="C2102" i="2"/>
  <c r="I2101" i="2" a="1"/>
  <c r="I2101" i="2" s="1"/>
  <c r="H2101" i="2"/>
  <c r="G2101" i="2"/>
  <c r="F2101" i="2"/>
  <c r="E2101" i="2"/>
  <c r="D2101" i="2"/>
  <c r="C2101" i="2"/>
  <c r="I2100" i="2" a="1"/>
  <c r="I2100" i="2" s="1"/>
  <c r="H2100" i="2"/>
  <c r="G2100" i="2"/>
  <c r="F2100" i="2"/>
  <c r="E2100" i="2"/>
  <c r="D2100" i="2"/>
  <c r="C2100" i="2"/>
  <c r="I2099" i="2" a="1"/>
  <c r="I2099" i="2" s="1"/>
  <c r="H2099" i="2"/>
  <c r="G2099" i="2"/>
  <c r="F2099" i="2"/>
  <c r="E2099" i="2"/>
  <c r="D2099" i="2"/>
  <c r="C2099" i="2"/>
  <c r="I2098" i="2" a="1"/>
  <c r="I2098" i="2" s="1"/>
  <c r="H2098" i="2"/>
  <c r="G2098" i="2"/>
  <c r="F2098" i="2"/>
  <c r="E2098" i="2"/>
  <c r="D2098" i="2"/>
  <c r="C2098" i="2"/>
  <c r="I2097" i="2" a="1"/>
  <c r="I2097" i="2" s="1"/>
  <c r="H2097" i="2"/>
  <c r="G2097" i="2"/>
  <c r="F2097" i="2"/>
  <c r="E2097" i="2"/>
  <c r="D2097" i="2"/>
  <c r="C2097" i="2"/>
  <c r="I2096" i="2" a="1"/>
  <c r="I2096" i="2" s="1"/>
  <c r="H2096" i="2"/>
  <c r="G2096" i="2"/>
  <c r="F2096" i="2"/>
  <c r="E2096" i="2"/>
  <c r="D2096" i="2"/>
  <c r="C2096" i="2"/>
  <c r="I2095" i="2" a="1"/>
  <c r="I2095" i="2" s="1"/>
  <c r="H2095" i="2"/>
  <c r="G2095" i="2"/>
  <c r="F2095" i="2"/>
  <c r="E2095" i="2"/>
  <c r="D2095" i="2"/>
  <c r="C2095" i="2"/>
  <c r="I2094" i="2" a="1"/>
  <c r="I2094" i="2" s="1"/>
  <c r="H2094" i="2"/>
  <c r="G2094" i="2"/>
  <c r="F2094" i="2"/>
  <c r="E2094" i="2"/>
  <c r="D2094" i="2"/>
  <c r="C2094" i="2"/>
  <c r="I2093" i="2" a="1"/>
  <c r="I2093" i="2" s="1"/>
  <c r="H2093" i="2"/>
  <c r="G2093" i="2"/>
  <c r="H2093" i="6" s="1"/>
  <c r="F2093" i="2"/>
  <c r="G2093" i="6" s="1"/>
  <c r="E2093" i="2"/>
  <c r="D2093" i="2"/>
  <c r="C2093" i="2"/>
  <c r="I2092" i="2" a="1"/>
  <c r="I2092" i="2" s="1"/>
  <c r="H2092" i="2"/>
  <c r="G2092" i="2"/>
  <c r="F2092" i="2"/>
  <c r="G2092" i="6" s="1"/>
  <c r="E2092" i="2"/>
  <c r="D2092" i="2"/>
  <c r="C2092" i="2"/>
  <c r="I2091" i="2" a="1"/>
  <c r="I2091" i="2" s="1"/>
  <c r="H2091" i="2"/>
  <c r="G2091" i="2"/>
  <c r="F2091" i="2"/>
  <c r="E2091" i="2"/>
  <c r="D2091" i="2"/>
  <c r="C2091" i="2"/>
  <c r="I2090" i="2" a="1"/>
  <c r="I2090" i="2" s="1"/>
  <c r="H2090" i="2"/>
  <c r="G2090" i="2"/>
  <c r="H2090" i="6" s="1"/>
  <c r="F2090" i="2"/>
  <c r="E2090" i="2"/>
  <c r="D2090" i="2"/>
  <c r="F2090" i="6" s="1"/>
  <c r="C2090" i="2"/>
  <c r="I2089" i="2" a="1"/>
  <c r="I2089" i="2" s="1"/>
  <c r="H2089" i="2"/>
  <c r="G2089" i="2"/>
  <c r="H2089" i="6" s="1"/>
  <c r="F2089" i="2"/>
  <c r="E2089" i="2"/>
  <c r="D2089" i="2"/>
  <c r="C2089" i="2"/>
  <c r="I2088" i="2" a="1"/>
  <c r="I2088" i="2" s="1"/>
  <c r="H2088" i="2"/>
  <c r="G2088" i="2"/>
  <c r="F2088" i="2"/>
  <c r="E2088" i="2"/>
  <c r="D2088" i="2"/>
  <c r="C2088" i="2"/>
  <c r="I2087" i="2" a="1"/>
  <c r="I2087" i="2" s="1"/>
  <c r="H2087" i="2"/>
  <c r="G2087" i="2"/>
  <c r="F2087" i="2"/>
  <c r="E2087" i="2"/>
  <c r="D2087" i="2"/>
  <c r="C2087" i="2"/>
  <c r="I2086" i="2" a="1"/>
  <c r="I2086" i="2" s="1"/>
  <c r="H2086" i="2"/>
  <c r="G2086" i="2"/>
  <c r="F2086" i="2"/>
  <c r="E2086" i="2"/>
  <c r="D2086" i="2"/>
  <c r="C2086" i="2"/>
  <c r="I2085" i="2" a="1"/>
  <c r="I2085" i="2" s="1"/>
  <c r="H2085" i="2"/>
  <c r="G2085" i="2"/>
  <c r="F2085" i="2"/>
  <c r="E2085" i="2"/>
  <c r="D2085" i="2"/>
  <c r="C2085" i="2"/>
  <c r="I2084" i="2" a="1"/>
  <c r="I2084" i="2" s="1"/>
  <c r="H2084" i="2"/>
  <c r="G2084" i="2"/>
  <c r="F2084" i="2"/>
  <c r="G2084" i="7" s="1"/>
  <c r="E2084" i="2"/>
  <c r="D2084" i="2"/>
  <c r="F2084" i="7" s="1"/>
  <c r="C2084" i="2"/>
  <c r="I2083" i="2" a="1"/>
  <c r="I2083" i="2" s="1"/>
  <c r="H2083" i="2"/>
  <c r="G2083" i="2"/>
  <c r="F2083" i="2"/>
  <c r="E2083" i="2"/>
  <c r="D2083" i="2"/>
  <c r="C2083" i="2"/>
  <c r="I2082" i="2" a="1"/>
  <c r="I2082" i="2" s="1"/>
  <c r="H2082" i="2"/>
  <c r="G2082" i="2"/>
  <c r="F2082" i="2"/>
  <c r="E2082" i="2"/>
  <c r="D2082" i="2"/>
  <c r="C2082" i="2"/>
  <c r="I2081" i="2" a="1"/>
  <c r="I2081" i="2" s="1"/>
  <c r="H2081" i="2"/>
  <c r="G2081" i="2"/>
  <c r="H2081" i="7" s="1"/>
  <c r="F2081" i="2"/>
  <c r="G2081" i="6" s="1"/>
  <c r="E2081" i="2"/>
  <c r="D2081" i="2"/>
  <c r="C2081" i="2"/>
  <c r="I2080" i="2" a="1"/>
  <c r="I2080" i="2" s="1"/>
  <c r="H2080" i="2"/>
  <c r="G2080" i="2"/>
  <c r="F2080" i="2"/>
  <c r="G2080" i="6" s="1"/>
  <c r="E2080" i="2"/>
  <c r="D2080" i="2"/>
  <c r="C2080" i="2"/>
  <c r="I2079" i="2" a="1"/>
  <c r="I2079" i="2" s="1"/>
  <c r="H2079" i="2"/>
  <c r="G2079" i="2"/>
  <c r="F2079" i="2"/>
  <c r="E2079" i="2"/>
  <c r="D2079" i="2"/>
  <c r="C2079" i="2"/>
  <c r="I2078" i="2" a="1"/>
  <c r="I2078" i="2" s="1"/>
  <c r="H2078" i="2"/>
  <c r="G2078" i="2"/>
  <c r="H2078" i="6" s="1"/>
  <c r="F2078" i="2"/>
  <c r="E2078" i="2"/>
  <c r="D2078" i="2"/>
  <c r="F2078" i="6" s="1"/>
  <c r="C2078" i="2"/>
  <c r="I2077" i="2" a="1"/>
  <c r="I2077" i="2" s="1"/>
  <c r="H2077" i="2"/>
  <c r="G2077" i="2"/>
  <c r="F2077" i="2"/>
  <c r="E2077" i="2"/>
  <c r="D2077" i="2"/>
  <c r="C2077" i="2"/>
  <c r="I2076" i="2" a="1"/>
  <c r="I2076" i="2" s="1"/>
  <c r="H2076" i="2"/>
  <c r="G2076" i="2"/>
  <c r="F2076" i="2"/>
  <c r="E2076" i="2"/>
  <c r="D2076" i="2"/>
  <c r="C2076" i="2"/>
  <c r="I2075" i="2" a="1"/>
  <c r="I2075" i="2" s="1"/>
  <c r="H2075" i="2"/>
  <c r="G2075" i="2"/>
  <c r="F2075" i="2"/>
  <c r="E2075" i="2"/>
  <c r="D2075" i="2"/>
  <c r="C2075" i="2"/>
  <c r="I2074" i="2" a="1"/>
  <c r="I2074" i="2" s="1"/>
  <c r="H2074" i="2"/>
  <c r="G2074" i="2"/>
  <c r="F2074" i="2"/>
  <c r="E2074" i="2"/>
  <c r="D2074" i="2"/>
  <c r="C2074" i="2"/>
  <c r="I2073" i="2" a="1"/>
  <c r="I2073" i="2" s="1"/>
  <c r="H2073" i="2"/>
  <c r="G2073" i="2"/>
  <c r="F2073" i="2"/>
  <c r="E2073" i="2"/>
  <c r="D2073" i="2"/>
  <c r="C2073" i="2"/>
  <c r="I2072" i="2" a="1"/>
  <c r="I2072" i="2" s="1"/>
  <c r="H2072" i="2"/>
  <c r="G2072" i="2"/>
  <c r="F2072" i="2"/>
  <c r="E2072" i="2"/>
  <c r="D2072" i="2"/>
  <c r="C2072" i="2"/>
  <c r="I2071" i="2" a="1"/>
  <c r="I2071" i="2" s="1"/>
  <c r="H2071" i="2"/>
  <c r="G2071" i="2"/>
  <c r="H2071" i="7" s="1"/>
  <c r="F2071" i="2"/>
  <c r="E2071" i="2"/>
  <c r="D2071" i="2"/>
  <c r="C2071" i="2"/>
  <c r="I2070" i="2" a="1"/>
  <c r="I2070" i="2" s="1"/>
  <c r="H2070" i="2"/>
  <c r="G2070" i="2"/>
  <c r="F2070" i="2"/>
  <c r="E2070" i="2"/>
  <c r="D2070" i="2"/>
  <c r="C2070" i="2"/>
  <c r="I2069" i="2" a="1"/>
  <c r="I2069" i="2" s="1"/>
  <c r="H2069" i="2"/>
  <c r="G2069" i="2"/>
  <c r="H2069" i="6" s="1"/>
  <c r="F2069" i="2"/>
  <c r="G2069" i="6" s="1"/>
  <c r="E2069" i="2"/>
  <c r="D2069" i="2"/>
  <c r="C2069" i="2"/>
  <c r="I2068" i="2" a="1"/>
  <c r="I2068" i="2" s="1"/>
  <c r="H2068" i="2"/>
  <c r="G2068" i="2"/>
  <c r="F2068" i="2"/>
  <c r="G2068" i="6" s="1"/>
  <c r="E2068" i="2"/>
  <c r="D2068" i="2"/>
  <c r="F2068" i="7" s="1"/>
  <c r="C2068" i="2"/>
  <c r="I2067" i="2" a="1"/>
  <c r="I2067" i="2" s="1"/>
  <c r="H2067" i="2"/>
  <c r="I2067" i="7" s="1"/>
  <c r="G2067" i="2"/>
  <c r="F2067" i="2"/>
  <c r="E2067" i="2"/>
  <c r="D2067" i="2"/>
  <c r="C2067" i="2"/>
  <c r="I2066" i="2" a="1"/>
  <c r="I2066" i="2" s="1"/>
  <c r="H2066" i="2"/>
  <c r="G2066" i="2"/>
  <c r="H2066" i="6" s="1"/>
  <c r="F2066" i="2"/>
  <c r="E2066" i="2"/>
  <c r="D2066" i="2"/>
  <c r="F2066" i="6" s="1"/>
  <c r="C2066" i="2"/>
  <c r="I2065" i="2" a="1"/>
  <c r="I2065" i="2" s="1"/>
  <c r="H2065" i="2"/>
  <c r="G2065" i="2"/>
  <c r="F2065" i="2"/>
  <c r="E2065" i="2"/>
  <c r="D2065" i="2"/>
  <c r="C2065" i="2"/>
  <c r="I2064" i="2" a="1"/>
  <c r="I2064" i="2" s="1"/>
  <c r="H2064" i="2"/>
  <c r="G2064" i="2"/>
  <c r="F2064" i="2"/>
  <c r="E2064" i="2"/>
  <c r="D2064" i="2"/>
  <c r="C2064" i="2"/>
  <c r="I2063" i="2" a="1"/>
  <c r="I2063" i="2" s="1"/>
  <c r="H2063" i="2"/>
  <c r="G2063" i="2"/>
  <c r="F2063" i="2"/>
  <c r="E2063" i="2"/>
  <c r="D2063" i="2"/>
  <c r="C2063" i="2"/>
  <c r="I2062" i="2" a="1"/>
  <c r="I2062" i="2" s="1"/>
  <c r="H2062" i="2"/>
  <c r="G2062" i="2"/>
  <c r="F2062" i="2"/>
  <c r="G2062" i="6" s="1"/>
  <c r="E2062" i="2"/>
  <c r="D2062" i="2"/>
  <c r="C2062" i="2"/>
  <c r="I2061" i="2" a="1"/>
  <c r="I2061" i="2" s="1"/>
  <c r="H2061" i="2"/>
  <c r="G2061" i="2"/>
  <c r="F2061" i="2"/>
  <c r="E2061" i="2"/>
  <c r="D2061" i="2"/>
  <c r="C2061" i="2"/>
  <c r="I2060" i="2" a="1"/>
  <c r="I2060" i="2" s="1"/>
  <c r="H2060" i="2"/>
  <c r="G2060" i="2"/>
  <c r="F2060" i="2"/>
  <c r="E2060" i="2"/>
  <c r="D2060" i="2"/>
  <c r="C2060" i="2"/>
  <c r="I2059" i="2" a="1"/>
  <c r="I2059" i="2" s="1"/>
  <c r="H2059" i="2"/>
  <c r="G2059" i="2"/>
  <c r="F2059" i="2"/>
  <c r="E2059" i="2"/>
  <c r="D2059" i="2"/>
  <c r="C2059" i="2"/>
  <c r="I2058" i="2" a="1"/>
  <c r="I2058" i="2" s="1"/>
  <c r="H2058" i="2"/>
  <c r="G2058" i="2"/>
  <c r="F2058" i="2"/>
  <c r="E2058" i="2"/>
  <c r="D2058" i="2"/>
  <c r="C2058" i="2"/>
  <c r="I2057" i="2" a="1"/>
  <c r="I2057" i="2" s="1"/>
  <c r="H2057" i="2"/>
  <c r="G2057" i="2"/>
  <c r="F2057" i="2"/>
  <c r="E2057" i="2"/>
  <c r="D2057" i="2"/>
  <c r="C2057" i="2"/>
  <c r="I2056" i="2" a="1"/>
  <c r="I2056" i="2" s="1"/>
  <c r="H2056" i="2"/>
  <c r="G2056" i="2"/>
  <c r="H2056" i="6" s="1"/>
  <c r="F2056" i="2"/>
  <c r="G2056" i="6" s="1"/>
  <c r="E2056" i="2"/>
  <c r="D2056" i="2"/>
  <c r="F2056" i="6" s="1"/>
  <c r="C2056" i="2"/>
  <c r="I2055" i="2" a="1"/>
  <c r="I2055" i="2" s="1"/>
  <c r="H2055" i="2"/>
  <c r="G2055" i="2"/>
  <c r="F2055" i="2"/>
  <c r="E2055" i="2"/>
  <c r="D2055" i="2"/>
  <c r="C2055" i="2"/>
  <c r="I2054" i="2" a="1"/>
  <c r="I2054" i="2" s="1"/>
  <c r="H2054" i="2"/>
  <c r="G2054" i="2"/>
  <c r="H2054" i="6" s="1"/>
  <c r="F2054" i="2"/>
  <c r="G2054" i="6" s="1"/>
  <c r="E2054" i="2"/>
  <c r="D2054" i="2"/>
  <c r="C2054" i="2"/>
  <c r="I2053" i="2" a="1"/>
  <c r="I2053" i="2" s="1"/>
  <c r="H2053" i="2"/>
  <c r="G2053" i="2"/>
  <c r="F2053" i="2"/>
  <c r="E2053" i="2"/>
  <c r="D2053" i="2"/>
  <c r="F2053" i="6" s="1"/>
  <c r="C2053" i="2"/>
  <c r="I2052" i="2" a="1"/>
  <c r="I2052" i="2" s="1"/>
  <c r="H2052" i="2"/>
  <c r="G2052" i="2"/>
  <c r="F2052" i="2"/>
  <c r="E2052" i="2"/>
  <c r="D2052" i="2"/>
  <c r="C2052" i="2"/>
  <c r="I2051" i="2" a="1"/>
  <c r="I2051" i="2" s="1"/>
  <c r="H2051" i="2"/>
  <c r="G2051" i="2"/>
  <c r="F2051" i="2"/>
  <c r="E2051" i="2"/>
  <c r="D2051" i="2"/>
  <c r="C2051" i="2"/>
  <c r="I2050" i="2" a="1"/>
  <c r="I2050" i="2" s="1"/>
  <c r="H2050" i="2"/>
  <c r="G2050" i="2"/>
  <c r="F2050" i="2"/>
  <c r="G2050" i="6" s="1"/>
  <c r="E2050" i="2"/>
  <c r="D2050" i="2"/>
  <c r="C2050" i="2"/>
  <c r="I2049" i="2" a="1"/>
  <c r="I2049" i="2" s="1"/>
  <c r="H2049" i="2"/>
  <c r="G2049" i="2"/>
  <c r="F2049" i="2"/>
  <c r="E2049" i="2"/>
  <c r="D2049" i="2"/>
  <c r="C2049" i="2"/>
  <c r="I2048" i="2" a="1"/>
  <c r="I2048" i="2" s="1"/>
  <c r="H2048" i="2"/>
  <c r="G2048" i="2"/>
  <c r="F2048" i="2"/>
  <c r="E2048" i="2"/>
  <c r="D2048" i="2"/>
  <c r="C2048" i="2"/>
  <c r="I2047" i="2" a="1"/>
  <c r="I2047" i="2" s="1"/>
  <c r="H2047" i="2"/>
  <c r="G2047" i="2"/>
  <c r="F2047" i="2"/>
  <c r="E2047" i="2"/>
  <c r="D2047" i="2"/>
  <c r="C2047" i="2"/>
  <c r="I2046" i="2" a="1"/>
  <c r="I2046" i="2" s="1"/>
  <c r="H2046" i="2"/>
  <c r="G2046" i="2"/>
  <c r="F2046" i="2"/>
  <c r="E2046" i="2"/>
  <c r="D2046" i="2"/>
  <c r="F2046" i="7" s="1"/>
  <c r="C2046" i="2"/>
  <c r="I2045" i="2" a="1"/>
  <c r="I2045" i="2" s="1"/>
  <c r="H2045" i="2"/>
  <c r="G2045" i="2"/>
  <c r="F2045" i="2"/>
  <c r="E2045" i="2"/>
  <c r="D2045" i="2"/>
  <c r="C2045" i="2"/>
  <c r="I2044" i="2" a="1"/>
  <c r="I2044" i="2" s="1"/>
  <c r="H2044" i="2"/>
  <c r="G2044" i="2"/>
  <c r="H2044" i="6" s="1"/>
  <c r="F2044" i="2"/>
  <c r="G2044" i="6" s="1"/>
  <c r="E2044" i="2"/>
  <c r="D2044" i="2"/>
  <c r="F2044" i="6" s="1"/>
  <c r="C2044" i="2"/>
  <c r="I2043" i="2" a="1"/>
  <c r="I2043" i="2" s="1"/>
  <c r="H2043" i="2"/>
  <c r="G2043" i="2"/>
  <c r="F2043" i="2"/>
  <c r="E2043" i="2"/>
  <c r="D2043" i="2"/>
  <c r="C2043" i="2"/>
  <c r="I2042" i="2" a="1"/>
  <c r="I2042" i="2" s="1"/>
  <c r="H2042" i="2"/>
  <c r="G2042" i="2"/>
  <c r="H2042" i="6" s="1"/>
  <c r="F2042" i="2"/>
  <c r="G2042" i="6" s="1"/>
  <c r="E2042" i="2"/>
  <c r="D2042" i="2"/>
  <c r="C2042" i="2"/>
  <c r="I2041" i="2" a="1"/>
  <c r="I2041" i="2" s="1"/>
  <c r="H2041" i="2"/>
  <c r="G2041" i="2"/>
  <c r="F2041" i="2"/>
  <c r="G2041" i="6" s="1"/>
  <c r="E2041" i="2"/>
  <c r="D2041" i="2"/>
  <c r="C2041" i="2"/>
  <c r="I2040" i="2" a="1"/>
  <c r="I2040" i="2" s="1"/>
  <c r="H2040" i="2"/>
  <c r="G2040" i="2"/>
  <c r="F2040" i="2"/>
  <c r="E2040" i="2"/>
  <c r="D2040" i="2"/>
  <c r="C2040" i="2"/>
  <c r="I2039" i="2" a="1"/>
  <c r="I2039" i="2" s="1"/>
  <c r="H2039" i="2"/>
  <c r="G2039" i="2"/>
  <c r="F2039" i="2"/>
  <c r="E2039" i="2"/>
  <c r="D2039" i="2"/>
  <c r="C2039" i="2"/>
  <c r="I2038" i="2" a="1"/>
  <c r="I2038" i="2" s="1"/>
  <c r="H2038" i="2"/>
  <c r="G2038" i="2"/>
  <c r="F2038" i="2"/>
  <c r="E2038" i="2"/>
  <c r="D2038" i="2"/>
  <c r="C2038" i="2"/>
  <c r="I2037" i="2" a="1"/>
  <c r="I2037" i="2" s="1"/>
  <c r="H2037" i="2"/>
  <c r="G2037" i="2"/>
  <c r="F2037" i="2"/>
  <c r="E2037" i="2"/>
  <c r="D2037" i="2"/>
  <c r="C2037" i="2"/>
  <c r="I2036" i="2" a="1"/>
  <c r="I2036" i="2" s="1"/>
  <c r="H2036" i="2"/>
  <c r="G2036" i="2"/>
  <c r="F2036" i="2"/>
  <c r="E2036" i="2"/>
  <c r="D2036" i="2"/>
  <c r="C2036" i="2"/>
  <c r="I2035" i="2" a="1"/>
  <c r="I2035" i="2" s="1"/>
  <c r="H2035" i="2"/>
  <c r="G2035" i="2"/>
  <c r="H2035" i="6" s="1"/>
  <c r="F2035" i="2"/>
  <c r="E2035" i="2"/>
  <c r="D2035" i="2"/>
  <c r="C2035" i="2"/>
  <c r="I2034" i="2" a="1"/>
  <c r="I2034" i="2" s="1"/>
  <c r="H2034" i="2"/>
  <c r="G2034" i="2"/>
  <c r="F2034" i="2"/>
  <c r="E2034" i="2"/>
  <c r="D2034" i="2"/>
  <c r="C2034" i="2"/>
  <c r="I2033" i="2" a="1"/>
  <c r="I2033" i="2" s="1"/>
  <c r="H2033" i="2"/>
  <c r="G2033" i="2"/>
  <c r="F2033" i="2"/>
  <c r="E2033" i="2"/>
  <c r="D2033" i="2"/>
  <c r="C2033" i="2"/>
  <c r="I2032" i="2" a="1"/>
  <c r="I2032" i="2" s="1"/>
  <c r="H2032" i="2"/>
  <c r="G2032" i="2"/>
  <c r="H2032" i="6" s="1"/>
  <c r="F2032" i="2"/>
  <c r="G2032" i="6" s="1"/>
  <c r="E2032" i="2"/>
  <c r="D2032" i="2"/>
  <c r="F2032" i="6" s="1"/>
  <c r="C2032" i="2"/>
  <c r="I2031" i="2" a="1"/>
  <c r="I2031" i="2" s="1"/>
  <c r="H2031" i="2"/>
  <c r="G2031" i="2"/>
  <c r="F2031" i="2"/>
  <c r="E2031" i="2"/>
  <c r="D2031" i="2"/>
  <c r="F2031" i="6" s="1"/>
  <c r="C2031" i="2"/>
  <c r="I2030" i="2" a="1"/>
  <c r="I2030" i="2" s="1"/>
  <c r="H2030" i="2"/>
  <c r="I2030" i="7" s="1"/>
  <c r="G2030" i="2"/>
  <c r="H2030" i="6" s="1"/>
  <c r="F2030" i="2"/>
  <c r="G2030" i="6" s="1"/>
  <c r="E2030" i="2"/>
  <c r="D2030" i="2"/>
  <c r="C2030" i="2"/>
  <c r="I2029" i="2" a="1"/>
  <c r="I2029" i="2" s="1"/>
  <c r="H2029" i="2"/>
  <c r="G2029" i="2"/>
  <c r="F2029" i="2"/>
  <c r="G2029" i="6" s="1"/>
  <c r="E2029" i="2"/>
  <c r="D2029" i="2"/>
  <c r="C2029" i="2"/>
  <c r="I2028" i="2" a="1"/>
  <c r="I2028" i="2" s="1"/>
  <c r="H2028" i="2"/>
  <c r="G2028" i="2"/>
  <c r="F2028" i="2"/>
  <c r="E2028" i="2"/>
  <c r="D2028" i="2"/>
  <c r="C2028" i="2"/>
  <c r="I2027" i="2" a="1"/>
  <c r="I2027" i="2" s="1"/>
  <c r="H2027" i="2"/>
  <c r="G2027" i="2"/>
  <c r="F2027" i="2"/>
  <c r="E2027" i="2"/>
  <c r="D2027" i="2"/>
  <c r="C2027" i="2"/>
  <c r="I2026" i="2" a="1"/>
  <c r="I2026" i="2" s="1"/>
  <c r="H2026" i="2"/>
  <c r="G2026" i="2"/>
  <c r="F2026" i="2"/>
  <c r="E2026" i="2"/>
  <c r="D2026" i="2"/>
  <c r="C2026" i="2"/>
  <c r="I2025" i="2" a="1"/>
  <c r="I2025" i="2" s="1"/>
  <c r="H2025" i="2"/>
  <c r="G2025" i="2"/>
  <c r="F2025" i="2"/>
  <c r="E2025" i="2"/>
  <c r="D2025" i="2"/>
  <c r="C2025" i="2"/>
  <c r="I2024" i="2" a="1"/>
  <c r="I2024" i="2" s="1"/>
  <c r="H2024" i="2"/>
  <c r="G2024" i="2"/>
  <c r="F2024" i="2"/>
  <c r="E2024" i="2"/>
  <c r="D2024" i="2"/>
  <c r="C2024" i="2"/>
  <c r="I2023" i="2" a="1"/>
  <c r="I2023" i="2" s="1"/>
  <c r="H2023" i="2"/>
  <c r="G2023" i="2"/>
  <c r="F2023" i="2"/>
  <c r="E2023" i="2"/>
  <c r="D2023" i="2"/>
  <c r="C2023" i="2"/>
  <c r="I2022" i="2" a="1"/>
  <c r="I2022" i="2" s="1"/>
  <c r="H2022" i="2"/>
  <c r="G2022" i="2"/>
  <c r="F2022" i="2"/>
  <c r="E2022" i="2"/>
  <c r="D2022" i="2"/>
  <c r="C2022" i="2"/>
  <c r="I2021" i="2" a="1"/>
  <c r="I2021" i="2" s="1"/>
  <c r="H2021" i="2"/>
  <c r="G2021" i="2"/>
  <c r="F2021" i="2"/>
  <c r="E2021" i="2"/>
  <c r="D2021" i="2"/>
  <c r="C2021" i="2"/>
  <c r="I2020" i="2" a="1"/>
  <c r="I2020" i="2" s="1"/>
  <c r="H2020" i="2"/>
  <c r="G2020" i="2"/>
  <c r="H2020" i="6" s="1"/>
  <c r="F2020" i="2"/>
  <c r="G2020" i="6" s="1"/>
  <c r="E2020" i="2"/>
  <c r="D2020" i="2"/>
  <c r="C2020" i="2"/>
  <c r="I2019" i="2" a="1"/>
  <c r="I2019" i="2" s="1"/>
  <c r="H2019" i="2"/>
  <c r="G2019" i="2"/>
  <c r="F2019" i="2"/>
  <c r="G2019" i="6" s="1"/>
  <c r="E2019" i="2"/>
  <c r="D2019" i="2"/>
  <c r="F2019" i="6" s="1"/>
  <c r="C2019" i="2"/>
  <c r="I2018" i="2" a="1"/>
  <c r="I2018" i="2" s="1"/>
  <c r="H2018" i="2"/>
  <c r="G2018" i="2"/>
  <c r="F2018" i="2"/>
  <c r="E2018" i="2"/>
  <c r="D2018" i="2"/>
  <c r="C2018" i="2"/>
  <c r="I2017" i="2" a="1"/>
  <c r="I2017" i="2" s="1"/>
  <c r="H2017" i="2"/>
  <c r="G2017" i="2"/>
  <c r="F2017" i="2"/>
  <c r="G2017" i="6" s="1"/>
  <c r="E2017" i="2"/>
  <c r="D2017" i="2"/>
  <c r="F2017" i="6" s="1"/>
  <c r="C2017" i="2"/>
  <c r="I2016" i="2" a="1"/>
  <c r="I2016" i="2" s="1"/>
  <c r="H2016" i="2"/>
  <c r="G2016" i="2"/>
  <c r="F2016" i="2"/>
  <c r="E2016" i="2"/>
  <c r="D2016" i="2"/>
  <c r="C2016" i="2"/>
  <c r="I2015" i="2" a="1"/>
  <c r="I2015" i="2" s="1"/>
  <c r="H2015" i="2"/>
  <c r="G2015" i="2"/>
  <c r="H2015" i="7" s="1"/>
  <c r="F2015" i="2"/>
  <c r="E2015" i="2"/>
  <c r="D2015" i="2"/>
  <c r="C2015" i="2"/>
  <c r="I2014" i="2" a="1"/>
  <c r="I2014" i="2" s="1"/>
  <c r="H2014" i="2"/>
  <c r="G2014" i="2"/>
  <c r="H2014" i="6" s="1"/>
  <c r="F2014" i="2"/>
  <c r="E2014" i="2"/>
  <c r="D2014" i="2"/>
  <c r="C2014" i="2"/>
  <c r="I2013" i="2" a="1"/>
  <c r="I2013" i="2" s="1"/>
  <c r="H2013" i="2"/>
  <c r="G2013" i="2"/>
  <c r="F2013" i="2"/>
  <c r="E2013" i="2"/>
  <c r="D2013" i="2"/>
  <c r="C2013" i="2"/>
  <c r="I2012" i="2" a="1"/>
  <c r="I2012" i="2" s="1"/>
  <c r="H2012" i="2"/>
  <c r="I2012" i="7" s="1"/>
  <c r="G2012" i="2"/>
  <c r="H2012" i="7" s="1"/>
  <c r="F2012" i="2"/>
  <c r="E2012" i="2"/>
  <c r="D2012" i="2"/>
  <c r="C2012" i="2"/>
  <c r="I2011" i="2" a="1"/>
  <c r="I2011" i="2" s="1"/>
  <c r="H2011" i="2"/>
  <c r="G2011" i="2"/>
  <c r="F2011" i="2"/>
  <c r="E2011" i="2"/>
  <c r="D2011" i="2"/>
  <c r="C2011" i="2"/>
  <c r="I2010" i="2" a="1"/>
  <c r="I2010" i="2" s="1"/>
  <c r="H2010" i="2"/>
  <c r="G2010" i="2"/>
  <c r="F2010" i="2"/>
  <c r="E2010" i="2"/>
  <c r="D2010" i="2"/>
  <c r="C2010" i="2"/>
  <c r="I2009" i="2" a="1"/>
  <c r="I2009" i="2" s="1"/>
  <c r="H2009" i="2"/>
  <c r="G2009" i="2"/>
  <c r="F2009" i="2"/>
  <c r="E2009" i="2"/>
  <c r="D2009" i="2"/>
  <c r="C2009" i="2"/>
  <c r="I2008" i="2" a="1"/>
  <c r="I2008" i="2" s="1"/>
  <c r="H2008" i="2"/>
  <c r="G2008" i="2"/>
  <c r="H2008" i="6" s="1"/>
  <c r="F2008" i="2"/>
  <c r="G2008" i="6" s="1"/>
  <c r="E2008" i="2"/>
  <c r="D2008" i="2"/>
  <c r="C2008" i="2"/>
  <c r="I2007" i="2" a="1"/>
  <c r="I2007" i="2" s="1"/>
  <c r="H2007" i="2"/>
  <c r="G2007" i="2"/>
  <c r="F2007" i="2"/>
  <c r="G2007" i="6" s="1"/>
  <c r="E2007" i="2"/>
  <c r="D2007" i="2"/>
  <c r="F2007" i="6" s="1"/>
  <c r="C2007" i="2"/>
  <c r="I2006" i="2" a="1"/>
  <c r="I2006" i="2" s="1"/>
  <c r="H2006" i="2"/>
  <c r="G2006" i="2"/>
  <c r="F2006" i="2"/>
  <c r="E2006" i="2"/>
  <c r="D2006" i="2"/>
  <c r="C2006" i="2"/>
  <c r="I2005" i="2" a="1"/>
  <c r="I2005" i="2" s="1"/>
  <c r="H2005" i="2"/>
  <c r="G2005" i="2"/>
  <c r="F2005" i="2"/>
  <c r="G2005" i="6" s="1"/>
  <c r="E2005" i="2"/>
  <c r="D2005" i="2"/>
  <c r="F2005" i="6" s="1"/>
  <c r="C2005" i="2"/>
  <c r="I2004" i="2" a="1"/>
  <c r="I2004" i="2" s="1"/>
  <c r="H2004" i="2"/>
  <c r="G2004" i="2"/>
  <c r="F2004" i="2"/>
  <c r="E2004" i="2"/>
  <c r="D2004" i="2"/>
  <c r="C2004" i="2"/>
  <c r="I2003" i="2" a="1"/>
  <c r="I2003" i="2" s="1"/>
  <c r="H2003" i="2"/>
  <c r="G2003" i="2"/>
  <c r="F2003" i="2"/>
  <c r="E2003" i="2"/>
  <c r="D2003" i="2"/>
  <c r="C2003" i="2"/>
  <c r="I2002" i="2" a="1"/>
  <c r="I2002" i="2" s="1"/>
  <c r="H2002" i="2"/>
  <c r="G2002" i="2"/>
  <c r="F2002" i="2"/>
  <c r="E2002" i="2"/>
  <c r="D2002" i="2"/>
  <c r="C2002" i="2"/>
  <c r="I2001" i="2" a="1"/>
  <c r="I2001" i="2" s="1"/>
  <c r="H2001" i="2"/>
  <c r="G2001" i="2"/>
  <c r="F2001" i="2"/>
  <c r="E2001" i="2"/>
  <c r="D2001" i="2"/>
  <c r="F2001" i="6" s="1"/>
  <c r="C2001" i="2"/>
  <c r="I2000" i="2" a="1"/>
  <c r="I2000" i="2" s="1"/>
  <c r="H2000" i="2"/>
  <c r="G2000" i="2"/>
  <c r="F2000" i="2"/>
  <c r="E2000" i="2"/>
  <c r="D2000" i="2"/>
  <c r="C2000" i="2"/>
  <c r="I1999" i="2" a="1"/>
  <c r="I1999" i="2" s="1"/>
  <c r="H1999" i="2"/>
  <c r="G1999" i="2"/>
  <c r="F1999" i="2"/>
  <c r="G1999" i="6" s="1"/>
  <c r="E1999" i="2"/>
  <c r="D1999" i="2"/>
  <c r="C1999" i="2"/>
  <c r="I1998" i="2" a="1"/>
  <c r="I1998" i="2" s="1"/>
  <c r="H1998" i="2"/>
  <c r="G1998" i="2"/>
  <c r="F1998" i="2"/>
  <c r="E1998" i="2"/>
  <c r="D1998" i="2"/>
  <c r="C1998" i="2"/>
  <c r="I1997" i="2" a="1"/>
  <c r="I1997" i="2" s="1"/>
  <c r="H1997" i="2"/>
  <c r="G1997" i="2"/>
  <c r="F1997" i="2"/>
  <c r="E1997" i="2"/>
  <c r="D1997" i="2"/>
  <c r="C1997" i="2"/>
  <c r="I1996" i="2" a="1"/>
  <c r="I1996" i="2" s="1"/>
  <c r="H1996" i="2"/>
  <c r="G1996" i="2"/>
  <c r="H1996" i="6" s="1"/>
  <c r="F1996" i="2"/>
  <c r="G1996" i="6" s="1"/>
  <c r="E1996" i="2"/>
  <c r="D1996" i="2"/>
  <c r="C1996" i="2"/>
  <c r="I1995" i="2" a="1"/>
  <c r="I1995" i="2" s="1"/>
  <c r="H1995" i="2"/>
  <c r="G1995" i="2"/>
  <c r="F1995" i="2"/>
  <c r="G1995" i="6" s="1"/>
  <c r="E1995" i="2"/>
  <c r="D1995" i="2"/>
  <c r="F1995" i="6" s="1"/>
  <c r="C1995" i="2"/>
  <c r="I1994" i="2" a="1"/>
  <c r="I1994" i="2" s="1"/>
  <c r="H1994" i="2"/>
  <c r="G1994" i="2"/>
  <c r="F1994" i="2"/>
  <c r="E1994" i="2"/>
  <c r="D1994" i="2"/>
  <c r="C1994" i="2"/>
  <c r="I1993" i="2" a="1"/>
  <c r="I1993" i="2" s="1"/>
  <c r="H1993" i="2"/>
  <c r="G1993" i="2"/>
  <c r="H1993" i="7" s="1"/>
  <c r="F1993" i="2"/>
  <c r="G1993" i="6" s="1"/>
  <c r="E1993" i="2"/>
  <c r="D1993" i="2"/>
  <c r="F1993" i="6" s="1"/>
  <c r="C1993" i="2"/>
  <c r="I1992" i="2" a="1"/>
  <c r="I1992" i="2" s="1"/>
  <c r="H1992" i="2"/>
  <c r="G1992" i="2"/>
  <c r="F1992" i="2"/>
  <c r="G1992" i="6" s="1"/>
  <c r="E1992" i="2"/>
  <c r="D1992" i="2"/>
  <c r="C1992" i="2"/>
  <c r="I1991" i="2" a="1"/>
  <c r="I1991" i="2" s="1"/>
  <c r="H1991" i="2"/>
  <c r="G1991" i="2"/>
  <c r="F1991" i="2"/>
  <c r="E1991" i="2"/>
  <c r="D1991" i="2"/>
  <c r="C1991" i="2"/>
  <c r="I1990" i="2" a="1"/>
  <c r="I1990" i="2" s="1"/>
  <c r="H1990" i="2"/>
  <c r="G1990" i="2"/>
  <c r="F1990" i="2"/>
  <c r="E1990" i="2"/>
  <c r="D1990" i="2"/>
  <c r="C1990" i="2"/>
  <c r="I1989" i="2" a="1"/>
  <c r="I1989" i="2" s="1"/>
  <c r="H1989" i="2"/>
  <c r="G1989" i="2"/>
  <c r="F1989" i="2"/>
  <c r="E1989" i="2"/>
  <c r="D1989" i="2"/>
  <c r="C1989" i="2"/>
  <c r="I1988" i="2" a="1"/>
  <c r="I1988" i="2" s="1"/>
  <c r="H1988" i="2"/>
  <c r="G1988" i="2"/>
  <c r="F1988" i="2"/>
  <c r="E1988" i="2"/>
  <c r="D1988" i="2"/>
  <c r="C1988" i="2"/>
  <c r="I1987" i="2" a="1"/>
  <c r="I1987" i="2" s="1"/>
  <c r="H1987" i="2"/>
  <c r="G1987" i="2"/>
  <c r="F1987" i="2"/>
  <c r="E1987" i="2"/>
  <c r="D1987" i="2"/>
  <c r="F1987" i="6" s="1"/>
  <c r="C1987" i="2"/>
  <c r="I1986" i="2" a="1"/>
  <c r="I1986" i="2" s="1"/>
  <c r="H1986" i="2"/>
  <c r="G1986" i="2"/>
  <c r="F1986" i="2"/>
  <c r="E1986" i="2"/>
  <c r="D1986" i="2"/>
  <c r="C1986" i="2"/>
  <c r="I1985" i="2" a="1"/>
  <c r="I1985" i="2" s="1"/>
  <c r="H1985" i="2"/>
  <c r="I1985" i="7" s="1"/>
  <c r="G1985" i="2"/>
  <c r="F1985" i="2"/>
  <c r="G1985" i="7" s="1"/>
  <c r="E1985" i="2"/>
  <c r="D1985" i="2"/>
  <c r="C1985" i="2"/>
  <c r="I1984" i="2" a="1"/>
  <c r="I1984" i="2" s="1"/>
  <c r="H1984" i="2"/>
  <c r="G1984" i="2"/>
  <c r="H1984" i="6" s="1"/>
  <c r="F1984" i="2"/>
  <c r="G1984" i="6" s="1"/>
  <c r="E1984" i="2"/>
  <c r="D1984" i="2"/>
  <c r="C1984" i="2"/>
  <c r="I1983" i="2" a="1"/>
  <c r="I1983" i="2" s="1"/>
  <c r="H1983" i="2"/>
  <c r="G1983" i="2"/>
  <c r="F1983" i="2"/>
  <c r="G1983" i="6" s="1"/>
  <c r="E1983" i="2"/>
  <c r="D1983" i="2"/>
  <c r="F1983" i="6" s="1"/>
  <c r="C1983" i="2"/>
  <c r="I1982" i="2" a="1"/>
  <c r="I1982" i="2" s="1"/>
  <c r="H1982" i="2"/>
  <c r="G1982" i="2"/>
  <c r="F1982" i="2"/>
  <c r="E1982" i="2"/>
  <c r="D1982" i="2"/>
  <c r="C1982" i="2"/>
  <c r="I1981" i="2" a="1"/>
  <c r="I1981" i="2" s="1"/>
  <c r="H1981" i="2"/>
  <c r="G1981" i="2"/>
  <c r="F1981" i="2"/>
  <c r="G1981" i="6" s="1"/>
  <c r="E1981" i="2"/>
  <c r="D1981" i="2"/>
  <c r="F1981" i="6" s="1"/>
  <c r="C1981" i="2"/>
  <c r="I1980" i="2" a="1"/>
  <c r="I1980" i="2" s="1"/>
  <c r="H1980" i="2"/>
  <c r="G1980" i="2"/>
  <c r="F1980" i="2"/>
  <c r="E1980" i="2"/>
  <c r="D1980" i="2"/>
  <c r="C1980" i="2"/>
  <c r="I1979" i="2" a="1"/>
  <c r="I1979" i="2" s="1"/>
  <c r="H1979" i="2"/>
  <c r="G1979" i="2"/>
  <c r="F1979" i="2"/>
  <c r="E1979" i="2"/>
  <c r="D1979" i="2"/>
  <c r="C1979" i="2"/>
  <c r="I1978" i="2" a="1"/>
  <c r="I1978" i="2" s="1"/>
  <c r="H1978" i="2"/>
  <c r="G1978" i="2"/>
  <c r="H1978" i="6" s="1"/>
  <c r="F1978" i="2"/>
  <c r="G1978" i="6" s="1"/>
  <c r="E1978" i="2"/>
  <c r="D1978" i="2"/>
  <c r="C1978" i="2"/>
  <c r="I1977" i="2" a="1"/>
  <c r="I1977" i="2" s="1"/>
  <c r="H1977" i="2"/>
  <c r="G1977" i="2"/>
  <c r="F1977" i="2"/>
  <c r="E1977" i="2"/>
  <c r="D1977" i="2"/>
  <c r="F1977" i="6" s="1"/>
  <c r="C1977" i="2"/>
  <c r="I1976" i="2" a="1"/>
  <c r="I1976" i="2" s="1"/>
  <c r="H1976" i="2"/>
  <c r="G1976" i="2"/>
  <c r="F1976" i="2"/>
  <c r="E1976" i="2"/>
  <c r="D1976" i="2"/>
  <c r="C1976" i="2"/>
  <c r="I1975" i="2" a="1"/>
  <c r="I1975" i="2" s="1"/>
  <c r="H1975" i="2"/>
  <c r="G1975" i="2"/>
  <c r="F1975" i="2"/>
  <c r="E1975" i="2"/>
  <c r="D1975" i="2"/>
  <c r="C1975" i="2"/>
  <c r="I1974" i="2" a="1"/>
  <c r="I1974" i="2" s="1"/>
  <c r="H1974" i="2"/>
  <c r="G1974" i="2"/>
  <c r="F1974" i="2"/>
  <c r="E1974" i="2"/>
  <c r="D1974" i="2"/>
  <c r="C1974" i="2"/>
  <c r="I1973" i="2" a="1"/>
  <c r="I1973" i="2" s="1"/>
  <c r="H1973" i="2"/>
  <c r="G1973" i="2"/>
  <c r="F1973" i="2"/>
  <c r="E1973" i="2"/>
  <c r="D1973" i="2"/>
  <c r="C1973" i="2"/>
  <c r="I1972" i="2" a="1"/>
  <c r="I1972" i="2" s="1"/>
  <c r="H1972" i="2"/>
  <c r="G1972" i="2"/>
  <c r="H1972" i="6" s="1"/>
  <c r="F1972" i="2"/>
  <c r="G1972" i="6" s="1"/>
  <c r="E1972" i="2"/>
  <c r="D1972" i="2"/>
  <c r="C1972" i="2"/>
  <c r="I1971" i="2" a="1"/>
  <c r="I1971" i="2" s="1"/>
  <c r="H1971" i="2"/>
  <c r="G1971" i="2"/>
  <c r="F1971" i="2"/>
  <c r="G1971" i="6" s="1"/>
  <c r="E1971" i="2"/>
  <c r="D1971" i="2"/>
  <c r="F1971" i="6" s="1"/>
  <c r="C1971" i="2"/>
  <c r="I1970" i="2" a="1"/>
  <c r="I1970" i="2" s="1"/>
  <c r="H1970" i="2"/>
  <c r="G1970" i="2"/>
  <c r="F1970" i="2"/>
  <c r="E1970" i="2"/>
  <c r="D1970" i="2"/>
  <c r="C1970" i="2"/>
  <c r="I1969" i="2" a="1"/>
  <c r="I1969" i="2" s="1"/>
  <c r="H1969" i="2"/>
  <c r="G1969" i="2"/>
  <c r="F1969" i="2"/>
  <c r="G1969" i="6" s="1"/>
  <c r="E1969" i="2"/>
  <c r="D1969" i="2"/>
  <c r="F1969" i="6" s="1"/>
  <c r="C1969" i="2"/>
  <c r="I1968" i="2" a="1"/>
  <c r="I1968" i="2" s="1"/>
  <c r="H1968" i="2"/>
  <c r="G1968" i="2"/>
  <c r="F1968" i="2"/>
  <c r="E1968" i="2"/>
  <c r="D1968" i="2"/>
  <c r="C1968" i="2"/>
  <c r="I1967" i="2" a="1"/>
  <c r="I1967" i="2" s="1"/>
  <c r="H1967" i="2"/>
  <c r="G1967" i="2"/>
  <c r="F1967" i="2"/>
  <c r="E1967" i="2"/>
  <c r="D1967" i="2"/>
  <c r="C1967" i="2"/>
  <c r="I1966" i="2" a="1"/>
  <c r="I1966" i="2" s="1"/>
  <c r="H1966" i="2"/>
  <c r="G1966" i="2"/>
  <c r="F1966" i="2"/>
  <c r="E1966" i="2"/>
  <c r="D1966" i="2"/>
  <c r="C1966" i="2"/>
  <c r="I1965" i="2" a="1"/>
  <c r="I1965" i="2" s="1"/>
  <c r="H1965" i="2"/>
  <c r="G1965" i="2"/>
  <c r="F1965" i="2"/>
  <c r="E1965" i="2"/>
  <c r="D1965" i="2"/>
  <c r="C1965" i="2"/>
  <c r="I1964" i="2" a="1"/>
  <c r="I1964" i="2" s="1"/>
  <c r="H1964" i="2"/>
  <c r="G1964" i="2"/>
  <c r="F1964" i="2"/>
  <c r="E1964" i="2"/>
  <c r="D1964" i="2"/>
  <c r="C1964" i="2"/>
  <c r="I1963" i="2" a="1"/>
  <c r="I1963" i="2" s="1"/>
  <c r="H1963" i="2"/>
  <c r="G1963" i="2"/>
  <c r="F1963" i="2"/>
  <c r="E1963" i="2"/>
  <c r="D1963" i="2"/>
  <c r="C1963" i="2"/>
  <c r="I1962" i="2" a="1"/>
  <c r="I1962" i="2" s="1"/>
  <c r="H1962" i="2"/>
  <c r="G1962" i="2"/>
  <c r="F1962" i="2"/>
  <c r="E1962" i="2"/>
  <c r="D1962" i="2"/>
  <c r="C1962" i="2"/>
  <c r="I1961" i="2" a="1"/>
  <c r="I1961" i="2" s="1"/>
  <c r="H1961" i="2"/>
  <c r="G1961" i="2"/>
  <c r="F1961" i="2"/>
  <c r="E1961" i="2"/>
  <c r="D1961" i="2"/>
  <c r="C1961" i="2"/>
  <c r="I1960" i="2" a="1"/>
  <c r="I1960" i="2" s="1"/>
  <c r="H1960" i="2"/>
  <c r="G1960" i="2"/>
  <c r="H1960" i="6" s="1"/>
  <c r="F1960" i="2"/>
  <c r="E1960" i="2"/>
  <c r="D1960" i="2"/>
  <c r="C1960" i="2"/>
  <c r="I1959" i="2" a="1"/>
  <c r="I1959" i="2" s="1"/>
  <c r="H1959" i="2"/>
  <c r="G1959" i="2"/>
  <c r="F1959" i="2"/>
  <c r="G1959" i="6" s="1"/>
  <c r="E1959" i="2"/>
  <c r="D1959" i="2"/>
  <c r="F1959" i="6" s="1"/>
  <c r="C1959" i="2"/>
  <c r="I1958" i="2" a="1"/>
  <c r="I1958" i="2" s="1"/>
  <c r="H1958" i="2"/>
  <c r="G1958" i="2"/>
  <c r="F1958" i="2"/>
  <c r="E1958" i="2"/>
  <c r="D1958" i="2"/>
  <c r="C1958" i="2"/>
  <c r="I1957" i="2" a="1"/>
  <c r="I1957" i="2" s="1"/>
  <c r="H1957" i="2"/>
  <c r="G1957" i="2"/>
  <c r="F1957" i="2"/>
  <c r="G1957" i="6" s="1"/>
  <c r="E1957" i="2"/>
  <c r="D1957" i="2"/>
  <c r="F1957" i="6" s="1"/>
  <c r="C1957" i="2"/>
  <c r="I1956" i="2" a="1"/>
  <c r="I1956" i="2" s="1"/>
  <c r="H1956" i="2"/>
  <c r="G1956" i="2"/>
  <c r="F1956" i="2"/>
  <c r="E1956" i="2"/>
  <c r="D1956" i="2"/>
  <c r="F1956" i="6" s="1"/>
  <c r="C1956" i="2"/>
  <c r="I1955" i="2" a="1"/>
  <c r="I1955" i="2" s="1"/>
  <c r="H1955" i="2"/>
  <c r="G1955" i="2"/>
  <c r="F1955" i="2"/>
  <c r="E1955" i="2"/>
  <c r="D1955" i="2"/>
  <c r="C1955" i="2"/>
  <c r="I1954" i="2" a="1"/>
  <c r="I1954" i="2" s="1"/>
  <c r="H1954" i="2"/>
  <c r="G1954" i="2"/>
  <c r="F1954" i="2"/>
  <c r="E1954" i="2"/>
  <c r="D1954" i="2"/>
  <c r="C1954" i="2"/>
  <c r="I1953" i="2" a="1"/>
  <c r="I1953" i="2" s="1"/>
  <c r="H1953" i="2"/>
  <c r="G1953" i="2"/>
  <c r="F1953" i="2"/>
  <c r="E1953" i="2"/>
  <c r="D1953" i="2"/>
  <c r="C1953" i="2"/>
  <c r="I1952" i="2" a="1"/>
  <c r="I1952" i="2" s="1"/>
  <c r="H1952" i="2"/>
  <c r="I1952" i="7" s="1"/>
  <c r="G1952" i="2"/>
  <c r="F1952" i="2"/>
  <c r="E1952" i="2"/>
  <c r="D1952" i="2"/>
  <c r="C1952" i="2"/>
  <c r="I1951" i="2" a="1"/>
  <c r="I1951" i="2" s="1"/>
  <c r="H1951" i="2"/>
  <c r="G1951" i="2"/>
  <c r="F1951" i="2"/>
  <c r="E1951" i="2"/>
  <c r="D1951" i="2"/>
  <c r="C1951" i="2"/>
  <c r="I1950" i="2" a="1"/>
  <c r="I1950" i="2" s="1"/>
  <c r="H1950" i="2"/>
  <c r="G1950" i="2"/>
  <c r="F1950" i="2"/>
  <c r="E1950" i="2"/>
  <c r="D1950" i="2"/>
  <c r="C1950" i="2"/>
  <c r="I1949" i="2" a="1"/>
  <c r="I1949" i="2" s="1"/>
  <c r="H1949" i="2"/>
  <c r="G1949" i="2"/>
  <c r="F1949" i="2"/>
  <c r="E1949" i="2"/>
  <c r="D1949" i="2"/>
  <c r="C1949" i="2"/>
  <c r="I1948" i="2" a="1"/>
  <c r="I1948" i="2" s="1"/>
  <c r="H1948" i="2"/>
  <c r="G1948" i="2"/>
  <c r="H1948" i="6" s="1"/>
  <c r="F1948" i="2"/>
  <c r="E1948" i="2"/>
  <c r="D1948" i="2"/>
  <c r="C1948" i="2"/>
  <c r="I1947" i="2" a="1"/>
  <c r="I1947" i="2" s="1"/>
  <c r="H1947" i="2"/>
  <c r="G1947" i="2"/>
  <c r="F1947" i="2"/>
  <c r="G1947" i="6" s="1"/>
  <c r="E1947" i="2"/>
  <c r="D1947" i="2"/>
  <c r="F1947" i="6" s="1"/>
  <c r="C1947" i="2"/>
  <c r="I1946" i="2" a="1"/>
  <c r="I1946" i="2" s="1"/>
  <c r="H1946" i="2"/>
  <c r="G1946" i="2"/>
  <c r="F1946" i="2"/>
  <c r="E1946" i="2"/>
  <c r="D1946" i="2"/>
  <c r="C1946" i="2"/>
  <c r="I1945" i="2" a="1"/>
  <c r="I1945" i="2" s="1"/>
  <c r="H1945" i="2"/>
  <c r="G1945" i="2"/>
  <c r="F1945" i="2"/>
  <c r="G1945" i="6" s="1"/>
  <c r="E1945" i="2"/>
  <c r="D1945" i="2"/>
  <c r="F1945" i="6" s="1"/>
  <c r="C1945" i="2"/>
  <c r="I1944" i="2" a="1"/>
  <c r="I1944" i="2" s="1"/>
  <c r="H1944" i="2"/>
  <c r="G1944" i="2"/>
  <c r="F1944" i="2"/>
  <c r="E1944" i="2"/>
  <c r="D1944" i="2"/>
  <c r="F1944" i="6" s="1"/>
  <c r="C1944" i="2"/>
  <c r="I1943" i="2" a="1"/>
  <c r="I1943" i="2" s="1"/>
  <c r="H1943" i="2"/>
  <c r="G1943" i="2"/>
  <c r="F1943" i="2"/>
  <c r="E1943" i="2"/>
  <c r="D1943" i="2"/>
  <c r="C1943" i="2"/>
  <c r="I1942" i="2" a="1"/>
  <c r="I1942" i="2" s="1"/>
  <c r="H1942" i="2"/>
  <c r="G1942" i="2"/>
  <c r="F1942" i="2"/>
  <c r="E1942" i="2"/>
  <c r="D1942" i="2"/>
  <c r="C1942" i="2"/>
  <c r="I1941" i="2" a="1"/>
  <c r="I1941" i="2" s="1"/>
  <c r="H1941" i="2"/>
  <c r="G1941" i="2"/>
  <c r="F1941" i="2"/>
  <c r="E1941" i="2"/>
  <c r="D1941" i="2"/>
  <c r="C1941" i="2"/>
  <c r="I1940" i="2" a="1"/>
  <c r="I1940" i="2" s="1"/>
  <c r="H1940" i="2"/>
  <c r="G1940" i="2"/>
  <c r="F1940" i="2"/>
  <c r="E1940" i="2"/>
  <c r="D1940" i="2"/>
  <c r="C1940" i="2"/>
  <c r="I1939" i="2" a="1"/>
  <c r="I1939" i="2" s="1"/>
  <c r="H1939" i="2"/>
  <c r="G1939" i="2"/>
  <c r="F1939" i="2"/>
  <c r="E1939" i="2"/>
  <c r="D1939" i="2"/>
  <c r="C1939" i="2"/>
  <c r="I1938" i="2" a="1"/>
  <c r="I1938" i="2" s="1"/>
  <c r="H1938" i="2"/>
  <c r="G1938" i="2"/>
  <c r="H1938" i="6" s="1"/>
  <c r="F1938" i="2"/>
  <c r="G1938" i="6" s="1"/>
  <c r="E1938" i="2"/>
  <c r="D1938" i="2"/>
  <c r="C1938" i="2"/>
  <c r="I1937" i="2" a="1"/>
  <c r="I1937" i="2" s="1"/>
  <c r="H1937" i="2"/>
  <c r="G1937" i="2"/>
  <c r="F1937" i="2"/>
  <c r="E1937" i="2"/>
  <c r="D1937" i="2"/>
  <c r="C1937" i="2"/>
  <c r="I1936" i="2" a="1"/>
  <c r="I1936" i="2" s="1"/>
  <c r="H1936" i="2"/>
  <c r="G1936" i="2"/>
  <c r="F1936" i="2"/>
  <c r="E1936" i="2"/>
  <c r="D1936" i="2"/>
  <c r="C1936" i="2"/>
  <c r="I1935" i="2" a="1"/>
  <c r="I1935" i="2" s="1"/>
  <c r="H1935" i="2"/>
  <c r="G1935" i="2"/>
  <c r="H1935" i="6" s="1"/>
  <c r="F1935" i="2"/>
  <c r="G1935" i="6" s="1"/>
  <c r="E1935" i="2"/>
  <c r="D1935" i="2"/>
  <c r="F1935" i="6" s="1"/>
  <c r="C1935" i="2"/>
  <c r="I1934" i="2" a="1"/>
  <c r="I1934" i="2" s="1"/>
  <c r="H1934" i="2"/>
  <c r="G1934" i="2"/>
  <c r="F1934" i="2"/>
  <c r="E1934" i="2"/>
  <c r="D1934" i="2"/>
  <c r="F1934" i="6" s="1"/>
  <c r="C1934" i="2"/>
  <c r="I1933" i="2" a="1"/>
  <c r="I1933" i="2" s="1"/>
  <c r="H1933" i="2"/>
  <c r="G1933" i="2"/>
  <c r="F1933" i="2"/>
  <c r="E1933" i="2"/>
  <c r="D1933" i="2"/>
  <c r="C1933" i="2"/>
  <c r="I1932" i="2" a="1"/>
  <c r="I1932" i="2" s="1"/>
  <c r="H1932" i="2"/>
  <c r="G1932" i="2"/>
  <c r="F1932" i="2"/>
  <c r="E1932" i="2"/>
  <c r="D1932" i="2"/>
  <c r="F1932" i="6" s="1"/>
  <c r="C1932" i="2"/>
  <c r="I1931" i="2" a="1"/>
  <c r="I1931" i="2" s="1"/>
  <c r="H1931" i="2"/>
  <c r="G1931" i="2"/>
  <c r="F1931" i="2"/>
  <c r="G1931" i="7" s="1"/>
  <c r="E1931" i="2"/>
  <c r="D1931" i="2"/>
  <c r="C1931" i="2"/>
  <c r="I1930" i="2" a="1"/>
  <c r="I1930" i="2" s="1"/>
  <c r="H1930" i="2"/>
  <c r="G1930" i="2"/>
  <c r="H1930" i="7" s="1"/>
  <c r="F1930" i="2"/>
  <c r="E1930" i="2"/>
  <c r="D1930" i="2"/>
  <c r="C1930" i="2"/>
  <c r="I1929" i="2" a="1"/>
  <c r="I1929" i="2" s="1"/>
  <c r="H1929" i="2"/>
  <c r="G1929" i="2"/>
  <c r="F1929" i="2"/>
  <c r="E1929" i="2"/>
  <c r="D1929" i="2"/>
  <c r="C1929" i="2"/>
  <c r="I1928" i="2" a="1"/>
  <c r="I1928" i="2" s="1"/>
  <c r="H1928" i="2"/>
  <c r="G1928" i="2"/>
  <c r="F1928" i="2"/>
  <c r="E1928" i="2"/>
  <c r="D1928" i="2"/>
  <c r="C1928" i="2"/>
  <c r="I1927" i="2" a="1"/>
  <c r="I1927" i="2" s="1"/>
  <c r="H1927" i="2"/>
  <c r="G1927" i="2"/>
  <c r="F1927" i="2"/>
  <c r="E1927" i="2"/>
  <c r="D1927" i="2"/>
  <c r="F1927" i="7" s="1"/>
  <c r="C1927" i="2"/>
  <c r="I1926" i="2" a="1"/>
  <c r="I1926" i="2" s="1"/>
  <c r="H1926" i="2"/>
  <c r="G1926" i="2"/>
  <c r="F1926" i="2"/>
  <c r="E1926" i="2"/>
  <c r="D1926" i="2"/>
  <c r="F1926" i="6" s="1"/>
  <c r="C1926" i="2"/>
  <c r="I1925" i="2" a="1"/>
  <c r="I1925" i="2" s="1"/>
  <c r="H1925" i="2"/>
  <c r="G1925" i="2"/>
  <c r="H1925" i="6" s="1"/>
  <c r="F1925" i="2"/>
  <c r="E1925" i="2"/>
  <c r="D1925" i="2"/>
  <c r="C1925" i="2"/>
  <c r="I1924" i="2" a="1"/>
  <c r="I1924" i="2" s="1"/>
  <c r="H1924" i="2"/>
  <c r="G1924" i="2"/>
  <c r="F1924" i="2"/>
  <c r="E1924" i="2"/>
  <c r="D1924" i="2"/>
  <c r="C1924" i="2"/>
  <c r="I1923" i="2" a="1"/>
  <c r="I1923" i="2" s="1"/>
  <c r="H1923" i="2"/>
  <c r="G1923" i="2"/>
  <c r="F1923" i="2"/>
  <c r="G1923" i="6" s="1"/>
  <c r="E1923" i="2"/>
  <c r="D1923" i="2"/>
  <c r="C1923" i="2"/>
  <c r="I1922" i="2" a="1"/>
  <c r="I1922" i="2" s="1"/>
  <c r="H1922" i="2"/>
  <c r="G1922" i="2"/>
  <c r="F1922" i="2"/>
  <c r="E1922" i="2"/>
  <c r="D1922" i="2"/>
  <c r="F1922" i="6" s="1"/>
  <c r="C1922" i="2"/>
  <c r="I1921" i="2" a="1"/>
  <c r="I1921" i="2" s="1"/>
  <c r="H1921" i="2"/>
  <c r="G1921" i="2"/>
  <c r="F1921" i="2"/>
  <c r="E1921" i="2"/>
  <c r="D1921" i="2"/>
  <c r="C1921" i="2"/>
  <c r="I1920" i="2" a="1"/>
  <c r="I1920" i="2" s="1"/>
  <c r="H1920" i="2"/>
  <c r="G1920" i="2"/>
  <c r="F1920" i="2"/>
  <c r="E1920" i="2"/>
  <c r="D1920" i="2"/>
  <c r="F1920" i="6" s="1"/>
  <c r="C1920" i="2"/>
  <c r="I1919" i="2" a="1"/>
  <c r="I1919" i="2" s="1"/>
  <c r="H1919" i="2"/>
  <c r="G1919" i="2"/>
  <c r="F1919" i="2"/>
  <c r="E1919" i="2"/>
  <c r="D1919" i="2"/>
  <c r="C1919" i="2"/>
  <c r="I1918" i="2" a="1"/>
  <c r="I1918" i="2" s="1"/>
  <c r="H1918" i="2"/>
  <c r="G1918" i="2"/>
  <c r="F1918" i="2"/>
  <c r="E1918" i="2"/>
  <c r="D1918" i="2"/>
  <c r="C1918" i="2"/>
  <c r="I1917" i="2" a="1"/>
  <c r="I1917" i="2" s="1"/>
  <c r="H1917" i="2"/>
  <c r="G1917" i="2"/>
  <c r="F1917" i="2"/>
  <c r="E1917" i="2"/>
  <c r="D1917" i="2"/>
  <c r="C1917" i="2"/>
  <c r="I1916" i="2" a="1"/>
  <c r="I1916" i="2" s="1"/>
  <c r="H1916" i="2"/>
  <c r="G1916" i="2"/>
  <c r="F1916" i="2"/>
  <c r="E1916" i="2"/>
  <c r="D1916" i="2"/>
  <c r="C1916" i="2"/>
  <c r="I1915" i="2" a="1"/>
  <c r="I1915" i="2" s="1"/>
  <c r="H1915" i="2"/>
  <c r="G1915" i="2"/>
  <c r="F1915" i="2"/>
  <c r="E1915" i="2"/>
  <c r="D1915" i="2"/>
  <c r="C1915" i="2"/>
  <c r="I1914" i="2" a="1"/>
  <c r="I1914" i="2" s="1"/>
  <c r="H1914" i="2"/>
  <c r="G1914" i="2"/>
  <c r="F1914" i="2"/>
  <c r="E1914" i="2"/>
  <c r="D1914" i="2"/>
  <c r="C1914" i="2"/>
  <c r="I1913" i="2" a="1"/>
  <c r="I1913" i="2" s="1"/>
  <c r="H1913" i="2"/>
  <c r="G1913" i="2"/>
  <c r="H1913" i="6" s="1"/>
  <c r="F1913" i="2"/>
  <c r="E1913" i="2"/>
  <c r="D1913" i="2"/>
  <c r="C1913" i="2"/>
  <c r="I1912" i="2" a="1"/>
  <c r="I1912" i="2" s="1"/>
  <c r="H1912" i="2"/>
  <c r="G1912" i="2"/>
  <c r="F1912" i="2"/>
  <c r="E1912" i="2"/>
  <c r="D1912" i="2"/>
  <c r="C1912" i="2"/>
  <c r="I1911" i="2" a="1"/>
  <c r="I1911" i="2" s="1"/>
  <c r="H1911" i="2"/>
  <c r="G1911" i="2"/>
  <c r="F1911" i="2"/>
  <c r="G1911" i="6" s="1"/>
  <c r="E1911" i="2"/>
  <c r="D1911" i="2"/>
  <c r="C1911" i="2"/>
  <c r="I1910" i="2" a="1"/>
  <c r="I1910" i="2" s="1"/>
  <c r="H1910" i="2"/>
  <c r="G1910" i="2"/>
  <c r="F1910" i="2"/>
  <c r="E1910" i="2"/>
  <c r="D1910" i="2"/>
  <c r="F1910" i="6" s="1"/>
  <c r="C1910" i="2"/>
  <c r="I1909" i="2" a="1"/>
  <c r="I1909" i="2" s="1"/>
  <c r="H1909" i="2"/>
  <c r="G1909" i="2"/>
  <c r="F1909" i="2"/>
  <c r="E1909" i="2"/>
  <c r="D1909" i="2"/>
  <c r="C1909" i="2"/>
  <c r="I1908" i="2" a="1"/>
  <c r="I1908" i="2" s="1"/>
  <c r="H1908" i="2"/>
  <c r="G1908" i="2"/>
  <c r="F1908" i="2"/>
  <c r="E1908" i="2"/>
  <c r="D1908" i="2"/>
  <c r="F1908" i="6" s="1"/>
  <c r="C1908" i="2"/>
  <c r="I1907" i="2" a="1"/>
  <c r="I1907" i="2" s="1"/>
  <c r="H1907" i="2"/>
  <c r="G1907" i="2"/>
  <c r="F1907" i="2"/>
  <c r="E1907" i="2"/>
  <c r="D1907" i="2"/>
  <c r="C1907" i="2"/>
  <c r="I1906" i="2" a="1"/>
  <c r="I1906" i="2" s="1"/>
  <c r="H1906" i="2"/>
  <c r="G1906" i="2"/>
  <c r="F1906" i="2"/>
  <c r="E1906" i="2"/>
  <c r="D1906" i="2"/>
  <c r="C1906" i="2"/>
  <c r="I1905" i="2" a="1"/>
  <c r="I1905" i="2" s="1"/>
  <c r="H1905" i="2"/>
  <c r="G1905" i="2"/>
  <c r="F1905" i="2"/>
  <c r="G1905" i="6" s="1"/>
  <c r="E1905" i="2"/>
  <c r="D1905" i="2"/>
  <c r="C1905" i="2"/>
  <c r="I1904" i="2" a="1"/>
  <c r="I1904" i="2" s="1"/>
  <c r="H1904" i="2"/>
  <c r="G1904" i="2"/>
  <c r="F1904" i="2"/>
  <c r="E1904" i="2"/>
  <c r="D1904" i="2"/>
  <c r="C1904" i="2"/>
  <c r="I1903" i="2" a="1"/>
  <c r="I1903" i="2" s="1"/>
  <c r="H1903" i="2"/>
  <c r="G1903" i="2"/>
  <c r="F1903" i="2"/>
  <c r="E1903" i="2"/>
  <c r="D1903" i="2"/>
  <c r="C1903" i="2"/>
  <c r="I1902" i="2" a="1"/>
  <c r="I1902" i="2" s="1"/>
  <c r="H1902" i="2"/>
  <c r="G1902" i="2"/>
  <c r="F1902" i="2"/>
  <c r="E1902" i="2"/>
  <c r="D1902" i="2"/>
  <c r="F1902" i="7" s="1"/>
  <c r="C1902" i="2"/>
  <c r="I1901" i="2" a="1"/>
  <c r="I1901" i="2" s="1"/>
  <c r="H1901" i="2"/>
  <c r="G1901" i="2"/>
  <c r="H1901" i="6" s="1"/>
  <c r="F1901" i="2"/>
  <c r="E1901" i="2"/>
  <c r="D1901" i="2"/>
  <c r="C1901" i="2"/>
  <c r="I1900" i="2" a="1"/>
  <c r="I1900" i="2" s="1"/>
  <c r="H1900" i="2"/>
  <c r="G1900" i="2"/>
  <c r="F1900" i="2"/>
  <c r="E1900" i="2"/>
  <c r="D1900" i="2"/>
  <c r="C1900" i="2"/>
  <c r="I1899" i="2" a="1"/>
  <c r="I1899" i="2" s="1"/>
  <c r="H1899" i="2"/>
  <c r="G1899" i="2"/>
  <c r="F1899" i="2"/>
  <c r="G1899" i="6" s="1"/>
  <c r="E1899" i="2"/>
  <c r="D1899" i="2"/>
  <c r="C1899" i="2"/>
  <c r="I1898" i="2" a="1"/>
  <c r="I1898" i="2" s="1"/>
  <c r="H1898" i="2"/>
  <c r="G1898" i="2"/>
  <c r="F1898" i="2"/>
  <c r="E1898" i="2"/>
  <c r="D1898" i="2"/>
  <c r="F1898" i="6" s="1"/>
  <c r="C1898" i="2"/>
  <c r="I1897" i="2" a="1"/>
  <c r="I1897" i="2" s="1"/>
  <c r="H1897" i="2"/>
  <c r="G1897" i="2"/>
  <c r="F1897" i="2"/>
  <c r="E1897" i="2"/>
  <c r="D1897" i="2"/>
  <c r="C1897" i="2"/>
  <c r="I1896" i="2" a="1"/>
  <c r="I1896" i="2" s="1"/>
  <c r="H1896" i="2"/>
  <c r="G1896" i="2"/>
  <c r="F1896" i="2"/>
  <c r="E1896" i="2"/>
  <c r="D1896" i="2"/>
  <c r="F1896" i="6" s="1"/>
  <c r="C1896" i="2"/>
  <c r="I1895" i="2" a="1"/>
  <c r="I1895" i="2" s="1"/>
  <c r="H1895" i="2"/>
  <c r="G1895" i="2"/>
  <c r="F1895" i="2"/>
  <c r="E1895" i="2"/>
  <c r="D1895" i="2"/>
  <c r="C1895" i="2"/>
  <c r="I1894" i="2" a="1"/>
  <c r="I1894" i="2" s="1"/>
  <c r="H1894" i="2"/>
  <c r="G1894" i="2"/>
  <c r="F1894" i="2"/>
  <c r="E1894" i="2"/>
  <c r="D1894" i="2"/>
  <c r="C1894" i="2"/>
  <c r="I1893" i="2" a="1"/>
  <c r="I1893" i="2" s="1"/>
  <c r="H1893" i="2"/>
  <c r="G1893" i="2"/>
  <c r="F1893" i="2"/>
  <c r="E1893" i="2"/>
  <c r="D1893" i="2"/>
  <c r="C1893" i="2"/>
  <c r="I1892" i="2" a="1"/>
  <c r="I1892" i="2" s="1"/>
  <c r="H1892" i="2"/>
  <c r="G1892" i="2"/>
  <c r="F1892" i="2"/>
  <c r="E1892" i="2"/>
  <c r="D1892" i="2"/>
  <c r="C1892" i="2"/>
  <c r="I1891" i="2" a="1"/>
  <c r="I1891" i="2" s="1"/>
  <c r="H1891" i="2"/>
  <c r="G1891" i="2"/>
  <c r="F1891" i="2"/>
  <c r="E1891" i="2"/>
  <c r="D1891" i="2"/>
  <c r="C1891" i="2"/>
  <c r="I1890" i="2" a="1"/>
  <c r="I1890" i="2" s="1"/>
  <c r="H1890" i="2"/>
  <c r="G1890" i="2"/>
  <c r="F1890" i="2"/>
  <c r="E1890" i="2"/>
  <c r="D1890" i="2"/>
  <c r="C1890" i="2"/>
  <c r="I1889" i="2" a="1"/>
  <c r="I1889" i="2" s="1"/>
  <c r="H1889" i="2"/>
  <c r="G1889" i="2"/>
  <c r="H1889" i="6" s="1"/>
  <c r="F1889" i="2"/>
  <c r="E1889" i="2"/>
  <c r="D1889" i="2"/>
  <c r="C1889" i="2"/>
  <c r="I1888" i="2" a="1"/>
  <c r="I1888" i="2" s="1"/>
  <c r="H1888" i="2"/>
  <c r="G1888" i="2"/>
  <c r="F1888" i="2"/>
  <c r="E1888" i="2"/>
  <c r="D1888" i="2"/>
  <c r="C1888" i="2"/>
  <c r="I1887" i="2" a="1"/>
  <c r="I1887" i="2" s="1"/>
  <c r="H1887" i="2"/>
  <c r="G1887" i="2"/>
  <c r="F1887" i="2"/>
  <c r="G1887" i="6" s="1"/>
  <c r="E1887" i="2"/>
  <c r="D1887" i="2"/>
  <c r="C1887" i="2"/>
  <c r="I1886" i="2" a="1"/>
  <c r="I1886" i="2" s="1"/>
  <c r="H1886" i="2"/>
  <c r="G1886" i="2"/>
  <c r="F1886" i="2"/>
  <c r="E1886" i="2"/>
  <c r="D1886" i="2"/>
  <c r="F1886" i="6" s="1"/>
  <c r="C1886" i="2"/>
  <c r="I1885" i="2" a="1"/>
  <c r="I1885" i="2" s="1"/>
  <c r="H1885" i="2"/>
  <c r="G1885" i="2"/>
  <c r="F1885" i="2"/>
  <c r="E1885" i="2"/>
  <c r="D1885" i="2"/>
  <c r="C1885" i="2"/>
  <c r="I1884" i="2" a="1"/>
  <c r="I1884" i="2" s="1"/>
  <c r="H1884" i="2"/>
  <c r="G1884" i="2"/>
  <c r="F1884" i="2"/>
  <c r="E1884" i="2"/>
  <c r="D1884" i="2"/>
  <c r="F1884" i="6" s="1"/>
  <c r="C1884" i="2"/>
  <c r="I1883" i="2" a="1"/>
  <c r="I1883" i="2" s="1"/>
  <c r="H1883" i="2"/>
  <c r="G1883" i="2"/>
  <c r="F1883" i="2"/>
  <c r="E1883" i="2"/>
  <c r="D1883" i="2"/>
  <c r="C1883" i="2"/>
  <c r="I1882" i="2" a="1"/>
  <c r="I1882" i="2" s="1"/>
  <c r="H1882" i="2"/>
  <c r="G1882" i="2"/>
  <c r="F1882" i="2"/>
  <c r="E1882" i="2"/>
  <c r="D1882" i="2"/>
  <c r="C1882" i="2"/>
  <c r="I1881" i="2" a="1"/>
  <c r="I1881" i="2" s="1"/>
  <c r="H1881" i="2"/>
  <c r="G1881" i="2"/>
  <c r="F1881" i="2"/>
  <c r="E1881" i="2"/>
  <c r="D1881" i="2"/>
  <c r="C1881" i="2"/>
  <c r="I1880" i="2" a="1"/>
  <c r="I1880" i="2" s="1"/>
  <c r="H1880" i="2"/>
  <c r="G1880" i="2"/>
  <c r="F1880" i="2"/>
  <c r="E1880" i="2"/>
  <c r="D1880" i="2"/>
  <c r="C1880" i="2"/>
  <c r="I1879" i="2" a="1"/>
  <c r="I1879" i="2" s="1"/>
  <c r="H1879" i="2"/>
  <c r="G1879" i="2"/>
  <c r="F1879" i="2"/>
  <c r="E1879" i="2"/>
  <c r="D1879" i="2"/>
  <c r="C1879" i="2"/>
  <c r="I1878" i="2" a="1"/>
  <c r="I1878" i="2" s="1"/>
  <c r="H1878" i="2"/>
  <c r="G1878" i="2"/>
  <c r="F1878" i="2"/>
  <c r="E1878" i="2"/>
  <c r="D1878" i="2"/>
  <c r="C1878" i="2"/>
  <c r="I1877" i="2" a="1"/>
  <c r="I1877" i="2" s="1"/>
  <c r="H1877" i="2"/>
  <c r="G1877" i="2"/>
  <c r="H1877" i="6" s="1"/>
  <c r="F1877" i="2"/>
  <c r="G1877" i="6" s="1"/>
  <c r="E1877" i="2"/>
  <c r="D1877" i="2"/>
  <c r="C1877" i="2"/>
  <c r="I1876" i="2" a="1"/>
  <c r="I1876" i="2" s="1"/>
  <c r="H1876" i="2"/>
  <c r="G1876" i="2"/>
  <c r="F1876" i="2"/>
  <c r="E1876" i="2"/>
  <c r="D1876" i="2"/>
  <c r="F1876" i="6" s="1"/>
  <c r="C1876" i="2"/>
  <c r="I1875" i="2" a="1"/>
  <c r="I1875" i="2" s="1"/>
  <c r="H1875" i="2"/>
  <c r="G1875" i="2"/>
  <c r="H1875" i="6" s="1"/>
  <c r="F1875" i="2"/>
  <c r="E1875" i="2"/>
  <c r="D1875" i="2"/>
  <c r="C1875" i="2"/>
  <c r="I1874" i="2" a="1"/>
  <c r="I1874" i="2" s="1"/>
  <c r="H1874" i="2"/>
  <c r="G1874" i="2"/>
  <c r="H1874" i="6" s="1"/>
  <c r="F1874" i="2"/>
  <c r="G1874" i="6" s="1"/>
  <c r="E1874" i="2"/>
  <c r="D1874" i="2"/>
  <c r="F1874" i="6" s="1"/>
  <c r="C1874" i="2"/>
  <c r="I1873" i="2" a="1"/>
  <c r="I1873" i="2" s="1"/>
  <c r="H1873" i="2"/>
  <c r="G1873" i="2"/>
  <c r="F1873" i="2"/>
  <c r="E1873" i="2"/>
  <c r="D1873" i="2"/>
  <c r="C1873" i="2"/>
  <c r="I1872" i="2" a="1"/>
  <c r="I1872" i="2" s="1"/>
  <c r="H1872" i="2"/>
  <c r="G1872" i="2"/>
  <c r="F1872" i="2"/>
  <c r="E1872" i="2"/>
  <c r="D1872" i="2"/>
  <c r="F1872" i="6" s="1"/>
  <c r="C1872" i="2"/>
  <c r="I1871" i="2" a="1"/>
  <c r="I1871" i="2" s="1"/>
  <c r="H1871" i="2"/>
  <c r="G1871" i="2"/>
  <c r="F1871" i="2"/>
  <c r="G1871" i="6" s="1"/>
  <c r="E1871" i="2"/>
  <c r="D1871" i="2"/>
  <c r="C1871" i="2"/>
  <c r="I1870" i="2" a="1"/>
  <c r="I1870" i="2" s="1"/>
  <c r="H1870" i="2"/>
  <c r="G1870" i="2"/>
  <c r="F1870" i="2"/>
  <c r="E1870" i="2"/>
  <c r="D1870" i="2"/>
  <c r="C1870" i="2"/>
  <c r="I1869" i="2" a="1"/>
  <c r="I1869" i="2" s="1"/>
  <c r="H1869" i="2"/>
  <c r="G1869" i="2"/>
  <c r="F1869" i="2"/>
  <c r="E1869" i="2"/>
  <c r="D1869" i="2"/>
  <c r="C1869" i="2"/>
  <c r="I1868" i="2" a="1"/>
  <c r="I1868" i="2" s="1"/>
  <c r="H1868" i="2"/>
  <c r="G1868" i="2"/>
  <c r="F1868" i="2"/>
  <c r="E1868" i="2"/>
  <c r="D1868" i="2"/>
  <c r="C1868" i="2"/>
  <c r="I1867" i="2" a="1"/>
  <c r="I1867" i="2" s="1"/>
  <c r="H1867" i="2"/>
  <c r="G1867" i="2"/>
  <c r="F1867" i="2"/>
  <c r="E1867" i="2"/>
  <c r="D1867" i="2"/>
  <c r="C1867" i="2"/>
  <c r="I1866" i="2" a="1"/>
  <c r="I1866" i="2" s="1"/>
  <c r="H1866" i="2"/>
  <c r="G1866" i="2"/>
  <c r="F1866" i="2"/>
  <c r="E1866" i="2"/>
  <c r="D1866" i="2"/>
  <c r="C1866" i="2"/>
  <c r="I1865" i="2" a="1"/>
  <c r="I1865" i="2" s="1"/>
  <c r="H1865" i="2"/>
  <c r="G1865" i="2"/>
  <c r="H1865" i="6" s="1"/>
  <c r="F1865" i="2"/>
  <c r="G1865" i="6" s="1"/>
  <c r="E1865" i="2"/>
  <c r="D1865" i="2"/>
  <c r="C1865" i="2"/>
  <c r="I1864" i="2" a="1"/>
  <c r="I1864" i="2" s="1"/>
  <c r="H1864" i="2"/>
  <c r="G1864" i="2"/>
  <c r="F1864" i="2"/>
  <c r="E1864" i="2"/>
  <c r="D1864" i="2"/>
  <c r="F1864" i="6" s="1"/>
  <c r="C1864" i="2"/>
  <c r="I1863" i="2" a="1"/>
  <c r="I1863" i="2" s="1"/>
  <c r="H1863" i="2"/>
  <c r="G1863" i="2"/>
  <c r="H1863" i="6" s="1"/>
  <c r="F1863" i="2"/>
  <c r="E1863" i="2"/>
  <c r="D1863" i="2"/>
  <c r="C1863" i="2"/>
  <c r="I1862" i="2" a="1"/>
  <c r="I1862" i="2" s="1"/>
  <c r="H1862" i="2"/>
  <c r="G1862" i="2"/>
  <c r="H1862" i="6" s="1"/>
  <c r="F1862" i="2"/>
  <c r="G1862" i="6" s="1"/>
  <c r="E1862" i="2"/>
  <c r="D1862" i="2"/>
  <c r="F1862" i="6" s="1"/>
  <c r="C1862" i="2"/>
  <c r="I1861" i="2" a="1"/>
  <c r="I1861" i="2" s="1"/>
  <c r="H1861" i="2"/>
  <c r="G1861" i="2"/>
  <c r="F1861" i="2"/>
  <c r="E1861" i="2"/>
  <c r="D1861" i="2"/>
  <c r="C1861" i="2"/>
  <c r="I1860" i="2" a="1"/>
  <c r="I1860" i="2" s="1"/>
  <c r="H1860" i="2"/>
  <c r="G1860" i="2"/>
  <c r="F1860" i="2"/>
  <c r="E1860" i="2"/>
  <c r="D1860" i="2"/>
  <c r="F1860" i="6" s="1"/>
  <c r="C1860" i="2"/>
  <c r="I1859" i="2" a="1"/>
  <c r="I1859" i="2" s="1"/>
  <c r="H1859" i="2"/>
  <c r="G1859" i="2"/>
  <c r="F1859" i="2"/>
  <c r="E1859" i="2"/>
  <c r="D1859" i="2"/>
  <c r="C1859" i="2"/>
  <c r="I1858" i="2" a="1"/>
  <c r="I1858" i="2" s="1"/>
  <c r="H1858" i="2"/>
  <c r="G1858" i="2"/>
  <c r="F1858" i="2"/>
  <c r="E1858" i="2"/>
  <c r="D1858" i="2"/>
  <c r="C1858" i="2"/>
  <c r="I1857" i="2" a="1"/>
  <c r="I1857" i="2" s="1"/>
  <c r="H1857" i="2"/>
  <c r="G1857" i="2"/>
  <c r="F1857" i="2"/>
  <c r="E1857" i="2"/>
  <c r="D1857" i="2"/>
  <c r="C1857" i="2"/>
  <c r="I1856" i="2" a="1"/>
  <c r="I1856" i="2" s="1"/>
  <c r="H1856" i="2"/>
  <c r="G1856" i="2"/>
  <c r="F1856" i="2"/>
  <c r="E1856" i="2"/>
  <c r="D1856" i="2"/>
  <c r="C1856" i="2"/>
  <c r="I1855" i="2" a="1"/>
  <c r="I1855" i="2" s="1"/>
  <c r="H1855" i="2"/>
  <c r="G1855" i="2"/>
  <c r="F1855" i="2"/>
  <c r="E1855" i="2"/>
  <c r="D1855" i="2"/>
  <c r="C1855" i="2"/>
  <c r="I1854" i="2" a="1"/>
  <c r="I1854" i="2" s="1"/>
  <c r="H1854" i="2"/>
  <c r="G1854" i="2"/>
  <c r="F1854" i="2"/>
  <c r="E1854" i="2"/>
  <c r="D1854" i="2"/>
  <c r="C1854" i="2"/>
  <c r="I1853" i="2" a="1"/>
  <c r="I1853" i="2" s="1"/>
  <c r="H1853" i="2"/>
  <c r="G1853" i="2"/>
  <c r="H1853" i="6" s="1"/>
  <c r="F1853" i="2"/>
  <c r="G1853" i="6" s="1"/>
  <c r="E1853" i="2"/>
  <c r="D1853" i="2"/>
  <c r="C1853" i="2"/>
  <c r="I1852" i="2" a="1"/>
  <c r="I1852" i="2" s="1"/>
  <c r="H1852" i="2"/>
  <c r="G1852" i="2"/>
  <c r="F1852" i="2"/>
  <c r="E1852" i="2"/>
  <c r="D1852" i="2"/>
  <c r="F1852" i="6" s="1"/>
  <c r="C1852" i="2"/>
  <c r="I1851" i="2" a="1"/>
  <c r="I1851" i="2" s="1"/>
  <c r="H1851" i="2"/>
  <c r="G1851" i="2"/>
  <c r="H1851" i="6" s="1"/>
  <c r="F1851" i="2"/>
  <c r="E1851" i="2"/>
  <c r="D1851" i="2"/>
  <c r="C1851" i="2"/>
  <c r="I1850" i="2" a="1"/>
  <c r="I1850" i="2" s="1"/>
  <c r="H1850" i="2"/>
  <c r="G1850" i="2"/>
  <c r="H1850" i="6" s="1"/>
  <c r="F1850" i="2"/>
  <c r="G1850" i="6" s="1"/>
  <c r="E1850" i="2"/>
  <c r="D1850" i="2"/>
  <c r="F1850" i="6" s="1"/>
  <c r="C1850" i="2"/>
  <c r="I1849" i="2" a="1"/>
  <c r="I1849" i="2" s="1"/>
  <c r="H1849" i="2"/>
  <c r="G1849" i="2"/>
  <c r="F1849" i="2"/>
  <c r="E1849" i="2"/>
  <c r="D1849" i="2"/>
  <c r="C1849" i="2"/>
  <c r="I1848" i="2" a="1"/>
  <c r="I1848" i="2" s="1"/>
  <c r="H1848" i="2"/>
  <c r="G1848" i="2"/>
  <c r="F1848" i="2"/>
  <c r="E1848" i="2"/>
  <c r="D1848" i="2"/>
  <c r="F1848" i="6" s="1"/>
  <c r="C1848" i="2"/>
  <c r="I1847" i="2" a="1"/>
  <c r="I1847" i="2" s="1"/>
  <c r="H1847" i="2"/>
  <c r="G1847" i="2"/>
  <c r="F1847" i="2"/>
  <c r="G1847" i="6" s="1"/>
  <c r="E1847" i="2"/>
  <c r="D1847" i="2"/>
  <c r="C1847" i="2"/>
  <c r="I1846" i="2" a="1"/>
  <c r="I1846" i="2" s="1"/>
  <c r="H1846" i="2"/>
  <c r="G1846" i="2"/>
  <c r="F1846" i="2"/>
  <c r="E1846" i="2"/>
  <c r="D1846" i="2"/>
  <c r="C1846" i="2"/>
  <c r="I1845" i="2" a="1"/>
  <c r="I1845" i="2" s="1"/>
  <c r="H1845" i="2"/>
  <c r="G1845" i="2"/>
  <c r="F1845" i="2"/>
  <c r="E1845" i="2"/>
  <c r="D1845" i="2"/>
  <c r="C1845" i="2"/>
  <c r="I1844" i="2" a="1"/>
  <c r="I1844" i="2" s="1"/>
  <c r="H1844" i="2"/>
  <c r="G1844" i="2"/>
  <c r="F1844" i="2"/>
  <c r="E1844" i="2"/>
  <c r="D1844" i="2"/>
  <c r="C1844" i="2"/>
  <c r="I1843" i="2" a="1"/>
  <c r="I1843" i="2" s="1"/>
  <c r="H1843" i="2"/>
  <c r="G1843" i="2"/>
  <c r="F1843" i="2"/>
  <c r="E1843" i="2"/>
  <c r="D1843" i="2"/>
  <c r="C1843" i="2"/>
  <c r="I1842" i="2" a="1"/>
  <c r="I1842" i="2" s="1"/>
  <c r="H1842" i="2"/>
  <c r="G1842" i="2"/>
  <c r="F1842" i="2"/>
  <c r="E1842" i="2"/>
  <c r="D1842" i="2"/>
  <c r="C1842" i="2"/>
  <c r="I1841" i="2" a="1"/>
  <c r="I1841" i="2" s="1"/>
  <c r="H1841" i="2"/>
  <c r="G1841" i="2"/>
  <c r="H1841" i="6" s="1"/>
  <c r="F1841" i="2"/>
  <c r="G1841" i="6" s="1"/>
  <c r="E1841" i="2"/>
  <c r="D1841" i="2"/>
  <c r="C1841" i="2"/>
  <c r="I1840" i="2" a="1"/>
  <c r="I1840" i="2" s="1"/>
  <c r="H1840" i="2"/>
  <c r="G1840" i="2"/>
  <c r="F1840" i="2"/>
  <c r="E1840" i="2"/>
  <c r="D1840" i="2"/>
  <c r="F1840" i="6" s="1"/>
  <c r="C1840" i="2"/>
  <c r="I1839" i="2" a="1"/>
  <c r="I1839" i="2" s="1"/>
  <c r="H1839" i="2"/>
  <c r="G1839" i="2"/>
  <c r="H1839" i="6" s="1"/>
  <c r="F1839" i="2"/>
  <c r="E1839" i="2"/>
  <c r="D1839" i="2"/>
  <c r="C1839" i="2"/>
  <c r="I1838" i="2" a="1"/>
  <c r="I1838" i="2" s="1"/>
  <c r="H1838" i="2"/>
  <c r="G1838" i="2"/>
  <c r="H1838" i="6" s="1"/>
  <c r="F1838" i="2"/>
  <c r="G1838" i="6" s="1"/>
  <c r="E1838" i="2"/>
  <c r="D1838" i="2"/>
  <c r="F1838" i="6" s="1"/>
  <c r="C1838" i="2"/>
  <c r="I1837" i="2" a="1"/>
  <c r="I1837" i="2" s="1"/>
  <c r="H1837" i="2"/>
  <c r="G1837" i="2"/>
  <c r="F1837" i="2"/>
  <c r="E1837" i="2"/>
  <c r="D1837" i="2"/>
  <c r="C1837" i="2"/>
  <c r="I1836" i="2" a="1"/>
  <c r="I1836" i="2" s="1"/>
  <c r="H1836" i="2"/>
  <c r="G1836" i="2"/>
  <c r="F1836" i="2"/>
  <c r="E1836" i="2"/>
  <c r="D1836" i="2"/>
  <c r="F1836" i="6" s="1"/>
  <c r="C1836" i="2"/>
  <c r="I1835" i="2" a="1"/>
  <c r="I1835" i="2" s="1"/>
  <c r="H1835" i="2"/>
  <c r="G1835" i="2"/>
  <c r="F1835" i="2"/>
  <c r="E1835" i="2"/>
  <c r="D1835" i="2"/>
  <c r="C1835" i="2"/>
  <c r="I1834" i="2" a="1"/>
  <c r="I1834" i="2" s="1"/>
  <c r="H1834" i="2"/>
  <c r="G1834" i="2"/>
  <c r="F1834" i="2"/>
  <c r="E1834" i="2"/>
  <c r="D1834" i="2"/>
  <c r="C1834" i="2"/>
  <c r="I1833" i="2" a="1"/>
  <c r="I1833" i="2" s="1"/>
  <c r="H1833" i="2"/>
  <c r="G1833" i="2"/>
  <c r="F1833" i="2"/>
  <c r="E1833" i="2"/>
  <c r="D1833" i="2"/>
  <c r="C1833" i="2"/>
  <c r="I1832" i="2" a="1"/>
  <c r="I1832" i="2" s="1"/>
  <c r="H1832" i="2"/>
  <c r="G1832" i="2"/>
  <c r="F1832" i="2"/>
  <c r="E1832" i="2"/>
  <c r="D1832" i="2"/>
  <c r="C1832" i="2"/>
  <c r="I1831" i="2" a="1"/>
  <c r="I1831" i="2" s="1"/>
  <c r="H1831" i="2"/>
  <c r="G1831" i="2"/>
  <c r="F1831" i="2"/>
  <c r="E1831" i="2"/>
  <c r="D1831" i="2"/>
  <c r="C1831" i="2"/>
  <c r="I1830" i="2" a="1"/>
  <c r="I1830" i="2" s="1"/>
  <c r="H1830" i="2"/>
  <c r="G1830" i="2"/>
  <c r="F1830" i="2"/>
  <c r="E1830" i="2"/>
  <c r="D1830" i="2"/>
  <c r="C1830" i="2"/>
  <c r="I1829" i="2" a="1"/>
  <c r="I1829" i="2" s="1"/>
  <c r="H1829" i="2"/>
  <c r="G1829" i="2"/>
  <c r="H1829" i="6" s="1"/>
  <c r="F1829" i="2"/>
  <c r="G1829" i="6" s="1"/>
  <c r="E1829" i="2"/>
  <c r="D1829" i="2"/>
  <c r="C1829" i="2"/>
  <c r="I1828" i="2" a="1"/>
  <c r="I1828" i="2" s="1"/>
  <c r="H1828" i="2"/>
  <c r="G1828" i="2"/>
  <c r="F1828" i="2"/>
  <c r="E1828" i="2"/>
  <c r="D1828" i="2"/>
  <c r="F1828" i="6" s="1"/>
  <c r="C1828" i="2"/>
  <c r="I1827" i="2" a="1"/>
  <c r="I1827" i="2" s="1"/>
  <c r="H1827" i="2"/>
  <c r="G1827" i="2"/>
  <c r="H1827" i="6" s="1"/>
  <c r="F1827" i="2"/>
  <c r="E1827" i="2"/>
  <c r="D1827" i="2"/>
  <c r="C1827" i="2"/>
  <c r="I1826" i="2" a="1"/>
  <c r="I1826" i="2" s="1"/>
  <c r="H1826" i="2"/>
  <c r="G1826" i="2"/>
  <c r="H1826" i="6" s="1"/>
  <c r="F1826" i="2"/>
  <c r="G1826" i="6" s="1"/>
  <c r="E1826" i="2"/>
  <c r="D1826" i="2"/>
  <c r="F1826" i="6" s="1"/>
  <c r="C1826" i="2"/>
  <c r="I1825" i="2" a="1"/>
  <c r="I1825" i="2" s="1"/>
  <c r="H1825" i="2"/>
  <c r="G1825" i="2"/>
  <c r="F1825" i="2"/>
  <c r="E1825" i="2"/>
  <c r="D1825" i="2"/>
  <c r="C1825" i="2"/>
  <c r="I1824" i="2" a="1"/>
  <c r="I1824" i="2" s="1"/>
  <c r="H1824" i="2"/>
  <c r="G1824" i="2"/>
  <c r="F1824" i="2"/>
  <c r="E1824" i="2"/>
  <c r="D1824" i="2"/>
  <c r="F1824" i="6" s="1"/>
  <c r="C1824" i="2"/>
  <c r="I1823" i="2" a="1"/>
  <c r="I1823" i="2" s="1"/>
  <c r="H1823" i="2"/>
  <c r="G1823" i="2"/>
  <c r="F1823" i="2"/>
  <c r="E1823" i="2"/>
  <c r="D1823" i="2"/>
  <c r="C1823" i="2"/>
  <c r="I1822" i="2" a="1"/>
  <c r="I1822" i="2" s="1"/>
  <c r="H1822" i="2"/>
  <c r="G1822" i="2"/>
  <c r="F1822" i="2"/>
  <c r="E1822" i="2"/>
  <c r="D1822" i="2"/>
  <c r="C1822" i="2"/>
  <c r="I1821" i="2" a="1"/>
  <c r="I1821" i="2" s="1"/>
  <c r="H1821" i="2"/>
  <c r="G1821" i="2"/>
  <c r="F1821" i="2"/>
  <c r="E1821" i="2"/>
  <c r="D1821" i="2"/>
  <c r="C1821" i="2"/>
  <c r="I1820" i="2" a="1"/>
  <c r="I1820" i="2" s="1"/>
  <c r="H1820" i="2"/>
  <c r="G1820" i="2"/>
  <c r="F1820" i="2"/>
  <c r="E1820" i="2"/>
  <c r="D1820" i="2"/>
  <c r="C1820" i="2"/>
  <c r="I1819" i="2" a="1"/>
  <c r="I1819" i="2" s="1"/>
  <c r="H1819" i="2"/>
  <c r="G1819" i="2"/>
  <c r="F1819" i="2"/>
  <c r="E1819" i="2"/>
  <c r="D1819" i="2"/>
  <c r="C1819" i="2"/>
  <c r="I1818" i="2" a="1"/>
  <c r="I1818" i="2" s="1"/>
  <c r="H1818" i="2"/>
  <c r="G1818" i="2"/>
  <c r="F1818" i="2"/>
  <c r="E1818" i="2"/>
  <c r="D1818" i="2"/>
  <c r="C1818" i="2"/>
  <c r="I1817" i="2" a="1"/>
  <c r="I1817" i="2" s="1"/>
  <c r="H1817" i="2"/>
  <c r="G1817" i="2"/>
  <c r="H1817" i="6" s="1"/>
  <c r="F1817" i="2"/>
  <c r="G1817" i="6" s="1"/>
  <c r="E1817" i="2"/>
  <c r="D1817" i="2"/>
  <c r="C1817" i="2"/>
  <c r="I1816" i="2" a="1"/>
  <c r="I1816" i="2" s="1"/>
  <c r="H1816" i="2"/>
  <c r="G1816" i="2"/>
  <c r="F1816" i="2"/>
  <c r="E1816" i="2"/>
  <c r="D1816" i="2"/>
  <c r="F1816" i="6" s="1"/>
  <c r="C1816" i="2"/>
  <c r="I1815" i="2" a="1"/>
  <c r="I1815" i="2" s="1"/>
  <c r="H1815" i="2"/>
  <c r="I1815" i="7" s="1"/>
  <c r="G1815" i="2"/>
  <c r="H1815" i="7" s="1"/>
  <c r="F1815" i="2"/>
  <c r="E1815" i="2"/>
  <c r="D1815" i="2"/>
  <c r="C1815" i="2"/>
  <c r="I1814" i="2" a="1"/>
  <c r="I1814" i="2" s="1"/>
  <c r="H1814" i="2"/>
  <c r="G1814" i="2"/>
  <c r="H1814" i="6" s="1"/>
  <c r="F1814" i="2"/>
  <c r="G1814" i="6" s="1"/>
  <c r="E1814" i="2"/>
  <c r="D1814" i="2"/>
  <c r="F1814" i="7" s="1"/>
  <c r="C1814" i="2"/>
  <c r="I1813" i="2" a="1"/>
  <c r="I1813" i="2" s="1"/>
  <c r="H1813" i="2"/>
  <c r="G1813" i="2"/>
  <c r="F1813" i="2"/>
  <c r="E1813" i="2"/>
  <c r="D1813" i="2"/>
  <c r="C1813" i="2"/>
  <c r="I1812" i="2" a="1"/>
  <c r="I1812" i="2" s="1"/>
  <c r="H1812" i="2"/>
  <c r="G1812" i="2"/>
  <c r="F1812" i="2"/>
  <c r="E1812" i="2"/>
  <c r="D1812" i="2"/>
  <c r="F1812" i="6" s="1"/>
  <c r="C1812" i="2"/>
  <c r="I1811" i="2" a="1"/>
  <c r="I1811" i="2" s="1"/>
  <c r="H1811" i="2"/>
  <c r="G1811" i="2"/>
  <c r="F1811" i="2"/>
  <c r="E1811" i="2"/>
  <c r="D1811" i="2"/>
  <c r="C1811" i="2"/>
  <c r="I1810" i="2" a="1"/>
  <c r="I1810" i="2" s="1"/>
  <c r="H1810" i="2"/>
  <c r="G1810" i="2"/>
  <c r="F1810" i="2"/>
  <c r="E1810" i="2"/>
  <c r="D1810" i="2"/>
  <c r="C1810" i="2"/>
  <c r="I1809" i="2" a="1"/>
  <c r="I1809" i="2" s="1"/>
  <c r="H1809" i="2"/>
  <c r="G1809" i="2"/>
  <c r="F1809" i="2"/>
  <c r="E1809" i="2"/>
  <c r="D1809" i="2"/>
  <c r="C1809" i="2"/>
  <c r="I1808" i="2" a="1"/>
  <c r="I1808" i="2" s="1"/>
  <c r="H1808" i="2"/>
  <c r="G1808" i="2"/>
  <c r="F1808" i="2"/>
  <c r="E1808" i="2"/>
  <c r="D1808" i="2"/>
  <c r="C1808" i="2"/>
  <c r="I1807" i="2" a="1"/>
  <c r="I1807" i="2" s="1"/>
  <c r="H1807" i="2"/>
  <c r="G1807" i="2"/>
  <c r="F1807" i="2"/>
  <c r="E1807" i="2"/>
  <c r="D1807" i="2"/>
  <c r="C1807" i="2"/>
  <c r="I1806" i="2" a="1"/>
  <c r="I1806" i="2" s="1"/>
  <c r="H1806" i="2"/>
  <c r="G1806" i="2"/>
  <c r="F1806" i="2"/>
  <c r="E1806" i="2"/>
  <c r="D1806" i="2"/>
  <c r="C1806" i="2"/>
  <c r="I1805" i="2" a="1"/>
  <c r="I1805" i="2" s="1"/>
  <c r="H1805" i="2"/>
  <c r="G1805" i="2"/>
  <c r="H1805" i="6" s="1"/>
  <c r="F1805" i="2"/>
  <c r="G1805" i="6" s="1"/>
  <c r="E1805" i="2"/>
  <c r="D1805" i="2"/>
  <c r="C1805" i="2"/>
  <c r="I1804" i="2" a="1"/>
  <c r="I1804" i="2" s="1"/>
  <c r="H1804" i="2"/>
  <c r="G1804" i="2"/>
  <c r="F1804" i="2"/>
  <c r="E1804" i="2"/>
  <c r="D1804" i="2"/>
  <c r="F1804" i="6" s="1"/>
  <c r="C1804" i="2"/>
  <c r="I1803" i="2" a="1"/>
  <c r="I1803" i="2" s="1"/>
  <c r="H1803" i="2"/>
  <c r="G1803" i="2"/>
  <c r="H1803" i="6" s="1"/>
  <c r="F1803" i="2"/>
  <c r="E1803" i="2"/>
  <c r="D1803" i="2"/>
  <c r="C1803" i="2"/>
  <c r="I1802" i="2" a="1"/>
  <c r="I1802" i="2" s="1"/>
  <c r="H1802" i="2"/>
  <c r="G1802" i="2"/>
  <c r="H1802" i="6" s="1"/>
  <c r="F1802" i="2"/>
  <c r="G1802" i="6" s="1"/>
  <c r="E1802" i="2"/>
  <c r="D1802" i="2"/>
  <c r="F1802" i="6" s="1"/>
  <c r="C1802" i="2"/>
  <c r="I1801" i="2" a="1"/>
  <c r="I1801" i="2" s="1"/>
  <c r="H1801" i="2"/>
  <c r="G1801" i="2"/>
  <c r="F1801" i="2"/>
  <c r="E1801" i="2"/>
  <c r="D1801" i="2"/>
  <c r="C1801" i="2"/>
  <c r="I1800" i="2" a="1"/>
  <c r="I1800" i="2" s="1"/>
  <c r="H1800" i="2"/>
  <c r="G1800" i="2"/>
  <c r="F1800" i="2"/>
  <c r="E1800" i="2"/>
  <c r="D1800" i="2"/>
  <c r="F1800" i="6" s="1"/>
  <c r="C1800" i="2"/>
  <c r="I1799" i="2" a="1"/>
  <c r="I1799" i="2" s="1"/>
  <c r="H1799" i="2"/>
  <c r="G1799" i="2"/>
  <c r="F1799" i="2"/>
  <c r="E1799" i="2"/>
  <c r="D1799" i="2"/>
  <c r="C1799" i="2"/>
  <c r="I1798" i="2" a="1"/>
  <c r="I1798" i="2" s="1"/>
  <c r="H1798" i="2"/>
  <c r="G1798" i="2"/>
  <c r="F1798" i="2"/>
  <c r="E1798" i="2"/>
  <c r="D1798" i="2"/>
  <c r="C1798" i="2"/>
  <c r="I1797" i="2" a="1"/>
  <c r="I1797" i="2" s="1"/>
  <c r="H1797" i="2"/>
  <c r="G1797" i="2"/>
  <c r="H1797" i="6" s="1"/>
  <c r="F1797" i="2"/>
  <c r="E1797" i="2"/>
  <c r="D1797" i="2"/>
  <c r="C1797" i="2"/>
  <c r="I1796" i="2" a="1"/>
  <c r="I1796" i="2" s="1"/>
  <c r="H1796" i="2"/>
  <c r="G1796" i="2"/>
  <c r="F1796" i="2"/>
  <c r="E1796" i="2"/>
  <c r="D1796" i="2"/>
  <c r="C1796" i="2"/>
  <c r="I1795" i="2" a="1"/>
  <c r="I1795" i="2" s="1"/>
  <c r="H1795" i="2"/>
  <c r="G1795" i="2"/>
  <c r="F1795" i="2"/>
  <c r="E1795" i="2"/>
  <c r="D1795" i="2"/>
  <c r="C1795" i="2"/>
  <c r="I1794" i="2" a="1"/>
  <c r="I1794" i="2" s="1"/>
  <c r="H1794" i="2"/>
  <c r="G1794" i="2"/>
  <c r="F1794" i="2"/>
  <c r="E1794" i="2"/>
  <c r="D1794" i="2"/>
  <c r="F1794" i="6" s="1"/>
  <c r="C1794" i="2"/>
  <c r="I1793" i="2" a="1"/>
  <c r="I1793" i="2" s="1"/>
  <c r="H1793" i="2"/>
  <c r="G1793" i="2"/>
  <c r="H1793" i="6" s="1"/>
  <c r="F1793" i="2"/>
  <c r="G1793" i="6" s="1"/>
  <c r="E1793" i="2"/>
  <c r="D1793" i="2"/>
  <c r="C1793" i="2"/>
  <c r="I1792" i="2" a="1"/>
  <c r="I1792" i="2" s="1"/>
  <c r="H1792" i="2"/>
  <c r="G1792" i="2"/>
  <c r="F1792" i="2"/>
  <c r="E1792" i="2"/>
  <c r="D1792" i="2"/>
  <c r="F1792" i="6" s="1"/>
  <c r="C1792" i="2"/>
  <c r="I1791" i="2" a="1"/>
  <c r="I1791" i="2" s="1"/>
  <c r="H1791" i="2"/>
  <c r="G1791" i="2"/>
  <c r="H1791" i="6" s="1"/>
  <c r="F1791" i="2"/>
  <c r="E1791" i="2"/>
  <c r="D1791" i="2"/>
  <c r="C1791" i="2"/>
  <c r="I1790" i="2" a="1"/>
  <c r="I1790" i="2" s="1"/>
  <c r="H1790" i="2"/>
  <c r="G1790" i="2"/>
  <c r="H1790" i="6" s="1"/>
  <c r="F1790" i="2"/>
  <c r="G1790" i="6" s="1"/>
  <c r="E1790" i="2"/>
  <c r="D1790" i="2"/>
  <c r="F1790" i="6" s="1"/>
  <c r="C1790" i="2"/>
  <c r="I1789" i="2" a="1"/>
  <c r="I1789" i="2" s="1"/>
  <c r="H1789" i="2"/>
  <c r="G1789" i="2"/>
  <c r="F1789" i="2"/>
  <c r="E1789" i="2"/>
  <c r="D1789" i="2"/>
  <c r="C1789" i="2"/>
  <c r="I1788" i="2" a="1"/>
  <c r="I1788" i="2" s="1"/>
  <c r="H1788" i="2"/>
  <c r="G1788" i="2"/>
  <c r="F1788" i="2"/>
  <c r="E1788" i="2"/>
  <c r="D1788" i="2"/>
  <c r="F1788" i="6" s="1"/>
  <c r="C1788" i="2"/>
  <c r="I1787" i="2" a="1"/>
  <c r="I1787" i="2" s="1"/>
  <c r="H1787" i="2"/>
  <c r="G1787" i="2"/>
  <c r="F1787" i="2"/>
  <c r="E1787" i="2"/>
  <c r="D1787" i="2"/>
  <c r="C1787" i="2"/>
  <c r="I1786" i="2" a="1"/>
  <c r="I1786" i="2" s="1"/>
  <c r="H1786" i="2"/>
  <c r="G1786" i="2"/>
  <c r="F1786" i="2"/>
  <c r="E1786" i="2"/>
  <c r="D1786" i="2"/>
  <c r="C1786" i="2"/>
  <c r="I1785" i="2" a="1"/>
  <c r="I1785" i="2" s="1"/>
  <c r="H1785" i="2"/>
  <c r="G1785" i="2"/>
  <c r="F1785" i="2"/>
  <c r="E1785" i="2"/>
  <c r="D1785" i="2"/>
  <c r="C1785" i="2"/>
  <c r="I1784" i="2" a="1"/>
  <c r="I1784" i="2" s="1"/>
  <c r="H1784" i="2"/>
  <c r="G1784" i="2"/>
  <c r="F1784" i="2"/>
  <c r="E1784" i="2"/>
  <c r="D1784" i="2"/>
  <c r="C1784" i="2"/>
  <c r="I1783" i="2" a="1"/>
  <c r="I1783" i="2" s="1"/>
  <c r="H1783" i="2"/>
  <c r="G1783" i="2"/>
  <c r="F1783" i="2"/>
  <c r="E1783" i="2"/>
  <c r="D1783" i="2"/>
  <c r="C1783" i="2"/>
  <c r="I1782" i="2" a="1"/>
  <c r="I1782" i="2" s="1"/>
  <c r="H1782" i="2"/>
  <c r="G1782" i="2"/>
  <c r="F1782" i="2"/>
  <c r="E1782" i="2"/>
  <c r="D1782" i="2"/>
  <c r="C1782" i="2"/>
  <c r="I1781" i="2" a="1"/>
  <c r="I1781" i="2" s="1"/>
  <c r="H1781" i="2"/>
  <c r="G1781" i="2"/>
  <c r="H1781" i="6" s="1"/>
  <c r="F1781" i="2"/>
  <c r="G1781" i="6" s="1"/>
  <c r="E1781" i="2"/>
  <c r="D1781" i="2"/>
  <c r="C1781" i="2"/>
  <c r="I1780" i="2" a="1"/>
  <c r="I1780" i="2" s="1"/>
  <c r="H1780" i="2"/>
  <c r="G1780" i="2"/>
  <c r="F1780" i="2"/>
  <c r="E1780" i="2"/>
  <c r="D1780" i="2"/>
  <c r="F1780" i="6" s="1"/>
  <c r="C1780" i="2"/>
  <c r="I1779" i="2" a="1"/>
  <c r="I1779" i="2" s="1"/>
  <c r="H1779" i="2"/>
  <c r="G1779" i="2"/>
  <c r="H1779" i="6" s="1"/>
  <c r="F1779" i="2"/>
  <c r="E1779" i="2"/>
  <c r="D1779" i="2"/>
  <c r="C1779" i="2"/>
  <c r="I1778" i="2" a="1"/>
  <c r="I1778" i="2" s="1"/>
  <c r="H1778" i="2"/>
  <c r="G1778" i="2"/>
  <c r="H1778" i="6" s="1"/>
  <c r="F1778" i="2"/>
  <c r="G1778" i="6" s="1"/>
  <c r="E1778" i="2"/>
  <c r="D1778" i="2"/>
  <c r="F1778" i="6" s="1"/>
  <c r="C1778" i="2"/>
  <c r="I1777" i="2" a="1"/>
  <c r="I1777" i="2" s="1"/>
  <c r="H1777" i="2"/>
  <c r="G1777" i="2"/>
  <c r="F1777" i="2"/>
  <c r="E1777" i="2"/>
  <c r="D1777" i="2"/>
  <c r="C1777" i="2"/>
  <c r="I1776" i="2" a="1"/>
  <c r="I1776" i="2" s="1"/>
  <c r="H1776" i="2"/>
  <c r="G1776" i="2"/>
  <c r="F1776" i="2"/>
  <c r="E1776" i="2"/>
  <c r="D1776" i="2"/>
  <c r="F1776" i="6" s="1"/>
  <c r="C1776" i="2"/>
  <c r="I1775" i="2" a="1"/>
  <c r="I1775" i="2" s="1"/>
  <c r="H1775" i="2"/>
  <c r="G1775" i="2"/>
  <c r="F1775" i="2"/>
  <c r="E1775" i="2"/>
  <c r="D1775" i="2"/>
  <c r="C1775" i="2"/>
  <c r="I1774" i="2" a="1"/>
  <c r="I1774" i="2" s="1"/>
  <c r="H1774" i="2"/>
  <c r="G1774" i="2"/>
  <c r="F1774" i="2"/>
  <c r="E1774" i="2"/>
  <c r="D1774" i="2"/>
  <c r="C1774" i="2"/>
  <c r="I1773" i="2" a="1"/>
  <c r="I1773" i="2" s="1"/>
  <c r="H1773" i="2"/>
  <c r="G1773" i="2"/>
  <c r="F1773" i="2"/>
  <c r="E1773" i="2"/>
  <c r="D1773" i="2"/>
  <c r="C1773" i="2"/>
  <c r="I1772" i="2" a="1"/>
  <c r="I1772" i="2" s="1"/>
  <c r="H1772" i="2"/>
  <c r="G1772" i="2"/>
  <c r="F1772" i="2"/>
  <c r="E1772" i="2"/>
  <c r="D1772" i="2"/>
  <c r="C1772" i="2"/>
  <c r="I1771" i="2" a="1"/>
  <c r="I1771" i="2" s="1"/>
  <c r="H1771" i="2"/>
  <c r="G1771" i="2"/>
  <c r="F1771" i="2"/>
  <c r="E1771" i="2"/>
  <c r="D1771" i="2"/>
  <c r="C1771" i="2"/>
  <c r="I1770" i="2" a="1"/>
  <c r="I1770" i="2" s="1"/>
  <c r="H1770" i="2"/>
  <c r="G1770" i="2"/>
  <c r="F1770" i="2"/>
  <c r="E1770" i="2"/>
  <c r="D1770" i="2"/>
  <c r="C1770" i="2"/>
  <c r="I1769" i="2" a="1"/>
  <c r="I1769" i="2" s="1"/>
  <c r="H1769" i="2"/>
  <c r="G1769" i="2"/>
  <c r="H1769" i="6" s="1"/>
  <c r="F1769" i="2"/>
  <c r="G1769" i="6" s="1"/>
  <c r="E1769" i="2"/>
  <c r="D1769" i="2"/>
  <c r="C1769" i="2"/>
  <c r="I1768" i="2" a="1"/>
  <c r="I1768" i="2" s="1"/>
  <c r="H1768" i="2"/>
  <c r="G1768" i="2"/>
  <c r="F1768" i="2"/>
  <c r="E1768" i="2"/>
  <c r="D1768" i="2"/>
  <c r="F1768" i="6" s="1"/>
  <c r="C1768" i="2"/>
  <c r="I1767" i="2" a="1"/>
  <c r="I1767" i="2" s="1"/>
  <c r="H1767" i="2"/>
  <c r="G1767" i="2"/>
  <c r="H1767" i="6" s="1"/>
  <c r="F1767" i="2"/>
  <c r="E1767" i="2"/>
  <c r="D1767" i="2"/>
  <c r="C1767" i="2"/>
  <c r="I1766" i="2" a="1"/>
  <c r="I1766" i="2" s="1"/>
  <c r="H1766" i="2"/>
  <c r="G1766" i="2"/>
  <c r="H1766" i="6" s="1"/>
  <c r="F1766" i="2"/>
  <c r="G1766" i="6" s="1"/>
  <c r="E1766" i="2"/>
  <c r="D1766" i="2"/>
  <c r="F1766" i="6" s="1"/>
  <c r="C1766" i="2"/>
  <c r="I1765" i="2" a="1"/>
  <c r="I1765" i="2" s="1"/>
  <c r="H1765" i="2"/>
  <c r="G1765" i="2"/>
  <c r="F1765" i="2"/>
  <c r="E1765" i="2"/>
  <c r="D1765" i="2"/>
  <c r="C1765" i="2"/>
  <c r="I1764" i="2" a="1"/>
  <c r="I1764" i="2" s="1"/>
  <c r="H1764" i="2"/>
  <c r="G1764" i="2"/>
  <c r="F1764" i="2"/>
  <c r="E1764" i="2"/>
  <c r="D1764" i="2"/>
  <c r="C1764" i="2"/>
  <c r="I1763" i="2" a="1"/>
  <c r="I1763" i="2" s="1"/>
  <c r="H1763" i="2"/>
  <c r="G1763" i="2"/>
  <c r="F1763" i="2"/>
  <c r="E1763" i="2"/>
  <c r="D1763" i="2"/>
  <c r="C1763" i="2"/>
  <c r="I1762" i="2" a="1"/>
  <c r="I1762" i="2" s="1"/>
  <c r="H1762" i="2"/>
  <c r="G1762" i="2"/>
  <c r="F1762" i="2"/>
  <c r="E1762" i="2"/>
  <c r="D1762" i="2"/>
  <c r="C1762" i="2"/>
  <c r="I1761" i="2" a="1"/>
  <c r="I1761" i="2" s="1"/>
  <c r="H1761" i="2"/>
  <c r="G1761" i="2"/>
  <c r="F1761" i="2"/>
  <c r="E1761" i="2"/>
  <c r="D1761" i="2"/>
  <c r="C1761" i="2"/>
  <c r="I1760" i="2" a="1"/>
  <c r="I1760" i="2" s="1"/>
  <c r="H1760" i="2"/>
  <c r="G1760" i="2"/>
  <c r="F1760" i="2"/>
  <c r="E1760" i="2"/>
  <c r="D1760" i="2"/>
  <c r="C1760" i="2"/>
  <c r="I1759" i="2" a="1"/>
  <c r="I1759" i="2" s="1"/>
  <c r="H1759" i="2"/>
  <c r="G1759" i="2"/>
  <c r="F1759" i="2"/>
  <c r="E1759" i="2"/>
  <c r="D1759" i="2"/>
  <c r="C1759" i="2"/>
  <c r="I1758" i="2" a="1"/>
  <c r="I1758" i="2" s="1"/>
  <c r="H1758" i="2"/>
  <c r="G1758" i="2"/>
  <c r="F1758" i="2"/>
  <c r="E1758" i="2"/>
  <c r="D1758" i="2"/>
  <c r="C1758" i="2"/>
  <c r="I1757" i="2" a="1"/>
  <c r="I1757" i="2" s="1"/>
  <c r="H1757" i="2"/>
  <c r="G1757" i="2"/>
  <c r="H1757" i="6" s="1"/>
  <c r="F1757" i="2"/>
  <c r="G1757" i="6" s="1"/>
  <c r="E1757" i="2"/>
  <c r="D1757" i="2"/>
  <c r="C1757" i="2"/>
  <c r="I1756" i="2" a="1"/>
  <c r="I1756" i="2" s="1"/>
  <c r="H1756" i="2"/>
  <c r="G1756" i="2"/>
  <c r="F1756" i="2"/>
  <c r="G1756" i="6" s="1"/>
  <c r="E1756" i="2"/>
  <c r="D1756" i="2"/>
  <c r="C1756" i="2"/>
  <c r="I1755" i="2" a="1"/>
  <c r="I1755" i="2" s="1"/>
  <c r="H1755" i="2"/>
  <c r="G1755" i="2"/>
  <c r="F1755" i="2"/>
  <c r="E1755" i="2"/>
  <c r="D1755" i="2"/>
  <c r="C1755" i="2"/>
  <c r="I1754" i="2" a="1"/>
  <c r="I1754" i="2" s="1"/>
  <c r="H1754" i="2"/>
  <c r="G1754" i="2"/>
  <c r="H1754" i="6" s="1"/>
  <c r="F1754" i="2"/>
  <c r="E1754" i="2"/>
  <c r="D1754" i="2"/>
  <c r="F1754" i="7" s="1"/>
  <c r="C1754" i="2"/>
  <c r="I1753" i="2" a="1"/>
  <c r="I1753" i="2" s="1"/>
  <c r="H1753" i="2"/>
  <c r="G1753" i="2"/>
  <c r="F1753" i="2"/>
  <c r="E1753" i="2"/>
  <c r="D1753" i="2"/>
  <c r="C1753" i="2"/>
  <c r="I1752" i="2" a="1"/>
  <c r="I1752" i="2" s="1"/>
  <c r="H1752" i="2"/>
  <c r="G1752" i="2"/>
  <c r="F1752" i="2"/>
  <c r="E1752" i="2"/>
  <c r="D1752" i="2"/>
  <c r="C1752" i="2"/>
  <c r="I1751" i="2" a="1"/>
  <c r="I1751" i="2" s="1"/>
  <c r="H1751" i="2"/>
  <c r="G1751" i="2"/>
  <c r="F1751" i="2"/>
  <c r="E1751" i="2"/>
  <c r="D1751" i="2"/>
  <c r="C1751" i="2"/>
  <c r="I1750" i="2" a="1"/>
  <c r="I1750" i="2" s="1"/>
  <c r="H1750" i="2"/>
  <c r="G1750" i="2"/>
  <c r="F1750" i="2"/>
  <c r="E1750" i="2"/>
  <c r="D1750" i="2"/>
  <c r="C1750" i="2"/>
  <c r="I1749" i="2" a="1"/>
  <c r="I1749" i="2" s="1"/>
  <c r="H1749" i="2"/>
  <c r="G1749" i="2"/>
  <c r="F1749" i="2"/>
  <c r="E1749" i="2"/>
  <c r="D1749" i="2"/>
  <c r="C1749" i="2"/>
  <c r="I1748" i="2" a="1"/>
  <c r="I1748" i="2" s="1"/>
  <c r="H1748" i="2"/>
  <c r="G1748" i="2"/>
  <c r="F1748" i="2"/>
  <c r="E1748" i="2"/>
  <c r="D1748" i="2"/>
  <c r="C1748" i="2"/>
  <c r="I1747" i="2" a="1"/>
  <c r="I1747" i="2" s="1"/>
  <c r="H1747" i="2"/>
  <c r="G1747" i="2"/>
  <c r="F1747" i="2"/>
  <c r="E1747" i="2"/>
  <c r="D1747" i="2"/>
  <c r="C1747" i="2"/>
  <c r="I1746" i="2" a="1"/>
  <c r="I1746" i="2" s="1"/>
  <c r="H1746" i="2"/>
  <c r="G1746" i="2"/>
  <c r="F1746" i="2"/>
  <c r="E1746" i="2"/>
  <c r="D1746" i="2"/>
  <c r="C1746" i="2"/>
  <c r="I1745" i="2" a="1"/>
  <c r="I1745" i="2" s="1"/>
  <c r="H1745" i="2"/>
  <c r="I1745" i="7" s="1"/>
  <c r="G1745" i="2"/>
  <c r="H1745" i="6" s="1"/>
  <c r="F1745" i="2"/>
  <c r="G1745" i="6" s="1"/>
  <c r="E1745" i="2"/>
  <c r="D1745" i="2"/>
  <c r="C1745" i="2"/>
  <c r="I1744" i="2" a="1"/>
  <c r="I1744" i="2" s="1"/>
  <c r="H1744" i="2"/>
  <c r="G1744" i="2"/>
  <c r="F1744" i="2"/>
  <c r="G1744" i="6" s="1"/>
  <c r="E1744" i="2"/>
  <c r="D1744" i="2"/>
  <c r="F1744" i="7" s="1"/>
  <c r="C1744" i="2"/>
  <c r="I1743" i="2" a="1"/>
  <c r="I1743" i="2" s="1"/>
  <c r="H1743" i="2"/>
  <c r="G1743" i="2"/>
  <c r="F1743" i="2"/>
  <c r="E1743" i="2"/>
  <c r="D1743" i="2"/>
  <c r="C1743" i="2"/>
  <c r="I1742" i="2" a="1"/>
  <c r="I1742" i="2" s="1"/>
  <c r="H1742" i="2"/>
  <c r="G1742" i="2"/>
  <c r="H1742" i="6" s="1"/>
  <c r="F1742" i="2"/>
  <c r="E1742" i="2"/>
  <c r="D1742" i="2"/>
  <c r="F1742" i="6" s="1"/>
  <c r="C1742" i="2"/>
  <c r="I1741" i="2" a="1"/>
  <c r="I1741" i="2" s="1"/>
  <c r="H1741" i="2"/>
  <c r="G1741" i="2"/>
  <c r="F1741" i="2"/>
  <c r="E1741" i="2"/>
  <c r="D1741" i="2"/>
  <c r="C1741" i="2"/>
  <c r="I1740" i="2" a="1"/>
  <c r="I1740" i="2" s="1"/>
  <c r="H1740" i="2"/>
  <c r="G1740" i="2"/>
  <c r="F1740" i="2"/>
  <c r="E1740" i="2"/>
  <c r="D1740" i="2"/>
  <c r="C1740" i="2"/>
  <c r="I1739" i="2" a="1"/>
  <c r="I1739" i="2" s="1"/>
  <c r="H1739" i="2"/>
  <c r="G1739" i="2"/>
  <c r="F1739" i="2"/>
  <c r="E1739" i="2"/>
  <c r="D1739" i="2"/>
  <c r="C1739" i="2"/>
  <c r="I1738" i="2" a="1"/>
  <c r="I1738" i="2" s="1"/>
  <c r="H1738" i="2"/>
  <c r="G1738" i="2"/>
  <c r="F1738" i="2"/>
  <c r="E1738" i="2"/>
  <c r="D1738" i="2"/>
  <c r="C1738" i="2"/>
  <c r="I1737" i="2" a="1"/>
  <c r="I1737" i="2" s="1"/>
  <c r="H1737" i="2"/>
  <c r="I1737" i="7" s="1"/>
  <c r="G1737" i="2"/>
  <c r="F1737" i="2"/>
  <c r="E1737" i="2"/>
  <c r="D1737" i="2"/>
  <c r="C1737" i="2"/>
  <c r="I1736" i="2" a="1"/>
  <c r="I1736" i="2" s="1"/>
  <c r="H1736" i="2"/>
  <c r="G1736" i="2"/>
  <c r="F1736" i="2"/>
  <c r="E1736" i="2"/>
  <c r="D1736" i="2"/>
  <c r="C1736" i="2"/>
  <c r="I1735" i="2" a="1"/>
  <c r="I1735" i="2" s="1"/>
  <c r="H1735" i="2"/>
  <c r="G1735" i="2"/>
  <c r="F1735" i="2"/>
  <c r="E1735" i="2"/>
  <c r="D1735" i="2"/>
  <c r="C1735" i="2"/>
  <c r="I1734" i="2" a="1"/>
  <c r="I1734" i="2" s="1"/>
  <c r="H1734" i="2"/>
  <c r="G1734" i="2"/>
  <c r="F1734" i="2"/>
  <c r="E1734" i="2"/>
  <c r="D1734" i="2"/>
  <c r="C1734" i="2"/>
  <c r="I1733" i="2" a="1"/>
  <c r="I1733" i="2" s="1"/>
  <c r="H1733" i="2"/>
  <c r="G1733" i="2"/>
  <c r="H1733" i="6" s="1"/>
  <c r="F1733" i="2"/>
  <c r="G1733" i="6" s="1"/>
  <c r="E1733" i="2"/>
  <c r="D1733" i="2"/>
  <c r="C1733" i="2"/>
  <c r="I1732" i="2" a="1"/>
  <c r="I1732" i="2" s="1"/>
  <c r="H1732" i="2"/>
  <c r="G1732" i="2"/>
  <c r="F1732" i="2"/>
  <c r="G1732" i="6" s="1"/>
  <c r="E1732" i="2"/>
  <c r="D1732" i="2"/>
  <c r="C1732" i="2"/>
  <c r="I1731" i="2" a="1"/>
  <c r="I1731" i="2" s="1"/>
  <c r="H1731" i="2"/>
  <c r="G1731" i="2"/>
  <c r="F1731" i="2"/>
  <c r="E1731" i="2"/>
  <c r="D1731" i="2"/>
  <c r="C1731" i="2"/>
  <c r="I1730" i="2" a="1"/>
  <c r="I1730" i="2" s="1"/>
  <c r="H1730" i="2"/>
  <c r="G1730" i="2"/>
  <c r="H1730" i="6" s="1"/>
  <c r="F1730" i="2"/>
  <c r="E1730" i="2"/>
  <c r="D1730" i="2"/>
  <c r="F1730" i="6" s="1"/>
  <c r="C1730" i="2"/>
  <c r="I1729" i="2" a="1"/>
  <c r="I1729" i="2" s="1"/>
  <c r="H1729" i="2"/>
  <c r="G1729" i="2"/>
  <c r="F1729" i="2"/>
  <c r="E1729" i="2"/>
  <c r="D1729" i="2"/>
  <c r="C1729" i="2"/>
  <c r="I1728" i="2" a="1"/>
  <c r="I1728" i="2" s="1"/>
  <c r="H1728" i="2"/>
  <c r="G1728" i="2"/>
  <c r="F1728" i="2"/>
  <c r="E1728" i="2"/>
  <c r="D1728" i="2"/>
  <c r="C1728" i="2"/>
  <c r="I1727" i="2" a="1"/>
  <c r="I1727" i="2" s="1"/>
  <c r="H1727" i="2"/>
  <c r="G1727" i="2"/>
  <c r="F1727" i="2"/>
  <c r="E1727" i="2"/>
  <c r="D1727" i="2"/>
  <c r="C1727" i="2"/>
  <c r="I1726" i="2" a="1"/>
  <c r="I1726" i="2" s="1"/>
  <c r="H1726" i="2"/>
  <c r="G1726" i="2"/>
  <c r="F1726" i="2"/>
  <c r="E1726" i="2"/>
  <c r="D1726" i="2"/>
  <c r="C1726" i="2"/>
  <c r="I1725" i="2" a="1"/>
  <c r="I1725" i="2" s="1"/>
  <c r="H1725" i="2"/>
  <c r="G1725" i="2"/>
  <c r="F1725" i="2"/>
  <c r="E1725" i="2"/>
  <c r="D1725" i="2"/>
  <c r="C1725" i="2"/>
  <c r="I1724" i="2" a="1"/>
  <c r="I1724" i="2" s="1"/>
  <c r="H1724" i="2"/>
  <c r="G1724" i="2"/>
  <c r="F1724" i="2"/>
  <c r="E1724" i="2"/>
  <c r="D1724" i="2"/>
  <c r="C1724" i="2"/>
  <c r="I1723" i="2" a="1"/>
  <c r="I1723" i="2" s="1"/>
  <c r="H1723" i="2"/>
  <c r="G1723" i="2"/>
  <c r="F1723" i="2"/>
  <c r="E1723" i="2"/>
  <c r="D1723" i="2"/>
  <c r="C1723" i="2"/>
  <c r="I1722" i="2" a="1"/>
  <c r="I1722" i="2" s="1"/>
  <c r="H1722" i="2"/>
  <c r="G1722" i="2"/>
  <c r="F1722" i="2"/>
  <c r="E1722" i="2"/>
  <c r="D1722" i="2"/>
  <c r="C1722" i="2"/>
  <c r="I1721" i="2" a="1"/>
  <c r="I1721" i="2" s="1"/>
  <c r="H1721" i="2"/>
  <c r="G1721" i="2"/>
  <c r="H1721" i="6" s="1"/>
  <c r="F1721" i="2"/>
  <c r="G1721" i="6" s="1"/>
  <c r="E1721" i="2"/>
  <c r="D1721" i="2"/>
  <c r="C1721" i="2"/>
  <c r="I1720" i="2" a="1"/>
  <c r="I1720" i="2" s="1"/>
  <c r="H1720" i="2"/>
  <c r="G1720" i="2"/>
  <c r="F1720" i="2"/>
  <c r="G1720" i="6" s="1"/>
  <c r="E1720" i="2"/>
  <c r="D1720" i="2"/>
  <c r="C1720" i="2"/>
  <c r="I1719" i="2" a="1"/>
  <c r="I1719" i="2" s="1"/>
  <c r="H1719" i="2"/>
  <c r="G1719" i="2"/>
  <c r="F1719" i="2"/>
  <c r="E1719" i="2"/>
  <c r="D1719" i="2"/>
  <c r="C1719" i="2"/>
  <c r="I1718" i="2" a="1"/>
  <c r="I1718" i="2" s="1"/>
  <c r="H1718" i="2"/>
  <c r="G1718" i="2"/>
  <c r="H1718" i="6" s="1"/>
  <c r="F1718" i="2"/>
  <c r="E1718" i="2"/>
  <c r="D1718" i="2"/>
  <c r="F1718" i="6" s="1"/>
  <c r="C1718" i="2"/>
  <c r="I1717" i="2" a="1"/>
  <c r="I1717" i="2" s="1"/>
  <c r="H1717" i="2"/>
  <c r="G1717" i="2"/>
  <c r="F1717" i="2"/>
  <c r="E1717" i="2"/>
  <c r="D1717" i="2"/>
  <c r="C1717" i="2"/>
  <c r="I1716" i="2" a="1"/>
  <c r="I1716" i="2" s="1"/>
  <c r="H1716" i="2"/>
  <c r="G1716" i="2"/>
  <c r="F1716" i="2"/>
  <c r="E1716" i="2"/>
  <c r="D1716" i="2"/>
  <c r="C1716" i="2"/>
  <c r="I1715" i="2" a="1"/>
  <c r="I1715" i="2" s="1"/>
  <c r="H1715" i="2"/>
  <c r="G1715" i="2"/>
  <c r="F1715" i="2"/>
  <c r="E1715" i="2"/>
  <c r="D1715" i="2"/>
  <c r="C1715" i="2"/>
  <c r="I1714" i="2" a="1"/>
  <c r="I1714" i="2" s="1"/>
  <c r="H1714" i="2"/>
  <c r="G1714" i="2"/>
  <c r="F1714" i="2"/>
  <c r="E1714" i="2"/>
  <c r="D1714" i="2"/>
  <c r="C1714" i="2"/>
  <c r="I1713" i="2" a="1"/>
  <c r="I1713" i="2" s="1"/>
  <c r="H1713" i="2"/>
  <c r="G1713" i="2"/>
  <c r="F1713" i="2"/>
  <c r="E1713" i="2"/>
  <c r="D1713" i="2"/>
  <c r="C1713" i="2"/>
  <c r="I1712" i="2" a="1"/>
  <c r="I1712" i="2" s="1"/>
  <c r="H1712" i="2"/>
  <c r="G1712" i="2"/>
  <c r="F1712" i="2"/>
  <c r="E1712" i="2"/>
  <c r="D1712" i="2"/>
  <c r="C1712" i="2"/>
  <c r="I1711" i="2" a="1"/>
  <c r="I1711" i="2" s="1"/>
  <c r="H1711" i="2"/>
  <c r="G1711" i="2"/>
  <c r="F1711" i="2"/>
  <c r="E1711" i="2"/>
  <c r="D1711" i="2"/>
  <c r="C1711" i="2"/>
  <c r="I1710" i="2" a="1"/>
  <c r="I1710" i="2" s="1"/>
  <c r="H1710" i="2"/>
  <c r="G1710" i="2"/>
  <c r="F1710" i="2"/>
  <c r="E1710" i="2"/>
  <c r="D1710" i="2"/>
  <c r="C1710" i="2"/>
  <c r="I1709" i="2" a="1"/>
  <c r="I1709" i="2" s="1"/>
  <c r="H1709" i="2"/>
  <c r="G1709" i="2"/>
  <c r="H1709" i="6" s="1"/>
  <c r="F1709" i="2"/>
  <c r="G1709" i="6" s="1"/>
  <c r="E1709" i="2"/>
  <c r="D1709" i="2"/>
  <c r="C1709" i="2"/>
  <c r="I1708" i="2" a="1"/>
  <c r="I1708" i="2" s="1"/>
  <c r="H1708" i="2"/>
  <c r="G1708" i="2"/>
  <c r="H1708" i="6" s="1"/>
  <c r="F1708" i="2"/>
  <c r="G1708" i="6" s="1"/>
  <c r="E1708" i="2"/>
  <c r="D1708" i="2"/>
  <c r="F1708" i="7" s="1"/>
  <c r="C1708" i="2"/>
  <c r="I1707" i="2" a="1"/>
  <c r="I1707" i="2" s="1"/>
  <c r="H1707" i="2"/>
  <c r="G1707" i="2"/>
  <c r="F1707" i="2"/>
  <c r="E1707" i="2"/>
  <c r="D1707" i="2"/>
  <c r="C1707" i="2"/>
  <c r="I1706" i="2" a="1"/>
  <c r="I1706" i="2" s="1"/>
  <c r="H1706" i="2"/>
  <c r="G1706" i="2"/>
  <c r="H1706" i="6" s="1"/>
  <c r="F1706" i="2"/>
  <c r="E1706" i="2"/>
  <c r="D1706" i="2"/>
  <c r="F1706" i="6" s="1"/>
  <c r="C1706" i="2"/>
  <c r="I1705" i="2" a="1"/>
  <c r="I1705" i="2" s="1"/>
  <c r="H1705" i="2"/>
  <c r="G1705" i="2"/>
  <c r="F1705" i="2"/>
  <c r="E1705" i="2"/>
  <c r="D1705" i="2"/>
  <c r="C1705" i="2"/>
  <c r="I1704" i="2" a="1"/>
  <c r="I1704" i="2" s="1"/>
  <c r="H1704" i="2"/>
  <c r="G1704" i="2"/>
  <c r="F1704" i="2"/>
  <c r="E1704" i="2"/>
  <c r="D1704" i="2"/>
  <c r="C1704" i="2"/>
  <c r="I1703" i="2" a="1"/>
  <c r="I1703" i="2" s="1"/>
  <c r="H1703" i="2"/>
  <c r="G1703" i="2"/>
  <c r="H1703" i="6" s="1"/>
  <c r="F1703" i="2"/>
  <c r="E1703" i="2"/>
  <c r="D1703" i="2"/>
  <c r="C1703" i="2"/>
  <c r="I1702" i="2" a="1"/>
  <c r="I1702" i="2" s="1"/>
  <c r="H1702" i="2"/>
  <c r="G1702" i="2"/>
  <c r="F1702" i="2"/>
  <c r="E1702" i="2"/>
  <c r="D1702" i="2"/>
  <c r="C1702" i="2"/>
  <c r="I1701" i="2" a="1"/>
  <c r="I1701" i="2" s="1"/>
  <c r="H1701" i="2"/>
  <c r="G1701" i="2"/>
  <c r="F1701" i="2"/>
  <c r="E1701" i="2"/>
  <c r="D1701" i="2"/>
  <c r="C1701" i="2"/>
  <c r="I1700" i="2" a="1"/>
  <c r="I1700" i="2" s="1"/>
  <c r="H1700" i="2"/>
  <c r="G1700" i="2"/>
  <c r="F1700" i="2"/>
  <c r="E1700" i="2"/>
  <c r="D1700" i="2"/>
  <c r="C1700" i="2"/>
  <c r="I1699" i="2" a="1"/>
  <c r="I1699" i="2" s="1"/>
  <c r="H1699" i="2"/>
  <c r="G1699" i="2"/>
  <c r="F1699" i="2"/>
  <c r="E1699" i="2"/>
  <c r="D1699" i="2"/>
  <c r="C1699" i="2"/>
  <c r="I1698" i="2" a="1"/>
  <c r="I1698" i="2" s="1"/>
  <c r="H1698" i="2"/>
  <c r="G1698" i="2"/>
  <c r="H1698" i="7" s="1"/>
  <c r="F1698" i="2"/>
  <c r="E1698" i="2"/>
  <c r="D1698" i="2"/>
  <c r="C1698" i="2"/>
  <c r="I1697" i="2" a="1"/>
  <c r="I1697" i="2" s="1"/>
  <c r="H1697" i="2"/>
  <c r="G1697" i="2"/>
  <c r="H1697" i="6" s="1"/>
  <c r="F1697" i="2"/>
  <c r="E1697" i="2"/>
  <c r="D1697" i="2"/>
  <c r="C1697" i="2"/>
  <c r="I1696" i="2" a="1"/>
  <c r="I1696" i="2" s="1"/>
  <c r="H1696" i="2"/>
  <c r="G1696" i="2"/>
  <c r="H1696" i="6" s="1"/>
  <c r="F1696" i="2"/>
  <c r="G1696" i="6" s="1"/>
  <c r="E1696" i="2"/>
  <c r="D1696" i="2"/>
  <c r="C1696" i="2"/>
  <c r="I1695" i="2" a="1"/>
  <c r="I1695" i="2" s="1"/>
  <c r="H1695" i="2"/>
  <c r="G1695" i="2"/>
  <c r="F1695" i="2"/>
  <c r="E1695" i="2"/>
  <c r="D1695" i="2"/>
  <c r="C1695" i="2"/>
  <c r="I1694" i="2" a="1"/>
  <c r="I1694" i="2" s="1"/>
  <c r="H1694" i="2"/>
  <c r="G1694" i="2"/>
  <c r="H1694" i="6" s="1"/>
  <c r="F1694" i="2"/>
  <c r="E1694" i="2"/>
  <c r="D1694" i="2"/>
  <c r="F1694" i="6" s="1"/>
  <c r="C1694" i="2"/>
  <c r="I1693" i="2" a="1"/>
  <c r="I1693" i="2" s="1"/>
  <c r="H1693" i="2"/>
  <c r="G1693" i="2"/>
  <c r="F1693" i="2"/>
  <c r="E1693" i="2"/>
  <c r="D1693" i="2"/>
  <c r="C1693" i="2"/>
  <c r="I1692" i="2" a="1"/>
  <c r="I1692" i="2" s="1"/>
  <c r="H1692" i="2"/>
  <c r="G1692" i="2"/>
  <c r="F1692" i="2"/>
  <c r="E1692" i="2"/>
  <c r="D1692" i="2"/>
  <c r="C1692" i="2"/>
  <c r="I1691" i="2" a="1"/>
  <c r="I1691" i="2" s="1"/>
  <c r="H1691" i="2"/>
  <c r="G1691" i="2"/>
  <c r="F1691" i="2"/>
  <c r="E1691" i="2"/>
  <c r="D1691" i="2"/>
  <c r="C1691" i="2"/>
  <c r="I1690" i="2" a="1"/>
  <c r="I1690" i="2" s="1"/>
  <c r="H1690" i="2"/>
  <c r="G1690" i="2"/>
  <c r="F1690" i="2"/>
  <c r="E1690" i="2"/>
  <c r="D1690" i="2"/>
  <c r="C1690" i="2"/>
  <c r="I1689" i="2" a="1"/>
  <c r="I1689" i="2" s="1"/>
  <c r="H1689" i="2"/>
  <c r="G1689" i="2"/>
  <c r="F1689" i="2"/>
  <c r="E1689" i="2"/>
  <c r="D1689" i="2"/>
  <c r="C1689" i="2"/>
  <c r="I1688" i="2" a="1"/>
  <c r="I1688" i="2" s="1"/>
  <c r="H1688" i="2"/>
  <c r="G1688" i="2"/>
  <c r="F1688" i="2"/>
  <c r="E1688" i="2"/>
  <c r="D1688" i="2"/>
  <c r="C1688" i="2"/>
  <c r="I1687" i="2" a="1"/>
  <c r="I1687" i="2" s="1"/>
  <c r="H1687" i="2"/>
  <c r="G1687" i="2"/>
  <c r="F1687" i="2"/>
  <c r="E1687" i="2"/>
  <c r="D1687" i="2"/>
  <c r="C1687" i="2"/>
  <c r="I1686" i="2" a="1"/>
  <c r="I1686" i="2" s="1"/>
  <c r="H1686" i="2"/>
  <c r="G1686" i="2"/>
  <c r="F1686" i="2"/>
  <c r="E1686" i="2"/>
  <c r="D1686" i="2"/>
  <c r="C1686" i="2"/>
  <c r="I1685" i="2" a="1"/>
  <c r="I1685" i="2" s="1"/>
  <c r="H1685" i="2"/>
  <c r="G1685" i="2"/>
  <c r="H1685" i="6" s="1"/>
  <c r="F1685" i="2"/>
  <c r="E1685" i="2"/>
  <c r="D1685" i="2"/>
  <c r="C1685" i="2"/>
  <c r="I1684" i="2" a="1"/>
  <c r="I1684" i="2" s="1"/>
  <c r="H1684" i="2"/>
  <c r="G1684" i="2"/>
  <c r="H1684" i="6" s="1"/>
  <c r="F1684" i="2"/>
  <c r="G1684" i="6" s="1"/>
  <c r="E1684" i="2"/>
  <c r="D1684" i="2"/>
  <c r="C1684" i="2"/>
  <c r="I1683" i="2" a="1"/>
  <c r="I1683" i="2" s="1"/>
  <c r="H1683" i="2"/>
  <c r="G1683" i="2"/>
  <c r="F1683" i="2"/>
  <c r="E1683" i="2"/>
  <c r="D1683" i="2"/>
  <c r="C1683" i="2"/>
  <c r="I1682" i="2" a="1"/>
  <c r="I1682" i="2" s="1"/>
  <c r="H1682" i="2"/>
  <c r="G1682" i="2"/>
  <c r="H1682" i="6" s="1"/>
  <c r="F1682" i="2"/>
  <c r="E1682" i="2"/>
  <c r="D1682" i="2"/>
  <c r="F1682" i="6" s="1"/>
  <c r="C1682" i="2"/>
  <c r="I1681" i="2" a="1"/>
  <c r="I1681" i="2" s="1"/>
  <c r="H1681" i="2"/>
  <c r="G1681" i="2"/>
  <c r="F1681" i="2"/>
  <c r="E1681" i="2"/>
  <c r="D1681" i="2"/>
  <c r="C1681" i="2"/>
  <c r="I1680" i="2" a="1"/>
  <c r="I1680" i="2" s="1"/>
  <c r="H1680" i="2"/>
  <c r="G1680" i="2"/>
  <c r="F1680" i="2"/>
  <c r="E1680" i="2"/>
  <c r="D1680" i="2"/>
  <c r="C1680" i="2"/>
  <c r="I1679" i="2" a="1"/>
  <c r="I1679" i="2" s="1"/>
  <c r="H1679" i="2"/>
  <c r="G1679" i="2"/>
  <c r="F1679" i="2"/>
  <c r="E1679" i="2"/>
  <c r="D1679" i="2"/>
  <c r="C1679" i="2"/>
  <c r="I1678" i="2" a="1"/>
  <c r="I1678" i="2" s="1"/>
  <c r="H1678" i="2"/>
  <c r="G1678" i="2"/>
  <c r="F1678" i="2"/>
  <c r="E1678" i="2"/>
  <c r="D1678" i="2"/>
  <c r="C1678" i="2"/>
  <c r="I1677" i="2" a="1"/>
  <c r="I1677" i="2" s="1"/>
  <c r="H1677" i="2"/>
  <c r="G1677" i="2"/>
  <c r="F1677" i="2"/>
  <c r="E1677" i="2"/>
  <c r="D1677" i="2"/>
  <c r="C1677" i="2"/>
  <c r="I1676" i="2" a="1"/>
  <c r="I1676" i="2" s="1"/>
  <c r="H1676" i="2"/>
  <c r="G1676" i="2"/>
  <c r="F1676" i="2"/>
  <c r="E1676" i="2"/>
  <c r="D1676" i="2"/>
  <c r="C1676" i="2"/>
  <c r="I1675" i="2" a="1"/>
  <c r="I1675" i="2" s="1"/>
  <c r="H1675" i="2"/>
  <c r="G1675" i="2"/>
  <c r="F1675" i="2"/>
  <c r="E1675" i="2"/>
  <c r="D1675" i="2"/>
  <c r="C1675" i="2"/>
  <c r="I1674" i="2" a="1"/>
  <c r="I1674" i="2" s="1"/>
  <c r="H1674" i="2"/>
  <c r="G1674" i="2"/>
  <c r="F1674" i="2"/>
  <c r="E1674" i="2"/>
  <c r="D1674" i="2"/>
  <c r="C1674" i="2"/>
  <c r="I1673" i="2" a="1"/>
  <c r="I1673" i="2" s="1"/>
  <c r="H1673" i="2"/>
  <c r="G1673" i="2"/>
  <c r="H1673" i="6" s="1"/>
  <c r="F1673" i="2"/>
  <c r="E1673" i="2"/>
  <c r="D1673" i="2"/>
  <c r="C1673" i="2"/>
  <c r="I1672" i="2" a="1"/>
  <c r="I1672" i="2" s="1"/>
  <c r="H1672" i="2"/>
  <c r="G1672" i="2"/>
  <c r="H1672" i="6" s="1"/>
  <c r="F1672" i="2"/>
  <c r="G1672" i="6" s="1"/>
  <c r="E1672" i="2"/>
  <c r="D1672" i="2"/>
  <c r="C1672" i="2"/>
  <c r="I1671" i="2" a="1"/>
  <c r="I1671" i="2" s="1"/>
  <c r="H1671" i="2"/>
  <c r="G1671" i="2"/>
  <c r="F1671" i="2"/>
  <c r="E1671" i="2"/>
  <c r="D1671" i="2"/>
  <c r="C1671" i="2"/>
  <c r="I1670" i="2" a="1"/>
  <c r="I1670" i="2" s="1"/>
  <c r="H1670" i="2"/>
  <c r="G1670" i="2"/>
  <c r="H1670" i="6" s="1"/>
  <c r="F1670" i="2"/>
  <c r="E1670" i="2"/>
  <c r="D1670" i="2"/>
  <c r="F1670" i="6" s="1"/>
  <c r="C1670" i="2"/>
  <c r="I1669" i="2" a="1"/>
  <c r="I1669" i="2" s="1"/>
  <c r="H1669" i="2"/>
  <c r="G1669" i="2"/>
  <c r="F1669" i="2"/>
  <c r="E1669" i="2"/>
  <c r="D1669" i="2"/>
  <c r="C1669" i="2"/>
  <c r="I1668" i="2" a="1"/>
  <c r="I1668" i="2" s="1"/>
  <c r="H1668" i="2"/>
  <c r="G1668" i="2"/>
  <c r="F1668" i="2"/>
  <c r="E1668" i="2"/>
  <c r="D1668" i="2"/>
  <c r="C1668" i="2"/>
  <c r="I1667" i="2" a="1"/>
  <c r="I1667" i="2" s="1"/>
  <c r="H1667" i="2"/>
  <c r="G1667" i="2"/>
  <c r="F1667" i="2"/>
  <c r="E1667" i="2"/>
  <c r="D1667" i="2"/>
  <c r="C1667" i="2"/>
  <c r="I1666" i="2" a="1"/>
  <c r="I1666" i="2" s="1"/>
  <c r="H1666" i="2"/>
  <c r="G1666" i="2"/>
  <c r="F1666" i="2"/>
  <c r="E1666" i="2"/>
  <c r="D1666" i="2"/>
  <c r="C1666" i="2"/>
  <c r="I1665" i="2" a="1"/>
  <c r="I1665" i="2" s="1"/>
  <c r="H1665" i="2"/>
  <c r="G1665" i="2"/>
  <c r="F1665" i="2"/>
  <c r="E1665" i="2"/>
  <c r="D1665" i="2"/>
  <c r="C1665" i="2"/>
  <c r="I1664" i="2" a="1"/>
  <c r="I1664" i="2" s="1"/>
  <c r="H1664" i="2"/>
  <c r="G1664" i="2"/>
  <c r="F1664" i="2"/>
  <c r="E1664" i="2"/>
  <c r="D1664" i="2"/>
  <c r="C1664" i="2"/>
  <c r="I1663" i="2" a="1"/>
  <c r="I1663" i="2" s="1"/>
  <c r="H1663" i="2"/>
  <c r="G1663" i="2"/>
  <c r="F1663" i="2"/>
  <c r="E1663" i="2"/>
  <c r="D1663" i="2"/>
  <c r="C1663" i="2"/>
  <c r="I1662" i="2" a="1"/>
  <c r="I1662" i="2" s="1"/>
  <c r="H1662" i="2"/>
  <c r="G1662" i="2"/>
  <c r="F1662" i="2"/>
  <c r="E1662" i="2"/>
  <c r="D1662" i="2"/>
  <c r="C1662" i="2"/>
  <c r="I1661" i="2" a="1"/>
  <c r="I1661" i="2" s="1"/>
  <c r="H1661" i="2"/>
  <c r="G1661" i="2"/>
  <c r="H1661" i="6" s="1"/>
  <c r="F1661" i="2"/>
  <c r="E1661" i="2"/>
  <c r="D1661" i="2"/>
  <c r="C1661" i="2"/>
  <c r="I1660" i="2" a="1"/>
  <c r="I1660" i="2" s="1"/>
  <c r="H1660" i="2"/>
  <c r="G1660" i="2"/>
  <c r="H1660" i="6" s="1"/>
  <c r="F1660" i="2"/>
  <c r="G1660" i="6" s="1"/>
  <c r="E1660" i="2"/>
  <c r="D1660" i="2"/>
  <c r="C1660" i="2"/>
  <c r="I1659" i="2" a="1"/>
  <c r="I1659" i="2" s="1"/>
  <c r="H1659" i="2"/>
  <c r="G1659" i="2"/>
  <c r="F1659" i="2"/>
  <c r="E1659" i="2"/>
  <c r="D1659" i="2"/>
  <c r="C1659" i="2"/>
  <c r="I1658" i="2" a="1"/>
  <c r="I1658" i="2" s="1"/>
  <c r="H1658" i="2"/>
  <c r="G1658" i="2"/>
  <c r="H1658" i="6" s="1"/>
  <c r="F1658" i="2"/>
  <c r="E1658" i="2"/>
  <c r="D1658" i="2"/>
  <c r="F1658" i="6" s="1"/>
  <c r="C1658" i="2"/>
  <c r="I1657" i="2" a="1"/>
  <c r="I1657" i="2" s="1"/>
  <c r="H1657" i="2"/>
  <c r="G1657" i="2"/>
  <c r="F1657" i="2"/>
  <c r="E1657" i="2"/>
  <c r="D1657" i="2"/>
  <c r="C1657" i="2"/>
  <c r="I1656" i="2" a="1"/>
  <c r="I1656" i="2" s="1"/>
  <c r="H1656" i="2"/>
  <c r="G1656" i="2"/>
  <c r="F1656" i="2"/>
  <c r="E1656" i="2"/>
  <c r="D1656" i="2"/>
  <c r="C1656" i="2"/>
  <c r="I1655" i="2" a="1"/>
  <c r="I1655" i="2" s="1"/>
  <c r="H1655" i="2"/>
  <c r="G1655" i="2"/>
  <c r="F1655" i="2"/>
  <c r="E1655" i="2"/>
  <c r="D1655" i="2"/>
  <c r="C1655" i="2"/>
  <c r="I1654" i="2" a="1"/>
  <c r="I1654" i="2" s="1"/>
  <c r="H1654" i="2"/>
  <c r="G1654" i="2"/>
  <c r="F1654" i="2"/>
  <c r="E1654" i="2"/>
  <c r="D1654" i="2"/>
  <c r="C1654" i="2"/>
  <c r="I1653" i="2" a="1"/>
  <c r="I1653" i="2" s="1"/>
  <c r="H1653" i="2"/>
  <c r="G1653" i="2"/>
  <c r="F1653" i="2"/>
  <c r="E1653" i="2"/>
  <c r="D1653" i="2"/>
  <c r="C1653" i="2"/>
  <c r="I1652" i="2" a="1"/>
  <c r="I1652" i="2" s="1"/>
  <c r="H1652" i="2"/>
  <c r="G1652" i="2"/>
  <c r="F1652" i="2"/>
  <c r="E1652" i="2"/>
  <c r="D1652" i="2"/>
  <c r="C1652" i="2"/>
  <c r="I1651" i="2" a="1"/>
  <c r="I1651" i="2" s="1"/>
  <c r="H1651" i="2"/>
  <c r="G1651" i="2"/>
  <c r="F1651" i="2"/>
  <c r="E1651" i="2"/>
  <c r="D1651" i="2"/>
  <c r="C1651" i="2"/>
  <c r="I1650" i="2" a="1"/>
  <c r="I1650" i="2" s="1"/>
  <c r="H1650" i="2"/>
  <c r="G1650" i="2"/>
  <c r="F1650" i="2"/>
  <c r="E1650" i="2"/>
  <c r="D1650" i="2"/>
  <c r="C1650" i="2"/>
  <c r="I1649" i="2" a="1"/>
  <c r="I1649" i="2" s="1"/>
  <c r="H1649" i="2"/>
  <c r="G1649" i="2"/>
  <c r="F1649" i="2"/>
  <c r="E1649" i="2"/>
  <c r="D1649" i="2"/>
  <c r="C1649" i="2"/>
  <c r="I1648" i="2" a="1"/>
  <c r="I1648" i="2" s="1"/>
  <c r="H1648" i="2"/>
  <c r="G1648" i="2"/>
  <c r="H1648" i="6" s="1"/>
  <c r="F1648" i="2"/>
  <c r="G1648" i="6" s="1"/>
  <c r="E1648" i="2"/>
  <c r="D1648" i="2"/>
  <c r="F1648" i="6" s="1"/>
  <c r="C1648" i="2"/>
  <c r="I1647" i="2" a="1"/>
  <c r="I1647" i="2" s="1"/>
  <c r="H1647" i="2"/>
  <c r="G1647" i="2"/>
  <c r="F1647" i="2"/>
  <c r="E1647" i="2"/>
  <c r="D1647" i="2"/>
  <c r="C1647" i="2"/>
  <c r="I1646" i="2" a="1"/>
  <c r="I1646" i="2" s="1"/>
  <c r="H1646" i="2"/>
  <c r="G1646" i="2"/>
  <c r="H1646" i="6" s="1"/>
  <c r="F1646" i="2"/>
  <c r="G1646" i="6" s="1"/>
  <c r="E1646" i="2"/>
  <c r="D1646" i="2"/>
  <c r="C1646" i="2"/>
  <c r="I1645" i="2" a="1"/>
  <c r="I1645" i="2" s="1"/>
  <c r="H1645" i="2"/>
  <c r="G1645" i="2"/>
  <c r="F1645" i="2"/>
  <c r="E1645" i="2"/>
  <c r="D1645" i="2"/>
  <c r="F1645" i="6" s="1"/>
  <c r="C1645" i="2"/>
  <c r="I1644" i="2" a="1"/>
  <c r="I1644" i="2" s="1"/>
  <c r="H1644" i="2"/>
  <c r="G1644" i="2"/>
  <c r="F1644" i="2"/>
  <c r="E1644" i="2"/>
  <c r="D1644" i="2"/>
  <c r="C1644" i="2"/>
  <c r="I1643" i="2" a="1"/>
  <c r="I1643" i="2" s="1"/>
  <c r="H1643" i="2"/>
  <c r="G1643" i="2"/>
  <c r="F1643" i="2"/>
  <c r="E1643" i="2"/>
  <c r="D1643" i="2"/>
  <c r="C1643" i="2"/>
  <c r="I1642" i="2" a="1"/>
  <c r="I1642" i="2" s="1"/>
  <c r="H1642" i="2"/>
  <c r="G1642" i="2"/>
  <c r="F1642" i="2"/>
  <c r="E1642" i="2"/>
  <c r="D1642" i="2"/>
  <c r="C1642" i="2"/>
  <c r="I1641" i="2" a="1"/>
  <c r="I1641" i="2" s="1"/>
  <c r="H1641" i="2"/>
  <c r="G1641" i="2"/>
  <c r="F1641" i="2"/>
  <c r="E1641" i="2"/>
  <c r="D1641" i="2"/>
  <c r="C1641" i="2"/>
  <c r="I1640" i="2" a="1"/>
  <c r="I1640" i="2" s="1"/>
  <c r="H1640" i="2"/>
  <c r="G1640" i="2"/>
  <c r="F1640" i="2"/>
  <c r="E1640" i="2"/>
  <c r="D1640" i="2"/>
  <c r="C1640" i="2"/>
  <c r="I1639" i="2" a="1"/>
  <c r="I1639" i="2" s="1"/>
  <c r="H1639" i="2"/>
  <c r="G1639" i="2"/>
  <c r="F1639" i="2"/>
  <c r="E1639" i="2"/>
  <c r="D1639" i="2"/>
  <c r="C1639" i="2"/>
  <c r="I1638" i="2" a="1"/>
  <c r="I1638" i="2" s="1"/>
  <c r="H1638" i="2"/>
  <c r="G1638" i="2"/>
  <c r="F1638" i="2"/>
  <c r="E1638" i="2"/>
  <c r="D1638" i="2"/>
  <c r="C1638" i="2"/>
  <c r="I1637" i="2" a="1"/>
  <c r="I1637" i="2" s="1"/>
  <c r="H1637" i="2"/>
  <c r="G1637" i="2"/>
  <c r="F1637" i="2"/>
  <c r="E1637" i="2"/>
  <c r="D1637" i="2"/>
  <c r="C1637" i="2"/>
  <c r="I1636" i="2" a="1"/>
  <c r="I1636" i="2" s="1"/>
  <c r="H1636" i="2"/>
  <c r="G1636" i="2"/>
  <c r="H1636" i="6" s="1"/>
  <c r="F1636" i="2"/>
  <c r="G1636" i="6" s="1"/>
  <c r="E1636" i="2"/>
  <c r="D1636" i="2"/>
  <c r="F1636" i="6" s="1"/>
  <c r="C1636" i="2"/>
  <c r="I1635" i="2" a="1"/>
  <c r="I1635" i="2" s="1"/>
  <c r="H1635" i="2"/>
  <c r="G1635" i="2"/>
  <c r="F1635" i="2"/>
  <c r="E1635" i="2"/>
  <c r="D1635" i="2"/>
  <c r="C1635" i="2"/>
  <c r="I1634" i="2" a="1"/>
  <c r="I1634" i="2" s="1"/>
  <c r="H1634" i="2"/>
  <c r="G1634" i="2"/>
  <c r="H1634" i="6" s="1"/>
  <c r="F1634" i="2"/>
  <c r="G1634" i="6" s="1"/>
  <c r="E1634" i="2"/>
  <c r="D1634" i="2"/>
  <c r="C1634" i="2"/>
  <c r="I1633" i="2" a="1"/>
  <c r="I1633" i="2" s="1"/>
  <c r="H1633" i="2"/>
  <c r="G1633" i="2"/>
  <c r="F1633" i="2"/>
  <c r="E1633" i="2"/>
  <c r="D1633" i="2"/>
  <c r="F1633" i="6" s="1"/>
  <c r="C1633" i="2"/>
  <c r="I1632" i="2" a="1"/>
  <c r="I1632" i="2" s="1"/>
  <c r="H1632" i="2"/>
  <c r="G1632" i="2"/>
  <c r="F1632" i="2"/>
  <c r="E1632" i="2"/>
  <c r="D1632" i="2"/>
  <c r="C1632" i="2"/>
  <c r="I1631" i="2" a="1"/>
  <c r="I1631" i="2" s="1"/>
  <c r="H1631" i="2"/>
  <c r="G1631" i="2"/>
  <c r="F1631" i="2"/>
  <c r="E1631" i="2"/>
  <c r="D1631" i="2"/>
  <c r="C1631" i="2"/>
  <c r="I1630" i="2" a="1"/>
  <c r="I1630" i="2" s="1"/>
  <c r="H1630" i="2"/>
  <c r="G1630" i="2"/>
  <c r="F1630" i="2"/>
  <c r="E1630" i="2"/>
  <c r="D1630" i="2"/>
  <c r="C1630" i="2"/>
  <c r="I1629" i="2" a="1"/>
  <c r="I1629" i="2" s="1"/>
  <c r="H1629" i="2"/>
  <c r="G1629" i="2"/>
  <c r="F1629" i="2"/>
  <c r="E1629" i="2"/>
  <c r="D1629" i="2"/>
  <c r="C1629" i="2"/>
  <c r="I1628" i="2" a="1"/>
  <c r="I1628" i="2" s="1"/>
  <c r="H1628" i="2"/>
  <c r="G1628" i="2"/>
  <c r="F1628" i="2"/>
  <c r="E1628" i="2"/>
  <c r="D1628" i="2"/>
  <c r="C1628" i="2"/>
  <c r="I1627" i="2" a="1"/>
  <c r="I1627" i="2" s="1"/>
  <c r="H1627" i="2"/>
  <c r="G1627" i="2"/>
  <c r="F1627" i="2"/>
  <c r="E1627" i="2"/>
  <c r="D1627" i="2"/>
  <c r="C1627" i="2"/>
  <c r="I1626" i="2" a="1"/>
  <c r="I1626" i="2" s="1"/>
  <c r="H1626" i="2"/>
  <c r="G1626" i="2"/>
  <c r="F1626" i="2"/>
  <c r="E1626" i="2"/>
  <c r="D1626" i="2"/>
  <c r="C1626" i="2"/>
  <c r="I1625" i="2" a="1"/>
  <c r="I1625" i="2" s="1"/>
  <c r="H1625" i="2"/>
  <c r="G1625" i="2"/>
  <c r="F1625" i="2"/>
  <c r="E1625" i="2"/>
  <c r="D1625" i="2"/>
  <c r="C1625" i="2"/>
  <c r="I1624" i="2" a="1"/>
  <c r="I1624" i="2" s="1"/>
  <c r="H1624" i="2"/>
  <c r="G1624" i="2"/>
  <c r="H1624" i="6" s="1"/>
  <c r="F1624" i="2"/>
  <c r="G1624" i="6" s="1"/>
  <c r="E1624" i="2"/>
  <c r="D1624" i="2"/>
  <c r="F1624" i="6" s="1"/>
  <c r="C1624" i="2"/>
  <c r="I1623" i="2" a="1"/>
  <c r="I1623" i="2" s="1"/>
  <c r="H1623" i="2"/>
  <c r="G1623" i="2"/>
  <c r="F1623" i="2"/>
  <c r="E1623" i="2"/>
  <c r="D1623" i="2"/>
  <c r="C1623" i="2"/>
  <c r="I1622" i="2" a="1"/>
  <c r="I1622" i="2" s="1"/>
  <c r="H1622" i="2"/>
  <c r="G1622" i="2"/>
  <c r="H1622" i="6" s="1"/>
  <c r="F1622" i="2"/>
  <c r="G1622" i="6" s="1"/>
  <c r="E1622" i="2"/>
  <c r="D1622" i="2"/>
  <c r="C1622" i="2"/>
  <c r="I1621" i="2" a="1"/>
  <c r="I1621" i="2" s="1"/>
  <c r="H1621" i="2"/>
  <c r="G1621" i="2"/>
  <c r="F1621" i="2"/>
  <c r="E1621" i="2"/>
  <c r="D1621" i="2"/>
  <c r="F1621" i="6" s="1"/>
  <c r="C1621" i="2"/>
  <c r="I1620" i="2" a="1"/>
  <c r="I1620" i="2" s="1"/>
  <c r="H1620" i="2"/>
  <c r="G1620" i="2"/>
  <c r="F1620" i="2"/>
  <c r="E1620" i="2"/>
  <c r="D1620" i="2"/>
  <c r="C1620" i="2"/>
  <c r="I1619" i="2" a="1"/>
  <c r="I1619" i="2" s="1"/>
  <c r="H1619" i="2"/>
  <c r="G1619" i="2"/>
  <c r="F1619" i="2"/>
  <c r="E1619" i="2"/>
  <c r="D1619" i="2"/>
  <c r="C1619" i="2"/>
  <c r="I1618" i="2" a="1"/>
  <c r="I1618" i="2" s="1"/>
  <c r="H1618" i="2"/>
  <c r="G1618" i="2"/>
  <c r="F1618" i="2"/>
  <c r="E1618" i="2"/>
  <c r="D1618" i="2"/>
  <c r="C1618" i="2"/>
  <c r="I1617" i="2" a="1"/>
  <c r="I1617" i="2" s="1"/>
  <c r="H1617" i="2"/>
  <c r="G1617" i="2"/>
  <c r="F1617" i="2"/>
  <c r="E1617" i="2"/>
  <c r="D1617" i="2"/>
  <c r="C1617" i="2"/>
  <c r="I1616" i="2" a="1"/>
  <c r="I1616" i="2" s="1"/>
  <c r="H1616" i="2"/>
  <c r="G1616" i="2"/>
  <c r="F1616" i="2"/>
  <c r="E1616" i="2"/>
  <c r="D1616" i="2"/>
  <c r="C1616" i="2"/>
  <c r="I1615" i="2" a="1"/>
  <c r="I1615" i="2" s="1"/>
  <c r="H1615" i="2"/>
  <c r="G1615" i="2"/>
  <c r="F1615" i="2"/>
  <c r="E1615" i="2"/>
  <c r="D1615" i="2"/>
  <c r="C1615" i="2"/>
  <c r="I1614" i="2" a="1"/>
  <c r="I1614" i="2" s="1"/>
  <c r="H1614" i="2"/>
  <c r="G1614" i="2"/>
  <c r="F1614" i="2"/>
  <c r="E1614" i="2"/>
  <c r="D1614" i="2"/>
  <c r="C1614" i="2"/>
  <c r="I1613" i="2" a="1"/>
  <c r="I1613" i="2" s="1"/>
  <c r="H1613" i="2"/>
  <c r="G1613" i="2"/>
  <c r="F1613" i="2"/>
  <c r="E1613" i="2"/>
  <c r="D1613" i="2"/>
  <c r="C1613" i="2"/>
  <c r="I1612" i="2" a="1"/>
  <c r="I1612" i="2" s="1"/>
  <c r="H1612" i="2"/>
  <c r="G1612" i="2"/>
  <c r="H1612" i="6" s="1"/>
  <c r="F1612" i="2"/>
  <c r="G1612" i="6" s="1"/>
  <c r="E1612" i="2"/>
  <c r="D1612" i="2"/>
  <c r="F1612" i="6" s="1"/>
  <c r="C1612" i="2"/>
  <c r="I1611" i="2" a="1"/>
  <c r="I1611" i="2" s="1"/>
  <c r="H1611" i="2"/>
  <c r="G1611" i="2"/>
  <c r="F1611" i="2"/>
  <c r="E1611" i="2"/>
  <c r="D1611" i="2"/>
  <c r="F1611" i="6" s="1"/>
  <c r="C1611" i="2"/>
  <c r="I1610" i="2" a="1"/>
  <c r="I1610" i="2" s="1"/>
  <c r="H1610" i="2"/>
  <c r="G1610" i="2"/>
  <c r="H1610" i="6" s="1"/>
  <c r="F1610" i="2"/>
  <c r="G1610" i="6" s="1"/>
  <c r="E1610" i="2"/>
  <c r="D1610" i="2"/>
  <c r="C1610" i="2"/>
  <c r="I1609" i="2" a="1"/>
  <c r="I1609" i="2" s="1"/>
  <c r="H1609" i="2"/>
  <c r="G1609" i="2"/>
  <c r="F1609" i="2"/>
  <c r="G1609" i="6" s="1"/>
  <c r="E1609" i="2"/>
  <c r="D1609" i="2"/>
  <c r="C1609" i="2"/>
  <c r="I1608" i="2" a="1"/>
  <c r="I1608" i="2" s="1"/>
  <c r="H1608" i="2"/>
  <c r="G1608" i="2"/>
  <c r="F1608" i="2"/>
  <c r="E1608" i="2"/>
  <c r="D1608" i="2"/>
  <c r="C1608" i="2"/>
  <c r="I1607" i="2" a="1"/>
  <c r="I1607" i="2" s="1"/>
  <c r="H1607" i="2"/>
  <c r="G1607" i="2"/>
  <c r="F1607" i="2"/>
  <c r="E1607" i="2"/>
  <c r="D1607" i="2"/>
  <c r="C1607" i="2"/>
  <c r="I1606" i="2" a="1"/>
  <c r="I1606" i="2" s="1"/>
  <c r="H1606" i="2"/>
  <c r="G1606" i="2"/>
  <c r="F1606" i="2"/>
  <c r="E1606" i="2"/>
  <c r="D1606" i="2"/>
  <c r="C1606" i="2"/>
  <c r="I1605" i="2" a="1"/>
  <c r="I1605" i="2" s="1"/>
  <c r="H1605" i="2"/>
  <c r="G1605" i="2"/>
  <c r="F1605" i="2"/>
  <c r="G1605" i="7" s="1"/>
  <c r="E1605" i="2"/>
  <c r="D1605" i="2"/>
  <c r="C1605" i="2"/>
  <c r="I1604" i="2" a="1"/>
  <c r="I1604" i="2" s="1"/>
  <c r="H1604" i="2"/>
  <c r="G1604" i="2"/>
  <c r="F1604" i="2"/>
  <c r="E1604" i="2"/>
  <c r="D1604" i="2"/>
  <c r="C1604" i="2"/>
  <c r="I1603" i="2" a="1"/>
  <c r="I1603" i="2" s="1"/>
  <c r="H1603" i="2"/>
  <c r="G1603" i="2"/>
  <c r="F1603" i="2"/>
  <c r="E1603" i="2"/>
  <c r="D1603" i="2"/>
  <c r="C1603" i="2"/>
  <c r="I1602" i="2" a="1"/>
  <c r="I1602" i="2" s="1"/>
  <c r="H1602" i="2"/>
  <c r="G1602" i="2"/>
  <c r="H1602" i="6" s="1"/>
  <c r="F1602" i="2"/>
  <c r="E1602" i="2"/>
  <c r="D1602" i="2"/>
  <c r="C1602" i="2"/>
  <c r="I1601" i="2" a="1"/>
  <c r="I1601" i="2" s="1"/>
  <c r="H1601" i="2"/>
  <c r="G1601" i="2"/>
  <c r="F1601" i="2"/>
  <c r="E1601" i="2"/>
  <c r="D1601" i="2"/>
  <c r="C1601" i="2"/>
  <c r="I1600" i="2" a="1"/>
  <c r="I1600" i="2" s="1"/>
  <c r="H1600" i="2"/>
  <c r="G1600" i="2"/>
  <c r="H1600" i="6" s="1"/>
  <c r="F1600" i="2"/>
  <c r="G1600" i="6" s="1"/>
  <c r="E1600" i="2"/>
  <c r="D1600" i="2"/>
  <c r="C1600" i="2"/>
  <c r="I1599" i="2" a="1"/>
  <c r="I1599" i="2" s="1"/>
  <c r="H1599" i="2"/>
  <c r="G1599" i="2"/>
  <c r="F1599" i="2"/>
  <c r="E1599" i="2"/>
  <c r="D1599" i="2"/>
  <c r="F1599" i="6" s="1"/>
  <c r="C1599" i="2"/>
  <c r="I1598" i="2" a="1"/>
  <c r="I1598" i="2" s="1"/>
  <c r="H1598" i="2"/>
  <c r="G1598" i="2"/>
  <c r="H1598" i="6" s="1"/>
  <c r="F1598" i="2"/>
  <c r="E1598" i="2"/>
  <c r="D1598" i="2"/>
  <c r="C1598" i="2"/>
  <c r="I1597" i="2" a="1"/>
  <c r="I1597" i="2" s="1"/>
  <c r="H1597" i="2"/>
  <c r="G1597" i="2"/>
  <c r="F1597" i="2"/>
  <c r="G1597" i="6" s="1"/>
  <c r="E1597" i="2"/>
  <c r="D1597" i="2"/>
  <c r="C1597" i="2"/>
  <c r="I1596" i="2" a="1"/>
  <c r="I1596" i="2" s="1"/>
  <c r="H1596" i="2"/>
  <c r="G1596" i="2"/>
  <c r="F1596" i="2"/>
  <c r="E1596" i="2"/>
  <c r="D1596" i="2"/>
  <c r="C1596" i="2"/>
  <c r="I1595" i="2" a="1"/>
  <c r="I1595" i="2" s="1"/>
  <c r="H1595" i="2"/>
  <c r="I1595" i="7" s="1"/>
  <c r="G1595" i="2"/>
  <c r="F1595" i="2"/>
  <c r="E1595" i="2"/>
  <c r="D1595" i="2"/>
  <c r="F1595" i="7" s="1"/>
  <c r="C1595" i="2"/>
  <c r="I1594" i="2" a="1"/>
  <c r="I1594" i="2" s="1"/>
  <c r="H1594" i="2"/>
  <c r="G1594" i="2"/>
  <c r="F1594" i="2"/>
  <c r="E1594" i="2"/>
  <c r="D1594" i="2"/>
  <c r="C1594" i="2"/>
  <c r="I1593" i="2" a="1"/>
  <c r="I1593" i="2" s="1"/>
  <c r="H1593" i="2"/>
  <c r="G1593" i="2"/>
  <c r="F1593" i="2"/>
  <c r="E1593" i="2"/>
  <c r="D1593" i="2"/>
  <c r="C1593" i="2"/>
  <c r="I1592" i="2" a="1"/>
  <c r="I1592" i="2" s="1"/>
  <c r="H1592" i="2"/>
  <c r="G1592" i="2"/>
  <c r="F1592" i="2"/>
  <c r="E1592" i="2"/>
  <c r="D1592" i="2"/>
  <c r="C1592" i="2"/>
  <c r="I1591" i="2" a="1"/>
  <c r="I1591" i="2" s="1"/>
  <c r="H1591" i="2"/>
  <c r="G1591" i="2"/>
  <c r="F1591" i="2"/>
  <c r="E1591" i="2"/>
  <c r="D1591" i="2"/>
  <c r="C1591" i="2"/>
  <c r="I1590" i="2" a="1"/>
  <c r="I1590" i="2" s="1"/>
  <c r="H1590" i="2"/>
  <c r="G1590" i="2"/>
  <c r="H1590" i="6" s="1"/>
  <c r="F1590" i="2"/>
  <c r="E1590" i="2"/>
  <c r="D1590" i="2"/>
  <c r="C1590" i="2"/>
  <c r="I1589" i="2" a="1"/>
  <c r="I1589" i="2" s="1"/>
  <c r="H1589" i="2"/>
  <c r="G1589" i="2"/>
  <c r="F1589" i="2"/>
  <c r="E1589" i="2"/>
  <c r="D1589" i="2"/>
  <c r="C1589" i="2"/>
  <c r="I1588" i="2" a="1"/>
  <c r="I1588" i="2" s="1"/>
  <c r="H1588" i="2"/>
  <c r="G1588" i="2"/>
  <c r="H1588" i="6" s="1"/>
  <c r="F1588" i="2"/>
  <c r="G1588" i="6" s="1"/>
  <c r="E1588" i="2"/>
  <c r="D1588" i="2"/>
  <c r="C1588" i="2"/>
  <c r="I1587" i="2" a="1"/>
  <c r="I1587" i="2" s="1"/>
  <c r="H1587" i="2"/>
  <c r="G1587" i="2"/>
  <c r="F1587" i="2"/>
  <c r="E1587" i="2"/>
  <c r="D1587" i="2"/>
  <c r="F1587" i="6" s="1"/>
  <c r="C1587" i="2"/>
  <c r="I1586" i="2" a="1"/>
  <c r="I1586" i="2" s="1"/>
  <c r="H1586" i="2"/>
  <c r="G1586" i="2"/>
  <c r="H1586" i="6" s="1"/>
  <c r="F1586" i="2"/>
  <c r="E1586" i="2"/>
  <c r="D1586" i="2"/>
  <c r="C1586" i="2"/>
  <c r="I1585" i="2" a="1"/>
  <c r="I1585" i="2" s="1"/>
  <c r="H1585" i="2"/>
  <c r="G1585" i="2"/>
  <c r="F1585" i="2"/>
  <c r="G1585" i="6" s="1"/>
  <c r="E1585" i="2"/>
  <c r="D1585" i="2"/>
  <c r="C1585" i="2"/>
  <c r="I1584" i="2" a="1"/>
  <c r="I1584" i="2" s="1"/>
  <c r="H1584" i="2"/>
  <c r="G1584" i="2"/>
  <c r="F1584" i="2"/>
  <c r="E1584" i="2"/>
  <c r="D1584" i="2"/>
  <c r="C1584" i="2"/>
  <c r="I1583" i="2" a="1"/>
  <c r="I1583" i="2" s="1"/>
  <c r="H1583" i="2"/>
  <c r="G1583" i="2"/>
  <c r="F1583" i="2"/>
  <c r="E1583" i="2"/>
  <c r="D1583" i="2"/>
  <c r="C1583" i="2"/>
  <c r="I1582" i="2" a="1"/>
  <c r="I1582" i="2" s="1"/>
  <c r="H1582" i="2"/>
  <c r="G1582" i="2"/>
  <c r="F1582" i="2"/>
  <c r="E1582" i="2"/>
  <c r="D1582" i="2"/>
  <c r="C1582" i="2"/>
  <c r="I1581" i="2" a="1"/>
  <c r="I1581" i="2" s="1"/>
  <c r="H1581" i="2"/>
  <c r="G1581" i="2"/>
  <c r="F1581" i="2"/>
  <c r="E1581" i="2"/>
  <c r="D1581" i="2"/>
  <c r="C1581" i="2"/>
  <c r="I1580" i="2" a="1"/>
  <c r="I1580" i="2" s="1"/>
  <c r="H1580" i="2"/>
  <c r="G1580" i="2"/>
  <c r="F1580" i="2"/>
  <c r="E1580" i="2"/>
  <c r="D1580" i="2"/>
  <c r="C1580" i="2"/>
  <c r="I1579" i="2" a="1"/>
  <c r="I1579" i="2" s="1"/>
  <c r="H1579" i="2"/>
  <c r="G1579" i="2"/>
  <c r="F1579" i="2"/>
  <c r="E1579" i="2"/>
  <c r="D1579" i="2"/>
  <c r="C1579" i="2"/>
  <c r="I1578" i="2" a="1"/>
  <c r="I1578" i="2" s="1"/>
  <c r="H1578" i="2"/>
  <c r="G1578" i="2"/>
  <c r="H1578" i="6" s="1"/>
  <c r="F1578" i="2"/>
  <c r="E1578" i="2"/>
  <c r="D1578" i="2"/>
  <c r="C1578" i="2"/>
  <c r="I1577" i="2" a="1"/>
  <c r="I1577" i="2" s="1"/>
  <c r="H1577" i="2"/>
  <c r="G1577" i="2"/>
  <c r="F1577" i="2"/>
  <c r="E1577" i="2"/>
  <c r="D1577" i="2"/>
  <c r="C1577" i="2"/>
  <c r="I1576" i="2" a="1"/>
  <c r="I1576" i="2" s="1"/>
  <c r="H1576" i="2"/>
  <c r="G1576" i="2"/>
  <c r="H1576" i="6" s="1"/>
  <c r="F1576" i="2"/>
  <c r="G1576" i="6" s="1"/>
  <c r="E1576" i="2"/>
  <c r="D1576" i="2"/>
  <c r="C1576" i="2"/>
  <c r="I1575" i="2" a="1"/>
  <c r="I1575" i="2" s="1"/>
  <c r="H1575" i="2"/>
  <c r="G1575" i="2"/>
  <c r="F1575" i="2"/>
  <c r="E1575" i="2"/>
  <c r="D1575" i="2"/>
  <c r="F1575" i="6" s="1"/>
  <c r="C1575" i="2"/>
  <c r="I1574" i="2" a="1"/>
  <c r="I1574" i="2" s="1"/>
  <c r="H1574" i="2"/>
  <c r="G1574" i="2"/>
  <c r="H1574" i="6" s="1"/>
  <c r="F1574" i="2"/>
  <c r="E1574" i="2"/>
  <c r="D1574" i="2"/>
  <c r="C1574" i="2"/>
  <c r="I1573" i="2" a="1"/>
  <c r="I1573" i="2" s="1"/>
  <c r="H1573" i="2"/>
  <c r="G1573" i="2"/>
  <c r="F1573" i="2"/>
  <c r="G1573" i="6" s="1"/>
  <c r="E1573" i="2"/>
  <c r="D1573" i="2"/>
  <c r="C1573" i="2"/>
  <c r="I1572" i="2" a="1"/>
  <c r="I1572" i="2" s="1"/>
  <c r="H1572" i="2"/>
  <c r="G1572" i="2"/>
  <c r="F1572" i="2"/>
  <c r="E1572" i="2"/>
  <c r="D1572" i="2"/>
  <c r="C1572" i="2"/>
  <c r="I1571" i="2" a="1"/>
  <c r="I1571" i="2" s="1"/>
  <c r="H1571" i="2"/>
  <c r="G1571" i="2"/>
  <c r="F1571" i="2"/>
  <c r="E1571" i="2"/>
  <c r="D1571" i="2"/>
  <c r="C1571" i="2"/>
  <c r="I1570" i="2" a="1"/>
  <c r="I1570" i="2" s="1"/>
  <c r="H1570" i="2"/>
  <c r="G1570" i="2"/>
  <c r="F1570" i="2"/>
  <c r="E1570" i="2"/>
  <c r="D1570" i="2"/>
  <c r="C1570" i="2"/>
  <c r="I1569" i="2" a="1"/>
  <c r="I1569" i="2" s="1"/>
  <c r="H1569" i="2"/>
  <c r="G1569" i="2"/>
  <c r="F1569" i="2"/>
  <c r="E1569" i="2"/>
  <c r="D1569" i="2"/>
  <c r="C1569" i="2"/>
  <c r="I1568" i="2" a="1"/>
  <c r="I1568" i="2" s="1"/>
  <c r="H1568" i="2"/>
  <c r="G1568" i="2"/>
  <c r="F1568" i="2"/>
  <c r="E1568" i="2"/>
  <c r="D1568" i="2"/>
  <c r="C1568" i="2"/>
  <c r="I1567" i="2" a="1"/>
  <c r="I1567" i="2" s="1"/>
  <c r="H1567" i="2"/>
  <c r="G1567" i="2"/>
  <c r="F1567" i="2"/>
  <c r="E1567" i="2"/>
  <c r="D1567" i="2"/>
  <c r="C1567" i="2"/>
  <c r="I1566" i="2" a="1"/>
  <c r="I1566" i="2" s="1"/>
  <c r="H1566" i="2"/>
  <c r="G1566" i="2"/>
  <c r="F1566" i="2"/>
  <c r="E1566" i="2"/>
  <c r="D1566" i="2"/>
  <c r="C1566" i="2"/>
  <c r="I1565" i="2" a="1"/>
  <c r="I1565" i="2" s="1"/>
  <c r="H1565" i="2"/>
  <c r="G1565" i="2"/>
  <c r="F1565" i="2"/>
  <c r="E1565" i="2"/>
  <c r="D1565" i="2"/>
  <c r="C1565" i="2"/>
  <c r="I1564" i="2" a="1"/>
  <c r="I1564" i="2" s="1"/>
  <c r="H1564" i="2"/>
  <c r="G1564" i="2"/>
  <c r="H1564" i="6" s="1"/>
  <c r="F1564" i="2"/>
  <c r="G1564" i="6" s="1"/>
  <c r="E1564" i="2"/>
  <c r="D1564" i="2"/>
  <c r="C1564" i="2"/>
  <c r="I1563" i="2" a="1"/>
  <c r="I1563" i="2" s="1"/>
  <c r="H1563" i="2"/>
  <c r="G1563" i="2"/>
  <c r="F1563" i="2"/>
  <c r="G1563" i="6" s="1"/>
  <c r="E1563" i="2"/>
  <c r="D1563" i="2"/>
  <c r="F1563" i="6" s="1"/>
  <c r="C1563" i="2"/>
  <c r="I1562" i="2" a="1"/>
  <c r="I1562" i="2" s="1"/>
  <c r="H1562" i="2"/>
  <c r="G1562" i="2"/>
  <c r="F1562" i="2"/>
  <c r="E1562" i="2"/>
  <c r="D1562" i="2"/>
  <c r="C1562" i="2"/>
  <c r="I1561" i="2" a="1"/>
  <c r="I1561" i="2" s="1"/>
  <c r="H1561" i="2"/>
  <c r="G1561" i="2"/>
  <c r="F1561" i="2"/>
  <c r="G1561" i="6" s="1"/>
  <c r="E1561" i="2"/>
  <c r="D1561" i="2"/>
  <c r="F1561" i="6" s="1"/>
  <c r="C1561" i="2"/>
  <c r="I1560" i="2" a="1"/>
  <c r="I1560" i="2" s="1"/>
  <c r="H1560" i="2"/>
  <c r="G1560" i="2"/>
  <c r="F1560" i="2"/>
  <c r="E1560" i="2"/>
  <c r="D1560" i="2"/>
  <c r="C1560" i="2"/>
  <c r="I1559" i="2" a="1"/>
  <c r="I1559" i="2" s="1"/>
  <c r="H1559" i="2"/>
  <c r="G1559" i="2"/>
  <c r="F1559" i="2"/>
  <c r="E1559" i="2"/>
  <c r="D1559" i="2"/>
  <c r="C1559" i="2"/>
  <c r="I1558" i="2" a="1"/>
  <c r="I1558" i="2" s="1"/>
  <c r="H1558" i="2"/>
  <c r="G1558" i="2"/>
  <c r="F1558" i="2"/>
  <c r="E1558" i="2"/>
  <c r="D1558" i="2"/>
  <c r="C1558" i="2"/>
  <c r="I1557" i="2" a="1"/>
  <c r="I1557" i="2" s="1"/>
  <c r="H1557" i="2"/>
  <c r="G1557" i="2"/>
  <c r="F1557" i="2"/>
  <c r="G1557" i="6" s="1"/>
  <c r="E1557" i="2"/>
  <c r="D1557" i="2"/>
  <c r="C1557" i="2"/>
  <c r="I1556" i="2" a="1"/>
  <c r="I1556" i="2" s="1"/>
  <c r="H1556" i="2"/>
  <c r="G1556" i="2"/>
  <c r="F1556" i="2"/>
  <c r="E1556" i="2"/>
  <c r="D1556" i="2"/>
  <c r="C1556" i="2"/>
  <c r="I1555" i="2" a="1"/>
  <c r="I1555" i="2" s="1"/>
  <c r="H1555" i="2"/>
  <c r="G1555" i="2"/>
  <c r="F1555" i="2"/>
  <c r="E1555" i="2"/>
  <c r="D1555" i="2"/>
  <c r="C1555" i="2"/>
  <c r="I1554" i="2" a="1"/>
  <c r="I1554" i="2" s="1"/>
  <c r="H1554" i="2"/>
  <c r="G1554" i="2"/>
  <c r="F1554" i="2"/>
  <c r="E1554" i="2"/>
  <c r="D1554" i="2"/>
  <c r="C1554" i="2"/>
  <c r="I1553" i="2" a="1"/>
  <c r="I1553" i="2" s="1"/>
  <c r="H1553" i="2"/>
  <c r="G1553" i="2"/>
  <c r="F1553" i="2"/>
  <c r="E1553" i="2"/>
  <c r="D1553" i="2"/>
  <c r="C1553" i="2"/>
  <c r="I1552" i="2" a="1"/>
  <c r="I1552" i="2" s="1"/>
  <c r="H1552" i="2"/>
  <c r="G1552" i="2"/>
  <c r="H1552" i="6" s="1"/>
  <c r="F1552" i="2"/>
  <c r="G1552" i="6" s="1"/>
  <c r="E1552" i="2"/>
  <c r="D1552" i="2"/>
  <c r="C1552" i="2"/>
  <c r="I1551" i="2" a="1"/>
  <c r="I1551" i="2" s="1"/>
  <c r="H1551" i="2"/>
  <c r="G1551" i="2"/>
  <c r="F1551" i="2"/>
  <c r="G1551" i="6" s="1"/>
  <c r="E1551" i="2"/>
  <c r="D1551" i="2"/>
  <c r="F1551" i="6" s="1"/>
  <c r="C1551" i="2"/>
  <c r="I1550" i="2" a="1"/>
  <c r="I1550" i="2" s="1"/>
  <c r="H1550" i="2"/>
  <c r="G1550" i="2"/>
  <c r="F1550" i="2"/>
  <c r="E1550" i="2"/>
  <c r="D1550" i="2"/>
  <c r="C1550" i="2"/>
  <c r="I1549" i="2" a="1"/>
  <c r="I1549" i="2" s="1"/>
  <c r="H1549" i="2"/>
  <c r="G1549" i="2"/>
  <c r="F1549" i="2"/>
  <c r="G1549" i="6" s="1"/>
  <c r="E1549" i="2"/>
  <c r="D1549" i="2"/>
  <c r="F1549" i="6" s="1"/>
  <c r="C1549" i="2"/>
  <c r="I1548" i="2" a="1"/>
  <c r="I1548" i="2" s="1"/>
  <c r="H1548" i="2"/>
  <c r="G1548" i="2"/>
  <c r="F1548" i="2"/>
  <c r="E1548" i="2"/>
  <c r="D1548" i="2"/>
  <c r="C1548" i="2"/>
  <c r="I1547" i="2" a="1"/>
  <c r="I1547" i="2" s="1"/>
  <c r="H1547" i="2"/>
  <c r="G1547" i="2"/>
  <c r="F1547" i="2"/>
  <c r="E1547" i="2"/>
  <c r="D1547" i="2"/>
  <c r="C1547" i="2"/>
  <c r="I1546" i="2" a="1"/>
  <c r="I1546" i="2" s="1"/>
  <c r="H1546" i="2"/>
  <c r="G1546" i="2"/>
  <c r="F1546" i="2"/>
  <c r="E1546" i="2"/>
  <c r="D1546" i="2"/>
  <c r="C1546" i="2"/>
  <c r="I1545" i="2" a="1"/>
  <c r="I1545" i="2" s="1"/>
  <c r="H1545" i="2"/>
  <c r="G1545" i="2"/>
  <c r="F1545" i="2"/>
  <c r="E1545" i="2"/>
  <c r="D1545" i="2"/>
  <c r="C1545" i="2"/>
  <c r="I1544" i="2" a="1"/>
  <c r="I1544" i="2" s="1"/>
  <c r="H1544" i="2"/>
  <c r="G1544" i="2"/>
  <c r="F1544" i="2"/>
  <c r="E1544" i="2"/>
  <c r="D1544" i="2"/>
  <c r="C1544" i="2"/>
  <c r="I1543" i="2" a="1"/>
  <c r="I1543" i="2" s="1"/>
  <c r="H1543" i="2"/>
  <c r="G1543" i="2"/>
  <c r="F1543" i="2"/>
  <c r="E1543" i="2"/>
  <c r="D1543" i="2"/>
  <c r="C1543" i="2"/>
  <c r="I1542" i="2" a="1"/>
  <c r="I1542" i="2" s="1"/>
  <c r="H1542" i="2"/>
  <c r="G1542" i="2"/>
  <c r="F1542" i="2"/>
  <c r="E1542" i="2"/>
  <c r="D1542" i="2"/>
  <c r="C1542" i="2"/>
  <c r="I1541" i="2" a="1"/>
  <c r="I1541" i="2" s="1"/>
  <c r="H1541" i="2"/>
  <c r="G1541" i="2"/>
  <c r="F1541" i="2"/>
  <c r="E1541" i="2"/>
  <c r="D1541" i="2"/>
  <c r="C1541" i="2"/>
  <c r="I1540" i="2" a="1"/>
  <c r="I1540" i="2" s="1"/>
  <c r="H1540" i="2"/>
  <c r="G1540" i="2"/>
  <c r="H1540" i="6" s="1"/>
  <c r="F1540" i="2"/>
  <c r="G1540" i="6" s="1"/>
  <c r="E1540" i="2"/>
  <c r="D1540" i="2"/>
  <c r="C1540" i="2"/>
  <c r="I1539" i="2" a="1"/>
  <c r="I1539" i="2" s="1"/>
  <c r="H1539" i="2"/>
  <c r="G1539" i="2"/>
  <c r="F1539" i="2"/>
  <c r="G1539" i="6" s="1"/>
  <c r="E1539" i="2"/>
  <c r="D1539" i="2"/>
  <c r="F1539" i="6" s="1"/>
  <c r="C1539" i="2"/>
  <c r="I1538" i="2" a="1"/>
  <c r="I1538" i="2" s="1"/>
  <c r="H1538" i="2"/>
  <c r="G1538" i="2"/>
  <c r="F1538" i="2"/>
  <c r="E1538" i="2"/>
  <c r="D1538" i="2"/>
  <c r="C1538" i="2"/>
  <c r="I1537" i="2" a="1"/>
  <c r="I1537" i="2" s="1"/>
  <c r="H1537" i="2"/>
  <c r="G1537" i="2"/>
  <c r="F1537" i="2"/>
  <c r="G1537" i="6" s="1"/>
  <c r="E1537" i="2"/>
  <c r="D1537" i="2"/>
  <c r="F1537" i="6" s="1"/>
  <c r="C1537" i="2"/>
  <c r="I1536" i="2" a="1"/>
  <c r="I1536" i="2" s="1"/>
  <c r="H1536" i="2"/>
  <c r="G1536" i="2"/>
  <c r="F1536" i="2"/>
  <c r="E1536" i="2"/>
  <c r="D1536" i="2"/>
  <c r="C1536" i="2"/>
  <c r="I1535" i="2" a="1"/>
  <c r="I1535" i="2" s="1"/>
  <c r="H1535" i="2"/>
  <c r="G1535" i="2"/>
  <c r="F1535" i="2"/>
  <c r="E1535" i="2"/>
  <c r="D1535" i="2"/>
  <c r="C1535" i="2"/>
  <c r="I1534" i="2" a="1"/>
  <c r="I1534" i="2" s="1"/>
  <c r="H1534" i="2"/>
  <c r="G1534" i="2"/>
  <c r="F1534" i="2"/>
  <c r="E1534" i="2"/>
  <c r="D1534" i="2"/>
  <c r="C1534" i="2"/>
  <c r="I1533" i="2" a="1"/>
  <c r="I1533" i="2" s="1"/>
  <c r="H1533" i="2"/>
  <c r="G1533" i="2"/>
  <c r="F1533" i="2"/>
  <c r="E1533" i="2"/>
  <c r="D1533" i="2"/>
  <c r="C1533" i="2"/>
  <c r="I1532" i="2" a="1"/>
  <c r="I1532" i="2" s="1"/>
  <c r="H1532" i="2"/>
  <c r="G1532" i="2"/>
  <c r="F1532" i="2"/>
  <c r="E1532" i="2"/>
  <c r="D1532" i="2"/>
  <c r="C1532" i="2"/>
  <c r="I1531" i="2" a="1"/>
  <c r="I1531" i="2" s="1"/>
  <c r="H1531" i="2"/>
  <c r="G1531" i="2"/>
  <c r="F1531" i="2"/>
  <c r="E1531" i="2"/>
  <c r="D1531" i="2"/>
  <c r="C1531" i="2"/>
  <c r="I1530" i="2" a="1"/>
  <c r="I1530" i="2" s="1"/>
  <c r="H1530" i="2"/>
  <c r="G1530" i="2"/>
  <c r="F1530" i="2"/>
  <c r="E1530" i="2"/>
  <c r="D1530" i="2"/>
  <c r="C1530" i="2"/>
  <c r="I1529" i="2" a="1"/>
  <c r="I1529" i="2" s="1"/>
  <c r="H1529" i="2"/>
  <c r="G1529" i="2"/>
  <c r="F1529" i="2"/>
  <c r="E1529" i="2"/>
  <c r="D1529" i="2"/>
  <c r="C1529" i="2"/>
  <c r="I1528" i="2" a="1"/>
  <c r="I1528" i="2" s="1"/>
  <c r="H1528" i="2"/>
  <c r="G1528" i="2"/>
  <c r="H1528" i="6" s="1"/>
  <c r="F1528" i="2"/>
  <c r="G1528" i="6" s="1"/>
  <c r="E1528" i="2"/>
  <c r="D1528" i="2"/>
  <c r="C1528" i="2"/>
  <c r="I1527" i="2" a="1"/>
  <c r="I1527" i="2" s="1"/>
  <c r="H1527" i="2"/>
  <c r="G1527" i="2"/>
  <c r="F1527" i="2"/>
  <c r="G1527" i="6" s="1"/>
  <c r="E1527" i="2"/>
  <c r="D1527" i="2"/>
  <c r="F1527" i="6" s="1"/>
  <c r="C1527" i="2"/>
  <c r="I1526" i="2" a="1"/>
  <c r="I1526" i="2" s="1"/>
  <c r="H1526" i="2"/>
  <c r="G1526" i="2"/>
  <c r="F1526" i="2"/>
  <c r="E1526" i="2"/>
  <c r="D1526" i="2"/>
  <c r="C1526" i="2"/>
  <c r="I1525" i="2" a="1"/>
  <c r="I1525" i="2" s="1"/>
  <c r="H1525" i="2"/>
  <c r="G1525" i="2"/>
  <c r="F1525" i="2"/>
  <c r="G1525" i="6" s="1"/>
  <c r="E1525" i="2"/>
  <c r="D1525" i="2"/>
  <c r="F1525" i="6" s="1"/>
  <c r="C1525" i="2"/>
  <c r="I1524" i="2" a="1"/>
  <c r="I1524" i="2" s="1"/>
  <c r="H1524" i="2"/>
  <c r="G1524" i="2"/>
  <c r="F1524" i="2"/>
  <c r="E1524" i="2"/>
  <c r="D1524" i="2"/>
  <c r="C1524" i="2"/>
  <c r="I1523" i="2" a="1"/>
  <c r="I1523" i="2" s="1"/>
  <c r="H1523" i="2"/>
  <c r="G1523" i="2"/>
  <c r="F1523" i="2"/>
  <c r="E1523" i="2"/>
  <c r="D1523" i="2"/>
  <c r="C1523" i="2"/>
  <c r="I1522" i="2" a="1"/>
  <c r="I1522" i="2" s="1"/>
  <c r="H1522" i="2"/>
  <c r="G1522" i="2"/>
  <c r="F1522" i="2"/>
  <c r="E1522" i="2"/>
  <c r="D1522" i="2"/>
  <c r="C1522" i="2"/>
  <c r="I1521" i="2" a="1"/>
  <c r="I1521" i="2" s="1"/>
  <c r="H1521" i="2"/>
  <c r="G1521" i="2"/>
  <c r="F1521" i="2"/>
  <c r="E1521" i="2"/>
  <c r="D1521" i="2"/>
  <c r="C1521" i="2"/>
  <c r="I1520" i="2" a="1"/>
  <c r="I1520" i="2" s="1"/>
  <c r="H1520" i="2"/>
  <c r="G1520" i="2"/>
  <c r="F1520" i="2"/>
  <c r="E1520" i="2"/>
  <c r="D1520" i="2"/>
  <c r="C1520" i="2"/>
  <c r="I1519" i="2" a="1"/>
  <c r="I1519" i="2" s="1"/>
  <c r="H1519" i="2"/>
  <c r="G1519" i="2"/>
  <c r="F1519" i="2"/>
  <c r="E1519" i="2"/>
  <c r="D1519" i="2"/>
  <c r="C1519" i="2"/>
  <c r="I1518" i="2" a="1"/>
  <c r="I1518" i="2" s="1"/>
  <c r="H1518" i="2"/>
  <c r="G1518" i="2"/>
  <c r="F1518" i="2"/>
  <c r="E1518" i="2"/>
  <c r="D1518" i="2"/>
  <c r="C1518" i="2"/>
  <c r="I1517" i="2" a="1"/>
  <c r="I1517" i="2" s="1"/>
  <c r="H1517" i="2"/>
  <c r="G1517" i="2"/>
  <c r="F1517" i="2"/>
  <c r="E1517" i="2"/>
  <c r="D1517" i="2"/>
  <c r="C1517" i="2"/>
  <c r="I1516" i="2" a="1"/>
  <c r="I1516" i="2" s="1"/>
  <c r="H1516" i="2"/>
  <c r="G1516" i="2"/>
  <c r="H1516" i="6" s="1"/>
  <c r="F1516" i="2"/>
  <c r="G1516" i="6" s="1"/>
  <c r="E1516" i="2"/>
  <c r="D1516" i="2"/>
  <c r="C1516" i="2"/>
  <c r="I1515" i="2" a="1"/>
  <c r="I1515" i="2" s="1"/>
  <c r="H1515" i="2"/>
  <c r="G1515" i="2"/>
  <c r="F1515" i="2"/>
  <c r="G1515" i="6" s="1"/>
  <c r="E1515" i="2"/>
  <c r="D1515" i="2"/>
  <c r="F1515" i="6" s="1"/>
  <c r="C1515" i="2"/>
  <c r="I1514" i="2" a="1"/>
  <c r="I1514" i="2" s="1"/>
  <c r="H1514" i="2"/>
  <c r="G1514" i="2"/>
  <c r="F1514" i="2"/>
  <c r="E1514" i="2"/>
  <c r="D1514" i="2"/>
  <c r="C1514" i="2"/>
  <c r="I1513" i="2" a="1"/>
  <c r="I1513" i="2" s="1"/>
  <c r="H1513" i="2"/>
  <c r="G1513" i="2"/>
  <c r="F1513" i="2"/>
  <c r="G1513" i="6" s="1"/>
  <c r="E1513" i="2"/>
  <c r="D1513" i="2"/>
  <c r="F1513" i="6" s="1"/>
  <c r="C1513" i="2"/>
  <c r="I1512" i="2" a="1"/>
  <c r="I1512" i="2" s="1"/>
  <c r="H1512" i="2"/>
  <c r="G1512" i="2"/>
  <c r="F1512" i="2"/>
  <c r="E1512" i="2"/>
  <c r="D1512" i="2"/>
  <c r="C1512" i="2"/>
  <c r="I1511" i="2" a="1"/>
  <c r="I1511" i="2" s="1"/>
  <c r="H1511" i="2"/>
  <c r="G1511" i="2"/>
  <c r="F1511" i="2"/>
  <c r="E1511" i="2"/>
  <c r="D1511" i="2"/>
  <c r="C1511" i="2"/>
  <c r="I1510" i="2" a="1"/>
  <c r="I1510" i="2" s="1"/>
  <c r="H1510" i="2"/>
  <c r="G1510" i="2"/>
  <c r="F1510" i="2"/>
  <c r="E1510" i="2"/>
  <c r="D1510" i="2"/>
  <c r="C1510" i="2"/>
  <c r="I1509" i="2" a="1"/>
  <c r="I1509" i="2" s="1"/>
  <c r="H1509" i="2"/>
  <c r="G1509" i="2"/>
  <c r="F1509" i="2"/>
  <c r="E1509" i="2"/>
  <c r="D1509" i="2"/>
  <c r="C1509" i="2"/>
  <c r="I1508" i="2" a="1"/>
  <c r="I1508" i="2" s="1"/>
  <c r="H1508" i="2"/>
  <c r="G1508" i="2"/>
  <c r="F1508" i="2"/>
  <c r="E1508" i="2"/>
  <c r="D1508" i="2"/>
  <c r="C1508" i="2"/>
  <c r="I1507" i="2" a="1"/>
  <c r="I1507" i="2" s="1"/>
  <c r="H1507" i="2"/>
  <c r="G1507" i="2"/>
  <c r="F1507" i="2"/>
  <c r="E1507" i="2"/>
  <c r="D1507" i="2"/>
  <c r="C1507" i="2"/>
  <c r="I1506" i="2" a="1"/>
  <c r="I1506" i="2" s="1"/>
  <c r="H1506" i="2"/>
  <c r="G1506" i="2"/>
  <c r="F1506" i="2"/>
  <c r="E1506" i="2"/>
  <c r="D1506" i="2"/>
  <c r="F1506" i="6" s="1"/>
  <c r="C1506" i="2"/>
  <c r="I1505" i="2" a="1"/>
  <c r="I1505" i="2" s="1"/>
  <c r="H1505" i="2"/>
  <c r="G1505" i="2"/>
  <c r="F1505" i="2"/>
  <c r="E1505" i="2"/>
  <c r="D1505" i="2"/>
  <c r="C1505" i="2"/>
  <c r="I1504" i="2" a="1"/>
  <c r="I1504" i="2" s="1"/>
  <c r="H1504" i="2"/>
  <c r="G1504" i="2"/>
  <c r="H1504" i="6" s="1"/>
  <c r="F1504" i="2"/>
  <c r="E1504" i="2"/>
  <c r="D1504" i="2"/>
  <c r="C1504" i="2"/>
  <c r="I1503" i="2" a="1"/>
  <c r="I1503" i="2" s="1"/>
  <c r="H1503" i="2"/>
  <c r="G1503" i="2"/>
  <c r="F1503" i="2"/>
  <c r="G1503" i="6" s="1"/>
  <c r="E1503" i="2"/>
  <c r="D1503" i="2"/>
  <c r="F1503" i="6" s="1"/>
  <c r="C1503" i="2"/>
  <c r="I1502" i="2" a="1"/>
  <c r="I1502" i="2" s="1"/>
  <c r="H1502" i="2"/>
  <c r="G1502" i="2"/>
  <c r="F1502" i="2"/>
  <c r="E1502" i="2"/>
  <c r="D1502" i="2"/>
  <c r="C1502" i="2"/>
  <c r="I1501" i="2" a="1"/>
  <c r="I1501" i="2" s="1"/>
  <c r="H1501" i="2"/>
  <c r="G1501" i="2"/>
  <c r="F1501" i="2"/>
  <c r="G1501" i="6" s="1"/>
  <c r="E1501" i="2"/>
  <c r="D1501" i="2"/>
  <c r="F1501" i="6" s="1"/>
  <c r="C1501" i="2"/>
  <c r="I1500" i="2" a="1"/>
  <c r="I1500" i="2" s="1"/>
  <c r="H1500" i="2"/>
  <c r="G1500" i="2"/>
  <c r="F1500" i="2"/>
  <c r="E1500" i="2"/>
  <c r="D1500" i="2"/>
  <c r="F1500" i="6" s="1"/>
  <c r="C1500" i="2"/>
  <c r="I1499" i="2" a="1"/>
  <c r="I1499" i="2" s="1"/>
  <c r="H1499" i="2"/>
  <c r="G1499" i="2"/>
  <c r="F1499" i="2"/>
  <c r="E1499" i="2"/>
  <c r="D1499" i="2"/>
  <c r="C1499" i="2"/>
  <c r="I1498" i="2" a="1"/>
  <c r="I1498" i="2" s="1"/>
  <c r="H1498" i="2"/>
  <c r="G1498" i="2"/>
  <c r="F1498" i="2"/>
  <c r="E1498" i="2"/>
  <c r="D1498" i="2"/>
  <c r="C1498" i="2"/>
  <c r="I1497" i="2" a="1"/>
  <c r="I1497" i="2" s="1"/>
  <c r="H1497" i="2"/>
  <c r="G1497" i="2"/>
  <c r="F1497" i="2"/>
  <c r="G1497" i="6" s="1"/>
  <c r="E1497" i="2"/>
  <c r="D1497" i="2"/>
  <c r="C1497" i="2"/>
  <c r="I1496" i="2" a="1"/>
  <c r="I1496" i="2" s="1"/>
  <c r="H1496" i="2"/>
  <c r="G1496" i="2"/>
  <c r="F1496" i="2"/>
  <c r="E1496" i="2"/>
  <c r="D1496" i="2"/>
  <c r="C1496" i="2"/>
  <c r="I1495" i="2" a="1"/>
  <c r="I1495" i="2" s="1"/>
  <c r="H1495" i="2"/>
  <c r="G1495" i="2"/>
  <c r="F1495" i="2"/>
  <c r="E1495" i="2"/>
  <c r="D1495" i="2"/>
  <c r="C1495" i="2"/>
  <c r="I1494" i="2" a="1"/>
  <c r="I1494" i="2" s="1"/>
  <c r="H1494" i="2"/>
  <c r="G1494" i="2"/>
  <c r="H1494" i="6" s="1"/>
  <c r="F1494" i="2"/>
  <c r="G1494" i="6" s="1"/>
  <c r="E1494" i="2"/>
  <c r="D1494" i="2"/>
  <c r="C1494" i="2"/>
  <c r="I1493" i="2" a="1"/>
  <c r="I1493" i="2" s="1"/>
  <c r="H1493" i="2"/>
  <c r="G1493" i="2"/>
  <c r="F1493" i="2"/>
  <c r="E1493" i="2"/>
  <c r="D1493" i="2"/>
  <c r="C1493" i="2"/>
  <c r="I1492" i="2" a="1"/>
  <c r="I1492" i="2" s="1"/>
  <c r="H1492" i="2"/>
  <c r="G1492" i="2"/>
  <c r="F1492" i="2"/>
  <c r="E1492" i="2"/>
  <c r="D1492" i="2"/>
  <c r="C1492" i="2"/>
  <c r="I1491" i="2" a="1"/>
  <c r="I1491" i="2" s="1"/>
  <c r="H1491" i="2"/>
  <c r="G1491" i="2"/>
  <c r="H1491" i="6" s="1"/>
  <c r="F1491" i="2"/>
  <c r="G1491" i="6" s="1"/>
  <c r="E1491" i="2"/>
  <c r="D1491" i="2"/>
  <c r="F1491" i="6" s="1"/>
  <c r="C1491" i="2"/>
  <c r="I1490" i="2" a="1"/>
  <c r="I1490" i="2" s="1"/>
  <c r="H1490" i="2"/>
  <c r="G1490" i="2"/>
  <c r="F1490" i="2"/>
  <c r="E1490" i="2"/>
  <c r="D1490" i="2"/>
  <c r="C1490" i="2"/>
  <c r="I1489" i="2" a="1"/>
  <c r="I1489" i="2" s="1"/>
  <c r="H1489" i="2"/>
  <c r="G1489" i="2"/>
  <c r="F1489" i="2"/>
  <c r="G1489" i="6" s="1"/>
  <c r="E1489" i="2"/>
  <c r="D1489" i="2"/>
  <c r="C1489" i="2"/>
  <c r="I1488" i="2" a="1"/>
  <c r="I1488" i="2" s="1"/>
  <c r="H1488" i="2"/>
  <c r="G1488" i="2"/>
  <c r="H1488" i="6" s="1"/>
  <c r="F1488" i="2"/>
  <c r="E1488" i="2"/>
  <c r="D1488" i="2"/>
  <c r="F1488" i="6" s="1"/>
  <c r="C1488" i="2"/>
  <c r="I1487" i="2" a="1"/>
  <c r="I1487" i="2" s="1"/>
  <c r="H1487" i="2"/>
  <c r="G1487" i="2"/>
  <c r="F1487" i="2"/>
  <c r="E1487" i="2"/>
  <c r="D1487" i="2"/>
  <c r="C1487" i="2"/>
  <c r="I1486" i="2" a="1"/>
  <c r="I1486" i="2" s="1"/>
  <c r="H1486" i="2"/>
  <c r="G1486" i="2"/>
  <c r="F1486" i="2"/>
  <c r="E1486" i="2"/>
  <c r="D1486" i="2"/>
  <c r="C1486" i="2"/>
  <c r="I1485" i="2" a="1"/>
  <c r="I1485" i="2" s="1"/>
  <c r="H1485" i="2"/>
  <c r="G1485" i="2"/>
  <c r="F1485" i="2"/>
  <c r="E1485" i="2"/>
  <c r="D1485" i="2"/>
  <c r="C1485" i="2"/>
  <c r="I1484" i="2" a="1"/>
  <c r="I1484" i="2" s="1"/>
  <c r="H1484" i="2"/>
  <c r="G1484" i="2"/>
  <c r="F1484" i="2"/>
  <c r="E1484" i="2"/>
  <c r="D1484" i="2"/>
  <c r="C1484" i="2"/>
  <c r="I1483" i="2" a="1"/>
  <c r="I1483" i="2" s="1"/>
  <c r="H1483" i="2"/>
  <c r="G1483" i="2"/>
  <c r="F1483" i="2"/>
  <c r="E1483" i="2"/>
  <c r="D1483" i="2"/>
  <c r="C1483" i="2"/>
  <c r="I1482" i="2" a="1"/>
  <c r="I1482" i="2" s="1"/>
  <c r="H1482" i="2"/>
  <c r="G1482" i="2"/>
  <c r="H1482" i="6" s="1"/>
  <c r="F1482" i="2"/>
  <c r="G1482" i="6" s="1"/>
  <c r="E1482" i="2"/>
  <c r="D1482" i="2"/>
  <c r="C1482" i="2"/>
  <c r="I1481" i="2" a="1"/>
  <c r="I1481" i="2" s="1"/>
  <c r="H1481" i="2"/>
  <c r="G1481" i="2"/>
  <c r="F1481" i="2"/>
  <c r="E1481" i="2"/>
  <c r="D1481" i="2"/>
  <c r="C1481" i="2"/>
  <c r="I1480" i="2" a="1"/>
  <c r="I1480" i="2" s="1"/>
  <c r="H1480" i="2"/>
  <c r="G1480" i="2"/>
  <c r="F1480" i="2"/>
  <c r="E1480" i="2"/>
  <c r="D1480" i="2"/>
  <c r="C1480" i="2"/>
  <c r="I1479" i="2" a="1"/>
  <c r="I1479" i="2" s="1"/>
  <c r="H1479" i="2"/>
  <c r="G1479" i="2"/>
  <c r="H1479" i="6" s="1"/>
  <c r="F1479" i="2"/>
  <c r="G1479" i="6" s="1"/>
  <c r="E1479" i="2"/>
  <c r="D1479" i="2"/>
  <c r="F1479" i="6" s="1"/>
  <c r="C1479" i="2"/>
  <c r="I1478" i="2" a="1"/>
  <c r="I1478" i="2" s="1"/>
  <c r="H1478" i="2"/>
  <c r="G1478" i="2"/>
  <c r="F1478" i="2"/>
  <c r="E1478" i="2"/>
  <c r="D1478" i="2"/>
  <c r="C1478" i="2"/>
  <c r="I1477" i="2" a="1"/>
  <c r="I1477" i="2" s="1"/>
  <c r="H1477" i="2"/>
  <c r="G1477" i="2"/>
  <c r="F1477" i="2"/>
  <c r="G1477" i="6" s="1"/>
  <c r="E1477" i="2"/>
  <c r="D1477" i="2"/>
  <c r="C1477" i="2"/>
  <c r="I1476" i="2" a="1"/>
  <c r="I1476" i="2" s="1"/>
  <c r="H1476" i="2"/>
  <c r="G1476" i="2"/>
  <c r="F1476" i="2"/>
  <c r="E1476" i="2"/>
  <c r="D1476" i="2"/>
  <c r="F1476" i="6" s="1"/>
  <c r="C1476" i="2"/>
  <c r="I1475" i="2" a="1"/>
  <c r="I1475" i="2" s="1"/>
  <c r="H1475" i="2"/>
  <c r="G1475" i="2"/>
  <c r="F1475" i="2"/>
  <c r="E1475" i="2"/>
  <c r="D1475" i="2"/>
  <c r="C1475" i="2"/>
  <c r="I1474" i="2" a="1"/>
  <c r="I1474" i="2" s="1"/>
  <c r="H1474" i="2"/>
  <c r="G1474" i="2"/>
  <c r="F1474" i="2"/>
  <c r="E1474" i="2"/>
  <c r="D1474" i="2"/>
  <c r="C1474" i="2"/>
  <c r="I1473" i="2" a="1"/>
  <c r="I1473" i="2" s="1"/>
  <c r="H1473" i="2"/>
  <c r="G1473" i="2"/>
  <c r="F1473" i="2"/>
  <c r="E1473" i="2"/>
  <c r="D1473" i="2"/>
  <c r="C1473" i="2"/>
  <c r="I1472" i="2" a="1"/>
  <c r="I1472" i="2" s="1"/>
  <c r="H1472" i="2"/>
  <c r="G1472" i="2"/>
  <c r="F1472" i="2"/>
  <c r="E1472" i="2"/>
  <c r="D1472" i="2"/>
  <c r="C1472" i="2"/>
  <c r="I1471" i="2" a="1"/>
  <c r="I1471" i="2" s="1"/>
  <c r="H1471" i="2"/>
  <c r="G1471" i="2"/>
  <c r="F1471" i="2"/>
  <c r="E1471" i="2"/>
  <c r="D1471" i="2"/>
  <c r="C1471" i="2"/>
  <c r="I1470" i="2" a="1"/>
  <c r="I1470" i="2" s="1"/>
  <c r="H1470" i="2"/>
  <c r="G1470" i="2"/>
  <c r="H1470" i="6" s="1"/>
  <c r="F1470" i="2"/>
  <c r="G1470" i="6" s="1"/>
  <c r="E1470" i="2"/>
  <c r="D1470" i="2"/>
  <c r="C1470" i="2"/>
  <c r="I1469" i="2" a="1"/>
  <c r="I1469" i="2" s="1"/>
  <c r="H1469" i="2"/>
  <c r="G1469" i="2"/>
  <c r="F1469" i="2"/>
  <c r="E1469" i="2"/>
  <c r="D1469" i="2"/>
  <c r="C1469" i="2"/>
  <c r="I1468" i="2" a="1"/>
  <c r="I1468" i="2" s="1"/>
  <c r="H1468" i="2"/>
  <c r="G1468" i="2"/>
  <c r="F1468" i="2"/>
  <c r="E1468" i="2"/>
  <c r="D1468" i="2"/>
  <c r="C1468" i="2"/>
  <c r="I1467" i="2" a="1"/>
  <c r="I1467" i="2" s="1"/>
  <c r="H1467" i="2"/>
  <c r="G1467" i="2"/>
  <c r="H1467" i="6" s="1"/>
  <c r="F1467" i="2"/>
  <c r="G1467" i="6" s="1"/>
  <c r="E1467" i="2"/>
  <c r="D1467" i="2"/>
  <c r="F1467" i="6" s="1"/>
  <c r="C1467" i="2"/>
  <c r="I1466" i="2" a="1"/>
  <c r="I1466" i="2" s="1"/>
  <c r="H1466" i="2"/>
  <c r="G1466" i="2"/>
  <c r="F1466" i="2"/>
  <c r="E1466" i="2"/>
  <c r="D1466" i="2"/>
  <c r="C1466" i="2"/>
  <c r="I1465" i="2" a="1"/>
  <c r="I1465" i="2" s="1"/>
  <c r="H1465" i="2"/>
  <c r="G1465" i="2"/>
  <c r="F1465" i="2"/>
  <c r="G1465" i="6" s="1"/>
  <c r="E1465" i="2"/>
  <c r="D1465" i="2"/>
  <c r="C1465" i="2"/>
  <c r="I1464" i="2" a="1"/>
  <c r="I1464" i="2" s="1"/>
  <c r="H1464" i="2"/>
  <c r="G1464" i="2"/>
  <c r="F1464" i="2"/>
  <c r="E1464" i="2"/>
  <c r="D1464" i="2"/>
  <c r="F1464" i="6" s="1"/>
  <c r="C1464" i="2"/>
  <c r="I1463" i="2" a="1"/>
  <c r="I1463" i="2" s="1"/>
  <c r="H1463" i="2"/>
  <c r="G1463" i="2"/>
  <c r="F1463" i="2"/>
  <c r="E1463" i="2"/>
  <c r="D1463" i="2"/>
  <c r="C1463" i="2"/>
  <c r="I1462" i="2" a="1"/>
  <c r="I1462" i="2" s="1"/>
  <c r="H1462" i="2"/>
  <c r="G1462" i="2"/>
  <c r="F1462" i="2"/>
  <c r="E1462" i="2"/>
  <c r="D1462" i="2"/>
  <c r="C1462" i="2"/>
  <c r="I1461" i="2" a="1"/>
  <c r="I1461" i="2" s="1"/>
  <c r="H1461" i="2"/>
  <c r="G1461" i="2"/>
  <c r="F1461" i="2"/>
  <c r="E1461" i="2"/>
  <c r="D1461" i="2"/>
  <c r="C1461" i="2"/>
  <c r="I1460" i="2" a="1"/>
  <c r="I1460" i="2" s="1"/>
  <c r="H1460" i="2"/>
  <c r="G1460" i="2"/>
  <c r="F1460" i="2"/>
  <c r="E1460" i="2"/>
  <c r="D1460" i="2"/>
  <c r="C1460" i="2"/>
  <c r="I1459" i="2" a="1"/>
  <c r="I1459" i="2" s="1"/>
  <c r="H1459" i="2"/>
  <c r="G1459" i="2"/>
  <c r="F1459" i="2"/>
  <c r="E1459" i="2"/>
  <c r="D1459" i="2"/>
  <c r="C1459" i="2"/>
  <c r="I1458" i="2" a="1"/>
  <c r="I1458" i="2" s="1"/>
  <c r="H1458" i="2"/>
  <c r="G1458" i="2"/>
  <c r="H1458" i="6" s="1"/>
  <c r="F1458" i="2"/>
  <c r="G1458" i="6" s="1"/>
  <c r="E1458" i="2"/>
  <c r="D1458" i="2"/>
  <c r="C1458" i="2"/>
  <c r="I1457" i="2" a="1"/>
  <c r="I1457" i="2" s="1"/>
  <c r="H1457" i="2"/>
  <c r="G1457" i="2"/>
  <c r="F1457" i="2"/>
  <c r="E1457" i="2"/>
  <c r="D1457" i="2"/>
  <c r="C1457" i="2"/>
  <c r="I1456" i="2" a="1"/>
  <c r="I1456" i="2" s="1"/>
  <c r="H1456" i="2"/>
  <c r="G1456" i="2"/>
  <c r="F1456" i="2"/>
  <c r="E1456" i="2"/>
  <c r="D1456" i="2"/>
  <c r="C1456" i="2"/>
  <c r="I1455" i="2" a="1"/>
  <c r="I1455" i="2" s="1"/>
  <c r="H1455" i="2"/>
  <c r="G1455" i="2"/>
  <c r="H1455" i="6" s="1"/>
  <c r="F1455" i="2"/>
  <c r="G1455" i="6" s="1"/>
  <c r="E1455" i="2"/>
  <c r="D1455" i="2"/>
  <c r="F1455" i="6" s="1"/>
  <c r="C1455" i="2"/>
  <c r="I1454" i="2" a="1"/>
  <c r="I1454" i="2" s="1"/>
  <c r="H1454" i="2"/>
  <c r="G1454" i="2"/>
  <c r="F1454" i="2"/>
  <c r="E1454" i="2"/>
  <c r="D1454" i="2"/>
  <c r="C1454" i="2"/>
  <c r="I1453" i="2" a="1"/>
  <c r="I1453" i="2" s="1"/>
  <c r="H1453" i="2"/>
  <c r="G1453" i="2"/>
  <c r="F1453" i="2"/>
  <c r="G1453" i="6" s="1"/>
  <c r="E1453" i="2"/>
  <c r="D1453" i="2"/>
  <c r="C1453" i="2"/>
  <c r="I1452" i="2" a="1"/>
  <c r="I1452" i="2" s="1"/>
  <c r="H1452" i="2"/>
  <c r="G1452" i="2"/>
  <c r="F1452" i="2"/>
  <c r="E1452" i="2"/>
  <c r="D1452" i="2"/>
  <c r="F1452" i="6" s="1"/>
  <c r="C1452" i="2"/>
  <c r="I1451" i="2" a="1"/>
  <c r="I1451" i="2" s="1"/>
  <c r="H1451" i="2"/>
  <c r="G1451" i="2"/>
  <c r="F1451" i="2"/>
  <c r="G1451" i="6" s="1"/>
  <c r="E1451" i="2"/>
  <c r="D1451" i="2"/>
  <c r="F1451" i="6" s="1"/>
  <c r="C1451" i="2"/>
  <c r="I1450" i="2" a="1"/>
  <c r="I1450" i="2" s="1"/>
  <c r="H1450" i="2"/>
  <c r="G1450" i="2"/>
  <c r="F1450" i="2"/>
  <c r="E1450" i="2"/>
  <c r="D1450" i="2"/>
  <c r="C1450" i="2"/>
  <c r="I1449" i="2" a="1"/>
  <c r="I1449" i="2" s="1"/>
  <c r="H1449" i="2"/>
  <c r="G1449" i="2"/>
  <c r="F1449" i="2"/>
  <c r="E1449" i="2"/>
  <c r="D1449" i="2"/>
  <c r="C1449" i="2"/>
  <c r="I1448" i="2" a="1"/>
  <c r="I1448" i="2" s="1"/>
  <c r="H1448" i="2"/>
  <c r="G1448" i="2"/>
  <c r="F1448" i="2"/>
  <c r="E1448" i="2"/>
  <c r="D1448" i="2"/>
  <c r="C1448" i="2"/>
  <c r="I1447" i="2" a="1"/>
  <c r="I1447" i="2" s="1"/>
  <c r="H1447" i="2"/>
  <c r="G1447" i="2"/>
  <c r="F1447" i="2"/>
  <c r="E1447" i="2"/>
  <c r="D1447" i="2"/>
  <c r="C1447" i="2"/>
  <c r="I1446" i="2" a="1"/>
  <c r="I1446" i="2" s="1"/>
  <c r="H1446" i="2"/>
  <c r="G1446" i="2"/>
  <c r="H1446" i="6" s="1"/>
  <c r="F1446" i="2"/>
  <c r="G1446" i="6" s="1"/>
  <c r="E1446" i="2"/>
  <c r="D1446" i="2"/>
  <c r="F1446" i="6" s="1"/>
  <c r="C1446" i="2"/>
  <c r="I1445" i="2" a="1"/>
  <c r="I1445" i="2" s="1"/>
  <c r="H1445" i="2"/>
  <c r="G1445" i="2"/>
  <c r="F1445" i="2"/>
  <c r="E1445" i="2"/>
  <c r="D1445" i="2"/>
  <c r="C1445" i="2"/>
  <c r="I1444" i="2" a="1"/>
  <c r="I1444" i="2" s="1"/>
  <c r="H1444" i="2"/>
  <c r="G1444" i="2"/>
  <c r="F1444" i="2"/>
  <c r="E1444" i="2"/>
  <c r="D1444" i="2"/>
  <c r="C1444" i="2"/>
  <c r="I1443" i="2" a="1"/>
  <c r="I1443" i="2" s="1"/>
  <c r="H1443" i="2"/>
  <c r="G1443" i="2"/>
  <c r="H1443" i="6" s="1"/>
  <c r="F1443" i="2"/>
  <c r="G1443" i="6" s="1"/>
  <c r="E1443" i="2"/>
  <c r="D1443" i="2"/>
  <c r="F1443" i="6" s="1"/>
  <c r="C1443" i="2"/>
  <c r="I1442" i="2" a="1"/>
  <c r="I1442" i="2" s="1"/>
  <c r="H1442" i="2"/>
  <c r="G1442" i="2"/>
  <c r="F1442" i="2"/>
  <c r="E1442" i="2"/>
  <c r="D1442" i="2"/>
  <c r="C1442" i="2"/>
  <c r="I1441" i="2" a="1"/>
  <c r="I1441" i="2" s="1"/>
  <c r="H1441" i="2"/>
  <c r="G1441" i="2"/>
  <c r="F1441" i="2"/>
  <c r="G1441" i="6" s="1"/>
  <c r="E1441" i="2"/>
  <c r="D1441" i="2"/>
  <c r="C1441" i="2"/>
  <c r="I1440" i="2" a="1"/>
  <c r="I1440" i="2" s="1"/>
  <c r="H1440" i="2"/>
  <c r="G1440" i="2"/>
  <c r="F1440" i="2"/>
  <c r="E1440" i="2"/>
  <c r="D1440" i="2"/>
  <c r="F1440" i="6" s="1"/>
  <c r="C1440" i="2"/>
  <c r="I1439" i="2" a="1"/>
  <c r="I1439" i="2" s="1"/>
  <c r="H1439" i="2"/>
  <c r="G1439" i="2"/>
  <c r="F1439" i="2"/>
  <c r="E1439" i="2"/>
  <c r="D1439" i="2"/>
  <c r="C1439" i="2"/>
  <c r="I1438" i="2" a="1"/>
  <c r="I1438" i="2" s="1"/>
  <c r="H1438" i="2"/>
  <c r="G1438" i="2"/>
  <c r="F1438" i="2"/>
  <c r="E1438" i="2"/>
  <c r="D1438" i="2"/>
  <c r="C1438" i="2"/>
  <c r="I1437" i="2" a="1"/>
  <c r="I1437" i="2" s="1"/>
  <c r="H1437" i="2"/>
  <c r="G1437" i="2"/>
  <c r="H1437" i="6" s="1"/>
  <c r="F1437" i="2"/>
  <c r="E1437" i="2"/>
  <c r="D1437" i="2"/>
  <c r="C1437" i="2"/>
  <c r="I1436" i="2" a="1"/>
  <c r="I1436" i="2" s="1"/>
  <c r="H1436" i="2"/>
  <c r="G1436" i="2"/>
  <c r="F1436" i="2"/>
  <c r="E1436" i="2"/>
  <c r="D1436" i="2"/>
  <c r="C1436" i="2"/>
  <c r="I1435" i="2" a="1"/>
  <c r="I1435" i="2" s="1"/>
  <c r="H1435" i="2"/>
  <c r="G1435" i="2"/>
  <c r="F1435" i="2"/>
  <c r="E1435" i="2"/>
  <c r="D1435" i="2"/>
  <c r="C1435" i="2"/>
  <c r="I1434" i="2" a="1"/>
  <c r="I1434" i="2" s="1"/>
  <c r="H1434" i="2"/>
  <c r="G1434" i="2"/>
  <c r="H1434" i="6" s="1"/>
  <c r="F1434" i="2"/>
  <c r="E1434" i="2"/>
  <c r="D1434" i="2"/>
  <c r="C1434" i="2"/>
  <c r="I1433" i="2" a="1"/>
  <c r="I1433" i="2" s="1"/>
  <c r="H1433" i="2"/>
  <c r="G1433" i="2"/>
  <c r="H1433" i="6" s="1"/>
  <c r="F1433" i="2"/>
  <c r="G1433" i="6" s="1"/>
  <c r="E1433" i="2"/>
  <c r="D1433" i="2"/>
  <c r="C1433" i="2"/>
  <c r="I1432" i="2" a="1"/>
  <c r="I1432" i="2" s="1"/>
  <c r="H1432" i="2"/>
  <c r="G1432" i="2"/>
  <c r="F1432" i="2"/>
  <c r="E1432" i="2"/>
  <c r="D1432" i="2"/>
  <c r="C1432" i="2"/>
  <c r="I1431" i="2" a="1"/>
  <c r="I1431" i="2" s="1"/>
  <c r="H1431" i="2"/>
  <c r="G1431" i="2"/>
  <c r="F1431" i="2"/>
  <c r="G1431" i="6" s="1"/>
  <c r="E1431" i="2"/>
  <c r="D1431" i="2"/>
  <c r="F1431" i="6" s="1"/>
  <c r="C1431" i="2"/>
  <c r="I1430" i="2" a="1"/>
  <c r="I1430" i="2" s="1"/>
  <c r="H1430" i="2"/>
  <c r="G1430" i="2"/>
  <c r="F1430" i="2"/>
  <c r="E1430" i="2"/>
  <c r="D1430" i="2"/>
  <c r="F1430" i="6" s="1"/>
  <c r="C1430" i="2"/>
  <c r="I1429" i="2" a="1"/>
  <c r="I1429" i="2" s="1"/>
  <c r="H1429" i="2"/>
  <c r="G1429" i="2"/>
  <c r="F1429" i="2"/>
  <c r="G1429" i="6" s="1"/>
  <c r="E1429" i="2"/>
  <c r="D1429" i="2"/>
  <c r="C1429" i="2"/>
  <c r="I1428" i="2" a="1"/>
  <c r="I1428" i="2" s="1"/>
  <c r="H1428" i="2"/>
  <c r="G1428" i="2"/>
  <c r="F1428" i="2"/>
  <c r="E1428" i="2"/>
  <c r="D1428" i="2"/>
  <c r="F1428" i="6" s="1"/>
  <c r="C1428" i="2"/>
  <c r="I1427" i="2" a="1"/>
  <c r="I1427" i="2" s="1"/>
  <c r="H1427" i="2"/>
  <c r="G1427" i="2"/>
  <c r="F1427" i="2"/>
  <c r="E1427" i="2"/>
  <c r="D1427" i="2"/>
  <c r="F1427" i="6" s="1"/>
  <c r="C1427" i="2"/>
  <c r="I1426" i="2" a="1"/>
  <c r="I1426" i="2" s="1"/>
  <c r="H1426" i="2"/>
  <c r="G1426" i="2"/>
  <c r="F1426" i="2"/>
  <c r="E1426" i="2"/>
  <c r="D1426" i="2"/>
  <c r="C1426" i="2"/>
  <c r="I1425" i="2" a="1"/>
  <c r="I1425" i="2" s="1"/>
  <c r="H1425" i="2"/>
  <c r="G1425" i="2"/>
  <c r="F1425" i="2"/>
  <c r="E1425" i="2"/>
  <c r="D1425" i="2"/>
  <c r="C1425" i="2"/>
  <c r="I1424" i="2" a="1"/>
  <c r="I1424" i="2" s="1"/>
  <c r="H1424" i="2"/>
  <c r="G1424" i="2"/>
  <c r="F1424" i="2"/>
  <c r="E1424" i="2"/>
  <c r="D1424" i="2"/>
  <c r="C1424" i="2"/>
  <c r="I1423" i="2" a="1"/>
  <c r="I1423" i="2" s="1"/>
  <c r="H1423" i="2"/>
  <c r="G1423" i="2"/>
  <c r="F1423" i="2"/>
  <c r="E1423" i="2"/>
  <c r="D1423" i="2"/>
  <c r="C1423" i="2"/>
  <c r="I1422" i="2" a="1"/>
  <c r="I1422" i="2" s="1"/>
  <c r="H1422" i="2"/>
  <c r="G1422" i="2"/>
  <c r="H1422" i="6" s="1"/>
  <c r="F1422" i="2"/>
  <c r="E1422" i="2"/>
  <c r="D1422" i="2"/>
  <c r="F1422" i="6" s="1"/>
  <c r="C1422" i="2"/>
  <c r="I1421" i="2" a="1"/>
  <c r="I1421" i="2" s="1"/>
  <c r="H1421" i="2"/>
  <c r="G1421" i="2"/>
  <c r="H1421" i="6" s="1"/>
  <c r="F1421" i="2"/>
  <c r="G1421" i="6" s="1"/>
  <c r="E1421" i="2"/>
  <c r="D1421" i="2"/>
  <c r="C1421" i="2"/>
  <c r="I1420" i="2" a="1"/>
  <c r="I1420" i="2" s="1"/>
  <c r="H1420" i="2"/>
  <c r="G1420" i="2"/>
  <c r="F1420" i="2"/>
  <c r="E1420" i="2"/>
  <c r="D1420" i="2"/>
  <c r="C1420" i="2"/>
  <c r="I1419" i="2" a="1"/>
  <c r="I1419" i="2" s="1"/>
  <c r="H1419" i="2"/>
  <c r="G1419" i="2"/>
  <c r="F1419" i="2"/>
  <c r="G1419" i="6" s="1"/>
  <c r="E1419" i="2"/>
  <c r="D1419" i="2"/>
  <c r="F1419" i="6" s="1"/>
  <c r="C1419" i="2"/>
  <c r="I1418" i="2" a="1"/>
  <c r="I1418" i="2" s="1"/>
  <c r="H1418" i="2"/>
  <c r="G1418" i="2"/>
  <c r="F1418" i="2"/>
  <c r="E1418" i="2"/>
  <c r="D1418" i="2"/>
  <c r="F1418" i="6" s="1"/>
  <c r="C1418" i="2"/>
  <c r="I1417" i="2" a="1"/>
  <c r="I1417" i="2" s="1"/>
  <c r="H1417" i="2"/>
  <c r="G1417" i="2"/>
  <c r="F1417" i="2"/>
  <c r="G1417" i="6" s="1"/>
  <c r="E1417" i="2"/>
  <c r="D1417" i="2"/>
  <c r="C1417" i="2"/>
  <c r="I1416" i="2" a="1"/>
  <c r="I1416" i="2" s="1"/>
  <c r="H1416" i="2"/>
  <c r="G1416" i="2"/>
  <c r="F1416" i="2"/>
  <c r="E1416" i="2"/>
  <c r="D1416" i="2"/>
  <c r="F1416" i="6" s="1"/>
  <c r="C1416" i="2"/>
  <c r="I1415" i="2" a="1"/>
  <c r="I1415" i="2" s="1"/>
  <c r="H1415" i="2"/>
  <c r="G1415" i="2"/>
  <c r="F1415" i="2"/>
  <c r="G1415" i="6" s="1"/>
  <c r="E1415" i="2"/>
  <c r="D1415" i="2"/>
  <c r="C1415" i="2"/>
  <c r="I1414" i="2" a="1"/>
  <c r="I1414" i="2" s="1"/>
  <c r="H1414" i="2"/>
  <c r="G1414" i="2"/>
  <c r="F1414" i="2"/>
  <c r="E1414" i="2"/>
  <c r="D1414" i="2"/>
  <c r="C1414" i="2"/>
  <c r="I1413" i="2" a="1"/>
  <c r="I1413" i="2" s="1"/>
  <c r="H1413" i="2"/>
  <c r="G1413" i="2"/>
  <c r="H1413" i="6" s="1"/>
  <c r="F1413" i="2"/>
  <c r="E1413" i="2"/>
  <c r="D1413" i="2"/>
  <c r="C1413" i="2"/>
  <c r="I1412" i="2" a="1"/>
  <c r="I1412" i="2" s="1"/>
  <c r="H1412" i="2"/>
  <c r="G1412" i="2"/>
  <c r="F1412" i="2"/>
  <c r="E1412" i="2"/>
  <c r="D1412" i="2"/>
  <c r="C1412" i="2"/>
  <c r="I1411" i="2" a="1"/>
  <c r="I1411" i="2" s="1"/>
  <c r="H1411" i="2"/>
  <c r="G1411" i="2"/>
  <c r="F1411" i="2"/>
  <c r="E1411" i="2"/>
  <c r="D1411" i="2"/>
  <c r="C1411" i="2"/>
  <c r="I1410" i="2" a="1"/>
  <c r="I1410" i="2" s="1"/>
  <c r="H1410" i="2"/>
  <c r="G1410" i="2"/>
  <c r="F1410" i="2"/>
  <c r="E1410" i="2"/>
  <c r="D1410" i="2"/>
  <c r="C1410" i="2"/>
  <c r="I1409" i="2" a="1"/>
  <c r="I1409" i="2" s="1"/>
  <c r="H1409" i="2"/>
  <c r="G1409" i="2"/>
  <c r="H1409" i="6" s="1"/>
  <c r="F1409" i="2"/>
  <c r="G1409" i="6" s="1"/>
  <c r="E1409" i="2"/>
  <c r="D1409" i="2"/>
  <c r="C1409" i="2"/>
  <c r="I1408" i="2" a="1"/>
  <c r="I1408" i="2" s="1"/>
  <c r="H1408" i="2"/>
  <c r="G1408" i="2"/>
  <c r="F1408" i="2"/>
  <c r="E1408" i="2"/>
  <c r="D1408" i="2"/>
  <c r="C1408" i="2"/>
  <c r="I1407" i="2" a="1"/>
  <c r="I1407" i="2" s="1"/>
  <c r="H1407" i="2"/>
  <c r="G1407" i="2"/>
  <c r="F1407" i="2"/>
  <c r="G1407" i="6" s="1"/>
  <c r="E1407" i="2"/>
  <c r="D1407" i="2"/>
  <c r="C1407" i="2"/>
  <c r="I1406" i="2" a="1"/>
  <c r="I1406" i="2" s="1"/>
  <c r="H1406" i="2"/>
  <c r="G1406" i="2"/>
  <c r="F1406" i="2"/>
  <c r="E1406" i="2"/>
  <c r="D1406" i="2"/>
  <c r="F1406" i="6" s="1"/>
  <c r="C1406" i="2"/>
  <c r="I1405" i="2" a="1"/>
  <c r="I1405" i="2" s="1"/>
  <c r="H1405" i="2"/>
  <c r="G1405" i="2"/>
  <c r="F1405" i="2"/>
  <c r="E1405" i="2"/>
  <c r="D1405" i="2"/>
  <c r="C1405" i="2"/>
  <c r="I1404" i="2" a="1"/>
  <c r="I1404" i="2" s="1"/>
  <c r="H1404" i="2"/>
  <c r="G1404" i="2"/>
  <c r="F1404" i="2"/>
  <c r="E1404" i="2"/>
  <c r="D1404" i="2"/>
  <c r="F1404" i="6" s="1"/>
  <c r="C1404" i="2"/>
  <c r="I1403" i="2" a="1"/>
  <c r="I1403" i="2" s="1"/>
  <c r="H1403" i="2"/>
  <c r="G1403" i="2"/>
  <c r="F1403" i="2"/>
  <c r="E1403" i="2"/>
  <c r="D1403" i="2"/>
  <c r="C1403" i="2"/>
  <c r="I1402" i="2" a="1"/>
  <c r="I1402" i="2" s="1"/>
  <c r="H1402" i="2"/>
  <c r="G1402" i="2"/>
  <c r="F1402" i="2"/>
  <c r="E1402" i="2"/>
  <c r="D1402" i="2"/>
  <c r="C1402" i="2"/>
  <c r="I1401" i="2" a="1"/>
  <c r="I1401" i="2" s="1"/>
  <c r="H1401" i="2"/>
  <c r="G1401" i="2"/>
  <c r="H1401" i="6" s="1"/>
  <c r="F1401" i="2"/>
  <c r="E1401" i="2"/>
  <c r="D1401" i="2"/>
  <c r="C1401" i="2"/>
  <c r="I1400" i="2" a="1"/>
  <c r="I1400" i="2" s="1"/>
  <c r="H1400" i="2"/>
  <c r="G1400" i="2"/>
  <c r="F1400" i="2"/>
  <c r="E1400" i="2"/>
  <c r="D1400" i="2"/>
  <c r="C1400" i="2"/>
  <c r="I1399" i="2" a="1"/>
  <c r="I1399" i="2" s="1"/>
  <c r="H1399" i="2"/>
  <c r="G1399" i="2"/>
  <c r="F1399" i="2"/>
  <c r="E1399" i="2"/>
  <c r="D1399" i="2"/>
  <c r="C1399" i="2"/>
  <c r="I1398" i="2" a="1"/>
  <c r="I1398" i="2" s="1"/>
  <c r="H1398" i="2"/>
  <c r="G1398" i="2"/>
  <c r="F1398" i="2"/>
  <c r="E1398" i="2"/>
  <c r="D1398" i="2"/>
  <c r="C1398" i="2"/>
  <c r="I1397" i="2" a="1"/>
  <c r="I1397" i="2" s="1"/>
  <c r="H1397" i="2"/>
  <c r="G1397" i="2"/>
  <c r="H1397" i="6" s="1"/>
  <c r="F1397" i="2"/>
  <c r="G1397" i="6" s="1"/>
  <c r="E1397" i="2"/>
  <c r="D1397" i="2"/>
  <c r="C1397" i="2"/>
  <c r="I1396" i="2" a="1"/>
  <c r="I1396" i="2" s="1"/>
  <c r="H1396" i="2"/>
  <c r="G1396" i="2"/>
  <c r="F1396" i="2"/>
  <c r="E1396" i="2"/>
  <c r="D1396" i="2"/>
  <c r="C1396" i="2"/>
  <c r="I1395" i="2" a="1"/>
  <c r="I1395" i="2" s="1"/>
  <c r="H1395" i="2"/>
  <c r="G1395" i="2"/>
  <c r="F1395" i="2"/>
  <c r="G1395" i="6" s="1"/>
  <c r="E1395" i="2"/>
  <c r="D1395" i="2"/>
  <c r="C1395" i="2"/>
  <c r="I1394" i="2" a="1"/>
  <c r="I1394" i="2" s="1"/>
  <c r="H1394" i="2"/>
  <c r="G1394" i="2"/>
  <c r="F1394" i="2"/>
  <c r="E1394" i="2"/>
  <c r="D1394" i="2"/>
  <c r="F1394" i="6" s="1"/>
  <c r="C1394" i="2"/>
  <c r="I1393" i="2" a="1"/>
  <c r="I1393" i="2" s="1"/>
  <c r="H1393" i="2"/>
  <c r="G1393" i="2"/>
  <c r="F1393" i="2"/>
  <c r="E1393" i="2"/>
  <c r="D1393" i="2"/>
  <c r="C1393" i="2"/>
  <c r="I1392" i="2" a="1"/>
  <c r="I1392" i="2" s="1"/>
  <c r="H1392" i="2"/>
  <c r="G1392" i="2"/>
  <c r="F1392" i="2"/>
  <c r="E1392" i="2"/>
  <c r="D1392" i="2"/>
  <c r="F1392" i="6" s="1"/>
  <c r="C1392" i="2"/>
  <c r="I1391" i="2" a="1"/>
  <c r="I1391" i="2" s="1"/>
  <c r="H1391" i="2"/>
  <c r="G1391" i="2"/>
  <c r="F1391" i="2"/>
  <c r="G1391" i="6" s="1"/>
  <c r="E1391" i="2"/>
  <c r="D1391" i="2"/>
  <c r="F1391" i="6" s="1"/>
  <c r="C1391" i="2"/>
  <c r="I1390" i="2" a="1"/>
  <c r="I1390" i="2" s="1"/>
  <c r="H1390" i="2"/>
  <c r="G1390" i="2"/>
  <c r="F1390" i="2"/>
  <c r="E1390" i="2"/>
  <c r="D1390" i="2"/>
  <c r="C1390" i="2"/>
  <c r="I1389" i="2" a="1"/>
  <c r="I1389" i="2" s="1"/>
  <c r="H1389" i="2"/>
  <c r="G1389" i="2"/>
  <c r="F1389" i="2"/>
  <c r="E1389" i="2"/>
  <c r="D1389" i="2"/>
  <c r="C1389" i="2"/>
  <c r="I1388" i="2" a="1"/>
  <c r="I1388" i="2" s="1"/>
  <c r="H1388" i="2"/>
  <c r="G1388" i="2"/>
  <c r="F1388" i="2"/>
  <c r="E1388" i="2"/>
  <c r="D1388" i="2"/>
  <c r="C1388" i="2"/>
  <c r="I1387" i="2" a="1"/>
  <c r="I1387" i="2" s="1"/>
  <c r="H1387" i="2"/>
  <c r="G1387" i="2"/>
  <c r="F1387" i="2"/>
  <c r="E1387" i="2"/>
  <c r="D1387" i="2"/>
  <c r="C1387" i="2"/>
  <c r="I1386" i="2" a="1"/>
  <c r="I1386" i="2" s="1"/>
  <c r="H1386" i="2"/>
  <c r="G1386" i="2"/>
  <c r="F1386" i="2"/>
  <c r="E1386" i="2"/>
  <c r="D1386" i="2"/>
  <c r="F1386" i="6" s="1"/>
  <c r="C1386" i="2"/>
  <c r="I1385" i="2" a="1"/>
  <c r="I1385" i="2" s="1"/>
  <c r="H1385" i="2"/>
  <c r="G1385" i="2"/>
  <c r="H1385" i="6" s="1"/>
  <c r="F1385" i="2"/>
  <c r="E1385" i="2"/>
  <c r="D1385" i="2"/>
  <c r="C1385" i="2"/>
  <c r="I1384" i="2" a="1"/>
  <c r="I1384" i="2" s="1"/>
  <c r="H1384" i="2"/>
  <c r="G1384" i="2"/>
  <c r="F1384" i="2"/>
  <c r="E1384" i="2"/>
  <c r="D1384" i="2"/>
  <c r="C1384" i="2"/>
  <c r="I1383" i="2" a="1"/>
  <c r="I1383" i="2" s="1"/>
  <c r="H1383" i="2"/>
  <c r="G1383" i="2"/>
  <c r="F1383" i="2"/>
  <c r="G1383" i="6" s="1"/>
  <c r="E1383" i="2"/>
  <c r="D1383" i="2"/>
  <c r="C1383" i="2"/>
  <c r="I1382" i="2" a="1"/>
  <c r="I1382" i="2" s="1"/>
  <c r="H1382" i="2"/>
  <c r="G1382" i="2"/>
  <c r="F1382" i="2"/>
  <c r="E1382" i="2"/>
  <c r="D1382" i="2"/>
  <c r="F1382" i="6" s="1"/>
  <c r="C1382" i="2"/>
  <c r="I1381" i="2" a="1"/>
  <c r="I1381" i="2" s="1"/>
  <c r="H1381" i="2"/>
  <c r="G1381" i="2"/>
  <c r="H1381" i="6" s="1"/>
  <c r="F1381" i="2"/>
  <c r="E1381" i="2"/>
  <c r="D1381" i="2"/>
  <c r="C1381" i="2"/>
  <c r="I1380" i="2" a="1"/>
  <c r="I1380" i="2" s="1"/>
  <c r="H1380" i="2"/>
  <c r="G1380" i="2"/>
  <c r="F1380" i="2"/>
  <c r="E1380" i="2"/>
  <c r="D1380" i="2"/>
  <c r="F1380" i="6" s="1"/>
  <c r="C1380" i="2"/>
  <c r="I1379" i="2" a="1"/>
  <c r="I1379" i="2" s="1"/>
  <c r="H1379" i="2"/>
  <c r="G1379" i="2"/>
  <c r="F1379" i="2"/>
  <c r="E1379" i="2"/>
  <c r="D1379" i="2"/>
  <c r="C1379" i="2"/>
  <c r="I1378" i="2" a="1"/>
  <c r="I1378" i="2" s="1"/>
  <c r="H1378" i="2"/>
  <c r="G1378" i="2"/>
  <c r="F1378" i="2"/>
  <c r="E1378" i="2"/>
  <c r="D1378" i="2"/>
  <c r="C1378" i="2"/>
  <c r="I1377" i="2" a="1"/>
  <c r="I1377" i="2" s="1"/>
  <c r="H1377" i="2"/>
  <c r="G1377" i="2"/>
  <c r="F1377" i="2"/>
  <c r="E1377" i="2"/>
  <c r="D1377" i="2"/>
  <c r="C1377" i="2"/>
  <c r="I1376" i="2" a="1"/>
  <c r="I1376" i="2" s="1"/>
  <c r="H1376" i="2"/>
  <c r="G1376" i="2"/>
  <c r="F1376" i="2"/>
  <c r="E1376" i="2"/>
  <c r="D1376" i="2"/>
  <c r="C1376" i="2"/>
  <c r="I1375" i="2" a="1"/>
  <c r="I1375" i="2" s="1"/>
  <c r="H1375" i="2"/>
  <c r="G1375" i="2"/>
  <c r="F1375" i="2"/>
  <c r="E1375" i="2"/>
  <c r="D1375" i="2"/>
  <c r="C1375" i="2"/>
  <c r="I1374" i="2" a="1"/>
  <c r="I1374" i="2" s="1"/>
  <c r="H1374" i="2"/>
  <c r="G1374" i="2"/>
  <c r="F1374" i="2"/>
  <c r="E1374" i="2"/>
  <c r="D1374" i="2"/>
  <c r="C1374" i="2"/>
  <c r="I1373" i="2" a="1"/>
  <c r="I1373" i="2" s="1"/>
  <c r="H1373" i="2"/>
  <c r="G1373" i="2"/>
  <c r="H1373" i="6" s="1"/>
  <c r="F1373" i="2"/>
  <c r="E1373" i="2"/>
  <c r="D1373" i="2"/>
  <c r="C1373" i="2"/>
  <c r="I1372" i="2" a="1"/>
  <c r="I1372" i="2" s="1"/>
  <c r="H1372" i="2"/>
  <c r="G1372" i="2"/>
  <c r="F1372" i="2"/>
  <c r="E1372" i="2"/>
  <c r="D1372" i="2"/>
  <c r="C1372" i="2"/>
  <c r="I1371" i="2" a="1"/>
  <c r="I1371" i="2" s="1"/>
  <c r="H1371" i="2"/>
  <c r="G1371" i="2"/>
  <c r="F1371" i="2"/>
  <c r="G1371" i="6" s="1"/>
  <c r="E1371" i="2"/>
  <c r="D1371" i="2"/>
  <c r="C1371" i="2"/>
  <c r="I1370" i="2" a="1"/>
  <c r="I1370" i="2" s="1"/>
  <c r="H1370" i="2"/>
  <c r="G1370" i="2"/>
  <c r="F1370" i="2"/>
  <c r="E1370" i="2"/>
  <c r="D1370" i="2"/>
  <c r="F1370" i="6" s="1"/>
  <c r="C1370" i="2"/>
  <c r="I1369" i="2" a="1"/>
  <c r="I1369" i="2" s="1"/>
  <c r="H1369" i="2"/>
  <c r="G1369" i="2"/>
  <c r="H1369" i="6" s="1"/>
  <c r="F1369" i="2"/>
  <c r="E1369" i="2"/>
  <c r="D1369" i="2"/>
  <c r="C1369" i="2"/>
  <c r="I1368" i="2" a="1"/>
  <c r="I1368" i="2" s="1"/>
  <c r="H1368" i="2"/>
  <c r="G1368" i="2"/>
  <c r="F1368" i="2"/>
  <c r="E1368" i="2"/>
  <c r="D1368" i="2"/>
  <c r="F1368" i="6" s="1"/>
  <c r="C1368" i="2"/>
  <c r="I1367" i="2" a="1"/>
  <c r="I1367" i="2" s="1"/>
  <c r="H1367" i="2"/>
  <c r="G1367" i="2"/>
  <c r="F1367" i="2"/>
  <c r="E1367" i="2"/>
  <c r="D1367" i="2"/>
  <c r="C1367" i="2"/>
  <c r="I1366" i="2" a="1"/>
  <c r="I1366" i="2" s="1"/>
  <c r="H1366" i="2"/>
  <c r="G1366" i="2"/>
  <c r="F1366" i="2"/>
  <c r="E1366" i="2"/>
  <c r="D1366" i="2"/>
  <c r="C1366" i="2"/>
  <c r="I1365" i="2" a="1"/>
  <c r="I1365" i="2" s="1"/>
  <c r="H1365" i="2"/>
  <c r="G1365" i="2"/>
  <c r="F1365" i="2"/>
  <c r="E1365" i="2"/>
  <c r="D1365" i="2"/>
  <c r="C1365" i="2"/>
  <c r="I1364" i="2" a="1"/>
  <c r="I1364" i="2" s="1"/>
  <c r="H1364" i="2"/>
  <c r="G1364" i="2"/>
  <c r="F1364" i="2"/>
  <c r="E1364" i="2"/>
  <c r="D1364" i="2"/>
  <c r="C1364" i="2"/>
  <c r="I1363" i="2" a="1"/>
  <c r="I1363" i="2" s="1"/>
  <c r="H1363" i="2"/>
  <c r="G1363" i="2"/>
  <c r="F1363" i="2"/>
  <c r="E1363" i="2"/>
  <c r="D1363" i="2"/>
  <c r="C1363" i="2"/>
  <c r="I1362" i="2" a="1"/>
  <c r="I1362" i="2" s="1"/>
  <c r="H1362" i="2"/>
  <c r="G1362" i="2"/>
  <c r="F1362" i="2"/>
  <c r="E1362" i="2"/>
  <c r="D1362" i="2"/>
  <c r="C1362" i="2"/>
  <c r="I1361" i="2" a="1"/>
  <c r="I1361" i="2" s="1"/>
  <c r="H1361" i="2"/>
  <c r="G1361" i="2"/>
  <c r="H1361" i="6" s="1"/>
  <c r="F1361" i="2"/>
  <c r="E1361" i="2"/>
  <c r="D1361" i="2"/>
  <c r="C1361" i="2"/>
  <c r="I1360" i="2" a="1"/>
  <c r="I1360" i="2" s="1"/>
  <c r="H1360" i="2"/>
  <c r="G1360" i="2"/>
  <c r="F1360" i="2"/>
  <c r="E1360" i="2"/>
  <c r="D1360" i="2"/>
  <c r="C1360" i="2"/>
  <c r="I1359" i="2" a="1"/>
  <c r="I1359" i="2" s="1"/>
  <c r="H1359" i="2"/>
  <c r="G1359" i="2"/>
  <c r="F1359" i="2"/>
  <c r="G1359" i="6" s="1"/>
  <c r="E1359" i="2"/>
  <c r="D1359" i="2"/>
  <c r="C1359" i="2"/>
  <c r="I1358" i="2" a="1"/>
  <c r="I1358" i="2" s="1"/>
  <c r="H1358" i="2"/>
  <c r="G1358" i="2"/>
  <c r="F1358" i="2"/>
  <c r="E1358" i="2"/>
  <c r="D1358" i="2"/>
  <c r="F1358" i="6" s="1"/>
  <c r="C1358" i="2"/>
  <c r="I1357" i="2" a="1"/>
  <c r="I1357" i="2" s="1"/>
  <c r="H1357" i="2"/>
  <c r="G1357" i="2"/>
  <c r="F1357" i="2"/>
  <c r="E1357" i="2"/>
  <c r="D1357" i="2"/>
  <c r="C1357" i="2"/>
  <c r="I1356" i="2" a="1"/>
  <c r="I1356" i="2" s="1"/>
  <c r="H1356" i="2"/>
  <c r="G1356" i="2"/>
  <c r="F1356" i="2"/>
  <c r="E1356" i="2"/>
  <c r="D1356" i="2"/>
  <c r="F1356" i="6" s="1"/>
  <c r="C1356" i="2"/>
  <c r="I1355" i="2" a="1"/>
  <c r="I1355" i="2" s="1"/>
  <c r="H1355" i="2"/>
  <c r="G1355" i="2"/>
  <c r="F1355" i="2"/>
  <c r="E1355" i="2"/>
  <c r="D1355" i="2"/>
  <c r="C1355" i="2"/>
  <c r="I1354" i="2" a="1"/>
  <c r="I1354" i="2" s="1"/>
  <c r="H1354" i="2"/>
  <c r="G1354" i="2"/>
  <c r="F1354" i="2"/>
  <c r="E1354" i="2"/>
  <c r="D1354" i="2"/>
  <c r="C1354" i="2"/>
  <c r="I1353" i="2" a="1"/>
  <c r="I1353" i="2" s="1"/>
  <c r="H1353" i="2"/>
  <c r="G1353" i="2"/>
  <c r="F1353" i="2"/>
  <c r="E1353" i="2"/>
  <c r="D1353" i="2"/>
  <c r="C1353" i="2"/>
  <c r="I1352" i="2" a="1"/>
  <c r="I1352" i="2" s="1"/>
  <c r="H1352" i="2"/>
  <c r="G1352" i="2"/>
  <c r="F1352" i="2"/>
  <c r="E1352" i="2"/>
  <c r="D1352" i="2"/>
  <c r="C1352" i="2"/>
  <c r="I1351" i="2" a="1"/>
  <c r="I1351" i="2" s="1"/>
  <c r="H1351" i="2"/>
  <c r="G1351" i="2"/>
  <c r="F1351" i="2"/>
  <c r="E1351" i="2"/>
  <c r="D1351" i="2"/>
  <c r="C1351" i="2"/>
  <c r="I1350" i="2" a="1"/>
  <c r="I1350" i="2" s="1"/>
  <c r="H1350" i="2"/>
  <c r="G1350" i="2"/>
  <c r="F1350" i="2"/>
  <c r="E1350" i="2"/>
  <c r="D1350" i="2"/>
  <c r="F1350" i="6" s="1"/>
  <c r="C1350" i="2"/>
  <c r="I1349" i="2" a="1"/>
  <c r="I1349" i="2" s="1"/>
  <c r="H1349" i="2"/>
  <c r="G1349" i="2"/>
  <c r="H1349" i="6" s="1"/>
  <c r="F1349" i="2"/>
  <c r="E1349" i="2"/>
  <c r="D1349" i="2"/>
  <c r="C1349" i="2"/>
  <c r="I1348" i="2" a="1"/>
  <c r="I1348" i="2" s="1"/>
  <c r="H1348" i="2"/>
  <c r="G1348" i="2"/>
  <c r="F1348" i="2"/>
  <c r="E1348" i="2"/>
  <c r="D1348" i="2"/>
  <c r="C1348" i="2"/>
  <c r="I1347" i="2" a="1"/>
  <c r="I1347" i="2" s="1"/>
  <c r="H1347" i="2"/>
  <c r="G1347" i="2"/>
  <c r="F1347" i="2"/>
  <c r="G1347" i="6" s="1"/>
  <c r="E1347" i="2"/>
  <c r="D1347" i="2"/>
  <c r="C1347" i="2"/>
  <c r="I1346" i="2" a="1"/>
  <c r="I1346" i="2" s="1"/>
  <c r="H1346" i="2"/>
  <c r="G1346" i="2"/>
  <c r="F1346" i="2"/>
  <c r="E1346" i="2"/>
  <c r="D1346" i="2"/>
  <c r="F1346" i="6" s="1"/>
  <c r="C1346" i="2"/>
  <c r="I1345" i="2" a="1"/>
  <c r="I1345" i="2" s="1"/>
  <c r="H1345" i="2"/>
  <c r="G1345" i="2"/>
  <c r="F1345" i="2"/>
  <c r="E1345" i="2"/>
  <c r="D1345" i="2"/>
  <c r="C1345" i="2"/>
  <c r="I1344" i="2" a="1"/>
  <c r="I1344" i="2" s="1"/>
  <c r="H1344" i="2"/>
  <c r="G1344" i="2"/>
  <c r="F1344" i="2"/>
  <c r="E1344" i="2"/>
  <c r="D1344" i="2"/>
  <c r="F1344" i="6" s="1"/>
  <c r="C1344" i="2"/>
  <c r="I1343" i="2" a="1"/>
  <c r="I1343" i="2" s="1"/>
  <c r="H1343" i="2"/>
  <c r="G1343" i="2"/>
  <c r="F1343" i="2"/>
  <c r="E1343" i="2"/>
  <c r="D1343" i="2"/>
  <c r="C1343" i="2"/>
  <c r="I1342" i="2" a="1"/>
  <c r="I1342" i="2" s="1"/>
  <c r="H1342" i="2"/>
  <c r="G1342" i="2"/>
  <c r="F1342" i="2"/>
  <c r="E1342" i="2"/>
  <c r="D1342" i="2"/>
  <c r="C1342" i="2"/>
  <c r="I1341" i="2" a="1"/>
  <c r="I1341" i="2" s="1"/>
  <c r="H1341" i="2"/>
  <c r="G1341" i="2"/>
  <c r="H1341" i="6" s="1"/>
  <c r="F1341" i="2"/>
  <c r="E1341" i="2"/>
  <c r="D1341" i="2"/>
  <c r="C1341" i="2"/>
  <c r="I1340" i="2" a="1"/>
  <c r="I1340" i="2" s="1"/>
  <c r="H1340" i="2"/>
  <c r="G1340" i="2"/>
  <c r="F1340" i="2"/>
  <c r="E1340" i="2"/>
  <c r="D1340" i="2"/>
  <c r="F1340" i="6" s="1"/>
  <c r="C1340" i="2"/>
  <c r="I1339" i="2" a="1"/>
  <c r="I1339" i="2" s="1"/>
  <c r="H1339" i="2"/>
  <c r="G1339" i="2"/>
  <c r="F1339" i="2"/>
  <c r="E1339" i="2"/>
  <c r="D1339" i="2"/>
  <c r="C1339" i="2"/>
  <c r="I1338" i="2" a="1"/>
  <c r="I1338" i="2" s="1"/>
  <c r="H1338" i="2"/>
  <c r="G1338" i="2"/>
  <c r="F1338" i="2"/>
  <c r="E1338" i="2"/>
  <c r="D1338" i="2"/>
  <c r="C1338" i="2"/>
  <c r="I1337" i="2" a="1"/>
  <c r="I1337" i="2" s="1"/>
  <c r="H1337" i="2"/>
  <c r="G1337" i="2"/>
  <c r="H1337" i="6" s="1"/>
  <c r="F1337" i="2"/>
  <c r="E1337" i="2"/>
  <c r="D1337" i="2"/>
  <c r="C1337" i="2"/>
  <c r="I1336" i="2" a="1"/>
  <c r="I1336" i="2" s="1"/>
  <c r="H1336" i="2"/>
  <c r="G1336" i="2"/>
  <c r="F1336" i="2"/>
  <c r="E1336" i="2"/>
  <c r="D1336" i="2"/>
  <c r="C1336" i="2"/>
  <c r="I1335" i="2" a="1"/>
  <c r="I1335" i="2" s="1"/>
  <c r="H1335" i="2"/>
  <c r="G1335" i="2"/>
  <c r="F1335" i="2"/>
  <c r="G1335" i="6" s="1"/>
  <c r="E1335" i="2"/>
  <c r="D1335" i="2"/>
  <c r="C1335" i="2"/>
  <c r="I1334" i="2" a="1"/>
  <c r="I1334" i="2" s="1"/>
  <c r="H1334" i="2"/>
  <c r="G1334" i="2"/>
  <c r="F1334" i="2"/>
  <c r="E1334" i="2"/>
  <c r="D1334" i="2"/>
  <c r="F1334" i="6" s="1"/>
  <c r="C1334" i="2"/>
  <c r="I1333" i="2" a="1"/>
  <c r="I1333" i="2" s="1"/>
  <c r="H1333" i="2"/>
  <c r="G1333" i="2"/>
  <c r="F1333" i="2"/>
  <c r="E1333" i="2"/>
  <c r="D1333" i="2"/>
  <c r="C1333" i="2"/>
  <c r="I1332" i="2" a="1"/>
  <c r="I1332" i="2" s="1"/>
  <c r="H1332" i="2"/>
  <c r="G1332" i="2"/>
  <c r="F1332" i="2"/>
  <c r="E1332" i="2"/>
  <c r="D1332" i="2"/>
  <c r="F1332" i="6" s="1"/>
  <c r="C1332" i="2"/>
  <c r="I1331" i="2" a="1"/>
  <c r="I1331" i="2" s="1"/>
  <c r="H1331" i="2"/>
  <c r="G1331" i="2"/>
  <c r="H1331" i="6" s="1"/>
  <c r="F1331" i="2"/>
  <c r="G1331" i="6" s="1"/>
  <c r="E1331" i="2"/>
  <c r="D1331" i="2"/>
  <c r="C1331" i="2"/>
  <c r="I1330" i="2" a="1"/>
  <c r="I1330" i="2" s="1"/>
  <c r="H1330" i="2"/>
  <c r="G1330" i="2"/>
  <c r="F1330" i="2"/>
  <c r="E1330" i="2"/>
  <c r="D1330" i="2"/>
  <c r="F1330" i="6" s="1"/>
  <c r="C1330" i="2"/>
  <c r="I1329" i="2" a="1"/>
  <c r="I1329" i="2" s="1"/>
  <c r="H1329" i="2"/>
  <c r="G1329" i="2"/>
  <c r="F1329" i="2"/>
  <c r="E1329" i="2"/>
  <c r="D1329" i="2"/>
  <c r="C1329" i="2"/>
  <c r="I1328" i="2" a="1"/>
  <c r="I1328" i="2" s="1"/>
  <c r="H1328" i="2"/>
  <c r="G1328" i="2"/>
  <c r="F1328" i="2"/>
  <c r="E1328" i="2"/>
  <c r="D1328" i="2"/>
  <c r="C1328" i="2"/>
  <c r="I1327" i="2" a="1"/>
  <c r="I1327" i="2" s="1"/>
  <c r="H1327" i="2"/>
  <c r="G1327" i="2"/>
  <c r="F1327" i="2"/>
  <c r="E1327" i="2"/>
  <c r="D1327" i="2"/>
  <c r="C1327" i="2"/>
  <c r="I1326" i="2" a="1"/>
  <c r="I1326" i="2" s="1"/>
  <c r="H1326" i="2"/>
  <c r="G1326" i="2"/>
  <c r="F1326" i="2"/>
  <c r="E1326" i="2"/>
  <c r="D1326" i="2"/>
  <c r="C1326" i="2"/>
  <c r="I1325" i="2" a="1"/>
  <c r="I1325" i="2" s="1"/>
  <c r="H1325" i="2"/>
  <c r="G1325" i="2"/>
  <c r="F1325" i="2"/>
  <c r="E1325" i="2"/>
  <c r="D1325" i="2"/>
  <c r="C1325" i="2"/>
  <c r="I1324" i="2" a="1"/>
  <c r="I1324" i="2" s="1"/>
  <c r="H1324" i="2"/>
  <c r="G1324" i="2"/>
  <c r="F1324" i="2"/>
  <c r="E1324" i="2"/>
  <c r="D1324" i="2"/>
  <c r="C1324" i="2"/>
  <c r="I1323" i="2" a="1"/>
  <c r="I1323" i="2" s="1"/>
  <c r="H1323" i="2"/>
  <c r="G1323" i="2"/>
  <c r="F1323" i="2"/>
  <c r="E1323" i="2"/>
  <c r="D1323" i="2"/>
  <c r="C1323" i="2"/>
  <c r="I1322" i="2" a="1"/>
  <c r="I1322" i="2" s="1"/>
  <c r="H1322" i="2"/>
  <c r="G1322" i="2"/>
  <c r="F1322" i="2"/>
  <c r="E1322" i="2"/>
  <c r="D1322" i="2"/>
  <c r="C1322" i="2"/>
  <c r="I1321" i="2" a="1"/>
  <c r="I1321" i="2" s="1"/>
  <c r="H1321" i="2"/>
  <c r="G1321" i="2"/>
  <c r="F1321" i="2"/>
  <c r="E1321" i="2"/>
  <c r="D1321" i="2"/>
  <c r="C1321" i="2"/>
  <c r="I1320" i="2" a="1"/>
  <c r="I1320" i="2" s="1"/>
  <c r="H1320" i="2"/>
  <c r="G1320" i="2"/>
  <c r="F1320" i="2"/>
  <c r="E1320" i="2"/>
  <c r="D1320" i="2"/>
  <c r="C1320" i="2"/>
  <c r="I1319" i="2" a="1"/>
  <c r="I1319" i="2" s="1"/>
  <c r="H1319" i="2"/>
  <c r="G1319" i="2"/>
  <c r="F1319" i="2"/>
  <c r="E1319" i="2"/>
  <c r="D1319" i="2"/>
  <c r="C1319" i="2"/>
  <c r="I1318" i="2" a="1"/>
  <c r="I1318" i="2" s="1"/>
  <c r="H1318" i="2"/>
  <c r="G1318" i="2"/>
  <c r="F1318" i="2"/>
  <c r="E1318" i="2"/>
  <c r="D1318" i="2"/>
  <c r="F1318" i="6" s="1"/>
  <c r="C1318" i="2"/>
  <c r="I1317" i="2" a="1"/>
  <c r="I1317" i="2" s="1"/>
  <c r="H1317" i="2"/>
  <c r="G1317" i="2"/>
  <c r="F1317" i="2"/>
  <c r="E1317" i="2"/>
  <c r="D1317" i="2"/>
  <c r="C1317" i="2"/>
  <c r="I1316" i="2" a="1"/>
  <c r="I1316" i="2" s="1"/>
  <c r="H1316" i="2"/>
  <c r="G1316" i="2"/>
  <c r="F1316" i="2"/>
  <c r="E1316" i="2"/>
  <c r="D1316" i="2"/>
  <c r="C1316" i="2"/>
  <c r="I1315" i="2" a="1"/>
  <c r="I1315" i="2" s="1"/>
  <c r="H1315" i="2"/>
  <c r="G1315" i="2"/>
  <c r="F1315" i="2"/>
  <c r="E1315" i="2"/>
  <c r="D1315" i="2"/>
  <c r="C1315" i="2"/>
  <c r="I1314" i="2" a="1"/>
  <c r="I1314" i="2" s="1"/>
  <c r="H1314" i="2"/>
  <c r="G1314" i="2"/>
  <c r="F1314" i="2"/>
  <c r="E1314" i="2"/>
  <c r="D1314" i="2"/>
  <c r="C1314" i="2"/>
  <c r="I1313" i="2" a="1"/>
  <c r="I1313" i="2" s="1"/>
  <c r="H1313" i="2"/>
  <c r="G1313" i="2"/>
  <c r="F1313" i="2"/>
  <c r="E1313" i="2"/>
  <c r="D1313" i="2"/>
  <c r="C1313" i="2"/>
  <c r="I1312" i="2" a="1"/>
  <c r="I1312" i="2" s="1"/>
  <c r="H1312" i="2"/>
  <c r="G1312" i="2"/>
  <c r="F1312" i="2"/>
  <c r="E1312" i="2"/>
  <c r="D1312" i="2"/>
  <c r="C1312" i="2"/>
  <c r="I1311" i="2" a="1"/>
  <c r="I1311" i="2" s="1"/>
  <c r="H1311" i="2"/>
  <c r="G1311" i="2"/>
  <c r="F1311" i="2"/>
  <c r="E1311" i="2"/>
  <c r="D1311" i="2"/>
  <c r="C1311" i="2"/>
  <c r="I1310" i="2" a="1"/>
  <c r="I1310" i="2" s="1"/>
  <c r="H1310" i="2"/>
  <c r="G1310" i="2"/>
  <c r="F1310" i="2"/>
  <c r="E1310" i="2"/>
  <c r="D1310" i="2"/>
  <c r="C1310" i="2"/>
  <c r="I1309" i="2" a="1"/>
  <c r="I1309" i="2" s="1"/>
  <c r="H1309" i="2"/>
  <c r="G1309" i="2"/>
  <c r="F1309" i="2"/>
  <c r="E1309" i="2"/>
  <c r="D1309" i="2"/>
  <c r="C1309" i="2"/>
  <c r="I1308" i="2" a="1"/>
  <c r="I1308" i="2" s="1"/>
  <c r="H1308" i="2"/>
  <c r="G1308" i="2"/>
  <c r="F1308" i="2"/>
  <c r="E1308" i="2"/>
  <c r="D1308" i="2"/>
  <c r="C1308" i="2"/>
  <c r="I1307" i="2" a="1"/>
  <c r="I1307" i="2" s="1"/>
  <c r="H1307" i="2"/>
  <c r="G1307" i="2"/>
  <c r="F1307" i="2"/>
  <c r="E1307" i="2"/>
  <c r="D1307" i="2"/>
  <c r="C1307" i="2"/>
  <c r="I1306" i="2" a="1"/>
  <c r="I1306" i="2" s="1"/>
  <c r="H1306" i="2"/>
  <c r="G1306" i="2"/>
  <c r="F1306" i="2"/>
  <c r="E1306" i="2"/>
  <c r="D1306" i="2"/>
  <c r="C1306" i="2"/>
  <c r="I1305" i="2" a="1"/>
  <c r="I1305" i="2" s="1"/>
  <c r="H1305" i="2"/>
  <c r="G1305" i="2"/>
  <c r="F1305" i="2"/>
  <c r="E1305" i="2"/>
  <c r="D1305" i="2"/>
  <c r="C1305" i="2"/>
  <c r="I1304" i="2" a="1"/>
  <c r="I1304" i="2" s="1"/>
  <c r="H1304" i="2"/>
  <c r="G1304" i="2"/>
  <c r="F1304" i="2"/>
  <c r="E1304" i="2"/>
  <c r="D1304" i="2"/>
  <c r="C1304" i="2"/>
  <c r="I1303" i="2" a="1"/>
  <c r="I1303" i="2" s="1"/>
  <c r="H1303" i="2"/>
  <c r="G1303" i="2"/>
  <c r="F1303" i="2"/>
  <c r="E1303" i="2"/>
  <c r="D1303" i="2"/>
  <c r="C1303" i="2"/>
  <c r="I1302" i="2" a="1"/>
  <c r="I1302" i="2" s="1"/>
  <c r="H1302" i="2"/>
  <c r="G1302" i="2"/>
  <c r="F1302" i="2"/>
  <c r="E1302" i="2"/>
  <c r="D1302" i="2"/>
  <c r="C1302" i="2"/>
  <c r="I1301" i="2" a="1"/>
  <c r="I1301" i="2" s="1"/>
  <c r="H1301" i="2"/>
  <c r="G1301" i="2"/>
  <c r="F1301" i="2"/>
  <c r="E1301" i="2"/>
  <c r="D1301" i="2"/>
  <c r="C1301" i="2"/>
  <c r="I1300" i="2" a="1"/>
  <c r="I1300" i="2" s="1"/>
  <c r="H1300" i="2"/>
  <c r="G1300" i="2"/>
  <c r="F1300" i="2"/>
  <c r="E1300" i="2"/>
  <c r="D1300" i="2"/>
  <c r="C1300" i="2"/>
  <c r="I1299" i="2" a="1"/>
  <c r="I1299" i="2" s="1"/>
  <c r="H1299" i="2"/>
  <c r="G1299" i="2"/>
  <c r="F1299" i="2"/>
  <c r="E1299" i="2"/>
  <c r="D1299" i="2"/>
  <c r="C1299" i="2"/>
  <c r="I1298" i="2" a="1"/>
  <c r="I1298" i="2" s="1"/>
  <c r="H1298" i="2"/>
  <c r="G1298" i="2"/>
  <c r="F1298" i="2"/>
  <c r="E1298" i="2"/>
  <c r="D1298" i="2"/>
  <c r="C1298" i="2"/>
  <c r="I1297" i="2" a="1"/>
  <c r="I1297" i="2" s="1"/>
  <c r="H1297" i="2"/>
  <c r="G1297" i="2"/>
  <c r="F1297" i="2"/>
  <c r="E1297" i="2"/>
  <c r="D1297" i="2"/>
  <c r="C1297" i="2"/>
  <c r="I1296" i="2" a="1"/>
  <c r="I1296" i="2" s="1"/>
  <c r="H1296" i="2"/>
  <c r="G1296" i="2"/>
  <c r="F1296" i="2"/>
  <c r="E1296" i="2"/>
  <c r="D1296" i="2"/>
  <c r="C1296" i="2"/>
  <c r="I1295" i="2" a="1"/>
  <c r="I1295" i="2" s="1"/>
  <c r="H1295" i="2"/>
  <c r="G1295" i="2"/>
  <c r="F1295" i="2"/>
  <c r="E1295" i="2"/>
  <c r="D1295" i="2"/>
  <c r="C1295" i="2"/>
  <c r="I1294" i="2" a="1"/>
  <c r="I1294" i="2" s="1"/>
  <c r="H1294" i="2"/>
  <c r="G1294" i="2"/>
  <c r="F1294" i="2"/>
  <c r="E1294" i="2"/>
  <c r="D1294" i="2"/>
  <c r="C1294" i="2"/>
  <c r="I1293" i="2" a="1"/>
  <c r="I1293" i="2" s="1"/>
  <c r="H1293" i="2"/>
  <c r="G1293" i="2"/>
  <c r="F1293" i="2"/>
  <c r="E1293" i="2"/>
  <c r="D1293" i="2"/>
  <c r="C1293" i="2"/>
  <c r="I1292" i="2" a="1"/>
  <c r="I1292" i="2" s="1"/>
  <c r="H1292" i="2"/>
  <c r="G1292" i="2"/>
  <c r="F1292" i="2"/>
  <c r="E1292" i="2"/>
  <c r="D1292" i="2"/>
  <c r="C1292" i="2"/>
  <c r="I1291" i="2" a="1"/>
  <c r="I1291" i="2" s="1"/>
  <c r="H1291" i="2"/>
  <c r="G1291" i="2"/>
  <c r="F1291" i="2"/>
  <c r="E1291" i="2"/>
  <c r="D1291" i="2"/>
  <c r="C1291" i="2"/>
  <c r="I1290" i="2" a="1"/>
  <c r="I1290" i="2" s="1"/>
  <c r="H1290" i="2"/>
  <c r="G1290" i="2"/>
  <c r="F1290" i="2"/>
  <c r="E1290" i="2"/>
  <c r="D1290" i="2"/>
  <c r="C1290" i="2"/>
  <c r="I1289" i="2" a="1"/>
  <c r="I1289" i="2" s="1"/>
  <c r="H1289" i="2"/>
  <c r="G1289" i="2"/>
  <c r="F1289" i="2"/>
  <c r="E1289" i="2"/>
  <c r="D1289" i="2"/>
  <c r="C1289" i="2"/>
  <c r="I1288" i="2" a="1"/>
  <c r="I1288" i="2" s="1"/>
  <c r="H1288" i="2"/>
  <c r="G1288" i="2"/>
  <c r="F1288" i="2"/>
  <c r="E1288" i="2"/>
  <c r="D1288" i="2"/>
  <c r="C1288" i="2"/>
  <c r="I1287" i="2" a="1"/>
  <c r="I1287" i="2" s="1"/>
  <c r="H1287" i="2"/>
  <c r="G1287" i="2"/>
  <c r="F1287" i="2"/>
  <c r="E1287" i="2"/>
  <c r="D1287" i="2"/>
  <c r="C1287" i="2"/>
  <c r="I1286" i="2" a="1"/>
  <c r="I1286" i="2" s="1"/>
  <c r="H1286" i="2"/>
  <c r="G1286" i="2"/>
  <c r="F1286" i="2"/>
  <c r="E1286" i="2"/>
  <c r="D1286" i="2"/>
  <c r="C1286" i="2"/>
  <c r="I1285" i="2" a="1"/>
  <c r="I1285" i="2" s="1"/>
  <c r="H1285" i="2"/>
  <c r="G1285" i="2"/>
  <c r="F1285" i="2"/>
  <c r="E1285" i="2"/>
  <c r="D1285" i="2"/>
  <c r="C1285" i="2"/>
  <c r="I1284" i="2" a="1"/>
  <c r="I1284" i="2" s="1"/>
  <c r="H1284" i="2"/>
  <c r="G1284" i="2"/>
  <c r="F1284" i="2"/>
  <c r="E1284" i="2"/>
  <c r="D1284" i="2"/>
  <c r="C1284" i="2"/>
  <c r="I1283" i="2" a="1"/>
  <c r="I1283" i="2" s="1"/>
  <c r="H1283" i="2"/>
  <c r="G1283" i="2"/>
  <c r="F1283" i="2"/>
  <c r="E1283" i="2"/>
  <c r="D1283" i="2"/>
  <c r="C1283" i="2"/>
  <c r="I1282" i="2" a="1"/>
  <c r="I1282" i="2" s="1"/>
  <c r="H1282" i="2"/>
  <c r="G1282" i="2"/>
  <c r="F1282" i="2"/>
  <c r="E1282" i="2"/>
  <c r="D1282" i="2"/>
  <c r="C1282" i="2"/>
  <c r="I1281" i="2" a="1"/>
  <c r="I1281" i="2" s="1"/>
  <c r="H1281" i="2"/>
  <c r="G1281" i="2"/>
  <c r="F1281" i="2"/>
  <c r="E1281" i="2"/>
  <c r="D1281" i="2"/>
  <c r="C1281" i="2"/>
  <c r="I1280" i="2" a="1"/>
  <c r="I1280" i="2" s="1"/>
  <c r="H1280" i="2"/>
  <c r="G1280" i="2"/>
  <c r="F1280" i="2"/>
  <c r="E1280" i="2"/>
  <c r="D1280" i="2"/>
  <c r="C1280" i="2"/>
  <c r="I1279" i="2" a="1"/>
  <c r="I1279" i="2" s="1"/>
  <c r="H1279" i="2"/>
  <c r="G1279" i="2"/>
  <c r="F1279" i="2"/>
  <c r="E1279" i="2"/>
  <c r="D1279" i="2"/>
  <c r="C1279" i="2"/>
  <c r="I1278" i="2" a="1"/>
  <c r="I1278" i="2" s="1"/>
  <c r="H1278" i="2"/>
  <c r="G1278" i="2"/>
  <c r="F1278" i="2"/>
  <c r="E1278" i="2"/>
  <c r="D1278" i="2"/>
  <c r="C1278" i="2"/>
  <c r="I1277" i="2" a="1"/>
  <c r="I1277" i="2" s="1"/>
  <c r="H1277" i="2"/>
  <c r="G1277" i="2"/>
  <c r="F1277" i="2"/>
  <c r="E1277" i="2"/>
  <c r="D1277" i="2"/>
  <c r="C1277" i="2"/>
  <c r="I1276" i="2" a="1"/>
  <c r="I1276" i="2" s="1"/>
  <c r="H1276" i="2"/>
  <c r="G1276" i="2"/>
  <c r="F1276" i="2"/>
  <c r="E1276" i="2"/>
  <c r="D1276" i="2"/>
  <c r="C1276" i="2"/>
  <c r="I1275" i="2" a="1"/>
  <c r="I1275" i="2" s="1"/>
  <c r="H1275" i="2"/>
  <c r="G1275" i="2"/>
  <c r="F1275" i="2"/>
  <c r="E1275" i="2"/>
  <c r="D1275" i="2"/>
  <c r="C1275" i="2"/>
  <c r="I1274" i="2" a="1"/>
  <c r="I1274" i="2" s="1"/>
  <c r="H1274" i="2"/>
  <c r="G1274" i="2"/>
  <c r="F1274" i="2"/>
  <c r="E1274" i="2"/>
  <c r="D1274" i="2"/>
  <c r="C1274" i="2"/>
  <c r="I1273" i="2" a="1"/>
  <c r="I1273" i="2" s="1"/>
  <c r="H1273" i="2"/>
  <c r="G1273" i="2"/>
  <c r="F1273" i="2"/>
  <c r="E1273" i="2"/>
  <c r="D1273" i="2"/>
  <c r="C1273" i="2"/>
  <c r="I1272" i="2" a="1"/>
  <c r="I1272" i="2" s="1"/>
  <c r="H1272" i="2"/>
  <c r="G1272" i="2"/>
  <c r="F1272" i="2"/>
  <c r="E1272" i="2"/>
  <c r="D1272" i="2"/>
  <c r="C1272" i="2"/>
  <c r="I1271" i="2" a="1"/>
  <c r="I1271" i="2" s="1"/>
  <c r="H1271" i="2"/>
  <c r="G1271" i="2"/>
  <c r="F1271" i="2"/>
  <c r="E1271" i="2"/>
  <c r="D1271" i="2"/>
  <c r="C1271" i="2"/>
  <c r="I1270" i="2" a="1"/>
  <c r="I1270" i="2" s="1"/>
  <c r="H1270" i="2"/>
  <c r="G1270" i="2"/>
  <c r="F1270" i="2"/>
  <c r="E1270" i="2"/>
  <c r="D1270" i="2"/>
  <c r="C1270" i="2"/>
  <c r="I1269" i="2" a="1"/>
  <c r="I1269" i="2" s="1"/>
  <c r="H1269" i="2"/>
  <c r="G1269" i="2"/>
  <c r="F1269" i="2"/>
  <c r="E1269" i="2"/>
  <c r="D1269" i="2"/>
  <c r="C1269" i="2"/>
  <c r="I1268" i="2" a="1"/>
  <c r="I1268" i="2" s="1"/>
  <c r="H1268" i="2"/>
  <c r="G1268" i="2"/>
  <c r="F1268" i="2"/>
  <c r="E1268" i="2"/>
  <c r="D1268" i="2"/>
  <c r="C1268" i="2"/>
  <c r="I1267" i="2" a="1"/>
  <c r="I1267" i="2" s="1"/>
  <c r="H1267" i="2"/>
  <c r="G1267" i="2"/>
  <c r="F1267" i="2"/>
  <c r="E1267" i="2"/>
  <c r="D1267" i="2"/>
  <c r="C1267" i="2"/>
  <c r="I1266" i="2" a="1"/>
  <c r="I1266" i="2" s="1"/>
  <c r="H1266" i="2"/>
  <c r="G1266" i="2"/>
  <c r="F1266" i="2"/>
  <c r="E1266" i="2"/>
  <c r="D1266" i="2"/>
  <c r="C1266" i="2"/>
  <c r="I1265" i="2" a="1"/>
  <c r="I1265" i="2" s="1"/>
  <c r="H1265" i="2"/>
  <c r="G1265" i="2"/>
  <c r="F1265" i="2"/>
  <c r="E1265" i="2"/>
  <c r="D1265" i="2"/>
  <c r="C1265" i="2"/>
  <c r="I1264" i="2" a="1"/>
  <c r="I1264" i="2" s="1"/>
  <c r="H1264" i="2"/>
  <c r="G1264" i="2"/>
  <c r="F1264" i="2"/>
  <c r="E1264" i="2"/>
  <c r="D1264" i="2"/>
  <c r="C1264" i="2"/>
  <c r="I1263" i="2" a="1"/>
  <c r="I1263" i="2" s="1"/>
  <c r="H1263" i="2"/>
  <c r="G1263" i="2"/>
  <c r="F1263" i="2"/>
  <c r="E1263" i="2"/>
  <c r="D1263" i="2"/>
  <c r="C1263" i="2"/>
  <c r="I1262" i="2" a="1"/>
  <c r="I1262" i="2" s="1"/>
  <c r="H1262" i="2"/>
  <c r="G1262" i="2"/>
  <c r="F1262" i="2"/>
  <c r="E1262" i="2"/>
  <c r="D1262" i="2"/>
  <c r="C1262" i="2"/>
  <c r="I1261" i="2" a="1"/>
  <c r="I1261" i="2" s="1"/>
  <c r="H1261" i="2"/>
  <c r="G1261" i="2"/>
  <c r="F1261" i="2"/>
  <c r="E1261" i="2"/>
  <c r="D1261" i="2"/>
  <c r="C1261" i="2"/>
  <c r="I1260" i="2" a="1"/>
  <c r="I1260" i="2" s="1"/>
  <c r="H1260" i="2"/>
  <c r="G1260" i="2"/>
  <c r="F1260" i="2"/>
  <c r="E1260" i="2"/>
  <c r="D1260" i="2"/>
  <c r="C1260" i="2"/>
  <c r="I1259" i="2" a="1"/>
  <c r="I1259" i="2" s="1"/>
  <c r="H1259" i="2"/>
  <c r="G1259" i="2"/>
  <c r="F1259" i="2"/>
  <c r="E1259" i="2"/>
  <c r="D1259" i="2"/>
  <c r="C1259" i="2"/>
  <c r="I1258" i="2" a="1"/>
  <c r="I1258" i="2" s="1"/>
  <c r="H1258" i="2"/>
  <c r="G1258" i="2"/>
  <c r="F1258" i="2"/>
  <c r="E1258" i="2"/>
  <c r="D1258" i="2"/>
  <c r="C1258" i="2"/>
  <c r="I1257" i="2" a="1"/>
  <c r="I1257" i="2" s="1"/>
  <c r="H1257" i="2"/>
  <c r="G1257" i="2"/>
  <c r="F1257" i="2"/>
  <c r="E1257" i="2"/>
  <c r="D1257" i="2"/>
  <c r="C1257" i="2"/>
  <c r="I1256" i="2" a="1"/>
  <c r="I1256" i="2" s="1"/>
  <c r="H1256" i="2"/>
  <c r="G1256" i="2"/>
  <c r="F1256" i="2"/>
  <c r="E1256" i="2"/>
  <c r="D1256" i="2"/>
  <c r="C1256" i="2"/>
  <c r="I1255" i="2" a="1"/>
  <c r="I1255" i="2" s="1"/>
  <c r="H1255" i="2"/>
  <c r="G1255" i="2"/>
  <c r="F1255" i="2"/>
  <c r="E1255" i="2"/>
  <c r="D1255" i="2"/>
  <c r="C1255" i="2"/>
  <c r="I1254" i="2" a="1"/>
  <c r="I1254" i="2" s="1"/>
  <c r="H1254" i="2"/>
  <c r="G1254" i="2"/>
  <c r="F1254" i="2"/>
  <c r="E1254" i="2"/>
  <c r="D1254" i="2"/>
  <c r="C1254" i="2"/>
  <c r="I1253" i="2" a="1"/>
  <c r="I1253" i="2" s="1"/>
  <c r="H1253" i="2"/>
  <c r="G1253" i="2"/>
  <c r="F1253" i="2"/>
  <c r="E1253" i="2"/>
  <c r="D1253" i="2"/>
  <c r="C1253" i="2"/>
  <c r="I1252" i="2" a="1"/>
  <c r="I1252" i="2" s="1"/>
  <c r="H1252" i="2"/>
  <c r="G1252" i="2"/>
  <c r="F1252" i="2"/>
  <c r="E1252" i="2"/>
  <c r="D1252" i="2"/>
  <c r="C1252" i="2"/>
  <c r="I1251" i="2" a="1"/>
  <c r="I1251" i="2" s="1"/>
  <c r="H1251" i="2"/>
  <c r="G1251" i="2"/>
  <c r="F1251" i="2"/>
  <c r="E1251" i="2"/>
  <c r="D1251" i="2"/>
  <c r="C1251" i="2"/>
  <c r="I1250" i="2" a="1"/>
  <c r="I1250" i="2" s="1"/>
  <c r="H1250" i="2"/>
  <c r="G1250" i="2"/>
  <c r="F1250" i="2"/>
  <c r="E1250" i="2"/>
  <c r="D1250" i="2"/>
  <c r="C1250" i="2"/>
  <c r="I1249" i="2" a="1"/>
  <c r="I1249" i="2" s="1"/>
  <c r="H1249" i="2"/>
  <c r="G1249" i="2"/>
  <c r="F1249" i="2"/>
  <c r="E1249" i="2"/>
  <c r="D1249" i="2"/>
  <c r="C1249" i="2"/>
  <c r="I1248" i="2" a="1"/>
  <c r="I1248" i="2" s="1"/>
  <c r="H1248" i="2"/>
  <c r="G1248" i="2"/>
  <c r="F1248" i="2"/>
  <c r="E1248" i="2"/>
  <c r="D1248" i="2"/>
  <c r="C1248" i="2"/>
  <c r="I1247" i="2" a="1"/>
  <c r="I1247" i="2" s="1"/>
  <c r="H1247" i="2"/>
  <c r="G1247" i="2"/>
  <c r="F1247" i="2"/>
  <c r="E1247" i="2"/>
  <c r="D1247" i="2"/>
  <c r="C1247" i="2"/>
  <c r="I1246" i="2" a="1"/>
  <c r="I1246" i="2" s="1"/>
  <c r="H1246" i="2"/>
  <c r="G1246" i="2"/>
  <c r="F1246" i="2"/>
  <c r="E1246" i="2"/>
  <c r="D1246" i="2"/>
  <c r="C1246" i="2"/>
  <c r="I1245" i="2" a="1"/>
  <c r="I1245" i="2" s="1"/>
  <c r="H1245" i="2"/>
  <c r="G1245" i="2"/>
  <c r="F1245" i="2"/>
  <c r="E1245" i="2"/>
  <c r="D1245" i="2"/>
  <c r="C1245" i="2"/>
  <c r="I1244" i="2" a="1"/>
  <c r="I1244" i="2" s="1"/>
  <c r="H1244" i="2"/>
  <c r="G1244" i="2"/>
  <c r="F1244" i="2"/>
  <c r="E1244" i="2"/>
  <c r="D1244" i="2"/>
  <c r="C1244" i="2"/>
  <c r="I1243" i="2" a="1"/>
  <c r="I1243" i="2" s="1"/>
  <c r="H1243" i="2"/>
  <c r="G1243" i="2"/>
  <c r="F1243" i="2"/>
  <c r="E1243" i="2"/>
  <c r="D1243" i="2"/>
  <c r="C1243" i="2"/>
  <c r="I1242" i="2" a="1"/>
  <c r="I1242" i="2" s="1"/>
  <c r="H1242" i="2"/>
  <c r="G1242" i="2"/>
  <c r="F1242" i="2"/>
  <c r="E1242" i="2"/>
  <c r="D1242" i="2"/>
  <c r="C1242" i="2"/>
  <c r="I1241" i="2" a="1"/>
  <c r="I1241" i="2" s="1"/>
  <c r="H1241" i="2"/>
  <c r="G1241" i="2"/>
  <c r="F1241" i="2"/>
  <c r="E1241" i="2"/>
  <c r="D1241" i="2"/>
  <c r="C1241" i="2"/>
  <c r="I1240" i="2" a="1"/>
  <c r="I1240" i="2" s="1"/>
  <c r="H1240" i="2"/>
  <c r="G1240" i="2"/>
  <c r="F1240" i="2"/>
  <c r="E1240" i="2"/>
  <c r="D1240" i="2"/>
  <c r="C1240" i="2"/>
  <c r="I1239" i="2" a="1"/>
  <c r="I1239" i="2" s="1"/>
  <c r="H1239" i="2"/>
  <c r="G1239" i="2"/>
  <c r="F1239" i="2"/>
  <c r="E1239" i="2"/>
  <c r="D1239" i="2"/>
  <c r="C1239" i="2"/>
  <c r="I1238" i="2" a="1"/>
  <c r="I1238" i="2" s="1"/>
  <c r="H1238" i="2"/>
  <c r="G1238" i="2"/>
  <c r="F1238" i="2"/>
  <c r="E1238" i="2"/>
  <c r="D1238" i="2"/>
  <c r="C1238" i="2"/>
  <c r="I1237" i="2" a="1"/>
  <c r="I1237" i="2" s="1"/>
  <c r="H1237" i="2"/>
  <c r="G1237" i="2"/>
  <c r="F1237" i="2"/>
  <c r="E1237" i="2"/>
  <c r="D1237" i="2"/>
  <c r="C1237" i="2"/>
  <c r="I1236" i="2" a="1"/>
  <c r="I1236" i="2" s="1"/>
  <c r="H1236" i="2"/>
  <c r="G1236" i="2"/>
  <c r="F1236" i="2"/>
  <c r="E1236" i="2"/>
  <c r="D1236" i="2"/>
  <c r="C1236" i="2"/>
  <c r="I1235" i="2" a="1"/>
  <c r="I1235" i="2" s="1"/>
  <c r="H1235" i="2"/>
  <c r="G1235" i="2"/>
  <c r="F1235" i="2"/>
  <c r="E1235" i="2"/>
  <c r="D1235" i="2"/>
  <c r="C1235" i="2"/>
  <c r="I1234" i="2" a="1"/>
  <c r="I1234" i="2" s="1"/>
  <c r="H1234" i="2"/>
  <c r="G1234" i="2"/>
  <c r="F1234" i="2"/>
  <c r="E1234" i="2"/>
  <c r="D1234" i="2"/>
  <c r="C1234" i="2"/>
  <c r="I1233" i="2" a="1"/>
  <c r="I1233" i="2" s="1"/>
  <c r="H1233" i="2"/>
  <c r="G1233" i="2"/>
  <c r="F1233" i="2"/>
  <c r="E1233" i="2"/>
  <c r="D1233" i="2"/>
  <c r="C1233" i="2"/>
  <c r="I1232" i="2" a="1"/>
  <c r="I1232" i="2" s="1"/>
  <c r="H1232" i="2"/>
  <c r="G1232" i="2"/>
  <c r="F1232" i="2"/>
  <c r="E1232" i="2"/>
  <c r="D1232" i="2"/>
  <c r="C1232" i="2"/>
  <c r="I1231" i="2" a="1"/>
  <c r="I1231" i="2" s="1"/>
  <c r="H1231" i="2"/>
  <c r="G1231" i="2"/>
  <c r="F1231" i="2"/>
  <c r="E1231" i="2"/>
  <c r="D1231" i="2"/>
  <c r="C1231" i="2"/>
  <c r="I1230" i="2" a="1"/>
  <c r="I1230" i="2" s="1"/>
  <c r="H1230" i="2"/>
  <c r="G1230" i="2"/>
  <c r="F1230" i="2"/>
  <c r="E1230" i="2"/>
  <c r="D1230" i="2"/>
  <c r="C1230" i="2"/>
  <c r="I1229" i="2" a="1"/>
  <c r="I1229" i="2" s="1"/>
  <c r="H1229" i="2"/>
  <c r="G1229" i="2"/>
  <c r="F1229" i="2"/>
  <c r="E1229" i="2"/>
  <c r="D1229" i="2"/>
  <c r="C1229" i="2"/>
  <c r="I1228" i="2" a="1"/>
  <c r="I1228" i="2" s="1"/>
  <c r="H1228" i="2"/>
  <c r="G1228" i="2"/>
  <c r="F1228" i="2"/>
  <c r="E1228" i="2"/>
  <c r="D1228" i="2"/>
  <c r="C1228" i="2"/>
  <c r="I1227" i="2" a="1"/>
  <c r="I1227" i="2" s="1"/>
  <c r="H1227" i="2"/>
  <c r="G1227" i="2"/>
  <c r="F1227" i="2"/>
  <c r="E1227" i="2"/>
  <c r="D1227" i="2"/>
  <c r="C1227" i="2"/>
  <c r="I1226" i="2" a="1"/>
  <c r="I1226" i="2" s="1"/>
  <c r="H1226" i="2"/>
  <c r="G1226" i="2"/>
  <c r="F1226" i="2"/>
  <c r="E1226" i="2"/>
  <c r="D1226" i="2"/>
  <c r="C1226" i="2"/>
  <c r="I1225" i="2" a="1"/>
  <c r="I1225" i="2" s="1"/>
  <c r="H1225" i="2"/>
  <c r="G1225" i="2"/>
  <c r="F1225" i="2"/>
  <c r="E1225" i="2"/>
  <c r="D1225" i="2"/>
  <c r="C1225" i="2"/>
  <c r="I1224" i="2" a="1"/>
  <c r="I1224" i="2" s="1"/>
  <c r="H1224" i="2"/>
  <c r="G1224" i="2"/>
  <c r="F1224" i="2"/>
  <c r="E1224" i="2"/>
  <c r="D1224" i="2"/>
  <c r="C1224" i="2"/>
  <c r="I1223" i="2" a="1"/>
  <c r="I1223" i="2" s="1"/>
  <c r="H1223" i="2"/>
  <c r="G1223" i="2"/>
  <c r="F1223" i="2"/>
  <c r="E1223" i="2"/>
  <c r="D1223" i="2"/>
  <c r="C1223" i="2"/>
  <c r="I1222" i="2" a="1"/>
  <c r="I1222" i="2" s="1"/>
  <c r="H1222" i="2"/>
  <c r="G1222" i="2"/>
  <c r="F1222" i="2"/>
  <c r="E1222" i="2"/>
  <c r="D1222" i="2"/>
  <c r="C1222" i="2"/>
  <c r="I1221" i="2" a="1"/>
  <c r="I1221" i="2" s="1"/>
  <c r="H1221" i="2"/>
  <c r="G1221" i="2"/>
  <c r="F1221" i="2"/>
  <c r="E1221" i="2"/>
  <c r="D1221" i="2"/>
  <c r="C1221" i="2"/>
  <c r="I1220" i="2" a="1"/>
  <c r="I1220" i="2" s="1"/>
  <c r="H1220" i="2"/>
  <c r="G1220" i="2"/>
  <c r="F1220" i="2"/>
  <c r="E1220" i="2"/>
  <c r="D1220" i="2"/>
  <c r="C1220" i="2"/>
  <c r="I1219" i="2" a="1"/>
  <c r="I1219" i="2" s="1"/>
  <c r="H1219" i="2"/>
  <c r="G1219" i="2"/>
  <c r="F1219" i="2"/>
  <c r="E1219" i="2"/>
  <c r="D1219" i="2"/>
  <c r="C1219" i="2"/>
  <c r="I1218" i="2" a="1"/>
  <c r="I1218" i="2" s="1"/>
  <c r="H1218" i="2"/>
  <c r="G1218" i="2"/>
  <c r="F1218" i="2"/>
  <c r="E1218" i="2"/>
  <c r="D1218" i="2"/>
  <c r="C1218" i="2"/>
  <c r="I1217" i="2" a="1"/>
  <c r="I1217" i="2" s="1"/>
  <c r="H1217" i="2"/>
  <c r="G1217" i="2"/>
  <c r="F1217" i="2"/>
  <c r="E1217" i="2"/>
  <c r="D1217" i="2"/>
  <c r="C1217" i="2"/>
  <c r="I1216" i="2" a="1"/>
  <c r="I1216" i="2" s="1"/>
  <c r="H1216" i="2"/>
  <c r="G1216" i="2"/>
  <c r="F1216" i="2"/>
  <c r="E1216" i="2"/>
  <c r="D1216" i="2"/>
  <c r="C1216" i="2"/>
  <c r="I1215" i="2" a="1"/>
  <c r="I1215" i="2" s="1"/>
  <c r="H1215" i="2"/>
  <c r="G1215" i="2"/>
  <c r="F1215" i="2"/>
  <c r="E1215" i="2"/>
  <c r="D1215" i="2"/>
  <c r="C1215" i="2"/>
  <c r="I1214" i="2" a="1"/>
  <c r="I1214" i="2" s="1"/>
  <c r="H1214" i="2"/>
  <c r="G1214" i="2"/>
  <c r="F1214" i="2"/>
  <c r="E1214" i="2"/>
  <c r="D1214" i="2"/>
  <c r="C1214" i="2"/>
  <c r="I1213" i="2" a="1"/>
  <c r="I1213" i="2" s="1"/>
  <c r="H1213" i="2"/>
  <c r="G1213" i="2"/>
  <c r="F1213" i="2"/>
  <c r="E1213" i="2"/>
  <c r="D1213" i="2"/>
  <c r="C1213" i="2"/>
  <c r="I1212" i="2" a="1"/>
  <c r="I1212" i="2" s="1"/>
  <c r="H1212" i="2"/>
  <c r="G1212" i="2"/>
  <c r="F1212" i="2"/>
  <c r="E1212" i="2"/>
  <c r="D1212" i="2"/>
  <c r="C1212" i="2"/>
  <c r="I1211" i="2" a="1"/>
  <c r="I1211" i="2" s="1"/>
  <c r="H1211" i="2"/>
  <c r="G1211" i="2"/>
  <c r="F1211" i="2"/>
  <c r="E1211" i="2"/>
  <c r="D1211" i="2"/>
  <c r="C1211" i="2"/>
  <c r="I1210" i="2" a="1"/>
  <c r="I1210" i="2" s="1"/>
  <c r="H1210" i="2"/>
  <c r="G1210" i="2"/>
  <c r="F1210" i="2"/>
  <c r="E1210" i="2"/>
  <c r="D1210" i="2"/>
  <c r="C1210" i="2"/>
  <c r="I1209" i="2" a="1"/>
  <c r="I1209" i="2" s="1"/>
  <c r="H1209" i="2"/>
  <c r="G1209" i="2"/>
  <c r="F1209" i="2"/>
  <c r="E1209" i="2"/>
  <c r="D1209" i="2"/>
  <c r="C1209" i="2"/>
  <c r="I1208" i="2" a="1"/>
  <c r="I1208" i="2" s="1"/>
  <c r="H1208" i="2"/>
  <c r="G1208" i="2"/>
  <c r="F1208" i="2"/>
  <c r="E1208" i="2"/>
  <c r="D1208" i="2"/>
  <c r="C1208" i="2"/>
  <c r="I1207" i="2" a="1"/>
  <c r="I1207" i="2" s="1"/>
  <c r="H1207" i="2"/>
  <c r="G1207" i="2"/>
  <c r="F1207" i="2"/>
  <c r="E1207" i="2"/>
  <c r="D1207" i="2"/>
  <c r="C1207" i="2"/>
  <c r="I1206" i="2" a="1"/>
  <c r="I1206" i="2" s="1"/>
  <c r="H1206" i="2"/>
  <c r="G1206" i="2"/>
  <c r="F1206" i="2"/>
  <c r="E1206" i="2"/>
  <c r="D1206" i="2"/>
  <c r="C1206" i="2"/>
  <c r="I1205" i="2" a="1"/>
  <c r="I1205" i="2" s="1"/>
  <c r="H1205" i="2"/>
  <c r="G1205" i="2"/>
  <c r="F1205" i="2"/>
  <c r="E1205" i="2"/>
  <c r="D1205" i="2"/>
  <c r="C1205" i="2"/>
  <c r="I1204" i="2" a="1"/>
  <c r="I1204" i="2" s="1"/>
  <c r="H1204" i="2"/>
  <c r="G1204" i="2"/>
  <c r="F1204" i="2"/>
  <c r="E1204" i="2"/>
  <c r="D1204" i="2"/>
  <c r="C1204" i="2"/>
  <c r="I1203" i="2" a="1"/>
  <c r="I1203" i="2" s="1"/>
  <c r="H1203" i="2"/>
  <c r="G1203" i="2"/>
  <c r="F1203" i="2"/>
  <c r="E1203" i="2"/>
  <c r="D1203" i="2"/>
  <c r="C1203" i="2"/>
  <c r="I1202" i="2" a="1"/>
  <c r="I1202" i="2" s="1"/>
  <c r="H1202" i="2"/>
  <c r="G1202" i="2"/>
  <c r="F1202" i="2"/>
  <c r="E1202" i="2"/>
  <c r="D1202" i="2"/>
  <c r="C1202" i="2"/>
  <c r="I1201" i="2" a="1"/>
  <c r="I1201" i="2" s="1"/>
  <c r="H1201" i="2"/>
  <c r="G1201" i="2"/>
  <c r="F1201" i="2"/>
  <c r="E1201" i="2"/>
  <c r="D1201" i="2"/>
  <c r="C1201" i="2"/>
  <c r="I1200" i="2" a="1"/>
  <c r="I1200" i="2" s="1"/>
  <c r="H1200" i="2"/>
  <c r="G1200" i="2"/>
  <c r="F1200" i="2"/>
  <c r="E1200" i="2"/>
  <c r="D1200" i="2"/>
  <c r="C1200" i="2"/>
  <c r="I1199" i="2" a="1"/>
  <c r="I1199" i="2" s="1"/>
  <c r="H1199" i="2"/>
  <c r="G1199" i="2"/>
  <c r="F1199" i="2"/>
  <c r="E1199" i="2"/>
  <c r="D1199" i="2"/>
  <c r="C1199" i="2"/>
  <c r="I1198" i="2" a="1"/>
  <c r="I1198" i="2" s="1"/>
  <c r="H1198" i="2"/>
  <c r="G1198" i="2"/>
  <c r="F1198" i="2"/>
  <c r="E1198" i="2"/>
  <c r="D1198" i="2"/>
  <c r="C1198" i="2"/>
  <c r="I1197" i="2" a="1"/>
  <c r="I1197" i="2" s="1"/>
  <c r="H1197" i="2"/>
  <c r="G1197" i="2"/>
  <c r="F1197" i="2"/>
  <c r="E1197" i="2"/>
  <c r="D1197" i="2"/>
  <c r="C1197" i="2"/>
  <c r="I1196" i="2" a="1"/>
  <c r="I1196" i="2" s="1"/>
  <c r="H1196" i="2"/>
  <c r="G1196" i="2"/>
  <c r="F1196" i="2"/>
  <c r="E1196" i="2"/>
  <c r="D1196" i="2"/>
  <c r="C1196" i="2"/>
  <c r="I1195" i="2" a="1"/>
  <c r="I1195" i="2" s="1"/>
  <c r="H1195" i="2"/>
  <c r="G1195" i="2"/>
  <c r="F1195" i="2"/>
  <c r="E1195" i="2"/>
  <c r="D1195" i="2"/>
  <c r="C1195" i="2"/>
  <c r="I1194" i="2" a="1"/>
  <c r="I1194" i="2" s="1"/>
  <c r="H1194" i="2"/>
  <c r="G1194" i="2"/>
  <c r="F1194" i="2"/>
  <c r="E1194" i="2"/>
  <c r="D1194" i="2"/>
  <c r="C1194" i="2"/>
  <c r="I1193" i="2" a="1"/>
  <c r="I1193" i="2" s="1"/>
  <c r="H1193" i="2"/>
  <c r="G1193" i="2"/>
  <c r="F1193" i="2"/>
  <c r="E1193" i="2"/>
  <c r="D1193" i="2"/>
  <c r="C1193" i="2"/>
  <c r="I1192" i="2" a="1"/>
  <c r="I1192" i="2" s="1"/>
  <c r="H1192" i="2"/>
  <c r="G1192" i="2"/>
  <c r="F1192" i="2"/>
  <c r="E1192" i="2"/>
  <c r="D1192" i="2"/>
  <c r="C1192" i="2"/>
  <c r="I1191" i="2" a="1"/>
  <c r="I1191" i="2" s="1"/>
  <c r="H1191" i="2"/>
  <c r="G1191" i="2"/>
  <c r="F1191" i="2"/>
  <c r="E1191" i="2"/>
  <c r="D1191" i="2"/>
  <c r="C1191" i="2"/>
  <c r="I1190" i="2" a="1"/>
  <c r="I1190" i="2" s="1"/>
  <c r="H1190" i="2"/>
  <c r="G1190" i="2"/>
  <c r="F1190" i="2"/>
  <c r="E1190" i="2"/>
  <c r="D1190" i="2"/>
  <c r="F1190" i="6" s="1"/>
  <c r="C1190" i="2"/>
  <c r="I1189" i="2" a="1"/>
  <c r="I1189" i="2" s="1"/>
  <c r="H1189" i="2"/>
  <c r="G1189" i="2"/>
  <c r="F1189" i="2"/>
  <c r="E1189" i="2"/>
  <c r="D1189" i="2"/>
  <c r="C1189" i="2"/>
  <c r="I1188" i="2" a="1"/>
  <c r="I1188" i="2" s="1"/>
  <c r="H1188" i="2"/>
  <c r="G1188" i="2"/>
  <c r="F1188" i="2"/>
  <c r="E1188" i="2"/>
  <c r="D1188" i="2"/>
  <c r="F1188" i="6" s="1"/>
  <c r="C1188" i="2"/>
  <c r="I1187" i="2" a="1"/>
  <c r="I1187" i="2" s="1"/>
  <c r="H1187" i="2"/>
  <c r="G1187" i="2"/>
  <c r="F1187" i="2"/>
  <c r="E1187" i="2"/>
  <c r="D1187" i="2"/>
  <c r="C1187" i="2"/>
  <c r="I1186" i="2" a="1"/>
  <c r="I1186" i="2" s="1"/>
  <c r="H1186" i="2"/>
  <c r="G1186" i="2"/>
  <c r="F1186" i="2"/>
  <c r="E1186" i="2"/>
  <c r="D1186" i="2"/>
  <c r="C1186" i="2"/>
  <c r="I1185" i="2" a="1"/>
  <c r="I1185" i="2" s="1"/>
  <c r="H1185" i="2"/>
  <c r="G1185" i="2"/>
  <c r="F1185" i="2"/>
  <c r="E1185" i="2"/>
  <c r="D1185" i="2"/>
  <c r="C1185" i="2"/>
  <c r="I1184" i="2" a="1"/>
  <c r="I1184" i="2" s="1"/>
  <c r="H1184" i="2"/>
  <c r="G1184" i="2"/>
  <c r="F1184" i="2"/>
  <c r="G1184" i="7" s="1"/>
  <c r="E1184" i="2"/>
  <c r="D1184" i="2"/>
  <c r="C1184" i="2"/>
  <c r="I1183" i="2" a="1"/>
  <c r="I1183" i="2" s="1"/>
  <c r="H1183" i="2"/>
  <c r="G1183" i="2"/>
  <c r="F1183" i="2"/>
  <c r="E1183" i="2"/>
  <c r="D1183" i="2"/>
  <c r="F1183" i="6" s="1"/>
  <c r="C1183" i="2"/>
  <c r="I1182" i="2" a="1"/>
  <c r="I1182" i="2" s="1"/>
  <c r="H1182" i="2"/>
  <c r="G1182" i="2"/>
  <c r="F1182" i="2"/>
  <c r="E1182" i="2"/>
  <c r="D1182" i="2"/>
  <c r="C1182" i="2"/>
  <c r="I1181" i="2" a="1"/>
  <c r="I1181" i="2" s="1"/>
  <c r="H1181" i="2"/>
  <c r="G1181" i="2"/>
  <c r="F1181" i="2"/>
  <c r="E1181" i="2"/>
  <c r="D1181" i="2"/>
  <c r="F1181" i="6" s="1"/>
  <c r="C1181" i="2"/>
  <c r="I1180" i="2" a="1"/>
  <c r="I1180" i="2" s="1"/>
  <c r="H1180" i="2"/>
  <c r="G1180" i="2"/>
  <c r="F1180" i="2"/>
  <c r="E1180" i="2"/>
  <c r="D1180" i="2"/>
  <c r="F1180" i="6" s="1"/>
  <c r="C1180" i="2"/>
  <c r="I1179" i="2" a="1"/>
  <c r="I1179" i="2" s="1"/>
  <c r="H1179" i="2"/>
  <c r="G1179" i="2"/>
  <c r="F1179" i="2"/>
  <c r="E1179" i="2"/>
  <c r="D1179" i="2"/>
  <c r="C1179" i="2"/>
  <c r="I1178" i="2" a="1"/>
  <c r="I1178" i="2" s="1"/>
  <c r="H1178" i="2"/>
  <c r="G1178" i="2"/>
  <c r="F1178" i="2"/>
  <c r="E1178" i="2"/>
  <c r="D1178" i="2"/>
  <c r="C1178" i="2"/>
  <c r="I1177" i="2" a="1"/>
  <c r="I1177" i="2" s="1"/>
  <c r="H1177" i="2"/>
  <c r="G1177" i="2"/>
  <c r="F1177" i="2"/>
  <c r="E1177" i="2"/>
  <c r="D1177" i="2"/>
  <c r="C1177" i="2"/>
  <c r="I1176" i="2" a="1"/>
  <c r="I1176" i="2" s="1"/>
  <c r="H1176" i="2"/>
  <c r="G1176" i="2"/>
  <c r="F1176" i="2"/>
  <c r="E1176" i="2"/>
  <c r="D1176" i="2"/>
  <c r="F1176" i="6" s="1"/>
  <c r="C1176" i="2"/>
  <c r="I1175" i="2" a="1"/>
  <c r="I1175" i="2" s="1"/>
  <c r="H1175" i="2"/>
  <c r="G1175" i="2"/>
  <c r="F1175" i="2"/>
  <c r="E1175" i="2"/>
  <c r="D1175" i="2"/>
  <c r="C1175" i="2"/>
  <c r="I1174" i="2" a="1"/>
  <c r="I1174" i="2" s="1"/>
  <c r="H1174" i="2"/>
  <c r="G1174" i="2"/>
  <c r="F1174" i="2"/>
  <c r="E1174" i="2"/>
  <c r="D1174" i="2"/>
  <c r="C1174" i="2"/>
  <c r="I1173" i="2" a="1"/>
  <c r="I1173" i="2" s="1"/>
  <c r="H1173" i="2"/>
  <c r="G1173" i="2"/>
  <c r="F1173" i="2"/>
  <c r="E1173" i="2"/>
  <c r="D1173" i="2"/>
  <c r="F1173" i="6" s="1"/>
  <c r="C1173" i="2"/>
  <c r="I1172" i="2" a="1"/>
  <c r="I1172" i="2" s="1"/>
  <c r="H1172" i="2"/>
  <c r="G1172" i="2"/>
  <c r="F1172" i="2"/>
  <c r="E1172" i="2"/>
  <c r="D1172" i="2"/>
  <c r="C1172" i="2"/>
  <c r="I1171" i="2" a="1"/>
  <c r="I1171" i="2" s="1"/>
  <c r="H1171" i="2"/>
  <c r="G1171" i="2"/>
  <c r="F1171" i="2"/>
  <c r="E1171" i="2"/>
  <c r="D1171" i="2"/>
  <c r="C1171" i="2"/>
  <c r="I1170" i="2" a="1"/>
  <c r="I1170" i="2" s="1"/>
  <c r="H1170" i="2"/>
  <c r="G1170" i="2"/>
  <c r="F1170" i="2"/>
  <c r="E1170" i="2"/>
  <c r="D1170" i="2"/>
  <c r="C1170" i="2"/>
  <c r="I1169" i="2" a="1"/>
  <c r="I1169" i="2" s="1"/>
  <c r="H1169" i="2"/>
  <c r="G1169" i="2"/>
  <c r="F1169" i="2"/>
  <c r="E1169" i="2"/>
  <c r="D1169" i="2"/>
  <c r="F1169" i="6" s="1"/>
  <c r="C1169" i="2"/>
  <c r="I1168" i="2" a="1"/>
  <c r="I1168" i="2" s="1"/>
  <c r="H1168" i="2"/>
  <c r="G1168" i="2"/>
  <c r="F1168" i="2"/>
  <c r="E1168" i="2"/>
  <c r="D1168" i="2"/>
  <c r="F1168" i="6" s="1"/>
  <c r="C1168" i="2"/>
  <c r="I1167" i="2" a="1"/>
  <c r="I1167" i="2" s="1"/>
  <c r="H1167" i="2"/>
  <c r="G1167" i="2"/>
  <c r="F1167" i="2"/>
  <c r="E1167" i="2"/>
  <c r="D1167" i="2"/>
  <c r="C1167" i="2"/>
  <c r="I1166" i="2" a="1"/>
  <c r="I1166" i="2" s="1"/>
  <c r="H1166" i="2"/>
  <c r="G1166" i="2"/>
  <c r="F1166" i="2"/>
  <c r="E1166" i="2"/>
  <c r="D1166" i="2"/>
  <c r="C1166" i="2"/>
  <c r="I1165" i="2" a="1"/>
  <c r="I1165" i="2" s="1"/>
  <c r="H1165" i="2"/>
  <c r="G1165" i="2"/>
  <c r="F1165" i="2"/>
  <c r="E1165" i="2"/>
  <c r="D1165" i="2"/>
  <c r="C1165" i="2"/>
  <c r="I1164" i="2" a="1"/>
  <c r="I1164" i="2" s="1"/>
  <c r="H1164" i="2"/>
  <c r="G1164" i="2"/>
  <c r="F1164" i="2"/>
  <c r="E1164" i="2"/>
  <c r="D1164" i="2"/>
  <c r="C1164" i="2"/>
  <c r="I1163" i="2" a="1"/>
  <c r="I1163" i="2" s="1"/>
  <c r="H1163" i="2"/>
  <c r="G1163" i="2"/>
  <c r="F1163" i="2"/>
  <c r="E1163" i="2"/>
  <c r="D1163" i="2"/>
  <c r="C1163" i="2"/>
  <c r="I1162" i="2" a="1"/>
  <c r="I1162" i="2" s="1"/>
  <c r="H1162" i="2"/>
  <c r="G1162" i="2"/>
  <c r="F1162" i="2"/>
  <c r="E1162" i="2"/>
  <c r="D1162" i="2"/>
  <c r="C1162" i="2"/>
  <c r="I1161" i="2" a="1"/>
  <c r="I1161" i="2" s="1"/>
  <c r="H1161" i="2"/>
  <c r="G1161" i="2"/>
  <c r="F1161" i="2"/>
  <c r="E1161" i="2"/>
  <c r="D1161" i="2"/>
  <c r="F1161" i="6" s="1"/>
  <c r="C1161" i="2"/>
  <c r="I1160" i="2" a="1"/>
  <c r="I1160" i="2" s="1"/>
  <c r="H1160" i="2"/>
  <c r="G1160" i="2"/>
  <c r="F1160" i="2"/>
  <c r="E1160" i="2"/>
  <c r="D1160" i="2"/>
  <c r="C1160" i="2"/>
  <c r="I1159" i="2" a="1"/>
  <c r="I1159" i="2" s="1"/>
  <c r="H1159" i="2"/>
  <c r="G1159" i="2"/>
  <c r="F1159" i="2"/>
  <c r="E1159" i="2"/>
  <c r="D1159" i="2"/>
  <c r="C1159" i="2"/>
  <c r="I1158" i="2" a="1"/>
  <c r="I1158" i="2" s="1"/>
  <c r="H1158" i="2"/>
  <c r="G1158" i="2"/>
  <c r="F1158" i="2"/>
  <c r="E1158" i="2"/>
  <c r="D1158" i="2"/>
  <c r="C1158" i="2"/>
  <c r="I1157" i="2" a="1"/>
  <c r="I1157" i="2" s="1"/>
  <c r="H1157" i="2"/>
  <c r="G1157" i="2"/>
  <c r="F1157" i="2"/>
  <c r="E1157" i="2"/>
  <c r="D1157" i="2"/>
  <c r="C1157" i="2"/>
  <c r="I1156" i="2" a="1"/>
  <c r="I1156" i="2" s="1"/>
  <c r="H1156" i="2"/>
  <c r="G1156" i="2"/>
  <c r="F1156" i="2"/>
  <c r="E1156" i="2"/>
  <c r="D1156" i="2"/>
  <c r="C1156" i="2"/>
  <c r="I1155" i="2" a="1"/>
  <c r="I1155" i="2" s="1"/>
  <c r="H1155" i="2"/>
  <c r="G1155" i="2"/>
  <c r="F1155" i="2"/>
  <c r="E1155" i="2"/>
  <c r="D1155" i="2"/>
  <c r="C1155" i="2"/>
  <c r="I1154" i="2" a="1"/>
  <c r="I1154" i="2" s="1"/>
  <c r="H1154" i="2"/>
  <c r="G1154" i="2"/>
  <c r="F1154" i="2"/>
  <c r="E1154" i="2"/>
  <c r="D1154" i="2"/>
  <c r="F1154" i="6" s="1"/>
  <c r="C1154" i="2"/>
  <c r="I1153" i="2" a="1"/>
  <c r="I1153" i="2" s="1"/>
  <c r="H1153" i="2"/>
  <c r="G1153" i="2"/>
  <c r="F1153" i="2"/>
  <c r="E1153" i="2"/>
  <c r="D1153" i="2"/>
  <c r="C1153" i="2"/>
  <c r="I1152" i="2" a="1"/>
  <c r="I1152" i="2" s="1"/>
  <c r="H1152" i="2"/>
  <c r="G1152" i="2"/>
  <c r="F1152" i="2"/>
  <c r="E1152" i="2"/>
  <c r="D1152" i="2"/>
  <c r="C1152" i="2"/>
  <c r="I1151" i="2" a="1"/>
  <c r="I1151" i="2" s="1"/>
  <c r="H1151" i="2"/>
  <c r="G1151" i="2"/>
  <c r="F1151" i="2"/>
  <c r="E1151" i="2"/>
  <c r="D1151" i="2"/>
  <c r="C1151" i="2"/>
  <c r="I1150" i="2" a="1"/>
  <c r="I1150" i="2" s="1"/>
  <c r="H1150" i="2"/>
  <c r="G1150" i="2"/>
  <c r="F1150" i="2"/>
  <c r="E1150" i="2"/>
  <c r="D1150" i="2"/>
  <c r="C1150" i="2"/>
  <c r="I1149" i="2" a="1"/>
  <c r="I1149" i="2" s="1"/>
  <c r="H1149" i="2"/>
  <c r="G1149" i="2"/>
  <c r="F1149" i="2"/>
  <c r="E1149" i="2"/>
  <c r="D1149" i="2"/>
  <c r="F1149" i="6" s="1"/>
  <c r="C1149" i="2"/>
  <c r="I1148" i="2" a="1"/>
  <c r="I1148" i="2" s="1"/>
  <c r="H1148" i="2"/>
  <c r="G1148" i="2"/>
  <c r="F1148" i="2"/>
  <c r="E1148" i="2"/>
  <c r="D1148" i="2"/>
  <c r="C1148" i="2"/>
  <c r="I1147" i="2" a="1"/>
  <c r="I1147" i="2" s="1"/>
  <c r="H1147" i="2"/>
  <c r="G1147" i="2"/>
  <c r="F1147" i="2"/>
  <c r="E1147" i="2"/>
  <c r="D1147" i="2"/>
  <c r="F1147" i="6" s="1"/>
  <c r="C1147" i="2"/>
  <c r="I1146" i="2" a="1"/>
  <c r="I1146" i="2" s="1"/>
  <c r="H1146" i="2"/>
  <c r="G1146" i="2"/>
  <c r="F1146" i="2"/>
  <c r="E1146" i="2"/>
  <c r="D1146" i="2"/>
  <c r="C1146" i="2"/>
  <c r="I1145" i="2" a="1"/>
  <c r="I1145" i="2" s="1"/>
  <c r="H1145" i="2"/>
  <c r="G1145" i="2"/>
  <c r="F1145" i="2"/>
  <c r="E1145" i="2"/>
  <c r="D1145" i="2"/>
  <c r="C1145" i="2"/>
  <c r="I1144" i="2" a="1"/>
  <c r="I1144" i="2" s="1"/>
  <c r="H1144" i="2"/>
  <c r="G1144" i="2"/>
  <c r="F1144" i="2"/>
  <c r="E1144" i="2"/>
  <c r="D1144" i="2"/>
  <c r="C1144" i="2"/>
  <c r="I1143" i="2" a="1"/>
  <c r="I1143" i="2" s="1"/>
  <c r="H1143" i="2"/>
  <c r="G1143" i="2"/>
  <c r="F1143" i="2"/>
  <c r="E1143" i="2"/>
  <c r="D1143" i="2"/>
  <c r="C1143" i="2"/>
  <c r="I1142" i="2" a="1"/>
  <c r="I1142" i="2" s="1"/>
  <c r="H1142" i="2"/>
  <c r="G1142" i="2"/>
  <c r="F1142" i="2"/>
  <c r="E1142" i="2"/>
  <c r="D1142" i="2"/>
  <c r="F1142" i="6" s="1"/>
  <c r="C1142" i="2"/>
  <c r="I1141" i="2" a="1"/>
  <c r="I1141" i="2" s="1"/>
  <c r="H1141" i="2"/>
  <c r="G1141" i="2"/>
  <c r="F1141" i="2"/>
  <c r="E1141" i="2"/>
  <c r="D1141" i="2"/>
  <c r="C1141" i="2"/>
  <c r="I1140" i="2" a="1"/>
  <c r="I1140" i="2" s="1"/>
  <c r="H1140" i="2"/>
  <c r="G1140" i="2"/>
  <c r="F1140" i="2"/>
  <c r="E1140" i="2"/>
  <c r="D1140" i="2"/>
  <c r="C1140" i="2"/>
  <c r="I1139" i="2" a="1"/>
  <c r="I1139" i="2" s="1"/>
  <c r="H1139" i="2"/>
  <c r="G1139" i="2"/>
  <c r="F1139" i="2"/>
  <c r="E1139" i="2"/>
  <c r="D1139" i="2"/>
  <c r="C1139" i="2"/>
  <c r="I1138" i="2" a="1"/>
  <c r="I1138" i="2" s="1"/>
  <c r="H1138" i="2"/>
  <c r="G1138" i="2"/>
  <c r="F1138" i="2"/>
  <c r="E1138" i="2"/>
  <c r="D1138" i="2"/>
  <c r="C1138" i="2"/>
  <c r="I1137" i="2" a="1"/>
  <c r="I1137" i="2" s="1"/>
  <c r="H1137" i="2"/>
  <c r="G1137" i="2"/>
  <c r="F1137" i="2"/>
  <c r="E1137" i="2"/>
  <c r="D1137" i="2"/>
  <c r="C1137" i="2"/>
  <c r="I1136" i="2" a="1"/>
  <c r="I1136" i="2" s="1"/>
  <c r="H1136" i="2"/>
  <c r="G1136" i="2"/>
  <c r="F1136" i="2"/>
  <c r="E1136" i="2"/>
  <c r="D1136" i="2"/>
  <c r="C1136" i="2"/>
  <c r="I1135" i="2" a="1"/>
  <c r="I1135" i="2" s="1"/>
  <c r="H1135" i="2"/>
  <c r="G1135" i="2"/>
  <c r="F1135" i="2"/>
  <c r="E1135" i="2"/>
  <c r="D1135" i="2"/>
  <c r="F1135" i="6" s="1"/>
  <c r="C1135" i="2"/>
  <c r="I1134" i="2" a="1"/>
  <c r="I1134" i="2" s="1"/>
  <c r="H1134" i="2"/>
  <c r="G1134" i="2"/>
  <c r="F1134" i="2"/>
  <c r="E1134" i="2"/>
  <c r="D1134" i="2"/>
  <c r="C1134" i="2"/>
  <c r="I1133" i="2" a="1"/>
  <c r="I1133" i="2" s="1"/>
  <c r="H1133" i="2"/>
  <c r="G1133" i="2"/>
  <c r="F1133" i="2"/>
  <c r="E1133" i="2"/>
  <c r="D1133" i="2"/>
  <c r="C1133" i="2"/>
  <c r="I1132" i="2" a="1"/>
  <c r="I1132" i="2" s="1"/>
  <c r="H1132" i="2"/>
  <c r="G1132" i="2"/>
  <c r="F1132" i="2"/>
  <c r="E1132" i="2"/>
  <c r="D1132" i="2"/>
  <c r="C1132" i="2"/>
  <c r="I1131" i="2" a="1"/>
  <c r="I1131" i="2" s="1"/>
  <c r="H1131" i="2"/>
  <c r="G1131" i="2"/>
  <c r="F1131" i="2"/>
  <c r="E1131" i="2"/>
  <c r="D1131" i="2"/>
  <c r="C1131" i="2"/>
  <c r="I1130" i="2" a="1"/>
  <c r="I1130" i="2" s="1"/>
  <c r="H1130" i="2"/>
  <c r="G1130" i="2"/>
  <c r="F1130" i="2"/>
  <c r="E1130" i="2"/>
  <c r="D1130" i="2"/>
  <c r="C1130" i="2"/>
  <c r="I1129" i="2" a="1"/>
  <c r="I1129" i="2" s="1"/>
  <c r="H1129" i="2"/>
  <c r="G1129" i="2"/>
  <c r="F1129" i="2"/>
  <c r="E1129" i="2"/>
  <c r="D1129" i="2"/>
  <c r="C1129" i="2"/>
  <c r="I1128" i="2" a="1"/>
  <c r="I1128" i="2" s="1"/>
  <c r="H1128" i="2"/>
  <c r="G1128" i="2"/>
  <c r="F1128" i="2"/>
  <c r="E1128" i="2"/>
  <c r="D1128" i="2"/>
  <c r="C1128" i="2"/>
  <c r="I1127" i="2" a="1"/>
  <c r="I1127" i="2" s="1"/>
  <c r="H1127" i="2"/>
  <c r="G1127" i="2"/>
  <c r="F1127" i="2"/>
  <c r="E1127" i="2"/>
  <c r="D1127" i="2"/>
  <c r="C1127" i="2"/>
  <c r="I1126" i="2" a="1"/>
  <c r="I1126" i="2" s="1"/>
  <c r="H1126" i="2"/>
  <c r="G1126" i="2"/>
  <c r="F1126" i="2"/>
  <c r="E1126" i="2"/>
  <c r="D1126" i="2"/>
  <c r="C1126" i="2"/>
  <c r="I1125" i="2" a="1"/>
  <c r="I1125" i="2" s="1"/>
  <c r="H1125" i="2"/>
  <c r="G1125" i="2"/>
  <c r="F1125" i="2"/>
  <c r="E1125" i="2"/>
  <c r="D1125" i="2"/>
  <c r="C1125" i="2"/>
  <c r="I1124" i="2" a="1"/>
  <c r="I1124" i="2" s="1"/>
  <c r="H1124" i="2"/>
  <c r="G1124" i="2"/>
  <c r="F1124" i="2"/>
  <c r="E1124" i="2"/>
  <c r="D1124" i="2"/>
  <c r="C1124" i="2"/>
  <c r="I1123" i="2" a="1"/>
  <c r="I1123" i="2" s="1"/>
  <c r="H1123" i="2"/>
  <c r="G1123" i="2"/>
  <c r="F1123" i="2"/>
  <c r="E1123" i="2"/>
  <c r="D1123" i="2"/>
  <c r="C1123" i="2"/>
  <c r="I1122" i="2" a="1"/>
  <c r="I1122" i="2" s="1"/>
  <c r="H1122" i="2"/>
  <c r="G1122" i="2"/>
  <c r="F1122" i="2"/>
  <c r="E1122" i="2"/>
  <c r="D1122" i="2"/>
  <c r="C1122" i="2"/>
  <c r="I1121" i="2" a="1"/>
  <c r="I1121" i="2" s="1"/>
  <c r="H1121" i="2"/>
  <c r="G1121" i="2"/>
  <c r="F1121" i="2"/>
  <c r="E1121" i="2"/>
  <c r="D1121" i="2"/>
  <c r="C1121" i="2"/>
  <c r="I1120" i="2" a="1"/>
  <c r="I1120" i="2" s="1"/>
  <c r="H1120" i="2"/>
  <c r="G1120" i="2"/>
  <c r="F1120" i="2"/>
  <c r="E1120" i="2"/>
  <c r="D1120" i="2"/>
  <c r="F1120" i="6" s="1"/>
  <c r="C1120" i="2"/>
  <c r="I1119" i="2" a="1"/>
  <c r="I1119" i="2" s="1"/>
  <c r="H1119" i="2"/>
  <c r="G1119" i="2"/>
  <c r="F1119" i="2"/>
  <c r="E1119" i="2"/>
  <c r="D1119" i="2"/>
  <c r="C1119" i="2"/>
  <c r="I1118" i="2" a="1"/>
  <c r="I1118" i="2" s="1"/>
  <c r="H1118" i="2"/>
  <c r="G1118" i="2"/>
  <c r="F1118" i="2"/>
  <c r="E1118" i="2"/>
  <c r="D1118" i="2"/>
  <c r="C1118" i="2"/>
  <c r="I1117" i="2" a="1"/>
  <c r="I1117" i="2" s="1"/>
  <c r="H1117" i="2"/>
  <c r="G1117" i="2"/>
  <c r="F1117" i="2"/>
  <c r="E1117" i="2"/>
  <c r="D1117" i="2"/>
  <c r="F1117" i="6" s="1"/>
  <c r="C1117" i="2"/>
  <c r="I1116" i="2" a="1"/>
  <c r="I1116" i="2" s="1"/>
  <c r="H1116" i="2"/>
  <c r="G1116" i="2"/>
  <c r="F1116" i="2"/>
  <c r="E1116" i="2"/>
  <c r="D1116" i="2"/>
  <c r="C1116" i="2"/>
  <c r="I1115" i="2" a="1"/>
  <c r="I1115" i="2" s="1"/>
  <c r="H1115" i="2"/>
  <c r="G1115" i="2"/>
  <c r="F1115" i="2"/>
  <c r="E1115" i="2"/>
  <c r="D1115" i="2"/>
  <c r="C1115" i="2"/>
  <c r="I1114" i="2" a="1"/>
  <c r="I1114" i="2" s="1"/>
  <c r="H1114" i="2"/>
  <c r="G1114" i="2"/>
  <c r="F1114" i="2"/>
  <c r="E1114" i="2"/>
  <c r="D1114" i="2"/>
  <c r="C1114" i="2"/>
  <c r="I1113" i="2" a="1"/>
  <c r="I1113" i="2" s="1"/>
  <c r="H1113" i="2"/>
  <c r="G1113" i="2"/>
  <c r="F1113" i="2"/>
  <c r="E1113" i="2"/>
  <c r="D1113" i="2"/>
  <c r="F1113" i="6" s="1"/>
  <c r="C1113" i="2"/>
  <c r="I1112" i="2" a="1"/>
  <c r="I1112" i="2" s="1"/>
  <c r="H1112" i="2"/>
  <c r="G1112" i="2"/>
  <c r="F1112" i="2"/>
  <c r="E1112" i="2"/>
  <c r="D1112" i="2"/>
  <c r="C1112" i="2"/>
  <c r="I1111" i="2" a="1"/>
  <c r="I1111" i="2" s="1"/>
  <c r="H1111" i="2"/>
  <c r="G1111" i="2"/>
  <c r="F1111" i="2"/>
  <c r="E1111" i="2"/>
  <c r="D1111" i="2"/>
  <c r="C1111" i="2"/>
  <c r="I1110" i="2" a="1"/>
  <c r="I1110" i="2" s="1"/>
  <c r="H1110" i="2"/>
  <c r="G1110" i="2"/>
  <c r="F1110" i="2"/>
  <c r="E1110" i="2"/>
  <c r="D1110" i="2"/>
  <c r="F1110" i="6" s="1"/>
  <c r="C1110" i="2"/>
  <c r="I1109" i="2" a="1"/>
  <c r="I1109" i="2" s="1"/>
  <c r="H1109" i="2"/>
  <c r="G1109" i="2"/>
  <c r="F1109" i="2"/>
  <c r="E1109" i="2"/>
  <c r="D1109" i="2"/>
  <c r="C1109" i="2"/>
  <c r="I1108" i="2" a="1"/>
  <c r="I1108" i="2" s="1"/>
  <c r="H1108" i="2"/>
  <c r="G1108" i="2"/>
  <c r="F1108" i="2"/>
  <c r="E1108" i="2"/>
  <c r="D1108" i="2"/>
  <c r="F1108" i="6" s="1"/>
  <c r="C1108" i="2"/>
  <c r="I1107" i="2" a="1"/>
  <c r="I1107" i="2" s="1"/>
  <c r="H1107" i="2"/>
  <c r="G1107" i="2"/>
  <c r="F1107" i="2"/>
  <c r="E1107" i="2"/>
  <c r="D1107" i="2"/>
  <c r="C1107" i="2"/>
  <c r="I1106" i="2" a="1"/>
  <c r="I1106" i="2" s="1"/>
  <c r="H1106" i="2"/>
  <c r="G1106" i="2"/>
  <c r="F1106" i="2"/>
  <c r="E1106" i="2"/>
  <c r="D1106" i="2"/>
  <c r="F1106" i="6" s="1"/>
  <c r="C1106" i="2"/>
  <c r="I1105" i="2" a="1"/>
  <c r="I1105" i="2" s="1"/>
  <c r="H1105" i="2"/>
  <c r="G1105" i="2"/>
  <c r="F1105" i="2"/>
  <c r="E1105" i="2"/>
  <c r="D1105" i="2"/>
  <c r="C1105" i="2"/>
  <c r="I1104" i="2" a="1"/>
  <c r="I1104" i="2" s="1"/>
  <c r="H1104" i="2"/>
  <c r="G1104" i="2"/>
  <c r="F1104" i="2"/>
  <c r="E1104" i="2"/>
  <c r="D1104" i="2"/>
  <c r="C1104" i="2"/>
  <c r="I1103" i="2" a="1"/>
  <c r="I1103" i="2" s="1"/>
  <c r="H1103" i="2"/>
  <c r="G1103" i="2"/>
  <c r="F1103" i="2"/>
  <c r="G1103" i="6" s="1"/>
  <c r="E1103" i="2"/>
  <c r="D1103" i="2"/>
  <c r="C1103" i="2"/>
  <c r="I1102" i="2" a="1"/>
  <c r="I1102" i="2" s="1"/>
  <c r="H1102" i="2"/>
  <c r="G1102" i="2"/>
  <c r="F1102" i="2"/>
  <c r="E1102" i="2"/>
  <c r="D1102" i="2"/>
  <c r="C1102" i="2"/>
  <c r="I1101" i="2" a="1"/>
  <c r="I1101" i="2" s="1"/>
  <c r="H1101" i="2"/>
  <c r="G1101" i="2"/>
  <c r="F1101" i="2"/>
  <c r="E1101" i="2"/>
  <c r="D1101" i="2"/>
  <c r="C1101" i="2"/>
  <c r="I1100" i="2" a="1"/>
  <c r="I1100" i="2" s="1"/>
  <c r="H1100" i="2"/>
  <c r="G1100" i="2"/>
  <c r="F1100" i="2"/>
  <c r="E1100" i="2"/>
  <c r="D1100" i="2"/>
  <c r="C1100" i="2"/>
  <c r="I1099" i="2" a="1"/>
  <c r="I1099" i="2" s="1"/>
  <c r="H1099" i="2"/>
  <c r="G1099" i="2"/>
  <c r="F1099" i="2"/>
  <c r="E1099" i="2"/>
  <c r="D1099" i="2"/>
  <c r="C1099" i="2"/>
  <c r="I1098" i="2" a="1"/>
  <c r="I1098" i="2" s="1"/>
  <c r="H1098" i="2"/>
  <c r="G1098" i="2"/>
  <c r="F1098" i="2"/>
  <c r="E1098" i="2"/>
  <c r="D1098" i="2"/>
  <c r="C1098" i="2"/>
  <c r="I1097" i="2" a="1"/>
  <c r="I1097" i="2" s="1"/>
  <c r="H1097" i="2"/>
  <c r="I1097" i="6" s="1"/>
  <c r="G1097" i="2"/>
  <c r="F1097" i="2"/>
  <c r="E1097" i="2"/>
  <c r="D1097" i="2"/>
  <c r="C1097" i="2"/>
  <c r="I1096" i="2" a="1"/>
  <c r="I1096" i="2" s="1"/>
  <c r="H1096" i="2"/>
  <c r="G1096" i="2"/>
  <c r="F1096" i="2"/>
  <c r="E1096" i="2"/>
  <c r="D1096" i="2"/>
  <c r="C1096" i="2"/>
  <c r="I1095" i="2" a="1"/>
  <c r="I1095" i="2" s="1"/>
  <c r="H1095" i="2"/>
  <c r="G1095" i="2"/>
  <c r="F1095" i="2"/>
  <c r="E1095" i="2"/>
  <c r="D1095" i="2"/>
  <c r="C1095" i="2"/>
  <c r="I1094" i="2" a="1"/>
  <c r="I1094" i="2" s="1"/>
  <c r="H1094" i="2"/>
  <c r="G1094" i="2"/>
  <c r="F1094" i="2"/>
  <c r="G1094" i="6" s="1"/>
  <c r="E1094" i="2"/>
  <c r="D1094" i="2"/>
  <c r="C1094" i="2"/>
  <c r="I1093" i="2" a="1"/>
  <c r="I1093" i="2" s="1"/>
  <c r="H1093" i="2"/>
  <c r="G1093" i="2"/>
  <c r="F1093" i="2"/>
  <c r="E1093" i="2"/>
  <c r="D1093" i="2"/>
  <c r="C1093" i="2"/>
  <c r="I1092" i="2" a="1"/>
  <c r="I1092" i="2" s="1"/>
  <c r="H1092" i="2"/>
  <c r="I1092" i="6" s="1"/>
  <c r="G1092" i="2"/>
  <c r="F1092" i="2"/>
  <c r="E1092" i="2"/>
  <c r="D1092" i="2"/>
  <c r="C1092" i="2"/>
  <c r="I1091" i="2" a="1"/>
  <c r="I1091" i="2" s="1"/>
  <c r="H1091" i="2"/>
  <c r="G1091" i="2"/>
  <c r="F1091" i="2"/>
  <c r="E1091" i="2"/>
  <c r="D1091" i="2"/>
  <c r="C1091" i="2"/>
  <c r="I1090" i="2" a="1"/>
  <c r="I1090" i="2" s="1"/>
  <c r="H1090" i="2"/>
  <c r="G1090" i="2"/>
  <c r="F1090" i="2"/>
  <c r="E1090" i="2"/>
  <c r="D1090" i="2"/>
  <c r="C1090" i="2"/>
  <c r="I1089" i="2" a="1"/>
  <c r="I1089" i="2" s="1"/>
  <c r="H1089" i="2"/>
  <c r="G1089" i="2"/>
  <c r="F1089" i="2"/>
  <c r="E1089" i="2"/>
  <c r="D1089" i="2"/>
  <c r="C1089" i="2"/>
  <c r="I1088" i="2" a="1"/>
  <c r="I1088" i="2" s="1"/>
  <c r="H1088" i="2"/>
  <c r="G1088" i="2"/>
  <c r="F1088" i="2"/>
  <c r="E1088" i="2"/>
  <c r="D1088" i="2"/>
  <c r="C1088" i="2"/>
  <c r="I1087" i="2" a="1"/>
  <c r="I1087" i="2" s="1"/>
  <c r="H1087" i="2"/>
  <c r="I1087" i="6" s="1"/>
  <c r="G1087" i="2"/>
  <c r="F1087" i="2"/>
  <c r="E1087" i="2"/>
  <c r="D1087" i="2"/>
  <c r="C1087" i="2"/>
  <c r="I1086" i="2" a="1"/>
  <c r="I1086" i="2" s="1"/>
  <c r="H1086" i="2"/>
  <c r="G1086" i="2"/>
  <c r="F1086" i="2"/>
  <c r="G1086" i="6" s="1"/>
  <c r="E1086" i="2"/>
  <c r="D1086" i="2"/>
  <c r="C1086" i="2"/>
  <c r="I1085" i="2" a="1"/>
  <c r="I1085" i="2" s="1"/>
  <c r="H1085" i="2"/>
  <c r="G1085" i="2"/>
  <c r="F1085" i="2"/>
  <c r="E1085" i="2"/>
  <c r="D1085" i="2"/>
  <c r="C1085" i="2"/>
  <c r="I1084" i="2" a="1"/>
  <c r="I1084" i="2" s="1"/>
  <c r="H1084" i="2"/>
  <c r="G1084" i="2"/>
  <c r="F1084" i="2"/>
  <c r="E1084" i="2"/>
  <c r="D1084" i="2"/>
  <c r="F1084" i="6" s="1"/>
  <c r="C1084" i="2"/>
  <c r="I1083" i="2" a="1"/>
  <c r="I1083" i="2" s="1"/>
  <c r="H1083" i="2"/>
  <c r="G1083" i="2"/>
  <c r="F1083" i="2"/>
  <c r="E1083" i="2"/>
  <c r="D1083" i="2"/>
  <c r="C1083" i="2"/>
  <c r="I1082" i="2" a="1"/>
  <c r="I1082" i="2" s="1"/>
  <c r="H1082" i="2"/>
  <c r="G1082" i="2"/>
  <c r="F1082" i="2"/>
  <c r="E1082" i="2"/>
  <c r="D1082" i="2"/>
  <c r="C1082" i="2"/>
  <c r="I1081" i="2" a="1"/>
  <c r="I1081" i="2" s="1"/>
  <c r="H1081" i="2"/>
  <c r="G1081" i="2"/>
  <c r="F1081" i="2"/>
  <c r="E1081" i="2"/>
  <c r="D1081" i="2"/>
  <c r="C1081" i="2"/>
  <c r="I1080" i="2" a="1"/>
  <c r="I1080" i="2" s="1"/>
  <c r="H1080" i="2"/>
  <c r="G1080" i="2"/>
  <c r="F1080" i="2"/>
  <c r="E1080" i="2"/>
  <c r="D1080" i="2"/>
  <c r="C1080" i="2"/>
  <c r="I1079" i="2" a="1"/>
  <c r="I1079" i="2" s="1"/>
  <c r="H1079" i="2"/>
  <c r="G1079" i="2"/>
  <c r="F1079" i="2"/>
  <c r="E1079" i="2"/>
  <c r="D1079" i="2"/>
  <c r="C1079" i="2"/>
  <c r="I1078" i="2" a="1"/>
  <c r="I1078" i="2" s="1"/>
  <c r="H1078" i="2"/>
  <c r="G1078" i="2"/>
  <c r="F1078" i="2"/>
  <c r="E1078" i="2"/>
  <c r="D1078" i="2"/>
  <c r="C1078" i="2"/>
  <c r="I1077" i="2" a="1"/>
  <c r="I1077" i="2" s="1"/>
  <c r="H1077" i="2"/>
  <c r="I1077" i="6" s="1"/>
  <c r="G1077" i="2"/>
  <c r="F1077" i="2"/>
  <c r="E1077" i="2"/>
  <c r="D1077" i="2"/>
  <c r="C1077" i="2"/>
  <c r="I1076" i="2" a="1"/>
  <c r="I1076" i="2" s="1"/>
  <c r="H1076" i="2"/>
  <c r="G1076" i="2"/>
  <c r="F1076" i="2"/>
  <c r="G1076" i="6" s="1"/>
  <c r="E1076" i="2"/>
  <c r="D1076" i="2"/>
  <c r="C1076" i="2"/>
  <c r="I1075" i="2" a="1"/>
  <c r="I1075" i="2" s="1"/>
  <c r="H1075" i="2"/>
  <c r="G1075" i="2"/>
  <c r="F1075" i="2"/>
  <c r="E1075" i="2"/>
  <c r="D1075" i="2"/>
  <c r="C1075" i="2"/>
  <c r="I1074" i="2" a="1"/>
  <c r="I1074" i="2" s="1"/>
  <c r="H1074" i="2"/>
  <c r="G1074" i="2"/>
  <c r="H1074" i="6" s="1"/>
  <c r="F1074" i="2"/>
  <c r="E1074" i="2"/>
  <c r="D1074" i="2"/>
  <c r="C1074" i="2"/>
  <c r="I1073" i="2" a="1"/>
  <c r="I1073" i="2" s="1"/>
  <c r="H1073" i="2"/>
  <c r="G1073" i="2"/>
  <c r="F1073" i="2"/>
  <c r="E1073" i="2"/>
  <c r="D1073" i="2"/>
  <c r="C1073" i="2"/>
  <c r="I1072" i="2" a="1"/>
  <c r="I1072" i="2" s="1"/>
  <c r="H1072" i="2"/>
  <c r="G1072" i="2"/>
  <c r="H1072" i="6" s="1"/>
  <c r="F1072" i="2"/>
  <c r="E1072" i="2"/>
  <c r="D1072" i="2"/>
  <c r="F1072" i="6" s="1"/>
  <c r="C1072" i="2"/>
  <c r="I1071" i="2" a="1"/>
  <c r="I1071" i="2" s="1"/>
  <c r="H1071" i="2"/>
  <c r="G1071" i="2"/>
  <c r="F1071" i="2"/>
  <c r="E1071" i="2"/>
  <c r="D1071" i="2"/>
  <c r="C1071" i="2"/>
  <c r="I1070" i="2" a="1"/>
  <c r="I1070" i="2" s="1"/>
  <c r="H1070" i="2"/>
  <c r="G1070" i="2"/>
  <c r="F1070" i="2"/>
  <c r="E1070" i="2"/>
  <c r="D1070" i="2"/>
  <c r="C1070" i="2"/>
  <c r="I1069" i="2" a="1"/>
  <c r="I1069" i="2" s="1"/>
  <c r="H1069" i="2"/>
  <c r="G1069" i="2"/>
  <c r="F1069" i="2"/>
  <c r="E1069" i="2"/>
  <c r="D1069" i="2"/>
  <c r="C1069" i="2"/>
  <c r="I1068" i="2" a="1"/>
  <c r="I1068" i="2" s="1"/>
  <c r="H1068" i="2"/>
  <c r="G1068" i="2"/>
  <c r="F1068" i="2"/>
  <c r="E1068" i="2"/>
  <c r="D1068" i="2"/>
  <c r="C1068" i="2"/>
  <c r="I1067" i="2" a="1"/>
  <c r="I1067" i="2" s="1"/>
  <c r="H1067" i="2"/>
  <c r="G1067" i="2"/>
  <c r="H1067" i="6" s="1"/>
  <c r="F1067" i="2"/>
  <c r="G1067" i="6" s="1"/>
  <c r="E1067" i="2"/>
  <c r="D1067" i="2"/>
  <c r="C1067" i="2"/>
  <c r="I1066" i="2" a="1"/>
  <c r="I1066" i="2" s="1"/>
  <c r="H1066" i="2"/>
  <c r="G1066" i="2"/>
  <c r="F1066" i="2"/>
  <c r="E1066" i="2"/>
  <c r="D1066" i="2"/>
  <c r="C1066" i="2"/>
  <c r="I1065" i="2" a="1"/>
  <c r="I1065" i="2" s="1"/>
  <c r="H1065" i="2"/>
  <c r="G1065" i="2"/>
  <c r="F1065" i="2"/>
  <c r="G1065" i="6" s="1"/>
  <c r="E1065" i="2"/>
  <c r="D1065" i="2"/>
  <c r="C1065" i="2"/>
  <c r="I1064" i="2" a="1"/>
  <c r="I1064" i="2" s="1"/>
  <c r="H1064" i="2"/>
  <c r="G1064" i="2"/>
  <c r="F1064" i="2"/>
  <c r="E1064" i="2"/>
  <c r="D1064" i="2"/>
  <c r="C1064" i="2"/>
  <c r="I1063" i="2" a="1"/>
  <c r="I1063" i="2" s="1"/>
  <c r="H1063" i="2"/>
  <c r="I1063" i="6" s="1"/>
  <c r="G1063" i="2"/>
  <c r="F1063" i="2"/>
  <c r="E1063" i="2"/>
  <c r="D1063" i="2"/>
  <c r="C1063" i="2"/>
  <c r="I1062" i="2" a="1"/>
  <c r="I1062" i="2" s="1"/>
  <c r="H1062" i="2"/>
  <c r="G1062" i="2"/>
  <c r="F1062" i="2"/>
  <c r="E1062" i="2"/>
  <c r="D1062" i="2"/>
  <c r="C1062" i="2"/>
  <c r="I1061" i="2" a="1"/>
  <c r="I1061" i="2" s="1"/>
  <c r="H1061" i="2"/>
  <c r="G1061" i="2"/>
  <c r="F1061" i="2"/>
  <c r="E1061" i="2"/>
  <c r="D1061" i="2"/>
  <c r="C1061" i="2"/>
  <c r="I1060" i="2" a="1"/>
  <c r="I1060" i="2" s="1"/>
  <c r="H1060" i="2"/>
  <c r="G1060" i="2"/>
  <c r="F1060" i="2"/>
  <c r="G1060" i="6" s="1"/>
  <c r="E1060" i="2"/>
  <c r="D1060" i="2"/>
  <c r="F1060" i="6" s="1"/>
  <c r="C1060" i="2"/>
  <c r="I1059" i="2" a="1"/>
  <c r="I1059" i="2" s="1"/>
  <c r="H1059" i="2"/>
  <c r="G1059" i="2"/>
  <c r="F1059" i="2"/>
  <c r="E1059" i="2"/>
  <c r="D1059" i="2"/>
  <c r="C1059" i="2"/>
  <c r="I1058" i="2" a="1"/>
  <c r="I1058" i="2" s="1"/>
  <c r="H1058" i="2"/>
  <c r="G1058" i="2"/>
  <c r="F1058" i="2"/>
  <c r="E1058" i="2"/>
  <c r="D1058" i="2"/>
  <c r="C1058" i="2"/>
  <c r="I1057" i="2" a="1"/>
  <c r="I1057" i="2" s="1"/>
  <c r="H1057" i="2"/>
  <c r="G1057" i="2"/>
  <c r="F1057" i="2"/>
  <c r="G1057" i="6" s="1"/>
  <c r="E1057" i="2"/>
  <c r="D1057" i="2"/>
  <c r="C1057" i="2"/>
  <c r="I1056" i="2" a="1"/>
  <c r="I1056" i="2" s="1"/>
  <c r="H1056" i="2"/>
  <c r="G1056" i="2"/>
  <c r="F1056" i="2"/>
  <c r="E1056" i="2"/>
  <c r="D1056" i="2"/>
  <c r="C1056" i="2"/>
  <c r="I1055" i="2" a="1"/>
  <c r="I1055" i="2" s="1"/>
  <c r="H1055" i="2"/>
  <c r="I1055" i="6" s="1"/>
  <c r="G1055" i="2"/>
  <c r="F1055" i="2"/>
  <c r="E1055" i="2"/>
  <c r="D1055" i="2"/>
  <c r="C1055" i="2"/>
  <c r="I1054" i="2" a="1"/>
  <c r="I1054" i="2" s="1"/>
  <c r="H1054" i="2"/>
  <c r="G1054" i="2"/>
  <c r="F1054" i="2"/>
  <c r="E1054" i="2"/>
  <c r="D1054" i="2"/>
  <c r="C1054" i="2"/>
  <c r="I1053" i="2" a="1"/>
  <c r="I1053" i="2" s="1"/>
  <c r="H1053" i="2"/>
  <c r="G1053" i="2"/>
  <c r="F1053" i="2"/>
  <c r="E1053" i="2"/>
  <c r="D1053" i="2"/>
  <c r="C1053" i="2"/>
  <c r="I1052" i="2" a="1"/>
  <c r="I1052" i="2" s="1"/>
  <c r="H1052" i="2"/>
  <c r="G1052" i="2"/>
  <c r="F1052" i="2"/>
  <c r="E1052" i="2"/>
  <c r="D1052" i="2"/>
  <c r="C1052" i="2"/>
  <c r="I1051" i="2" a="1"/>
  <c r="I1051" i="2" s="1"/>
  <c r="H1051" i="2"/>
  <c r="G1051" i="2"/>
  <c r="F1051" i="2"/>
  <c r="E1051" i="2"/>
  <c r="D1051" i="2"/>
  <c r="C1051" i="2"/>
  <c r="I1050" i="2" a="1"/>
  <c r="I1050" i="2" s="1"/>
  <c r="H1050" i="2"/>
  <c r="G1050" i="2"/>
  <c r="F1050" i="2"/>
  <c r="E1050" i="2"/>
  <c r="D1050" i="2"/>
  <c r="C1050" i="2"/>
  <c r="I1049" i="2" a="1"/>
  <c r="I1049" i="2" s="1"/>
  <c r="H1049" i="2"/>
  <c r="G1049" i="2"/>
  <c r="F1049" i="2"/>
  <c r="E1049" i="2"/>
  <c r="D1049" i="2"/>
  <c r="C1049" i="2"/>
  <c r="I1048" i="2" a="1"/>
  <c r="I1048" i="2" s="1"/>
  <c r="H1048" i="2"/>
  <c r="I1048" i="6" s="1"/>
  <c r="G1048" i="2"/>
  <c r="H1048" i="6" s="1"/>
  <c r="F1048" i="2"/>
  <c r="E1048" i="2"/>
  <c r="D1048" i="2"/>
  <c r="F1048" i="6" s="1"/>
  <c r="C1048" i="2"/>
  <c r="I1047" i="2" a="1"/>
  <c r="I1047" i="2" s="1"/>
  <c r="H1047" i="2"/>
  <c r="G1047" i="2"/>
  <c r="F1047" i="2"/>
  <c r="E1047" i="2"/>
  <c r="D1047" i="2"/>
  <c r="C1047" i="2"/>
  <c r="I1046" i="2" a="1"/>
  <c r="I1046" i="2" s="1"/>
  <c r="H1046" i="2"/>
  <c r="G1046" i="2"/>
  <c r="H1046" i="6" s="1"/>
  <c r="F1046" i="2"/>
  <c r="E1046" i="2"/>
  <c r="D1046" i="2"/>
  <c r="C1046" i="2"/>
  <c r="I1045" i="2" a="1"/>
  <c r="I1045" i="2" s="1"/>
  <c r="H1045" i="2"/>
  <c r="G1045" i="2"/>
  <c r="F1045" i="2"/>
  <c r="E1045" i="2"/>
  <c r="D1045" i="2"/>
  <c r="C1045" i="2"/>
  <c r="I1044" i="2" a="1"/>
  <c r="I1044" i="2" s="1"/>
  <c r="H1044" i="2"/>
  <c r="G1044" i="2"/>
  <c r="F1044" i="2"/>
  <c r="E1044" i="2"/>
  <c r="D1044" i="2"/>
  <c r="C1044" i="2"/>
  <c r="I1043" i="2" a="1"/>
  <c r="I1043" i="2" s="1"/>
  <c r="H1043" i="2"/>
  <c r="G1043" i="2"/>
  <c r="F1043" i="2"/>
  <c r="E1043" i="2"/>
  <c r="D1043" i="2"/>
  <c r="C1043" i="2"/>
  <c r="I1042" i="2" a="1"/>
  <c r="I1042" i="2" s="1"/>
  <c r="H1042" i="2"/>
  <c r="G1042" i="2"/>
  <c r="F1042" i="2"/>
  <c r="E1042" i="2"/>
  <c r="D1042" i="2"/>
  <c r="C1042" i="2"/>
  <c r="I1041" i="2" a="1"/>
  <c r="I1041" i="2" s="1"/>
  <c r="H1041" i="2"/>
  <c r="I1041" i="6" s="1"/>
  <c r="G1041" i="2"/>
  <c r="F1041" i="2"/>
  <c r="E1041" i="2"/>
  <c r="D1041" i="2"/>
  <c r="C1041" i="2"/>
  <c r="I1040" i="2" a="1"/>
  <c r="I1040" i="2" s="1"/>
  <c r="H1040" i="2"/>
  <c r="G1040" i="2"/>
  <c r="F1040" i="2"/>
  <c r="E1040" i="2"/>
  <c r="D1040" i="2"/>
  <c r="C1040" i="2"/>
  <c r="I1039" i="2" a="1"/>
  <c r="I1039" i="2" s="1"/>
  <c r="H1039" i="2"/>
  <c r="G1039" i="2"/>
  <c r="F1039" i="2"/>
  <c r="E1039" i="2"/>
  <c r="D1039" i="2"/>
  <c r="C1039" i="2"/>
  <c r="I1038" i="2" a="1"/>
  <c r="I1038" i="2" s="1"/>
  <c r="H1038" i="2"/>
  <c r="I1038" i="6" s="1"/>
  <c r="G1038" i="2"/>
  <c r="H1038" i="6" s="1"/>
  <c r="F1038" i="2"/>
  <c r="E1038" i="2"/>
  <c r="D1038" i="2"/>
  <c r="C1038" i="2"/>
  <c r="I1037" i="2" a="1"/>
  <c r="I1037" i="2" s="1"/>
  <c r="H1037" i="2"/>
  <c r="G1037" i="2"/>
  <c r="F1037" i="2"/>
  <c r="E1037" i="2"/>
  <c r="D1037" i="2"/>
  <c r="C1037" i="2"/>
  <c r="I1036" i="2" a="1"/>
  <c r="I1036" i="2" s="1"/>
  <c r="H1036" i="2"/>
  <c r="G1036" i="2"/>
  <c r="F1036" i="2"/>
  <c r="E1036" i="2"/>
  <c r="D1036" i="2"/>
  <c r="F1036" i="6" s="1"/>
  <c r="C1036" i="2"/>
  <c r="I1035" i="2" a="1"/>
  <c r="I1035" i="2" s="1"/>
  <c r="H1035" i="2"/>
  <c r="G1035" i="2"/>
  <c r="F1035" i="2"/>
  <c r="E1035" i="2"/>
  <c r="D1035" i="2"/>
  <c r="C1035" i="2"/>
  <c r="I1034" i="2" a="1"/>
  <c r="I1034" i="2" s="1"/>
  <c r="H1034" i="2"/>
  <c r="G1034" i="2"/>
  <c r="F1034" i="2"/>
  <c r="E1034" i="2"/>
  <c r="D1034" i="2"/>
  <c r="C1034" i="2"/>
  <c r="I1033" i="2" a="1"/>
  <c r="I1033" i="2" s="1"/>
  <c r="H1033" i="2"/>
  <c r="G1033" i="2"/>
  <c r="H1033" i="6" s="1"/>
  <c r="F1033" i="2"/>
  <c r="E1033" i="2"/>
  <c r="D1033" i="2"/>
  <c r="C1033" i="2"/>
  <c r="I1032" i="2" a="1"/>
  <c r="I1032" i="2" s="1"/>
  <c r="H1032" i="2"/>
  <c r="G1032" i="2"/>
  <c r="F1032" i="2"/>
  <c r="E1032" i="2"/>
  <c r="D1032" i="2"/>
  <c r="C1032" i="2"/>
  <c r="I1031" i="2" a="1"/>
  <c r="I1031" i="2" s="1"/>
  <c r="H1031" i="2"/>
  <c r="G1031" i="2"/>
  <c r="H1031" i="6" s="1"/>
  <c r="F1031" i="2"/>
  <c r="E1031" i="2"/>
  <c r="D1031" i="2"/>
  <c r="F1031" i="6" s="1"/>
  <c r="C1031" i="2"/>
  <c r="I1030" i="2" a="1"/>
  <c r="I1030" i="2" s="1"/>
  <c r="H1030" i="2"/>
  <c r="G1030" i="2"/>
  <c r="F1030" i="2"/>
  <c r="E1030" i="2"/>
  <c r="D1030" i="2"/>
  <c r="C1030" i="2"/>
  <c r="I1029" i="2" a="1"/>
  <c r="I1029" i="2" s="1"/>
  <c r="H1029" i="2"/>
  <c r="I1029" i="6" s="1"/>
  <c r="G1029" i="2"/>
  <c r="F1029" i="2"/>
  <c r="E1029" i="2"/>
  <c r="D1029" i="2"/>
  <c r="C1029" i="2"/>
  <c r="I1028" i="2" a="1"/>
  <c r="I1028" i="2" s="1"/>
  <c r="H1028" i="2"/>
  <c r="G1028" i="2"/>
  <c r="H1028" i="6" s="1"/>
  <c r="F1028" i="2"/>
  <c r="G1028" i="6" s="1"/>
  <c r="E1028" i="2"/>
  <c r="D1028" i="2"/>
  <c r="C1028" i="2"/>
  <c r="I1027" i="2" a="1"/>
  <c r="I1027" i="2" s="1"/>
  <c r="H1027" i="2"/>
  <c r="G1027" i="2"/>
  <c r="F1027" i="2"/>
  <c r="E1027" i="2"/>
  <c r="D1027" i="2"/>
  <c r="C1027" i="2"/>
  <c r="I1026" i="2" a="1"/>
  <c r="I1026" i="2" s="1"/>
  <c r="H1026" i="2"/>
  <c r="G1026" i="2"/>
  <c r="F1026" i="2"/>
  <c r="E1026" i="2"/>
  <c r="D1026" i="2"/>
  <c r="F1026" i="6" s="1"/>
  <c r="C1026" i="2"/>
  <c r="I1025" i="2" a="1"/>
  <c r="I1025" i="2" s="1"/>
  <c r="H1025" i="2"/>
  <c r="G1025" i="2"/>
  <c r="F1025" i="2"/>
  <c r="E1025" i="2"/>
  <c r="D1025" i="2"/>
  <c r="C1025" i="2"/>
  <c r="I1024" i="2" a="1"/>
  <c r="I1024" i="2" s="1"/>
  <c r="H1024" i="2"/>
  <c r="G1024" i="2"/>
  <c r="F1024" i="2"/>
  <c r="E1024" i="2"/>
  <c r="D1024" i="2"/>
  <c r="C1024" i="2"/>
  <c r="I1023" i="2" a="1"/>
  <c r="I1023" i="2" s="1"/>
  <c r="H1023" i="2"/>
  <c r="G1023" i="2"/>
  <c r="H1023" i="6" s="1"/>
  <c r="F1023" i="2"/>
  <c r="E1023" i="2"/>
  <c r="D1023" i="2"/>
  <c r="C1023" i="2"/>
  <c r="I1022" i="2" a="1"/>
  <c r="I1022" i="2" s="1"/>
  <c r="H1022" i="2"/>
  <c r="G1022" i="2"/>
  <c r="F1022" i="2"/>
  <c r="E1022" i="2"/>
  <c r="D1022" i="2"/>
  <c r="C1022" i="2"/>
  <c r="I1021" i="2" a="1"/>
  <c r="I1021" i="2" s="1"/>
  <c r="H1021" i="2"/>
  <c r="G1021" i="2"/>
  <c r="H1021" i="6" s="1"/>
  <c r="F1021" i="2"/>
  <c r="E1021" i="2"/>
  <c r="D1021" i="2"/>
  <c r="C1021" i="2"/>
  <c r="I1020" i="2" a="1"/>
  <c r="I1020" i="2" s="1"/>
  <c r="H1020" i="2"/>
  <c r="G1020" i="2"/>
  <c r="F1020" i="2"/>
  <c r="E1020" i="2"/>
  <c r="D1020" i="2"/>
  <c r="C1020" i="2"/>
  <c r="I1019" i="2" a="1"/>
  <c r="I1019" i="2" s="1"/>
  <c r="H1019" i="2"/>
  <c r="G1019" i="2"/>
  <c r="F1019" i="2"/>
  <c r="E1019" i="2"/>
  <c r="D1019" i="2"/>
  <c r="C1019" i="2"/>
  <c r="I1018" i="2" a="1"/>
  <c r="I1018" i="2" s="1"/>
  <c r="H1018" i="2"/>
  <c r="G1018" i="2"/>
  <c r="F1018" i="2"/>
  <c r="E1018" i="2"/>
  <c r="D1018" i="2"/>
  <c r="C1018" i="2"/>
  <c r="I1017" i="2" a="1"/>
  <c r="I1017" i="2" s="1"/>
  <c r="H1017" i="2"/>
  <c r="G1017" i="2"/>
  <c r="F1017" i="2"/>
  <c r="E1017" i="2"/>
  <c r="D1017" i="2"/>
  <c r="C1017" i="2"/>
  <c r="I1016" i="2" a="1"/>
  <c r="I1016" i="2" s="1"/>
  <c r="H1016" i="2"/>
  <c r="I1016" i="6" s="1"/>
  <c r="G1016" i="2"/>
  <c r="F1016" i="2"/>
  <c r="G1016" i="6" s="1"/>
  <c r="E1016" i="2"/>
  <c r="D1016" i="2"/>
  <c r="C1016" i="2"/>
  <c r="I1015" i="2" a="1"/>
  <c r="I1015" i="2" s="1"/>
  <c r="H1015" i="2"/>
  <c r="G1015" i="2"/>
  <c r="F1015" i="2"/>
  <c r="E1015" i="2"/>
  <c r="D1015" i="2"/>
  <c r="C1015" i="2"/>
  <c r="I1014" i="2" a="1"/>
  <c r="I1014" i="2" s="1"/>
  <c r="H1014" i="2"/>
  <c r="I1014" i="6" s="1"/>
  <c r="G1014" i="2"/>
  <c r="F1014" i="2"/>
  <c r="E1014" i="2"/>
  <c r="D1014" i="2"/>
  <c r="C1014" i="2"/>
  <c r="I1013" i="2" a="1"/>
  <c r="I1013" i="2" s="1"/>
  <c r="H1013" i="2"/>
  <c r="G1013" i="2"/>
  <c r="F1013" i="2"/>
  <c r="E1013" i="2"/>
  <c r="D1013" i="2"/>
  <c r="C1013" i="2"/>
  <c r="I1012" i="2" a="1"/>
  <c r="I1012" i="2" s="1"/>
  <c r="H1012" i="2"/>
  <c r="G1012" i="2"/>
  <c r="F1012" i="2"/>
  <c r="E1012" i="2"/>
  <c r="D1012" i="2"/>
  <c r="C1012" i="2"/>
  <c r="I1011" i="2" a="1"/>
  <c r="I1011" i="2" s="1"/>
  <c r="H1011" i="2"/>
  <c r="I1011" i="6" s="1"/>
  <c r="G1011" i="2"/>
  <c r="H1011" i="6" s="1"/>
  <c r="F1011" i="2"/>
  <c r="E1011" i="2"/>
  <c r="D1011" i="2"/>
  <c r="C1011" i="2"/>
  <c r="I1010" i="2" a="1"/>
  <c r="I1010" i="2" s="1"/>
  <c r="H1010" i="2"/>
  <c r="G1010" i="2"/>
  <c r="F1010" i="2"/>
  <c r="E1010" i="2"/>
  <c r="D1010" i="2"/>
  <c r="C1010" i="2"/>
  <c r="I1009" i="2" a="1"/>
  <c r="I1009" i="2" s="1"/>
  <c r="H1009" i="2"/>
  <c r="G1009" i="2"/>
  <c r="F1009" i="2"/>
  <c r="E1009" i="2"/>
  <c r="D1009" i="2"/>
  <c r="F1009" i="6" s="1"/>
  <c r="C1009" i="2"/>
  <c r="I1008" i="2" a="1"/>
  <c r="I1008" i="2" s="1"/>
  <c r="H1008" i="2"/>
  <c r="G1008" i="2"/>
  <c r="F1008" i="2"/>
  <c r="E1008" i="2"/>
  <c r="D1008" i="2"/>
  <c r="C1008" i="2"/>
  <c r="I1007" i="2" a="1"/>
  <c r="I1007" i="2" s="1"/>
  <c r="H1007" i="2"/>
  <c r="I1007" i="6" s="1"/>
  <c r="G1007" i="2"/>
  <c r="H1007" i="6" s="1"/>
  <c r="F1007" i="2"/>
  <c r="E1007" i="2"/>
  <c r="D1007" i="2"/>
  <c r="C1007" i="2"/>
  <c r="I1006" i="2" a="1"/>
  <c r="I1006" i="2" s="1"/>
  <c r="H1006" i="2"/>
  <c r="G1006" i="2"/>
  <c r="F1006" i="2"/>
  <c r="G1006" i="6" s="1"/>
  <c r="E1006" i="2"/>
  <c r="D1006" i="2"/>
  <c r="C1006" i="2"/>
  <c r="I1005" i="2" a="1"/>
  <c r="I1005" i="2" s="1"/>
  <c r="H1005" i="2"/>
  <c r="G1005" i="2"/>
  <c r="F1005" i="2"/>
  <c r="E1005" i="2"/>
  <c r="D1005" i="2"/>
  <c r="C1005" i="2"/>
  <c r="I1004" i="2" a="1"/>
  <c r="I1004" i="2" s="1"/>
  <c r="H1004" i="2"/>
  <c r="G1004" i="2"/>
  <c r="F1004" i="2"/>
  <c r="E1004" i="2"/>
  <c r="D1004" i="2"/>
  <c r="C1004" i="2"/>
  <c r="I1003" i="2" a="1"/>
  <c r="I1003" i="2" s="1"/>
  <c r="H1003" i="2"/>
  <c r="G1003" i="2"/>
  <c r="F1003" i="2"/>
  <c r="E1003" i="2"/>
  <c r="D1003" i="2"/>
  <c r="C1003" i="2"/>
  <c r="I1002" i="2" a="1"/>
  <c r="I1002" i="2" s="1"/>
  <c r="H1002" i="2"/>
  <c r="G1002" i="2"/>
  <c r="F1002" i="2"/>
  <c r="E1002" i="2"/>
  <c r="D1002" i="2"/>
  <c r="C1002" i="2"/>
  <c r="I1001" i="2" a="1"/>
  <c r="I1001" i="2" s="1"/>
  <c r="H1001" i="2"/>
  <c r="G1001" i="2"/>
  <c r="F1001" i="2"/>
  <c r="G1001" i="6" s="1"/>
  <c r="E1001" i="2"/>
  <c r="D1001" i="2"/>
  <c r="C1001" i="2"/>
  <c r="I1000" i="2" a="1"/>
  <c r="I1000" i="2" s="1"/>
  <c r="H1000" i="2"/>
  <c r="G1000" i="2"/>
  <c r="F1000" i="2"/>
  <c r="E1000" i="2"/>
  <c r="D1000" i="2"/>
  <c r="C1000" i="2"/>
  <c r="I999" i="2" a="1"/>
  <c r="I999" i="2" s="1"/>
  <c r="H999" i="2"/>
  <c r="G999" i="2"/>
  <c r="F999" i="2"/>
  <c r="E999" i="2"/>
  <c r="D999" i="2"/>
  <c r="C999" i="2"/>
  <c r="I998" i="2" a="1"/>
  <c r="I998" i="2" s="1"/>
  <c r="H998" i="2"/>
  <c r="G998" i="2"/>
  <c r="F998" i="2"/>
  <c r="E998" i="2"/>
  <c r="D998" i="2"/>
  <c r="C998" i="2"/>
  <c r="I997" i="2" a="1"/>
  <c r="I997" i="2" s="1"/>
  <c r="H997" i="2"/>
  <c r="G997" i="2"/>
  <c r="H997" i="6" s="1"/>
  <c r="F997" i="2"/>
  <c r="E997" i="2"/>
  <c r="D997" i="2"/>
  <c r="F997" i="6" s="1"/>
  <c r="C997" i="2"/>
  <c r="I996" i="2" a="1"/>
  <c r="I996" i="2" s="1"/>
  <c r="H996" i="2"/>
  <c r="G996" i="2"/>
  <c r="F996" i="2"/>
  <c r="E996" i="2"/>
  <c r="D996" i="2"/>
  <c r="C996" i="2"/>
  <c r="I995" i="2" a="1"/>
  <c r="I995" i="2" s="1"/>
  <c r="H995" i="2"/>
  <c r="G995" i="2"/>
  <c r="F995" i="2"/>
  <c r="E995" i="2"/>
  <c r="D995" i="2"/>
  <c r="C995" i="2"/>
  <c r="I994" i="2" a="1"/>
  <c r="I994" i="2" s="1"/>
  <c r="H994" i="2"/>
  <c r="G994" i="2"/>
  <c r="F994" i="2"/>
  <c r="E994" i="2"/>
  <c r="D994" i="2"/>
  <c r="C994" i="2"/>
  <c r="I993" i="2" a="1"/>
  <c r="I993" i="2" s="1"/>
  <c r="H993" i="2"/>
  <c r="G993" i="2"/>
  <c r="F993" i="2"/>
  <c r="E993" i="2"/>
  <c r="D993" i="2"/>
  <c r="C993" i="2"/>
  <c r="I992" i="2" a="1"/>
  <c r="I992" i="2" s="1"/>
  <c r="H992" i="2"/>
  <c r="I992" i="6" s="1"/>
  <c r="G992" i="2"/>
  <c r="F992" i="2"/>
  <c r="G992" i="6" s="1"/>
  <c r="E992" i="2"/>
  <c r="D992" i="2"/>
  <c r="C992" i="2"/>
  <c r="I991" i="2" a="1"/>
  <c r="I991" i="2" s="1"/>
  <c r="H991" i="2"/>
  <c r="G991" i="2"/>
  <c r="F991" i="2"/>
  <c r="E991" i="2"/>
  <c r="D991" i="2"/>
  <c r="C991" i="2"/>
  <c r="I990" i="2" a="1"/>
  <c r="I990" i="2" s="1"/>
  <c r="H990" i="2"/>
  <c r="I990" i="6" s="1"/>
  <c r="G990" i="2"/>
  <c r="F990" i="2"/>
  <c r="E990" i="2"/>
  <c r="D990" i="2"/>
  <c r="C990" i="2"/>
  <c r="I989" i="2" a="1"/>
  <c r="I989" i="2" s="1"/>
  <c r="H989" i="2"/>
  <c r="G989" i="2"/>
  <c r="F989" i="2"/>
  <c r="E989" i="2"/>
  <c r="D989" i="2"/>
  <c r="C989" i="2"/>
  <c r="I988" i="2" a="1"/>
  <c r="I988" i="2" s="1"/>
  <c r="H988" i="2"/>
  <c r="I988" i="6" s="1"/>
  <c r="G988" i="2"/>
  <c r="F988" i="2"/>
  <c r="E988" i="2"/>
  <c r="D988" i="2"/>
  <c r="C988" i="2"/>
  <c r="I987" i="2" a="1"/>
  <c r="I987" i="2" s="1"/>
  <c r="H987" i="2"/>
  <c r="G987" i="2"/>
  <c r="H987" i="6" s="1"/>
  <c r="F987" i="2"/>
  <c r="E987" i="2"/>
  <c r="D987" i="2"/>
  <c r="C987" i="2"/>
  <c r="I986" i="2" a="1"/>
  <c r="I986" i="2" s="1"/>
  <c r="H986" i="2"/>
  <c r="G986" i="2"/>
  <c r="F986" i="2"/>
  <c r="E986" i="2"/>
  <c r="D986" i="2"/>
  <c r="F986" i="6" s="1"/>
  <c r="C986" i="2"/>
  <c r="I985" i="2" a="1"/>
  <c r="I985" i="2" s="1"/>
  <c r="H985" i="2"/>
  <c r="I985" i="6" s="1"/>
  <c r="G985" i="2"/>
  <c r="F985" i="2"/>
  <c r="G985" i="6" s="1"/>
  <c r="E985" i="2"/>
  <c r="D985" i="2"/>
  <c r="C985" i="2"/>
  <c r="I984" i="2" a="1"/>
  <c r="I984" i="2" s="1"/>
  <c r="H984" i="2"/>
  <c r="G984" i="2"/>
  <c r="F984" i="2"/>
  <c r="E984" i="2"/>
  <c r="D984" i="2"/>
  <c r="C984" i="2"/>
  <c r="I983" i="2" a="1"/>
  <c r="I983" i="2" s="1"/>
  <c r="H983" i="2"/>
  <c r="I983" i="6" s="1"/>
  <c r="G983" i="2"/>
  <c r="F983" i="2"/>
  <c r="E983" i="2"/>
  <c r="D983" i="2"/>
  <c r="C983" i="2"/>
  <c r="I982" i="2" a="1"/>
  <c r="I982" i="2" s="1"/>
  <c r="H982" i="2"/>
  <c r="G982" i="2"/>
  <c r="H982" i="6" s="1"/>
  <c r="F982" i="2"/>
  <c r="E982" i="2"/>
  <c r="D982" i="2"/>
  <c r="C982" i="2"/>
  <c r="I981" i="2" a="1"/>
  <c r="I981" i="2" s="1"/>
  <c r="H981" i="2"/>
  <c r="G981" i="2"/>
  <c r="F981" i="2"/>
  <c r="E981" i="2"/>
  <c r="D981" i="2"/>
  <c r="C981" i="2"/>
  <c r="I980" i="2" a="1"/>
  <c r="I980" i="2" s="1"/>
  <c r="H980" i="2"/>
  <c r="G980" i="2"/>
  <c r="F980" i="2"/>
  <c r="E980" i="2"/>
  <c r="D980" i="2"/>
  <c r="C980" i="2"/>
  <c r="I979" i="2" a="1"/>
  <c r="I979" i="2" s="1"/>
  <c r="H979" i="2"/>
  <c r="G979" i="2"/>
  <c r="F979" i="2"/>
  <c r="E979" i="2"/>
  <c r="D979" i="2"/>
  <c r="C979" i="2"/>
  <c r="I978" i="2" a="1"/>
  <c r="I978" i="2" s="1"/>
  <c r="H978" i="2"/>
  <c r="G978" i="2"/>
  <c r="F978" i="2"/>
  <c r="E978" i="2"/>
  <c r="D978" i="2"/>
  <c r="C978" i="2"/>
  <c r="I977" i="2" a="1"/>
  <c r="I977" i="2" s="1"/>
  <c r="H977" i="2"/>
  <c r="G977" i="2"/>
  <c r="F977" i="2"/>
  <c r="G977" i="6" s="1"/>
  <c r="E977" i="2"/>
  <c r="D977" i="2"/>
  <c r="C977" i="2"/>
  <c r="I976" i="2" a="1"/>
  <c r="I976" i="2" s="1"/>
  <c r="H976" i="2"/>
  <c r="G976" i="2"/>
  <c r="F976" i="2"/>
  <c r="E976" i="2"/>
  <c r="D976" i="2"/>
  <c r="C976" i="2"/>
  <c r="I975" i="2" a="1"/>
  <c r="I975" i="2" s="1"/>
  <c r="H975" i="2"/>
  <c r="G975" i="2"/>
  <c r="F975" i="2"/>
  <c r="E975" i="2"/>
  <c r="D975" i="2"/>
  <c r="C975" i="2"/>
  <c r="I974" i="2" a="1"/>
  <c r="I974" i="2" s="1"/>
  <c r="H974" i="2"/>
  <c r="G974" i="2"/>
  <c r="F974" i="2"/>
  <c r="E974" i="2"/>
  <c r="D974" i="2"/>
  <c r="F974" i="6" s="1"/>
  <c r="C974" i="2"/>
  <c r="I973" i="2" a="1"/>
  <c r="I973" i="2" s="1"/>
  <c r="H973" i="2"/>
  <c r="G973" i="2"/>
  <c r="H973" i="6" s="1"/>
  <c r="F973" i="2"/>
  <c r="E973" i="2"/>
  <c r="D973" i="2"/>
  <c r="C973" i="2"/>
  <c r="I972" i="2" a="1"/>
  <c r="I972" i="2" s="1"/>
  <c r="H972" i="2"/>
  <c r="G972" i="2"/>
  <c r="F972" i="2"/>
  <c r="E972" i="2"/>
  <c r="D972" i="2"/>
  <c r="C972" i="2"/>
  <c r="I971" i="2" a="1"/>
  <c r="I971" i="2" s="1"/>
  <c r="H971" i="2"/>
  <c r="G971" i="2"/>
  <c r="F971" i="2"/>
  <c r="E971" i="2"/>
  <c r="D971" i="2"/>
  <c r="C971" i="2"/>
  <c r="I970" i="2" a="1"/>
  <c r="I970" i="2" s="1"/>
  <c r="H970" i="2"/>
  <c r="G970" i="2"/>
  <c r="F970" i="2"/>
  <c r="G970" i="6" s="1"/>
  <c r="E970" i="2"/>
  <c r="D970" i="2"/>
  <c r="C970" i="2"/>
  <c r="I969" i="2" a="1"/>
  <c r="I969" i="2" s="1"/>
  <c r="H969" i="2"/>
  <c r="G969" i="2"/>
  <c r="F969" i="2"/>
  <c r="E969" i="2"/>
  <c r="D969" i="2"/>
  <c r="C969" i="2"/>
  <c r="I968" i="2" a="1"/>
  <c r="I968" i="2" s="1"/>
  <c r="H968" i="2"/>
  <c r="I968" i="6" s="1"/>
  <c r="G968" i="2"/>
  <c r="F968" i="2"/>
  <c r="G968" i="6" s="1"/>
  <c r="E968" i="2"/>
  <c r="D968" i="2"/>
  <c r="C968" i="2"/>
  <c r="I967" i="2" a="1"/>
  <c r="I967" i="2" s="1"/>
  <c r="H967" i="2"/>
  <c r="G967" i="2"/>
  <c r="F967" i="2"/>
  <c r="E967" i="2"/>
  <c r="D967" i="2"/>
  <c r="C967" i="2"/>
  <c r="I966" i="2" a="1"/>
  <c r="I966" i="2" s="1"/>
  <c r="H966" i="2"/>
  <c r="G966" i="2"/>
  <c r="H966" i="6" s="1"/>
  <c r="F966" i="2"/>
  <c r="E966" i="2"/>
  <c r="D966" i="2"/>
  <c r="C966" i="2"/>
  <c r="I965" i="2" a="1"/>
  <c r="I965" i="2" s="1"/>
  <c r="H965" i="2"/>
  <c r="G965" i="2"/>
  <c r="F965" i="2"/>
  <c r="E965" i="2"/>
  <c r="D965" i="2"/>
  <c r="C965" i="2"/>
  <c r="I964" i="2" a="1"/>
  <c r="I964" i="2" s="1"/>
  <c r="H964" i="2"/>
  <c r="G964" i="2"/>
  <c r="F964" i="2"/>
  <c r="E964" i="2"/>
  <c r="D964" i="2"/>
  <c r="C964" i="2"/>
  <c r="I963" i="2" a="1"/>
  <c r="I963" i="2" s="1"/>
  <c r="H963" i="2"/>
  <c r="I963" i="6" s="1"/>
  <c r="G963" i="2"/>
  <c r="F963" i="2"/>
  <c r="G963" i="6" s="1"/>
  <c r="E963" i="2"/>
  <c r="D963" i="2"/>
  <c r="C963" i="2"/>
  <c r="I962" i="2" a="1"/>
  <c r="I962" i="2" s="1"/>
  <c r="H962" i="2"/>
  <c r="G962" i="2"/>
  <c r="F962" i="2"/>
  <c r="E962" i="2"/>
  <c r="D962" i="2"/>
  <c r="F962" i="6" s="1"/>
  <c r="C962" i="2"/>
  <c r="I961" i="2" a="1"/>
  <c r="I961" i="2" s="1"/>
  <c r="H961" i="2"/>
  <c r="I961" i="6" s="1"/>
  <c r="G961" i="2"/>
  <c r="F961" i="2"/>
  <c r="E961" i="2"/>
  <c r="D961" i="2"/>
  <c r="C961" i="2"/>
  <c r="I960" i="2" a="1"/>
  <c r="I960" i="2" s="1"/>
  <c r="H960" i="2"/>
  <c r="G960" i="2"/>
  <c r="F960" i="2"/>
  <c r="E960" i="2"/>
  <c r="D960" i="2"/>
  <c r="C960" i="2"/>
  <c r="I959" i="2" a="1"/>
  <c r="I959" i="2" s="1"/>
  <c r="H959" i="2"/>
  <c r="G959" i="2"/>
  <c r="F959" i="2"/>
  <c r="E959" i="2"/>
  <c r="D959" i="2"/>
  <c r="C959" i="2"/>
  <c r="I958" i="2" a="1"/>
  <c r="I958" i="2" s="1"/>
  <c r="H958" i="2"/>
  <c r="G958" i="2"/>
  <c r="H958" i="6" s="1"/>
  <c r="F958" i="2"/>
  <c r="E958" i="2"/>
  <c r="D958" i="2"/>
  <c r="C958" i="2"/>
  <c r="I957" i="2" a="1"/>
  <c r="I957" i="2" s="1"/>
  <c r="H957" i="2"/>
  <c r="G957" i="2"/>
  <c r="F957" i="2"/>
  <c r="E957" i="2"/>
  <c r="D957" i="2"/>
  <c r="C957" i="2"/>
  <c r="I956" i="2" a="1"/>
  <c r="I956" i="2" s="1"/>
  <c r="H956" i="2"/>
  <c r="G956" i="2"/>
  <c r="F956" i="2"/>
  <c r="E956" i="2"/>
  <c r="D956" i="2"/>
  <c r="C956" i="2"/>
  <c r="I955" i="2" a="1"/>
  <c r="I955" i="2" s="1"/>
  <c r="H955" i="2"/>
  <c r="G955" i="2"/>
  <c r="F955" i="2"/>
  <c r="E955" i="2"/>
  <c r="D955" i="2"/>
  <c r="C955" i="2"/>
  <c r="I954" i="2" a="1"/>
  <c r="I954" i="2" s="1"/>
  <c r="H954" i="2"/>
  <c r="I954" i="6" s="1"/>
  <c r="G954" i="2"/>
  <c r="F954" i="2"/>
  <c r="G954" i="6" s="1"/>
  <c r="E954" i="2"/>
  <c r="D954" i="2"/>
  <c r="C954" i="2"/>
  <c r="I953" i="2" a="1"/>
  <c r="I953" i="2" s="1"/>
  <c r="H953" i="2"/>
  <c r="G953" i="2"/>
  <c r="F953" i="2"/>
  <c r="E953" i="2"/>
  <c r="D953" i="2"/>
  <c r="C953" i="2"/>
  <c r="I952" i="2" a="1"/>
  <c r="I952" i="2" s="1"/>
  <c r="H952" i="2"/>
  <c r="G952" i="2"/>
  <c r="F952" i="2"/>
  <c r="E952" i="2"/>
  <c r="D952" i="2"/>
  <c r="C952" i="2"/>
  <c r="I951" i="2" a="1"/>
  <c r="I951" i="2" s="1"/>
  <c r="H951" i="2"/>
  <c r="G951" i="2"/>
  <c r="H951" i="6" s="1"/>
  <c r="F951" i="2"/>
  <c r="E951" i="2"/>
  <c r="D951" i="2"/>
  <c r="C951" i="2"/>
  <c r="I950" i="2" a="1"/>
  <c r="I950" i="2" s="1"/>
  <c r="H950" i="2"/>
  <c r="G950" i="2"/>
  <c r="F950" i="2"/>
  <c r="E950" i="2"/>
  <c r="D950" i="2"/>
  <c r="F950" i="6" s="1"/>
  <c r="C950" i="2"/>
  <c r="I949" i="2" a="1"/>
  <c r="I949" i="2" s="1"/>
  <c r="H949" i="2"/>
  <c r="G949" i="2"/>
  <c r="H949" i="6" s="1"/>
  <c r="F949" i="2"/>
  <c r="E949" i="2"/>
  <c r="D949" i="2"/>
  <c r="C949" i="2"/>
  <c r="I948" i="2" a="1"/>
  <c r="I948" i="2" s="1"/>
  <c r="H948" i="2"/>
  <c r="G948" i="2"/>
  <c r="F948" i="2"/>
  <c r="E948" i="2"/>
  <c r="D948" i="2"/>
  <c r="C948" i="2"/>
  <c r="I947" i="2" a="1"/>
  <c r="I947" i="2" s="1"/>
  <c r="H947" i="2"/>
  <c r="I947" i="6" s="1"/>
  <c r="G947" i="2"/>
  <c r="F947" i="2"/>
  <c r="E947" i="2"/>
  <c r="D947" i="2"/>
  <c r="C947" i="2"/>
  <c r="I946" i="2" a="1"/>
  <c r="I946" i="2" s="1"/>
  <c r="H946" i="2"/>
  <c r="G946" i="2"/>
  <c r="F946" i="2"/>
  <c r="E946" i="2"/>
  <c r="D946" i="2"/>
  <c r="C946" i="2"/>
  <c r="I945" i="2" a="1"/>
  <c r="I945" i="2" s="1"/>
  <c r="H945" i="2"/>
  <c r="G945" i="2"/>
  <c r="F945" i="2"/>
  <c r="E945" i="2"/>
  <c r="D945" i="2"/>
  <c r="C945" i="2"/>
  <c r="I944" i="2" a="1"/>
  <c r="I944" i="2" s="1"/>
  <c r="H944" i="2"/>
  <c r="G944" i="2"/>
  <c r="H944" i="6" s="1"/>
  <c r="F944" i="2"/>
  <c r="E944" i="2"/>
  <c r="D944" i="2"/>
  <c r="C944" i="2"/>
  <c r="I943" i="2" a="1"/>
  <c r="I943" i="2" s="1"/>
  <c r="H943" i="2"/>
  <c r="G943" i="2"/>
  <c r="F943" i="2"/>
  <c r="E943" i="2"/>
  <c r="D943" i="2"/>
  <c r="C943" i="2"/>
  <c r="I942" i="2" a="1"/>
  <c r="I942" i="2" s="1"/>
  <c r="H942" i="2"/>
  <c r="G942" i="2"/>
  <c r="F942" i="2"/>
  <c r="E942" i="2"/>
  <c r="D942" i="2"/>
  <c r="C942" i="2"/>
  <c r="I941" i="2" a="1"/>
  <c r="I941" i="2" s="1"/>
  <c r="H941" i="2"/>
  <c r="G941" i="2"/>
  <c r="F941" i="2"/>
  <c r="E941" i="2"/>
  <c r="D941" i="2"/>
  <c r="C941" i="2"/>
  <c r="I940" i="2" a="1"/>
  <c r="I940" i="2" s="1"/>
  <c r="H940" i="2"/>
  <c r="G940" i="2"/>
  <c r="F940" i="2"/>
  <c r="E940" i="2"/>
  <c r="D940" i="2"/>
  <c r="C940" i="2"/>
  <c r="I939" i="2" a="1"/>
  <c r="I939" i="2" s="1"/>
  <c r="H939" i="2"/>
  <c r="G939" i="2"/>
  <c r="F939" i="2"/>
  <c r="G939" i="6" s="1"/>
  <c r="E939" i="2"/>
  <c r="D939" i="2"/>
  <c r="C939" i="2"/>
  <c r="I938" i="2" a="1"/>
  <c r="I938" i="2" s="1"/>
  <c r="H938" i="2"/>
  <c r="G938" i="2"/>
  <c r="F938" i="2"/>
  <c r="E938" i="2"/>
  <c r="D938" i="2"/>
  <c r="F938" i="6" s="1"/>
  <c r="C938" i="2"/>
  <c r="I937" i="2" a="1"/>
  <c r="I937" i="2" s="1"/>
  <c r="H937" i="2"/>
  <c r="G937" i="2"/>
  <c r="F937" i="2"/>
  <c r="E937" i="2"/>
  <c r="D937" i="2"/>
  <c r="C937" i="2"/>
  <c r="I936" i="2" a="1"/>
  <c r="I936" i="2" s="1"/>
  <c r="H936" i="2"/>
  <c r="G936" i="2"/>
  <c r="F936" i="2"/>
  <c r="E936" i="2"/>
  <c r="D936" i="2"/>
  <c r="C936" i="2"/>
  <c r="I935" i="2" a="1"/>
  <c r="I935" i="2" s="1"/>
  <c r="H935" i="2"/>
  <c r="G935" i="2"/>
  <c r="H935" i="6" s="1"/>
  <c r="F935" i="2"/>
  <c r="E935" i="2"/>
  <c r="D935" i="2"/>
  <c r="C935" i="2"/>
  <c r="I934" i="2" a="1"/>
  <c r="I934" i="2" s="1"/>
  <c r="H934" i="2"/>
  <c r="G934" i="2"/>
  <c r="F934" i="2"/>
  <c r="G934" i="6" s="1"/>
  <c r="E934" i="2"/>
  <c r="D934" i="2"/>
  <c r="C934" i="2"/>
  <c r="I933" i="2" a="1"/>
  <c r="I933" i="2" s="1"/>
  <c r="H933" i="2"/>
  <c r="G933" i="2"/>
  <c r="F933" i="2"/>
  <c r="E933" i="2"/>
  <c r="D933" i="2"/>
  <c r="C933" i="2"/>
  <c r="I932" i="2" a="1"/>
  <c r="I932" i="2" s="1"/>
  <c r="H932" i="2"/>
  <c r="I932" i="6" s="1"/>
  <c r="G932" i="2"/>
  <c r="F932" i="2"/>
  <c r="E932" i="2"/>
  <c r="D932" i="2"/>
  <c r="C932" i="2"/>
  <c r="I931" i="2" a="1"/>
  <c r="I931" i="2" s="1"/>
  <c r="H931" i="2"/>
  <c r="G931" i="2"/>
  <c r="F931" i="2"/>
  <c r="E931" i="2"/>
  <c r="D931" i="2"/>
  <c r="C931" i="2"/>
  <c r="I930" i="2" a="1"/>
  <c r="I930" i="2" s="1"/>
  <c r="H930" i="2"/>
  <c r="G930" i="2"/>
  <c r="F930" i="2"/>
  <c r="E930" i="2"/>
  <c r="D930" i="2"/>
  <c r="C930" i="2"/>
  <c r="I929" i="2" a="1"/>
  <c r="I929" i="2" s="1"/>
  <c r="H929" i="2"/>
  <c r="G929" i="2"/>
  <c r="F929" i="2"/>
  <c r="E929" i="2"/>
  <c r="D929" i="2"/>
  <c r="C929" i="2"/>
  <c r="I928" i="2" a="1"/>
  <c r="I928" i="2" s="1"/>
  <c r="H928" i="2"/>
  <c r="G928" i="2"/>
  <c r="F928" i="2"/>
  <c r="E928" i="2"/>
  <c r="D928" i="2"/>
  <c r="C928" i="2"/>
  <c r="I927" i="2" a="1"/>
  <c r="I927" i="2" s="1"/>
  <c r="H927" i="2"/>
  <c r="G927" i="2"/>
  <c r="F927" i="2"/>
  <c r="E927" i="2"/>
  <c r="D927" i="2"/>
  <c r="C927" i="2"/>
  <c r="I926" i="2" a="1"/>
  <c r="I926" i="2" s="1"/>
  <c r="H926" i="2"/>
  <c r="G926" i="2"/>
  <c r="F926" i="2"/>
  <c r="E926" i="2"/>
  <c r="D926" i="2"/>
  <c r="F926" i="6" s="1"/>
  <c r="C926" i="2"/>
  <c r="I925" i="2" a="1"/>
  <c r="I925" i="2" s="1"/>
  <c r="H925" i="2"/>
  <c r="G925" i="2"/>
  <c r="F925" i="2"/>
  <c r="E925" i="2"/>
  <c r="D925" i="2"/>
  <c r="C925" i="2"/>
  <c r="I924" i="2" a="1"/>
  <c r="I924" i="2" s="1"/>
  <c r="H924" i="2"/>
  <c r="G924" i="2"/>
  <c r="F924" i="2"/>
  <c r="E924" i="2"/>
  <c r="D924" i="2"/>
  <c r="C924" i="2"/>
  <c r="I923" i="2" a="1"/>
  <c r="I923" i="2" s="1"/>
  <c r="H923" i="2"/>
  <c r="G923" i="2"/>
  <c r="F923" i="2"/>
  <c r="E923" i="2"/>
  <c r="D923" i="2"/>
  <c r="C923" i="2"/>
  <c r="I922" i="2" a="1"/>
  <c r="I922" i="2" s="1"/>
  <c r="H922" i="2"/>
  <c r="G922" i="2"/>
  <c r="F922" i="2"/>
  <c r="E922" i="2"/>
  <c r="D922" i="2"/>
  <c r="C922" i="2"/>
  <c r="I921" i="2" a="1"/>
  <c r="I921" i="2" s="1"/>
  <c r="H921" i="2"/>
  <c r="G921" i="2"/>
  <c r="F921" i="2"/>
  <c r="E921" i="2"/>
  <c r="D921" i="2"/>
  <c r="C921" i="2"/>
  <c r="I920" i="2" a="1"/>
  <c r="I920" i="2" s="1"/>
  <c r="H920" i="2"/>
  <c r="G920" i="2"/>
  <c r="H920" i="6" s="1"/>
  <c r="F920" i="2"/>
  <c r="E920" i="2"/>
  <c r="D920" i="2"/>
  <c r="C920" i="2"/>
  <c r="I919" i="2" a="1"/>
  <c r="I919" i="2" s="1"/>
  <c r="H919" i="2"/>
  <c r="G919" i="2"/>
  <c r="F919" i="2"/>
  <c r="E919" i="2"/>
  <c r="D919" i="2"/>
  <c r="C919" i="2"/>
  <c r="I918" i="2" a="1"/>
  <c r="I918" i="2" s="1"/>
  <c r="H918" i="2"/>
  <c r="G918" i="2"/>
  <c r="F918" i="2"/>
  <c r="E918" i="2"/>
  <c r="D918" i="2"/>
  <c r="C918" i="2"/>
  <c r="I917" i="2" a="1"/>
  <c r="I917" i="2" s="1"/>
  <c r="H917" i="2"/>
  <c r="G917" i="2"/>
  <c r="F917" i="2"/>
  <c r="E917" i="2"/>
  <c r="D917" i="2"/>
  <c r="C917" i="2"/>
  <c r="I916" i="2" a="1"/>
  <c r="I916" i="2" s="1"/>
  <c r="H916" i="2"/>
  <c r="I916" i="6" s="1"/>
  <c r="G916" i="2"/>
  <c r="F916" i="2"/>
  <c r="E916" i="2"/>
  <c r="D916" i="2"/>
  <c r="C916" i="2"/>
  <c r="I915" i="2" a="1"/>
  <c r="I915" i="2" s="1"/>
  <c r="H915" i="2"/>
  <c r="G915" i="2"/>
  <c r="H915" i="6" s="1"/>
  <c r="F915" i="2"/>
  <c r="E915" i="2"/>
  <c r="D915" i="2"/>
  <c r="C915" i="2"/>
  <c r="I914" i="2" a="1"/>
  <c r="I914" i="2" s="1"/>
  <c r="H914" i="2"/>
  <c r="G914" i="2"/>
  <c r="F914" i="2"/>
  <c r="E914" i="2"/>
  <c r="D914" i="2"/>
  <c r="F914" i="6" s="1"/>
  <c r="C914" i="2"/>
  <c r="I913" i="2" a="1"/>
  <c r="I913" i="2" s="1"/>
  <c r="H913" i="2"/>
  <c r="G913" i="2"/>
  <c r="F913" i="2"/>
  <c r="E913" i="2"/>
  <c r="D913" i="2"/>
  <c r="C913" i="2"/>
  <c r="I912" i="2" a="1"/>
  <c r="I912" i="2" s="1"/>
  <c r="H912" i="2"/>
  <c r="G912" i="2"/>
  <c r="F912" i="2"/>
  <c r="E912" i="2"/>
  <c r="D912" i="2"/>
  <c r="C912" i="2"/>
  <c r="I911" i="2" a="1"/>
  <c r="I911" i="2" s="1"/>
  <c r="H911" i="2"/>
  <c r="G911" i="2"/>
  <c r="F911" i="2"/>
  <c r="E911" i="2"/>
  <c r="D911" i="2"/>
  <c r="C911" i="2"/>
  <c r="I910" i="2" a="1"/>
  <c r="I910" i="2" s="1"/>
  <c r="H910" i="2"/>
  <c r="G910" i="2"/>
  <c r="F910" i="2"/>
  <c r="G910" i="6" s="1"/>
  <c r="E910" i="2"/>
  <c r="D910" i="2"/>
  <c r="C910" i="2"/>
  <c r="I909" i="2" a="1"/>
  <c r="I909" i="2" s="1"/>
  <c r="H909" i="2"/>
  <c r="G909" i="2"/>
  <c r="F909" i="2"/>
  <c r="E909" i="2"/>
  <c r="D909" i="2"/>
  <c r="C909" i="2"/>
  <c r="I908" i="2" a="1"/>
  <c r="I908" i="2" s="1"/>
  <c r="H908" i="2"/>
  <c r="G908" i="2"/>
  <c r="F908" i="2"/>
  <c r="E908" i="2"/>
  <c r="D908" i="2"/>
  <c r="C908" i="2"/>
  <c r="I907" i="2" a="1"/>
  <c r="I907" i="2" s="1"/>
  <c r="H907" i="2"/>
  <c r="G907" i="2"/>
  <c r="F907" i="2"/>
  <c r="E907" i="2"/>
  <c r="D907" i="2"/>
  <c r="C907" i="2"/>
  <c r="I906" i="2" a="1"/>
  <c r="I906" i="2" s="1"/>
  <c r="H906" i="2"/>
  <c r="G906" i="2"/>
  <c r="F906" i="2"/>
  <c r="G906" i="6" s="1"/>
  <c r="E906" i="2"/>
  <c r="D906" i="2"/>
  <c r="C906" i="2"/>
  <c r="I905" i="2" a="1"/>
  <c r="I905" i="2" s="1"/>
  <c r="H905" i="2"/>
  <c r="G905" i="2"/>
  <c r="F905" i="2"/>
  <c r="E905" i="2"/>
  <c r="D905" i="2"/>
  <c r="C905" i="2"/>
  <c r="I904" i="2" a="1"/>
  <c r="I904" i="2" s="1"/>
  <c r="H904" i="2"/>
  <c r="I904" i="6" s="1"/>
  <c r="G904" i="2"/>
  <c r="F904" i="2"/>
  <c r="E904" i="2"/>
  <c r="D904" i="2"/>
  <c r="C904" i="2"/>
  <c r="I903" i="2" a="1"/>
  <c r="I903" i="2" s="1"/>
  <c r="H903" i="2"/>
  <c r="I903" i="6" s="1"/>
  <c r="G903" i="2"/>
  <c r="F903" i="2"/>
  <c r="E903" i="2"/>
  <c r="D903" i="2"/>
  <c r="C903" i="2"/>
  <c r="I902" i="2" a="1"/>
  <c r="I902" i="2" s="1"/>
  <c r="H902" i="2"/>
  <c r="G902" i="2"/>
  <c r="F902" i="2"/>
  <c r="E902" i="2"/>
  <c r="D902" i="2"/>
  <c r="F902" i="6" s="1"/>
  <c r="C902" i="2"/>
  <c r="I901" i="2" a="1"/>
  <c r="I901" i="2" s="1"/>
  <c r="H901" i="2"/>
  <c r="I901" i="6" s="1"/>
  <c r="G901" i="2"/>
  <c r="F901" i="2"/>
  <c r="E901" i="2"/>
  <c r="D901" i="2"/>
  <c r="C901" i="2"/>
  <c r="I900" i="2" a="1"/>
  <c r="I900" i="2" s="1"/>
  <c r="H900" i="2"/>
  <c r="G900" i="2"/>
  <c r="F900" i="2"/>
  <c r="E900" i="2"/>
  <c r="D900" i="2"/>
  <c r="C900" i="2"/>
  <c r="I899" i="2" a="1"/>
  <c r="I899" i="2" s="1"/>
  <c r="H899" i="2"/>
  <c r="G899" i="2"/>
  <c r="F899" i="2"/>
  <c r="E899" i="2"/>
  <c r="D899" i="2"/>
  <c r="C899" i="2"/>
  <c r="I898" i="2" a="1"/>
  <c r="I898" i="2" s="1"/>
  <c r="H898" i="2"/>
  <c r="G898" i="2"/>
  <c r="F898" i="2"/>
  <c r="E898" i="2"/>
  <c r="D898" i="2"/>
  <c r="C898" i="2"/>
  <c r="I897" i="2" a="1"/>
  <c r="I897" i="2" s="1"/>
  <c r="H897" i="2"/>
  <c r="G897" i="2"/>
  <c r="F897" i="2"/>
  <c r="E897" i="2"/>
  <c r="D897" i="2"/>
  <c r="C897" i="2"/>
  <c r="I896" i="2" a="1"/>
  <c r="I896" i="2" s="1"/>
  <c r="H896" i="2"/>
  <c r="I896" i="6" s="1"/>
  <c r="G896" i="2"/>
  <c r="H896" i="6" s="1"/>
  <c r="F896" i="2"/>
  <c r="E896" i="2"/>
  <c r="D896" i="2"/>
  <c r="C896" i="2"/>
  <c r="I895" i="2" a="1"/>
  <c r="I895" i="2" s="1"/>
  <c r="H895" i="2"/>
  <c r="G895" i="2"/>
  <c r="F895" i="2"/>
  <c r="E895" i="2"/>
  <c r="D895" i="2"/>
  <c r="C895" i="2"/>
  <c r="I894" i="2" a="1"/>
  <c r="I894" i="2" s="1"/>
  <c r="H894" i="2"/>
  <c r="G894" i="2"/>
  <c r="H894" i="6" s="1"/>
  <c r="F894" i="2"/>
  <c r="E894" i="2"/>
  <c r="D894" i="2"/>
  <c r="C894" i="2"/>
  <c r="I893" i="2" a="1"/>
  <c r="I893" i="2" s="1"/>
  <c r="H893" i="2"/>
  <c r="G893" i="2"/>
  <c r="F893" i="2"/>
  <c r="E893" i="2"/>
  <c r="D893" i="2"/>
  <c r="C893" i="2"/>
  <c r="I892" i="2" a="1"/>
  <c r="I892" i="2" s="1"/>
  <c r="H892" i="2"/>
  <c r="G892" i="2"/>
  <c r="F892" i="2"/>
  <c r="E892" i="2"/>
  <c r="D892" i="2"/>
  <c r="C892" i="2"/>
  <c r="I891" i="2" a="1"/>
  <c r="I891" i="2" s="1"/>
  <c r="H891" i="2"/>
  <c r="G891" i="2"/>
  <c r="H891" i="6" s="1"/>
  <c r="F891" i="2"/>
  <c r="E891" i="2"/>
  <c r="D891" i="2"/>
  <c r="C891" i="2"/>
  <c r="I890" i="2" a="1"/>
  <c r="I890" i="2" s="1"/>
  <c r="H890" i="2"/>
  <c r="G890" i="2"/>
  <c r="F890" i="2"/>
  <c r="E890" i="2"/>
  <c r="D890" i="2"/>
  <c r="F890" i="6" s="1"/>
  <c r="C890" i="2"/>
  <c r="I889" i="2" a="1"/>
  <c r="I889" i="2" s="1"/>
  <c r="H889" i="2"/>
  <c r="I889" i="6" s="1"/>
  <c r="G889" i="2"/>
  <c r="F889" i="2"/>
  <c r="E889" i="2"/>
  <c r="D889" i="2"/>
  <c r="C889" i="2"/>
  <c r="I888" i="2" a="1"/>
  <c r="I888" i="2" s="1"/>
  <c r="H888" i="2"/>
  <c r="G888" i="2"/>
  <c r="F888" i="2"/>
  <c r="E888" i="2"/>
  <c r="D888" i="2"/>
  <c r="C888" i="2"/>
  <c r="I887" i="2" a="1"/>
  <c r="I887" i="2" s="1"/>
  <c r="H887" i="2"/>
  <c r="G887" i="2"/>
  <c r="H887" i="6" s="1"/>
  <c r="F887" i="2"/>
  <c r="E887" i="2"/>
  <c r="D887" i="2"/>
  <c r="C887" i="2"/>
  <c r="I886" i="2" a="1"/>
  <c r="I886" i="2" s="1"/>
  <c r="H886" i="2"/>
  <c r="G886" i="2"/>
  <c r="F886" i="2"/>
  <c r="G886" i="6" s="1"/>
  <c r="E886" i="2"/>
  <c r="D886" i="2"/>
  <c r="C886" i="2"/>
  <c r="I885" i="2" a="1"/>
  <c r="I885" i="2" s="1"/>
  <c r="H885" i="2"/>
  <c r="G885" i="2"/>
  <c r="F885" i="2"/>
  <c r="E885" i="2"/>
  <c r="D885" i="2"/>
  <c r="C885" i="2"/>
  <c r="I884" i="2" a="1"/>
  <c r="I884" i="2" s="1"/>
  <c r="H884" i="2"/>
  <c r="G884" i="2"/>
  <c r="F884" i="2"/>
  <c r="E884" i="2"/>
  <c r="D884" i="2"/>
  <c r="C884" i="2"/>
  <c r="I883" i="2" a="1"/>
  <c r="I883" i="2" s="1"/>
  <c r="H883" i="2"/>
  <c r="G883" i="2"/>
  <c r="F883" i="2"/>
  <c r="E883" i="2"/>
  <c r="D883" i="2"/>
  <c r="C883" i="2"/>
  <c r="I882" i="2" a="1"/>
  <c r="I882" i="2" s="1"/>
  <c r="H882" i="2"/>
  <c r="G882" i="2"/>
  <c r="F882" i="2"/>
  <c r="G882" i="6" s="1"/>
  <c r="E882" i="2"/>
  <c r="D882" i="2"/>
  <c r="C882" i="2"/>
  <c r="I881" i="2" a="1"/>
  <c r="I881" i="2" s="1"/>
  <c r="H881" i="2"/>
  <c r="G881" i="2"/>
  <c r="F881" i="2"/>
  <c r="G881" i="6" s="1"/>
  <c r="E881" i="2"/>
  <c r="D881" i="2"/>
  <c r="C881" i="2"/>
  <c r="I880" i="2" a="1"/>
  <c r="I880" i="2" s="1"/>
  <c r="H880" i="2"/>
  <c r="G880" i="2"/>
  <c r="F880" i="2"/>
  <c r="E880" i="2"/>
  <c r="D880" i="2"/>
  <c r="C880" i="2"/>
  <c r="I879" i="2" a="1"/>
  <c r="I879" i="2" s="1"/>
  <c r="H879" i="2"/>
  <c r="G879" i="2"/>
  <c r="F879" i="2"/>
  <c r="E879" i="2"/>
  <c r="D879" i="2"/>
  <c r="C879" i="2"/>
  <c r="I878" i="2" a="1"/>
  <c r="I878" i="2" s="1"/>
  <c r="H878" i="2"/>
  <c r="G878" i="2"/>
  <c r="F878" i="2"/>
  <c r="E878" i="2"/>
  <c r="D878" i="2"/>
  <c r="F878" i="6" s="1"/>
  <c r="C878" i="2"/>
  <c r="I877" i="2" a="1"/>
  <c r="I877" i="2" s="1"/>
  <c r="H877" i="2"/>
  <c r="G877" i="2"/>
  <c r="F877" i="2"/>
  <c r="E877" i="2"/>
  <c r="D877" i="2"/>
  <c r="C877" i="2"/>
  <c r="I876" i="2" a="1"/>
  <c r="I876" i="2" s="1"/>
  <c r="H876" i="2"/>
  <c r="G876" i="2"/>
  <c r="F876" i="2"/>
  <c r="E876" i="2"/>
  <c r="D876" i="2"/>
  <c r="C876" i="2"/>
  <c r="I875" i="2" a="1"/>
  <c r="I875" i="2" s="1"/>
  <c r="H875" i="2"/>
  <c r="I875" i="6" s="1"/>
  <c r="G875" i="2"/>
  <c r="F875" i="2"/>
  <c r="E875" i="2"/>
  <c r="D875" i="2"/>
  <c r="C875" i="2"/>
  <c r="I874" i="2" a="1"/>
  <c r="I874" i="2" s="1"/>
  <c r="H874" i="2"/>
  <c r="G874" i="2"/>
  <c r="F874" i="2"/>
  <c r="G874" i="6" s="1"/>
  <c r="E874" i="2"/>
  <c r="D874" i="2"/>
  <c r="C874" i="2"/>
  <c r="I873" i="2" a="1"/>
  <c r="I873" i="2" s="1"/>
  <c r="H873" i="2"/>
  <c r="G873" i="2"/>
  <c r="F873" i="2"/>
  <c r="E873" i="2"/>
  <c r="D873" i="2"/>
  <c r="C873" i="2"/>
  <c r="I872" i="2" a="1"/>
  <c r="I872" i="2" s="1"/>
  <c r="H872" i="2"/>
  <c r="G872" i="2"/>
  <c r="F872" i="2"/>
  <c r="E872" i="2"/>
  <c r="D872" i="2"/>
  <c r="C872" i="2"/>
  <c r="I871" i="2" a="1"/>
  <c r="I871" i="2" s="1"/>
  <c r="H871" i="2"/>
  <c r="G871" i="2"/>
  <c r="F871" i="2"/>
  <c r="E871" i="2"/>
  <c r="D871" i="2"/>
  <c r="C871" i="2"/>
  <c r="I870" i="2" a="1"/>
  <c r="I870" i="2" s="1"/>
  <c r="H870" i="2"/>
  <c r="G870" i="2"/>
  <c r="F870" i="2"/>
  <c r="E870" i="2"/>
  <c r="D870" i="2"/>
  <c r="C870" i="2"/>
  <c r="I869" i="2" a="1"/>
  <c r="I869" i="2" s="1"/>
  <c r="H869" i="2"/>
  <c r="G869" i="2"/>
  <c r="F869" i="2"/>
  <c r="E869" i="2"/>
  <c r="D869" i="2"/>
  <c r="C869" i="2"/>
  <c r="I868" i="2" a="1"/>
  <c r="I868" i="2" s="1"/>
  <c r="H868" i="2"/>
  <c r="I868" i="6" s="1"/>
  <c r="G868" i="2"/>
  <c r="F868" i="2"/>
  <c r="E868" i="2"/>
  <c r="D868" i="2"/>
  <c r="C868" i="2"/>
  <c r="I867" i="2" a="1"/>
  <c r="I867" i="2" s="1"/>
  <c r="H867" i="2"/>
  <c r="I867" i="6" s="1"/>
  <c r="G867" i="2"/>
  <c r="F867" i="2"/>
  <c r="E867" i="2"/>
  <c r="D867" i="2"/>
  <c r="C867" i="2"/>
  <c r="I866" i="2" a="1"/>
  <c r="I866" i="2" s="1"/>
  <c r="H866" i="2"/>
  <c r="G866" i="2"/>
  <c r="F866" i="2"/>
  <c r="E866" i="2"/>
  <c r="D866" i="2"/>
  <c r="F866" i="6" s="1"/>
  <c r="C866" i="2"/>
  <c r="I865" i="2" a="1"/>
  <c r="I865" i="2" s="1"/>
  <c r="H865" i="2"/>
  <c r="I865" i="6" s="1"/>
  <c r="G865" i="2"/>
  <c r="F865" i="2"/>
  <c r="E865" i="2"/>
  <c r="D865" i="2"/>
  <c r="C865" i="2"/>
  <c r="I864" i="2" a="1"/>
  <c r="I864" i="2" s="1"/>
  <c r="H864" i="2"/>
  <c r="G864" i="2"/>
  <c r="F864" i="2"/>
  <c r="E864" i="2"/>
  <c r="D864" i="2"/>
  <c r="C864" i="2"/>
  <c r="I863" i="2" a="1"/>
  <c r="I863" i="2" s="1"/>
  <c r="H863" i="2"/>
  <c r="G863" i="2"/>
  <c r="F863" i="2"/>
  <c r="E863" i="2"/>
  <c r="D863" i="2"/>
  <c r="C863" i="2"/>
  <c r="I862" i="2" a="1"/>
  <c r="I862" i="2" s="1"/>
  <c r="H862" i="2"/>
  <c r="G862" i="2"/>
  <c r="F862" i="2"/>
  <c r="E862" i="2"/>
  <c r="D862" i="2"/>
  <c r="C862" i="2"/>
  <c r="I861" i="2" a="1"/>
  <c r="I861" i="2" s="1"/>
  <c r="H861" i="2"/>
  <c r="G861" i="2"/>
  <c r="F861" i="2"/>
  <c r="E861" i="2"/>
  <c r="D861" i="2"/>
  <c r="F861" i="6" s="1"/>
  <c r="C861" i="2"/>
  <c r="I860" i="2" a="1"/>
  <c r="I860" i="2" s="1"/>
  <c r="H860" i="2"/>
  <c r="G860" i="2"/>
  <c r="H860" i="6" s="1"/>
  <c r="F860" i="2"/>
  <c r="E860" i="2"/>
  <c r="D860" i="2"/>
  <c r="C860" i="2"/>
  <c r="I859" i="2" a="1"/>
  <c r="I859" i="2" s="1"/>
  <c r="H859" i="2"/>
  <c r="G859" i="2"/>
  <c r="F859" i="2"/>
  <c r="E859" i="2"/>
  <c r="D859" i="2"/>
  <c r="C859" i="2"/>
  <c r="I858" i="2" a="1"/>
  <c r="I858" i="2" s="1"/>
  <c r="H858" i="2"/>
  <c r="G858" i="2"/>
  <c r="F858" i="2"/>
  <c r="E858" i="2"/>
  <c r="D858" i="2"/>
  <c r="C858" i="2"/>
  <c r="I857" i="2" a="1"/>
  <c r="I857" i="2" s="1"/>
  <c r="H857" i="2"/>
  <c r="G857" i="2"/>
  <c r="F857" i="2"/>
  <c r="E857" i="2"/>
  <c r="D857" i="2"/>
  <c r="C857" i="2"/>
  <c r="I856" i="2" a="1"/>
  <c r="I856" i="2" s="1"/>
  <c r="H856" i="2"/>
  <c r="G856" i="2"/>
  <c r="F856" i="2"/>
  <c r="E856" i="2"/>
  <c r="D856" i="2"/>
  <c r="F856" i="6" s="1"/>
  <c r="C856" i="2"/>
  <c r="I855" i="2" a="1"/>
  <c r="I855" i="2" s="1"/>
  <c r="H855" i="2"/>
  <c r="G855" i="2"/>
  <c r="F855" i="2"/>
  <c r="E855" i="2"/>
  <c r="D855" i="2"/>
  <c r="C855" i="2"/>
  <c r="I854" i="2" a="1"/>
  <c r="I854" i="2" s="1"/>
  <c r="H854" i="2"/>
  <c r="G854" i="2"/>
  <c r="F854" i="2"/>
  <c r="E854" i="2"/>
  <c r="D854" i="2"/>
  <c r="F854" i="6" s="1"/>
  <c r="C854" i="2"/>
  <c r="I853" i="2" a="1"/>
  <c r="I853" i="2" s="1"/>
  <c r="H853" i="2"/>
  <c r="G853" i="2"/>
  <c r="F853" i="2"/>
  <c r="E853" i="2"/>
  <c r="D853" i="2"/>
  <c r="C853" i="2"/>
  <c r="I852" i="2" a="1"/>
  <c r="I852" i="2" s="1"/>
  <c r="H852" i="2"/>
  <c r="G852" i="2"/>
  <c r="F852" i="2"/>
  <c r="E852" i="2"/>
  <c r="D852" i="2"/>
  <c r="C852" i="2"/>
  <c r="I851" i="2" a="1"/>
  <c r="I851" i="2" s="1"/>
  <c r="H851" i="2"/>
  <c r="G851" i="2"/>
  <c r="F851" i="2"/>
  <c r="E851" i="2"/>
  <c r="D851" i="2"/>
  <c r="F851" i="6" s="1"/>
  <c r="C851" i="2"/>
  <c r="I850" i="2" a="1"/>
  <c r="I850" i="2" s="1"/>
  <c r="H850" i="2"/>
  <c r="G850" i="2"/>
  <c r="F850" i="2"/>
  <c r="E850" i="2"/>
  <c r="D850" i="2"/>
  <c r="C850" i="2"/>
  <c r="I849" i="2" a="1"/>
  <c r="I849" i="2" s="1"/>
  <c r="H849" i="2"/>
  <c r="G849" i="2"/>
  <c r="F849" i="2"/>
  <c r="E849" i="2"/>
  <c r="D849" i="2"/>
  <c r="F849" i="6" s="1"/>
  <c r="C849" i="2"/>
  <c r="I848" i="2" a="1"/>
  <c r="I848" i="2" s="1"/>
  <c r="H848" i="2"/>
  <c r="G848" i="2"/>
  <c r="F848" i="2"/>
  <c r="E848" i="2"/>
  <c r="D848" i="2"/>
  <c r="C848" i="2"/>
  <c r="I847" i="2" a="1"/>
  <c r="I847" i="2" s="1"/>
  <c r="H847" i="2"/>
  <c r="G847" i="2"/>
  <c r="F847" i="2"/>
  <c r="E847" i="2"/>
  <c r="D847" i="2"/>
  <c r="C847" i="2"/>
  <c r="I846" i="2" a="1"/>
  <c r="I846" i="2" s="1"/>
  <c r="H846" i="2"/>
  <c r="G846" i="2"/>
  <c r="F846" i="2"/>
  <c r="E846" i="2"/>
  <c r="D846" i="2"/>
  <c r="C846" i="2"/>
  <c r="I845" i="2" a="1"/>
  <c r="I845" i="2" s="1"/>
  <c r="H845" i="2"/>
  <c r="G845" i="2"/>
  <c r="F845" i="2"/>
  <c r="E845" i="2"/>
  <c r="D845" i="2"/>
  <c r="C845" i="2"/>
  <c r="I844" i="2" a="1"/>
  <c r="I844" i="2" s="1"/>
  <c r="H844" i="2"/>
  <c r="G844" i="2"/>
  <c r="F844" i="2"/>
  <c r="E844" i="2"/>
  <c r="D844" i="2"/>
  <c r="F844" i="6" s="1"/>
  <c r="C844" i="2"/>
  <c r="I843" i="2" a="1"/>
  <c r="I843" i="2" s="1"/>
  <c r="H843" i="2"/>
  <c r="I843" i="6" s="1"/>
  <c r="G843" i="2"/>
  <c r="H843" i="6" s="1"/>
  <c r="F843" i="2"/>
  <c r="E843" i="2"/>
  <c r="D843" i="2"/>
  <c r="C843" i="2"/>
  <c r="I842" i="2" a="1"/>
  <c r="I842" i="2" s="1"/>
  <c r="H842" i="2"/>
  <c r="G842" i="2"/>
  <c r="F842" i="2"/>
  <c r="E842" i="2"/>
  <c r="D842" i="2"/>
  <c r="F842" i="6" s="1"/>
  <c r="C842" i="2"/>
  <c r="I841" i="2" a="1"/>
  <c r="I841" i="2" s="1"/>
  <c r="H841" i="2"/>
  <c r="G841" i="2"/>
  <c r="F841" i="2"/>
  <c r="E841" i="2"/>
  <c r="D841" i="2"/>
  <c r="C841" i="2"/>
  <c r="I840" i="2" a="1"/>
  <c r="I840" i="2" s="1"/>
  <c r="H840" i="2"/>
  <c r="G840" i="2"/>
  <c r="F840" i="2"/>
  <c r="E840" i="2"/>
  <c r="D840" i="2"/>
  <c r="C840" i="2"/>
  <c r="I839" i="2" a="1"/>
  <c r="I839" i="2" s="1"/>
  <c r="H839" i="2"/>
  <c r="G839" i="2"/>
  <c r="F839" i="2"/>
  <c r="E839" i="2"/>
  <c r="D839" i="2"/>
  <c r="F839" i="6" s="1"/>
  <c r="C839" i="2"/>
  <c r="I838" i="2" a="1"/>
  <c r="I838" i="2" s="1"/>
  <c r="H838" i="2"/>
  <c r="G838" i="2"/>
  <c r="F838" i="2"/>
  <c r="E838" i="2"/>
  <c r="D838" i="2"/>
  <c r="C838" i="2"/>
  <c r="I837" i="2" a="1"/>
  <c r="I837" i="2" s="1"/>
  <c r="H837" i="2"/>
  <c r="G837" i="2"/>
  <c r="F837" i="2"/>
  <c r="E837" i="2"/>
  <c r="D837" i="2"/>
  <c r="F837" i="6" s="1"/>
  <c r="C837" i="2"/>
  <c r="I836" i="2" a="1"/>
  <c r="I836" i="2" s="1"/>
  <c r="H836" i="2"/>
  <c r="G836" i="2"/>
  <c r="F836" i="2"/>
  <c r="E836" i="2"/>
  <c r="D836" i="2"/>
  <c r="C836" i="2"/>
  <c r="I835" i="2" a="1"/>
  <c r="I835" i="2" s="1"/>
  <c r="H835" i="2"/>
  <c r="G835" i="2"/>
  <c r="F835" i="2"/>
  <c r="E835" i="2"/>
  <c r="D835" i="2"/>
  <c r="C835" i="2"/>
  <c r="I834" i="2" a="1"/>
  <c r="I834" i="2" s="1"/>
  <c r="H834" i="2"/>
  <c r="G834" i="2"/>
  <c r="F834" i="2"/>
  <c r="E834" i="2"/>
  <c r="D834" i="2"/>
  <c r="C834" i="2"/>
  <c r="I833" i="2" a="1"/>
  <c r="I833" i="2" s="1"/>
  <c r="H833" i="2"/>
  <c r="G833" i="2"/>
  <c r="F833" i="2"/>
  <c r="E833" i="2"/>
  <c r="D833" i="2"/>
  <c r="C833" i="2"/>
  <c r="I832" i="2" a="1"/>
  <c r="I832" i="2" s="1"/>
  <c r="H832" i="2"/>
  <c r="G832" i="2"/>
  <c r="F832" i="2"/>
  <c r="E832" i="2"/>
  <c r="D832" i="2"/>
  <c r="F832" i="6" s="1"/>
  <c r="C832" i="2"/>
  <c r="I831" i="2" a="1"/>
  <c r="I831" i="2" s="1"/>
  <c r="H831" i="2"/>
  <c r="G831" i="2"/>
  <c r="F831" i="2"/>
  <c r="G831" i="6" s="1"/>
  <c r="E831" i="2"/>
  <c r="D831" i="2"/>
  <c r="C831" i="2"/>
  <c r="I830" i="2" a="1"/>
  <c r="I830" i="2" s="1"/>
  <c r="H830" i="2"/>
  <c r="G830" i="2"/>
  <c r="F830" i="2"/>
  <c r="E830" i="2"/>
  <c r="D830" i="2"/>
  <c r="F830" i="6" s="1"/>
  <c r="C830" i="2"/>
  <c r="I829" i="2" a="1"/>
  <c r="I829" i="2" s="1"/>
  <c r="H829" i="2"/>
  <c r="G829" i="2"/>
  <c r="F829" i="2"/>
  <c r="E829" i="2"/>
  <c r="D829" i="2"/>
  <c r="C829" i="2"/>
  <c r="I828" i="2" a="1"/>
  <c r="I828" i="2" s="1"/>
  <c r="H828" i="2"/>
  <c r="G828" i="2"/>
  <c r="F828" i="2"/>
  <c r="E828" i="2"/>
  <c r="D828" i="2"/>
  <c r="C828" i="2"/>
  <c r="I827" i="2" a="1"/>
  <c r="I827" i="2" s="1"/>
  <c r="H827" i="2"/>
  <c r="G827" i="2"/>
  <c r="F827" i="2"/>
  <c r="E827" i="2"/>
  <c r="D827" i="2"/>
  <c r="F827" i="6" s="1"/>
  <c r="C827" i="2"/>
  <c r="I826" i="2" a="1"/>
  <c r="I826" i="2" s="1"/>
  <c r="H826" i="2"/>
  <c r="G826" i="2"/>
  <c r="F826" i="2"/>
  <c r="E826" i="2"/>
  <c r="D826" i="2"/>
  <c r="C826" i="2"/>
  <c r="I825" i="2" a="1"/>
  <c r="I825" i="2" s="1"/>
  <c r="H825" i="2"/>
  <c r="G825" i="2"/>
  <c r="F825" i="2"/>
  <c r="E825" i="2"/>
  <c r="D825" i="2"/>
  <c r="F825" i="6" s="1"/>
  <c r="C825" i="2"/>
  <c r="I824" i="2" a="1"/>
  <c r="I824" i="2" s="1"/>
  <c r="H824" i="2"/>
  <c r="I824" i="6" s="1"/>
  <c r="G824" i="2"/>
  <c r="F824" i="2"/>
  <c r="E824" i="2"/>
  <c r="D824" i="2"/>
  <c r="C824" i="2"/>
  <c r="I823" i="2" a="1"/>
  <c r="I823" i="2" s="1"/>
  <c r="H823" i="2"/>
  <c r="G823" i="2"/>
  <c r="F823" i="2"/>
  <c r="E823" i="2"/>
  <c r="D823" i="2"/>
  <c r="C823" i="2"/>
  <c r="I822" i="2" a="1"/>
  <c r="I822" i="2" s="1"/>
  <c r="H822" i="2"/>
  <c r="G822" i="2"/>
  <c r="F822" i="2"/>
  <c r="E822" i="2"/>
  <c r="D822" i="2"/>
  <c r="F822" i="6" s="1"/>
  <c r="C822" i="2"/>
  <c r="I821" i="2" a="1"/>
  <c r="I821" i="2" s="1"/>
  <c r="H821" i="2"/>
  <c r="G821" i="2"/>
  <c r="F821" i="2"/>
  <c r="E821" i="2"/>
  <c r="D821" i="2"/>
  <c r="C821" i="2"/>
  <c r="I820" i="2" a="1"/>
  <c r="I820" i="2" s="1"/>
  <c r="H820" i="2"/>
  <c r="G820" i="2"/>
  <c r="F820" i="2"/>
  <c r="E820" i="2"/>
  <c r="D820" i="2"/>
  <c r="F820" i="6" s="1"/>
  <c r="C820" i="2"/>
  <c r="I819" i="2" a="1"/>
  <c r="I819" i="2" s="1"/>
  <c r="H819" i="2"/>
  <c r="I819" i="6" s="1"/>
  <c r="G819" i="2"/>
  <c r="F819" i="2"/>
  <c r="E819" i="2"/>
  <c r="D819" i="2"/>
  <c r="C819" i="2"/>
  <c r="I818" i="2" a="1"/>
  <c r="I818" i="2" s="1"/>
  <c r="H818" i="2"/>
  <c r="G818" i="2"/>
  <c r="F818" i="2"/>
  <c r="E818" i="2"/>
  <c r="D818" i="2"/>
  <c r="C818" i="2"/>
  <c r="I817" i="2" a="1"/>
  <c r="I817" i="2" s="1"/>
  <c r="H817" i="2"/>
  <c r="G817" i="2"/>
  <c r="F817" i="2"/>
  <c r="E817" i="2"/>
  <c r="D817" i="2"/>
  <c r="F817" i="6" s="1"/>
  <c r="C817" i="2"/>
  <c r="I816" i="2" a="1"/>
  <c r="I816" i="2" s="1"/>
  <c r="H816" i="2"/>
  <c r="G816" i="2"/>
  <c r="F816" i="2"/>
  <c r="E816" i="2"/>
  <c r="D816" i="2"/>
  <c r="C816" i="2"/>
  <c r="I815" i="2" a="1"/>
  <c r="I815" i="2" s="1"/>
  <c r="H815" i="2"/>
  <c r="G815" i="2"/>
  <c r="F815" i="2"/>
  <c r="E815" i="2"/>
  <c r="D815" i="2"/>
  <c r="F815" i="6" s="1"/>
  <c r="C815" i="2"/>
  <c r="I814" i="2" a="1"/>
  <c r="I814" i="2" s="1"/>
  <c r="H814" i="2"/>
  <c r="G814" i="2"/>
  <c r="F814" i="2"/>
  <c r="E814" i="2"/>
  <c r="D814" i="2"/>
  <c r="C814" i="2"/>
  <c r="I813" i="2" a="1"/>
  <c r="I813" i="2" s="1"/>
  <c r="H813" i="2"/>
  <c r="G813" i="2"/>
  <c r="F813" i="2"/>
  <c r="E813" i="2"/>
  <c r="D813" i="2"/>
  <c r="C813" i="2"/>
  <c r="I812" i="2" a="1"/>
  <c r="I812" i="2" s="1"/>
  <c r="H812" i="2"/>
  <c r="G812" i="2"/>
  <c r="F812" i="2"/>
  <c r="E812" i="2"/>
  <c r="D812" i="2"/>
  <c r="F812" i="6" s="1"/>
  <c r="C812" i="2"/>
  <c r="I811" i="2" a="1"/>
  <c r="I811" i="2" s="1"/>
  <c r="H811" i="2"/>
  <c r="G811" i="2"/>
  <c r="F811" i="2"/>
  <c r="E811" i="2"/>
  <c r="D811" i="2"/>
  <c r="C811" i="2"/>
  <c r="I810" i="2" a="1"/>
  <c r="I810" i="2" s="1"/>
  <c r="H810" i="2"/>
  <c r="G810" i="2"/>
  <c r="F810" i="2"/>
  <c r="E810" i="2"/>
  <c r="D810" i="2"/>
  <c r="F810" i="6" s="1"/>
  <c r="C810" i="2"/>
  <c r="I809" i="2" a="1"/>
  <c r="I809" i="2" s="1"/>
  <c r="H809" i="2"/>
  <c r="G809" i="2"/>
  <c r="F809" i="2"/>
  <c r="E809" i="2"/>
  <c r="D809" i="2"/>
  <c r="C809" i="2"/>
  <c r="I808" i="2" a="1"/>
  <c r="I808" i="2" s="1"/>
  <c r="H808" i="2"/>
  <c r="G808" i="2"/>
  <c r="F808" i="2"/>
  <c r="E808" i="2"/>
  <c r="D808" i="2"/>
  <c r="F808" i="6" s="1"/>
  <c r="C808" i="2"/>
  <c r="I807" i="2" a="1"/>
  <c r="I807" i="2" s="1"/>
  <c r="H807" i="2"/>
  <c r="G807" i="2"/>
  <c r="F807" i="2"/>
  <c r="E807" i="2"/>
  <c r="D807" i="2"/>
  <c r="C807" i="2"/>
  <c r="I806" i="2" a="1"/>
  <c r="I806" i="2" s="1"/>
  <c r="H806" i="2"/>
  <c r="G806" i="2"/>
  <c r="F806" i="2"/>
  <c r="E806" i="2"/>
  <c r="D806" i="2"/>
  <c r="C806" i="2"/>
  <c r="I805" i="2" a="1"/>
  <c r="I805" i="2" s="1"/>
  <c r="H805" i="2"/>
  <c r="G805" i="2"/>
  <c r="F805" i="2"/>
  <c r="E805" i="2"/>
  <c r="D805" i="2"/>
  <c r="F805" i="6" s="1"/>
  <c r="C805" i="2"/>
  <c r="I804" i="2" a="1"/>
  <c r="I804" i="2" s="1"/>
  <c r="H804" i="2"/>
  <c r="G804" i="2"/>
  <c r="F804" i="2"/>
  <c r="E804" i="2"/>
  <c r="D804" i="2"/>
  <c r="C804" i="2"/>
  <c r="I803" i="2" a="1"/>
  <c r="I803" i="2" s="1"/>
  <c r="H803" i="2"/>
  <c r="G803" i="2"/>
  <c r="F803" i="2"/>
  <c r="E803" i="2"/>
  <c r="D803" i="2"/>
  <c r="F803" i="6" s="1"/>
  <c r="C803" i="2"/>
  <c r="I802" i="2" a="1"/>
  <c r="I802" i="2" s="1"/>
  <c r="H802" i="2"/>
  <c r="G802" i="2"/>
  <c r="F802" i="2"/>
  <c r="E802" i="2"/>
  <c r="D802" i="2"/>
  <c r="C802" i="2"/>
  <c r="I801" i="2" a="1"/>
  <c r="I801" i="2" s="1"/>
  <c r="H801" i="2"/>
  <c r="G801" i="2"/>
  <c r="F801" i="2"/>
  <c r="E801" i="2"/>
  <c r="D801" i="2"/>
  <c r="C801" i="2"/>
  <c r="I800" i="2" a="1"/>
  <c r="I800" i="2" s="1"/>
  <c r="H800" i="2"/>
  <c r="G800" i="2"/>
  <c r="F800" i="2"/>
  <c r="E800" i="2"/>
  <c r="D800" i="2"/>
  <c r="F800" i="6" s="1"/>
  <c r="C800" i="2"/>
  <c r="I799" i="2" a="1"/>
  <c r="I799" i="2" s="1"/>
  <c r="H799" i="2"/>
  <c r="G799" i="2"/>
  <c r="F799" i="2"/>
  <c r="E799" i="2"/>
  <c r="D799" i="2"/>
  <c r="C799" i="2"/>
  <c r="I798" i="2" a="1"/>
  <c r="I798" i="2" s="1"/>
  <c r="H798" i="2"/>
  <c r="G798" i="2"/>
  <c r="F798" i="2"/>
  <c r="E798" i="2"/>
  <c r="D798" i="2"/>
  <c r="F798" i="6" s="1"/>
  <c r="C798" i="2"/>
  <c r="I797" i="2" a="1"/>
  <c r="I797" i="2" s="1"/>
  <c r="H797" i="2"/>
  <c r="G797" i="2"/>
  <c r="H797" i="6" s="1"/>
  <c r="F797" i="2"/>
  <c r="E797" i="2"/>
  <c r="D797" i="2"/>
  <c r="C797" i="2"/>
  <c r="I796" i="2" a="1"/>
  <c r="I796" i="2" s="1"/>
  <c r="H796" i="2"/>
  <c r="G796" i="2"/>
  <c r="F796" i="2"/>
  <c r="E796" i="2"/>
  <c r="D796" i="2"/>
  <c r="F796" i="6" s="1"/>
  <c r="C796" i="2"/>
  <c r="I795" i="2" a="1"/>
  <c r="I795" i="2" s="1"/>
  <c r="H795" i="2"/>
  <c r="G795" i="2"/>
  <c r="F795" i="2"/>
  <c r="E795" i="2"/>
  <c r="D795" i="2"/>
  <c r="C795" i="2"/>
  <c r="I794" i="2" a="1"/>
  <c r="I794" i="2" s="1"/>
  <c r="H794" i="2"/>
  <c r="G794" i="2"/>
  <c r="F794" i="2"/>
  <c r="E794" i="2"/>
  <c r="D794" i="2"/>
  <c r="C794" i="2"/>
  <c r="I793" i="2" a="1"/>
  <c r="I793" i="2" s="1"/>
  <c r="H793" i="2"/>
  <c r="G793" i="2"/>
  <c r="F793" i="2"/>
  <c r="E793" i="2"/>
  <c r="D793" i="2"/>
  <c r="F793" i="6" s="1"/>
  <c r="C793" i="2"/>
  <c r="I792" i="2" a="1"/>
  <c r="I792" i="2" s="1"/>
  <c r="H792" i="2"/>
  <c r="G792" i="2"/>
  <c r="H792" i="6" s="1"/>
  <c r="F792" i="2"/>
  <c r="E792" i="2"/>
  <c r="D792" i="2"/>
  <c r="C792" i="2"/>
  <c r="I791" i="2" a="1"/>
  <c r="I791" i="2" s="1"/>
  <c r="H791" i="2"/>
  <c r="G791" i="2"/>
  <c r="F791" i="2"/>
  <c r="E791" i="2"/>
  <c r="D791" i="2"/>
  <c r="F791" i="6" s="1"/>
  <c r="C791" i="2"/>
  <c r="I790" i="2" a="1"/>
  <c r="I790" i="2" s="1"/>
  <c r="H790" i="2"/>
  <c r="G790" i="2"/>
  <c r="F790" i="2"/>
  <c r="E790" i="2"/>
  <c r="D790" i="2"/>
  <c r="C790" i="2"/>
  <c r="I789" i="2" a="1"/>
  <c r="I789" i="2" s="1"/>
  <c r="H789" i="2"/>
  <c r="G789" i="2"/>
  <c r="F789" i="2"/>
  <c r="E789" i="2"/>
  <c r="D789" i="2"/>
  <c r="C789" i="2"/>
  <c r="I788" i="2" a="1"/>
  <c r="I788" i="2" s="1"/>
  <c r="H788" i="2"/>
  <c r="G788" i="2"/>
  <c r="F788" i="2"/>
  <c r="E788" i="2"/>
  <c r="D788" i="2"/>
  <c r="F788" i="6" s="1"/>
  <c r="C788" i="2"/>
  <c r="I787" i="2" a="1"/>
  <c r="I787" i="2" s="1"/>
  <c r="H787" i="2"/>
  <c r="G787" i="2"/>
  <c r="F787" i="2"/>
  <c r="E787" i="2"/>
  <c r="D787" i="2"/>
  <c r="C787" i="2"/>
  <c r="I786" i="2" a="1"/>
  <c r="I786" i="2" s="1"/>
  <c r="H786" i="2"/>
  <c r="G786" i="2"/>
  <c r="F786" i="2"/>
  <c r="E786" i="2"/>
  <c r="D786" i="2"/>
  <c r="F786" i="6" s="1"/>
  <c r="C786" i="2"/>
  <c r="I785" i="2" a="1"/>
  <c r="I785" i="2" s="1"/>
  <c r="H785" i="2"/>
  <c r="G785" i="2"/>
  <c r="H785" i="6" s="1"/>
  <c r="F785" i="2"/>
  <c r="E785" i="2"/>
  <c r="D785" i="2"/>
  <c r="C785" i="2"/>
  <c r="I784" i="2" a="1"/>
  <c r="I784" i="2" s="1"/>
  <c r="H784" i="2"/>
  <c r="G784" i="2"/>
  <c r="F784" i="2"/>
  <c r="E784" i="2"/>
  <c r="D784" i="2"/>
  <c r="F784" i="6" s="1"/>
  <c r="C784" i="2"/>
  <c r="I783" i="2" a="1"/>
  <c r="I783" i="2" s="1"/>
  <c r="H783" i="2"/>
  <c r="G783" i="2"/>
  <c r="F783" i="2"/>
  <c r="E783" i="2"/>
  <c r="D783" i="2"/>
  <c r="C783" i="2"/>
  <c r="I782" i="2" a="1"/>
  <c r="I782" i="2" s="1"/>
  <c r="H782" i="2"/>
  <c r="G782" i="2"/>
  <c r="F782" i="2"/>
  <c r="E782" i="2"/>
  <c r="D782" i="2"/>
  <c r="C782" i="2"/>
  <c r="I781" i="2" a="1"/>
  <c r="I781" i="2" s="1"/>
  <c r="H781" i="2"/>
  <c r="G781" i="2"/>
  <c r="F781" i="2"/>
  <c r="E781" i="2"/>
  <c r="D781" i="2"/>
  <c r="F781" i="6" s="1"/>
  <c r="C781" i="2"/>
  <c r="I780" i="2" a="1"/>
  <c r="I780" i="2" s="1"/>
  <c r="H780" i="2"/>
  <c r="G780" i="2"/>
  <c r="F780" i="2"/>
  <c r="E780" i="2"/>
  <c r="D780" i="2"/>
  <c r="C780" i="2"/>
  <c r="I779" i="2" a="1"/>
  <c r="I779" i="2" s="1"/>
  <c r="H779" i="2"/>
  <c r="G779" i="2"/>
  <c r="F779" i="2"/>
  <c r="E779" i="2"/>
  <c r="D779" i="2"/>
  <c r="F779" i="6" s="1"/>
  <c r="C779" i="2"/>
  <c r="I778" i="2" a="1"/>
  <c r="I778" i="2" s="1"/>
  <c r="H778" i="2"/>
  <c r="G778" i="2"/>
  <c r="F778" i="2"/>
  <c r="E778" i="2"/>
  <c r="D778" i="2"/>
  <c r="C778" i="2"/>
  <c r="I777" i="2" a="1"/>
  <c r="I777" i="2" s="1"/>
  <c r="H777" i="2"/>
  <c r="G777" i="2"/>
  <c r="F777" i="2"/>
  <c r="E777" i="2"/>
  <c r="D777" i="2"/>
  <c r="C777" i="2"/>
  <c r="I776" i="2" a="1"/>
  <c r="I776" i="2" s="1"/>
  <c r="H776" i="2"/>
  <c r="G776" i="2"/>
  <c r="F776" i="2"/>
  <c r="E776" i="2"/>
  <c r="D776" i="2"/>
  <c r="F776" i="6" s="1"/>
  <c r="C776" i="2"/>
  <c r="I775" i="2" a="1"/>
  <c r="I775" i="2" s="1"/>
  <c r="H775" i="2"/>
  <c r="G775" i="2"/>
  <c r="F775" i="2"/>
  <c r="E775" i="2"/>
  <c r="D775" i="2"/>
  <c r="C775" i="2"/>
  <c r="I774" i="2" a="1"/>
  <c r="I774" i="2" s="1"/>
  <c r="H774" i="2"/>
  <c r="G774" i="2"/>
  <c r="F774" i="2"/>
  <c r="E774" i="2"/>
  <c r="D774" i="2"/>
  <c r="F774" i="6" s="1"/>
  <c r="C774" i="2"/>
  <c r="I773" i="2" a="1"/>
  <c r="I773" i="2" s="1"/>
  <c r="H773" i="2"/>
  <c r="G773" i="2"/>
  <c r="F773" i="2"/>
  <c r="E773" i="2"/>
  <c r="D773" i="2"/>
  <c r="C773" i="2"/>
  <c r="I772" i="2" a="1"/>
  <c r="I772" i="2" s="1"/>
  <c r="H772" i="2"/>
  <c r="G772" i="2"/>
  <c r="F772" i="2"/>
  <c r="E772" i="2"/>
  <c r="D772" i="2"/>
  <c r="F772" i="6" s="1"/>
  <c r="C772" i="2"/>
  <c r="I771" i="2" a="1"/>
  <c r="I771" i="2" s="1"/>
  <c r="H771" i="2"/>
  <c r="G771" i="2"/>
  <c r="F771" i="2"/>
  <c r="E771" i="2"/>
  <c r="D771" i="2"/>
  <c r="C771" i="2"/>
  <c r="I770" i="2" a="1"/>
  <c r="I770" i="2" s="1"/>
  <c r="H770" i="2"/>
  <c r="G770" i="2"/>
  <c r="F770" i="2"/>
  <c r="E770" i="2"/>
  <c r="D770" i="2"/>
  <c r="C770" i="2"/>
  <c r="I769" i="2" a="1"/>
  <c r="I769" i="2" s="1"/>
  <c r="H769" i="2"/>
  <c r="G769" i="2"/>
  <c r="F769" i="2"/>
  <c r="E769" i="2"/>
  <c r="D769" i="2"/>
  <c r="F769" i="6" s="1"/>
  <c r="C769" i="2"/>
  <c r="I768" i="2" a="1"/>
  <c r="I768" i="2" s="1"/>
  <c r="H768" i="2"/>
  <c r="G768" i="2"/>
  <c r="F768" i="2"/>
  <c r="E768" i="2"/>
  <c r="D768" i="2"/>
  <c r="C768" i="2"/>
  <c r="I767" i="2" a="1"/>
  <c r="I767" i="2" s="1"/>
  <c r="H767" i="2"/>
  <c r="G767" i="2"/>
  <c r="F767" i="2"/>
  <c r="E767" i="2"/>
  <c r="D767" i="2"/>
  <c r="F767" i="6" s="1"/>
  <c r="C767" i="2"/>
  <c r="I766" i="2" a="1"/>
  <c r="I766" i="2" s="1"/>
  <c r="H766" i="2"/>
  <c r="G766" i="2"/>
  <c r="F766" i="2"/>
  <c r="E766" i="2"/>
  <c r="D766" i="2"/>
  <c r="C766" i="2"/>
  <c r="I765" i="2" a="1"/>
  <c r="I765" i="2" s="1"/>
  <c r="H765" i="2"/>
  <c r="G765" i="2"/>
  <c r="F765" i="2"/>
  <c r="E765" i="2"/>
  <c r="D765" i="2"/>
  <c r="C765" i="2"/>
  <c r="I764" i="2" a="1"/>
  <c r="I764" i="2" s="1"/>
  <c r="H764" i="2"/>
  <c r="G764" i="2"/>
  <c r="F764" i="2"/>
  <c r="E764" i="2"/>
  <c r="D764" i="2"/>
  <c r="F764" i="6" s="1"/>
  <c r="C764" i="2"/>
  <c r="I763" i="2" a="1"/>
  <c r="I763" i="2" s="1"/>
  <c r="H763" i="2"/>
  <c r="G763" i="2"/>
  <c r="F763" i="2"/>
  <c r="E763" i="2"/>
  <c r="D763" i="2"/>
  <c r="C763" i="2"/>
  <c r="I762" i="2" a="1"/>
  <c r="I762" i="2" s="1"/>
  <c r="H762" i="2"/>
  <c r="G762" i="2"/>
  <c r="F762" i="2"/>
  <c r="E762" i="2"/>
  <c r="D762" i="2"/>
  <c r="F762" i="6" s="1"/>
  <c r="C762" i="2"/>
  <c r="I761" i="2" a="1"/>
  <c r="I761" i="2" s="1"/>
  <c r="H761" i="2"/>
  <c r="G761" i="2"/>
  <c r="F761" i="2"/>
  <c r="E761" i="2"/>
  <c r="D761" i="2"/>
  <c r="C761" i="2"/>
  <c r="I760" i="2" a="1"/>
  <c r="I760" i="2" s="1"/>
  <c r="H760" i="2"/>
  <c r="G760" i="2"/>
  <c r="F760" i="2"/>
  <c r="E760" i="2"/>
  <c r="D760" i="2"/>
  <c r="F760" i="6" s="1"/>
  <c r="C760" i="2"/>
  <c r="I759" i="2" a="1"/>
  <c r="I759" i="2" s="1"/>
  <c r="H759" i="2"/>
  <c r="G759" i="2"/>
  <c r="F759" i="2"/>
  <c r="E759" i="2"/>
  <c r="D759" i="2"/>
  <c r="F759" i="6" s="1"/>
  <c r="C759" i="2"/>
  <c r="I758" i="2" a="1"/>
  <c r="I758" i="2" s="1"/>
  <c r="H758" i="2"/>
  <c r="G758" i="2"/>
  <c r="F758" i="2"/>
  <c r="E758" i="2"/>
  <c r="D758" i="2"/>
  <c r="C758" i="2"/>
  <c r="I757" i="2" a="1"/>
  <c r="I757" i="2" s="1"/>
  <c r="H757" i="2"/>
  <c r="G757" i="2"/>
  <c r="F757" i="2"/>
  <c r="E757" i="2"/>
  <c r="D757" i="2"/>
  <c r="F757" i="6" s="1"/>
  <c r="C757" i="2"/>
  <c r="I756" i="2" a="1"/>
  <c r="I756" i="2" s="1"/>
  <c r="H756" i="2"/>
  <c r="G756" i="2"/>
  <c r="F756" i="2"/>
  <c r="E756" i="2"/>
  <c r="D756" i="2"/>
  <c r="C756" i="2"/>
  <c r="I755" i="2" a="1"/>
  <c r="I755" i="2" s="1"/>
  <c r="H755" i="2"/>
  <c r="G755" i="2"/>
  <c r="F755" i="2"/>
  <c r="E755" i="2"/>
  <c r="D755" i="2"/>
  <c r="F755" i="6" s="1"/>
  <c r="C755" i="2"/>
  <c r="I754" i="2" a="1"/>
  <c r="I754" i="2" s="1"/>
  <c r="H754" i="2"/>
  <c r="G754" i="2"/>
  <c r="F754" i="2"/>
  <c r="E754" i="2"/>
  <c r="D754" i="2"/>
  <c r="C754" i="2"/>
  <c r="I753" i="2" a="1"/>
  <c r="I753" i="2" s="1"/>
  <c r="H753" i="2"/>
  <c r="G753" i="2"/>
  <c r="F753" i="2"/>
  <c r="E753" i="2"/>
  <c r="D753" i="2"/>
  <c r="C753" i="2"/>
  <c r="I752" i="2" a="1"/>
  <c r="I752" i="2" s="1"/>
  <c r="H752" i="2"/>
  <c r="G752" i="2"/>
  <c r="F752" i="2"/>
  <c r="E752" i="2"/>
  <c r="D752" i="2"/>
  <c r="F752" i="6" s="1"/>
  <c r="C752" i="2"/>
  <c r="I751" i="2" a="1"/>
  <c r="I751" i="2" s="1"/>
  <c r="H751" i="2"/>
  <c r="G751" i="2"/>
  <c r="F751" i="2"/>
  <c r="E751" i="2"/>
  <c r="D751" i="2"/>
  <c r="C751" i="2"/>
  <c r="I750" i="2" a="1"/>
  <c r="I750" i="2" s="1"/>
  <c r="H750" i="2"/>
  <c r="G750" i="2"/>
  <c r="F750" i="2"/>
  <c r="E750" i="2"/>
  <c r="D750" i="2"/>
  <c r="F750" i="6" s="1"/>
  <c r="C750" i="2"/>
  <c r="I749" i="2" a="1"/>
  <c r="I749" i="2" s="1"/>
  <c r="H749" i="2"/>
  <c r="G749" i="2"/>
  <c r="F749" i="2"/>
  <c r="E749" i="2"/>
  <c r="D749" i="2"/>
  <c r="C749" i="2"/>
  <c r="I748" i="2" a="1"/>
  <c r="I748" i="2" s="1"/>
  <c r="H748" i="2"/>
  <c r="G748" i="2"/>
  <c r="F748" i="2"/>
  <c r="E748" i="2"/>
  <c r="D748" i="2"/>
  <c r="F748" i="6" s="1"/>
  <c r="C748" i="2"/>
  <c r="I747" i="2" a="1"/>
  <c r="I747" i="2" s="1"/>
  <c r="H747" i="2"/>
  <c r="G747" i="2"/>
  <c r="F747" i="2"/>
  <c r="E747" i="2"/>
  <c r="D747" i="2"/>
  <c r="F747" i="6" s="1"/>
  <c r="C747" i="2"/>
  <c r="I746" i="2" a="1"/>
  <c r="I746" i="2" s="1"/>
  <c r="H746" i="2"/>
  <c r="G746" i="2"/>
  <c r="F746" i="2"/>
  <c r="E746" i="2"/>
  <c r="D746" i="2"/>
  <c r="C746" i="2"/>
  <c r="I745" i="2" a="1"/>
  <c r="I745" i="2" s="1"/>
  <c r="H745" i="2"/>
  <c r="G745" i="2"/>
  <c r="F745" i="2"/>
  <c r="E745" i="2"/>
  <c r="D745" i="2"/>
  <c r="F745" i="6" s="1"/>
  <c r="C745" i="2"/>
  <c r="I744" i="2" a="1"/>
  <c r="I744" i="2" s="1"/>
  <c r="H744" i="2"/>
  <c r="G744" i="2"/>
  <c r="F744" i="2"/>
  <c r="E744" i="2"/>
  <c r="D744" i="2"/>
  <c r="C744" i="2"/>
  <c r="I743" i="2" a="1"/>
  <c r="I743" i="2" s="1"/>
  <c r="H743" i="2"/>
  <c r="G743" i="2"/>
  <c r="F743" i="2"/>
  <c r="E743" i="2"/>
  <c r="D743" i="2"/>
  <c r="F743" i="6" s="1"/>
  <c r="C743" i="2"/>
  <c r="I742" i="2" a="1"/>
  <c r="I742" i="2" s="1"/>
  <c r="H742" i="2"/>
  <c r="G742" i="2"/>
  <c r="F742" i="2"/>
  <c r="E742" i="2"/>
  <c r="D742" i="2"/>
  <c r="C742" i="2"/>
  <c r="I741" i="2" a="1"/>
  <c r="I741" i="2" s="1"/>
  <c r="H741" i="2"/>
  <c r="G741" i="2"/>
  <c r="F741" i="2"/>
  <c r="E741" i="2"/>
  <c r="D741" i="2"/>
  <c r="C741" i="2"/>
  <c r="I740" i="2" a="1"/>
  <c r="I740" i="2" s="1"/>
  <c r="H740" i="2"/>
  <c r="G740" i="2"/>
  <c r="F740" i="2"/>
  <c r="E740" i="2"/>
  <c r="D740" i="2"/>
  <c r="F740" i="6" s="1"/>
  <c r="C740" i="2"/>
  <c r="I739" i="2" a="1"/>
  <c r="I739" i="2" s="1"/>
  <c r="H739" i="2"/>
  <c r="G739" i="2"/>
  <c r="F739" i="2"/>
  <c r="E739" i="2"/>
  <c r="D739" i="2"/>
  <c r="C739" i="2"/>
  <c r="I738" i="2" a="1"/>
  <c r="I738" i="2" s="1"/>
  <c r="H738" i="2"/>
  <c r="G738" i="2"/>
  <c r="F738" i="2"/>
  <c r="E738" i="2"/>
  <c r="D738" i="2"/>
  <c r="F738" i="6" s="1"/>
  <c r="C738" i="2"/>
  <c r="I737" i="2" a="1"/>
  <c r="I737" i="2" s="1"/>
  <c r="H737" i="2"/>
  <c r="G737" i="2"/>
  <c r="F737" i="2"/>
  <c r="E737" i="2"/>
  <c r="D737" i="2"/>
  <c r="C737" i="2"/>
  <c r="I736" i="2" a="1"/>
  <c r="I736" i="2" s="1"/>
  <c r="H736" i="2"/>
  <c r="G736" i="2"/>
  <c r="F736" i="2"/>
  <c r="E736" i="2"/>
  <c r="D736" i="2"/>
  <c r="F736" i="6" s="1"/>
  <c r="C736" i="2"/>
  <c r="I735" i="2" a="1"/>
  <c r="I735" i="2" s="1"/>
  <c r="H735" i="2"/>
  <c r="G735" i="2"/>
  <c r="F735" i="2"/>
  <c r="E735" i="2"/>
  <c r="D735" i="2"/>
  <c r="F735" i="6" s="1"/>
  <c r="C735" i="2"/>
  <c r="I734" i="2" a="1"/>
  <c r="I734" i="2" s="1"/>
  <c r="H734" i="2"/>
  <c r="G734" i="2"/>
  <c r="F734" i="2"/>
  <c r="E734" i="2"/>
  <c r="D734" i="2"/>
  <c r="C734" i="2"/>
  <c r="I733" i="2" a="1"/>
  <c r="I733" i="2" s="1"/>
  <c r="H733" i="2"/>
  <c r="G733" i="2"/>
  <c r="F733" i="2"/>
  <c r="E733" i="2"/>
  <c r="D733" i="2"/>
  <c r="F733" i="6" s="1"/>
  <c r="C733" i="2"/>
  <c r="I732" i="2" a="1"/>
  <c r="I732" i="2" s="1"/>
  <c r="H732" i="2"/>
  <c r="G732" i="2"/>
  <c r="F732" i="2"/>
  <c r="E732" i="2"/>
  <c r="D732" i="2"/>
  <c r="C732" i="2"/>
  <c r="I731" i="2" a="1"/>
  <c r="I731" i="2" s="1"/>
  <c r="H731" i="2"/>
  <c r="G731" i="2"/>
  <c r="F731" i="2"/>
  <c r="E731" i="2"/>
  <c r="D731" i="2"/>
  <c r="F731" i="6" s="1"/>
  <c r="C731" i="2"/>
  <c r="I730" i="2" a="1"/>
  <c r="I730" i="2" s="1"/>
  <c r="H730" i="2"/>
  <c r="G730" i="2"/>
  <c r="F730" i="2"/>
  <c r="E730" i="2"/>
  <c r="D730" i="2"/>
  <c r="C730" i="2"/>
  <c r="I729" i="2" a="1"/>
  <c r="I729" i="2" s="1"/>
  <c r="H729" i="2"/>
  <c r="G729" i="2"/>
  <c r="F729" i="2"/>
  <c r="E729" i="2"/>
  <c r="D729" i="2"/>
  <c r="C729" i="2"/>
  <c r="I728" i="2" a="1"/>
  <c r="I728" i="2" s="1"/>
  <c r="H728" i="2"/>
  <c r="G728" i="2"/>
  <c r="F728" i="2"/>
  <c r="E728" i="2"/>
  <c r="D728" i="2"/>
  <c r="F728" i="6" s="1"/>
  <c r="C728" i="2"/>
  <c r="I727" i="2" a="1"/>
  <c r="I727" i="2" s="1"/>
  <c r="H727" i="2"/>
  <c r="G727" i="2"/>
  <c r="F727" i="2"/>
  <c r="E727" i="2"/>
  <c r="D727" i="2"/>
  <c r="C727" i="2"/>
  <c r="I726" i="2" a="1"/>
  <c r="I726" i="2" s="1"/>
  <c r="H726" i="2"/>
  <c r="G726" i="2"/>
  <c r="F726" i="2"/>
  <c r="E726" i="2"/>
  <c r="D726" i="2"/>
  <c r="F726" i="6" s="1"/>
  <c r="C726" i="2"/>
  <c r="I725" i="2" a="1"/>
  <c r="I725" i="2" s="1"/>
  <c r="H725" i="2"/>
  <c r="G725" i="2"/>
  <c r="F725" i="2"/>
  <c r="E725" i="2"/>
  <c r="D725" i="2"/>
  <c r="C725" i="2"/>
  <c r="I724" i="2" a="1"/>
  <c r="I724" i="2" s="1"/>
  <c r="H724" i="2"/>
  <c r="G724" i="2"/>
  <c r="F724" i="2"/>
  <c r="E724" i="2"/>
  <c r="D724" i="2"/>
  <c r="F724" i="6" s="1"/>
  <c r="C724" i="2"/>
  <c r="I723" i="2" a="1"/>
  <c r="I723" i="2" s="1"/>
  <c r="H723" i="2"/>
  <c r="G723" i="2"/>
  <c r="F723" i="2"/>
  <c r="E723" i="2"/>
  <c r="D723" i="2"/>
  <c r="F723" i="6" s="1"/>
  <c r="C723" i="2"/>
  <c r="I722" i="2" a="1"/>
  <c r="I722" i="2" s="1"/>
  <c r="H722" i="2"/>
  <c r="G722" i="2"/>
  <c r="F722" i="2"/>
  <c r="E722" i="2"/>
  <c r="D722" i="2"/>
  <c r="C722" i="2"/>
  <c r="I721" i="2" a="1"/>
  <c r="I721" i="2" s="1"/>
  <c r="H721" i="2"/>
  <c r="G721" i="2"/>
  <c r="F721" i="2"/>
  <c r="E721" i="2"/>
  <c r="D721" i="2"/>
  <c r="F721" i="6" s="1"/>
  <c r="C721" i="2"/>
  <c r="I720" i="2" a="1"/>
  <c r="I720" i="2" s="1"/>
  <c r="H720" i="2"/>
  <c r="G720" i="2"/>
  <c r="F720" i="2"/>
  <c r="E720" i="2"/>
  <c r="D720" i="2"/>
  <c r="C720" i="2"/>
  <c r="I719" i="2" a="1"/>
  <c r="I719" i="2" s="1"/>
  <c r="H719" i="2"/>
  <c r="G719" i="2"/>
  <c r="F719" i="2"/>
  <c r="E719" i="2"/>
  <c r="D719" i="2"/>
  <c r="F719" i="6" s="1"/>
  <c r="C719" i="2"/>
  <c r="I718" i="2" a="1"/>
  <c r="I718" i="2" s="1"/>
  <c r="H718" i="2"/>
  <c r="G718" i="2"/>
  <c r="F718" i="2"/>
  <c r="E718" i="2"/>
  <c r="D718" i="2"/>
  <c r="C718" i="2"/>
  <c r="I717" i="2" a="1"/>
  <c r="I717" i="2" s="1"/>
  <c r="H717" i="2"/>
  <c r="G717" i="2"/>
  <c r="F717" i="2"/>
  <c r="E717" i="2"/>
  <c r="D717" i="2"/>
  <c r="C717" i="2"/>
  <c r="I716" i="2" a="1"/>
  <c r="I716" i="2" s="1"/>
  <c r="H716" i="2"/>
  <c r="G716" i="2"/>
  <c r="F716" i="2"/>
  <c r="E716" i="2"/>
  <c r="D716" i="2"/>
  <c r="F716" i="6" s="1"/>
  <c r="C716" i="2"/>
  <c r="I715" i="2" a="1"/>
  <c r="I715" i="2" s="1"/>
  <c r="H715" i="2"/>
  <c r="G715" i="2"/>
  <c r="F715" i="2"/>
  <c r="E715" i="2"/>
  <c r="D715" i="2"/>
  <c r="C715" i="2"/>
  <c r="I714" i="2" a="1"/>
  <c r="I714" i="2" s="1"/>
  <c r="H714" i="2"/>
  <c r="G714" i="2"/>
  <c r="F714" i="2"/>
  <c r="E714" i="2"/>
  <c r="D714" i="2"/>
  <c r="F714" i="6" s="1"/>
  <c r="C714" i="2"/>
  <c r="I713" i="2" a="1"/>
  <c r="I713" i="2" s="1"/>
  <c r="H713" i="2"/>
  <c r="G713" i="2"/>
  <c r="F713" i="2"/>
  <c r="E713" i="2"/>
  <c r="D713" i="2"/>
  <c r="C713" i="2"/>
  <c r="I712" i="2" a="1"/>
  <c r="I712" i="2" s="1"/>
  <c r="H712" i="2"/>
  <c r="G712" i="2"/>
  <c r="F712" i="2"/>
  <c r="E712" i="2"/>
  <c r="D712" i="2"/>
  <c r="F712" i="6" s="1"/>
  <c r="C712" i="2"/>
  <c r="I711" i="2" a="1"/>
  <c r="I711" i="2" s="1"/>
  <c r="H711" i="2"/>
  <c r="G711" i="2"/>
  <c r="F711" i="2"/>
  <c r="E711" i="2"/>
  <c r="D711" i="2"/>
  <c r="F711" i="6" s="1"/>
  <c r="C711" i="2"/>
  <c r="I710" i="2" a="1"/>
  <c r="I710" i="2" s="1"/>
  <c r="H710" i="2"/>
  <c r="G710" i="2"/>
  <c r="F710" i="2"/>
  <c r="E710" i="2"/>
  <c r="D710" i="2"/>
  <c r="C710" i="2"/>
  <c r="I709" i="2" a="1"/>
  <c r="I709" i="2" s="1"/>
  <c r="H709" i="2"/>
  <c r="G709" i="2"/>
  <c r="H709" i="6" s="1"/>
  <c r="F709" i="2"/>
  <c r="E709" i="2"/>
  <c r="D709" i="2"/>
  <c r="F709" i="6" s="1"/>
  <c r="C709" i="2"/>
  <c r="I708" i="2" a="1"/>
  <c r="I708" i="2" s="1"/>
  <c r="H708" i="2"/>
  <c r="G708" i="2"/>
  <c r="F708" i="2"/>
  <c r="E708" i="2"/>
  <c r="D708" i="2"/>
  <c r="C708" i="2"/>
  <c r="I707" i="2" a="1"/>
  <c r="I707" i="2" s="1"/>
  <c r="H707" i="2"/>
  <c r="G707" i="2"/>
  <c r="F707" i="2"/>
  <c r="E707" i="2"/>
  <c r="D707" i="2"/>
  <c r="F707" i="6" s="1"/>
  <c r="C707" i="2"/>
  <c r="I706" i="2" a="1"/>
  <c r="I706" i="2" s="1"/>
  <c r="H706" i="2"/>
  <c r="G706" i="2"/>
  <c r="F706" i="2"/>
  <c r="E706" i="2"/>
  <c r="D706" i="2"/>
  <c r="C706" i="2"/>
  <c r="I705" i="2" a="1"/>
  <c r="I705" i="2" s="1"/>
  <c r="H705" i="2"/>
  <c r="G705" i="2"/>
  <c r="F705" i="2"/>
  <c r="E705" i="2"/>
  <c r="D705" i="2"/>
  <c r="C705" i="2"/>
  <c r="I704" i="2" a="1"/>
  <c r="I704" i="2" s="1"/>
  <c r="H704" i="2"/>
  <c r="G704" i="2"/>
  <c r="F704" i="2"/>
  <c r="E704" i="2"/>
  <c r="D704" i="2"/>
  <c r="F704" i="6" s="1"/>
  <c r="C704" i="2"/>
  <c r="I703" i="2" a="1"/>
  <c r="I703" i="2" s="1"/>
  <c r="H703" i="2"/>
  <c r="G703" i="2"/>
  <c r="F703" i="2"/>
  <c r="E703" i="2"/>
  <c r="D703" i="2"/>
  <c r="C703" i="2"/>
  <c r="I702" i="2" a="1"/>
  <c r="I702" i="2" s="1"/>
  <c r="H702" i="2"/>
  <c r="G702" i="2"/>
  <c r="F702" i="2"/>
  <c r="E702" i="2"/>
  <c r="D702" i="2"/>
  <c r="F702" i="6" s="1"/>
  <c r="C702" i="2"/>
  <c r="I701" i="2" a="1"/>
  <c r="I701" i="2" s="1"/>
  <c r="H701" i="2"/>
  <c r="G701" i="2"/>
  <c r="F701" i="2"/>
  <c r="E701" i="2"/>
  <c r="D701" i="2"/>
  <c r="C701" i="2"/>
  <c r="I700" i="2" a="1"/>
  <c r="I700" i="2" s="1"/>
  <c r="H700" i="2"/>
  <c r="G700" i="2"/>
  <c r="F700" i="2"/>
  <c r="E700" i="2"/>
  <c r="D700" i="2"/>
  <c r="F700" i="6" s="1"/>
  <c r="C700" i="2"/>
  <c r="I699" i="2" a="1"/>
  <c r="I699" i="2" s="1"/>
  <c r="H699" i="2"/>
  <c r="G699" i="2"/>
  <c r="F699" i="2"/>
  <c r="E699" i="2"/>
  <c r="D699" i="2"/>
  <c r="F699" i="6" s="1"/>
  <c r="C699" i="2"/>
  <c r="I698" i="2" a="1"/>
  <c r="I698" i="2" s="1"/>
  <c r="H698" i="2"/>
  <c r="G698" i="2"/>
  <c r="F698" i="2"/>
  <c r="E698" i="2"/>
  <c r="D698" i="2"/>
  <c r="C698" i="2"/>
  <c r="I697" i="2" a="1"/>
  <c r="I697" i="2" s="1"/>
  <c r="H697" i="2"/>
  <c r="G697" i="2"/>
  <c r="H697" i="6" s="1"/>
  <c r="F697" i="2"/>
  <c r="E697" i="2"/>
  <c r="D697" i="2"/>
  <c r="F697" i="6" s="1"/>
  <c r="C697" i="2"/>
  <c r="I696" i="2" a="1"/>
  <c r="I696" i="2" s="1"/>
  <c r="H696" i="2"/>
  <c r="G696" i="2"/>
  <c r="F696" i="2"/>
  <c r="E696" i="2"/>
  <c r="D696" i="2"/>
  <c r="C696" i="2"/>
  <c r="I695" i="2" a="1"/>
  <c r="I695" i="2" s="1"/>
  <c r="H695" i="2"/>
  <c r="G695" i="2"/>
  <c r="F695" i="2"/>
  <c r="E695" i="2"/>
  <c r="D695" i="2"/>
  <c r="F695" i="6" s="1"/>
  <c r="C695" i="2"/>
  <c r="I694" i="2" a="1"/>
  <c r="I694" i="2" s="1"/>
  <c r="H694" i="2"/>
  <c r="G694" i="2"/>
  <c r="F694" i="2"/>
  <c r="E694" i="2"/>
  <c r="D694" i="2"/>
  <c r="C694" i="2"/>
  <c r="I693" i="2" a="1"/>
  <c r="I693" i="2" s="1"/>
  <c r="H693" i="2"/>
  <c r="G693" i="2"/>
  <c r="F693" i="2"/>
  <c r="E693" i="2"/>
  <c r="D693" i="2"/>
  <c r="C693" i="2"/>
  <c r="I692" i="2" a="1"/>
  <c r="I692" i="2" s="1"/>
  <c r="H692" i="2"/>
  <c r="G692" i="2"/>
  <c r="F692" i="2"/>
  <c r="E692" i="2"/>
  <c r="D692" i="2"/>
  <c r="F692" i="6" s="1"/>
  <c r="C692" i="2"/>
  <c r="I691" i="2" a="1"/>
  <c r="I691" i="2" s="1"/>
  <c r="H691" i="2"/>
  <c r="G691" i="2"/>
  <c r="F691" i="2"/>
  <c r="E691" i="2"/>
  <c r="D691" i="2"/>
  <c r="C691" i="2"/>
  <c r="I690" i="2" a="1"/>
  <c r="I690" i="2" s="1"/>
  <c r="H690" i="2"/>
  <c r="G690" i="2"/>
  <c r="F690" i="2"/>
  <c r="E690" i="2"/>
  <c r="D690" i="2"/>
  <c r="F690" i="6" s="1"/>
  <c r="C690" i="2"/>
  <c r="I689" i="2" a="1"/>
  <c r="I689" i="2" s="1"/>
  <c r="H689" i="2"/>
  <c r="G689" i="2"/>
  <c r="F689" i="2"/>
  <c r="E689" i="2"/>
  <c r="D689" i="2"/>
  <c r="C689" i="2"/>
  <c r="I688" i="2" a="1"/>
  <c r="I688" i="2" s="1"/>
  <c r="H688" i="2"/>
  <c r="G688" i="2"/>
  <c r="F688" i="2"/>
  <c r="E688" i="2"/>
  <c r="D688" i="2"/>
  <c r="F688" i="6" s="1"/>
  <c r="C688" i="2"/>
  <c r="I687" i="2" a="1"/>
  <c r="I687" i="2" s="1"/>
  <c r="H687" i="2"/>
  <c r="G687" i="2"/>
  <c r="F687" i="2"/>
  <c r="E687" i="2"/>
  <c r="D687" i="2"/>
  <c r="F687" i="6" s="1"/>
  <c r="C687" i="2"/>
  <c r="I686" i="2" a="1"/>
  <c r="I686" i="2" s="1"/>
  <c r="H686" i="2"/>
  <c r="G686" i="2"/>
  <c r="F686" i="2"/>
  <c r="E686" i="2"/>
  <c r="D686" i="2"/>
  <c r="C686" i="2"/>
  <c r="I685" i="2" a="1"/>
  <c r="I685" i="2" s="1"/>
  <c r="H685" i="2"/>
  <c r="G685" i="2"/>
  <c r="F685" i="2"/>
  <c r="E685" i="2"/>
  <c r="D685" i="2"/>
  <c r="F685" i="6" s="1"/>
  <c r="C685" i="2"/>
  <c r="I684" i="2" a="1"/>
  <c r="I684" i="2" s="1"/>
  <c r="H684" i="2"/>
  <c r="G684" i="2"/>
  <c r="F684" i="2"/>
  <c r="E684" i="2"/>
  <c r="D684" i="2"/>
  <c r="C684" i="2"/>
  <c r="I683" i="2" a="1"/>
  <c r="I683" i="2" s="1"/>
  <c r="H683" i="2"/>
  <c r="G683" i="2"/>
  <c r="F683" i="2"/>
  <c r="E683" i="2"/>
  <c r="D683" i="2"/>
  <c r="F683" i="6" s="1"/>
  <c r="C683" i="2"/>
  <c r="I682" i="2" a="1"/>
  <c r="I682" i="2" s="1"/>
  <c r="H682" i="2"/>
  <c r="G682" i="2"/>
  <c r="F682" i="2"/>
  <c r="E682" i="2"/>
  <c r="D682" i="2"/>
  <c r="C682" i="2"/>
  <c r="I681" i="2" a="1"/>
  <c r="I681" i="2" s="1"/>
  <c r="H681" i="2"/>
  <c r="G681" i="2"/>
  <c r="F681" i="2"/>
  <c r="E681" i="2"/>
  <c r="D681" i="2"/>
  <c r="C681" i="2"/>
  <c r="I680" i="2" a="1"/>
  <c r="I680" i="2" s="1"/>
  <c r="H680" i="2"/>
  <c r="G680" i="2"/>
  <c r="F680" i="2"/>
  <c r="G680" i="6" s="1"/>
  <c r="E680" i="2"/>
  <c r="D680" i="2"/>
  <c r="F680" i="6" s="1"/>
  <c r="C680" i="2"/>
  <c r="I679" i="2" a="1"/>
  <c r="I679" i="2" s="1"/>
  <c r="H679" i="2"/>
  <c r="G679" i="2"/>
  <c r="F679" i="2"/>
  <c r="E679" i="2"/>
  <c r="D679" i="2"/>
  <c r="C679" i="2"/>
  <c r="I678" i="2" a="1"/>
  <c r="I678" i="2" s="1"/>
  <c r="H678" i="2"/>
  <c r="G678" i="2"/>
  <c r="F678" i="2"/>
  <c r="E678" i="2"/>
  <c r="D678" i="2"/>
  <c r="F678" i="6" s="1"/>
  <c r="C678" i="2"/>
  <c r="I677" i="2" a="1"/>
  <c r="I677" i="2" s="1"/>
  <c r="H677" i="2"/>
  <c r="G677" i="2"/>
  <c r="F677" i="2"/>
  <c r="E677" i="2"/>
  <c r="D677" i="2"/>
  <c r="C677" i="2"/>
  <c r="I676" i="2" a="1"/>
  <c r="I676" i="2" s="1"/>
  <c r="H676" i="2"/>
  <c r="G676" i="2"/>
  <c r="F676" i="2"/>
  <c r="E676" i="2"/>
  <c r="D676" i="2"/>
  <c r="F676" i="6" s="1"/>
  <c r="C676" i="2"/>
  <c r="I675" i="2" a="1"/>
  <c r="I675" i="2" s="1"/>
  <c r="H675" i="2"/>
  <c r="G675" i="2"/>
  <c r="F675" i="2"/>
  <c r="E675" i="2"/>
  <c r="D675" i="2"/>
  <c r="F675" i="6" s="1"/>
  <c r="C675" i="2"/>
  <c r="I674" i="2" a="1"/>
  <c r="I674" i="2" s="1"/>
  <c r="H674" i="2"/>
  <c r="G674" i="2"/>
  <c r="F674" i="2"/>
  <c r="E674" i="2"/>
  <c r="D674" i="2"/>
  <c r="C674" i="2"/>
  <c r="I673" i="2" a="1"/>
  <c r="I673" i="2" s="1"/>
  <c r="H673" i="2"/>
  <c r="G673" i="2"/>
  <c r="F673" i="2"/>
  <c r="E673" i="2"/>
  <c r="D673" i="2"/>
  <c r="F673" i="6" s="1"/>
  <c r="C673" i="2"/>
  <c r="I672" i="2" a="1"/>
  <c r="I672" i="2" s="1"/>
  <c r="H672" i="2"/>
  <c r="G672" i="2"/>
  <c r="F672" i="2"/>
  <c r="E672" i="2"/>
  <c r="D672" i="2"/>
  <c r="C672" i="2"/>
  <c r="I671" i="2" a="1"/>
  <c r="I671" i="2" s="1"/>
  <c r="H671" i="2"/>
  <c r="G671" i="2"/>
  <c r="F671" i="2"/>
  <c r="E671" i="2"/>
  <c r="D671" i="2"/>
  <c r="F671" i="6" s="1"/>
  <c r="C671" i="2"/>
  <c r="I670" i="2" a="1"/>
  <c r="I670" i="2" s="1"/>
  <c r="H670" i="2"/>
  <c r="G670" i="2"/>
  <c r="F670" i="2"/>
  <c r="E670" i="2"/>
  <c r="D670" i="2"/>
  <c r="F670" i="6" s="1"/>
  <c r="C670" i="2"/>
  <c r="I669" i="2" a="1"/>
  <c r="I669" i="2" s="1"/>
  <c r="H669" i="2"/>
  <c r="G669" i="2"/>
  <c r="F669" i="2"/>
  <c r="E669" i="2"/>
  <c r="D669" i="2"/>
  <c r="C669" i="2"/>
  <c r="I668" i="2" a="1"/>
  <c r="I668" i="2" s="1"/>
  <c r="H668" i="2"/>
  <c r="G668" i="2"/>
  <c r="F668" i="2"/>
  <c r="E668" i="2"/>
  <c r="D668" i="2"/>
  <c r="F668" i="6" s="1"/>
  <c r="C668" i="2"/>
  <c r="I667" i="2" a="1"/>
  <c r="I667" i="2" s="1"/>
  <c r="H667" i="2"/>
  <c r="G667" i="2"/>
  <c r="F667" i="2"/>
  <c r="E667" i="2"/>
  <c r="D667" i="2"/>
  <c r="C667" i="2"/>
  <c r="I666" i="2" a="1"/>
  <c r="I666" i="2" s="1"/>
  <c r="H666" i="2"/>
  <c r="G666" i="2"/>
  <c r="F666" i="2"/>
  <c r="E666" i="2"/>
  <c r="D666" i="2"/>
  <c r="F666" i="6" s="1"/>
  <c r="C666" i="2"/>
  <c r="I665" i="2" a="1"/>
  <c r="I665" i="2" s="1"/>
  <c r="H665" i="2"/>
  <c r="G665" i="2"/>
  <c r="F665" i="2"/>
  <c r="E665" i="2"/>
  <c r="D665" i="2"/>
  <c r="C665" i="2"/>
  <c r="I664" i="2" a="1"/>
  <c r="I664" i="2" s="1"/>
  <c r="H664" i="2"/>
  <c r="G664" i="2"/>
  <c r="F664" i="2"/>
  <c r="E664" i="2"/>
  <c r="D664" i="2"/>
  <c r="C664" i="2"/>
  <c r="I663" i="2" a="1"/>
  <c r="I663" i="2" s="1"/>
  <c r="H663" i="2"/>
  <c r="G663" i="2"/>
  <c r="F663" i="2"/>
  <c r="E663" i="2"/>
  <c r="D663" i="2"/>
  <c r="F663" i="6" s="1"/>
  <c r="C663" i="2"/>
  <c r="I662" i="2" a="1"/>
  <c r="I662" i="2" s="1"/>
  <c r="H662" i="2"/>
  <c r="G662" i="2"/>
  <c r="F662" i="2"/>
  <c r="E662" i="2"/>
  <c r="D662" i="2"/>
  <c r="C662" i="2"/>
  <c r="I661" i="2" a="1"/>
  <c r="I661" i="2" s="1"/>
  <c r="H661" i="2"/>
  <c r="G661" i="2"/>
  <c r="F661" i="2"/>
  <c r="E661" i="2"/>
  <c r="D661" i="2"/>
  <c r="F661" i="6" s="1"/>
  <c r="C661" i="2"/>
  <c r="I660" i="2" a="1"/>
  <c r="I660" i="2" s="1"/>
  <c r="H660" i="2"/>
  <c r="G660" i="2"/>
  <c r="F660" i="2"/>
  <c r="E660" i="2"/>
  <c r="D660" i="2"/>
  <c r="C660" i="2"/>
  <c r="I659" i="2" a="1"/>
  <c r="I659" i="2" s="1"/>
  <c r="H659" i="2"/>
  <c r="G659" i="2"/>
  <c r="F659" i="2"/>
  <c r="E659" i="2"/>
  <c r="D659" i="2"/>
  <c r="F659" i="6" s="1"/>
  <c r="C659" i="2"/>
  <c r="I658" i="2" a="1"/>
  <c r="I658" i="2" s="1"/>
  <c r="H658" i="2"/>
  <c r="G658" i="2"/>
  <c r="F658" i="2"/>
  <c r="E658" i="2"/>
  <c r="D658" i="2"/>
  <c r="F658" i="6" s="1"/>
  <c r="C658" i="2"/>
  <c r="I657" i="2" a="1"/>
  <c r="I657" i="2" s="1"/>
  <c r="H657" i="2"/>
  <c r="G657" i="2"/>
  <c r="F657" i="2"/>
  <c r="E657" i="2"/>
  <c r="D657" i="2"/>
  <c r="C657" i="2"/>
  <c r="I656" i="2" a="1"/>
  <c r="I656" i="2" s="1"/>
  <c r="H656" i="2"/>
  <c r="G656" i="2"/>
  <c r="H656" i="6" s="1"/>
  <c r="F656" i="2"/>
  <c r="E656" i="2"/>
  <c r="D656" i="2"/>
  <c r="F656" i="6" s="1"/>
  <c r="C656" i="2"/>
  <c r="I655" i="2" a="1"/>
  <c r="I655" i="2" s="1"/>
  <c r="H655" i="2"/>
  <c r="G655" i="2"/>
  <c r="F655" i="2"/>
  <c r="E655" i="2"/>
  <c r="D655" i="2"/>
  <c r="C655" i="2"/>
  <c r="I654" i="2" a="1"/>
  <c r="I654" i="2" s="1"/>
  <c r="H654" i="2"/>
  <c r="G654" i="2"/>
  <c r="F654" i="2"/>
  <c r="E654" i="2"/>
  <c r="D654" i="2"/>
  <c r="F654" i="6" s="1"/>
  <c r="C654" i="2"/>
  <c r="I653" i="2" a="1"/>
  <c r="I653" i="2" s="1"/>
  <c r="H653" i="2"/>
  <c r="G653" i="2"/>
  <c r="F653" i="2"/>
  <c r="E653" i="2"/>
  <c r="D653" i="2"/>
  <c r="C653" i="2"/>
  <c r="I652" i="2" a="1"/>
  <c r="I652" i="2" s="1"/>
  <c r="H652" i="2"/>
  <c r="G652" i="2"/>
  <c r="F652" i="2"/>
  <c r="E652" i="2"/>
  <c r="D652" i="2"/>
  <c r="C652" i="2"/>
  <c r="I651" i="2" a="1"/>
  <c r="I651" i="2" s="1"/>
  <c r="H651" i="2"/>
  <c r="G651" i="2"/>
  <c r="F651" i="2"/>
  <c r="E651" i="2"/>
  <c r="D651" i="2"/>
  <c r="F651" i="6" s="1"/>
  <c r="C651" i="2"/>
  <c r="I650" i="2" a="1"/>
  <c r="I650" i="2" s="1"/>
  <c r="H650" i="2"/>
  <c r="G650" i="2"/>
  <c r="F650" i="2"/>
  <c r="E650" i="2"/>
  <c r="D650" i="2"/>
  <c r="C650" i="2"/>
  <c r="I649" i="2" a="1"/>
  <c r="I649" i="2" s="1"/>
  <c r="H649" i="2"/>
  <c r="G649" i="2"/>
  <c r="F649" i="2"/>
  <c r="E649" i="2"/>
  <c r="D649" i="2"/>
  <c r="F649" i="6" s="1"/>
  <c r="C649" i="2"/>
  <c r="I648" i="2" a="1"/>
  <c r="I648" i="2" s="1"/>
  <c r="H648" i="2"/>
  <c r="G648" i="2"/>
  <c r="F648" i="2"/>
  <c r="E648" i="2"/>
  <c r="D648" i="2"/>
  <c r="C648" i="2"/>
  <c r="I647" i="2" a="1"/>
  <c r="I647" i="2" s="1"/>
  <c r="H647" i="2"/>
  <c r="G647" i="2"/>
  <c r="F647" i="2"/>
  <c r="E647" i="2"/>
  <c r="D647" i="2"/>
  <c r="F647" i="6" s="1"/>
  <c r="C647" i="2"/>
  <c r="I646" i="2" a="1"/>
  <c r="I646" i="2" s="1"/>
  <c r="H646" i="2"/>
  <c r="G646" i="2"/>
  <c r="F646" i="2"/>
  <c r="E646" i="2"/>
  <c r="D646" i="2"/>
  <c r="F646" i="6" s="1"/>
  <c r="C646" i="2"/>
  <c r="I645" i="2" a="1"/>
  <c r="I645" i="2" s="1"/>
  <c r="H645" i="2"/>
  <c r="G645" i="2"/>
  <c r="F645" i="2"/>
  <c r="E645" i="2"/>
  <c r="D645" i="2"/>
  <c r="C645" i="2"/>
  <c r="I644" i="2" a="1"/>
  <c r="I644" i="2" s="1"/>
  <c r="H644" i="2"/>
  <c r="G644" i="2"/>
  <c r="F644" i="2"/>
  <c r="E644" i="2"/>
  <c r="D644" i="2"/>
  <c r="F644" i="6" s="1"/>
  <c r="C644" i="2"/>
  <c r="I643" i="2" a="1"/>
  <c r="I643" i="2" s="1"/>
  <c r="H643" i="2"/>
  <c r="G643" i="2"/>
  <c r="F643" i="2"/>
  <c r="E643" i="2"/>
  <c r="D643" i="2"/>
  <c r="C643" i="2"/>
  <c r="I642" i="2" a="1"/>
  <c r="I642" i="2" s="1"/>
  <c r="H642" i="2"/>
  <c r="G642" i="2"/>
  <c r="F642" i="2"/>
  <c r="E642" i="2"/>
  <c r="D642" i="2"/>
  <c r="F642" i="6" s="1"/>
  <c r="C642" i="2"/>
  <c r="I641" i="2" a="1"/>
  <c r="I641" i="2" s="1"/>
  <c r="H641" i="2"/>
  <c r="G641" i="2"/>
  <c r="F641" i="2"/>
  <c r="E641" i="2"/>
  <c r="D641" i="2"/>
  <c r="C641" i="2"/>
  <c r="I640" i="2" a="1"/>
  <c r="I640" i="2" s="1"/>
  <c r="H640" i="2"/>
  <c r="G640" i="2"/>
  <c r="F640" i="2"/>
  <c r="E640" i="2"/>
  <c r="D640" i="2"/>
  <c r="C640" i="2"/>
  <c r="I639" i="2" a="1"/>
  <c r="I639" i="2" s="1"/>
  <c r="H639" i="2"/>
  <c r="G639" i="2"/>
  <c r="F639" i="2"/>
  <c r="E639" i="2"/>
  <c r="D639" i="2"/>
  <c r="F639" i="6" s="1"/>
  <c r="C639" i="2"/>
  <c r="I638" i="2" a="1"/>
  <c r="I638" i="2" s="1"/>
  <c r="H638" i="2"/>
  <c r="G638" i="2"/>
  <c r="F638" i="2"/>
  <c r="E638" i="2"/>
  <c r="D638" i="2"/>
  <c r="C638" i="2"/>
  <c r="I637" i="2" a="1"/>
  <c r="I637" i="2" s="1"/>
  <c r="H637" i="2"/>
  <c r="G637" i="2"/>
  <c r="F637" i="2"/>
  <c r="E637" i="2"/>
  <c r="D637" i="2"/>
  <c r="F637" i="6" s="1"/>
  <c r="C637" i="2"/>
  <c r="I636" i="2" a="1"/>
  <c r="I636" i="2" s="1"/>
  <c r="H636" i="2"/>
  <c r="G636" i="2"/>
  <c r="F636" i="2"/>
  <c r="E636" i="2"/>
  <c r="D636" i="2"/>
  <c r="C636" i="2"/>
  <c r="I635" i="2" a="1"/>
  <c r="I635" i="2" s="1"/>
  <c r="H635" i="2"/>
  <c r="G635" i="2"/>
  <c r="F635" i="2"/>
  <c r="E635" i="2"/>
  <c r="D635" i="2"/>
  <c r="F635" i="6" s="1"/>
  <c r="C635" i="2"/>
  <c r="I634" i="2" a="1"/>
  <c r="I634" i="2" s="1"/>
  <c r="H634" i="2"/>
  <c r="G634" i="2"/>
  <c r="F634" i="2"/>
  <c r="E634" i="2"/>
  <c r="D634" i="2"/>
  <c r="F634" i="6" s="1"/>
  <c r="C634" i="2"/>
  <c r="I633" i="2" a="1"/>
  <c r="I633" i="2" s="1"/>
  <c r="H633" i="2"/>
  <c r="G633" i="2"/>
  <c r="F633" i="2"/>
  <c r="E633" i="2"/>
  <c r="D633" i="2"/>
  <c r="C633" i="2"/>
  <c r="I632" i="2" a="1"/>
  <c r="I632" i="2" s="1"/>
  <c r="H632" i="2"/>
  <c r="G632" i="2"/>
  <c r="F632" i="2"/>
  <c r="E632" i="2"/>
  <c r="D632" i="2"/>
  <c r="F632" i="6" s="1"/>
  <c r="C632" i="2"/>
  <c r="I631" i="2" a="1"/>
  <c r="I631" i="2" s="1"/>
  <c r="H631" i="2"/>
  <c r="G631" i="2"/>
  <c r="F631" i="2"/>
  <c r="E631" i="2"/>
  <c r="D631" i="2"/>
  <c r="C631" i="2"/>
  <c r="I630" i="2" a="1"/>
  <c r="I630" i="2" s="1"/>
  <c r="H630" i="2"/>
  <c r="G630" i="2"/>
  <c r="F630" i="2"/>
  <c r="E630" i="2"/>
  <c r="D630" i="2"/>
  <c r="F630" i="6" s="1"/>
  <c r="C630" i="2"/>
  <c r="I629" i="2" a="1"/>
  <c r="I629" i="2" s="1"/>
  <c r="H629" i="2"/>
  <c r="G629" i="2"/>
  <c r="F629" i="2"/>
  <c r="E629" i="2"/>
  <c r="D629" i="2"/>
  <c r="C629" i="2"/>
  <c r="I628" i="2" a="1"/>
  <c r="I628" i="2" s="1"/>
  <c r="H628" i="2"/>
  <c r="G628" i="2"/>
  <c r="F628" i="2"/>
  <c r="E628" i="2"/>
  <c r="D628" i="2"/>
  <c r="C628" i="2"/>
  <c r="I627" i="2" a="1"/>
  <c r="I627" i="2" s="1"/>
  <c r="H627" i="2"/>
  <c r="G627" i="2"/>
  <c r="H627" i="6" s="1"/>
  <c r="F627" i="2"/>
  <c r="E627" i="2"/>
  <c r="D627" i="2"/>
  <c r="F627" i="6" s="1"/>
  <c r="C627" i="2"/>
  <c r="I626" i="2" a="1"/>
  <c r="I626" i="2" s="1"/>
  <c r="H626" i="2"/>
  <c r="G626" i="2"/>
  <c r="F626" i="2"/>
  <c r="E626" i="2"/>
  <c r="D626" i="2"/>
  <c r="C626" i="2"/>
  <c r="I625" i="2" a="1"/>
  <c r="I625" i="2" s="1"/>
  <c r="H625" i="2"/>
  <c r="G625" i="2"/>
  <c r="F625" i="2"/>
  <c r="E625" i="2"/>
  <c r="D625" i="2"/>
  <c r="F625" i="6" s="1"/>
  <c r="C625" i="2"/>
  <c r="I624" i="2" a="1"/>
  <c r="I624" i="2" s="1"/>
  <c r="H624" i="2"/>
  <c r="G624" i="2"/>
  <c r="F624" i="2"/>
  <c r="E624" i="2"/>
  <c r="D624" i="2"/>
  <c r="C624" i="2"/>
  <c r="I623" i="2" a="1"/>
  <c r="I623" i="2" s="1"/>
  <c r="H623" i="2"/>
  <c r="G623" i="2"/>
  <c r="F623" i="2"/>
  <c r="E623" i="2"/>
  <c r="D623" i="2"/>
  <c r="C623" i="2"/>
  <c r="I622" i="2" a="1"/>
  <c r="I622" i="2" s="1"/>
  <c r="H622" i="2"/>
  <c r="G622" i="2"/>
  <c r="F622" i="2"/>
  <c r="E622" i="2"/>
  <c r="D622" i="2"/>
  <c r="F622" i="6" s="1"/>
  <c r="C622" i="2"/>
  <c r="I621" i="2" a="1"/>
  <c r="I621" i="2" s="1"/>
  <c r="H621" i="2"/>
  <c r="G621" i="2"/>
  <c r="F621" i="2"/>
  <c r="E621" i="2"/>
  <c r="D621" i="2"/>
  <c r="C621" i="2"/>
  <c r="I620" i="2" a="1"/>
  <c r="I620" i="2" s="1"/>
  <c r="H620" i="2"/>
  <c r="G620" i="2"/>
  <c r="F620" i="2"/>
  <c r="E620" i="2"/>
  <c r="D620" i="2"/>
  <c r="F620" i="6" s="1"/>
  <c r="C620" i="2"/>
  <c r="I619" i="2" a="1"/>
  <c r="I619" i="2" s="1"/>
  <c r="H619" i="2"/>
  <c r="G619" i="2"/>
  <c r="F619" i="2"/>
  <c r="E619" i="2"/>
  <c r="D619" i="2"/>
  <c r="C619" i="2"/>
  <c r="I618" i="2" a="1"/>
  <c r="I618" i="2" s="1"/>
  <c r="H618" i="2"/>
  <c r="G618" i="2"/>
  <c r="F618" i="2"/>
  <c r="E618" i="2"/>
  <c r="D618" i="2"/>
  <c r="F618" i="6" s="1"/>
  <c r="C618" i="2"/>
  <c r="I617" i="2" a="1"/>
  <c r="I617" i="2" s="1"/>
  <c r="H617" i="2"/>
  <c r="G617" i="2"/>
  <c r="F617" i="2"/>
  <c r="E617" i="2"/>
  <c r="D617" i="2"/>
  <c r="C617" i="2"/>
  <c r="I616" i="2" a="1"/>
  <c r="I616" i="2" s="1"/>
  <c r="H616" i="2"/>
  <c r="G616" i="2"/>
  <c r="F616" i="2"/>
  <c r="E616" i="2"/>
  <c r="D616" i="2"/>
  <c r="C616" i="2"/>
  <c r="I615" i="2" a="1"/>
  <c r="I615" i="2" s="1"/>
  <c r="H615" i="2"/>
  <c r="G615" i="2"/>
  <c r="F615" i="2"/>
  <c r="E615" i="2"/>
  <c r="D615" i="2"/>
  <c r="F615" i="6" s="1"/>
  <c r="C615" i="2"/>
  <c r="I614" i="2" a="1"/>
  <c r="I614" i="2" s="1"/>
  <c r="H614" i="2"/>
  <c r="G614" i="2"/>
  <c r="F614" i="2"/>
  <c r="E614" i="2"/>
  <c r="D614" i="2"/>
  <c r="C614" i="2"/>
  <c r="I613" i="2" a="1"/>
  <c r="I613" i="2" s="1"/>
  <c r="H613" i="2"/>
  <c r="I613" i="6" s="1"/>
  <c r="G613" i="2"/>
  <c r="F613" i="2"/>
  <c r="E613" i="2"/>
  <c r="D613" i="2"/>
  <c r="F613" i="6" s="1"/>
  <c r="C613" i="2"/>
  <c r="I612" i="2" a="1"/>
  <c r="I612" i="2" s="1"/>
  <c r="H612" i="2"/>
  <c r="G612" i="2"/>
  <c r="F612" i="2"/>
  <c r="E612" i="2"/>
  <c r="D612" i="2"/>
  <c r="C612" i="2"/>
  <c r="I611" i="2" a="1"/>
  <c r="I611" i="2" s="1"/>
  <c r="H611" i="2"/>
  <c r="G611" i="2"/>
  <c r="F611" i="2"/>
  <c r="E611" i="2"/>
  <c r="D611" i="2"/>
  <c r="C611" i="2"/>
  <c r="I610" i="2" a="1"/>
  <c r="I610" i="2" s="1"/>
  <c r="H610" i="2"/>
  <c r="G610" i="2"/>
  <c r="F610" i="2"/>
  <c r="G610" i="6" s="1"/>
  <c r="E610" i="2"/>
  <c r="D610" i="2"/>
  <c r="F610" i="6" s="1"/>
  <c r="C610" i="2"/>
  <c r="I609" i="2" a="1"/>
  <c r="I609" i="2" s="1"/>
  <c r="H609" i="2"/>
  <c r="G609" i="2"/>
  <c r="F609" i="2"/>
  <c r="E609" i="2"/>
  <c r="D609" i="2"/>
  <c r="C609" i="2"/>
  <c r="I608" i="2" a="1"/>
  <c r="I608" i="2" s="1"/>
  <c r="H608" i="2"/>
  <c r="G608" i="2"/>
  <c r="F608" i="2"/>
  <c r="E608" i="2"/>
  <c r="D608" i="2"/>
  <c r="F608" i="6" s="1"/>
  <c r="C608" i="2"/>
  <c r="I607" i="2" a="1"/>
  <c r="I607" i="2" s="1"/>
  <c r="H607" i="2"/>
  <c r="G607" i="2"/>
  <c r="F607" i="2"/>
  <c r="E607" i="2"/>
  <c r="D607" i="2"/>
  <c r="C607" i="2"/>
  <c r="I606" i="2" a="1"/>
  <c r="I606" i="2" s="1"/>
  <c r="H606" i="2"/>
  <c r="G606" i="2"/>
  <c r="F606" i="2"/>
  <c r="E606" i="2"/>
  <c r="D606" i="2"/>
  <c r="C606" i="2"/>
  <c r="I605" i="2" a="1"/>
  <c r="I605" i="2" s="1"/>
  <c r="H605" i="2"/>
  <c r="G605" i="2"/>
  <c r="F605" i="2"/>
  <c r="E605" i="2"/>
  <c r="D605" i="2"/>
  <c r="F605" i="6" s="1"/>
  <c r="C605" i="2"/>
  <c r="I604" i="2" a="1"/>
  <c r="I604" i="2" s="1"/>
  <c r="H604" i="2"/>
  <c r="G604" i="2"/>
  <c r="F604" i="2"/>
  <c r="E604" i="2"/>
  <c r="D604" i="2"/>
  <c r="C604" i="2"/>
  <c r="I603" i="2" a="1"/>
  <c r="I603" i="2" s="1"/>
  <c r="H603" i="2"/>
  <c r="G603" i="2"/>
  <c r="F603" i="2"/>
  <c r="E603" i="2"/>
  <c r="D603" i="2"/>
  <c r="F603" i="6" s="1"/>
  <c r="C603" i="2"/>
  <c r="I602" i="2" a="1"/>
  <c r="I602" i="2" s="1"/>
  <c r="H602" i="2"/>
  <c r="G602" i="2"/>
  <c r="F602" i="2"/>
  <c r="E602" i="2"/>
  <c r="D602" i="2"/>
  <c r="C602" i="2"/>
  <c r="I601" i="2" a="1"/>
  <c r="I601" i="2" s="1"/>
  <c r="H601" i="2"/>
  <c r="G601" i="2"/>
  <c r="F601" i="2"/>
  <c r="E601" i="2"/>
  <c r="D601" i="2"/>
  <c r="C601" i="2"/>
  <c r="I600" i="2" a="1"/>
  <c r="I600" i="2" s="1"/>
  <c r="H600" i="2"/>
  <c r="G600" i="2"/>
  <c r="F600" i="2"/>
  <c r="E600" i="2"/>
  <c r="D600" i="2"/>
  <c r="F600" i="6" s="1"/>
  <c r="C600" i="2"/>
  <c r="I599" i="2" a="1"/>
  <c r="I599" i="2" s="1"/>
  <c r="H599" i="2"/>
  <c r="G599" i="2"/>
  <c r="F599" i="2"/>
  <c r="E599" i="2"/>
  <c r="D599" i="2"/>
  <c r="C599" i="2"/>
  <c r="I598" i="2" a="1"/>
  <c r="I598" i="2" s="1"/>
  <c r="H598" i="2"/>
  <c r="I598" i="6" s="1"/>
  <c r="G598" i="2"/>
  <c r="F598" i="2"/>
  <c r="E598" i="2"/>
  <c r="D598" i="2"/>
  <c r="F598" i="6" s="1"/>
  <c r="C598" i="2"/>
  <c r="I597" i="2" a="1"/>
  <c r="I597" i="2" s="1"/>
  <c r="H597" i="2"/>
  <c r="G597" i="2"/>
  <c r="F597" i="2"/>
  <c r="E597" i="2"/>
  <c r="D597" i="2"/>
  <c r="C597" i="2"/>
  <c r="I596" i="2" a="1"/>
  <c r="I596" i="2" s="1"/>
  <c r="H596" i="2"/>
  <c r="G596" i="2"/>
  <c r="F596" i="2"/>
  <c r="E596" i="2"/>
  <c r="D596" i="2"/>
  <c r="F596" i="6" s="1"/>
  <c r="C596" i="2"/>
  <c r="I595" i="2" a="1"/>
  <c r="I595" i="2" s="1"/>
  <c r="H595" i="2"/>
  <c r="G595" i="2"/>
  <c r="F595" i="2"/>
  <c r="E595" i="2"/>
  <c r="D595" i="2"/>
  <c r="C595" i="2"/>
  <c r="I594" i="2" a="1"/>
  <c r="I594" i="2" s="1"/>
  <c r="H594" i="2"/>
  <c r="G594" i="2"/>
  <c r="F594" i="2"/>
  <c r="E594" i="2"/>
  <c r="D594" i="2"/>
  <c r="C594" i="2"/>
  <c r="I593" i="2" a="1"/>
  <c r="I593" i="2" s="1"/>
  <c r="H593" i="2"/>
  <c r="G593" i="2"/>
  <c r="H593" i="6" s="1"/>
  <c r="F593" i="2"/>
  <c r="G593" i="6" s="1"/>
  <c r="E593" i="2"/>
  <c r="D593" i="2"/>
  <c r="F593" i="6" s="1"/>
  <c r="C593" i="2"/>
  <c r="I592" i="2" a="1"/>
  <c r="I592" i="2" s="1"/>
  <c r="H592" i="2"/>
  <c r="G592" i="2"/>
  <c r="F592" i="2"/>
  <c r="E592" i="2"/>
  <c r="D592" i="2"/>
  <c r="C592" i="2"/>
  <c r="I591" i="2" a="1"/>
  <c r="I591" i="2" s="1"/>
  <c r="H591" i="2"/>
  <c r="G591" i="2"/>
  <c r="F591" i="2"/>
  <c r="E591" i="2"/>
  <c r="D591" i="2"/>
  <c r="F591" i="6" s="1"/>
  <c r="C591" i="2"/>
  <c r="I590" i="2" a="1"/>
  <c r="I590" i="2" s="1"/>
  <c r="H590" i="2"/>
  <c r="G590" i="2"/>
  <c r="F590" i="2"/>
  <c r="E590" i="2"/>
  <c r="D590" i="2"/>
  <c r="C590" i="2"/>
  <c r="I589" i="2" a="1"/>
  <c r="I589" i="2" s="1"/>
  <c r="H589" i="2"/>
  <c r="G589" i="2"/>
  <c r="F589" i="2"/>
  <c r="E589" i="2"/>
  <c r="D589" i="2"/>
  <c r="C589" i="2"/>
  <c r="I588" i="2" a="1"/>
  <c r="I588" i="2" s="1"/>
  <c r="H588" i="2"/>
  <c r="G588" i="2"/>
  <c r="F588" i="2"/>
  <c r="E588" i="2"/>
  <c r="D588" i="2"/>
  <c r="F588" i="6" s="1"/>
  <c r="C588" i="2"/>
  <c r="I587" i="2" a="1"/>
  <c r="I587" i="2" s="1"/>
  <c r="H587" i="2"/>
  <c r="G587" i="2"/>
  <c r="F587" i="2"/>
  <c r="E587" i="2"/>
  <c r="D587" i="2"/>
  <c r="C587" i="2"/>
  <c r="I586" i="2" a="1"/>
  <c r="I586" i="2" s="1"/>
  <c r="H586" i="2"/>
  <c r="G586" i="2"/>
  <c r="F586" i="2"/>
  <c r="E586" i="2"/>
  <c r="D586" i="2"/>
  <c r="F586" i="6" s="1"/>
  <c r="C586" i="2"/>
  <c r="I585" i="2" a="1"/>
  <c r="I585" i="2" s="1"/>
  <c r="H585" i="2"/>
  <c r="G585" i="2"/>
  <c r="F585" i="2"/>
  <c r="E585" i="2"/>
  <c r="D585" i="2"/>
  <c r="C585" i="2"/>
  <c r="I584" i="2" a="1"/>
  <c r="I584" i="2" s="1"/>
  <c r="H584" i="2"/>
  <c r="G584" i="2"/>
  <c r="F584" i="2"/>
  <c r="E584" i="2"/>
  <c r="D584" i="2"/>
  <c r="F584" i="6" s="1"/>
  <c r="C584" i="2"/>
  <c r="I583" i="2" a="1"/>
  <c r="I583" i="2" s="1"/>
  <c r="H583" i="2"/>
  <c r="G583" i="2"/>
  <c r="F583" i="2"/>
  <c r="E583" i="2"/>
  <c r="D583" i="2"/>
  <c r="C583" i="2"/>
  <c r="I582" i="2" a="1"/>
  <c r="I582" i="2" s="1"/>
  <c r="H582" i="2"/>
  <c r="G582" i="2"/>
  <c r="F582" i="2"/>
  <c r="E582" i="2"/>
  <c r="D582" i="2"/>
  <c r="C582" i="2"/>
  <c r="I581" i="2" a="1"/>
  <c r="I581" i="2" s="1"/>
  <c r="H581" i="2"/>
  <c r="G581" i="2"/>
  <c r="F581" i="2"/>
  <c r="E581" i="2"/>
  <c r="D581" i="2"/>
  <c r="F581" i="6" s="1"/>
  <c r="C581" i="2"/>
  <c r="I580" i="2" a="1"/>
  <c r="I580" i="2" s="1"/>
  <c r="H580" i="2"/>
  <c r="G580" i="2"/>
  <c r="F580" i="2"/>
  <c r="E580" i="2"/>
  <c r="D580" i="2"/>
  <c r="C580" i="2"/>
  <c r="I579" i="2" a="1"/>
  <c r="I579" i="2" s="1"/>
  <c r="H579" i="2"/>
  <c r="G579" i="2"/>
  <c r="F579" i="2"/>
  <c r="E579" i="2"/>
  <c r="D579" i="2"/>
  <c r="F579" i="6" s="1"/>
  <c r="C579" i="2"/>
  <c r="I578" i="2" a="1"/>
  <c r="I578" i="2" s="1"/>
  <c r="H578" i="2"/>
  <c r="G578" i="2"/>
  <c r="F578" i="2"/>
  <c r="E578" i="2"/>
  <c r="D578" i="2"/>
  <c r="C578" i="2"/>
  <c r="I577" i="2" a="1"/>
  <c r="I577" i="2" s="1"/>
  <c r="H577" i="2"/>
  <c r="G577" i="2"/>
  <c r="F577" i="2"/>
  <c r="E577" i="2"/>
  <c r="D577" i="2"/>
  <c r="C577" i="2"/>
  <c r="I576" i="2" a="1"/>
  <c r="I576" i="2" s="1"/>
  <c r="H576" i="2"/>
  <c r="G576" i="2"/>
  <c r="F576" i="2"/>
  <c r="E576" i="2"/>
  <c r="D576" i="2"/>
  <c r="F576" i="6" s="1"/>
  <c r="C576" i="2"/>
  <c r="I575" i="2" a="1"/>
  <c r="I575" i="2" s="1"/>
  <c r="H575" i="2"/>
  <c r="G575" i="2"/>
  <c r="F575" i="2"/>
  <c r="E575" i="2"/>
  <c r="D575" i="2"/>
  <c r="C575" i="2"/>
  <c r="I574" i="2" a="1"/>
  <c r="I574" i="2" s="1"/>
  <c r="H574" i="2"/>
  <c r="G574" i="2"/>
  <c r="F574" i="2"/>
  <c r="E574" i="2"/>
  <c r="D574" i="2"/>
  <c r="F574" i="6" s="1"/>
  <c r="C574" i="2"/>
  <c r="I573" i="2" a="1"/>
  <c r="I573" i="2" s="1"/>
  <c r="H573" i="2"/>
  <c r="G573" i="2"/>
  <c r="F573" i="2"/>
  <c r="E573" i="2"/>
  <c r="D573" i="2"/>
  <c r="C573" i="2"/>
  <c r="I572" i="2" a="1"/>
  <c r="I572" i="2" s="1"/>
  <c r="H572" i="2"/>
  <c r="G572" i="2"/>
  <c r="F572" i="2"/>
  <c r="E572" i="2"/>
  <c r="D572" i="2"/>
  <c r="C572" i="2"/>
  <c r="I571" i="2" a="1"/>
  <c r="I571" i="2" s="1"/>
  <c r="H571" i="2"/>
  <c r="G571" i="2"/>
  <c r="F571" i="2"/>
  <c r="E571" i="2"/>
  <c r="D571" i="2"/>
  <c r="F571" i="6" s="1"/>
  <c r="C571" i="2"/>
  <c r="I570" i="2" a="1"/>
  <c r="I570" i="2" s="1"/>
  <c r="H570" i="2"/>
  <c r="G570" i="2"/>
  <c r="F570" i="2"/>
  <c r="E570" i="2"/>
  <c r="D570" i="2"/>
  <c r="C570" i="2"/>
  <c r="I569" i="2" a="1"/>
  <c r="I569" i="2" s="1"/>
  <c r="H569" i="2"/>
  <c r="G569" i="2"/>
  <c r="F569" i="2"/>
  <c r="E569" i="2"/>
  <c r="D569" i="2"/>
  <c r="F569" i="6" s="1"/>
  <c r="C569" i="2"/>
  <c r="I568" i="2" a="1"/>
  <c r="I568" i="2" s="1"/>
  <c r="H568" i="2"/>
  <c r="G568" i="2"/>
  <c r="F568" i="2"/>
  <c r="E568" i="2"/>
  <c r="D568" i="2"/>
  <c r="C568" i="2"/>
  <c r="I567" i="2" a="1"/>
  <c r="I567" i="2" s="1"/>
  <c r="H567" i="2"/>
  <c r="G567" i="2"/>
  <c r="F567" i="2"/>
  <c r="E567" i="2"/>
  <c r="D567" i="2"/>
  <c r="F567" i="6" s="1"/>
  <c r="C567" i="2"/>
  <c r="I566" i="2" a="1"/>
  <c r="I566" i="2" s="1"/>
  <c r="H566" i="2"/>
  <c r="G566" i="2"/>
  <c r="F566" i="2"/>
  <c r="E566" i="2"/>
  <c r="D566" i="2"/>
  <c r="C566" i="2"/>
  <c r="I565" i="2" a="1"/>
  <c r="I565" i="2" s="1"/>
  <c r="H565" i="2"/>
  <c r="G565" i="2"/>
  <c r="F565" i="2"/>
  <c r="E565" i="2"/>
  <c r="D565" i="2"/>
  <c r="C565" i="2"/>
  <c r="I564" i="2" a="1"/>
  <c r="I564" i="2" s="1"/>
  <c r="H564" i="2"/>
  <c r="G564" i="2"/>
  <c r="F564" i="2"/>
  <c r="G564" i="6" s="1"/>
  <c r="E564" i="2"/>
  <c r="D564" i="2"/>
  <c r="F564" i="6" s="1"/>
  <c r="C564" i="2"/>
  <c r="I563" i="2" a="1"/>
  <c r="I563" i="2" s="1"/>
  <c r="H563" i="2"/>
  <c r="G563" i="2"/>
  <c r="F563" i="2"/>
  <c r="E563" i="2"/>
  <c r="D563" i="2"/>
  <c r="C563" i="2"/>
  <c r="I562" i="2" a="1"/>
  <c r="I562" i="2" s="1"/>
  <c r="H562" i="2"/>
  <c r="G562" i="2"/>
  <c r="F562" i="2"/>
  <c r="E562" i="2"/>
  <c r="D562" i="2"/>
  <c r="F562" i="6" s="1"/>
  <c r="C562" i="2"/>
  <c r="I561" i="2" a="1"/>
  <c r="I561" i="2" s="1"/>
  <c r="H561" i="2"/>
  <c r="G561" i="2"/>
  <c r="F561" i="2"/>
  <c r="E561" i="2"/>
  <c r="D561" i="2"/>
  <c r="C561" i="2"/>
  <c r="I560" i="2" a="1"/>
  <c r="I560" i="2" s="1"/>
  <c r="H560" i="2"/>
  <c r="G560" i="2"/>
  <c r="F560" i="2"/>
  <c r="E560" i="2"/>
  <c r="D560" i="2"/>
  <c r="C560" i="2"/>
  <c r="I559" i="2" a="1"/>
  <c r="I559" i="2" s="1"/>
  <c r="H559" i="2"/>
  <c r="G559" i="2"/>
  <c r="F559" i="2"/>
  <c r="E559" i="2"/>
  <c r="D559" i="2"/>
  <c r="F559" i="6" s="1"/>
  <c r="C559" i="2"/>
  <c r="I558" i="2" a="1"/>
  <c r="I558" i="2" s="1"/>
  <c r="H558" i="2"/>
  <c r="G558" i="2"/>
  <c r="F558" i="2"/>
  <c r="E558" i="2"/>
  <c r="D558" i="2"/>
  <c r="C558" i="2"/>
  <c r="I557" i="2" a="1"/>
  <c r="I557" i="2" s="1"/>
  <c r="H557" i="2"/>
  <c r="G557" i="2"/>
  <c r="F557" i="2"/>
  <c r="E557" i="2"/>
  <c r="D557" i="2"/>
  <c r="F557" i="6" s="1"/>
  <c r="C557" i="2"/>
  <c r="I556" i="2" a="1"/>
  <c r="I556" i="2" s="1"/>
  <c r="H556" i="2"/>
  <c r="G556" i="2"/>
  <c r="F556" i="2"/>
  <c r="E556" i="2"/>
  <c r="D556" i="2"/>
  <c r="C556" i="2"/>
  <c r="I555" i="2" a="1"/>
  <c r="I555" i="2" s="1"/>
  <c r="H555" i="2"/>
  <c r="G555" i="2"/>
  <c r="F555" i="2"/>
  <c r="E555" i="2"/>
  <c r="D555" i="2"/>
  <c r="F555" i="6" s="1"/>
  <c r="C555" i="2"/>
  <c r="I554" i="2" a="1"/>
  <c r="I554" i="2" s="1"/>
  <c r="H554" i="2"/>
  <c r="G554" i="2"/>
  <c r="F554" i="2"/>
  <c r="E554" i="2"/>
  <c r="D554" i="2"/>
  <c r="C554" i="2"/>
  <c r="I553" i="2" a="1"/>
  <c r="I553" i="2" s="1"/>
  <c r="H553" i="2"/>
  <c r="G553" i="2"/>
  <c r="F553" i="2"/>
  <c r="E553" i="2"/>
  <c r="D553" i="2"/>
  <c r="C553" i="2"/>
  <c r="I552" i="2" a="1"/>
  <c r="I552" i="2" s="1"/>
  <c r="H552" i="2"/>
  <c r="G552" i="2"/>
  <c r="H552" i="6" s="1"/>
  <c r="F552" i="2"/>
  <c r="G552" i="6" s="1"/>
  <c r="E552" i="2"/>
  <c r="D552" i="2"/>
  <c r="F552" i="6" s="1"/>
  <c r="C552" i="2"/>
  <c r="I551" i="2" a="1"/>
  <c r="I551" i="2" s="1"/>
  <c r="H551" i="2"/>
  <c r="G551" i="2"/>
  <c r="F551" i="2"/>
  <c r="E551" i="2"/>
  <c r="D551" i="2"/>
  <c r="C551" i="2"/>
  <c r="I550" i="2" a="1"/>
  <c r="I550" i="2" s="1"/>
  <c r="H550" i="2"/>
  <c r="I550" i="6" s="1"/>
  <c r="G550" i="2"/>
  <c r="F550" i="2"/>
  <c r="E550" i="2"/>
  <c r="D550" i="2"/>
  <c r="F550" i="6" s="1"/>
  <c r="C550" i="2"/>
  <c r="I549" i="2" a="1"/>
  <c r="I549" i="2" s="1"/>
  <c r="H549" i="2"/>
  <c r="G549" i="2"/>
  <c r="F549" i="2"/>
  <c r="E549" i="2"/>
  <c r="D549" i="2"/>
  <c r="C549" i="2"/>
  <c r="I548" i="2" a="1"/>
  <c r="I548" i="2" s="1"/>
  <c r="H548" i="2"/>
  <c r="G548" i="2"/>
  <c r="F548" i="2"/>
  <c r="E548" i="2"/>
  <c r="D548" i="2"/>
  <c r="C548" i="2"/>
  <c r="I547" i="2" a="1"/>
  <c r="I547" i="2" s="1"/>
  <c r="H547" i="2"/>
  <c r="G547" i="2"/>
  <c r="F547" i="2"/>
  <c r="E547" i="2"/>
  <c r="D547" i="2"/>
  <c r="F547" i="6" s="1"/>
  <c r="C547" i="2"/>
  <c r="I546" i="2" a="1"/>
  <c r="I546" i="2" s="1"/>
  <c r="H546" i="2"/>
  <c r="G546" i="2"/>
  <c r="F546" i="2"/>
  <c r="E546" i="2"/>
  <c r="D546" i="2"/>
  <c r="C546" i="2"/>
  <c r="I545" i="2" a="1"/>
  <c r="I545" i="2" s="1"/>
  <c r="H545" i="2"/>
  <c r="G545" i="2"/>
  <c r="F545" i="2"/>
  <c r="E545" i="2"/>
  <c r="D545" i="2"/>
  <c r="F545" i="6" s="1"/>
  <c r="C545" i="2"/>
  <c r="I544" i="2" a="1"/>
  <c r="I544" i="2" s="1"/>
  <c r="H544" i="2"/>
  <c r="G544" i="2"/>
  <c r="F544" i="2"/>
  <c r="E544" i="2"/>
  <c r="D544" i="2"/>
  <c r="C544" i="2"/>
  <c r="I543" i="2" a="1"/>
  <c r="I543" i="2" s="1"/>
  <c r="H543" i="2"/>
  <c r="G543" i="2"/>
  <c r="F543" i="2"/>
  <c r="E543" i="2"/>
  <c r="D543" i="2"/>
  <c r="C543" i="2"/>
  <c r="I542" i="2" a="1"/>
  <c r="I542" i="2" s="1"/>
  <c r="H542" i="2"/>
  <c r="G542" i="2"/>
  <c r="F542" i="2"/>
  <c r="E542" i="2"/>
  <c r="D542" i="2"/>
  <c r="C542" i="2"/>
  <c r="I541" i="2" a="1"/>
  <c r="I541" i="2" s="1"/>
  <c r="H541" i="2"/>
  <c r="G541" i="2"/>
  <c r="F541" i="2"/>
  <c r="E541" i="2"/>
  <c r="D541" i="2"/>
  <c r="C541" i="2"/>
  <c r="I540" i="2" a="1"/>
  <c r="I540" i="2" s="1"/>
  <c r="H540" i="2"/>
  <c r="I540" i="6" s="1"/>
  <c r="G540" i="2"/>
  <c r="F540" i="2"/>
  <c r="E540" i="2"/>
  <c r="D540" i="2"/>
  <c r="F540" i="6" s="1"/>
  <c r="C540" i="2"/>
  <c r="I539" i="2" a="1"/>
  <c r="I539" i="2" s="1"/>
  <c r="H539" i="2"/>
  <c r="G539" i="2"/>
  <c r="F539" i="2"/>
  <c r="E539" i="2"/>
  <c r="D539" i="2"/>
  <c r="C539" i="2"/>
  <c r="I538" i="2" a="1"/>
  <c r="I538" i="2" s="1"/>
  <c r="H538" i="2"/>
  <c r="G538" i="2"/>
  <c r="F538" i="2"/>
  <c r="E538" i="2"/>
  <c r="D538" i="2"/>
  <c r="F538" i="6" s="1"/>
  <c r="C538" i="2"/>
  <c r="I537" i="2" a="1"/>
  <c r="I537" i="2" s="1"/>
  <c r="H537" i="2"/>
  <c r="G537" i="2"/>
  <c r="F537" i="2"/>
  <c r="E537" i="2"/>
  <c r="D537" i="2"/>
  <c r="C537" i="2"/>
  <c r="I536" i="2" a="1"/>
  <c r="I536" i="2" s="1"/>
  <c r="H536" i="2"/>
  <c r="G536" i="2"/>
  <c r="F536" i="2"/>
  <c r="E536" i="2"/>
  <c r="D536" i="2"/>
  <c r="C536" i="2"/>
  <c r="I535" i="2" a="1"/>
  <c r="I535" i="2" s="1"/>
  <c r="H535" i="2"/>
  <c r="G535" i="2"/>
  <c r="F535" i="2"/>
  <c r="E535" i="2"/>
  <c r="D535" i="2"/>
  <c r="F535" i="6" s="1"/>
  <c r="C535" i="2"/>
  <c r="I534" i="2" a="1"/>
  <c r="I534" i="2" s="1"/>
  <c r="H534" i="2"/>
  <c r="G534" i="2"/>
  <c r="F534" i="2"/>
  <c r="E534" i="2"/>
  <c r="D534" i="2"/>
  <c r="C534" i="2"/>
  <c r="I533" i="2" a="1"/>
  <c r="I533" i="2" s="1"/>
  <c r="H533" i="2"/>
  <c r="G533" i="2"/>
  <c r="F533" i="2"/>
  <c r="E533" i="2"/>
  <c r="D533" i="2"/>
  <c r="F533" i="6" s="1"/>
  <c r="C533" i="2"/>
  <c r="I532" i="2" a="1"/>
  <c r="I532" i="2" s="1"/>
  <c r="H532" i="2"/>
  <c r="G532" i="2"/>
  <c r="F532" i="2"/>
  <c r="E532" i="2"/>
  <c r="D532" i="2"/>
  <c r="C532" i="2"/>
  <c r="I531" i="2" a="1"/>
  <c r="I531" i="2" s="1"/>
  <c r="H531" i="2"/>
  <c r="G531" i="2"/>
  <c r="F531" i="2"/>
  <c r="E531" i="2"/>
  <c r="D531" i="2"/>
  <c r="C531" i="2"/>
  <c r="I530" i="2" a="1"/>
  <c r="I530" i="2" s="1"/>
  <c r="H530" i="2"/>
  <c r="G530" i="2"/>
  <c r="F530" i="2"/>
  <c r="E530" i="2"/>
  <c r="D530" i="2"/>
  <c r="C530" i="2"/>
  <c r="I529" i="2" a="1"/>
  <c r="I529" i="2" s="1"/>
  <c r="H529" i="2"/>
  <c r="G529" i="2"/>
  <c r="F529" i="2"/>
  <c r="E529" i="2"/>
  <c r="D529" i="2"/>
  <c r="C529" i="2"/>
  <c r="I528" i="2" a="1"/>
  <c r="I528" i="2" s="1"/>
  <c r="H528" i="2"/>
  <c r="G528" i="2"/>
  <c r="F528" i="2"/>
  <c r="E528" i="2"/>
  <c r="D528" i="2"/>
  <c r="F528" i="6" s="1"/>
  <c r="C528" i="2"/>
  <c r="I527" i="2" a="1"/>
  <c r="I527" i="2" s="1"/>
  <c r="H527" i="2"/>
  <c r="G527" i="2"/>
  <c r="F527" i="2"/>
  <c r="E527" i="2"/>
  <c r="D527" i="2"/>
  <c r="C527" i="2"/>
  <c r="I526" i="2" a="1"/>
  <c r="I526" i="2" s="1"/>
  <c r="H526" i="2"/>
  <c r="I526" i="6" s="1"/>
  <c r="G526" i="2"/>
  <c r="F526" i="2"/>
  <c r="E526" i="2"/>
  <c r="D526" i="2"/>
  <c r="F526" i="6" s="1"/>
  <c r="C526" i="2"/>
  <c r="I525" i="2" a="1"/>
  <c r="I525" i="2" s="1"/>
  <c r="H525" i="2"/>
  <c r="G525" i="2"/>
  <c r="F525" i="2"/>
  <c r="E525" i="2"/>
  <c r="D525" i="2"/>
  <c r="C525" i="2"/>
  <c r="I524" i="2" a="1"/>
  <c r="I524" i="2" s="1"/>
  <c r="H524" i="2"/>
  <c r="G524" i="2"/>
  <c r="F524" i="2"/>
  <c r="E524" i="2"/>
  <c r="D524" i="2"/>
  <c r="C524" i="2"/>
  <c r="I523" i="2" a="1"/>
  <c r="I523" i="2" s="1"/>
  <c r="H523" i="2"/>
  <c r="G523" i="2"/>
  <c r="F523" i="2"/>
  <c r="E523" i="2"/>
  <c r="D523" i="2"/>
  <c r="F523" i="6" s="1"/>
  <c r="C523" i="2"/>
  <c r="I522" i="2" a="1"/>
  <c r="I522" i="2" s="1"/>
  <c r="H522" i="2"/>
  <c r="G522" i="2"/>
  <c r="F522" i="2"/>
  <c r="E522" i="2"/>
  <c r="D522" i="2"/>
  <c r="C522" i="2"/>
  <c r="I521" i="2" a="1"/>
  <c r="I521" i="2" s="1"/>
  <c r="H521" i="2"/>
  <c r="G521" i="2"/>
  <c r="F521" i="2"/>
  <c r="E521" i="2"/>
  <c r="D521" i="2"/>
  <c r="F521" i="6" s="1"/>
  <c r="C521" i="2"/>
  <c r="I520" i="2" a="1"/>
  <c r="I520" i="2" s="1"/>
  <c r="H520" i="2"/>
  <c r="G520" i="2"/>
  <c r="F520" i="2"/>
  <c r="E520" i="2"/>
  <c r="D520" i="2"/>
  <c r="C520" i="2"/>
  <c r="I519" i="2" a="1"/>
  <c r="I519" i="2" s="1"/>
  <c r="H519" i="2"/>
  <c r="G519" i="2"/>
  <c r="F519" i="2"/>
  <c r="E519" i="2"/>
  <c r="D519" i="2"/>
  <c r="C519" i="2"/>
  <c r="I518" i="2" a="1"/>
  <c r="I518" i="2" s="1"/>
  <c r="H518" i="2"/>
  <c r="G518" i="2"/>
  <c r="F518" i="2"/>
  <c r="E518" i="2"/>
  <c r="D518" i="2"/>
  <c r="C518" i="2"/>
  <c r="I517" i="2" a="1"/>
  <c r="I517" i="2" s="1"/>
  <c r="H517" i="2"/>
  <c r="G517" i="2"/>
  <c r="F517" i="2"/>
  <c r="E517" i="2"/>
  <c r="D517" i="2"/>
  <c r="C517" i="2"/>
  <c r="I516" i="2" a="1"/>
  <c r="I516" i="2" s="1"/>
  <c r="H516" i="2"/>
  <c r="G516" i="2"/>
  <c r="F516" i="2"/>
  <c r="E516" i="2"/>
  <c r="D516" i="2"/>
  <c r="F516" i="6" s="1"/>
  <c r="C516" i="2"/>
  <c r="I515" i="2" a="1"/>
  <c r="I515" i="2" s="1"/>
  <c r="H515" i="2"/>
  <c r="G515" i="2"/>
  <c r="F515" i="2"/>
  <c r="E515" i="2"/>
  <c r="D515" i="2"/>
  <c r="C515" i="2"/>
  <c r="I514" i="2" a="1"/>
  <c r="I514" i="2" s="1"/>
  <c r="H514" i="2"/>
  <c r="I514" i="6" s="1"/>
  <c r="G514" i="2"/>
  <c r="F514" i="2"/>
  <c r="E514" i="2"/>
  <c r="D514" i="2"/>
  <c r="F514" i="6" s="1"/>
  <c r="C514" i="2"/>
  <c r="I513" i="2" a="1"/>
  <c r="I513" i="2" s="1"/>
  <c r="H513" i="2"/>
  <c r="G513" i="2"/>
  <c r="F513" i="2"/>
  <c r="E513" i="2"/>
  <c r="D513" i="2"/>
  <c r="C513" i="2"/>
  <c r="I512" i="2" a="1"/>
  <c r="I512" i="2" s="1"/>
  <c r="H512" i="2"/>
  <c r="G512" i="2"/>
  <c r="F512" i="2"/>
  <c r="E512" i="2"/>
  <c r="D512" i="2"/>
  <c r="C512" i="2"/>
  <c r="I511" i="2" a="1"/>
  <c r="I511" i="2" s="1"/>
  <c r="H511" i="2"/>
  <c r="G511" i="2"/>
  <c r="H511" i="6" s="1"/>
  <c r="F511" i="2"/>
  <c r="G511" i="6" s="1"/>
  <c r="E511" i="2"/>
  <c r="D511" i="2"/>
  <c r="F511" i="6" s="1"/>
  <c r="C511" i="2"/>
  <c r="I510" i="2" a="1"/>
  <c r="I510" i="2" s="1"/>
  <c r="H510" i="2"/>
  <c r="G510" i="2"/>
  <c r="F510" i="2"/>
  <c r="E510" i="2"/>
  <c r="D510" i="2"/>
  <c r="C510" i="2"/>
  <c r="I509" i="2" a="1"/>
  <c r="I509" i="2" s="1"/>
  <c r="H509" i="2"/>
  <c r="G509" i="2"/>
  <c r="H509" i="6" s="1"/>
  <c r="F509" i="2"/>
  <c r="E509" i="2"/>
  <c r="D509" i="2"/>
  <c r="F509" i="6" s="1"/>
  <c r="C509" i="2"/>
  <c r="I508" i="2" a="1"/>
  <c r="I508" i="2" s="1"/>
  <c r="H508" i="2"/>
  <c r="G508" i="2"/>
  <c r="F508" i="2"/>
  <c r="E508" i="2"/>
  <c r="D508" i="2"/>
  <c r="C508" i="2"/>
  <c r="I507" i="2" a="1"/>
  <c r="I507" i="2" s="1"/>
  <c r="H507" i="2"/>
  <c r="G507" i="2"/>
  <c r="F507" i="2"/>
  <c r="E507" i="2"/>
  <c r="D507" i="2"/>
  <c r="C507" i="2"/>
  <c r="I506" i="2" a="1"/>
  <c r="I506" i="2" s="1"/>
  <c r="H506" i="2"/>
  <c r="G506" i="2"/>
  <c r="F506" i="2"/>
  <c r="E506" i="2"/>
  <c r="D506" i="2"/>
  <c r="C506" i="2"/>
  <c r="I505" i="2" a="1"/>
  <c r="I505" i="2" s="1"/>
  <c r="H505" i="2"/>
  <c r="G505" i="2"/>
  <c r="F505" i="2"/>
  <c r="E505" i="2"/>
  <c r="D505" i="2"/>
  <c r="C505" i="2"/>
  <c r="I504" i="2" a="1"/>
  <c r="I504" i="2" s="1"/>
  <c r="H504" i="2"/>
  <c r="G504" i="2"/>
  <c r="F504" i="2"/>
  <c r="E504" i="2"/>
  <c r="D504" i="2"/>
  <c r="F504" i="6" s="1"/>
  <c r="C504" i="2"/>
  <c r="I503" i="2" a="1"/>
  <c r="I503" i="2" s="1"/>
  <c r="H503" i="2"/>
  <c r="G503" i="2"/>
  <c r="F503" i="2"/>
  <c r="E503" i="2"/>
  <c r="D503" i="2"/>
  <c r="C503" i="2"/>
  <c r="I502" i="2" a="1"/>
  <c r="I502" i="2" s="1"/>
  <c r="H502" i="2"/>
  <c r="G502" i="2"/>
  <c r="F502" i="2"/>
  <c r="E502" i="2"/>
  <c r="D502" i="2"/>
  <c r="F502" i="6" s="1"/>
  <c r="C502" i="2"/>
  <c r="I501" i="2" a="1"/>
  <c r="I501" i="2" s="1"/>
  <c r="H501" i="2"/>
  <c r="G501" i="2"/>
  <c r="F501" i="2"/>
  <c r="E501" i="2"/>
  <c r="D501" i="2"/>
  <c r="C501" i="2"/>
  <c r="I500" i="2" a="1"/>
  <c r="I500" i="2" s="1"/>
  <c r="H500" i="2"/>
  <c r="G500" i="2"/>
  <c r="F500" i="2"/>
  <c r="E500" i="2"/>
  <c r="D500" i="2"/>
  <c r="C500" i="2"/>
  <c r="I499" i="2" a="1"/>
  <c r="I499" i="2" s="1"/>
  <c r="H499" i="2"/>
  <c r="G499" i="2"/>
  <c r="F499" i="2"/>
  <c r="E499" i="2"/>
  <c r="D499" i="2"/>
  <c r="F499" i="6" s="1"/>
  <c r="C499" i="2"/>
  <c r="I498" i="2" a="1"/>
  <c r="I498" i="2" s="1"/>
  <c r="H498" i="2"/>
  <c r="G498" i="2"/>
  <c r="F498" i="2"/>
  <c r="E498" i="2"/>
  <c r="D498" i="2"/>
  <c r="C498" i="2"/>
  <c r="I497" i="2" a="1"/>
  <c r="I497" i="2" s="1"/>
  <c r="H497" i="2"/>
  <c r="G497" i="2"/>
  <c r="F497" i="2"/>
  <c r="E497" i="2"/>
  <c r="D497" i="2"/>
  <c r="F497" i="6" s="1"/>
  <c r="C497" i="2"/>
  <c r="I496" i="2" a="1"/>
  <c r="I496" i="2" s="1"/>
  <c r="H496" i="2"/>
  <c r="G496" i="2"/>
  <c r="F496" i="2"/>
  <c r="E496" i="2"/>
  <c r="D496" i="2"/>
  <c r="C496" i="2"/>
  <c r="I495" i="2" a="1"/>
  <c r="I495" i="2" s="1"/>
  <c r="H495" i="2"/>
  <c r="G495" i="2"/>
  <c r="F495" i="2"/>
  <c r="E495" i="2"/>
  <c r="D495" i="2"/>
  <c r="C495" i="2"/>
  <c r="I494" i="2" a="1"/>
  <c r="I494" i="2" s="1"/>
  <c r="H494" i="2"/>
  <c r="G494" i="2"/>
  <c r="F494" i="2"/>
  <c r="E494" i="2"/>
  <c r="D494" i="2"/>
  <c r="C494" i="2"/>
  <c r="I493" i="2" a="1"/>
  <c r="I493" i="2" s="1"/>
  <c r="H493" i="2"/>
  <c r="G493" i="2"/>
  <c r="F493" i="2"/>
  <c r="E493" i="2"/>
  <c r="D493" i="2"/>
  <c r="C493" i="2"/>
  <c r="I492" i="2" a="1"/>
  <c r="I492" i="2" s="1"/>
  <c r="H492" i="2"/>
  <c r="G492" i="2"/>
  <c r="F492" i="2"/>
  <c r="E492" i="2"/>
  <c r="D492" i="2"/>
  <c r="F492" i="6" s="1"/>
  <c r="C492" i="2"/>
  <c r="I491" i="2" a="1"/>
  <c r="I491" i="2" s="1"/>
  <c r="H491" i="2"/>
  <c r="G491" i="2"/>
  <c r="F491" i="2"/>
  <c r="E491" i="2"/>
  <c r="D491" i="2"/>
  <c r="C491" i="2"/>
  <c r="I490" i="2" a="1"/>
  <c r="I490" i="2" s="1"/>
  <c r="H490" i="2"/>
  <c r="G490" i="2"/>
  <c r="F490" i="2"/>
  <c r="E490" i="2"/>
  <c r="D490" i="2"/>
  <c r="F490" i="6" s="1"/>
  <c r="C490" i="2"/>
  <c r="I489" i="2" a="1"/>
  <c r="I489" i="2" s="1"/>
  <c r="H489" i="2"/>
  <c r="G489" i="2"/>
  <c r="F489" i="2"/>
  <c r="E489" i="2"/>
  <c r="D489" i="2"/>
  <c r="C489" i="2"/>
  <c r="I488" i="2" a="1"/>
  <c r="I488" i="2" s="1"/>
  <c r="H488" i="2"/>
  <c r="G488" i="2"/>
  <c r="F488" i="2"/>
  <c r="E488" i="2"/>
  <c r="D488" i="2"/>
  <c r="C488" i="2"/>
  <c r="I487" i="2" a="1"/>
  <c r="I487" i="2" s="1"/>
  <c r="H487" i="2"/>
  <c r="G487" i="2"/>
  <c r="H487" i="6" s="1"/>
  <c r="F487" i="2"/>
  <c r="E487" i="2"/>
  <c r="D487" i="2"/>
  <c r="F487" i="6" s="1"/>
  <c r="C487" i="2"/>
  <c r="I486" i="2" a="1"/>
  <c r="I486" i="2" s="1"/>
  <c r="H486" i="2"/>
  <c r="G486" i="2"/>
  <c r="F486" i="2"/>
  <c r="E486" i="2"/>
  <c r="D486" i="2"/>
  <c r="C486" i="2"/>
  <c r="I485" i="2" a="1"/>
  <c r="I485" i="2" s="1"/>
  <c r="H485" i="2"/>
  <c r="G485" i="2"/>
  <c r="F485" i="2"/>
  <c r="E485" i="2"/>
  <c r="D485" i="2"/>
  <c r="C485" i="2"/>
  <c r="I484" i="2" a="1"/>
  <c r="I484" i="2" s="1"/>
  <c r="H484" i="2"/>
  <c r="G484" i="2"/>
  <c r="F484" i="2"/>
  <c r="E484" i="2"/>
  <c r="D484" i="2"/>
  <c r="C484" i="2"/>
  <c r="I483" i="2" a="1"/>
  <c r="I483" i="2" s="1"/>
  <c r="H483" i="2"/>
  <c r="G483" i="2"/>
  <c r="F483" i="2"/>
  <c r="E483" i="2"/>
  <c r="D483" i="2"/>
  <c r="C483" i="2"/>
  <c r="I482" i="2" a="1"/>
  <c r="I482" i="2" s="1"/>
  <c r="H482" i="2"/>
  <c r="G482" i="2"/>
  <c r="F482" i="2"/>
  <c r="E482" i="2"/>
  <c r="D482" i="2"/>
  <c r="F482" i="6" s="1"/>
  <c r="C482" i="2"/>
  <c r="I481" i="2" a="1"/>
  <c r="I481" i="2" s="1"/>
  <c r="H481" i="2"/>
  <c r="G481" i="2"/>
  <c r="F481" i="2"/>
  <c r="E481" i="2"/>
  <c r="D481" i="2"/>
  <c r="C481" i="2"/>
  <c r="I480" i="2" a="1"/>
  <c r="I480" i="2" s="1"/>
  <c r="H480" i="2"/>
  <c r="G480" i="2"/>
  <c r="F480" i="2"/>
  <c r="E480" i="2"/>
  <c r="D480" i="2"/>
  <c r="F480" i="6" s="1"/>
  <c r="C480" i="2"/>
  <c r="I479" i="2" a="1"/>
  <c r="I479" i="2" s="1"/>
  <c r="H479" i="2"/>
  <c r="G479" i="2"/>
  <c r="F479" i="2"/>
  <c r="E479" i="2"/>
  <c r="D479" i="2"/>
  <c r="C479" i="2"/>
  <c r="I478" i="2" a="1"/>
  <c r="I478" i="2" s="1"/>
  <c r="H478" i="2"/>
  <c r="G478" i="2"/>
  <c r="F478" i="2"/>
  <c r="E478" i="2"/>
  <c r="D478" i="2"/>
  <c r="C478" i="2"/>
  <c r="I477" i="2" a="1"/>
  <c r="I477" i="2" s="1"/>
  <c r="H477" i="2"/>
  <c r="G477" i="2"/>
  <c r="F477" i="2"/>
  <c r="E477" i="2"/>
  <c r="D477" i="2"/>
  <c r="F477" i="6" s="1"/>
  <c r="C477" i="2"/>
  <c r="I476" i="2" a="1"/>
  <c r="I476" i="2" s="1"/>
  <c r="H476" i="2"/>
  <c r="G476" i="2"/>
  <c r="F476" i="2"/>
  <c r="E476" i="2"/>
  <c r="D476" i="2"/>
  <c r="C476" i="2"/>
  <c r="I475" i="2" a="1"/>
  <c r="I475" i="2" s="1"/>
  <c r="H475" i="2"/>
  <c r="I475" i="6" s="1"/>
  <c r="G475" i="2"/>
  <c r="F475" i="2"/>
  <c r="E475" i="2"/>
  <c r="D475" i="2"/>
  <c r="F475" i="6" s="1"/>
  <c r="C475" i="2"/>
  <c r="I474" i="2" a="1"/>
  <c r="I474" i="2" s="1"/>
  <c r="H474" i="2"/>
  <c r="G474" i="2"/>
  <c r="F474" i="2"/>
  <c r="E474" i="2"/>
  <c r="D474" i="2"/>
  <c r="C474" i="2"/>
  <c r="I473" i="2" a="1"/>
  <c r="I473" i="2" s="1"/>
  <c r="H473" i="2"/>
  <c r="G473" i="2"/>
  <c r="F473" i="2"/>
  <c r="E473" i="2"/>
  <c r="D473" i="2"/>
  <c r="C473" i="2"/>
  <c r="I472" i="2" a="1"/>
  <c r="I472" i="2" s="1"/>
  <c r="H472" i="2"/>
  <c r="G472" i="2"/>
  <c r="F472" i="2"/>
  <c r="G472" i="6" s="1"/>
  <c r="E472" i="2"/>
  <c r="D472" i="2"/>
  <c r="C472" i="2"/>
  <c r="I471" i="2" a="1"/>
  <c r="I471" i="2" s="1"/>
  <c r="H471" i="2"/>
  <c r="G471" i="2"/>
  <c r="F471" i="2"/>
  <c r="E471" i="2"/>
  <c r="D471" i="2"/>
  <c r="C471" i="2"/>
  <c r="I470" i="2" a="1"/>
  <c r="I470" i="2" s="1"/>
  <c r="H470" i="2"/>
  <c r="G470" i="2"/>
  <c r="F470" i="2"/>
  <c r="G470" i="6" s="1"/>
  <c r="E470" i="2"/>
  <c r="D470" i="2"/>
  <c r="F470" i="6" s="1"/>
  <c r="C470" i="2"/>
  <c r="I469" i="2" a="1"/>
  <c r="I469" i="2" s="1"/>
  <c r="H469" i="2"/>
  <c r="G469" i="2"/>
  <c r="F469" i="2"/>
  <c r="E469" i="2"/>
  <c r="D469" i="2"/>
  <c r="C469" i="2"/>
  <c r="I468" i="2" a="1"/>
  <c r="I468" i="2" s="1"/>
  <c r="H468" i="2"/>
  <c r="I468" i="6" s="1"/>
  <c r="G468" i="2"/>
  <c r="F468" i="2"/>
  <c r="E468" i="2"/>
  <c r="D468" i="2"/>
  <c r="C468" i="2"/>
  <c r="I467" i="2" a="1"/>
  <c r="I467" i="2" s="1"/>
  <c r="H467" i="2"/>
  <c r="G467" i="2"/>
  <c r="F467" i="2"/>
  <c r="E467" i="2"/>
  <c r="D467" i="2"/>
  <c r="F467" i="6" s="1"/>
  <c r="C467" i="2"/>
  <c r="I466" i="2" a="1"/>
  <c r="I466" i="2" s="1"/>
  <c r="H466" i="2"/>
  <c r="G466" i="2"/>
  <c r="F466" i="2"/>
  <c r="E466" i="2"/>
  <c r="D466" i="2"/>
  <c r="C466" i="2"/>
  <c r="I465" i="2" a="1"/>
  <c r="I465" i="2" s="1"/>
  <c r="H465" i="2"/>
  <c r="G465" i="2"/>
  <c r="F465" i="2"/>
  <c r="E465" i="2"/>
  <c r="D465" i="2"/>
  <c r="C465" i="2"/>
  <c r="I464" i="2" a="1"/>
  <c r="I464" i="2" s="1"/>
  <c r="H464" i="2"/>
  <c r="G464" i="2"/>
  <c r="F464" i="2"/>
  <c r="E464" i="2"/>
  <c r="D464" i="2"/>
  <c r="C464" i="2"/>
  <c r="I463" i="2" a="1"/>
  <c r="I463" i="2" s="1"/>
  <c r="H463" i="2"/>
  <c r="I463" i="6" s="1"/>
  <c r="G463" i="2"/>
  <c r="F463" i="2"/>
  <c r="E463" i="2"/>
  <c r="D463" i="2"/>
  <c r="C463" i="2"/>
  <c r="I462" i="2" a="1"/>
  <c r="I462" i="2" s="1"/>
  <c r="H462" i="2"/>
  <c r="G462" i="2"/>
  <c r="F462" i="2"/>
  <c r="E462" i="2"/>
  <c r="D462" i="2"/>
  <c r="F462" i="6" s="1"/>
  <c r="C462" i="2"/>
  <c r="I461" i="2" a="1"/>
  <c r="I461" i="2" s="1"/>
  <c r="H461" i="2"/>
  <c r="G461" i="2"/>
  <c r="F461" i="2"/>
  <c r="E461" i="2"/>
  <c r="D461" i="2"/>
  <c r="C461" i="2"/>
  <c r="I460" i="2" a="1"/>
  <c r="I460" i="2" s="1"/>
  <c r="H460" i="2"/>
  <c r="G460" i="2"/>
  <c r="F460" i="2"/>
  <c r="E460" i="2"/>
  <c r="D460" i="2"/>
  <c r="F460" i="6" s="1"/>
  <c r="C460" i="2"/>
  <c r="I459" i="2" a="1"/>
  <c r="I459" i="2" s="1"/>
  <c r="H459" i="2"/>
  <c r="G459" i="2"/>
  <c r="F459" i="2"/>
  <c r="E459" i="2"/>
  <c r="D459" i="2"/>
  <c r="C459" i="2"/>
  <c r="I458" i="2" a="1"/>
  <c r="I458" i="2" s="1"/>
  <c r="H458" i="2"/>
  <c r="G458" i="2"/>
  <c r="F458" i="2"/>
  <c r="E458" i="2"/>
  <c r="D458" i="2"/>
  <c r="C458" i="2"/>
  <c r="I457" i="2" a="1"/>
  <c r="I457" i="2" s="1"/>
  <c r="H457" i="2"/>
  <c r="G457" i="2"/>
  <c r="F457" i="2"/>
  <c r="E457" i="2"/>
  <c r="D457" i="2"/>
  <c r="C457" i="2"/>
  <c r="I456" i="2" a="1"/>
  <c r="I456" i="2" s="1"/>
  <c r="H456" i="2"/>
  <c r="I456" i="6" s="1"/>
  <c r="G456" i="2"/>
  <c r="F456" i="2"/>
  <c r="E456" i="2"/>
  <c r="D456" i="2"/>
  <c r="C456" i="2"/>
  <c r="I455" i="2" a="1"/>
  <c r="I455" i="2" s="1"/>
  <c r="H455" i="2"/>
  <c r="G455" i="2"/>
  <c r="F455" i="2"/>
  <c r="E455" i="2"/>
  <c r="D455" i="2"/>
  <c r="F455" i="6" s="1"/>
  <c r="C455" i="2"/>
  <c r="I454" i="2" a="1"/>
  <c r="I454" i="2" s="1"/>
  <c r="H454" i="2"/>
  <c r="G454" i="2"/>
  <c r="F454" i="2"/>
  <c r="E454" i="2"/>
  <c r="D454" i="2"/>
  <c r="C454" i="2"/>
  <c r="I453" i="2" a="1"/>
  <c r="I453" i="2" s="1"/>
  <c r="H453" i="2"/>
  <c r="G453" i="2"/>
  <c r="F453" i="2"/>
  <c r="E453" i="2"/>
  <c r="D453" i="2"/>
  <c r="C453" i="2"/>
  <c r="I452" i="2" a="1"/>
  <c r="I452" i="2" s="1"/>
  <c r="H452" i="2"/>
  <c r="G452" i="2"/>
  <c r="F452" i="2"/>
  <c r="E452" i="2"/>
  <c r="D452" i="2"/>
  <c r="C452" i="2"/>
  <c r="I451" i="2" a="1"/>
  <c r="I451" i="2" s="1"/>
  <c r="H451" i="2"/>
  <c r="I451" i="6" s="1"/>
  <c r="G451" i="2"/>
  <c r="F451" i="2"/>
  <c r="E451" i="2"/>
  <c r="D451" i="2"/>
  <c r="C451" i="2"/>
  <c r="I450" i="2" a="1"/>
  <c r="I450" i="2" s="1"/>
  <c r="H450" i="2"/>
  <c r="G450" i="2"/>
  <c r="F450" i="2"/>
  <c r="E450" i="2"/>
  <c r="D450" i="2"/>
  <c r="F450" i="6" s="1"/>
  <c r="C450" i="2"/>
  <c r="I449" i="2" a="1"/>
  <c r="I449" i="2" s="1"/>
  <c r="H449" i="2"/>
  <c r="G449" i="2"/>
  <c r="F449" i="2"/>
  <c r="E449" i="2"/>
  <c r="D449" i="2"/>
  <c r="C449" i="2"/>
  <c r="I448" i="2" a="1"/>
  <c r="I448" i="2" s="1"/>
  <c r="H448" i="2"/>
  <c r="G448" i="2"/>
  <c r="F448" i="2"/>
  <c r="E448" i="2"/>
  <c r="D448" i="2"/>
  <c r="F448" i="6" s="1"/>
  <c r="C448" i="2"/>
  <c r="I447" i="2" a="1"/>
  <c r="I447" i="2" s="1"/>
  <c r="H447" i="2"/>
  <c r="G447" i="2"/>
  <c r="F447" i="2"/>
  <c r="E447" i="2"/>
  <c r="D447" i="2"/>
  <c r="C447" i="2"/>
  <c r="I446" i="2" a="1"/>
  <c r="I446" i="2" s="1"/>
  <c r="H446" i="2"/>
  <c r="I446" i="6" s="1"/>
  <c r="G446" i="2"/>
  <c r="F446" i="2"/>
  <c r="E446" i="2"/>
  <c r="D446" i="2"/>
  <c r="C446" i="2"/>
  <c r="I445" i="2" a="1"/>
  <c r="I445" i="2" s="1"/>
  <c r="H445" i="2"/>
  <c r="G445" i="2"/>
  <c r="F445" i="2"/>
  <c r="E445" i="2"/>
  <c r="D445" i="2"/>
  <c r="C445" i="2"/>
  <c r="I444" i="2" a="1"/>
  <c r="I444" i="2" s="1"/>
  <c r="H444" i="2"/>
  <c r="I444" i="6" s="1"/>
  <c r="G444" i="2"/>
  <c r="F444" i="2"/>
  <c r="E444" i="2"/>
  <c r="D444" i="2"/>
  <c r="C444" i="2"/>
  <c r="I443" i="2" a="1"/>
  <c r="I443" i="2" s="1"/>
  <c r="H443" i="2"/>
  <c r="G443" i="2"/>
  <c r="F443" i="2"/>
  <c r="E443" i="2"/>
  <c r="D443" i="2"/>
  <c r="F443" i="6" s="1"/>
  <c r="C443" i="2"/>
  <c r="I442" i="2" a="1"/>
  <c r="I442" i="2" s="1"/>
  <c r="H442" i="2"/>
  <c r="G442" i="2"/>
  <c r="F442" i="2"/>
  <c r="E442" i="2"/>
  <c r="D442" i="2"/>
  <c r="C442" i="2"/>
  <c r="I441" i="2" a="1"/>
  <c r="I441" i="2" s="1"/>
  <c r="H441" i="2"/>
  <c r="I441" i="6" s="1"/>
  <c r="G441" i="2"/>
  <c r="F441" i="2"/>
  <c r="E441" i="2"/>
  <c r="D441" i="2"/>
  <c r="C441" i="2"/>
  <c r="I440" i="2" a="1"/>
  <c r="I440" i="2" s="1"/>
  <c r="H440" i="2"/>
  <c r="G440" i="2"/>
  <c r="F440" i="2"/>
  <c r="E440" i="2"/>
  <c r="D440" i="2"/>
  <c r="C440" i="2"/>
  <c r="I439" i="2" a="1"/>
  <c r="I439" i="2" s="1"/>
  <c r="H439" i="2"/>
  <c r="I439" i="6" s="1"/>
  <c r="G439" i="2"/>
  <c r="F439" i="2"/>
  <c r="E439" i="2"/>
  <c r="D439" i="2"/>
  <c r="C439" i="2"/>
  <c r="I438" i="2" a="1"/>
  <c r="I438" i="2" s="1"/>
  <c r="H438" i="2"/>
  <c r="G438" i="2"/>
  <c r="F438" i="2"/>
  <c r="E438" i="2"/>
  <c r="D438" i="2"/>
  <c r="F438" i="6" s="1"/>
  <c r="C438" i="2"/>
  <c r="I437" i="2" a="1"/>
  <c r="I437" i="2" s="1"/>
  <c r="H437" i="2"/>
  <c r="G437" i="2"/>
  <c r="F437" i="2"/>
  <c r="G437" i="6" s="1"/>
  <c r="E437" i="2"/>
  <c r="D437" i="2"/>
  <c r="C437" i="2"/>
  <c r="I436" i="2" a="1"/>
  <c r="I436" i="2" s="1"/>
  <c r="H436" i="2"/>
  <c r="G436" i="2"/>
  <c r="F436" i="2"/>
  <c r="E436" i="2"/>
  <c r="D436" i="2"/>
  <c r="C436" i="2"/>
  <c r="I435" i="2" a="1"/>
  <c r="I435" i="2" s="1"/>
  <c r="H435" i="2"/>
  <c r="G435" i="2"/>
  <c r="F435" i="2"/>
  <c r="E435" i="2"/>
  <c r="D435" i="2"/>
  <c r="C435" i="2"/>
  <c r="I434" i="2" a="1"/>
  <c r="I434" i="2" s="1"/>
  <c r="H434" i="2"/>
  <c r="I434" i="6" s="1"/>
  <c r="G434" i="2"/>
  <c r="F434" i="2"/>
  <c r="E434" i="2"/>
  <c r="D434" i="2"/>
  <c r="C434" i="2"/>
  <c r="I433" i="2" a="1"/>
  <c r="I433" i="2" s="1"/>
  <c r="H433" i="2"/>
  <c r="G433" i="2"/>
  <c r="F433" i="2"/>
  <c r="E433" i="2"/>
  <c r="D433" i="2"/>
  <c r="F433" i="6" s="1"/>
  <c r="C433" i="2"/>
  <c r="I432" i="2" a="1"/>
  <c r="I432" i="2" s="1"/>
  <c r="H432" i="2"/>
  <c r="G432" i="2"/>
  <c r="F432" i="2"/>
  <c r="E432" i="2"/>
  <c r="D432" i="2"/>
  <c r="C432" i="2"/>
  <c r="I431" i="2" a="1"/>
  <c r="I431" i="2" s="1"/>
  <c r="H431" i="2"/>
  <c r="G431" i="2"/>
  <c r="F431" i="2"/>
  <c r="E431" i="2"/>
  <c r="D431" i="2"/>
  <c r="C431" i="2"/>
  <c r="I430" i="2" a="1"/>
  <c r="I430" i="2" s="1"/>
  <c r="H430" i="2"/>
  <c r="G430" i="2"/>
  <c r="F430" i="2"/>
  <c r="E430" i="2"/>
  <c r="D430" i="2"/>
  <c r="C430" i="2"/>
  <c r="I429" i="2" a="1"/>
  <c r="I429" i="2" s="1"/>
  <c r="H429" i="2"/>
  <c r="I429" i="6" s="1"/>
  <c r="G429" i="2"/>
  <c r="F429" i="2"/>
  <c r="E429" i="2"/>
  <c r="D429" i="2"/>
  <c r="C429" i="2"/>
  <c r="I428" i="2" a="1"/>
  <c r="I428" i="2" s="1"/>
  <c r="H428" i="2"/>
  <c r="G428" i="2"/>
  <c r="F428" i="2"/>
  <c r="E428" i="2"/>
  <c r="D428" i="2"/>
  <c r="F428" i="6" s="1"/>
  <c r="C428" i="2"/>
  <c r="I427" i="2" a="1"/>
  <c r="I427" i="2" s="1"/>
  <c r="H427" i="2"/>
  <c r="G427" i="2"/>
  <c r="F427" i="2"/>
  <c r="E427" i="2"/>
  <c r="D427" i="2"/>
  <c r="C427" i="2"/>
  <c r="I426" i="2" a="1"/>
  <c r="I426" i="2" s="1"/>
  <c r="H426" i="2"/>
  <c r="G426" i="2"/>
  <c r="F426" i="2"/>
  <c r="E426" i="2"/>
  <c r="D426" i="2"/>
  <c r="F426" i="6" s="1"/>
  <c r="C426" i="2"/>
  <c r="I425" i="2" a="1"/>
  <c r="I425" i="2" s="1"/>
  <c r="H425" i="2"/>
  <c r="G425" i="2"/>
  <c r="F425" i="2"/>
  <c r="E425" i="2"/>
  <c r="D425" i="2"/>
  <c r="C425" i="2"/>
  <c r="I424" i="2" a="1"/>
  <c r="I424" i="2" s="1"/>
  <c r="H424" i="2"/>
  <c r="I424" i="6" s="1"/>
  <c r="G424" i="2"/>
  <c r="F424" i="2"/>
  <c r="E424" i="2"/>
  <c r="D424" i="2"/>
  <c r="C424" i="2"/>
  <c r="I423" i="2" a="1"/>
  <c r="I423" i="2" s="1"/>
  <c r="H423" i="2"/>
  <c r="G423" i="2"/>
  <c r="F423" i="2"/>
  <c r="E423" i="2"/>
  <c r="D423" i="2"/>
  <c r="C423" i="2"/>
  <c r="I422" i="2" a="1"/>
  <c r="I422" i="2" s="1"/>
  <c r="H422" i="2"/>
  <c r="I422" i="6" s="1"/>
  <c r="G422" i="2"/>
  <c r="F422" i="2"/>
  <c r="E422" i="2"/>
  <c r="D422" i="2"/>
  <c r="C422" i="2"/>
  <c r="I421" i="2" a="1"/>
  <c r="I421" i="2" s="1"/>
  <c r="H421" i="2"/>
  <c r="G421" i="2"/>
  <c r="F421" i="2"/>
  <c r="E421" i="2"/>
  <c r="D421" i="2"/>
  <c r="F421" i="6" s="1"/>
  <c r="C421" i="2"/>
  <c r="I420" i="2" a="1"/>
  <c r="I420" i="2" s="1"/>
  <c r="H420" i="2"/>
  <c r="G420" i="2"/>
  <c r="F420" i="2"/>
  <c r="E420" i="2"/>
  <c r="D420" i="2"/>
  <c r="C420" i="2"/>
  <c r="I419" i="2" a="1"/>
  <c r="I419" i="2" s="1"/>
  <c r="H419" i="2"/>
  <c r="G419" i="2"/>
  <c r="F419" i="2"/>
  <c r="E419" i="2"/>
  <c r="D419" i="2"/>
  <c r="C419" i="2"/>
  <c r="I418" i="2" a="1"/>
  <c r="I418" i="2" s="1"/>
  <c r="H418" i="2"/>
  <c r="G418" i="2"/>
  <c r="F418" i="2"/>
  <c r="E418" i="2"/>
  <c r="D418" i="2"/>
  <c r="C418" i="2"/>
  <c r="I417" i="2" a="1"/>
  <c r="I417" i="2" s="1"/>
  <c r="H417" i="2"/>
  <c r="I417" i="6" s="1"/>
  <c r="G417" i="2"/>
  <c r="F417" i="2"/>
  <c r="E417" i="2"/>
  <c r="D417" i="2"/>
  <c r="C417" i="2"/>
  <c r="I416" i="2" a="1"/>
  <c r="I416" i="2" s="1"/>
  <c r="H416" i="2"/>
  <c r="G416" i="2"/>
  <c r="F416" i="2"/>
  <c r="E416" i="2"/>
  <c r="D416" i="2"/>
  <c r="F416" i="6" s="1"/>
  <c r="C416" i="2"/>
  <c r="I415" i="2" a="1"/>
  <c r="I415" i="2" s="1"/>
  <c r="H415" i="2"/>
  <c r="G415" i="2"/>
  <c r="F415" i="2"/>
  <c r="E415" i="2"/>
  <c r="D415" i="2"/>
  <c r="C415" i="2"/>
  <c r="I414" i="2" a="1"/>
  <c r="I414" i="2" s="1"/>
  <c r="H414" i="2"/>
  <c r="G414" i="2"/>
  <c r="F414" i="2"/>
  <c r="E414" i="2"/>
  <c r="D414" i="2"/>
  <c r="F414" i="6" s="1"/>
  <c r="C414" i="2"/>
  <c r="I413" i="2" a="1"/>
  <c r="I413" i="2" s="1"/>
  <c r="H413" i="2"/>
  <c r="G413" i="2"/>
  <c r="F413" i="2"/>
  <c r="E413" i="2"/>
  <c r="D413" i="2"/>
  <c r="C413" i="2"/>
  <c r="I412" i="2" a="1"/>
  <c r="I412" i="2" s="1"/>
  <c r="H412" i="2"/>
  <c r="G412" i="2"/>
  <c r="F412" i="2"/>
  <c r="E412" i="2"/>
  <c r="D412" i="2"/>
  <c r="C412" i="2"/>
  <c r="I411" i="2" a="1"/>
  <c r="I411" i="2" s="1"/>
  <c r="H411" i="2"/>
  <c r="G411" i="2"/>
  <c r="F411" i="2"/>
  <c r="E411" i="2"/>
  <c r="D411" i="2"/>
  <c r="C411" i="2"/>
  <c r="I410" i="2" a="1"/>
  <c r="I410" i="2" s="1"/>
  <c r="H410" i="2"/>
  <c r="I410" i="6" s="1"/>
  <c r="G410" i="2"/>
  <c r="F410" i="2"/>
  <c r="E410" i="2"/>
  <c r="D410" i="2"/>
  <c r="C410" i="2"/>
  <c r="I409" i="2" a="1"/>
  <c r="I409" i="2" s="1"/>
  <c r="H409" i="2"/>
  <c r="G409" i="2"/>
  <c r="F409" i="2"/>
  <c r="E409" i="2"/>
  <c r="D409" i="2"/>
  <c r="F409" i="6" s="1"/>
  <c r="C409" i="2"/>
  <c r="I408" i="2" a="1"/>
  <c r="I408" i="2" s="1"/>
  <c r="H408" i="2"/>
  <c r="G408" i="2"/>
  <c r="F408" i="2"/>
  <c r="E408" i="2"/>
  <c r="D408" i="2"/>
  <c r="C408" i="2"/>
  <c r="I407" i="2" a="1"/>
  <c r="I407" i="2" s="1"/>
  <c r="H407" i="2"/>
  <c r="G407" i="2"/>
  <c r="F407" i="2"/>
  <c r="E407" i="2"/>
  <c r="D407" i="2"/>
  <c r="C407" i="2"/>
  <c r="I406" i="2" a="1"/>
  <c r="I406" i="2" s="1"/>
  <c r="H406" i="2"/>
  <c r="G406" i="2"/>
  <c r="F406" i="2"/>
  <c r="E406" i="2"/>
  <c r="D406" i="2"/>
  <c r="C406" i="2"/>
  <c r="I405" i="2" a="1"/>
  <c r="I405" i="2" s="1"/>
  <c r="H405" i="2"/>
  <c r="I405" i="6" s="1"/>
  <c r="G405" i="2"/>
  <c r="F405" i="2"/>
  <c r="E405" i="2"/>
  <c r="D405" i="2"/>
  <c r="C405" i="2"/>
  <c r="I404" i="2" a="1"/>
  <c r="I404" i="2" s="1"/>
  <c r="H404" i="2"/>
  <c r="G404" i="2"/>
  <c r="F404" i="2"/>
  <c r="E404" i="2"/>
  <c r="D404" i="2"/>
  <c r="F404" i="6" s="1"/>
  <c r="C404" i="2"/>
  <c r="I403" i="2" a="1"/>
  <c r="I403" i="2" s="1"/>
  <c r="H403" i="2"/>
  <c r="G403" i="2"/>
  <c r="F403" i="2"/>
  <c r="E403" i="2"/>
  <c r="D403" i="2"/>
  <c r="C403" i="2"/>
  <c r="I402" i="2" a="1"/>
  <c r="I402" i="2" s="1"/>
  <c r="H402" i="2"/>
  <c r="G402" i="2"/>
  <c r="F402" i="2"/>
  <c r="E402" i="2"/>
  <c r="D402" i="2"/>
  <c r="C402" i="2"/>
  <c r="I401" i="2" a="1"/>
  <c r="I401" i="2" s="1"/>
  <c r="H401" i="2"/>
  <c r="G401" i="2"/>
  <c r="F401" i="2"/>
  <c r="E401" i="2"/>
  <c r="D401" i="2"/>
  <c r="C401" i="2"/>
  <c r="I400" i="2" a="1"/>
  <c r="I400" i="2" s="1"/>
  <c r="H400" i="2"/>
  <c r="I400" i="6" s="1"/>
  <c r="G400" i="2"/>
  <c r="F400" i="2"/>
  <c r="E400" i="2"/>
  <c r="D400" i="2"/>
  <c r="C400" i="2"/>
  <c r="I399" i="2" a="1"/>
  <c r="I399" i="2" s="1"/>
  <c r="H399" i="2"/>
  <c r="G399" i="2"/>
  <c r="F399" i="2"/>
  <c r="E399" i="2"/>
  <c r="D399" i="2"/>
  <c r="F399" i="6" s="1"/>
  <c r="C399" i="2"/>
  <c r="I398" i="2" a="1"/>
  <c r="I398" i="2" s="1"/>
  <c r="H398" i="2"/>
  <c r="G398" i="2"/>
  <c r="F398" i="2"/>
  <c r="E398" i="2"/>
  <c r="D398" i="2"/>
  <c r="C398" i="2"/>
  <c r="I397" i="2" a="1"/>
  <c r="I397" i="2" s="1"/>
  <c r="H397" i="2"/>
  <c r="G397" i="2"/>
  <c r="F397" i="2"/>
  <c r="E397" i="2"/>
  <c r="D397" i="2"/>
  <c r="F397" i="6" s="1"/>
  <c r="C397" i="2"/>
  <c r="I396" i="2" a="1"/>
  <c r="I396" i="2" s="1"/>
  <c r="H396" i="2"/>
  <c r="G396" i="2"/>
  <c r="F396" i="2"/>
  <c r="E396" i="2"/>
  <c r="D396" i="2"/>
  <c r="C396" i="2"/>
  <c r="I395" i="2" a="1"/>
  <c r="I395" i="2" s="1"/>
  <c r="H395" i="2"/>
  <c r="I395" i="6" s="1"/>
  <c r="G395" i="2"/>
  <c r="F395" i="2"/>
  <c r="E395" i="2"/>
  <c r="D395" i="2"/>
  <c r="C395" i="2"/>
  <c r="I394" i="2" a="1"/>
  <c r="I394" i="2" s="1"/>
  <c r="H394" i="2"/>
  <c r="G394" i="2"/>
  <c r="F394" i="2"/>
  <c r="E394" i="2"/>
  <c r="D394" i="2"/>
  <c r="C394" i="2"/>
  <c r="I393" i="2" a="1"/>
  <c r="I393" i="2" s="1"/>
  <c r="H393" i="2"/>
  <c r="I393" i="6" s="1"/>
  <c r="G393" i="2"/>
  <c r="F393" i="2"/>
  <c r="E393" i="2"/>
  <c r="D393" i="2"/>
  <c r="C393" i="2"/>
  <c r="I392" i="2" a="1"/>
  <c r="I392" i="2" s="1"/>
  <c r="H392" i="2"/>
  <c r="G392" i="2"/>
  <c r="F392" i="2"/>
  <c r="E392" i="2"/>
  <c r="D392" i="2"/>
  <c r="F392" i="6" s="1"/>
  <c r="C392" i="2"/>
  <c r="I391" i="2" a="1"/>
  <c r="I391" i="2" s="1"/>
  <c r="H391" i="2"/>
  <c r="G391" i="2"/>
  <c r="F391" i="2"/>
  <c r="E391" i="2"/>
  <c r="D391" i="2"/>
  <c r="C391" i="2"/>
  <c r="I390" i="2" a="1"/>
  <c r="I390" i="2" s="1"/>
  <c r="H390" i="2"/>
  <c r="G390" i="2"/>
  <c r="F390" i="2"/>
  <c r="E390" i="2"/>
  <c r="D390" i="2"/>
  <c r="C390" i="2"/>
  <c r="I389" i="2" a="1"/>
  <c r="I389" i="2" s="1"/>
  <c r="H389" i="2"/>
  <c r="G389" i="2"/>
  <c r="F389" i="2"/>
  <c r="E389" i="2"/>
  <c r="D389" i="2"/>
  <c r="C389" i="2"/>
  <c r="I388" i="2" a="1"/>
  <c r="I388" i="2" s="1"/>
  <c r="H388" i="2"/>
  <c r="G388" i="2"/>
  <c r="F388" i="2"/>
  <c r="E388" i="2"/>
  <c r="D388" i="2"/>
  <c r="C388" i="2"/>
  <c r="I387" i="2" a="1"/>
  <c r="I387" i="2" s="1"/>
  <c r="H387" i="2"/>
  <c r="G387" i="2"/>
  <c r="F387" i="2"/>
  <c r="E387" i="2"/>
  <c r="D387" i="2"/>
  <c r="F387" i="6" s="1"/>
  <c r="C387" i="2"/>
  <c r="I386" i="2" a="1"/>
  <c r="I386" i="2" s="1"/>
  <c r="H386" i="2"/>
  <c r="G386" i="2"/>
  <c r="F386" i="2"/>
  <c r="E386" i="2"/>
  <c r="D386" i="2"/>
  <c r="C386" i="2"/>
  <c r="I385" i="2" a="1"/>
  <c r="I385" i="2" s="1"/>
  <c r="H385" i="2"/>
  <c r="G385" i="2"/>
  <c r="F385" i="2"/>
  <c r="E385" i="2"/>
  <c r="D385" i="2"/>
  <c r="F385" i="6" s="1"/>
  <c r="C385" i="2"/>
  <c r="I384" i="2" a="1"/>
  <c r="I384" i="2" s="1"/>
  <c r="H384" i="2"/>
  <c r="G384" i="2"/>
  <c r="F384" i="2"/>
  <c r="E384" i="2"/>
  <c r="D384" i="2"/>
  <c r="C384" i="2"/>
  <c r="I383" i="2" a="1"/>
  <c r="I383" i="2" s="1"/>
  <c r="H383" i="2"/>
  <c r="I383" i="6" s="1"/>
  <c r="G383" i="2"/>
  <c r="F383" i="2"/>
  <c r="E383" i="2"/>
  <c r="D383" i="2"/>
  <c r="C383" i="2"/>
  <c r="I382" i="2" a="1"/>
  <c r="I382" i="2" s="1"/>
  <c r="H382" i="2"/>
  <c r="G382" i="2"/>
  <c r="F382" i="2"/>
  <c r="E382" i="2"/>
  <c r="D382" i="2"/>
  <c r="C382" i="2"/>
  <c r="I381" i="2" a="1"/>
  <c r="I381" i="2" s="1"/>
  <c r="H381" i="2"/>
  <c r="I381" i="6" s="1"/>
  <c r="G381" i="2"/>
  <c r="F381" i="2"/>
  <c r="E381" i="2"/>
  <c r="D381" i="2"/>
  <c r="C381" i="2"/>
  <c r="I380" i="2" a="1"/>
  <c r="I380" i="2" s="1"/>
  <c r="H380" i="2"/>
  <c r="G380" i="2"/>
  <c r="F380" i="2"/>
  <c r="E380" i="2"/>
  <c r="D380" i="2"/>
  <c r="F380" i="6" s="1"/>
  <c r="C380" i="2"/>
  <c r="I379" i="2" a="1"/>
  <c r="I379" i="2" s="1"/>
  <c r="H379" i="2"/>
  <c r="G379" i="2"/>
  <c r="F379" i="2"/>
  <c r="E379" i="2"/>
  <c r="D379" i="2"/>
  <c r="C379" i="2"/>
  <c r="I378" i="2" a="1"/>
  <c r="I378" i="2" s="1"/>
  <c r="H378" i="2"/>
  <c r="G378" i="2"/>
  <c r="F378" i="2"/>
  <c r="E378" i="2"/>
  <c r="D378" i="2"/>
  <c r="C378" i="2"/>
  <c r="I377" i="2" a="1"/>
  <c r="I377" i="2" s="1"/>
  <c r="H377" i="2"/>
  <c r="G377" i="2"/>
  <c r="F377" i="2"/>
  <c r="E377" i="2"/>
  <c r="D377" i="2"/>
  <c r="C377" i="2"/>
  <c r="I376" i="2" a="1"/>
  <c r="I376" i="2" s="1"/>
  <c r="H376" i="2"/>
  <c r="I376" i="6" s="1"/>
  <c r="G376" i="2"/>
  <c r="F376" i="2"/>
  <c r="E376" i="2"/>
  <c r="D376" i="2"/>
  <c r="C376" i="2"/>
  <c r="I375" i="2" a="1"/>
  <c r="I375" i="2" s="1"/>
  <c r="H375" i="2"/>
  <c r="G375" i="2"/>
  <c r="F375" i="2"/>
  <c r="E375" i="2"/>
  <c r="D375" i="2"/>
  <c r="F375" i="6" s="1"/>
  <c r="C375" i="2"/>
  <c r="I374" i="2" a="1"/>
  <c r="I374" i="2" s="1"/>
  <c r="H374" i="2"/>
  <c r="G374" i="2"/>
  <c r="F374" i="2"/>
  <c r="E374" i="2"/>
  <c r="D374" i="2"/>
  <c r="C374" i="2"/>
  <c r="I373" i="2" a="1"/>
  <c r="I373" i="2" s="1"/>
  <c r="H373" i="2"/>
  <c r="G373" i="2"/>
  <c r="H373" i="6" s="1"/>
  <c r="F373" i="2"/>
  <c r="E373" i="2"/>
  <c r="D373" i="2"/>
  <c r="F373" i="6" s="1"/>
  <c r="C373" i="2"/>
  <c r="I372" i="2" a="1"/>
  <c r="I372" i="2" s="1"/>
  <c r="H372" i="2"/>
  <c r="G372" i="2"/>
  <c r="F372" i="2"/>
  <c r="E372" i="2"/>
  <c r="D372" i="2"/>
  <c r="C372" i="2"/>
  <c r="I371" i="2" a="1"/>
  <c r="I371" i="2" s="1"/>
  <c r="H371" i="2"/>
  <c r="I371" i="6" s="1"/>
  <c r="G371" i="2"/>
  <c r="F371" i="2"/>
  <c r="E371" i="2"/>
  <c r="D371" i="2"/>
  <c r="C371" i="2"/>
  <c r="I370" i="2" a="1"/>
  <c r="I370" i="2" s="1"/>
  <c r="H370" i="2"/>
  <c r="G370" i="2"/>
  <c r="F370" i="2"/>
  <c r="E370" i="2"/>
  <c r="D370" i="2"/>
  <c r="C370" i="2"/>
  <c r="I369" i="2" a="1"/>
  <c r="I369" i="2" s="1"/>
  <c r="H369" i="2"/>
  <c r="I369" i="6" s="1"/>
  <c r="G369" i="2"/>
  <c r="F369" i="2"/>
  <c r="E369" i="2"/>
  <c r="D369" i="2"/>
  <c r="C369" i="2"/>
  <c r="I368" i="2" a="1"/>
  <c r="I368" i="2" s="1"/>
  <c r="H368" i="2"/>
  <c r="G368" i="2"/>
  <c r="F368" i="2"/>
  <c r="E368" i="2"/>
  <c r="D368" i="2"/>
  <c r="F368" i="6" s="1"/>
  <c r="C368" i="2"/>
  <c r="I367" i="2" a="1"/>
  <c r="I367" i="2" s="1"/>
  <c r="H367" i="2"/>
  <c r="G367" i="2"/>
  <c r="F367" i="2"/>
  <c r="E367" i="2"/>
  <c r="D367" i="2"/>
  <c r="C367" i="2"/>
  <c r="I366" i="2" a="1"/>
  <c r="I366" i="2" s="1"/>
  <c r="H366" i="2"/>
  <c r="G366" i="2"/>
  <c r="F366" i="2"/>
  <c r="E366" i="2"/>
  <c r="D366" i="2"/>
  <c r="C366" i="2"/>
  <c r="I365" i="2" a="1"/>
  <c r="I365" i="2" s="1"/>
  <c r="H365" i="2"/>
  <c r="G365" i="2"/>
  <c r="F365" i="2"/>
  <c r="E365" i="2"/>
  <c r="D365" i="2"/>
  <c r="C365" i="2"/>
  <c r="I364" i="2" a="1"/>
  <c r="I364" i="2" s="1"/>
  <c r="H364" i="2"/>
  <c r="I364" i="6" s="1"/>
  <c r="G364" i="2"/>
  <c r="F364" i="2"/>
  <c r="E364" i="2"/>
  <c r="D364" i="2"/>
  <c r="C364" i="2"/>
  <c r="I363" i="2" a="1"/>
  <c r="I363" i="2" s="1"/>
  <c r="H363" i="2"/>
  <c r="G363" i="2"/>
  <c r="H363" i="6" s="1"/>
  <c r="F363" i="2"/>
  <c r="E363" i="2"/>
  <c r="D363" i="2"/>
  <c r="F363" i="6" s="1"/>
  <c r="C363" i="2"/>
  <c r="I362" i="2" a="1"/>
  <c r="I362" i="2" s="1"/>
  <c r="H362" i="2"/>
  <c r="G362" i="2"/>
  <c r="F362" i="2"/>
  <c r="E362" i="2"/>
  <c r="D362" i="2"/>
  <c r="C362" i="2"/>
  <c r="I361" i="2" a="1"/>
  <c r="I361" i="2" s="1"/>
  <c r="H361" i="2"/>
  <c r="G361" i="2"/>
  <c r="H361" i="6" s="1"/>
  <c r="F361" i="2"/>
  <c r="E361" i="2"/>
  <c r="D361" i="2"/>
  <c r="F361" i="6" s="1"/>
  <c r="C361" i="2"/>
  <c r="I360" i="2" a="1"/>
  <c r="I360" i="2" s="1"/>
  <c r="H360" i="2"/>
  <c r="G360" i="2"/>
  <c r="F360" i="2"/>
  <c r="E360" i="2"/>
  <c r="D360" i="2"/>
  <c r="C360" i="2"/>
  <c r="I359" i="2" a="1"/>
  <c r="I359" i="2" s="1"/>
  <c r="H359" i="2"/>
  <c r="I359" i="6" s="1"/>
  <c r="G359" i="2"/>
  <c r="F359" i="2"/>
  <c r="E359" i="2"/>
  <c r="D359" i="2"/>
  <c r="C359" i="2"/>
  <c r="I358" i="2" a="1"/>
  <c r="I358" i="2" s="1"/>
  <c r="H358" i="2"/>
  <c r="G358" i="2"/>
  <c r="F358" i="2"/>
  <c r="E358" i="2"/>
  <c r="D358" i="2"/>
  <c r="C358" i="2"/>
  <c r="I357" i="2" a="1"/>
  <c r="I357" i="2" s="1"/>
  <c r="H357" i="2"/>
  <c r="I357" i="6" s="1"/>
  <c r="G357" i="2"/>
  <c r="F357" i="2"/>
  <c r="E357" i="2"/>
  <c r="D357" i="2"/>
  <c r="C357" i="2"/>
  <c r="I356" i="2" a="1"/>
  <c r="I356" i="2" s="1"/>
  <c r="H356" i="2"/>
  <c r="G356" i="2"/>
  <c r="F356" i="2"/>
  <c r="E356" i="2"/>
  <c r="D356" i="2"/>
  <c r="F356" i="6" s="1"/>
  <c r="C356" i="2"/>
  <c r="I355" i="2" a="1"/>
  <c r="I355" i="2" s="1"/>
  <c r="H355" i="2"/>
  <c r="G355" i="2"/>
  <c r="F355" i="2"/>
  <c r="E355" i="2"/>
  <c r="D355" i="2"/>
  <c r="C355" i="2"/>
  <c r="I354" i="2" a="1"/>
  <c r="I354" i="2" s="1"/>
  <c r="H354" i="2"/>
  <c r="G354" i="2"/>
  <c r="F354" i="2"/>
  <c r="E354" i="2"/>
  <c r="D354" i="2"/>
  <c r="C354" i="2"/>
  <c r="I353" i="2" a="1"/>
  <c r="I353" i="2" s="1"/>
  <c r="H353" i="2"/>
  <c r="G353" i="2"/>
  <c r="F353" i="2"/>
  <c r="E353" i="2"/>
  <c r="D353" i="2"/>
  <c r="C353" i="2"/>
  <c r="I352" i="2" a="1"/>
  <c r="I352" i="2" s="1"/>
  <c r="H352" i="2"/>
  <c r="I352" i="6" s="1"/>
  <c r="G352" i="2"/>
  <c r="F352" i="2"/>
  <c r="E352" i="2"/>
  <c r="D352" i="2"/>
  <c r="C352" i="2"/>
  <c r="I351" i="2" a="1"/>
  <c r="I351" i="2" s="1"/>
  <c r="H351" i="2"/>
  <c r="G351" i="2"/>
  <c r="F351" i="2"/>
  <c r="E351" i="2"/>
  <c r="D351" i="2"/>
  <c r="F351" i="6" s="1"/>
  <c r="C351" i="2"/>
  <c r="I350" i="2" a="1"/>
  <c r="I350" i="2" s="1"/>
  <c r="H350" i="2"/>
  <c r="G350" i="2"/>
  <c r="F350" i="2"/>
  <c r="E350" i="2"/>
  <c r="D350" i="2"/>
  <c r="C350" i="2"/>
  <c r="I349" i="2" a="1"/>
  <c r="I349" i="2" s="1"/>
  <c r="H349" i="2"/>
  <c r="G349" i="2"/>
  <c r="H349" i="6" s="1"/>
  <c r="F349" i="2"/>
  <c r="E349" i="2"/>
  <c r="D349" i="2"/>
  <c r="F349" i="6" s="1"/>
  <c r="C349" i="2"/>
  <c r="I348" i="2" a="1"/>
  <c r="I348" i="2" s="1"/>
  <c r="H348" i="2"/>
  <c r="G348" i="2"/>
  <c r="F348" i="2"/>
  <c r="E348" i="2"/>
  <c r="D348" i="2"/>
  <c r="C348" i="2"/>
  <c r="I347" i="2" a="1"/>
  <c r="I347" i="2" s="1"/>
  <c r="H347" i="2"/>
  <c r="I347" i="6" s="1"/>
  <c r="G347" i="2"/>
  <c r="F347" i="2"/>
  <c r="E347" i="2"/>
  <c r="D347" i="2"/>
  <c r="C347" i="2"/>
  <c r="I346" i="2" a="1"/>
  <c r="I346" i="2" s="1"/>
  <c r="H346" i="2"/>
  <c r="G346" i="2"/>
  <c r="F346" i="2"/>
  <c r="E346" i="2"/>
  <c r="D346" i="2"/>
  <c r="C346" i="2"/>
  <c r="I345" i="2" a="1"/>
  <c r="I345" i="2" s="1"/>
  <c r="H345" i="2"/>
  <c r="I345" i="6" s="1"/>
  <c r="G345" i="2"/>
  <c r="F345" i="2"/>
  <c r="E345" i="2"/>
  <c r="D345" i="2"/>
  <c r="C345" i="2"/>
  <c r="I344" i="2" a="1"/>
  <c r="I344" i="2" s="1"/>
  <c r="H344" i="2"/>
  <c r="G344" i="2"/>
  <c r="F344" i="2"/>
  <c r="E344" i="2"/>
  <c r="D344" i="2"/>
  <c r="F344" i="6" s="1"/>
  <c r="C344" i="2"/>
  <c r="I343" i="2" a="1"/>
  <c r="I343" i="2" s="1"/>
  <c r="H343" i="2"/>
  <c r="G343" i="2"/>
  <c r="F343" i="2"/>
  <c r="E343" i="2"/>
  <c r="D343" i="2"/>
  <c r="C343" i="2"/>
  <c r="I342" i="2" a="1"/>
  <c r="I342" i="2" s="1"/>
  <c r="H342" i="2"/>
  <c r="G342" i="2"/>
  <c r="F342" i="2"/>
  <c r="E342" i="2"/>
  <c r="D342" i="2"/>
  <c r="C342" i="2"/>
  <c r="I341" i="2" a="1"/>
  <c r="I341" i="2" s="1"/>
  <c r="H341" i="2"/>
  <c r="G341" i="2"/>
  <c r="F341" i="2"/>
  <c r="E341" i="2"/>
  <c r="D341" i="2"/>
  <c r="C341" i="2"/>
  <c r="I340" i="2" a="1"/>
  <c r="I340" i="2" s="1"/>
  <c r="H340" i="2"/>
  <c r="I340" i="6" s="1"/>
  <c r="G340" i="2"/>
  <c r="F340" i="2"/>
  <c r="E340" i="2"/>
  <c r="D340" i="2"/>
  <c r="C340" i="2"/>
  <c r="I339" i="2" a="1"/>
  <c r="I339" i="2" s="1"/>
  <c r="H339" i="2"/>
  <c r="G339" i="2"/>
  <c r="F339" i="2"/>
  <c r="E339" i="2"/>
  <c r="D339" i="2"/>
  <c r="F339" i="6" s="1"/>
  <c r="C339" i="2"/>
  <c r="I338" i="2" a="1"/>
  <c r="I338" i="2" s="1"/>
  <c r="H338" i="2"/>
  <c r="G338" i="2"/>
  <c r="F338" i="2"/>
  <c r="E338" i="2"/>
  <c r="D338" i="2"/>
  <c r="C338" i="2"/>
  <c r="I337" i="2" a="1"/>
  <c r="I337" i="2" s="1"/>
  <c r="H337" i="2"/>
  <c r="G337" i="2"/>
  <c r="F337" i="2"/>
  <c r="E337" i="2"/>
  <c r="D337" i="2"/>
  <c r="C337" i="2"/>
  <c r="I336" i="2" a="1"/>
  <c r="I336" i="2" s="1"/>
  <c r="H336" i="2"/>
  <c r="G336" i="2"/>
  <c r="F336" i="2"/>
  <c r="E336" i="2"/>
  <c r="D336" i="2"/>
  <c r="C336" i="2"/>
  <c r="I335" i="2" a="1"/>
  <c r="I335" i="2" s="1"/>
  <c r="H335" i="2"/>
  <c r="I335" i="6" s="1"/>
  <c r="G335" i="2"/>
  <c r="F335" i="2"/>
  <c r="E335" i="2"/>
  <c r="D335" i="2"/>
  <c r="C335" i="2"/>
  <c r="I334" i="2" a="1"/>
  <c r="I334" i="2" s="1"/>
  <c r="H334" i="2"/>
  <c r="G334" i="2"/>
  <c r="F334" i="2"/>
  <c r="E334" i="2"/>
  <c r="D334" i="2"/>
  <c r="F334" i="6" s="1"/>
  <c r="C334" i="2"/>
  <c r="I333" i="2" a="1"/>
  <c r="I333" i="2" s="1"/>
  <c r="H333" i="2"/>
  <c r="G333" i="2"/>
  <c r="F333" i="2"/>
  <c r="E333" i="2"/>
  <c r="D333" i="2"/>
  <c r="C333" i="2"/>
  <c r="I332" i="2" a="1"/>
  <c r="I332" i="2" s="1"/>
  <c r="H332" i="2"/>
  <c r="G332" i="2"/>
  <c r="H332" i="6" s="1"/>
  <c r="F332" i="2"/>
  <c r="E332" i="2"/>
  <c r="D332" i="2"/>
  <c r="F332" i="6" s="1"/>
  <c r="C332" i="2"/>
  <c r="I331" i="2" a="1"/>
  <c r="I331" i="2" s="1"/>
  <c r="H331" i="2"/>
  <c r="G331" i="2"/>
  <c r="F331" i="2"/>
  <c r="E331" i="2"/>
  <c r="D331" i="2"/>
  <c r="C331" i="2"/>
  <c r="I330" i="2" a="1"/>
  <c r="I330" i="2" s="1"/>
  <c r="H330" i="2"/>
  <c r="I330" i="6" s="1"/>
  <c r="G330" i="2"/>
  <c r="F330" i="2"/>
  <c r="E330" i="2"/>
  <c r="D330" i="2"/>
  <c r="C330" i="2"/>
  <c r="I329" i="2" a="1"/>
  <c r="I329" i="2" s="1"/>
  <c r="H329" i="2"/>
  <c r="G329" i="2"/>
  <c r="F329" i="2"/>
  <c r="E329" i="2"/>
  <c r="D329" i="2"/>
  <c r="C329" i="2"/>
  <c r="I328" i="2" a="1"/>
  <c r="I328" i="2" s="1"/>
  <c r="H328" i="2"/>
  <c r="I328" i="6" s="1"/>
  <c r="G328" i="2"/>
  <c r="F328" i="2"/>
  <c r="E328" i="2"/>
  <c r="D328" i="2"/>
  <c r="C328" i="2"/>
  <c r="I327" i="2" a="1"/>
  <c r="I327" i="2" s="1"/>
  <c r="H327" i="2"/>
  <c r="G327" i="2"/>
  <c r="F327" i="2"/>
  <c r="E327" i="2"/>
  <c r="D327" i="2"/>
  <c r="F327" i="6" s="1"/>
  <c r="C327" i="2"/>
  <c r="I326" i="2" a="1"/>
  <c r="I326" i="2" s="1"/>
  <c r="H326" i="2"/>
  <c r="G326" i="2"/>
  <c r="F326" i="2"/>
  <c r="E326" i="2"/>
  <c r="D326" i="2"/>
  <c r="C326" i="2"/>
  <c r="I325" i="2" a="1"/>
  <c r="I325" i="2" s="1"/>
  <c r="H325" i="2"/>
  <c r="G325" i="2"/>
  <c r="F325" i="2"/>
  <c r="E325" i="2"/>
  <c r="D325" i="2"/>
  <c r="C325" i="2"/>
  <c r="I324" i="2" a="1"/>
  <c r="I324" i="2" s="1"/>
  <c r="H324" i="2"/>
  <c r="G324" i="2"/>
  <c r="F324" i="2"/>
  <c r="E324" i="2"/>
  <c r="D324" i="2"/>
  <c r="C324" i="2"/>
  <c r="I323" i="2" a="1"/>
  <c r="I323" i="2" s="1"/>
  <c r="H323" i="2"/>
  <c r="I323" i="6" s="1"/>
  <c r="G323" i="2"/>
  <c r="F323" i="2"/>
  <c r="E323" i="2"/>
  <c r="D323" i="2"/>
  <c r="C323" i="2"/>
  <c r="I322" i="2" a="1"/>
  <c r="I322" i="2" s="1"/>
  <c r="H322" i="2"/>
  <c r="G322" i="2"/>
  <c r="F322" i="2"/>
  <c r="E322" i="2"/>
  <c r="D322" i="2"/>
  <c r="F322" i="6" s="1"/>
  <c r="C322" i="2"/>
  <c r="I321" i="2" a="1"/>
  <c r="I321" i="2" s="1"/>
  <c r="H321" i="2"/>
  <c r="G321" i="2"/>
  <c r="F321" i="2"/>
  <c r="E321" i="2"/>
  <c r="D321" i="2"/>
  <c r="C321" i="2"/>
  <c r="I320" i="2" a="1"/>
  <c r="I320" i="2" s="1"/>
  <c r="H320" i="2"/>
  <c r="G320" i="2"/>
  <c r="H320" i="6" s="1"/>
  <c r="F320" i="2"/>
  <c r="E320" i="2"/>
  <c r="D320" i="2"/>
  <c r="F320" i="6" s="1"/>
  <c r="C320" i="2"/>
  <c r="I319" i="2" a="1"/>
  <c r="I319" i="2" s="1"/>
  <c r="H319" i="2"/>
  <c r="G319" i="2"/>
  <c r="F319" i="2"/>
  <c r="E319" i="2"/>
  <c r="D319" i="2"/>
  <c r="C319" i="2"/>
  <c r="I318" i="2" a="1"/>
  <c r="I318" i="2" s="1"/>
  <c r="H318" i="2"/>
  <c r="I318" i="6" s="1"/>
  <c r="G318" i="2"/>
  <c r="F318" i="2"/>
  <c r="E318" i="2"/>
  <c r="D318" i="2"/>
  <c r="C318" i="2"/>
  <c r="I317" i="2" a="1"/>
  <c r="I317" i="2" s="1"/>
  <c r="H317" i="2"/>
  <c r="G317" i="2"/>
  <c r="F317" i="2"/>
  <c r="E317" i="2"/>
  <c r="D317" i="2"/>
  <c r="C317" i="2"/>
  <c r="I316" i="2" a="1"/>
  <c r="I316" i="2" s="1"/>
  <c r="H316" i="2"/>
  <c r="I316" i="6" s="1"/>
  <c r="G316" i="2"/>
  <c r="F316" i="2"/>
  <c r="E316" i="2"/>
  <c r="D316" i="2"/>
  <c r="C316" i="2"/>
  <c r="I315" i="2" a="1"/>
  <c r="I315" i="2" s="1"/>
  <c r="H315" i="2"/>
  <c r="G315" i="2"/>
  <c r="F315" i="2"/>
  <c r="E315" i="2"/>
  <c r="D315" i="2"/>
  <c r="F315" i="6" s="1"/>
  <c r="C315" i="2"/>
  <c r="I314" i="2" a="1"/>
  <c r="I314" i="2" s="1"/>
  <c r="H314" i="2"/>
  <c r="G314" i="2"/>
  <c r="F314" i="2"/>
  <c r="E314" i="2"/>
  <c r="D314" i="2"/>
  <c r="C314" i="2"/>
  <c r="I313" i="2" a="1"/>
  <c r="I313" i="2" s="1"/>
  <c r="H313" i="2"/>
  <c r="G313" i="2"/>
  <c r="F313" i="2"/>
  <c r="E313" i="2"/>
  <c r="D313" i="2"/>
  <c r="C313" i="2"/>
  <c r="I312" i="2" a="1"/>
  <c r="I312" i="2" s="1"/>
  <c r="H312" i="2"/>
  <c r="G312" i="2"/>
  <c r="F312" i="2"/>
  <c r="E312" i="2"/>
  <c r="D312" i="2"/>
  <c r="C312" i="2"/>
  <c r="I311" i="2" a="1"/>
  <c r="I311" i="2" s="1"/>
  <c r="H311" i="2"/>
  <c r="I311" i="6" s="1"/>
  <c r="G311" i="2"/>
  <c r="F311" i="2"/>
  <c r="E311" i="2"/>
  <c r="D311" i="2"/>
  <c r="C311" i="2"/>
  <c r="I310" i="2" a="1"/>
  <c r="I310" i="2" s="1"/>
  <c r="H310" i="2"/>
  <c r="G310" i="2"/>
  <c r="F310" i="2"/>
  <c r="E310" i="2"/>
  <c r="D310" i="2"/>
  <c r="F310" i="6" s="1"/>
  <c r="C310" i="2"/>
  <c r="I309" i="2" a="1"/>
  <c r="I309" i="2" s="1"/>
  <c r="H309" i="2"/>
  <c r="G309" i="2"/>
  <c r="F309" i="2"/>
  <c r="E309" i="2"/>
  <c r="D309" i="2"/>
  <c r="C309" i="2"/>
  <c r="I308" i="2" a="1"/>
  <c r="I308" i="2" s="1"/>
  <c r="H308" i="2"/>
  <c r="G308" i="2"/>
  <c r="H308" i="6" s="1"/>
  <c r="F308" i="2"/>
  <c r="E308" i="2"/>
  <c r="D308" i="2"/>
  <c r="F308" i="6" s="1"/>
  <c r="C308" i="2"/>
  <c r="I307" i="2" a="1"/>
  <c r="I307" i="2" s="1"/>
  <c r="H307" i="2"/>
  <c r="G307" i="2"/>
  <c r="F307" i="2"/>
  <c r="E307" i="2"/>
  <c r="D307" i="2"/>
  <c r="C307" i="2"/>
  <c r="I306" i="2" a="1"/>
  <c r="I306" i="2" s="1"/>
  <c r="H306" i="2"/>
  <c r="I306" i="6" s="1"/>
  <c r="G306" i="2"/>
  <c r="F306" i="2"/>
  <c r="E306" i="2"/>
  <c r="D306" i="2"/>
  <c r="C306" i="2"/>
  <c r="I305" i="2" a="1"/>
  <c r="I305" i="2" s="1"/>
  <c r="H305" i="2"/>
  <c r="G305" i="2"/>
  <c r="F305" i="2"/>
  <c r="E305" i="2"/>
  <c r="D305" i="2"/>
  <c r="C305" i="2"/>
  <c r="I304" i="2" a="1"/>
  <c r="I304" i="2" s="1"/>
  <c r="H304" i="2"/>
  <c r="I304" i="6" s="1"/>
  <c r="G304" i="2"/>
  <c r="F304" i="2"/>
  <c r="E304" i="2"/>
  <c r="D304" i="2"/>
  <c r="C304" i="2"/>
  <c r="I303" i="2" a="1"/>
  <c r="I303" i="2" s="1"/>
  <c r="H303" i="2"/>
  <c r="G303" i="2"/>
  <c r="F303" i="2"/>
  <c r="E303" i="2"/>
  <c r="D303" i="2"/>
  <c r="F303" i="6" s="1"/>
  <c r="C303" i="2"/>
  <c r="I302" i="2" a="1"/>
  <c r="I302" i="2" s="1"/>
  <c r="H302" i="2"/>
  <c r="G302" i="2"/>
  <c r="F302" i="2"/>
  <c r="E302" i="2"/>
  <c r="D302" i="2"/>
  <c r="C302" i="2"/>
  <c r="I301" i="2" a="1"/>
  <c r="I301" i="2" s="1"/>
  <c r="H301" i="2"/>
  <c r="G301" i="2"/>
  <c r="F301" i="2"/>
  <c r="E301" i="2"/>
  <c r="D301" i="2"/>
  <c r="C301" i="2"/>
  <c r="I300" i="2" a="1"/>
  <c r="I300" i="2" s="1"/>
  <c r="H300" i="2"/>
  <c r="G300" i="2"/>
  <c r="F300" i="2"/>
  <c r="E300" i="2"/>
  <c r="D300" i="2"/>
  <c r="C300" i="2"/>
  <c r="I299" i="2" a="1"/>
  <c r="I299" i="2" s="1"/>
  <c r="H299" i="2"/>
  <c r="I299" i="6" s="1"/>
  <c r="G299" i="2"/>
  <c r="F299" i="2"/>
  <c r="E299" i="2"/>
  <c r="D299" i="2"/>
  <c r="C299" i="2"/>
  <c r="I298" i="2" a="1"/>
  <c r="I298" i="2" s="1"/>
  <c r="H298" i="2"/>
  <c r="G298" i="2"/>
  <c r="F298" i="2"/>
  <c r="E298" i="2"/>
  <c r="D298" i="2"/>
  <c r="F298" i="6" s="1"/>
  <c r="C298" i="2"/>
  <c r="I297" i="2" a="1"/>
  <c r="I297" i="2" s="1"/>
  <c r="H297" i="2"/>
  <c r="G297" i="2"/>
  <c r="F297" i="2"/>
  <c r="E297" i="2"/>
  <c r="D297" i="2"/>
  <c r="C297" i="2"/>
  <c r="I296" i="2" a="1"/>
  <c r="I296" i="2" s="1"/>
  <c r="H296" i="2"/>
  <c r="I296" i="6" s="1"/>
  <c r="G296" i="2"/>
  <c r="H296" i="6" s="1"/>
  <c r="F296" i="2"/>
  <c r="E296" i="2"/>
  <c r="D296" i="2"/>
  <c r="F296" i="6" s="1"/>
  <c r="C296" i="2"/>
  <c r="I295" i="2" a="1"/>
  <c r="I295" i="2" s="1"/>
  <c r="H295" i="2"/>
  <c r="G295" i="2"/>
  <c r="F295" i="2"/>
  <c r="E295" i="2"/>
  <c r="D295" i="2"/>
  <c r="C295" i="2"/>
  <c r="I294" i="2" a="1"/>
  <c r="I294" i="2" s="1"/>
  <c r="H294" i="2"/>
  <c r="I294" i="6" s="1"/>
  <c r="G294" i="2"/>
  <c r="F294" i="2"/>
  <c r="E294" i="2"/>
  <c r="D294" i="2"/>
  <c r="C294" i="2"/>
  <c r="I293" i="2" a="1"/>
  <c r="I293" i="2" s="1"/>
  <c r="H293" i="2"/>
  <c r="G293" i="2"/>
  <c r="F293" i="2"/>
  <c r="E293" i="2"/>
  <c r="D293" i="2"/>
  <c r="C293" i="2"/>
  <c r="I292" i="2" a="1"/>
  <c r="I292" i="2" s="1"/>
  <c r="H292" i="2"/>
  <c r="G292" i="2"/>
  <c r="F292" i="2"/>
  <c r="E292" i="2"/>
  <c r="D292" i="2"/>
  <c r="C292" i="2"/>
  <c r="I291" i="2" a="1"/>
  <c r="I291" i="2" s="1"/>
  <c r="H291" i="2"/>
  <c r="I291" i="6" s="1"/>
  <c r="G291" i="2"/>
  <c r="H291" i="6" s="1"/>
  <c r="F291" i="2"/>
  <c r="E291" i="2"/>
  <c r="D291" i="2"/>
  <c r="F291" i="6" s="1"/>
  <c r="C291" i="2"/>
  <c r="I290" i="2" a="1"/>
  <c r="I290" i="2" s="1"/>
  <c r="H290" i="2"/>
  <c r="G290" i="2"/>
  <c r="F290" i="2"/>
  <c r="E290" i="2"/>
  <c r="D290" i="2"/>
  <c r="C290" i="2"/>
  <c r="I289" i="2" a="1"/>
  <c r="I289" i="2" s="1"/>
  <c r="H289" i="2"/>
  <c r="I289" i="6" s="1"/>
  <c r="G289" i="2"/>
  <c r="F289" i="2"/>
  <c r="E289" i="2"/>
  <c r="D289" i="2"/>
  <c r="C289" i="2"/>
  <c r="I288" i="2" a="1"/>
  <c r="I288" i="2" s="1"/>
  <c r="H288" i="2"/>
  <c r="G288" i="2"/>
  <c r="F288" i="2"/>
  <c r="E288" i="2"/>
  <c r="D288" i="2"/>
  <c r="C288" i="2"/>
  <c r="I287" i="2" a="1"/>
  <c r="I287" i="2" s="1"/>
  <c r="H287" i="2"/>
  <c r="I287" i="6" s="1"/>
  <c r="G287" i="2"/>
  <c r="F287" i="2"/>
  <c r="E287" i="2"/>
  <c r="D287" i="2"/>
  <c r="C287" i="2"/>
  <c r="I286" i="2" a="1"/>
  <c r="I286" i="2" s="1"/>
  <c r="H286" i="2"/>
  <c r="G286" i="2"/>
  <c r="F286" i="2"/>
  <c r="E286" i="2"/>
  <c r="D286" i="2"/>
  <c r="F286" i="6" s="1"/>
  <c r="C286" i="2"/>
  <c r="I285" i="2" a="1"/>
  <c r="I285" i="2" s="1"/>
  <c r="H285" i="2"/>
  <c r="G285" i="2"/>
  <c r="F285" i="2"/>
  <c r="E285" i="2"/>
  <c r="D285" i="2"/>
  <c r="C285" i="2"/>
  <c r="I284" i="2" a="1"/>
  <c r="I284" i="2" s="1"/>
  <c r="H284" i="2"/>
  <c r="G284" i="2"/>
  <c r="F284" i="2"/>
  <c r="E284" i="2"/>
  <c r="D284" i="2"/>
  <c r="C284" i="2"/>
  <c r="I283" i="2" a="1"/>
  <c r="I283" i="2" s="1"/>
  <c r="H283" i="2"/>
  <c r="G283" i="2"/>
  <c r="F283" i="2"/>
  <c r="E283" i="2"/>
  <c r="D283" i="2"/>
  <c r="C283" i="2"/>
  <c r="I282" i="2" a="1"/>
  <c r="I282" i="2" s="1"/>
  <c r="H282" i="2"/>
  <c r="I282" i="6" s="1"/>
  <c r="G282" i="2"/>
  <c r="F282" i="2"/>
  <c r="E282" i="2"/>
  <c r="D282" i="2"/>
  <c r="C282" i="2"/>
  <c r="I281" i="2" a="1"/>
  <c r="I281" i="2" s="1"/>
  <c r="H281" i="2"/>
  <c r="G281" i="2"/>
  <c r="F281" i="2"/>
  <c r="E281" i="2"/>
  <c r="D281" i="2"/>
  <c r="F281" i="6" s="1"/>
  <c r="C281" i="2"/>
  <c r="I280" i="2" a="1"/>
  <c r="I280" i="2" s="1"/>
  <c r="H280" i="2"/>
  <c r="G280" i="2"/>
  <c r="F280" i="2"/>
  <c r="E280" i="2"/>
  <c r="D280" i="2"/>
  <c r="C280" i="2"/>
  <c r="I279" i="2" a="1"/>
  <c r="I279" i="2" s="1"/>
  <c r="H279" i="2"/>
  <c r="I279" i="6" s="1"/>
  <c r="G279" i="2"/>
  <c r="H279" i="6" s="1"/>
  <c r="F279" i="2"/>
  <c r="E279" i="2"/>
  <c r="D279" i="2"/>
  <c r="F279" i="6" s="1"/>
  <c r="C279" i="2"/>
  <c r="I278" i="2" a="1"/>
  <c r="I278" i="2" s="1"/>
  <c r="H278" i="2"/>
  <c r="G278" i="2"/>
  <c r="F278" i="2"/>
  <c r="E278" i="2"/>
  <c r="D278" i="2"/>
  <c r="C278" i="2"/>
  <c r="I277" i="2" a="1"/>
  <c r="I277" i="2" s="1"/>
  <c r="H277" i="2"/>
  <c r="I277" i="6" s="1"/>
  <c r="G277" i="2"/>
  <c r="F277" i="2"/>
  <c r="E277" i="2"/>
  <c r="D277" i="2"/>
  <c r="C277" i="2"/>
  <c r="I276" i="2" a="1"/>
  <c r="I276" i="2" s="1"/>
  <c r="H276" i="2"/>
  <c r="G276" i="2"/>
  <c r="F276" i="2"/>
  <c r="E276" i="2"/>
  <c r="D276" i="2"/>
  <c r="C276" i="2"/>
  <c r="I275" i="2" a="1"/>
  <c r="I275" i="2" s="1"/>
  <c r="H275" i="2"/>
  <c r="I275" i="6" s="1"/>
  <c r="G275" i="2"/>
  <c r="F275" i="2"/>
  <c r="E275" i="2"/>
  <c r="D275" i="2"/>
  <c r="C275" i="2"/>
  <c r="I274" i="2" a="1"/>
  <c r="I274" i="2" s="1"/>
  <c r="H274" i="2"/>
  <c r="G274" i="2"/>
  <c r="F274" i="2"/>
  <c r="E274" i="2"/>
  <c r="D274" i="2"/>
  <c r="F274" i="6" s="1"/>
  <c r="C274" i="2"/>
  <c r="I273" i="2" a="1"/>
  <c r="I273" i="2" s="1"/>
  <c r="H273" i="2"/>
  <c r="G273" i="2"/>
  <c r="F273" i="2"/>
  <c r="E273" i="2"/>
  <c r="D273" i="2"/>
  <c r="C273" i="2"/>
  <c r="I272" i="2" a="1"/>
  <c r="I272" i="2" s="1"/>
  <c r="H272" i="2"/>
  <c r="G272" i="2"/>
  <c r="F272" i="2"/>
  <c r="E272" i="2"/>
  <c r="D272" i="2"/>
  <c r="C272" i="2"/>
  <c r="I271" i="2" a="1"/>
  <c r="I271" i="2" s="1"/>
  <c r="H271" i="2"/>
  <c r="G271" i="2"/>
  <c r="F271" i="2"/>
  <c r="E271" i="2"/>
  <c r="D271" i="2"/>
  <c r="F271" i="6" s="1"/>
  <c r="C271" i="2"/>
  <c r="I270" i="2" a="1"/>
  <c r="I270" i="2" s="1"/>
  <c r="H270" i="2"/>
  <c r="G270" i="2"/>
  <c r="F270" i="2"/>
  <c r="E270" i="2"/>
  <c r="D270" i="2"/>
  <c r="C270" i="2"/>
  <c r="I269" i="2" a="1"/>
  <c r="I269" i="2" s="1"/>
  <c r="H269" i="2"/>
  <c r="G269" i="2"/>
  <c r="F269" i="2"/>
  <c r="E269" i="2"/>
  <c r="D269" i="2"/>
  <c r="C269" i="2"/>
  <c r="I268" i="2" a="1"/>
  <c r="I268" i="2" s="1"/>
  <c r="H268" i="2"/>
  <c r="G268" i="2"/>
  <c r="F268" i="2"/>
  <c r="E268" i="2"/>
  <c r="D268" i="2"/>
  <c r="C268" i="2"/>
  <c r="I267" i="2" a="1"/>
  <c r="I267" i="2" s="1"/>
  <c r="H267" i="2"/>
  <c r="G267" i="2"/>
  <c r="H267" i="6" s="1"/>
  <c r="F267" i="2"/>
  <c r="E267" i="2"/>
  <c r="D267" i="2"/>
  <c r="F267" i="6" s="1"/>
  <c r="C267" i="2"/>
  <c r="I266" i="2" a="1"/>
  <c r="I266" i="2" s="1"/>
  <c r="H266" i="2"/>
  <c r="G266" i="2"/>
  <c r="F266" i="2"/>
  <c r="E266" i="2"/>
  <c r="D266" i="2"/>
  <c r="C266" i="2"/>
  <c r="I265" i="2" a="1"/>
  <c r="I265" i="2" s="1"/>
  <c r="H265" i="2"/>
  <c r="I265" i="6" s="1"/>
  <c r="G265" i="2"/>
  <c r="F265" i="2"/>
  <c r="E265" i="2"/>
  <c r="D265" i="2"/>
  <c r="C265" i="2"/>
  <c r="I264" i="2" a="1"/>
  <c r="I264" i="2" s="1"/>
  <c r="H264" i="2"/>
  <c r="G264" i="2"/>
  <c r="F264" i="2"/>
  <c r="E264" i="2"/>
  <c r="D264" i="2"/>
  <c r="C264" i="2"/>
  <c r="I263" i="2" a="1"/>
  <c r="I263" i="2" s="1"/>
  <c r="H263" i="2"/>
  <c r="I263" i="6" s="1"/>
  <c r="G263" i="2"/>
  <c r="F263" i="2"/>
  <c r="E263" i="2"/>
  <c r="D263" i="2"/>
  <c r="C263" i="2"/>
  <c r="I262" i="2" a="1"/>
  <c r="I262" i="2" s="1"/>
  <c r="H262" i="2"/>
  <c r="I262" i="6" s="1"/>
  <c r="G262" i="2"/>
  <c r="F262" i="2"/>
  <c r="E262" i="2"/>
  <c r="D262" i="2"/>
  <c r="F262" i="6" s="1"/>
  <c r="C262" i="2"/>
  <c r="I261" i="2" a="1"/>
  <c r="I261" i="2" s="1"/>
  <c r="H261" i="2"/>
  <c r="G261" i="2"/>
  <c r="F261" i="2"/>
  <c r="E261" i="2"/>
  <c r="D261" i="2"/>
  <c r="C261" i="2"/>
  <c r="I260" i="2" a="1"/>
  <c r="I260" i="2" s="1"/>
  <c r="H260" i="2"/>
  <c r="G260" i="2"/>
  <c r="F260" i="2"/>
  <c r="E260" i="2"/>
  <c r="D260" i="2"/>
  <c r="C260" i="2"/>
  <c r="I259" i="2" a="1"/>
  <c r="I259" i="2" s="1"/>
  <c r="H259" i="2"/>
  <c r="G259" i="2"/>
  <c r="F259" i="2"/>
  <c r="E259" i="2"/>
  <c r="D259" i="2"/>
  <c r="F259" i="6" s="1"/>
  <c r="C259" i="2"/>
  <c r="I258" i="2" a="1"/>
  <c r="I258" i="2" s="1"/>
  <c r="H258" i="2"/>
  <c r="I258" i="6" s="1"/>
  <c r="G258" i="2"/>
  <c r="F258" i="2"/>
  <c r="E258" i="2"/>
  <c r="D258" i="2"/>
  <c r="C258" i="2"/>
  <c r="I257" i="2" a="1"/>
  <c r="I257" i="2" s="1"/>
  <c r="H257" i="2"/>
  <c r="G257" i="2"/>
  <c r="F257" i="2"/>
  <c r="E257" i="2"/>
  <c r="D257" i="2"/>
  <c r="F257" i="6" s="1"/>
  <c r="C257" i="2"/>
  <c r="I256" i="2" a="1"/>
  <c r="I256" i="2" s="1"/>
  <c r="H256" i="2"/>
  <c r="G256" i="2"/>
  <c r="F256" i="2"/>
  <c r="E256" i="2"/>
  <c r="D256" i="2"/>
  <c r="C256" i="2"/>
  <c r="I255" i="2" a="1"/>
  <c r="I255" i="2" s="1"/>
  <c r="H255" i="2"/>
  <c r="G255" i="2"/>
  <c r="H255" i="6" s="1"/>
  <c r="F255" i="2"/>
  <c r="E255" i="2"/>
  <c r="D255" i="2"/>
  <c r="F255" i="6" s="1"/>
  <c r="C255" i="2"/>
  <c r="I254" i="2" a="1"/>
  <c r="I254" i="2" s="1"/>
  <c r="H254" i="2"/>
  <c r="G254" i="2"/>
  <c r="F254" i="2"/>
  <c r="E254" i="2"/>
  <c r="D254" i="2"/>
  <c r="C254" i="2"/>
  <c r="I253" i="2" a="1"/>
  <c r="I253" i="2" s="1"/>
  <c r="H253" i="2"/>
  <c r="I253" i="6" s="1"/>
  <c r="G253" i="2"/>
  <c r="F253" i="2"/>
  <c r="E253" i="2"/>
  <c r="D253" i="2"/>
  <c r="C253" i="2"/>
  <c r="I252" i="2" a="1"/>
  <c r="I252" i="2" s="1"/>
  <c r="H252" i="2"/>
  <c r="G252" i="2"/>
  <c r="F252" i="2"/>
  <c r="E252" i="2"/>
  <c r="D252" i="2"/>
  <c r="C252" i="2"/>
  <c r="I251" i="2" a="1"/>
  <c r="I251" i="2" s="1"/>
  <c r="H251" i="2"/>
  <c r="I251" i="6" s="1"/>
  <c r="G251" i="2"/>
  <c r="F251" i="2"/>
  <c r="E251" i="2"/>
  <c r="D251" i="2"/>
  <c r="C251" i="2"/>
  <c r="I250" i="2" a="1"/>
  <c r="I250" i="2" s="1"/>
  <c r="H250" i="2"/>
  <c r="I250" i="6" s="1"/>
  <c r="G250" i="2"/>
  <c r="F250" i="2"/>
  <c r="E250" i="2"/>
  <c r="D250" i="2"/>
  <c r="F250" i="6" s="1"/>
  <c r="C250" i="2"/>
  <c r="I249" i="2" a="1"/>
  <c r="I249" i="2" s="1"/>
  <c r="H249" i="2"/>
  <c r="G249" i="2"/>
  <c r="F249" i="2"/>
  <c r="E249" i="2"/>
  <c r="D249" i="2"/>
  <c r="C249" i="2"/>
  <c r="I248" i="2" a="1"/>
  <c r="I248" i="2" s="1"/>
  <c r="H248" i="2"/>
  <c r="G248" i="2"/>
  <c r="F248" i="2"/>
  <c r="E248" i="2"/>
  <c r="D248" i="2"/>
  <c r="C248" i="2"/>
  <c r="I247" i="2" a="1"/>
  <c r="I247" i="2" s="1"/>
  <c r="H247" i="2"/>
  <c r="G247" i="2"/>
  <c r="F247" i="2"/>
  <c r="E247" i="2"/>
  <c r="D247" i="2"/>
  <c r="F247" i="6" s="1"/>
  <c r="C247" i="2"/>
  <c r="I246" i="2" a="1"/>
  <c r="I246" i="2" s="1"/>
  <c r="H246" i="2"/>
  <c r="I246" i="6" s="1"/>
  <c r="G246" i="2"/>
  <c r="F246" i="2"/>
  <c r="E246" i="2"/>
  <c r="D246" i="2"/>
  <c r="C246" i="2"/>
  <c r="I245" i="2" a="1"/>
  <c r="I245" i="2" s="1"/>
  <c r="H245" i="2"/>
  <c r="G245" i="2"/>
  <c r="F245" i="2"/>
  <c r="E245" i="2"/>
  <c r="D245" i="2"/>
  <c r="F245" i="6" s="1"/>
  <c r="C245" i="2"/>
  <c r="I244" i="2" a="1"/>
  <c r="I244" i="2" s="1"/>
  <c r="H244" i="2"/>
  <c r="G244" i="2"/>
  <c r="F244" i="2"/>
  <c r="E244" i="2"/>
  <c r="D244" i="2"/>
  <c r="C244" i="2"/>
  <c r="I243" i="2" a="1"/>
  <c r="I243" i="2" s="1"/>
  <c r="H243" i="2"/>
  <c r="G243" i="2"/>
  <c r="H243" i="6" s="1"/>
  <c r="F243" i="2"/>
  <c r="E243" i="2"/>
  <c r="D243" i="2"/>
  <c r="F243" i="6" s="1"/>
  <c r="C243" i="2"/>
  <c r="I242" i="2" a="1"/>
  <c r="I242" i="2" s="1"/>
  <c r="H242" i="2"/>
  <c r="G242" i="2"/>
  <c r="F242" i="2"/>
  <c r="E242" i="2"/>
  <c r="D242" i="2"/>
  <c r="C242" i="2"/>
  <c r="I241" i="2" a="1"/>
  <c r="I241" i="2" s="1"/>
  <c r="H241" i="2"/>
  <c r="I241" i="6" s="1"/>
  <c r="G241" i="2"/>
  <c r="F241" i="2"/>
  <c r="E241" i="2"/>
  <c r="D241" i="2"/>
  <c r="C241" i="2"/>
  <c r="I240" i="2" a="1"/>
  <c r="I240" i="2" s="1"/>
  <c r="H240" i="2"/>
  <c r="G240" i="2"/>
  <c r="F240" i="2"/>
  <c r="E240" i="2"/>
  <c r="D240" i="2"/>
  <c r="C240" i="2"/>
  <c r="I239" i="2" a="1"/>
  <c r="I239" i="2" s="1"/>
  <c r="H239" i="2"/>
  <c r="I239" i="6" s="1"/>
  <c r="G239" i="2"/>
  <c r="F239" i="2"/>
  <c r="E239" i="2"/>
  <c r="D239" i="2"/>
  <c r="C239" i="2"/>
  <c r="I238" i="2" a="1"/>
  <c r="I238" i="2" s="1"/>
  <c r="H238" i="2"/>
  <c r="I238" i="6" s="1"/>
  <c r="G238" i="2"/>
  <c r="F238" i="2"/>
  <c r="E238" i="2"/>
  <c r="D238" i="2"/>
  <c r="F238" i="6" s="1"/>
  <c r="C238" i="2"/>
  <c r="I237" i="2" a="1"/>
  <c r="I237" i="2" s="1"/>
  <c r="H237" i="2"/>
  <c r="G237" i="2"/>
  <c r="F237" i="2"/>
  <c r="E237" i="2"/>
  <c r="D237" i="2"/>
  <c r="C237" i="2"/>
  <c r="I236" i="2" a="1"/>
  <c r="I236" i="2" s="1"/>
  <c r="H236" i="2"/>
  <c r="G236" i="2"/>
  <c r="F236" i="2"/>
  <c r="E236" i="2"/>
  <c r="D236" i="2"/>
  <c r="C236" i="2"/>
  <c r="I235" i="2" a="1"/>
  <c r="I235" i="2" s="1"/>
  <c r="H235" i="2"/>
  <c r="G235" i="2"/>
  <c r="F235" i="2"/>
  <c r="E235" i="2"/>
  <c r="D235" i="2"/>
  <c r="F235" i="6" s="1"/>
  <c r="C235" i="2"/>
  <c r="I234" i="2" a="1"/>
  <c r="I234" i="2" s="1"/>
  <c r="H234" i="2"/>
  <c r="I234" i="6" s="1"/>
  <c r="G234" i="2"/>
  <c r="F234" i="2"/>
  <c r="E234" i="2"/>
  <c r="D234" i="2"/>
  <c r="F234" i="6" s="1"/>
  <c r="C234" i="2"/>
  <c r="I233" i="2" a="1"/>
  <c r="I233" i="2" s="1"/>
  <c r="H233" i="2"/>
  <c r="G233" i="2"/>
  <c r="F233" i="2"/>
  <c r="E233" i="2"/>
  <c r="D233" i="2"/>
  <c r="F233" i="6" s="1"/>
  <c r="C233" i="2"/>
  <c r="I232" i="2" a="1"/>
  <c r="I232" i="2" s="1"/>
  <c r="H232" i="2"/>
  <c r="G232" i="2"/>
  <c r="F232" i="2"/>
  <c r="E232" i="2"/>
  <c r="D232" i="2"/>
  <c r="C232" i="2"/>
  <c r="I231" i="2" a="1"/>
  <c r="I231" i="2" s="1"/>
  <c r="H231" i="2"/>
  <c r="G231" i="2"/>
  <c r="H231" i="6" s="1"/>
  <c r="F231" i="2"/>
  <c r="E231" i="2"/>
  <c r="D231" i="2"/>
  <c r="F231" i="6" s="1"/>
  <c r="C231" i="2"/>
  <c r="I230" i="2" a="1"/>
  <c r="I230" i="2" s="1"/>
  <c r="H230" i="2"/>
  <c r="G230" i="2"/>
  <c r="F230" i="2"/>
  <c r="E230" i="2"/>
  <c r="D230" i="2"/>
  <c r="F230" i="6" s="1"/>
  <c r="C230" i="2"/>
  <c r="I229" i="2" a="1"/>
  <c r="I229" i="2" s="1"/>
  <c r="H229" i="2"/>
  <c r="I229" i="6" s="1"/>
  <c r="G229" i="2"/>
  <c r="F229" i="2"/>
  <c r="E229" i="2"/>
  <c r="D229" i="2"/>
  <c r="C229" i="2"/>
  <c r="I228" i="2" a="1"/>
  <c r="I228" i="2" s="1"/>
  <c r="H228" i="2"/>
  <c r="G228" i="2"/>
  <c r="F228" i="2"/>
  <c r="E228" i="2"/>
  <c r="D228" i="2"/>
  <c r="C228" i="2"/>
  <c r="I227" i="2" a="1"/>
  <c r="I227" i="2" s="1"/>
  <c r="H227" i="2"/>
  <c r="I227" i="6" s="1"/>
  <c r="G227" i="2"/>
  <c r="F227" i="2"/>
  <c r="E227" i="2"/>
  <c r="D227" i="2"/>
  <c r="C227" i="2"/>
  <c r="I226" i="2" a="1"/>
  <c r="I226" i="2" s="1"/>
  <c r="H226" i="2"/>
  <c r="I226" i="6" s="1"/>
  <c r="G226" i="2"/>
  <c r="F226" i="2"/>
  <c r="E226" i="2"/>
  <c r="D226" i="2"/>
  <c r="F226" i="6" s="1"/>
  <c r="C226" i="2"/>
  <c r="I225" i="2" a="1"/>
  <c r="I225" i="2" s="1"/>
  <c r="H225" i="2"/>
  <c r="G225" i="2"/>
  <c r="F225" i="2"/>
  <c r="E225" i="2"/>
  <c r="D225" i="2"/>
  <c r="C225" i="2"/>
  <c r="I224" i="2" a="1"/>
  <c r="I224" i="2" s="1"/>
  <c r="H224" i="2"/>
  <c r="G224" i="2"/>
  <c r="F224" i="2"/>
  <c r="E224" i="2"/>
  <c r="D224" i="2"/>
  <c r="C224" i="2"/>
  <c r="I223" i="2" a="1"/>
  <c r="I223" i="2" s="1"/>
  <c r="H223" i="2"/>
  <c r="G223" i="2"/>
  <c r="F223" i="2"/>
  <c r="E223" i="2"/>
  <c r="D223" i="2"/>
  <c r="F223" i="6" s="1"/>
  <c r="C223" i="2"/>
  <c r="I222" i="2" a="1"/>
  <c r="I222" i="2" s="1"/>
  <c r="H222" i="2"/>
  <c r="I222" i="6" s="1"/>
  <c r="G222" i="2"/>
  <c r="F222" i="2"/>
  <c r="E222" i="2"/>
  <c r="D222" i="2"/>
  <c r="C222" i="2"/>
  <c r="I221" i="2" a="1"/>
  <c r="I221" i="2" s="1"/>
  <c r="H221" i="2"/>
  <c r="G221" i="2"/>
  <c r="F221" i="2"/>
  <c r="E221" i="2"/>
  <c r="D221" i="2"/>
  <c r="F221" i="6" s="1"/>
  <c r="C221" i="2"/>
  <c r="I220" i="2" a="1"/>
  <c r="I220" i="2" s="1"/>
  <c r="H220" i="2"/>
  <c r="G220" i="2"/>
  <c r="F220" i="2"/>
  <c r="E220" i="2"/>
  <c r="D220" i="2"/>
  <c r="C220" i="2"/>
  <c r="I219" i="2" a="1"/>
  <c r="I219" i="2" s="1"/>
  <c r="H219" i="2"/>
  <c r="I219" i="6" s="1"/>
  <c r="G219" i="2"/>
  <c r="H219" i="6" s="1"/>
  <c r="F219" i="2"/>
  <c r="E219" i="2"/>
  <c r="D219" i="2"/>
  <c r="F219" i="6" s="1"/>
  <c r="C219" i="2"/>
  <c r="I218" i="2" a="1"/>
  <c r="I218" i="2" s="1"/>
  <c r="H218" i="2"/>
  <c r="G218" i="2"/>
  <c r="F218" i="2"/>
  <c r="E218" i="2"/>
  <c r="D218" i="2"/>
  <c r="F218" i="6" s="1"/>
  <c r="C218" i="2"/>
  <c r="I217" i="2" a="1"/>
  <c r="I217" i="2" s="1"/>
  <c r="H217" i="2"/>
  <c r="I217" i="6" s="1"/>
  <c r="G217" i="2"/>
  <c r="F217" i="2"/>
  <c r="E217" i="2"/>
  <c r="D217" i="2"/>
  <c r="C217" i="2"/>
  <c r="I216" i="2" a="1"/>
  <c r="I216" i="2" s="1"/>
  <c r="H216" i="2"/>
  <c r="G216" i="2"/>
  <c r="F216" i="2"/>
  <c r="E216" i="2"/>
  <c r="D216" i="2"/>
  <c r="C216" i="2"/>
  <c r="I215" i="2" a="1"/>
  <c r="I215" i="2" s="1"/>
  <c r="H215" i="2"/>
  <c r="I215" i="6" s="1"/>
  <c r="G215" i="2"/>
  <c r="F215" i="2"/>
  <c r="E215" i="2"/>
  <c r="D215" i="2"/>
  <c r="C215" i="2"/>
  <c r="I214" i="2" a="1"/>
  <c r="I214" i="2" s="1"/>
  <c r="H214" i="2"/>
  <c r="G214" i="2"/>
  <c r="F214" i="2"/>
  <c r="E214" i="2"/>
  <c r="D214" i="2"/>
  <c r="F214" i="6" s="1"/>
  <c r="C214" i="2"/>
  <c r="I213" i="2" a="1"/>
  <c r="I213" i="2" s="1"/>
  <c r="H213" i="2"/>
  <c r="G213" i="2"/>
  <c r="F213" i="2"/>
  <c r="E213" i="2"/>
  <c r="D213" i="2"/>
  <c r="C213" i="2"/>
  <c r="I212" i="2" a="1"/>
  <c r="I212" i="2" s="1"/>
  <c r="H212" i="2"/>
  <c r="G212" i="2"/>
  <c r="F212" i="2"/>
  <c r="E212" i="2"/>
  <c r="D212" i="2"/>
  <c r="C212" i="2"/>
  <c r="I211" i="2" a="1"/>
  <c r="I211" i="2" s="1"/>
  <c r="H211" i="2"/>
  <c r="G211" i="2"/>
  <c r="F211" i="2"/>
  <c r="E211" i="2"/>
  <c r="D211" i="2"/>
  <c r="F211" i="6" s="1"/>
  <c r="C211" i="2"/>
  <c r="I210" i="2" a="1"/>
  <c r="I210" i="2" s="1"/>
  <c r="H210" i="2"/>
  <c r="I210" i="6" s="1"/>
  <c r="G210" i="2"/>
  <c r="F210" i="2"/>
  <c r="E210" i="2"/>
  <c r="D210" i="2"/>
  <c r="C210" i="2"/>
  <c r="I209" i="2" a="1"/>
  <c r="I209" i="2" s="1"/>
  <c r="H209" i="2"/>
  <c r="G209" i="2"/>
  <c r="F209" i="2"/>
  <c r="E209" i="2"/>
  <c r="D209" i="2"/>
  <c r="F209" i="6" s="1"/>
  <c r="C209" i="2"/>
  <c r="I208" i="2" a="1"/>
  <c r="I208" i="2" s="1"/>
  <c r="H208" i="2"/>
  <c r="G208" i="2"/>
  <c r="F208" i="2"/>
  <c r="E208" i="2"/>
  <c r="D208" i="2"/>
  <c r="C208" i="2"/>
  <c r="I207" i="2" a="1"/>
  <c r="I207" i="2" s="1"/>
  <c r="H207" i="2"/>
  <c r="I207" i="6" s="1"/>
  <c r="G207" i="2"/>
  <c r="H207" i="6" s="1"/>
  <c r="F207" i="2"/>
  <c r="E207" i="2"/>
  <c r="D207" i="2"/>
  <c r="F207" i="6" s="1"/>
  <c r="C207" i="2"/>
  <c r="I206" i="2" a="1"/>
  <c r="I206" i="2" s="1"/>
  <c r="H206" i="2"/>
  <c r="G206" i="2"/>
  <c r="F206" i="2"/>
  <c r="E206" i="2"/>
  <c r="D206" i="2"/>
  <c r="F206" i="6" s="1"/>
  <c r="C206" i="2"/>
  <c r="I205" i="2" a="1"/>
  <c r="I205" i="2" s="1"/>
  <c r="H205" i="2"/>
  <c r="G205" i="2"/>
  <c r="F205" i="2"/>
  <c r="E205" i="2"/>
  <c r="D205" i="2"/>
  <c r="C205" i="2"/>
  <c r="I204" i="2" a="1"/>
  <c r="I204" i="2" s="1"/>
  <c r="H204" i="2"/>
  <c r="G204" i="2"/>
  <c r="F204" i="2"/>
  <c r="E204" i="2"/>
  <c r="D204" i="2"/>
  <c r="C204" i="2"/>
  <c r="I203" i="2" a="1"/>
  <c r="I203" i="2" s="1"/>
  <c r="H203" i="2"/>
  <c r="I203" i="6" s="1"/>
  <c r="G203" i="2"/>
  <c r="F203" i="2"/>
  <c r="E203" i="2"/>
  <c r="D203" i="2"/>
  <c r="C203" i="2"/>
  <c r="I202" i="2" a="1"/>
  <c r="I202" i="2" s="1"/>
  <c r="H202" i="2"/>
  <c r="G202" i="2"/>
  <c r="F202" i="2"/>
  <c r="E202" i="2"/>
  <c r="D202" i="2"/>
  <c r="F202" i="6" s="1"/>
  <c r="C202" i="2"/>
  <c r="I201" i="2" a="1"/>
  <c r="I201" i="2" s="1"/>
  <c r="H201" i="2"/>
  <c r="I201" i="6" s="1"/>
  <c r="G201" i="2"/>
  <c r="F201" i="2"/>
  <c r="E201" i="2"/>
  <c r="D201" i="2"/>
  <c r="C201" i="2"/>
  <c r="I200" i="2" a="1"/>
  <c r="I200" i="2" s="1"/>
  <c r="G200" i="2"/>
  <c r="H200" i="6" s="1"/>
  <c r="F200" i="2"/>
  <c r="E200" i="2"/>
  <c r="D200" i="2"/>
  <c r="F200" i="6" s="1"/>
  <c r="C200" i="2"/>
  <c r="I199" i="2" a="1"/>
  <c r="I199" i="2" s="1"/>
  <c r="G199" i="2"/>
  <c r="F199" i="2"/>
  <c r="E199" i="2"/>
  <c r="D199" i="2"/>
  <c r="C199" i="2"/>
  <c r="I198" i="2" a="1"/>
  <c r="I198" i="2" s="1"/>
  <c r="G198" i="2"/>
  <c r="H198" i="6" s="1"/>
  <c r="F198" i="2"/>
  <c r="E198" i="2"/>
  <c r="D198" i="2"/>
  <c r="F198" i="6" s="1"/>
  <c r="C198" i="2"/>
  <c r="I197" i="2" a="1"/>
  <c r="I197" i="2" s="1"/>
  <c r="G197" i="2"/>
  <c r="F197" i="2"/>
  <c r="E197" i="2"/>
  <c r="D197" i="2"/>
  <c r="C197" i="2"/>
  <c r="I196" i="2" a="1"/>
  <c r="I196" i="2" s="1"/>
  <c r="G196" i="2"/>
  <c r="H196" i="6" s="1"/>
  <c r="F196" i="2"/>
  <c r="E196" i="2"/>
  <c r="D196" i="2"/>
  <c r="F196" i="6" s="1"/>
  <c r="C196" i="2"/>
  <c r="I195" i="2" a="1"/>
  <c r="I195" i="2" s="1"/>
  <c r="G195" i="2"/>
  <c r="F195" i="2"/>
  <c r="E195" i="2"/>
  <c r="D195" i="2"/>
  <c r="C195" i="2"/>
  <c r="I194" i="2" a="1"/>
  <c r="I194" i="2" s="1"/>
  <c r="G194" i="2"/>
  <c r="H194" i="6" s="1"/>
  <c r="F194" i="2"/>
  <c r="E194" i="2"/>
  <c r="D194" i="2"/>
  <c r="F194" i="6" s="1"/>
  <c r="C194" i="2"/>
  <c r="I193" i="2" a="1"/>
  <c r="I193" i="2" s="1"/>
  <c r="G193" i="2"/>
  <c r="F193" i="2"/>
  <c r="E193" i="2"/>
  <c r="D193" i="2"/>
  <c r="C193" i="2"/>
  <c r="I192" i="2" a="1"/>
  <c r="I192" i="2" s="1"/>
  <c r="G192" i="2"/>
  <c r="H192" i="6" s="1"/>
  <c r="F192" i="2"/>
  <c r="E192" i="2"/>
  <c r="D192" i="2"/>
  <c r="F192" i="6" s="1"/>
  <c r="C192" i="2"/>
  <c r="I191" i="2" a="1"/>
  <c r="I191" i="2" s="1"/>
  <c r="G191" i="2"/>
  <c r="F191" i="2"/>
  <c r="E191" i="2"/>
  <c r="D191" i="2"/>
  <c r="C191" i="2"/>
  <c r="I190" i="2" a="1"/>
  <c r="I190" i="2" s="1"/>
  <c r="G190" i="2"/>
  <c r="H190" i="6" s="1"/>
  <c r="F190" i="2"/>
  <c r="E190" i="2"/>
  <c r="D190" i="2"/>
  <c r="F190" i="6" s="1"/>
  <c r="C190" i="2"/>
  <c r="I189" i="2" a="1"/>
  <c r="I189" i="2" s="1"/>
  <c r="G189" i="2"/>
  <c r="F189" i="2"/>
  <c r="E189" i="2"/>
  <c r="D189" i="2"/>
  <c r="C189" i="2"/>
  <c r="I188" i="2" a="1"/>
  <c r="I188" i="2" s="1"/>
  <c r="G188" i="2"/>
  <c r="H188" i="6" s="1"/>
  <c r="F188" i="2"/>
  <c r="E188" i="2"/>
  <c r="D188" i="2"/>
  <c r="F188" i="6" s="1"/>
  <c r="C188" i="2"/>
  <c r="I187" i="2" a="1"/>
  <c r="I187" i="2" s="1"/>
  <c r="G187" i="2"/>
  <c r="F187" i="2"/>
  <c r="E187" i="2"/>
  <c r="D187" i="2"/>
  <c r="C187" i="2"/>
  <c r="I186" i="2" a="1"/>
  <c r="I186" i="2" s="1"/>
  <c r="G186" i="2"/>
  <c r="H186" i="6" s="1"/>
  <c r="F186" i="2"/>
  <c r="E186" i="2"/>
  <c r="D186" i="2"/>
  <c r="F186" i="6" s="1"/>
  <c r="C186" i="2"/>
  <c r="I185" i="2" a="1"/>
  <c r="I185" i="2" s="1"/>
  <c r="G185" i="2"/>
  <c r="F185" i="2"/>
  <c r="E185" i="2"/>
  <c r="D185" i="2"/>
  <c r="C185" i="2"/>
  <c r="I184" i="2" a="1"/>
  <c r="I184" i="2" s="1"/>
  <c r="G184" i="2"/>
  <c r="H184" i="6" s="1"/>
  <c r="F184" i="2"/>
  <c r="E184" i="2"/>
  <c r="D184" i="2"/>
  <c r="F184" i="6" s="1"/>
  <c r="C184" i="2"/>
  <c r="I183" i="2" a="1"/>
  <c r="I183" i="2" s="1"/>
  <c r="G183" i="2"/>
  <c r="F183" i="2"/>
  <c r="E183" i="2"/>
  <c r="D183" i="2"/>
  <c r="C183" i="2"/>
  <c r="I182" i="2" a="1"/>
  <c r="I182" i="2" s="1"/>
  <c r="G182" i="2"/>
  <c r="H182" i="6" s="1"/>
  <c r="F182" i="2"/>
  <c r="E182" i="2"/>
  <c r="D182" i="2"/>
  <c r="F182" i="6" s="1"/>
  <c r="C182" i="2"/>
  <c r="I181" i="2" a="1"/>
  <c r="I181" i="2" s="1"/>
  <c r="G181" i="2"/>
  <c r="F181" i="2"/>
  <c r="E181" i="2"/>
  <c r="D181" i="2"/>
  <c r="C181" i="2"/>
  <c r="I180" i="2" a="1"/>
  <c r="I180" i="2" s="1"/>
  <c r="G180" i="2"/>
  <c r="H180" i="6" s="1"/>
  <c r="F180" i="2"/>
  <c r="E180" i="2"/>
  <c r="D180" i="2"/>
  <c r="F180" i="6" s="1"/>
  <c r="C180" i="2"/>
  <c r="I179" i="2" a="1"/>
  <c r="I179" i="2" s="1"/>
  <c r="G179" i="2"/>
  <c r="F179" i="2"/>
  <c r="E179" i="2"/>
  <c r="D179" i="2"/>
  <c r="C179" i="2"/>
  <c r="I178" i="2" a="1"/>
  <c r="I178" i="2" s="1"/>
  <c r="G178" i="2"/>
  <c r="H178" i="6" s="1"/>
  <c r="F178" i="2"/>
  <c r="E178" i="2"/>
  <c r="D178" i="2"/>
  <c r="F178" i="6" s="1"/>
  <c r="C178" i="2"/>
  <c r="I177" i="2" a="1"/>
  <c r="I177" i="2" s="1"/>
  <c r="G177" i="2"/>
  <c r="F177" i="2"/>
  <c r="E177" i="2"/>
  <c r="D177" i="2"/>
  <c r="C177" i="2"/>
  <c r="I176" i="2" a="1"/>
  <c r="I176" i="2" s="1"/>
  <c r="G176" i="2"/>
  <c r="H176" i="6" s="1"/>
  <c r="F176" i="2"/>
  <c r="E176" i="2"/>
  <c r="D176" i="2"/>
  <c r="F176" i="6" s="1"/>
  <c r="C176" i="2"/>
  <c r="I175" i="2" a="1"/>
  <c r="I175" i="2" s="1"/>
  <c r="G175" i="2"/>
  <c r="F175" i="2"/>
  <c r="E175" i="2"/>
  <c r="D175" i="2"/>
  <c r="C175" i="2"/>
  <c r="I174" i="2" a="1"/>
  <c r="I174" i="2" s="1"/>
  <c r="G174" i="2"/>
  <c r="H174" i="6" s="1"/>
  <c r="F174" i="2"/>
  <c r="E174" i="2"/>
  <c r="D174" i="2"/>
  <c r="F174" i="6" s="1"/>
  <c r="C174" i="2"/>
  <c r="I173" i="2" a="1"/>
  <c r="I173" i="2" s="1"/>
  <c r="G173" i="2"/>
  <c r="F173" i="2"/>
  <c r="E173" i="2"/>
  <c r="D173" i="2"/>
  <c r="C173" i="2"/>
  <c r="I172" i="2" a="1"/>
  <c r="I172" i="2" s="1"/>
  <c r="G172" i="2"/>
  <c r="H172" i="6" s="1"/>
  <c r="F172" i="2"/>
  <c r="E172" i="2"/>
  <c r="D172" i="2"/>
  <c r="F172" i="6" s="1"/>
  <c r="C172" i="2"/>
  <c r="I171" i="2" a="1"/>
  <c r="I171" i="2" s="1"/>
  <c r="G171" i="2"/>
  <c r="H171" i="6" s="1"/>
  <c r="F171" i="2"/>
  <c r="E171" i="2"/>
  <c r="D171" i="2"/>
  <c r="C171" i="2"/>
  <c r="I170" i="2" a="1"/>
  <c r="I170" i="2" s="1"/>
  <c r="G170" i="2"/>
  <c r="H170" i="6" s="1"/>
  <c r="F170" i="2"/>
  <c r="E170" i="2"/>
  <c r="D170" i="2"/>
  <c r="F170" i="6" s="1"/>
  <c r="C170" i="2"/>
  <c r="I169" i="2" a="1"/>
  <c r="I169" i="2" s="1"/>
  <c r="G169" i="2"/>
  <c r="F169" i="2"/>
  <c r="E169" i="2"/>
  <c r="D169" i="2"/>
  <c r="C169" i="2"/>
  <c r="I168" i="2" a="1"/>
  <c r="I168" i="2" s="1"/>
  <c r="G168" i="2"/>
  <c r="H168" i="6" s="1"/>
  <c r="F168" i="2"/>
  <c r="G168" i="6" s="1"/>
  <c r="E168" i="2"/>
  <c r="D168" i="2"/>
  <c r="F168" i="6" s="1"/>
  <c r="C168" i="2"/>
  <c r="I167" i="2" a="1"/>
  <c r="I167" i="2" s="1"/>
  <c r="G167" i="2"/>
  <c r="F167" i="2"/>
  <c r="E167" i="2"/>
  <c r="D167" i="2"/>
  <c r="C167" i="2"/>
  <c r="I166" i="2" a="1"/>
  <c r="I166" i="2" s="1"/>
  <c r="G166" i="2"/>
  <c r="F166" i="2"/>
  <c r="E166" i="2"/>
  <c r="D166" i="2"/>
  <c r="C166" i="2"/>
  <c r="I165" i="2" a="1"/>
  <c r="I165" i="2" s="1"/>
  <c r="G165" i="2"/>
  <c r="F165" i="2"/>
  <c r="E165" i="2"/>
  <c r="D165" i="2"/>
  <c r="F165" i="6" s="1"/>
  <c r="C165" i="2"/>
  <c r="I164" i="2" a="1"/>
  <c r="I164" i="2" s="1"/>
  <c r="G164" i="2"/>
  <c r="F164" i="2"/>
  <c r="G164" i="6" s="1"/>
  <c r="E164" i="2"/>
  <c r="D164" i="2"/>
  <c r="C164" i="2"/>
  <c r="I163" i="2" a="1"/>
  <c r="I163" i="2" s="1"/>
  <c r="G163" i="2"/>
  <c r="F163" i="2"/>
  <c r="E163" i="2"/>
  <c r="D163" i="2"/>
  <c r="C163" i="2"/>
  <c r="I162" i="2" a="1"/>
  <c r="I162" i="2" s="1"/>
  <c r="G162" i="2"/>
  <c r="F162" i="2"/>
  <c r="G162" i="6" s="1"/>
  <c r="E162" i="2"/>
  <c r="D162" i="2"/>
  <c r="C162" i="2"/>
  <c r="I161" i="2" a="1"/>
  <c r="I161" i="2" s="1"/>
  <c r="G161" i="2"/>
  <c r="F161" i="2"/>
  <c r="E161" i="2"/>
  <c r="D161" i="2"/>
  <c r="C161" i="2"/>
  <c r="I160" i="2" a="1"/>
  <c r="I160" i="2" s="1"/>
  <c r="G160" i="2"/>
  <c r="F160" i="2"/>
  <c r="G160" i="6" s="1"/>
  <c r="E160" i="2"/>
  <c r="D160" i="2"/>
  <c r="C160" i="2"/>
  <c r="I159" i="2" a="1"/>
  <c r="I159" i="2" s="1"/>
  <c r="G159" i="2"/>
  <c r="F159" i="2"/>
  <c r="E159" i="2"/>
  <c r="D159" i="2"/>
  <c r="C159" i="2"/>
  <c r="I158" i="2" a="1"/>
  <c r="I158" i="2" s="1"/>
  <c r="G158" i="2"/>
  <c r="F158" i="2"/>
  <c r="G158" i="6" s="1"/>
  <c r="E158" i="2"/>
  <c r="D158" i="2"/>
  <c r="C158" i="2"/>
  <c r="I157" i="2" a="1"/>
  <c r="I157" i="2" s="1"/>
  <c r="G157" i="2"/>
  <c r="F157" i="2"/>
  <c r="E157" i="2"/>
  <c r="D157" i="2"/>
  <c r="C157" i="2"/>
  <c r="I156" i="2" a="1"/>
  <c r="I156" i="2" s="1"/>
  <c r="G156" i="2"/>
  <c r="F156" i="2"/>
  <c r="G156" i="6" s="1"/>
  <c r="E156" i="2"/>
  <c r="D156" i="2"/>
  <c r="C156" i="2"/>
  <c r="I155" i="2" a="1"/>
  <c r="I155" i="2" s="1"/>
  <c r="G155" i="2"/>
  <c r="F155" i="2"/>
  <c r="E155" i="2"/>
  <c r="D155" i="2"/>
  <c r="C155" i="2"/>
  <c r="I154" i="2" a="1"/>
  <c r="I154" i="2" s="1"/>
  <c r="G154" i="2"/>
  <c r="F154" i="2"/>
  <c r="G154" i="6" s="1"/>
  <c r="E154" i="2"/>
  <c r="D154" i="2"/>
  <c r="C154" i="2"/>
  <c r="I153" i="2" a="1"/>
  <c r="I153" i="2" s="1"/>
  <c r="G153" i="2"/>
  <c r="F153" i="2"/>
  <c r="E153" i="2"/>
  <c r="D153" i="2"/>
  <c r="F153" i="6" s="1"/>
  <c r="C153" i="2"/>
  <c r="I152" i="2" a="1"/>
  <c r="I152" i="2" s="1"/>
  <c r="G152" i="2"/>
  <c r="F152" i="2"/>
  <c r="G152" i="6" s="1"/>
  <c r="E152" i="2"/>
  <c r="D152" i="2"/>
  <c r="C152" i="2"/>
  <c r="I151" i="2" a="1"/>
  <c r="I151" i="2" s="1"/>
  <c r="G151" i="2"/>
  <c r="F151" i="2"/>
  <c r="E151" i="2"/>
  <c r="D151" i="2"/>
  <c r="F151" i="6" s="1"/>
  <c r="C151" i="2"/>
  <c r="I150" i="2" a="1"/>
  <c r="I150" i="2" s="1"/>
  <c r="G150" i="2"/>
  <c r="F150" i="2"/>
  <c r="G150" i="6" s="1"/>
  <c r="E150" i="2"/>
  <c r="D150" i="2"/>
  <c r="C150" i="2"/>
  <c r="I149" i="2" a="1"/>
  <c r="I149" i="2" s="1"/>
  <c r="G149" i="2"/>
  <c r="F149" i="2"/>
  <c r="E149" i="2"/>
  <c r="D149" i="2"/>
  <c r="F149" i="6" s="1"/>
  <c r="C149" i="2"/>
  <c r="I148" i="2" a="1"/>
  <c r="I148" i="2" s="1"/>
  <c r="G148" i="2"/>
  <c r="F148" i="2"/>
  <c r="G148" i="6" s="1"/>
  <c r="E148" i="2"/>
  <c r="D148" i="2"/>
  <c r="C148" i="2"/>
  <c r="I147" i="2" a="1"/>
  <c r="I147" i="2" s="1"/>
  <c r="G147" i="2"/>
  <c r="F147" i="2"/>
  <c r="E147" i="2"/>
  <c r="D147" i="2"/>
  <c r="F147" i="6" s="1"/>
  <c r="C147" i="2"/>
  <c r="I146" i="2" a="1"/>
  <c r="I146" i="2" s="1"/>
  <c r="G146" i="2"/>
  <c r="F146" i="2"/>
  <c r="G146" i="6" s="1"/>
  <c r="E146" i="2"/>
  <c r="D146" i="2"/>
  <c r="C146" i="2"/>
  <c r="I145" i="2" a="1"/>
  <c r="I145" i="2" s="1"/>
  <c r="G145" i="2"/>
  <c r="F145" i="2"/>
  <c r="E145" i="2"/>
  <c r="D145" i="2"/>
  <c r="F145" i="6" s="1"/>
  <c r="C145" i="2"/>
  <c r="I144" i="2" a="1"/>
  <c r="I144" i="2" s="1"/>
  <c r="G144" i="2"/>
  <c r="F144" i="2"/>
  <c r="G144" i="6" s="1"/>
  <c r="E144" i="2"/>
  <c r="D144" i="2"/>
  <c r="C144" i="2"/>
  <c r="I143" i="2" a="1"/>
  <c r="I143" i="2" s="1"/>
  <c r="G143" i="2"/>
  <c r="F143" i="2"/>
  <c r="E143" i="2"/>
  <c r="D143" i="2"/>
  <c r="F143" i="6" s="1"/>
  <c r="C143" i="2"/>
  <c r="I142" i="2" a="1"/>
  <c r="I142" i="2" s="1"/>
  <c r="G142" i="2"/>
  <c r="F142" i="2"/>
  <c r="E142" i="2"/>
  <c r="D142" i="2"/>
  <c r="C142" i="2"/>
  <c r="I141" i="2" a="1"/>
  <c r="I141" i="2" s="1"/>
  <c r="G141" i="2"/>
  <c r="F141" i="2"/>
  <c r="G141" i="6" s="1"/>
  <c r="E141" i="2"/>
  <c r="D141" i="2"/>
  <c r="F141" i="6" s="1"/>
  <c r="C141" i="2"/>
  <c r="I140" i="2" a="1"/>
  <c r="I140" i="2" s="1"/>
  <c r="G140" i="2"/>
  <c r="F140" i="2"/>
  <c r="G140" i="6" s="1"/>
  <c r="E140" i="2"/>
  <c r="D140" i="2"/>
  <c r="C140" i="2"/>
  <c r="I139" i="2" a="1"/>
  <c r="I139" i="2" s="1"/>
  <c r="G139" i="2"/>
  <c r="F139" i="2"/>
  <c r="E139" i="2"/>
  <c r="D139" i="2"/>
  <c r="C139" i="2"/>
  <c r="I138" i="2" a="1"/>
  <c r="I138" i="2" s="1"/>
  <c r="G138" i="2"/>
  <c r="F138" i="2"/>
  <c r="G138" i="6" s="1"/>
  <c r="E138" i="2"/>
  <c r="D138" i="2"/>
  <c r="C138" i="2"/>
  <c r="I137" i="2" a="1"/>
  <c r="I137" i="2" s="1"/>
  <c r="G137" i="2"/>
  <c r="F137" i="2"/>
  <c r="E137" i="2"/>
  <c r="D137" i="2"/>
  <c r="C137" i="2"/>
  <c r="I136" i="2" a="1"/>
  <c r="I136" i="2" s="1"/>
  <c r="G136" i="2"/>
  <c r="F136" i="2"/>
  <c r="G136" i="6" s="1"/>
  <c r="E136" i="2"/>
  <c r="D136" i="2"/>
  <c r="C136" i="2"/>
  <c r="I135" i="2" a="1"/>
  <c r="I135" i="2" s="1"/>
  <c r="G135" i="2"/>
  <c r="F135" i="2"/>
  <c r="E135" i="2"/>
  <c r="D135" i="2"/>
  <c r="C135" i="2"/>
  <c r="I134" i="2" a="1"/>
  <c r="I134" i="2" s="1"/>
  <c r="G134" i="2"/>
  <c r="F134" i="2"/>
  <c r="G134" i="6" s="1"/>
  <c r="E134" i="2"/>
  <c r="D134" i="2"/>
  <c r="C134" i="2"/>
  <c r="I133" i="2" a="1"/>
  <c r="I133" i="2" s="1"/>
  <c r="G133" i="2"/>
  <c r="F133" i="2"/>
  <c r="E133" i="2"/>
  <c r="D133" i="2"/>
  <c r="C133" i="2"/>
  <c r="I132" i="2" a="1"/>
  <c r="I132" i="2" s="1"/>
  <c r="G132" i="2"/>
  <c r="F132" i="2"/>
  <c r="G132" i="6" s="1"/>
  <c r="E132" i="2"/>
  <c r="D132" i="2"/>
  <c r="C132" i="2"/>
  <c r="I131" i="2" a="1"/>
  <c r="I131" i="2" s="1"/>
  <c r="G131" i="2"/>
  <c r="F131" i="2"/>
  <c r="E131" i="2"/>
  <c r="D131" i="2"/>
  <c r="C131" i="2"/>
  <c r="I130" i="2" a="1"/>
  <c r="I130" i="2" s="1"/>
  <c r="G130" i="2"/>
  <c r="F130" i="2"/>
  <c r="G130" i="6" s="1"/>
  <c r="E130" i="2"/>
  <c r="D130" i="2"/>
  <c r="C130" i="2"/>
  <c r="I129" i="2" a="1"/>
  <c r="I129" i="2" s="1"/>
  <c r="G129" i="2"/>
  <c r="F129" i="2"/>
  <c r="E129" i="2"/>
  <c r="D129" i="2"/>
  <c r="F129" i="6" s="1"/>
  <c r="C129" i="2"/>
  <c r="I128" i="2" a="1"/>
  <c r="I128" i="2" s="1"/>
  <c r="G128" i="2"/>
  <c r="F128" i="2"/>
  <c r="G128" i="6" s="1"/>
  <c r="E128" i="2"/>
  <c r="D128" i="2"/>
  <c r="C128" i="2"/>
  <c r="I127" i="2" a="1"/>
  <c r="I127" i="2" s="1"/>
  <c r="G127" i="2"/>
  <c r="F127" i="2"/>
  <c r="E127" i="2"/>
  <c r="D127" i="2"/>
  <c r="F127" i="6" s="1"/>
  <c r="C127" i="2"/>
  <c r="I126" i="2" a="1"/>
  <c r="I126" i="2" s="1"/>
  <c r="G126" i="2"/>
  <c r="F126" i="2"/>
  <c r="G126" i="6" s="1"/>
  <c r="E126" i="2"/>
  <c r="D126" i="2"/>
  <c r="F126" i="6" s="1"/>
  <c r="C126" i="2"/>
  <c r="I125" i="2" a="1"/>
  <c r="I125" i="2" s="1"/>
  <c r="G125" i="2"/>
  <c r="F125" i="2"/>
  <c r="E125" i="2"/>
  <c r="D125" i="2"/>
  <c r="F125" i="6" s="1"/>
  <c r="C125" i="2"/>
  <c r="I124" i="2" a="1"/>
  <c r="I124" i="2" s="1"/>
  <c r="G124" i="2"/>
  <c r="F124" i="2"/>
  <c r="G124" i="6" s="1"/>
  <c r="E124" i="2"/>
  <c r="D124" i="2"/>
  <c r="C124" i="2"/>
  <c r="I123" i="2" a="1"/>
  <c r="I123" i="2" s="1"/>
  <c r="G123" i="2"/>
  <c r="F123" i="2"/>
  <c r="E123" i="2"/>
  <c r="D123" i="2"/>
  <c r="F123" i="6" s="1"/>
  <c r="C123" i="2"/>
  <c r="I122" i="2" a="1"/>
  <c r="I122" i="2" s="1"/>
  <c r="G122" i="2"/>
  <c r="F122" i="2"/>
  <c r="G122" i="6" s="1"/>
  <c r="E122" i="2"/>
  <c r="D122" i="2"/>
  <c r="C122" i="2"/>
  <c r="I121" i="2" a="1"/>
  <c r="I121" i="2" s="1"/>
  <c r="G121" i="2"/>
  <c r="F121" i="2"/>
  <c r="E121" i="2"/>
  <c r="D121" i="2"/>
  <c r="F121" i="6" s="1"/>
  <c r="C121" i="2"/>
  <c r="I120" i="2" a="1"/>
  <c r="I120" i="2" s="1"/>
  <c r="G120" i="2"/>
  <c r="F120" i="2"/>
  <c r="G120" i="6" s="1"/>
  <c r="E120" i="2"/>
  <c r="D120" i="2"/>
  <c r="C120" i="2"/>
  <c r="I119" i="2" a="1"/>
  <c r="I119" i="2" s="1"/>
  <c r="G119" i="2"/>
  <c r="F119" i="2"/>
  <c r="E119" i="2"/>
  <c r="D119" i="2"/>
  <c r="F119" i="6" s="1"/>
  <c r="C119" i="2"/>
  <c r="I118" i="2" a="1"/>
  <c r="I118" i="2" s="1"/>
  <c r="G118" i="2"/>
  <c r="F118" i="2"/>
  <c r="E118" i="2"/>
  <c r="D118" i="2"/>
  <c r="C118" i="2"/>
  <c r="I117" i="2" a="1"/>
  <c r="I117" i="2" s="1"/>
  <c r="G117" i="2"/>
  <c r="F117" i="2"/>
  <c r="E117" i="2"/>
  <c r="D117" i="2"/>
  <c r="F117" i="6" s="1"/>
  <c r="C117" i="2"/>
  <c r="I116" i="2" a="1"/>
  <c r="I116" i="2" s="1"/>
  <c r="G116" i="2"/>
  <c r="F116" i="2"/>
  <c r="G116" i="6" s="1"/>
  <c r="E116" i="2"/>
  <c r="D116" i="2"/>
  <c r="C116" i="2"/>
  <c r="I115" i="2" a="1"/>
  <c r="I115" i="2" s="1"/>
  <c r="G115" i="2"/>
  <c r="F115" i="2"/>
  <c r="E115" i="2"/>
  <c r="D115" i="2"/>
  <c r="C115" i="2"/>
  <c r="I114" i="2" a="1"/>
  <c r="I114" i="2" s="1"/>
  <c r="G114" i="2"/>
  <c r="F114" i="2"/>
  <c r="G114" i="6" s="1"/>
  <c r="E114" i="2"/>
  <c r="D114" i="2"/>
  <c r="C114" i="2"/>
  <c r="I113" i="2" a="1"/>
  <c r="I113" i="2" s="1"/>
  <c r="G113" i="2"/>
  <c r="H113" i="6" s="1"/>
  <c r="F113" i="2"/>
  <c r="E113" i="2"/>
  <c r="D113" i="2"/>
  <c r="C113" i="2"/>
  <c r="I112" i="2" a="1"/>
  <c r="I112" i="2" s="1"/>
  <c r="G112" i="2"/>
  <c r="F112" i="2"/>
  <c r="G112" i="6" s="1"/>
  <c r="E112" i="2"/>
  <c r="D112" i="2"/>
  <c r="C112" i="2"/>
  <c r="I111" i="2" a="1"/>
  <c r="I111" i="2" s="1"/>
  <c r="G111" i="2"/>
  <c r="F111" i="2"/>
  <c r="E111" i="2"/>
  <c r="D111" i="2"/>
  <c r="C111" i="2"/>
  <c r="I110" i="2" a="1"/>
  <c r="I110" i="2" s="1"/>
  <c r="G110" i="2"/>
  <c r="F110" i="2"/>
  <c r="G110" i="6" s="1"/>
  <c r="E110" i="2"/>
  <c r="D110" i="2"/>
  <c r="C110" i="2"/>
  <c r="I109" i="2" a="1"/>
  <c r="I109" i="2" s="1"/>
  <c r="G109" i="2"/>
  <c r="F109" i="2"/>
  <c r="E109" i="2"/>
  <c r="D109" i="2"/>
  <c r="C109" i="2"/>
  <c r="I108" i="2" a="1"/>
  <c r="I108" i="2" s="1"/>
  <c r="G108" i="2"/>
  <c r="F108" i="2"/>
  <c r="G108" i="6" s="1"/>
  <c r="E108" i="2"/>
  <c r="D108" i="2"/>
  <c r="C108" i="2"/>
  <c r="I107" i="2" a="1"/>
  <c r="I107" i="2" s="1"/>
  <c r="G107" i="2"/>
  <c r="F107" i="2"/>
  <c r="E107" i="2"/>
  <c r="D107" i="2"/>
  <c r="C107" i="2"/>
  <c r="I106" i="2" a="1"/>
  <c r="I106" i="2" s="1"/>
  <c r="G106" i="2"/>
  <c r="F106" i="2"/>
  <c r="G106" i="6" s="1"/>
  <c r="E106" i="2"/>
  <c r="D106" i="2"/>
  <c r="F106" i="6" s="1"/>
  <c r="C106" i="2"/>
  <c r="I105" i="2" a="1"/>
  <c r="I105" i="2" s="1"/>
  <c r="G105" i="2"/>
  <c r="F105" i="2"/>
  <c r="E105" i="2"/>
  <c r="D105" i="2"/>
  <c r="F105" i="6" s="1"/>
  <c r="C105" i="2"/>
  <c r="I104" i="2" a="1"/>
  <c r="I104" i="2" s="1"/>
  <c r="G104" i="2"/>
  <c r="F104" i="2"/>
  <c r="G104" i="6" s="1"/>
  <c r="E104" i="2"/>
  <c r="D104" i="2"/>
  <c r="C104" i="2"/>
  <c r="I103" i="2" a="1"/>
  <c r="I103" i="2" s="1"/>
  <c r="G103" i="2"/>
  <c r="F103" i="2"/>
  <c r="E103" i="2"/>
  <c r="D103" i="2"/>
  <c r="F103" i="6" s="1"/>
  <c r="C103" i="2"/>
  <c r="I102" i="2" a="1"/>
  <c r="I102" i="2" s="1"/>
  <c r="G102" i="2"/>
  <c r="F102" i="2"/>
  <c r="G102" i="6" s="1"/>
  <c r="E102" i="2"/>
  <c r="D102" i="2"/>
  <c r="C102" i="2"/>
  <c r="I101" i="2" a="1"/>
  <c r="I101" i="2" s="1"/>
  <c r="G101" i="2"/>
  <c r="F101" i="2"/>
  <c r="E101" i="2"/>
  <c r="D101" i="2"/>
  <c r="F101" i="6" s="1"/>
  <c r="C101" i="2"/>
  <c r="I100" i="2" a="1"/>
  <c r="I100" i="2" s="1"/>
  <c r="G100" i="2"/>
  <c r="F100" i="2"/>
  <c r="G100" i="6" s="1"/>
  <c r="E100" i="2"/>
  <c r="D100" i="2"/>
  <c r="C100" i="2"/>
  <c r="I99" i="2" a="1"/>
  <c r="I99" i="2" s="1"/>
  <c r="G99" i="2"/>
  <c r="F99" i="2"/>
  <c r="E99" i="2"/>
  <c r="D99" i="2"/>
  <c r="F99" i="6" s="1"/>
  <c r="C99" i="2"/>
  <c r="I98" i="2" a="1"/>
  <c r="I98" i="2" s="1"/>
  <c r="G98" i="2"/>
  <c r="F98" i="2"/>
  <c r="G98" i="6" s="1"/>
  <c r="E98" i="2"/>
  <c r="D98" i="2"/>
  <c r="F98" i="6" s="1"/>
  <c r="C98" i="2"/>
  <c r="I97" i="2" a="1"/>
  <c r="I97" i="2" s="1"/>
  <c r="G97" i="2"/>
  <c r="F97" i="2"/>
  <c r="E97" i="2"/>
  <c r="D97" i="2"/>
  <c r="F97" i="6" s="1"/>
  <c r="C97" i="2"/>
  <c r="I96" i="2" a="1"/>
  <c r="I96" i="2" s="1"/>
  <c r="G96" i="2"/>
  <c r="F96" i="2"/>
  <c r="G96" i="6" s="1"/>
  <c r="E96" i="2"/>
  <c r="D96" i="2"/>
  <c r="C96" i="2"/>
  <c r="I95" i="2" a="1"/>
  <c r="I95" i="2" s="1"/>
  <c r="G95" i="2"/>
  <c r="F95" i="2"/>
  <c r="E95" i="2"/>
  <c r="D95" i="2"/>
  <c r="F95" i="6" s="1"/>
  <c r="C95" i="2"/>
  <c r="I94" i="2" a="1"/>
  <c r="I94" i="2" s="1"/>
  <c r="G94" i="2"/>
  <c r="F94" i="2"/>
  <c r="E94" i="2"/>
  <c r="D94" i="2"/>
  <c r="C94" i="2"/>
  <c r="I93" i="2" a="1"/>
  <c r="I93" i="2" s="1"/>
  <c r="G93" i="2"/>
  <c r="F93" i="2"/>
  <c r="G93" i="6" s="1"/>
  <c r="E93" i="2"/>
  <c r="D93" i="2"/>
  <c r="F93" i="6" s="1"/>
  <c r="C93" i="2"/>
  <c r="I92" i="2" a="1"/>
  <c r="I92" i="2" s="1"/>
  <c r="G92" i="2"/>
  <c r="F92" i="2"/>
  <c r="G92" i="6" s="1"/>
  <c r="E92" i="2"/>
  <c r="D92" i="2"/>
  <c r="C92" i="2"/>
  <c r="I91" i="2" a="1"/>
  <c r="I91" i="2" s="1"/>
  <c r="G91" i="2"/>
  <c r="F91" i="2"/>
  <c r="E91" i="2"/>
  <c r="D91" i="2"/>
  <c r="C91" i="2"/>
  <c r="I90" i="2" a="1"/>
  <c r="I90" i="2" s="1"/>
  <c r="G90" i="2"/>
  <c r="F90" i="2"/>
  <c r="G90" i="6" s="1"/>
  <c r="E90" i="2"/>
  <c r="D90" i="2"/>
  <c r="C90" i="2"/>
  <c r="I89" i="2" a="1"/>
  <c r="I89" i="2" s="1"/>
  <c r="G89" i="2"/>
  <c r="F89" i="2"/>
  <c r="E89" i="2"/>
  <c r="D89" i="2"/>
  <c r="C89" i="2"/>
  <c r="I88" i="2" a="1"/>
  <c r="I88" i="2" s="1"/>
  <c r="G88" i="2"/>
  <c r="F88" i="2"/>
  <c r="G88" i="6" s="1"/>
  <c r="E88" i="2"/>
  <c r="D88" i="2"/>
  <c r="F88" i="6" s="1"/>
  <c r="C88" i="2"/>
  <c r="I87" i="2" a="1"/>
  <c r="I87" i="2" s="1"/>
  <c r="G87" i="2"/>
  <c r="F87" i="2"/>
  <c r="E87" i="2"/>
  <c r="D87" i="2"/>
  <c r="C87" i="2"/>
  <c r="I86" i="2" a="1"/>
  <c r="I86" i="2" s="1"/>
  <c r="G86" i="2"/>
  <c r="F86" i="2"/>
  <c r="G86" i="6" s="1"/>
  <c r="E86" i="2"/>
  <c r="D86" i="2"/>
  <c r="C86" i="2"/>
  <c r="I85" i="2" a="1"/>
  <c r="I85" i="2" s="1"/>
  <c r="G85" i="2"/>
  <c r="F85" i="2"/>
  <c r="E85" i="2"/>
  <c r="D85" i="2"/>
  <c r="C85" i="2"/>
  <c r="I84" i="2" a="1"/>
  <c r="I84" i="2" s="1"/>
  <c r="G84" i="2"/>
  <c r="F84" i="2"/>
  <c r="G84" i="6" s="1"/>
  <c r="E84" i="2"/>
  <c r="D84" i="2"/>
  <c r="C84" i="2"/>
  <c r="I83" i="2" a="1"/>
  <c r="I83" i="2" s="1"/>
  <c r="G83" i="2"/>
  <c r="H83" i="6" s="1"/>
  <c r="F83" i="2"/>
  <c r="E83" i="2"/>
  <c r="D83" i="2"/>
  <c r="C83" i="2"/>
  <c r="I82" i="2" a="1"/>
  <c r="I82" i="2" s="1"/>
  <c r="G82" i="2"/>
  <c r="F82" i="2"/>
  <c r="G82" i="6" s="1"/>
  <c r="E82" i="2"/>
  <c r="D82" i="2"/>
  <c r="C82" i="2"/>
  <c r="I81" i="2" a="1"/>
  <c r="I81" i="2" s="1"/>
  <c r="G81" i="2"/>
  <c r="F81" i="2"/>
  <c r="E81" i="2"/>
  <c r="D81" i="2"/>
  <c r="F81" i="6" s="1"/>
  <c r="C81" i="2"/>
  <c r="I80" i="2" a="1"/>
  <c r="I80" i="2" s="1"/>
  <c r="G80" i="2"/>
  <c r="F80" i="2"/>
  <c r="G80" i="6" s="1"/>
  <c r="E80" i="2"/>
  <c r="D80" i="2"/>
  <c r="C80" i="2"/>
  <c r="I79" i="2" a="1"/>
  <c r="I79" i="2" s="1"/>
  <c r="G79" i="2"/>
  <c r="F79" i="2"/>
  <c r="E79" i="2"/>
  <c r="D79" i="2"/>
  <c r="F79" i="6" s="1"/>
  <c r="C79" i="2"/>
  <c r="I78" i="2" a="1"/>
  <c r="I78" i="2" s="1"/>
  <c r="G78" i="2"/>
  <c r="F78" i="2"/>
  <c r="G78" i="6" s="1"/>
  <c r="E78" i="2"/>
  <c r="D78" i="2"/>
  <c r="F78" i="6" s="1"/>
  <c r="C78" i="2"/>
  <c r="I77" i="2" a="1"/>
  <c r="I77" i="2" s="1"/>
  <c r="G77" i="2"/>
  <c r="F77" i="2"/>
  <c r="E77" i="2"/>
  <c r="D77" i="2"/>
  <c r="F77" i="6" s="1"/>
  <c r="C77" i="2"/>
  <c r="I76" i="2" a="1"/>
  <c r="I76" i="2" s="1"/>
  <c r="G76" i="2"/>
  <c r="F76" i="2"/>
  <c r="G76" i="6" s="1"/>
  <c r="E76" i="2"/>
  <c r="D76" i="2"/>
  <c r="C76" i="2"/>
  <c r="I75" i="2" a="1"/>
  <c r="I75" i="2" s="1"/>
  <c r="G75" i="2"/>
  <c r="F75" i="2"/>
  <c r="E75" i="2"/>
  <c r="D75" i="2"/>
  <c r="F75" i="6" s="1"/>
  <c r="C75" i="2"/>
  <c r="I74" i="2" a="1"/>
  <c r="I74" i="2" s="1"/>
  <c r="G74" i="2"/>
  <c r="F74" i="2"/>
  <c r="G74" i="6" s="1"/>
  <c r="E74" i="2"/>
  <c r="D74" i="2"/>
  <c r="C74" i="2"/>
  <c r="I73" i="2" a="1"/>
  <c r="I73" i="2" s="1"/>
  <c r="G73" i="2"/>
  <c r="F73" i="2"/>
  <c r="E73" i="2"/>
  <c r="D73" i="2"/>
  <c r="F73" i="6" s="1"/>
  <c r="C73" i="2"/>
  <c r="I72" i="2" a="1"/>
  <c r="I72" i="2" s="1"/>
  <c r="G72" i="2"/>
  <c r="F72" i="2"/>
  <c r="G72" i="6" s="1"/>
  <c r="E72" i="2"/>
  <c r="D72" i="2"/>
  <c r="C72" i="2"/>
  <c r="I71" i="2" a="1"/>
  <c r="I71" i="2" s="1"/>
  <c r="G71" i="2"/>
  <c r="F71" i="2"/>
  <c r="E71" i="2"/>
  <c r="D71" i="2"/>
  <c r="F71" i="6" s="1"/>
  <c r="C71" i="2"/>
  <c r="I70" i="2" a="1"/>
  <c r="I70" i="2" s="1"/>
  <c r="G70" i="2"/>
  <c r="F70" i="2"/>
  <c r="G70" i="6" s="1"/>
  <c r="E70" i="2"/>
  <c r="D70" i="2"/>
  <c r="C70" i="2"/>
  <c r="I69" i="2" a="1"/>
  <c r="I69" i="2" s="1"/>
  <c r="G69" i="2"/>
  <c r="F69" i="2"/>
  <c r="E69" i="2"/>
  <c r="D69" i="2"/>
  <c r="F69" i="6" s="1"/>
  <c r="C69" i="2"/>
  <c r="I68" i="2" a="1"/>
  <c r="I68" i="2" s="1"/>
  <c r="G68" i="2"/>
  <c r="F68" i="2"/>
  <c r="G68" i="6" s="1"/>
  <c r="E68" i="2"/>
  <c r="D68" i="2"/>
  <c r="C68" i="2"/>
  <c r="I67" i="2" a="1"/>
  <c r="I67" i="2" s="1"/>
  <c r="G67" i="2"/>
  <c r="F67" i="2"/>
  <c r="E67" i="2"/>
  <c r="D67" i="2"/>
  <c r="C67" i="2"/>
  <c r="I66" i="2" a="1"/>
  <c r="I66" i="2" s="1"/>
  <c r="G66" i="2"/>
  <c r="F66" i="2"/>
  <c r="G66" i="6" s="1"/>
  <c r="E66" i="2"/>
  <c r="D66" i="2"/>
  <c r="C66" i="2"/>
  <c r="I65" i="2" a="1"/>
  <c r="I65" i="2" s="1"/>
  <c r="G65" i="2"/>
  <c r="H65" i="6" s="1"/>
  <c r="F65" i="2"/>
  <c r="E65" i="2"/>
  <c r="D65" i="2"/>
  <c r="C65" i="2"/>
  <c r="I64" i="2" a="1"/>
  <c r="I64" i="2" s="1"/>
  <c r="G64" i="2"/>
  <c r="F64" i="2"/>
  <c r="E64" i="2"/>
  <c r="D64" i="2"/>
  <c r="C64" i="2"/>
  <c r="I63" i="2" a="1"/>
  <c r="I63" i="2" s="1"/>
  <c r="G63" i="2"/>
  <c r="F63" i="2"/>
  <c r="G63" i="6" s="1"/>
  <c r="E63" i="2"/>
  <c r="D63" i="2"/>
  <c r="C63" i="2"/>
  <c r="I62" i="2" a="1"/>
  <c r="I62" i="2" s="1"/>
  <c r="G62" i="2"/>
  <c r="F62" i="2"/>
  <c r="E62" i="2"/>
  <c r="D62" i="2"/>
  <c r="C62" i="2"/>
  <c r="I61" i="2" a="1"/>
  <c r="I61" i="2" s="1"/>
  <c r="G61" i="2"/>
  <c r="F61" i="2"/>
  <c r="E61" i="2"/>
  <c r="D61" i="2"/>
  <c r="C61" i="2"/>
  <c r="I60" i="2" a="1"/>
  <c r="I60" i="2" s="1"/>
  <c r="G60" i="2"/>
  <c r="F60" i="2"/>
  <c r="E60" i="2"/>
  <c r="D60" i="2"/>
  <c r="C60" i="2"/>
  <c r="I59" i="2" a="1"/>
  <c r="I59" i="2" s="1"/>
  <c r="G59" i="2"/>
  <c r="F59" i="2"/>
  <c r="E59" i="2"/>
  <c r="D59" i="2"/>
  <c r="C59" i="2"/>
  <c r="I58" i="2" a="1"/>
  <c r="I58" i="2" s="1"/>
  <c r="G58" i="2"/>
  <c r="F58" i="2"/>
  <c r="E58" i="2"/>
  <c r="D58" i="2"/>
  <c r="C58" i="2"/>
  <c r="I57" i="2" a="1"/>
  <c r="I57" i="2" s="1"/>
  <c r="G57" i="2"/>
  <c r="F57" i="2"/>
  <c r="G57" i="6" s="1"/>
  <c r="E57" i="2"/>
  <c r="D57" i="2"/>
  <c r="C57" i="2"/>
  <c r="I56" i="2" a="1"/>
  <c r="I56" i="2" s="1"/>
  <c r="G56" i="2"/>
  <c r="F56" i="2"/>
  <c r="E56" i="2"/>
  <c r="D56" i="2"/>
  <c r="C56" i="2"/>
  <c r="I55" i="2" a="1"/>
  <c r="I55" i="2" s="1"/>
  <c r="G55" i="2"/>
  <c r="F55" i="2"/>
  <c r="G55" i="6" s="1"/>
  <c r="E55" i="2"/>
  <c r="D55" i="2"/>
  <c r="C55" i="2"/>
  <c r="I54" i="2" a="1"/>
  <c r="I54" i="2" s="1"/>
  <c r="G54" i="2"/>
  <c r="F54" i="2"/>
  <c r="E54" i="2"/>
  <c r="D54" i="2"/>
  <c r="F54" i="6" s="1"/>
  <c r="C54" i="2"/>
  <c r="I53" i="2" a="1"/>
  <c r="I53" i="2" s="1"/>
  <c r="G53" i="2"/>
  <c r="F53" i="2"/>
  <c r="G53" i="6" s="1"/>
  <c r="E53" i="2"/>
  <c r="D53" i="2"/>
  <c r="C53" i="2"/>
  <c r="I52" i="2" a="1"/>
  <c r="I52" i="2" s="1"/>
  <c r="G52" i="2"/>
  <c r="F52" i="2"/>
  <c r="E52" i="2"/>
  <c r="D52" i="2"/>
  <c r="C52" i="2"/>
  <c r="I51" i="2" a="1"/>
  <c r="I51" i="2" s="1"/>
  <c r="G51" i="2"/>
  <c r="H51" i="6" s="1"/>
  <c r="F51" i="2"/>
  <c r="G51" i="6" s="1"/>
  <c r="E51" i="2"/>
  <c r="D51" i="2"/>
  <c r="C51" i="2"/>
  <c r="I50" i="2" a="1"/>
  <c r="I50" i="2" s="1"/>
  <c r="G50" i="2"/>
  <c r="H50" i="7" s="1"/>
  <c r="F50" i="2"/>
  <c r="E50" i="2"/>
  <c r="D50" i="2"/>
  <c r="C50" i="2"/>
  <c r="I49" i="2" a="1"/>
  <c r="I49" i="2" s="1"/>
  <c r="F49" i="2"/>
  <c r="G49" i="6" s="1"/>
  <c r="E49" i="2"/>
  <c r="D49" i="2"/>
  <c r="F49" i="6" s="1"/>
  <c r="C49" i="2"/>
  <c r="I48" i="2" a="1"/>
  <c r="I48" i="2" s="1"/>
  <c r="F48" i="2"/>
  <c r="G48" i="6" s="1"/>
  <c r="E48" i="2"/>
  <c r="D48" i="2"/>
  <c r="C48" i="2"/>
  <c r="I47" i="2" a="1"/>
  <c r="I47" i="2" s="1"/>
  <c r="F47" i="2"/>
  <c r="E47" i="2"/>
  <c r="D47" i="2"/>
  <c r="C47" i="2"/>
  <c r="I46" i="2" a="1"/>
  <c r="I46" i="2" s="1"/>
  <c r="F46" i="2"/>
  <c r="E46" i="2"/>
  <c r="D46" i="2"/>
  <c r="F46" i="6" s="1"/>
  <c r="C46" i="2"/>
  <c r="I45" i="2" a="1"/>
  <c r="I45" i="2" s="1"/>
  <c r="F45" i="2"/>
  <c r="E45" i="2"/>
  <c r="D45" i="2"/>
  <c r="C45" i="2"/>
  <c r="I44" i="2" a="1"/>
  <c r="I44" i="2" s="1"/>
  <c r="F44" i="2"/>
  <c r="G44" i="6" s="1"/>
  <c r="E44" i="2"/>
  <c r="D44" i="2"/>
  <c r="C44" i="2"/>
  <c r="I43" i="2" a="1"/>
  <c r="I43" i="2" s="1"/>
  <c r="F43" i="2"/>
  <c r="G43" i="6" s="1"/>
  <c r="E43" i="2"/>
  <c r="D43" i="2"/>
  <c r="C43" i="2"/>
  <c r="I42" i="2" a="1"/>
  <c r="I42" i="2" s="1"/>
  <c r="F42" i="2"/>
  <c r="E42" i="2"/>
  <c r="D42" i="2"/>
  <c r="F42" i="6" s="1"/>
  <c r="C42" i="2"/>
  <c r="I41" i="2" a="1"/>
  <c r="I41" i="2" s="1"/>
  <c r="F41" i="2"/>
  <c r="G41" i="6" s="1"/>
  <c r="E41" i="2"/>
  <c r="D41" i="2"/>
  <c r="F41" i="6" s="1"/>
  <c r="C41" i="2"/>
  <c r="I40" i="2" a="1"/>
  <c r="I40" i="2" s="1"/>
  <c r="F40" i="2"/>
  <c r="E40" i="2"/>
  <c r="D40" i="2"/>
  <c r="C40" i="2"/>
  <c r="I39" i="2" a="1"/>
  <c r="I39" i="2" s="1"/>
  <c r="F39" i="2"/>
  <c r="G39" i="6" s="1"/>
  <c r="E39" i="2"/>
  <c r="D39" i="2"/>
  <c r="F39" i="6" s="1"/>
  <c r="C39" i="2"/>
  <c r="I38" i="2" a="1"/>
  <c r="I38" i="2" s="1"/>
  <c r="F38" i="2"/>
  <c r="E38" i="2"/>
  <c r="D38" i="2"/>
  <c r="C38" i="2"/>
  <c r="I37" i="2" a="1"/>
  <c r="I37" i="2" s="1"/>
  <c r="F37" i="2"/>
  <c r="E37" i="2"/>
  <c r="D37" i="2"/>
  <c r="F37" i="6" s="1"/>
  <c r="C37" i="2"/>
  <c r="I36" i="2" a="1"/>
  <c r="I36" i="2" s="1"/>
  <c r="F36" i="2"/>
  <c r="G36" i="6" s="1"/>
  <c r="E36" i="2"/>
  <c r="D36" i="2"/>
  <c r="C36" i="2"/>
  <c r="I35" i="2" a="1"/>
  <c r="I35" i="2" s="1"/>
  <c r="F35" i="2"/>
  <c r="G35" i="6" s="1"/>
  <c r="E35" i="2"/>
  <c r="D35" i="2"/>
  <c r="C35" i="2"/>
  <c r="I34" i="2" a="1"/>
  <c r="I34" i="2" s="1"/>
  <c r="F34" i="2"/>
  <c r="E34" i="2"/>
  <c r="D34" i="2"/>
  <c r="F34" i="6" s="1"/>
  <c r="C34" i="2"/>
  <c r="I33" i="2" a="1"/>
  <c r="I33" i="2" s="1"/>
  <c r="F33" i="2"/>
  <c r="G33" i="6" s="1"/>
  <c r="E33" i="2"/>
  <c r="D33" i="2"/>
  <c r="C33" i="2"/>
  <c r="I32" i="2" a="1"/>
  <c r="I32" i="2" s="1"/>
  <c r="F32" i="2"/>
  <c r="G32" i="6" s="1"/>
  <c r="E32" i="2"/>
  <c r="D32" i="2"/>
  <c r="C32" i="2"/>
  <c r="I31" i="2" a="1"/>
  <c r="I31" i="2" s="1"/>
  <c r="F31" i="2"/>
  <c r="G31" i="6" s="1"/>
  <c r="E31" i="2"/>
  <c r="D31" i="2"/>
  <c r="C31" i="2"/>
  <c r="I30" i="2" a="1"/>
  <c r="I30" i="2" s="1"/>
  <c r="F30" i="2"/>
  <c r="E30" i="2"/>
  <c r="D30" i="2"/>
  <c r="F30" i="6" s="1"/>
  <c r="C30" i="2"/>
  <c r="I29" i="2" a="1"/>
  <c r="I29" i="2" s="1"/>
  <c r="F29" i="2"/>
  <c r="G29" i="6" s="1"/>
  <c r="E29" i="2"/>
  <c r="D29" i="2"/>
  <c r="F29" i="6" s="1"/>
  <c r="C29" i="2"/>
  <c r="I28" i="2" a="1"/>
  <c r="I28" i="2" s="1"/>
  <c r="F28" i="2"/>
  <c r="E28" i="2"/>
  <c r="D28" i="2"/>
  <c r="C28" i="2"/>
  <c r="I27" i="2" a="1"/>
  <c r="I27" i="2" s="1"/>
  <c r="F27" i="2"/>
  <c r="G27" i="6" s="1"/>
  <c r="E27" i="2"/>
  <c r="D27" i="2"/>
  <c r="F27" i="6" s="1"/>
  <c r="C27" i="2"/>
  <c r="I26" i="2" a="1"/>
  <c r="I26" i="2" s="1"/>
  <c r="F26" i="2"/>
  <c r="E26" i="2"/>
  <c r="D26" i="2"/>
  <c r="C26" i="2"/>
  <c r="I25" i="2" a="1"/>
  <c r="I25" i="2" s="1"/>
  <c r="F25" i="2"/>
  <c r="E25" i="2"/>
  <c r="D25" i="2"/>
  <c r="F25" i="6" s="1"/>
  <c r="C25" i="2"/>
  <c r="I24" i="2" a="1"/>
  <c r="I24" i="2" s="1"/>
  <c r="F24" i="2"/>
  <c r="G24" i="6" s="1"/>
  <c r="E24" i="2"/>
  <c r="D24" i="2"/>
  <c r="C24" i="2"/>
  <c r="I23" i="2" a="1"/>
  <c r="I23" i="2" s="1"/>
  <c r="F23" i="2"/>
  <c r="E23" i="2"/>
  <c r="D23" i="2"/>
  <c r="C23" i="2"/>
  <c r="I22" i="2" a="1"/>
  <c r="I22" i="2" s="1"/>
  <c r="F22" i="2"/>
  <c r="E22" i="2"/>
  <c r="D22" i="2"/>
  <c r="F22" i="6" s="1"/>
  <c r="C22" i="2"/>
  <c r="I21" i="2" a="1"/>
  <c r="I21" i="2" s="1"/>
  <c r="F21" i="2"/>
  <c r="G21" i="6" s="1"/>
  <c r="E21" i="2"/>
  <c r="D21" i="2"/>
  <c r="C21" i="2"/>
  <c r="I20" i="2" a="1"/>
  <c r="I20" i="2" s="1"/>
  <c r="F20" i="2"/>
  <c r="G20" i="7" s="1"/>
  <c r="E20" i="2"/>
  <c r="D20" i="2"/>
  <c r="C20" i="2"/>
  <c r="I19" i="2" a="1"/>
  <c r="I19" i="2" s="1"/>
  <c r="E19" i="2"/>
  <c r="D19" i="2"/>
  <c r="C19" i="2"/>
  <c r="I18" i="2" a="1"/>
  <c r="I18" i="2" s="1"/>
  <c r="E18" i="2"/>
  <c r="D18" i="2"/>
  <c r="C18" i="2"/>
  <c r="E17" i="2"/>
  <c r="D17" i="2"/>
  <c r="F17" i="6" s="1"/>
  <c r="C17" i="2"/>
  <c r="E16" i="2"/>
  <c r="D16" i="2"/>
  <c r="F16" i="6" s="1"/>
  <c r="C16" i="2"/>
  <c r="E15" i="2"/>
  <c r="D15" i="2"/>
  <c r="C15" i="2"/>
  <c r="E14" i="2"/>
  <c r="D14" i="2"/>
  <c r="C14" i="2"/>
  <c r="E13" i="2"/>
  <c r="D13" i="2"/>
  <c r="F13" i="6" s="1"/>
  <c r="C13" i="2"/>
  <c r="E12" i="2"/>
  <c r="D12" i="2"/>
  <c r="F12" i="6" s="1"/>
  <c r="C12" i="2"/>
  <c r="E11" i="2"/>
  <c r="D11" i="2"/>
  <c r="C11" i="2"/>
  <c r="D10" i="2"/>
  <c r="C10" i="2"/>
  <c r="D9" i="2"/>
  <c r="C9" i="2"/>
  <c r="D8" i="2"/>
  <c r="F8" i="6" s="1"/>
  <c r="C8" i="2"/>
  <c r="D7" i="2"/>
  <c r="F7" i="6" s="1"/>
  <c r="C7" i="2"/>
  <c r="D6" i="2"/>
  <c r="F6" i="6" s="1"/>
  <c r="C6" i="2"/>
  <c r="D5" i="2"/>
  <c r="F5" i="6" s="1"/>
  <c r="C5" i="2"/>
  <c r="K4" i="2"/>
  <c r="J4" i="2"/>
  <c r="C4" i="2"/>
  <c r="C3" i="2"/>
  <c r="L2694" i="7" l="1"/>
  <c r="L2694" i="6"/>
  <c r="K2694" i="7"/>
  <c r="K2694" i="6"/>
  <c r="J2694" i="7"/>
  <c r="J2694" i="6"/>
  <c r="E2691" i="5"/>
  <c r="F2695" i="5"/>
  <c r="G2695" i="5"/>
  <c r="H2695" i="5"/>
  <c r="D2331" i="3"/>
  <c r="E1920" i="3"/>
  <c r="E2379" i="3"/>
  <c r="D2231" i="3"/>
  <c r="D1204" i="3"/>
  <c r="D1814" i="3"/>
  <c r="E1027" i="3"/>
  <c r="E1801" i="3"/>
  <c r="E1860" i="3"/>
  <c r="E2050" i="3"/>
  <c r="D2573" i="3"/>
  <c r="O1595" i="7"/>
  <c r="E1248" i="3"/>
  <c r="D1689" i="3"/>
  <c r="E1453" i="3"/>
  <c r="E903" i="3"/>
  <c r="D938" i="3"/>
  <c r="D2609" i="3"/>
  <c r="G1184" i="6"/>
  <c r="D252" i="3"/>
  <c r="E550" i="3"/>
  <c r="E1462" i="3"/>
  <c r="D1627" i="3"/>
  <c r="E1673" i="3"/>
  <c r="D494" i="3"/>
  <c r="E505" i="3"/>
  <c r="D754" i="3"/>
  <c r="E2636" i="3"/>
  <c r="D2557" i="3"/>
  <c r="D2614" i="3"/>
  <c r="D1171" i="3"/>
  <c r="E104" i="3"/>
  <c r="E602" i="3"/>
  <c r="E2195" i="3"/>
  <c r="E2312" i="3"/>
  <c r="D177" i="3"/>
  <c r="E902" i="3"/>
  <c r="E1173" i="3"/>
  <c r="E1588" i="3"/>
  <c r="E1634" i="3"/>
  <c r="D1680" i="3"/>
  <c r="E1702" i="3"/>
  <c r="E1761" i="3"/>
  <c r="E1842" i="3"/>
  <c r="E2349" i="3"/>
  <c r="D2467" i="3"/>
  <c r="E159" i="3"/>
  <c r="D355" i="3"/>
  <c r="D401" i="3"/>
  <c r="E472" i="3"/>
  <c r="D541" i="3"/>
  <c r="E1018" i="3"/>
  <c r="D1192" i="3"/>
  <c r="D1354" i="3"/>
  <c r="E1503" i="3"/>
  <c r="D2176" i="3"/>
  <c r="D2555" i="3"/>
  <c r="E2564" i="3"/>
  <c r="D2663" i="3"/>
  <c r="D1551" i="3"/>
  <c r="E1666" i="3"/>
  <c r="E1721" i="3"/>
  <c r="D21" i="3"/>
  <c r="E682" i="3"/>
  <c r="E1275" i="3"/>
  <c r="E1644" i="3"/>
  <c r="D2038" i="3"/>
  <c r="D2477" i="3"/>
  <c r="H2690" i="6"/>
  <c r="E232" i="3"/>
  <c r="D580" i="3"/>
  <c r="E953" i="3"/>
  <c r="E1104" i="3"/>
  <c r="E1406" i="3"/>
  <c r="E2074" i="3"/>
  <c r="E2293" i="3"/>
  <c r="D2549" i="3"/>
  <c r="D2568" i="3"/>
  <c r="G2598" i="6"/>
  <c r="D164" i="3"/>
  <c r="E862" i="3"/>
  <c r="E2623" i="3"/>
  <c r="F2538" i="6"/>
  <c r="D1071" i="3"/>
  <c r="E1464" i="3"/>
  <c r="E2492" i="3"/>
  <c r="G2403" i="6"/>
  <c r="E398" i="3"/>
  <c r="E617" i="3"/>
  <c r="D979" i="3"/>
  <c r="E2203" i="3"/>
  <c r="F2312" i="6"/>
  <c r="E235" i="3"/>
  <c r="D665" i="3"/>
  <c r="D1247" i="3"/>
  <c r="E1409" i="3"/>
  <c r="E1489" i="3"/>
  <c r="G2166" i="6"/>
  <c r="D87" i="3"/>
  <c r="D167" i="3"/>
  <c r="D247" i="3"/>
  <c r="E807" i="3"/>
  <c r="D1341" i="3"/>
  <c r="E2184" i="3"/>
  <c r="E2583" i="3"/>
  <c r="F1902" i="6"/>
  <c r="D224" i="3"/>
  <c r="D397" i="3"/>
  <c r="E484" i="3"/>
  <c r="D610" i="3"/>
  <c r="E691" i="3"/>
  <c r="E711" i="3"/>
  <c r="D870" i="3"/>
  <c r="E997" i="3"/>
  <c r="D1007" i="3"/>
  <c r="D1103" i="3"/>
  <c r="D1120" i="3"/>
  <c r="D1416" i="3"/>
  <c r="D1592" i="3"/>
  <c r="D1720" i="3"/>
  <c r="D1753" i="3"/>
  <c r="D1795" i="3"/>
  <c r="E1935" i="3"/>
  <c r="E2202" i="3"/>
  <c r="D2391" i="3"/>
  <c r="E2471" i="3"/>
  <c r="E96" i="3"/>
  <c r="D277" i="3"/>
  <c r="E377" i="3"/>
  <c r="E388" i="3"/>
  <c r="E591" i="3"/>
  <c r="E735" i="3"/>
  <c r="E746" i="3"/>
  <c r="E882" i="3"/>
  <c r="D959" i="3"/>
  <c r="D968" i="3"/>
  <c r="D1121" i="3"/>
  <c r="D1153" i="3"/>
  <c r="E1239" i="3"/>
  <c r="D1391" i="3"/>
  <c r="E1400" i="3"/>
  <c r="E1543" i="3"/>
  <c r="D1575" i="3"/>
  <c r="E1658" i="3"/>
  <c r="E1786" i="3"/>
  <c r="E1849" i="3"/>
  <c r="D1870" i="3"/>
  <c r="E2371" i="3"/>
  <c r="D2415" i="3"/>
  <c r="E2542" i="3"/>
  <c r="E2579" i="3"/>
  <c r="D140" i="3"/>
  <c r="E257" i="3"/>
  <c r="E445" i="3"/>
  <c r="E674" i="3"/>
  <c r="D705" i="3"/>
  <c r="E928" i="3"/>
  <c r="D960" i="3"/>
  <c r="D1097" i="3"/>
  <c r="D1166" i="3"/>
  <c r="D1307" i="3"/>
  <c r="E1339" i="3"/>
  <c r="E1348" i="3"/>
  <c r="E1401" i="3"/>
  <c r="D1472" i="3"/>
  <c r="D1576" i="3"/>
  <c r="E1629" i="3"/>
  <c r="D1713" i="3"/>
  <c r="D1850" i="3"/>
  <c r="E1883" i="3"/>
  <c r="E2064" i="3"/>
  <c r="E2603" i="3"/>
  <c r="E593" i="3"/>
  <c r="E695" i="3"/>
  <c r="D970" i="3"/>
  <c r="D1011" i="3"/>
  <c r="D1105" i="3"/>
  <c r="E1393" i="3"/>
  <c r="D1454" i="3"/>
  <c r="D1514" i="3"/>
  <c r="E1535" i="3"/>
  <c r="D1703" i="3"/>
  <c r="D2166" i="3"/>
  <c r="E31" i="3"/>
  <c r="D292" i="3"/>
  <c r="E533" i="3"/>
  <c r="E574" i="3"/>
  <c r="D646" i="3"/>
  <c r="E686" i="3"/>
  <c r="D728" i="3"/>
  <c r="D919" i="3"/>
  <c r="D961" i="3"/>
  <c r="D992" i="3"/>
  <c r="E1568" i="3"/>
  <c r="E1821" i="3"/>
  <c r="E1930" i="3"/>
  <c r="E2056" i="3"/>
  <c r="E2146" i="3"/>
  <c r="E2563" i="3"/>
  <c r="E111" i="3"/>
  <c r="E154" i="3"/>
  <c r="D469" i="3"/>
  <c r="D637" i="3"/>
  <c r="E1299" i="3"/>
  <c r="D1309" i="3"/>
  <c r="E1394" i="3"/>
  <c r="D1833" i="3"/>
  <c r="D11" i="3"/>
  <c r="D123" i="3"/>
  <c r="E185" i="3"/>
  <c r="D304" i="3"/>
  <c r="E327" i="3"/>
  <c r="E338" i="3"/>
  <c r="E349" i="3"/>
  <c r="D448" i="3"/>
  <c r="D566" i="3"/>
  <c r="D658" i="3"/>
  <c r="E1012" i="3"/>
  <c r="E1045" i="3"/>
  <c r="E1078" i="3"/>
  <c r="D1117" i="3"/>
  <c r="D1333" i="3"/>
  <c r="E1413" i="3"/>
  <c r="D1611" i="3"/>
  <c r="E1769" i="3"/>
  <c r="E1966" i="3"/>
  <c r="E2147" i="3"/>
  <c r="D2158" i="3"/>
  <c r="E2321" i="3"/>
  <c r="E2615" i="3"/>
  <c r="D135" i="3"/>
  <c r="E176" i="3"/>
  <c r="E242" i="3"/>
  <c r="D502" i="3"/>
  <c r="D628" i="3"/>
  <c r="D709" i="3"/>
  <c r="E1201" i="3"/>
  <c r="E1633" i="3"/>
  <c r="E1654" i="3"/>
  <c r="E1911" i="3"/>
  <c r="D2058" i="3"/>
  <c r="E2079" i="3"/>
  <c r="D2102" i="3"/>
  <c r="E2300" i="3"/>
  <c r="E2548" i="3"/>
  <c r="E2556" i="3"/>
  <c r="D262" i="3"/>
  <c r="E461" i="3"/>
  <c r="E567" i="3"/>
  <c r="E1006" i="3"/>
  <c r="E1108" i="3"/>
  <c r="E1128" i="3"/>
  <c r="D1139" i="3"/>
  <c r="E1150" i="3"/>
  <c r="D1256" i="3"/>
  <c r="E1529" i="3"/>
  <c r="E1561" i="3"/>
  <c r="E1846" i="3"/>
  <c r="E1967" i="3"/>
  <c r="D2221" i="3"/>
  <c r="G447" i="6"/>
  <c r="G447" i="7"/>
  <c r="G442" i="6"/>
  <c r="G442" i="7"/>
  <c r="F254" i="6"/>
  <c r="F254" i="7"/>
  <c r="H281" i="6"/>
  <c r="H281" i="7"/>
  <c r="G288" i="6"/>
  <c r="G288" i="7"/>
  <c r="H293" i="6"/>
  <c r="H293" i="7"/>
  <c r="I298" i="6"/>
  <c r="I298" i="7"/>
  <c r="G300" i="6"/>
  <c r="G300" i="7"/>
  <c r="F302" i="6"/>
  <c r="F302" i="7"/>
  <c r="H305" i="6"/>
  <c r="H305" i="7"/>
  <c r="I310" i="6"/>
  <c r="I310" i="7"/>
  <c r="G312" i="6"/>
  <c r="G312" i="7"/>
  <c r="F314" i="6"/>
  <c r="F314" i="7"/>
  <c r="H317" i="6"/>
  <c r="H317" i="7"/>
  <c r="I322" i="6"/>
  <c r="I322" i="7"/>
  <c r="G324" i="6"/>
  <c r="G324" i="7"/>
  <c r="F326" i="6"/>
  <c r="F326" i="7"/>
  <c r="H329" i="6"/>
  <c r="H329" i="7"/>
  <c r="I334" i="6"/>
  <c r="I334" i="7"/>
  <c r="G336" i="6"/>
  <c r="G336" i="7"/>
  <c r="F338" i="6"/>
  <c r="F338" i="7"/>
  <c r="I339" i="6"/>
  <c r="I339" i="7"/>
  <c r="G341" i="6"/>
  <c r="G341" i="7"/>
  <c r="F343" i="6"/>
  <c r="F343" i="7"/>
  <c r="H346" i="6"/>
  <c r="H346" i="7"/>
  <c r="I351" i="6"/>
  <c r="I351" i="7"/>
  <c r="G353" i="6"/>
  <c r="G353" i="7"/>
  <c r="F355" i="6"/>
  <c r="F355" i="7"/>
  <c r="H358" i="6"/>
  <c r="H358" i="7"/>
  <c r="I363" i="6"/>
  <c r="I363" i="7"/>
  <c r="G365" i="6"/>
  <c r="G365" i="7"/>
  <c r="F367" i="6"/>
  <c r="F367" i="7"/>
  <c r="H370" i="6"/>
  <c r="H370" i="7"/>
  <c r="I375" i="6"/>
  <c r="I375" i="7"/>
  <c r="G377" i="6"/>
  <c r="G377" i="7"/>
  <c r="F379" i="6"/>
  <c r="F379" i="7"/>
  <c r="H382" i="6"/>
  <c r="H382" i="7"/>
  <c r="I387" i="6"/>
  <c r="I387" i="7"/>
  <c r="G389" i="6"/>
  <c r="G389" i="7"/>
  <c r="F391" i="6"/>
  <c r="F391" i="7"/>
  <c r="H394" i="6"/>
  <c r="H394" i="7"/>
  <c r="I399" i="6"/>
  <c r="I399" i="7"/>
  <c r="G401" i="6"/>
  <c r="G401" i="7"/>
  <c r="F403" i="6"/>
  <c r="F403" i="7"/>
  <c r="H406" i="6"/>
  <c r="H406" i="7"/>
  <c r="I411" i="6"/>
  <c r="I411" i="7"/>
  <c r="G413" i="6"/>
  <c r="G413" i="7"/>
  <c r="F415" i="6"/>
  <c r="F415" i="7"/>
  <c r="H418" i="6"/>
  <c r="H418" i="7"/>
  <c r="I423" i="6"/>
  <c r="I423" i="7"/>
  <c r="G425" i="6"/>
  <c r="G425" i="7"/>
  <c r="F427" i="6"/>
  <c r="F427" i="7"/>
  <c r="H430" i="6"/>
  <c r="H430" i="7"/>
  <c r="I435" i="6"/>
  <c r="I435" i="7"/>
  <c r="I202" i="6"/>
  <c r="I202" i="7"/>
  <c r="I214" i="6"/>
  <c r="I214" i="7"/>
  <c r="F242" i="6"/>
  <c r="F242" i="7"/>
  <c r="F266" i="6"/>
  <c r="F266" i="7"/>
  <c r="I274" i="6"/>
  <c r="I274" i="7"/>
  <c r="G276" i="6"/>
  <c r="G276" i="7"/>
  <c r="F278" i="6"/>
  <c r="F278" i="7"/>
  <c r="I286" i="6"/>
  <c r="I286" i="7"/>
  <c r="F290" i="6"/>
  <c r="F290" i="7"/>
  <c r="F20" i="6"/>
  <c r="F20" i="7"/>
  <c r="O20" i="7" s="1"/>
  <c r="G22" i="6"/>
  <c r="G22" i="7"/>
  <c r="F32" i="6"/>
  <c r="F32" i="7"/>
  <c r="O32" i="7" s="1"/>
  <c r="G34" i="6"/>
  <c r="G34" i="7"/>
  <c r="F44" i="6"/>
  <c r="F44" i="7"/>
  <c r="O44" i="7" s="1"/>
  <c r="G46" i="6"/>
  <c r="G46" i="7"/>
  <c r="F51" i="6"/>
  <c r="F51" i="7"/>
  <c r="O51" i="7" s="1"/>
  <c r="F53" i="6"/>
  <c r="F53" i="7"/>
  <c r="O53" i="7" s="1"/>
  <c r="F55" i="6"/>
  <c r="F55" i="7"/>
  <c r="O55" i="7" s="1"/>
  <c r="F57" i="6"/>
  <c r="F57" i="7"/>
  <c r="O57" i="7" s="1"/>
  <c r="F59" i="6"/>
  <c r="F59" i="7"/>
  <c r="O59" i="7" s="1"/>
  <c r="F61" i="6"/>
  <c r="F61" i="7"/>
  <c r="O61" i="7" s="1"/>
  <c r="F63" i="6"/>
  <c r="F63" i="7"/>
  <c r="O63" i="7" s="1"/>
  <c r="F65" i="6"/>
  <c r="F65" i="7"/>
  <c r="O65" i="7" s="1"/>
  <c r="F67" i="6"/>
  <c r="F67" i="7"/>
  <c r="O67" i="7" s="1"/>
  <c r="F83" i="6"/>
  <c r="F83" i="7"/>
  <c r="O83" i="7" s="1"/>
  <c r="F85" i="6"/>
  <c r="F85" i="7"/>
  <c r="O85" i="7" s="1"/>
  <c r="F87" i="6"/>
  <c r="F87" i="7"/>
  <c r="O87" i="7" s="1"/>
  <c r="F89" i="6"/>
  <c r="F89" i="7"/>
  <c r="O89" i="7" s="1"/>
  <c r="F91" i="6"/>
  <c r="F91" i="7"/>
  <c r="O91" i="7" s="1"/>
  <c r="F107" i="6"/>
  <c r="F107" i="7"/>
  <c r="O107" i="7" s="1"/>
  <c r="F109" i="6"/>
  <c r="F109" i="7"/>
  <c r="O109" i="7" s="1"/>
  <c r="F111" i="6"/>
  <c r="F111" i="7"/>
  <c r="O111" i="7" s="1"/>
  <c r="F113" i="6"/>
  <c r="F113" i="7"/>
  <c r="O113" i="7" s="1"/>
  <c r="F115" i="6"/>
  <c r="F115" i="7"/>
  <c r="O115" i="7" s="1"/>
  <c r="F131" i="6"/>
  <c r="F131" i="7"/>
  <c r="O131" i="7" s="1"/>
  <c r="F133" i="6"/>
  <c r="F133" i="7"/>
  <c r="O133" i="7" s="1"/>
  <c r="F135" i="6"/>
  <c r="F135" i="7"/>
  <c r="O135" i="7" s="1"/>
  <c r="F137" i="6"/>
  <c r="F137" i="7"/>
  <c r="O137" i="7" s="1"/>
  <c r="F139" i="6"/>
  <c r="F139" i="7"/>
  <c r="O139" i="7" s="1"/>
  <c r="F155" i="6"/>
  <c r="F155" i="7"/>
  <c r="O155" i="7" s="1"/>
  <c r="F157" i="6"/>
  <c r="F157" i="7"/>
  <c r="O157" i="7" s="1"/>
  <c r="F159" i="6"/>
  <c r="F159" i="7"/>
  <c r="O159" i="7" s="1"/>
  <c r="F161" i="6"/>
  <c r="F161" i="7"/>
  <c r="O161" i="7" s="1"/>
  <c r="F163" i="6"/>
  <c r="F163" i="7"/>
  <c r="O163" i="7" s="1"/>
  <c r="I481" i="6"/>
  <c r="I481" i="7"/>
  <c r="G529" i="6"/>
  <c r="G529" i="7"/>
  <c r="F43" i="6"/>
  <c r="F43" i="7"/>
  <c r="O43" i="7" s="1"/>
  <c r="F36" i="6"/>
  <c r="F36" i="7"/>
  <c r="O36" i="7" s="1"/>
  <c r="G38" i="6"/>
  <c r="G38" i="7"/>
  <c r="F48" i="6"/>
  <c r="F48" i="7"/>
  <c r="O48" i="7" s="1"/>
  <c r="G52" i="6"/>
  <c r="G52" i="7"/>
  <c r="G56" i="6"/>
  <c r="G56" i="7"/>
  <c r="G60" i="6"/>
  <c r="G60" i="7"/>
  <c r="G64" i="6"/>
  <c r="G64" i="7"/>
  <c r="G94" i="6"/>
  <c r="G94" i="7"/>
  <c r="G118" i="6"/>
  <c r="G118" i="7"/>
  <c r="G142" i="6"/>
  <c r="G142" i="7"/>
  <c r="I270" i="6"/>
  <c r="I270" i="7"/>
  <c r="I407" i="6"/>
  <c r="I407" i="7"/>
  <c r="G409" i="6"/>
  <c r="G409" i="7"/>
  <c r="F411" i="6"/>
  <c r="F411" i="7"/>
  <c r="H414" i="6"/>
  <c r="H414" i="7"/>
  <c r="I419" i="6"/>
  <c r="I419" i="7"/>
  <c r="G421" i="6"/>
  <c r="G421" i="7"/>
  <c r="F423" i="6"/>
  <c r="F423" i="7"/>
  <c r="H426" i="6"/>
  <c r="H426" i="7"/>
  <c r="I431" i="6"/>
  <c r="I431" i="7"/>
  <c r="G433" i="6"/>
  <c r="G433" i="7"/>
  <c r="F435" i="6"/>
  <c r="F435" i="7"/>
  <c r="H438" i="6"/>
  <c r="H438" i="7"/>
  <c r="F440" i="6"/>
  <c r="F440" i="7"/>
  <c r="H443" i="6"/>
  <c r="H443" i="7"/>
  <c r="F445" i="6"/>
  <c r="F445" i="7"/>
  <c r="H448" i="6"/>
  <c r="H448" i="7"/>
  <c r="I453" i="6"/>
  <c r="I453" i="7"/>
  <c r="G455" i="6"/>
  <c r="G455" i="7"/>
  <c r="F457" i="6"/>
  <c r="F457" i="7"/>
  <c r="H460" i="6"/>
  <c r="H460" i="7"/>
  <c r="I465" i="6"/>
  <c r="I465" i="7"/>
  <c r="G467" i="6"/>
  <c r="G467" i="7"/>
  <c r="F469" i="6"/>
  <c r="F469" i="7"/>
  <c r="H472" i="6"/>
  <c r="H472" i="7"/>
  <c r="I477" i="6"/>
  <c r="I477" i="7"/>
  <c r="G479" i="6"/>
  <c r="G479" i="7"/>
  <c r="F481" i="6"/>
  <c r="F481" i="7"/>
  <c r="H484" i="6"/>
  <c r="H484" i="7"/>
  <c r="H489" i="6"/>
  <c r="H489" i="7"/>
  <c r="F491" i="6"/>
  <c r="F491" i="7"/>
  <c r="H494" i="6"/>
  <c r="H494" i="7"/>
  <c r="I499" i="6"/>
  <c r="I499" i="7"/>
  <c r="G501" i="6"/>
  <c r="G501" i="7"/>
  <c r="F503" i="6"/>
  <c r="F503" i="7"/>
  <c r="H506" i="6"/>
  <c r="H506" i="7"/>
  <c r="I511" i="6"/>
  <c r="I511" i="7"/>
  <c r="G513" i="6"/>
  <c r="G513" i="7"/>
  <c r="F515" i="6"/>
  <c r="F515" i="7"/>
  <c r="H518" i="6"/>
  <c r="H518" i="7"/>
  <c r="I523" i="6"/>
  <c r="I523" i="7"/>
  <c r="G525" i="6"/>
  <c r="G525" i="7"/>
  <c r="F527" i="6"/>
  <c r="F527" i="7"/>
  <c r="H530" i="6"/>
  <c r="H530" i="7"/>
  <c r="I535" i="6"/>
  <c r="I535" i="7"/>
  <c r="G537" i="6"/>
  <c r="G537" i="7"/>
  <c r="F539" i="6"/>
  <c r="F539" i="7"/>
  <c r="H542" i="6"/>
  <c r="H542" i="7"/>
  <c r="I547" i="6"/>
  <c r="I547" i="7"/>
  <c r="G549" i="6"/>
  <c r="G549" i="7"/>
  <c r="F551" i="6"/>
  <c r="F551" i="7"/>
  <c r="H554" i="6"/>
  <c r="H554" i="7"/>
  <c r="I559" i="6"/>
  <c r="I559" i="7"/>
  <c r="G561" i="6"/>
  <c r="G561" i="7"/>
  <c r="F563" i="6"/>
  <c r="F563" i="7"/>
  <c r="H566" i="6"/>
  <c r="H566" i="7"/>
  <c r="I571" i="6"/>
  <c r="I571" i="7"/>
  <c r="G573" i="6"/>
  <c r="G573" i="7"/>
  <c r="F575" i="6"/>
  <c r="F575" i="7"/>
  <c r="I576" i="6"/>
  <c r="I576" i="7"/>
  <c r="G578" i="6"/>
  <c r="G578" i="7"/>
  <c r="F580" i="6"/>
  <c r="F580" i="7"/>
  <c r="H583" i="6"/>
  <c r="H583" i="7"/>
  <c r="I588" i="6"/>
  <c r="I588" i="7"/>
  <c r="G590" i="6"/>
  <c r="G590" i="7"/>
  <c r="F592" i="6"/>
  <c r="F592" i="7"/>
  <c r="H595" i="6"/>
  <c r="H595" i="7"/>
  <c r="I600" i="6"/>
  <c r="I600" i="7"/>
  <c r="G602" i="6"/>
  <c r="G602" i="7"/>
  <c r="F604" i="6"/>
  <c r="F604" i="7"/>
  <c r="I605" i="6"/>
  <c r="I605" i="7"/>
  <c r="G607" i="6"/>
  <c r="G607" i="7"/>
  <c r="F609" i="6"/>
  <c r="F609" i="7"/>
  <c r="I610" i="6"/>
  <c r="I610" i="7"/>
  <c r="G612" i="6"/>
  <c r="G612" i="7"/>
  <c r="F614" i="6"/>
  <c r="F614" i="7"/>
  <c r="H617" i="6"/>
  <c r="H617" i="7"/>
  <c r="I622" i="6"/>
  <c r="I622" i="7"/>
  <c r="G624" i="6"/>
  <c r="G624" i="7"/>
  <c r="F626" i="6"/>
  <c r="F626" i="7"/>
  <c r="H629" i="6"/>
  <c r="H629" i="7"/>
  <c r="I634" i="6"/>
  <c r="I634" i="7"/>
  <c r="G636" i="6"/>
  <c r="G636" i="7"/>
  <c r="F638" i="6"/>
  <c r="F638" i="7"/>
  <c r="H641" i="6"/>
  <c r="H641" i="7"/>
  <c r="I646" i="6"/>
  <c r="I646" i="7"/>
  <c r="G648" i="6"/>
  <c r="G648" i="7"/>
  <c r="F650" i="6"/>
  <c r="F650" i="7"/>
  <c r="H653" i="6"/>
  <c r="H653" i="7"/>
  <c r="I658" i="6"/>
  <c r="I658" i="7"/>
  <c r="G660" i="6"/>
  <c r="G660" i="7"/>
  <c r="F662" i="6"/>
  <c r="F662" i="7"/>
  <c r="H665" i="6"/>
  <c r="H665" i="7"/>
  <c r="I670" i="6"/>
  <c r="I670" i="7"/>
  <c r="G672" i="6"/>
  <c r="G672" i="7"/>
  <c r="F674" i="6"/>
  <c r="F674" i="7"/>
  <c r="G677" i="6"/>
  <c r="G677" i="7"/>
  <c r="F679" i="6"/>
  <c r="F679" i="7"/>
  <c r="H682" i="6"/>
  <c r="H682" i="7"/>
  <c r="I687" i="6"/>
  <c r="I687" i="7"/>
  <c r="G689" i="6"/>
  <c r="G689" i="7"/>
  <c r="F691" i="6"/>
  <c r="F691" i="7"/>
  <c r="H694" i="6"/>
  <c r="H694" i="7"/>
  <c r="I699" i="6"/>
  <c r="I699" i="7"/>
  <c r="G701" i="6"/>
  <c r="G701" i="7"/>
  <c r="F703" i="6"/>
  <c r="F703" i="7"/>
  <c r="H706" i="6"/>
  <c r="H706" i="7"/>
  <c r="I711" i="6"/>
  <c r="I711" i="7"/>
  <c r="G713" i="6"/>
  <c r="G713" i="7"/>
  <c r="F715" i="6"/>
  <c r="F715" i="7"/>
  <c r="H718" i="6"/>
  <c r="H718" i="7"/>
  <c r="I723" i="6"/>
  <c r="I723" i="7"/>
  <c r="G725" i="6"/>
  <c r="G725" i="7"/>
  <c r="F727" i="6"/>
  <c r="F727" i="7"/>
  <c r="H730" i="6"/>
  <c r="H730" i="7"/>
  <c r="I735" i="6"/>
  <c r="I735" i="7"/>
  <c r="G737" i="6"/>
  <c r="G737" i="7"/>
  <c r="F739" i="6"/>
  <c r="F739" i="7"/>
  <c r="H742" i="6"/>
  <c r="H742" i="7"/>
  <c r="I747" i="6"/>
  <c r="I747" i="7"/>
  <c r="G749" i="6"/>
  <c r="G749" i="7"/>
  <c r="F751" i="6"/>
  <c r="F751" i="7"/>
  <c r="H754" i="6"/>
  <c r="H754" i="7"/>
  <c r="I759" i="6"/>
  <c r="I759" i="7"/>
  <c r="G761" i="6"/>
  <c r="G761" i="7"/>
  <c r="F763" i="6"/>
  <c r="F763" i="7"/>
  <c r="H766" i="6"/>
  <c r="H766" i="7"/>
  <c r="I771" i="6"/>
  <c r="I771" i="7"/>
  <c r="G773" i="6"/>
  <c r="G773" i="7"/>
  <c r="F775" i="6"/>
  <c r="F775" i="7"/>
  <c r="H778" i="6"/>
  <c r="H778" i="7"/>
  <c r="I783" i="6"/>
  <c r="I783" i="7"/>
  <c r="G785" i="6"/>
  <c r="G785" i="7"/>
  <c r="F787" i="6"/>
  <c r="F787" i="7"/>
  <c r="H790" i="6"/>
  <c r="H790" i="7"/>
  <c r="I795" i="6"/>
  <c r="I795" i="7"/>
  <c r="G797" i="6"/>
  <c r="G797" i="7"/>
  <c r="F799" i="6"/>
  <c r="F799" i="7"/>
  <c r="H802" i="6"/>
  <c r="H802" i="7"/>
  <c r="I807" i="6"/>
  <c r="I807" i="7"/>
  <c r="G809" i="6"/>
  <c r="G809" i="7"/>
  <c r="F811" i="6"/>
  <c r="F811" i="7"/>
  <c r="I884" i="6"/>
  <c r="I884" i="7"/>
  <c r="G898" i="6"/>
  <c r="G898" i="7"/>
  <c r="H903" i="6"/>
  <c r="H903" i="7"/>
  <c r="I908" i="6"/>
  <c r="I908" i="7"/>
  <c r="I920" i="6"/>
  <c r="I920" i="7"/>
  <c r="G922" i="6"/>
  <c r="G922" i="7"/>
  <c r="H927" i="6"/>
  <c r="H927" i="7"/>
  <c r="H939" i="6"/>
  <c r="H939" i="7"/>
  <c r="I944" i="6"/>
  <c r="I944" i="7"/>
  <c r="G946" i="6"/>
  <c r="G946" i="7"/>
  <c r="I956" i="6"/>
  <c r="I956" i="7"/>
  <c r="G958" i="6"/>
  <c r="G958" i="7"/>
  <c r="H963" i="6"/>
  <c r="H963" i="7"/>
  <c r="H975" i="6"/>
  <c r="H975" i="7"/>
  <c r="I980" i="6"/>
  <c r="I980" i="7"/>
  <c r="G982" i="6"/>
  <c r="G982" i="7"/>
  <c r="G994" i="6"/>
  <c r="G994" i="7"/>
  <c r="H999" i="6"/>
  <c r="H999" i="7"/>
  <c r="I1004" i="6"/>
  <c r="I1004" i="7"/>
  <c r="I1028" i="6"/>
  <c r="I1028" i="7"/>
  <c r="G1030" i="6"/>
  <c r="G1030" i="7"/>
  <c r="F1032" i="6"/>
  <c r="F1032" i="7"/>
  <c r="H1035" i="6"/>
  <c r="H1035" i="7"/>
  <c r="I1040" i="6"/>
  <c r="I1040" i="7"/>
  <c r="G1042" i="6"/>
  <c r="G1042" i="7"/>
  <c r="F1044" i="6"/>
  <c r="F1044" i="7"/>
  <c r="H1047" i="6"/>
  <c r="H1047" i="7"/>
  <c r="I1052" i="6"/>
  <c r="I1052" i="7"/>
  <c r="G1054" i="6"/>
  <c r="G1054" i="7"/>
  <c r="F1056" i="6"/>
  <c r="F1056" i="7"/>
  <c r="H1059" i="6"/>
  <c r="H1059" i="7"/>
  <c r="I1064" i="6"/>
  <c r="I1064" i="7"/>
  <c r="G1066" i="6"/>
  <c r="G1066" i="7"/>
  <c r="F1068" i="6"/>
  <c r="F1068" i="7"/>
  <c r="H1071" i="6"/>
  <c r="H1071" i="7"/>
  <c r="I1076" i="6"/>
  <c r="I1076" i="7"/>
  <c r="G1078" i="6"/>
  <c r="G1078" i="7"/>
  <c r="F1080" i="6"/>
  <c r="F1080" i="7"/>
  <c r="H1083" i="6"/>
  <c r="H1083" i="7"/>
  <c r="I1088" i="6"/>
  <c r="I1088" i="7"/>
  <c r="G1090" i="6"/>
  <c r="G1090" i="7"/>
  <c r="F1092" i="6"/>
  <c r="F1092" i="7"/>
  <c r="H1095" i="6"/>
  <c r="H1095" i="7"/>
  <c r="I1100" i="6"/>
  <c r="I1100" i="7"/>
  <c r="G1102" i="6"/>
  <c r="G1102" i="7"/>
  <c r="F1104" i="6"/>
  <c r="F1104" i="7"/>
  <c r="H1107" i="6"/>
  <c r="H1107" i="7"/>
  <c r="I1112" i="6"/>
  <c r="I1112" i="7"/>
  <c r="G1114" i="6"/>
  <c r="G1114" i="7"/>
  <c r="F1116" i="6"/>
  <c r="F1116" i="7"/>
  <c r="H1119" i="6"/>
  <c r="H1119" i="7"/>
  <c r="I1124" i="6"/>
  <c r="I1124" i="7"/>
  <c r="G1126" i="6"/>
  <c r="G1126" i="7"/>
  <c r="F1128" i="6"/>
  <c r="F1128" i="7"/>
  <c r="H1131" i="6"/>
  <c r="H1131" i="7"/>
  <c r="I1136" i="6"/>
  <c r="I1136" i="7"/>
  <c r="G1138" i="6"/>
  <c r="G1138" i="7"/>
  <c r="F1140" i="6"/>
  <c r="F1140" i="7"/>
  <c r="H1143" i="6"/>
  <c r="H1143" i="7"/>
  <c r="I1148" i="6"/>
  <c r="I1148" i="7"/>
  <c r="F1152" i="6"/>
  <c r="F1152" i="7"/>
  <c r="F1164" i="6"/>
  <c r="F1164" i="7"/>
  <c r="G1306" i="6"/>
  <c r="G1306" i="7"/>
  <c r="F1308" i="6"/>
  <c r="F1308" i="7"/>
  <c r="H1311" i="6"/>
  <c r="H1311" i="7"/>
  <c r="I1316" i="6"/>
  <c r="I1316" i="7"/>
  <c r="G1318" i="6"/>
  <c r="G1318" i="7"/>
  <c r="F1320" i="6"/>
  <c r="F1320" i="7"/>
  <c r="H1323" i="6"/>
  <c r="H1323" i="7"/>
  <c r="I1328" i="6"/>
  <c r="I1328" i="7"/>
  <c r="G1330" i="6"/>
  <c r="G1330" i="7"/>
  <c r="H1335" i="6"/>
  <c r="H1335" i="7"/>
  <c r="G1342" i="6"/>
  <c r="G1342" i="7"/>
  <c r="H1347" i="6"/>
  <c r="H1347" i="7"/>
  <c r="G1354" i="6"/>
  <c r="G1354" i="7"/>
  <c r="H1359" i="6"/>
  <c r="H1359" i="7"/>
  <c r="G1366" i="6"/>
  <c r="G1366" i="7"/>
  <c r="H1371" i="6"/>
  <c r="H1371" i="7"/>
  <c r="G1378" i="6"/>
  <c r="G1378" i="7"/>
  <c r="H1383" i="6"/>
  <c r="H1383" i="7"/>
  <c r="G1390" i="6"/>
  <c r="G1390" i="7"/>
  <c r="H1395" i="6"/>
  <c r="H1395" i="7"/>
  <c r="G1402" i="6"/>
  <c r="G1402" i="7"/>
  <c r="H1407" i="6"/>
  <c r="H1407" i="7"/>
  <c r="G1414" i="6"/>
  <c r="G1414" i="7"/>
  <c r="H1419" i="6"/>
  <c r="H1419" i="7"/>
  <c r="G1426" i="6"/>
  <c r="G1426" i="7"/>
  <c r="H1431" i="6"/>
  <c r="H1431" i="7"/>
  <c r="G1438" i="6"/>
  <c r="G1438" i="7"/>
  <c r="G1450" i="6"/>
  <c r="G1450" i="7"/>
  <c r="G1462" i="6"/>
  <c r="G1462" i="7"/>
  <c r="G1474" i="6"/>
  <c r="G1474" i="7"/>
  <c r="G1486" i="6"/>
  <c r="G1486" i="7"/>
  <c r="G1498" i="6"/>
  <c r="G1498" i="7"/>
  <c r="H1503" i="6"/>
  <c r="H1503" i="7"/>
  <c r="G1510" i="6"/>
  <c r="G1510" i="7"/>
  <c r="F449" i="6"/>
  <c r="F449" i="7"/>
  <c r="G459" i="6"/>
  <c r="G459" i="7"/>
  <c r="F473" i="6"/>
  <c r="F473" i="7"/>
  <c r="F485" i="6"/>
  <c r="F485" i="7"/>
  <c r="I515" i="6"/>
  <c r="I515" i="7"/>
  <c r="H546" i="6"/>
  <c r="H546" i="7"/>
  <c r="F11" i="6"/>
  <c r="F11" i="7"/>
  <c r="O11" i="7" s="1"/>
  <c r="F31" i="6"/>
  <c r="F31" i="7"/>
  <c r="O31" i="7" s="1"/>
  <c r="G45" i="6"/>
  <c r="G45" i="7"/>
  <c r="F19" i="6"/>
  <c r="F19" i="7"/>
  <c r="O19" i="7" s="1"/>
  <c r="F24" i="6"/>
  <c r="F24" i="7"/>
  <c r="O24" i="7" s="1"/>
  <c r="G26" i="6"/>
  <c r="G26" i="7"/>
  <c r="G50" i="6"/>
  <c r="G50" i="7"/>
  <c r="G54" i="6"/>
  <c r="G54" i="7"/>
  <c r="G58" i="6"/>
  <c r="G58" i="7"/>
  <c r="G62" i="6"/>
  <c r="G62" i="7"/>
  <c r="G166" i="6"/>
  <c r="G166" i="7"/>
  <c r="I205" i="6"/>
  <c r="I205" i="7"/>
  <c r="F269" i="6"/>
  <c r="F269" i="7"/>
  <c r="F293" i="6"/>
  <c r="F293" i="7"/>
  <c r="I301" i="6"/>
  <c r="I301" i="7"/>
  <c r="G303" i="6"/>
  <c r="G303" i="7"/>
  <c r="F305" i="6"/>
  <c r="F305" i="7"/>
  <c r="I313" i="6"/>
  <c r="I313" i="7"/>
  <c r="G315" i="6"/>
  <c r="G315" i="7"/>
  <c r="F317" i="6"/>
  <c r="F317" i="7"/>
  <c r="I325" i="6"/>
  <c r="I325" i="7"/>
  <c r="G327" i="6"/>
  <c r="G327" i="7"/>
  <c r="F329" i="6"/>
  <c r="F329" i="7"/>
  <c r="I337" i="6"/>
  <c r="I337" i="7"/>
  <c r="I342" i="6"/>
  <c r="I342" i="7"/>
  <c r="G344" i="6"/>
  <c r="G344" i="7"/>
  <c r="F346" i="6"/>
  <c r="F346" i="7"/>
  <c r="I354" i="6"/>
  <c r="I354" i="7"/>
  <c r="G356" i="6"/>
  <c r="G356" i="7"/>
  <c r="F358" i="6"/>
  <c r="F358" i="7"/>
  <c r="I366" i="6"/>
  <c r="I366" i="7"/>
  <c r="G368" i="6"/>
  <c r="G368" i="7"/>
  <c r="F370" i="6"/>
  <c r="F370" i="7"/>
  <c r="I378" i="6"/>
  <c r="I378" i="7"/>
  <c r="G380" i="6"/>
  <c r="G380" i="7"/>
  <c r="F382" i="6"/>
  <c r="F382" i="7"/>
  <c r="H385" i="6"/>
  <c r="H385" i="7"/>
  <c r="I390" i="6"/>
  <c r="I390" i="7"/>
  <c r="G392" i="6"/>
  <c r="G392" i="7"/>
  <c r="F394" i="6"/>
  <c r="F394" i="7"/>
  <c r="H397" i="6"/>
  <c r="H397" i="7"/>
  <c r="I402" i="6"/>
  <c r="I402" i="7"/>
  <c r="G404" i="6"/>
  <c r="G404" i="7"/>
  <c r="F406" i="6"/>
  <c r="F406" i="7"/>
  <c r="H409" i="6"/>
  <c r="H409" i="7"/>
  <c r="I414" i="6"/>
  <c r="I414" i="7"/>
  <c r="G416" i="6"/>
  <c r="G416" i="7"/>
  <c r="F418" i="6"/>
  <c r="F418" i="7"/>
  <c r="H421" i="6"/>
  <c r="H421" i="7"/>
  <c r="I426" i="6"/>
  <c r="I426" i="7"/>
  <c r="G428" i="6"/>
  <c r="G428" i="7"/>
  <c r="F430" i="6"/>
  <c r="F430" i="7"/>
  <c r="H433" i="6"/>
  <c r="H433" i="7"/>
  <c r="I438" i="6"/>
  <c r="I438" i="7"/>
  <c r="I443" i="6"/>
  <c r="I443" i="7"/>
  <c r="I448" i="6"/>
  <c r="I448" i="7"/>
  <c r="G450" i="6"/>
  <c r="G450" i="7"/>
  <c r="F452" i="6"/>
  <c r="F452" i="7"/>
  <c r="H455" i="6"/>
  <c r="H455" i="7"/>
  <c r="I460" i="6"/>
  <c r="I460" i="7"/>
  <c r="G462" i="6"/>
  <c r="G462" i="7"/>
  <c r="F464" i="6"/>
  <c r="F464" i="7"/>
  <c r="H467" i="6"/>
  <c r="H467" i="7"/>
  <c r="I472" i="6"/>
  <c r="I472" i="7"/>
  <c r="G474" i="6"/>
  <c r="G474" i="7"/>
  <c r="F476" i="6"/>
  <c r="F476" i="7"/>
  <c r="H479" i="6"/>
  <c r="H479" i="7"/>
  <c r="I484" i="6"/>
  <c r="I484" i="7"/>
  <c r="G486" i="6"/>
  <c r="G486" i="7"/>
  <c r="I489" i="6"/>
  <c r="I489" i="7"/>
  <c r="I494" i="6"/>
  <c r="I494" i="7"/>
  <c r="G496" i="6"/>
  <c r="G496" i="7"/>
  <c r="F498" i="6"/>
  <c r="F498" i="7"/>
  <c r="H501" i="6"/>
  <c r="H501" i="7"/>
  <c r="I506" i="6"/>
  <c r="I506" i="7"/>
  <c r="G508" i="6"/>
  <c r="G508" i="7"/>
  <c r="F510" i="6"/>
  <c r="F510" i="7"/>
  <c r="H513" i="6"/>
  <c r="H513" i="7"/>
  <c r="I518" i="6"/>
  <c r="I518" i="7"/>
  <c r="G520" i="6"/>
  <c r="G520" i="7"/>
  <c r="F522" i="6"/>
  <c r="F522" i="7"/>
  <c r="H525" i="6"/>
  <c r="H525" i="7"/>
  <c r="I530" i="6"/>
  <c r="I530" i="7"/>
  <c r="G532" i="6"/>
  <c r="G532" i="7"/>
  <c r="F534" i="6"/>
  <c r="F534" i="7"/>
  <c r="H537" i="6"/>
  <c r="H537" i="7"/>
  <c r="I542" i="6"/>
  <c r="I542" i="7"/>
  <c r="G544" i="6"/>
  <c r="G544" i="7"/>
  <c r="F546" i="6"/>
  <c r="F546" i="7"/>
  <c r="H549" i="6"/>
  <c r="H549" i="7"/>
  <c r="I554" i="6"/>
  <c r="I554" i="7"/>
  <c r="G556" i="6"/>
  <c r="G556" i="7"/>
  <c r="F558" i="6"/>
  <c r="F558" i="7"/>
  <c r="H561" i="6"/>
  <c r="H561" i="7"/>
  <c r="I566" i="6"/>
  <c r="I566" i="7"/>
  <c r="G568" i="6"/>
  <c r="G568" i="7"/>
  <c r="F570" i="6"/>
  <c r="F570" i="7"/>
  <c r="H573" i="6"/>
  <c r="H573" i="7"/>
  <c r="H578" i="6"/>
  <c r="H578" i="7"/>
  <c r="I583" i="6"/>
  <c r="I583" i="7"/>
  <c r="G585" i="6"/>
  <c r="G585" i="7"/>
  <c r="F587" i="6"/>
  <c r="F587" i="7"/>
  <c r="H590" i="6"/>
  <c r="H590" i="7"/>
  <c r="I595" i="6"/>
  <c r="I595" i="7"/>
  <c r="G597" i="6"/>
  <c r="G597" i="7"/>
  <c r="F599" i="6"/>
  <c r="F599" i="7"/>
  <c r="H602" i="6"/>
  <c r="H602" i="7"/>
  <c r="H607" i="6"/>
  <c r="H607" i="7"/>
  <c r="H612" i="6"/>
  <c r="H612" i="7"/>
  <c r="I617" i="6"/>
  <c r="I617" i="7"/>
  <c r="G619" i="6"/>
  <c r="G619" i="7"/>
  <c r="F621" i="6"/>
  <c r="F621" i="7"/>
  <c r="H624" i="6"/>
  <c r="H624" i="7"/>
  <c r="I629" i="6"/>
  <c r="I629" i="7"/>
  <c r="G631" i="6"/>
  <c r="G631" i="7"/>
  <c r="F633" i="6"/>
  <c r="F633" i="7"/>
  <c r="H636" i="6"/>
  <c r="H636" i="7"/>
  <c r="I641" i="6"/>
  <c r="I641" i="7"/>
  <c r="G643" i="6"/>
  <c r="G643" i="7"/>
  <c r="F645" i="6"/>
  <c r="F645" i="7"/>
  <c r="H648" i="6"/>
  <c r="H648" i="7"/>
  <c r="I653" i="6"/>
  <c r="I653" i="7"/>
  <c r="G655" i="6"/>
  <c r="G655" i="7"/>
  <c r="F657" i="6"/>
  <c r="F657" i="7"/>
  <c r="H660" i="6"/>
  <c r="H660" i="7"/>
  <c r="I665" i="6"/>
  <c r="I665" i="7"/>
  <c r="G667" i="6"/>
  <c r="G667" i="7"/>
  <c r="F669" i="6"/>
  <c r="F669" i="7"/>
  <c r="H672" i="6"/>
  <c r="H672" i="7"/>
  <c r="H677" i="6"/>
  <c r="H677" i="7"/>
  <c r="I682" i="6"/>
  <c r="I682" i="7"/>
  <c r="G684" i="6"/>
  <c r="G684" i="7"/>
  <c r="F686" i="6"/>
  <c r="F686" i="7"/>
  <c r="H689" i="6"/>
  <c r="H689" i="7"/>
  <c r="I694" i="6"/>
  <c r="I694" i="7"/>
  <c r="G696" i="6"/>
  <c r="G696" i="7"/>
  <c r="F698" i="6"/>
  <c r="F698" i="7"/>
  <c r="H701" i="6"/>
  <c r="H701" i="7"/>
  <c r="I706" i="6"/>
  <c r="I706" i="7"/>
  <c r="G708" i="6"/>
  <c r="G708" i="7"/>
  <c r="F710" i="6"/>
  <c r="F710" i="7"/>
  <c r="H713" i="6"/>
  <c r="H713" i="7"/>
  <c r="I718" i="6"/>
  <c r="I718" i="7"/>
  <c r="G720" i="6"/>
  <c r="G720" i="7"/>
  <c r="F722" i="6"/>
  <c r="F722" i="7"/>
  <c r="H725" i="6"/>
  <c r="H725" i="7"/>
  <c r="I730" i="6"/>
  <c r="I730" i="7"/>
  <c r="G732" i="6"/>
  <c r="G732" i="7"/>
  <c r="F734" i="6"/>
  <c r="F734" i="7"/>
  <c r="H737" i="6"/>
  <c r="H737" i="7"/>
  <c r="I742" i="6"/>
  <c r="I742" i="7"/>
  <c r="G744" i="6"/>
  <c r="G744" i="7"/>
  <c r="F746" i="6"/>
  <c r="F746" i="7"/>
  <c r="H749" i="6"/>
  <c r="H749" i="7"/>
  <c r="I754" i="6"/>
  <c r="I754" i="7"/>
  <c r="G756" i="6"/>
  <c r="G756" i="7"/>
  <c r="F758" i="6"/>
  <c r="F758" i="7"/>
  <c r="H761" i="6"/>
  <c r="H761" i="7"/>
  <c r="I766" i="6"/>
  <c r="I766" i="7"/>
  <c r="I802" i="6"/>
  <c r="I802" i="7"/>
  <c r="I814" i="6"/>
  <c r="I814" i="7"/>
  <c r="I855" i="6"/>
  <c r="I855" i="7"/>
  <c r="H862" i="6"/>
  <c r="H862" i="7"/>
  <c r="H886" i="6"/>
  <c r="H886" i="7"/>
  <c r="G905" i="6"/>
  <c r="G905" i="7"/>
  <c r="I915" i="6"/>
  <c r="I915" i="7"/>
  <c r="H934" i="6"/>
  <c r="H934" i="7"/>
  <c r="G953" i="6"/>
  <c r="G953" i="7"/>
  <c r="I987" i="6"/>
  <c r="I987" i="7"/>
  <c r="H1006" i="6"/>
  <c r="H1006" i="7"/>
  <c r="H1018" i="6"/>
  <c r="H1018" i="7"/>
  <c r="I1023" i="6"/>
  <c r="I1023" i="7"/>
  <c r="G1025" i="6"/>
  <c r="G1025" i="7"/>
  <c r="F1027" i="6"/>
  <c r="F1027" i="7"/>
  <c r="H1030" i="6"/>
  <c r="H1030" i="7"/>
  <c r="I1035" i="6"/>
  <c r="I1035" i="7"/>
  <c r="G1037" i="6"/>
  <c r="G1037" i="7"/>
  <c r="F1039" i="6"/>
  <c r="F1039" i="7"/>
  <c r="H1042" i="6"/>
  <c r="H1042" i="7"/>
  <c r="I1047" i="6"/>
  <c r="I1047" i="7"/>
  <c r="G1049" i="6"/>
  <c r="G1049" i="7"/>
  <c r="F1051" i="6"/>
  <c r="F1051" i="7"/>
  <c r="H1054" i="6"/>
  <c r="H1054" i="7"/>
  <c r="I1059" i="6"/>
  <c r="I1059" i="7"/>
  <c r="G1061" i="6"/>
  <c r="G1061" i="7"/>
  <c r="F1063" i="6"/>
  <c r="F1063" i="7"/>
  <c r="H1066" i="6"/>
  <c r="H1066" i="7"/>
  <c r="I1071" i="6"/>
  <c r="I1071" i="7"/>
  <c r="G1073" i="6"/>
  <c r="G1073" i="7"/>
  <c r="F1075" i="6"/>
  <c r="F1075" i="7"/>
  <c r="H1078" i="6"/>
  <c r="H1078" i="7"/>
  <c r="I1083" i="6"/>
  <c r="I1083" i="7"/>
  <c r="G1085" i="6"/>
  <c r="G1085" i="7"/>
  <c r="F1087" i="6"/>
  <c r="F1087" i="7"/>
  <c r="H1090" i="6"/>
  <c r="H1090" i="7"/>
  <c r="I1095" i="6"/>
  <c r="I1095" i="7"/>
  <c r="G1097" i="6"/>
  <c r="G1097" i="7"/>
  <c r="F1099" i="6"/>
  <c r="F1099" i="7"/>
  <c r="H1102" i="6"/>
  <c r="H1102" i="7"/>
  <c r="F1111" i="6"/>
  <c r="F1111" i="7"/>
  <c r="F1123" i="6"/>
  <c r="F1123" i="7"/>
  <c r="F1159" i="6"/>
  <c r="F1159" i="7"/>
  <c r="F1171" i="6"/>
  <c r="F1171" i="7"/>
  <c r="H1270" i="6"/>
  <c r="H1270" i="7"/>
  <c r="I1275" i="6"/>
  <c r="I1275" i="7"/>
  <c r="G1277" i="6"/>
  <c r="G1277" i="7"/>
  <c r="F1279" i="6"/>
  <c r="F1279" i="7"/>
  <c r="H1282" i="6"/>
  <c r="H1282" i="7"/>
  <c r="I1287" i="6"/>
  <c r="I1287" i="7"/>
  <c r="G1289" i="6"/>
  <c r="G1289" i="7"/>
  <c r="F1291" i="6"/>
  <c r="F1291" i="7"/>
  <c r="H1294" i="6"/>
  <c r="H1294" i="7"/>
  <c r="I1299" i="6"/>
  <c r="I1299" i="7"/>
  <c r="G1301" i="6"/>
  <c r="G1301" i="7"/>
  <c r="F1303" i="6"/>
  <c r="F1303" i="7"/>
  <c r="H1306" i="6"/>
  <c r="H1306" i="7"/>
  <c r="I1311" i="6"/>
  <c r="I1311" i="7"/>
  <c r="G1313" i="6"/>
  <c r="G1313" i="7"/>
  <c r="F1315" i="6"/>
  <c r="F1315" i="7"/>
  <c r="H1318" i="6"/>
  <c r="H1318" i="7"/>
  <c r="I1323" i="6"/>
  <c r="I1323" i="7"/>
  <c r="G1325" i="6"/>
  <c r="G1325" i="7"/>
  <c r="F1327" i="6"/>
  <c r="F1327" i="7"/>
  <c r="H1330" i="6"/>
  <c r="H1330" i="7"/>
  <c r="G1337" i="6"/>
  <c r="G1337" i="7"/>
  <c r="F1339" i="6"/>
  <c r="F1339" i="7"/>
  <c r="H1342" i="6"/>
  <c r="H1342" i="7"/>
  <c r="G1349" i="6"/>
  <c r="G1349" i="7"/>
  <c r="F1351" i="6"/>
  <c r="F1351" i="7"/>
  <c r="H1354" i="6"/>
  <c r="H1354" i="7"/>
  <c r="G1361" i="6"/>
  <c r="G1361" i="7"/>
  <c r="F1363" i="6"/>
  <c r="F1363" i="7"/>
  <c r="H1366" i="6"/>
  <c r="H1366" i="7"/>
  <c r="G1373" i="6"/>
  <c r="G1373" i="7"/>
  <c r="F1375" i="6"/>
  <c r="F1375" i="7"/>
  <c r="H1378" i="6"/>
  <c r="H1378" i="7"/>
  <c r="G1385" i="6"/>
  <c r="G1385" i="7"/>
  <c r="F1387" i="6"/>
  <c r="F1387" i="7"/>
  <c r="H83" i="7"/>
  <c r="F98" i="7"/>
  <c r="O98" i="7" s="1"/>
  <c r="H113" i="7"/>
  <c r="I212" i="6"/>
  <c r="I212" i="7"/>
  <c r="G214" i="6"/>
  <c r="G214" i="7"/>
  <c r="F216" i="6"/>
  <c r="F216" i="7"/>
  <c r="G226" i="6"/>
  <c r="G226" i="7"/>
  <c r="F228" i="6"/>
  <c r="F228" i="7"/>
  <c r="I236" i="6"/>
  <c r="I236" i="7"/>
  <c r="G238" i="6"/>
  <c r="G238" i="7"/>
  <c r="F240" i="6"/>
  <c r="F240" i="7"/>
  <c r="I260" i="6"/>
  <c r="I260" i="7"/>
  <c r="G262" i="6"/>
  <c r="G262" i="7"/>
  <c r="F264" i="6"/>
  <c r="F264" i="7"/>
  <c r="I272" i="6"/>
  <c r="I272" i="7"/>
  <c r="F276" i="6"/>
  <c r="F276" i="7"/>
  <c r="G298" i="6"/>
  <c r="G298" i="7"/>
  <c r="F300" i="6"/>
  <c r="F300" i="7"/>
  <c r="I308" i="6"/>
  <c r="I308" i="7"/>
  <c r="G310" i="6"/>
  <c r="G310" i="7"/>
  <c r="F312" i="6"/>
  <c r="F312" i="7"/>
  <c r="I320" i="6"/>
  <c r="I320" i="7"/>
  <c r="G322" i="6"/>
  <c r="G322" i="7"/>
  <c r="F324" i="6"/>
  <c r="F324" i="7"/>
  <c r="H327" i="6"/>
  <c r="H327" i="7"/>
  <c r="G339" i="6"/>
  <c r="G339" i="7"/>
  <c r="F341" i="6"/>
  <c r="F341" i="7"/>
  <c r="I349" i="6"/>
  <c r="I349" i="7"/>
  <c r="G351" i="6"/>
  <c r="G351" i="7"/>
  <c r="F353" i="6"/>
  <c r="F353" i="7"/>
  <c r="I361" i="6"/>
  <c r="I361" i="7"/>
  <c r="G363" i="6"/>
  <c r="G363" i="7"/>
  <c r="F365" i="6"/>
  <c r="F365" i="7"/>
  <c r="I373" i="6"/>
  <c r="I373" i="7"/>
  <c r="G375" i="6"/>
  <c r="G375" i="7"/>
  <c r="F377" i="6"/>
  <c r="F377" i="7"/>
  <c r="I385" i="6"/>
  <c r="I385" i="7"/>
  <c r="G387" i="6"/>
  <c r="G387" i="7"/>
  <c r="F389" i="6"/>
  <c r="F389" i="7"/>
  <c r="I397" i="6"/>
  <c r="I397" i="7"/>
  <c r="G399" i="6"/>
  <c r="G399" i="7"/>
  <c r="F401" i="6"/>
  <c r="F401" i="7"/>
  <c r="I409" i="6"/>
  <c r="I409" i="7"/>
  <c r="G411" i="6"/>
  <c r="G411" i="7"/>
  <c r="F413" i="6"/>
  <c r="F413" i="7"/>
  <c r="O413" i="7" s="1"/>
  <c r="I421" i="6"/>
  <c r="I421" i="7"/>
  <c r="G423" i="6"/>
  <c r="G423" i="7"/>
  <c r="F425" i="6"/>
  <c r="F425" i="7"/>
  <c r="I433" i="6"/>
  <c r="I433" i="7"/>
  <c r="G435" i="6"/>
  <c r="G435" i="7"/>
  <c r="F437" i="6"/>
  <c r="F437" i="7"/>
  <c r="O437" i="7" s="1"/>
  <c r="G440" i="6"/>
  <c r="G440" i="7"/>
  <c r="F442" i="6"/>
  <c r="F442" i="7"/>
  <c r="H450" i="6"/>
  <c r="H450" i="7"/>
  <c r="G457" i="6"/>
  <c r="G457" i="7"/>
  <c r="F459" i="6"/>
  <c r="F459" i="7"/>
  <c r="O459" i="7" s="1"/>
  <c r="I467" i="6"/>
  <c r="I467" i="7"/>
  <c r="G469" i="6"/>
  <c r="G469" i="7"/>
  <c r="F471" i="6"/>
  <c r="F471" i="7"/>
  <c r="I479" i="6"/>
  <c r="I479" i="7"/>
  <c r="G481" i="6"/>
  <c r="G481" i="7"/>
  <c r="F483" i="6"/>
  <c r="F483" i="7"/>
  <c r="O483" i="7" s="1"/>
  <c r="G491" i="6"/>
  <c r="G491" i="7"/>
  <c r="F493" i="6"/>
  <c r="F493" i="7"/>
  <c r="H496" i="6"/>
  <c r="H496" i="7"/>
  <c r="I513" i="6"/>
  <c r="I513" i="7"/>
  <c r="G515" i="6"/>
  <c r="G515" i="7"/>
  <c r="F517" i="6"/>
  <c r="F517" i="7"/>
  <c r="O517" i="7" s="1"/>
  <c r="H520" i="6"/>
  <c r="H520" i="7"/>
  <c r="I525" i="6"/>
  <c r="I525" i="7"/>
  <c r="G527" i="6"/>
  <c r="G527" i="7"/>
  <c r="H532" i="6"/>
  <c r="H532" i="7"/>
  <c r="I537" i="6"/>
  <c r="I537" i="7"/>
  <c r="G539" i="6"/>
  <c r="G539" i="7"/>
  <c r="F541" i="6"/>
  <c r="F541" i="7"/>
  <c r="H544" i="6"/>
  <c r="H544" i="7"/>
  <c r="I549" i="6"/>
  <c r="I549" i="7"/>
  <c r="G551" i="6"/>
  <c r="G551" i="7"/>
  <c r="F553" i="6"/>
  <c r="F553" i="7"/>
  <c r="H556" i="6"/>
  <c r="H556" i="7"/>
  <c r="I561" i="6"/>
  <c r="I561" i="7"/>
  <c r="G563" i="6"/>
  <c r="G563" i="7"/>
  <c r="F565" i="6"/>
  <c r="F565" i="7"/>
  <c r="H568" i="6"/>
  <c r="H568" i="7"/>
  <c r="I573" i="6"/>
  <c r="I573" i="7"/>
  <c r="G575" i="6"/>
  <c r="G575" i="7"/>
  <c r="I578" i="6"/>
  <c r="I578" i="7"/>
  <c r="G580" i="6"/>
  <c r="G580" i="7"/>
  <c r="F582" i="6"/>
  <c r="F582" i="7"/>
  <c r="H585" i="6"/>
  <c r="H585" i="7"/>
  <c r="I590" i="6"/>
  <c r="I590" i="7"/>
  <c r="G592" i="6"/>
  <c r="G592" i="7"/>
  <c r="F594" i="6"/>
  <c r="F594" i="7"/>
  <c r="H597" i="6"/>
  <c r="H597" i="7"/>
  <c r="I602" i="6"/>
  <c r="I602" i="7"/>
  <c r="G604" i="6"/>
  <c r="G604" i="7"/>
  <c r="I607" i="6"/>
  <c r="I607" i="7"/>
  <c r="G609" i="6"/>
  <c r="G609" i="7"/>
  <c r="I612" i="6"/>
  <c r="I612" i="7"/>
  <c r="G614" i="6"/>
  <c r="G614" i="7"/>
  <c r="F616" i="6"/>
  <c r="F616" i="7"/>
  <c r="H619" i="6"/>
  <c r="H619" i="7"/>
  <c r="I624" i="6"/>
  <c r="I624" i="7"/>
  <c r="G626" i="6"/>
  <c r="G626" i="7"/>
  <c r="F628" i="6"/>
  <c r="F628" i="7"/>
  <c r="H631" i="6"/>
  <c r="H631" i="7"/>
  <c r="I636" i="6"/>
  <c r="I636" i="7"/>
  <c r="G638" i="6"/>
  <c r="G638" i="7"/>
  <c r="F640" i="6"/>
  <c r="F640" i="7"/>
  <c r="H643" i="6"/>
  <c r="H643" i="7"/>
  <c r="I648" i="6"/>
  <c r="I648" i="7"/>
  <c r="G650" i="6"/>
  <c r="G650" i="7"/>
  <c r="F652" i="6"/>
  <c r="F652" i="7"/>
  <c r="H655" i="6"/>
  <c r="H655" i="7"/>
  <c r="I660" i="6"/>
  <c r="I660" i="7"/>
  <c r="G662" i="6"/>
  <c r="G662" i="7"/>
  <c r="F664" i="6"/>
  <c r="F664" i="7"/>
  <c r="H667" i="6"/>
  <c r="H667" i="7"/>
  <c r="I672" i="6"/>
  <c r="I672" i="7"/>
  <c r="G674" i="6"/>
  <c r="G674" i="7"/>
  <c r="I677" i="6"/>
  <c r="I677" i="7"/>
  <c r="G679" i="6"/>
  <c r="G679" i="7"/>
  <c r="F681" i="6"/>
  <c r="F681" i="7"/>
  <c r="H684" i="6"/>
  <c r="H684" i="7"/>
  <c r="I689" i="6"/>
  <c r="I689" i="7"/>
  <c r="G691" i="6"/>
  <c r="G691" i="7"/>
  <c r="F693" i="6"/>
  <c r="F693" i="7"/>
  <c r="H696" i="6"/>
  <c r="H696" i="7"/>
  <c r="I701" i="6"/>
  <c r="I701" i="7"/>
  <c r="G703" i="6"/>
  <c r="G703" i="7"/>
  <c r="F705" i="6"/>
  <c r="F705" i="7"/>
  <c r="H708" i="6"/>
  <c r="H708" i="7"/>
  <c r="G715" i="6"/>
  <c r="G715" i="7"/>
  <c r="I737" i="6"/>
  <c r="I737" i="7"/>
  <c r="G799" i="6"/>
  <c r="G799" i="7"/>
  <c r="G811" i="6"/>
  <c r="G811" i="7"/>
  <c r="H816" i="6"/>
  <c r="H816" i="7"/>
  <c r="I821" i="6"/>
  <c r="I821" i="7"/>
  <c r="G823" i="6"/>
  <c r="G823" i="7"/>
  <c r="H828" i="6"/>
  <c r="H828" i="7"/>
  <c r="H833" i="6"/>
  <c r="H833" i="7"/>
  <c r="I838" i="6"/>
  <c r="I838" i="7"/>
  <c r="G840" i="6"/>
  <c r="G840" i="7"/>
  <c r="H845" i="6"/>
  <c r="H845" i="7"/>
  <c r="I850" i="6"/>
  <c r="I850" i="7"/>
  <c r="G852" i="6"/>
  <c r="G852" i="7"/>
  <c r="H857" i="6"/>
  <c r="H857" i="7"/>
  <c r="I862" i="6"/>
  <c r="I862" i="7"/>
  <c r="G864" i="6"/>
  <c r="G864" i="7"/>
  <c r="H869" i="6"/>
  <c r="H869" i="7"/>
  <c r="I874" i="6"/>
  <c r="I874" i="7"/>
  <c r="G876" i="6"/>
  <c r="G876" i="7"/>
  <c r="H881" i="6"/>
  <c r="H881" i="7"/>
  <c r="I886" i="6"/>
  <c r="I886" i="7"/>
  <c r="G888" i="6"/>
  <c r="G888" i="7"/>
  <c r="H893" i="6"/>
  <c r="H893" i="7"/>
  <c r="I898" i="6"/>
  <c r="I898" i="7"/>
  <c r="G900" i="6"/>
  <c r="G900" i="7"/>
  <c r="H905" i="6"/>
  <c r="H905" i="7"/>
  <c r="I910" i="6"/>
  <c r="I910" i="7"/>
  <c r="G912" i="6"/>
  <c r="G912" i="7"/>
  <c r="H917" i="6"/>
  <c r="H917" i="7"/>
  <c r="I922" i="6"/>
  <c r="I922" i="7"/>
  <c r="G924" i="6"/>
  <c r="G924" i="7"/>
  <c r="H929" i="6"/>
  <c r="H929" i="7"/>
  <c r="I934" i="6"/>
  <c r="I934" i="7"/>
  <c r="G936" i="6"/>
  <c r="G936" i="7"/>
  <c r="H941" i="6"/>
  <c r="H941" i="7"/>
  <c r="I946" i="6"/>
  <c r="I946" i="7"/>
  <c r="G948" i="6"/>
  <c r="G948" i="7"/>
  <c r="H953" i="6"/>
  <c r="H953" i="7"/>
  <c r="I958" i="6"/>
  <c r="I958" i="7"/>
  <c r="G960" i="6"/>
  <c r="G960" i="7"/>
  <c r="H965" i="6"/>
  <c r="H965" i="7"/>
  <c r="I970" i="6"/>
  <c r="I970" i="7"/>
  <c r="G972" i="6"/>
  <c r="G972" i="7"/>
  <c r="H977" i="6"/>
  <c r="H977" i="7"/>
  <c r="I982" i="6"/>
  <c r="I982" i="7"/>
  <c r="G984" i="6"/>
  <c r="G984" i="7"/>
  <c r="H989" i="6"/>
  <c r="H989" i="7"/>
  <c r="I994" i="6"/>
  <c r="I994" i="7"/>
  <c r="G996" i="6"/>
  <c r="G996" i="7"/>
  <c r="F998" i="6"/>
  <c r="F998" i="7"/>
  <c r="H1001" i="6"/>
  <c r="H1001" i="7"/>
  <c r="I1006" i="6"/>
  <c r="I1006" i="7"/>
  <c r="G1008" i="6"/>
  <c r="G1008" i="7"/>
  <c r="F1010" i="6"/>
  <c r="F1010" i="7"/>
  <c r="H1013" i="6"/>
  <c r="H1013" i="7"/>
  <c r="I1018" i="6"/>
  <c r="I1018" i="7"/>
  <c r="G1020" i="6"/>
  <c r="G1020" i="7"/>
  <c r="F1022" i="6"/>
  <c r="F1022" i="7"/>
  <c r="H1025" i="6"/>
  <c r="H1025" i="7"/>
  <c r="I1030" i="6"/>
  <c r="I1030" i="7"/>
  <c r="G1032" i="6"/>
  <c r="G1032" i="7"/>
  <c r="F1034" i="6"/>
  <c r="F1034" i="7"/>
  <c r="H1037" i="6"/>
  <c r="H1037" i="7"/>
  <c r="I1042" i="6"/>
  <c r="I1042" i="7"/>
  <c r="G1044" i="6"/>
  <c r="G1044" i="7"/>
  <c r="F1046" i="6"/>
  <c r="F1046" i="7"/>
  <c r="H1049" i="6"/>
  <c r="H1049" i="7"/>
  <c r="I1054" i="6"/>
  <c r="I1054" i="7"/>
  <c r="G1056" i="6"/>
  <c r="G1056" i="7"/>
  <c r="F1058" i="6"/>
  <c r="F1058" i="7"/>
  <c r="H1061" i="6"/>
  <c r="H1061" i="7"/>
  <c r="I1066" i="6"/>
  <c r="I1066" i="7"/>
  <c r="G1068" i="6"/>
  <c r="G1068" i="7"/>
  <c r="F1070" i="6"/>
  <c r="F1070" i="7"/>
  <c r="H1073" i="6"/>
  <c r="H1073" i="7"/>
  <c r="I1078" i="6"/>
  <c r="I1078" i="7"/>
  <c r="G1080" i="6"/>
  <c r="G1080" i="7"/>
  <c r="F1082" i="6"/>
  <c r="F1082" i="7"/>
  <c r="H1085" i="6"/>
  <c r="H1085" i="7"/>
  <c r="I1090" i="6"/>
  <c r="I1090" i="7"/>
  <c r="G1092" i="6"/>
  <c r="G1092" i="7"/>
  <c r="F1094" i="6"/>
  <c r="F1094" i="7"/>
  <c r="H1097" i="6"/>
  <c r="H1097" i="7"/>
  <c r="I1102" i="6"/>
  <c r="I1102" i="7"/>
  <c r="G1104" i="6"/>
  <c r="G1104" i="7"/>
  <c r="F1118" i="6"/>
  <c r="F1118" i="7"/>
  <c r="F1130" i="6"/>
  <c r="F1130" i="7"/>
  <c r="F1166" i="6"/>
  <c r="F1166" i="7"/>
  <c r="F1178" i="6"/>
  <c r="F1178" i="7"/>
  <c r="G35" i="7"/>
  <c r="F106" i="7"/>
  <c r="O106" i="7" s="1"/>
  <c r="G202" i="6"/>
  <c r="G202" i="7"/>
  <c r="F204" i="6"/>
  <c r="F204" i="7"/>
  <c r="I224" i="6"/>
  <c r="I224" i="7"/>
  <c r="I248" i="6"/>
  <c r="I248" i="7"/>
  <c r="G250" i="6"/>
  <c r="G250" i="7"/>
  <c r="F252" i="6"/>
  <c r="F252" i="7"/>
  <c r="G274" i="6"/>
  <c r="G274" i="7"/>
  <c r="I284" i="6"/>
  <c r="I284" i="7"/>
  <c r="G286" i="6"/>
  <c r="G286" i="7"/>
  <c r="F288" i="6"/>
  <c r="F288" i="7"/>
  <c r="H303" i="6"/>
  <c r="H303" i="7"/>
  <c r="H315" i="6"/>
  <c r="H315" i="7"/>
  <c r="I332" i="6"/>
  <c r="I332" i="7"/>
  <c r="G334" i="6"/>
  <c r="G334" i="7"/>
  <c r="F336" i="6"/>
  <c r="F336" i="7"/>
  <c r="H344" i="6"/>
  <c r="H344" i="7"/>
  <c r="H356" i="6"/>
  <c r="H356" i="7"/>
  <c r="H368" i="6"/>
  <c r="H368" i="7"/>
  <c r="H380" i="6"/>
  <c r="H380" i="7"/>
  <c r="H392" i="6"/>
  <c r="H392" i="7"/>
  <c r="H404" i="6"/>
  <c r="H404" i="7"/>
  <c r="H416" i="6"/>
  <c r="H416" i="7"/>
  <c r="H428" i="6"/>
  <c r="H428" i="7"/>
  <c r="G445" i="6"/>
  <c r="G445" i="7"/>
  <c r="F447" i="6"/>
  <c r="F447" i="7"/>
  <c r="I455" i="6"/>
  <c r="I455" i="7"/>
  <c r="H462" i="6"/>
  <c r="H462" i="7"/>
  <c r="H474" i="6"/>
  <c r="H474" i="7"/>
  <c r="H486" i="6"/>
  <c r="H486" i="7"/>
  <c r="F488" i="6"/>
  <c r="F488" i="7"/>
  <c r="I501" i="6"/>
  <c r="I501" i="7"/>
  <c r="G503" i="6"/>
  <c r="G503" i="7"/>
  <c r="F505" i="6"/>
  <c r="F505" i="7"/>
  <c r="H508" i="6"/>
  <c r="H508" i="7"/>
  <c r="F529" i="6"/>
  <c r="F529" i="7"/>
  <c r="I231" i="6"/>
  <c r="I231" i="7"/>
  <c r="I243" i="6"/>
  <c r="I243" i="7"/>
  <c r="I255" i="6"/>
  <c r="I255" i="7"/>
  <c r="I267" i="6"/>
  <c r="I267" i="7"/>
  <c r="F283" i="6"/>
  <c r="F283" i="7"/>
  <c r="G293" i="6"/>
  <c r="G293" i="7"/>
  <c r="F295" i="6"/>
  <c r="F295" i="7"/>
  <c r="H298" i="6"/>
  <c r="H298" i="7"/>
  <c r="I303" i="6"/>
  <c r="I303" i="7"/>
  <c r="G305" i="6"/>
  <c r="G305" i="7"/>
  <c r="F307" i="6"/>
  <c r="F307" i="7"/>
  <c r="H310" i="6"/>
  <c r="H310" i="7"/>
  <c r="I315" i="6"/>
  <c r="I315" i="7"/>
  <c r="G317" i="6"/>
  <c r="G317" i="7"/>
  <c r="F319" i="6"/>
  <c r="F319" i="7"/>
  <c r="H322" i="6"/>
  <c r="H322" i="7"/>
  <c r="I327" i="6"/>
  <c r="I327" i="7"/>
  <c r="G329" i="6"/>
  <c r="G329" i="7"/>
  <c r="F331" i="6"/>
  <c r="F331" i="7"/>
  <c r="H334" i="6"/>
  <c r="H334" i="7"/>
  <c r="H339" i="6"/>
  <c r="H339" i="7"/>
  <c r="I344" i="6"/>
  <c r="I344" i="7"/>
  <c r="G346" i="6"/>
  <c r="G346" i="7"/>
  <c r="F348" i="6"/>
  <c r="F348" i="7"/>
  <c r="H351" i="6"/>
  <c r="H351" i="7"/>
  <c r="I356" i="6"/>
  <c r="I356" i="7"/>
  <c r="G358" i="6"/>
  <c r="G358" i="7"/>
  <c r="F360" i="6"/>
  <c r="F360" i="7"/>
  <c r="I368" i="6"/>
  <c r="I368" i="7"/>
  <c r="G370" i="6"/>
  <c r="G370" i="7"/>
  <c r="F372" i="6"/>
  <c r="F372" i="7"/>
  <c r="H375" i="6"/>
  <c r="H375" i="7"/>
  <c r="I380" i="6"/>
  <c r="I380" i="7"/>
  <c r="G382" i="6"/>
  <c r="G382" i="7"/>
  <c r="F384" i="6"/>
  <c r="F384" i="7"/>
  <c r="H387" i="6"/>
  <c r="H387" i="7"/>
  <c r="I392" i="6"/>
  <c r="I392" i="7"/>
  <c r="G394" i="6"/>
  <c r="G394" i="7"/>
  <c r="F396" i="6"/>
  <c r="F396" i="7"/>
  <c r="H399" i="6"/>
  <c r="H399" i="7"/>
  <c r="I404" i="6"/>
  <c r="I404" i="7"/>
  <c r="G406" i="6"/>
  <c r="G406" i="7"/>
  <c r="F408" i="6"/>
  <c r="F408" i="7"/>
  <c r="H411" i="6"/>
  <c r="H411" i="7"/>
  <c r="I416" i="6"/>
  <c r="I416" i="7"/>
  <c r="G418" i="6"/>
  <c r="G418" i="7"/>
  <c r="F420" i="6"/>
  <c r="F420" i="7"/>
  <c r="H423" i="6"/>
  <c r="H423" i="7"/>
  <c r="I428" i="6"/>
  <c r="I428" i="7"/>
  <c r="G430" i="6"/>
  <c r="G430" i="7"/>
  <c r="F432" i="6"/>
  <c r="F432" i="7"/>
  <c r="H435" i="6"/>
  <c r="H435" i="7"/>
  <c r="H440" i="6"/>
  <c r="H440" i="7"/>
  <c r="H445" i="6"/>
  <c r="H445" i="7"/>
  <c r="I450" i="6"/>
  <c r="I450" i="7"/>
  <c r="G452" i="6"/>
  <c r="G452" i="7"/>
  <c r="F454" i="6"/>
  <c r="F454" i="7"/>
  <c r="H457" i="6"/>
  <c r="H457" i="7"/>
  <c r="I462" i="6"/>
  <c r="I462" i="7"/>
  <c r="G464" i="6"/>
  <c r="G464" i="7"/>
  <c r="F466" i="6"/>
  <c r="F466" i="7"/>
  <c r="H469" i="6"/>
  <c r="H469" i="7"/>
  <c r="I474" i="6"/>
  <c r="I474" i="7"/>
  <c r="G476" i="6"/>
  <c r="G476" i="7"/>
  <c r="F478" i="6"/>
  <c r="F478" i="7"/>
  <c r="H481" i="6"/>
  <c r="H481" i="7"/>
  <c r="I486" i="6"/>
  <c r="I486" i="7"/>
  <c r="H491" i="6"/>
  <c r="H491" i="7"/>
  <c r="I496" i="6"/>
  <c r="I496" i="7"/>
  <c r="G498" i="6"/>
  <c r="G498" i="7"/>
  <c r="F500" i="6"/>
  <c r="F500" i="7"/>
  <c r="H503" i="6"/>
  <c r="H503" i="7"/>
  <c r="I508" i="6"/>
  <c r="I508" i="7"/>
  <c r="G510" i="6"/>
  <c r="G510" i="7"/>
  <c r="F512" i="6"/>
  <c r="F512" i="7"/>
  <c r="H515" i="6"/>
  <c r="H515" i="7"/>
  <c r="I520" i="6"/>
  <c r="I520" i="7"/>
  <c r="G522" i="6"/>
  <c r="G522" i="7"/>
  <c r="F524" i="6"/>
  <c r="F524" i="7"/>
  <c r="H527" i="6"/>
  <c r="H527" i="7"/>
  <c r="I532" i="6"/>
  <c r="I532" i="7"/>
  <c r="G534" i="6"/>
  <c r="G534" i="7"/>
  <c r="F536" i="6"/>
  <c r="F536" i="7"/>
  <c r="H539" i="6"/>
  <c r="H539" i="7"/>
  <c r="I544" i="6"/>
  <c r="I544" i="7"/>
  <c r="G546" i="6"/>
  <c r="G546" i="7"/>
  <c r="F548" i="6"/>
  <c r="F548" i="7"/>
  <c r="H551" i="6"/>
  <c r="H551" i="7"/>
  <c r="I556" i="6"/>
  <c r="I556" i="7"/>
  <c r="G558" i="6"/>
  <c r="G558" i="7"/>
  <c r="F560" i="6"/>
  <c r="F560" i="7"/>
  <c r="H563" i="6"/>
  <c r="H563" i="7"/>
  <c r="I568" i="6"/>
  <c r="I568" i="7"/>
  <c r="G570" i="6"/>
  <c r="G570" i="7"/>
  <c r="F572" i="6"/>
  <c r="F572" i="7"/>
  <c r="H575" i="6"/>
  <c r="H575" i="7"/>
  <c r="F577" i="6"/>
  <c r="F577" i="7"/>
  <c r="H580" i="6"/>
  <c r="H580" i="7"/>
  <c r="I585" i="6"/>
  <c r="I585" i="7"/>
  <c r="G587" i="6"/>
  <c r="G587" i="7"/>
  <c r="F589" i="6"/>
  <c r="F589" i="7"/>
  <c r="H592" i="6"/>
  <c r="H592" i="7"/>
  <c r="I597" i="6"/>
  <c r="I597" i="7"/>
  <c r="G599" i="6"/>
  <c r="G599" i="7"/>
  <c r="F601" i="6"/>
  <c r="F601" i="7"/>
  <c r="H604" i="6"/>
  <c r="H604" i="7"/>
  <c r="F606" i="6"/>
  <c r="F606" i="7"/>
  <c r="H609" i="6"/>
  <c r="H609" i="7"/>
  <c r="F611" i="6"/>
  <c r="F611" i="7"/>
  <c r="H614" i="6"/>
  <c r="H614" i="7"/>
  <c r="I619" i="6"/>
  <c r="I619" i="7"/>
  <c r="G621" i="6"/>
  <c r="G621" i="7"/>
  <c r="F623" i="6"/>
  <c r="F623" i="7"/>
  <c r="H626" i="6"/>
  <c r="H626" i="7"/>
  <c r="I631" i="6"/>
  <c r="I631" i="7"/>
  <c r="G633" i="6"/>
  <c r="G633" i="7"/>
  <c r="H638" i="6"/>
  <c r="H638" i="7"/>
  <c r="I643" i="6"/>
  <c r="I643" i="7"/>
  <c r="G645" i="6"/>
  <c r="G645" i="7"/>
  <c r="H650" i="6"/>
  <c r="H650" i="7"/>
  <c r="I655" i="6"/>
  <c r="I655" i="7"/>
  <c r="G657" i="6"/>
  <c r="G657" i="7"/>
  <c r="H662" i="6"/>
  <c r="H662" i="7"/>
  <c r="I667" i="6"/>
  <c r="I667" i="7"/>
  <c r="G669" i="6"/>
  <c r="G669" i="7"/>
  <c r="H674" i="6"/>
  <c r="H674" i="7"/>
  <c r="H679" i="6"/>
  <c r="H679" i="7"/>
  <c r="I684" i="6"/>
  <c r="I684" i="7"/>
  <c r="O684" i="7" s="1"/>
  <c r="G686" i="6"/>
  <c r="G686" i="7"/>
  <c r="H691" i="6"/>
  <c r="H691" i="7"/>
  <c r="I696" i="6"/>
  <c r="I696" i="7"/>
  <c r="G698" i="6"/>
  <c r="G698" i="7"/>
  <c r="H703" i="6"/>
  <c r="H703" i="7"/>
  <c r="I708" i="6"/>
  <c r="I708" i="7"/>
  <c r="O708" i="7" s="1"/>
  <c r="G710" i="6"/>
  <c r="G710" i="7"/>
  <c r="H715" i="6"/>
  <c r="H715" i="7"/>
  <c r="I720" i="6"/>
  <c r="I720" i="7"/>
  <c r="G722" i="6"/>
  <c r="G722" i="7"/>
  <c r="H727" i="6"/>
  <c r="H727" i="7"/>
  <c r="I732" i="6"/>
  <c r="I732" i="7"/>
  <c r="O732" i="7" s="1"/>
  <c r="G734" i="6"/>
  <c r="G734" i="7"/>
  <c r="H739" i="6"/>
  <c r="H739" i="7"/>
  <c r="I744" i="6"/>
  <c r="I744" i="7"/>
  <c r="G746" i="6"/>
  <c r="G746" i="7"/>
  <c r="H751" i="6"/>
  <c r="H751" i="7"/>
  <c r="I756" i="6"/>
  <c r="I756" i="7"/>
  <c r="O756" i="7" s="1"/>
  <c r="G758" i="6"/>
  <c r="G758" i="7"/>
  <c r="H763" i="6"/>
  <c r="H763" i="7"/>
  <c r="I768" i="6"/>
  <c r="I768" i="7"/>
  <c r="G770" i="6"/>
  <c r="G770" i="7"/>
  <c r="H775" i="6"/>
  <c r="H775" i="7"/>
  <c r="I780" i="6"/>
  <c r="I780" i="7"/>
  <c r="G782" i="6"/>
  <c r="G782" i="7"/>
  <c r="H787" i="6"/>
  <c r="H787" i="7"/>
  <c r="I792" i="6"/>
  <c r="I792" i="7"/>
  <c r="G794" i="6"/>
  <c r="G794" i="7"/>
  <c r="H799" i="6"/>
  <c r="H799" i="7"/>
  <c r="I804" i="6"/>
  <c r="I804" i="7"/>
  <c r="O804" i="7" s="1"/>
  <c r="G806" i="6"/>
  <c r="G806" i="7"/>
  <c r="H811" i="6"/>
  <c r="H811" i="7"/>
  <c r="I816" i="6"/>
  <c r="I816" i="7"/>
  <c r="G818" i="6"/>
  <c r="G818" i="7"/>
  <c r="H823" i="6"/>
  <c r="H823" i="7"/>
  <c r="I828" i="6"/>
  <c r="I828" i="7"/>
  <c r="I833" i="6"/>
  <c r="I833" i="7"/>
  <c r="G835" i="6"/>
  <c r="G835" i="7"/>
  <c r="H840" i="6"/>
  <c r="H840" i="7"/>
  <c r="I845" i="6"/>
  <c r="I845" i="7"/>
  <c r="G847" i="6"/>
  <c r="G847" i="7"/>
  <c r="H852" i="6"/>
  <c r="H852" i="7"/>
  <c r="I857" i="6"/>
  <c r="I857" i="7"/>
  <c r="G859" i="6"/>
  <c r="G859" i="7"/>
  <c r="H864" i="6"/>
  <c r="H864" i="7"/>
  <c r="I869" i="6"/>
  <c r="I869" i="7"/>
  <c r="G871" i="6"/>
  <c r="G871" i="7"/>
  <c r="F873" i="6"/>
  <c r="F873" i="7"/>
  <c r="H876" i="6"/>
  <c r="H876" i="7"/>
  <c r="I881" i="6"/>
  <c r="I881" i="7"/>
  <c r="G883" i="6"/>
  <c r="G883" i="7"/>
  <c r="F885" i="6"/>
  <c r="F885" i="7"/>
  <c r="H888" i="6"/>
  <c r="H888" i="7"/>
  <c r="I893" i="6"/>
  <c r="I893" i="7"/>
  <c r="G895" i="6"/>
  <c r="G895" i="7"/>
  <c r="F897" i="6"/>
  <c r="F897" i="7"/>
  <c r="H900" i="6"/>
  <c r="H900" i="7"/>
  <c r="I905" i="6"/>
  <c r="I905" i="7"/>
  <c r="G907" i="6"/>
  <c r="G907" i="7"/>
  <c r="F909" i="6"/>
  <c r="F909" i="7"/>
  <c r="H912" i="6"/>
  <c r="H912" i="7"/>
  <c r="I917" i="6"/>
  <c r="I917" i="7"/>
  <c r="G919" i="6"/>
  <c r="G919" i="7"/>
  <c r="F921" i="6"/>
  <c r="F921" i="7"/>
  <c r="H924" i="6"/>
  <c r="H924" i="7"/>
  <c r="I929" i="6"/>
  <c r="I929" i="7"/>
  <c r="G931" i="6"/>
  <c r="G931" i="7"/>
  <c r="F933" i="6"/>
  <c r="F933" i="7"/>
  <c r="H936" i="6"/>
  <c r="H936" i="7"/>
  <c r="I941" i="6"/>
  <c r="I941" i="7"/>
  <c r="G943" i="6"/>
  <c r="G943" i="7"/>
  <c r="F945" i="6"/>
  <c r="F945" i="7"/>
  <c r="H948" i="6"/>
  <c r="H948" i="7"/>
  <c r="I953" i="6"/>
  <c r="I953" i="7"/>
  <c r="G955" i="6"/>
  <c r="G955" i="7"/>
  <c r="F957" i="6"/>
  <c r="F957" i="7"/>
  <c r="H960" i="6"/>
  <c r="H960" i="7"/>
  <c r="I965" i="6"/>
  <c r="I965" i="7"/>
  <c r="G967" i="6"/>
  <c r="G967" i="7"/>
  <c r="F969" i="6"/>
  <c r="F969" i="7"/>
  <c r="H972" i="6"/>
  <c r="H972" i="7"/>
  <c r="I977" i="6"/>
  <c r="I977" i="7"/>
  <c r="G979" i="6"/>
  <c r="G979" i="7"/>
  <c r="F981" i="6"/>
  <c r="F981" i="7"/>
  <c r="H984" i="6"/>
  <c r="H984" i="7"/>
  <c r="I989" i="6"/>
  <c r="I989" i="7"/>
  <c r="G991" i="6"/>
  <c r="G991" i="7"/>
  <c r="F993" i="6"/>
  <c r="F993" i="7"/>
  <c r="H996" i="6"/>
  <c r="H996" i="7"/>
  <c r="I1001" i="6"/>
  <c r="I1001" i="7"/>
  <c r="G1003" i="6"/>
  <c r="G1003" i="7"/>
  <c r="F1005" i="6"/>
  <c r="F1005" i="7"/>
  <c r="H1008" i="6"/>
  <c r="H1008" i="7"/>
  <c r="I1013" i="6"/>
  <c r="I1013" i="7"/>
  <c r="G1015" i="6"/>
  <c r="G1015" i="7"/>
  <c r="F1017" i="6"/>
  <c r="F1017" i="7"/>
  <c r="H1020" i="6"/>
  <c r="H1020" i="7"/>
  <c r="I1025" i="6"/>
  <c r="I1025" i="7"/>
  <c r="G1027" i="6"/>
  <c r="G1027" i="7"/>
  <c r="F1029" i="6"/>
  <c r="F1029" i="7"/>
  <c r="H1032" i="6"/>
  <c r="H1032" i="7"/>
  <c r="I1037" i="6"/>
  <c r="I1037" i="7"/>
  <c r="O1037" i="7" s="1"/>
  <c r="G1039" i="6"/>
  <c r="G1039" i="7"/>
  <c r="F1041" i="6"/>
  <c r="F1041" i="7"/>
  <c r="H1044" i="6"/>
  <c r="H1044" i="7"/>
  <c r="I1049" i="6"/>
  <c r="I1049" i="7"/>
  <c r="G1051" i="6"/>
  <c r="G1051" i="7"/>
  <c r="F1053" i="6"/>
  <c r="F1053" i="7"/>
  <c r="O1053" i="7" s="1"/>
  <c r="H1056" i="6"/>
  <c r="H1056" i="7"/>
  <c r="I1061" i="6"/>
  <c r="I1061" i="7"/>
  <c r="G1063" i="6"/>
  <c r="G1063" i="7"/>
  <c r="F1065" i="6"/>
  <c r="F1065" i="7"/>
  <c r="H1068" i="6"/>
  <c r="H1068" i="7"/>
  <c r="I1073" i="6"/>
  <c r="I1073" i="7"/>
  <c r="O1073" i="7" s="1"/>
  <c r="G1075" i="6"/>
  <c r="G1075" i="7"/>
  <c r="F1077" i="6"/>
  <c r="F1077" i="7"/>
  <c r="H1080" i="6"/>
  <c r="H1080" i="7"/>
  <c r="I1085" i="6"/>
  <c r="I1085" i="7"/>
  <c r="G1087" i="6"/>
  <c r="G1087" i="7"/>
  <c r="F1089" i="6"/>
  <c r="F1089" i="7"/>
  <c r="O1089" i="7" s="1"/>
  <c r="H1092" i="6"/>
  <c r="H1092" i="7"/>
  <c r="G1099" i="6"/>
  <c r="G1099" i="7"/>
  <c r="F1101" i="6"/>
  <c r="F1101" i="7"/>
  <c r="F1125" i="6"/>
  <c r="F1125" i="7"/>
  <c r="F1137" i="6"/>
  <c r="F1137" i="7"/>
  <c r="F1185" i="6"/>
  <c r="F1185" i="7"/>
  <c r="G141" i="7"/>
  <c r="I592" i="6"/>
  <c r="I592" i="7"/>
  <c r="I626" i="6"/>
  <c r="I626" i="7"/>
  <c r="O626" i="7" s="1"/>
  <c r="I662" i="6"/>
  <c r="I662" i="7"/>
  <c r="O662" i="7" s="1"/>
  <c r="I703" i="6"/>
  <c r="I703" i="7"/>
  <c r="H746" i="6"/>
  <c r="H746" i="7"/>
  <c r="H758" i="6"/>
  <c r="H758" i="7"/>
  <c r="H770" i="6"/>
  <c r="H770" i="7"/>
  <c r="G777" i="6"/>
  <c r="G777" i="7"/>
  <c r="H794" i="6"/>
  <c r="H794" i="7"/>
  <c r="G801" i="6"/>
  <c r="G801" i="7"/>
  <c r="I811" i="6"/>
  <c r="I811" i="7"/>
  <c r="G813" i="6"/>
  <c r="G813" i="7"/>
  <c r="I823" i="6"/>
  <c r="I823" i="7"/>
  <c r="G825" i="6"/>
  <c r="G825" i="7"/>
  <c r="G830" i="6"/>
  <c r="G830" i="7"/>
  <c r="H835" i="6"/>
  <c r="H835" i="7"/>
  <c r="I840" i="6"/>
  <c r="I840" i="7"/>
  <c r="G842" i="6"/>
  <c r="G842" i="7"/>
  <c r="H847" i="6"/>
  <c r="H847" i="7"/>
  <c r="G854" i="6"/>
  <c r="G854" i="7"/>
  <c r="H859" i="6"/>
  <c r="H859" i="7"/>
  <c r="I864" i="6"/>
  <c r="I864" i="7"/>
  <c r="G866" i="6"/>
  <c r="G866" i="7"/>
  <c r="F868" i="6"/>
  <c r="F868" i="7"/>
  <c r="H871" i="6"/>
  <c r="H871" i="7"/>
  <c r="I876" i="6"/>
  <c r="I876" i="7"/>
  <c r="G878" i="6"/>
  <c r="G878" i="7"/>
  <c r="F880" i="6"/>
  <c r="F880" i="7"/>
  <c r="H883" i="6"/>
  <c r="H883" i="7"/>
  <c r="I888" i="6"/>
  <c r="I888" i="7"/>
  <c r="G890" i="6"/>
  <c r="G890" i="7"/>
  <c r="F892" i="6"/>
  <c r="F892" i="7"/>
  <c r="H895" i="6"/>
  <c r="H895" i="7"/>
  <c r="I900" i="6"/>
  <c r="I900" i="7"/>
  <c r="G902" i="6"/>
  <c r="G902" i="7"/>
  <c r="F904" i="6"/>
  <c r="F904" i="7"/>
  <c r="H907" i="6"/>
  <c r="H907" i="7"/>
  <c r="I912" i="6"/>
  <c r="I912" i="7"/>
  <c r="G914" i="6"/>
  <c r="G914" i="7"/>
  <c r="F916" i="6"/>
  <c r="F916" i="7"/>
  <c r="H919" i="6"/>
  <c r="H919" i="7"/>
  <c r="I924" i="6"/>
  <c r="I924" i="7"/>
  <c r="G926" i="6"/>
  <c r="G926" i="7"/>
  <c r="F928" i="6"/>
  <c r="F928" i="7"/>
  <c r="H931" i="6"/>
  <c r="H931" i="7"/>
  <c r="I936" i="6"/>
  <c r="I936" i="7"/>
  <c r="G938" i="6"/>
  <c r="G938" i="7"/>
  <c r="F940" i="6"/>
  <c r="F940" i="7"/>
  <c r="H943" i="6"/>
  <c r="H943" i="7"/>
  <c r="I948" i="6"/>
  <c r="I948" i="7"/>
  <c r="G950" i="6"/>
  <c r="G950" i="7"/>
  <c r="F952" i="6"/>
  <c r="F952" i="7"/>
  <c r="H955" i="6"/>
  <c r="H955" i="7"/>
  <c r="I960" i="6"/>
  <c r="I960" i="7"/>
  <c r="G962" i="6"/>
  <c r="G962" i="7"/>
  <c r="F964" i="6"/>
  <c r="F964" i="7"/>
  <c r="H967" i="6"/>
  <c r="H967" i="7"/>
  <c r="I972" i="6"/>
  <c r="I972" i="7"/>
  <c r="G974" i="6"/>
  <c r="G974" i="7"/>
  <c r="F976" i="6"/>
  <c r="F976" i="7"/>
  <c r="H979" i="6"/>
  <c r="H979" i="7"/>
  <c r="I984" i="6"/>
  <c r="I984" i="7"/>
  <c r="G986" i="6"/>
  <c r="G986" i="7"/>
  <c r="F988" i="6"/>
  <c r="F988" i="7"/>
  <c r="H991" i="6"/>
  <c r="H991" i="7"/>
  <c r="I996" i="6"/>
  <c r="I996" i="7"/>
  <c r="G998" i="6"/>
  <c r="G998" i="7"/>
  <c r="F1000" i="6"/>
  <c r="F1000" i="7"/>
  <c r="H1003" i="6"/>
  <c r="H1003" i="7"/>
  <c r="I1008" i="6"/>
  <c r="I1008" i="7"/>
  <c r="G1010" i="6"/>
  <c r="G1010" i="7"/>
  <c r="F1012" i="6"/>
  <c r="F1012" i="7"/>
  <c r="H1015" i="6"/>
  <c r="H1015" i="7"/>
  <c r="I1020" i="6"/>
  <c r="I1020" i="7"/>
  <c r="G1022" i="6"/>
  <c r="G1022" i="7"/>
  <c r="F1024" i="6"/>
  <c r="F1024" i="7"/>
  <c r="H1027" i="6"/>
  <c r="H1027" i="7"/>
  <c r="I1032" i="6"/>
  <c r="I1032" i="7"/>
  <c r="G1034" i="6"/>
  <c r="G1034" i="7"/>
  <c r="H1039" i="6"/>
  <c r="H1039" i="7"/>
  <c r="I1044" i="6"/>
  <c r="I1044" i="7"/>
  <c r="G1046" i="6"/>
  <c r="G1046" i="7"/>
  <c r="H1051" i="6"/>
  <c r="H1051" i="7"/>
  <c r="I1056" i="6"/>
  <c r="I1056" i="7"/>
  <c r="G1058" i="6"/>
  <c r="G1058" i="7"/>
  <c r="H1063" i="6"/>
  <c r="H1063" i="7"/>
  <c r="I1068" i="6"/>
  <c r="I1068" i="7"/>
  <c r="O1068" i="7" s="1"/>
  <c r="G1070" i="6"/>
  <c r="G1070" i="7"/>
  <c r="H1075" i="6"/>
  <c r="H1075" i="7"/>
  <c r="I1080" i="6"/>
  <c r="I1080" i="7"/>
  <c r="G1082" i="6"/>
  <c r="G1082" i="7"/>
  <c r="F1096" i="6"/>
  <c r="F1096" i="7"/>
  <c r="F1132" i="6"/>
  <c r="F1132" i="7"/>
  <c r="F1144" i="6"/>
  <c r="F1144" i="7"/>
  <c r="F1156" i="6"/>
  <c r="F1156" i="7"/>
  <c r="G33" i="7"/>
  <c r="F54" i="7"/>
  <c r="O54" i="7" s="1"/>
  <c r="H65" i="7"/>
  <c r="F461" i="6"/>
  <c r="F461" i="7"/>
  <c r="H498" i="6"/>
  <c r="H498" i="7"/>
  <c r="H522" i="6"/>
  <c r="H522" i="7"/>
  <c r="I563" i="6"/>
  <c r="I563" i="7"/>
  <c r="I604" i="6"/>
  <c r="I604" i="7"/>
  <c r="O604" i="7" s="1"/>
  <c r="H633" i="6"/>
  <c r="H633" i="7"/>
  <c r="H657" i="6"/>
  <c r="H657" i="7"/>
  <c r="H669" i="6"/>
  <c r="H669" i="7"/>
  <c r="G681" i="6"/>
  <c r="G681" i="7"/>
  <c r="I715" i="6"/>
  <c r="I715" i="7"/>
  <c r="I739" i="6"/>
  <c r="I739" i="7"/>
  <c r="G741" i="6"/>
  <c r="G741" i="7"/>
  <c r="I751" i="6"/>
  <c r="I751" i="7"/>
  <c r="G753" i="6"/>
  <c r="G753" i="7"/>
  <c r="I763" i="6"/>
  <c r="I763" i="7"/>
  <c r="G765" i="6"/>
  <c r="G765" i="7"/>
  <c r="I787" i="6"/>
  <c r="I787" i="7"/>
  <c r="O787" i="7" s="1"/>
  <c r="G789" i="6"/>
  <c r="G789" i="7"/>
  <c r="I799" i="6"/>
  <c r="I799" i="7"/>
  <c r="H806" i="6"/>
  <c r="H806" i="7"/>
  <c r="H818" i="6"/>
  <c r="H818" i="7"/>
  <c r="I852" i="6"/>
  <c r="I852" i="7"/>
  <c r="F167" i="6"/>
  <c r="F167" i="7"/>
  <c r="O167" i="7" s="1"/>
  <c r="F169" i="6"/>
  <c r="F169" i="7"/>
  <c r="O169" i="7" s="1"/>
  <c r="F171" i="6"/>
  <c r="F171" i="7"/>
  <c r="O171" i="7" s="1"/>
  <c r="F173" i="6"/>
  <c r="F173" i="7"/>
  <c r="O173" i="7" s="1"/>
  <c r="F175" i="6"/>
  <c r="F175" i="7"/>
  <c r="O175" i="7" s="1"/>
  <c r="F177" i="6"/>
  <c r="F177" i="7"/>
  <c r="O177" i="7" s="1"/>
  <c r="F179" i="6"/>
  <c r="F179" i="7"/>
  <c r="O179" i="7" s="1"/>
  <c r="F181" i="6"/>
  <c r="F181" i="7"/>
  <c r="O181" i="7" s="1"/>
  <c r="F183" i="6"/>
  <c r="F183" i="7"/>
  <c r="O183" i="7" s="1"/>
  <c r="F185" i="6"/>
  <c r="F185" i="7"/>
  <c r="O185" i="7" s="1"/>
  <c r="F187" i="6"/>
  <c r="F187" i="7"/>
  <c r="O187" i="7" s="1"/>
  <c r="F189" i="6"/>
  <c r="F189" i="7"/>
  <c r="O189" i="7" s="1"/>
  <c r="F191" i="6"/>
  <c r="F191" i="7"/>
  <c r="O191" i="7" s="1"/>
  <c r="F193" i="6"/>
  <c r="F193" i="7"/>
  <c r="O193" i="7" s="1"/>
  <c r="F195" i="6"/>
  <c r="F195" i="7"/>
  <c r="O195" i="7" s="1"/>
  <c r="F197" i="6"/>
  <c r="F197" i="7"/>
  <c r="O197" i="7" s="1"/>
  <c r="F199" i="6"/>
  <c r="F199" i="7"/>
  <c r="O199" i="7" s="1"/>
  <c r="F201" i="6"/>
  <c r="F201" i="7"/>
  <c r="H204" i="6"/>
  <c r="H204" i="7"/>
  <c r="I209" i="6"/>
  <c r="I209" i="7"/>
  <c r="G211" i="6"/>
  <c r="G211" i="7"/>
  <c r="F213" i="6"/>
  <c r="F213" i="7"/>
  <c r="H216" i="6"/>
  <c r="H216" i="7"/>
  <c r="I221" i="6"/>
  <c r="I221" i="7"/>
  <c r="G223" i="6"/>
  <c r="G223" i="7"/>
  <c r="F225" i="6"/>
  <c r="F225" i="7"/>
  <c r="H228" i="6"/>
  <c r="H228" i="7"/>
  <c r="I233" i="6"/>
  <c r="I233" i="7"/>
  <c r="G235" i="6"/>
  <c r="G235" i="7"/>
  <c r="F237" i="6"/>
  <c r="F237" i="7"/>
  <c r="H240" i="6"/>
  <c r="H240" i="7"/>
  <c r="I245" i="6"/>
  <c r="I245" i="7"/>
  <c r="G247" i="6"/>
  <c r="G247" i="7"/>
  <c r="F249" i="6"/>
  <c r="F249" i="7"/>
  <c r="H252" i="6"/>
  <c r="H252" i="7"/>
  <c r="I257" i="6"/>
  <c r="I257" i="7"/>
  <c r="G259" i="6"/>
  <c r="G259" i="7"/>
  <c r="F261" i="6"/>
  <c r="F261" i="7"/>
  <c r="H264" i="6"/>
  <c r="H264" i="7"/>
  <c r="I269" i="6"/>
  <c r="I269" i="7"/>
  <c r="G271" i="6"/>
  <c r="G271" i="7"/>
  <c r="F273" i="6"/>
  <c r="F273" i="7"/>
  <c r="H276" i="6"/>
  <c r="H276" i="7"/>
  <c r="I281" i="6"/>
  <c r="I281" i="7"/>
  <c r="G283" i="6"/>
  <c r="G283" i="7"/>
  <c r="F285" i="6"/>
  <c r="F285" i="7"/>
  <c r="H288" i="6"/>
  <c r="H288" i="7"/>
  <c r="I293" i="6"/>
  <c r="I293" i="7"/>
  <c r="G295" i="6"/>
  <c r="G295" i="7"/>
  <c r="F297" i="6"/>
  <c r="F297" i="7"/>
  <c r="H300" i="6"/>
  <c r="H300" i="7"/>
  <c r="I305" i="6"/>
  <c r="I305" i="7"/>
  <c r="G307" i="6"/>
  <c r="G307" i="7"/>
  <c r="F309" i="6"/>
  <c r="F309" i="7"/>
  <c r="H312" i="6"/>
  <c r="H312" i="7"/>
  <c r="I317" i="6"/>
  <c r="I317" i="7"/>
  <c r="G319" i="6"/>
  <c r="G319" i="7"/>
  <c r="F321" i="6"/>
  <c r="F321" i="7"/>
  <c r="H324" i="6"/>
  <c r="H324" i="7"/>
  <c r="I329" i="6"/>
  <c r="I329" i="7"/>
  <c r="G331" i="6"/>
  <c r="G331" i="7"/>
  <c r="F333" i="6"/>
  <c r="F333" i="7"/>
  <c r="H336" i="6"/>
  <c r="H336" i="7"/>
  <c r="H341" i="6"/>
  <c r="H341" i="7"/>
  <c r="I346" i="6"/>
  <c r="I346" i="7"/>
  <c r="G348" i="6"/>
  <c r="G348" i="7"/>
  <c r="F350" i="6"/>
  <c r="F350" i="7"/>
  <c r="H353" i="6"/>
  <c r="H353" i="7"/>
  <c r="I358" i="6"/>
  <c r="I358" i="7"/>
  <c r="G360" i="6"/>
  <c r="G360" i="7"/>
  <c r="F362" i="6"/>
  <c r="F362" i="7"/>
  <c r="H365" i="6"/>
  <c r="H365" i="7"/>
  <c r="I370" i="6"/>
  <c r="I370" i="7"/>
  <c r="G372" i="6"/>
  <c r="G372" i="7"/>
  <c r="F374" i="6"/>
  <c r="F374" i="7"/>
  <c r="H377" i="6"/>
  <c r="H377" i="7"/>
  <c r="I382" i="6"/>
  <c r="I382" i="7"/>
  <c r="G384" i="6"/>
  <c r="G384" i="7"/>
  <c r="F386" i="6"/>
  <c r="F386" i="7"/>
  <c r="H389" i="6"/>
  <c r="H389" i="7"/>
  <c r="I394" i="6"/>
  <c r="I394" i="7"/>
  <c r="G396" i="6"/>
  <c r="G396" i="7"/>
  <c r="F398" i="6"/>
  <c r="F398" i="7"/>
  <c r="H401" i="6"/>
  <c r="H401" i="7"/>
  <c r="I406" i="6"/>
  <c r="I406" i="7"/>
  <c r="G408" i="6"/>
  <c r="G408" i="7"/>
  <c r="F410" i="6"/>
  <c r="F410" i="7"/>
  <c r="H413" i="6"/>
  <c r="H413" i="7"/>
  <c r="I418" i="6"/>
  <c r="I418" i="7"/>
  <c r="G420" i="6"/>
  <c r="G420" i="7"/>
  <c r="F422" i="6"/>
  <c r="F422" i="7"/>
  <c r="H425" i="6"/>
  <c r="H425" i="7"/>
  <c r="I430" i="6"/>
  <c r="I430" i="7"/>
  <c r="G432" i="6"/>
  <c r="G432" i="7"/>
  <c r="F434" i="6"/>
  <c r="F434" i="7"/>
  <c r="H437" i="6"/>
  <c r="H437" i="7"/>
  <c r="F439" i="6"/>
  <c r="F439" i="7"/>
  <c r="H442" i="6"/>
  <c r="H442" i="7"/>
  <c r="F444" i="6"/>
  <c r="F444" i="7"/>
  <c r="H447" i="6"/>
  <c r="H447" i="7"/>
  <c r="I452" i="6"/>
  <c r="I452" i="7"/>
  <c r="G454" i="6"/>
  <c r="G454" i="7"/>
  <c r="F456" i="6"/>
  <c r="F456" i="7"/>
  <c r="H459" i="6"/>
  <c r="H459" i="7"/>
  <c r="I464" i="6"/>
  <c r="I464" i="7"/>
  <c r="G466" i="6"/>
  <c r="G466" i="7"/>
  <c r="F468" i="6"/>
  <c r="F468" i="7"/>
  <c r="H471" i="6"/>
  <c r="H471" i="7"/>
  <c r="I476" i="6"/>
  <c r="I476" i="7"/>
  <c r="G478" i="6"/>
  <c r="G478" i="7"/>
  <c r="H483" i="6"/>
  <c r="H483" i="7"/>
  <c r="H488" i="6"/>
  <c r="H488" i="7"/>
  <c r="H493" i="6"/>
  <c r="H493" i="7"/>
  <c r="I498" i="6"/>
  <c r="I498" i="7"/>
  <c r="G500" i="6"/>
  <c r="G500" i="7"/>
  <c r="H505" i="6"/>
  <c r="H505" i="7"/>
  <c r="I510" i="6"/>
  <c r="I510" i="7"/>
  <c r="G512" i="6"/>
  <c r="G512" i="7"/>
  <c r="H517" i="6"/>
  <c r="H517" i="7"/>
  <c r="I522" i="6"/>
  <c r="I522" i="7"/>
  <c r="G524" i="6"/>
  <c r="G524" i="7"/>
  <c r="H529" i="6"/>
  <c r="H529" i="7"/>
  <c r="I534" i="6"/>
  <c r="I534" i="7"/>
  <c r="G536" i="6"/>
  <c r="G536" i="7"/>
  <c r="H541" i="6"/>
  <c r="H541" i="7"/>
  <c r="I546" i="6"/>
  <c r="I546" i="7"/>
  <c r="G548" i="6"/>
  <c r="G548" i="7"/>
  <c r="H553" i="6"/>
  <c r="H553" i="7"/>
  <c r="I558" i="6"/>
  <c r="I558" i="7"/>
  <c r="G560" i="6"/>
  <c r="G560" i="7"/>
  <c r="H565" i="6"/>
  <c r="H565" i="7"/>
  <c r="I570" i="6"/>
  <c r="I570" i="7"/>
  <c r="G572" i="6"/>
  <c r="G572" i="7"/>
  <c r="G577" i="6"/>
  <c r="G577" i="7"/>
  <c r="H582" i="6"/>
  <c r="H582" i="7"/>
  <c r="I587" i="6"/>
  <c r="I587" i="7"/>
  <c r="G589" i="6"/>
  <c r="G589" i="7"/>
  <c r="H594" i="6"/>
  <c r="H594" i="7"/>
  <c r="I599" i="6"/>
  <c r="I599" i="7"/>
  <c r="O599" i="7" s="1"/>
  <c r="G601" i="6"/>
  <c r="G601" i="7"/>
  <c r="G606" i="6"/>
  <c r="G606" i="7"/>
  <c r="G611" i="6"/>
  <c r="G611" i="7"/>
  <c r="H616" i="6"/>
  <c r="H616" i="7"/>
  <c r="I621" i="6"/>
  <c r="I621" i="7"/>
  <c r="G623" i="6"/>
  <c r="G623" i="7"/>
  <c r="H628" i="6"/>
  <c r="H628" i="7"/>
  <c r="I633" i="6"/>
  <c r="I633" i="7"/>
  <c r="G635" i="6"/>
  <c r="G635" i="7"/>
  <c r="H640" i="6"/>
  <c r="H640" i="7"/>
  <c r="I645" i="6"/>
  <c r="I645" i="7"/>
  <c r="G647" i="6"/>
  <c r="G647" i="7"/>
  <c r="H652" i="6"/>
  <c r="H652" i="7"/>
  <c r="I657" i="6"/>
  <c r="I657" i="7"/>
  <c r="G659" i="6"/>
  <c r="G659" i="7"/>
  <c r="H664" i="6"/>
  <c r="H664" i="7"/>
  <c r="I669" i="6"/>
  <c r="I669" i="7"/>
  <c r="G671" i="6"/>
  <c r="G671" i="7"/>
  <c r="G676" i="6"/>
  <c r="G676" i="7"/>
  <c r="H681" i="6"/>
  <c r="H681" i="7"/>
  <c r="I686" i="6"/>
  <c r="I686" i="7"/>
  <c r="G688" i="6"/>
  <c r="G688" i="7"/>
  <c r="H693" i="6"/>
  <c r="H693" i="7"/>
  <c r="I698" i="6"/>
  <c r="I698" i="7"/>
  <c r="G700" i="6"/>
  <c r="G700" i="7"/>
  <c r="H705" i="6"/>
  <c r="H705" i="7"/>
  <c r="I710" i="6"/>
  <c r="I710" i="7"/>
  <c r="G712" i="6"/>
  <c r="G712" i="7"/>
  <c r="H717" i="6"/>
  <c r="H717" i="7"/>
  <c r="I722" i="6"/>
  <c r="I722" i="7"/>
  <c r="G724" i="6"/>
  <c r="G724" i="7"/>
  <c r="H729" i="6"/>
  <c r="H729" i="7"/>
  <c r="I734" i="6"/>
  <c r="I734" i="7"/>
  <c r="G736" i="6"/>
  <c r="G736" i="7"/>
  <c r="H741" i="6"/>
  <c r="H741" i="7"/>
  <c r="I746" i="6"/>
  <c r="I746" i="7"/>
  <c r="G748" i="6"/>
  <c r="G748" i="7"/>
  <c r="H753" i="6"/>
  <c r="H753" i="7"/>
  <c r="I758" i="6"/>
  <c r="I758" i="7"/>
  <c r="G760" i="6"/>
  <c r="G760" i="7"/>
  <c r="H765" i="6"/>
  <c r="H765" i="7"/>
  <c r="I770" i="6"/>
  <c r="I770" i="7"/>
  <c r="G772" i="6"/>
  <c r="G772" i="7"/>
  <c r="H777" i="6"/>
  <c r="H777" i="7"/>
  <c r="I782" i="6"/>
  <c r="I782" i="7"/>
  <c r="G784" i="6"/>
  <c r="G784" i="7"/>
  <c r="H789" i="6"/>
  <c r="H789" i="7"/>
  <c r="I794" i="6"/>
  <c r="I794" i="7"/>
  <c r="G796" i="6"/>
  <c r="G796" i="7"/>
  <c r="H801" i="6"/>
  <c r="H801" i="7"/>
  <c r="I806" i="6"/>
  <c r="I806" i="7"/>
  <c r="G808" i="6"/>
  <c r="G808" i="7"/>
  <c r="H813" i="6"/>
  <c r="H813" i="7"/>
  <c r="I818" i="6"/>
  <c r="I818" i="7"/>
  <c r="G820" i="6"/>
  <c r="G820" i="7"/>
  <c r="H825" i="6"/>
  <c r="H825" i="7"/>
  <c r="H830" i="6"/>
  <c r="H830" i="7"/>
  <c r="I835" i="6"/>
  <c r="I835" i="7"/>
  <c r="G837" i="6"/>
  <c r="G837" i="7"/>
  <c r="H842" i="6"/>
  <c r="H842" i="7"/>
  <c r="I847" i="6"/>
  <c r="I847" i="7"/>
  <c r="G849" i="6"/>
  <c r="G849" i="7"/>
  <c r="H854" i="6"/>
  <c r="H854" i="7"/>
  <c r="I859" i="6"/>
  <c r="I859" i="7"/>
  <c r="G861" i="6"/>
  <c r="G861" i="7"/>
  <c r="F863" i="6"/>
  <c r="F863" i="7"/>
  <c r="O863" i="7" s="1"/>
  <c r="H866" i="6"/>
  <c r="H866" i="7"/>
  <c r="I871" i="6"/>
  <c r="I871" i="7"/>
  <c r="G873" i="6"/>
  <c r="G873" i="7"/>
  <c r="F875" i="6"/>
  <c r="F875" i="7"/>
  <c r="H878" i="6"/>
  <c r="H878" i="7"/>
  <c r="I883" i="6"/>
  <c r="I883" i="7"/>
  <c r="G885" i="6"/>
  <c r="G885" i="7"/>
  <c r="F887" i="6"/>
  <c r="F887" i="7"/>
  <c r="H890" i="6"/>
  <c r="H890" i="7"/>
  <c r="I895" i="6"/>
  <c r="I895" i="7"/>
  <c r="G897" i="6"/>
  <c r="G897" i="7"/>
  <c r="F899" i="6"/>
  <c r="F899" i="7"/>
  <c r="O899" i="7" s="1"/>
  <c r="H902" i="6"/>
  <c r="H902" i="7"/>
  <c r="I907" i="6"/>
  <c r="I907" i="7"/>
  <c r="G909" i="6"/>
  <c r="G909" i="7"/>
  <c r="F911" i="6"/>
  <c r="F911" i="7"/>
  <c r="H914" i="6"/>
  <c r="H914" i="7"/>
  <c r="I919" i="6"/>
  <c r="I919" i="7"/>
  <c r="G921" i="6"/>
  <c r="G921" i="7"/>
  <c r="F923" i="6"/>
  <c r="F923" i="7"/>
  <c r="H926" i="6"/>
  <c r="H926" i="7"/>
  <c r="I931" i="6"/>
  <c r="I931" i="7"/>
  <c r="G933" i="6"/>
  <c r="G933" i="7"/>
  <c r="F935" i="6"/>
  <c r="F935" i="7"/>
  <c r="H938" i="6"/>
  <c r="H938" i="7"/>
  <c r="I943" i="6"/>
  <c r="I943" i="7"/>
  <c r="G945" i="6"/>
  <c r="G945" i="7"/>
  <c r="F947" i="6"/>
  <c r="F947" i="7"/>
  <c r="H950" i="6"/>
  <c r="H950" i="7"/>
  <c r="I955" i="6"/>
  <c r="I955" i="7"/>
  <c r="G957" i="6"/>
  <c r="G957" i="7"/>
  <c r="F959" i="6"/>
  <c r="F959" i="7"/>
  <c r="H962" i="6"/>
  <c r="H962" i="7"/>
  <c r="I967" i="6"/>
  <c r="I967" i="7"/>
  <c r="G969" i="6"/>
  <c r="G969" i="7"/>
  <c r="F971" i="6"/>
  <c r="F971" i="7"/>
  <c r="O971" i="7" s="1"/>
  <c r="H974" i="6"/>
  <c r="H974" i="7"/>
  <c r="I979" i="6"/>
  <c r="I979" i="7"/>
  <c r="G981" i="6"/>
  <c r="G981" i="7"/>
  <c r="F983" i="6"/>
  <c r="F983" i="7"/>
  <c r="H986" i="6"/>
  <c r="H986" i="7"/>
  <c r="I991" i="6"/>
  <c r="I991" i="7"/>
  <c r="G993" i="6"/>
  <c r="G993" i="7"/>
  <c r="F995" i="6"/>
  <c r="F995" i="7"/>
  <c r="H998" i="6"/>
  <c r="H998" i="7"/>
  <c r="I1003" i="6"/>
  <c r="I1003" i="7"/>
  <c r="G1005" i="6"/>
  <c r="G1005" i="7"/>
  <c r="F1007" i="6"/>
  <c r="F1007" i="7"/>
  <c r="H1010" i="6"/>
  <c r="H1010" i="7"/>
  <c r="I1015" i="6"/>
  <c r="I1015" i="7"/>
  <c r="G1017" i="6"/>
  <c r="G1017" i="7"/>
  <c r="F1019" i="6"/>
  <c r="F1019" i="7"/>
  <c r="H1022" i="6"/>
  <c r="H1022" i="7"/>
  <c r="I1027" i="6"/>
  <c r="I1027" i="7"/>
  <c r="G1029" i="6"/>
  <c r="G1029" i="7"/>
  <c r="H1034" i="6"/>
  <c r="H1034" i="7"/>
  <c r="G1041" i="6"/>
  <c r="G1041" i="7"/>
  <c r="H1082" i="6"/>
  <c r="H1082" i="7"/>
  <c r="F2686" i="6"/>
  <c r="F2686" i="7"/>
  <c r="F88" i="7"/>
  <c r="O88" i="7" s="1"/>
  <c r="F126" i="7"/>
  <c r="O126" i="7" s="1"/>
  <c r="I457" i="6"/>
  <c r="I457" i="7"/>
  <c r="G471" i="6"/>
  <c r="G471" i="7"/>
  <c r="I503" i="6"/>
  <c r="I503" i="7"/>
  <c r="I527" i="6"/>
  <c r="I527" i="7"/>
  <c r="F531" i="6"/>
  <c r="F531" i="7"/>
  <c r="F543" i="6"/>
  <c r="F543" i="7"/>
  <c r="H558" i="6"/>
  <c r="H558" i="7"/>
  <c r="G565" i="6"/>
  <c r="G565" i="7"/>
  <c r="H570" i="6"/>
  <c r="H570" i="7"/>
  <c r="I614" i="6"/>
  <c r="I614" i="7"/>
  <c r="I638" i="6"/>
  <c r="I638" i="7"/>
  <c r="I674" i="6"/>
  <c r="I674" i="7"/>
  <c r="O674" i="7" s="1"/>
  <c r="I691" i="6"/>
  <c r="I691" i="7"/>
  <c r="H698" i="6"/>
  <c r="H698" i="7"/>
  <c r="G705" i="6"/>
  <c r="G705" i="7"/>
  <c r="H710" i="6"/>
  <c r="H710" i="7"/>
  <c r="H722" i="6"/>
  <c r="H722" i="7"/>
  <c r="H734" i="6"/>
  <c r="H734" i="7"/>
  <c r="G65" i="6"/>
  <c r="G65" i="7"/>
  <c r="G75" i="6"/>
  <c r="G75" i="7"/>
  <c r="G83" i="6"/>
  <c r="G83" i="7"/>
  <c r="G91" i="6"/>
  <c r="G91" i="7"/>
  <c r="G101" i="6"/>
  <c r="G101" i="7"/>
  <c r="G119" i="6"/>
  <c r="G119" i="7"/>
  <c r="G153" i="6"/>
  <c r="G153" i="7"/>
  <c r="G163" i="6"/>
  <c r="G163" i="7"/>
  <c r="I204" i="6"/>
  <c r="I204" i="7"/>
  <c r="H211" i="6"/>
  <c r="H211" i="7"/>
  <c r="G218" i="6"/>
  <c r="G218" i="7"/>
  <c r="I228" i="6"/>
  <c r="I228" i="7"/>
  <c r="G230" i="6"/>
  <c r="G230" i="7"/>
  <c r="F232" i="6"/>
  <c r="F232" i="7"/>
  <c r="I240" i="6"/>
  <c r="I240" i="7"/>
  <c r="G242" i="6"/>
  <c r="G242" i="7"/>
  <c r="F244" i="6"/>
  <c r="F244" i="7"/>
  <c r="I288" i="6"/>
  <c r="I288" i="7"/>
  <c r="O288" i="7" s="1"/>
  <c r="G290" i="6"/>
  <c r="G290" i="7"/>
  <c r="F292" i="6"/>
  <c r="F292" i="7"/>
  <c r="H295" i="6"/>
  <c r="H295" i="7"/>
  <c r="I324" i="6"/>
  <c r="I324" i="7"/>
  <c r="G326" i="6"/>
  <c r="G326" i="7"/>
  <c r="F328" i="6"/>
  <c r="F328" i="7"/>
  <c r="I336" i="6"/>
  <c r="I336" i="7"/>
  <c r="I341" i="6"/>
  <c r="I341" i="7"/>
  <c r="G343" i="6"/>
  <c r="G343" i="7"/>
  <c r="F345" i="6"/>
  <c r="F345" i="7"/>
  <c r="H348" i="6"/>
  <c r="H348" i="7"/>
  <c r="H360" i="6"/>
  <c r="H360" i="7"/>
  <c r="H372" i="6"/>
  <c r="H372" i="7"/>
  <c r="I377" i="6"/>
  <c r="I377" i="7"/>
  <c r="G379" i="6"/>
  <c r="G379" i="7"/>
  <c r="F381" i="6"/>
  <c r="F381" i="7"/>
  <c r="H384" i="6"/>
  <c r="H384" i="7"/>
  <c r="I389" i="6"/>
  <c r="I389" i="7"/>
  <c r="O389" i="7" s="1"/>
  <c r="G391" i="6"/>
  <c r="G391" i="7"/>
  <c r="F393" i="6"/>
  <c r="F393" i="7"/>
  <c r="H396" i="6"/>
  <c r="H396" i="7"/>
  <c r="I401" i="6"/>
  <c r="I401" i="7"/>
  <c r="G403" i="6"/>
  <c r="G403" i="7"/>
  <c r="F405" i="6"/>
  <c r="F405" i="7"/>
  <c r="H408" i="6"/>
  <c r="H408" i="7"/>
  <c r="I413" i="6"/>
  <c r="I413" i="7"/>
  <c r="G415" i="6"/>
  <c r="G415" i="7"/>
  <c r="F417" i="6"/>
  <c r="F417" i="7"/>
  <c r="H420" i="6"/>
  <c r="H420" i="7"/>
  <c r="I425" i="6"/>
  <c r="I425" i="7"/>
  <c r="G427" i="6"/>
  <c r="G427" i="7"/>
  <c r="F429" i="6"/>
  <c r="F429" i="7"/>
  <c r="H432" i="6"/>
  <c r="H432" i="7"/>
  <c r="I437" i="6"/>
  <c r="I437" i="7"/>
  <c r="I442" i="6"/>
  <c r="I442" i="7"/>
  <c r="I447" i="6"/>
  <c r="I447" i="7"/>
  <c r="G449" i="6"/>
  <c r="G449" i="7"/>
  <c r="F451" i="6"/>
  <c r="F451" i="7"/>
  <c r="H454" i="6"/>
  <c r="H454" i="7"/>
  <c r="I459" i="6"/>
  <c r="I459" i="7"/>
  <c r="G461" i="6"/>
  <c r="G461" i="7"/>
  <c r="F463" i="6"/>
  <c r="F463" i="7"/>
  <c r="H466" i="6"/>
  <c r="H466" i="7"/>
  <c r="I471" i="6"/>
  <c r="I471" i="7"/>
  <c r="G473" i="6"/>
  <c r="G473" i="7"/>
  <c r="H478" i="6"/>
  <c r="H478" i="7"/>
  <c r="I483" i="6"/>
  <c r="I483" i="7"/>
  <c r="G485" i="6"/>
  <c r="G485" i="7"/>
  <c r="I488" i="6"/>
  <c r="I488" i="7"/>
  <c r="I493" i="6"/>
  <c r="I493" i="7"/>
  <c r="G495" i="6"/>
  <c r="G495" i="7"/>
  <c r="H500" i="6"/>
  <c r="H500" i="7"/>
  <c r="I505" i="6"/>
  <c r="I505" i="7"/>
  <c r="G507" i="6"/>
  <c r="G507" i="7"/>
  <c r="H512" i="6"/>
  <c r="H512" i="7"/>
  <c r="I517" i="6"/>
  <c r="I517" i="7"/>
  <c r="G519" i="6"/>
  <c r="G519" i="7"/>
  <c r="H524" i="6"/>
  <c r="H524" i="7"/>
  <c r="I529" i="6"/>
  <c r="I529" i="7"/>
  <c r="G531" i="6"/>
  <c r="G531" i="7"/>
  <c r="H536" i="6"/>
  <c r="H536" i="7"/>
  <c r="I541" i="6"/>
  <c r="I541" i="7"/>
  <c r="G543" i="6"/>
  <c r="G543" i="7"/>
  <c r="H548" i="6"/>
  <c r="H548" i="7"/>
  <c r="I553" i="6"/>
  <c r="I553" i="7"/>
  <c r="G555" i="6"/>
  <c r="G555" i="7"/>
  <c r="H560" i="6"/>
  <c r="H560" i="7"/>
  <c r="I565" i="6"/>
  <c r="I565" i="7"/>
  <c r="G567" i="6"/>
  <c r="G567" i="7"/>
  <c r="H572" i="6"/>
  <c r="H572" i="7"/>
  <c r="H577" i="6"/>
  <c r="H577" i="7"/>
  <c r="I582" i="6"/>
  <c r="I582" i="7"/>
  <c r="O582" i="7" s="1"/>
  <c r="G584" i="6"/>
  <c r="G584" i="7"/>
  <c r="H589" i="6"/>
  <c r="H589" i="7"/>
  <c r="I594" i="6"/>
  <c r="I594" i="7"/>
  <c r="G596" i="6"/>
  <c r="G596" i="7"/>
  <c r="H601" i="6"/>
  <c r="H601" i="7"/>
  <c r="H606" i="6"/>
  <c r="H606" i="7"/>
  <c r="H611" i="6"/>
  <c r="H611" i="7"/>
  <c r="I616" i="6"/>
  <c r="I616" i="7"/>
  <c r="G618" i="6"/>
  <c r="G618" i="7"/>
  <c r="H623" i="6"/>
  <c r="H623" i="7"/>
  <c r="I628" i="6"/>
  <c r="I628" i="7"/>
  <c r="G630" i="6"/>
  <c r="G630" i="7"/>
  <c r="H635" i="6"/>
  <c r="H635" i="7"/>
  <c r="I640" i="6"/>
  <c r="I640" i="7"/>
  <c r="G642" i="6"/>
  <c r="G642" i="7"/>
  <c r="H647" i="6"/>
  <c r="H647" i="7"/>
  <c r="I652" i="6"/>
  <c r="I652" i="7"/>
  <c r="G654" i="6"/>
  <c r="G654" i="7"/>
  <c r="H659" i="6"/>
  <c r="H659" i="7"/>
  <c r="I664" i="6"/>
  <c r="I664" i="7"/>
  <c r="G666" i="6"/>
  <c r="G666" i="7"/>
  <c r="H671" i="6"/>
  <c r="H671" i="7"/>
  <c r="H676" i="6"/>
  <c r="H676" i="7"/>
  <c r="I681" i="6"/>
  <c r="I681" i="7"/>
  <c r="O681" i="7" s="1"/>
  <c r="G683" i="6"/>
  <c r="G683" i="7"/>
  <c r="H688" i="6"/>
  <c r="H688" i="7"/>
  <c r="I693" i="6"/>
  <c r="I693" i="7"/>
  <c r="G695" i="6"/>
  <c r="G695" i="7"/>
  <c r="H700" i="6"/>
  <c r="H700" i="7"/>
  <c r="I705" i="6"/>
  <c r="I705" i="7"/>
  <c r="O705" i="7" s="1"/>
  <c r="G707" i="6"/>
  <c r="G707" i="7"/>
  <c r="H712" i="6"/>
  <c r="H712" i="7"/>
  <c r="I717" i="6"/>
  <c r="I717" i="7"/>
  <c r="G719" i="6"/>
  <c r="G719" i="7"/>
  <c r="H724" i="6"/>
  <c r="H724" i="7"/>
  <c r="I729" i="6"/>
  <c r="I729" i="7"/>
  <c r="G731" i="6"/>
  <c r="G731" i="7"/>
  <c r="H736" i="6"/>
  <c r="H736" i="7"/>
  <c r="I741" i="6"/>
  <c r="I741" i="7"/>
  <c r="G743" i="6"/>
  <c r="G743" i="7"/>
  <c r="H748" i="6"/>
  <c r="H748" i="7"/>
  <c r="I753" i="6"/>
  <c r="I753" i="7"/>
  <c r="G755" i="6"/>
  <c r="G755" i="7"/>
  <c r="H760" i="6"/>
  <c r="H760" i="7"/>
  <c r="I765" i="6"/>
  <c r="I765" i="7"/>
  <c r="G767" i="6"/>
  <c r="G767" i="7"/>
  <c r="H772" i="6"/>
  <c r="H772" i="7"/>
  <c r="I777" i="6"/>
  <c r="I777" i="7"/>
  <c r="G779" i="6"/>
  <c r="G779" i="7"/>
  <c r="H784" i="6"/>
  <c r="H784" i="7"/>
  <c r="I789" i="6"/>
  <c r="I789" i="7"/>
  <c r="G791" i="6"/>
  <c r="G791" i="7"/>
  <c r="H796" i="6"/>
  <c r="H796" i="7"/>
  <c r="I801" i="6"/>
  <c r="I801" i="7"/>
  <c r="G803" i="6"/>
  <c r="G803" i="7"/>
  <c r="H808" i="6"/>
  <c r="H808" i="7"/>
  <c r="I813" i="6"/>
  <c r="I813" i="7"/>
  <c r="G815" i="6"/>
  <c r="G815" i="7"/>
  <c r="H820" i="6"/>
  <c r="H820" i="7"/>
  <c r="I825" i="6"/>
  <c r="I825" i="7"/>
  <c r="G827" i="6"/>
  <c r="G827" i="7"/>
  <c r="F829" i="6"/>
  <c r="F829" i="7"/>
  <c r="I830" i="6"/>
  <c r="I830" i="7"/>
  <c r="G832" i="6"/>
  <c r="G832" i="7"/>
  <c r="F834" i="6"/>
  <c r="F834" i="7"/>
  <c r="H837" i="6"/>
  <c r="H837" i="7"/>
  <c r="I842" i="6"/>
  <c r="I842" i="7"/>
  <c r="G844" i="6"/>
  <c r="G844" i="7"/>
  <c r="F846" i="6"/>
  <c r="F846" i="7"/>
  <c r="H849" i="6"/>
  <c r="H849" i="7"/>
  <c r="I854" i="6"/>
  <c r="I854" i="7"/>
  <c r="G856" i="6"/>
  <c r="G856" i="7"/>
  <c r="F858" i="6"/>
  <c r="F858" i="7"/>
  <c r="H861" i="6"/>
  <c r="H861" i="7"/>
  <c r="I866" i="6"/>
  <c r="I866" i="7"/>
  <c r="G868" i="6"/>
  <c r="G868" i="7"/>
  <c r="F870" i="6"/>
  <c r="F870" i="7"/>
  <c r="H873" i="6"/>
  <c r="H873" i="7"/>
  <c r="I878" i="6"/>
  <c r="I878" i="7"/>
  <c r="G880" i="6"/>
  <c r="G880" i="7"/>
  <c r="F882" i="6"/>
  <c r="F882" i="7"/>
  <c r="H885" i="6"/>
  <c r="H885" i="7"/>
  <c r="I890" i="6"/>
  <c r="I890" i="7"/>
  <c r="G892" i="6"/>
  <c r="G892" i="7"/>
  <c r="F894" i="6"/>
  <c r="F894" i="7"/>
  <c r="H897" i="6"/>
  <c r="H897" i="7"/>
  <c r="I902" i="6"/>
  <c r="I902" i="7"/>
  <c r="G904" i="6"/>
  <c r="G904" i="7"/>
  <c r="F906" i="6"/>
  <c r="F906" i="7"/>
  <c r="H909" i="6"/>
  <c r="H909" i="7"/>
  <c r="I914" i="6"/>
  <c r="I914" i="7"/>
  <c r="G916" i="6"/>
  <c r="G916" i="7"/>
  <c r="F918" i="6"/>
  <c r="F918" i="7"/>
  <c r="H921" i="6"/>
  <c r="H921" i="7"/>
  <c r="I926" i="6"/>
  <c r="I926" i="7"/>
  <c r="G928" i="6"/>
  <c r="G928" i="7"/>
  <c r="F930" i="6"/>
  <c r="F930" i="7"/>
  <c r="H933" i="6"/>
  <c r="H933" i="7"/>
  <c r="I938" i="6"/>
  <c r="I938" i="7"/>
  <c r="G940" i="6"/>
  <c r="G940" i="7"/>
  <c r="F942" i="6"/>
  <c r="F942" i="7"/>
  <c r="H945" i="6"/>
  <c r="H945" i="7"/>
  <c r="I950" i="6"/>
  <c r="I950" i="7"/>
  <c r="G952" i="6"/>
  <c r="G952" i="7"/>
  <c r="F954" i="6"/>
  <c r="F954" i="7"/>
  <c r="H957" i="6"/>
  <c r="H957" i="7"/>
  <c r="I962" i="6"/>
  <c r="I962" i="7"/>
  <c r="G964" i="6"/>
  <c r="G964" i="7"/>
  <c r="F966" i="6"/>
  <c r="F966" i="7"/>
  <c r="H969" i="6"/>
  <c r="H969" i="7"/>
  <c r="I974" i="6"/>
  <c r="I974" i="7"/>
  <c r="G976" i="6"/>
  <c r="G976" i="7"/>
  <c r="F978" i="6"/>
  <c r="F978" i="7"/>
  <c r="H981" i="6"/>
  <c r="H981" i="7"/>
  <c r="I986" i="6"/>
  <c r="I986" i="7"/>
  <c r="G988" i="6"/>
  <c r="G988" i="7"/>
  <c r="F990" i="6"/>
  <c r="F990" i="7"/>
  <c r="H993" i="6"/>
  <c r="H993" i="7"/>
  <c r="I998" i="6"/>
  <c r="I998" i="7"/>
  <c r="G1000" i="6"/>
  <c r="G1000" i="7"/>
  <c r="F1002" i="6"/>
  <c r="F1002" i="7"/>
  <c r="H1005" i="6"/>
  <c r="H1005" i="7"/>
  <c r="I1010" i="6"/>
  <c r="I1010" i="7"/>
  <c r="G1012" i="6"/>
  <c r="G1012" i="7"/>
  <c r="F1014" i="6"/>
  <c r="F1014" i="7"/>
  <c r="H1017" i="6"/>
  <c r="H1017" i="7"/>
  <c r="I1022" i="6"/>
  <c r="I1022" i="7"/>
  <c r="G1024" i="6"/>
  <c r="G1024" i="7"/>
  <c r="H1029" i="6"/>
  <c r="H1029" i="7"/>
  <c r="G1048" i="6"/>
  <c r="G1048" i="7"/>
  <c r="G1084" i="6"/>
  <c r="G1084" i="7"/>
  <c r="I1154" i="6"/>
  <c r="I1154" i="7"/>
  <c r="G1156" i="6"/>
  <c r="G1156" i="7"/>
  <c r="F1158" i="6"/>
  <c r="F1158" i="7"/>
  <c r="H1161" i="6"/>
  <c r="H1161" i="7"/>
  <c r="I1166" i="6"/>
  <c r="I1166" i="7"/>
  <c r="G1168" i="6"/>
  <c r="G1168" i="7"/>
  <c r="F1170" i="6"/>
  <c r="F1170" i="7"/>
  <c r="H1173" i="6"/>
  <c r="H1173" i="7"/>
  <c r="I1178" i="6"/>
  <c r="I1178" i="7"/>
  <c r="G1180" i="6"/>
  <c r="G1180" i="7"/>
  <c r="F1182" i="6"/>
  <c r="F1182" i="7"/>
  <c r="H1185" i="6"/>
  <c r="H1185" i="7"/>
  <c r="G1228" i="6"/>
  <c r="G1228" i="7"/>
  <c r="F1230" i="6"/>
  <c r="F1230" i="7"/>
  <c r="H1233" i="6"/>
  <c r="H1233" i="7"/>
  <c r="I1238" i="6"/>
  <c r="I1238" i="7"/>
  <c r="G1240" i="6"/>
  <c r="G1240" i="7"/>
  <c r="F1242" i="6"/>
  <c r="F1242" i="7"/>
  <c r="H1245" i="6"/>
  <c r="H1245" i="7"/>
  <c r="I1250" i="6"/>
  <c r="I1250" i="7"/>
  <c r="G1252" i="6"/>
  <c r="G1252" i="7"/>
  <c r="F1254" i="6"/>
  <c r="F1254" i="7"/>
  <c r="H1257" i="6"/>
  <c r="H1257" i="7"/>
  <c r="I1262" i="6"/>
  <c r="I1262" i="7"/>
  <c r="G1264" i="6"/>
  <c r="G1264" i="7"/>
  <c r="F1266" i="6"/>
  <c r="F1266" i="7"/>
  <c r="H1269" i="6"/>
  <c r="H1269" i="7"/>
  <c r="I1322" i="6"/>
  <c r="I1322" i="7"/>
  <c r="H2158" i="6"/>
  <c r="H2158" i="7"/>
  <c r="G2170" i="6"/>
  <c r="G2170" i="7"/>
  <c r="G2182" i="6"/>
  <c r="G2182" i="7"/>
  <c r="G2194" i="6"/>
  <c r="G2194" i="7"/>
  <c r="G2206" i="6"/>
  <c r="G2206" i="7"/>
  <c r="H2211" i="6"/>
  <c r="H2211" i="7"/>
  <c r="G2218" i="6"/>
  <c r="G2218" i="7"/>
  <c r="H2223" i="6"/>
  <c r="H2223" i="7"/>
  <c r="G2230" i="6"/>
  <c r="G2230" i="7"/>
  <c r="G2242" i="6"/>
  <c r="G2242" i="7"/>
  <c r="G2254" i="6"/>
  <c r="G2254" i="7"/>
  <c r="G2266" i="6"/>
  <c r="G2266" i="7"/>
  <c r="G2278" i="6"/>
  <c r="G2278" i="7"/>
  <c r="G2290" i="6"/>
  <c r="G2290" i="7"/>
  <c r="G2302" i="6"/>
  <c r="G2302" i="7"/>
  <c r="F2304" i="7"/>
  <c r="F2304" i="6"/>
  <c r="H2307" i="6"/>
  <c r="H2307" i="7"/>
  <c r="G2314" i="6"/>
  <c r="G2314" i="7"/>
  <c r="H2319" i="6"/>
  <c r="H2319" i="7"/>
  <c r="G2326" i="6"/>
  <c r="G2326" i="7"/>
  <c r="H2331" i="6"/>
  <c r="H2331" i="7"/>
  <c r="G2338" i="6"/>
  <c r="G2338" i="7"/>
  <c r="H2343" i="6"/>
  <c r="H2343" i="7"/>
  <c r="G2350" i="6"/>
  <c r="G2350" i="7"/>
  <c r="F2352" i="7"/>
  <c r="F2352" i="6"/>
  <c r="H2355" i="6"/>
  <c r="H2355" i="7"/>
  <c r="G2362" i="6"/>
  <c r="G2362" i="7"/>
  <c r="H2367" i="6"/>
  <c r="H2367" i="7"/>
  <c r="G2374" i="6"/>
  <c r="G2374" i="7"/>
  <c r="F2376" i="7"/>
  <c r="F2376" i="6"/>
  <c r="H2379" i="6"/>
  <c r="H2379" i="7"/>
  <c r="G2386" i="6"/>
  <c r="G2386" i="7"/>
  <c r="H2391" i="6"/>
  <c r="H2391" i="7"/>
  <c r="G2398" i="6"/>
  <c r="G2398" i="7"/>
  <c r="H2403" i="6"/>
  <c r="H2403" i="7"/>
  <c r="G2410" i="6"/>
  <c r="G2410" i="7"/>
  <c r="H2492" i="6"/>
  <c r="H2492" i="7"/>
  <c r="H363" i="7"/>
  <c r="G505" i="6"/>
  <c r="G505" i="7"/>
  <c r="I539" i="6"/>
  <c r="I539" i="7"/>
  <c r="I609" i="6"/>
  <c r="I609" i="7"/>
  <c r="O609" i="7" s="1"/>
  <c r="G640" i="6"/>
  <c r="G640" i="7"/>
  <c r="G717" i="6"/>
  <c r="G717" i="7"/>
  <c r="G61" i="6"/>
  <c r="G61" i="7"/>
  <c r="G69" i="6"/>
  <c r="G69" i="7"/>
  <c r="G77" i="6"/>
  <c r="G77" i="7"/>
  <c r="G85" i="6"/>
  <c r="G85" i="7"/>
  <c r="G95" i="6"/>
  <c r="G95" i="7"/>
  <c r="G105" i="6"/>
  <c r="G105" i="7"/>
  <c r="G113" i="6"/>
  <c r="G113" i="7"/>
  <c r="G121" i="6"/>
  <c r="G121" i="7"/>
  <c r="G129" i="6"/>
  <c r="G129" i="7"/>
  <c r="G137" i="6"/>
  <c r="G137" i="7"/>
  <c r="G147" i="6"/>
  <c r="G147" i="7"/>
  <c r="G157" i="6"/>
  <c r="G157" i="7"/>
  <c r="G165" i="6"/>
  <c r="G165" i="7"/>
  <c r="I216" i="6"/>
  <c r="I216" i="7"/>
  <c r="F220" i="6"/>
  <c r="F220" i="7"/>
  <c r="H235" i="6"/>
  <c r="H235" i="7"/>
  <c r="G254" i="6"/>
  <c r="G254" i="7"/>
  <c r="F256" i="6"/>
  <c r="F256" i="7"/>
  <c r="H259" i="6"/>
  <c r="H259" i="7"/>
  <c r="I264" i="6"/>
  <c r="I264" i="7"/>
  <c r="G266" i="6"/>
  <c r="G266" i="7"/>
  <c r="F268" i="6"/>
  <c r="F268" i="7"/>
  <c r="H271" i="6"/>
  <c r="H271" i="7"/>
  <c r="I276" i="6"/>
  <c r="I276" i="7"/>
  <c r="G278" i="6"/>
  <c r="G278" i="7"/>
  <c r="F280" i="6"/>
  <c r="F280" i="7"/>
  <c r="H283" i="6"/>
  <c r="H283" i="7"/>
  <c r="I300" i="6"/>
  <c r="I300" i="7"/>
  <c r="G302" i="6"/>
  <c r="G302" i="7"/>
  <c r="F304" i="6"/>
  <c r="F304" i="7"/>
  <c r="H307" i="6"/>
  <c r="H307" i="7"/>
  <c r="I312" i="6"/>
  <c r="I312" i="7"/>
  <c r="G314" i="6"/>
  <c r="G314" i="7"/>
  <c r="F316" i="6"/>
  <c r="F316" i="7"/>
  <c r="H319" i="6"/>
  <c r="H319" i="7"/>
  <c r="H331" i="6"/>
  <c r="H331" i="7"/>
  <c r="G338" i="6"/>
  <c r="G338" i="7"/>
  <c r="I353" i="6"/>
  <c r="I353" i="7"/>
  <c r="G355" i="6"/>
  <c r="G355" i="7"/>
  <c r="F357" i="6"/>
  <c r="F357" i="7"/>
  <c r="I365" i="6"/>
  <c r="I365" i="7"/>
  <c r="G367" i="6"/>
  <c r="G367" i="7"/>
  <c r="F369" i="6"/>
  <c r="F369" i="7"/>
  <c r="F9" i="6"/>
  <c r="F9" i="7"/>
  <c r="O9" i="7" s="1"/>
  <c r="F23" i="6"/>
  <c r="F23" i="7"/>
  <c r="O23" i="7" s="1"/>
  <c r="G25" i="6"/>
  <c r="G25" i="7"/>
  <c r="F35" i="6"/>
  <c r="F35" i="7"/>
  <c r="O35" i="7" s="1"/>
  <c r="G37" i="6"/>
  <c r="G37" i="7"/>
  <c r="F47" i="6"/>
  <c r="F47" i="7"/>
  <c r="O47" i="7" s="1"/>
  <c r="H53" i="6"/>
  <c r="H53" i="7"/>
  <c r="H55" i="6"/>
  <c r="H55" i="7"/>
  <c r="H57" i="6"/>
  <c r="H57" i="7"/>
  <c r="H59" i="6"/>
  <c r="H59" i="7"/>
  <c r="H61" i="6"/>
  <c r="H61" i="7"/>
  <c r="H63" i="6"/>
  <c r="H63" i="7"/>
  <c r="H67" i="6"/>
  <c r="H67" i="7"/>
  <c r="H69" i="6"/>
  <c r="H69" i="7"/>
  <c r="H71" i="6"/>
  <c r="H71" i="7"/>
  <c r="H73" i="6"/>
  <c r="H73" i="7"/>
  <c r="H75" i="6"/>
  <c r="H75" i="7"/>
  <c r="H77" i="6"/>
  <c r="H77" i="7"/>
  <c r="H79" i="6"/>
  <c r="H79" i="7"/>
  <c r="H81" i="6"/>
  <c r="H81" i="7"/>
  <c r="H85" i="6"/>
  <c r="H85" i="7"/>
  <c r="H87" i="6"/>
  <c r="H87" i="7"/>
  <c r="H89" i="6"/>
  <c r="H89" i="7"/>
  <c r="H91" i="6"/>
  <c r="H91" i="7"/>
  <c r="H93" i="6"/>
  <c r="H93" i="7"/>
  <c r="H95" i="6"/>
  <c r="H95" i="7"/>
  <c r="H97" i="6"/>
  <c r="H97" i="7"/>
  <c r="H99" i="6"/>
  <c r="H99" i="7"/>
  <c r="H101" i="6"/>
  <c r="H101" i="7"/>
  <c r="H103" i="6"/>
  <c r="H103" i="7"/>
  <c r="H105" i="6"/>
  <c r="H105" i="7"/>
  <c r="H107" i="6"/>
  <c r="H107" i="7"/>
  <c r="H109" i="6"/>
  <c r="H109" i="7"/>
  <c r="H111" i="6"/>
  <c r="H111" i="7"/>
  <c r="H115" i="6"/>
  <c r="H115" i="7"/>
  <c r="H117" i="6"/>
  <c r="H117" i="7"/>
  <c r="H119" i="6"/>
  <c r="H119" i="7"/>
  <c r="H121" i="6"/>
  <c r="H121" i="7"/>
  <c r="H123" i="6"/>
  <c r="H123" i="7"/>
  <c r="H125" i="6"/>
  <c r="H125" i="7"/>
  <c r="H127" i="6"/>
  <c r="H127" i="7"/>
  <c r="H129" i="6"/>
  <c r="H129" i="7"/>
  <c r="H131" i="6"/>
  <c r="H131" i="7"/>
  <c r="H133" i="6"/>
  <c r="H133" i="7"/>
  <c r="H135" i="6"/>
  <c r="H135" i="7"/>
  <c r="H137" i="6"/>
  <c r="H137" i="7"/>
  <c r="H139" i="6"/>
  <c r="H139" i="7"/>
  <c r="H141" i="6"/>
  <c r="H141" i="7"/>
  <c r="H143" i="6"/>
  <c r="H143" i="7"/>
  <c r="H145" i="6"/>
  <c r="H145" i="7"/>
  <c r="H147" i="6"/>
  <c r="H147" i="7"/>
  <c r="H149" i="6"/>
  <c r="H149" i="7"/>
  <c r="H151" i="6"/>
  <c r="H151" i="7"/>
  <c r="H153" i="6"/>
  <c r="H153" i="7"/>
  <c r="H155" i="6"/>
  <c r="H155" i="7"/>
  <c r="H157" i="6"/>
  <c r="H157" i="7"/>
  <c r="H159" i="6"/>
  <c r="H159" i="7"/>
  <c r="H161" i="6"/>
  <c r="H161" i="7"/>
  <c r="H163" i="6"/>
  <c r="H163" i="7"/>
  <c r="H165" i="6"/>
  <c r="H165" i="7"/>
  <c r="G167" i="6"/>
  <c r="G167" i="7"/>
  <c r="G169" i="6"/>
  <c r="G169" i="7"/>
  <c r="G171" i="6"/>
  <c r="G171" i="7"/>
  <c r="G173" i="6"/>
  <c r="G173" i="7"/>
  <c r="G175" i="6"/>
  <c r="G175" i="7"/>
  <c r="G177" i="6"/>
  <c r="G177" i="7"/>
  <c r="G179" i="6"/>
  <c r="G179" i="7"/>
  <c r="G181" i="6"/>
  <c r="G181" i="7"/>
  <c r="G183" i="6"/>
  <c r="G183" i="7"/>
  <c r="G185" i="6"/>
  <c r="G185" i="7"/>
  <c r="G187" i="6"/>
  <c r="G187" i="7"/>
  <c r="G189" i="6"/>
  <c r="G189" i="7"/>
  <c r="G191" i="6"/>
  <c r="G191" i="7"/>
  <c r="G193" i="6"/>
  <c r="G193" i="7"/>
  <c r="G195" i="6"/>
  <c r="G195" i="7"/>
  <c r="G197" i="6"/>
  <c r="G197" i="7"/>
  <c r="G199" i="6"/>
  <c r="G199" i="7"/>
  <c r="G201" i="6"/>
  <c r="G201" i="7"/>
  <c r="F203" i="6"/>
  <c r="F203" i="7"/>
  <c r="H206" i="6"/>
  <c r="H206" i="7"/>
  <c r="I211" i="6"/>
  <c r="I211" i="7"/>
  <c r="G213" i="6"/>
  <c r="G213" i="7"/>
  <c r="F215" i="6"/>
  <c r="F215" i="7"/>
  <c r="H218" i="6"/>
  <c r="H218" i="7"/>
  <c r="I223" i="6"/>
  <c r="I223" i="7"/>
  <c r="G225" i="6"/>
  <c r="G225" i="7"/>
  <c r="F227" i="6"/>
  <c r="F227" i="7"/>
  <c r="H230" i="6"/>
  <c r="H230" i="7"/>
  <c r="I235" i="6"/>
  <c r="I235" i="7"/>
  <c r="G237" i="6"/>
  <c r="G237" i="7"/>
  <c r="F239" i="6"/>
  <c r="F239" i="7"/>
  <c r="H242" i="6"/>
  <c r="H242" i="7"/>
  <c r="I247" i="6"/>
  <c r="I247" i="7"/>
  <c r="G249" i="6"/>
  <c r="G249" i="7"/>
  <c r="F251" i="6"/>
  <c r="F251" i="7"/>
  <c r="H254" i="6"/>
  <c r="H254" i="7"/>
  <c r="I259" i="6"/>
  <c r="I259" i="7"/>
  <c r="G261" i="6"/>
  <c r="G261" i="7"/>
  <c r="F263" i="6"/>
  <c r="F263" i="7"/>
  <c r="H266" i="6"/>
  <c r="H266" i="7"/>
  <c r="I271" i="6"/>
  <c r="I271" i="7"/>
  <c r="G273" i="6"/>
  <c r="G273" i="7"/>
  <c r="F275" i="6"/>
  <c r="F275" i="7"/>
  <c r="H278" i="6"/>
  <c r="H278" i="7"/>
  <c r="I283" i="6"/>
  <c r="I283" i="7"/>
  <c r="G285" i="6"/>
  <c r="G285" i="7"/>
  <c r="F287" i="6"/>
  <c r="F287" i="7"/>
  <c r="H290" i="6"/>
  <c r="H290" i="7"/>
  <c r="I295" i="6"/>
  <c r="I295" i="7"/>
  <c r="G297" i="6"/>
  <c r="G297" i="7"/>
  <c r="F299" i="6"/>
  <c r="F299" i="7"/>
  <c r="H302" i="6"/>
  <c r="H302" i="7"/>
  <c r="I307" i="6"/>
  <c r="I307" i="7"/>
  <c r="G309" i="6"/>
  <c r="G309" i="7"/>
  <c r="F311" i="6"/>
  <c r="F311" i="7"/>
  <c r="H314" i="6"/>
  <c r="H314" i="7"/>
  <c r="I319" i="6"/>
  <c r="I319" i="7"/>
  <c r="G321" i="6"/>
  <c r="G321" i="7"/>
  <c r="F323" i="6"/>
  <c r="F323" i="7"/>
  <c r="H326" i="6"/>
  <c r="H326" i="7"/>
  <c r="I331" i="6"/>
  <c r="I331" i="7"/>
  <c r="G333" i="6"/>
  <c r="G333" i="7"/>
  <c r="F335" i="6"/>
  <c r="F335" i="7"/>
  <c r="H338" i="6"/>
  <c r="H338" i="7"/>
  <c r="F340" i="6"/>
  <c r="F340" i="7"/>
  <c r="H343" i="6"/>
  <c r="H343" i="7"/>
  <c r="I348" i="6"/>
  <c r="I348" i="7"/>
  <c r="G350" i="6"/>
  <c r="G350" i="7"/>
  <c r="F352" i="6"/>
  <c r="F352" i="7"/>
  <c r="H355" i="6"/>
  <c r="H355" i="7"/>
  <c r="I360" i="6"/>
  <c r="I360" i="7"/>
  <c r="G362" i="6"/>
  <c r="G362" i="7"/>
  <c r="F364" i="6"/>
  <c r="F364" i="7"/>
  <c r="H367" i="6"/>
  <c r="H367" i="7"/>
  <c r="I372" i="6"/>
  <c r="I372" i="7"/>
  <c r="G374" i="6"/>
  <c r="G374" i="7"/>
  <c r="F376" i="6"/>
  <c r="F376" i="7"/>
  <c r="H379" i="6"/>
  <c r="H379" i="7"/>
  <c r="I384" i="6"/>
  <c r="I384" i="7"/>
  <c r="O384" i="7" s="1"/>
  <c r="G386" i="6"/>
  <c r="G386" i="7"/>
  <c r="F388" i="6"/>
  <c r="F388" i="7"/>
  <c r="H391" i="6"/>
  <c r="H391" i="7"/>
  <c r="I396" i="6"/>
  <c r="I396" i="7"/>
  <c r="G398" i="6"/>
  <c r="G398" i="7"/>
  <c r="F400" i="6"/>
  <c r="F400" i="7"/>
  <c r="H403" i="6"/>
  <c r="H403" i="7"/>
  <c r="I408" i="6"/>
  <c r="I408" i="7"/>
  <c r="O408" i="7" s="1"/>
  <c r="G410" i="6"/>
  <c r="G410" i="7"/>
  <c r="F412" i="6"/>
  <c r="F412" i="7"/>
  <c r="H415" i="6"/>
  <c r="H415" i="7"/>
  <c r="I420" i="6"/>
  <c r="I420" i="7"/>
  <c r="G422" i="6"/>
  <c r="G422" i="7"/>
  <c r="F424" i="6"/>
  <c r="F424" i="7"/>
  <c r="H427" i="6"/>
  <c r="H427" i="7"/>
  <c r="I432" i="6"/>
  <c r="I432" i="7"/>
  <c r="G434" i="6"/>
  <c r="G434" i="7"/>
  <c r="F436" i="6"/>
  <c r="F436" i="7"/>
  <c r="G439" i="6"/>
  <c r="G439" i="7"/>
  <c r="F441" i="6"/>
  <c r="F441" i="7"/>
  <c r="G444" i="6"/>
  <c r="G444" i="7"/>
  <c r="F446" i="6"/>
  <c r="F446" i="7"/>
  <c r="H449" i="6"/>
  <c r="H449" i="7"/>
  <c r="I454" i="6"/>
  <c r="I454" i="7"/>
  <c r="G456" i="6"/>
  <c r="G456" i="7"/>
  <c r="F458" i="6"/>
  <c r="F458" i="7"/>
  <c r="H461" i="6"/>
  <c r="H461" i="7"/>
  <c r="I466" i="6"/>
  <c r="I466" i="7"/>
  <c r="G468" i="6"/>
  <c r="G468" i="7"/>
  <c r="H473" i="6"/>
  <c r="H473" i="7"/>
  <c r="I478" i="6"/>
  <c r="I478" i="7"/>
  <c r="O478" i="7" s="1"/>
  <c r="G480" i="6"/>
  <c r="G480" i="7"/>
  <c r="H485" i="6"/>
  <c r="H485" i="7"/>
  <c r="G490" i="6"/>
  <c r="G490" i="7"/>
  <c r="H495" i="6"/>
  <c r="H495" i="7"/>
  <c r="I500" i="6"/>
  <c r="I500" i="7"/>
  <c r="G502" i="6"/>
  <c r="G502" i="7"/>
  <c r="H507" i="6"/>
  <c r="H507" i="7"/>
  <c r="I512" i="6"/>
  <c r="I512" i="7"/>
  <c r="G514" i="6"/>
  <c r="G514" i="7"/>
  <c r="H519" i="6"/>
  <c r="H519" i="7"/>
  <c r="I524" i="6"/>
  <c r="I524" i="7"/>
  <c r="G526" i="6"/>
  <c r="G526" i="7"/>
  <c r="H531" i="6"/>
  <c r="H531" i="7"/>
  <c r="I536" i="6"/>
  <c r="I536" i="7"/>
  <c r="O536" i="7" s="1"/>
  <c r="G538" i="6"/>
  <c r="G538" i="7"/>
  <c r="H543" i="6"/>
  <c r="H543" i="7"/>
  <c r="I548" i="6"/>
  <c r="I548" i="7"/>
  <c r="G550" i="6"/>
  <c r="G550" i="7"/>
  <c r="H555" i="6"/>
  <c r="H555" i="7"/>
  <c r="I560" i="6"/>
  <c r="I560" i="7"/>
  <c r="O560" i="7" s="1"/>
  <c r="G562" i="6"/>
  <c r="G562" i="7"/>
  <c r="H567" i="6"/>
  <c r="H567" i="7"/>
  <c r="I572" i="6"/>
  <c r="I572" i="7"/>
  <c r="G574" i="6"/>
  <c r="G574" i="7"/>
  <c r="I577" i="6"/>
  <c r="I577" i="7"/>
  <c r="O577" i="7" s="1"/>
  <c r="G579" i="6"/>
  <c r="G579" i="7"/>
  <c r="H584" i="6"/>
  <c r="H584" i="7"/>
  <c r="I589" i="6"/>
  <c r="I589" i="7"/>
  <c r="G591" i="6"/>
  <c r="G591" i="7"/>
  <c r="H596" i="6"/>
  <c r="H596" i="7"/>
  <c r="I601" i="6"/>
  <c r="I601" i="7"/>
  <c r="G603" i="6"/>
  <c r="G603" i="7"/>
  <c r="I606" i="6"/>
  <c r="I606" i="7"/>
  <c r="O606" i="7" s="1"/>
  <c r="G608" i="6"/>
  <c r="G608" i="7"/>
  <c r="I611" i="6"/>
  <c r="I611" i="7"/>
  <c r="G613" i="6"/>
  <c r="G613" i="7"/>
  <c r="H618" i="6"/>
  <c r="H618" i="7"/>
  <c r="I623" i="6"/>
  <c r="I623" i="7"/>
  <c r="O623" i="7" s="1"/>
  <c r="G625" i="6"/>
  <c r="G625" i="7"/>
  <c r="H630" i="6"/>
  <c r="H630" i="7"/>
  <c r="I635" i="6"/>
  <c r="I635" i="7"/>
  <c r="G637" i="6"/>
  <c r="G637" i="7"/>
  <c r="H642" i="6"/>
  <c r="H642" i="7"/>
  <c r="I647" i="6"/>
  <c r="I647" i="7"/>
  <c r="G649" i="6"/>
  <c r="G649" i="7"/>
  <c r="H654" i="6"/>
  <c r="H654" i="7"/>
  <c r="I659" i="6"/>
  <c r="I659" i="7"/>
  <c r="G661" i="6"/>
  <c r="G661" i="7"/>
  <c r="H666" i="6"/>
  <c r="H666" i="7"/>
  <c r="I671" i="6"/>
  <c r="I671" i="7"/>
  <c r="G673" i="6"/>
  <c r="G673" i="7"/>
  <c r="I676" i="6"/>
  <c r="I676" i="7"/>
  <c r="G678" i="6"/>
  <c r="G678" i="7"/>
  <c r="H683" i="6"/>
  <c r="H683" i="7"/>
  <c r="I688" i="6"/>
  <c r="I688" i="7"/>
  <c r="G690" i="6"/>
  <c r="G690" i="7"/>
  <c r="H695" i="6"/>
  <c r="H695" i="7"/>
  <c r="I700" i="6"/>
  <c r="I700" i="7"/>
  <c r="G702" i="6"/>
  <c r="G702" i="7"/>
  <c r="H707" i="6"/>
  <c r="H707" i="7"/>
  <c r="I712" i="6"/>
  <c r="I712" i="7"/>
  <c r="G714" i="6"/>
  <c r="G714" i="7"/>
  <c r="H719" i="6"/>
  <c r="H719" i="7"/>
  <c r="I724" i="6"/>
  <c r="I724" i="7"/>
  <c r="G726" i="6"/>
  <c r="G726" i="7"/>
  <c r="H731" i="6"/>
  <c r="H731" i="7"/>
  <c r="I736" i="6"/>
  <c r="I736" i="7"/>
  <c r="G738" i="6"/>
  <c r="G738" i="7"/>
  <c r="H743" i="6"/>
  <c r="H743" i="7"/>
  <c r="I748" i="6"/>
  <c r="I748" i="7"/>
  <c r="G750" i="6"/>
  <c r="G750" i="7"/>
  <c r="H755" i="6"/>
  <c r="H755" i="7"/>
  <c r="I760" i="6"/>
  <c r="I760" i="7"/>
  <c r="G762" i="6"/>
  <c r="G762" i="7"/>
  <c r="H767" i="6"/>
  <c r="H767" i="7"/>
  <c r="I772" i="6"/>
  <c r="I772" i="7"/>
  <c r="G774" i="6"/>
  <c r="G774" i="7"/>
  <c r="H779" i="6"/>
  <c r="H779" i="7"/>
  <c r="I784" i="6"/>
  <c r="I784" i="7"/>
  <c r="G786" i="6"/>
  <c r="G786" i="7"/>
  <c r="H791" i="6"/>
  <c r="H791" i="7"/>
  <c r="I796" i="6"/>
  <c r="I796" i="7"/>
  <c r="G798" i="6"/>
  <c r="G798" i="7"/>
  <c r="H803" i="6"/>
  <c r="H803" i="7"/>
  <c r="I808" i="6"/>
  <c r="I808" i="7"/>
  <c r="G810" i="6"/>
  <c r="G810" i="7"/>
  <c r="H815" i="6"/>
  <c r="H815" i="7"/>
  <c r="I820" i="6"/>
  <c r="I820" i="7"/>
  <c r="G822" i="6"/>
  <c r="G822" i="7"/>
  <c r="F824" i="6"/>
  <c r="F824" i="7"/>
  <c r="H827" i="6"/>
  <c r="H827" i="7"/>
  <c r="H832" i="6"/>
  <c r="H832" i="7"/>
  <c r="I837" i="6"/>
  <c r="I837" i="7"/>
  <c r="G839" i="6"/>
  <c r="G839" i="7"/>
  <c r="F841" i="6"/>
  <c r="F841" i="7"/>
  <c r="H844" i="6"/>
  <c r="H844" i="7"/>
  <c r="I849" i="6"/>
  <c r="I849" i="7"/>
  <c r="G851" i="6"/>
  <c r="G851" i="7"/>
  <c r="F853" i="6"/>
  <c r="F853" i="7"/>
  <c r="H856" i="6"/>
  <c r="H856" i="7"/>
  <c r="I861" i="6"/>
  <c r="I861" i="7"/>
  <c r="G863" i="6"/>
  <c r="G863" i="7"/>
  <c r="F865" i="6"/>
  <c r="F865" i="7"/>
  <c r="H868" i="6"/>
  <c r="H868" i="7"/>
  <c r="I873" i="6"/>
  <c r="I873" i="7"/>
  <c r="G875" i="6"/>
  <c r="G875" i="7"/>
  <c r="F877" i="6"/>
  <c r="F877" i="7"/>
  <c r="H880" i="6"/>
  <c r="H880" i="7"/>
  <c r="I885" i="6"/>
  <c r="I885" i="7"/>
  <c r="O885" i="7" s="1"/>
  <c r="G887" i="6"/>
  <c r="G887" i="7"/>
  <c r="F889" i="6"/>
  <c r="F889" i="7"/>
  <c r="H892" i="6"/>
  <c r="H892" i="7"/>
  <c r="I897" i="6"/>
  <c r="I897" i="7"/>
  <c r="G899" i="6"/>
  <c r="G899" i="7"/>
  <c r="F901" i="6"/>
  <c r="F901" i="7"/>
  <c r="H904" i="6"/>
  <c r="H904" i="7"/>
  <c r="I909" i="6"/>
  <c r="I909" i="7"/>
  <c r="G911" i="6"/>
  <c r="G911" i="7"/>
  <c r="F913" i="6"/>
  <c r="F913" i="7"/>
  <c r="H916" i="6"/>
  <c r="H916" i="7"/>
  <c r="I921" i="6"/>
  <c r="I921" i="7"/>
  <c r="O921" i="7" s="1"/>
  <c r="G923" i="6"/>
  <c r="G923" i="7"/>
  <c r="F925" i="6"/>
  <c r="F925" i="7"/>
  <c r="H928" i="6"/>
  <c r="H928" i="7"/>
  <c r="I933" i="6"/>
  <c r="I933" i="7"/>
  <c r="G935" i="6"/>
  <c r="G935" i="7"/>
  <c r="F937" i="6"/>
  <c r="F937" i="7"/>
  <c r="H940" i="6"/>
  <c r="H940" i="7"/>
  <c r="I945" i="6"/>
  <c r="I945" i="7"/>
  <c r="G947" i="6"/>
  <c r="G947" i="7"/>
  <c r="F949" i="6"/>
  <c r="F949" i="7"/>
  <c r="H952" i="6"/>
  <c r="H952" i="7"/>
  <c r="I957" i="6"/>
  <c r="I957" i="7"/>
  <c r="G959" i="6"/>
  <c r="G959" i="7"/>
  <c r="F961" i="6"/>
  <c r="F961" i="7"/>
  <c r="H964" i="6"/>
  <c r="H964" i="7"/>
  <c r="I969" i="6"/>
  <c r="I969" i="7"/>
  <c r="G971" i="6"/>
  <c r="G971" i="7"/>
  <c r="F973" i="6"/>
  <c r="F973" i="7"/>
  <c r="H976" i="6"/>
  <c r="H976" i="7"/>
  <c r="I981" i="6"/>
  <c r="I981" i="7"/>
  <c r="G983" i="6"/>
  <c r="G983" i="7"/>
  <c r="F985" i="6"/>
  <c r="F985" i="7"/>
  <c r="H988" i="6"/>
  <c r="H988" i="7"/>
  <c r="I993" i="6"/>
  <c r="I993" i="7"/>
  <c r="O993" i="7" s="1"/>
  <c r="G995" i="6"/>
  <c r="G995" i="7"/>
  <c r="H1000" i="6"/>
  <c r="H1000" i="7"/>
  <c r="I1005" i="6"/>
  <c r="I1005" i="7"/>
  <c r="G1007" i="6"/>
  <c r="G1007" i="7"/>
  <c r="H1012" i="6"/>
  <c r="H1012" i="7"/>
  <c r="I1017" i="6"/>
  <c r="I1017" i="7"/>
  <c r="H1036" i="6"/>
  <c r="H1036" i="7"/>
  <c r="G1043" i="6"/>
  <c r="G1043" i="7"/>
  <c r="I1053" i="6"/>
  <c r="I1053" i="7"/>
  <c r="G1055" i="6"/>
  <c r="G1055" i="7"/>
  <c r="H1060" i="6"/>
  <c r="H1060" i="7"/>
  <c r="I1065" i="6"/>
  <c r="I1065" i="7"/>
  <c r="O1065" i="7" s="1"/>
  <c r="G1079" i="6"/>
  <c r="G1079" i="7"/>
  <c r="H1084" i="6"/>
  <c r="H1084" i="7"/>
  <c r="G1151" i="6"/>
  <c r="G1151" i="7"/>
  <c r="F1153" i="6"/>
  <c r="F1153" i="7"/>
  <c r="H1156" i="6"/>
  <c r="H1156" i="7"/>
  <c r="I1161" i="6"/>
  <c r="I1161" i="7"/>
  <c r="G1163" i="6"/>
  <c r="G1163" i="7"/>
  <c r="F1165" i="6"/>
  <c r="F1165" i="7"/>
  <c r="H1168" i="6"/>
  <c r="H1168" i="7"/>
  <c r="I1173" i="6"/>
  <c r="I1173" i="7"/>
  <c r="G1175" i="6"/>
  <c r="G1175" i="7"/>
  <c r="F1177" i="6"/>
  <c r="F1177" i="7"/>
  <c r="H1180" i="6"/>
  <c r="H1180" i="7"/>
  <c r="I1185" i="6"/>
  <c r="I1185" i="7"/>
  <c r="G1187" i="6"/>
  <c r="G1187" i="7"/>
  <c r="F1189" i="6"/>
  <c r="F1189" i="7"/>
  <c r="H1192" i="6"/>
  <c r="H1192" i="7"/>
  <c r="I1197" i="6"/>
  <c r="I1197" i="7"/>
  <c r="G1199" i="6"/>
  <c r="G1199" i="7"/>
  <c r="F1201" i="6"/>
  <c r="F1201" i="7"/>
  <c r="H1204" i="6"/>
  <c r="H1204" i="7"/>
  <c r="I1209" i="6"/>
  <c r="I1209" i="7"/>
  <c r="G1211" i="6"/>
  <c r="G1211" i="7"/>
  <c r="F1213" i="6"/>
  <c r="F1213" i="7"/>
  <c r="H1216" i="6"/>
  <c r="H1216" i="7"/>
  <c r="I1221" i="6"/>
  <c r="I1221" i="7"/>
  <c r="G1223" i="6"/>
  <c r="G1223" i="7"/>
  <c r="F1225" i="6"/>
  <c r="F1225" i="7"/>
  <c r="G2076" i="6"/>
  <c r="G2076" i="7"/>
  <c r="G2088" i="6"/>
  <c r="G2088" i="7"/>
  <c r="G2100" i="6"/>
  <c r="G2100" i="7"/>
  <c r="G2112" i="6"/>
  <c r="G2112" i="7"/>
  <c r="H2117" i="7"/>
  <c r="H2117" i="6"/>
  <c r="G2124" i="7"/>
  <c r="G2124" i="6"/>
  <c r="F2126" i="7"/>
  <c r="F2126" i="6"/>
  <c r="H2129" i="7"/>
  <c r="H2129" i="6"/>
  <c r="G2136" i="6"/>
  <c r="G2136" i="7"/>
  <c r="G2148" i="6"/>
  <c r="G2148" i="7"/>
  <c r="I469" i="6"/>
  <c r="I469" i="7"/>
  <c r="G616" i="6"/>
  <c r="G616" i="7"/>
  <c r="G628" i="6"/>
  <c r="G628" i="7"/>
  <c r="I650" i="6"/>
  <c r="I650" i="7"/>
  <c r="I679" i="6"/>
  <c r="I679" i="7"/>
  <c r="O679" i="7" s="1"/>
  <c r="H686" i="6"/>
  <c r="H686" i="7"/>
  <c r="H782" i="6"/>
  <c r="H782" i="7"/>
  <c r="G71" i="6"/>
  <c r="G71" i="7"/>
  <c r="G79" i="6"/>
  <c r="G79" i="7"/>
  <c r="G87" i="6"/>
  <c r="G87" i="7"/>
  <c r="G97" i="6"/>
  <c r="G97" i="7"/>
  <c r="G107" i="6"/>
  <c r="G107" i="7"/>
  <c r="G115" i="6"/>
  <c r="G115" i="7"/>
  <c r="G123" i="6"/>
  <c r="G123" i="7"/>
  <c r="G131" i="6"/>
  <c r="G131" i="7"/>
  <c r="G139" i="6"/>
  <c r="G139" i="7"/>
  <c r="G149" i="6"/>
  <c r="G149" i="7"/>
  <c r="G161" i="6"/>
  <c r="G161" i="7"/>
  <c r="H223" i="6"/>
  <c r="H223" i="7"/>
  <c r="F18" i="6"/>
  <c r="F18" i="7"/>
  <c r="O18" i="7" s="1"/>
  <c r="G30" i="6"/>
  <c r="G30" i="7"/>
  <c r="F40" i="6"/>
  <c r="F40" i="7"/>
  <c r="O40" i="7" s="1"/>
  <c r="G42" i="6"/>
  <c r="G42" i="7"/>
  <c r="H167" i="6"/>
  <c r="H167" i="7"/>
  <c r="H169" i="6"/>
  <c r="H169" i="7"/>
  <c r="H173" i="6"/>
  <c r="H173" i="7"/>
  <c r="H175" i="6"/>
  <c r="H175" i="7"/>
  <c r="H177" i="6"/>
  <c r="H177" i="7"/>
  <c r="H179" i="6"/>
  <c r="H179" i="7"/>
  <c r="H181" i="6"/>
  <c r="H181" i="7"/>
  <c r="H183" i="6"/>
  <c r="H183" i="7"/>
  <c r="H185" i="6"/>
  <c r="H185" i="7"/>
  <c r="H187" i="6"/>
  <c r="H187" i="7"/>
  <c r="H189" i="6"/>
  <c r="H189" i="7"/>
  <c r="H191" i="6"/>
  <c r="H191" i="7"/>
  <c r="H193" i="6"/>
  <c r="H193" i="7"/>
  <c r="H195" i="6"/>
  <c r="H195" i="7"/>
  <c r="H197" i="6"/>
  <c r="H197" i="7"/>
  <c r="H199" i="6"/>
  <c r="H199" i="7"/>
  <c r="H201" i="6"/>
  <c r="H201" i="7"/>
  <c r="I206" i="6"/>
  <c r="I206" i="7"/>
  <c r="G208" i="6"/>
  <c r="G208" i="7"/>
  <c r="F210" i="6"/>
  <c r="F210" i="7"/>
  <c r="H213" i="6"/>
  <c r="H213" i="7"/>
  <c r="I218" i="6"/>
  <c r="I218" i="7"/>
  <c r="G220" i="6"/>
  <c r="G220" i="7"/>
  <c r="F222" i="6"/>
  <c r="F222" i="7"/>
  <c r="H225" i="6"/>
  <c r="H225" i="7"/>
  <c r="I230" i="6"/>
  <c r="I230" i="7"/>
  <c r="G232" i="6"/>
  <c r="G232" i="7"/>
  <c r="H237" i="6"/>
  <c r="H237" i="7"/>
  <c r="I242" i="6"/>
  <c r="I242" i="7"/>
  <c r="G244" i="6"/>
  <c r="G244" i="7"/>
  <c r="F246" i="6"/>
  <c r="F246" i="7"/>
  <c r="H249" i="6"/>
  <c r="H249" i="7"/>
  <c r="I254" i="6"/>
  <c r="I254" i="7"/>
  <c r="G256" i="6"/>
  <c r="G256" i="7"/>
  <c r="F258" i="6"/>
  <c r="F258" i="7"/>
  <c r="H261" i="6"/>
  <c r="H261" i="7"/>
  <c r="I266" i="6"/>
  <c r="I266" i="7"/>
  <c r="G268" i="6"/>
  <c r="G268" i="7"/>
  <c r="F270" i="6"/>
  <c r="F270" i="7"/>
  <c r="O270" i="7" s="1"/>
  <c r="H273" i="6"/>
  <c r="H273" i="7"/>
  <c r="I278" i="6"/>
  <c r="I278" i="7"/>
  <c r="G280" i="6"/>
  <c r="G280" i="7"/>
  <c r="F282" i="6"/>
  <c r="F282" i="7"/>
  <c r="H285" i="6"/>
  <c r="H285" i="7"/>
  <c r="I290" i="6"/>
  <c r="I290" i="7"/>
  <c r="G292" i="6"/>
  <c r="G292" i="7"/>
  <c r="F294" i="6"/>
  <c r="F294" i="7"/>
  <c r="H297" i="6"/>
  <c r="H297" i="7"/>
  <c r="I302" i="6"/>
  <c r="I302" i="7"/>
  <c r="G304" i="6"/>
  <c r="G304" i="7"/>
  <c r="F306" i="6"/>
  <c r="F306" i="7"/>
  <c r="H309" i="6"/>
  <c r="H309" i="7"/>
  <c r="I314" i="6"/>
  <c r="I314" i="7"/>
  <c r="G316" i="6"/>
  <c r="G316" i="7"/>
  <c r="F318" i="6"/>
  <c r="F318" i="7"/>
  <c r="H321" i="6"/>
  <c r="H321" i="7"/>
  <c r="I326" i="6"/>
  <c r="I326" i="7"/>
  <c r="G328" i="6"/>
  <c r="G328" i="7"/>
  <c r="F330" i="6"/>
  <c r="F330" i="7"/>
  <c r="H333" i="6"/>
  <c r="H333" i="7"/>
  <c r="I338" i="6"/>
  <c r="I338" i="7"/>
  <c r="I343" i="6"/>
  <c r="I343" i="7"/>
  <c r="G345" i="6"/>
  <c r="G345" i="7"/>
  <c r="F347" i="6"/>
  <c r="F347" i="7"/>
  <c r="H350" i="6"/>
  <c r="H350" i="7"/>
  <c r="I355" i="6"/>
  <c r="I355" i="7"/>
  <c r="G357" i="6"/>
  <c r="G357" i="7"/>
  <c r="F359" i="6"/>
  <c r="F359" i="7"/>
  <c r="H362" i="6"/>
  <c r="H362" i="7"/>
  <c r="I367" i="6"/>
  <c r="I367" i="7"/>
  <c r="G369" i="6"/>
  <c r="G369" i="7"/>
  <c r="F371" i="6"/>
  <c r="F371" i="7"/>
  <c r="H374" i="6"/>
  <c r="H374" i="7"/>
  <c r="I379" i="6"/>
  <c r="I379" i="7"/>
  <c r="G381" i="6"/>
  <c r="G381" i="7"/>
  <c r="F383" i="6"/>
  <c r="F383" i="7"/>
  <c r="H386" i="6"/>
  <c r="H386" i="7"/>
  <c r="I391" i="6"/>
  <c r="I391" i="7"/>
  <c r="G393" i="6"/>
  <c r="G393" i="7"/>
  <c r="F395" i="6"/>
  <c r="F395" i="7"/>
  <c r="H398" i="6"/>
  <c r="H398" i="7"/>
  <c r="I403" i="6"/>
  <c r="I403" i="7"/>
  <c r="G405" i="6"/>
  <c r="G405" i="7"/>
  <c r="F407" i="6"/>
  <c r="F407" i="7"/>
  <c r="H410" i="6"/>
  <c r="H410" i="7"/>
  <c r="I415" i="6"/>
  <c r="I415" i="7"/>
  <c r="G417" i="6"/>
  <c r="G417" i="7"/>
  <c r="F419" i="6"/>
  <c r="F419" i="7"/>
  <c r="H422" i="6"/>
  <c r="H422" i="7"/>
  <c r="I427" i="6"/>
  <c r="I427" i="7"/>
  <c r="G429" i="6"/>
  <c r="G429" i="7"/>
  <c r="F431" i="6"/>
  <c r="F431" i="7"/>
  <c r="H434" i="6"/>
  <c r="H434" i="7"/>
  <c r="H439" i="6"/>
  <c r="H439" i="7"/>
  <c r="H444" i="6"/>
  <c r="H444" i="7"/>
  <c r="I449" i="6"/>
  <c r="I449" i="7"/>
  <c r="G451" i="6"/>
  <c r="G451" i="7"/>
  <c r="F453" i="6"/>
  <c r="F453" i="7"/>
  <c r="H456" i="6"/>
  <c r="H456" i="7"/>
  <c r="I461" i="6"/>
  <c r="I461" i="7"/>
  <c r="G463" i="6"/>
  <c r="G463" i="7"/>
  <c r="F465" i="6"/>
  <c r="F465" i="7"/>
  <c r="H468" i="6"/>
  <c r="H468" i="7"/>
  <c r="I473" i="6"/>
  <c r="I473" i="7"/>
  <c r="G475" i="6"/>
  <c r="G475" i="7"/>
  <c r="H480" i="6"/>
  <c r="H480" i="7"/>
  <c r="I485" i="6"/>
  <c r="I485" i="7"/>
  <c r="H490" i="6"/>
  <c r="H490" i="7"/>
  <c r="I495" i="6"/>
  <c r="I495" i="7"/>
  <c r="G497" i="6"/>
  <c r="G497" i="7"/>
  <c r="H502" i="6"/>
  <c r="H502" i="7"/>
  <c r="I507" i="6"/>
  <c r="I507" i="7"/>
  <c r="G509" i="6"/>
  <c r="G509" i="7"/>
  <c r="H514" i="6"/>
  <c r="H514" i="7"/>
  <c r="I519" i="6"/>
  <c r="I519" i="7"/>
  <c r="G521" i="6"/>
  <c r="G521" i="7"/>
  <c r="H526" i="6"/>
  <c r="H526" i="7"/>
  <c r="I531" i="6"/>
  <c r="I531" i="7"/>
  <c r="O531" i="7" s="1"/>
  <c r="G533" i="6"/>
  <c r="G533" i="7"/>
  <c r="H538" i="6"/>
  <c r="H538" i="7"/>
  <c r="I543" i="6"/>
  <c r="I543" i="7"/>
  <c r="G545" i="6"/>
  <c r="G545" i="7"/>
  <c r="H550" i="6"/>
  <c r="H550" i="7"/>
  <c r="I555" i="6"/>
  <c r="I555" i="7"/>
  <c r="G557" i="6"/>
  <c r="G557" i="7"/>
  <c r="H562" i="6"/>
  <c r="H562" i="7"/>
  <c r="I567" i="6"/>
  <c r="I567" i="7"/>
  <c r="G569" i="6"/>
  <c r="G569" i="7"/>
  <c r="H574" i="6"/>
  <c r="H574" i="7"/>
  <c r="H579" i="6"/>
  <c r="H579" i="7"/>
  <c r="I584" i="6"/>
  <c r="I584" i="7"/>
  <c r="G586" i="6"/>
  <c r="G586" i="7"/>
  <c r="H591" i="6"/>
  <c r="H591" i="7"/>
  <c r="I596" i="6"/>
  <c r="I596" i="7"/>
  <c r="G598" i="6"/>
  <c r="G598" i="7"/>
  <c r="H603" i="6"/>
  <c r="H603" i="7"/>
  <c r="H608" i="6"/>
  <c r="H608" i="7"/>
  <c r="H613" i="6"/>
  <c r="H613" i="7"/>
  <c r="I618" i="6"/>
  <c r="I618" i="7"/>
  <c r="G620" i="6"/>
  <c r="G620" i="7"/>
  <c r="H625" i="6"/>
  <c r="H625" i="7"/>
  <c r="I630" i="6"/>
  <c r="I630" i="7"/>
  <c r="G632" i="6"/>
  <c r="G632" i="7"/>
  <c r="H637" i="6"/>
  <c r="H637" i="7"/>
  <c r="I642" i="6"/>
  <c r="I642" i="7"/>
  <c r="G644" i="6"/>
  <c r="G644" i="7"/>
  <c r="H649" i="6"/>
  <c r="H649" i="7"/>
  <c r="I654" i="6"/>
  <c r="I654" i="7"/>
  <c r="G656" i="6"/>
  <c r="G656" i="7"/>
  <c r="H661" i="6"/>
  <c r="H661" i="7"/>
  <c r="I666" i="6"/>
  <c r="I666" i="7"/>
  <c r="G668" i="6"/>
  <c r="G668" i="7"/>
  <c r="H673" i="6"/>
  <c r="H673" i="7"/>
  <c r="H678" i="6"/>
  <c r="H678" i="7"/>
  <c r="I683" i="6"/>
  <c r="I683" i="7"/>
  <c r="G685" i="6"/>
  <c r="G685" i="7"/>
  <c r="H690" i="6"/>
  <c r="H690" i="7"/>
  <c r="I695" i="6"/>
  <c r="I695" i="7"/>
  <c r="G697" i="6"/>
  <c r="G697" i="7"/>
  <c r="H702" i="6"/>
  <c r="H702" i="7"/>
  <c r="I707" i="6"/>
  <c r="I707" i="7"/>
  <c r="G709" i="6"/>
  <c r="G709" i="7"/>
  <c r="H714" i="6"/>
  <c r="H714" i="7"/>
  <c r="I719" i="6"/>
  <c r="I719" i="7"/>
  <c r="G721" i="6"/>
  <c r="G721" i="7"/>
  <c r="H726" i="6"/>
  <c r="H726" i="7"/>
  <c r="I731" i="6"/>
  <c r="I731" i="7"/>
  <c r="G733" i="6"/>
  <c r="G733" i="7"/>
  <c r="H738" i="6"/>
  <c r="H738" i="7"/>
  <c r="I743" i="6"/>
  <c r="I743" i="7"/>
  <c r="G745" i="6"/>
  <c r="G745" i="7"/>
  <c r="H750" i="6"/>
  <c r="H750" i="7"/>
  <c r="I755" i="6"/>
  <c r="I755" i="7"/>
  <c r="G757" i="6"/>
  <c r="G757" i="7"/>
  <c r="H762" i="6"/>
  <c r="H762" i="7"/>
  <c r="I767" i="6"/>
  <c r="I767" i="7"/>
  <c r="G769" i="6"/>
  <c r="G769" i="7"/>
  <c r="F771" i="6"/>
  <c r="F771" i="7"/>
  <c r="H774" i="6"/>
  <c r="H774" i="7"/>
  <c r="I779" i="6"/>
  <c r="I779" i="7"/>
  <c r="G781" i="6"/>
  <c r="G781" i="7"/>
  <c r="F783" i="6"/>
  <c r="F783" i="7"/>
  <c r="H786" i="6"/>
  <c r="H786" i="7"/>
  <c r="I791" i="6"/>
  <c r="I791" i="7"/>
  <c r="G793" i="6"/>
  <c r="G793" i="7"/>
  <c r="F795" i="6"/>
  <c r="F795" i="7"/>
  <c r="H798" i="6"/>
  <c r="H798" i="7"/>
  <c r="I803" i="6"/>
  <c r="I803" i="7"/>
  <c r="G805" i="6"/>
  <c r="G805" i="7"/>
  <c r="F807" i="6"/>
  <c r="F807" i="7"/>
  <c r="H810" i="6"/>
  <c r="H810" i="7"/>
  <c r="I815" i="6"/>
  <c r="I815" i="7"/>
  <c r="G817" i="6"/>
  <c r="G817" i="7"/>
  <c r="F819" i="6"/>
  <c r="F819" i="7"/>
  <c r="H822" i="6"/>
  <c r="H822" i="7"/>
  <c r="I827" i="6"/>
  <c r="I827" i="7"/>
  <c r="G829" i="6"/>
  <c r="G829" i="7"/>
  <c r="I832" i="6"/>
  <c r="I832" i="7"/>
  <c r="G834" i="6"/>
  <c r="G834" i="7"/>
  <c r="F836" i="6"/>
  <c r="F836" i="7"/>
  <c r="H839" i="6"/>
  <c r="H839" i="7"/>
  <c r="I844" i="6"/>
  <c r="I844" i="7"/>
  <c r="G846" i="6"/>
  <c r="G846" i="7"/>
  <c r="F848" i="6"/>
  <c r="F848" i="7"/>
  <c r="H851" i="6"/>
  <c r="H851" i="7"/>
  <c r="I856" i="6"/>
  <c r="I856" i="7"/>
  <c r="G858" i="6"/>
  <c r="G858" i="7"/>
  <c r="F860" i="6"/>
  <c r="F860" i="7"/>
  <c r="H863" i="6"/>
  <c r="H863" i="7"/>
  <c r="I1108" i="6"/>
  <c r="I1108" i="7"/>
  <c r="G1110" i="6"/>
  <c r="G1110" i="7"/>
  <c r="F1112" i="6"/>
  <c r="F1112" i="7"/>
  <c r="H1115" i="6"/>
  <c r="H1115" i="7"/>
  <c r="I1120" i="6"/>
  <c r="I1120" i="7"/>
  <c r="G1122" i="6"/>
  <c r="G1122" i="7"/>
  <c r="F1124" i="6"/>
  <c r="F1124" i="7"/>
  <c r="H1127" i="6"/>
  <c r="H1127" i="7"/>
  <c r="I1132" i="6"/>
  <c r="I1132" i="7"/>
  <c r="G1134" i="6"/>
  <c r="G1134" i="7"/>
  <c r="F1136" i="6"/>
  <c r="F1136" i="7"/>
  <c r="H1139" i="6"/>
  <c r="H1139" i="7"/>
  <c r="I1144" i="6"/>
  <c r="I1144" i="7"/>
  <c r="G1146" i="6"/>
  <c r="G1146" i="7"/>
  <c r="F1148" i="6"/>
  <c r="F1148" i="7"/>
  <c r="H1151" i="6"/>
  <c r="H1151" i="7"/>
  <c r="I1156" i="6"/>
  <c r="I1156" i="7"/>
  <c r="G1158" i="6"/>
  <c r="G1158" i="7"/>
  <c r="F1160" i="6"/>
  <c r="F1160" i="7"/>
  <c r="F2061" i="6"/>
  <c r="F2061" i="7"/>
  <c r="H2064" i="6"/>
  <c r="H2064" i="7"/>
  <c r="G70" i="7"/>
  <c r="I491" i="6"/>
  <c r="I491" i="7"/>
  <c r="G541" i="6"/>
  <c r="G541" i="7"/>
  <c r="G553" i="6"/>
  <c r="G553" i="7"/>
  <c r="I580" i="6"/>
  <c r="I580" i="7"/>
  <c r="G652" i="6"/>
  <c r="G652" i="7"/>
  <c r="G664" i="6"/>
  <c r="G664" i="7"/>
  <c r="I727" i="6"/>
  <c r="I727" i="7"/>
  <c r="I775" i="6"/>
  <c r="I775" i="7"/>
  <c r="G67" i="6"/>
  <c r="G67" i="7"/>
  <c r="G81" i="6"/>
  <c r="G81" i="7"/>
  <c r="G89" i="6"/>
  <c r="G89" i="7"/>
  <c r="G99" i="6"/>
  <c r="G99" i="7"/>
  <c r="G111" i="6"/>
  <c r="G111" i="7"/>
  <c r="G125" i="6"/>
  <c r="G125" i="7"/>
  <c r="G133" i="6"/>
  <c r="G133" i="7"/>
  <c r="G143" i="6"/>
  <c r="G143" i="7"/>
  <c r="G155" i="6"/>
  <c r="G155" i="7"/>
  <c r="H247" i="6"/>
  <c r="H247" i="7"/>
  <c r="F28" i="6"/>
  <c r="F28" i="7"/>
  <c r="O28" i="7" s="1"/>
  <c r="F10" i="6"/>
  <c r="F10" i="7"/>
  <c r="O10" i="7" s="1"/>
  <c r="F21" i="6"/>
  <c r="F21" i="7"/>
  <c r="O21" i="7" s="1"/>
  <c r="G23" i="6"/>
  <c r="G23" i="7"/>
  <c r="F33" i="6"/>
  <c r="F33" i="7"/>
  <c r="O33" i="7" s="1"/>
  <c r="F45" i="6"/>
  <c r="F45" i="7"/>
  <c r="O45" i="7" s="1"/>
  <c r="G47" i="6"/>
  <c r="G47" i="7"/>
  <c r="G203" i="6"/>
  <c r="G203" i="7"/>
  <c r="F205" i="6"/>
  <c r="F205" i="7"/>
  <c r="H208" i="6"/>
  <c r="H208" i="7"/>
  <c r="I213" i="6"/>
  <c r="I213" i="7"/>
  <c r="G215" i="6"/>
  <c r="G215" i="7"/>
  <c r="F217" i="6"/>
  <c r="F217" i="7"/>
  <c r="H220" i="6"/>
  <c r="H220" i="7"/>
  <c r="I225" i="6"/>
  <c r="I225" i="7"/>
  <c r="G227" i="6"/>
  <c r="G227" i="7"/>
  <c r="F229" i="6"/>
  <c r="F229" i="7"/>
  <c r="H232" i="6"/>
  <c r="H232" i="7"/>
  <c r="I237" i="6"/>
  <c r="I237" i="7"/>
  <c r="G239" i="6"/>
  <c r="G239" i="7"/>
  <c r="F241" i="6"/>
  <c r="F241" i="7"/>
  <c r="H244" i="6"/>
  <c r="H244" i="7"/>
  <c r="I249" i="6"/>
  <c r="I249" i="7"/>
  <c r="G251" i="6"/>
  <c r="G251" i="7"/>
  <c r="F253" i="6"/>
  <c r="F253" i="7"/>
  <c r="H256" i="6"/>
  <c r="H256" i="7"/>
  <c r="I261" i="6"/>
  <c r="I261" i="7"/>
  <c r="G263" i="6"/>
  <c r="G263" i="7"/>
  <c r="F265" i="6"/>
  <c r="F265" i="7"/>
  <c r="H268" i="6"/>
  <c r="H268" i="7"/>
  <c r="I273" i="6"/>
  <c r="I273" i="7"/>
  <c r="G275" i="6"/>
  <c r="G275" i="7"/>
  <c r="F277" i="6"/>
  <c r="F277" i="7"/>
  <c r="H280" i="6"/>
  <c r="H280" i="7"/>
  <c r="I285" i="6"/>
  <c r="I285" i="7"/>
  <c r="G287" i="6"/>
  <c r="G287" i="7"/>
  <c r="F289" i="6"/>
  <c r="F289" i="7"/>
  <c r="H292" i="6"/>
  <c r="H292" i="7"/>
  <c r="I297" i="6"/>
  <c r="I297" i="7"/>
  <c r="G299" i="6"/>
  <c r="G299" i="7"/>
  <c r="F301" i="6"/>
  <c r="F301" i="7"/>
  <c r="O301" i="7" s="1"/>
  <c r="H304" i="6"/>
  <c r="H304" i="7"/>
  <c r="I309" i="6"/>
  <c r="I309" i="7"/>
  <c r="G311" i="6"/>
  <c r="G311" i="7"/>
  <c r="F313" i="6"/>
  <c r="F313" i="7"/>
  <c r="H316" i="6"/>
  <c r="H316" i="7"/>
  <c r="I321" i="6"/>
  <c r="I321" i="7"/>
  <c r="G323" i="6"/>
  <c r="G323" i="7"/>
  <c r="F325" i="6"/>
  <c r="F325" i="7"/>
  <c r="O325" i="7" s="1"/>
  <c r="H328" i="6"/>
  <c r="H328" i="7"/>
  <c r="I333" i="6"/>
  <c r="I333" i="7"/>
  <c r="G335" i="6"/>
  <c r="G335" i="7"/>
  <c r="F337" i="6"/>
  <c r="F337" i="7"/>
  <c r="G340" i="6"/>
  <c r="G340" i="7"/>
  <c r="F342" i="6"/>
  <c r="F342" i="7"/>
  <c r="H345" i="6"/>
  <c r="H345" i="7"/>
  <c r="I350" i="6"/>
  <c r="I350" i="7"/>
  <c r="G352" i="6"/>
  <c r="G352" i="7"/>
  <c r="F354" i="6"/>
  <c r="F354" i="7"/>
  <c r="H357" i="6"/>
  <c r="H357" i="7"/>
  <c r="I362" i="6"/>
  <c r="I362" i="7"/>
  <c r="O362" i="7" s="1"/>
  <c r="G364" i="6"/>
  <c r="G364" i="7"/>
  <c r="F366" i="6"/>
  <c r="F366" i="7"/>
  <c r="H369" i="6"/>
  <c r="H369" i="7"/>
  <c r="I374" i="6"/>
  <c r="I374" i="7"/>
  <c r="G376" i="6"/>
  <c r="G376" i="7"/>
  <c r="F378" i="6"/>
  <c r="F378" i="7"/>
  <c r="H381" i="6"/>
  <c r="H381" i="7"/>
  <c r="I386" i="6"/>
  <c r="I386" i="7"/>
  <c r="G388" i="6"/>
  <c r="G388" i="7"/>
  <c r="F390" i="6"/>
  <c r="F390" i="7"/>
  <c r="H393" i="6"/>
  <c r="H393" i="7"/>
  <c r="I398" i="6"/>
  <c r="I398" i="7"/>
  <c r="G400" i="6"/>
  <c r="G400" i="7"/>
  <c r="F402" i="6"/>
  <c r="F402" i="7"/>
  <c r="H405" i="6"/>
  <c r="H405" i="7"/>
  <c r="I714" i="6"/>
  <c r="I714" i="7"/>
  <c r="G716" i="6"/>
  <c r="G716" i="7"/>
  <c r="F718" i="6"/>
  <c r="F718" i="7"/>
  <c r="O718" i="7" s="1"/>
  <c r="H721" i="6"/>
  <c r="H721" i="7"/>
  <c r="I726" i="6"/>
  <c r="I726" i="7"/>
  <c r="G728" i="6"/>
  <c r="G728" i="7"/>
  <c r="F730" i="6"/>
  <c r="F730" i="7"/>
  <c r="H733" i="6"/>
  <c r="H733" i="7"/>
  <c r="I738" i="6"/>
  <c r="I738" i="7"/>
  <c r="G740" i="6"/>
  <c r="G740" i="7"/>
  <c r="F742" i="6"/>
  <c r="F742" i="7"/>
  <c r="H745" i="6"/>
  <c r="H745" i="7"/>
  <c r="I750" i="6"/>
  <c r="I750" i="7"/>
  <c r="G752" i="6"/>
  <c r="G752" i="7"/>
  <c r="F754" i="6"/>
  <c r="F754" i="7"/>
  <c r="H757" i="6"/>
  <c r="H757" i="7"/>
  <c r="I762" i="6"/>
  <c r="I762" i="7"/>
  <c r="G764" i="6"/>
  <c r="G764" i="7"/>
  <c r="F766" i="6"/>
  <c r="F766" i="7"/>
  <c r="H769" i="6"/>
  <c r="H769" i="7"/>
  <c r="I774" i="6"/>
  <c r="I774" i="7"/>
  <c r="G776" i="6"/>
  <c r="G776" i="7"/>
  <c r="F778" i="6"/>
  <c r="F778" i="7"/>
  <c r="H781" i="6"/>
  <c r="H781" i="7"/>
  <c r="I786" i="6"/>
  <c r="I786" i="7"/>
  <c r="G788" i="6"/>
  <c r="G788" i="7"/>
  <c r="F790" i="6"/>
  <c r="F790" i="7"/>
  <c r="O790" i="7" s="1"/>
  <c r="H793" i="6"/>
  <c r="H793" i="7"/>
  <c r="I798" i="6"/>
  <c r="I798" i="7"/>
  <c r="G800" i="6"/>
  <c r="G800" i="7"/>
  <c r="F802" i="6"/>
  <c r="F802" i="7"/>
  <c r="H805" i="6"/>
  <c r="H805" i="7"/>
  <c r="I810" i="6"/>
  <c r="I810" i="7"/>
  <c r="G812" i="6"/>
  <c r="G812" i="7"/>
  <c r="F814" i="6"/>
  <c r="F814" i="7"/>
  <c r="H817" i="6"/>
  <c r="H817" i="7"/>
  <c r="I822" i="6"/>
  <c r="I822" i="7"/>
  <c r="G824" i="6"/>
  <c r="G824" i="7"/>
  <c r="F826" i="6"/>
  <c r="F826" i="7"/>
  <c r="H829" i="6"/>
  <c r="H829" i="7"/>
  <c r="F831" i="6"/>
  <c r="F831" i="7"/>
  <c r="H834" i="6"/>
  <c r="H834" i="7"/>
  <c r="I839" i="6"/>
  <c r="I839" i="7"/>
  <c r="G841" i="6"/>
  <c r="G841" i="7"/>
  <c r="F843" i="6"/>
  <c r="F843" i="7"/>
  <c r="H846" i="6"/>
  <c r="H846" i="7"/>
  <c r="I851" i="6"/>
  <c r="I851" i="7"/>
  <c r="G853" i="6"/>
  <c r="G853" i="7"/>
  <c r="F855" i="6"/>
  <c r="F855" i="7"/>
  <c r="H858" i="6"/>
  <c r="H858" i="7"/>
  <c r="I1019" i="6"/>
  <c r="I1019" i="7"/>
  <c r="O1019" i="7" s="1"/>
  <c r="G1021" i="6"/>
  <c r="G1021" i="7"/>
  <c r="H1026" i="6"/>
  <c r="H1026" i="7"/>
  <c r="I1043" i="6"/>
  <c r="I1043" i="7"/>
  <c r="G1045" i="6"/>
  <c r="G1045" i="7"/>
  <c r="H1050" i="6"/>
  <c r="H1050" i="7"/>
  <c r="H1062" i="6"/>
  <c r="H1062" i="7"/>
  <c r="I1067" i="6"/>
  <c r="I1067" i="7"/>
  <c r="G1069" i="6"/>
  <c r="G1069" i="7"/>
  <c r="I1079" i="6"/>
  <c r="I1079" i="7"/>
  <c r="G1081" i="6"/>
  <c r="G1081" i="7"/>
  <c r="I1103" i="6"/>
  <c r="I1103" i="7"/>
  <c r="G1105" i="6"/>
  <c r="G1105" i="7"/>
  <c r="F1107" i="6"/>
  <c r="F1107" i="7"/>
  <c r="H1110" i="6"/>
  <c r="H1110" i="7"/>
  <c r="I1115" i="6"/>
  <c r="I1115" i="7"/>
  <c r="G1117" i="6"/>
  <c r="G1117" i="7"/>
  <c r="F1119" i="6"/>
  <c r="F1119" i="7"/>
  <c r="H1122" i="6"/>
  <c r="H1122" i="7"/>
  <c r="I1127" i="6"/>
  <c r="I1127" i="7"/>
  <c r="G1129" i="6"/>
  <c r="G1129" i="7"/>
  <c r="F1131" i="6"/>
  <c r="F1131" i="7"/>
  <c r="H1134" i="6"/>
  <c r="H1134" i="7"/>
  <c r="I1139" i="6"/>
  <c r="I1139" i="7"/>
  <c r="G1141" i="6"/>
  <c r="G1141" i="7"/>
  <c r="F1143" i="6"/>
  <c r="F1143" i="7"/>
  <c r="H1146" i="6"/>
  <c r="H1146" i="7"/>
  <c r="I1151" i="6"/>
  <c r="I1151" i="7"/>
  <c r="G1153" i="6"/>
  <c r="G1153" i="7"/>
  <c r="F1155" i="6"/>
  <c r="F1155" i="7"/>
  <c r="H1158" i="6"/>
  <c r="H1158" i="7"/>
  <c r="I1163" i="6"/>
  <c r="I1163" i="7"/>
  <c r="G1165" i="6"/>
  <c r="G1165" i="7"/>
  <c r="F1167" i="6"/>
  <c r="F1167" i="7"/>
  <c r="H1170" i="6"/>
  <c r="H1170" i="7"/>
  <c r="I1175" i="6"/>
  <c r="I1175" i="7"/>
  <c r="G1177" i="6"/>
  <c r="G1177" i="7"/>
  <c r="F1179" i="6"/>
  <c r="F1179" i="7"/>
  <c r="H1182" i="6"/>
  <c r="H1182" i="7"/>
  <c r="I1187" i="6"/>
  <c r="I1187" i="7"/>
  <c r="G1189" i="6"/>
  <c r="G1189" i="7"/>
  <c r="F1191" i="6"/>
  <c r="F1191" i="7"/>
  <c r="F1940" i="6"/>
  <c r="F1940" i="7"/>
  <c r="H1943" i="6"/>
  <c r="H1943" i="7"/>
  <c r="H2047" i="6"/>
  <c r="H2047" i="7"/>
  <c r="H2059" i="6"/>
  <c r="H2059" i="7"/>
  <c r="G63" i="7"/>
  <c r="F78" i="7"/>
  <c r="O78" i="7" s="1"/>
  <c r="G93" i="7"/>
  <c r="I445" i="6"/>
  <c r="I445" i="7"/>
  <c r="G488" i="6"/>
  <c r="G488" i="7"/>
  <c r="G493" i="6"/>
  <c r="G493" i="7"/>
  <c r="F507" i="6"/>
  <c r="F507" i="7"/>
  <c r="G517" i="6"/>
  <c r="G517" i="7"/>
  <c r="F519" i="6"/>
  <c r="F519" i="7"/>
  <c r="I551" i="6"/>
  <c r="I551" i="7"/>
  <c r="I575" i="6"/>
  <c r="I575" i="7"/>
  <c r="G582" i="6"/>
  <c r="G582" i="7"/>
  <c r="H587" i="6"/>
  <c r="H587" i="7"/>
  <c r="G594" i="6"/>
  <c r="G594" i="7"/>
  <c r="H599" i="6"/>
  <c r="H599" i="7"/>
  <c r="H621" i="6"/>
  <c r="H621" i="7"/>
  <c r="G693" i="6"/>
  <c r="G693" i="7"/>
  <c r="G729" i="6"/>
  <c r="G729" i="7"/>
  <c r="G59" i="6"/>
  <c r="G59" i="7"/>
  <c r="G73" i="6"/>
  <c r="G73" i="7"/>
  <c r="G103" i="6"/>
  <c r="G103" i="7"/>
  <c r="G109" i="6"/>
  <c r="G109" i="7"/>
  <c r="G117" i="6"/>
  <c r="G117" i="7"/>
  <c r="G127" i="6"/>
  <c r="G127" i="7"/>
  <c r="G135" i="6"/>
  <c r="G135" i="7"/>
  <c r="G145" i="6"/>
  <c r="G145" i="7"/>
  <c r="G151" i="6"/>
  <c r="G151" i="7"/>
  <c r="G159" i="6"/>
  <c r="G159" i="7"/>
  <c r="G206" i="6"/>
  <c r="G206" i="7"/>
  <c r="F208" i="6"/>
  <c r="F208" i="7"/>
  <c r="I252" i="6"/>
  <c r="I252" i="7"/>
  <c r="F14" i="6"/>
  <c r="F14" i="7"/>
  <c r="O14" i="7" s="1"/>
  <c r="F26" i="6"/>
  <c r="F26" i="7"/>
  <c r="O26" i="7" s="1"/>
  <c r="G28" i="6"/>
  <c r="G28" i="7"/>
  <c r="F38" i="6"/>
  <c r="F38" i="7"/>
  <c r="O38" i="7" s="1"/>
  <c r="G40" i="6"/>
  <c r="G40" i="7"/>
  <c r="F50" i="6"/>
  <c r="F50" i="7"/>
  <c r="O50" i="7" s="1"/>
  <c r="F52" i="6"/>
  <c r="F52" i="7"/>
  <c r="O52" i="7" s="1"/>
  <c r="F56" i="6"/>
  <c r="F56" i="7"/>
  <c r="O56" i="7" s="1"/>
  <c r="F58" i="6"/>
  <c r="F58" i="7"/>
  <c r="O58" i="7" s="1"/>
  <c r="F60" i="6"/>
  <c r="F60" i="7"/>
  <c r="O60" i="7" s="1"/>
  <c r="F62" i="6"/>
  <c r="F62" i="7"/>
  <c r="O62" i="7" s="1"/>
  <c r="F64" i="6"/>
  <c r="F64" i="7"/>
  <c r="O64" i="7" s="1"/>
  <c r="F66" i="6"/>
  <c r="F66" i="7"/>
  <c r="O66" i="7" s="1"/>
  <c r="F68" i="6"/>
  <c r="F68" i="7"/>
  <c r="O68" i="7" s="1"/>
  <c r="F70" i="6"/>
  <c r="F70" i="7"/>
  <c r="O70" i="7" s="1"/>
  <c r="F72" i="6"/>
  <c r="F72" i="7"/>
  <c r="O72" i="7" s="1"/>
  <c r="F74" i="6"/>
  <c r="F74" i="7"/>
  <c r="O74" i="7" s="1"/>
  <c r="F76" i="6"/>
  <c r="F76" i="7"/>
  <c r="O76" i="7" s="1"/>
  <c r="F80" i="6"/>
  <c r="F80" i="7"/>
  <c r="O80" i="7" s="1"/>
  <c r="F82" i="6"/>
  <c r="F82" i="7"/>
  <c r="O82" i="7" s="1"/>
  <c r="F84" i="6"/>
  <c r="F84" i="7"/>
  <c r="O84" i="7" s="1"/>
  <c r="F86" i="6"/>
  <c r="F86" i="7"/>
  <c r="O86" i="7" s="1"/>
  <c r="F90" i="6"/>
  <c r="F90" i="7"/>
  <c r="O90" i="7" s="1"/>
  <c r="F92" i="6"/>
  <c r="F92" i="7"/>
  <c r="O92" i="7" s="1"/>
  <c r="F94" i="6"/>
  <c r="F94" i="7"/>
  <c r="O94" i="7" s="1"/>
  <c r="F96" i="6"/>
  <c r="F96" i="7"/>
  <c r="O96" i="7" s="1"/>
  <c r="F100" i="6"/>
  <c r="F100" i="7"/>
  <c r="O100" i="7" s="1"/>
  <c r="F102" i="6"/>
  <c r="F102" i="7"/>
  <c r="O102" i="7" s="1"/>
  <c r="F104" i="6"/>
  <c r="F104" i="7"/>
  <c r="O104" i="7" s="1"/>
  <c r="F108" i="6"/>
  <c r="F108" i="7"/>
  <c r="O108" i="7" s="1"/>
  <c r="F110" i="6"/>
  <c r="F110" i="7"/>
  <c r="O110" i="7" s="1"/>
  <c r="F112" i="6"/>
  <c r="F112" i="7"/>
  <c r="O112" i="7" s="1"/>
  <c r="F114" i="6"/>
  <c r="F114" i="7"/>
  <c r="O114" i="7" s="1"/>
  <c r="F116" i="6"/>
  <c r="F116" i="7"/>
  <c r="O116" i="7" s="1"/>
  <c r="F118" i="6"/>
  <c r="F118" i="7"/>
  <c r="O118" i="7" s="1"/>
  <c r="F120" i="6"/>
  <c r="F120" i="7"/>
  <c r="O120" i="7" s="1"/>
  <c r="F122" i="6"/>
  <c r="F122" i="7"/>
  <c r="O122" i="7" s="1"/>
  <c r="F124" i="6"/>
  <c r="F124" i="7"/>
  <c r="O124" i="7" s="1"/>
  <c r="F128" i="6"/>
  <c r="F128" i="7"/>
  <c r="O128" i="7" s="1"/>
  <c r="F130" i="6"/>
  <c r="F130" i="7"/>
  <c r="O130" i="7" s="1"/>
  <c r="F132" i="6"/>
  <c r="F132" i="7"/>
  <c r="O132" i="7" s="1"/>
  <c r="F134" i="6"/>
  <c r="F134" i="7"/>
  <c r="O134" i="7" s="1"/>
  <c r="F136" i="6"/>
  <c r="F136" i="7"/>
  <c r="O136" i="7" s="1"/>
  <c r="F138" i="6"/>
  <c r="F138" i="7"/>
  <c r="O138" i="7" s="1"/>
  <c r="F140" i="6"/>
  <c r="F140" i="7"/>
  <c r="O140" i="7" s="1"/>
  <c r="F142" i="6"/>
  <c r="F142" i="7"/>
  <c r="O142" i="7" s="1"/>
  <c r="F144" i="6"/>
  <c r="F144" i="7"/>
  <c r="O144" i="7" s="1"/>
  <c r="F146" i="6"/>
  <c r="F146" i="7"/>
  <c r="O146" i="7" s="1"/>
  <c r="F148" i="6"/>
  <c r="F148" i="7"/>
  <c r="O148" i="7" s="1"/>
  <c r="F150" i="6"/>
  <c r="F150" i="7"/>
  <c r="O150" i="7" s="1"/>
  <c r="F152" i="6"/>
  <c r="F152" i="7"/>
  <c r="O152" i="7" s="1"/>
  <c r="F154" i="6"/>
  <c r="F154" i="7"/>
  <c r="O154" i="7" s="1"/>
  <c r="F156" i="6"/>
  <c r="F156" i="7"/>
  <c r="O156" i="7" s="1"/>
  <c r="F158" i="6"/>
  <c r="F158" i="7"/>
  <c r="O158" i="7" s="1"/>
  <c r="F160" i="6"/>
  <c r="F160" i="7"/>
  <c r="O160" i="7" s="1"/>
  <c r="F162" i="6"/>
  <c r="F162" i="7"/>
  <c r="O162" i="7" s="1"/>
  <c r="F164" i="6"/>
  <c r="F164" i="7"/>
  <c r="O164" i="7" s="1"/>
  <c r="F166" i="6"/>
  <c r="F166" i="7"/>
  <c r="O166" i="7" s="1"/>
  <c r="H203" i="6"/>
  <c r="H203" i="7"/>
  <c r="I208" i="6"/>
  <c r="I208" i="7"/>
  <c r="G210" i="6"/>
  <c r="G210" i="7"/>
  <c r="F212" i="6"/>
  <c r="F212" i="7"/>
  <c r="O212" i="7" s="1"/>
  <c r="H215" i="6"/>
  <c r="H215" i="7"/>
  <c r="I220" i="6"/>
  <c r="I220" i="7"/>
  <c r="G222" i="6"/>
  <c r="G222" i="7"/>
  <c r="F224" i="6"/>
  <c r="F224" i="7"/>
  <c r="O224" i="7" s="1"/>
  <c r="H227" i="6"/>
  <c r="H227" i="7"/>
  <c r="I232" i="6"/>
  <c r="I232" i="7"/>
  <c r="G234" i="6"/>
  <c r="G234" i="7"/>
  <c r="F236" i="6"/>
  <c r="F236" i="7"/>
  <c r="H239" i="6"/>
  <c r="H239" i="7"/>
  <c r="I244" i="6"/>
  <c r="I244" i="7"/>
  <c r="O244" i="7" s="1"/>
  <c r="G246" i="6"/>
  <c r="G246" i="7"/>
  <c r="F248" i="6"/>
  <c r="F248" i="7"/>
  <c r="H251" i="6"/>
  <c r="H251" i="7"/>
  <c r="I256" i="6"/>
  <c r="I256" i="7"/>
  <c r="G258" i="6"/>
  <c r="G258" i="7"/>
  <c r="F260" i="6"/>
  <c r="F260" i="7"/>
  <c r="O260" i="7" s="1"/>
  <c r="H263" i="6"/>
  <c r="H263" i="7"/>
  <c r="I268" i="6"/>
  <c r="I268" i="7"/>
  <c r="G270" i="6"/>
  <c r="G270" i="7"/>
  <c r="F272" i="6"/>
  <c r="F272" i="7"/>
  <c r="H275" i="6"/>
  <c r="H275" i="7"/>
  <c r="I280" i="6"/>
  <c r="I280" i="7"/>
  <c r="G282" i="6"/>
  <c r="G282" i="7"/>
  <c r="F284" i="6"/>
  <c r="F284" i="7"/>
  <c r="H287" i="6"/>
  <c r="H287" i="7"/>
  <c r="I292" i="6"/>
  <c r="I292" i="7"/>
  <c r="G523" i="6"/>
  <c r="G523" i="7"/>
  <c r="I632" i="6"/>
  <c r="I632" i="7"/>
  <c r="G634" i="6"/>
  <c r="G634" i="7"/>
  <c r="F636" i="6"/>
  <c r="F636" i="7"/>
  <c r="H639" i="6"/>
  <c r="H639" i="7"/>
  <c r="I644" i="6"/>
  <c r="I644" i="7"/>
  <c r="G646" i="6"/>
  <c r="G646" i="7"/>
  <c r="F648" i="6"/>
  <c r="F648" i="7"/>
  <c r="H651" i="6"/>
  <c r="H651" i="7"/>
  <c r="I656" i="6"/>
  <c r="I656" i="7"/>
  <c r="G658" i="6"/>
  <c r="G658" i="7"/>
  <c r="F660" i="6"/>
  <c r="F660" i="7"/>
  <c r="O660" i="7" s="1"/>
  <c r="H663" i="6"/>
  <c r="H663" i="7"/>
  <c r="I668" i="6"/>
  <c r="I668" i="7"/>
  <c r="G670" i="6"/>
  <c r="G670" i="7"/>
  <c r="F672" i="6"/>
  <c r="F672" i="7"/>
  <c r="H675" i="6"/>
  <c r="H675" i="7"/>
  <c r="F677" i="6"/>
  <c r="F677" i="7"/>
  <c r="H680" i="6"/>
  <c r="H680" i="7"/>
  <c r="I685" i="6"/>
  <c r="I685" i="7"/>
  <c r="G687" i="6"/>
  <c r="G687" i="7"/>
  <c r="F689" i="6"/>
  <c r="F689" i="7"/>
  <c r="H692" i="6"/>
  <c r="H692" i="7"/>
  <c r="I697" i="6"/>
  <c r="I697" i="7"/>
  <c r="G699" i="6"/>
  <c r="G699" i="7"/>
  <c r="F701" i="6"/>
  <c r="F701" i="7"/>
  <c r="H704" i="6"/>
  <c r="H704" i="7"/>
  <c r="I709" i="6"/>
  <c r="I709" i="7"/>
  <c r="G711" i="6"/>
  <c r="G711" i="7"/>
  <c r="F713" i="6"/>
  <c r="F713" i="7"/>
  <c r="H716" i="6"/>
  <c r="H716" i="7"/>
  <c r="I721" i="6"/>
  <c r="I721" i="7"/>
  <c r="G723" i="6"/>
  <c r="G723" i="7"/>
  <c r="F725" i="6"/>
  <c r="F725" i="7"/>
  <c r="H728" i="6"/>
  <c r="H728" i="7"/>
  <c r="I733" i="6"/>
  <c r="I733" i="7"/>
  <c r="G735" i="6"/>
  <c r="G735" i="7"/>
  <c r="F737" i="6"/>
  <c r="F737" i="7"/>
  <c r="H740" i="6"/>
  <c r="H740" i="7"/>
  <c r="I745" i="6"/>
  <c r="I745" i="7"/>
  <c r="G747" i="6"/>
  <c r="G747" i="7"/>
  <c r="F749" i="6"/>
  <c r="F749" i="7"/>
  <c r="H752" i="6"/>
  <c r="H752" i="7"/>
  <c r="I757" i="6"/>
  <c r="I757" i="7"/>
  <c r="G759" i="6"/>
  <c r="G759" i="7"/>
  <c r="F761" i="6"/>
  <c r="F761" i="7"/>
  <c r="H764" i="6"/>
  <c r="H764" i="7"/>
  <c r="I769" i="6"/>
  <c r="I769" i="7"/>
  <c r="G771" i="6"/>
  <c r="G771" i="7"/>
  <c r="F773" i="6"/>
  <c r="F773" i="7"/>
  <c r="H776" i="6"/>
  <c r="H776" i="7"/>
  <c r="I781" i="6"/>
  <c r="I781" i="7"/>
  <c r="G783" i="6"/>
  <c r="G783" i="7"/>
  <c r="F785" i="6"/>
  <c r="F785" i="7"/>
  <c r="H788" i="6"/>
  <c r="H788" i="7"/>
  <c r="I793" i="6"/>
  <c r="I793" i="7"/>
  <c r="G795" i="6"/>
  <c r="G795" i="7"/>
  <c r="F797" i="6"/>
  <c r="F797" i="7"/>
  <c r="H800" i="6"/>
  <c r="H800" i="7"/>
  <c r="I805" i="6"/>
  <c r="I805" i="7"/>
  <c r="G807" i="6"/>
  <c r="G807" i="7"/>
  <c r="F809" i="6"/>
  <c r="F809" i="7"/>
  <c r="H812" i="6"/>
  <c r="H812" i="7"/>
  <c r="I817" i="6"/>
  <c r="I817" i="7"/>
  <c r="G819" i="6"/>
  <c r="G819" i="7"/>
  <c r="F821" i="6"/>
  <c r="F821" i="7"/>
  <c r="O821" i="7" s="1"/>
  <c r="H824" i="6"/>
  <c r="H824" i="7"/>
  <c r="I829" i="6"/>
  <c r="I829" i="7"/>
  <c r="O829" i="7" s="1"/>
  <c r="I834" i="6"/>
  <c r="I834" i="7"/>
  <c r="O834" i="7" s="1"/>
  <c r="G836" i="6"/>
  <c r="G836" i="7"/>
  <c r="F838" i="6"/>
  <c r="F838" i="7"/>
  <c r="H841" i="6"/>
  <c r="H841" i="7"/>
  <c r="I846" i="6"/>
  <c r="I846" i="7"/>
  <c r="O846" i="7" s="1"/>
  <c r="G848" i="6"/>
  <c r="G848" i="7"/>
  <c r="F850" i="6"/>
  <c r="F850" i="7"/>
  <c r="O850" i="7" s="1"/>
  <c r="H853" i="6"/>
  <c r="H853" i="7"/>
  <c r="G956" i="6"/>
  <c r="G956" i="7"/>
  <c r="H961" i="6"/>
  <c r="H961" i="7"/>
  <c r="I966" i="6"/>
  <c r="I966" i="7"/>
  <c r="I978" i="6"/>
  <c r="I978" i="7"/>
  <c r="O978" i="7" s="1"/>
  <c r="G980" i="6"/>
  <c r="G980" i="7"/>
  <c r="H985" i="6"/>
  <c r="H985" i="7"/>
  <c r="I1002" i="6"/>
  <c r="I1002" i="7"/>
  <c r="G1004" i="6"/>
  <c r="G1004" i="7"/>
  <c r="H1009" i="6"/>
  <c r="H1009" i="7"/>
  <c r="I1026" i="6"/>
  <c r="I1026" i="7"/>
  <c r="G1040" i="6"/>
  <c r="G1040" i="7"/>
  <c r="H1045" i="6"/>
  <c r="H1045" i="7"/>
  <c r="H1057" i="6"/>
  <c r="H1057" i="7"/>
  <c r="I1062" i="6"/>
  <c r="I1062" i="7"/>
  <c r="G1064" i="6"/>
  <c r="G1064" i="7"/>
  <c r="H1081" i="6"/>
  <c r="H1081" i="7"/>
  <c r="I1086" i="6"/>
  <c r="I1086" i="7"/>
  <c r="I1098" i="6"/>
  <c r="I1098" i="7"/>
  <c r="G1100" i="6"/>
  <c r="G1100" i="7"/>
  <c r="F1102" i="6"/>
  <c r="F1102" i="7"/>
  <c r="O1102" i="7" s="1"/>
  <c r="H1105" i="6"/>
  <c r="H1105" i="7"/>
  <c r="I1110" i="6"/>
  <c r="I1110" i="7"/>
  <c r="G1112" i="6"/>
  <c r="G1112" i="7"/>
  <c r="F1114" i="6"/>
  <c r="F1114" i="7"/>
  <c r="H1117" i="6"/>
  <c r="H1117" i="7"/>
  <c r="I1122" i="6"/>
  <c r="I1122" i="7"/>
  <c r="G1124" i="6"/>
  <c r="G1124" i="7"/>
  <c r="F1126" i="6"/>
  <c r="F1126" i="7"/>
  <c r="H1129" i="6"/>
  <c r="H1129" i="7"/>
  <c r="I1134" i="6"/>
  <c r="I1134" i="7"/>
  <c r="G1136" i="6"/>
  <c r="G1136" i="7"/>
  <c r="F1138" i="6"/>
  <c r="F1138" i="7"/>
  <c r="H1141" i="6"/>
  <c r="H1141" i="7"/>
  <c r="I1146" i="6"/>
  <c r="I1146" i="7"/>
  <c r="G1148" i="6"/>
  <c r="G1148" i="7"/>
  <c r="F1150" i="6"/>
  <c r="F1150" i="7"/>
  <c r="H1153" i="6"/>
  <c r="H1153" i="7"/>
  <c r="I1158" i="6"/>
  <c r="I1158" i="7"/>
  <c r="G1160" i="6"/>
  <c r="G1160" i="7"/>
  <c r="F1162" i="6"/>
  <c r="F1162" i="7"/>
  <c r="H1165" i="6"/>
  <c r="H1165" i="7"/>
  <c r="I1170" i="6"/>
  <c r="I1170" i="7"/>
  <c r="G1172" i="6"/>
  <c r="G1172" i="7"/>
  <c r="F1174" i="6"/>
  <c r="F1174" i="7"/>
  <c r="H1177" i="6"/>
  <c r="H1177" i="7"/>
  <c r="F1702" i="7"/>
  <c r="F1702" i="6"/>
  <c r="G1950" i="6"/>
  <c r="G1950" i="7"/>
  <c r="F1952" i="6"/>
  <c r="F1952" i="7"/>
  <c r="O1952" i="7" s="1"/>
  <c r="H1955" i="6"/>
  <c r="H1955" i="7"/>
  <c r="G1967" i="6"/>
  <c r="G1967" i="7"/>
  <c r="G1979" i="6"/>
  <c r="G1979" i="7"/>
  <c r="G1991" i="6"/>
  <c r="G1991" i="7"/>
  <c r="G2003" i="6"/>
  <c r="G2003" i="7"/>
  <c r="G2015" i="6"/>
  <c r="G2015" i="7"/>
  <c r="H2025" i="6"/>
  <c r="H2025" i="7"/>
  <c r="G2037" i="6"/>
  <c r="G2037" i="7"/>
  <c r="F2039" i="6"/>
  <c r="F2039" i="7"/>
  <c r="H171" i="7"/>
  <c r="I440" i="6"/>
  <c r="I440" i="7"/>
  <c r="H452" i="6"/>
  <c r="H452" i="7"/>
  <c r="H464" i="6"/>
  <c r="H464" i="7"/>
  <c r="H476" i="6"/>
  <c r="H476" i="7"/>
  <c r="G483" i="6"/>
  <c r="G483" i="7"/>
  <c r="F495" i="6"/>
  <c r="F495" i="7"/>
  <c r="H510" i="6"/>
  <c r="H510" i="7"/>
  <c r="H534" i="6"/>
  <c r="H534" i="7"/>
  <c r="H645" i="6"/>
  <c r="H645" i="7"/>
  <c r="F15" i="6"/>
  <c r="F15" i="7"/>
  <c r="O15" i="7" s="1"/>
  <c r="I388" i="6"/>
  <c r="I388" i="7"/>
  <c r="I412" i="6"/>
  <c r="I412" i="7"/>
  <c r="I436" i="6"/>
  <c r="I436" i="7"/>
  <c r="I458" i="6"/>
  <c r="I458" i="7"/>
  <c r="I552" i="6"/>
  <c r="I552" i="7"/>
  <c r="G554" i="6"/>
  <c r="G554" i="7"/>
  <c r="F556" i="6"/>
  <c r="F556" i="7"/>
  <c r="H559" i="6"/>
  <c r="H559" i="7"/>
  <c r="I564" i="6"/>
  <c r="I564" i="7"/>
  <c r="G566" i="6"/>
  <c r="G566" i="7"/>
  <c r="F568" i="6"/>
  <c r="F568" i="7"/>
  <c r="H571" i="6"/>
  <c r="H571" i="7"/>
  <c r="H576" i="6"/>
  <c r="H576" i="7"/>
  <c r="I581" i="6"/>
  <c r="I581" i="7"/>
  <c r="G583" i="6"/>
  <c r="G583" i="7"/>
  <c r="F585" i="6"/>
  <c r="F585" i="7"/>
  <c r="H588" i="6"/>
  <c r="H588" i="7"/>
  <c r="I593" i="6"/>
  <c r="I593" i="7"/>
  <c r="G595" i="6"/>
  <c r="G595" i="7"/>
  <c r="F597" i="6"/>
  <c r="F597" i="7"/>
  <c r="H600" i="6"/>
  <c r="H600" i="7"/>
  <c r="H605" i="6"/>
  <c r="H605" i="7"/>
  <c r="H610" i="6"/>
  <c r="H610" i="7"/>
  <c r="I615" i="6"/>
  <c r="I615" i="7"/>
  <c r="G617" i="6"/>
  <c r="G617" i="7"/>
  <c r="F619" i="6"/>
  <c r="F619" i="7"/>
  <c r="H622" i="6"/>
  <c r="H622" i="7"/>
  <c r="I627" i="6"/>
  <c r="I627" i="7"/>
  <c r="G629" i="6"/>
  <c r="G629" i="7"/>
  <c r="F631" i="6"/>
  <c r="F631" i="7"/>
  <c r="H634" i="6"/>
  <c r="H634" i="7"/>
  <c r="I639" i="6"/>
  <c r="I639" i="7"/>
  <c r="G641" i="6"/>
  <c r="G641" i="7"/>
  <c r="F643" i="6"/>
  <c r="F643" i="7"/>
  <c r="H646" i="6"/>
  <c r="H646" i="7"/>
  <c r="I651" i="6"/>
  <c r="I651" i="7"/>
  <c r="G653" i="6"/>
  <c r="G653" i="7"/>
  <c r="F655" i="6"/>
  <c r="F655" i="7"/>
  <c r="H658" i="6"/>
  <c r="H658" i="7"/>
  <c r="I663" i="6"/>
  <c r="I663" i="7"/>
  <c r="G665" i="6"/>
  <c r="G665" i="7"/>
  <c r="F667" i="6"/>
  <c r="F667" i="7"/>
  <c r="O667" i="7" s="1"/>
  <c r="H670" i="6"/>
  <c r="H670" i="7"/>
  <c r="I675" i="6"/>
  <c r="I675" i="7"/>
  <c r="I680" i="6"/>
  <c r="I680" i="7"/>
  <c r="G682" i="6"/>
  <c r="G682" i="7"/>
  <c r="F684" i="6"/>
  <c r="F684" i="7"/>
  <c r="H687" i="6"/>
  <c r="H687" i="7"/>
  <c r="I692" i="6"/>
  <c r="I692" i="7"/>
  <c r="G694" i="6"/>
  <c r="G694" i="7"/>
  <c r="F696" i="6"/>
  <c r="F696" i="7"/>
  <c r="H699" i="6"/>
  <c r="H699" i="7"/>
  <c r="I704" i="6"/>
  <c r="I704" i="7"/>
  <c r="G706" i="6"/>
  <c r="G706" i="7"/>
  <c r="F708" i="6"/>
  <c r="F708" i="7"/>
  <c r="H711" i="6"/>
  <c r="H711" i="7"/>
  <c r="I716" i="6"/>
  <c r="I716" i="7"/>
  <c r="G718" i="6"/>
  <c r="G718" i="7"/>
  <c r="F720" i="6"/>
  <c r="F720" i="7"/>
  <c r="H723" i="6"/>
  <c r="H723" i="7"/>
  <c r="I728" i="6"/>
  <c r="I728" i="7"/>
  <c r="G730" i="6"/>
  <c r="G730" i="7"/>
  <c r="F732" i="6"/>
  <c r="F732" i="7"/>
  <c r="H735" i="6"/>
  <c r="H735" i="7"/>
  <c r="I740" i="6"/>
  <c r="I740" i="7"/>
  <c r="G742" i="6"/>
  <c r="G742" i="7"/>
  <c r="F744" i="6"/>
  <c r="F744" i="7"/>
  <c r="H747" i="6"/>
  <c r="H747" i="7"/>
  <c r="I752" i="6"/>
  <c r="I752" i="7"/>
  <c r="G754" i="6"/>
  <c r="G754" i="7"/>
  <c r="F756" i="6"/>
  <c r="F756" i="7"/>
  <c r="H759" i="6"/>
  <c r="H759" i="7"/>
  <c r="I764" i="6"/>
  <c r="I764" i="7"/>
  <c r="G766" i="6"/>
  <c r="G766" i="7"/>
  <c r="F768" i="6"/>
  <c r="F768" i="7"/>
  <c r="H771" i="6"/>
  <c r="H771" i="7"/>
  <c r="I776" i="6"/>
  <c r="I776" i="7"/>
  <c r="G778" i="6"/>
  <c r="G778" i="7"/>
  <c r="F780" i="6"/>
  <c r="F780" i="7"/>
  <c r="H783" i="6"/>
  <c r="H783" i="7"/>
  <c r="I788" i="6"/>
  <c r="I788" i="7"/>
  <c r="G790" i="6"/>
  <c r="G790" i="7"/>
  <c r="F792" i="6"/>
  <c r="F792" i="7"/>
  <c r="H795" i="6"/>
  <c r="H795" i="7"/>
  <c r="I800" i="6"/>
  <c r="I800" i="7"/>
  <c r="G802" i="6"/>
  <c r="G802" i="7"/>
  <c r="F804" i="6"/>
  <c r="F804" i="7"/>
  <c r="H807" i="6"/>
  <c r="H807" i="7"/>
  <c r="I812" i="6"/>
  <c r="I812" i="7"/>
  <c r="G814" i="6"/>
  <c r="G814" i="7"/>
  <c r="F816" i="6"/>
  <c r="F816" i="7"/>
  <c r="H819" i="6"/>
  <c r="H819" i="7"/>
  <c r="H836" i="6"/>
  <c r="H836" i="7"/>
  <c r="I841" i="6"/>
  <c r="I841" i="7"/>
  <c r="G855" i="6"/>
  <c r="G855" i="7"/>
  <c r="H872" i="6"/>
  <c r="H872" i="7"/>
  <c r="G879" i="6"/>
  <c r="G879" i="7"/>
  <c r="G891" i="6"/>
  <c r="G891" i="7"/>
  <c r="G915" i="6"/>
  <c r="G915" i="7"/>
  <c r="I925" i="6"/>
  <c r="I925" i="7"/>
  <c r="I937" i="6"/>
  <c r="I937" i="7"/>
  <c r="H968" i="6"/>
  <c r="H968" i="7"/>
  <c r="H980" i="6"/>
  <c r="H980" i="7"/>
  <c r="G987" i="6"/>
  <c r="G987" i="7"/>
  <c r="I997" i="6"/>
  <c r="I997" i="7"/>
  <c r="G999" i="6"/>
  <c r="G999" i="7"/>
  <c r="H1004" i="6"/>
  <c r="H1004" i="7"/>
  <c r="H1016" i="6"/>
  <c r="H1016" i="7"/>
  <c r="I1021" i="6"/>
  <c r="I1021" i="7"/>
  <c r="G1023" i="6"/>
  <c r="G1023" i="7"/>
  <c r="G1035" i="6"/>
  <c r="G1035" i="7"/>
  <c r="F1037" i="6"/>
  <c r="F1037" i="7"/>
  <c r="H1040" i="6"/>
  <c r="H1040" i="7"/>
  <c r="I1045" i="6"/>
  <c r="I1045" i="7"/>
  <c r="G1047" i="6"/>
  <c r="G1047" i="7"/>
  <c r="F1049" i="6"/>
  <c r="F1049" i="7"/>
  <c r="H1052" i="6"/>
  <c r="H1052" i="7"/>
  <c r="I1057" i="6"/>
  <c r="I1057" i="7"/>
  <c r="G1059" i="6"/>
  <c r="G1059" i="7"/>
  <c r="F1061" i="6"/>
  <c r="F1061" i="7"/>
  <c r="O1061" i="7" s="1"/>
  <c r="H1064" i="6"/>
  <c r="H1064" i="7"/>
  <c r="I1069" i="6"/>
  <c r="I1069" i="7"/>
  <c r="G1071" i="6"/>
  <c r="G1071" i="7"/>
  <c r="F1073" i="6"/>
  <c r="F1073" i="7"/>
  <c r="H1076" i="6"/>
  <c r="H1076" i="7"/>
  <c r="I1081" i="6"/>
  <c r="I1081" i="7"/>
  <c r="G1083" i="6"/>
  <c r="G1083" i="7"/>
  <c r="F1085" i="6"/>
  <c r="F1085" i="7"/>
  <c r="H1088" i="6"/>
  <c r="H1088" i="7"/>
  <c r="I1093" i="6"/>
  <c r="I1093" i="7"/>
  <c r="G1095" i="6"/>
  <c r="G1095" i="7"/>
  <c r="F1097" i="6"/>
  <c r="F1097" i="7"/>
  <c r="O1097" i="7" s="1"/>
  <c r="H1100" i="6"/>
  <c r="H1100" i="7"/>
  <c r="I1105" i="6"/>
  <c r="I1105" i="7"/>
  <c r="G1107" i="6"/>
  <c r="G1107" i="7"/>
  <c r="F1109" i="6"/>
  <c r="F1109" i="7"/>
  <c r="H1112" i="6"/>
  <c r="H1112" i="7"/>
  <c r="I1117" i="6"/>
  <c r="I1117" i="7"/>
  <c r="G1119" i="6"/>
  <c r="G1119" i="7"/>
  <c r="F1121" i="6"/>
  <c r="F1121" i="7"/>
  <c r="H1124" i="6"/>
  <c r="H1124" i="7"/>
  <c r="I1129" i="6"/>
  <c r="I1129" i="7"/>
  <c r="G1131" i="6"/>
  <c r="G1131" i="7"/>
  <c r="F1133" i="6"/>
  <c r="F1133" i="7"/>
  <c r="H1136" i="6"/>
  <c r="H1136" i="7"/>
  <c r="I1141" i="6"/>
  <c r="I1141" i="7"/>
  <c r="G1143" i="6"/>
  <c r="G1143" i="7"/>
  <c r="F1145" i="6"/>
  <c r="F1145" i="7"/>
  <c r="H1148" i="6"/>
  <c r="H1148" i="7"/>
  <c r="F1157" i="6"/>
  <c r="F1157" i="7"/>
  <c r="F1397" i="6"/>
  <c r="F1397" i="7"/>
  <c r="H1400" i="6"/>
  <c r="H1400" i="7"/>
  <c r="F1409" i="6"/>
  <c r="F1409" i="7"/>
  <c r="H1412" i="6"/>
  <c r="H1412" i="7"/>
  <c r="F1421" i="6"/>
  <c r="F1421" i="7"/>
  <c r="H1424" i="6"/>
  <c r="H1424" i="7"/>
  <c r="F1433" i="6"/>
  <c r="F1433" i="7"/>
  <c r="H1436" i="6"/>
  <c r="H1436" i="7"/>
  <c r="F1445" i="6"/>
  <c r="F1445" i="7"/>
  <c r="H1448" i="6"/>
  <c r="H1448" i="7"/>
  <c r="F1457" i="6"/>
  <c r="F1457" i="7"/>
  <c r="H1460" i="6"/>
  <c r="H1460" i="7"/>
  <c r="F1469" i="6"/>
  <c r="F1469" i="7"/>
  <c r="H1472" i="6"/>
  <c r="H1472" i="7"/>
  <c r="F1481" i="6"/>
  <c r="F1481" i="7"/>
  <c r="H1484" i="6"/>
  <c r="H1484" i="7"/>
  <c r="F1493" i="6"/>
  <c r="F1493" i="7"/>
  <c r="H1496" i="6"/>
  <c r="H1496" i="7"/>
  <c r="F1505" i="6"/>
  <c r="F1505" i="7"/>
  <c r="H1508" i="6"/>
  <c r="H1508" i="7"/>
  <c r="F1517" i="7"/>
  <c r="F1517" i="6"/>
  <c r="H1520" i="6"/>
  <c r="H1520" i="7"/>
  <c r="F1529" i="6"/>
  <c r="F1529" i="7"/>
  <c r="H1532" i="6"/>
  <c r="H1532" i="7"/>
  <c r="F1541" i="6"/>
  <c r="F1541" i="7"/>
  <c r="H1544" i="6"/>
  <c r="H1544" i="7"/>
  <c r="F1553" i="6"/>
  <c r="F1553" i="7"/>
  <c r="H1556" i="6"/>
  <c r="H1556" i="7"/>
  <c r="F1565" i="6"/>
  <c r="F1565" i="7"/>
  <c r="H1568" i="6"/>
  <c r="H1568" i="7"/>
  <c r="G1880" i="6"/>
  <c r="G1880" i="7"/>
  <c r="F1882" i="6"/>
  <c r="F1882" i="7"/>
  <c r="H1885" i="6"/>
  <c r="H1885" i="7"/>
  <c r="G1892" i="6"/>
  <c r="G1892" i="7"/>
  <c r="F1894" i="6"/>
  <c r="F1894" i="7"/>
  <c r="H1897" i="6"/>
  <c r="H1897" i="7"/>
  <c r="G1904" i="6"/>
  <c r="G1904" i="7"/>
  <c r="F1906" i="6"/>
  <c r="F1906" i="7"/>
  <c r="H1909" i="6"/>
  <c r="H1909" i="7"/>
  <c r="G1916" i="6"/>
  <c r="G1916" i="7"/>
  <c r="F1918" i="6"/>
  <c r="F1918" i="7"/>
  <c r="H1921" i="6"/>
  <c r="H1921" i="7"/>
  <c r="G1928" i="6"/>
  <c r="G1928" i="7"/>
  <c r="F1930" i="6"/>
  <c r="F1930" i="7"/>
  <c r="H1933" i="6"/>
  <c r="H1933" i="7"/>
  <c r="H2081" i="6"/>
  <c r="G49" i="7"/>
  <c r="F234" i="7"/>
  <c r="G437" i="7"/>
  <c r="H1265" i="6"/>
  <c r="H1265" i="7"/>
  <c r="I1270" i="6"/>
  <c r="I1270" i="7"/>
  <c r="G1272" i="6"/>
  <c r="G1272" i="7"/>
  <c r="F1274" i="6"/>
  <c r="F1274" i="7"/>
  <c r="H1277" i="6"/>
  <c r="H1277" i="7"/>
  <c r="I1282" i="6"/>
  <c r="I1282" i="7"/>
  <c r="G1284" i="6"/>
  <c r="G1284" i="7"/>
  <c r="F1286" i="6"/>
  <c r="F1286" i="7"/>
  <c r="H1289" i="6"/>
  <c r="H1289" i="7"/>
  <c r="I1294" i="6"/>
  <c r="I1294" i="7"/>
  <c r="G1296" i="6"/>
  <c r="G1296" i="7"/>
  <c r="F1298" i="6"/>
  <c r="F1298" i="7"/>
  <c r="H1301" i="6"/>
  <c r="H1301" i="7"/>
  <c r="I1306" i="6"/>
  <c r="I1306" i="7"/>
  <c r="G1308" i="6"/>
  <c r="G1308" i="7"/>
  <c r="F1310" i="6"/>
  <c r="F1310" i="7"/>
  <c r="H1313" i="6"/>
  <c r="H1313" i="7"/>
  <c r="I1318" i="6"/>
  <c r="I1318" i="7"/>
  <c r="G1320" i="6"/>
  <c r="G1320" i="7"/>
  <c r="F1322" i="6"/>
  <c r="F1322" i="7"/>
  <c r="O1322" i="7" s="1"/>
  <c r="H1325" i="6"/>
  <c r="H1325" i="7"/>
  <c r="G1332" i="6"/>
  <c r="G1332" i="7"/>
  <c r="G1344" i="6"/>
  <c r="G1344" i="7"/>
  <c r="G1356" i="6"/>
  <c r="G1356" i="7"/>
  <c r="G1368" i="6"/>
  <c r="G1368" i="7"/>
  <c r="G1380" i="6"/>
  <c r="G1380" i="7"/>
  <c r="H1390" i="6"/>
  <c r="H1390" i="7"/>
  <c r="F1399" i="6"/>
  <c r="F1399" i="7"/>
  <c r="H1402" i="6"/>
  <c r="H1402" i="7"/>
  <c r="F1411" i="6"/>
  <c r="F1411" i="7"/>
  <c r="H1414" i="6"/>
  <c r="H1414" i="7"/>
  <c r="F1423" i="6"/>
  <c r="F1423" i="7"/>
  <c r="H1426" i="6"/>
  <c r="H1426" i="7"/>
  <c r="F1435" i="6"/>
  <c r="F1435" i="7"/>
  <c r="H1438" i="6"/>
  <c r="H1438" i="7"/>
  <c r="G1445" i="6"/>
  <c r="G1445" i="7"/>
  <c r="F1447" i="6"/>
  <c r="F1447" i="7"/>
  <c r="O1447" i="7" s="1"/>
  <c r="H1450" i="6"/>
  <c r="H1450" i="7"/>
  <c r="G1457" i="6"/>
  <c r="G1457" i="7"/>
  <c r="F1459" i="6"/>
  <c r="F1459" i="7"/>
  <c r="H1462" i="6"/>
  <c r="H1462" i="7"/>
  <c r="G1469" i="6"/>
  <c r="G1469" i="7"/>
  <c r="F1471" i="6"/>
  <c r="F1471" i="7"/>
  <c r="O1471" i="7" s="1"/>
  <c r="H1474" i="6"/>
  <c r="H1474" i="7"/>
  <c r="G1481" i="6"/>
  <c r="G1481" i="7"/>
  <c r="F1483" i="6"/>
  <c r="F1483" i="7"/>
  <c r="H1486" i="6"/>
  <c r="H1486" i="7"/>
  <c r="G1493" i="6"/>
  <c r="G1493" i="7"/>
  <c r="F1495" i="6"/>
  <c r="F1495" i="7"/>
  <c r="H1880" i="6"/>
  <c r="H1880" i="7"/>
  <c r="F1889" i="6"/>
  <c r="F1889" i="7"/>
  <c r="H1892" i="6"/>
  <c r="H1892" i="7"/>
  <c r="F1901" i="6"/>
  <c r="F1901" i="7"/>
  <c r="H1904" i="6"/>
  <c r="H1904" i="7"/>
  <c r="F1913" i="6"/>
  <c r="F1913" i="7"/>
  <c r="H1916" i="6"/>
  <c r="H1916" i="7"/>
  <c r="F1925" i="6"/>
  <c r="F1925" i="7"/>
  <c r="H1928" i="6"/>
  <c r="H1928" i="7"/>
  <c r="G1940" i="6"/>
  <c r="G1940" i="7"/>
  <c r="F1942" i="6"/>
  <c r="F1942" i="7"/>
  <c r="H1950" i="6"/>
  <c r="H1950" i="7"/>
  <c r="G1962" i="6"/>
  <c r="G1962" i="7"/>
  <c r="F1964" i="6"/>
  <c r="F1964" i="7"/>
  <c r="H1967" i="6"/>
  <c r="H1967" i="7"/>
  <c r="G1974" i="6"/>
  <c r="G1974" i="7"/>
  <c r="F1976" i="6"/>
  <c r="F1976" i="7"/>
  <c r="H1979" i="6"/>
  <c r="H1979" i="7"/>
  <c r="G1986" i="6"/>
  <c r="G1986" i="7"/>
  <c r="F1988" i="6"/>
  <c r="F1988" i="7"/>
  <c r="H1991" i="6"/>
  <c r="H1991" i="7"/>
  <c r="G1998" i="6"/>
  <c r="G1998" i="7"/>
  <c r="F2000" i="6"/>
  <c r="F2000" i="7"/>
  <c r="H2003" i="6"/>
  <c r="H2003" i="7"/>
  <c r="G2010" i="6"/>
  <c r="G2010" i="7"/>
  <c r="F2012" i="6"/>
  <c r="F2012" i="7"/>
  <c r="O2012" i="7" s="1"/>
  <c r="G2022" i="6"/>
  <c r="G2022" i="7"/>
  <c r="F2024" i="6"/>
  <c r="F2024" i="7"/>
  <c r="G2027" i="6"/>
  <c r="G2027" i="7"/>
  <c r="F2029" i="6"/>
  <c r="F2029" i="7"/>
  <c r="O2029" i="7" s="1"/>
  <c r="F2034" i="6"/>
  <c r="F2034" i="7"/>
  <c r="H2037" i="6"/>
  <c r="H2037" i="7"/>
  <c r="G2049" i="6"/>
  <c r="G2049" i="7"/>
  <c r="F2051" i="6"/>
  <c r="F2051" i="7"/>
  <c r="G2071" i="6"/>
  <c r="G2071" i="7"/>
  <c r="F2073" i="6"/>
  <c r="F2073" i="7"/>
  <c r="H2076" i="6"/>
  <c r="H2076" i="7"/>
  <c r="G2083" i="6"/>
  <c r="G2083" i="7"/>
  <c r="F2085" i="6"/>
  <c r="F2085" i="7"/>
  <c r="H2088" i="6"/>
  <c r="H2088" i="7"/>
  <c r="G2095" i="6"/>
  <c r="G2095" i="7"/>
  <c r="F2097" i="6"/>
  <c r="F2097" i="7"/>
  <c r="H2100" i="6"/>
  <c r="H2100" i="7"/>
  <c r="G2107" i="6"/>
  <c r="G2107" i="7"/>
  <c r="F2109" i="6"/>
  <c r="F2109" i="7"/>
  <c r="H2112" i="6"/>
  <c r="H2112" i="7"/>
  <c r="G2119" i="6"/>
  <c r="G2119" i="7"/>
  <c r="F2121" i="6"/>
  <c r="F2121" i="7"/>
  <c r="O2121" i="7" s="1"/>
  <c r="H2124" i="6"/>
  <c r="H2124" i="7"/>
  <c r="G2131" i="6"/>
  <c r="G2131" i="7"/>
  <c r="F2133" i="6"/>
  <c r="F2133" i="7"/>
  <c r="H2136" i="6"/>
  <c r="H2136" i="7"/>
  <c r="G2143" i="6"/>
  <c r="G2143" i="7"/>
  <c r="F2145" i="6"/>
  <c r="F2145" i="7"/>
  <c r="H2148" i="6"/>
  <c r="H2148" i="7"/>
  <c r="G2155" i="6"/>
  <c r="G2155" i="7"/>
  <c r="G2160" i="6"/>
  <c r="G2160" i="7"/>
  <c r="G2165" i="6"/>
  <c r="G2165" i="7"/>
  <c r="F2167" i="6"/>
  <c r="F2167" i="7"/>
  <c r="H2170" i="6"/>
  <c r="H2170" i="7"/>
  <c r="G2177" i="6"/>
  <c r="G2177" i="7"/>
  <c r="F2179" i="6"/>
  <c r="F2179" i="7"/>
  <c r="H2182" i="6"/>
  <c r="H2182" i="7"/>
  <c r="G2189" i="6"/>
  <c r="G2189" i="7"/>
  <c r="F2191" i="6"/>
  <c r="F2191" i="7"/>
  <c r="H2194" i="6"/>
  <c r="H2194" i="7"/>
  <c r="G2201" i="6"/>
  <c r="G2201" i="7"/>
  <c r="F2203" i="6"/>
  <c r="F2203" i="7"/>
  <c r="H2206" i="6"/>
  <c r="H2206" i="7"/>
  <c r="G2213" i="6"/>
  <c r="G2213" i="7"/>
  <c r="F2215" i="6"/>
  <c r="F2215" i="7"/>
  <c r="H2218" i="6"/>
  <c r="H2218" i="7"/>
  <c r="F2227" i="6"/>
  <c r="F2227" i="7"/>
  <c r="H2230" i="6"/>
  <c r="H2230" i="7"/>
  <c r="G2237" i="6"/>
  <c r="G2237" i="7"/>
  <c r="F2239" i="6"/>
  <c r="F2239" i="7"/>
  <c r="H2242" i="6"/>
  <c r="H2242" i="7"/>
  <c r="G2249" i="6"/>
  <c r="G2249" i="7"/>
  <c r="F2251" i="6"/>
  <c r="F2251" i="7"/>
  <c r="H2254" i="6"/>
  <c r="H2254" i="7"/>
  <c r="G2261" i="6"/>
  <c r="G2261" i="7"/>
  <c r="F2263" i="6"/>
  <c r="F2263" i="7"/>
  <c r="H2266" i="6"/>
  <c r="H2266" i="7"/>
  <c r="G2273" i="6"/>
  <c r="G2273" i="7"/>
  <c r="F2275" i="6"/>
  <c r="F2275" i="7"/>
  <c r="H2278" i="6"/>
  <c r="H2278" i="7"/>
  <c r="G2285" i="6"/>
  <c r="G2285" i="7"/>
  <c r="F2287" i="6"/>
  <c r="F2287" i="7"/>
  <c r="H2290" i="6"/>
  <c r="H2290" i="7"/>
  <c r="G2297" i="6"/>
  <c r="G2297" i="7"/>
  <c r="F2299" i="6"/>
  <c r="F2299" i="7"/>
  <c r="H2302" i="6"/>
  <c r="H2302" i="7"/>
  <c r="G2638" i="6"/>
  <c r="G2638" i="7"/>
  <c r="G2662" i="6"/>
  <c r="G2662" i="7"/>
  <c r="H2672" i="6"/>
  <c r="H2672" i="7"/>
  <c r="H2684" i="6"/>
  <c r="H2684" i="7"/>
  <c r="F2679" i="6"/>
  <c r="F2598" i="6"/>
  <c r="I2531" i="6"/>
  <c r="G2378" i="6"/>
  <c r="F2160" i="6"/>
  <c r="H2071" i="6"/>
  <c r="I1815" i="6"/>
  <c r="I1253" i="6"/>
  <c r="I1253" i="7"/>
  <c r="G1255" i="6"/>
  <c r="G1255" i="7"/>
  <c r="F1257" i="6"/>
  <c r="F1257" i="7"/>
  <c r="H1260" i="6"/>
  <c r="H1260" i="7"/>
  <c r="I1265" i="6"/>
  <c r="I1265" i="7"/>
  <c r="G1267" i="6"/>
  <c r="G1267" i="7"/>
  <c r="F1269" i="6"/>
  <c r="F1269" i="7"/>
  <c r="H1272" i="6"/>
  <c r="H1272" i="7"/>
  <c r="I1277" i="6"/>
  <c r="I1277" i="7"/>
  <c r="G1279" i="6"/>
  <c r="G1279" i="7"/>
  <c r="F1281" i="6"/>
  <c r="F1281" i="7"/>
  <c r="H1284" i="6"/>
  <c r="H1284" i="7"/>
  <c r="I1289" i="6"/>
  <c r="I1289" i="7"/>
  <c r="G1291" i="6"/>
  <c r="G1291" i="7"/>
  <c r="F1293" i="6"/>
  <c r="F1293" i="7"/>
  <c r="H1296" i="6"/>
  <c r="H1296" i="7"/>
  <c r="I1301" i="6"/>
  <c r="I1301" i="7"/>
  <c r="G1303" i="6"/>
  <c r="G1303" i="7"/>
  <c r="F1305" i="6"/>
  <c r="F1305" i="7"/>
  <c r="H1308" i="6"/>
  <c r="H1308" i="7"/>
  <c r="I1313" i="6"/>
  <c r="I1313" i="7"/>
  <c r="G1315" i="6"/>
  <c r="G1315" i="7"/>
  <c r="F1317" i="6"/>
  <c r="F1317" i="7"/>
  <c r="H1320" i="6"/>
  <c r="H1320" i="7"/>
  <c r="I1325" i="6"/>
  <c r="I1325" i="7"/>
  <c r="G1327" i="6"/>
  <c r="G1327" i="7"/>
  <c r="F1329" i="6"/>
  <c r="F1329" i="7"/>
  <c r="H1332" i="6"/>
  <c r="H1332" i="7"/>
  <c r="G1339" i="6"/>
  <c r="G1339" i="7"/>
  <c r="F1341" i="6"/>
  <c r="F1341" i="7"/>
  <c r="H1344" i="6"/>
  <c r="H1344" i="7"/>
  <c r="G1351" i="6"/>
  <c r="G1351" i="7"/>
  <c r="F1353" i="6"/>
  <c r="F1353" i="7"/>
  <c r="H1356" i="6"/>
  <c r="H1356" i="7"/>
  <c r="G1363" i="6"/>
  <c r="G1363" i="7"/>
  <c r="F1365" i="6"/>
  <c r="F1365" i="7"/>
  <c r="H1368" i="6"/>
  <c r="H1368" i="7"/>
  <c r="G1375" i="6"/>
  <c r="G1375" i="7"/>
  <c r="F1377" i="6"/>
  <c r="F1377" i="7"/>
  <c r="H1380" i="6"/>
  <c r="H1380" i="7"/>
  <c r="G1387" i="6"/>
  <c r="G1387" i="7"/>
  <c r="G1392" i="6"/>
  <c r="G1392" i="7"/>
  <c r="G1404" i="6"/>
  <c r="G1404" i="7"/>
  <c r="G1416" i="6"/>
  <c r="G1416" i="7"/>
  <c r="G1428" i="6"/>
  <c r="G1428" i="7"/>
  <c r="G1774" i="6"/>
  <c r="G1774" i="7"/>
  <c r="G1786" i="6"/>
  <c r="G1786" i="7"/>
  <c r="G1798" i="6"/>
  <c r="G1798" i="7"/>
  <c r="G1810" i="6"/>
  <c r="G1810" i="7"/>
  <c r="G1822" i="6"/>
  <c r="G1822" i="7"/>
  <c r="G1834" i="6"/>
  <c r="G1834" i="7"/>
  <c r="G1846" i="6"/>
  <c r="G1846" i="7"/>
  <c r="G1858" i="6"/>
  <c r="G1858" i="7"/>
  <c r="G1870" i="6"/>
  <c r="G1870" i="7"/>
  <c r="G1882" i="6"/>
  <c r="G1882" i="7"/>
  <c r="H1887" i="6"/>
  <c r="H1887" i="7"/>
  <c r="G1894" i="6"/>
  <c r="G1894" i="7"/>
  <c r="H1899" i="6"/>
  <c r="H1899" i="7"/>
  <c r="G1906" i="6"/>
  <c r="G1906" i="7"/>
  <c r="H1911" i="6"/>
  <c r="H1911" i="7"/>
  <c r="G1918" i="6"/>
  <c r="G1918" i="7"/>
  <c r="H1923" i="6"/>
  <c r="H1923" i="7"/>
  <c r="G1930" i="6"/>
  <c r="G1930" i="7"/>
  <c r="F1937" i="6"/>
  <c r="F1937" i="7"/>
  <c r="H1940" i="6"/>
  <c r="H1940" i="7"/>
  <c r="H1945" i="6"/>
  <c r="H1945" i="7"/>
  <c r="G1952" i="6"/>
  <c r="G1952" i="7"/>
  <c r="F1954" i="6"/>
  <c r="F1954" i="7"/>
  <c r="H1957" i="6"/>
  <c r="H1957" i="7"/>
  <c r="H1962" i="6"/>
  <c r="H1962" i="7"/>
  <c r="H1974" i="6"/>
  <c r="H1974" i="7"/>
  <c r="H1986" i="6"/>
  <c r="H1986" i="7"/>
  <c r="H1998" i="6"/>
  <c r="H1998" i="7"/>
  <c r="H2010" i="6"/>
  <c r="H2010" i="7"/>
  <c r="H2022" i="6"/>
  <c r="H2022" i="7"/>
  <c r="H2027" i="6"/>
  <c r="H2027" i="7"/>
  <c r="G2039" i="6"/>
  <c r="G2039" i="7"/>
  <c r="F2041" i="6"/>
  <c r="F2041" i="7"/>
  <c r="H2049" i="6"/>
  <c r="H2049" i="7"/>
  <c r="F2058" i="6"/>
  <c r="F2058" i="7"/>
  <c r="G2061" i="6"/>
  <c r="G2061" i="7"/>
  <c r="F2063" i="6"/>
  <c r="F2063" i="7"/>
  <c r="G2066" i="6"/>
  <c r="G2066" i="7"/>
  <c r="G2078" i="6"/>
  <c r="G2078" i="7"/>
  <c r="F2080" i="6"/>
  <c r="F2080" i="7"/>
  <c r="H2083" i="6"/>
  <c r="H2083" i="7"/>
  <c r="G2090" i="6"/>
  <c r="G2090" i="7"/>
  <c r="F2092" i="6"/>
  <c r="F2092" i="7"/>
  <c r="H2095" i="6"/>
  <c r="H2095" i="7"/>
  <c r="F2104" i="6"/>
  <c r="F2104" i="7"/>
  <c r="H2107" i="6"/>
  <c r="H2107" i="7"/>
  <c r="F2116" i="6"/>
  <c r="F2116" i="7"/>
  <c r="H2119" i="6"/>
  <c r="H2119" i="7"/>
  <c r="G2126" i="6"/>
  <c r="G2126" i="7"/>
  <c r="F2128" i="6"/>
  <c r="F2128" i="7"/>
  <c r="H2131" i="6"/>
  <c r="H2131" i="7"/>
  <c r="G2138" i="6"/>
  <c r="G2138" i="7"/>
  <c r="F2140" i="6"/>
  <c r="F2140" i="7"/>
  <c r="H2143" i="6"/>
  <c r="H2143" i="7"/>
  <c r="G2150" i="6"/>
  <c r="G2150" i="7"/>
  <c r="F2152" i="6"/>
  <c r="F2152" i="7"/>
  <c r="H2155" i="6"/>
  <c r="H2155" i="7"/>
  <c r="F2157" i="6"/>
  <c r="F2157" i="7"/>
  <c r="H2160" i="6"/>
  <c r="H2160" i="7"/>
  <c r="G2172" i="6"/>
  <c r="G2172" i="7"/>
  <c r="G2184" i="6"/>
  <c r="G2184" i="7"/>
  <c r="G2196" i="6"/>
  <c r="G2196" i="7"/>
  <c r="G2208" i="6"/>
  <c r="G2208" i="7"/>
  <c r="G2220" i="6"/>
  <c r="G2220" i="7"/>
  <c r="F2647" i="6"/>
  <c r="F2647" i="7"/>
  <c r="H2650" i="6"/>
  <c r="H2650" i="7"/>
  <c r="F2659" i="6"/>
  <c r="F2659" i="7"/>
  <c r="H2662" i="6"/>
  <c r="H2662" i="7"/>
  <c r="F2671" i="6"/>
  <c r="F2671" i="7"/>
  <c r="G2674" i="6"/>
  <c r="G2674" i="7"/>
  <c r="G2686" i="6"/>
  <c r="G2686" i="7"/>
  <c r="F2649" i="6"/>
  <c r="G2582" i="6"/>
  <c r="I2513" i="6"/>
  <c r="G2300" i="6"/>
  <c r="G2157" i="6"/>
  <c r="F2068" i="6"/>
  <c r="H1815" i="6"/>
  <c r="I1219" i="6"/>
  <c r="I1219" i="7"/>
  <c r="G1221" i="6"/>
  <c r="G1221" i="7"/>
  <c r="F1223" i="6"/>
  <c r="F1223" i="7"/>
  <c r="H1226" i="6"/>
  <c r="H1226" i="7"/>
  <c r="F1228" i="6"/>
  <c r="F1228" i="7"/>
  <c r="H1231" i="6"/>
  <c r="H1231" i="7"/>
  <c r="I1236" i="6"/>
  <c r="I1236" i="7"/>
  <c r="G1238" i="6"/>
  <c r="G1238" i="7"/>
  <c r="F1240" i="6"/>
  <c r="F1240" i="7"/>
  <c r="H1243" i="6"/>
  <c r="H1243" i="7"/>
  <c r="I1248" i="6"/>
  <c r="I1248" i="7"/>
  <c r="G1250" i="6"/>
  <c r="G1250" i="7"/>
  <c r="F1252" i="6"/>
  <c r="F1252" i="7"/>
  <c r="H1255" i="6"/>
  <c r="H1255" i="7"/>
  <c r="I1260" i="6"/>
  <c r="I1260" i="7"/>
  <c r="G1262" i="6"/>
  <c r="G1262" i="7"/>
  <c r="F1264" i="6"/>
  <c r="F1264" i="7"/>
  <c r="H1267" i="6"/>
  <c r="H1267" i="7"/>
  <c r="I1272" i="6"/>
  <c r="I1272" i="7"/>
  <c r="G1274" i="6"/>
  <c r="G1274" i="7"/>
  <c r="F1276" i="6"/>
  <c r="F1276" i="7"/>
  <c r="H1279" i="6"/>
  <c r="H1279" i="7"/>
  <c r="I1284" i="6"/>
  <c r="I1284" i="7"/>
  <c r="G1286" i="6"/>
  <c r="G1286" i="7"/>
  <c r="F1288" i="6"/>
  <c r="F1288" i="7"/>
  <c r="H1291" i="6"/>
  <c r="H1291" i="7"/>
  <c r="I1296" i="6"/>
  <c r="I1296" i="7"/>
  <c r="G1298" i="6"/>
  <c r="G1298" i="7"/>
  <c r="F1300" i="6"/>
  <c r="F1300" i="7"/>
  <c r="H1303" i="6"/>
  <c r="H1303" i="7"/>
  <c r="I1308" i="6"/>
  <c r="I1308" i="7"/>
  <c r="G1310" i="6"/>
  <c r="G1310" i="7"/>
  <c r="G1615" i="6"/>
  <c r="G1615" i="7"/>
  <c r="F1617" i="6"/>
  <c r="F1617" i="7"/>
  <c r="H1620" i="6"/>
  <c r="H1620" i="7"/>
  <c r="G1627" i="6"/>
  <c r="G1627" i="7"/>
  <c r="F1629" i="6"/>
  <c r="F1629" i="7"/>
  <c r="H1632" i="6"/>
  <c r="H1632" i="7"/>
  <c r="G1639" i="6"/>
  <c r="G1639" i="7"/>
  <c r="F1641" i="6"/>
  <c r="F1641" i="7"/>
  <c r="H1644" i="6"/>
  <c r="H1644" i="7"/>
  <c r="G1651" i="6"/>
  <c r="G1651" i="7"/>
  <c r="G1656" i="6"/>
  <c r="G1656" i="7"/>
  <c r="G1668" i="6"/>
  <c r="G1668" i="7"/>
  <c r="G1680" i="6"/>
  <c r="G1680" i="7"/>
  <c r="G1692" i="6"/>
  <c r="G1692" i="7"/>
  <c r="G1704" i="6"/>
  <c r="G1704" i="7"/>
  <c r="F1711" i="6"/>
  <c r="F1711" i="7"/>
  <c r="H1714" i="6"/>
  <c r="H1714" i="7"/>
  <c r="F1723" i="6"/>
  <c r="F1723" i="7"/>
  <c r="H1726" i="6"/>
  <c r="H1726" i="7"/>
  <c r="F1735" i="6"/>
  <c r="F1735" i="7"/>
  <c r="H1738" i="6"/>
  <c r="H1738" i="7"/>
  <c r="F1747" i="6"/>
  <c r="F1747" i="7"/>
  <c r="H1750" i="6"/>
  <c r="H1750" i="7"/>
  <c r="F1759" i="6"/>
  <c r="F1759" i="7"/>
  <c r="H1762" i="6"/>
  <c r="H1762" i="7"/>
  <c r="F1771" i="6"/>
  <c r="F1771" i="7"/>
  <c r="H1774" i="6"/>
  <c r="H1774" i="7"/>
  <c r="F1783" i="6"/>
  <c r="F1783" i="7"/>
  <c r="H1786" i="6"/>
  <c r="H1786" i="7"/>
  <c r="F1795" i="6"/>
  <c r="F1795" i="7"/>
  <c r="H1798" i="6"/>
  <c r="H1798" i="7"/>
  <c r="F1807" i="6"/>
  <c r="F1807" i="7"/>
  <c r="H1810" i="6"/>
  <c r="H1810" i="7"/>
  <c r="F1819" i="6"/>
  <c r="F1819" i="7"/>
  <c r="H1822" i="6"/>
  <c r="H1822" i="7"/>
  <c r="F1831" i="6"/>
  <c r="F1831" i="7"/>
  <c r="H1834" i="6"/>
  <c r="H1834" i="7"/>
  <c r="F1843" i="6"/>
  <c r="F1843" i="7"/>
  <c r="H1846" i="6"/>
  <c r="H1846" i="7"/>
  <c r="F1855" i="6"/>
  <c r="F1855" i="7"/>
  <c r="H1858" i="6"/>
  <c r="H1858" i="7"/>
  <c r="F1867" i="6"/>
  <c r="F1867" i="7"/>
  <c r="H1870" i="6"/>
  <c r="H1870" i="7"/>
  <c r="F1879" i="6"/>
  <c r="F1879" i="7"/>
  <c r="H1882" i="6"/>
  <c r="H1882" i="7"/>
  <c r="G1889" i="6"/>
  <c r="G1889" i="7"/>
  <c r="F1891" i="6"/>
  <c r="F1891" i="7"/>
  <c r="H1894" i="6"/>
  <c r="H1894" i="7"/>
  <c r="G1901" i="6"/>
  <c r="G1901" i="7"/>
  <c r="F1903" i="6"/>
  <c r="F1903" i="7"/>
  <c r="H1906" i="6"/>
  <c r="H1906" i="7"/>
  <c r="G1913" i="6"/>
  <c r="G1913" i="7"/>
  <c r="F1915" i="6"/>
  <c r="F1915" i="7"/>
  <c r="H1918" i="6"/>
  <c r="H1918" i="7"/>
  <c r="G1925" i="6"/>
  <c r="G1925" i="7"/>
  <c r="G1942" i="6"/>
  <c r="G1942" i="7"/>
  <c r="F1949" i="6"/>
  <c r="F1949" i="7"/>
  <c r="H1952" i="6"/>
  <c r="H1952" i="7"/>
  <c r="F1961" i="6"/>
  <c r="F1961" i="7"/>
  <c r="G1964" i="6"/>
  <c r="G1964" i="7"/>
  <c r="F1966" i="6"/>
  <c r="F1966" i="7"/>
  <c r="H1969" i="6"/>
  <c r="H1969" i="7"/>
  <c r="G1976" i="6"/>
  <c r="G1976" i="7"/>
  <c r="F1978" i="6"/>
  <c r="F1978" i="7"/>
  <c r="H1981" i="6"/>
  <c r="H1981" i="7"/>
  <c r="G1988" i="6"/>
  <c r="G1988" i="7"/>
  <c r="F1990" i="6"/>
  <c r="F1990" i="7"/>
  <c r="G2000" i="6"/>
  <c r="G2000" i="7"/>
  <c r="F2002" i="6"/>
  <c r="F2002" i="7"/>
  <c r="H2005" i="6"/>
  <c r="H2005" i="7"/>
  <c r="G2012" i="6"/>
  <c r="G2012" i="7"/>
  <c r="F2014" i="6"/>
  <c r="F2014" i="7"/>
  <c r="H2017" i="6"/>
  <c r="H2017" i="7"/>
  <c r="G2024" i="6"/>
  <c r="G2024" i="7"/>
  <c r="G2034" i="6"/>
  <c r="G2034" i="7"/>
  <c r="F2036" i="6"/>
  <c r="F2036" i="7"/>
  <c r="H2039" i="6"/>
  <c r="H2039" i="7"/>
  <c r="G2051" i="6"/>
  <c r="G2051" i="7"/>
  <c r="H2061" i="6"/>
  <c r="H2061" i="7"/>
  <c r="G2073" i="6"/>
  <c r="G2073" i="7"/>
  <c r="F2075" i="6"/>
  <c r="F2075" i="7"/>
  <c r="G2085" i="6"/>
  <c r="G2085" i="7"/>
  <c r="F2087" i="6"/>
  <c r="F2087" i="7"/>
  <c r="G2097" i="6"/>
  <c r="G2097" i="7"/>
  <c r="F2099" i="6"/>
  <c r="F2099" i="7"/>
  <c r="G2109" i="6"/>
  <c r="G2109" i="7"/>
  <c r="F2111" i="6"/>
  <c r="F2111" i="7"/>
  <c r="G2121" i="6"/>
  <c r="G2121" i="7"/>
  <c r="F2123" i="6"/>
  <c r="F2123" i="7"/>
  <c r="G2133" i="6"/>
  <c r="G2133" i="7"/>
  <c r="F2135" i="6"/>
  <c r="F2135" i="7"/>
  <c r="G2145" i="6"/>
  <c r="G2145" i="7"/>
  <c r="F2147" i="6"/>
  <c r="F2147" i="7"/>
  <c r="G2167" i="6"/>
  <c r="G2167" i="7"/>
  <c r="F2169" i="6"/>
  <c r="F2169" i="7"/>
  <c r="H2172" i="6"/>
  <c r="H2172" i="7"/>
  <c r="G2179" i="6"/>
  <c r="G2179" i="7"/>
  <c r="F2181" i="6"/>
  <c r="F2181" i="7"/>
  <c r="H2184" i="6"/>
  <c r="H2184" i="7"/>
  <c r="G2191" i="6"/>
  <c r="G2191" i="7"/>
  <c r="F2193" i="6"/>
  <c r="F2193" i="7"/>
  <c r="H2196" i="6"/>
  <c r="H2196" i="7"/>
  <c r="G2203" i="6"/>
  <c r="G2203" i="7"/>
  <c r="F2205" i="6"/>
  <c r="F2205" i="7"/>
  <c r="H2208" i="6"/>
  <c r="H2208" i="7"/>
  <c r="G2652" i="6"/>
  <c r="G2652" i="7"/>
  <c r="G2664" i="6"/>
  <c r="G2664" i="7"/>
  <c r="H2674" i="6"/>
  <c r="H2674" i="7"/>
  <c r="G2681" i="6"/>
  <c r="G2681" i="7"/>
  <c r="F2683" i="6"/>
  <c r="F2683" i="7"/>
  <c r="H2686" i="6"/>
  <c r="H2686" i="7"/>
  <c r="G2693" i="6"/>
  <c r="G2693" i="7"/>
  <c r="F2646" i="6"/>
  <c r="F2582" i="6"/>
  <c r="I2501" i="6"/>
  <c r="I2279" i="6"/>
  <c r="I2067" i="6"/>
  <c r="F1814" i="6"/>
  <c r="I1190" i="6"/>
  <c r="I1190" i="7"/>
  <c r="G1192" i="6"/>
  <c r="G1192" i="7"/>
  <c r="F1194" i="6"/>
  <c r="F1194" i="7"/>
  <c r="H1197" i="6"/>
  <c r="H1197" i="7"/>
  <c r="I1202" i="6"/>
  <c r="I1202" i="7"/>
  <c r="G1204" i="6"/>
  <c r="G1204" i="7"/>
  <c r="F1206" i="6"/>
  <c r="F1206" i="7"/>
  <c r="H1209" i="6"/>
  <c r="H1209" i="7"/>
  <c r="I1214" i="6"/>
  <c r="I1214" i="7"/>
  <c r="G1216" i="6"/>
  <c r="G1216" i="7"/>
  <c r="F1218" i="6"/>
  <c r="F1218" i="7"/>
  <c r="H1221" i="6"/>
  <c r="H1221" i="7"/>
  <c r="I1226" i="6"/>
  <c r="I1226" i="7"/>
  <c r="I1231" i="6"/>
  <c r="I1231" i="7"/>
  <c r="G1233" i="6"/>
  <c r="G1233" i="7"/>
  <c r="F1235" i="6"/>
  <c r="F1235" i="7"/>
  <c r="H1238" i="6"/>
  <c r="H1238" i="7"/>
  <c r="I1243" i="6"/>
  <c r="I1243" i="7"/>
  <c r="G1245" i="6"/>
  <c r="G1245" i="7"/>
  <c r="F1247" i="6"/>
  <c r="F1247" i="7"/>
  <c r="H1250" i="6"/>
  <c r="H1250" i="7"/>
  <c r="I1255" i="6"/>
  <c r="I1255" i="7"/>
  <c r="G1257" i="6"/>
  <c r="G1257" i="7"/>
  <c r="F1259" i="6"/>
  <c r="F1259" i="7"/>
  <c r="H1262" i="6"/>
  <c r="H1262" i="7"/>
  <c r="I1267" i="6"/>
  <c r="I1267" i="7"/>
  <c r="G1269" i="6"/>
  <c r="G1269" i="7"/>
  <c r="F1271" i="6"/>
  <c r="F1271" i="7"/>
  <c r="H1274" i="6"/>
  <c r="H1274" i="7"/>
  <c r="I1279" i="6"/>
  <c r="I1279" i="7"/>
  <c r="G1281" i="6"/>
  <c r="G1281" i="7"/>
  <c r="F1283" i="6"/>
  <c r="F1283" i="7"/>
  <c r="H1286" i="6"/>
  <c r="H1286" i="7"/>
  <c r="I1291" i="6"/>
  <c r="I1291" i="7"/>
  <c r="G1293" i="6"/>
  <c r="G1293" i="7"/>
  <c r="F1295" i="6"/>
  <c r="F1295" i="7"/>
  <c r="O1295" i="7" s="1"/>
  <c r="H1298" i="6"/>
  <c r="H1298" i="7"/>
  <c r="I1303" i="6"/>
  <c r="I1303" i="7"/>
  <c r="G1305" i="6"/>
  <c r="G1305" i="7"/>
  <c r="H1615" i="6"/>
  <c r="H1615" i="7"/>
  <c r="H1627" i="6"/>
  <c r="H1627" i="7"/>
  <c r="H1639" i="6"/>
  <c r="H1639" i="7"/>
  <c r="H1651" i="6"/>
  <c r="H1651" i="7"/>
  <c r="F1653" i="6"/>
  <c r="F1653" i="7"/>
  <c r="H1656" i="6"/>
  <c r="H1656" i="7"/>
  <c r="G1663" i="6"/>
  <c r="G1663" i="7"/>
  <c r="F1665" i="6"/>
  <c r="F1665" i="7"/>
  <c r="H1668" i="6"/>
  <c r="H1668" i="7"/>
  <c r="G1675" i="6"/>
  <c r="G1675" i="7"/>
  <c r="F1677" i="6"/>
  <c r="F1677" i="7"/>
  <c r="H1680" i="6"/>
  <c r="H1680" i="7"/>
  <c r="G1687" i="6"/>
  <c r="G1687" i="7"/>
  <c r="F1689" i="6"/>
  <c r="F1689" i="7"/>
  <c r="H1692" i="6"/>
  <c r="H1692" i="7"/>
  <c r="G1699" i="6"/>
  <c r="G1699" i="7"/>
  <c r="F1701" i="6"/>
  <c r="F1701" i="7"/>
  <c r="H1704" i="6"/>
  <c r="H1704" i="7"/>
  <c r="G1716" i="6"/>
  <c r="G1716" i="7"/>
  <c r="G1728" i="6"/>
  <c r="G1728" i="7"/>
  <c r="G1740" i="6"/>
  <c r="G1740" i="7"/>
  <c r="G1752" i="6"/>
  <c r="G1752" i="7"/>
  <c r="G1764" i="6"/>
  <c r="G1764" i="7"/>
  <c r="G1776" i="6"/>
  <c r="G1776" i="7"/>
  <c r="G1788" i="6"/>
  <c r="G1788" i="7"/>
  <c r="G1800" i="6"/>
  <c r="G1800" i="7"/>
  <c r="G1812" i="6"/>
  <c r="G1812" i="7"/>
  <c r="G1824" i="6"/>
  <c r="G1824" i="7"/>
  <c r="G1836" i="6"/>
  <c r="G1836" i="7"/>
  <c r="G1848" i="6"/>
  <c r="G1848" i="7"/>
  <c r="G1860" i="6"/>
  <c r="G1860" i="7"/>
  <c r="G1872" i="6"/>
  <c r="G1872" i="7"/>
  <c r="G1884" i="6"/>
  <c r="G1884" i="7"/>
  <c r="G1896" i="6"/>
  <c r="G1896" i="7"/>
  <c r="G1908" i="6"/>
  <c r="G1908" i="7"/>
  <c r="G1920" i="6"/>
  <c r="G1920" i="7"/>
  <c r="G1932" i="6"/>
  <c r="G1932" i="7"/>
  <c r="G1937" i="6"/>
  <c r="G1937" i="7"/>
  <c r="F1939" i="6"/>
  <c r="F1939" i="7"/>
  <c r="H1942" i="6"/>
  <c r="H1942" i="7"/>
  <c r="H1947" i="6"/>
  <c r="H1947" i="7"/>
  <c r="G1954" i="6"/>
  <c r="G1954" i="7"/>
  <c r="H1959" i="6"/>
  <c r="H1959" i="7"/>
  <c r="H1964" i="6"/>
  <c r="H1964" i="7"/>
  <c r="F1973" i="6"/>
  <c r="F1973" i="7"/>
  <c r="H1976" i="6"/>
  <c r="H1976" i="7"/>
  <c r="F1985" i="6"/>
  <c r="F1985" i="7"/>
  <c r="H1988" i="6"/>
  <c r="H1988" i="7"/>
  <c r="F1997" i="6"/>
  <c r="F1997" i="7"/>
  <c r="H2000" i="6"/>
  <c r="H2000" i="7"/>
  <c r="F2009" i="6"/>
  <c r="F2009" i="7"/>
  <c r="O2009" i="7" s="1"/>
  <c r="F2021" i="6"/>
  <c r="F2021" i="7"/>
  <c r="H2024" i="6"/>
  <c r="H2024" i="7"/>
  <c r="F2026" i="6"/>
  <c r="F2026" i="7"/>
  <c r="H2029" i="6"/>
  <c r="H2029" i="7"/>
  <c r="H2034" i="6"/>
  <c r="H2034" i="7"/>
  <c r="G2046" i="6"/>
  <c r="G2046" i="7"/>
  <c r="F2048" i="6"/>
  <c r="F2048" i="7"/>
  <c r="H2051" i="6"/>
  <c r="H2051" i="7"/>
  <c r="G2058" i="6"/>
  <c r="G2058" i="7"/>
  <c r="G2063" i="6"/>
  <c r="G2063" i="7"/>
  <c r="F2070" i="6"/>
  <c r="F2070" i="7"/>
  <c r="H2073" i="6"/>
  <c r="H2073" i="7"/>
  <c r="F2082" i="6"/>
  <c r="F2082" i="7"/>
  <c r="H2085" i="6"/>
  <c r="H2085" i="7"/>
  <c r="F2094" i="6"/>
  <c r="F2094" i="7"/>
  <c r="H2097" i="6"/>
  <c r="H2097" i="7"/>
  <c r="F2106" i="6"/>
  <c r="F2106" i="7"/>
  <c r="H2109" i="6"/>
  <c r="H2109" i="7"/>
  <c r="F2118" i="6"/>
  <c r="F2118" i="7"/>
  <c r="H2121" i="6"/>
  <c r="H2121" i="7"/>
  <c r="F2130" i="6"/>
  <c r="F2130" i="7"/>
  <c r="H2133" i="6"/>
  <c r="H2133" i="7"/>
  <c r="F2142" i="6"/>
  <c r="F2142" i="7"/>
  <c r="H2145" i="6"/>
  <c r="H2145" i="7"/>
  <c r="F2154" i="6"/>
  <c r="F2154" i="7"/>
  <c r="F2159" i="6"/>
  <c r="F2159" i="7"/>
  <c r="G2162" i="6"/>
  <c r="G2162" i="7"/>
  <c r="F2164" i="6"/>
  <c r="F2164" i="7"/>
  <c r="H2167" i="6"/>
  <c r="H2167" i="7"/>
  <c r="G2174" i="6"/>
  <c r="G2174" i="7"/>
  <c r="F2176" i="6"/>
  <c r="F2176" i="7"/>
  <c r="H2179" i="6"/>
  <c r="H2179" i="7"/>
  <c r="G2186" i="6"/>
  <c r="G2186" i="7"/>
  <c r="F2188" i="6"/>
  <c r="F2188" i="7"/>
  <c r="H2191" i="6"/>
  <c r="H2191" i="7"/>
  <c r="G2198" i="6"/>
  <c r="G2198" i="7"/>
  <c r="F2200" i="6"/>
  <c r="F2200" i="7"/>
  <c r="H2203" i="6"/>
  <c r="H2203" i="7"/>
  <c r="F2469" i="6"/>
  <c r="F2469" i="7"/>
  <c r="H2472" i="6"/>
  <c r="H2472" i="7"/>
  <c r="G2479" i="6"/>
  <c r="G2479" i="7"/>
  <c r="H2484" i="6"/>
  <c r="H2484" i="7"/>
  <c r="H2520" i="6"/>
  <c r="H2520" i="7"/>
  <c r="F2529" i="6"/>
  <c r="F2529" i="7"/>
  <c r="F2613" i="6"/>
  <c r="F2613" i="7"/>
  <c r="H2616" i="6"/>
  <c r="H2616" i="7"/>
  <c r="G2623" i="6"/>
  <c r="G2623" i="7"/>
  <c r="F2625" i="6"/>
  <c r="F2625" i="7"/>
  <c r="H2628" i="6"/>
  <c r="H2628" i="7"/>
  <c r="G2635" i="6"/>
  <c r="G2635" i="7"/>
  <c r="F2637" i="6"/>
  <c r="F2637" i="7"/>
  <c r="H2640" i="6"/>
  <c r="H2640" i="7"/>
  <c r="G2647" i="6"/>
  <c r="G2647" i="7"/>
  <c r="H2652" i="6"/>
  <c r="H2652" i="7"/>
  <c r="G2659" i="6"/>
  <c r="G2659" i="7"/>
  <c r="F2661" i="6"/>
  <c r="F2661" i="7"/>
  <c r="H2664" i="6"/>
  <c r="H2664" i="7"/>
  <c r="G2671" i="6"/>
  <c r="G2671" i="7"/>
  <c r="G2676" i="6"/>
  <c r="G2676" i="7"/>
  <c r="G2688" i="6"/>
  <c r="G2688" i="7"/>
  <c r="I2645" i="6"/>
  <c r="G2580" i="6"/>
  <c r="H2471" i="6"/>
  <c r="I2351" i="6"/>
  <c r="H2279" i="6"/>
  <c r="G2127" i="6"/>
  <c r="F2046" i="6"/>
  <c r="F1744" i="6"/>
  <c r="F1475" i="6"/>
  <c r="F1475" i="7"/>
  <c r="F1487" i="6"/>
  <c r="F1487" i="7"/>
  <c r="F1547" i="6"/>
  <c r="F1547" i="7"/>
  <c r="F1571" i="6"/>
  <c r="F1571" i="7"/>
  <c r="G1581" i="6"/>
  <c r="G1581" i="7"/>
  <c r="F1583" i="6"/>
  <c r="F1583" i="7"/>
  <c r="G1593" i="6"/>
  <c r="G1593" i="7"/>
  <c r="F1607" i="6"/>
  <c r="F1607" i="7"/>
  <c r="G1617" i="6"/>
  <c r="G1617" i="7"/>
  <c r="F1619" i="6"/>
  <c r="F1619" i="7"/>
  <c r="G1629" i="6"/>
  <c r="G1629" i="7"/>
  <c r="F1631" i="6"/>
  <c r="F1631" i="7"/>
  <c r="G1641" i="6"/>
  <c r="G1641" i="7"/>
  <c r="F1643" i="6"/>
  <c r="F1643" i="7"/>
  <c r="G1658" i="6"/>
  <c r="G1658" i="7"/>
  <c r="F1660" i="6"/>
  <c r="F1660" i="7"/>
  <c r="H1663" i="6"/>
  <c r="H1663" i="7"/>
  <c r="G1670" i="6"/>
  <c r="G1670" i="7"/>
  <c r="F1672" i="6"/>
  <c r="F1672" i="7"/>
  <c r="H1675" i="6"/>
  <c r="H1675" i="7"/>
  <c r="G1682" i="6"/>
  <c r="G1682" i="7"/>
  <c r="F1684" i="6"/>
  <c r="F1684" i="7"/>
  <c r="H1687" i="6"/>
  <c r="H1687" i="7"/>
  <c r="G1694" i="6"/>
  <c r="G1694" i="7"/>
  <c r="F1696" i="6"/>
  <c r="F1696" i="7"/>
  <c r="H1699" i="6"/>
  <c r="H1699" i="7"/>
  <c r="G1706" i="6"/>
  <c r="G1706" i="7"/>
  <c r="G1711" i="6"/>
  <c r="G1711" i="7"/>
  <c r="F1713" i="6"/>
  <c r="F1713" i="7"/>
  <c r="H1716" i="6"/>
  <c r="H1716" i="7"/>
  <c r="G1723" i="6"/>
  <c r="G1723" i="7"/>
  <c r="F1725" i="6"/>
  <c r="F1725" i="7"/>
  <c r="O1725" i="7" s="1"/>
  <c r="H1728" i="6"/>
  <c r="H1728" i="7"/>
  <c r="G1735" i="6"/>
  <c r="G1735" i="7"/>
  <c r="F1737" i="6"/>
  <c r="F1737" i="7"/>
  <c r="H1740" i="6"/>
  <c r="H1740" i="7"/>
  <c r="G1747" i="6"/>
  <c r="G1747" i="7"/>
  <c r="F1749" i="6"/>
  <c r="F1749" i="7"/>
  <c r="O1749" i="7" s="1"/>
  <c r="H1752" i="6"/>
  <c r="H1752" i="7"/>
  <c r="G1759" i="6"/>
  <c r="G1759" i="7"/>
  <c r="F1761" i="6"/>
  <c r="F1761" i="7"/>
  <c r="H1764" i="6"/>
  <c r="H1764" i="7"/>
  <c r="G1771" i="6"/>
  <c r="G1771" i="7"/>
  <c r="F1773" i="6"/>
  <c r="F1773" i="7"/>
  <c r="O1773" i="7" s="1"/>
  <c r="H1776" i="6"/>
  <c r="H1776" i="7"/>
  <c r="G1783" i="6"/>
  <c r="G1783" i="7"/>
  <c r="F1785" i="6"/>
  <c r="F1785" i="7"/>
  <c r="H1788" i="6"/>
  <c r="H1788" i="7"/>
  <c r="G1795" i="6"/>
  <c r="G1795" i="7"/>
  <c r="F1797" i="6"/>
  <c r="F1797" i="7"/>
  <c r="H1800" i="6"/>
  <c r="H1800" i="7"/>
  <c r="G1807" i="6"/>
  <c r="G1807" i="7"/>
  <c r="F1809" i="6"/>
  <c r="F1809" i="7"/>
  <c r="H1812" i="6"/>
  <c r="H1812" i="7"/>
  <c r="G1819" i="6"/>
  <c r="G1819" i="7"/>
  <c r="F1821" i="6"/>
  <c r="F1821" i="7"/>
  <c r="H1824" i="6"/>
  <c r="H1824" i="7"/>
  <c r="G1831" i="6"/>
  <c r="G1831" i="7"/>
  <c r="F1833" i="6"/>
  <c r="F1833" i="7"/>
  <c r="H1836" i="6"/>
  <c r="H1836" i="7"/>
  <c r="G1843" i="6"/>
  <c r="G1843" i="7"/>
  <c r="F1845" i="6"/>
  <c r="F1845" i="7"/>
  <c r="O1845" i="7" s="1"/>
  <c r="H1848" i="6"/>
  <c r="H1848" i="7"/>
  <c r="G1855" i="6"/>
  <c r="G1855" i="7"/>
  <c r="F1857" i="6"/>
  <c r="F1857" i="7"/>
  <c r="H1860" i="6"/>
  <c r="H1860" i="7"/>
  <c r="G1867" i="6"/>
  <c r="G1867" i="7"/>
  <c r="F1869" i="6"/>
  <c r="F1869" i="7"/>
  <c r="O1869" i="7" s="1"/>
  <c r="H1872" i="6"/>
  <c r="H1872" i="7"/>
  <c r="G1879" i="6"/>
  <c r="G1879" i="7"/>
  <c r="F1881" i="6"/>
  <c r="F1881" i="7"/>
  <c r="H1884" i="6"/>
  <c r="H1884" i="7"/>
  <c r="G1891" i="6"/>
  <c r="G1891" i="7"/>
  <c r="F1893" i="6"/>
  <c r="F1893" i="7"/>
  <c r="H1896" i="6"/>
  <c r="H1896" i="7"/>
  <c r="G1903" i="6"/>
  <c r="G1903" i="7"/>
  <c r="F1905" i="6"/>
  <c r="F1905" i="7"/>
  <c r="H1908" i="6"/>
  <c r="H1908" i="7"/>
  <c r="G1915" i="6"/>
  <c r="G1915" i="7"/>
  <c r="F1917" i="6"/>
  <c r="F1917" i="7"/>
  <c r="H1920" i="6"/>
  <c r="H1920" i="7"/>
  <c r="G1927" i="6"/>
  <c r="G1927" i="7"/>
  <c r="F1929" i="6"/>
  <c r="F1929" i="7"/>
  <c r="H1932" i="6"/>
  <c r="H1932" i="7"/>
  <c r="H2063" i="6"/>
  <c r="H2063" i="7"/>
  <c r="G2147" i="6"/>
  <c r="G2147" i="7"/>
  <c r="H2157" i="6"/>
  <c r="H2157" i="7"/>
  <c r="G2277" i="6"/>
  <c r="G2277" i="7"/>
  <c r="G2409" i="6"/>
  <c r="G2409" i="7"/>
  <c r="H2623" i="6"/>
  <c r="H2623" i="7"/>
  <c r="H2635" i="6"/>
  <c r="H2635" i="7"/>
  <c r="F2644" i="6"/>
  <c r="F2644" i="7"/>
  <c r="O2644" i="7" s="1"/>
  <c r="H2647" i="6"/>
  <c r="H2647" i="7"/>
  <c r="G2654" i="6"/>
  <c r="G2654" i="7"/>
  <c r="H2659" i="6"/>
  <c r="H2659" i="7"/>
  <c r="H2671" i="6"/>
  <c r="H2671" i="7"/>
  <c r="F2673" i="6"/>
  <c r="F2673" i="7"/>
  <c r="H2676" i="6"/>
  <c r="H2676" i="7"/>
  <c r="G2683" i="6"/>
  <c r="G2683" i="7"/>
  <c r="F2685" i="6"/>
  <c r="F2685" i="7"/>
  <c r="H2688" i="6"/>
  <c r="H2688" i="7"/>
  <c r="H2639" i="6"/>
  <c r="G2574" i="6"/>
  <c r="G2469" i="6"/>
  <c r="H2351" i="6"/>
  <c r="G2276" i="6"/>
  <c r="H2015" i="6"/>
  <c r="F1708" i="6"/>
  <c r="H1163" i="6"/>
  <c r="H1163" i="7"/>
  <c r="I1168" i="6"/>
  <c r="I1168" i="7"/>
  <c r="G1170" i="6"/>
  <c r="G1170" i="7"/>
  <c r="F1172" i="6"/>
  <c r="F1172" i="7"/>
  <c r="H1175" i="6"/>
  <c r="H1175" i="7"/>
  <c r="I1180" i="6"/>
  <c r="I1180" i="7"/>
  <c r="G1182" i="6"/>
  <c r="G1182" i="7"/>
  <c r="F1184" i="6"/>
  <c r="F1184" i="7"/>
  <c r="H1187" i="6"/>
  <c r="H1187" i="7"/>
  <c r="I1192" i="6"/>
  <c r="I1192" i="7"/>
  <c r="G1194" i="6"/>
  <c r="G1194" i="7"/>
  <c r="F1196" i="6"/>
  <c r="F1196" i="7"/>
  <c r="H1199" i="6"/>
  <c r="H1199" i="7"/>
  <c r="I1204" i="6"/>
  <c r="I1204" i="7"/>
  <c r="G1206" i="6"/>
  <c r="G1206" i="7"/>
  <c r="F1208" i="6"/>
  <c r="F1208" i="7"/>
  <c r="H1211" i="6"/>
  <c r="H1211" i="7"/>
  <c r="I1216" i="6"/>
  <c r="I1216" i="7"/>
  <c r="G1218" i="6"/>
  <c r="G1218" i="7"/>
  <c r="F1220" i="6"/>
  <c r="F1220" i="7"/>
  <c r="H1223" i="6"/>
  <c r="H1223" i="7"/>
  <c r="H1228" i="6"/>
  <c r="H1228" i="7"/>
  <c r="I1233" i="6"/>
  <c r="I1233" i="7"/>
  <c r="G1235" i="6"/>
  <c r="G1235" i="7"/>
  <c r="F1237" i="6"/>
  <c r="F1237" i="7"/>
  <c r="H1240" i="6"/>
  <c r="H1240" i="7"/>
  <c r="I1245" i="6"/>
  <c r="I1245" i="7"/>
  <c r="G1247" i="6"/>
  <c r="G1247" i="7"/>
  <c r="F1249" i="6"/>
  <c r="F1249" i="7"/>
  <c r="H1252" i="6"/>
  <c r="H1252" i="7"/>
  <c r="I1257" i="6"/>
  <c r="I1257" i="7"/>
  <c r="G1259" i="6"/>
  <c r="G1259" i="7"/>
  <c r="F1261" i="6"/>
  <c r="F1261" i="7"/>
  <c r="F1321" i="6"/>
  <c r="F1321" i="7"/>
  <c r="H1449" i="6"/>
  <c r="H1449" i="7"/>
  <c r="F1458" i="6"/>
  <c r="F1458" i="7"/>
  <c r="H1461" i="6"/>
  <c r="H1461" i="7"/>
  <c r="H1473" i="6"/>
  <c r="H1473" i="7"/>
  <c r="F1482" i="6"/>
  <c r="F1482" i="7"/>
  <c r="H1497" i="6"/>
  <c r="H1497" i="7"/>
  <c r="H1509" i="6"/>
  <c r="H1509" i="7"/>
  <c r="F1518" i="6"/>
  <c r="F1518" i="7"/>
  <c r="H1521" i="6"/>
  <c r="H1521" i="7"/>
  <c r="F1530" i="6"/>
  <c r="F1530" i="7"/>
  <c r="H1533" i="6"/>
  <c r="H1533" i="7"/>
  <c r="F1542" i="6"/>
  <c r="F1542" i="7"/>
  <c r="H1545" i="6"/>
  <c r="H1545" i="7"/>
  <c r="F1554" i="6"/>
  <c r="F1554" i="7"/>
  <c r="H1557" i="6"/>
  <c r="H1557" i="7"/>
  <c r="F1566" i="6"/>
  <c r="F1566" i="7"/>
  <c r="H1569" i="6"/>
  <c r="H1569" i="7"/>
  <c r="F1578" i="6"/>
  <c r="F1578" i="7"/>
  <c r="H1581" i="6"/>
  <c r="H1581" i="7"/>
  <c r="F1590" i="6"/>
  <c r="F1590" i="7"/>
  <c r="H1593" i="6"/>
  <c r="H1593" i="7"/>
  <c r="F1602" i="6"/>
  <c r="F1602" i="7"/>
  <c r="H1605" i="6"/>
  <c r="H1605" i="7"/>
  <c r="F1614" i="6"/>
  <c r="F1614" i="7"/>
  <c r="H1617" i="6"/>
  <c r="H1617" i="7"/>
  <c r="F1626" i="6"/>
  <c r="F1626" i="7"/>
  <c r="H1629" i="6"/>
  <c r="H1629" i="7"/>
  <c r="F1638" i="6"/>
  <c r="F1638" i="7"/>
  <c r="H1641" i="6"/>
  <c r="H1641" i="7"/>
  <c r="F1650" i="6"/>
  <c r="F1650" i="7"/>
  <c r="G1653" i="6"/>
  <c r="G1653" i="7"/>
  <c r="F1655" i="6"/>
  <c r="F1655" i="7"/>
  <c r="G1665" i="6"/>
  <c r="G1665" i="7"/>
  <c r="F1667" i="6"/>
  <c r="F1667" i="7"/>
  <c r="G1677" i="6"/>
  <c r="G1677" i="7"/>
  <c r="F1679" i="6"/>
  <c r="F1679" i="7"/>
  <c r="G1689" i="6"/>
  <c r="G1689" i="7"/>
  <c r="F1691" i="6"/>
  <c r="F1691" i="7"/>
  <c r="G1701" i="6"/>
  <c r="G1701" i="7"/>
  <c r="F1703" i="6"/>
  <c r="F1703" i="7"/>
  <c r="H1711" i="6"/>
  <c r="H1711" i="7"/>
  <c r="G1718" i="6"/>
  <c r="G1718" i="7"/>
  <c r="F1720" i="6"/>
  <c r="F1720" i="7"/>
  <c r="H1723" i="6"/>
  <c r="H1723" i="7"/>
  <c r="G1730" i="6"/>
  <c r="G1730" i="7"/>
  <c r="F1732" i="6"/>
  <c r="F1732" i="7"/>
  <c r="H1735" i="6"/>
  <c r="H1735" i="7"/>
  <c r="G1742" i="6"/>
  <c r="G1742" i="7"/>
  <c r="H1747" i="6"/>
  <c r="H1747" i="7"/>
  <c r="G1754" i="6"/>
  <c r="G1754" i="7"/>
  <c r="F1756" i="6"/>
  <c r="F1756" i="7"/>
  <c r="H1759" i="6"/>
  <c r="H1759" i="7"/>
  <c r="H1771" i="6"/>
  <c r="H1771" i="7"/>
  <c r="H1783" i="6"/>
  <c r="H1783" i="7"/>
  <c r="H1795" i="6"/>
  <c r="H1795" i="7"/>
  <c r="H1807" i="6"/>
  <c r="H1807" i="7"/>
  <c r="H1819" i="6"/>
  <c r="H1819" i="7"/>
  <c r="H1831" i="6"/>
  <c r="H1831" i="7"/>
  <c r="H1843" i="6"/>
  <c r="H1843" i="7"/>
  <c r="H1855" i="6"/>
  <c r="H1855" i="7"/>
  <c r="H1867" i="6"/>
  <c r="H1867" i="7"/>
  <c r="F2050" i="6"/>
  <c r="F2050" i="7"/>
  <c r="F2072" i="6"/>
  <c r="F2072" i="7"/>
  <c r="H2099" i="6"/>
  <c r="H2099" i="7"/>
  <c r="H2147" i="6"/>
  <c r="H2147" i="7"/>
  <c r="F2226" i="6"/>
  <c r="F2226" i="7"/>
  <c r="F2262" i="6"/>
  <c r="F2262" i="7"/>
  <c r="H2277" i="6"/>
  <c r="H2277" i="7"/>
  <c r="H2301" i="6"/>
  <c r="H2301" i="7"/>
  <c r="F2370" i="6"/>
  <c r="F2370" i="7"/>
  <c r="F2418" i="6"/>
  <c r="F2418" i="7"/>
  <c r="H2421" i="6"/>
  <c r="H2421" i="7"/>
  <c r="F2430" i="6"/>
  <c r="F2430" i="7"/>
  <c r="G2433" i="6"/>
  <c r="G2433" i="7"/>
  <c r="F2435" i="6"/>
  <c r="F2435" i="7"/>
  <c r="O2435" i="7" s="1"/>
  <c r="G2445" i="6"/>
  <c r="G2445" i="7"/>
  <c r="F2447" i="6"/>
  <c r="F2447" i="7"/>
  <c r="G2457" i="6"/>
  <c r="G2457" i="7"/>
  <c r="F2459" i="6"/>
  <c r="F2459" i="7"/>
  <c r="O2459" i="7" s="1"/>
  <c r="F2471" i="6"/>
  <c r="F2471" i="7"/>
  <c r="G2481" i="6"/>
  <c r="G2481" i="7"/>
  <c r="F2483" i="6"/>
  <c r="F2483" i="7"/>
  <c r="G2493" i="6"/>
  <c r="G2493" i="7"/>
  <c r="F2495" i="6"/>
  <c r="F2495" i="7"/>
  <c r="G2505" i="6"/>
  <c r="G2505" i="7"/>
  <c r="F2507" i="6"/>
  <c r="F2507" i="7"/>
  <c r="G2517" i="6"/>
  <c r="G2517" i="7"/>
  <c r="F2519" i="6"/>
  <c r="F2519" i="7"/>
  <c r="G2529" i="6"/>
  <c r="G2529" i="7"/>
  <c r="F2531" i="6"/>
  <c r="F2531" i="7"/>
  <c r="O2531" i="7" s="1"/>
  <c r="G2541" i="6"/>
  <c r="G2541" i="7"/>
  <c r="F2543" i="6"/>
  <c r="F2543" i="7"/>
  <c r="G2553" i="6"/>
  <c r="G2553" i="7"/>
  <c r="F2555" i="6"/>
  <c r="F2555" i="7"/>
  <c r="G2565" i="6"/>
  <c r="G2565" i="7"/>
  <c r="F2567" i="6"/>
  <c r="F2567" i="7"/>
  <c r="G2577" i="6"/>
  <c r="G2577" i="7"/>
  <c r="F2579" i="6"/>
  <c r="F2579" i="7"/>
  <c r="G2589" i="6"/>
  <c r="G2589" i="7"/>
  <c r="F2591" i="6"/>
  <c r="F2591" i="7"/>
  <c r="G2601" i="6"/>
  <c r="G2601" i="7"/>
  <c r="F2603" i="6"/>
  <c r="F2603" i="7"/>
  <c r="G2613" i="6"/>
  <c r="G2613" i="7"/>
  <c r="F2615" i="6"/>
  <c r="F2615" i="7"/>
  <c r="O2615" i="7" s="1"/>
  <c r="G2625" i="6"/>
  <c r="G2625" i="7"/>
  <c r="F2627" i="6"/>
  <c r="F2627" i="7"/>
  <c r="F2639" i="6"/>
  <c r="F2639" i="7"/>
  <c r="G2649" i="6"/>
  <c r="G2649" i="7"/>
  <c r="F2651" i="6"/>
  <c r="F2651" i="7"/>
  <c r="G2661" i="6"/>
  <c r="G2661" i="7"/>
  <c r="F2663" i="6"/>
  <c r="F2663" i="7"/>
  <c r="G2678" i="6"/>
  <c r="G2678" i="7"/>
  <c r="F2680" i="6"/>
  <c r="F2680" i="7"/>
  <c r="H2683" i="6"/>
  <c r="H2683" i="7"/>
  <c r="G2690" i="6"/>
  <c r="G2690" i="7"/>
  <c r="F2692" i="6"/>
  <c r="F2692" i="7"/>
  <c r="G2639" i="6"/>
  <c r="F2574" i="6"/>
  <c r="F2444" i="6"/>
  <c r="F2348" i="6"/>
  <c r="G2234" i="6"/>
  <c r="I2012" i="6"/>
  <c r="H1194" i="6"/>
  <c r="H1194" i="7"/>
  <c r="I1199" i="6"/>
  <c r="I1199" i="7"/>
  <c r="G1201" i="6"/>
  <c r="G1201" i="7"/>
  <c r="F1203" i="6"/>
  <c r="F1203" i="7"/>
  <c r="H1206" i="6"/>
  <c r="H1206" i="7"/>
  <c r="I1211" i="6"/>
  <c r="I1211" i="7"/>
  <c r="G1213" i="6"/>
  <c r="G1213" i="7"/>
  <c r="F1215" i="6"/>
  <c r="F1215" i="7"/>
  <c r="H1218" i="6"/>
  <c r="H1218" i="7"/>
  <c r="I1223" i="6"/>
  <c r="I1223" i="7"/>
  <c r="G1225" i="6"/>
  <c r="G1225" i="7"/>
  <c r="I1228" i="6"/>
  <c r="I1228" i="7"/>
  <c r="G1230" i="6"/>
  <c r="G1230" i="7"/>
  <c r="F1232" i="6"/>
  <c r="F1232" i="7"/>
  <c r="H1235" i="6"/>
  <c r="H1235" i="7"/>
  <c r="I1240" i="6"/>
  <c r="I1240" i="7"/>
  <c r="G1242" i="6"/>
  <c r="G1242" i="7"/>
  <c r="F1244" i="6"/>
  <c r="F1244" i="7"/>
  <c r="H1247" i="6"/>
  <c r="H1247" i="7"/>
  <c r="I1324" i="6"/>
  <c r="I1324" i="7"/>
  <c r="H1343" i="6"/>
  <c r="H1343" i="7"/>
  <c r="H1367" i="6"/>
  <c r="H1367" i="7"/>
  <c r="G1487" i="6"/>
  <c r="G1487" i="7"/>
  <c r="G1499" i="6"/>
  <c r="G1499" i="7"/>
  <c r="G1511" i="6"/>
  <c r="G1511" i="7"/>
  <c r="G1523" i="6"/>
  <c r="G1523" i="7"/>
  <c r="G1535" i="6"/>
  <c r="G1535" i="7"/>
  <c r="G1547" i="6"/>
  <c r="G1547" i="7"/>
  <c r="G1559" i="6"/>
  <c r="G1559" i="7"/>
  <c r="G1571" i="6"/>
  <c r="G1571" i="7"/>
  <c r="F1573" i="6"/>
  <c r="F1573" i="7"/>
  <c r="G1583" i="6"/>
  <c r="G1583" i="7"/>
  <c r="F1585" i="6"/>
  <c r="F1585" i="7"/>
  <c r="G1595" i="6"/>
  <c r="G1595" i="7"/>
  <c r="F1597" i="6"/>
  <c r="F1597" i="7"/>
  <c r="G1607" i="6"/>
  <c r="G1607" i="7"/>
  <c r="F1609" i="6"/>
  <c r="F1609" i="7"/>
  <c r="G1619" i="6"/>
  <c r="G1619" i="7"/>
  <c r="G1631" i="6"/>
  <c r="G1631" i="7"/>
  <c r="G1643" i="6"/>
  <c r="G1643" i="7"/>
  <c r="H1653" i="6"/>
  <c r="H1653" i="7"/>
  <c r="F1662" i="6"/>
  <c r="F1662" i="7"/>
  <c r="H1665" i="6"/>
  <c r="H1665" i="7"/>
  <c r="F1674" i="6"/>
  <c r="F1674" i="7"/>
  <c r="H1677" i="6"/>
  <c r="H1677" i="7"/>
  <c r="F1686" i="6"/>
  <c r="F1686" i="7"/>
  <c r="H1689" i="6"/>
  <c r="H1689" i="7"/>
  <c r="F1698" i="6"/>
  <c r="F1698" i="7"/>
  <c r="H1701" i="6"/>
  <c r="H1701" i="7"/>
  <c r="G1713" i="6"/>
  <c r="G1713" i="7"/>
  <c r="F1715" i="6"/>
  <c r="F1715" i="7"/>
  <c r="G1725" i="6"/>
  <c r="G1725" i="7"/>
  <c r="F1727" i="6"/>
  <c r="F1727" i="7"/>
  <c r="G1737" i="6"/>
  <c r="G1737" i="7"/>
  <c r="F1739" i="6"/>
  <c r="F1739" i="7"/>
  <c r="G1749" i="6"/>
  <c r="G1749" i="7"/>
  <c r="F1751" i="6"/>
  <c r="F1751" i="7"/>
  <c r="G1761" i="6"/>
  <c r="G1761" i="7"/>
  <c r="F1763" i="6"/>
  <c r="F1763" i="7"/>
  <c r="G1773" i="6"/>
  <c r="G1773" i="7"/>
  <c r="F1775" i="6"/>
  <c r="F1775" i="7"/>
  <c r="G1785" i="6"/>
  <c r="G1785" i="7"/>
  <c r="F1787" i="6"/>
  <c r="F1787" i="7"/>
  <c r="G1797" i="6"/>
  <c r="G1797" i="7"/>
  <c r="F1799" i="6"/>
  <c r="F1799" i="7"/>
  <c r="G1809" i="6"/>
  <c r="G1809" i="7"/>
  <c r="F1811" i="6"/>
  <c r="F1811" i="7"/>
  <c r="G1821" i="6"/>
  <c r="G1821" i="7"/>
  <c r="F1823" i="6"/>
  <c r="F1823" i="7"/>
  <c r="G1833" i="6"/>
  <c r="G1833" i="7"/>
  <c r="F1835" i="6"/>
  <c r="F1835" i="7"/>
  <c r="G1845" i="6"/>
  <c r="G1845" i="7"/>
  <c r="F1847" i="6"/>
  <c r="F1847" i="7"/>
  <c r="G1857" i="6"/>
  <c r="G1857" i="7"/>
  <c r="F1859" i="6"/>
  <c r="F1859" i="7"/>
  <c r="G1869" i="6"/>
  <c r="G1869" i="7"/>
  <c r="F1871" i="6"/>
  <c r="F1871" i="7"/>
  <c r="F1907" i="6"/>
  <c r="F1907" i="7"/>
  <c r="G1968" i="6"/>
  <c r="G1968" i="7"/>
  <c r="G2219" i="6"/>
  <c r="G2219" i="7"/>
  <c r="G2255" i="6"/>
  <c r="G2255" i="7"/>
  <c r="G2315" i="6"/>
  <c r="G2315" i="7"/>
  <c r="G2327" i="6"/>
  <c r="G2327" i="7"/>
  <c r="G2339" i="6"/>
  <c r="G2339" i="7"/>
  <c r="G2351" i="6"/>
  <c r="G2351" i="7"/>
  <c r="G2363" i="6"/>
  <c r="G2363" i="7"/>
  <c r="G2375" i="6"/>
  <c r="G2375" i="7"/>
  <c r="G2387" i="6"/>
  <c r="G2387" i="7"/>
  <c r="G2399" i="6"/>
  <c r="G2399" i="7"/>
  <c r="G2411" i="6"/>
  <c r="G2411" i="7"/>
  <c r="G2423" i="6"/>
  <c r="G2423" i="7"/>
  <c r="H2433" i="6"/>
  <c r="H2433" i="7"/>
  <c r="F2442" i="6"/>
  <c r="F2442" i="7"/>
  <c r="H2445" i="6"/>
  <c r="H2445" i="7"/>
  <c r="F2454" i="6"/>
  <c r="F2454" i="7"/>
  <c r="H2457" i="6"/>
  <c r="H2457" i="7"/>
  <c r="F2466" i="6"/>
  <c r="F2466" i="7"/>
  <c r="H2469" i="6"/>
  <c r="H2469" i="7"/>
  <c r="F2478" i="6"/>
  <c r="F2478" i="7"/>
  <c r="H2481" i="6"/>
  <c r="H2481" i="7"/>
  <c r="F2490" i="6"/>
  <c r="F2490" i="7"/>
  <c r="H2493" i="6"/>
  <c r="H2493" i="7"/>
  <c r="F2502" i="6"/>
  <c r="F2502" i="7"/>
  <c r="H2505" i="6"/>
  <c r="H2505" i="7"/>
  <c r="F2514" i="6"/>
  <c r="F2514" i="7"/>
  <c r="H2517" i="6"/>
  <c r="H2517" i="7"/>
  <c r="F2526" i="6"/>
  <c r="F2526" i="7"/>
  <c r="H2529" i="6"/>
  <c r="H2529" i="7"/>
  <c r="H2541" i="6"/>
  <c r="H2541" i="7"/>
  <c r="F2550" i="6"/>
  <c r="F2550" i="7"/>
  <c r="H2553" i="6"/>
  <c r="H2553" i="7"/>
  <c r="F2562" i="6"/>
  <c r="F2562" i="7"/>
  <c r="H2565" i="6"/>
  <c r="H2565" i="7"/>
  <c r="H2577" i="6"/>
  <c r="H2577" i="7"/>
  <c r="F2586" i="6"/>
  <c r="F2586" i="7"/>
  <c r="H2589" i="6"/>
  <c r="H2589" i="7"/>
  <c r="H2601" i="6"/>
  <c r="H2601" i="7"/>
  <c r="F2610" i="6"/>
  <c r="F2610" i="7"/>
  <c r="H2613" i="6"/>
  <c r="H2613" i="7"/>
  <c r="F2622" i="6"/>
  <c r="F2622" i="7"/>
  <c r="H2625" i="6"/>
  <c r="H2625" i="7"/>
  <c r="F2634" i="6"/>
  <c r="F2634" i="7"/>
  <c r="H2637" i="6"/>
  <c r="H2637" i="7"/>
  <c r="H2649" i="6"/>
  <c r="H2649" i="7"/>
  <c r="G2637" i="6"/>
  <c r="I2558" i="6"/>
  <c r="I2435" i="6"/>
  <c r="G2346" i="6"/>
  <c r="F2234" i="6"/>
  <c r="I2117" i="6"/>
  <c r="H2012" i="6"/>
  <c r="H1698" i="6"/>
  <c r="I1182" i="6"/>
  <c r="I1182" i="7"/>
  <c r="F1186" i="6"/>
  <c r="F1186" i="7"/>
  <c r="H1189" i="6"/>
  <c r="H1189" i="7"/>
  <c r="I1194" i="6"/>
  <c r="I1194" i="7"/>
  <c r="G1196" i="6"/>
  <c r="G1196" i="7"/>
  <c r="F1198" i="6"/>
  <c r="F1198" i="7"/>
  <c r="H1201" i="6"/>
  <c r="H1201" i="7"/>
  <c r="I1206" i="6"/>
  <c r="I1206" i="7"/>
  <c r="G1208" i="6"/>
  <c r="G1208" i="7"/>
  <c r="F1210" i="6"/>
  <c r="F1210" i="7"/>
  <c r="H1213" i="6"/>
  <c r="H1213" i="7"/>
  <c r="I1218" i="6"/>
  <c r="I1218" i="7"/>
  <c r="H1439" i="6"/>
  <c r="H1439" i="7"/>
  <c r="F1448" i="6"/>
  <c r="F1448" i="7"/>
  <c r="H1451" i="6"/>
  <c r="H1451" i="7"/>
  <c r="F1460" i="6"/>
  <c r="F1460" i="7"/>
  <c r="H1463" i="6"/>
  <c r="H1463" i="7"/>
  <c r="F1472" i="6"/>
  <c r="F1472" i="7"/>
  <c r="H1475" i="6"/>
  <c r="H1475" i="7"/>
  <c r="F1484" i="6"/>
  <c r="F1484" i="7"/>
  <c r="H1487" i="6"/>
  <c r="H1487" i="7"/>
  <c r="F1496" i="6"/>
  <c r="F1496" i="7"/>
  <c r="H1499" i="6"/>
  <c r="H1499" i="7"/>
  <c r="G1506" i="6"/>
  <c r="G1506" i="7"/>
  <c r="F1508" i="6"/>
  <c r="F1508" i="7"/>
  <c r="H1511" i="6"/>
  <c r="H1511" i="7"/>
  <c r="G1518" i="6"/>
  <c r="G1518" i="7"/>
  <c r="F1520" i="6"/>
  <c r="F1520" i="7"/>
  <c r="H1523" i="6"/>
  <c r="H1523" i="7"/>
  <c r="G1530" i="6"/>
  <c r="G1530" i="7"/>
  <c r="F1532" i="6"/>
  <c r="F1532" i="7"/>
  <c r="H1535" i="6"/>
  <c r="H1535" i="7"/>
  <c r="G1542" i="6"/>
  <c r="G1542" i="7"/>
  <c r="F1544" i="6"/>
  <c r="F1544" i="7"/>
  <c r="H1547" i="6"/>
  <c r="H1547" i="7"/>
  <c r="G1554" i="6"/>
  <c r="G1554" i="7"/>
  <c r="F1556" i="6"/>
  <c r="F1556" i="7"/>
  <c r="H1559" i="6"/>
  <c r="H1559" i="7"/>
  <c r="G1566" i="6"/>
  <c r="G1566" i="7"/>
  <c r="F1568" i="6"/>
  <c r="F1568" i="7"/>
  <c r="H1571" i="6"/>
  <c r="H1571" i="7"/>
  <c r="G1578" i="6"/>
  <c r="G1578" i="7"/>
  <c r="F1580" i="6"/>
  <c r="F1580" i="7"/>
  <c r="H1583" i="6"/>
  <c r="H1583" i="7"/>
  <c r="G1590" i="6"/>
  <c r="G1590" i="7"/>
  <c r="F1592" i="6"/>
  <c r="F1592" i="7"/>
  <c r="H1595" i="6"/>
  <c r="H1595" i="7"/>
  <c r="G1602" i="6"/>
  <c r="G1602" i="7"/>
  <c r="F1604" i="6"/>
  <c r="F1604" i="7"/>
  <c r="H1607" i="6"/>
  <c r="H1607" i="7"/>
  <c r="G1614" i="6"/>
  <c r="G1614" i="7"/>
  <c r="F1616" i="6"/>
  <c r="F1616" i="7"/>
  <c r="H1619" i="6"/>
  <c r="H1619" i="7"/>
  <c r="G1626" i="6"/>
  <c r="G1626" i="7"/>
  <c r="F1628" i="6"/>
  <c r="F1628" i="7"/>
  <c r="H1631" i="6"/>
  <c r="H1631" i="7"/>
  <c r="G1638" i="6"/>
  <c r="G1638" i="7"/>
  <c r="F1640" i="6"/>
  <c r="F1640" i="7"/>
  <c r="H1643" i="6"/>
  <c r="H1643" i="7"/>
  <c r="G1650" i="6"/>
  <c r="G1650" i="7"/>
  <c r="G1655" i="6"/>
  <c r="G1655" i="7"/>
  <c r="F1657" i="6"/>
  <c r="F1657" i="7"/>
  <c r="G1667" i="6"/>
  <c r="G1667" i="7"/>
  <c r="F1669" i="6"/>
  <c r="F1669" i="7"/>
  <c r="G1679" i="6"/>
  <c r="G1679" i="7"/>
  <c r="F1681" i="6"/>
  <c r="F1681" i="7"/>
  <c r="G1691" i="6"/>
  <c r="G1691" i="7"/>
  <c r="F1693" i="6"/>
  <c r="F1693" i="7"/>
  <c r="G1703" i="6"/>
  <c r="G1703" i="7"/>
  <c r="F1705" i="6"/>
  <c r="F1705" i="7"/>
  <c r="F1710" i="6"/>
  <c r="F1710" i="7"/>
  <c r="H1713" i="6"/>
  <c r="H1713" i="7"/>
  <c r="F1722" i="6"/>
  <c r="F1722" i="7"/>
  <c r="H1725" i="6"/>
  <c r="H1725" i="7"/>
  <c r="F1734" i="6"/>
  <c r="F1734" i="7"/>
  <c r="H1737" i="6"/>
  <c r="H1737" i="7"/>
  <c r="F1746" i="6"/>
  <c r="F1746" i="7"/>
  <c r="H1749" i="6"/>
  <c r="H1749" i="7"/>
  <c r="F1758" i="6"/>
  <c r="F1758" i="7"/>
  <c r="H1761" i="6"/>
  <c r="H1761" i="7"/>
  <c r="F1770" i="6"/>
  <c r="F1770" i="7"/>
  <c r="H1833" i="6"/>
  <c r="H1833" i="7"/>
  <c r="H1845" i="6"/>
  <c r="H1845" i="7"/>
  <c r="F1878" i="6"/>
  <c r="F1878" i="7"/>
  <c r="H1893" i="6"/>
  <c r="H1893" i="7"/>
  <c r="H1917" i="6"/>
  <c r="H1917" i="7"/>
  <c r="H1968" i="6"/>
  <c r="H1968" i="7"/>
  <c r="G1987" i="6"/>
  <c r="G1987" i="7"/>
  <c r="G2023" i="6"/>
  <c r="G2023" i="7"/>
  <c r="G2132" i="6"/>
  <c r="G2132" i="7"/>
  <c r="H2137" i="6"/>
  <c r="H2137" i="7"/>
  <c r="F2146" i="6"/>
  <c r="F2146" i="7"/>
  <c r="H2231" i="6"/>
  <c r="H2231" i="7"/>
  <c r="F2240" i="6"/>
  <c r="F2240" i="7"/>
  <c r="H2243" i="6"/>
  <c r="H2243" i="7"/>
  <c r="F2252" i="6"/>
  <c r="F2252" i="7"/>
  <c r="H2255" i="6"/>
  <c r="H2255" i="7"/>
  <c r="F2264" i="6"/>
  <c r="F2264" i="7"/>
  <c r="H2267" i="6"/>
  <c r="H2267" i="7"/>
  <c r="F2276" i="6"/>
  <c r="F2276" i="7"/>
  <c r="F2288" i="6"/>
  <c r="F2288" i="7"/>
  <c r="H2291" i="6"/>
  <c r="H2291" i="7"/>
  <c r="F2300" i="6"/>
  <c r="F2300" i="7"/>
  <c r="H2303" i="6"/>
  <c r="H2303" i="7"/>
  <c r="G2310" i="6"/>
  <c r="G2310" i="7"/>
  <c r="G2322" i="6"/>
  <c r="G2322" i="7"/>
  <c r="F2324" i="6"/>
  <c r="F2324" i="7"/>
  <c r="H2327" i="6"/>
  <c r="H2327" i="7"/>
  <c r="G2334" i="6"/>
  <c r="G2334" i="7"/>
  <c r="H2339" i="6"/>
  <c r="H2339" i="7"/>
  <c r="G2358" i="6"/>
  <c r="G2358" i="7"/>
  <c r="F2360" i="6"/>
  <c r="F2360" i="7"/>
  <c r="H2363" i="6"/>
  <c r="H2363" i="7"/>
  <c r="G2370" i="6"/>
  <c r="G2370" i="7"/>
  <c r="F2372" i="6"/>
  <c r="F2372" i="7"/>
  <c r="H2375" i="6"/>
  <c r="H2375" i="7"/>
  <c r="G2382" i="6"/>
  <c r="G2382" i="7"/>
  <c r="F2384" i="6"/>
  <c r="F2384" i="7"/>
  <c r="H2387" i="6"/>
  <c r="H2387" i="7"/>
  <c r="G2394" i="6"/>
  <c r="G2394" i="7"/>
  <c r="F2396" i="6"/>
  <c r="F2396" i="7"/>
  <c r="H2399" i="6"/>
  <c r="H2399" i="7"/>
  <c r="G2406" i="6"/>
  <c r="G2406" i="7"/>
  <c r="F2408" i="6"/>
  <c r="F2408" i="7"/>
  <c r="H2411" i="6"/>
  <c r="H2411" i="7"/>
  <c r="G2418" i="6"/>
  <c r="G2418" i="7"/>
  <c r="F2420" i="6"/>
  <c r="F2420" i="7"/>
  <c r="H2423" i="6"/>
  <c r="H2423" i="7"/>
  <c r="G2430" i="6"/>
  <c r="G2430" i="7"/>
  <c r="G2435" i="6"/>
  <c r="G2435" i="7"/>
  <c r="F2437" i="6"/>
  <c r="F2437" i="7"/>
  <c r="G2447" i="6"/>
  <c r="G2447" i="7"/>
  <c r="F2449" i="6"/>
  <c r="F2449" i="7"/>
  <c r="G2459" i="6"/>
  <c r="G2459" i="7"/>
  <c r="F2461" i="6"/>
  <c r="F2461" i="7"/>
  <c r="G2471" i="6"/>
  <c r="G2471" i="7"/>
  <c r="F2473" i="6"/>
  <c r="F2473" i="7"/>
  <c r="G2483" i="6"/>
  <c r="G2483" i="7"/>
  <c r="F2485" i="6"/>
  <c r="F2485" i="7"/>
  <c r="G2495" i="6"/>
  <c r="G2495" i="7"/>
  <c r="F2497" i="6"/>
  <c r="F2497" i="7"/>
  <c r="G2507" i="6"/>
  <c r="G2507" i="7"/>
  <c r="F2509" i="6"/>
  <c r="F2509" i="7"/>
  <c r="G2519" i="6"/>
  <c r="G2519" i="7"/>
  <c r="F2521" i="6"/>
  <c r="F2521" i="7"/>
  <c r="G2531" i="6"/>
  <c r="G2531" i="7"/>
  <c r="F2533" i="6"/>
  <c r="F2533" i="7"/>
  <c r="G2543" i="6"/>
  <c r="G2543" i="7"/>
  <c r="F2545" i="6"/>
  <c r="F2545" i="7"/>
  <c r="G2555" i="6"/>
  <c r="G2555" i="7"/>
  <c r="F2557" i="6"/>
  <c r="F2557" i="7"/>
  <c r="G2567" i="6"/>
  <c r="G2567" i="7"/>
  <c r="F2569" i="6"/>
  <c r="F2569" i="7"/>
  <c r="G2579" i="6"/>
  <c r="G2579" i="7"/>
  <c r="F2581" i="6"/>
  <c r="F2581" i="7"/>
  <c r="G2591" i="6"/>
  <c r="G2591" i="7"/>
  <c r="F2593" i="6"/>
  <c r="F2593" i="7"/>
  <c r="G2603" i="6"/>
  <c r="G2603" i="7"/>
  <c r="F2605" i="6"/>
  <c r="F2605" i="7"/>
  <c r="G2615" i="6"/>
  <c r="G2615" i="7"/>
  <c r="G2627" i="6"/>
  <c r="G2627" i="7"/>
  <c r="F2636" i="6"/>
  <c r="G2558" i="6"/>
  <c r="G2432" i="6"/>
  <c r="F2336" i="6"/>
  <c r="H2219" i="6"/>
  <c r="H1993" i="6"/>
  <c r="G1605" i="6"/>
  <c r="G1340" i="6"/>
  <c r="G1340" i="7"/>
  <c r="H1506" i="6"/>
  <c r="H1506" i="7"/>
  <c r="H1518" i="6"/>
  <c r="H1518" i="7"/>
  <c r="H1530" i="6"/>
  <c r="H1530" i="7"/>
  <c r="H1542" i="6"/>
  <c r="H1542" i="7"/>
  <c r="H1554" i="6"/>
  <c r="H1554" i="7"/>
  <c r="H1566" i="6"/>
  <c r="H1566" i="7"/>
  <c r="G1727" i="6"/>
  <c r="G1727" i="7"/>
  <c r="G1763" i="6"/>
  <c r="G1763" i="7"/>
  <c r="G1787" i="6"/>
  <c r="G1787" i="7"/>
  <c r="G1907" i="6"/>
  <c r="G1907" i="7"/>
  <c r="H2108" i="6"/>
  <c r="H2108" i="7"/>
  <c r="G2156" i="6"/>
  <c r="G2156" i="7"/>
  <c r="H2310" i="6"/>
  <c r="H2310" i="7"/>
  <c r="H2322" i="6"/>
  <c r="H2322" i="7"/>
  <c r="H2334" i="6"/>
  <c r="H2334" i="7"/>
  <c r="H2346" i="6"/>
  <c r="H2346" i="7"/>
  <c r="H2358" i="6"/>
  <c r="H2358" i="7"/>
  <c r="H2370" i="6"/>
  <c r="H2370" i="7"/>
  <c r="H2382" i="6"/>
  <c r="H2382" i="7"/>
  <c r="H2394" i="6"/>
  <c r="H2394" i="7"/>
  <c r="H2406" i="6"/>
  <c r="H2406" i="7"/>
  <c r="H2418" i="6"/>
  <c r="H2418" i="7"/>
  <c r="H2430" i="6"/>
  <c r="H2430" i="7"/>
  <c r="H2435" i="6"/>
  <c r="H2435" i="7"/>
  <c r="G2442" i="6"/>
  <c r="G2442" i="7"/>
  <c r="H2447" i="6"/>
  <c r="H2447" i="7"/>
  <c r="G2454" i="6"/>
  <c r="G2454" i="7"/>
  <c r="F2456" i="6"/>
  <c r="F2456" i="7"/>
  <c r="O2456" i="7" s="1"/>
  <c r="H2459" i="6"/>
  <c r="H2459" i="7"/>
  <c r="G2466" i="6"/>
  <c r="G2466" i="7"/>
  <c r="F2468" i="6"/>
  <c r="F2468" i="7"/>
  <c r="G2478" i="6"/>
  <c r="G2478" i="7"/>
  <c r="F2480" i="6"/>
  <c r="F2480" i="7"/>
  <c r="H2483" i="6"/>
  <c r="H2483" i="7"/>
  <c r="G2490" i="6"/>
  <c r="G2490" i="7"/>
  <c r="F2492" i="6"/>
  <c r="F2492" i="7"/>
  <c r="H2495" i="6"/>
  <c r="H2495" i="7"/>
  <c r="G2502" i="6"/>
  <c r="G2502" i="7"/>
  <c r="F2504" i="6"/>
  <c r="F2504" i="7"/>
  <c r="H2507" i="6"/>
  <c r="H2507" i="7"/>
  <c r="G2514" i="6"/>
  <c r="G2514" i="7"/>
  <c r="F2516" i="6"/>
  <c r="F2516" i="7"/>
  <c r="H2519" i="6"/>
  <c r="H2519" i="7"/>
  <c r="G2526" i="6"/>
  <c r="G2526" i="7"/>
  <c r="F2528" i="6"/>
  <c r="F2528" i="7"/>
  <c r="O2528" i="7" s="1"/>
  <c r="H2531" i="6"/>
  <c r="H2531" i="7"/>
  <c r="F2540" i="6"/>
  <c r="F2540" i="7"/>
  <c r="H2543" i="6"/>
  <c r="H2543" i="7"/>
  <c r="G2550" i="6"/>
  <c r="G2550" i="7"/>
  <c r="H2555" i="6"/>
  <c r="H2555" i="7"/>
  <c r="G2562" i="6"/>
  <c r="G2562" i="7"/>
  <c r="F2564" i="6"/>
  <c r="F2564" i="7"/>
  <c r="O2564" i="7" s="1"/>
  <c r="H2567" i="6"/>
  <c r="H2567" i="7"/>
  <c r="F2576" i="6"/>
  <c r="F2576" i="7"/>
  <c r="H2579" i="6"/>
  <c r="H2579" i="7"/>
  <c r="G2586" i="6"/>
  <c r="G2586" i="7"/>
  <c r="F2588" i="6"/>
  <c r="F2588" i="7"/>
  <c r="H2591" i="6"/>
  <c r="H2591" i="7"/>
  <c r="F2600" i="6"/>
  <c r="F2600" i="7"/>
  <c r="H2603" i="6"/>
  <c r="H2603" i="7"/>
  <c r="G2610" i="6"/>
  <c r="G2610" i="7"/>
  <c r="F2612" i="6"/>
  <c r="F2612" i="7"/>
  <c r="G2622" i="6"/>
  <c r="G2622" i="7"/>
  <c r="F2624" i="6"/>
  <c r="F2624" i="7"/>
  <c r="H2627" i="6"/>
  <c r="H2627" i="7"/>
  <c r="G2634" i="6"/>
  <c r="G2634" i="7"/>
  <c r="G2687" i="6"/>
  <c r="G2687" i="7"/>
  <c r="F2618" i="6"/>
  <c r="F2552" i="6"/>
  <c r="F2432" i="6"/>
  <c r="I2315" i="6"/>
  <c r="F2216" i="6"/>
  <c r="G2114" i="6"/>
  <c r="I1952" i="6"/>
  <c r="I1595" i="6"/>
  <c r="G1311" i="6"/>
  <c r="G1311" i="7"/>
  <c r="F1313" i="6"/>
  <c r="F1313" i="7"/>
  <c r="H1316" i="6"/>
  <c r="H1316" i="7"/>
  <c r="I1321" i="6"/>
  <c r="I1321" i="7"/>
  <c r="G1323" i="6"/>
  <c r="G1323" i="7"/>
  <c r="F1325" i="6"/>
  <c r="F1325" i="7"/>
  <c r="H1328" i="6"/>
  <c r="H1328" i="7"/>
  <c r="F1337" i="6"/>
  <c r="F1337" i="7"/>
  <c r="H1340" i="6"/>
  <c r="H1340" i="7"/>
  <c r="F1349" i="6"/>
  <c r="F1349" i="7"/>
  <c r="H1352" i="6"/>
  <c r="H1352" i="7"/>
  <c r="F1361" i="6"/>
  <c r="F1361" i="7"/>
  <c r="H1364" i="6"/>
  <c r="H1364" i="7"/>
  <c r="F1373" i="6"/>
  <c r="F1373" i="7"/>
  <c r="H1376" i="6"/>
  <c r="H1376" i="7"/>
  <c r="F1385" i="6"/>
  <c r="F1385" i="7"/>
  <c r="H1388" i="6"/>
  <c r="H1388" i="7"/>
  <c r="F1390" i="6"/>
  <c r="F1390" i="7"/>
  <c r="H1393" i="6"/>
  <c r="H1393" i="7"/>
  <c r="G1400" i="6"/>
  <c r="G1400" i="7"/>
  <c r="F1402" i="6"/>
  <c r="F1402" i="7"/>
  <c r="H1405" i="6"/>
  <c r="H1405" i="7"/>
  <c r="G1412" i="6"/>
  <c r="G1412" i="7"/>
  <c r="F1414" i="6"/>
  <c r="F1414" i="7"/>
  <c r="H1417" i="6"/>
  <c r="H1417" i="7"/>
  <c r="G1424" i="6"/>
  <c r="G1424" i="7"/>
  <c r="F1426" i="6"/>
  <c r="F1426" i="7"/>
  <c r="H1429" i="6"/>
  <c r="H1429" i="7"/>
  <c r="G1436" i="6"/>
  <c r="G1436" i="7"/>
  <c r="F1438" i="6"/>
  <c r="F1438" i="7"/>
  <c r="H1441" i="6"/>
  <c r="H1441" i="7"/>
  <c r="G1448" i="6"/>
  <c r="G1448" i="7"/>
  <c r="F1450" i="6"/>
  <c r="F1450" i="7"/>
  <c r="H1453" i="6"/>
  <c r="H1453" i="7"/>
  <c r="G1460" i="6"/>
  <c r="G1460" i="7"/>
  <c r="F1462" i="6"/>
  <c r="F1462" i="7"/>
  <c r="H1465" i="6"/>
  <c r="H1465" i="7"/>
  <c r="G1472" i="6"/>
  <c r="G1472" i="7"/>
  <c r="F1474" i="6"/>
  <c r="F1474" i="7"/>
  <c r="H1477" i="6"/>
  <c r="H1477" i="7"/>
  <c r="G1484" i="6"/>
  <c r="G1484" i="7"/>
  <c r="F1486" i="6"/>
  <c r="F1486" i="7"/>
  <c r="H1489" i="6"/>
  <c r="H1489" i="7"/>
  <c r="G1496" i="6"/>
  <c r="G1496" i="7"/>
  <c r="F1498" i="6"/>
  <c r="F1498" i="7"/>
  <c r="H1501" i="6"/>
  <c r="H1501" i="7"/>
  <c r="G1508" i="6"/>
  <c r="G1508" i="7"/>
  <c r="F1510" i="6"/>
  <c r="F1510" i="7"/>
  <c r="H1513" i="6"/>
  <c r="H1513" i="7"/>
  <c r="G1520" i="6"/>
  <c r="G1520" i="7"/>
  <c r="F1522" i="6"/>
  <c r="F1522" i="7"/>
  <c r="H1525" i="6"/>
  <c r="H1525" i="7"/>
  <c r="G1532" i="6"/>
  <c r="G1532" i="7"/>
  <c r="F1534" i="6"/>
  <c r="F1534" i="7"/>
  <c r="H1537" i="6"/>
  <c r="H1537" i="7"/>
  <c r="G1544" i="6"/>
  <c r="G1544" i="7"/>
  <c r="F1546" i="6"/>
  <c r="F1546" i="7"/>
  <c r="H1549" i="6"/>
  <c r="H1549" i="7"/>
  <c r="G1556" i="6"/>
  <c r="G1556" i="7"/>
  <c r="F1558" i="6"/>
  <c r="F1558" i="7"/>
  <c r="H1561" i="6"/>
  <c r="H1561" i="7"/>
  <c r="G1568" i="6"/>
  <c r="G1568" i="7"/>
  <c r="F1570" i="6"/>
  <c r="F1570" i="7"/>
  <c r="H1573" i="6"/>
  <c r="H1573" i="7"/>
  <c r="G1580" i="6"/>
  <c r="G1580" i="7"/>
  <c r="F1582" i="6"/>
  <c r="F1582" i="7"/>
  <c r="H1585" i="6"/>
  <c r="H1585" i="7"/>
  <c r="G1592" i="6"/>
  <c r="G1592" i="7"/>
  <c r="F1594" i="6"/>
  <c r="F1594" i="7"/>
  <c r="H1597" i="6"/>
  <c r="H1597" i="7"/>
  <c r="H1715" i="6"/>
  <c r="H1715" i="7"/>
  <c r="G2216" i="6"/>
  <c r="G2216" i="7"/>
  <c r="F2218" i="6"/>
  <c r="F2218" i="7"/>
  <c r="H2221" i="6"/>
  <c r="H2221" i="7"/>
  <c r="G2228" i="6"/>
  <c r="G2228" i="7"/>
  <c r="F2230" i="6"/>
  <c r="F2230" i="7"/>
  <c r="O2230" i="7" s="1"/>
  <c r="H2233" i="6"/>
  <c r="H2233" i="7"/>
  <c r="G2240" i="6"/>
  <c r="G2240" i="7"/>
  <c r="F2242" i="6"/>
  <c r="F2242" i="7"/>
  <c r="H2245" i="6"/>
  <c r="H2245" i="7"/>
  <c r="G2252" i="6"/>
  <c r="G2252" i="7"/>
  <c r="F2254" i="6"/>
  <c r="F2254" i="7"/>
  <c r="H2257" i="6"/>
  <c r="H2257" i="7"/>
  <c r="G2264" i="6"/>
  <c r="G2264" i="7"/>
  <c r="F2266" i="6"/>
  <c r="F2266" i="7"/>
  <c r="H2269" i="6"/>
  <c r="H2269" i="7"/>
  <c r="F2278" i="6"/>
  <c r="F2278" i="7"/>
  <c r="H2281" i="6"/>
  <c r="H2281" i="7"/>
  <c r="G2288" i="6"/>
  <c r="G2288" i="7"/>
  <c r="F2290" i="6"/>
  <c r="F2290" i="7"/>
  <c r="H2293" i="6"/>
  <c r="H2293" i="7"/>
  <c r="F2302" i="6"/>
  <c r="F2302" i="7"/>
  <c r="H2305" i="6"/>
  <c r="H2305" i="7"/>
  <c r="F2314" i="6"/>
  <c r="F2314" i="7"/>
  <c r="H2317" i="6"/>
  <c r="H2317" i="7"/>
  <c r="G2324" i="6"/>
  <c r="G2324" i="7"/>
  <c r="F2326" i="6"/>
  <c r="F2326" i="7"/>
  <c r="H2329" i="6"/>
  <c r="H2329" i="7"/>
  <c r="G2336" i="6"/>
  <c r="G2336" i="7"/>
  <c r="F2338" i="6"/>
  <c r="F2338" i="7"/>
  <c r="H2341" i="6"/>
  <c r="H2341" i="7"/>
  <c r="G2348" i="6"/>
  <c r="G2348" i="7"/>
  <c r="F2350" i="6"/>
  <c r="F2350" i="7"/>
  <c r="H2353" i="6"/>
  <c r="H2353" i="7"/>
  <c r="G2360" i="6"/>
  <c r="G2360" i="7"/>
  <c r="F2362" i="6"/>
  <c r="F2362" i="7"/>
  <c r="H2365" i="6"/>
  <c r="H2365" i="7"/>
  <c r="G2372" i="6"/>
  <c r="G2372" i="7"/>
  <c r="F2374" i="6"/>
  <c r="F2374" i="7"/>
  <c r="H2377" i="6"/>
  <c r="H2377" i="7"/>
  <c r="G2384" i="6"/>
  <c r="G2384" i="7"/>
  <c r="F2386" i="6"/>
  <c r="F2386" i="7"/>
  <c r="H2389" i="6"/>
  <c r="H2389" i="7"/>
  <c r="G2396" i="6"/>
  <c r="G2396" i="7"/>
  <c r="F2398" i="6"/>
  <c r="F2398" i="7"/>
  <c r="H2401" i="6"/>
  <c r="H2401" i="7"/>
  <c r="G2408" i="6"/>
  <c r="G2408" i="7"/>
  <c r="F2410" i="6"/>
  <c r="F2410" i="7"/>
  <c r="H2413" i="6"/>
  <c r="H2413" i="7"/>
  <c r="G2420" i="6"/>
  <c r="G2420" i="7"/>
  <c r="F2422" i="6"/>
  <c r="F2422" i="7"/>
  <c r="H2425" i="6"/>
  <c r="H2425" i="7"/>
  <c r="H2514" i="6"/>
  <c r="H2514" i="7"/>
  <c r="H2526" i="6"/>
  <c r="H2526" i="7"/>
  <c r="H2538" i="6"/>
  <c r="H2538" i="7"/>
  <c r="H2550" i="6"/>
  <c r="H2550" i="7"/>
  <c r="H2562" i="6"/>
  <c r="H2562" i="7"/>
  <c r="H2574" i="6"/>
  <c r="H2574" i="7"/>
  <c r="H2586" i="6"/>
  <c r="H2586" i="7"/>
  <c r="H2598" i="6"/>
  <c r="H2598" i="7"/>
  <c r="H2610" i="6"/>
  <c r="H2610" i="7"/>
  <c r="H2687" i="6"/>
  <c r="H2687" i="7"/>
  <c r="I2615" i="6"/>
  <c r="F2547" i="6"/>
  <c r="I2423" i="6"/>
  <c r="H2315" i="6"/>
  <c r="I2171" i="6"/>
  <c r="G2102" i="6"/>
  <c r="H1930" i="6"/>
  <c r="F1595" i="6"/>
  <c r="G1955" i="6"/>
  <c r="G1955" i="7"/>
  <c r="F1962" i="6"/>
  <c r="F1962" i="7"/>
  <c r="H1965" i="6"/>
  <c r="H1965" i="7"/>
  <c r="F1974" i="6"/>
  <c r="F1974" i="7"/>
  <c r="H1977" i="6"/>
  <c r="H1977" i="7"/>
  <c r="F1986" i="6"/>
  <c r="F1986" i="7"/>
  <c r="H1989" i="6"/>
  <c r="H1989" i="7"/>
  <c r="F1998" i="6"/>
  <c r="F1998" i="7"/>
  <c r="H2001" i="6"/>
  <c r="H2001" i="7"/>
  <c r="F2010" i="6"/>
  <c r="F2010" i="7"/>
  <c r="H2013" i="6"/>
  <c r="H2013" i="7"/>
  <c r="F2022" i="6"/>
  <c r="F2022" i="7"/>
  <c r="G2025" i="6"/>
  <c r="G2025" i="7"/>
  <c r="F2027" i="6"/>
  <c r="F2027" i="7"/>
  <c r="G2047" i="6"/>
  <c r="G2047" i="7"/>
  <c r="F2049" i="6"/>
  <c r="F2049" i="7"/>
  <c r="H2052" i="6"/>
  <c r="H2052" i="7"/>
  <c r="G2059" i="6"/>
  <c r="G2059" i="7"/>
  <c r="G2064" i="6"/>
  <c r="G2064" i="7"/>
  <c r="F2071" i="6"/>
  <c r="F2071" i="7"/>
  <c r="H2074" i="6"/>
  <c r="H2074" i="7"/>
  <c r="F2083" i="6"/>
  <c r="F2083" i="7"/>
  <c r="H2086" i="6"/>
  <c r="H2086" i="7"/>
  <c r="F2095" i="6"/>
  <c r="F2095" i="7"/>
  <c r="H2098" i="6"/>
  <c r="H2098" i="7"/>
  <c r="F2107" i="6"/>
  <c r="F2107" i="7"/>
  <c r="H2110" i="6"/>
  <c r="H2110" i="7"/>
  <c r="F2119" i="6"/>
  <c r="F2119" i="7"/>
  <c r="H2122" i="6"/>
  <c r="H2122" i="7"/>
  <c r="F2131" i="6"/>
  <c r="F2131" i="7"/>
  <c r="H2134" i="6"/>
  <c r="H2134" i="7"/>
  <c r="F2143" i="6"/>
  <c r="F2143" i="7"/>
  <c r="H2146" i="6"/>
  <c r="H2146" i="7"/>
  <c r="F2155" i="6"/>
  <c r="F2155" i="7"/>
  <c r="G2158" i="6"/>
  <c r="G2158" i="7"/>
  <c r="H2168" i="6"/>
  <c r="H2168" i="7"/>
  <c r="H2180" i="6"/>
  <c r="H2180" i="7"/>
  <c r="H2192" i="6"/>
  <c r="H2192" i="7"/>
  <c r="H2204" i="6"/>
  <c r="H2204" i="7"/>
  <c r="F2213" i="6"/>
  <c r="F2213" i="7"/>
  <c r="H2216" i="6"/>
  <c r="H2216" i="7"/>
  <c r="F2225" i="6"/>
  <c r="F2225" i="7"/>
  <c r="O2225" i="7" s="1"/>
  <c r="H2228" i="6"/>
  <c r="H2228" i="7"/>
  <c r="F2237" i="6"/>
  <c r="F2237" i="7"/>
  <c r="H2240" i="6"/>
  <c r="H2240" i="7"/>
  <c r="F2249" i="6"/>
  <c r="F2249" i="7"/>
  <c r="H2252" i="6"/>
  <c r="H2252" i="7"/>
  <c r="F2261" i="6"/>
  <c r="F2261" i="7"/>
  <c r="H2264" i="6"/>
  <c r="H2264" i="7"/>
  <c r="F2273" i="6"/>
  <c r="F2273" i="7"/>
  <c r="H2276" i="6"/>
  <c r="H2276" i="7"/>
  <c r="F2285" i="6"/>
  <c r="F2285" i="7"/>
  <c r="H2288" i="6"/>
  <c r="H2288" i="7"/>
  <c r="F2297" i="6"/>
  <c r="F2297" i="7"/>
  <c r="H2300" i="6"/>
  <c r="H2300" i="7"/>
  <c r="F2309" i="6"/>
  <c r="F2309" i="7"/>
  <c r="H2312" i="6"/>
  <c r="H2312" i="7"/>
  <c r="F2321" i="6"/>
  <c r="F2321" i="7"/>
  <c r="H2324" i="6"/>
  <c r="H2324" i="7"/>
  <c r="F2333" i="6"/>
  <c r="F2333" i="7"/>
  <c r="O2333" i="7" s="1"/>
  <c r="H2336" i="6"/>
  <c r="H2336" i="7"/>
  <c r="F2345" i="6"/>
  <c r="F2345" i="7"/>
  <c r="H2348" i="6"/>
  <c r="H2348" i="7"/>
  <c r="F2357" i="6"/>
  <c r="F2357" i="7"/>
  <c r="H2360" i="6"/>
  <c r="H2360" i="7"/>
  <c r="F2369" i="6"/>
  <c r="F2369" i="7"/>
  <c r="H2372" i="6"/>
  <c r="H2372" i="7"/>
  <c r="F2381" i="6"/>
  <c r="F2381" i="7"/>
  <c r="H2384" i="6"/>
  <c r="H2384" i="7"/>
  <c r="F2393" i="6"/>
  <c r="F2393" i="7"/>
  <c r="H2396" i="6"/>
  <c r="H2396" i="7"/>
  <c r="F2405" i="6"/>
  <c r="F2405" i="7"/>
  <c r="H2408" i="6"/>
  <c r="H2408" i="7"/>
  <c r="F2417" i="6"/>
  <c r="F2417" i="7"/>
  <c r="F2429" i="6"/>
  <c r="F2429" i="7"/>
  <c r="F2434" i="6"/>
  <c r="F2434" i="7"/>
  <c r="H2437" i="6"/>
  <c r="H2437" i="7"/>
  <c r="G2444" i="6"/>
  <c r="G2444" i="7"/>
  <c r="F2446" i="6"/>
  <c r="F2446" i="7"/>
  <c r="H2449" i="6"/>
  <c r="H2449" i="7"/>
  <c r="G2456" i="6"/>
  <c r="G2456" i="7"/>
  <c r="F2458" i="6"/>
  <c r="F2458" i="7"/>
  <c r="H2461" i="6"/>
  <c r="H2461" i="7"/>
  <c r="G2468" i="6"/>
  <c r="G2468" i="7"/>
  <c r="F2470" i="6"/>
  <c r="F2470" i="7"/>
  <c r="H2473" i="6"/>
  <c r="H2473" i="7"/>
  <c r="G2480" i="6"/>
  <c r="G2480" i="7"/>
  <c r="F2482" i="6"/>
  <c r="F2482" i="7"/>
  <c r="H2485" i="6"/>
  <c r="H2485" i="7"/>
  <c r="G2492" i="6"/>
  <c r="G2492" i="7"/>
  <c r="F2494" i="6"/>
  <c r="F2494" i="7"/>
  <c r="H2497" i="6"/>
  <c r="H2497" i="7"/>
  <c r="H2615" i="6"/>
  <c r="G2538" i="6"/>
  <c r="H2420" i="6"/>
  <c r="G2312" i="6"/>
  <c r="H2171" i="6"/>
  <c r="F2084" i="6"/>
  <c r="F1927" i="6"/>
  <c r="H51" i="7"/>
  <c r="F6" i="7"/>
  <c r="O6" i="7" s="1"/>
  <c r="G21" i="7"/>
  <c r="I201" i="7"/>
  <c r="O201" i="7" s="1"/>
  <c r="F5" i="7"/>
  <c r="O5" i="7" s="1"/>
  <c r="E1523" i="3"/>
  <c r="D1523" i="3"/>
  <c r="D399" i="3"/>
  <c r="E399" i="3"/>
  <c r="E1089" i="3"/>
  <c r="E1197" i="3"/>
  <c r="D1369" i="3"/>
  <c r="D1504" i="3"/>
  <c r="D1601" i="3"/>
  <c r="E2187" i="3"/>
  <c r="D2648" i="3"/>
  <c r="D236" i="3"/>
  <c r="E737" i="3"/>
  <c r="E766" i="3"/>
  <c r="E1486" i="3"/>
  <c r="D2169" i="3"/>
  <c r="E2363" i="3"/>
  <c r="D382" i="3"/>
  <c r="D1064" i="3"/>
  <c r="E1080" i="3"/>
  <c r="D1189" i="3"/>
  <c r="E1189" i="3"/>
  <c r="D1249" i="3"/>
  <c r="E2304" i="3"/>
  <c r="D2343" i="3"/>
  <c r="D2628" i="3"/>
  <c r="E2628" i="3"/>
  <c r="D23" i="3"/>
  <c r="E23" i="3"/>
  <c r="E57" i="3"/>
  <c r="E207" i="3"/>
  <c r="D207" i="3"/>
  <c r="D310" i="3"/>
  <c r="E329" i="3"/>
  <c r="D526" i="3"/>
  <c r="E632" i="3"/>
  <c r="D632" i="3"/>
  <c r="E738" i="3"/>
  <c r="E1270" i="3"/>
  <c r="D1417" i="3"/>
  <c r="E1417" i="3"/>
  <c r="D1439" i="3"/>
  <c r="E1554" i="3"/>
  <c r="E2042" i="3"/>
  <c r="E2062" i="3"/>
  <c r="D2062" i="3"/>
  <c r="E2118" i="3"/>
  <c r="D2118" i="3"/>
  <c r="E2324" i="3"/>
  <c r="D2567" i="3"/>
  <c r="E68" i="3"/>
  <c r="E362" i="3"/>
  <c r="D362" i="3"/>
  <c r="D622" i="3"/>
  <c r="D722" i="3"/>
  <c r="E955" i="3"/>
  <c r="D973" i="3"/>
  <c r="D1056" i="3"/>
  <c r="D1073" i="3"/>
  <c r="E1179" i="3"/>
  <c r="D1179" i="3"/>
  <c r="D1243" i="3"/>
  <c r="D1261" i="3"/>
  <c r="D1334" i="3"/>
  <c r="E1537" i="3"/>
  <c r="D1696" i="3"/>
  <c r="D2043" i="3"/>
  <c r="E2043" i="3"/>
  <c r="E197" i="3"/>
  <c r="D197" i="3"/>
  <c r="E322" i="3"/>
  <c r="E594" i="3"/>
  <c r="E974" i="3"/>
  <c r="D974" i="3"/>
  <c r="D1440" i="3"/>
  <c r="E1714" i="3"/>
  <c r="E1733" i="3"/>
  <c r="E2335" i="3"/>
  <c r="E2500" i="3"/>
  <c r="D2543" i="3"/>
  <c r="E447" i="3"/>
  <c r="E475" i="3"/>
  <c r="D475" i="3"/>
  <c r="E506" i="3"/>
  <c r="D506" i="3"/>
  <c r="D1431" i="3"/>
  <c r="D1628" i="3"/>
  <c r="E2277" i="3"/>
  <c r="E2287" i="3"/>
  <c r="E2676" i="3"/>
  <c r="E457" i="3"/>
  <c r="D560" i="3"/>
  <c r="D568" i="3"/>
  <c r="E1224" i="3"/>
  <c r="D1224" i="3"/>
  <c r="E1336" i="3"/>
  <c r="D1336" i="3"/>
  <c r="E1421" i="3"/>
  <c r="D1421" i="3"/>
  <c r="E1697" i="3"/>
  <c r="E1706" i="3"/>
  <c r="D1796" i="3"/>
  <c r="E2245" i="3"/>
  <c r="E2267" i="3"/>
  <c r="D2513" i="3"/>
  <c r="D2544" i="3"/>
  <c r="E2544" i="3"/>
  <c r="D147" i="3"/>
  <c r="E147" i="3"/>
  <c r="E498" i="3"/>
  <c r="D498" i="3"/>
  <c r="E949" i="3"/>
  <c r="D949" i="3"/>
  <c r="D1286" i="3"/>
  <c r="E1286" i="3"/>
  <c r="D1329" i="3"/>
  <c r="E1329" i="3"/>
  <c r="D1531" i="3"/>
  <c r="E1531" i="3"/>
  <c r="E1598" i="3"/>
  <c r="D1598" i="3"/>
  <c r="E43" i="3"/>
  <c r="D43" i="3"/>
  <c r="D108" i="3"/>
  <c r="E108" i="3"/>
  <c r="E390" i="3"/>
  <c r="E1116" i="3"/>
  <c r="D1116" i="3"/>
  <c r="D1358" i="3"/>
  <c r="E1379" i="3"/>
  <c r="D1379" i="3"/>
  <c r="D1582" i="3"/>
  <c r="E1582" i="3"/>
  <c r="D1781" i="3"/>
  <c r="D255" i="3"/>
  <c r="E255" i="3"/>
  <c r="E545" i="3"/>
  <c r="D545" i="3"/>
  <c r="E639" i="3"/>
  <c r="D679" i="3"/>
  <c r="E778" i="3"/>
  <c r="D778" i="3"/>
  <c r="D1099" i="3"/>
  <c r="D1475" i="3"/>
  <c r="D1544" i="3"/>
  <c r="D1674" i="3"/>
  <c r="D99" i="3"/>
  <c r="E99" i="3"/>
  <c r="E536" i="3"/>
  <c r="D536" i="3"/>
  <c r="D650" i="3"/>
  <c r="E650" i="3"/>
  <c r="D1072" i="3"/>
  <c r="E1091" i="3"/>
  <c r="D1091" i="3"/>
  <c r="E1884" i="3"/>
  <c r="D1906" i="3"/>
  <c r="D2140" i="3"/>
  <c r="E2313" i="3"/>
  <c r="D730" i="3"/>
  <c r="E748" i="3"/>
  <c r="E1081" i="3"/>
  <c r="D1081" i="3"/>
  <c r="E1361" i="3"/>
  <c r="D1361" i="3"/>
  <c r="E1449" i="3"/>
  <c r="E1656" i="3"/>
  <c r="D1656" i="3"/>
  <c r="E1875" i="3"/>
  <c r="D1896" i="3"/>
  <c r="E2052" i="3"/>
  <c r="D80" i="3"/>
  <c r="E80" i="3"/>
  <c r="E612" i="3"/>
  <c r="E1065" i="3"/>
  <c r="E1545" i="3"/>
  <c r="D1667" i="3"/>
  <c r="E1667" i="3"/>
  <c r="E1774" i="3"/>
  <c r="D2305" i="3"/>
  <c r="D2344" i="3"/>
  <c r="E2344" i="3"/>
  <c r="D352" i="3"/>
  <c r="E474" i="3"/>
  <c r="E604" i="3"/>
  <c r="E1024" i="3"/>
  <c r="D1024" i="3"/>
  <c r="E1222" i="3"/>
  <c r="D1745" i="3"/>
  <c r="E1745" i="3"/>
  <c r="D2266" i="3"/>
  <c r="E2686" i="3"/>
  <c r="D466" i="3"/>
  <c r="E915" i="3"/>
  <c r="D957" i="3"/>
  <c r="E957" i="3"/>
  <c r="D1344" i="3"/>
  <c r="E1344" i="3"/>
  <c r="D1688" i="3"/>
  <c r="E1805" i="3"/>
  <c r="E2522" i="3"/>
  <c r="D273" i="3"/>
  <c r="E273" i="3"/>
  <c r="D406" i="3"/>
  <c r="D428" i="3"/>
  <c r="D449" i="3"/>
  <c r="E449" i="3"/>
  <c r="E589" i="3"/>
  <c r="D589" i="3"/>
  <c r="D676" i="3"/>
  <c r="E676" i="3"/>
  <c r="E764" i="3"/>
  <c r="D764" i="3"/>
  <c r="E831" i="3"/>
  <c r="D1215" i="3"/>
  <c r="E1215" i="3"/>
  <c r="E1318" i="3"/>
  <c r="D1387" i="3"/>
  <c r="D1630" i="3"/>
  <c r="E1630" i="3"/>
  <c r="D2003" i="3"/>
  <c r="E2003" i="3"/>
  <c r="D2493" i="3"/>
  <c r="D2679" i="3"/>
  <c r="E2679" i="3"/>
  <c r="D243" i="3"/>
  <c r="E418" i="3"/>
  <c r="D562" i="3"/>
  <c r="D569" i="3"/>
  <c r="D798" i="3"/>
  <c r="E843" i="3"/>
  <c r="E1377" i="3"/>
  <c r="D1589" i="3"/>
  <c r="E1681" i="3"/>
  <c r="D1681" i="3"/>
  <c r="E1992" i="3"/>
  <c r="D1992" i="3"/>
  <c r="E2227" i="3"/>
  <c r="D2227" i="3"/>
  <c r="D2463" i="3"/>
  <c r="E2463" i="3"/>
  <c r="D724" i="3"/>
  <c r="E759" i="3"/>
  <c r="D958" i="3"/>
  <c r="E958" i="3"/>
  <c r="D1067" i="3"/>
  <c r="E1198" i="3"/>
  <c r="D1389" i="3"/>
  <c r="D1612" i="3"/>
  <c r="D1838" i="3"/>
  <c r="E2537" i="3"/>
  <c r="D354" i="3"/>
  <c r="D716" i="3"/>
  <c r="E1003" i="3"/>
  <c r="E1154" i="3"/>
  <c r="E1331" i="3"/>
  <c r="D1331" i="3"/>
  <c r="D1441" i="3"/>
  <c r="D1509" i="3"/>
  <c r="D1675" i="3"/>
  <c r="D1776" i="3"/>
  <c r="E39" i="3"/>
  <c r="D92" i="3"/>
  <c r="E189" i="3"/>
  <c r="E306" i="3"/>
  <c r="D306" i="3"/>
  <c r="D402" i="3"/>
  <c r="D412" i="3"/>
  <c r="D421" i="3"/>
  <c r="D508" i="3"/>
  <c r="D581" i="3"/>
  <c r="E590" i="3"/>
  <c r="E598" i="3"/>
  <c r="D607" i="3"/>
  <c r="E607" i="3"/>
  <c r="E698" i="3"/>
  <c r="D717" i="3"/>
  <c r="E717" i="3"/>
  <c r="E760" i="3"/>
  <c r="D941" i="3"/>
  <c r="E951" i="3"/>
  <c r="D951" i="3"/>
  <c r="D977" i="3"/>
  <c r="D985" i="3"/>
  <c r="E1029" i="3"/>
  <c r="E1051" i="3"/>
  <c r="D1060" i="3"/>
  <c r="D1136" i="3"/>
  <c r="E1165" i="3"/>
  <c r="D1208" i="3"/>
  <c r="E1372" i="3"/>
  <c r="E1515" i="3"/>
  <c r="E1532" i="3"/>
  <c r="E1594" i="3"/>
  <c r="E1613" i="3"/>
  <c r="D1613" i="3"/>
  <c r="D1661" i="3"/>
  <c r="D1669" i="3"/>
  <c r="E1759" i="3"/>
  <c r="D1784" i="3"/>
  <c r="E1793" i="3"/>
  <c r="D1793" i="3"/>
  <c r="E1811" i="3"/>
  <c r="D1974" i="3"/>
  <c r="E1984" i="3"/>
  <c r="E2087" i="3"/>
  <c r="E2209" i="3"/>
  <c r="D2239" i="3"/>
  <c r="D2369" i="3"/>
  <c r="E2432" i="3"/>
  <c r="E2443" i="3"/>
  <c r="E2650" i="3"/>
  <c r="E2672" i="3"/>
  <c r="D1698" i="3"/>
  <c r="E1698" i="3"/>
  <c r="D1800" i="3"/>
  <c r="E1800" i="3"/>
  <c r="D188" i="3"/>
  <c r="E314" i="3"/>
  <c r="E517" i="3"/>
  <c r="D790" i="3"/>
  <c r="E1555" i="3"/>
  <c r="D1792" i="3"/>
  <c r="E256" i="3"/>
  <c r="D615" i="3"/>
  <c r="E615" i="3"/>
  <c r="D680" i="3"/>
  <c r="E888" i="3"/>
  <c r="D1019" i="3"/>
  <c r="E1274" i="3"/>
  <c r="E1346" i="3"/>
  <c r="E1414" i="3"/>
  <c r="D1691" i="3"/>
  <c r="E1691" i="3"/>
  <c r="D1898" i="3"/>
  <c r="E1898" i="3"/>
  <c r="D2027" i="3"/>
  <c r="E2027" i="3"/>
  <c r="E2219" i="3"/>
  <c r="E2580" i="3"/>
  <c r="E20" i="3"/>
  <c r="D63" i="3"/>
  <c r="E63" i="3"/>
  <c r="E122" i="3"/>
  <c r="D386" i="3"/>
  <c r="D530" i="3"/>
  <c r="E530" i="3"/>
  <c r="D995" i="3"/>
  <c r="D1118" i="3"/>
  <c r="E1182" i="3"/>
  <c r="D1283" i="3"/>
  <c r="E1294" i="3"/>
  <c r="E1347" i="3"/>
  <c r="D1355" i="3"/>
  <c r="D1407" i="3"/>
  <c r="E1435" i="3"/>
  <c r="D1435" i="3"/>
  <c r="E1510" i="3"/>
  <c r="E1525" i="3"/>
  <c r="D1533" i="3"/>
  <c r="E1533" i="3"/>
  <c r="D1605" i="3"/>
  <c r="E1605" i="3"/>
  <c r="E1642" i="3"/>
  <c r="D1676" i="3"/>
  <c r="D1729" i="3"/>
  <c r="D1777" i="3"/>
  <c r="E1777" i="3"/>
  <c r="E1802" i="3"/>
  <c r="E2039" i="3"/>
  <c r="D2088" i="3"/>
  <c r="E2088" i="3"/>
  <c r="E2193" i="3"/>
  <c r="E2399" i="3"/>
  <c r="D373" i="3"/>
  <c r="E373" i="3"/>
  <c r="D1262" i="3"/>
  <c r="E1262" i="3"/>
  <c r="D27" i="3"/>
  <c r="D160" i="3"/>
  <c r="E263" i="3"/>
  <c r="E688" i="3"/>
  <c r="E1546" i="3"/>
  <c r="E2026" i="3"/>
  <c r="E2086" i="3"/>
  <c r="D2299" i="3"/>
  <c r="E606" i="3"/>
  <c r="E733" i="3"/>
  <c r="D733" i="3"/>
  <c r="D751" i="3"/>
  <c r="E1320" i="3"/>
  <c r="D1524" i="3"/>
  <c r="D2629" i="3"/>
  <c r="E521" i="3"/>
  <c r="D521" i="3"/>
  <c r="E1043" i="3"/>
  <c r="D1043" i="3"/>
  <c r="D2251" i="3"/>
  <c r="E2251" i="3"/>
  <c r="E554" i="3"/>
  <c r="D1282" i="3"/>
  <c r="E1451" i="3"/>
  <c r="D1451" i="3"/>
  <c r="D1539" i="3"/>
  <c r="E1690" i="3"/>
  <c r="D1783" i="3"/>
  <c r="E2015" i="3"/>
  <c r="D170" i="3"/>
  <c r="E305" i="3"/>
  <c r="D538" i="3"/>
  <c r="E538" i="3"/>
  <c r="D1246" i="3"/>
  <c r="E1246" i="3"/>
  <c r="D1311" i="3"/>
  <c r="D1624" i="3"/>
  <c r="E1624" i="3"/>
  <c r="E1829" i="3"/>
  <c r="E2280" i="3"/>
  <c r="E2602" i="3"/>
  <c r="E1770" i="3"/>
  <c r="D1770" i="3"/>
  <c r="D1998" i="3"/>
  <c r="E1998" i="3"/>
  <c r="D2241" i="3"/>
  <c r="E2241" i="3"/>
  <c r="E4" i="3"/>
  <c r="E128" i="3"/>
  <c r="D191" i="3"/>
  <c r="D200" i="3"/>
  <c r="E209" i="3"/>
  <c r="D450" i="3"/>
  <c r="E495" i="3"/>
  <c r="E564" i="3"/>
  <c r="D578" i="3"/>
  <c r="D586" i="3"/>
  <c r="E592" i="3"/>
  <c r="E642" i="3"/>
  <c r="D749" i="3"/>
  <c r="D886" i="3"/>
  <c r="E927" i="3"/>
  <c r="D1033" i="3"/>
  <c r="E1101" i="3"/>
  <c r="D1133" i="3"/>
  <c r="D1176" i="3"/>
  <c r="E1202" i="3"/>
  <c r="E1209" i="3"/>
  <c r="E1227" i="3"/>
  <c r="E1272" i="3"/>
  <c r="D1297" i="3"/>
  <c r="E1374" i="3"/>
  <c r="D1383" i="3"/>
  <c r="D1405" i="3"/>
  <c r="D1468" i="3"/>
  <c r="D1488" i="3"/>
  <c r="D1513" i="3"/>
  <c r="D1556" i="3"/>
  <c r="D1664" i="3"/>
  <c r="D1677" i="3"/>
  <c r="E1726" i="3"/>
  <c r="E1754" i="3"/>
  <c r="E1762" i="3"/>
  <c r="D1851" i="3"/>
  <c r="D1890" i="3"/>
  <c r="E1960" i="3"/>
  <c r="E1979" i="3"/>
  <c r="E2019" i="3"/>
  <c r="E2100" i="3"/>
  <c r="D2110" i="3"/>
  <c r="E2336" i="3"/>
  <c r="E2507" i="3"/>
  <c r="D2538" i="3"/>
  <c r="E2624" i="3"/>
  <c r="E2674" i="3"/>
  <c r="E2692" i="3"/>
  <c r="D56" i="3"/>
  <c r="E110" i="3"/>
  <c r="E120" i="3"/>
  <c r="D148" i="3"/>
  <c r="D221" i="3"/>
  <c r="D246" i="3"/>
  <c r="D254" i="3"/>
  <c r="E300" i="3"/>
  <c r="E400" i="3"/>
  <c r="D407" i="3"/>
  <c r="D425" i="3"/>
  <c r="D434" i="3"/>
  <c r="D556" i="3"/>
  <c r="D570" i="3"/>
  <c r="E710" i="3"/>
  <c r="D742" i="3"/>
  <c r="D765" i="3"/>
  <c r="E804" i="3"/>
  <c r="D847" i="3"/>
  <c r="D878" i="3"/>
  <c r="D937" i="3"/>
  <c r="D952" i="3"/>
  <c r="E1017" i="3"/>
  <c r="D1070" i="3"/>
  <c r="D1306" i="3"/>
  <c r="E1332" i="3"/>
  <c r="D1345" i="3"/>
  <c r="D1359" i="3"/>
  <c r="E1390" i="3"/>
  <c r="E1398" i="3"/>
  <c r="D1429" i="3"/>
  <c r="D1632" i="3"/>
  <c r="D1649" i="3"/>
  <c r="E1746" i="3"/>
  <c r="D1817" i="3"/>
  <c r="E1882" i="3"/>
  <c r="E1899" i="3"/>
  <c r="E1938" i="3"/>
  <c r="E2010" i="3"/>
  <c r="D2028" i="3"/>
  <c r="D2082" i="3"/>
  <c r="D2154" i="3"/>
  <c r="E2181" i="3"/>
  <c r="D2217" i="3"/>
  <c r="D2405" i="3"/>
  <c r="D2499" i="3"/>
  <c r="E94" i="3"/>
  <c r="D102" i="3"/>
  <c r="E238" i="3"/>
  <c r="D271" i="3"/>
  <c r="E365" i="3"/>
  <c r="D488" i="3"/>
  <c r="E532" i="3"/>
  <c r="E652" i="3"/>
  <c r="E661" i="3"/>
  <c r="D670" i="3"/>
  <c r="E758" i="3"/>
  <c r="E795" i="3"/>
  <c r="E838" i="3"/>
  <c r="E945" i="3"/>
  <c r="E1134" i="3"/>
  <c r="E1273" i="3"/>
  <c r="E1281" i="3"/>
  <c r="E1368" i="3"/>
  <c r="E1521" i="3"/>
  <c r="E1567" i="3"/>
  <c r="D1584" i="3"/>
  <c r="D1599" i="3"/>
  <c r="E1678" i="3"/>
  <c r="E1794" i="3"/>
  <c r="E1863" i="3"/>
  <c r="E1980" i="3"/>
  <c r="E2020" i="3"/>
  <c r="E2208" i="3"/>
  <c r="E2226" i="3"/>
  <c r="E2253" i="3"/>
  <c r="E2274" i="3"/>
  <c r="E2320" i="3"/>
  <c r="E2356" i="3"/>
  <c r="D2675" i="3"/>
  <c r="E2684" i="3"/>
  <c r="G205" i="6"/>
  <c r="G205" i="7"/>
  <c r="H210" i="6"/>
  <c r="H210" i="7"/>
  <c r="G277" i="6"/>
  <c r="G277" i="7"/>
  <c r="H282" i="6"/>
  <c r="H282" i="7"/>
  <c r="G289" i="6"/>
  <c r="G289" i="7"/>
  <c r="G294" i="6"/>
  <c r="G294" i="7"/>
  <c r="G347" i="6"/>
  <c r="G347" i="7"/>
  <c r="H388" i="6"/>
  <c r="H388" i="7"/>
  <c r="G395" i="6"/>
  <c r="G395" i="7"/>
  <c r="H417" i="6"/>
  <c r="H417" i="7"/>
  <c r="G441" i="6"/>
  <c r="G441" i="7"/>
  <c r="H475" i="6"/>
  <c r="H475" i="7"/>
  <c r="F484" i="6"/>
  <c r="F484" i="7"/>
  <c r="F489" i="6"/>
  <c r="F489" i="7"/>
  <c r="O489" i="7" s="1"/>
  <c r="H497" i="6"/>
  <c r="H497" i="7"/>
  <c r="F530" i="6"/>
  <c r="F530" i="7"/>
  <c r="F566" i="6"/>
  <c r="F566" i="7"/>
  <c r="I603" i="6"/>
  <c r="I603" i="7"/>
  <c r="I625" i="6"/>
  <c r="I625" i="7"/>
  <c r="F629" i="6"/>
  <c r="F629" i="7"/>
  <c r="I649" i="6"/>
  <c r="I649" i="7"/>
  <c r="F653" i="6"/>
  <c r="F653" i="7"/>
  <c r="I678" i="6"/>
  <c r="I678" i="7"/>
  <c r="F682" i="6"/>
  <c r="F682" i="7"/>
  <c r="G704" i="6"/>
  <c r="G704" i="7"/>
  <c r="H899" i="6"/>
  <c r="H899" i="7"/>
  <c r="I928" i="6"/>
  <c r="I928" i="7"/>
  <c r="F932" i="6"/>
  <c r="F932" i="7"/>
  <c r="H947" i="6"/>
  <c r="H947" i="7"/>
  <c r="F980" i="6"/>
  <c r="F980" i="7"/>
  <c r="O980" i="7" s="1"/>
  <c r="I287" i="7"/>
  <c r="H241" i="6"/>
  <c r="H241" i="7"/>
  <c r="G248" i="6"/>
  <c r="G248" i="7"/>
  <c r="G284" i="6"/>
  <c r="G284" i="7"/>
  <c r="H289" i="6"/>
  <c r="H289" i="7"/>
  <c r="G301" i="6"/>
  <c r="G301" i="7"/>
  <c r="H330" i="6"/>
  <c r="H330" i="7"/>
  <c r="G337" i="6"/>
  <c r="G337" i="7"/>
  <c r="G378" i="6"/>
  <c r="G378" i="7"/>
  <c r="H424" i="6"/>
  <c r="H424" i="7"/>
  <c r="G431" i="6"/>
  <c r="G431" i="7"/>
  <c r="H436" i="6"/>
  <c r="H436" i="7"/>
  <c r="G477" i="6"/>
  <c r="G477" i="7"/>
  <c r="I521" i="6"/>
  <c r="I521" i="7"/>
  <c r="F525" i="6"/>
  <c r="F525" i="7"/>
  <c r="O525" i="7" s="1"/>
  <c r="F537" i="6"/>
  <c r="F537" i="7"/>
  <c r="O537" i="7" s="1"/>
  <c r="G559" i="6"/>
  <c r="G559" i="7"/>
  <c r="I586" i="6"/>
  <c r="I586" i="7"/>
  <c r="H882" i="6"/>
  <c r="H882" i="7"/>
  <c r="H918" i="6"/>
  <c r="H918" i="7"/>
  <c r="G925" i="6"/>
  <c r="G925" i="7"/>
  <c r="G949" i="6"/>
  <c r="G949" i="7"/>
  <c r="F951" i="6"/>
  <c r="F951" i="7"/>
  <c r="G961" i="6"/>
  <c r="G961" i="7"/>
  <c r="F963" i="6"/>
  <c r="F963" i="7"/>
  <c r="H990" i="6"/>
  <c r="H990" i="7"/>
  <c r="F999" i="6"/>
  <c r="F999" i="7"/>
  <c r="H1002" i="6"/>
  <c r="H1002" i="7"/>
  <c r="G1009" i="6"/>
  <c r="G1009" i="7"/>
  <c r="H1014" i="6"/>
  <c r="H1014" i="7"/>
  <c r="H1019" i="6"/>
  <c r="H1019" i="7"/>
  <c r="G1026" i="6"/>
  <c r="G1026" i="7"/>
  <c r="F1052" i="6"/>
  <c r="F1052" i="7"/>
  <c r="I1072" i="6"/>
  <c r="I1072" i="7"/>
  <c r="H1079" i="6"/>
  <c r="H1079" i="7"/>
  <c r="F1088" i="6"/>
  <c r="F1088" i="7"/>
  <c r="H1091" i="6"/>
  <c r="H1091" i="7"/>
  <c r="I1096" i="6"/>
  <c r="I1096" i="7"/>
  <c r="G1098" i="6"/>
  <c r="G1098" i="7"/>
  <c r="F1100" i="6"/>
  <c r="F1100" i="7"/>
  <c r="H1103" i="6"/>
  <c r="H1103" i="7"/>
  <c r="H1264" i="6"/>
  <c r="H1264" i="7"/>
  <c r="I1269" i="6"/>
  <c r="I1269" i="7"/>
  <c r="O1269" i="7" s="1"/>
  <c r="G1271" i="6"/>
  <c r="G1271" i="7"/>
  <c r="H1276" i="6"/>
  <c r="H1276" i="7"/>
  <c r="I1281" i="6"/>
  <c r="I1281" i="7"/>
  <c r="G1283" i="6"/>
  <c r="G1283" i="7"/>
  <c r="F1285" i="6"/>
  <c r="F1285" i="7"/>
  <c r="H1288" i="6"/>
  <c r="H1288" i="7"/>
  <c r="I1293" i="6"/>
  <c r="I1293" i="7"/>
  <c r="G1295" i="6"/>
  <c r="G1295" i="7"/>
  <c r="F1297" i="6"/>
  <c r="F1297" i="7"/>
  <c r="H1300" i="6"/>
  <c r="H1300" i="7"/>
  <c r="I1305" i="6"/>
  <c r="I1305" i="7"/>
  <c r="O1305" i="7" s="1"/>
  <c r="G68" i="7"/>
  <c r="G92" i="7"/>
  <c r="G116" i="7"/>
  <c r="G140" i="7"/>
  <c r="G164" i="7"/>
  <c r="F178" i="7"/>
  <c r="O178" i="7" s="1"/>
  <c r="F190" i="7"/>
  <c r="O190" i="7" s="1"/>
  <c r="F202" i="7"/>
  <c r="I217" i="7"/>
  <c r="F255" i="7"/>
  <c r="F298" i="7"/>
  <c r="I304" i="7"/>
  <c r="F320" i="7"/>
  <c r="O320" i="7" s="1"/>
  <c r="I323" i="7"/>
  <c r="F339" i="7"/>
  <c r="O339" i="7" s="1"/>
  <c r="I345" i="7"/>
  <c r="O345" i="7" s="1"/>
  <c r="F361" i="7"/>
  <c r="O361" i="7" s="1"/>
  <c r="I364" i="7"/>
  <c r="O364" i="7" s="1"/>
  <c r="F380" i="7"/>
  <c r="F404" i="7"/>
  <c r="O404" i="7" s="1"/>
  <c r="I475" i="7"/>
  <c r="G511" i="7"/>
  <c r="I514" i="7"/>
  <c r="H234" i="6"/>
  <c r="H234" i="7"/>
  <c r="H258" i="6"/>
  <c r="H258" i="7"/>
  <c r="G265" i="6"/>
  <c r="G265" i="7"/>
  <c r="H323" i="6"/>
  <c r="H323" i="7"/>
  <c r="G330" i="6"/>
  <c r="G330" i="7"/>
  <c r="H340" i="6"/>
  <c r="H340" i="7"/>
  <c r="G383" i="6"/>
  <c r="G383" i="7"/>
  <c r="G436" i="6"/>
  <c r="G436" i="7"/>
  <c r="G446" i="6"/>
  <c r="G446" i="7"/>
  <c r="I490" i="6"/>
  <c r="I490" i="7"/>
  <c r="I502" i="6"/>
  <c r="I502" i="7"/>
  <c r="F506" i="6"/>
  <c r="F506" i="7"/>
  <c r="O506" i="7" s="1"/>
  <c r="F518" i="6"/>
  <c r="F518" i="7"/>
  <c r="I538" i="6"/>
  <c r="I538" i="7"/>
  <c r="G615" i="6"/>
  <c r="G615" i="7"/>
  <c r="H632" i="6"/>
  <c r="H632" i="7"/>
  <c r="F641" i="6"/>
  <c r="F641" i="7"/>
  <c r="H685" i="6"/>
  <c r="H685" i="7"/>
  <c r="F872" i="6"/>
  <c r="F872" i="7"/>
  <c r="G894" i="6"/>
  <c r="G894" i="7"/>
  <c r="H923" i="6"/>
  <c r="H923" i="7"/>
  <c r="G930" i="6"/>
  <c r="G930" i="7"/>
  <c r="F968" i="6"/>
  <c r="F968" i="7"/>
  <c r="G1002" i="6"/>
  <c r="G1002" i="7"/>
  <c r="I1012" i="6"/>
  <c r="I1012" i="7"/>
  <c r="F1016" i="6"/>
  <c r="F1016" i="7"/>
  <c r="H1024" i="6"/>
  <c r="H1024" i="7"/>
  <c r="G1031" i="6"/>
  <c r="G1031" i="7"/>
  <c r="H887" i="7"/>
  <c r="H60" i="6"/>
  <c r="H60" i="7"/>
  <c r="H205" i="6"/>
  <c r="H205" i="7"/>
  <c r="G212" i="6"/>
  <c r="G212" i="7"/>
  <c r="H265" i="6"/>
  <c r="H265" i="7"/>
  <c r="H277" i="6"/>
  <c r="H277" i="7"/>
  <c r="H306" i="6"/>
  <c r="H306" i="7"/>
  <c r="H347" i="6"/>
  <c r="H347" i="7"/>
  <c r="G402" i="6"/>
  <c r="G402" i="7"/>
  <c r="G453" i="6"/>
  <c r="G453" i="7"/>
  <c r="H581" i="6"/>
  <c r="H581" i="7"/>
  <c r="F590" i="6"/>
  <c r="F590" i="7"/>
  <c r="O590" i="7" s="1"/>
  <c r="I620" i="6"/>
  <c r="I620" i="7"/>
  <c r="G865" i="6"/>
  <c r="G865" i="7"/>
  <c r="H870" i="6"/>
  <c r="H870" i="7"/>
  <c r="G877" i="6"/>
  <c r="G877" i="7"/>
  <c r="F879" i="6"/>
  <c r="F879" i="7"/>
  <c r="G889" i="6"/>
  <c r="G889" i="7"/>
  <c r="I911" i="6"/>
  <c r="I911" i="7"/>
  <c r="O911" i="7" s="1"/>
  <c r="F915" i="6"/>
  <c r="F915" i="7"/>
  <c r="F927" i="6"/>
  <c r="F927" i="7"/>
  <c r="I971" i="6"/>
  <c r="I971" i="7"/>
  <c r="F1011" i="6"/>
  <c r="F1011" i="7"/>
  <c r="I1024" i="6"/>
  <c r="I1024" i="7"/>
  <c r="O1024" i="7" s="1"/>
  <c r="H1043" i="6"/>
  <c r="H1043" i="7"/>
  <c r="G1050" i="6"/>
  <c r="G1050" i="7"/>
  <c r="I1060" i="6"/>
  <c r="I1060" i="7"/>
  <c r="G1074" i="6"/>
  <c r="G1074" i="7"/>
  <c r="H116" i="6"/>
  <c r="H116" i="7"/>
  <c r="G241" i="6"/>
  <c r="G241" i="7"/>
  <c r="G253" i="6"/>
  <c r="G253" i="7"/>
  <c r="H299" i="6"/>
  <c r="H299" i="7"/>
  <c r="G306" i="6"/>
  <c r="G306" i="7"/>
  <c r="H364" i="6"/>
  <c r="H364" i="7"/>
  <c r="G371" i="6"/>
  <c r="G371" i="7"/>
  <c r="H451" i="6"/>
  <c r="H451" i="7"/>
  <c r="G458" i="6"/>
  <c r="G458" i="7"/>
  <c r="H463" i="6"/>
  <c r="H463" i="7"/>
  <c r="F472" i="6"/>
  <c r="F472" i="7"/>
  <c r="G528" i="6"/>
  <c r="G528" i="7"/>
  <c r="F554" i="6"/>
  <c r="F554" i="7"/>
  <c r="G627" i="6"/>
  <c r="G627" i="7"/>
  <c r="H875" i="6"/>
  <c r="H875" i="7"/>
  <c r="H959" i="6"/>
  <c r="H959" i="7"/>
  <c r="I976" i="6"/>
  <c r="I976" i="7"/>
  <c r="G978" i="6"/>
  <c r="G978" i="7"/>
  <c r="H995" i="6"/>
  <c r="H995" i="7"/>
  <c r="I1029" i="7"/>
  <c r="H58" i="6"/>
  <c r="H58" i="7"/>
  <c r="G236" i="6"/>
  <c r="G236" i="7"/>
  <c r="G272" i="6"/>
  <c r="G272" i="7"/>
  <c r="G313" i="6"/>
  <c r="G313" i="7"/>
  <c r="G366" i="6"/>
  <c r="G366" i="7"/>
  <c r="H395" i="6"/>
  <c r="H395" i="7"/>
  <c r="G465" i="6"/>
  <c r="G465" i="7"/>
  <c r="H470" i="6"/>
  <c r="H470" i="7"/>
  <c r="F479" i="6"/>
  <c r="F479" i="7"/>
  <c r="O479" i="7" s="1"/>
  <c r="H482" i="6"/>
  <c r="H482" i="7"/>
  <c r="I509" i="6"/>
  <c r="I509" i="7"/>
  <c r="F513" i="6"/>
  <c r="F513" i="7"/>
  <c r="O513" i="7" s="1"/>
  <c r="I533" i="6"/>
  <c r="I533" i="7"/>
  <c r="I545" i="6"/>
  <c r="I545" i="7"/>
  <c r="F549" i="6"/>
  <c r="F549" i="7"/>
  <c r="O549" i="7" s="1"/>
  <c r="F561" i="6"/>
  <c r="F561" i="7"/>
  <c r="F607" i="6"/>
  <c r="F607" i="7"/>
  <c r="O607" i="7" s="1"/>
  <c r="I935" i="6"/>
  <c r="I935" i="7"/>
  <c r="F939" i="6"/>
  <c r="F939" i="7"/>
  <c r="H954" i="6"/>
  <c r="H954" i="7"/>
  <c r="F975" i="6"/>
  <c r="F975" i="7"/>
  <c r="F1028" i="6"/>
  <c r="F1028" i="7"/>
  <c r="O1028" i="7" s="1"/>
  <c r="F1273" i="6"/>
  <c r="F1273" i="7"/>
  <c r="H70" i="6"/>
  <c r="H70" i="7"/>
  <c r="H78" i="6"/>
  <c r="H78" i="7"/>
  <c r="H84" i="6"/>
  <c r="H84" i="7"/>
  <c r="H90" i="6"/>
  <c r="H90" i="7"/>
  <c r="H96" i="6"/>
  <c r="H96" i="7"/>
  <c r="H102" i="6"/>
  <c r="H102" i="7"/>
  <c r="H110" i="6"/>
  <c r="H110" i="7"/>
  <c r="H120" i="6"/>
  <c r="H120" i="7"/>
  <c r="H126" i="6"/>
  <c r="H126" i="7"/>
  <c r="H134" i="6"/>
  <c r="H134" i="7"/>
  <c r="H138" i="6"/>
  <c r="H138" i="7"/>
  <c r="H146" i="6"/>
  <c r="H146" i="7"/>
  <c r="H152" i="6"/>
  <c r="H152" i="7"/>
  <c r="H162" i="6"/>
  <c r="H162" i="7"/>
  <c r="G176" i="6"/>
  <c r="G176" i="7"/>
  <c r="G180" i="6"/>
  <c r="G180" i="7"/>
  <c r="G184" i="6"/>
  <c r="G184" i="7"/>
  <c r="G190" i="6"/>
  <c r="G190" i="7"/>
  <c r="G196" i="6"/>
  <c r="G196" i="7"/>
  <c r="G198" i="6"/>
  <c r="G198" i="7"/>
  <c r="G231" i="6"/>
  <c r="G231" i="7"/>
  <c r="H236" i="6"/>
  <c r="H236" i="7"/>
  <c r="G255" i="6"/>
  <c r="G255" i="7"/>
  <c r="H272" i="6"/>
  <c r="H272" i="7"/>
  <c r="H354" i="6"/>
  <c r="H354" i="7"/>
  <c r="G361" i="6"/>
  <c r="G361" i="7"/>
  <c r="H366" i="6"/>
  <c r="H366" i="7"/>
  <c r="H407" i="6"/>
  <c r="H407" i="7"/>
  <c r="H465" i="6"/>
  <c r="H465" i="7"/>
  <c r="I482" i="6"/>
  <c r="I482" i="7"/>
  <c r="G506" i="6"/>
  <c r="G506" i="7"/>
  <c r="G518" i="6"/>
  <c r="G518" i="7"/>
  <c r="I528" i="6"/>
  <c r="I528" i="7"/>
  <c r="F532" i="6"/>
  <c r="F532" i="7"/>
  <c r="H535" i="6"/>
  <c r="H535" i="7"/>
  <c r="H547" i="6"/>
  <c r="H547" i="7"/>
  <c r="G860" i="6"/>
  <c r="G860" i="7"/>
  <c r="H865" i="6"/>
  <c r="H865" i="7"/>
  <c r="I882" i="6"/>
  <c r="I882" i="7"/>
  <c r="O882" i="7" s="1"/>
  <c r="H925" i="6"/>
  <c r="H925" i="7"/>
  <c r="I942" i="6"/>
  <c r="I942" i="7"/>
  <c r="O942" i="7" s="1"/>
  <c r="F946" i="6"/>
  <c r="F946" i="7"/>
  <c r="O946" i="7" s="1"/>
  <c r="G90" i="7"/>
  <c r="G114" i="7"/>
  <c r="F214" i="7"/>
  <c r="I229" i="7"/>
  <c r="O229" i="7" s="1"/>
  <c r="I410" i="7"/>
  <c r="O410" i="7" s="1"/>
  <c r="I456" i="7"/>
  <c r="G552" i="7"/>
  <c r="H935" i="7"/>
  <c r="F226" i="7"/>
  <c r="I241" i="7"/>
  <c r="O241" i="7" s="1"/>
  <c r="I299" i="7"/>
  <c r="H311" i="6"/>
  <c r="H311" i="7"/>
  <c r="G318" i="6"/>
  <c r="G318" i="7"/>
  <c r="H376" i="6"/>
  <c r="H376" i="7"/>
  <c r="H429" i="6"/>
  <c r="H429" i="7"/>
  <c r="G482" i="6"/>
  <c r="G482" i="7"/>
  <c r="G487" i="6"/>
  <c r="G487" i="7"/>
  <c r="G492" i="6"/>
  <c r="G492" i="7"/>
  <c r="G504" i="6"/>
  <c r="G504" i="7"/>
  <c r="G516" i="6"/>
  <c r="G516" i="7"/>
  <c r="I574" i="6"/>
  <c r="I574" i="7"/>
  <c r="G581" i="6"/>
  <c r="G581" i="7"/>
  <c r="H586" i="6"/>
  <c r="H586" i="7"/>
  <c r="F595" i="6"/>
  <c r="F595" i="7"/>
  <c r="H620" i="6"/>
  <c r="H620" i="7"/>
  <c r="I637" i="6"/>
  <c r="I637" i="7"/>
  <c r="H644" i="6"/>
  <c r="H644" i="7"/>
  <c r="G651" i="6"/>
  <c r="G651" i="7"/>
  <c r="I673" i="6"/>
  <c r="I673" i="7"/>
  <c r="I880" i="6"/>
  <c r="I880" i="7"/>
  <c r="F884" i="6"/>
  <c r="F884" i="7"/>
  <c r="F920" i="6"/>
  <c r="F920" i="7"/>
  <c r="I940" i="6"/>
  <c r="I940" i="7"/>
  <c r="I952" i="6"/>
  <c r="I952" i="7"/>
  <c r="O952" i="7" s="1"/>
  <c r="F956" i="6"/>
  <c r="F956" i="7"/>
  <c r="G966" i="6"/>
  <c r="G966" i="7"/>
  <c r="H971" i="6"/>
  <c r="H971" i="7"/>
  <c r="H983" i="6"/>
  <c r="H983" i="7"/>
  <c r="I1000" i="6"/>
  <c r="I1000" i="7"/>
  <c r="F1004" i="6"/>
  <c r="F1004" i="7"/>
  <c r="F243" i="7"/>
  <c r="H52" i="6"/>
  <c r="H52" i="7"/>
  <c r="H62" i="6"/>
  <c r="H62" i="7"/>
  <c r="H229" i="6"/>
  <c r="H229" i="7"/>
  <c r="G354" i="6"/>
  <c r="G354" i="7"/>
  <c r="H359" i="6"/>
  <c r="H359" i="7"/>
  <c r="H371" i="6"/>
  <c r="H371" i="7"/>
  <c r="H412" i="6"/>
  <c r="H412" i="7"/>
  <c r="H446" i="6"/>
  <c r="H446" i="7"/>
  <c r="H492" i="6"/>
  <c r="H492" i="7"/>
  <c r="G499" i="6"/>
  <c r="G499" i="7"/>
  <c r="H504" i="6"/>
  <c r="H504" i="7"/>
  <c r="H516" i="6"/>
  <c r="H516" i="7"/>
  <c r="G547" i="6"/>
  <c r="G547" i="7"/>
  <c r="H564" i="6"/>
  <c r="H564" i="7"/>
  <c r="G622" i="6"/>
  <c r="G622" i="7"/>
  <c r="I1084" i="6"/>
  <c r="I1084" i="7"/>
  <c r="H66" i="6"/>
  <c r="H66" i="7"/>
  <c r="H76" i="6"/>
  <c r="H76" i="7"/>
  <c r="H86" i="6"/>
  <c r="H86" i="7"/>
  <c r="H98" i="6"/>
  <c r="H98" i="7"/>
  <c r="H108" i="6"/>
  <c r="H108" i="7"/>
  <c r="H118" i="6"/>
  <c r="H118" i="7"/>
  <c r="H130" i="6"/>
  <c r="H130" i="7"/>
  <c r="H142" i="6"/>
  <c r="H142" i="7"/>
  <c r="H150" i="6"/>
  <c r="H150" i="7"/>
  <c r="H158" i="6"/>
  <c r="H158" i="7"/>
  <c r="G172" i="6"/>
  <c r="G172" i="7"/>
  <c r="G188" i="6"/>
  <c r="G188" i="7"/>
  <c r="G207" i="6"/>
  <c r="G207" i="7"/>
  <c r="H212" i="6"/>
  <c r="H212" i="7"/>
  <c r="G219" i="6"/>
  <c r="G219" i="7"/>
  <c r="H224" i="6"/>
  <c r="H224" i="7"/>
  <c r="H260" i="6"/>
  <c r="H260" i="7"/>
  <c r="G267" i="6"/>
  <c r="G267" i="7"/>
  <c r="H301" i="6"/>
  <c r="H301" i="7"/>
  <c r="G320" i="6"/>
  <c r="G320" i="7"/>
  <c r="H342" i="6"/>
  <c r="H342" i="7"/>
  <c r="G349" i="6"/>
  <c r="G349" i="7"/>
  <c r="H402" i="6"/>
  <c r="H402" i="7"/>
  <c r="H419" i="6"/>
  <c r="H419" i="7"/>
  <c r="H453" i="6"/>
  <c r="H453" i="7"/>
  <c r="G460" i="6"/>
  <c r="G460" i="7"/>
  <c r="I470" i="6"/>
  <c r="I470" i="7"/>
  <c r="F474" i="6"/>
  <c r="F474" i="7"/>
  <c r="H477" i="6"/>
  <c r="H477" i="7"/>
  <c r="G484" i="6"/>
  <c r="G484" i="7"/>
  <c r="F486" i="6"/>
  <c r="F486" i="7"/>
  <c r="O486" i="7" s="1"/>
  <c r="G489" i="6"/>
  <c r="G489" i="7"/>
  <c r="G494" i="6"/>
  <c r="G494" i="7"/>
  <c r="G542" i="6"/>
  <c r="G542" i="7"/>
  <c r="G872" i="6"/>
  <c r="G872" i="7"/>
  <c r="F898" i="6"/>
  <c r="F898" i="7"/>
  <c r="O898" i="7" s="1"/>
  <c r="H901" i="6"/>
  <c r="H901" i="7"/>
  <c r="G908" i="6"/>
  <c r="G908" i="7"/>
  <c r="F910" i="6"/>
  <c r="F910" i="7"/>
  <c r="O910" i="7" s="1"/>
  <c r="H913" i="6"/>
  <c r="H913" i="7"/>
  <c r="G920" i="6"/>
  <c r="G920" i="7"/>
  <c r="G1033" i="6"/>
  <c r="G1033" i="7"/>
  <c r="G162" i="7"/>
  <c r="G112" i="7"/>
  <c r="F176" i="7"/>
  <c r="O176" i="7" s="1"/>
  <c r="I282" i="7"/>
  <c r="O282" i="7" s="1"/>
  <c r="F448" i="7"/>
  <c r="G564" i="7"/>
  <c r="H202" i="6"/>
  <c r="H202" i="7"/>
  <c r="I778" i="6"/>
  <c r="I778" i="7"/>
  <c r="F782" i="6"/>
  <c r="F782" i="7"/>
  <c r="O782" i="7" s="1"/>
  <c r="G792" i="6"/>
  <c r="G792" i="7"/>
  <c r="G804" i="6"/>
  <c r="G804" i="7"/>
  <c r="F806" i="6"/>
  <c r="F806" i="7"/>
  <c r="O806" i="7" s="1"/>
  <c r="H809" i="6"/>
  <c r="H809" i="7"/>
  <c r="G816" i="6"/>
  <c r="G816" i="7"/>
  <c r="F818" i="6"/>
  <c r="F818" i="7"/>
  <c r="G821" i="6"/>
  <c r="G821" i="7"/>
  <c r="I836" i="6"/>
  <c r="I836" i="7"/>
  <c r="O836" i="7" s="1"/>
  <c r="F840" i="6"/>
  <c r="F840" i="7"/>
  <c r="I848" i="6"/>
  <c r="I848" i="7"/>
  <c r="G850" i="6"/>
  <c r="G850" i="7"/>
  <c r="H855" i="6"/>
  <c r="H855" i="7"/>
  <c r="H867" i="6"/>
  <c r="H867" i="7"/>
  <c r="I1033" i="6"/>
  <c r="I1033" i="7"/>
  <c r="H257" i="6"/>
  <c r="H257" i="7"/>
  <c r="G751" i="6"/>
  <c r="G751" i="7"/>
  <c r="F753" i="6"/>
  <c r="F753" i="7"/>
  <c r="F765" i="6"/>
  <c r="F765" i="7"/>
  <c r="O765" i="7" s="1"/>
  <c r="H804" i="6"/>
  <c r="H804" i="7"/>
  <c r="F813" i="6"/>
  <c r="F813" i="7"/>
  <c r="O813" i="7" s="1"/>
  <c r="H821" i="6"/>
  <c r="H821" i="7"/>
  <c r="G828" i="6"/>
  <c r="G828" i="7"/>
  <c r="F847" i="6"/>
  <c r="F847" i="7"/>
  <c r="G893" i="6"/>
  <c r="G893" i="7"/>
  <c r="G929" i="6"/>
  <c r="G929" i="7"/>
  <c r="G84" i="7"/>
  <c r="G132" i="7"/>
  <c r="F186" i="7"/>
  <c r="O186" i="7" s="1"/>
  <c r="G470" i="7"/>
  <c r="I550" i="7"/>
  <c r="H785" i="7"/>
  <c r="I843" i="7"/>
  <c r="O843" i="7" s="1"/>
  <c r="G57" i="7"/>
  <c r="F79" i="7"/>
  <c r="O79" i="7" s="1"/>
  <c r="G82" i="7"/>
  <c r="F103" i="7"/>
  <c r="O103" i="7" s="1"/>
  <c r="G106" i="7"/>
  <c r="F127" i="7"/>
  <c r="O127" i="7" s="1"/>
  <c r="G130" i="7"/>
  <c r="F151" i="7"/>
  <c r="O151" i="7" s="1"/>
  <c r="G154" i="7"/>
  <c r="F235" i="7"/>
  <c r="I238" i="7"/>
  <c r="I239" i="7"/>
  <c r="F262" i="7"/>
  <c r="I294" i="7"/>
  <c r="F310" i="7"/>
  <c r="I316" i="7"/>
  <c r="F332" i="7"/>
  <c r="I335" i="7"/>
  <c r="F351" i="7"/>
  <c r="I357" i="7"/>
  <c r="F373" i="7"/>
  <c r="O373" i="7" s="1"/>
  <c r="I376" i="7"/>
  <c r="I400" i="7"/>
  <c r="O400" i="7" s="1"/>
  <c r="I424" i="7"/>
  <c r="F443" i="7"/>
  <c r="I446" i="7"/>
  <c r="G610" i="7"/>
  <c r="I613" i="7"/>
  <c r="G680" i="7"/>
  <c r="H697" i="7"/>
  <c r="H797" i="7"/>
  <c r="I947" i="7"/>
  <c r="O947" i="7" s="1"/>
  <c r="G954" i="7"/>
  <c r="G985" i="7"/>
  <c r="I1048" i="7"/>
  <c r="G1065" i="7"/>
  <c r="G2648" i="6"/>
  <c r="G2648" i="7"/>
  <c r="F2650" i="6"/>
  <c r="F2650" i="7"/>
  <c r="H2653" i="6"/>
  <c r="H2653" i="7"/>
  <c r="I2658" i="6"/>
  <c r="I2658" i="7"/>
  <c r="G2660" i="6"/>
  <c r="G2660" i="7"/>
  <c r="F2662" i="6"/>
  <c r="F2662" i="7"/>
  <c r="H2665" i="6"/>
  <c r="H2665" i="7"/>
  <c r="I2670" i="6"/>
  <c r="I2670" i="7"/>
  <c r="I2675" i="6"/>
  <c r="I2675" i="7"/>
  <c r="G2677" i="6"/>
  <c r="G2677" i="7"/>
  <c r="H2682" i="6"/>
  <c r="H2682" i="7"/>
  <c r="I2687" i="6"/>
  <c r="I2687" i="7"/>
  <c r="G2689" i="6"/>
  <c r="G2689" i="7"/>
  <c r="F2691" i="6"/>
  <c r="F2691" i="7"/>
  <c r="G55" i="7"/>
  <c r="F77" i="7"/>
  <c r="O77" i="7" s="1"/>
  <c r="G80" i="7"/>
  <c r="F101" i="7"/>
  <c r="O101" i="7" s="1"/>
  <c r="G104" i="7"/>
  <c r="F125" i="7"/>
  <c r="O125" i="7" s="1"/>
  <c r="G128" i="7"/>
  <c r="F149" i="7"/>
  <c r="O149" i="7" s="1"/>
  <c r="G152" i="7"/>
  <c r="F172" i="7"/>
  <c r="O172" i="7" s="1"/>
  <c r="F184" i="7"/>
  <c r="O184" i="7" s="1"/>
  <c r="F196" i="7"/>
  <c r="O196" i="7" s="1"/>
  <c r="F209" i="7"/>
  <c r="I210" i="7"/>
  <c r="F247" i="7"/>
  <c r="O248" i="7"/>
  <c r="I250" i="7"/>
  <c r="I251" i="7"/>
  <c r="F274" i="7"/>
  <c r="O274" i="7" s="1"/>
  <c r="I277" i="7"/>
  <c r="O277" i="7" s="1"/>
  <c r="F291" i="7"/>
  <c r="F392" i="7"/>
  <c r="O392" i="7" s="1"/>
  <c r="I598" i="7"/>
  <c r="I867" i="7"/>
  <c r="I868" i="7"/>
  <c r="G874" i="7"/>
  <c r="I875" i="7"/>
  <c r="O875" i="7" s="1"/>
  <c r="G881" i="7"/>
  <c r="G882" i="7"/>
  <c r="I903" i="7"/>
  <c r="I904" i="7"/>
  <c r="F1110" i="7"/>
  <c r="G88" i="7"/>
  <c r="G160" i="7"/>
  <c r="F188" i="7"/>
  <c r="O188" i="7" s="1"/>
  <c r="F200" i="7"/>
  <c r="O200" i="7" s="1"/>
  <c r="F296" i="7"/>
  <c r="I340" i="7"/>
  <c r="F426" i="7"/>
  <c r="H552" i="7"/>
  <c r="H656" i="7"/>
  <c r="H949" i="7"/>
  <c r="G209" i="6"/>
  <c r="G209" i="7"/>
  <c r="H214" i="6"/>
  <c r="H214" i="7"/>
  <c r="G221" i="6"/>
  <c r="G221" i="7"/>
  <c r="H238" i="6"/>
  <c r="H238" i="7"/>
  <c r="G245" i="6"/>
  <c r="G245" i="7"/>
  <c r="H274" i="6"/>
  <c r="H274" i="7"/>
  <c r="G780" i="6"/>
  <c r="G780" i="7"/>
  <c r="F852" i="6"/>
  <c r="F852" i="7"/>
  <c r="O852" i="7" s="1"/>
  <c r="G110" i="7"/>
  <c r="G158" i="7"/>
  <c r="I215" i="7"/>
  <c r="I318" i="7"/>
  <c r="H509" i="7"/>
  <c r="H221" i="6"/>
  <c r="H221" i="7"/>
  <c r="G264" i="6"/>
  <c r="G264" i="7"/>
  <c r="H269" i="6"/>
  <c r="H269" i="7"/>
  <c r="F717" i="6"/>
  <c r="F717" i="7"/>
  <c r="O717" i="7" s="1"/>
  <c r="I749" i="6"/>
  <c r="I749" i="7"/>
  <c r="H756" i="6"/>
  <c r="H756" i="7"/>
  <c r="I773" i="6"/>
  <c r="I773" i="7"/>
  <c r="F777" i="6"/>
  <c r="F777" i="7"/>
  <c r="F801" i="6"/>
  <c r="F801" i="7"/>
  <c r="F835" i="6"/>
  <c r="F835" i="7"/>
  <c r="O835" i="7" s="1"/>
  <c r="H1498" i="6"/>
  <c r="H1498" i="7"/>
  <c r="H1510" i="6"/>
  <c r="H1510" i="7"/>
  <c r="F1512" i="6"/>
  <c r="F1512" i="7"/>
  <c r="H1515" i="6"/>
  <c r="H1515" i="7"/>
  <c r="I1520" i="6"/>
  <c r="I1520" i="7"/>
  <c r="G1522" i="6"/>
  <c r="G1522" i="7"/>
  <c r="F1524" i="6"/>
  <c r="F1524" i="7"/>
  <c r="H1527" i="6"/>
  <c r="H1527" i="7"/>
  <c r="I1544" i="6"/>
  <c r="I1544" i="7"/>
  <c r="G1546" i="6"/>
  <c r="G1546" i="7"/>
  <c r="F1548" i="6"/>
  <c r="F1548" i="7"/>
  <c r="H1551" i="6"/>
  <c r="H1551" i="7"/>
  <c r="I1568" i="6"/>
  <c r="I1568" i="7"/>
  <c r="G1570" i="6"/>
  <c r="G1570" i="7"/>
  <c r="F1572" i="6"/>
  <c r="F1572" i="7"/>
  <c r="H1575" i="6"/>
  <c r="H1575" i="7"/>
  <c r="I1592" i="6"/>
  <c r="I1592" i="7"/>
  <c r="G1594" i="6"/>
  <c r="G1594" i="7"/>
  <c r="F1596" i="6"/>
  <c r="F1596" i="7"/>
  <c r="H1599" i="6"/>
  <c r="H1599" i="7"/>
  <c r="I1616" i="6"/>
  <c r="I1616" i="7"/>
  <c r="G1618" i="6"/>
  <c r="G1618" i="7"/>
  <c r="F1620" i="6"/>
  <c r="F1620" i="7"/>
  <c r="H1623" i="6"/>
  <c r="H1623" i="7"/>
  <c r="I1669" i="6"/>
  <c r="I1669" i="7"/>
  <c r="G1671" i="6"/>
  <c r="G1671" i="7"/>
  <c r="F1673" i="6"/>
  <c r="F1673" i="7"/>
  <c r="H1676" i="6"/>
  <c r="H1676" i="7"/>
  <c r="I1693" i="6"/>
  <c r="I1693" i="7"/>
  <c r="G1695" i="6"/>
  <c r="G1695" i="7"/>
  <c r="F1697" i="6"/>
  <c r="F1697" i="7"/>
  <c r="I1705" i="6"/>
  <c r="I1705" i="7"/>
  <c r="I1722" i="6"/>
  <c r="I1722" i="7"/>
  <c r="G1724" i="6"/>
  <c r="G1724" i="7"/>
  <c r="F1726" i="6"/>
  <c r="F1726" i="7"/>
  <c r="H1729" i="6"/>
  <c r="H1729" i="7"/>
  <c r="H1741" i="6"/>
  <c r="H1741" i="7"/>
  <c r="I1746" i="6"/>
  <c r="I1746" i="7"/>
  <c r="O1746" i="7" s="1"/>
  <c r="G1748" i="6"/>
  <c r="G1748" i="7"/>
  <c r="H1753" i="6"/>
  <c r="H1753" i="7"/>
  <c r="I1758" i="6"/>
  <c r="I1758" i="7"/>
  <c r="G1760" i="6"/>
  <c r="G1760" i="7"/>
  <c r="F1762" i="6"/>
  <c r="F1762" i="7"/>
  <c r="H1765" i="6"/>
  <c r="H1765" i="7"/>
  <c r="I1770" i="6"/>
  <c r="I1770" i="7"/>
  <c r="G1772" i="6"/>
  <c r="G1772" i="7"/>
  <c r="F1774" i="6"/>
  <c r="F1774" i="7"/>
  <c r="H1777" i="6"/>
  <c r="H1777" i="7"/>
  <c r="I1782" i="6"/>
  <c r="I1782" i="7"/>
  <c r="G1784" i="6"/>
  <c r="G1784" i="7"/>
  <c r="F1786" i="6"/>
  <c r="F1786" i="7"/>
  <c r="H1789" i="6"/>
  <c r="H1789" i="7"/>
  <c r="I1794" i="6"/>
  <c r="I1794" i="7"/>
  <c r="G1796" i="6"/>
  <c r="G1796" i="7"/>
  <c r="F1798" i="6"/>
  <c r="F1798" i="7"/>
  <c r="H1801" i="6"/>
  <c r="H1801" i="7"/>
  <c r="I1806" i="6"/>
  <c r="I1806" i="7"/>
  <c r="G1808" i="6"/>
  <c r="G1808" i="7"/>
  <c r="F1810" i="6"/>
  <c r="F1810" i="7"/>
  <c r="H1813" i="6"/>
  <c r="H1813" i="7"/>
  <c r="I1818" i="6"/>
  <c r="I1818" i="7"/>
  <c r="G1820" i="6"/>
  <c r="G1820" i="7"/>
  <c r="F1822" i="6"/>
  <c r="F1822" i="7"/>
  <c r="H1825" i="6"/>
  <c r="H1825" i="7"/>
  <c r="I1830" i="6"/>
  <c r="I1830" i="7"/>
  <c r="G1832" i="6"/>
  <c r="G1832" i="7"/>
  <c r="F1834" i="6"/>
  <c r="F1834" i="7"/>
  <c r="H1837" i="6"/>
  <c r="H1837" i="7"/>
  <c r="I1842" i="6"/>
  <c r="I1842" i="7"/>
  <c r="G1844" i="6"/>
  <c r="G1844" i="7"/>
  <c r="F1846" i="6"/>
  <c r="F1846" i="7"/>
  <c r="H1849" i="6"/>
  <c r="H1849" i="7"/>
  <c r="I1854" i="7"/>
  <c r="I1854" i="6"/>
  <c r="G1856" i="6"/>
  <c r="G1856" i="7"/>
  <c r="F1858" i="6"/>
  <c r="F1858" i="7"/>
  <c r="H1861" i="6"/>
  <c r="H1861" i="7"/>
  <c r="I1866" i="6"/>
  <c r="I1866" i="7"/>
  <c r="G1868" i="6"/>
  <c r="G1868" i="7"/>
  <c r="F1870" i="6"/>
  <c r="F1870" i="7"/>
  <c r="H1873" i="6"/>
  <c r="H1873" i="7"/>
  <c r="I1878" i="6"/>
  <c r="I1878" i="7"/>
  <c r="H2415" i="6"/>
  <c r="H2415" i="7"/>
  <c r="I2420" i="6"/>
  <c r="I2420" i="7"/>
  <c r="G2422" i="6"/>
  <c r="G2422" i="7"/>
  <c r="F2424" i="7"/>
  <c r="F2424" i="6"/>
  <c r="H2427" i="6"/>
  <c r="H2427" i="7"/>
  <c r="H2432" i="6"/>
  <c r="H2432" i="7"/>
  <c r="I2437" i="6"/>
  <c r="I2437" i="7"/>
  <c r="O2437" i="7" s="1"/>
  <c r="G2439" i="6"/>
  <c r="G2439" i="7"/>
  <c r="F2441" i="6"/>
  <c r="F2441" i="7"/>
  <c r="H2444" i="6"/>
  <c r="H2444" i="7"/>
  <c r="I2449" i="6"/>
  <c r="I2449" i="7"/>
  <c r="G2451" i="6"/>
  <c r="G2451" i="7"/>
  <c r="F2453" i="6"/>
  <c r="F2453" i="7"/>
  <c r="H2456" i="6"/>
  <c r="H2456" i="7"/>
  <c r="I2461" i="6"/>
  <c r="I2461" i="7"/>
  <c r="G2463" i="6"/>
  <c r="G2463" i="7"/>
  <c r="F2465" i="6"/>
  <c r="F2465" i="7"/>
  <c r="H2468" i="6"/>
  <c r="H2468" i="7"/>
  <c r="I2473" i="6"/>
  <c r="I2473" i="7"/>
  <c r="O2473" i="7" s="1"/>
  <c r="G2475" i="6"/>
  <c r="G2475" i="7"/>
  <c r="F2477" i="6"/>
  <c r="F2477" i="7"/>
  <c r="H2480" i="6"/>
  <c r="H2480" i="7"/>
  <c r="I2485" i="6"/>
  <c r="I2485" i="7"/>
  <c r="G2487" i="6"/>
  <c r="G2487" i="7"/>
  <c r="F2489" i="6"/>
  <c r="F2489" i="7"/>
  <c r="I2497" i="6"/>
  <c r="I2497" i="7"/>
  <c r="G2499" i="6"/>
  <c r="G2499" i="7"/>
  <c r="F2501" i="6"/>
  <c r="F2501" i="7"/>
  <c r="O2501" i="7" s="1"/>
  <c r="H2504" i="6"/>
  <c r="H2504" i="7"/>
  <c r="I2509" i="6"/>
  <c r="I2509" i="7"/>
  <c r="G2511" i="6"/>
  <c r="G2511" i="7"/>
  <c r="F2513" i="6"/>
  <c r="F2513" i="7"/>
  <c r="O2513" i="7" s="1"/>
  <c r="H2516" i="6"/>
  <c r="H2516" i="7"/>
  <c r="I2521" i="6"/>
  <c r="I2521" i="7"/>
  <c r="G2523" i="7"/>
  <c r="G2523" i="6"/>
  <c r="F2525" i="6"/>
  <c r="F2525" i="7"/>
  <c r="H2528" i="6"/>
  <c r="H2528" i="7"/>
  <c r="I2533" i="6"/>
  <c r="I2533" i="7"/>
  <c r="G2535" i="6"/>
  <c r="G2535" i="7"/>
  <c r="F2537" i="6"/>
  <c r="F2537" i="7"/>
  <c r="H2540" i="6"/>
  <c r="H2540" i="7"/>
  <c r="I2545" i="6"/>
  <c r="I2545" i="7"/>
  <c r="O2545" i="7" s="1"/>
  <c r="G2547" i="6"/>
  <c r="G2547" i="7"/>
  <c r="F2549" i="6"/>
  <c r="F2549" i="7"/>
  <c r="H2552" i="6"/>
  <c r="H2552" i="7"/>
  <c r="I2557" i="6"/>
  <c r="I2557" i="7"/>
  <c r="G2559" i="6"/>
  <c r="G2559" i="7"/>
  <c r="F2561" i="6"/>
  <c r="F2561" i="7"/>
  <c r="H2564" i="6"/>
  <c r="H2564" i="7"/>
  <c r="I2569" i="6"/>
  <c r="I2569" i="7"/>
  <c r="G2571" i="6"/>
  <c r="G2571" i="7"/>
  <c r="F2573" i="6"/>
  <c r="F2573" i="7"/>
  <c r="H2576" i="6"/>
  <c r="H2576" i="7"/>
  <c r="I2581" i="6"/>
  <c r="I2581" i="7"/>
  <c r="G2583" i="6"/>
  <c r="G2583" i="7"/>
  <c r="F2585" i="6"/>
  <c r="F2585" i="7"/>
  <c r="O2585" i="7" s="1"/>
  <c r="H2588" i="6"/>
  <c r="H2588" i="7"/>
  <c r="I2593" i="6"/>
  <c r="I2593" i="7"/>
  <c r="G2595" i="6"/>
  <c r="G2595" i="7"/>
  <c r="F2597" i="6"/>
  <c r="F2597" i="7"/>
  <c r="H2600" i="6"/>
  <c r="H2600" i="7"/>
  <c r="I2605" i="6"/>
  <c r="I2605" i="7"/>
  <c r="G2607" i="7"/>
  <c r="G2607" i="6"/>
  <c r="F2609" i="6"/>
  <c r="F2609" i="7"/>
  <c r="H2612" i="6"/>
  <c r="H2612" i="7"/>
  <c r="I2617" i="6"/>
  <c r="I2617" i="7"/>
  <c r="G2619" i="6"/>
  <c r="G2619" i="7"/>
  <c r="F2621" i="6"/>
  <c r="F2621" i="7"/>
  <c r="H2624" i="6"/>
  <c r="H2624" i="7"/>
  <c r="I2629" i="6"/>
  <c r="I2629" i="7"/>
  <c r="G2631" i="6"/>
  <c r="G2631" i="7"/>
  <c r="F2633" i="6"/>
  <c r="F2633" i="7"/>
  <c r="H2636" i="6"/>
  <c r="H2636" i="7"/>
  <c r="I2641" i="6"/>
  <c r="I2641" i="7"/>
  <c r="G2643" i="6"/>
  <c r="G2643" i="7"/>
  <c r="F2645" i="6"/>
  <c r="F2645" i="7"/>
  <c r="O2645" i="7" s="1"/>
  <c r="F2510" i="6"/>
  <c r="G53" i="7"/>
  <c r="F75" i="7"/>
  <c r="O75" i="7" s="1"/>
  <c r="G78" i="7"/>
  <c r="F99" i="7"/>
  <c r="O99" i="7" s="1"/>
  <c r="G102" i="7"/>
  <c r="F123" i="7"/>
  <c r="O123" i="7" s="1"/>
  <c r="G126" i="7"/>
  <c r="F147" i="7"/>
  <c r="O147" i="7" s="1"/>
  <c r="G150" i="7"/>
  <c r="F221" i="7"/>
  <c r="O221" i="7" s="1"/>
  <c r="I222" i="7"/>
  <c r="F259" i="7"/>
  <c r="I262" i="7"/>
  <c r="I263" i="7"/>
  <c r="I291" i="7"/>
  <c r="F308" i="7"/>
  <c r="O308" i="7" s="1"/>
  <c r="I311" i="7"/>
  <c r="F327" i="7"/>
  <c r="O327" i="7" s="1"/>
  <c r="F349" i="7"/>
  <c r="O349" i="7" s="1"/>
  <c r="I352" i="7"/>
  <c r="F368" i="7"/>
  <c r="O368" i="7" s="1"/>
  <c r="I395" i="7"/>
  <c r="O395" i="7" s="1"/>
  <c r="F416" i="7"/>
  <c r="I422" i="7"/>
  <c r="I444" i="7"/>
  <c r="O444" i="7" s="1"/>
  <c r="F462" i="7"/>
  <c r="O462" i="7" s="1"/>
  <c r="I468" i="7"/>
  <c r="O468" i="7" s="1"/>
  <c r="G217" i="6"/>
  <c r="G217" i="7"/>
  <c r="H222" i="6"/>
  <c r="H222" i="7"/>
  <c r="G229" i="6"/>
  <c r="G229" i="7"/>
  <c r="H246" i="6"/>
  <c r="H246" i="7"/>
  <c r="H335" i="6"/>
  <c r="H335" i="7"/>
  <c r="H352" i="6"/>
  <c r="H352" i="7"/>
  <c r="G412" i="6"/>
  <c r="G412" i="7"/>
  <c r="G424" i="6"/>
  <c r="G424" i="7"/>
  <c r="I480" i="6"/>
  <c r="I480" i="7"/>
  <c r="F494" i="6"/>
  <c r="F494" i="7"/>
  <c r="H521" i="6"/>
  <c r="H521" i="7"/>
  <c r="H533" i="6"/>
  <c r="H533" i="7"/>
  <c r="F542" i="6"/>
  <c r="F542" i="7"/>
  <c r="O542" i="7" s="1"/>
  <c r="H557" i="6"/>
  <c r="H557" i="7"/>
  <c r="H569" i="6"/>
  <c r="H569" i="7"/>
  <c r="I591" i="6"/>
  <c r="I591" i="7"/>
  <c r="I608" i="6"/>
  <c r="I608" i="7"/>
  <c r="G639" i="6"/>
  <c r="G639" i="7"/>
  <c r="I661" i="6"/>
  <c r="I661" i="7"/>
  <c r="F665" i="6"/>
  <c r="F665" i="7"/>
  <c r="I702" i="6"/>
  <c r="I702" i="7"/>
  <c r="I892" i="6"/>
  <c r="I892" i="7"/>
  <c r="F896" i="6"/>
  <c r="F896" i="7"/>
  <c r="H911" i="6"/>
  <c r="H911" i="7"/>
  <c r="F944" i="6"/>
  <c r="F944" i="7"/>
  <c r="O944" i="7" s="1"/>
  <c r="G990" i="6"/>
  <c r="G990" i="7"/>
  <c r="F992" i="6"/>
  <c r="F992" i="7"/>
  <c r="G1014" i="6"/>
  <c r="G1014" i="7"/>
  <c r="G1019" i="6"/>
  <c r="G1019" i="7"/>
  <c r="H56" i="6"/>
  <c r="H56" i="7"/>
  <c r="H217" i="6"/>
  <c r="H217" i="7"/>
  <c r="H253" i="6"/>
  <c r="H253" i="7"/>
  <c r="G260" i="6"/>
  <c r="G260" i="7"/>
  <c r="H294" i="6"/>
  <c r="H294" i="7"/>
  <c r="H318" i="6"/>
  <c r="H318" i="7"/>
  <c r="G325" i="6"/>
  <c r="G325" i="7"/>
  <c r="H383" i="6"/>
  <c r="H383" i="7"/>
  <c r="G390" i="6"/>
  <c r="G390" i="7"/>
  <c r="G407" i="6"/>
  <c r="G407" i="7"/>
  <c r="H441" i="6"/>
  <c r="H441" i="7"/>
  <c r="H528" i="6"/>
  <c r="H528" i="7"/>
  <c r="G535" i="6"/>
  <c r="G535" i="7"/>
  <c r="I557" i="6"/>
  <c r="I557" i="7"/>
  <c r="I569" i="6"/>
  <c r="I569" i="7"/>
  <c r="F573" i="6"/>
  <c r="F573" i="7"/>
  <c r="O573" i="7" s="1"/>
  <c r="G576" i="6"/>
  <c r="G576" i="7"/>
  <c r="G588" i="6"/>
  <c r="G588" i="7"/>
  <c r="G600" i="6"/>
  <c r="G600" i="7"/>
  <c r="F602" i="6"/>
  <c r="F602" i="7"/>
  <c r="O602" i="7" s="1"/>
  <c r="G605" i="6"/>
  <c r="G605" i="7"/>
  <c r="F612" i="6"/>
  <c r="F612" i="7"/>
  <c r="H615" i="6"/>
  <c r="H615" i="7"/>
  <c r="F624" i="6"/>
  <c r="F624" i="7"/>
  <c r="O624" i="7" s="1"/>
  <c r="I899" i="6"/>
  <c r="I899" i="7"/>
  <c r="G901" i="6"/>
  <c r="G901" i="7"/>
  <c r="F903" i="6"/>
  <c r="F903" i="7"/>
  <c r="G913" i="6"/>
  <c r="G913" i="7"/>
  <c r="I923" i="6"/>
  <c r="I923" i="7"/>
  <c r="H930" i="6"/>
  <c r="H930" i="7"/>
  <c r="H942" i="6"/>
  <c r="H942" i="7"/>
  <c r="I959" i="6"/>
  <c r="I959" i="7"/>
  <c r="F987" i="6"/>
  <c r="F987" i="7"/>
  <c r="G997" i="6"/>
  <c r="G997" i="7"/>
  <c r="G1038" i="6"/>
  <c r="G1038" i="7"/>
  <c r="F1040" i="6"/>
  <c r="F1040" i="7"/>
  <c r="H1055" i="6"/>
  <c r="H1055" i="7"/>
  <c r="G1062" i="6"/>
  <c r="G1062" i="7"/>
  <c r="F1064" i="6"/>
  <c r="F1064" i="7"/>
  <c r="F1076" i="6"/>
  <c r="F1076" i="7"/>
  <c r="H68" i="6"/>
  <c r="H68" i="7"/>
  <c r="H74" i="6"/>
  <c r="H74" i="7"/>
  <c r="H82" i="6"/>
  <c r="H82" i="7"/>
  <c r="H92" i="6"/>
  <c r="H92" i="7"/>
  <c r="H100" i="6"/>
  <c r="H100" i="7"/>
  <c r="H106" i="6"/>
  <c r="H106" i="7"/>
  <c r="H114" i="6"/>
  <c r="H114" i="7"/>
  <c r="H124" i="6"/>
  <c r="H124" i="7"/>
  <c r="H132" i="6"/>
  <c r="H132" i="7"/>
  <c r="H140" i="6"/>
  <c r="H140" i="7"/>
  <c r="H148" i="6"/>
  <c r="H148" i="7"/>
  <c r="H156" i="6"/>
  <c r="H156" i="7"/>
  <c r="H164" i="6"/>
  <c r="H164" i="7"/>
  <c r="G170" i="6"/>
  <c r="G170" i="7"/>
  <c r="G182" i="6"/>
  <c r="G182" i="7"/>
  <c r="G194" i="6"/>
  <c r="G194" i="7"/>
  <c r="G243" i="6"/>
  <c r="G243" i="7"/>
  <c r="G291" i="6"/>
  <c r="G291" i="7"/>
  <c r="G296" i="6"/>
  <c r="G296" i="7"/>
  <c r="H325" i="6"/>
  <c r="H325" i="7"/>
  <c r="G373" i="6"/>
  <c r="G373" i="7"/>
  <c r="H378" i="6"/>
  <c r="H378" i="7"/>
  <c r="G385" i="6"/>
  <c r="G385" i="7"/>
  <c r="G414" i="6"/>
  <c r="G414" i="7"/>
  <c r="H431" i="6"/>
  <c r="H431" i="7"/>
  <c r="G438" i="6"/>
  <c r="G438" i="7"/>
  <c r="G443" i="6"/>
  <c r="G443" i="7"/>
  <c r="G448" i="6"/>
  <c r="G448" i="7"/>
  <c r="I492" i="6"/>
  <c r="I492" i="7"/>
  <c r="F496" i="6"/>
  <c r="F496" i="7"/>
  <c r="H499" i="6"/>
  <c r="H499" i="7"/>
  <c r="I516" i="6"/>
  <c r="I516" i="7"/>
  <c r="F520" i="6"/>
  <c r="F520" i="7"/>
  <c r="O520" i="7" s="1"/>
  <c r="H523" i="6"/>
  <c r="H523" i="7"/>
  <c r="G530" i="6"/>
  <c r="G530" i="7"/>
  <c r="F862" i="6"/>
  <c r="F862" i="7"/>
  <c r="O862" i="7" s="1"/>
  <c r="I894" i="6"/>
  <c r="I894" i="7"/>
  <c r="I1031" i="6"/>
  <c r="I1031" i="7"/>
  <c r="G66" i="7"/>
  <c r="G138" i="7"/>
  <c r="F267" i="7"/>
  <c r="O267" i="7" s="1"/>
  <c r="F281" i="7"/>
  <c r="I383" i="7"/>
  <c r="F428" i="7"/>
  <c r="O428" i="7" s="1"/>
  <c r="I434" i="7"/>
  <c r="O434" i="7" s="1"/>
  <c r="F450" i="7"/>
  <c r="O450" i="7" s="1"/>
  <c r="G472" i="7"/>
  <c r="H511" i="7"/>
  <c r="H627" i="7"/>
  <c r="G136" i="7"/>
  <c r="I203" i="7"/>
  <c r="F356" i="7"/>
  <c r="H1067" i="7"/>
  <c r="H226" i="6"/>
  <c r="H226" i="7"/>
  <c r="G233" i="6"/>
  <c r="G233" i="7"/>
  <c r="G257" i="6"/>
  <c r="G257" i="7"/>
  <c r="H286" i="6"/>
  <c r="H286" i="7"/>
  <c r="I790" i="6"/>
  <c r="I790" i="7"/>
  <c r="F794" i="6"/>
  <c r="F794" i="7"/>
  <c r="F823" i="6"/>
  <c r="F823" i="7"/>
  <c r="O823" i="7" s="1"/>
  <c r="H826" i="6"/>
  <c r="H826" i="7"/>
  <c r="H831" i="6"/>
  <c r="H831" i="7"/>
  <c r="G838" i="6"/>
  <c r="G838" i="7"/>
  <c r="I860" i="6"/>
  <c r="I860" i="7"/>
  <c r="G862" i="6"/>
  <c r="G862" i="7"/>
  <c r="F864" i="6"/>
  <c r="F864" i="7"/>
  <c r="O864" i="7" s="1"/>
  <c r="I872" i="6"/>
  <c r="I872" i="7"/>
  <c r="F876" i="6"/>
  <c r="F876" i="7"/>
  <c r="O876" i="7" s="1"/>
  <c r="H879" i="6"/>
  <c r="H879" i="7"/>
  <c r="G86" i="7"/>
  <c r="I296" i="7"/>
  <c r="F334" i="7"/>
  <c r="F375" i="7"/>
  <c r="O375" i="7" s="1"/>
  <c r="I381" i="7"/>
  <c r="O381" i="7" s="1"/>
  <c r="F399" i="7"/>
  <c r="I429" i="7"/>
  <c r="O429" i="7" s="1"/>
  <c r="I540" i="7"/>
  <c r="H843" i="7"/>
  <c r="H233" i="6"/>
  <c r="H233" i="7"/>
  <c r="G240" i="6"/>
  <c r="G240" i="7"/>
  <c r="H245" i="6"/>
  <c r="H245" i="7"/>
  <c r="I713" i="6"/>
  <c r="I713" i="7"/>
  <c r="H744" i="6"/>
  <c r="H744" i="7"/>
  <c r="G775" i="6"/>
  <c r="G775" i="7"/>
  <c r="H780" i="6"/>
  <c r="H780" i="7"/>
  <c r="G787" i="6"/>
  <c r="G787" i="7"/>
  <c r="I831" i="6"/>
  <c r="I831" i="7"/>
  <c r="O831" i="7" s="1"/>
  <c r="I1503" i="6"/>
  <c r="I1503" i="7"/>
  <c r="G1505" i="6"/>
  <c r="G1505" i="7"/>
  <c r="F1507" i="6"/>
  <c r="F1507" i="7"/>
  <c r="I1532" i="6"/>
  <c r="I1532" i="7"/>
  <c r="G1534" i="6"/>
  <c r="G1534" i="7"/>
  <c r="F1536" i="6"/>
  <c r="F1536" i="7"/>
  <c r="H1539" i="6"/>
  <c r="H1539" i="7"/>
  <c r="I1556" i="6"/>
  <c r="I1556" i="7"/>
  <c r="G1558" i="6"/>
  <c r="G1558" i="7"/>
  <c r="F1560" i="6"/>
  <c r="F1560" i="7"/>
  <c r="H1563" i="6"/>
  <c r="H1563" i="7"/>
  <c r="I1580" i="6"/>
  <c r="I1580" i="7"/>
  <c r="G1582" i="6"/>
  <c r="G1582" i="7"/>
  <c r="F1584" i="6"/>
  <c r="F1584" i="7"/>
  <c r="H1587" i="6"/>
  <c r="H1587" i="7"/>
  <c r="I1604" i="6"/>
  <c r="I1604" i="7"/>
  <c r="G1606" i="6"/>
  <c r="G1606" i="7"/>
  <c r="F1608" i="6"/>
  <c r="F1608" i="7"/>
  <c r="H1611" i="6"/>
  <c r="H1611" i="7"/>
  <c r="I1628" i="6"/>
  <c r="I1628" i="7"/>
  <c r="G1630" i="6"/>
  <c r="G1630" i="7"/>
  <c r="F1632" i="6"/>
  <c r="F1632" i="7"/>
  <c r="H1635" i="6"/>
  <c r="H1635" i="7"/>
  <c r="I1640" i="6"/>
  <c r="I1640" i="7"/>
  <c r="G1642" i="6"/>
  <c r="G1642" i="7"/>
  <c r="F1644" i="6"/>
  <c r="F1644" i="7"/>
  <c r="H1647" i="6"/>
  <c r="H1647" i="7"/>
  <c r="H1652" i="6"/>
  <c r="H1652" i="7"/>
  <c r="I1657" i="6"/>
  <c r="I1657" i="7"/>
  <c r="G1659" i="6"/>
  <c r="G1659" i="7"/>
  <c r="F1661" i="6"/>
  <c r="F1661" i="7"/>
  <c r="H1664" i="6"/>
  <c r="H1664" i="7"/>
  <c r="I1681" i="6"/>
  <c r="I1681" i="7"/>
  <c r="G1683" i="6"/>
  <c r="G1683" i="7"/>
  <c r="F1685" i="6"/>
  <c r="F1685" i="7"/>
  <c r="H1688" i="6"/>
  <c r="H1688" i="7"/>
  <c r="H1700" i="6"/>
  <c r="H1700" i="7"/>
  <c r="G1707" i="6"/>
  <c r="G1707" i="7"/>
  <c r="I1710" i="6"/>
  <c r="I1710" i="7"/>
  <c r="O1710" i="7" s="1"/>
  <c r="G1712" i="6"/>
  <c r="G1712" i="7"/>
  <c r="F1714" i="6"/>
  <c r="F1714" i="7"/>
  <c r="H1717" i="6"/>
  <c r="H1717" i="7"/>
  <c r="I1734" i="6"/>
  <c r="I1734" i="7"/>
  <c r="G1736" i="6"/>
  <c r="G1736" i="7"/>
  <c r="F1738" i="6"/>
  <c r="F1738" i="7"/>
  <c r="F1750" i="6"/>
  <c r="F1750" i="7"/>
  <c r="T5" i="7"/>
  <c r="S5" i="7"/>
  <c r="Q5" i="7"/>
  <c r="R5" i="7"/>
  <c r="F7" i="7"/>
  <c r="O7" i="7" s="1"/>
  <c r="F8" i="7"/>
  <c r="O8" i="7" s="1"/>
  <c r="F12" i="7"/>
  <c r="O12" i="7" s="1"/>
  <c r="F13" i="7"/>
  <c r="O13" i="7" s="1"/>
  <c r="F16" i="7"/>
  <c r="O16" i="7" s="1"/>
  <c r="F17" i="7"/>
  <c r="O17" i="7" s="1"/>
  <c r="F22" i="7"/>
  <c r="O22" i="7" s="1"/>
  <c r="F25" i="7"/>
  <c r="O25" i="7" s="1"/>
  <c r="F27" i="7"/>
  <c r="O27" i="7" s="1"/>
  <c r="F29" i="7"/>
  <c r="O29" i="7" s="1"/>
  <c r="F30" i="7"/>
  <c r="O30" i="7" s="1"/>
  <c r="F34" i="7"/>
  <c r="O34" i="7" s="1"/>
  <c r="F37" i="7"/>
  <c r="O37" i="7" s="1"/>
  <c r="F39" i="7"/>
  <c r="O39" i="7" s="1"/>
  <c r="F41" i="7"/>
  <c r="O41" i="7" s="1"/>
  <c r="F42" i="7"/>
  <c r="O42" i="7" s="1"/>
  <c r="F46" i="7"/>
  <c r="O46" i="7" s="1"/>
  <c r="F49" i="7"/>
  <c r="O49" i="7" s="1"/>
  <c r="G51" i="7"/>
  <c r="F73" i="7"/>
  <c r="O73" i="7" s="1"/>
  <c r="G76" i="7"/>
  <c r="F97" i="7"/>
  <c r="O97" i="7" s="1"/>
  <c r="G100" i="7"/>
  <c r="F121" i="7"/>
  <c r="O121" i="7" s="1"/>
  <c r="G124" i="7"/>
  <c r="F145" i="7"/>
  <c r="O145" i="7" s="1"/>
  <c r="G148" i="7"/>
  <c r="F170" i="7"/>
  <c r="O170" i="7" s="1"/>
  <c r="F182" i="7"/>
  <c r="O182" i="7" s="1"/>
  <c r="F194" i="7"/>
  <c r="O194" i="7" s="1"/>
  <c r="F206" i="7"/>
  <c r="F207" i="7"/>
  <c r="O232" i="7"/>
  <c r="F233" i="7"/>
  <c r="O233" i="7" s="1"/>
  <c r="I234" i="7"/>
  <c r="O234" i="7" s="1"/>
  <c r="F271" i="7"/>
  <c r="I275" i="7"/>
  <c r="I330" i="7"/>
  <c r="I371" i="7"/>
  <c r="F414" i="7"/>
  <c r="F438" i="7"/>
  <c r="I441" i="7"/>
  <c r="F460" i="7"/>
  <c r="H487" i="7"/>
  <c r="G593" i="7"/>
  <c r="H709" i="7"/>
  <c r="H792" i="7"/>
  <c r="I983" i="7"/>
  <c r="O983" i="7" s="1"/>
  <c r="H1046" i="7"/>
  <c r="I1063" i="7"/>
  <c r="H1488" i="7"/>
  <c r="H2256" i="7"/>
  <c r="G228" i="6"/>
  <c r="G228" i="7"/>
  <c r="H720" i="6"/>
  <c r="H720" i="7"/>
  <c r="G727" i="6"/>
  <c r="G727" i="7"/>
  <c r="H732" i="6"/>
  <c r="H732" i="7"/>
  <c r="G739" i="6"/>
  <c r="G739" i="7"/>
  <c r="G763" i="6"/>
  <c r="G763" i="7"/>
  <c r="H768" i="6"/>
  <c r="H768" i="7"/>
  <c r="I785" i="6"/>
  <c r="I785" i="7"/>
  <c r="I797" i="6"/>
  <c r="I797" i="7"/>
  <c r="O797" i="7" s="1"/>
  <c r="I809" i="6"/>
  <c r="I809" i="7"/>
  <c r="I826" i="6"/>
  <c r="I826" i="7"/>
  <c r="G833" i="6"/>
  <c r="G833" i="7"/>
  <c r="H850" i="6"/>
  <c r="H850" i="7"/>
  <c r="G869" i="6"/>
  <c r="G869" i="7"/>
  <c r="H874" i="6"/>
  <c r="H874" i="7"/>
  <c r="F907" i="6"/>
  <c r="F907" i="7"/>
  <c r="O907" i="7" s="1"/>
  <c r="H910" i="6"/>
  <c r="H910" i="7"/>
  <c r="I939" i="6"/>
  <c r="I939" i="7"/>
  <c r="G941" i="6"/>
  <c r="G941" i="7"/>
  <c r="F943" i="6"/>
  <c r="F943" i="7"/>
  <c r="O943" i="7" s="1"/>
  <c r="I951" i="6"/>
  <c r="I951" i="7"/>
  <c r="G108" i="7"/>
  <c r="F129" i="7"/>
  <c r="O129" i="7" s="1"/>
  <c r="F198" i="7"/>
  <c r="O198" i="7" s="1"/>
  <c r="I227" i="7"/>
  <c r="F250" i="7"/>
  <c r="O250" i="7" s="1"/>
  <c r="I265" i="7"/>
  <c r="O265" i="7" s="1"/>
  <c r="I279" i="7"/>
  <c r="F397" i="7"/>
  <c r="O397" i="7" s="1"/>
  <c r="F421" i="7"/>
  <c r="O421" i="7" s="1"/>
  <c r="I1039" i="6"/>
  <c r="I1039" i="7"/>
  <c r="F1043" i="6"/>
  <c r="F1043" i="7"/>
  <c r="O1043" i="7" s="1"/>
  <c r="I1051" i="6"/>
  <c r="I1051" i="7"/>
  <c r="G1053" i="6"/>
  <c r="G1053" i="7"/>
  <c r="F1055" i="6"/>
  <c r="F1055" i="7"/>
  <c r="H1058" i="6"/>
  <c r="H1058" i="7"/>
  <c r="F1067" i="6"/>
  <c r="F1067" i="7"/>
  <c r="H1070" i="6"/>
  <c r="H1070" i="7"/>
  <c r="I1075" i="6"/>
  <c r="I1075" i="7"/>
  <c r="O1075" i="7" s="1"/>
  <c r="G1077" i="6"/>
  <c r="G1077" i="7"/>
  <c r="F1079" i="6"/>
  <c r="F1079" i="7"/>
  <c r="O1079" i="7" s="1"/>
  <c r="G1089" i="6"/>
  <c r="G1089" i="7"/>
  <c r="F1091" i="6"/>
  <c r="F1091" i="7"/>
  <c r="H1094" i="6"/>
  <c r="H1094" i="7"/>
  <c r="I1099" i="6"/>
  <c r="I1099" i="7"/>
  <c r="G1101" i="6"/>
  <c r="G1101" i="7"/>
  <c r="F1103" i="6"/>
  <c r="F1103" i="7"/>
  <c r="O1103" i="7" s="1"/>
  <c r="H1106" i="6"/>
  <c r="H1106" i="7"/>
  <c r="I1111" i="6"/>
  <c r="I1111" i="7"/>
  <c r="G1113" i="6"/>
  <c r="G1113" i="7"/>
  <c r="F1115" i="6"/>
  <c r="F1115" i="7"/>
  <c r="O1115" i="7" s="1"/>
  <c r="H1118" i="6"/>
  <c r="H1118" i="7"/>
  <c r="I1123" i="6"/>
  <c r="I1123" i="7"/>
  <c r="O1123" i="7" s="1"/>
  <c r="G1125" i="6"/>
  <c r="G1125" i="7"/>
  <c r="F1127" i="6"/>
  <c r="F1127" i="7"/>
  <c r="H1130" i="6"/>
  <c r="H1130" i="7"/>
  <c r="I1135" i="6"/>
  <c r="I1135" i="7"/>
  <c r="G1137" i="6"/>
  <c r="G1137" i="7"/>
  <c r="F1139" i="6"/>
  <c r="F1139" i="7"/>
  <c r="O1139" i="7" s="1"/>
  <c r="H1142" i="6"/>
  <c r="H1142" i="7"/>
  <c r="I1147" i="6"/>
  <c r="I1147" i="7"/>
  <c r="G1149" i="6"/>
  <c r="G1149" i="7"/>
  <c r="F1151" i="6"/>
  <c r="F1151" i="7"/>
  <c r="O1151" i="7" s="1"/>
  <c r="H1154" i="6"/>
  <c r="H1154" i="7"/>
  <c r="I1159" i="6"/>
  <c r="I1159" i="7"/>
  <c r="G1161" i="6"/>
  <c r="G1161" i="7"/>
  <c r="F1163" i="6"/>
  <c r="F1163" i="7"/>
  <c r="H1166" i="6"/>
  <c r="H1166" i="7"/>
  <c r="I1171" i="6"/>
  <c r="I1171" i="7"/>
  <c r="G1173" i="6"/>
  <c r="G1173" i="7"/>
  <c r="F1175" i="6"/>
  <c r="F1175" i="7"/>
  <c r="O1175" i="7" s="1"/>
  <c r="H1178" i="6"/>
  <c r="H1178" i="7"/>
  <c r="I1183" i="6"/>
  <c r="I1183" i="7"/>
  <c r="G1185" i="6"/>
  <c r="G1185" i="7"/>
  <c r="F1187" i="6"/>
  <c r="F1187" i="7"/>
  <c r="O1187" i="7" s="1"/>
  <c r="H1190" i="6"/>
  <c r="H1190" i="7"/>
  <c r="I1195" i="6"/>
  <c r="I1195" i="7"/>
  <c r="G1197" i="6"/>
  <c r="G1197" i="7"/>
  <c r="F1199" i="6"/>
  <c r="F1199" i="7"/>
  <c r="H1202" i="6"/>
  <c r="H1202" i="7"/>
  <c r="I1207" i="6"/>
  <c r="I1207" i="7"/>
  <c r="G1209" i="6"/>
  <c r="G1209" i="7"/>
  <c r="F1211" i="6"/>
  <c r="F1211" i="7"/>
  <c r="H1214" i="6"/>
  <c r="H1214" i="7"/>
  <c r="F1312" i="6"/>
  <c r="F1312" i="7"/>
  <c r="H1315" i="6"/>
  <c r="H1315" i="7"/>
  <c r="I1320" i="6"/>
  <c r="I1320" i="7"/>
  <c r="G1322" i="6"/>
  <c r="G1322" i="7"/>
  <c r="F1324" i="6"/>
  <c r="F1324" i="7"/>
  <c r="H1327" i="6"/>
  <c r="H1327" i="7"/>
  <c r="I1332" i="6"/>
  <c r="I1332" i="7"/>
  <c r="G1334" i="6"/>
  <c r="G1334" i="7"/>
  <c r="F1336" i="6"/>
  <c r="F1336" i="7"/>
  <c r="H1339" i="6"/>
  <c r="H1339" i="7"/>
  <c r="I1344" i="6"/>
  <c r="I1344" i="7"/>
  <c r="G1346" i="6"/>
  <c r="G1346" i="7"/>
  <c r="F1348" i="6"/>
  <c r="F1348" i="7"/>
  <c r="H1351" i="6"/>
  <c r="H1351" i="7"/>
  <c r="I1356" i="6"/>
  <c r="I1356" i="7"/>
  <c r="G1358" i="6"/>
  <c r="G1358" i="7"/>
  <c r="F1360" i="6"/>
  <c r="F1360" i="7"/>
  <c r="H1363" i="6"/>
  <c r="H1363" i="7"/>
  <c r="I1368" i="6"/>
  <c r="I1368" i="7"/>
  <c r="G1370" i="6"/>
  <c r="G1370" i="7"/>
  <c r="F1372" i="6"/>
  <c r="F1372" i="7"/>
  <c r="H1375" i="6"/>
  <c r="H1375" i="7"/>
  <c r="I1380" i="6"/>
  <c r="I1380" i="7"/>
  <c r="G1382" i="6"/>
  <c r="G1382" i="7"/>
  <c r="F1384" i="6"/>
  <c r="F1384" i="7"/>
  <c r="H1387" i="6"/>
  <c r="H1387" i="7"/>
  <c r="F1389" i="6"/>
  <c r="F1389" i="7"/>
  <c r="H1392" i="6"/>
  <c r="H1392" i="7"/>
  <c r="I1397" i="6"/>
  <c r="I1397" i="7"/>
  <c r="G1399" i="6"/>
  <c r="G1399" i="7"/>
  <c r="F1401" i="6"/>
  <c r="F1401" i="7"/>
  <c r="H1404" i="6"/>
  <c r="H1404" i="7"/>
  <c r="I1409" i="6"/>
  <c r="I1409" i="7"/>
  <c r="O1409" i="7" s="1"/>
  <c r="G1411" i="6"/>
  <c r="G1411" i="7"/>
  <c r="F1413" i="6"/>
  <c r="F1413" i="7"/>
  <c r="H1416" i="6"/>
  <c r="H1416" i="7"/>
  <c r="I1421" i="6"/>
  <c r="I1421" i="7"/>
  <c r="G1423" i="6"/>
  <c r="G1423" i="7"/>
  <c r="F1425" i="6"/>
  <c r="F1425" i="7"/>
  <c r="H1428" i="6"/>
  <c r="H1428" i="7"/>
  <c r="I1433" i="6"/>
  <c r="I1433" i="7"/>
  <c r="G1435" i="6"/>
  <c r="G1435" i="7"/>
  <c r="F1437" i="6"/>
  <c r="F1437" i="7"/>
  <c r="H1440" i="6"/>
  <c r="H1440" i="7"/>
  <c r="I1445" i="6"/>
  <c r="I1445" i="7"/>
  <c r="O1445" i="7" s="1"/>
  <c r="G1447" i="6"/>
  <c r="G1447" i="7"/>
  <c r="F1449" i="6"/>
  <c r="F1449" i="7"/>
  <c r="H1452" i="6"/>
  <c r="H1452" i="7"/>
  <c r="I1457" i="6"/>
  <c r="I1457" i="7"/>
  <c r="G1459" i="6"/>
  <c r="G1459" i="7"/>
  <c r="F1461" i="6"/>
  <c r="F1461" i="7"/>
  <c r="H1464" i="6"/>
  <c r="H1464" i="7"/>
  <c r="I1469" i="6"/>
  <c r="I1469" i="7"/>
  <c r="G1471" i="6"/>
  <c r="G1471" i="7"/>
  <c r="F1473" i="6"/>
  <c r="F1473" i="7"/>
  <c r="H1476" i="6"/>
  <c r="H1476" i="7"/>
  <c r="I1481" i="6"/>
  <c r="I1481" i="7"/>
  <c r="G1483" i="6"/>
  <c r="G1483" i="7"/>
  <c r="F1485" i="6"/>
  <c r="F1485" i="7"/>
  <c r="I1493" i="6"/>
  <c r="I1493" i="7"/>
  <c r="O1493" i="7" s="1"/>
  <c r="G1495" i="6"/>
  <c r="G1495" i="7"/>
  <c r="F1497" i="6"/>
  <c r="F1497" i="7"/>
  <c r="H1500" i="6"/>
  <c r="H1500" i="7"/>
  <c r="I1505" i="6"/>
  <c r="I1505" i="7"/>
  <c r="G1507" i="6"/>
  <c r="G1507" i="7"/>
  <c r="F1509" i="6"/>
  <c r="F1509" i="7"/>
  <c r="G1512" i="6"/>
  <c r="G1512" i="7"/>
  <c r="F1514" i="6"/>
  <c r="F1514" i="7"/>
  <c r="H1517" i="6"/>
  <c r="H1517" i="7"/>
  <c r="I1522" i="6"/>
  <c r="I1522" i="7"/>
  <c r="O1522" i="7" s="1"/>
  <c r="G1524" i="6"/>
  <c r="G1524" i="7"/>
  <c r="F1526" i="6"/>
  <c r="F1526" i="7"/>
  <c r="H1529" i="6"/>
  <c r="H1529" i="7"/>
  <c r="I1534" i="6"/>
  <c r="I1534" i="7"/>
  <c r="O1534" i="7" s="1"/>
  <c r="G1536" i="6"/>
  <c r="G1536" i="7"/>
  <c r="F1538" i="6"/>
  <c r="F1538" i="7"/>
  <c r="H1541" i="6"/>
  <c r="H1541" i="7"/>
  <c r="I1546" i="6"/>
  <c r="I1546" i="7"/>
  <c r="O1546" i="7" s="1"/>
  <c r="G1548" i="6"/>
  <c r="G1548" i="7"/>
  <c r="F1550" i="6"/>
  <c r="F1550" i="7"/>
  <c r="H1553" i="6"/>
  <c r="H1553" i="7"/>
  <c r="I1558" i="6"/>
  <c r="I1558" i="7"/>
  <c r="O1558" i="7" s="1"/>
  <c r="G1560" i="6"/>
  <c r="G1560" i="7"/>
  <c r="F1562" i="6"/>
  <c r="F1562" i="7"/>
  <c r="H1565" i="6"/>
  <c r="H1565" i="7"/>
  <c r="I1570" i="6"/>
  <c r="I1570" i="7"/>
  <c r="O1570" i="7" s="1"/>
  <c r="G1572" i="6"/>
  <c r="G1572" i="7"/>
  <c r="F1574" i="6"/>
  <c r="F1574" i="7"/>
  <c r="H1577" i="6"/>
  <c r="H1577" i="7"/>
  <c r="I1582" i="6"/>
  <c r="I1582" i="7"/>
  <c r="O1582" i="7" s="1"/>
  <c r="G1584" i="6"/>
  <c r="G1584" i="7"/>
  <c r="F1586" i="6"/>
  <c r="F1586" i="7"/>
  <c r="H1589" i="6"/>
  <c r="H1589" i="7"/>
  <c r="I1594" i="6"/>
  <c r="I1594" i="7"/>
  <c r="O1594" i="7" s="1"/>
  <c r="G1596" i="6"/>
  <c r="G1596" i="7"/>
  <c r="F1598" i="6"/>
  <c r="F1598" i="7"/>
  <c r="H1601" i="6"/>
  <c r="H1601" i="7"/>
  <c r="I1606" i="6"/>
  <c r="I1606" i="7"/>
  <c r="G1608" i="6"/>
  <c r="G1608" i="7"/>
  <c r="F1610" i="6"/>
  <c r="F1610" i="7"/>
  <c r="H1613" i="6"/>
  <c r="H1613" i="7"/>
  <c r="I1618" i="6"/>
  <c r="I1618" i="7"/>
  <c r="G1620" i="6"/>
  <c r="G1620" i="7"/>
  <c r="F1622" i="6"/>
  <c r="F1622" i="7"/>
  <c r="H1625" i="6"/>
  <c r="H1625" i="7"/>
  <c r="I1630" i="6"/>
  <c r="I1630" i="7"/>
  <c r="G1632" i="6"/>
  <c r="G1632" i="7"/>
  <c r="F1634" i="6"/>
  <c r="F1634" i="7"/>
  <c r="H1637" i="6"/>
  <c r="H1637" i="7"/>
  <c r="I1642" i="6"/>
  <c r="I1642" i="7"/>
  <c r="G1644" i="6"/>
  <c r="G1644" i="7"/>
  <c r="F1646" i="6"/>
  <c r="F1646" i="7"/>
  <c r="H1649" i="6"/>
  <c r="H1649" i="7"/>
  <c r="H1654" i="6"/>
  <c r="H1654" i="7"/>
  <c r="I1659" i="6"/>
  <c r="I1659" i="7"/>
  <c r="G1661" i="6"/>
  <c r="G1661" i="7"/>
  <c r="F1663" i="6"/>
  <c r="F1663" i="7"/>
  <c r="H1666" i="6"/>
  <c r="H1666" i="7"/>
  <c r="I1671" i="6"/>
  <c r="I1671" i="7"/>
  <c r="G1673" i="6"/>
  <c r="G1673" i="7"/>
  <c r="F1675" i="6"/>
  <c r="F1675" i="7"/>
  <c r="H1678" i="6"/>
  <c r="H1678" i="7"/>
  <c r="I1683" i="6"/>
  <c r="I1683" i="7"/>
  <c r="G1685" i="6"/>
  <c r="G1685" i="7"/>
  <c r="F1687" i="6"/>
  <c r="F1687" i="7"/>
  <c r="H1690" i="6"/>
  <c r="H1690" i="7"/>
  <c r="I1695" i="6"/>
  <c r="I1695" i="7"/>
  <c r="G1697" i="6"/>
  <c r="G1697" i="7"/>
  <c r="F1699" i="6"/>
  <c r="F1699" i="7"/>
  <c r="H1702" i="6"/>
  <c r="H1702" i="7"/>
  <c r="I1707" i="6"/>
  <c r="I1707" i="7"/>
  <c r="I1712" i="6"/>
  <c r="I1712" i="7"/>
  <c r="G1714" i="6"/>
  <c r="G1714" i="7"/>
  <c r="F1716" i="6"/>
  <c r="F1716" i="7"/>
  <c r="H1719" i="6"/>
  <c r="H1719" i="7"/>
  <c r="I1724" i="6"/>
  <c r="I1724" i="7"/>
  <c r="G1726" i="6"/>
  <c r="G1726" i="7"/>
  <c r="F1728" i="6"/>
  <c r="F1728" i="7"/>
  <c r="H1731" i="6"/>
  <c r="H1731" i="7"/>
  <c r="I1736" i="6"/>
  <c r="I1736" i="7"/>
  <c r="G1738" i="6"/>
  <c r="G1738" i="7"/>
  <c r="F1740" i="6"/>
  <c r="F1740" i="7"/>
  <c r="H1743" i="6"/>
  <c r="H1743" i="7"/>
  <c r="I1748" i="6"/>
  <c r="I1748" i="7"/>
  <c r="G1750" i="6"/>
  <c r="G1750" i="7"/>
  <c r="F1752" i="6"/>
  <c r="F1752" i="7"/>
  <c r="H1755" i="6"/>
  <c r="H1755" i="7"/>
  <c r="I1760" i="6"/>
  <c r="I1760" i="7"/>
  <c r="G1762" i="6"/>
  <c r="G1762" i="7"/>
  <c r="F1764" i="6"/>
  <c r="F1764" i="7"/>
  <c r="I2230" i="6"/>
  <c r="I2230" i="7"/>
  <c r="G2232" i="7"/>
  <c r="G2232" i="6"/>
  <c r="H2237" i="7"/>
  <c r="H2237" i="6"/>
  <c r="I2242" i="6"/>
  <c r="I2242" i="7"/>
  <c r="O2242" i="7" s="1"/>
  <c r="G2244" i="6"/>
  <c r="G2244" i="7"/>
  <c r="F2246" i="6"/>
  <c r="F2246" i="7"/>
  <c r="H2249" i="6"/>
  <c r="H2249" i="7"/>
  <c r="I2254" i="6"/>
  <c r="I2254" i="7"/>
  <c r="G2256" i="6"/>
  <c r="G2256" i="7"/>
  <c r="F2258" i="6"/>
  <c r="F2258" i="7"/>
  <c r="H2261" i="6"/>
  <c r="H2261" i="7"/>
  <c r="I2266" i="6"/>
  <c r="I2266" i="7"/>
  <c r="O2266" i="7" s="1"/>
  <c r="G2268" i="6"/>
  <c r="G2268" i="7"/>
  <c r="F2270" i="7"/>
  <c r="F2270" i="6"/>
  <c r="H2273" i="6"/>
  <c r="H2273" i="7"/>
  <c r="I2278" i="6"/>
  <c r="I2278" i="7"/>
  <c r="O2278" i="7" s="1"/>
  <c r="G2280" i="6"/>
  <c r="G2280" i="7"/>
  <c r="F2282" i="6"/>
  <c r="F2282" i="7"/>
  <c r="H2285" i="6"/>
  <c r="H2285" i="7"/>
  <c r="I2290" i="6"/>
  <c r="I2290" i="7"/>
  <c r="O2290" i="7" s="1"/>
  <c r="G2292" i="6"/>
  <c r="G2292" i="7"/>
  <c r="F2294" i="6"/>
  <c r="F2294" i="7"/>
  <c r="H2297" i="6"/>
  <c r="H2297" i="7"/>
  <c r="I2302" i="6"/>
  <c r="I2302" i="7"/>
  <c r="O2302" i="7" s="1"/>
  <c r="G2304" i="6"/>
  <c r="G2304" i="7"/>
  <c r="F2306" i="6"/>
  <c r="F2306" i="7"/>
  <c r="H2309" i="6"/>
  <c r="H2309" i="7"/>
  <c r="I2314" i="6"/>
  <c r="I2314" i="7"/>
  <c r="G2316" i="6"/>
  <c r="G2316" i="7"/>
  <c r="F2318" i="7"/>
  <c r="F2318" i="6"/>
  <c r="H2321" i="6"/>
  <c r="H2321" i="7"/>
  <c r="I2326" i="6"/>
  <c r="I2326" i="7"/>
  <c r="O2326" i="7" s="1"/>
  <c r="G2328" i="6"/>
  <c r="G2328" i="7"/>
  <c r="F2330" i="6"/>
  <c r="F2330" i="7"/>
  <c r="H2333" i="7"/>
  <c r="H2333" i="6"/>
  <c r="I2338" i="6"/>
  <c r="I2338" i="7"/>
  <c r="G2340" i="6"/>
  <c r="G2340" i="7"/>
  <c r="F2342" i="6"/>
  <c r="F2342" i="7"/>
  <c r="H2345" i="6"/>
  <c r="H2345" i="7"/>
  <c r="I2350" i="6"/>
  <c r="I2350" i="7"/>
  <c r="O2350" i="7" s="1"/>
  <c r="G2352" i="6"/>
  <c r="G2352" i="7"/>
  <c r="F2354" i="6"/>
  <c r="F2354" i="7"/>
  <c r="H2357" i="6"/>
  <c r="H2357" i="7"/>
  <c r="I2362" i="6"/>
  <c r="I2362" i="7"/>
  <c r="G2364" i="6"/>
  <c r="G2364" i="7"/>
  <c r="F2366" i="6"/>
  <c r="F2366" i="7"/>
  <c r="H2369" i="6"/>
  <c r="H2369" i="7"/>
  <c r="I2374" i="6"/>
  <c r="I2374" i="7"/>
  <c r="O2374" i="7" s="1"/>
  <c r="G2376" i="6"/>
  <c r="G2376" i="7"/>
  <c r="F2378" i="7"/>
  <c r="F2378" i="6"/>
  <c r="H2381" i="7"/>
  <c r="H2381" i="6"/>
  <c r="I2386" i="6"/>
  <c r="I2386" i="7"/>
  <c r="G2388" i="6"/>
  <c r="G2388" i="7"/>
  <c r="F2390" i="6"/>
  <c r="F2390" i="7"/>
  <c r="H2393" i="7"/>
  <c r="H2393" i="6"/>
  <c r="I2398" i="6"/>
  <c r="I2398" i="7"/>
  <c r="G2400" i="6"/>
  <c r="G2400" i="7"/>
  <c r="F2402" i="6"/>
  <c r="F2402" i="7"/>
  <c r="H2405" i="6"/>
  <c r="H2405" i="7"/>
  <c r="I2410" i="6"/>
  <c r="I2410" i="7"/>
  <c r="G2412" i="6"/>
  <c r="G2412" i="7"/>
  <c r="F2414" i="6"/>
  <c r="F2414" i="7"/>
  <c r="H2417" i="6"/>
  <c r="H2417" i="7"/>
  <c r="I2422" i="6"/>
  <c r="I2422" i="7"/>
  <c r="O2422" i="7" s="1"/>
  <c r="G2424" i="7"/>
  <c r="G2424" i="6"/>
  <c r="F2426" i="6"/>
  <c r="F2426" i="7"/>
  <c r="H2429" i="6"/>
  <c r="H2429" i="7"/>
  <c r="F2431" i="6"/>
  <c r="F2431" i="7"/>
  <c r="H2434" i="6"/>
  <c r="H2434" i="7"/>
  <c r="I2439" i="6"/>
  <c r="I2439" i="7"/>
  <c r="G2441" i="6"/>
  <c r="G2441" i="7"/>
  <c r="F2443" i="6"/>
  <c r="F2443" i="7"/>
  <c r="H2446" i="6"/>
  <c r="H2446" i="7"/>
  <c r="I2451" i="6"/>
  <c r="I2451" i="7"/>
  <c r="G2453" i="6"/>
  <c r="G2453" i="7"/>
  <c r="F2455" i="6"/>
  <c r="F2455" i="7"/>
  <c r="H2458" i="6"/>
  <c r="H2458" i="7"/>
  <c r="I2463" i="6"/>
  <c r="I2463" i="7"/>
  <c r="G2465" i="6"/>
  <c r="G2465" i="7"/>
  <c r="F2467" i="6"/>
  <c r="F2467" i="7"/>
  <c r="H2470" i="6"/>
  <c r="H2470" i="7"/>
  <c r="I2475" i="6"/>
  <c r="I2475" i="7"/>
  <c r="G2477" i="6"/>
  <c r="G2477" i="7"/>
  <c r="F2479" i="6"/>
  <c r="F2479" i="7"/>
  <c r="H2482" i="6"/>
  <c r="H2482" i="7"/>
  <c r="I2487" i="6"/>
  <c r="I2487" i="7"/>
  <c r="G2489" i="6"/>
  <c r="G2489" i="7"/>
  <c r="F2491" i="6"/>
  <c r="F2491" i="7"/>
  <c r="H2494" i="6"/>
  <c r="H2494" i="7"/>
  <c r="I2499" i="6"/>
  <c r="I2499" i="7"/>
  <c r="G2501" i="6"/>
  <c r="G2501" i="7"/>
  <c r="F2503" i="6"/>
  <c r="F2503" i="7"/>
  <c r="H2506" i="6"/>
  <c r="H2506" i="7"/>
  <c r="I2511" i="6"/>
  <c r="I2511" i="7"/>
  <c r="G2513" i="6"/>
  <c r="G2513" i="7"/>
  <c r="F2515" i="6"/>
  <c r="F2515" i="7"/>
  <c r="H2518" i="6"/>
  <c r="H2518" i="7"/>
  <c r="I2523" i="6"/>
  <c r="I2523" i="7"/>
  <c r="G2525" i="6"/>
  <c r="G2525" i="7"/>
  <c r="F2527" i="6"/>
  <c r="F2527" i="7"/>
  <c r="H2530" i="6"/>
  <c r="H2530" i="7"/>
  <c r="I2535" i="6"/>
  <c r="I2535" i="7"/>
  <c r="G2537" i="6"/>
  <c r="G2537" i="7"/>
  <c r="F2539" i="6"/>
  <c r="F2539" i="7"/>
  <c r="H2542" i="6"/>
  <c r="H2542" i="7"/>
  <c r="I2547" i="6"/>
  <c r="I2547" i="7"/>
  <c r="O2547" i="7" s="1"/>
  <c r="G2549" i="6"/>
  <c r="G2549" i="7"/>
  <c r="F2551" i="6"/>
  <c r="F2551" i="7"/>
  <c r="H2554" i="6"/>
  <c r="H2554" i="7"/>
  <c r="I2559" i="6"/>
  <c r="I2559" i="7"/>
  <c r="G2561" i="6"/>
  <c r="G2561" i="7"/>
  <c r="F2563" i="6"/>
  <c r="F2563" i="7"/>
  <c r="H2566" i="6"/>
  <c r="H2566" i="7"/>
  <c r="I2571" i="6"/>
  <c r="I2571" i="7"/>
  <c r="G2573" i="6"/>
  <c r="G2573" i="7"/>
  <c r="F2575" i="6"/>
  <c r="F2575" i="7"/>
  <c r="H2578" i="6"/>
  <c r="H2578" i="7"/>
  <c r="I2583" i="6"/>
  <c r="I2583" i="7"/>
  <c r="G2585" i="6"/>
  <c r="G2585" i="7"/>
  <c r="F2587" i="6"/>
  <c r="F2587" i="7"/>
  <c r="H2590" i="6"/>
  <c r="H2590" i="7"/>
  <c r="I2595" i="6"/>
  <c r="I2595" i="7"/>
  <c r="G2597" i="6"/>
  <c r="G2597" i="7"/>
  <c r="F2599" i="6"/>
  <c r="F2599" i="7"/>
  <c r="H2602" i="6"/>
  <c r="H2602" i="7"/>
  <c r="I2607" i="6"/>
  <c r="I2607" i="7"/>
  <c r="G2609" i="6"/>
  <c r="G2609" i="7"/>
  <c r="F2611" i="6"/>
  <c r="F2611" i="7"/>
  <c r="G24" i="7"/>
  <c r="G27" i="7"/>
  <c r="G29" i="7"/>
  <c r="G31" i="7"/>
  <c r="G32" i="7"/>
  <c r="G36" i="7"/>
  <c r="G39" i="7"/>
  <c r="G41" i="7"/>
  <c r="G43" i="7"/>
  <c r="G44" i="7"/>
  <c r="G48" i="7"/>
  <c r="F71" i="7"/>
  <c r="O71" i="7" s="1"/>
  <c r="G74" i="7"/>
  <c r="F95" i="7"/>
  <c r="O95" i="7" s="1"/>
  <c r="G98" i="7"/>
  <c r="F119" i="7"/>
  <c r="O119" i="7" s="1"/>
  <c r="G122" i="7"/>
  <c r="F143" i="7"/>
  <c r="O143" i="7" s="1"/>
  <c r="G146" i="7"/>
  <c r="F168" i="7"/>
  <c r="O168" i="7" s="1"/>
  <c r="I207" i="7"/>
  <c r="F218" i="7"/>
  <c r="F219" i="7"/>
  <c r="F245" i="7"/>
  <c r="I246" i="7"/>
  <c r="O285" i="7"/>
  <c r="F286" i="7"/>
  <c r="I289" i="7"/>
  <c r="F303" i="7"/>
  <c r="O324" i="7"/>
  <c r="F344" i="7"/>
  <c r="O344" i="7" s="1"/>
  <c r="O346" i="7"/>
  <c r="O366" i="7"/>
  <c r="O386" i="7"/>
  <c r="F387" i="7"/>
  <c r="I393" i="7"/>
  <c r="O393" i="7" s="1"/>
  <c r="I417" i="7"/>
  <c r="O417" i="7" s="1"/>
  <c r="I463" i="7"/>
  <c r="H593" i="7"/>
  <c r="H1007" i="7"/>
  <c r="G1060" i="7"/>
  <c r="G1086" i="7"/>
  <c r="I1087" i="7"/>
  <c r="H270" i="6"/>
  <c r="H270" i="7"/>
  <c r="G359" i="6"/>
  <c r="G359" i="7"/>
  <c r="H400" i="6"/>
  <c r="H400" i="7"/>
  <c r="G540" i="6"/>
  <c r="G540" i="7"/>
  <c r="H545" i="6"/>
  <c r="H545" i="7"/>
  <c r="I562" i="6"/>
  <c r="I562" i="7"/>
  <c r="I579" i="6"/>
  <c r="I579" i="7"/>
  <c r="F583" i="6"/>
  <c r="F583" i="7"/>
  <c r="H598" i="6"/>
  <c r="H598" i="7"/>
  <c r="F617" i="6"/>
  <c r="F617" i="7"/>
  <c r="G663" i="6"/>
  <c r="G663" i="7"/>
  <c r="H668" i="6"/>
  <c r="H668" i="7"/>
  <c r="G675" i="6"/>
  <c r="G675" i="7"/>
  <c r="I690" i="6"/>
  <c r="I690" i="7"/>
  <c r="G692" i="6"/>
  <c r="G692" i="7"/>
  <c r="F694" i="6"/>
  <c r="F694" i="7"/>
  <c r="O694" i="7" s="1"/>
  <c r="F706" i="6"/>
  <c r="F706" i="7"/>
  <c r="G870" i="6"/>
  <c r="G870" i="7"/>
  <c r="F908" i="6"/>
  <c r="F908" i="7"/>
  <c r="G918" i="6"/>
  <c r="G918" i="7"/>
  <c r="G942" i="6"/>
  <c r="G942" i="7"/>
  <c r="I964" i="6"/>
  <c r="I964" i="7"/>
  <c r="F1021" i="6"/>
  <c r="F1021" i="7"/>
  <c r="F1033" i="6"/>
  <c r="F1033" i="7"/>
  <c r="I916" i="7"/>
  <c r="H54" i="6"/>
  <c r="H54" i="7"/>
  <c r="H64" i="6"/>
  <c r="H64" i="7"/>
  <c r="G224" i="6"/>
  <c r="G224" i="7"/>
  <c r="G342" i="6"/>
  <c r="G342" i="7"/>
  <c r="G419" i="6"/>
  <c r="G419" i="7"/>
  <c r="H458" i="6"/>
  <c r="H458" i="7"/>
  <c r="I497" i="6"/>
  <c r="I497" i="7"/>
  <c r="F501" i="6"/>
  <c r="F501" i="7"/>
  <c r="H540" i="6"/>
  <c r="H540" i="7"/>
  <c r="G571" i="6"/>
  <c r="G571" i="7"/>
  <c r="F578" i="6"/>
  <c r="F578" i="7"/>
  <c r="I863" i="6"/>
  <c r="I863" i="7"/>
  <c r="F867" i="6"/>
  <c r="F867" i="7"/>
  <c r="I887" i="6"/>
  <c r="I887" i="7"/>
  <c r="O887" i="7" s="1"/>
  <c r="F891" i="6"/>
  <c r="F891" i="7"/>
  <c r="H906" i="6"/>
  <c r="H906" i="7"/>
  <c r="G937" i="6"/>
  <c r="G937" i="7"/>
  <c r="G973" i="6"/>
  <c r="G973" i="7"/>
  <c r="H978" i="6"/>
  <c r="H978" i="7"/>
  <c r="I995" i="6"/>
  <c r="I995" i="7"/>
  <c r="O995" i="7" s="1"/>
  <c r="I1036" i="6"/>
  <c r="I1036" i="7"/>
  <c r="H72" i="6"/>
  <c r="H72" i="7"/>
  <c r="H80" i="6"/>
  <c r="H80" i="7"/>
  <c r="H88" i="6"/>
  <c r="H88" i="7"/>
  <c r="H94" i="6"/>
  <c r="H94" i="7"/>
  <c r="H104" i="6"/>
  <c r="H104" i="7"/>
  <c r="H112" i="6"/>
  <c r="H112" i="7"/>
  <c r="H122" i="6"/>
  <c r="H122" i="7"/>
  <c r="H128" i="6"/>
  <c r="H128" i="7"/>
  <c r="H136" i="6"/>
  <c r="H136" i="7"/>
  <c r="H144" i="6"/>
  <c r="H144" i="7"/>
  <c r="H154" i="6"/>
  <c r="H154" i="7"/>
  <c r="H160" i="6"/>
  <c r="H160" i="7"/>
  <c r="H166" i="6"/>
  <c r="H166" i="7"/>
  <c r="G174" i="6"/>
  <c r="G174" i="7"/>
  <c r="G178" i="6"/>
  <c r="G178" i="7"/>
  <c r="G186" i="6"/>
  <c r="G186" i="7"/>
  <c r="G192" i="6"/>
  <c r="G192" i="7"/>
  <c r="G200" i="6"/>
  <c r="G200" i="7"/>
  <c r="H248" i="6"/>
  <c r="H248" i="7"/>
  <c r="G279" i="6"/>
  <c r="G279" i="7"/>
  <c r="H284" i="6"/>
  <c r="H284" i="7"/>
  <c r="G308" i="6"/>
  <c r="G308" i="7"/>
  <c r="H313" i="6"/>
  <c r="H313" i="7"/>
  <c r="G332" i="6"/>
  <c r="G332" i="7"/>
  <c r="H337" i="6"/>
  <c r="H337" i="7"/>
  <c r="H390" i="6"/>
  <c r="H390" i="7"/>
  <c r="G397" i="6"/>
  <c r="G397" i="7"/>
  <c r="G426" i="6"/>
  <c r="G426" i="7"/>
  <c r="I487" i="6"/>
  <c r="I487" i="7"/>
  <c r="I504" i="6"/>
  <c r="I504" i="7"/>
  <c r="F508" i="6"/>
  <c r="F508" i="7"/>
  <c r="O508" i="7" s="1"/>
  <c r="F544" i="6"/>
  <c r="F544" i="7"/>
  <c r="O544" i="7" s="1"/>
  <c r="I858" i="6"/>
  <c r="I858" i="7"/>
  <c r="I870" i="6"/>
  <c r="I870" i="7"/>
  <c r="O870" i="7" s="1"/>
  <c r="F874" i="6"/>
  <c r="F874" i="7"/>
  <c r="O874" i="7" s="1"/>
  <c r="H877" i="6"/>
  <c r="H877" i="7"/>
  <c r="G884" i="6"/>
  <c r="G884" i="7"/>
  <c r="F886" i="6"/>
  <c r="F886" i="7"/>
  <c r="O886" i="7" s="1"/>
  <c r="H889" i="6"/>
  <c r="H889" i="7"/>
  <c r="G896" i="6"/>
  <c r="G896" i="7"/>
  <c r="I906" i="6"/>
  <c r="I906" i="7"/>
  <c r="O906" i="7" s="1"/>
  <c r="I918" i="6"/>
  <c r="I918" i="7"/>
  <c r="O918" i="7" s="1"/>
  <c r="F922" i="6"/>
  <c r="F922" i="7"/>
  <c r="O922" i="7" s="1"/>
  <c r="I930" i="6"/>
  <c r="I930" i="7"/>
  <c r="G932" i="6"/>
  <c r="G932" i="7"/>
  <c r="F934" i="6"/>
  <c r="F934" i="7"/>
  <c r="O934" i="7" s="1"/>
  <c r="H937" i="6"/>
  <c r="H937" i="7"/>
  <c r="G944" i="6"/>
  <c r="G944" i="7"/>
  <c r="F315" i="7"/>
  <c r="O315" i="7" s="1"/>
  <c r="H250" i="6"/>
  <c r="H250" i="7"/>
  <c r="H262" i="6"/>
  <c r="H262" i="7"/>
  <c r="G269" i="6"/>
  <c r="G269" i="7"/>
  <c r="G281" i="6"/>
  <c r="G281" i="7"/>
  <c r="G768" i="6"/>
  <c r="G768" i="7"/>
  <c r="F770" i="6"/>
  <c r="F770" i="7"/>
  <c r="H773" i="6"/>
  <c r="H773" i="7"/>
  <c r="G134" i="7"/>
  <c r="F211" i="7"/>
  <c r="F238" i="7"/>
  <c r="I253" i="7"/>
  <c r="F279" i="7"/>
  <c r="I359" i="7"/>
  <c r="O359" i="7" s="1"/>
  <c r="I405" i="7"/>
  <c r="I451" i="7"/>
  <c r="O451" i="7" s="1"/>
  <c r="G906" i="7"/>
  <c r="I988" i="7"/>
  <c r="G204" i="6"/>
  <c r="G204" i="7"/>
  <c r="H209" i="6"/>
  <c r="H209" i="7"/>
  <c r="G216" i="6"/>
  <c r="G216" i="7"/>
  <c r="G252" i="6"/>
  <c r="G252" i="7"/>
  <c r="I725" i="6"/>
  <c r="I725" i="7"/>
  <c r="O725" i="7" s="1"/>
  <c r="F729" i="6"/>
  <c r="F729" i="7"/>
  <c r="F741" i="6"/>
  <c r="F741" i="7"/>
  <c r="O741" i="7" s="1"/>
  <c r="I761" i="6"/>
  <c r="I761" i="7"/>
  <c r="F789" i="6"/>
  <c r="F789" i="7"/>
  <c r="O789" i="7" s="1"/>
  <c r="H838" i="6"/>
  <c r="H838" i="7"/>
  <c r="G845" i="6"/>
  <c r="G845" i="7"/>
  <c r="G857" i="6"/>
  <c r="G857" i="7"/>
  <c r="F859" i="6"/>
  <c r="F859" i="7"/>
  <c r="O859" i="7" s="1"/>
  <c r="F871" i="6"/>
  <c r="F871" i="7"/>
  <c r="O871" i="7" s="1"/>
  <c r="I879" i="6"/>
  <c r="I879" i="7"/>
  <c r="F883" i="6"/>
  <c r="F883" i="7"/>
  <c r="I891" i="6"/>
  <c r="I891" i="7"/>
  <c r="F895" i="6"/>
  <c r="F895" i="7"/>
  <c r="O895" i="7" s="1"/>
  <c r="H898" i="6"/>
  <c r="H898" i="7"/>
  <c r="G917" i="6"/>
  <c r="G917" i="7"/>
  <c r="F919" i="6"/>
  <c r="F919" i="7"/>
  <c r="H922" i="6"/>
  <c r="H922" i="7"/>
  <c r="I927" i="6"/>
  <c r="I927" i="7"/>
  <c r="F931" i="6"/>
  <c r="F931" i="7"/>
  <c r="O931" i="7" s="1"/>
  <c r="H946" i="6"/>
  <c r="H946" i="7"/>
  <c r="G1018" i="6"/>
  <c r="G1018" i="7"/>
  <c r="F81" i="7"/>
  <c r="O81" i="7" s="1"/>
  <c r="F105" i="7"/>
  <c r="O105" i="7" s="1"/>
  <c r="F153" i="7"/>
  <c r="O153" i="7" s="1"/>
  <c r="G156" i="7"/>
  <c r="F174" i="7"/>
  <c r="O174" i="7" s="1"/>
  <c r="O210" i="7"/>
  <c r="F223" i="7"/>
  <c r="I226" i="7"/>
  <c r="F467" i="7"/>
  <c r="I1034" i="6"/>
  <c r="I1034" i="7"/>
  <c r="G1036" i="6"/>
  <c r="G1036" i="7"/>
  <c r="F1038" i="6"/>
  <c r="F1038" i="7"/>
  <c r="H1041" i="6"/>
  <c r="H1041" i="7"/>
  <c r="I1046" i="6"/>
  <c r="I1046" i="7"/>
  <c r="F1050" i="6"/>
  <c r="F1050" i="7"/>
  <c r="H1053" i="6"/>
  <c r="H1053" i="7"/>
  <c r="I1058" i="6"/>
  <c r="I1058" i="7"/>
  <c r="F1062" i="6"/>
  <c r="F1062" i="7"/>
  <c r="H1065" i="6"/>
  <c r="H1065" i="7"/>
  <c r="I1070" i="6"/>
  <c r="I1070" i="7"/>
  <c r="G1072" i="6"/>
  <c r="G1072" i="7"/>
  <c r="F1074" i="6"/>
  <c r="F1074" i="7"/>
  <c r="H1077" i="6"/>
  <c r="H1077" i="7"/>
  <c r="I1082" i="6"/>
  <c r="I1082" i="7"/>
  <c r="O1082" i="7" s="1"/>
  <c r="F1086" i="6"/>
  <c r="F1086" i="7"/>
  <c r="H1089" i="6"/>
  <c r="H1089" i="7"/>
  <c r="I1094" i="6"/>
  <c r="I1094" i="7"/>
  <c r="G1096" i="6"/>
  <c r="G1096" i="7"/>
  <c r="F1098" i="6"/>
  <c r="F1098" i="7"/>
  <c r="O1098" i="7" s="1"/>
  <c r="H1101" i="6"/>
  <c r="H1101" i="7"/>
  <c r="I1106" i="6"/>
  <c r="I1106" i="7"/>
  <c r="G1108" i="6"/>
  <c r="G1108" i="7"/>
  <c r="H1113" i="6"/>
  <c r="H1113" i="7"/>
  <c r="I1118" i="6"/>
  <c r="I1118" i="7"/>
  <c r="G1120" i="6"/>
  <c r="G1120" i="7"/>
  <c r="F1122" i="6"/>
  <c r="F1122" i="7"/>
  <c r="H1125" i="6"/>
  <c r="H1125" i="7"/>
  <c r="I1130" i="6"/>
  <c r="I1130" i="7"/>
  <c r="G1132" i="6"/>
  <c r="G1132" i="7"/>
  <c r="F1134" i="6"/>
  <c r="F1134" i="7"/>
  <c r="O1134" i="7" s="1"/>
  <c r="H1137" i="6"/>
  <c r="H1137" i="7"/>
  <c r="I1142" i="6"/>
  <c r="I1142" i="7"/>
  <c r="G1144" i="6"/>
  <c r="G1144" i="7"/>
  <c r="F1146" i="6"/>
  <c r="F1146" i="7"/>
  <c r="H1149" i="6"/>
  <c r="H1149" i="7"/>
  <c r="F1307" i="6"/>
  <c r="F1307" i="7"/>
  <c r="H1310" i="6"/>
  <c r="H1310" i="7"/>
  <c r="I1315" i="6"/>
  <c r="I1315" i="7"/>
  <c r="O1315" i="7" s="1"/>
  <c r="G1317" i="6"/>
  <c r="G1317" i="7"/>
  <c r="F1319" i="6"/>
  <c r="F1319" i="7"/>
  <c r="H1322" i="6"/>
  <c r="H1322" i="7"/>
  <c r="I1327" i="6"/>
  <c r="I1327" i="7"/>
  <c r="G1329" i="6"/>
  <c r="G1329" i="7"/>
  <c r="F1331" i="6"/>
  <c r="F1331" i="7"/>
  <c r="H1334" i="6"/>
  <c r="H1334" i="7"/>
  <c r="I1339" i="6"/>
  <c r="I1339" i="7"/>
  <c r="G1341" i="6"/>
  <c r="G1341" i="7"/>
  <c r="F1343" i="6"/>
  <c r="F1343" i="7"/>
  <c r="H1346" i="6"/>
  <c r="H1346" i="7"/>
  <c r="I1351" i="6"/>
  <c r="I1351" i="7"/>
  <c r="G1353" i="6"/>
  <c r="G1353" i="7"/>
  <c r="F1355" i="6"/>
  <c r="F1355" i="7"/>
  <c r="H1358" i="6"/>
  <c r="H1358" i="7"/>
  <c r="I1363" i="6"/>
  <c r="I1363" i="7"/>
  <c r="G1365" i="6"/>
  <c r="G1365" i="7"/>
  <c r="F1367" i="6"/>
  <c r="F1367" i="7"/>
  <c r="H1370" i="6"/>
  <c r="H1370" i="7"/>
  <c r="I1375" i="6"/>
  <c r="I1375" i="7"/>
  <c r="G1377" i="6"/>
  <c r="G1377" i="7"/>
  <c r="F1379" i="6"/>
  <c r="F1379" i="7"/>
  <c r="H1382" i="6"/>
  <c r="H1382" i="7"/>
  <c r="I1387" i="6"/>
  <c r="I1387" i="7"/>
  <c r="I1392" i="6"/>
  <c r="I1392" i="7"/>
  <c r="G1394" i="6"/>
  <c r="G1394" i="7"/>
  <c r="F1396" i="6"/>
  <c r="F1396" i="7"/>
  <c r="H1399" i="6"/>
  <c r="H1399" i="7"/>
  <c r="I1404" i="6"/>
  <c r="I1404" i="7"/>
  <c r="G1406" i="6"/>
  <c r="G1406" i="7"/>
  <c r="F1408" i="6"/>
  <c r="F1408" i="7"/>
  <c r="H1411" i="6"/>
  <c r="H1411" i="7"/>
  <c r="I1416" i="6"/>
  <c r="I1416" i="7"/>
  <c r="G1418" i="6"/>
  <c r="G1418" i="7"/>
  <c r="F1420" i="6"/>
  <c r="F1420" i="7"/>
  <c r="H1423" i="6"/>
  <c r="H1423" i="7"/>
  <c r="I1428" i="6"/>
  <c r="I1428" i="7"/>
  <c r="G1430" i="7"/>
  <c r="G1430" i="6"/>
  <c r="F1432" i="6"/>
  <c r="F1432" i="7"/>
  <c r="H1435" i="6"/>
  <c r="H1435" i="7"/>
  <c r="I1440" i="6"/>
  <c r="I1440" i="7"/>
  <c r="G1442" i="6"/>
  <c r="G1442" i="7"/>
  <c r="F1444" i="6"/>
  <c r="F1444" i="7"/>
  <c r="H1447" i="6"/>
  <c r="H1447" i="7"/>
  <c r="I1452" i="6"/>
  <c r="I1452" i="7"/>
  <c r="G1454" i="6"/>
  <c r="G1454" i="7"/>
  <c r="F1456" i="6"/>
  <c r="F1456" i="7"/>
  <c r="H1459" i="6"/>
  <c r="H1459" i="7"/>
  <c r="I1464" i="6"/>
  <c r="I1464" i="7"/>
  <c r="G1466" i="6"/>
  <c r="G1466" i="7"/>
  <c r="F1468" i="6"/>
  <c r="F1468" i="7"/>
  <c r="H1471" i="6"/>
  <c r="H1471" i="7"/>
  <c r="I1476" i="6"/>
  <c r="I1476" i="7"/>
  <c r="G1478" i="6"/>
  <c r="G1478" i="7"/>
  <c r="F1480" i="6"/>
  <c r="F1480" i="7"/>
  <c r="H1483" i="6"/>
  <c r="H1483" i="7"/>
  <c r="I1488" i="6"/>
  <c r="I1488" i="7"/>
  <c r="G1490" i="6"/>
  <c r="G1490" i="7"/>
  <c r="F1492" i="6"/>
  <c r="F1492" i="7"/>
  <c r="H1495" i="6"/>
  <c r="H1495" i="7"/>
  <c r="I1500" i="6"/>
  <c r="I1500" i="7"/>
  <c r="G1502" i="6"/>
  <c r="G1502" i="7"/>
  <c r="F1504" i="6"/>
  <c r="F1504" i="7"/>
  <c r="H1507" i="6"/>
  <c r="H1507" i="7"/>
  <c r="H1512" i="6"/>
  <c r="H1512" i="7"/>
  <c r="I1517" i="6"/>
  <c r="I1517" i="7"/>
  <c r="G1519" i="6"/>
  <c r="G1519" i="7"/>
  <c r="F1521" i="6"/>
  <c r="F1521" i="7"/>
  <c r="H1524" i="6"/>
  <c r="H1524" i="7"/>
  <c r="I1529" i="6"/>
  <c r="I1529" i="7"/>
  <c r="G1531" i="6"/>
  <c r="G1531" i="7"/>
  <c r="F1533" i="6"/>
  <c r="F1533" i="7"/>
  <c r="H1536" i="6"/>
  <c r="H1536" i="7"/>
  <c r="I1541" i="6"/>
  <c r="I1541" i="7"/>
  <c r="G1543" i="6"/>
  <c r="G1543" i="7"/>
  <c r="F1545" i="6"/>
  <c r="F1545" i="7"/>
  <c r="H1548" i="6"/>
  <c r="H1548" i="7"/>
  <c r="I1553" i="6"/>
  <c r="I1553" i="7"/>
  <c r="O1553" i="7" s="1"/>
  <c r="G1555" i="6"/>
  <c r="G1555" i="7"/>
  <c r="F1557" i="6"/>
  <c r="F1557" i="7"/>
  <c r="H1560" i="6"/>
  <c r="H1560" i="7"/>
  <c r="I1565" i="6"/>
  <c r="I1565" i="7"/>
  <c r="G1567" i="6"/>
  <c r="G1567" i="7"/>
  <c r="F1569" i="6"/>
  <c r="F1569" i="7"/>
  <c r="H1572" i="6"/>
  <c r="H1572" i="7"/>
  <c r="I1577" i="6"/>
  <c r="I1577" i="7"/>
  <c r="G1579" i="6"/>
  <c r="G1579" i="7"/>
  <c r="F1581" i="6"/>
  <c r="F1581" i="7"/>
  <c r="H1584" i="6"/>
  <c r="H1584" i="7"/>
  <c r="I1589" i="6"/>
  <c r="I1589" i="7"/>
  <c r="G1591" i="6"/>
  <c r="G1591" i="7"/>
  <c r="F1593" i="6"/>
  <c r="F1593" i="7"/>
  <c r="H1596" i="6"/>
  <c r="H1596" i="7"/>
  <c r="I1601" i="6"/>
  <c r="I1601" i="7"/>
  <c r="G1603" i="6"/>
  <c r="G1603" i="7"/>
  <c r="F1605" i="6"/>
  <c r="F1605" i="7"/>
  <c r="H1608" i="6"/>
  <c r="H1608" i="7"/>
  <c r="I1613" i="7"/>
  <c r="I1613" i="6"/>
  <c r="G2215" i="6"/>
  <c r="G2215" i="7"/>
  <c r="F2217" i="6"/>
  <c r="F2217" i="7"/>
  <c r="H2220" i="6"/>
  <c r="H2220" i="7"/>
  <c r="I2225" i="6"/>
  <c r="I2225" i="7"/>
  <c r="G2227" i="6"/>
  <c r="G2227" i="7"/>
  <c r="F2229" i="6"/>
  <c r="F2229" i="7"/>
  <c r="H2232" i="6"/>
  <c r="H2232" i="7"/>
  <c r="I2237" i="7"/>
  <c r="O2237" i="7" s="1"/>
  <c r="I2237" i="6"/>
  <c r="G2239" i="6"/>
  <c r="G2239" i="7"/>
  <c r="F2241" i="6"/>
  <c r="F2241" i="7"/>
  <c r="H2244" i="6"/>
  <c r="H2244" i="7"/>
  <c r="I2249" i="6"/>
  <c r="I2249" i="7"/>
  <c r="G2251" i="6"/>
  <c r="G2251" i="7"/>
  <c r="F2253" i="6"/>
  <c r="F2253" i="7"/>
  <c r="I2261" i="6"/>
  <c r="I2261" i="7"/>
  <c r="G2263" i="6"/>
  <c r="G2263" i="7"/>
  <c r="F2265" i="6"/>
  <c r="F2265" i="7"/>
  <c r="H2268" i="6"/>
  <c r="H2268" i="7"/>
  <c r="I2273" i="6"/>
  <c r="I2273" i="7"/>
  <c r="G2275" i="6"/>
  <c r="G2275" i="7"/>
  <c r="F2277" i="6"/>
  <c r="F2277" i="7"/>
  <c r="H2280" i="6"/>
  <c r="H2280" i="7"/>
  <c r="I2285" i="7"/>
  <c r="O2285" i="7" s="1"/>
  <c r="I2285" i="6"/>
  <c r="G2287" i="6"/>
  <c r="G2287" i="7"/>
  <c r="F2289" i="6"/>
  <c r="F2289" i="7"/>
  <c r="H2292" i="6"/>
  <c r="H2292" i="7"/>
  <c r="I2297" i="7"/>
  <c r="I2297" i="6"/>
  <c r="G2299" i="6"/>
  <c r="G2299" i="7"/>
  <c r="F2301" i="6"/>
  <c r="F2301" i="7"/>
  <c r="H2304" i="6"/>
  <c r="H2304" i="7"/>
  <c r="I2309" i="6"/>
  <c r="I2309" i="7"/>
  <c r="G2311" i="6"/>
  <c r="G2311" i="7"/>
  <c r="F2313" i="6"/>
  <c r="F2313" i="7"/>
  <c r="H2316" i="6"/>
  <c r="H2316" i="7"/>
  <c r="I2321" i="6"/>
  <c r="I2321" i="7"/>
  <c r="G2323" i="6"/>
  <c r="G2323" i="7"/>
  <c r="F2325" i="6"/>
  <c r="F2325" i="7"/>
  <c r="H2328" i="6"/>
  <c r="H2328" i="7"/>
  <c r="I2333" i="6"/>
  <c r="I2333" i="7"/>
  <c r="G2335" i="6"/>
  <c r="G2335" i="7"/>
  <c r="F2337" i="6"/>
  <c r="F2337" i="7"/>
  <c r="H2340" i="6"/>
  <c r="H2340" i="7"/>
  <c r="I2345" i="6"/>
  <c r="I2345" i="7"/>
  <c r="G2347" i="6"/>
  <c r="G2347" i="7"/>
  <c r="F2349" i="6"/>
  <c r="F2349" i="7"/>
  <c r="H2352" i="6"/>
  <c r="H2352" i="7"/>
  <c r="I2357" i="6"/>
  <c r="I2357" i="7"/>
  <c r="O2357" i="7" s="1"/>
  <c r="G2359" i="6"/>
  <c r="G2359" i="7"/>
  <c r="F2361" i="6"/>
  <c r="F2361" i="7"/>
  <c r="H2364" i="6"/>
  <c r="H2364" i="7"/>
  <c r="I2369" i="7"/>
  <c r="I2369" i="6"/>
  <c r="G2371" i="6"/>
  <c r="G2371" i="7"/>
  <c r="F2373" i="6"/>
  <c r="F2373" i="7"/>
  <c r="H2376" i="6"/>
  <c r="H2376" i="7"/>
  <c r="I2381" i="6"/>
  <c r="I2381" i="7"/>
  <c r="G2383" i="6"/>
  <c r="G2383" i="7"/>
  <c r="F2385" i="6"/>
  <c r="F2385" i="7"/>
  <c r="H2388" i="6"/>
  <c r="H2388" i="7"/>
  <c r="I2393" i="6"/>
  <c r="I2393" i="7"/>
  <c r="O2393" i="7" s="1"/>
  <c r="G2395" i="6"/>
  <c r="G2395" i="7"/>
  <c r="F2397" i="6"/>
  <c r="F2397" i="7"/>
  <c r="H2400" i="6"/>
  <c r="H2400" i="7"/>
  <c r="I2405" i="6"/>
  <c r="I2405" i="7"/>
  <c r="G2407" i="6"/>
  <c r="G2407" i="7"/>
  <c r="F2409" i="6"/>
  <c r="F2409" i="7"/>
  <c r="H2412" i="6"/>
  <c r="H2412" i="7"/>
  <c r="I2417" i="7"/>
  <c r="I2417" i="6"/>
  <c r="G2419" i="6"/>
  <c r="G2419" i="7"/>
  <c r="F2421" i="6"/>
  <c r="F2421" i="7"/>
  <c r="H2424" i="6"/>
  <c r="H2424" i="7"/>
  <c r="I2429" i="6"/>
  <c r="I2429" i="7"/>
  <c r="O2429" i="7" s="1"/>
  <c r="I2434" i="6"/>
  <c r="I2434" i="7"/>
  <c r="G2436" i="6"/>
  <c r="G2436" i="7"/>
  <c r="F2438" i="6"/>
  <c r="F2438" i="7"/>
  <c r="H2441" i="6"/>
  <c r="H2441" i="7"/>
  <c r="I2446" i="6"/>
  <c r="I2446" i="7"/>
  <c r="O2446" i="7" s="1"/>
  <c r="G2448" i="6"/>
  <c r="G2448" i="7"/>
  <c r="F2450" i="6"/>
  <c r="F2450" i="7"/>
  <c r="H2453" i="6"/>
  <c r="H2453" i="7"/>
  <c r="I2458" i="6"/>
  <c r="I2458" i="7"/>
  <c r="G2460" i="6"/>
  <c r="G2460" i="7"/>
  <c r="F2462" i="6"/>
  <c r="F2462" i="7"/>
  <c r="H2465" i="6"/>
  <c r="H2465" i="7"/>
  <c r="I2470" i="6"/>
  <c r="I2470" i="7"/>
  <c r="G2472" i="7"/>
  <c r="G2472" i="6"/>
  <c r="F2474" i="7"/>
  <c r="F2474" i="6"/>
  <c r="H2477" i="6"/>
  <c r="H2477" i="7"/>
  <c r="I2482" i="6"/>
  <c r="I2482" i="7"/>
  <c r="O2482" i="7" s="1"/>
  <c r="G2484" i="7"/>
  <c r="G2484" i="6"/>
  <c r="F2486" i="6"/>
  <c r="F2486" i="7"/>
  <c r="H2489" i="6"/>
  <c r="H2489" i="7"/>
  <c r="I2494" i="6"/>
  <c r="I2494" i="7"/>
  <c r="G2496" i="6"/>
  <c r="G2496" i="7"/>
  <c r="F2498" i="7"/>
  <c r="F2498" i="6"/>
  <c r="H2501" i="7"/>
  <c r="H2501" i="6"/>
  <c r="I2506" i="6"/>
  <c r="I2506" i="7"/>
  <c r="G2508" i="7"/>
  <c r="G2508" i="6"/>
  <c r="H2513" i="7"/>
  <c r="H2513" i="6"/>
  <c r="I2518" i="6"/>
  <c r="I2518" i="7"/>
  <c r="G2520" i="6"/>
  <c r="G2520" i="7"/>
  <c r="F2522" i="7"/>
  <c r="F2522" i="6"/>
  <c r="H2525" i="6"/>
  <c r="H2525" i="7"/>
  <c r="I2530" i="6"/>
  <c r="I2530" i="7"/>
  <c r="G2532" i="6"/>
  <c r="G2532" i="7"/>
  <c r="F2534" i="7"/>
  <c r="F2534" i="6"/>
  <c r="H2537" i="7"/>
  <c r="H2537" i="6"/>
  <c r="I2542" i="6"/>
  <c r="I2542" i="7"/>
  <c r="G2544" i="6"/>
  <c r="G2544" i="7"/>
  <c r="F2546" i="6"/>
  <c r="F2546" i="7"/>
  <c r="H2549" i="6"/>
  <c r="H2549" i="7"/>
  <c r="I2554" i="6"/>
  <c r="I2554" i="7"/>
  <c r="G2556" i="6"/>
  <c r="G2556" i="7"/>
  <c r="F2558" i="6"/>
  <c r="F2558" i="7"/>
  <c r="O2558" i="7" s="1"/>
  <c r="F69" i="7"/>
  <c r="O69" i="7" s="1"/>
  <c r="G72" i="7"/>
  <c r="F93" i="7"/>
  <c r="O93" i="7" s="1"/>
  <c r="G96" i="7"/>
  <c r="F117" i="7"/>
  <c r="O117" i="7" s="1"/>
  <c r="G120" i="7"/>
  <c r="F141" i="7"/>
  <c r="O141" i="7" s="1"/>
  <c r="G144" i="7"/>
  <c r="F165" i="7"/>
  <c r="O165" i="7" s="1"/>
  <c r="G168" i="7"/>
  <c r="F180" i="7"/>
  <c r="O180" i="7" s="1"/>
  <c r="F192" i="7"/>
  <c r="O192" i="7" s="1"/>
  <c r="I219" i="7"/>
  <c r="F230" i="7"/>
  <c r="O230" i="7" s="1"/>
  <c r="F231" i="7"/>
  <c r="O231" i="7" s="1"/>
  <c r="F257" i="7"/>
  <c r="O257" i="7" s="1"/>
  <c r="I258" i="7"/>
  <c r="I306" i="7"/>
  <c r="O321" i="7"/>
  <c r="F322" i="7"/>
  <c r="I328" i="7"/>
  <c r="I347" i="7"/>
  <c r="F363" i="7"/>
  <c r="I369" i="7"/>
  <c r="O369" i="7" s="1"/>
  <c r="F385" i="7"/>
  <c r="O385" i="7" s="1"/>
  <c r="F409" i="7"/>
  <c r="O409" i="7" s="1"/>
  <c r="F433" i="7"/>
  <c r="O433" i="7" s="1"/>
  <c r="I439" i="7"/>
  <c r="F455" i="7"/>
  <c r="I526" i="7"/>
  <c r="H894" i="7"/>
  <c r="H966" i="7"/>
  <c r="I1007" i="7"/>
  <c r="H958" i="7"/>
  <c r="H1219" i="6"/>
  <c r="H1219" i="7"/>
  <c r="I1224" i="6"/>
  <c r="I1224" i="7"/>
  <c r="G1226" i="6"/>
  <c r="G1226" i="7"/>
  <c r="I1229" i="6"/>
  <c r="I1229" i="7"/>
  <c r="G1231" i="6"/>
  <c r="G1231" i="7"/>
  <c r="F1233" i="6"/>
  <c r="F1233" i="7"/>
  <c r="H1236" i="6"/>
  <c r="H1236" i="7"/>
  <c r="I1241" i="6"/>
  <c r="I1241" i="7"/>
  <c r="G1243" i="6"/>
  <c r="G1243" i="7"/>
  <c r="F1245" i="6"/>
  <c r="F1245" i="7"/>
  <c r="H1248" i="6"/>
  <c r="H1248" i="7"/>
  <c r="I1438" i="6"/>
  <c r="I1438" i="7"/>
  <c r="G1440" i="6"/>
  <c r="G1440" i="7"/>
  <c r="F1442" i="6"/>
  <c r="F1442" i="7"/>
  <c r="H1445" i="6"/>
  <c r="H1445" i="7"/>
  <c r="I1450" i="6"/>
  <c r="I1450" i="7"/>
  <c r="O1450" i="7" s="1"/>
  <c r="G1452" i="6"/>
  <c r="G1452" i="7"/>
  <c r="F1454" i="6"/>
  <c r="F1454" i="7"/>
  <c r="H1457" i="6"/>
  <c r="H1457" i="7"/>
  <c r="I1462" i="6"/>
  <c r="I1462" i="7"/>
  <c r="O1462" i="7" s="1"/>
  <c r="G1464" i="6"/>
  <c r="G1464" i="7"/>
  <c r="F1466" i="6"/>
  <c r="F1466" i="7"/>
  <c r="H1469" i="6"/>
  <c r="H1469" i="7"/>
  <c r="I1474" i="6"/>
  <c r="I1474" i="7"/>
  <c r="G1476" i="6"/>
  <c r="G1476" i="7"/>
  <c r="F1478" i="6"/>
  <c r="F1478" i="7"/>
  <c r="H1481" i="6"/>
  <c r="H1481" i="7"/>
  <c r="I1486" i="6"/>
  <c r="I1486" i="7"/>
  <c r="G1488" i="6"/>
  <c r="G1488" i="7"/>
  <c r="F1490" i="6"/>
  <c r="F1490" i="7"/>
  <c r="H1493" i="6"/>
  <c r="H1493" i="7"/>
  <c r="I1498" i="6"/>
  <c r="I1498" i="7"/>
  <c r="O1498" i="7" s="1"/>
  <c r="G1500" i="6"/>
  <c r="G1500" i="7"/>
  <c r="F1502" i="6"/>
  <c r="F1502" i="7"/>
  <c r="H1505" i="6"/>
  <c r="H1505" i="7"/>
  <c r="I1510" i="6"/>
  <c r="I1510" i="7"/>
  <c r="I1515" i="6"/>
  <c r="I1515" i="7"/>
  <c r="G1517" i="6"/>
  <c r="G1517" i="7"/>
  <c r="F1519" i="7"/>
  <c r="F1519" i="6"/>
  <c r="H1522" i="6"/>
  <c r="H1522" i="7"/>
  <c r="I1527" i="6"/>
  <c r="I1527" i="7"/>
  <c r="G1529" i="6"/>
  <c r="G1529" i="7"/>
  <c r="F1531" i="6"/>
  <c r="F1531" i="7"/>
  <c r="H1534" i="6"/>
  <c r="H1534" i="7"/>
  <c r="I1539" i="6"/>
  <c r="I1539" i="7"/>
  <c r="G1541" i="6"/>
  <c r="G1541" i="7"/>
  <c r="F1543" i="6"/>
  <c r="F1543" i="7"/>
  <c r="H1546" i="6"/>
  <c r="H1546" i="7"/>
  <c r="I1551" i="6"/>
  <c r="I1551" i="7"/>
  <c r="G1553" i="6"/>
  <c r="G1553" i="7"/>
  <c r="F1555" i="6"/>
  <c r="F1555" i="7"/>
  <c r="H1558" i="6"/>
  <c r="H1558" i="7"/>
  <c r="I1563" i="6"/>
  <c r="I1563" i="7"/>
  <c r="G1565" i="6"/>
  <c r="G1565" i="7"/>
  <c r="F1567" i="6"/>
  <c r="F1567" i="7"/>
  <c r="H1570" i="6"/>
  <c r="H1570" i="7"/>
  <c r="I1575" i="6"/>
  <c r="I1575" i="7"/>
  <c r="G1577" i="6"/>
  <c r="G1577" i="7"/>
  <c r="F1579" i="6"/>
  <c r="F1579" i="7"/>
  <c r="H1582" i="6"/>
  <c r="H1582" i="7"/>
  <c r="I1587" i="6"/>
  <c r="I1587" i="7"/>
  <c r="G1589" i="6"/>
  <c r="G1589" i="7"/>
  <c r="F1591" i="6"/>
  <c r="F1591" i="7"/>
  <c r="H1594" i="6"/>
  <c r="H1594" i="7"/>
  <c r="I1599" i="6"/>
  <c r="I1599" i="7"/>
  <c r="G1601" i="6"/>
  <c r="G1601" i="7"/>
  <c r="F1603" i="6"/>
  <c r="F1603" i="7"/>
  <c r="H1606" i="6"/>
  <c r="H1606" i="7"/>
  <c r="I1611" i="6"/>
  <c r="I1611" i="7"/>
  <c r="G1613" i="6"/>
  <c r="G1613" i="7"/>
  <c r="F1615" i="6"/>
  <c r="F1615" i="7"/>
  <c r="H1618" i="6"/>
  <c r="H1618" i="7"/>
  <c r="I1623" i="6"/>
  <c r="I1623" i="7"/>
  <c r="G1625" i="6"/>
  <c r="G1625" i="7"/>
  <c r="F1627" i="6"/>
  <c r="F1627" i="7"/>
  <c r="H1630" i="6"/>
  <c r="H1630" i="7"/>
  <c r="I1635" i="6"/>
  <c r="I1635" i="7"/>
  <c r="G1637" i="6"/>
  <c r="G1637" i="7"/>
  <c r="F1639" i="6"/>
  <c r="F1639" i="7"/>
  <c r="H1642" i="6"/>
  <c r="H1642" i="7"/>
  <c r="I1647" i="6"/>
  <c r="I1647" i="7"/>
  <c r="G1649" i="6"/>
  <c r="G1649" i="7"/>
  <c r="F1651" i="6"/>
  <c r="F1651" i="7"/>
  <c r="I1652" i="6"/>
  <c r="I1652" i="7"/>
  <c r="G1654" i="6"/>
  <c r="G1654" i="7"/>
  <c r="F1656" i="6"/>
  <c r="F1656" i="7"/>
  <c r="H1659" i="6"/>
  <c r="H1659" i="7"/>
  <c r="I1664" i="6"/>
  <c r="I1664" i="7"/>
  <c r="G1666" i="6"/>
  <c r="G1666" i="7"/>
  <c r="F1668" i="6"/>
  <c r="F1668" i="7"/>
  <c r="H1671" i="6"/>
  <c r="H1671" i="7"/>
  <c r="I1676" i="6"/>
  <c r="I1676" i="7"/>
  <c r="G1678" i="6"/>
  <c r="G1678" i="7"/>
  <c r="F1680" i="6"/>
  <c r="F1680" i="7"/>
  <c r="H1683" i="6"/>
  <c r="H1683" i="7"/>
  <c r="I1688" i="6"/>
  <c r="I1688" i="7"/>
  <c r="G1690" i="6"/>
  <c r="G1690" i="7"/>
  <c r="F1692" i="7"/>
  <c r="F1692" i="6"/>
  <c r="H1695" i="6"/>
  <c r="H1695" i="7"/>
  <c r="I1700" i="6"/>
  <c r="I1700" i="7"/>
  <c r="G1702" i="6"/>
  <c r="G1702" i="7"/>
  <c r="F1704" i="6"/>
  <c r="F1704" i="7"/>
  <c r="H1707" i="6"/>
  <c r="H1707" i="7"/>
  <c r="F1709" i="6"/>
  <c r="F1709" i="7"/>
  <c r="H1712" i="6"/>
  <c r="H1712" i="7"/>
  <c r="I1717" i="6"/>
  <c r="I1717" i="7"/>
  <c r="G1719" i="6"/>
  <c r="G1719" i="7"/>
  <c r="F1721" i="6"/>
  <c r="F1721" i="7"/>
  <c r="H1724" i="6"/>
  <c r="H1724" i="7"/>
  <c r="I1729" i="6"/>
  <c r="I1729" i="7"/>
  <c r="G1731" i="6"/>
  <c r="G1731" i="7"/>
  <c r="F1733" i="6"/>
  <c r="F1733" i="7"/>
  <c r="H1736" i="6"/>
  <c r="H1736" i="7"/>
  <c r="I1741" i="6"/>
  <c r="I1741" i="7"/>
  <c r="G1743" i="6"/>
  <c r="G1743" i="7"/>
  <c r="F1745" i="6"/>
  <c r="F1745" i="7"/>
  <c r="O1745" i="7" s="1"/>
  <c r="H1748" i="6"/>
  <c r="H1748" i="7"/>
  <c r="I1753" i="6"/>
  <c r="I1753" i="7"/>
  <c r="G1755" i="6"/>
  <c r="G1755" i="7"/>
  <c r="F1757" i="6"/>
  <c r="F1757" i="7"/>
  <c r="H1760" i="6"/>
  <c r="H1760" i="7"/>
  <c r="I1765" i="6"/>
  <c r="I1765" i="7"/>
  <c r="G1767" i="6"/>
  <c r="G1767" i="7"/>
  <c r="F1769" i="6"/>
  <c r="F1769" i="7"/>
  <c r="H1772" i="6"/>
  <c r="H1772" i="7"/>
  <c r="I1777" i="6"/>
  <c r="I1777" i="7"/>
  <c r="G1779" i="6"/>
  <c r="G1779" i="7"/>
  <c r="F1781" i="6"/>
  <c r="F1781" i="7"/>
  <c r="H1784" i="6"/>
  <c r="H1784" i="7"/>
  <c r="I1789" i="6"/>
  <c r="I1789" i="7"/>
  <c r="G1791" i="6"/>
  <c r="G1791" i="7"/>
  <c r="F1793" i="6"/>
  <c r="F1793" i="7"/>
  <c r="H1796" i="6"/>
  <c r="H1796" i="7"/>
  <c r="I1801" i="6"/>
  <c r="I1801" i="7"/>
  <c r="G1803" i="6"/>
  <c r="G1803" i="7"/>
  <c r="F1805" i="6"/>
  <c r="F1805" i="7"/>
  <c r="H1808" i="6"/>
  <c r="H1808" i="7"/>
  <c r="I1813" i="6"/>
  <c r="I1813" i="7"/>
  <c r="G1815" i="7"/>
  <c r="G1815" i="6"/>
  <c r="F1817" i="6"/>
  <c r="F1817" i="7"/>
  <c r="H1820" i="6"/>
  <c r="H1820" i="7"/>
  <c r="I1825" i="6"/>
  <c r="I1825" i="7"/>
  <c r="G1827" i="6"/>
  <c r="G1827" i="7"/>
  <c r="F1829" i="6"/>
  <c r="F1829" i="7"/>
  <c r="H1832" i="6"/>
  <c r="H1832" i="7"/>
  <c r="I1837" i="6"/>
  <c r="I1837" i="7"/>
  <c r="G1839" i="6"/>
  <c r="G1839" i="7"/>
  <c r="F1841" i="6"/>
  <c r="F1841" i="7"/>
  <c r="H1844" i="6"/>
  <c r="H1844" i="7"/>
  <c r="I1849" i="6"/>
  <c r="I1849" i="7"/>
  <c r="G1851" i="6"/>
  <c r="G1851" i="7"/>
  <c r="F1853" i="6"/>
  <c r="F1853" i="7"/>
  <c r="H1856" i="6"/>
  <c r="H1856" i="7"/>
  <c r="I1861" i="6"/>
  <c r="I1861" i="7"/>
  <c r="G1863" i="6"/>
  <c r="G1863" i="7"/>
  <c r="F1865" i="6"/>
  <c r="F1865" i="7"/>
  <c r="H1868" i="6"/>
  <c r="H1868" i="7"/>
  <c r="I1873" i="6"/>
  <c r="I1873" i="7"/>
  <c r="G1875" i="6"/>
  <c r="G1875" i="7"/>
  <c r="F1877" i="6"/>
  <c r="F1877" i="7"/>
  <c r="I2307" i="6"/>
  <c r="I2307" i="7"/>
  <c r="G2309" i="6"/>
  <c r="G2309" i="7"/>
  <c r="F2311" i="6"/>
  <c r="F2311" i="7"/>
  <c r="H2314" i="6"/>
  <c r="H2314" i="7"/>
  <c r="I2319" i="6"/>
  <c r="I2319" i="7"/>
  <c r="G2321" i="6"/>
  <c r="G2321" i="7"/>
  <c r="F2323" i="6"/>
  <c r="F2323" i="7"/>
  <c r="H2326" i="6"/>
  <c r="H2326" i="7"/>
  <c r="I2331" i="6"/>
  <c r="I2331" i="7"/>
  <c r="G2333" i="6"/>
  <c r="G2333" i="7"/>
  <c r="F2335" i="6"/>
  <c r="F2335" i="7"/>
  <c r="H2338" i="6"/>
  <c r="H2338" i="7"/>
  <c r="I2343" i="6"/>
  <c r="I2343" i="7"/>
  <c r="G2345" i="6"/>
  <c r="G2345" i="7"/>
  <c r="F2347" i="6"/>
  <c r="F2347" i="7"/>
  <c r="H2350" i="6"/>
  <c r="H2350" i="7"/>
  <c r="I2355" i="6"/>
  <c r="I2355" i="7"/>
  <c r="G2357" i="6"/>
  <c r="G2357" i="7"/>
  <c r="F2359" i="6"/>
  <c r="F2359" i="7"/>
  <c r="H2362" i="6"/>
  <c r="H2362" i="7"/>
  <c r="I2367" i="6"/>
  <c r="I2367" i="7"/>
  <c r="G2369" i="6"/>
  <c r="G2369" i="7"/>
  <c r="H2374" i="6"/>
  <c r="H2374" i="7"/>
  <c r="I2379" i="6"/>
  <c r="I2379" i="7"/>
  <c r="G2381" i="7"/>
  <c r="G2381" i="6"/>
  <c r="F2383" i="6"/>
  <c r="F2383" i="7"/>
  <c r="H2386" i="6"/>
  <c r="H2386" i="7"/>
  <c r="I2391" i="6"/>
  <c r="I2391" i="7"/>
  <c r="G2393" i="6"/>
  <c r="G2393" i="7"/>
  <c r="F2395" i="6"/>
  <c r="F2395" i="7"/>
  <c r="H2398" i="6"/>
  <c r="H2398" i="7"/>
  <c r="I2403" i="6"/>
  <c r="I2403" i="7"/>
  <c r="G2405" i="6"/>
  <c r="G2405" i="7"/>
  <c r="F2407" i="6"/>
  <c r="F2407" i="7"/>
  <c r="H2410" i="6"/>
  <c r="H2410" i="7"/>
  <c r="I2415" i="6"/>
  <c r="I2415" i="7"/>
  <c r="G2417" i="6"/>
  <c r="G2417" i="7"/>
  <c r="F2419" i="6"/>
  <c r="F2419" i="7"/>
  <c r="H2422" i="6"/>
  <c r="H2422" i="7"/>
  <c r="I2427" i="6"/>
  <c r="I2427" i="7"/>
  <c r="G2429" i="6"/>
  <c r="G2429" i="7"/>
  <c r="I2432" i="6"/>
  <c r="I2432" i="7"/>
  <c r="O2432" i="7" s="1"/>
  <c r="G2434" i="6"/>
  <c r="G2434" i="7"/>
  <c r="F2436" i="6"/>
  <c r="F2436" i="7"/>
  <c r="H2439" i="6"/>
  <c r="H2439" i="7"/>
  <c r="I2444" i="6"/>
  <c r="I2444" i="7"/>
  <c r="O2444" i="7" s="1"/>
  <c r="G2446" i="6"/>
  <c r="G2446" i="7"/>
  <c r="F2448" i="6"/>
  <c r="F2448" i="7"/>
  <c r="H2451" i="6"/>
  <c r="H2451" i="7"/>
  <c r="I2456" i="6"/>
  <c r="I2456" i="7"/>
  <c r="G2458" i="6"/>
  <c r="G2458" i="7"/>
  <c r="F2460" i="6"/>
  <c r="F2460" i="7"/>
  <c r="H2463" i="6"/>
  <c r="H2463" i="7"/>
  <c r="I2468" i="6"/>
  <c r="I2468" i="7"/>
  <c r="O2468" i="7" s="1"/>
  <c r="G2470" i="6"/>
  <c r="G2470" i="7"/>
  <c r="F2472" i="6"/>
  <c r="F2472" i="7"/>
  <c r="H2475" i="6"/>
  <c r="H2475" i="7"/>
  <c r="I2480" i="6"/>
  <c r="I2480" i="7"/>
  <c r="G2482" i="6"/>
  <c r="G2482" i="7"/>
  <c r="F2484" i="6"/>
  <c r="F2484" i="7"/>
  <c r="H2487" i="6"/>
  <c r="H2487" i="7"/>
  <c r="I2492" i="6"/>
  <c r="I2492" i="7"/>
  <c r="G2494" i="6"/>
  <c r="G2494" i="7"/>
  <c r="F2496" i="6"/>
  <c r="F2496" i="7"/>
  <c r="H2499" i="6"/>
  <c r="H2499" i="7"/>
  <c r="I2504" i="6"/>
  <c r="I2504" i="7"/>
  <c r="G2506" i="6"/>
  <c r="G2506" i="7"/>
  <c r="F2508" i="6"/>
  <c r="F2508" i="7"/>
  <c r="H2511" i="6"/>
  <c r="H2511" i="7"/>
  <c r="I2516" i="6"/>
  <c r="I2516" i="7"/>
  <c r="O2516" i="7" s="1"/>
  <c r="G2518" i="6"/>
  <c r="G2518" i="7"/>
  <c r="F2520" i="7"/>
  <c r="F2520" i="6"/>
  <c r="H2523" i="6"/>
  <c r="H2523" i="7"/>
  <c r="I2528" i="6"/>
  <c r="I2528" i="7"/>
  <c r="G2530" i="6"/>
  <c r="G2530" i="7"/>
  <c r="F2532" i="6"/>
  <c r="F2532" i="7"/>
  <c r="H2535" i="6"/>
  <c r="H2535" i="7"/>
  <c r="I2540" i="6"/>
  <c r="I2540" i="7"/>
  <c r="O2540" i="7" s="1"/>
  <c r="G2542" i="6"/>
  <c r="G2542" i="7"/>
  <c r="F2544" i="6"/>
  <c r="F2544" i="7"/>
  <c r="H2547" i="6"/>
  <c r="H2547" i="7"/>
  <c r="I2552" i="6"/>
  <c r="I2552" i="7"/>
  <c r="O2552" i="7" s="1"/>
  <c r="G2554" i="6"/>
  <c r="G2554" i="7"/>
  <c r="F2556" i="6"/>
  <c r="F2556" i="7"/>
  <c r="H2559" i="6"/>
  <c r="H2559" i="7"/>
  <c r="I2564" i="6"/>
  <c r="I2564" i="7"/>
  <c r="G2566" i="6"/>
  <c r="G2566" i="7"/>
  <c r="F2568" i="6"/>
  <c r="F2568" i="7"/>
  <c r="H2571" i="6"/>
  <c r="H2571" i="7"/>
  <c r="I2576" i="6"/>
  <c r="I2576" i="7"/>
  <c r="O2576" i="7" s="1"/>
  <c r="G2578" i="6"/>
  <c r="G2578" i="7"/>
  <c r="F2580" i="6"/>
  <c r="F2580" i="7"/>
  <c r="H2583" i="6"/>
  <c r="H2583" i="7"/>
  <c r="I2588" i="6"/>
  <c r="I2588" i="7"/>
  <c r="G2590" i="6"/>
  <c r="G2590" i="7"/>
  <c r="F2592" i="6"/>
  <c r="F2592" i="7"/>
  <c r="H2595" i="6"/>
  <c r="H2595" i="7"/>
  <c r="I2600" i="6"/>
  <c r="I2600" i="7"/>
  <c r="G2602" i="6"/>
  <c r="G2602" i="7"/>
  <c r="F2604" i="7"/>
  <c r="F2604" i="6"/>
  <c r="H2607" i="6"/>
  <c r="H2607" i="7"/>
  <c r="I2612" i="6"/>
  <c r="I2612" i="7"/>
  <c r="G2614" i="6"/>
  <c r="G2614" i="7"/>
  <c r="F2616" i="7"/>
  <c r="F2616" i="6"/>
  <c r="H2619" i="6"/>
  <c r="H2619" i="7"/>
  <c r="I2624" i="6"/>
  <c r="I2624" i="7"/>
  <c r="G2626" i="6"/>
  <c r="G2626" i="7"/>
  <c r="F2628" i="6"/>
  <c r="F2628" i="7"/>
  <c r="H2631" i="6"/>
  <c r="H2631" i="7"/>
  <c r="I2636" i="6"/>
  <c r="I2636" i="7"/>
  <c r="F2640" i="6"/>
  <c r="F2640" i="7"/>
  <c r="H2643" i="6"/>
  <c r="H2643" i="7"/>
  <c r="H2648" i="6"/>
  <c r="H2648" i="7"/>
  <c r="I2653" i="6"/>
  <c r="I2653" i="7"/>
  <c r="G2655" i="7"/>
  <c r="G2655" i="6"/>
  <c r="F2657" i="6"/>
  <c r="F2657" i="7"/>
  <c r="H2660" i="6"/>
  <c r="H2660" i="7"/>
  <c r="I2665" i="6"/>
  <c r="I2665" i="7"/>
  <c r="G2667" i="7"/>
  <c r="G2667" i="6"/>
  <c r="F2669" i="6"/>
  <c r="F2669" i="7"/>
  <c r="G2672" i="6"/>
  <c r="G2672" i="7"/>
  <c r="F2674" i="6"/>
  <c r="F2674" i="7"/>
  <c r="H2677" i="6"/>
  <c r="H2677" i="7"/>
  <c r="I2682" i="6"/>
  <c r="I2682" i="7"/>
  <c r="G2684" i="6"/>
  <c r="G2684" i="7"/>
  <c r="H2689" i="6"/>
  <c r="H2689" i="7"/>
  <c r="I819" i="7"/>
  <c r="O819" i="7" s="1"/>
  <c r="G831" i="7"/>
  <c r="I889" i="7"/>
  <c r="O889" i="7" s="1"/>
  <c r="H896" i="7"/>
  <c r="G1028" i="7"/>
  <c r="G1076" i="7"/>
  <c r="G1001" i="7"/>
  <c r="H1023" i="7"/>
  <c r="H814" i="6"/>
  <c r="H814" i="7"/>
  <c r="G826" i="6"/>
  <c r="G826" i="7"/>
  <c r="F828" i="6"/>
  <c r="F828" i="7"/>
  <c r="F833" i="6"/>
  <c r="F833" i="7"/>
  <c r="G843" i="6"/>
  <c r="G843" i="7"/>
  <c r="F845" i="6"/>
  <c r="F845" i="7"/>
  <c r="O845" i="7" s="1"/>
  <c r="H848" i="6"/>
  <c r="H848" i="7"/>
  <c r="I853" i="6"/>
  <c r="I853" i="7"/>
  <c r="O853" i="7" s="1"/>
  <c r="F857" i="6"/>
  <c r="F857" i="7"/>
  <c r="O857" i="7" s="1"/>
  <c r="G867" i="6"/>
  <c r="G867" i="7"/>
  <c r="F869" i="6"/>
  <c r="F869" i="7"/>
  <c r="O869" i="7" s="1"/>
  <c r="I877" i="6"/>
  <c r="I877" i="7"/>
  <c r="O877" i="7" s="1"/>
  <c r="F881" i="6"/>
  <c r="F881" i="7"/>
  <c r="O881" i="7" s="1"/>
  <c r="H884" i="6"/>
  <c r="H884" i="7"/>
  <c r="F893" i="6"/>
  <c r="F893" i="7"/>
  <c r="G903" i="6"/>
  <c r="G903" i="7"/>
  <c r="F905" i="6"/>
  <c r="F905" i="7"/>
  <c r="O905" i="7" s="1"/>
  <c r="H908" i="6"/>
  <c r="H908" i="7"/>
  <c r="I913" i="6"/>
  <c r="I913" i="7"/>
  <c r="O913" i="7" s="1"/>
  <c r="F917" i="6"/>
  <c r="F917" i="7"/>
  <c r="O917" i="7" s="1"/>
  <c r="G927" i="6"/>
  <c r="G927" i="7"/>
  <c r="F929" i="6"/>
  <c r="F929" i="7"/>
  <c r="H932" i="6"/>
  <c r="H932" i="7"/>
  <c r="F941" i="6"/>
  <c r="F941" i="7"/>
  <c r="O941" i="7" s="1"/>
  <c r="I949" i="6"/>
  <c r="I949" i="7"/>
  <c r="O949" i="7" s="1"/>
  <c r="G951" i="6"/>
  <c r="G951" i="7"/>
  <c r="F953" i="6"/>
  <c r="F953" i="7"/>
  <c r="O953" i="7" s="1"/>
  <c r="H956" i="6"/>
  <c r="H956" i="7"/>
  <c r="F965" i="6"/>
  <c r="F965" i="7"/>
  <c r="I973" i="6"/>
  <c r="I973" i="7"/>
  <c r="G975" i="6"/>
  <c r="G975" i="7"/>
  <c r="F977" i="6"/>
  <c r="F977" i="7"/>
  <c r="O977" i="7" s="1"/>
  <c r="F989" i="6"/>
  <c r="F989" i="7"/>
  <c r="O989" i="7" s="1"/>
  <c r="H992" i="6"/>
  <c r="H992" i="7"/>
  <c r="F1001" i="6"/>
  <c r="F1001" i="7"/>
  <c r="I1009" i="6"/>
  <c r="I1009" i="7"/>
  <c r="G1011" i="6"/>
  <c r="G1011" i="7"/>
  <c r="F1013" i="6"/>
  <c r="F1013" i="7"/>
  <c r="O1013" i="7" s="1"/>
  <c r="F1018" i="6"/>
  <c r="F1018" i="7"/>
  <c r="O1018" i="7" s="1"/>
  <c r="F1042" i="6"/>
  <c r="F1042" i="7"/>
  <c r="O1042" i="7" s="1"/>
  <c r="I1050" i="6"/>
  <c r="I1050" i="7"/>
  <c r="G1052" i="6"/>
  <c r="G1052" i="7"/>
  <c r="F1054" i="6"/>
  <c r="F1054" i="7"/>
  <c r="F1066" i="6"/>
  <c r="F1066" i="7"/>
  <c r="O1066" i="7" s="1"/>
  <c r="H1069" i="6"/>
  <c r="H1069" i="7"/>
  <c r="I1074" i="6"/>
  <c r="I1074" i="7"/>
  <c r="F1078" i="6"/>
  <c r="F1078" i="7"/>
  <c r="O1078" i="7" s="1"/>
  <c r="G1088" i="6"/>
  <c r="G1088" i="7"/>
  <c r="F1090" i="6"/>
  <c r="F1090" i="7"/>
  <c r="H1093" i="6"/>
  <c r="H1093" i="7"/>
  <c r="H168" i="7"/>
  <c r="H170" i="7"/>
  <c r="H172" i="7"/>
  <c r="H174" i="7"/>
  <c r="H176" i="7"/>
  <c r="H178" i="7"/>
  <c r="H180" i="7"/>
  <c r="H182" i="7"/>
  <c r="H184" i="7"/>
  <c r="H186" i="7"/>
  <c r="H188" i="7"/>
  <c r="H190" i="7"/>
  <c r="H192" i="7"/>
  <c r="H194" i="7"/>
  <c r="H196" i="7"/>
  <c r="H198" i="7"/>
  <c r="H200" i="7"/>
  <c r="H207" i="7"/>
  <c r="H219" i="7"/>
  <c r="H231" i="7"/>
  <c r="H243" i="7"/>
  <c r="H255" i="7"/>
  <c r="H267" i="7"/>
  <c r="H279" i="7"/>
  <c r="H291" i="7"/>
  <c r="H296" i="7"/>
  <c r="H308" i="7"/>
  <c r="H320" i="7"/>
  <c r="H332" i="7"/>
  <c r="H349" i="7"/>
  <c r="H361" i="7"/>
  <c r="H373" i="7"/>
  <c r="I865" i="7"/>
  <c r="H944" i="7"/>
  <c r="G963" i="7"/>
  <c r="H982" i="7"/>
  <c r="I985" i="7"/>
  <c r="H1021" i="7"/>
  <c r="F955" i="6"/>
  <c r="F955" i="7"/>
  <c r="G989" i="6"/>
  <c r="G989" i="7"/>
  <c r="F991" i="6"/>
  <c r="F991" i="7"/>
  <c r="F1003" i="6"/>
  <c r="F1003" i="7"/>
  <c r="O1003" i="7" s="1"/>
  <c r="G1013" i="6"/>
  <c r="G1013" i="7"/>
  <c r="I2644" i="6"/>
  <c r="I2644" i="7"/>
  <c r="G2646" i="6"/>
  <c r="G2646" i="7"/>
  <c r="G2651" i="6"/>
  <c r="G2651" i="7"/>
  <c r="F2653" i="6"/>
  <c r="F2653" i="7"/>
  <c r="H2673" i="6"/>
  <c r="H2673" i="7"/>
  <c r="G2680" i="6"/>
  <c r="G2680" i="7"/>
  <c r="I2690" i="7"/>
  <c r="I2690" i="6"/>
  <c r="I963" i="7"/>
  <c r="I1011" i="7"/>
  <c r="G1604" i="6"/>
  <c r="G1604" i="7"/>
  <c r="F1606" i="6"/>
  <c r="F1606" i="7"/>
  <c r="H1609" i="6"/>
  <c r="H1609" i="7"/>
  <c r="I1614" i="6"/>
  <c r="I1614" i="7"/>
  <c r="O1614" i="7" s="1"/>
  <c r="G1616" i="6"/>
  <c r="G1616" i="7"/>
  <c r="F1618" i="6"/>
  <c r="F1618" i="7"/>
  <c r="H1621" i="6"/>
  <c r="H1621" i="7"/>
  <c r="I1626" i="6"/>
  <c r="I1626" i="7"/>
  <c r="G1628" i="6"/>
  <c r="G1628" i="7"/>
  <c r="F1630" i="6"/>
  <c r="F1630" i="7"/>
  <c r="H1633" i="6"/>
  <c r="H1633" i="7"/>
  <c r="I1638" i="7"/>
  <c r="I1638" i="6"/>
  <c r="G1640" i="6"/>
  <c r="G1640" i="7"/>
  <c r="F1642" i="6"/>
  <c r="F1642" i="7"/>
  <c r="H1645" i="6"/>
  <c r="H1645" i="7"/>
  <c r="I1650" i="6"/>
  <c r="I1650" i="7"/>
  <c r="O1650" i="7" s="1"/>
  <c r="I1655" i="6"/>
  <c r="I1655" i="7"/>
  <c r="G1657" i="6"/>
  <c r="G1657" i="7"/>
  <c r="F1659" i="6"/>
  <c r="F1659" i="7"/>
  <c r="O1659" i="7" s="1"/>
  <c r="H1662" i="6"/>
  <c r="H1662" i="7"/>
  <c r="I1667" i="6"/>
  <c r="I1667" i="7"/>
  <c r="G1669" i="6"/>
  <c r="G1669" i="7"/>
  <c r="F1671" i="6"/>
  <c r="F1671" i="7"/>
  <c r="H1674" i="6"/>
  <c r="H1674" i="7"/>
  <c r="I1679" i="6"/>
  <c r="I1679" i="7"/>
  <c r="O1679" i="7" s="1"/>
  <c r="G1681" i="6"/>
  <c r="G1681" i="7"/>
  <c r="F1683" i="6"/>
  <c r="F1683" i="7"/>
  <c r="H1686" i="6"/>
  <c r="H1686" i="7"/>
  <c r="I1691" i="6"/>
  <c r="I1691" i="7"/>
  <c r="G1693" i="6"/>
  <c r="G1693" i="7"/>
  <c r="F1695" i="6"/>
  <c r="F1695" i="7"/>
  <c r="O1695" i="7" s="1"/>
  <c r="I1703" i="6"/>
  <c r="I1703" i="7"/>
  <c r="O1703" i="7" s="1"/>
  <c r="G1705" i="6"/>
  <c r="G1705" i="7"/>
  <c r="F1707" i="6"/>
  <c r="F1707" i="7"/>
  <c r="G1710" i="6"/>
  <c r="G1710" i="7"/>
  <c r="F1712" i="6"/>
  <c r="F1712" i="7"/>
  <c r="I1720" i="6"/>
  <c r="I1720" i="7"/>
  <c r="G1722" i="6"/>
  <c r="G1722" i="7"/>
  <c r="F1724" i="6"/>
  <c r="F1724" i="7"/>
  <c r="O1724" i="7" s="1"/>
  <c r="H1727" i="6"/>
  <c r="H1727" i="7"/>
  <c r="I1732" i="6"/>
  <c r="I1732" i="7"/>
  <c r="G1734" i="6"/>
  <c r="G1734" i="7"/>
  <c r="F1736" i="6"/>
  <c r="F1736" i="7"/>
  <c r="O1736" i="7" s="1"/>
  <c r="H1739" i="6"/>
  <c r="H1739" i="7"/>
  <c r="I1744" i="6"/>
  <c r="I1744" i="7"/>
  <c r="O1744" i="7" s="1"/>
  <c r="G1746" i="6"/>
  <c r="G1746" i="7"/>
  <c r="F1748" i="6"/>
  <c r="F1748" i="7"/>
  <c r="H1751" i="6"/>
  <c r="H1751" i="7"/>
  <c r="I1756" i="6"/>
  <c r="I1756" i="7"/>
  <c r="G1758" i="6"/>
  <c r="G1758" i="7"/>
  <c r="F1760" i="6"/>
  <c r="F1760" i="7"/>
  <c r="O1760" i="7" s="1"/>
  <c r="H1763" i="6"/>
  <c r="H1763" i="7"/>
  <c r="I1768" i="6"/>
  <c r="I1768" i="7"/>
  <c r="G1770" i="6"/>
  <c r="G1770" i="7"/>
  <c r="F1772" i="6"/>
  <c r="F1772" i="7"/>
  <c r="H1775" i="6"/>
  <c r="H1775" i="7"/>
  <c r="I1780" i="6"/>
  <c r="I1780" i="7"/>
  <c r="G1782" i="6"/>
  <c r="G1782" i="7"/>
  <c r="F1784" i="6"/>
  <c r="F1784" i="7"/>
  <c r="H1787" i="6"/>
  <c r="H1787" i="7"/>
  <c r="I1792" i="6"/>
  <c r="I1792" i="7"/>
  <c r="G1794" i="6"/>
  <c r="G1794" i="7"/>
  <c r="F1796" i="7"/>
  <c r="F1796" i="6"/>
  <c r="H1799" i="6"/>
  <c r="H1799" i="7"/>
  <c r="I1804" i="6"/>
  <c r="I1804" i="7"/>
  <c r="G1806" i="6"/>
  <c r="G1806" i="7"/>
  <c r="F1808" i="6"/>
  <c r="F1808" i="7"/>
  <c r="H1811" i="6"/>
  <c r="H1811" i="7"/>
  <c r="I1816" i="6"/>
  <c r="I1816" i="7"/>
  <c r="G1818" i="6"/>
  <c r="G1818" i="7"/>
  <c r="F1820" i="6"/>
  <c r="F1820" i="7"/>
  <c r="H1823" i="6"/>
  <c r="H1823" i="7"/>
  <c r="I1828" i="6"/>
  <c r="I1828" i="7"/>
  <c r="G1830" i="6"/>
  <c r="G1830" i="7"/>
  <c r="F1832" i="6"/>
  <c r="F1832" i="7"/>
  <c r="H1835" i="6"/>
  <c r="H1835" i="7"/>
  <c r="I1840" i="6"/>
  <c r="I1840" i="7"/>
  <c r="G1842" i="6"/>
  <c r="G1842" i="7"/>
  <c r="F1844" i="6"/>
  <c r="F1844" i="7"/>
  <c r="H1847" i="6"/>
  <c r="H1847" i="7"/>
  <c r="I1852" i="6"/>
  <c r="I1852" i="7"/>
  <c r="G1854" i="6"/>
  <c r="G1854" i="7"/>
  <c r="F1856" i="6"/>
  <c r="F1856" i="7"/>
  <c r="H1859" i="6"/>
  <c r="H1859" i="7"/>
  <c r="I1864" i="6"/>
  <c r="I1864" i="7"/>
  <c r="G1866" i="6"/>
  <c r="G1866" i="7"/>
  <c r="F1868" i="6"/>
  <c r="F1868" i="7"/>
  <c r="H1871" i="6"/>
  <c r="H1871" i="7"/>
  <c r="I1876" i="6"/>
  <c r="I1876" i="7"/>
  <c r="G1878" i="6"/>
  <c r="G1878" i="7"/>
  <c r="F1880" i="6"/>
  <c r="F1880" i="7"/>
  <c r="H1883" i="6"/>
  <c r="H1883" i="7"/>
  <c r="I1888" i="6"/>
  <c r="I1888" i="7"/>
  <c r="G1890" i="6"/>
  <c r="G1890" i="7"/>
  <c r="F1892" i="6"/>
  <c r="F1892" i="7"/>
  <c r="H1895" i="6"/>
  <c r="H1895" i="7"/>
  <c r="I1900" i="6"/>
  <c r="I1900" i="7"/>
  <c r="G1902" i="6"/>
  <c r="G1902" i="7"/>
  <c r="F1904" i="6"/>
  <c r="F1904" i="7"/>
  <c r="H1907" i="6"/>
  <c r="H1907" i="7"/>
  <c r="I1912" i="6"/>
  <c r="I1912" i="7"/>
  <c r="G1914" i="6"/>
  <c r="G1914" i="7"/>
  <c r="F1916" i="6"/>
  <c r="F1916" i="7"/>
  <c r="H1919" i="6"/>
  <c r="H1919" i="7"/>
  <c r="I1924" i="6"/>
  <c r="I1924" i="7"/>
  <c r="G1926" i="6"/>
  <c r="G1926" i="7"/>
  <c r="F1928" i="6"/>
  <c r="F1928" i="7"/>
  <c r="H1931" i="7"/>
  <c r="H1931" i="6"/>
  <c r="H1936" i="6"/>
  <c r="H1936" i="7"/>
  <c r="I1941" i="6"/>
  <c r="I1941" i="7"/>
  <c r="G1943" i="6"/>
  <c r="G1943" i="7"/>
  <c r="I1946" i="6"/>
  <c r="I1946" i="7"/>
  <c r="G1948" i="6"/>
  <c r="G1948" i="7"/>
  <c r="F1950" i="6"/>
  <c r="F1950" i="7"/>
  <c r="H1953" i="6"/>
  <c r="H1953" i="7"/>
  <c r="I1958" i="6"/>
  <c r="I1958" i="7"/>
  <c r="G1960" i="6"/>
  <c r="G1960" i="7"/>
  <c r="I1963" i="6"/>
  <c r="I1963" i="7"/>
  <c r="G1965" i="6"/>
  <c r="G1965" i="7"/>
  <c r="F1967" i="6"/>
  <c r="F1967" i="7"/>
  <c r="H1970" i="6"/>
  <c r="H1970" i="7"/>
  <c r="I1975" i="6"/>
  <c r="I1975" i="7"/>
  <c r="G1977" i="6"/>
  <c r="G1977" i="7"/>
  <c r="F1979" i="6"/>
  <c r="F1979" i="7"/>
  <c r="H1982" i="6"/>
  <c r="H1982" i="7"/>
  <c r="I1987" i="6"/>
  <c r="I1987" i="7"/>
  <c r="G1989" i="6"/>
  <c r="G1989" i="7"/>
  <c r="F1991" i="6"/>
  <c r="F1991" i="7"/>
  <c r="I824" i="7"/>
  <c r="H920" i="7"/>
  <c r="G939" i="7"/>
  <c r="G977" i="7"/>
  <c r="F2371" i="7"/>
  <c r="G965" i="6"/>
  <c r="G965" i="7"/>
  <c r="F967" i="6"/>
  <c r="F967" i="7"/>
  <c r="O967" i="7" s="1"/>
  <c r="H970" i="6"/>
  <c r="H970" i="7"/>
  <c r="I975" i="6"/>
  <c r="I975" i="7"/>
  <c r="F979" i="6"/>
  <c r="F979" i="7"/>
  <c r="O979" i="7" s="1"/>
  <c r="H994" i="6"/>
  <c r="H994" i="7"/>
  <c r="I999" i="6"/>
  <c r="I999" i="7"/>
  <c r="F1015" i="6"/>
  <c r="F1015" i="7"/>
  <c r="O1015" i="7" s="1"/>
  <c r="F1020" i="6"/>
  <c r="F1020" i="7"/>
  <c r="O1020" i="7" s="1"/>
  <c r="I2649" i="6"/>
  <c r="I2649" i="7"/>
  <c r="O2649" i="7" s="1"/>
  <c r="H2656" i="6"/>
  <c r="H2656" i="7"/>
  <c r="I2661" i="6"/>
  <c r="I2661" i="7"/>
  <c r="O2661" i="7" s="1"/>
  <c r="G2663" i="6"/>
  <c r="G2663" i="7"/>
  <c r="F2665" i="6"/>
  <c r="F2665" i="7"/>
  <c r="H2668" i="6"/>
  <c r="H2668" i="7"/>
  <c r="I2678" i="6"/>
  <c r="I2678" i="7"/>
  <c r="F2682" i="6"/>
  <c r="F2682" i="7"/>
  <c r="H2685" i="6"/>
  <c r="H2685" i="7"/>
  <c r="G2692" i="6"/>
  <c r="G2692" i="7"/>
  <c r="I1573" i="6"/>
  <c r="I1573" i="7"/>
  <c r="O1573" i="7" s="1"/>
  <c r="G1575" i="6"/>
  <c r="G1575" i="7"/>
  <c r="F1577" i="6"/>
  <c r="F1577" i="7"/>
  <c r="O1577" i="7" s="1"/>
  <c r="H1580" i="6"/>
  <c r="H1580" i="7"/>
  <c r="I1585" i="6"/>
  <c r="I1585" i="7"/>
  <c r="G1587" i="6"/>
  <c r="G1587" i="7"/>
  <c r="F1589" i="6"/>
  <c r="F1589" i="7"/>
  <c r="H1592" i="6"/>
  <c r="H1592" i="7"/>
  <c r="I1597" i="6"/>
  <c r="I1597" i="7"/>
  <c r="G1599" i="6"/>
  <c r="G1599" i="7"/>
  <c r="F1601" i="6"/>
  <c r="F1601" i="7"/>
  <c r="O1601" i="7" s="1"/>
  <c r="H1604" i="6"/>
  <c r="H1604" i="7"/>
  <c r="I1609" i="6"/>
  <c r="I1609" i="7"/>
  <c r="O1609" i="7" s="1"/>
  <c r="G1611" i="6"/>
  <c r="G1611" i="7"/>
  <c r="F1613" i="6"/>
  <c r="F1613" i="7"/>
  <c r="H1616" i="6"/>
  <c r="H1616" i="7"/>
  <c r="I1621" i="6"/>
  <c r="I1621" i="7"/>
  <c r="G1623" i="6"/>
  <c r="G1623" i="7"/>
  <c r="F1625" i="6"/>
  <c r="F1625" i="7"/>
  <c r="H1628" i="6"/>
  <c r="H1628" i="7"/>
  <c r="I1633" i="6"/>
  <c r="I1633" i="7"/>
  <c r="G1635" i="6"/>
  <c r="G1635" i="7"/>
  <c r="F1637" i="6"/>
  <c r="F1637" i="7"/>
  <c r="H1640" i="6"/>
  <c r="H1640" i="7"/>
  <c r="I1645" i="6"/>
  <c r="I1645" i="7"/>
  <c r="G1647" i="7"/>
  <c r="G1647" i="6"/>
  <c r="F1649" i="6"/>
  <c r="F1649" i="7"/>
  <c r="G1652" i="6"/>
  <c r="G1652" i="7"/>
  <c r="F1654" i="6"/>
  <c r="F1654" i="7"/>
  <c r="H1657" i="6"/>
  <c r="H1657" i="7"/>
  <c r="I1662" i="7"/>
  <c r="I1662" i="6"/>
  <c r="G1664" i="6"/>
  <c r="G1664" i="7"/>
  <c r="F1666" i="6"/>
  <c r="F1666" i="7"/>
  <c r="H1669" i="6"/>
  <c r="H1669" i="7"/>
  <c r="I1674" i="6"/>
  <c r="I1674" i="7"/>
  <c r="G1676" i="6"/>
  <c r="G1676" i="7"/>
  <c r="F1678" i="6"/>
  <c r="F1678" i="7"/>
  <c r="H1681" i="6"/>
  <c r="H1681" i="7"/>
  <c r="I1686" i="6"/>
  <c r="I1686" i="7"/>
  <c r="G1688" i="6"/>
  <c r="G1688" i="7"/>
  <c r="F1690" i="6"/>
  <c r="F1690" i="7"/>
  <c r="H1693" i="6"/>
  <c r="H1693" i="7"/>
  <c r="I1698" i="6"/>
  <c r="I1698" i="7"/>
  <c r="G1700" i="6"/>
  <c r="G1700" i="7"/>
  <c r="H1705" i="6"/>
  <c r="H1705" i="7"/>
  <c r="H1710" i="6"/>
  <c r="H1710" i="7"/>
  <c r="I1715" i="6"/>
  <c r="I1715" i="7"/>
  <c r="G1717" i="6"/>
  <c r="G1717" i="7"/>
  <c r="F1719" i="6"/>
  <c r="F1719" i="7"/>
  <c r="H1722" i="6"/>
  <c r="H1722" i="7"/>
  <c r="I1727" i="6"/>
  <c r="I1727" i="7"/>
  <c r="G1729" i="6"/>
  <c r="G1729" i="7"/>
  <c r="F1731" i="6"/>
  <c r="F1731" i="7"/>
  <c r="H1734" i="6"/>
  <c r="H1734" i="7"/>
  <c r="I1739" i="6"/>
  <c r="I1739" i="7"/>
  <c r="O1739" i="7" s="1"/>
  <c r="G1741" i="6"/>
  <c r="G1741" i="7"/>
  <c r="F1743" i="6"/>
  <c r="F1743" i="7"/>
  <c r="H1746" i="6"/>
  <c r="H1746" i="7"/>
  <c r="I1751" i="6"/>
  <c r="I1751" i="7"/>
  <c r="G1753" i="6"/>
  <c r="G1753" i="7"/>
  <c r="F1755" i="6"/>
  <c r="F1755" i="7"/>
  <c r="H1758" i="6"/>
  <c r="H1758" i="7"/>
  <c r="I1763" i="6"/>
  <c r="I1763" i="7"/>
  <c r="G1765" i="6"/>
  <c r="G1765" i="7"/>
  <c r="F1767" i="6"/>
  <c r="F1767" i="7"/>
  <c r="H1770" i="6"/>
  <c r="H1770" i="7"/>
  <c r="I1775" i="6"/>
  <c r="I1775" i="7"/>
  <c r="O1775" i="7" s="1"/>
  <c r="G1777" i="6"/>
  <c r="G1777" i="7"/>
  <c r="F1779" i="6"/>
  <c r="F1779" i="7"/>
  <c r="H1782" i="6"/>
  <c r="H1782" i="7"/>
  <c r="I1787" i="6"/>
  <c r="I1787" i="7"/>
  <c r="G1789" i="6"/>
  <c r="G1789" i="7"/>
  <c r="F1791" i="6"/>
  <c r="F1791" i="7"/>
  <c r="H1794" i="6"/>
  <c r="H1794" i="7"/>
  <c r="I1799" i="6"/>
  <c r="I1799" i="7"/>
  <c r="G1801" i="6"/>
  <c r="G1801" i="7"/>
  <c r="F1803" i="6"/>
  <c r="F1803" i="7"/>
  <c r="H1806" i="6"/>
  <c r="H1806" i="7"/>
  <c r="I1811" i="6"/>
  <c r="I1811" i="7"/>
  <c r="O1811" i="7" s="1"/>
  <c r="G1813" i="6"/>
  <c r="G1813" i="7"/>
  <c r="F1815" i="6"/>
  <c r="F1815" i="7"/>
  <c r="O1815" i="7" s="1"/>
  <c r="H1818" i="6"/>
  <c r="H1818" i="7"/>
  <c r="I1823" i="6"/>
  <c r="I1823" i="7"/>
  <c r="G1825" i="6"/>
  <c r="G1825" i="7"/>
  <c r="F1827" i="6"/>
  <c r="F1827" i="7"/>
  <c r="H1830" i="6"/>
  <c r="H1830" i="7"/>
  <c r="I1835" i="6"/>
  <c r="I1835" i="7"/>
  <c r="G1837" i="6"/>
  <c r="G1837" i="7"/>
  <c r="F1839" i="6"/>
  <c r="F1839" i="7"/>
  <c r="H1842" i="6"/>
  <c r="H1842" i="7"/>
  <c r="I1847" i="6"/>
  <c r="I1847" i="7"/>
  <c r="O1847" i="7" s="1"/>
  <c r="G1849" i="6"/>
  <c r="G1849" i="7"/>
  <c r="F1851" i="6"/>
  <c r="F1851" i="7"/>
  <c r="H1854" i="6"/>
  <c r="H1854" i="7"/>
  <c r="I1859" i="6"/>
  <c r="I1859" i="7"/>
  <c r="G1861" i="6"/>
  <c r="G1861" i="7"/>
  <c r="F1863" i="6"/>
  <c r="F1863" i="7"/>
  <c r="H1866" i="6"/>
  <c r="H1866" i="7"/>
  <c r="I1871" i="6"/>
  <c r="I1871" i="7"/>
  <c r="G1873" i="6"/>
  <c r="G1873" i="7"/>
  <c r="F1875" i="6"/>
  <c r="F1875" i="7"/>
  <c r="H1878" i="6"/>
  <c r="H1878" i="7"/>
  <c r="I1883" i="6"/>
  <c r="I1883" i="7"/>
  <c r="G1885" i="6"/>
  <c r="G1885" i="7"/>
  <c r="F1887" i="6"/>
  <c r="F1887" i="7"/>
  <c r="H1890" i="6"/>
  <c r="H1890" i="7"/>
  <c r="I1895" i="6"/>
  <c r="I1895" i="7"/>
  <c r="G1897" i="6"/>
  <c r="G1897" i="7"/>
  <c r="F1899" i="6"/>
  <c r="F1899" i="7"/>
  <c r="H1902" i="6"/>
  <c r="H1902" i="7"/>
  <c r="I1907" i="6"/>
  <c r="I1907" i="7"/>
  <c r="G1909" i="6"/>
  <c r="G1909" i="7"/>
  <c r="F1911" i="6"/>
  <c r="F1911" i="7"/>
  <c r="H1914" i="6"/>
  <c r="H1914" i="7"/>
  <c r="I1919" i="6"/>
  <c r="I1919" i="7"/>
  <c r="G1921" i="6"/>
  <c r="G1921" i="7"/>
  <c r="F1923" i="6"/>
  <c r="F1923" i="7"/>
  <c r="H1926" i="6"/>
  <c r="H1926" i="7"/>
  <c r="I1931" i="6"/>
  <c r="I1931" i="7"/>
  <c r="G1933" i="6"/>
  <c r="G1933" i="7"/>
  <c r="G2504" i="6"/>
  <c r="G2504" i="7"/>
  <c r="F2506" i="6"/>
  <c r="F2506" i="7"/>
  <c r="O2506" i="7" s="1"/>
  <c r="H2509" i="6"/>
  <c r="H2509" i="7"/>
  <c r="I2514" i="6"/>
  <c r="I2514" i="7"/>
  <c r="G2516" i="6"/>
  <c r="G2516" i="7"/>
  <c r="F2518" i="6"/>
  <c r="F2518" i="7"/>
  <c r="H2521" i="6"/>
  <c r="H2521" i="7"/>
  <c r="I2526" i="6"/>
  <c r="I2526" i="7"/>
  <c r="O2526" i="7" s="1"/>
  <c r="G2528" i="6"/>
  <c r="G2528" i="7"/>
  <c r="F2530" i="6"/>
  <c r="F2530" i="7"/>
  <c r="O2530" i="7" s="1"/>
  <c r="H2533" i="6"/>
  <c r="H2533" i="7"/>
  <c r="I2538" i="6"/>
  <c r="I2538" i="7"/>
  <c r="G2540" i="6"/>
  <c r="G2540" i="7"/>
  <c r="F2542" i="6"/>
  <c r="F2542" i="7"/>
  <c r="H2545" i="6"/>
  <c r="H2545" i="7"/>
  <c r="I2550" i="6"/>
  <c r="I2550" i="7"/>
  <c r="G2552" i="6"/>
  <c r="G2552" i="7"/>
  <c r="F2554" i="6"/>
  <c r="F2554" i="7"/>
  <c r="H2557" i="6"/>
  <c r="H2557" i="7"/>
  <c r="I2562" i="6"/>
  <c r="I2562" i="7"/>
  <c r="G2564" i="6"/>
  <c r="G2564" i="7"/>
  <c r="F2566" i="6"/>
  <c r="F2566" i="7"/>
  <c r="H2569" i="6"/>
  <c r="H2569" i="7"/>
  <c r="I2574" i="6"/>
  <c r="I2574" i="7"/>
  <c r="G2576" i="6"/>
  <c r="G2576" i="7"/>
  <c r="F2578" i="6"/>
  <c r="F2578" i="7"/>
  <c r="H2581" i="6"/>
  <c r="H2581" i="7"/>
  <c r="I2586" i="6"/>
  <c r="I2586" i="7"/>
  <c r="O2586" i="7" s="1"/>
  <c r="G2588" i="6"/>
  <c r="G2588" i="7"/>
  <c r="F2590" i="6"/>
  <c r="F2590" i="7"/>
  <c r="H2593" i="6"/>
  <c r="H2593" i="7"/>
  <c r="I2598" i="6"/>
  <c r="I2598" i="7"/>
  <c r="O2598" i="7" s="1"/>
  <c r="G2600" i="6"/>
  <c r="G2600" i="7"/>
  <c r="F2602" i="6"/>
  <c r="F2602" i="7"/>
  <c r="H2605" i="6"/>
  <c r="H2605" i="7"/>
  <c r="I2610" i="6"/>
  <c r="I2610" i="7"/>
  <c r="G2612" i="6"/>
  <c r="G2612" i="7"/>
  <c r="F2614" i="6"/>
  <c r="F2614" i="7"/>
  <c r="H2617" i="6"/>
  <c r="H2617" i="7"/>
  <c r="I2622" i="6"/>
  <c r="I2622" i="7"/>
  <c r="G2624" i="6"/>
  <c r="G2624" i="7"/>
  <c r="F2626" i="6"/>
  <c r="F2626" i="7"/>
  <c r="H2629" i="6"/>
  <c r="H2629" i="7"/>
  <c r="I2634" i="6"/>
  <c r="I2634" i="7"/>
  <c r="G2636" i="6"/>
  <c r="G2636" i="7"/>
  <c r="F2638" i="6"/>
  <c r="F2638" i="7"/>
  <c r="H2641" i="6"/>
  <c r="H2641" i="7"/>
  <c r="I2646" i="6"/>
  <c r="I2646" i="7"/>
  <c r="I2651" i="6"/>
  <c r="I2651" i="7"/>
  <c r="G2653" i="6"/>
  <c r="G2653" i="7"/>
  <c r="F2655" i="6"/>
  <c r="F2655" i="7"/>
  <c r="H2658" i="6"/>
  <c r="H2658" i="7"/>
  <c r="I2663" i="6"/>
  <c r="I2663" i="7"/>
  <c r="G2665" i="6"/>
  <c r="G2665" i="7"/>
  <c r="F2667" i="6"/>
  <c r="F2667" i="7"/>
  <c r="H2670" i="6"/>
  <c r="H2670" i="7"/>
  <c r="F2672" i="6"/>
  <c r="F2672" i="7"/>
  <c r="H2675" i="6"/>
  <c r="H2675" i="7"/>
  <c r="I2680" i="6"/>
  <c r="I2680" i="7"/>
  <c r="F2684" i="6"/>
  <c r="F2684" i="7"/>
  <c r="I2692" i="6"/>
  <c r="I2692" i="7"/>
  <c r="G2682" i="6"/>
  <c r="H860" i="7"/>
  <c r="I901" i="7"/>
  <c r="I961" i="7"/>
  <c r="I1038" i="7"/>
  <c r="H1994" i="6"/>
  <c r="H1994" i="7"/>
  <c r="I1999" i="6"/>
  <c r="I1999" i="7"/>
  <c r="G2001" i="6"/>
  <c r="G2001" i="7"/>
  <c r="F2003" i="6"/>
  <c r="F2003" i="7"/>
  <c r="H2006" i="6"/>
  <c r="H2006" i="7"/>
  <c r="I2011" i="6"/>
  <c r="I2011" i="7"/>
  <c r="G2013" i="6"/>
  <c r="G2013" i="7"/>
  <c r="F2015" i="6"/>
  <c r="F2015" i="7"/>
  <c r="H2018" i="6"/>
  <c r="H2018" i="7"/>
  <c r="I2023" i="6"/>
  <c r="I2023" i="7"/>
  <c r="I2028" i="6"/>
  <c r="I2028" i="7"/>
  <c r="I2033" i="6"/>
  <c r="I2033" i="7"/>
  <c r="G2035" i="6"/>
  <c r="G2035" i="7"/>
  <c r="F2037" i="6"/>
  <c r="F2037" i="7"/>
  <c r="H2040" i="6"/>
  <c r="H2040" i="7"/>
  <c r="H2045" i="6"/>
  <c r="H2045" i="7"/>
  <c r="I2050" i="6"/>
  <c r="I2050" i="7"/>
  <c r="G2052" i="6"/>
  <c r="G2052" i="7"/>
  <c r="F2054" i="6"/>
  <c r="F2054" i="7"/>
  <c r="H2057" i="6"/>
  <c r="H2057" i="7"/>
  <c r="H2062" i="6"/>
  <c r="H2062" i="7"/>
  <c r="H2067" i="7"/>
  <c r="H2067" i="6"/>
  <c r="I2072" i="6"/>
  <c r="I2072" i="7"/>
  <c r="G2074" i="6"/>
  <c r="G2074" i="7"/>
  <c r="F2076" i="6"/>
  <c r="F2076" i="7"/>
  <c r="H2079" i="6"/>
  <c r="H2079" i="7"/>
  <c r="I2084" i="6"/>
  <c r="I2084" i="7"/>
  <c r="G2086" i="6"/>
  <c r="G2086" i="7"/>
  <c r="F2088" i="6"/>
  <c r="F2088" i="7"/>
  <c r="H2091" i="6"/>
  <c r="H2091" i="7"/>
  <c r="I2096" i="6"/>
  <c r="I2096" i="7"/>
  <c r="G2098" i="6"/>
  <c r="G2098" i="7"/>
  <c r="F2100" i="6"/>
  <c r="F2100" i="7"/>
  <c r="H2103" i="6"/>
  <c r="H2103" i="7"/>
  <c r="I2108" i="6"/>
  <c r="I2108" i="7"/>
  <c r="G2110" i="6"/>
  <c r="G2110" i="7"/>
  <c r="F2112" i="7"/>
  <c r="F2112" i="6"/>
  <c r="H2115" i="6"/>
  <c r="H2115" i="7"/>
  <c r="I2120" i="6"/>
  <c r="I2120" i="7"/>
  <c r="G2122" i="6"/>
  <c r="G2122" i="7"/>
  <c r="F2124" i="6"/>
  <c r="F2124" i="7"/>
  <c r="H2127" i="6"/>
  <c r="H2127" i="7"/>
  <c r="I2132" i="6"/>
  <c r="I2132" i="7"/>
  <c r="G2134" i="6"/>
  <c r="G2134" i="7"/>
  <c r="F2136" i="6"/>
  <c r="F2136" i="7"/>
  <c r="H2139" i="6"/>
  <c r="H2139" i="7"/>
  <c r="I2144" i="6"/>
  <c r="I2144" i="7"/>
  <c r="F2148" i="6"/>
  <c r="F2148" i="7"/>
  <c r="H2151" i="6"/>
  <c r="H2151" i="7"/>
  <c r="H2161" i="6"/>
  <c r="H2161" i="7"/>
  <c r="I2166" i="6"/>
  <c r="I2166" i="7"/>
  <c r="G2168" i="7"/>
  <c r="G2168" i="6"/>
  <c r="F2170" i="6"/>
  <c r="F2170" i="7"/>
  <c r="H2173" i="6"/>
  <c r="H2173" i="7"/>
  <c r="I2178" i="6"/>
  <c r="I2178" i="7"/>
  <c r="G2180" i="6"/>
  <c r="G2180" i="7"/>
  <c r="F2182" i="6"/>
  <c r="F2182" i="7"/>
  <c r="H2185" i="6"/>
  <c r="H2185" i="7"/>
  <c r="I2190" i="6"/>
  <c r="I2190" i="7"/>
  <c r="G2192" i="6"/>
  <c r="G2192" i="7"/>
  <c r="F2194" i="6"/>
  <c r="F2194" i="7"/>
  <c r="H2197" i="6"/>
  <c r="H2197" i="7"/>
  <c r="I2202" i="6"/>
  <c r="I2202" i="7"/>
  <c r="G2204" i="6"/>
  <c r="G2204" i="7"/>
  <c r="F2206" i="6"/>
  <c r="F2206" i="7"/>
  <c r="H2209" i="6"/>
  <c r="H2209" i="7"/>
  <c r="G2617" i="6"/>
  <c r="G2617" i="7"/>
  <c r="F2619" i="6"/>
  <c r="F2619" i="7"/>
  <c r="H2622" i="6"/>
  <c r="H2622" i="7"/>
  <c r="I2627" i="7"/>
  <c r="I2627" i="6"/>
  <c r="G2629" i="6"/>
  <c r="G2629" i="7"/>
  <c r="F2631" i="6"/>
  <c r="F2631" i="7"/>
  <c r="H2634" i="6"/>
  <c r="H2634" i="7"/>
  <c r="I2639" i="6"/>
  <c r="I2639" i="7"/>
  <c r="G2641" i="6"/>
  <c r="G2641" i="7"/>
  <c r="F2643" i="6"/>
  <c r="F2643" i="7"/>
  <c r="H2646" i="6"/>
  <c r="H2646" i="7"/>
  <c r="F2648" i="6"/>
  <c r="F2648" i="7"/>
  <c r="H2651" i="6"/>
  <c r="H2651" i="7"/>
  <c r="I2656" i="6"/>
  <c r="I2656" i="7"/>
  <c r="G2658" i="6"/>
  <c r="G2658" i="7"/>
  <c r="F2660" i="6"/>
  <c r="F2660" i="7"/>
  <c r="O2660" i="7" s="1"/>
  <c r="H2663" i="6"/>
  <c r="H2663" i="7"/>
  <c r="I2668" i="6"/>
  <c r="I2668" i="7"/>
  <c r="G2670" i="6"/>
  <c r="G2670" i="7"/>
  <c r="I2673" i="6"/>
  <c r="I2673" i="7"/>
  <c r="O2673" i="7" s="1"/>
  <c r="G2675" i="6"/>
  <c r="G2675" i="7"/>
  <c r="F2677" i="6"/>
  <c r="F2677" i="7"/>
  <c r="H2680" i="6"/>
  <c r="H2680" i="7"/>
  <c r="I2685" i="6"/>
  <c r="I2685" i="7"/>
  <c r="F2689" i="6"/>
  <c r="F2689" i="7"/>
  <c r="H2692" i="6"/>
  <c r="H2692" i="7"/>
  <c r="I968" i="7"/>
  <c r="H987" i="7"/>
  <c r="I990" i="7"/>
  <c r="G1006" i="7"/>
  <c r="H1028" i="7"/>
  <c r="H1048" i="7"/>
  <c r="G1067" i="7"/>
  <c r="F1117" i="7"/>
  <c r="O1118" i="7"/>
  <c r="F958" i="6"/>
  <c r="F958" i="7"/>
  <c r="O958" i="7" s="1"/>
  <c r="F970" i="6"/>
  <c r="F970" i="7"/>
  <c r="O970" i="7" s="1"/>
  <c r="F982" i="6"/>
  <c r="F982" i="7"/>
  <c r="O982" i="7" s="1"/>
  <c r="F994" i="6"/>
  <c r="F994" i="7"/>
  <c r="O994" i="7" s="1"/>
  <c r="F1006" i="6"/>
  <c r="F1006" i="7"/>
  <c r="O1006" i="7" s="1"/>
  <c r="F1023" i="6"/>
  <c r="F1023" i="7"/>
  <c r="O1023" i="7" s="1"/>
  <c r="F1045" i="6"/>
  <c r="F1045" i="7"/>
  <c r="F1057" i="6"/>
  <c r="F1057" i="7"/>
  <c r="O1057" i="7" s="1"/>
  <c r="F1069" i="6"/>
  <c r="F1069" i="7"/>
  <c r="O1069" i="7" s="1"/>
  <c r="F1081" i="6"/>
  <c r="F1081" i="7"/>
  <c r="I1089" i="6"/>
  <c r="I1089" i="7"/>
  <c r="G1091" i="6"/>
  <c r="G1091" i="7"/>
  <c r="F1093" i="6"/>
  <c r="F1093" i="7"/>
  <c r="O1093" i="7" s="1"/>
  <c r="H1096" i="6"/>
  <c r="H1096" i="7"/>
  <c r="I1101" i="6"/>
  <c r="I1101" i="7"/>
  <c r="O1101" i="7" s="1"/>
  <c r="F1105" i="6"/>
  <c r="F1105" i="7"/>
  <c r="O1105" i="7" s="1"/>
  <c r="H1108" i="6"/>
  <c r="H1108" i="7"/>
  <c r="I1113" i="6"/>
  <c r="I1113" i="7"/>
  <c r="G1115" i="6"/>
  <c r="G1115" i="7"/>
  <c r="H1120" i="6"/>
  <c r="H1120" i="7"/>
  <c r="I1125" i="6"/>
  <c r="I1125" i="7"/>
  <c r="O1125" i="7" s="1"/>
  <c r="G1127" i="6"/>
  <c r="G1127" i="7"/>
  <c r="F1129" i="6"/>
  <c r="F1129" i="7"/>
  <c r="O1129" i="7" s="1"/>
  <c r="H1132" i="6"/>
  <c r="H1132" i="7"/>
  <c r="I1137" i="6"/>
  <c r="I1137" i="7"/>
  <c r="O1137" i="7" s="1"/>
  <c r="G1139" i="6"/>
  <c r="G1139" i="7"/>
  <c r="F1141" i="6"/>
  <c r="F1141" i="7"/>
  <c r="O1141" i="7" s="1"/>
  <c r="H1144" i="6"/>
  <c r="H1144" i="7"/>
  <c r="I1149" i="6"/>
  <c r="I1149" i="7"/>
  <c r="I1274" i="6"/>
  <c r="I1274" i="7"/>
  <c r="O1274" i="7" s="1"/>
  <c r="G1276" i="6"/>
  <c r="G1276" i="7"/>
  <c r="F1278" i="6"/>
  <c r="F1278" i="7"/>
  <c r="H1281" i="6"/>
  <c r="H1281" i="7"/>
  <c r="I1286" i="6"/>
  <c r="I1286" i="7"/>
  <c r="G1288" i="6"/>
  <c r="G1288" i="7"/>
  <c r="F1290" i="6"/>
  <c r="F1290" i="7"/>
  <c r="H1293" i="6"/>
  <c r="H1293" i="7"/>
  <c r="I1298" i="6"/>
  <c r="I1298" i="7"/>
  <c r="O1298" i="7" s="1"/>
  <c r="G1300" i="6"/>
  <c r="G1300" i="7"/>
  <c r="F1302" i="6"/>
  <c r="F1302" i="7"/>
  <c r="H1305" i="6"/>
  <c r="H1305" i="7"/>
  <c r="I1310" i="6"/>
  <c r="I1310" i="7"/>
  <c r="O1310" i="7" s="1"/>
  <c r="I896" i="7"/>
  <c r="H915" i="7"/>
  <c r="G934" i="7"/>
  <c r="H997" i="7"/>
  <c r="G1016" i="7"/>
  <c r="H1038" i="7"/>
  <c r="I1041" i="7"/>
  <c r="O1041" i="7" s="1"/>
  <c r="G1057" i="7"/>
  <c r="G1103" i="7"/>
  <c r="H2156" i="7"/>
  <c r="F888" i="6"/>
  <c r="F888" i="7"/>
  <c r="F900" i="6"/>
  <c r="F900" i="7"/>
  <c r="O900" i="7" s="1"/>
  <c r="F912" i="6"/>
  <c r="F912" i="7"/>
  <c r="F924" i="6"/>
  <c r="F924" i="7"/>
  <c r="F936" i="6"/>
  <c r="F936" i="7"/>
  <c r="O936" i="7" s="1"/>
  <c r="F948" i="6"/>
  <c r="F948" i="7"/>
  <c r="F960" i="6"/>
  <c r="F960" i="7"/>
  <c r="F972" i="6"/>
  <c r="F972" i="7"/>
  <c r="O972" i="7" s="1"/>
  <c r="F984" i="6"/>
  <c r="F984" i="7"/>
  <c r="F996" i="6"/>
  <c r="F996" i="7"/>
  <c r="F1008" i="6"/>
  <c r="F1008" i="7"/>
  <c r="O1008" i="7" s="1"/>
  <c r="F1025" i="6"/>
  <c r="F1025" i="7"/>
  <c r="O1025" i="7" s="1"/>
  <c r="F1030" i="6"/>
  <c r="F1030" i="7"/>
  <c r="O1030" i="7" s="1"/>
  <c r="F1035" i="6"/>
  <c r="F1035" i="7"/>
  <c r="F1047" i="6"/>
  <c r="F1047" i="7"/>
  <c r="F1059" i="6"/>
  <c r="F1059" i="7"/>
  <c r="O1059" i="7" s="1"/>
  <c r="F1071" i="6"/>
  <c r="F1071" i="7"/>
  <c r="F1083" i="6"/>
  <c r="F1083" i="7"/>
  <c r="H1086" i="6"/>
  <c r="H1086" i="7"/>
  <c r="I1091" i="6"/>
  <c r="I1091" i="7"/>
  <c r="G1093" i="6"/>
  <c r="G1093" i="7"/>
  <c r="F1095" i="6"/>
  <c r="F1095" i="7"/>
  <c r="O1095" i="7" s="1"/>
  <c r="H1098" i="6"/>
  <c r="H1098" i="7"/>
  <c r="I1252" i="6"/>
  <c r="I1252" i="7"/>
  <c r="O1252" i="7" s="1"/>
  <c r="G1254" i="6"/>
  <c r="G1254" i="7"/>
  <c r="F1256" i="6"/>
  <c r="F1256" i="7"/>
  <c r="H1259" i="6"/>
  <c r="H1259" i="7"/>
  <c r="I1264" i="6"/>
  <c r="I1264" i="7"/>
  <c r="O1264" i="7" s="1"/>
  <c r="G1266" i="6"/>
  <c r="G1266" i="7"/>
  <c r="F1268" i="6"/>
  <c r="F1268" i="7"/>
  <c r="H891" i="7"/>
  <c r="G910" i="7"/>
  <c r="G992" i="7"/>
  <c r="I1016" i="7"/>
  <c r="O1486" i="7"/>
  <c r="G2146" i="7"/>
  <c r="I932" i="7"/>
  <c r="H951" i="7"/>
  <c r="I954" i="7"/>
  <c r="O954" i="7" s="1"/>
  <c r="G970" i="7"/>
  <c r="H973" i="7"/>
  <c r="H1033" i="7"/>
  <c r="I1055" i="7"/>
  <c r="H1074" i="7"/>
  <c r="I1077" i="7"/>
  <c r="O1077" i="7" s="1"/>
  <c r="O2492" i="7"/>
  <c r="G886" i="7"/>
  <c r="G968" i="7"/>
  <c r="I992" i="7"/>
  <c r="H1011" i="7"/>
  <c r="I1014" i="7"/>
  <c r="O1014" i="7" s="1"/>
  <c r="H1031" i="7"/>
  <c r="H1072" i="7"/>
  <c r="G2568" i="6"/>
  <c r="G2568" i="7"/>
  <c r="I2578" i="6"/>
  <c r="I2578" i="7"/>
  <c r="I2602" i="6"/>
  <c r="I2602" i="7"/>
  <c r="I2619" i="6"/>
  <c r="I2619" i="7"/>
  <c r="I2631" i="6"/>
  <c r="I2631" i="7"/>
  <c r="G2645" i="6"/>
  <c r="G2645" i="7"/>
  <c r="G2650" i="6"/>
  <c r="G2650" i="7"/>
  <c r="O1130" i="7"/>
  <c r="H2638" i="7"/>
  <c r="G1155" i="6"/>
  <c r="G1155" i="7"/>
  <c r="H1160" i="6"/>
  <c r="H1160" i="7"/>
  <c r="G1167" i="6"/>
  <c r="G1167" i="7"/>
  <c r="I1201" i="6"/>
  <c r="I1201" i="7"/>
  <c r="I1213" i="6"/>
  <c r="I1213" i="7"/>
  <c r="F1222" i="6"/>
  <c r="F1222" i="7"/>
  <c r="I1259" i="6"/>
  <c r="I1259" i="7"/>
  <c r="H1271" i="6"/>
  <c r="H1271" i="7"/>
  <c r="I1288" i="6"/>
  <c r="I1288" i="7"/>
  <c r="O1288" i="7" s="1"/>
  <c r="F1292" i="6"/>
  <c r="F1292" i="7"/>
  <c r="G1302" i="6"/>
  <c r="G1302" i="7"/>
  <c r="H1329" i="6"/>
  <c r="H1329" i="7"/>
  <c r="G1348" i="6"/>
  <c r="G1348" i="7"/>
  <c r="I1411" i="6"/>
  <c r="I1411" i="7"/>
  <c r="F1415" i="6"/>
  <c r="F1415" i="7"/>
  <c r="H1430" i="7"/>
  <c r="H1430" i="6"/>
  <c r="G1485" i="6"/>
  <c r="G1485" i="7"/>
  <c r="I1495" i="6"/>
  <c r="I1495" i="7"/>
  <c r="F1499" i="6"/>
  <c r="F1499" i="7"/>
  <c r="G1509" i="6"/>
  <c r="G1509" i="7"/>
  <c r="G1514" i="6"/>
  <c r="G1514" i="7"/>
  <c r="I1524" i="6"/>
  <c r="I1524" i="7"/>
  <c r="H1543" i="6"/>
  <c r="H1543" i="7"/>
  <c r="G1550" i="6"/>
  <c r="G1550" i="7"/>
  <c r="F1552" i="6"/>
  <c r="F1552" i="7"/>
  <c r="H1555" i="6"/>
  <c r="H1555" i="7"/>
  <c r="H1591" i="6"/>
  <c r="H1591" i="7"/>
  <c r="I2220" i="6"/>
  <c r="I2220" i="7"/>
  <c r="I2268" i="6"/>
  <c r="I2268" i="7"/>
  <c r="O2268" i="7" s="1"/>
  <c r="H2275" i="6"/>
  <c r="H2275" i="7"/>
  <c r="I2316" i="6"/>
  <c r="I2316" i="7"/>
  <c r="H2323" i="6"/>
  <c r="H2323" i="7"/>
  <c r="G2354" i="6"/>
  <c r="G2354" i="7"/>
  <c r="I2376" i="6"/>
  <c r="I2376" i="7"/>
  <c r="H2383" i="6"/>
  <c r="H2383" i="7"/>
  <c r="I2441" i="6"/>
  <c r="I2441" i="7"/>
  <c r="F2445" i="6"/>
  <c r="F2445" i="7"/>
  <c r="H2448" i="6"/>
  <c r="H2448" i="7"/>
  <c r="F2457" i="6"/>
  <c r="F2457" i="7"/>
  <c r="F2481" i="6"/>
  <c r="F2481" i="7"/>
  <c r="G2515" i="6"/>
  <c r="G2515" i="7"/>
  <c r="I2525" i="6"/>
  <c r="I2525" i="7"/>
  <c r="H2532" i="6"/>
  <c r="H2532" i="7"/>
  <c r="F2565" i="6"/>
  <c r="F2565" i="7"/>
  <c r="F2642" i="6"/>
  <c r="F2642" i="7"/>
  <c r="O2636" i="7"/>
  <c r="G1150" i="6"/>
  <c r="G1150" i="7"/>
  <c r="H1155" i="6"/>
  <c r="H1155" i="7"/>
  <c r="I1160" i="6"/>
  <c r="I1160" i="7"/>
  <c r="G1162" i="6"/>
  <c r="G1162" i="7"/>
  <c r="H1167" i="6"/>
  <c r="H1167" i="7"/>
  <c r="I1172" i="6"/>
  <c r="I1172" i="7"/>
  <c r="O1172" i="7" s="1"/>
  <c r="G1174" i="6"/>
  <c r="G1174" i="7"/>
  <c r="H1179" i="6"/>
  <c r="H1179" i="7"/>
  <c r="I1184" i="6"/>
  <c r="I1184" i="7"/>
  <c r="G1186" i="6"/>
  <c r="G1186" i="7"/>
  <c r="H1191" i="6"/>
  <c r="H1191" i="7"/>
  <c r="I1196" i="6"/>
  <c r="I1196" i="7"/>
  <c r="G1198" i="6"/>
  <c r="G1198" i="7"/>
  <c r="F1200" i="6"/>
  <c r="F1200" i="7"/>
  <c r="H1203" i="6"/>
  <c r="H1203" i="7"/>
  <c r="I1208" i="6"/>
  <c r="I1208" i="7"/>
  <c r="O1208" i="7" s="1"/>
  <c r="G1210" i="6"/>
  <c r="G1210" i="7"/>
  <c r="F1212" i="6"/>
  <c r="F1212" i="7"/>
  <c r="H1215" i="6"/>
  <c r="H1215" i="7"/>
  <c r="H1220" i="6"/>
  <c r="H1220" i="7"/>
  <c r="I1225" i="6"/>
  <c r="I1225" i="7"/>
  <c r="I1230" i="6"/>
  <c r="I1230" i="7"/>
  <c r="G1232" i="6"/>
  <c r="G1232" i="7"/>
  <c r="F1234" i="6"/>
  <c r="F1234" i="7"/>
  <c r="H1237" i="6"/>
  <c r="H1237" i="7"/>
  <c r="I1242" i="6"/>
  <c r="I1242" i="7"/>
  <c r="O1242" i="7" s="1"/>
  <c r="G1244" i="6"/>
  <c r="G1244" i="7"/>
  <c r="F1246" i="6"/>
  <c r="F1246" i="7"/>
  <c r="H1249" i="6"/>
  <c r="H1249" i="7"/>
  <c r="I1254" i="6"/>
  <c r="I1254" i="7"/>
  <c r="O1254" i="7" s="1"/>
  <c r="G1256" i="6"/>
  <c r="G1256" i="7"/>
  <c r="F1258" i="6"/>
  <c r="F1258" i="7"/>
  <c r="H1261" i="6"/>
  <c r="H1261" i="7"/>
  <c r="I1266" i="6"/>
  <c r="I1266" i="7"/>
  <c r="G1268" i="6"/>
  <c r="G1268" i="7"/>
  <c r="I1271" i="6"/>
  <c r="I1271" i="7"/>
  <c r="O1271" i="7" s="1"/>
  <c r="G1273" i="6"/>
  <c r="G1273" i="7"/>
  <c r="F1275" i="6"/>
  <c r="F1275" i="7"/>
  <c r="H1278" i="6"/>
  <c r="H1278" i="7"/>
  <c r="I1283" i="6"/>
  <c r="I1283" i="7"/>
  <c r="O1283" i="7" s="1"/>
  <c r="G1285" i="6"/>
  <c r="G1285" i="7"/>
  <c r="F1287" i="6"/>
  <c r="F1287" i="7"/>
  <c r="H1290" i="6"/>
  <c r="H1290" i="7"/>
  <c r="I1295" i="6"/>
  <c r="I1295" i="7"/>
  <c r="G1297" i="6"/>
  <c r="G1297" i="7"/>
  <c r="F1299" i="6"/>
  <c r="F1299" i="7"/>
  <c r="O1299" i="7" s="1"/>
  <c r="H1302" i="6"/>
  <c r="H1302" i="7"/>
  <c r="H1307" i="6"/>
  <c r="H1307" i="7"/>
  <c r="H1312" i="6"/>
  <c r="H1312" i="7"/>
  <c r="I1317" i="6"/>
  <c r="I1317" i="7"/>
  <c r="G1319" i="6"/>
  <c r="G1319" i="7"/>
  <c r="H1324" i="6"/>
  <c r="H1324" i="7"/>
  <c r="I1329" i="6"/>
  <c r="I1329" i="7"/>
  <c r="F1333" i="6"/>
  <c r="F1333" i="7"/>
  <c r="H1336" i="6"/>
  <c r="H1336" i="7"/>
  <c r="I1341" i="6"/>
  <c r="I1341" i="7"/>
  <c r="G1343" i="6"/>
  <c r="G1343" i="7"/>
  <c r="F1345" i="6"/>
  <c r="F1345" i="7"/>
  <c r="H1348" i="6"/>
  <c r="H1348" i="7"/>
  <c r="I1353" i="6"/>
  <c r="I1353" i="7"/>
  <c r="G1355" i="6"/>
  <c r="G1355" i="7"/>
  <c r="F1357" i="6"/>
  <c r="F1357" i="7"/>
  <c r="H1360" i="6"/>
  <c r="H1360" i="7"/>
  <c r="I1365" i="6"/>
  <c r="I1365" i="7"/>
  <c r="G1367" i="6"/>
  <c r="G1367" i="7"/>
  <c r="F1369" i="6"/>
  <c r="F1369" i="7"/>
  <c r="H1372" i="6"/>
  <c r="H1372" i="7"/>
  <c r="I1377" i="6"/>
  <c r="I1377" i="7"/>
  <c r="G1379" i="6"/>
  <c r="G1379" i="7"/>
  <c r="F1381" i="6"/>
  <c r="F1381" i="7"/>
  <c r="H1384" i="6"/>
  <c r="H1384" i="7"/>
  <c r="H1389" i="6"/>
  <c r="H1389" i="7"/>
  <c r="I1394" i="6"/>
  <c r="I1394" i="7"/>
  <c r="G1396" i="6"/>
  <c r="G1396" i="7"/>
  <c r="F1398" i="6"/>
  <c r="F1398" i="7"/>
  <c r="I1406" i="6"/>
  <c r="I1406" i="7"/>
  <c r="G1408" i="6"/>
  <c r="G1408" i="7"/>
  <c r="F1410" i="6"/>
  <c r="F1410" i="7"/>
  <c r="I1418" i="6"/>
  <c r="I1418" i="7"/>
  <c r="G1420" i="6"/>
  <c r="G1420" i="7"/>
  <c r="H1425" i="6"/>
  <c r="H1425" i="7"/>
  <c r="I1430" i="6"/>
  <c r="I1430" i="7"/>
  <c r="G1432" i="6"/>
  <c r="G1432" i="7"/>
  <c r="F1434" i="6"/>
  <c r="F1434" i="7"/>
  <c r="I1442" i="6"/>
  <c r="I1442" i="7"/>
  <c r="G1444" i="6"/>
  <c r="G1444" i="7"/>
  <c r="I1454" i="6"/>
  <c r="I1454" i="7"/>
  <c r="G1456" i="6"/>
  <c r="G1456" i="7"/>
  <c r="I1466" i="6"/>
  <c r="I1466" i="7"/>
  <c r="G1468" i="6"/>
  <c r="G1468" i="7"/>
  <c r="F1470" i="6"/>
  <c r="F1470" i="7"/>
  <c r="I1478" i="6"/>
  <c r="I1478" i="7"/>
  <c r="G1480" i="6"/>
  <c r="G1480" i="7"/>
  <c r="H1485" i="6"/>
  <c r="H1485" i="7"/>
  <c r="I1490" i="6"/>
  <c r="I1490" i="7"/>
  <c r="G1492" i="6"/>
  <c r="G1492" i="7"/>
  <c r="F1494" i="6"/>
  <c r="F1494" i="7"/>
  <c r="I1502" i="6"/>
  <c r="I1502" i="7"/>
  <c r="G1504" i="6"/>
  <c r="G1504" i="7"/>
  <c r="F1511" i="6"/>
  <c r="F1511" i="7"/>
  <c r="H1514" i="6"/>
  <c r="H1514" i="7"/>
  <c r="I1519" i="6"/>
  <c r="I1519" i="7"/>
  <c r="G1521" i="6"/>
  <c r="G1521" i="7"/>
  <c r="F1523" i="6"/>
  <c r="F1523" i="7"/>
  <c r="H1526" i="6"/>
  <c r="H1526" i="7"/>
  <c r="I1531" i="6"/>
  <c r="I1531" i="7"/>
  <c r="G1533" i="6"/>
  <c r="G1533" i="7"/>
  <c r="F1535" i="6"/>
  <c r="F1535" i="7"/>
  <c r="H1538" i="6"/>
  <c r="H1538" i="7"/>
  <c r="I1543" i="6"/>
  <c r="I1543" i="7"/>
  <c r="G1545" i="6"/>
  <c r="G1545" i="7"/>
  <c r="H1550" i="6"/>
  <c r="H1550" i="7"/>
  <c r="I1555" i="6"/>
  <c r="I1555" i="7"/>
  <c r="F1559" i="6"/>
  <c r="F1559" i="7"/>
  <c r="H1562" i="6"/>
  <c r="H1562" i="7"/>
  <c r="I1567" i="6"/>
  <c r="I1567" i="7"/>
  <c r="G1569" i="6"/>
  <c r="G1569" i="7"/>
  <c r="H1937" i="6"/>
  <c r="H1937" i="7"/>
  <c r="I1942" i="6"/>
  <c r="I1942" i="7"/>
  <c r="O1942" i="7" s="1"/>
  <c r="G1944" i="6"/>
  <c r="G1944" i="7"/>
  <c r="I1947" i="6"/>
  <c r="I1947" i="7"/>
  <c r="G1949" i="6"/>
  <c r="G1949" i="7"/>
  <c r="F1951" i="6"/>
  <c r="F1951" i="7"/>
  <c r="H1954" i="6"/>
  <c r="H1954" i="7"/>
  <c r="I1959" i="6"/>
  <c r="I1959" i="7"/>
  <c r="G1961" i="6"/>
  <c r="G1961" i="7"/>
  <c r="I1964" i="6"/>
  <c r="I1964" i="7"/>
  <c r="G1966" i="6"/>
  <c r="G1966" i="7"/>
  <c r="F1968" i="6"/>
  <c r="F1968" i="7"/>
  <c r="H1971" i="6"/>
  <c r="H1971" i="7"/>
  <c r="I1976" i="6"/>
  <c r="I1976" i="7"/>
  <c r="O1976" i="7" s="1"/>
  <c r="F1980" i="7"/>
  <c r="F1980" i="6"/>
  <c r="H1983" i="6"/>
  <c r="H1983" i="7"/>
  <c r="I1988" i="6"/>
  <c r="I1988" i="7"/>
  <c r="O1988" i="7" s="1"/>
  <c r="G1990" i="6"/>
  <c r="G1990" i="7"/>
  <c r="F1992" i="6"/>
  <c r="F1992" i="7"/>
  <c r="H1995" i="6"/>
  <c r="H1995" i="7"/>
  <c r="I2000" i="6"/>
  <c r="I2000" i="7"/>
  <c r="O2000" i="7" s="1"/>
  <c r="G2002" i="6"/>
  <c r="G2002" i="7"/>
  <c r="F2004" i="6"/>
  <c r="F2004" i="7"/>
  <c r="H2007" i="6"/>
  <c r="H2007" i="7"/>
  <c r="G2014" i="6"/>
  <c r="G2014" i="7"/>
  <c r="F2016" i="6"/>
  <c r="F2016" i="7"/>
  <c r="H2019" i="6"/>
  <c r="H2019" i="7"/>
  <c r="I2024" i="6"/>
  <c r="I2024" i="7"/>
  <c r="I2029" i="6"/>
  <c r="I2029" i="7"/>
  <c r="I2034" i="6"/>
  <c r="I2034" i="7"/>
  <c r="O2034" i="7" s="1"/>
  <c r="G2036" i="6"/>
  <c r="G2036" i="7"/>
  <c r="F2038" i="6"/>
  <c r="F2038" i="7"/>
  <c r="H2041" i="6"/>
  <c r="H2041" i="7"/>
  <c r="F2043" i="6"/>
  <c r="F2043" i="7"/>
  <c r="H2046" i="6"/>
  <c r="H2046" i="7"/>
  <c r="I2051" i="6"/>
  <c r="I2051" i="7"/>
  <c r="O2051" i="7" s="1"/>
  <c r="G2053" i="7"/>
  <c r="G2053" i="6"/>
  <c r="F2055" i="6"/>
  <c r="F2055" i="7"/>
  <c r="H2058" i="6"/>
  <c r="H2058" i="7"/>
  <c r="F2060" i="6"/>
  <c r="F2060" i="7"/>
  <c r="F2065" i="6"/>
  <c r="F2065" i="7"/>
  <c r="H2068" i="6"/>
  <c r="H2068" i="7"/>
  <c r="I2073" i="6"/>
  <c r="I2073" i="7"/>
  <c r="G2075" i="6"/>
  <c r="G2075" i="7"/>
  <c r="F2077" i="6"/>
  <c r="F2077" i="7"/>
  <c r="H2080" i="6"/>
  <c r="H2080" i="7"/>
  <c r="I2085" i="6"/>
  <c r="I2085" i="7"/>
  <c r="O2085" i="7" s="1"/>
  <c r="G2087" i="6"/>
  <c r="G2087" i="7"/>
  <c r="F2089" i="6"/>
  <c r="F2089" i="7"/>
  <c r="H2092" i="6"/>
  <c r="H2092" i="7"/>
  <c r="I2097" i="6"/>
  <c r="I2097" i="7"/>
  <c r="G2099" i="6"/>
  <c r="G2099" i="7"/>
  <c r="F2101" i="6"/>
  <c r="F2101" i="7"/>
  <c r="H2104" i="6"/>
  <c r="H2104" i="7"/>
  <c r="I2109" i="6"/>
  <c r="I2109" i="7"/>
  <c r="O2109" i="7" s="1"/>
  <c r="G2111" i="6"/>
  <c r="G2111" i="7"/>
  <c r="F2113" i="6"/>
  <c r="F2113" i="7"/>
  <c r="H2116" i="6"/>
  <c r="H2116" i="7"/>
  <c r="I2121" i="6"/>
  <c r="I2121" i="7"/>
  <c r="G2123" i="6"/>
  <c r="G2123" i="7"/>
  <c r="F2125" i="6"/>
  <c r="F2125" i="7"/>
  <c r="H2128" i="6"/>
  <c r="H2128" i="7"/>
  <c r="I2133" i="6"/>
  <c r="I2133" i="7"/>
  <c r="O2133" i="7" s="1"/>
  <c r="G2135" i="6"/>
  <c r="G2135" i="7"/>
  <c r="F2137" i="6"/>
  <c r="F2137" i="7"/>
  <c r="H2140" i="6"/>
  <c r="H2140" i="7"/>
  <c r="I2145" i="6"/>
  <c r="I2145" i="7"/>
  <c r="F2149" i="6"/>
  <c r="F2149" i="7"/>
  <c r="H2152" i="6"/>
  <c r="H2152" i="7"/>
  <c r="H2162" i="6"/>
  <c r="H2162" i="7"/>
  <c r="I2167" i="6"/>
  <c r="I2167" i="7"/>
  <c r="O2167" i="7" s="1"/>
  <c r="G2169" i="6"/>
  <c r="G2169" i="7"/>
  <c r="F2171" i="6"/>
  <c r="F2171" i="7"/>
  <c r="O2171" i="7" s="1"/>
  <c r="H2174" i="6"/>
  <c r="H2174" i="7"/>
  <c r="I2179" i="6"/>
  <c r="I2179" i="7"/>
  <c r="O2179" i="7" s="1"/>
  <c r="G2181" i="6"/>
  <c r="G2181" i="7"/>
  <c r="F2183" i="6"/>
  <c r="F2183" i="7"/>
  <c r="H2186" i="6"/>
  <c r="H2186" i="7"/>
  <c r="I2191" i="6"/>
  <c r="I2191" i="7"/>
  <c r="O2191" i="7" s="1"/>
  <c r="G2193" i="6"/>
  <c r="G2193" i="7"/>
  <c r="H2198" i="6"/>
  <c r="H2198" i="7"/>
  <c r="I2203" i="6"/>
  <c r="I2203" i="7"/>
  <c r="O2203" i="7" s="1"/>
  <c r="G2205" i="6"/>
  <c r="G2205" i="7"/>
  <c r="F2207" i="6"/>
  <c r="F2207" i="7"/>
  <c r="H2210" i="6"/>
  <c r="H2210" i="7"/>
  <c r="I2215" i="6"/>
  <c r="I2215" i="7"/>
  <c r="O2215" i="7" s="1"/>
  <c r="F2219" i="6"/>
  <c r="F2219" i="7"/>
  <c r="H2222" i="6"/>
  <c r="H2222" i="7"/>
  <c r="I2227" i="6"/>
  <c r="I2227" i="7"/>
  <c r="O2227" i="7" s="1"/>
  <c r="G2229" i="6"/>
  <c r="G2229" i="7"/>
  <c r="F2231" i="6"/>
  <c r="F2231" i="7"/>
  <c r="H2234" i="6"/>
  <c r="H2234" i="7"/>
  <c r="I2239" i="6"/>
  <c r="I2239" i="7"/>
  <c r="O2239" i="7" s="1"/>
  <c r="G2241" i="6"/>
  <c r="G2241" i="7"/>
  <c r="F2243" i="6"/>
  <c r="F2243" i="7"/>
  <c r="H2246" i="6"/>
  <c r="H2246" i="7"/>
  <c r="I2251" i="6"/>
  <c r="I2251" i="7"/>
  <c r="G2253" i="6"/>
  <c r="G2253" i="7"/>
  <c r="F2255" i="6"/>
  <c r="F2255" i="7"/>
  <c r="H2258" i="6"/>
  <c r="H2258" i="7"/>
  <c r="I2263" i="6"/>
  <c r="I2263" i="7"/>
  <c r="O2263" i="7" s="1"/>
  <c r="G2265" i="6"/>
  <c r="G2265" i="7"/>
  <c r="F2267" i="6"/>
  <c r="F2267" i="7"/>
  <c r="H2270" i="6"/>
  <c r="H2270" i="7"/>
  <c r="I2275" i="6"/>
  <c r="I2275" i="7"/>
  <c r="F2279" i="6"/>
  <c r="F2279" i="7"/>
  <c r="O2279" i="7" s="1"/>
  <c r="H2282" i="6"/>
  <c r="H2282" i="7"/>
  <c r="I2287" i="6"/>
  <c r="I2287" i="7"/>
  <c r="O2287" i="7" s="1"/>
  <c r="G2289" i="6"/>
  <c r="G2289" i="7"/>
  <c r="F2291" i="6"/>
  <c r="F2291" i="7"/>
  <c r="H2294" i="6"/>
  <c r="H2294" i="7"/>
  <c r="I2299" i="6"/>
  <c r="I2299" i="7"/>
  <c r="G2301" i="6"/>
  <c r="G2301" i="7"/>
  <c r="F2303" i="6"/>
  <c r="F2303" i="7"/>
  <c r="H2306" i="6"/>
  <c r="H2306" i="7"/>
  <c r="I2311" i="6"/>
  <c r="I2311" i="7"/>
  <c r="G2313" i="6"/>
  <c r="G2313" i="7"/>
  <c r="F2315" i="6"/>
  <c r="F2315" i="7"/>
  <c r="O2315" i="7" s="1"/>
  <c r="H2318" i="6"/>
  <c r="H2318" i="7"/>
  <c r="I2323" i="6"/>
  <c r="I2323" i="7"/>
  <c r="G2325" i="6"/>
  <c r="G2325" i="7"/>
  <c r="F2327" i="6"/>
  <c r="F2327" i="7"/>
  <c r="H2330" i="6"/>
  <c r="H2330" i="7"/>
  <c r="I2335" i="6"/>
  <c r="I2335" i="7"/>
  <c r="G2337" i="6"/>
  <c r="G2337" i="7"/>
  <c r="F2339" i="6"/>
  <c r="F2339" i="7"/>
  <c r="H2342" i="6"/>
  <c r="H2342" i="7"/>
  <c r="I2347" i="6"/>
  <c r="I2347" i="7"/>
  <c r="G2349" i="6"/>
  <c r="G2349" i="7"/>
  <c r="F2351" i="6"/>
  <c r="F2351" i="7"/>
  <c r="O2351" i="7" s="1"/>
  <c r="H2354" i="6"/>
  <c r="H2354" i="7"/>
  <c r="I2359" i="6"/>
  <c r="I2359" i="7"/>
  <c r="G2361" i="6"/>
  <c r="G2361" i="7"/>
  <c r="F2363" i="6"/>
  <c r="F2363" i="7"/>
  <c r="H2366" i="6"/>
  <c r="H2366" i="7"/>
  <c r="I2371" i="6"/>
  <c r="I2371" i="7"/>
  <c r="G2373" i="6"/>
  <c r="G2373" i="7"/>
  <c r="F2375" i="6"/>
  <c r="F2375" i="7"/>
  <c r="H2378" i="6"/>
  <c r="H2378" i="7"/>
  <c r="I2383" i="6"/>
  <c r="I2383" i="7"/>
  <c r="G2385" i="6"/>
  <c r="G2385" i="7"/>
  <c r="F2387" i="6"/>
  <c r="F2387" i="7"/>
  <c r="H2390" i="6"/>
  <c r="H2390" i="7"/>
  <c r="I2395" i="6"/>
  <c r="I2395" i="7"/>
  <c r="G2397" i="6"/>
  <c r="G2397" i="7"/>
  <c r="F2399" i="6"/>
  <c r="F2399" i="7"/>
  <c r="H2402" i="6"/>
  <c r="H2402" i="7"/>
  <c r="I2407" i="6"/>
  <c r="I2407" i="7"/>
  <c r="F2411" i="6"/>
  <c r="F2411" i="7"/>
  <c r="H2414" i="6"/>
  <c r="H2414" i="7"/>
  <c r="I2419" i="6"/>
  <c r="I2419" i="7"/>
  <c r="G2421" i="6"/>
  <c r="G2421" i="7"/>
  <c r="F2423" i="6"/>
  <c r="F2423" i="7"/>
  <c r="O2423" i="7" s="1"/>
  <c r="H2426" i="6"/>
  <c r="H2426" i="7"/>
  <c r="H2431" i="6"/>
  <c r="H2431" i="7"/>
  <c r="I2436" i="6"/>
  <c r="I2436" i="7"/>
  <c r="G2438" i="6"/>
  <c r="G2438" i="7"/>
  <c r="F2440" i="6"/>
  <c r="F2440" i="7"/>
  <c r="H2443" i="6"/>
  <c r="H2443" i="7"/>
  <c r="I2448" i="6"/>
  <c r="I2448" i="7"/>
  <c r="G2450" i="6"/>
  <c r="G2450" i="7"/>
  <c r="F2452" i="6"/>
  <c r="F2452" i="7"/>
  <c r="H2455" i="6"/>
  <c r="H2455" i="7"/>
  <c r="I2460" i="6"/>
  <c r="I2460" i="7"/>
  <c r="G2462" i="7"/>
  <c r="G2462" i="6"/>
  <c r="F2464" i="6"/>
  <c r="F2464" i="7"/>
  <c r="H2467" i="6"/>
  <c r="H2467" i="7"/>
  <c r="I2472" i="6"/>
  <c r="I2472" i="7"/>
  <c r="F2476" i="6"/>
  <c r="F2476" i="7"/>
  <c r="H2479" i="6"/>
  <c r="H2479" i="7"/>
  <c r="I2484" i="6"/>
  <c r="I2484" i="7"/>
  <c r="G2486" i="6"/>
  <c r="G2486" i="7"/>
  <c r="F2488" i="6"/>
  <c r="F2488" i="7"/>
  <c r="H2491" i="6"/>
  <c r="H2491" i="7"/>
  <c r="I2496" i="6"/>
  <c r="I2496" i="7"/>
  <c r="G2498" i="7"/>
  <c r="G2498" i="6"/>
  <c r="F2500" i="6"/>
  <c r="F2500" i="7"/>
  <c r="H2503" i="6"/>
  <c r="H2503" i="7"/>
  <c r="G2474" i="6"/>
  <c r="I1985" i="6"/>
  <c r="O1094" i="7"/>
  <c r="F1108" i="7"/>
  <c r="F1190" i="7"/>
  <c r="O1320" i="7"/>
  <c r="F1386" i="7"/>
  <c r="G1391" i="7"/>
  <c r="G1415" i="7"/>
  <c r="F1427" i="7"/>
  <c r="F2001" i="7"/>
  <c r="H2014" i="7"/>
  <c r="G2217" i="7"/>
  <c r="F2635" i="7"/>
  <c r="O2685" i="7"/>
  <c r="G2633" i="6"/>
  <c r="G2633" i="7"/>
  <c r="I1165" i="6"/>
  <c r="I1165" i="7"/>
  <c r="I1177" i="6"/>
  <c r="I1177" i="7"/>
  <c r="O1177" i="7" s="1"/>
  <c r="G1179" i="6"/>
  <c r="G1179" i="7"/>
  <c r="H1184" i="6"/>
  <c r="H1184" i="7"/>
  <c r="G1191" i="6"/>
  <c r="G1191" i="7"/>
  <c r="I1235" i="6"/>
  <c r="I1235" i="7"/>
  <c r="O1235" i="7" s="1"/>
  <c r="I1300" i="6"/>
  <c r="I1300" i="7"/>
  <c r="O1300" i="7" s="1"/>
  <c r="F1304" i="6"/>
  <c r="F1304" i="7"/>
  <c r="F1309" i="6"/>
  <c r="F1309" i="7"/>
  <c r="H1317" i="6"/>
  <c r="H1317" i="7"/>
  <c r="I1334" i="6"/>
  <c r="I1334" i="7"/>
  <c r="G1360" i="6"/>
  <c r="G1360" i="7"/>
  <c r="H1365" i="6"/>
  <c r="H1365" i="7"/>
  <c r="G1372" i="6"/>
  <c r="G1372" i="7"/>
  <c r="F1374" i="6"/>
  <c r="F1374" i="7"/>
  <c r="I1423" i="6"/>
  <c r="I1423" i="7"/>
  <c r="I1471" i="6"/>
  <c r="I1471" i="7"/>
  <c r="G1473" i="6"/>
  <c r="G1473" i="7"/>
  <c r="H1478" i="6"/>
  <c r="H1478" i="7"/>
  <c r="G1526" i="6"/>
  <c r="G1526" i="7"/>
  <c r="F1528" i="6"/>
  <c r="F1528" i="7"/>
  <c r="I1536" i="6"/>
  <c r="I1536" i="7"/>
  <c r="F1540" i="6"/>
  <c r="F1540" i="7"/>
  <c r="I1548" i="6"/>
  <c r="I1548" i="7"/>
  <c r="I1560" i="6"/>
  <c r="I1560" i="7"/>
  <c r="F1564" i="6"/>
  <c r="F1564" i="7"/>
  <c r="I1572" i="6"/>
  <c r="I1572" i="7"/>
  <c r="H1579" i="6"/>
  <c r="H1579" i="7"/>
  <c r="I1584" i="6"/>
  <c r="I1584" i="7"/>
  <c r="G1586" i="6"/>
  <c r="G1586" i="7"/>
  <c r="F1588" i="6"/>
  <c r="F1588" i="7"/>
  <c r="I1596" i="6"/>
  <c r="I1596" i="7"/>
  <c r="G1598" i="6"/>
  <c r="G1598" i="7"/>
  <c r="H1603" i="6"/>
  <c r="H1603" i="7"/>
  <c r="G2210" i="6"/>
  <c r="G2210" i="7"/>
  <c r="F2212" i="6"/>
  <c r="F2212" i="7"/>
  <c r="F2224" i="6"/>
  <c r="F2224" i="7"/>
  <c r="H2227" i="6"/>
  <c r="H2227" i="7"/>
  <c r="F2236" i="6"/>
  <c r="F2236" i="7"/>
  <c r="F2260" i="6"/>
  <c r="F2260" i="7"/>
  <c r="I2280" i="6"/>
  <c r="I2280" i="7"/>
  <c r="I2292" i="6"/>
  <c r="I2292" i="7"/>
  <c r="F2296" i="6"/>
  <c r="F2296" i="7"/>
  <c r="F2308" i="6"/>
  <c r="F2308" i="7"/>
  <c r="G2342" i="6"/>
  <c r="G2342" i="7"/>
  <c r="H2347" i="6"/>
  <c r="H2347" i="7"/>
  <c r="I2364" i="6"/>
  <c r="I2364" i="7"/>
  <c r="G2390" i="6"/>
  <c r="G2390" i="7"/>
  <c r="H2395" i="6"/>
  <c r="H2395" i="7"/>
  <c r="I2412" i="6"/>
  <c r="I2412" i="7"/>
  <c r="H2419" i="6"/>
  <c r="H2419" i="7"/>
  <c r="G2426" i="6"/>
  <c r="G2426" i="7"/>
  <c r="I2465" i="6"/>
  <c r="I2465" i="7"/>
  <c r="I2549" i="6"/>
  <c r="I2549" i="7"/>
  <c r="H2556" i="6"/>
  <c r="H2556" i="7"/>
  <c r="I2614" i="6"/>
  <c r="I2614" i="7"/>
  <c r="I2626" i="6"/>
  <c r="I2626" i="7"/>
  <c r="H2633" i="6"/>
  <c r="H2633" i="7"/>
  <c r="I1107" i="6"/>
  <c r="I1107" i="7"/>
  <c r="G1109" i="6"/>
  <c r="G1109" i="7"/>
  <c r="H1114" i="6"/>
  <c r="H1114" i="7"/>
  <c r="I1119" i="6"/>
  <c r="I1119" i="7"/>
  <c r="O1119" i="7" s="1"/>
  <c r="G1121" i="6"/>
  <c r="G1121" i="7"/>
  <c r="H1126" i="6"/>
  <c r="H1126" i="7"/>
  <c r="I1131" i="6"/>
  <c r="I1131" i="7"/>
  <c r="O1131" i="7" s="1"/>
  <c r="G1133" i="6"/>
  <c r="G1133" i="7"/>
  <c r="H1138" i="6"/>
  <c r="H1138" i="7"/>
  <c r="I1143" i="6"/>
  <c r="I1143" i="7"/>
  <c r="G1145" i="6"/>
  <c r="G1145" i="7"/>
  <c r="H1150" i="6"/>
  <c r="H1150" i="7"/>
  <c r="I1155" i="6"/>
  <c r="I1155" i="7"/>
  <c r="G1157" i="6"/>
  <c r="G1157" i="7"/>
  <c r="H1162" i="6"/>
  <c r="H1162" i="7"/>
  <c r="I1167" i="6"/>
  <c r="I1167" i="7"/>
  <c r="O1167" i="7" s="1"/>
  <c r="G1169" i="6"/>
  <c r="G1169" i="7"/>
  <c r="H1174" i="6"/>
  <c r="H1174" i="7"/>
  <c r="I1179" i="6"/>
  <c r="I1179" i="7"/>
  <c r="G1181" i="6"/>
  <c r="G1181" i="7"/>
  <c r="H1186" i="6"/>
  <c r="H1186" i="7"/>
  <c r="I1191" i="6"/>
  <c r="I1191" i="7"/>
  <c r="O1191" i="7" s="1"/>
  <c r="G1193" i="6"/>
  <c r="G1193" i="7"/>
  <c r="F1195" i="6"/>
  <c r="F1195" i="7"/>
  <c r="H1198" i="6"/>
  <c r="H1198" i="7"/>
  <c r="I1203" i="6"/>
  <c r="I1203" i="7"/>
  <c r="G1205" i="6"/>
  <c r="G1205" i="7"/>
  <c r="F1207" i="6"/>
  <c r="F1207" i="7"/>
  <c r="H1210" i="6"/>
  <c r="H1210" i="7"/>
  <c r="I1215" i="6"/>
  <c r="I1215" i="7"/>
  <c r="G1217" i="6"/>
  <c r="G1217" i="7"/>
  <c r="I1220" i="6"/>
  <c r="I1220" i="7"/>
  <c r="G1222" i="6"/>
  <c r="G1222" i="7"/>
  <c r="F1224" i="6"/>
  <c r="F1224" i="7"/>
  <c r="O1224" i="7" s="1"/>
  <c r="G1227" i="6"/>
  <c r="G1227" i="7"/>
  <c r="F1229" i="6"/>
  <c r="F1229" i="7"/>
  <c r="H1232" i="6"/>
  <c r="H1232" i="7"/>
  <c r="I1237" i="6"/>
  <c r="I1237" i="7"/>
  <c r="G1239" i="6"/>
  <c r="G1239" i="7"/>
  <c r="F1241" i="6"/>
  <c r="F1241" i="7"/>
  <c r="O1241" i="7" s="1"/>
  <c r="H1244" i="6"/>
  <c r="H1244" i="7"/>
  <c r="I1249" i="6"/>
  <c r="I1249" i="7"/>
  <c r="G1251" i="6"/>
  <c r="G1251" i="7"/>
  <c r="F1253" i="6"/>
  <c r="F1253" i="7"/>
  <c r="O1253" i="7" s="1"/>
  <c r="H1256" i="6"/>
  <c r="H1256" i="7"/>
  <c r="I1261" i="6"/>
  <c r="I1261" i="7"/>
  <c r="G1263" i="6"/>
  <c r="G1263" i="7"/>
  <c r="F1265" i="6"/>
  <c r="F1265" i="7"/>
  <c r="H1268" i="6"/>
  <c r="H1268" i="7"/>
  <c r="F1270" i="6"/>
  <c r="F1270" i="7"/>
  <c r="H1273" i="6"/>
  <c r="H1273" i="7"/>
  <c r="I1278" i="6"/>
  <c r="I1278" i="7"/>
  <c r="G1280" i="6"/>
  <c r="G1280" i="7"/>
  <c r="F1282" i="6"/>
  <c r="F1282" i="7"/>
  <c r="O1282" i="7" s="1"/>
  <c r="H1285" i="6"/>
  <c r="H1285" i="7"/>
  <c r="I1290" i="6"/>
  <c r="I1290" i="7"/>
  <c r="G1292" i="6"/>
  <c r="G1292" i="7"/>
  <c r="F1294" i="6"/>
  <c r="F1294" i="7"/>
  <c r="O1294" i="7" s="1"/>
  <c r="H1297" i="6"/>
  <c r="H1297" i="7"/>
  <c r="I1302" i="6"/>
  <c r="I1302" i="7"/>
  <c r="G1304" i="6"/>
  <c r="G1304" i="7"/>
  <c r="I1307" i="6"/>
  <c r="I1307" i="7"/>
  <c r="G1309" i="6"/>
  <c r="G1309" i="7"/>
  <c r="I1312" i="6"/>
  <c r="I1312" i="7"/>
  <c r="G1314" i="6"/>
  <c r="G1314" i="7"/>
  <c r="F1316" i="6"/>
  <c r="F1316" i="7"/>
  <c r="H1319" i="6"/>
  <c r="H1319" i="7"/>
  <c r="G1326" i="6"/>
  <c r="G1326" i="7"/>
  <c r="F1328" i="6"/>
  <c r="F1328" i="7"/>
  <c r="O1328" i="7" s="1"/>
  <c r="I1336" i="6"/>
  <c r="I1336" i="7"/>
  <c r="G1338" i="6"/>
  <c r="G1338" i="7"/>
  <c r="I1348" i="6"/>
  <c r="I1348" i="7"/>
  <c r="G1350" i="6"/>
  <c r="G1350" i="7"/>
  <c r="F1352" i="6"/>
  <c r="F1352" i="7"/>
  <c r="H1355" i="6"/>
  <c r="H1355" i="7"/>
  <c r="I1360" i="6"/>
  <c r="I1360" i="7"/>
  <c r="G1362" i="6"/>
  <c r="G1362" i="7"/>
  <c r="F1364" i="6"/>
  <c r="F1364" i="7"/>
  <c r="I1372" i="6"/>
  <c r="I1372" i="7"/>
  <c r="G1374" i="6"/>
  <c r="G1374" i="7"/>
  <c r="F1376" i="6"/>
  <c r="F1376" i="7"/>
  <c r="H1379" i="6"/>
  <c r="H1379" i="7"/>
  <c r="I1384" i="6"/>
  <c r="I1384" i="7"/>
  <c r="G1386" i="6"/>
  <c r="G1386" i="7"/>
  <c r="F1388" i="6"/>
  <c r="F1388" i="7"/>
  <c r="I1389" i="6"/>
  <c r="I1389" i="7"/>
  <c r="F1393" i="6"/>
  <c r="F1393" i="7"/>
  <c r="H1396" i="6"/>
  <c r="H1396" i="7"/>
  <c r="I1401" i="6"/>
  <c r="I1401" i="7"/>
  <c r="G1403" i="6"/>
  <c r="G1403" i="7"/>
  <c r="F1405" i="6"/>
  <c r="F1405" i="7"/>
  <c r="H1408" i="6"/>
  <c r="H1408" i="7"/>
  <c r="I1413" i="6"/>
  <c r="I1413" i="7"/>
  <c r="F1417" i="6"/>
  <c r="F1417" i="7"/>
  <c r="H1420" i="6"/>
  <c r="H1420" i="7"/>
  <c r="I1425" i="6"/>
  <c r="I1425" i="7"/>
  <c r="G1427" i="6"/>
  <c r="G1427" i="7"/>
  <c r="F1429" i="6"/>
  <c r="F1429" i="7"/>
  <c r="H1432" i="6"/>
  <c r="H1432" i="7"/>
  <c r="I1437" i="6"/>
  <c r="I1437" i="7"/>
  <c r="G1439" i="6"/>
  <c r="G1439" i="7"/>
  <c r="F1441" i="6"/>
  <c r="F1441" i="7"/>
  <c r="H1444" i="6"/>
  <c r="H1444" i="7"/>
  <c r="I1449" i="6"/>
  <c r="I1449" i="7"/>
  <c r="F1453" i="6"/>
  <c r="F1453" i="7"/>
  <c r="H1456" i="6"/>
  <c r="H1456" i="7"/>
  <c r="I1461" i="6"/>
  <c r="I1461" i="7"/>
  <c r="G1463" i="6"/>
  <c r="G1463" i="7"/>
  <c r="F1465" i="6"/>
  <c r="F1465" i="7"/>
  <c r="H1468" i="6"/>
  <c r="H1468" i="7"/>
  <c r="I1473" i="6"/>
  <c r="I1473" i="7"/>
  <c r="G1475" i="6"/>
  <c r="G1475" i="7"/>
  <c r="F1477" i="6"/>
  <c r="F1477" i="7"/>
  <c r="H1480" i="6"/>
  <c r="H1480" i="7"/>
  <c r="I1485" i="6"/>
  <c r="I1485" i="7"/>
  <c r="F1489" i="6"/>
  <c r="F1489" i="7"/>
  <c r="H1492" i="6"/>
  <c r="H1492" i="7"/>
  <c r="I1497" i="6"/>
  <c r="I1497" i="7"/>
  <c r="H1879" i="6"/>
  <c r="H1879" i="7"/>
  <c r="I1884" i="6"/>
  <c r="I1884" i="7"/>
  <c r="G1886" i="6"/>
  <c r="G1886" i="7"/>
  <c r="F1888" i="6"/>
  <c r="F1888" i="7"/>
  <c r="H1891" i="6"/>
  <c r="H1891" i="7"/>
  <c r="I1896" i="6"/>
  <c r="I1896" i="7"/>
  <c r="G1898" i="6"/>
  <c r="G1898" i="7"/>
  <c r="F1900" i="6"/>
  <c r="F1900" i="7"/>
  <c r="H1903" i="6"/>
  <c r="H1903" i="7"/>
  <c r="I1908" i="6"/>
  <c r="I1908" i="7"/>
  <c r="G1910" i="6"/>
  <c r="G1910" i="7"/>
  <c r="F1912" i="6"/>
  <c r="F1912" i="7"/>
  <c r="H1915" i="6"/>
  <c r="H1915" i="7"/>
  <c r="I1920" i="6"/>
  <c r="I1920" i="7"/>
  <c r="G1922" i="6"/>
  <c r="G1922" i="7"/>
  <c r="F1924" i="6"/>
  <c r="F1924" i="7"/>
  <c r="H1927" i="6"/>
  <c r="H1927" i="7"/>
  <c r="I1932" i="6"/>
  <c r="I1932" i="7"/>
  <c r="G1934" i="6"/>
  <c r="G1934" i="7"/>
  <c r="I1937" i="6"/>
  <c r="I1937" i="7"/>
  <c r="G1939" i="6"/>
  <c r="G1939" i="7"/>
  <c r="F1941" i="6"/>
  <c r="F1941" i="7"/>
  <c r="H1944" i="6"/>
  <c r="H1944" i="7"/>
  <c r="F1946" i="6"/>
  <c r="F1946" i="7"/>
  <c r="H1949" i="6"/>
  <c r="H1949" i="7"/>
  <c r="I1954" i="6"/>
  <c r="I1954" i="7"/>
  <c r="G1956" i="6"/>
  <c r="G1956" i="7"/>
  <c r="F1958" i="6"/>
  <c r="F1958" i="7"/>
  <c r="H1961" i="6"/>
  <c r="H1961" i="7"/>
  <c r="F1963" i="6"/>
  <c r="F1963" i="7"/>
  <c r="H1966" i="6"/>
  <c r="H1966" i="7"/>
  <c r="I1971" i="6"/>
  <c r="I1971" i="7"/>
  <c r="G1973" i="6"/>
  <c r="G1973" i="7"/>
  <c r="F1975" i="6"/>
  <c r="F1975" i="7"/>
  <c r="I1983" i="6"/>
  <c r="I1983" i="7"/>
  <c r="H1990" i="6"/>
  <c r="H1990" i="7"/>
  <c r="I1995" i="6"/>
  <c r="I1995" i="7"/>
  <c r="G1997" i="6"/>
  <c r="G1997" i="7"/>
  <c r="F1999" i="6"/>
  <c r="F1999" i="7"/>
  <c r="H2002" i="6"/>
  <c r="H2002" i="7"/>
  <c r="I2007" i="6"/>
  <c r="I2007" i="7"/>
  <c r="G2009" i="6"/>
  <c r="G2009" i="7"/>
  <c r="F2011" i="6"/>
  <c r="F2011" i="7"/>
  <c r="I2019" i="6"/>
  <c r="I2019" i="7"/>
  <c r="G2021" i="6"/>
  <c r="G2021" i="7"/>
  <c r="F2023" i="6"/>
  <c r="F2023" i="7"/>
  <c r="G2026" i="6"/>
  <c r="G2026" i="7"/>
  <c r="F2028" i="6"/>
  <c r="F2028" i="7"/>
  <c r="G2031" i="6"/>
  <c r="G2031" i="7"/>
  <c r="F2033" i="6"/>
  <c r="F2033" i="7"/>
  <c r="H2036" i="6"/>
  <c r="H2036" i="7"/>
  <c r="I2041" i="6"/>
  <c r="I2041" i="7"/>
  <c r="I2046" i="6"/>
  <c r="I2046" i="7"/>
  <c r="O2046" i="7" s="1"/>
  <c r="G2048" i="6"/>
  <c r="G2048" i="7"/>
  <c r="H2053" i="6"/>
  <c r="H2053" i="7"/>
  <c r="I2058" i="6"/>
  <c r="I2058" i="7"/>
  <c r="I2063" i="6"/>
  <c r="I2063" i="7"/>
  <c r="I2068" i="6"/>
  <c r="I2068" i="7"/>
  <c r="O2068" i="7" s="1"/>
  <c r="G2070" i="6"/>
  <c r="G2070" i="7"/>
  <c r="H2075" i="6"/>
  <c r="H2075" i="7"/>
  <c r="I2080" i="6"/>
  <c r="I2080" i="7"/>
  <c r="G2082" i="6"/>
  <c r="G2082" i="7"/>
  <c r="O2084" i="7"/>
  <c r="H2087" i="6"/>
  <c r="H2087" i="7"/>
  <c r="I2092" i="6"/>
  <c r="I2092" i="7"/>
  <c r="G2094" i="6"/>
  <c r="G2094" i="7"/>
  <c r="F2096" i="6"/>
  <c r="F2096" i="7"/>
  <c r="I2104" i="6"/>
  <c r="I2104" i="7"/>
  <c r="G2106" i="6"/>
  <c r="G2106" i="7"/>
  <c r="F2108" i="6"/>
  <c r="F2108" i="7"/>
  <c r="H2111" i="6"/>
  <c r="H2111" i="7"/>
  <c r="I2116" i="6"/>
  <c r="I2116" i="7"/>
  <c r="O2116" i="7" s="1"/>
  <c r="G2118" i="6"/>
  <c r="G2118" i="7"/>
  <c r="F2120" i="6"/>
  <c r="F2120" i="7"/>
  <c r="O2120" i="7" s="1"/>
  <c r="H2123" i="6"/>
  <c r="H2123" i="7"/>
  <c r="I2128" i="6"/>
  <c r="I2128" i="7"/>
  <c r="G2130" i="6"/>
  <c r="G2130" i="7"/>
  <c r="F2132" i="6"/>
  <c r="F2132" i="7"/>
  <c r="O2132" i="7" s="1"/>
  <c r="H2135" i="6"/>
  <c r="H2135" i="7"/>
  <c r="I2140" i="6"/>
  <c r="I2140" i="7"/>
  <c r="G2142" i="6"/>
  <c r="G2142" i="7"/>
  <c r="F2144" i="6"/>
  <c r="F2144" i="7"/>
  <c r="I2152" i="6"/>
  <c r="I2152" i="7"/>
  <c r="G2154" i="6"/>
  <c r="G2154" i="7"/>
  <c r="I2157" i="6"/>
  <c r="I2157" i="7"/>
  <c r="G2159" i="6"/>
  <c r="G2159" i="7"/>
  <c r="I2162" i="6"/>
  <c r="I2162" i="7"/>
  <c r="G2164" i="6"/>
  <c r="G2164" i="7"/>
  <c r="F2166" i="6"/>
  <c r="F2166" i="7"/>
  <c r="O2166" i="7" s="1"/>
  <c r="H2169" i="6"/>
  <c r="H2169" i="7"/>
  <c r="I2174" i="6"/>
  <c r="I2174" i="7"/>
  <c r="G2176" i="6"/>
  <c r="G2176" i="7"/>
  <c r="F2178" i="6"/>
  <c r="F2178" i="7"/>
  <c r="H2181" i="6"/>
  <c r="H2181" i="7"/>
  <c r="I2186" i="6"/>
  <c r="I2186" i="7"/>
  <c r="G2188" i="6"/>
  <c r="G2188" i="7"/>
  <c r="H2193" i="6"/>
  <c r="H2193" i="7"/>
  <c r="I2198" i="6"/>
  <c r="I2198" i="7"/>
  <c r="G2200" i="6"/>
  <c r="G2200" i="7"/>
  <c r="F2202" i="6"/>
  <c r="F2202" i="7"/>
  <c r="O2202" i="7" s="1"/>
  <c r="H2205" i="6"/>
  <c r="H2205" i="7"/>
  <c r="I2210" i="6"/>
  <c r="I2210" i="7"/>
  <c r="G2212" i="6"/>
  <c r="G2212" i="7"/>
  <c r="F2214" i="6"/>
  <c r="F2214" i="7"/>
  <c r="I2222" i="6"/>
  <c r="I2222" i="7"/>
  <c r="G2224" i="6"/>
  <c r="G2224" i="7"/>
  <c r="H2229" i="6"/>
  <c r="H2229" i="7"/>
  <c r="I2234" i="6"/>
  <c r="I2234" i="7"/>
  <c r="O2234" i="7" s="1"/>
  <c r="G2236" i="6"/>
  <c r="G2236" i="7"/>
  <c r="F2238" i="6"/>
  <c r="F2238" i="7"/>
  <c r="H2241" i="6"/>
  <c r="H2241" i="7"/>
  <c r="I2246" i="6"/>
  <c r="I2246" i="7"/>
  <c r="G2248" i="6"/>
  <c r="G2248" i="7"/>
  <c r="F2250" i="6"/>
  <c r="F2250" i="7"/>
  <c r="H2253" i="6"/>
  <c r="H2253" i="7"/>
  <c r="I2258" i="6"/>
  <c r="I2258" i="7"/>
  <c r="G2260" i="6"/>
  <c r="G2260" i="7"/>
  <c r="H2265" i="6"/>
  <c r="H2265" i="7"/>
  <c r="I2270" i="6"/>
  <c r="I2270" i="7"/>
  <c r="G2272" i="6"/>
  <c r="G2272" i="7"/>
  <c r="F2274" i="6"/>
  <c r="F2274" i="7"/>
  <c r="I2282" i="6"/>
  <c r="I2282" i="7"/>
  <c r="G2284" i="6"/>
  <c r="G2284" i="7"/>
  <c r="F2286" i="6"/>
  <c r="F2286" i="7"/>
  <c r="H2289" i="6"/>
  <c r="H2289" i="7"/>
  <c r="I2294" i="6"/>
  <c r="I2294" i="7"/>
  <c r="G2296" i="6"/>
  <c r="G2296" i="7"/>
  <c r="F2298" i="6"/>
  <c r="F2298" i="7"/>
  <c r="I2306" i="6"/>
  <c r="I2306" i="7"/>
  <c r="G2308" i="6"/>
  <c r="G2308" i="7"/>
  <c r="F2310" i="6"/>
  <c r="F2310" i="7"/>
  <c r="H2313" i="6"/>
  <c r="H2313" i="7"/>
  <c r="I2318" i="6"/>
  <c r="I2318" i="7"/>
  <c r="G2320" i="6"/>
  <c r="G2320" i="7"/>
  <c r="H2325" i="6"/>
  <c r="H2325" i="7"/>
  <c r="I2330" i="6"/>
  <c r="I2330" i="7"/>
  <c r="G2332" i="6"/>
  <c r="G2332" i="7"/>
  <c r="F2334" i="6"/>
  <c r="F2334" i="7"/>
  <c r="H2337" i="6"/>
  <c r="H2337" i="7"/>
  <c r="I2342" i="6"/>
  <c r="I2342" i="7"/>
  <c r="G2344" i="6"/>
  <c r="G2344" i="7"/>
  <c r="H2349" i="6"/>
  <c r="H2349" i="7"/>
  <c r="I2354" i="6"/>
  <c r="I2354" i="7"/>
  <c r="G2356" i="6"/>
  <c r="G2356" i="7"/>
  <c r="F2358" i="6"/>
  <c r="F2358" i="7"/>
  <c r="H2361" i="6"/>
  <c r="H2361" i="7"/>
  <c r="I2366" i="6"/>
  <c r="I2366" i="7"/>
  <c r="G2368" i="6"/>
  <c r="G2368" i="7"/>
  <c r="H2373" i="6"/>
  <c r="H2373" i="7"/>
  <c r="I2378" i="6"/>
  <c r="I2378" i="7"/>
  <c r="G2380" i="6"/>
  <c r="G2380" i="7"/>
  <c r="F2382" i="6"/>
  <c r="F2382" i="7"/>
  <c r="H2385" i="6"/>
  <c r="H2385" i="7"/>
  <c r="I2390" i="6"/>
  <c r="I2390" i="7"/>
  <c r="G2392" i="6"/>
  <c r="G2392" i="7"/>
  <c r="F2394" i="6"/>
  <c r="F2394" i="7"/>
  <c r="H2397" i="6"/>
  <c r="H2397" i="7"/>
  <c r="I2402" i="6"/>
  <c r="I2402" i="7"/>
  <c r="G2404" i="6"/>
  <c r="G2404" i="7"/>
  <c r="F2406" i="6"/>
  <c r="F2406" i="7"/>
  <c r="H2409" i="6"/>
  <c r="H2409" i="7"/>
  <c r="I2414" i="6"/>
  <c r="I2414" i="7"/>
  <c r="F2346" i="6"/>
  <c r="F2168" i="6"/>
  <c r="G2084" i="6"/>
  <c r="G1985" i="6"/>
  <c r="G1094" i="7"/>
  <c r="I1097" i="7"/>
  <c r="F1135" i="7"/>
  <c r="F1142" i="7"/>
  <c r="F1149" i="7"/>
  <c r="O1149" i="7" s="1"/>
  <c r="O1155" i="7"/>
  <c r="F1168" i="7"/>
  <c r="F1169" i="7"/>
  <c r="F1176" i="7"/>
  <c r="F1183" i="7"/>
  <c r="O1183" i="7" s="1"/>
  <c r="F1340" i="7"/>
  <c r="F1422" i="7"/>
  <c r="F1446" i="7"/>
  <c r="H1797" i="7"/>
  <c r="F1987" i="7"/>
  <c r="H2089" i="7"/>
  <c r="H2217" i="7"/>
  <c r="G2587" i="7"/>
  <c r="G2599" i="7"/>
  <c r="I2566" i="6"/>
  <c r="I2566" i="7"/>
  <c r="H2573" i="6"/>
  <c r="H2573" i="7"/>
  <c r="G2604" i="6"/>
  <c r="G2604" i="7"/>
  <c r="H2609" i="6"/>
  <c r="H2609" i="7"/>
  <c r="H2614" i="6"/>
  <c r="H2614" i="7"/>
  <c r="G2621" i="6"/>
  <c r="G2621" i="7"/>
  <c r="F2623" i="6"/>
  <c r="F2623" i="7"/>
  <c r="H2626" i="6"/>
  <c r="H2626" i="7"/>
  <c r="I2643" i="6"/>
  <c r="I2643" i="7"/>
  <c r="H2655" i="6"/>
  <c r="H2655" i="7"/>
  <c r="G1215" i="6"/>
  <c r="G1215" i="7"/>
  <c r="F1217" i="6"/>
  <c r="F1217" i="7"/>
  <c r="G1220" i="6"/>
  <c r="G1220" i="7"/>
  <c r="H1225" i="6"/>
  <c r="H1225" i="7"/>
  <c r="H1230" i="6"/>
  <c r="H1230" i="7"/>
  <c r="F1239" i="6"/>
  <c r="F1239" i="7"/>
  <c r="I1276" i="6"/>
  <c r="I1276" i="7"/>
  <c r="F1280" i="6"/>
  <c r="F1280" i="7"/>
  <c r="G1307" i="6"/>
  <c r="G1307" i="7"/>
  <c r="G1312" i="6"/>
  <c r="G1312" i="7"/>
  <c r="G1336" i="6"/>
  <c r="G1336" i="7"/>
  <c r="F1338" i="6"/>
  <c r="F1338" i="7"/>
  <c r="I1346" i="6"/>
  <c r="I1346" i="7"/>
  <c r="H1353" i="6"/>
  <c r="H1353" i="7"/>
  <c r="I1370" i="6"/>
  <c r="I1370" i="7"/>
  <c r="I1382" i="6"/>
  <c r="I1382" i="7"/>
  <c r="G1384" i="6"/>
  <c r="G1384" i="7"/>
  <c r="G1389" i="6"/>
  <c r="G1389" i="7"/>
  <c r="H1394" i="6"/>
  <c r="H1394" i="7"/>
  <c r="G1425" i="6"/>
  <c r="G1425" i="7"/>
  <c r="I1435" i="6"/>
  <c r="I1435" i="7"/>
  <c r="O1435" i="7" s="1"/>
  <c r="G1437" i="6"/>
  <c r="G1437" i="7"/>
  <c r="F1439" i="6"/>
  <c r="F1439" i="7"/>
  <c r="H1442" i="6"/>
  <c r="H1442" i="7"/>
  <c r="G1449" i="6"/>
  <c r="G1449" i="7"/>
  <c r="H1454" i="6"/>
  <c r="H1454" i="7"/>
  <c r="G1461" i="6"/>
  <c r="G1461" i="7"/>
  <c r="F1463" i="6"/>
  <c r="F1463" i="7"/>
  <c r="H1490" i="6"/>
  <c r="H1490" i="7"/>
  <c r="H1502" i="6"/>
  <c r="H1502" i="7"/>
  <c r="H1519" i="6"/>
  <c r="H1519" i="7"/>
  <c r="G1562" i="6"/>
  <c r="G1562" i="7"/>
  <c r="I2244" i="6"/>
  <c r="I2244" i="7"/>
  <c r="I2256" i="6"/>
  <c r="I2256" i="7"/>
  <c r="H2287" i="6"/>
  <c r="H2287" i="7"/>
  <c r="I2304" i="6"/>
  <c r="I2304" i="7"/>
  <c r="G2330" i="7"/>
  <c r="G2330" i="6"/>
  <c r="H2335" i="6"/>
  <c r="H2335" i="7"/>
  <c r="F2344" i="6"/>
  <c r="F2344" i="7"/>
  <c r="I2352" i="6"/>
  <c r="I2352" i="7"/>
  <c r="F2356" i="6"/>
  <c r="F2356" i="7"/>
  <c r="H2359" i="6"/>
  <c r="H2359" i="7"/>
  <c r="G2366" i="7"/>
  <c r="G2366" i="6"/>
  <c r="H2371" i="6"/>
  <c r="H2371" i="7"/>
  <c r="I2388" i="6"/>
  <c r="I2388" i="7"/>
  <c r="F2392" i="6"/>
  <c r="F2392" i="7"/>
  <c r="I2400" i="6"/>
  <c r="I2400" i="7"/>
  <c r="F2404" i="6"/>
  <c r="F2404" i="7"/>
  <c r="G2414" i="6"/>
  <c r="G2414" i="7"/>
  <c r="I2424" i="6"/>
  <c r="I2424" i="7"/>
  <c r="G2431" i="6"/>
  <c r="G2431" i="7"/>
  <c r="H2436" i="6"/>
  <c r="H2436" i="7"/>
  <c r="G2443" i="6"/>
  <c r="G2443" i="7"/>
  <c r="I2453" i="6"/>
  <c r="I2453" i="7"/>
  <c r="H2460" i="6"/>
  <c r="H2460" i="7"/>
  <c r="G2467" i="6"/>
  <c r="G2467" i="7"/>
  <c r="I2477" i="6"/>
  <c r="I2477" i="7"/>
  <c r="G2491" i="6"/>
  <c r="G2491" i="7"/>
  <c r="H2496" i="6"/>
  <c r="H2496" i="7"/>
  <c r="H2508" i="6"/>
  <c r="H2508" i="7"/>
  <c r="I2561" i="6"/>
  <c r="I2561" i="7"/>
  <c r="I2573" i="7"/>
  <c r="I2573" i="6"/>
  <c r="F2589" i="6"/>
  <c r="F2589" i="7"/>
  <c r="I2609" i="6"/>
  <c r="I2609" i="7"/>
  <c r="F1391" i="7"/>
  <c r="H1109" i="6"/>
  <c r="H1109" i="7"/>
  <c r="I1114" i="6"/>
  <c r="I1114" i="7"/>
  <c r="O1114" i="7" s="1"/>
  <c r="G1116" i="6"/>
  <c r="G1116" i="7"/>
  <c r="H1121" i="6"/>
  <c r="H1121" i="7"/>
  <c r="I1126" i="6"/>
  <c r="I1126" i="7"/>
  <c r="G1128" i="6"/>
  <c r="G1128" i="7"/>
  <c r="H1133" i="6"/>
  <c r="H1133" i="7"/>
  <c r="I1138" i="6"/>
  <c r="I1138" i="7"/>
  <c r="G1140" i="6"/>
  <c r="G1140" i="7"/>
  <c r="H1145" i="6"/>
  <c r="H1145" i="7"/>
  <c r="I1150" i="6"/>
  <c r="I1150" i="7"/>
  <c r="O1150" i="7" s="1"/>
  <c r="G1152" i="6"/>
  <c r="G1152" i="7"/>
  <c r="H1157" i="6"/>
  <c r="H1157" i="7"/>
  <c r="I1162" i="6"/>
  <c r="I1162" i="7"/>
  <c r="G1164" i="6"/>
  <c r="G1164" i="7"/>
  <c r="H1169" i="6"/>
  <c r="H1169" i="7"/>
  <c r="I1174" i="6"/>
  <c r="I1174" i="7"/>
  <c r="G1176" i="6"/>
  <c r="G1176" i="7"/>
  <c r="H1181" i="6"/>
  <c r="H1181" i="7"/>
  <c r="I1186" i="6"/>
  <c r="I1186" i="7"/>
  <c r="G1188" i="6"/>
  <c r="G1188" i="7"/>
  <c r="H1193" i="6"/>
  <c r="H1193" i="7"/>
  <c r="I1198" i="6"/>
  <c r="I1198" i="7"/>
  <c r="G1200" i="6"/>
  <c r="G1200" i="7"/>
  <c r="F1202" i="6"/>
  <c r="F1202" i="7"/>
  <c r="O1202" i="7" s="1"/>
  <c r="H1205" i="6"/>
  <c r="H1205" i="7"/>
  <c r="I1210" i="6"/>
  <c r="I1210" i="7"/>
  <c r="G1212" i="6"/>
  <c r="G1212" i="7"/>
  <c r="F1214" i="6"/>
  <c r="F1214" i="7"/>
  <c r="O1214" i="7" s="1"/>
  <c r="H1217" i="6"/>
  <c r="H1217" i="7"/>
  <c r="F1219" i="6"/>
  <c r="F1219" i="7"/>
  <c r="O1219" i="7" s="1"/>
  <c r="H1222" i="6"/>
  <c r="H1222" i="7"/>
  <c r="H1227" i="6"/>
  <c r="H1227" i="7"/>
  <c r="I1232" i="6"/>
  <c r="I1232" i="7"/>
  <c r="O1232" i="7" s="1"/>
  <c r="G1234" i="6"/>
  <c r="G1234" i="7"/>
  <c r="F1236" i="6"/>
  <c r="F1236" i="7"/>
  <c r="O1236" i="7" s="1"/>
  <c r="H1239" i="6"/>
  <c r="H1239" i="7"/>
  <c r="I1244" i="6"/>
  <c r="I1244" i="7"/>
  <c r="G1246" i="6"/>
  <c r="G1246" i="7"/>
  <c r="F1248" i="6"/>
  <c r="F1248" i="7"/>
  <c r="O1248" i="7" s="1"/>
  <c r="H1251" i="6"/>
  <c r="H1251" i="7"/>
  <c r="I1256" i="6"/>
  <c r="I1256" i="7"/>
  <c r="G1258" i="6"/>
  <c r="G1258" i="7"/>
  <c r="F1260" i="6"/>
  <c r="F1260" i="7"/>
  <c r="H1263" i="6"/>
  <c r="H1263" i="7"/>
  <c r="I1268" i="6"/>
  <c r="I1268" i="7"/>
  <c r="I1273" i="6"/>
  <c r="I1273" i="7"/>
  <c r="G1275" i="6"/>
  <c r="G1275" i="7"/>
  <c r="F1277" i="6"/>
  <c r="F1277" i="7"/>
  <c r="H1280" i="6"/>
  <c r="H1280" i="7"/>
  <c r="I1285" i="6"/>
  <c r="I1285" i="7"/>
  <c r="G1287" i="6"/>
  <c r="G1287" i="7"/>
  <c r="F1289" i="6"/>
  <c r="F1289" i="7"/>
  <c r="O1289" i="7" s="1"/>
  <c r="H1292" i="6"/>
  <c r="H1292" i="7"/>
  <c r="I1297" i="6"/>
  <c r="I1297" i="7"/>
  <c r="G1299" i="6"/>
  <c r="G1299" i="7"/>
  <c r="F1301" i="6"/>
  <c r="F1301" i="7"/>
  <c r="O1301" i="7" s="1"/>
  <c r="H1304" i="6"/>
  <c r="H1304" i="7"/>
  <c r="F1306" i="6"/>
  <c r="F1306" i="7"/>
  <c r="H1309" i="6"/>
  <c r="H1309" i="7"/>
  <c r="F1311" i="6"/>
  <c r="F1311" i="7"/>
  <c r="H1314" i="6"/>
  <c r="H1314" i="7"/>
  <c r="I1319" i="6"/>
  <c r="I1319" i="7"/>
  <c r="G1321" i="6"/>
  <c r="G1321" i="7"/>
  <c r="F1323" i="6"/>
  <c r="F1323" i="7"/>
  <c r="H1326" i="6"/>
  <c r="H1326" i="7"/>
  <c r="I1331" i="6"/>
  <c r="I1331" i="7"/>
  <c r="G1333" i="6"/>
  <c r="G1333" i="7"/>
  <c r="F1335" i="6"/>
  <c r="F1335" i="7"/>
  <c r="H1338" i="6"/>
  <c r="H1338" i="7"/>
  <c r="I1343" i="6"/>
  <c r="I1343" i="7"/>
  <c r="G1345" i="6"/>
  <c r="G1345" i="7"/>
  <c r="F1347" i="6"/>
  <c r="F1347" i="7"/>
  <c r="H1350" i="6"/>
  <c r="H1350" i="7"/>
  <c r="I1355" i="6"/>
  <c r="I1355" i="7"/>
  <c r="G1357" i="6"/>
  <c r="G1357" i="7"/>
  <c r="F1359" i="6"/>
  <c r="F1359" i="7"/>
  <c r="H1362" i="6"/>
  <c r="H1362" i="7"/>
  <c r="I1367" i="6"/>
  <c r="I1367" i="7"/>
  <c r="G1369" i="6"/>
  <c r="G1369" i="7"/>
  <c r="F1371" i="6"/>
  <c r="F1371" i="7"/>
  <c r="H1374" i="6"/>
  <c r="H1374" i="7"/>
  <c r="I1379" i="6"/>
  <c r="I1379" i="7"/>
  <c r="G1381" i="6"/>
  <c r="G1381" i="7"/>
  <c r="F1383" i="6"/>
  <c r="F1383" i="7"/>
  <c r="H1386" i="6"/>
  <c r="H1386" i="7"/>
  <c r="H1391" i="6"/>
  <c r="H1391" i="7"/>
  <c r="I1396" i="6"/>
  <c r="I1396" i="7"/>
  <c r="G1398" i="6"/>
  <c r="G1398" i="7"/>
  <c r="F1400" i="6"/>
  <c r="F1400" i="7"/>
  <c r="H1403" i="6"/>
  <c r="H1403" i="7"/>
  <c r="I1408" i="6"/>
  <c r="I1408" i="7"/>
  <c r="G1410" i="6"/>
  <c r="G1410" i="7"/>
  <c r="F1412" i="6"/>
  <c r="F1412" i="7"/>
  <c r="H1415" i="6"/>
  <c r="H1415" i="7"/>
  <c r="I1420" i="6"/>
  <c r="I1420" i="7"/>
  <c r="G1422" i="6"/>
  <c r="G1422" i="7"/>
  <c r="F1424" i="6"/>
  <c r="F1424" i="7"/>
  <c r="H1427" i="6"/>
  <c r="H1427" i="7"/>
  <c r="I1432" i="6"/>
  <c r="I1432" i="7"/>
  <c r="G1434" i="6"/>
  <c r="G1434" i="7"/>
  <c r="F1436" i="6"/>
  <c r="F1436" i="7"/>
  <c r="I1879" i="6"/>
  <c r="I1879" i="7"/>
  <c r="O1879" i="7" s="1"/>
  <c r="G1881" i="6"/>
  <c r="G1881" i="7"/>
  <c r="F1883" i="6"/>
  <c r="F1883" i="7"/>
  <c r="H1886" i="7"/>
  <c r="H1886" i="6"/>
  <c r="I1891" i="6"/>
  <c r="I1891" i="7"/>
  <c r="O1891" i="7" s="1"/>
  <c r="G1893" i="6"/>
  <c r="G1893" i="7"/>
  <c r="F1895" i="6"/>
  <c r="F1895" i="7"/>
  <c r="H1898" i="6"/>
  <c r="H1898" i="7"/>
  <c r="I1903" i="6"/>
  <c r="I1903" i="7"/>
  <c r="H1910" i="6"/>
  <c r="H1910" i="7"/>
  <c r="I1915" i="6"/>
  <c r="I1915" i="7"/>
  <c r="O1915" i="7" s="1"/>
  <c r="G1917" i="6"/>
  <c r="G1917" i="7"/>
  <c r="F1919" i="6"/>
  <c r="F1919" i="7"/>
  <c r="H1922" i="6"/>
  <c r="H1922" i="7"/>
  <c r="I1927" i="6"/>
  <c r="I1927" i="7"/>
  <c r="O1927" i="7" s="1"/>
  <c r="G1929" i="6"/>
  <c r="G1929" i="7"/>
  <c r="F1931" i="6"/>
  <c r="F1931" i="7"/>
  <c r="H1934" i="6"/>
  <c r="H1934" i="7"/>
  <c r="F1936" i="6"/>
  <c r="F1936" i="7"/>
  <c r="H1939" i="6"/>
  <c r="H1939" i="7"/>
  <c r="I1944" i="6"/>
  <c r="I1944" i="7"/>
  <c r="I1949" i="6"/>
  <c r="I1949" i="7"/>
  <c r="O1949" i="7" s="1"/>
  <c r="G1951" i="6"/>
  <c r="G1951" i="7"/>
  <c r="F1953" i="6"/>
  <c r="F1953" i="7"/>
  <c r="H1956" i="6"/>
  <c r="H1956" i="7"/>
  <c r="I1961" i="7"/>
  <c r="O1961" i="7" s="1"/>
  <c r="I1961" i="6"/>
  <c r="I1966" i="6"/>
  <c r="I1966" i="7"/>
  <c r="F1970" i="6"/>
  <c r="F1970" i="7"/>
  <c r="H1973" i="6"/>
  <c r="H1973" i="7"/>
  <c r="I1978" i="6"/>
  <c r="I1978" i="7"/>
  <c r="O1978" i="7" s="1"/>
  <c r="G1980" i="6"/>
  <c r="G1980" i="7"/>
  <c r="F1982" i="6"/>
  <c r="F1982" i="7"/>
  <c r="H1985" i="6"/>
  <c r="H1985" i="7"/>
  <c r="I1990" i="6"/>
  <c r="I1990" i="7"/>
  <c r="F1994" i="6"/>
  <c r="F1994" i="7"/>
  <c r="H1997" i="6"/>
  <c r="H1997" i="7"/>
  <c r="I2002" i="6"/>
  <c r="I2002" i="7"/>
  <c r="O2002" i="7" s="1"/>
  <c r="G2004" i="6"/>
  <c r="G2004" i="7"/>
  <c r="F2006" i="6"/>
  <c r="F2006" i="7"/>
  <c r="H2009" i="6"/>
  <c r="H2009" i="7"/>
  <c r="I2014" i="6"/>
  <c r="I2014" i="7"/>
  <c r="G2016" i="6"/>
  <c r="G2016" i="7"/>
  <c r="F2018" i="6"/>
  <c r="F2018" i="7"/>
  <c r="H2021" i="6"/>
  <c r="H2021" i="7"/>
  <c r="H2026" i="6"/>
  <c r="H2026" i="7"/>
  <c r="H2031" i="6"/>
  <c r="H2031" i="7"/>
  <c r="I2036" i="6"/>
  <c r="I2036" i="7"/>
  <c r="G2038" i="6"/>
  <c r="G2038" i="7"/>
  <c r="F2040" i="6"/>
  <c r="F2040" i="7"/>
  <c r="G2043" i="6"/>
  <c r="G2043" i="7"/>
  <c r="F2045" i="6"/>
  <c r="F2045" i="7"/>
  <c r="H2048" i="6"/>
  <c r="H2048" i="7"/>
  <c r="I2053" i="6"/>
  <c r="I2053" i="7"/>
  <c r="G2055" i="6"/>
  <c r="G2055" i="7"/>
  <c r="F2057" i="6"/>
  <c r="F2057" i="7"/>
  <c r="G2060" i="6"/>
  <c r="G2060" i="7"/>
  <c r="F2062" i="6"/>
  <c r="F2062" i="7"/>
  <c r="G2065" i="6"/>
  <c r="G2065" i="7"/>
  <c r="F2067" i="6"/>
  <c r="F2067" i="7"/>
  <c r="O2067" i="7" s="1"/>
  <c r="H2070" i="6"/>
  <c r="H2070" i="7"/>
  <c r="I2075" i="6"/>
  <c r="I2075" i="7"/>
  <c r="G2077" i="6"/>
  <c r="G2077" i="7"/>
  <c r="F2079" i="6"/>
  <c r="F2079" i="7"/>
  <c r="H2082" i="6"/>
  <c r="H2082" i="7"/>
  <c r="I2087" i="6"/>
  <c r="I2087" i="7"/>
  <c r="G2089" i="6"/>
  <c r="G2089" i="7"/>
  <c r="F2091" i="6"/>
  <c r="F2091" i="7"/>
  <c r="H2094" i="6"/>
  <c r="H2094" i="7"/>
  <c r="I2099" i="6"/>
  <c r="I2099" i="7"/>
  <c r="G2101" i="6"/>
  <c r="G2101" i="7"/>
  <c r="F2103" i="6"/>
  <c r="F2103" i="7"/>
  <c r="H2106" i="6"/>
  <c r="H2106" i="7"/>
  <c r="I2111" i="6"/>
  <c r="I2111" i="7"/>
  <c r="O2111" i="7" s="1"/>
  <c r="G2113" i="6"/>
  <c r="G2113" i="7"/>
  <c r="F2115" i="6"/>
  <c r="F2115" i="7"/>
  <c r="H2118" i="6"/>
  <c r="H2118" i="7"/>
  <c r="I2123" i="6"/>
  <c r="I2123" i="7"/>
  <c r="O2123" i="7" s="1"/>
  <c r="G2125" i="6"/>
  <c r="G2125" i="7"/>
  <c r="F2127" i="6"/>
  <c r="F2127" i="7"/>
  <c r="H2130" i="6"/>
  <c r="H2130" i="7"/>
  <c r="I2135" i="6"/>
  <c r="I2135" i="7"/>
  <c r="G2137" i="6"/>
  <c r="G2137" i="7"/>
  <c r="F2139" i="6"/>
  <c r="F2139" i="7"/>
  <c r="H2142" i="6"/>
  <c r="H2142" i="7"/>
  <c r="I2147" i="6"/>
  <c r="I2147" i="7"/>
  <c r="O2147" i="7" s="1"/>
  <c r="G2149" i="6"/>
  <c r="G2149" i="7"/>
  <c r="F2151" i="6"/>
  <c r="F2151" i="7"/>
  <c r="H2154" i="6"/>
  <c r="H2154" i="7"/>
  <c r="F2156" i="6"/>
  <c r="F2156" i="7"/>
  <c r="H2159" i="6"/>
  <c r="H2159" i="7"/>
  <c r="F2161" i="6"/>
  <c r="F2161" i="7"/>
  <c r="H2164" i="6"/>
  <c r="H2164" i="7"/>
  <c r="I2169" i="6"/>
  <c r="I2169" i="7"/>
  <c r="O2169" i="7" s="1"/>
  <c r="G2171" i="6"/>
  <c r="G2171" i="7"/>
  <c r="F2173" i="6"/>
  <c r="F2173" i="7"/>
  <c r="H2176" i="6"/>
  <c r="H2176" i="7"/>
  <c r="I2181" i="6"/>
  <c r="I2181" i="7"/>
  <c r="G2183" i="6"/>
  <c r="G2183" i="7"/>
  <c r="F2185" i="6"/>
  <c r="F2185" i="7"/>
  <c r="H2188" i="6"/>
  <c r="H2188" i="7"/>
  <c r="I2193" i="6"/>
  <c r="I2193" i="7"/>
  <c r="G2195" i="6"/>
  <c r="G2195" i="7"/>
  <c r="F2197" i="6"/>
  <c r="F2197" i="7"/>
  <c r="H2200" i="6"/>
  <c r="H2200" i="7"/>
  <c r="I2205" i="6"/>
  <c r="I2205" i="7"/>
  <c r="G2207" i="6"/>
  <c r="G2207" i="7"/>
  <c r="F2209" i="6"/>
  <c r="F2209" i="7"/>
  <c r="H2212" i="6"/>
  <c r="H2212" i="7"/>
  <c r="I2217" i="6"/>
  <c r="I2217" i="7"/>
  <c r="F2221" i="6"/>
  <c r="F2221" i="7"/>
  <c r="H2224" i="6"/>
  <c r="H2224" i="7"/>
  <c r="I2229" i="6"/>
  <c r="I2229" i="7"/>
  <c r="G2231" i="6"/>
  <c r="G2231" i="7"/>
  <c r="F2233" i="6"/>
  <c r="F2233" i="7"/>
  <c r="H2236" i="6"/>
  <c r="H2236" i="7"/>
  <c r="I2241" i="6"/>
  <c r="I2241" i="7"/>
  <c r="G2243" i="6"/>
  <c r="G2243" i="7"/>
  <c r="F2245" i="6"/>
  <c r="F2245" i="7"/>
  <c r="H2248" i="6"/>
  <c r="H2248" i="7"/>
  <c r="I2253" i="6"/>
  <c r="I2253" i="7"/>
  <c r="F2257" i="6"/>
  <c r="F2257" i="7"/>
  <c r="H2260" i="6"/>
  <c r="H2260" i="7"/>
  <c r="I2265" i="6"/>
  <c r="I2265" i="7"/>
  <c r="G2267" i="6"/>
  <c r="G2267" i="7"/>
  <c r="F2269" i="6"/>
  <c r="F2269" i="7"/>
  <c r="H2272" i="6"/>
  <c r="H2272" i="7"/>
  <c r="I2277" i="6"/>
  <c r="I2277" i="7"/>
  <c r="G2279" i="6"/>
  <c r="G2279" i="7"/>
  <c r="F2281" i="6"/>
  <c r="F2281" i="7"/>
  <c r="H2284" i="6"/>
  <c r="H2284" i="7"/>
  <c r="I2289" i="6"/>
  <c r="I2289" i="7"/>
  <c r="G2291" i="6"/>
  <c r="G2291" i="7"/>
  <c r="F2293" i="6"/>
  <c r="F2293" i="7"/>
  <c r="H2296" i="6"/>
  <c r="H2296" i="7"/>
  <c r="I2301" i="6"/>
  <c r="I2301" i="7"/>
  <c r="G2303" i="6"/>
  <c r="G2303" i="7"/>
  <c r="F2305" i="6"/>
  <c r="F2305" i="7"/>
  <c r="I2585" i="6"/>
  <c r="G2270" i="6"/>
  <c r="F1161" i="7"/>
  <c r="H1341" i="7"/>
  <c r="F1451" i="7"/>
  <c r="H1703" i="7"/>
  <c r="G1905" i="7"/>
  <c r="G1992" i="7"/>
  <c r="H1172" i="6"/>
  <c r="H1172" i="7"/>
  <c r="I1189" i="6"/>
  <c r="I1189" i="7"/>
  <c r="O1189" i="7" s="1"/>
  <c r="H1196" i="6"/>
  <c r="H1196" i="7"/>
  <c r="F1205" i="6"/>
  <c r="F1205" i="7"/>
  <c r="H1242" i="6"/>
  <c r="H1242" i="7"/>
  <c r="G1261" i="6"/>
  <c r="G1261" i="7"/>
  <c r="F1314" i="6"/>
  <c r="F1314" i="7"/>
  <c r="G1324" i="6"/>
  <c r="G1324" i="7"/>
  <c r="F1326" i="6"/>
  <c r="F1326" i="7"/>
  <c r="H1377" i="6"/>
  <c r="H1377" i="7"/>
  <c r="F1403" i="6"/>
  <c r="F1403" i="7"/>
  <c r="H1418" i="6"/>
  <c r="H1418" i="7"/>
  <c r="I1483" i="6"/>
  <c r="I1483" i="7"/>
  <c r="O1483" i="7" s="1"/>
  <c r="I1512" i="6"/>
  <c r="I1512" i="7"/>
  <c r="F1516" i="6"/>
  <c r="F1516" i="7"/>
  <c r="H1531" i="6"/>
  <c r="H1531" i="7"/>
  <c r="G1538" i="6"/>
  <c r="G1538" i="7"/>
  <c r="H1567" i="6"/>
  <c r="H1567" i="7"/>
  <c r="G1574" i="6"/>
  <c r="G1574" i="7"/>
  <c r="F1576" i="6"/>
  <c r="F1576" i="7"/>
  <c r="F1600" i="6"/>
  <c r="F1600" i="7"/>
  <c r="F2320" i="6"/>
  <c r="F2320" i="7"/>
  <c r="I2340" i="6"/>
  <c r="I2340" i="7"/>
  <c r="F2380" i="6"/>
  <c r="F2380" i="7"/>
  <c r="F2428" i="6"/>
  <c r="F2428" i="7"/>
  <c r="F2433" i="6"/>
  <c r="F2433" i="7"/>
  <c r="G2455" i="6"/>
  <c r="G2455" i="7"/>
  <c r="G2503" i="6"/>
  <c r="G2503" i="7"/>
  <c r="F2505" i="6"/>
  <c r="F2505" i="7"/>
  <c r="F2517" i="6"/>
  <c r="F2517" i="7"/>
  <c r="G2539" i="6"/>
  <c r="G2539" i="7"/>
  <c r="H2592" i="6"/>
  <c r="H2592" i="7"/>
  <c r="F2601" i="6"/>
  <c r="F2601" i="7"/>
  <c r="G2616" i="6"/>
  <c r="G2616" i="7"/>
  <c r="I2638" i="6"/>
  <c r="I2638" i="7"/>
  <c r="H1104" i="6"/>
  <c r="H1104" i="7"/>
  <c r="I1109" i="6"/>
  <c r="I1109" i="7"/>
  <c r="O1109" i="7" s="1"/>
  <c r="G1111" i="6"/>
  <c r="G1111" i="7"/>
  <c r="H1116" i="6"/>
  <c r="H1116" i="7"/>
  <c r="I1121" i="6"/>
  <c r="I1121" i="7"/>
  <c r="O1121" i="7" s="1"/>
  <c r="G1123" i="6"/>
  <c r="G1123" i="7"/>
  <c r="H1128" i="6"/>
  <c r="H1128" i="7"/>
  <c r="I1133" i="6"/>
  <c r="I1133" i="7"/>
  <c r="G1135" i="6"/>
  <c r="G1135" i="7"/>
  <c r="H1140" i="6"/>
  <c r="H1140" i="7"/>
  <c r="I1145" i="6"/>
  <c r="I1145" i="7"/>
  <c r="O1145" i="7" s="1"/>
  <c r="G1147" i="6"/>
  <c r="G1147" i="7"/>
  <c r="H1152" i="6"/>
  <c r="H1152" i="7"/>
  <c r="I1157" i="6"/>
  <c r="I1157" i="7"/>
  <c r="G1159" i="6"/>
  <c r="G1159" i="7"/>
  <c r="H1164" i="6"/>
  <c r="H1164" i="7"/>
  <c r="I1169" i="6"/>
  <c r="I1169" i="7"/>
  <c r="G1171" i="6"/>
  <c r="G1171" i="7"/>
  <c r="H1176" i="6"/>
  <c r="H1176" i="7"/>
  <c r="I1181" i="6"/>
  <c r="I1181" i="7"/>
  <c r="G1183" i="6"/>
  <c r="G1183" i="7"/>
  <c r="H1188" i="6"/>
  <c r="H1188" i="7"/>
  <c r="I1193" i="6"/>
  <c r="I1193" i="7"/>
  <c r="G1195" i="6"/>
  <c r="G1195" i="7"/>
  <c r="F1197" i="6"/>
  <c r="F1197" i="7"/>
  <c r="O1197" i="7" s="1"/>
  <c r="H1200" i="6"/>
  <c r="H1200" i="7"/>
  <c r="I1205" i="6"/>
  <c r="I1205" i="7"/>
  <c r="G1207" i="6"/>
  <c r="G1207" i="7"/>
  <c r="F1209" i="6"/>
  <c r="F1209" i="7"/>
  <c r="O1209" i="7" s="1"/>
  <c r="H1212" i="6"/>
  <c r="H1212" i="7"/>
  <c r="I1217" i="6"/>
  <c r="I1217" i="7"/>
  <c r="I1222" i="6"/>
  <c r="I1222" i="7"/>
  <c r="G1224" i="6"/>
  <c r="G1224" i="7"/>
  <c r="F1226" i="6"/>
  <c r="F1226" i="7"/>
  <c r="I1227" i="6"/>
  <c r="I1227" i="7"/>
  <c r="G1229" i="6"/>
  <c r="G1229" i="7"/>
  <c r="F1231" i="6"/>
  <c r="F1231" i="7"/>
  <c r="O1231" i="7" s="1"/>
  <c r="H1234" i="6"/>
  <c r="H1234" i="7"/>
  <c r="I1239" i="6"/>
  <c r="I1239" i="7"/>
  <c r="G1241" i="6"/>
  <c r="G1241" i="7"/>
  <c r="F1243" i="6"/>
  <c r="F1243" i="7"/>
  <c r="O1243" i="7" s="1"/>
  <c r="H1246" i="6"/>
  <c r="H1246" i="7"/>
  <c r="I1251" i="6"/>
  <c r="I1251" i="7"/>
  <c r="G1253" i="6"/>
  <c r="G1253" i="7"/>
  <c r="F1255" i="6"/>
  <c r="F1255" i="7"/>
  <c r="O1255" i="7" s="1"/>
  <c r="H1258" i="6"/>
  <c r="H1258" i="7"/>
  <c r="I1263" i="6"/>
  <c r="I1263" i="7"/>
  <c r="G1265" i="6"/>
  <c r="G1265" i="7"/>
  <c r="F1267" i="6"/>
  <c r="F1267" i="7"/>
  <c r="O1267" i="7" s="1"/>
  <c r="G1270" i="6"/>
  <c r="G1270" i="7"/>
  <c r="F1272" i="6"/>
  <c r="F1272" i="7"/>
  <c r="O1272" i="7" s="1"/>
  <c r="H1275" i="6"/>
  <c r="H1275" i="7"/>
  <c r="I1280" i="6"/>
  <c r="I1280" i="7"/>
  <c r="G1282" i="6"/>
  <c r="G1282" i="7"/>
  <c r="F1284" i="6"/>
  <c r="F1284" i="7"/>
  <c r="O1284" i="7" s="1"/>
  <c r="H1287" i="6"/>
  <c r="H1287" i="7"/>
  <c r="I1292" i="6"/>
  <c r="I1292" i="7"/>
  <c r="G1294" i="6"/>
  <c r="G1294" i="7"/>
  <c r="F1296" i="6"/>
  <c r="F1296" i="7"/>
  <c r="O1296" i="7" s="1"/>
  <c r="H1299" i="6"/>
  <c r="H1299" i="7"/>
  <c r="I1304" i="6"/>
  <c r="I1304" i="7"/>
  <c r="I1309" i="6"/>
  <c r="I1309" i="7"/>
  <c r="I1314" i="6"/>
  <c r="I1314" i="7"/>
  <c r="G1316" i="6"/>
  <c r="G1316" i="7"/>
  <c r="H1321" i="6"/>
  <c r="H1321" i="7"/>
  <c r="I1326" i="6"/>
  <c r="I1326" i="7"/>
  <c r="G1328" i="6"/>
  <c r="G1328" i="7"/>
  <c r="H1333" i="6"/>
  <c r="H1333" i="7"/>
  <c r="I1338" i="6"/>
  <c r="I1338" i="7"/>
  <c r="F1342" i="6"/>
  <c r="F1342" i="7"/>
  <c r="H1345" i="6"/>
  <c r="H1345" i="7"/>
  <c r="I1350" i="6"/>
  <c r="I1350" i="7"/>
  <c r="G1352" i="6"/>
  <c r="G1352" i="7"/>
  <c r="F1354" i="6"/>
  <c r="F1354" i="7"/>
  <c r="H1357" i="6"/>
  <c r="H1357" i="7"/>
  <c r="I1362" i="6"/>
  <c r="I1362" i="7"/>
  <c r="G1364" i="6"/>
  <c r="G1364" i="7"/>
  <c r="F1366" i="6"/>
  <c r="F1366" i="7"/>
  <c r="I1374" i="6"/>
  <c r="I1374" i="7"/>
  <c r="G1376" i="6"/>
  <c r="G1376" i="7"/>
  <c r="F1378" i="6"/>
  <c r="F1378" i="7"/>
  <c r="I1386" i="6"/>
  <c r="I1386" i="7"/>
  <c r="G1388" i="6"/>
  <c r="G1388" i="7"/>
  <c r="I1391" i="6"/>
  <c r="I1391" i="7"/>
  <c r="G1393" i="6"/>
  <c r="G1393" i="7"/>
  <c r="F1395" i="6"/>
  <c r="F1395" i="7"/>
  <c r="H1398" i="6"/>
  <c r="H1398" i="7"/>
  <c r="I1403" i="6"/>
  <c r="I1403" i="7"/>
  <c r="G1405" i="6"/>
  <c r="G1405" i="7"/>
  <c r="F1407" i="6"/>
  <c r="F1407" i="7"/>
  <c r="H1410" i="6"/>
  <c r="H1410" i="7"/>
  <c r="I1766" i="6"/>
  <c r="I1766" i="7"/>
  <c r="G1768" i="6"/>
  <c r="G1768" i="7"/>
  <c r="H1773" i="6"/>
  <c r="H1773" i="7"/>
  <c r="I1778" i="6"/>
  <c r="I1778" i="7"/>
  <c r="G1780" i="6"/>
  <c r="G1780" i="7"/>
  <c r="F1782" i="6"/>
  <c r="F1782" i="7"/>
  <c r="O1782" i="7" s="1"/>
  <c r="H1785" i="6"/>
  <c r="H1785" i="7"/>
  <c r="I1790" i="7"/>
  <c r="I1790" i="6"/>
  <c r="G1792" i="6"/>
  <c r="G1792" i="7"/>
  <c r="I1802" i="6"/>
  <c r="I1802" i="7"/>
  <c r="G1804" i="6"/>
  <c r="G1804" i="7"/>
  <c r="F1806" i="6"/>
  <c r="F1806" i="7"/>
  <c r="O1806" i="7" s="1"/>
  <c r="H1809" i="6"/>
  <c r="H1809" i="7"/>
  <c r="I1814" i="6"/>
  <c r="I1814" i="7"/>
  <c r="O1814" i="7" s="1"/>
  <c r="G1816" i="6"/>
  <c r="G1816" i="7"/>
  <c r="F1818" i="6"/>
  <c r="F1818" i="7"/>
  <c r="H1821" i="6"/>
  <c r="H1821" i="7"/>
  <c r="I1826" i="6"/>
  <c r="I1826" i="7"/>
  <c r="G1828" i="6"/>
  <c r="G1828" i="7"/>
  <c r="F1830" i="6"/>
  <c r="F1830" i="7"/>
  <c r="I1838" i="6"/>
  <c r="I1838" i="7"/>
  <c r="G1840" i="6"/>
  <c r="G1840" i="7"/>
  <c r="F1842" i="6"/>
  <c r="F1842" i="7"/>
  <c r="I1850" i="6"/>
  <c r="I1850" i="7"/>
  <c r="G1852" i="6"/>
  <c r="G1852" i="7"/>
  <c r="F1854" i="6"/>
  <c r="F1854" i="7"/>
  <c r="H1857" i="6"/>
  <c r="H1857" i="7"/>
  <c r="I1862" i="6"/>
  <c r="I1862" i="7"/>
  <c r="G1864" i="6"/>
  <c r="G1864" i="7"/>
  <c r="F1866" i="6"/>
  <c r="F1866" i="7"/>
  <c r="H1869" i="6"/>
  <c r="H1869" i="7"/>
  <c r="I1874" i="6"/>
  <c r="I1874" i="7"/>
  <c r="G1876" i="6"/>
  <c r="G1876" i="7"/>
  <c r="H1881" i="6"/>
  <c r="H1881" i="7"/>
  <c r="I1886" i="6"/>
  <c r="I1886" i="7"/>
  <c r="G1888" i="6"/>
  <c r="G1888" i="7"/>
  <c r="F1890" i="6"/>
  <c r="F1890" i="7"/>
  <c r="I1898" i="6"/>
  <c r="I1898" i="7"/>
  <c r="G1900" i="6"/>
  <c r="G1900" i="7"/>
  <c r="H1905" i="6"/>
  <c r="H1905" i="7"/>
  <c r="I1910" i="6"/>
  <c r="I1910" i="7"/>
  <c r="G1912" i="6"/>
  <c r="G1912" i="7"/>
  <c r="F1914" i="6"/>
  <c r="F1914" i="7"/>
  <c r="I1922" i="6"/>
  <c r="I1922" i="7"/>
  <c r="G1924" i="6"/>
  <c r="G1924" i="7"/>
  <c r="H1929" i="6"/>
  <c r="H1929" i="7"/>
  <c r="I1934" i="6"/>
  <c r="I1934" i="7"/>
  <c r="I1939" i="6"/>
  <c r="I1939" i="7"/>
  <c r="G1941" i="6"/>
  <c r="G1941" i="7"/>
  <c r="F1943" i="6"/>
  <c r="F1943" i="7"/>
  <c r="G1946" i="6"/>
  <c r="G1946" i="7"/>
  <c r="F1948" i="6"/>
  <c r="F1948" i="7"/>
  <c r="H1951" i="6"/>
  <c r="H1951" i="7"/>
  <c r="I1956" i="6"/>
  <c r="I1956" i="7"/>
  <c r="G1958" i="7"/>
  <c r="G1958" i="6"/>
  <c r="F1960" i="6"/>
  <c r="F1960" i="7"/>
  <c r="G1963" i="6"/>
  <c r="G1963" i="7"/>
  <c r="F1965" i="6"/>
  <c r="F1965" i="7"/>
  <c r="I1973" i="6"/>
  <c r="I1973" i="7"/>
  <c r="G1975" i="6"/>
  <c r="G1975" i="7"/>
  <c r="H1980" i="6"/>
  <c r="H1980" i="7"/>
  <c r="F1989" i="6"/>
  <c r="F1989" i="7"/>
  <c r="H1992" i="6"/>
  <c r="H1992" i="7"/>
  <c r="I1997" i="6"/>
  <c r="I1997" i="7"/>
  <c r="O1997" i="7" s="1"/>
  <c r="H2004" i="6"/>
  <c r="H2004" i="7"/>
  <c r="I2009" i="6"/>
  <c r="I2009" i="7"/>
  <c r="G2011" i="6"/>
  <c r="G2011" i="7"/>
  <c r="F2013" i="6"/>
  <c r="F2013" i="7"/>
  <c r="H2016" i="6"/>
  <c r="H2016" i="7"/>
  <c r="I2021" i="6"/>
  <c r="I2021" i="7"/>
  <c r="O2021" i="7" s="1"/>
  <c r="I2026" i="6"/>
  <c r="I2026" i="7"/>
  <c r="O2026" i="7" s="1"/>
  <c r="G2028" i="6"/>
  <c r="G2028" i="7"/>
  <c r="I2031" i="6"/>
  <c r="I2031" i="7"/>
  <c r="G2033" i="6"/>
  <c r="G2033" i="7"/>
  <c r="F2035" i="6"/>
  <c r="F2035" i="7"/>
  <c r="H2038" i="6"/>
  <c r="H2038" i="7"/>
  <c r="H2043" i="6"/>
  <c r="H2043" i="7"/>
  <c r="I2048" i="6"/>
  <c r="I2048" i="7"/>
  <c r="F2052" i="6"/>
  <c r="F2052" i="7"/>
  <c r="H2055" i="6"/>
  <c r="H2055" i="7"/>
  <c r="H2060" i="6"/>
  <c r="H2060" i="7"/>
  <c r="H2065" i="6"/>
  <c r="H2065" i="7"/>
  <c r="I2070" i="6"/>
  <c r="I2070" i="7"/>
  <c r="O2070" i="7" s="1"/>
  <c r="G2072" i="6"/>
  <c r="G2072" i="7"/>
  <c r="F2074" i="6"/>
  <c r="F2074" i="7"/>
  <c r="H2077" i="6"/>
  <c r="H2077" i="7"/>
  <c r="I2082" i="6"/>
  <c r="I2082" i="7"/>
  <c r="F2086" i="6"/>
  <c r="F2086" i="7"/>
  <c r="I2094" i="6"/>
  <c r="I2094" i="7"/>
  <c r="O2094" i="7" s="1"/>
  <c r="G2096" i="6"/>
  <c r="G2096" i="7"/>
  <c r="F2098" i="6"/>
  <c r="F2098" i="7"/>
  <c r="H2101" i="6"/>
  <c r="H2101" i="7"/>
  <c r="I2106" i="6"/>
  <c r="I2106" i="7"/>
  <c r="G2108" i="6"/>
  <c r="G2108" i="7"/>
  <c r="F2110" i="6"/>
  <c r="F2110" i="7"/>
  <c r="H2113" i="6"/>
  <c r="H2113" i="7"/>
  <c r="I2118" i="6"/>
  <c r="I2118" i="7"/>
  <c r="G2120" i="6"/>
  <c r="G2120" i="7"/>
  <c r="F2122" i="6"/>
  <c r="F2122" i="7"/>
  <c r="H2125" i="6"/>
  <c r="H2125" i="7"/>
  <c r="I2130" i="6"/>
  <c r="I2130" i="7"/>
  <c r="O2130" i="7" s="1"/>
  <c r="F2134" i="6"/>
  <c r="F2134" i="7"/>
  <c r="I2142" i="6"/>
  <c r="I2142" i="7"/>
  <c r="O2142" i="7" s="1"/>
  <c r="G2144" i="6"/>
  <c r="G2144" i="7"/>
  <c r="H2149" i="6"/>
  <c r="H2149" i="7"/>
  <c r="I2154" i="6"/>
  <c r="I2154" i="7"/>
  <c r="O2154" i="7" s="1"/>
  <c r="I2159" i="6"/>
  <c r="I2159" i="7"/>
  <c r="O2159" i="7" s="1"/>
  <c r="I2164" i="6"/>
  <c r="I2164" i="7"/>
  <c r="O2164" i="7" s="1"/>
  <c r="I2176" i="6"/>
  <c r="I2176" i="7"/>
  <c r="G2178" i="6"/>
  <c r="G2178" i="7"/>
  <c r="F2180" i="6"/>
  <c r="F2180" i="7"/>
  <c r="H2183" i="6"/>
  <c r="H2183" i="7"/>
  <c r="I2188" i="6"/>
  <c r="I2188" i="7"/>
  <c r="O2188" i="7" s="1"/>
  <c r="G2190" i="6"/>
  <c r="G2190" i="7"/>
  <c r="F2192" i="6"/>
  <c r="F2192" i="7"/>
  <c r="H2195" i="6"/>
  <c r="H2195" i="7"/>
  <c r="I2200" i="6"/>
  <c r="I2200" i="7"/>
  <c r="G2202" i="6"/>
  <c r="G2202" i="7"/>
  <c r="F2204" i="6"/>
  <c r="F2204" i="7"/>
  <c r="H2207" i="6"/>
  <c r="H2207" i="7"/>
  <c r="I2212" i="6"/>
  <c r="I2212" i="7"/>
  <c r="G2214" i="7"/>
  <c r="G2214" i="6"/>
  <c r="I2224" i="6"/>
  <c r="I2224" i="7"/>
  <c r="G2226" i="6"/>
  <c r="G2226" i="7"/>
  <c r="F2228" i="6"/>
  <c r="F2228" i="7"/>
  <c r="H2585" i="6"/>
  <c r="I1737" i="6"/>
  <c r="F1120" i="7"/>
  <c r="F1154" i="7"/>
  <c r="F1318" i="7"/>
  <c r="O1318" i="7" s="1"/>
  <c r="O1339" i="7"/>
  <c r="G1451" i="7"/>
  <c r="F1506" i="7"/>
  <c r="G1871" i="7"/>
  <c r="G2050" i="7"/>
  <c r="G2062" i="7"/>
  <c r="F2322" i="7"/>
  <c r="F2577" i="7"/>
  <c r="H2561" i="6"/>
  <c r="H2561" i="7"/>
  <c r="F2570" i="6"/>
  <c r="F2570" i="7"/>
  <c r="I2590" i="6"/>
  <c r="I2590" i="7"/>
  <c r="G2592" i="6"/>
  <c r="G2592" i="7"/>
  <c r="F2594" i="6"/>
  <c r="F2594" i="7"/>
  <c r="H2597" i="6"/>
  <c r="H2597" i="7"/>
  <c r="F2606" i="6"/>
  <c r="F2606" i="7"/>
  <c r="I2648" i="6"/>
  <c r="I2648" i="7"/>
  <c r="F2652" i="6"/>
  <c r="F2652" i="7"/>
  <c r="I1153" i="6"/>
  <c r="I1153" i="7"/>
  <c r="O1153" i="7" s="1"/>
  <c r="F1193" i="6"/>
  <c r="F1193" i="7"/>
  <c r="G1203" i="6"/>
  <c r="G1203" i="7"/>
  <c r="H1208" i="6"/>
  <c r="H1208" i="7"/>
  <c r="F1227" i="6"/>
  <c r="F1227" i="7"/>
  <c r="G1237" i="6"/>
  <c r="G1237" i="7"/>
  <c r="I1247" i="6"/>
  <c r="I1247" i="7"/>
  <c r="O1247" i="7" s="1"/>
  <c r="G1249" i="6"/>
  <c r="G1249" i="7"/>
  <c r="F1251" i="6"/>
  <c r="F1251" i="7"/>
  <c r="H1254" i="6"/>
  <c r="H1254" i="7"/>
  <c r="F1263" i="6"/>
  <c r="F1263" i="7"/>
  <c r="H1266" i="6"/>
  <c r="H1266" i="7"/>
  <c r="G1278" i="6"/>
  <c r="G1278" i="7"/>
  <c r="H1283" i="6"/>
  <c r="H1283" i="7"/>
  <c r="G1290" i="6"/>
  <c r="G1290" i="7"/>
  <c r="H1295" i="6"/>
  <c r="H1295" i="7"/>
  <c r="I1358" i="6"/>
  <c r="I1358" i="7"/>
  <c r="F1362" i="6"/>
  <c r="F1362" i="7"/>
  <c r="I1399" i="6"/>
  <c r="I1399" i="7"/>
  <c r="O1399" i="7" s="1"/>
  <c r="G1401" i="6"/>
  <c r="G1401" i="7"/>
  <c r="H1406" i="6"/>
  <c r="H1406" i="7"/>
  <c r="G1413" i="6"/>
  <c r="G1413" i="7"/>
  <c r="I1447" i="6"/>
  <c r="I1447" i="7"/>
  <c r="I1459" i="6"/>
  <c r="I1459" i="7"/>
  <c r="O1459" i="7" s="1"/>
  <c r="H1466" i="6"/>
  <c r="H1466" i="7"/>
  <c r="I1507" i="6"/>
  <c r="I1507" i="7"/>
  <c r="H2215" i="6"/>
  <c r="H2215" i="7"/>
  <c r="G2222" i="6"/>
  <c r="G2222" i="7"/>
  <c r="I2232" i="6"/>
  <c r="I2232" i="7"/>
  <c r="H2239" i="6"/>
  <c r="H2239" i="7"/>
  <c r="G2246" i="7"/>
  <c r="G2246" i="6"/>
  <c r="F2248" i="6"/>
  <c r="F2248" i="7"/>
  <c r="H2251" i="6"/>
  <c r="H2251" i="7"/>
  <c r="G2258" i="6"/>
  <c r="G2258" i="7"/>
  <c r="H2263" i="6"/>
  <c r="H2263" i="7"/>
  <c r="F2272" i="6"/>
  <c r="F2272" i="7"/>
  <c r="G2282" i="6"/>
  <c r="G2282" i="7"/>
  <c r="F2284" i="6"/>
  <c r="F2284" i="7"/>
  <c r="G2294" i="7"/>
  <c r="G2294" i="6"/>
  <c r="H2299" i="6"/>
  <c r="H2299" i="7"/>
  <c r="G2306" i="6"/>
  <c r="G2306" i="7"/>
  <c r="H2311" i="6"/>
  <c r="H2311" i="7"/>
  <c r="G2318" i="6"/>
  <c r="G2318" i="7"/>
  <c r="I2328" i="6"/>
  <c r="I2328" i="7"/>
  <c r="F2332" i="6"/>
  <c r="F2332" i="7"/>
  <c r="F2368" i="6"/>
  <c r="F2368" i="7"/>
  <c r="G2402" i="6"/>
  <c r="G2402" i="7"/>
  <c r="H2407" i="6"/>
  <c r="H2407" i="7"/>
  <c r="F2416" i="6"/>
  <c r="F2416" i="7"/>
  <c r="I2489" i="6"/>
  <c r="I2489" i="7"/>
  <c r="F2493" i="6"/>
  <c r="F2493" i="7"/>
  <c r="G2527" i="6"/>
  <c r="G2527" i="7"/>
  <c r="I2537" i="6"/>
  <c r="I2537" i="7"/>
  <c r="F2541" i="6"/>
  <c r="F2541" i="7"/>
  <c r="H2544" i="6"/>
  <c r="H2544" i="7"/>
  <c r="G2551" i="6"/>
  <c r="G2551" i="7"/>
  <c r="F2553" i="6"/>
  <c r="F2553" i="7"/>
  <c r="G2563" i="6"/>
  <c r="G2563" i="7"/>
  <c r="H2568" i="6"/>
  <c r="H2568" i="7"/>
  <c r="G2575" i="6"/>
  <c r="G2575" i="7"/>
  <c r="H2580" i="6"/>
  <c r="H2580" i="7"/>
  <c r="I2597" i="7"/>
  <c r="I2597" i="6"/>
  <c r="H2604" i="6"/>
  <c r="H2604" i="7"/>
  <c r="G2611" i="6"/>
  <c r="G2611" i="7"/>
  <c r="H2621" i="6"/>
  <c r="H2621" i="7"/>
  <c r="G2628" i="6"/>
  <c r="G2628" i="7"/>
  <c r="F2630" i="6"/>
  <c r="F2630" i="7"/>
  <c r="G2640" i="6"/>
  <c r="G2640" i="7"/>
  <c r="F1350" i="7"/>
  <c r="H1087" i="6"/>
  <c r="H1087" i="7"/>
  <c r="H1099" i="6"/>
  <c r="H1099" i="7"/>
  <c r="I1104" i="6"/>
  <c r="I1104" i="7"/>
  <c r="O1104" i="7" s="1"/>
  <c r="G1106" i="6"/>
  <c r="G1106" i="7"/>
  <c r="H1111" i="6"/>
  <c r="H1111" i="7"/>
  <c r="I1116" i="6"/>
  <c r="I1116" i="7"/>
  <c r="G1118" i="6"/>
  <c r="G1118" i="7"/>
  <c r="H1123" i="6"/>
  <c r="H1123" i="7"/>
  <c r="I1128" i="6"/>
  <c r="I1128" i="7"/>
  <c r="G1130" i="6"/>
  <c r="G1130" i="7"/>
  <c r="H1135" i="6"/>
  <c r="H1135" i="7"/>
  <c r="I1140" i="6"/>
  <c r="I1140" i="7"/>
  <c r="G1142" i="6"/>
  <c r="G1142" i="7"/>
  <c r="H1147" i="6"/>
  <c r="H1147" i="7"/>
  <c r="I1152" i="6"/>
  <c r="I1152" i="7"/>
  <c r="G1154" i="6"/>
  <c r="G1154" i="7"/>
  <c r="H1159" i="6"/>
  <c r="H1159" i="7"/>
  <c r="I1164" i="6"/>
  <c r="I1164" i="7"/>
  <c r="G1166" i="6"/>
  <c r="G1166" i="7"/>
  <c r="H1171" i="6"/>
  <c r="H1171" i="7"/>
  <c r="I1176" i="6"/>
  <c r="I1176" i="7"/>
  <c r="G1178" i="6"/>
  <c r="G1178" i="7"/>
  <c r="H1183" i="6"/>
  <c r="H1183" i="7"/>
  <c r="I1188" i="6"/>
  <c r="I1188" i="7"/>
  <c r="G1190" i="6"/>
  <c r="G1190" i="7"/>
  <c r="F1192" i="6"/>
  <c r="F1192" i="7"/>
  <c r="O1192" i="7" s="1"/>
  <c r="H1195" i="6"/>
  <c r="H1195" i="7"/>
  <c r="I1200" i="6"/>
  <c r="I1200" i="7"/>
  <c r="G1202" i="6"/>
  <c r="G1202" i="7"/>
  <c r="F1204" i="6"/>
  <c r="F1204" i="7"/>
  <c r="H1207" i="6"/>
  <c r="H1207" i="7"/>
  <c r="I1212" i="6"/>
  <c r="I1212" i="7"/>
  <c r="G1214" i="6"/>
  <c r="G1214" i="7"/>
  <c r="F1216" i="6"/>
  <c r="F1216" i="7"/>
  <c r="G1219" i="6"/>
  <c r="G1219" i="7"/>
  <c r="F1221" i="6"/>
  <c r="F1221" i="7"/>
  <c r="H1224" i="6"/>
  <c r="H1224" i="7"/>
  <c r="H1229" i="6"/>
  <c r="H1229" i="7"/>
  <c r="I1234" i="6"/>
  <c r="I1234" i="7"/>
  <c r="G1236" i="6"/>
  <c r="G1236" i="7"/>
  <c r="F1238" i="6"/>
  <c r="F1238" i="7"/>
  <c r="O1238" i="7" s="1"/>
  <c r="H1241" i="6"/>
  <c r="H1241" i="7"/>
  <c r="I1246" i="6"/>
  <c r="I1246" i="7"/>
  <c r="G1248" i="6"/>
  <c r="G1248" i="7"/>
  <c r="F1250" i="6"/>
  <c r="F1250" i="7"/>
  <c r="O1250" i="7" s="1"/>
  <c r="H1253" i="6"/>
  <c r="H1253" i="7"/>
  <c r="I1258" i="6"/>
  <c r="I1258" i="7"/>
  <c r="G1260" i="6"/>
  <c r="G1260" i="7"/>
  <c r="F1262" i="6"/>
  <c r="F1262" i="7"/>
  <c r="O1262" i="7" s="1"/>
  <c r="H1614" i="6"/>
  <c r="H1614" i="7"/>
  <c r="I1619" i="6"/>
  <c r="I1619" i="7"/>
  <c r="O1619" i="7" s="1"/>
  <c r="G1621" i="6"/>
  <c r="G1621" i="7"/>
  <c r="F1623" i="6"/>
  <c r="F1623" i="7"/>
  <c r="O1623" i="7" s="1"/>
  <c r="H1626" i="6"/>
  <c r="H1626" i="7"/>
  <c r="I1631" i="6"/>
  <c r="I1631" i="7"/>
  <c r="G1633" i="6"/>
  <c r="G1633" i="7"/>
  <c r="F1635" i="6"/>
  <c r="F1635" i="7"/>
  <c r="H1638" i="6"/>
  <c r="H1638" i="7"/>
  <c r="I1643" i="6"/>
  <c r="I1643" i="7"/>
  <c r="G1645" i="6"/>
  <c r="G1645" i="7"/>
  <c r="F1647" i="6"/>
  <c r="F1647" i="7"/>
  <c r="H1650" i="6"/>
  <c r="H1650" i="7"/>
  <c r="F1652" i="6"/>
  <c r="F1652" i="7"/>
  <c r="O1652" i="7" s="1"/>
  <c r="H1655" i="6"/>
  <c r="H1655" i="7"/>
  <c r="I1660" i="6"/>
  <c r="I1660" i="7"/>
  <c r="O1660" i="7" s="1"/>
  <c r="G1662" i="6"/>
  <c r="G1662" i="7"/>
  <c r="F1664" i="6"/>
  <c r="F1664" i="7"/>
  <c r="H1667" i="6"/>
  <c r="H1667" i="7"/>
  <c r="I1672" i="6"/>
  <c r="I1672" i="7"/>
  <c r="G1674" i="6"/>
  <c r="G1674" i="7"/>
  <c r="F1676" i="6"/>
  <c r="F1676" i="7"/>
  <c r="H1679" i="6"/>
  <c r="H1679" i="7"/>
  <c r="I1684" i="6"/>
  <c r="I1684" i="7"/>
  <c r="G1686" i="6"/>
  <c r="G1686" i="7"/>
  <c r="F1688" i="6"/>
  <c r="F1688" i="7"/>
  <c r="O1688" i="7" s="1"/>
  <c r="H1691" i="6"/>
  <c r="H1691" i="7"/>
  <c r="I1696" i="6"/>
  <c r="I1696" i="7"/>
  <c r="O1696" i="7" s="1"/>
  <c r="G1698" i="6"/>
  <c r="G1698" i="7"/>
  <c r="F1700" i="6"/>
  <c r="F1700" i="7"/>
  <c r="I1708" i="6"/>
  <c r="I1708" i="7"/>
  <c r="I1713" i="6"/>
  <c r="I1713" i="7"/>
  <c r="O1713" i="7" s="1"/>
  <c r="G1715" i="6"/>
  <c r="G1715" i="7"/>
  <c r="F1717" i="6"/>
  <c r="F1717" i="7"/>
  <c r="H1720" i="6"/>
  <c r="H1720" i="7"/>
  <c r="I1725" i="6"/>
  <c r="I1725" i="7"/>
  <c r="F1729" i="6"/>
  <c r="F1729" i="7"/>
  <c r="H1732" i="6"/>
  <c r="H1732" i="7"/>
  <c r="G1739" i="6"/>
  <c r="G1739" i="7"/>
  <c r="F1741" i="6"/>
  <c r="F1741" i="7"/>
  <c r="O1741" i="7" s="1"/>
  <c r="H1744" i="6"/>
  <c r="H1744" i="7"/>
  <c r="I1749" i="6"/>
  <c r="I1749" i="7"/>
  <c r="G1751" i="6"/>
  <c r="G1751" i="7"/>
  <c r="F1753" i="6"/>
  <c r="F1753" i="7"/>
  <c r="O1753" i="7" s="1"/>
  <c r="H1756" i="6"/>
  <c r="H1756" i="7"/>
  <c r="I1761" i="6"/>
  <c r="I1761" i="7"/>
  <c r="O1761" i="7" s="1"/>
  <c r="F1765" i="6"/>
  <c r="F1765" i="7"/>
  <c r="H1768" i="6"/>
  <c r="H1768" i="7"/>
  <c r="I1773" i="6"/>
  <c r="I1773" i="7"/>
  <c r="G1775" i="6"/>
  <c r="G1775" i="7"/>
  <c r="F1777" i="6"/>
  <c r="F1777" i="7"/>
  <c r="O1777" i="7" s="1"/>
  <c r="H1780" i="6"/>
  <c r="H1780" i="7"/>
  <c r="I1785" i="6"/>
  <c r="I1785" i="7"/>
  <c r="F1789" i="7"/>
  <c r="F1789" i="6"/>
  <c r="H1792" i="6"/>
  <c r="H1792" i="7"/>
  <c r="I1797" i="6"/>
  <c r="I1797" i="7"/>
  <c r="G1799" i="6"/>
  <c r="G1799" i="7"/>
  <c r="F1801" i="6"/>
  <c r="F1801" i="7"/>
  <c r="H1804" i="6"/>
  <c r="H1804" i="7"/>
  <c r="I1809" i="6"/>
  <c r="I1809" i="7"/>
  <c r="G1811" i="6"/>
  <c r="G1811" i="7"/>
  <c r="F1813" i="6"/>
  <c r="F1813" i="7"/>
  <c r="O1813" i="7" s="1"/>
  <c r="H1816" i="6"/>
  <c r="H1816" i="7"/>
  <c r="I1821" i="6"/>
  <c r="I1821" i="7"/>
  <c r="G1823" i="6"/>
  <c r="G1823" i="7"/>
  <c r="F1825" i="6"/>
  <c r="F1825" i="7"/>
  <c r="H1828" i="6"/>
  <c r="H1828" i="7"/>
  <c r="I1833" i="6"/>
  <c r="I1833" i="7"/>
  <c r="O1833" i="7" s="1"/>
  <c r="G1835" i="6"/>
  <c r="G1835" i="7"/>
  <c r="F1837" i="6"/>
  <c r="F1837" i="7"/>
  <c r="H1840" i="6"/>
  <c r="H1840" i="7"/>
  <c r="I1845" i="6"/>
  <c r="I1845" i="7"/>
  <c r="F1849" i="6"/>
  <c r="F1849" i="7"/>
  <c r="O1849" i="7" s="1"/>
  <c r="H1852" i="6"/>
  <c r="H1852" i="7"/>
  <c r="I1857" i="6"/>
  <c r="I1857" i="7"/>
  <c r="O1857" i="7" s="1"/>
  <c r="G1859" i="6"/>
  <c r="G1859" i="7"/>
  <c r="F1861" i="6"/>
  <c r="F1861" i="7"/>
  <c r="H1864" i="6"/>
  <c r="H1864" i="7"/>
  <c r="I1869" i="6"/>
  <c r="I1869" i="7"/>
  <c r="F1873" i="6"/>
  <c r="F1873" i="7"/>
  <c r="H1876" i="6"/>
  <c r="H1876" i="7"/>
  <c r="I1881" i="6"/>
  <c r="I1881" i="7"/>
  <c r="O1881" i="7" s="1"/>
  <c r="G1883" i="6"/>
  <c r="G1883" i="7"/>
  <c r="F1885" i="6"/>
  <c r="F1885" i="7"/>
  <c r="H1888" i="6"/>
  <c r="H1888" i="7"/>
  <c r="I1893" i="6"/>
  <c r="I1893" i="7"/>
  <c r="G1895" i="6"/>
  <c r="G1895" i="7"/>
  <c r="F1897" i="6"/>
  <c r="F1897" i="7"/>
  <c r="H1900" i="6"/>
  <c r="H1900" i="7"/>
  <c r="I1905" i="6"/>
  <c r="I1905" i="7"/>
  <c r="F1909" i="6"/>
  <c r="F1909" i="7"/>
  <c r="H1912" i="6"/>
  <c r="H1912" i="7"/>
  <c r="I1917" i="6"/>
  <c r="I1917" i="7"/>
  <c r="O1917" i="7" s="1"/>
  <c r="G1919" i="6"/>
  <c r="G1919" i="7"/>
  <c r="F1921" i="6"/>
  <c r="F1921" i="7"/>
  <c r="H1924" i="6"/>
  <c r="H1924" i="7"/>
  <c r="I1929" i="6"/>
  <c r="I1929" i="7"/>
  <c r="F1933" i="6"/>
  <c r="F1933" i="7"/>
  <c r="G1936" i="6"/>
  <c r="G1936" i="7"/>
  <c r="F1938" i="6"/>
  <c r="F1938" i="7"/>
  <c r="H1941" i="6"/>
  <c r="H1941" i="7"/>
  <c r="H1946" i="6"/>
  <c r="H1946" i="7"/>
  <c r="I1951" i="6"/>
  <c r="I1951" i="7"/>
  <c r="G1953" i="6"/>
  <c r="G1953" i="7"/>
  <c r="F1955" i="6"/>
  <c r="F1955" i="7"/>
  <c r="H1958" i="6"/>
  <c r="H1958" i="7"/>
  <c r="H1963" i="6"/>
  <c r="H1963" i="7"/>
  <c r="I1968" i="6"/>
  <c r="I1968" i="7"/>
  <c r="G1970" i="6"/>
  <c r="G1970" i="7"/>
  <c r="F1972" i="6"/>
  <c r="F1972" i="7"/>
  <c r="H1975" i="6"/>
  <c r="H1975" i="7"/>
  <c r="I1980" i="6"/>
  <c r="I1980" i="7"/>
  <c r="G1982" i="6"/>
  <c r="G1982" i="7"/>
  <c r="F1984" i="6"/>
  <c r="F1984" i="7"/>
  <c r="H1987" i="6"/>
  <c r="H1987" i="7"/>
  <c r="I1992" i="6"/>
  <c r="I1992" i="7"/>
  <c r="G1994" i="6"/>
  <c r="G1994" i="7"/>
  <c r="F1996" i="6"/>
  <c r="F1996" i="7"/>
  <c r="H1999" i="6"/>
  <c r="H1999" i="7"/>
  <c r="I2004" i="6"/>
  <c r="I2004" i="7"/>
  <c r="G2006" i="6"/>
  <c r="G2006" i="7"/>
  <c r="F2008" i="6"/>
  <c r="F2008" i="7"/>
  <c r="H2011" i="6"/>
  <c r="H2011" i="7"/>
  <c r="I2016" i="6"/>
  <c r="I2016" i="7"/>
  <c r="G2018" i="6"/>
  <c r="G2018" i="7"/>
  <c r="F2020" i="6"/>
  <c r="F2020" i="7"/>
  <c r="H2023" i="6"/>
  <c r="H2023" i="7"/>
  <c r="F2025" i="6"/>
  <c r="F2025" i="7"/>
  <c r="H2028" i="6"/>
  <c r="H2028" i="7"/>
  <c r="F2030" i="6"/>
  <c r="F2030" i="7"/>
  <c r="O2030" i="7" s="1"/>
  <c r="H2033" i="6"/>
  <c r="H2033" i="7"/>
  <c r="I2038" i="6"/>
  <c r="I2038" i="7"/>
  <c r="G2040" i="6"/>
  <c r="G2040" i="7"/>
  <c r="F2042" i="6"/>
  <c r="F2042" i="7"/>
  <c r="I2043" i="6"/>
  <c r="I2043" i="7"/>
  <c r="G2045" i="6"/>
  <c r="G2045" i="7"/>
  <c r="F2047" i="6"/>
  <c r="F2047" i="7"/>
  <c r="H2050" i="6"/>
  <c r="H2050" i="7"/>
  <c r="I2055" i="6"/>
  <c r="I2055" i="7"/>
  <c r="G2057" i="6"/>
  <c r="G2057" i="7"/>
  <c r="F2059" i="6"/>
  <c r="F2059" i="7"/>
  <c r="I2060" i="6"/>
  <c r="I2060" i="7"/>
  <c r="F2064" i="6"/>
  <c r="F2064" i="7"/>
  <c r="I2065" i="6"/>
  <c r="I2065" i="7"/>
  <c r="G2067" i="6"/>
  <c r="G2067" i="7"/>
  <c r="F2069" i="6"/>
  <c r="F2069" i="7"/>
  <c r="H2072" i="6"/>
  <c r="H2072" i="7"/>
  <c r="I2077" i="6"/>
  <c r="I2077" i="7"/>
  <c r="G2079" i="6"/>
  <c r="G2079" i="7"/>
  <c r="F2081" i="6"/>
  <c r="F2081" i="7"/>
  <c r="H2084" i="6"/>
  <c r="H2084" i="7"/>
  <c r="I2089" i="6"/>
  <c r="I2089" i="7"/>
  <c r="G2091" i="6"/>
  <c r="G2091" i="7"/>
  <c r="F2093" i="6"/>
  <c r="F2093" i="7"/>
  <c r="H2096" i="6"/>
  <c r="H2096" i="7"/>
  <c r="I2101" i="6"/>
  <c r="I2101" i="7"/>
  <c r="G2103" i="6"/>
  <c r="G2103" i="7"/>
  <c r="F2105" i="6"/>
  <c r="F2105" i="7"/>
  <c r="I2113" i="6"/>
  <c r="I2113" i="7"/>
  <c r="G2115" i="6"/>
  <c r="G2115" i="7"/>
  <c r="F2117" i="6"/>
  <c r="F2117" i="7"/>
  <c r="O2117" i="7" s="1"/>
  <c r="H2120" i="6"/>
  <c r="H2120" i="7"/>
  <c r="I2125" i="6"/>
  <c r="I2125" i="7"/>
  <c r="F2129" i="6"/>
  <c r="F2129" i="7"/>
  <c r="O2129" i="7" s="1"/>
  <c r="H2132" i="6"/>
  <c r="H2132" i="7"/>
  <c r="I2137" i="6"/>
  <c r="I2137" i="7"/>
  <c r="G2139" i="6"/>
  <c r="G2139" i="7"/>
  <c r="F2141" i="6"/>
  <c r="F2141" i="7"/>
  <c r="H2144" i="6"/>
  <c r="H2144" i="7"/>
  <c r="I2149" i="6"/>
  <c r="I2149" i="7"/>
  <c r="G2151" i="6"/>
  <c r="G2151" i="7"/>
  <c r="F2153" i="6"/>
  <c r="F2153" i="7"/>
  <c r="F2158" i="6"/>
  <c r="F2158" i="7"/>
  <c r="G2161" i="6"/>
  <c r="G2161" i="7"/>
  <c r="F2163" i="6"/>
  <c r="F2163" i="7"/>
  <c r="H2166" i="6"/>
  <c r="H2166" i="7"/>
  <c r="G2173" i="6"/>
  <c r="G2173" i="7"/>
  <c r="F2175" i="6"/>
  <c r="F2175" i="7"/>
  <c r="H2178" i="6"/>
  <c r="H2178" i="7"/>
  <c r="I2183" i="7"/>
  <c r="I2183" i="6"/>
  <c r="G2185" i="6"/>
  <c r="G2185" i="7"/>
  <c r="F2187" i="6"/>
  <c r="F2187" i="7"/>
  <c r="H2190" i="6"/>
  <c r="H2190" i="7"/>
  <c r="I2195" i="6"/>
  <c r="I2195" i="7"/>
  <c r="G2197" i="6"/>
  <c r="G2197" i="7"/>
  <c r="F2199" i="6"/>
  <c r="F2199" i="7"/>
  <c r="H2202" i="6"/>
  <c r="H2202" i="7"/>
  <c r="I2207" i="6"/>
  <c r="I2207" i="7"/>
  <c r="G2209" i="6"/>
  <c r="G2209" i="7"/>
  <c r="F2211" i="6"/>
  <c r="F2211" i="7"/>
  <c r="H2214" i="6"/>
  <c r="H2214" i="7"/>
  <c r="G2656" i="6"/>
  <c r="G2656" i="7"/>
  <c r="F2658" i="6"/>
  <c r="F2658" i="7"/>
  <c r="H2661" i="6"/>
  <c r="H2661" i="7"/>
  <c r="I2666" i="6"/>
  <c r="I2666" i="7"/>
  <c r="G2668" i="6"/>
  <c r="G2668" i="7"/>
  <c r="F2670" i="6"/>
  <c r="F2670" i="7"/>
  <c r="G2673" i="6"/>
  <c r="G2673" i="7"/>
  <c r="F2675" i="6"/>
  <c r="F2675" i="7"/>
  <c r="H2678" i="6"/>
  <c r="H2678" i="7"/>
  <c r="I2683" i="6"/>
  <c r="I2683" i="7"/>
  <c r="O2683" i="7" s="1"/>
  <c r="G2685" i="6"/>
  <c r="G2685" i="7"/>
  <c r="F2687" i="6"/>
  <c r="F2687" i="7"/>
  <c r="G1931" i="6"/>
  <c r="I1092" i="7"/>
  <c r="F1106" i="7"/>
  <c r="F1113" i="7"/>
  <c r="O1140" i="7"/>
  <c r="F1147" i="7"/>
  <c r="O1147" i="7" s="1"/>
  <c r="F1180" i="7"/>
  <c r="F1181" i="7"/>
  <c r="O1181" i="7" s="1"/>
  <c r="F1188" i="7"/>
  <c r="O1188" i="7" s="1"/>
  <c r="F1330" i="7"/>
  <c r="G1331" i="7"/>
  <c r="H1369" i="7"/>
  <c r="H1381" i="7"/>
  <c r="H1413" i="7"/>
  <c r="G1557" i="7"/>
  <c r="F1977" i="7"/>
  <c r="G1978" i="7"/>
  <c r="G1999" i="7"/>
  <c r="F2190" i="7"/>
  <c r="F2195" i="7"/>
  <c r="F470" i="7"/>
  <c r="O471" i="7"/>
  <c r="O473" i="7"/>
  <c r="F475" i="7"/>
  <c r="F477" i="7"/>
  <c r="O477" i="7" s="1"/>
  <c r="F480" i="7"/>
  <c r="O480" i="7" s="1"/>
  <c r="F482" i="7"/>
  <c r="F487" i="7"/>
  <c r="O488" i="7"/>
  <c r="F490" i="7"/>
  <c r="O490" i="7" s="1"/>
  <c r="O491" i="7"/>
  <c r="F492" i="7"/>
  <c r="O492" i="7" s="1"/>
  <c r="O493" i="7"/>
  <c r="F497" i="7"/>
  <c r="F499" i="7"/>
  <c r="O500" i="7"/>
  <c r="F502" i="7"/>
  <c r="F504" i="7"/>
  <c r="O505" i="7"/>
  <c r="F509" i="7"/>
  <c r="F511" i="7"/>
  <c r="O511" i="7" s="1"/>
  <c r="F514" i="7"/>
  <c r="F516" i="7"/>
  <c r="F521" i="7"/>
  <c r="O522" i="7"/>
  <c r="F523" i="7"/>
  <c r="O524" i="7"/>
  <c r="F526" i="7"/>
  <c r="O527" i="7"/>
  <c r="F528" i="7"/>
  <c r="O528" i="7" s="1"/>
  <c r="O529" i="7"/>
  <c r="F533" i="7"/>
  <c r="F535" i="7"/>
  <c r="F538" i="7"/>
  <c r="O538" i="7" s="1"/>
  <c r="F540" i="7"/>
  <c r="O541" i="7"/>
  <c r="F545" i="7"/>
  <c r="O545" i="7" s="1"/>
  <c r="F547" i="7"/>
  <c r="O547" i="7" s="1"/>
  <c r="O548" i="7"/>
  <c r="F550" i="7"/>
  <c r="O550" i="7" s="1"/>
  <c r="F552" i="7"/>
  <c r="O552" i="7" s="1"/>
  <c r="O553" i="7"/>
  <c r="F555" i="7"/>
  <c r="O556" i="7"/>
  <c r="F557" i="7"/>
  <c r="O557" i="7" s="1"/>
  <c r="O558" i="7"/>
  <c r="F559" i="7"/>
  <c r="F562" i="7"/>
  <c r="O563" i="7"/>
  <c r="F564" i="7"/>
  <c r="O564" i="7" s="1"/>
  <c r="O565" i="7"/>
  <c r="F567" i="7"/>
  <c r="O568" i="7"/>
  <c r="F569" i="7"/>
  <c r="O569" i="7" s="1"/>
  <c r="F571" i="7"/>
  <c r="O572" i="7"/>
  <c r="F574" i="7"/>
  <c r="O574" i="7" s="1"/>
  <c r="F576" i="7"/>
  <c r="F579" i="7"/>
  <c r="O580" i="7"/>
  <c r="F581" i="7"/>
  <c r="O581" i="7" s="1"/>
  <c r="F584" i="7"/>
  <c r="O585" i="7"/>
  <c r="F586" i="7"/>
  <c r="O586" i="7" s="1"/>
  <c r="F588" i="7"/>
  <c r="O589" i="7"/>
  <c r="F591" i="7"/>
  <c r="O591" i="7" s="1"/>
  <c r="F593" i="7"/>
  <c r="O594" i="7"/>
  <c r="F596" i="7"/>
  <c r="O596" i="7" s="1"/>
  <c r="O597" i="7"/>
  <c r="F598" i="7"/>
  <c r="O598" i="7" s="1"/>
  <c r="F600" i="7"/>
  <c r="O600" i="7" s="1"/>
  <c r="F603" i="7"/>
  <c r="F605" i="7"/>
  <c r="F608" i="7"/>
  <c r="F610" i="7"/>
  <c r="O610" i="7" s="1"/>
  <c r="O611" i="7"/>
  <c r="F613" i="7"/>
  <c r="O613" i="7" s="1"/>
  <c r="F615" i="7"/>
  <c r="O616" i="7"/>
  <c r="F618" i="7"/>
  <c r="O618" i="7" s="1"/>
  <c r="O619" i="7"/>
  <c r="F620" i="7"/>
  <c r="O621" i="7"/>
  <c r="F622" i="7"/>
  <c r="F625" i="7"/>
  <c r="O625" i="7" s="1"/>
  <c r="F627" i="7"/>
  <c r="O627" i="7" s="1"/>
  <c r="O628" i="7"/>
  <c r="F630" i="7"/>
  <c r="O631" i="7"/>
  <c r="F632" i="7"/>
  <c r="F634" i="7"/>
  <c r="F635" i="7"/>
  <c r="O635" i="7" s="1"/>
  <c r="O636" i="7"/>
  <c r="F637" i="7"/>
  <c r="F639" i="7"/>
  <c r="O639" i="7" s="1"/>
  <c r="O640" i="7"/>
  <c r="F642" i="7"/>
  <c r="O643" i="7"/>
  <c r="F644" i="7"/>
  <c r="F646" i="7"/>
  <c r="O646" i="7" s="1"/>
  <c r="F647" i="7"/>
  <c r="F649" i="7"/>
  <c r="F651" i="7"/>
  <c r="O652" i="7"/>
  <c r="F654" i="7"/>
  <c r="O655" i="7"/>
  <c r="F656" i="7"/>
  <c r="O656" i="7" s="1"/>
  <c r="O657" i="7"/>
  <c r="F658" i="7"/>
  <c r="O658" i="7" s="1"/>
  <c r="F659" i="7"/>
  <c r="O659" i="7" s="1"/>
  <c r="F661" i="7"/>
  <c r="O661" i="7" s="1"/>
  <c r="F663" i="7"/>
  <c r="O663" i="7" s="1"/>
  <c r="O664" i="7"/>
  <c r="F666" i="7"/>
  <c r="F668" i="7"/>
  <c r="F670" i="7"/>
  <c r="F671" i="7"/>
  <c r="O672" i="7"/>
  <c r="F673" i="7"/>
  <c r="F675" i="7"/>
  <c r="O675" i="7" s="1"/>
  <c r="F676" i="7"/>
  <c r="O676" i="7" s="1"/>
  <c r="O677" i="7"/>
  <c r="F678" i="7"/>
  <c r="F680" i="7"/>
  <c r="O680" i="7" s="1"/>
  <c r="F683" i="7"/>
  <c r="F685" i="7"/>
  <c r="O685" i="7" s="1"/>
  <c r="F687" i="7"/>
  <c r="F688" i="7"/>
  <c r="O689" i="7"/>
  <c r="F690" i="7"/>
  <c r="F692" i="7"/>
  <c r="O692" i="7" s="1"/>
  <c r="O693" i="7"/>
  <c r="F695" i="7"/>
  <c r="O695" i="7" s="1"/>
  <c r="O696" i="7"/>
  <c r="F697" i="7"/>
  <c r="F699" i="7"/>
  <c r="O699" i="7" s="1"/>
  <c r="F700" i="7"/>
  <c r="O700" i="7" s="1"/>
  <c r="F702" i="7"/>
  <c r="F704" i="7"/>
  <c r="O704" i="7" s="1"/>
  <c r="F707" i="7"/>
  <c r="F709" i="7"/>
  <c r="O709" i="7" s="1"/>
  <c r="O710" i="7"/>
  <c r="F711" i="7"/>
  <c r="F712" i="7"/>
  <c r="F714" i="7"/>
  <c r="O714" i="7" s="1"/>
  <c r="O715" i="7"/>
  <c r="F716" i="7"/>
  <c r="O716" i="7" s="1"/>
  <c r="F719" i="7"/>
  <c r="O719" i="7" s="1"/>
  <c r="O720" i="7"/>
  <c r="F721" i="7"/>
  <c r="F723" i="7"/>
  <c r="F724" i="7"/>
  <c r="O724" i="7" s="1"/>
  <c r="F726" i="7"/>
  <c r="O726" i="7" s="1"/>
  <c r="F728" i="7"/>
  <c r="O728" i="7" s="1"/>
  <c r="O730" i="7"/>
  <c r="F731" i="7"/>
  <c r="F733" i="7"/>
  <c r="F735" i="7"/>
  <c r="O735" i="7" s="1"/>
  <c r="F736" i="7"/>
  <c r="F738" i="7"/>
  <c r="F740" i="7"/>
  <c r="O740" i="7" s="1"/>
  <c r="F743" i="7"/>
  <c r="O743" i="7" s="1"/>
  <c r="O744" i="7"/>
  <c r="F745" i="7"/>
  <c r="O745" i="7" s="1"/>
  <c r="O746" i="7"/>
  <c r="F747" i="7"/>
  <c r="F748" i="7"/>
  <c r="O748" i="7" s="1"/>
  <c r="F750" i="7"/>
  <c r="O750" i="7" s="1"/>
  <c r="O751" i="7"/>
  <c r="F752" i="7"/>
  <c r="O752" i="7" s="1"/>
  <c r="F755" i="7"/>
  <c r="F757" i="7"/>
  <c r="F759" i="7"/>
  <c r="F760" i="7"/>
  <c r="O761" i="7"/>
  <c r="F762" i="7"/>
  <c r="O762" i="7" s="1"/>
  <c r="F764" i="7"/>
  <c r="O764" i="7" s="1"/>
  <c r="O766" i="7"/>
  <c r="F767" i="7"/>
  <c r="O767" i="7" s="1"/>
  <c r="O768" i="7"/>
  <c r="F769" i="7"/>
  <c r="O771" i="7"/>
  <c r="F772" i="7"/>
  <c r="O772" i="7" s="1"/>
  <c r="F774" i="7"/>
  <c r="F776" i="7"/>
  <c r="O776" i="7" s="1"/>
  <c r="O778" i="7"/>
  <c r="F779" i="7"/>
  <c r="O780" i="7"/>
  <c r="F781" i="7"/>
  <c r="O781" i="7" s="1"/>
  <c r="F784" i="7"/>
  <c r="F786" i="7"/>
  <c r="O786" i="7" s="1"/>
  <c r="F788" i="7"/>
  <c r="O788" i="7" s="1"/>
  <c r="F791" i="7"/>
  <c r="O792" i="7"/>
  <c r="F793" i="7"/>
  <c r="F796" i="7"/>
  <c r="O796" i="7" s="1"/>
  <c r="F798" i="7"/>
  <c r="O798" i="7" s="1"/>
  <c r="F800" i="7"/>
  <c r="O800" i="7" s="1"/>
  <c r="O802" i="7"/>
  <c r="F803" i="7"/>
  <c r="O803" i="7" s="1"/>
  <c r="F805" i="7"/>
  <c r="F808" i="7"/>
  <c r="F810" i="7"/>
  <c r="F812" i="7"/>
  <c r="O812" i="7" s="1"/>
  <c r="F815" i="7"/>
  <c r="O816" i="7"/>
  <c r="F817" i="7"/>
  <c r="O817" i="7" s="1"/>
  <c r="F820" i="7"/>
  <c r="O820" i="7" s="1"/>
  <c r="F822" i="7"/>
  <c r="O822" i="7" s="1"/>
  <c r="F825" i="7"/>
  <c r="F827" i="7"/>
  <c r="F830" i="7"/>
  <c r="O830" i="7" s="1"/>
  <c r="F832" i="7"/>
  <c r="O832" i="7" s="1"/>
  <c r="F837" i="7"/>
  <c r="O838" i="7"/>
  <c r="F839" i="7"/>
  <c r="O839" i="7" s="1"/>
  <c r="O841" i="7"/>
  <c r="F842" i="7"/>
  <c r="O842" i="7" s="1"/>
  <c r="F844" i="7"/>
  <c r="F849" i="7"/>
  <c r="F851" i="7"/>
  <c r="O851" i="7" s="1"/>
  <c r="F854" i="7"/>
  <c r="O854" i="7" s="1"/>
  <c r="F856" i="7"/>
  <c r="O856" i="7" s="1"/>
  <c r="O858" i="7"/>
  <c r="F861" i="7"/>
  <c r="O861" i="7" s="1"/>
  <c r="F866" i="7"/>
  <c r="O866" i="7" s="1"/>
  <c r="F878" i="7"/>
  <c r="O878" i="7" s="1"/>
  <c r="O880" i="7"/>
  <c r="F890" i="7"/>
  <c r="O890" i="7" s="1"/>
  <c r="O894" i="7"/>
  <c r="O897" i="7"/>
  <c r="F902" i="7"/>
  <c r="O902" i="7" s="1"/>
  <c r="F914" i="7"/>
  <c r="O914" i="7" s="1"/>
  <c r="O916" i="7"/>
  <c r="O923" i="7"/>
  <c r="O925" i="7"/>
  <c r="F926" i="7"/>
  <c r="O926" i="7" s="1"/>
  <c r="O930" i="7"/>
  <c r="O933" i="7"/>
  <c r="O935" i="7"/>
  <c r="F938" i="7"/>
  <c r="O938" i="7" s="1"/>
  <c r="F950" i="7"/>
  <c r="O950" i="7" s="1"/>
  <c r="O957" i="7"/>
  <c r="O959" i="7"/>
  <c r="O961" i="7"/>
  <c r="F962" i="7"/>
  <c r="O962" i="7" s="1"/>
  <c r="O969" i="7"/>
  <c r="F974" i="7"/>
  <c r="O974" i="7" s="1"/>
  <c r="F986" i="7"/>
  <c r="O986" i="7" s="1"/>
  <c r="O988" i="7"/>
  <c r="O990" i="7"/>
  <c r="F997" i="7"/>
  <c r="O997" i="7" s="1"/>
  <c r="O998" i="7"/>
  <c r="O1002" i="7"/>
  <c r="O1005" i="7"/>
  <c r="F1009" i="7"/>
  <c r="O1010" i="7"/>
  <c r="O1022" i="7"/>
  <c r="F1026" i="7"/>
  <c r="O1029" i="7"/>
  <c r="F1031" i="7"/>
  <c r="O1034" i="7"/>
  <c r="F1036" i="7"/>
  <c r="O1039" i="7"/>
  <c r="O1046" i="7"/>
  <c r="F1048" i="7"/>
  <c r="O1049" i="7"/>
  <c r="O1058" i="7"/>
  <c r="F1060" i="7"/>
  <c r="O1060" i="7" s="1"/>
  <c r="O1070" i="7"/>
  <c r="F1072" i="7"/>
  <c r="F1084" i="7"/>
  <c r="O1084" i="7" s="1"/>
  <c r="O1085" i="7"/>
  <c r="F1173" i="7"/>
  <c r="O1173" i="7" s="1"/>
  <c r="H1331" i="7"/>
  <c r="H1401" i="7"/>
  <c r="H1437" i="7"/>
  <c r="G1497" i="7"/>
  <c r="F1794" i="7"/>
  <c r="G1847" i="7"/>
  <c r="F1926" i="7"/>
  <c r="H1978" i="7"/>
  <c r="O1631" i="7"/>
  <c r="O2036" i="7"/>
  <c r="O1213" i="7"/>
  <c r="O1308" i="7"/>
  <c r="O1964" i="7"/>
  <c r="O2181" i="7"/>
  <c r="O2299" i="7"/>
  <c r="O1325" i="7"/>
  <c r="O2082" i="7"/>
  <c r="O2434" i="7"/>
  <c r="O2024" i="7"/>
  <c r="O2087" i="7"/>
  <c r="O1809" i="7"/>
  <c r="O2646" i="7"/>
  <c r="O2014" i="7"/>
  <c r="O2612" i="7"/>
  <c r="O1905" i="7"/>
  <c r="O2398" i="7"/>
  <c r="O1411" i="7"/>
  <c r="O1438" i="7"/>
  <c r="O1474" i="7"/>
  <c r="O1785" i="7"/>
  <c r="O2458" i="7"/>
  <c r="O2118" i="7"/>
  <c r="O2157" i="7"/>
  <c r="O1363" i="7"/>
  <c r="O1510" i="7"/>
  <c r="O2494" i="7"/>
  <c r="O1758" i="7"/>
  <c r="O2106" i="7"/>
  <c r="O2600" i="7"/>
  <c r="O1737" i="7"/>
  <c r="O2193" i="7"/>
  <c r="O2574" i="7"/>
  <c r="O1727" i="7"/>
  <c r="O2075" i="7"/>
  <c r="O1929" i="7"/>
  <c r="O2538" i="7"/>
  <c r="I1427" i="6"/>
  <c r="I1427" i="7"/>
  <c r="I1526" i="6"/>
  <c r="I1526" i="7"/>
  <c r="I1579" i="6"/>
  <c r="I1579" i="7"/>
  <c r="I1608" i="6"/>
  <c r="I1608" i="7"/>
  <c r="I1625" i="6"/>
  <c r="I1625" i="7"/>
  <c r="I1719" i="6"/>
  <c r="I1719" i="7"/>
  <c r="I1731" i="6"/>
  <c r="I1731" i="7"/>
  <c r="I1820" i="6"/>
  <c r="I1820" i="7"/>
  <c r="I1970" i="6"/>
  <c r="I1970" i="7"/>
  <c r="I1982" i="6"/>
  <c r="I1982" i="7"/>
  <c r="I1994" i="6"/>
  <c r="I1994" i="7"/>
  <c r="I2006" i="6"/>
  <c r="I2006" i="7"/>
  <c r="I2018" i="6"/>
  <c r="I2018" i="7"/>
  <c r="I2079" i="6"/>
  <c r="I2079" i="7"/>
  <c r="I2127" i="6"/>
  <c r="I2127" i="7"/>
  <c r="I2139" i="6"/>
  <c r="I2139" i="7"/>
  <c r="I2151" i="6"/>
  <c r="I2151" i="7"/>
  <c r="I2173" i="6"/>
  <c r="I2173" i="7"/>
  <c r="I2185" i="6"/>
  <c r="I2185" i="7"/>
  <c r="I2197" i="6"/>
  <c r="I2197" i="7"/>
  <c r="I2209" i="6"/>
  <c r="I2209" i="7"/>
  <c r="I2272" i="6"/>
  <c r="I2272" i="7"/>
  <c r="I2409" i="6"/>
  <c r="I2409" i="7"/>
  <c r="I2431" i="6"/>
  <c r="I2431" i="7"/>
  <c r="I2443" i="6"/>
  <c r="I2443" i="7"/>
  <c r="I2621" i="6"/>
  <c r="I2621" i="7"/>
  <c r="I1492" i="6"/>
  <c r="I1492" i="7"/>
  <c r="I1649" i="6"/>
  <c r="I1649" i="7"/>
  <c r="I1755" i="6"/>
  <c r="I1755" i="7"/>
  <c r="I1772" i="6"/>
  <c r="I1772" i="7"/>
  <c r="I1902" i="6"/>
  <c r="I1902" i="7"/>
  <c r="O1902" i="7" s="1"/>
  <c r="I1914" i="6"/>
  <c r="I1914" i="7"/>
  <c r="I1936" i="6"/>
  <c r="I1936" i="7"/>
  <c r="I1953" i="6"/>
  <c r="I1953" i="7"/>
  <c r="I2045" i="6"/>
  <c r="I2045" i="7"/>
  <c r="I2161" i="6"/>
  <c r="I2161" i="7"/>
  <c r="I2214" i="6"/>
  <c r="I2214" i="7"/>
  <c r="I2260" i="6"/>
  <c r="I2260" i="7"/>
  <c r="I2313" i="6"/>
  <c r="I2313" i="7"/>
  <c r="I2325" i="6"/>
  <c r="I2325" i="7"/>
  <c r="I2337" i="6"/>
  <c r="I2337" i="7"/>
  <c r="I2361" i="6"/>
  <c r="I2361" i="7"/>
  <c r="I2373" i="6"/>
  <c r="I2373" i="7"/>
  <c r="I2385" i="6"/>
  <c r="I2385" i="7"/>
  <c r="I2397" i="6"/>
  <c r="I2397" i="7"/>
  <c r="I2508" i="6"/>
  <c r="I2508" i="7"/>
  <c r="I2520" i="6"/>
  <c r="I2520" i="7"/>
  <c r="I2556" i="6"/>
  <c r="I2556" i="7"/>
  <c r="I2568" i="6"/>
  <c r="I2568" i="7"/>
  <c r="I2592" i="6"/>
  <c r="I2592" i="7"/>
  <c r="I2604" i="6"/>
  <c r="I2604" i="7"/>
  <c r="I2655" i="6"/>
  <c r="I2655" i="7"/>
  <c r="I2677" i="6"/>
  <c r="I2677" i="7"/>
  <c r="I2689" i="6"/>
  <c r="I2689" i="7"/>
  <c r="G1446" i="7"/>
  <c r="G1458" i="7"/>
  <c r="G1482" i="7"/>
  <c r="O1541" i="7"/>
  <c r="O1565" i="7"/>
  <c r="F2189" i="7"/>
  <c r="F2201" i="7"/>
  <c r="G2238" i="7"/>
  <c r="O2249" i="7"/>
  <c r="G2262" i="7"/>
  <c r="G2274" i="7"/>
  <c r="O2309" i="7"/>
  <c r="O2345" i="7"/>
  <c r="O2417" i="7"/>
  <c r="F2693" i="7"/>
  <c r="I1333" i="6"/>
  <c r="I1333" i="7"/>
  <c r="I1345" i="6"/>
  <c r="I1345" i="7"/>
  <c r="I1357" i="6"/>
  <c r="I1357" i="7"/>
  <c r="I1369" i="6"/>
  <c r="I1369" i="7"/>
  <c r="I1381" i="6"/>
  <c r="I1381" i="7"/>
  <c r="I1398" i="6"/>
  <c r="I1398" i="7"/>
  <c r="I1410" i="6"/>
  <c r="I1410" i="7"/>
  <c r="I1422" i="6"/>
  <c r="I1422" i="7"/>
  <c r="I1434" i="6"/>
  <c r="I1434" i="7"/>
  <c r="I1439" i="6"/>
  <c r="I1439" i="7"/>
  <c r="I1451" i="6"/>
  <c r="I1451" i="7"/>
  <c r="I1463" i="6"/>
  <c r="I1463" i="7"/>
  <c r="I1475" i="6"/>
  <c r="I1475" i="7"/>
  <c r="O1475" i="7" s="1"/>
  <c r="I1487" i="6"/>
  <c r="I1487" i="7"/>
  <c r="I1504" i="6"/>
  <c r="I1504" i="7"/>
  <c r="I1521" i="6"/>
  <c r="I1521" i="7"/>
  <c r="I1533" i="6"/>
  <c r="I1533" i="7"/>
  <c r="I1545" i="6"/>
  <c r="I1545" i="7"/>
  <c r="I1557" i="6"/>
  <c r="I1557" i="7"/>
  <c r="I1569" i="6"/>
  <c r="I1569" i="7"/>
  <c r="I1574" i="6"/>
  <c r="I1574" i="7"/>
  <c r="I1586" i="6"/>
  <c r="I1586" i="7"/>
  <c r="I1598" i="6"/>
  <c r="I1598" i="7"/>
  <c r="I1620" i="6"/>
  <c r="I1620" i="7"/>
  <c r="I1632" i="6"/>
  <c r="I1632" i="7"/>
  <c r="I1644" i="6"/>
  <c r="I1644" i="7"/>
  <c r="I1661" i="6"/>
  <c r="I1661" i="7"/>
  <c r="I1673" i="6"/>
  <c r="I1673" i="7"/>
  <c r="I1685" i="6"/>
  <c r="I1685" i="7"/>
  <c r="I1697" i="6"/>
  <c r="I1697" i="7"/>
  <c r="I1714" i="6"/>
  <c r="I1714" i="7"/>
  <c r="I1726" i="6"/>
  <c r="I1726" i="7"/>
  <c r="I1738" i="6"/>
  <c r="I1738" i="7"/>
  <c r="I1750" i="6"/>
  <c r="I1750" i="7"/>
  <c r="I1762" i="6"/>
  <c r="I1762" i="7"/>
  <c r="I1767" i="6"/>
  <c r="I1767" i="7"/>
  <c r="I1779" i="6"/>
  <c r="I1779" i="7"/>
  <c r="I1791" i="6"/>
  <c r="I1791" i="7"/>
  <c r="I1803" i="6"/>
  <c r="I1803" i="7"/>
  <c r="I1827" i="6"/>
  <c r="I1827" i="7"/>
  <c r="I1839" i="6"/>
  <c r="I1839" i="7"/>
  <c r="I1851" i="6"/>
  <c r="I1851" i="7"/>
  <c r="I1863" i="6"/>
  <c r="I1863" i="7"/>
  <c r="I1875" i="6"/>
  <c r="I1875" i="7"/>
  <c r="I1885" i="6"/>
  <c r="I1885" i="7"/>
  <c r="I1897" i="6"/>
  <c r="I1897" i="7"/>
  <c r="I1909" i="6"/>
  <c r="I1909" i="7"/>
  <c r="I1921" i="6"/>
  <c r="I1921" i="7"/>
  <c r="I1933" i="6"/>
  <c r="I1933" i="7"/>
  <c r="I1943" i="6"/>
  <c r="I1943" i="7"/>
  <c r="I1948" i="6"/>
  <c r="I1948" i="7"/>
  <c r="I1960" i="6"/>
  <c r="I1960" i="7"/>
  <c r="I1965" i="6"/>
  <c r="I1965" i="7"/>
  <c r="I1977" i="6"/>
  <c r="I1977" i="7"/>
  <c r="I1989" i="6"/>
  <c r="I1989" i="7"/>
  <c r="I2001" i="6"/>
  <c r="I2001" i="7"/>
  <c r="I2013" i="6"/>
  <c r="I2013" i="7"/>
  <c r="I2035" i="6"/>
  <c r="I2035" i="7"/>
  <c r="I2052" i="6"/>
  <c r="I2052" i="7"/>
  <c r="I2074" i="6"/>
  <c r="I2074" i="7"/>
  <c r="I2086" i="6"/>
  <c r="I2086" i="7"/>
  <c r="I2098" i="6"/>
  <c r="I2098" i="7"/>
  <c r="I2110" i="6"/>
  <c r="I2110" i="7"/>
  <c r="I2122" i="6"/>
  <c r="I2122" i="7"/>
  <c r="I2134" i="6"/>
  <c r="I2134" i="7"/>
  <c r="I2146" i="6"/>
  <c r="I2146" i="7"/>
  <c r="I2168" i="6"/>
  <c r="I2168" i="7"/>
  <c r="O2168" i="7" s="1"/>
  <c r="I2192" i="6"/>
  <c r="I2192" i="7"/>
  <c r="I2226" i="6"/>
  <c r="I2226" i="7"/>
  <c r="O2226" i="7" s="1"/>
  <c r="I2231" i="6"/>
  <c r="I2231" i="7"/>
  <c r="I2267" i="6"/>
  <c r="I2267" i="7"/>
  <c r="I2303" i="6"/>
  <c r="I2303" i="7"/>
  <c r="I2344" i="6"/>
  <c r="I2344" i="7"/>
  <c r="I2356" i="6"/>
  <c r="I2356" i="7"/>
  <c r="I2368" i="6"/>
  <c r="I2368" i="7"/>
  <c r="I2392" i="6"/>
  <c r="I2392" i="7"/>
  <c r="I2421" i="6"/>
  <c r="I2421" i="7"/>
  <c r="I2438" i="6"/>
  <c r="I2438" i="7"/>
  <c r="I2462" i="6"/>
  <c r="I2462" i="7"/>
  <c r="I2474" i="6"/>
  <c r="I2474" i="7"/>
  <c r="I2486" i="6"/>
  <c r="I2486" i="7"/>
  <c r="I2527" i="6"/>
  <c r="I2527" i="7"/>
  <c r="I2551" i="6"/>
  <c r="I2551" i="7"/>
  <c r="I2587" i="6"/>
  <c r="I2587" i="7"/>
  <c r="I2611" i="6"/>
  <c r="I2611" i="7"/>
  <c r="I2616" i="6"/>
  <c r="I2616" i="7"/>
  <c r="I2640" i="6"/>
  <c r="I2640" i="7"/>
  <c r="F2268" i="6"/>
  <c r="F2114" i="6"/>
  <c r="G1397" i="7"/>
  <c r="G1409" i="7"/>
  <c r="H1422" i="7"/>
  <c r="G1433" i="7"/>
  <c r="H1446" i="7"/>
  <c r="H1578" i="7"/>
  <c r="H1590" i="7"/>
  <c r="F1636" i="7"/>
  <c r="O1684" i="7"/>
  <c r="G1709" i="7"/>
  <c r="G1721" i="7"/>
  <c r="G1733" i="7"/>
  <c r="G1769" i="7"/>
  <c r="F1780" i="7"/>
  <c r="G1805" i="7"/>
  <c r="F1816" i="7"/>
  <c r="G1829" i="7"/>
  <c r="F1840" i="7"/>
  <c r="F1864" i="7"/>
  <c r="G1877" i="7"/>
  <c r="F2056" i="7"/>
  <c r="G2069" i="7"/>
  <c r="G2081" i="7"/>
  <c r="G2093" i="7"/>
  <c r="G2105" i="7"/>
  <c r="G2129" i="7"/>
  <c r="O2140" i="7"/>
  <c r="G2153" i="7"/>
  <c r="H2226" i="7"/>
  <c r="H2274" i="7"/>
  <c r="H2298" i="7"/>
  <c r="H2454" i="7"/>
  <c r="F2548" i="7"/>
  <c r="F2560" i="7"/>
  <c r="F2608" i="7"/>
  <c r="G2657" i="7"/>
  <c r="G2669" i="7"/>
  <c r="I1340" i="6"/>
  <c r="I1340" i="7"/>
  <c r="I1352" i="6"/>
  <c r="I1352" i="7"/>
  <c r="I1364" i="6"/>
  <c r="I1364" i="7"/>
  <c r="I1376" i="6"/>
  <c r="I1376" i="7"/>
  <c r="I1388" i="6"/>
  <c r="I1388" i="7"/>
  <c r="I1393" i="6"/>
  <c r="I1393" i="7"/>
  <c r="I1405" i="6"/>
  <c r="I1405" i="7"/>
  <c r="I1417" i="6"/>
  <c r="I1417" i="7"/>
  <c r="I1429" i="6"/>
  <c r="I1429" i="7"/>
  <c r="I1446" i="6"/>
  <c r="I1446" i="7"/>
  <c r="I1458" i="6"/>
  <c r="I1458" i="7"/>
  <c r="I1470" i="6"/>
  <c r="I1470" i="7"/>
  <c r="I1482" i="6"/>
  <c r="I1482" i="7"/>
  <c r="I1494" i="6"/>
  <c r="I1494" i="7"/>
  <c r="I1499" i="6"/>
  <c r="I1499" i="7"/>
  <c r="I1516" i="6"/>
  <c r="I1516" i="7"/>
  <c r="I1528" i="6"/>
  <c r="I1528" i="7"/>
  <c r="I1540" i="6"/>
  <c r="I1540" i="7"/>
  <c r="I1552" i="6"/>
  <c r="I1552" i="7"/>
  <c r="I1564" i="6"/>
  <c r="I1564" i="7"/>
  <c r="I1581" i="6"/>
  <c r="I1581" i="7"/>
  <c r="I1593" i="6"/>
  <c r="I1593" i="7"/>
  <c r="I1610" i="6"/>
  <c r="I1610" i="7"/>
  <c r="I1615" i="6"/>
  <c r="I1615" i="7"/>
  <c r="I1627" i="6"/>
  <c r="I1627" i="7"/>
  <c r="I1639" i="6"/>
  <c r="I1639" i="7"/>
  <c r="I1651" i="6"/>
  <c r="I1651" i="7"/>
  <c r="I1656" i="6"/>
  <c r="I1656" i="7"/>
  <c r="I1668" i="6"/>
  <c r="I1668" i="7"/>
  <c r="I1680" i="6"/>
  <c r="I1680" i="7"/>
  <c r="I1692" i="6"/>
  <c r="I1692" i="7"/>
  <c r="I1704" i="6"/>
  <c r="I1704" i="7"/>
  <c r="I1709" i="6"/>
  <c r="I1709" i="7"/>
  <c r="I1721" i="6"/>
  <c r="I1721" i="7"/>
  <c r="I1733" i="6"/>
  <c r="I1733" i="7"/>
  <c r="I1757" i="6"/>
  <c r="I1757" i="7"/>
  <c r="I1774" i="6"/>
  <c r="I1774" i="7"/>
  <c r="I1786" i="6"/>
  <c r="I1786" i="7"/>
  <c r="I1798" i="6"/>
  <c r="I1798" i="7"/>
  <c r="I1810" i="6"/>
  <c r="I1810" i="7"/>
  <c r="I1822" i="6"/>
  <c r="I1822" i="7"/>
  <c r="I1834" i="6"/>
  <c r="I1834" i="7"/>
  <c r="I1846" i="6"/>
  <c r="I1846" i="7"/>
  <c r="I1858" i="6"/>
  <c r="I1858" i="7"/>
  <c r="I1870" i="6"/>
  <c r="I1870" i="7"/>
  <c r="I1880" i="6"/>
  <c r="I1880" i="7"/>
  <c r="I1892" i="6"/>
  <c r="I1892" i="7"/>
  <c r="I1904" i="6"/>
  <c r="I1904" i="7"/>
  <c r="I1916" i="6"/>
  <c r="I1916" i="7"/>
  <c r="I1928" i="6"/>
  <c r="I1928" i="7"/>
  <c r="I1938" i="6"/>
  <c r="I1938" i="7"/>
  <c r="I1955" i="6"/>
  <c r="I1955" i="7"/>
  <c r="I1972" i="6"/>
  <c r="I1972" i="7"/>
  <c r="I1984" i="6"/>
  <c r="I1984" i="7"/>
  <c r="I1996" i="6"/>
  <c r="I1996" i="7"/>
  <c r="I2008" i="6"/>
  <c r="I2008" i="7"/>
  <c r="I2020" i="6"/>
  <c r="I2020" i="7"/>
  <c r="I2025" i="6"/>
  <c r="I2025" i="7"/>
  <c r="I2042" i="6"/>
  <c r="I2042" i="7"/>
  <c r="I2047" i="6"/>
  <c r="I2047" i="7"/>
  <c r="I2059" i="6"/>
  <c r="I2059" i="7"/>
  <c r="I2064" i="6"/>
  <c r="I2064" i="7"/>
  <c r="I2069" i="6"/>
  <c r="I2069" i="7"/>
  <c r="I2081" i="6"/>
  <c r="I2081" i="7"/>
  <c r="I2093" i="6"/>
  <c r="I2093" i="7"/>
  <c r="I2105" i="6"/>
  <c r="I2105" i="7"/>
  <c r="I2141" i="6"/>
  <c r="I2141" i="7"/>
  <c r="I2153" i="6"/>
  <c r="I2153" i="7"/>
  <c r="I2158" i="6"/>
  <c r="I2158" i="7"/>
  <c r="I2163" i="6"/>
  <c r="I2163" i="7"/>
  <c r="I2175" i="6"/>
  <c r="I2175" i="7"/>
  <c r="I2187" i="6"/>
  <c r="I2187" i="7"/>
  <c r="I2199" i="6"/>
  <c r="I2199" i="7"/>
  <c r="I2221" i="6"/>
  <c r="I2221" i="7"/>
  <c r="I2238" i="6"/>
  <c r="I2238" i="7"/>
  <c r="I2250" i="6"/>
  <c r="I2250" i="7"/>
  <c r="I2262" i="6"/>
  <c r="I2262" i="7"/>
  <c r="O2262" i="7" s="1"/>
  <c r="I2274" i="6"/>
  <c r="I2274" i="7"/>
  <c r="I2286" i="6"/>
  <c r="I2286" i="7"/>
  <c r="I2298" i="6"/>
  <c r="I2298" i="7"/>
  <c r="I2327" i="6"/>
  <c r="I2327" i="7"/>
  <c r="I2339" i="6"/>
  <c r="I2339" i="7"/>
  <c r="I2363" i="6"/>
  <c r="I2363" i="7"/>
  <c r="I2375" i="6"/>
  <c r="I2375" i="7"/>
  <c r="I2387" i="6"/>
  <c r="I2387" i="7"/>
  <c r="I2399" i="6"/>
  <c r="I2399" i="7"/>
  <c r="I2411" i="6"/>
  <c r="I2411" i="7"/>
  <c r="I2416" i="6"/>
  <c r="I2416" i="7"/>
  <c r="I2428" i="6"/>
  <c r="I2428" i="7"/>
  <c r="I2433" i="6"/>
  <c r="I2433" i="7"/>
  <c r="I2445" i="6"/>
  <c r="I2445" i="7"/>
  <c r="I2457" i="6"/>
  <c r="I2457" i="7"/>
  <c r="I2469" i="6"/>
  <c r="I2469" i="7"/>
  <c r="O2469" i="7" s="1"/>
  <c r="I2481" i="6"/>
  <c r="I2481" i="7"/>
  <c r="I2493" i="6"/>
  <c r="I2493" i="7"/>
  <c r="I2510" i="6"/>
  <c r="I2510" i="7"/>
  <c r="O2510" i="7" s="1"/>
  <c r="I2522" i="6"/>
  <c r="I2522" i="7"/>
  <c r="I2534" i="6"/>
  <c r="I2534" i="7"/>
  <c r="I2546" i="6"/>
  <c r="I2546" i="7"/>
  <c r="I2570" i="6"/>
  <c r="I2570" i="7"/>
  <c r="I2582" i="6"/>
  <c r="I2582" i="7"/>
  <c r="O2582" i="7" s="1"/>
  <c r="I2594" i="6"/>
  <c r="I2594" i="7"/>
  <c r="I2606" i="6"/>
  <c r="I2606" i="7"/>
  <c r="I2623" i="6"/>
  <c r="I2623" i="7"/>
  <c r="I2635" i="6"/>
  <c r="I2635" i="7"/>
  <c r="I2662" i="6"/>
  <c r="I2662" i="7"/>
  <c r="I2679" i="6"/>
  <c r="I2679" i="7"/>
  <c r="O2679" i="7" s="1"/>
  <c r="I2691" i="6"/>
  <c r="I2691" i="7"/>
  <c r="G2630" i="6"/>
  <c r="G2570" i="6"/>
  <c r="H1337" i="7"/>
  <c r="H1349" i="7"/>
  <c r="H1361" i="7"/>
  <c r="H1373" i="7"/>
  <c r="H1385" i="7"/>
  <c r="H1397" i="7"/>
  <c r="H1409" i="7"/>
  <c r="F1419" i="7"/>
  <c r="H1421" i="7"/>
  <c r="F1431" i="7"/>
  <c r="H1433" i="7"/>
  <c r="F1443" i="7"/>
  <c r="F1455" i="7"/>
  <c r="F1467" i="7"/>
  <c r="F1479" i="7"/>
  <c r="F1491" i="7"/>
  <c r="F1503" i="7"/>
  <c r="F1515" i="7"/>
  <c r="O1515" i="7" s="1"/>
  <c r="G1516" i="7"/>
  <c r="F1527" i="7"/>
  <c r="G1528" i="7"/>
  <c r="F1539" i="7"/>
  <c r="G1540" i="7"/>
  <c r="F1551" i="7"/>
  <c r="O1551" i="7" s="1"/>
  <c r="G1552" i="7"/>
  <c r="F1563" i="7"/>
  <c r="G1564" i="7"/>
  <c r="F1575" i="7"/>
  <c r="O1575" i="7" s="1"/>
  <c r="G1576" i="7"/>
  <c r="F1587" i="7"/>
  <c r="O1587" i="7" s="1"/>
  <c r="G1588" i="7"/>
  <c r="F1599" i="7"/>
  <c r="G1600" i="7"/>
  <c r="F1611" i="7"/>
  <c r="G1612" i="7"/>
  <c r="G1624" i="7"/>
  <c r="G1636" i="7"/>
  <c r="G1648" i="7"/>
  <c r="G1660" i="7"/>
  <c r="H1661" i="7"/>
  <c r="G1672" i="7"/>
  <c r="H1673" i="7"/>
  <c r="G1684" i="7"/>
  <c r="H1685" i="7"/>
  <c r="G1696" i="7"/>
  <c r="H1697" i="7"/>
  <c r="G1708" i="7"/>
  <c r="H1709" i="7"/>
  <c r="G1720" i="7"/>
  <c r="H1721" i="7"/>
  <c r="G1732" i="7"/>
  <c r="H1733" i="7"/>
  <c r="G1744" i="7"/>
  <c r="H1745" i="7"/>
  <c r="G1756" i="7"/>
  <c r="H1757" i="7"/>
  <c r="H1769" i="7"/>
  <c r="H1781" i="7"/>
  <c r="H1793" i="7"/>
  <c r="H1805" i="7"/>
  <c r="H1817" i="7"/>
  <c r="H1829" i="7"/>
  <c r="H1841" i="7"/>
  <c r="H1853" i="7"/>
  <c r="H1865" i="7"/>
  <c r="H1877" i="7"/>
  <c r="H1889" i="7"/>
  <c r="H1901" i="7"/>
  <c r="H1913" i="7"/>
  <c r="H1925" i="7"/>
  <c r="F1935" i="7"/>
  <c r="F1947" i="7"/>
  <c r="F1959" i="7"/>
  <c r="F1971" i="7"/>
  <c r="G1972" i="7"/>
  <c r="F1983" i="7"/>
  <c r="O1983" i="7" s="1"/>
  <c r="G1984" i="7"/>
  <c r="F1995" i="7"/>
  <c r="O1995" i="7" s="1"/>
  <c r="G1996" i="7"/>
  <c r="F2007" i="7"/>
  <c r="G2008" i="7"/>
  <c r="F2019" i="7"/>
  <c r="G2020" i="7"/>
  <c r="F2031" i="7"/>
  <c r="G2032" i="7"/>
  <c r="G2044" i="7"/>
  <c r="G2056" i="7"/>
  <c r="G2068" i="7"/>
  <c r="H2069" i="7"/>
  <c r="G2080" i="7"/>
  <c r="G2092" i="7"/>
  <c r="H2093" i="7"/>
  <c r="G2104" i="7"/>
  <c r="H2105" i="7"/>
  <c r="G2116" i="7"/>
  <c r="G2128" i="7"/>
  <c r="G2140" i="7"/>
  <c r="H2141" i="7"/>
  <c r="G2152" i="7"/>
  <c r="H2153" i="7"/>
  <c r="H2165" i="7"/>
  <c r="H2177" i="7"/>
  <c r="H2189" i="7"/>
  <c r="H2201" i="7"/>
  <c r="H2213" i="7"/>
  <c r="F2223" i="7"/>
  <c r="H2225" i="7"/>
  <c r="F2235" i="7"/>
  <c r="F2247" i="7"/>
  <c r="F2259" i="7"/>
  <c r="F2271" i="7"/>
  <c r="F2283" i="7"/>
  <c r="F2295" i="7"/>
  <c r="F2307" i="7"/>
  <c r="F2319" i="7"/>
  <c r="O2319" i="7" s="1"/>
  <c r="F2331" i="7"/>
  <c r="O2331" i="7" s="1"/>
  <c r="F2343" i="7"/>
  <c r="F2355" i="7"/>
  <c r="F2367" i="7"/>
  <c r="O2367" i="7" s="1"/>
  <c r="F2379" i="7"/>
  <c r="F2391" i="7"/>
  <c r="F2403" i="7"/>
  <c r="O2403" i="7" s="1"/>
  <c r="F2415" i="7"/>
  <c r="O2415" i="7" s="1"/>
  <c r="G2416" i="7"/>
  <c r="F2427" i="7"/>
  <c r="G2428" i="7"/>
  <c r="F2439" i="7"/>
  <c r="G2440" i="7"/>
  <c r="F2451" i="7"/>
  <c r="G2452" i="7"/>
  <c r="F2463" i="7"/>
  <c r="G2464" i="7"/>
  <c r="F2475" i="7"/>
  <c r="G2476" i="7"/>
  <c r="F2487" i="7"/>
  <c r="O2487" i="7" s="1"/>
  <c r="G2488" i="7"/>
  <c r="F2499" i="7"/>
  <c r="G2500" i="7"/>
  <c r="F2511" i="7"/>
  <c r="G2512" i="7"/>
  <c r="F2523" i="7"/>
  <c r="G2524" i="7"/>
  <c r="F2535" i="7"/>
  <c r="G2536" i="7"/>
  <c r="G2548" i="7"/>
  <c r="F2559" i="7"/>
  <c r="G2560" i="7"/>
  <c r="F2571" i="7"/>
  <c r="G2572" i="7"/>
  <c r="F2583" i="7"/>
  <c r="G2584" i="7"/>
  <c r="F2595" i="7"/>
  <c r="G2596" i="7"/>
  <c r="F2607" i="7"/>
  <c r="G2608" i="7"/>
  <c r="G2620" i="7"/>
  <c r="G2632" i="7"/>
  <c r="G2644" i="7"/>
  <c r="H2645" i="7"/>
  <c r="H2657" i="7"/>
  <c r="H2669" i="7"/>
  <c r="H2681" i="7"/>
  <c r="H2693" i="7"/>
  <c r="I1415" i="6"/>
  <c r="I1415" i="7"/>
  <c r="I1637" i="6"/>
  <c r="I1637" i="7"/>
  <c r="I1666" i="6"/>
  <c r="I1666" i="7"/>
  <c r="I1690" i="6"/>
  <c r="I1690" i="7"/>
  <c r="I1702" i="6"/>
  <c r="I1702" i="7"/>
  <c r="O1702" i="7" s="1"/>
  <c r="I1743" i="6"/>
  <c r="I1743" i="7"/>
  <c r="I1856" i="6"/>
  <c r="I1856" i="7"/>
  <c r="I2062" i="6"/>
  <c r="I2062" i="7"/>
  <c r="I2503" i="6"/>
  <c r="I2503" i="7"/>
  <c r="I2532" i="6"/>
  <c r="I2532" i="7"/>
  <c r="I2544" i="6"/>
  <c r="I2544" i="7"/>
  <c r="I2580" i="6"/>
  <c r="I2580" i="7"/>
  <c r="I2633" i="6"/>
  <c r="I2633" i="7"/>
  <c r="O1421" i="7"/>
  <c r="O1457" i="7"/>
  <c r="G1470" i="7"/>
  <c r="O1481" i="7"/>
  <c r="G1494" i="7"/>
  <c r="O1505" i="7"/>
  <c r="O1529" i="7"/>
  <c r="G1938" i="7"/>
  <c r="O1985" i="7"/>
  <c r="H2035" i="7"/>
  <c r="F2165" i="7"/>
  <c r="F2177" i="7"/>
  <c r="G2250" i="7"/>
  <c r="O2273" i="7"/>
  <c r="G2286" i="7"/>
  <c r="G2298" i="7"/>
  <c r="O2321" i="7"/>
  <c r="O2381" i="7"/>
  <c r="H2515" i="7"/>
  <c r="H2527" i="7"/>
  <c r="H2539" i="7"/>
  <c r="H2551" i="7"/>
  <c r="H2563" i="7"/>
  <c r="H2575" i="7"/>
  <c r="H2587" i="7"/>
  <c r="H2599" i="7"/>
  <c r="H2611" i="7"/>
  <c r="F2681" i="7"/>
  <c r="I2180" i="6"/>
  <c r="I2180" i="7"/>
  <c r="I2204" i="6"/>
  <c r="I2204" i="7"/>
  <c r="I2243" i="6"/>
  <c r="I2243" i="7"/>
  <c r="I2255" i="6"/>
  <c r="I2255" i="7"/>
  <c r="I2291" i="6"/>
  <c r="I2291" i="7"/>
  <c r="I2308" i="6"/>
  <c r="I2308" i="7"/>
  <c r="I2320" i="6"/>
  <c r="I2320" i="7"/>
  <c r="I2332" i="6"/>
  <c r="I2332" i="7"/>
  <c r="I2380" i="6"/>
  <c r="I2380" i="7"/>
  <c r="I2404" i="6"/>
  <c r="I2404" i="7"/>
  <c r="I2450" i="6"/>
  <c r="I2450" i="7"/>
  <c r="I2498" i="6"/>
  <c r="I2498" i="7"/>
  <c r="I2515" i="6"/>
  <c r="I2515" i="7"/>
  <c r="I2539" i="6"/>
  <c r="I2539" i="7"/>
  <c r="I2563" i="6"/>
  <c r="I2563" i="7"/>
  <c r="I2575" i="6"/>
  <c r="I2575" i="7"/>
  <c r="I2599" i="6"/>
  <c r="I2599" i="7"/>
  <c r="I2628" i="6"/>
  <c r="I2628" i="7"/>
  <c r="I2650" i="6"/>
  <c r="I2650" i="7"/>
  <c r="I2667" i="6"/>
  <c r="I2667" i="7"/>
  <c r="I2672" i="6"/>
  <c r="I2672" i="7"/>
  <c r="I2684" i="6"/>
  <c r="I2684" i="7"/>
  <c r="I2459" i="6"/>
  <c r="G1421" i="7"/>
  <c r="H1434" i="7"/>
  <c r="H1458" i="7"/>
  <c r="H1470" i="7"/>
  <c r="H1482" i="7"/>
  <c r="H1494" i="7"/>
  <c r="H1602" i="7"/>
  <c r="F1612" i="7"/>
  <c r="F1624" i="7"/>
  <c r="F1648" i="7"/>
  <c r="O1672" i="7"/>
  <c r="O1708" i="7"/>
  <c r="G1745" i="7"/>
  <c r="G1757" i="7"/>
  <c r="F1768" i="7"/>
  <c r="G1781" i="7"/>
  <c r="F1792" i="7"/>
  <c r="G1793" i="7"/>
  <c r="F1804" i="7"/>
  <c r="G1817" i="7"/>
  <c r="F1828" i="7"/>
  <c r="G1841" i="7"/>
  <c r="F1852" i="7"/>
  <c r="G1853" i="7"/>
  <c r="G1865" i="7"/>
  <c r="F1876" i="7"/>
  <c r="H1938" i="7"/>
  <c r="F2032" i="7"/>
  <c r="F2044" i="7"/>
  <c r="O2080" i="7"/>
  <c r="G2117" i="7"/>
  <c r="G2141" i="7"/>
  <c r="O2200" i="7"/>
  <c r="G2225" i="7"/>
  <c r="H2238" i="7"/>
  <c r="H2250" i="7"/>
  <c r="H2262" i="7"/>
  <c r="H2286" i="7"/>
  <c r="H2442" i="7"/>
  <c r="H2466" i="7"/>
  <c r="H2478" i="7"/>
  <c r="H2490" i="7"/>
  <c r="H2502" i="7"/>
  <c r="F2512" i="7"/>
  <c r="F2524" i="7"/>
  <c r="F2536" i="7"/>
  <c r="F2572" i="7"/>
  <c r="F2584" i="7"/>
  <c r="F2596" i="7"/>
  <c r="F2620" i="7"/>
  <c r="F2632" i="7"/>
  <c r="F2656" i="7"/>
  <c r="F2668" i="7"/>
  <c r="O2668" i="7" s="1"/>
  <c r="I1335" i="6"/>
  <c r="I1335" i="7"/>
  <c r="I1347" i="6"/>
  <c r="I1347" i="7"/>
  <c r="I1359" i="6"/>
  <c r="I1359" i="7"/>
  <c r="I1371" i="6"/>
  <c r="I1371" i="7"/>
  <c r="I1383" i="6"/>
  <c r="I1383" i="7"/>
  <c r="I1400" i="6"/>
  <c r="I1400" i="7"/>
  <c r="I1412" i="6"/>
  <c r="I1412" i="7"/>
  <c r="I1424" i="6"/>
  <c r="I1424" i="7"/>
  <c r="I1436" i="6"/>
  <c r="I1436" i="7"/>
  <c r="I1441" i="6"/>
  <c r="I1441" i="7"/>
  <c r="I1453" i="6"/>
  <c r="I1453" i="7"/>
  <c r="I1465" i="6"/>
  <c r="I1465" i="7"/>
  <c r="I1477" i="6"/>
  <c r="I1477" i="7"/>
  <c r="I1489" i="6"/>
  <c r="I1489" i="7"/>
  <c r="I1506" i="6"/>
  <c r="I1506" i="7"/>
  <c r="I1511" i="6"/>
  <c r="I1511" i="7"/>
  <c r="I1523" i="6"/>
  <c r="I1523" i="7"/>
  <c r="I1535" i="6"/>
  <c r="I1535" i="7"/>
  <c r="I1547" i="6"/>
  <c r="I1547" i="7"/>
  <c r="O1547" i="7" s="1"/>
  <c r="I1559" i="6"/>
  <c r="I1559" i="7"/>
  <c r="I1576" i="6"/>
  <c r="I1576" i="7"/>
  <c r="I1588" i="6"/>
  <c r="I1588" i="7"/>
  <c r="I1600" i="6"/>
  <c r="I1600" i="7"/>
  <c r="I1605" i="6"/>
  <c r="I1605" i="7"/>
  <c r="I1622" i="6"/>
  <c r="I1622" i="7"/>
  <c r="I1634" i="6"/>
  <c r="I1634" i="7"/>
  <c r="I1646" i="6"/>
  <c r="I1646" i="7"/>
  <c r="I1663" i="6"/>
  <c r="I1663" i="7"/>
  <c r="I1675" i="6"/>
  <c r="I1675" i="7"/>
  <c r="I1687" i="6"/>
  <c r="I1687" i="7"/>
  <c r="I1699" i="6"/>
  <c r="I1699" i="7"/>
  <c r="I1716" i="6"/>
  <c r="I1716" i="7"/>
  <c r="I1728" i="6"/>
  <c r="I1728" i="7"/>
  <c r="I1740" i="6"/>
  <c r="I1740" i="7"/>
  <c r="I1752" i="6"/>
  <c r="I1752" i="7"/>
  <c r="I1764" i="6"/>
  <c r="I1764" i="7"/>
  <c r="I1769" i="6"/>
  <c r="I1769" i="7"/>
  <c r="I1781" i="6"/>
  <c r="I1781" i="7"/>
  <c r="I1793" i="6"/>
  <c r="I1793" i="7"/>
  <c r="I1805" i="6"/>
  <c r="I1805" i="7"/>
  <c r="I1817" i="6"/>
  <c r="I1817" i="7"/>
  <c r="I1829" i="6"/>
  <c r="I1829" i="7"/>
  <c r="I1841" i="6"/>
  <c r="I1841" i="7"/>
  <c r="I1853" i="6"/>
  <c r="I1853" i="7"/>
  <c r="I1865" i="6"/>
  <c r="I1865" i="7"/>
  <c r="I1877" i="6"/>
  <c r="I1877" i="7"/>
  <c r="I1887" i="6"/>
  <c r="I1887" i="7"/>
  <c r="I1899" i="6"/>
  <c r="I1899" i="7"/>
  <c r="I1911" i="6"/>
  <c r="I1911" i="7"/>
  <c r="I1923" i="6"/>
  <c r="I1923" i="7"/>
  <c r="I1950" i="6"/>
  <c r="I1950" i="7"/>
  <c r="I1967" i="6"/>
  <c r="I1967" i="7"/>
  <c r="I1979" i="6"/>
  <c r="I1979" i="7"/>
  <c r="I1991" i="6"/>
  <c r="I1991" i="7"/>
  <c r="I2003" i="6"/>
  <c r="I2003" i="7"/>
  <c r="I2015" i="6"/>
  <c r="I2015" i="7"/>
  <c r="I2037" i="6"/>
  <c r="I2037" i="7"/>
  <c r="I2054" i="6"/>
  <c r="I2054" i="7"/>
  <c r="I2076" i="6"/>
  <c r="I2076" i="7"/>
  <c r="I2088" i="6"/>
  <c r="I2088" i="7"/>
  <c r="I2100" i="6"/>
  <c r="I2100" i="7"/>
  <c r="I2112" i="6"/>
  <c r="I2112" i="7"/>
  <c r="I2124" i="6"/>
  <c r="I2124" i="7"/>
  <c r="I2136" i="6"/>
  <c r="I2136" i="7"/>
  <c r="I2148" i="6"/>
  <c r="I2148" i="7"/>
  <c r="I2170" i="6"/>
  <c r="I2170" i="7"/>
  <c r="I2182" i="6"/>
  <c r="I2182" i="7"/>
  <c r="I2194" i="6"/>
  <c r="I2194" i="7"/>
  <c r="I2206" i="6"/>
  <c r="I2206" i="7"/>
  <c r="I2211" i="6"/>
  <c r="I2211" i="7"/>
  <c r="I2216" i="6"/>
  <c r="I2216" i="7"/>
  <c r="O2216" i="7" s="1"/>
  <c r="I2228" i="6"/>
  <c r="I2228" i="7"/>
  <c r="I2233" i="6"/>
  <c r="I2233" i="7"/>
  <c r="I2245" i="6"/>
  <c r="I2245" i="7"/>
  <c r="I2257" i="6"/>
  <c r="I2257" i="7"/>
  <c r="I2269" i="6"/>
  <c r="I2269" i="7"/>
  <c r="I2281" i="6"/>
  <c r="I2281" i="7"/>
  <c r="I2293" i="6"/>
  <c r="I2293" i="7"/>
  <c r="I2305" i="6"/>
  <c r="I2305" i="7"/>
  <c r="I2310" i="6"/>
  <c r="I2310" i="7"/>
  <c r="I2322" i="6"/>
  <c r="I2322" i="7"/>
  <c r="I2334" i="6"/>
  <c r="I2334" i="7"/>
  <c r="I2346" i="6"/>
  <c r="I2346" i="7"/>
  <c r="O2346" i="7" s="1"/>
  <c r="I2358" i="6"/>
  <c r="I2358" i="7"/>
  <c r="I2370" i="6"/>
  <c r="I2370" i="7"/>
  <c r="I2382" i="6"/>
  <c r="I2382" i="7"/>
  <c r="I2394" i="6"/>
  <c r="I2394" i="7"/>
  <c r="I2406" i="6"/>
  <c r="I2406" i="7"/>
  <c r="I2440" i="6"/>
  <c r="I2440" i="7"/>
  <c r="I2452" i="6"/>
  <c r="I2452" i="7"/>
  <c r="I2464" i="6"/>
  <c r="I2464" i="7"/>
  <c r="I2476" i="6"/>
  <c r="I2476" i="7"/>
  <c r="I2488" i="6"/>
  <c r="I2488" i="7"/>
  <c r="I2500" i="6"/>
  <c r="I2500" i="7"/>
  <c r="I2505" i="6"/>
  <c r="I2505" i="7"/>
  <c r="I2517" i="6"/>
  <c r="I2517" i="7"/>
  <c r="I2529" i="6"/>
  <c r="I2529" i="7"/>
  <c r="O2529" i="7" s="1"/>
  <c r="I2541" i="6"/>
  <c r="I2541" i="7"/>
  <c r="I2553" i="6"/>
  <c r="I2553" i="7"/>
  <c r="I2565" i="6"/>
  <c r="I2565" i="7"/>
  <c r="I2577" i="6"/>
  <c r="I2577" i="7"/>
  <c r="I2589" i="6"/>
  <c r="I2589" i="7"/>
  <c r="I2601" i="6"/>
  <c r="I2601" i="7"/>
  <c r="I2618" i="6"/>
  <c r="I2618" i="7"/>
  <c r="O2618" i="7" s="1"/>
  <c r="I2630" i="6"/>
  <c r="I2630" i="7"/>
  <c r="I2642" i="6"/>
  <c r="I2642" i="7"/>
  <c r="I2652" i="6"/>
  <c r="I2652" i="7"/>
  <c r="I2657" i="6"/>
  <c r="I2657" i="7"/>
  <c r="I2669" i="6"/>
  <c r="I2669" i="7"/>
  <c r="I2674" i="6"/>
  <c r="I2674" i="7"/>
  <c r="I2686" i="6"/>
  <c r="I2686" i="7"/>
  <c r="O2686" i="7" s="1"/>
  <c r="I2660" i="6"/>
  <c r="F1754" i="6"/>
  <c r="F1334" i="7"/>
  <c r="O1334" i="7" s="1"/>
  <c r="G1335" i="7"/>
  <c r="F1346" i="7"/>
  <c r="G1347" i="7"/>
  <c r="F1358" i="7"/>
  <c r="O1358" i="7" s="1"/>
  <c r="G1359" i="7"/>
  <c r="F1370" i="7"/>
  <c r="G1371" i="7"/>
  <c r="F1382" i="7"/>
  <c r="G1383" i="7"/>
  <c r="F1394" i="7"/>
  <c r="G1395" i="7"/>
  <c r="F1406" i="7"/>
  <c r="G1407" i="7"/>
  <c r="F1418" i="7"/>
  <c r="O1418" i="7" s="1"/>
  <c r="G1419" i="7"/>
  <c r="F1430" i="7"/>
  <c r="G1431" i="7"/>
  <c r="G1443" i="7"/>
  <c r="G1455" i="7"/>
  <c r="G1467" i="7"/>
  <c r="G1479" i="7"/>
  <c r="G1491" i="7"/>
  <c r="G1503" i="7"/>
  <c r="H1504" i="7"/>
  <c r="G1515" i="7"/>
  <c r="H1516" i="7"/>
  <c r="G1527" i="7"/>
  <c r="H1528" i="7"/>
  <c r="G1539" i="7"/>
  <c r="H1540" i="7"/>
  <c r="G1551" i="7"/>
  <c r="H1552" i="7"/>
  <c r="G1563" i="7"/>
  <c r="H1564" i="7"/>
  <c r="H1576" i="7"/>
  <c r="H1588" i="7"/>
  <c r="H1600" i="7"/>
  <c r="H1612" i="7"/>
  <c r="H1624" i="7"/>
  <c r="H1636" i="7"/>
  <c r="H1648" i="7"/>
  <c r="F1658" i="7"/>
  <c r="H1660" i="7"/>
  <c r="F1670" i="7"/>
  <c r="H1672" i="7"/>
  <c r="F1682" i="7"/>
  <c r="H1684" i="7"/>
  <c r="F1694" i="7"/>
  <c r="H1696" i="7"/>
  <c r="F1706" i="7"/>
  <c r="H1708" i="7"/>
  <c r="F1718" i="7"/>
  <c r="F1730" i="7"/>
  <c r="F1742" i="7"/>
  <c r="F1766" i="7"/>
  <c r="F1778" i="7"/>
  <c r="F1790" i="7"/>
  <c r="F1802" i="7"/>
  <c r="F1826" i="7"/>
  <c r="F1838" i="7"/>
  <c r="F1850" i="7"/>
  <c r="F1862" i="7"/>
  <c r="F1874" i="7"/>
  <c r="O1874" i="7" s="1"/>
  <c r="F1886" i="7"/>
  <c r="G1887" i="7"/>
  <c r="F1898" i="7"/>
  <c r="G1899" i="7"/>
  <c r="F1910" i="7"/>
  <c r="G1911" i="7"/>
  <c r="F1922" i="7"/>
  <c r="O1922" i="7" s="1"/>
  <c r="G1923" i="7"/>
  <c r="F1934" i="7"/>
  <c r="G1935" i="7"/>
  <c r="G1947" i="7"/>
  <c r="H1948" i="7"/>
  <c r="G1959" i="7"/>
  <c r="H1960" i="7"/>
  <c r="G1971" i="7"/>
  <c r="H1972" i="7"/>
  <c r="G1983" i="7"/>
  <c r="H1984" i="7"/>
  <c r="G1995" i="7"/>
  <c r="H1996" i="7"/>
  <c r="G2007" i="7"/>
  <c r="H2008" i="7"/>
  <c r="G2019" i="7"/>
  <c r="H2020" i="7"/>
  <c r="H2032" i="7"/>
  <c r="H2044" i="7"/>
  <c r="H2056" i="7"/>
  <c r="F2066" i="7"/>
  <c r="F2078" i="7"/>
  <c r="F2090" i="7"/>
  <c r="F2102" i="7"/>
  <c r="F2138" i="7"/>
  <c r="F2150" i="7"/>
  <c r="F2162" i="7"/>
  <c r="G2163" i="7"/>
  <c r="F2174" i="7"/>
  <c r="O2174" i="7" s="1"/>
  <c r="G2175" i="7"/>
  <c r="F2186" i="7"/>
  <c r="G2187" i="7"/>
  <c r="F2198" i="7"/>
  <c r="O2198" i="7" s="1"/>
  <c r="G2199" i="7"/>
  <c r="F2210" i="7"/>
  <c r="G2211" i="7"/>
  <c r="F2222" i="7"/>
  <c r="G2223" i="7"/>
  <c r="G2235" i="7"/>
  <c r="G2247" i="7"/>
  <c r="G2259" i="7"/>
  <c r="G2271" i="7"/>
  <c r="G2283" i="7"/>
  <c r="G2295" i="7"/>
  <c r="G2307" i="7"/>
  <c r="H2308" i="7"/>
  <c r="G2319" i="7"/>
  <c r="H2320" i="7"/>
  <c r="G2331" i="7"/>
  <c r="H2332" i="7"/>
  <c r="G2343" i="7"/>
  <c r="H2344" i="7"/>
  <c r="G2355" i="7"/>
  <c r="H2356" i="7"/>
  <c r="G2367" i="7"/>
  <c r="H2368" i="7"/>
  <c r="G2379" i="7"/>
  <c r="H2380" i="7"/>
  <c r="G2391" i="7"/>
  <c r="H2392" i="7"/>
  <c r="H2404" i="7"/>
  <c r="G2415" i="7"/>
  <c r="H2416" i="7"/>
  <c r="G2427" i="7"/>
  <c r="H2428" i="7"/>
  <c r="H2440" i="7"/>
  <c r="H2452" i="7"/>
  <c r="H2464" i="7"/>
  <c r="H2476" i="7"/>
  <c r="H2488" i="7"/>
  <c r="H2500" i="7"/>
  <c r="H2512" i="7"/>
  <c r="H2524" i="7"/>
  <c r="H2536" i="7"/>
  <c r="H2548" i="7"/>
  <c r="H2560" i="7"/>
  <c r="H2572" i="7"/>
  <c r="H2584" i="7"/>
  <c r="H2596" i="7"/>
  <c r="H2608" i="7"/>
  <c r="H2620" i="7"/>
  <c r="H2632" i="7"/>
  <c r="H2644" i="7"/>
  <c r="F2654" i="7"/>
  <c r="F2666" i="7"/>
  <c r="F2678" i="7"/>
  <c r="G2679" i="7"/>
  <c r="F2690" i="7"/>
  <c r="G2691" i="7"/>
  <c r="I1456" i="6"/>
  <c r="I1456" i="7"/>
  <c r="I1468" i="6"/>
  <c r="I1468" i="7"/>
  <c r="I1480" i="6"/>
  <c r="I1480" i="7"/>
  <c r="I1509" i="6"/>
  <c r="I1509" i="7"/>
  <c r="I1591" i="6"/>
  <c r="I1591" i="7"/>
  <c r="I1603" i="6"/>
  <c r="I1603" i="7"/>
  <c r="I1654" i="6"/>
  <c r="I1654" i="7"/>
  <c r="I1678" i="6"/>
  <c r="I1678" i="7"/>
  <c r="I1784" i="6"/>
  <c r="I1784" i="7"/>
  <c r="I1796" i="6"/>
  <c r="I1796" i="7"/>
  <c r="I1808" i="6"/>
  <c r="I1808" i="7"/>
  <c r="I1832" i="6"/>
  <c r="I1832" i="7"/>
  <c r="I1844" i="6"/>
  <c r="I1844" i="7"/>
  <c r="I1868" i="6"/>
  <c r="I1868" i="7"/>
  <c r="I1890" i="6"/>
  <c r="I1890" i="7"/>
  <c r="I1926" i="6"/>
  <c r="I1926" i="7"/>
  <c r="I2040" i="6"/>
  <c r="I2040" i="7"/>
  <c r="I2057" i="6"/>
  <c r="I2057" i="7"/>
  <c r="I2091" i="6"/>
  <c r="I2091" i="7"/>
  <c r="I2103" i="6"/>
  <c r="I2103" i="7"/>
  <c r="I2115" i="6"/>
  <c r="I2115" i="7"/>
  <c r="I2156" i="6"/>
  <c r="I2156" i="7"/>
  <c r="I2219" i="6"/>
  <c r="I2219" i="7"/>
  <c r="I2236" i="6"/>
  <c r="I2236" i="7"/>
  <c r="I2248" i="6"/>
  <c r="I2248" i="7"/>
  <c r="I2284" i="6"/>
  <c r="I2284" i="7"/>
  <c r="I2296" i="6"/>
  <c r="I2296" i="7"/>
  <c r="I2349" i="6"/>
  <c r="I2349" i="7"/>
  <c r="I2426" i="6"/>
  <c r="I2426" i="7"/>
  <c r="I2455" i="6"/>
  <c r="I2455" i="7"/>
  <c r="I2467" i="6"/>
  <c r="I2467" i="7"/>
  <c r="I2479" i="6"/>
  <c r="I2479" i="7"/>
  <c r="I2491" i="6"/>
  <c r="I2491" i="7"/>
  <c r="I1444" i="6"/>
  <c r="I1444" i="7"/>
  <c r="I1514" i="6"/>
  <c r="I1514" i="7"/>
  <c r="I1538" i="6"/>
  <c r="I1538" i="7"/>
  <c r="I1550" i="6"/>
  <c r="I1550" i="7"/>
  <c r="I1562" i="6"/>
  <c r="I1562" i="7"/>
  <c r="I1330" i="6"/>
  <c r="I1330" i="7"/>
  <c r="I1342" i="6"/>
  <c r="I1342" i="7"/>
  <c r="I1354" i="6"/>
  <c r="I1354" i="7"/>
  <c r="I1366" i="6"/>
  <c r="I1366" i="7"/>
  <c r="I1378" i="6"/>
  <c r="I1378" i="7"/>
  <c r="I1395" i="6"/>
  <c r="I1395" i="7"/>
  <c r="I1407" i="6"/>
  <c r="I1407" i="7"/>
  <c r="I1419" i="6"/>
  <c r="I1419" i="7"/>
  <c r="I1431" i="6"/>
  <c r="I1431" i="7"/>
  <c r="I1448" i="6"/>
  <c r="I1448" i="7"/>
  <c r="I1460" i="6"/>
  <c r="I1460" i="7"/>
  <c r="I1472" i="6"/>
  <c r="I1472" i="7"/>
  <c r="O1472" i="7" s="1"/>
  <c r="I1484" i="6"/>
  <c r="I1484" i="7"/>
  <c r="I1496" i="6"/>
  <c r="I1496" i="7"/>
  <c r="O1496" i="7" s="1"/>
  <c r="I1501" i="6"/>
  <c r="I1501" i="7"/>
  <c r="I1518" i="6"/>
  <c r="I1518" i="7"/>
  <c r="I1530" i="6"/>
  <c r="I1530" i="7"/>
  <c r="I1542" i="6"/>
  <c r="I1542" i="7"/>
  <c r="O1542" i="7" s="1"/>
  <c r="I1554" i="6"/>
  <c r="I1554" i="7"/>
  <c r="I1566" i="6"/>
  <c r="I1566" i="7"/>
  <c r="O1566" i="7" s="1"/>
  <c r="I1571" i="6"/>
  <c r="I1571" i="7"/>
  <c r="O1571" i="7" s="1"/>
  <c r="I1583" i="6"/>
  <c r="I1583" i="7"/>
  <c r="O1583" i="7" s="1"/>
  <c r="I1612" i="6"/>
  <c r="I1612" i="7"/>
  <c r="I1617" i="6"/>
  <c r="I1617" i="7"/>
  <c r="O1617" i="7" s="1"/>
  <c r="I1629" i="6"/>
  <c r="I1629" i="7"/>
  <c r="O1629" i="7" s="1"/>
  <c r="I1641" i="6"/>
  <c r="I1641" i="7"/>
  <c r="O1641" i="7" s="1"/>
  <c r="I1658" i="6"/>
  <c r="I1658" i="7"/>
  <c r="I1670" i="6"/>
  <c r="I1670" i="7"/>
  <c r="I1682" i="6"/>
  <c r="I1682" i="7"/>
  <c r="I1694" i="6"/>
  <c r="I1694" i="7"/>
  <c r="I1706" i="6"/>
  <c r="I1706" i="7"/>
  <c r="I1711" i="6"/>
  <c r="I1711" i="7"/>
  <c r="O1711" i="7" s="1"/>
  <c r="I1723" i="6"/>
  <c r="I1723" i="7"/>
  <c r="O1723" i="7" s="1"/>
  <c r="I1735" i="6"/>
  <c r="I1735" i="7"/>
  <c r="O1735" i="7" s="1"/>
  <c r="I1747" i="6"/>
  <c r="I1747" i="7"/>
  <c r="O1747" i="7" s="1"/>
  <c r="I1759" i="6"/>
  <c r="I1759" i="7"/>
  <c r="O1759" i="7" s="1"/>
  <c r="I1776" i="6"/>
  <c r="I1776" i="7"/>
  <c r="I1788" i="6"/>
  <c r="I1788" i="7"/>
  <c r="I1800" i="6"/>
  <c r="I1800" i="7"/>
  <c r="I1812" i="6"/>
  <c r="I1812" i="7"/>
  <c r="I1824" i="6"/>
  <c r="I1824" i="7"/>
  <c r="I1836" i="6"/>
  <c r="I1836" i="7"/>
  <c r="I1848" i="6"/>
  <c r="I1848" i="7"/>
  <c r="I1860" i="6"/>
  <c r="I1860" i="7"/>
  <c r="I1872" i="6"/>
  <c r="I1872" i="7"/>
  <c r="I1882" i="6"/>
  <c r="I1882" i="7"/>
  <c r="O1882" i="7" s="1"/>
  <c r="I1894" i="6"/>
  <c r="I1894" i="7"/>
  <c r="O1894" i="7" s="1"/>
  <c r="I1906" i="6"/>
  <c r="I1906" i="7"/>
  <c r="O1906" i="7" s="1"/>
  <c r="I1918" i="6"/>
  <c r="I1918" i="7"/>
  <c r="O1918" i="7" s="1"/>
  <c r="I1930" i="6"/>
  <c r="I1930" i="7"/>
  <c r="O1930" i="7" s="1"/>
  <c r="I1940" i="6"/>
  <c r="I1940" i="7"/>
  <c r="I1945" i="6"/>
  <c r="I1945" i="7"/>
  <c r="I1957" i="6"/>
  <c r="I1957" i="7"/>
  <c r="I1962" i="6"/>
  <c r="I1962" i="7"/>
  <c r="O1962" i="7" s="1"/>
  <c r="I1974" i="6"/>
  <c r="I1974" i="7"/>
  <c r="O1974" i="7" s="1"/>
  <c r="I1986" i="6"/>
  <c r="I1986" i="7"/>
  <c r="I1998" i="6"/>
  <c r="I1998" i="7"/>
  <c r="O1998" i="7" s="1"/>
  <c r="I2010" i="6"/>
  <c r="I2010" i="7"/>
  <c r="O2010" i="7" s="1"/>
  <c r="I2022" i="6"/>
  <c r="I2022" i="7"/>
  <c r="I2027" i="6"/>
  <c r="I2027" i="7"/>
  <c r="O2027" i="7" s="1"/>
  <c r="I2032" i="6"/>
  <c r="I2032" i="7"/>
  <c r="I2049" i="6"/>
  <c r="I2049" i="7"/>
  <c r="O2049" i="7" s="1"/>
  <c r="I2071" i="6"/>
  <c r="I2071" i="7"/>
  <c r="O2071" i="7" s="1"/>
  <c r="I2083" i="6"/>
  <c r="I2083" i="7"/>
  <c r="O2083" i="7" s="1"/>
  <c r="I2095" i="6"/>
  <c r="I2095" i="7"/>
  <c r="I2107" i="6"/>
  <c r="I2107" i="7"/>
  <c r="O2107" i="7" s="1"/>
  <c r="I2119" i="6"/>
  <c r="I2119" i="7"/>
  <c r="O2119" i="7" s="1"/>
  <c r="I2131" i="6"/>
  <c r="I2131" i="7"/>
  <c r="I2143" i="6"/>
  <c r="I2143" i="7"/>
  <c r="O2143" i="7" s="1"/>
  <c r="I2155" i="6"/>
  <c r="I2155" i="7"/>
  <c r="O2155" i="7" s="1"/>
  <c r="I2160" i="6"/>
  <c r="I2160" i="7"/>
  <c r="O2160" i="7" s="1"/>
  <c r="I2165" i="6"/>
  <c r="I2165" i="7"/>
  <c r="I2177" i="6"/>
  <c r="I2177" i="7"/>
  <c r="I2189" i="6"/>
  <c r="I2189" i="7"/>
  <c r="I2201" i="6"/>
  <c r="I2201" i="7"/>
  <c r="I2223" i="6"/>
  <c r="I2223" i="7"/>
  <c r="I2240" i="6"/>
  <c r="I2240" i="7"/>
  <c r="I2252" i="6"/>
  <c r="I2252" i="7"/>
  <c r="O2252" i="7" s="1"/>
  <c r="I2264" i="6"/>
  <c r="I2264" i="7"/>
  <c r="I2276" i="6"/>
  <c r="I2276" i="7"/>
  <c r="O2276" i="7" s="1"/>
  <c r="I2288" i="6"/>
  <c r="I2288" i="7"/>
  <c r="O2288" i="7" s="1"/>
  <c r="I2300" i="6"/>
  <c r="I2300" i="7"/>
  <c r="I2317" i="6"/>
  <c r="I2317" i="7"/>
  <c r="I2329" i="6"/>
  <c r="I2329" i="7"/>
  <c r="I2341" i="6"/>
  <c r="I2341" i="7"/>
  <c r="I2353" i="6"/>
  <c r="I2353" i="7"/>
  <c r="I2365" i="6"/>
  <c r="I2365" i="7"/>
  <c r="I2377" i="6"/>
  <c r="I2377" i="7"/>
  <c r="I2389" i="6"/>
  <c r="I2389" i="7"/>
  <c r="I2401" i="6"/>
  <c r="I2401" i="7"/>
  <c r="I2413" i="6"/>
  <c r="I2413" i="7"/>
  <c r="I2418" i="6"/>
  <c r="I2418" i="7"/>
  <c r="O2418" i="7" s="1"/>
  <c r="I2430" i="6"/>
  <c r="I2430" i="7"/>
  <c r="O2430" i="7" s="1"/>
  <c r="I2447" i="6"/>
  <c r="I2447" i="7"/>
  <c r="I2471" i="6"/>
  <c r="I2471" i="7"/>
  <c r="I2483" i="6"/>
  <c r="I2483" i="7"/>
  <c r="I2495" i="6"/>
  <c r="I2495" i="7"/>
  <c r="O2495" i="7" s="1"/>
  <c r="I2512" i="6"/>
  <c r="I2512" i="7"/>
  <c r="I2524" i="6"/>
  <c r="I2524" i="7"/>
  <c r="I2536" i="6"/>
  <c r="I2536" i="7"/>
  <c r="I2548" i="6"/>
  <c r="I2548" i="7"/>
  <c r="I2560" i="6"/>
  <c r="I2560" i="7"/>
  <c r="I2572" i="6"/>
  <c r="I2572" i="7"/>
  <c r="I2584" i="6"/>
  <c r="I2584" i="7"/>
  <c r="I2596" i="6"/>
  <c r="I2596" i="7"/>
  <c r="I2608" i="6"/>
  <c r="I2608" i="7"/>
  <c r="I2613" i="6"/>
  <c r="I2613" i="7"/>
  <c r="O2613" i="7" s="1"/>
  <c r="I2625" i="6"/>
  <c r="I2625" i="7"/>
  <c r="I2637" i="6"/>
  <c r="I2637" i="7"/>
  <c r="O2637" i="7" s="1"/>
  <c r="I2647" i="6"/>
  <c r="I2647" i="7"/>
  <c r="O2647" i="7" s="1"/>
  <c r="I2664" i="6"/>
  <c r="I2664" i="7"/>
  <c r="I2681" i="6"/>
  <c r="I2681" i="7"/>
  <c r="I2693" i="6"/>
  <c r="I2693" i="7"/>
  <c r="H1443" i="7"/>
  <c r="H1455" i="7"/>
  <c r="H1467" i="7"/>
  <c r="H1479" i="7"/>
  <c r="H1491" i="7"/>
  <c r="F1501" i="7"/>
  <c r="F1513" i="7"/>
  <c r="F1525" i="7"/>
  <c r="F1537" i="7"/>
  <c r="F1549" i="7"/>
  <c r="F1561" i="7"/>
  <c r="G1610" i="7"/>
  <c r="F1621" i="7"/>
  <c r="G1622" i="7"/>
  <c r="F1633" i="7"/>
  <c r="G1634" i="7"/>
  <c r="F1645" i="7"/>
  <c r="G1646" i="7"/>
  <c r="O1669" i="7"/>
  <c r="G1766" i="7"/>
  <c r="H1767" i="7"/>
  <c r="G1778" i="7"/>
  <c r="H1779" i="7"/>
  <c r="G1790" i="7"/>
  <c r="H1791" i="7"/>
  <c r="G1802" i="7"/>
  <c r="H1803" i="7"/>
  <c r="G1814" i="7"/>
  <c r="G1826" i="7"/>
  <c r="H1827" i="7"/>
  <c r="G1838" i="7"/>
  <c r="H1839" i="7"/>
  <c r="G1850" i="7"/>
  <c r="H1851" i="7"/>
  <c r="G1862" i="7"/>
  <c r="H1863" i="7"/>
  <c r="G1874" i="7"/>
  <c r="H1875" i="7"/>
  <c r="H1935" i="7"/>
  <c r="F1945" i="7"/>
  <c r="F1957" i="7"/>
  <c r="F1969" i="7"/>
  <c r="F1981" i="7"/>
  <c r="F1993" i="7"/>
  <c r="F2005" i="7"/>
  <c r="F2017" i="7"/>
  <c r="G2030" i="7"/>
  <c r="G2042" i="7"/>
  <c r="F2053" i="7"/>
  <c r="G2054" i="7"/>
  <c r="H2163" i="7"/>
  <c r="H2175" i="7"/>
  <c r="H2187" i="7"/>
  <c r="H2199" i="7"/>
  <c r="H2235" i="7"/>
  <c r="H2247" i="7"/>
  <c r="H2259" i="7"/>
  <c r="H2271" i="7"/>
  <c r="H2283" i="7"/>
  <c r="H2295" i="7"/>
  <c r="F2317" i="7"/>
  <c r="F2329" i="7"/>
  <c r="F2341" i="7"/>
  <c r="O2341" i="7" s="1"/>
  <c r="F2353" i="7"/>
  <c r="O2353" i="7" s="1"/>
  <c r="F2365" i="7"/>
  <c r="F2377" i="7"/>
  <c r="F2389" i="7"/>
  <c r="F2401" i="7"/>
  <c r="F2413" i="7"/>
  <c r="F2425" i="7"/>
  <c r="O2509" i="7"/>
  <c r="G2510" i="7"/>
  <c r="G2522" i="7"/>
  <c r="G2534" i="7"/>
  <c r="G2546" i="7"/>
  <c r="O2581" i="7"/>
  <c r="O2593" i="7"/>
  <c r="G2594" i="7"/>
  <c r="G2606" i="7"/>
  <c r="F2617" i="7"/>
  <c r="G2618" i="7"/>
  <c r="F2629" i="7"/>
  <c r="O2629" i="7" s="1"/>
  <c r="F2641" i="7"/>
  <c r="G2642" i="7"/>
  <c r="G2666" i="7"/>
  <c r="H2667" i="7"/>
  <c r="H2679" i="7"/>
  <c r="H2691" i="7"/>
  <c r="I1337" i="6"/>
  <c r="I1337" i="7"/>
  <c r="O1337" i="7" s="1"/>
  <c r="I1349" i="6"/>
  <c r="I1349" i="7"/>
  <c r="I1361" i="6"/>
  <c r="I1361" i="7"/>
  <c r="O1361" i="7" s="1"/>
  <c r="I1373" i="6"/>
  <c r="I1373" i="7"/>
  <c r="O1373" i="7" s="1"/>
  <c r="I1385" i="6"/>
  <c r="I1385" i="7"/>
  <c r="O1385" i="7" s="1"/>
  <c r="I1390" i="6"/>
  <c r="I1390" i="7"/>
  <c r="O1390" i="7" s="1"/>
  <c r="I1402" i="6"/>
  <c r="I1402" i="7"/>
  <c r="O1402" i="7" s="1"/>
  <c r="I1414" i="6"/>
  <c r="I1414" i="7"/>
  <c r="O1414" i="7" s="1"/>
  <c r="I1426" i="6"/>
  <c r="I1426" i="7"/>
  <c r="O1426" i="7" s="1"/>
  <c r="I1443" i="6"/>
  <c r="I1443" i="7"/>
  <c r="I1455" i="6"/>
  <c r="I1455" i="7"/>
  <c r="I1467" i="6"/>
  <c r="I1467" i="7"/>
  <c r="I1479" i="6"/>
  <c r="I1479" i="7"/>
  <c r="I1491" i="6"/>
  <c r="I1491" i="7"/>
  <c r="I1508" i="6"/>
  <c r="I1508" i="7"/>
  <c r="I1513" i="6"/>
  <c r="I1513" i="7"/>
  <c r="I1525" i="6"/>
  <c r="I1525" i="7"/>
  <c r="I1537" i="6"/>
  <c r="I1537" i="7"/>
  <c r="I1549" i="6"/>
  <c r="I1549" i="7"/>
  <c r="I1561" i="6"/>
  <c r="I1561" i="7"/>
  <c r="I1578" i="6"/>
  <c r="I1578" i="7"/>
  <c r="O1578" i="7" s="1"/>
  <c r="I1590" i="6"/>
  <c r="I1590" i="7"/>
  <c r="I1602" i="6"/>
  <c r="I1602" i="7"/>
  <c r="O1602" i="7" s="1"/>
  <c r="I1607" i="6"/>
  <c r="I1607" i="7"/>
  <c r="I1624" i="6"/>
  <c r="I1624" i="7"/>
  <c r="I1636" i="6"/>
  <c r="I1636" i="7"/>
  <c r="I1648" i="6"/>
  <c r="I1648" i="7"/>
  <c r="I1653" i="6"/>
  <c r="I1653" i="7"/>
  <c r="O1653" i="7" s="1"/>
  <c r="I1665" i="6"/>
  <c r="I1665" i="7"/>
  <c r="O1665" i="7" s="1"/>
  <c r="I1677" i="6"/>
  <c r="I1677" i="7"/>
  <c r="O1677" i="7" s="1"/>
  <c r="I1689" i="6"/>
  <c r="I1689" i="7"/>
  <c r="O1689" i="7" s="1"/>
  <c r="I1701" i="6"/>
  <c r="I1701" i="7"/>
  <c r="O1701" i="7" s="1"/>
  <c r="I1718" i="6"/>
  <c r="I1718" i="7"/>
  <c r="I1730" i="6"/>
  <c r="I1730" i="7"/>
  <c r="I1742" i="6"/>
  <c r="I1742" i="7"/>
  <c r="I1754" i="6"/>
  <c r="I1754" i="7"/>
  <c r="O1754" i="7" s="1"/>
  <c r="I1771" i="6"/>
  <c r="I1771" i="7"/>
  <c r="O1771" i="7" s="1"/>
  <c r="I1783" i="6"/>
  <c r="I1783" i="7"/>
  <c r="O1783" i="7" s="1"/>
  <c r="I1795" i="6"/>
  <c r="I1795" i="7"/>
  <c r="O1795" i="7" s="1"/>
  <c r="I1807" i="6"/>
  <c r="I1807" i="7"/>
  <c r="O1807" i="7" s="1"/>
  <c r="I1819" i="6"/>
  <c r="I1819" i="7"/>
  <c r="O1819" i="7" s="1"/>
  <c r="I1831" i="6"/>
  <c r="I1831" i="7"/>
  <c r="O1831" i="7" s="1"/>
  <c r="I1843" i="6"/>
  <c r="I1843" i="7"/>
  <c r="O1843" i="7" s="1"/>
  <c r="I1855" i="6"/>
  <c r="I1855" i="7"/>
  <c r="O1855" i="7" s="1"/>
  <c r="I1867" i="6"/>
  <c r="I1867" i="7"/>
  <c r="O1867" i="7" s="1"/>
  <c r="I1889" i="6"/>
  <c r="I1889" i="7"/>
  <c r="O1889" i="7" s="1"/>
  <c r="I1901" i="6"/>
  <c r="I1901" i="7"/>
  <c r="O1901" i="7" s="1"/>
  <c r="I1913" i="6"/>
  <c r="I1913" i="7"/>
  <c r="I1925" i="6"/>
  <c r="I1925" i="7"/>
  <c r="O1925" i="7" s="1"/>
  <c r="I1935" i="6"/>
  <c r="I1935" i="7"/>
  <c r="I1969" i="6"/>
  <c r="I1969" i="7"/>
  <c r="I1981" i="6"/>
  <c r="I1981" i="7"/>
  <c r="I1993" i="6"/>
  <c r="I1993" i="7"/>
  <c r="I2005" i="6"/>
  <c r="I2005" i="7"/>
  <c r="I2017" i="6"/>
  <c r="I2017" i="7"/>
  <c r="I2039" i="6"/>
  <c r="I2039" i="7"/>
  <c r="O2039" i="7" s="1"/>
  <c r="I2044" i="6"/>
  <c r="I2044" i="7"/>
  <c r="I2056" i="6"/>
  <c r="I2056" i="7"/>
  <c r="I2061" i="6"/>
  <c r="I2061" i="7"/>
  <c r="O2061" i="7" s="1"/>
  <c r="I2066" i="6"/>
  <c r="I2066" i="7"/>
  <c r="I2078" i="6"/>
  <c r="I2078" i="7"/>
  <c r="I2090" i="6"/>
  <c r="I2090" i="7"/>
  <c r="I2102" i="6"/>
  <c r="I2102" i="7"/>
  <c r="I2114" i="6"/>
  <c r="I2114" i="7"/>
  <c r="O2114" i="7" s="1"/>
  <c r="I2126" i="6"/>
  <c r="I2126" i="7"/>
  <c r="O2126" i="7" s="1"/>
  <c r="I2138" i="6"/>
  <c r="I2138" i="7"/>
  <c r="I2150" i="6"/>
  <c r="I2150" i="7"/>
  <c r="I2172" i="6"/>
  <c r="I2172" i="7"/>
  <c r="I2184" i="6"/>
  <c r="I2184" i="7"/>
  <c r="I2196" i="6"/>
  <c r="I2196" i="7"/>
  <c r="I2208" i="6"/>
  <c r="I2208" i="7"/>
  <c r="I2213" i="6"/>
  <c r="I2213" i="7"/>
  <c r="O2213" i="7" s="1"/>
  <c r="I2218" i="6"/>
  <c r="I2218" i="7"/>
  <c r="O2218" i="7" s="1"/>
  <c r="I2235" i="6"/>
  <c r="I2235" i="7"/>
  <c r="I2247" i="6"/>
  <c r="I2247" i="7"/>
  <c r="I2259" i="6"/>
  <c r="I2259" i="7"/>
  <c r="I2271" i="6"/>
  <c r="I2271" i="7"/>
  <c r="I2283" i="6"/>
  <c r="I2283" i="7"/>
  <c r="I2295" i="6"/>
  <c r="I2295" i="7"/>
  <c r="I2312" i="6"/>
  <c r="I2312" i="7"/>
  <c r="O2312" i="7" s="1"/>
  <c r="I2324" i="6"/>
  <c r="I2324" i="7"/>
  <c r="O2324" i="7" s="1"/>
  <c r="I2336" i="6"/>
  <c r="I2336" i="7"/>
  <c r="O2336" i="7" s="1"/>
  <c r="I2348" i="6"/>
  <c r="I2348" i="7"/>
  <c r="O2348" i="7" s="1"/>
  <c r="I2360" i="6"/>
  <c r="I2360" i="7"/>
  <c r="O2360" i="7" s="1"/>
  <c r="I2372" i="6"/>
  <c r="I2372" i="7"/>
  <c r="I2384" i="6"/>
  <c r="I2384" i="7"/>
  <c r="I2396" i="6"/>
  <c r="I2396" i="7"/>
  <c r="I2408" i="6"/>
  <c r="I2408" i="7"/>
  <c r="I2425" i="6"/>
  <c r="I2425" i="7"/>
  <c r="I2442" i="6"/>
  <c r="I2442" i="7"/>
  <c r="O2442" i="7" s="1"/>
  <c r="I2454" i="6"/>
  <c r="I2454" i="7"/>
  <c r="I2466" i="6"/>
  <c r="I2466" i="7"/>
  <c r="O2466" i="7" s="1"/>
  <c r="I2478" i="6"/>
  <c r="I2478" i="7"/>
  <c r="I2490" i="6"/>
  <c r="I2490" i="7"/>
  <c r="I2502" i="6"/>
  <c r="I2502" i="7"/>
  <c r="O2502" i="7" s="1"/>
  <c r="I2507" i="6"/>
  <c r="I2507" i="7"/>
  <c r="I2519" i="6"/>
  <c r="I2519" i="7"/>
  <c r="I2543" i="6"/>
  <c r="I2543" i="7"/>
  <c r="I2555" i="6"/>
  <c r="I2555" i="7"/>
  <c r="I2567" i="6"/>
  <c r="I2567" i="7"/>
  <c r="O2567" i="7" s="1"/>
  <c r="I2579" i="6"/>
  <c r="I2579" i="7"/>
  <c r="I2591" i="6"/>
  <c r="I2591" i="7"/>
  <c r="I2603" i="6"/>
  <c r="I2603" i="7"/>
  <c r="O2603" i="7" s="1"/>
  <c r="I2620" i="6"/>
  <c r="I2620" i="7"/>
  <c r="I2632" i="6"/>
  <c r="I2632" i="7"/>
  <c r="I2654" i="6"/>
  <c r="I2654" i="7"/>
  <c r="I2659" i="6"/>
  <c r="I2659" i="7"/>
  <c r="I2671" i="6"/>
  <c r="I2671" i="7"/>
  <c r="O2671" i="7" s="1"/>
  <c r="I2676" i="6"/>
  <c r="I2676" i="7"/>
  <c r="I2688" i="6"/>
  <c r="I2688" i="7"/>
  <c r="H2558" i="6"/>
  <c r="I2129" i="6"/>
  <c r="I2030" i="6"/>
  <c r="I1745" i="6"/>
  <c r="F1332" i="7"/>
  <c r="O1332" i="7" s="1"/>
  <c r="F1344" i="7"/>
  <c r="F1356" i="7"/>
  <c r="F1368" i="7"/>
  <c r="O1368" i="7" s="1"/>
  <c r="F1380" i="7"/>
  <c r="O1380" i="7" s="1"/>
  <c r="F1392" i="7"/>
  <c r="F1404" i="7"/>
  <c r="O1404" i="7" s="1"/>
  <c r="F1416" i="7"/>
  <c r="O1416" i="7" s="1"/>
  <c r="G1417" i="7"/>
  <c r="F1428" i="7"/>
  <c r="G1429" i="7"/>
  <c r="F1440" i="7"/>
  <c r="O1440" i="7" s="1"/>
  <c r="G1441" i="7"/>
  <c r="F1452" i="7"/>
  <c r="O1452" i="7" s="1"/>
  <c r="G1453" i="7"/>
  <c r="F1464" i="7"/>
  <c r="O1464" i="7" s="1"/>
  <c r="G1465" i="7"/>
  <c r="F1476" i="7"/>
  <c r="O1476" i="7" s="1"/>
  <c r="G1477" i="7"/>
  <c r="F1488" i="7"/>
  <c r="O1488" i="7" s="1"/>
  <c r="G1489" i="7"/>
  <c r="F1500" i="7"/>
  <c r="G1501" i="7"/>
  <c r="G1513" i="7"/>
  <c r="G1525" i="7"/>
  <c r="G1537" i="7"/>
  <c r="G1549" i="7"/>
  <c r="G1561" i="7"/>
  <c r="G1573" i="7"/>
  <c r="H1574" i="7"/>
  <c r="G1585" i="7"/>
  <c r="H1586" i="7"/>
  <c r="G1597" i="7"/>
  <c r="H1598" i="7"/>
  <c r="G1609" i="7"/>
  <c r="H1610" i="7"/>
  <c r="H1622" i="7"/>
  <c r="H1634" i="7"/>
  <c r="H1646" i="7"/>
  <c r="H1658" i="7"/>
  <c r="H1670" i="7"/>
  <c r="H1682" i="7"/>
  <c r="H1694" i="7"/>
  <c r="H1706" i="7"/>
  <c r="H1718" i="7"/>
  <c r="H1730" i="7"/>
  <c r="H1742" i="7"/>
  <c r="H1754" i="7"/>
  <c r="H1766" i="7"/>
  <c r="F1776" i="7"/>
  <c r="H1778" i="7"/>
  <c r="F1788" i="7"/>
  <c r="H1790" i="7"/>
  <c r="F1800" i="7"/>
  <c r="H1802" i="7"/>
  <c r="F1812" i="7"/>
  <c r="H1814" i="7"/>
  <c r="F1824" i="7"/>
  <c r="H1826" i="7"/>
  <c r="F1836" i="7"/>
  <c r="H1838" i="7"/>
  <c r="F1848" i="7"/>
  <c r="H1850" i="7"/>
  <c r="F1860" i="7"/>
  <c r="H1862" i="7"/>
  <c r="F1872" i="7"/>
  <c r="H1874" i="7"/>
  <c r="F1884" i="7"/>
  <c r="F1896" i="7"/>
  <c r="F1908" i="7"/>
  <c r="F1920" i="7"/>
  <c r="F1932" i="7"/>
  <c r="F1944" i="7"/>
  <c r="G1945" i="7"/>
  <c r="F1956" i="7"/>
  <c r="G1957" i="7"/>
  <c r="G1969" i="7"/>
  <c r="G1981" i="7"/>
  <c r="G1993" i="7"/>
  <c r="G2005" i="7"/>
  <c r="G2017" i="7"/>
  <c r="G2029" i="7"/>
  <c r="H2030" i="7"/>
  <c r="G2041" i="7"/>
  <c r="H2042" i="7"/>
  <c r="H2054" i="7"/>
  <c r="H2066" i="7"/>
  <c r="H2078" i="7"/>
  <c r="H2090" i="7"/>
  <c r="H2102" i="7"/>
  <c r="H2114" i="7"/>
  <c r="H2126" i="7"/>
  <c r="H2138" i="7"/>
  <c r="H2150" i="7"/>
  <c r="F2172" i="7"/>
  <c r="F2184" i="7"/>
  <c r="O2184" i="7" s="1"/>
  <c r="F2196" i="7"/>
  <c r="O2196" i="7" s="1"/>
  <c r="F2208" i="7"/>
  <c r="O2208" i="7" s="1"/>
  <c r="F2220" i="7"/>
  <c r="O2220" i="7" s="1"/>
  <c r="G2221" i="7"/>
  <c r="F2232" i="7"/>
  <c r="O2232" i="7" s="1"/>
  <c r="G2233" i="7"/>
  <c r="F2244" i="7"/>
  <c r="G2245" i="7"/>
  <c r="F2256" i="7"/>
  <c r="G2257" i="7"/>
  <c r="G2269" i="7"/>
  <c r="F2280" i="7"/>
  <c r="O2280" i="7" s="1"/>
  <c r="G2281" i="7"/>
  <c r="F2292" i="7"/>
  <c r="G2293" i="7"/>
  <c r="G2305" i="7"/>
  <c r="F2316" i="7"/>
  <c r="G2317" i="7"/>
  <c r="F2328" i="7"/>
  <c r="G2329" i="7"/>
  <c r="F2340" i="7"/>
  <c r="G2341" i="7"/>
  <c r="G2353" i="7"/>
  <c r="F2364" i="7"/>
  <c r="O2364" i="7" s="1"/>
  <c r="G2365" i="7"/>
  <c r="G2377" i="7"/>
  <c r="F2388" i="7"/>
  <c r="G2389" i="7"/>
  <c r="F2400" i="7"/>
  <c r="O2400" i="7" s="1"/>
  <c r="G2401" i="7"/>
  <c r="F2412" i="7"/>
  <c r="G2413" i="7"/>
  <c r="G2425" i="7"/>
  <c r="G2437" i="7"/>
  <c r="H2438" i="7"/>
  <c r="G2449" i="7"/>
  <c r="H2450" i="7"/>
  <c r="G2461" i="7"/>
  <c r="H2462" i="7"/>
  <c r="G2473" i="7"/>
  <c r="H2474" i="7"/>
  <c r="G2485" i="7"/>
  <c r="H2486" i="7"/>
  <c r="G2497" i="7"/>
  <c r="H2498" i="7"/>
  <c r="G2509" i="7"/>
  <c r="H2510" i="7"/>
  <c r="G2521" i="7"/>
  <c r="H2522" i="7"/>
  <c r="G2533" i="7"/>
  <c r="H2534" i="7"/>
  <c r="G2545" i="7"/>
  <c r="H2546" i="7"/>
  <c r="G2557" i="7"/>
  <c r="G2569" i="7"/>
  <c r="H2570" i="7"/>
  <c r="G2581" i="7"/>
  <c r="H2582" i="7"/>
  <c r="G2593" i="7"/>
  <c r="H2594" i="7"/>
  <c r="G2605" i="7"/>
  <c r="H2606" i="7"/>
  <c r="H2618" i="7"/>
  <c r="H2630" i="7"/>
  <c r="H2642" i="7"/>
  <c r="H2654" i="7"/>
  <c r="F2664" i="7"/>
  <c r="H2666" i="7"/>
  <c r="F2676" i="7"/>
  <c r="F2688" i="7"/>
  <c r="D89" i="3"/>
  <c r="E89" i="3"/>
  <c r="E410" i="3"/>
  <c r="D410" i="3"/>
  <c r="E478" i="3"/>
  <c r="D478" i="3"/>
  <c r="D690" i="3"/>
  <c r="E690" i="3"/>
  <c r="E858" i="3"/>
  <c r="D858" i="3"/>
  <c r="D867" i="3"/>
  <c r="E867" i="3"/>
  <c r="E922" i="3"/>
  <c r="D922" i="3"/>
  <c r="E976" i="3"/>
  <c r="D976" i="3"/>
  <c r="E1131" i="3"/>
  <c r="D1131" i="3"/>
  <c r="E1245" i="3"/>
  <c r="D1245" i="3"/>
  <c r="E1277" i="3"/>
  <c r="D1277" i="3"/>
  <c r="E1285" i="3"/>
  <c r="D1285" i="3"/>
  <c r="E1403" i="3"/>
  <c r="D1403" i="3"/>
  <c r="D1426" i="3"/>
  <c r="E1426" i="3"/>
  <c r="E1652" i="3"/>
  <c r="D1652" i="3"/>
  <c r="D1912" i="3"/>
  <c r="E1912" i="3"/>
  <c r="E1954" i="3"/>
  <c r="D1954" i="3"/>
  <c r="E2347" i="3"/>
  <c r="D2347" i="3"/>
  <c r="D2385" i="3"/>
  <c r="E2385" i="3"/>
  <c r="E10" i="3"/>
  <c r="E250" i="3"/>
  <c r="D250" i="3"/>
  <c r="E444" i="3"/>
  <c r="D444" i="3"/>
  <c r="D464" i="3"/>
  <c r="E471" i="3"/>
  <c r="E547" i="3"/>
  <c r="E653" i="3"/>
  <c r="E669" i="3"/>
  <c r="D819" i="3"/>
  <c r="E819" i="3"/>
  <c r="D830" i="3"/>
  <c r="D947" i="3"/>
  <c r="E1085" i="3"/>
  <c r="D1085" i="3"/>
  <c r="D1102" i="3"/>
  <c r="E1102" i="3"/>
  <c r="D1140" i="3"/>
  <c r="E1140" i="3"/>
  <c r="D1211" i="3"/>
  <c r="E1237" i="3"/>
  <c r="D1278" i="3"/>
  <c r="E1278" i="3"/>
  <c r="E1295" i="3"/>
  <c r="D1295" i="3"/>
  <c r="D1384" i="3"/>
  <c r="E1404" i="3"/>
  <c r="D1404" i="3"/>
  <c r="D1552" i="3"/>
  <c r="E1653" i="3"/>
  <c r="D1653" i="3"/>
  <c r="E1728" i="3"/>
  <c r="D1728" i="3"/>
  <c r="E1822" i="3"/>
  <c r="E1841" i="3"/>
  <c r="D1943" i="3"/>
  <c r="E1943" i="3"/>
  <c r="E2185" i="3"/>
  <c r="D2185" i="3"/>
  <c r="E2295" i="3"/>
  <c r="D2295" i="3"/>
  <c r="E2357" i="3"/>
  <c r="D2357" i="3"/>
  <c r="D2645" i="3"/>
  <c r="D2680" i="3"/>
  <c r="E2680" i="3"/>
  <c r="D130" i="3"/>
  <c r="E130" i="3"/>
  <c r="E340" i="3"/>
  <c r="D340" i="3"/>
  <c r="E609" i="3"/>
  <c r="D609" i="3"/>
  <c r="D677" i="3"/>
  <c r="E677" i="3"/>
  <c r="E753" i="3"/>
  <c r="D753" i="3"/>
  <c r="D914" i="3"/>
  <c r="E914" i="3"/>
  <c r="E1109" i="3"/>
  <c r="D1109" i="3"/>
  <c r="E1141" i="3"/>
  <c r="D1141" i="3"/>
  <c r="E1296" i="3"/>
  <c r="D1296" i="3"/>
  <c r="D1411" i="3"/>
  <c r="E1411" i="3"/>
  <c r="E1553" i="3"/>
  <c r="D1553" i="3"/>
  <c r="D2111" i="3"/>
  <c r="E2111" i="3"/>
  <c r="D2220" i="3"/>
  <c r="E2220" i="3"/>
  <c r="E2247" i="3"/>
  <c r="D2247" i="3"/>
  <c r="D2332" i="3"/>
  <c r="E2332" i="3"/>
  <c r="E2591" i="3"/>
  <c r="D2591" i="3"/>
  <c r="E67" i="3"/>
  <c r="D67" i="3"/>
  <c r="D100" i="3"/>
  <c r="E158" i="3"/>
  <c r="E171" i="3"/>
  <c r="D258" i="3"/>
  <c r="D266" i="3"/>
  <c r="D309" i="3"/>
  <c r="D316" i="3"/>
  <c r="E325" i="3"/>
  <c r="D325" i="3"/>
  <c r="E358" i="3"/>
  <c r="D358" i="3"/>
  <c r="E375" i="3"/>
  <c r="D413" i="3"/>
  <c r="D446" i="3"/>
  <c r="D451" i="3"/>
  <c r="E482" i="3"/>
  <c r="D490" i="3"/>
  <c r="E497" i="3"/>
  <c r="D497" i="3"/>
  <c r="D565" i="3"/>
  <c r="E583" i="3"/>
  <c r="E626" i="3"/>
  <c r="E634" i="3"/>
  <c r="D641" i="3"/>
  <c r="E657" i="3"/>
  <c r="D700" i="3"/>
  <c r="D761" i="3"/>
  <c r="E785" i="3"/>
  <c r="D785" i="3"/>
  <c r="E879" i="3"/>
  <c r="D906" i="3"/>
  <c r="E917" i="3"/>
  <c r="D917" i="3"/>
  <c r="D942" i="3"/>
  <c r="E942" i="3"/>
  <c r="E965" i="3"/>
  <c r="D965" i="3"/>
  <c r="E1031" i="3"/>
  <c r="D1031" i="3"/>
  <c r="D1112" i="3"/>
  <c r="D1167" i="3"/>
  <c r="E1175" i="3"/>
  <c r="D1175" i="3"/>
  <c r="D1257" i="3"/>
  <c r="E1257" i="3"/>
  <c r="E1321" i="3"/>
  <c r="E1330" i="3"/>
  <c r="E1357" i="3"/>
  <c r="D1443" i="3"/>
  <c r="D1452" i="3"/>
  <c r="E1457" i="3"/>
  <c r="D1465" i="3"/>
  <c r="E1498" i="3"/>
  <c r="E1541" i="3"/>
  <c r="D1541" i="3"/>
  <c r="E1569" i="3"/>
  <c r="D1577" i="3"/>
  <c r="D1741" i="3"/>
  <c r="E1757" i="3"/>
  <c r="E1959" i="3"/>
  <c r="E1978" i="3"/>
  <c r="D1978" i="3"/>
  <c r="E1996" i="3"/>
  <c r="E2014" i="3"/>
  <c r="E2094" i="3"/>
  <c r="D2094" i="3"/>
  <c r="E2124" i="3"/>
  <c r="E2134" i="3"/>
  <c r="E2170" i="3"/>
  <c r="D2188" i="3"/>
  <c r="E2419" i="3"/>
  <c r="D2441" i="3"/>
  <c r="D2488" i="3"/>
  <c r="E2488" i="3"/>
  <c r="E2595" i="3"/>
  <c r="D2595" i="3"/>
  <c r="E436" i="3"/>
  <c r="D436" i="3"/>
  <c r="E971" i="3"/>
  <c r="D971" i="3"/>
  <c r="D1834" i="3"/>
  <c r="E1834" i="3"/>
  <c r="E2248" i="3"/>
  <c r="D2248" i="3"/>
  <c r="D106" i="3"/>
  <c r="D212" i="3"/>
  <c r="D534" i="3"/>
  <c r="D575" i="3"/>
  <c r="D712" i="3"/>
  <c r="E783" i="3"/>
  <c r="D1008" i="3"/>
  <c r="D1730" i="3"/>
  <c r="E1730" i="3"/>
  <c r="E302" i="3"/>
  <c r="D302" i="3"/>
  <c r="E392" i="3"/>
  <c r="D392" i="3"/>
  <c r="D420" i="3"/>
  <c r="D496" i="3"/>
  <c r="E842" i="3"/>
  <c r="D842" i="3"/>
  <c r="E1160" i="3"/>
  <c r="D1540" i="3"/>
  <c r="E2179" i="3"/>
  <c r="D2179" i="3"/>
  <c r="D32" i="3"/>
  <c r="D41" i="3"/>
  <c r="E116" i="3"/>
  <c r="D116" i="3"/>
  <c r="D152" i="3"/>
  <c r="D165" i="3"/>
  <c r="D267" i="3"/>
  <c r="E267" i="3"/>
  <c r="D286" i="3"/>
  <c r="D344" i="3"/>
  <c r="E351" i="3"/>
  <c r="D513" i="3"/>
  <c r="E584" i="3"/>
  <c r="D584" i="3"/>
  <c r="E687" i="3"/>
  <c r="D694" i="3"/>
  <c r="E713" i="3"/>
  <c r="E727" i="3"/>
  <c r="D727" i="3"/>
  <c r="D776" i="3"/>
  <c r="D871" i="3"/>
  <c r="D898" i="3"/>
  <c r="E936" i="3"/>
  <c r="D936" i="3"/>
  <c r="D987" i="3"/>
  <c r="D994" i="3"/>
  <c r="E1009" i="3"/>
  <c r="E1016" i="3"/>
  <c r="D1016" i="3"/>
  <c r="E1032" i="3"/>
  <c r="D1032" i="3"/>
  <c r="D1113" i="3"/>
  <c r="E1113" i="3"/>
  <c r="E1161" i="3"/>
  <c r="E1258" i="3"/>
  <c r="D1258" i="3"/>
  <c r="E1438" i="3"/>
  <c r="D1485" i="3"/>
  <c r="D1490" i="3"/>
  <c r="E1499" i="3"/>
  <c r="D1499" i="3"/>
  <c r="D1564" i="3"/>
  <c r="D1618" i="3"/>
  <c r="E1618" i="3"/>
  <c r="E1723" i="3"/>
  <c r="D1723" i="3"/>
  <c r="E1750" i="3"/>
  <c r="E1789" i="3"/>
  <c r="D1789" i="3"/>
  <c r="D1919" i="3"/>
  <c r="E1919" i="3"/>
  <c r="E2006" i="3"/>
  <c r="D2067" i="3"/>
  <c r="E2067" i="3"/>
  <c r="D2116" i="3"/>
  <c r="E2116" i="3"/>
  <c r="D2380" i="3"/>
  <c r="E2380" i="3"/>
  <c r="D2451" i="3"/>
  <c r="E2479" i="3"/>
  <c r="D2515" i="3"/>
  <c r="E2515" i="3"/>
  <c r="D850" i="3"/>
  <c r="E850" i="3"/>
  <c r="E1645" i="3"/>
  <c r="D1645" i="3"/>
  <c r="D2268" i="3"/>
  <c r="E2268" i="3"/>
  <c r="D231" i="3"/>
  <c r="E489" i="3"/>
  <c r="E640" i="3"/>
  <c r="D663" i="3"/>
  <c r="E663" i="3"/>
  <c r="D718" i="3"/>
  <c r="D1013" i="3"/>
  <c r="E1214" i="3"/>
  <c r="D1214" i="3"/>
  <c r="E1287" i="3"/>
  <c r="D1518" i="3"/>
  <c r="E1518" i="3"/>
  <c r="D1591" i="3"/>
  <c r="D1631" i="3"/>
  <c r="E1655" i="3"/>
  <c r="D1655" i="3"/>
  <c r="E2123" i="3"/>
  <c r="E2288" i="3"/>
  <c r="D2288" i="3"/>
  <c r="E519" i="3"/>
  <c r="E706" i="3"/>
  <c r="D1174" i="3"/>
  <c r="E1174" i="3"/>
  <c r="E1200" i="3"/>
  <c r="E1474" i="3"/>
  <c r="D1474" i="3"/>
  <c r="E1527" i="3"/>
  <c r="D1527" i="3"/>
  <c r="D2196" i="3"/>
  <c r="E2196" i="3"/>
  <c r="E2459" i="3"/>
  <c r="E2487" i="3"/>
  <c r="D173" i="3"/>
  <c r="E173" i="3"/>
  <c r="E259" i="3"/>
  <c r="D259" i="3"/>
  <c r="E317" i="3"/>
  <c r="D317" i="3"/>
  <c r="E585" i="3"/>
  <c r="D585" i="3"/>
  <c r="E701" i="3"/>
  <c r="D701" i="3"/>
  <c r="D777" i="3"/>
  <c r="E777" i="3"/>
  <c r="E814" i="3"/>
  <c r="D814" i="3"/>
  <c r="E826" i="3"/>
  <c r="D826" i="3"/>
  <c r="E844" i="3"/>
  <c r="D844" i="3"/>
  <c r="D1162" i="3"/>
  <c r="E1162" i="3"/>
  <c r="D1185" i="3"/>
  <c r="E1185" i="3"/>
  <c r="D1233" i="3"/>
  <c r="E1233" i="3"/>
  <c r="D1549" i="3"/>
  <c r="E1549" i="3"/>
  <c r="E1685" i="3"/>
  <c r="D1685" i="3"/>
  <c r="D2190" i="3"/>
  <c r="E2190" i="3"/>
  <c r="E2252" i="3"/>
  <c r="D2252" i="3"/>
  <c r="D2480" i="3"/>
  <c r="E2480" i="3"/>
  <c r="D2516" i="3"/>
  <c r="E2516" i="3"/>
  <c r="E2576" i="3"/>
  <c r="D2576" i="3"/>
  <c r="E244" i="3"/>
  <c r="D244" i="3"/>
  <c r="E503" i="3"/>
  <c r="D503" i="3"/>
  <c r="E1048" i="3"/>
  <c r="D1048" i="3"/>
  <c r="D1125" i="3"/>
  <c r="E1125" i="3"/>
  <c r="E1181" i="3"/>
  <c r="D1181" i="3"/>
  <c r="E1213" i="3"/>
  <c r="D1213" i="3"/>
  <c r="D1392" i="3"/>
  <c r="E1392" i="3"/>
  <c r="E2046" i="3"/>
  <c r="D2046" i="3"/>
  <c r="E195" i="3"/>
  <c r="D195" i="3"/>
  <c r="D301" i="3"/>
  <c r="D542" i="3"/>
  <c r="E542" i="3"/>
  <c r="D1473" i="3"/>
  <c r="E1473" i="3"/>
  <c r="E1646" i="3"/>
  <c r="D1646" i="3"/>
  <c r="D2656" i="3"/>
  <c r="E2656" i="3"/>
  <c r="E47" i="3"/>
  <c r="E324" i="3"/>
  <c r="D324" i="3"/>
  <c r="D811" i="3"/>
  <c r="E832" i="3"/>
  <c r="E934" i="3"/>
  <c r="E993" i="3"/>
  <c r="E1264" i="3"/>
  <c r="D1264" i="3"/>
  <c r="D1342" i="3"/>
  <c r="E1342" i="3"/>
  <c r="D1505" i="3"/>
  <c r="D1585" i="3"/>
  <c r="E1608" i="3"/>
  <c r="D1608" i="3"/>
  <c r="D1625" i="3"/>
  <c r="E2289" i="3"/>
  <c r="D2289" i="3"/>
  <c r="D2495" i="3"/>
  <c r="D757" i="3"/>
  <c r="E762" i="3"/>
  <c r="E855" i="3"/>
  <c r="D864" i="3"/>
  <c r="D881" i="3"/>
  <c r="D1044" i="3"/>
  <c r="E1044" i="3"/>
  <c r="D1129" i="3"/>
  <c r="D1137" i="3"/>
  <c r="E1137" i="3"/>
  <c r="E1317" i="3"/>
  <c r="D1352" i="3"/>
  <c r="E1352" i="3"/>
  <c r="E1565" i="3"/>
  <c r="D1565" i="3"/>
  <c r="D1716" i="3"/>
  <c r="E1752" i="3"/>
  <c r="D1752" i="3"/>
  <c r="E1775" i="3"/>
  <c r="D1775" i="3"/>
  <c r="E1854" i="3"/>
  <c r="D1971" i="3"/>
  <c r="E1971" i="3"/>
  <c r="E1990" i="3"/>
  <c r="D1990" i="3"/>
  <c r="E2372" i="3"/>
  <c r="D2392" i="3"/>
  <c r="E2392" i="3"/>
  <c r="E364" i="3"/>
  <c r="D364" i="3"/>
  <c r="E685" i="3"/>
  <c r="D685" i="3"/>
  <c r="E1878" i="3"/>
  <c r="D1878" i="3"/>
  <c r="D350" i="3"/>
  <c r="D595" i="3"/>
  <c r="E595" i="3"/>
  <c r="E774" i="3"/>
  <c r="D802" i="3"/>
  <c r="D1000" i="3"/>
  <c r="E1021" i="3"/>
  <c r="D1370" i="3"/>
  <c r="E1370" i="3"/>
  <c r="E1497" i="3"/>
  <c r="D1637" i="3"/>
  <c r="E1763" i="3"/>
  <c r="D1763" i="3"/>
  <c r="E187" i="3"/>
  <c r="D458" i="3"/>
  <c r="D543" i="3"/>
  <c r="E543" i="3"/>
  <c r="E693" i="3"/>
  <c r="E725" i="3"/>
  <c r="E926" i="3"/>
  <c r="D1041" i="3"/>
  <c r="E1041" i="3"/>
  <c r="D1810" i="3"/>
  <c r="E1810" i="3"/>
  <c r="E153" i="3"/>
  <c r="D248" i="3"/>
  <c r="D346" i="3"/>
  <c r="E361" i="3"/>
  <c r="E396" i="3"/>
  <c r="D442" i="3"/>
  <c r="D514" i="3"/>
  <c r="D561" i="3"/>
  <c r="E571" i="3"/>
  <c r="D571" i="3"/>
  <c r="D599" i="3"/>
  <c r="D613" i="3"/>
  <c r="E816" i="3"/>
  <c r="D816" i="3"/>
  <c r="E874" i="3"/>
  <c r="D874" i="3"/>
  <c r="E910" i="3"/>
  <c r="D910" i="3"/>
  <c r="E981" i="3"/>
  <c r="E989" i="3"/>
  <c r="D989" i="3"/>
  <c r="E1177" i="3"/>
  <c r="D1177" i="3"/>
  <c r="D1217" i="3"/>
  <c r="D1396" i="3"/>
  <c r="D1402" i="3"/>
  <c r="E1408" i="3"/>
  <c r="D1408" i="3"/>
  <c r="E1477" i="3"/>
  <c r="E1492" i="3"/>
  <c r="D1492" i="3"/>
  <c r="D1557" i="3"/>
  <c r="E1557" i="3"/>
  <c r="E1595" i="3"/>
  <c r="D1595" i="3"/>
  <c r="D1709" i="3"/>
  <c r="D1744" i="3"/>
  <c r="E1744" i="3"/>
  <c r="D1864" i="3"/>
  <c r="D1991" i="3"/>
  <c r="E1991" i="3"/>
  <c r="E2098" i="3"/>
  <c r="D2098" i="3"/>
  <c r="D2337" i="3"/>
  <c r="E2393" i="3"/>
  <c r="D2393" i="3"/>
  <c r="D2634" i="3"/>
  <c r="E69" i="3"/>
  <c r="E88" i="3"/>
  <c r="D279" i="3"/>
  <c r="E279" i="3"/>
  <c r="D370" i="3"/>
  <c r="E470" i="3"/>
  <c r="D477" i="3"/>
  <c r="E546" i="3"/>
  <c r="D689" i="3"/>
  <c r="E736" i="3"/>
  <c r="E770" i="3"/>
  <c r="D837" i="3"/>
  <c r="D866" i="3"/>
  <c r="E866" i="3"/>
  <c r="D891" i="3"/>
  <c r="E891" i="3"/>
  <c r="D975" i="3"/>
  <c r="E1054" i="3"/>
  <c r="D1061" i="3"/>
  <c r="D1069" i="3"/>
  <c r="E1083" i="3"/>
  <c r="D1083" i="3"/>
  <c r="E1093" i="3"/>
  <c r="D1093" i="3"/>
  <c r="D1130" i="3"/>
  <c r="E1130" i="3"/>
  <c r="E1149" i="3"/>
  <c r="D1156" i="3"/>
  <c r="E1156" i="3"/>
  <c r="E1188" i="3"/>
  <c r="D1188" i="3"/>
  <c r="E1210" i="3"/>
  <c r="D1225" i="3"/>
  <c r="D1425" i="3"/>
  <c r="E1425" i="3"/>
  <c r="E1448" i="3"/>
  <c r="D1448" i="3"/>
  <c r="E1694" i="3"/>
  <c r="E1735" i="3"/>
  <c r="D1735" i="3"/>
  <c r="D1798" i="3"/>
  <c r="E1798" i="3"/>
  <c r="D1931" i="3"/>
  <c r="E1931" i="3"/>
  <c r="D2384" i="3"/>
  <c r="E2384" i="3"/>
  <c r="E2435" i="3"/>
  <c r="D2435" i="3"/>
  <c r="E2644" i="3"/>
  <c r="D2651" i="3"/>
  <c r="D2687" i="3"/>
  <c r="E935" i="3"/>
  <c r="D935" i="3"/>
  <c r="E1010" i="3"/>
  <c r="D1010" i="3"/>
  <c r="E1163" i="3"/>
  <c r="D1163" i="3"/>
  <c r="E1711" i="3"/>
  <c r="D1711" i="3"/>
  <c r="D2135" i="3"/>
  <c r="E2135" i="3"/>
  <c r="E2171" i="3"/>
  <c r="D2171" i="3"/>
  <c r="E2611" i="3"/>
  <c r="D2611" i="3"/>
  <c r="D2655" i="3"/>
  <c r="E2655" i="3"/>
  <c r="D982" i="3"/>
  <c r="E982" i="3"/>
  <c r="E1119" i="3"/>
  <c r="D1119" i="3"/>
  <c r="E1265" i="3"/>
  <c r="D1265" i="3"/>
  <c r="D1310" i="3"/>
  <c r="E1310" i="3"/>
  <c r="E1501" i="3"/>
  <c r="D1501" i="3"/>
  <c r="D1559" i="3"/>
  <c r="E1559" i="3"/>
  <c r="E1704" i="3"/>
  <c r="D1704" i="3"/>
  <c r="E1835" i="3"/>
  <c r="D1835" i="3"/>
  <c r="D2127" i="3"/>
  <c r="E2127" i="3"/>
  <c r="D2464" i="3"/>
  <c r="E2464" i="3"/>
  <c r="E14" i="3"/>
  <c r="E29" i="3"/>
  <c r="D51" i="3"/>
  <c r="D75" i="3"/>
  <c r="D91" i="3"/>
  <c r="E155" i="3"/>
  <c r="E175" i="3"/>
  <c r="E233" i="3"/>
  <c r="D274" i="3"/>
  <c r="D281" i="3"/>
  <c r="D313" i="3"/>
  <c r="D319" i="3"/>
  <c r="E348" i="3"/>
  <c r="D372" i="3"/>
  <c r="D394" i="3"/>
  <c r="D454" i="3"/>
  <c r="D460" i="3"/>
  <c r="D473" i="3"/>
  <c r="D493" i="3"/>
  <c r="E1381" i="3"/>
  <c r="D1381" i="3"/>
  <c r="E1493" i="3"/>
  <c r="D1493" i="3"/>
  <c r="E1736" i="3"/>
  <c r="D1736" i="3"/>
  <c r="D1944" i="3"/>
  <c r="E1944" i="3"/>
  <c r="D1955" i="3"/>
  <c r="E1955" i="3"/>
  <c r="D1983" i="3"/>
  <c r="E1983" i="3"/>
  <c r="D2235" i="3"/>
  <c r="E2235" i="3"/>
  <c r="E2263" i="3"/>
  <c r="D2263" i="3"/>
  <c r="D2604" i="3"/>
  <c r="E2604" i="3"/>
  <c r="E2631" i="3"/>
  <c r="D2631" i="3"/>
  <c r="E6" i="3"/>
  <c r="D44" i="3"/>
  <c r="E98" i="3"/>
  <c r="D183" i="3"/>
  <c r="D211" i="3"/>
  <c r="D219" i="3"/>
  <c r="D240" i="3"/>
  <c r="D268" i="3"/>
  <c r="D290" i="3"/>
  <c r="D298" i="3"/>
  <c r="D307" i="3"/>
  <c r="D334" i="3"/>
  <c r="D353" i="3"/>
  <c r="D405" i="3"/>
  <c r="D417" i="3"/>
  <c r="D430" i="3"/>
  <c r="E544" i="3"/>
  <c r="E557" i="3"/>
  <c r="E638" i="3"/>
  <c r="E734" i="3"/>
  <c r="D772" i="3"/>
  <c r="E966" i="3"/>
  <c r="D972" i="3"/>
  <c r="E984" i="3"/>
  <c r="D984" i="3"/>
  <c r="E1042" i="3"/>
  <c r="E1057" i="3"/>
  <c r="E1086" i="3"/>
  <c r="E1114" i="3"/>
  <c r="E1151" i="3"/>
  <c r="D1151" i="3"/>
  <c r="E1186" i="3"/>
  <c r="D1223" i="3"/>
  <c r="E1230" i="3"/>
  <c r="E1252" i="3"/>
  <c r="E1259" i="3"/>
  <c r="D1259" i="3"/>
  <c r="D1289" i="3"/>
  <c r="E1304" i="3"/>
  <c r="E1328" i="3"/>
  <c r="E1353" i="3"/>
  <c r="D1366" i="3"/>
  <c r="E1366" i="3"/>
  <c r="E1419" i="3"/>
  <c r="D1536" i="3"/>
  <c r="D1621" i="3"/>
  <c r="E1641" i="3"/>
  <c r="D1641" i="3"/>
  <c r="E1682" i="3"/>
  <c r="D2139" i="3"/>
  <c r="E2139" i="3"/>
  <c r="E2407" i="3"/>
  <c r="D2427" i="3"/>
  <c r="E2511" i="3"/>
  <c r="D2511" i="3"/>
  <c r="D2531" i="3"/>
  <c r="E2539" i="3"/>
  <c r="E2596" i="3"/>
  <c r="E303" i="3"/>
  <c r="D359" i="3"/>
  <c r="E411" i="3"/>
  <c r="E423" i="3"/>
  <c r="E912" i="3"/>
  <c r="D912" i="3"/>
  <c r="E1058" i="3"/>
  <c r="D1058" i="3"/>
  <c r="E1152" i="3"/>
  <c r="D1152" i="3"/>
  <c r="E1187" i="3"/>
  <c r="D1187" i="3"/>
  <c r="E1260" i="3"/>
  <c r="D1260" i="3"/>
  <c r="E1481" i="3"/>
  <c r="D1481" i="3"/>
  <c r="D1871" i="3"/>
  <c r="E1871" i="3"/>
  <c r="D1907" i="3"/>
  <c r="E1907" i="3"/>
  <c r="D2408" i="3"/>
  <c r="E2408" i="3"/>
  <c r="D2428" i="3"/>
  <c r="E2428" i="3"/>
  <c r="E2540" i="3"/>
  <c r="D2540" i="3"/>
  <c r="E2597" i="3"/>
  <c r="D2597" i="3"/>
  <c r="D2007" i="3"/>
  <c r="E2007" i="3"/>
  <c r="D2075" i="3"/>
  <c r="E2075" i="3"/>
  <c r="E2254" i="3"/>
  <c r="D2254" i="3"/>
  <c r="E2367" i="3"/>
  <c r="D2367" i="3"/>
  <c r="D2444" i="3"/>
  <c r="E2444" i="3"/>
  <c r="E1858" i="3"/>
  <c r="D1858" i="3"/>
  <c r="D1115" i="3"/>
  <c r="E1126" i="3"/>
  <c r="D1157" i="3"/>
  <c r="D1235" i="3"/>
  <c r="E1305" i="3"/>
  <c r="D1319" i="3"/>
  <c r="E1326" i="3"/>
  <c r="D1415" i="3"/>
  <c r="E1420" i="3"/>
  <c r="D1427" i="3"/>
  <c r="E1461" i="3"/>
  <c r="E1467" i="3"/>
  <c r="E1573" i="3"/>
  <c r="E1615" i="3"/>
  <c r="E1725" i="3"/>
  <c r="E1738" i="3"/>
  <c r="E1778" i="3"/>
  <c r="E1876" i="3"/>
  <c r="D1947" i="3"/>
  <c r="E1947" i="3"/>
  <c r="E2051" i="3"/>
  <c r="E2103" i="3"/>
  <c r="D2112" i="3"/>
  <c r="E2112" i="3"/>
  <c r="E2148" i="3"/>
  <c r="E2183" i="3"/>
  <c r="E2191" i="3"/>
  <c r="D2191" i="3"/>
  <c r="E2232" i="3"/>
  <c r="D2275" i="3"/>
  <c r="E2292" i="3"/>
  <c r="E2351" i="3"/>
  <c r="D2359" i="3"/>
  <c r="E2420" i="3"/>
  <c r="E2456" i="3"/>
  <c r="E2475" i="3"/>
  <c r="D2475" i="3"/>
  <c r="E2574" i="3"/>
  <c r="E2608" i="3"/>
  <c r="D929" i="3"/>
  <c r="E969" i="3"/>
  <c r="E1030" i="3"/>
  <c r="E1894" i="3"/>
  <c r="D1894" i="3"/>
  <c r="D2104" i="3"/>
  <c r="E2104" i="3"/>
  <c r="E2387" i="3"/>
  <c r="D2387" i="3"/>
  <c r="E2552" i="3"/>
  <c r="D2552" i="3"/>
  <c r="E1923" i="3"/>
  <c r="E2091" i="3"/>
  <c r="E2151" i="3"/>
  <c r="D2167" i="3"/>
  <c r="D2197" i="3"/>
  <c r="D2243" i="3"/>
  <c r="E2325" i="3"/>
  <c r="D2333" i="3"/>
  <c r="E2360" i="3"/>
  <c r="D2373" i="3"/>
  <c r="D2403" i="3"/>
  <c r="E2416" i="3"/>
  <c r="E2431" i="3"/>
  <c r="D2439" i="3"/>
  <c r="E2452" i="3"/>
  <c r="D2481" i="3"/>
  <c r="E2504" i="3"/>
  <c r="D2517" i="3"/>
  <c r="D2526" i="3"/>
  <c r="D2571" i="3"/>
  <c r="E2584" i="3"/>
  <c r="D2592" i="3"/>
  <c r="E2599" i="3"/>
  <c r="E2626" i="3"/>
  <c r="E2646" i="3"/>
  <c r="E1872" i="3"/>
  <c r="E1887" i="3"/>
  <c r="E1908" i="3"/>
  <c r="E1948" i="3"/>
  <c r="D1956" i="3"/>
  <c r="D1972" i="3"/>
  <c r="E2031" i="3"/>
  <c r="D2076" i="3"/>
  <c r="E2099" i="3"/>
  <c r="E2128" i="3"/>
  <c r="D2136" i="3"/>
  <c r="E2159" i="3"/>
  <c r="E2172" i="3"/>
  <c r="D2215" i="3"/>
  <c r="E2255" i="3"/>
  <c r="E2276" i="3"/>
  <c r="E2284" i="3"/>
  <c r="D2303" i="3"/>
  <c r="D2311" i="3"/>
  <c r="D2319" i="3"/>
  <c r="D2355" i="3"/>
  <c r="D2381" i="3"/>
  <c r="E2396" i="3"/>
  <c r="D2409" i="3"/>
  <c r="D2445" i="3"/>
  <c r="E2468" i="3"/>
  <c r="D2536" i="3"/>
  <c r="D2566" i="3"/>
  <c r="E2578" i="3"/>
  <c r="E2632" i="3"/>
  <c r="D2639" i="3"/>
  <c r="E2652" i="3"/>
  <c r="D2660" i="3"/>
  <c r="E2668" i="3"/>
  <c r="D2682" i="3"/>
  <c r="E2688" i="3"/>
  <c r="D1852" i="3"/>
  <c r="E1859" i="3"/>
  <c r="D1866" i="3"/>
  <c r="E1895" i="3"/>
  <c r="D1902" i="3"/>
  <c r="D1918" i="3"/>
  <c r="D1942" i="3"/>
  <c r="D2002" i="3"/>
  <c r="E2016" i="3"/>
  <c r="E2055" i="3"/>
  <c r="D2070" i="3"/>
  <c r="E2092" i="3"/>
  <c r="D2122" i="3"/>
  <c r="D2192" i="3"/>
  <c r="D2264" i="3"/>
  <c r="D2291" i="3"/>
  <c r="E2296" i="3"/>
  <c r="E2348" i="3"/>
  <c r="D2361" i="3"/>
  <c r="E2368" i="3"/>
  <c r="D2417" i="3"/>
  <c r="D2453" i="3"/>
  <c r="E2476" i="3"/>
  <c r="D2505" i="3"/>
  <c r="E2512" i="3"/>
  <c r="E2547" i="3"/>
  <c r="E2572" i="3"/>
  <c r="D2585" i="3"/>
  <c r="D2600" i="3"/>
  <c r="E2620" i="3"/>
  <c r="D2627" i="3"/>
  <c r="D2647" i="3"/>
  <c r="E1995" i="3"/>
  <c r="E2063" i="3"/>
  <c r="E2115" i="3"/>
  <c r="E2168" i="3"/>
  <c r="E2244" i="3"/>
  <c r="E2256" i="3"/>
  <c r="E2271" i="3"/>
  <c r="D2397" i="3"/>
  <c r="E2404" i="3"/>
  <c r="E2440" i="3"/>
  <c r="E2469" i="3"/>
  <c r="E2554" i="3"/>
  <c r="E2560" i="3"/>
  <c r="D2607" i="3"/>
  <c r="E2633" i="3"/>
  <c r="E2653" i="3"/>
  <c r="J20" i="2"/>
  <c r="J21" i="2" s="1"/>
  <c r="G20" i="6"/>
  <c r="K50" i="2"/>
  <c r="K51" i="2" s="1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H50" i="6"/>
  <c r="H6" i="5"/>
  <c r="C14" i="4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D28" i="4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D139" i="4" s="1"/>
  <c r="D140" i="4" s="1"/>
  <c r="D141" i="4" s="1"/>
  <c r="D142" i="4" s="1"/>
  <c r="D143" i="4" s="1"/>
  <c r="D144" i="4" s="1"/>
  <c r="D145" i="4" s="1"/>
  <c r="D146" i="4" s="1"/>
  <c r="D147" i="4" s="1"/>
  <c r="D148" i="4" s="1"/>
  <c r="D149" i="4" s="1"/>
  <c r="D150" i="4" s="1"/>
  <c r="D151" i="4" s="1"/>
  <c r="D152" i="4" s="1"/>
  <c r="D153" i="4" s="1"/>
  <c r="D154" i="4" s="1"/>
  <c r="D155" i="4" s="1"/>
  <c r="D156" i="4" s="1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D173" i="4" s="1"/>
  <c r="D174" i="4" s="1"/>
  <c r="D175" i="4" s="1"/>
  <c r="D176" i="4" s="1"/>
  <c r="D177" i="4" s="1"/>
  <c r="D178" i="4" s="1"/>
  <c r="D179" i="4" s="1"/>
  <c r="D180" i="4" s="1"/>
  <c r="D181" i="4" s="1"/>
  <c r="D182" i="4" s="1"/>
  <c r="D183" i="4" s="1"/>
  <c r="D184" i="4" s="1"/>
  <c r="D185" i="4" s="1"/>
  <c r="D186" i="4" s="1"/>
  <c r="D187" i="4" s="1"/>
  <c r="D188" i="4" s="1"/>
  <c r="D189" i="4" s="1"/>
  <c r="D190" i="4" s="1"/>
  <c r="D191" i="4" s="1"/>
  <c r="D192" i="4" s="1"/>
  <c r="D193" i="4" s="1"/>
  <c r="D194" i="4" s="1"/>
  <c r="D195" i="4" s="1"/>
  <c r="D196" i="4" s="1"/>
  <c r="D197" i="4" s="1"/>
  <c r="D198" i="4" s="1"/>
  <c r="D199" i="4" s="1"/>
  <c r="D200" i="4" s="1"/>
  <c r="D201" i="4" s="1"/>
  <c r="D202" i="4" s="1"/>
  <c r="D203" i="4" s="1"/>
  <c r="D204" i="4" s="1"/>
  <c r="D205" i="4" s="1"/>
  <c r="D206" i="4" s="1"/>
  <c r="D207" i="4" s="1"/>
  <c r="D208" i="4" s="1"/>
  <c r="D209" i="4" s="1"/>
  <c r="D210" i="4" s="1"/>
  <c r="D211" i="4" s="1"/>
  <c r="D212" i="4" s="1"/>
  <c r="D213" i="4" s="1"/>
  <c r="D214" i="4" s="1"/>
  <c r="D215" i="4" s="1"/>
  <c r="D216" i="4" s="1"/>
  <c r="D217" i="4" s="1"/>
  <c r="D218" i="4" s="1"/>
  <c r="D219" i="4" s="1"/>
  <c r="D220" i="4" s="1"/>
  <c r="D221" i="4" s="1"/>
  <c r="D222" i="4" s="1"/>
  <c r="D223" i="4" s="1"/>
  <c r="D224" i="4" s="1"/>
  <c r="D225" i="4" s="1"/>
  <c r="D226" i="4" s="1"/>
  <c r="D227" i="4" s="1"/>
  <c r="D228" i="4" s="1"/>
  <c r="D229" i="4" s="1"/>
  <c r="D230" i="4" s="1"/>
  <c r="D231" i="4" s="1"/>
  <c r="D232" i="4" s="1"/>
  <c r="D233" i="4" s="1"/>
  <c r="D234" i="4" s="1"/>
  <c r="D235" i="4" s="1"/>
  <c r="D236" i="4" s="1"/>
  <c r="D237" i="4" s="1"/>
  <c r="D238" i="4" s="1"/>
  <c r="D239" i="4" s="1"/>
  <c r="D240" i="4" s="1"/>
  <c r="D241" i="4" s="1"/>
  <c r="D242" i="4" s="1"/>
  <c r="D243" i="4" s="1"/>
  <c r="D244" i="4" s="1"/>
  <c r="D245" i="4" s="1"/>
  <c r="D246" i="4" s="1"/>
  <c r="D247" i="4" s="1"/>
  <c r="D248" i="4" s="1"/>
  <c r="D249" i="4" s="1"/>
  <c r="D250" i="4" s="1"/>
  <c r="D251" i="4" s="1"/>
  <c r="D252" i="4" s="1"/>
  <c r="D253" i="4" s="1"/>
  <c r="D254" i="4" s="1"/>
  <c r="D255" i="4" s="1"/>
  <c r="D256" i="4" s="1"/>
  <c r="D257" i="4" s="1"/>
  <c r="D258" i="4" s="1"/>
  <c r="D259" i="4" s="1"/>
  <c r="D260" i="4" s="1"/>
  <c r="D261" i="4" s="1"/>
  <c r="D262" i="4" s="1"/>
  <c r="D263" i="4" s="1"/>
  <c r="D264" i="4" s="1"/>
  <c r="D265" i="4" s="1"/>
  <c r="D266" i="4" s="1"/>
  <c r="D267" i="4" s="1"/>
  <c r="D268" i="4" s="1"/>
  <c r="D269" i="4" s="1"/>
  <c r="D270" i="4" s="1"/>
  <c r="D271" i="4" s="1"/>
  <c r="D272" i="4" s="1"/>
  <c r="D273" i="4" s="1"/>
  <c r="D274" i="4" s="1"/>
  <c r="D275" i="4" s="1"/>
  <c r="D276" i="4" s="1"/>
  <c r="D277" i="4" s="1"/>
  <c r="D278" i="4" s="1"/>
  <c r="D279" i="4" s="1"/>
  <c r="D280" i="4" s="1"/>
  <c r="D281" i="4" s="1"/>
  <c r="D282" i="4" s="1"/>
  <c r="D283" i="4" s="1"/>
  <c r="D284" i="4" s="1"/>
  <c r="D285" i="4" s="1"/>
  <c r="D286" i="4" s="1"/>
  <c r="D287" i="4" s="1"/>
  <c r="D288" i="4" s="1"/>
  <c r="D289" i="4" s="1"/>
  <c r="D290" i="4" s="1"/>
  <c r="D291" i="4" s="1"/>
  <c r="D292" i="4" s="1"/>
  <c r="D293" i="4" s="1"/>
  <c r="D294" i="4" s="1"/>
  <c r="D295" i="4" s="1"/>
  <c r="D296" i="4" s="1"/>
  <c r="D297" i="4" s="1"/>
  <c r="D298" i="4" s="1"/>
  <c r="D299" i="4" s="1"/>
  <c r="D300" i="4" s="1"/>
  <c r="D301" i="4" s="1"/>
  <c r="D302" i="4" s="1"/>
  <c r="D303" i="4" s="1"/>
  <c r="D304" i="4" s="1"/>
  <c r="D305" i="4" s="1"/>
  <c r="D306" i="4" s="1"/>
  <c r="D307" i="4" s="1"/>
  <c r="D308" i="4" s="1"/>
  <c r="D309" i="4" s="1"/>
  <c r="D310" i="4" s="1"/>
  <c r="D311" i="4" s="1"/>
  <c r="D312" i="4" s="1"/>
  <c r="D313" i="4" s="1"/>
  <c r="D314" i="4" s="1"/>
  <c r="D315" i="4" s="1"/>
  <c r="D316" i="4" s="1"/>
  <c r="D317" i="4" s="1"/>
  <c r="D318" i="4" s="1"/>
  <c r="D319" i="4" s="1"/>
  <c r="D320" i="4" s="1"/>
  <c r="D321" i="4" s="1"/>
  <c r="D322" i="4" s="1"/>
  <c r="D323" i="4" s="1"/>
  <c r="D324" i="4" s="1"/>
  <c r="D325" i="4" s="1"/>
  <c r="D326" i="4" s="1"/>
  <c r="D327" i="4" s="1"/>
  <c r="D328" i="4" s="1"/>
  <c r="D329" i="4" s="1"/>
  <c r="D330" i="4" s="1"/>
  <c r="D331" i="4" s="1"/>
  <c r="D332" i="4" s="1"/>
  <c r="D333" i="4" s="1"/>
  <c r="D334" i="4" s="1"/>
  <c r="D335" i="4" s="1"/>
  <c r="D336" i="4" s="1"/>
  <c r="D337" i="4" s="1"/>
  <c r="D338" i="4" s="1"/>
  <c r="D339" i="4" s="1"/>
  <c r="D340" i="4" s="1"/>
  <c r="D341" i="4" s="1"/>
  <c r="D342" i="4" s="1"/>
  <c r="D343" i="4" s="1"/>
  <c r="D344" i="4" s="1"/>
  <c r="D345" i="4" s="1"/>
  <c r="D346" i="4" s="1"/>
  <c r="D347" i="4" s="1"/>
  <c r="D348" i="4" s="1"/>
  <c r="D349" i="4" s="1"/>
  <c r="D350" i="4" s="1"/>
  <c r="D351" i="4" s="1"/>
  <c r="D352" i="4" s="1"/>
  <c r="D353" i="4" s="1"/>
  <c r="D354" i="4" s="1"/>
  <c r="D355" i="4" s="1"/>
  <c r="D356" i="4" s="1"/>
  <c r="D357" i="4" s="1"/>
  <c r="D358" i="4" s="1"/>
  <c r="D359" i="4" s="1"/>
  <c r="D360" i="4" s="1"/>
  <c r="D361" i="4" s="1"/>
  <c r="D362" i="4" s="1"/>
  <c r="D363" i="4" s="1"/>
  <c r="D364" i="4" s="1"/>
  <c r="D365" i="4" s="1"/>
  <c r="D366" i="4" s="1"/>
  <c r="D367" i="4" s="1"/>
  <c r="D368" i="4" s="1"/>
  <c r="D369" i="4" s="1"/>
  <c r="D370" i="4" s="1"/>
  <c r="D371" i="4" s="1"/>
  <c r="D372" i="4" s="1"/>
  <c r="D373" i="4" s="1"/>
  <c r="D374" i="4" s="1"/>
  <c r="D375" i="4" s="1"/>
  <c r="D376" i="4" s="1"/>
  <c r="D377" i="4" s="1"/>
  <c r="D378" i="4" s="1"/>
  <c r="D379" i="4" s="1"/>
  <c r="D380" i="4" s="1"/>
  <c r="D381" i="4" s="1"/>
  <c r="D382" i="4" s="1"/>
  <c r="D383" i="4" s="1"/>
  <c r="D384" i="4" s="1"/>
  <c r="D385" i="4" s="1"/>
  <c r="D386" i="4" s="1"/>
  <c r="D387" i="4" s="1"/>
  <c r="D388" i="4" s="1"/>
  <c r="D389" i="4" s="1"/>
  <c r="D390" i="4" s="1"/>
  <c r="D391" i="4" s="1"/>
  <c r="D392" i="4" s="1"/>
  <c r="D393" i="4" s="1"/>
  <c r="D394" i="4" s="1"/>
  <c r="D395" i="4" s="1"/>
  <c r="D396" i="4" s="1"/>
  <c r="D397" i="4" s="1"/>
  <c r="D398" i="4" s="1"/>
  <c r="D399" i="4" s="1"/>
  <c r="D400" i="4" s="1"/>
  <c r="D401" i="4" s="1"/>
  <c r="D402" i="4" s="1"/>
  <c r="D403" i="4" s="1"/>
  <c r="D404" i="4" s="1"/>
  <c r="D405" i="4" s="1"/>
  <c r="D406" i="4" s="1"/>
  <c r="D407" i="4" s="1"/>
  <c r="D408" i="4" s="1"/>
  <c r="D409" i="4" s="1"/>
  <c r="D410" i="4" s="1"/>
  <c r="D411" i="4" s="1"/>
  <c r="D412" i="4" s="1"/>
  <c r="D413" i="4" s="1"/>
  <c r="D414" i="4" s="1"/>
  <c r="D415" i="4" s="1"/>
  <c r="D416" i="4" s="1"/>
  <c r="D417" i="4" s="1"/>
  <c r="D418" i="4" s="1"/>
  <c r="D419" i="4" s="1"/>
  <c r="D420" i="4" s="1"/>
  <c r="D421" i="4" s="1"/>
  <c r="D422" i="4" s="1"/>
  <c r="D423" i="4" s="1"/>
  <c r="D424" i="4" s="1"/>
  <c r="D425" i="4" s="1"/>
  <c r="D426" i="4" s="1"/>
  <c r="D427" i="4" s="1"/>
  <c r="D428" i="4" s="1"/>
  <c r="D429" i="4" s="1"/>
  <c r="D430" i="4" s="1"/>
  <c r="D431" i="4" s="1"/>
  <c r="D432" i="4" s="1"/>
  <c r="D433" i="4" s="1"/>
  <c r="D434" i="4" s="1"/>
  <c r="D435" i="4" s="1"/>
  <c r="D436" i="4" s="1"/>
  <c r="D437" i="4" s="1"/>
  <c r="D438" i="4" s="1"/>
  <c r="D439" i="4" s="1"/>
  <c r="D440" i="4" s="1"/>
  <c r="D441" i="4" s="1"/>
  <c r="D442" i="4" s="1"/>
  <c r="D443" i="4" s="1"/>
  <c r="D444" i="4" s="1"/>
  <c r="D445" i="4" s="1"/>
  <c r="D446" i="4" s="1"/>
  <c r="D447" i="4" s="1"/>
  <c r="D448" i="4" s="1"/>
  <c r="D449" i="4" s="1"/>
  <c r="D450" i="4" s="1"/>
  <c r="D451" i="4" s="1"/>
  <c r="D452" i="4" s="1"/>
  <c r="D453" i="4" s="1"/>
  <c r="D454" i="4" s="1"/>
  <c r="D455" i="4" s="1"/>
  <c r="D456" i="4" s="1"/>
  <c r="D457" i="4" s="1"/>
  <c r="D458" i="4" s="1"/>
  <c r="D459" i="4" s="1"/>
  <c r="D460" i="4" s="1"/>
  <c r="D461" i="4" s="1"/>
  <c r="D462" i="4" s="1"/>
  <c r="D463" i="4" s="1"/>
  <c r="D464" i="4" s="1"/>
  <c r="D465" i="4" s="1"/>
  <c r="D466" i="4" s="1"/>
  <c r="D467" i="4" s="1"/>
  <c r="D468" i="4" s="1"/>
  <c r="D469" i="4" s="1"/>
  <c r="D470" i="4" s="1"/>
  <c r="D471" i="4" s="1"/>
  <c r="D472" i="4" s="1"/>
  <c r="D473" i="4" s="1"/>
  <c r="D474" i="4" s="1"/>
  <c r="D475" i="4" s="1"/>
  <c r="D476" i="4" s="1"/>
  <c r="D477" i="4" s="1"/>
  <c r="D478" i="4" s="1"/>
  <c r="D479" i="4" s="1"/>
  <c r="D480" i="4" s="1"/>
  <c r="D481" i="4" s="1"/>
  <c r="D482" i="4" s="1"/>
  <c r="D483" i="4" s="1"/>
  <c r="D484" i="4" s="1"/>
  <c r="D485" i="4" s="1"/>
  <c r="D486" i="4" s="1"/>
  <c r="D487" i="4" s="1"/>
  <c r="D488" i="4" s="1"/>
  <c r="D489" i="4" s="1"/>
  <c r="D490" i="4" s="1"/>
  <c r="D491" i="4" s="1"/>
  <c r="D492" i="4" s="1"/>
  <c r="D493" i="4" s="1"/>
  <c r="D494" i="4" s="1"/>
  <c r="D495" i="4" s="1"/>
  <c r="D496" i="4" s="1"/>
  <c r="D497" i="4" s="1"/>
  <c r="D498" i="4" s="1"/>
  <c r="D499" i="4" s="1"/>
  <c r="D500" i="4" s="1"/>
  <c r="D501" i="4" s="1"/>
  <c r="D502" i="4" s="1"/>
  <c r="D503" i="4" s="1"/>
  <c r="D504" i="4" s="1"/>
  <c r="D505" i="4" s="1"/>
  <c r="D506" i="4" s="1"/>
  <c r="D507" i="4" s="1"/>
  <c r="D508" i="4" s="1"/>
  <c r="D509" i="4" s="1"/>
  <c r="D510" i="4" s="1"/>
  <c r="D511" i="4" s="1"/>
  <c r="D512" i="4" s="1"/>
  <c r="D513" i="4" s="1"/>
  <c r="D514" i="4" s="1"/>
  <c r="D515" i="4" s="1"/>
  <c r="D516" i="4" s="1"/>
  <c r="D517" i="4" s="1"/>
  <c r="D518" i="4" s="1"/>
  <c r="D519" i="4" s="1"/>
  <c r="D520" i="4" s="1"/>
  <c r="D521" i="4" s="1"/>
  <c r="D522" i="4" s="1"/>
  <c r="D523" i="4" s="1"/>
  <c r="D524" i="4" s="1"/>
  <c r="D525" i="4" s="1"/>
  <c r="D526" i="4" s="1"/>
  <c r="D527" i="4" s="1"/>
  <c r="D528" i="4" s="1"/>
  <c r="D529" i="4" s="1"/>
  <c r="D530" i="4" s="1"/>
  <c r="D531" i="4" s="1"/>
  <c r="D532" i="4" s="1"/>
  <c r="D533" i="4" s="1"/>
  <c r="D534" i="4" s="1"/>
  <c r="D535" i="4" s="1"/>
  <c r="D536" i="4" s="1"/>
  <c r="D537" i="4" s="1"/>
  <c r="D538" i="4" s="1"/>
  <c r="D539" i="4" s="1"/>
  <c r="D540" i="4" s="1"/>
  <c r="D541" i="4" s="1"/>
  <c r="D542" i="4" s="1"/>
  <c r="D543" i="4" s="1"/>
  <c r="D544" i="4" s="1"/>
  <c r="D545" i="4" s="1"/>
  <c r="D546" i="4" s="1"/>
  <c r="D547" i="4" s="1"/>
  <c r="D548" i="4" s="1"/>
  <c r="D549" i="4" s="1"/>
  <c r="D550" i="4" s="1"/>
  <c r="D551" i="4" s="1"/>
  <c r="D552" i="4" s="1"/>
  <c r="D553" i="4" s="1"/>
  <c r="D554" i="4" s="1"/>
  <c r="D555" i="4" s="1"/>
  <c r="D556" i="4" s="1"/>
  <c r="D557" i="4" s="1"/>
  <c r="D558" i="4" s="1"/>
  <c r="D559" i="4" s="1"/>
  <c r="D560" i="4" s="1"/>
  <c r="D561" i="4" s="1"/>
  <c r="D562" i="4" s="1"/>
  <c r="D563" i="4" s="1"/>
  <c r="D564" i="4" s="1"/>
  <c r="D565" i="4" s="1"/>
  <c r="D566" i="4" s="1"/>
  <c r="D567" i="4" s="1"/>
  <c r="D568" i="4" s="1"/>
  <c r="D569" i="4" s="1"/>
  <c r="D570" i="4" s="1"/>
  <c r="D571" i="4" s="1"/>
  <c r="D572" i="4" s="1"/>
  <c r="D573" i="4" s="1"/>
  <c r="D574" i="4" s="1"/>
  <c r="D575" i="4" s="1"/>
  <c r="D576" i="4" s="1"/>
  <c r="D577" i="4" s="1"/>
  <c r="D578" i="4" s="1"/>
  <c r="D579" i="4" s="1"/>
  <c r="D580" i="4" s="1"/>
  <c r="D581" i="4" s="1"/>
  <c r="D582" i="4" s="1"/>
  <c r="D583" i="4" s="1"/>
  <c r="D584" i="4" s="1"/>
  <c r="D585" i="4" s="1"/>
  <c r="D586" i="4" s="1"/>
  <c r="D587" i="4" s="1"/>
  <c r="D588" i="4" s="1"/>
  <c r="D589" i="4" s="1"/>
  <c r="D590" i="4" s="1"/>
  <c r="D591" i="4" s="1"/>
  <c r="D592" i="4" s="1"/>
  <c r="D593" i="4" s="1"/>
  <c r="D594" i="4" s="1"/>
  <c r="D595" i="4" s="1"/>
  <c r="D596" i="4" s="1"/>
  <c r="D597" i="4" s="1"/>
  <c r="D598" i="4" s="1"/>
  <c r="D599" i="4" s="1"/>
  <c r="D600" i="4" s="1"/>
  <c r="D601" i="4" s="1"/>
  <c r="D602" i="4" s="1"/>
  <c r="D603" i="4" s="1"/>
  <c r="D604" i="4" s="1"/>
  <c r="D605" i="4" s="1"/>
  <c r="D606" i="4" s="1"/>
  <c r="D607" i="4" s="1"/>
  <c r="D608" i="4" s="1"/>
  <c r="D609" i="4" s="1"/>
  <c r="D610" i="4" s="1"/>
  <c r="D611" i="4" s="1"/>
  <c r="D612" i="4" s="1"/>
  <c r="D613" i="4" s="1"/>
  <c r="D614" i="4" s="1"/>
  <c r="D615" i="4" s="1"/>
  <c r="D616" i="4" s="1"/>
  <c r="D617" i="4" s="1"/>
  <c r="D618" i="4" s="1"/>
  <c r="D619" i="4" s="1"/>
  <c r="D620" i="4" s="1"/>
  <c r="D621" i="4" s="1"/>
  <c r="D622" i="4" s="1"/>
  <c r="D623" i="4" s="1"/>
  <c r="D624" i="4" s="1"/>
  <c r="D625" i="4" s="1"/>
  <c r="D626" i="4" s="1"/>
  <c r="D627" i="4" s="1"/>
  <c r="D628" i="4" s="1"/>
  <c r="D629" i="4" s="1"/>
  <c r="D630" i="4" s="1"/>
  <c r="D631" i="4" s="1"/>
  <c r="D632" i="4" s="1"/>
  <c r="D633" i="4" s="1"/>
  <c r="D634" i="4" s="1"/>
  <c r="D635" i="4" s="1"/>
  <c r="D636" i="4" s="1"/>
  <c r="D637" i="4" s="1"/>
  <c r="D638" i="4" s="1"/>
  <c r="D639" i="4" s="1"/>
  <c r="D640" i="4" s="1"/>
  <c r="D641" i="4" s="1"/>
  <c r="D642" i="4" s="1"/>
  <c r="D643" i="4" s="1"/>
  <c r="D644" i="4" s="1"/>
  <c r="D645" i="4" s="1"/>
  <c r="D646" i="4" s="1"/>
  <c r="D647" i="4" s="1"/>
  <c r="D648" i="4" s="1"/>
  <c r="D649" i="4" s="1"/>
  <c r="D650" i="4" s="1"/>
  <c r="D651" i="4" s="1"/>
  <c r="D652" i="4" s="1"/>
  <c r="D653" i="4" s="1"/>
  <c r="D654" i="4" s="1"/>
  <c r="D655" i="4" s="1"/>
  <c r="D656" i="4" s="1"/>
  <c r="D657" i="4" s="1"/>
  <c r="D658" i="4" s="1"/>
  <c r="D659" i="4" s="1"/>
  <c r="D660" i="4" s="1"/>
  <c r="D661" i="4" s="1"/>
  <c r="D662" i="4" s="1"/>
  <c r="D663" i="4" s="1"/>
  <c r="D664" i="4" s="1"/>
  <c r="D665" i="4" s="1"/>
  <c r="D666" i="4" s="1"/>
  <c r="D667" i="4" s="1"/>
  <c r="D668" i="4" s="1"/>
  <c r="D669" i="4" s="1"/>
  <c r="D670" i="4" s="1"/>
  <c r="D671" i="4" s="1"/>
  <c r="D672" i="4" s="1"/>
  <c r="D673" i="4" s="1"/>
  <c r="D674" i="4" s="1"/>
  <c r="D675" i="4" s="1"/>
  <c r="D676" i="4" s="1"/>
  <c r="D677" i="4" s="1"/>
  <c r="D678" i="4" s="1"/>
  <c r="D679" i="4" s="1"/>
  <c r="D680" i="4" s="1"/>
  <c r="D681" i="4" s="1"/>
  <c r="D682" i="4" s="1"/>
  <c r="D683" i="4" s="1"/>
  <c r="D684" i="4" s="1"/>
  <c r="D685" i="4" s="1"/>
  <c r="D686" i="4" s="1"/>
  <c r="D687" i="4" s="1"/>
  <c r="D688" i="4" s="1"/>
  <c r="D689" i="4" s="1"/>
  <c r="D690" i="4" s="1"/>
  <c r="D691" i="4" s="1"/>
  <c r="D692" i="4" s="1"/>
  <c r="D693" i="4" s="1"/>
  <c r="D694" i="4" s="1"/>
  <c r="D695" i="4" s="1"/>
  <c r="D696" i="4" s="1"/>
  <c r="D697" i="4" s="1"/>
  <c r="D698" i="4" s="1"/>
  <c r="D699" i="4" s="1"/>
  <c r="D700" i="4" s="1"/>
  <c r="D701" i="4" s="1"/>
  <c r="D702" i="4" s="1"/>
  <c r="D703" i="4" s="1"/>
  <c r="D704" i="4" s="1"/>
  <c r="D705" i="4" s="1"/>
  <c r="D706" i="4" s="1"/>
  <c r="D707" i="4" s="1"/>
  <c r="D708" i="4" s="1"/>
  <c r="D709" i="4" s="1"/>
  <c r="D710" i="4" s="1"/>
  <c r="D711" i="4" s="1"/>
  <c r="D712" i="4" s="1"/>
  <c r="D713" i="4" s="1"/>
  <c r="D714" i="4" s="1"/>
  <c r="D715" i="4" s="1"/>
  <c r="D716" i="4" s="1"/>
  <c r="D717" i="4" s="1"/>
  <c r="D718" i="4" s="1"/>
  <c r="D719" i="4" s="1"/>
  <c r="D720" i="4" s="1"/>
  <c r="D721" i="4" s="1"/>
  <c r="D722" i="4" s="1"/>
  <c r="D723" i="4" s="1"/>
  <c r="D724" i="4" s="1"/>
  <c r="D725" i="4" s="1"/>
  <c r="D726" i="4" s="1"/>
  <c r="D727" i="4" s="1"/>
  <c r="D728" i="4" s="1"/>
  <c r="D729" i="4" s="1"/>
  <c r="D730" i="4" s="1"/>
  <c r="D731" i="4" s="1"/>
  <c r="D732" i="4" s="1"/>
  <c r="D733" i="4" s="1"/>
  <c r="D734" i="4" s="1"/>
  <c r="D735" i="4" s="1"/>
  <c r="D736" i="4" s="1"/>
  <c r="D737" i="4" s="1"/>
  <c r="D738" i="4" s="1"/>
  <c r="D739" i="4" s="1"/>
  <c r="D740" i="4" s="1"/>
  <c r="D741" i="4" s="1"/>
  <c r="D742" i="4" s="1"/>
  <c r="D743" i="4" s="1"/>
  <c r="D744" i="4" s="1"/>
  <c r="D745" i="4" s="1"/>
  <c r="D746" i="4" s="1"/>
  <c r="D747" i="4" s="1"/>
  <c r="D748" i="4" s="1"/>
  <c r="D749" i="4" s="1"/>
  <c r="D750" i="4" s="1"/>
  <c r="D751" i="4" s="1"/>
  <c r="D752" i="4" s="1"/>
  <c r="D753" i="4" s="1"/>
  <c r="D754" i="4" s="1"/>
  <c r="D755" i="4" s="1"/>
  <c r="D756" i="4" s="1"/>
  <c r="D757" i="4" s="1"/>
  <c r="D758" i="4" s="1"/>
  <c r="D759" i="4" s="1"/>
  <c r="D760" i="4" s="1"/>
  <c r="D761" i="4" s="1"/>
  <c r="D762" i="4" s="1"/>
  <c r="D763" i="4" s="1"/>
  <c r="D764" i="4" s="1"/>
  <c r="D765" i="4" s="1"/>
  <c r="D766" i="4" s="1"/>
  <c r="D767" i="4" s="1"/>
  <c r="D768" i="4" s="1"/>
  <c r="D769" i="4" s="1"/>
  <c r="D770" i="4" s="1"/>
  <c r="D771" i="4" s="1"/>
  <c r="D772" i="4" s="1"/>
  <c r="D773" i="4" s="1"/>
  <c r="D774" i="4" s="1"/>
  <c r="D775" i="4" s="1"/>
  <c r="D776" i="4" s="1"/>
  <c r="D777" i="4" s="1"/>
  <c r="D778" i="4" s="1"/>
  <c r="D779" i="4" s="1"/>
  <c r="D780" i="4" s="1"/>
  <c r="D781" i="4" s="1"/>
  <c r="D782" i="4" s="1"/>
  <c r="D783" i="4" s="1"/>
  <c r="D784" i="4" s="1"/>
  <c r="D785" i="4" s="1"/>
  <c r="D786" i="4" s="1"/>
  <c r="D787" i="4" s="1"/>
  <c r="D788" i="4" s="1"/>
  <c r="D789" i="4" s="1"/>
  <c r="D790" i="4" s="1"/>
  <c r="D791" i="4" s="1"/>
  <c r="D792" i="4" s="1"/>
  <c r="D793" i="4" s="1"/>
  <c r="D794" i="4" s="1"/>
  <c r="D795" i="4" s="1"/>
  <c r="D796" i="4" s="1"/>
  <c r="D797" i="4" s="1"/>
  <c r="D798" i="4" s="1"/>
  <c r="D799" i="4" s="1"/>
  <c r="D800" i="4" s="1"/>
  <c r="D801" i="4" s="1"/>
  <c r="D802" i="4" s="1"/>
  <c r="D803" i="4" s="1"/>
  <c r="D804" i="4" s="1"/>
  <c r="D805" i="4" s="1"/>
  <c r="D806" i="4" s="1"/>
  <c r="D807" i="4" s="1"/>
  <c r="D808" i="4" s="1"/>
  <c r="D809" i="4" s="1"/>
  <c r="D810" i="4" s="1"/>
  <c r="D811" i="4" s="1"/>
  <c r="D812" i="4" s="1"/>
  <c r="D813" i="4" s="1"/>
  <c r="D814" i="4" s="1"/>
  <c r="D815" i="4" s="1"/>
  <c r="D816" i="4" s="1"/>
  <c r="D817" i="4" s="1"/>
  <c r="D818" i="4" s="1"/>
  <c r="D819" i="4" s="1"/>
  <c r="D820" i="4" s="1"/>
  <c r="D821" i="4" s="1"/>
  <c r="D822" i="4" s="1"/>
  <c r="D823" i="4" s="1"/>
  <c r="D824" i="4" s="1"/>
  <c r="D825" i="4" s="1"/>
  <c r="D826" i="4" s="1"/>
  <c r="D827" i="4" s="1"/>
  <c r="D828" i="4" s="1"/>
  <c r="D829" i="4" s="1"/>
  <c r="D830" i="4" s="1"/>
  <c r="D831" i="4" s="1"/>
  <c r="D832" i="4" s="1"/>
  <c r="D833" i="4" s="1"/>
  <c r="D834" i="4" s="1"/>
  <c r="D835" i="4" s="1"/>
  <c r="D836" i="4" s="1"/>
  <c r="D837" i="4" s="1"/>
  <c r="D838" i="4" s="1"/>
  <c r="D839" i="4" s="1"/>
  <c r="D840" i="4" s="1"/>
  <c r="D841" i="4" s="1"/>
  <c r="D842" i="4" s="1"/>
  <c r="D843" i="4" s="1"/>
  <c r="D844" i="4" s="1"/>
  <c r="D845" i="4" s="1"/>
  <c r="D846" i="4" s="1"/>
  <c r="D847" i="4" s="1"/>
  <c r="D848" i="4" s="1"/>
  <c r="D849" i="4" s="1"/>
  <c r="D850" i="4" s="1"/>
  <c r="D851" i="4" s="1"/>
  <c r="D852" i="4" s="1"/>
  <c r="D853" i="4" s="1"/>
  <c r="D854" i="4" s="1"/>
  <c r="D855" i="4" s="1"/>
  <c r="D856" i="4" s="1"/>
  <c r="D857" i="4" s="1"/>
  <c r="D858" i="4" s="1"/>
  <c r="D859" i="4" s="1"/>
  <c r="D860" i="4" s="1"/>
  <c r="D861" i="4" s="1"/>
  <c r="D862" i="4" s="1"/>
  <c r="D863" i="4" s="1"/>
  <c r="D864" i="4" s="1"/>
  <c r="D865" i="4" s="1"/>
  <c r="D866" i="4" s="1"/>
  <c r="D867" i="4" s="1"/>
  <c r="D868" i="4" s="1"/>
  <c r="D869" i="4" s="1"/>
  <c r="D870" i="4" s="1"/>
  <c r="D871" i="4" s="1"/>
  <c r="D872" i="4" s="1"/>
  <c r="D873" i="4" s="1"/>
  <c r="D874" i="4" s="1"/>
  <c r="D875" i="4" s="1"/>
  <c r="D876" i="4" s="1"/>
  <c r="D877" i="4" s="1"/>
  <c r="D878" i="4" s="1"/>
  <c r="D879" i="4" s="1"/>
  <c r="D880" i="4" s="1"/>
  <c r="D881" i="4" s="1"/>
  <c r="D882" i="4" s="1"/>
  <c r="D883" i="4" s="1"/>
  <c r="D884" i="4" s="1"/>
  <c r="D885" i="4" s="1"/>
  <c r="D886" i="4" s="1"/>
  <c r="D887" i="4" s="1"/>
  <c r="D888" i="4" s="1"/>
  <c r="D889" i="4" s="1"/>
  <c r="D890" i="4" s="1"/>
  <c r="D891" i="4" s="1"/>
  <c r="D892" i="4" s="1"/>
  <c r="D893" i="4" s="1"/>
  <c r="D894" i="4" s="1"/>
  <c r="D895" i="4" s="1"/>
  <c r="D896" i="4" s="1"/>
  <c r="D897" i="4" s="1"/>
  <c r="D898" i="4" s="1"/>
  <c r="D899" i="4" s="1"/>
  <c r="D900" i="4" s="1"/>
  <c r="D901" i="4" s="1"/>
  <c r="D902" i="4" s="1"/>
  <c r="D903" i="4" s="1"/>
  <c r="D904" i="4" s="1"/>
  <c r="D905" i="4" s="1"/>
  <c r="D906" i="4" s="1"/>
  <c r="D907" i="4" s="1"/>
  <c r="D908" i="4" s="1"/>
  <c r="D909" i="4" s="1"/>
  <c r="D910" i="4" s="1"/>
  <c r="D911" i="4" s="1"/>
  <c r="D912" i="4" s="1"/>
  <c r="D913" i="4" s="1"/>
  <c r="D914" i="4" s="1"/>
  <c r="D915" i="4" s="1"/>
  <c r="D916" i="4" s="1"/>
  <c r="D917" i="4" s="1"/>
  <c r="D918" i="4" s="1"/>
  <c r="D919" i="4" s="1"/>
  <c r="D920" i="4" s="1"/>
  <c r="D921" i="4" s="1"/>
  <c r="D922" i="4" s="1"/>
  <c r="D923" i="4" s="1"/>
  <c r="D924" i="4" s="1"/>
  <c r="D925" i="4" s="1"/>
  <c r="D926" i="4" s="1"/>
  <c r="D927" i="4" s="1"/>
  <c r="D928" i="4" s="1"/>
  <c r="D929" i="4" s="1"/>
  <c r="D930" i="4" s="1"/>
  <c r="D931" i="4" s="1"/>
  <c r="D932" i="4" s="1"/>
  <c r="D933" i="4" s="1"/>
  <c r="D934" i="4" s="1"/>
  <c r="D935" i="4" s="1"/>
  <c r="D936" i="4" s="1"/>
  <c r="D937" i="4" s="1"/>
  <c r="D938" i="4" s="1"/>
  <c r="D939" i="4" s="1"/>
  <c r="D940" i="4" s="1"/>
  <c r="D941" i="4" s="1"/>
  <c r="D942" i="4" s="1"/>
  <c r="D943" i="4" s="1"/>
  <c r="D944" i="4" s="1"/>
  <c r="D945" i="4" s="1"/>
  <c r="D946" i="4" s="1"/>
  <c r="D947" i="4" s="1"/>
  <c r="D948" i="4" s="1"/>
  <c r="D949" i="4" s="1"/>
  <c r="D950" i="4" s="1"/>
  <c r="D951" i="4" s="1"/>
  <c r="D952" i="4" s="1"/>
  <c r="D953" i="4" s="1"/>
  <c r="D954" i="4" s="1"/>
  <c r="D955" i="4" s="1"/>
  <c r="D956" i="4" s="1"/>
  <c r="D957" i="4" s="1"/>
  <c r="D958" i="4" s="1"/>
  <c r="D959" i="4" s="1"/>
  <c r="D960" i="4" s="1"/>
  <c r="D961" i="4" s="1"/>
  <c r="D962" i="4" s="1"/>
  <c r="D963" i="4" s="1"/>
  <c r="D964" i="4" s="1"/>
  <c r="D965" i="4" s="1"/>
  <c r="D966" i="4" s="1"/>
  <c r="D967" i="4" s="1"/>
  <c r="D968" i="4" s="1"/>
  <c r="D969" i="4" s="1"/>
  <c r="D970" i="4" s="1"/>
  <c r="D971" i="4" s="1"/>
  <c r="D972" i="4" s="1"/>
  <c r="D973" i="4" s="1"/>
  <c r="D974" i="4" s="1"/>
  <c r="D975" i="4" s="1"/>
  <c r="D976" i="4" s="1"/>
  <c r="D977" i="4" s="1"/>
  <c r="D978" i="4" s="1"/>
  <c r="D979" i="4" s="1"/>
  <c r="D980" i="4" s="1"/>
  <c r="D981" i="4" s="1"/>
  <c r="D982" i="4" s="1"/>
  <c r="D983" i="4" s="1"/>
  <c r="D984" i="4" s="1"/>
  <c r="D985" i="4" s="1"/>
  <c r="D986" i="4" s="1"/>
  <c r="D987" i="4" s="1"/>
  <c r="D988" i="4" s="1"/>
  <c r="D989" i="4" s="1"/>
  <c r="D990" i="4" s="1"/>
  <c r="D991" i="4" s="1"/>
  <c r="D992" i="4" s="1"/>
  <c r="D993" i="4" s="1"/>
  <c r="D994" i="4" s="1"/>
  <c r="D995" i="4" s="1"/>
  <c r="D996" i="4" s="1"/>
  <c r="D997" i="4" s="1"/>
  <c r="D998" i="4" s="1"/>
  <c r="D999" i="4" s="1"/>
  <c r="D1000" i="4" s="1"/>
  <c r="D1001" i="4" s="1"/>
  <c r="D1002" i="4" s="1"/>
  <c r="D1003" i="4" s="1"/>
  <c r="D1004" i="4" s="1"/>
  <c r="D1005" i="4" s="1"/>
  <c r="D1006" i="4" s="1"/>
  <c r="D1007" i="4" s="1"/>
  <c r="D1008" i="4" s="1"/>
  <c r="D1009" i="4" s="1"/>
  <c r="D1010" i="4" s="1"/>
  <c r="D1011" i="4" s="1"/>
  <c r="D1012" i="4" s="1"/>
  <c r="D1013" i="4" s="1"/>
  <c r="D1014" i="4" s="1"/>
  <c r="D1015" i="4" s="1"/>
  <c r="D1016" i="4" s="1"/>
  <c r="D1017" i="4" s="1"/>
  <c r="D1018" i="4" s="1"/>
  <c r="D1019" i="4" s="1"/>
  <c r="D1020" i="4" s="1"/>
  <c r="D1021" i="4" s="1"/>
  <c r="D1022" i="4" s="1"/>
  <c r="D1023" i="4" s="1"/>
  <c r="D1024" i="4" s="1"/>
  <c r="D1025" i="4" s="1"/>
  <c r="D1026" i="4" s="1"/>
  <c r="D1027" i="4" s="1"/>
  <c r="D1028" i="4" s="1"/>
  <c r="D1029" i="4" s="1"/>
  <c r="D1030" i="4" s="1"/>
  <c r="D1031" i="4" s="1"/>
  <c r="D1032" i="4" s="1"/>
  <c r="D1033" i="4" s="1"/>
  <c r="D1034" i="4" s="1"/>
  <c r="D1035" i="4" s="1"/>
  <c r="D1036" i="4" s="1"/>
  <c r="D1037" i="4" s="1"/>
  <c r="D1038" i="4" s="1"/>
  <c r="D1039" i="4" s="1"/>
  <c r="D1040" i="4" s="1"/>
  <c r="D1041" i="4" s="1"/>
  <c r="D1042" i="4" s="1"/>
  <c r="D1043" i="4" s="1"/>
  <c r="D1044" i="4" s="1"/>
  <c r="D1045" i="4" s="1"/>
  <c r="D1046" i="4" s="1"/>
  <c r="D1047" i="4" s="1"/>
  <c r="D1048" i="4" s="1"/>
  <c r="D1049" i="4" s="1"/>
  <c r="D1050" i="4" s="1"/>
  <c r="D1051" i="4" s="1"/>
  <c r="D1052" i="4" s="1"/>
  <c r="D1053" i="4" s="1"/>
  <c r="D1054" i="4" s="1"/>
  <c r="D1055" i="4" s="1"/>
  <c r="D1056" i="4" s="1"/>
  <c r="D1057" i="4" s="1"/>
  <c r="D1058" i="4" s="1"/>
  <c r="D1059" i="4" s="1"/>
  <c r="D1060" i="4" s="1"/>
  <c r="D1061" i="4" s="1"/>
  <c r="D1062" i="4" s="1"/>
  <c r="D1063" i="4" s="1"/>
  <c r="D1064" i="4" s="1"/>
  <c r="D1065" i="4" s="1"/>
  <c r="D1066" i="4" s="1"/>
  <c r="D1067" i="4" s="1"/>
  <c r="D1068" i="4" s="1"/>
  <c r="D1069" i="4" s="1"/>
  <c r="D1070" i="4" s="1"/>
  <c r="D1071" i="4" s="1"/>
  <c r="D1072" i="4" s="1"/>
  <c r="D1073" i="4" s="1"/>
  <c r="D1074" i="4" s="1"/>
  <c r="D1075" i="4" s="1"/>
  <c r="D1076" i="4" s="1"/>
  <c r="D1077" i="4" s="1"/>
  <c r="D1078" i="4" s="1"/>
  <c r="D1079" i="4" s="1"/>
  <c r="D1080" i="4" s="1"/>
  <c r="D1081" i="4" s="1"/>
  <c r="D1082" i="4" s="1"/>
  <c r="D1083" i="4" s="1"/>
  <c r="D1084" i="4" s="1"/>
  <c r="D1085" i="4" s="1"/>
  <c r="D1086" i="4" s="1"/>
  <c r="D1087" i="4" s="1"/>
  <c r="D1088" i="4" s="1"/>
  <c r="D1089" i="4" s="1"/>
  <c r="D1090" i="4" s="1"/>
  <c r="D1091" i="4" s="1"/>
  <c r="D1092" i="4" s="1"/>
  <c r="D1093" i="4" s="1"/>
  <c r="D1094" i="4" s="1"/>
  <c r="D1095" i="4" s="1"/>
  <c r="D1096" i="4" s="1"/>
  <c r="D1097" i="4" s="1"/>
  <c r="D1098" i="4" s="1"/>
  <c r="D1099" i="4" s="1"/>
  <c r="D1100" i="4" s="1"/>
  <c r="D1101" i="4" s="1"/>
  <c r="D1102" i="4" s="1"/>
  <c r="D1103" i="4" s="1"/>
  <c r="D1104" i="4" s="1"/>
  <c r="D1105" i="4" s="1"/>
  <c r="D1106" i="4" s="1"/>
  <c r="D1107" i="4" s="1"/>
  <c r="D1108" i="4" s="1"/>
  <c r="D1109" i="4" s="1"/>
  <c r="D1110" i="4" s="1"/>
  <c r="D1111" i="4" s="1"/>
  <c r="D1112" i="4" s="1"/>
  <c r="D1113" i="4" s="1"/>
  <c r="D1114" i="4" s="1"/>
  <c r="D1115" i="4" s="1"/>
  <c r="D1116" i="4" s="1"/>
  <c r="D1117" i="4" s="1"/>
  <c r="D1118" i="4" s="1"/>
  <c r="D1119" i="4" s="1"/>
  <c r="D1120" i="4" s="1"/>
  <c r="D1121" i="4" s="1"/>
  <c r="D1122" i="4" s="1"/>
  <c r="D1123" i="4" s="1"/>
  <c r="D1124" i="4" s="1"/>
  <c r="D1125" i="4" s="1"/>
  <c r="D1126" i="4" s="1"/>
  <c r="D1127" i="4" s="1"/>
  <c r="D1128" i="4" s="1"/>
  <c r="D1129" i="4" s="1"/>
  <c r="D1130" i="4" s="1"/>
  <c r="D1131" i="4" s="1"/>
  <c r="D1132" i="4" s="1"/>
  <c r="D1133" i="4" s="1"/>
  <c r="D1134" i="4" s="1"/>
  <c r="D1135" i="4" s="1"/>
  <c r="D1136" i="4" s="1"/>
  <c r="D1137" i="4" s="1"/>
  <c r="D1138" i="4" s="1"/>
  <c r="D1139" i="4" s="1"/>
  <c r="D1140" i="4" s="1"/>
  <c r="D1141" i="4" s="1"/>
  <c r="D1142" i="4" s="1"/>
  <c r="D1143" i="4" s="1"/>
  <c r="D1144" i="4" s="1"/>
  <c r="D1145" i="4" s="1"/>
  <c r="D1146" i="4" s="1"/>
  <c r="D1147" i="4" s="1"/>
  <c r="D1148" i="4" s="1"/>
  <c r="D1149" i="4" s="1"/>
  <c r="D1150" i="4" s="1"/>
  <c r="D1151" i="4" s="1"/>
  <c r="D1152" i="4" s="1"/>
  <c r="D1153" i="4" s="1"/>
  <c r="D1154" i="4" s="1"/>
  <c r="D1155" i="4" s="1"/>
  <c r="D1156" i="4" s="1"/>
  <c r="D1157" i="4" s="1"/>
  <c r="D1158" i="4" s="1"/>
  <c r="D1159" i="4" s="1"/>
  <c r="D1160" i="4" s="1"/>
  <c r="D1161" i="4" s="1"/>
  <c r="D1162" i="4" s="1"/>
  <c r="D1163" i="4" s="1"/>
  <c r="D1164" i="4" s="1"/>
  <c r="D1165" i="4" s="1"/>
  <c r="D1166" i="4" s="1"/>
  <c r="D1167" i="4" s="1"/>
  <c r="D1168" i="4" s="1"/>
  <c r="D1169" i="4" s="1"/>
  <c r="D1170" i="4" s="1"/>
  <c r="D1171" i="4" s="1"/>
  <c r="D1172" i="4" s="1"/>
  <c r="D1173" i="4" s="1"/>
  <c r="D1174" i="4" s="1"/>
  <c r="D1175" i="4" s="1"/>
  <c r="D1176" i="4" s="1"/>
  <c r="D1177" i="4" s="1"/>
  <c r="D1178" i="4" s="1"/>
  <c r="D1179" i="4" s="1"/>
  <c r="D1180" i="4" s="1"/>
  <c r="D1181" i="4" s="1"/>
  <c r="D1182" i="4" s="1"/>
  <c r="D1183" i="4" s="1"/>
  <c r="D1184" i="4" s="1"/>
  <c r="D1185" i="4" s="1"/>
  <c r="D1186" i="4" s="1"/>
  <c r="D1187" i="4" s="1"/>
  <c r="D1188" i="4" s="1"/>
  <c r="D1189" i="4" s="1"/>
  <c r="D1190" i="4" s="1"/>
  <c r="D1191" i="4" s="1"/>
  <c r="D1192" i="4" s="1"/>
  <c r="D1193" i="4" s="1"/>
  <c r="D1194" i="4" s="1"/>
  <c r="D1195" i="4" s="1"/>
  <c r="D1196" i="4" s="1"/>
  <c r="D1197" i="4" s="1"/>
  <c r="D1198" i="4" s="1"/>
  <c r="D1199" i="4" s="1"/>
  <c r="D1200" i="4" s="1"/>
  <c r="D1201" i="4" s="1"/>
  <c r="D1202" i="4" s="1"/>
  <c r="D1203" i="4" s="1"/>
  <c r="D1204" i="4" s="1"/>
  <c r="D1205" i="4" s="1"/>
  <c r="D1206" i="4" s="1"/>
  <c r="D1207" i="4" s="1"/>
  <c r="D1208" i="4" s="1"/>
  <c r="D1209" i="4" s="1"/>
  <c r="D1210" i="4" s="1"/>
  <c r="D1211" i="4" s="1"/>
  <c r="D1212" i="4" s="1"/>
  <c r="D1213" i="4" s="1"/>
  <c r="D1214" i="4" s="1"/>
  <c r="D1215" i="4" s="1"/>
  <c r="D1216" i="4" s="1"/>
  <c r="D1217" i="4" s="1"/>
  <c r="D1218" i="4" s="1"/>
  <c r="D1219" i="4" s="1"/>
  <c r="D1220" i="4" s="1"/>
  <c r="D1221" i="4" s="1"/>
  <c r="D1222" i="4" s="1"/>
  <c r="D1223" i="4" s="1"/>
  <c r="D1224" i="4" s="1"/>
  <c r="D1225" i="4" s="1"/>
  <c r="D1226" i="4" s="1"/>
  <c r="D1227" i="4" s="1"/>
  <c r="D1228" i="4" s="1"/>
  <c r="D1229" i="4" s="1"/>
  <c r="D1230" i="4" s="1"/>
  <c r="D1231" i="4" s="1"/>
  <c r="D1232" i="4" s="1"/>
  <c r="D1233" i="4" s="1"/>
  <c r="D1234" i="4" s="1"/>
  <c r="D1235" i="4" s="1"/>
  <c r="D1236" i="4" s="1"/>
  <c r="D1237" i="4" s="1"/>
  <c r="D1238" i="4" s="1"/>
  <c r="D1239" i="4" s="1"/>
  <c r="D1240" i="4" s="1"/>
  <c r="D1241" i="4" s="1"/>
  <c r="D1242" i="4" s="1"/>
  <c r="D1243" i="4" s="1"/>
  <c r="D1244" i="4" s="1"/>
  <c r="D1245" i="4" s="1"/>
  <c r="D1246" i="4" s="1"/>
  <c r="D1247" i="4" s="1"/>
  <c r="D1248" i="4" s="1"/>
  <c r="D1249" i="4" s="1"/>
  <c r="D1250" i="4" s="1"/>
  <c r="D1251" i="4" s="1"/>
  <c r="D1252" i="4" s="1"/>
  <c r="D1253" i="4" s="1"/>
  <c r="D1254" i="4" s="1"/>
  <c r="D1255" i="4" s="1"/>
  <c r="D1256" i="4" s="1"/>
  <c r="D1257" i="4" s="1"/>
  <c r="D1258" i="4" s="1"/>
  <c r="D1259" i="4" s="1"/>
  <c r="D1260" i="4" s="1"/>
  <c r="D1261" i="4" s="1"/>
  <c r="D1262" i="4" s="1"/>
  <c r="D1263" i="4" s="1"/>
  <c r="D1264" i="4" s="1"/>
  <c r="D1265" i="4" s="1"/>
  <c r="D1266" i="4" s="1"/>
  <c r="D1267" i="4" s="1"/>
  <c r="D1268" i="4" s="1"/>
  <c r="D1269" i="4" s="1"/>
  <c r="D1270" i="4" s="1"/>
  <c r="D1271" i="4" s="1"/>
  <c r="D1272" i="4" s="1"/>
  <c r="D1273" i="4" s="1"/>
  <c r="D1274" i="4" s="1"/>
  <c r="D1275" i="4" s="1"/>
  <c r="D1276" i="4" s="1"/>
  <c r="D1277" i="4" s="1"/>
  <c r="D1278" i="4" s="1"/>
  <c r="D1279" i="4" s="1"/>
  <c r="D1280" i="4" s="1"/>
  <c r="D1281" i="4" s="1"/>
  <c r="D1282" i="4" s="1"/>
  <c r="D1283" i="4" s="1"/>
  <c r="D1284" i="4" s="1"/>
  <c r="D1285" i="4" s="1"/>
  <c r="D1286" i="4" s="1"/>
  <c r="D1287" i="4" s="1"/>
  <c r="D1288" i="4" s="1"/>
  <c r="D1289" i="4" s="1"/>
  <c r="D1290" i="4" s="1"/>
  <c r="D1291" i="4" s="1"/>
  <c r="D1292" i="4" s="1"/>
  <c r="D1293" i="4" s="1"/>
  <c r="D1294" i="4" s="1"/>
  <c r="D1295" i="4" s="1"/>
  <c r="D1296" i="4" s="1"/>
  <c r="D1297" i="4" s="1"/>
  <c r="D1298" i="4" s="1"/>
  <c r="D1299" i="4" s="1"/>
  <c r="D1300" i="4" s="1"/>
  <c r="D1301" i="4" s="1"/>
  <c r="D1302" i="4" s="1"/>
  <c r="D1303" i="4" s="1"/>
  <c r="D1304" i="4" s="1"/>
  <c r="D1305" i="4" s="1"/>
  <c r="D1306" i="4" s="1"/>
  <c r="D1307" i="4" s="1"/>
  <c r="D1308" i="4" s="1"/>
  <c r="D1309" i="4" s="1"/>
  <c r="D1310" i="4" s="1"/>
  <c r="D1311" i="4" s="1"/>
  <c r="D1312" i="4" s="1"/>
  <c r="D1313" i="4" s="1"/>
  <c r="D1314" i="4" s="1"/>
  <c r="D1315" i="4" s="1"/>
  <c r="D1316" i="4" s="1"/>
  <c r="D1317" i="4" s="1"/>
  <c r="D1318" i="4" s="1"/>
  <c r="D1319" i="4" s="1"/>
  <c r="D1320" i="4" s="1"/>
  <c r="D1321" i="4" s="1"/>
  <c r="D1322" i="4" s="1"/>
  <c r="D1323" i="4" s="1"/>
  <c r="D1324" i="4" s="1"/>
  <c r="D1325" i="4" s="1"/>
  <c r="D1326" i="4" s="1"/>
  <c r="D1327" i="4" s="1"/>
  <c r="D1328" i="4" s="1"/>
  <c r="D1329" i="4" s="1"/>
  <c r="D1330" i="4" s="1"/>
  <c r="D1331" i="4" s="1"/>
  <c r="D1332" i="4" s="1"/>
  <c r="D1333" i="4" s="1"/>
  <c r="D1334" i="4" s="1"/>
  <c r="D1335" i="4" s="1"/>
  <c r="D1336" i="4" s="1"/>
  <c r="D1337" i="4" s="1"/>
  <c r="D1338" i="4" s="1"/>
  <c r="D1339" i="4" s="1"/>
  <c r="D1340" i="4" s="1"/>
  <c r="D1341" i="4" s="1"/>
  <c r="D1342" i="4" s="1"/>
  <c r="D1343" i="4" s="1"/>
  <c r="D1344" i="4" s="1"/>
  <c r="D1345" i="4" s="1"/>
  <c r="D1346" i="4" s="1"/>
  <c r="D1347" i="4" s="1"/>
  <c r="D1348" i="4" s="1"/>
  <c r="D1349" i="4" s="1"/>
  <c r="D1350" i="4" s="1"/>
  <c r="D1351" i="4" s="1"/>
  <c r="D1352" i="4" s="1"/>
  <c r="D1353" i="4" s="1"/>
  <c r="D1354" i="4" s="1"/>
  <c r="D1355" i="4" s="1"/>
  <c r="D1356" i="4" s="1"/>
  <c r="D1357" i="4" s="1"/>
  <c r="D1358" i="4" s="1"/>
  <c r="D1359" i="4" s="1"/>
  <c r="D1360" i="4" s="1"/>
  <c r="D1361" i="4" s="1"/>
  <c r="D1362" i="4" s="1"/>
  <c r="D1363" i="4" s="1"/>
  <c r="D1364" i="4" s="1"/>
  <c r="D1365" i="4" s="1"/>
  <c r="D1366" i="4" s="1"/>
  <c r="D1367" i="4" s="1"/>
  <c r="D1368" i="4" s="1"/>
  <c r="D1369" i="4" s="1"/>
  <c r="D1370" i="4" s="1"/>
  <c r="D1371" i="4" s="1"/>
  <c r="D1372" i="4" s="1"/>
  <c r="D1373" i="4" s="1"/>
  <c r="D1374" i="4" s="1"/>
  <c r="D1375" i="4" s="1"/>
  <c r="D1376" i="4" s="1"/>
  <c r="D1377" i="4" s="1"/>
  <c r="D1378" i="4" s="1"/>
  <c r="D1379" i="4" s="1"/>
  <c r="D1380" i="4" s="1"/>
  <c r="D1381" i="4" s="1"/>
  <c r="D1382" i="4" s="1"/>
  <c r="D1383" i="4" s="1"/>
  <c r="D1384" i="4" s="1"/>
  <c r="D1385" i="4" s="1"/>
  <c r="D1386" i="4" s="1"/>
  <c r="D1387" i="4" s="1"/>
  <c r="D1388" i="4" s="1"/>
  <c r="D1389" i="4" s="1"/>
  <c r="D1390" i="4" s="1"/>
  <c r="D1391" i="4" s="1"/>
  <c r="D1392" i="4" s="1"/>
  <c r="D1393" i="4" s="1"/>
  <c r="D1394" i="4" s="1"/>
  <c r="D1395" i="4" s="1"/>
  <c r="D1396" i="4" s="1"/>
  <c r="D1397" i="4" s="1"/>
  <c r="D1398" i="4" s="1"/>
  <c r="D1399" i="4" s="1"/>
  <c r="D1400" i="4" s="1"/>
  <c r="D1401" i="4" s="1"/>
  <c r="D1402" i="4" s="1"/>
  <c r="D1403" i="4" s="1"/>
  <c r="D1404" i="4" s="1"/>
  <c r="D1405" i="4" s="1"/>
  <c r="D1406" i="4" s="1"/>
  <c r="D1407" i="4" s="1"/>
  <c r="D1408" i="4" s="1"/>
  <c r="D1409" i="4" s="1"/>
  <c r="D1410" i="4" s="1"/>
  <c r="D1411" i="4" s="1"/>
  <c r="D1412" i="4" s="1"/>
  <c r="D1413" i="4" s="1"/>
  <c r="D1414" i="4" s="1"/>
  <c r="D1415" i="4" s="1"/>
  <c r="D1416" i="4" s="1"/>
  <c r="D1417" i="4" s="1"/>
  <c r="D1418" i="4" s="1"/>
  <c r="D1419" i="4" s="1"/>
  <c r="D1420" i="4" s="1"/>
  <c r="D1421" i="4" s="1"/>
  <c r="D1422" i="4" s="1"/>
  <c r="D1423" i="4" s="1"/>
  <c r="D1424" i="4" s="1"/>
  <c r="D1425" i="4" s="1"/>
  <c r="D1426" i="4" s="1"/>
  <c r="D1427" i="4" s="1"/>
  <c r="D1428" i="4" s="1"/>
  <c r="D1429" i="4" s="1"/>
  <c r="D1430" i="4" s="1"/>
  <c r="D1431" i="4" s="1"/>
  <c r="D1432" i="4" s="1"/>
  <c r="D1433" i="4" s="1"/>
  <c r="D1434" i="4" s="1"/>
  <c r="D1435" i="4" s="1"/>
  <c r="D1436" i="4" s="1"/>
  <c r="D1437" i="4" s="1"/>
  <c r="D1438" i="4" s="1"/>
  <c r="D1439" i="4" s="1"/>
  <c r="D1440" i="4" s="1"/>
  <c r="D1441" i="4" s="1"/>
  <c r="D1442" i="4" s="1"/>
  <c r="D1443" i="4" s="1"/>
  <c r="D1444" i="4" s="1"/>
  <c r="D1445" i="4" s="1"/>
  <c r="D1446" i="4" s="1"/>
  <c r="D1447" i="4" s="1"/>
  <c r="D1448" i="4" s="1"/>
  <c r="D1449" i="4" s="1"/>
  <c r="D1450" i="4" s="1"/>
  <c r="D1451" i="4" s="1"/>
  <c r="D1452" i="4" s="1"/>
  <c r="D1453" i="4" s="1"/>
  <c r="D1454" i="4" s="1"/>
  <c r="D1455" i="4" s="1"/>
  <c r="D1456" i="4" s="1"/>
  <c r="D1457" i="4" s="1"/>
  <c r="D1458" i="4" s="1"/>
  <c r="D1459" i="4" s="1"/>
  <c r="D1460" i="4" s="1"/>
  <c r="D1461" i="4" s="1"/>
  <c r="D1462" i="4" s="1"/>
  <c r="D1463" i="4" s="1"/>
  <c r="D1464" i="4" s="1"/>
  <c r="D1465" i="4" s="1"/>
  <c r="D1466" i="4" s="1"/>
  <c r="D1467" i="4" s="1"/>
  <c r="D1468" i="4" s="1"/>
  <c r="D1469" i="4" s="1"/>
  <c r="D1470" i="4" s="1"/>
  <c r="D1471" i="4" s="1"/>
  <c r="D1472" i="4" s="1"/>
  <c r="D1473" i="4" s="1"/>
  <c r="D1474" i="4" s="1"/>
  <c r="D1475" i="4" s="1"/>
  <c r="D1476" i="4" s="1"/>
  <c r="D1477" i="4" s="1"/>
  <c r="D1478" i="4" s="1"/>
  <c r="D1479" i="4" s="1"/>
  <c r="D1480" i="4" s="1"/>
  <c r="D1481" i="4" s="1"/>
  <c r="D1482" i="4" s="1"/>
  <c r="D1483" i="4" s="1"/>
  <c r="D1484" i="4" s="1"/>
  <c r="D1485" i="4" s="1"/>
  <c r="D1486" i="4" s="1"/>
  <c r="D1487" i="4" s="1"/>
  <c r="D1488" i="4" s="1"/>
  <c r="D1489" i="4" s="1"/>
  <c r="D1490" i="4" s="1"/>
  <c r="D1491" i="4" s="1"/>
  <c r="D1492" i="4" s="1"/>
  <c r="D1493" i="4" s="1"/>
  <c r="D1494" i="4" s="1"/>
  <c r="D1495" i="4" s="1"/>
  <c r="D1496" i="4" s="1"/>
  <c r="D1497" i="4" s="1"/>
  <c r="D1498" i="4" s="1"/>
  <c r="D1499" i="4" s="1"/>
  <c r="D1500" i="4" s="1"/>
  <c r="D1501" i="4" s="1"/>
  <c r="D1502" i="4" s="1"/>
  <c r="D1503" i="4" s="1"/>
  <c r="D1504" i="4" s="1"/>
  <c r="D1505" i="4" s="1"/>
  <c r="D1506" i="4" s="1"/>
  <c r="D1507" i="4" s="1"/>
  <c r="D1508" i="4" s="1"/>
  <c r="D1509" i="4" s="1"/>
  <c r="D1510" i="4" s="1"/>
  <c r="D1511" i="4" s="1"/>
  <c r="D1512" i="4" s="1"/>
  <c r="D1513" i="4" s="1"/>
  <c r="D1514" i="4" s="1"/>
  <c r="D1515" i="4" s="1"/>
  <c r="D1516" i="4" s="1"/>
  <c r="D1517" i="4" s="1"/>
  <c r="D1518" i="4" s="1"/>
  <c r="D1519" i="4" s="1"/>
  <c r="D1520" i="4" s="1"/>
  <c r="D1521" i="4" s="1"/>
  <c r="D1522" i="4" s="1"/>
  <c r="D1523" i="4" s="1"/>
  <c r="D1524" i="4" s="1"/>
  <c r="D1525" i="4" s="1"/>
  <c r="D1526" i="4" s="1"/>
  <c r="D1527" i="4" s="1"/>
  <c r="D1528" i="4" s="1"/>
  <c r="D1529" i="4" s="1"/>
  <c r="D1530" i="4" s="1"/>
  <c r="D1531" i="4" s="1"/>
  <c r="D1532" i="4" s="1"/>
  <c r="D1533" i="4" s="1"/>
  <c r="D1534" i="4" s="1"/>
  <c r="D1535" i="4" s="1"/>
  <c r="D1536" i="4" s="1"/>
  <c r="D1537" i="4" s="1"/>
  <c r="D1538" i="4" s="1"/>
  <c r="D1539" i="4" s="1"/>
  <c r="D1540" i="4" s="1"/>
  <c r="D1541" i="4" s="1"/>
  <c r="D1542" i="4" s="1"/>
  <c r="D1543" i="4" s="1"/>
  <c r="D1544" i="4" s="1"/>
  <c r="D1545" i="4" s="1"/>
  <c r="D1546" i="4" s="1"/>
  <c r="D1547" i="4" s="1"/>
  <c r="D1548" i="4" s="1"/>
  <c r="D1549" i="4" s="1"/>
  <c r="D1550" i="4" s="1"/>
  <c r="D1551" i="4" s="1"/>
  <c r="D1552" i="4" s="1"/>
  <c r="D1553" i="4" s="1"/>
  <c r="D1554" i="4" s="1"/>
  <c r="D1555" i="4" s="1"/>
  <c r="D1556" i="4" s="1"/>
  <c r="D1557" i="4" s="1"/>
  <c r="D1558" i="4" s="1"/>
  <c r="D1559" i="4" s="1"/>
  <c r="D1560" i="4" s="1"/>
  <c r="D1561" i="4" s="1"/>
  <c r="D1562" i="4" s="1"/>
  <c r="D1563" i="4" s="1"/>
  <c r="D1564" i="4" s="1"/>
  <c r="D1565" i="4" s="1"/>
  <c r="D1566" i="4" s="1"/>
  <c r="D1567" i="4" s="1"/>
  <c r="D1568" i="4" s="1"/>
  <c r="D1569" i="4" s="1"/>
  <c r="D1570" i="4" s="1"/>
  <c r="D1571" i="4" s="1"/>
  <c r="D1572" i="4" s="1"/>
  <c r="D1573" i="4" s="1"/>
  <c r="D1574" i="4" s="1"/>
  <c r="D1575" i="4" s="1"/>
  <c r="D1576" i="4" s="1"/>
  <c r="D1577" i="4" s="1"/>
  <c r="D1578" i="4" s="1"/>
  <c r="D1579" i="4" s="1"/>
  <c r="D1580" i="4" s="1"/>
  <c r="D1581" i="4" s="1"/>
  <c r="D1582" i="4" s="1"/>
  <c r="D1583" i="4" s="1"/>
  <c r="D1584" i="4" s="1"/>
  <c r="D1585" i="4" s="1"/>
  <c r="D1586" i="4" s="1"/>
  <c r="D1587" i="4" s="1"/>
  <c r="D1588" i="4" s="1"/>
  <c r="D1589" i="4" s="1"/>
  <c r="D1590" i="4" s="1"/>
  <c r="D1591" i="4" s="1"/>
  <c r="D1592" i="4" s="1"/>
  <c r="D1593" i="4" s="1"/>
  <c r="D1594" i="4" s="1"/>
  <c r="D1595" i="4" s="1"/>
  <c r="D1596" i="4" s="1"/>
  <c r="D1597" i="4" s="1"/>
  <c r="D1598" i="4" s="1"/>
  <c r="D1599" i="4" s="1"/>
  <c r="D1600" i="4" s="1"/>
  <c r="D1601" i="4" s="1"/>
  <c r="D1602" i="4" s="1"/>
  <c r="D1603" i="4" s="1"/>
  <c r="D1604" i="4" s="1"/>
  <c r="D1605" i="4" s="1"/>
  <c r="D1606" i="4" s="1"/>
  <c r="D1607" i="4" s="1"/>
  <c r="D1608" i="4" s="1"/>
  <c r="D1609" i="4" s="1"/>
  <c r="D1610" i="4" s="1"/>
  <c r="D1611" i="4" s="1"/>
  <c r="D1612" i="4" s="1"/>
  <c r="D1613" i="4" s="1"/>
  <c r="D1614" i="4" s="1"/>
  <c r="D1615" i="4" s="1"/>
  <c r="D1616" i="4" s="1"/>
  <c r="D1617" i="4" s="1"/>
  <c r="D1618" i="4" s="1"/>
  <c r="D1619" i="4" s="1"/>
  <c r="D1620" i="4" s="1"/>
  <c r="D1621" i="4" s="1"/>
  <c r="D1622" i="4" s="1"/>
  <c r="D1623" i="4" s="1"/>
  <c r="D1624" i="4" s="1"/>
  <c r="D1625" i="4" s="1"/>
  <c r="D1626" i="4" s="1"/>
  <c r="D1627" i="4" s="1"/>
  <c r="D1628" i="4" s="1"/>
  <c r="D1629" i="4" s="1"/>
  <c r="D1630" i="4" s="1"/>
  <c r="D1631" i="4" s="1"/>
  <c r="D1632" i="4" s="1"/>
  <c r="D1633" i="4" s="1"/>
  <c r="D1634" i="4" s="1"/>
  <c r="D1635" i="4" s="1"/>
  <c r="D1636" i="4" s="1"/>
  <c r="D1637" i="4" s="1"/>
  <c r="D1638" i="4" s="1"/>
  <c r="D1639" i="4" s="1"/>
  <c r="D1640" i="4" s="1"/>
  <c r="D1641" i="4" s="1"/>
  <c r="D1642" i="4" s="1"/>
  <c r="D1643" i="4" s="1"/>
  <c r="D1644" i="4" s="1"/>
  <c r="D1645" i="4" s="1"/>
  <c r="D1646" i="4" s="1"/>
  <c r="D1647" i="4" s="1"/>
  <c r="D1648" i="4" s="1"/>
  <c r="D1649" i="4" s="1"/>
  <c r="D1650" i="4" s="1"/>
  <c r="D1651" i="4" s="1"/>
  <c r="D1652" i="4" s="1"/>
  <c r="D1653" i="4" s="1"/>
  <c r="D1654" i="4" s="1"/>
  <c r="D1655" i="4" s="1"/>
  <c r="D1656" i="4" s="1"/>
  <c r="D1657" i="4" s="1"/>
  <c r="D1658" i="4" s="1"/>
  <c r="D1659" i="4" s="1"/>
  <c r="D1660" i="4" s="1"/>
  <c r="D1661" i="4" s="1"/>
  <c r="D1662" i="4" s="1"/>
  <c r="D1663" i="4" s="1"/>
  <c r="D1664" i="4" s="1"/>
  <c r="D1665" i="4" s="1"/>
  <c r="D1666" i="4" s="1"/>
  <c r="D1667" i="4" s="1"/>
  <c r="D1668" i="4" s="1"/>
  <c r="D1669" i="4" s="1"/>
  <c r="D1670" i="4" s="1"/>
  <c r="D1671" i="4" s="1"/>
  <c r="D1672" i="4" s="1"/>
  <c r="D1673" i="4" s="1"/>
  <c r="D1674" i="4" s="1"/>
  <c r="D1675" i="4" s="1"/>
  <c r="D1676" i="4" s="1"/>
  <c r="D1677" i="4" s="1"/>
  <c r="D1678" i="4" s="1"/>
  <c r="D1679" i="4" s="1"/>
  <c r="D1680" i="4" s="1"/>
  <c r="D1681" i="4" s="1"/>
  <c r="D1682" i="4" s="1"/>
  <c r="D1683" i="4" s="1"/>
  <c r="D1684" i="4" s="1"/>
  <c r="D1685" i="4" s="1"/>
  <c r="D1686" i="4" s="1"/>
  <c r="D1687" i="4" s="1"/>
  <c r="D1688" i="4" s="1"/>
  <c r="D1689" i="4" s="1"/>
  <c r="D1690" i="4" s="1"/>
  <c r="D1691" i="4" s="1"/>
  <c r="D1692" i="4" s="1"/>
  <c r="D1693" i="4" s="1"/>
  <c r="D1694" i="4" s="1"/>
  <c r="D1695" i="4" s="1"/>
  <c r="D1696" i="4" s="1"/>
  <c r="D1697" i="4" s="1"/>
  <c r="D1698" i="4" s="1"/>
  <c r="D1699" i="4" s="1"/>
  <c r="D1700" i="4" s="1"/>
  <c r="D1701" i="4" s="1"/>
  <c r="D1702" i="4" s="1"/>
  <c r="D1703" i="4" s="1"/>
  <c r="D1704" i="4" s="1"/>
  <c r="D1705" i="4" s="1"/>
  <c r="D1706" i="4" s="1"/>
  <c r="D1707" i="4" s="1"/>
  <c r="D1708" i="4" s="1"/>
  <c r="D1709" i="4" s="1"/>
  <c r="D1710" i="4" s="1"/>
  <c r="D1711" i="4" s="1"/>
  <c r="D1712" i="4" s="1"/>
  <c r="D1713" i="4" s="1"/>
  <c r="D1714" i="4" s="1"/>
  <c r="D1715" i="4" s="1"/>
  <c r="D1716" i="4" s="1"/>
  <c r="D1717" i="4" s="1"/>
  <c r="D1718" i="4" s="1"/>
  <c r="D1719" i="4" s="1"/>
  <c r="D1720" i="4" s="1"/>
  <c r="D1721" i="4" s="1"/>
  <c r="D1722" i="4" s="1"/>
  <c r="D1723" i="4" s="1"/>
  <c r="D1724" i="4" s="1"/>
  <c r="D1725" i="4" s="1"/>
  <c r="D1726" i="4" s="1"/>
  <c r="D1727" i="4" s="1"/>
  <c r="D1728" i="4" s="1"/>
  <c r="D1729" i="4" s="1"/>
  <c r="D1730" i="4" s="1"/>
  <c r="D1731" i="4" s="1"/>
  <c r="D1732" i="4" s="1"/>
  <c r="D1733" i="4" s="1"/>
  <c r="D1734" i="4" s="1"/>
  <c r="D1735" i="4" s="1"/>
  <c r="D1736" i="4" s="1"/>
  <c r="D1737" i="4" s="1"/>
  <c r="D1738" i="4" s="1"/>
  <c r="D1739" i="4" s="1"/>
  <c r="D1740" i="4" s="1"/>
  <c r="D1741" i="4" s="1"/>
  <c r="D1742" i="4" s="1"/>
  <c r="D1743" i="4" s="1"/>
  <c r="D1744" i="4" s="1"/>
  <c r="D1745" i="4" s="1"/>
  <c r="D1746" i="4" s="1"/>
  <c r="D1747" i="4" s="1"/>
  <c r="D1748" i="4" s="1"/>
  <c r="D1749" i="4" s="1"/>
  <c r="D1750" i="4" s="1"/>
  <c r="D1751" i="4" s="1"/>
  <c r="D1752" i="4" s="1"/>
  <c r="D1753" i="4" s="1"/>
  <c r="D1754" i="4" s="1"/>
  <c r="D1755" i="4" s="1"/>
  <c r="D1756" i="4" s="1"/>
  <c r="D1757" i="4" s="1"/>
  <c r="D1758" i="4" s="1"/>
  <c r="D1759" i="4" s="1"/>
  <c r="D1760" i="4" s="1"/>
  <c r="D1761" i="4" s="1"/>
  <c r="D1762" i="4" s="1"/>
  <c r="D1763" i="4" s="1"/>
  <c r="D1764" i="4" s="1"/>
  <c r="D1765" i="4" s="1"/>
  <c r="D1766" i="4" s="1"/>
  <c r="D1767" i="4" s="1"/>
  <c r="D1768" i="4" s="1"/>
  <c r="D1769" i="4" s="1"/>
  <c r="D1770" i="4" s="1"/>
  <c r="D1771" i="4" s="1"/>
  <c r="D1772" i="4" s="1"/>
  <c r="D1773" i="4" s="1"/>
  <c r="D1774" i="4" s="1"/>
  <c r="D1775" i="4" s="1"/>
  <c r="D1776" i="4" s="1"/>
  <c r="D1777" i="4" s="1"/>
  <c r="D1778" i="4" s="1"/>
  <c r="D1779" i="4" s="1"/>
  <c r="D1780" i="4" s="1"/>
  <c r="D1781" i="4" s="1"/>
  <c r="D1782" i="4" s="1"/>
  <c r="D1783" i="4" s="1"/>
  <c r="D1784" i="4" s="1"/>
  <c r="D1785" i="4" s="1"/>
  <c r="D1786" i="4" s="1"/>
  <c r="D1787" i="4" s="1"/>
  <c r="D1788" i="4" s="1"/>
  <c r="D1789" i="4" s="1"/>
  <c r="D1790" i="4" s="1"/>
  <c r="D1791" i="4" s="1"/>
  <c r="D1792" i="4" s="1"/>
  <c r="D1793" i="4" s="1"/>
  <c r="D1794" i="4" s="1"/>
  <c r="D1795" i="4" s="1"/>
  <c r="D1796" i="4" s="1"/>
  <c r="D1797" i="4" s="1"/>
  <c r="D1798" i="4" s="1"/>
  <c r="D1799" i="4" s="1"/>
  <c r="D1800" i="4" s="1"/>
  <c r="D1801" i="4" s="1"/>
  <c r="D1802" i="4" s="1"/>
  <c r="D1803" i="4" s="1"/>
  <c r="D1804" i="4" s="1"/>
  <c r="D1805" i="4" s="1"/>
  <c r="D1806" i="4" s="1"/>
  <c r="D1807" i="4" s="1"/>
  <c r="D1808" i="4" s="1"/>
  <c r="D1809" i="4" s="1"/>
  <c r="D1810" i="4" s="1"/>
  <c r="D1811" i="4" s="1"/>
  <c r="D1812" i="4" s="1"/>
  <c r="D1813" i="4" s="1"/>
  <c r="D1814" i="4" s="1"/>
  <c r="D1815" i="4" s="1"/>
  <c r="D1816" i="4" s="1"/>
  <c r="D1817" i="4" s="1"/>
  <c r="D1818" i="4" s="1"/>
  <c r="D1819" i="4" s="1"/>
  <c r="D1820" i="4" s="1"/>
  <c r="D1821" i="4" s="1"/>
  <c r="D1822" i="4" s="1"/>
  <c r="D1823" i="4" s="1"/>
  <c r="D1824" i="4" s="1"/>
  <c r="D1825" i="4" s="1"/>
  <c r="D1826" i="4" s="1"/>
  <c r="D1827" i="4" s="1"/>
  <c r="D1828" i="4" s="1"/>
  <c r="D1829" i="4" s="1"/>
  <c r="D1830" i="4" s="1"/>
  <c r="D1831" i="4" s="1"/>
  <c r="D1832" i="4" s="1"/>
  <c r="D1833" i="4" s="1"/>
  <c r="D1834" i="4" s="1"/>
  <c r="D1835" i="4" s="1"/>
  <c r="D1836" i="4" s="1"/>
  <c r="D1837" i="4" s="1"/>
  <c r="D1838" i="4" s="1"/>
  <c r="D1839" i="4" s="1"/>
  <c r="D1840" i="4" s="1"/>
  <c r="D1841" i="4" s="1"/>
  <c r="D1842" i="4" s="1"/>
  <c r="D1843" i="4" s="1"/>
  <c r="D1844" i="4" s="1"/>
  <c r="D1845" i="4" s="1"/>
  <c r="D1846" i="4" s="1"/>
  <c r="D1847" i="4" s="1"/>
  <c r="D1848" i="4" s="1"/>
  <c r="D1849" i="4" s="1"/>
  <c r="D1850" i="4" s="1"/>
  <c r="D1851" i="4" s="1"/>
  <c r="D1852" i="4" s="1"/>
  <c r="D1853" i="4" s="1"/>
  <c r="D1854" i="4" s="1"/>
  <c r="D1855" i="4" s="1"/>
  <c r="D1856" i="4" s="1"/>
  <c r="D1857" i="4" s="1"/>
  <c r="D1858" i="4" s="1"/>
  <c r="D1859" i="4" s="1"/>
  <c r="D1860" i="4" s="1"/>
  <c r="D1861" i="4" s="1"/>
  <c r="D1862" i="4" s="1"/>
  <c r="D1863" i="4" s="1"/>
  <c r="D1864" i="4" s="1"/>
  <c r="D1865" i="4" s="1"/>
  <c r="D1866" i="4" s="1"/>
  <c r="D1867" i="4" s="1"/>
  <c r="D1868" i="4" s="1"/>
  <c r="D1869" i="4" s="1"/>
  <c r="D1870" i="4" s="1"/>
  <c r="D1871" i="4" s="1"/>
  <c r="D1872" i="4" s="1"/>
  <c r="D1873" i="4" s="1"/>
  <c r="D1874" i="4" s="1"/>
  <c r="D1875" i="4" s="1"/>
  <c r="D1876" i="4" s="1"/>
  <c r="D1877" i="4" s="1"/>
  <c r="D1878" i="4" s="1"/>
  <c r="D1879" i="4" s="1"/>
  <c r="D1880" i="4" s="1"/>
  <c r="D1881" i="4" s="1"/>
  <c r="D1882" i="4" s="1"/>
  <c r="D1883" i="4" s="1"/>
  <c r="D1884" i="4" s="1"/>
  <c r="D1885" i="4" s="1"/>
  <c r="D1886" i="4" s="1"/>
  <c r="D1887" i="4" s="1"/>
  <c r="D1888" i="4" s="1"/>
  <c r="D1889" i="4" s="1"/>
  <c r="D1890" i="4" s="1"/>
  <c r="D1891" i="4" s="1"/>
  <c r="D1892" i="4" s="1"/>
  <c r="D1893" i="4" s="1"/>
  <c r="D1894" i="4" s="1"/>
  <c r="D1895" i="4" s="1"/>
  <c r="D1896" i="4" s="1"/>
  <c r="D1897" i="4" s="1"/>
  <c r="D1898" i="4" s="1"/>
  <c r="D1899" i="4" s="1"/>
  <c r="D1900" i="4" s="1"/>
  <c r="D1901" i="4" s="1"/>
  <c r="D1902" i="4" s="1"/>
  <c r="D1903" i="4" s="1"/>
  <c r="D1904" i="4" s="1"/>
  <c r="D1905" i="4" s="1"/>
  <c r="D1906" i="4" s="1"/>
  <c r="D1907" i="4" s="1"/>
  <c r="D1908" i="4" s="1"/>
  <c r="D1909" i="4" s="1"/>
  <c r="D1910" i="4" s="1"/>
  <c r="D1911" i="4" s="1"/>
  <c r="D1912" i="4" s="1"/>
  <c r="D1913" i="4" s="1"/>
  <c r="D1914" i="4" s="1"/>
  <c r="D1915" i="4" s="1"/>
  <c r="D1916" i="4" s="1"/>
  <c r="D1917" i="4" s="1"/>
  <c r="D1918" i="4" s="1"/>
  <c r="D1919" i="4" s="1"/>
  <c r="D1920" i="4" s="1"/>
  <c r="D1921" i="4" s="1"/>
  <c r="D1922" i="4" s="1"/>
  <c r="D1923" i="4" s="1"/>
  <c r="D1924" i="4" s="1"/>
  <c r="D1925" i="4" s="1"/>
  <c r="D1926" i="4" s="1"/>
  <c r="D1927" i="4" s="1"/>
  <c r="D1928" i="4" s="1"/>
  <c r="D1929" i="4" s="1"/>
  <c r="D1930" i="4" s="1"/>
  <c r="D1931" i="4" s="1"/>
  <c r="D1932" i="4" s="1"/>
  <c r="D1933" i="4" s="1"/>
  <c r="D1934" i="4" s="1"/>
  <c r="D1935" i="4" s="1"/>
  <c r="D1936" i="4" s="1"/>
  <c r="D1937" i="4" s="1"/>
  <c r="D1938" i="4" s="1"/>
  <c r="D1939" i="4" s="1"/>
  <c r="D1940" i="4" s="1"/>
  <c r="D1941" i="4" s="1"/>
  <c r="D1942" i="4" s="1"/>
  <c r="D1943" i="4" s="1"/>
  <c r="D1944" i="4" s="1"/>
  <c r="D1945" i="4" s="1"/>
  <c r="D1946" i="4" s="1"/>
  <c r="D1947" i="4" s="1"/>
  <c r="D1948" i="4" s="1"/>
  <c r="D1949" i="4" s="1"/>
  <c r="D1950" i="4" s="1"/>
  <c r="D1951" i="4" s="1"/>
  <c r="D1952" i="4" s="1"/>
  <c r="D1953" i="4" s="1"/>
  <c r="D1954" i="4" s="1"/>
  <c r="D1955" i="4" s="1"/>
  <c r="D1956" i="4" s="1"/>
  <c r="D1957" i="4" s="1"/>
  <c r="D1958" i="4" s="1"/>
  <c r="D1959" i="4" s="1"/>
  <c r="D1960" i="4" s="1"/>
  <c r="D1961" i="4" s="1"/>
  <c r="D1962" i="4" s="1"/>
  <c r="D1963" i="4" s="1"/>
  <c r="D1964" i="4" s="1"/>
  <c r="D1965" i="4" s="1"/>
  <c r="D1966" i="4" s="1"/>
  <c r="D1967" i="4" s="1"/>
  <c r="D1968" i="4" s="1"/>
  <c r="D1969" i="4" s="1"/>
  <c r="D1970" i="4" s="1"/>
  <c r="D1971" i="4" s="1"/>
  <c r="D1972" i="4" s="1"/>
  <c r="D1973" i="4" s="1"/>
  <c r="D1974" i="4" s="1"/>
  <c r="D1975" i="4" s="1"/>
  <c r="D1976" i="4" s="1"/>
  <c r="D1977" i="4" s="1"/>
  <c r="D1978" i="4" s="1"/>
  <c r="D1979" i="4" s="1"/>
  <c r="D1980" i="4" s="1"/>
  <c r="D1981" i="4" s="1"/>
  <c r="D1982" i="4" s="1"/>
  <c r="D1983" i="4" s="1"/>
  <c r="D1984" i="4" s="1"/>
  <c r="D1985" i="4" s="1"/>
  <c r="D1986" i="4" s="1"/>
  <c r="D1987" i="4" s="1"/>
  <c r="D1988" i="4" s="1"/>
  <c r="D1989" i="4" s="1"/>
  <c r="D1990" i="4" s="1"/>
  <c r="D1991" i="4" s="1"/>
  <c r="D1992" i="4" s="1"/>
  <c r="D1993" i="4" s="1"/>
  <c r="D1994" i="4" s="1"/>
  <c r="D1995" i="4" s="1"/>
  <c r="D1996" i="4" s="1"/>
  <c r="D1997" i="4" s="1"/>
  <c r="D1998" i="4" s="1"/>
  <c r="D1999" i="4" s="1"/>
  <c r="D2000" i="4" s="1"/>
  <c r="D2001" i="4" s="1"/>
  <c r="D2002" i="4" s="1"/>
  <c r="D2003" i="4" s="1"/>
  <c r="D2004" i="4" s="1"/>
  <c r="D2005" i="4" s="1"/>
  <c r="D2006" i="4" s="1"/>
  <c r="D2007" i="4" s="1"/>
  <c r="D2008" i="4" s="1"/>
  <c r="D2009" i="4" s="1"/>
  <c r="D2010" i="4" s="1"/>
  <c r="D2011" i="4" s="1"/>
  <c r="D2012" i="4" s="1"/>
  <c r="D2013" i="4" s="1"/>
  <c r="D2014" i="4" s="1"/>
  <c r="D2015" i="4" s="1"/>
  <c r="D2016" i="4" s="1"/>
  <c r="D2017" i="4" s="1"/>
  <c r="D2018" i="4" s="1"/>
  <c r="D2019" i="4" s="1"/>
  <c r="D2020" i="4" s="1"/>
  <c r="D2021" i="4" s="1"/>
  <c r="D2022" i="4" s="1"/>
  <c r="D2023" i="4" s="1"/>
  <c r="D2024" i="4" s="1"/>
  <c r="D2025" i="4" s="1"/>
  <c r="D2026" i="4" s="1"/>
  <c r="D2027" i="4" s="1"/>
  <c r="D2028" i="4" s="1"/>
  <c r="D2029" i="4" s="1"/>
  <c r="D2030" i="4" s="1"/>
  <c r="D2031" i="4" s="1"/>
  <c r="D2032" i="4" s="1"/>
  <c r="D2033" i="4" s="1"/>
  <c r="D2034" i="4" s="1"/>
  <c r="D2035" i="4" s="1"/>
  <c r="D2036" i="4" s="1"/>
  <c r="D2037" i="4" s="1"/>
  <c r="D2038" i="4" s="1"/>
  <c r="D2039" i="4" s="1"/>
  <c r="D2040" i="4" s="1"/>
  <c r="D2041" i="4" s="1"/>
  <c r="D2042" i="4" s="1"/>
  <c r="D2043" i="4" s="1"/>
  <c r="D2044" i="4" s="1"/>
  <c r="D2045" i="4" s="1"/>
  <c r="D2046" i="4" s="1"/>
  <c r="D2047" i="4" s="1"/>
  <c r="D2048" i="4" s="1"/>
  <c r="D2049" i="4" s="1"/>
  <c r="D2050" i="4" s="1"/>
  <c r="D2051" i="4" s="1"/>
  <c r="D2052" i="4" s="1"/>
  <c r="D2053" i="4" s="1"/>
  <c r="D2054" i="4" s="1"/>
  <c r="D2055" i="4" s="1"/>
  <c r="D2056" i="4" s="1"/>
  <c r="D2057" i="4" s="1"/>
  <c r="D2058" i="4" s="1"/>
  <c r="D2059" i="4" s="1"/>
  <c r="D2060" i="4" s="1"/>
  <c r="D2061" i="4" s="1"/>
  <c r="D2062" i="4" s="1"/>
  <c r="D2063" i="4" s="1"/>
  <c r="D2064" i="4" s="1"/>
  <c r="D2065" i="4" s="1"/>
  <c r="D2066" i="4" s="1"/>
  <c r="D2067" i="4" s="1"/>
  <c r="D2068" i="4" s="1"/>
  <c r="D2069" i="4" s="1"/>
  <c r="D2070" i="4" s="1"/>
  <c r="D2071" i="4" s="1"/>
  <c r="D2072" i="4" s="1"/>
  <c r="D2073" i="4" s="1"/>
  <c r="D2074" i="4" s="1"/>
  <c r="D2075" i="4" s="1"/>
  <c r="D2076" i="4" s="1"/>
  <c r="D2077" i="4" s="1"/>
  <c r="D2078" i="4" s="1"/>
  <c r="D2079" i="4" s="1"/>
  <c r="D2080" i="4" s="1"/>
  <c r="D2081" i="4" s="1"/>
  <c r="D2082" i="4" s="1"/>
  <c r="D2083" i="4" s="1"/>
  <c r="D2084" i="4" s="1"/>
  <c r="D2085" i="4" s="1"/>
  <c r="D2086" i="4" s="1"/>
  <c r="D2087" i="4" s="1"/>
  <c r="D2088" i="4" s="1"/>
  <c r="D2089" i="4" s="1"/>
  <c r="D2090" i="4" s="1"/>
  <c r="D2091" i="4" s="1"/>
  <c r="D2092" i="4" s="1"/>
  <c r="D2093" i="4" s="1"/>
  <c r="D2094" i="4" s="1"/>
  <c r="D2095" i="4" s="1"/>
  <c r="D2096" i="4" s="1"/>
  <c r="D2097" i="4" s="1"/>
  <c r="D2098" i="4" s="1"/>
  <c r="D2099" i="4" s="1"/>
  <c r="D2100" i="4" s="1"/>
  <c r="D2101" i="4" s="1"/>
  <c r="D2102" i="4" s="1"/>
  <c r="D2103" i="4" s="1"/>
  <c r="D2104" i="4" s="1"/>
  <c r="D2105" i="4" s="1"/>
  <c r="D2106" i="4" s="1"/>
  <c r="D2107" i="4" s="1"/>
  <c r="D2108" i="4" s="1"/>
  <c r="D2109" i="4" s="1"/>
  <c r="D2110" i="4" s="1"/>
  <c r="D2111" i="4" s="1"/>
  <c r="D2112" i="4" s="1"/>
  <c r="D2113" i="4" s="1"/>
  <c r="D2114" i="4" s="1"/>
  <c r="D2115" i="4" s="1"/>
  <c r="D2116" i="4" s="1"/>
  <c r="D2117" i="4" s="1"/>
  <c r="D2118" i="4" s="1"/>
  <c r="D2119" i="4" s="1"/>
  <c r="D2120" i="4" s="1"/>
  <c r="D2121" i="4" s="1"/>
  <c r="D2122" i="4" s="1"/>
  <c r="D2123" i="4" s="1"/>
  <c r="D2124" i="4" s="1"/>
  <c r="D2125" i="4" s="1"/>
  <c r="D2126" i="4" s="1"/>
  <c r="D2127" i="4" s="1"/>
  <c r="D2128" i="4" s="1"/>
  <c r="D2129" i="4" s="1"/>
  <c r="D2130" i="4" s="1"/>
  <c r="D2131" i="4" s="1"/>
  <c r="D2132" i="4" s="1"/>
  <c r="D2133" i="4" s="1"/>
  <c r="D2134" i="4" s="1"/>
  <c r="D2135" i="4" s="1"/>
  <c r="D2136" i="4" s="1"/>
  <c r="D2137" i="4" s="1"/>
  <c r="D2138" i="4" s="1"/>
  <c r="D2139" i="4" s="1"/>
  <c r="D2140" i="4" s="1"/>
  <c r="D2141" i="4" s="1"/>
  <c r="D2142" i="4" s="1"/>
  <c r="D2143" i="4" s="1"/>
  <c r="D2144" i="4" s="1"/>
  <c r="D2145" i="4" s="1"/>
  <c r="D2146" i="4" s="1"/>
  <c r="D2147" i="4" s="1"/>
  <c r="D2148" i="4" s="1"/>
  <c r="D2149" i="4" s="1"/>
  <c r="D2150" i="4" s="1"/>
  <c r="D2151" i="4" s="1"/>
  <c r="D2152" i="4" s="1"/>
  <c r="D2153" i="4" s="1"/>
  <c r="D2154" i="4" s="1"/>
  <c r="D2155" i="4" s="1"/>
  <c r="D2156" i="4" s="1"/>
  <c r="D2157" i="4" s="1"/>
  <c r="D2158" i="4" s="1"/>
  <c r="D2159" i="4" s="1"/>
  <c r="D2160" i="4" s="1"/>
  <c r="D2161" i="4" s="1"/>
  <c r="D2162" i="4" s="1"/>
  <c r="D2163" i="4" s="1"/>
  <c r="D2164" i="4" s="1"/>
  <c r="D2165" i="4" s="1"/>
  <c r="D2166" i="4" s="1"/>
  <c r="D2167" i="4" s="1"/>
  <c r="D2168" i="4" s="1"/>
  <c r="D2169" i="4" s="1"/>
  <c r="D2170" i="4" s="1"/>
  <c r="D2171" i="4" s="1"/>
  <c r="D2172" i="4" s="1"/>
  <c r="D2173" i="4" s="1"/>
  <c r="D2174" i="4" s="1"/>
  <c r="D2175" i="4" s="1"/>
  <c r="D2176" i="4" s="1"/>
  <c r="D2177" i="4" s="1"/>
  <c r="D2178" i="4" s="1"/>
  <c r="D2179" i="4" s="1"/>
  <c r="D2180" i="4" s="1"/>
  <c r="D2181" i="4" s="1"/>
  <c r="D2182" i="4" s="1"/>
  <c r="D2183" i="4" s="1"/>
  <c r="D2184" i="4" s="1"/>
  <c r="D2185" i="4" s="1"/>
  <c r="D2186" i="4" s="1"/>
  <c r="D2187" i="4" s="1"/>
  <c r="D2188" i="4" s="1"/>
  <c r="D2189" i="4" s="1"/>
  <c r="D2190" i="4" s="1"/>
  <c r="D2191" i="4" s="1"/>
  <c r="D2192" i="4" s="1"/>
  <c r="D2193" i="4" s="1"/>
  <c r="D2194" i="4" s="1"/>
  <c r="D2195" i="4" s="1"/>
  <c r="D2196" i="4" s="1"/>
  <c r="D2197" i="4" s="1"/>
  <c r="D2198" i="4" s="1"/>
  <c r="D2199" i="4" s="1"/>
  <c r="D2200" i="4" s="1"/>
  <c r="D2201" i="4" s="1"/>
  <c r="D2202" i="4" s="1"/>
  <c r="D2203" i="4" s="1"/>
  <c r="D2204" i="4" s="1"/>
  <c r="D2205" i="4" s="1"/>
  <c r="D2206" i="4" s="1"/>
  <c r="D2207" i="4" s="1"/>
  <c r="D2208" i="4" s="1"/>
  <c r="D2209" i="4" s="1"/>
  <c r="D2210" i="4" s="1"/>
  <c r="D2211" i="4" s="1"/>
  <c r="D2212" i="4" s="1"/>
  <c r="D2213" i="4" s="1"/>
  <c r="D2214" i="4" s="1"/>
  <c r="D2215" i="4" s="1"/>
  <c r="D2216" i="4" s="1"/>
  <c r="D2217" i="4" s="1"/>
  <c r="D2218" i="4" s="1"/>
  <c r="D2219" i="4" s="1"/>
  <c r="D2220" i="4" s="1"/>
  <c r="D2221" i="4" s="1"/>
  <c r="D2222" i="4" s="1"/>
  <c r="D2223" i="4" s="1"/>
  <c r="D2224" i="4" s="1"/>
  <c r="D2225" i="4" s="1"/>
  <c r="D2226" i="4" s="1"/>
  <c r="D2227" i="4" s="1"/>
  <c r="D2228" i="4" s="1"/>
  <c r="D2229" i="4" s="1"/>
  <c r="D2230" i="4" s="1"/>
  <c r="D2231" i="4" s="1"/>
  <c r="D2232" i="4" s="1"/>
  <c r="D2233" i="4" s="1"/>
  <c r="D2234" i="4" s="1"/>
  <c r="D2235" i="4" s="1"/>
  <c r="D2236" i="4" s="1"/>
  <c r="D2237" i="4" s="1"/>
  <c r="D2238" i="4" s="1"/>
  <c r="D2239" i="4" s="1"/>
  <c r="D2240" i="4" s="1"/>
  <c r="D2241" i="4" s="1"/>
  <c r="D2242" i="4" s="1"/>
  <c r="D2243" i="4" s="1"/>
  <c r="D2244" i="4" s="1"/>
  <c r="D2245" i="4" s="1"/>
  <c r="D2246" i="4" s="1"/>
  <c r="D2247" i="4" s="1"/>
  <c r="D2248" i="4" s="1"/>
  <c r="D2249" i="4" s="1"/>
  <c r="D2250" i="4" s="1"/>
  <c r="D2251" i="4" s="1"/>
  <c r="D2252" i="4" s="1"/>
  <c r="D2253" i="4" s="1"/>
  <c r="D2254" i="4" s="1"/>
  <c r="D2255" i="4" s="1"/>
  <c r="D2256" i="4" s="1"/>
  <c r="D2257" i="4" s="1"/>
  <c r="D2258" i="4" s="1"/>
  <c r="D2259" i="4" s="1"/>
  <c r="D2260" i="4" s="1"/>
  <c r="D2261" i="4" s="1"/>
  <c r="D2262" i="4" s="1"/>
  <c r="D2263" i="4" s="1"/>
  <c r="D2264" i="4" s="1"/>
  <c r="D2265" i="4" s="1"/>
  <c r="D2266" i="4" s="1"/>
  <c r="D2267" i="4" s="1"/>
  <c r="D2268" i="4" s="1"/>
  <c r="D2269" i="4" s="1"/>
  <c r="D2270" i="4" s="1"/>
  <c r="D2271" i="4" s="1"/>
  <c r="D2272" i="4" s="1"/>
  <c r="D2273" i="4" s="1"/>
  <c r="D2274" i="4" s="1"/>
  <c r="D2275" i="4" s="1"/>
  <c r="D2276" i="4" s="1"/>
  <c r="D2277" i="4" s="1"/>
  <c r="D2278" i="4" s="1"/>
  <c r="D2279" i="4" s="1"/>
  <c r="D2280" i="4" s="1"/>
  <c r="D2281" i="4" s="1"/>
  <c r="D2282" i="4" s="1"/>
  <c r="D2283" i="4" s="1"/>
  <c r="D2284" i="4" s="1"/>
  <c r="D2285" i="4" s="1"/>
  <c r="D2286" i="4" s="1"/>
  <c r="D2287" i="4" s="1"/>
  <c r="D2288" i="4" s="1"/>
  <c r="D2289" i="4" s="1"/>
  <c r="D2290" i="4" s="1"/>
  <c r="D2291" i="4" s="1"/>
  <c r="D2292" i="4" s="1"/>
  <c r="D2293" i="4" s="1"/>
  <c r="D2294" i="4" s="1"/>
  <c r="D2295" i="4" s="1"/>
  <c r="D2296" i="4" s="1"/>
  <c r="D2297" i="4" s="1"/>
  <c r="D2298" i="4" s="1"/>
  <c r="D2299" i="4" s="1"/>
  <c r="D2300" i="4" s="1"/>
  <c r="D2301" i="4" s="1"/>
  <c r="D2302" i="4" s="1"/>
  <c r="D2303" i="4" s="1"/>
  <c r="D2304" i="4" s="1"/>
  <c r="D2305" i="4" s="1"/>
  <c r="D2306" i="4" s="1"/>
  <c r="D2307" i="4" s="1"/>
  <c r="D2308" i="4" s="1"/>
  <c r="D2309" i="4" s="1"/>
  <c r="D2310" i="4" s="1"/>
  <c r="D2311" i="4" s="1"/>
  <c r="D2312" i="4" s="1"/>
  <c r="D2313" i="4" s="1"/>
  <c r="D2314" i="4" s="1"/>
  <c r="D2315" i="4" s="1"/>
  <c r="D2316" i="4" s="1"/>
  <c r="D2317" i="4" s="1"/>
  <c r="D2318" i="4" s="1"/>
  <c r="D2319" i="4" s="1"/>
  <c r="D2320" i="4" s="1"/>
  <c r="D2321" i="4" s="1"/>
  <c r="D2322" i="4" s="1"/>
  <c r="D2323" i="4" s="1"/>
  <c r="D2324" i="4" s="1"/>
  <c r="D2325" i="4" s="1"/>
  <c r="D2326" i="4" s="1"/>
  <c r="D2327" i="4" s="1"/>
  <c r="D2328" i="4" s="1"/>
  <c r="D2329" i="4" s="1"/>
  <c r="D2330" i="4" s="1"/>
  <c r="D2331" i="4" s="1"/>
  <c r="D2332" i="4" s="1"/>
  <c r="D2333" i="4" s="1"/>
  <c r="D2334" i="4" s="1"/>
  <c r="D2335" i="4" s="1"/>
  <c r="D2336" i="4" s="1"/>
  <c r="D2337" i="4" s="1"/>
  <c r="D2338" i="4" s="1"/>
  <c r="D2339" i="4" s="1"/>
  <c r="D2340" i="4" s="1"/>
  <c r="D2341" i="4" s="1"/>
  <c r="D2342" i="4" s="1"/>
  <c r="D2343" i="4" s="1"/>
  <c r="D2344" i="4" s="1"/>
  <c r="D2345" i="4" s="1"/>
  <c r="D2346" i="4" s="1"/>
  <c r="D2347" i="4" s="1"/>
  <c r="D2348" i="4" s="1"/>
  <c r="D2349" i="4" s="1"/>
  <c r="D2350" i="4" s="1"/>
  <c r="D2351" i="4" s="1"/>
  <c r="D2352" i="4" s="1"/>
  <c r="D2353" i="4" s="1"/>
  <c r="D2354" i="4" s="1"/>
  <c r="D2355" i="4" s="1"/>
  <c r="D2356" i="4" s="1"/>
  <c r="D2357" i="4" s="1"/>
  <c r="D2358" i="4" s="1"/>
  <c r="D2359" i="4" s="1"/>
  <c r="D2360" i="4" s="1"/>
  <c r="D2361" i="4" s="1"/>
  <c r="D2362" i="4" s="1"/>
  <c r="D2363" i="4" s="1"/>
  <c r="D2364" i="4" s="1"/>
  <c r="D2365" i="4" s="1"/>
  <c r="D2366" i="4" s="1"/>
  <c r="D2367" i="4" s="1"/>
  <c r="D2368" i="4" s="1"/>
  <c r="D2369" i="4" s="1"/>
  <c r="D2370" i="4" s="1"/>
  <c r="D2371" i="4" s="1"/>
  <c r="D2372" i="4" s="1"/>
  <c r="D2373" i="4" s="1"/>
  <c r="D2374" i="4" s="1"/>
  <c r="D2375" i="4" s="1"/>
  <c r="D2376" i="4" s="1"/>
  <c r="D2377" i="4" s="1"/>
  <c r="D2378" i="4" s="1"/>
  <c r="D2379" i="4" s="1"/>
  <c r="D2380" i="4" s="1"/>
  <c r="D2381" i="4" s="1"/>
  <c r="D2382" i="4" s="1"/>
  <c r="D2383" i="4" s="1"/>
  <c r="D2384" i="4" s="1"/>
  <c r="D2385" i="4" s="1"/>
  <c r="D2386" i="4" s="1"/>
  <c r="D2387" i="4" s="1"/>
  <c r="D2388" i="4" s="1"/>
  <c r="D2389" i="4" s="1"/>
  <c r="D2390" i="4" s="1"/>
  <c r="D2391" i="4" s="1"/>
  <c r="D2392" i="4" s="1"/>
  <c r="D2393" i="4" s="1"/>
  <c r="D2394" i="4" s="1"/>
  <c r="D2395" i="4" s="1"/>
  <c r="D2396" i="4" s="1"/>
  <c r="D2397" i="4" s="1"/>
  <c r="D2398" i="4" s="1"/>
  <c r="D2399" i="4" s="1"/>
  <c r="D2400" i="4" s="1"/>
  <c r="D2401" i="4" s="1"/>
  <c r="D2402" i="4" s="1"/>
  <c r="D2403" i="4" s="1"/>
  <c r="D2404" i="4" s="1"/>
  <c r="D2405" i="4" s="1"/>
  <c r="D2406" i="4" s="1"/>
  <c r="D2407" i="4" s="1"/>
  <c r="D2408" i="4" s="1"/>
  <c r="D2409" i="4" s="1"/>
  <c r="D2410" i="4" s="1"/>
  <c r="D2411" i="4" s="1"/>
  <c r="D2412" i="4" s="1"/>
  <c r="D2413" i="4" s="1"/>
  <c r="D2414" i="4" s="1"/>
  <c r="D2415" i="4" s="1"/>
  <c r="D2416" i="4" s="1"/>
  <c r="D2417" i="4" s="1"/>
  <c r="D2418" i="4" s="1"/>
  <c r="D2419" i="4" s="1"/>
  <c r="D2420" i="4" s="1"/>
  <c r="D2421" i="4" s="1"/>
  <c r="D2422" i="4" s="1"/>
  <c r="D2423" i="4" s="1"/>
  <c r="D2424" i="4" s="1"/>
  <c r="D2425" i="4" s="1"/>
  <c r="D2426" i="4" s="1"/>
  <c r="D2427" i="4" s="1"/>
  <c r="D2428" i="4" s="1"/>
  <c r="D2429" i="4" s="1"/>
  <c r="D2430" i="4" s="1"/>
  <c r="D2431" i="4" s="1"/>
  <c r="D2432" i="4" s="1"/>
  <c r="D2433" i="4" s="1"/>
  <c r="D2434" i="4" s="1"/>
  <c r="D2435" i="4" s="1"/>
  <c r="D2436" i="4" s="1"/>
  <c r="D2437" i="4" s="1"/>
  <c r="D2438" i="4" s="1"/>
  <c r="D2439" i="4" s="1"/>
  <c r="D2440" i="4" s="1"/>
  <c r="D2441" i="4" s="1"/>
  <c r="D2442" i="4" s="1"/>
  <c r="D2443" i="4" s="1"/>
  <c r="D2444" i="4" s="1"/>
  <c r="D2445" i="4" s="1"/>
  <c r="D2446" i="4" s="1"/>
  <c r="D2447" i="4" s="1"/>
  <c r="D2448" i="4" s="1"/>
  <c r="D2449" i="4" s="1"/>
  <c r="D2450" i="4" s="1"/>
  <c r="D2451" i="4" s="1"/>
  <c r="D2452" i="4" s="1"/>
  <c r="D2453" i="4" s="1"/>
  <c r="D2454" i="4" s="1"/>
  <c r="D2455" i="4" s="1"/>
  <c r="D2456" i="4" s="1"/>
  <c r="D2457" i="4" s="1"/>
  <c r="D2458" i="4" s="1"/>
  <c r="D2459" i="4" s="1"/>
  <c r="D2460" i="4" s="1"/>
  <c r="D2461" i="4" s="1"/>
  <c r="D2462" i="4" s="1"/>
  <c r="D2463" i="4" s="1"/>
  <c r="D2464" i="4" s="1"/>
  <c r="D2465" i="4" s="1"/>
  <c r="D2466" i="4" s="1"/>
  <c r="D2467" i="4" s="1"/>
  <c r="D2468" i="4" s="1"/>
  <c r="D2469" i="4" s="1"/>
  <c r="D2470" i="4" s="1"/>
  <c r="D2471" i="4" s="1"/>
  <c r="D2472" i="4" s="1"/>
  <c r="D2473" i="4" s="1"/>
  <c r="D2474" i="4" s="1"/>
  <c r="D2475" i="4" s="1"/>
  <c r="D2476" i="4" s="1"/>
  <c r="D2477" i="4" s="1"/>
  <c r="D2478" i="4" s="1"/>
  <c r="D2479" i="4" s="1"/>
  <c r="D2480" i="4" s="1"/>
  <c r="D2481" i="4" s="1"/>
  <c r="D2482" i="4" s="1"/>
  <c r="D2483" i="4" s="1"/>
  <c r="D2484" i="4" s="1"/>
  <c r="D2485" i="4" s="1"/>
  <c r="D2486" i="4" s="1"/>
  <c r="D2487" i="4" s="1"/>
  <c r="D2488" i="4" s="1"/>
  <c r="D2489" i="4" s="1"/>
  <c r="D2490" i="4" s="1"/>
  <c r="D2491" i="4" s="1"/>
  <c r="D2492" i="4" s="1"/>
  <c r="D2493" i="4" s="1"/>
  <c r="D2494" i="4" s="1"/>
  <c r="D2495" i="4" s="1"/>
  <c r="D2496" i="4" s="1"/>
  <c r="D2497" i="4" s="1"/>
  <c r="D2498" i="4" s="1"/>
  <c r="D2499" i="4" s="1"/>
  <c r="D2500" i="4" s="1"/>
  <c r="D2501" i="4" s="1"/>
  <c r="D2502" i="4" s="1"/>
  <c r="D2503" i="4" s="1"/>
  <c r="D2504" i="4" s="1"/>
  <c r="D2505" i="4" s="1"/>
  <c r="D2506" i="4" s="1"/>
  <c r="D2507" i="4" s="1"/>
  <c r="D2508" i="4" s="1"/>
  <c r="D2509" i="4" s="1"/>
  <c r="D2510" i="4" s="1"/>
  <c r="D2511" i="4" s="1"/>
  <c r="D2512" i="4" s="1"/>
  <c r="D2513" i="4" s="1"/>
  <c r="D2514" i="4" s="1"/>
  <c r="D2515" i="4" s="1"/>
  <c r="D2516" i="4" s="1"/>
  <c r="D2517" i="4" s="1"/>
  <c r="D2518" i="4" s="1"/>
  <c r="D2519" i="4" s="1"/>
  <c r="D2520" i="4" s="1"/>
  <c r="D2521" i="4" s="1"/>
  <c r="D2522" i="4" s="1"/>
  <c r="D2523" i="4" s="1"/>
  <c r="D2524" i="4" s="1"/>
  <c r="D2525" i="4" s="1"/>
  <c r="D2526" i="4" s="1"/>
  <c r="D2527" i="4" s="1"/>
  <c r="D2528" i="4" s="1"/>
  <c r="D2529" i="4" s="1"/>
  <c r="D2530" i="4" s="1"/>
  <c r="D2531" i="4" s="1"/>
  <c r="D2532" i="4" s="1"/>
  <c r="D2533" i="4" s="1"/>
  <c r="D2534" i="4" s="1"/>
  <c r="D2535" i="4" s="1"/>
  <c r="D2536" i="4" s="1"/>
  <c r="D2537" i="4" s="1"/>
  <c r="D2538" i="4" s="1"/>
  <c r="D2539" i="4" s="1"/>
  <c r="D2540" i="4" s="1"/>
  <c r="D2541" i="4" s="1"/>
  <c r="D2542" i="4" s="1"/>
  <c r="D2543" i="4" s="1"/>
  <c r="D2544" i="4" s="1"/>
  <c r="D2545" i="4" s="1"/>
  <c r="D2546" i="4" s="1"/>
  <c r="D2547" i="4" s="1"/>
  <c r="D2548" i="4" s="1"/>
  <c r="D2549" i="4" s="1"/>
  <c r="D2550" i="4" s="1"/>
  <c r="D2551" i="4" s="1"/>
  <c r="D2552" i="4" s="1"/>
  <c r="D2553" i="4" s="1"/>
  <c r="D2554" i="4" s="1"/>
  <c r="D2555" i="4" s="1"/>
  <c r="D2556" i="4" s="1"/>
  <c r="D2557" i="4" s="1"/>
  <c r="D2558" i="4" s="1"/>
  <c r="D2559" i="4" s="1"/>
  <c r="D2560" i="4" s="1"/>
  <c r="D2561" i="4" s="1"/>
  <c r="D2562" i="4" s="1"/>
  <c r="D2563" i="4" s="1"/>
  <c r="D2564" i="4" s="1"/>
  <c r="D2565" i="4" s="1"/>
  <c r="D2566" i="4" s="1"/>
  <c r="D2567" i="4" s="1"/>
  <c r="D2568" i="4" s="1"/>
  <c r="D2569" i="4" s="1"/>
  <c r="D2570" i="4" s="1"/>
  <c r="D2571" i="4" s="1"/>
  <c r="D2572" i="4" s="1"/>
  <c r="D2573" i="4" s="1"/>
  <c r="D2574" i="4" s="1"/>
  <c r="D2575" i="4" s="1"/>
  <c r="D2576" i="4" s="1"/>
  <c r="D2577" i="4" s="1"/>
  <c r="D2578" i="4" s="1"/>
  <c r="D2579" i="4" s="1"/>
  <c r="D2580" i="4" s="1"/>
  <c r="D2581" i="4" s="1"/>
  <c r="D2582" i="4" s="1"/>
  <c r="D2583" i="4" s="1"/>
  <c r="D2584" i="4" s="1"/>
  <c r="D2585" i="4" s="1"/>
  <c r="D2586" i="4" s="1"/>
  <c r="D2587" i="4" s="1"/>
  <c r="D2588" i="4" s="1"/>
  <c r="D2589" i="4" s="1"/>
  <c r="D2590" i="4" s="1"/>
  <c r="D2591" i="4" s="1"/>
  <c r="D2592" i="4" s="1"/>
  <c r="D2593" i="4" s="1"/>
  <c r="D2594" i="4" s="1"/>
  <c r="D2595" i="4" s="1"/>
  <c r="D2596" i="4" s="1"/>
  <c r="D2597" i="4" s="1"/>
  <c r="D2598" i="4" s="1"/>
  <c r="D2599" i="4" s="1"/>
  <c r="D2600" i="4" s="1"/>
  <c r="D2601" i="4" s="1"/>
  <c r="D2602" i="4" s="1"/>
  <c r="D2603" i="4" s="1"/>
  <c r="D2604" i="4" s="1"/>
  <c r="D2605" i="4" s="1"/>
  <c r="D2606" i="4" s="1"/>
  <c r="D2607" i="4" s="1"/>
  <c r="D2608" i="4" s="1"/>
  <c r="D2609" i="4" s="1"/>
  <c r="D2610" i="4" s="1"/>
  <c r="D2611" i="4" s="1"/>
  <c r="D2612" i="4" s="1"/>
  <c r="D2613" i="4" s="1"/>
  <c r="D2614" i="4" s="1"/>
  <c r="D2615" i="4" s="1"/>
  <c r="D2616" i="4" s="1"/>
  <c r="D2617" i="4" s="1"/>
  <c r="D2618" i="4" s="1"/>
  <c r="D2619" i="4" s="1"/>
  <c r="D2620" i="4" s="1"/>
  <c r="D2621" i="4" s="1"/>
  <c r="D2622" i="4" s="1"/>
  <c r="D2623" i="4" s="1"/>
  <c r="D2624" i="4" s="1"/>
  <c r="D2625" i="4" s="1"/>
  <c r="D2626" i="4" s="1"/>
  <c r="D2627" i="4" s="1"/>
  <c r="D2628" i="4" s="1"/>
  <c r="D2629" i="4" s="1"/>
  <c r="D2630" i="4" s="1"/>
  <c r="D2631" i="4" s="1"/>
  <c r="D2632" i="4" s="1"/>
  <c r="D2633" i="4" s="1"/>
  <c r="D2634" i="4" s="1"/>
  <c r="D2635" i="4" s="1"/>
  <c r="D2636" i="4" s="1"/>
  <c r="D2637" i="4" s="1"/>
  <c r="D2638" i="4" s="1"/>
  <c r="D2639" i="4" s="1"/>
  <c r="D2640" i="4" s="1"/>
  <c r="D2641" i="4" s="1"/>
  <c r="D2642" i="4" s="1"/>
  <c r="D2643" i="4" s="1"/>
  <c r="D2644" i="4" s="1"/>
  <c r="D2645" i="4" s="1"/>
  <c r="D2646" i="4" s="1"/>
  <c r="D2647" i="4" s="1"/>
  <c r="D2648" i="4" s="1"/>
  <c r="D2649" i="4" s="1"/>
  <c r="D2650" i="4" s="1"/>
  <c r="D2651" i="4" s="1"/>
  <c r="D2652" i="4" s="1"/>
  <c r="D2653" i="4" s="1"/>
  <c r="D2654" i="4" s="1"/>
  <c r="D2655" i="4" s="1"/>
  <c r="D2656" i="4" s="1"/>
  <c r="D2657" i="4" s="1"/>
  <c r="D2658" i="4" s="1"/>
  <c r="D2659" i="4" s="1"/>
  <c r="D2660" i="4" s="1"/>
  <c r="D2661" i="4" s="1"/>
  <c r="D2662" i="4" s="1"/>
  <c r="D2663" i="4" s="1"/>
  <c r="D2664" i="4" s="1"/>
  <c r="D2665" i="4" s="1"/>
  <c r="D2666" i="4" s="1"/>
  <c r="D2667" i="4" s="1"/>
  <c r="D2668" i="4" s="1"/>
  <c r="D2669" i="4" s="1"/>
  <c r="D2670" i="4" s="1"/>
  <c r="D2671" i="4" s="1"/>
  <c r="D2672" i="4" s="1"/>
  <c r="D2673" i="4" s="1"/>
  <c r="D2674" i="4" s="1"/>
  <c r="D2675" i="4" s="1"/>
  <c r="D2676" i="4" s="1"/>
  <c r="D2677" i="4" s="1"/>
  <c r="D2678" i="4" s="1"/>
  <c r="D2679" i="4" s="1"/>
  <c r="D2680" i="4" s="1"/>
  <c r="D2681" i="4" s="1"/>
  <c r="D2682" i="4" s="1"/>
  <c r="D2683" i="4" s="1"/>
  <c r="D2684" i="4" s="1"/>
  <c r="D2685" i="4" s="1"/>
  <c r="D2686" i="4" s="1"/>
  <c r="D2687" i="4" s="1"/>
  <c r="D2688" i="4" s="1"/>
  <c r="D2689" i="4" s="1"/>
  <c r="D2690" i="4" s="1"/>
  <c r="D2691" i="4" s="1"/>
  <c r="D2692" i="4" s="1"/>
  <c r="D2693" i="4" s="1"/>
  <c r="D2694" i="4" s="1"/>
  <c r="D2695" i="4" s="1"/>
  <c r="D2696" i="4" s="1"/>
  <c r="D2697" i="4" s="1"/>
  <c r="D2698" i="4" s="1"/>
  <c r="D2699" i="4" s="1"/>
  <c r="D2700" i="4" s="1"/>
  <c r="D2701" i="4" s="1"/>
  <c r="D2702" i="4" s="1"/>
  <c r="D2703" i="4" s="1"/>
  <c r="D2704" i="4" s="1"/>
  <c r="D2705" i="4" s="1"/>
  <c r="D2706" i="4" s="1"/>
  <c r="E61" i="3"/>
  <c r="D61" i="3"/>
  <c r="D103" i="3"/>
  <c r="D213" i="3"/>
  <c r="D261" i="3"/>
  <c r="E265" i="3"/>
  <c r="D265" i="3"/>
  <c r="E269" i="3"/>
  <c r="E384" i="3"/>
  <c r="D384" i="3"/>
  <c r="D1301" i="3"/>
  <c r="D1313" i="3"/>
  <c r="E1313" i="3"/>
  <c r="E1327" i="3"/>
  <c r="D1327" i="3"/>
  <c r="E7" i="3"/>
  <c r="D7" i="3"/>
  <c r="D15" i="3"/>
  <c r="D33" i="3"/>
  <c r="E65" i="3"/>
  <c r="D112" i="3"/>
  <c r="D409" i="3"/>
  <c r="D438" i="3"/>
  <c r="D462" i="3"/>
  <c r="E597" i="3"/>
  <c r="D633" i="3"/>
  <c r="E741" i="3"/>
  <c r="D741" i="3"/>
  <c r="D857" i="3"/>
  <c r="E1205" i="3"/>
  <c r="D1205" i="3"/>
  <c r="D1291" i="3"/>
  <c r="D1422" i="3"/>
  <c r="E1422" i="3"/>
  <c r="D1616" i="3"/>
  <c r="D1812" i="3"/>
  <c r="E1812" i="3"/>
  <c r="D2034" i="3"/>
  <c r="D2224" i="3"/>
  <c r="E115" i="3"/>
  <c r="D115" i="3"/>
  <c r="E419" i="3"/>
  <c r="D419" i="3"/>
  <c r="E743" i="3"/>
  <c r="D743" i="3"/>
  <c r="E853" i="3"/>
  <c r="D853" i="3"/>
  <c r="D954" i="3"/>
  <c r="E954" i="3"/>
  <c r="E1055" i="3"/>
  <c r="D1055" i="3"/>
  <c r="E1388" i="3"/>
  <c r="D1388" i="3"/>
  <c r="E1560" i="3"/>
  <c r="D1560" i="3"/>
  <c r="E1571" i="3"/>
  <c r="D1571" i="3"/>
  <c r="E1727" i="3"/>
  <c r="D1727" i="3"/>
  <c r="E1837" i="3"/>
  <c r="D1837" i="3"/>
  <c r="E1843" i="3"/>
  <c r="D1843" i="3"/>
  <c r="E2214" i="3"/>
  <c r="D2214" i="3"/>
  <c r="E2458" i="3"/>
  <c r="D2458" i="3"/>
  <c r="D18" i="3"/>
  <c r="E37" i="3"/>
  <c r="D37" i="3"/>
  <c r="D53" i="3"/>
  <c r="D146" i="3"/>
  <c r="E332" i="3"/>
  <c r="D332" i="3"/>
  <c r="D415" i="3"/>
  <c r="E480" i="3"/>
  <c r="D480" i="3"/>
  <c r="D625" i="3"/>
  <c r="D630" i="3"/>
  <c r="E854" i="3"/>
  <c r="D854" i="3"/>
  <c r="E899" i="3"/>
  <c r="D899" i="3"/>
  <c r="E905" i="3"/>
  <c r="D905" i="3"/>
  <c r="E1077" i="3"/>
  <c r="D1077" i="3"/>
  <c r="E1566" i="3"/>
  <c r="D1566" i="3"/>
  <c r="D26" i="3"/>
  <c r="D45" i="3"/>
  <c r="E49" i="3"/>
  <c r="D49" i="3"/>
  <c r="E59" i="3"/>
  <c r="D59" i="3"/>
  <c r="D71" i="3"/>
  <c r="D77" i="3"/>
  <c r="E101" i="3"/>
  <c r="D101" i="3"/>
  <c r="E126" i="3"/>
  <c r="D126" i="3"/>
  <c r="E174" i="3"/>
  <c r="D174" i="3"/>
  <c r="D203" i="3"/>
  <c r="E217" i="3"/>
  <c r="D217" i="3"/>
  <c r="E315" i="3"/>
  <c r="E342" i="3"/>
  <c r="E647" i="3"/>
  <c r="D647" i="3"/>
  <c r="E744" i="3"/>
  <c r="D744" i="3"/>
  <c r="D1106" i="3"/>
  <c r="E1138" i="3"/>
  <c r="D1138" i="3"/>
  <c r="E1809" i="3"/>
  <c r="D1809" i="3"/>
  <c r="E2080" i="3"/>
  <c r="D2080" i="3"/>
  <c r="E38" i="3"/>
  <c r="D38" i="3"/>
  <c r="D132" i="3"/>
  <c r="D136" i="3"/>
  <c r="D227" i="3"/>
  <c r="E278" i="3"/>
  <c r="D278" i="3"/>
  <c r="D311" i="3"/>
  <c r="E769" i="3"/>
  <c r="D769" i="3"/>
  <c r="D789" i="3"/>
  <c r="E848" i="3"/>
  <c r="D848" i="3"/>
  <c r="E1132" i="3"/>
  <c r="D1132" i="3"/>
  <c r="E1445" i="3"/>
  <c r="D1445" i="3"/>
  <c r="E1823" i="3"/>
  <c r="D1823" i="3"/>
  <c r="E2460" i="3"/>
  <c r="D2460" i="3"/>
  <c r="E2606" i="3"/>
  <c r="D2606" i="3"/>
  <c r="D22" i="3"/>
  <c r="E55" i="3"/>
  <c r="D55" i="3"/>
  <c r="D83" i="3"/>
  <c r="E326" i="3"/>
  <c r="D326" i="3"/>
  <c r="E485" i="3"/>
  <c r="D510" i="3"/>
  <c r="E893" i="3"/>
  <c r="D893" i="3"/>
  <c r="E900" i="3"/>
  <c r="D900" i="3"/>
  <c r="E933" i="3"/>
  <c r="D933" i="3"/>
  <c r="E950" i="3"/>
  <c r="D950" i="3"/>
  <c r="E1004" i="3"/>
  <c r="D1004" i="3"/>
  <c r="E1084" i="3"/>
  <c r="D1084" i="3"/>
  <c r="D1760" i="3"/>
  <c r="E1932" i="3"/>
  <c r="D1932" i="3"/>
  <c r="E2155" i="3"/>
  <c r="D2155" i="3"/>
  <c r="E73" i="3"/>
  <c r="D73" i="3"/>
  <c r="E79" i="3"/>
  <c r="D79" i="3"/>
  <c r="D142" i="3"/>
  <c r="D156" i="3"/>
  <c r="E284" i="3"/>
  <c r="D284" i="3"/>
  <c r="D296" i="3"/>
  <c r="E369" i="3"/>
  <c r="D369" i="3"/>
  <c r="E649" i="3"/>
  <c r="D649" i="3"/>
  <c r="E873" i="3"/>
  <c r="D873" i="3"/>
  <c r="E1068" i="3"/>
  <c r="E1668" i="3"/>
  <c r="D1668" i="3"/>
  <c r="E1768" i="3"/>
  <c r="D1768" i="3"/>
  <c r="D138" i="3"/>
  <c r="E323" i="3"/>
  <c r="D323" i="3"/>
  <c r="E426" i="3"/>
  <c r="D426" i="3"/>
  <c r="D511" i="3"/>
  <c r="E740" i="3"/>
  <c r="D740" i="3"/>
  <c r="D869" i="3"/>
  <c r="D939" i="3"/>
  <c r="E939" i="3"/>
  <c r="E998" i="3"/>
  <c r="D998" i="3"/>
  <c r="E1193" i="3"/>
  <c r="D1193" i="3"/>
  <c r="E1507" i="3"/>
  <c r="D1507" i="3"/>
  <c r="D1542" i="3"/>
  <c r="E1542" i="3"/>
  <c r="E1717" i="3"/>
  <c r="D1717" i="3"/>
  <c r="E34" i="3"/>
  <c r="D34" i="3"/>
  <c r="E134" i="3"/>
  <c r="D134" i="3"/>
  <c r="E162" i="3"/>
  <c r="D162" i="3"/>
  <c r="E182" i="3"/>
  <c r="D182" i="3"/>
  <c r="E380" i="3"/>
  <c r="D380" i="3"/>
  <c r="E678" i="3"/>
  <c r="D678" i="3"/>
  <c r="D1040" i="3"/>
  <c r="E1436" i="3"/>
  <c r="D1436" i="3"/>
  <c r="E2285" i="3"/>
  <c r="D2285" i="3"/>
  <c r="E2509" i="3"/>
  <c r="D2509" i="3"/>
  <c r="E1276" i="3"/>
  <c r="D1276" i="3"/>
  <c r="E193" i="3"/>
  <c r="D193" i="3"/>
  <c r="E201" i="3"/>
  <c r="D201" i="3"/>
  <c r="E225" i="3"/>
  <c r="D225" i="3"/>
  <c r="E422" i="3"/>
  <c r="D422" i="3"/>
  <c r="E552" i="3"/>
  <c r="D552" i="3"/>
  <c r="E588" i="3"/>
  <c r="D588" i="3"/>
  <c r="E815" i="3"/>
  <c r="D815" i="3"/>
  <c r="E1253" i="3"/>
  <c r="D1253" i="3"/>
  <c r="E1952" i="3"/>
  <c r="D1952" i="3"/>
  <c r="E2265" i="3"/>
  <c r="D2265" i="3"/>
  <c r="D35" i="3"/>
  <c r="D168" i="3"/>
  <c r="E330" i="3"/>
  <c r="D330" i="3"/>
  <c r="D459" i="3"/>
  <c r="E459" i="3"/>
  <c r="E573" i="3"/>
  <c r="E618" i="3"/>
  <c r="D618" i="3"/>
  <c r="E786" i="3"/>
  <c r="D786" i="3"/>
  <c r="E962" i="3"/>
  <c r="E988" i="3"/>
  <c r="E1110" i="3"/>
  <c r="E2465" i="3"/>
  <c r="D2465" i="3"/>
  <c r="E288" i="3"/>
  <c r="D288" i="3"/>
  <c r="E376" i="3"/>
  <c r="D376" i="3"/>
  <c r="E492" i="3"/>
  <c r="D492" i="3"/>
  <c r="E553" i="3"/>
  <c r="D553" i="3"/>
  <c r="E621" i="3"/>
  <c r="D621" i="3"/>
  <c r="E696" i="3"/>
  <c r="D696" i="3"/>
  <c r="E714" i="3"/>
  <c r="D714" i="3"/>
  <c r="E894" i="3"/>
  <c r="D894" i="3"/>
  <c r="E918" i="3"/>
  <c r="D918" i="3"/>
  <c r="E1459" i="3"/>
  <c r="D1459" i="3"/>
  <c r="E1731" i="3"/>
  <c r="D1731" i="3"/>
  <c r="E2030" i="3"/>
  <c r="D2030" i="3"/>
  <c r="E2173" i="3"/>
  <c r="D2173" i="3"/>
  <c r="E2233" i="3"/>
  <c r="D2233" i="3"/>
  <c r="E2258" i="3"/>
  <c r="D2258" i="3"/>
  <c r="E2654" i="3"/>
  <c r="D2654" i="3"/>
  <c r="E93" i="3"/>
  <c r="D93" i="3"/>
  <c r="E97" i="3"/>
  <c r="D97" i="3"/>
  <c r="E178" i="3"/>
  <c r="D178" i="3"/>
  <c r="E275" i="3"/>
  <c r="D275" i="3"/>
  <c r="E280" i="3"/>
  <c r="D280" i="3"/>
  <c r="E500" i="3"/>
  <c r="D500" i="3"/>
  <c r="E616" i="3"/>
  <c r="D616" i="3"/>
  <c r="E644" i="3"/>
  <c r="D644" i="3"/>
  <c r="E726" i="3"/>
  <c r="D726" i="3"/>
  <c r="E808" i="3"/>
  <c r="D808" i="3"/>
  <c r="E923" i="3"/>
  <c r="D923" i="3"/>
  <c r="E1240" i="3"/>
  <c r="D1240" i="3"/>
  <c r="E1378" i="3"/>
  <c r="D1378" i="3"/>
  <c r="E1442" i="3"/>
  <c r="D1442" i="3"/>
  <c r="E1547" i="3"/>
  <c r="D1547" i="3"/>
  <c r="E2198" i="3"/>
  <c r="D2198" i="3"/>
  <c r="E2260" i="3"/>
  <c r="D2260" i="3"/>
  <c r="E2278" i="3"/>
  <c r="D2278" i="3"/>
  <c r="E2341" i="3"/>
  <c r="D2341" i="3"/>
  <c r="D16" i="3"/>
  <c r="E81" i="3"/>
  <c r="D81" i="3"/>
  <c r="E179" i="3"/>
  <c r="D179" i="3"/>
  <c r="D455" i="3"/>
  <c r="E531" i="3"/>
  <c r="E548" i="3"/>
  <c r="D548" i="3"/>
  <c r="E576" i="3"/>
  <c r="D576" i="3"/>
  <c r="E703" i="3"/>
  <c r="D703" i="3"/>
  <c r="E861" i="3"/>
  <c r="D861" i="3"/>
  <c r="E897" i="3"/>
  <c r="D897" i="3"/>
  <c r="E920" i="3"/>
  <c r="D920" i="3"/>
  <c r="D1049" i="3"/>
  <c r="E1087" i="3"/>
  <c r="D1087" i="3"/>
  <c r="E1158" i="3"/>
  <c r="E1367" i="3"/>
  <c r="D1367" i="3"/>
  <c r="E1500" i="3"/>
  <c r="D1500" i="3"/>
  <c r="D1581" i="3"/>
  <c r="D1840" i="3"/>
  <c r="E2141" i="3"/>
  <c r="D2141" i="3"/>
  <c r="E2570" i="3"/>
  <c r="D2570" i="3"/>
  <c r="E28" i="3"/>
  <c r="D28" i="3"/>
  <c r="E113" i="3"/>
  <c r="D113" i="3"/>
  <c r="E180" i="3"/>
  <c r="D180" i="3"/>
  <c r="E237" i="3"/>
  <c r="D237" i="3"/>
  <c r="E294" i="3"/>
  <c r="D294" i="3"/>
  <c r="E501" i="3"/>
  <c r="D501" i="3"/>
  <c r="E623" i="3"/>
  <c r="D623" i="3"/>
  <c r="D930" i="3"/>
  <c r="E930" i="3"/>
  <c r="E980" i="3"/>
  <c r="D980" i="3"/>
  <c r="E1284" i="3"/>
  <c r="D1284" i="3"/>
  <c r="E1351" i="3"/>
  <c r="D1351" i="3"/>
  <c r="E1764" i="3"/>
  <c r="D1764" i="3"/>
  <c r="E2114" i="3"/>
  <c r="D2114" i="3"/>
  <c r="E2558" i="3"/>
  <c r="D2558" i="3"/>
  <c r="D36" i="3"/>
  <c r="E36" i="3"/>
  <c r="E114" i="3"/>
  <c r="D114" i="3"/>
  <c r="E181" i="3"/>
  <c r="D181" i="3"/>
  <c r="E241" i="3"/>
  <c r="D241" i="3"/>
  <c r="E245" i="3"/>
  <c r="D245" i="3"/>
  <c r="D708" i="3"/>
  <c r="D909" i="3"/>
  <c r="E1432" i="3"/>
  <c r="D1432" i="3"/>
  <c r="D1516" i="3"/>
  <c r="E172" i="3"/>
  <c r="D172" i="3"/>
  <c r="E205" i="3"/>
  <c r="D205" i="3"/>
  <c r="E282" i="3"/>
  <c r="D282" i="3"/>
  <c r="E558" i="3"/>
  <c r="D558" i="3"/>
  <c r="E704" i="3"/>
  <c r="D704" i="3"/>
  <c r="E1107" i="3"/>
  <c r="D1107" i="3"/>
  <c r="E1385" i="3"/>
  <c r="D1385" i="3"/>
  <c r="E2194" i="3"/>
  <c r="D2194" i="3"/>
  <c r="E2228" i="3"/>
  <c r="D2228" i="3"/>
  <c r="E2345" i="3"/>
  <c r="D2345" i="3"/>
  <c r="E2691" i="3"/>
  <c r="D2691" i="3"/>
  <c r="E5" i="3"/>
  <c r="D5" i="3"/>
  <c r="E30" i="3"/>
  <c r="D30" i="3"/>
  <c r="E85" i="3"/>
  <c r="D85" i="3"/>
  <c r="D118" i="3"/>
  <c r="D124" i="3"/>
  <c r="D199" i="3"/>
  <c r="D215" i="3"/>
  <c r="E229" i="3"/>
  <c r="D229" i="3"/>
  <c r="E239" i="3"/>
  <c r="D239" i="3"/>
  <c r="E374" i="3"/>
  <c r="D374" i="3"/>
  <c r="D403" i="3"/>
  <c r="E516" i="3"/>
  <c r="D516" i="3"/>
  <c r="E524" i="3"/>
  <c r="D524" i="3"/>
  <c r="D529" i="3"/>
  <c r="D654" i="3"/>
  <c r="D667" i="3"/>
  <c r="E719" i="3"/>
  <c r="D719" i="3"/>
  <c r="D775" i="3"/>
  <c r="E784" i="3"/>
  <c r="D784" i="3"/>
  <c r="D796" i="3"/>
  <c r="D821" i="3"/>
  <c r="D835" i="3"/>
  <c r="E956" i="3"/>
  <c r="D956" i="3"/>
  <c r="E1035" i="3"/>
  <c r="D1074" i="3"/>
  <c r="E1074" i="3"/>
  <c r="E1199" i="3"/>
  <c r="D1199" i="3"/>
  <c r="E1234" i="3"/>
  <c r="D1234" i="3"/>
  <c r="E1609" i="3"/>
  <c r="E2229" i="3"/>
  <c r="D2229" i="3"/>
  <c r="E2550" i="3"/>
  <c r="D2550" i="3"/>
  <c r="E2638" i="3"/>
  <c r="D2638" i="3"/>
  <c r="E95" i="3"/>
  <c r="D95" i="3"/>
  <c r="D144" i="3"/>
  <c r="D150" i="3"/>
  <c r="D166" i="3"/>
  <c r="D223" i="3"/>
  <c r="D357" i="3"/>
  <c r="E363" i="3"/>
  <c r="E424" i="3"/>
  <c r="D424" i="3"/>
  <c r="D453" i="3"/>
  <c r="D487" i="3"/>
  <c r="D614" i="3"/>
  <c r="E651" i="3"/>
  <c r="E684" i="3"/>
  <c r="D684" i="3"/>
  <c r="E932" i="3"/>
  <c r="D932" i="3"/>
  <c r="D1001" i="3"/>
  <c r="E1036" i="3"/>
  <c r="D1036" i="3"/>
  <c r="D1145" i="3"/>
  <c r="E1155" i="3"/>
  <c r="E1395" i="3"/>
  <c r="D1395" i="3"/>
  <c r="D1574" i="3"/>
  <c r="D1724" i="3"/>
  <c r="D1747" i="3"/>
  <c r="E1853" i="3"/>
  <c r="D1853" i="3"/>
  <c r="D24" i="3"/>
  <c r="D276" i="3"/>
  <c r="D321" i="3"/>
  <c r="E328" i="3"/>
  <c r="D328" i="3"/>
  <c r="E367" i="3"/>
  <c r="E371" i="3"/>
  <c r="D371" i="3"/>
  <c r="E432" i="3"/>
  <c r="D432" i="3"/>
  <c r="D440" i="3"/>
  <c r="E555" i="3"/>
  <c r="E627" i="3"/>
  <c r="E635" i="3"/>
  <c r="D635" i="3"/>
  <c r="E656" i="3"/>
  <c r="D656" i="3"/>
  <c r="E672" i="3"/>
  <c r="D672" i="3"/>
  <c r="D675" i="3"/>
  <c r="E675" i="3"/>
  <c r="D780" i="3"/>
  <c r="E817" i="3"/>
  <c r="D817" i="3"/>
  <c r="D1025" i="3"/>
  <c r="D1164" i="3"/>
  <c r="E1196" i="3"/>
  <c r="D1196" i="3"/>
  <c r="E1300" i="3"/>
  <c r="D1300" i="3"/>
  <c r="E1648" i="3"/>
  <c r="D1648" i="3"/>
  <c r="E2071" i="3"/>
  <c r="D2071" i="3"/>
  <c r="E2178" i="3"/>
  <c r="D2178" i="3"/>
  <c r="E605" i="3"/>
  <c r="D605" i="3"/>
  <c r="E818" i="3"/>
  <c r="D818" i="3"/>
  <c r="E875" i="3"/>
  <c r="D875" i="3"/>
  <c r="E1059" i="3"/>
  <c r="D1059" i="3"/>
  <c r="E2174" i="3"/>
  <c r="D2174" i="3"/>
  <c r="E2621" i="3"/>
  <c r="D2621" i="3"/>
  <c r="E732" i="3"/>
  <c r="D732" i="3"/>
  <c r="E792" i="3"/>
  <c r="D792" i="3"/>
  <c r="E805" i="3"/>
  <c r="D805" i="3"/>
  <c r="E824" i="3"/>
  <c r="D824" i="3"/>
  <c r="E827" i="3"/>
  <c r="D827" i="3"/>
  <c r="E908" i="3"/>
  <c r="D908" i="3"/>
  <c r="E921" i="3"/>
  <c r="D921" i="3"/>
  <c r="E986" i="3"/>
  <c r="D986" i="3"/>
  <c r="E1005" i="3"/>
  <c r="D1005" i="3"/>
  <c r="E1052" i="3"/>
  <c r="D1052" i="3"/>
  <c r="E1183" i="3"/>
  <c r="D1183" i="3"/>
  <c r="E1221" i="3"/>
  <c r="D1221" i="3"/>
  <c r="E1530" i="3"/>
  <c r="D1530" i="3"/>
  <c r="E1982" i="3"/>
  <c r="D1982" i="3"/>
  <c r="E2011" i="3"/>
  <c r="D2011" i="3"/>
  <c r="E2132" i="3"/>
  <c r="D2132" i="3"/>
  <c r="E2207" i="3"/>
  <c r="D2207" i="3"/>
  <c r="E2666" i="3"/>
  <c r="D2666" i="3"/>
  <c r="E336" i="3"/>
  <c r="D336" i="3"/>
  <c r="E378" i="3"/>
  <c r="D378" i="3"/>
  <c r="E499" i="3"/>
  <c r="D499" i="3"/>
  <c r="D620" i="3"/>
  <c r="E645" i="3"/>
  <c r="D645" i="3"/>
  <c r="D752" i="3"/>
  <c r="E872" i="3"/>
  <c r="D872" i="3"/>
  <c r="D876" i="3"/>
  <c r="D885" i="3"/>
  <c r="E948" i="3"/>
  <c r="D948" i="3"/>
  <c r="D1022" i="3"/>
  <c r="D1038" i="3"/>
  <c r="E1038" i="3"/>
  <c r="D1269" i="3"/>
  <c r="E1324" i="3"/>
  <c r="D1324" i="3"/>
  <c r="E1455" i="3"/>
  <c r="D1455" i="3"/>
  <c r="E1520" i="3"/>
  <c r="D1520" i="3"/>
  <c r="E1617" i="3"/>
  <c r="D1617" i="3"/>
  <c r="D1692" i="3"/>
  <c r="E1739" i="3"/>
  <c r="D1739" i="3"/>
  <c r="E1772" i="3"/>
  <c r="D1772" i="3"/>
  <c r="E1845" i="3"/>
  <c r="D1845" i="3"/>
  <c r="E1869" i="3"/>
  <c r="D1869" i="3"/>
  <c r="E1934" i="3"/>
  <c r="D1934" i="3"/>
  <c r="E2068" i="3"/>
  <c r="D2068" i="3"/>
  <c r="E2182" i="3"/>
  <c r="D2182" i="3"/>
  <c r="D2559" i="3"/>
  <c r="E1039" i="3"/>
  <c r="D1039" i="3"/>
  <c r="E1288" i="3"/>
  <c r="D1288" i="3"/>
  <c r="E1371" i="3"/>
  <c r="D1371" i="3"/>
  <c r="E1593" i="3"/>
  <c r="D1593" i="3"/>
  <c r="E1620" i="3"/>
  <c r="D1620" i="3"/>
  <c r="E1828" i="3"/>
  <c r="D1828" i="3"/>
  <c r="E1844" i="3"/>
  <c r="D1844" i="3"/>
  <c r="E2024" i="3"/>
  <c r="D2024" i="3"/>
  <c r="E2096" i="3"/>
  <c r="D2096" i="3"/>
  <c r="E2314" i="3"/>
  <c r="D2314" i="3"/>
  <c r="E2376" i="3"/>
  <c r="D2376" i="3"/>
  <c r="E1335" i="3"/>
  <c r="D1335" i="3"/>
  <c r="E1364" i="3"/>
  <c r="D1364" i="3"/>
  <c r="E1428" i="3"/>
  <c r="D1428" i="3"/>
  <c r="E1563" i="3"/>
  <c r="D1563" i="3"/>
  <c r="E1660" i="3"/>
  <c r="D1660" i="3"/>
  <c r="E1755" i="3"/>
  <c r="D1755" i="3"/>
  <c r="E1877" i="3"/>
  <c r="D1877" i="3"/>
  <c r="E1910" i="3"/>
  <c r="D1910" i="3"/>
  <c r="E1950" i="3"/>
  <c r="D1950" i="3"/>
  <c r="E2150" i="3"/>
  <c r="D2150" i="3"/>
  <c r="E2412" i="3"/>
  <c r="D2412" i="3"/>
  <c r="E1323" i="3"/>
  <c r="D1323" i="3"/>
  <c r="E1491" i="3"/>
  <c r="D1491" i="3"/>
  <c r="E1818" i="3"/>
  <c r="D1818" i="3"/>
  <c r="D1862" i="3"/>
  <c r="E1927" i="3"/>
  <c r="D1927" i="3"/>
  <c r="E1965" i="3"/>
  <c r="D1965" i="3"/>
  <c r="E1985" i="3"/>
  <c r="D1985" i="3"/>
  <c r="E2310" i="3"/>
  <c r="D2310" i="3"/>
  <c r="E1241" i="3"/>
  <c r="D1241" i="3"/>
  <c r="D1410" i="3"/>
  <c r="E1410" i="3"/>
  <c r="E1478" i="3"/>
  <c r="D1478" i="3"/>
  <c r="E1710" i="3"/>
  <c r="D1710" i="3"/>
  <c r="E1797" i="3"/>
  <c r="D1797" i="3"/>
  <c r="E1903" i="3"/>
  <c r="D1903" i="3"/>
  <c r="E2290" i="3"/>
  <c r="D2290" i="3"/>
  <c r="E1665" i="3"/>
  <c r="D1665" i="3"/>
  <c r="E1732" i="3"/>
  <c r="D1732" i="3"/>
  <c r="E1785" i="3"/>
  <c r="D1785" i="3"/>
  <c r="E1874" i="3"/>
  <c r="D1874" i="3"/>
  <c r="E1891" i="3"/>
  <c r="D1891" i="3"/>
  <c r="E1961" i="3"/>
  <c r="D1961" i="3"/>
  <c r="E2013" i="3"/>
  <c r="D2013" i="3"/>
  <c r="E2450" i="3"/>
  <c r="D2450" i="3"/>
  <c r="D2681" i="3"/>
  <c r="E3" i="3"/>
  <c r="D8" i="3"/>
  <c r="E13" i="3"/>
  <c r="D13" i="3"/>
  <c r="E52" i="3"/>
  <c r="E58" i="3"/>
  <c r="E60" i="3"/>
  <c r="E62" i="3"/>
  <c r="D64" i="3"/>
  <c r="D66" i="3"/>
  <c r="D70" i="3"/>
  <c r="D72" i="3"/>
  <c r="D74" i="3"/>
  <c r="E117" i="3"/>
  <c r="E119" i="3"/>
  <c r="D129" i="3"/>
  <c r="D131" i="3"/>
  <c r="E137" i="3"/>
  <c r="E139" i="3"/>
  <c r="E145" i="3"/>
  <c r="D145" i="3"/>
  <c r="D149" i="3"/>
  <c r="D151" i="3"/>
  <c r="E196" i="3"/>
  <c r="E202" i="3"/>
  <c r="E204" i="3"/>
  <c r="E206" i="3"/>
  <c r="D208" i="3"/>
  <c r="D210" i="3"/>
  <c r="D214" i="3"/>
  <c r="D216" i="3"/>
  <c r="D218" i="3"/>
  <c r="E264" i="3"/>
  <c r="D264" i="3"/>
  <c r="E270" i="3"/>
  <c r="D285" i="3"/>
  <c r="D289" i="3"/>
  <c r="D293" i="3"/>
  <c r="E295" i="3"/>
  <c r="E312" i="3"/>
  <c r="D312" i="3"/>
  <c r="E318" i="3"/>
  <c r="D333" i="3"/>
  <c r="D337" i="3"/>
  <c r="D341" i="3"/>
  <c r="E343" i="3"/>
  <c r="E360" i="3"/>
  <c r="D360" i="3"/>
  <c r="E366" i="3"/>
  <c r="D381" i="3"/>
  <c r="D385" i="3"/>
  <c r="D389" i="3"/>
  <c r="E391" i="3"/>
  <c r="E408" i="3"/>
  <c r="D408" i="3"/>
  <c r="E414" i="3"/>
  <c r="D429" i="3"/>
  <c r="D433" i="3"/>
  <c r="D437" i="3"/>
  <c r="E439" i="3"/>
  <c r="D463" i="3"/>
  <c r="E481" i="3"/>
  <c r="E509" i="3"/>
  <c r="E525" i="3"/>
  <c r="D535" i="3"/>
  <c r="E549" i="3"/>
  <c r="E551" i="3"/>
  <c r="D572" i="3"/>
  <c r="D577" i="3"/>
  <c r="E582" i="3"/>
  <c r="E603" i="3"/>
  <c r="D619" i="3"/>
  <c r="D643" i="3"/>
  <c r="E655" i="3"/>
  <c r="D660" i="3"/>
  <c r="E683" i="3"/>
  <c r="D683" i="3"/>
  <c r="E697" i="3"/>
  <c r="D702" i="3"/>
  <c r="D729" i="3"/>
  <c r="E745" i="3"/>
  <c r="E750" i="3"/>
  <c r="E756" i="3"/>
  <c r="D756" i="3"/>
  <c r="E773" i="3"/>
  <c r="E782" i="3"/>
  <c r="D782" i="3"/>
  <c r="E791" i="3"/>
  <c r="D791" i="3"/>
  <c r="E794" i="3"/>
  <c r="D822" i="3"/>
  <c r="E840" i="3"/>
  <c r="D849" i="3"/>
  <c r="E892" i="3"/>
  <c r="D892" i="3"/>
  <c r="E913" i="3"/>
  <c r="D913" i="3"/>
  <c r="E925" i="3"/>
  <c r="D925" i="3"/>
  <c r="D940" i="3"/>
  <c r="D964" i="3"/>
  <c r="E1020" i="3"/>
  <c r="D1023" i="3"/>
  <c r="E1063" i="3"/>
  <c r="D1063" i="3"/>
  <c r="D1079" i="3"/>
  <c r="D1082" i="3"/>
  <c r="D1147" i="3"/>
  <c r="E1190" i="3"/>
  <c r="D1203" i="3"/>
  <c r="D1206" i="3"/>
  <c r="E1206" i="3"/>
  <c r="E1216" i="3"/>
  <c r="D1216" i="3"/>
  <c r="E1232" i="3"/>
  <c r="D1232" i="3"/>
  <c r="D1280" i="3"/>
  <c r="E1298" i="3"/>
  <c r="D1312" i="3"/>
  <c r="D1337" i="3"/>
  <c r="D1356" i="3"/>
  <c r="D1362" i="3"/>
  <c r="E1362" i="3"/>
  <c r="D1397" i="3"/>
  <c r="E1424" i="3"/>
  <c r="D1430" i="3"/>
  <c r="D1444" i="3"/>
  <c r="E1450" i="3"/>
  <c r="E1483" i="3"/>
  <c r="E1511" i="3"/>
  <c r="D1511" i="3"/>
  <c r="E1522" i="3"/>
  <c r="D1522" i="3"/>
  <c r="E1528" i="3"/>
  <c r="D1572" i="3"/>
  <c r="D1583" i="3"/>
  <c r="D1607" i="3"/>
  <c r="D1619" i="3"/>
  <c r="E1651" i="3"/>
  <c r="D1651" i="3"/>
  <c r="D1700" i="3"/>
  <c r="E1722" i="3"/>
  <c r="D1722" i="3"/>
  <c r="D1742" i="3"/>
  <c r="E1765" i="3"/>
  <c r="D1765" i="3"/>
  <c r="E1826" i="3"/>
  <c r="E1847" i="3"/>
  <c r="D1847" i="3"/>
  <c r="E1900" i="3"/>
  <c r="D1926" i="3"/>
  <c r="D1958" i="3"/>
  <c r="D1962" i="3"/>
  <c r="E1988" i="3"/>
  <c r="D1988" i="3"/>
  <c r="D2040" i="3"/>
  <c r="E2057" i="3"/>
  <c r="D2057" i="3"/>
  <c r="E2093" i="3"/>
  <c r="D2093" i="3"/>
  <c r="E2204" i="3"/>
  <c r="E2302" i="3"/>
  <c r="D2302" i="3"/>
  <c r="E2395" i="3"/>
  <c r="D2395" i="3"/>
  <c r="D2457" i="3"/>
  <c r="E2501" i="3"/>
  <c r="D2501" i="3"/>
  <c r="E109" i="3"/>
  <c r="D109" i="3"/>
  <c r="E347" i="3"/>
  <c r="D347" i="3"/>
  <c r="E395" i="3"/>
  <c r="D395" i="3"/>
  <c r="E443" i="3"/>
  <c r="D443" i="3"/>
  <c r="E539" i="3"/>
  <c r="D539" i="3"/>
  <c r="E600" i="3"/>
  <c r="D600" i="3"/>
  <c r="E800" i="3"/>
  <c r="D800" i="3"/>
  <c r="E924" i="3"/>
  <c r="D924" i="3"/>
  <c r="D1122" i="3"/>
  <c r="E1122" i="3"/>
  <c r="E1142" i="3"/>
  <c r="D1142" i="3"/>
  <c r="D1168" i="3"/>
  <c r="D1456" i="3"/>
  <c r="D1517" i="3"/>
  <c r="E1635" i="3"/>
  <c r="D1635" i="3"/>
  <c r="D1639" i="3"/>
  <c r="E1707" i="3"/>
  <c r="D1707" i="3"/>
  <c r="E1737" i="3"/>
  <c r="D1737" i="3"/>
  <c r="D1820" i="3"/>
  <c r="D2004" i="3"/>
  <c r="E2161" i="3"/>
  <c r="D2161" i="3"/>
  <c r="E2236" i="3"/>
  <c r="D2236" i="3"/>
  <c r="E2489" i="3"/>
  <c r="D2489" i="3"/>
  <c r="D40" i="3"/>
  <c r="D46" i="3"/>
  <c r="D50" i="3"/>
  <c r="D105" i="3"/>
  <c r="D127" i="3"/>
  <c r="D184" i="3"/>
  <c r="D192" i="3"/>
  <c r="D249" i="3"/>
  <c r="D297" i="3"/>
  <c r="D320" i="3"/>
  <c r="D368" i="3"/>
  <c r="D393" i="3"/>
  <c r="D441" i="3"/>
  <c r="D465" i="3"/>
  <c r="D486" i="3"/>
  <c r="D518" i="3"/>
  <c r="D537" i="3"/>
  <c r="E699" i="3"/>
  <c r="E723" i="3"/>
  <c r="E739" i="3"/>
  <c r="D739" i="3"/>
  <c r="E788" i="3"/>
  <c r="D788" i="3"/>
  <c r="D809" i="3"/>
  <c r="D828" i="3"/>
  <c r="D845" i="3"/>
  <c r="E852" i="3"/>
  <c r="D852" i="3"/>
  <c r="E901" i="3"/>
  <c r="D901" i="3"/>
  <c r="D983" i="3"/>
  <c r="E1014" i="3"/>
  <c r="E1053" i="3"/>
  <c r="D1053" i="3"/>
  <c r="E1143" i="3"/>
  <c r="D1143" i="3"/>
  <c r="E1184" i="3"/>
  <c r="D1212" i="3"/>
  <c r="E1228" i="3"/>
  <c r="D1242" i="3"/>
  <c r="E1242" i="3"/>
  <c r="E1250" i="3"/>
  <c r="D1250" i="3"/>
  <c r="E1263" i="3"/>
  <c r="D1308" i="3"/>
  <c r="D1315" i="3"/>
  <c r="D1437" i="3"/>
  <c r="D1463" i="3"/>
  <c r="D1469" i="3"/>
  <c r="D1534" i="3"/>
  <c r="E1534" i="3"/>
  <c r="E1550" i="3"/>
  <c r="E1578" i="3"/>
  <c r="D1578" i="3"/>
  <c r="E1614" i="3"/>
  <c r="D1614" i="3"/>
  <c r="E1622" i="3"/>
  <c r="D1650" i="3"/>
  <c r="D1670" i="3"/>
  <c r="D1813" i="3"/>
  <c r="D1830" i="3"/>
  <c r="E2018" i="3"/>
  <c r="D2018" i="3"/>
  <c r="E2049" i="3"/>
  <c r="D2049" i="3"/>
  <c r="E2069" i="3"/>
  <c r="D2069" i="3"/>
  <c r="E2210" i="3"/>
  <c r="D2210" i="3"/>
  <c r="D2281" i="3"/>
  <c r="E2551" i="3"/>
  <c r="D2551" i="3"/>
  <c r="D54" i="3"/>
  <c r="E125" i="3"/>
  <c r="E133" i="3"/>
  <c r="D133" i="3"/>
  <c r="E190" i="3"/>
  <c r="E194" i="3"/>
  <c r="D198" i="3"/>
  <c r="E251" i="3"/>
  <c r="E504" i="3"/>
  <c r="D504" i="3"/>
  <c r="E522" i="3"/>
  <c r="E624" i="3"/>
  <c r="D624" i="3"/>
  <c r="E731" i="3"/>
  <c r="D731" i="3"/>
  <c r="D1037" i="3"/>
  <c r="E1076" i="3"/>
  <c r="D1076" i="3"/>
  <c r="E1092" i="3"/>
  <c r="D1092" i="3"/>
  <c r="E1135" i="3"/>
  <c r="D1135" i="3"/>
  <c r="D1302" i="3"/>
  <c r="E1302" i="3"/>
  <c r="E1466" i="3"/>
  <c r="D1466" i="3"/>
  <c r="E1508" i="3"/>
  <c r="D1508" i="3"/>
  <c r="E1579" i="3"/>
  <c r="D1579" i="3"/>
  <c r="D1600" i="3"/>
  <c r="E1603" i="3"/>
  <c r="E1636" i="3"/>
  <c r="D1636" i="3"/>
  <c r="E1686" i="3"/>
  <c r="D1686" i="3"/>
  <c r="E1693" i="3"/>
  <c r="D1693" i="3"/>
  <c r="E1867" i="3"/>
  <c r="D1867" i="3"/>
  <c r="E1904" i="3"/>
  <c r="D1904" i="3"/>
  <c r="E1940" i="3"/>
  <c r="D1940" i="3"/>
  <c r="E1976" i="3"/>
  <c r="D1976" i="3"/>
  <c r="E2635" i="3"/>
  <c r="D2635" i="3"/>
  <c r="D2670" i="3"/>
  <c r="D17" i="3"/>
  <c r="D19" i="3"/>
  <c r="D76" i="3"/>
  <c r="D78" i="3"/>
  <c r="D82" i="3"/>
  <c r="D84" i="3"/>
  <c r="D86" i="3"/>
  <c r="D141" i="3"/>
  <c r="D143" i="3"/>
  <c r="E157" i="3"/>
  <c r="D157" i="3"/>
  <c r="D161" i="3"/>
  <c r="D163" i="3"/>
  <c r="D220" i="3"/>
  <c r="D222" i="3"/>
  <c r="D226" i="3"/>
  <c r="D228" i="3"/>
  <c r="D230" i="3"/>
  <c r="D283" i="3"/>
  <c r="D287" i="3"/>
  <c r="E291" i="3"/>
  <c r="D331" i="3"/>
  <c r="D335" i="3"/>
  <c r="E339" i="3"/>
  <c r="D379" i="3"/>
  <c r="D383" i="3"/>
  <c r="E387" i="3"/>
  <c r="D427" i="3"/>
  <c r="D431" i="3"/>
  <c r="E435" i="3"/>
  <c r="E452" i="3"/>
  <c r="D452" i="3"/>
  <c r="D468" i="3"/>
  <c r="E491" i="3"/>
  <c r="D491" i="3"/>
  <c r="D512" i="3"/>
  <c r="E528" i="3"/>
  <c r="D528" i="3"/>
  <c r="E540" i="3"/>
  <c r="D540" i="3"/>
  <c r="D559" i="3"/>
  <c r="E596" i="3"/>
  <c r="D596" i="3"/>
  <c r="D601" i="3"/>
  <c r="D629" i="3"/>
  <c r="D662" i="3"/>
  <c r="D664" i="3"/>
  <c r="D666" i="3"/>
  <c r="D671" i="3"/>
  <c r="D681" i="3"/>
  <c r="D721" i="3"/>
  <c r="D763" i="3"/>
  <c r="D810" i="3"/>
  <c r="E813" i="3"/>
  <c r="D813" i="3"/>
  <c r="D834" i="3"/>
  <c r="D856" i="3"/>
  <c r="E868" i="3"/>
  <c r="D868" i="3"/>
  <c r="D880" i="3"/>
  <c r="D883" i="3"/>
  <c r="D904" i="3"/>
  <c r="D907" i="3"/>
  <c r="D916" i="3"/>
  <c r="E931" i="3"/>
  <c r="D931" i="3"/>
  <c r="E967" i="3"/>
  <c r="D967" i="3"/>
  <c r="E990" i="3"/>
  <c r="D996" i="3"/>
  <c r="D999" i="3"/>
  <c r="E1034" i="3"/>
  <c r="D1034" i="3"/>
  <c r="E1047" i="3"/>
  <c r="D1047" i="3"/>
  <c r="D1066" i="3"/>
  <c r="E1124" i="3"/>
  <c r="D1124" i="3"/>
  <c r="D1127" i="3"/>
  <c r="D1169" i="3"/>
  <c r="E1178" i="3"/>
  <c r="D1178" i="3"/>
  <c r="D1195" i="3"/>
  <c r="D1229" i="3"/>
  <c r="D1271" i="3"/>
  <c r="D1293" i="3"/>
  <c r="D1373" i="3"/>
  <c r="E1470" i="3"/>
  <c r="D1480" i="3"/>
  <c r="D1496" i="3"/>
  <c r="D1502" i="3"/>
  <c r="D1538" i="3"/>
  <c r="E1538" i="3"/>
  <c r="D1548" i="3"/>
  <c r="D1672" i="3"/>
  <c r="E1715" i="3"/>
  <c r="D1715" i="3"/>
  <c r="E1766" i="3"/>
  <c r="D1766" i="3"/>
  <c r="E1827" i="3"/>
  <c r="D1827" i="3"/>
  <c r="E1889" i="3"/>
  <c r="D1889" i="3"/>
  <c r="E1936" i="3"/>
  <c r="D1936" i="3"/>
  <c r="E2032" i="3"/>
  <c r="D2032" i="3"/>
  <c r="E2121" i="3"/>
  <c r="D2121" i="3"/>
  <c r="E2164" i="3"/>
  <c r="D2164" i="3"/>
  <c r="E2205" i="3"/>
  <c r="D2205" i="3"/>
  <c r="E2222" i="3"/>
  <c r="D2222" i="3"/>
  <c r="E2297" i="3"/>
  <c r="D2297" i="3"/>
  <c r="D2307" i="3"/>
  <c r="E2365" i="3"/>
  <c r="D2365" i="3"/>
  <c r="D2528" i="3"/>
  <c r="D2594" i="3"/>
  <c r="E2625" i="3"/>
  <c r="D2625" i="3"/>
  <c r="E2677" i="3"/>
  <c r="D2677" i="3"/>
  <c r="E253" i="3"/>
  <c r="D253" i="3"/>
  <c r="E299" i="3"/>
  <c r="D299" i="3"/>
  <c r="E720" i="3"/>
  <c r="D720" i="3"/>
  <c r="E781" i="3"/>
  <c r="D781" i="3"/>
  <c r="E787" i="3"/>
  <c r="D787" i="3"/>
  <c r="E833" i="3"/>
  <c r="D833" i="3"/>
  <c r="E1088" i="3"/>
  <c r="D1088" i="3"/>
  <c r="E1111" i="3"/>
  <c r="D1111" i="3"/>
  <c r="D1180" i="3"/>
  <c r="E1340" i="3"/>
  <c r="D1340" i="3"/>
  <c r="E1479" i="3"/>
  <c r="D1479" i="3"/>
  <c r="D1596" i="3"/>
  <c r="D1657" i="3"/>
  <c r="D1749" i="3"/>
  <c r="D1790" i="3"/>
  <c r="E1816" i="3"/>
  <c r="D1816" i="3"/>
  <c r="D1970" i="3"/>
  <c r="E2001" i="3"/>
  <c r="D2001" i="3"/>
  <c r="D2323" i="3"/>
  <c r="D12" i="3"/>
  <c r="D42" i="3"/>
  <c r="D48" i="3"/>
  <c r="D107" i="3"/>
  <c r="E121" i="3"/>
  <c r="D121" i="3"/>
  <c r="D186" i="3"/>
  <c r="D272" i="3"/>
  <c r="D345" i="3"/>
  <c r="D416" i="3"/>
  <c r="E483" i="3"/>
  <c r="D520" i="3"/>
  <c r="D527" i="3"/>
  <c r="D631" i="3"/>
  <c r="D668" i="3"/>
  <c r="D673" i="3"/>
  <c r="D715" i="3"/>
  <c r="E747" i="3"/>
  <c r="E768" i="3"/>
  <c r="D768" i="3"/>
  <c r="D797" i="3"/>
  <c r="E803" i="3"/>
  <c r="D803" i="3"/>
  <c r="D1026" i="3"/>
  <c r="E1026" i="3"/>
  <c r="D1046" i="3"/>
  <c r="D1062" i="3"/>
  <c r="E1062" i="3"/>
  <c r="D1266" i="3"/>
  <c r="E1266" i="3"/>
  <c r="E1343" i="3"/>
  <c r="D1343" i="3"/>
  <c r="E1376" i="3"/>
  <c r="D1376" i="3"/>
  <c r="E1382" i="3"/>
  <c r="D1382" i="3"/>
  <c r="D1433" i="3"/>
  <c r="E1587" i="3"/>
  <c r="D1587" i="3"/>
  <c r="D2008" i="3"/>
  <c r="E2044" i="3"/>
  <c r="D2044" i="3"/>
  <c r="E2083" i="3"/>
  <c r="D2083" i="3"/>
  <c r="E2120" i="3"/>
  <c r="D2120" i="3"/>
  <c r="E2318" i="3"/>
  <c r="D2318" i="3"/>
  <c r="E2424" i="3"/>
  <c r="D2424" i="3"/>
  <c r="E2485" i="3"/>
  <c r="D2485" i="3"/>
  <c r="D2521" i="3"/>
  <c r="E2561" i="3"/>
  <c r="D2561" i="3"/>
  <c r="E456" i="3"/>
  <c r="D456" i="3"/>
  <c r="D476" i="3"/>
  <c r="E579" i="3"/>
  <c r="D608" i="3"/>
  <c r="E636" i="3"/>
  <c r="D636" i="3"/>
  <c r="E692" i="3"/>
  <c r="D692" i="3"/>
  <c r="D806" i="3"/>
  <c r="E889" i="3"/>
  <c r="D889" i="3"/>
  <c r="E1476" i="3"/>
  <c r="D1476" i="3"/>
  <c r="D1590" i="3"/>
  <c r="E1806" i="3"/>
  <c r="D1806" i="3"/>
  <c r="E1949" i="3"/>
  <c r="D1949" i="3"/>
  <c r="D2022" i="3"/>
  <c r="D2106" i="3"/>
  <c r="D2152" i="3"/>
  <c r="E2246" i="3"/>
  <c r="D2246" i="3"/>
  <c r="E2506" i="3"/>
  <c r="D2506" i="3"/>
  <c r="E2589" i="3"/>
  <c r="D2589" i="3"/>
  <c r="E9" i="3"/>
  <c r="D9" i="3"/>
  <c r="E25" i="3"/>
  <c r="D25" i="3"/>
  <c r="D90" i="3"/>
  <c r="E169" i="3"/>
  <c r="D169" i="3"/>
  <c r="D234" i="3"/>
  <c r="D260" i="3"/>
  <c r="D308" i="3"/>
  <c r="D356" i="3"/>
  <c r="D404" i="3"/>
  <c r="D479" i="3"/>
  <c r="E507" i="3"/>
  <c r="D523" i="3"/>
  <c r="E587" i="3"/>
  <c r="D587" i="3"/>
  <c r="E648" i="3"/>
  <c r="D648" i="3"/>
  <c r="E771" i="3"/>
  <c r="E823" i="3"/>
  <c r="D823" i="3"/>
  <c r="E829" i="3"/>
  <c r="D829" i="3"/>
  <c r="E846" i="3"/>
  <c r="D846" i="3"/>
  <c r="D859" i="3"/>
  <c r="E890" i="3"/>
  <c r="D890" i="3"/>
  <c r="E944" i="3"/>
  <c r="D944" i="3"/>
  <c r="D978" i="3"/>
  <c r="E978" i="3"/>
  <c r="D1096" i="3"/>
  <c r="D1144" i="3"/>
  <c r="E1207" i="3"/>
  <c r="D1207" i="3"/>
  <c r="E1220" i="3"/>
  <c r="D1220" i="3"/>
  <c r="E1226" i="3"/>
  <c r="D1226" i="3"/>
  <c r="E1255" i="3"/>
  <c r="D1255" i="3"/>
  <c r="E1268" i="3"/>
  <c r="D1268" i="3"/>
  <c r="E1363" i="3"/>
  <c r="D1363" i="3"/>
  <c r="D1418" i="3"/>
  <c r="E1484" i="3"/>
  <c r="D1484" i="3"/>
  <c r="E1519" i="3"/>
  <c r="D1519" i="3"/>
  <c r="D1558" i="3"/>
  <c r="E1558" i="3"/>
  <c r="D1580" i="3"/>
  <c r="E1687" i="3"/>
  <c r="D1687" i="3"/>
  <c r="E1701" i="3"/>
  <c r="D1701" i="3"/>
  <c r="E1751" i="3"/>
  <c r="D1751" i="3"/>
  <c r="E1787" i="3"/>
  <c r="D1787" i="3"/>
  <c r="E1807" i="3"/>
  <c r="D1807" i="3"/>
  <c r="E1831" i="3"/>
  <c r="D1831" i="3"/>
  <c r="E1880" i="3"/>
  <c r="D1880" i="3"/>
  <c r="D1922" i="3"/>
  <c r="E1946" i="3"/>
  <c r="D1946" i="3"/>
  <c r="E1963" i="3"/>
  <c r="D1963" i="3"/>
  <c r="D2590" i="3"/>
  <c r="E2641" i="3"/>
  <c r="D2641" i="3"/>
  <c r="E2665" i="3"/>
  <c r="D2665" i="3"/>
  <c r="E779" i="3"/>
  <c r="D779" i="3"/>
  <c r="E812" i="3"/>
  <c r="D812" i="3"/>
  <c r="E820" i="3"/>
  <c r="D820" i="3"/>
  <c r="E836" i="3"/>
  <c r="D836" i="3"/>
  <c r="E841" i="3"/>
  <c r="D841" i="3"/>
  <c r="E887" i="3"/>
  <c r="D887" i="3"/>
  <c r="E943" i="3"/>
  <c r="D943" i="3"/>
  <c r="D1050" i="3"/>
  <c r="E1050" i="3"/>
  <c r="E1094" i="3"/>
  <c r="D1094" i="3"/>
  <c r="D1218" i="3"/>
  <c r="E1218" i="3"/>
  <c r="E1238" i="3"/>
  <c r="D1238" i="3"/>
  <c r="E1495" i="3"/>
  <c r="D1495" i="3"/>
  <c r="E1604" i="3"/>
  <c r="D1604" i="3"/>
  <c r="E1773" i="3"/>
  <c r="D1773" i="3"/>
  <c r="E1780" i="3"/>
  <c r="D1780" i="3"/>
  <c r="E1868" i="3"/>
  <c r="D1868" i="3"/>
  <c r="E1975" i="3"/>
  <c r="D1975" i="3"/>
  <c r="E2047" i="3"/>
  <c r="D2047" i="3"/>
  <c r="E2162" i="3"/>
  <c r="D2162" i="3"/>
  <c r="E2237" i="3"/>
  <c r="D2237" i="3"/>
  <c r="E2272" i="3"/>
  <c r="D2272" i="3"/>
  <c r="E2286" i="3"/>
  <c r="D2286" i="3"/>
  <c r="D767" i="3"/>
  <c r="E793" i="3"/>
  <c r="D793" i="3"/>
  <c r="D801" i="3"/>
  <c r="E860" i="3"/>
  <c r="D860" i="3"/>
  <c r="E863" i="3"/>
  <c r="D863" i="3"/>
  <c r="D895" i="3"/>
  <c r="E911" i="3"/>
  <c r="D911" i="3"/>
  <c r="E963" i="3"/>
  <c r="D963" i="3"/>
  <c r="E991" i="3"/>
  <c r="D991" i="3"/>
  <c r="D1123" i="3"/>
  <c r="D1170" i="3"/>
  <c r="E1170" i="3"/>
  <c r="E1191" i="3"/>
  <c r="D1191" i="3"/>
  <c r="D1194" i="3"/>
  <c r="E1194" i="3"/>
  <c r="E1254" i="3"/>
  <c r="E1267" i="3"/>
  <c r="D1267" i="3"/>
  <c r="E1322" i="3"/>
  <c r="D1322" i="3"/>
  <c r="D1325" i="3"/>
  <c r="D1349" i="3"/>
  <c r="D1386" i="3"/>
  <c r="E1386" i="3"/>
  <c r="E1471" i="3"/>
  <c r="D1471" i="3"/>
  <c r="D1526" i="3"/>
  <c r="E1663" i="3"/>
  <c r="D1663" i="3"/>
  <c r="E1684" i="3"/>
  <c r="D1684" i="3"/>
  <c r="D1699" i="3"/>
  <c r="D1705" i="3"/>
  <c r="E1756" i="3"/>
  <c r="D1756" i="3"/>
  <c r="E1804" i="3"/>
  <c r="D1804" i="3"/>
  <c r="E1836" i="3"/>
  <c r="D1836" i="3"/>
  <c r="D1886" i="3"/>
  <c r="E1925" i="3"/>
  <c r="D1925" i="3"/>
  <c r="E1929" i="3"/>
  <c r="D1929" i="3"/>
  <c r="E2078" i="3"/>
  <c r="D2078" i="3"/>
  <c r="D2180" i="3"/>
  <c r="E2189" i="3"/>
  <c r="D2189" i="3"/>
  <c r="D2206" i="3"/>
  <c r="D2240" i="3"/>
  <c r="E2273" i="3"/>
  <c r="D2273" i="3"/>
  <c r="E2301" i="3"/>
  <c r="D2301" i="3"/>
  <c r="E2422" i="3"/>
  <c r="D2422" i="3"/>
  <c r="E2524" i="3"/>
  <c r="D2524" i="3"/>
  <c r="E1095" i="3"/>
  <c r="D1095" i="3"/>
  <c r="D1098" i="3"/>
  <c r="E1098" i="3"/>
  <c r="E1219" i="3"/>
  <c r="D1219" i="3"/>
  <c r="E1251" i="3"/>
  <c r="D1251" i="3"/>
  <c r="E1412" i="3"/>
  <c r="D1412" i="3"/>
  <c r="E1839" i="3"/>
  <c r="D1839" i="3"/>
  <c r="E1941" i="3"/>
  <c r="D1941" i="3"/>
  <c r="E1968" i="3"/>
  <c r="D1968" i="3"/>
  <c r="E2033" i="3"/>
  <c r="D2033" i="3"/>
  <c r="E2037" i="3"/>
  <c r="D2037" i="3"/>
  <c r="E2138" i="3"/>
  <c r="D2138" i="3"/>
  <c r="E2143" i="3"/>
  <c r="D2143" i="3"/>
  <c r="E2212" i="3"/>
  <c r="D2212" i="3"/>
  <c r="E2250" i="3"/>
  <c r="D2250" i="3"/>
  <c r="E2282" i="3"/>
  <c r="D2282" i="3"/>
  <c r="E2315" i="3"/>
  <c r="D2315" i="3"/>
  <c r="E2352" i="3"/>
  <c r="D2352" i="3"/>
  <c r="E2438" i="3"/>
  <c r="D2438" i="3"/>
  <c r="E2662" i="3"/>
  <c r="D2662" i="3"/>
  <c r="E1748" i="3"/>
  <c r="D1748" i="3"/>
  <c r="E1779" i="3"/>
  <c r="D1779" i="3"/>
  <c r="E1857" i="3"/>
  <c r="D1857" i="3"/>
  <c r="E1999" i="3"/>
  <c r="D1999" i="3"/>
  <c r="E2021" i="3"/>
  <c r="D2021" i="3"/>
  <c r="E2105" i="3"/>
  <c r="D2105" i="3"/>
  <c r="E2156" i="3"/>
  <c r="D2156" i="3"/>
  <c r="E2213" i="3"/>
  <c r="D2213" i="3"/>
  <c r="E2225" i="3"/>
  <c r="D2225" i="3"/>
  <c r="E2257" i="3"/>
  <c r="D2257" i="3"/>
  <c r="E2270" i="3"/>
  <c r="D2270" i="3"/>
  <c r="E2330" i="3"/>
  <c r="D2330" i="3"/>
  <c r="E2374" i="3"/>
  <c r="D2374" i="3"/>
  <c r="E2486" i="3"/>
  <c r="D2486" i="3"/>
  <c r="E2498" i="3"/>
  <c r="D2498" i="3"/>
  <c r="E2562" i="3"/>
  <c r="D2562" i="3"/>
  <c r="E2659" i="3"/>
  <c r="D2659" i="3"/>
  <c r="E839" i="3"/>
  <c r="D839" i="3"/>
  <c r="E865" i="3"/>
  <c r="D865" i="3"/>
  <c r="E884" i="3"/>
  <c r="D884" i="3"/>
  <c r="E946" i="3"/>
  <c r="D946" i="3"/>
  <c r="E1100" i="3"/>
  <c r="D1100" i="3"/>
  <c r="E1148" i="3"/>
  <c r="D1148" i="3"/>
  <c r="E1231" i="3"/>
  <c r="D1231" i="3"/>
  <c r="E1236" i="3"/>
  <c r="D1236" i="3"/>
  <c r="E1279" i="3"/>
  <c r="D1279" i="3"/>
  <c r="D1314" i="3"/>
  <c r="E1314" i="3"/>
  <c r="D1338" i="3"/>
  <c r="E1338" i="3"/>
  <c r="D1350" i="3"/>
  <c r="E1350" i="3"/>
  <c r="E1399" i="3"/>
  <c r="D1399" i="3"/>
  <c r="D1506" i="3"/>
  <c r="E1506" i="3"/>
  <c r="D1570" i="3"/>
  <c r="E1570" i="3"/>
  <c r="E1586" i="3"/>
  <c r="E1597" i="3"/>
  <c r="E1610" i="3"/>
  <c r="D1626" i="3"/>
  <c r="E1643" i="3"/>
  <c r="D1643" i="3"/>
  <c r="E1659" i="3"/>
  <c r="D1659" i="3"/>
  <c r="E1662" i="3"/>
  <c r="D1662" i="3"/>
  <c r="D1679" i="3"/>
  <c r="D1712" i="3"/>
  <c r="D1718" i="3"/>
  <c r="E1734" i="3"/>
  <c r="D1734" i="3"/>
  <c r="D1740" i="3"/>
  <c r="D1771" i="3"/>
  <c r="E1782" i="3"/>
  <c r="D1782" i="3"/>
  <c r="D1788" i="3"/>
  <c r="D1799" i="3"/>
  <c r="D1819" i="3"/>
  <c r="D1825" i="3"/>
  <c r="D1888" i="3"/>
  <c r="D1986" i="3"/>
  <c r="E2109" i="3"/>
  <c r="D2109" i="3"/>
  <c r="E2126" i="3"/>
  <c r="D2126" i="3"/>
  <c r="E2129" i="3"/>
  <c r="D2129" i="3"/>
  <c r="E2175" i="3"/>
  <c r="D2175" i="3"/>
  <c r="D2216" i="3"/>
  <c r="D2262" i="3"/>
  <c r="E2375" i="3"/>
  <c r="D2375" i="3"/>
  <c r="D2383" i="3"/>
  <c r="E2388" i="3"/>
  <c r="D2388" i="3"/>
  <c r="E2455" i="3"/>
  <c r="D2455" i="3"/>
  <c r="D2491" i="3"/>
  <c r="E2503" i="3"/>
  <c r="D2503" i="3"/>
  <c r="D2520" i="3"/>
  <c r="E2575" i="3"/>
  <c r="D2575" i="3"/>
  <c r="E2613" i="3"/>
  <c r="D2613" i="3"/>
  <c r="E2683" i="3"/>
  <c r="D2683" i="3"/>
  <c r="E467" i="3"/>
  <c r="D467" i="3"/>
  <c r="E515" i="3"/>
  <c r="D515" i="3"/>
  <c r="E563" i="3"/>
  <c r="D563" i="3"/>
  <c r="E611" i="3"/>
  <c r="D611" i="3"/>
  <c r="E659" i="3"/>
  <c r="D659" i="3"/>
  <c r="E707" i="3"/>
  <c r="D707" i="3"/>
  <c r="E755" i="3"/>
  <c r="D755" i="3"/>
  <c r="D799" i="3"/>
  <c r="D825" i="3"/>
  <c r="E851" i="3"/>
  <c r="D851" i="3"/>
  <c r="E877" i="3"/>
  <c r="D877" i="3"/>
  <c r="E896" i="3"/>
  <c r="D896" i="3"/>
  <c r="E1075" i="3"/>
  <c r="D1075" i="3"/>
  <c r="E1090" i="3"/>
  <c r="D1090" i="3"/>
  <c r="E1244" i="3"/>
  <c r="D1244" i="3"/>
  <c r="E1292" i="3"/>
  <c r="D1292" i="3"/>
  <c r="D1360" i="3"/>
  <c r="D1365" i="3"/>
  <c r="E1375" i="3"/>
  <c r="D1375" i="3"/>
  <c r="E1380" i="3"/>
  <c r="D1380" i="3"/>
  <c r="E1423" i="3"/>
  <c r="D1423" i="3"/>
  <c r="E1446" i="3"/>
  <c r="D1458" i="3"/>
  <c r="E1458" i="3"/>
  <c r="D1482" i="3"/>
  <c r="E1482" i="3"/>
  <c r="D1487" i="3"/>
  <c r="D1494" i="3"/>
  <c r="E1494" i="3"/>
  <c r="E1562" i="3"/>
  <c r="E1602" i="3"/>
  <c r="D1602" i="3"/>
  <c r="D1640" i="3"/>
  <c r="E1808" i="3"/>
  <c r="D1808" i="3"/>
  <c r="E1832" i="3"/>
  <c r="D1832" i="3"/>
  <c r="E1848" i="3"/>
  <c r="D1848" i="3"/>
  <c r="D1914" i="3"/>
  <c r="E1924" i="3"/>
  <c r="D1924" i="3"/>
  <c r="E1977" i="3"/>
  <c r="D1977" i="3"/>
  <c r="E2048" i="3"/>
  <c r="D2048" i="3"/>
  <c r="E2054" i="3"/>
  <c r="D2054" i="3"/>
  <c r="E2060" i="3"/>
  <c r="D2060" i="3"/>
  <c r="D2066" i="3"/>
  <c r="E2085" i="3"/>
  <c r="D2085" i="3"/>
  <c r="D2199" i="3"/>
  <c r="D2242" i="3"/>
  <c r="D2279" i="3"/>
  <c r="E2326" i="3"/>
  <c r="D2326" i="3"/>
  <c r="E2350" i="3"/>
  <c r="D2350" i="3"/>
  <c r="E2402" i="3"/>
  <c r="D2402" i="3"/>
  <c r="E2494" i="3"/>
  <c r="D2494" i="3"/>
  <c r="D2622" i="3"/>
  <c r="D2669" i="3"/>
  <c r="E2084" i="3"/>
  <c r="D2084" i="3"/>
  <c r="E2107" i="3"/>
  <c r="D2107" i="3"/>
  <c r="E2145" i="3"/>
  <c r="D2145" i="3"/>
  <c r="E2200" i="3"/>
  <c r="D2200" i="3"/>
  <c r="E2218" i="3"/>
  <c r="D2218" i="3"/>
  <c r="E2234" i="3"/>
  <c r="D2234" i="3"/>
  <c r="E2308" i="3"/>
  <c r="D2308" i="3"/>
  <c r="E2377" i="3"/>
  <c r="D2377" i="3"/>
  <c r="E2411" i="3"/>
  <c r="D2411" i="3"/>
  <c r="E2421" i="3"/>
  <c r="D2421" i="3"/>
  <c r="E2433" i="3"/>
  <c r="D2433" i="3"/>
  <c r="E2437" i="3"/>
  <c r="D2437" i="3"/>
  <c r="E2581" i="3"/>
  <c r="D2581" i="3"/>
  <c r="E1708" i="3"/>
  <c r="D1708" i="3"/>
  <c r="E1758" i="3"/>
  <c r="D1758" i="3"/>
  <c r="E1803" i="3"/>
  <c r="D1803" i="3"/>
  <c r="E1855" i="3"/>
  <c r="D1855" i="3"/>
  <c r="E1893" i="3"/>
  <c r="D1893" i="3"/>
  <c r="E1939" i="3"/>
  <c r="D1939" i="3"/>
  <c r="E1997" i="3"/>
  <c r="D1997" i="3"/>
  <c r="E2090" i="3"/>
  <c r="D2090" i="3"/>
  <c r="D2142" i="3"/>
  <c r="E2157" i="3"/>
  <c r="D2157" i="3"/>
  <c r="E2201" i="3"/>
  <c r="D2201" i="3"/>
  <c r="D2223" i="3"/>
  <c r="D2230" i="3"/>
  <c r="E2238" i="3"/>
  <c r="D2238" i="3"/>
  <c r="D2259" i="3"/>
  <c r="E2294" i="3"/>
  <c r="D2294" i="3"/>
  <c r="D2298" i="3"/>
  <c r="E2309" i="3"/>
  <c r="D2309" i="3"/>
  <c r="D2327" i="3"/>
  <c r="E2338" i="3"/>
  <c r="D2338" i="3"/>
  <c r="E2378" i="3"/>
  <c r="D2378" i="3"/>
  <c r="E2401" i="3"/>
  <c r="D2401" i="3"/>
  <c r="D2429" i="3"/>
  <c r="E2434" i="3"/>
  <c r="D2434" i="3"/>
  <c r="E2518" i="3"/>
  <c r="D2518" i="3"/>
  <c r="D2535" i="3"/>
  <c r="D2586" i="3"/>
  <c r="E2637" i="3"/>
  <c r="D2637" i="3"/>
  <c r="D2657" i="3"/>
  <c r="E2667" i="3"/>
  <c r="D2667" i="3"/>
  <c r="D1002" i="3"/>
  <c r="E1002" i="3"/>
  <c r="E1015" i="3"/>
  <c r="D1015" i="3"/>
  <c r="E1028" i="3"/>
  <c r="D1028" i="3"/>
  <c r="D1146" i="3"/>
  <c r="E1146" i="3"/>
  <c r="E1159" i="3"/>
  <c r="D1159" i="3"/>
  <c r="E1172" i="3"/>
  <c r="D1172" i="3"/>
  <c r="D1290" i="3"/>
  <c r="E1290" i="3"/>
  <c r="E1303" i="3"/>
  <c r="D1303" i="3"/>
  <c r="E1316" i="3"/>
  <c r="D1316" i="3"/>
  <c r="D1434" i="3"/>
  <c r="E1434" i="3"/>
  <c r="E1447" i="3"/>
  <c r="D1447" i="3"/>
  <c r="E1460" i="3"/>
  <c r="D1460" i="3"/>
  <c r="D1606" i="3"/>
  <c r="E1606" i="3"/>
  <c r="E1638" i="3"/>
  <c r="D1638" i="3"/>
  <c r="E1683" i="3"/>
  <c r="D1683" i="3"/>
  <c r="E1824" i="3"/>
  <c r="D1824" i="3"/>
  <c r="E1905" i="3"/>
  <c r="D1905" i="3"/>
  <c r="E1913" i="3"/>
  <c r="D1913" i="3"/>
  <c r="E1916" i="3"/>
  <c r="D1916" i="3"/>
  <c r="D1994" i="3"/>
  <c r="E2012" i="3"/>
  <c r="D2012" i="3"/>
  <c r="E2035" i="3"/>
  <c r="D2035" i="3"/>
  <c r="E2073" i="3"/>
  <c r="D2073" i="3"/>
  <c r="E2119" i="3"/>
  <c r="D2119" i="3"/>
  <c r="D2130" i="3"/>
  <c r="D2163" i="3"/>
  <c r="D2211" i="3"/>
  <c r="E2249" i="3"/>
  <c r="D2249" i="3"/>
  <c r="D2269" i="3"/>
  <c r="E2448" i="3"/>
  <c r="D2448" i="3"/>
  <c r="E2519" i="3"/>
  <c r="D2519" i="3"/>
  <c r="D2523" i="3"/>
  <c r="E2523" i="3"/>
  <c r="E2582" i="3"/>
  <c r="D2582" i="3"/>
  <c r="E2612" i="3"/>
  <c r="D2612" i="3"/>
  <c r="D2640" i="3"/>
  <c r="E2649" i="3"/>
  <c r="D2649" i="3"/>
  <c r="E2658" i="3"/>
  <c r="D2658" i="3"/>
  <c r="E2177" i="3"/>
  <c r="D2177" i="3"/>
  <c r="E2186" i="3"/>
  <c r="D2186" i="3"/>
  <c r="E2410" i="3"/>
  <c r="D2410" i="3"/>
  <c r="E2414" i="3"/>
  <c r="D2414" i="3"/>
  <c r="E2474" i="3"/>
  <c r="D2474" i="3"/>
  <c r="E2483" i="3"/>
  <c r="D2483" i="3"/>
  <c r="E2496" i="3"/>
  <c r="D2496" i="3"/>
  <c r="E2534" i="3"/>
  <c r="D2534" i="3"/>
  <c r="E2565" i="3"/>
  <c r="D2565" i="3"/>
  <c r="E2616" i="3"/>
  <c r="D2616" i="3"/>
  <c r="E1623" i="3"/>
  <c r="D1623" i="3"/>
  <c r="E1647" i="3"/>
  <c r="D1647" i="3"/>
  <c r="E1671" i="3"/>
  <c r="D1671" i="3"/>
  <c r="E1695" i="3"/>
  <c r="D1695" i="3"/>
  <c r="E1719" i="3"/>
  <c r="D1719" i="3"/>
  <c r="E1743" i="3"/>
  <c r="D1743" i="3"/>
  <c r="E1767" i="3"/>
  <c r="D1767" i="3"/>
  <c r="E1791" i="3"/>
  <c r="D1791" i="3"/>
  <c r="E1815" i="3"/>
  <c r="D1815" i="3"/>
  <c r="E1879" i="3"/>
  <c r="D1879" i="3"/>
  <c r="E1915" i="3"/>
  <c r="D1915" i="3"/>
  <c r="E1951" i="3"/>
  <c r="D1951" i="3"/>
  <c r="E1987" i="3"/>
  <c r="D1987" i="3"/>
  <c r="E2023" i="3"/>
  <c r="D2023" i="3"/>
  <c r="E2059" i="3"/>
  <c r="D2059" i="3"/>
  <c r="E2095" i="3"/>
  <c r="D2095" i="3"/>
  <c r="E2131" i="3"/>
  <c r="D2131" i="3"/>
  <c r="E2261" i="3"/>
  <c r="D2261" i="3"/>
  <c r="D2283" i="3"/>
  <c r="E2306" i="3"/>
  <c r="D2306" i="3"/>
  <c r="E2339" i="3"/>
  <c r="D2339" i="3"/>
  <c r="E2423" i="3"/>
  <c r="D2423" i="3"/>
  <c r="D2545" i="3"/>
  <c r="E2577" i="3"/>
  <c r="D2577" i="3"/>
  <c r="E2671" i="3"/>
  <c r="D2671" i="3"/>
  <c r="E1856" i="3"/>
  <c r="D1856" i="3"/>
  <c r="E1892" i="3"/>
  <c r="D1892" i="3"/>
  <c r="E1928" i="3"/>
  <c r="D1928" i="3"/>
  <c r="E1964" i="3"/>
  <c r="D1964" i="3"/>
  <c r="E2000" i="3"/>
  <c r="D2000" i="3"/>
  <c r="E2036" i="3"/>
  <c r="D2036" i="3"/>
  <c r="E2072" i="3"/>
  <c r="D2072" i="3"/>
  <c r="E2108" i="3"/>
  <c r="D2108" i="3"/>
  <c r="E2144" i="3"/>
  <c r="D2144" i="3"/>
  <c r="E2165" i="3"/>
  <c r="D2165" i="3"/>
  <c r="E2340" i="3"/>
  <c r="D2340" i="3"/>
  <c r="E2354" i="3"/>
  <c r="D2354" i="3"/>
  <c r="E2366" i="3"/>
  <c r="D2366" i="3"/>
  <c r="E2386" i="3"/>
  <c r="D2386" i="3"/>
  <c r="E2447" i="3"/>
  <c r="D2447" i="3"/>
  <c r="E2470" i="3"/>
  <c r="D2470" i="3"/>
  <c r="E2510" i="3"/>
  <c r="D2510" i="3"/>
  <c r="D2529" i="3"/>
  <c r="E2529" i="3"/>
  <c r="E1865" i="3"/>
  <c r="D1865" i="3"/>
  <c r="E1881" i="3"/>
  <c r="D1881" i="3"/>
  <c r="E1901" i="3"/>
  <c r="D1901" i="3"/>
  <c r="E1917" i="3"/>
  <c r="D1917" i="3"/>
  <c r="E1937" i="3"/>
  <c r="D1937" i="3"/>
  <c r="E1953" i="3"/>
  <c r="D1953" i="3"/>
  <c r="E1973" i="3"/>
  <c r="D1973" i="3"/>
  <c r="E1989" i="3"/>
  <c r="D1989" i="3"/>
  <c r="E2009" i="3"/>
  <c r="D2009" i="3"/>
  <c r="E2025" i="3"/>
  <c r="D2025" i="3"/>
  <c r="E2045" i="3"/>
  <c r="D2045" i="3"/>
  <c r="E2061" i="3"/>
  <c r="D2061" i="3"/>
  <c r="E2081" i="3"/>
  <c r="D2081" i="3"/>
  <c r="E2097" i="3"/>
  <c r="D2097" i="3"/>
  <c r="E2117" i="3"/>
  <c r="D2117" i="3"/>
  <c r="E2133" i="3"/>
  <c r="D2133" i="3"/>
  <c r="E2153" i="3"/>
  <c r="D2153" i="3"/>
  <c r="E2160" i="3"/>
  <c r="E2462" i="3"/>
  <c r="D2462" i="3"/>
  <c r="E2473" i="3"/>
  <c r="D2473" i="3"/>
  <c r="E2484" i="3"/>
  <c r="D2484" i="3"/>
  <c r="E2587" i="3"/>
  <c r="D2587" i="3"/>
  <c r="D2605" i="3"/>
  <c r="E2689" i="3"/>
  <c r="D2689" i="3"/>
  <c r="E2362" i="3"/>
  <c r="D2362" i="3"/>
  <c r="E2390" i="3"/>
  <c r="D2390" i="3"/>
  <c r="E2413" i="3"/>
  <c r="D2413" i="3"/>
  <c r="E2446" i="3"/>
  <c r="D2446" i="3"/>
  <c r="E2569" i="3"/>
  <c r="D2569" i="3"/>
  <c r="E2588" i="3"/>
  <c r="D2588" i="3"/>
  <c r="E2601" i="3"/>
  <c r="D2601" i="3"/>
  <c r="E2610" i="3"/>
  <c r="D2610" i="3"/>
  <c r="E2617" i="3"/>
  <c r="D2617" i="3"/>
  <c r="D1861" i="3"/>
  <c r="D1873" i="3"/>
  <c r="D1885" i="3"/>
  <c r="D1897" i="3"/>
  <c r="D1909" i="3"/>
  <c r="D1921" i="3"/>
  <c r="D1933" i="3"/>
  <c r="D1945" i="3"/>
  <c r="D1957" i="3"/>
  <c r="D1969" i="3"/>
  <c r="D1981" i="3"/>
  <c r="D1993" i="3"/>
  <c r="D2005" i="3"/>
  <c r="D2017" i="3"/>
  <c r="D2029" i="3"/>
  <c r="D2041" i="3"/>
  <c r="D2053" i="3"/>
  <c r="D2065" i="3"/>
  <c r="D2077" i="3"/>
  <c r="D2089" i="3"/>
  <c r="D2101" i="3"/>
  <c r="D2113" i="3"/>
  <c r="D2125" i="3"/>
  <c r="D2137" i="3"/>
  <c r="D2149" i="3"/>
  <c r="E2316" i="3"/>
  <c r="D2316" i="3"/>
  <c r="E2329" i="3"/>
  <c r="D2329" i="3"/>
  <c r="E2342" i="3"/>
  <c r="D2342" i="3"/>
  <c r="E2398" i="3"/>
  <c r="D2398" i="3"/>
  <c r="E2426" i="3"/>
  <c r="D2426" i="3"/>
  <c r="E2449" i="3"/>
  <c r="D2449" i="3"/>
  <c r="E2482" i="3"/>
  <c r="D2482" i="3"/>
  <c r="D2530" i="3"/>
  <c r="D2598" i="3"/>
  <c r="E2664" i="3"/>
  <c r="D2664" i="3"/>
  <c r="E2328" i="3"/>
  <c r="D2328" i="3"/>
  <c r="E2364" i="3"/>
  <c r="D2364" i="3"/>
  <c r="E2400" i="3"/>
  <c r="D2400" i="3"/>
  <c r="E2436" i="3"/>
  <c r="D2436" i="3"/>
  <c r="E2472" i="3"/>
  <c r="D2472" i="3"/>
  <c r="E2508" i="3"/>
  <c r="D2508" i="3"/>
  <c r="E2630" i="3"/>
  <c r="D2630" i="3"/>
  <c r="E2317" i="3"/>
  <c r="D2317" i="3"/>
  <c r="E2353" i="3"/>
  <c r="D2353" i="3"/>
  <c r="E2389" i="3"/>
  <c r="D2389" i="3"/>
  <c r="E2425" i="3"/>
  <c r="D2425" i="3"/>
  <c r="E2461" i="3"/>
  <c r="D2461" i="3"/>
  <c r="E2497" i="3"/>
  <c r="D2497" i="3"/>
  <c r="E2525" i="3"/>
  <c r="D2525" i="3"/>
  <c r="D2533" i="3"/>
  <c r="D2546" i="3"/>
  <c r="D2619" i="3"/>
  <c r="D2642" i="3"/>
  <c r="E2685" i="3"/>
  <c r="D2685" i="3"/>
  <c r="D2690" i="3"/>
  <c r="E2527" i="3"/>
  <c r="D2527" i="3"/>
  <c r="E2673" i="3"/>
  <c r="D2673" i="3"/>
  <c r="D2322" i="3"/>
  <c r="D2334" i="3"/>
  <c r="D2346" i="3"/>
  <c r="D2358" i="3"/>
  <c r="D2370" i="3"/>
  <c r="D2382" i="3"/>
  <c r="D2394" i="3"/>
  <c r="D2406" i="3"/>
  <c r="D2418" i="3"/>
  <c r="D2430" i="3"/>
  <c r="D2442" i="3"/>
  <c r="D2454" i="3"/>
  <c r="D2466" i="3"/>
  <c r="D2478" i="3"/>
  <c r="D2490" i="3"/>
  <c r="D2502" i="3"/>
  <c r="D2514" i="3"/>
  <c r="D2532" i="3"/>
  <c r="E2553" i="3"/>
  <c r="D2553" i="3"/>
  <c r="E2593" i="3"/>
  <c r="D2593" i="3"/>
  <c r="D2618" i="3"/>
  <c r="D2643" i="3"/>
  <c r="E2661" i="3"/>
  <c r="D2661" i="3"/>
  <c r="E2678" i="3"/>
  <c r="D2678" i="3"/>
  <c r="D2693" i="3"/>
  <c r="E2541" i="3"/>
  <c r="D2541" i="3"/>
  <c r="J22" i="2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J350" i="2" s="1"/>
  <c r="J351" i="2" s="1"/>
  <c r="J352" i="2" s="1"/>
  <c r="J353" i="2" s="1"/>
  <c r="J354" i="2" s="1"/>
  <c r="J355" i="2" s="1"/>
  <c r="J356" i="2" s="1"/>
  <c r="J357" i="2" s="1"/>
  <c r="J358" i="2" s="1"/>
  <c r="J359" i="2" s="1"/>
  <c r="J360" i="2" s="1"/>
  <c r="J361" i="2" s="1"/>
  <c r="J362" i="2" s="1"/>
  <c r="J363" i="2" s="1"/>
  <c r="J364" i="2" s="1"/>
  <c r="J365" i="2" s="1"/>
  <c r="J366" i="2" s="1"/>
  <c r="J367" i="2" s="1"/>
  <c r="J368" i="2" s="1"/>
  <c r="J369" i="2" s="1"/>
  <c r="J370" i="2" s="1"/>
  <c r="J371" i="2" s="1"/>
  <c r="J372" i="2" s="1"/>
  <c r="J373" i="2" s="1"/>
  <c r="J374" i="2" s="1"/>
  <c r="J375" i="2" s="1"/>
  <c r="J376" i="2" s="1"/>
  <c r="J377" i="2" s="1"/>
  <c r="J378" i="2" s="1"/>
  <c r="J379" i="2" s="1"/>
  <c r="J380" i="2" s="1"/>
  <c r="J381" i="2" s="1"/>
  <c r="J382" i="2" s="1"/>
  <c r="J383" i="2" s="1"/>
  <c r="J384" i="2" s="1"/>
  <c r="J385" i="2" s="1"/>
  <c r="J386" i="2" s="1"/>
  <c r="J387" i="2" s="1"/>
  <c r="J388" i="2" s="1"/>
  <c r="J389" i="2" s="1"/>
  <c r="J390" i="2" s="1"/>
  <c r="J391" i="2" s="1"/>
  <c r="J392" i="2" s="1"/>
  <c r="J393" i="2" s="1"/>
  <c r="J394" i="2" s="1"/>
  <c r="J395" i="2" s="1"/>
  <c r="J396" i="2" s="1"/>
  <c r="J397" i="2" s="1"/>
  <c r="J398" i="2" s="1"/>
  <c r="J399" i="2" s="1"/>
  <c r="J400" i="2" s="1"/>
  <c r="J401" i="2" s="1"/>
  <c r="J402" i="2" s="1"/>
  <c r="J403" i="2" s="1"/>
  <c r="J404" i="2" s="1"/>
  <c r="J405" i="2" s="1"/>
  <c r="J406" i="2" s="1"/>
  <c r="J407" i="2" s="1"/>
  <c r="J408" i="2" s="1"/>
  <c r="J409" i="2" s="1"/>
  <c r="J410" i="2" s="1"/>
  <c r="J411" i="2" s="1"/>
  <c r="J412" i="2" s="1"/>
  <c r="J413" i="2" s="1"/>
  <c r="J414" i="2" s="1"/>
  <c r="J415" i="2" s="1"/>
  <c r="J416" i="2" s="1"/>
  <c r="J417" i="2" s="1"/>
  <c r="J418" i="2" s="1"/>
  <c r="J419" i="2" s="1"/>
  <c r="J420" i="2" s="1"/>
  <c r="J421" i="2" s="1"/>
  <c r="J422" i="2" s="1"/>
  <c r="J423" i="2" s="1"/>
  <c r="J424" i="2" s="1"/>
  <c r="J425" i="2" s="1"/>
  <c r="J426" i="2" s="1"/>
  <c r="J427" i="2" s="1"/>
  <c r="J428" i="2" s="1"/>
  <c r="J429" i="2" s="1"/>
  <c r="J430" i="2" s="1"/>
  <c r="J431" i="2" s="1"/>
  <c r="J432" i="2" s="1"/>
  <c r="J433" i="2" s="1"/>
  <c r="J434" i="2" s="1"/>
  <c r="J435" i="2" s="1"/>
  <c r="J436" i="2" s="1"/>
  <c r="J437" i="2" s="1"/>
  <c r="J438" i="2" s="1"/>
  <c r="J439" i="2" s="1"/>
  <c r="J440" i="2" s="1"/>
  <c r="J441" i="2" s="1"/>
  <c r="J442" i="2" s="1"/>
  <c r="J443" i="2" s="1"/>
  <c r="J444" i="2" s="1"/>
  <c r="J445" i="2" s="1"/>
  <c r="J446" i="2" s="1"/>
  <c r="J447" i="2" s="1"/>
  <c r="J448" i="2" s="1"/>
  <c r="J449" i="2" s="1"/>
  <c r="J450" i="2" s="1"/>
  <c r="J451" i="2" s="1"/>
  <c r="J452" i="2" s="1"/>
  <c r="J453" i="2" s="1"/>
  <c r="J454" i="2" s="1"/>
  <c r="J455" i="2" s="1"/>
  <c r="J456" i="2" s="1"/>
  <c r="J457" i="2" s="1"/>
  <c r="J458" i="2" s="1"/>
  <c r="J459" i="2" s="1"/>
  <c r="J460" i="2" s="1"/>
  <c r="J461" i="2" s="1"/>
  <c r="J462" i="2" s="1"/>
  <c r="J463" i="2" s="1"/>
  <c r="J464" i="2" s="1"/>
  <c r="J465" i="2" s="1"/>
  <c r="J466" i="2" s="1"/>
  <c r="J467" i="2" s="1"/>
  <c r="J468" i="2" s="1"/>
  <c r="J469" i="2" s="1"/>
  <c r="J470" i="2" s="1"/>
  <c r="J471" i="2" s="1"/>
  <c r="J472" i="2" s="1"/>
  <c r="J473" i="2" s="1"/>
  <c r="J474" i="2" s="1"/>
  <c r="J475" i="2" s="1"/>
  <c r="J476" i="2" s="1"/>
  <c r="J477" i="2" s="1"/>
  <c r="J478" i="2" s="1"/>
  <c r="J479" i="2" s="1"/>
  <c r="J480" i="2" s="1"/>
  <c r="J481" i="2" s="1"/>
  <c r="J482" i="2" s="1"/>
  <c r="J483" i="2" s="1"/>
  <c r="J484" i="2" s="1"/>
  <c r="J485" i="2" s="1"/>
  <c r="J486" i="2" s="1"/>
  <c r="J487" i="2" s="1"/>
  <c r="J488" i="2" s="1"/>
  <c r="J489" i="2" s="1"/>
  <c r="J490" i="2" s="1"/>
  <c r="J491" i="2" s="1"/>
  <c r="J492" i="2" s="1"/>
  <c r="J493" i="2" s="1"/>
  <c r="J494" i="2" s="1"/>
  <c r="J495" i="2" s="1"/>
  <c r="J496" i="2" s="1"/>
  <c r="J497" i="2" s="1"/>
  <c r="J498" i="2" s="1"/>
  <c r="J499" i="2" s="1"/>
  <c r="J500" i="2" s="1"/>
  <c r="J501" i="2" s="1"/>
  <c r="J502" i="2" s="1"/>
  <c r="J503" i="2" s="1"/>
  <c r="J504" i="2" s="1"/>
  <c r="J505" i="2" s="1"/>
  <c r="J506" i="2" s="1"/>
  <c r="J507" i="2" s="1"/>
  <c r="J508" i="2" s="1"/>
  <c r="J509" i="2" s="1"/>
  <c r="J510" i="2" s="1"/>
  <c r="J511" i="2" s="1"/>
  <c r="J512" i="2" s="1"/>
  <c r="J513" i="2" s="1"/>
  <c r="J514" i="2" s="1"/>
  <c r="J515" i="2" s="1"/>
  <c r="J516" i="2" s="1"/>
  <c r="J517" i="2" s="1"/>
  <c r="J518" i="2" s="1"/>
  <c r="J519" i="2" s="1"/>
  <c r="J520" i="2" s="1"/>
  <c r="J521" i="2" s="1"/>
  <c r="J522" i="2" s="1"/>
  <c r="J523" i="2" s="1"/>
  <c r="J524" i="2" s="1"/>
  <c r="J525" i="2" s="1"/>
  <c r="J526" i="2" s="1"/>
  <c r="J527" i="2" s="1"/>
  <c r="J528" i="2" s="1"/>
  <c r="J529" i="2" s="1"/>
  <c r="J530" i="2" s="1"/>
  <c r="J531" i="2" s="1"/>
  <c r="J532" i="2" s="1"/>
  <c r="J533" i="2" s="1"/>
  <c r="J534" i="2" s="1"/>
  <c r="J535" i="2" s="1"/>
  <c r="J536" i="2" s="1"/>
  <c r="J537" i="2" s="1"/>
  <c r="J538" i="2" s="1"/>
  <c r="J539" i="2" s="1"/>
  <c r="J540" i="2" s="1"/>
  <c r="J541" i="2" s="1"/>
  <c r="J542" i="2" s="1"/>
  <c r="J543" i="2" s="1"/>
  <c r="J544" i="2" s="1"/>
  <c r="J545" i="2" s="1"/>
  <c r="J546" i="2" s="1"/>
  <c r="J547" i="2" s="1"/>
  <c r="J548" i="2" s="1"/>
  <c r="J549" i="2" s="1"/>
  <c r="J550" i="2" s="1"/>
  <c r="J551" i="2" s="1"/>
  <c r="J552" i="2" s="1"/>
  <c r="J553" i="2" s="1"/>
  <c r="J554" i="2" s="1"/>
  <c r="J555" i="2" s="1"/>
  <c r="J556" i="2" s="1"/>
  <c r="J557" i="2" s="1"/>
  <c r="J558" i="2" s="1"/>
  <c r="J559" i="2" s="1"/>
  <c r="J560" i="2" s="1"/>
  <c r="J561" i="2" s="1"/>
  <c r="J562" i="2" s="1"/>
  <c r="J563" i="2" s="1"/>
  <c r="J564" i="2" s="1"/>
  <c r="J565" i="2" s="1"/>
  <c r="J566" i="2" s="1"/>
  <c r="J567" i="2" s="1"/>
  <c r="J568" i="2" s="1"/>
  <c r="J569" i="2" s="1"/>
  <c r="J570" i="2" s="1"/>
  <c r="J571" i="2" s="1"/>
  <c r="J572" i="2" s="1"/>
  <c r="J573" i="2" s="1"/>
  <c r="J574" i="2" s="1"/>
  <c r="J575" i="2" s="1"/>
  <c r="J576" i="2" s="1"/>
  <c r="J577" i="2" s="1"/>
  <c r="J578" i="2" s="1"/>
  <c r="J579" i="2" s="1"/>
  <c r="J580" i="2" s="1"/>
  <c r="J581" i="2" s="1"/>
  <c r="J582" i="2" s="1"/>
  <c r="J583" i="2" s="1"/>
  <c r="J584" i="2" s="1"/>
  <c r="J585" i="2" s="1"/>
  <c r="J586" i="2" s="1"/>
  <c r="J587" i="2" s="1"/>
  <c r="J588" i="2" s="1"/>
  <c r="J589" i="2" s="1"/>
  <c r="J590" i="2" s="1"/>
  <c r="J591" i="2" s="1"/>
  <c r="J592" i="2" s="1"/>
  <c r="J593" i="2" s="1"/>
  <c r="J594" i="2" s="1"/>
  <c r="J595" i="2" s="1"/>
  <c r="J596" i="2" s="1"/>
  <c r="J597" i="2" s="1"/>
  <c r="J598" i="2" s="1"/>
  <c r="J599" i="2" s="1"/>
  <c r="J600" i="2" s="1"/>
  <c r="J601" i="2" s="1"/>
  <c r="J602" i="2" s="1"/>
  <c r="J603" i="2" s="1"/>
  <c r="J604" i="2" s="1"/>
  <c r="J605" i="2" s="1"/>
  <c r="J606" i="2" s="1"/>
  <c r="J607" i="2" s="1"/>
  <c r="J608" i="2" s="1"/>
  <c r="J609" i="2" s="1"/>
  <c r="J610" i="2" s="1"/>
  <c r="J611" i="2" s="1"/>
  <c r="J612" i="2" s="1"/>
  <c r="J613" i="2" s="1"/>
  <c r="J614" i="2" s="1"/>
  <c r="J615" i="2" s="1"/>
  <c r="J616" i="2" s="1"/>
  <c r="J617" i="2" s="1"/>
  <c r="J618" i="2" s="1"/>
  <c r="J619" i="2" s="1"/>
  <c r="J620" i="2" s="1"/>
  <c r="J621" i="2" s="1"/>
  <c r="J622" i="2" s="1"/>
  <c r="J623" i="2" s="1"/>
  <c r="J624" i="2" s="1"/>
  <c r="J625" i="2" s="1"/>
  <c r="J626" i="2" s="1"/>
  <c r="J627" i="2" s="1"/>
  <c r="J628" i="2" s="1"/>
  <c r="J629" i="2" s="1"/>
  <c r="J630" i="2" s="1"/>
  <c r="J631" i="2" s="1"/>
  <c r="J632" i="2" s="1"/>
  <c r="J633" i="2" s="1"/>
  <c r="J634" i="2" s="1"/>
  <c r="J635" i="2" s="1"/>
  <c r="J636" i="2" s="1"/>
  <c r="J637" i="2" s="1"/>
  <c r="J638" i="2" s="1"/>
  <c r="J639" i="2" s="1"/>
  <c r="J640" i="2" s="1"/>
  <c r="J641" i="2" s="1"/>
  <c r="J642" i="2" s="1"/>
  <c r="J643" i="2" s="1"/>
  <c r="J644" i="2" s="1"/>
  <c r="J645" i="2" s="1"/>
  <c r="J646" i="2" s="1"/>
  <c r="J647" i="2" s="1"/>
  <c r="J648" i="2" s="1"/>
  <c r="J649" i="2" s="1"/>
  <c r="J650" i="2" s="1"/>
  <c r="J651" i="2" s="1"/>
  <c r="J652" i="2" s="1"/>
  <c r="J653" i="2" s="1"/>
  <c r="J654" i="2" s="1"/>
  <c r="J655" i="2" s="1"/>
  <c r="J656" i="2" s="1"/>
  <c r="J657" i="2" s="1"/>
  <c r="J658" i="2" s="1"/>
  <c r="J659" i="2" s="1"/>
  <c r="J660" i="2" s="1"/>
  <c r="J661" i="2" s="1"/>
  <c r="J662" i="2" s="1"/>
  <c r="J663" i="2" s="1"/>
  <c r="J664" i="2" s="1"/>
  <c r="J665" i="2" s="1"/>
  <c r="J666" i="2" s="1"/>
  <c r="J667" i="2" s="1"/>
  <c r="J668" i="2" s="1"/>
  <c r="J669" i="2" s="1"/>
  <c r="J670" i="2" s="1"/>
  <c r="J671" i="2" s="1"/>
  <c r="J672" i="2" s="1"/>
  <c r="J673" i="2" s="1"/>
  <c r="J674" i="2" s="1"/>
  <c r="J675" i="2" s="1"/>
  <c r="J676" i="2" s="1"/>
  <c r="J677" i="2" s="1"/>
  <c r="J678" i="2" s="1"/>
  <c r="J679" i="2" s="1"/>
  <c r="J680" i="2" s="1"/>
  <c r="J681" i="2" s="1"/>
  <c r="J682" i="2" s="1"/>
  <c r="J683" i="2" s="1"/>
  <c r="J684" i="2" s="1"/>
  <c r="J685" i="2" s="1"/>
  <c r="J686" i="2" s="1"/>
  <c r="J687" i="2" s="1"/>
  <c r="J688" i="2" s="1"/>
  <c r="J689" i="2" s="1"/>
  <c r="J690" i="2" s="1"/>
  <c r="J691" i="2" s="1"/>
  <c r="J692" i="2" s="1"/>
  <c r="J693" i="2" s="1"/>
  <c r="J694" i="2" s="1"/>
  <c r="J695" i="2" s="1"/>
  <c r="J696" i="2" s="1"/>
  <c r="J697" i="2" s="1"/>
  <c r="J698" i="2" s="1"/>
  <c r="J699" i="2" s="1"/>
  <c r="J700" i="2" s="1"/>
  <c r="J701" i="2" s="1"/>
  <c r="J702" i="2" s="1"/>
  <c r="J703" i="2" s="1"/>
  <c r="J704" i="2" s="1"/>
  <c r="J705" i="2" s="1"/>
  <c r="J706" i="2" s="1"/>
  <c r="J707" i="2" s="1"/>
  <c r="J708" i="2" s="1"/>
  <c r="J709" i="2" s="1"/>
  <c r="J710" i="2" s="1"/>
  <c r="J711" i="2" s="1"/>
  <c r="J712" i="2" s="1"/>
  <c r="J713" i="2" s="1"/>
  <c r="J714" i="2" s="1"/>
  <c r="J715" i="2" s="1"/>
  <c r="J716" i="2" s="1"/>
  <c r="J717" i="2" s="1"/>
  <c r="J718" i="2" s="1"/>
  <c r="J719" i="2" s="1"/>
  <c r="J720" i="2" s="1"/>
  <c r="J721" i="2" s="1"/>
  <c r="J722" i="2" s="1"/>
  <c r="J723" i="2" s="1"/>
  <c r="J724" i="2" s="1"/>
  <c r="J725" i="2" s="1"/>
  <c r="J726" i="2" s="1"/>
  <c r="J727" i="2" s="1"/>
  <c r="J728" i="2" s="1"/>
  <c r="J729" i="2" s="1"/>
  <c r="J730" i="2" s="1"/>
  <c r="J731" i="2" s="1"/>
  <c r="J732" i="2" s="1"/>
  <c r="J733" i="2" s="1"/>
  <c r="J734" i="2" s="1"/>
  <c r="J735" i="2" s="1"/>
  <c r="J736" i="2" s="1"/>
  <c r="J737" i="2" s="1"/>
  <c r="J738" i="2" s="1"/>
  <c r="J739" i="2" s="1"/>
  <c r="J740" i="2" s="1"/>
  <c r="J741" i="2" s="1"/>
  <c r="J742" i="2" s="1"/>
  <c r="J743" i="2" s="1"/>
  <c r="J744" i="2" s="1"/>
  <c r="J745" i="2" s="1"/>
  <c r="J746" i="2" s="1"/>
  <c r="J747" i="2" s="1"/>
  <c r="J748" i="2" s="1"/>
  <c r="J749" i="2" s="1"/>
  <c r="J750" i="2" s="1"/>
  <c r="J751" i="2" s="1"/>
  <c r="J752" i="2" s="1"/>
  <c r="J753" i="2" s="1"/>
  <c r="J754" i="2" s="1"/>
  <c r="J755" i="2" s="1"/>
  <c r="J756" i="2" s="1"/>
  <c r="J757" i="2" s="1"/>
  <c r="J758" i="2" s="1"/>
  <c r="J759" i="2" s="1"/>
  <c r="J760" i="2" s="1"/>
  <c r="J761" i="2" s="1"/>
  <c r="J762" i="2" s="1"/>
  <c r="J763" i="2" s="1"/>
  <c r="J764" i="2" s="1"/>
  <c r="J765" i="2" s="1"/>
  <c r="J766" i="2" s="1"/>
  <c r="J767" i="2" s="1"/>
  <c r="J768" i="2" s="1"/>
  <c r="J769" i="2" s="1"/>
  <c r="J770" i="2" s="1"/>
  <c r="J771" i="2" s="1"/>
  <c r="J772" i="2" s="1"/>
  <c r="J773" i="2" s="1"/>
  <c r="J774" i="2" s="1"/>
  <c r="J775" i="2" s="1"/>
  <c r="J776" i="2" s="1"/>
  <c r="J777" i="2" s="1"/>
  <c r="J778" i="2" s="1"/>
  <c r="J779" i="2" s="1"/>
  <c r="J780" i="2" s="1"/>
  <c r="J781" i="2" s="1"/>
  <c r="J782" i="2" s="1"/>
  <c r="J783" i="2" s="1"/>
  <c r="J784" i="2" s="1"/>
  <c r="J785" i="2" s="1"/>
  <c r="J786" i="2" s="1"/>
  <c r="J787" i="2" s="1"/>
  <c r="J788" i="2" s="1"/>
  <c r="J789" i="2" s="1"/>
  <c r="J790" i="2" s="1"/>
  <c r="J791" i="2" s="1"/>
  <c r="J792" i="2" s="1"/>
  <c r="J793" i="2" s="1"/>
  <c r="J794" i="2" s="1"/>
  <c r="J795" i="2" s="1"/>
  <c r="J796" i="2" s="1"/>
  <c r="J797" i="2" s="1"/>
  <c r="J798" i="2" s="1"/>
  <c r="J799" i="2" s="1"/>
  <c r="J800" i="2" s="1"/>
  <c r="J801" i="2" s="1"/>
  <c r="J802" i="2" s="1"/>
  <c r="J803" i="2" s="1"/>
  <c r="J804" i="2" s="1"/>
  <c r="J805" i="2" s="1"/>
  <c r="J806" i="2" s="1"/>
  <c r="J807" i="2" s="1"/>
  <c r="J808" i="2" s="1"/>
  <c r="J809" i="2" s="1"/>
  <c r="J810" i="2" s="1"/>
  <c r="J811" i="2" s="1"/>
  <c r="J812" i="2" s="1"/>
  <c r="J813" i="2" s="1"/>
  <c r="J814" i="2" s="1"/>
  <c r="J815" i="2" s="1"/>
  <c r="J816" i="2" s="1"/>
  <c r="J817" i="2" s="1"/>
  <c r="J818" i="2" s="1"/>
  <c r="J819" i="2" s="1"/>
  <c r="J820" i="2" s="1"/>
  <c r="J821" i="2" s="1"/>
  <c r="J822" i="2" s="1"/>
  <c r="J823" i="2" s="1"/>
  <c r="J824" i="2" s="1"/>
  <c r="J825" i="2" s="1"/>
  <c r="J826" i="2" s="1"/>
  <c r="J827" i="2" s="1"/>
  <c r="J828" i="2" s="1"/>
  <c r="J829" i="2" s="1"/>
  <c r="J830" i="2" s="1"/>
  <c r="J831" i="2" s="1"/>
  <c r="J832" i="2" s="1"/>
  <c r="J833" i="2" s="1"/>
  <c r="J834" i="2" s="1"/>
  <c r="J835" i="2" s="1"/>
  <c r="J836" i="2" s="1"/>
  <c r="J837" i="2" s="1"/>
  <c r="J838" i="2" s="1"/>
  <c r="J839" i="2" s="1"/>
  <c r="J840" i="2" s="1"/>
  <c r="J841" i="2" s="1"/>
  <c r="J842" i="2" s="1"/>
  <c r="J843" i="2" s="1"/>
  <c r="J844" i="2" s="1"/>
  <c r="J845" i="2" s="1"/>
  <c r="J846" i="2" s="1"/>
  <c r="J847" i="2" s="1"/>
  <c r="J848" i="2" s="1"/>
  <c r="J849" i="2" s="1"/>
  <c r="J850" i="2" s="1"/>
  <c r="J851" i="2" s="1"/>
  <c r="J852" i="2" s="1"/>
  <c r="J853" i="2" s="1"/>
  <c r="J854" i="2" s="1"/>
  <c r="J855" i="2" s="1"/>
  <c r="J856" i="2" s="1"/>
  <c r="J857" i="2" s="1"/>
  <c r="J858" i="2" s="1"/>
  <c r="J859" i="2" s="1"/>
  <c r="J860" i="2" s="1"/>
  <c r="J861" i="2" s="1"/>
  <c r="J862" i="2" s="1"/>
  <c r="J863" i="2" s="1"/>
  <c r="J864" i="2" s="1"/>
  <c r="J865" i="2" s="1"/>
  <c r="J866" i="2" s="1"/>
  <c r="J867" i="2" s="1"/>
  <c r="J868" i="2" s="1"/>
  <c r="J869" i="2" s="1"/>
  <c r="J870" i="2" s="1"/>
  <c r="J871" i="2" s="1"/>
  <c r="J872" i="2" s="1"/>
  <c r="J873" i="2" s="1"/>
  <c r="J874" i="2" s="1"/>
  <c r="J875" i="2" s="1"/>
  <c r="J876" i="2" s="1"/>
  <c r="J877" i="2" s="1"/>
  <c r="J878" i="2" s="1"/>
  <c r="J879" i="2" s="1"/>
  <c r="J880" i="2" s="1"/>
  <c r="J881" i="2" s="1"/>
  <c r="J882" i="2" s="1"/>
  <c r="J883" i="2" s="1"/>
  <c r="J884" i="2" s="1"/>
  <c r="J885" i="2" s="1"/>
  <c r="J886" i="2" s="1"/>
  <c r="J887" i="2" s="1"/>
  <c r="J888" i="2" s="1"/>
  <c r="J889" i="2" s="1"/>
  <c r="J890" i="2" s="1"/>
  <c r="J891" i="2" s="1"/>
  <c r="J892" i="2" s="1"/>
  <c r="J893" i="2" s="1"/>
  <c r="J894" i="2" s="1"/>
  <c r="J895" i="2" s="1"/>
  <c r="J896" i="2" s="1"/>
  <c r="J897" i="2" s="1"/>
  <c r="J898" i="2" s="1"/>
  <c r="J899" i="2" s="1"/>
  <c r="J900" i="2" s="1"/>
  <c r="J901" i="2" s="1"/>
  <c r="J902" i="2" s="1"/>
  <c r="J903" i="2" s="1"/>
  <c r="J904" i="2" s="1"/>
  <c r="J905" i="2" s="1"/>
  <c r="J906" i="2" s="1"/>
  <c r="J907" i="2" s="1"/>
  <c r="J908" i="2" s="1"/>
  <c r="J909" i="2" s="1"/>
  <c r="J910" i="2" s="1"/>
  <c r="J911" i="2" s="1"/>
  <c r="J912" i="2" s="1"/>
  <c r="J913" i="2" s="1"/>
  <c r="J914" i="2" s="1"/>
  <c r="J915" i="2" s="1"/>
  <c r="J916" i="2" s="1"/>
  <c r="J917" i="2" s="1"/>
  <c r="J918" i="2" s="1"/>
  <c r="J919" i="2" s="1"/>
  <c r="J920" i="2" s="1"/>
  <c r="J921" i="2" s="1"/>
  <c r="J922" i="2" s="1"/>
  <c r="J923" i="2" s="1"/>
  <c r="J924" i="2" s="1"/>
  <c r="J925" i="2" s="1"/>
  <c r="J926" i="2" s="1"/>
  <c r="J927" i="2" s="1"/>
  <c r="J928" i="2" s="1"/>
  <c r="J929" i="2" s="1"/>
  <c r="J930" i="2" s="1"/>
  <c r="J931" i="2" s="1"/>
  <c r="J932" i="2" s="1"/>
  <c r="J933" i="2" s="1"/>
  <c r="J934" i="2" s="1"/>
  <c r="J935" i="2" s="1"/>
  <c r="J936" i="2" s="1"/>
  <c r="J937" i="2" s="1"/>
  <c r="J938" i="2" s="1"/>
  <c r="J939" i="2" s="1"/>
  <c r="J940" i="2" s="1"/>
  <c r="J941" i="2" s="1"/>
  <c r="J942" i="2" s="1"/>
  <c r="J943" i="2" s="1"/>
  <c r="J944" i="2" s="1"/>
  <c r="J945" i="2" s="1"/>
  <c r="J946" i="2" s="1"/>
  <c r="J947" i="2" s="1"/>
  <c r="J948" i="2" s="1"/>
  <c r="J949" i="2" s="1"/>
  <c r="J950" i="2" s="1"/>
  <c r="J951" i="2" s="1"/>
  <c r="J952" i="2" s="1"/>
  <c r="J953" i="2" s="1"/>
  <c r="J954" i="2" s="1"/>
  <c r="J955" i="2" s="1"/>
  <c r="J956" i="2" s="1"/>
  <c r="J957" i="2" s="1"/>
  <c r="J958" i="2" s="1"/>
  <c r="J959" i="2" s="1"/>
  <c r="J960" i="2" s="1"/>
  <c r="J961" i="2" s="1"/>
  <c r="J962" i="2" s="1"/>
  <c r="J963" i="2" s="1"/>
  <c r="J964" i="2" s="1"/>
  <c r="J965" i="2" s="1"/>
  <c r="J966" i="2" s="1"/>
  <c r="J967" i="2" s="1"/>
  <c r="J968" i="2" s="1"/>
  <c r="J969" i="2" s="1"/>
  <c r="J970" i="2" s="1"/>
  <c r="J971" i="2" s="1"/>
  <c r="J972" i="2" s="1"/>
  <c r="J973" i="2" s="1"/>
  <c r="J974" i="2" s="1"/>
  <c r="J975" i="2" s="1"/>
  <c r="J976" i="2" s="1"/>
  <c r="J977" i="2" s="1"/>
  <c r="J978" i="2" s="1"/>
  <c r="J979" i="2" s="1"/>
  <c r="J980" i="2" s="1"/>
  <c r="J981" i="2" s="1"/>
  <c r="J982" i="2" s="1"/>
  <c r="J983" i="2" s="1"/>
  <c r="J984" i="2" s="1"/>
  <c r="J985" i="2" s="1"/>
  <c r="J986" i="2" s="1"/>
  <c r="J987" i="2" s="1"/>
  <c r="J988" i="2" s="1"/>
  <c r="J989" i="2" s="1"/>
  <c r="J990" i="2" s="1"/>
  <c r="J991" i="2" s="1"/>
  <c r="J992" i="2" s="1"/>
  <c r="J993" i="2" s="1"/>
  <c r="J994" i="2" s="1"/>
  <c r="J995" i="2" s="1"/>
  <c r="J996" i="2" s="1"/>
  <c r="J997" i="2" s="1"/>
  <c r="J998" i="2" s="1"/>
  <c r="J999" i="2" s="1"/>
  <c r="J1000" i="2" s="1"/>
  <c r="J1001" i="2" s="1"/>
  <c r="J1002" i="2" s="1"/>
  <c r="J1003" i="2" s="1"/>
  <c r="J1004" i="2" s="1"/>
  <c r="J1005" i="2" s="1"/>
  <c r="J1006" i="2" s="1"/>
  <c r="J1007" i="2" s="1"/>
  <c r="J1008" i="2" s="1"/>
  <c r="J1009" i="2" s="1"/>
  <c r="J1010" i="2" s="1"/>
  <c r="J1011" i="2" s="1"/>
  <c r="J1012" i="2" s="1"/>
  <c r="J1013" i="2" s="1"/>
  <c r="J1014" i="2" s="1"/>
  <c r="J1015" i="2" s="1"/>
  <c r="J1016" i="2" s="1"/>
  <c r="J1017" i="2" s="1"/>
  <c r="J1018" i="2" s="1"/>
  <c r="J1019" i="2" s="1"/>
  <c r="J1020" i="2" s="1"/>
  <c r="J1021" i="2" s="1"/>
  <c r="J1022" i="2" s="1"/>
  <c r="J1023" i="2" s="1"/>
  <c r="J1024" i="2" s="1"/>
  <c r="J1025" i="2" s="1"/>
  <c r="J1026" i="2" s="1"/>
  <c r="J1027" i="2" s="1"/>
  <c r="J1028" i="2" s="1"/>
  <c r="J1029" i="2" s="1"/>
  <c r="J1030" i="2" s="1"/>
  <c r="J1031" i="2" s="1"/>
  <c r="J1032" i="2" s="1"/>
  <c r="J1033" i="2" s="1"/>
  <c r="J1034" i="2" s="1"/>
  <c r="J1035" i="2" s="1"/>
  <c r="J1036" i="2" s="1"/>
  <c r="J1037" i="2" s="1"/>
  <c r="J1038" i="2" s="1"/>
  <c r="J1039" i="2" s="1"/>
  <c r="J1040" i="2" s="1"/>
  <c r="J1041" i="2" s="1"/>
  <c r="J1042" i="2" s="1"/>
  <c r="J1043" i="2" s="1"/>
  <c r="J1044" i="2" s="1"/>
  <c r="J1045" i="2" s="1"/>
  <c r="J1046" i="2" s="1"/>
  <c r="J1047" i="2" s="1"/>
  <c r="J1048" i="2" s="1"/>
  <c r="J1049" i="2" s="1"/>
  <c r="J1050" i="2" s="1"/>
  <c r="J1051" i="2" s="1"/>
  <c r="J1052" i="2" s="1"/>
  <c r="J1053" i="2" s="1"/>
  <c r="J1054" i="2" s="1"/>
  <c r="J1055" i="2" s="1"/>
  <c r="J1056" i="2" s="1"/>
  <c r="J1057" i="2" s="1"/>
  <c r="J1058" i="2" s="1"/>
  <c r="J1059" i="2" s="1"/>
  <c r="J1060" i="2" s="1"/>
  <c r="J1061" i="2" s="1"/>
  <c r="J1062" i="2" s="1"/>
  <c r="J1063" i="2" s="1"/>
  <c r="J1064" i="2" s="1"/>
  <c r="J1065" i="2" s="1"/>
  <c r="J1066" i="2" s="1"/>
  <c r="J1067" i="2" s="1"/>
  <c r="J1068" i="2" s="1"/>
  <c r="J1069" i="2" s="1"/>
  <c r="J1070" i="2" s="1"/>
  <c r="J1071" i="2" s="1"/>
  <c r="J1072" i="2" s="1"/>
  <c r="J1073" i="2" s="1"/>
  <c r="J1074" i="2" s="1"/>
  <c r="J1075" i="2" s="1"/>
  <c r="J1076" i="2" s="1"/>
  <c r="J1077" i="2" s="1"/>
  <c r="J1078" i="2" s="1"/>
  <c r="J1079" i="2" s="1"/>
  <c r="J1080" i="2" s="1"/>
  <c r="J1081" i="2" s="1"/>
  <c r="J1082" i="2" s="1"/>
  <c r="J1083" i="2" s="1"/>
  <c r="J1084" i="2" s="1"/>
  <c r="J1085" i="2" s="1"/>
  <c r="J1086" i="2" s="1"/>
  <c r="J1087" i="2" s="1"/>
  <c r="J1088" i="2" s="1"/>
  <c r="J1089" i="2" s="1"/>
  <c r="J1090" i="2" s="1"/>
  <c r="J1091" i="2" s="1"/>
  <c r="J1092" i="2" s="1"/>
  <c r="J1093" i="2" s="1"/>
  <c r="J1094" i="2" s="1"/>
  <c r="J1095" i="2" s="1"/>
  <c r="J1096" i="2" s="1"/>
  <c r="J1097" i="2" s="1"/>
  <c r="J1098" i="2" s="1"/>
  <c r="J1099" i="2" s="1"/>
  <c r="J1100" i="2" s="1"/>
  <c r="J1101" i="2" s="1"/>
  <c r="J1102" i="2" s="1"/>
  <c r="J1103" i="2" s="1"/>
  <c r="J1104" i="2" s="1"/>
  <c r="J1105" i="2" s="1"/>
  <c r="J1106" i="2" s="1"/>
  <c r="J1107" i="2" s="1"/>
  <c r="J1108" i="2" s="1"/>
  <c r="J1109" i="2" s="1"/>
  <c r="J1110" i="2" s="1"/>
  <c r="J1111" i="2" s="1"/>
  <c r="J1112" i="2" s="1"/>
  <c r="J1113" i="2" s="1"/>
  <c r="J1114" i="2" s="1"/>
  <c r="J1115" i="2" s="1"/>
  <c r="J1116" i="2" s="1"/>
  <c r="J1117" i="2" s="1"/>
  <c r="J1118" i="2" s="1"/>
  <c r="J1119" i="2" s="1"/>
  <c r="J1120" i="2" s="1"/>
  <c r="J1121" i="2" s="1"/>
  <c r="J1122" i="2" s="1"/>
  <c r="J1123" i="2" s="1"/>
  <c r="J1124" i="2" s="1"/>
  <c r="J1125" i="2" s="1"/>
  <c r="J1126" i="2" s="1"/>
  <c r="J1127" i="2" s="1"/>
  <c r="J1128" i="2" s="1"/>
  <c r="J1129" i="2" s="1"/>
  <c r="J1130" i="2" s="1"/>
  <c r="J1131" i="2" s="1"/>
  <c r="J1132" i="2" s="1"/>
  <c r="J1133" i="2" s="1"/>
  <c r="J1134" i="2" s="1"/>
  <c r="J1135" i="2" s="1"/>
  <c r="J1136" i="2" s="1"/>
  <c r="J1137" i="2" s="1"/>
  <c r="J1138" i="2" s="1"/>
  <c r="J1139" i="2" s="1"/>
  <c r="J1140" i="2" s="1"/>
  <c r="J1141" i="2" s="1"/>
  <c r="J1142" i="2" s="1"/>
  <c r="J1143" i="2" s="1"/>
  <c r="J1144" i="2" s="1"/>
  <c r="J1145" i="2" s="1"/>
  <c r="J1146" i="2" s="1"/>
  <c r="J1147" i="2" s="1"/>
  <c r="J1148" i="2" s="1"/>
  <c r="J1149" i="2" s="1"/>
  <c r="J1150" i="2" s="1"/>
  <c r="J1151" i="2" s="1"/>
  <c r="J1152" i="2" s="1"/>
  <c r="J1153" i="2" s="1"/>
  <c r="J1154" i="2" s="1"/>
  <c r="J1155" i="2" s="1"/>
  <c r="J1156" i="2" s="1"/>
  <c r="J1157" i="2" s="1"/>
  <c r="J1158" i="2" s="1"/>
  <c r="J1159" i="2" s="1"/>
  <c r="J1160" i="2" s="1"/>
  <c r="J1161" i="2" s="1"/>
  <c r="J1162" i="2" s="1"/>
  <c r="J1163" i="2" s="1"/>
  <c r="J1164" i="2" s="1"/>
  <c r="J1165" i="2" s="1"/>
  <c r="J1166" i="2" s="1"/>
  <c r="J1167" i="2" s="1"/>
  <c r="J1168" i="2" s="1"/>
  <c r="J1169" i="2" s="1"/>
  <c r="J1170" i="2" s="1"/>
  <c r="J1171" i="2" s="1"/>
  <c r="J1172" i="2" s="1"/>
  <c r="J1173" i="2" s="1"/>
  <c r="J1174" i="2" s="1"/>
  <c r="J1175" i="2" s="1"/>
  <c r="J1176" i="2" s="1"/>
  <c r="J1177" i="2" s="1"/>
  <c r="J1178" i="2" s="1"/>
  <c r="J1179" i="2" s="1"/>
  <c r="J1180" i="2" s="1"/>
  <c r="J1181" i="2" s="1"/>
  <c r="J1182" i="2" s="1"/>
  <c r="J1183" i="2" s="1"/>
  <c r="J1184" i="2" s="1"/>
  <c r="J1185" i="2" s="1"/>
  <c r="J1186" i="2" s="1"/>
  <c r="J1187" i="2" s="1"/>
  <c r="J1188" i="2" s="1"/>
  <c r="J1189" i="2" s="1"/>
  <c r="J1190" i="2" s="1"/>
  <c r="J1191" i="2" s="1"/>
  <c r="J1192" i="2" s="1"/>
  <c r="J1193" i="2" s="1"/>
  <c r="J1194" i="2" s="1"/>
  <c r="J1195" i="2" s="1"/>
  <c r="J1196" i="2" s="1"/>
  <c r="J1197" i="2" s="1"/>
  <c r="J1198" i="2" s="1"/>
  <c r="J1199" i="2" s="1"/>
  <c r="J1200" i="2" s="1"/>
  <c r="J1201" i="2" s="1"/>
  <c r="J1202" i="2" s="1"/>
  <c r="J1203" i="2" s="1"/>
  <c r="J1204" i="2" s="1"/>
  <c r="J1205" i="2" s="1"/>
  <c r="J1206" i="2" s="1"/>
  <c r="J1207" i="2" s="1"/>
  <c r="J1208" i="2" s="1"/>
  <c r="J1209" i="2" s="1"/>
  <c r="J1210" i="2" s="1"/>
  <c r="J1211" i="2" s="1"/>
  <c r="J1212" i="2" s="1"/>
  <c r="J1213" i="2" s="1"/>
  <c r="J1214" i="2" s="1"/>
  <c r="J1215" i="2" s="1"/>
  <c r="J1216" i="2" s="1"/>
  <c r="J1217" i="2" s="1"/>
  <c r="J1218" i="2" s="1"/>
  <c r="J1219" i="2" s="1"/>
  <c r="J1220" i="2" s="1"/>
  <c r="J1221" i="2" s="1"/>
  <c r="J1222" i="2" s="1"/>
  <c r="J1223" i="2" s="1"/>
  <c r="J1224" i="2" s="1"/>
  <c r="J1225" i="2" s="1"/>
  <c r="J1226" i="2" s="1"/>
  <c r="J1227" i="2" s="1"/>
  <c r="J1228" i="2" s="1"/>
  <c r="J1229" i="2" s="1"/>
  <c r="J1230" i="2" s="1"/>
  <c r="J1231" i="2" s="1"/>
  <c r="J1232" i="2" s="1"/>
  <c r="J1233" i="2" s="1"/>
  <c r="J1234" i="2" s="1"/>
  <c r="J1235" i="2" s="1"/>
  <c r="J1236" i="2" s="1"/>
  <c r="J1237" i="2" s="1"/>
  <c r="J1238" i="2" s="1"/>
  <c r="J1239" i="2" s="1"/>
  <c r="J1240" i="2" s="1"/>
  <c r="J1241" i="2" s="1"/>
  <c r="J1242" i="2" s="1"/>
  <c r="J1243" i="2" s="1"/>
  <c r="J1244" i="2" s="1"/>
  <c r="J1245" i="2" s="1"/>
  <c r="J1246" i="2" s="1"/>
  <c r="J1247" i="2" s="1"/>
  <c r="J1248" i="2" s="1"/>
  <c r="J1249" i="2" s="1"/>
  <c r="J1250" i="2" s="1"/>
  <c r="J1251" i="2" s="1"/>
  <c r="J1252" i="2" s="1"/>
  <c r="J1253" i="2" s="1"/>
  <c r="J1254" i="2" s="1"/>
  <c r="J1255" i="2" s="1"/>
  <c r="J1256" i="2" s="1"/>
  <c r="J1257" i="2" s="1"/>
  <c r="J1258" i="2" s="1"/>
  <c r="J1259" i="2" s="1"/>
  <c r="J1260" i="2" s="1"/>
  <c r="J1261" i="2" s="1"/>
  <c r="J1262" i="2" s="1"/>
  <c r="J1263" i="2" s="1"/>
  <c r="J1264" i="2" s="1"/>
  <c r="J1265" i="2" s="1"/>
  <c r="J1266" i="2" s="1"/>
  <c r="J1267" i="2" s="1"/>
  <c r="J1268" i="2" s="1"/>
  <c r="J1269" i="2" s="1"/>
  <c r="J1270" i="2" s="1"/>
  <c r="J1271" i="2" s="1"/>
  <c r="J1272" i="2" s="1"/>
  <c r="J1273" i="2" s="1"/>
  <c r="J1274" i="2" s="1"/>
  <c r="J1275" i="2" s="1"/>
  <c r="J1276" i="2" s="1"/>
  <c r="J1277" i="2" s="1"/>
  <c r="J1278" i="2" s="1"/>
  <c r="J1279" i="2" s="1"/>
  <c r="J1280" i="2" s="1"/>
  <c r="J1281" i="2" s="1"/>
  <c r="J1282" i="2" s="1"/>
  <c r="J1283" i="2" s="1"/>
  <c r="J1284" i="2" s="1"/>
  <c r="J1285" i="2" s="1"/>
  <c r="J1286" i="2" s="1"/>
  <c r="J1287" i="2" s="1"/>
  <c r="J1288" i="2" s="1"/>
  <c r="J1289" i="2" s="1"/>
  <c r="J1290" i="2" s="1"/>
  <c r="J1291" i="2" s="1"/>
  <c r="J1292" i="2" s="1"/>
  <c r="J1293" i="2" s="1"/>
  <c r="J1294" i="2" s="1"/>
  <c r="J1295" i="2" s="1"/>
  <c r="J1296" i="2" s="1"/>
  <c r="J1297" i="2" s="1"/>
  <c r="J1298" i="2" s="1"/>
  <c r="J1299" i="2" s="1"/>
  <c r="J1300" i="2" s="1"/>
  <c r="J1301" i="2" s="1"/>
  <c r="J1302" i="2" s="1"/>
  <c r="J1303" i="2" s="1"/>
  <c r="J1304" i="2" s="1"/>
  <c r="J1305" i="2" s="1"/>
  <c r="J1306" i="2" s="1"/>
  <c r="J1307" i="2" s="1"/>
  <c r="J1308" i="2" s="1"/>
  <c r="J1309" i="2" s="1"/>
  <c r="J1310" i="2" s="1"/>
  <c r="J1311" i="2" s="1"/>
  <c r="J1312" i="2" s="1"/>
  <c r="J1313" i="2" s="1"/>
  <c r="J1314" i="2" s="1"/>
  <c r="J1315" i="2" s="1"/>
  <c r="J1316" i="2" s="1"/>
  <c r="J1317" i="2" s="1"/>
  <c r="J1318" i="2" s="1"/>
  <c r="J1319" i="2" s="1"/>
  <c r="J1320" i="2" s="1"/>
  <c r="J1321" i="2" s="1"/>
  <c r="J1322" i="2" s="1"/>
  <c r="J1323" i="2" s="1"/>
  <c r="J1324" i="2" s="1"/>
  <c r="J1325" i="2" s="1"/>
  <c r="J1326" i="2" s="1"/>
  <c r="J1327" i="2" s="1"/>
  <c r="J1328" i="2" s="1"/>
  <c r="J1329" i="2" s="1"/>
  <c r="J1330" i="2" s="1"/>
  <c r="J1331" i="2" s="1"/>
  <c r="J1332" i="2" s="1"/>
  <c r="J1333" i="2" s="1"/>
  <c r="J1334" i="2" s="1"/>
  <c r="J1335" i="2" s="1"/>
  <c r="J1336" i="2" s="1"/>
  <c r="J1337" i="2" s="1"/>
  <c r="J1338" i="2" s="1"/>
  <c r="J1339" i="2" s="1"/>
  <c r="J1340" i="2" s="1"/>
  <c r="J1341" i="2" s="1"/>
  <c r="J1342" i="2" s="1"/>
  <c r="J1343" i="2" s="1"/>
  <c r="J1344" i="2" s="1"/>
  <c r="J1345" i="2" s="1"/>
  <c r="J1346" i="2" s="1"/>
  <c r="J1347" i="2" s="1"/>
  <c r="J1348" i="2" s="1"/>
  <c r="J1349" i="2" s="1"/>
  <c r="J1350" i="2" s="1"/>
  <c r="J1351" i="2" s="1"/>
  <c r="J1352" i="2" s="1"/>
  <c r="J1353" i="2" s="1"/>
  <c r="J1354" i="2" s="1"/>
  <c r="J1355" i="2" s="1"/>
  <c r="J1356" i="2" s="1"/>
  <c r="J1357" i="2" s="1"/>
  <c r="J1358" i="2" s="1"/>
  <c r="J1359" i="2" s="1"/>
  <c r="J1360" i="2" s="1"/>
  <c r="J1361" i="2" s="1"/>
  <c r="J1362" i="2" s="1"/>
  <c r="J1363" i="2" s="1"/>
  <c r="J1364" i="2" s="1"/>
  <c r="J1365" i="2" s="1"/>
  <c r="J1366" i="2" s="1"/>
  <c r="J1367" i="2" s="1"/>
  <c r="J1368" i="2" s="1"/>
  <c r="J1369" i="2" s="1"/>
  <c r="J1370" i="2" s="1"/>
  <c r="J1371" i="2" s="1"/>
  <c r="J1372" i="2" s="1"/>
  <c r="J1373" i="2" s="1"/>
  <c r="J1374" i="2" s="1"/>
  <c r="J1375" i="2" s="1"/>
  <c r="J1376" i="2" s="1"/>
  <c r="J1377" i="2" s="1"/>
  <c r="J1378" i="2" s="1"/>
  <c r="J1379" i="2" s="1"/>
  <c r="J1380" i="2" s="1"/>
  <c r="J1381" i="2" s="1"/>
  <c r="J1382" i="2" s="1"/>
  <c r="J1383" i="2" s="1"/>
  <c r="J1384" i="2" s="1"/>
  <c r="J1385" i="2" s="1"/>
  <c r="J1386" i="2" s="1"/>
  <c r="J1387" i="2" s="1"/>
  <c r="J1388" i="2" s="1"/>
  <c r="J1389" i="2" s="1"/>
  <c r="J1390" i="2" s="1"/>
  <c r="J1391" i="2" s="1"/>
  <c r="J1392" i="2" s="1"/>
  <c r="J1393" i="2" s="1"/>
  <c r="J1394" i="2" s="1"/>
  <c r="J1395" i="2" s="1"/>
  <c r="J1396" i="2" s="1"/>
  <c r="J1397" i="2" s="1"/>
  <c r="J1398" i="2" s="1"/>
  <c r="J1399" i="2" s="1"/>
  <c r="J1400" i="2" s="1"/>
  <c r="J1401" i="2" s="1"/>
  <c r="J1402" i="2" s="1"/>
  <c r="J1403" i="2" s="1"/>
  <c r="J1404" i="2" s="1"/>
  <c r="J1405" i="2" s="1"/>
  <c r="J1406" i="2" s="1"/>
  <c r="J1407" i="2" s="1"/>
  <c r="J1408" i="2" s="1"/>
  <c r="J1409" i="2" s="1"/>
  <c r="J1410" i="2" s="1"/>
  <c r="J1411" i="2" s="1"/>
  <c r="J1412" i="2" s="1"/>
  <c r="J1413" i="2" s="1"/>
  <c r="J1414" i="2" s="1"/>
  <c r="J1415" i="2" s="1"/>
  <c r="J1416" i="2" s="1"/>
  <c r="J1417" i="2" s="1"/>
  <c r="J1418" i="2" s="1"/>
  <c r="J1419" i="2" s="1"/>
  <c r="J1420" i="2" s="1"/>
  <c r="J1421" i="2" s="1"/>
  <c r="J1422" i="2" s="1"/>
  <c r="J1423" i="2" s="1"/>
  <c r="J1424" i="2" s="1"/>
  <c r="J1425" i="2" s="1"/>
  <c r="J1426" i="2" s="1"/>
  <c r="J1427" i="2" s="1"/>
  <c r="J1428" i="2" s="1"/>
  <c r="J1429" i="2" s="1"/>
  <c r="J1430" i="2" s="1"/>
  <c r="J1431" i="2" s="1"/>
  <c r="J1432" i="2" s="1"/>
  <c r="J1433" i="2" s="1"/>
  <c r="J1434" i="2" s="1"/>
  <c r="J1435" i="2" s="1"/>
  <c r="J1436" i="2" s="1"/>
  <c r="J1437" i="2" s="1"/>
  <c r="J1438" i="2" s="1"/>
  <c r="J1439" i="2" s="1"/>
  <c r="J1440" i="2" s="1"/>
  <c r="J1441" i="2" s="1"/>
  <c r="J1442" i="2" s="1"/>
  <c r="J1443" i="2" s="1"/>
  <c r="J1444" i="2" s="1"/>
  <c r="J1445" i="2" s="1"/>
  <c r="J1446" i="2" s="1"/>
  <c r="J1447" i="2" s="1"/>
  <c r="J1448" i="2" s="1"/>
  <c r="J1449" i="2" s="1"/>
  <c r="J1450" i="2" s="1"/>
  <c r="J1451" i="2" s="1"/>
  <c r="J1452" i="2" s="1"/>
  <c r="J1453" i="2" s="1"/>
  <c r="J1454" i="2" s="1"/>
  <c r="J1455" i="2" s="1"/>
  <c r="J1456" i="2" s="1"/>
  <c r="J1457" i="2" s="1"/>
  <c r="J1458" i="2" s="1"/>
  <c r="J1459" i="2" s="1"/>
  <c r="J1460" i="2" s="1"/>
  <c r="J1461" i="2" s="1"/>
  <c r="J1462" i="2" s="1"/>
  <c r="J1463" i="2" s="1"/>
  <c r="J1464" i="2" s="1"/>
  <c r="J1465" i="2" s="1"/>
  <c r="J1466" i="2" s="1"/>
  <c r="J1467" i="2" s="1"/>
  <c r="J1468" i="2" s="1"/>
  <c r="J1469" i="2" s="1"/>
  <c r="J1470" i="2" s="1"/>
  <c r="J1471" i="2" s="1"/>
  <c r="J1472" i="2" s="1"/>
  <c r="J1473" i="2" s="1"/>
  <c r="J1474" i="2" s="1"/>
  <c r="J1475" i="2" s="1"/>
  <c r="J1476" i="2" s="1"/>
  <c r="J1477" i="2" s="1"/>
  <c r="J1478" i="2" s="1"/>
  <c r="J1479" i="2" s="1"/>
  <c r="J1480" i="2" s="1"/>
  <c r="J1481" i="2" s="1"/>
  <c r="J1482" i="2" s="1"/>
  <c r="J1483" i="2" s="1"/>
  <c r="J1484" i="2" s="1"/>
  <c r="J1485" i="2" s="1"/>
  <c r="J1486" i="2" s="1"/>
  <c r="J1487" i="2" s="1"/>
  <c r="J1488" i="2" s="1"/>
  <c r="J1489" i="2" s="1"/>
  <c r="J1490" i="2" s="1"/>
  <c r="J1491" i="2" s="1"/>
  <c r="J1492" i="2" s="1"/>
  <c r="J1493" i="2" s="1"/>
  <c r="J1494" i="2" s="1"/>
  <c r="J1495" i="2" s="1"/>
  <c r="J1496" i="2" s="1"/>
  <c r="J1497" i="2" s="1"/>
  <c r="J1498" i="2" s="1"/>
  <c r="J1499" i="2" s="1"/>
  <c r="J1500" i="2" s="1"/>
  <c r="J1501" i="2" s="1"/>
  <c r="J1502" i="2" s="1"/>
  <c r="J1503" i="2" s="1"/>
  <c r="J1504" i="2" s="1"/>
  <c r="J1505" i="2" s="1"/>
  <c r="J1506" i="2" s="1"/>
  <c r="J1507" i="2" s="1"/>
  <c r="J1508" i="2" s="1"/>
  <c r="J1509" i="2" s="1"/>
  <c r="J1510" i="2" s="1"/>
  <c r="J1511" i="2" s="1"/>
  <c r="J1512" i="2" s="1"/>
  <c r="J1513" i="2" s="1"/>
  <c r="J1514" i="2" s="1"/>
  <c r="J1515" i="2" s="1"/>
  <c r="J1516" i="2" s="1"/>
  <c r="J1517" i="2" s="1"/>
  <c r="J1518" i="2" s="1"/>
  <c r="J1519" i="2" s="1"/>
  <c r="J1520" i="2" s="1"/>
  <c r="J1521" i="2" s="1"/>
  <c r="J1522" i="2" s="1"/>
  <c r="J1523" i="2" s="1"/>
  <c r="J1524" i="2" s="1"/>
  <c r="J1525" i="2" s="1"/>
  <c r="J1526" i="2" s="1"/>
  <c r="J1527" i="2" s="1"/>
  <c r="J1528" i="2" s="1"/>
  <c r="J1529" i="2" s="1"/>
  <c r="J1530" i="2" s="1"/>
  <c r="J1531" i="2" s="1"/>
  <c r="J1532" i="2" s="1"/>
  <c r="J1533" i="2" s="1"/>
  <c r="J1534" i="2" s="1"/>
  <c r="J1535" i="2" s="1"/>
  <c r="J1536" i="2" s="1"/>
  <c r="J1537" i="2" s="1"/>
  <c r="J1538" i="2" s="1"/>
  <c r="J1539" i="2" s="1"/>
  <c r="J1540" i="2" s="1"/>
  <c r="J1541" i="2" s="1"/>
  <c r="J1542" i="2" s="1"/>
  <c r="J1543" i="2" s="1"/>
  <c r="J1544" i="2" s="1"/>
  <c r="J1545" i="2" s="1"/>
  <c r="J1546" i="2" s="1"/>
  <c r="J1547" i="2" s="1"/>
  <c r="J1548" i="2" s="1"/>
  <c r="J1549" i="2" s="1"/>
  <c r="J1550" i="2" s="1"/>
  <c r="J1551" i="2" s="1"/>
  <c r="J1552" i="2" s="1"/>
  <c r="J1553" i="2" s="1"/>
  <c r="J1554" i="2" s="1"/>
  <c r="J1555" i="2" s="1"/>
  <c r="J1556" i="2" s="1"/>
  <c r="J1557" i="2" s="1"/>
  <c r="J1558" i="2" s="1"/>
  <c r="J1559" i="2" s="1"/>
  <c r="J1560" i="2" s="1"/>
  <c r="J1561" i="2" s="1"/>
  <c r="J1562" i="2" s="1"/>
  <c r="J1563" i="2" s="1"/>
  <c r="J1564" i="2" s="1"/>
  <c r="J1565" i="2" s="1"/>
  <c r="J1566" i="2" s="1"/>
  <c r="J1567" i="2" s="1"/>
  <c r="J1568" i="2" s="1"/>
  <c r="J1569" i="2" s="1"/>
  <c r="J1570" i="2" s="1"/>
  <c r="J1571" i="2" s="1"/>
  <c r="J1572" i="2" s="1"/>
  <c r="J1573" i="2" s="1"/>
  <c r="J1574" i="2" s="1"/>
  <c r="J1575" i="2" s="1"/>
  <c r="J1576" i="2" s="1"/>
  <c r="J1577" i="2" s="1"/>
  <c r="J1578" i="2" s="1"/>
  <c r="J1579" i="2" s="1"/>
  <c r="J1580" i="2" s="1"/>
  <c r="J1581" i="2" s="1"/>
  <c r="J1582" i="2" s="1"/>
  <c r="J1583" i="2" s="1"/>
  <c r="J1584" i="2" s="1"/>
  <c r="J1585" i="2" s="1"/>
  <c r="J1586" i="2" s="1"/>
  <c r="J1587" i="2" s="1"/>
  <c r="J1588" i="2" s="1"/>
  <c r="J1589" i="2" s="1"/>
  <c r="J1590" i="2" s="1"/>
  <c r="J1591" i="2" s="1"/>
  <c r="J1592" i="2" s="1"/>
  <c r="J1593" i="2" s="1"/>
  <c r="J1594" i="2" s="1"/>
  <c r="J1595" i="2" s="1"/>
  <c r="J1596" i="2" s="1"/>
  <c r="J1597" i="2" s="1"/>
  <c r="J1598" i="2" s="1"/>
  <c r="J1599" i="2" s="1"/>
  <c r="J1600" i="2" s="1"/>
  <c r="J1601" i="2" s="1"/>
  <c r="J1602" i="2" s="1"/>
  <c r="J1603" i="2" s="1"/>
  <c r="J1604" i="2" s="1"/>
  <c r="J1605" i="2" s="1"/>
  <c r="J1606" i="2" s="1"/>
  <c r="J1607" i="2" s="1"/>
  <c r="J1608" i="2" s="1"/>
  <c r="J1609" i="2" s="1"/>
  <c r="J1610" i="2" s="1"/>
  <c r="J1611" i="2" s="1"/>
  <c r="J1612" i="2" s="1"/>
  <c r="J1613" i="2" s="1"/>
  <c r="J1614" i="2" s="1"/>
  <c r="J1615" i="2" s="1"/>
  <c r="J1616" i="2" s="1"/>
  <c r="J1617" i="2" s="1"/>
  <c r="J1618" i="2" s="1"/>
  <c r="J1619" i="2" s="1"/>
  <c r="J1620" i="2" s="1"/>
  <c r="J1621" i="2" s="1"/>
  <c r="J1622" i="2" s="1"/>
  <c r="J1623" i="2" s="1"/>
  <c r="J1624" i="2" s="1"/>
  <c r="J1625" i="2" s="1"/>
  <c r="J1626" i="2" s="1"/>
  <c r="J1627" i="2" s="1"/>
  <c r="J1628" i="2" s="1"/>
  <c r="J1629" i="2" s="1"/>
  <c r="J1630" i="2" s="1"/>
  <c r="J1631" i="2" s="1"/>
  <c r="J1632" i="2" s="1"/>
  <c r="J1633" i="2" s="1"/>
  <c r="J1634" i="2" s="1"/>
  <c r="J1635" i="2" s="1"/>
  <c r="J1636" i="2" s="1"/>
  <c r="J1637" i="2" s="1"/>
  <c r="J1638" i="2" s="1"/>
  <c r="J1639" i="2" s="1"/>
  <c r="J1640" i="2" s="1"/>
  <c r="J1641" i="2" s="1"/>
  <c r="J1642" i="2" s="1"/>
  <c r="J1643" i="2" s="1"/>
  <c r="J1644" i="2" s="1"/>
  <c r="J1645" i="2" s="1"/>
  <c r="J1646" i="2" s="1"/>
  <c r="J1647" i="2" s="1"/>
  <c r="J1648" i="2" s="1"/>
  <c r="J1649" i="2" s="1"/>
  <c r="J1650" i="2" s="1"/>
  <c r="J1651" i="2" s="1"/>
  <c r="J1652" i="2" s="1"/>
  <c r="J1653" i="2" s="1"/>
  <c r="J1654" i="2" s="1"/>
  <c r="J1655" i="2" s="1"/>
  <c r="J1656" i="2" s="1"/>
  <c r="J1657" i="2" s="1"/>
  <c r="J1658" i="2" s="1"/>
  <c r="J1659" i="2" s="1"/>
  <c r="J1660" i="2" s="1"/>
  <c r="J1661" i="2" s="1"/>
  <c r="J1662" i="2" s="1"/>
  <c r="J1663" i="2" s="1"/>
  <c r="J1664" i="2" s="1"/>
  <c r="J1665" i="2" s="1"/>
  <c r="J1666" i="2" s="1"/>
  <c r="J1667" i="2" s="1"/>
  <c r="J1668" i="2" s="1"/>
  <c r="J1669" i="2" s="1"/>
  <c r="J1670" i="2" s="1"/>
  <c r="J1671" i="2" s="1"/>
  <c r="J1672" i="2" s="1"/>
  <c r="J1673" i="2" s="1"/>
  <c r="J1674" i="2" s="1"/>
  <c r="J1675" i="2" s="1"/>
  <c r="J1676" i="2" s="1"/>
  <c r="J1677" i="2" s="1"/>
  <c r="J1678" i="2" s="1"/>
  <c r="J1679" i="2" s="1"/>
  <c r="J1680" i="2" s="1"/>
  <c r="J1681" i="2" s="1"/>
  <c r="J1682" i="2" s="1"/>
  <c r="J1683" i="2" s="1"/>
  <c r="J1684" i="2" s="1"/>
  <c r="J1685" i="2" s="1"/>
  <c r="J1686" i="2" s="1"/>
  <c r="J1687" i="2" s="1"/>
  <c r="J1688" i="2" s="1"/>
  <c r="J1689" i="2" s="1"/>
  <c r="J1690" i="2" s="1"/>
  <c r="J1691" i="2" s="1"/>
  <c r="J1692" i="2" s="1"/>
  <c r="J1693" i="2" s="1"/>
  <c r="J1694" i="2" s="1"/>
  <c r="J1695" i="2" s="1"/>
  <c r="J1696" i="2" s="1"/>
  <c r="J1697" i="2" s="1"/>
  <c r="J1698" i="2" s="1"/>
  <c r="J1699" i="2" s="1"/>
  <c r="J1700" i="2" s="1"/>
  <c r="J1701" i="2" s="1"/>
  <c r="J1702" i="2" s="1"/>
  <c r="J1703" i="2" s="1"/>
  <c r="J1704" i="2" s="1"/>
  <c r="J1705" i="2" s="1"/>
  <c r="J1706" i="2" s="1"/>
  <c r="J1707" i="2" s="1"/>
  <c r="J1708" i="2" s="1"/>
  <c r="J1709" i="2" s="1"/>
  <c r="J1710" i="2" s="1"/>
  <c r="J1711" i="2" s="1"/>
  <c r="J1712" i="2" s="1"/>
  <c r="J1713" i="2" s="1"/>
  <c r="J1714" i="2" s="1"/>
  <c r="J1715" i="2" s="1"/>
  <c r="J1716" i="2" s="1"/>
  <c r="J1717" i="2" s="1"/>
  <c r="J1718" i="2" s="1"/>
  <c r="J1719" i="2" s="1"/>
  <c r="J1720" i="2" s="1"/>
  <c r="J1721" i="2" s="1"/>
  <c r="J1722" i="2" s="1"/>
  <c r="J1723" i="2" s="1"/>
  <c r="J1724" i="2" s="1"/>
  <c r="J1725" i="2" s="1"/>
  <c r="J1726" i="2" s="1"/>
  <c r="J1727" i="2" s="1"/>
  <c r="J1728" i="2" s="1"/>
  <c r="J1729" i="2" s="1"/>
  <c r="J1730" i="2" s="1"/>
  <c r="J1731" i="2" s="1"/>
  <c r="J1732" i="2" s="1"/>
  <c r="J1733" i="2" s="1"/>
  <c r="J1734" i="2" s="1"/>
  <c r="J1735" i="2" s="1"/>
  <c r="J1736" i="2" s="1"/>
  <c r="J1737" i="2" s="1"/>
  <c r="J1738" i="2" s="1"/>
  <c r="J1739" i="2" s="1"/>
  <c r="J1740" i="2" s="1"/>
  <c r="J1741" i="2" s="1"/>
  <c r="J1742" i="2" s="1"/>
  <c r="J1743" i="2" s="1"/>
  <c r="J1744" i="2" s="1"/>
  <c r="J1745" i="2" s="1"/>
  <c r="J1746" i="2" s="1"/>
  <c r="J1747" i="2" s="1"/>
  <c r="J1748" i="2" s="1"/>
  <c r="J1749" i="2" s="1"/>
  <c r="J1750" i="2" s="1"/>
  <c r="J1751" i="2" s="1"/>
  <c r="J1752" i="2" s="1"/>
  <c r="J1753" i="2" s="1"/>
  <c r="J1754" i="2" s="1"/>
  <c r="J1755" i="2" s="1"/>
  <c r="J1756" i="2" s="1"/>
  <c r="J1757" i="2" s="1"/>
  <c r="J1758" i="2" s="1"/>
  <c r="J1759" i="2" s="1"/>
  <c r="J1760" i="2" s="1"/>
  <c r="J1761" i="2" s="1"/>
  <c r="J1762" i="2" s="1"/>
  <c r="J1763" i="2" s="1"/>
  <c r="J1764" i="2" s="1"/>
  <c r="J1765" i="2" s="1"/>
  <c r="J1766" i="2" s="1"/>
  <c r="J1767" i="2" s="1"/>
  <c r="J1768" i="2" s="1"/>
  <c r="J1769" i="2" s="1"/>
  <c r="J1770" i="2" s="1"/>
  <c r="J1771" i="2" s="1"/>
  <c r="J1772" i="2" s="1"/>
  <c r="J1773" i="2" s="1"/>
  <c r="J1774" i="2" s="1"/>
  <c r="J1775" i="2" s="1"/>
  <c r="J1776" i="2" s="1"/>
  <c r="J1777" i="2" s="1"/>
  <c r="J1778" i="2" s="1"/>
  <c r="J1779" i="2" s="1"/>
  <c r="J1780" i="2" s="1"/>
  <c r="J1781" i="2" s="1"/>
  <c r="J1782" i="2" s="1"/>
  <c r="J1783" i="2" s="1"/>
  <c r="J1784" i="2" s="1"/>
  <c r="J1785" i="2" s="1"/>
  <c r="J1786" i="2" s="1"/>
  <c r="J1787" i="2" s="1"/>
  <c r="J1788" i="2" s="1"/>
  <c r="J1789" i="2" s="1"/>
  <c r="J1790" i="2" s="1"/>
  <c r="J1791" i="2" s="1"/>
  <c r="J1792" i="2" s="1"/>
  <c r="J1793" i="2" s="1"/>
  <c r="J1794" i="2" s="1"/>
  <c r="J1795" i="2" s="1"/>
  <c r="J1796" i="2" s="1"/>
  <c r="J1797" i="2" s="1"/>
  <c r="J1798" i="2" s="1"/>
  <c r="J1799" i="2" s="1"/>
  <c r="J1800" i="2" s="1"/>
  <c r="J1801" i="2" s="1"/>
  <c r="J1802" i="2" s="1"/>
  <c r="J1803" i="2" s="1"/>
  <c r="J1804" i="2" s="1"/>
  <c r="J1805" i="2" s="1"/>
  <c r="J1806" i="2" s="1"/>
  <c r="J1807" i="2" s="1"/>
  <c r="J1808" i="2" s="1"/>
  <c r="J1809" i="2" s="1"/>
  <c r="J1810" i="2" s="1"/>
  <c r="J1811" i="2" s="1"/>
  <c r="J1812" i="2" s="1"/>
  <c r="J1813" i="2" s="1"/>
  <c r="J1814" i="2" s="1"/>
  <c r="J1815" i="2" s="1"/>
  <c r="J1816" i="2" s="1"/>
  <c r="J1817" i="2" s="1"/>
  <c r="J1818" i="2" s="1"/>
  <c r="J1819" i="2" s="1"/>
  <c r="J1820" i="2" s="1"/>
  <c r="J1821" i="2" s="1"/>
  <c r="J1822" i="2" s="1"/>
  <c r="J1823" i="2" s="1"/>
  <c r="J1824" i="2" s="1"/>
  <c r="J1825" i="2" s="1"/>
  <c r="J1826" i="2" s="1"/>
  <c r="J1827" i="2" s="1"/>
  <c r="J1828" i="2" s="1"/>
  <c r="J1829" i="2" s="1"/>
  <c r="J1830" i="2" s="1"/>
  <c r="J1831" i="2" s="1"/>
  <c r="J1832" i="2" s="1"/>
  <c r="J1833" i="2" s="1"/>
  <c r="J1834" i="2" s="1"/>
  <c r="J1835" i="2" s="1"/>
  <c r="J1836" i="2" s="1"/>
  <c r="J1837" i="2" s="1"/>
  <c r="J1838" i="2" s="1"/>
  <c r="J1839" i="2" s="1"/>
  <c r="J1840" i="2" s="1"/>
  <c r="J1841" i="2" s="1"/>
  <c r="J1842" i="2" s="1"/>
  <c r="J1843" i="2" s="1"/>
  <c r="J1844" i="2" s="1"/>
  <c r="J1845" i="2" s="1"/>
  <c r="J1846" i="2" s="1"/>
  <c r="J1847" i="2" s="1"/>
  <c r="J1848" i="2" s="1"/>
  <c r="J1849" i="2" s="1"/>
  <c r="J1850" i="2" s="1"/>
  <c r="J1851" i="2" s="1"/>
  <c r="J1852" i="2" s="1"/>
  <c r="J1853" i="2" s="1"/>
  <c r="J1854" i="2" s="1"/>
  <c r="J1855" i="2" s="1"/>
  <c r="J1856" i="2" s="1"/>
  <c r="J1857" i="2" s="1"/>
  <c r="J1858" i="2" s="1"/>
  <c r="J1859" i="2" s="1"/>
  <c r="J1860" i="2" s="1"/>
  <c r="J1861" i="2" s="1"/>
  <c r="J1862" i="2" s="1"/>
  <c r="J1863" i="2" s="1"/>
  <c r="J1864" i="2" s="1"/>
  <c r="J1865" i="2" s="1"/>
  <c r="J1866" i="2" s="1"/>
  <c r="J1867" i="2" s="1"/>
  <c r="J1868" i="2" s="1"/>
  <c r="J1869" i="2" s="1"/>
  <c r="J1870" i="2" s="1"/>
  <c r="J1871" i="2" s="1"/>
  <c r="J1872" i="2" s="1"/>
  <c r="J1873" i="2" s="1"/>
  <c r="J1874" i="2" s="1"/>
  <c r="J1875" i="2" s="1"/>
  <c r="J1876" i="2" s="1"/>
  <c r="J1877" i="2" s="1"/>
  <c r="J1878" i="2" s="1"/>
  <c r="J1879" i="2" s="1"/>
  <c r="J1880" i="2" s="1"/>
  <c r="J1881" i="2" s="1"/>
  <c r="J1882" i="2" s="1"/>
  <c r="J1883" i="2" s="1"/>
  <c r="J1884" i="2" s="1"/>
  <c r="J1885" i="2" s="1"/>
  <c r="J1886" i="2" s="1"/>
  <c r="J1887" i="2" s="1"/>
  <c r="J1888" i="2" s="1"/>
  <c r="J1889" i="2" s="1"/>
  <c r="J1890" i="2" s="1"/>
  <c r="J1891" i="2" s="1"/>
  <c r="J1892" i="2" s="1"/>
  <c r="J1893" i="2" s="1"/>
  <c r="J1894" i="2" s="1"/>
  <c r="J1895" i="2" s="1"/>
  <c r="J1896" i="2" s="1"/>
  <c r="J1897" i="2" s="1"/>
  <c r="J1898" i="2" s="1"/>
  <c r="J1899" i="2" s="1"/>
  <c r="J1900" i="2" s="1"/>
  <c r="J1901" i="2" s="1"/>
  <c r="J1902" i="2" s="1"/>
  <c r="J1903" i="2" s="1"/>
  <c r="J1904" i="2" s="1"/>
  <c r="J1905" i="2" s="1"/>
  <c r="J1906" i="2" s="1"/>
  <c r="J1907" i="2" s="1"/>
  <c r="J1908" i="2" s="1"/>
  <c r="J1909" i="2" s="1"/>
  <c r="J1910" i="2" s="1"/>
  <c r="J1911" i="2" s="1"/>
  <c r="J1912" i="2" s="1"/>
  <c r="J1913" i="2" s="1"/>
  <c r="J1914" i="2" s="1"/>
  <c r="J1915" i="2" s="1"/>
  <c r="J1916" i="2" s="1"/>
  <c r="J1917" i="2" s="1"/>
  <c r="J1918" i="2" s="1"/>
  <c r="J1919" i="2" s="1"/>
  <c r="J1920" i="2" s="1"/>
  <c r="J1921" i="2" s="1"/>
  <c r="J1922" i="2" s="1"/>
  <c r="J1923" i="2" s="1"/>
  <c r="J1924" i="2" s="1"/>
  <c r="J1925" i="2" s="1"/>
  <c r="J1926" i="2" s="1"/>
  <c r="J1927" i="2" s="1"/>
  <c r="J1928" i="2" s="1"/>
  <c r="J1929" i="2" s="1"/>
  <c r="J1930" i="2" s="1"/>
  <c r="J1931" i="2" s="1"/>
  <c r="J1932" i="2" s="1"/>
  <c r="J1933" i="2" s="1"/>
  <c r="J1934" i="2" s="1"/>
  <c r="J1935" i="2" s="1"/>
  <c r="J1936" i="2" s="1"/>
  <c r="J1937" i="2" s="1"/>
  <c r="J1938" i="2" s="1"/>
  <c r="J1939" i="2" s="1"/>
  <c r="J1940" i="2" s="1"/>
  <c r="J1941" i="2" s="1"/>
  <c r="J1942" i="2" s="1"/>
  <c r="J1943" i="2" s="1"/>
  <c r="J1944" i="2" s="1"/>
  <c r="J1945" i="2" s="1"/>
  <c r="J1946" i="2" s="1"/>
  <c r="J1947" i="2" s="1"/>
  <c r="J1948" i="2" s="1"/>
  <c r="J1949" i="2" s="1"/>
  <c r="J1950" i="2" s="1"/>
  <c r="J1951" i="2" s="1"/>
  <c r="J1952" i="2" s="1"/>
  <c r="J1953" i="2" s="1"/>
  <c r="J1954" i="2" s="1"/>
  <c r="J1955" i="2" s="1"/>
  <c r="J1956" i="2" s="1"/>
  <c r="J1957" i="2" s="1"/>
  <c r="J1958" i="2" s="1"/>
  <c r="J1959" i="2" s="1"/>
  <c r="J1960" i="2" s="1"/>
  <c r="J1961" i="2" s="1"/>
  <c r="J1962" i="2" s="1"/>
  <c r="J1963" i="2" s="1"/>
  <c r="J1964" i="2" s="1"/>
  <c r="J1965" i="2" s="1"/>
  <c r="J1966" i="2" s="1"/>
  <c r="J1967" i="2" s="1"/>
  <c r="J1968" i="2" s="1"/>
  <c r="J1969" i="2" s="1"/>
  <c r="J1970" i="2" s="1"/>
  <c r="J1971" i="2" s="1"/>
  <c r="J1972" i="2" s="1"/>
  <c r="J1973" i="2" s="1"/>
  <c r="J1974" i="2" s="1"/>
  <c r="J1975" i="2" s="1"/>
  <c r="J1976" i="2" s="1"/>
  <c r="J1977" i="2" s="1"/>
  <c r="J1978" i="2" s="1"/>
  <c r="J1979" i="2" s="1"/>
  <c r="J1980" i="2" s="1"/>
  <c r="J1981" i="2" s="1"/>
  <c r="J1982" i="2" s="1"/>
  <c r="J1983" i="2" s="1"/>
  <c r="J1984" i="2" s="1"/>
  <c r="J1985" i="2" s="1"/>
  <c r="J1986" i="2" s="1"/>
  <c r="J1987" i="2" s="1"/>
  <c r="J1988" i="2" s="1"/>
  <c r="J1989" i="2" s="1"/>
  <c r="J1990" i="2" s="1"/>
  <c r="J1991" i="2" s="1"/>
  <c r="J1992" i="2" s="1"/>
  <c r="J1993" i="2" s="1"/>
  <c r="J1994" i="2" s="1"/>
  <c r="J1995" i="2" s="1"/>
  <c r="J1996" i="2" s="1"/>
  <c r="J1997" i="2" s="1"/>
  <c r="J1998" i="2" s="1"/>
  <c r="J1999" i="2" s="1"/>
  <c r="J2000" i="2" s="1"/>
  <c r="J2001" i="2" s="1"/>
  <c r="J2002" i="2" s="1"/>
  <c r="J2003" i="2" s="1"/>
  <c r="J2004" i="2" s="1"/>
  <c r="J2005" i="2" s="1"/>
  <c r="J2006" i="2" s="1"/>
  <c r="J2007" i="2" s="1"/>
  <c r="J2008" i="2" s="1"/>
  <c r="J2009" i="2" s="1"/>
  <c r="J2010" i="2" s="1"/>
  <c r="J2011" i="2" s="1"/>
  <c r="J2012" i="2" s="1"/>
  <c r="J2013" i="2" s="1"/>
  <c r="J2014" i="2" s="1"/>
  <c r="J2015" i="2" s="1"/>
  <c r="J2016" i="2" s="1"/>
  <c r="J2017" i="2" s="1"/>
  <c r="J2018" i="2" s="1"/>
  <c r="J2019" i="2" s="1"/>
  <c r="J2020" i="2" s="1"/>
  <c r="J2021" i="2" s="1"/>
  <c r="J2022" i="2" s="1"/>
  <c r="J2023" i="2" s="1"/>
  <c r="J2024" i="2" s="1"/>
  <c r="J2025" i="2" s="1"/>
  <c r="J2026" i="2" s="1"/>
  <c r="J2027" i="2" s="1"/>
  <c r="J2028" i="2" s="1"/>
  <c r="J2029" i="2" s="1"/>
  <c r="J2030" i="2" s="1"/>
  <c r="J2031" i="2" s="1"/>
  <c r="J2032" i="2" s="1"/>
  <c r="J2033" i="2" s="1"/>
  <c r="J2034" i="2" s="1"/>
  <c r="J2035" i="2" s="1"/>
  <c r="J2036" i="2" s="1"/>
  <c r="J2037" i="2" s="1"/>
  <c r="J2038" i="2" s="1"/>
  <c r="J2039" i="2" s="1"/>
  <c r="J2040" i="2" s="1"/>
  <c r="J2041" i="2" s="1"/>
  <c r="J2042" i="2" s="1"/>
  <c r="J2043" i="2" s="1"/>
  <c r="J2044" i="2" s="1"/>
  <c r="J2045" i="2" s="1"/>
  <c r="J2046" i="2" s="1"/>
  <c r="J2047" i="2" s="1"/>
  <c r="J2048" i="2" s="1"/>
  <c r="J2049" i="2" s="1"/>
  <c r="J2050" i="2" s="1"/>
  <c r="J2051" i="2" s="1"/>
  <c r="J2052" i="2" s="1"/>
  <c r="J2053" i="2" s="1"/>
  <c r="J2054" i="2" s="1"/>
  <c r="J2055" i="2" s="1"/>
  <c r="J2056" i="2" s="1"/>
  <c r="J2057" i="2" s="1"/>
  <c r="J2058" i="2" s="1"/>
  <c r="J2059" i="2" s="1"/>
  <c r="J2060" i="2" s="1"/>
  <c r="J2061" i="2" s="1"/>
  <c r="J2062" i="2" s="1"/>
  <c r="J2063" i="2" s="1"/>
  <c r="J2064" i="2" s="1"/>
  <c r="J2065" i="2" s="1"/>
  <c r="J2066" i="2" s="1"/>
  <c r="J2067" i="2" s="1"/>
  <c r="J2068" i="2" s="1"/>
  <c r="J2069" i="2" s="1"/>
  <c r="J2070" i="2" s="1"/>
  <c r="J2071" i="2" s="1"/>
  <c r="J2072" i="2" s="1"/>
  <c r="J2073" i="2" s="1"/>
  <c r="J2074" i="2" s="1"/>
  <c r="J2075" i="2" s="1"/>
  <c r="J2076" i="2" s="1"/>
  <c r="J2077" i="2" s="1"/>
  <c r="J2078" i="2" s="1"/>
  <c r="J2079" i="2" s="1"/>
  <c r="J2080" i="2" s="1"/>
  <c r="J2081" i="2" s="1"/>
  <c r="J2082" i="2" s="1"/>
  <c r="J2083" i="2" s="1"/>
  <c r="J2084" i="2" s="1"/>
  <c r="J2085" i="2" s="1"/>
  <c r="J2086" i="2" s="1"/>
  <c r="J2087" i="2" s="1"/>
  <c r="J2088" i="2" s="1"/>
  <c r="J2089" i="2" s="1"/>
  <c r="J2090" i="2" s="1"/>
  <c r="J2091" i="2" s="1"/>
  <c r="J2092" i="2" s="1"/>
  <c r="J2093" i="2" s="1"/>
  <c r="J2094" i="2" s="1"/>
  <c r="J2095" i="2" s="1"/>
  <c r="J2096" i="2" s="1"/>
  <c r="J2097" i="2" s="1"/>
  <c r="J2098" i="2" s="1"/>
  <c r="J2099" i="2" s="1"/>
  <c r="J2100" i="2" s="1"/>
  <c r="J2101" i="2" s="1"/>
  <c r="J2102" i="2" s="1"/>
  <c r="J2103" i="2" s="1"/>
  <c r="J2104" i="2" s="1"/>
  <c r="J2105" i="2" s="1"/>
  <c r="J2106" i="2" s="1"/>
  <c r="J2107" i="2" s="1"/>
  <c r="J2108" i="2" s="1"/>
  <c r="J2109" i="2" s="1"/>
  <c r="J2110" i="2" s="1"/>
  <c r="J2111" i="2" s="1"/>
  <c r="J2112" i="2" s="1"/>
  <c r="J2113" i="2" s="1"/>
  <c r="J2114" i="2" s="1"/>
  <c r="J2115" i="2" s="1"/>
  <c r="J2116" i="2" s="1"/>
  <c r="J2117" i="2" s="1"/>
  <c r="J2118" i="2" s="1"/>
  <c r="J2119" i="2" s="1"/>
  <c r="J2120" i="2" s="1"/>
  <c r="J2121" i="2" s="1"/>
  <c r="J2122" i="2" s="1"/>
  <c r="J2123" i="2" s="1"/>
  <c r="J2124" i="2" s="1"/>
  <c r="J2125" i="2" s="1"/>
  <c r="J2126" i="2" s="1"/>
  <c r="J2127" i="2" s="1"/>
  <c r="J2128" i="2" s="1"/>
  <c r="J2129" i="2" s="1"/>
  <c r="J2130" i="2" s="1"/>
  <c r="J2131" i="2" s="1"/>
  <c r="J2132" i="2" s="1"/>
  <c r="J2133" i="2" s="1"/>
  <c r="J2134" i="2" s="1"/>
  <c r="J2135" i="2" s="1"/>
  <c r="J2136" i="2" s="1"/>
  <c r="J2137" i="2" s="1"/>
  <c r="J2138" i="2" s="1"/>
  <c r="J2139" i="2" s="1"/>
  <c r="J2140" i="2" s="1"/>
  <c r="J2141" i="2" s="1"/>
  <c r="J2142" i="2" s="1"/>
  <c r="J2143" i="2" s="1"/>
  <c r="J2144" i="2" s="1"/>
  <c r="J2145" i="2" s="1"/>
  <c r="J2146" i="2" s="1"/>
  <c r="J2147" i="2" s="1"/>
  <c r="J2148" i="2" s="1"/>
  <c r="J2149" i="2" s="1"/>
  <c r="J2150" i="2" s="1"/>
  <c r="J2151" i="2" s="1"/>
  <c r="J2152" i="2" s="1"/>
  <c r="J2153" i="2" s="1"/>
  <c r="J2154" i="2" s="1"/>
  <c r="J2155" i="2" s="1"/>
  <c r="J2156" i="2" s="1"/>
  <c r="J2157" i="2" s="1"/>
  <c r="J2158" i="2" s="1"/>
  <c r="J2159" i="2" s="1"/>
  <c r="J2160" i="2" s="1"/>
  <c r="J2161" i="2" s="1"/>
  <c r="J2162" i="2" s="1"/>
  <c r="J2163" i="2" s="1"/>
  <c r="J2164" i="2" s="1"/>
  <c r="J2165" i="2" s="1"/>
  <c r="J2166" i="2" s="1"/>
  <c r="J2167" i="2" s="1"/>
  <c r="J2168" i="2" s="1"/>
  <c r="J2169" i="2" s="1"/>
  <c r="J2170" i="2" s="1"/>
  <c r="J2171" i="2" s="1"/>
  <c r="J2172" i="2" s="1"/>
  <c r="J2173" i="2" s="1"/>
  <c r="J2174" i="2" s="1"/>
  <c r="J2175" i="2" s="1"/>
  <c r="J2176" i="2" s="1"/>
  <c r="J2177" i="2" s="1"/>
  <c r="J2178" i="2" s="1"/>
  <c r="J2179" i="2" s="1"/>
  <c r="J2180" i="2" s="1"/>
  <c r="J2181" i="2" s="1"/>
  <c r="J2182" i="2" s="1"/>
  <c r="J2183" i="2" s="1"/>
  <c r="J2184" i="2" s="1"/>
  <c r="J2185" i="2" s="1"/>
  <c r="J2186" i="2" s="1"/>
  <c r="J2187" i="2" s="1"/>
  <c r="J2188" i="2" s="1"/>
  <c r="J2189" i="2" s="1"/>
  <c r="J2190" i="2" s="1"/>
  <c r="J2191" i="2" s="1"/>
  <c r="J2192" i="2" s="1"/>
  <c r="J2193" i="2" s="1"/>
  <c r="J2194" i="2" s="1"/>
  <c r="J2195" i="2" s="1"/>
  <c r="J2196" i="2" s="1"/>
  <c r="J2197" i="2" s="1"/>
  <c r="J2198" i="2" s="1"/>
  <c r="J2199" i="2" s="1"/>
  <c r="J2200" i="2" s="1"/>
  <c r="J2201" i="2" s="1"/>
  <c r="J2202" i="2" s="1"/>
  <c r="J2203" i="2" s="1"/>
  <c r="J2204" i="2" s="1"/>
  <c r="J2205" i="2" s="1"/>
  <c r="J2206" i="2" s="1"/>
  <c r="J2207" i="2" s="1"/>
  <c r="J2208" i="2" s="1"/>
  <c r="J2209" i="2" s="1"/>
  <c r="J2210" i="2" s="1"/>
  <c r="J2211" i="2" s="1"/>
  <c r="J2212" i="2" s="1"/>
  <c r="J2213" i="2" s="1"/>
  <c r="J2214" i="2" s="1"/>
  <c r="J2215" i="2" s="1"/>
  <c r="J2216" i="2" s="1"/>
  <c r="J2217" i="2" s="1"/>
  <c r="J2218" i="2" s="1"/>
  <c r="J2219" i="2" s="1"/>
  <c r="J2220" i="2" s="1"/>
  <c r="J2221" i="2" s="1"/>
  <c r="J2222" i="2" s="1"/>
  <c r="J2223" i="2" s="1"/>
  <c r="J2224" i="2" s="1"/>
  <c r="J2225" i="2" s="1"/>
  <c r="J2226" i="2" s="1"/>
  <c r="J2227" i="2" s="1"/>
  <c r="J2228" i="2" s="1"/>
  <c r="J2229" i="2" s="1"/>
  <c r="J2230" i="2" s="1"/>
  <c r="J2231" i="2" s="1"/>
  <c r="J2232" i="2" s="1"/>
  <c r="J2233" i="2" s="1"/>
  <c r="J2234" i="2" s="1"/>
  <c r="J2235" i="2" s="1"/>
  <c r="J2236" i="2" s="1"/>
  <c r="J2237" i="2" s="1"/>
  <c r="J2238" i="2" s="1"/>
  <c r="J2239" i="2" s="1"/>
  <c r="J2240" i="2" s="1"/>
  <c r="J2241" i="2" s="1"/>
  <c r="J2242" i="2" s="1"/>
  <c r="J2243" i="2" s="1"/>
  <c r="J2244" i="2" s="1"/>
  <c r="J2245" i="2" s="1"/>
  <c r="J2246" i="2" s="1"/>
  <c r="J2247" i="2" s="1"/>
  <c r="J2248" i="2" s="1"/>
  <c r="J2249" i="2" s="1"/>
  <c r="J2250" i="2" s="1"/>
  <c r="J2251" i="2" s="1"/>
  <c r="J2252" i="2" s="1"/>
  <c r="J2253" i="2" s="1"/>
  <c r="J2254" i="2" s="1"/>
  <c r="J2255" i="2" s="1"/>
  <c r="J2256" i="2" s="1"/>
  <c r="J2257" i="2" s="1"/>
  <c r="J2258" i="2" s="1"/>
  <c r="J2259" i="2" s="1"/>
  <c r="J2260" i="2" s="1"/>
  <c r="J2261" i="2" s="1"/>
  <c r="J2262" i="2" s="1"/>
  <c r="J2263" i="2" s="1"/>
  <c r="J2264" i="2" s="1"/>
  <c r="J2265" i="2" s="1"/>
  <c r="J2266" i="2" s="1"/>
  <c r="J2267" i="2" s="1"/>
  <c r="J2268" i="2" s="1"/>
  <c r="J2269" i="2" s="1"/>
  <c r="J2270" i="2" s="1"/>
  <c r="J2271" i="2" s="1"/>
  <c r="J2272" i="2" s="1"/>
  <c r="J2273" i="2" s="1"/>
  <c r="J2274" i="2" s="1"/>
  <c r="J2275" i="2" s="1"/>
  <c r="J2276" i="2" s="1"/>
  <c r="J2277" i="2" s="1"/>
  <c r="J2278" i="2" s="1"/>
  <c r="J2279" i="2" s="1"/>
  <c r="J2280" i="2" s="1"/>
  <c r="J2281" i="2" s="1"/>
  <c r="J2282" i="2" s="1"/>
  <c r="J2283" i="2" s="1"/>
  <c r="J2284" i="2" s="1"/>
  <c r="J2285" i="2" s="1"/>
  <c r="J2286" i="2" s="1"/>
  <c r="J2287" i="2" s="1"/>
  <c r="J2288" i="2" s="1"/>
  <c r="J2289" i="2" s="1"/>
  <c r="J2290" i="2" s="1"/>
  <c r="J2291" i="2" s="1"/>
  <c r="J2292" i="2" s="1"/>
  <c r="J2293" i="2" s="1"/>
  <c r="J2294" i="2" s="1"/>
  <c r="J2295" i="2" s="1"/>
  <c r="J2296" i="2" s="1"/>
  <c r="J2297" i="2" s="1"/>
  <c r="J2298" i="2" s="1"/>
  <c r="J2299" i="2" s="1"/>
  <c r="J2300" i="2" s="1"/>
  <c r="J2301" i="2" s="1"/>
  <c r="J2302" i="2" s="1"/>
  <c r="J2303" i="2" s="1"/>
  <c r="J2304" i="2" s="1"/>
  <c r="J2305" i="2" s="1"/>
  <c r="J2306" i="2" s="1"/>
  <c r="J2307" i="2" s="1"/>
  <c r="J2308" i="2" s="1"/>
  <c r="J2309" i="2" s="1"/>
  <c r="J2310" i="2" s="1"/>
  <c r="J2311" i="2" s="1"/>
  <c r="J2312" i="2" s="1"/>
  <c r="J2313" i="2" s="1"/>
  <c r="J2314" i="2" s="1"/>
  <c r="J2315" i="2" s="1"/>
  <c r="J2316" i="2" s="1"/>
  <c r="J2317" i="2" s="1"/>
  <c r="J2318" i="2" s="1"/>
  <c r="J2319" i="2" s="1"/>
  <c r="J2320" i="2" s="1"/>
  <c r="J2321" i="2" s="1"/>
  <c r="J2322" i="2" s="1"/>
  <c r="J2323" i="2" s="1"/>
  <c r="J2324" i="2" s="1"/>
  <c r="J2325" i="2" s="1"/>
  <c r="J2326" i="2" s="1"/>
  <c r="J2327" i="2" s="1"/>
  <c r="J2328" i="2" s="1"/>
  <c r="J2329" i="2" s="1"/>
  <c r="J2330" i="2" s="1"/>
  <c r="J2331" i="2" s="1"/>
  <c r="J2332" i="2" s="1"/>
  <c r="J2333" i="2" s="1"/>
  <c r="J2334" i="2" s="1"/>
  <c r="J2335" i="2" s="1"/>
  <c r="J2336" i="2" s="1"/>
  <c r="J2337" i="2" s="1"/>
  <c r="J2338" i="2" s="1"/>
  <c r="J2339" i="2" s="1"/>
  <c r="J2340" i="2" s="1"/>
  <c r="J2341" i="2" s="1"/>
  <c r="J2342" i="2" s="1"/>
  <c r="J2343" i="2" s="1"/>
  <c r="J2344" i="2" s="1"/>
  <c r="J2345" i="2" s="1"/>
  <c r="J2346" i="2" s="1"/>
  <c r="J2347" i="2" s="1"/>
  <c r="J2348" i="2" s="1"/>
  <c r="J2349" i="2" s="1"/>
  <c r="J2350" i="2" s="1"/>
  <c r="J2351" i="2" s="1"/>
  <c r="J2352" i="2" s="1"/>
  <c r="J2353" i="2" s="1"/>
  <c r="J2354" i="2" s="1"/>
  <c r="J2355" i="2" s="1"/>
  <c r="J2356" i="2" s="1"/>
  <c r="J2357" i="2" s="1"/>
  <c r="J2358" i="2" s="1"/>
  <c r="J2359" i="2" s="1"/>
  <c r="J2360" i="2" s="1"/>
  <c r="J2361" i="2" s="1"/>
  <c r="J2362" i="2" s="1"/>
  <c r="J2363" i="2" s="1"/>
  <c r="J2364" i="2" s="1"/>
  <c r="J2365" i="2" s="1"/>
  <c r="J2366" i="2" s="1"/>
  <c r="J2367" i="2" s="1"/>
  <c r="J2368" i="2" s="1"/>
  <c r="J2369" i="2" s="1"/>
  <c r="J2370" i="2" s="1"/>
  <c r="J2371" i="2" s="1"/>
  <c r="J2372" i="2" s="1"/>
  <c r="J2373" i="2" s="1"/>
  <c r="J2374" i="2" s="1"/>
  <c r="J2375" i="2" s="1"/>
  <c r="J2376" i="2" s="1"/>
  <c r="J2377" i="2" s="1"/>
  <c r="J2378" i="2" s="1"/>
  <c r="J2379" i="2" s="1"/>
  <c r="J2380" i="2" s="1"/>
  <c r="J2381" i="2" s="1"/>
  <c r="J2382" i="2" s="1"/>
  <c r="J2383" i="2" s="1"/>
  <c r="J2384" i="2" s="1"/>
  <c r="J2385" i="2" s="1"/>
  <c r="J2386" i="2" s="1"/>
  <c r="J2387" i="2" s="1"/>
  <c r="J2388" i="2" s="1"/>
  <c r="J2389" i="2" s="1"/>
  <c r="J2390" i="2" s="1"/>
  <c r="J2391" i="2" s="1"/>
  <c r="J2392" i="2" s="1"/>
  <c r="J2393" i="2" s="1"/>
  <c r="J2394" i="2" s="1"/>
  <c r="J2395" i="2" s="1"/>
  <c r="J2396" i="2" s="1"/>
  <c r="J2397" i="2" s="1"/>
  <c r="J2398" i="2" s="1"/>
  <c r="J2399" i="2" s="1"/>
  <c r="J2400" i="2" s="1"/>
  <c r="J2401" i="2" s="1"/>
  <c r="J2402" i="2" s="1"/>
  <c r="J2403" i="2" s="1"/>
  <c r="J2404" i="2" s="1"/>
  <c r="J2405" i="2" s="1"/>
  <c r="J2406" i="2" s="1"/>
  <c r="J2407" i="2" s="1"/>
  <c r="J2408" i="2" s="1"/>
  <c r="J2409" i="2" s="1"/>
  <c r="J2410" i="2" s="1"/>
  <c r="J2411" i="2" s="1"/>
  <c r="J2412" i="2" s="1"/>
  <c r="J2413" i="2" s="1"/>
  <c r="J2414" i="2" s="1"/>
  <c r="J2415" i="2" s="1"/>
  <c r="J2416" i="2" s="1"/>
  <c r="J2417" i="2" s="1"/>
  <c r="J2418" i="2" s="1"/>
  <c r="J2419" i="2" s="1"/>
  <c r="J2420" i="2" s="1"/>
  <c r="J2421" i="2" s="1"/>
  <c r="J2422" i="2" s="1"/>
  <c r="J2423" i="2" s="1"/>
  <c r="J2424" i="2" s="1"/>
  <c r="J2425" i="2" s="1"/>
  <c r="J2426" i="2" s="1"/>
  <c r="J2427" i="2" s="1"/>
  <c r="J2428" i="2" s="1"/>
  <c r="J2429" i="2" s="1"/>
  <c r="J2430" i="2" s="1"/>
  <c r="J2431" i="2" s="1"/>
  <c r="J2432" i="2" s="1"/>
  <c r="J2433" i="2" s="1"/>
  <c r="J2434" i="2" s="1"/>
  <c r="J2435" i="2" s="1"/>
  <c r="J2436" i="2" s="1"/>
  <c r="J2437" i="2" s="1"/>
  <c r="J2438" i="2" s="1"/>
  <c r="J2439" i="2" s="1"/>
  <c r="J2440" i="2" s="1"/>
  <c r="J2441" i="2" s="1"/>
  <c r="J2442" i="2" s="1"/>
  <c r="J2443" i="2" s="1"/>
  <c r="J2444" i="2" s="1"/>
  <c r="J2445" i="2" s="1"/>
  <c r="J2446" i="2" s="1"/>
  <c r="J2447" i="2" s="1"/>
  <c r="J2448" i="2" s="1"/>
  <c r="J2449" i="2" s="1"/>
  <c r="J2450" i="2" s="1"/>
  <c r="J2451" i="2" s="1"/>
  <c r="J2452" i="2" s="1"/>
  <c r="J2453" i="2" s="1"/>
  <c r="J2454" i="2" s="1"/>
  <c r="J2455" i="2" s="1"/>
  <c r="J2456" i="2" s="1"/>
  <c r="J2457" i="2" s="1"/>
  <c r="J2458" i="2" s="1"/>
  <c r="J2459" i="2" s="1"/>
  <c r="J2460" i="2" s="1"/>
  <c r="J2461" i="2" s="1"/>
  <c r="J2462" i="2" s="1"/>
  <c r="J2463" i="2" s="1"/>
  <c r="J2464" i="2" s="1"/>
  <c r="J2465" i="2" s="1"/>
  <c r="J2466" i="2" s="1"/>
  <c r="J2467" i="2" s="1"/>
  <c r="J2468" i="2" s="1"/>
  <c r="J2469" i="2" s="1"/>
  <c r="J2470" i="2" s="1"/>
  <c r="J2471" i="2" s="1"/>
  <c r="J2472" i="2" s="1"/>
  <c r="J2473" i="2" s="1"/>
  <c r="J2474" i="2" s="1"/>
  <c r="J2475" i="2" s="1"/>
  <c r="J2476" i="2" s="1"/>
  <c r="J2477" i="2" s="1"/>
  <c r="J2478" i="2" s="1"/>
  <c r="J2479" i="2" s="1"/>
  <c r="J2480" i="2" s="1"/>
  <c r="J2481" i="2" s="1"/>
  <c r="J2482" i="2" s="1"/>
  <c r="J2483" i="2" s="1"/>
  <c r="J2484" i="2" s="1"/>
  <c r="J2485" i="2" s="1"/>
  <c r="J2486" i="2" s="1"/>
  <c r="J2487" i="2" s="1"/>
  <c r="J2488" i="2" s="1"/>
  <c r="J2489" i="2" s="1"/>
  <c r="J2490" i="2" s="1"/>
  <c r="J2491" i="2" s="1"/>
  <c r="J2492" i="2" s="1"/>
  <c r="J2493" i="2" s="1"/>
  <c r="J2494" i="2" s="1"/>
  <c r="J2495" i="2" s="1"/>
  <c r="J2496" i="2" s="1"/>
  <c r="J2497" i="2" s="1"/>
  <c r="J2498" i="2" s="1"/>
  <c r="J2499" i="2" s="1"/>
  <c r="J2500" i="2" s="1"/>
  <c r="J2501" i="2" s="1"/>
  <c r="J2502" i="2" s="1"/>
  <c r="J2503" i="2" s="1"/>
  <c r="J2504" i="2" s="1"/>
  <c r="J2505" i="2" s="1"/>
  <c r="J2506" i="2" s="1"/>
  <c r="J2507" i="2" s="1"/>
  <c r="J2508" i="2" s="1"/>
  <c r="J2509" i="2" s="1"/>
  <c r="J2510" i="2" s="1"/>
  <c r="J2511" i="2" s="1"/>
  <c r="J2512" i="2" s="1"/>
  <c r="J2513" i="2" s="1"/>
  <c r="J2514" i="2" s="1"/>
  <c r="J2515" i="2" s="1"/>
  <c r="J2516" i="2" s="1"/>
  <c r="J2517" i="2" s="1"/>
  <c r="J2518" i="2" s="1"/>
  <c r="J2519" i="2" s="1"/>
  <c r="J2520" i="2" s="1"/>
  <c r="J2521" i="2" s="1"/>
  <c r="J2522" i="2" s="1"/>
  <c r="J2523" i="2" s="1"/>
  <c r="J2524" i="2" s="1"/>
  <c r="J2525" i="2" s="1"/>
  <c r="J2526" i="2" s="1"/>
  <c r="J2527" i="2" s="1"/>
  <c r="J2528" i="2" s="1"/>
  <c r="J2529" i="2" s="1"/>
  <c r="J2530" i="2" s="1"/>
  <c r="J2531" i="2" s="1"/>
  <c r="J2532" i="2" s="1"/>
  <c r="J2533" i="2" s="1"/>
  <c r="J2534" i="2" s="1"/>
  <c r="J2535" i="2" s="1"/>
  <c r="J2536" i="2" s="1"/>
  <c r="J2537" i="2" s="1"/>
  <c r="J2538" i="2" s="1"/>
  <c r="J2539" i="2" s="1"/>
  <c r="J2540" i="2" s="1"/>
  <c r="J2541" i="2" s="1"/>
  <c r="J2542" i="2" s="1"/>
  <c r="J2543" i="2" s="1"/>
  <c r="J2544" i="2" s="1"/>
  <c r="J2545" i="2" s="1"/>
  <c r="J2546" i="2" s="1"/>
  <c r="J2547" i="2" s="1"/>
  <c r="J2548" i="2" s="1"/>
  <c r="J2549" i="2" s="1"/>
  <c r="J2550" i="2" s="1"/>
  <c r="J2551" i="2" s="1"/>
  <c r="J2552" i="2" s="1"/>
  <c r="J2553" i="2" s="1"/>
  <c r="J2554" i="2" s="1"/>
  <c r="J2555" i="2" s="1"/>
  <c r="J2556" i="2" s="1"/>
  <c r="J2557" i="2" s="1"/>
  <c r="J2558" i="2" s="1"/>
  <c r="J2559" i="2" s="1"/>
  <c r="J2560" i="2" s="1"/>
  <c r="J2561" i="2" s="1"/>
  <c r="J2562" i="2" s="1"/>
  <c r="J2563" i="2" s="1"/>
  <c r="J2564" i="2" s="1"/>
  <c r="J2565" i="2" s="1"/>
  <c r="J2566" i="2" s="1"/>
  <c r="J2567" i="2" s="1"/>
  <c r="J2568" i="2" s="1"/>
  <c r="J2569" i="2" s="1"/>
  <c r="J2570" i="2" s="1"/>
  <c r="J2571" i="2" s="1"/>
  <c r="J2572" i="2" s="1"/>
  <c r="J2573" i="2" s="1"/>
  <c r="J2574" i="2" s="1"/>
  <c r="J2575" i="2" s="1"/>
  <c r="J2576" i="2" s="1"/>
  <c r="J2577" i="2" s="1"/>
  <c r="J2578" i="2" s="1"/>
  <c r="J2579" i="2" s="1"/>
  <c r="J2580" i="2" s="1"/>
  <c r="J2581" i="2" s="1"/>
  <c r="J2582" i="2" s="1"/>
  <c r="J2583" i="2" s="1"/>
  <c r="J2584" i="2" s="1"/>
  <c r="J2585" i="2" s="1"/>
  <c r="J2586" i="2" s="1"/>
  <c r="J2587" i="2" s="1"/>
  <c r="J2588" i="2" s="1"/>
  <c r="J2589" i="2" s="1"/>
  <c r="J2590" i="2" s="1"/>
  <c r="J2591" i="2" s="1"/>
  <c r="J2592" i="2" s="1"/>
  <c r="J2593" i="2" s="1"/>
  <c r="J2594" i="2" s="1"/>
  <c r="J2595" i="2" s="1"/>
  <c r="J2596" i="2" s="1"/>
  <c r="J2597" i="2" s="1"/>
  <c r="J2598" i="2" s="1"/>
  <c r="J2599" i="2" s="1"/>
  <c r="J2600" i="2" s="1"/>
  <c r="J2601" i="2" s="1"/>
  <c r="J2602" i="2" s="1"/>
  <c r="J2603" i="2" s="1"/>
  <c r="J2604" i="2" s="1"/>
  <c r="J2605" i="2" s="1"/>
  <c r="J2606" i="2" s="1"/>
  <c r="J2607" i="2" s="1"/>
  <c r="J2608" i="2" s="1"/>
  <c r="J2609" i="2" s="1"/>
  <c r="J2610" i="2" s="1"/>
  <c r="J2611" i="2" s="1"/>
  <c r="J2612" i="2" s="1"/>
  <c r="J2613" i="2" s="1"/>
  <c r="J2614" i="2" s="1"/>
  <c r="J2615" i="2" s="1"/>
  <c r="J2616" i="2" s="1"/>
  <c r="J2617" i="2" s="1"/>
  <c r="J2618" i="2" s="1"/>
  <c r="J2619" i="2" s="1"/>
  <c r="J2620" i="2" s="1"/>
  <c r="J2621" i="2" s="1"/>
  <c r="J2622" i="2" s="1"/>
  <c r="J2623" i="2" s="1"/>
  <c r="J2624" i="2" s="1"/>
  <c r="J2625" i="2" s="1"/>
  <c r="J2626" i="2" s="1"/>
  <c r="J2627" i="2" s="1"/>
  <c r="J2628" i="2" s="1"/>
  <c r="J2629" i="2" s="1"/>
  <c r="J2630" i="2" s="1"/>
  <c r="J2631" i="2" s="1"/>
  <c r="J2632" i="2" s="1"/>
  <c r="J2633" i="2" s="1"/>
  <c r="J2634" i="2" s="1"/>
  <c r="J2635" i="2" s="1"/>
  <c r="J2636" i="2" s="1"/>
  <c r="J2637" i="2" s="1"/>
  <c r="J2638" i="2" s="1"/>
  <c r="J2639" i="2" s="1"/>
  <c r="J2640" i="2" s="1"/>
  <c r="J2641" i="2" s="1"/>
  <c r="J2642" i="2" s="1"/>
  <c r="J2643" i="2" s="1"/>
  <c r="J2644" i="2" s="1"/>
  <c r="J2645" i="2" s="1"/>
  <c r="J2646" i="2" s="1"/>
  <c r="J2647" i="2" s="1"/>
  <c r="J2648" i="2" s="1"/>
  <c r="J2649" i="2" s="1"/>
  <c r="J2650" i="2" s="1"/>
  <c r="J2651" i="2" s="1"/>
  <c r="J2652" i="2" s="1"/>
  <c r="J2653" i="2" s="1"/>
  <c r="J2654" i="2" s="1"/>
  <c r="J2655" i="2" s="1"/>
  <c r="J2656" i="2" s="1"/>
  <c r="J2657" i="2" s="1"/>
  <c r="J2658" i="2" s="1"/>
  <c r="J2659" i="2" s="1"/>
  <c r="J2660" i="2" s="1"/>
  <c r="J2661" i="2" s="1"/>
  <c r="J2662" i="2" s="1"/>
  <c r="J2663" i="2" s="1"/>
  <c r="J2664" i="2" s="1"/>
  <c r="J2665" i="2" s="1"/>
  <c r="J2666" i="2" s="1"/>
  <c r="J2667" i="2" s="1"/>
  <c r="J2668" i="2" s="1"/>
  <c r="J2669" i="2" s="1"/>
  <c r="J2670" i="2" s="1"/>
  <c r="J2671" i="2" s="1"/>
  <c r="J2672" i="2" s="1"/>
  <c r="J2673" i="2" s="1"/>
  <c r="J2674" i="2" s="1"/>
  <c r="J2675" i="2" s="1"/>
  <c r="J2676" i="2" s="1"/>
  <c r="J2677" i="2" s="1"/>
  <c r="J2678" i="2" s="1"/>
  <c r="J2679" i="2" s="1"/>
  <c r="J2680" i="2" s="1"/>
  <c r="J2681" i="2" s="1"/>
  <c r="J2682" i="2" s="1"/>
  <c r="J2683" i="2" s="1"/>
  <c r="J2684" i="2" s="1"/>
  <c r="J2685" i="2" s="1"/>
  <c r="J2686" i="2" s="1"/>
  <c r="J2687" i="2" s="1"/>
  <c r="J2688" i="2" s="1"/>
  <c r="J2689" i="2" s="1"/>
  <c r="J2690" i="2" s="1"/>
  <c r="J2691" i="2" s="1"/>
  <c r="J2692" i="2" s="1"/>
  <c r="J2693" i="2" s="1"/>
  <c r="J2694" i="2" s="1"/>
  <c r="J2695" i="2" s="1"/>
  <c r="J2696" i="2" s="1"/>
  <c r="J2697" i="2" s="1"/>
  <c r="J2698" i="2" s="1"/>
  <c r="J2699" i="2" s="1"/>
  <c r="J2700" i="2" s="1"/>
  <c r="J2701" i="2" s="1"/>
  <c r="J2702" i="2" s="1"/>
  <c r="J2703" i="2" s="1"/>
  <c r="J2704" i="2" s="1"/>
  <c r="J2705" i="2" s="1"/>
  <c r="J2706" i="2" s="1"/>
  <c r="K73" i="2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K125" i="2" s="1"/>
  <c r="K126" i="2" s="1"/>
  <c r="K127" i="2" s="1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K154" i="2" s="1"/>
  <c r="K155" i="2" s="1"/>
  <c r="K156" i="2" s="1"/>
  <c r="K157" i="2" s="1"/>
  <c r="K158" i="2" s="1"/>
  <c r="K159" i="2" s="1"/>
  <c r="K160" i="2" s="1"/>
  <c r="K161" i="2" s="1"/>
  <c r="K162" i="2" s="1"/>
  <c r="K163" i="2" s="1"/>
  <c r="K164" i="2" s="1"/>
  <c r="K165" i="2" s="1"/>
  <c r="K166" i="2" s="1"/>
  <c r="K167" i="2" s="1"/>
  <c r="K168" i="2" s="1"/>
  <c r="K169" i="2" s="1"/>
  <c r="K170" i="2" s="1"/>
  <c r="K171" i="2" s="1"/>
  <c r="K172" i="2" s="1"/>
  <c r="K173" i="2" s="1"/>
  <c r="K174" i="2" s="1"/>
  <c r="K175" i="2" s="1"/>
  <c r="K176" i="2" s="1"/>
  <c r="K177" i="2" s="1"/>
  <c r="K178" i="2" s="1"/>
  <c r="K179" i="2" s="1"/>
  <c r="K180" i="2" s="1"/>
  <c r="K181" i="2" s="1"/>
  <c r="K182" i="2" s="1"/>
  <c r="K183" i="2" s="1"/>
  <c r="K184" i="2" s="1"/>
  <c r="K185" i="2" s="1"/>
  <c r="K186" i="2" s="1"/>
  <c r="K187" i="2" s="1"/>
  <c r="K188" i="2" s="1"/>
  <c r="K189" i="2" s="1"/>
  <c r="K190" i="2" s="1"/>
  <c r="K191" i="2" s="1"/>
  <c r="K192" i="2" s="1"/>
  <c r="K193" i="2" s="1"/>
  <c r="K194" i="2" s="1"/>
  <c r="K195" i="2" s="1"/>
  <c r="K196" i="2" s="1"/>
  <c r="K197" i="2" s="1"/>
  <c r="K198" i="2" s="1"/>
  <c r="K199" i="2" s="1"/>
  <c r="K200" i="2" s="1"/>
  <c r="K201" i="2" s="1"/>
  <c r="K202" i="2" s="1"/>
  <c r="K203" i="2" s="1"/>
  <c r="K204" i="2" s="1"/>
  <c r="K205" i="2" s="1"/>
  <c r="K206" i="2" s="1"/>
  <c r="K207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K234" i="2" s="1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K245" i="2" s="1"/>
  <c r="K246" i="2" s="1"/>
  <c r="K247" i="2" s="1"/>
  <c r="K248" i="2" s="1"/>
  <c r="K249" i="2" s="1"/>
  <c r="K250" i="2" s="1"/>
  <c r="K251" i="2" s="1"/>
  <c r="K252" i="2" s="1"/>
  <c r="K253" i="2" s="1"/>
  <c r="K254" i="2" s="1"/>
  <c r="K255" i="2" s="1"/>
  <c r="K256" i="2" s="1"/>
  <c r="K257" i="2" s="1"/>
  <c r="K258" i="2" s="1"/>
  <c r="K259" i="2" s="1"/>
  <c r="K260" i="2" s="1"/>
  <c r="K261" i="2" s="1"/>
  <c r="K262" i="2" s="1"/>
  <c r="K263" i="2" s="1"/>
  <c r="K264" i="2" s="1"/>
  <c r="K265" i="2" s="1"/>
  <c r="K266" i="2" s="1"/>
  <c r="K267" i="2" s="1"/>
  <c r="K268" i="2" s="1"/>
  <c r="K269" i="2" s="1"/>
  <c r="K270" i="2" s="1"/>
  <c r="K271" i="2" s="1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K294" i="2" s="1"/>
  <c r="K295" i="2" s="1"/>
  <c r="K296" i="2" s="1"/>
  <c r="K297" i="2" s="1"/>
  <c r="K298" i="2" s="1"/>
  <c r="K299" i="2" s="1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K310" i="2" s="1"/>
  <c r="K311" i="2" s="1"/>
  <c r="K312" i="2" s="1"/>
  <c r="K313" i="2" s="1"/>
  <c r="K314" i="2" s="1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K336" i="2" s="1"/>
  <c r="K337" i="2" s="1"/>
  <c r="K338" i="2" s="1"/>
  <c r="K339" i="2" s="1"/>
  <c r="K340" i="2" s="1"/>
  <c r="K341" i="2" s="1"/>
  <c r="K342" i="2" s="1"/>
  <c r="K343" i="2" s="1"/>
  <c r="K344" i="2" s="1"/>
  <c r="K345" i="2" s="1"/>
  <c r="K346" i="2" s="1"/>
  <c r="K347" i="2" s="1"/>
  <c r="K348" i="2" s="1"/>
  <c r="K349" i="2" s="1"/>
  <c r="K350" i="2" s="1"/>
  <c r="K351" i="2" s="1"/>
  <c r="K352" i="2" s="1"/>
  <c r="K353" i="2" s="1"/>
  <c r="K354" i="2" s="1"/>
  <c r="K355" i="2" s="1"/>
  <c r="K356" i="2" s="1"/>
  <c r="K357" i="2" s="1"/>
  <c r="K358" i="2" s="1"/>
  <c r="K359" i="2" s="1"/>
  <c r="K360" i="2" s="1"/>
  <c r="K361" i="2" s="1"/>
  <c r="K362" i="2" s="1"/>
  <c r="K363" i="2" s="1"/>
  <c r="K364" i="2" s="1"/>
  <c r="K365" i="2" s="1"/>
  <c r="K366" i="2" s="1"/>
  <c r="K367" i="2" s="1"/>
  <c r="K368" i="2" s="1"/>
  <c r="K369" i="2" s="1"/>
  <c r="K370" i="2" s="1"/>
  <c r="K371" i="2" s="1"/>
  <c r="K372" i="2" s="1"/>
  <c r="K373" i="2" s="1"/>
  <c r="K374" i="2" s="1"/>
  <c r="K375" i="2" s="1"/>
  <c r="K376" i="2" s="1"/>
  <c r="K377" i="2" s="1"/>
  <c r="K378" i="2" s="1"/>
  <c r="K379" i="2" s="1"/>
  <c r="K380" i="2" s="1"/>
  <c r="K381" i="2" s="1"/>
  <c r="K382" i="2" s="1"/>
  <c r="K383" i="2" s="1"/>
  <c r="K384" i="2" s="1"/>
  <c r="K385" i="2" s="1"/>
  <c r="K386" i="2" s="1"/>
  <c r="K387" i="2" s="1"/>
  <c r="K388" i="2" s="1"/>
  <c r="K389" i="2" s="1"/>
  <c r="K390" i="2" s="1"/>
  <c r="K391" i="2" s="1"/>
  <c r="K392" i="2" s="1"/>
  <c r="K393" i="2" s="1"/>
  <c r="K394" i="2" s="1"/>
  <c r="K395" i="2" s="1"/>
  <c r="K396" i="2" s="1"/>
  <c r="K397" i="2" s="1"/>
  <c r="K398" i="2" s="1"/>
  <c r="K399" i="2" s="1"/>
  <c r="K400" i="2" s="1"/>
  <c r="K401" i="2" s="1"/>
  <c r="K402" i="2" s="1"/>
  <c r="K403" i="2" s="1"/>
  <c r="K404" i="2" s="1"/>
  <c r="K405" i="2" s="1"/>
  <c r="K406" i="2" s="1"/>
  <c r="K407" i="2" s="1"/>
  <c r="K408" i="2" s="1"/>
  <c r="K409" i="2" s="1"/>
  <c r="K410" i="2" s="1"/>
  <c r="K411" i="2" s="1"/>
  <c r="K412" i="2" s="1"/>
  <c r="K413" i="2" s="1"/>
  <c r="K414" i="2" s="1"/>
  <c r="K415" i="2" s="1"/>
  <c r="K416" i="2" s="1"/>
  <c r="K417" i="2" s="1"/>
  <c r="K418" i="2" s="1"/>
  <c r="K419" i="2" s="1"/>
  <c r="K420" i="2" s="1"/>
  <c r="K421" i="2" s="1"/>
  <c r="K422" i="2" s="1"/>
  <c r="K423" i="2" s="1"/>
  <c r="K424" i="2" s="1"/>
  <c r="K425" i="2" s="1"/>
  <c r="K426" i="2" s="1"/>
  <c r="K427" i="2" s="1"/>
  <c r="K428" i="2" s="1"/>
  <c r="K429" i="2" s="1"/>
  <c r="K430" i="2" s="1"/>
  <c r="K431" i="2" s="1"/>
  <c r="K432" i="2" s="1"/>
  <c r="K433" i="2" s="1"/>
  <c r="K434" i="2" s="1"/>
  <c r="K435" i="2" s="1"/>
  <c r="K436" i="2" s="1"/>
  <c r="K437" i="2" s="1"/>
  <c r="K438" i="2" s="1"/>
  <c r="K439" i="2" s="1"/>
  <c r="K440" i="2" s="1"/>
  <c r="K441" i="2" s="1"/>
  <c r="K442" i="2" s="1"/>
  <c r="K443" i="2" s="1"/>
  <c r="K444" i="2" s="1"/>
  <c r="K445" i="2" s="1"/>
  <c r="K446" i="2" s="1"/>
  <c r="K447" i="2" s="1"/>
  <c r="K448" i="2" s="1"/>
  <c r="K449" i="2" s="1"/>
  <c r="K450" i="2" s="1"/>
  <c r="K451" i="2" s="1"/>
  <c r="K452" i="2" s="1"/>
  <c r="K453" i="2" s="1"/>
  <c r="K454" i="2" s="1"/>
  <c r="K455" i="2" s="1"/>
  <c r="K456" i="2" s="1"/>
  <c r="K457" i="2" s="1"/>
  <c r="K458" i="2" s="1"/>
  <c r="K459" i="2" s="1"/>
  <c r="K460" i="2" s="1"/>
  <c r="K461" i="2" s="1"/>
  <c r="K462" i="2" s="1"/>
  <c r="K463" i="2" s="1"/>
  <c r="K464" i="2" s="1"/>
  <c r="K465" i="2" s="1"/>
  <c r="K466" i="2" s="1"/>
  <c r="K467" i="2" s="1"/>
  <c r="K468" i="2" s="1"/>
  <c r="K469" i="2" s="1"/>
  <c r="K470" i="2" s="1"/>
  <c r="K471" i="2" s="1"/>
  <c r="K472" i="2" s="1"/>
  <c r="K473" i="2" s="1"/>
  <c r="K474" i="2" s="1"/>
  <c r="K475" i="2" s="1"/>
  <c r="K476" i="2" s="1"/>
  <c r="K477" i="2" s="1"/>
  <c r="K478" i="2" s="1"/>
  <c r="K479" i="2" s="1"/>
  <c r="K480" i="2" s="1"/>
  <c r="K481" i="2" s="1"/>
  <c r="K482" i="2" s="1"/>
  <c r="K483" i="2" s="1"/>
  <c r="K484" i="2" s="1"/>
  <c r="K485" i="2" s="1"/>
  <c r="K486" i="2" s="1"/>
  <c r="K487" i="2" s="1"/>
  <c r="K488" i="2" s="1"/>
  <c r="K489" i="2" s="1"/>
  <c r="K490" i="2" s="1"/>
  <c r="K491" i="2" s="1"/>
  <c r="K492" i="2" s="1"/>
  <c r="K493" i="2" s="1"/>
  <c r="K494" i="2" s="1"/>
  <c r="K495" i="2" s="1"/>
  <c r="K496" i="2" s="1"/>
  <c r="K497" i="2" s="1"/>
  <c r="K498" i="2" s="1"/>
  <c r="K499" i="2" s="1"/>
  <c r="K500" i="2" s="1"/>
  <c r="K501" i="2" s="1"/>
  <c r="K502" i="2" s="1"/>
  <c r="K503" i="2" s="1"/>
  <c r="K504" i="2" s="1"/>
  <c r="K505" i="2" s="1"/>
  <c r="K506" i="2" s="1"/>
  <c r="K507" i="2" s="1"/>
  <c r="K508" i="2" s="1"/>
  <c r="K509" i="2" s="1"/>
  <c r="K510" i="2" s="1"/>
  <c r="K511" i="2" s="1"/>
  <c r="K512" i="2" s="1"/>
  <c r="K513" i="2" s="1"/>
  <c r="K514" i="2" s="1"/>
  <c r="K515" i="2" s="1"/>
  <c r="K516" i="2" s="1"/>
  <c r="K517" i="2" s="1"/>
  <c r="K518" i="2" s="1"/>
  <c r="K519" i="2" s="1"/>
  <c r="K520" i="2" s="1"/>
  <c r="K521" i="2" s="1"/>
  <c r="K522" i="2" s="1"/>
  <c r="K523" i="2" s="1"/>
  <c r="K524" i="2" s="1"/>
  <c r="K525" i="2" s="1"/>
  <c r="K526" i="2" s="1"/>
  <c r="K527" i="2" s="1"/>
  <c r="K528" i="2" s="1"/>
  <c r="K529" i="2" s="1"/>
  <c r="K530" i="2" s="1"/>
  <c r="K531" i="2" s="1"/>
  <c r="K532" i="2" s="1"/>
  <c r="K533" i="2" s="1"/>
  <c r="K534" i="2" s="1"/>
  <c r="K535" i="2" s="1"/>
  <c r="K536" i="2" s="1"/>
  <c r="K537" i="2" s="1"/>
  <c r="K538" i="2" s="1"/>
  <c r="K539" i="2" s="1"/>
  <c r="K540" i="2" s="1"/>
  <c r="K541" i="2" s="1"/>
  <c r="K542" i="2" s="1"/>
  <c r="K543" i="2" s="1"/>
  <c r="K544" i="2" s="1"/>
  <c r="K545" i="2" s="1"/>
  <c r="K546" i="2" s="1"/>
  <c r="K547" i="2" s="1"/>
  <c r="K548" i="2" s="1"/>
  <c r="K549" i="2" s="1"/>
  <c r="K550" i="2" s="1"/>
  <c r="K551" i="2" s="1"/>
  <c r="K552" i="2" s="1"/>
  <c r="K553" i="2" s="1"/>
  <c r="K554" i="2" s="1"/>
  <c r="K555" i="2" s="1"/>
  <c r="K556" i="2" s="1"/>
  <c r="K557" i="2" s="1"/>
  <c r="K558" i="2" s="1"/>
  <c r="K559" i="2" s="1"/>
  <c r="K560" i="2" s="1"/>
  <c r="K561" i="2" s="1"/>
  <c r="K562" i="2" s="1"/>
  <c r="K563" i="2" s="1"/>
  <c r="K564" i="2" s="1"/>
  <c r="K565" i="2" s="1"/>
  <c r="K566" i="2" s="1"/>
  <c r="K567" i="2" s="1"/>
  <c r="K568" i="2" s="1"/>
  <c r="K569" i="2" s="1"/>
  <c r="K570" i="2" s="1"/>
  <c r="K571" i="2" s="1"/>
  <c r="K572" i="2" s="1"/>
  <c r="K573" i="2" s="1"/>
  <c r="K574" i="2" s="1"/>
  <c r="K575" i="2" s="1"/>
  <c r="K576" i="2" s="1"/>
  <c r="K577" i="2" s="1"/>
  <c r="K578" i="2" s="1"/>
  <c r="K579" i="2" s="1"/>
  <c r="K580" i="2" s="1"/>
  <c r="K581" i="2" s="1"/>
  <c r="K582" i="2" s="1"/>
  <c r="K583" i="2" s="1"/>
  <c r="K584" i="2" s="1"/>
  <c r="K585" i="2" s="1"/>
  <c r="K586" i="2" s="1"/>
  <c r="K587" i="2" s="1"/>
  <c r="K588" i="2" s="1"/>
  <c r="K589" i="2" s="1"/>
  <c r="K590" i="2" s="1"/>
  <c r="K591" i="2" s="1"/>
  <c r="K592" i="2" s="1"/>
  <c r="K593" i="2" s="1"/>
  <c r="K594" i="2" s="1"/>
  <c r="K595" i="2" s="1"/>
  <c r="K596" i="2" s="1"/>
  <c r="K597" i="2" s="1"/>
  <c r="K598" i="2" s="1"/>
  <c r="K599" i="2" s="1"/>
  <c r="K600" i="2" s="1"/>
  <c r="K601" i="2" s="1"/>
  <c r="K602" i="2" s="1"/>
  <c r="K603" i="2" s="1"/>
  <c r="K604" i="2" s="1"/>
  <c r="K605" i="2" s="1"/>
  <c r="K606" i="2" s="1"/>
  <c r="K607" i="2" s="1"/>
  <c r="K608" i="2" s="1"/>
  <c r="K609" i="2" s="1"/>
  <c r="K610" i="2" s="1"/>
  <c r="K611" i="2" s="1"/>
  <c r="K612" i="2" s="1"/>
  <c r="K613" i="2" s="1"/>
  <c r="K614" i="2" s="1"/>
  <c r="K615" i="2" s="1"/>
  <c r="K616" i="2" s="1"/>
  <c r="K617" i="2" s="1"/>
  <c r="K618" i="2" s="1"/>
  <c r="K619" i="2" s="1"/>
  <c r="K620" i="2" s="1"/>
  <c r="K621" i="2" s="1"/>
  <c r="K622" i="2" s="1"/>
  <c r="K623" i="2" s="1"/>
  <c r="K624" i="2" s="1"/>
  <c r="K625" i="2" s="1"/>
  <c r="K626" i="2" s="1"/>
  <c r="K627" i="2" s="1"/>
  <c r="K628" i="2" s="1"/>
  <c r="K629" i="2" s="1"/>
  <c r="K630" i="2" s="1"/>
  <c r="K631" i="2" s="1"/>
  <c r="K632" i="2" s="1"/>
  <c r="K633" i="2" s="1"/>
  <c r="K634" i="2" s="1"/>
  <c r="K635" i="2" s="1"/>
  <c r="K636" i="2" s="1"/>
  <c r="K637" i="2" s="1"/>
  <c r="K638" i="2" s="1"/>
  <c r="K639" i="2" s="1"/>
  <c r="K640" i="2" s="1"/>
  <c r="K641" i="2" s="1"/>
  <c r="K642" i="2" s="1"/>
  <c r="K643" i="2" s="1"/>
  <c r="K644" i="2" s="1"/>
  <c r="K645" i="2" s="1"/>
  <c r="K646" i="2" s="1"/>
  <c r="K647" i="2" s="1"/>
  <c r="K648" i="2" s="1"/>
  <c r="K649" i="2" s="1"/>
  <c r="K650" i="2" s="1"/>
  <c r="K651" i="2" s="1"/>
  <c r="K652" i="2" s="1"/>
  <c r="K653" i="2" s="1"/>
  <c r="K654" i="2" s="1"/>
  <c r="K655" i="2" s="1"/>
  <c r="K656" i="2" s="1"/>
  <c r="K657" i="2" s="1"/>
  <c r="K658" i="2" s="1"/>
  <c r="K659" i="2" s="1"/>
  <c r="K660" i="2" s="1"/>
  <c r="K661" i="2" s="1"/>
  <c r="K662" i="2" s="1"/>
  <c r="K663" i="2" s="1"/>
  <c r="K664" i="2" s="1"/>
  <c r="K665" i="2" s="1"/>
  <c r="K666" i="2" s="1"/>
  <c r="K667" i="2" s="1"/>
  <c r="K668" i="2" s="1"/>
  <c r="K669" i="2" s="1"/>
  <c r="K670" i="2" s="1"/>
  <c r="K671" i="2" s="1"/>
  <c r="K672" i="2" s="1"/>
  <c r="K673" i="2" s="1"/>
  <c r="K674" i="2" s="1"/>
  <c r="K675" i="2" s="1"/>
  <c r="K676" i="2" s="1"/>
  <c r="K677" i="2" s="1"/>
  <c r="K678" i="2" s="1"/>
  <c r="K679" i="2" s="1"/>
  <c r="K680" i="2" s="1"/>
  <c r="K681" i="2" s="1"/>
  <c r="K682" i="2" s="1"/>
  <c r="K683" i="2" s="1"/>
  <c r="K684" i="2" s="1"/>
  <c r="K685" i="2" s="1"/>
  <c r="K686" i="2" s="1"/>
  <c r="K687" i="2" s="1"/>
  <c r="K688" i="2" s="1"/>
  <c r="K689" i="2" s="1"/>
  <c r="K690" i="2" s="1"/>
  <c r="K691" i="2" s="1"/>
  <c r="K692" i="2" s="1"/>
  <c r="K693" i="2" s="1"/>
  <c r="K694" i="2" s="1"/>
  <c r="K695" i="2" s="1"/>
  <c r="K696" i="2" s="1"/>
  <c r="K697" i="2" s="1"/>
  <c r="K698" i="2" s="1"/>
  <c r="K699" i="2" s="1"/>
  <c r="K700" i="2" s="1"/>
  <c r="K701" i="2" s="1"/>
  <c r="K702" i="2" s="1"/>
  <c r="K703" i="2" s="1"/>
  <c r="K704" i="2" s="1"/>
  <c r="K705" i="2" s="1"/>
  <c r="K706" i="2" s="1"/>
  <c r="K707" i="2" s="1"/>
  <c r="K708" i="2" s="1"/>
  <c r="K709" i="2" s="1"/>
  <c r="K710" i="2" s="1"/>
  <c r="K711" i="2" s="1"/>
  <c r="K712" i="2" s="1"/>
  <c r="K713" i="2" s="1"/>
  <c r="K714" i="2" s="1"/>
  <c r="K715" i="2" s="1"/>
  <c r="K716" i="2" s="1"/>
  <c r="K717" i="2" s="1"/>
  <c r="K718" i="2" s="1"/>
  <c r="K719" i="2" s="1"/>
  <c r="K720" i="2" s="1"/>
  <c r="K721" i="2" s="1"/>
  <c r="K722" i="2" s="1"/>
  <c r="K723" i="2" s="1"/>
  <c r="K724" i="2" s="1"/>
  <c r="K725" i="2" s="1"/>
  <c r="K726" i="2" s="1"/>
  <c r="K727" i="2" s="1"/>
  <c r="K728" i="2" s="1"/>
  <c r="K729" i="2" s="1"/>
  <c r="K730" i="2" s="1"/>
  <c r="K731" i="2" s="1"/>
  <c r="K732" i="2" s="1"/>
  <c r="K733" i="2" s="1"/>
  <c r="K734" i="2" s="1"/>
  <c r="K735" i="2" s="1"/>
  <c r="K736" i="2" s="1"/>
  <c r="K737" i="2" s="1"/>
  <c r="K738" i="2" s="1"/>
  <c r="K739" i="2" s="1"/>
  <c r="K740" i="2" s="1"/>
  <c r="K741" i="2" s="1"/>
  <c r="K742" i="2" s="1"/>
  <c r="K743" i="2" s="1"/>
  <c r="K744" i="2" s="1"/>
  <c r="K745" i="2" s="1"/>
  <c r="K746" i="2" s="1"/>
  <c r="K747" i="2" s="1"/>
  <c r="K748" i="2" s="1"/>
  <c r="K749" i="2" s="1"/>
  <c r="K750" i="2" s="1"/>
  <c r="K751" i="2" s="1"/>
  <c r="K752" i="2" s="1"/>
  <c r="K753" i="2" s="1"/>
  <c r="K754" i="2" s="1"/>
  <c r="K755" i="2" s="1"/>
  <c r="K756" i="2" s="1"/>
  <c r="K757" i="2" s="1"/>
  <c r="K758" i="2" s="1"/>
  <c r="K759" i="2" s="1"/>
  <c r="K760" i="2" s="1"/>
  <c r="K761" i="2" s="1"/>
  <c r="K762" i="2" s="1"/>
  <c r="K763" i="2" s="1"/>
  <c r="K764" i="2" s="1"/>
  <c r="K765" i="2" s="1"/>
  <c r="K766" i="2" s="1"/>
  <c r="K767" i="2" s="1"/>
  <c r="K768" i="2" s="1"/>
  <c r="K769" i="2" s="1"/>
  <c r="K770" i="2" s="1"/>
  <c r="K771" i="2" s="1"/>
  <c r="K772" i="2" s="1"/>
  <c r="K773" i="2" s="1"/>
  <c r="K774" i="2" s="1"/>
  <c r="K775" i="2" s="1"/>
  <c r="K776" i="2" s="1"/>
  <c r="K777" i="2" s="1"/>
  <c r="K778" i="2" s="1"/>
  <c r="K779" i="2" s="1"/>
  <c r="K780" i="2" s="1"/>
  <c r="K781" i="2" s="1"/>
  <c r="K782" i="2" s="1"/>
  <c r="K783" i="2" s="1"/>
  <c r="K784" i="2" s="1"/>
  <c r="K785" i="2" s="1"/>
  <c r="K786" i="2" s="1"/>
  <c r="K787" i="2" s="1"/>
  <c r="K788" i="2" s="1"/>
  <c r="K789" i="2" s="1"/>
  <c r="K790" i="2" s="1"/>
  <c r="K791" i="2" s="1"/>
  <c r="K792" i="2" s="1"/>
  <c r="K793" i="2" s="1"/>
  <c r="K794" i="2" s="1"/>
  <c r="K795" i="2" s="1"/>
  <c r="K796" i="2" s="1"/>
  <c r="K797" i="2" s="1"/>
  <c r="K798" i="2" s="1"/>
  <c r="K799" i="2" s="1"/>
  <c r="K800" i="2" s="1"/>
  <c r="K801" i="2" s="1"/>
  <c r="K802" i="2" s="1"/>
  <c r="K803" i="2" s="1"/>
  <c r="K804" i="2" s="1"/>
  <c r="K805" i="2" s="1"/>
  <c r="K806" i="2" s="1"/>
  <c r="K807" i="2" s="1"/>
  <c r="K808" i="2" s="1"/>
  <c r="K809" i="2" s="1"/>
  <c r="K810" i="2" s="1"/>
  <c r="K811" i="2" s="1"/>
  <c r="K812" i="2" s="1"/>
  <c r="K813" i="2" s="1"/>
  <c r="K814" i="2" s="1"/>
  <c r="K815" i="2" s="1"/>
  <c r="K816" i="2" s="1"/>
  <c r="K817" i="2" s="1"/>
  <c r="K818" i="2" s="1"/>
  <c r="K819" i="2" s="1"/>
  <c r="K820" i="2" s="1"/>
  <c r="K821" i="2" s="1"/>
  <c r="K822" i="2" s="1"/>
  <c r="K823" i="2" s="1"/>
  <c r="K824" i="2" s="1"/>
  <c r="K825" i="2" s="1"/>
  <c r="K826" i="2" s="1"/>
  <c r="K827" i="2" s="1"/>
  <c r="K828" i="2" s="1"/>
  <c r="K829" i="2" s="1"/>
  <c r="K830" i="2" s="1"/>
  <c r="K831" i="2" s="1"/>
  <c r="K832" i="2" s="1"/>
  <c r="K833" i="2" s="1"/>
  <c r="K834" i="2" s="1"/>
  <c r="K835" i="2" s="1"/>
  <c r="K836" i="2" s="1"/>
  <c r="K837" i="2" s="1"/>
  <c r="K838" i="2" s="1"/>
  <c r="K839" i="2" s="1"/>
  <c r="K840" i="2" s="1"/>
  <c r="K841" i="2" s="1"/>
  <c r="K842" i="2" s="1"/>
  <c r="K843" i="2" s="1"/>
  <c r="K844" i="2" s="1"/>
  <c r="K845" i="2" s="1"/>
  <c r="K846" i="2" s="1"/>
  <c r="K847" i="2" s="1"/>
  <c r="K848" i="2" s="1"/>
  <c r="K849" i="2" s="1"/>
  <c r="K850" i="2" s="1"/>
  <c r="K851" i="2" s="1"/>
  <c r="K852" i="2" s="1"/>
  <c r="K853" i="2" s="1"/>
  <c r="K854" i="2" s="1"/>
  <c r="K855" i="2" s="1"/>
  <c r="K856" i="2" s="1"/>
  <c r="K857" i="2" s="1"/>
  <c r="K858" i="2" s="1"/>
  <c r="K859" i="2" s="1"/>
  <c r="K860" i="2" s="1"/>
  <c r="K861" i="2" s="1"/>
  <c r="K862" i="2" s="1"/>
  <c r="K863" i="2" s="1"/>
  <c r="K864" i="2" s="1"/>
  <c r="K865" i="2" s="1"/>
  <c r="K866" i="2" s="1"/>
  <c r="K867" i="2" s="1"/>
  <c r="K868" i="2" s="1"/>
  <c r="K869" i="2" s="1"/>
  <c r="K870" i="2" s="1"/>
  <c r="K871" i="2" s="1"/>
  <c r="K872" i="2" s="1"/>
  <c r="K873" i="2" s="1"/>
  <c r="K874" i="2" s="1"/>
  <c r="K875" i="2" s="1"/>
  <c r="K876" i="2" s="1"/>
  <c r="K877" i="2" s="1"/>
  <c r="K878" i="2" s="1"/>
  <c r="K879" i="2" s="1"/>
  <c r="K880" i="2" s="1"/>
  <c r="K881" i="2" s="1"/>
  <c r="K882" i="2" s="1"/>
  <c r="K883" i="2" s="1"/>
  <c r="K884" i="2" s="1"/>
  <c r="K885" i="2" s="1"/>
  <c r="K886" i="2" s="1"/>
  <c r="K887" i="2" s="1"/>
  <c r="K888" i="2" s="1"/>
  <c r="K889" i="2" s="1"/>
  <c r="K890" i="2" s="1"/>
  <c r="K891" i="2" s="1"/>
  <c r="K892" i="2" s="1"/>
  <c r="K893" i="2" s="1"/>
  <c r="K894" i="2" s="1"/>
  <c r="K895" i="2" s="1"/>
  <c r="K896" i="2" s="1"/>
  <c r="K897" i="2" s="1"/>
  <c r="K898" i="2" s="1"/>
  <c r="K899" i="2" s="1"/>
  <c r="K900" i="2" s="1"/>
  <c r="K901" i="2" s="1"/>
  <c r="K902" i="2" s="1"/>
  <c r="K903" i="2" s="1"/>
  <c r="K904" i="2" s="1"/>
  <c r="K905" i="2" s="1"/>
  <c r="K906" i="2" s="1"/>
  <c r="K907" i="2" s="1"/>
  <c r="K908" i="2" s="1"/>
  <c r="K909" i="2" s="1"/>
  <c r="K910" i="2" s="1"/>
  <c r="K911" i="2" s="1"/>
  <c r="K912" i="2" s="1"/>
  <c r="K913" i="2" s="1"/>
  <c r="K914" i="2" s="1"/>
  <c r="K915" i="2" s="1"/>
  <c r="K916" i="2" s="1"/>
  <c r="K917" i="2" s="1"/>
  <c r="K918" i="2" s="1"/>
  <c r="K919" i="2" s="1"/>
  <c r="K920" i="2" s="1"/>
  <c r="K921" i="2" s="1"/>
  <c r="K922" i="2" s="1"/>
  <c r="K923" i="2" s="1"/>
  <c r="K924" i="2" s="1"/>
  <c r="K925" i="2" s="1"/>
  <c r="K926" i="2" s="1"/>
  <c r="K927" i="2" s="1"/>
  <c r="K928" i="2" s="1"/>
  <c r="K929" i="2" s="1"/>
  <c r="K930" i="2" s="1"/>
  <c r="K931" i="2" s="1"/>
  <c r="K932" i="2" s="1"/>
  <c r="K933" i="2" s="1"/>
  <c r="K934" i="2" s="1"/>
  <c r="K935" i="2" s="1"/>
  <c r="K936" i="2" s="1"/>
  <c r="K937" i="2" s="1"/>
  <c r="K938" i="2" s="1"/>
  <c r="K939" i="2" s="1"/>
  <c r="K940" i="2" s="1"/>
  <c r="K941" i="2" s="1"/>
  <c r="K942" i="2" s="1"/>
  <c r="K943" i="2" s="1"/>
  <c r="K944" i="2" s="1"/>
  <c r="K945" i="2" s="1"/>
  <c r="K946" i="2" s="1"/>
  <c r="K947" i="2" s="1"/>
  <c r="K948" i="2" s="1"/>
  <c r="K949" i="2" s="1"/>
  <c r="K950" i="2" s="1"/>
  <c r="K951" i="2" s="1"/>
  <c r="K952" i="2" s="1"/>
  <c r="K953" i="2" s="1"/>
  <c r="K954" i="2" s="1"/>
  <c r="K955" i="2" s="1"/>
  <c r="K956" i="2" s="1"/>
  <c r="K957" i="2" s="1"/>
  <c r="K958" i="2" s="1"/>
  <c r="K959" i="2" s="1"/>
  <c r="K960" i="2" s="1"/>
  <c r="K961" i="2" s="1"/>
  <c r="K962" i="2" s="1"/>
  <c r="K963" i="2" s="1"/>
  <c r="K964" i="2" s="1"/>
  <c r="K965" i="2" s="1"/>
  <c r="K966" i="2" s="1"/>
  <c r="K967" i="2" s="1"/>
  <c r="K968" i="2" s="1"/>
  <c r="K969" i="2" s="1"/>
  <c r="K970" i="2" s="1"/>
  <c r="K971" i="2" s="1"/>
  <c r="K972" i="2" s="1"/>
  <c r="K973" i="2" s="1"/>
  <c r="K974" i="2" s="1"/>
  <c r="K975" i="2" s="1"/>
  <c r="K976" i="2" s="1"/>
  <c r="K977" i="2" s="1"/>
  <c r="K978" i="2" s="1"/>
  <c r="K979" i="2" s="1"/>
  <c r="K980" i="2" s="1"/>
  <c r="K981" i="2" s="1"/>
  <c r="K982" i="2" s="1"/>
  <c r="K983" i="2" s="1"/>
  <c r="K984" i="2" s="1"/>
  <c r="K985" i="2" s="1"/>
  <c r="K986" i="2" s="1"/>
  <c r="K987" i="2" s="1"/>
  <c r="K988" i="2" s="1"/>
  <c r="K989" i="2" s="1"/>
  <c r="K990" i="2" s="1"/>
  <c r="K991" i="2" s="1"/>
  <c r="K992" i="2" s="1"/>
  <c r="K993" i="2" s="1"/>
  <c r="K994" i="2" s="1"/>
  <c r="K995" i="2" s="1"/>
  <c r="K996" i="2" s="1"/>
  <c r="K997" i="2" s="1"/>
  <c r="K998" i="2" s="1"/>
  <c r="K999" i="2" s="1"/>
  <c r="K1000" i="2" s="1"/>
  <c r="K1001" i="2" s="1"/>
  <c r="K1002" i="2" s="1"/>
  <c r="K1003" i="2" s="1"/>
  <c r="K1004" i="2" s="1"/>
  <c r="K1005" i="2" s="1"/>
  <c r="K1006" i="2" s="1"/>
  <c r="K1007" i="2" s="1"/>
  <c r="K1008" i="2" s="1"/>
  <c r="K1009" i="2" s="1"/>
  <c r="K1010" i="2" s="1"/>
  <c r="K1011" i="2" s="1"/>
  <c r="K1012" i="2" s="1"/>
  <c r="K1013" i="2" s="1"/>
  <c r="K1014" i="2" s="1"/>
  <c r="K1015" i="2" s="1"/>
  <c r="K1016" i="2" s="1"/>
  <c r="K1017" i="2" s="1"/>
  <c r="K1018" i="2" s="1"/>
  <c r="K1019" i="2" s="1"/>
  <c r="K1020" i="2" s="1"/>
  <c r="K1021" i="2" s="1"/>
  <c r="K1022" i="2" s="1"/>
  <c r="K1023" i="2" s="1"/>
  <c r="K1024" i="2" s="1"/>
  <c r="K1025" i="2" s="1"/>
  <c r="K1026" i="2" s="1"/>
  <c r="K1027" i="2" s="1"/>
  <c r="K1028" i="2" s="1"/>
  <c r="K1029" i="2" s="1"/>
  <c r="K1030" i="2" s="1"/>
  <c r="K1031" i="2" s="1"/>
  <c r="K1032" i="2" s="1"/>
  <c r="K1033" i="2" s="1"/>
  <c r="K1034" i="2" s="1"/>
  <c r="K1035" i="2" s="1"/>
  <c r="K1036" i="2" s="1"/>
  <c r="K1037" i="2" s="1"/>
  <c r="K1038" i="2" s="1"/>
  <c r="K1039" i="2" s="1"/>
  <c r="K1040" i="2" s="1"/>
  <c r="K1041" i="2" s="1"/>
  <c r="K1042" i="2" s="1"/>
  <c r="K1043" i="2" s="1"/>
  <c r="K1044" i="2" s="1"/>
  <c r="K1045" i="2" s="1"/>
  <c r="K1046" i="2" s="1"/>
  <c r="K1047" i="2" s="1"/>
  <c r="K1048" i="2" s="1"/>
  <c r="K1049" i="2" s="1"/>
  <c r="K1050" i="2" s="1"/>
  <c r="K1051" i="2" s="1"/>
  <c r="K1052" i="2" s="1"/>
  <c r="K1053" i="2" s="1"/>
  <c r="K1054" i="2" s="1"/>
  <c r="K1055" i="2" s="1"/>
  <c r="K1056" i="2" s="1"/>
  <c r="K1057" i="2" s="1"/>
  <c r="K1058" i="2" s="1"/>
  <c r="K1059" i="2" s="1"/>
  <c r="K1060" i="2" s="1"/>
  <c r="K1061" i="2" s="1"/>
  <c r="K1062" i="2" s="1"/>
  <c r="K1063" i="2" s="1"/>
  <c r="K1064" i="2" s="1"/>
  <c r="K1065" i="2" s="1"/>
  <c r="K1066" i="2" s="1"/>
  <c r="K1067" i="2" s="1"/>
  <c r="K1068" i="2" s="1"/>
  <c r="K1069" i="2" s="1"/>
  <c r="K1070" i="2" s="1"/>
  <c r="K1071" i="2" s="1"/>
  <c r="K1072" i="2" s="1"/>
  <c r="K1073" i="2" s="1"/>
  <c r="K1074" i="2" s="1"/>
  <c r="K1075" i="2" s="1"/>
  <c r="K1076" i="2" s="1"/>
  <c r="K1077" i="2" s="1"/>
  <c r="K1078" i="2" s="1"/>
  <c r="K1079" i="2" s="1"/>
  <c r="K1080" i="2" s="1"/>
  <c r="K1081" i="2" s="1"/>
  <c r="K1082" i="2" s="1"/>
  <c r="K1083" i="2" s="1"/>
  <c r="K1084" i="2" s="1"/>
  <c r="K1085" i="2" s="1"/>
  <c r="K1086" i="2" s="1"/>
  <c r="K1087" i="2" s="1"/>
  <c r="K1088" i="2" s="1"/>
  <c r="K1089" i="2" s="1"/>
  <c r="K1090" i="2" s="1"/>
  <c r="K1091" i="2" s="1"/>
  <c r="K1092" i="2" s="1"/>
  <c r="K1093" i="2" s="1"/>
  <c r="K1094" i="2" s="1"/>
  <c r="K1095" i="2" s="1"/>
  <c r="K1096" i="2" s="1"/>
  <c r="K1097" i="2" s="1"/>
  <c r="K1098" i="2" s="1"/>
  <c r="K1099" i="2" s="1"/>
  <c r="K1100" i="2" s="1"/>
  <c r="K1101" i="2" s="1"/>
  <c r="K1102" i="2" s="1"/>
  <c r="K1103" i="2" s="1"/>
  <c r="K1104" i="2" s="1"/>
  <c r="K1105" i="2" s="1"/>
  <c r="K1106" i="2" s="1"/>
  <c r="K1107" i="2" s="1"/>
  <c r="K1108" i="2" s="1"/>
  <c r="K1109" i="2" s="1"/>
  <c r="K1110" i="2" s="1"/>
  <c r="K1111" i="2" s="1"/>
  <c r="K1112" i="2" s="1"/>
  <c r="K1113" i="2" s="1"/>
  <c r="K1114" i="2" s="1"/>
  <c r="K1115" i="2" s="1"/>
  <c r="K1116" i="2" s="1"/>
  <c r="K1117" i="2" s="1"/>
  <c r="K1118" i="2" s="1"/>
  <c r="K1119" i="2" s="1"/>
  <c r="K1120" i="2" s="1"/>
  <c r="K1121" i="2" s="1"/>
  <c r="K1122" i="2" s="1"/>
  <c r="K1123" i="2" s="1"/>
  <c r="K1124" i="2" s="1"/>
  <c r="K1125" i="2" s="1"/>
  <c r="K1126" i="2" s="1"/>
  <c r="K1127" i="2" s="1"/>
  <c r="K1128" i="2" s="1"/>
  <c r="K1129" i="2" s="1"/>
  <c r="K1130" i="2" s="1"/>
  <c r="K1131" i="2" s="1"/>
  <c r="K1132" i="2" s="1"/>
  <c r="K1133" i="2" s="1"/>
  <c r="K1134" i="2" s="1"/>
  <c r="K1135" i="2" s="1"/>
  <c r="K1136" i="2" s="1"/>
  <c r="K1137" i="2" s="1"/>
  <c r="K1138" i="2" s="1"/>
  <c r="K1139" i="2" s="1"/>
  <c r="K1140" i="2" s="1"/>
  <c r="K1141" i="2" s="1"/>
  <c r="K1142" i="2" s="1"/>
  <c r="K1143" i="2" s="1"/>
  <c r="K1144" i="2" s="1"/>
  <c r="K1145" i="2" s="1"/>
  <c r="K1146" i="2" s="1"/>
  <c r="K1147" i="2" s="1"/>
  <c r="K1148" i="2" s="1"/>
  <c r="K1149" i="2" s="1"/>
  <c r="K1150" i="2" s="1"/>
  <c r="K1151" i="2" s="1"/>
  <c r="K1152" i="2" s="1"/>
  <c r="K1153" i="2" s="1"/>
  <c r="K1154" i="2" s="1"/>
  <c r="K1155" i="2" s="1"/>
  <c r="K1156" i="2" s="1"/>
  <c r="K1157" i="2" s="1"/>
  <c r="K1158" i="2" s="1"/>
  <c r="K1159" i="2" s="1"/>
  <c r="K1160" i="2" s="1"/>
  <c r="K1161" i="2" s="1"/>
  <c r="K1162" i="2" s="1"/>
  <c r="K1163" i="2" s="1"/>
  <c r="K1164" i="2" s="1"/>
  <c r="K1165" i="2" s="1"/>
  <c r="K1166" i="2" s="1"/>
  <c r="K1167" i="2" s="1"/>
  <c r="K1168" i="2" s="1"/>
  <c r="K1169" i="2" s="1"/>
  <c r="K1170" i="2" s="1"/>
  <c r="K1171" i="2" s="1"/>
  <c r="K1172" i="2" s="1"/>
  <c r="K1173" i="2" s="1"/>
  <c r="K1174" i="2" s="1"/>
  <c r="K1175" i="2" s="1"/>
  <c r="K1176" i="2" s="1"/>
  <c r="K1177" i="2" s="1"/>
  <c r="K1178" i="2" s="1"/>
  <c r="K1179" i="2" s="1"/>
  <c r="K1180" i="2" s="1"/>
  <c r="K1181" i="2" s="1"/>
  <c r="K1182" i="2" s="1"/>
  <c r="K1183" i="2" s="1"/>
  <c r="K1184" i="2" s="1"/>
  <c r="K1185" i="2" s="1"/>
  <c r="K1186" i="2" s="1"/>
  <c r="K1187" i="2" s="1"/>
  <c r="K1188" i="2" s="1"/>
  <c r="K1189" i="2" s="1"/>
  <c r="K1190" i="2" s="1"/>
  <c r="K1191" i="2" s="1"/>
  <c r="K1192" i="2" s="1"/>
  <c r="K1193" i="2" s="1"/>
  <c r="K1194" i="2" s="1"/>
  <c r="K1195" i="2" s="1"/>
  <c r="K1196" i="2" s="1"/>
  <c r="K1197" i="2" s="1"/>
  <c r="K1198" i="2" s="1"/>
  <c r="K1199" i="2" s="1"/>
  <c r="K1200" i="2" s="1"/>
  <c r="K1201" i="2" s="1"/>
  <c r="K1202" i="2" s="1"/>
  <c r="K1203" i="2" s="1"/>
  <c r="K1204" i="2" s="1"/>
  <c r="K1205" i="2" s="1"/>
  <c r="K1206" i="2" s="1"/>
  <c r="K1207" i="2" s="1"/>
  <c r="K1208" i="2" s="1"/>
  <c r="K1209" i="2" s="1"/>
  <c r="K1210" i="2" s="1"/>
  <c r="K1211" i="2" s="1"/>
  <c r="K1212" i="2" s="1"/>
  <c r="K1213" i="2" s="1"/>
  <c r="K1214" i="2" s="1"/>
  <c r="K1215" i="2" s="1"/>
  <c r="K1216" i="2" s="1"/>
  <c r="K1217" i="2" s="1"/>
  <c r="K1218" i="2" s="1"/>
  <c r="K1219" i="2" s="1"/>
  <c r="K1220" i="2" s="1"/>
  <c r="K1221" i="2" s="1"/>
  <c r="K1222" i="2" s="1"/>
  <c r="K1223" i="2" s="1"/>
  <c r="K1224" i="2" s="1"/>
  <c r="K1225" i="2" s="1"/>
  <c r="K1226" i="2" s="1"/>
  <c r="K1227" i="2" s="1"/>
  <c r="K1228" i="2" s="1"/>
  <c r="K1229" i="2" s="1"/>
  <c r="K1230" i="2" s="1"/>
  <c r="K1231" i="2" s="1"/>
  <c r="K1232" i="2" s="1"/>
  <c r="K1233" i="2" s="1"/>
  <c r="K1234" i="2" s="1"/>
  <c r="K1235" i="2" s="1"/>
  <c r="K1236" i="2" s="1"/>
  <c r="K1237" i="2" s="1"/>
  <c r="K1238" i="2" s="1"/>
  <c r="K1239" i="2" s="1"/>
  <c r="K1240" i="2" s="1"/>
  <c r="K1241" i="2" s="1"/>
  <c r="K1242" i="2" s="1"/>
  <c r="K1243" i="2" s="1"/>
  <c r="K1244" i="2" s="1"/>
  <c r="K1245" i="2" s="1"/>
  <c r="K1246" i="2" s="1"/>
  <c r="K1247" i="2" s="1"/>
  <c r="K1248" i="2" s="1"/>
  <c r="K1249" i="2" s="1"/>
  <c r="K1250" i="2" s="1"/>
  <c r="K1251" i="2" s="1"/>
  <c r="K1252" i="2" s="1"/>
  <c r="K1253" i="2" s="1"/>
  <c r="K1254" i="2" s="1"/>
  <c r="K1255" i="2" s="1"/>
  <c r="K1256" i="2" s="1"/>
  <c r="K1257" i="2" s="1"/>
  <c r="K1258" i="2" s="1"/>
  <c r="K1259" i="2" s="1"/>
  <c r="K1260" i="2" s="1"/>
  <c r="K1261" i="2" s="1"/>
  <c r="K1262" i="2" s="1"/>
  <c r="K1263" i="2" s="1"/>
  <c r="K1264" i="2" s="1"/>
  <c r="K1265" i="2" s="1"/>
  <c r="K1266" i="2" s="1"/>
  <c r="K1267" i="2" s="1"/>
  <c r="K1268" i="2" s="1"/>
  <c r="K1269" i="2" s="1"/>
  <c r="K1270" i="2" s="1"/>
  <c r="K1271" i="2" s="1"/>
  <c r="K1272" i="2" s="1"/>
  <c r="K1273" i="2" s="1"/>
  <c r="K1274" i="2" s="1"/>
  <c r="K1275" i="2" s="1"/>
  <c r="K1276" i="2" s="1"/>
  <c r="K1277" i="2" s="1"/>
  <c r="K1278" i="2" s="1"/>
  <c r="K1279" i="2" s="1"/>
  <c r="K1280" i="2" s="1"/>
  <c r="K1281" i="2" s="1"/>
  <c r="K1282" i="2" s="1"/>
  <c r="K1283" i="2" s="1"/>
  <c r="K1284" i="2" s="1"/>
  <c r="K1285" i="2" s="1"/>
  <c r="K1286" i="2" s="1"/>
  <c r="K1287" i="2" s="1"/>
  <c r="K1288" i="2" s="1"/>
  <c r="K1289" i="2" s="1"/>
  <c r="K1290" i="2" s="1"/>
  <c r="K1291" i="2" s="1"/>
  <c r="K1292" i="2" s="1"/>
  <c r="K1293" i="2" s="1"/>
  <c r="K1294" i="2" s="1"/>
  <c r="K1295" i="2" s="1"/>
  <c r="K1296" i="2" s="1"/>
  <c r="K1297" i="2" s="1"/>
  <c r="K1298" i="2" s="1"/>
  <c r="K1299" i="2" s="1"/>
  <c r="K1300" i="2" s="1"/>
  <c r="K1301" i="2" s="1"/>
  <c r="K1302" i="2" s="1"/>
  <c r="K1303" i="2" s="1"/>
  <c r="K1304" i="2" s="1"/>
  <c r="K1305" i="2" s="1"/>
  <c r="K1306" i="2" s="1"/>
  <c r="K1307" i="2" s="1"/>
  <c r="K1308" i="2" s="1"/>
  <c r="K1309" i="2" s="1"/>
  <c r="K1310" i="2" s="1"/>
  <c r="K1311" i="2" s="1"/>
  <c r="K1312" i="2" s="1"/>
  <c r="K1313" i="2" s="1"/>
  <c r="K1314" i="2" s="1"/>
  <c r="K1315" i="2" s="1"/>
  <c r="K1316" i="2" s="1"/>
  <c r="K1317" i="2" s="1"/>
  <c r="K1318" i="2" s="1"/>
  <c r="K1319" i="2" s="1"/>
  <c r="K1320" i="2" s="1"/>
  <c r="K1321" i="2" s="1"/>
  <c r="K1322" i="2" s="1"/>
  <c r="K1323" i="2" s="1"/>
  <c r="K1324" i="2" s="1"/>
  <c r="K1325" i="2" s="1"/>
  <c r="K1326" i="2" s="1"/>
  <c r="K1327" i="2" s="1"/>
  <c r="K1328" i="2" s="1"/>
  <c r="K1329" i="2" s="1"/>
  <c r="K1330" i="2" s="1"/>
  <c r="K1331" i="2" s="1"/>
  <c r="K1332" i="2" s="1"/>
  <c r="K1333" i="2" s="1"/>
  <c r="K1334" i="2" s="1"/>
  <c r="K1335" i="2" s="1"/>
  <c r="K1336" i="2" s="1"/>
  <c r="K1337" i="2" s="1"/>
  <c r="K1338" i="2" s="1"/>
  <c r="K1339" i="2" s="1"/>
  <c r="K1340" i="2" s="1"/>
  <c r="K1341" i="2" s="1"/>
  <c r="K1342" i="2" s="1"/>
  <c r="K1343" i="2" s="1"/>
  <c r="K1344" i="2" s="1"/>
  <c r="K1345" i="2" s="1"/>
  <c r="K1346" i="2" s="1"/>
  <c r="K1347" i="2" s="1"/>
  <c r="K1348" i="2" s="1"/>
  <c r="K1349" i="2" s="1"/>
  <c r="K1350" i="2" s="1"/>
  <c r="K1351" i="2" s="1"/>
  <c r="K1352" i="2" s="1"/>
  <c r="K1353" i="2" s="1"/>
  <c r="K1354" i="2" s="1"/>
  <c r="K1355" i="2" s="1"/>
  <c r="K1356" i="2" s="1"/>
  <c r="K1357" i="2" s="1"/>
  <c r="K1358" i="2" s="1"/>
  <c r="K1359" i="2" s="1"/>
  <c r="K1360" i="2" s="1"/>
  <c r="K1361" i="2" s="1"/>
  <c r="K1362" i="2" s="1"/>
  <c r="K1363" i="2" s="1"/>
  <c r="K1364" i="2" s="1"/>
  <c r="K1365" i="2" s="1"/>
  <c r="K1366" i="2" s="1"/>
  <c r="K1367" i="2" s="1"/>
  <c r="K1368" i="2" s="1"/>
  <c r="K1369" i="2" s="1"/>
  <c r="K1370" i="2" s="1"/>
  <c r="K1371" i="2" s="1"/>
  <c r="K1372" i="2" s="1"/>
  <c r="K1373" i="2" s="1"/>
  <c r="K1374" i="2" s="1"/>
  <c r="K1375" i="2" s="1"/>
  <c r="K1376" i="2" s="1"/>
  <c r="K1377" i="2" s="1"/>
  <c r="K1378" i="2" s="1"/>
  <c r="K1379" i="2" s="1"/>
  <c r="K1380" i="2" s="1"/>
  <c r="K1381" i="2" s="1"/>
  <c r="K1382" i="2" s="1"/>
  <c r="K1383" i="2" s="1"/>
  <c r="K1384" i="2" s="1"/>
  <c r="K1385" i="2" s="1"/>
  <c r="K1386" i="2" s="1"/>
  <c r="K1387" i="2" s="1"/>
  <c r="K1388" i="2" s="1"/>
  <c r="K1389" i="2" s="1"/>
  <c r="K1390" i="2" s="1"/>
  <c r="K1391" i="2" s="1"/>
  <c r="K1392" i="2" s="1"/>
  <c r="K1393" i="2" s="1"/>
  <c r="K1394" i="2" s="1"/>
  <c r="K1395" i="2" s="1"/>
  <c r="K1396" i="2" s="1"/>
  <c r="K1397" i="2" s="1"/>
  <c r="K1398" i="2" s="1"/>
  <c r="K1399" i="2" s="1"/>
  <c r="K1400" i="2" s="1"/>
  <c r="K1401" i="2" s="1"/>
  <c r="K1402" i="2" s="1"/>
  <c r="K1403" i="2" s="1"/>
  <c r="K1404" i="2" s="1"/>
  <c r="K1405" i="2" s="1"/>
  <c r="K1406" i="2" s="1"/>
  <c r="K1407" i="2" s="1"/>
  <c r="K1408" i="2" s="1"/>
  <c r="K1409" i="2" s="1"/>
  <c r="K1410" i="2" s="1"/>
  <c r="K1411" i="2" s="1"/>
  <c r="K1412" i="2" s="1"/>
  <c r="K1413" i="2" s="1"/>
  <c r="K1414" i="2" s="1"/>
  <c r="K1415" i="2" s="1"/>
  <c r="K1416" i="2" s="1"/>
  <c r="K1417" i="2" s="1"/>
  <c r="K1418" i="2" s="1"/>
  <c r="K1419" i="2" s="1"/>
  <c r="K1420" i="2" s="1"/>
  <c r="K1421" i="2" s="1"/>
  <c r="K1422" i="2" s="1"/>
  <c r="K1423" i="2" s="1"/>
  <c r="K1424" i="2" s="1"/>
  <c r="K1425" i="2" s="1"/>
  <c r="K1426" i="2" s="1"/>
  <c r="K1427" i="2" s="1"/>
  <c r="K1428" i="2" s="1"/>
  <c r="K1429" i="2" s="1"/>
  <c r="K1430" i="2" s="1"/>
  <c r="K1431" i="2" s="1"/>
  <c r="K1432" i="2" s="1"/>
  <c r="K1433" i="2" s="1"/>
  <c r="K1434" i="2" s="1"/>
  <c r="K1435" i="2" s="1"/>
  <c r="K1436" i="2" s="1"/>
  <c r="K1437" i="2" s="1"/>
  <c r="K1438" i="2" s="1"/>
  <c r="K1439" i="2" s="1"/>
  <c r="K1440" i="2" s="1"/>
  <c r="K1441" i="2" s="1"/>
  <c r="K1442" i="2" s="1"/>
  <c r="K1443" i="2" s="1"/>
  <c r="K1444" i="2" s="1"/>
  <c r="K1445" i="2" s="1"/>
  <c r="K1446" i="2" s="1"/>
  <c r="K1447" i="2" s="1"/>
  <c r="K1448" i="2" s="1"/>
  <c r="K1449" i="2" s="1"/>
  <c r="K1450" i="2" s="1"/>
  <c r="K1451" i="2" s="1"/>
  <c r="K1452" i="2" s="1"/>
  <c r="K1453" i="2" s="1"/>
  <c r="K1454" i="2" s="1"/>
  <c r="K1455" i="2" s="1"/>
  <c r="K1456" i="2" s="1"/>
  <c r="K1457" i="2" s="1"/>
  <c r="K1458" i="2" s="1"/>
  <c r="K1459" i="2" s="1"/>
  <c r="K1460" i="2" s="1"/>
  <c r="K1461" i="2" s="1"/>
  <c r="K1462" i="2" s="1"/>
  <c r="K1463" i="2" s="1"/>
  <c r="K1464" i="2" s="1"/>
  <c r="K1465" i="2" s="1"/>
  <c r="K1466" i="2" s="1"/>
  <c r="K1467" i="2" s="1"/>
  <c r="K1468" i="2" s="1"/>
  <c r="K1469" i="2" s="1"/>
  <c r="K1470" i="2" s="1"/>
  <c r="K1471" i="2" s="1"/>
  <c r="K1472" i="2" s="1"/>
  <c r="K1473" i="2" s="1"/>
  <c r="K1474" i="2" s="1"/>
  <c r="K1475" i="2" s="1"/>
  <c r="K1476" i="2" s="1"/>
  <c r="K1477" i="2" s="1"/>
  <c r="K1478" i="2" s="1"/>
  <c r="K1479" i="2" s="1"/>
  <c r="K1480" i="2" s="1"/>
  <c r="K1481" i="2" s="1"/>
  <c r="K1482" i="2" s="1"/>
  <c r="K1483" i="2" s="1"/>
  <c r="K1484" i="2" s="1"/>
  <c r="K1485" i="2" s="1"/>
  <c r="K1486" i="2" s="1"/>
  <c r="K1487" i="2" s="1"/>
  <c r="K1488" i="2" s="1"/>
  <c r="K1489" i="2" s="1"/>
  <c r="K1490" i="2" s="1"/>
  <c r="K1491" i="2" s="1"/>
  <c r="K1492" i="2" s="1"/>
  <c r="K1493" i="2" s="1"/>
  <c r="K1494" i="2" s="1"/>
  <c r="K1495" i="2" s="1"/>
  <c r="K1496" i="2" s="1"/>
  <c r="K1497" i="2" s="1"/>
  <c r="K1498" i="2" s="1"/>
  <c r="K1499" i="2" s="1"/>
  <c r="K1500" i="2" s="1"/>
  <c r="K1501" i="2" s="1"/>
  <c r="K1502" i="2" s="1"/>
  <c r="K1503" i="2" s="1"/>
  <c r="K1504" i="2" s="1"/>
  <c r="K1505" i="2" s="1"/>
  <c r="K1506" i="2" s="1"/>
  <c r="K1507" i="2" s="1"/>
  <c r="K1508" i="2" s="1"/>
  <c r="K1509" i="2" s="1"/>
  <c r="K1510" i="2" s="1"/>
  <c r="K1511" i="2" s="1"/>
  <c r="K1512" i="2" s="1"/>
  <c r="K1513" i="2" s="1"/>
  <c r="K1514" i="2" s="1"/>
  <c r="K1515" i="2" s="1"/>
  <c r="K1516" i="2" s="1"/>
  <c r="K1517" i="2" s="1"/>
  <c r="K1518" i="2" s="1"/>
  <c r="K1519" i="2" s="1"/>
  <c r="K1520" i="2" s="1"/>
  <c r="K1521" i="2" s="1"/>
  <c r="K1522" i="2" s="1"/>
  <c r="K1523" i="2" s="1"/>
  <c r="K1524" i="2" s="1"/>
  <c r="K1525" i="2" s="1"/>
  <c r="K1526" i="2" s="1"/>
  <c r="K1527" i="2" s="1"/>
  <c r="K1528" i="2" s="1"/>
  <c r="K1529" i="2" s="1"/>
  <c r="K1530" i="2" s="1"/>
  <c r="K1531" i="2" s="1"/>
  <c r="K1532" i="2" s="1"/>
  <c r="K1533" i="2" s="1"/>
  <c r="K1534" i="2" s="1"/>
  <c r="K1535" i="2" s="1"/>
  <c r="K1536" i="2" s="1"/>
  <c r="K1537" i="2" s="1"/>
  <c r="K1538" i="2" s="1"/>
  <c r="K1539" i="2" s="1"/>
  <c r="K1540" i="2" s="1"/>
  <c r="K1541" i="2" s="1"/>
  <c r="K1542" i="2" s="1"/>
  <c r="K1543" i="2" s="1"/>
  <c r="K1544" i="2" s="1"/>
  <c r="K1545" i="2" s="1"/>
  <c r="K1546" i="2" s="1"/>
  <c r="K1547" i="2" s="1"/>
  <c r="K1548" i="2" s="1"/>
  <c r="K1549" i="2" s="1"/>
  <c r="K1550" i="2" s="1"/>
  <c r="K1551" i="2" s="1"/>
  <c r="K1552" i="2" s="1"/>
  <c r="K1553" i="2" s="1"/>
  <c r="K1554" i="2" s="1"/>
  <c r="K1555" i="2" s="1"/>
  <c r="K1556" i="2" s="1"/>
  <c r="K1557" i="2" s="1"/>
  <c r="K1558" i="2" s="1"/>
  <c r="K1559" i="2" s="1"/>
  <c r="K1560" i="2" s="1"/>
  <c r="K1561" i="2" s="1"/>
  <c r="K1562" i="2" s="1"/>
  <c r="K1563" i="2" s="1"/>
  <c r="K1564" i="2" s="1"/>
  <c r="K1565" i="2" s="1"/>
  <c r="K1566" i="2" s="1"/>
  <c r="K1567" i="2" s="1"/>
  <c r="K1568" i="2" s="1"/>
  <c r="K1569" i="2" s="1"/>
  <c r="K1570" i="2" s="1"/>
  <c r="K1571" i="2" s="1"/>
  <c r="K1572" i="2" s="1"/>
  <c r="K1573" i="2" s="1"/>
  <c r="K1574" i="2" s="1"/>
  <c r="K1575" i="2" s="1"/>
  <c r="K1576" i="2" s="1"/>
  <c r="K1577" i="2" s="1"/>
  <c r="K1578" i="2" s="1"/>
  <c r="K1579" i="2" s="1"/>
  <c r="K1580" i="2" s="1"/>
  <c r="K1581" i="2" s="1"/>
  <c r="K1582" i="2" s="1"/>
  <c r="K1583" i="2" s="1"/>
  <c r="K1584" i="2" s="1"/>
  <c r="K1585" i="2" s="1"/>
  <c r="K1586" i="2" s="1"/>
  <c r="K1587" i="2" s="1"/>
  <c r="K1588" i="2" s="1"/>
  <c r="K1589" i="2" s="1"/>
  <c r="K1590" i="2" s="1"/>
  <c r="K1591" i="2" s="1"/>
  <c r="K1592" i="2" s="1"/>
  <c r="K1593" i="2" s="1"/>
  <c r="K1594" i="2" s="1"/>
  <c r="K1595" i="2" s="1"/>
  <c r="K1596" i="2" s="1"/>
  <c r="K1597" i="2" s="1"/>
  <c r="K1598" i="2" s="1"/>
  <c r="K1599" i="2" s="1"/>
  <c r="K1600" i="2" s="1"/>
  <c r="K1601" i="2" s="1"/>
  <c r="K1602" i="2" s="1"/>
  <c r="K1603" i="2" s="1"/>
  <c r="K1604" i="2" s="1"/>
  <c r="K1605" i="2" s="1"/>
  <c r="K1606" i="2" s="1"/>
  <c r="K1607" i="2" s="1"/>
  <c r="K1608" i="2" s="1"/>
  <c r="K1609" i="2" s="1"/>
  <c r="K1610" i="2" s="1"/>
  <c r="K1611" i="2" s="1"/>
  <c r="K1612" i="2" s="1"/>
  <c r="K1613" i="2" s="1"/>
  <c r="K1614" i="2" s="1"/>
  <c r="K1615" i="2" s="1"/>
  <c r="K1616" i="2" s="1"/>
  <c r="K1617" i="2" s="1"/>
  <c r="K1618" i="2" s="1"/>
  <c r="K1619" i="2" s="1"/>
  <c r="K1620" i="2" s="1"/>
  <c r="K1621" i="2" s="1"/>
  <c r="K1622" i="2" s="1"/>
  <c r="K1623" i="2" s="1"/>
  <c r="K1624" i="2" s="1"/>
  <c r="K1625" i="2" s="1"/>
  <c r="K1626" i="2" s="1"/>
  <c r="K1627" i="2" s="1"/>
  <c r="K1628" i="2" s="1"/>
  <c r="K1629" i="2" s="1"/>
  <c r="K1630" i="2" s="1"/>
  <c r="K1631" i="2" s="1"/>
  <c r="K1632" i="2" s="1"/>
  <c r="K1633" i="2" s="1"/>
  <c r="K1634" i="2" s="1"/>
  <c r="K1635" i="2" s="1"/>
  <c r="K1636" i="2" s="1"/>
  <c r="K1637" i="2" s="1"/>
  <c r="K1638" i="2" s="1"/>
  <c r="K1639" i="2" s="1"/>
  <c r="K1640" i="2" s="1"/>
  <c r="K1641" i="2" s="1"/>
  <c r="K1642" i="2" s="1"/>
  <c r="K1643" i="2" s="1"/>
  <c r="K1644" i="2" s="1"/>
  <c r="K1645" i="2" s="1"/>
  <c r="K1646" i="2" s="1"/>
  <c r="K1647" i="2" s="1"/>
  <c r="K1648" i="2" s="1"/>
  <c r="K1649" i="2" s="1"/>
  <c r="K1650" i="2" s="1"/>
  <c r="K1651" i="2" s="1"/>
  <c r="K1652" i="2" s="1"/>
  <c r="K1653" i="2" s="1"/>
  <c r="K1654" i="2" s="1"/>
  <c r="K1655" i="2" s="1"/>
  <c r="K1656" i="2" s="1"/>
  <c r="K1657" i="2" s="1"/>
  <c r="K1658" i="2" s="1"/>
  <c r="K1659" i="2" s="1"/>
  <c r="K1660" i="2" s="1"/>
  <c r="K1661" i="2" s="1"/>
  <c r="K1662" i="2" s="1"/>
  <c r="K1663" i="2" s="1"/>
  <c r="K1664" i="2" s="1"/>
  <c r="K1665" i="2" s="1"/>
  <c r="K1666" i="2" s="1"/>
  <c r="K1667" i="2" s="1"/>
  <c r="K1668" i="2" s="1"/>
  <c r="K1669" i="2" s="1"/>
  <c r="K1670" i="2" s="1"/>
  <c r="K1671" i="2" s="1"/>
  <c r="K1672" i="2" s="1"/>
  <c r="K1673" i="2" s="1"/>
  <c r="K1674" i="2" s="1"/>
  <c r="K1675" i="2" s="1"/>
  <c r="K1676" i="2" s="1"/>
  <c r="K1677" i="2" s="1"/>
  <c r="K1678" i="2" s="1"/>
  <c r="K1679" i="2" s="1"/>
  <c r="K1680" i="2" s="1"/>
  <c r="K1681" i="2" s="1"/>
  <c r="K1682" i="2" s="1"/>
  <c r="K1683" i="2" s="1"/>
  <c r="K1684" i="2" s="1"/>
  <c r="K1685" i="2" s="1"/>
  <c r="K1686" i="2" s="1"/>
  <c r="K1687" i="2" s="1"/>
  <c r="K1688" i="2" s="1"/>
  <c r="K1689" i="2" s="1"/>
  <c r="K1690" i="2" s="1"/>
  <c r="K1691" i="2" s="1"/>
  <c r="K1692" i="2" s="1"/>
  <c r="K1693" i="2" s="1"/>
  <c r="K1694" i="2" s="1"/>
  <c r="K1695" i="2" s="1"/>
  <c r="K1696" i="2" s="1"/>
  <c r="K1697" i="2" s="1"/>
  <c r="K1698" i="2" s="1"/>
  <c r="K1699" i="2" s="1"/>
  <c r="K1700" i="2" s="1"/>
  <c r="K1701" i="2" s="1"/>
  <c r="K1702" i="2" s="1"/>
  <c r="K1703" i="2" s="1"/>
  <c r="K1704" i="2" s="1"/>
  <c r="K1705" i="2" s="1"/>
  <c r="K1706" i="2" s="1"/>
  <c r="K1707" i="2" s="1"/>
  <c r="K1708" i="2" s="1"/>
  <c r="K1709" i="2" s="1"/>
  <c r="K1710" i="2" s="1"/>
  <c r="K1711" i="2" s="1"/>
  <c r="K1712" i="2" s="1"/>
  <c r="K1713" i="2" s="1"/>
  <c r="K1714" i="2" s="1"/>
  <c r="K1715" i="2" s="1"/>
  <c r="K1716" i="2" s="1"/>
  <c r="K1717" i="2" s="1"/>
  <c r="K1718" i="2" s="1"/>
  <c r="K1719" i="2" s="1"/>
  <c r="K1720" i="2" s="1"/>
  <c r="K1721" i="2" s="1"/>
  <c r="K1722" i="2" s="1"/>
  <c r="K1723" i="2" s="1"/>
  <c r="K1724" i="2" s="1"/>
  <c r="K1725" i="2" s="1"/>
  <c r="K1726" i="2" s="1"/>
  <c r="K1727" i="2" s="1"/>
  <c r="K1728" i="2" s="1"/>
  <c r="K1729" i="2" s="1"/>
  <c r="K1730" i="2" s="1"/>
  <c r="K1731" i="2" s="1"/>
  <c r="K1732" i="2" s="1"/>
  <c r="K1733" i="2" s="1"/>
  <c r="K1734" i="2" s="1"/>
  <c r="K1735" i="2" s="1"/>
  <c r="K1736" i="2" s="1"/>
  <c r="K1737" i="2" s="1"/>
  <c r="K1738" i="2" s="1"/>
  <c r="K1739" i="2" s="1"/>
  <c r="K1740" i="2" s="1"/>
  <c r="K1741" i="2" s="1"/>
  <c r="K1742" i="2" s="1"/>
  <c r="K1743" i="2" s="1"/>
  <c r="K1744" i="2" s="1"/>
  <c r="K1745" i="2" s="1"/>
  <c r="K1746" i="2" s="1"/>
  <c r="K1747" i="2" s="1"/>
  <c r="K1748" i="2" s="1"/>
  <c r="K1749" i="2" s="1"/>
  <c r="K1750" i="2" s="1"/>
  <c r="K1751" i="2" s="1"/>
  <c r="K1752" i="2" s="1"/>
  <c r="K1753" i="2" s="1"/>
  <c r="K1754" i="2" s="1"/>
  <c r="K1755" i="2" s="1"/>
  <c r="K1756" i="2" s="1"/>
  <c r="K1757" i="2" s="1"/>
  <c r="K1758" i="2" s="1"/>
  <c r="K1759" i="2" s="1"/>
  <c r="K1760" i="2" s="1"/>
  <c r="K1761" i="2" s="1"/>
  <c r="K1762" i="2" s="1"/>
  <c r="K1763" i="2" s="1"/>
  <c r="K1764" i="2" s="1"/>
  <c r="K1765" i="2" s="1"/>
  <c r="K1766" i="2" s="1"/>
  <c r="K1767" i="2" s="1"/>
  <c r="K1768" i="2" s="1"/>
  <c r="K1769" i="2" s="1"/>
  <c r="K1770" i="2" s="1"/>
  <c r="K1771" i="2" s="1"/>
  <c r="K1772" i="2" s="1"/>
  <c r="K1773" i="2" s="1"/>
  <c r="K1774" i="2" s="1"/>
  <c r="K1775" i="2" s="1"/>
  <c r="K1776" i="2" s="1"/>
  <c r="K1777" i="2" s="1"/>
  <c r="K1778" i="2" s="1"/>
  <c r="K1779" i="2" s="1"/>
  <c r="K1780" i="2" s="1"/>
  <c r="K1781" i="2" s="1"/>
  <c r="K1782" i="2" s="1"/>
  <c r="K1783" i="2" s="1"/>
  <c r="K1784" i="2" s="1"/>
  <c r="K1785" i="2" s="1"/>
  <c r="K1786" i="2" s="1"/>
  <c r="K1787" i="2" s="1"/>
  <c r="K1788" i="2" s="1"/>
  <c r="K1789" i="2" s="1"/>
  <c r="K1790" i="2" s="1"/>
  <c r="K1791" i="2" s="1"/>
  <c r="K1792" i="2" s="1"/>
  <c r="K1793" i="2" s="1"/>
  <c r="K1794" i="2" s="1"/>
  <c r="K1795" i="2" s="1"/>
  <c r="K1796" i="2" s="1"/>
  <c r="K1797" i="2" s="1"/>
  <c r="K1798" i="2" s="1"/>
  <c r="K1799" i="2" s="1"/>
  <c r="K1800" i="2" s="1"/>
  <c r="K1801" i="2" s="1"/>
  <c r="K1802" i="2" s="1"/>
  <c r="K1803" i="2" s="1"/>
  <c r="K1804" i="2" s="1"/>
  <c r="K1805" i="2" s="1"/>
  <c r="K1806" i="2" s="1"/>
  <c r="K1807" i="2" s="1"/>
  <c r="K1808" i="2" s="1"/>
  <c r="K1809" i="2" s="1"/>
  <c r="K1810" i="2" s="1"/>
  <c r="K1811" i="2" s="1"/>
  <c r="K1812" i="2" s="1"/>
  <c r="K1813" i="2" s="1"/>
  <c r="K1814" i="2" s="1"/>
  <c r="K1815" i="2" s="1"/>
  <c r="K1816" i="2" s="1"/>
  <c r="K1817" i="2" s="1"/>
  <c r="K1818" i="2" s="1"/>
  <c r="K1819" i="2" s="1"/>
  <c r="K1820" i="2" s="1"/>
  <c r="K1821" i="2" s="1"/>
  <c r="K1822" i="2" s="1"/>
  <c r="K1823" i="2" s="1"/>
  <c r="K1824" i="2" s="1"/>
  <c r="K1825" i="2" s="1"/>
  <c r="K1826" i="2" s="1"/>
  <c r="K1827" i="2" s="1"/>
  <c r="K1828" i="2" s="1"/>
  <c r="K1829" i="2" s="1"/>
  <c r="K1830" i="2" s="1"/>
  <c r="K1831" i="2" s="1"/>
  <c r="K1832" i="2" s="1"/>
  <c r="K1833" i="2" s="1"/>
  <c r="K1834" i="2" s="1"/>
  <c r="K1835" i="2" s="1"/>
  <c r="K1836" i="2" s="1"/>
  <c r="K1837" i="2" s="1"/>
  <c r="K1838" i="2" s="1"/>
  <c r="K1839" i="2" s="1"/>
  <c r="K1840" i="2" s="1"/>
  <c r="K1841" i="2" s="1"/>
  <c r="K1842" i="2" s="1"/>
  <c r="K1843" i="2" s="1"/>
  <c r="K1844" i="2" s="1"/>
  <c r="K1845" i="2" s="1"/>
  <c r="K1846" i="2" s="1"/>
  <c r="K1847" i="2" s="1"/>
  <c r="K1848" i="2" s="1"/>
  <c r="K1849" i="2" s="1"/>
  <c r="K1850" i="2" s="1"/>
  <c r="K1851" i="2" s="1"/>
  <c r="K1852" i="2" s="1"/>
  <c r="K1853" i="2" s="1"/>
  <c r="K1854" i="2" s="1"/>
  <c r="K1855" i="2" s="1"/>
  <c r="K1856" i="2" s="1"/>
  <c r="K1857" i="2" s="1"/>
  <c r="K1858" i="2" s="1"/>
  <c r="K1859" i="2" s="1"/>
  <c r="K1860" i="2" s="1"/>
  <c r="K1861" i="2" s="1"/>
  <c r="K1862" i="2" s="1"/>
  <c r="K1863" i="2" s="1"/>
  <c r="K1864" i="2" s="1"/>
  <c r="K1865" i="2" s="1"/>
  <c r="K1866" i="2" s="1"/>
  <c r="K1867" i="2" s="1"/>
  <c r="K1868" i="2" s="1"/>
  <c r="K1869" i="2" s="1"/>
  <c r="K1870" i="2" s="1"/>
  <c r="K1871" i="2" s="1"/>
  <c r="K1872" i="2" s="1"/>
  <c r="K1873" i="2" s="1"/>
  <c r="K1874" i="2" s="1"/>
  <c r="K1875" i="2" s="1"/>
  <c r="K1876" i="2" s="1"/>
  <c r="K1877" i="2" s="1"/>
  <c r="K1878" i="2" s="1"/>
  <c r="K1879" i="2" s="1"/>
  <c r="K1880" i="2" s="1"/>
  <c r="K1881" i="2" s="1"/>
  <c r="K1882" i="2" s="1"/>
  <c r="K1883" i="2" s="1"/>
  <c r="K1884" i="2" s="1"/>
  <c r="K1885" i="2" s="1"/>
  <c r="K1886" i="2" s="1"/>
  <c r="K1887" i="2" s="1"/>
  <c r="K1888" i="2" s="1"/>
  <c r="K1889" i="2" s="1"/>
  <c r="K1890" i="2" s="1"/>
  <c r="K1891" i="2" s="1"/>
  <c r="K1892" i="2" s="1"/>
  <c r="K1893" i="2" s="1"/>
  <c r="K1894" i="2" s="1"/>
  <c r="K1895" i="2" s="1"/>
  <c r="K1896" i="2" s="1"/>
  <c r="K1897" i="2" s="1"/>
  <c r="K1898" i="2" s="1"/>
  <c r="K1899" i="2" s="1"/>
  <c r="K1900" i="2" s="1"/>
  <c r="K1901" i="2" s="1"/>
  <c r="K1902" i="2" s="1"/>
  <c r="K1903" i="2" s="1"/>
  <c r="K1904" i="2" s="1"/>
  <c r="K1905" i="2" s="1"/>
  <c r="K1906" i="2" s="1"/>
  <c r="K1907" i="2" s="1"/>
  <c r="K1908" i="2" s="1"/>
  <c r="K1909" i="2" s="1"/>
  <c r="K1910" i="2" s="1"/>
  <c r="K1911" i="2" s="1"/>
  <c r="K1912" i="2" s="1"/>
  <c r="K1913" i="2" s="1"/>
  <c r="K1914" i="2" s="1"/>
  <c r="K1915" i="2" s="1"/>
  <c r="K1916" i="2" s="1"/>
  <c r="K1917" i="2" s="1"/>
  <c r="K1918" i="2" s="1"/>
  <c r="K1919" i="2" s="1"/>
  <c r="K1920" i="2" s="1"/>
  <c r="K1921" i="2" s="1"/>
  <c r="K1922" i="2" s="1"/>
  <c r="K1923" i="2" s="1"/>
  <c r="K1924" i="2" s="1"/>
  <c r="K1925" i="2" s="1"/>
  <c r="K1926" i="2" s="1"/>
  <c r="K1927" i="2" s="1"/>
  <c r="K1928" i="2" s="1"/>
  <c r="K1929" i="2" s="1"/>
  <c r="K1930" i="2" s="1"/>
  <c r="K1931" i="2" s="1"/>
  <c r="K1932" i="2" s="1"/>
  <c r="K1933" i="2" s="1"/>
  <c r="K1934" i="2" s="1"/>
  <c r="K1935" i="2" s="1"/>
  <c r="K1936" i="2" s="1"/>
  <c r="K1937" i="2" s="1"/>
  <c r="K1938" i="2" s="1"/>
  <c r="K1939" i="2" s="1"/>
  <c r="K1940" i="2" s="1"/>
  <c r="K1941" i="2" s="1"/>
  <c r="K1942" i="2" s="1"/>
  <c r="K1943" i="2" s="1"/>
  <c r="K1944" i="2" s="1"/>
  <c r="K1945" i="2" s="1"/>
  <c r="K1946" i="2" s="1"/>
  <c r="K1947" i="2" s="1"/>
  <c r="K1948" i="2" s="1"/>
  <c r="K1949" i="2" s="1"/>
  <c r="K1950" i="2" s="1"/>
  <c r="K1951" i="2" s="1"/>
  <c r="K1952" i="2" s="1"/>
  <c r="K1953" i="2" s="1"/>
  <c r="K1954" i="2" s="1"/>
  <c r="K1955" i="2" s="1"/>
  <c r="K1956" i="2" s="1"/>
  <c r="K1957" i="2" s="1"/>
  <c r="K1958" i="2" s="1"/>
  <c r="K1959" i="2" s="1"/>
  <c r="K1960" i="2" s="1"/>
  <c r="K1961" i="2" s="1"/>
  <c r="K1962" i="2" s="1"/>
  <c r="K1963" i="2" s="1"/>
  <c r="K1964" i="2" s="1"/>
  <c r="K1965" i="2" s="1"/>
  <c r="K1966" i="2" s="1"/>
  <c r="K1967" i="2" s="1"/>
  <c r="K1968" i="2" s="1"/>
  <c r="K1969" i="2" s="1"/>
  <c r="K1970" i="2" s="1"/>
  <c r="K1971" i="2" s="1"/>
  <c r="K1972" i="2" s="1"/>
  <c r="K1973" i="2" s="1"/>
  <c r="K1974" i="2" s="1"/>
  <c r="K1975" i="2" s="1"/>
  <c r="K1976" i="2" s="1"/>
  <c r="K1977" i="2" s="1"/>
  <c r="K1978" i="2" s="1"/>
  <c r="K1979" i="2" s="1"/>
  <c r="K1980" i="2" s="1"/>
  <c r="K1981" i="2" s="1"/>
  <c r="K1982" i="2" s="1"/>
  <c r="K1983" i="2" s="1"/>
  <c r="K1984" i="2" s="1"/>
  <c r="K1985" i="2" s="1"/>
  <c r="K1986" i="2" s="1"/>
  <c r="K1987" i="2" s="1"/>
  <c r="K1988" i="2" s="1"/>
  <c r="K1989" i="2" s="1"/>
  <c r="K1990" i="2" s="1"/>
  <c r="K1991" i="2" s="1"/>
  <c r="K1992" i="2" s="1"/>
  <c r="K1993" i="2" s="1"/>
  <c r="K1994" i="2" s="1"/>
  <c r="K1995" i="2" s="1"/>
  <c r="K1996" i="2" s="1"/>
  <c r="K1997" i="2" s="1"/>
  <c r="K1998" i="2" s="1"/>
  <c r="K1999" i="2" s="1"/>
  <c r="K2000" i="2" s="1"/>
  <c r="K2001" i="2" s="1"/>
  <c r="K2002" i="2" s="1"/>
  <c r="K2003" i="2" s="1"/>
  <c r="K2004" i="2" s="1"/>
  <c r="K2005" i="2" s="1"/>
  <c r="K2006" i="2" s="1"/>
  <c r="K2007" i="2" s="1"/>
  <c r="K2008" i="2" s="1"/>
  <c r="K2009" i="2" s="1"/>
  <c r="K2010" i="2" s="1"/>
  <c r="K2011" i="2" s="1"/>
  <c r="K2012" i="2" s="1"/>
  <c r="K2013" i="2" s="1"/>
  <c r="K2014" i="2" s="1"/>
  <c r="K2015" i="2" s="1"/>
  <c r="K2016" i="2" s="1"/>
  <c r="K2017" i="2" s="1"/>
  <c r="K2018" i="2" s="1"/>
  <c r="K2019" i="2" s="1"/>
  <c r="K2020" i="2" s="1"/>
  <c r="K2021" i="2" s="1"/>
  <c r="K2022" i="2" s="1"/>
  <c r="K2023" i="2" s="1"/>
  <c r="K2024" i="2" s="1"/>
  <c r="K2025" i="2" s="1"/>
  <c r="K2026" i="2" s="1"/>
  <c r="K2027" i="2" s="1"/>
  <c r="K2028" i="2" s="1"/>
  <c r="K2029" i="2" s="1"/>
  <c r="K2030" i="2" s="1"/>
  <c r="K2031" i="2" s="1"/>
  <c r="K2032" i="2" s="1"/>
  <c r="K2033" i="2" s="1"/>
  <c r="K2034" i="2" s="1"/>
  <c r="K2035" i="2" s="1"/>
  <c r="K2036" i="2" s="1"/>
  <c r="K2037" i="2" s="1"/>
  <c r="K2038" i="2" s="1"/>
  <c r="K2039" i="2" s="1"/>
  <c r="K2040" i="2" s="1"/>
  <c r="K2041" i="2" s="1"/>
  <c r="K2042" i="2" s="1"/>
  <c r="K2043" i="2" s="1"/>
  <c r="K2044" i="2" s="1"/>
  <c r="K2045" i="2" s="1"/>
  <c r="K2046" i="2" s="1"/>
  <c r="K2047" i="2" s="1"/>
  <c r="K2048" i="2" s="1"/>
  <c r="K2049" i="2" s="1"/>
  <c r="K2050" i="2" s="1"/>
  <c r="K2051" i="2" s="1"/>
  <c r="K2052" i="2" s="1"/>
  <c r="K2053" i="2" s="1"/>
  <c r="K2054" i="2" s="1"/>
  <c r="K2055" i="2" s="1"/>
  <c r="K2056" i="2" s="1"/>
  <c r="K2057" i="2" s="1"/>
  <c r="K2058" i="2" s="1"/>
  <c r="K2059" i="2" s="1"/>
  <c r="K2060" i="2" s="1"/>
  <c r="K2061" i="2" s="1"/>
  <c r="K2062" i="2" s="1"/>
  <c r="K2063" i="2" s="1"/>
  <c r="K2064" i="2" s="1"/>
  <c r="K2065" i="2" s="1"/>
  <c r="K2066" i="2" s="1"/>
  <c r="K2067" i="2" s="1"/>
  <c r="K2068" i="2" s="1"/>
  <c r="K2069" i="2" s="1"/>
  <c r="K2070" i="2" s="1"/>
  <c r="K2071" i="2" s="1"/>
  <c r="K2072" i="2" s="1"/>
  <c r="K2073" i="2" s="1"/>
  <c r="K2074" i="2" s="1"/>
  <c r="K2075" i="2" s="1"/>
  <c r="K2076" i="2" s="1"/>
  <c r="K2077" i="2" s="1"/>
  <c r="K2078" i="2" s="1"/>
  <c r="K2079" i="2" s="1"/>
  <c r="K2080" i="2" s="1"/>
  <c r="K2081" i="2" s="1"/>
  <c r="K2082" i="2" s="1"/>
  <c r="K2083" i="2" s="1"/>
  <c r="K2084" i="2" s="1"/>
  <c r="K2085" i="2" s="1"/>
  <c r="K2086" i="2" s="1"/>
  <c r="K2087" i="2" s="1"/>
  <c r="K2088" i="2" s="1"/>
  <c r="K2089" i="2" s="1"/>
  <c r="K2090" i="2" s="1"/>
  <c r="K2091" i="2" s="1"/>
  <c r="K2092" i="2" s="1"/>
  <c r="K2093" i="2" s="1"/>
  <c r="K2094" i="2" s="1"/>
  <c r="K2095" i="2" s="1"/>
  <c r="K2096" i="2" s="1"/>
  <c r="K2097" i="2" s="1"/>
  <c r="K2098" i="2" s="1"/>
  <c r="K2099" i="2" s="1"/>
  <c r="K2100" i="2" s="1"/>
  <c r="K2101" i="2" s="1"/>
  <c r="K2102" i="2" s="1"/>
  <c r="K2103" i="2" s="1"/>
  <c r="K2104" i="2" s="1"/>
  <c r="K2105" i="2" s="1"/>
  <c r="K2106" i="2" s="1"/>
  <c r="K2107" i="2" s="1"/>
  <c r="K2108" i="2" s="1"/>
  <c r="K2109" i="2" s="1"/>
  <c r="K2110" i="2" s="1"/>
  <c r="K2111" i="2" s="1"/>
  <c r="K2112" i="2" s="1"/>
  <c r="K2113" i="2" s="1"/>
  <c r="K2114" i="2" s="1"/>
  <c r="K2115" i="2" s="1"/>
  <c r="K2116" i="2" s="1"/>
  <c r="K2117" i="2" s="1"/>
  <c r="K2118" i="2" s="1"/>
  <c r="K2119" i="2" s="1"/>
  <c r="K2120" i="2" s="1"/>
  <c r="K2121" i="2" s="1"/>
  <c r="K2122" i="2" s="1"/>
  <c r="K2123" i="2" s="1"/>
  <c r="K2124" i="2" s="1"/>
  <c r="K2125" i="2" s="1"/>
  <c r="K2126" i="2" s="1"/>
  <c r="K2127" i="2" s="1"/>
  <c r="K2128" i="2" s="1"/>
  <c r="K2129" i="2" s="1"/>
  <c r="K2130" i="2" s="1"/>
  <c r="K2131" i="2" s="1"/>
  <c r="K2132" i="2" s="1"/>
  <c r="K2133" i="2" s="1"/>
  <c r="K2134" i="2" s="1"/>
  <c r="K2135" i="2" s="1"/>
  <c r="K2136" i="2" s="1"/>
  <c r="K2137" i="2" s="1"/>
  <c r="K2138" i="2" s="1"/>
  <c r="K2139" i="2" s="1"/>
  <c r="K2140" i="2" s="1"/>
  <c r="K2141" i="2" s="1"/>
  <c r="K2142" i="2" s="1"/>
  <c r="K2143" i="2" s="1"/>
  <c r="K2144" i="2" s="1"/>
  <c r="K2145" i="2" s="1"/>
  <c r="K2146" i="2" s="1"/>
  <c r="K2147" i="2" s="1"/>
  <c r="K2148" i="2" s="1"/>
  <c r="K2149" i="2" s="1"/>
  <c r="K2150" i="2" s="1"/>
  <c r="K2151" i="2" s="1"/>
  <c r="K2152" i="2" s="1"/>
  <c r="K2153" i="2" s="1"/>
  <c r="K2154" i="2" s="1"/>
  <c r="K2155" i="2" s="1"/>
  <c r="K2156" i="2" s="1"/>
  <c r="K2157" i="2" s="1"/>
  <c r="K2158" i="2" s="1"/>
  <c r="K2159" i="2" s="1"/>
  <c r="K2160" i="2" s="1"/>
  <c r="K2161" i="2" s="1"/>
  <c r="K2162" i="2" s="1"/>
  <c r="K2163" i="2" s="1"/>
  <c r="K2164" i="2" s="1"/>
  <c r="K2165" i="2" s="1"/>
  <c r="K2166" i="2" s="1"/>
  <c r="K2167" i="2" s="1"/>
  <c r="K2168" i="2" s="1"/>
  <c r="K2169" i="2" s="1"/>
  <c r="K2170" i="2" s="1"/>
  <c r="K2171" i="2" s="1"/>
  <c r="K2172" i="2" s="1"/>
  <c r="K2173" i="2" s="1"/>
  <c r="K2174" i="2" s="1"/>
  <c r="K2175" i="2" s="1"/>
  <c r="K2176" i="2" s="1"/>
  <c r="K2177" i="2" s="1"/>
  <c r="K2178" i="2" s="1"/>
  <c r="K2179" i="2" s="1"/>
  <c r="K2180" i="2" s="1"/>
  <c r="K2181" i="2" s="1"/>
  <c r="K2182" i="2" s="1"/>
  <c r="K2183" i="2" s="1"/>
  <c r="K2184" i="2" s="1"/>
  <c r="K2185" i="2" s="1"/>
  <c r="K2186" i="2" s="1"/>
  <c r="K2187" i="2" s="1"/>
  <c r="K2188" i="2" s="1"/>
  <c r="K2189" i="2" s="1"/>
  <c r="K2190" i="2" s="1"/>
  <c r="K2191" i="2" s="1"/>
  <c r="K2192" i="2" s="1"/>
  <c r="K2193" i="2" s="1"/>
  <c r="K2194" i="2" s="1"/>
  <c r="K2195" i="2" s="1"/>
  <c r="K2196" i="2" s="1"/>
  <c r="K2197" i="2" s="1"/>
  <c r="K2198" i="2" s="1"/>
  <c r="K2199" i="2" s="1"/>
  <c r="K2200" i="2" s="1"/>
  <c r="K2201" i="2" s="1"/>
  <c r="K2202" i="2" s="1"/>
  <c r="K2203" i="2" s="1"/>
  <c r="K2204" i="2" s="1"/>
  <c r="K2205" i="2" s="1"/>
  <c r="K2206" i="2" s="1"/>
  <c r="K2207" i="2" s="1"/>
  <c r="K2208" i="2" s="1"/>
  <c r="K2209" i="2" s="1"/>
  <c r="K2210" i="2" s="1"/>
  <c r="K2211" i="2" s="1"/>
  <c r="K2212" i="2" s="1"/>
  <c r="K2213" i="2" s="1"/>
  <c r="K2214" i="2" s="1"/>
  <c r="K2215" i="2" s="1"/>
  <c r="K2216" i="2" s="1"/>
  <c r="K2217" i="2" s="1"/>
  <c r="K2218" i="2" s="1"/>
  <c r="K2219" i="2" s="1"/>
  <c r="K2220" i="2" s="1"/>
  <c r="K2221" i="2" s="1"/>
  <c r="K2222" i="2" s="1"/>
  <c r="K2223" i="2" s="1"/>
  <c r="K2224" i="2" s="1"/>
  <c r="K2225" i="2" s="1"/>
  <c r="K2226" i="2" s="1"/>
  <c r="K2227" i="2" s="1"/>
  <c r="K2228" i="2" s="1"/>
  <c r="K2229" i="2" s="1"/>
  <c r="K2230" i="2" s="1"/>
  <c r="K2231" i="2" s="1"/>
  <c r="K2232" i="2" s="1"/>
  <c r="K2233" i="2" s="1"/>
  <c r="K2234" i="2" s="1"/>
  <c r="K2235" i="2" s="1"/>
  <c r="K2236" i="2" s="1"/>
  <c r="K2237" i="2" s="1"/>
  <c r="K2238" i="2" s="1"/>
  <c r="K2239" i="2" s="1"/>
  <c r="K2240" i="2" s="1"/>
  <c r="K2241" i="2" s="1"/>
  <c r="K2242" i="2" s="1"/>
  <c r="K2243" i="2" s="1"/>
  <c r="K2244" i="2" s="1"/>
  <c r="K2245" i="2" s="1"/>
  <c r="K2246" i="2" s="1"/>
  <c r="K2247" i="2" s="1"/>
  <c r="K2248" i="2" s="1"/>
  <c r="K2249" i="2" s="1"/>
  <c r="K2250" i="2" s="1"/>
  <c r="K2251" i="2" s="1"/>
  <c r="K2252" i="2" s="1"/>
  <c r="K2253" i="2" s="1"/>
  <c r="K2254" i="2" s="1"/>
  <c r="K2255" i="2" s="1"/>
  <c r="K2256" i="2" s="1"/>
  <c r="K2257" i="2" s="1"/>
  <c r="K2258" i="2" s="1"/>
  <c r="K2259" i="2" s="1"/>
  <c r="K2260" i="2" s="1"/>
  <c r="K2261" i="2" s="1"/>
  <c r="K2262" i="2" s="1"/>
  <c r="K2263" i="2" s="1"/>
  <c r="K2264" i="2" s="1"/>
  <c r="K2265" i="2" s="1"/>
  <c r="K2266" i="2" s="1"/>
  <c r="K2267" i="2" s="1"/>
  <c r="K2268" i="2" s="1"/>
  <c r="K2269" i="2" s="1"/>
  <c r="K2270" i="2" s="1"/>
  <c r="K2271" i="2" s="1"/>
  <c r="K2272" i="2" s="1"/>
  <c r="K2273" i="2" s="1"/>
  <c r="K2274" i="2" s="1"/>
  <c r="K2275" i="2" s="1"/>
  <c r="K2276" i="2" s="1"/>
  <c r="K2277" i="2" s="1"/>
  <c r="K2278" i="2" s="1"/>
  <c r="K2279" i="2" s="1"/>
  <c r="K2280" i="2" s="1"/>
  <c r="K2281" i="2" s="1"/>
  <c r="K2282" i="2" s="1"/>
  <c r="K2283" i="2" s="1"/>
  <c r="K2284" i="2" s="1"/>
  <c r="K2285" i="2" s="1"/>
  <c r="K2286" i="2" s="1"/>
  <c r="K2287" i="2" s="1"/>
  <c r="K2288" i="2" s="1"/>
  <c r="K2289" i="2" s="1"/>
  <c r="K2290" i="2" s="1"/>
  <c r="K2291" i="2" s="1"/>
  <c r="K2292" i="2" s="1"/>
  <c r="K2293" i="2" s="1"/>
  <c r="K2294" i="2" s="1"/>
  <c r="K2295" i="2" s="1"/>
  <c r="K2296" i="2" s="1"/>
  <c r="K2297" i="2" s="1"/>
  <c r="K2298" i="2" s="1"/>
  <c r="K2299" i="2" s="1"/>
  <c r="K2300" i="2" s="1"/>
  <c r="K2301" i="2" s="1"/>
  <c r="K2302" i="2" s="1"/>
  <c r="K2303" i="2" s="1"/>
  <c r="K2304" i="2" s="1"/>
  <c r="K2305" i="2" s="1"/>
  <c r="K2306" i="2" s="1"/>
  <c r="K2307" i="2" s="1"/>
  <c r="K2308" i="2" s="1"/>
  <c r="K2309" i="2" s="1"/>
  <c r="K2310" i="2" s="1"/>
  <c r="K2311" i="2" s="1"/>
  <c r="K2312" i="2" s="1"/>
  <c r="K2313" i="2" s="1"/>
  <c r="K2314" i="2" s="1"/>
  <c r="K2315" i="2" s="1"/>
  <c r="K2316" i="2" s="1"/>
  <c r="K2317" i="2" s="1"/>
  <c r="K2318" i="2" s="1"/>
  <c r="K2319" i="2" s="1"/>
  <c r="K2320" i="2" s="1"/>
  <c r="K2321" i="2" s="1"/>
  <c r="K2322" i="2" s="1"/>
  <c r="K2323" i="2" s="1"/>
  <c r="K2324" i="2" s="1"/>
  <c r="K2325" i="2" s="1"/>
  <c r="K2326" i="2" s="1"/>
  <c r="K2327" i="2" s="1"/>
  <c r="K2328" i="2" s="1"/>
  <c r="K2329" i="2" s="1"/>
  <c r="K2330" i="2" s="1"/>
  <c r="K2331" i="2" s="1"/>
  <c r="K2332" i="2" s="1"/>
  <c r="K2333" i="2" s="1"/>
  <c r="K2334" i="2" s="1"/>
  <c r="K2335" i="2" s="1"/>
  <c r="K2336" i="2" s="1"/>
  <c r="K2337" i="2" s="1"/>
  <c r="K2338" i="2" s="1"/>
  <c r="K2339" i="2" s="1"/>
  <c r="K2340" i="2" s="1"/>
  <c r="K2341" i="2" s="1"/>
  <c r="K2342" i="2" s="1"/>
  <c r="K2343" i="2" s="1"/>
  <c r="K2344" i="2" s="1"/>
  <c r="K2345" i="2" s="1"/>
  <c r="K2346" i="2" s="1"/>
  <c r="K2347" i="2" s="1"/>
  <c r="K2348" i="2" s="1"/>
  <c r="K2349" i="2" s="1"/>
  <c r="K2350" i="2" s="1"/>
  <c r="K2351" i="2" s="1"/>
  <c r="K2352" i="2" s="1"/>
  <c r="K2353" i="2" s="1"/>
  <c r="K2354" i="2" s="1"/>
  <c r="K2355" i="2" s="1"/>
  <c r="K2356" i="2" s="1"/>
  <c r="K2357" i="2" s="1"/>
  <c r="K2358" i="2" s="1"/>
  <c r="K2359" i="2" s="1"/>
  <c r="K2360" i="2" s="1"/>
  <c r="K2361" i="2" s="1"/>
  <c r="K2362" i="2" s="1"/>
  <c r="K2363" i="2" s="1"/>
  <c r="K2364" i="2" s="1"/>
  <c r="K2365" i="2" s="1"/>
  <c r="K2366" i="2" s="1"/>
  <c r="K2367" i="2" s="1"/>
  <c r="K2368" i="2" s="1"/>
  <c r="K2369" i="2" s="1"/>
  <c r="K2370" i="2" s="1"/>
  <c r="K2371" i="2" s="1"/>
  <c r="K2372" i="2" s="1"/>
  <c r="K2373" i="2" s="1"/>
  <c r="K2374" i="2" s="1"/>
  <c r="K2375" i="2" s="1"/>
  <c r="K2376" i="2" s="1"/>
  <c r="K2377" i="2" s="1"/>
  <c r="K2378" i="2" s="1"/>
  <c r="K2379" i="2" s="1"/>
  <c r="K2380" i="2" s="1"/>
  <c r="K2381" i="2" s="1"/>
  <c r="K2382" i="2" s="1"/>
  <c r="K2383" i="2" s="1"/>
  <c r="K2384" i="2" s="1"/>
  <c r="K2385" i="2" s="1"/>
  <c r="K2386" i="2" s="1"/>
  <c r="K2387" i="2" s="1"/>
  <c r="K2388" i="2" s="1"/>
  <c r="K2389" i="2" s="1"/>
  <c r="K2390" i="2" s="1"/>
  <c r="K2391" i="2" s="1"/>
  <c r="K2392" i="2" s="1"/>
  <c r="K2393" i="2" s="1"/>
  <c r="K2394" i="2" s="1"/>
  <c r="K2395" i="2" s="1"/>
  <c r="K2396" i="2" s="1"/>
  <c r="K2397" i="2" s="1"/>
  <c r="K2398" i="2" s="1"/>
  <c r="K2399" i="2" s="1"/>
  <c r="K2400" i="2" s="1"/>
  <c r="K2401" i="2" s="1"/>
  <c r="K2402" i="2" s="1"/>
  <c r="K2403" i="2" s="1"/>
  <c r="K2404" i="2" s="1"/>
  <c r="K2405" i="2" s="1"/>
  <c r="K2406" i="2" s="1"/>
  <c r="K2407" i="2" s="1"/>
  <c r="K2408" i="2" s="1"/>
  <c r="K2409" i="2" s="1"/>
  <c r="K2410" i="2" s="1"/>
  <c r="K2411" i="2" s="1"/>
  <c r="K2412" i="2" s="1"/>
  <c r="K2413" i="2" s="1"/>
  <c r="K2414" i="2" s="1"/>
  <c r="K2415" i="2" s="1"/>
  <c r="K2416" i="2" s="1"/>
  <c r="K2417" i="2" s="1"/>
  <c r="K2418" i="2" s="1"/>
  <c r="K2419" i="2" s="1"/>
  <c r="K2420" i="2" s="1"/>
  <c r="K2421" i="2" s="1"/>
  <c r="K2422" i="2" s="1"/>
  <c r="K2423" i="2" s="1"/>
  <c r="K2424" i="2" s="1"/>
  <c r="K2425" i="2" s="1"/>
  <c r="K2426" i="2" s="1"/>
  <c r="K2427" i="2" s="1"/>
  <c r="K2428" i="2" s="1"/>
  <c r="K2429" i="2" s="1"/>
  <c r="K2430" i="2" s="1"/>
  <c r="K2431" i="2" s="1"/>
  <c r="K2432" i="2" s="1"/>
  <c r="K2433" i="2" s="1"/>
  <c r="K2434" i="2" s="1"/>
  <c r="K2435" i="2" s="1"/>
  <c r="K2436" i="2" s="1"/>
  <c r="K2437" i="2" s="1"/>
  <c r="K2438" i="2" s="1"/>
  <c r="K2439" i="2" s="1"/>
  <c r="K2440" i="2" s="1"/>
  <c r="K2441" i="2" s="1"/>
  <c r="K2442" i="2" s="1"/>
  <c r="K2443" i="2" s="1"/>
  <c r="K2444" i="2" s="1"/>
  <c r="K2445" i="2" s="1"/>
  <c r="K2446" i="2" s="1"/>
  <c r="K2447" i="2" s="1"/>
  <c r="K2448" i="2" s="1"/>
  <c r="K2449" i="2" s="1"/>
  <c r="K2450" i="2" s="1"/>
  <c r="K2451" i="2" s="1"/>
  <c r="K2452" i="2" s="1"/>
  <c r="K2453" i="2" s="1"/>
  <c r="K2454" i="2" s="1"/>
  <c r="K2455" i="2" s="1"/>
  <c r="K2456" i="2" s="1"/>
  <c r="K2457" i="2" s="1"/>
  <c r="K2458" i="2" s="1"/>
  <c r="K2459" i="2" s="1"/>
  <c r="K2460" i="2" s="1"/>
  <c r="K2461" i="2" s="1"/>
  <c r="K2462" i="2" s="1"/>
  <c r="K2463" i="2" s="1"/>
  <c r="K2464" i="2" s="1"/>
  <c r="K2465" i="2" s="1"/>
  <c r="K2466" i="2" s="1"/>
  <c r="K2467" i="2" s="1"/>
  <c r="K2468" i="2" s="1"/>
  <c r="K2469" i="2" s="1"/>
  <c r="K2470" i="2" s="1"/>
  <c r="K2471" i="2" s="1"/>
  <c r="K2472" i="2" s="1"/>
  <c r="K2473" i="2" s="1"/>
  <c r="K2474" i="2" s="1"/>
  <c r="K2475" i="2" s="1"/>
  <c r="K2476" i="2" s="1"/>
  <c r="K2477" i="2" s="1"/>
  <c r="K2478" i="2" s="1"/>
  <c r="K2479" i="2" s="1"/>
  <c r="K2480" i="2" s="1"/>
  <c r="K2481" i="2" s="1"/>
  <c r="K2482" i="2" s="1"/>
  <c r="K2483" i="2" s="1"/>
  <c r="K2484" i="2" s="1"/>
  <c r="K2485" i="2" s="1"/>
  <c r="K2486" i="2" s="1"/>
  <c r="K2487" i="2" s="1"/>
  <c r="K2488" i="2" s="1"/>
  <c r="K2489" i="2" s="1"/>
  <c r="K2490" i="2" s="1"/>
  <c r="K2491" i="2" s="1"/>
  <c r="K2492" i="2" s="1"/>
  <c r="K2493" i="2" s="1"/>
  <c r="K2494" i="2" s="1"/>
  <c r="K2495" i="2" s="1"/>
  <c r="K2496" i="2" s="1"/>
  <c r="K2497" i="2" s="1"/>
  <c r="K2498" i="2" s="1"/>
  <c r="K2499" i="2" s="1"/>
  <c r="K2500" i="2" s="1"/>
  <c r="K2501" i="2" s="1"/>
  <c r="K2502" i="2" s="1"/>
  <c r="K2503" i="2" s="1"/>
  <c r="K2504" i="2" s="1"/>
  <c r="K2505" i="2" s="1"/>
  <c r="K2506" i="2" s="1"/>
  <c r="K2507" i="2" s="1"/>
  <c r="K2508" i="2" s="1"/>
  <c r="K2509" i="2" s="1"/>
  <c r="K2510" i="2" s="1"/>
  <c r="K2511" i="2" s="1"/>
  <c r="K2512" i="2" s="1"/>
  <c r="K2513" i="2" s="1"/>
  <c r="K2514" i="2" s="1"/>
  <c r="K2515" i="2" s="1"/>
  <c r="K2516" i="2" s="1"/>
  <c r="K2517" i="2" s="1"/>
  <c r="K2518" i="2" s="1"/>
  <c r="K2519" i="2" s="1"/>
  <c r="K2520" i="2" s="1"/>
  <c r="K2521" i="2" s="1"/>
  <c r="K2522" i="2" s="1"/>
  <c r="K2523" i="2" s="1"/>
  <c r="K2524" i="2" s="1"/>
  <c r="K2525" i="2" s="1"/>
  <c r="K2526" i="2" s="1"/>
  <c r="K2527" i="2" s="1"/>
  <c r="K2528" i="2" s="1"/>
  <c r="K2529" i="2" s="1"/>
  <c r="K2530" i="2" s="1"/>
  <c r="K2531" i="2" s="1"/>
  <c r="K2532" i="2" s="1"/>
  <c r="K2533" i="2" s="1"/>
  <c r="K2534" i="2" s="1"/>
  <c r="K2535" i="2" s="1"/>
  <c r="K2536" i="2" s="1"/>
  <c r="K2537" i="2" s="1"/>
  <c r="K2538" i="2" s="1"/>
  <c r="K2539" i="2" s="1"/>
  <c r="K2540" i="2" s="1"/>
  <c r="K2541" i="2" s="1"/>
  <c r="K2542" i="2" s="1"/>
  <c r="K2543" i="2" s="1"/>
  <c r="K2544" i="2" s="1"/>
  <c r="K2545" i="2" s="1"/>
  <c r="K2546" i="2" s="1"/>
  <c r="K2547" i="2" s="1"/>
  <c r="K2548" i="2" s="1"/>
  <c r="K2549" i="2" s="1"/>
  <c r="K2550" i="2" s="1"/>
  <c r="K2551" i="2" s="1"/>
  <c r="K2552" i="2" s="1"/>
  <c r="K2553" i="2" s="1"/>
  <c r="K2554" i="2" s="1"/>
  <c r="K2555" i="2" s="1"/>
  <c r="K2556" i="2" s="1"/>
  <c r="K2557" i="2" s="1"/>
  <c r="K2558" i="2" s="1"/>
  <c r="K2559" i="2" s="1"/>
  <c r="K2560" i="2" s="1"/>
  <c r="K2561" i="2" s="1"/>
  <c r="K2562" i="2" s="1"/>
  <c r="K2563" i="2" s="1"/>
  <c r="K2564" i="2" s="1"/>
  <c r="K2565" i="2" s="1"/>
  <c r="K2566" i="2" s="1"/>
  <c r="K2567" i="2" s="1"/>
  <c r="K2568" i="2" s="1"/>
  <c r="K2569" i="2" s="1"/>
  <c r="K2570" i="2" s="1"/>
  <c r="K2571" i="2" s="1"/>
  <c r="K2572" i="2" s="1"/>
  <c r="K2573" i="2" s="1"/>
  <c r="K2574" i="2" s="1"/>
  <c r="K2575" i="2" s="1"/>
  <c r="K2576" i="2" s="1"/>
  <c r="K2577" i="2" s="1"/>
  <c r="K2578" i="2" s="1"/>
  <c r="K2579" i="2" s="1"/>
  <c r="K2580" i="2" s="1"/>
  <c r="K2581" i="2" s="1"/>
  <c r="K2582" i="2" s="1"/>
  <c r="K2583" i="2" s="1"/>
  <c r="K2584" i="2" s="1"/>
  <c r="K2585" i="2" s="1"/>
  <c r="K2586" i="2" s="1"/>
  <c r="K2587" i="2" s="1"/>
  <c r="K2588" i="2" s="1"/>
  <c r="K2589" i="2" s="1"/>
  <c r="K2590" i="2" s="1"/>
  <c r="K2591" i="2" s="1"/>
  <c r="K2592" i="2" s="1"/>
  <c r="K2593" i="2" s="1"/>
  <c r="K2594" i="2" s="1"/>
  <c r="K2595" i="2" s="1"/>
  <c r="K2596" i="2" s="1"/>
  <c r="K2597" i="2" s="1"/>
  <c r="K2598" i="2" s="1"/>
  <c r="K2599" i="2" s="1"/>
  <c r="K2600" i="2" s="1"/>
  <c r="K2601" i="2" s="1"/>
  <c r="K2602" i="2" s="1"/>
  <c r="K2603" i="2" s="1"/>
  <c r="K2604" i="2" s="1"/>
  <c r="K2605" i="2" s="1"/>
  <c r="K2606" i="2" s="1"/>
  <c r="K2607" i="2" s="1"/>
  <c r="K2608" i="2" s="1"/>
  <c r="K2609" i="2" s="1"/>
  <c r="K2610" i="2" s="1"/>
  <c r="K2611" i="2" s="1"/>
  <c r="K2612" i="2" s="1"/>
  <c r="K2613" i="2" s="1"/>
  <c r="K2614" i="2" s="1"/>
  <c r="K2615" i="2" s="1"/>
  <c r="K2616" i="2" s="1"/>
  <c r="K2617" i="2" s="1"/>
  <c r="K2618" i="2" s="1"/>
  <c r="K2619" i="2" s="1"/>
  <c r="K2620" i="2" s="1"/>
  <c r="K2621" i="2" s="1"/>
  <c r="K2622" i="2" s="1"/>
  <c r="K2623" i="2" s="1"/>
  <c r="K2624" i="2" s="1"/>
  <c r="K2625" i="2" s="1"/>
  <c r="K2626" i="2" s="1"/>
  <c r="K2627" i="2" s="1"/>
  <c r="K2628" i="2" s="1"/>
  <c r="K2629" i="2" s="1"/>
  <c r="K2630" i="2" s="1"/>
  <c r="K2631" i="2" s="1"/>
  <c r="K2632" i="2" s="1"/>
  <c r="K2633" i="2" s="1"/>
  <c r="K2634" i="2" s="1"/>
  <c r="K2635" i="2" s="1"/>
  <c r="K2636" i="2" s="1"/>
  <c r="K2637" i="2" s="1"/>
  <c r="K2638" i="2" s="1"/>
  <c r="K2639" i="2" s="1"/>
  <c r="K2640" i="2" s="1"/>
  <c r="K2641" i="2" s="1"/>
  <c r="K2642" i="2" s="1"/>
  <c r="K2643" i="2" s="1"/>
  <c r="K2644" i="2" s="1"/>
  <c r="K2645" i="2" s="1"/>
  <c r="K2646" i="2" s="1"/>
  <c r="K2647" i="2" s="1"/>
  <c r="K2648" i="2" s="1"/>
  <c r="K2649" i="2" s="1"/>
  <c r="K2650" i="2" s="1"/>
  <c r="K2651" i="2" s="1"/>
  <c r="K2652" i="2" s="1"/>
  <c r="K2653" i="2" s="1"/>
  <c r="K2654" i="2" s="1"/>
  <c r="K2655" i="2" s="1"/>
  <c r="K2656" i="2" s="1"/>
  <c r="K2657" i="2" s="1"/>
  <c r="K2658" i="2" s="1"/>
  <c r="K2659" i="2" s="1"/>
  <c r="K2660" i="2" s="1"/>
  <c r="K2661" i="2" s="1"/>
  <c r="K2662" i="2" s="1"/>
  <c r="K2663" i="2" s="1"/>
  <c r="K2664" i="2" s="1"/>
  <c r="K2665" i="2" s="1"/>
  <c r="K2666" i="2" s="1"/>
  <c r="K2667" i="2" s="1"/>
  <c r="K2668" i="2" s="1"/>
  <c r="K2669" i="2" s="1"/>
  <c r="K2670" i="2" s="1"/>
  <c r="K2671" i="2" s="1"/>
  <c r="K2672" i="2" s="1"/>
  <c r="K2673" i="2" s="1"/>
  <c r="K2674" i="2" s="1"/>
  <c r="K2675" i="2" s="1"/>
  <c r="K2676" i="2" s="1"/>
  <c r="K2677" i="2" s="1"/>
  <c r="K2678" i="2" s="1"/>
  <c r="K2679" i="2" s="1"/>
  <c r="K2680" i="2" s="1"/>
  <c r="K2681" i="2" s="1"/>
  <c r="K2682" i="2" s="1"/>
  <c r="K2683" i="2" s="1"/>
  <c r="K2684" i="2" s="1"/>
  <c r="K2685" i="2" s="1"/>
  <c r="K2686" i="2" s="1"/>
  <c r="K2687" i="2" s="1"/>
  <c r="K2688" i="2" s="1"/>
  <c r="K2689" i="2" s="1"/>
  <c r="K2690" i="2" s="1"/>
  <c r="K2691" i="2" s="1"/>
  <c r="K2692" i="2" s="1"/>
  <c r="K2693" i="2" s="1"/>
  <c r="K2694" i="2" s="1"/>
  <c r="K2695" i="2" s="1"/>
  <c r="K2696" i="2" s="1"/>
  <c r="K2697" i="2" s="1"/>
  <c r="K2698" i="2" s="1"/>
  <c r="K2699" i="2" s="1"/>
  <c r="K2700" i="2" s="1"/>
  <c r="K2701" i="2" s="1"/>
  <c r="K2702" i="2" s="1"/>
  <c r="K2703" i="2" s="1"/>
  <c r="K2704" i="2" s="1"/>
  <c r="K2705" i="2" s="1"/>
  <c r="K2706" i="2" s="1"/>
  <c r="O825" i="7" l="1"/>
  <c r="O651" i="7"/>
  <c r="O1821" i="7"/>
  <c r="O1643" i="7"/>
  <c r="O1973" i="7"/>
  <c r="O1260" i="7"/>
  <c r="O1045" i="7"/>
  <c r="O893" i="7"/>
  <c r="O828" i="7"/>
  <c r="O1007" i="7"/>
  <c r="O405" i="7"/>
  <c r="O501" i="7"/>
  <c r="O1913" i="7"/>
  <c r="O1607" i="7"/>
  <c r="O1840" i="7"/>
  <c r="O1072" i="7"/>
  <c r="O615" i="7"/>
  <c r="O540" i="7"/>
  <c r="O1179" i="7"/>
  <c r="O1107" i="7"/>
  <c r="O1495" i="7"/>
  <c r="O883" i="7"/>
  <c r="O245" i="7"/>
  <c r="O2362" i="7"/>
  <c r="O2254" i="7"/>
  <c r="O801" i="7"/>
  <c r="O847" i="7"/>
  <c r="O753" i="7"/>
  <c r="O380" i="7"/>
  <c r="O272" i="7"/>
  <c r="O236" i="7"/>
  <c r="O2625" i="7"/>
  <c r="O593" i="7"/>
  <c r="O1423" i="7"/>
  <c r="O1117" i="7"/>
  <c r="O2504" i="7"/>
  <c r="O328" i="7"/>
  <c r="O919" i="7"/>
  <c r="O253" i="7"/>
  <c r="O1163" i="7"/>
  <c r="O1127" i="7"/>
  <c r="O1067" i="7"/>
  <c r="O281" i="7"/>
  <c r="O777" i="7"/>
  <c r="O474" i="7"/>
  <c r="O454" i="7"/>
  <c r="K2695" i="7"/>
  <c r="K2695" i="6"/>
  <c r="O1893" i="7"/>
  <c r="O1797" i="7"/>
  <c r="O1226" i="7"/>
  <c r="O1090" i="7"/>
  <c r="O1054" i="7"/>
  <c r="O455" i="7"/>
  <c r="O2405" i="7"/>
  <c r="O2261" i="7"/>
  <c r="O794" i="7"/>
  <c r="J2695" i="7"/>
  <c r="J2695" i="6"/>
  <c r="O2095" i="7"/>
  <c r="O2022" i="7"/>
  <c r="O439" i="7"/>
  <c r="O2369" i="7"/>
  <c r="O2297" i="7"/>
  <c r="O2410" i="7"/>
  <c r="O2338" i="7"/>
  <c r="O356" i="7"/>
  <c r="O284" i="7"/>
  <c r="E2692" i="5"/>
  <c r="G2696" i="5"/>
  <c r="F2696" i="5"/>
  <c r="H2696" i="5"/>
  <c r="O1500" i="7"/>
  <c r="O1428" i="7"/>
  <c r="O1804" i="7"/>
  <c r="O774" i="7"/>
  <c r="O1113" i="7"/>
  <c r="O1931" i="7"/>
  <c r="O1306" i="7"/>
  <c r="O2275" i="7"/>
  <c r="O2097" i="7"/>
  <c r="O1286" i="7"/>
  <c r="O1081" i="7"/>
  <c r="O991" i="7"/>
  <c r="O578" i="7"/>
  <c r="O738" i="7"/>
  <c r="O1106" i="7"/>
  <c r="O1154" i="7"/>
  <c r="O1963" i="7"/>
  <c r="O1946" i="7"/>
  <c r="O1912" i="7"/>
  <c r="O1143" i="7"/>
  <c r="O2624" i="7"/>
  <c r="O2588" i="7"/>
  <c r="O2480" i="7"/>
  <c r="O1021" i="7"/>
  <c r="O1469" i="7"/>
  <c r="O1433" i="7"/>
  <c r="O1397" i="7"/>
  <c r="O243" i="7"/>
  <c r="O561" i="7"/>
  <c r="O1907" i="7"/>
  <c r="O2680" i="7"/>
  <c r="O2104" i="7"/>
  <c r="O543" i="7"/>
  <c r="O519" i="7"/>
  <c r="O495" i="7"/>
  <c r="O1201" i="7"/>
  <c r="O981" i="7"/>
  <c r="O945" i="7"/>
  <c r="O909" i="7"/>
  <c r="O873" i="7"/>
  <c r="O432" i="7"/>
  <c r="O412" i="7"/>
  <c r="O251" i="7"/>
  <c r="O304" i="7"/>
  <c r="O1087" i="7"/>
  <c r="O1051" i="7"/>
  <c r="O669" i="7"/>
  <c r="O633" i="7"/>
  <c r="O799" i="7"/>
  <c r="O783" i="7"/>
  <c r="O763" i="7"/>
  <c r="O727" i="7"/>
  <c r="O691" i="7"/>
  <c r="O638" i="7"/>
  <c r="O419" i="7"/>
  <c r="O1349" i="7"/>
  <c r="O810" i="7"/>
  <c r="O2176" i="7"/>
  <c r="O1157" i="7"/>
  <c r="O1133" i="7"/>
  <c r="O1990" i="7"/>
  <c r="O1001" i="7"/>
  <c r="O965" i="7"/>
  <c r="O467" i="7"/>
  <c r="O303" i="7"/>
  <c r="O422" i="7"/>
  <c r="O1940" i="7"/>
  <c r="O2162" i="7"/>
  <c r="O729" i="7"/>
  <c r="O770" i="7"/>
  <c r="O289" i="7"/>
  <c r="O2386" i="7"/>
  <c r="O2314" i="7"/>
  <c r="O416" i="7"/>
  <c r="O209" i="7"/>
  <c r="O332" i="7"/>
  <c r="O532" i="7"/>
  <c r="O737" i="7"/>
  <c r="O701" i="7"/>
  <c r="O648" i="7"/>
  <c r="O512" i="7"/>
  <c r="O365" i="7"/>
  <c r="O1392" i="7"/>
  <c r="O1934" i="7"/>
  <c r="O1768" i="7"/>
  <c r="O2687" i="7"/>
  <c r="O2048" i="7"/>
  <c r="O1939" i="7"/>
  <c r="O2205" i="7"/>
  <c r="O2135" i="7"/>
  <c r="O2099" i="7"/>
  <c r="O1966" i="7"/>
  <c r="O1903" i="7"/>
  <c r="O2251" i="7"/>
  <c r="O2145" i="7"/>
  <c r="O2073" i="7"/>
  <c r="O1266" i="7"/>
  <c r="O1230" i="7"/>
  <c r="O955" i="7"/>
  <c r="O929" i="7"/>
  <c r="O833" i="7"/>
  <c r="O2470" i="7"/>
  <c r="O463" i="7"/>
  <c r="O826" i="7"/>
  <c r="O255" i="7"/>
  <c r="L2695" i="7"/>
  <c r="P2695" i="7" s="1"/>
  <c r="L2695" i="6"/>
  <c r="O2131" i="7"/>
  <c r="O1986" i="7"/>
  <c r="O2222" i="7"/>
  <c r="O1876" i="7"/>
  <c r="O1487" i="7"/>
  <c r="O1276" i="7"/>
  <c r="O1270" i="7"/>
  <c r="O1190" i="7"/>
  <c r="O1259" i="7"/>
  <c r="O496" i="7"/>
  <c r="O612" i="7"/>
  <c r="O818" i="7"/>
  <c r="O456" i="7"/>
  <c r="O217" i="7"/>
  <c r="O966" i="7"/>
  <c r="O1017" i="7"/>
  <c r="O601" i="7"/>
  <c r="P2694" i="7"/>
  <c r="O2605" i="7"/>
  <c r="O2461" i="7"/>
  <c r="O1770" i="7"/>
  <c r="O1871" i="7"/>
  <c r="O1835" i="7"/>
  <c r="O1799" i="7"/>
  <c r="O1763" i="7"/>
  <c r="O1597" i="7"/>
  <c r="O2627" i="7"/>
  <c r="O1732" i="7"/>
  <c r="O1638" i="7"/>
  <c r="O2152" i="7"/>
  <c r="O2128" i="7"/>
  <c r="O1317" i="7"/>
  <c r="O1281" i="7"/>
  <c r="O1126" i="7"/>
  <c r="O964" i="7"/>
  <c r="O892" i="7"/>
  <c r="O1375" i="7"/>
  <c r="O1351" i="7"/>
  <c r="O1327" i="7"/>
  <c r="O758" i="7"/>
  <c r="O742" i="7"/>
  <c r="O722" i="7"/>
  <c r="O686" i="7"/>
  <c r="O570" i="7"/>
  <c r="O534" i="7"/>
  <c r="O498" i="7"/>
  <c r="O503" i="7"/>
  <c r="O1350" i="7"/>
  <c r="O1210" i="7"/>
  <c r="O1365" i="7"/>
  <c r="O1848" i="7"/>
  <c r="O1776" i="7"/>
  <c r="O1910" i="7"/>
  <c r="O2427" i="7"/>
  <c r="O246" i="7"/>
  <c r="O2195" i="7"/>
  <c r="O279" i="7"/>
  <c r="O1886" i="7"/>
  <c r="O2340" i="7"/>
  <c r="O2413" i="7"/>
  <c r="O1873" i="7"/>
  <c r="O608" i="7"/>
  <c r="O1071" i="7"/>
  <c r="O1244" i="7"/>
  <c r="O1044" i="7"/>
  <c r="O302" i="7"/>
  <c r="O318" i="7"/>
  <c r="O340" i="7"/>
  <c r="O1788" i="7"/>
  <c r="O793" i="7"/>
  <c r="O632" i="7"/>
  <c r="O1683" i="7"/>
  <c r="O1667" i="7"/>
  <c r="O387" i="7"/>
  <c r="O286" i="7"/>
  <c r="O351" i="7"/>
  <c r="O518" i="7"/>
  <c r="O1860" i="7"/>
  <c r="O2591" i="7"/>
  <c r="O815" i="7"/>
  <c r="O1356" i="7"/>
  <c r="O2365" i="7"/>
  <c r="O2678" i="7"/>
  <c r="O1221" i="7"/>
  <c r="O1204" i="7"/>
  <c r="O1164" i="7"/>
  <c r="O1116" i="7"/>
  <c r="O1168" i="7"/>
  <c r="O1165" i="7"/>
  <c r="O1517" i="7"/>
  <c r="O867" i="7"/>
  <c r="O206" i="7"/>
  <c r="O222" i="7"/>
  <c r="O1568" i="7"/>
  <c r="O215" i="7"/>
  <c r="O1004" i="7"/>
  <c r="O671" i="7"/>
  <c r="O642" i="7"/>
  <c r="O526" i="7"/>
  <c r="O2041" i="7"/>
  <c r="O2023" i="7"/>
  <c r="O1975" i="7"/>
  <c r="O1958" i="7"/>
  <c r="O1941" i="7"/>
  <c r="O1220" i="7"/>
  <c r="O322" i="7"/>
  <c r="O809" i="7"/>
  <c r="O1000" i="7"/>
  <c r="O2490" i="7"/>
  <c r="O2408" i="7"/>
  <c r="O1633" i="7"/>
  <c r="O2210" i="7"/>
  <c r="O1959" i="7"/>
  <c r="O757" i="7"/>
  <c r="O711" i="7"/>
  <c r="O576" i="7"/>
  <c r="O1162" i="7"/>
  <c r="O1108" i="7"/>
  <c r="O1184" i="7"/>
  <c r="O1160" i="7"/>
  <c r="O984" i="7"/>
  <c r="O912" i="7"/>
  <c r="O1698" i="7"/>
  <c r="O1033" i="7"/>
  <c r="O371" i="7"/>
  <c r="O653" i="7"/>
  <c r="O592" i="7"/>
  <c r="O481" i="7"/>
  <c r="O1482" i="7"/>
  <c r="O1026" i="7"/>
  <c r="O559" i="7"/>
  <c r="O523" i="7"/>
  <c r="O1135" i="7"/>
  <c r="O1662" i="7"/>
  <c r="O1064" i="7"/>
  <c r="O987" i="7"/>
  <c r="O2569" i="7"/>
  <c r="O2533" i="7"/>
  <c r="O2497" i="7"/>
  <c r="O1592" i="7"/>
  <c r="O1520" i="7"/>
  <c r="O446" i="7"/>
  <c r="O1100" i="7"/>
  <c r="O2555" i="7"/>
  <c r="O2483" i="7"/>
  <c r="O668" i="7"/>
  <c r="O1311" i="7"/>
  <c r="O1341" i="7"/>
  <c r="O1275" i="7"/>
  <c r="O1035" i="7"/>
  <c r="O2639" i="7"/>
  <c r="O706" i="7"/>
  <c r="O1111" i="7"/>
  <c r="O1734" i="7"/>
  <c r="O1110" i="7"/>
  <c r="O443" i="7"/>
  <c r="O928" i="7"/>
  <c r="O256" i="7"/>
  <c r="O575" i="7"/>
  <c r="O1136" i="7"/>
  <c r="O539" i="7"/>
  <c r="O1080" i="7"/>
  <c r="O1780" i="7"/>
  <c r="O1152" i="7"/>
  <c r="O1265" i="7"/>
  <c r="O884" i="7"/>
  <c r="O214" i="7"/>
  <c r="O342" i="7"/>
  <c r="O2384" i="7"/>
  <c r="O2240" i="7"/>
  <c r="O1530" i="7"/>
  <c r="O1460" i="7"/>
  <c r="O2186" i="7"/>
  <c r="O2370" i="7"/>
  <c r="O721" i="7"/>
  <c r="O666" i="7"/>
  <c r="O622" i="7"/>
  <c r="O605" i="7"/>
  <c r="O617" i="7"/>
  <c r="O271" i="7"/>
  <c r="O1640" i="7"/>
  <c r="O848" i="7"/>
  <c r="O1878" i="7"/>
  <c r="O2634" i="7"/>
  <c r="O436" i="7"/>
  <c r="O239" i="7"/>
  <c r="O457" i="7"/>
  <c r="O423" i="7"/>
  <c r="O1852" i="7"/>
  <c r="O1854" i="7"/>
  <c r="O2352" i="7"/>
  <c r="O2376" i="7"/>
  <c r="O1146" i="7"/>
  <c r="O1616" i="7"/>
  <c r="O1544" i="7"/>
  <c r="O773" i="7"/>
  <c r="O376" i="7"/>
  <c r="O235" i="7"/>
  <c r="O595" i="7"/>
  <c r="O554" i="7"/>
  <c r="O1096" i="7"/>
  <c r="O1872" i="7"/>
  <c r="O1800" i="7"/>
  <c r="O2519" i="7"/>
  <c r="O2454" i="7"/>
  <c r="O2447" i="7"/>
  <c r="O2511" i="7"/>
  <c r="O2439" i="7"/>
  <c r="O948" i="7"/>
  <c r="O2622" i="7"/>
  <c r="O1630" i="7"/>
  <c r="O1211" i="7"/>
  <c r="O484" i="7"/>
  <c r="O453" i="7"/>
  <c r="O2583" i="7"/>
  <c r="O837" i="7"/>
  <c r="O779" i="7"/>
  <c r="O747" i="7"/>
  <c r="O647" i="7"/>
  <c r="O567" i="7"/>
  <c r="O514" i="7"/>
  <c r="O1261" i="7"/>
  <c r="O1207" i="7"/>
  <c r="O1245" i="7"/>
  <c r="O1086" i="7"/>
  <c r="O1705" i="7"/>
  <c r="O426" i="7"/>
  <c r="O448" i="7"/>
  <c r="O323" i="7"/>
  <c r="O287" i="7"/>
  <c r="O390" i="7"/>
  <c r="O2377" i="7"/>
  <c r="O1862" i="7"/>
  <c r="O1346" i="7"/>
  <c r="O1225" i="7"/>
  <c r="O2651" i="7"/>
  <c r="O1720" i="7"/>
  <c r="O1324" i="7"/>
  <c r="O1159" i="7"/>
  <c r="O203" i="7"/>
  <c r="O840" i="7"/>
  <c r="O2292" i="7"/>
  <c r="O1406" i="7"/>
  <c r="O1387" i="7"/>
  <c r="O583" i="7"/>
  <c r="O354" i="7"/>
  <c r="O2058" i="7"/>
  <c r="O1954" i="7"/>
  <c r="O1249" i="7"/>
  <c r="O1215" i="7"/>
  <c r="O259" i="7"/>
  <c r="O1802" i="7"/>
  <c r="O1233" i="7"/>
  <c r="O238" i="7"/>
  <c r="O908" i="7"/>
  <c r="O414" i="7"/>
  <c r="O472" i="7"/>
  <c r="O1088" i="7"/>
  <c r="O1009" i="7"/>
  <c r="O1674" i="7"/>
  <c r="O1681" i="7"/>
  <c r="O1124" i="7"/>
  <c r="O407" i="7"/>
  <c r="O1908" i="7"/>
  <c r="O1778" i="7"/>
  <c r="O1198" i="7"/>
  <c r="O985" i="7"/>
  <c r="O306" i="7"/>
  <c r="O915" i="7"/>
  <c r="O2550" i="7"/>
  <c r="O310" i="7"/>
  <c r="O641" i="7"/>
  <c r="O485" i="7"/>
  <c r="O1193" i="7"/>
  <c r="O1199" i="7"/>
  <c r="O807" i="7"/>
  <c r="O1032" i="7"/>
  <c r="O1430" i="7"/>
  <c r="O223" i="7"/>
  <c r="O275" i="7"/>
  <c r="O311" i="7"/>
  <c r="O1052" i="7"/>
  <c r="O378" i="7"/>
  <c r="O2623" i="7"/>
  <c r="O1657" i="7"/>
  <c r="O2610" i="7"/>
  <c r="O2562" i="7"/>
  <c r="O1686" i="7"/>
  <c r="O1203" i="7"/>
  <c r="O1237" i="7"/>
  <c r="O2092" i="7"/>
  <c r="O294" i="7"/>
  <c r="O973" i="7"/>
  <c r="O937" i="7"/>
  <c r="O901" i="7"/>
  <c r="O865" i="7"/>
  <c r="O458" i="7"/>
  <c r="O388" i="7"/>
  <c r="O263" i="7"/>
  <c r="O1099" i="7"/>
  <c r="O1063" i="7"/>
  <c r="O1027" i="7"/>
  <c r="O855" i="7"/>
  <c r="O645" i="7"/>
  <c r="O587" i="7"/>
  <c r="O476" i="7"/>
  <c r="O205" i="7"/>
  <c r="O811" i="7"/>
  <c r="O795" i="7"/>
  <c r="O775" i="7"/>
  <c r="O739" i="7"/>
  <c r="O703" i="7"/>
  <c r="O650" i="7"/>
  <c r="O614" i="7"/>
  <c r="O465" i="7"/>
  <c r="O411" i="7"/>
  <c r="O2328" i="7"/>
  <c r="O2244" i="7"/>
  <c r="O1370" i="7"/>
  <c r="O712" i="7"/>
  <c r="O588" i="7"/>
  <c r="O502" i="7"/>
  <c r="O1083" i="7"/>
  <c r="O202" i="7"/>
  <c r="O2401" i="7"/>
  <c r="O2343" i="7"/>
  <c r="O2146" i="7"/>
  <c r="O784" i="7"/>
  <c r="O755" i="7"/>
  <c r="O460" i="7"/>
  <c r="O334" i="7"/>
  <c r="O424" i="7"/>
  <c r="O2557" i="7"/>
  <c r="O2521" i="7"/>
  <c r="O2485" i="7"/>
  <c r="O2449" i="7"/>
  <c r="O2396" i="7"/>
  <c r="O1604" i="7"/>
  <c r="O1532" i="7"/>
  <c r="O1751" i="7"/>
  <c r="O2692" i="7"/>
  <c r="O2507" i="7"/>
  <c r="O1691" i="7"/>
  <c r="O1655" i="7"/>
  <c r="O1458" i="7"/>
  <c r="O1377" i="7"/>
  <c r="O1329" i="7"/>
  <c r="O1313" i="7"/>
  <c r="O1257" i="7"/>
  <c r="O1138" i="7"/>
  <c r="O785" i="7"/>
  <c r="O749" i="7"/>
  <c r="O507" i="7"/>
  <c r="O824" i="7"/>
  <c r="O1056" i="7"/>
  <c r="O1012" i="7"/>
  <c r="O940" i="7"/>
  <c r="O904" i="7"/>
  <c r="O868" i="7"/>
  <c r="O1303" i="7"/>
  <c r="O1171" i="7"/>
  <c r="O814" i="7"/>
  <c r="O754" i="7"/>
  <c r="O734" i="7"/>
  <c r="O698" i="7"/>
  <c r="O546" i="7"/>
  <c r="O510" i="7"/>
  <c r="O329" i="7"/>
  <c r="O305" i="7"/>
  <c r="O551" i="7"/>
  <c r="O515" i="7"/>
  <c r="O435" i="7"/>
  <c r="O415" i="7"/>
  <c r="O379" i="7"/>
  <c r="O343" i="7"/>
  <c r="O683" i="7"/>
  <c r="O670" i="7"/>
  <c r="O2072" i="7"/>
  <c r="O1448" i="7"/>
  <c r="O1036" i="7"/>
  <c r="O723" i="7"/>
  <c r="O2534" i="7"/>
  <c r="O441" i="7"/>
  <c r="O629" i="7"/>
  <c r="O2388" i="7"/>
  <c r="O1956" i="7"/>
  <c r="O2690" i="7"/>
  <c r="O736" i="7"/>
  <c r="O584" i="7"/>
  <c r="O1128" i="7"/>
  <c r="O1506" i="7"/>
  <c r="O1186" i="7"/>
  <c r="O2445" i="7"/>
  <c r="O1552" i="7"/>
  <c r="O258" i="7"/>
  <c r="O438" i="7"/>
  <c r="O1040" i="7"/>
  <c r="O2659" i="7"/>
  <c r="O1850" i="7"/>
  <c r="O1503" i="7"/>
  <c r="O707" i="7"/>
  <c r="O1263" i="7"/>
  <c r="O1227" i="7"/>
  <c r="O2063" i="7"/>
  <c r="O211" i="7"/>
  <c r="O357" i="7"/>
  <c r="O299" i="7"/>
  <c r="O1148" i="7"/>
  <c r="O1112" i="7"/>
  <c r="O431" i="7"/>
  <c r="O2635" i="7"/>
  <c r="O1047" i="7"/>
  <c r="O1827" i="7"/>
  <c r="O1719" i="7"/>
  <c r="O1916" i="7"/>
  <c r="O1772" i="7"/>
  <c r="O1756" i="7"/>
  <c r="O227" i="7"/>
  <c r="O247" i="7"/>
  <c r="O337" i="7"/>
  <c r="O1836" i="7"/>
  <c r="O2329" i="7"/>
  <c r="O475" i="7"/>
  <c r="O1092" i="7"/>
  <c r="O1161" i="7"/>
  <c r="O1937" i="7"/>
  <c r="O1316" i="7"/>
  <c r="O335" i="7"/>
  <c r="O2177" i="7"/>
  <c r="O849" i="7"/>
  <c r="O808" i="7"/>
  <c r="O760" i="7"/>
  <c r="O731" i="7"/>
  <c r="O1076" i="7"/>
  <c r="O2688" i="7"/>
  <c r="O2264" i="7"/>
  <c r="O1484" i="7"/>
  <c r="O759" i="7"/>
  <c r="O688" i="7"/>
  <c r="O352" i="7"/>
  <c r="O316" i="7"/>
  <c r="O298" i="7"/>
  <c r="O687" i="7"/>
  <c r="O634" i="7"/>
  <c r="O620" i="7"/>
  <c r="O504" i="7"/>
  <c r="O2663" i="7"/>
  <c r="O330" i="7"/>
  <c r="O665" i="7"/>
  <c r="O1693" i="7"/>
  <c r="O402" i="7"/>
  <c r="O313" i="7"/>
  <c r="O1554" i="7"/>
  <c r="O2165" i="7"/>
  <c r="O2559" i="7"/>
  <c r="O1971" i="7"/>
  <c r="O769" i="7"/>
  <c r="O535" i="7"/>
  <c r="O2570" i="7"/>
  <c r="O1342" i="7"/>
  <c r="O1326" i="7"/>
  <c r="O960" i="7"/>
  <c r="O888" i="7"/>
  <c r="O219" i="7"/>
  <c r="O1738" i="7"/>
  <c r="O1507" i="7"/>
  <c r="O494" i="7"/>
  <c r="O2489" i="7"/>
  <c r="O1240" i="7"/>
  <c r="O1223" i="7"/>
  <c r="O1170" i="7"/>
  <c r="O350" i="7"/>
  <c r="O1185" i="7"/>
  <c r="O447" i="7"/>
  <c r="O264" i="7"/>
  <c r="O228" i="7"/>
  <c r="O2579" i="7"/>
  <c r="O649" i="7"/>
  <c r="O1169" i="7"/>
  <c r="O1528" i="7"/>
  <c r="O1374" i="7"/>
  <c r="O1309" i="7"/>
  <c r="O2689" i="7"/>
  <c r="O2626" i="7"/>
  <c r="O1950" i="7"/>
  <c r="O218" i="7"/>
  <c r="O1091" i="7"/>
  <c r="O1293" i="7"/>
  <c r="O280" i="7"/>
  <c r="O1156" i="7"/>
  <c r="O452" i="7"/>
  <c r="O430" i="7"/>
  <c r="O394" i="7"/>
  <c r="O440" i="7"/>
  <c r="O326" i="7"/>
  <c r="O1944" i="7"/>
  <c r="O1636" i="7"/>
  <c r="O1830" i="7"/>
  <c r="O2433" i="7"/>
  <c r="O1576" i="7"/>
  <c r="O1268" i="7"/>
  <c r="O2112" i="7"/>
  <c r="O1628" i="7"/>
  <c r="O1584" i="7"/>
  <c r="O1556" i="7"/>
  <c r="O992" i="7"/>
  <c r="O2561" i="7"/>
  <c r="O2525" i="7"/>
  <c r="O976" i="7"/>
  <c r="O872" i="7"/>
  <c r="O1218" i="7"/>
  <c r="O309" i="7"/>
  <c r="O273" i="7"/>
  <c r="O237" i="7"/>
  <c r="O466" i="7"/>
  <c r="O372" i="7"/>
  <c r="O331" i="7"/>
  <c r="O295" i="7"/>
  <c r="O252" i="7"/>
  <c r="O1590" i="7"/>
  <c r="O2681" i="7"/>
  <c r="O499" i="7"/>
  <c r="O482" i="7"/>
  <c r="O1277" i="7"/>
  <c r="O2404" i="7"/>
  <c r="O2304" i="7"/>
  <c r="O1338" i="7"/>
  <c r="O1239" i="7"/>
  <c r="O1417" i="7"/>
  <c r="O1564" i="7"/>
  <c r="O1304" i="7"/>
  <c r="O2387" i="7"/>
  <c r="O2060" i="7"/>
  <c r="O1494" i="7"/>
  <c r="O1470" i="7"/>
  <c r="O2631" i="7"/>
  <c r="O1859" i="7"/>
  <c r="O1823" i="7"/>
  <c r="O1803" i="7"/>
  <c r="O1787" i="7"/>
  <c r="O1731" i="7"/>
  <c r="O1715" i="7"/>
  <c r="O1637" i="7"/>
  <c r="O1585" i="7"/>
  <c r="O2587" i="7"/>
  <c r="O2551" i="7"/>
  <c r="O2515" i="7"/>
  <c r="O2479" i="7"/>
  <c r="O2443" i="7"/>
  <c r="O2426" i="7"/>
  <c r="O2390" i="7"/>
  <c r="O2354" i="7"/>
  <c r="O2282" i="7"/>
  <c r="O2246" i="7"/>
  <c r="O1764" i="7"/>
  <c r="O1728" i="7"/>
  <c r="O1634" i="7"/>
  <c r="O1598" i="7"/>
  <c r="O1562" i="7"/>
  <c r="O1526" i="7"/>
  <c r="O1509" i="7"/>
  <c r="O399" i="7"/>
  <c r="O1858" i="7"/>
  <c r="O1822" i="7"/>
  <c r="O1786" i="7"/>
  <c r="O1722" i="7"/>
  <c r="O1673" i="7"/>
  <c r="O262" i="7"/>
  <c r="O975" i="7"/>
  <c r="O963" i="7"/>
  <c r="O1321" i="7"/>
  <c r="O1144" i="7"/>
  <c r="O1279" i="7"/>
  <c r="O370" i="7"/>
  <c r="O266" i="7"/>
  <c r="O427" i="7"/>
  <c r="O391" i="7"/>
  <c r="O355" i="7"/>
  <c r="O1920" i="7"/>
  <c r="O2471" i="7"/>
  <c r="O1730" i="7"/>
  <c r="O2524" i="7"/>
  <c r="O2019" i="7"/>
  <c r="O2201" i="7"/>
  <c r="O827" i="7"/>
  <c r="O1180" i="7"/>
  <c r="O1120" i="7"/>
  <c r="O1914" i="7"/>
  <c r="O1890" i="7"/>
  <c r="O1395" i="7"/>
  <c r="O2428" i="7"/>
  <c r="O1314" i="7"/>
  <c r="O2394" i="7"/>
  <c r="O1427" i="7"/>
  <c r="O2359" i="7"/>
  <c r="O2323" i="7"/>
  <c r="O1651" i="7"/>
  <c r="O1615" i="7"/>
  <c r="O1579" i="7"/>
  <c r="O1543" i="7"/>
  <c r="O363" i="7"/>
  <c r="O2318" i="7"/>
  <c r="O1661" i="7"/>
  <c r="O713" i="7"/>
  <c r="O920" i="7"/>
  <c r="O1182" i="7"/>
  <c r="O398" i="7"/>
  <c r="O348" i="7"/>
  <c r="O1178" i="7"/>
  <c r="O425" i="7"/>
  <c r="O401" i="7"/>
  <c r="O377" i="7"/>
  <c r="O353" i="7"/>
  <c r="O300" i="7"/>
  <c r="O216" i="7"/>
  <c r="O2478" i="7"/>
  <c r="O1508" i="7"/>
  <c r="O2523" i="7"/>
  <c r="O2451" i="7"/>
  <c r="O2189" i="7"/>
  <c r="O844" i="7"/>
  <c r="O697" i="7"/>
  <c r="O2630" i="7"/>
  <c r="O2416" i="7"/>
  <c r="O2322" i="7"/>
  <c r="O1953" i="7"/>
  <c r="O1436" i="7"/>
  <c r="O1400" i="7"/>
  <c r="O2356" i="7"/>
  <c r="O1439" i="7"/>
  <c r="O1393" i="7"/>
  <c r="O2296" i="7"/>
  <c r="O2224" i="7"/>
  <c r="O2077" i="7"/>
  <c r="O1559" i="7"/>
  <c r="O1434" i="7"/>
  <c r="O1369" i="7"/>
  <c r="O1353" i="7"/>
  <c r="O1287" i="7"/>
  <c r="O1212" i="7"/>
  <c r="O1196" i="7"/>
  <c r="O1302" i="7"/>
  <c r="O2206" i="7"/>
  <c r="O2170" i="7"/>
  <c r="O2124" i="7"/>
  <c r="O2088" i="7"/>
  <c r="O2050" i="7"/>
  <c r="O2638" i="7"/>
  <c r="O2602" i="7"/>
  <c r="O2514" i="7"/>
  <c r="O1485" i="7"/>
  <c r="O1449" i="7"/>
  <c r="O1413" i="7"/>
  <c r="O1360" i="7"/>
  <c r="O1055" i="7"/>
  <c r="O383" i="7"/>
  <c r="O1285" i="7"/>
  <c r="O682" i="7"/>
  <c r="O1132" i="7"/>
  <c r="O464" i="7"/>
  <c r="O406" i="7"/>
  <c r="O317" i="7"/>
  <c r="O293" i="7"/>
  <c r="O469" i="7"/>
  <c r="O290" i="7"/>
  <c r="O242" i="7"/>
  <c r="O338" i="7"/>
  <c r="O254" i="7"/>
  <c r="O2300" i="7"/>
  <c r="O1518" i="7"/>
  <c r="O2595" i="7"/>
  <c r="O644" i="7"/>
  <c r="O2059" i="7"/>
  <c r="O1216" i="7"/>
  <c r="O2594" i="7"/>
  <c r="O1866" i="7"/>
  <c r="O1391" i="7"/>
  <c r="O2310" i="7"/>
  <c r="O1980" i="7"/>
  <c r="O996" i="7"/>
  <c r="O924" i="7"/>
  <c r="O2592" i="7"/>
  <c r="O2556" i="7"/>
  <c r="O2395" i="7"/>
  <c r="O1733" i="7"/>
  <c r="O1680" i="7"/>
  <c r="O1502" i="7"/>
  <c r="O1466" i="7"/>
  <c r="O347" i="7"/>
  <c r="O1608" i="7"/>
  <c r="O1580" i="7"/>
  <c r="O1536" i="7"/>
  <c r="O968" i="7"/>
  <c r="O1194" i="7"/>
  <c r="O249" i="7"/>
  <c r="O213" i="7"/>
  <c r="O420" i="7"/>
  <c r="O307" i="7"/>
  <c r="O283" i="7"/>
  <c r="O1166" i="7"/>
  <c r="O442" i="7"/>
  <c r="O240" i="7"/>
  <c r="O1884" i="7"/>
  <c r="O2543" i="7"/>
  <c r="O1706" i="7"/>
  <c r="O1828" i="7"/>
  <c r="O791" i="7"/>
  <c r="O630" i="7"/>
  <c r="O571" i="7"/>
  <c r="O2541" i="7"/>
  <c r="O2269" i="7"/>
  <c r="O2209" i="7"/>
  <c r="O2173" i="7"/>
  <c r="O2156" i="7"/>
  <c r="O2139" i="7"/>
  <c r="O2103" i="7"/>
  <c r="O1994" i="7"/>
  <c r="O1359" i="7"/>
  <c r="O1323" i="7"/>
  <c r="O1174" i="7"/>
  <c r="O2392" i="7"/>
  <c r="O1489" i="7"/>
  <c r="O1352" i="7"/>
  <c r="O2642" i="7"/>
  <c r="O2457" i="7"/>
  <c r="O2677" i="7"/>
  <c r="O2643" i="7"/>
  <c r="O1904" i="7"/>
  <c r="O1868" i="7"/>
  <c r="O2563" i="7"/>
  <c r="O2527" i="7"/>
  <c r="O2491" i="7"/>
  <c r="O2402" i="7"/>
  <c r="O2366" i="7"/>
  <c r="O2330" i="7"/>
  <c r="O2294" i="7"/>
  <c r="O2258" i="7"/>
  <c r="O1834" i="7"/>
  <c r="O1524" i="7"/>
  <c r="O296" i="7"/>
  <c r="O566" i="7"/>
  <c r="O1291" i="7"/>
  <c r="O269" i="7"/>
  <c r="O449" i="7"/>
  <c r="O403" i="7"/>
  <c r="O367" i="7"/>
  <c r="O1645" i="7"/>
  <c r="O2656" i="7"/>
  <c r="O2560" i="7"/>
  <c r="O1926" i="7"/>
  <c r="O805" i="7"/>
  <c r="O509" i="7"/>
  <c r="O2187" i="7"/>
  <c r="O2105" i="7"/>
  <c r="O2042" i="7"/>
  <c r="O2008" i="7"/>
  <c r="O1972" i="7"/>
  <c r="O2228" i="7"/>
  <c r="O2204" i="7"/>
  <c r="O2286" i="7"/>
  <c r="O1627" i="7"/>
  <c r="O1555" i="7"/>
  <c r="O2241" i="7"/>
  <c r="O1569" i="7"/>
  <c r="O1533" i="7"/>
  <c r="O1367" i="7"/>
  <c r="O1331" i="7"/>
  <c r="O1122" i="7"/>
  <c r="O1062" i="7"/>
  <c r="O2477" i="7"/>
  <c r="O1228" i="7"/>
  <c r="O1158" i="7"/>
  <c r="O292" i="7"/>
  <c r="O374" i="7"/>
  <c r="O461" i="7"/>
  <c r="O360" i="7"/>
  <c r="O336" i="7"/>
  <c r="O276" i="7"/>
  <c r="O2372" i="7"/>
  <c r="O1694" i="7"/>
  <c r="O733" i="7"/>
  <c r="O654" i="7"/>
  <c r="O555" i="7"/>
  <c r="O1999" i="7"/>
  <c r="O1405" i="7"/>
  <c r="O1388" i="7"/>
  <c r="O1278" i="7"/>
  <c r="O1642" i="7"/>
  <c r="O1626" i="7"/>
  <c r="O1606" i="7"/>
  <c r="O860" i="7"/>
  <c r="O932" i="7"/>
  <c r="O530" i="7"/>
  <c r="O208" i="7"/>
  <c r="O268" i="7"/>
  <c r="O418" i="7"/>
  <c r="O382" i="7"/>
  <c r="O358" i="7"/>
  <c r="O445" i="7"/>
  <c r="O278" i="7"/>
  <c r="O314" i="7"/>
  <c r="O220" i="7"/>
  <c r="O2316" i="7"/>
  <c r="O1794" i="7"/>
  <c r="O2652" i="7"/>
  <c r="O2320" i="7"/>
  <c r="O1205" i="7"/>
  <c r="O1340" i="7"/>
  <c r="O2568" i="7"/>
  <c r="O2496" i="7"/>
  <c r="O2460" i="7"/>
  <c r="O1853" i="7"/>
  <c r="O1781" i="7"/>
  <c r="O1478" i="7"/>
  <c r="O2385" i="7"/>
  <c r="O2313" i="7"/>
  <c r="O2277" i="7"/>
  <c r="O1492" i="7"/>
  <c r="O207" i="7"/>
  <c r="O896" i="7"/>
  <c r="O2621" i="7"/>
  <c r="O2549" i="7"/>
  <c r="O2420" i="7"/>
  <c r="O2691" i="7"/>
  <c r="O2650" i="7"/>
  <c r="O956" i="7"/>
  <c r="O879" i="7"/>
  <c r="O1206" i="7"/>
  <c r="O333" i="7"/>
  <c r="O297" i="7"/>
  <c r="O261" i="7"/>
  <c r="O225" i="7"/>
  <c r="O396" i="7"/>
  <c r="O319" i="7"/>
  <c r="O204" i="7"/>
  <c r="O341" i="7"/>
  <c r="O312" i="7"/>
  <c r="L6" i="6"/>
  <c r="L6" i="7"/>
  <c r="P6" i="7" s="1"/>
  <c r="O2693" i="7"/>
  <c r="O1537" i="7"/>
  <c r="O1605" i="7"/>
  <c r="O2307" i="7"/>
  <c r="O1463" i="7"/>
  <c r="O2498" i="7"/>
  <c r="O1932" i="7"/>
  <c r="O1513" i="7"/>
  <c r="O2150" i="7"/>
  <c r="O1838" i="7"/>
  <c r="O2499" i="7"/>
  <c r="O2295" i="7"/>
  <c r="O2548" i="7"/>
  <c r="O579" i="7"/>
  <c r="O2272" i="7"/>
  <c r="O1362" i="7"/>
  <c r="O1453" i="7"/>
  <c r="O1376" i="7"/>
  <c r="O1588" i="7"/>
  <c r="O2669" i="7"/>
  <c r="O2628" i="7"/>
  <c r="O2484" i="7"/>
  <c r="O2448" i="7"/>
  <c r="O1877" i="7"/>
  <c r="O1841" i="7"/>
  <c r="O1805" i="7"/>
  <c r="O1769" i="7"/>
  <c r="O2421" i="7"/>
  <c r="O2349" i="7"/>
  <c r="O1456" i="7"/>
  <c r="O1420" i="7"/>
  <c r="O1572" i="7"/>
  <c r="O1512" i="7"/>
  <c r="O951" i="7"/>
  <c r="O2453" i="7"/>
  <c r="O2305" i="7"/>
  <c r="O2633" i="7"/>
  <c r="O2597" i="7"/>
  <c r="O2172" i="7"/>
  <c r="O2641" i="7"/>
  <c r="O1501" i="7"/>
  <c r="O2666" i="7"/>
  <c r="O2138" i="7"/>
  <c r="O1826" i="7"/>
  <c r="O2632" i="7"/>
  <c r="O2571" i="7"/>
  <c r="O2283" i="7"/>
  <c r="O1491" i="7"/>
  <c r="O2069" i="7"/>
  <c r="O2025" i="7"/>
  <c r="O1933" i="7"/>
  <c r="O1635" i="7"/>
  <c r="O1378" i="7"/>
  <c r="O2565" i="7"/>
  <c r="O1899" i="7"/>
  <c r="O1863" i="7"/>
  <c r="O1791" i="7"/>
  <c r="O1755" i="7"/>
  <c r="O1991" i="7"/>
  <c r="O2520" i="7"/>
  <c r="O2566" i="7"/>
  <c r="O1687" i="7"/>
  <c r="O2028" i="7"/>
  <c r="O2599" i="7"/>
  <c r="O2455" i="7"/>
  <c r="O1824" i="7"/>
  <c r="O2425" i="7"/>
  <c r="O2271" i="7"/>
  <c r="O1479" i="7"/>
  <c r="O673" i="7"/>
  <c r="O562" i="7"/>
  <c r="O2192" i="7"/>
  <c r="O2406" i="7"/>
  <c r="O1924" i="7"/>
  <c r="O1888" i="7"/>
  <c r="O1429" i="7"/>
  <c r="O2212" i="7"/>
  <c r="O2335" i="7"/>
  <c r="O1591" i="7"/>
  <c r="O1644" i="7"/>
  <c r="O2233" i="7"/>
  <c r="O1344" i="7"/>
  <c r="O2462" i="7"/>
  <c r="O1525" i="7"/>
  <c r="O2601" i="7"/>
  <c r="O1415" i="7"/>
  <c r="O2676" i="7"/>
  <c r="O2256" i="7"/>
  <c r="O1896" i="7"/>
  <c r="O2098" i="7"/>
  <c r="O2074" i="7"/>
  <c r="O2052" i="7"/>
  <c r="O1354" i="7"/>
  <c r="O2144" i="7"/>
  <c r="O2108" i="7"/>
  <c r="O2464" i="7"/>
  <c r="O2043" i="7"/>
  <c r="O1499" i="7"/>
  <c r="O2665" i="7"/>
  <c r="O1880" i="7"/>
  <c r="O1844" i="7"/>
  <c r="O1808" i="7"/>
  <c r="O1519" i="7"/>
  <c r="O1549" i="7"/>
  <c r="O2608" i="7"/>
  <c r="O2308" i="7"/>
  <c r="O1038" i="7"/>
  <c r="O2317" i="7"/>
  <c r="O1516" i="7"/>
  <c r="O1812" i="7"/>
  <c r="O2617" i="7"/>
  <c r="O2017" i="7"/>
  <c r="O603" i="7"/>
  <c r="O497" i="7"/>
  <c r="O1977" i="7"/>
  <c r="O1446" i="7"/>
  <c r="O1465" i="7"/>
  <c r="O2648" i="7"/>
  <c r="O2532" i="7"/>
  <c r="O2407" i="7"/>
  <c r="O1817" i="7"/>
  <c r="O1709" i="7"/>
  <c r="O1656" i="7"/>
  <c r="O1442" i="7"/>
  <c r="O1870" i="7"/>
  <c r="O1798" i="7"/>
  <c r="O1762" i="7"/>
  <c r="O1697" i="7"/>
  <c r="O1596" i="7"/>
  <c r="O927" i="7"/>
  <c r="O1945" i="7"/>
  <c r="O1955" i="7"/>
  <c r="O1600" i="7"/>
  <c r="O1832" i="7"/>
  <c r="O2664" i="7"/>
  <c r="O2412" i="7"/>
  <c r="O2389" i="7"/>
  <c r="O2134" i="7"/>
  <c r="O1451" i="7"/>
  <c r="O1422" i="7"/>
  <c r="O2500" i="7"/>
  <c r="O2255" i="7"/>
  <c r="O2219" i="7"/>
  <c r="O2113" i="7"/>
  <c r="O1535" i="7"/>
  <c r="O1410" i="7"/>
  <c r="O1333" i="7"/>
  <c r="O1234" i="7"/>
  <c r="O1222" i="7"/>
  <c r="O2148" i="7"/>
  <c r="O1911" i="7"/>
  <c r="O1875" i="7"/>
  <c r="O1839" i="7"/>
  <c r="O1767" i="7"/>
  <c r="O1690" i="7"/>
  <c r="O1654" i="7"/>
  <c r="O1967" i="7"/>
  <c r="O1712" i="7"/>
  <c r="O1618" i="7"/>
  <c r="O2441" i="7"/>
  <c r="O939" i="7"/>
  <c r="O2053" i="7"/>
  <c r="O1561" i="7"/>
  <c r="O1718" i="7"/>
  <c r="O2512" i="7"/>
  <c r="O2007" i="7"/>
  <c r="O1599" i="7"/>
  <c r="O1527" i="7"/>
  <c r="O1419" i="7"/>
  <c r="O1816" i="7"/>
  <c r="O533" i="7"/>
  <c r="O516" i="7"/>
  <c r="O2190" i="7"/>
  <c r="O1330" i="7"/>
  <c r="O2211" i="7"/>
  <c r="O2175" i="7"/>
  <c r="O2153" i="7"/>
  <c r="O2093" i="7"/>
  <c r="O1996" i="7"/>
  <c r="O1938" i="7"/>
  <c r="O1897" i="7"/>
  <c r="O1837" i="7"/>
  <c r="O1801" i="7"/>
  <c r="O1717" i="7"/>
  <c r="O1676" i="7"/>
  <c r="O2284" i="7"/>
  <c r="O2248" i="7"/>
  <c r="O2013" i="7"/>
  <c r="O1989" i="7"/>
  <c r="O1960" i="7"/>
  <c r="O1943" i="7"/>
  <c r="O2293" i="7"/>
  <c r="O2257" i="7"/>
  <c r="O2197" i="7"/>
  <c r="O2161" i="7"/>
  <c r="O2127" i="7"/>
  <c r="O2091" i="7"/>
  <c r="O2057" i="7"/>
  <c r="O2040" i="7"/>
  <c r="O2018" i="7"/>
  <c r="O1936" i="7"/>
  <c r="O1919" i="7"/>
  <c r="O1895" i="7"/>
  <c r="O1383" i="7"/>
  <c r="O1347" i="7"/>
  <c r="O1176" i="7"/>
  <c r="O2334" i="7"/>
  <c r="O2250" i="7"/>
  <c r="O2001" i="7"/>
  <c r="O2488" i="7"/>
  <c r="O2411" i="7"/>
  <c r="O2243" i="7"/>
  <c r="O2183" i="7"/>
  <c r="O2137" i="7"/>
  <c r="O2101" i="7"/>
  <c r="O2065" i="7"/>
  <c r="O2004" i="7"/>
  <c r="O1523" i="7"/>
  <c r="O1357" i="7"/>
  <c r="O1258" i="7"/>
  <c r="O1200" i="7"/>
  <c r="O2194" i="7"/>
  <c r="O2076" i="7"/>
  <c r="O2054" i="7"/>
  <c r="O2684" i="7"/>
  <c r="O2590" i="7"/>
  <c r="O2554" i="7"/>
  <c r="O2518" i="7"/>
  <c r="O1678" i="7"/>
  <c r="O1625" i="7"/>
  <c r="O1589" i="7"/>
  <c r="O1796" i="7"/>
  <c r="O2522" i="7"/>
  <c r="O2409" i="7"/>
  <c r="O2373" i="7"/>
  <c r="O2337" i="7"/>
  <c r="O2301" i="7"/>
  <c r="O2265" i="7"/>
  <c r="O1480" i="7"/>
  <c r="O1444" i="7"/>
  <c r="O1408" i="7"/>
  <c r="O891" i="7"/>
  <c r="O1675" i="7"/>
  <c r="O1473" i="7"/>
  <c r="O1437" i="7"/>
  <c r="O1401" i="7"/>
  <c r="O1384" i="7"/>
  <c r="O1348" i="7"/>
  <c r="O1312" i="7"/>
  <c r="O1011" i="7"/>
  <c r="O2005" i="7"/>
  <c r="O1621" i="7"/>
  <c r="O2654" i="7"/>
  <c r="O2102" i="7"/>
  <c r="O1682" i="7"/>
  <c r="O1394" i="7"/>
  <c r="O2620" i="7"/>
  <c r="O1648" i="7"/>
  <c r="O2259" i="7"/>
  <c r="O1563" i="7"/>
  <c r="O1467" i="7"/>
  <c r="O2675" i="7"/>
  <c r="O2658" i="7"/>
  <c r="O2163" i="7"/>
  <c r="O1909" i="7"/>
  <c r="O1729" i="7"/>
  <c r="O2110" i="7"/>
  <c r="O2245" i="7"/>
  <c r="O1970" i="7"/>
  <c r="O1412" i="7"/>
  <c r="O2178" i="7"/>
  <c r="O1386" i="7"/>
  <c r="O2440" i="7"/>
  <c r="O2399" i="7"/>
  <c r="O2363" i="7"/>
  <c r="O2327" i="7"/>
  <c r="O2291" i="7"/>
  <c r="O2149" i="7"/>
  <c r="O2055" i="7"/>
  <c r="O2038" i="7"/>
  <c r="O2016" i="7"/>
  <c r="O2003" i="7"/>
  <c r="O2672" i="7"/>
  <c r="O2655" i="7"/>
  <c r="O2653" i="7"/>
  <c r="O2604" i="7"/>
  <c r="O1692" i="7"/>
  <c r="O2438" i="7"/>
  <c r="O2253" i="7"/>
  <c r="O2217" i="7"/>
  <c r="O1581" i="7"/>
  <c r="O1545" i="7"/>
  <c r="O1379" i="7"/>
  <c r="O1343" i="7"/>
  <c r="O1307" i="7"/>
  <c r="O1074" i="7"/>
  <c r="O1740" i="7"/>
  <c r="O1646" i="7"/>
  <c r="O1610" i="7"/>
  <c r="O1574" i="7"/>
  <c r="O1538" i="7"/>
  <c r="V5" i="7"/>
  <c r="U5" i="7"/>
  <c r="O291" i="7"/>
  <c r="O226" i="7"/>
  <c r="O1993" i="7"/>
  <c r="O2090" i="7"/>
  <c r="O1790" i="7"/>
  <c r="O2596" i="7"/>
  <c r="O1624" i="7"/>
  <c r="O2475" i="7"/>
  <c r="O2391" i="7"/>
  <c r="O2247" i="7"/>
  <c r="O1455" i="7"/>
  <c r="O2056" i="7"/>
  <c r="O1031" i="7"/>
  <c r="O2606" i="7"/>
  <c r="O1842" i="7"/>
  <c r="O1407" i="7"/>
  <c r="O1366" i="7"/>
  <c r="O2517" i="7"/>
  <c r="O2380" i="7"/>
  <c r="O2589" i="7"/>
  <c r="O2344" i="7"/>
  <c r="O2382" i="7"/>
  <c r="O2033" i="7"/>
  <c r="O1900" i="7"/>
  <c r="O1441" i="7"/>
  <c r="O1364" i="7"/>
  <c r="O1229" i="7"/>
  <c r="O1195" i="7"/>
  <c r="O2260" i="7"/>
  <c r="O1540" i="7"/>
  <c r="O1923" i="7"/>
  <c r="O1887" i="7"/>
  <c r="O1851" i="7"/>
  <c r="O1779" i="7"/>
  <c r="O1743" i="7"/>
  <c r="O2371" i="7"/>
  <c r="O1928" i="7"/>
  <c r="O1892" i="7"/>
  <c r="O1856" i="7"/>
  <c r="O1820" i="7"/>
  <c r="O1784" i="7"/>
  <c r="O1748" i="7"/>
  <c r="O1671" i="7"/>
  <c r="O2640" i="7"/>
  <c r="O2347" i="7"/>
  <c r="O2311" i="7"/>
  <c r="O1639" i="7"/>
  <c r="O1603" i="7"/>
  <c r="O1567" i="7"/>
  <c r="O1531" i="7"/>
  <c r="O2546" i="7"/>
  <c r="O2474" i="7"/>
  <c r="O1714" i="7"/>
  <c r="O1685" i="7"/>
  <c r="O2465" i="7"/>
  <c r="O1846" i="7"/>
  <c r="O1810" i="7"/>
  <c r="O1774" i="7"/>
  <c r="O1726" i="7"/>
  <c r="O1620" i="7"/>
  <c r="O1548" i="7"/>
  <c r="O1297" i="7"/>
  <c r="O1981" i="7"/>
  <c r="O2078" i="7"/>
  <c r="O1670" i="7"/>
  <c r="O1382" i="7"/>
  <c r="O2584" i="7"/>
  <c r="O2044" i="7"/>
  <c r="O1792" i="7"/>
  <c r="O1612" i="7"/>
  <c r="O2379" i="7"/>
  <c r="O2235" i="7"/>
  <c r="O2031" i="7"/>
  <c r="O1947" i="7"/>
  <c r="O1443" i="7"/>
  <c r="O678" i="7"/>
  <c r="O2199" i="7"/>
  <c r="O2141" i="7"/>
  <c r="O2081" i="7"/>
  <c r="O2020" i="7"/>
  <c r="O1984" i="7"/>
  <c r="O1885" i="7"/>
  <c r="O1825" i="7"/>
  <c r="O1700" i="7"/>
  <c r="O1664" i="7"/>
  <c r="O1647" i="7"/>
  <c r="O2368" i="7"/>
  <c r="O2086" i="7"/>
  <c r="O1965" i="7"/>
  <c r="O1948" i="7"/>
  <c r="O2281" i="7"/>
  <c r="O2185" i="7"/>
  <c r="O2151" i="7"/>
  <c r="O2115" i="7"/>
  <c r="O2079" i="7"/>
  <c r="O2062" i="7"/>
  <c r="O2045" i="7"/>
  <c r="O2006" i="7"/>
  <c r="O1883" i="7"/>
  <c r="O1371" i="7"/>
  <c r="O1335" i="7"/>
  <c r="O2298" i="7"/>
  <c r="O2238" i="7"/>
  <c r="O2214" i="7"/>
  <c r="O2476" i="7"/>
  <c r="O2267" i="7"/>
  <c r="O2231" i="7"/>
  <c r="O2125" i="7"/>
  <c r="O2089" i="7"/>
  <c r="O1992" i="7"/>
  <c r="O1511" i="7"/>
  <c r="O1381" i="7"/>
  <c r="O1345" i="7"/>
  <c r="O1246" i="7"/>
  <c r="O2182" i="7"/>
  <c r="O2136" i="7"/>
  <c r="O2100" i="7"/>
  <c r="O2614" i="7"/>
  <c r="O2578" i="7"/>
  <c r="O2542" i="7"/>
  <c r="O1666" i="7"/>
  <c r="O1649" i="7"/>
  <c r="O1613" i="7"/>
  <c r="O2682" i="7"/>
  <c r="O2397" i="7"/>
  <c r="O2361" i="7"/>
  <c r="O2325" i="7"/>
  <c r="O2289" i="7"/>
  <c r="O1504" i="7"/>
  <c r="O1468" i="7"/>
  <c r="O1432" i="7"/>
  <c r="O1396" i="7"/>
  <c r="O1050" i="7"/>
  <c r="O1699" i="7"/>
  <c r="O1663" i="7"/>
  <c r="O1461" i="7"/>
  <c r="O1425" i="7"/>
  <c r="O1389" i="7"/>
  <c r="O1372" i="7"/>
  <c r="O1336" i="7"/>
  <c r="O1969" i="7"/>
  <c r="O2066" i="7"/>
  <c r="O1766" i="7"/>
  <c r="O2572" i="7"/>
  <c r="O2032" i="7"/>
  <c r="O2535" i="7"/>
  <c r="O2463" i="7"/>
  <c r="O1935" i="7"/>
  <c r="O1864" i="7"/>
  <c r="O690" i="7"/>
  <c r="O521" i="7"/>
  <c r="O1789" i="7"/>
  <c r="O2577" i="7"/>
  <c r="O2180" i="7"/>
  <c r="O1818" i="7"/>
  <c r="O2505" i="7"/>
  <c r="O1403" i="7"/>
  <c r="O1280" i="7"/>
  <c r="O1217" i="7"/>
  <c r="O2358" i="7"/>
  <c r="O2011" i="7"/>
  <c r="O1477" i="7"/>
  <c r="O2236" i="7"/>
  <c r="O2481" i="7"/>
  <c r="O1292" i="7"/>
  <c r="O1290" i="7"/>
  <c r="O2619" i="7"/>
  <c r="O1979" i="7"/>
  <c r="O1707" i="7"/>
  <c r="O2674" i="7"/>
  <c r="O2657" i="7"/>
  <c r="O2580" i="7"/>
  <c r="O2544" i="7"/>
  <c r="O2508" i="7"/>
  <c r="O2472" i="7"/>
  <c r="O2436" i="7"/>
  <c r="O2419" i="7"/>
  <c r="O2383" i="7"/>
  <c r="O1865" i="7"/>
  <c r="O1829" i="7"/>
  <c r="O1793" i="7"/>
  <c r="O1757" i="7"/>
  <c r="O1721" i="7"/>
  <c r="O1704" i="7"/>
  <c r="O1668" i="7"/>
  <c r="O1490" i="7"/>
  <c r="O1454" i="7"/>
  <c r="O2611" i="7"/>
  <c r="O2575" i="7"/>
  <c r="O2539" i="7"/>
  <c r="O2503" i="7"/>
  <c r="O2467" i="7"/>
  <c r="O2431" i="7"/>
  <c r="O2414" i="7"/>
  <c r="O2342" i="7"/>
  <c r="O2306" i="7"/>
  <c r="O1750" i="7"/>
  <c r="O1632" i="7"/>
  <c r="O1560" i="7"/>
  <c r="O2609" i="7"/>
  <c r="O2573" i="7"/>
  <c r="O2537" i="7"/>
  <c r="O2662" i="7"/>
  <c r="O1273" i="7"/>
  <c r="O999" i="7"/>
  <c r="O1957" i="7"/>
  <c r="O1898" i="7"/>
  <c r="O1742" i="7"/>
  <c r="O1658" i="7"/>
  <c r="O2536" i="7"/>
  <c r="O2607" i="7"/>
  <c r="O2355" i="7"/>
  <c r="O2223" i="7"/>
  <c r="O1611" i="7"/>
  <c r="O1539" i="7"/>
  <c r="O1431" i="7"/>
  <c r="O1048" i="7"/>
  <c r="O702" i="7"/>
  <c r="O637" i="7"/>
  <c r="O487" i="7"/>
  <c r="O470" i="7"/>
  <c r="O2670" i="7"/>
  <c r="O2158" i="7"/>
  <c r="O2064" i="7"/>
  <c r="O2047" i="7"/>
  <c r="O1921" i="7"/>
  <c r="O1861" i="7"/>
  <c r="O1765" i="7"/>
  <c r="O2553" i="7"/>
  <c r="O2493" i="7"/>
  <c r="O2332" i="7"/>
  <c r="O1251" i="7"/>
  <c r="O2122" i="7"/>
  <c r="O2035" i="7"/>
  <c r="O2221" i="7"/>
  <c r="O1982" i="7"/>
  <c r="O1424" i="7"/>
  <c r="O1987" i="7"/>
  <c r="O1142" i="7"/>
  <c r="O2274" i="7"/>
  <c r="O2096" i="7"/>
  <c r="O2452" i="7"/>
  <c r="O2375" i="7"/>
  <c r="O2339" i="7"/>
  <c r="O2303" i="7"/>
  <c r="O2207" i="7"/>
  <c r="O1968" i="7"/>
  <c r="O1951" i="7"/>
  <c r="O1398" i="7"/>
  <c r="O1256" i="7"/>
  <c r="O2037" i="7"/>
  <c r="O2015" i="7"/>
  <c r="O2667" i="7"/>
  <c r="O2616" i="7"/>
  <c r="O2486" i="7"/>
  <c r="O2450" i="7"/>
  <c r="O2229" i="7"/>
  <c r="O1593" i="7"/>
  <c r="O1557" i="7"/>
  <c r="O1521" i="7"/>
  <c r="O1355" i="7"/>
  <c r="O1319" i="7"/>
  <c r="O2378" i="7"/>
  <c r="O2270" i="7"/>
  <c r="O1752" i="7"/>
  <c r="O1716" i="7"/>
  <c r="O1622" i="7"/>
  <c r="O1586" i="7"/>
  <c r="O1550" i="7"/>
  <c r="O1514" i="7"/>
  <c r="O1497" i="7"/>
  <c r="O903" i="7"/>
  <c r="O2424" i="7"/>
  <c r="O1016" i="7"/>
  <c r="F16" i="3"/>
  <c r="G16" i="3"/>
  <c r="G17" i="3" s="1"/>
  <c r="H7" i="5"/>
  <c r="G7" i="5"/>
  <c r="F7" i="5"/>
  <c r="E27" i="4"/>
  <c r="C28" i="4"/>
  <c r="L2696" i="6" l="1"/>
  <c r="L2696" i="7"/>
  <c r="J2696" i="6"/>
  <c r="J2696" i="7"/>
  <c r="K2696" i="6"/>
  <c r="K2696" i="7"/>
  <c r="F2697" i="5"/>
  <c r="G2697" i="5"/>
  <c r="H2697" i="5"/>
  <c r="H16" i="3"/>
  <c r="I16" i="3" s="1"/>
  <c r="F17" i="3"/>
  <c r="H17" i="3" s="1"/>
  <c r="I17" i="3" s="1"/>
  <c r="K7" i="6"/>
  <c r="K7" i="7"/>
  <c r="L7" i="6"/>
  <c r="L7" i="7"/>
  <c r="S6" i="7"/>
  <c r="R6" i="7"/>
  <c r="T6" i="7"/>
  <c r="Q6" i="7"/>
  <c r="J7" i="6"/>
  <c r="J7" i="7"/>
  <c r="D27" i="6"/>
  <c r="D27" i="7"/>
  <c r="N27" i="7" s="1"/>
  <c r="H8" i="5"/>
  <c r="G8" i="5"/>
  <c r="F8" i="5"/>
  <c r="E28" i="4"/>
  <c r="C29" i="4"/>
  <c r="G18" i="3"/>
  <c r="F18" i="3"/>
  <c r="L2697" i="6" l="1"/>
  <c r="L2697" i="7"/>
  <c r="J2697" i="6"/>
  <c r="J2697" i="7"/>
  <c r="K2697" i="6"/>
  <c r="K2697" i="7"/>
  <c r="P2696" i="7"/>
  <c r="C16" i="7"/>
  <c r="M16" i="7" s="1"/>
  <c r="C16" i="6"/>
  <c r="P7" i="7"/>
  <c r="L8" i="6"/>
  <c r="L8" i="7"/>
  <c r="J8" i="6"/>
  <c r="J8" i="7"/>
  <c r="U6" i="7"/>
  <c r="V6" i="7"/>
  <c r="K8" i="6"/>
  <c r="K8" i="7"/>
  <c r="D28" i="6"/>
  <c r="D28" i="7"/>
  <c r="N28" i="7" s="1"/>
  <c r="C17" i="6"/>
  <c r="C17" i="7"/>
  <c r="M17" i="7" s="1"/>
  <c r="G9" i="5"/>
  <c r="F9" i="5"/>
  <c r="H9" i="5"/>
  <c r="E29" i="4"/>
  <c r="C30" i="4"/>
  <c r="H18" i="3"/>
  <c r="I18" i="3" s="1"/>
  <c r="F19" i="3"/>
  <c r="G19" i="3"/>
  <c r="P2697" i="7" l="1"/>
  <c r="J9" i="6"/>
  <c r="J9" i="7"/>
  <c r="P8" i="7"/>
  <c r="K9" i="6"/>
  <c r="K9" i="7"/>
  <c r="L9" i="6"/>
  <c r="L9" i="7"/>
  <c r="S7" i="7"/>
  <c r="Q7" i="7"/>
  <c r="R7" i="7"/>
  <c r="T7" i="7"/>
  <c r="D29" i="6"/>
  <c r="D29" i="7"/>
  <c r="N29" i="7" s="1"/>
  <c r="C18" i="6"/>
  <c r="C18" i="7"/>
  <c r="M18" i="7" s="1"/>
  <c r="F10" i="5"/>
  <c r="H10" i="5"/>
  <c r="E30" i="4"/>
  <c r="C31" i="4"/>
  <c r="G20" i="3"/>
  <c r="F20" i="3"/>
  <c r="H19" i="3"/>
  <c r="I19" i="3" s="1"/>
  <c r="P9" i="7" l="1"/>
  <c r="S9" i="7" s="1"/>
  <c r="V7" i="7"/>
  <c r="U7" i="7"/>
  <c r="L10" i="6"/>
  <c r="L10" i="7"/>
  <c r="J10" i="6"/>
  <c r="J10" i="7"/>
  <c r="S8" i="7"/>
  <c r="Q8" i="7"/>
  <c r="T8" i="7"/>
  <c r="R8" i="7"/>
  <c r="K10" i="6"/>
  <c r="K10" i="7"/>
  <c r="D30" i="6"/>
  <c r="D30" i="7"/>
  <c r="N30" i="7" s="1"/>
  <c r="C19" i="6"/>
  <c r="C19" i="7"/>
  <c r="M19" i="7" s="1"/>
  <c r="F11" i="5"/>
  <c r="G11" i="5"/>
  <c r="H11" i="5"/>
  <c r="E31" i="4"/>
  <c r="C32" i="4"/>
  <c r="H20" i="3"/>
  <c r="I20" i="3" s="1"/>
  <c r="F21" i="3"/>
  <c r="G21" i="3"/>
  <c r="T9" i="7" l="1"/>
  <c r="Q9" i="7"/>
  <c r="R9" i="7"/>
  <c r="V9" i="7" s="1"/>
  <c r="L11" i="6"/>
  <c r="L11" i="7"/>
  <c r="J11" i="6"/>
  <c r="J11" i="7"/>
  <c r="U8" i="7"/>
  <c r="V8" i="7"/>
  <c r="U9" i="7"/>
  <c r="K11" i="6"/>
  <c r="K11" i="7"/>
  <c r="P10" i="7"/>
  <c r="D31" i="6"/>
  <c r="D31" i="7"/>
  <c r="N31" i="7" s="1"/>
  <c r="C20" i="6"/>
  <c r="C20" i="7"/>
  <c r="M20" i="7" s="1"/>
  <c r="G12" i="5"/>
  <c r="F12" i="5"/>
  <c r="H12" i="5"/>
  <c r="E32" i="4"/>
  <c r="C33" i="4"/>
  <c r="G22" i="3"/>
  <c r="H21" i="3"/>
  <c r="I21" i="3" s="1"/>
  <c r="F22" i="3"/>
  <c r="T10" i="7" l="1"/>
  <c r="S10" i="7"/>
  <c r="Q10" i="7"/>
  <c r="R10" i="7"/>
  <c r="P11" i="7"/>
  <c r="J12" i="6"/>
  <c r="J12" i="7"/>
  <c r="K12" i="6"/>
  <c r="K12" i="7"/>
  <c r="L12" i="6"/>
  <c r="L12" i="7"/>
  <c r="D32" i="6"/>
  <c r="D32" i="7"/>
  <c r="N32" i="7" s="1"/>
  <c r="C21" i="6"/>
  <c r="C21" i="7"/>
  <c r="M21" i="7" s="1"/>
  <c r="H13" i="5"/>
  <c r="G13" i="5"/>
  <c r="F13" i="5"/>
  <c r="E33" i="4"/>
  <c r="C34" i="4"/>
  <c r="F23" i="3"/>
  <c r="H22" i="3"/>
  <c r="I22" i="3" s="1"/>
  <c r="G23" i="3"/>
  <c r="P12" i="7" l="1"/>
  <c r="S12" i="7"/>
  <c r="R12" i="7"/>
  <c r="Q12" i="7"/>
  <c r="T12" i="7"/>
  <c r="K13" i="6"/>
  <c r="K13" i="7"/>
  <c r="U10" i="7"/>
  <c r="V10" i="7"/>
  <c r="J13" i="6"/>
  <c r="J13" i="7"/>
  <c r="L13" i="6"/>
  <c r="L13" i="7"/>
  <c r="Q11" i="7"/>
  <c r="R11" i="7"/>
  <c r="T11" i="7"/>
  <c r="S11" i="7"/>
  <c r="D33" i="6"/>
  <c r="D33" i="7"/>
  <c r="N33" i="7" s="1"/>
  <c r="C22" i="6"/>
  <c r="C22" i="7"/>
  <c r="M22" i="7" s="1"/>
  <c r="H14" i="5"/>
  <c r="G14" i="5"/>
  <c r="F14" i="5"/>
  <c r="E34" i="4"/>
  <c r="C35" i="4"/>
  <c r="G24" i="3"/>
  <c r="F24" i="3"/>
  <c r="H23" i="3"/>
  <c r="I23" i="3" s="1"/>
  <c r="P13" i="7" l="1"/>
  <c r="R13" i="7"/>
  <c r="T13" i="7"/>
  <c r="S13" i="7"/>
  <c r="Q13" i="7"/>
  <c r="J14" i="6"/>
  <c r="J14" i="7"/>
  <c r="L14" i="6"/>
  <c r="L14" i="7"/>
  <c r="K14" i="6"/>
  <c r="K14" i="7"/>
  <c r="V12" i="7"/>
  <c r="U12" i="7"/>
  <c r="V11" i="7"/>
  <c r="U11" i="7"/>
  <c r="D34" i="6"/>
  <c r="D34" i="7"/>
  <c r="N34" i="7" s="1"/>
  <c r="C23" i="6"/>
  <c r="C23" i="7"/>
  <c r="M23" i="7" s="1"/>
  <c r="G15" i="5"/>
  <c r="F15" i="5"/>
  <c r="H15" i="5"/>
  <c r="E35" i="4"/>
  <c r="C36" i="4"/>
  <c r="H24" i="3"/>
  <c r="I24" i="3" s="1"/>
  <c r="F25" i="3"/>
  <c r="G25" i="3"/>
  <c r="P14" i="7" l="1"/>
  <c r="R14" i="7" s="1"/>
  <c r="L15" i="6"/>
  <c r="L15" i="7"/>
  <c r="J15" i="6"/>
  <c r="J15" i="7"/>
  <c r="U13" i="7"/>
  <c r="V13" i="7"/>
  <c r="K15" i="6"/>
  <c r="K15" i="7"/>
  <c r="D35" i="6"/>
  <c r="D35" i="7"/>
  <c r="C24" i="6"/>
  <c r="C24" i="7"/>
  <c r="M24" i="7" s="1"/>
  <c r="F16" i="5"/>
  <c r="G16" i="5"/>
  <c r="H16" i="5"/>
  <c r="E36" i="4"/>
  <c r="C37" i="4"/>
  <c r="F35" i="4"/>
  <c r="E35" i="7" s="1"/>
  <c r="G26" i="3"/>
  <c r="F26" i="3"/>
  <c r="H25" i="3"/>
  <c r="I25" i="3" s="1"/>
  <c r="N35" i="7" l="1"/>
  <c r="Q14" i="7"/>
  <c r="T14" i="7"/>
  <c r="S14" i="7"/>
  <c r="J16" i="6"/>
  <c r="J16" i="7"/>
  <c r="U14" i="7"/>
  <c r="V14" i="7"/>
  <c r="L16" i="6"/>
  <c r="L16" i="7"/>
  <c r="P15" i="7"/>
  <c r="K16" i="6"/>
  <c r="K16" i="7"/>
  <c r="D36" i="6"/>
  <c r="D36" i="7"/>
  <c r="C25" i="6"/>
  <c r="C25" i="7"/>
  <c r="M25" i="7" s="1"/>
  <c r="G35" i="4"/>
  <c r="H35" i="4" s="1"/>
  <c r="E35" i="6"/>
  <c r="G17" i="5"/>
  <c r="F17" i="5"/>
  <c r="H17" i="5"/>
  <c r="E37" i="4"/>
  <c r="C38" i="4"/>
  <c r="H26" i="3"/>
  <c r="I26" i="3" s="1"/>
  <c r="F27" i="3"/>
  <c r="G27" i="3"/>
  <c r="K17" i="6" l="1"/>
  <c r="K17" i="7"/>
  <c r="P16" i="7"/>
  <c r="T15" i="7"/>
  <c r="R15" i="7"/>
  <c r="S15" i="7"/>
  <c r="Q15" i="7"/>
  <c r="J17" i="6"/>
  <c r="J17" i="7"/>
  <c r="L17" i="6"/>
  <c r="L17" i="7"/>
  <c r="D37" i="6"/>
  <c r="D37" i="7"/>
  <c r="C26" i="6"/>
  <c r="C26" i="7"/>
  <c r="M26" i="7" s="1"/>
  <c r="G18" i="5"/>
  <c r="F18" i="5"/>
  <c r="H18" i="5"/>
  <c r="E38" i="4"/>
  <c r="C39" i="4"/>
  <c r="G28" i="3"/>
  <c r="F28" i="3"/>
  <c r="H27" i="3"/>
  <c r="I27" i="3" s="1"/>
  <c r="P17" i="7" l="1"/>
  <c r="K18" i="6"/>
  <c r="K18" i="7"/>
  <c r="T16" i="7"/>
  <c r="R16" i="7"/>
  <c r="Q16" i="7"/>
  <c r="S16" i="7"/>
  <c r="R17" i="7"/>
  <c r="S17" i="7"/>
  <c r="Q17" i="7"/>
  <c r="T17" i="7"/>
  <c r="J18" i="6"/>
  <c r="J18" i="7"/>
  <c r="V15" i="7"/>
  <c r="U15" i="7"/>
  <c r="L18" i="6"/>
  <c r="L18" i="7"/>
  <c r="D38" i="6"/>
  <c r="D38" i="7"/>
  <c r="C27" i="6"/>
  <c r="C27" i="7"/>
  <c r="M27" i="7" s="1"/>
  <c r="H19" i="5"/>
  <c r="G19" i="5"/>
  <c r="F19" i="5"/>
  <c r="E39" i="4"/>
  <c r="C40" i="4"/>
  <c r="H28" i="3"/>
  <c r="F29" i="3"/>
  <c r="I28" i="3"/>
  <c r="G29" i="3"/>
  <c r="V17" i="7" l="1"/>
  <c r="U17" i="7"/>
  <c r="L19" i="6"/>
  <c r="L19" i="7"/>
  <c r="K19" i="6"/>
  <c r="K19" i="7"/>
  <c r="V16" i="7"/>
  <c r="U16" i="7"/>
  <c r="J19" i="6"/>
  <c r="J19" i="7"/>
  <c r="P18" i="7"/>
  <c r="D39" i="6"/>
  <c r="D39" i="7"/>
  <c r="C28" i="6"/>
  <c r="C28" i="7"/>
  <c r="M28" i="7" s="1"/>
  <c r="H20" i="5"/>
  <c r="G20" i="5"/>
  <c r="F20" i="5"/>
  <c r="E40" i="4"/>
  <c r="C41" i="4"/>
  <c r="F30" i="3"/>
  <c r="H29" i="3"/>
  <c r="I29" i="3" s="1"/>
  <c r="G30" i="3"/>
  <c r="K20" i="6" l="1"/>
  <c r="K20" i="7"/>
  <c r="L20" i="6"/>
  <c r="L20" i="7"/>
  <c r="R18" i="7"/>
  <c r="S18" i="7"/>
  <c r="Q18" i="7"/>
  <c r="T18" i="7"/>
  <c r="P19" i="7"/>
  <c r="J20" i="6"/>
  <c r="J20" i="7"/>
  <c r="D40" i="6"/>
  <c r="D40" i="7"/>
  <c r="C29" i="6"/>
  <c r="C29" i="7"/>
  <c r="M29" i="7" s="1"/>
  <c r="G21" i="5"/>
  <c r="F21" i="5"/>
  <c r="H21" i="5"/>
  <c r="E41" i="4"/>
  <c r="C42" i="4"/>
  <c r="G31" i="3"/>
  <c r="H30" i="3"/>
  <c r="I30" i="3" s="1"/>
  <c r="F31" i="3"/>
  <c r="S19" i="7" l="1"/>
  <c r="R19" i="7"/>
  <c r="Q19" i="7"/>
  <c r="T19" i="7"/>
  <c r="P20" i="7"/>
  <c r="J21" i="6"/>
  <c r="J21" i="7"/>
  <c r="K21" i="6"/>
  <c r="K21" i="7"/>
  <c r="U18" i="7"/>
  <c r="V18" i="7"/>
  <c r="L21" i="6"/>
  <c r="L21" i="7"/>
  <c r="D41" i="6"/>
  <c r="D41" i="7"/>
  <c r="C30" i="6"/>
  <c r="C30" i="7"/>
  <c r="M30" i="7" s="1"/>
  <c r="H22" i="5"/>
  <c r="G22" i="5"/>
  <c r="F22" i="5"/>
  <c r="E42" i="4"/>
  <c r="C43" i="4"/>
  <c r="F32" i="3"/>
  <c r="H31" i="3"/>
  <c r="I31" i="3" s="1"/>
  <c r="G32" i="3"/>
  <c r="V19" i="7" l="1"/>
  <c r="U19" i="7"/>
  <c r="S20" i="7"/>
  <c r="T20" i="7"/>
  <c r="Q20" i="7"/>
  <c r="R20" i="7"/>
  <c r="K22" i="6"/>
  <c r="K22" i="7"/>
  <c r="J22" i="6"/>
  <c r="J22" i="7"/>
  <c r="L22" i="6"/>
  <c r="L22" i="7"/>
  <c r="P21" i="7"/>
  <c r="D42" i="6"/>
  <c r="D42" i="7"/>
  <c r="C31" i="6"/>
  <c r="C31" i="7"/>
  <c r="M31" i="7" s="1"/>
  <c r="H23" i="5"/>
  <c r="F23" i="5"/>
  <c r="G23" i="5"/>
  <c r="E43" i="4"/>
  <c r="C44" i="4"/>
  <c r="G33" i="3"/>
  <c r="H32" i="3"/>
  <c r="I32" i="3" s="1"/>
  <c r="F33" i="3"/>
  <c r="P22" i="7" l="1"/>
  <c r="Q22" i="7"/>
  <c r="T22" i="7"/>
  <c r="R22" i="7"/>
  <c r="S22" i="7"/>
  <c r="U20" i="7"/>
  <c r="V20" i="7"/>
  <c r="J23" i="6"/>
  <c r="J23" i="7"/>
  <c r="K23" i="6"/>
  <c r="K23" i="7"/>
  <c r="L23" i="6"/>
  <c r="L23" i="7"/>
  <c r="Q21" i="7"/>
  <c r="S21" i="7"/>
  <c r="R21" i="7"/>
  <c r="T21" i="7"/>
  <c r="D43" i="6"/>
  <c r="D43" i="7"/>
  <c r="C32" i="6"/>
  <c r="C32" i="7"/>
  <c r="M32" i="7" s="1"/>
  <c r="G24" i="5"/>
  <c r="F24" i="5"/>
  <c r="H24" i="5"/>
  <c r="E44" i="4"/>
  <c r="C45" i="4"/>
  <c r="H33" i="3"/>
  <c r="I33" i="3" s="1"/>
  <c r="F34" i="3"/>
  <c r="G34" i="3"/>
  <c r="P23" i="7" l="1"/>
  <c r="L24" i="6"/>
  <c r="L24" i="7"/>
  <c r="K24" i="6"/>
  <c r="K24" i="7"/>
  <c r="R23" i="7"/>
  <c r="T23" i="7"/>
  <c r="S23" i="7"/>
  <c r="Q23" i="7"/>
  <c r="J24" i="6"/>
  <c r="J24" i="7"/>
  <c r="U21" i="7"/>
  <c r="V21" i="7"/>
  <c r="V22" i="7"/>
  <c r="U22" i="7"/>
  <c r="D44" i="6"/>
  <c r="D44" i="7"/>
  <c r="C33" i="6"/>
  <c r="C33" i="7"/>
  <c r="M33" i="7" s="1"/>
  <c r="H25" i="5"/>
  <c r="G25" i="5"/>
  <c r="F25" i="5"/>
  <c r="E45" i="4"/>
  <c r="C46" i="4"/>
  <c r="G35" i="3"/>
  <c r="F35" i="3"/>
  <c r="H34" i="3"/>
  <c r="I34" i="3" s="1"/>
  <c r="U23" i="7" l="1"/>
  <c r="V23" i="7"/>
  <c r="K25" i="6"/>
  <c r="K25" i="7"/>
  <c r="P24" i="7"/>
  <c r="J25" i="6"/>
  <c r="J25" i="7"/>
  <c r="L25" i="6"/>
  <c r="L25" i="7"/>
  <c r="D45" i="6"/>
  <c r="D45" i="7"/>
  <c r="C34" i="6"/>
  <c r="C34" i="7"/>
  <c r="M34" i="7" s="1"/>
  <c r="H26" i="5"/>
  <c r="G26" i="5"/>
  <c r="F26" i="5"/>
  <c r="E46" i="4"/>
  <c r="C47" i="4"/>
  <c r="F36" i="3"/>
  <c r="H35" i="3"/>
  <c r="I35" i="3" s="1"/>
  <c r="G36" i="3"/>
  <c r="P25" i="7" l="1"/>
  <c r="J26" i="6"/>
  <c r="J26" i="7"/>
  <c r="K26" i="6"/>
  <c r="K26" i="7"/>
  <c r="T25" i="7"/>
  <c r="R25" i="7"/>
  <c r="S25" i="7"/>
  <c r="Q25" i="7"/>
  <c r="L26" i="6"/>
  <c r="L26" i="7"/>
  <c r="P26" i="7" s="1"/>
  <c r="S24" i="7"/>
  <c r="Q24" i="7"/>
  <c r="R24" i="7"/>
  <c r="T24" i="7"/>
  <c r="D46" i="6"/>
  <c r="D46" i="7"/>
  <c r="C35" i="6"/>
  <c r="C35" i="7"/>
  <c r="M35" i="7" s="1"/>
  <c r="G27" i="5"/>
  <c r="F27" i="5"/>
  <c r="H27" i="5"/>
  <c r="E47" i="4"/>
  <c r="C48" i="4"/>
  <c r="G37" i="3"/>
  <c r="H36" i="3"/>
  <c r="I36" i="3" s="1"/>
  <c r="F37" i="3"/>
  <c r="V24" i="7" l="1"/>
  <c r="U24" i="7"/>
  <c r="L27" i="6"/>
  <c r="L27" i="7"/>
  <c r="Q26" i="7"/>
  <c r="T26" i="7"/>
  <c r="S26" i="7"/>
  <c r="R26" i="7"/>
  <c r="V25" i="7"/>
  <c r="U25" i="7"/>
  <c r="J27" i="6"/>
  <c r="J27" i="7"/>
  <c r="K27" i="6"/>
  <c r="K27" i="7"/>
  <c r="D47" i="6"/>
  <c r="D47" i="7"/>
  <c r="C36" i="6"/>
  <c r="C36" i="7"/>
  <c r="M36" i="7" s="1"/>
  <c r="H28" i="5"/>
  <c r="G28" i="5"/>
  <c r="F28" i="5"/>
  <c r="E48" i="4"/>
  <c r="C49" i="4"/>
  <c r="F38" i="3"/>
  <c r="H37" i="3"/>
  <c r="I37" i="3" s="1"/>
  <c r="G38" i="3"/>
  <c r="K28" i="6" l="1"/>
  <c r="K28" i="7"/>
  <c r="P27" i="7"/>
  <c r="L28" i="6"/>
  <c r="L28" i="7"/>
  <c r="U26" i="7"/>
  <c r="V26" i="7"/>
  <c r="J28" i="6"/>
  <c r="J28" i="7"/>
  <c r="D48" i="6"/>
  <c r="D48" i="7"/>
  <c r="C37" i="6"/>
  <c r="C37" i="7"/>
  <c r="M37" i="7" s="1"/>
  <c r="G29" i="5"/>
  <c r="F29" i="5"/>
  <c r="H29" i="5"/>
  <c r="E49" i="4"/>
  <c r="C50" i="4"/>
  <c r="G39" i="3"/>
  <c r="H38" i="3"/>
  <c r="I38" i="3" s="1"/>
  <c r="F39" i="3"/>
  <c r="K29" i="6" l="1"/>
  <c r="K29" i="7"/>
  <c r="T27" i="7"/>
  <c r="R27" i="7"/>
  <c r="Q27" i="7"/>
  <c r="S27" i="7"/>
  <c r="L29" i="6"/>
  <c r="L29" i="7"/>
  <c r="J29" i="6"/>
  <c r="J29" i="7"/>
  <c r="P28" i="7"/>
  <c r="D49" i="6"/>
  <c r="D49" i="7"/>
  <c r="C38" i="6"/>
  <c r="C38" i="7"/>
  <c r="M38" i="7" s="1"/>
  <c r="G30" i="5"/>
  <c r="F30" i="5"/>
  <c r="H30" i="5"/>
  <c r="E50" i="4"/>
  <c r="C51" i="4"/>
  <c r="F40" i="3"/>
  <c r="H39" i="3"/>
  <c r="I39" i="3" s="1"/>
  <c r="G40" i="3"/>
  <c r="P29" i="7" l="1"/>
  <c r="T29" i="7" s="1"/>
  <c r="R29" i="7"/>
  <c r="Q29" i="7"/>
  <c r="T28" i="7"/>
  <c r="S28" i="7"/>
  <c r="R28" i="7"/>
  <c r="Q28" i="7"/>
  <c r="J30" i="6"/>
  <c r="J30" i="7"/>
  <c r="U27" i="7"/>
  <c r="V27" i="7"/>
  <c r="L30" i="6"/>
  <c r="L30" i="7"/>
  <c r="K30" i="6"/>
  <c r="K30" i="7"/>
  <c r="D50" i="6"/>
  <c r="D50" i="7"/>
  <c r="C39" i="6"/>
  <c r="C39" i="7"/>
  <c r="M39" i="7" s="1"/>
  <c r="F31" i="5"/>
  <c r="G31" i="5"/>
  <c r="H31" i="5"/>
  <c r="E51" i="4"/>
  <c r="C52" i="4"/>
  <c r="G41" i="3"/>
  <c r="H40" i="3"/>
  <c r="I40" i="3" s="1"/>
  <c r="F41" i="3"/>
  <c r="S29" i="7" l="1"/>
  <c r="L31" i="6"/>
  <c r="L31" i="7"/>
  <c r="J31" i="6"/>
  <c r="J31" i="7"/>
  <c r="V28" i="7"/>
  <c r="U28" i="7"/>
  <c r="P30" i="7"/>
  <c r="K31" i="6"/>
  <c r="K31" i="7"/>
  <c r="U29" i="7"/>
  <c r="V29" i="7"/>
  <c r="D51" i="6"/>
  <c r="D51" i="7"/>
  <c r="C40" i="6"/>
  <c r="C40" i="7"/>
  <c r="M40" i="7" s="1"/>
  <c r="H32" i="5"/>
  <c r="F32" i="5"/>
  <c r="G32" i="5"/>
  <c r="E52" i="4"/>
  <c r="C53" i="4"/>
  <c r="F42" i="3"/>
  <c r="H41" i="3"/>
  <c r="I41" i="3" s="1"/>
  <c r="G42" i="3"/>
  <c r="K32" i="6" l="1"/>
  <c r="K32" i="7"/>
  <c r="L32" i="6"/>
  <c r="L32" i="7"/>
  <c r="P31" i="7"/>
  <c r="R30" i="7"/>
  <c r="S30" i="7"/>
  <c r="Q30" i="7"/>
  <c r="T30" i="7"/>
  <c r="J32" i="6"/>
  <c r="J32" i="7"/>
  <c r="D52" i="6"/>
  <c r="D52" i="7"/>
  <c r="C41" i="6"/>
  <c r="C41" i="7"/>
  <c r="M41" i="7" s="1"/>
  <c r="G33" i="5"/>
  <c r="F33" i="5"/>
  <c r="H33" i="5"/>
  <c r="E53" i="4"/>
  <c r="C54" i="4"/>
  <c r="G43" i="3"/>
  <c r="H42" i="3"/>
  <c r="I42" i="3" s="1"/>
  <c r="F43" i="3"/>
  <c r="V30" i="7" l="1"/>
  <c r="U30" i="7"/>
  <c r="K33" i="6"/>
  <c r="K33" i="7"/>
  <c r="R31" i="7"/>
  <c r="T31" i="7"/>
  <c r="S31" i="7"/>
  <c r="Q31" i="7"/>
  <c r="L33" i="6"/>
  <c r="L33" i="7"/>
  <c r="J33" i="6"/>
  <c r="J33" i="7"/>
  <c r="P32" i="7"/>
  <c r="D53" i="6"/>
  <c r="D53" i="7"/>
  <c r="C42" i="6"/>
  <c r="C42" i="7"/>
  <c r="M42" i="7" s="1"/>
  <c r="H34" i="5"/>
  <c r="G34" i="5"/>
  <c r="F34" i="5"/>
  <c r="E54" i="4"/>
  <c r="C55" i="4"/>
  <c r="F44" i="3"/>
  <c r="H43" i="3"/>
  <c r="I43" i="3" s="1"/>
  <c r="G44" i="3"/>
  <c r="J34" i="6" l="1"/>
  <c r="J34" i="7"/>
  <c r="K34" i="6"/>
  <c r="K34" i="7"/>
  <c r="V31" i="7"/>
  <c r="U31" i="7"/>
  <c r="L34" i="6"/>
  <c r="L34" i="7"/>
  <c r="P34" i="7" s="1"/>
  <c r="P33" i="7"/>
  <c r="R32" i="7"/>
  <c r="T32" i="7"/>
  <c r="S32" i="7"/>
  <c r="Q32" i="7"/>
  <c r="D54" i="6"/>
  <c r="D54" i="7"/>
  <c r="C43" i="6"/>
  <c r="C43" i="7"/>
  <c r="M43" i="7" s="1"/>
  <c r="H35" i="5"/>
  <c r="G35" i="5"/>
  <c r="F35" i="5"/>
  <c r="E55" i="4"/>
  <c r="C56" i="4"/>
  <c r="G45" i="3"/>
  <c r="H44" i="3"/>
  <c r="I44" i="3" s="1"/>
  <c r="F45" i="3"/>
  <c r="T34" i="7" l="1"/>
  <c r="Q34" i="7"/>
  <c r="S34" i="7"/>
  <c r="R34" i="7"/>
  <c r="J35" i="6"/>
  <c r="J35" i="7"/>
  <c r="R33" i="7"/>
  <c r="S33" i="7"/>
  <c r="T33" i="7"/>
  <c r="Q33" i="7"/>
  <c r="L35" i="6"/>
  <c r="L35" i="7"/>
  <c r="P35" i="7" s="1"/>
  <c r="K35" i="6"/>
  <c r="K35" i="7"/>
  <c r="U32" i="7"/>
  <c r="V32" i="7"/>
  <c r="D55" i="6"/>
  <c r="D55" i="7"/>
  <c r="C44" i="6"/>
  <c r="C44" i="7"/>
  <c r="M44" i="7" s="1"/>
  <c r="G36" i="5"/>
  <c r="F36" i="5"/>
  <c r="H36" i="5"/>
  <c r="E56" i="4"/>
  <c r="C57" i="4"/>
  <c r="H45" i="3"/>
  <c r="F46" i="3"/>
  <c r="I45" i="3"/>
  <c r="G46" i="3"/>
  <c r="U33" i="7" l="1"/>
  <c r="V33" i="7"/>
  <c r="L36" i="6"/>
  <c r="L36" i="7"/>
  <c r="J36" i="6"/>
  <c r="J36" i="7"/>
  <c r="Q35" i="7"/>
  <c r="T35" i="7"/>
  <c r="S35" i="7"/>
  <c r="R35" i="7"/>
  <c r="K36" i="6"/>
  <c r="K36" i="7"/>
  <c r="U34" i="7"/>
  <c r="V34" i="7"/>
  <c r="D56" i="6"/>
  <c r="D56" i="7"/>
  <c r="C45" i="6"/>
  <c r="C45" i="7"/>
  <c r="M45" i="7" s="1"/>
  <c r="H37" i="5"/>
  <c r="G37" i="5"/>
  <c r="F37" i="5"/>
  <c r="E57" i="4"/>
  <c r="C58" i="4"/>
  <c r="G47" i="3"/>
  <c r="F47" i="3"/>
  <c r="H46" i="3"/>
  <c r="I46" i="3" s="1"/>
  <c r="L37" i="6" l="1"/>
  <c r="L37" i="7"/>
  <c r="K37" i="6"/>
  <c r="K37" i="7"/>
  <c r="U35" i="7"/>
  <c r="V35" i="7"/>
  <c r="P36" i="7"/>
  <c r="J37" i="6"/>
  <c r="J37" i="7"/>
  <c r="D57" i="6"/>
  <c r="D57" i="7"/>
  <c r="C46" i="6"/>
  <c r="C46" i="7"/>
  <c r="M46" i="7" s="1"/>
  <c r="H38" i="5"/>
  <c r="G38" i="5"/>
  <c r="F38" i="5"/>
  <c r="E58" i="4"/>
  <c r="C59" i="4"/>
  <c r="F48" i="3"/>
  <c r="H47" i="3"/>
  <c r="G48" i="3"/>
  <c r="I47" i="3"/>
  <c r="J38" i="6" l="1"/>
  <c r="J38" i="7"/>
  <c r="L38" i="6"/>
  <c r="L38" i="7"/>
  <c r="K38" i="6"/>
  <c r="K38" i="7"/>
  <c r="P37" i="7"/>
  <c r="D58" i="6"/>
  <c r="D58" i="7"/>
  <c r="C47" i="6"/>
  <c r="C47" i="7"/>
  <c r="M47" i="7" s="1"/>
  <c r="G39" i="5"/>
  <c r="F39" i="5"/>
  <c r="H39" i="5"/>
  <c r="E59" i="4"/>
  <c r="C60" i="4"/>
  <c r="G49" i="3"/>
  <c r="H48" i="3"/>
  <c r="I48" i="3" s="1"/>
  <c r="F49" i="3"/>
  <c r="K39" i="6" l="1"/>
  <c r="K39" i="7"/>
  <c r="P38" i="7"/>
  <c r="L39" i="6"/>
  <c r="L39" i="7"/>
  <c r="J39" i="6"/>
  <c r="J39" i="7"/>
  <c r="D59" i="6"/>
  <c r="D59" i="7"/>
  <c r="C48" i="6"/>
  <c r="C48" i="7"/>
  <c r="M48" i="7" s="1"/>
  <c r="H40" i="5"/>
  <c r="G40" i="5"/>
  <c r="F40" i="5"/>
  <c r="E60" i="4"/>
  <c r="C61" i="4"/>
  <c r="F50" i="3"/>
  <c r="H49" i="3"/>
  <c r="G50" i="3"/>
  <c r="I49" i="3"/>
  <c r="P39" i="7" l="1"/>
  <c r="J40" i="6"/>
  <c r="J40" i="7"/>
  <c r="K40" i="6"/>
  <c r="K40" i="7"/>
  <c r="L40" i="6"/>
  <c r="L40" i="7"/>
  <c r="P40" i="7" s="1"/>
  <c r="D60" i="6"/>
  <c r="D60" i="7"/>
  <c r="C49" i="6"/>
  <c r="C49" i="7"/>
  <c r="M49" i="7" s="1"/>
  <c r="G41" i="5"/>
  <c r="F41" i="5"/>
  <c r="H41" i="5"/>
  <c r="E61" i="4"/>
  <c r="C62" i="4"/>
  <c r="G51" i="3"/>
  <c r="H50" i="3"/>
  <c r="I50" i="3" s="1"/>
  <c r="F51" i="3"/>
  <c r="L41" i="6" l="1"/>
  <c r="L41" i="7"/>
  <c r="J41" i="6"/>
  <c r="J41" i="7"/>
  <c r="K41" i="6"/>
  <c r="K41" i="7"/>
  <c r="D61" i="6"/>
  <c r="D61" i="7"/>
  <c r="C50" i="6"/>
  <c r="C50" i="7"/>
  <c r="M50" i="7" s="1"/>
  <c r="G42" i="5"/>
  <c r="F42" i="5"/>
  <c r="H42" i="5"/>
  <c r="E62" i="4"/>
  <c r="C63" i="4"/>
  <c r="F52" i="3"/>
  <c r="H51" i="3"/>
  <c r="G52" i="3"/>
  <c r="I51" i="3"/>
  <c r="J42" i="6" l="1"/>
  <c r="J42" i="7"/>
  <c r="K42" i="6"/>
  <c r="K42" i="7"/>
  <c r="P41" i="7"/>
  <c r="L42" i="6"/>
  <c r="L42" i="7"/>
  <c r="P42" i="7" s="1"/>
  <c r="D62" i="6"/>
  <c r="D62" i="7"/>
  <c r="C51" i="6"/>
  <c r="C51" i="7"/>
  <c r="M51" i="7" s="1"/>
  <c r="G43" i="5"/>
  <c r="F43" i="5"/>
  <c r="H43" i="5"/>
  <c r="E63" i="4"/>
  <c r="C64" i="4"/>
  <c r="G53" i="3"/>
  <c r="H52" i="3"/>
  <c r="I52" i="3" s="1"/>
  <c r="F53" i="3"/>
  <c r="K43" i="6" l="1"/>
  <c r="K43" i="7"/>
  <c r="L43" i="6"/>
  <c r="L43" i="7"/>
  <c r="J43" i="6"/>
  <c r="J43" i="7"/>
  <c r="D63" i="6"/>
  <c r="D63" i="7"/>
  <c r="C52" i="6"/>
  <c r="C52" i="7"/>
  <c r="M52" i="7" s="1"/>
  <c r="H44" i="5"/>
  <c r="G44" i="5"/>
  <c r="F44" i="5"/>
  <c r="E64" i="4"/>
  <c r="C65" i="4"/>
  <c r="F54" i="3"/>
  <c r="H53" i="3"/>
  <c r="I53" i="3" s="1"/>
  <c r="G54" i="3"/>
  <c r="P43" i="7" l="1"/>
  <c r="J44" i="6"/>
  <c r="J44" i="7"/>
  <c r="L44" i="6"/>
  <c r="L44" i="7"/>
  <c r="K44" i="6"/>
  <c r="K44" i="7"/>
  <c r="D64" i="6"/>
  <c r="D64" i="7"/>
  <c r="C53" i="6"/>
  <c r="C53" i="7"/>
  <c r="M53" i="7" s="1"/>
  <c r="G45" i="5"/>
  <c r="F45" i="5"/>
  <c r="H45" i="5"/>
  <c r="E65" i="4"/>
  <c r="C66" i="4"/>
  <c r="G55" i="3"/>
  <c r="H54" i="3"/>
  <c r="I54" i="3" s="1"/>
  <c r="F55" i="3"/>
  <c r="P44" i="7" l="1"/>
  <c r="L45" i="6"/>
  <c r="L45" i="7"/>
  <c r="K45" i="6"/>
  <c r="K45" i="7"/>
  <c r="J45" i="6"/>
  <c r="J45" i="7"/>
  <c r="D65" i="6"/>
  <c r="D65" i="7"/>
  <c r="C54" i="6"/>
  <c r="C54" i="7"/>
  <c r="M54" i="7" s="1"/>
  <c r="H46" i="5"/>
  <c r="G46" i="5"/>
  <c r="F46" i="5"/>
  <c r="C67" i="4"/>
  <c r="E66" i="4"/>
  <c r="F56" i="3"/>
  <c r="H55" i="3"/>
  <c r="G56" i="3"/>
  <c r="I55" i="3"/>
  <c r="P45" i="7" l="1"/>
  <c r="J46" i="6"/>
  <c r="J46" i="7"/>
  <c r="K46" i="6"/>
  <c r="K46" i="7"/>
  <c r="L46" i="6"/>
  <c r="L46" i="7"/>
  <c r="D66" i="6"/>
  <c r="D66" i="7"/>
  <c r="C55" i="6"/>
  <c r="C55" i="7"/>
  <c r="M55" i="7" s="1"/>
  <c r="H47" i="5"/>
  <c r="G47" i="5"/>
  <c r="F47" i="5"/>
  <c r="E67" i="4"/>
  <c r="C68" i="4"/>
  <c r="G57" i="3"/>
  <c r="H56" i="3"/>
  <c r="I56" i="3" s="1"/>
  <c r="F57" i="3"/>
  <c r="P46" i="7" l="1"/>
  <c r="J47" i="6"/>
  <c r="J47" i="7"/>
  <c r="K47" i="6"/>
  <c r="K47" i="7"/>
  <c r="L47" i="6"/>
  <c r="L47" i="7"/>
  <c r="P47" i="7" s="1"/>
  <c r="D67" i="6"/>
  <c r="D67" i="7"/>
  <c r="C56" i="6"/>
  <c r="C56" i="7"/>
  <c r="M56" i="7" s="1"/>
  <c r="G48" i="5"/>
  <c r="F48" i="5"/>
  <c r="H48" i="5"/>
  <c r="E68" i="4"/>
  <c r="C69" i="4"/>
  <c r="H57" i="3"/>
  <c r="I57" i="3" s="1"/>
  <c r="F58" i="3"/>
  <c r="G58" i="3"/>
  <c r="J48" i="6" l="1"/>
  <c r="J48" i="7"/>
  <c r="K48" i="6"/>
  <c r="K48" i="7"/>
  <c r="L48" i="6"/>
  <c r="L48" i="7"/>
  <c r="P48" i="7" s="1"/>
  <c r="D68" i="6"/>
  <c r="D68" i="7"/>
  <c r="C57" i="6"/>
  <c r="C57" i="7"/>
  <c r="M57" i="7" s="1"/>
  <c r="H49" i="5"/>
  <c r="G49" i="5"/>
  <c r="F49" i="5"/>
  <c r="E69" i="4"/>
  <c r="C70" i="4"/>
  <c r="G59" i="3"/>
  <c r="F59" i="3"/>
  <c r="H58" i="3"/>
  <c r="I58" i="3" s="1"/>
  <c r="L49" i="6" l="1"/>
  <c r="L49" i="7"/>
  <c r="K49" i="6"/>
  <c r="K49" i="7"/>
  <c r="J49" i="6"/>
  <c r="J49" i="7"/>
  <c r="D69" i="6"/>
  <c r="D69" i="7"/>
  <c r="C58" i="6"/>
  <c r="C58" i="7"/>
  <c r="M58" i="7" s="1"/>
  <c r="H50" i="5"/>
  <c r="G50" i="5"/>
  <c r="F50" i="5"/>
  <c r="E70" i="4"/>
  <c r="C71" i="4"/>
  <c r="F60" i="3"/>
  <c r="H59" i="3"/>
  <c r="I59" i="3" s="1"/>
  <c r="G60" i="3"/>
  <c r="L50" i="6" l="1"/>
  <c r="L50" i="7"/>
  <c r="P49" i="7"/>
  <c r="J50" i="6"/>
  <c r="J50" i="7"/>
  <c r="K50" i="6"/>
  <c r="K50" i="7"/>
  <c r="D70" i="6"/>
  <c r="D70" i="7"/>
  <c r="C59" i="6"/>
  <c r="C59" i="7"/>
  <c r="M59" i="7" s="1"/>
  <c r="G51" i="5"/>
  <c r="F51" i="5"/>
  <c r="H51" i="5"/>
  <c r="E71" i="4"/>
  <c r="C72" i="4"/>
  <c r="G61" i="3"/>
  <c r="F61" i="3"/>
  <c r="H60" i="3"/>
  <c r="I60" i="3" s="1"/>
  <c r="P50" i="7" l="1"/>
  <c r="K51" i="6"/>
  <c r="K51" i="7"/>
  <c r="L51" i="6"/>
  <c r="L51" i="7"/>
  <c r="J51" i="6"/>
  <c r="J51" i="7"/>
  <c r="D71" i="6"/>
  <c r="D71" i="7"/>
  <c r="C60" i="6"/>
  <c r="C60" i="7"/>
  <c r="M60" i="7" s="1"/>
  <c r="F52" i="5"/>
  <c r="G52" i="5"/>
  <c r="H52" i="5"/>
  <c r="E72" i="4"/>
  <c r="C73" i="4"/>
  <c r="G62" i="3"/>
  <c r="F62" i="3"/>
  <c r="H61" i="3"/>
  <c r="I61" i="3" s="1"/>
  <c r="P51" i="7" l="1"/>
  <c r="L52" i="6"/>
  <c r="L52" i="7"/>
  <c r="K52" i="6"/>
  <c r="K52" i="7"/>
  <c r="J52" i="6"/>
  <c r="J52" i="7"/>
  <c r="D72" i="6"/>
  <c r="D72" i="7"/>
  <c r="C61" i="6"/>
  <c r="C61" i="7"/>
  <c r="M61" i="7" s="1"/>
  <c r="G53" i="5"/>
  <c r="F53" i="5"/>
  <c r="H53" i="5"/>
  <c r="E73" i="4"/>
  <c r="C74" i="4"/>
  <c r="H62" i="3"/>
  <c r="I62" i="3" s="1"/>
  <c r="F63" i="3"/>
  <c r="G63" i="3"/>
  <c r="P52" i="7" l="1"/>
  <c r="L53" i="6"/>
  <c r="L53" i="7"/>
  <c r="J53" i="6"/>
  <c r="J53" i="7"/>
  <c r="K53" i="6"/>
  <c r="K53" i="7"/>
  <c r="D73" i="6"/>
  <c r="D73" i="7"/>
  <c r="C62" i="6"/>
  <c r="C62" i="7"/>
  <c r="M62" i="7" s="1"/>
  <c r="G54" i="5"/>
  <c r="F54" i="5"/>
  <c r="H54" i="5"/>
  <c r="E74" i="4"/>
  <c r="C75" i="4"/>
  <c r="G64" i="3"/>
  <c r="F64" i="3"/>
  <c r="H63" i="3"/>
  <c r="I63" i="3" s="1"/>
  <c r="L54" i="6" l="1"/>
  <c r="L54" i="7"/>
  <c r="K54" i="6"/>
  <c r="K54" i="7"/>
  <c r="P53" i="7"/>
  <c r="J54" i="6"/>
  <c r="J54" i="7"/>
  <c r="D74" i="6"/>
  <c r="D74" i="7"/>
  <c r="C63" i="6"/>
  <c r="C63" i="7"/>
  <c r="M63" i="7" s="1"/>
  <c r="G55" i="5"/>
  <c r="F55" i="5"/>
  <c r="H55" i="5"/>
  <c r="E75" i="4"/>
  <c r="C76" i="4"/>
  <c r="H64" i="3"/>
  <c r="I64" i="3" s="1"/>
  <c r="F65" i="3"/>
  <c r="G65" i="3"/>
  <c r="L55" i="6" l="1"/>
  <c r="L55" i="7"/>
  <c r="P54" i="7"/>
  <c r="J55" i="6"/>
  <c r="J55" i="7"/>
  <c r="K55" i="6"/>
  <c r="K55" i="7"/>
  <c r="D75" i="6"/>
  <c r="D75" i="7"/>
  <c r="C64" i="6"/>
  <c r="C64" i="7"/>
  <c r="M64" i="7" s="1"/>
  <c r="H56" i="5"/>
  <c r="G56" i="5"/>
  <c r="F56" i="5"/>
  <c r="E76" i="4"/>
  <c r="C77" i="4"/>
  <c r="G66" i="3"/>
  <c r="F66" i="3"/>
  <c r="H65" i="3"/>
  <c r="I65" i="3" s="1"/>
  <c r="J56" i="6" l="1"/>
  <c r="J56" i="7"/>
  <c r="P55" i="7"/>
  <c r="K56" i="6"/>
  <c r="K56" i="7"/>
  <c r="L56" i="6"/>
  <c r="L56" i="7"/>
  <c r="P56" i="7" s="1"/>
  <c r="D76" i="6"/>
  <c r="D76" i="7"/>
  <c r="C65" i="6"/>
  <c r="C65" i="7"/>
  <c r="M65" i="7" s="1"/>
  <c r="G57" i="5"/>
  <c r="F57" i="5"/>
  <c r="H57" i="5"/>
  <c r="E77" i="4"/>
  <c r="C78" i="4"/>
  <c r="H66" i="3"/>
  <c r="F67" i="3"/>
  <c r="I66" i="3"/>
  <c r="G67" i="3"/>
  <c r="K57" i="6" l="1"/>
  <c r="K57" i="7"/>
  <c r="L57" i="6"/>
  <c r="L57" i="7"/>
  <c r="J57" i="6"/>
  <c r="J57" i="7"/>
  <c r="D77" i="6"/>
  <c r="D77" i="7"/>
  <c r="C66" i="6"/>
  <c r="C66" i="7"/>
  <c r="M66" i="7" s="1"/>
  <c r="F58" i="5"/>
  <c r="H58" i="5"/>
  <c r="G58" i="5"/>
  <c r="E78" i="4"/>
  <c r="C79" i="4"/>
  <c r="G68" i="3"/>
  <c r="F68" i="3"/>
  <c r="H67" i="3"/>
  <c r="I67" i="3" s="1"/>
  <c r="K58" i="6" l="1"/>
  <c r="K58" i="7"/>
  <c r="J58" i="6"/>
  <c r="J58" i="7"/>
  <c r="P57" i="7"/>
  <c r="L58" i="6"/>
  <c r="L58" i="7"/>
  <c r="P58" i="7" s="1"/>
  <c r="D78" i="6"/>
  <c r="D78" i="7"/>
  <c r="C67" i="6"/>
  <c r="C67" i="7"/>
  <c r="M67" i="7" s="1"/>
  <c r="F59" i="5"/>
  <c r="G59" i="5"/>
  <c r="H59" i="5"/>
  <c r="E79" i="4"/>
  <c r="C80" i="4"/>
  <c r="F69" i="3"/>
  <c r="H68" i="3"/>
  <c r="I68" i="3" s="1"/>
  <c r="G69" i="3"/>
  <c r="L59" i="6" l="1"/>
  <c r="L59" i="7"/>
  <c r="K59" i="6"/>
  <c r="K59" i="7"/>
  <c r="J59" i="6"/>
  <c r="J59" i="7"/>
  <c r="D79" i="6"/>
  <c r="D79" i="7"/>
  <c r="C68" i="6"/>
  <c r="C68" i="7"/>
  <c r="M68" i="7" s="1"/>
  <c r="G60" i="5"/>
  <c r="F60" i="5"/>
  <c r="H60" i="5"/>
  <c r="E80" i="4"/>
  <c r="C81" i="4"/>
  <c r="G70" i="3"/>
  <c r="H69" i="3"/>
  <c r="I69" i="3" s="1"/>
  <c r="F70" i="3"/>
  <c r="K60" i="6" l="1"/>
  <c r="K60" i="7"/>
  <c r="P59" i="7"/>
  <c r="J60" i="6"/>
  <c r="J60" i="7"/>
  <c r="L60" i="6"/>
  <c r="L60" i="7"/>
  <c r="D80" i="6"/>
  <c r="D80" i="7"/>
  <c r="C69" i="6"/>
  <c r="C69" i="7"/>
  <c r="M69" i="7" s="1"/>
  <c r="H61" i="5"/>
  <c r="G61" i="5"/>
  <c r="F61" i="5"/>
  <c r="E81" i="4"/>
  <c r="C82" i="4"/>
  <c r="F71" i="3"/>
  <c r="H70" i="3"/>
  <c r="I70" i="3" s="1"/>
  <c r="G71" i="3"/>
  <c r="P60" i="7" l="1"/>
  <c r="L61" i="6"/>
  <c r="L61" i="7"/>
  <c r="J61" i="6"/>
  <c r="J61" i="7"/>
  <c r="K61" i="6"/>
  <c r="K61" i="7"/>
  <c r="D81" i="6"/>
  <c r="D81" i="7"/>
  <c r="C70" i="6"/>
  <c r="C70" i="7"/>
  <c r="M70" i="7" s="1"/>
  <c r="H62" i="5"/>
  <c r="G62" i="5"/>
  <c r="F62" i="5"/>
  <c r="E82" i="4"/>
  <c r="C83" i="4"/>
  <c r="G72" i="3"/>
  <c r="F72" i="3"/>
  <c r="H71" i="3"/>
  <c r="I71" i="3" s="1"/>
  <c r="L62" i="6" l="1"/>
  <c r="L62" i="7"/>
  <c r="J62" i="6"/>
  <c r="J62" i="7"/>
  <c r="P61" i="7"/>
  <c r="K62" i="6"/>
  <c r="K62" i="7"/>
  <c r="D82" i="6"/>
  <c r="D82" i="7"/>
  <c r="C71" i="6"/>
  <c r="C71" i="7"/>
  <c r="M71" i="7" s="1"/>
  <c r="G63" i="5"/>
  <c r="F63" i="5"/>
  <c r="H63" i="5"/>
  <c r="E83" i="4"/>
  <c r="C84" i="4"/>
  <c r="H72" i="3"/>
  <c r="F73" i="3"/>
  <c r="I72" i="3"/>
  <c r="G73" i="3"/>
  <c r="K63" i="6" l="1"/>
  <c r="K63" i="7"/>
  <c r="P62" i="7"/>
  <c r="L63" i="6"/>
  <c r="L63" i="7"/>
  <c r="J63" i="6"/>
  <c r="J63" i="7"/>
  <c r="D83" i="6"/>
  <c r="D83" i="7"/>
  <c r="C72" i="6"/>
  <c r="C72" i="7"/>
  <c r="M72" i="7" s="1"/>
  <c r="G64" i="5"/>
  <c r="H64" i="5"/>
  <c r="F64" i="5"/>
  <c r="E84" i="4"/>
  <c r="C85" i="4"/>
  <c r="G74" i="3"/>
  <c r="F74" i="3"/>
  <c r="H73" i="3"/>
  <c r="I73" i="3" s="1"/>
  <c r="P63" i="7" l="1"/>
  <c r="J64" i="6"/>
  <c r="J64" i="7"/>
  <c r="L64" i="6"/>
  <c r="L64" i="7"/>
  <c r="K64" i="6"/>
  <c r="K64" i="7"/>
  <c r="D84" i="6"/>
  <c r="D84" i="7"/>
  <c r="C73" i="6"/>
  <c r="C73" i="7"/>
  <c r="M73" i="7" s="1"/>
  <c r="G65" i="5"/>
  <c r="F65" i="5"/>
  <c r="H65" i="5"/>
  <c r="E85" i="4"/>
  <c r="C86" i="4"/>
  <c r="F75" i="3"/>
  <c r="H74" i="3"/>
  <c r="I74" i="3" s="1"/>
  <c r="G75" i="3"/>
  <c r="P64" i="7" l="1"/>
  <c r="L65" i="6"/>
  <c r="L65" i="7"/>
  <c r="J65" i="6"/>
  <c r="J65" i="7"/>
  <c r="K65" i="6"/>
  <c r="K65" i="7"/>
  <c r="D85" i="6"/>
  <c r="D85" i="7"/>
  <c r="C74" i="6"/>
  <c r="C74" i="7"/>
  <c r="M74" i="7" s="1"/>
  <c r="G66" i="5"/>
  <c r="F66" i="5"/>
  <c r="H66" i="5"/>
  <c r="E86" i="4"/>
  <c r="C87" i="4"/>
  <c r="G76" i="3"/>
  <c r="H75" i="3"/>
  <c r="I75" i="3" s="1"/>
  <c r="F76" i="3"/>
  <c r="K66" i="6" l="1"/>
  <c r="K66" i="7"/>
  <c r="L66" i="6"/>
  <c r="L66" i="7"/>
  <c r="P65" i="7"/>
  <c r="J66" i="6"/>
  <c r="J66" i="7"/>
  <c r="D86" i="6"/>
  <c r="D86" i="7"/>
  <c r="C75" i="6"/>
  <c r="C75" i="7"/>
  <c r="M75" i="7" s="1"/>
  <c r="H67" i="5"/>
  <c r="G67" i="5"/>
  <c r="F67" i="5"/>
  <c r="E87" i="4"/>
  <c r="C88" i="4"/>
  <c r="H76" i="3"/>
  <c r="F77" i="3"/>
  <c r="G77" i="3"/>
  <c r="I76" i="3"/>
  <c r="P66" i="7" l="1"/>
  <c r="J67" i="6"/>
  <c r="J67" i="7"/>
  <c r="K67" i="6"/>
  <c r="K67" i="7"/>
  <c r="L67" i="6"/>
  <c r="L67" i="7"/>
  <c r="D87" i="6"/>
  <c r="D87" i="7"/>
  <c r="C76" i="6"/>
  <c r="C76" i="7"/>
  <c r="M76" i="7" s="1"/>
  <c r="H68" i="5"/>
  <c r="G68" i="5"/>
  <c r="F68" i="5"/>
  <c r="E88" i="4"/>
  <c r="C89" i="4"/>
  <c r="G78" i="3"/>
  <c r="F78" i="3"/>
  <c r="H77" i="3"/>
  <c r="I77" i="3" s="1"/>
  <c r="P67" i="7" l="1"/>
  <c r="J68" i="6"/>
  <c r="J68" i="7"/>
  <c r="K68" i="6"/>
  <c r="K68" i="7"/>
  <c r="L68" i="6"/>
  <c r="L68" i="7"/>
  <c r="P68" i="7" s="1"/>
  <c r="D88" i="6"/>
  <c r="D88" i="7"/>
  <c r="C77" i="6"/>
  <c r="C77" i="7"/>
  <c r="M77" i="7" s="1"/>
  <c r="G69" i="5"/>
  <c r="F69" i="5"/>
  <c r="H69" i="5"/>
  <c r="E89" i="4"/>
  <c r="C90" i="4"/>
  <c r="F79" i="3"/>
  <c r="H78" i="3"/>
  <c r="I78" i="3" s="1"/>
  <c r="G79" i="3"/>
  <c r="J69" i="6" l="1"/>
  <c r="J69" i="7"/>
  <c r="L69" i="6"/>
  <c r="L69" i="7"/>
  <c r="K69" i="6"/>
  <c r="K69" i="7"/>
  <c r="D89" i="6"/>
  <c r="D89" i="7"/>
  <c r="C78" i="6"/>
  <c r="C78" i="7"/>
  <c r="M78" i="7" s="1"/>
  <c r="G70" i="5"/>
  <c r="H70" i="5"/>
  <c r="F70" i="5"/>
  <c r="E90" i="4"/>
  <c r="C91" i="4"/>
  <c r="G80" i="3"/>
  <c r="H79" i="3"/>
  <c r="I79" i="3" s="1"/>
  <c r="F80" i="3"/>
  <c r="P69" i="7" l="1"/>
  <c r="K70" i="6"/>
  <c r="K70" i="7"/>
  <c r="J70" i="6"/>
  <c r="J70" i="7"/>
  <c r="L70" i="6"/>
  <c r="L70" i="7"/>
  <c r="D90" i="6"/>
  <c r="D90" i="7"/>
  <c r="C79" i="6"/>
  <c r="C79" i="7"/>
  <c r="M79" i="7" s="1"/>
  <c r="H71" i="5"/>
  <c r="F71" i="5"/>
  <c r="G71" i="5"/>
  <c r="E91" i="4"/>
  <c r="C92" i="4"/>
  <c r="G81" i="3"/>
  <c r="F81" i="3"/>
  <c r="H80" i="3"/>
  <c r="I80" i="3" s="1"/>
  <c r="P70" i="7" l="1"/>
  <c r="K71" i="6"/>
  <c r="K71" i="7"/>
  <c r="L71" i="6"/>
  <c r="L71" i="7"/>
  <c r="J71" i="6"/>
  <c r="J71" i="7"/>
  <c r="D91" i="6"/>
  <c r="D91" i="7"/>
  <c r="C80" i="6"/>
  <c r="C80" i="7"/>
  <c r="M80" i="7" s="1"/>
  <c r="G72" i="5"/>
  <c r="F72" i="5"/>
  <c r="H72" i="5"/>
  <c r="E92" i="4"/>
  <c r="C93" i="4"/>
  <c r="H81" i="3"/>
  <c r="I81" i="3" s="1"/>
  <c r="F82" i="3"/>
  <c r="G82" i="3"/>
  <c r="P71" i="7" l="1"/>
  <c r="K72" i="6"/>
  <c r="K72" i="7"/>
  <c r="L72" i="6"/>
  <c r="L72" i="7"/>
  <c r="J72" i="6"/>
  <c r="J72" i="7"/>
  <c r="D92" i="6"/>
  <c r="D92" i="7"/>
  <c r="C81" i="6"/>
  <c r="C81" i="7"/>
  <c r="M81" i="7" s="1"/>
  <c r="H73" i="5"/>
  <c r="G73" i="5"/>
  <c r="F73" i="5"/>
  <c r="E93" i="4"/>
  <c r="C94" i="4"/>
  <c r="G83" i="3"/>
  <c r="F83" i="3"/>
  <c r="H82" i="3"/>
  <c r="I82" i="3" s="1"/>
  <c r="P72" i="7" l="1"/>
  <c r="L73" i="6"/>
  <c r="L73" i="7"/>
  <c r="K73" i="6"/>
  <c r="K73" i="7"/>
  <c r="J73" i="6"/>
  <c r="J73" i="7"/>
  <c r="D93" i="6"/>
  <c r="D93" i="7"/>
  <c r="C82" i="6"/>
  <c r="C82" i="7"/>
  <c r="M82" i="7" s="1"/>
  <c r="H74" i="5"/>
  <c r="G74" i="5"/>
  <c r="F74" i="5"/>
  <c r="E94" i="4"/>
  <c r="C95" i="4"/>
  <c r="H83" i="3"/>
  <c r="I83" i="3" s="1"/>
  <c r="F84" i="3"/>
  <c r="G84" i="3"/>
  <c r="J74" i="6" l="1"/>
  <c r="J74" i="7"/>
  <c r="P73" i="7"/>
  <c r="L74" i="6"/>
  <c r="L74" i="7"/>
  <c r="K74" i="6"/>
  <c r="K74" i="7"/>
  <c r="D94" i="6"/>
  <c r="D94" i="7"/>
  <c r="C83" i="6"/>
  <c r="C83" i="7"/>
  <c r="M83" i="7" s="1"/>
  <c r="G75" i="5"/>
  <c r="F75" i="5"/>
  <c r="H75" i="5"/>
  <c r="E95" i="4"/>
  <c r="C96" i="4"/>
  <c r="G85" i="3"/>
  <c r="F85" i="3"/>
  <c r="H84" i="3"/>
  <c r="I84" i="3" s="1"/>
  <c r="L75" i="6" l="1"/>
  <c r="L75" i="7"/>
  <c r="K75" i="6"/>
  <c r="K75" i="7"/>
  <c r="P74" i="7"/>
  <c r="J75" i="6"/>
  <c r="J75" i="7"/>
  <c r="D95" i="6"/>
  <c r="D95" i="7"/>
  <c r="C84" i="6"/>
  <c r="C84" i="7"/>
  <c r="M84" i="7" s="1"/>
  <c r="H76" i="5"/>
  <c r="G76" i="5"/>
  <c r="F76" i="5"/>
  <c r="E96" i="4"/>
  <c r="C97" i="4"/>
  <c r="H85" i="3"/>
  <c r="F86" i="3"/>
  <c r="I85" i="3"/>
  <c r="G86" i="3"/>
  <c r="J76" i="6" l="1"/>
  <c r="J76" i="7"/>
  <c r="P75" i="7"/>
  <c r="K76" i="6"/>
  <c r="K76" i="7"/>
  <c r="L76" i="6"/>
  <c r="L76" i="7"/>
  <c r="P76" i="7" s="1"/>
  <c r="D96" i="6"/>
  <c r="D96" i="7"/>
  <c r="C85" i="6"/>
  <c r="C85" i="7"/>
  <c r="M85" i="7" s="1"/>
  <c r="G77" i="5"/>
  <c r="F77" i="5"/>
  <c r="H77" i="5"/>
  <c r="E97" i="4"/>
  <c r="C98" i="4"/>
  <c r="G87" i="3"/>
  <c r="F87" i="3"/>
  <c r="H86" i="3"/>
  <c r="I86" i="3" s="1"/>
  <c r="L77" i="6" l="1"/>
  <c r="L77" i="7"/>
  <c r="J77" i="6"/>
  <c r="J77" i="7"/>
  <c r="K77" i="6"/>
  <c r="K77" i="7"/>
  <c r="D97" i="6"/>
  <c r="D97" i="7"/>
  <c r="C86" i="6"/>
  <c r="C86" i="7"/>
  <c r="M86" i="7" s="1"/>
  <c r="G78" i="5"/>
  <c r="F78" i="5"/>
  <c r="H78" i="5"/>
  <c r="E98" i="4"/>
  <c r="C99" i="4"/>
  <c r="H87" i="3"/>
  <c r="F88" i="3"/>
  <c r="G88" i="3"/>
  <c r="I87" i="3"/>
  <c r="K78" i="6" l="1"/>
  <c r="K78" i="7"/>
  <c r="P77" i="7"/>
  <c r="J78" i="6"/>
  <c r="J78" i="7"/>
  <c r="L78" i="6"/>
  <c r="L78" i="7"/>
  <c r="D98" i="6"/>
  <c r="D98" i="7"/>
  <c r="C87" i="6"/>
  <c r="C87" i="7"/>
  <c r="M87" i="7" s="1"/>
  <c r="F79" i="5"/>
  <c r="G79" i="5"/>
  <c r="H79" i="5"/>
  <c r="E99" i="4"/>
  <c r="C100" i="4"/>
  <c r="G89" i="3"/>
  <c r="H88" i="3"/>
  <c r="I88" i="3" s="1"/>
  <c r="F89" i="3"/>
  <c r="P78" i="7" l="1"/>
  <c r="J79" i="6"/>
  <c r="J79" i="7"/>
  <c r="K79" i="6"/>
  <c r="K79" i="7"/>
  <c r="L79" i="6"/>
  <c r="L79" i="7"/>
  <c r="P79" i="7" s="1"/>
  <c r="D99" i="6"/>
  <c r="D99" i="7"/>
  <c r="C88" i="6"/>
  <c r="C88" i="7"/>
  <c r="M88" i="7" s="1"/>
  <c r="H80" i="5"/>
  <c r="G80" i="5"/>
  <c r="F80" i="5"/>
  <c r="E100" i="4"/>
  <c r="C101" i="4"/>
  <c r="F90" i="3"/>
  <c r="H89" i="3"/>
  <c r="I89" i="3" s="1"/>
  <c r="G90" i="3"/>
  <c r="J80" i="6" l="1"/>
  <c r="J80" i="7"/>
  <c r="L80" i="6"/>
  <c r="L80" i="7"/>
  <c r="K80" i="6"/>
  <c r="K80" i="7"/>
  <c r="D100" i="6"/>
  <c r="D100" i="7"/>
  <c r="C89" i="6"/>
  <c r="C89" i="7"/>
  <c r="M89" i="7" s="1"/>
  <c r="G81" i="5"/>
  <c r="F81" i="5"/>
  <c r="H81" i="5"/>
  <c r="E101" i="4"/>
  <c r="C102" i="4"/>
  <c r="G91" i="3"/>
  <c r="F91" i="3"/>
  <c r="H90" i="3"/>
  <c r="I90" i="3" s="1"/>
  <c r="J81" i="6" l="1"/>
  <c r="J81" i="7"/>
  <c r="K81" i="6"/>
  <c r="K81" i="7"/>
  <c r="L81" i="6"/>
  <c r="L81" i="7"/>
  <c r="P81" i="7" s="1"/>
  <c r="P80" i="7"/>
  <c r="D101" i="6"/>
  <c r="D101" i="7"/>
  <c r="C90" i="6"/>
  <c r="C90" i="7"/>
  <c r="M90" i="7" s="1"/>
  <c r="H82" i="5"/>
  <c r="G82" i="5"/>
  <c r="F82" i="5"/>
  <c r="E102" i="4"/>
  <c r="C103" i="4"/>
  <c r="H91" i="3"/>
  <c r="I91" i="3" s="1"/>
  <c r="F92" i="3"/>
  <c r="G92" i="3"/>
  <c r="J82" i="6" l="1"/>
  <c r="J82" i="7"/>
  <c r="K82" i="6"/>
  <c r="K82" i="7"/>
  <c r="L82" i="6"/>
  <c r="L82" i="7"/>
  <c r="P82" i="7" s="1"/>
  <c r="D102" i="6"/>
  <c r="D102" i="7"/>
  <c r="C91" i="6"/>
  <c r="C91" i="7"/>
  <c r="M91" i="7" s="1"/>
  <c r="H83" i="5"/>
  <c r="G83" i="5"/>
  <c r="F83" i="5"/>
  <c r="E103" i="4"/>
  <c r="C104" i="4"/>
  <c r="G93" i="3"/>
  <c r="F93" i="3"/>
  <c r="H92" i="3"/>
  <c r="I92" i="3" s="1"/>
  <c r="L83" i="6" l="1"/>
  <c r="L83" i="7"/>
  <c r="J83" i="6"/>
  <c r="J83" i="7"/>
  <c r="K83" i="6"/>
  <c r="K83" i="7"/>
  <c r="D103" i="6"/>
  <c r="D103" i="7"/>
  <c r="C92" i="6"/>
  <c r="C92" i="7"/>
  <c r="M92" i="7" s="1"/>
  <c r="G84" i="5"/>
  <c r="F84" i="5"/>
  <c r="H84" i="5"/>
  <c r="E104" i="4"/>
  <c r="C105" i="4"/>
  <c r="H93" i="3"/>
  <c r="I93" i="3" s="1"/>
  <c r="F94" i="3"/>
  <c r="G94" i="3"/>
  <c r="K84" i="6" l="1"/>
  <c r="K84" i="7"/>
  <c r="J84" i="6"/>
  <c r="J84" i="7"/>
  <c r="L84" i="6"/>
  <c r="L84" i="7"/>
  <c r="P84" i="7" s="1"/>
  <c r="P83" i="7"/>
  <c r="D104" i="6"/>
  <c r="D104" i="7"/>
  <c r="C93" i="6"/>
  <c r="C93" i="7"/>
  <c r="M93" i="7" s="1"/>
  <c r="H85" i="5"/>
  <c r="G85" i="5"/>
  <c r="F85" i="5"/>
  <c r="E105" i="4"/>
  <c r="C106" i="4"/>
  <c r="G95" i="3"/>
  <c r="F95" i="3"/>
  <c r="H94" i="3"/>
  <c r="I94" i="3" s="1"/>
  <c r="J85" i="6" l="1"/>
  <c r="J85" i="7"/>
  <c r="L85" i="6"/>
  <c r="L85" i="7"/>
  <c r="K85" i="6"/>
  <c r="K85" i="7"/>
  <c r="D105" i="6"/>
  <c r="D105" i="7"/>
  <c r="C94" i="6"/>
  <c r="C94" i="7"/>
  <c r="M94" i="7" s="1"/>
  <c r="G86" i="5"/>
  <c r="H86" i="5"/>
  <c r="F86" i="5"/>
  <c r="E106" i="4"/>
  <c r="C107" i="4"/>
  <c r="H95" i="3"/>
  <c r="I95" i="3" s="1"/>
  <c r="F96" i="3"/>
  <c r="G96" i="3"/>
  <c r="P85" i="7" l="1"/>
  <c r="J86" i="6"/>
  <c r="J86" i="7"/>
  <c r="K86" i="6"/>
  <c r="K86" i="7"/>
  <c r="L86" i="6"/>
  <c r="L86" i="7"/>
  <c r="P86" i="7" s="1"/>
  <c r="D106" i="6"/>
  <c r="D106" i="7"/>
  <c r="C95" i="6"/>
  <c r="C95" i="7"/>
  <c r="M95" i="7" s="1"/>
  <c r="G87" i="5"/>
  <c r="F87" i="5"/>
  <c r="H87" i="5"/>
  <c r="E107" i="4"/>
  <c r="C108" i="4"/>
  <c r="F97" i="3"/>
  <c r="H96" i="3"/>
  <c r="I96" i="3" s="1"/>
  <c r="G97" i="3"/>
  <c r="J87" i="6" l="1"/>
  <c r="J87" i="7"/>
  <c r="L87" i="6"/>
  <c r="L87" i="7"/>
  <c r="K87" i="6"/>
  <c r="K87" i="7"/>
  <c r="D107" i="6"/>
  <c r="D107" i="7"/>
  <c r="C96" i="6"/>
  <c r="C96" i="7"/>
  <c r="M96" i="7" s="1"/>
  <c r="H88" i="5"/>
  <c r="G88" i="5"/>
  <c r="F88" i="5"/>
  <c r="E108" i="4"/>
  <c r="C109" i="4"/>
  <c r="G98" i="3"/>
  <c r="H97" i="3"/>
  <c r="I97" i="3" s="1"/>
  <c r="F98" i="3"/>
  <c r="P87" i="7" l="1"/>
  <c r="L88" i="6"/>
  <c r="L88" i="7"/>
  <c r="J88" i="6"/>
  <c r="J88" i="7"/>
  <c r="K88" i="6"/>
  <c r="K88" i="7"/>
  <c r="D108" i="6"/>
  <c r="D108" i="7"/>
  <c r="C97" i="6"/>
  <c r="C97" i="7"/>
  <c r="M97" i="7" s="1"/>
  <c r="G89" i="5"/>
  <c r="F89" i="5"/>
  <c r="H89" i="5"/>
  <c r="E109" i="4"/>
  <c r="C110" i="4"/>
  <c r="G99" i="3"/>
  <c r="F99" i="3"/>
  <c r="H98" i="3"/>
  <c r="I98" i="3" s="1"/>
  <c r="K89" i="6" l="1"/>
  <c r="K89" i="7"/>
  <c r="L89" i="6"/>
  <c r="L89" i="7"/>
  <c r="P88" i="7"/>
  <c r="J89" i="6"/>
  <c r="J89" i="7"/>
  <c r="D109" i="6"/>
  <c r="D109" i="7"/>
  <c r="C98" i="6"/>
  <c r="C98" i="7"/>
  <c r="M98" i="7" s="1"/>
  <c r="G90" i="5"/>
  <c r="F90" i="5"/>
  <c r="H90" i="5"/>
  <c r="E110" i="4"/>
  <c r="C111" i="4"/>
  <c r="H99" i="3"/>
  <c r="F100" i="3"/>
  <c r="G100" i="3"/>
  <c r="I99" i="3"/>
  <c r="K90" i="6" l="1"/>
  <c r="K90" i="7"/>
  <c r="P89" i="7"/>
  <c r="L90" i="6"/>
  <c r="L90" i="7"/>
  <c r="J90" i="6"/>
  <c r="J90" i="7"/>
  <c r="D110" i="6"/>
  <c r="D110" i="7"/>
  <c r="C99" i="6"/>
  <c r="C99" i="7"/>
  <c r="M99" i="7" s="1"/>
  <c r="G91" i="5"/>
  <c r="F91" i="5"/>
  <c r="H91" i="5"/>
  <c r="E111" i="4"/>
  <c r="C112" i="4"/>
  <c r="G101" i="3"/>
  <c r="H100" i="3"/>
  <c r="I100" i="3" s="1"/>
  <c r="F101" i="3"/>
  <c r="P90" i="7" l="1"/>
  <c r="L91" i="6"/>
  <c r="L91" i="7"/>
  <c r="K91" i="6"/>
  <c r="K91" i="7"/>
  <c r="J91" i="6"/>
  <c r="J91" i="7"/>
  <c r="D111" i="6"/>
  <c r="D111" i="7"/>
  <c r="C100" i="6"/>
  <c r="C100" i="7"/>
  <c r="M100" i="7" s="1"/>
  <c r="H92" i="5"/>
  <c r="G92" i="5"/>
  <c r="F92" i="5"/>
  <c r="E112" i="4"/>
  <c r="C113" i="4"/>
  <c r="F102" i="3"/>
  <c r="H101" i="3"/>
  <c r="I101" i="3"/>
  <c r="G102" i="3"/>
  <c r="P91" i="7" l="1"/>
  <c r="K92" i="6"/>
  <c r="K92" i="7"/>
  <c r="J92" i="6"/>
  <c r="J92" i="7"/>
  <c r="L92" i="6"/>
  <c r="L92" i="7"/>
  <c r="D112" i="6"/>
  <c r="D112" i="7"/>
  <c r="C101" i="6"/>
  <c r="C101" i="7"/>
  <c r="M101" i="7" s="1"/>
  <c r="G93" i="5"/>
  <c r="F93" i="5"/>
  <c r="H93" i="5"/>
  <c r="E113" i="4"/>
  <c r="C114" i="4"/>
  <c r="G103" i="3"/>
  <c r="F103" i="3"/>
  <c r="H102" i="3"/>
  <c r="I102" i="3" s="1"/>
  <c r="P92" i="7" l="1"/>
  <c r="K93" i="6"/>
  <c r="K93" i="7"/>
  <c r="L93" i="6"/>
  <c r="L93" i="7"/>
  <c r="J93" i="6"/>
  <c r="J93" i="7"/>
  <c r="D113" i="6"/>
  <c r="D113" i="7"/>
  <c r="C102" i="6"/>
  <c r="C102" i="7"/>
  <c r="M102" i="7" s="1"/>
  <c r="H94" i="5"/>
  <c r="G94" i="5"/>
  <c r="F94" i="5"/>
  <c r="E114" i="4"/>
  <c r="C115" i="4"/>
  <c r="H103" i="3"/>
  <c r="I103" i="3" s="1"/>
  <c r="F104" i="3"/>
  <c r="G104" i="3"/>
  <c r="P93" i="7" l="1"/>
  <c r="J94" i="6"/>
  <c r="J94" i="7"/>
  <c r="L94" i="6"/>
  <c r="L94" i="7"/>
  <c r="K94" i="6"/>
  <c r="K94" i="7"/>
  <c r="D114" i="6"/>
  <c r="D114" i="7"/>
  <c r="C103" i="6"/>
  <c r="C103" i="7"/>
  <c r="M103" i="7" s="1"/>
  <c r="F95" i="5"/>
  <c r="H95" i="5"/>
  <c r="G95" i="5"/>
  <c r="E115" i="4"/>
  <c r="C116" i="4"/>
  <c r="G105" i="3"/>
  <c r="F105" i="3"/>
  <c r="H104" i="3"/>
  <c r="I104" i="3" s="1"/>
  <c r="K95" i="6" l="1"/>
  <c r="K95" i="7"/>
  <c r="P94" i="7"/>
  <c r="L95" i="6"/>
  <c r="L95" i="7"/>
  <c r="J95" i="6"/>
  <c r="J95" i="7"/>
  <c r="D115" i="6"/>
  <c r="D115" i="7"/>
  <c r="C104" i="6"/>
  <c r="C104" i="7"/>
  <c r="M104" i="7" s="1"/>
  <c r="G96" i="5"/>
  <c r="F96" i="5"/>
  <c r="H96" i="5"/>
  <c r="E116" i="4"/>
  <c r="C117" i="4"/>
  <c r="H105" i="3"/>
  <c r="F106" i="3"/>
  <c r="I105" i="3"/>
  <c r="G106" i="3"/>
  <c r="P95" i="7" l="1"/>
  <c r="K96" i="6"/>
  <c r="K96" i="7"/>
  <c r="L96" i="6"/>
  <c r="L96" i="7"/>
  <c r="J96" i="6"/>
  <c r="J96" i="7"/>
  <c r="D116" i="6"/>
  <c r="D116" i="7"/>
  <c r="C105" i="6"/>
  <c r="C105" i="7"/>
  <c r="M105" i="7" s="1"/>
  <c r="H97" i="5"/>
  <c r="G97" i="5"/>
  <c r="F97" i="5"/>
  <c r="E117" i="4"/>
  <c r="C118" i="4"/>
  <c r="G107" i="3"/>
  <c r="F107" i="3"/>
  <c r="H106" i="3"/>
  <c r="I106" i="3" s="1"/>
  <c r="P96" i="7" l="1"/>
  <c r="K97" i="6"/>
  <c r="K97" i="7"/>
  <c r="L97" i="6"/>
  <c r="L97" i="7"/>
  <c r="J97" i="6"/>
  <c r="J97" i="7"/>
  <c r="D117" i="6"/>
  <c r="D117" i="7"/>
  <c r="C106" i="6"/>
  <c r="C106" i="7"/>
  <c r="M106" i="7" s="1"/>
  <c r="H98" i="5"/>
  <c r="G98" i="5"/>
  <c r="F98" i="5"/>
  <c r="E118" i="4"/>
  <c r="C119" i="4"/>
  <c r="H107" i="3"/>
  <c r="F108" i="3"/>
  <c r="I107" i="3"/>
  <c r="G108" i="3"/>
  <c r="P97" i="7" l="1"/>
  <c r="L98" i="6"/>
  <c r="L98" i="7"/>
  <c r="J98" i="6"/>
  <c r="J98" i="7"/>
  <c r="K98" i="6"/>
  <c r="K98" i="7"/>
  <c r="D118" i="6"/>
  <c r="D118" i="7"/>
  <c r="C107" i="6"/>
  <c r="C107" i="7"/>
  <c r="M107" i="7" s="1"/>
  <c r="G99" i="5"/>
  <c r="F99" i="5"/>
  <c r="H99" i="5"/>
  <c r="E119" i="4"/>
  <c r="C120" i="4"/>
  <c r="G109" i="3"/>
  <c r="F109" i="3"/>
  <c r="H108" i="3"/>
  <c r="I108" i="3" s="1"/>
  <c r="J99" i="6" l="1"/>
  <c r="J99" i="7"/>
  <c r="P98" i="7"/>
  <c r="K99" i="6"/>
  <c r="K99" i="7"/>
  <c r="L99" i="6"/>
  <c r="L99" i="7"/>
  <c r="D119" i="6"/>
  <c r="D119" i="7"/>
  <c r="C108" i="6"/>
  <c r="C108" i="7"/>
  <c r="M108" i="7" s="1"/>
  <c r="F100" i="5"/>
  <c r="H100" i="5"/>
  <c r="G100" i="5"/>
  <c r="E120" i="4"/>
  <c r="C121" i="4"/>
  <c r="H109" i="3"/>
  <c r="I109" i="3" s="1"/>
  <c r="F110" i="3"/>
  <c r="G110" i="3"/>
  <c r="P99" i="7" l="1"/>
  <c r="K100" i="6"/>
  <c r="K100" i="7"/>
  <c r="L100" i="6"/>
  <c r="L100" i="7"/>
  <c r="J100" i="6"/>
  <c r="J100" i="7"/>
  <c r="D120" i="6"/>
  <c r="D120" i="7"/>
  <c r="C109" i="6"/>
  <c r="C109" i="7"/>
  <c r="M109" i="7" s="1"/>
  <c r="G101" i="5"/>
  <c r="F101" i="5"/>
  <c r="H101" i="5"/>
  <c r="E121" i="4"/>
  <c r="C122" i="4"/>
  <c r="G111" i="3"/>
  <c r="F111" i="3"/>
  <c r="H110" i="3"/>
  <c r="I110" i="3" s="1"/>
  <c r="L101" i="6" l="1"/>
  <c r="L101" i="7"/>
  <c r="P100" i="7"/>
  <c r="J101" i="6"/>
  <c r="J101" i="7"/>
  <c r="K101" i="6"/>
  <c r="K101" i="7"/>
  <c r="D121" i="6"/>
  <c r="D121" i="7"/>
  <c r="C110" i="6"/>
  <c r="C110" i="7"/>
  <c r="M110" i="7" s="1"/>
  <c r="G102" i="5"/>
  <c r="F102" i="5"/>
  <c r="H102" i="5"/>
  <c r="E122" i="4"/>
  <c r="C123" i="4"/>
  <c r="G112" i="3"/>
  <c r="H111" i="3"/>
  <c r="I111" i="3" s="1"/>
  <c r="F112" i="3"/>
  <c r="K102" i="6" l="1"/>
  <c r="K102" i="7"/>
  <c r="P101" i="7"/>
  <c r="L102" i="6"/>
  <c r="L102" i="7"/>
  <c r="J102" i="6"/>
  <c r="J102" i="7"/>
  <c r="D122" i="6"/>
  <c r="D122" i="7"/>
  <c r="C111" i="6"/>
  <c r="C111" i="7"/>
  <c r="M111" i="7" s="1"/>
  <c r="G103" i="5"/>
  <c r="H103" i="5"/>
  <c r="F103" i="5"/>
  <c r="E123" i="4"/>
  <c r="C124" i="4"/>
  <c r="H112" i="3"/>
  <c r="F113" i="3"/>
  <c r="G113" i="3"/>
  <c r="I112" i="3"/>
  <c r="P102" i="7" l="1"/>
  <c r="J103" i="6"/>
  <c r="J103" i="7"/>
  <c r="L103" i="6"/>
  <c r="L103" i="7"/>
  <c r="K103" i="6"/>
  <c r="K103" i="7"/>
  <c r="D123" i="6"/>
  <c r="D123" i="7"/>
  <c r="C112" i="6"/>
  <c r="C112" i="7"/>
  <c r="M112" i="7" s="1"/>
  <c r="H104" i="5"/>
  <c r="G104" i="5"/>
  <c r="F104" i="5"/>
  <c r="E124" i="4"/>
  <c r="C125" i="4"/>
  <c r="G114" i="3"/>
  <c r="F114" i="3"/>
  <c r="H113" i="3"/>
  <c r="I113" i="3" s="1"/>
  <c r="P103" i="7" l="1"/>
  <c r="L104" i="6"/>
  <c r="L104" i="7"/>
  <c r="J104" i="6"/>
  <c r="J104" i="7"/>
  <c r="K104" i="6"/>
  <c r="K104" i="7"/>
  <c r="D124" i="6"/>
  <c r="D124" i="7"/>
  <c r="C113" i="6"/>
  <c r="C113" i="7"/>
  <c r="M113" i="7" s="1"/>
  <c r="G105" i="5"/>
  <c r="F105" i="5"/>
  <c r="H105" i="5"/>
  <c r="E125" i="4"/>
  <c r="C126" i="4"/>
  <c r="G115" i="3"/>
  <c r="F115" i="3"/>
  <c r="H114" i="3"/>
  <c r="I114" i="3" s="1"/>
  <c r="P104" i="7" l="1"/>
  <c r="K105" i="6"/>
  <c r="K105" i="7"/>
  <c r="L105" i="6"/>
  <c r="L105" i="7"/>
  <c r="J105" i="6"/>
  <c r="J105" i="7"/>
  <c r="D125" i="6"/>
  <c r="D125" i="7"/>
  <c r="C114" i="6"/>
  <c r="C114" i="7"/>
  <c r="M114" i="7" s="1"/>
  <c r="F106" i="5"/>
  <c r="H106" i="5"/>
  <c r="G106" i="5"/>
  <c r="C127" i="4"/>
  <c r="E126" i="4"/>
  <c r="H115" i="3"/>
  <c r="I115" i="3" s="1"/>
  <c r="F116" i="3"/>
  <c r="G116" i="3"/>
  <c r="P105" i="7" l="1"/>
  <c r="J106" i="6"/>
  <c r="J106" i="7"/>
  <c r="K106" i="6"/>
  <c r="K106" i="7"/>
  <c r="L106" i="6"/>
  <c r="L106" i="7"/>
  <c r="D126" i="6"/>
  <c r="D126" i="7"/>
  <c r="C115" i="6"/>
  <c r="C115" i="7"/>
  <c r="M115" i="7" s="1"/>
  <c r="F107" i="5"/>
  <c r="G107" i="5"/>
  <c r="H107" i="5"/>
  <c r="E127" i="4"/>
  <c r="C128" i="4"/>
  <c r="G117" i="3"/>
  <c r="F117" i="3"/>
  <c r="H116" i="3"/>
  <c r="I116" i="3" s="1"/>
  <c r="P106" i="7" l="1"/>
  <c r="J107" i="6"/>
  <c r="J107" i="7"/>
  <c r="L107" i="6"/>
  <c r="L107" i="7"/>
  <c r="K107" i="6"/>
  <c r="K107" i="7"/>
  <c r="D127" i="6"/>
  <c r="D127" i="7"/>
  <c r="C116" i="6"/>
  <c r="C116" i="7"/>
  <c r="M116" i="7" s="1"/>
  <c r="G108" i="5"/>
  <c r="F108" i="5"/>
  <c r="H108" i="5"/>
  <c r="E128" i="4"/>
  <c r="C129" i="4"/>
  <c r="G118" i="3"/>
  <c r="H117" i="3"/>
  <c r="I117" i="3" s="1"/>
  <c r="F118" i="3"/>
  <c r="J108" i="6" l="1"/>
  <c r="J108" i="7"/>
  <c r="L108" i="6"/>
  <c r="L108" i="7"/>
  <c r="K108" i="6"/>
  <c r="K108" i="7"/>
  <c r="P107" i="7"/>
  <c r="D128" i="6"/>
  <c r="D128" i="7"/>
  <c r="C117" i="6"/>
  <c r="C117" i="7"/>
  <c r="M117" i="7" s="1"/>
  <c r="H109" i="5"/>
  <c r="G109" i="5"/>
  <c r="F109" i="5"/>
  <c r="E129" i="4"/>
  <c r="C130" i="4"/>
  <c r="F119" i="3"/>
  <c r="H118" i="3"/>
  <c r="I118" i="3" s="1"/>
  <c r="G119" i="3"/>
  <c r="P108" i="7" l="1"/>
  <c r="L109" i="6"/>
  <c r="L109" i="7"/>
  <c r="J109" i="6"/>
  <c r="J109" i="7"/>
  <c r="K109" i="6"/>
  <c r="K109" i="7"/>
  <c r="D129" i="6"/>
  <c r="D129" i="7"/>
  <c r="C118" i="6"/>
  <c r="C118" i="7"/>
  <c r="M118" i="7" s="1"/>
  <c r="H110" i="5"/>
  <c r="G110" i="5"/>
  <c r="F110" i="5"/>
  <c r="E130" i="4"/>
  <c r="C131" i="4"/>
  <c r="G120" i="3"/>
  <c r="H119" i="3"/>
  <c r="I119" i="3" s="1"/>
  <c r="F120" i="3"/>
  <c r="L110" i="6" l="1"/>
  <c r="L110" i="7"/>
  <c r="J110" i="6"/>
  <c r="J110" i="7"/>
  <c r="P109" i="7"/>
  <c r="K110" i="6"/>
  <c r="K110" i="7"/>
  <c r="D130" i="6"/>
  <c r="D130" i="7"/>
  <c r="C119" i="6"/>
  <c r="C119" i="7"/>
  <c r="M119" i="7" s="1"/>
  <c r="G111" i="5"/>
  <c r="F111" i="5"/>
  <c r="H111" i="5"/>
  <c r="E131" i="4"/>
  <c r="C132" i="4"/>
  <c r="G121" i="3"/>
  <c r="F121" i="3"/>
  <c r="H120" i="3"/>
  <c r="I120" i="3" s="1"/>
  <c r="K111" i="6" l="1"/>
  <c r="K111" i="7"/>
  <c r="P110" i="7"/>
  <c r="L111" i="6"/>
  <c r="L111" i="7"/>
  <c r="J111" i="6"/>
  <c r="J111" i="7"/>
  <c r="D131" i="6"/>
  <c r="D131" i="7"/>
  <c r="C120" i="6"/>
  <c r="C120" i="7"/>
  <c r="M120" i="7" s="1"/>
  <c r="H112" i="5"/>
  <c r="G112" i="5"/>
  <c r="F112" i="5"/>
  <c r="E132" i="4"/>
  <c r="C133" i="4"/>
  <c r="H121" i="3"/>
  <c r="I121" i="3" s="1"/>
  <c r="F122" i="3"/>
  <c r="G122" i="3"/>
  <c r="P111" i="7" l="1"/>
  <c r="K112" i="6"/>
  <c r="K112" i="7"/>
  <c r="J112" i="6"/>
  <c r="J112" i="7"/>
  <c r="L112" i="6"/>
  <c r="L112" i="7"/>
  <c r="P112" i="7" s="1"/>
  <c r="D132" i="6"/>
  <c r="D132" i="7"/>
  <c r="C121" i="6"/>
  <c r="C121" i="7"/>
  <c r="M121" i="7" s="1"/>
  <c r="G113" i="5"/>
  <c r="F113" i="5"/>
  <c r="H113" i="5"/>
  <c r="E133" i="4"/>
  <c r="C134" i="4"/>
  <c r="G123" i="3"/>
  <c r="F123" i="3"/>
  <c r="H122" i="3"/>
  <c r="I122" i="3" s="1"/>
  <c r="K113" i="6" l="1"/>
  <c r="K113" i="7"/>
  <c r="L113" i="6"/>
  <c r="L113" i="7"/>
  <c r="J113" i="6"/>
  <c r="J113" i="7"/>
  <c r="D133" i="6"/>
  <c r="D133" i="7"/>
  <c r="C122" i="6"/>
  <c r="C122" i="7"/>
  <c r="M122" i="7" s="1"/>
  <c r="G114" i="5"/>
  <c r="F114" i="5"/>
  <c r="H114" i="5"/>
  <c r="E134" i="4"/>
  <c r="C135" i="4"/>
  <c r="H123" i="3"/>
  <c r="I123" i="3" s="1"/>
  <c r="F124" i="3"/>
  <c r="G124" i="3"/>
  <c r="J114" i="6" l="1"/>
  <c r="J114" i="7"/>
  <c r="K114" i="6"/>
  <c r="K114" i="7"/>
  <c r="P113" i="7"/>
  <c r="L114" i="6"/>
  <c r="L114" i="7"/>
  <c r="P114" i="7" s="1"/>
  <c r="D134" i="6"/>
  <c r="D134" i="7"/>
  <c r="C123" i="6"/>
  <c r="C123" i="7"/>
  <c r="M123" i="7" s="1"/>
  <c r="H115" i="5"/>
  <c r="G115" i="5"/>
  <c r="F115" i="5"/>
  <c r="E135" i="4"/>
  <c r="C136" i="4"/>
  <c r="G125" i="3"/>
  <c r="H124" i="3"/>
  <c r="I124" i="3" s="1"/>
  <c r="F125" i="3"/>
  <c r="J115" i="6" l="1"/>
  <c r="J115" i="7"/>
  <c r="K115" i="6"/>
  <c r="K115" i="7"/>
  <c r="L115" i="6"/>
  <c r="L115" i="7"/>
  <c r="P115" i="7" s="1"/>
  <c r="D135" i="6"/>
  <c r="D135" i="7"/>
  <c r="C124" i="6"/>
  <c r="C124" i="7"/>
  <c r="M124" i="7" s="1"/>
  <c r="H116" i="5"/>
  <c r="F116" i="5"/>
  <c r="G116" i="5"/>
  <c r="E136" i="4"/>
  <c r="C137" i="4"/>
  <c r="F126" i="3"/>
  <c r="H125" i="3"/>
  <c r="G126" i="3"/>
  <c r="I125" i="3"/>
  <c r="L116" i="6" l="1"/>
  <c r="L116" i="7"/>
  <c r="K116" i="6"/>
  <c r="K116" i="7"/>
  <c r="J116" i="6"/>
  <c r="J116" i="7"/>
  <c r="D136" i="6"/>
  <c r="D136" i="7"/>
  <c r="C125" i="6"/>
  <c r="C125" i="7"/>
  <c r="M125" i="7" s="1"/>
  <c r="G117" i="5"/>
  <c r="F117" i="5"/>
  <c r="H117" i="5"/>
  <c r="E137" i="4"/>
  <c r="C138" i="4"/>
  <c r="G127" i="3"/>
  <c r="F127" i="3"/>
  <c r="H126" i="3"/>
  <c r="I126" i="3" s="1"/>
  <c r="J117" i="6" l="1"/>
  <c r="J117" i="7"/>
  <c r="L117" i="6"/>
  <c r="L117" i="7"/>
  <c r="P116" i="7"/>
  <c r="K117" i="6"/>
  <c r="K117" i="7"/>
  <c r="D137" i="6"/>
  <c r="D137" i="7"/>
  <c r="C126" i="6"/>
  <c r="C126" i="7"/>
  <c r="M126" i="7" s="1"/>
  <c r="H118" i="5"/>
  <c r="G118" i="5"/>
  <c r="F118" i="5"/>
  <c r="E138" i="4"/>
  <c r="C139" i="4"/>
  <c r="H127" i="3"/>
  <c r="F128" i="3"/>
  <c r="I127" i="3"/>
  <c r="G128" i="3"/>
  <c r="P117" i="7" l="1"/>
  <c r="K118" i="6"/>
  <c r="K118" i="7"/>
  <c r="J118" i="6"/>
  <c r="J118" i="7"/>
  <c r="L118" i="6"/>
  <c r="L118" i="7"/>
  <c r="D138" i="6"/>
  <c r="D138" i="7"/>
  <c r="C127" i="6"/>
  <c r="C127" i="7"/>
  <c r="M127" i="7" s="1"/>
  <c r="H119" i="5"/>
  <c r="G119" i="5"/>
  <c r="F119" i="5"/>
  <c r="E139" i="4"/>
  <c r="C140" i="4"/>
  <c r="F129" i="3"/>
  <c r="H128" i="3"/>
  <c r="I128" i="3" s="1"/>
  <c r="G129" i="3"/>
  <c r="P118" i="7" l="1"/>
  <c r="K119" i="6"/>
  <c r="K119" i="7"/>
  <c r="J119" i="6"/>
  <c r="J119" i="7"/>
  <c r="L119" i="6"/>
  <c r="L119" i="7"/>
  <c r="D139" i="6"/>
  <c r="D139" i="7"/>
  <c r="C128" i="6"/>
  <c r="C128" i="7"/>
  <c r="M128" i="7" s="1"/>
  <c r="G120" i="5"/>
  <c r="F120" i="5"/>
  <c r="H120" i="5"/>
  <c r="E140" i="4"/>
  <c r="C141" i="4"/>
  <c r="G130" i="3"/>
  <c r="H129" i="3"/>
  <c r="I129" i="3" s="1"/>
  <c r="F130" i="3"/>
  <c r="J120" i="6" l="1"/>
  <c r="J120" i="7"/>
  <c r="P119" i="7"/>
  <c r="L120" i="6"/>
  <c r="L120" i="7"/>
  <c r="K120" i="6"/>
  <c r="K120" i="7"/>
  <c r="D140" i="6"/>
  <c r="D140" i="7"/>
  <c r="C129" i="6"/>
  <c r="C129" i="7"/>
  <c r="M129" i="7" s="1"/>
  <c r="H121" i="5"/>
  <c r="G121" i="5"/>
  <c r="F121" i="5"/>
  <c r="E141" i="4"/>
  <c r="C142" i="4"/>
  <c r="G131" i="3"/>
  <c r="F131" i="3"/>
  <c r="H130" i="3"/>
  <c r="I130" i="3" s="1"/>
  <c r="P120" i="7" l="1"/>
  <c r="L121" i="6"/>
  <c r="L121" i="7"/>
  <c r="J121" i="6"/>
  <c r="J121" i="7"/>
  <c r="K121" i="6"/>
  <c r="K121" i="7"/>
  <c r="D141" i="6"/>
  <c r="D141" i="7"/>
  <c r="C130" i="6"/>
  <c r="C130" i="7"/>
  <c r="M130" i="7" s="1"/>
  <c r="H122" i="5"/>
  <c r="G122" i="5"/>
  <c r="F122" i="5"/>
  <c r="E142" i="4"/>
  <c r="C143" i="4"/>
  <c r="H131" i="3"/>
  <c r="F132" i="3"/>
  <c r="I131" i="3"/>
  <c r="G132" i="3"/>
  <c r="L122" i="6" l="1"/>
  <c r="L122" i="7"/>
  <c r="J122" i="6"/>
  <c r="J122" i="7"/>
  <c r="P121" i="7"/>
  <c r="K122" i="6"/>
  <c r="K122" i="7"/>
  <c r="D142" i="6"/>
  <c r="D142" i="7"/>
  <c r="C131" i="6"/>
  <c r="C131" i="7"/>
  <c r="M131" i="7" s="1"/>
  <c r="G123" i="5"/>
  <c r="F123" i="5"/>
  <c r="H123" i="5"/>
  <c r="E143" i="4"/>
  <c r="C144" i="4"/>
  <c r="H132" i="3"/>
  <c r="F133" i="3"/>
  <c r="I132" i="3"/>
  <c r="G133" i="3"/>
  <c r="K123" i="6" l="1"/>
  <c r="K123" i="7"/>
  <c r="L123" i="6"/>
  <c r="L123" i="7"/>
  <c r="P122" i="7"/>
  <c r="J123" i="6"/>
  <c r="J123" i="7"/>
  <c r="D143" i="6"/>
  <c r="D143" i="7"/>
  <c r="C132" i="6"/>
  <c r="C132" i="7"/>
  <c r="M132" i="7" s="1"/>
  <c r="H124" i="5"/>
  <c r="G124" i="5"/>
  <c r="F124" i="5"/>
  <c r="E144" i="4"/>
  <c r="C145" i="4"/>
  <c r="G134" i="3"/>
  <c r="H133" i="3"/>
  <c r="I133" i="3" s="1"/>
  <c r="F134" i="3"/>
  <c r="P123" i="7" l="1"/>
  <c r="J124" i="6"/>
  <c r="J124" i="7"/>
  <c r="K124" i="6"/>
  <c r="K124" i="7"/>
  <c r="L124" i="6"/>
  <c r="L124" i="7"/>
  <c r="D144" i="6"/>
  <c r="D144" i="7"/>
  <c r="C133" i="6"/>
  <c r="C133" i="7"/>
  <c r="M133" i="7" s="1"/>
  <c r="G125" i="5"/>
  <c r="F125" i="5"/>
  <c r="H125" i="5"/>
  <c r="E145" i="4"/>
  <c r="C146" i="4"/>
  <c r="F135" i="3"/>
  <c r="H134" i="3"/>
  <c r="I134" i="3" s="1"/>
  <c r="G135" i="3"/>
  <c r="P124" i="7" l="1"/>
  <c r="J125" i="6"/>
  <c r="J125" i="7"/>
  <c r="L125" i="6"/>
  <c r="L125" i="7"/>
  <c r="K125" i="6"/>
  <c r="K125" i="7"/>
  <c r="D145" i="6"/>
  <c r="D145" i="7"/>
  <c r="C134" i="6"/>
  <c r="C134" i="7"/>
  <c r="M134" i="7" s="1"/>
  <c r="G126" i="5"/>
  <c r="F126" i="5"/>
  <c r="H126" i="5"/>
  <c r="E146" i="4"/>
  <c r="C147" i="4"/>
  <c r="G136" i="3"/>
  <c r="F136" i="3"/>
  <c r="H135" i="3"/>
  <c r="I135" i="3" s="1"/>
  <c r="K126" i="6" l="1"/>
  <c r="K126" i="7"/>
  <c r="J126" i="6"/>
  <c r="J126" i="7"/>
  <c r="L126" i="6"/>
  <c r="L126" i="7"/>
  <c r="P126" i="7" s="1"/>
  <c r="P125" i="7"/>
  <c r="D146" i="6"/>
  <c r="D146" i="7"/>
  <c r="C135" i="6"/>
  <c r="C135" i="7"/>
  <c r="M135" i="7" s="1"/>
  <c r="F127" i="5"/>
  <c r="H127" i="5"/>
  <c r="G127" i="5"/>
  <c r="E147" i="4"/>
  <c r="C148" i="4"/>
  <c r="H136" i="3"/>
  <c r="F137" i="3"/>
  <c r="G137" i="3"/>
  <c r="I136" i="3"/>
  <c r="J127" i="6" l="1"/>
  <c r="J127" i="7"/>
  <c r="K127" i="6"/>
  <c r="K127" i="7"/>
  <c r="L127" i="6"/>
  <c r="L127" i="7"/>
  <c r="P127" i="7" s="1"/>
  <c r="D147" i="6"/>
  <c r="D147" i="7"/>
  <c r="C136" i="6"/>
  <c r="C136" i="7"/>
  <c r="M136" i="7" s="1"/>
  <c r="H128" i="5"/>
  <c r="G128" i="5"/>
  <c r="F128" i="5"/>
  <c r="E148" i="4"/>
  <c r="C149" i="4"/>
  <c r="G138" i="3"/>
  <c r="F138" i="3"/>
  <c r="H137" i="3"/>
  <c r="I137" i="3" s="1"/>
  <c r="L128" i="6" l="1"/>
  <c r="L128" i="7"/>
  <c r="J128" i="6"/>
  <c r="J128" i="7"/>
  <c r="K128" i="6"/>
  <c r="K128" i="7"/>
  <c r="D148" i="6"/>
  <c r="D148" i="7"/>
  <c r="C137" i="6"/>
  <c r="C137" i="7"/>
  <c r="M137" i="7" s="1"/>
  <c r="F129" i="5"/>
  <c r="H129" i="5"/>
  <c r="G129" i="5"/>
  <c r="E149" i="4"/>
  <c r="C150" i="4"/>
  <c r="G139" i="3"/>
  <c r="F139" i="3"/>
  <c r="H138" i="3"/>
  <c r="I138" i="3" s="1"/>
  <c r="L129" i="6" l="1"/>
  <c r="L129" i="7"/>
  <c r="P128" i="7"/>
  <c r="J129" i="6"/>
  <c r="J129" i="7"/>
  <c r="K129" i="6"/>
  <c r="K129" i="7"/>
  <c r="D149" i="6"/>
  <c r="D149" i="7"/>
  <c r="C138" i="6"/>
  <c r="C138" i="7"/>
  <c r="M138" i="7" s="1"/>
  <c r="F130" i="5"/>
  <c r="H130" i="5"/>
  <c r="G130" i="5"/>
  <c r="E150" i="4"/>
  <c r="C151" i="4"/>
  <c r="F140" i="3"/>
  <c r="H139" i="3"/>
  <c r="I139" i="3" s="1"/>
  <c r="G140" i="3"/>
  <c r="J130" i="6" l="1"/>
  <c r="J130" i="7"/>
  <c r="L130" i="6"/>
  <c r="L130" i="7"/>
  <c r="P129" i="7"/>
  <c r="K130" i="6"/>
  <c r="K130" i="7"/>
  <c r="D150" i="6"/>
  <c r="D150" i="7"/>
  <c r="C139" i="6"/>
  <c r="C139" i="7"/>
  <c r="M139" i="7" s="1"/>
  <c r="H131" i="5"/>
  <c r="G131" i="5"/>
  <c r="F131" i="5"/>
  <c r="E151" i="4"/>
  <c r="C152" i="4"/>
  <c r="G141" i="3"/>
  <c r="H140" i="3"/>
  <c r="I140" i="3" s="1"/>
  <c r="F141" i="3"/>
  <c r="J131" i="6" l="1"/>
  <c r="J131" i="7"/>
  <c r="P130" i="7"/>
  <c r="K131" i="6"/>
  <c r="K131" i="7"/>
  <c r="L131" i="6"/>
  <c r="L131" i="7"/>
  <c r="D151" i="6"/>
  <c r="D151" i="7"/>
  <c r="C140" i="6"/>
  <c r="C140" i="7"/>
  <c r="M140" i="7" s="1"/>
  <c r="G132" i="5"/>
  <c r="F132" i="5"/>
  <c r="H132" i="5"/>
  <c r="E152" i="4"/>
  <c r="C153" i="4"/>
  <c r="G142" i="3"/>
  <c r="H141" i="3"/>
  <c r="I141" i="3" s="1"/>
  <c r="F142" i="3"/>
  <c r="P131" i="7" l="1"/>
  <c r="K132" i="6"/>
  <c r="K132" i="7"/>
  <c r="L132" i="6"/>
  <c r="L132" i="7"/>
  <c r="J132" i="6"/>
  <c r="J132" i="7"/>
  <c r="D152" i="6"/>
  <c r="D152" i="7"/>
  <c r="C141" i="6"/>
  <c r="C141" i="7"/>
  <c r="M141" i="7" s="1"/>
  <c r="F133" i="5"/>
  <c r="H133" i="5"/>
  <c r="G133" i="5"/>
  <c r="E153" i="4"/>
  <c r="C154" i="4"/>
  <c r="F143" i="3"/>
  <c r="H142" i="3"/>
  <c r="I142" i="3" s="1"/>
  <c r="G143" i="3"/>
  <c r="J133" i="6" l="1"/>
  <c r="J133" i="7"/>
  <c r="K133" i="6"/>
  <c r="K133" i="7"/>
  <c r="P132" i="7"/>
  <c r="L133" i="6"/>
  <c r="L133" i="7"/>
  <c r="P133" i="7" s="1"/>
  <c r="D153" i="6"/>
  <c r="D153" i="7"/>
  <c r="C142" i="6"/>
  <c r="C142" i="7"/>
  <c r="M142" i="7" s="1"/>
  <c r="G134" i="5"/>
  <c r="F134" i="5"/>
  <c r="H134" i="5"/>
  <c r="E154" i="4"/>
  <c r="C155" i="4"/>
  <c r="G144" i="3"/>
  <c r="H143" i="3"/>
  <c r="I143" i="3" s="1"/>
  <c r="F144" i="3"/>
  <c r="L134" i="6" l="1"/>
  <c r="L134" i="7"/>
  <c r="K134" i="6"/>
  <c r="K134" i="7"/>
  <c r="J134" i="6"/>
  <c r="J134" i="7"/>
  <c r="D154" i="6"/>
  <c r="D154" i="7"/>
  <c r="C143" i="6"/>
  <c r="C143" i="7"/>
  <c r="M143" i="7" s="1"/>
  <c r="G135" i="5"/>
  <c r="F135" i="5"/>
  <c r="H135" i="5"/>
  <c r="E155" i="4"/>
  <c r="C156" i="4"/>
  <c r="H144" i="3"/>
  <c r="I144" i="3" s="1"/>
  <c r="F145" i="3"/>
  <c r="G145" i="3"/>
  <c r="J135" i="6" l="1"/>
  <c r="J135" i="7"/>
  <c r="P134" i="7"/>
  <c r="K135" i="6"/>
  <c r="K135" i="7"/>
  <c r="L135" i="6"/>
  <c r="L135" i="7"/>
  <c r="P135" i="7" s="1"/>
  <c r="D155" i="6"/>
  <c r="D155" i="7"/>
  <c r="C144" i="6"/>
  <c r="C144" i="7"/>
  <c r="M144" i="7" s="1"/>
  <c r="H136" i="5"/>
  <c r="G136" i="5"/>
  <c r="F136" i="5"/>
  <c r="E156" i="4"/>
  <c r="C157" i="4"/>
  <c r="G146" i="3"/>
  <c r="F146" i="3"/>
  <c r="H145" i="3"/>
  <c r="I145" i="3" s="1"/>
  <c r="L136" i="6" l="1"/>
  <c r="L136" i="7"/>
  <c r="J136" i="6"/>
  <c r="J136" i="7"/>
  <c r="K136" i="6"/>
  <c r="K136" i="7"/>
  <c r="D156" i="6"/>
  <c r="D156" i="7"/>
  <c r="C145" i="6"/>
  <c r="C145" i="7"/>
  <c r="M145" i="7" s="1"/>
  <c r="H137" i="5"/>
  <c r="G137" i="5"/>
  <c r="F137" i="5"/>
  <c r="E157" i="4"/>
  <c r="C158" i="4"/>
  <c r="F147" i="3"/>
  <c r="H146" i="3"/>
  <c r="I146" i="3" s="1"/>
  <c r="G147" i="3"/>
  <c r="L137" i="6" l="1"/>
  <c r="L137" i="7"/>
  <c r="J137" i="6"/>
  <c r="J137" i="7"/>
  <c r="P136" i="7"/>
  <c r="K137" i="6"/>
  <c r="K137" i="7"/>
  <c r="D157" i="6"/>
  <c r="D157" i="7"/>
  <c r="C146" i="6"/>
  <c r="C146" i="7"/>
  <c r="M146" i="7" s="1"/>
  <c r="G138" i="5"/>
  <c r="F138" i="5"/>
  <c r="H138" i="5"/>
  <c r="E158" i="4"/>
  <c r="C159" i="4"/>
  <c r="G148" i="3"/>
  <c r="F148" i="3"/>
  <c r="H147" i="3"/>
  <c r="I147" i="3" s="1"/>
  <c r="K138" i="6" l="1"/>
  <c r="K138" i="7"/>
  <c r="L138" i="6"/>
  <c r="L138" i="7"/>
  <c r="P137" i="7"/>
  <c r="J138" i="6"/>
  <c r="J138" i="7"/>
  <c r="D158" i="6"/>
  <c r="D158" i="7"/>
  <c r="C147" i="6"/>
  <c r="C147" i="7"/>
  <c r="M147" i="7" s="1"/>
  <c r="H139" i="5"/>
  <c r="F139" i="5"/>
  <c r="G139" i="5"/>
  <c r="E159" i="4"/>
  <c r="C160" i="4"/>
  <c r="H148" i="3"/>
  <c r="F149" i="3"/>
  <c r="I148" i="3"/>
  <c r="G149" i="3"/>
  <c r="P138" i="7" l="1"/>
  <c r="J139" i="6"/>
  <c r="J139" i="7"/>
  <c r="K139" i="6"/>
  <c r="K139" i="7"/>
  <c r="L139" i="6"/>
  <c r="L139" i="7"/>
  <c r="P139" i="7" s="1"/>
  <c r="D159" i="6"/>
  <c r="D159" i="7"/>
  <c r="C148" i="6"/>
  <c r="C148" i="7"/>
  <c r="M148" i="7" s="1"/>
  <c r="F140" i="5"/>
  <c r="H140" i="5"/>
  <c r="G140" i="5"/>
  <c r="E160" i="4"/>
  <c r="C161" i="4"/>
  <c r="G150" i="3"/>
  <c r="F150" i="3"/>
  <c r="H149" i="3"/>
  <c r="I149" i="3" s="1"/>
  <c r="J140" i="6" l="1"/>
  <c r="J140" i="7"/>
  <c r="K140" i="6"/>
  <c r="K140" i="7"/>
  <c r="L140" i="6"/>
  <c r="L140" i="7"/>
  <c r="P140" i="7" s="1"/>
  <c r="D160" i="6"/>
  <c r="D160" i="7"/>
  <c r="C149" i="6"/>
  <c r="C149" i="7"/>
  <c r="M149" i="7" s="1"/>
  <c r="G141" i="5"/>
  <c r="F141" i="5"/>
  <c r="H141" i="5"/>
  <c r="E161" i="4"/>
  <c r="C162" i="4"/>
  <c r="F151" i="3"/>
  <c r="H150" i="3"/>
  <c r="I150" i="3"/>
  <c r="G151" i="3"/>
  <c r="K141" i="6" l="1"/>
  <c r="K141" i="7"/>
  <c r="J141" i="6"/>
  <c r="J141" i="7"/>
  <c r="L141" i="6"/>
  <c r="L141" i="7"/>
  <c r="P141" i="7" s="1"/>
  <c r="D161" i="6"/>
  <c r="D161" i="7"/>
  <c r="C150" i="6"/>
  <c r="C150" i="7"/>
  <c r="M150" i="7" s="1"/>
  <c r="H142" i="5"/>
  <c r="G142" i="5"/>
  <c r="F142" i="5"/>
  <c r="E162" i="4"/>
  <c r="C163" i="4"/>
  <c r="G152" i="3"/>
  <c r="F152" i="3"/>
  <c r="H151" i="3"/>
  <c r="I151" i="3" s="1"/>
  <c r="L142" i="6" l="1"/>
  <c r="L142" i="7"/>
  <c r="J142" i="6"/>
  <c r="J142" i="7"/>
  <c r="K142" i="6"/>
  <c r="K142" i="7"/>
  <c r="D162" i="6"/>
  <c r="D162" i="7"/>
  <c r="C151" i="6"/>
  <c r="C151" i="7"/>
  <c r="M151" i="7" s="1"/>
  <c r="H143" i="5"/>
  <c r="G143" i="5"/>
  <c r="F143" i="5"/>
  <c r="E163" i="4"/>
  <c r="C164" i="4"/>
  <c r="H152" i="3"/>
  <c r="I152" i="3" s="1"/>
  <c r="F153" i="3"/>
  <c r="G153" i="3"/>
  <c r="L143" i="6" l="1"/>
  <c r="L143" i="7"/>
  <c r="P142" i="7"/>
  <c r="K143" i="6"/>
  <c r="K143" i="7"/>
  <c r="J143" i="6"/>
  <c r="J143" i="7"/>
  <c r="D163" i="6"/>
  <c r="D163" i="7"/>
  <c r="C152" i="6"/>
  <c r="C152" i="7"/>
  <c r="M152" i="7" s="1"/>
  <c r="G144" i="5"/>
  <c r="F144" i="5"/>
  <c r="H144" i="5"/>
  <c r="E164" i="4"/>
  <c r="C165" i="4"/>
  <c r="G154" i="3"/>
  <c r="H153" i="3"/>
  <c r="I153" i="3" s="1"/>
  <c r="F154" i="3"/>
  <c r="K144" i="6" l="1"/>
  <c r="K144" i="7"/>
  <c r="P143" i="7"/>
  <c r="L144" i="6"/>
  <c r="L144" i="7"/>
  <c r="J144" i="6"/>
  <c r="J144" i="7"/>
  <c r="D164" i="6"/>
  <c r="D164" i="7"/>
  <c r="C153" i="6"/>
  <c r="C153" i="7"/>
  <c r="M153" i="7" s="1"/>
  <c r="H145" i="5"/>
  <c r="G145" i="5"/>
  <c r="F145" i="5"/>
  <c r="E165" i="4"/>
  <c r="C166" i="4"/>
  <c r="G155" i="3"/>
  <c r="F155" i="3"/>
  <c r="H154" i="3"/>
  <c r="I154" i="3" s="1"/>
  <c r="L145" i="6" l="1"/>
  <c r="L145" i="7"/>
  <c r="P144" i="7"/>
  <c r="J145" i="6"/>
  <c r="J145" i="7"/>
  <c r="K145" i="6"/>
  <c r="K145" i="7"/>
  <c r="D165" i="6"/>
  <c r="D165" i="7"/>
  <c r="C154" i="6"/>
  <c r="C154" i="7"/>
  <c r="M154" i="7" s="1"/>
  <c r="H146" i="5"/>
  <c r="G146" i="5"/>
  <c r="F146" i="5"/>
  <c r="E166" i="4"/>
  <c r="C167" i="4"/>
  <c r="F156" i="3"/>
  <c r="H155" i="3"/>
  <c r="G156" i="3"/>
  <c r="I155" i="3"/>
  <c r="J146" i="6" l="1"/>
  <c r="J146" i="7"/>
  <c r="P145" i="7"/>
  <c r="K146" i="6"/>
  <c r="K146" i="7"/>
  <c r="L146" i="6"/>
  <c r="L146" i="7"/>
  <c r="P146" i="7" s="1"/>
  <c r="D166" i="6"/>
  <c r="D166" i="7"/>
  <c r="C155" i="6"/>
  <c r="C155" i="7"/>
  <c r="M155" i="7" s="1"/>
  <c r="G147" i="5"/>
  <c r="F147" i="5"/>
  <c r="H147" i="5"/>
  <c r="E167" i="4"/>
  <c r="C168" i="4"/>
  <c r="G157" i="3"/>
  <c r="F157" i="3"/>
  <c r="H156" i="3"/>
  <c r="I156" i="3" s="1"/>
  <c r="K147" i="6" l="1"/>
  <c r="K147" i="7"/>
  <c r="L147" i="6"/>
  <c r="L147" i="7"/>
  <c r="J147" i="6"/>
  <c r="J147" i="7"/>
  <c r="D167" i="6"/>
  <c r="D167" i="7"/>
  <c r="C156" i="6"/>
  <c r="C156" i="7"/>
  <c r="M156" i="7" s="1"/>
  <c r="H148" i="5"/>
  <c r="G148" i="5"/>
  <c r="F148" i="5"/>
  <c r="E168" i="4"/>
  <c r="C169" i="4"/>
  <c r="G158" i="3"/>
  <c r="F158" i="3"/>
  <c r="H157" i="3"/>
  <c r="I157" i="3" s="1"/>
  <c r="L148" i="6" l="1"/>
  <c r="L148" i="7"/>
  <c r="P147" i="7"/>
  <c r="J148" i="6"/>
  <c r="J148" i="7"/>
  <c r="K148" i="6"/>
  <c r="K148" i="7"/>
  <c r="D168" i="6"/>
  <c r="D168" i="7"/>
  <c r="C157" i="6"/>
  <c r="C157" i="7"/>
  <c r="M157" i="7" s="1"/>
  <c r="H149" i="5"/>
  <c r="G149" i="5"/>
  <c r="F149" i="5"/>
  <c r="E169" i="4"/>
  <c r="C170" i="4"/>
  <c r="H158" i="3"/>
  <c r="I158" i="3" s="1"/>
  <c r="F159" i="3"/>
  <c r="G159" i="3"/>
  <c r="K149" i="6" l="1"/>
  <c r="K149" i="7"/>
  <c r="P148" i="7"/>
  <c r="J149" i="6"/>
  <c r="J149" i="7"/>
  <c r="L149" i="6"/>
  <c r="L149" i="7"/>
  <c r="P149" i="7" s="1"/>
  <c r="D169" i="6"/>
  <c r="D169" i="7"/>
  <c r="C158" i="6"/>
  <c r="C158" i="7"/>
  <c r="M158" i="7" s="1"/>
  <c r="G150" i="5"/>
  <c r="F150" i="5"/>
  <c r="H150" i="5"/>
  <c r="E170" i="4"/>
  <c r="C171" i="4"/>
  <c r="G160" i="3"/>
  <c r="F160" i="3"/>
  <c r="H159" i="3"/>
  <c r="I159" i="3" s="1"/>
  <c r="K150" i="6" l="1"/>
  <c r="K150" i="7"/>
  <c r="L150" i="6"/>
  <c r="L150" i="7"/>
  <c r="J150" i="6"/>
  <c r="J150" i="7"/>
  <c r="D170" i="6"/>
  <c r="D170" i="7"/>
  <c r="C159" i="6"/>
  <c r="C159" i="7"/>
  <c r="M159" i="7" s="1"/>
  <c r="F151" i="5"/>
  <c r="H151" i="5"/>
  <c r="G151" i="5"/>
  <c r="E171" i="4"/>
  <c r="C172" i="4"/>
  <c r="H160" i="3"/>
  <c r="F161" i="3"/>
  <c r="I160" i="3"/>
  <c r="G161" i="3"/>
  <c r="P150" i="7" l="1"/>
  <c r="J151" i="6"/>
  <c r="J151" i="7"/>
  <c r="K151" i="6"/>
  <c r="K151" i="7"/>
  <c r="L151" i="6"/>
  <c r="L151" i="7"/>
  <c r="P151" i="7" s="1"/>
  <c r="D171" i="6"/>
  <c r="D171" i="7"/>
  <c r="C160" i="6"/>
  <c r="C160" i="7"/>
  <c r="M160" i="7" s="1"/>
  <c r="H152" i="5"/>
  <c r="F152" i="5"/>
  <c r="G152" i="5"/>
  <c r="E172" i="4"/>
  <c r="C173" i="4"/>
  <c r="G162" i="3"/>
  <c r="F162" i="3"/>
  <c r="H161" i="3"/>
  <c r="I161" i="3" s="1"/>
  <c r="K152" i="6" l="1"/>
  <c r="K152" i="7"/>
  <c r="J152" i="6"/>
  <c r="J152" i="7"/>
  <c r="L152" i="6"/>
  <c r="L152" i="7"/>
  <c r="D172" i="6"/>
  <c r="D172" i="7"/>
  <c r="C161" i="6"/>
  <c r="C161" i="7"/>
  <c r="M161" i="7" s="1"/>
  <c r="G153" i="5"/>
  <c r="F153" i="5"/>
  <c r="H153" i="5"/>
  <c r="E173" i="4"/>
  <c r="C174" i="4"/>
  <c r="H162" i="3"/>
  <c r="I162" i="3" s="1"/>
  <c r="F163" i="3"/>
  <c r="G163" i="3"/>
  <c r="P152" i="7" l="1"/>
  <c r="J153" i="6"/>
  <c r="J153" i="7"/>
  <c r="K153" i="6"/>
  <c r="K153" i="7"/>
  <c r="L153" i="6"/>
  <c r="L153" i="7"/>
  <c r="P153" i="7" s="1"/>
  <c r="D173" i="6"/>
  <c r="D173" i="7"/>
  <c r="C162" i="6"/>
  <c r="C162" i="7"/>
  <c r="M162" i="7" s="1"/>
  <c r="H154" i="5"/>
  <c r="G154" i="5"/>
  <c r="F154" i="5"/>
  <c r="E174" i="4"/>
  <c r="C175" i="4"/>
  <c r="G164" i="3"/>
  <c r="F164" i="3"/>
  <c r="H163" i="3"/>
  <c r="I163" i="3" s="1"/>
  <c r="K154" i="6" l="1"/>
  <c r="K154" i="7"/>
  <c r="L154" i="6"/>
  <c r="L154" i="7"/>
  <c r="J154" i="6"/>
  <c r="J154" i="7"/>
  <c r="D174" i="6"/>
  <c r="D174" i="7"/>
  <c r="C163" i="6"/>
  <c r="C163" i="7"/>
  <c r="M163" i="7" s="1"/>
  <c r="F155" i="5"/>
  <c r="H155" i="5"/>
  <c r="G155" i="5"/>
  <c r="E175" i="4"/>
  <c r="C176" i="4"/>
  <c r="H164" i="3"/>
  <c r="I164" i="3" s="1"/>
  <c r="F165" i="3"/>
  <c r="G165" i="3"/>
  <c r="P154" i="7" l="1"/>
  <c r="J155" i="6"/>
  <c r="J155" i="7"/>
  <c r="K155" i="6"/>
  <c r="K155" i="7"/>
  <c r="L155" i="6"/>
  <c r="L155" i="7"/>
  <c r="P155" i="7" s="1"/>
  <c r="D175" i="6"/>
  <c r="D175" i="7"/>
  <c r="C164" i="6"/>
  <c r="C164" i="7"/>
  <c r="M164" i="7" s="1"/>
  <c r="G156" i="5"/>
  <c r="F156" i="5"/>
  <c r="H156" i="5"/>
  <c r="E176" i="4"/>
  <c r="C177" i="4"/>
  <c r="G166" i="3"/>
  <c r="H165" i="3"/>
  <c r="I165" i="3" s="1"/>
  <c r="F166" i="3"/>
  <c r="K156" i="6" l="1"/>
  <c r="K156" i="7"/>
  <c r="L156" i="6"/>
  <c r="L156" i="7"/>
  <c r="J156" i="6"/>
  <c r="J156" i="7"/>
  <c r="D176" i="6"/>
  <c r="D176" i="7"/>
  <c r="C165" i="6"/>
  <c r="C165" i="7"/>
  <c r="M165" i="7" s="1"/>
  <c r="H157" i="5"/>
  <c r="G157" i="5"/>
  <c r="F157" i="5"/>
  <c r="E177" i="4"/>
  <c r="C178" i="4"/>
  <c r="G167" i="3"/>
  <c r="F167" i="3"/>
  <c r="H166" i="3"/>
  <c r="I166" i="3" s="1"/>
  <c r="P156" i="7" l="1"/>
  <c r="L157" i="6"/>
  <c r="L157" i="7"/>
  <c r="J157" i="6"/>
  <c r="J157" i="7"/>
  <c r="K157" i="6"/>
  <c r="K157" i="7"/>
  <c r="D177" i="6"/>
  <c r="D177" i="7"/>
  <c r="C166" i="6"/>
  <c r="C166" i="7"/>
  <c r="M166" i="7" s="1"/>
  <c r="F158" i="5"/>
  <c r="H158" i="5"/>
  <c r="G158" i="5"/>
  <c r="E178" i="4"/>
  <c r="C179" i="4"/>
  <c r="F168" i="3"/>
  <c r="H167" i="3"/>
  <c r="I167" i="3" s="1"/>
  <c r="G168" i="3"/>
  <c r="K158" i="6" l="1"/>
  <c r="K158" i="7"/>
  <c r="J158" i="6"/>
  <c r="J158" i="7"/>
  <c r="P157" i="7"/>
  <c r="L158" i="6"/>
  <c r="L158" i="7"/>
  <c r="D178" i="6"/>
  <c r="D178" i="7"/>
  <c r="C167" i="6"/>
  <c r="C167" i="7"/>
  <c r="M167" i="7" s="1"/>
  <c r="G159" i="5"/>
  <c r="F159" i="5"/>
  <c r="H159" i="5"/>
  <c r="E179" i="4"/>
  <c r="C180" i="4"/>
  <c r="G169" i="3"/>
  <c r="H168" i="3"/>
  <c r="I168" i="3" s="1"/>
  <c r="F169" i="3"/>
  <c r="P158" i="7" l="1"/>
  <c r="K159" i="6"/>
  <c r="K159" i="7"/>
  <c r="J159" i="6"/>
  <c r="J159" i="7"/>
  <c r="L159" i="6"/>
  <c r="L159" i="7"/>
  <c r="P159" i="7" s="1"/>
  <c r="D179" i="6"/>
  <c r="D179" i="7"/>
  <c r="C168" i="6"/>
  <c r="C168" i="7"/>
  <c r="M168" i="7" s="1"/>
  <c r="G160" i="5"/>
  <c r="F160" i="5"/>
  <c r="H160" i="5"/>
  <c r="E180" i="4"/>
  <c r="C181" i="4"/>
  <c r="G170" i="3"/>
  <c r="F170" i="3"/>
  <c r="H169" i="3"/>
  <c r="I169" i="3" s="1"/>
  <c r="J160" i="6" l="1"/>
  <c r="J160" i="7"/>
  <c r="K160" i="6"/>
  <c r="K160" i="7"/>
  <c r="L160" i="6"/>
  <c r="L160" i="7"/>
  <c r="D180" i="6"/>
  <c r="D180" i="7"/>
  <c r="C169" i="6"/>
  <c r="C169" i="7"/>
  <c r="M169" i="7" s="1"/>
  <c r="H161" i="5"/>
  <c r="G161" i="5"/>
  <c r="F161" i="5"/>
  <c r="E181" i="4"/>
  <c r="C182" i="4"/>
  <c r="H170" i="3"/>
  <c r="I170" i="3" s="1"/>
  <c r="F171" i="3"/>
  <c r="G171" i="3"/>
  <c r="P160" i="7" l="1"/>
  <c r="K161" i="6"/>
  <c r="K161" i="7"/>
  <c r="L161" i="6"/>
  <c r="L161" i="7"/>
  <c r="J161" i="6"/>
  <c r="J161" i="7"/>
  <c r="D181" i="6"/>
  <c r="D181" i="7"/>
  <c r="C170" i="6"/>
  <c r="C170" i="7"/>
  <c r="M170" i="7" s="1"/>
  <c r="G162" i="5"/>
  <c r="F162" i="5"/>
  <c r="H162" i="5"/>
  <c r="E182" i="4"/>
  <c r="C183" i="4"/>
  <c r="F172" i="3"/>
  <c r="H171" i="3"/>
  <c r="G172" i="3"/>
  <c r="I171" i="3"/>
  <c r="K162" i="6" l="1"/>
  <c r="K162" i="7"/>
  <c r="J162" i="6"/>
  <c r="J162" i="7"/>
  <c r="P161" i="7"/>
  <c r="L162" i="6"/>
  <c r="L162" i="7"/>
  <c r="P162" i="7" s="1"/>
  <c r="D182" i="6"/>
  <c r="D182" i="7"/>
  <c r="C171" i="6"/>
  <c r="C171" i="7"/>
  <c r="M171" i="7" s="1"/>
  <c r="G163" i="5"/>
  <c r="F163" i="5"/>
  <c r="H163" i="5"/>
  <c r="E183" i="4"/>
  <c r="C184" i="4"/>
  <c r="G173" i="3"/>
  <c r="H172" i="3"/>
  <c r="I172" i="3" s="1"/>
  <c r="F173" i="3"/>
  <c r="K163" i="6" l="1"/>
  <c r="K163" i="7"/>
  <c r="L163" i="6"/>
  <c r="L163" i="7"/>
  <c r="J163" i="6"/>
  <c r="J163" i="7"/>
  <c r="D183" i="6"/>
  <c r="D183" i="7"/>
  <c r="C172" i="6"/>
  <c r="C172" i="7"/>
  <c r="M172" i="7" s="1"/>
  <c r="H164" i="5"/>
  <c r="G164" i="5"/>
  <c r="F164" i="5"/>
  <c r="E184" i="4"/>
  <c r="C185" i="4"/>
  <c r="F174" i="3"/>
  <c r="H173" i="3"/>
  <c r="G174" i="3"/>
  <c r="I173" i="3"/>
  <c r="L164" i="6" l="1"/>
  <c r="L164" i="7"/>
  <c r="J164" i="6"/>
  <c r="J164" i="7"/>
  <c r="P163" i="7"/>
  <c r="K164" i="6"/>
  <c r="K164" i="7"/>
  <c r="D184" i="6"/>
  <c r="D184" i="7"/>
  <c r="C173" i="6"/>
  <c r="C173" i="7"/>
  <c r="M173" i="7" s="1"/>
  <c r="G165" i="5"/>
  <c r="F165" i="5"/>
  <c r="H165" i="5"/>
  <c r="E185" i="4"/>
  <c r="C186" i="4"/>
  <c r="G175" i="3"/>
  <c r="H174" i="3"/>
  <c r="I174" i="3" s="1"/>
  <c r="F175" i="3"/>
  <c r="P164" i="7" l="1"/>
  <c r="K165" i="6"/>
  <c r="K165" i="7"/>
  <c r="L165" i="6"/>
  <c r="L165" i="7"/>
  <c r="J165" i="6"/>
  <c r="J165" i="7"/>
  <c r="D185" i="6"/>
  <c r="D185" i="7"/>
  <c r="C174" i="6"/>
  <c r="C174" i="7"/>
  <c r="M174" i="7" s="1"/>
  <c r="G166" i="5"/>
  <c r="F166" i="5"/>
  <c r="H166" i="5"/>
  <c r="E186" i="4"/>
  <c r="C187" i="4"/>
  <c r="F176" i="3"/>
  <c r="H175" i="3"/>
  <c r="I175" i="3" s="1"/>
  <c r="G176" i="3"/>
  <c r="K166" i="6" l="1"/>
  <c r="K166" i="7"/>
  <c r="L166" i="6"/>
  <c r="L166" i="7"/>
  <c r="P165" i="7"/>
  <c r="J166" i="6"/>
  <c r="J166" i="7"/>
  <c r="D186" i="6"/>
  <c r="D186" i="7"/>
  <c r="C175" i="6"/>
  <c r="C175" i="7"/>
  <c r="M175" i="7" s="1"/>
  <c r="H167" i="5"/>
  <c r="G167" i="5"/>
  <c r="F167" i="5"/>
  <c r="E187" i="4"/>
  <c r="C188" i="4"/>
  <c r="G177" i="3"/>
  <c r="H176" i="3"/>
  <c r="I176" i="3" s="1"/>
  <c r="F177" i="3"/>
  <c r="J167" i="6" l="1"/>
  <c r="J167" i="7"/>
  <c r="L167" i="6"/>
  <c r="L167" i="7"/>
  <c r="P166" i="7"/>
  <c r="K167" i="6"/>
  <c r="K167" i="7"/>
  <c r="D187" i="6"/>
  <c r="D187" i="7"/>
  <c r="C176" i="6"/>
  <c r="C176" i="7"/>
  <c r="M176" i="7" s="1"/>
  <c r="G168" i="5"/>
  <c r="F168" i="5"/>
  <c r="H168" i="5"/>
  <c r="E188" i="4"/>
  <c r="C189" i="4"/>
  <c r="G178" i="3"/>
  <c r="H177" i="3"/>
  <c r="I177" i="3" s="1"/>
  <c r="F178" i="3"/>
  <c r="L168" i="6" l="1"/>
  <c r="L168" i="7"/>
  <c r="K168" i="6"/>
  <c r="K168" i="7"/>
  <c r="P167" i="7"/>
  <c r="J168" i="6"/>
  <c r="J168" i="7"/>
  <c r="D188" i="6"/>
  <c r="D188" i="7"/>
  <c r="C177" i="6"/>
  <c r="C177" i="7"/>
  <c r="M177" i="7" s="1"/>
  <c r="F169" i="5"/>
  <c r="H169" i="5"/>
  <c r="G169" i="5"/>
  <c r="E189" i="4"/>
  <c r="C190" i="4"/>
  <c r="F179" i="3"/>
  <c r="H178" i="3"/>
  <c r="I178" i="3" s="1"/>
  <c r="G179" i="3"/>
  <c r="K169" i="6" l="1"/>
  <c r="K169" i="7"/>
  <c r="P168" i="7"/>
  <c r="J169" i="6"/>
  <c r="J169" i="7"/>
  <c r="L169" i="6"/>
  <c r="L169" i="7"/>
  <c r="D189" i="6"/>
  <c r="D189" i="7"/>
  <c r="C178" i="6"/>
  <c r="C178" i="7"/>
  <c r="M178" i="7" s="1"/>
  <c r="H170" i="5"/>
  <c r="G170" i="5"/>
  <c r="F170" i="5"/>
  <c r="E190" i="4"/>
  <c r="C191" i="4"/>
  <c r="G180" i="3"/>
  <c r="F180" i="3"/>
  <c r="H179" i="3"/>
  <c r="I179" i="3" s="1"/>
  <c r="P169" i="7" l="1"/>
  <c r="J170" i="6"/>
  <c r="J170" i="7"/>
  <c r="L170" i="6"/>
  <c r="L170" i="7"/>
  <c r="K170" i="6"/>
  <c r="K170" i="7"/>
  <c r="D190" i="6"/>
  <c r="D190" i="7"/>
  <c r="C179" i="6"/>
  <c r="C179" i="7"/>
  <c r="M179" i="7" s="1"/>
  <c r="G171" i="5"/>
  <c r="F171" i="5"/>
  <c r="H171" i="5"/>
  <c r="E191" i="4"/>
  <c r="C192" i="4"/>
  <c r="H180" i="3"/>
  <c r="F181" i="3"/>
  <c r="I180" i="3"/>
  <c r="G181" i="3"/>
  <c r="K171" i="6" l="1"/>
  <c r="K171" i="7"/>
  <c r="L171" i="6"/>
  <c r="L171" i="7"/>
  <c r="J171" i="6"/>
  <c r="J171" i="7"/>
  <c r="P170" i="7"/>
  <c r="D191" i="6"/>
  <c r="D191" i="7"/>
  <c r="C180" i="6"/>
  <c r="C180" i="7"/>
  <c r="M180" i="7" s="1"/>
  <c r="H172" i="5"/>
  <c r="G172" i="5"/>
  <c r="F172" i="5"/>
  <c r="E192" i="4"/>
  <c r="C193" i="4"/>
  <c r="G182" i="3"/>
  <c r="F182" i="3"/>
  <c r="H181" i="3"/>
  <c r="I181" i="3" s="1"/>
  <c r="P171" i="7" l="1"/>
  <c r="L172" i="6"/>
  <c r="L172" i="7"/>
  <c r="J172" i="6"/>
  <c r="J172" i="7"/>
  <c r="K172" i="6"/>
  <c r="K172" i="7"/>
  <c r="D192" i="6"/>
  <c r="D192" i="7"/>
  <c r="C181" i="6"/>
  <c r="C181" i="7"/>
  <c r="M181" i="7" s="1"/>
  <c r="F173" i="5"/>
  <c r="H173" i="5"/>
  <c r="G173" i="5"/>
  <c r="E193" i="4"/>
  <c r="C194" i="4"/>
  <c r="H182" i="3"/>
  <c r="I182" i="3" s="1"/>
  <c r="F183" i="3"/>
  <c r="G183" i="3"/>
  <c r="L173" i="6" l="1"/>
  <c r="L173" i="7"/>
  <c r="K173" i="6"/>
  <c r="K173" i="7"/>
  <c r="P172" i="7"/>
  <c r="J173" i="6"/>
  <c r="J173" i="7"/>
  <c r="D193" i="6"/>
  <c r="D193" i="7"/>
  <c r="C182" i="6"/>
  <c r="C182" i="7"/>
  <c r="M182" i="7" s="1"/>
  <c r="G174" i="5"/>
  <c r="F174" i="5"/>
  <c r="H174" i="5"/>
  <c r="E194" i="4"/>
  <c r="C195" i="4"/>
  <c r="G184" i="3"/>
  <c r="F184" i="3"/>
  <c r="H183" i="3"/>
  <c r="I183" i="3" s="1"/>
  <c r="K174" i="6" l="1"/>
  <c r="K174" i="7"/>
  <c r="L174" i="6"/>
  <c r="L174" i="7"/>
  <c r="P173" i="7"/>
  <c r="J174" i="6"/>
  <c r="J174" i="7"/>
  <c r="D194" i="6"/>
  <c r="D194" i="7"/>
  <c r="C183" i="6"/>
  <c r="C183" i="7"/>
  <c r="M183" i="7" s="1"/>
  <c r="H175" i="5"/>
  <c r="G175" i="5"/>
  <c r="F175" i="5"/>
  <c r="E195" i="4"/>
  <c r="C196" i="4"/>
  <c r="H184" i="3"/>
  <c r="F185" i="3"/>
  <c r="I184" i="3"/>
  <c r="G185" i="3"/>
  <c r="P174" i="7" l="1"/>
  <c r="J175" i="6"/>
  <c r="J175" i="7"/>
  <c r="K175" i="6"/>
  <c r="K175" i="7"/>
  <c r="L175" i="6"/>
  <c r="L175" i="7"/>
  <c r="D195" i="6"/>
  <c r="D195" i="7"/>
  <c r="C184" i="6"/>
  <c r="C184" i="7"/>
  <c r="M184" i="7" s="1"/>
  <c r="F176" i="5"/>
  <c r="H176" i="5"/>
  <c r="G176" i="5"/>
  <c r="E196" i="4"/>
  <c r="C197" i="4"/>
  <c r="G186" i="3"/>
  <c r="F186" i="3"/>
  <c r="H185" i="3"/>
  <c r="I185" i="3" s="1"/>
  <c r="P175" i="7" l="1"/>
  <c r="K176" i="6"/>
  <c r="K176" i="7"/>
  <c r="L176" i="6"/>
  <c r="L176" i="7"/>
  <c r="J176" i="6"/>
  <c r="J176" i="7"/>
  <c r="D196" i="6"/>
  <c r="D196" i="7"/>
  <c r="C185" i="6"/>
  <c r="C185" i="7"/>
  <c r="M185" i="7" s="1"/>
  <c r="G177" i="5"/>
  <c r="F177" i="5"/>
  <c r="H177" i="5"/>
  <c r="E197" i="4"/>
  <c r="C198" i="4"/>
  <c r="H186" i="3"/>
  <c r="F187" i="3"/>
  <c r="I186" i="3"/>
  <c r="G187" i="3"/>
  <c r="K177" i="6" l="1"/>
  <c r="K177" i="7"/>
  <c r="J177" i="6"/>
  <c r="J177" i="7"/>
  <c r="L177" i="6"/>
  <c r="L177" i="7"/>
  <c r="P177" i="7" s="1"/>
  <c r="P176" i="7"/>
  <c r="D197" i="6"/>
  <c r="D197" i="7"/>
  <c r="C186" i="6"/>
  <c r="C186" i="7"/>
  <c r="M186" i="7" s="1"/>
  <c r="F178" i="5"/>
  <c r="H178" i="5"/>
  <c r="G178" i="5"/>
  <c r="E198" i="4"/>
  <c r="C199" i="4"/>
  <c r="G188" i="3"/>
  <c r="F188" i="3"/>
  <c r="H187" i="3"/>
  <c r="I187" i="3" s="1"/>
  <c r="J178" i="6" l="1"/>
  <c r="J178" i="7"/>
  <c r="L178" i="6"/>
  <c r="L178" i="7"/>
  <c r="K178" i="6"/>
  <c r="K178" i="7"/>
  <c r="D198" i="6"/>
  <c r="D198" i="7"/>
  <c r="C187" i="6"/>
  <c r="C187" i="7"/>
  <c r="M187" i="7" s="1"/>
  <c r="H179" i="5"/>
  <c r="G179" i="5"/>
  <c r="F179" i="5"/>
  <c r="E199" i="4"/>
  <c r="C200" i="4"/>
  <c r="H188" i="3"/>
  <c r="I188" i="3" s="1"/>
  <c r="F189" i="3"/>
  <c r="G189" i="3"/>
  <c r="P178" i="7" l="1"/>
  <c r="K179" i="6"/>
  <c r="K179" i="7"/>
  <c r="L179" i="6"/>
  <c r="L179" i="7"/>
  <c r="J179" i="6"/>
  <c r="J179" i="7"/>
  <c r="D199" i="6"/>
  <c r="D199" i="7"/>
  <c r="C188" i="6"/>
  <c r="C188" i="7"/>
  <c r="M188" i="7" s="1"/>
  <c r="G180" i="5"/>
  <c r="F180" i="5"/>
  <c r="H180" i="5"/>
  <c r="E200" i="4"/>
  <c r="C201" i="4"/>
  <c r="G190" i="3"/>
  <c r="H189" i="3"/>
  <c r="I189" i="3" s="1"/>
  <c r="F190" i="3"/>
  <c r="J180" i="6" l="1"/>
  <c r="J180" i="7"/>
  <c r="P179" i="7"/>
  <c r="K180" i="6"/>
  <c r="K180" i="7"/>
  <c r="L180" i="6"/>
  <c r="L180" i="7"/>
  <c r="P180" i="7" s="1"/>
  <c r="D200" i="6"/>
  <c r="D200" i="7"/>
  <c r="C189" i="6"/>
  <c r="C189" i="7"/>
  <c r="M189" i="7" s="1"/>
  <c r="H181" i="5"/>
  <c r="G181" i="5"/>
  <c r="F181" i="5"/>
  <c r="E201" i="4"/>
  <c r="C202" i="4"/>
  <c r="F191" i="3"/>
  <c r="H190" i="3"/>
  <c r="I190" i="3" s="1"/>
  <c r="G191" i="3"/>
  <c r="J181" i="6" l="1"/>
  <c r="J181" i="7"/>
  <c r="K181" i="6"/>
  <c r="K181" i="7"/>
  <c r="L181" i="6"/>
  <c r="L181" i="7"/>
  <c r="P181" i="7" s="1"/>
  <c r="D201" i="6"/>
  <c r="D201" i="7"/>
  <c r="C190" i="6"/>
  <c r="C190" i="7"/>
  <c r="M190" i="7" s="1"/>
  <c r="H182" i="5"/>
  <c r="F182" i="5"/>
  <c r="G182" i="5"/>
  <c r="C203" i="4"/>
  <c r="E202" i="4"/>
  <c r="G192" i="3"/>
  <c r="F192" i="3"/>
  <c r="H191" i="3"/>
  <c r="I191" i="3" s="1"/>
  <c r="L182" i="6" l="1"/>
  <c r="L182" i="7"/>
  <c r="K182" i="6"/>
  <c r="K182" i="7"/>
  <c r="J182" i="6"/>
  <c r="J182" i="7"/>
  <c r="D202" i="6"/>
  <c r="D202" i="7"/>
  <c r="C191" i="6"/>
  <c r="C191" i="7"/>
  <c r="M191" i="7" s="1"/>
  <c r="G183" i="5"/>
  <c r="F183" i="5"/>
  <c r="H183" i="5"/>
  <c r="E203" i="4"/>
  <c r="C204" i="4"/>
  <c r="H192" i="3"/>
  <c r="F193" i="3"/>
  <c r="I192" i="3"/>
  <c r="G193" i="3"/>
  <c r="J183" i="6" l="1"/>
  <c r="J183" i="7"/>
  <c r="K183" i="6"/>
  <c r="K183" i="7"/>
  <c r="P182" i="7"/>
  <c r="L183" i="6"/>
  <c r="L183" i="7"/>
  <c r="D203" i="6"/>
  <c r="D203" i="7"/>
  <c r="C192" i="6"/>
  <c r="C192" i="7"/>
  <c r="M192" i="7" s="1"/>
  <c r="G184" i="5"/>
  <c r="F184" i="5"/>
  <c r="H184" i="5"/>
  <c r="E204" i="4"/>
  <c r="C205" i="4"/>
  <c r="G194" i="3"/>
  <c r="F194" i="3"/>
  <c r="H193" i="3"/>
  <c r="I193" i="3" s="1"/>
  <c r="P183" i="7" l="1"/>
  <c r="L184" i="6"/>
  <c r="L184" i="7"/>
  <c r="K184" i="6"/>
  <c r="K184" i="7"/>
  <c r="J184" i="6"/>
  <c r="J184" i="7"/>
  <c r="D204" i="6"/>
  <c r="D204" i="7"/>
  <c r="C193" i="6"/>
  <c r="C193" i="7"/>
  <c r="M193" i="7" s="1"/>
  <c r="F185" i="5"/>
  <c r="G185" i="5"/>
  <c r="H185" i="5"/>
  <c r="E205" i="4"/>
  <c r="C206" i="4"/>
  <c r="H194" i="3"/>
  <c r="I194" i="3" s="1"/>
  <c r="F195" i="3"/>
  <c r="G195" i="3"/>
  <c r="L185" i="6" l="1"/>
  <c r="L185" i="7"/>
  <c r="P184" i="7"/>
  <c r="J185" i="6"/>
  <c r="J185" i="7"/>
  <c r="K185" i="6"/>
  <c r="K185" i="7"/>
  <c r="D205" i="6"/>
  <c r="D205" i="7"/>
  <c r="C194" i="6"/>
  <c r="C194" i="7"/>
  <c r="M194" i="7" s="1"/>
  <c r="G186" i="5"/>
  <c r="F186" i="5"/>
  <c r="H186" i="5"/>
  <c r="E206" i="4"/>
  <c r="C207" i="4"/>
  <c r="G196" i="3"/>
  <c r="F196" i="3"/>
  <c r="H195" i="3"/>
  <c r="I195" i="3" s="1"/>
  <c r="L186" i="6" l="1"/>
  <c r="L186" i="7"/>
  <c r="P185" i="7"/>
  <c r="K186" i="6"/>
  <c r="K186" i="7"/>
  <c r="J186" i="6"/>
  <c r="J186" i="7"/>
  <c r="D206" i="6"/>
  <c r="D206" i="7"/>
  <c r="C195" i="6"/>
  <c r="C195" i="7"/>
  <c r="M195" i="7" s="1"/>
  <c r="F187" i="5"/>
  <c r="H187" i="5"/>
  <c r="G187" i="5"/>
  <c r="E207" i="4"/>
  <c r="C208" i="4"/>
  <c r="H196" i="3"/>
  <c r="I196" i="3" s="1"/>
  <c r="F197" i="3"/>
  <c r="G197" i="3"/>
  <c r="P186" i="7" l="1"/>
  <c r="J187" i="6"/>
  <c r="J187" i="7"/>
  <c r="K187" i="6"/>
  <c r="K187" i="7"/>
  <c r="L187" i="6"/>
  <c r="L187" i="7"/>
  <c r="D207" i="6"/>
  <c r="D207" i="7"/>
  <c r="C196" i="6"/>
  <c r="C196" i="7"/>
  <c r="M196" i="7" s="1"/>
  <c r="H188" i="5"/>
  <c r="G188" i="5"/>
  <c r="F188" i="5"/>
  <c r="E208" i="4"/>
  <c r="C209" i="4"/>
  <c r="G198" i="3"/>
  <c r="F198" i="3"/>
  <c r="H197" i="3"/>
  <c r="I197" i="3" s="1"/>
  <c r="P187" i="7" l="1"/>
  <c r="J188" i="6"/>
  <c r="J188" i="7"/>
  <c r="K188" i="6"/>
  <c r="K188" i="7"/>
  <c r="L188" i="6"/>
  <c r="L188" i="7"/>
  <c r="P188" i="7" s="1"/>
  <c r="D208" i="6"/>
  <c r="D208" i="7"/>
  <c r="C197" i="6"/>
  <c r="C197" i="7"/>
  <c r="M197" i="7" s="1"/>
  <c r="G189" i="5"/>
  <c r="F189" i="5"/>
  <c r="H189" i="5"/>
  <c r="E209" i="4"/>
  <c r="C210" i="4"/>
  <c r="H198" i="3"/>
  <c r="I198" i="3" s="1"/>
  <c r="F199" i="3"/>
  <c r="G199" i="3"/>
  <c r="K189" i="6" l="1"/>
  <c r="K189" i="7"/>
  <c r="L189" i="6"/>
  <c r="L189" i="7"/>
  <c r="J189" i="6"/>
  <c r="J189" i="7"/>
  <c r="D209" i="6"/>
  <c r="D209" i="7"/>
  <c r="C198" i="6"/>
  <c r="C198" i="7"/>
  <c r="M198" i="7" s="1"/>
  <c r="H190" i="5"/>
  <c r="G190" i="5"/>
  <c r="F190" i="5"/>
  <c r="E210" i="4"/>
  <c r="C211" i="4"/>
  <c r="G200" i="3"/>
  <c r="F200" i="3"/>
  <c r="H199" i="3"/>
  <c r="I199" i="3" s="1"/>
  <c r="L190" i="6" l="1"/>
  <c r="L190" i="7"/>
  <c r="K190" i="6"/>
  <c r="K190" i="7"/>
  <c r="P189" i="7"/>
  <c r="J190" i="6"/>
  <c r="J190" i="7"/>
  <c r="D210" i="6"/>
  <c r="D210" i="7"/>
  <c r="C199" i="6"/>
  <c r="C199" i="7"/>
  <c r="M199" i="7" s="1"/>
  <c r="H191" i="5"/>
  <c r="G191" i="5"/>
  <c r="F191" i="5"/>
  <c r="E211" i="4"/>
  <c r="C212" i="4"/>
  <c r="F201" i="3"/>
  <c r="H200" i="3"/>
  <c r="I200" i="3" s="1"/>
  <c r="G201" i="3"/>
  <c r="J191" i="6" l="1"/>
  <c r="J191" i="7"/>
  <c r="K191" i="6"/>
  <c r="K191" i="7"/>
  <c r="P190" i="7"/>
  <c r="L191" i="6"/>
  <c r="L191" i="7"/>
  <c r="P191" i="7" s="1"/>
  <c r="D211" i="6"/>
  <c r="D211" i="7"/>
  <c r="C200" i="6"/>
  <c r="C200" i="7"/>
  <c r="M200" i="7" s="1"/>
  <c r="G192" i="5"/>
  <c r="F192" i="5"/>
  <c r="H192" i="5"/>
  <c r="E212" i="4"/>
  <c r="C213" i="4"/>
  <c r="G202" i="3"/>
  <c r="H201" i="3"/>
  <c r="I201" i="3" s="1"/>
  <c r="F202" i="3"/>
  <c r="K192" i="6" l="1"/>
  <c r="K192" i="7"/>
  <c r="L192" i="6"/>
  <c r="L192" i="7"/>
  <c r="J192" i="6"/>
  <c r="J192" i="7"/>
  <c r="D212" i="6"/>
  <c r="D212" i="7"/>
  <c r="C201" i="6"/>
  <c r="C201" i="7"/>
  <c r="M201" i="7" s="1"/>
  <c r="H193" i="5"/>
  <c r="G193" i="5"/>
  <c r="F193" i="5"/>
  <c r="E213" i="4"/>
  <c r="C214" i="4"/>
  <c r="F203" i="3"/>
  <c r="H202" i="3"/>
  <c r="G203" i="3"/>
  <c r="I202" i="3"/>
  <c r="P192" i="7" l="1"/>
  <c r="L193" i="6"/>
  <c r="L193" i="7"/>
  <c r="J193" i="6"/>
  <c r="J193" i="7"/>
  <c r="K193" i="6"/>
  <c r="K193" i="7"/>
  <c r="D213" i="6"/>
  <c r="D213" i="7"/>
  <c r="C202" i="6"/>
  <c r="C202" i="7"/>
  <c r="M202" i="7" s="1"/>
  <c r="F194" i="5"/>
  <c r="G194" i="5"/>
  <c r="H194" i="5"/>
  <c r="E214" i="4"/>
  <c r="C215" i="4"/>
  <c r="G204" i="3"/>
  <c r="F204" i="3"/>
  <c r="H203" i="3"/>
  <c r="I203" i="3" s="1"/>
  <c r="P193" i="7" l="1"/>
  <c r="J194" i="6"/>
  <c r="J194" i="7"/>
  <c r="L194" i="6"/>
  <c r="L194" i="7"/>
  <c r="K194" i="6"/>
  <c r="K194" i="7"/>
  <c r="D214" i="6"/>
  <c r="D214" i="7"/>
  <c r="C203" i="6"/>
  <c r="C203" i="7"/>
  <c r="M203" i="7" s="1"/>
  <c r="G195" i="5"/>
  <c r="F195" i="5"/>
  <c r="H195" i="5"/>
  <c r="E215" i="4"/>
  <c r="C216" i="4"/>
  <c r="F205" i="3"/>
  <c r="H204" i="3"/>
  <c r="I204" i="3" s="1"/>
  <c r="G205" i="3"/>
  <c r="P194" i="7" l="1"/>
  <c r="K195" i="6"/>
  <c r="K195" i="7"/>
  <c r="L195" i="6"/>
  <c r="L195" i="7"/>
  <c r="J195" i="6"/>
  <c r="J195" i="7"/>
  <c r="D215" i="6"/>
  <c r="D215" i="7"/>
  <c r="C204" i="6"/>
  <c r="C204" i="7"/>
  <c r="M204" i="7" s="1"/>
  <c r="H196" i="5"/>
  <c r="G196" i="5"/>
  <c r="F196" i="5"/>
  <c r="E216" i="4"/>
  <c r="C217" i="4"/>
  <c r="G206" i="3"/>
  <c r="F206" i="3"/>
  <c r="H205" i="3"/>
  <c r="I205" i="3" s="1"/>
  <c r="L196" i="6" l="1"/>
  <c r="L196" i="7"/>
  <c r="P195" i="7"/>
  <c r="K196" i="6"/>
  <c r="K196" i="7"/>
  <c r="J196" i="6"/>
  <c r="J196" i="7"/>
  <c r="D216" i="6"/>
  <c r="D216" i="7"/>
  <c r="C205" i="6"/>
  <c r="C205" i="7"/>
  <c r="M205" i="7" s="1"/>
  <c r="H197" i="5"/>
  <c r="G197" i="5"/>
  <c r="F197" i="5"/>
  <c r="E217" i="4"/>
  <c r="C218" i="4"/>
  <c r="F207" i="3"/>
  <c r="H206" i="3"/>
  <c r="I206" i="3" s="1"/>
  <c r="G207" i="3"/>
  <c r="L197" i="6" l="1"/>
  <c r="L197" i="7"/>
  <c r="J197" i="6"/>
  <c r="J197" i="7"/>
  <c r="P196" i="7"/>
  <c r="K197" i="6"/>
  <c r="K197" i="7"/>
  <c r="D217" i="6"/>
  <c r="D217" i="7"/>
  <c r="C206" i="6"/>
  <c r="C206" i="7"/>
  <c r="M206" i="7" s="1"/>
  <c r="G198" i="5"/>
  <c r="F198" i="5"/>
  <c r="H198" i="5"/>
  <c r="C219" i="4"/>
  <c r="E218" i="4"/>
  <c r="G208" i="3"/>
  <c r="F208" i="3"/>
  <c r="H207" i="3"/>
  <c r="I207" i="3" s="1"/>
  <c r="K198" i="6" l="1"/>
  <c r="K198" i="7"/>
  <c r="P197" i="7"/>
  <c r="L198" i="6"/>
  <c r="L198" i="7"/>
  <c r="J198" i="6"/>
  <c r="J198" i="7"/>
  <c r="D218" i="6"/>
  <c r="D218" i="7"/>
  <c r="C207" i="6"/>
  <c r="C207" i="7"/>
  <c r="M207" i="7" s="1"/>
  <c r="F199" i="5"/>
  <c r="G199" i="5"/>
  <c r="H199" i="5"/>
  <c r="E219" i="4"/>
  <c r="C220" i="4"/>
  <c r="H208" i="3"/>
  <c r="F209" i="3"/>
  <c r="I208" i="3"/>
  <c r="G209" i="3"/>
  <c r="P198" i="7" l="1"/>
  <c r="J199" i="6"/>
  <c r="J199" i="7"/>
  <c r="L199" i="6"/>
  <c r="L199" i="7"/>
  <c r="K199" i="6"/>
  <c r="K199" i="7"/>
  <c r="D219" i="6"/>
  <c r="D219" i="7"/>
  <c r="C208" i="6"/>
  <c r="C208" i="7"/>
  <c r="M208" i="7" s="1"/>
  <c r="H200" i="5"/>
  <c r="G200" i="5"/>
  <c r="F200" i="5"/>
  <c r="E220" i="4"/>
  <c r="C221" i="4"/>
  <c r="G210" i="3"/>
  <c r="F210" i="3"/>
  <c r="H209" i="3"/>
  <c r="I209" i="3" s="1"/>
  <c r="L200" i="6" l="1"/>
  <c r="L200" i="7"/>
  <c r="J200" i="6"/>
  <c r="J200" i="7"/>
  <c r="P199" i="7"/>
  <c r="K200" i="6"/>
  <c r="K200" i="7"/>
  <c r="D220" i="6"/>
  <c r="D220" i="7"/>
  <c r="C209" i="6"/>
  <c r="C209" i="7"/>
  <c r="M209" i="7" s="1"/>
  <c r="G201" i="5"/>
  <c r="F201" i="5"/>
  <c r="H201" i="5"/>
  <c r="E221" i="4"/>
  <c r="C222" i="4"/>
  <c r="H210" i="3"/>
  <c r="F211" i="3"/>
  <c r="G211" i="3"/>
  <c r="I210" i="3"/>
  <c r="P200" i="7" l="1"/>
  <c r="K201" i="6"/>
  <c r="K201" i="7"/>
  <c r="L201" i="6"/>
  <c r="L201" i="7"/>
  <c r="J201" i="6"/>
  <c r="J201" i="7"/>
  <c r="D221" i="6"/>
  <c r="D221" i="7"/>
  <c r="C210" i="6"/>
  <c r="C210" i="7"/>
  <c r="M210" i="7" s="1"/>
  <c r="F202" i="5"/>
  <c r="H202" i="5"/>
  <c r="G202" i="5"/>
  <c r="E222" i="4"/>
  <c r="C223" i="4"/>
  <c r="G212" i="3"/>
  <c r="F212" i="3"/>
  <c r="H211" i="3"/>
  <c r="I211" i="3" s="1"/>
  <c r="J202" i="6" l="1"/>
  <c r="J202" i="7"/>
  <c r="P201" i="7"/>
  <c r="K202" i="6"/>
  <c r="K202" i="7"/>
  <c r="L202" i="6"/>
  <c r="L202" i="7"/>
  <c r="P202" i="7" s="1"/>
  <c r="D222" i="6"/>
  <c r="D222" i="7"/>
  <c r="C211" i="6"/>
  <c r="C211" i="7"/>
  <c r="M211" i="7" s="1"/>
  <c r="F203" i="5"/>
  <c r="H203" i="5"/>
  <c r="G203" i="5"/>
  <c r="E223" i="4"/>
  <c r="C224" i="4"/>
  <c r="F213" i="3"/>
  <c r="H212" i="3"/>
  <c r="I212" i="3" s="1"/>
  <c r="G213" i="3"/>
  <c r="J203" i="6" l="1"/>
  <c r="J203" i="7"/>
  <c r="K203" i="6"/>
  <c r="K203" i="7"/>
  <c r="L203" i="6"/>
  <c r="L203" i="7"/>
  <c r="P203" i="7" s="1"/>
  <c r="D223" i="6"/>
  <c r="D223" i="7"/>
  <c r="C212" i="6"/>
  <c r="C212" i="7"/>
  <c r="M212" i="7" s="1"/>
  <c r="G204" i="5"/>
  <c r="F204" i="5"/>
  <c r="H204" i="5"/>
  <c r="E224" i="4"/>
  <c r="C225" i="4"/>
  <c r="G214" i="3"/>
  <c r="H213" i="3"/>
  <c r="I213" i="3" s="1"/>
  <c r="F214" i="3"/>
  <c r="K204" i="6" l="1"/>
  <c r="K204" i="7"/>
  <c r="J204" i="6"/>
  <c r="J204" i="7"/>
  <c r="L204" i="6"/>
  <c r="L204" i="7"/>
  <c r="P204" i="7" s="1"/>
  <c r="D224" i="6"/>
  <c r="D224" i="7"/>
  <c r="C213" i="6"/>
  <c r="C213" i="7"/>
  <c r="M213" i="7" s="1"/>
  <c r="F205" i="5"/>
  <c r="G205" i="5"/>
  <c r="H205" i="5"/>
  <c r="E225" i="4"/>
  <c r="C226" i="4"/>
  <c r="F215" i="3"/>
  <c r="H214" i="3"/>
  <c r="I214" i="3" s="1"/>
  <c r="G215" i="3"/>
  <c r="J205" i="6" l="1"/>
  <c r="J205" i="7"/>
  <c r="L205" i="6"/>
  <c r="L205" i="7"/>
  <c r="K205" i="6"/>
  <c r="K205" i="7"/>
  <c r="D225" i="6"/>
  <c r="D225" i="7"/>
  <c r="C214" i="6"/>
  <c r="C214" i="7"/>
  <c r="M214" i="7" s="1"/>
  <c r="G206" i="5"/>
  <c r="F206" i="5"/>
  <c r="H206" i="5"/>
  <c r="E226" i="4"/>
  <c r="C227" i="4"/>
  <c r="G216" i="3"/>
  <c r="F216" i="3"/>
  <c r="H215" i="3"/>
  <c r="I215" i="3" s="1"/>
  <c r="P205" i="7" l="1"/>
  <c r="J206" i="6"/>
  <c r="J206" i="7"/>
  <c r="L206" i="6"/>
  <c r="L206" i="7"/>
  <c r="K206" i="6"/>
  <c r="K206" i="7"/>
  <c r="D226" i="6"/>
  <c r="D226" i="7"/>
  <c r="C215" i="6"/>
  <c r="C215" i="7"/>
  <c r="M215" i="7" s="1"/>
  <c r="G207" i="5"/>
  <c r="F207" i="5"/>
  <c r="H207" i="5"/>
  <c r="E227" i="4"/>
  <c r="C228" i="4"/>
  <c r="H216" i="3"/>
  <c r="I216" i="3" s="1"/>
  <c r="F217" i="3"/>
  <c r="G217" i="3"/>
  <c r="L207" i="6" l="1"/>
  <c r="L207" i="7"/>
  <c r="K207" i="6"/>
  <c r="K207" i="7"/>
  <c r="P206" i="7"/>
  <c r="J207" i="6"/>
  <c r="J207" i="7"/>
  <c r="D227" i="6"/>
  <c r="D227" i="7"/>
  <c r="C216" i="6"/>
  <c r="C216" i="7"/>
  <c r="M216" i="7" s="1"/>
  <c r="H208" i="5"/>
  <c r="G208" i="5"/>
  <c r="F208" i="5"/>
  <c r="E228" i="4"/>
  <c r="C229" i="4"/>
  <c r="G218" i="3"/>
  <c r="F218" i="3"/>
  <c r="H217" i="3"/>
  <c r="I217" i="3" s="1"/>
  <c r="L208" i="6" l="1"/>
  <c r="L208" i="7"/>
  <c r="J208" i="6"/>
  <c r="J208" i="7"/>
  <c r="P207" i="7"/>
  <c r="K208" i="6"/>
  <c r="K208" i="7"/>
  <c r="D228" i="6"/>
  <c r="D228" i="7"/>
  <c r="C217" i="6"/>
  <c r="C217" i="7"/>
  <c r="M217" i="7" s="1"/>
  <c r="G209" i="5"/>
  <c r="F209" i="5"/>
  <c r="H209" i="5"/>
  <c r="E229" i="4"/>
  <c r="C230" i="4"/>
  <c r="G219" i="3"/>
  <c r="F219" i="3"/>
  <c r="H218" i="3"/>
  <c r="I218" i="3" s="1"/>
  <c r="P208" i="7" l="1"/>
  <c r="K209" i="6"/>
  <c r="K209" i="7"/>
  <c r="L209" i="6"/>
  <c r="L209" i="7"/>
  <c r="J209" i="6"/>
  <c r="J209" i="7"/>
  <c r="D229" i="6"/>
  <c r="D229" i="7"/>
  <c r="C218" i="6"/>
  <c r="C218" i="7"/>
  <c r="M218" i="7" s="1"/>
  <c r="G210" i="5"/>
  <c r="F210" i="5"/>
  <c r="H210" i="5"/>
  <c r="E230" i="4"/>
  <c r="C231" i="4"/>
  <c r="H219" i="3"/>
  <c r="F220" i="3"/>
  <c r="G220" i="3"/>
  <c r="I219" i="3"/>
  <c r="K210" i="6" l="1"/>
  <c r="K210" i="7"/>
  <c r="L210" i="6"/>
  <c r="L210" i="7"/>
  <c r="P209" i="7"/>
  <c r="J210" i="6"/>
  <c r="J210" i="7"/>
  <c r="D230" i="6"/>
  <c r="D230" i="7"/>
  <c r="C219" i="6"/>
  <c r="C219" i="7"/>
  <c r="M219" i="7" s="1"/>
  <c r="H211" i="5"/>
  <c r="F211" i="5"/>
  <c r="G211" i="5"/>
  <c r="E231" i="4"/>
  <c r="C232" i="4"/>
  <c r="G221" i="3"/>
  <c r="H220" i="3"/>
  <c r="I220" i="3" s="1"/>
  <c r="F221" i="3"/>
  <c r="K211" i="6" l="1"/>
  <c r="K211" i="7"/>
  <c r="J211" i="6"/>
  <c r="J211" i="7"/>
  <c r="P210" i="7"/>
  <c r="L211" i="6"/>
  <c r="L211" i="7"/>
  <c r="D231" i="6"/>
  <c r="D231" i="7"/>
  <c r="C220" i="6"/>
  <c r="C220" i="7"/>
  <c r="M220" i="7" s="1"/>
  <c r="F212" i="5"/>
  <c r="H212" i="5"/>
  <c r="G212" i="5"/>
  <c r="E232" i="4"/>
  <c r="C233" i="4"/>
  <c r="F222" i="3"/>
  <c r="H221" i="3"/>
  <c r="I221" i="3" s="1"/>
  <c r="G222" i="3"/>
  <c r="P211" i="7" l="1"/>
  <c r="K212" i="6"/>
  <c r="K212" i="7"/>
  <c r="J212" i="6"/>
  <c r="J212" i="7"/>
  <c r="L212" i="6"/>
  <c r="L212" i="7"/>
  <c r="P212" i="7" s="1"/>
  <c r="D232" i="6"/>
  <c r="D232" i="7"/>
  <c r="C221" i="6"/>
  <c r="C221" i="7"/>
  <c r="M221" i="7" s="1"/>
  <c r="G213" i="5"/>
  <c r="F213" i="5"/>
  <c r="H213" i="5"/>
  <c r="E233" i="4"/>
  <c r="C234" i="4"/>
  <c r="G223" i="3"/>
  <c r="F223" i="3"/>
  <c r="H222" i="3"/>
  <c r="I222" i="3" s="1"/>
  <c r="J213" i="6" l="1"/>
  <c r="J213" i="7"/>
  <c r="K213" i="6"/>
  <c r="K213" i="7"/>
  <c r="L213" i="6"/>
  <c r="L213" i="7"/>
  <c r="P213" i="7" s="1"/>
  <c r="D233" i="6"/>
  <c r="D233" i="7"/>
  <c r="C222" i="6"/>
  <c r="C222" i="7"/>
  <c r="M222" i="7" s="1"/>
  <c r="H214" i="5"/>
  <c r="G214" i="5"/>
  <c r="F214" i="5"/>
  <c r="E234" i="4"/>
  <c r="C235" i="4"/>
  <c r="H223" i="3"/>
  <c r="I223" i="3" s="1"/>
  <c r="F224" i="3"/>
  <c r="G224" i="3"/>
  <c r="L214" i="6" l="1"/>
  <c r="L214" i="7"/>
  <c r="J214" i="6"/>
  <c r="J214" i="7"/>
  <c r="K214" i="6"/>
  <c r="K214" i="7"/>
  <c r="D234" i="6"/>
  <c r="D234" i="7"/>
  <c r="C223" i="6"/>
  <c r="C223" i="7"/>
  <c r="M223" i="7" s="1"/>
  <c r="H215" i="5"/>
  <c r="G215" i="5"/>
  <c r="F215" i="5"/>
  <c r="E235" i="4"/>
  <c r="C236" i="4"/>
  <c r="G225" i="3"/>
  <c r="F225" i="3"/>
  <c r="H224" i="3"/>
  <c r="I224" i="3" s="1"/>
  <c r="L215" i="6" l="1"/>
  <c r="L215" i="7"/>
  <c r="P214" i="7"/>
  <c r="K215" i="6"/>
  <c r="K215" i="7"/>
  <c r="J215" i="6"/>
  <c r="J215" i="7"/>
  <c r="D235" i="6"/>
  <c r="D235" i="7"/>
  <c r="C224" i="6"/>
  <c r="C224" i="7"/>
  <c r="M224" i="7" s="1"/>
  <c r="G216" i="5"/>
  <c r="F216" i="5"/>
  <c r="H216" i="5"/>
  <c r="E236" i="4"/>
  <c r="C237" i="4"/>
  <c r="H225" i="3"/>
  <c r="I225" i="3" s="1"/>
  <c r="F226" i="3"/>
  <c r="G226" i="3"/>
  <c r="K216" i="6" l="1"/>
  <c r="K216" i="7"/>
  <c r="P215" i="7"/>
  <c r="L216" i="6"/>
  <c r="L216" i="7"/>
  <c r="J216" i="6"/>
  <c r="J216" i="7"/>
  <c r="D236" i="6"/>
  <c r="D236" i="7"/>
  <c r="C225" i="6"/>
  <c r="C225" i="7"/>
  <c r="M225" i="7" s="1"/>
  <c r="H217" i="5"/>
  <c r="G217" i="5"/>
  <c r="F217" i="5"/>
  <c r="E237" i="4"/>
  <c r="C238" i="4"/>
  <c r="G227" i="3"/>
  <c r="F227" i="3"/>
  <c r="H226" i="3"/>
  <c r="I226" i="3" s="1"/>
  <c r="J217" i="6" l="1"/>
  <c r="J217" i="7"/>
  <c r="K217" i="6"/>
  <c r="K217" i="7"/>
  <c r="P216" i="7"/>
  <c r="L217" i="6"/>
  <c r="L217" i="7"/>
  <c r="D237" i="6"/>
  <c r="D237" i="7"/>
  <c r="C226" i="6"/>
  <c r="C226" i="7"/>
  <c r="M226" i="7" s="1"/>
  <c r="H218" i="5"/>
  <c r="G218" i="5"/>
  <c r="F218" i="5"/>
  <c r="E238" i="4"/>
  <c r="C239" i="4"/>
  <c r="H227" i="3"/>
  <c r="F228" i="3"/>
  <c r="I227" i="3"/>
  <c r="G228" i="3"/>
  <c r="P217" i="7" l="1"/>
  <c r="J218" i="6"/>
  <c r="J218" i="7"/>
  <c r="K218" i="6"/>
  <c r="K218" i="7"/>
  <c r="L218" i="6"/>
  <c r="L218" i="7"/>
  <c r="P218" i="7" s="1"/>
  <c r="D238" i="6"/>
  <c r="D238" i="7"/>
  <c r="C227" i="6"/>
  <c r="C227" i="7"/>
  <c r="M227" i="7" s="1"/>
  <c r="G219" i="5"/>
  <c r="F219" i="5"/>
  <c r="H219" i="5"/>
  <c r="E239" i="4"/>
  <c r="C240" i="4"/>
  <c r="G229" i="3"/>
  <c r="F229" i="3"/>
  <c r="H228" i="3"/>
  <c r="I228" i="3" s="1"/>
  <c r="J219" i="6" l="1"/>
  <c r="J219" i="7"/>
  <c r="K219" i="6"/>
  <c r="K219" i="7"/>
  <c r="L219" i="6"/>
  <c r="L219" i="7"/>
  <c r="D239" i="6"/>
  <c r="D239" i="7"/>
  <c r="C228" i="6"/>
  <c r="C228" i="7"/>
  <c r="M228" i="7" s="1"/>
  <c r="H220" i="5"/>
  <c r="G220" i="5"/>
  <c r="F220" i="5"/>
  <c r="E240" i="4"/>
  <c r="C241" i="4"/>
  <c r="H229" i="3"/>
  <c r="F230" i="3"/>
  <c r="I229" i="3"/>
  <c r="G230" i="3"/>
  <c r="L220" i="6" l="1"/>
  <c r="L220" i="7"/>
  <c r="P219" i="7"/>
  <c r="J220" i="6"/>
  <c r="J220" i="7"/>
  <c r="K220" i="6"/>
  <c r="K220" i="7"/>
  <c r="D240" i="6"/>
  <c r="D240" i="7"/>
  <c r="C229" i="6"/>
  <c r="C229" i="7"/>
  <c r="M229" i="7" s="1"/>
  <c r="H221" i="5"/>
  <c r="G221" i="5"/>
  <c r="F221" i="5"/>
  <c r="E241" i="4"/>
  <c r="C242" i="4"/>
  <c r="G231" i="3"/>
  <c r="F231" i="3"/>
  <c r="H230" i="3"/>
  <c r="I230" i="3" s="1"/>
  <c r="P220" i="7" l="1"/>
  <c r="J221" i="6"/>
  <c r="J221" i="7"/>
  <c r="K221" i="6"/>
  <c r="K221" i="7"/>
  <c r="L221" i="6"/>
  <c r="L221" i="7"/>
  <c r="D241" i="6"/>
  <c r="D241" i="7"/>
  <c r="C230" i="6"/>
  <c r="C230" i="7"/>
  <c r="M230" i="7" s="1"/>
  <c r="G222" i="5"/>
  <c r="F222" i="5"/>
  <c r="H222" i="5"/>
  <c r="E242" i="4"/>
  <c r="C243" i="4"/>
  <c r="H231" i="3"/>
  <c r="F232" i="3"/>
  <c r="G232" i="3"/>
  <c r="I231" i="3"/>
  <c r="P221" i="7" l="1"/>
  <c r="L222" i="6"/>
  <c r="L222" i="7"/>
  <c r="K222" i="6"/>
  <c r="K222" i="7"/>
  <c r="J222" i="6"/>
  <c r="J222" i="7"/>
  <c r="D242" i="6"/>
  <c r="D242" i="7"/>
  <c r="C231" i="6"/>
  <c r="C231" i="7"/>
  <c r="M231" i="7" s="1"/>
  <c r="F223" i="5"/>
  <c r="H223" i="5"/>
  <c r="G223" i="5"/>
  <c r="E243" i="4"/>
  <c r="C244" i="4"/>
  <c r="G233" i="3"/>
  <c r="H232" i="3"/>
  <c r="I232" i="3" s="1"/>
  <c r="F233" i="3"/>
  <c r="K223" i="6" l="1"/>
  <c r="K223" i="7"/>
  <c r="J223" i="6"/>
  <c r="J223" i="7"/>
  <c r="P222" i="7"/>
  <c r="L223" i="6"/>
  <c r="L223" i="7"/>
  <c r="D243" i="6"/>
  <c r="D243" i="7"/>
  <c r="C232" i="6"/>
  <c r="C232" i="7"/>
  <c r="M232" i="7" s="1"/>
  <c r="H224" i="5"/>
  <c r="G224" i="5"/>
  <c r="F224" i="5"/>
  <c r="E244" i="4"/>
  <c r="C245" i="4"/>
  <c r="F234" i="3"/>
  <c r="H233" i="3"/>
  <c r="I233" i="3"/>
  <c r="G234" i="3"/>
  <c r="P223" i="7" l="1"/>
  <c r="J224" i="6"/>
  <c r="J224" i="7"/>
  <c r="K224" i="6"/>
  <c r="K224" i="7"/>
  <c r="L224" i="6"/>
  <c r="L224" i="7"/>
  <c r="P224" i="7" s="1"/>
  <c r="D244" i="6"/>
  <c r="D244" i="7"/>
  <c r="C233" i="6"/>
  <c r="C233" i="7"/>
  <c r="M233" i="7" s="1"/>
  <c r="G225" i="5"/>
  <c r="F225" i="5"/>
  <c r="H225" i="5"/>
  <c r="E245" i="4"/>
  <c r="C246" i="4"/>
  <c r="G235" i="3"/>
  <c r="F235" i="3"/>
  <c r="H234" i="3"/>
  <c r="I234" i="3" s="1"/>
  <c r="K225" i="6" l="1"/>
  <c r="K225" i="7"/>
  <c r="J225" i="6"/>
  <c r="J225" i="7"/>
  <c r="L225" i="6"/>
  <c r="L225" i="7"/>
  <c r="D245" i="6"/>
  <c r="D245" i="7"/>
  <c r="C234" i="6"/>
  <c r="C234" i="7"/>
  <c r="M234" i="7" s="1"/>
  <c r="H226" i="5"/>
  <c r="G226" i="5"/>
  <c r="F226" i="5"/>
  <c r="E246" i="4"/>
  <c r="C247" i="4"/>
  <c r="H235" i="3"/>
  <c r="F236" i="3"/>
  <c r="I235" i="3"/>
  <c r="G236" i="3"/>
  <c r="P225" i="7" l="1"/>
  <c r="K226" i="6"/>
  <c r="K226" i="7"/>
  <c r="L226" i="6"/>
  <c r="L226" i="7"/>
  <c r="J226" i="6"/>
  <c r="J226" i="7"/>
  <c r="D246" i="6"/>
  <c r="D246" i="7"/>
  <c r="C235" i="6"/>
  <c r="C235" i="7"/>
  <c r="M235" i="7" s="1"/>
  <c r="H227" i="5"/>
  <c r="G227" i="5"/>
  <c r="F227" i="5"/>
  <c r="E247" i="4"/>
  <c r="C248" i="4"/>
  <c r="G237" i="3"/>
  <c r="F237" i="3"/>
  <c r="H236" i="3"/>
  <c r="I236" i="3" s="1"/>
  <c r="P226" i="7" l="1"/>
  <c r="L227" i="6"/>
  <c r="L227" i="7"/>
  <c r="J227" i="6"/>
  <c r="J227" i="7"/>
  <c r="K227" i="6"/>
  <c r="K227" i="7"/>
  <c r="D247" i="6"/>
  <c r="D247" i="7"/>
  <c r="C236" i="6"/>
  <c r="C236" i="7"/>
  <c r="M236" i="7" s="1"/>
  <c r="G228" i="5"/>
  <c r="F228" i="5"/>
  <c r="H228" i="5"/>
  <c r="C249" i="4"/>
  <c r="E248" i="4"/>
  <c r="H237" i="3"/>
  <c r="I237" i="3" s="1"/>
  <c r="F238" i="3"/>
  <c r="G238" i="3"/>
  <c r="K228" i="6" l="1"/>
  <c r="K228" i="7"/>
  <c r="P227" i="7"/>
  <c r="L228" i="6"/>
  <c r="L228" i="7"/>
  <c r="J228" i="6"/>
  <c r="J228" i="7"/>
  <c r="D248" i="6"/>
  <c r="D248" i="7"/>
  <c r="C237" i="6"/>
  <c r="C237" i="7"/>
  <c r="M237" i="7" s="1"/>
  <c r="H229" i="5"/>
  <c r="G229" i="5"/>
  <c r="F229" i="5"/>
  <c r="E249" i="4"/>
  <c r="C250" i="4"/>
  <c r="F239" i="3"/>
  <c r="H238" i="3"/>
  <c r="G239" i="3"/>
  <c r="I238" i="3"/>
  <c r="P228" i="7" l="1"/>
  <c r="J229" i="6"/>
  <c r="J229" i="7"/>
  <c r="K229" i="6"/>
  <c r="K229" i="7"/>
  <c r="L229" i="6"/>
  <c r="L229" i="7"/>
  <c r="D249" i="6"/>
  <c r="D249" i="7"/>
  <c r="C238" i="6"/>
  <c r="C238" i="7"/>
  <c r="M238" i="7" s="1"/>
  <c r="F230" i="5"/>
  <c r="H230" i="5"/>
  <c r="G230" i="5"/>
  <c r="E250" i="4"/>
  <c r="C251" i="4"/>
  <c r="G240" i="3"/>
  <c r="H239" i="3"/>
  <c r="I239" i="3" s="1"/>
  <c r="F240" i="3"/>
  <c r="J230" i="6" l="1"/>
  <c r="J230" i="7"/>
  <c r="K230" i="6"/>
  <c r="K230" i="7"/>
  <c r="P229" i="7"/>
  <c r="L230" i="6"/>
  <c r="L230" i="7"/>
  <c r="P230" i="7" s="1"/>
  <c r="D250" i="6"/>
  <c r="D250" i="7"/>
  <c r="C239" i="6"/>
  <c r="C239" i="7"/>
  <c r="M239" i="7" s="1"/>
  <c r="G231" i="5"/>
  <c r="F231" i="5"/>
  <c r="H231" i="5"/>
  <c r="E251" i="4"/>
  <c r="C252" i="4"/>
  <c r="F241" i="3"/>
  <c r="H240" i="3"/>
  <c r="G241" i="3"/>
  <c r="I240" i="3"/>
  <c r="K231" i="6" l="1"/>
  <c r="K231" i="7"/>
  <c r="L231" i="6"/>
  <c r="L231" i="7"/>
  <c r="J231" i="6"/>
  <c r="J231" i="7"/>
  <c r="D251" i="6"/>
  <c r="D251" i="7"/>
  <c r="C240" i="6"/>
  <c r="C240" i="7"/>
  <c r="M240" i="7" s="1"/>
  <c r="H232" i="5"/>
  <c r="G232" i="5"/>
  <c r="F232" i="5"/>
  <c r="E252" i="4"/>
  <c r="C253" i="4"/>
  <c r="G242" i="3"/>
  <c r="H241" i="3"/>
  <c r="I241" i="3" s="1"/>
  <c r="F242" i="3"/>
  <c r="L232" i="6" l="1"/>
  <c r="L232" i="7"/>
  <c r="J232" i="6"/>
  <c r="J232" i="7"/>
  <c r="P231" i="7"/>
  <c r="K232" i="6"/>
  <c r="K232" i="7"/>
  <c r="D252" i="6"/>
  <c r="D252" i="7"/>
  <c r="C241" i="6"/>
  <c r="C241" i="7"/>
  <c r="M241" i="7" s="1"/>
  <c r="H233" i="5"/>
  <c r="G233" i="5"/>
  <c r="F233" i="5"/>
  <c r="E253" i="4"/>
  <c r="C254" i="4"/>
  <c r="G243" i="3"/>
  <c r="F243" i="3"/>
  <c r="H242" i="3"/>
  <c r="I242" i="3" s="1"/>
  <c r="L233" i="6" l="1"/>
  <c r="L233" i="7"/>
  <c r="P232" i="7"/>
  <c r="J233" i="6"/>
  <c r="J233" i="7"/>
  <c r="K233" i="6"/>
  <c r="K233" i="7"/>
  <c r="D253" i="6"/>
  <c r="D253" i="7"/>
  <c r="C242" i="6"/>
  <c r="C242" i="7"/>
  <c r="M242" i="7" s="1"/>
  <c r="G234" i="5"/>
  <c r="F234" i="5"/>
  <c r="H234" i="5"/>
  <c r="E254" i="4"/>
  <c r="C255" i="4"/>
  <c r="G244" i="3"/>
  <c r="H243" i="3"/>
  <c r="I243" i="3" s="1"/>
  <c r="F244" i="3"/>
  <c r="L234" i="6" l="1"/>
  <c r="L234" i="7"/>
  <c r="K234" i="6"/>
  <c r="K234" i="7"/>
  <c r="P233" i="7"/>
  <c r="J234" i="6"/>
  <c r="J234" i="7"/>
  <c r="D254" i="6"/>
  <c r="D254" i="7"/>
  <c r="C243" i="6"/>
  <c r="C243" i="7"/>
  <c r="M243" i="7" s="1"/>
  <c r="G235" i="5"/>
  <c r="F235" i="5"/>
  <c r="H235" i="5"/>
  <c r="E255" i="4"/>
  <c r="C256" i="4"/>
  <c r="H244" i="3"/>
  <c r="F245" i="3"/>
  <c r="G245" i="3"/>
  <c r="I244" i="3"/>
  <c r="K235" i="6" l="1"/>
  <c r="K235" i="7"/>
  <c r="L235" i="6"/>
  <c r="L235" i="7"/>
  <c r="P234" i="7"/>
  <c r="J235" i="6"/>
  <c r="J235" i="7"/>
  <c r="D255" i="6"/>
  <c r="D255" i="7"/>
  <c r="C244" i="6"/>
  <c r="C244" i="7"/>
  <c r="M244" i="7" s="1"/>
  <c r="H236" i="5"/>
  <c r="G236" i="5"/>
  <c r="F236" i="5"/>
  <c r="E256" i="4"/>
  <c r="C257" i="4"/>
  <c r="G246" i="3"/>
  <c r="F246" i="3"/>
  <c r="H245" i="3"/>
  <c r="I245" i="3" s="1"/>
  <c r="K236" i="6" l="1"/>
  <c r="K236" i="7"/>
  <c r="P235" i="7"/>
  <c r="J236" i="6"/>
  <c r="J236" i="7"/>
  <c r="L236" i="6"/>
  <c r="L236" i="7"/>
  <c r="P236" i="7" s="1"/>
  <c r="D256" i="6"/>
  <c r="D256" i="7"/>
  <c r="C245" i="6"/>
  <c r="C245" i="7"/>
  <c r="M245" i="7" s="1"/>
  <c r="G237" i="5"/>
  <c r="F237" i="5"/>
  <c r="H237" i="5"/>
  <c r="E257" i="4"/>
  <c r="C258" i="4"/>
  <c r="F247" i="3"/>
  <c r="H246" i="3"/>
  <c r="I246" i="3" s="1"/>
  <c r="G247" i="3"/>
  <c r="K237" i="6" l="1"/>
  <c r="K237" i="7"/>
  <c r="L237" i="6"/>
  <c r="L237" i="7"/>
  <c r="J237" i="6"/>
  <c r="J237" i="7"/>
  <c r="D257" i="6"/>
  <c r="D257" i="7"/>
  <c r="C246" i="6"/>
  <c r="C246" i="7"/>
  <c r="M246" i="7" s="1"/>
  <c r="H238" i="5"/>
  <c r="F238" i="5"/>
  <c r="G238" i="5"/>
  <c r="E258" i="4"/>
  <c r="C259" i="4"/>
  <c r="G248" i="3"/>
  <c r="H247" i="3"/>
  <c r="I247" i="3" s="1"/>
  <c r="F248" i="3"/>
  <c r="J238" i="6" l="1"/>
  <c r="J238" i="7"/>
  <c r="L238" i="6"/>
  <c r="L238" i="7"/>
  <c r="P237" i="7"/>
  <c r="K238" i="6"/>
  <c r="K238" i="7"/>
  <c r="D258" i="6"/>
  <c r="D258" i="7"/>
  <c r="C247" i="6"/>
  <c r="C247" i="7"/>
  <c r="M247" i="7" s="1"/>
  <c r="H239" i="5"/>
  <c r="G239" i="5"/>
  <c r="F239" i="5"/>
  <c r="E259" i="4"/>
  <c r="C260" i="4"/>
  <c r="F249" i="3"/>
  <c r="H248" i="3"/>
  <c r="G249" i="3"/>
  <c r="I248" i="3"/>
  <c r="P238" i="7" l="1"/>
  <c r="L239" i="6"/>
  <c r="L239" i="7"/>
  <c r="J239" i="6"/>
  <c r="J239" i="7"/>
  <c r="K239" i="6"/>
  <c r="K239" i="7"/>
  <c r="D259" i="6"/>
  <c r="D259" i="7"/>
  <c r="C248" i="6"/>
  <c r="C248" i="7"/>
  <c r="M248" i="7" s="1"/>
  <c r="G240" i="5"/>
  <c r="F240" i="5"/>
  <c r="H240" i="5"/>
  <c r="E260" i="4"/>
  <c r="C261" i="4"/>
  <c r="G250" i="3"/>
  <c r="H249" i="3"/>
  <c r="I249" i="3" s="1"/>
  <c r="F250" i="3"/>
  <c r="K240" i="6" l="1"/>
  <c r="K240" i="7"/>
  <c r="J240" i="6"/>
  <c r="J240" i="7"/>
  <c r="L240" i="6"/>
  <c r="L240" i="7"/>
  <c r="P240" i="7" s="1"/>
  <c r="P239" i="7"/>
  <c r="D260" i="6"/>
  <c r="D260" i="7"/>
  <c r="C249" i="6"/>
  <c r="C249" i="7"/>
  <c r="M249" i="7" s="1"/>
  <c r="F241" i="5"/>
  <c r="H241" i="5"/>
  <c r="G241" i="5"/>
  <c r="E261" i="4"/>
  <c r="C262" i="4"/>
  <c r="F251" i="3"/>
  <c r="H250" i="3"/>
  <c r="I250" i="3" s="1"/>
  <c r="G251" i="3"/>
  <c r="K241" i="6" l="1"/>
  <c r="K241" i="7"/>
  <c r="J241" i="6"/>
  <c r="J241" i="7"/>
  <c r="L241" i="6"/>
  <c r="L241" i="7"/>
  <c r="P241" i="7" s="1"/>
  <c r="D261" i="6"/>
  <c r="D261" i="7"/>
  <c r="C250" i="6"/>
  <c r="C250" i="7"/>
  <c r="M250" i="7" s="1"/>
  <c r="H242" i="5"/>
  <c r="F242" i="5"/>
  <c r="G242" i="5"/>
  <c r="E262" i="4"/>
  <c r="C263" i="4"/>
  <c r="G252" i="3"/>
  <c r="H251" i="3"/>
  <c r="I251" i="3" s="1"/>
  <c r="F252" i="3"/>
  <c r="K242" i="6" l="1"/>
  <c r="K242" i="7"/>
  <c r="L242" i="6"/>
  <c r="L242" i="7"/>
  <c r="J242" i="6"/>
  <c r="J242" i="7"/>
  <c r="D262" i="6"/>
  <c r="D262" i="7"/>
  <c r="C251" i="6"/>
  <c r="C251" i="7"/>
  <c r="M251" i="7" s="1"/>
  <c r="G243" i="5"/>
  <c r="F243" i="5"/>
  <c r="H243" i="5"/>
  <c r="E263" i="4"/>
  <c r="C264" i="4"/>
  <c r="F253" i="3"/>
  <c r="H252" i="3"/>
  <c r="G253" i="3"/>
  <c r="I252" i="3"/>
  <c r="P242" i="7" l="1"/>
  <c r="J243" i="6"/>
  <c r="J243" i="7"/>
  <c r="L243" i="6"/>
  <c r="L243" i="7"/>
  <c r="K243" i="6"/>
  <c r="K243" i="7"/>
  <c r="D263" i="6"/>
  <c r="D263" i="7"/>
  <c r="C252" i="6"/>
  <c r="C252" i="7"/>
  <c r="M252" i="7" s="1"/>
  <c r="H244" i="5"/>
  <c r="G244" i="5"/>
  <c r="F244" i="5"/>
  <c r="E264" i="4"/>
  <c r="C265" i="4"/>
  <c r="G254" i="3"/>
  <c r="H253" i="3"/>
  <c r="I253" i="3" s="1"/>
  <c r="F254" i="3"/>
  <c r="K244" i="6" l="1"/>
  <c r="K244" i="7"/>
  <c r="P243" i="7"/>
  <c r="L244" i="6"/>
  <c r="L244" i="7"/>
  <c r="J244" i="6"/>
  <c r="J244" i="7"/>
  <c r="D264" i="6"/>
  <c r="D264" i="7"/>
  <c r="C253" i="6"/>
  <c r="C253" i="7"/>
  <c r="M253" i="7" s="1"/>
  <c r="F245" i="5"/>
  <c r="H245" i="5"/>
  <c r="G245" i="5"/>
  <c r="E265" i="4"/>
  <c r="C266" i="4"/>
  <c r="F255" i="3"/>
  <c r="H254" i="3"/>
  <c r="I254" i="3" s="1"/>
  <c r="G255" i="3"/>
  <c r="K245" i="6" l="1"/>
  <c r="K245" i="7"/>
  <c r="J245" i="6"/>
  <c r="J245" i="7"/>
  <c r="P244" i="7"/>
  <c r="L245" i="6"/>
  <c r="L245" i="7"/>
  <c r="P245" i="7" s="1"/>
  <c r="D265" i="6"/>
  <c r="D265" i="7"/>
  <c r="C254" i="6"/>
  <c r="C254" i="7"/>
  <c r="M254" i="7" s="1"/>
  <c r="G246" i="5"/>
  <c r="F246" i="5"/>
  <c r="H246" i="5"/>
  <c r="E266" i="4"/>
  <c r="C267" i="4"/>
  <c r="G256" i="3"/>
  <c r="H255" i="3"/>
  <c r="I255" i="3" s="1"/>
  <c r="F256" i="3"/>
  <c r="L246" i="6" l="1"/>
  <c r="L246" i="7"/>
  <c r="K246" i="6"/>
  <c r="K246" i="7"/>
  <c r="J246" i="6"/>
  <c r="J246" i="7"/>
  <c r="D266" i="6"/>
  <c r="D266" i="7"/>
  <c r="C255" i="6"/>
  <c r="C255" i="7"/>
  <c r="M255" i="7" s="1"/>
  <c r="H247" i="5"/>
  <c r="G247" i="5"/>
  <c r="F247" i="5"/>
  <c r="E267" i="4"/>
  <c r="C268" i="4"/>
  <c r="H256" i="3"/>
  <c r="F257" i="3"/>
  <c r="I256" i="3"/>
  <c r="G257" i="3"/>
  <c r="L247" i="6" l="1"/>
  <c r="L247" i="7"/>
  <c r="J247" i="6"/>
  <c r="J247" i="7"/>
  <c r="P246" i="7"/>
  <c r="K247" i="6"/>
  <c r="K247" i="7"/>
  <c r="D267" i="6"/>
  <c r="D267" i="7"/>
  <c r="C256" i="6"/>
  <c r="C256" i="7"/>
  <c r="M256" i="7" s="1"/>
  <c r="F248" i="5"/>
  <c r="H248" i="5"/>
  <c r="G248" i="5"/>
  <c r="E268" i="4"/>
  <c r="C269" i="4"/>
  <c r="G258" i="3"/>
  <c r="H257" i="3"/>
  <c r="I257" i="3" s="1"/>
  <c r="F258" i="3"/>
  <c r="L248" i="6" l="1"/>
  <c r="L248" i="7"/>
  <c r="P247" i="7"/>
  <c r="J248" i="6"/>
  <c r="J248" i="7"/>
  <c r="K248" i="6"/>
  <c r="K248" i="7"/>
  <c r="D268" i="6"/>
  <c r="D268" i="7"/>
  <c r="C257" i="6"/>
  <c r="C257" i="7"/>
  <c r="M257" i="7" s="1"/>
  <c r="G249" i="5"/>
  <c r="F249" i="5"/>
  <c r="H249" i="5"/>
  <c r="E269" i="4"/>
  <c r="C270" i="4"/>
  <c r="H258" i="3"/>
  <c r="F259" i="3"/>
  <c r="I258" i="3"/>
  <c r="G259" i="3"/>
  <c r="K249" i="6" l="1"/>
  <c r="K249" i="7"/>
  <c r="P248" i="7"/>
  <c r="L249" i="6"/>
  <c r="L249" i="7"/>
  <c r="J249" i="6"/>
  <c r="J249" i="7"/>
  <c r="D269" i="6"/>
  <c r="D269" i="7"/>
  <c r="C258" i="6"/>
  <c r="C258" i="7"/>
  <c r="M258" i="7" s="1"/>
  <c r="G250" i="5"/>
  <c r="H250" i="5"/>
  <c r="F250" i="5"/>
  <c r="E270" i="4"/>
  <c r="C271" i="4"/>
  <c r="H259" i="3"/>
  <c r="F260" i="3"/>
  <c r="G260" i="3"/>
  <c r="I259" i="3"/>
  <c r="P249" i="7" l="1"/>
  <c r="J250" i="6"/>
  <c r="J250" i="7"/>
  <c r="L250" i="6"/>
  <c r="L250" i="7"/>
  <c r="K250" i="6"/>
  <c r="K250" i="7"/>
  <c r="D270" i="6"/>
  <c r="D270" i="7"/>
  <c r="C259" i="6"/>
  <c r="C259" i="7"/>
  <c r="M259" i="7" s="1"/>
  <c r="H251" i="5"/>
  <c r="G251" i="5"/>
  <c r="F251" i="5"/>
  <c r="E271" i="4"/>
  <c r="C272" i="4"/>
  <c r="G261" i="3"/>
  <c r="H260" i="3"/>
  <c r="I260" i="3" s="1"/>
  <c r="F261" i="3"/>
  <c r="L251" i="6" l="1"/>
  <c r="L251" i="7"/>
  <c r="K251" i="6"/>
  <c r="K251" i="7"/>
  <c r="P250" i="7"/>
  <c r="J251" i="6"/>
  <c r="J251" i="7"/>
  <c r="D271" i="6"/>
  <c r="D271" i="7"/>
  <c r="C260" i="6"/>
  <c r="C260" i="7"/>
  <c r="M260" i="7" s="1"/>
  <c r="G252" i="5"/>
  <c r="F252" i="5"/>
  <c r="H252" i="5"/>
  <c r="E272" i="4"/>
  <c r="C273" i="4"/>
  <c r="F262" i="3"/>
  <c r="H261" i="3"/>
  <c r="I261" i="3" s="1"/>
  <c r="G262" i="3"/>
  <c r="K252" i="6" l="1"/>
  <c r="K252" i="7"/>
  <c r="P251" i="7"/>
  <c r="L252" i="6"/>
  <c r="L252" i="7"/>
  <c r="J252" i="6"/>
  <c r="J252" i="7"/>
  <c r="D272" i="6"/>
  <c r="D272" i="7"/>
  <c r="C261" i="6"/>
  <c r="C261" i="7"/>
  <c r="M261" i="7" s="1"/>
  <c r="H253" i="5"/>
  <c r="G253" i="5"/>
  <c r="F253" i="5"/>
  <c r="E273" i="4"/>
  <c r="C274" i="4"/>
  <c r="G263" i="3"/>
  <c r="F263" i="3"/>
  <c r="H262" i="3"/>
  <c r="I262" i="3" s="1"/>
  <c r="P252" i="7" l="1"/>
  <c r="K253" i="6"/>
  <c r="K253" i="7"/>
  <c r="J253" i="6"/>
  <c r="J253" i="7"/>
  <c r="L253" i="6"/>
  <c r="L253" i="7"/>
  <c r="P253" i="7" s="1"/>
  <c r="D273" i="6"/>
  <c r="D273" i="7"/>
  <c r="C262" i="6"/>
  <c r="C262" i="7"/>
  <c r="M262" i="7" s="1"/>
  <c r="H254" i="5"/>
  <c r="F254" i="5"/>
  <c r="G254" i="5"/>
  <c r="E274" i="4"/>
  <c r="C275" i="4"/>
  <c r="H263" i="3"/>
  <c r="I263" i="3" s="1"/>
  <c r="F264" i="3"/>
  <c r="G264" i="3"/>
  <c r="L254" i="6" l="1"/>
  <c r="L254" i="7"/>
  <c r="K254" i="6"/>
  <c r="K254" i="7"/>
  <c r="J254" i="6"/>
  <c r="J254" i="7"/>
  <c r="D274" i="6"/>
  <c r="D274" i="7"/>
  <c r="C263" i="6"/>
  <c r="C263" i="7"/>
  <c r="M263" i="7" s="1"/>
  <c r="G255" i="5"/>
  <c r="F255" i="5"/>
  <c r="H255" i="5"/>
  <c r="E275" i="4"/>
  <c r="C276" i="4"/>
  <c r="G265" i="3"/>
  <c r="F265" i="3"/>
  <c r="H264" i="3"/>
  <c r="I264" i="3" s="1"/>
  <c r="J255" i="6" l="1"/>
  <c r="J255" i="7"/>
  <c r="P254" i="7"/>
  <c r="K255" i="6"/>
  <c r="K255" i="7"/>
  <c r="L255" i="6"/>
  <c r="L255" i="7"/>
  <c r="P255" i="7" s="1"/>
  <c r="D275" i="6"/>
  <c r="D275" i="7"/>
  <c r="C264" i="6"/>
  <c r="C264" i="7"/>
  <c r="M264" i="7" s="1"/>
  <c r="H256" i="5"/>
  <c r="G256" i="5"/>
  <c r="F256" i="5"/>
  <c r="E276" i="4"/>
  <c r="C277" i="4"/>
  <c r="F266" i="3"/>
  <c r="H265" i="3"/>
  <c r="I265" i="3" s="1"/>
  <c r="G266" i="3"/>
  <c r="L256" i="6" l="1"/>
  <c r="L256" i="7"/>
  <c r="J256" i="6"/>
  <c r="J256" i="7"/>
  <c r="K256" i="6"/>
  <c r="K256" i="7"/>
  <c r="D276" i="6"/>
  <c r="D276" i="7"/>
  <c r="C265" i="6"/>
  <c r="C265" i="7"/>
  <c r="M265" i="7" s="1"/>
  <c r="H257" i="5"/>
  <c r="G257" i="5"/>
  <c r="F257" i="5"/>
  <c r="E277" i="4"/>
  <c r="C278" i="4"/>
  <c r="G267" i="3"/>
  <c r="F267" i="3"/>
  <c r="H266" i="3"/>
  <c r="I266" i="3" s="1"/>
  <c r="P256" i="7" l="1"/>
  <c r="L257" i="6"/>
  <c r="L257" i="7"/>
  <c r="J257" i="6"/>
  <c r="J257" i="7"/>
  <c r="K257" i="6"/>
  <c r="K257" i="7"/>
  <c r="D277" i="6"/>
  <c r="D277" i="7"/>
  <c r="C266" i="6"/>
  <c r="C266" i="7"/>
  <c r="M266" i="7" s="1"/>
  <c r="G258" i="5"/>
  <c r="F258" i="5"/>
  <c r="H258" i="5"/>
  <c r="E278" i="4"/>
  <c r="C279" i="4"/>
  <c r="F268" i="3"/>
  <c r="H267" i="3"/>
  <c r="I267" i="3" s="1"/>
  <c r="G268" i="3"/>
  <c r="P257" i="7" l="1"/>
  <c r="K258" i="6"/>
  <c r="K258" i="7"/>
  <c r="L258" i="6"/>
  <c r="L258" i="7"/>
  <c r="J258" i="6"/>
  <c r="J258" i="7"/>
  <c r="D278" i="6"/>
  <c r="D278" i="7"/>
  <c r="C267" i="6"/>
  <c r="C267" i="7"/>
  <c r="M267" i="7" s="1"/>
  <c r="F259" i="5"/>
  <c r="H259" i="5"/>
  <c r="G259" i="5"/>
  <c r="E279" i="4"/>
  <c r="C280" i="4"/>
  <c r="G269" i="3"/>
  <c r="H268" i="3"/>
  <c r="I268" i="3" s="1"/>
  <c r="F269" i="3"/>
  <c r="K259" i="6" l="1"/>
  <c r="K259" i="7"/>
  <c r="J259" i="6"/>
  <c r="J259" i="7"/>
  <c r="P258" i="7"/>
  <c r="L259" i="6"/>
  <c r="L259" i="7"/>
  <c r="P259" i="7" s="1"/>
  <c r="D279" i="6"/>
  <c r="D279" i="7"/>
  <c r="C268" i="6"/>
  <c r="C268" i="7"/>
  <c r="M268" i="7" s="1"/>
  <c r="H260" i="5"/>
  <c r="G260" i="5"/>
  <c r="F260" i="5"/>
  <c r="E280" i="4"/>
  <c r="C281" i="4"/>
  <c r="G270" i="3"/>
  <c r="H269" i="3"/>
  <c r="I269" i="3" s="1"/>
  <c r="F270" i="3"/>
  <c r="J260" i="6" l="1"/>
  <c r="J260" i="7"/>
  <c r="L260" i="6"/>
  <c r="L260" i="7"/>
  <c r="K260" i="6"/>
  <c r="K260" i="7"/>
  <c r="D280" i="6"/>
  <c r="D280" i="7"/>
  <c r="C269" i="6"/>
  <c r="C269" i="7"/>
  <c r="M269" i="7" s="1"/>
  <c r="G261" i="5"/>
  <c r="F261" i="5"/>
  <c r="H261" i="5"/>
  <c r="E281" i="4"/>
  <c r="C282" i="4"/>
  <c r="H270" i="3"/>
  <c r="I270" i="3" s="1"/>
  <c r="F271" i="3"/>
  <c r="G271" i="3"/>
  <c r="P260" i="7" l="1"/>
  <c r="K261" i="6"/>
  <c r="K261" i="7"/>
  <c r="L261" i="6"/>
  <c r="L261" i="7"/>
  <c r="J261" i="6"/>
  <c r="J261" i="7"/>
  <c r="D281" i="6"/>
  <c r="D281" i="7"/>
  <c r="C270" i="6"/>
  <c r="C270" i="7"/>
  <c r="M270" i="7" s="1"/>
  <c r="H262" i="5"/>
  <c r="G262" i="5"/>
  <c r="F262" i="5"/>
  <c r="E282" i="4"/>
  <c r="C283" i="4"/>
  <c r="G272" i="3"/>
  <c r="H271" i="3"/>
  <c r="I271" i="3" s="1"/>
  <c r="F272" i="3"/>
  <c r="K262" i="6" l="1"/>
  <c r="K262" i="7"/>
  <c r="L262" i="6"/>
  <c r="L262" i="7"/>
  <c r="P261" i="7"/>
  <c r="J262" i="6"/>
  <c r="J262" i="7"/>
  <c r="D282" i="6"/>
  <c r="D282" i="7"/>
  <c r="C271" i="6"/>
  <c r="C271" i="7"/>
  <c r="M271" i="7" s="1"/>
  <c r="H263" i="5"/>
  <c r="G263" i="5"/>
  <c r="F263" i="5"/>
  <c r="E283" i="4"/>
  <c r="C284" i="4"/>
  <c r="F273" i="3"/>
  <c r="H272" i="3"/>
  <c r="I272" i="3" s="1"/>
  <c r="G273" i="3"/>
  <c r="J263" i="6" l="1"/>
  <c r="J263" i="7"/>
  <c r="P262" i="7"/>
  <c r="K263" i="6"/>
  <c r="K263" i="7"/>
  <c r="L263" i="6"/>
  <c r="L263" i="7"/>
  <c r="P263" i="7" s="1"/>
  <c r="D283" i="6"/>
  <c r="D283" i="7"/>
  <c r="C272" i="6"/>
  <c r="C272" i="7"/>
  <c r="M272" i="7" s="1"/>
  <c r="G264" i="5"/>
  <c r="F264" i="5"/>
  <c r="H264" i="5"/>
  <c r="E284" i="4"/>
  <c r="C285" i="4"/>
  <c r="G274" i="3"/>
  <c r="F274" i="3"/>
  <c r="H273" i="3"/>
  <c r="I273" i="3" s="1"/>
  <c r="L264" i="6" l="1"/>
  <c r="L264" i="7"/>
  <c r="K264" i="6"/>
  <c r="K264" i="7"/>
  <c r="J264" i="6"/>
  <c r="J264" i="7"/>
  <c r="D284" i="6"/>
  <c r="D284" i="7"/>
  <c r="C273" i="6"/>
  <c r="C273" i="7"/>
  <c r="M273" i="7" s="1"/>
  <c r="H265" i="5"/>
  <c r="G265" i="5"/>
  <c r="F265" i="5"/>
  <c r="E285" i="4"/>
  <c r="C286" i="4"/>
  <c r="H274" i="3"/>
  <c r="F275" i="3"/>
  <c r="I274" i="3"/>
  <c r="G275" i="3"/>
  <c r="L265" i="6" l="1"/>
  <c r="L265" i="7"/>
  <c r="P264" i="7"/>
  <c r="J265" i="6"/>
  <c r="J265" i="7"/>
  <c r="K265" i="6"/>
  <c r="K265" i="7"/>
  <c r="D285" i="6"/>
  <c r="D285" i="7"/>
  <c r="C274" i="6"/>
  <c r="C274" i="7"/>
  <c r="M274" i="7" s="1"/>
  <c r="F266" i="5"/>
  <c r="H266" i="5"/>
  <c r="G266" i="5"/>
  <c r="E286" i="4"/>
  <c r="C287" i="4"/>
  <c r="H275" i="3"/>
  <c r="F276" i="3"/>
  <c r="G276" i="3"/>
  <c r="I275" i="3"/>
  <c r="K266" i="6" l="1"/>
  <c r="K266" i="7"/>
  <c r="J266" i="6"/>
  <c r="J266" i="7"/>
  <c r="L266" i="6"/>
  <c r="L266" i="7"/>
  <c r="P265" i="7"/>
  <c r="D286" i="6"/>
  <c r="D286" i="7"/>
  <c r="C275" i="6"/>
  <c r="C275" i="7"/>
  <c r="M275" i="7" s="1"/>
  <c r="G267" i="5"/>
  <c r="F267" i="5"/>
  <c r="H267" i="5"/>
  <c r="E287" i="4"/>
  <c r="C288" i="4"/>
  <c r="G277" i="3"/>
  <c r="F277" i="3"/>
  <c r="H276" i="3"/>
  <c r="I276" i="3" s="1"/>
  <c r="P266" i="7" l="1"/>
  <c r="K267" i="6"/>
  <c r="K267" i="7"/>
  <c r="L267" i="6"/>
  <c r="L267" i="7"/>
  <c r="J267" i="6"/>
  <c r="J267" i="7"/>
  <c r="D287" i="6"/>
  <c r="D287" i="7"/>
  <c r="C276" i="6"/>
  <c r="C276" i="7"/>
  <c r="M276" i="7" s="1"/>
  <c r="H268" i="5"/>
  <c r="G268" i="5"/>
  <c r="F268" i="5"/>
  <c r="E288" i="4"/>
  <c r="C289" i="4"/>
  <c r="G278" i="3"/>
  <c r="F278" i="3"/>
  <c r="H277" i="3"/>
  <c r="I277" i="3" s="1"/>
  <c r="K268" i="6" l="1"/>
  <c r="K268" i="7"/>
  <c r="L268" i="6"/>
  <c r="L268" i="7"/>
  <c r="P267" i="7"/>
  <c r="J268" i="6"/>
  <c r="J268" i="7"/>
  <c r="D288" i="6"/>
  <c r="D288" i="7"/>
  <c r="C277" i="6"/>
  <c r="C277" i="7"/>
  <c r="M277" i="7" s="1"/>
  <c r="H269" i="5"/>
  <c r="G269" i="5"/>
  <c r="F269" i="5"/>
  <c r="E289" i="4"/>
  <c r="C290" i="4"/>
  <c r="H278" i="3"/>
  <c r="I278" i="3" s="1"/>
  <c r="F279" i="3"/>
  <c r="G279" i="3"/>
  <c r="L269" i="6" l="1"/>
  <c r="L269" i="7"/>
  <c r="P268" i="7"/>
  <c r="J269" i="6"/>
  <c r="J269" i="7"/>
  <c r="K269" i="6"/>
  <c r="K269" i="7"/>
  <c r="D289" i="6"/>
  <c r="D289" i="7"/>
  <c r="C278" i="6"/>
  <c r="C278" i="7"/>
  <c r="M278" i="7" s="1"/>
  <c r="G270" i="5"/>
  <c r="F270" i="5"/>
  <c r="H270" i="5"/>
  <c r="E290" i="4"/>
  <c r="C291" i="4"/>
  <c r="G280" i="3"/>
  <c r="F280" i="3"/>
  <c r="H279" i="3"/>
  <c r="I279" i="3" s="1"/>
  <c r="K270" i="6" l="1"/>
  <c r="K270" i="7"/>
  <c r="L270" i="6"/>
  <c r="L270" i="7"/>
  <c r="P269" i="7"/>
  <c r="J270" i="6"/>
  <c r="J270" i="7"/>
  <c r="D290" i="6"/>
  <c r="D290" i="7"/>
  <c r="C279" i="6"/>
  <c r="C279" i="7"/>
  <c r="M279" i="7" s="1"/>
  <c r="H271" i="5"/>
  <c r="G271" i="5"/>
  <c r="F271" i="5"/>
  <c r="E291" i="4"/>
  <c r="C292" i="4"/>
  <c r="H280" i="3"/>
  <c r="I280" i="3" s="1"/>
  <c r="F281" i="3"/>
  <c r="G281" i="3"/>
  <c r="P270" i="7" l="1"/>
  <c r="K271" i="6"/>
  <c r="K271" i="7"/>
  <c r="J271" i="6"/>
  <c r="J271" i="7"/>
  <c r="L271" i="6"/>
  <c r="L271" i="7"/>
  <c r="D291" i="6"/>
  <c r="D291" i="7"/>
  <c r="C280" i="6"/>
  <c r="C280" i="7"/>
  <c r="M280" i="7" s="1"/>
  <c r="H272" i="5"/>
  <c r="G272" i="5"/>
  <c r="F272" i="5"/>
  <c r="E292" i="4"/>
  <c r="C293" i="4"/>
  <c r="G282" i="3"/>
  <c r="F282" i="3"/>
  <c r="H281" i="3"/>
  <c r="I281" i="3" s="1"/>
  <c r="P271" i="7" l="1"/>
  <c r="J272" i="6"/>
  <c r="J272" i="7"/>
  <c r="K272" i="6"/>
  <c r="K272" i="7"/>
  <c r="L272" i="6"/>
  <c r="L272" i="7"/>
  <c r="P272" i="7" s="1"/>
  <c r="D292" i="6"/>
  <c r="D292" i="7"/>
  <c r="C281" i="6"/>
  <c r="C281" i="7"/>
  <c r="M281" i="7" s="1"/>
  <c r="G273" i="5"/>
  <c r="F273" i="5"/>
  <c r="H273" i="5"/>
  <c r="E293" i="4"/>
  <c r="C294" i="4"/>
  <c r="H282" i="3"/>
  <c r="F283" i="3"/>
  <c r="I282" i="3"/>
  <c r="G283" i="3"/>
  <c r="J273" i="6" l="1"/>
  <c r="J273" i="7"/>
  <c r="K273" i="6"/>
  <c r="K273" i="7"/>
  <c r="L273" i="6"/>
  <c r="L273" i="7"/>
  <c r="P273" i="7" s="1"/>
  <c r="D293" i="6"/>
  <c r="D293" i="7"/>
  <c r="C282" i="6"/>
  <c r="C282" i="7"/>
  <c r="M282" i="7" s="1"/>
  <c r="F274" i="5"/>
  <c r="G274" i="5"/>
  <c r="H274" i="5"/>
  <c r="E294" i="4"/>
  <c r="C295" i="4"/>
  <c r="F284" i="3"/>
  <c r="H283" i="3"/>
  <c r="G284" i="3"/>
  <c r="I283" i="3"/>
  <c r="J274" i="6" l="1"/>
  <c r="J274" i="7"/>
  <c r="L274" i="6"/>
  <c r="L274" i="7"/>
  <c r="K274" i="6"/>
  <c r="K274" i="7"/>
  <c r="D294" i="6"/>
  <c r="D294" i="7"/>
  <c r="C283" i="6"/>
  <c r="C283" i="7"/>
  <c r="M283" i="7" s="1"/>
  <c r="G275" i="5"/>
  <c r="F275" i="5"/>
  <c r="H275" i="5"/>
  <c r="E295" i="4"/>
  <c r="C296" i="4"/>
  <c r="G285" i="3"/>
  <c r="H284" i="3"/>
  <c r="I284" i="3" s="1"/>
  <c r="F285" i="3"/>
  <c r="J275" i="6" l="1"/>
  <c r="J275" i="7"/>
  <c r="K275" i="6"/>
  <c r="K275" i="7"/>
  <c r="P274" i="7"/>
  <c r="L275" i="6"/>
  <c r="L275" i="7"/>
  <c r="P275" i="7" s="1"/>
  <c r="D295" i="6"/>
  <c r="D295" i="7"/>
  <c r="C284" i="6"/>
  <c r="C284" i="7"/>
  <c r="M284" i="7" s="1"/>
  <c r="G276" i="5"/>
  <c r="F276" i="5"/>
  <c r="H276" i="5"/>
  <c r="E296" i="4"/>
  <c r="C297" i="4"/>
  <c r="G286" i="3"/>
  <c r="F286" i="3"/>
  <c r="H285" i="3"/>
  <c r="I285" i="3" s="1"/>
  <c r="K276" i="6" l="1"/>
  <c r="K276" i="7"/>
  <c r="L276" i="6"/>
  <c r="L276" i="7"/>
  <c r="J276" i="6"/>
  <c r="J276" i="7"/>
  <c r="D296" i="6"/>
  <c r="D296" i="7"/>
  <c r="C285" i="6"/>
  <c r="C285" i="7"/>
  <c r="M285" i="7" s="1"/>
  <c r="F277" i="5"/>
  <c r="H277" i="5"/>
  <c r="G277" i="5"/>
  <c r="E297" i="4"/>
  <c r="C298" i="4"/>
  <c r="H286" i="3"/>
  <c r="F287" i="3"/>
  <c r="I286" i="3"/>
  <c r="G287" i="3"/>
  <c r="J277" i="6" l="1"/>
  <c r="J277" i="7"/>
  <c r="K277" i="6"/>
  <c r="K277" i="7"/>
  <c r="P276" i="7"/>
  <c r="L277" i="6"/>
  <c r="L277" i="7"/>
  <c r="P277" i="7" s="1"/>
  <c r="D297" i="6"/>
  <c r="D297" i="7"/>
  <c r="C286" i="6"/>
  <c r="C286" i="7"/>
  <c r="M286" i="7" s="1"/>
  <c r="G278" i="5"/>
  <c r="F278" i="5"/>
  <c r="H278" i="5"/>
  <c r="E298" i="4"/>
  <c r="C299" i="4"/>
  <c r="G288" i="3"/>
  <c r="H287" i="3"/>
  <c r="I287" i="3" s="1"/>
  <c r="F288" i="3"/>
  <c r="K278" i="6" l="1"/>
  <c r="K278" i="7"/>
  <c r="L278" i="6"/>
  <c r="L278" i="7"/>
  <c r="J278" i="6"/>
  <c r="J278" i="7"/>
  <c r="D298" i="6"/>
  <c r="D298" i="7"/>
  <c r="C287" i="6"/>
  <c r="C287" i="7"/>
  <c r="M287" i="7" s="1"/>
  <c r="G279" i="5"/>
  <c r="F279" i="5"/>
  <c r="H279" i="5"/>
  <c r="E299" i="4"/>
  <c r="C300" i="4"/>
  <c r="F289" i="3"/>
  <c r="H288" i="3"/>
  <c r="G289" i="3"/>
  <c r="I288" i="3"/>
  <c r="K279" i="6" l="1"/>
  <c r="K279" i="7"/>
  <c r="J279" i="6"/>
  <c r="J279" i="7"/>
  <c r="P278" i="7"/>
  <c r="L279" i="6"/>
  <c r="L279" i="7"/>
  <c r="D299" i="6"/>
  <c r="D299" i="7"/>
  <c r="C288" i="6"/>
  <c r="C288" i="7"/>
  <c r="M288" i="7" s="1"/>
  <c r="H280" i="5"/>
  <c r="G280" i="5"/>
  <c r="F280" i="5"/>
  <c r="E300" i="4"/>
  <c r="C301" i="4"/>
  <c r="G290" i="3"/>
  <c r="H289" i="3"/>
  <c r="I289" i="3" s="1"/>
  <c r="F290" i="3"/>
  <c r="P279" i="7" l="1"/>
  <c r="L280" i="6"/>
  <c r="L280" i="7"/>
  <c r="J280" i="6"/>
  <c r="J280" i="7"/>
  <c r="K280" i="6"/>
  <c r="K280" i="7"/>
  <c r="D300" i="6"/>
  <c r="D300" i="7"/>
  <c r="C289" i="6"/>
  <c r="C289" i="7"/>
  <c r="M289" i="7" s="1"/>
  <c r="H281" i="5"/>
  <c r="G281" i="5"/>
  <c r="F281" i="5"/>
  <c r="E301" i="4"/>
  <c r="C302" i="4"/>
  <c r="F291" i="3"/>
  <c r="H290" i="3"/>
  <c r="I290" i="3" s="1"/>
  <c r="G291" i="3"/>
  <c r="L281" i="6" l="1"/>
  <c r="L281" i="7"/>
  <c r="K281" i="6"/>
  <c r="K281" i="7"/>
  <c r="P280" i="7"/>
  <c r="J281" i="6"/>
  <c r="J281" i="7"/>
  <c r="D301" i="6"/>
  <c r="D301" i="7"/>
  <c r="C290" i="6"/>
  <c r="C290" i="7"/>
  <c r="M290" i="7" s="1"/>
  <c r="G282" i="5"/>
  <c r="F282" i="5"/>
  <c r="H282" i="5"/>
  <c r="E302" i="4"/>
  <c r="C303" i="4"/>
  <c r="G292" i="3"/>
  <c r="F292" i="3"/>
  <c r="H291" i="3"/>
  <c r="I291" i="3" s="1"/>
  <c r="K282" i="6" l="1"/>
  <c r="K282" i="7"/>
  <c r="L282" i="6"/>
  <c r="L282" i="7"/>
  <c r="P281" i="7"/>
  <c r="J282" i="6"/>
  <c r="J282" i="7"/>
  <c r="D302" i="6"/>
  <c r="D302" i="7"/>
  <c r="C291" i="6"/>
  <c r="C291" i="7"/>
  <c r="M291" i="7" s="1"/>
  <c r="H283" i="5"/>
  <c r="F283" i="5"/>
  <c r="G283" i="5"/>
  <c r="E303" i="4"/>
  <c r="C304" i="4"/>
  <c r="F293" i="3"/>
  <c r="H292" i="3"/>
  <c r="I292" i="3" s="1"/>
  <c r="G293" i="3"/>
  <c r="K283" i="6" l="1"/>
  <c r="K283" i="7"/>
  <c r="J283" i="6"/>
  <c r="J283" i="7"/>
  <c r="P282" i="7"/>
  <c r="L283" i="6"/>
  <c r="L283" i="7"/>
  <c r="P283" i="7" s="1"/>
  <c r="D303" i="6"/>
  <c r="D303" i="7"/>
  <c r="C292" i="6"/>
  <c r="C292" i="7"/>
  <c r="M292" i="7" s="1"/>
  <c r="F284" i="5"/>
  <c r="H284" i="5"/>
  <c r="G284" i="5"/>
  <c r="E304" i="4"/>
  <c r="C305" i="4"/>
  <c r="G294" i="3"/>
  <c r="H293" i="3"/>
  <c r="I293" i="3" s="1"/>
  <c r="F294" i="3"/>
  <c r="K284" i="6" l="1"/>
  <c r="K284" i="7"/>
  <c r="J284" i="6"/>
  <c r="J284" i="7"/>
  <c r="L284" i="6"/>
  <c r="L284" i="7"/>
  <c r="P284" i="7" s="1"/>
  <c r="D304" i="6"/>
  <c r="D304" i="7"/>
  <c r="C293" i="6"/>
  <c r="C293" i="7"/>
  <c r="M293" i="7" s="1"/>
  <c r="G285" i="5"/>
  <c r="F285" i="5"/>
  <c r="H285" i="5"/>
  <c r="E305" i="4"/>
  <c r="C306" i="4"/>
  <c r="F295" i="3"/>
  <c r="H294" i="3"/>
  <c r="I294" i="3" s="1"/>
  <c r="G295" i="3"/>
  <c r="J285" i="6" l="1"/>
  <c r="J285" i="7"/>
  <c r="K285" i="6"/>
  <c r="K285" i="7"/>
  <c r="L285" i="6"/>
  <c r="L285" i="7"/>
  <c r="P285" i="7" s="1"/>
  <c r="D305" i="6"/>
  <c r="D305" i="7"/>
  <c r="C294" i="6"/>
  <c r="C294" i="7"/>
  <c r="M294" i="7" s="1"/>
  <c r="F286" i="5"/>
  <c r="H286" i="5"/>
  <c r="G286" i="5"/>
  <c r="E306" i="4"/>
  <c r="C307" i="4"/>
  <c r="G296" i="3"/>
  <c r="H295" i="3"/>
  <c r="I295" i="3" s="1"/>
  <c r="F296" i="3"/>
  <c r="K286" i="6" l="1"/>
  <c r="K286" i="7"/>
  <c r="J286" i="6"/>
  <c r="J286" i="7"/>
  <c r="L286" i="6"/>
  <c r="L286" i="7"/>
  <c r="P286" i="7" s="1"/>
  <c r="D306" i="6"/>
  <c r="D306" i="7"/>
  <c r="C295" i="6"/>
  <c r="C295" i="7"/>
  <c r="M295" i="7" s="1"/>
  <c r="H287" i="5"/>
  <c r="G287" i="5"/>
  <c r="F287" i="5"/>
  <c r="E307" i="4"/>
  <c r="C308" i="4"/>
  <c r="F297" i="3"/>
  <c r="H296" i="3"/>
  <c r="G297" i="3"/>
  <c r="I296" i="3"/>
  <c r="K287" i="6" l="1"/>
  <c r="K287" i="7"/>
  <c r="L287" i="6"/>
  <c r="L287" i="7"/>
  <c r="J287" i="6"/>
  <c r="J287" i="7"/>
  <c r="D307" i="6"/>
  <c r="D307" i="7"/>
  <c r="C296" i="6"/>
  <c r="C296" i="7"/>
  <c r="M296" i="7" s="1"/>
  <c r="G288" i="5"/>
  <c r="F288" i="5"/>
  <c r="H288" i="5"/>
  <c r="E308" i="4"/>
  <c r="C309" i="4"/>
  <c r="G298" i="3"/>
  <c r="H297" i="3"/>
  <c r="I297" i="3" s="1"/>
  <c r="F298" i="3"/>
  <c r="K288" i="6" l="1"/>
  <c r="K288" i="7"/>
  <c r="J288" i="6"/>
  <c r="J288" i="7"/>
  <c r="P287" i="7"/>
  <c r="L288" i="6"/>
  <c r="L288" i="7"/>
  <c r="P288" i="7" s="1"/>
  <c r="D308" i="6"/>
  <c r="D308" i="7"/>
  <c r="C297" i="6"/>
  <c r="C297" i="7"/>
  <c r="M297" i="7" s="1"/>
  <c r="H289" i="5"/>
  <c r="G289" i="5"/>
  <c r="F289" i="5"/>
  <c r="E309" i="4"/>
  <c r="C310" i="4"/>
  <c r="F299" i="3"/>
  <c r="H298" i="3"/>
  <c r="G299" i="3"/>
  <c r="I298" i="3"/>
  <c r="K289" i="6" l="1"/>
  <c r="K289" i="7"/>
  <c r="J289" i="6"/>
  <c r="J289" i="7"/>
  <c r="L289" i="6"/>
  <c r="L289" i="7"/>
  <c r="P289" i="7" s="1"/>
  <c r="D309" i="6"/>
  <c r="D309" i="7"/>
  <c r="C298" i="6"/>
  <c r="C298" i="7"/>
  <c r="M298" i="7" s="1"/>
  <c r="H290" i="5"/>
  <c r="G290" i="5"/>
  <c r="F290" i="5"/>
  <c r="E310" i="4"/>
  <c r="C311" i="4"/>
  <c r="G300" i="3"/>
  <c r="H299" i="3"/>
  <c r="I299" i="3" s="1"/>
  <c r="F300" i="3"/>
  <c r="L290" i="6" l="1"/>
  <c r="L290" i="7"/>
  <c r="J290" i="6"/>
  <c r="J290" i="7"/>
  <c r="K290" i="6"/>
  <c r="K290" i="7"/>
  <c r="D310" i="6"/>
  <c r="D310" i="7"/>
  <c r="C299" i="6"/>
  <c r="C299" i="7"/>
  <c r="M299" i="7" s="1"/>
  <c r="G291" i="5"/>
  <c r="F291" i="5"/>
  <c r="H291" i="5"/>
  <c r="E311" i="4"/>
  <c r="C312" i="4"/>
  <c r="G301" i="3"/>
  <c r="F301" i="3"/>
  <c r="H300" i="3"/>
  <c r="I300" i="3" s="1"/>
  <c r="K291" i="6" l="1"/>
  <c r="K291" i="7"/>
  <c r="P290" i="7"/>
  <c r="J291" i="6"/>
  <c r="J291" i="7"/>
  <c r="L291" i="6"/>
  <c r="L291" i="7"/>
  <c r="D311" i="6"/>
  <c r="D311" i="7"/>
  <c r="C300" i="6"/>
  <c r="C300" i="7"/>
  <c r="M300" i="7" s="1"/>
  <c r="H292" i="5"/>
  <c r="G292" i="5"/>
  <c r="F292" i="5"/>
  <c r="E312" i="4"/>
  <c r="C313" i="4"/>
  <c r="H301" i="3"/>
  <c r="I301" i="3" s="1"/>
  <c r="F302" i="3"/>
  <c r="G302" i="3"/>
  <c r="K292" i="6" l="1"/>
  <c r="K292" i="7"/>
  <c r="P291" i="7"/>
  <c r="J292" i="6"/>
  <c r="J292" i="7"/>
  <c r="L292" i="6"/>
  <c r="L292" i="7"/>
  <c r="P292" i="7" s="1"/>
  <c r="D312" i="6"/>
  <c r="D312" i="7"/>
  <c r="C301" i="6"/>
  <c r="C301" i="7"/>
  <c r="M301" i="7" s="1"/>
  <c r="F293" i="5"/>
  <c r="H293" i="5"/>
  <c r="G293" i="5"/>
  <c r="E313" i="4"/>
  <c r="C314" i="4"/>
  <c r="G303" i="3"/>
  <c r="F303" i="3"/>
  <c r="H302" i="3"/>
  <c r="I302" i="3" s="1"/>
  <c r="K293" i="6" l="1"/>
  <c r="K293" i="7"/>
  <c r="L293" i="6"/>
  <c r="L293" i="7"/>
  <c r="J293" i="6"/>
  <c r="J293" i="7"/>
  <c r="D313" i="6"/>
  <c r="D313" i="7"/>
  <c r="C302" i="6"/>
  <c r="C302" i="7"/>
  <c r="M302" i="7" s="1"/>
  <c r="G294" i="5"/>
  <c r="F294" i="5"/>
  <c r="H294" i="5"/>
  <c r="E314" i="4"/>
  <c r="C315" i="4"/>
  <c r="H303" i="3"/>
  <c r="F304" i="3"/>
  <c r="I303" i="3"/>
  <c r="G304" i="3"/>
  <c r="K294" i="6" l="1"/>
  <c r="K294" i="7"/>
  <c r="P293" i="7"/>
  <c r="J294" i="6"/>
  <c r="J294" i="7"/>
  <c r="L294" i="6"/>
  <c r="L294" i="7"/>
  <c r="D314" i="6"/>
  <c r="D314" i="7"/>
  <c r="C303" i="6"/>
  <c r="C303" i="7"/>
  <c r="M303" i="7" s="1"/>
  <c r="F295" i="5"/>
  <c r="G295" i="5"/>
  <c r="H295" i="5"/>
  <c r="E315" i="4"/>
  <c r="C316" i="4"/>
  <c r="G305" i="3"/>
  <c r="H304" i="3"/>
  <c r="I304" i="3" s="1"/>
  <c r="F305" i="3"/>
  <c r="K295" i="6" l="1"/>
  <c r="K295" i="7"/>
  <c r="P294" i="7"/>
  <c r="J295" i="6"/>
  <c r="J295" i="7"/>
  <c r="L295" i="6"/>
  <c r="L295" i="7"/>
  <c r="D315" i="6"/>
  <c r="D315" i="7"/>
  <c r="C304" i="6"/>
  <c r="C304" i="7"/>
  <c r="M304" i="7" s="1"/>
  <c r="H296" i="5"/>
  <c r="F296" i="5"/>
  <c r="G296" i="5"/>
  <c r="E316" i="4"/>
  <c r="C317" i="4"/>
  <c r="H305" i="3"/>
  <c r="I305" i="3" s="1"/>
  <c r="F306" i="3"/>
  <c r="G306" i="3"/>
  <c r="J296" i="6" l="1"/>
  <c r="J296" i="7"/>
  <c r="L296" i="6"/>
  <c r="L296" i="7"/>
  <c r="P295" i="7"/>
  <c r="K296" i="6"/>
  <c r="K296" i="7"/>
  <c r="D316" i="6"/>
  <c r="D316" i="7"/>
  <c r="C305" i="6"/>
  <c r="C305" i="7"/>
  <c r="M305" i="7" s="1"/>
  <c r="G297" i="5"/>
  <c r="F297" i="5"/>
  <c r="H297" i="5"/>
  <c r="E317" i="4"/>
  <c r="C318" i="4"/>
  <c r="G307" i="3"/>
  <c r="H306" i="3"/>
  <c r="I306" i="3" s="1"/>
  <c r="F307" i="3"/>
  <c r="J297" i="6" l="1"/>
  <c r="J297" i="7"/>
  <c r="K297" i="6"/>
  <c r="K297" i="7"/>
  <c r="P296" i="7"/>
  <c r="L297" i="6"/>
  <c r="L297" i="7"/>
  <c r="P297" i="7" s="1"/>
  <c r="D317" i="6"/>
  <c r="D317" i="7"/>
  <c r="C306" i="6"/>
  <c r="C306" i="7"/>
  <c r="M306" i="7" s="1"/>
  <c r="H298" i="5"/>
  <c r="G298" i="5"/>
  <c r="F298" i="5"/>
  <c r="E318" i="4"/>
  <c r="C319" i="4"/>
  <c r="H307" i="3"/>
  <c r="F308" i="3"/>
  <c r="G308" i="3"/>
  <c r="I307" i="3"/>
  <c r="L298" i="6" l="1"/>
  <c r="L298" i="7"/>
  <c r="J298" i="6"/>
  <c r="J298" i="7"/>
  <c r="K298" i="6"/>
  <c r="K298" i="7"/>
  <c r="D318" i="6"/>
  <c r="D318" i="7"/>
  <c r="C307" i="6"/>
  <c r="C307" i="7"/>
  <c r="M307" i="7" s="1"/>
  <c r="G299" i="5"/>
  <c r="F299" i="5"/>
  <c r="H299" i="5"/>
  <c r="E319" i="4"/>
  <c r="C320" i="4"/>
  <c r="G309" i="3"/>
  <c r="H308" i="3"/>
  <c r="I308" i="3" s="1"/>
  <c r="F309" i="3"/>
  <c r="K299" i="6" l="1"/>
  <c r="K299" i="7"/>
  <c r="P298" i="7"/>
  <c r="J299" i="6"/>
  <c r="J299" i="7"/>
  <c r="L299" i="6"/>
  <c r="L299" i="7"/>
  <c r="P299" i="7" s="1"/>
  <c r="D319" i="6"/>
  <c r="D319" i="7"/>
  <c r="C308" i="6"/>
  <c r="C308" i="7"/>
  <c r="M308" i="7" s="1"/>
  <c r="G300" i="5"/>
  <c r="F300" i="5"/>
  <c r="H300" i="5"/>
  <c r="E320" i="4"/>
  <c r="C321" i="4"/>
  <c r="F310" i="3"/>
  <c r="H309" i="3"/>
  <c r="I309" i="3" s="1"/>
  <c r="G310" i="3"/>
  <c r="K300" i="6" l="1"/>
  <c r="K300" i="7"/>
  <c r="L300" i="6"/>
  <c r="L300" i="7"/>
  <c r="J300" i="6"/>
  <c r="J300" i="7"/>
  <c r="D320" i="6"/>
  <c r="D320" i="7"/>
  <c r="C309" i="6"/>
  <c r="C309" i="7"/>
  <c r="M309" i="7" s="1"/>
  <c r="H301" i="5"/>
  <c r="G301" i="5"/>
  <c r="F301" i="5"/>
  <c r="E321" i="4"/>
  <c r="C322" i="4"/>
  <c r="G311" i="3"/>
  <c r="F311" i="3"/>
  <c r="H310" i="3"/>
  <c r="I310" i="3" s="1"/>
  <c r="L301" i="6" l="1"/>
  <c r="L301" i="7"/>
  <c r="P300" i="7"/>
  <c r="J301" i="6"/>
  <c r="J301" i="7"/>
  <c r="K301" i="6"/>
  <c r="K301" i="7"/>
  <c r="D321" i="6"/>
  <c r="D321" i="7"/>
  <c r="C310" i="6"/>
  <c r="C310" i="7"/>
  <c r="M310" i="7" s="1"/>
  <c r="F302" i="5"/>
  <c r="H302" i="5"/>
  <c r="G302" i="5"/>
  <c r="E322" i="4"/>
  <c r="C323" i="4"/>
  <c r="H311" i="3"/>
  <c r="I311" i="3" s="1"/>
  <c r="F312" i="3"/>
  <c r="G312" i="3"/>
  <c r="J302" i="6" l="1"/>
  <c r="J302" i="7"/>
  <c r="K302" i="6"/>
  <c r="K302" i="7"/>
  <c r="P301" i="7"/>
  <c r="L302" i="6"/>
  <c r="L302" i="7"/>
  <c r="D322" i="6"/>
  <c r="D322" i="7"/>
  <c r="C311" i="6"/>
  <c r="C311" i="7"/>
  <c r="M311" i="7" s="1"/>
  <c r="G303" i="5"/>
  <c r="F303" i="5"/>
  <c r="H303" i="5"/>
  <c r="E323" i="4"/>
  <c r="C324" i="4"/>
  <c r="G313" i="3"/>
  <c r="F313" i="3"/>
  <c r="H312" i="3"/>
  <c r="I312" i="3" s="1"/>
  <c r="K303" i="6" l="1"/>
  <c r="K303" i="7"/>
  <c r="L303" i="6"/>
  <c r="L303" i="7"/>
  <c r="P302" i="7"/>
  <c r="J303" i="6"/>
  <c r="J303" i="7"/>
  <c r="D323" i="6"/>
  <c r="D323" i="7"/>
  <c r="C312" i="6"/>
  <c r="C312" i="7"/>
  <c r="M312" i="7" s="1"/>
  <c r="H304" i="5"/>
  <c r="G304" i="5"/>
  <c r="F304" i="5"/>
  <c r="E324" i="4"/>
  <c r="C325" i="4"/>
  <c r="F314" i="3"/>
  <c r="H313" i="3"/>
  <c r="I313" i="3"/>
  <c r="G314" i="3"/>
  <c r="J304" i="6" l="1"/>
  <c r="J304" i="7"/>
  <c r="K304" i="6"/>
  <c r="K304" i="7"/>
  <c r="P303" i="7"/>
  <c r="L304" i="6"/>
  <c r="L304" i="7"/>
  <c r="P304" i="7" s="1"/>
  <c r="D324" i="6"/>
  <c r="D324" i="7"/>
  <c r="C313" i="6"/>
  <c r="C313" i="7"/>
  <c r="M313" i="7" s="1"/>
  <c r="H305" i="5"/>
  <c r="G305" i="5"/>
  <c r="F305" i="5"/>
  <c r="E325" i="4"/>
  <c r="C326" i="4"/>
  <c r="G315" i="3"/>
  <c r="H314" i="3"/>
  <c r="I314" i="3" s="1"/>
  <c r="F315" i="3"/>
  <c r="L305" i="6" l="1"/>
  <c r="L305" i="7"/>
  <c r="J305" i="6"/>
  <c r="J305" i="7"/>
  <c r="K305" i="6"/>
  <c r="K305" i="7"/>
  <c r="D325" i="6"/>
  <c r="D325" i="7"/>
  <c r="C314" i="6"/>
  <c r="C314" i="7"/>
  <c r="M314" i="7" s="1"/>
  <c r="G306" i="5"/>
  <c r="F306" i="5"/>
  <c r="H306" i="5"/>
  <c r="E326" i="4"/>
  <c r="C327" i="4"/>
  <c r="F316" i="3"/>
  <c r="H315" i="3"/>
  <c r="I315" i="3" s="1"/>
  <c r="G316" i="3"/>
  <c r="J306" i="6" l="1"/>
  <c r="J306" i="7"/>
  <c r="L306" i="6"/>
  <c r="L306" i="7"/>
  <c r="K306" i="6"/>
  <c r="K306" i="7"/>
  <c r="P305" i="7"/>
  <c r="D326" i="6"/>
  <c r="D326" i="7"/>
  <c r="C315" i="6"/>
  <c r="C315" i="7"/>
  <c r="M315" i="7" s="1"/>
  <c r="G307" i="5"/>
  <c r="F307" i="5"/>
  <c r="H307" i="5"/>
  <c r="E327" i="4"/>
  <c r="C328" i="4"/>
  <c r="G317" i="3"/>
  <c r="H316" i="3"/>
  <c r="I316" i="3" s="1"/>
  <c r="F317" i="3"/>
  <c r="L307" i="6" l="1"/>
  <c r="L307" i="7"/>
  <c r="K307" i="6"/>
  <c r="K307" i="7"/>
  <c r="P306" i="7"/>
  <c r="J307" i="6"/>
  <c r="J307" i="7"/>
  <c r="D327" i="6"/>
  <c r="D327" i="7"/>
  <c r="C316" i="6"/>
  <c r="C316" i="7"/>
  <c r="M316" i="7" s="1"/>
  <c r="H308" i="5"/>
  <c r="G308" i="5"/>
  <c r="F308" i="5"/>
  <c r="E328" i="4"/>
  <c r="C329" i="4"/>
  <c r="H317" i="3"/>
  <c r="F318" i="3"/>
  <c r="G318" i="3"/>
  <c r="I317" i="3"/>
  <c r="J308" i="6" l="1"/>
  <c r="J308" i="7"/>
  <c r="K308" i="6"/>
  <c r="K308" i="7"/>
  <c r="P307" i="7"/>
  <c r="L308" i="6"/>
  <c r="L308" i="7"/>
  <c r="P308" i="7" s="1"/>
  <c r="D328" i="6"/>
  <c r="D328" i="7"/>
  <c r="C317" i="6"/>
  <c r="C317" i="7"/>
  <c r="M317" i="7" s="1"/>
  <c r="G309" i="5"/>
  <c r="F309" i="5"/>
  <c r="H309" i="5"/>
  <c r="E329" i="4"/>
  <c r="C330" i="4"/>
  <c r="G319" i="3"/>
  <c r="H318" i="3"/>
  <c r="I318" i="3" s="1"/>
  <c r="F319" i="3"/>
  <c r="K309" i="6" l="1"/>
  <c r="K309" i="7"/>
  <c r="L309" i="6"/>
  <c r="L309" i="7"/>
  <c r="J309" i="6"/>
  <c r="J309" i="7"/>
  <c r="D329" i="6"/>
  <c r="D329" i="7"/>
  <c r="C318" i="6"/>
  <c r="C318" i="7"/>
  <c r="M318" i="7" s="1"/>
  <c r="H310" i="5"/>
  <c r="G310" i="5"/>
  <c r="F310" i="5"/>
  <c r="E330" i="4"/>
  <c r="C331" i="4"/>
  <c r="H319" i="3"/>
  <c r="F320" i="3"/>
  <c r="G320" i="3"/>
  <c r="I319" i="3"/>
  <c r="L310" i="6" l="1"/>
  <c r="L310" i="7"/>
  <c r="P309" i="7"/>
  <c r="J310" i="6"/>
  <c r="J310" i="7"/>
  <c r="K310" i="6"/>
  <c r="K310" i="7"/>
  <c r="D330" i="6"/>
  <c r="D330" i="7"/>
  <c r="C319" i="6"/>
  <c r="C319" i="7"/>
  <c r="M319" i="7" s="1"/>
  <c r="H311" i="5"/>
  <c r="G311" i="5"/>
  <c r="F311" i="5"/>
  <c r="E331" i="4"/>
  <c r="C332" i="4"/>
  <c r="G321" i="3"/>
  <c r="F321" i="3"/>
  <c r="H320" i="3"/>
  <c r="I320" i="3" s="1"/>
  <c r="L311" i="6" l="1"/>
  <c r="L311" i="7"/>
  <c r="P310" i="7"/>
  <c r="J311" i="6"/>
  <c r="J311" i="7"/>
  <c r="K311" i="6"/>
  <c r="K311" i="7"/>
  <c r="D331" i="6"/>
  <c r="D331" i="7"/>
  <c r="C320" i="6"/>
  <c r="C320" i="7"/>
  <c r="M320" i="7" s="1"/>
  <c r="G312" i="5"/>
  <c r="F312" i="5"/>
  <c r="H312" i="5"/>
  <c r="E332" i="4"/>
  <c r="C333" i="4"/>
  <c r="F322" i="3"/>
  <c r="H321" i="3"/>
  <c r="G322" i="3"/>
  <c r="I321" i="3"/>
  <c r="K312" i="6" l="1"/>
  <c r="K312" i="7"/>
  <c r="P311" i="7"/>
  <c r="L312" i="6"/>
  <c r="L312" i="7"/>
  <c r="J312" i="6"/>
  <c r="J312" i="7"/>
  <c r="D332" i="6"/>
  <c r="D332" i="7"/>
  <c r="C321" i="6"/>
  <c r="C321" i="7"/>
  <c r="M321" i="7" s="1"/>
  <c r="F313" i="5"/>
  <c r="H313" i="5"/>
  <c r="G313" i="5"/>
  <c r="E333" i="4"/>
  <c r="C334" i="4"/>
  <c r="G323" i="3"/>
  <c r="H322" i="3"/>
  <c r="I322" i="3" s="1"/>
  <c r="F323" i="3"/>
  <c r="J313" i="6" l="1"/>
  <c r="J313" i="7"/>
  <c r="P312" i="7"/>
  <c r="K313" i="6"/>
  <c r="K313" i="7"/>
  <c r="L313" i="6"/>
  <c r="L313" i="7"/>
  <c r="P313" i="7" s="1"/>
  <c r="D333" i="6"/>
  <c r="D333" i="7"/>
  <c r="C322" i="6"/>
  <c r="C322" i="7"/>
  <c r="M322" i="7" s="1"/>
  <c r="F314" i="5"/>
  <c r="G314" i="5"/>
  <c r="H314" i="5"/>
  <c r="E334" i="4"/>
  <c r="C335" i="4"/>
  <c r="H323" i="3"/>
  <c r="I323" i="3" s="1"/>
  <c r="F324" i="3"/>
  <c r="G324" i="3"/>
  <c r="J314" i="6" l="1"/>
  <c r="J314" i="7"/>
  <c r="L314" i="6"/>
  <c r="L314" i="7"/>
  <c r="K314" i="6"/>
  <c r="K314" i="7"/>
  <c r="D334" i="6"/>
  <c r="D334" i="7"/>
  <c r="C323" i="6"/>
  <c r="C323" i="7"/>
  <c r="M323" i="7" s="1"/>
  <c r="G315" i="5"/>
  <c r="F315" i="5"/>
  <c r="H315" i="5"/>
  <c r="E335" i="4"/>
  <c r="C336" i="4"/>
  <c r="G325" i="3"/>
  <c r="F325" i="3"/>
  <c r="H324" i="3"/>
  <c r="I324" i="3" s="1"/>
  <c r="K315" i="6" l="1"/>
  <c r="K315" i="7"/>
  <c r="J315" i="6"/>
  <c r="J315" i="7"/>
  <c r="P314" i="7"/>
  <c r="L315" i="6"/>
  <c r="L315" i="7"/>
  <c r="P315" i="7" s="1"/>
  <c r="D335" i="6"/>
  <c r="D335" i="7"/>
  <c r="C324" i="6"/>
  <c r="C324" i="7"/>
  <c r="M324" i="7" s="1"/>
  <c r="H316" i="5"/>
  <c r="G316" i="5"/>
  <c r="F316" i="5"/>
  <c r="E336" i="4"/>
  <c r="C337" i="4"/>
  <c r="F326" i="3"/>
  <c r="H325" i="3"/>
  <c r="G326" i="3"/>
  <c r="I325" i="3"/>
  <c r="L316" i="6" l="1"/>
  <c r="L316" i="7"/>
  <c r="J316" i="6"/>
  <c r="J316" i="7"/>
  <c r="K316" i="6"/>
  <c r="K316" i="7"/>
  <c r="D336" i="6"/>
  <c r="D336" i="7"/>
  <c r="C325" i="6"/>
  <c r="C325" i="7"/>
  <c r="M325" i="7" s="1"/>
  <c r="F317" i="5"/>
  <c r="H317" i="5"/>
  <c r="G317" i="5"/>
  <c r="E337" i="4"/>
  <c r="C338" i="4"/>
  <c r="G327" i="3"/>
  <c r="H326" i="3"/>
  <c r="I326" i="3" s="1"/>
  <c r="F327" i="3"/>
  <c r="P316" i="7" l="1"/>
  <c r="J317" i="6"/>
  <c r="J317" i="7"/>
  <c r="K317" i="6"/>
  <c r="K317" i="7"/>
  <c r="L317" i="6"/>
  <c r="L317" i="7"/>
  <c r="P317" i="7" s="1"/>
  <c r="D337" i="6"/>
  <c r="D337" i="7"/>
  <c r="C326" i="6"/>
  <c r="C326" i="7"/>
  <c r="M326" i="7" s="1"/>
  <c r="G318" i="5"/>
  <c r="F318" i="5"/>
  <c r="H318" i="5"/>
  <c r="E338" i="4"/>
  <c r="C339" i="4"/>
  <c r="F328" i="3"/>
  <c r="H327" i="3"/>
  <c r="I327" i="3" s="1"/>
  <c r="G328" i="3"/>
  <c r="K318" i="6" l="1"/>
  <c r="K318" i="7"/>
  <c r="L318" i="6"/>
  <c r="L318" i="7"/>
  <c r="J318" i="6"/>
  <c r="J318" i="7"/>
  <c r="D338" i="6"/>
  <c r="D338" i="7"/>
  <c r="C327" i="6"/>
  <c r="C327" i="7"/>
  <c r="M327" i="7" s="1"/>
  <c r="H319" i="5"/>
  <c r="G319" i="5"/>
  <c r="F319" i="5"/>
  <c r="E339" i="4"/>
  <c r="C340" i="4"/>
  <c r="G329" i="3"/>
  <c r="H328" i="3"/>
  <c r="I328" i="3" s="1"/>
  <c r="F329" i="3"/>
  <c r="J319" i="6" l="1"/>
  <c r="J319" i="7"/>
  <c r="L319" i="6"/>
  <c r="L319" i="7"/>
  <c r="P318" i="7"/>
  <c r="K319" i="6"/>
  <c r="K319" i="7"/>
  <c r="D339" i="6"/>
  <c r="D339" i="7"/>
  <c r="C328" i="6"/>
  <c r="C328" i="7"/>
  <c r="M328" i="7" s="1"/>
  <c r="F320" i="5"/>
  <c r="H320" i="5"/>
  <c r="G320" i="5"/>
  <c r="E340" i="4"/>
  <c r="C341" i="4"/>
  <c r="F330" i="3"/>
  <c r="H329" i="3"/>
  <c r="I329" i="3" s="1"/>
  <c r="G330" i="3"/>
  <c r="P319" i="7" l="1"/>
  <c r="J320" i="6"/>
  <c r="J320" i="7"/>
  <c r="K320" i="6"/>
  <c r="K320" i="7"/>
  <c r="L320" i="6"/>
  <c r="L320" i="7"/>
  <c r="P320" i="7" s="1"/>
  <c r="D340" i="6"/>
  <c r="D340" i="7"/>
  <c r="C329" i="6"/>
  <c r="C329" i="7"/>
  <c r="M329" i="7" s="1"/>
  <c r="G321" i="5"/>
  <c r="F321" i="5"/>
  <c r="H321" i="5"/>
  <c r="E341" i="4"/>
  <c r="C342" i="4"/>
  <c r="G331" i="3"/>
  <c r="H330" i="3"/>
  <c r="I330" i="3" s="1"/>
  <c r="F331" i="3"/>
  <c r="K321" i="6" l="1"/>
  <c r="K321" i="7"/>
  <c r="L321" i="6"/>
  <c r="L321" i="7"/>
  <c r="J321" i="6"/>
  <c r="J321" i="7"/>
  <c r="D341" i="6"/>
  <c r="D341" i="7"/>
  <c r="C330" i="6"/>
  <c r="C330" i="7"/>
  <c r="M330" i="7" s="1"/>
  <c r="H322" i="5"/>
  <c r="G322" i="5"/>
  <c r="F322" i="5"/>
  <c r="E342" i="4"/>
  <c r="C343" i="4"/>
  <c r="G332" i="3"/>
  <c r="F332" i="3"/>
  <c r="H331" i="3"/>
  <c r="I331" i="3" s="1"/>
  <c r="P321" i="7" l="1"/>
  <c r="L322" i="6"/>
  <c r="L322" i="7"/>
  <c r="J322" i="6"/>
  <c r="J322" i="7"/>
  <c r="K322" i="6"/>
  <c r="K322" i="7"/>
  <c r="D342" i="6"/>
  <c r="D342" i="7"/>
  <c r="C331" i="6"/>
  <c r="C331" i="7"/>
  <c r="M331" i="7" s="1"/>
  <c r="H323" i="5"/>
  <c r="G323" i="5"/>
  <c r="F323" i="5"/>
  <c r="E343" i="4"/>
  <c r="C344" i="4"/>
  <c r="H332" i="3"/>
  <c r="F333" i="3"/>
  <c r="I332" i="3"/>
  <c r="G333" i="3"/>
  <c r="P322" i="7" l="1"/>
  <c r="K323" i="6"/>
  <c r="K323" i="7"/>
  <c r="L323" i="6"/>
  <c r="L323" i="7"/>
  <c r="J323" i="6"/>
  <c r="J323" i="7"/>
  <c r="D343" i="6"/>
  <c r="D343" i="7"/>
  <c r="C332" i="6"/>
  <c r="C332" i="7"/>
  <c r="M332" i="7" s="1"/>
  <c r="G324" i="5"/>
  <c r="F324" i="5"/>
  <c r="H324" i="5"/>
  <c r="C345" i="4"/>
  <c r="E344" i="4"/>
  <c r="G334" i="3"/>
  <c r="F334" i="3"/>
  <c r="H333" i="3"/>
  <c r="I333" i="3" s="1"/>
  <c r="P323" i="7" l="1"/>
  <c r="J324" i="6"/>
  <c r="J324" i="7"/>
  <c r="K324" i="6"/>
  <c r="K324" i="7"/>
  <c r="L324" i="6"/>
  <c r="L324" i="7"/>
  <c r="P324" i="7" s="1"/>
  <c r="D344" i="6"/>
  <c r="D344" i="7"/>
  <c r="C333" i="6"/>
  <c r="C333" i="7"/>
  <c r="M333" i="7" s="1"/>
  <c r="H325" i="5"/>
  <c r="G325" i="5"/>
  <c r="F325" i="5"/>
  <c r="E345" i="4"/>
  <c r="C346" i="4"/>
  <c r="H334" i="3"/>
  <c r="I334" i="3" s="1"/>
  <c r="F335" i="3"/>
  <c r="G335" i="3"/>
  <c r="L325" i="6" l="1"/>
  <c r="L325" i="7"/>
  <c r="J325" i="6"/>
  <c r="J325" i="7"/>
  <c r="K325" i="6"/>
  <c r="K325" i="7"/>
  <c r="D345" i="6"/>
  <c r="D345" i="7"/>
  <c r="C334" i="6"/>
  <c r="C334" i="7"/>
  <c r="M334" i="7" s="1"/>
  <c r="H326" i="5"/>
  <c r="F326" i="5"/>
  <c r="G326" i="5"/>
  <c r="E346" i="4"/>
  <c r="C347" i="4"/>
  <c r="G336" i="3"/>
  <c r="H335" i="3"/>
  <c r="I335" i="3" s="1"/>
  <c r="F336" i="3"/>
  <c r="L326" i="6" l="1"/>
  <c r="L326" i="7"/>
  <c r="K326" i="6"/>
  <c r="K326" i="7"/>
  <c r="P325" i="7"/>
  <c r="J326" i="6"/>
  <c r="J326" i="7"/>
  <c r="D346" i="6"/>
  <c r="D346" i="7"/>
  <c r="C335" i="6"/>
  <c r="C335" i="7"/>
  <c r="M335" i="7" s="1"/>
  <c r="G327" i="5"/>
  <c r="F327" i="5"/>
  <c r="H327" i="5"/>
  <c r="E347" i="4"/>
  <c r="C348" i="4"/>
  <c r="F337" i="3"/>
  <c r="H336" i="3"/>
  <c r="G337" i="3"/>
  <c r="I336" i="3"/>
  <c r="K327" i="6" l="1"/>
  <c r="K327" i="7"/>
  <c r="P326" i="7"/>
  <c r="L327" i="6"/>
  <c r="L327" i="7"/>
  <c r="J327" i="6"/>
  <c r="J327" i="7"/>
  <c r="D347" i="6"/>
  <c r="D347" i="7"/>
  <c r="C336" i="6"/>
  <c r="C336" i="7"/>
  <c r="M336" i="7" s="1"/>
  <c r="H328" i="5"/>
  <c r="G328" i="5"/>
  <c r="F328" i="5"/>
  <c r="E348" i="4"/>
  <c r="C349" i="4"/>
  <c r="G338" i="3"/>
  <c r="F338" i="3"/>
  <c r="H337" i="3"/>
  <c r="I337" i="3" s="1"/>
  <c r="K328" i="6" l="1"/>
  <c r="K328" i="7"/>
  <c r="P327" i="7"/>
  <c r="J328" i="6"/>
  <c r="J328" i="7"/>
  <c r="L328" i="6"/>
  <c r="L328" i="7"/>
  <c r="P328" i="7" s="1"/>
  <c r="D348" i="6"/>
  <c r="D348" i="7"/>
  <c r="C337" i="6"/>
  <c r="C337" i="7"/>
  <c r="M337" i="7" s="1"/>
  <c r="H329" i="5"/>
  <c r="G329" i="5"/>
  <c r="F329" i="5"/>
  <c r="E349" i="4"/>
  <c r="C350" i="4"/>
  <c r="F339" i="3"/>
  <c r="H338" i="3"/>
  <c r="I338" i="3" s="1"/>
  <c r="G339" i="3"/>
  <c r="J329" i="6" l="1"/>
  <c r="J329" i="7"/>
  <c r="K329" i="6"/>
  <c r="K329" i="7"/>
  <c r="L329" i="6"/>
  <c r="L329" i="7"/>
  <c r="P329" i="7" s="1"/>
  <c r="D349" i="6"/>
  <c r="D349" i="7"/>
  <c r="C338" i="6"/>
  <c r="C338" i="7"/>
  <c r="M338" i="7" s="1"/>
  <c r="G330" i="5"/>
  <c r="F330" i="5"/>
  <c r="H330" i="5"/>
  <c r="E350" i="4"/>
  <c r="C351" i="4"/>
  <c r="G340" i="3"/>
  <c r="H339" i="3"/>
  <c r="I339" i="3" s="1"/>
  <c r="F340" i="3"/>
  <c r="J330" i="6" l="1"/>
  <c r="J330" i="7"/>
  <c r="L330" i="6"/>
  <c r="L330" i="7"/>
  <c r="K330" i="6"/>
  <c r="K330" i="7"/>
  <c r="D350" i="6"/>
  <c r="D350" i="7"/>
  <c r="C339" i="6"/>
  <c r="C339" i="7"/>
  <c r="M339" i="7" s="1"/>
  <c r="F331" i="5"/>
  <c r="H331" i="5"/>
  <c r="G331" i="5"/>
  <c r="E351" i="4"/>
  <c r="C352" i="4"/>
  <c r="F341" i="3"/>
  <c r="H340" i="3"/>
  <c r="I340" i="3"/>
  <c r="G341" i="3"/>
  <c r="L331" i="6" l="1"/>
  <c r="L331" i="7"/>
  <c r="J331" i="6"/>
  <c r="J331" i="7"/>
  <c r="P330" i="7"/>
  <c r="K331" i="6"/>
  <c r="K331" i="7"/>
  <c r="D351" i="6"/>
  <c r="D351" i="7"/>
  <c r="C340" i="6"/>
  <c r="C340" i="7"/>
  <c r="M340" i="7" s="1"/>
  <c r="H332" i="5"/>
  <c r="G332" i="5"/>
  <c r="F332" i="5"/>
  <c r="E352" i="4"/>
  <c r="C353" i="4"/>
  <c r="G342" i="3"/>
  <c r="H341" i="3"/>
  <c r="I341" i="3" s="1"/>
  <c r="F342" i="3"/>
  <c r="P331" i="7" l="1"/>
  <c r="J332" i="6"/>
  <c r="J332" i="7"/>
  <c r="K332" i="6"/>
  <c r="K332" i="7"/>
  <c r="L332" i="6"/>
  <c r="L332" i="7"/>
  <c r="P332" i="7" s="1"/>
  <c r="D352" i="6"/>
  <c r="D352" i="7"/>
  <c r="C341" i="6"/>
  <c r="C341" i="7"/>
  <c r="M341" i="7" s="1"/>
  <c r="G333" i="5"/>
  <c r="F333" i="5"/>
  <c r="H333" i="5"/>
  <c r="E353" i="4"/>
  <c r="C354" i="4"/>
  <c r="F343" i="3"/>
  <c r="H342" i="3"/>
  <c r="I342" i="3" s="1"/>
  <c r="G343" i="3"/>
  <c r="L333" i="6" l="1"/>
  <c r="L333" i="7"/>
  <c r="K333" i="6"/>
  <c r="K333" i="7"/>
  <c r="J333" i="6"/>
  <c r="J333" i="7"/>
  <c r="D353" i="6"/>
  <c r="D353" i="7"/>
  <c r="C342" i="6"/>
  <c r="C342" i="7"/>
  <c r="M342" i="7" s="1"/>
  <c r="H334" i="5"/>
  <c r="G334" i="5"/>
  <c r="F334" i="5"/>
  <c r="E354" i="4"/>
  <c r="C355" i="4"/>
  <c r="G344" i="3"/>
  <c r="H343" i="3"/>
  <c r="I343" i="3" s="1"/>
  <c r="F344" i="3"/>
  <c r="K334" i="6" l="1"/>
  <c r="K334" i="7"/>
  <c r="L334" i="6"/>
  <c r="L334" i="7"/>
  <c r="P333" i="7"/>
  <c r="J334" i="6"/>
  <c r="J334" i="7"/>
  <c r="D354" i="6"/>
  <c r="D354" i="7"/>
  <c r="C343" i="6"/>
  <c r="C343" i="7"/>
  <c r="M343" i="7" s="1"/>
  <c r="H335" i="5"/>
  <c r="G335" i="5"/>
  <c r="F335" i="5"/>
  <c r="E355" i="4"/>
  <c r="C356" i="4"/>
  <c r="G345" i="3"/>
  <c r="F345" i="3"/>
  <c r="H344" i="3"/>
  <c r="I344" i="3" s="1"/>
  <c r="P334" i="7" l="1"/>
  <c r="J335" i="6"/>
  <c r="J335" i="7"/>
  <c r="K335" i="6"/>
  <c r="K335" i="7"/>
  <c r="L335" i="6"/>
  <c r="L335" i="7"/>
  <c r="D355" i="6"/>
  <c r="D355" i="7"/>
  <c r="C344" i="6"/>
  <c r="C344" i="7"/>
  <c r="M344" i="7" s="1"/>
  <c r="G336" i="5"/>
  <c r="F336" i="5"/>
  <c r="H336" i="5"/>
  <c r="E356" i="4"/>
  <c r="C357" i="4"/>
  <c r="H345" i="3"/>
  <c r="F346" i="3"/>
  <c r="I345" i="3"/>
  <c r="G346" i="3"/>
  <c r="J336" i="6" l="1"/>
  <c r="J336" i="7"/>
  <c r="P335" i="7"/>
  <c r="L336" i="6"/>
  <c r="L336" i="7"/>
  <c r="K336" i="6"/>
  <c r="K336" i="7"/>
  <c r="D356" i="6"/>
  <c r="D356" i="7"/>
  <c r="C345" i="6"/>
  <c r="C345" i="7"/>
  <c r="M345" i="7" s="1"/>
  <c r="H337" i="5"/>
  <c r="G337" i="5"/>
  <c r="F337" i="5"/>
  <c r="E357" i="4"/>
  <c r="C358" i="4"/>
  <c r="G347" i="3"/>
  <c r="F347" i="3"/>
  <c r="H346" i="3"/>
  <c r="I346" i="3" s="1"/>
  <c r="J337" i="6" l="1"/>
  <c r="J337" i="7"/>
  <c r="K337" i="6"/>
  <c r="K337" i="7"/>
  <c r="P336" i="7"/>
  <c r="L337" i="6"/>
  <c r="L337" i="7"/>
  <c r="D357" i="6"/>
  <c r="D357" i="7"/>
  <c r="C346" i="6"/>
  <c r="C346" i="7"/>
  <c r="M346" i="7" s="1"/>
  <c r="F338" i="5"/>
  <c r="G338" i="5"/>
  <c r="H338" i="5"/>
  <c r="E358" i="4"/>
  <c r="C359" i="4"/>
  <c r="H347" i="3"/>
  <c r="I347" i="3" s="1"/>
  <c r="F348" i="3"/>
  <c r="G348" i="3"/>
  <c r="P337" i="7" l="1"/>
  <c r="J338" i="6"/>
  <c r="J338" i="7"/>
  <c r="L338" i="6"/>
  <c r="L338" i="7"/>
  <c r="K338" i="6"/>
  <c r="K338" i="7"/>
  <c r="D358" i="6"/>
  <c r="D358" i="7"/>
  <c r="C347" i="6"/>
  <c r="C347" i="7"/>
  <c r="M347" i="7" s="1"/>
  <c r="G339" i="5"/>
  <c r="F339" i="5"/>
  <c r="H339" i="5"/>
  <c r="E359" i="4"/>
  <c r="C360" i="4"/>
  <c r="G349" i="3"/>
  <c r="F349" i="3"/>
  <c r="H348" i="3"/>
  <c r="I348" i="3" s="1"/>
  <c r="P338" i="7" l="1"/>
  <c r="J339" i="6"/>
  <c r="J339" i="7"/>
  <c r="K339" i="6"/>
  <c r="K339" i="7"/>
  <c r="L339" i="6"/>
  <c r="L339" i="7"/>
  <c r="D359" i="6"/>
  <c r="D359" i="7"/>
  <c r="C348" i="6"/>
  <c r="C348" i="7"/>
  <c r="M348" i="7" s="1"/>
  <c r="H340" i="5"/>
  <c r="G340" i="5"/>
  <c r="F340" i="5"/>
  <c r="E360" i="4"/>
  <c r="C361" i="4"/>
  <c r="H349" i="3"/>
  <c r="I349" i="3" s="1"/>
  <c r="F350" i="3"/>
  <c r="G350" i="3"/>
  <c r="P339" i="7" l="1"/>
  <c r="L340" i="6"/>
  <c r="L340" i="7"/>
  <c r="K340" i="6"/>
  <c r="K340" i="7"/>
  <c r="J340" i="6"/>
  <c r="J340" i="7"/>
  <c r="D360" i="6"/>
  <c r="D360" i="7"/>
  <c r="C349" i="6"/>
  <c r="C349" i="7"/>
  <c r="M349" i="7" s="1"/>
  <c r="H341" i="5"/>
  <c r="G341" i="5"/>
  <c r="F341" i="5"/>
  <c r="E361" i="4"/>
  <c r="C362" i="4"/>
  <c r="G351" i="3"/>
  <c r="F351" i="3"/>
  <c r="H350" i="3"/>
  <c r="I350" i="3" s="1"/>
  <c r="K341" i="6" l="1"/>
  <c r="K341" i="7"/>
  <c r="P340" i="7"/>
  <c r="L341" i="6"/>
  <c r="L341" i="7"/>
  <c r="J341" i="6"/>
  <c r="J341" i="7"/>
  <c r="D361" i="6"/>
  <c r="D361" i="7"/>
  <c r="C350" i="6"/>
  <c r="C350" i="7"/>
  <c r="M350" i="7" s="1"/>
  <c r="G342" i="5"/>
  <c r="F342" i="5"/>
  <c r="H342" i="5"/>
  <c r="E362" i="4"/>
  <c r="C363" i="4"/>
  <c r="G352" i="3"/>
  <c r="H351" i="3"/>
  <c r="I351" i="3" s="1"/>
  <c r="F352" i="3"/>
  <c r="L342" i="6" l="1"/>
  <c r="L342" i="7"/>
  <c r="K342" i="6"/>
  <c r="K342" i="7"/>
  <c r="P341" i="7"/>
  <c r="J342" i="6"/>
  <c r="J342" i="7"/>
  <c r="D362" i="6"/>
  <c r="D362" i="7"/>
  <c r="C351" i="6"/>
  <c r="C351" i="7"/>
  <c r="M351" i="7" s="1"/>
  <c r="H343" i="5"/>
  <c r="G343" i="5"/>
  <c r="F343" i="5"/>
  <c r="E363" i="4"/>
  <c r="C364" i="4"/>
  <c r="H352" i="3"/>
  <c r="F353" i="3"/>
  <c r="I352" i="3"/>
  <c r="G353" i="3"/>
  <c r="J343" i="6" l="1"/>
  <c r="J343" i="7"/>
  <c r="P342" i="7"/>
  <c r="L343" i="6"/>
  <c r="L343" i="7"/>
  <c r="K343" i="6"/>
  <c r="K343" i="7"/>
  <c r="D363" i="6"/>
  <c r="D363" i="7"/>
  <c r="C352" i="6"/>
  <c r="C352" i="7"/>
  <c r="M352" i="7" s="1"/>
  <c r="H344" i="5"/>
  <c r="G344" i="5"/>
  <c r="F344" i="5"/>
  <c r="E364" i="4"/>
  <c r="C365" i="4"/>
  <c r="G354" i="3"/>
  <c r="H353" i="3"/>
  <c r="I353" i="3" s="1"/>
  <c r="F354" i="3"/>
  <c r="P343" i="7" l="1"/>
  <c r="K344" i="6"/>
  <c r="K344" i="7"/>
  <c r="J344" i="6"/>
  <c r="J344" i="7"/>
  <c r="L344" i="6"/>
  <c r="L344" i="7"/>
  <c r="P344" i="7" s="1"/>
  <c r="D364" i="6"/>
  <c r="D364" i="7"/>
  <c r="C353" i="6"/>
  <c r="C353" i="7"/>
  <c r="M353" i="7" s="1"/>
  <c r="G345" i="5"/>
  <c r="F345" i="5"/>
  <c r="H345" i="5"/>
  <c r="E365" i="4"/>
  <c r="C366" i="4"/>
  <c r="H354" i="3"/>
  <c r="F355" i="3"/>
  <c r="I354" i="3"/>
  <c r="G355" i="3"/>
  <c r="J345" i="6" l="1"/>
  <c r="J345" i="7"/>
  <c r="K345" i="6"/>
  <c r="K345" i="7"/>
  <c r="L345" i="6"/>
  <c r="L345" i="7"/>
  <c r="P345" i="7" s="1"/>
  <c r="D365" i="6"/>
  <c r="D365" i="7"/>
  <c r="C354" i="6"/>
  <c r="C354" i="7"/>
  <c r="M354" i="7" s="1"/>
  <c r="F346" i="5"/>
  <c r="G346" i="5"/>
  <c r="H346" i="5"/>
  <c r="E366" i="4"/>
  <c r="C367" i="4"/>
  <c r="G356" i="3"/>
  <c r="H355" i="3"/>
  <c r="I355" i="3" s="1"/>
  <c r="F356" i="3"/>
  <c r="K346" i="6" l="1"/>
  <c r="K346" i="7"/>
  <c r="J346" i="6"/>
  <c r="J346" i="7"/>
  <c r="L346" i="6"/>
  <c r="L346" i="7"/>
  <c r="P346" i="7" s="1"/>
  <c r="D366" i="6"/>
  <c r="D366" i="7"/>
  <c r="C355" i="6"/>
  <c r="C355" i="7"/>
  <c r="M355" i="7" s="1"/>
  <c r="G347" i="5"/>
  <c r="H347" i="5"/>
  <c r="F347" i="5"/>
  <c r="E367" i="4"/>
  <c r="C368" i="4"/>
  <c r="E36" i="7"/>
  <c r="N36" i="7" s="1"/>
  <c r="H356" i="3"/>
  <c r="F357" i="3"/>
  <c r="G357" i="3"/>
  <c r="I356" i="3"/>
  <c r="K347" i="6" l="1"/>
  <c r="K347" i="7"/>
  <c r="J347" i="6"/>
  <c r="J347" i="7"/>
  <c r="L347" i="6"/>
  <c r="L347" i="7"/>
  <c r="P347" i="7" s="1"/>
  <c r="D367" i="6"/>
  <c r="D367" i="7"/>
  <c r="S36" i="7"/>
  <c r="R36" i="7"/>
  <c r="Q36" i="7"/>
  <c r="T36" i="7"/>
  <c r="C356" i="6"/>
  <c r="C356" i="7"/>
  <c r="M356" i="7" s="1"/>
  <c r="G36" i="4"/>
  <c r="H36" i="4" s="1"/>
  <c r="E36" i="6"/>
  <c r="G348" i="5"/>
  <c r="F348" i="5"/>
  <c r="H348" i="5"/>
  <c r="E368" i="4"/>
  <c r="C369" i="4"/>
  <c r="E37" i="7"/>
  <c r="N37" i="7" s="1"/>
  <c r="G358" i="3"/>
  <c r="F358" i="3"/>
  <c r="H357" i="3"/>
  <c r="I357" i="3" s="1"/>
  <c r="J348" i="6" l="1"/>
  <c r="J348" i="7"/>
  <c r="L348" i="6"/>
  <c r="L348" i="7"/>
  <c r="K348" i="6"/>
  <c r="K348" i="7"/>
  <c r="D368" i="6"/>
  <c r="D368" i="7"/>
  <c r="V36" i="7"/>
  <c r="U36" i="7"/>
  <c r="R37" i="7"/>
  <c r="S37" i="7"/>
  <c r="T37" i="7"/>
  <c r="Q37" i="7"/>
  <c r="C357" i="6"/>
  <c r="C357" i="7"/>
  <c r="M357" i="7" s="1"/>
  <c r="G37" i="4"/>
  <c r="H37" i="4" s="1"/>
  <c r="E37" i="6"/>
  <c r="F349" i="5"/>
  <c r="H349" i="5"/>
  <c r="G349" i="5"/>
  <c r="E369" i="4"/>
  <c r="C370" i="4"/>
  <c r="E38" i="7"/>
  <c r="N38" i="7" s="1"/>
  <c r="F359" i="3"/>
  <c r="H358" i="3"/>
  <c r="I358" i="3" s="1"/>
  <c r="G359" i="3"/>
  <c r="K349" i="6" l="1"/>
  <c r="K349" i="7"/>
  <c r="J349" i="6"/>
  <c r="J349" i="7"/>
  <c r="L349" i="6"/>
  <c r="L349" i="7"/>
  <c r="P348" i="7"/>
  <c r="D369" i="6"/>
  <c r="D369" i="7"/>
  <c r="U37" i="7"/>
  <c r="V37" i="7"/>
  <c r="S38" i="7"/>
  <c r="Q38" i="7"/>
  <c r="R38" i="7"/>
  <c r="T38" i="7"/>
  <c r="C358" i="6"/>
  <c r="C358" i="7"/>
  <c r="M358" i="7" s="1"/>
  <c r="G38" i="4"/>
  <c r="H38" i="4" s="1"/>
  <c r="E38" i="6"/>
  <c r="G350" i="5"/>
  <c r="F350" i="5"/>
  <c r="H350" i="5"/>
  <c r="E370" i="4"/>
  <c r="C371" i="4"/>
  <c r="E39" i="7"/>
  <c r="N39" i="7" s="1"/>
  <c r="G360" i="3"/>
  <c r="H359" i="3"/>
  <c r="I359" i="3" s="1"/>
  <c r="F360" i="3"/>
  <c r="P349" i="7" l="1"/>
  <c r="K350" i="6"/>
  <c r="K350" i="7"/>
  <c r="L350" i="6"/>
  <c r="L350" i="7"/>
  <c r="J350" i="6"/>
  <c r="J350" i="7"/>
  <c r="D370" i="6"/>
  <c r="D370" i="7"/>
  <c r="U38" i="7"/>
  <c r="V38" i="7"/>
  <c r="R39" i="7"/>
  <c r="Q39" i="7"/>
  <c r="S39" i="7"/>
  <c r="T39" i="7"/>
  <c r="C359" i="6"/>
  <c r="C359" i="7"/>
  <c r="M359" i="7" s="1"/>
  <c r="G39" i="4"/>
  <c r="H39" i="4" s="1"/>
  <c r="E39" i="6"/>
  <c r="G351" i="5"/>
  <c r="F351" i="5"/>
  <c r="H351" i="5"/>
  <c r="E371" i="4"/>
  <c r="C372" i="4"/>
  <c r="E40" i="7"/>
  <c r="N40" i="7" s="1"/>
  <c r="F361" i="3"/>
  <c r="H360" i="3"/>
  <c r="I360" i="3" s="1"/>
  <c r="G361" i="3"/>
  <c r="J351" i="6" l="1"/>
  <c r="J351" i="7"/>
  <c r="K351" i="6"/>
  <c r="K351" i="7"/>
  <c r="P350" i="7"/>
  <c r="L351" i="6"/>
  <c r="L351" i="7"/>
  <c r="P351" i="7" s="1"/>
  <c r="D371" i="6"/>
  <c r="D371" i="7"/>
  <c r="V39" i="7"/>
  <c r="U39" i="7"/>
  <c r="T40" i="7"/>
  <c r="R40" i="7"/>
  <c r="S40" i="7"/>
  <c r="Q40" i="7"/>
  <c r="C360" i="6"/>
  <c r="C360" i="7"/>
  <c r="M360" i="7" s="1"/>
  <c r="G40" i="4"/>
  <c r="H40" i="4" s="1"/>
  <c r="E40" i="6"/>
  <c r="H352" i="5"/>
  <c r="G352" i="5"/>
  <c r="F352" i="5"/>
  <c r="E372" i="4"/>
  <c r="C373" i="4"/>
  <c r="E41" i="7"/>
  <c r="N41" i="7" s="1"/>
  <c r="G362" i="3"/>
  <c r="F362" i="3"/>
  <c r="H361" i="3"/>
  <c r="I361" i="3" s="1"/>
  <c r="L352" i="6" l="1"/>
  <c r="L352" i="7"/>
  <c r="J352" i="6"/>
  <c r="J352" i="7"/>
  <c r="K352" i="6"/>
  <c r="K352" i="7"/>
  <c r="D372" i="6"/>
  <c r="D372" i="7"/>
  <c r="U40" i="7"/>
  <c r="V40" i="7"/>
  <c r="S41" i="7"/>
  <c r="T41" i="7"/>
  <c r="Q41" i="7"/>
  <c r="R41" i="7"/>
  <c r="C361" i="6"/>
  <c r="C361" i="7"/>
  <c r="M361" i="7" s="1"/>
  <c r="G41" i="4"/>
  <c r="H41" i="4" s="1"/>
  <c r="E41" i="6"/>
  <c r="H353" i="5"/>
  <c r="F353" i="5"/>
  <c r="G353" i="5"/>
  <c r="E373" i="4"/>
  <c r="C374" i="4"/>
  <c r="E42" i="7"/>
  <c r="N42" i="7" s="1"/>
  <c r="F363" i="3"/>
  <c r="H362" i="3"/>
  <c r="I362" i="3" s="1"/>
  <c r="G363" i="3"/>
  <c r="J353" i="6" l="1"/>
  <c r="J353" i="7"/>
  <c r="K353" i="6"/>
  <c r="K353" i="7"/>
  <c r="P352" i="7"/>
  <c r="L353" i="6"/>
  <c r="L353" i="7"/>
  <c r="P353" i="7" s="1"/>
  <c r="D373" i="6"/>
  <c r="D373" i="7"/>
  <c r="U41" i="7"/>
  <c r="V41" i="7"/>
  <c r="S42" i="7"/>
  <c r="Q42" i="7"/>
  <c r="T42" i="7"/>
  <c r="R42" i="7"/>
  <c r="C362" i="6"/>
  <c r="C362" i="7"/>
  <c r="M362" i="7" s="1"/>
  <c r="G42" i="4"/>
  <c r="H42" i="4" s="1"/>
  <c r="E42" i="6"/>
  <c r="G354" i="5"/>
  <c r="F354" i="5"/>
  <c r="H354" i="5"/>
  <c r="E374" i="4"/>
  <c r="C375" i="4"/>
  <c r="E43" i="7"/>
  <c r="N43" i="7" s="1"/>
  <c r="G364" i="3"/>
  <c r="F364" i="3"/>
  <c r="H363" i="3"/>
  <c r="I363" i="3" s="1"/>
  <c r="J354" i="6" l="1"/>
  <c r="J354" i="7"/>
  <c r="K354" i="6"/>
  <c r="K354" i="7"/>
  <c r="L354" i="6"/>
  <c r="L354" i="7"/>
  <c r="P354" i="7" s="1"/>
  <c r="D374" i="6"/>
  <c r="D374" i="7"/>
  <c r="V42" i="7"/>
  <c r="U42" i="7"/>
  <c r="Q43" i="7"/>
  <c r="T43" i="7"/>
  <c r="S43" i="7"/>
  <c r="R43" i="7"/>
  <c r="C363" i="6"/>
  <c r="C363" i="7"/>
  <c r="M363" i="7" s="1"/>
  <c r="G43" i="4"/>
  <c r="H43" i="4" s="1"/>
  <c r="E43" i="6"/>
  <c r="H355" i="5"/>
  <c r="F355" i="5"/>
  <c r="G355" i="5"/>
  <c r="E375" i="4"/>
  <c r="C376" i="4"/>
  <c r="E44" i="7"/>
  <c r="N44" i="7" s="1"/>
  <c r="H364" i="3"/>
  <c r="I364" i="3" s="1"/>
  <c r="F365" i="3"/>
  <c r="G365" i="3"/>
  <c r="J355" i="6" l="1"/>
  <c r="J355" i="7"/>
  <c r="L355" i="6"/>
  <c r="L355" i="7"/>
  <c r="K355" i="6"/>
  <c r="K355" i="7"/>
  <c r="V43" i="7"/>
  <c r="U43" i="7"/>
  <c r="D375" i="6"/>
  <c r="D375" i="7"/>
  <c r="S44" i="7"/>
  <c r="T44" i="7"/>
  <c r="R44" i="7"/>
  <c r="Q44" i="7"/>
  <c r="C364" i="6"/>
  <c r="C364" i="7"/>
  <c r="M364" i="7" s="1"/>
  <c r="G44" i="4"/>
  <c r="H44" i="4" s="1"/>
  <c r="E44" i="6"/>
  <c r="F356" i="5"/>
  <c r="H356" i="5"/>
  <c r="G356" i="5"/>
  <c r="E376" i="4"/>
  <c r="C377" i="4"/>
  <c r="E45" i="7"/>
  <c r="N45" i="7" s="1"/>
  <c r="H365" i="3"/>
  <c r="F366" i="3"/>
  <c r="G366" i="3"/>
  <c r="I365" i="3"/>
  <c r="K356" i="6" l="1"/>
  <c r="K356" i="7"/>
  <c r="J356" i="6"/>
  <c r="J356" i="7"/>
  <c r="P355" i="7"/>
  <c r="L356" i="6"/>
  <c r="L356" i="7"/>
  <c r="P356" i="7" s="1"/>
  <c r="D376" i="6"/>
  <c r="D376" i="7"/>
  <c r="V44" i="7"/>
  <c r="U44" i="7"/>
  <c r="T45" i="7"/>
  <c r="Q45" i="7"/>
  <c r="S45" i="7"/>
  <c r="R45" i="7"/>
  <c r="C365" i="6"/>
  <c r="C365" i="7"/>
  <c r="M365" i="7" s="1"/>
  <c r="G45" i="4"/>
  <c r="H45" i="4" s="1"/>
  <c r="E45" i="6"/>
  <c r="G357" i="5"/>
  <c r="F357" i="5"/>
  <c r="H357" i="5"/>
  <c r="E377" i="4"/>
  <c r="C378" i="4"/>
  <c r="E46" i="7"/>
  <c r="N46" i="7" s="1"/>
  <c r="G367" i="3"/>
  <c r="H366" i="3"/>
  <c r="I366" i="3" s="1"/>
  <c r="F367" i="3"/>
  <c r="K357" i="6" l="1"/>
  <c r="K357" i="7"/>
  <c r="J357" i="6"/>
  <c r="J357" i="7"/>
  <c r="L357" i="6"/>
  <c r="L357" i="7"/>
  <c r="P357" i="7" s="1"/>
  <c r="V45" i="7"/>
  <c r="U45" i="7"/>
  <c r="D377" i="6"/>
  <c r="D377" i="7"/>
  <c r="R46" i="7"/>
  <c r="Q46" i="7"/>
  <c r="S46" i="7"/>
  <c r="T46" i="7"/>
  <c r="C366" i="6"/>
  <c r="C366" i="7"/>
  <c r="M366" i="7" s="1"/>
  <c r="G46" i="4"/>
  <c r="H46" i="4" s="1"/>
  <c r="E46" i="6"/>
  <c r="G358" i="5"/>
  <c r="F358" i="5"/>
  <c r="H358" i="5"/>
  <c r="E378" i="4"/>
  <c r="C379" i="4"/>
  <c r="E47" i="7"/>
  <c r="N47" i="7" s="1"/>
  <c r="H367" i="3"/>
  <c r="F368" i="3"/>
  <c r="G368" i="3"/>
  <c r="I367" i="3"/>
  <c r="J358" i="6" l="1"/>
  <c r="J358" i="7"/>
  <c r="K358" i="6"/>
  <c r="K358" i="7"/>
  <c r="L358" i="6"/>
  <c r="L358" i="7"/>
  <c r="D378" i="6"/>
  <c r="D378" i="7"/>
  <c r="U46" i="7"/>
  <c r="V46" i="7"/>
  <c r="R47" i="7"/>
  <c r="T47" i="7"/>
  <c r="S47" i="7"/>
  <c r="Q47" i="7"/>
  <c r="C367" i="6"/>
  <c r="C367" i="7"/>
  <c r="M367" i="7" s="1"/>
  <c r="G47" i="4"/>
  <c r="H47" i="4" s="1"/>
  <c r="E47" i="6"/>
  <c r="H359" i="5"/>
  <c r="G359" i="5"/>
  <c r="F359" i="5"/>
  <c r="E379" i="4"/>
  <c r="C380" i="4"/>
  <c r="E48" i="7"/>
  <c r="N48" i="7" s="1"/>
  <c r="G369" i="3"/>
  <c r="F369" i="3"/>
  <c r="H368" i="3"/>
  <c r="I368" i="3" s="1"/>
  <c r="J359" i="6" l="1"/>
  <c r="J359" i="7"/>
  <c r="K359" i="6"/>
  <c r="K359" i="7"/>
  <c r="L359" i="6"/>
  <c r="L359" i="7"/>
  <c r="P359" i="7" s="1"/>
  <c r="P358" i="7"/>
  <c r="D379" i="6"/>
  <c r="D379" i="7"/>
  <c r="V47" i="7"/>
  <c r="U47" i="7"/>
  <c r="Q48" i="7"/>
  <c r="S48" i="7"/>
  <c r="R48" i="7"/>
  <c r="T48" i="7"/>
  <c r="C368" i="6"/>
  <c r="C368" i="7"/>
  <c r="M368" i="7" s="1"/>
  <c r="G48" i="4"/>
  <c r="H48" i="4" s="1"/>
  <c r="E48" i="6"/>
  <c r="G360" i="5"/>
  <c r="F360" i="5"/>
  <c r="H360" i="5"/>
  <c r="E380" i="4"/>
  <c r="C381" i="4"/>
  <c r="E49" i="7"/>
  <c r="N49" i="7" s="1"/>
  <c r="F370" i="3"/>
  <c r="H369" i="3"/>
  <c r="G370" i="3"/>
  <c r="I369" i="3"/>
  <c r="J360" i="6" l="1"/>
  <c r="J360" i="7"/>
  <c r="L360" i="6"/>
  <c r="L360" i="7"/>
  <c r="K360" i="6"/>
  <c r="K360" i="7"/>
  <c r="U48" i="7"/>
  <c r="V48" i="7"/>
  <c r="D380" i="6"/>
  <c r="D380" i="7"/>
  <c r="R49" i="7"/>
  <c r="S49" i="7"/>
  <c r="Q49" i="7"/>
  <c r="T49" i="7"/>
  <c r="C369" i="6"/>
  <c r="C369" i="7"/>
  <c r="M369" i="7" s="1"/>
  <c r="G49" i="4"/>
  <c r="H49" i="4" s="1"/>
  <c r="E49" i="6"/>
  <c r="H361" i="5"/>
  <c r="G361" i="5"/>
  <c r="F361" i="5"/>
  <c r="E381" i="4"/>
  <c r="C382" i="4"/>
  <c r="E50" i="7"/>
  <c r="N50" i="7" s="1"/>
  <c r="G371" i="3"/>
  <c r="H370" i="3"/>
  <c r="I370" i="3" s="1"/>
  <c r="F371" i="3"/>
  <c r="P360" i="7" l="1"/>
  <c r="J361" i="6"/>
  <c r="J361" i="7"/>
  <c r="L361" i="6"/>
  <c r="L361" i="7"/>
  <c r="K361" i="6"/>
  <c r="K361" i="7"/>
  <c r="D381" i="6"/>
  <c r="D381" i="7"/>
  <c r="V49" i="7"/>
  <c r="U49" i="7"/>
  <c r="S50" i="7"/>
  <c r="R50" i="7"/>
  <c r="T50" i="7"/>
  <c r="Q50" i="7"/>
  <c r="C370" i="6"/>
  <c r="C370" i="7"/>
  <c r="M370" i="7" s="1"/>
  <c r="G50" i="4"/>
  <c r="H50" i="4" s="1"/>
  <c r="E50" i="6"/>
  <c r="H362" i="5"/>
  <c r="G362" i="5"/>
  <c r="F362" i="5"/>
  <c r="E382" i="4"/>
  <c r="C383" i="4"/>
  <c r="E51" i="7"/>
  <c r="N51" i="7" s="1"/>
  <c r="G372" i="3"/>
  <c r="H371" i="3"/>
  <c r="I371" i="3" s="1"/>
  <c r="F372" i="3"/>
  <c r="J362" i="6" l="1"/>
  <c r="J362" i="7"/>
  <c r="K362" i="6"/>
  <c r="K362" i="7"/>
  <c r="L362" i="6"/>
  <c r="L362" i="7"/>
  <c r="P361" i="7"/>
  <c r="D382" i="6"/>
  <c r="D382" i="7"/>
  <c r="U50" i="7"/>
  <c r="V50" i="7"/>
  <c r="R51" i="7"/>
  <c r="S51" i="7"/>
  <c r="Q51" i="7"/>
  <c r="T51" i="7"/>
  <c r="C371" i="6"/>
  <c r="C371" i="7"/>
  <c r="M371" i="7" s="1"/>
  <c r="G51" i="4"/>
  <c r="H51" i="4" s="1"/>
  <c r="E51" i="6"/>
  <c r="G363" i="5"/>
  <c r="F363" i="5"/>
  <c r="H363" i="5"/>
  <c r="E383" i="4"/>
  <c r="C384" i="4"/>
  <c r="E52" i="7"/>
  <c r="N52" i="7" s="1"/>
  <c r="F373" i="3"/>
  <c r="H372" i="3"/>
  <c r="I372" i="3" s="1"/>
  <c r="G373" i="3"/>
  <c r="P362" i="7" l="1"/>
  <c r="L363" i="6"/>
  <c r="L363" i="7"/>
  <c r="J363" i="6"/>
  <c r="J363" i="7"/>
  <c r="K363" i="6"/>
  <c r="K363" i="7"/>
  <c r="V51" i="7"/>
  <c r="U51" i="7"/>
  <c r="D383" i="6"/>
  <c r="D383" i="7"/>
  <c r="T52" i="7"/>
  <c r="Q52" i="7"/>
  <c r="S52" i="7"/>
  <c r="R52" i="7"/>
  <c r="C372" i="6"/>
  <c r="C372" i="7"/>
  <c r="M372" i="7" s="1"/>
  <c r="G52" i="4"/>
  <c r="H52" i="4" s="1"/>
  <c r="E52" i="6"/>
  <c r="H364" i="5"/>
  <c r="G364" i="5"/>
  <c r="F364" i="5"/>
  <c r="E384" i="4"/>
  <c r="C385" i="4"/>
  <c r="E53" i="7"/>
  <c r="N53" i="7" s="1"/>
  <c r="G374" i="3"/>
  <c r="F374" i="3"/>
  <c r="H373" i="3"/>
  <c r="I373" i="3" s="1"/>
  <c r="K364" i="6" l="1"/>
  <c r="K364" i="7"/>
  <c r="L364" i="6"/>
  <c r="L364" i="7"/>
  <c r="P363" i="7"/>
  <c r="J364" i="6"/>
  <c r="J364" i="7"/>
  <c r="D384" i="6"/>
  <c r="D384" i="7"/>
  <c r="V52" i="7"/>
  <c r="U52" i="7"/>
  <c r="R53" i="7"/>
  <c r="Q53" i="7"/>
  <c r="S53" i="7"/>
  <c r="T53" i="7"/>
  <c r="C373" i="6"/>
  <c r="C373" i="7"/>
  <c r="M373" i="7" s="1"/>
  <c r="G53" i="4"/>
  <c r="H53" i="4" s="1"/>
  <c r="E53" i="6"/>
  <c r="F365" i="5"/>
  <c r="H365" i="5"/>
  <c r="G365" i="5"/>
  <c r="E385" i="4"/>
  <c r="C386" i="4"/>
  <c r="E54" i="7"/>
  <c r="N54" i="7" s="1"/>
  <c r="H374" i="3"/>
  <c r="F375" i="3"/>
  <c r="I374" i="3"/>
  <c r="G375" i="3"/>
  <c r="L365" i="6" l="1"/>
  <c r="L365" i="7"/>
  <c r="J365" i="6"/>
  <c r="J365" i="7"/>
  <c r="K365" i="6"/>
  <c r="K365" i="7"/>
  <c r="P364" i="7"/>
  <c r="V53" i="7"/>
  <c r="U53" i="7"/>
  <c r="D385" i="6"/>
  <c r="D385" i="7"/>
  <c r="R54" i="7"/>
  <c r="T54" i="7"/>
  <c r="Q54" i="7"/>
  <c r="S54" i="7"/>
  <c r="C374" i="6"/>
  <c r="C374" i="7"/>
  <c r="M374" i="7" s="1"/>
  <c r="G54" i="4"/>
  <c r="H54" i="4" s="1"/>
  <c r="E54" i="6"/>
  <c r="G366" i="5"/>
  <c r="F366" i="5"/>
  <c r="H366" i="5"/>
  <c r="E386" i="4"/>
  <c r="C387" i="4"/>
  <c r="E55" i="7"/>
  <c r="N55" i="7" s="1"/>
  <c r="G376" i="3"/>
  <c r="F376" i="3"/>
  <c r="H375" i="3"/>
  <c r="I375" i="3" s="1"/>
  <c r="K366" i="6" l="1"/>
  <c r="K366" i="7"/>
  <c r="L366" i="6"/>
  <c r="L366" i="7"/>
  <c r="J366" i="6"/>
  <c r="J366" i="7"/>
  <c r="P365" i="7"/>
  <c r="D386" i="6"/>
  <c r="D386" i="7"/>
  <c r="V54" i="7"/>
  <c r="U54" i="7"/>
  <c r="T55" i="7"/>
  <c r="S55" i="7"/>
  <c r="Q55" i="7"/>
  <c r="R55" i="7"/>
  <c r="C375" i="6"/>
  <c r="C375" i="7"/>
  <c r="M375" i="7" s="1"/>
  <c r="G55" i="4"/>
  <c r="H55" i="4" s="1"/>
  <c r="E55" i="6"/>
  <c r="F367" i="5"/>
  <c r="H367" i="5"/>
  <c r="G367" i="5"/>
  <c r="E387" i="4"/>
  <c r="C388" i="4"/>
  <c r="E56" i="7"/>
  <c r="N56" i="7" s="1"/>
  <c r="H376" i="3"/>
  <c r="F377" i="3"/>
  <c r="I376" i="3"/>
  <c r="G377" i="3"/>
  <c r="L367" i="6" l="1"/>
  <c r="L367" i="7"/>
  <c r="J367" i="6"/>
  <c r="J367" i="7"/>
  <c r="K367" i="6"/>
  <c r="K367" i="7"/>
  <c r="P366" i="7"/>
  <c r="D387" i="6"/>
  <c r="D387" i="7"/>
  <c r="V55" i="7"/>
  <c r="U55" i="7"/>
  <c r="R56" i="7"/>
  <c r="Q56" i="7"/>
  <c r="S56" i="7"/>
  <c r="T56" i="7"/>
  <c r="C376" i="6"/>
  <c r="C376" i="7"/>
  <c r="M376" i="7" s="1"/>
  <c r="G56" i="4"/>
  <c r="H56" i="4" s="1"/>
  <c r="E56" i="6"/>
  <c r="H368" i="5"/>
  <c r="G368" i="5"/>
  <c r="F368" i="5"/>
  <c r="E388" i="4"/>
  <c r="C389" i="4"/>
  <c r="E57" i="7"/>
  <c r="N57" i="7" s="1"/>
  <c r="G378" i="3"/>
  <c r="F378" i="3"/>
  <c r="H377" i="3"/>
  <c r="I377" i="3" s="1"/>
  <c r="J368" i="6" l="1"/>
  <c r="J368" i="7"/>
  <c r="L368" i="6"/>
  <c r="L368" i="7"/>
  <c r="K368" i="6"/>
  <c r="K368" i="7"/>
  <c r="P367" i="7"/>
  <c r="D388" i="6"/>
  <c r="D388" i="7"/>
  <c r="U56" i="7"/>
  <c r="V56" i="7"/>
  <c r="Q57" i="7"/>
  <c r="R57" i="7"/>
  <c r="T57" i="7"/>
  <c r="S57" i="7"/>
  <c r="C377" i="6"/>
  <c r="C377" i="7"/>
  <c r="M377" i="7" s="1"/>
  <c r="G57" i="4"/>
  <c r="H57" i="4" s="1"/>
  <c r="E57" i="6"/>
  <c r="G369" i="5"/>
  <c r="F369" i="5"/>
  <c r="H369" i="5"/>
  <c r="E389" i="4"/>
  <c r="C390" i="4"/>
  <c r="E58" i="7"/>
  <c r="N58" i="7" s="1"/>
  <c r="H378" i="3"/>
  <c r="F379" i="3"/>
  <c r="I378" i="3"/>
  <c r="G379" i="3"/>
  <c r="P368" i="7" l="1"/>
  <c r="J369" i="6"/>
  <c r="J369" i="7"/>
  <c r="L369" i="6"/>
  <c r="L369" i="7"/>
  <c r="K369" i="6"/>
  <c r="K369" i="7"/>
  <c r="D389" i="6"/>
  <c r="D389" i="7"/>
  <c r="U57" i="7"/>
  <c r="V57" i="7"/>
  <c r="R58" i="7"/>
  <c r="T58" i="7"/>
  <c r="S58" i="7"/>
  <c r="Q58" i="7"/>
  <c r="C378" i="6"/>
  <c r="C378" i="7"/>
  <c r="M378" i="7" s="1"/>
  <c r="G58" i="4"/>
  <c r="H58" i="4" s="1"/>
  <c r="E58" i="6"/>
  <c r="H370" i="5"/>
  <c r="G370" i="5"/>
  <c r="F370" i="5"/>
  <c r="E390" i="4"/>
  <c r="C391" i="4"/>
  <c r="E59" i="7"/>
  <c r="N59" i="7" s="1"/>
  <c r="G380" i="3"/>
  <c r="F380" i="3"/>
  <c r="H379" i="3"/>
  <c r="I379" i="3" s="1"/>
  <c r="L370" i="6" l="1"/>
  <c r="L370" i="7"/>
  <c r="K370" i="6"/>
  <c r="K370" i="7"/>
  <c r="P369" i="7"/>
  <c r="J370" i="6"/>
  <c r="J370" i="7"/>
  <c r="V58" i="7"/>
  <c r="U58" i="7"/>
  <c r="D390" i="6"/>
  <c r="D390" i="7"/>
  <c r="S59" i="7"/>
  <c r="T59" i="7"/>
  <c r="R59" i="7"/>
  <c r="Q59" i="7"/>
  <c r="C379" i="6"/>
  <c r="C379" i="7"/>
  <c r="M379" i="7" s="1"/>
  <c r="G59" i="4"/>
  <c r="H59" i="4" s="1"/>
  <c r="E59" i="6"/>
  <c r="H371" i="5"/>
  <c r="G371" i="5"/>
  <c r="F371" i="5"/>
  <c r="E391" i="4"/>
  <c r="C392" i="4"/>
  <c r="E60" i="7"/>
  <c r="N60" i="7" s="1"/>
  <c r="H380" i="3"/>
  <c r="F381" i="3"/>
  <c r="I380" i="3"/>
  <c r="G381" i="3"/>
  <c r="K371" i="6" l="1"/>
  <c r="K371" i="7"/>
  <c r="L371" i="6"/>
  <c r="L371" i="7"/>
  <c r="P370" i="7"/>
  <c r="J371" i="6"/>
  <c r="J371" i="7"/>
  <c r="D391" i="6"/>
  <c r="D391" i="7"/>
  <c r="V59" i="7"/>
  <c r="U59" i="7"/>
  <c r="R60" i="7"/>
  <c r="T60" i="7"/>
  <c r="Q60" i="7"/>
  <c r="S60" i="7"/>
  <c r="C380" i="6"/>
  <c r="C380" i="7"/>
  <c r="M380" i="7" s="1"/>
  <c r="G60" i="4"/>
  <c r="H60" i="4" s="1"/>
  <c r="E60" i="6"/>
  <c r="G372" i="5"/>
  <c r="F372" i="5"/>
  <c r="H372" i="5"/>
  <c r="E392" i="4"/>
  <c r="C393" i="4"/>
  <c r="E61" i="7"/>
  <c r="N61" i="7" s="1"/>
  <c r="G382" i="3"/>
  <c r="F382" i="3"/>
  <c r="H381" i="3"/>
  <c r="I381" i="3" s="1"/>
  <c r="L372" i="6" l="1"/>
  <c r="L372" i="7"/>
  <c r="J372" i="6"/>
  <c r="J372" i="7"/>
  <c r="K372" i="6"/>
  <c r="K372" i="7"/>
  <c r="P371" i="7"/>
  <c r="D392" i="6"/>
  <c r="D392" i="7"/>
  <c r="V60" i="7"/>
  <c r="U60" i="7"/>
  <c r="T61" i="7"/>
  <c r="Q61" i="7"/>
  <c r="S61" i="7"/>
  <c r="R61" i="7"/>
  <c r="C381" i="6"/>
  <c r="C381" i="7"/>
  <c r="M381" i="7" s="1"/>
  <c r="G61" i="4"/>
  <c r="H61" i="4" s="1"/>
  <c r="E61" i="6"/>
  <c r="H373" i="5"/>
  <c r="G373" i="5"/>
  <c r="F373" i="5"/>
  <c r="E393" i="4"/>
  <c r="C394" i="4"/>
  <c r="E62" i="7"/>
  <c r="N62" i="7" s="1"/>
  <c r="H382" i="3"/>
  <c r="F383" i="3"/>
  <c r="I382" i="3"/>
  <c r="G383" i="3"/>
  <c r="K373" i="6" l="1"/>
  <c r="K373" i="7"/>
  <c r="J373" i="6"/>
  <c r="J373" i="7"/>
  <c r="P372" i="7"/>
  <c r="L373" i="6"/>
  <c r="L373" i="7"/>
  <c r="P373" i="7" s="1"/>
  <c r="D393" i="6"/>
  <c r="D393" i="7"/>
  <c r="V61" i="7"/>
  <c r="U61" i="7"/>
  <c r="S62" i="7"/>
  <c r="R62" i="7"/>
  <c r="T62" i="7"/>
  <c r="Q62" i="7"/>
  <c r="C382" i="6"/>
  <c r="C382" i="7"/>
  <c r="M382" i="7" s="1"/>
  <c r="G62" i="4"/>
  <c r="H62" i="4" s="1"/>
  <c r="E62" i="6"/>
  <c r="F374" i="5"/>
  <c r="H374" i="5"/>
  <c r="G374" i="5"/>
  <c r="E394" i="4"/>
  <c r="C395" i="4"/>
  <c r="E63" i="7"/>
  <c r="N63" i="7" s="1"/>
  <c r="H383" i="3"/>
  <c r="F384" i="3"/>
  <c r="G384" i="3"/>
  <c r="I383" i="3"/>
  <c r="K374" i="6" l="1"/>
  <c r="K374" i="7"/>
  <c r="J374" i="6"/>
  <c r="J374" i="7"/>
  <c r="L374" i="6"/>
  <c r="L374" i="7"/>
  <c r="P374" i="7" s="1"/>
  <c r="D394" i="6"/>
  <c r="D394" i="7"/>
  <c r="V62" i="7"/>
  <c r="U62" i="7"/>
  <c r="S63" i="7"/>
  <c r="R63" i="7"/>
  <c r="Q63" i="7"/>
  <c r="T63" i="7"/>
  <c r="C383" i="6"/>
  <c r="C383" i="7"/>
  <c r="M383" i="7" s="1"/>
  <c r="G63" i="4"/>
  <c r="H63" i="4" s="1"/>
  <c r="E63" i="6"/>
  <c r="G375" i="5"/>
  <c r="F375" i="5"/>
  <c r="H375" i="5"/>
  <c r="E395" i="4"/>
  <c r="C396" i="4"/>
  <c r="E64" i="7"/>
  <c r="N64" i="7" s="1"/>
  <c r="G385" i="3"/>
  <c r="F385" i="3"/>
  <c r="H384" i="3"/>
  <c r="I384" i="3" s="1"/>
  <c r="J375" i="6" l="1"/>
  <c r="J375" i="7"/>
  <c r="L375" i="6"/>
  <c r="L375" i="7"/>
  <c r="K375" i="6"/>
  <c r="K375" i="7"/>
  <c r="D395" i="6"/>
  <c r="D395" i="7"/>
  <c r="V63" i="7"/>
  <c r="U63" i="7"/>
  <c r="Q64" i="7"/>
  <c r="R64" i="7"/>
  <c r="S64" i="7"/>
  <c r="T64" i="7"/>
  <c r="C384" i="6"/>
  <c r="C384" i="7"/>
  <c r="M384" i="7" s="1"/>
  <c r="G64" i="4"/>
  <c r="H64" i="4" s="1"/>
  <c r="E64" i="6"/>
  <c r="F376" i="5"/>
  <c r="H376" i="5"/>
  <c r="G376" i="5"/>
  <c r="E396" i="4"/>
  <c r="C397" i="4"/>
  <c r="E65" i="7"/>
  <c r="N65" i="7" s="1"/>
  <c r="H385" i="3"/>
  <c r="F386" i="3"/>
  <c r="G386" i="3"/>
  <c r="I385" i="3"/>
  <c r="L376" i="6" l="1"/>
  <c r="L376" i="7"/>
  <c r="K376" i="6"/>
  <c r="K376" i="7"/>
  <c r="J376" i="6"/>
  <c r="J376" i="7"/>
  <c r="P375" i="7"/>
  <c r="U64" i="7"/>
  <c r="V64" i="7"/>
  <c r="D396" i="6"/>
  <c r="D396" i="7"/>
  <c r="R65" i="7"/>
  <c r="S65" i="7"/>
  <c r="T65" i="7"/>
  <c r="Q65" i="7"/>
  <c r="C385" i="6"/>
  <c r="C385" i="7"/>
  <c r="M385" i="7" s="1"/>
  <c r="G65" i="4"/>
  <c r="H65" i="4" s="1"/>
  <c r="E65" i="6"/>
  <c r="H377" i="5"/>
  <c r="G377" i="5"/>
  <c r="F377" i="5"/>
  <c r="E397" i="4"/>
  <c r="C398" i="4"/>
  <c r="E66" i="7"/>
  <c r="N66" i="7" s="1"/>
  <c r="F387" i="3"/>
  <c r="H386" i="3"/>
  <c r="I386" i="3" s="1"/>
  <c r="G387" i="3"/>
  <c r="K377" i="6" l="1"/>
  <c r="K377" i="7"/>
  <c r="L377" i="6"/>
  <c r="L377" i="7"/>
  <c r="P376" i="7"/>
  <c r="J377" i="6"/>
  <c r="J377" i="7"/>
  <c r="D397" i="6"/>
  <c r="D397" i="7"/>
  <c r="V65" i="7"/>
  <c r="U65" i="7"/>
  <c r="Q66" i="7"/>
  <c r="T66" i="7"/>
  <c r="S66" i="7"/>
  <c r="R66" i="7"/>
  <c r="C386" i="6"/>
  <c r="C386" i="7"/>
  <c r="M386" i="7" s="1"/>
  <c r="G66" i="4"/>
  <c r="H66" i="4" s="1"/>
  <c r="E66" i="6"/>
  <c r="G378" i="5"/>
  <c r="F378" i="5"/>
  <c r="H378" i="5"/>
  <c r="E398" i="4"/>
  <c r="C399" i="4"/>
  <c r="E67" i="7"/>
  <c r="N67" i="7" s="1"/>
  <c r="G388" i="3"/>
  <c r="H387" i="3"/>
  <c r="I387" i="3" s="1"/>
  <c r="F388" i="3"/>
  <c r="L378" i="6" l="1"/>
  <c r="L378" i="7"/>
  <c r="K378" i="6"/>
  <c r="K378" i="7"/>
  <c r="J378" i="6"/>
  <c r="J378" i="7"/>
  <c r="P377" i="7"/>
  <c r="D398" i="6"/>
  <c r="D398" i="7"/>
  <c r="U66" i="7"/>
  <c r="V66" i="7"/>
  <c r="R67" i="7"/>
  <c r="Q67" i="7"/>
  <c r="S67" i="7"/>
  <c r="T67" i="7"/>
  <c r="C387" i="6"/>
  <c r="C387" i="7"/>
  <c r="M387" i="7" s="1"/>
  <c r="G67" i="4"/>
  <c r="H67" i="4" s="1"/>
  <c r="E67" i="6"/>
  <c r="G379" i="5"/>
  <c r="F379" i="5"/>
  <c r="H379" i="5"/>
  <c r="E399" i="4"/>
  <c r="C400" i="4"/>
  <c r="E68" i="7"/>
  <c r="N68" i="7" s="1"/>
  <c r="F389" i="3"/>
  <c r="H388" i="3"/>
  <c r="I388" i="3" s="1"/>
  <c r="G389" i="3"/>
  <c r="K379" i="6" l="1"/>
  <c r="K379" i="7"/>
  <c r="V67" i="7"/>
  <c r="P378" i="7"/>
  <c r="L379" i="6"/>
  <c r="L379" i="7"/>
  <c r="J379" i="6"/>
  <c r="J379" i="7"/>
  <c r="D399" i="6"/>
  <c r="D399" i="7"/>
  <c r="U67" i="7"/>
  <c r="T68" i="7"/>
  <c r="Q68" i="7"/>
  <c r="R68" i="7"/>
  <c r="S68" i="7"/>
  <c r="C388" i="6"/>
  <c r="C388" i="7"/>
  <c r="M388" i="7" s="1"/>
  <c r="G68" i="4"/>
  <c r="H68" i="4" s="1"/>
  <c r="E68" i="6"/>
  <c r="H380" i="5"/>
  <c r="G380" i="5"/>
  <c r="F380" i="5"/>
  <c r="E400" i="4"/>
  <c r="C401" i="4"/>
  <c r="E69" i="7"/>
  <c r="N69" i="7" s="1"/>
  <c r="G390" i="3"/>
  <c r="H389" i="3"/>
  <c r="I389" i="3" s="1"/>
  <c r="F390" i="3"/>
  <c r="J380" i="6" l="1"/>
  <c r="J380" i="7"/>
  <c r="K380" i="6"/>
  <c r="K380" i="7"/>
  <c r="L380" i="6"/>
  <c r="L380" i="7"/>
  <c r="P380" i="7" s="1"/>
  <c r="P379" i="7"/>
  <c r="R69" i="7"/>
  <c r="T69" i="7"/>
  <c r="S69" i="7"/>
  <c r="Q69" i="7"/>
  <c r="D400" i="6"/>
  <c r="D400" i="7"/>
  <c r="U68" i="7"/>
  <c r="V68" i="7"/>
  <c r="C389" i="6"/>
  <c r="C389" i="7"/>
  <c r="M389" i="7" s="1"/>
  <c r="G69" i="4"/>
  <c r="H69" i="4" s="1"/>
  <c r="E69" i="6"/>
  <c r="G381" i="5"/>
  <c r="F381" i="5"/>
  <c r="H381" i="5"/>
  <c r="E401" i="4"/>
  <c r="C402" i="4"/>
  <c r="E70" i="7"/>
  <c r="N70" i="7" s="1"/>
  <c r="F391" i="3"/>
  <c r="H390" i="3"/>
  <c r="I390" i="3" s="1"/>
  <c r="G391" i="3"/>
  <c r="L381" i="6" l="1"/>
  <c r="L381" i="7"/>
  <c r="J381" i="6"/>
  <c r="J381" i="7"/>
  <c r="K381" i="6"/>
  <c r="K381" i="7"/>
  <c r="U69" i="7"/>
  <c r="V69" i="7"/>
  <c r="D401" i="6"/>
  <c r="D401" i="7"/>
  <c r="Q70" i="7"/>
  <c r="R70" i="7"/>
  <c r="S70" i="7"/>
  <c r="T70" i="7"/>
  <c r="C390" i="6"/>
  <c r="C390" i="7"/>
  <c r="M390" i="7" s="1"/>
  <c r="G70" i="4"/>
  <c r="H70" i="4" s="1"/>
  <c r="E70" i="6"/>
  <c r="G382" i="5"/>
  <c r="F382" i="5"/>
  <c r="H382" i="5"/>
  <c r="E402" i="4"/>
  <c r="C403" i="4"/>
  <c r="E71" i="7"/>
  <c r="N71" i="7" s="1"/>
  <c r="G392" i="3"/>
  <c r="H391" i="3"/>
  <c r="I391" i="3" s="1"/>
  <c r="F392" i="3"/>
  <c r="J382" i="6" l="1"/>
  <c r="J382" i="7"/>
  <c r="K382" i="6"/>
  <c r="K382" i="7"/>
  <c r="L382" i="6"/>
  <c r="L382" i="7"/>
  <c r="P382" i="7" s="1"/>
  <c r="P381" i="7"/>
  <c r="U70" i="7"/>
  <c r="V70" i="7"/>
  <c r="D402" i="6"/>
  <c r="D402" i="7"/>
  <c r="T71" i="7"/>
  <c r="S71" i="7"/>
  <c r="Q71" i="7"/>
  <c r="R71" i="7"/>
  <c r="C391" i="6"/>
  <c r="C391" i="7"/>
  <c r="M391" i="7" s="1"/>
  <c r="G71" i="4"/>
  <c r="H71" i="4" s="1"/>
  <c r="E71" i="6"/>
  <c r="H383" i="5"/>
  <c r="G383" i="5"/>
  <c r="F383" i="5"/>
  <c r="E403" i="4"/>
  <c r="C404" i="4"/>
  <c r="E72" i="7"/>
  <c r="N72" i="7" s="1"/>
  <c r="G393" i="3"/>
  <c r="F393" i="3"/>
  <c r="H392" i="3"/>
  <c r="I392" i="3" s="1"/>
  <c r="J383" i="6" l="1"/>
  <c r="J383" i="7"/>
  <c r="K383" i="6"/>
  <c r="K383" i="7"/>
  <c r="L383" i="6"/>
  <c r="L383" i="7"/>
  <c r="P383" i="7" s="1"/>
  <c r="D403" i="6"/>
  <c r="D403" i="7"/>
  <c r="U71" i="7"/>
  <c r="V71" i="7"/>
  <c r="S72" i="7"/>
  <c r="Q72" i="7"/>
  <c r="T72" i="7"/>
  <c r="R72" i="7"/>
  <c r="C392" i="6"/>
  <c r="C392" i="7"/>
  <c r="M392" i="7" s="1"/>
  <c r="G72" i="4"/>
  <c r="H72" i="4" s="1"/>
  <c r="E72" i="6"/>
  <c r="G384" i="5"/>
  <c r="F384" i="5"/>
  <c r="H384" i="5"/>
  <c r="E404" i="4"/>
  <c r="C405" i="4"/>
  <c r="E73" i="7"/>
  <c r="N73" i="7" s="1"/>
  <c r="H393" i="3"/>
  <c r="F394" i="3"/>
  <c r="I393" i="3"/>
  <c r="G394" i="3"/>
  <c r="J384" i="6" l="1"/>
  <c r="J384" i="7"/>
  <c r="L384" i="6"/>
  <c r="L384" i="7"/>
  <c r="K384" i="6"/>
  <c r="K384" i="7"/>
  <c r="D404" i="6"/>
  <c r="D404" i="7"/>
  <c r="V72" i="7"/>
  <c r="U72" i="7"/>
  <c r="T73" i="7"/>
  <c r="R73" i="7"/>
  <c r="Q73" i="7"/>
  <c r="S73" i="7"/>
  <c r="C393" i="6"/>
  <c r="C393" i="7"/>
  <c r="M393" i="7" s="1"/>
  <c r="G73" i="4"/>
  <c r="H73" i="4" s="1"/>
  <c r="E73" i="6"/>
  <c r="F385" i="5"/>
  <c r="H385" i="5"/>
  <c r="G385" i="5"/>
  <c r="E405" i="4"/>
  <c r="C406" i="4"/>
  <c r="E74" i="7"/>
  <c r="N74" i="7" s="1"/>
  <c r="G395" i="3"/>
  <c r="F395" i="3"/>
  <c r="H394" i="3"/>
  <c r="I394" i="3" s="1"/>
  <c r="L385" i="6" l="1"/>
  <c r="L385" i="7"/>
  <c r="K385" i="6"/>
  <c r="K385" i="7"/>
  <c r="J385" i="6"/>
  <c r="J385" i="7"/>
  <c r="P384" i="7"/>
  <c r="D405" i="6"/>
  <c r="D405" i="7"/>
  <c r="U73" i="7"/>
  <c r="V73" i="7"/>
  <c r="Q74" i="7"/>
  <c r="S74" i="7"/>
  <c r="R74" i="7"/>
  <c r="T74" i="7"/>
  <c r="C394" i="6"/>
  <c r="C394" i="7"/>
  <c r="M394" i="7" s="1"/>
  <c r="G74" i="4"/>
  <c r="H74" i="4" s="1"/>
  <c r="E74" i="6"/>
  <c r="H386" i="5"/>
  <c r="F386" i="5"/>
  <c r="G386" i="5"/>
  <c r="E406" i="4"/>
  <c r="C407" i="4"/>
  <c r="E75" i="7"/>
  <c r="N75" i="7" s="1"/>
  <c r="H395" i="3"/>
  <c r="F396" i="3"/>
  <c r="I395" i="3"/>
  <c r="G396" i="3"/>
  <c r="K386" i="6" l="1"/>
  <c r="K386" i="7"/>
  <c r="P385" i="7"/>
  <c r="J386" i="6"/>
  <c r="J386" i="7"/>
  <c r="L386" i="6"/>
  <c r="L386" i="7"/>
  <c r="P386" i="7" s="1"/>
  <c r="D406" i="6"/>
  <c r="D406" i="7"/>
  <c r="V74" i="7"/>
  <c r="U74" i="7"/>
  <c r="Q75" i="7"/>
  <c r="R75" i="7"/>
  <c r="S75" i="7"/>
  <c r="T75" i="7"/>
  <c r="C395" i="6"/>
  <c r="C395" i="7"/>
  <c r="M395" i="7" s="1"/>
  <c r="G75" i="4"/>
  <c r="H75" i="4" s="1"/>
  <c r="E75" i="6"/>
  <c r="G387" i="5"/>
  <c r="F387" i="5"/>
  <c r="H387" i="5"/>
  <c r="E407" i="4"/>
  <c r="C408" i="4"/>
  <c r="E76" i="7"/>
  <c r="N76" i="7" s="1"/>
  <c r="G397" i="3"/>
  <c r="F397" i="3"/>
  <c r="H396" i="3"/>
  <c r="I396" i="3" s="1"/>
  <c r="J387" i="6" l="1"/>
  <c r="J387" i="7"/>
  <c r="L387" i="6"/>
  <c r="L387" i="7"/>
  <c r="K387" i="6"/>
  <c r="K387" i="7"/>
  <c r="D407" i="6"/>
  <c r="D407" i="7"/>
  <c r="V75" i="7"/>
  <c r="U75" i="7"/>
  <c r="S76" i="7"/>
  <c r="R76" i="7"/>
  <c r="Q76" i="7"/>
  <c r="T76" i="7"/>
  <c r="C396" i="6"/>
  <c r="C396" i="7"/>
  <c r="M396" i="7" s="1"/>
  <c r="G76" i="4"/>
  <c r="H76" i="4" s="1"/>
  <c r="E76" i="6"/>
  <c r="H388" i="5"/>
  <c r="G388" i="5"/>
  <c r="F388" i="5"/>
  <c r="E408" i="4"/>
  <c r="C409" i="4"/>
  <c r="E77" i="7"/>
  <c r="N77" i="7" s="1"/>
  <c r="H397" i="3"/>
  <c r="I397" i="3" s="1"/>
  <c r="F398" i="3"/>
  <c r="G398" i="3"/>
  <c r="L388" i="6" l="1"/>
  <c r="L388" i="7"/>
  <c r="P387" i="7"/>
  <c r="J388" i="6"/>
  <c r="J388" i="7"/>
  <c r="K388" i="6"/>
  <c r="K388" i="7"/>
  <c r="D408" i="6"/>
  <c r="D408" i="7"/>
  <c r="U76" i="7"/>
  <c r="V76" i="7"/>
  <c r="Q77" i="7"/>
  <c r="R77" i="7"/>
  <c r="T77" i="7"/>
  <c r="S77" i="7"/>
  <c r="C397" i="6"/>
  <c r="C397" i="7"/>
  <c r="M397" i="7" s="1"/>
  <c r="G77" i="4"/>
  <c r="H77" i="4" s="1"/>
  <c r="E77" i="6"/>
  <c r="F389" i="5"/>
  <c r="G389" i="5"/>
  <c r="H389" i="5"/>
  <c r="E409" i="4"/>
  <c r="C410" i="4"/>
  <c r="E78" i="7"/>
  <c r="N78" i="7" s="1"/>
  <c r="F399" i="3"/>
  <c r="H398" i="3"/>
  <c r="I398" i="3" s="1"/>
  <c r="G399" i="3"/>
  <c r="J389" i="6" l="1"/>
  <c r="J389" i="7"/>
  <c r="L389" i="6"/>
  <c r="L389" i="7"/>
  <c r="K389" i="6"/>
  <c r="K389" i="7"/>
  <c r="P388" i="7"/>
  <c r="D409" i="6"/>
  <c r="D409" i="7"/>
  <c r="V77" i="7"/>
  <c r="U77" i="7"/>
  <c r="Q78" i="7"/>
  <c r="R78" i="7"/>
  <c r="S78" i="7"/>
  <c r="T78" i="7"/>
  <c r="C398" i="6"/>
  <c r="C398" i="7"/>
  <c r="M398" i="7" s="1"/>
  <c r="G78" i="4"/>
  <c r="H78" i="4" s="1"/>
  <c r="E78" i="6"/>
  <c r="G390" i="5"/>
  <c r="F390" i="5"/>
  <c r="H390" i="5"/>
  <c r="E410" i="4"/>
  <c r="C411" i="4"/>
  <c r="E79" i="7"/>
  <c r="N79" i="7" s="1"/>
  <c r="G400" i="3"/>
  <c r="H399" i="3"/>
  <c r="I399" i="3" s="1"/>
  <c r="F400" i="3"/>
  <c r="L390" i="6" l="1"/>
  <c r="L390" i="7"/>
  <c r="J390" i="6"/>
  <c r="J390" i="7"/>
  <c r="K390" i="6"/>
  <c r="K390" i="7"/>
  <c r="P389" i="7"/>
  <c r="D410" i="6"/>
  <c r="D410" i="7"/>
  <c r="U78" i="7"/>
  <c r="V78" i="7"/>
  <c r="Q79" i="7"/>
  <c r="T79" i="7"/>
  <c r="S79" i="7"/>
  <c r="R79" i="7"/>
  <c r="C399" i="6"/>
  <c r="C399" i="7"/>
  <c r="M399" i="7" s="1"/>
  <c r="G79" i="4"/>
  <c r="H79" i="4" s="1"/>
  <c r="E79" i="6"/>
  <c r="H391" i="5"/>
  <c r="G391" i="5"/>
  <c r="F391" i="5"/>
  <c r="E411" i="4"/>
  <c r="C412" i="4"/>
  <c r="E80" i="7"/>
  <c r="N80" i="7" s="1"/>
  <c r="H400" i="3"/>
  <c r="F401" i="3"/>
  <c r="I400" i="3"/>
  <c r="G401" i="3"/>
  <c r="J391" i="6" l="1"/>
  <c r="J391" i="7"/>
  <c r="L391" i="6"/>
  <c r="L391" i="7"/>
  <c r="P390" i="7"/>
  <c r="K391" i="6"/>
  <c r="K391" i="7"/>
  <c r="U79" i="7"/>
  <c r="V79" i="7"/>
  <c r="D411" i="6"/>
  <c r="D411" i="7"/>
  <c r="T80" i="7"/>
  <c r="S80" i="7"/>
  <c r="R80" i="7"/>
  <c r="Q80" i="7"/>
  <c r="C400" i="6"/>
  <c r="C400" i="7"/>
  <c r="M400" i="7" s="1"/>
  <c r="G80" i="4"/>
  <c r="H80" i="4" s="1"/>
  <c r="E80" i="6"/>
  <c r="F392" i="5"/>
  <c r="H392" i="5"/>
  <c r="G392" i="5"/>
  <c r="E412" i="4"/>
  <c r="C413" i="4"/>
  <c r="E81" i="7"/>
  <c r="N81" i="7" s="1"/>
  <c r="G402" i="3"/>
  <c r="H401" i="3"/>
  <c r="I401" i="3" s="1"/>
  <c r="F402" i="3"/>
  <c r="L392" i="6" l="1"/>
  <c r="L392" i="7"/>
  <c r="J392" i="6"/>
  <c r="J392" i="7"/>
  <c r="P391" i="7"/>
  <c r="K392" i="6"/>
  <c r="K392" i="7"/>
  <c r="V80" i="7"/>
  <c r="U80" i="7"/>
  <c r="D412" i="6"/>
  <c r="D412" i="7"/>
  <c r="S81" i="7"/>
  <c r="R81" i="7"/>
  <c r="T81" i="7"/>
  <c r="Q81" i="7"/>
  <c r="C401" i="6"/>
  <c r="C401" i="7"/>
  <c r="M401" i="7" s="1"/>
  <c r="G81" i="4"/>
  <c r="H81" i="4" s="1"/>
  <c r="E81" i="6"/>
  <c r="G393" i="5"/>
  <c r="F393" i="5"/>
  <c r="H393" i="5"/>
  <c r="E413" i="4"/>
  <c r="C414" i="4"/>
  <c r="E82" i="7"/>
  <c r="N82" i="7" s="1"/>
  <c r="H402" i="3"/>
  <c r="F403" i="3"/>
  <c r="I402" i="3"/>
  <c r="G403" i="3"/>
  <c r="K393" i="6" l="1"/>
  <c r="K393" i="7"/>
  <c r="L393" i="6"/>
  <c r="L393" i="7"/>
  <c r="J393" i="6"/>
  <c r="J393" i="7"/>
  <c r="P392" i="7"/>
  <c r="D413" i="6"/>
  <c r="D413" i="7"/>
  <c r="V81" i="7"/>
  <c r="U81" i="7"/>
  <c r="T82" i="7"/>
  <c r="R82" i="7"/>
  <c r="Q82" i="7"/>
  <c r="S82" i="7"/>
  <c r="C402" i="6"/>
  <c r="C402" i="7"/>
  <c r="M402" i="7" s="1"/>
  <c r="G82" i="4"/>
  <c r="H82" i="4" s="1"/>
  <c r="E82" i="6"/>
  <c r="H394" i="5"/>
  <c r="G394" i="5"/>
  <c r="F394" i="5"/>
  <c r="E414" i="4"/>
  <c r="C415" i="4"/>
  <c r="E83" i="7"/>
  <c r="N83" i="7" s="1"/>
  <c r="G404" i="3"/>
  <c r="H403" i="3"/>
  <c r="I403" i="3" s="1"/>
  <c r="F404" i="3"/>
  <c r="J394" i="6" l="1"/>
  <c r="J394" i="7"/>
  <c r="K394" i="6"/>
  <c r="K394" i="7"/>
  <c r="L394" i="6"/>
  <c r="L394" i="7"/>
  <c r="P394" i="7" s="1"/>
  <c r="P393" i="7"/>
  <c r="D414" i="6"/>
  <c r="D414" i="7"/>
  <c r="V82" i="7"/>
  <c r="U82" i="7"/>
  <c r="R83" i="7"/>
  <c r="T83" i="7"/>
  <c r="Q83" i="7"/>
  <c r="S83" i="7"/>
  <c r="C403" i="6"/>
  <c r="C403" i="7"/>
  <c r="M403" i="7" s="1"/>
  <c r="G83" i="4"/>
  <c r="H83" i="4" s="1"/>
  <c r="E83" i="6"/>
  <c r="H395" i="5"/>
  <c r="G395" i="5"/>
  <c r="F395" i="5"/>
  <c r="E415" i="4"/>
  <c r="C416" i="4"/>
  <c r="E84" i="7"/>
  <c r="N84" i="7" s="1"/>
  <c r="H404" i="3"/>
  <c r="F405" i="3"/>
  <c r="G405" i="3"/>
  <c r="I404" i="3"/>
  <c r="K395" i="6" l="1"/>
  <c r="K395" i="7"/>
  <c r="L395" i="6"/>
  <c r="L395" i="7"/>
  <c r="J395" i="6"/>
  <c r="J395" i="7"/>
  <c r="U83" i="7"/>
  <c r="V83" i="7"/>
  <c r="D415" i="6"/>
  <c r="D415" i="7"/>
  <c r="S84" i="7"/>
  <c r="T84" i="7"/>
  <c r="R84" i="7"/>
  <c r="Q84" i="7"/>
  <c r="C404" i="6"/>
  <c r="C404" i="7"/>
  <c r="M404" i="7" s="1"/>
  <c r="G84" i="4"/>
  <c r="H84" i="4" s="1"/>
  <c r="E84" i="6"/>
  <c r="G396" i="5"/>
  <c r="F396" i="5"/>
  <c r="H396" i="5"/>
  <c r="E416" i="4"/>
  <c r="C417" i="4"/>
  <c r="E85" i="7"/>
  <c r="N85" i="7" s="1"/>
  <c r="G406" i="3"/>
  <c r="F406" i="3"/>
  <c r="H405" i="3"/>
  <c r="I405" i="3" s="1"/>
  <c r="P395" i="7" l="1"/>
  <c r="L396" i="6"/>
  <c r="L396" i="7"/>
  <c r="J396" i="6"/>
  <c r="J396" i="7"/>
  <c r="K396" i="6"/>
  <c r="K396" i="7"/>
  <c r="D416" i="6"/>
  <c r="D416" i="7"/>
  <c r="U84" i="7"/>
  <c r="V84" i="7"/>
  <c r="T85" i="7"/>
  <c r="S85" i="7"/>
  <c r="Q85" i="7"/>
  <c r="R85" i="7"/>
  <c r="C405" i="6"/>
  <c r="C405" i="7"/>
  <c r="M405" i="7" s="1"/>
  <c r="G85" i="4"/>
  <c r="H85" i="4" s="1"/>
  <c r="E85" i="6"/>
  <c r="H397" i="5"/>
  <c r="F397" i="5"/>
  <c r="G397" i="5"/>
  <c r="E417" i="4"/>
  <c r="C418" i="4"/>
  <c r="E86" i="7"/>
  <c r="N86" i="7" s="1"/>
  <c r="F407" i="3"/>
  <c r="H406" i="3"/>
  <c r="G407" i="3"/>
  <c r="I406" i="3"/>
  <c r="J397" i="6" l="1"/>
  <c r="J397" i="7"/>
  <c r="K397" i="6"/>
  <c r="K397" i="7"/>
  <c r="L397" i="6"/>
  <c r="L397" i="7"/>
  <c r="P396" i="7"/>
  <c r="D417" i="6"/>
  <c r="D417" i="7"/>
  <c r="U85" i="7"/>
  <c r="V85" i="7"/>
  <c r="T86" i="7"/>
  <c r="R86" i="7"/>
  <c r="S86" i="7"/>
  <c r="Q86" i="7"/>
  <c r="C406" i="6"/>
  <c r="C406" i="7"/>
  <c r="M406" i="7" s="1"/>
  <c r="G86" i="4"/>
  <c r="H86" i="4" s="1"/>
  <c r="E86" i="6"/>
  <c r="H398" i="5"/>
  <c r="F398" i="5"/>
  <c r="G398" i="5"/>
  <c r="E418" i="4"/>
  <c r="C419" i="4"/>
  <c r="E87" i="7"/>
  <c r="N87" i="7" s="1"/>
  <c r="G408" i="3"/>
  <c r="H407" i="3"/>
  <c r="I407" i="3" s="1"/>
  <c r="F408" i="3"/>
  <c r="P397" i="7" l="1"/>
  <c r="J398" i="6"/>
  <c r="J398" i="7"/>
  <c r="K398" i="6"/>
  <c r="K398" i="7"/>
  <c r="L398" i="6"/>
  <c r="L398" i="7"/>
  <c r="P398" i="7" s="1"/>
  <c r="D418" i="6"/>
  <c r="D418" i="7"/>
  <c r="U86" i="7"/>
  <c r="V86" i="7"/>
  <c r="T87" i="7"/>
  <c r="Q87" i="7"/>
  <c r="S87" i="7"/>
  <c r="R87" i="7"/>
  <c r="C407" i="6"/>
  <c r="C407" i="7"/>
  <c r="M407" i="7" s="1"/>
  <c r="G87" i="4"/>
  <c r="H87" i="4" s="1"/>
  <c r="E87" i="6"/>
  <c r="G399" i="5"/>
  <c r="F399" i="5"/>
  <c r="H399" i="5"/>
  <c r="E419" i="4"/>
  <c r="C420" i="4"/>
  <c r="E88" i="7"/>
  <c r="N88" i="7" s="1"/>
  <c r="F409" i="3"/>
  <c r="H408" i="3"/>
  <c r="G409" i="3"/>
  <c r="I408" i="3"/>
  <c r="K399" i="6" l="1"/>
  <c r="K399" i="7"/>
  <c r="L399" i="6"/>
  <c r="L399" i="7"/>
  <c r="J399" i="6"/>
  <c r="J399" i="7"/>
  <c r="D419" i="6"/>
  <c r="D419" i="7"/>
  <c r="U87" i="7"/>
  <c r="V87" i="7"/>
  <c r="S88" i="7"/>
  <c r="Q88" i="7"/>
  <c r="T88" i="7"/>
  <c r="R88" i="7"/>
  <c r="C408" i="6"/>
  <c r="C408" i="7"/>
  <c r="M408" i="7" s="1"/>
  <c r="G88" i="4"/>
  <c r="H88" i="4" s="1"/>
  <c r="E88" i="6"/>
  <c r="H400" i="5"/>
  <c r="G400" i="5"/>
  <c r="F400" i="5"/>
  <c r="E420" i="4"/>
  <c r="C421" i="4"/>
  <c r="E89" i="7"/>
  <c r="N89" i="7" s="1"/>
  <c r="G410" i="3"/>
  <c r="F410" i="3"/>
  <c r="H409" i="3"/>
  <c r="I409" i="3" s="1"/>
  <c r="J400" i="6" l="1"/>
  <c r="J400" i="7"/>
  <c r="L400" i="6"/>
  <c r="L400" i="7"/>
  <c r="P399" i="7"/>
  <c r="K400" i="6"/>
  <c r="K400" i="7"/>
  <c r="D420" i="6"/>
  <c r="D420" i="7"/>
  <c r="U88" i="7"/>
  <c r="V88" i="7"/>
  <c r="R89" i="7"/>
  <c r="T89" i="7"/>
  <c r="S89" i="7"/>
  <c r="Q89" i="7"/>
  <c r="C409" i="6"/>
  <c r="C409" i="7"/>
  <c r="M409" i="7" s="1"/>
  <c r="G89" i="4"/>
  <c r="H89" i="4" s="1"/>
  <c r="E89" i="6"/>
  <c r="F401" i="5"/>
  <c r="H401" i="5"/>
  <c r="G401" i="5"/>
  <c r="E421" i="4"/>
  <c r="C422" i="4"/>
  <c r="E90" i="7"/>
  <c r="N90" i="7" s="1"/>
  <c r="H410" i="3"/>
  <c r="F411" i="3"/>
  <c r="G411" i="3"/>
  <c r="I410" i="3"/>
  <c r="J401" i="6" l="1"/>
  <c r="J401" i="7"/>
  <c r="L401" i="6"/>
  <c r="L401" i="7"/>
  <c r="P400" i="7"/>
  <c r="K401" i="6"/>
  <c r="K401" i="7"/>
  <c r="D421" i="6"/>
  <c r="D421" i="7"/>
  <c r="U89" i="7"/>
  <c r="V89" i="7"/>
  <c r="S90" i="7"/>
  <c r="T90" i="7"/>
  <c r="R90" i="7"/>
  <c r="Q90" i="7"/>
  <c r="C410" i="6"/>
  <c r="C410" i="7"/>
  <c r="M410" i="7" s="1"/>
  <c r="G90" i="4"/>
  <c r="H90" i="4" s="1"/>
  <c r="E90" i="6"/>
  <c r="G402" i="5"/>
  <c r="F402" i="5"/>
  <c r="H402" i="5"/>
  <c r="E422" i="4"/>
  <c r="C423" i="4"/>
  <c r="E91" i="7"/>
  <c r="N91" i="7" s="1"/>
  <c r="G412" i="3"/>
  <c r="F412" i="3"/>
  <c r="H411" i="3"/>
  <c r="I411" i="3" s="1"/>
  <c r="J402" i="6" l="1"/>
  <c r="J402" i="7"/>
  <c r="L402" i="6"/>
  <c r="L402" i="7"/>
  <c r="K402" i="6"/>
  <c r="K402" i="7"/>
  <c r="P401" i="7"/>
  <c r="V90" i="7"/>
  <c r="U90" i="7"/>
  <c r="D422" i="6"/>
  <c r="D422" i="7"/>
  <c r="Q91" i="7"/>
  <c r="T91" i="7"/>
  <c r="R91" i="7"/>
  <c r="S91" i="7"/>
  <c r="C411" i="6"/>
  <c r="C411" i="7"/>
  <c r="M411" i="7" s="1"/>
  <c r="G91" i="4"/>
  <c r="H91" i="4" s="1"/>
  <c r="E91" i="6"/>
  <c r="F403" i="5"/>
  <c r="H403" i="5"/>
  <c r="G403" i="5"/>
  <c r="E423" i="4"/>
  <c r="C424" i="4"/>
  <c r="E92" i="7"/>
  <c r="N92" i="7" s="1"/>
  <c r="H412" i="3"/>
  <c r="F413" i="3"/>
  <c r="I412" i="3"/>
  <c r="G413" i="3"/>
  <c r="K403" i="6" l="1"/>
  <c r="K403" i="7"/>
  <c r="P402" i="7"/>
  <c r="L403" i="6"/>
  <c r="L403" i="7"/>
  <c r="J403" i="6"/>
  <c r="J403" i="7"/>
  <c r="D423" i="6"/>
  <c r="D423" i="7"/>
  <c r="U91" i="7"/>
  <c r="V91" i="7"/>
  <c r="Q92" i="7"/>
  <c r="R92" i="7"/>
  <c r="S92" i="7"/>
  <c r="T92" i="7"/>
  <c r="C412" i="6"/>
  <c r="C412" i="7"/>
  <c r="M412" i="7" s="1"/>
  <c r="G92" i="4"/>
  <c r="H92" i="4" s="1"/>
  <c r="E92" i="6"/>
  <c r="G404" i="5"/>
  <c r="F404" i="5"/>
  <c r="H404" i="5"/>
  <c r="E424" i="4"/>
  <c r="C425" i="4"/>
  <c r="E93" i="7"/>
  <c r="N93" i="7" s="1"/>
  <c r="H413" i="3"/>
  <c r="I413" i="3" s="1"/>
  <c r="F414" i="3"/>
  <c r="G414" i="3"/>
  <c r="K404" i="6" l="1"/>
  <c r="K404" i="7"/>
  <c r="L404" i="6"/>
  <c r="L404" i="7"/>
  <c r="J404" i="6"/>
  <c r="J404" i="7"/>
  <c r="P403" i="7"/>
  <c r="D424" i="6"/>
  <c r="D424" i="7"/>
  <c r="V92" i="7"/>
  <c r="U92" i="7"/>
  <c r="Q93" i="7"/>
  <c r="S93" i="7"/>
  <c r="T93" i="7"/>
  <c r="R93" i="7"/>
  <c r="C413" i="6"/>
  <c r="C413" i="7"/>
  <c r="M413" i="7" s="1"/>
  <c r="G93" i="4"/>
  <c r="H93" i="4" s="1"/>
  <c r="E93" i="6"/>
  <c r="G405" i="5"/>
  <c r="F405" i="5"/>
  <c r="H405" i="5"/>
  <c r="E425" i="4"/>
  <c r="C426" i="4"/>
  <c r="E94" i="7"/>
  <c r="N94" i="7" s="1"/>
  <c r="G415" i="3"/>
  <c r="H414" i="3"/>
  <c r="I414" i="3" s="1"/>
  <c r="F415" i="3"/>
  <c r="P404" i="7" l="1"/>
  <c r="J405" i="6"/>
  <c r="J405" i="7"/>
  <c r="L405" i="6"/>
  <c r="L405" i="7"/>
  <c r="K405" i="6"/>
  <c r="K405" i="7"/>
  <c r="D425" i="6"/>
  <c r="D425" i="7"/>
  <c r="V93" i="7"/>
  <c r="U93" i="7"/>
  <c r="R94" i="7"/>
  <c r="Q94" i="7"/>
  <c r="S94" i="7"/>
  <c r="T94" i="7"/>
  <c r="C414" i="6"/>
  <c r="C414" i="7"/>
  <c r="M414" i="7" s="1"/>
  <c r="G94" i="4"/>
  <c r="H94" i="4" s="1"/>
  <c r="E94" i="6"/>
  <c r="H406" i="5"/>
  <c r="G406" i="5"/>
  <c r="F406" i="5"/>
  <c r="E426" i="4"/>
  <c r="C427" i="4"/>
  <c r="E95" i="7"/>
  <c r="N95" i="7" s="1"/>
  <c r="H415" i="3"/>
  <c r="F416" i="3"/>
  <c r="G416" i="3"/>
  <c r="I415" i="3"/>
  <c r="P405" i="7" l="1"/>
  <c r="L406" i="6"/>
  <c r="L406" i="7"/>
  <c r="J406" i="6"/>
  <c r="J406" i="7"/>
  <c r="K406" i="6"/>
  <c r="K406" i="7"/>
  <c r="D426" i="6"/>
  <c r="D426" i="7"/>
  <c r="U94" i="7"/>
  <c r="V94" i="7"/>
  <c r="T95" i="7"/>
  <c r="R95" i="7"/>
  <c r="Q95" i="7"/>
  <c r="S95" i="7"/>
  <c r="C415" i="6"/>
  <c r="C415" i="7"/>
  <c r="M415" i="7" s="1"/>
  <c r="G95" i="4"/>
  <c r="H95" i="4" s="1"/>
  <c r="E95" i="6"/>
  <c r="H407" i="5"/>
  <c r="G407" i="5"/>
  <c r="F407" i="5"/>
  <c r="E427" i="4"/>
  <c r="C428" i="4"/>
  <c r="E96" i="7"/>
  <c r="N96" i="7" s="1"/>
  <c r="G417" i="3"/>
  <c r="F417" i="3"/>
  <c r="H416" i="3"/>
  <c r="I416" i="3" s="1"/>
  <c r="J407" i="6" l="1"/>
  <c r="J407" i="7"/>
  <c r="L407" i="6"/>
  <c r="L407" i="7"/>
  <c r="P406" i="7"/>
  <c r="K407" i="6"/>
  <c r="K407" i="7"/>
  <c r="D427" i="6"/>
  <c r="D427" i="7"/>
  <c r="U95" i="7"/>
  <c r="V95" i="7"/>
  <c r="T96" i="7"/>
  <c r="Q96" i="7"/>
  <c r="S96" i="7"/>
  <c r="R96" i="7"/>
  <c r="C416" i="6"/>
  <c r="C416" i="7"/>
  <c r="M416" i="7" s="1"/>
  <c r="G96" i="4"/>
  <c r="H96" i="4" s="1"/>
  <c r="E96" i="6"/>
  <c r="G408" i="5"/>
  <c r="F408" i="5"/>
  <c r="H408" i="5"/>
  <c r="E428" i="4"/>
  <c r="C429" i="4"/>
  <c r="E97" i="7"/>
  <c r="N97" i="7" s="1"/>
  <c r="F418" i="3"/>
  <c r="H417" i="3"/>
  <c r="G418" i="3"/>
  <c r="I417" i="3"/>
  <c r="J408" i="6" l="1"/>
  <c r="J408" i="7"/>
  <c r="P407" i="7"/>
  <c r="L408" i="6"/>
  <c r="L408" i="7"/>
  <c r="K408" i="6"/>
  <c r="K408" i="7"/>
  <c r="D428" i="6"/>
  <c r="D428" i="7"/>
  <c r="V96" i="7"/>
  <c r="U96" i="7"/>
  <c r="Q97" i="7"/>
  <c r="T97" i="7"/>
  <c r="S97" i="7"/>
  <c r="R97" i="7"/>
  <c r="C417" i="6"/>
  <c r="C417" i="7"/>
  <c r="M417" i="7" s="1"/>
  <c r="G97" i="4"/>
  <c r="H97" i="4" s="1"/>
  <c r="E97" i="6"/>
  <c r="H409" i="5"/>
  <c r="G409" i="5"/>
  <c r="F409" i="5"/>
  <c r="E429" i="4"/>
  <c r="C430" i="4"/>
  <c r="E98" i="7"/>
  <c r="N98" i="7" s="1"/>
  <c r="G419" i="3"/>
  <c r="H418" i="3"/>
  <c r="I418" i="3" s="1"/>
  <c r="F419" i="3"/>
  <c r="K409" i="6" l="1"/>
  <c r="K409" i="7"/>
  <c r="L409" i="6"/>
  <c r="L409" i="7"/>
  <c r="J409" i="6"/>
  <c r="J409" i="7"/>
  <c r="P408" i="7"/>
  <c r="D429" i="6"/>
  <c r="D429" i="7"/>
  <c r="U97" i="7"/>
  <c r="V97" i="7"/>
  <c r="T98" i="7"/>
  <c r="S98" i="7"/>
  <c r="Q98" i="7"/>
  <c r="R98" i="7"/>
  <c r="C418" i="6"/>
  <c r="C418" i="7"/>
  <c r="M418" i="7" s="1"/>
  <c r="G98" i="4"/>
  <c r="H98" i="4" s="1"/>
  <c r="E98" i="6"/>
  <c r="F410" i="5"/>
  <c r="G410" i="5"/>
  <c r="H410" i="5"/>
  <c r="E430" i="4"/>
  <c r="C431" i="4"/>
  <c r="E99" i="7"/>
  <c r="N99" i="7" s="1"/>
  <c r="H419" i="3"/>
  <c r="F420" i="3"/>
  <c r="G420" i="3"/>
  <c r="I419" i="3"/>
  <c r="J410" i="6" l="1"/>
  <c r="J410" i="7"/>
  <c r="K410" i="6"/>
  <c r="K410" i="7"/>
  <c r="L410" i="6"/>
  <c r="L410" i="7"/>
  <c r="P409" i="7"/>
  <c r="U98" i="7"/>
  <c r="V98" i="7"/>
  <c r="D430" i="6"/>
  <c r="D430" i="7"/>
  <c r="Q99" i="7"/>
  <c r="R99" i="7"/>
  <c r="T99" i="7"/>
  <c r="S99" i="7"/>
  <c r="C419" i="6"/>
  <c r="C419" i="7"/>
  <c r="M419" i="7" s="1"/>
  <c r="G99" i="4"/>
  <c r="H99" i="4" s="1"/>
  <c r="E99" i="6"/>
  <c r="G411" i="5"/>
  <c r="F411" i="5"/>
  <c r="H411" i="5"/>
  <c r="E431" i="4"/>
  <c r="C432" i="4"/>
  <c r="E100" i="7"/>
  <c r="N100" i="7" s="1"/>
  <c r="G421" i="3"/>
  <c r="F421" i="3"/>
  <c r="H420" i="3"/>
  <c r="I420" i="3" s="1"/>
  <c r="P410" i="7" l="1"/>
  <c r="L411" i="6"/>
  <c r="L411" i="7"/>
  <c r="K411" i="6"/>
  <c r="K411" i="7"/>
  <c r="J411" i="6"/>
  <c r="J411" i="7"/>
  <c r="D431" i="6"/>
  <c r="D431" i="7"/>
  <c r="V99" i="7"/>
  <c r="U99" i="7"/>
  <c r="T100" i="7"/>
  <c r="R100" i="7"/>
  <c r="Q100" i="7"/>
  <c r="S100" i="7"/>
  <c r="C420" i="6"/>
  <c r="C420" i="7"/>
  <c r="M420" i="7" s="1"/>
  <c r="G100" i="4"/>
  <c r="H100" i="4" s="1"/>
  <c r="E100" i="6"/>
  <c r="H412" i="5"/>
  <c r="G412" i="5"/>
  <c r="F412" i="5"/>
  <c r="E432" i="4"/>
  <c r="C433" i="4"/>
  <c r="E101" i="7"/>
  <c r="N101" i="7" s="1"/>
  <c r="G422" i="3"/>
  <c r="F422" i="3"/>
  <c r="H421" i="3"/>
  <c r="I421" i="3" s="1"/>
  <c r="J412" i="6" l="1"/>
  <c r="J412" i="7"/>
  <c r="L412" i="6"/>
  <c r="L412" i="7"/>
  <c r="P411" i="7"/>
  <c r="K412" i="6"/>
  <c r="K412" i="7"/>
  <c r="D432" i="6"/>
  <c r="D432" i="7"/>
  <c r="U100" i="7"/>
  <c r="V100" i="7"/>
  <c r="R101" i="7"/>
  <c r="S101" i="7"/>
  <c r="T101" i="7"/>
  <c r="Q101" i="7"/>
  <c r="C421" i="6"/>
  <c r="C421" i="7"/>
  <c r="M421" i="7" s="1"/>
  <c r="G101" i="4"/>
  <c r="H101" i="4" s="1"/>
  <c r="E101" i="6"/>
  <c r="H413" i="5"/>
  <c r="G413" i="5"/>
  <c r="F413" i="5"/>
  <c r="E433" i="4"/>
  <c r="C434" i="4"/>
  <c r="E102" i="7"/>
  <c r="N102" i="7" s="1"/>
  <c r="H422" i="3"/>
  <c r="F423" i="3"/>
  <c r="I422" i="3"/>
  <c r="G423" i="3"/>
  <c r="K413" i="6" l="1"/>
  <c r="K413" i="7"/>
  <c r="J413" i="6"/>
  <c r="J413" i="7"/>
  <c r="L413" i="6"/>
  <c r="L413" i="7"/>
  <c r="P413" i="7" s="1"/>
  <c r="P412" i="7"/>
  <c r="D433" i="6"/>
  <c r="D433" i="7"/>
  <c r="U101" i="7"/>
  <c r="V101" i="7"/>
  <c r="Q102" i="7"/>
  <c r="T102" i="7"/>
  <c r="S102" i="7"/>
  <c r="R102" i="7"/>
  <c r="C422" i="6"/>
  <c r="C422" i="7"/>
  <c r="M422" i="7" s="1"/>
  <c r="G102" i="4"/>
  <c r="H102" i="4" s="1"/>
  <c r="E102" i="6"/>
  <c r="G414" i="5"/>
  <c r="F414" i="5"/>
  <c r="H414" i="5"/>
  <c r="E434" i="4"/>
  <c r="C435" i="4"/>
  <c r="E103" i="7"/>
  <c r="N103" i="7" s="1"/>
  <c r="F424" i="3"/>
  <c r="H423" i="3"/>
  <c r="I423" i="3" s="1"/>
  <c r="G424" i="3"/>
  <c r="L414" i="6" l="1"/>
  <c r="L414" i="7"/>
  <c r="K414" i="6"/>
  <c r="K414" i="7"/>
  <c r="J414" i="6"/>
  <c r="J414" i="7"/>
  <c r="U102" i="7"/>
  <c r="V102" i="7"/>
  <c r="D434" i="6"/>
  <c r="D434" i="7"/>
  <c r="S103" i="7"/>
  <c r="Q103" i="7"/>
  <c r="R103" i="7"/>
  <c r="T103" i="7"/>
  <c r="C423" i="6"/>
  <c r="C423" i="7"/>
  <c r="M423" i="7" s="1"/>
  <c r="G103" i="4"/>
  <c r="H103" i="4" s="1"/>
  <c r="E103" i="6"/>
  <c r="H415" i="5"/>
  <c r="F415" i="5"/>
  <c r="G415" i="5"/>
  <c r="E435" i="4"/>
  <c r="C436" i="4"/>
  <c r="E104" i="7"/>
  <c r="N104" i="7" s="1"/>
  <c r="G425" i="3"/>
  <c r="H424" i="3"/>
  <c r="I424" i="3" s="1"/>
  <c r="F425" i="3"/>
  <c r="K415" i="6" l="1"/>
  <c r="K415" i="7"/>
  <c r="J415" i="6"/>
  <c r="J415" i="7"/>
  <c r="P414" i="7"/>
  <c r="L415" i="6"/>
  <c r="L415" i="7"/>
  <c r="P415" i="7" s="1"/>
  <c r="D435" i="6"/>
  <c r="D435" i="7"/>
  <c r="U103" i="7"/>
  <c r="V103" i="7"/>
  <c r="R104" i="7"/>
  <c r="Q104" i="7"/>
  <c r="S104" i="7"/>
  <c r="T104" i="7"/>
  <c r="C424" i="6"/>
  <c r="C424" i="7"/>
  <c r="M424" i="7" s="1"/>
  <c r="G104" i="4"/>
  <c r="H104" i="4" s="1"/>
  <c r="E104" i="6"/>
  <c r="H416" i="5"/>
  <c r="G416" i="5"/>
  <c r="F416" i="5"/>
  <c r="E436" i="4"/>
  <c r="C437" i="4"/>
  <c r="E105" i="7"/>
  <c r="N105" i="7" s="1"/>
  <c r="F426" i="3"/>
  <c r="H425" i="3"/>
  <c r="I425" i="3" s="1"/>
  <c r="G426" i="3"/>
  <c r="K416" i="6" l="1"/>
  <c r="K416" i="7"/>
  <c r="J416" i="6"/>
  <c r="J416" i="7"/>
  <c r="L416" i="6"/>
  <c r="L416" i="7"/>
  <c r="D436" i="6"/>
  <c r="D436" i="7"/>
  <c r="V104" i="7"/>
  <c r="U104" i="7"/>
  <c r="S105" i="7"/>
  <c r="R105" i="7"/>
  <c r="Q105" i="7"/>
  <c r="T105" i="7"/>
  <c r="C425" i="6"/>
  <c r="C425" i="7"/>
  <c r="M425" i="7" s="1"/>
  <c r="G105" i="4"/>
  <c r="H105" i="4" s="1"/>
  <c r="E105" i="6"/>
  <c r="G417" i="5"/>
  <c r="F417" i="5"/>
  <c r="H417" i="5"/>
  <c r="E437" i="4"/>
  <c r="C438" i="4"/>
  <c r="E106" i="7"/>
  <c r="N106" i="7" s="1"/>
  <c r="G427" i="3"/>
  <c r="H426" i="3"/>
  <c r="I426" i="3" s="1"/>
  <c r="F427" i="3"/>
  <c r="P416" i="7" l="1"/>
  <c r="J417" i="6"/>
  <c r="J417" i="7"/>
  <c r="K417" i="6"/>
  <c r="K417" i="7"/>
  <c r="L417" i="6"/>
  <c r="L417" i="7"/>
  <c r="P417" i="7" s="1"/>
  <c r="U105" i="7"/>
  <c r="V105" i="7"/>
  <c r="D437" i="6"/>
  <c r="D437" i="7"/>
  <c r="R106" i="7"/>
  <c r="T106" i="7"/>
  <c r="Q106" i="7"/>
  <c r="S106" i="7"/>
  <c r="C426" i="6"/>
  <c r="C426" i="7"/>
  <c r="M426" i="7" s="1"/>
  <c r="G106" i="4"/>
  <c r="H106" i="4" s="1"/>
  <c r="E106" i="6"/>
  <c r="F418" i="5"/>
  <c r="H418" i="5"/>
  <c r="G418" i="5"/>
  <c r="E438" i="4"/>
  <c r="C439" i="4"/>
  <c r="E107" i="7"/>
  <c r="N107" i="7" s="1"/>
  <c r="G428" i="3"/>
  <c r="F428" i="3"/>
  <c r="H427" i="3"/>
  <c r="I427" i="3" s="1"/>
  <c r="L418" i="6" l="1"/>
  <c r="L418" i="7"/>
  <c r="K418" i="6"/>
  <c r="K418" i="7"/>
  <c r="J418" i="6"/>
  <c r="J418" i="7"/>
  <c r="U106" i="7"/>
  <c r="V106" i="7"/>
  <c r="D438" i="6"/>
  <c r="D438" i="7"/>
  <c r="T107" i="7"/>
  <c r="Q107" i="7"/>
  <c r="S107" i="7"/>
  <c r="R107" i="7"/>
  <c r="C427" i="6"/>
  <c r="C427" i="7"/>
  <c r="M427" i="7" s="1"/>
  <c r="G107" i="4"/>
  <c r="H107" i="4" s="1"/>
  <c r="E107" i="6"/>
  <c r="H419" i="5"/>
  <c r="G419" i="5"/>
  <c r="F419" i="5"/>
  <c r="E439" i="4"/>
  <c r="C440" i="4"/>
  <c r="E108" i="7"/>
  <c r="N108" i="7" s="1"/>
  <c r="H428" i="3"/>
  <c r="I428" i="3" s="1"/>
  <c r="F429" i="3"/>
  <c r="G429" i="3"/>
  <c r="K419" i="6" l="1"/>
  <c r="K419" i="7"/>
  <c r="L419" i="6"/>
  <c r="L419" i="7"/>
  <c r="P418" i="7"/>
  <c r="J419" i="6"/>
  <c r="J419" i="7"/>
  <c r="D439" i="6"/>
  <c r="D439" i="7"/>
  <c r="V107" i="7"/>
  <c r="U107" i="7"/>
  <c r="S108" i="7"/>
  <c r="T108" i="7"/>
  <c r="Q108" i="7"/>
  <c r="R108" i="7"/>
  <c r="C428" i="6"/>
  <c r="C428" i="7"/>
  <c r="M428" i="7" s="1"/>
  <c r="G108" i="4"/>
  <c r="H108" i="4" s="1"/>
  <c r="E108" i="6"/>
  <c r="G420" i="5"/>
  <c r="F420" i="5"/>
  <c r="H420" i="5"/>
  <c r="E440" i="4"/>
  <c r="C441" i="4"/>
  <c r="E109" i="7"/>
  <c r="N109" i="7" s="1"/>
  <c r="G430" i="3"/>
  <c r="F430" i="3"/>
  <c r="H429" i="3"/>
  <c r="I429" i="3" s="1"/>
  <c r="L420" i="6" l="1"/>
  <c r="L420" i="7"/>
  <c r="J420" i="6"/>
  <c r="J420" i="7"/>
  <c r="K420" i="6"/>
  <c r="K420" i="7"/>
  <c r="P419" i="7"/>
  <c r="D440" i="6"/>
  <c r="D440" i="7"/>
  <c r="U108" i="7"/>
  <c r="V108" i="7"/>
  <c r="S109" i="7"/>
  <c r="Q109" i="7"/>
  <c r="T109" i="7"/>
  <c r="R109" i="7"/>
  <c r="C429" i="6"/>
  <c r="C429" i="7"/>
  <c r="M429" i="7" s="1"/>
  <c r="G109" i="4"/>
  <c r="H109" i="4" s="1"/>
  <c r="E109" i="6"/>
  <c r="F421" i="5"/>
  <c r="H421" i="5"/>
  <c r="G421" i="5"/>
  <c r="E441" i="4"/>
  <c r="C442" i="4"/>
  <c r="E110" i="7"/>
  <c r="N110" i="7" s="1"/>
  <c r="H430" i="3"/>
  <c r="F431" i="3"/>
  <c r="I430" i="3"/>
  <c r="G431" i="3"/>
  <c r="K421" i="6" l="1"/>
  <c r="K421" i="7"/>
  <c r="J421" i="6"/>
  <c r="J421" i="7"/>
  <c r="P420" i="7"/>
  <c r="L421" i="6"/>
  <c r="L421" i="7"/>
  <c r="P421" i="7" s="1"/>
  <c r="D441" i="6"/>
  <c r="D441" i="7"/>
  <c r="V109" i="7"/>
  <c r="U109" i="7"/>
  <c r="Q110" i="7"/>
  <c r="R110" i="7"/>
  <c r="T110" i="7"/>
  <c r="S110" i="7"/>
  <c r="C430" i="6"/>
  <c r="C430" i="7"/>
  <c r="M430" i="7" s="1"/>
  <c r="G110" i="4"/>
  <c r="H110" i="4" s="1"/>
  <c r="E110" i="6"/>
  <c r="G422" i="5"/>
  <c r="F422" i="5"/>
  <c r="H422" i="5"/>
  <c r="E442" i="4"/>
  <c r="C443" i="4"/>
  <c r="E111" i="7"/>
  <c r="N111" i="7" s="1"/>
  <c r="H431" i="3"/>
  <c r="F432" i="3"/>
  <c r="I431" i="3"/>
  <c r="G432" i="3"/>
  <c r="K422" i="6" l="1"/>
  <c r="K422" i="7"/>
  <c r="L422" i="6"/>
  <c r="L422" i="7"/>
  <c r="J422" i="6"/>
  <c r="J422" i="7"/>
  <c r="V110" i="7"/>
  <c r="U110" i="7"/>
  <c r="D442" i="6"/>
  <c r="D442" i="7"/>
  <c r="T111" i="7"/>
  <c r="S111" i="7"/>
  <c r="Q111" i="7"/>
  <c r="R111" i="7"/>
  <c r="C431" i="6"/>
  <c r="C431" i="7"/>
  <c r="M431" i="7" s="1"/>
  <c r="G111" i="4"/>
  <c r="H111" i="4" s="1"/>
  <c r="E111" i="6"/>
  <c r="G423" i="5"/>
  <c r="F423" i="5"/>
  <c r="H423" i="5"/>
  <c r="E443" i="4"/>
  <c r="C444" i="4"/>
  <c r="E112" i="7"/>
  <c r="N112" i="7" s="1"/>
  <c r="F433" i="3"/>
  <c r="H432" i="3"/>
  <c r="G433" i="3"/>
  <c r="I432" i="3"/>
  <c r="J423" i="6" l="1"/>
  <c r="J423" i="7"/>
  <c r="L423" i="6"/>
  <c r="L423" i="7"/>
  <c r="K423" i="6"/>
  <c r="K423" i="7"/>
  <c r="P422" i="7"/>
  <c r="D443" i="6"/>
  <c r="D443" i="7"/>
  <c r="V111" i="7"/>
  <c r="U111" i="7"/>
  <c r="R112" i="7"/>
  <c r="S112" i="7"/>
  <c r="Q112" i="7"/>
  <c r="T112" i="7"/>
  <c r="C432" i="6"/>
  <c r="C432" i="7"/>
  <c r="M432" i="7" s="1"/>
  <c r="G112" i="4"/>
  <c r="H112" i="4" s="1"/>
  <c r="E112" i="6"/>
  <c r="H424" i="5"/>
  <c r="G424" i="5"/>
  <c r="F424" i="5"/>
  <c r="E444" i="4"/>
  <c r="C445" i="4"/>
  <c r="E113" i="7"/>
  <c r="N113" i="7" s="1"/>
  <c r="G434" i="3"/>
  <c r="F434" i="3"/>
  <c r="H433" i="3"/>
  <c r="I433" i="3" s="1"/>
  <c r="L424" i="6" l="1"/>
  <c r="L424" i="7"/>
  <c r="J424" i="6"/>
  <c r="J424" i="7"/>
  <c r="K424" i="6"/>
  <c r="K424" i="7"/>
  <c r="P423" i="7"/>
  <c r="D444" i="6"/>
  <c r="D444" i="7"/>
  <c r="V112" i="7"/>
  <c r="U112" i="7"/>
  <c r="T113" i="7"/>
  <c r="Q113" i="7"/>
  <c r="R113" i="7"/>
  <c r="S113" i="7"/>
  <c r="C433" i="6"/>
  <c r="C433" i="7"/>
  <c r="M433" i="7" s="1"/>
  <c r="G113" i="4"/>
  <c r="H113" i="4" s="1"/>
  <c r="E113" i="6"/>
  <c r="H425" i="5"/>
  <c r="G425" i="5"/>
  <c r="F425" i="5"/>
  <c r="E445" i="4"/>
  <c r="C446" i="4"/>
  <c r="E114" i="7"/>
  <c r="N114" i="7" s="1"/>
  <c r="F435" i="3"/>
  <c r="H434" i="3"/>
  <c r="I434" i="3" s="1"/>
  <c r="G435" i="3"/>
  <c r="L425" i="6" l="1"/>
  <c r="L425" i="7"/>
  <c r="J425" i="6"/>
  <c r="J425" i="7"/>
  <c r="P424" i="7"/>
  <c r="K425" i="6"/>
  <c r="K425" i="7"/>
  <c r="D445" i="6"/>
  <c r="D445" i="7"/>
  <c r="V113" i="7"/>
  <c r="U113" i="7"/>
  <c r="R114" i="7"/>
  <c r="S114" i="7"/>
  <c r="T114" i="7"/>
  <c r="Q114" i="7"/>
  <c r="C434" i="6"/>
  <c r="C434" i="7"/>
  <c r="M434" i="7" s="1"/>
  <c r="G114" i="4"/>
  <c r="H114" i="4" s="1"/>
  <c r="E114" i="6"/>
  <c r="G426" i="5"/>
  <c r="F426" i="5"/>
  <c r="H426" i="5"/>
  <c r="E446" i="4"/>
  <c r="C447" i="4"/>
  <c r="E115" i="7"/>
  <c r="N115" i="7" s="1"/>
  <c r="H435" i="3"/>
  <c r="F436" i="3"/>
  <c r="I435" i="3"/>
  <c r="G436" i="3"/>
  <c r="J426" i="6" l="1"/>
  <c r="J426" i="7"/>
  <c r="P425" i="7"/>
  <c r="L426" i="6"/>
  <c r="L426" i="7"/>
  <c r="K426" i="6"/>
  <c r="K426" i="7"/>
  <c r="U114" i="7"/>
  <c r="V114" i="7"/>
  <c r="D446" i="6"/>
  <c r="D446" i="7"/>
  <c r="R115" i="7"/>
  <c r="T115" i="7"/>
  <c r="Q115" i="7"/>
  <c r="S115" i="7"/>
  <c r="C435" i="6"/>
  <c r="C435" i="7"/>
  <c r="M435" i="7" s="1"/>
  <c r="G115" i="4"/>
  <c r="H115" i="4" s="1"/>
  <c r="E115" i="6"/>
  <c r="H427" i="5"/>
  <c r="F427" i="5"/>
  <c r="G427" i="5"/>
  <c r="E447" i="4"/>
  <c r="C448" i="4"/>
  <c r="E116" i="7"/>
  <c r="N116" i="7" s="1"/>
  <c r="G437" i="3"/>
  <c r="F437" i="3"/>
  <c r="H436" i="3"/>
  <c r="I436" i="3" s="1"/>
  <c r="K427" i="6" l="1"/>
  <c r="K427" i="7"/>
  <c r="L427" i="6"/>
  <c r="L427" i="7"/>
  <c r="P426" i="7"/>
  <c r="J427" i="6"/>
  <c r="J427" i="7"/>
  <c r="D447" i="6"/>
  <c r="D447" i="7"/>
  <c r="U115" i="7"/>
  <c r="V115" i="7"/>
  <c r="R116" i="7"/>
  <c r="Q116" i="7"/>
  <c r="S116" i="7"/>
  <c r="T116" i="7"/>
  <c r="C436" i="6"/>
  <c r="C436" i="7"/>
  <c r="M436" i="7" s="1"/>
  <c r="G116" i="4"/>
  <c r="H116" i="4" s="1"/>
  <c r="E116" i="6"/>
  <c r="F428" i="5"/>
  <c r="H428" i="5"/>
  <c r="G428" i="5"/>
  <c r="E448" i="4"/>
  <c r="C449" i="4"/>
  <c r="E117" i="7"/>
  <c r="N117" i="7" s="1"/>
  <c r="G438" i="3"/>
  <c r="H437" i="3"/>
  <c r="I437" i="3" s="1"/>
  <c r="F438" i="3"/>
  <c r="K428" i="6" l="1"/>
  <c r="K428" i="7"/>
  <c r="P427" i="7"/>
  <c r="L428" i="6"/>
  <c r="L428" i="7"/>
  <c r="J428" i="6"/>
  <c r="J428" i="7"/>
  <c r="D448" i="6"/>
  <c r="D448" i="7"/>
  <c r="V116" i="7"/>
  <c r="U116" i="7"/>
  <c r="Q117" i="7"/>
  <c r="R117" i="7"/>
  <c r="T117" i="7"/>
  <c r="S117" i="7"/>
  <c r="C437" i="6"/>
  <c r="C437" i="7"/>
  <c r="M437" i="7" s="1"/>
  <c r="G117" i="4"/>
  <c r="H117" i="4" s="1"/>
  <c r="E117" i="6"/>
  <c r="G429" i="5"/>
  <c r="F429" i="5"/>
  <c r="H429" i="5"/>
  <c r="E449" i="4"/>
  <c r="C450" i="4"/>
  <c r="E118" i="7"/>
  <c r="N118" i="7" s="1"/>
  <c r="F439" i="3"/>
  <c r="H438" i="3"/>
  <c r="G439" i="3"/>
  <c r="I438" i="3"/>
  <c r="L429" i="6" l="1"/>
  <c r="L429" i="7"/>
  <c r="J429" i="6"/>
  <c r="J429" i="7"/>
  <c r="P428" i="7"/>
  <c r="K429" i="6"/>
  <c r="K429" i="7"/>
  <c r="D449" i="6"/>
  <c r="D449" i="7"/>
  <c r="V117" i="7"/>
  <c r="U117" i="7"/>
  <c r="Q118" i="7"/>
  <c r="R118" i="7"/>
  <c r="S118" i="7"/>
  <c r="T118" i="7"/>
  <c r="C438" i="6"/>
  <c r="C438" i="7"/>
  <c r="M438" i="7" s="1"/>
  <c r="G118" i="4"/>
  <c r="H118" i="4" s="1"/>
  <c r="E118" i="6"/>
  <c r="G430" i="5"/>
  <c r="H430" i="5"/>
  <c r="F430" i="5"/>
  <c r="E450" i="4"/>
  <c r="C451" i="4"/>
  <c r="E119" i="7"/>
  <c r="N119" i="7" s="1"/>
  <c r="G440" i="3"/>
  <c r="H439" i="3"/>
  <c r="I439" i="3" s="1"/>
  <c r="F440" i="3"/>
  <c r="J430" i="6" l="1"/>
  <c r="J430" i="7"/>
  <c r="K430" i="6"/>
  <c r="K430" i="7"/>
  <c r="L430" i="6"/>
  <c r="L430" i="7"/>
  <c r="P429" i="7"/>
  <c r="D450" i="6"/>
  <c r="D450" i="7"/>
  <c r="V118" i="7"/>
  <c r="U118" i="7"/>
  <c r="Q119" i="7"/>
  <c r="T119" i="7"/>
  <c r="S119" i="7"/>
  <c r="R119" i="7"/>
  <c r="C439" i="6"/>
  <c r="C439" i="7"/>
  <c r="M439" i="7" s="1"/>
  <c r="G119" i="4"/>
  <c r="H119" i="4" s="1"/>
  <c r="E119" i="6"/>
  <c r="H431" i="5"/>
  <c r="G431" i="5"/>
  <c r="F431" i="5"/>
  <c r="E451" i="4"/>
  <c r="C452" i="4"/>
  <c r="E120" i="7"/>
  <c r="N120" i="7" s="1"/>
  <c r="F441" i="3"/>
  <c r="H440" i="3"/>
  <c r="I440" i="3" s="1"/>
  <c r="G441" i="3"/>
  <c r="P430" i="7" l="1"/>
  <c r="L431" i="6"/>
  <c r="L431" i="7"/>
  <c r="J431" i="6"/>
  <c r="J431" i="7"/>
  <c r="K431" i="6"/>
  <c r="K431" i="7"/>
  <c r="D451" i="6"/>
  <c r="D451" i="7"/>
  <c r="U119" i="7"/>
  <c r="V119" i="7"/>
  <c r="S120" i="7"/>
  <c r="R120" i="7"/>
  <c r="Q120" i="7"/>
  <c r="T120" i="7"/>
  <c r="C440" i="6"/>
  <c r="C440" i="7"/>
  <c r="M440" i="7" s="1"/>
  <c r="G120" i="4"/>
  <c r="H120" i="4" s="1"/>
  <c r="E120" i="6"/>
  <c r="G432" i="5"/>
  <c r="F432" i="5"/>
  <c r="H432" i="5"/>
  <c r="E452" i="4"/>
  <c r="C453" i="4"/>
  <c r="E121" i="7"/>
  <c r="N121" i="7" s="1"/>
  <c r="G442" i="3"/>
  <c r="H441" i="3"/>
  <c r="I441" i="3" s="1"/>
  <c r="F442" i="3"/>
  <c r="J432" i="6" l="1"/>
  <c r="J432" i="7"/>
  <c r="L432" i="6"/>
  <c r="L432" i="7"/>
  <c r="P431" i="7"/>
  <c r="K432" i="6"/>
  <c r="K432" i="7"/>
  <c r="V120" i="7"/>
  <c r="U120" i="7"/>
  <c r="D452" i="6"/>
  <c r="D452" i="7"/>
  <c r="Q121" i="7"/>
  <c r="T121" i="7"/>
  <c r="R121" i="7"/>
  <c r="S121" i="7"/>
  <c r="C441" i="6"/>
  <c r="C441" i="7"/>
  <c r="M441" i="7" s="1"/>
  <c r="G121" i="4"/>
  <c r="H121" i="4" s="1"/>
  <c r="E121" i="6"/>
  <c r="H433" i="5"/>
  <c r="G433" i="5"/>
  <c r="F433" i="5"/>
  <c r="E453" i="4"/>
  <c r="C454" i="4"/>
  <c r="E122" i="7"/>
  <c r="N122" i="7" s="1"/>
  <c r="F443" i="3"/>
  <c r="H442" i="3"/>
  <c r="G443" i="3"/>
  <c r="I442" i="3"/>
  <c r="P432" i="7" l="1"/>
  <c r="K433" i="6"/>
  <c r="K433" i="7"/>
  <c r="J433" i="6"/>
  <c r="J433" i="7"/>
  <c r="L433" i="6"/>
  <c r="L433" i="7"/>
  <c r="P433" i="7" s="1"/>
  <c r="D453" i="6"/>
  <c r="D453" i="7"/>
  <c r="U121" i="7"/>
  <c r="V121" i="7"/>
  <c r="Q122" i="7"/>
  <c r="R122" i="7"/>
  <c r="S122" i="7"/>
  <c r="T122" i="7"/>
  <c r="C442" i="6"/>
  <c r="C442" i="7"/>
  <c r="M442" i="7" s="1"/>
  <c r="G122" i="4"/>
  <c r="H122" i="4" s="1"/>
  <c r="E122" i="6"/>
  <c r="H434" i="5"/>
  <c r="G434" i="5"/>
  <c r="F434" i="5"/>
  <c r="E454" i="4"/>
  <c r="C455" i="4"/>
  <c r="E123" i="7"/>
  <c r="N123" i="7" s="1"/>
  <c r="G444" i="3"/>
  <c r="H443" i="3"/>
  <c r="I443" i="3" s="1"/>
  <c r="F444" i="3"/>
  <c r="J434" i="6" l="1"/>
  <c r="J434" i="7"/>
  <c r="L434" i="6"/>
  <c r="L434" i="7"/>
  <c r="K434" i="6"/>
  <c r="K434" i="7"/>
  <c r="D454" i="6"/>
  <c r="D454" i="7"/>
  <c r="U122" i="7"/>
  <c r="V122" i="7"/>
  <c r="T123" i="7"/>
  <c r="Q123" i="7"/>
  <c r="R123" i="7"/>
  <c r="S123" i="7"/>
  <c r="C443" i="6"/>
  <c r="C443" i="7"/>
  <c r="M443" i="7" s="1"/>
  <c r="G123" i="4"/>
  <c r="H123" i="4" s="1"/>
  <c r="E123" i="6"/>
  <c r="G435" i="5"/>
  <c r="F435" i="5"/>
  <c r="H435" i="5"/>
  <c r="E455" i="4"/>
  <c r="C456" i="4"/>
  <c r="E124" i="7"/>
  <c r="N124" i="7" s="1"/>
  <c r="G445" i="3"/>
  <c r="F445" i="3"/>
  <c r="H444" i="3"/>
  <c r="I444" i="3" s="1"/>
  <c r="L435" i="6" l="1"/>
  <c r="L435" i="7"/>
  <c r="P434" i="7"/>
  <c r="J435" i="6"/>
  <c r="J435" i="7"/>
  <c r="K435" i="6"/>
  <c r="K435" i="7"/>
  <c r="U123" i="7"/>
  <c r="V123" i="7"/>
  <c r="D455" i="6"/>
  <c r="D455" i="7"/>
  <c r="R124" i="7"/>
  <c r="Q124" i="7"/>
  <c r="T124" i="7"/>
  <c r="S124" i="7"/>
  <c r="C444" i="6"/>
  <c r="C444" i="7"/>
  <c r="M444" i="7" s="1"/>
  <c r="G124" i="4"/>
  <c r="H124" i="4" s="1"/>
  <c r="E124" i="6"/>
  <c r="H436" i="5"/>
  <c r="G436" i="5"/>
  <c r="F436" i="5"/>
  <c r="E456" i="4"/>
  <c r="C457" i="4"/>
  <c r="E125" i="7"/>
  <c r="N125" i="7" s="1"/>
  <c r="H445" i="3"/>
  <c r="F446" i="3"/>
  <c r="I445" i="3"/>
  <c r="G446" i="3"/>
  <c r="J436" i="6" l="1"/>
  <c r="J436" i="7"/>
  <c r="K436" i="6"/>
  <c r="K436" i="7"/>
  <c r="P435" i="7"/>
  <c r="L436" i="6"/>
  <c r="L436" i="7"/>
  <c r="P436" i="7" s="1"/>
  <c r="D456" i="6"/>
  <c r="D456" i="7"/>
  <c r="V124" i="7"/>
  <c r="U124" i="7"/>
  <c r="S125" i="7"/>
  <c r="R125" i="7"/>
  <c r="T125" i="7"/>
  <c r="Q125" i="7"/>
  <c r="C445" i="6"/>
  <c r="C445" i="7"/>
  <c r="M445" i="7" s="1"/>
  <c r="G125" i="4"/>
  <c r="H125" i="4" s="1"/>
  <c r="E125" i="6"/>
  <c r="H437" i="5"/>
  <c r="G437" i="5"/>
  <c r="F437" i="5"/>
  <c r="E457" i="4"/>
  <c r="C458" i="4"/>
  <c r="E126" i="7"/>
  <c r="N126" i="7" s="1"/>
  <c r="G447" i="3"/>
  <c r="F447" i="3"/>
  <c r="H446" i="3"/>
  <c r="I446" i="3" s="1"/>
  <c r="L437" i="6" l="1"/>
  <c r="L437" i="7"/>
  <c r="J437" i="6"/>
  <c r="J437" i="7"/>
  <c r="K437" i="6"/>
  <c r="K437" i="7"/>
  <c r="D457" i="6"/>
  <c r="D457" i="7"/>
  <c r="U125" i="7"/>
  <c r="V125" i="7"/>
  <c r="T126" i="7"/>
  <c r="R126" i="7"/>
  <c r="Q126" i="7"/>
  <c r="S126" i="7"/>
  <c r="C446" i="6"/>
  <c r="C446" i="7"/>
  <c r="M446" i="7" s="1"/>
  <c r="G126" i="4"/>
  <c r="H126" i="4" s="1"/>
  <c r="E126" i="6"/>
  <c r="G438" i="5"/>
  <c r="F438" i="5"/>
  <c r="H438" i="5"/>
  <c r="E458" i="4"/>
  <c r="C459" i="4"/>
  <c r="E127" i="7"/>
  <c r="N127" i="7" s="1"/>
  <c r="G448" i="3"/>
  <c r="H447" i="3"/>
  <c r="I447" i="3" s="1"/>
  <c r="F448" i="3"/>
  <c r="K438" i="6" l="1"/>
  <c r="K438" i="7"/>
  <c r="P437" i="7"/>
  <c r="L438" i="6"/>
  <c r="L438" i="7"/>
  <c r="J438" i="6"/>
  <c r="J438" i="7"/>
  <c r="D458" i="6"/>
  <c r="D458" i="7"/>
  <c r="U126" i="7"/>
  <c r="V126" i="7"/>
  <c r="T127" i="7"/>
  <c r="Q127" i="7"/>
  <c r="S127" i="7"/>
  <c r="R127" i="7"/>
  <c r="C447" i="6"/>
  <c r="C447" i="7"/>
  <c r="M447" i="7" s="1"/>
  <c r="G127" i="4"/>
  <c r="H127" i="4" s="1"/>
  <c r="E127" i="6"/>
  <c r="F439" i="5"/>
  <c r="H439" i="5"/>
  <c r="G439" i="5"/>
  <c r="E459" i="4"/>
  <c r="C460" i="4"/>
  <c r="E128" i="7"/>
  <c r="N128" i="7" s="1"/>
  <c r="H448" i="3"/>
  <c r="F449" i="3"/>
  <c r="I448" i="3"/>
  <c r="G449" i="3"/>
  <c r="K439" i="6" l="1"/>
  <c r="K439" i="7"/>
  <c r="J439" i="6"/>
  <c r="J439" i="7"/>
  <c r="P438" i="7"/>
  <c r="L439" i="6"/>
  <c r="L439" i="7"/>
  <c r="P439" i="7" s="1"/>
  <c r="D459" i="6"/>
  <c r="D459" i="7"/>
  <c r="U127" i="7"/>
  <c r="V127" i="7"/>
  <c r="Q128" i="7"/>
  <c r="T128" i="7"/>
  <c r="S128" i="7"/>
  <c r="R128" i="7"/>
  <c r="C448" i="6"/>
  <c r="C448" i="7"/>
  <c r="M448" i="7" s="1"/>
  <c r="G128" i="4"/>
  <c r="H128" i="4" s="1"/>
  <c r="E128" i="6"/>
  <c r="H440" i="5"/>
  <c r="G440" i="5"/>
  <c r="F440" i="5"/>
  <c r="E460" i="4"/>
  <c r="C461" i="4"/>
  <c r="E129" i="7"/>
  <c r="N129" i="7" s="1"/>
  <c r="G450" i="3"/>
  <c r="H449" i="3"/>
  <c r="I449" i="3" s="1"/>
  <c r="F450" i="3"/>
  <c r="K440" i="6" l="1"/>
  <c r="K440" i="7"/>
  <c r="L440" i="6"/>
  <c r="L440" i="7"/>
  <c r="J440" i="6"/>
  <c r="J440" i="7"/>
  <c r="U128" i="7"/>
  <c r="D460" i="6"/>
  <c r="D460" i="7"/>
  <c r="V128" i="7"/>
  <c r="R129" i="7"/>
  <c r="T129" i="7"/>
  <c r="Q129" i="7"/>
  <c r="S129" i="7"/>
  <c r="C449" i="6"/>
  <c r="C449" i="7"/>
  <c r="M449" i="7" s="1"/>
  <c r="G129" i="4"/>
  <c r="H129" i="4" s="1"/>
  <c r="E129" i="6"/>
  <c r="G441" i="5"/>
  <c r="F441" i="5"/>
  <c r="H441" i="5"/>
  <c r="E461" i="4"/>
  <c r="C462" i="4"/>
  <c r="E130" i="7"/>
  <c r="N130" i="7" s="1"/>
  <c r="H450" i="3"/>
  <c r="F451" i="3"/>
  <c r="I450" i="3"/>
  <c r="G451" i="3"/>
  <c r="L441" i="6" l="1"/>
  <c r="L441" i="7"/>
  <c r="K441" i="6"/>
  <c r="K441" i="7"/>
  <c r="J441" i="6"/>
  <c r="J441" i="7"/>
  <c r="P440" i="7"/>
  <c r="D461" i="6"/>
  <c r="D461" i="7"/>
  <c r="U129" i="7"/>
  <c r="V129" i="7"/>
  <c r="R130" i="7"/>
  <c r="S130" i="7"/>
  <c r="T130" i="7"/>
  <c r="Q130" i="7"/>
  <c r="C450" i="6"/>
  <c r="C450" i="7"/>
  <c r="M450" i="7" s="1"/>
  <c r="G130" i="4"/>
  <c r="H130" i="4" s="1"/>
  <c r="E130" i="6"/>
  <c r="H442" i="5"/>
  <c r="G442" i="5"/>
  <c r="F442" i="5"/>
  <c r="E462" i="4"/>
  <c r="C463" i="4"/>
  <c r="E131" i="7"/>
  <c r="N131" i="7" s="1"/>
  <c r="G452" i="3"/>
  <c r="F452" i="3"/>
  <c r="H451" i="3"/>
  <c r="I451" i="3" s="1"/>
  <c r="L442" i="6" l="1"/>
  <c r="L442" i="7"/>
  <c r="J442" i="6"/>
  <c r="J442" i="7"/>
  <c r="P441" i="7"/>
  <c r="K442" i="6"/>
  <c r="K442" i="7"/>
  <c r="V130" i="7"/>
  <c r="U130" i="7"/>
  <c r="D462" i="6"/>
  <c r="D462" i="7"/>
  <c r="Q131" i="7"/>
  <c r="R131" i="7"/>
  <c r="S131" i="7"/>
  <c r="T131" i="7"/>
  <c r="C451" i="6"/>
  <c r="C451" i="7"/>
  <c r="M451" i="7" s="1"/>
  <c r="G131" i="4"/>
  <c r="H131" i="4" s="1"/>
  <c r="E131" i="6"/>
  <c r="F443" i="5"/>
  <c r="H443" i="5"/>
  <c r="G443" i="5"/>
  <c r="E463" i="4"/>
  <c r="C464" i="4"/>
  <c r="E132" i="7"/>
  <c r="N132" i="7" s="1"/>
  <c r="H452" i="3"/>
  <c r="I452" i="3" s="1"/>
  <c r="F453" i="3"/>
  <c r="G453" i="3"/>
  <c r="J443" i="6" l="1"/>
  <c r="J443" i="7"/>
  <c r="L443" i="6"/>
  <c r="L443" i="7"/>
  <c r="K443" i="6"/>
  <c r="K443" i="7"/>
  <c r="P442" i="7"/>
  <c r="D463" i="6"/>
  <c r="D463" i="7"/>
  <c r="V131" i="7"/>
  <c r="U131" i="7"/>
  <c r="T132" i="7"/>
  <c r="S132" i="7"/>
  <c r="R132" i="7"/>
  <c r="Q132" i="7"/>
  <c r="C452" i="6"/>
  <c r="C452" i="7"/>
  <c r="M452" i="7" s="1"/>
  <c r="G132" i="4"/>
  <c r="H132" i="4" s="1"/>
  <c r="E132" i="6"/>
  <c r="G444" i="5"/>
  <c r="F444" i="5"/>
  <c r="H444" i="5"/>
  <c r="E464" i="4"/>
  <c r="C465" i="4"/>
  <c r="E133" i="7"/>
  <c r="N133" i="7" s="1"/>
  <c r="F454" i="3"/>
  <c r="H453" i="3"/>
  <c r="I453" i="3" s="1"/>
  <c r="G454" i="3"/>
  <c r="L444" i="6" l="1"/>
  <c r="L444" i="7"/>
  <c r="K444" i="6"/>
  <c r="K444" i="7"/>
  <c r="J444" i="6"/>
  <c r="J444" i="7"/>
  <c r="P443" i="7"/>
  <c r="V132" i="7"/>
  <c r="U132" i="7"/>
  <c r="D464" i="6"/>
  <c r="D464" i="7"/>
  <c r="T133" i="7"/>
  <c r="S133" i="7"/>
  <c r="R133" i="7"/>
  <c r="Q133" i="7"/>
  <c r="C453" i="6"/>
  <c r="C453" i="7"/>
  <c r="M453" i="7" s="1"/>
  <c r="G133" i="4"/>
  <c r="H133" i="4" s="1"/>
  <c r="E133" i="6"/>
  <c r="H445" i="5"/>
  <c r="G445" i="5"/>
  <c r="F445" i="5"/>
  <c r="E465" i="4"/>
  <c r="C466" i="4"/>
  <c r="E134" i="7"/>
  <c r="N134" i="7" s="1"/>
  <c r="G455" i="3"/>
  <c r="F455" i="3"/>
  <c r="H454" i="3"/>
  <c r="I454" i="3" s="1"/>
  <c r="L445" i="6" l="1"/>
  <c r="L445" i="7"/>
  <c r="K445" i="6"/>
  <c r="K445" i="7"/>
  <c r="P444" i="7"/>
  <c r="J445" i="6"/>
  <c r="J445" i="7"/>
  <c r="D465" i="6"/>
  <c r="D465" i="7"/>
  <c r="V133" i="7"/>
  <c r="U133" i="7"/>
  <c r="R134" i="7"/>
  <c r="S134" i="7"/>
  <c r="Q134" i="7"/>
  <c r="T134" i="7"/>
  <c r="C454" i="6"/>
  <c r="C454" i="7"/>
  <c r="M454" i="7" s="1"/>
  <c r="G134" i="4"/>
  <c r="H134" i="4" s="1"/>
  <c r="E134" i="6"/>
  <c r="F446" i="5"/>
  <c r="H446" i="5"/>
  <c r="G446" i="5"/>
  <c r="E466" i="4"/>
  <c r="C467" i="4"/>
  <c r="E135" i="7"/>
  <c r="N135" i="7" s="1"/>
  <c r="H455" i="3"/>
  <c r="F456" i="3"/>
  <c r="G456" i="3"/>
  <c r="I455" i="3"/>
  <c r="K446" i="6" l="1"/>
  <c r="K446" i="7"/>
  <c r="L446" i="6"/>
  <c r="L446" i="7"/>
  <c r="P445" i="7"/>
  <c r="J446" i="6"/>
  <c r="J446" i="7"/>
  <c r="V134" i="7"/>
  <c r="U134" i="7"/>
  <c r="D466" i="6"/>
  <c r="D466" i="7"/>
  <c r="Q135" i="7"/>
  <c r="R135" i="7"/>
  <c r="S135" i="7"/>
  <c r="T135" i="7"/>
  <c r="C455" i="6"/>
  <c r="C455" i="7"/>
  <c r="M455" i="7" s="1"/>
  <c r="G135" i="4"/>
  <c r="H135" i="4" s="1"/>
  <c r="E135" i="6"/>
  <c r="G447" i="5"/>
  <c r="F447" i="5"/>
  <c r="H447" i="5"/>
  <c r="E467" i="4"/>
  <c r="C468" i="4"/>
  <c r="E136" i="7"/>
  <c r="N136" i="7" s="1"/>
  <c r="G457" i="3"/>
  <c r="F457" i="3"/>
  <c r="H456" i="3"/>
  <c r="I456" i="3" s="1"/>
  <c r="K447" i="6" l="1"/>
  <c r="K447" i="7"/>
  <c r="P446" i="7"/>
  <c r="L447" i="6"/>
  <c r="L447" i="7"/>
  <c r="J447" i="6"/>
  <c r="J447" i="7"/>
  <c r="D467" i="6"/>
  <c r="D467" i="7"/>
  <c r="U135" i="7"/>
  <c r="V135" i="7"/>
  <c r="Q136" i="7"/>
  <c r="S136" i="7"/>
  <c r="R136" i="7"/>
  <c r="T136" i="7"/>
  <c r="C456" i="6"/>
  <c r="C456" i="7"/>
  <c r="M456" i="7" s="1"/>
  <c r="G136" i="4"/>
  <c r="H136" i="4" s="1"/>
  <c r="E136" i="6"/>
  <c r="G448" i="5"/>
  <c r="F448" i="5"/>
  <c r="H448" i="5"/>
  <c r="E468" i="4"/>
  <c r="C469" i="4"/>
  <c r="E137" i="7"/>
  <c r="N137" i="7" s="1"/>
  <c r="G458" i="3"/>
  <c r="F458" i="3"/>
  <c r="H457" i="3"/>
  <c r="I457" i="3" s="1"/>
  <c r="L448" i="6" l="1"/>
  <c r="L448" i="7"/>
  <c r="P447" i="7"/>
  <c r="J448" i="6"/>
  <c r="J448" i="7"/>
  <c r="K448" i="6"/>
  <c r="K448" i="7"/>
  <c r="V136" i="7"/>
  <c r="U136" i="7"/>
  <c r="D468" i="6"/>
  <c r="D468" i="7"/>
  <c r="S137" i="7"/>
  <c r="T137" i="7"/>
  <c r="Q137" i="7"/>
  <c r="R137" i="7"/>
  <c r="C457" i="6"/>
  <c r="C457" i="7"/>
  <c r="M457" i="7" s="1"/>
  <c r="G137" i="4"/>
  <c r="H137" i="4" s="1"/>
  <c r="E137" i="6"/>
  <c r="H449" i="5"/>
  <c r="G449" i="5"/>
  <c r="F449" i="5"/>
  <c r="E138" i="7"/>
  <c r="N138" i="7" s="1"/>
  <c r="E469" i="4"/>
  <c r="C470" i="4"/>
  <c r="H458" i="3"/>
  <c r="F459" i="3"/>
  <c r="I458" i="3"/>
  <c r="G459" i="3"/>
  <c r="L449" i="6" l="1"/>
  <c r="L449" i="7"/>
  <c r="J449" i="6"/>
  <c r="J449" i="7"/>
  <c r="P448" i="7"/>
  <c r="K449" i="6"/>
  <c r="K449" i="7"/>
  <c r="R138" i="7"/>
  <c r="S138" i="7"/>
  <c r="T138" i="7"/>
  <c r="Q138" i="7"/>
  <c r="U137" i="7"/>
  <c r="V137" i="7"/>
  <c r="D469" i="6"/>
  <c r="D469" i="7"/>
  <c r="C458" i="6"/>
  <c r="C458" i="7"/>
  <c r="M458" i="7" s="1"/>
  <c r="G138" i="4"/>
  <c r="H138" i="4" s="1"/>
  <c r="E138" i="6"/>
  <c r="G450" i="5"/>
  <c r="F450" i="5"/>
  <c r="H450" i="5"/>
  <c r="E470" i="4"/>
  <c r="C471" i="4"/>
  <c r="E139" i="7"/>
  <c r="N139" i="7" s="1"/>
  <c r="G460" i="3"/>
  <c r="F460" i="3"/>
  <c r="H459" i="3"/>
  <c r="I459" i="3" s="1"/>
  <c r="K450" i="6" l="1"/>
  <c r="K450" i="7"/>
  <c r="P449" i="7"/>
  <c r="L450" i="6"/>
  <c r="L450" i="7"/>
  <c r="J450" i="6"/>
  <c r="J450" i="7"/>
  <c r="D470" i="6"/>
  <c r="D470" i="7"/>
  <c r="T139" i="7"/>
  <c r="R139" i="7"/>
  <c r="Q139" i="7"/>
  <c r="S139" i="7"/>
  <c r="V138" i="7"/>
  <c r="U138" i="7"/>
  <c r="C459" i="6"/>
  <c r="C459" i="7"/>
  <c r="M459" i="7" s="1"/>
  <c r="G139" i="4"/>
  <c r="H139" i="4" s="1"/>
  <c r="E139" i="6"/>
  <c r="G451" i="5"/>
  <c r="F451" i="5"/>
  <c r="H451" i="5"/>
  <c r="E471" i="4"/>
  <c r="C472" i="4"/>
  <c r="E140" i="7"/>
  <c r="N140" i="7" s="1"/>
  <c r="G461" i="3"/>
  <c r="H460" i="3"/>
  <c r="I460" i="3" s="1"/>
  <c r="F461" i="3"/>
  <c r="J451" i="6" l="1"/>
  <c r="J451" i="7"/>
  <c r="K451" i="6"/>
  <c r="K451" i="7"/>
  <c r="L451" i="6"/>
  <c r="L451" i="7"/>
  <c r="P451" i="7" s="1"/>
  <c r="P450" i="7"/>
  <c r="V139" i="7"/>
  <c r="D471" i="6"/>
  <c r="D471" i="7"/>
  <c r="U139" i="7"/>
  <c r="S140" i="7"/>
  <c r="Q140" i="7"/>
  <c r="R140" i="7"/>
  <c r="T140" i="7"/>
  <c r="C460" i="6"/>
  <c r="C460" i="7"/>
  <c r="M460" i="7" s="1"/>
  <c r="G140" i="4"/>
  <c r="H140" i="4" s="1"/>
  <c r="E140" i="6"/>
  <c r="H452" i="5"/>
  <c r="G452" i="5"/>
  <c r="F452" i="5"/>
  <c r="E472" i="4"/>
  <c r="C473" i="4"/>
  <c r="E141" i="7"/>
  <c r="N141" i="7" s="1"/>
  <c r="G462" i="3"/>
  <c r="H461" i="3"/>
  <c r="I461" i="3" s="1"/>
  <c r="F462" i="3"/>
  <c r="L452" i="6" l="1"/>
  <c r="L452" i="7"/>
  <c r="J452" i="6"/>
  <c r="J452" i="7"/>
  <c r="K452" i="6"/>
  <c r="K452" i="7"/>
  <c r="D472" i="6"/>
  <c r="D472" i="7"/>
  <c r="S141" i="7"/>
  <c r="R141" i="7"/>
  <c r="T141" i="7"/>
  <c r="Q141" i="7"/>
  <c r="U140" i="7"/>
  <c r="V140" i="7"/>
  <c r="C461" i="6"/>
  <c r="C461" i="7"/>
  <c r="M461" i="7" s="1"/>
  <c r="G141" i="4"/>
  <c r="H141" i="4" s="1"/>
  <c r="E141" i="6"/>
  <c r="G453" i="5"/>
  <c r="F453" i="5"/>
  <c r="H453" i="5"/>
  <c r="E473" i="4"/>
  <c r="C474" i="4"/>
  <c r="E142" i="7"/>
  <c r="N142" i="7" s="1"/>
  <c r="H462" i="3"/>
  <c r="F463" i="3"/>
  <c r="G463" i="3"/>
  <c r="I462" i="3"/>
  <c r="K453" i="6" l="1"/>
  <c r="K453" i="7"/>
  <c r="L453" i="6"/>
  <c r="L453" i="7"/>
  <c r="P452" i="7"/>
  <c r="J453" i="6"/>
  <c r="J453" i="7"/>
  <c r="U141" i="7"/>
  <c r="V141" i="7"/>
  <c r="D473" i="6"/>
  <c r="D473" i="7"/>
  <c r="T142" i="7"/>
  <c r="Q142" i="7"/>
  <c r="R142" i="7"/>
  <c r="S142" i="7"/>
  <c r="C462" i="6"/>
  <c r="C462" i="7"/>
  <c r="M462" i="7" s="1"/>
  <c r="G142" i="4"/>
  <c r="H142" i="4" s="1"/>
  <c r="E142" i="6"/>
  <c r="G454" i="5"/>
  <c r="F454" i="5"/>
  <c r="H454" i="5"/>
  <c r="E474" i="4"/>
  <c r="C475" i="4"/>
  <c r="E143" i="7"/>
  <c r="N143" i="7" s="1"/>
  <c r="G464" i="3"/>
  <c r="H463" i="3"/>
  <c r="I463" i="3" s="1"/>
  <c r="F464" i="3"/>
  <c r="L454" i="6" l="1"/>
  <c r="L454" i="7"/>
  <c r="J454" i="6"/>
  <c r="J454" i="7"/>
  <c r="K454" i="6"/>
  <c r="K454" i="7"/>
  <c r="P453" i="7"/>
  <c r="V142" i="7"/>
  <c r="U142" i="7"/>
  <c r="D474" i="6"/>
  <c r="D474" i="7"/>
  <c r="R143" i="7"/>
  <c r="S143" i="7"/>
  <c r="Q143" i="7"/>
  <c r="T143" i="7"/>
  <c r="C463" i="6"/>
  <c r="C463" i="7"/>
  <c r="M463" i="7" s="1"/>
  <c r="G143" i="4"/>
  <c r="H143" i="4" s="1"/>
  <c r="E143" i="6"/>
  <c r="H455" i="5"/>
  <c r="G455" i="5"/>
  <c r="F455" i="5"/>
  <c r="E475" i="4"/>
  <c r="C476" i="4"/>
  <c r="E144" i="7"/>
  <c r="N144" i="7" s="1"/>
  <c r="G465" i="3"/>
  <c r="F465" i="3"/>
  <c r="H464" i="3"/>
  <c r="I464" i="3" s="1"/>
  <c r="K455" i="6" l="1"/>
  <c r="K455" i="7"/>
  <c r="J455" i="6"/>
  <c r="J455" i="7"/>
  <c r="P454" i="7"/>
  <c r="L455" i="6"/>
  <c r="L455" i="7"/>
  <c r="P455" i="7" s="1"/>
  <c r="D475" i="6"/>
  <c r="D475" i="7"/>
  <c r="U143" i="7"/>
  <c r="V143" i="7"/>
  <c r="Q144" i="7"/>
  <c r="T144" i="7"/>
  <c r="S144" i="7"/>
  <c r="R144" i="7"/>
  <c r="C464" i="6"/>
  <c r="C464" i="7"/>
  <c r="M464" i="7" s="1"/>
  <c r="G144" i="4"/>
  <c r="H144" i="4" s="1"/>
  <c r="E144" i="6"/>
  <c r="G456" i="5"/>
  <c r="F456" i="5"/>
  <c r="H456" i="5"/>
  <c r="E476" i="4"/>
  <c r="C477" i="4"/>
  <c r="E145" i="7"/>
  <c r="N145" i="7" s="1"/>
  <c r="H465" i="3"/>
  <c r="F466" i="3"/>
  <c r="I465" i="3"/>
  <c r="G466" i="3"/>
  <c r="L456" i="6" l="1"/>
  <c r="L456" i="7"/>
  <c r="J456" i="6"/>
  <c r="J456" i="7"/>
  <c r="K456" i="6"/>
  <c r="K456" i="7"/>
  <c r="D476" i="6"/>
  <c r="D476" i="7"/>
  <c r="V144" i="7"/>
  <c r="U144" i="7"/>
  <c r="R145" i="7"/>
  <c r="S145" i="7"/>
  <c r="Q145" i="7"/>
  <c r="T145" i="7"/>
  <c r="C465" i="6"/>
  <c r="C465" i="7"/>
  <c r="M465" i="7" s="1"/>
  <c r="G145" i="4"/>
  <c r="H145" i="4" s="1"/>
  <c r="E145" i="6"/>
  <c r="F457" i="5"/>
  <c r="H457" i="5"/>
  <c r="G457" i="5"/>
  <c r="E477" i="4"/>
  <c r="C478" i="4"/>
  <c r="E146" i="7"/>
  <c r="N146" i="7" s="1"/>
  <c r="G467" i="3"/>
  <c r="F467" i="3"/>
  <c r="H466" i="3"/>
  <c r="I466" i="3" s="1"/>
  <c r="J457" i="6" l="1"/>
  <c r="J457" i="7"/>
  <c r="L457" i="6"/>
  <c r="L457" i="7"/>
  <c r="P456" i="7"/>
  <c r="K457" i="6"/>
  <c r="K457" i="7"/>
  <c r="D477" i="6"/>
  <c r="D477" i="7"/>
  <c r="U145" i="7"/>
  <c r="V145" i="7"/>
  <c r="R146" i="7"/>
  <c r="Q146" i="7"/>
  <c r="S146" i="7"/>
  <c r="T146" i="7"/>
  <c r="C466" i="6"/>
  <c r="C466" i="7"/>
  <c r="M466" i="7" s="1"/>
  <c r="G146" i="4"/>
  <c r="H146" i="4" s="1"/>
  <c r="E146" i="6"/>
  <c r="H458" i="5"/>
  <c r="G458" i="5"/>
  <c r="F458" i="5"/>
  <c r="E478" i="4"/>
  <c r="C479" i="4"/>
  <c r="E147" i="7"/>
  <c r="N147" i="7" s="1"/>
  <c r="H467" i="3"/>
  <c r="F468" i="3"/>
  <c r="I467" i="3"/>
  <c r="G468" i="3"/>
  <c r="J458" i="6" l="1"/>
  <c r="J458" i="7"/>
  <c r="K458" i="6"/>
  <c r="K458" i="7"/>
  <c r="P457" i="7"/>
  <c r="L458" i="6"/>
  <c r="L458" i="7"/>
  <c r="P458" i="7" s="1"/>
  <c r="D478" i="6"/>
  <c r="D478" i="7"/>
  <c r="V146" i="7"/>
  <c r="U146" i="7"/>
  <c r="R147" i="7"/>
  <c r="T147" i="7"/>
  <c r="S147" i="7"/>
  <c r="Q147" i="7"/>
  <c r="C467" i="6"/>
  <c r="C467" i="7"/>
  <c r="M467" i="7" s="1"/>
  <c r="G147" i="4"/>
  <c r="H147" i="4" s="1"/>
  <c r="E147" i="6"/>
  <c r="G459" i="5"/>
  <c r="F459" i="5"/>
  <c r="H459" i="5"/>
  <c r="E479" i="4"/>
  <c r="C480" i="4"/>
  <c r="E148" i="7"/>
  <c r="N148" i="7" s="1"/>
  <c r="G469" i="3"/>
  <c r="F469" i="3"/>
  <c r="H468" i="3"/>
  <c r="I468" i="3" s="1"/>
  <c r="J459" i="6" l="1"/>
  <c r="J459" i="7"/>
  <c r="L459" i="6"/>
  <c r="L459" i="7"/>
  <c r="K459" i="6"/>
  <c r="K459" i="7"/>
  <c r="D479" i="6"/>
  <c r="D479" i="7"/>
  <c r="V147" i="7"/>
  <c r="U147" i="7"/>
  <c r="T148" i="7"/>
  <c r="S148" i="7"/>
  <c r="R148" i="7"/>
  <c r="Q148" i="7"/>
  <c r="C468" i="6"/>
  <c r="C468" i="7"/>
  <c r="M468" i="7" s="1"/>
  <c r="G148" i="4"/>
  <c r="H148" i="4" s="1"/>
  <c r="E148" i="6"/>
  <c r="H460" i="5"/>
  <c r="G460" i="5"/>
  <c r="F460" i="5"/>
  <c r="E480" i="4"/>
  <c r="C481" i="4"/>
  <c r="E149" i="7"/>
  <c r="N149" i="7" s="1"/>
  <c r="H469" i="3"/>
  <c r="F470" i="3"/>
  <c r="I469" i="3"/>
  <c r="G470" i="3"/>
  <c r="K460" i="6" l="1"/>
  <c r="K460" i="7"/>
  <c r="P459" i="7"/>
  <c r="L460" i="6"/>
  <c r="L460" i="7"/>
  <c r="J460" i="6"/>
  <c r="J460" i="7"/>
  <c r="R149" i="7"/>
  <c r="Q149" i="7"/>
  <c r="T149" i="7"/>
  <c r="S149" i="7"/>
  <c r="D480" i="6"/>
  <c r="D480" i="7"/>
  <c r="V148" i="7"/>
  <c r="U148" i="7"/>
  <c r="C469" i="6"/>
  <c r="C469" i="7"/>
  <c r="M469" i="7" s="1"/>
  <c r="G149" i="4"/>
  <c r="H149" i="4" s="1"/>
  <c r="E149" i="6"/>
  <c r="F461" i="5"/>
  <c r="H461" i="5"/>
  <c r="G461" i="5"/>
  <c r="E481" i="4"/>
  <c r="C482" i="4"/>
  <c r="E150" i="7"/>
  <c r="N150" i="7" s="1"/>
  <c r="G471" i="3"/>
  <c r="F471" i="3"/>
  <c r="H470" i="3"/>
  <c r="I470" i="3" s="1"/>
  <c r="P460" i="7" l="1"/>
  <c r="K461" i="6"/>
  <c r="K461" i="7"/>
  <c r="L461" i="6"/>
  <c r="L461" i="7"/>
  <c r="J461" i="6"/>
  <c r="J461" i="7"/>
  <c r="D481" i="6"/>
  <c r="D481" i="7"/>
  <c r="V149" i="7"/>
  <c r="U149" i="7"/>
  <c r="Q150" i="7"/>
  <c r="S150" i="7"/>
  <c r="T150" i="7"/>
  <c r="R150" i="7"/>
  <c r="C470" i="6"/>
  <c r="C470" i="7"/>
  <c r="M470" i="7" s="1"/>
  <c r="G150" i="4"/>
  <c r="H150" i="4" s="1"/>
  <c r="E150" i="6"/>
  <c r="G462" i="5"/>
  <c r="F462" i="5"/>
  <c r="H462" i="5"/>
  <c r="E482" i="4"/>
  <c r="C483" i="4"/>
  <c r="E151" i="7"/>
  <c r="N151" i="7" s="1"/>
  <c r="G472" i="3"/>
  <c r="H471" i="3"/>
  <c r="I471" i="3" s="1"/>
  <c r="F472" i="3"/>
  <c r="L462" i="6" l="1"/>
  <c r="L462" i="7"/>
  <c r="J462" i="6"/>
  <c r="J462" i="7"/>
  <c r="P461" i="7"/>
  <c r="K462" i="6"/>
  <c r="K462" i="7"/>
  <c r="D482" i="6"/>
  <c r="D482" i="7"/>
  <c r="U150" i="7"/>
  <c r="V150" i="7"/>
  <c r="T151" i="7"/>
  <c r="R151" i="7"/>
  <c r="Q151" i="7"/>
  <c r="S151" i="7"/>
  <c r="C471" i="6"/>
  <c r="C471" i="7"/>
  <c r="M471" i="7" s="1"/>
  <c r="G151" i="4"/>
  <c r="H151" i="4" s="1"/>
  <c r="E151" i="6"/>
  <c r="H463" i="5"/>
  <c r="G463" i="5"/>
  <c r="F463" i="5"/>
  <c r="E483" i="4"/>
  <c r="C484" i="4"/>
  <c r="E152" i="7"/>
  <c r="N152" i="7" s="1"/>
  <c r="G473" i="3"/>
  <c r="H472" i="3"/>
  <c r="I472" i="3" s="1"/>
  <c r="F473" i="3"/>
  <c r="K463" i="6" l="1"/>
  <c r="K463" i="7"/>
  <c r="L463" i="6"/>
  <c r="L463" i="7"/>
  <c r="P462" i="7"/>
  <c r="J463" i="6"/>
  <c r="J463" i="7"/>
  <c r="D483" i="6"/>
  <c r="D483" i="7"/>
  <c r="V151" i="7"/>
  <c r="U151" i="7"/>
  <c r="R152" i="7"/>
  <c r="S152" i="7"/>
  <c r="T152" i="7"/>
  <c r="Q152" i="7"/>
  <c r="C472" i="6"/>
  <c r="C472" i="7"/>
  <c r="M472" i="7" s="1"/>
  <c r="G152" i="4"/>
  <c r="H152" i="4" s="1"/>
  <c r="E152" i="6"/>
  <c r="F464" i="5"/>
  <c r="H464" i="5"/>
  <c r="G464" i="5"/>
  <c r="E484" i="4"/>
  <c r="C485" i="4"/>
  <c r="E153" i="7"/>
  <c r="N153" i="7" s="1"/>
  <c r="H473" i="3"/>
  <c r="F474" i="3"/>
  <c r="G474" i="3"/>
  <c r="I473" i="3"/>
  <c r="J464" i="6" l="1"/>
  <c r="J464" i="7"/>
  <c r="K464" i="6"/>
  <c r="K464" i="7"/>
  <c r="L464" i="6"/>
  <c r="L464" i="7"/>
  <c r="P464" i="7" s="1"/>
  <c r="P463" i="7"/>
  <c r="Q153" i="7"/>
  <c r="R153" i="7"/>
  <c r="S153" i="7"/>
  <c r="T153" i="7"/>
  <c r="D484" i="6"/>
  <c r="D484" i="7"/>
  <c r="V152" i="7"/>
  <c r="U152" i="7"/>
  <c r="C473" i="6"/>
  <c r="C473" i="7"/>
  <c r="M473" i="7" s="1"/>
  <c r="G153" i="4"/>
  <c r="H153" i="4" s="1"/>
  <c r="E153" i="6"/>
  <c r="G465" i="5"/>
  <c r="F465" i="5"/>
  <c r="H465" i="5"/>
  <c r="E485" i="4"/>
  <c r="C486" i="4"/>
  <c r="E154" i="7"/>
  <c r="N154" i="7" s="1"/>
  <c r="G475" i="3"/>
  <c r="H474" i="3"/>
  <c r="I474" i="3" s="1"/>
  <c r="F475" i="3"/>
  <c r="K465" i="6" l="1"/>
  <c r="K465" i="7"/>
  <c r="L465" i="6"/>
  <c r="L465" i="7"/>
  <c r="J465" i="6"/>
  <c r="J465" i="7"/>
  <c r="D485" i="6"/>
  <c r="D485" i="7"/>
  <c r="R154" i="7"/>
  <c r="S154" i="7"/>
  <c r="Q154" i="7"/>
  <c r="T154" i="7"/>
  <c r="V153" i="7"/>
  <c r="U153" i="7"/>
  <c r="C474" i="6"/>
  <c r="C474" i="7"/>
  <c r="M474" i="7" s="1"/>
  <c r="G154" i="4"/>
  <c r="H154" i="4" s="1"/>
  <c r="E154" i="6"/>
  <c r="F466" i="5"/>
  <c r="H466" i="5"/>
  <c r="G466" i="5"/>
  <c r="E486" i="4"/>
  <c r="C487" i="4"/>
  <c r="E155" i="7"/>
  <c r="N155" i="7" s="1"/>
  <c r="F476" i="3"/>
  <c r="H475" i="3"/>
  <c r="G476" i="3"/>
  <c r="I475" i="3"/>
  <c r="K466" i="6" l="1"/>
  <c r="K466" i="7"/>
  <c r="J466" i="6"/>
  <c r="J466" i="7"/>
  <c r="L466" i="6"/>
  <c r="L466" i="7"/>
  <c r="P465" i="7"/>
  <c r="D486" i="6"/>
  <c r="D486" i="7"/>
  <c r="V154" i="7"/>
  <c r="U154" i="7"/>
  <c r="S155" i="7"/>
  <c r="Q155" i="7"/>
  <c r="R155" i="7"/>
  <c r="T155" i="7"/>
  <c r="C475" i="6"/>
  <c r="C475" i="7"/>
  <c r="M475" i="7" s="1"/>
  <c r="G155" i="4"/>
  <c r="H155" i="4" s="1"/>
  <c r="E155" i="6"/>
  <c r="H467" i="5"/>
  <c r="G467" i="5"/>
  <c r="F467" i="5"/>
  <c r="E487" i="4"/>
  <c r="C488" i="4"/>
  <c r="E156" i="7"/>
  <c r="N156" i="7" s="1"/>
  <c r="G477" i="3"/>
  <c r="H476" i="3"/>
  <c r="I476" i="3" s="1"/>
  <c r="F477" i="3"/>
  <c r="P466" i="7" l="1"/>
  <c r="K467" i="6"/>
  <c r="K467" i="7"/>
  <c r="J467" i="6"/>
  <c r="J467" i="7"/>
  <c r="L467" i="6"/>
  <c r="L467" i="7"/>
  <c r="P467" i="7" s="1"/>
  <c r="D487" i="6"/>
  <c r="D487" i="7"/>
  <c r="V155" i="7"/>
  <c r="U155" i="7"/>
  <c r="Q156" i="7"/>
  <c r="R156" i="7"/>
  <c r="S156" i="7"/>
  <c r="T156" i="7"/>
  <c r="C476" i="6"/>
  <c r="C476" i="7"/>
  <c r="M476" i="7" s="1"/>
  <c r="G156" i="4"/>
  <c r="H156" i="4" s="1"/>
  <c r="E156" i="6"/>
  <c r="G468" i="5"/>
  <c r="F468" i="5"/>
  <c r="H468" i="5"/>
  <c r="E488" i="4"/>
  <c r="C489" i="4"/>
  <c r="E157" i="7"/>
  <c r="N157" i="7" s="1"/>
  <c r="F478" i="3"/>
  <c r="H477" i="3"/>
  <c r="I477" i="3" s="1"/>
  <c r="G478" i="3"/>
  <c r="K468" i="6" l="1"/>
  <c r="K468" i="7"/>
  <c r="J468" i="6"/>
  <c r="J468" i="7"/>
  <c r="L468" i="6"/>
  <c r="L468" i="7"/>
  <c r="P468" i="7" s="1"/>
  <c r="U156" i="7"/>
  <c r="V156" i="7"/>
  <c r="D488" i="6"/>
  <c r="D488" i="7"/>
  <c r="R157" i="7"/>
  <c r="T157" i="7"/>
  <c r="S157" i="7"/>
  <c r="Q157" i="7"/>
  <c r="C477" i="6"/>
  <c r="C477" i="7"/>
  <c r="M477" i="7" s="1"/>
  <c r="G157" i="4"/>
  <c r="H157" i="4" s="1"/>
  <c r="E157" i="6"/>
  <c r="H469" i="5"/>
  <c r="G469" i="5"/>
  <c r="F469" i="5"/>
  <c r="E489" i="4"/>
  <c r="C490" i="4"/>
  <c r="E158" i="7"/>
  <c r="N158" i="7" s="1"/>
  <c r="G479" i="3"/>
  <c r="F479" i="3"/>
  <c r="H478" i="3"/>
  <c r="I478" i="3" s="1"/>
  <c r="J469" i="6" l="1"/>
  <c r="J469" i="7"/>
  <c r="L469" i="6"/>
  <c r="L469" i="7"/>
  <c r="K469" i="6"/>
  <c r="K469" i="7"/>
  <c r="D489" i="6"/>
  <c r="D489" i="7"/>
  <c r="U157" i="7"/>
  <c r="V157" i="7"/>
  <c r="S158" i="7"/>
  <c r="Q158" i="7"/>
  <c r="T158" i="7"/>
  <c r="R158" i="7"/>
  <c r="C478" i="6"/>
  <c r="C478" i="7"/>
  <c r="M478" i="7" s="1"/>
  <c r="G158" i="4"/>
  <c r="H158" i="4" s="1"/>
  <c r="E158" i="6"/>
  <c r="H470" i="5"/>
  <c r="F470" i="5"/>
  <c r="G470" i="5"/>
  <c r="E490" i="4"/>
  <c r="C491" i="4"/>
  <c r="E159" i="7"/>
  <c r="N159" i="7" s="1"/>
  <c r="G480" i="3"/>
  <c r="H479" i="3"/>
  <c r="I479" i="3" s="1"/>
  <c r="F480" i="3"/>
  <c r="J470" i="6" l="1"/>
  <c r="J470" i="7"/>
  <c r="K470" i="6"/>
  <c r="K470" i="7"/>
  <c r="P469" i="7"/>
  <c r="L470" i="6"/>
  <c r="L470" i="7"/>
  <c r="P470" i="7" s="1"/>
  <c r="D490" i="6"/>
  <c r="D490" i="7"/>
  <c r="U158" i="7"/>
  <c r="V158" i="7"/>
  <c r="R159" i="7"/>
  <c r="S159" i="7"/>
  <c r="Q159" i="7"/>
  <c r="T159" i="7"/>
  <c r="C479" i="6"/>
  <c r="C479" i="7"/>
  <c r="M479" i="7" s="1"/>
  <c r="G159" i="4"/>
  <c r="H159" i="4" s="1"/>
  <c r="E159" i="6"/>
  <c r="G471" i="5"/>
  <c r="F471" i="5"/>
  <c r="H471" i="5"/>
  <c r="E491" i="4"/>
  <c r="C492" i="4"/>
  <c r="E160" i="7"/>
  <c r="N160" i="7" s="1"/>
  <c r="F481" i="3"/>
  <c r="H480" i="3"/>
  <c r="G481" i="3"/>
  <c r="I480" i="3"/>
  <c r="J471" i="6" l="1"/>
  <c r="J471" i="7"/>
  <c r="L471" i="6"/>
  <c r="L471" i="7"/>
  <c r="K471" i="6"/>
  <c r="K471" i="7"/>
  <c r="V159" i="7"/>
  <c r="U159" i="7"/>
  <c r="D491" i="6"/>
  <c r="D491" i="7"/>
  <c r="S160" i="7"/>
  <c r="R160" i="7"/>
  <c r="Q160" i="7"/>
  <c r="T160" i="7"/>
  <c r="C480" i="6"/>
  <c r="C480" i="7"/>
  <c r="M480" i="7" s="1"/>
  <c r="G160" i="4"/>
  <c r="H160" i="4" s="1"/>
  <c r="E160" i="6"/>
  <c r="G472" i="5"/>
  <c r="F472" i="5"/>
  <c r="H472" i="5"/>
  <c r="E492" i="4"/>
  <c r="C493" i="4"/>
  <c r="E161" i="7"/>
  <c r="N161" i="7" s="1"/>
  <c r="G482" i="3"/>
  <c r="H481" i="3"/>
  <c r="I481" i="3" s="1"/>
  <c r="F482" i="3"/>
  <c r="L472" i="6" l="1"/>
  <c r="L472" i="7"/>
  <c r="K472" i="6"/>
  <c r="K472" i="7"/>
  <c r="J472" i="6"/>
  <c r="J472" i="7"/>
  <c r="P471" i="7"/>
  <c r="D492" i="6"/>
  <c r="D492" i="7"/>
  <c r="U160" i="7"/>
  <c r="V160" i="7"/>
  <c r="Q161" i="7"/>
  <c r="T161" i="7"/>
  <c r="S161" i="7"/>
  <c r="R161" i="7"/>
  <c r="C481" i="6"/>
  <c r="C481" i="7"/>
  <c r="M481" i="7" s="1"/>
  <c r="G161" i="4"/>
  <c r="H161" i="4" s="1"/>
  <c r="E161" i="6"/>
  <c r="G473" i="5"/>
  <c r="F473" i="5"/>
  <c r="H473" i="5"/>
  <c r="E493" i="4"/>
  <c r="C494" i="4"/>
  <c r="E162" i="7"/>
  <c r="N162" i="7" s="1"/>
  <c r="F483" i="3"/>
  <c r="H482" i="3"/>
  <c r="G483" i="3"/>
  <c r="I482" i="3"/>
  <c r="L473" i="6" l="1"/>
  <c r="L473" i="7"/>
  <c r="K473" i="6"/>
  <c r="K473" i="7"/>
  <c r="P472" i="7"/>
  <c r="J473" i="6"/>
  <c r="J473" i="7"/>
  <c r="V161" i="7"/>
  <c r="U161" i="7"/>
  <c r="D493" i="6"/>
  <c r="D493" i="7"/>
  <c r="R162" i="7"/>
  <c r="S162" i="7"/>
  <c r="Q162" i="7"/>
  <c r="T162" i="7"/>
  <c r="C482" i="6"/>
  <c r="C482" i="7"/>
  <c r="M482" i="7" s="1"/>
  <c r="G162" i="4"/>
  <c r="H162" i="4" s="1"/>
  <c r="E162" i="6"/>
  <c r="G474" i="5"/>
  <c r="F474" i="5"/>
  <c r="H474" i="5"/>
  <c r="E494" i="4"/>
  <c r="C495" i="4"/>
  <c r="E163" i="7"/>
  <c r="N163" i="7" s="1"/>
  <c r="G484" i="3"/>
  <c r="H483" i="3"/>
  <c r="I483" i="3" s="1"/>
  <c r="F484" i="3"/>
  <c r="L474" i="6" l="1"/>
  <c r="L474" i="7"/>
  <c r="J474" i="6"/>
  <c r="J474" i="7"/>
  <c r="K474" i="6"/>
  <c r="K474" i="7"/>
  <c r="P473" i="7"/>
  <c r="D494" i="6"/>
  <c r="D494" i="7"/>
  <c r="U162" i="7"/>
  <c r="V162" i="7"/>
  <c r="T163" i="7"/>
  <c r="R163" i="7"/>
  <c r="Q163" i="7"/>
  <c r="S163" i="7"/>
  <c r="C483" i="6"/>
  <c r="C483" i="7"/>
  <c r="M483" i="7" s="1"/>
  <c r="G163" i="4"/>
  <c r="H163" i="4" s="1"/>
  <c r="E163" i="6"/>
  <c r="F475" i="5"/>
  <c r="H475" i="5"/>
  <c r="G475" i="5"/>
  <c r="E495" i="4"/>
  <c r="C496" i="4"/>
  <c r="E164" i="7"/>
  <c r="N164" i="7" s="1"/>
  <c r="G485" i="3"/>
  <c r="F485" i="3"/>
  <c r="H484" i="3"/>
  <c r="I484" i="3" s="1"/>
  <c r="L475" i="6" l="1"/>
  <c r="L475" i="7"/>
  <c r="J475" i="6"/>
  <c r="J475" i="7"/>
  <c r="P474" i="7"/>
  <c r="K475" i="6"/>
  <c r="K475" i="7"/>
  <c r="D495" i="6"/>
  <c r="D495" i="7"/>
  <c r="U163" i="7"/>
  <c r="V163" i="7"/>
  <c r="Q164" i="7"/>
  <c r="R164" i="7"/>
  <c r="T164" i="7"/>
  <c r="S164" i="7"/>
  <c r="C484" i="6"/>
  <c r="C484" i="7"/>
  <c r="M484" i="7" s="1"/>
  <c r="G164" i="4"/>
  <c r="H164" i="4" s="1"/>
  <c r="E164" i="6"/>
  <c r="H476" i="5"/>
  <c r="G476" i="5"/>
  <c r="F476" i="5"/>
  <c r="E496" i="4"/>
  <c r="C497" i="4"/>
  <c r="E165" i="7"/>
  <c r="N165" i="7" s="1"/>
  <c r="G486" i="3"/>
  <c r="H485" i="3"/>
  <c r="I485" i="3" s="1"/>
  <c r="F486" i="3"/>
  <c r="J476" i="6" l="1"/>
  <c r="J476" i="7"/>
  <c r="L476" i="6"/>
  <c r="L476" i="7"/>
  <c r="P475" i="7"/>
  <c r="K476" i="6"/>
  <c r="K476" i="7"/>
  <c r="U164" i="7"/>
  <c r="V164" i="7"/>
  <c r="D496" i="6"/>
  <c r="D496" i="7"/>
  <c r="S165" i="7"/>
  <c r="T165" i="7"/>
  <c r="Q165" i="7"/>
  <c r="R165" i="7"/>
  <c r="C485" i="6"/>
  <c r="C485" i="7"/>
  <c r="M485" i="7" s="1"/>
  <c r="G165" i="4"/>
  <c r="H165" i="4" s="1"/>
  <c r="E165" i="6"/>
  <c r="G477" i="5"/>
  <c r="F477" i="5"/>
  <c r="H477" i="5"/>
  <c r="E497" i="4"/>
  <c r="C498" i="4"/>
  <c r="E166" i="7"/>
  <c r="N166" i="7" s="1"/>
  <c r="H486" i="3"/>
  <c r="I486" i="3" s="1"/>
  <c r="F487" i="3"/>
  <c r="G487" i="3"/>
  <c r="J477" i="6" l="1"/>
  <c r="J477" i="7"/>
  <c r="K477" i="6"/>
  <c r="K477" i="7"/>
  <c r="L477" i="6"/>
  <c r="L477" i="7"/>
  <c r="P477" i="7" s="1"/>
  <c r="P476" i="7"/>
  <c r="D497" i="6"/>
  <c r="D497" i="7"/>
  <c r="V165" i="7"/>
  <c r="U165" i="7"/>
  <c r="R166" i="7"/>
  <c r="T166" i="7"/>
  <c r="Q166" i="7"/>
  <c r="S166" i="7"/>
  <c r="C486" i="6"/>
  <c r="C486" i="7"/>
  <c r="M486" i="7" s="1"/>
  <c r="G166" i="4"/>
  <c r="H166" i="4" s="1"/>
  <c r="E166" i="6"/>
  <c r="H478" i="5"/>
  <c r="G478" i="5"/>
  <c r="F478" i="5"/>
  <c r="E498" i="4"/>
  <c r="C499" i="4"/>
  <c r="E167" i="7"/>
  <c r="N167" i="7" s="1"/>
  <c r="G488" i="3"/>
  <c r="H487" i="3"/>
  <c r="I487" i="3" s="1"/>
  <c r="F488" i="3"/>
  <c r="J478" i="6" l="1"/>
  <c r="J478" i="7"/>
  <c r="K478" i="6"/>
  <c r="K478" i="7"/>
  <c r="L478" i="6"/>
  <c r="L478" i="7"/>
  <c r="P478" i="7" s="1"/>
  <c r="U166" i="7"/>
  <c r="V166" i="7"/>
  <c r="D498" i="6"/>
  <c r="D498" i="7"/>
  <c r="T167" i="7"/>
  <c r="S167" i="7"/>
  <c r="R167" i="7"/>
  <c r="Q167" i="7"/>
  <c r="C487" i="6"/>
  <c r="C487" i="7"/>
  <c r="M487" i="7" s="1"/>
  <c r="G167" i="4"/>
  <c r="H167" i="4" s="1"/>
  <c r="E167" i="6"/>
  <c r="H479" i="5"/>
  <c r="G479" i="5"/>
  <c r="F479" i="5"/>
  <c r="E499" i="4"/>
  <c r="C500" i="4"/>
  <c r="E168" i="7"/>
  <c r="N168" i="7" s="1"/>
  <c r="F489" i="3"/>
  <c r="H488" i="3"/>
  <c r="G489" i="3"/>
  <c r="I488" i="3"/>
  <c r="L479" i="6" l="1"/>
  <c r="L479" i="7"/>
  <c r="J479" i="6"/>
  <c r="J479" i="7"/>
  <c r="K479" i="6"/>
  <c r="K479" i="7"/>
  <c r="D499" i="6"/>
  <c r="D499" i="7"/>
  <c r="V167" i="7"/>
  <c r="U167" i="7"/>
  <c r="R168" i="7"/>
  <c r="S168" i="7"/>
  <c r="T168" i="7"/>
  <c r="Q168" i="7"/>
  <c r="C488" i="6"/>
  <c r="C488" i="7"/>
  <c r="M488" i="7" s="1"/>
  <c r="G168" i="4"/>
  <c r="H168" i="4" s="1"/>
  <c r="E168" i="6"/>
  <c r="G480" i="5"/>
  <c r="F480" i="5"/>
  <c r="H480" i="5"/>
  <c r="E500" i="4"/>
  <c r="C501" i="4"/>
  <c r="E169" i="7"/>
  <c r="N169" i="7" s="1"/>
  <c r="G490" i="3"/>
  <c r="F490" i="3"/>
  <c r="H489" i="3"/>
  <c r="I489" i="3" s="1"/>
  <c r="L480" i="6" l="1"/>
  <c r="L480" i="7"/>
  <c r="J480" i="6"/>
  <c r="J480" i="7"/>
  <c r="P479" i="7"/>
  <c r="K480" i="6"/>
  <c r="K480" i="7"/>
  <c r="D500" i="6"/>
  <c r="D500" i="7"/>
  <c r="U168" i="7"/>
  <c r="V168" i="7"/>
  <c r="R169" i="7"/>
  <c r="Q169" i="7"/>
  <c r="S169" i="7"/>
  <c r="T169" i="7"/>
  <c r="C489" i="6"/>
  <c r="C489" i="7"/>
  <c r="M489" i="7" s="1"/>
  <c r="G169" i="4"/>
  <c r="H169" i="4" s="1"/>
  <c r="E169" i="6"/>
  <c r="H481" i="5"/>
  <c r="G481" i="5"/>
  <c r="F481" i="5"/>
  <c r="E501" i="4"/>
  <c r="C502" i="4"/>
  <c r="E170" i="7"/>
  <c r="N170" i="7" s="1"/>
  <c r="F491" i="3"/>
  <c r="H490" i="3"/>
  <c r="I490" i="3" s="1"/>
  <c r="G491" i="3"/>
  <c r="K481" i="6" l="1"/>
  <c r="K481" i="7"/>
  <c r="J481" i="6"/>
  <c r="J481" i="7"/>
  <c r="L481" i="6"/>
  <c r="L481" i="7"/>
  <c r="P480" i="7"/>
  <c r="D501" i="6"/>
  <c r="D501" i="7"/>
  <c r="R170" i="7"/>
  <c r="S170" i="7"/>
  <c r="Q170" i="7"/>
  <c r="T170" i="7"/>
  <c r="V169" i="7"/>
  <c r="U169" i="7"/>
  <c r="C490" i="6"/>
  <c r="C490" i="7"/>
  <c r="M490" i="7" s="1"/>
  <c r="G170" i="4"/>
  <c r="H170" i="4" s="1"/>
  <c r="E170" i="6"/>
  <c r="F482" i="5"/>
  <c r="G482" i="5"/>
  <c r="H482" i="5"/>
  <c r="E502" i="4"/>
  <c r="C503" i="4"/>
  <c r="E171" i="7"/>
  <c r="N171" i="7" s="1"/>
  <c r="G492" i="3"/>
  <c r="H491" i="3"/>
  <c r="I491" i="3" s="1"/>
  <c r="F492" i="3"/>
  <c r="L482" i="6" l="1"/>
  <c r="L482" i="7"/>
  <c r="J482" i="6"/>
  <c r="J482" i="7"/>
  <c r="K482" i="6"/>
  <c r="K482" i="7"/>
  <c r="P481" i="7"/>
  <c r="D502" i="6"/>
  <c r="D502" i="7"/>
  <c r="V170" i="7"/>
  <c r="U170" i="7"/>
  <c r="S171" i="7"/>
  <c r="Q171" i="7"/>
  <c r="R171" i="7"/>
  <c r="T171" i="7"/>
  <c r="C491" i="6"/>
  <c r="C491" i="7"/>
  <c r="M491" i="7" s="1"/>
  <c r="G171" i="4"/>
  <c r="H171" i="4" s="1"/>
  <c r="E171" i="6"/>
  <c r="G483" i="5"/>
  <c r="F483" i="5"/>
  <c r="H483" i="5"/>
  <c r="E503" i="4"/>
  <c r="C504" i="4"/>
  <c r="E172" i="7"/>
  <c r="N172" i="7" s="1"/>
  <c r="G493" i="3"/>
  <c r="F493" i="3"/>
  <c r="H492" i="3"/>
  <c r="I492" i="3" s="1"/>
  <c r="J483" i="6" l="1"/>
  <c r="J483" i="7"/>
  <c r="P482" i="7"/>
  <c r="L483" i="6"/>
  <c r="L483" i="7"/>
  <c r="K483" i="6"/>
  <c r="K483" i="7"/>
  <c r="D503" i="6"/>
  <c r="D503" i="7"/>
  <c r="V171" i="7"/>
  <c r="U171" i="7"/>
  <c r="Q172" i="7"/>
  <c r="T172" i="7"/>
  <c r="R172" i="7"/>
  <c r="S172" i="7"/>
  <c r="C492" i="6"/>
  <c r="C492" i="7"/>
  <c r="M492" i="7" s="1"/>
  <c r="G172" i="4"/>
  <c r="H172" i="4" s="1"/>
  <c r="E172" i="6"/>
  <c r="H484" i="5"/>
  <c r="G484" i="5"/>
  <c r="F484" i="5"/>
  <c r="E504" i="4"/>
  <c r="C505" i="4"/>
  <c r="E173" i="7"/>
  <c r="N173" i="7" s="1"/>
  <c r="H493" i="3"/>
  <c r="F494" i="3"/>
  <c r="G494" i="3"/>
  <c r="I493" i="3"/>
  <c r="K484" i="6" l="1"/>
  <c r="K484" i="7"/>
  <c r="L484" i="6"/>
  <c r="L484" i="7"/>
  <c r="J484" i="6"/>
  <c r="J484" i="7"/>
  <c r="P483" i="7"/>
  <c r="U172" i="7"/>
  <c r="V172" i="7"/>
  <c r="D504" i="6"/>
  <c r="D504" i="7"/>
  <c r="T173" i="7"/>
  <c r="Q173" i="7"/>
  <c r="R173" i="7"/>
  <c r="S173" i="7"/>
  <c r="C493" i="6"/>
  <c r="C493" i="7"/>
  <c r="M493" i="7" s="1"/>
  <c r="G173" i="4"/>
  <c r="H173" i="4" s="1"/>
  <c r="E173" i="6"/>
  <c r="H485" i="5"/>
  <c r="G485" i="5"/>
  <c r="F485" i="5"/>
  <c r="E505" i="4"/>
  <c r="C506" i="4"/>
  <c r="E174" i="7"/>
  <c r="N174" i="7" s="1"/>
  <c r="G495" i="3"/>
  <c r="H494" i="3"/>
  <c r="I494" i="3" s="1"/>
  <c r="F495" i="3"/>
  <c r="J485" i="6" l="1"/>
  <c r="J485" i="7"/>
  <c r="L485" i="6"/>
  <c r="L485" i="7"/>
  <c r="K485" i="6"/>
  <c r="K485" i="7"/>
  <c r="P484" i="7"/>
  <c r="D505" i="6"/>
  <c r="D505" i="7"/>
  <c r="V173" i="7"/>
  <c r="U173" i="7"/>
  <c r="T174" i="7"/>
  <c r="R174" i="7"/>
  <c r="S174" i="7"/>
  <c r="Q174" i="7"/>
  <c r="C494" i="6"/>
  <c r="C494" i="7"/>
  <c r="M494" i="7" s="1"/>
  <c r="G174" i="4"/>
  <c r="H174" i="4" s="1"/>
  <c r="E174" i="6"/>
  <c r="G486" i="5"/>
  <c r="F486" i="5"/>
  <c r="H486" i="5"/>
  <c r="E506" i="4"/>
  <c r="C507" i="4"/>
  <c r="E175" i="7"/>
  <c r="N175" i="7" s="1"/>
  <c r="H495" i="3"/>
  <c r="F496" i="3"/>
  <c r="G496" i="3"/>
  <c r="I495" i="3"/>
  <c r="P485" i="7" l="1"/>
  <c r="L486" i="6"/>
  <c r="L486" i="7"/>
  <c r="K486" i="6"/>
  <c r="K486" i="7"/>
  <c r="J486" i="6"/>
  <c r="J486" i="7"/>
  <c r="V174" i="7"/>
  <c r="U174" i="7"/>
  <c r="D506" i="6"/>
  <c r="D506" i="7"/>
  <c r="R175" i="7"/>
  <c r="Q175" i="7"/>
  <c r="T175" i="7"/>
  <c r="S175" i="7"/>
  <c r="C495" i="6"/>
  <c r="C495" i="7"/>
  <c r="M495" i="7" s="1"/>
  <c r="G175" i="4"/>
  <c r="H175" i="4" s="1"/>
  <c r="E175" i="6"/>
  <c r="F487" i="5"/>
  <c r="H487" i="5"/>
  <c r="G487" i="5"/>
  <c r="E507" i="4"/>
  <c r="C508" i="4"/>
  <c r="E176" i="7"/>
  <c r="N176" i="7" s="1"/>
  <c r="H496" i="3"/>
  <c r="F497" i="3"/>
  <c r="I496" i="3"/>
  <c r="G497" i="3"/>
  <c r="L487" i="6" l="1"/>
  <c r="L487" i="7"/>
  <c r="P486" i="7"/>
  <c r="K487" i="6"/>
  <c r="K487" i="7"/>
  <c r="J487" i="6"/>
  <c r="J487" i="7"/>
  <c r="D507" i="6"/>
  <c r="D507" i="7"/>
  <c r="U175" i="7"/>
  <c r="V175" i="7"/>
  <c r="Q176" i="7"/>
  <c r="R176" i="7"/>
  <c r="T176" i="7"/>
  <c r="S176" i="7"/>
  <c r="C496" i="6"/>
  <c r="C496" i="7"/>
  <c r="M496" i="7" s="1"/>
  <c r="G176" i="4"/>
  <c r="H176" i="4" s="1"/>
  <c r="E176" i="6"/>
  <c r="H488" i="5"/>
  <c r="G488" i="5"/>
  <c r="F488" i="5"/>
  <c r="E508" i="4"/>
  <c r="C509" i="4"/>
  <c r="E177" i="7"/>
  <c r="N177" i="7" s="1"/>
  <c r="G498" i="3"/>
  <c r="H497" i="3"/>
  <c r="I497" i="3" s="1"/>
  <c r="F498" i="3"/>
  <c r="K488" i="6" l="1"/>
  <c r="K488" i="7"/>
  <c r="L488" i="6"/>
  <c r="L488" i="7"/>
  <c r="P487" i="7"/>
  <c r="J488" i="6"/>
  <c r="J488" i="7"/>
  <c r="D508" i="6"/>
  <c r="D508" i="7"/>
  <c r="V176" i="7"/>
  <c r="U176" i="7"/>
  <c r="T177" i="7"/>
  <c r="R177" i="7"/>
  <c r="Q177" i="7"/>
  <c r="S177" i="7"/>
  <c r="C497" i="6"/>
  <c r="C497" i="7"/>
  <c r="M497" i="7" s="1"/>
  <c r="G177" i="4"/>
  <c r="H177" i="4" s="1"/>
  <c r="E177" i="6"/>
  <c r="G489" i="5"/>
  <c r="F489" i="5"/>
  <c r="H489" i="5"/>
  <c r="E509" i="4"/>
  <c r="C510" i="4"/>
  <c r="E178" i="7"/>
  <c r="N178" i="7" s="1"/>
  <c r="H498" i="3"/>
  <c r="F499" i="3"/>
  <c r="I498" i="3"/>
  <c r="G499" i="3"/>
  <c r="P488" i="7" l="1"/>
  <c r="L489" i="6"/>
  <c r="L489" i="7"/>
  <c r="J489" i="6"/>
  <c r="J489" i="7"/>
  <c r="K489" i="6"/>
  <c r="K489" i="7"/>
  <c r="D509" i="6"/>
  <c r="D509" i="7"/>
  <c r="V177" i="7"/>
  <c r="U177" i="7"/>
  <c r="T178" i="7"/>
  <c r="R178" i="7"/>
  <c r="S178" i="7"/>
  <c r="Q178" i="7"/>
  <c r="C498" i="6"/>
  <c r="C498" i="7"/>
  <c r="M498" i="7" s="1"/>
  <c r="G178" i="4"/>
  <c r="H178" i="4" s="1"/>
  <c r="E178" i="6"/>
  <c r="F490" i="5"/>
  <c r="H490" i="5"/>
  <c r="G490" i="5"/>
  <c r="E510" i="4"/>
  <c r="C511" i="4"/>
  <c r="E179" i="7"/>
  <c r="N179" i="7" s="1"/>
  <c r="F500" i="3"/>
  <c r="H499" i="3"/>
  <c r="I499" i="3" s="1"/>
  <c r="G500" i="3"/>
  <c r="K490" i="6" l="1"/>
  <c r="K490" i="7"/>
  <c r="L490" i="6"/>
  <c r="L490" i="7"/>
  <c r="P489" i="7"/>
  <c r="J490" i="6"/>
  <c r="J490" i="7"/>
  <c r="U178" i="7"/>
  <c r="V178" i="7"/>
  <c r="D510" i="6"/>
  <c r="D510" i="7"/>
  <c r="S179" i="7"/>
  <c r="T179" i="7"/>
  <c r="R179" i="7"/>
  <c r="Q179" i="7"/>
  <c r="C499" i="6"/>
  <c r="C499" i="7"/>
  <c r="M499" i="7" s="1"/>
  <c r="G179" i="4"/>
  <c r="H179" i="4" s="1"/>
  <c r="E179" i="6"/>
  <c r="F491" i="5"/>
  <c r="H491" i="5"/>
  <c r="G491" i="5"/>
  <c r="E511" i="4"/>
  <c r="C512" i="4"/>
  <c r="E180" i="7"/>
  <c r="N180" i="7" s="1"/>
  <c r="G501" i="3"/>
  <c r="H500" i="3"/>
  <c r="I500" i="3" s="1"/>
  <c r="F501" i="3"/>
  <c r="K491" i="6" l="1"/>
  <c r="K491" i="7"/>
  <c r="P490" i="7"/>
  <c r="L491" i="6"/>
  <c r="L491" i="7"/>
  <c r="J491" i="6"/>
  <c r="J491" i="7"/>
  <c r="D511" i="6"/>
  <c r="D511" i="7"/>
  <c r="U179" i="7"/>
  <c r="V179" i="7"/>
  <c r="S180" i="7"/>
  <c r="T180" i="7"/>
  <c r="Q180" i="7"/>
  <c r="R180" i="7"/>
  <c r="C500" i="6"/>
  <c r="C500" i="7"/>
  <c r="M500" i="7" s="1"/>
  <c r="G180" i="4"/>
  <c r="H180" i="4" s="1"/>
  <c r="E180" i="6"/>
  <c r="G492" i="5"/>
  <c r="F492" i="5"/>
  <c r="H492" i="5"/>
  <c r="E512" i="4"/>
  <c r="C513" i="4"/>
  <c r="E181" i="7"/>
  <c r="N181" i="7" s="1"/>
  <c r="F502" i="3"/>
  <c r="H501" i="3"/>
  <c r="G502" i="3"/>
  <c r="I501" i="3"/>
  <c r="L492" i="6" l="1"/>
  <c r="L492" i="7"/>
  <c r="K492" i="6"/>
  <c r="K492" i="7"/>
  <c r="J492" i="6"/>
  <c r="J492" i="7"/>
  <c r="P491" i="7"/>
  <c r="D512" i="6"/>
  <c r="D512" i="7"/>
  <c r="V180" i="7"/>
  <c r="U180" i="7"/>
  <c r="R181" i="7"/>
  <c r="S181" i="7"/>
  <c r="T181" i="7"/>
  <c r="Q181" i="7"/>
  <c r="C501" i="6"/>
  <c r="C501" i="7"/>
  <c r="M501" i="7" s="1"/>
  <c r="G181" i="4"/>
  <c r="H181" i="4" s="1"/>
  <c r="E181" i="6"/>
  <c r="F493" i="5"/>
  <c r="G493" i="5"/>
  <c r="H493" i="5"/>
  <c r="E513" i="4"/>
  <c r="C514" i="4"/>
  <c r="E182" i="7"/>
  <c r="N182" i="7" s="1"/>
  <c r="G503" i="3"/>
  <c r="F503" i="3"/>
  <c r="H502" i="3"/>
  <c r="I502" i="3" s="1"/>
  <c r="K493" i="6" l="1"/>
  <c r="K493" i="7"/>
  <c r="L493" i="6"/>
  <c r="L493" i="7"/>
  <c r="P492" i="7"/>
  <c r="J493" i="6"/>
  <c r="J493" i="7"/>
  <c r="R182" i="7"/>
  <c r="S182" i="7"/>
  <c r="T182" i="7"/>
  <c r="Q182" i="7"/>
  <c r="V181" i="7"/>
  <c r="U181" i="7"/>
  <c r="D513" i="6"/>
  <c r="D513" i="7"/>
  <c r="C502" i="6"/>
  <c r="C502" i="7"/>
  <c r="M502" i="7" s="1"/>
  <c r="G182" i="4"/>
  <c r="H182" i="4" s="1"/>
  <c r="E182" i="6"/>
  <c r="G494" i="5"/>
  <c r="F494" i="5"/>
  <c r="H494" i="5"/>
  <c r="E514" i="4"/>
  <c r="C515" i="4"/>
  <c r="E183" i="7"/>
  <c r="N183" i="7" s="1"/>
  <c r="H503" i="3"/>
  <c r="I503" i="3" s="1"/>
  <c r="F504" i="3"/>
  <c r="G504" i="3"/>
  <c r="L494" i="6" l="1"/>
  <c r="L494" i="7"/>
  <c r="J494" i="6"/>
  <c r="J494" i="7"/>
  <c r="K494" i="6"/>
  <c r="K494" i="7"/>
  <c r="P493" i="7"/>
  <c r="D514" i="6"/>
  <c r="D514" i="7"/>
  <c r="V182" i="7"/>
  <c r="U182" i="7"/>
  <c r="T183" i="7"/>
  <c r="S183" i="7"/>
  <c r="Q183" i="7"/>
  <c r="R183" i="7"/>
  <c r="C503" i="6"/>
  <c r="C503" i="7"/>
  <c r="M503" i="7" s="1"/>
  <c r="G183" i="4"/>
  <c r="H183" i="4" s="1"/>
  <c r="E183" i="6"/>
  <c r="G495" i="5"/>
  <c r="F495" i="5"/>
  <c r="H495" i="5"/>
  <c r="E515" i="4"/>
  <c r="C516" i="4"/>
  <c r="E184" i="7"/>
  <c r="N184" i="7" s="1"/>
  <c r="G505" i="3"/>
  <c r="F505" i="3"/>
  <c r="H504" i="3"/>
  <c r="I504" i="3" s="1"/>
  <c r="L495" i="6" l="1"/>
  <c r="L495" i="7"/>
  <c r="K495" i="6"/>
  <c r="K495" i="7"/>
  <c r="J495" i="6"/>
  <c r="J495" i="7"/>
  <c r="P494" i="7"/>
  <c r="D515" i="6"/>
  <c r="D515" i="7"/>
  <c r="U183" i="7"/>
  <c r="V183" i="7"/>
  <c r="R184" i="7"/>
  <c r="Q184" i="7"/>
  <c r="T184" i="7"/>
  <c r="S184" i="7"/>
  <c r="C504" i="6"/>
  <c r="C504" i="7"/>
  <c r="M504" i="7" s="1"/>
  <c r="G184" i="4"/>
  <c r="H184" i="4" s="1"/>
  <c r="E184" i="6"/>
  <c r="H496" i="5"/>
  <c r="G496" i="5"/>
  <c r="F496" i="5"/>
  <c r="E516" i="4"/>
  <c r="C517" i="4"/>
  <c r="E185" i="7"/>
  <c r="N185" i="7" s="1"/>
  <c r="F506" i="3"/>
  <c r="H505" i="3"/>
  <c r="G506" i="3"/>
  <c r="I505" i="3"/>
  <c r="J496" i="6" l="1"/>
  <c r="J496" i="7"/>
  <c r="L496" i="6"/>
  <c r="L496" i="7"/>
  <c r="K496" i="6"/>
  <c r="K496" i="7"/>
  <c r="P495" i="7"/>
  <c r="D516" i="6"/>
  <c r="D516" i="7"/>
  <c r="U184" i="7"/>
  <c r="V184" i="7"/>
  <c r="T185" i="7"/>
  <c r="Q185" i="7"/>
  <c r="R185" i="7"/>
  <c r="S185" i="7"/>
  <c r="C505" i="6"/>
  <c r="C505" i="7"/>
  <c r="M505" i="7" s="1"/>
  <c r="G185" i="4"/>
  <c r="H185" i="4" s="1"/>
  <c r="E185" i="6"/>
  <c r="G497" i="5"/>
  <c r="F497" i="5"/>
  <c r="H497" i="5"/>
  <c r="E517" i="4"/>
  <c r="C518" i="4"/>
  <c r="E186" i="7"/>
  <c r="N186" i="7" s="1"/>
  <c r="G507" i="3"/>
  <c r="H506" i="3"/>
  <c r="I506" i="3" s="1"/>
  <c r="F507" i="3"/>
  <c r="L497" i="6" l="1"/>
  <c r="L497" i="7"/>
  <c r="J497" i="6"/>
  <c r="J497" i="7"/>
  <c r="K497" i="6"/>
  <c r="K497" i="7"/>
  <c r="P496" i="7"/>
  <c r="D517" i="6"/>
  <c r="D517" i="7"/>
  <c r="V185" i="7"/>
  <c r="U185" i="7"/>
  <c r="S186" i="7"/>
  <c r="Q186" i="7"/>
  <c r="T186" i="7"/>
  <c r="R186" i="7"/>
  <c r="C506" i="6"/>
  <c r="C506" i="7"/>
  <c r="M506" i="7" s="1"/>
  <c r="G186" i="4"/>
  <c r="H186" i="4" s="1"/>
  <c r="E186" i="6"/>
  <c r="G498" i="5"/>
  <c r="F498" i="5"/>
  <c r="H498" i="5"/>
  <c r="E518" i="4"/>
  <c r="C519" i="4"/>
  <c r="E187" i="7"/>
  <c r="N187" i="7" s="1"/>
  <c r="F508" i="3"/>
  <c r="H507" i="3"/>
  <c r="I507" i="3"/>
  <c r="G508" i="3"/>
  <c r="L498" i="6" l="1"/>
  <c r="L498" i="7"/>
  <c r="K498" i="6"/>
  <c r="K498" i="7"/>
  <c r="J498" i="6"/>
  <c r="J498" i="7"/>
  <c r="P497" i="7"/>
  <c r="D518" i="6"/>
  <c r="D518" i="7"/>
  <c r="U186" i="7"/>
  <c r="V186" i="7"/>
  <c r="R187" i="7"/>
  <c r="T187" i="7"/>
  <c r="S187" i="7"/>
  <c r="Q187" i="7"/>
  <c r="C507" i="6"/>
  <c r="C507" i="7"/>
  <c r="M507" i="7" s="1"/>
  <c r="G187" i="4"/>
  <c r="H187" i="4" s="1"/>
  <c r="E187" i="6"/>
  <c r="H499" i="5"/>
  <c r="F499" i="5"/>
  <c r="G499" i="5"/>
  <c r="E519" i="4"/>
  <c r="C520" i="4"/>
  <c r="E188" i="7"/>
  <c r="N188" i="7" s="1"/>
  <c r="G509" i="3"/>
  <c r="H508" i="3"/>
  <c r="I508" i="3" s="1"/>
  <c r="F509" i="3"/>
  <c r="J499" i="6" l="1"/>
  <c r="J499" i="7"/>
  <c r="L499" i="6"/>
  <c r="L499" i="7"/>
  <c r="K499" i="6"/>
  <c r="K499" i="7"/>
  <c r="P498" i="7"/>
  <c r="U187" i="7"/>
  <c r="V187" i="7"/>
  <c r="D519" i="6"/>
  <c r="D519" i="7"/>
  <c r="S188" i="7"/>
  <c r="R188" i="7"/>
  <c r="Q188" i="7"/>
  <c r="T188" i="7"/>
  <c r="C508" i="6"/>
  <c r="C508" i="7"/>
  <c r="M508" i="7" s="1"/>
  <c r="G188" i="4"/>
  <c r="H188" i="4" s="1"/>
  <c r="E188" i="6"/>
  <c r="F500" i="5"/>
  <c r="H500" i="5"/>
  <c r="G500" i="5"/>
  <c r="E520" i="4"/>
  <c r="C521" i="4"/>
  <c r="E189" i="7"/>
  <c r="N189" i="7" s="1"/>
  <c r="H509" i="3"/>
  <c r="F510" i="3"/>
  <c r="G510" i="3"/>
  <c r="I509" i="3"/>
  <c r="P499" i="7" l="1"/>
  <c r="K500" i="6"/>
  <c r="K500" i="7"/>
  <c r="J500" i="6"/>
  <c r="J500" i="7"/>
  <c r="L500" i="6"/>
  <c r="L500" i="7"/>
  <c r="P500" i="7" s="1"/>
  <c r="D520" i="6"/>
  <c r="D520" i="7"/>
  <c r="V188" i="7"/>
  <c r="U188" i="7"/>
  <c r="Q189" i="7"/>
  <c r="S189" i="7"/>
  <c r="T189" i="7"/>
  <c r="R189" i="7"/>
  <c r="C509" i="6"/>
  <c r="C509" i="7"/>
  <c r="M509" i="7" s="1"/>
  <c r="G189" i="4"/>
  <c r="H189" i="4" s="1"/>
  <c r="E189" i="6"/>
  <c r="G501" i="5"/>
  <c r="F501" i="5"/>
  <c r="H501" i="5"/>
  <c r="E521" i="4"/>
  <c r="C522" i="4"/>
  <c r="E190" i="7"/>
  <c r="N190" i="7" s="1"/>
  <c r="H510" i="3"/>
  <c r="F511" i="3"/>
  <c r="G511" i="3"/>
  <c r="I510" i="3"/>
  <c r="L501" i="6" l="1"/>
  <c r="L501" i="7"/>
  <c r="J501" i="6"/>
  <c r="J501" i="7"/>
  <c r="K501" i="6"/>
  <c r="K501" i="7"/>
  <c r="D521" i="6"/>
  <c r="D521" i="7"/>
  <c r="U189" i="7"/>
  <c r="V189" i="7"/>
  <c r="T190" i="7"/>
  <c r="Q190" i="7"/>
  <c r="R190" i="7"/>
  <c r="S190" i="7"/>
  <c r="C510" i="6"/>
  <c r="C510" i="7"/>
  <c r="M510" i="7" s="1"/>
  <c r="G190" i="4"/>
  <c r="H190" i="4" s="1"/>
  <c r="E190" i="6"/>
  <c r="H502" i="5"/>
  <c r="G502" i="5"/>
  <c r="F502" i="5"/>
  <c r="E522" i="4"/>
  <c r="C523" i="4"/>
  <c r="E191" i="7"/>
  <c r="N191" i="7" s="1"/>
  <c r="G512" i="3"/>
  <c r="H511" i="3"/>
  <c r="I511" i="3" s="1"/>
  <c r="F512" i="3"/>
  <c r="K502" i="6" l="1"/>
  <c r="K502" i="7"/>
  <c r="J502" i="6"/>
  <c r="J502" i="7"/>
  <c r="P501" i="7"/>
  <c r="L502" i="6"/>
  <c r="L502" i="7"/>
  <c r="P502" i="7" s="1"/>
  <c r="V190" i="7"/>
  <c r="U190" i="7"/>
  <c r="D522" i="6"/>
  <c r="D522" i="7"/>
  <c r="R191" i="7"/>
  <c r="T191" i="7"/>
  <c r="Q191" i="7"/>
  <c r="S191" i="7"/>
  <c r="C511" i="6"/>
  <c r="C511" i="7"/>
  <c r="M511" i="7" s="1"/>
  <c r="G191" i="4"/>
  <c r="H191" i="4" s="1"/>
  <c r="E191" i="6"/>
  <c r="H503" i="5"/>
  <c r="G503" i="5"/>
  <c r="F503" i="5"/>
  <c r="E523" i="4"/>
  <c r="C524" i="4"/>
  <c r="E192" i="7"/>
  <c r="N192" i="7" s="1"/>
  <c r="F513" i="3"/>
  <c r="H512" i="3"/>
  <c r="I512" i="3" s="1"/>
  <c r="G513" i="3"/>
  <c r="K503" i="6" l="1"/>
  <c r="K503" i="7"/>
  <c r="J503" i="6"/>
  <c r="J503" i="7"/>
  <c r="L503" i="6"/>
  <c r="L503" i="7"/>
  <c r="P503" i="7" s="1"/>
  <c r="V191" i="7"/>
  <c r="U191" i="7"/>
  <c r="D523" i="6"/>
  <c r="D523" i="7"/>
  <c r="T192" i="7"/>
  <c r="R192" i="7"/>
  <c r="S192" i="7"/>
  <c r="Q192" i="7"/>
  <c r="C512" i="6"/>
  <c r="C512" i="7"/>
  <c r="M512" i="7" s="1"/>
  <c r="G192" i="4"/>
  <c r="H192" i="4" s="1"/>
  <c r="E192" i="6"/>
  <c r="G504" i="5"/>
  <c r="F504" i="5"/>
  <c r="H504" i="5"/>
  <c r="E524" i="4"/>
  <c r="C525" i="4"/>
  <c r="E193" i="7"/>
  <c r="N193" i="7" s="1"/>
  <c r="G514" i="3"/>
  <c r="F514" i="3"/>
  <c r="H513" i="3"/>
  <c r="I513" i="3" s="1"/>
  <c r="L504" i="6" l="1"/>
  <c r="L504" i="7"/>
  <c r="J504" i="6"/>
  <c r="J504" i="7"/>
  <c r="K504" i="6"/>
  <c r="K504" i="7"/>
  <c r="D524" i="6"/>
  <c r="D524" i="7"/>
  <c r="U192" i="7"/>
  <c r="V192" i="7"/>
  <c r="Q193" i="7"/>
  <c r="T193" i="7"/>
  <c r="S193" i="7"/>
  <c r="R193" i="7"/>
  <c r="C513" i="6"/>
  <c r="C513" i="7"/>
  <c r="M513" i="7" s="1"/>
  <c r="G193" i="4"/>
  <c r="H193" i="4" s="1"/>
  <c r="E193" i="6"/>
  <c r="H505" i="5"/>
  <c r="G505" i="5"/>
  <c r="F505" i="5"/>
  <c r="E525" i="4"/>
  <c r="C526" i="4"/>
  <c r="E194" i="7"/>
  <c r="N194" i="7" s="1"/>
  <c r="F515" i="3"/>
  <c r="H514" i="3"/>
  <c r="I514" i="3"/>
  <c r="G515" i="3"/>
  <c r="J505" i="6" l="1"/>
  <c r="J505" i="7"/>
  <c r="K505" i="6"/>
  <c r="K505" i="7"/>
  <c r="P504" i="7"/>
  <c r="L505" i="6"/>
  <c r="L505" i="7"/>
  <c r="P505" i="7" s="1"/>
  <c r="V193" i="7"/>
  <c r="U193" i="7"/>
  <c r="D525" i="6"/>
  <c r="D525" i="7"/>
  <c r="S194" i="7"/>
  <c r="Q194" i="7"/>
  <c r="R194" i="7"/>
  <c r="T194" i="7"/>
  <c r="C514" i="6"/>
  <c r="C514" i="7"/>
  <c r="M514" i="7" s="1"/>
  <c r="G194" i="4"/>
  <c r="H194" i="4" s="1"/>
  <c r="E194" i="6"/>
  <c r="H506" i="5"/>
  <c r="G506" i="5"/>
  <c r="F506" i="5"/>
  <c r="E526" i="4"/>
  <c r="C527" i="4"/>
  <c r="E195" i="7"/>
  <c r="N195" i="7" s="1"/>
  <c r="G516" i="3"/>
  <c r="H515" i="3"/>
  <c r="I515" i="3" s="1"/>
  <c r="F516" i="3"/>
  <c r="K506" i="6" l="1"/>
  <c r="K506" i="7"/>
  <c r="J506" i="6"/>
  <c r="J506" i="7"/>
  <c r="L506" i="6"/>
  <c r="L506" i="7"/>
  <c r="P506" i="7" s="1"/>
  <c r="U194" i="7"/>
  <c r="V194" i="7"/>
  <c r="D526" i="6"/>
  <c r="D526" i="7"/>
  <c r="S195" i="7"/>
  <c r="Q195" i="7"/>
  <c r="T195" i="7"/>
  <c r="R195" i="7"/>
  <c r="C515" i="6"/>
  <c r="C515" i="7"/>
  <c r="M515" i="7" s="1"/>
  <c r="G195" i="4"/>
  <c r="H195" i="4" s="1"/>
  <c r="E195" i="6"/>
  <c r="G507" i="5"/>
  <c r="F507" i="5"/>
  <c r="H507" i="5"/>
  <c r="E527" i="4"/>
  <c r="C528" i="4"/>
  <c r="E196" i="7"/>
  <c r="N196" i="7" s="1"/>
  <c r="F517" i="3"/>
  <c r="H516" i="3"/>
  <c r="I516" i="3" s="1"/>
  <c r="G517" i="3"/>
  <c r="L507" i="6" l="1"/>
  <c r="L507" i="7"/>
  <c r="K507" i="6"/>
  <c r="K507" i="7"/>
  <c r="J507" i="6"/>
  <c r="J507" i="7"/>
  <c r="D527" i="6"/>
  <c r="D527" i="7"/>
  <c r="V195" i="7"/>
  <c r="U195" i="7"/>
  <c r="T196" i="7"/>
  <c r="Q196" i="7"/>
  <c r="S196" i="7"/>
  <c r="R196" i="7"/>
  <c r="C516" i="6"/>
  <c r="C516" i="7"/>
  <c r="M516" i="7" s="1"/>
  <c r="G196" i="4"/>
  <c r="H196" i="4" s="1"/>
  <c r="E196" i="6"/>
  <c r="H508" i="5"/>
  <c r="G508" i="5"/>
  <c r="F508" i="5"/>
  <c r="E528" i="4"/>
  <c r="C529" i="4"/>
  <c r="E197" i="7"/>
  <c r="N197" i="7" s="1"/>
  <c r="G518" i="3"/>
  <c r="F518" i="3"/>
  <c r="H517" i="3"/>
  <c r="I517" i="3" s="1"/>
  <c r="K508" i="6" l="1"/>
  <c r="K508" i="7"/>
  <c r="L508" i="6"/>
  <c r="L508" i="7"/>
  <c r="J508" i="6"/>
  <c r="J508" i="7"/>
  <c r="P507" i="7"/>
  <c r="D528" i="6"/>
  <c r="D528" i="7"/>
  <c r="V196" i="7"/>
  <c r="U196" i="7"/>
  <c r="T197" i="7"/>
  <c r="S197" i="7"/>
  <c r="Q197" i="7"/>
  <c r="R197" i="7"/>
  <c r="C517" i="6"/>
  <c r="C517" i="7"/>
  <c r="M517" i="7" s="1"/>
  <c r="G197" i="4"/>
  <c r="H197" i="4" s="1"/>
  <c r="E197" i="6"/>
  <c r="H509" i="5"/>
  <c r="G509" i="5"/>
  <c r="F509" i="5"/>
  <c r="E529" i="4"/>
  <c r="C530" i="4"/>
  <c r="E198" i="7"/>
  <c r="N198" i="7" s="1"/>
  <c r="H518" i="3"/>
  <c r="I518" i="3" s="1"/>
  <c r="F519" i="3"/>
  <c r="G519" i="3"/>
  <c r="P508" i="7" l="1"/>
  <c r="L509" i="6"/>
  <c r="L509" i="7"/>
  <c r="K509" i="6"/>
  <c r="K509" i="7"/>
  <c r="J509" i="6"/>
  <c r="J509" i="7"/>
  <c r="D529" i="6"/>
  <c r="D529" i="7"/>
  <c r="V197" i="7"/>
  <c r="U197" i="7"/>
  <c r="T198" i="7"/>
  <c r="Q198" i="7"/>
  <c r="S198" i="7"/>
  <c r="R198" i="7"/>
  <c r="C518" i="6"/>
  <c r="C518" i="7"/>
  <c r="M518" i="7" s="1"/>
  <c r="G198" i="4"/>
  <c r="H198" i="4" s="1"/>
  <c r="E198" i="6"/>
  <c r="G510" i="5"/>
  <c r="F510" i="5"/>
  <c r="H510" i="5"/>
  <c r="E530" i="4"/>
  <c r="C531" i="4"/>
  <c r="E199" i="7"/>
  <c r="N199" i="7" s="1"/>
  <c r="F520" i="3"/>
  <c r="H519" i="3"/>
  <c r="I519" i="3" s="1"/>
  <c r="G520" i="3"/>
  <c r="L510" i="6" l="1"/>
  <c r="L510" i="7"/>
  <c r="J510" i="6"/>
  <c r="J510" i="7"/>
  <c r="P509" i="7"/>
  <c r="K510" i="6"/>
  <c r="K510" i="7"/>
  <c r="D530" i="6"/>
  <c r="D530" i="7"/>
  <c r="U198" i="7"/>
  <c r="V198" i="7"/>
  <c r="Q199" i="7"/>
  <c r="R199" i="7"/>
  <c r="T199" i="7"/>
  <c r="S199" i="7"/>
  <c r="C519" i="6"/>
  <c r="C519" i="7"/>
  <c r="M519" i="7" s="1"/>
  <c r="G199" i="4"/>
  <c r="H199" i="4" s="1"/>
  <c r="E199" i="6"/>
  <c r="F511" i="5"/>
  <c r="H511" i="5"/>
  <c r="G511" i="5"/>
  <c r="E531" i="4"/>
  <c r="C532" i="4"/>
  <c r="E200" i="7"/>
  <c r="N200" i="7" s="1"/>
  <c r="G521" i="3"/>
  <c r="H520" i="3"/>
  <c r="I520" i="3" s="1"/>
  <c r="F521" i="3"/>
  <c r="J511" i="6" l="1"/>
  <c r="J511" i="7"/>
  <c r="L511" i="6"/>
  <c r="L511" i="7"/>
  <c r="P510" i="7"/>
  <c r="K511" i="6"/>
  <c r="K511" i="7"/>
  <c r="V199" i="7"/>
  <c r="U199" i="7"/>
  <c r="D531" i="6"/>
  <c r="D531" i="7"/>
  <c r="T200" i="7"/>
  <c r="S200" i="7"/>
  <c r="Q200" i="7"/>
  <c r="R200" i="7"/>
  <c r="C520" i="6"/>
  <c r="C520" i="7"/>
  <c r="M520" i="7" s="1"/>
  <c r="G200" i="4"/>
  <c r="H200" i="4" s="1"/>
  <c r="E200" i="6"/>
  <c r="H512" i="5"/>
  <c r="G512" i="5"/>
  <c r="F512" i="5"/>
  <c r="E532" i="4"/>
  <c r="C533" i="4"/>
  <c r="E201" i="7"/>
  <c r="N201" i="7" s="1"/>
  <c r="G522" i="3"/>
  <c r="F522" i="3"/>
  <c r="H521" i="3"/>
  <c r="I521" i="3" s="1"/>
  <c r="J512" i="6" l="1"/>
  <c r="J512" i="7"/>
  <c r="P511" i="7"/>
  <c r="K512" i="6"/>
  <c r="K512" i="7"/>
  <c r="L512" i="6"/>
  <c r="L512" i="7"/>
  <c r="P512" i="7" s="1"/>
  <c r="D532" i="6"/>
  <c r="D532" i="7"/>
  <c r="U200" i="7"/>
  <c r="V200" i="7"/>
  <c r="T201" i="7"/>
  <c r="S201" i="7"/>
  <c r="Q201" i="7"/>
  <c r="R201" i="7"/>
  <c r="C521" i="6"/>
  <c r="C521" i="7"/>
  <c r="M521" i="7" s="1"/>
  <c r="G201" i="4"/>
  <c r="H201" i="4" s="1"/>
  <c r="E201" i="6"/>
  <c r="G513" i="5"/>
  <c r="F513" i="5"/>
  <c r="H513" i="5"/>
  <c r="E533" i="4"/>
  <c r="C534" i="4"/>
  <c r="E202" i="7"/>
  <c r="N202" i="7" s="1"/>
  <c r="H522" i="3"/>
  <c r="F523" i="3"/>
  <c r="I522" i="3"/>
  <c r="G523" i="3"/>
  <c r="J513" i="6" l="1"/>
  <c r="J513" i="7"/>
  <c r="L513" i="6"/>
  <c r="L513" i="7"/>
  <c r="K513" i="6"/>
  <c r="K513" i="7"/>
  <c r="D533" i="6"/>
  <c r="D533" i="7"/>
  <c r="V201" i="7"/>
  <c r="U201" i="7"/>
  <c r="R202" i="7"/>
  <c r="S202" i="7"/>
  <c r="Q202" i="7"/>
  <c r="T202" i="7"/>
  <c r="C522" i="6"/>
  <c r="C522" i="7"/>
  <c r="M522" i="7" s="1"/>
  <c r="G202" i="4"/>
  <c r="H202" i="4" s="1"/>
  <c r="E202" i="6"/>
  <c r="H514" i="5"/>
  <c r="G514" i="5"/>
  <c r="F514" i="5"/>
  <c r="E534" i="4"/>
  <c r="C535" i="4"/>
  <c r="E203" i="7"/>
  <c r="N203" i="7" s="1"/>
  <c r="F524" i="3"/>
  <c r="H523" i="3"/>
  <c r="G524" i="3"/>
  <c r="I523" i="3"/>
  <c r="P513" i="7" l="1"/>
  <c r="K514" i="6"/>
  <c r="K514" i="7"/>
  <c r="L514" i="6"/>
  <c r="L514" i="7"/>
  <c r="J514" i="6"/>
  <c r="J514" i="7"/>
  <c r="D534" i="6"/>
  <c r="D534" i="7"/>
  <c r="V202" i="7"/>
  <c r="U202" i="7"/>
  <c r="T203" i="7"/>
  <c r="R203" i="7"/>
  <c r="S203" i="7"/>
  <c r="Q203" i="7"/>
  <c r="C523" i="6"/>
  <c r="C523" i="7"/>
  <c r="M523" i="7" s="1"/>
  <c r="G203" i="4"/>
  <c r="H203" i="4" s="1"/>
  <c r="E203" i="6"/>
  <c r="H515" i="5"/>
  <c r="G515" i="5"/>
  <c r="F515" i="5"/>
  <c r="E535" i="4"/>
  <c r="C536" i="4"/>
  <c r="E204" i="7"/>
  <c r="N204" i="7" s="1"/>
  <c r="G525" i="3"/>
  <c r="H524" i="3"/>
  <c r="I524" i="3" s="1"/>
  <c r="F525" i="3"/>
  <c r="P514" i="7" l="1"/>
  <c r="J515" i="6"/>
  <c r="J515" i="7"/>
  <c r="L515" i="6"/>
  <c r="L515" i="7"/>
  <c r="K515" i="6"/>
  <c r="K515" i="7"/>
  <c r="V203" i="7"/>
  <c r="U203" i="7"/>
  <c r="D535" i="6"/>
  <c r="D535" i="7"/>
  <c r="S204" i="7"/>
  <c r="R204" i="7"/>
  <c r="Q204" i="7"/>
  <c r="T204" i="7"/>
  <c r="C524" i="6"/>
  <c r="C524" i="7"/>
  <c r="M524" i="7" s="1"/>
  <c r="G204" i="4"/>
  <c r="H204" i="4" s="1"/>
  <c r="E204" i="6"/>
  <c r="G516" i="5"/>
  <c r="F516" i="5"/>
  <c r="H516" i="5"/>
  <c r="E536" i="4"/>
  <c r="C537" i="4"/>
  <c r="E205" i="7"/>
  <c r="N205" i="7" s="1"/>
  <c r="F526" i="3"/>
  <c r="H525" i="3"/>
  <c r="I525" i="3" s="1"/>
  <c r="G526" i="3"/>
  <c r="L516" i="6" l="1"/>
  <c r="L516" i="7"/>
  <c r="P515" i="7"/>
  <c r="J516" i="6"/>
  <c r="J516" i="7"/>
  <c r="K516" i="6"/>
  <c r="K516" i="7"/>
  <c r="D536" i="6"/>
  <c r="D536" i="7"/>
  <c r="U204" i="7"/>
  <c r="V204" i="7"/>
  <c r="S205" i="7"/>
  <c r="Q205" i="7"/>
  <c r="R205" i="7"/>
  <c r="T205" i="7"/>
  <c r="C525" i="6"/>
  <c r="C525" i="7"/>
  <c r="M525" i="7" s="1"/>
  <c r="G205" i="4"/>
  <c r="H205" i="4" s="1"/>
  <c r="E205" i="6"/>
  <c r="H517" i="5"/>
  <c r="G517" i="5"/>
  <c r="F517" i="5"/>
  <c r="E537" i="4"/>
  <c r="C538" i="4"/>
  <c r="E206" i="7"/>
  <c r="N206" i="7" s="1"/>
  <c r="G527" i="3"/>
  <c r="F527" i="3"/>
  <c r="H526" i="3"/>
  <c r="I526" i="3" s="1"/>
  <c r="J517" i="6" l="1"/>
  <c r="J517" i="7"/>
  <c r="L517" i="6"/>
  <c r="L517" i="7"/>
  <c r="K517" i="6"/>
  <c r="K517" i="7"/>
  <c r="P516" i="7"/>
  <c r="D537" i="6"/>
  <c r="D537" i="7"/>
  <c r="U205" i="7"/>
  <c r="V205" i="7"/>
  <c r="T206" i="7"/>
  <c r="R206" i="7"/>
  <c r="Q206" i="7"/>
  <c r="S206" i="7"/>
  <c r="C526" i="6"/>
  <c r="C526" i="7"/>
  <c r="M526" i="7" s="1"/>
  <c r="G206" i="4"/>
  <c r="H206" i="4" s="1"/>
  <c r="E206" i="6"/>
  <c r="F518" i="5"/>
  <c r="H518" i="5"/>
  <c r="G518" i="5"/>
  <c r="E538" i="4"/>
  <c r="C539" i="4"/>
  <c r="E207" i="7"/>
  <c r="N207" i="7" s="1"/>
  <c r="H527" i="3"/>
  <c r="F528" i="3"/>
  <c r="I527" i="3"/>
  <c r="G528" i="3"/>
  <c r="J518" i="6" l="1"/>
  <c r="J518" i="7"/>
  <c r="L518" i="6"/>
  <c r="L518" i="7"/>
  <c r="K518" i="6"/>
  <c r="K518" i="7"/>
  <c r="P517" i="7"/>
  <c r="D538" i="6"/>
  <c r="D538" i="7"/>
  <c r="U206" i="7"/>
  <c r="V206" i="7"/>
  <c r="Q207" i="7"/>
  <c r="T207" i="7"/>
  <c r="R207" i="7"/>
  <c r="S207" i="7"/>
  <c r="C527" i="6"/>
  <c r="C527" i="7"/>
  <c r="M527" i="7" s="1"/>
  <c r="G207" i="4"/>
  <c r="H207" i="4" s="1"/>
  <c r="E207" i="6"/>
  <c r="G519" i="5"/>
  <c r="F519" i="5"/>
  <c r="H519" i="5"/>
  <c r="E539" i="4"/>
  <c r="C540" i="4"/>
  <c r="E208" i="7"/>
  <c r="N208" i="7" s="1"/>
  <c r="G529" i="3"/>
  <c r="F529" i="3"/>
  <c r="H528" i="3"/>
  <c r="I528" i="3" s="1"/>
  <c r="K519" i="6" l="1"/>
  <c r="K519" i="7"/>
  <c r="J519" i="6"/>
  <c r="J519" i="7"/>
  <c r="L519" i="6"/>
  <c r="L519" i="7"/>
  <c r="P518" i="7"/>
  <c r="U207" i="7"/>
  <c r="V207" i="7"/>
  <c r="D539" i="6"/>
  <c r="D539" i="7"/>
  <c r="S208" i="7"/>
  <c r="R208" i="7"/>
  <c r="T208" i="7"/>
  <c r="Q208" i="7"/>
  <c r="C528" i="6"/>
  <c r="C528" i="7"/>
  <c r="M528" i="7" s="1"/>
  <c r="G208" i="4"/>
  <c r="H208" i="4" s="1"/>
  <c r="E208" i="6"/>
  <c r="G520" i="5"/>
  <c r="H520" i="5"/>
  <c r="F520" i="5"/>
  <c r="E540" i="4"/>
  <c r="C541" i="4"/>
  <c r="E209" i="7"/>
  <c r="N209" i="7" s="1"/>
  <c r="H529" i="3"/>
  <c r="F530" i="3"/>
  <c r="G530" i="3"/>
  <c r="I529" i="3"/>
  <c r="L520" i="6" l="1"/>
  <c r="L520" i="7"/>
  <c r="J520" i="6"/>
  <c r="J520" i="7"/>
  <c r="K520" i="6"/>
  <c r="K520" i="7"/>
  <c r="P519" i="7"/>
  <c r="D540" i="6"/>
  <c r="D540" i="7"/>
  <c r="V208" i="7"/>
  <c r="U208" i="7"/>
  <c r="Q209" i="7"/>
  <c r="S209" i="7"/>
  <c r="R209" i="7"/>
  <c r="T209" i="7"/>
  <c r="C529" i="6"/>
  <c r="C529" i="7"/>
  <c r="M529" i="7" s="1"/>
  <c r="G209" i="4"/>
  <c r="H209" i="4" s="1"/>
  <c r="E209" i="6"/>
  <c r="H521" i="5"/>
  <c r="G521" i="5"/>
  <c r="F521" i="5"/>
  <c r="E541" i="4"/>
  <c r="C542" i="4"/>
  <c r="E210" i="7"/>
  <c r="N210" i="7" s="1"/>
  <c r="G531" i="3"/>
  <c r="F531" i="3"/>
  <c r="H530" i="3"/>
  <c r="I530" i="3" s="1"/>
  <c r="K521" i="6" l="1"/>
  <c r="K521" i="7"/>
  <c r="J521" i="6"/>
  <c r="J521" i="7"/>
  <c r="P520" i="7"/>
  <c r="L521" i="6"/>
  <c r="L521" i="7"/>
  <c r="P521" i="7" s="1"/>
  <c r="V209" i="7"/>
  <c r="U209" i="7"/>
  <c r="D541" i="6"/>
  <c r="D541" i="7"/>
  <c r="S210" i="7"/>
  <c r="R210" i="7"/>
  <c r="T210" i="7"/>
  <c r="Q210" i="7"/>
  <c r="C530" i="6"/>
  <c r="C530" i="7"/>
  <c r="M530" i="7" s="1"/>
  <c r="G210" i="4"/>
  <c r="H210" i="4" s="1"/>
  <c r="E210" i="6"/>
  <c r="G522" i="5"/>
  <c r="F522" i="5"/>
  <c r="H522" i="5"/>
  <c r="E542" i="4"/>
  <c r="C543" i="4"/>
  <c r="E211" i="7"/>
  <c r="N211" i="7" s="1"/>
  <c r="F532" i="3"/>
  <c r="H531" i="3"/>
  <c r="I531" i="3" s="1"/>
  <c r="G532" i="3"/>
  <c r="L522" i="6" l="1"/>
  <c r="L522" i="7"/>
  <c r="J522" i="6"/>
  <c r="J522" i="7"/>
  <c r="K522" i="6"/>
  <c r="K522" i="7"/>
  <c r="V210" i="7"/>
  <c r="U210" i="7"/>
  <c r="D542" i="6"/>
  <c r="D542" i="7"/>
  <c r="Q211" i="7"/>
  <c r="S211" i="7"/>
  <c r="T211" i="7"/>
  <c r="R211" i="7"/>
  <c r="C531" i="6"/>
  <c r="C531" i="7"/>
  <c r="M531" i="7" s="1"/>
  <c r="G211" i="4"/>
  <c r="H211" i="4" s="1"/>
  <c r="E211" i="6"/>
  <c r="G523" i="5"/>
  <c r="F523" i="5"/>
  <c r="H523" i="5"/>
  <c r="E543" i="4"/>
  <c r="C544" i="4"/>
  <c r="E212" i="7"/>
  <c r="N212" i="7" s="1"/>
  <c r="G533" i="3"/>
  <c r="F533" i="3"/>
  <c r="H532" i="3"/>
  <c r="I532" i="3" s="1"/>
  <c r="L523" i="6" l="1"/>
  <c r="L523" i="7"/>
  <c r="K523" i="6"/>
  <c r="K523" i="7"/>
  <c r="J523" i="6"/>
  <c r="J523" i="7"/>
  <c r="P522" i="7"/>
  <c r="U211" i="7"/>
  <c r="V211" i="7"/>
  <c r="D543" i="6"/>
  <c r="D543" i="7"/>
  <c r="T212" i="7"/>
  <c r="R212" i="7"/>
  <c r="Q212" i="7"/>
  <c r="S212" i="7"/>
  <c r="C532" i="6"/>
  <c r="C532" i="7"/>
  <c r="M532" i="7" s="1"/>
  <c r="G212" i="4"/>
  <c r="H212" i="4" s="1"/>
  <c r="E212" i="6"/>
  <c r="H524" i="5"/>
  <c r="G524" i="5"/>
  <c r="F524" i="5"/>
  <c r="E544" i="4"/>
  <c r="C545" i="4"/>
  <c r="E213" i="7"/>
  <c r="N213" i="7" s="1"/>
  <c r="G534" i="3"/>
  <c r="H533" i="3"/>
  <c r="I533" i="3" s="1"/>
  <c r="F534" i="3"/>
  <c r="J524" i="6" l="1"/>
  <c r="J524" i="7"/>
  <c r="K524" i="6"/>
  <c r="K524" i="7"/>
  <c r="P523" i="7"/>
  <c r="L524" i="6"/>
  <c r="L524" i="7"/>
  <c r="P524" i="7" s="1"/>
  <c r="D544" i="6"/>
  <c r="D544" i="7"/>
  <c r="V212" i="7"/>
  <c r="U212" i="7"/>
  <c r="T213" i="7"/>
  <c r="S213" i="7"/>
  <c r="R213" i="7"/>
  <c r="Q213" i="7"/>
  <c r="C533" i="6"/>
  <c r="C533" i="7"/>
  <c r="M533" i="7" s="1"/>
  <c r="G213" i="4"/>
  <c r="H213" i="4" s="1"/>
  <c r="E213" i="6"/>
  <c r="G525" i="5"/>
  <c r="F525" i="5"/>
  <c r="H525" i="5"/>
  <c r="E545" i="4"/>
  <c r="C546" i="4"/>
  <c r="E214" i="7"/>
  <c r="N214" i="7" s="1"/>
  <c r="F535" i="3"/>
  <c r="H534" i="3"/>
  <c r="I534" i="3" s="1"/>
  <c r="G535" i="3"/>
  <c r="J525" i="6" l="1"/>
  <c r="J525" i="7"/>
  <c r="L525" i="6"/>
  <c r="L525" i="7"/>
  <c r="K525" i="6"/>
  <c r="K525" i="7"/>
  <c r="V213" i="7"/>
  <c r="U213" i="7"/>
  <c r="D545" i="6"/>
  <c r="D545" i="7"/>
  <c r="T214" i="7"/>
  <c r="Q214" i="7"/>
  <c r="R214" i="7"/>
  <c r="S214" i="7"/>
  <c r="C534" i="6"/>
  <c r="C534" i="7"/>
  <c r="M534" i="7" s="1"/>
  <c r="G214" i="4"/>
  <c r="H214" i="4" s="1"/>
  <c r="E214" i="6"/>
  <c r="H526" i="5"/>
  <c r="F526" i="5"/>
  <c r="G526" i="5"/>
  <c r="E546" i="4"/>
  <c r="C547" i="4"/>
  <c r="E215" i="7"/>
  <c r="N215" i="7" s="1"/>
  <c r="G536" i="3"/>
  <c r="H535" i="3"/>
  <c r="I535" i="3" s="1"/>
  <c r="F536" i="3"/>
  <c r="J526" i="6" l="1"/>
  <c r="J526" i="7"/>
  <c r="K526" i="6"/>
  <c r="K526" i="7"/>
  <c r="L526" i="6"/>
  <c r="L526" i="7"/>
  <c r="P526" i="7" s="1"/>
  <c r="P525" i="7"/>
  <c r="U214" i="7"/>
  <c r="V214" i="7"/>
  <c r="D546" i="6"/>
  <c r="D546" i="7"/>
  <c r="Q215" i="7"/>
  <c r="R215" i="7"/>
  <c r="S215" i="7"/>
  <c r="T215" i="7"/>
  <c r="C535" i="6"/>
  <c r="C535" i="7"/>
  <c r="M535" i="7" s="1"/>
  <c r="G215" i="4"/>
  <c r="H215" i="4" s="1"/>
  <c r="E215" i="6"/>
  <c r="H527" i="5"/>
  <c r="G527" i="5"/>
  <c r="F527" i="5"/>
  <c r="E547" i="4"/>
  <c r="C548" i="4"/>
  <c r="E216" i="7"/>
  <c r="N216" i="7" s="1"/>
  <c r="F537" i="3"/>
  <c r="H536" i="3"/>
  <c r="G537" i="3"/>
  <c r="I536" i="3"/>
  <c r="L527" i="6" l="1"/>
  <c r="L527" i="7"/>
  <c r="J527" i="6"/>
  <c r="J527" i="7"/>
  <c r="K527" i="6"/>
  <c r="K527" i="7"/>
  <c r="D547" i="6"/>
  <c r="D547" i="7"/>
  <c r="V215" i="7"/>
  <c r="U215" i="7"/>
  <c r="Q216" i="7"/>
  <c r="S216" i="7"/>
  <c r="T216" i="7"/>
  <c r="R216" i="7"/>
  <c r="C536" i="6"/>
  <c r="C536" i="7"/>
  <c r="M536" i="7" s="1"/>
  <c r="G216" i="4"/>
  <c r="H216" i="4" s="1"/>
  <c r="E216" i="6"/>
  <c r="G528" i="5"/>
  <c r="F528" i="5"/>
  <c r="H528" i="5"/>
  <c r="E548" i="4"/>
  <c r="C549" i="4"/>
  <c r="E217" i="7"/>
  <c r="N217" i="7" s="1"/>
  <c r="G538" i="3"/>
  <c r="H537" i="3"/>
  <c r="I537" i="3" s="1"/>
  <c r="F538" i="3"/>
  <c r="L528" i="6" l="1"/>
  <c r="L528" i="7"/>
  <c r="K528" i="6"/>
  <c r="K528" i="7"/>
  <c r="P527" i="7"/>
  <c r="J528" i="6"/>
  <c r="J528" i="7"/>
  <c r="V216" i="7"/>
  <c r="U216" i="7"/>
  <c r="T217" i="7"/>
  <c r="R217" i="7"/>
  <c r="S217" i="7"/>
  <c r="Q217" i="7"/>
  <c r="D548" i="6"/>
  <c r="D548" i="7"/>
  <c r="C537" i="6"/>
  <c r="C537" i="7"/>
  <c r="M537" i="7" s="1"/>
  <c r="G217" i="4"/>
  <c r="H217" i="4" s="1"/>
  <c r="E217" i="6"/>
  <c r="F529" i="5"/>
  <c r="H529" i="5"/>
  <c r="G529" i="5"/>
  <c r="E549" i="4"/>
  <c r="C550" i="4"/>
  <c r="E218" i="7"/>
  <c r="N218" i="7" s="1"/>
  <c r="G539" i="3"/>
  <c r="F539" i="3"/>
  <c r="H538" i="3"/>
  <c r="I538" i="3" s="1"/>
  <c r="L529" i="6" l="1"/>
  <c r="L529" i="7"/>
  <c r="K529" i="6"/>
  <c r="K529" i="7"/>
  <c r="J529" i="6"/>
  <c r="J529" i="7"/>
  <c r="P528" i="7"/>
  <c r="D549" i="6"/>
  <c r="D549" i="7"/>
  <c r="U217" i="7"/>
  <c r="V217" i="7"/>
  <c r="Q218" i="7"/>
  <c r="T218" i="7"/>
  <c r="S218" i="7"/>
  <c r="R218" i="7"/>
  <c r="C538" i="6"/>
  <c r="C538" i="7"/>
  <c r="M538" i="7" s="1"/>
  <c r="G218" i="4"/>
  <c r="H218" i="4" s="1"/>
  <c r="E218" i="6"/>
  <c r="G530" i="5"/>
  <c r="H530" i="5"/>
  <c r="F530" i="5"/>
  <c r="E550" i="4"/>
  <c r="C551" i="4"/>
  <c r="E219" i="7"/>
  <c r="N219" i="7" s="1"/>
  <c r="H539" i="3"/>
  <c r="I539" i="3" s="1"/>
  <c r="F540" i="3"/>
  <c r="G540" i="3"/>
  <c r="L530" i="6" l="1"/>
  <c r="L530" i="7"/>
  <c r="J530" i="6"/>
  <c r="J530" i="7"/>
  <c r="P529" i="7"/>
  <c r="K530" i="6"/>
  <c r="K530" i="7"/>
  <c r="D550" i="6"/>
  <c r="D550" i="7"/>
  <c r="U218" i="7"/>
  <c r="V218" i="7"/>
  <c r="T219" i="7"/>
  <c r="R219" i="7"/>
  <c r="Q219" i="7"/>
  <c r="S219" i="7"/>
  <c r="C539" i="6"/>
  <c r="C539" i="7"/>
  <c r="M539" i="7" s="1"/>
  <c r="G219" i="4"/>
  <c r="H219" i="4" s="1"/>
  <c r="E219" i="6"/>
  <c r="G531" i="5"/>
  <c r="F531" i="5"/>
  <c r="H531" i="5"/>
  <c r="E551" i="4"/>
  <c r="C552" i="4"/>
  <c r="E220" i="7"/>
  <c r="N220" i="7" s="1"/>
  <c r="G541" i="3"/>
  <c r="F541" i="3"/>
  <c r="H540" i="3"/>
  <c r="I540" i="3" s="1"/>
  <c r="K531" i="6" l="1"/>
  <c r="K531" i="7"/>
  <c r="L531" i="6"/>
  <c r="L531" i="7"/>
  <c r="P530" i="7"/>
  <c r="J531" i="6"/>
  <c r="J531" i="7"/>
  <c r="Q220" i="7"/>
  <c r="T220" i="7"/>
  <c r="R220" i="7"/>
  <c r="S220" i="7"/>
  <c r="D551" i="6"/>
  <c r="D551" i="7"/>
  <c r="V219" i="7"/>
  <c r="U219" i="7"/>
  <c r="C540" i="6"/>
  <c r="C540" i="7"/>
  <c r="M540" i="7" s="1"/>
  <c r="G220" i="4"/>
  <c r="H220" i="4" s="1"/>
  <c r="E220" i="6"/>
  <c r="H532" i="5"/>
  <c r="G532" i="5"/>
  <c r="F532" i="5"/>
  <c r="E552" i="4"/>
  <c r="C553" i="4"/>
  <c r="E221" i="7"/>
  <c r="N221" i="7" s="1"/>
  <c r="F542" i="3"/>
  <c r="H541" i="3"/>
  <c r="I541" i="3" s="1"/>
  <c r="G542" i="3"/>
  <c r="P531" i="7" l="1"/>
  <c r="K532" i="6"/>
  <c r="K532" i="7"/>
  <c r="L532" i="6"/>
  <c r="L532" i="7"/>
  <c r="J532" i="6"/>
  <c r="J532" i="7"/>
  <c r="D552" i="6"/>
  <c r="D552" i="7"/>
  <c r="R221" i="7"/>
  <c r="T221" i="7"/>
  <c r="S221" i="7"/>
  <c r="Q221" i="7"/>
  <c r="U220" i="7"/>
  <c r="V220" i="7"/>
  <c r="C541" i="6"/>
  <c r="C541" i="7"/>
  <c r="M541" i="7" s="1"/>
  <c r="G221" i="4"/>
  <c r="H221" i="4" s="1"/>
  <c r="E221" i="6"/>
  <c r="F533" i="5"/>
  <c r="H533" i="5"/>
  <c r="G533" i="5"/>
  <c r="E553" i="4"/>
  <c r="C554" i="4"/>
  <c r="E222" i="7"/>
  <c r="N222" i="7" s="1"/>
  <c r="G543" i="3"/>
  <c r="H542" i="3"/>
  <c r="I542" i="3" s="1"/>
  <c r="F543" i="3"/>
  <c r="L533" i="6" l="1"/>
  <c r="L533" i="7"/>
  <c r="J533" i="6"/>
  <c r="J533" i="7"/>
  <c r="K533" i="6"/>
  <c r="K533" i="7"/>
  <c r="P532" i="7"/>
  <c r="D553" i="6"/>
  <c r="D553" i="7"/>
  <c r="V221" i="7"/>
  <c r="U221" i="7"/>
  <c r="T222" i="7"/>
  <c r="S222" i="7"/>
  <c r="R222" i="7"/>
  <c r="Q222" i="7"/>
  <c r="C542" i="6"/>
  <c r="C542" i="7"/>
  <c r="M542" i="7" s="1"/>
  <c r="G222" i="4"/>
  <c r="H222" i="4" s="1"/>
  <c r="E222" i="6"/>
  <c r="G534" i="5"/>
  <c r="F534" i="5"/>
  <c r="H534" i="5"/>
  <c r="E554" i="4"/>
  <c r="C555" i="4"/>
  <c r="E223" i="7"/>
  <c r="N223" i="7" s="1"/>
  <c r="F544" i="3"/>
  <c r="H543" i="3"/>
  <c r="G544" i="3"/>
  <c r="I543" i="3"/>
  <c r="L534" i="6" l="1"/>
  <c r="L534" i="7"/>
  <c r="J534" i="6"/>
  <c r="J534" i="7"/>
  <c r="P533" i="7"/>
  <c r="K534" i="6"/>
  <c r="K534" i="7"/>
  <c r="U222" i="7"/>
  <c r="V222" i="7"/>
  <c r="D554" i="6"/>
  <c r="D554" i="7"/>
  <c r="T223" i="7"/>
  <c r="Q223" i="7"/>
  <c r="S223" i="7"/>
  <c r="R223" i="7"/>
  <c r="C543" i="6"/>
  <c r="C543" i="7"/>
  <c r="M543" i="7" s="1"/>
  <c r="G223" i="4"/>
  <c r="H223" i="4" s="1"/>
  <c r="E223" i="6"/>
  <c r="H535" i="5"/>
  <c r="G535" i="5"/>
  <c r="F535" i="5"/>
  <c r="E555" i="4"/>
  <c r="C556" i="4"/>
  <c r="E224" i="7"/>
  <c r="N224" i="7" s="1"/>
  <c r="G545" i="3"/>
  <c r="H544" i="3"/>
  <c r="I544" i="3" s="1"/>
  <c r="F545" i="3"/>
  <c r="L535" i="6" l="1"/>
  <c r="L535" i="7"/>
  <c r="K535" i="6"/>
  <c r="K535" i="7"/>
  <c r="P534" i="7"/>
  <c r="J535" i="6"/>
  <c r="J535" i="7"/>
  <c r="U223" i="7"/>
  <c r="V223" i="7"/>
  <c r="D555" i="6"/>
  <c r="D555" i="7"/>
  <c r="T224" i="7"/>
  <c r="S224" i="7"/>
  <c r="Q224" i="7"/>
  <c r="R224" i="7"/>
  <c r="C544" i="6"/>
  <c r="C544" i="7"/>
  <c r="M544" i="7" s="1"/>
  <c r="G224" i="4"/>
  <c r="H224" i="4" s="1"/>
  <c r="E224" i="6"/>
  <c r="F536" i="5"/>
  <c r="H536" i="5"/>
  <c r="G536" i="5"/>
  <c r="E556" i="4"/>
  <c r="C557" i="4"/>
  <c r="E225" i="7"/>
  <c r="N225" i="7" s="1"/>
  <c r="G546" i="3"/>
  <c r="F546" i="3"/>
  <c r="H545" i="3"/>
  <c r="I545" i="3" s="1"/>
  <c r="L536" i="6" l="1"/>
  <c r="L536" i="7"/>
  <c r="K536" i="6"/>
  <c r="K536" i="7"/>
  <c r="J536" i="6"/>
  <c r="J536" i="7"/>
  <c r="P535" i="7"/>
  <c r="D556" i="6"/>
  <c r="D556" i="7"/>
  <c r="V224" i="7"/>
  <c r="U224" i="7"/>
  <c r="R225" i="7"/>
  <c r="S225" i="7"/>
  <c r="T225" i="7"/>
  <c r="Q225" i="7"/>
  <c r="C545" i="6"/>
  <c r="C545" i="7"/>
  <c r="M545" i="7" s="1"/>
  <c r="G225" i="4"/>
  <c r="H225" i="4" s="1"/>
  <c r="E225" i="6"/>
  <c r="G537" i="5"/>
  <c r="F537" i="5"/>
  <c r="H537" i="5"/>
  <c r="E557" i="4"/>
  <c r="C558" i="4"/>
  <c r="E226" i="7"/>
  <c r="N226" i="7" s="1"/>
  <c r="H546" i="3"/>
  <c r="F547" i="3"/>
  <c r="I546" i="3"/>
  <c r="G547" i="3"/>
  <c r="L537" i="6" l="1"/>
  <c r="L537" i="7"/>
  <c r="J537" i="6"/>
  <c r="J537" i="7"/>
  <c r="K537" i="6"/>
  <c r="K537" i="7"/>
  <c r="P536" i="7"/>
  <c r="D557" i="6"/>
  <c r="D557" i="7"/>
  <c r="V225" i="7"/>
  <c r="U225" i="7"/>
  <c r="T226" i="7"/>
  <c r="Q226" i="7"/>
  <c r="S226" i="7"/>
  <c r="R226" i="7"/>
  <c r="C546" i="6"/>
  <c r="C546" i="7"/>
  <c r="M546" i="7" s="1"/>
  <c r="G226" i="4"/>
  <c r="H226" i="4" s="1"/>
  <c r="E226" i="6"/>
  <c r="H538" i="5"/>
  <c r="G538" i="5"/>
  <c r="F538" i="5"/>
  <c r="E558" i="4"/>
  <c r="C559" i="4"/>
  <c r="E227" i="7"/>
  <c r="N227" i="7" s="1"/>
  <c r="G548" i="3"/>
  <c r="F548" i="3"/>
  <c r="H547" i="3"/>
  <c r="I547" i="3" s="1"/>
  <c r="K538" i="6" l="1"/>
  <c r="K538" i="7"/>
  <c r="J538" i="6"/>
  <c r="J538" i="7"/>
  <c r="P537" i="7"/>
  <c r="L538" i="6"/>
  <c r="L538" i="7"/>
  <c r="P538" i="7" s="1"/>
  <c r="D558" i="6"/>
  <c r="D558" i="7"/>
  <c r="V226" i="7"/>
  <c r="U226" i="7"/>
  <c r="S227" i="7"/>
  <c r="Q227" i="7"/>
  <c r="R227" i="7"/>
  <c r="T227" i="7"/>
  <c r="C547" i="6"/>
  <c r="C547" i="7"/>
  <c r="M547" i="7" s="1"/>
  <c r="G227" i="4"/>
  <c r="H227" i="4" s="1"/>
  <c r="E227" i="6"/>
  <c r="H539" i="5"/>
  <c r="G539" i="5"/>
  <c r="F539" i="5"/>
  <c r="E559" i="4"/>
  <c r="C560" i="4"/>
  <c r="E228" i="7"/>
  <c r="N228" i="7" s="1"/>
  <c r="H548" i="3"/>
  <c r="F549" i="3"/>
  <c r="G549" i="3"/>
  <c r="I548" i="3"/>
  <c r="J539" i="6" l="1"/>
  <c r="J539" i="7"/>
  <c r="L539" i="6"/>
  <c r="L539" i="7"/>
  <c r="K539" i="6"/>
  <c r="K539" i="7"/>
  <c r="D559" i="6"/>
  <c r="D559" i="7"/>
  <c r="U227" i="7"/>
  <c r="V227" i="7"/>
  <c r="Q228" i="7"/>
  <c r="R228" i="7"/>
  <c r="S228" i="7"/>
  <c r="T228" i="7"/>
  <c r="C548" i="6"/>
  <c r="C548" i="7"/>
  <c r="M548" i="7" s="1"/>
  <c r="G228" i="4"/>
  <c r="H228" i="4" s="1"/>
  <c r="E228" i="6"/>
  <c r="G540" i="5"/>
  <c r="F540" i="5"/>
  <c r="H540" i="5"/>
  <c r="E560" i="4"/>
  <c r="C561" i="4"/>
  <c r="E229" i="7"/>
  <c r="N229" i="7" s="1"/>
  <c r="F550" i="3"/>
  <c r="H549" i="3"/>
  <c r="G550" i="3"/>
  <c r="I549" i="3"/>
  <c r="P539" i="7" l="1"/>
  <c r="J540" i="6"/>
  <c r="J540" i="7"/>
  <c r="L540" i="6"/>
  <c r="L540" i="7"/>
  <c r="K540" i="6"/>
  <c r="K540" i="7"/>
  <c r="U228" i="7"/>
  <c r="V228" i="7"/>
  <c r="D560" i="6"/>
  <c r="D560" i="7"/>
  <c r="R229" i="7"/>
  <c r="Q229" i="7"/>
  <c r="T229" i="7"/>
  <c r="S229" i="7"/>
  <c r="C549" i="6"/>
  <c r="C549" i="7"/>
  <c r="M549" i="7" s="1"/>
  <c r="G229" i="4"/>
  <c r="H229" i="4" s="1"/>
  <c r="E229" i="6"/>
  <c r="H541" i="5"/>
  <c r="G541" i="5"/>
  <c r="F541" i="5"/>
  <c r="E561" i="4"/>
  <c r="C562" i="4"/>
  <c r="E230" i="7"/>
  <c r="N230" i="7" s="1"/>
  <c r="G551" i="3"/>
  <c r="F551" i="3"/>
  <c r="H550" i="3"/>
  <c r="I550" i="3" s="1"/>
  <c r="J541" i="6" l="1"/>
  <c r="J541" i="7"/>
  <c r="K541" i="6"/>
  <c r="K541" i="7"/>
  <c r="L541" i="6"/>
  <c r="L541" i="7"/>
  <c r="P541" i="7" s="1"/>
  <c r="P540" i="7"/>
  <c r="D561" i="6"/>
  <c r="D561" i="7"/>
  <c r="U229" i="7"/>
  <c r="V229" i="7"/>
  <c r="T230" i="7"/>
  <c r="R230" i="7"/>
  <c r="S230" i="7"/>
  <c r="Q230" i="7"/>
  <c r="C550" i="6"/>
  <c r="C550" i="7"/>
  <c r="M550" i="7" s="1"/>
  <c r="G230" i="4"/>
  <c r="H230" i="4" s="1"/>
  <c r="E230" i="6"/>
  <c r="H542" i="5"/>
  <c r="F542" i="5"/>
  <c r="G542" i="5"/>
  <c r="E562" i="4"/>
  <c r="C563" i="4"/>
  <c r="E231" i="7"/>
  <c r="N231" i="7" s="1"/>
  <c r="H551" i="3"/>
  <c r="F552" i="3"/>
  <c r="G552" i="3"/>
  <c r="I551" i="3"/>
  <c r="J542" i="6" l="1"/>
  <c r="J542" i="7"/>
  <c r="K542" i="6"/>
  <c r="K542" i="7"/>
  <c r="L542" i="6"/>
  <c r="L542" i="7"/>
  <c r="P542" i="7" s="1"/>
  <c r="V230" i="7"/>
  <c r="U230" i="7"/>
  <c r="D562" i="6"/>
  <c r="D562" i="7"/>
  <c r="Q231" i="7"/>
  <c r="R231" i="7"/>
  <c r="T231" i="7"/>
  <c r="S231" i="7"/>
  <c r="C551" i="6"/>
  <c r="C551" i="7"/>
  <c r="M551" i="7" s="1"/>
  <c r="G231" i="4"/>
  <c r="H231" i="4" s="1"/>
  <c r="E231" i="6"/>
  <c r="G543" i="5"/>
  <c r="F543" i="5"/>
  <c r="H543" i="5"/>
  <c r="E563" i="4"/>
  <c r="C564" i="4"/>
  <c r="E232" i="7"/>
  <c r="N232" i="7" s="1"/>
  <c r="G553" i="3"/>
  <c r="F553" i="3"/>
  <c r="H552" i="3"/>
  <c r="I552" i="3" s="1"/>
  <c r="K543" i="6" l="1"/>
  <c r="K543" i="7"/>
  <c r="J543" i="6"/>
  <c r="J543" i="7"/>
  <c r="L543" i="6"/>
  <c r="L543" i="7"/>
  <c r="P543" i="7" s="1"/>
  <c r="D563" i="6"/>
  <c r="D563" i="7"/>
  <c r="V231" i="7"/>
  <c r="U231" i="7"/>
  <c r="Q232" i="7"/>
  <c r="S232" i="7"/>
  <c r="T232" i="7"/>
  <c r="R232" i="7"/>
  <c r="C552" i="6"/>
  <c r="C552" i="7"/>
  <c r="M552" i="7" s="1"/>
  <c r="G232" i="4"/>
  <c r="H232" i="4" s="1"/>
  <c r="E232" i="6"/>
  <c r="H544" i="5"/>
  <c r="G544" i="5"/>
  <c r="F544" i="5"/>
  <c r="E564" i="4"/>
  <c r="C565" i="4"/>
  <c r="E233" i="7"/>
  <c r="N233" i="7" s="1"/>
  <c r="F554" i="3"/>
  <c r="H553" i="3"/>
  <c r="G554" i="3"/>
  <c r="I553" i="3"/>
  <c r="J544" i="6" l="1"/>
  <c r="J544" i="7"/>
  <c r="L544" i="6"/>
  <c r="L544" i="7"/>
  <c r="K544" i="6"/>
  <c r="K544" i="7"/>
  <c r="U232" i="7"/>
  <c r="V232" i="7"/>
  <c r="D564" i="6"/>
  <c r="D564" i="7"/>
  <c r="S233" i="7"/>
  <c r="R233" i="7"/>
  <c r="Q233" i="7"/>
  <c r="T233" i="7"/>
  <c r="C553" i="6"/>
  <c r="C553" i="7"/>
  <c r="M553" i="7" s="1"/>
  <c r="G233" i="4"/>
  <c r="H233" i="4" s="1"/>
  <c r="E233" i="6"/>
  <c r="H545" i="5"/>
  <c r="G545" i="5"/>
  <c r="F545" i="5"/>
  <c r="E565" i="4"/>
  <c r="C566" i="4"/>
  <c r="E234" i="7"/>
  <c r="N234" i="7" s="1"/>
  <c r="G555" i="3"/>
  <c r="H554" i="3"/>
  <c r="I554" i="3" s="1"/>
  <c r="F555" i="3"/>
  <c r="J545" i="6" l="1"/>
  <c r="J545" i="7"/>
  <c r="L545" i="6"/>
  <c r="L545" i="7"/>
  <c r="K545" i="6"/>
  <c r="K545" i="7"/>
  <c r="P544" i="7"/>
  <c r="D565" i="6"/>
  <c r="D565" i="7"/>
  <c r="U233" i="7"/>
  <c r="V233" i="7"/>
  <c r="Q234" i="7"/>
  <c r="S234" i="7"/>
  <c r="T234" i="7"/>
  <c r="R234" i="7"/>
  <c r="C554" i="6"/>
  <c r="C554" i="7"/>
  <c r="M554" i="7" s="1"/>
  <c r="G234" i="4"/>
  <c r="H234" i="4" s="1"/>
  <c r="E234" i="6"/>
  <c r="G546" i="5"/>
  <c r="F546" i="5"/>
  <c r="H546" i="5"/>
  <c r="E566" i="4"/>
  <c r="C567" i="4"/>
  <c r="E235" i="7"/>
  <c r="N235" i="7" s="1"/>
  <c r="F556" i="3"/>
  <c r="H555" i="3"/>
  <c r="I555" i="3" s="1"/>
  <c r="G556" i="3"/>
  <c r="L546" i="6" l="1"/>
  <c r="L546" i="7"/>
  <c r="K546" i="6"/>
  <c r="K546" i="7"/>
  <c r="J546" i="6"/>
  <c r="J546" i="7"/>
  <c r="P545" i="7"/>
  <c r="U234" i="7"/>
  <c r="V234" i="7"/>
  <c r="D566" i="6"/>
  <c r="D566" i="7"/>
  <c r="S235" i="7"/>
  <c r="R235" i="7"/>
  <c r="T235" i="7"/>
  <c r="Q235" i="7"/>
  <c r="C555" i="6"/>
  <c r="C555" i="7"/>
  <c r="M555" i="7" s="1"/>
  <c r="G235" i="4"/>
  <c r="H235" i="4" s="1"/>
  <c r="E235" i="6"/>
  <c r="F547" i="5"/>
  <c r="H547" i="5"/>
  <c r="G547" i="5"/>
  <c r="E567" i="4"/>
  <c r="C568" i="4"/>
  <c r="E236" i="7"/>
  <c r="N236" i="7" s="1"/>
  <c r="G557" i="3"/>
  <c r="H556" i="3"/>
  <c r="I556" i="3" s="1"/>
  <c r="F557" i="3"/>
  <c r="P546" i="7" l="1"/>
  <c r="J547" i="6"/>
  <c r="J547" i="7"/>
  <c r="K547" i="6"/>
  <c r="K547" i="7"/>
  <c r="L547" i="6"/>
  <c r="L547" i="7"/>
  <c r="P547" i="7" s="1"/>
  <c r="D567" i="6"/>
  <c r="D567" i="7"/>
  <c r="U235" i="7"/>
  <c r="V235" i="7"/>
  <c r="Q236" i="7"/>
  <c r="R236" i="7"/>
  <c r="S236" i="7"/>
  <c r="T236" i="7"/>
  <c r="C556" i="6"/>
  <c r="C556" i="7"/>
  <c r="M556" i="7" s="1"/>
  <c r="G236" i="4"/>
  <c r="H236" i="4" s="1"/>
  <c r="E236" i="6"/>
  <c r="H548" i="5"/>
  <c r="G548" i="5"/>
  <c r="F548" i="5"/>
  <c r="E568" i="4"/>
  <c r="C569" i="4"/>
  <c r="E237" i="7"/>
  <c r="N237" i="7" s="1"/>
  <c r="G558" i="3"/>
  <c r="H557" i="3"/>
  <c r="I557" i="3" s="1"/>
  <c r="F558" i="3"/>
  <c r="J548" i="6" l="1"/>
  <c r="J548" i="7"/>
  <c r="L548" i="6"/>
  <c r="L548" i="7"/>
  <c r="K548" i="6"/>
  <c r="K548" i="7"/>
  <c r="V236" i="7"/>
  <c r="U236" i="7"/>
  <c r="D568" i="6"/>
  <c r="D568" i="7"/>
  <c r="Q237" i="7"/>
  <c r="R237" i="7"/>
  <c r="S237" i="7"/>
  <c r="T237" i="7"/>
  <c r="C557" i="6"/>
  <c r="C557" i="7"/>
  <c r="M557" i="7" s="1"/>
  <c r="G237" i="4"/>
  <c r="H237" i="4" s="1"/>
  <c r="E237" i="6"/>
  <c r="G549" i="5"/>
  <c r="F549" i="5"/>
  <c r="H549" i="5"/>
  <c r="E569" i="4"/>
  <c r="C570" i="4"/>
  <c r="E238" i="7"/>
  <c r="N238" i="7" s="1"/>
  <c r="H558" i="3"/>
  <c r="F559" i="3"/>
  <c r="G559" i="3"/>
  <c r="I558" i="3"/>
  <c r="J549" i="6" l="1"/>
  <c r="J549" i="7"/>
  <c r="L549" i="6"/>
  <c r="L549" i="7"/>
  <c r="K549" i="6"/>
  <c r="K549" i="7"/>
  <c r="P548" i="7"/>
  <c r="D569" i="6"/>
  <c r="D569" i="7"/>
  <c r="V237" i="7"/>
  <c r="U237" i="7"/>
  <c r="R238" i="7"/>
  <c r="Q238" i="7"/>
  <c r="S238" i="7"/>
  <c r="T238" i="7"/>
  <c r="C558" i="6"/>
  <c r="C558" i="7"/>
  <c r="M558" i="7" s="1"/>
  <c r="G238" i="4"/>
  <c r="H238" i="4" s="1"/>
  <c r="E238" i="6"/>
  <c r="H550" i="5"/>
  <c r="G550" i="5"/>
  <c r="F550" i="5"/>
  <c r="E570" i="4"/>
  <c r="C571" i="4"/>
  <c r="E239" i="7"/>
  <c r="N239" i="7" s="1"/>
  <c r="G560" i="3"/>
  <c r="H559" i="3"/>
  <c r="I559" i="3" s="1"/>
  <c r="F560" i="3"/>
  <c r="K550" i="6" l="1"/>
  <c r="K550" i="7"/>
  <c r="J550" i="6"/>
  <c r="J550" i="7"/>
  <c r="P549" i="7"/>
  <c r="L550" i="6"/>
  <c r="L550" i="7"/>
  <c r="P550" i="7" s="1"/>
  <c r="D570" i="6"/>
  <c r="D570" i="7"/>
  <c r="U238" i="7"/>
  <c r="V238" i="7"/>
  <c r="S239" i="7"/>
  <c r="R239" i="7"/>
  <c r="Q239" i="7"/>
  <c r="T239" i="7"/>
  <c r="C559" i="6"/>
  <c r="C559" i="7"/>
  <c r="M559" i="7" s="1"/>
  <c r="G239" i="4"/>
  <c r="H239" i="4" s="1"/>
  <c r="E239" i="6"/>
  <c r="H551" i="5"/>
  <c r="G551" i="5"/>
  <c r="F551" i="5"/>
  <c r="E571" i="4"/>
  <c r="C572" i="4"/>
  <c r="E240" i="7"/>
  <c r="N240" i="7" s="1"/>
  <c r="F561" i="3"/>
  <c r="H560" i="3"/>
  <c r="G561" i="3"/>
  <c r="I560" i="3"/>
  <c r="L551" i="6" l="1"/>
  <c r="L551" i="7"/>
  <c r="K551" i="6"/>
  <c r="K551" i="7"/>
  <c r="J551" i="6"/>
  <c r="J551" i="7"/>
  <c r="V239" i="7"/>
  <c r="U239" i="7"/>
  <c r="D571" i="6"/>
  <c r="D571" i="7"/>
  <c r="S240" i="7"/>
  <c r="R240" i="7"/>
  <c r="T240" i="7"/>
  <c r="Q240" i="7"/>
  <c r="C560" i="6"/>
  <c r="C560" i="7"/>
  <c r="M560" i="7" s="1"/>
  <c r="G240" i="4"/>
  <c r="H240" i="4" s="1"/>
  <c r="E240" i="6"/>
  <c r="G552" i="5"/>
  <c r="F552" i="5"/>
  <c r="H552" i="5"/>
  <c r="E572" i="4"/>
  <c r="C573" i="4"/>
  <c r="E241" i="7"/>
  <c r="N241" i="7" s="1"/>
  <c r="G562" i="3"/>
  <c r="H561" i="3"/>
  <c r="I561" i="3" s="1"/>
  <c r="F562" i="3"/>
  <c r="J552" i="6" l="1"/>
  <c r="J552" i="7"/>
  <c r="L552" i="6"/>
  <c r="L552" i="7"/>
  <c r="P551" i="7"/>
  <c r="K552" i="6"/>
  <c r="K552" i="7"/>
  <c r="D572" i="6"/>
  <c r="D572" i="7"/>
  <c r="U240" i="7"/>
  <c r="V240" i="7"/>
  <c r="Q241" i="7"/>
  <c r="R241" i="7"/>
  <c r="S241" i="7"/>
  <c r="T241" i="7"/>
  <c r="C561" i="6"/>
  <c r="C561" i="7"/>
  <c r="M561" i="7" s="1"/>
  <c r="G241" i="4"/>
  <c r="H241" i="4" s="1"/>
  <c r="E241" i="6"/>
  <c r="H553" i="5"/>
  <c r="G553" i="5"/>
  <c r="F553" i="5"/>
  <c r="E573" i="4"/>
  <c r="C574" i="4"/>
  <c r="E242" i="7"/>
  <c r="N242" i="7" s="1"/>
  <c r="F563" i="3"/>
  <c r="H562" i="3"/>
  <c r="I562" i="3" s="1"/>
  <c r="G563" i="3"/>
  <c r="K553" i="6" l="1"/>
  <c r="K553" i="7"/>
  <c r="J553" i="6"/>
  <c r="J553" i="7"/>
  <c r="P552" i="7"/>
  <c r="L553" i="6"/>
  <c r="L553" i="7"/>
  <c r="P553" i="7" s="1"/>
  <c r="D573" i="6"/>
  <c r="D573" i="7"/>
  <c r="V241" i="7"/>
  <c r="U241" i="7"/>
  <c r="R242" i="7"/>
  <c r="T242" i="7"/>
  <c r="Q242" i="7"/>
  <c r="S242" i="7"/>
  <c r="C562" i="6"/>
  <c r="C562" i="7"/>
  <c r="M562" i="7" s="1"/>
  <c r="G242" i="4"/>
  <c r="H242" i="4" s="1"/>
  <c r="E242" i="6"/>
  <c r="F554" i="5"/>
  <c r="H554" i="5"/>
  <c r="G554" i="5"/>
  <c r="E574" i="4"/>
  <c r="C575" i="4"/>
  <c r="E243" i="7"/>
  <c r="N243" i="7" s="1"/>
  <c r="G564" i="3"/>
  <c r="H563" i="3"/>
  <c r="I563" i="3" s="1"/>
  <c r="F564" i="3"/>
  <c r="L554" i="6" l="1"/>
  <c r="L554" i="7"/>
  <c r="K554" i="6"/>
  <c r="K554" i="7"/>
  <c r="J554" i="6"/>
  <c r="J554" i="7"/>
  <c r="U242" i="7"/>
  <c r="V242" i="7"/>
  <c r="D574" i="6"/>
  <c r="D574" i="7"/>
  <c r="S243" i="7"/>
  <c r="T243" i="7"/>
  <c r="R243" i="7"/>
  <c r="Q243" i="7"/>
  <c r="C563" i="6"/>
  <c r="C563" i="7"/>
  <c r="M563" i="7" s="1"/>
  <c r="G243" i="4"/>
  <c r="H243" i="4" s="1"/>
  <c r="E243" i="6"/>
  <c r="G555" i="5"/>
  <c r="F555" i="5"/>
  <c r="H555" i="5"/>
  <c r="E575" i="4"/>
  <c r="C576" i="4"/>
  <c r="E244" i="7"/>
  <c r="N244" i="7" s="1"/>
  <c r="G565" i="3"/>
  <c r="F565" i="3"/>
  <c r="H564" i="3"/>
  <c r="I564" i="3" s="1"/>
  <c r="L555" i="6" l="1"/>
  <c r="L555" i="7"/>
  <c r="K555" i="6"/>
  <c r="K555" i="7"/>
  <c r="P554" i="7"/>
  <c r="J555" i="6"/>
  <c r="J555" i="7"/>
  <c r="D575" i="6"/>
  <c r="D575" i="7"/>
  <c r="U243" i="7"/>
  <c r="V243" i="7"/>
  <c r="Q244" i="7"/>
  <c r="T244" i="7"/>
  <c r="S244" i="7"/>
  <c r="R244" i="7"/>
  <c r="C564" i="6"/>
  <c r="C564" i="7"/>
  <c r="M564" i="7" s="1"/>
  <c r="G244" i="4"/>
  <c r="H244" i="4" s="1"/>
  <c r="E244" i="6"/>
  <c r="H556" i="5"/>
  <c r="G556" i="5"/>
  <c r="F556" i="5"/>
  <c r="E576" i="4"/>
  <c r="C577" i="4"/>
  <c r="E245" i="7"/>
  <c r="N245" i="7" s="1"/>
  <c r="H565" i="3"/>
  <c r="F566" i="3"/>
  <c r="I565" i="3"/>
  <c r="G566" i="3"/>
  <c r="L556" i="6" l="1"/>
  <c r="L556" i="7"/>
  <c r="K556" i="6"/>
  <c r="K556" i="7"/>
  <c r="P555" i="7"/>
  <c r="J556" i="6"/>
  <c r="J556" i="7"/>
  <c r="V244" i="7"/>
  <c r="U244" i="7"/>
  <c r="D576" i="6"/>
  <c r="D576" i="7"/>
  <c r="S245" i="7"/>
  <c r="Q245" i="7"/>
  <c r="R245" i="7"/>
  <c r="T245" i="7"/>
  <c r="C565" i="6"/>
  <c r="C565" i="7"/>
  <c r="M565" i="7" s="1"/>
  <c r="G245" i="4"/>
  <c r="H245" i="4" s="1"/>
  <c r="E245" i="6"/>
  <c r="H557" i="5"/>
  <c r="G557" i="5"/>
  <c r="F557" i="5"/>
  <c r="E577" i="4"/>
  <c r="C578" i="4"/>
  <c r="E246" i="7"/>
  <c r="N246" i="7" s="1"/>
  <c r="G567" i="3"/>
  <c r="F567" i="3"/>
  <c r="H566" i="3"/>
  <c r="I566" i="3" s="1"/>
  <c r="J557" i="6" l="1"/>
  <c r="J557" i="7"/>
  <c r="K557" i="6"/>
  <c r="K557" i="7"/>
  <c r="P556" i="7"/>
  <c r="L557" i="6"/>
  <c r="L557" i="7"/>
  <c r="P557" i="7" s="1"/>
  <c r="U245" i="7"/>
  <c r="V245" i="7"/>
  <c r="D577" i="6"/>
  <c r="D577" i="7"/>
  <c r="T246" i="7"/>
  <c r="S246" i="7"/>
  <c r="R246" i="7"/>
  <c r="Q246" i="7"/>
  <c r="C566" i="6"/>
  <c r="C566" i="7"/>
  <c r="M566" i="7" s="1"/>
  <c r="G246" i="4"/>
  <c r="H246" i="4" s="1"/>
  <c r="E246" i="6"/>
  <c r="G558" i="5"/>
  <c r="F558" i="5"/>
  <c r="H558" i="5"/>
  <c r="E578" i="4"/>
  <c r="C579" i="4"/>
  <c r="E247" i="7"/>
  <c r="N247" i="7" s="1"/>
  <c r="G568" i="3"/>
  <c r="H567" i="3"/>
  <c r="I567" i="3" s="1"/>
  <c r="F568" i="3"/>
  <c r="K558" i="6" l="1"/>
  <c r="K558" i="7"/>
  <c r="L558" i="6"/>
  <c r="L558" i="7"/>
  <c r="J558" i="6"/>
  <c r="J558" i="7"/>
  <c r="V246" i="7"/>
  <c r="U246" i="7"/>
  <c r="D578" i="6"/>
  <c r="D578" i="7"/>
  <c r="T247" i="7"/>
  <c r="Q247" i="7"/>
  <c r="R247" i="7"/>
  <c r="S247" i="7"/>
  <c r="C567" i="6"/>
  <c r="C567" i="7"/>
  <c r="M567" i="7" s="1"/>
  <c r="G247" i="4"/>
  <c r="H247" i="4" s="1"/>
  <c r="E247" i="6"/>
  <c r="H559" i="5"/>
  <c r="G559" i="5"/>
  <c r="F559" i="5"/>
  <c r="E579" i="4"/>
  <c r="C580" i="4"/>
  <c r="E248" i="7"/>
  <c r="N248" i="7" s="1"/>
  <c r="H568" i="3"/>
  <c r="F569" i="3"/>
  <c r="I568" i="3"/>
  <c r="G569" i="3"/>
  <c r="J559" i="6" l="1"/>
  <c r="J559" i="7"/>
  <c r="L559" i="6"/>
  <c r="L559" i="7"/>
  <c r="K559" i="6"/>
  <c r="K559" i="7"/>
  <c r="P558" i="7"/>
  <c r="D579" i="6"/>
  <c r="D579" i="7"/>
  <c r="V247" i="7"/>
  <c r="U247" i="7"/>
  <c r="T248" i="7"/>
  <c r="Q248" i="7"/>
  <c r="R248" i="7"/>
  <c r="S248" i="7"/>
  <c r="C568" i="6"/>
  <c r="C568" i="7"/>
  <c r="M568" i="7" s="1"/>
  <c r="G248" i="4"/>
  <c r="H248" i="4" s="1"/>
  <c r="E248" i="6"/>
  <c r="H560" i="5"/>
  <c r="G560" i="5"/>
  <c r="F560" i="5"/>
  <c r="E580" i="4"/>
  <c r="C581" i="4"/>
  <c r="E249" i="7"/>
  <c r="N249" i="7" s="1"/>
  <c r="H569" i="3"/>
  <c r="F570" i="3"/>
  <c r="G570" i="3"/>
  <c r="I569" i="3"/>
  <c r="L560" i="6" l="1"/>
  <c r="L560" i="7"/>
  <c r="K560" i="6"/>
  <c r="K560" i="7"/>
  <c r="J560" i="6"/>
  <c r="J560" i="7"/>
  <c r="P559" i="7"/>
  <c r="D580" i="6"/>
  <c r="D580" i="7"/>
  <c r="U248" i="7"/>
  <c r="V248" i="7"/>
  <c r="T249" i="7"/>
  <c r="S249" i="7"/>
  <c r="R249" i="7"/>
  <c r="Q249" i="7"/>
  <c r="C569" i="6"/>
  <c r="C569" i="7"/>
  <c r="M569" i="7" s="1"/>
  <c r="G249" i="4"/>
  <c r="H249" i="4" s="1"/>
  <c r="E249" i="6"/>
  <c r="G561" i="5"/>
  <c r="F561" i="5"/>
  <c r="H561" i="5"/>
  <c r="E581" i="4"/>
  <c r="C582" i="4"/>
  <c r="E250" i="7"/>
  <c r="N250" i="7" s="1"/>
  <c r="G571" i="3"/>
  <c r="H570" i="3"/>
  <c r="I570" i="3" s="1"/>
  <c r="F571" i="3"/>
  <c r="L561" i="6" l="1"/>
  <c r="L561" i="7"/>
  <c r="J561" i="6"/>
  <c r="J561" i="7"/>
  <c r="P560" i="7"/>
  <c r="K561" i="6"/>
  <c r="K561" i="7"/>
  <c r="D581" i="6"/>
  <c r="D581" i="7"/>
  <c r="U249" i="7"/>
  <c r="V249" i="7"/>
  <c r="R250" i="7"/>
  <c r="T250" i="7"/>
  <c r="S250" i="7"/>
  <c r="Q250" i="7"/>
  <c r="C570" i="6"/>
  <c r="C570" i="7"/>
  <c r="M570" i="7" s="1"/>
  <c r="G250" i="4"/>
  <c r="H250" i="4" s="1"/>
  <c r="E250" i="6"/>
  <c r="F562" i="5"/>
  <c r="G562" i="5"/>
  <c r="H562" i="5"/>
  <c r="E582" i="4"/>
  <c r="C583" i="4"/>
  <c r="E251" i="7"/>
  <c r="N251" i="7" s="1"/>
  <c r="G572" i="3"/>
  <c r="F572" i="3"/>
  <c r="H571" i="3"/>
  <c r="I571" i="3" s="1"/>
  <c r="J562" i="6" l="1"/>
  <c r="J562" i="7"/>
  <c r="K562" i="6"/>
  <c r="K562" i="7"/>
  <c r="P561" i="7"/>
  <c r="L562" i="6"/>
  <c r="L562" i="7"/>
  <c r="P562" i="7" s="1"/>
  <c r="U250" i="7"/>
  <c r="V250" i="7"/>
  <c r="D582" i="6"/>
  <c r="D582" i="7"/>
  <c r="T251" i="7"/>
  <c r="R251" i="7"/>
  <c r="S251" i="7"/>
  <c r="Q251" i="7"/>
  <c r="C571" i="6"/>
  <c r="C571" i="7"/>
  <c r="M571" i="7" s="1"/>
  <c r="G251" i="4"/>
  <c r="H251" i="4" s="1"/>
  <c r="E251" i="6"/>
  <c r="G563" i="5"/>
  <c r="F563" i="5"/>
  <c r="H563" i="5"/>
  <c r="E583" i="4"/>
  <c r="C584" i="4"/>
  <c r="E252" i="7"/>
  <c r="N252" i="7" s="1"/>
  <c r="H572" i="3"/>
  <c r="I572" i="3" s="1"/>
  <c r="F573" i="3"/>
  <c r="G573" i="3"/>
  <c r="L563" i="6" l="1"/>
  <c r="L563" i="7"/>
  <c r="K563" i="6"/>
  <c r="K563" i="7"/>
  <c r="J563" i="6"/>
  <c r="J563" i="7"/>
  <c r="D583" i="6"/>
  <c r="D583" i="7"/>
  <c r="U251" i="7"/>
  <c r="V251" i="7"/>
  <c r="S252" i="7"/>
  <c r="Q252" i="7"/>
  <c r="R252" i="7"/>
  <c r="T252" i="7"/>
  <c r="C572" i="6"/>
  <c r="C572" i="7"/>
  <c r="M572" i="7" s="1"/>
  <c r="G252" i="4"/>
  <c r="H252" i="4" s="1"/>
  <c r="E252" i="6"/>
  <c r="G564" i="5"/>
  <c r="F564" i="5"/>
  <c r="H564" i="5"/>
  <c r="E584" i="4"/>
  <c r="C585" i="4"/>
  <c r="E253" i="7"/>
  <c r="N253" i="7" s="1"/>
  <c r="G574" i="3"/>
  <c r="F574" i="3"/>
  <c r="H573" i="3"/>
  <c r="I573" i="3" s="1"/>
  <c r="L564" i="6" l="1"/>
  <c r="L564" i="7"/>
  <c r="J564" i="6"/>
  <c r="J564" i="7"/>
  <c r="P563" i="7"/>
  <c r="K564" i="6"/>
  <c r="K564" i="7"/>
  <c r="D584" i="6"/>
  <c r="D584" i="7"/>
  <c r="U252" i="7"/>
  <c r="V252" i="7"/>
  <c r="S253" i="7"/>
  <c r="R253" i="7"/>
  <c r="T253" i="7"/>
  <c r="Q253" i="7"/>
  <c r="C573" i="6"/>
  <c r="C573" i="7"/>
  <c r="M573" i="7" s="1"/>
  <c r="G253" i="4"/>
  <c r="H253" i="4" s="1"/>
  <c r="E253" i="6"/>
  <c r="F565" i="5"/>
  <c r="H565" i="5"/>
  <c r="G565" i="5"/>
  <c r="E585" i="4"/>
  <c r="C586" i="4"/>
  <c r="E254" i="7"/>
  <c r="N254" i="7" s="1"/>
  <c r="F575" i="3"/>
  <c r="H574" i="3"/>
  <c r="I574" i="3" s="1"/>
  <c r="G575" i="3"/>
  <c r="K565" i="6" l="1"/>
  <c r="K565" i="7"/>
  <c r="J565" i="6"/>
  <c r="J565" i="7"/>
  <c r="L565" i="6"/>
  <c r="L565" i="7"/>
  <c r="P565" i="7" s="1"/>
  <c r="P564" i="7"/>
  <c r="D585" i="6"/>
  <c r="D585" i="7"/>
  <c r="U253" i="7"/>
  <c r="V253" i="7"/>
  <c r="R254" i="7"/>
  <c r="T254" i="7"/>
  <c r="Q254" i="7"/>
  <c r="S254" i="7"/>
  <c r="C574" i="6"/>
  <c r="C574" i="7"/>
  <c r="M574" i="7" s="1"/>
  <c r="G254" i="4"/>
  <c r="H254" i="4" s="1"/>
  <c r="E254" i="6"/>
  <c r="G566" i="5"/>
  <c r="F566" i="5"/>
  <c r="H566" i="5"/>
  <c r="E586" i="4"/>
  <c r="C587" i="4"/>
  <c r="E255" i="7"/>
  <c r="N255" i="7" s="1"/>
  <c r="G576" i="3"/>
  <c r="H575" i="3"/>
  <c r="I575" i="3" s="1"/>
  <c r="F576" i="3"/>
  <c r="K566" i="6" l="1"/>
  <c r="K566" i="7"/>
  <c r="L566" i="6"/>
  <c r="L566" i="7"/>
  <c r="J566" i="6"/>
  <c r="J566" i="7"/>
  <c r="U254" i="7"/>
  <c r="V254" i="7"/>
  <c r="D586" i="6"/>
  <c r="D586" i="7"/>
  <c r="S255" i="7"/>
  <c r="Q255" i="7"/>
  <c r="T255" i="7"/>
  <c r="R255" i="7"/>
  <c r="C575" i="6"/>
  <c r="C575" i="7"/>
  <c r="M575" i="7" s="1"/>
  <c r="G255" i="4"/>
  <c r="H255" i="4" s="1"/>
  <c r="E255" i="6"/>
  <c r="G567" i="5"/>
  <c r="F567" i="5"/>
  <c r="H567" i="5"/>
  <c r="E587" i="4"/>
  <c r="C588" i="4"/>
  <c r="E256" i="7"/>
  <c r="N256" i="7" s="1"/>
  <c r="F577" i="3"/>
  <c r="H576" i="3"/>
  <c r="G577" i="3"/>
  <c r="I576" i="3"/>
  <c r="L567" i="6" l="1"/>
  <c r="L567" i="7"/>
  <c r="K567" i="6"/>
  <c r="K567" i="7"/>
  <c r="P566" i="7"/>
  <c r="J567" i="6"/>
  <c r="J567" i="7"/>
  <c r="D587" i="6"/>
  <c r="D587" i="7"/>
  <c r="U255" i="7"/>
  <c r="V255" i="7"/>
  <c r="S256" i="7"/>
  <c r="R256" i="7"/>
  <c r="Q256" i="7"/>
  <c r="T256" i="7"/>
  <c r="C576" i="6"/>
  <c r="C576" i="7"/>
  <c r="M576" i="7" s="1"/>
  <c r="G256" i="4"/>
  <c r="H256" i="4" s="1"/>
  <c r="E256" i="6"/>
  <c r="H568" i="5"/>
  <c r="G568" i="5"/>
  <c r="F568" i="5"/>
  <c r="E588" i="4"/>
  <c r="C589" i="4"/>
  <c r="E257" i="7"/>
  <c r="N257" i="7" s="1"/>
  <c r="G578" i="3"/>
  <c r="H577" i="3"/>
  <c r="I577" i="3" s="1"/>
  <c r="F578" i="3"/>
  <c r="K568" i="6" l="1"/>
  <c r="K568" i="7"/>
  <c r="J568" i="6"/>
  <c r="J568" i="7"/>
  <c r="P567" i="7"/>
  <c r="L568" i="6"/>
  <c r="L568" i="7"/>
  <c r="P568" i="7" s="1"/>
  <c r="U256" i="7"/>
  <c r="V256" i="7"/>
  <c r="D588" i="6"/>
  <c r="D588" i="7"/>
  <c r="Q257" i="7"/>
  <c r="R257" i="7"/>
  <c r="T257" i="7"/>
  <c r="S257" i="7"/>
  <c r="C577" i="6"/>
  <c r="C577" i="7"/>
  <c r="M577" i="7" s="1"/>
  <c r="G257" i="4"/>
  <c r="H257" i="4" s="1"/>
  <c r="E257" i="6"/>
  <c r="H569" i="5"/>
  <c r="F569" i="5"/>
  <c r="G569" i="5"/>
  <c r="E589" i="4"/>
  <c r="C590" i="4"/>
  <c r="E258" i="7"/>
  <c r="N258" i="7" s="1"/>
  <c r="G579" i="3"/>
  <c r="F579" i="3"/>
  <c r="H578" i="3"/>
  <c r="I578" i="3" s="1"/>
  <c r="K569" i="6" l="1"/>
  <c r="K569" i="7"/>
  <c r="J569" i="6"/>
  <c r="J569" i="7"/>
  <c r="L569" i="6"/>
  <c r="L569" i="7"/>
  <c r="P569" i="7" s="1"/>
  <c r="V257" i="7"/>
  <c r="U257" i="7"/>
  <c r="D589" i="6"/>
  <c r="D589" i="7"/>
  <c r="Q258" i="7"/>
  <c r="T258" i="7"/>
  <c r="R258" i="7"/>
  <c r="S258" i="7"/>
  <c r="C578" i="6"/>
  <c r="C578" i="7"/>
  <c r="M578" i="7" s="1"/>
  <c r="G258" i="4"/>
  <c r="H258" i="4" s="1"/>
  <c r="E258" i="6"/>
  <c r="G570" i="5"/>
  <c r="F570" i="5"/>
  <c r="H570" i="5"/>
  <c r="E590" i="4"/>
  <c r="C591" i="4"/>
  <c r="E259" i="7"/>
  <c r="N259" i="7" s="1"/>
  <c r="H579" i="3"/>
  <c r="F580" i="3"/>
  <c r="I579" i="3"/>
  <c r="G580" i="3"/>
  <c r="L570" i="6" l="1"/>
  <c r="L570" i="7"/>
  <c r="K570" i="6"/>
  <c r="K570" i="7"/>
  <c r="J570" i="6"/>
  <c r="J570" i="7"/>
  <c r="D590" i="6"/>
  <c r="D590" i="7"/>
  <c r="V258" i="7"/>
  <c r="U258" i="7"/>
  <c r="R259" i="7"/>
  <c r="S259" i="7"/>
  <c r="Q259" i="7"/>
  <c r="T259" i="7"/>
  <c r="C579" i="6"/>
  <c r="C579" i="7"/>
  <c r="M579" i="7" s="1"/>
  <c r="G259" i="4"/>
  <c r="H259" i="4" s="1"/>
  <c r="E259" i="6"/>
  <c r="H571" i="5"/>
  <c r="F571" i="5"/>
  <c r="G571" i="5"/>
  <c r="E591" i="4"/>
  <c r="C592" i="4"/>
  <c r="E260" i="7"/>
  <c r="N260" i="7" s="1"/>
  <c r="G581" i="3"/>
  <c r="F581" i="3"/>
  <c r="H580" i="3"/>
  <c r="I580" i="3" s="1"/>
  <c r="J571" i="6" l="1"/>
  <c r="J571" i="7"/>
  <c r="L571" i="6"/>
  <c r="L571" i="7"/>
  <c r="P570" i="7"/>
  <c r="K571" i="6"/>
  <c r="K571" i="7"/>
  <c r="D591" i="6"/>
  <c r="D591" i="7"/>
  <c r="V259" i="7"/>
  <c r="U259" i="7"/>
  <c r="S260" i="7"/>
  <c r="T260" i="7"/>
  <c r="R260" i="7"/>
  <c r="Q260" i="7"/>
  <c r="C580" i="6"/>
  <c r="C580" i="7"/>
  <c r="M580" i="7" s="1"/>
  <c r="G260" i="4"/>
  <c r="H260" i="4" s="1"/>
  <c r="E260" i="6"/>
  <c r="F572" i="5"/>
  <c r="H572" i="5"/>
  <c r="G572" i="5"/>
  <c r="E592" i="4"/>
  <c r="C593" i="4"/>
  <c r="E261" i="7"/>
  <c r="N261" i="7" s="1"/>
  <c r="H581" i="3"/>
  <c r="F582" i="3"/>
  <c r="G582" i="3"/>
  <c r="I581" i="3"/>
  <c r="L572" i="6" l="1"/>
  <c r="L572" i="7"/>
  <c r="K572" i="6"/>
  <c r="K572" i="7"/>
  <c r="J572" i="6"/>
  <c r="J572" i="7"/>
  <c r="P571" i="7"/>
  <c r="D592" i="6"/>
  <c r="D592" i="7"/>
  <c r="U260" i="7"/>
  <c r="V260" i="7"/>
  <c r="T261" i="7"/>
  <c r="R261" i="7"/>
  <c r="S261" i="7"/>
  <c r="Q261" i="7"/>
  <c r="C581" i="6"/>
  <c r="C581" i="7"/>
  <c r="M581" i="7" s="1"/>
  <c r="G261" i="4"/>
  <c r="H261" i="4" s="1"/>
  <c r="E261" i="6"/>
  <c r="G573" i="5"/>
  <c r="F573" i="5"/>
  <c r="H573" i="5"/>
  <c r="E593" i="4"/>
  <c r="C594" i="4"/>
  <c r="E262" i="7"/>
  <c r="N262" i="7" s="1"/>
  <c r="H582" i="3"/>
  <c r="F583" i="3"/>
  <c r="G583" i="3"/>
  <c r="I582" i="3"/>
  <c r="L573" i="6" l="1"/>
  <c r="L573" i="7"/>
  <c r="J573" i="6"/>
  <c r="J573" i="7"/>
  <c r="P572" i="7"/>
  <c r="K573" i="6"/>
  <c r="K573" i="7"/>
  <c r="U261" i="7"/>
  <c r="V261" i="7"/>
  <c r="D593" i="6"/>
  <c r="D593" i="7"/>
  <c r="S262" i="7"/>
  <c r="T262" i="7"/>
  <c r="Q262" i="7"/>
  <c r="R262" i="7"/>
  <c r="C582" i="6"/>
  <c r="C582" i="7"/>
  <c r="M582" i="7" s="1"/>
  <c r="G262" i="4"/>
  <c r="H262" i="4" s="1"/>
  <c r="E262" i="6"/>
  <c r="F574" i="5"/>
  <c r="H574" i="5"/>
  <c r="G574" i="5"/>
  <c r="E594" i="4"/>
  <c r="C595" i="4"/>
  <c r="E263" i="7"/>
  <c r="N263" i="7" s="1"/>
  <c r="G584" i="3"/>
  <c r="H583" i="3"/>
  <c r="I583" i="3" s="1"/>
  <c r="F584" i="3"/>
  <c r="J574" i="6" l="1"/>
  <c r="J574" i="7"/>
  <c r="K574" i="6"/>
  <c r="K574" i="7"/>
  <c r="L574" i="6"/>
  <c r="L574" i="7"/>
  <c r="P574" i="7" s="1"/>
  <c r="P573" i="7"/>
  <c r="D594" i="6"/>
  <c r="D594" i="7"/>
  <c r="V262" i="7"/>
  <c r="U262" i="7"/>
  <c r="S263" i="7"/>
  <c r="R263" i="7"/>
  <c r="Q263" i="7"/>
  <c r="T263" i="7"/>
  <c r="C583" i="6"/>
  <c r="C583" i="7"/>
  <c r="M583" i="7" s="1"/>
  <c r="G263" i="4"/>
  <c r="H263" i="4" s="1"/>
  <c r="E263" i="6"/>
  <c r="H575" i="5"/>
  <c r="G575" i="5"/>
  <c r="F575" i="5"/>
  <c r="E595" i="4"/>
  <c r="C596" i="4"/>
  <c r="E264" i="7"/>
  <c r="N264" i="7" s="1"/>
  <c r="F585" i="3"/>
  <c r="H584" i="3"/>
  <c r="I584" i="3" s="1"/>
  <c r="G585" i="3"/>
  <c r="J575" i="6" l="1"/>
  <c r="J575" i="7"/>
  <c r="K575" i="6"/>
  <c r="K575" i="7"/>
  <c r="L575" i="6"/>
  <c r="L575" i="7"/>
  <c r="D595" i="6"/>
  <c r="D595" i="7"/>
  <c r="V263" i="7"/>
  <c r="U263" i="7"/>
  <c r="Q264" i="7"/>
  <c r="R264" i="7"/>
  <c r="S264" i="7"/>
  <c r="T264" i="7"/>
  <c r="C584" i="6"/>
  <c r="C584" i="7"/>
  <c r="M584" i="7" s="1"/>
  <c r="G264" i="4"/>
  <c r="H264" i="4" s="1"/>
  <c r="E264" i="6"/>
  <c r="G576" i="5"/>
  <c r="F576" i="5"/>
  <c r="H576" i="5"/>
  <c r="E596" i="4"/>
  <c r="C597" i="4"/>
  <c r="E265" i="7"/>
  <c r="N265" i="7" s="1"/>
  <c r="G586" i="3"/>
  <c r="F586" i="3"/>
  <c r="H585" i="3"/>
  <c r="I585" i="3" s="1"/>
  <c r="P575" i="7" l="1"/>
  <c r="J576" i="6"/>
  <c r="J576" i="7"/>
  <c r="L576" i="6"/>
  <c r="L576" i="7"/>
  <c r="K576" i="6"/>
  <c r="K576" i="7"/>
  <c r="D596" i="6"/>
  <c r="D596" i="7"/>
  <c r="V264" i="7"/>
  <c r="U264" i="7"/>
  <c r="S265" i="7"/>
  <c r="T265" i="7"/>
  <c r="Q265" i="7"/>
  <c r="R265" i="7"/>
  <c r="C585" i="6"/>
  <c r="C585" i="7"/>
  <c r="M585" i="7" s="1"/>
  <c r="G265" i="4"/>
  <c r="H265" i="4" s="1"/>
  <c r="E265" i="6"/>
  <c r="G577" i="5"/>
  <c r="H577" i="5"/>
  <c r="F577" i="5"/>
  <c r="E597" i="4"/>
  <c r="C598" i="4"/>
  <c r="E266" i="7"/>
  <c r="N266" i="7" s="1"/>
  <c r="H586" i="3"/>
  <c r="F587" i="3"/>
  <c r="I586" i="3"/>
  <c r="G587" i="3"/>
  <c r="P576" i="7" l="1"/>
  <c r="L577" i="6"/>
  <c r="L577" i="7"/>
  <c r="J577" i="6"/>
  <c r="J577" i="7"/>
  <c r="K577" i="6"/>
  <c r="K577" i="7"/>
  <c r="D597" i="6"/>
  <c r="D597" i="7"/>
  <c r="U265" i="7"/>
  <c r="V265" i="7"/>
  <c r="R266" i="7"/>
  <c r="T266" i="7"/>
  <c r="S266" i="7"/>
  <c r="Q266" i="7"/>
  <c r="C586" i="6"/>
  <c r="C586" i="7"/>
  <c r="M586" i="7" s="1"/>
  <c r="G266" i="4"/>
  <c r="H266" i="4" s="1"/>
  <c r="E266" i="6"/>
  <c r="H578" i="5"/>
  <c r="G578" i="5"/>
  <c r="F578" i="5"/>
  <c r="E598" i="4"/>
  <c r="C599" i="4"/>
  <c r="E267" i="7"/>
  <c r="N267" i="7" s="1"/>
  <c r="G588" i="3"/>
  <c r="H587" i="3"/>
  <c r="I587" i="3" s="1"/>
  <c r="F588" i="3"/>
  <c r="J578" i="6" l="1"/>
  <c r="J578" i="7"/>
  <c r="K578" i="6"/>
  <c r="K578" i="7"/>
  <c r="P577" i="7"/>
  <c r="L578" i="6"/>
  <c r="L578" i="7"/>
  <c r="P578" i="7" s="1"/>
  <c r="D598" i="6"/>
  <c r="D598" i="7"/>
  <c r="V266" i="7"/>
  <c r="U266" i="7"/>
  <c r="S267" i="7"/>
  <c r="R267" i="7"/>
  <c r="T267" i="7"/>
  <c r="Q267" i="7"/>
  <c r="C587" i="6"/>
  <c r="C587" i="7"/>
  <c r="M587" i="7" s="1"/>
  <c r="G267" i="4"/>
  <c r="H267" i="4" s="1"/>
  <c r="E267" i="6"/>
  <c r="G579" i="5"/>
  <c r="F579" i="5"/>
  <c r="H579" i="5"/>
  <c r="E599" i="4"/>
  <c r="C600" i="4"/>
  <c r="E268" i="7"/>
  <c r="N268" i="7" s="1"/>
  <c r="F589" i="3"/>
  <c r="H588" i="3"/>
  <c r="G589" i="3"/>
  <c r="I588" i="3"/>
  <c r="K579" i="6" l="1"/>
  <c r="K579" i="7"/>
  <c r="J579" i="6"/>
  <c r="J579" i="7"/>
  <c r="L579" i="6"/>
  <c r="L579" i="7"/>
  <c r="P579" i="7" s="1"/>
  <c r="V267" i="7"/>
  <c r="U267" i="7"/>
  <c r="D599" i="6"/>
  <c r="D599" i="7"/>
  <c r="R268" i="7"/>
  <c r="Q268" i="7"/>
  <c r="S268" i="7"/>
  <c r="T268" i="7"/>
  <c r="C588" i="6"/>
  <c r="C588" i="7"/>
  <c r="M588" i="7" s="1"/>
  <c r="G268" i="4"/>
  <c r="H268" i="4" s="1"/>
  <c r="E268" i="6"/>
  <c r="H580" i="5"/>
  <c r="G580" i="5"/>
  <c r="F580" i="5"/>
  <c r="E600" i="4"/>
  <c r="C601" i="4"/>
  <c r="E269" i="7"/>
  <c r="N269" i="7" s="1"/>
  <c r="G590" i="3"/>
  <c r="F590" i="3"/>
  <c r="H589" i="3"/>
  <c r="I589" i="3" s="1"/>
  <c r="K580" i="6" l="1"/>
  <c r="K580" i="7"/>
  <c r="L580" i="6"/>
  <c r="L580" i="7"/>
  <c r="J580" i="6"/>
  <c r="J580" i="7"/>
  <c r="D600" i="6"/>
  <c r="D600" i="7"/>
  <c r="V268" i="7"/>
  <c r="U268" i="7"/>
  <c r="R269" i="7"/>
  <c r="T269" i="7"/>
  <c r="Q269" i="7"/>
  <c r="S269" i="7"/>
  <c r="C589" i="6"/>
  <c r="C589" i="7"/>
  <c r="M589" i="7" s="1"/>
  <c r="G269" i="4"/>
  <c r="H269" i="4" s="1"/>
  <c r="E269" i="6"/>
  <c r="F581" i="5"/>
  <c r="H581" i="5"/>
  <c r="G581" i="5"/>
  <c r="E601" i="4"/>
  <c r="C602" i="4"/>
  <c r="E270" i="7"/>
  <c r="N270" i="7" s="1"/>
  <c r="H590" i="3"/>
  <c r="F591" i="3"/>
  <c r="I590" i="3"/>
  <c r="G591" i="3"/>
  <c r="K581" i="6" l="1"/>
  <c r="K581" i="7"/>
  <c r="J581" i="6"/>
  <c r="J581" i="7"/>
  <c r="L581" i="6"/>
  <c r="L581" i="7"/>
  <c r="P581" i="7" s="1"/>
  <c r="P580" i="7"/>
  <c r="U269" i="7"/>
  <c r="V269" i="7"/>
  <c r="D601" i="6"/>
  <c r="D601" i="7"/>
  <c r="R270" i="7"/>
  <c r="Q270" i="7"/>
  <c r="S270" i="7"/>
  <c r="T270" i="7"/>
  <c r="C590" i="6"/>
  <c r="C590" i="7"/>
  <c r="M590" i="7" s="1"/>
  <c r="G270" i="4"/>
  <c r="H270" i="4" s="1"/>
  <c r="E270" i="6"/>
  <c r="G582" i="5"/>
  <c r="F582" i="5"/>
  <c r="H582" i="5"/>
  <c r="E602" i="4"/>
  <c r="C603" i="4"/>
  <c r="E271" i="7"/>
  <c r="N271" i="7" s="1"/>
  <c r="H591" i="3"/>
  <c r="F592" i="3"/>
  <c r="I591" i="3"/>
  <c r="G592" i="3"/>
  <c r="K582" i="6" l="1"/>
  <c r="K582" i="7"/>
  <c r="L582" i="6"/>
  <c r="L582" i="7"/>
  <c r="J582" i="6"/>
  <c r="J582" i="7"/>
  <c r="D602" i="6"/>
  <c r="D602" i="7"/>
  <c r="U270" i="7"/>
  <c r="V270" i="7"/>
  <c r="Q271" i="7"/>
  <c r="S271" i="7"/>
  <c r="R271" i="7"/>
  <c r="T271" i="7"/>
  <c r="C591" i="6"/>
  <c r="C591" i="7"/>
  <c r="M591" i="7" s="1"/>
  <c r="G271" i="4"/>
  <c r="H271" i="4" s="1"/>
  <c r="E271" i="6"/>
  <c r="F583" i="5"/>
  <c r="G583" i="5"/>
  <c r="H583" i="5"/>
  <c r="E603" i="4"/>
  <c r="C604" i="4"/>
  <c r="E272" i="7"/>
  <c r="N272" i="7" s="1"/>
  <c r="G593" i="3"/>
  <c r="H592" i="3"/>
  <c r="I592" i="3" s="1"/>
  <c r="F593" i="3"/>
  <c r="L583" i="6" l="1"/>
  <c r="L583" i="7"/>
  <c r="K583" i="6"/>
  <c r="K583" i="7"/>
  <c r="P582" i="7"/>
  <c r="J583" i="6"/>
  <c r="J583" i="7"/>
  <c r="D603" i="6"/>
  <c r="D603" i="7"/>
  <c r="U271" i="7"/>
  <c r="V271" i="7"/>
  <c r="T272" i="7"/>
  <c r="Q272" i="7"/>
  <c r="S272" i="7"/>
  <c r="R272" i="7"/>
  <c r="C592" i="6"/>
  <c r="C592" i="7"/>
  <c r="M592" i="7" s="1"/>
  <c r="G272" i="4"/>
  <c r="H272" i="4" s="1"/>
  <c r="E272" i="6"/>
  <c r="H584" i="5"/>
  <c r="G584" i="5"/>
  <c r="F584" i="5"/>
  <c r="E604" i="4"/>
  <c r="C605" i="4"/>
  <c r="E273" i="7"/>
  <c r="N273" i="7" s="1"/>
  <c r="G594" i="3"/>
  <c r="H593" i="3"/>
  <c r="I593" i="3" s="1"/>
  <c r="F594" i="3"/>
  <c r="J584" i="6" l="1"/>
  <c r="J584" i="7"/>
  <c r="L584" i="6"/>
  <c r="L584" i="7"/>
  <c r="P583" i="7"/>
  <c r="K584" i="6"/>
  <c r="K584" i="7"/>
  <c r="D604" i="6"/>
  <c r="D604" i="7"/>
  <c r="V272" i="7"/>
  <c r="U272" i="7"/>
  <c r="S273" i="7"/>
  <c r="Q273" i="7"/>
  <c r="R273" i="7"/>
  <c r="T273" i="7"/>
  <c r="C593" i="6"/>
  <c r="C593" i="7"/>
  <c r="M593" i="7" s="1"/>
  <c r="G273" i="4"/>
  <c r="H273" i="4" s="1"/>
  <c r="E273" i="6"/>
  <c r="G585" i="5"/>
  <c r="F585" i="5"/>
  <c r="H585" i="5"/>
  <c r="E605" i="4"/>
  <c r="C606" i="4"/>
  <c r="E274" i="7"/>
  <c r="N274" i="7" s="1"/>
  <c r="H594" i="3"/>
  <c r="F595" i="3"/>
  <c r="I594" i="3"/>
  <c r="G595" i="3"/>
  <c r="P584" i="7" l="1"/>
  <c r="K585" i="6"/>
  <c r="K585" i="7"/>
  <c r="L585" i="6"/>
  <c r="L585" i="7"/>
  <c r="J585" i="6"/>
  <c r="J585" i="7"/>
  <c r="D605" i="6"/>
  <c r="D605" i="7"/>
  <c r="U273" i="7"/>
  <c r="V273" i="7"/>
  <c r="Q274" i="7"/>
  <c r="S274" i="7"/>
  <c r="R274" i="7"/>
  <c r="T274" i="7"/>
  <c r="C594" i="6"/>
  <c r="C594" i="7"/>
  <c r="M594" i="7" s="1"/>
  <c r="G274" i="4"/>
  <c r="H274" i="4" s="1"/>
  <c r="E274" i="6"/>
  <c r="H586" i="5"/>
  <c r="G586" i="5"/>
  <c r="F586" i="5"/>
  <c r="E606" i="4"/>
  <c r="C607" i="4"/>
  <c r="E275" i="7"/>
  <c r="N275" i="7" s="1"/>
  <c r="F596" i="3"/>
  <c r="H595" i="3"/>
  <c r="I595" i="3" s="1"/>
  <c r="G596" i="3"/>
  <c r="J586" i="6" l="1"/>
  <c r="J586" i="7"/>
  <c r="K586" i="6"/>
  <c r="K586" i="7"/>
  <c r="L586" i="6"/>
  <c r="L586" i="7"/>
  <c r="P586" i="7" s="1"/>
  <c r="P585" i="7"/>
  <c r="D606" i="6"/>
  <c r="D606" i="7"/>
  <c r="U274" i="7"/>
  <c r="V274" i="7"/>
  <c r="S275" i="7"/>
  <c r="Q275" i="7"/>
  <c r="T275" i="7"/>
  <c r="R275" i="7"/>
  <c r="C595" i="6"/>
  <c r="C595" i="7"/>
  <c r="M595" i="7" s="1"/>
  <c r="G275" i="4"/>
  <c r="H275" i="4" s="1"/>
  <c r="E275" i="6"/>
  <c r="G587" i="5"/>
  <c r="F587" i="5"/>
  <c r="H587" i="5"/>
  <c r="E607" i="4"/>
  <c r="C608" i="4"/>
  <c r="E276" i="7"/>
  <c r="N276" i="7" s="1"/>
  <c r="G597" i="3"/>
  <c r="H596" i="3"/>
  <c r="I596" i="3" s="1"/>
  <c r="F597" i="3"/>
  <c r="K587" i="6" l="1"/>
  <c r="K587" i="7"/>
  <c r="L587" i="6"/>
  <c r="L587" i="7"/>
  <c r="J587" i="6"/>
  <c r="J587" i="7"/>
  <c r="D607" i="6"/>
  <c r="D607" i="7"/>
  <c r="V275" i="7"/>
  <c r="U275" i="7"/>
  <c r="S276" i="7"/>
  <c r="R276" i="7"/>
  <c r="T276" i="7"/>
  <c r="Q276" i="7"/>
  <c r="C596" i="6"/>
  <c r="C596" i="7"/>
  <c r="M596" i="7" s="1"/>
  <c r="G276" i="4"/>
  <c r="H276" i="4" s="1"/>
  <c r="E276" i="6"/>
  <c r="G588" i="5"/>
  <c r="F588" i="5"/>
  <c r="H588" i="5"/>
  <c r="E608" i="4"/>
  <c r="C609" i="4"/>
  <c r="E277" i="7"/>
  <c r="N277" i="7" s="1"/>
  <c r="F598" i="3"/>
  <c r="H597" i="3"/>
  <c r="G598" i="3"/>
  <c r="I597" i="3"/>
  <c r="K588" i="6" l="1"/>
  <c r="K588" i="7"/>
  <c r="L588" i="6"/>
  <c r="L588" i="7"/>
  <c r="P587" i="7"/>
  <c r="J588" i="6"/>
  <c r="J588" i="7"/>
  <c r="V276" i="7"/>
  <c r="U276" i="7"/>
  <c r="D608" i="6"/>
  <c r="D608" i="7"/>
  <c r="R277" i="7"/>
  <c r="T277" i="7"/>
  <c r="Q277" i="7"/>
  <c r="S277" i="7"/>
  <c r="C597" i="6"/>
  <c r="C597" i="7"/>
  <c r="M597" i="7" s="1"/>
  <c r="G277" i="4"/>
  <c r="H277" i="4" s="1"/>
  <c r="E277" i="6"/>
  <c r="H589" i="5"/>
  <c r="G589" i="5"/>
  <c r="F589" i="5"/>
  <c r="E609" i="4"/>
  <c r="C610" i="4"/>
  <c r="E278" i="7"/>
  <c r="N278" i="7" s="1"/>
  <c r="G599" i="3"/>
  <c r="H598" i="3"/>
  <c r="I598" i="3" s="1"/>
  <c r="F599" i="3"/>
  <c r="K589" i="6" l="1"/>
  <c r="K589" i="7"/>
  <c r="J589" i="6"/>
  <c r="J589" i="7"/>
  <c r="P588" i="7"/>
  <c r="L589" i="6"/>
  <c r="L589" i="7"/>
  <c r="P589" i="7" s="1"/>
  <c r="V277" i="7"/>
  <c r="U277" i="7"/>
  <c r="D609" i="6"/>
  <c r="D609" i="7"/>
  <c r="T278" i="7"/>
  <c r="S278" i="7"/>
  <c r="R278" i="7"/>
  <c r="Q278" i="7"/>
  <c r="C598" i="6"/>
  <c r="C598" i="7"/>
  <c r="M598" i="7" s="1"/>
  <c r="G278" i="4"/>
  <c r="H278" i="4" s="1"/>
  <c r="E278" i="6"/>
  <c r="F590" i="5"/>
  <c r="H590" i="5"/>
  <c r="G590" i="5"/>
  <c r="E610" i="4"/>
  <c r="C611" i="4"/>
  <c r="E279" i="7"/>
  <c r="N279" i="7" s="1"/>
  <c r="G600" i="3"/>
  <c r="H599" i="3"/>
  <c r="I599" i="3" s="1"/>
  <c r="F600" i="3"/>
  <c r="K590" i="6" l="1"/>
  <c r="K590" i="7"/>
  <c r="L590" i="6"/>
  <c r="L590" i="7"/>
  <c r="J590" i="6"/>
  <c r="J590" i="7"/>
  <c r="D610" i="6"/>
  <c r="D610" i="7"/>
  <c r="V278" i="7"/>
  <c r="U278" i="7"/>
  <c r="S279" i="7"/>
  <c r="R279" i="7"/>
  <c r="Q279" i="7"/>
  <c r="T279" i="7"/>
  <c r="C599" i="6"/>
  <c r="C599" i="7"/>
  <c r="M599" i="7" s="1"/>
  <c r="G279" i="4"/>
  <c r="H279" i="4" s="1"/>
  <c r="E279" i="6"/>
  <c r="G591" i="5"/>
  <c r="F591" i="5"/>
  <c r="H591" i="5"/>
  <c r="E611" i="4"/>
  <c r="C612" i="4"/>
  <c r="E280" i="7"/>
  <c r="N280" i="7" s="1"/>
  <c r="F601" i="3"/>
  <c r="H600" i="3"/>
  <c r="I600" i="3" s="1"/>
  <c r="G601" i="3"/>
  <c r="K591" i="6" l="1"/>
  <c r="K591" i="7"/>
  <c r="L591" i="6"/>
  <c r="L591" i="7"/>
  <c r="J591" i="6"/>
  <c r="J591" i="7"/>
  <c r="P590" i="7"/>
  <c r="V279" i="7"/>
  <c r="U279" i="7"/>
  <c r="Q280" i="7"/>
  <c r="T280" i="7"/>
  <c r="R280" i="7"/>
  <c r="S280" i="7"/>
  <c r="D611" i="6"/>
  <c r="D611" i="7"/>
  <c r="C600" i="6"/>
  <c r="C600" i="7"/>
  <c r="M600" i="7" s="1"/>
  <c r="G280" i="4"/>
  <c r="H280" i="4" s="1"/>
  <c r="E280" i="6"/>
  <c r="H592" i="5"/>
  <c r="G592" i="5"/>
  <c r="F592" i="5"/>
  <c r="E612" i="4"/>
  <c r="C613" i="4"/>
  <c r="E281" i="7"/>
  <c r="N281" i="7" s="1"/>
  <c r="G602" i="3"/>
  <c r="F602" i="3"/>
  <c r="H601" i="3"/>
  <c r="I601" i="3" s="1"/>
  <c r="L592" i="6" l="1"/>
  <c r="L592" i="7"/>
  <c r="J592" i="6"/>
  <c r="J592" i="7"/>
  <c r="K592" i="6"/>
  <c r="K592" i="7"/>
  <c r="P591" i="7"/>
  <c r="D612" i="6"/>
  <c r="D612" i="7"/>
  <c r="V280" i="7"/>
  <c r="U280" i="7"/>
  <c r="S281" i="7"/>
  <c r="Q281" i="7"/>
  <c r="T281" i="7"/>
  <c r="R281" i="7"/>
  <c r="C601" i="6"/>
  <c r="C601" i="7"/>
  <c r="M601" i="7" s="1"/>
  <c r="G281" i="4"/>
  <c r="H281" i="4" s="1"/>
  <c r="E281" i="6"/>
  <c r="H593" i="5"/>
  <c r="G593" i="5"/>
  <c r="F593" i="5"/>
  <c r="E613" i="4"/>
  <c r="C614" i="4"/>
  <c r="E282" i="7"/>
  <c r="N282" i="7" s="1"/>
  <c r="H602" i="3"/>
  <c r="F603" i="3"/>
  <c r="G603" i="3"/>
  <c r="I602" i="3"/>
  <c r="J593" i="6" l="1"/>
  <c r="J593" i="7"/>
  <c r="L593" i="6"/>
  <c r="L593" i="7"/>
  <c r="P592" i="7"/>
  <c r="K593" i="6"/>
  <c r="K593" i="7"/>
  <c r="D613" i="6"/>
  <c r="D613" i="7"/>
  <c r="V281" i="7"/>
  <c r="U281" i="7"/>
  <c r="S282" i="7"/>
  <c r="Q282" i="7"/>
  <c r="T282" i="7"/>
  <c r="R282" i="7"/>
  <c r="C602" i="6"/>
  <c r="C602" i="7"/>
  <c r="M602" i="7" s="1"/>
  <c r="G282" i="4"/>
  <c r="H282" i="4" s="1"/>
  <c r="E282" i="6"/>
  <c r="G594" i="5"/>
  <c r="F594" i="5"/>
  <c r="H594" i="5"/>
  <c r="E614" i="4"/>
  <c r="C615" i="4"/>
  <c r="E283" i="7"/>
  <c r="N283" i="7" s="1"/>
  <c r="G604" i="3"/>
  <c r="F604" i="3"/>
  <c r="H603" i="3"/>
  <c r="I603" i="3" s="1"/>
  <c r="J594" i="6" l="1"/>
  <c r="J594" i="7"/>
  <c r="L594" i="6"/>
  <c r="L594" i="7"/>
  <c r="K594" i="6"/>
  <c r="K594" i="7"/>
  <c r="P593" i="7"/>
  <c r="D614" i="6"/>
  <c r="D614" i="7"/>
  <c r="V282" i="7"/>
  <c r="U282" i="7"/>
  <c r="R283" i="7"/>
  <c r="Q283" i="7"/>
  <c r="S283" i="7"/>
  <c r="T283" i="7"/>
  <c r="C603" i="6"/>
  <c r="C603" i="7"/>
  <c r="M603" i="7" s="1"/>
  <c r="G283" i="4"/>
  <c r="H283" i="4" s="1"/>
  <c r="E283" i="6"/>
  <c r="G595" i="5"/>
  <c r="F595" i="5"/>
  <c r="H595" i="5"/>
  <c r="E615" i="4"/>
  <c r="C616" i="4"/>
  <c r="E284" i="7"/>
  <c r="N284" i="7" s="1"/>
  <c r="F605" i="3"/>
  <c r="H604" i="3"/>
  <c r="I604" i="3" s="1"/>
  <c r="G605" i="3"/>
  <c r="K595" i="6" l="1"/>
  <c r="K595" i="7"/>
  <c r="L595" i="6"/>
  <c r="L595" i="7"/>
  <c r="J595" i="6"/>
  <c r="J595" i="7"/>
  <c r="P594" i="7"/>
  <c r="D615" i="6"/>
  <c r="D615" i="7"/>
  <c r="U283" i="7"/>
  <c r="V283" i="7"/>
  <c r="T284" i="7"/>
  <c r="R284" i="7"/>
  <c r="Q284" i="7"/>
  <c r="S284" i="7"/>
  <c r="C604" i="6"/>
  <c r="C604" i="7"/>
  <c r="M604" i="7" s="1"/>
  <c r="G284" i="4"/>
  <c r="H284" i="4" s="1"/>
  <c r="E284" i="6"/>
  <c r="H596" i="5"/>
  <c r="G596" i="5"/>
  <c r="F596" i="5"/>
  <c r="E616" i="4"/>
  <c r="C617" i="4"/>
  <c r="E285" i="7"/>
  <c r="N285" i="7" s="1"/>
  <c r="G606" i="3"/>
  <c r="H605" i="3"/>
  <c r="I605" i="3" s="1"/>
  <c r="F606" i="3"/>
  <c r="K596" i="6" l="1"/>
  <c r="K596" i="7"/>
  <c r="L596" i="6"/>
  <c r="L596" i="7"/>
  <c r="P595" i="7"/>
  <c r="J596" i="6"/>
  <c r="J596" i="7"/>
  <c r="U284" i="7"/>
  <c r="V284" i="7"/>
  <c r="D616" i="6"/>
  <c r="D616" i="7"/>
  <c r="T285" i="7"/>
  <c r="R285" i="7"/>
  <c r="S285" i="7"/>
  <c r="Q285" i="7"/>
  <c r="C605" i="6"/>
  <c r="C605" i="7"/>
  <c r="M605" i="7" s="1"/>
  <c r="G285" i="4"/>
  <c r="H285" i="4" s="1"/>
  <c r="E285" i="6"/>
  <c r="G597" i="5"/>
  <c r="F597" i="5"/>
  <c r="H597" i="5"/>
  <c r="E617" i="4"/>
  <c r="C618" i="4"/>
  <c r="E286" i="7"/>
  <c r="N286" i="7" s="1"/>
  <c r="H606" i="3"/>
  <c r="F607" i="3"/>
  <c r="G607" i="3"/>
  <c r="I606" i="3"/>
  <c r="L597" i="6" l="1"/>
  <c r="L597" i="7"/>
  <c r="K597" i="6"/>
  <c r="K597" i="7"/>
  <c r="J597" i="6"/>
  <c r="J597" i="7"/>
  <c r="P596" i="7"/>
  <c r="D617" i="6"/>
  <c r="D617" i="7"/>
  <c r="U285" i="7"/>
  <c r="V285" i="7"/>
  <c r="S286" i="7"/>
  <c r="R286" i="7"/>
  <c r="T286" i="7"/>
  <c r="Q286" i="7"/>
  <c r="C606" i="6"/>
  <c r="C606" i="7"/>
  <c r="M606" i="7" s="1"/>
  <c r="G286" i="4"/>
  <c r="H286" i="4" s="1"/>
  <c r="E286" i="6"/>
  <c r="H598" i="5"/>
  <c r="G598" i="5"/>
  <c r="F598" i="5"/>
  <c r="E618" i="4"/>
  <c r="C619" i="4"/>
  <c r="E287" i="7"/>
  <c r="N287" i="7" s="1"/>
  <c r="H607" i="3"/>
  <c r="F608" i="3"/>
  <c r="I607" i="3"/>
  <c r="G608" i="3"/>
  <c r="K598" i="6" l="1"/>
  <c r="K598" i="7"/>
  <c r="L598" i="6"/>
  <c r="L598" i="7"/>
  <c r="P597" i="7"/>
  <c r="J598" i="6"/>
  <c r="J598" i="7"/>
  <c r="D618" i="6"/>
  <c r="D618" i="7"/>
  <c r="V286" i="7"/>
  <c r="U286" i="7"/>
  <c r="R287" i="7"/>
  <c r="T287" i="7"/>
  <c r="Q287" i="7"/>
  <c r="S287" i="7"/>
  <c r="C607" i="6"/>
  <c r="C607" i="7"/>
  <c r="M607" i="7" s="1"/>
  <c r="G287" i="4"/>
  <c r="H287" i="4" s="1"/>
  <c r="E287" i="6"/>
  <c r="H599" i="5"/>
  <c r="G599" i="5"/>
  <c r="F599" i="5"/>
  <c r="E619" i="4"/>
  <c r="C620" i="4"/>
  <c r="E288" i="7"/>
  <c r="N288" i="7" s="1"/>
  <c r="G609" i="3"/>
  <c r="F609" i="3"/>
  <c r="H608" i="3"/>
  <c r="I608" i="3" s="1"/>
  <c r="J599" i="6" l="1"/>
  <c r="J599" i="7"/>
  <c r="K599" i="6"/>
  <c r="K599" i="7"/>
  <c r="L599" i="6"/>
  <c r="L599" i="7"/>
  <c r="P598" i="7"/>
  <c r="D619" i="6"/>
  <c r="D619" i="7"/>
  <c r="V287" i="7"/>
  <c r="U287" i="7"/>
  <c r="T288" i="7"/>
  <c r="R288" i="7"/>
  <c r="Q288" i="7"/>
  <c r="S288" i="7"/>
  <c r="C608" i="6"/>
  <c r="C608" i="7"/>
  <c r="M608" i="7" s="1"/>
  <c r="G288" i="4"/>
  <c r="H288" i="4" s="1"/>
  <c r="E288" i="6"/>
  <c r="G600" i="5"/>
  <c r="F600" i="5"/>
  <c r="H600" i="5"/>
  <c r="E620" i="4"/>
  <c r="C621" i="4"/>
  <c r="E289" i="7"/>
  <c r="N289" i="7" s="1"/>
  <c r="F610" i="3"/>
  <c r="H609" i="3"/>
  <c r="G610" i="3"/>
  <c r="I609" i="3"/>
  <c r="P599" i="7" l="1"/>
  <c r="K600" i="6"/>
  <c r="K600" i="7"/>
  <c r="L600" i="6"/>
  <c r="L600" i="7"/>
  <c r="J600" i="6"/>
  <c r="J600" i="7"/>
  <c r="U288" i="7"/>
  <c r="V288" i="7"/>
  <c r="D620" i="6"/>
  <c r="D620" i="7"/>
  <c r="Q289" i="7"/>
  <c r="S289" i="7"/>
  <c r="R289" i="7"/>
  <c r="T289" i="7"/>
  <c r="C609" i="6"/>
  <c r="C609" i="7"/>
  <c r="M609" i="7" s="1"/>
  <c r="G289" i="4"/>
  <c r="H289" i="4" s="1"/>
  <c r="E289" i="6"/>
  <c r="F601" i="5"/>
  <c r="H601" i="5"/>
  <c r="G601" i="5"/>
  <c r="E621" i="4"/>
  <c r="C622" i="4"/>
  <c r="E290" i="7"/>
  <c r="N290" i="7" s="1"/>
  <c r="G611" i="3"/>
  <c r="H610" i="3"/>
  <c r="I610" i="3" s="1"/>
  <c r="F611" i="3"/>
  <c r="L601" i="6" l="1"/>
  <c r="L601" i="7"/>
  <c r="K601" i="6"/>
  <c r="K601" i="7"/>
  <c r="J601" i="6"/>
  <c r="J601" i="7"/>
  <c r="P600" i="7"/>
  <c r="D621" i="6"/>
  <c r="D621" i="7"/>
  <c r="V289" i="7"/>
  <c r="U289" i="7"/>
  <c r="S290" i="7"/>
  <c r="R290" i="7"/>
  <c r="Q290" i="7"/>
  <c r="T290" i="7"/>
  <c r="C610" i="6"/>
  <c r="C610" i="7"/>
  <c r="M610" i="7" s="1"/>
  <c r="G290" i="4"/>
  <c r="H290" i="4" s="1"/>
  <c r="E290" i="6"/>
  <c r="F602" i="5"/>
  <c r="G602" i="5"/>
  <c r="H602" i="5"/>
  <c r="E622" i="4"/>
  <c r="C623" i="4"/>
  <c r="E291" i="7"/>
  <c r="N291" i="7" s="1"/>
  <c r="G612" i="3"/>
  <c r="H611" i="3"/>
  <c r="I611" i="3" s="1"/>
  <c r="F612" i="3"/>
  <c r="L602" i="6" l="1"/>
  <c r="L602" i="7"/>
  <c r="P601" i="7"/>
  <c r="K602" i="6"/>
  <c r="K602" i="7"/>
  <c r="J602" i="6"/>
  <c r="J602" i="7"/>
  <c r="D622" i="6"/>
  <c r="D622" i="7"/>
  <c r="V290" i="7"/>
  <c r="U290" i="7"/>
  <c r="T291" i="7"/>
  <c r="R291" i="7"/>
  <c r="Q291" i="7"/>
  <c r="S291" i="7"/>
  <c r="C611" i="6"/>
  <c r="C611" i="7"/>
  <c r="M611" i="7" s="1"/>
  <c r="G291" i="4"/>
  <c r="H291" i="4" s="1"/>
  <c r="E291" i="6"/>
  <c r="G603" i="5"/>
  <c r="F603" i="5"/>
  <c r="H603" i="5"/>
  <c r="E623" i="4"/>
  <c r="C624" i="4"/>
  <c r="E292" i="7"/>
  <c r="N292" i="7" s="1"/>
  <c r="G613" i="3"/>
  <c r="F613" i="3"/>
  <c r="H612" i="3"/>
  <c r="I612" i="3" s="1"/>
  <c r="L603" i="6" l="1"/>
  <c r="L603" i="7"/>
  <c r="J603" i="6"/>
  <c r="J603" i="7"/>
  <c r="P602" i="7"/>
  <c r="K603" i="6"/>
  <c r="K603" i="7"/>
  <c r="D623" i="6"/>
  <c r="D623" i="7"/>
  <c r="V291" i="7"/>
  <c r="U291" i="7"/>
  <c r="S292" i="7"/>
  <c r="T292" i="7"/>
  <c r="R292" i="7"/>
  <c r="Q292" i="7"/>
  <c r="C612" i="6"/>
  <c r="C612" i="7"/>
  <c r="M612" i="7" s="1"/>
  <c r="G292" i="4"/>
  <c r="H292" i="4" s="1"/>
  <c r="E292" i="6"/>
  <c r="H604" i="5"/>
  <c r="G604" i="5"/>
  <c r="F604" i="5"/>
  <c r="E624" i="4"/>
  <c r="C625" i="4"/>
  <c r="E293" i="7"/>
  <c r="N293" i="7" s="1"/>
  <c r="F614" i="3"/>
  <c r="H613" i="3"/>
  <c r="G614" i="3"/>
  <c r="I613" i="3"/>
  <c r="L604" i="6" l="1"/>
  <c r="L604" i="7"/>
  <c r="J604" i="6"/>
  <c r="J604" i="7"/>
  <c r="P603" i="7"/>
  <c r="K604" i="6"/>
  <c r="K604" i="7"/>
  <c r="D624" i="6"/>
  <c r="D624" i="7"/>
  <c r="V292" i="7"/>
  <c r="U292" i="7"/>
  <c r="S293" i="7"/>
  <c r="T293" i="7"/>
  <c r="Q293" i="7"/>
  <c r="R293" i="7"/>
  <c r="C613" i="6"/>
  <c r="C613" i="7"/>
  <c r="M613" i="7" s="1"/>
  <c r="G293" i="4"/>
  <c r="H293" i="4" s="1"/>
  <c r="E293" i="6"/>
  <c r="F605" i="5"/>
  <c r="H605" i="5"/>
  <c r="G605" i="5"/>
  <c r="E625" i="4"/>
  <c r="C626" i="4"/>
  <c r="E294" i="7"/>
  <c r="N294" i="7" s="1"/>
  <c r="G615" i="3"/>
  <c r="H614" i="3"/>
  <c r="I614" i="3" s="1"/>
  <c r="F615" i="3"/>
  <c r="K605" i="6" l="1"/>
  <c r="K605" i="7"/>
  <c r="J605" i="6"/>
  <c r="J605" i="7"/>
  <c r="P604" i="7"/>
  <c r="L605" i="6"/>
  <c r="L605" i="7"/>
  <c r="P605" i="7" s="1"/>
  <c r="D625" i="6"/>
  <c r="D625" i="7"/>
  <c r="V293" i="7"/>
  <c r="U293" i="7"/>
  <c r="T294" i="7"/>
  <c r="Q294" i="7"/>
  <c r="S294" i="7"/>
  <c r="R294" i="7"/>
  <c r="C614" i="6"/>
  <c r="C614" i="7"/>
  <c r="M614" i="7" s="1"/>
  <c r="G294" i="4"/>
  <c r="H294" i="4" s="1"/>
  <c r="E294" i="6"/>
  <c r="G606" i="5"/>
  <c r="F606" i="5"/>
  <c r="H606" i="5"/>
  <c r="E626" i="4"/>
  <c r="C627" i="4"/>
  <c r="E295" i="7"/>
  <c r="N295" i="7" s="1"/>
  <c r="F616" i="3"/>
  <c r="H615" i="3"/>
  <c r="G616" i="3"/>
  <c r="I615" i="3"/>
  <c r="J606" i="6" l="1"/>
  <c r="J606" i="7"/>
  <c r="L606" i="6"/>
  <c r="L606" i="7"/>
  <c r="K606" i="6"/>
  <c r="K606" i="7"/>
  <c r="D626" i="6"/>
  <c r="D626" i="7"/>
  <c r="U294" i="7"/>
  <c r="V294" i="7"/>
  <c r="R295" i="7"/>
  <c r="Q295" i="7"/>
  <c r="T295" i="7"/>
  <c r="S295" i="7"/>
  <c r="C615" i="6"/>
  <c r="C615" i="7"/>
  <c r="M615" i="7" s="1"/>
  <c r="G295" i="4"/>
  <c r="H295" i="4" s="1"/>
  <c r="E295" i="6"/>
  <c r="H607" i="5"/>
  <c r="F607" i="5"/>
  <c r="G607" i="5"/>
  <c r="E627" i="4"/>
  <c r="C628" i="4"/>
  <c r="E296" i="7"/>
  <c r="N296" i="7" s="1"/>
  <c r="G617" i="3"/>
  <c r="H616" i="3"/>
  <c r="I616" i="3" s="1"/>
  <c r="F617" i="3"/>
  <c r="P606" i="7" l="1"/>
  <c r="J607" i="6"/>
  <c r="J607" i="7"/>
  <c r="L607" i="6"/>
  <c r="L607" i="7"/>
  <c r="K607" i="6"/>
  <c r="K607" i="7"/>
  <c r="D627" i="6"/>
  <c r="D627" i="7"/>
  <c r="V295" i="7"/>
  <c r="U295" i="7"/>
  <c r="Q296" i="7"/>
  <c r="R296" i="7"/>
  <c r="S296" i="7"/>
  <c r="T296" i="7"/>
  <c r="C616" i="6"/>
  <c r="C616" i="7"/>
  <c r="M616" i="7" s="1"/>
  <c r="G296" i="4"/>
  <c r="H296" i="4" s="1"/>
  <c r="E296" i="6"/>
  <c r="F608" i="5"/>
  <c r="G608" i="5"/>
  <c r="H608" i="5"/>
  <c r="E628" i="4"/>
  <c r="C629" i="4"/>
  <c r="E297" i="7"/>
  <c r="N297" i="7" s="1"/>
  <c r="F618" i="3"/>
  <c r="H617" i="3"/>
  <c r="I617" i="3" s="1"/>
  <c r="G618" i="3"/>
  <c r="J608" i="6" l="1"/>
  <c r="J608" i="7"/>
  <c r="K608" i="6"/>
  <c r="K608" i="7"/>
  <c r="L608" i="6"/>
  <c r="L608" i="7"/>
  <c r="P608" i="7" s="1"/>
  <c r="P607" i="7"/>
  <c r="S297" i="7"/>
  <c r="Q297" i="7"/>
  <c r="T297" i="7"/>
  <c r="R297" i="7"/>
  <c r="D628" i="6"/>
  <c r="D628" i="7"/>
  <c r="U296" i="7"/>
  <c r="V296" i="7"/>
  <c r="C617" i="6"/>
  <c r="C617" i="7"/>
  <c r="M617" i="7" s="1"/>
  <c r="G297" i="4"/>
  <c r="H297" i="4" s="1"/>
  <c r="E297" i="6"/>
  <c r="G609" i="5"/>
  <c r="F609" i="5"/>
  <c r="H609" i="5"/>
  <c r="E629" i="4"/>
  <c r="C630" i="4"/>
  <c r="E298" i="7"/>
  <c r="N298" i="7" s="1"/>
  <c r="G619" i="3"/>
  <c r="H618" i="3"/>
  <c r="I618" i="3" s="1"/>
  <c r="F619" i="3"/>
  <c r="L609" i="6" l="1"/>
  <c r="L609" i="7"/>
  <c r="K609" i="6"/>
  <c r="K609" i="7"/>
  <c r="J609" i="6"/>
  <c r="J609" i="7"/>
  <c r="U297" i="7"/>
  <c r="V297" i="7"/>
  <c r="D629" i="6"/>
  <c r="D629" i="7"/>
  <c r="T298" i="7"/>
  <c r="Q298" i="7"/>
  <c r="S298" i="7"/>
  <c r="R298" i="7"/>
  <c r="C618" i="6"/>
  <c r="C618" i="7"/>
  <c r="M618" i="7" s="1"/>
  <c r="G298" i="4"/>
  <c r="H298" i="4" s="1"/>
  <c r="E298" i="6"/>
  <c r="H610" i="5"/>
  <c r="G610" i="5"/>
  <c r="F610" i="5"/>
  <c r="E630" i="4"/>
  <c r="C631" i="4"/>
  <c r="E299" i="7"/>
  <c r="N299" i="7" s="1"/>
  <c r="G620" i="3"/>
  <c r="H619" i="3"/>
  <c r="I619" i="3" s="1"/>
  <c r="F620" i="3"/>
  <c r="J610" i="6" l="1"/>
  <c r="J610" i="7"/>
  <c r="K610" i="6"/>
  <c r="K610" i="7"/>
  <c r="P609" i="7"/>
  <c r="L610" i="6"/>
  <c r="L610" i="7"/>
  <c r="P610" i="7" s="1"/>
  <c r="D630" i="6"/>
  <c r="D630" i="7"/>
  <c r="V298" i="7"/>
  <c r="U298" i="7"/>
  <c r="T299" i="7"/>
  <c r="R299" i="7"/>
  <c r="S299" i="7"/>
  <c r="Q299" i="7"/>
  <c r="C619" i="6"/>
  <c r="C619" i="7"/>
  <c r="M619" i="7" s="1"/>
  <c r="G299" i="4"/>
  <c r="H299" i="4" s="1"/>
  <c r="E299" i="6"/>
  <c r="H611" i="5"/>
  <c r="G611" i="5"/>
  <c r="F611" i="5"/>
  <c r="E631" i="4"/>
  <c r="C632" i="4"/>
  <c r="E300" i="7"/>
  <c r="N300" i="7" s="1"/>
  <c r="H620" i="3"/>
  <c r="F621" i="3"/>
  <c r="G621" i="3"/>
  <c r="I620" i="3"/>
  <c r="K611" i="6" l="1"/>
  <c r="K611" i="7"/>
  <c r="J611" i="6"/>
  <c r="J611" i="7"/>
  <c r="L611" i="6"/>
  <c r="L611" i="7"/>
  <c r="P611" i="7" s="1"/>
  <c r="V299" i="7"/>
  <c r="U299" i="7"/>
  <c r="D631" i="6"/>
  <c r="D631" i="7"/>
  <c r="R300" i="7"/>
  <c r="Q300" i="7"/>
  <c r="S300" i="7"/>
  <c r="T300" i="7"/>
  <c r="C620" i="6"/>
  <c r="C620" i="7"/>
  <c r="M620" i="7" s="1"/>
  <c r="G300" i="4"/>
  <c r="H300" i="4" s="1"/>
  <c r="E300" i="6"/>
  <c r="G612" i="5"/>
  <c r="F612" i="5"/>
  <c r="H612" i="5"/>
  <c r="E632" i="4"/>
  <c r="C633" i="4"/>
  <c r="E301" i="7"/>
  <c r="N301" i="7" s="1"/>
  <c r="G622" i="3"/>
  <c r="F622" i="3"/>
  <c r="H621" i="3"/>
  <c r="I621" i="3" s="1"/>
  <c r="J612" i="6" l="1"/>
  <c r="J612" i="7"/>
  <c r="L612" i="6"/>
  <c r="L612" i="7"/>
  <c r="K612" i="6"/>
  <c r="K612" i="7"/>
  <c r="D632" i="6"/>
  <c r="D632" i="7"/>
  <c r="V300" i="7"/>
  <c r="U300" i="7"/>
  <c r="R301" i="7"/>
  <c r="S301" i="7"/>
  <c r="Q301" i="7"/>
  <c r="T301" i="7"/>
  <c r="C621" i="6"/>
  <c r="C621" i="7"/>
  <c r="M621" i="7" s="1"/>
  <c r="G301" i="4"/>
  <c r="H301" i="4" s="1"/>
  <c r="E301" i="6"/>
  <c r="H613" i="5"/>
  <c r="G613" i="5"/>
  <c r="F613" i="5"/>
  <c r="E633" i="4"/>
  <c r="C634" i="4"/>
  <c r="E302" i="7"/>
  <c r="N302" i="7" s="1"/>
  <c r="F623" i="3"/>
  <c r="H622" i="3"/>
  <c r="I622" i="3" s="1"/>
  <c r="G623" i="3"/>
  <c r="K613" i="6" l="1"/>
  <c r="K613" i="7"/>
  <c r="L613" i="6"/>
  <c r="L613" i="7"/>
  <c r="P612" i="7"/>
  <c r="J613" i="6"/>
  <c r="J613" i="7"/>
  <c r="U301" i="7"/>
  <c r="V301" i="7"/>
  <c r="D633" i="6"/>
  <c r="D633" i="7"/>
  <c r="S302" i="7"/>
  <c r="Q302" i="7"/>
  <c r="R302" i="7"/>
  <c r="T302" i="7"/>
  <c r="C622" i="6"/>
  <c r="C622" i="7"/>
  <c r="M622" i="7" s="1"/>
  <c r="G302" i="4"/>
  <c r="H302" i="4" s="1"/>
  <c r="E302" i="6"/>
  <c r="H614" i="5"/>
  <c r="F614" i="5"/>
  <c r="G614" i="5"/>
  <c r="E634" i="4"/>
  <c r="C635" i="4"/>
  <c r="E303" i="7"/>
  <c r="N303" i="7" s="1"/>
  <c r="G624" i="3"/>
  <c r="H623" i="3"/>
  <c r="I623" i="3" s="1"/>
  <c r="F624" i="3"/>
  <c r="L614" i="6" l="1"/>
  <c r="L614" i="7"/>
  <c r="J614" i="6"/>
  <c r="J614" i="7"/>
  <c r="K614" i="6"/>
  <c r="K614" i="7"/>
  <c r="P613" i="7"/>
  <c r="D634" i="6"/>
  <c r="D634" i="7"/>
  <c r="V302" i="7"/>
  <c r="U302" i="7"/>
  <c r="R303" i="7"/>
  <c r="Q303" i="7"/>
  <c r="T303" i="7"/>
  <c r="S303" i="7"/>
  <c r="C623" i="6"/>
  <c r="C623" i="7"/>
  <c r="M623" i="7" s="1"/>
  <c r="G303" i="4"/>
  <c r="H303" i="4" s="1"/>
  <c r="E303" i="6"/>
  <c r="G615" i="5"/>
  <c r="F615" i="5"/>
  <c r="H615" i="5"/>
  <c r="E635" i="4"/>
  <c r="C636" i="4"/>
  <c r="E304" i="7"/>
  <c r="N304" i="7" s="1"/>
  <c r="F625" i="3"/>
  <c r="H624" i="3"/>
  <c r="G625" i="3"/>
  <c r="I624" i="3"/>
  <c r="L615" i="6" l="1"/>
  <c r="L615" i="7"/>
  <c r="J615" i="6"/>
  <c r="J615" i="7"/>
  <c r="P614" i="7"/>
  <c r="K615" i="6"/>
  <c r="K615" i="7"/>
  <c r="D635" i="6"/>
  <c r="D635" i="7"/>
  <c r="U303" i="7"/>
  <c r="V303" i="7"/>
  <c r="S304" i="7"/>
  <c r="Q304" i="7"/>
  <c r="R304" i="7"/>
  <c r="T304" i="7"/>
  <c r="C624" i="6"/>
  <c r="C624" i="7"/>
  <c r="M624" i="7" s="1"/>
  <c r="G304" i="4"/>
  <c r="H304" i="4" s="1"/>
  <c r="E304" i="6"/>
  <c r="F616" i="5"/>
  <c r="H616" i="5"/>
  <c r="G616" i="5"/>
  <c r="E636" i="4"/>
  <c r="C637" i="4"/>
  <c r="E305" i="7"/>
  <c r="N305" i="7" s="1"/>
  <c r="G626" i="3"/>
  <c r="H625" i="3"/>
  <c r="I625" i="3" s="1"/>
  <c r="F626" i="3"/>
  <c r="K616" i="6" l="1"/>
  <c r="K616" i="7"/>
  <c r="J616" i="6"/>
  <c r="J616" i="7"/>
  <c r="P615" i="7"/>
  <c r="L616" i="6"/>
  <c r="L616" i="7"/>
  <c r="P616" i="7" s="1"/>
  <c r="D636" i="6"/>
  <c r="D636" i="7"/>
  <c r="U304" i="7"/>
  <c r="V304" i="7"/>
  <c r="T305" i="7"/>
  <c r="Q305" i="7"/>
  <c r="S305" i="7"/>
  <c r="R305" i="7"/>
  <c r="C625" i="6"/>
  <c r="C625" i="7"/>
  <c r="M625" i="7" s="1"/>
  <c r="G305" i="4"/>
  <c r="H305" i="4" s="1"/>
  <c r="E305" i="6"/>
  <c r="H617" i="5"/>
  <c r="G617" i="5"/>
  <c r="F617" i="5"/>
  <c r="E637" i="4"/>
  <c r="C638" i="4"/>
  <c r="E306" i="7"/>
  <c r="N306" i="7" s="1"/>
  <c r="F627" i="3"/>
  <c r="H626" i="3"/>
  <c r="G627" i="3"/>
  <c r="I626" i="3"/>
  <c r="L617" i="6" l="1"/>
  <c r="L617" i="7"/>
  <c r="J617" i="6"/>
  <c r="J617" i="7"/>
  <c r="K617" i="6"/>
  <c r="K617" i="7"/>
  <c r="D637" i="6"/>
  <c r="D637" i="7"/>
  <c r="V305" i="7"/>
  <c r="U305" i="7"/>
  <c r="R306" i="7"/>
  <c r="T306" i="7"/>
  <c r="Q306" i="7"/>
  <c r="S306" i="7"/>
  <c r="C626" i="6"/>
  <c r="C626" i="7"/>
  <c r="M626" i="7" s="1"/>
  <c r="G306" i="4"/>
  <c r="H306" i="4" s="1"/>
  <c r="E306" i="6"/>
  <c r="G618" i="5"/>
  <c r="F618" i="5"/>
  <c r="H618" i="5"/>
  <c r="E638" i="4"/>
  <c r="C639" i="4"/>
  <c r="E307" i="7"/>
  <c r="N307" i="7" s="1"/>
  <c r="G628" i="3"/>
  <c r="F628" i="3"/>
  <c r="H627" i="3"/>
  <c r="I627" i="3" s="1"/>
  <c r="J618" i="6" l="1"/>
  <c r="J618" i="7"/>
  <c r="P617" i="7"/>
  <c r="L618" i="6"/>
  <c r="L618" i="7"/>
  <c r="K618" i="6"/>
  <c r="K618" i="7"/>
  <c r="V306" i="7"/>
  <c r="U306" i="7"/>
  <c r="D638" i="6"/>
  <c r="D638" i="7"/>
  <c r="S307" i="7"/>
  <c r="Q307" i="7"/>
  <c r="R307" i="7"/>
  <c r="T307" i="7"/>
  <c r="C627" i="6"/>
  <c r="C627" i="7"/>
  <c r="M627" i="7" s="1"/>
  <c r="G307" i="4"/>
  <c r="H307" i="4" s="1"/>
  <c r="E307" i="6"/>
  <c r="F619" i="5"/>
  <c r="H619" i="5"/>
  <c r="G619" i="5"/>
  <c r="E639" i="4"/>
  <c r="C640" i="4"/>
  <c r="E308" i="7"/>
  <c r="N308" i="7" s="1"/>
  <c r="G629" i="3"/>
  <c r="F629" i="3"/>
  <c r="H628" i="3"/>
  <c r="I628" i="3" s="1"/>
  <c r="L619" i="6" l="1"/>
  <c r="L619" i="7"/>
  <c r="K619" i="6"/>
  <c r="K619" i="7"/>
  <c r="J619" i="6"/>
  <c r="J619" i="7"/>
  <c r="P618" i="7"/>
  <c r="D639" i="6"/>
  <c r="D639" i="7"/>
  <c r="V307" i="7"/>
  <c r="U307" i="7"/>
  <c r="T308" i="7"/>
  <c r="R308" i="7"/>
  <c r="Q308" i="7"/>
  <c r="S308" i="7"/>
  <c r="C628" i="6"/>
  <c r="C628" i="7"/>
  <c r="M628" i="7" s="1"/>
  <c r="G308" i="4"/>
  <c r="H308" i="4" s="1"/>
  <c r="E308" i="6"/>
  <c r="H620" i="5"/>
  <c r="G620" i="5"/>
  <c r="F620" i="5"/>
  <c r="E640" i="4"/>
  <c r="C641" i="4"/>
  <c r="E309" i="7"/>
  <c r="N309" i="7" s="1"/>
  <c r="G630" i="3"/>
  <c r="H629" i="3"/>
  <c r="I629" i="3" s="1"/>
  <c r="F630" i="3"/>
  <c r="J620" i="6" l="1"/>
  <c r="J620" i="7"/>
  <c r="L620" i="6"/>
  <c r="L620" i="7"/>
  <c r="P619" i="7"/>
  <c r="K620" i="6"/>
  <c r="K620" i="7"/>
  <c r="V308" i="7"/>
  <c r="U308" i="7"/>
  <c r="D640" i="6"/>
  <c r="D640" i="7"/>
  <c r="T309" i="7"/>
  <c r="Q309" i="7"/>
  <c r="S309" i="7"/>
  <c r="R309" i="7"/>
  <c r="C629" i="6"/>
  <c r="C629" i="7"/>
  <c r="M629" i="7" s="1"/>
  <c r="G309" i="4"/>
  <c r="H309" i="4" s="1"/>
  <c r="E309" i="6"/>
  <c r="G621" i="5"/>
  <c r="F621" i="5"/>
  <c r="H621" i="5"/>
  <c r="E641" i="4"/>
  <c r="C642" i="4"/>
  <c r="E310" i="7"/>
  <c r="N310" i="7" s="1"/>
  <c r="F631" i="3"/>
  <c r="H630" i="3"/>
  <c r="G631" i="3"/>
  <c r="I630" i="3"/>
  <c r="K621" i="6" l="1"/>
  <c r="K621" i="7"/>
  <c r="J621" i="6"/>
  <c r="J621" i="7"/>
  <c r="L621" i="6"/>
  <c r="L621" i="7"/>
  <c r="P620" i="7"/>
  <c r="U309" i="7"/>
  <c r="V309" i="7"/>
  <c r="D641" i="6"/>
  <c r="D641" i="7"/>
  <c r="R310" i="7"/>
  <c r="S310" i="7"/>
  <c r="Q310" i="7"/>
  <c r="T310" i="7"/>
  <c r="C630" i="6"/>
  <c r="C630" i="7"/>
  <c r="M630" i="7" s="1"/>
  <c r="G310" i="4"/>
  <c r="H310" i="4" s="1"/>
  <c r="E310" i="6"/>
  <c r="H622" i="5"/>
  <c r="G622" i="5"/>
  <c r="F622" i="5"/>
  <c r="E642" i="4"/>
  <c r="C643" i="4"/>
  <c r="E311" i="7"/>
  <c r="N311" i="7" s="1"/>
  <c r="G632" i="3"/>
  <c r="H631" i="3"/>
  <c r="I631" i="3" s="1"/>
  <c r="F632" i="3"/>
  <c r="P621" i="7" l="1"/>
  <c r="J622" i="6"/>
  <c r="J622" i="7"/>
  <c r="L622" i="6"/>
  <c r="L622" i="7"/>
  <c r="K622" i="6"/>
  <c r="K622" i="7"/>
  <c r="U310" i="7"/>
  <c r="V310" i="7"/>
  <c r="D642" i="6"/>
  <c r="D642" i="7"/>
  <c r="T311" i="7"/>
  <c r="S311" i="7"/>
  <c r="R311" i="7"/>
  <c r="Q311" i="7"/>
  <c r="C631" i="6"/>
  <c r="C631" i="7"/>
  <c r="M631" i="7" s="1"/>
  <c r="G311" i="4"/>
  <c r="H311" i="4" s="1"/>
  <c r="E311" i="6"/>
  <c r="H623" i="5"/>
  <c r="G623" i="5"/>
  <c r="F623" i="5"/>
  <c r="E643" i="4"/>
  <c r="C644" i="4"/>
  <c r="E312" i="7"/>
  <c r="N312" i="7" s="1"/>
  <c r="F633" i="3"/>
  <c r="H632" i="3"/>
  <c r="G633" i="3"/>
  <c r="I632" i="3"/>
  <c r="K623" i="6" l="1"/>
  <c r="K623" i="7"/>
  <c r="P622" i="7"/>
  <c r="J623" i="6"/>
  <c r="J623" i="7"/>
  <c r="L623" i="6"/>
  <c r="L623" i="7"/>
  <c r="P623" i="7" s="1"/>
  <c r="D643" i="6"/>
  <c r="D643" i="7"/>
  <c r="V311" i="7"/>
  <c r="U311" i="7"/>
  <c r="R312" i="7"/>
  <c r="T312" i="7"/>
  <c r="S312" i="7"/>
  <c r="Q312" i="7"/>
  <c r="C632" i="6"/>
  <c r="C632" i="7"/>
  <c r="M632" i="7" s="1"/>
  <c r="G312" i="4"/>
  <c r="H312" i="4" s="1"/>
  <c r="E312" i="6"/>
  <c r="G624" i="5"/>
  <c r="F624" i="5"/>
  <c r="H624" i="5"/>
  <c r="E644" i="4"/>
  <c r="C645" i="4"/>
  <c r="E313" i="7"/>
  <c r="N313" i="7" s="1"/>
  <c r="G634" i="3"/>
  <c r="H633" i="3"/>
  <c r="I633" i="3" s="1"/>
  <c r="F634" i="3"/>
  <c r="L624" i="6" l="1"/>
  <c r="L624" i="7"/>
  <c r="J624" i="6"/>
  <c r="J624" i="7"/>
  <c r="K624" i="6"/>
  <c r="K624" i="7"/>
  <c r="D644" i="6"/>
  <c r="D644" i="7"/>
  <c r="U312" i="7"/>
  <c r="V312" i="7"/>
  <c r="R313" i="7"/>
  <c r="T313" i="7"/>
  <c r="S313" i="7"/>
  <c r="Q313" i="7"/>
  <c r="C633" i="6"/>
  <c r="C633" i="7"/>
  <c r="M633" i="7" s="1"/>
  <c r="G313" i="4"/>
  <c r="H313" i="4" s="1"/>
  <c r="E313" i="6"/>
  <c r="H625" i="5"/>
  <c r="G625" i="5"/>
  <c r="F625" i="5"/>
  <c r="E645" i="4"/>
  <c r="C646" i="4"/>
  <c r="E314" i="7"/>
  <c r="N314" i="7" s="1"/>
  <c r="H634" i="3"/>
  <c r="F635" i="3"/>
  <c r="G635" i="3"/>
  <c r="I634" i="3"/>
  <c r="L625" i="6" l="1"/>
  <c r="L625" i="7"/>
  <c r="K625" i="6"/>
  <c r="K625" i="7"/>
  <c r="P624" i="7"/>
  <c r="J625" i="6"/>
  <c r="J625" i="7"/>
  <c r="V313" i="7"/>
  <c r="U313" i="7"/>
  <c r="D645" i="6"/>
  <c r="D645" i="7"/>
  <c r="S314" i="7"/>
  <c r="Q314" i="7"/>
  <c r="R314" i="7"/>
  <c r="T314" i="7"/>
  <c r="C634" i="6"/>
  <c r="C634" i="7"/>
  <c r="M634" i="7" s="1"/>
  <c r="G314" i="4"/>
  <c r="H314" i="4" s="1"/>
  <c r="E314" i="6"/>
  <c r="F626" i="5"/>
  <c r="H626" i="5"/>
  <c r="G626" i="5"/>
  <c r="E646" i="4"/>
  <c r="C647" i="4"/>
  <c r="E315" i="7"/>
  <c r="N315" i="7" s="1"/>
  <c r="G636" i="3"/>
  <c r="H635" i="3"/>
  <c r="I635" i="3" s="1"/>
  <c r="F636" i="3"/>
  <c r="K626" i="6" l="1"/>
  <c r="K626" i="7"/>
  <c r="P625" i="7"/>
  <c r="L626" i="6"/>
  <c r="L626" i="7"/>
  <c r="J626" i="6"/>
  <c r="J626" i="7"/>
  <c r="D646" i="6"/>
  <c r="D646" i="7"/>
  <c r="V314" i="7"/>
  <c r="U314" i="7"/>
  <c r="R315" i="7"/>
  <c r="S315" i="7"/>
  <c r="Q315" i="7"/>
  <c r="T315" i="7"/>
  <c r="C635" i="6"/>
  <c r="C635" i="7"/>
  <c r="M635" i="7" s="1"/>
  <c r="G315" i="4"/>
  <c r="H315" i="4" s="1"/>
  <c r="E315" i="6"/>
  <c r="G627" i="5"/>
  <c r="F627" i="5"/>
  <c r="H627" i="5"/>
  <c r="E647" i="4"/>
  <c r="C648" i="4"/>
  <c r="E316" i="7"/>
  <c r="N316" i="7" s="1"/>
  <c r="F637" i="3"/>
  <c r="H636" i="3"/>
  <c r="I636" i="3" s="1"/>
  <c r="G637" i="3"/>
  <c r="L627" i="6" l="1"/>
  <c r="L627" i="7"/>
  <c r="J627" i="6"/>
  <c r="J627" i="7"/>
  <c r="P626" i="7"/>
  <c r="K627" i="6"/>
  <c r="K627" i="7"/>
  <c r="D647" i="6"/>
  <c r="D647" i="7"/>
  <c r="V315" i="7"/>
  <c r="U315" i="7"/>
  <c r="R316" i="7"/>
  <c r="T316" i="7"/>
  <c r="S316" i="7"/>
  <c r="Q316" i="7"/>
  <c r="C636" i="6"/>
  <c r="C636" i="7"/>
  <c r="M636" i="7" s="1"/>
  <c r="G316" i="4"/>
  <c r="H316" i="4" s="1"/>
  <c r="E316" i="6"/>
  <c r="H628" i="5"/>
  <c r="G628" i="5"/>
  <c r="F628" i="5"/>
  <c r="E648" i="4"/>
  <c r="C649" i="4"/>
  <c r="E317" i="7"/>
  <c r="N317" i="7" s="1"/>
  <c r="G638" i="3"/>
  <c r="F638" i="3"/>
  <c r="H637" i="3"/>
  <c r="I637" i="3" s="1"/>
  <c r="J628" i="6" l="1"/>
  <c r="J628" i="7"/>
  <c r="L628" i="6"/>
  <c r="L628" i="7"/>
  <c r="P627" i="7"/>
  <c r="K628" i="6"/>
  <c r="K628" i="7"/>
  <c r="D648" i="6"/>
  <c r="D648" i="7"/>
  <c r="U316" i="7"/>
  <c r="V316" i="7"/>
  <c r="R317" i="7"/>
  <c r="S317" i="7"/>
  <c r="Q317" i="7"/>
  <c r="T317" i="7"/>
  <c r="C637" i="6"/>
  <c r="C637" i="7"/>
  <c r="M637" i="7" s="1"/>
  <c r="G317" i="4"/>
  <c r="H317" i="4" s="1"/>
  <c r="E317" i="6"/>
  <c r="H629" i="5"/>
  <c r="G629" i="5"/>
  <c r="F629" i="5"/>
  <c r="E649" i="4"/>
  <c r="C650" i="4"/>
  <c r="E318" i="7"/>
  <c r="N318" i="7" s="1"/>
  <c r="H638" i="3"/>
  <c r="F639" i="3"/>
  <c r="I638" i="3"/>
  <c r="G639" i="3"/>
  <c r="J629" i="6" l="1"/>
  <c r="J629" i="7"/>
  <c r="L629" i="6"/>
  <c r="L629" i="7"/>
  <c r="K629" i="6"/>
  <c r="K629" i="7"/>
  <c r="P628" i="7"/>
  <c r="D649" i="6"/>
  <c r="D649" i="7"/>
  <c r="U317" i="7"/>
  <c r="V317" i="7"/>
  <c r="R318" i="7"/>
  <c r="T318" i="7"/>
  <c r="Q318" i="7"/>
  <c r="S318" i="7"/>
  <c r="C638" i="6"/>
  <c r="C638" i="7"/>
  <c r="M638" i="7" s="1"/>
  <c r="G318" i="4"/>
  <c r="H318" i="4" s="1"/>
  <c r="E318" i="6"/>
  <c r="G630" i="5"/>
  <c r="F630" i="5"/>
  <c r="H630" i="5"/>
  <c r="E650" i="4"/>
  <c r="C651" i="4"/>
  <c r="E319" i="7"/>
  <c r="N319" i="7" s="1"/>
  <c r="G640" i="3"/>
  <c r="F640" i="3"/>
  <c r="H639" i="3"/>
  <c r="I639" i="3" s="1"/>
  <c r="P629" i="7" l="1"/>
  <c r="J630" i="6"/>
  <c r="J630" i="7"/>
  <c r="L630" i="6"/>
  <c r="L630" i="7"/>
  <c r="K630" i="6"/>
  <c r="K630" i="7"/>
  <c r="D650" i="6"/>
  <c r="D650" i="7"/>
  <c r="U318" i="7"/>
  <c r="V318" i="7"/>
  <c r="T319" i="7"/>
  <c r="R319" i="7"/>
  <c r="S319" i="7"/>
  <c r="Q319" i="7"/>
  <c r="C639" i="6"/>
  <c r="C639" i="7"/>
  <c r="M639" i="7" s="1"/>
  <c r="G319" i="4"/>
  <c r="H319" i="4" s="1"/>
  <c r="E319" i="6"/>
  <c r="H631" i="5"/>
  <c r="G631" i="5"/>
  <c r="F631" i="5"/>
  <c r="E651" i="4"/>
  <c r="C652" i="4"/>
  <c r="E320" i="7"/>
  <c r="N320" i="7" s="1"/>
  <c r="H640" i="3"/>
  <c r="F641" i="3"/>
  <c r="I640" i="3"/>
  <c r="G641" i="3"/>
  <c r="L631" i="6" l="1"/>
  <c r="L631" i="7"/>
  <c r="J631" i="6"/>
  <c r="J631" i="7"/>
  <c r="K631" i="6"/>
  <c r="K631" i="7"/>
  <c r="P630" i="7"/>
  <c r="V319" i="7"/>
  <c r="U319" i="7"/>
  <c r="D651" i="6"/>
  <c r="D651" i="7"/>
  <c r="S320" i="7"/>
  <c r="Q320" i="7"/>
  <c r="R320" i="7"/>
  <c r="T320" i="7"/>
  <c r="C640" i="6"/>
  <c r="C640" i="7"/>
  <c r="M640" i="7" s="1"/>
  <c r="G320" i="4"/>
  <c r="H320" i="4" s="1"/>
  <c r="E320" i="6"/>
  <c r="H632" i="5"/>
  <c r="G632" i="5"/>
  <c r="F632" i="5"/>
  <c r="E652" i="4"/>
  <c r="C653" i="4"/>
  <c r="E321" i="7"/>
  <c r="N321" i="7" s="1"/>
  <c r="G642" i="3"/>
  <c r="F642" i="3"/>
  <c r="H641" i="3"/>
  <c r="I641" i="3" s="1"/>
  <c r="J632" i="6" l="1"/>
  <c r="J632" i="7"/>
  <c r="K632" i="6"/>
  <c r="K632" i="7"/>
  <c r="P631" i="7"/>
  <c r="L632" i="6"/>
  <c r="L632" i="7"/>
  <c r="P632" i="7" s="1"/>
  <c r="D652" i="6"/>
  <c r="D652" i="7"/>
  <c r="V320" i="7"/>
  <c r="U320" i="7"/>
  <c r="T321" i="7"/>
  <c r="R321" i="7"/>
  <c r="S321" i="7"/>
  <c r="Q321" i="7"/>
  <c r="C641" i="6"/>
  <c r="C641" i="7"/>
  <c r="M641" i="7" s="1"/>
  <c r="G321" i="4"/>
  <c r="H321" i="4" s="1"/>
  <c r="E321" i="6"/>
  <c r="G633" i="5"/>
  <c r="F633" i="5"/>
  <c r="H633" i="5"/>
  <c r="E653" i="4"/>
  <c r="C654" i="4"/>
  <c r="E322" i="7"/>
  <c r="N322" i="7" s="1"/>
  <c r="H642" i="3"/>
  <c r="F643" i="3"/>
  <c r="I642" i="3"/>
  <c r="G643" i="3"/>
  <c r="L633" i="6" l="1"/>
  <c r="L633" i="7"/>
  <c r="K633" i="6"/>
  <c r="K633" i="7"/>
  <c r="J633" i="6"/>
  <c r="J633" i="7"/>
  <c r="V321" i="7"/>
  <c r="U321" i="7"/>
  <c r="D653" i="6"/>
  <c r="D653" i="7"/>
  <c r="R322" i="7"/>
  <c r="T322" i="7"/>
  <c r="S322" i="7"/>
  <c r="Q322" i="7"/>
  <c r="C642" i="6"/>
  <c r="C642" i="7"/>
  <c r="M642" i="7" s="1"/>
  <c r="G322" i="4"/>
  <c r="H322" i="4" s="1"/>
  <c r="E322" i="6"/>
  <c r="F634" i="5"/>
  <c r="H634" i="5"/>
  <c r="G634" i="5"/>
  <c r="E654" i="4"/>
  <c r="C655" i="4"/>
  <c r="E323" i="7"/>
  <c r="N323" i="7" s="1"/>
  <c r="F644" i="3"/>
  <c r="H643" i="3"/>
  <c r="G644" i="3"/>
  <c r="I643" i="3"/>
  <c r="J634" i="6" l="1"/>
  <c r="J634" i="7"/>
  <c r="L634" i="6"/>
  <c r="L634" i="7"/>
  <c r="P633" i="7"/>
  <c r="K634" i="6"/>
  <c r="K634" i="7"/>
  <c r="D654" i="6"/>
  <c r="D654" i="7"/>
  <c r="V322" i="7"/>
  <c r="U322" i="7"/>
  <c r="T323" i="7"/>
  <c r="Q323" i="7"/>
  <c r="S323" i="7"/>
  <c r="R323" i="7"/>
  <c r="C643" i="6"/>
  <c r="C643" i="7"/>
  <c r="M643" i="7" s="1"/>
  <c r="G323" i="4"/>
  <c r="H323" i="4" s="1"/>
  <c r="E323" i="6"/>
  <c r="H635" i="5"/>
  <c r="F635" i="5"/>
  <c r="G635" i="5"/>
  <c r="E655" i="4"/>
  <c r="C656" i="4"/>
  <c r="E324" i="7"/>
  <c r="N324" i="7" s="1"/>
  <c r="G645" i="3"/>
  <c r="H644" i="3"/>
  <c r="I644" i="3" s="1"/>
  <c r="F645" i="3"/>
  <c r="J635" i="6" l="1"/>
  <c r="J635" i="7"/>
  <c r="L635" i="6"/>
  <c r="L635" i="7"/>
  <c r="K635" i="6"/>
  <c r="K635" i="7"/>
  <c r="P634" i="7"/>
  <c r="D655" i="6"/>
  <c r="D655" i="7"/>
  <c r="V323" i="7"/>
  <c r="U323" i="7"/>
  <c r="S324" i="7"/>
  <c r="R324" i="7"/>
  <c r="T324" i="7"/>
  <c r="Q324" i="7"/>
  <c r="C644" i="6"/>
  <c r="C644" i="7"/>
  <c r="M644" i="7" s="1"/>
  <c r="G324" i="4"/>
  <c r="H324" i="4" s="1"/>
  <c r="E324" i="6"/>
  <c r="G636" i="5"/>
  <c r="F636" i="5"/>
  <c r="H636" i="5"/>
  <c r="E656" i="4"/>
  <c r="C657" i="4"/>
  <c r="E325" i="7"/>
  <c r="N325" i="7" s="1"/>
  <c r="F646" i="3"/>
  <c r="H645" i="3"/>
  <c r="G646" i="3"/>
  <c r="I645" i="3"/>
  <c r="K636" i="6" l="1"/>
  <c r="K636" i="7"/>
  <c r="L636" i="6"/>
  <c r="L636" i="7"/>
  <c r="J636" i="6"/>
  <c r="J636" i="7"/>
  <c r="P635" i="7"/>
  <c r="U324" i="7"/>
  <c r="V324" i="7"/>
  <c r="D656" i="6"/>
  <c r="D656" i="7"/>
  <c r="S325" i="7"/>
  <c r="Q325" i="7"/>
  <c r="R325" i="7"/>
  <c r="T325" i="7"/>
  <c r="C645" i="6"/>
  <c r="C645" i="7"/>
  <c r="M645" i="7" s="1"/>
  <c r="G325" i="4"/>
  <c r="H325" i="4" s="1"/>
  <c r="E325" i="6"/>
  <c r="F637" i="5"/>
  <c r="H637" i="5"/>
  <c r="G637" i="5"/>
  <c r="E657" i="4"/>
  <c r="C658" i="4"/>
  <c r="E326" i="7"/>
  <c r="N326" i="7" s="1"/>
  <c r="G647" i="3"/>
  <c r="F647" i="3"/>
  <c r="H646" i="3"/>
  <c r="I646" i="3" s="1"/>
  <c r="P636" i="7" l="1"/>
  <c r="L637" i="6"/>
  <c r="L637" i="7"/>
  <c r="J637" i="6"/>
  <c r="J637" i="7"/>
  <c r="K637" i="6"/>
  <c r="K637" i="7"/>
  <c r="D657" i="6"/>
  <c r="D657" i="7"/>
  <c r="V325" i="7"/>
  <c r="U325" i="7"/>
  <c r="Q326" i="7"/>
  <c r="S326" i="7"/>
  <c r="T326" i="7"/>
  <c r="R326" i="7"/>
  <c r="C646" i="6"/>
  <c r="C646" i="7"/>
  <c r="M646" i="7" s="1"/>
  <c r="G326" i="4"/>
  <c r="H326" i="4" s="1"/>
  <c r="E326" i="6"/>
  <c r="G638" i="5"/>
  <c r="F638" i="5"/>
  <c r="H638" i="5"/>
  <c r="E658" i="4"/>
  <c r="C659" i="4"/>
  <c r="E327" i="7"/>
  <c r="N327" i="7" s="1"/>
  <c r="H647" i="3"/>
  <c r="F648" i="3"/>
  <c r="G648" i="3"/>
  <c r="I647" i="3"/>
  <c r="J638" i="6" l="1"/>
  <c r="J638" i="7"/>
  <c r="K638" i="6"/>
  <c r="K638" i="7"/>
  <c r="P637" i="7"/>
  <c r="L638" i="6"/>
  <c r="L638" i="7"/>
  <c r="P638" i="7" s="1"/>
  <c r="D658" i="6"/>
  <c r="D658" i="7"/>
  <c r="V326" i="7"/>
  <c r="U326" i="7"/>
  <c r="R327" i="7"/>
  <c r="T327" i="7"/>
  <c r="Q327" i="7"/>
  <c r="S327" i="7"/>
  <c r="C647" i="6"/>
  <c r="C647" i="7"/>
  <c r="M647" i="7" s="1"/>
  <c r="G327" i="4"/>
  <c r="H327" i="4" s="1"/>
  <c r="E327" i="6"/>
  <c r="G639" i="5"/>
  <c r="F639" i="5"/>
  <c r="H639" i="5"/>
  <c r="E659" i="4"/>
  <c r="C660" i="4"/>
  <c r="E328" i="7"/>
  <c r="N328" i="7" s="1"/>
  <c r="G649" i="3"/>
  <c r="F649" i="3"/>
  <c r="H648" i="3"/>
  <c r="I648" i="3" s="1"/>
  <c r="L639" i="6" l="1"/>
  <c r="L639" i="7"/>
  <c r="K639" i="6"/>
  <c r="K639" i="7"/>
  <c r="J639" i="6"/>
  <c r="J639" i="7"/>
  <c r="D659" i="6"/>
  <c r="D659" i="7"/>
  <c r="V327" i="7"/>
  <c r="U327" i="7"/>
  <c r="T328" i="7"/>
  <c r="Q328" i="7"/>
  <c r="R328" i="7"/>
  <c r="S328" i="7"/>
  <c r="C648" i="6"/>
  <c r="C648" i="7"/>
  <c r="M648" i="7" s="1"/>
  <c r="G328" i="4"/>
  <c r="H328" i="4" s="1"/>
  <c r="E328" i="6"/>
  <c r="H640" i="5"/>
  <c r="G640" i="5"/>
  <c r="F640" i="5"/>
  <c r="E660" i="4"/>
  <c r="C661" i="4"/>
  <c r="E329" i="7"/>
  <c r="N329" i="7" s="1"/>
  <c r="F650" i="3"/>
  <c r="H649" i="3"/>
  <c r="G650" i="3"/>
  <c r="I649" i="3"/>
  <c r="K640" i="6" l="1"/>
  <c r="K640" i="7"/>
  <c r="P639" i="7"/>
  <c r="J640" i="6"/>
  <c r="J640" i="7"/>
  <c r="L640" i="6"/>
  <c r="L640" i="7"/>
  <c r="P640" i="7" s="1"/>
  <c r="D660" i="6"/>
  <c r="D660" i="7"/>
  <c r="V328" i="7"/>
  <c r="U328" i="7"/>
  <c r="Q329" i="7"/>
  <c r="S329" i="7"/>
  <c r="R329" i="7"/>
  <c r="T329" i="7"/>
  <c r="C649" i="6"/>
  <c r="C649" i="7"/>
  <c r="M649" i="7" s="1"/>
  <c r="G329" i="4"/>
  <c r="H329" i="4" s="1"/>
  <c r="E329" i="6"/>
  <c r="H641" i="5"/>
  <c r="F641" i="5"/>
  <c r="G641" i="5"/>
  <c r="E661" i="4"/>
  <c r="C662" i="4"/>
  <c r="E330" i="7"/>
  <c r="N330" i="7" s="1"/>
  <c r="G651" i="3"/>
  <c r="H650" i="3"/>
  <c r="I650" i="3" s="1"/>
  <c r="F651" i="3"/>
  <c r="K641" i="6" l="1"/>
  <c r="K641" i="7"/>
  <c r="L641" i="6"/>
  <c r="L641" i="7"/>
  <c r="J641" i="6"/>
  <c r="J641" i="7"/>
  <c r="D661" i="6"/>
  <c r="D661" i="7"/>
  <c r="V329" i="7"/>
  <c r="U329" i="7"/>
  <c r="T330" i="7"/>
  <c r="S330" i="7"/>
  <c r="Q330" i="7"/>
  <c r="R330" i="7"/>
  <c r="C650" i="6"/>
  <c r="C650" i="7"/>
  <c r="M650" i="7" s="1"/>
  <c r="G330" i="4"/>
  <c r="H330" i="4" s="1"/>
  <c r="E330" i="6"/>
  <c r="G642" i="5"/>
  <c r="F642" i="5"/>
  <c r="H642" i="5"/>
  <c r="E662" i="4"/>
  <c r="C663" i="4"/>
  <c r="E331" i="7"/>
  <c r="N331" i="7" s="1"/>
  <c r="F652" i="3"/>
  <c r="H651" i="3"/>
  <c r="I651" i="3"/>
  <c r="G652" i="3"/>
  <c r="K642" i="6" l="1"/>
  <c r="K642" i="7"/>
  <c r="L642" i="6"/>
  <c r="L642" i="7"/>
  <c r="P641" i="7"/>
  <c r="J642" i="6"/>
  <c r="J642" i="7"/>
  <c r="D662" i="6"/>
  <c r="D662" i="7"/>
  <c r="V330" i="7"/>
  <c r="U330" i="7"/>
  <c r="Q331" i="7"/>
  <c r="S331" i="7"/>
  <c r="T331" i="7"/>
  <c r="R331" i="7"/>
  <c r="C651" i="6"/>
  <c r="C651" i="7"/>
  <c r="M651" i="7" s="1"/>
  <c r="G331" i="4"/>
  <c r="H331" i="4" s="1"/>
  <c r="E331" i="6"/>
  <c r="H643" i="5"/>
  <c r="F643" i="5"/>
  <c r="G643" i="5"/>
  <c r="E663" i="4"/>
  <c r="C664" i="4"/>
  <c r="E332" i="7"/>
  <c r="N332" i="7" s="1"/>
  <c r="G653" i="3"/>
  <c r="H652" i="3"/>
  <c r="I652" i="3" s="1"/>
  <c r="F653" i="3"/>
  <c r="L643" i="6" l="1"/>
  <c r="L643" i="7"/>
  <c r="K643" i="6"/>
  <c r="K643" i="7"/>
  <c r="J643" i="6"/>
  <c r="J643" i="7"/>
  <c r="P642" i="7"/>
  <c r="D663" i="6"/>
  <c r="D663" i="7"/>
  <c r="U331" i="7"/>
  <c r="V331" i="7"/>
  <c r="R332" i="7"/>
  <c r="Q332" i="7"/>
  <c r="S332" i="7"/>
  <c r="T332" i="7"/>
  <c r="C652" i="6"/>
  <c r="C652" i="7"/>
  <c r="M652" i="7" s="1"/>
  <c r="G332" i="4"/>
  <c r="H332" i="4" s="1"/>
  <c r="E332" i="6"/>
  <c r="F644" i="5"/>
  <c r="H644" i="5"/>
  <c r="G644" i="5"/>
  <c r="E664" i="4"/>
  <c r="C665" i="4"/>
  <c r="E333" i="7"/>
  <c r="N333" i="7" s="1"/>
  <c r="G654" i="3"/>
  <c r="H653" i="3"/>
  <c r="I653" i="3" s="1"/>
  <c r="F654" i="3"/>
  <c r="K644" i="6" l="1"/>
  <c r="K644" i="7"/>
  <c r="L644" i="6"/>
  <c r="L644" i="7"/>
  <c r="J644" i="6"/>
  <c r="J644" i="7"/>
  <c r="P643" i="7"/>
  <c r="D664" i="6"/>
  <c r="D664" i="7"/>
  <c r="V332" i="7"/>
  <c r="U332" i="7"/>
  <c r="S333" i="7"/>
  <c r="T333" i="7"/>
  <c r="Q333" i="7"/>
  <c r="R333" i="7"/>
  <c r="C653" i="6"/>
  <c r="C653" i="7"/>
  <c r="M653" i="7" s="1"/>
  <c r="G333" i="4"/>
  <c r="H333" i="4" s="1"/>
  <c r="E333" i="6"/>
  <c r="G645" i="5"/>
  <c r="F645" i="5"/>
  <c r="H645" i="5"/>
  <c r="E665" i="4"/>
  <c r="C666" i="4"/>
  <c r="E334" i="7"/>
  <c r="N334" i="7" s="1"/>
  <c r="H654" i="3"/>
  <c r="F655" i="3"/>
  <c r="G655" i="3"/>
  <c r="I654" i="3"/>
  <c r="L645" i="6" l="1"/>
  <c r="L645" i="7"/>
  <c r="J645" i="6"/>
  <c r="J645" i="7"/>
  <c r="K645" i="6"/>
  <c r="K645" i="7"/>
  <c r="P644" i="7"/>
  <c r="V333" i="7"/>
  <c r="U333" i="7"/>
  <c r="D665" i="6"/>
  <c r="D665" i="7"/>
  <c r="Q334" i="7"/>
  <c r="R334" i="7"/>
  <c r="S334" i="7"/>
  <c r="T334" i="7"/>
  <c r="C654" i="6"/>
  <c r="C654" i="7"/>
  <c r="M654" i="7" s="1"/>
  <c r="G334" i="4"/>
  <c r="H334" i="4" s="1"/>
  <c r="E334" i="6"/>
  <c r="H646" i="5"/>
  <c r="G646" i="5"/>
  <c r="F646" i="5"/>
  <c r="E666" i="4"/>
  <c r="C667" i="4"/>
  <c r="E335" i="7"/>
  <c r="N335" i="7" s="1"/>
  <c r="G656" i="3"/>
  <c r="H655" i="3"/>
  <c r="I655" i="3" s="1"/>
  <c r="F656" i="3"/>
  <c r="K646" i="6" l="1"/>
  <c r="K646" i="7"/>
  <c r="L646" i="6"/>
  <c r="L646" i="7"/>
  <c r="P645" i="7"/>
  <c r="J646" i="6"/>
  <c r="J646" i="7"/>
  <c r="D666" i="6"/>
  <c r="D666" i="7"/>
  <c r="U334" i="7"/>
  <c r="V334" i="7"/>
  <c r="Q335" i="7"/>
  <c r="R335" i="7"/>
  <c r="T335" i="7"/>
  <c r="S335" i="7"/>
  <c r="C655" i="6"/>
  <c r="C655" i="7"/>
  <c r="M655" i="7" s="1"/>
  <c r="G335" i="4"/>
  <c r="H335" i="4" s="1"/>
  <c r="E335" i="6"/>
  <c r="H647" i="5"/>
  <c r="G647" i="5"/>
  <c r="F647" i="5"/>
  <c r="E667" i="4"/>
  <c r="C668" i="4"/>
  <c r="E336" i="7"/>
  <c r="N336" i="7" s="1"/>
  <c r="G657" i="3"/>
  <c r="F657" i="3"/>
  <c r="H656" i="3"/>
  <c r="I656" i="3" s="1"/>
  <c r="L647" i="6" l="1"/>
  <c r="L647" i="7"/>
  <c r="J647" i="6"/>
  <c r="J647" i="7"/>
  <c r="K647" i="6"/>
  <c r="K647" i="7"/>
  <c r="P646" i="7"/>
  <c r="V335" i="7"/>
  <c r="U335" i="7"/>
  <c r="D667" i="6"/>
  <c r="D667" i="7"/>
  <c r="S336" i="7"/>
  <c r="Q336" i="7"/>
  <c r="R336" i="7"/>
  <c r="T336" i="7"/>
  <c r="C656" i="6"/>
  <c r="C656" i="7"/>
  <c r="M656" i="7" s="1"/>
  <c r="G336" i="4"/>
  <c r="H336" i="4" s="1"/>
  <c r="E336" i="6"/>
  <c r="G648" i="5"/>
  <c r="F648" i="5"/>
  <c r="H648" i="5"/>
  <c r="E668" i="4"/>
  <c r="C669" i="4"/>
  <c r="E337" i="7"/>
  <c r="N337" i="7" s="1"/>
  <c r="H657" i="3"/>
  <c r="I657" i="3" s="1"/>
  <c r="F658" i="3"/>
  <c r="G658" i="3"/>
  <c r="L648" i="6" l="1"/>
  <c r="L648" i="7"/>
  <c r="K648" i="6"/>
  <c r="K648" i="7"/>
  <c r="P647" i="7"/>
  <c r="J648" i="6"/>
  <c r="J648" i="7"/>
  <c r="V336" i="7"/>
  <c r="U336" i="7"/>
  <c r="D668" i="6"/>
  <c r="D668" i="7"/>
  <c r="S337" i="7"/>
  <c r="R337" i="7"/>
  <c r="Q337" i="7"/>
  <c r="T337" i="7"/>
  <c r="C657" i="6"/>
  <c r="C657" i="7"/>
  <c r="M657" i="7" s="1"/>
  <c r="G337" i="4"/>
  <c r="H337" i="4" s="1"/>
  <c r="E337" i="6"/>
  <c r="H649" i="5"/>
  <c r="G649" i="5"/>
  <c r="F649" i="5"/>
  <c r="E669" i="4"/>
  <c r="C670" i="4"/>
  <c r="E338" i="7"/>
  <c r="N338" i="7" s="1"/>
  <c r="G659" i="3"/>
  <c r="H658" i="3"/>
  <c r="I658" i="3" s="1"/>
  <c r="F659" i="3"/>
  <c r="K649" i="6" l="1"/>
  <c r="K649" i="7"/>
  <c r="L649" i="6"/>
  <c r="L649" i="7"/>
  <c r="P648" i="7"/>
  <c r="J649" i="6"/>
  <c r="J649" i="7"/>
  <c r="D669" i="6"/>
  <c r="D669" i="7"/>
  <c r="U337" i="7"/>
  <c r="V337" i="7"/>
  <c r="Q338" i="7"/>
  <c r="R338" i="7"/>
  <c r="S338" i="7"/>
  <c r="T338" i="7"/>
  <c r="C658" i="6"/>
  <c r="C658" i="7"/>
  <c r="M658" i="7" s="1"/>
  <c r="G338" i="4"/>
  <c r="H338" i="4" s="1"/>
  <c r="E338" i="6"/>
  <c r="H650" i="5"/>
  <c r="G650" i="5"/>
  <c r="F650" i="5"/>
  <c r="E670" i="4"/>
  <c r="C671" i="4"/>
  <c r="E339" i="7"/>
  <c r="N339" i="7" s="1"/>
  <c r="G660" i="3"/>
  <c r="H659" i="3"/>
  <c r="I659" i="3" s="1"/>
  <c r="F660" i="3"/>
  <c r="K650" i="6" l="1"/>
  <c r="K650" i="7"/>
  <c r="L650" i="6"/>
  <c r="L650" i="7"/>
  <c r="P649" i="7"/>
  <c r="J650" i="6"/>
  <c r="J650" i="7"/>
  <c r="D670" i="6"/>
  <c r="D670" i="7"/>
  <c r="U338" i="7"/>
  <c r="V338" i="7"/>
  <c r="R339" i="7"/>
  <c r="S339" i="7"/>
  <c r="Q339" i="7"/>
  <c r="T339" i="7"/>
  <c r="C659" i="6"/>
  <c r="C659" i="7"/>
  <c r="M659" i="7" s="1"/>
  <c r="G339" i="4"/>
  <c r="H339" i="4" s="1"/>
  <c r="E339" i="6"/>
  <c r="G651" i="5"/>
  <c r="F651" i="5"/>
  <c r="H651" i="5"/>
  <c r="E671" i="4"/>
  <c r="C672" i="4"/>
  <c r="E340" i="7"/>
  <c r="N340" i="7" s="1"/>
  <c r="F661" i="3"/>
  <c r="H660" i="3"/>
  <c r="G661" i="3"/>
  <c r="I660" i="3"/>
  <c r="J651" i="6" l="1"/>
  <c r="J651" i="7"/>
  <c r="K651" i="6"/>
  <c r="K651" i="7"/>
  <c r="L651" i="6"/>
  <c r="L651" i="7"/>
  <c r="P650" i="7"/>
  <c r="Q340" i="7"/>
  <c r="T340" i="7"/>
  <c r="S340" i="7"/>
  <c r="R340" i="7"/>
  <c r="D671" i="6"/>
  <c r="D671" i="7"/>
  <c r="V339" i="7"/>
  <c r="U339" i="7"/>
  <c r="C660" i="6"/>
  <c r="C660" i="7"/>
  <c r="M660" i="7" s="1"/>
  <c r="G340" i="4"/>
  <c r="H340" i="4" s="1"/>
  <c r="E340" i="6"/>
  <c r="H652" i="5"/>
  <c r="G652" i="5"/>
  <c r="F652" i="5"/>
  <c r="E672" i="4"/>
  <c r="C673" i="4"/>
  <c r="E341" i="7"/>
  <c r="N341" i="7" s="1"/>
  <c r="G662" i="3"/>
  <c r="H661" i="3"/>
  <c r="I661" i="3" s="1"/>
  <c r="F662" i="3"/>
  <c r="P651" i="7" l="1"/>
  <c r="K652" i="6"/>
  <c r="K652" i="7"/>
  <c r="J652" i="6"/>
  <c r="J652" i="7"/>
  <c r="L652" i="6"/>
  <c r="L652" i="7"/>
  <c r="P652" i="7" s="1"/>
  <c r="D672" i="6"/>
  <c r="D672" i="7"/>
  <c r="S341" i="7"/>
  <c r="R341" i="7"/>
  <c r="Q341" i="7"/>
  <c r="T341" i="7"/>
  <c r="V340" i="7"/>
  <c r="U340" i="7"/>
  <c r="C661" i="6"/>
  <c r="C661" i="7"/>
  <c r="M661" i="7" s="1"/>
  <c r="G341" i="4"/>
  <c r="H341" i="4" s="1"/>
  <c r="E341" i="6"/>
  <c r="H653" i="5"/>
  <c r="G653" i="5"/>
  <c r="F653" i="5"/>
  <c r="E673" i="4"/>
  <c r="C674" i="4"/>
  <c r="E342" i="7"/>
  <c r="N342" i="7" s="1"/>
  <c r="H662" i="3"/>
  <c r="F663" i="3"/>
  <c r="I662" i="3"/>
  <c r="G663" i="3"/>
  <c r="J653" i="6" l="1"/>
  <c r="J653" i="7"/>
  <c r="K653" i="6"/>
  <c r="K653" i="7"/>
  <c r="L653" i="6"/>
  <c r="L653" i="7"/>
  <c r="P653" i="7" s="1"/>
  <c r="D673" i="6"/>
  <c r="D673" i="7"/>
  <c r="V341" i="7"/>
  <c r="U341" i="7"/>
  <c r="T342" i="7"/>
  <c r="Q342" i="7"/>
  <c r="R342" i="7"/>
  <c r="S342" i="7"/>
  <c r="C662" i="6"/>
  <c r="C662" i="7"/>
  <c r="M662" i="7" s="1"/>
  <c r="G342" i="4"/>
  <c r="H342" i="4" s="1"/>
  <c r="E342" i="6"/>
  <c r="G654" i="5"/>
  <c r="F654" i="5"/>
  <c r="H654" i="5"/>
  <c r="E674" i="4"/>
  <c r="C675" i="4"/>
  <c r="E343" i="7"/>
  <c r="N343" i="7" s="1"/>
  <c r="G664" i="3"/>
  <c r="H663" i="3"/>
  <c r="I663" i="3" s="1"/>
  <c r="F664" i="3"/>
  <c r="J654" i="6" l="1"/>
  <c r="J654" i="7"/>
  <c r="L654" i="6"/>
  <c r="L654" i="7"/>
  <c r="K654" i="6"/>
  <c r="K654" i="7"/>
  <c r="D674" i="6"/>
  <c r="D674" i="7"/>
  <c r="U342" i="7"/>
  <c r="V342" i="7"/>
  <c r="T343" i="7"/>
  <c r="R343" i="7"/>
  <c r="S343" i="7"/>
  <c r="Q343" i="7"/>
  <c r="C663" i="6"/>
  <c r="C663" i="7"/>
  <c r="M663" i="7" s="1"/>
  <c r="G343" i="4"/>
  <c r="H343" i="4" s="1"/>
  <c r="E343" i="6"/>
  <c r="F655" i="5"/>
  <c r="H655" i="5"/>
  <c r="G655" i="5"/>
  <c r="E675" i="4"/>
  <c r="C676" i="4"/>
  <c r="E344" i="7"/>
  <c r="N344" i="7" s="1"/>
  <c r="H664" i="3"/>
  <c r="F665" i="3"/>
  <c r="I664" i="3"/>
  <c r="G665" i="3"/>
  <c r="K655" i="6" l="1"/>
  <c r="K655" i="7"/>
  <c r="L655" i="6"/>
  <c r="L655" i="7"/>
  <c r="P654" i="7"/>
  <c r="J655" i="6"/>
  <c r="J655" i="7"/>
  <c r="V343" i="7"/>
  <c r="U343" i="7"/>
  <c r="D675" i="6"/>
  <c r="D675" i="7"/>
  <c r="Q344" i="7"/>
  <c r="S344" i="7"/>
  <c r="R344" i="7"/>
  <c r="T344" i="7"/>
  <c r="C664" i="6"/>
  <c r="C664" i="7"/>
  <c r="M664" i="7" s="1"/>
  <c r="G344" i="4"/>
  <c r="H344" i="4" s="1"/>
  <c r="E344" i="6"/>
  <c r="H656" i="5"/>
  <c r="G656" i="5"/>
  <c r="F656" i="5"/>
  <c r="E676" i="4"/>
  <c r="C677" i="4"/>
  <c r="E345" i="7"/>
  <c r="N345" i="7" s="1"/>
  <c r="G666" i="3"/>
  <c r="H665" i="3"/>
  <c r="I665" i="3" s="1"/>
  <c r="F666" i="3"/>
  <c r="P655" i="7" l="1"/>
  <c r="K656" i="6"/>
  <c r="K656" i="7"/>
  <c r="L656" i="6"/>
  <c r="L656" i="7"/>
  <c r="J656" i="6"/>
  <c r="J656" i="7"/>
  <c r="D676" i="6"/>
  <c r="D676" i="7"/>
  <c r="U344" i="7"/>
  <c r="V344" i="7"/>
  <c r="T345" i="7"/>
  <c r="S345" i="7"/>
  <c r="Q345" i="7"/>
  <c r="R345" i="7"/>
  <c r="C665" i="6"/>
  <c r="C665" i="7"/>
  <c r="M665" i="7" s="1"/>
  <c r="G345" i="4"/>
  <c r="H345" i="4" s="1"/>
  <c r="E345" i="6"/>
  <c r="G657" i="5"/>
  <c r="F657" i="5"/>
  <c r="H657" i="5"/>
  <c r="E677" i="4"/>
  <c r="C678" i="4"/>
  <c r="E346" i="7"/>
  <c r="N346" i="7" s="1"/>
  <c r="H666" i="3"/>
  <c r="F667" i="3"/>
  <c r="I666" i="3"/>
  <c r="G667" i="3"/>
  <c r="K657" i="6" l="1"/>
  <c r="K657" i="7"/>
  <c r="L657" i="6"/>
  <c r="L657" i="7"/>
  <c r="J657" i="6"/>
  <c r="J657" i="7"/>
  <c r="P656" i="7"/>
  <c r="U345" i="7"/>
  <c r="V345" i="7"/>
  <c r="D677" i="6"/>
  <c r="D677" i="7"/>
  <c r="S346" i="7"/>
  <c r="R346" i="7"/>
  <c r="Q346" i="7"/>
  <c r="T346" i="7"/>
  <c r="C666" i="6"/>
  <c r="C666" i="7"/>
  <c r="M666" i="7" s="1"/>
  <c r="G346" i="4"/>
  <c r="H346" i="4" s="1"/>
  <c r="E346" i="6"/>
  <c r="H658" i="5"/>
  <c r="G658" i="5"/>
  <c r="F658" i="5"/>
  <c r="E678" i="4"/>
  <c r="C679" i="4"/>
  <c r="E347" i="7"/>
  <c r="N347" i="7" s="1"/>
  <c r="F668" i="3"/>
  <c r="H667" i="3"/>
  <c r="G668" i="3"/>
  <c r="I667" i="3"/>
  <c r="P657" i="7" l="1"/>
  <c r="L658" i="6"/>
  <c r="L658" i="7"/>
  <c r="J658" i="6"/>
  <c r="J658" i="7"/>
  <c r="K658" i="6"/>
  <c r="K658" i="7"/>
  <c r="U346" i="7"/>
  <c r="V346" i="7"/>
  <c r="D678" i="6"/>
  <c r="D678" i="7"/>
  <c r="R347" i="7"/>
  <c r="Q347" i="7"/>
  <c r="T347" i="7"/>
  <c r="S347" i="7"/>
  <c r="C667" i="6"/>
  <c r="C667" i="7"/>
  <c r="M667" i="7" s="1"/>
  <c r="G347" i="4"/>
  <c r="H347" i="4" s="1"/>
  <c r="E347" i="6"/>
  <c r="H659" i="5"/>
  <c r="G659" i="5"/>
  <c r="F659" i="5"/>
  <c r="E679" i="4"/>
  <c r="C680" i="4"/>
  <c r="E348" i="7"/>
  <c r="N348" i="7" s="1"/>
  <c r="G669" i="3"/>
  <c r="H668" i="3"/>
  <c r="I668" i="3" s="1"/>
  <c r="F669" i="3"/>
  <c r="L659" i="6" l="1"/>
  <c r="L659" i="7"/>
  <c r="K659" i="6"/>
  <c r="K659" i="7"/>
  <c r="P658" i="7"/>
  <c r="J659" i="6"/>
  <c r="J659" i="7"/>
  <c r="D679" i="6"/>
  <c r="D679" i="7"/>
  <c r="V347" i="7"/>
  <c r="U347" i="7"/>
  <c r="R348" i="7"/>
  <c r="S348" i="7"/>
  <c r="T348" i="7"/>
  <c r="Q348" i="7"/>
  <c r="C668" i="6"/>
  <c r="C668" i="7"/>
  <c r="M668" i="7" s="1"/>
  <c r="G348" i="4"/>
  <c r="H348" i="4" s="1"/>
  <c r="E348" i="6"/>
  <c r="G660" i="5"/>
  <c r="F660" i="5"/>
  <c r="H660" i="5"/>
  <c r="E680" i="4"/>
  <c r="C681" i="4"/>
  <c r="E349" i="7"/>
  <c r="N349" i="7" s="1"/>
  <c r="F670" i="3"/>
  <c r="H669" i="3"/>
  <c r="I669" i="3" s="1"/>
  <c r="G670" i="3"/>
  <c r="K660" i="6" l="1"/>
  <c r="K660" i="7"/>
  <c r="L660" i="6"/>
  <c r="L660" i="7"/>
  <c r="P659" i="7"/>
  <c r="J660" i="6"/>
  <c r="J660" i="7"/>
  <c r="U348" i="7"/>
  <c r="V348" i="7"/>
  <c r="D680" i="6"/>
  <c r="D680" i="7"/>
  <c r="T349" i="7"/>
  <c r="R349" i="7"/>
  <c r="S349" i="7"/>
  <c r="Q349" i="7"/>
  <c r="C669" i="6"/>
  <c r="C669" i="7"/>
  <c r="M669" i="7" s="1"/>
  <c r="G349" i="4"/>
  <c r="H349" i="4" s="1"/>
  <c r="E349" i="6"/>
  <c r="H661" i="5"/>
  <c r="G661" i="5"/>
  <c r="F661" i="5"/>
  <c r="E681" i="4"/>
  <c r="C682" i="4"/>
  <c r="E350" i="7"/>
  <c r="N350" i="7" s="1"/>
  <c r="G671" i="3"/>
  <c r="F671" i="3"/>
  <c r="H670" i="3"/>
  <c r="I670" i="3" s="1"/>
  <c r="P660" i="7" l="1"/>
  <c r="J661" i="6"/>
  <c r="J661" i="7"/>
  <c r="K661" i="6"/>
  <c r="K661" i="7"/>
  <c r="L661" i="6"/>
  <c r="L661" i="7"/>
  <c r="P661" i="7" s="1"/>
  <c r="D681" i="6"/>
  <c r="D681" i="7"/>
  <c r="V349" i="7"/>
  <c r="U349" i="7"/>
  <c r="T350" i="7"/>
  <c r="R350" i="7"/>
  <c r="S350" i="7"/>
  <c r="Q350" i="7"/>
  <c r="C670" i="6"/>
  <c r="C670" i="7"/>
  <c r="M670" i="7" s="1"/>
  <c r="G350" i="4"/>
  <c r="H350" i="4" s="1"/>
  <c r="E350" i="6"/>
  <c r="F662" i="5"/>
  <c r="H662" i="5"/>
  <c r="G662" i="5"/>
  <c r="E682" i="4"/>
  <c r="C683" i="4"/>
  <c r="E351" i="7"/>
  <c r="N351" i="7" s="1"/>
  <c r="H671" i="3"/>
  <c r="F672" i="3"/>
  <c r="I671" i="3"/>
  <c r="G672" i="3"/>
  <c r="L662" i="6" l="1"/>
  <c r="L662" i="7"/>
  <c r="K662" i="6"/>
  <c r="K662" i="7"/>
  <c r="J662" i="6"/>
  <c r="J662" i="7"/>
  <c r="U350" i="7"/>
  <c r="V350" i="7"/>
  <c r="D682" i="6"/>
  <c r="D682" i="7"/>
  <c r="T351" i="7"/>
  <c r="R351" i="7"/>
  <c r="Q351" i="7"/>
  <c r="S351" i="7"/>
  <c r="C671" i="6"/>
  <c r="C671" i="7"/>
  <c r="M671" i="7" s="1"/>
  <c r="G351" i="4"/>
  <c r="H351" i="4" s="1"/>
  <c r="E351" i="6"/>
  <c r="G663" i="5"/>
  <c r="F663" i="5"/>
  <c r="H663" i="5"/>
  <c r="E683" i="4"/>
  <c r="C684" i="4"/>
  <c r="E352" i="7"/>
  <c r="N352" i="7" s="1"/>
  <c r="F673" i="3"/>
  <c r="H672" i="3"/>
  <c r="G673" i="3"/>
  <c r="I672" i="3"/>
  <c r="K663" i="6" l="1"/>
  <c r="K663" i="7"/>
  <c r="L663" i="6"/>
  <c r="L663" i="7"/>
  <c r="J663" i="6"/>
  <c r="J663" i="7"/>
  <c r="P662" i="7"/>
  <c r="U351" i="7"/>
  <c r="V351" i="7"/>
  <c r="D683" i="6"/>
  <c r="D683" i="7"/>
  <c r="Q352" i="7"/>
  <c r="T352" i="7"/>
  <c r="R352" i="7"/>
  <c r="S352" i="7"/>
  <c r="C672" i="6"/>
  <c r="C672" i="7"/>
  <c r="M672" i="7" s="1"/>
  <c r="G352" i="4"/>
  <c r="H352" i="4" s="1"/>
  <c r="E352" i="6"/>
  <c r="F664" i="5"/>
  <c r="H664" i="5"/>
  <c r="G664" i="5"/>
  <c r="E684" i="4"/>
  <c r="C685" i="4"/>
  <c r="E353" i="7"/>
  <c r="N353" i="7" s="1"/>
  <c r="G674" i="3"/>
  <c r="H673" i="3"/>
  <c r="I673" i="3" s="1"/>
  <c r="F674" i="3"/>
  <c r="J664" i="6" l="1"/>
  <c r="J664" i="7"/>
  <c r="L664" i="6"/>
  <c r="L664" i="7"/>
  <c r="K664" i="6"/>
  <c r="K664" i="7"/>
  <c r="P663" i="7"/>
  <c r="D684" i="6"/>
  <c r="D684" i="7"/>
  <c r="V352" i="7"/>
  <c r="U352" i="7"/>
  <c r="Q353" i="7"/>
  <c r="R353" i="7"/>
  <c r="S353" i="7"/>
  <c r="T353" i="7"/>
  <c r="C673" i="6"/>
  <c r="C673" i="7"/>
  <c r="M673" i="7" s="1"/>
  <c r="G353" i="4"/>
  <c r="H353" i="4" s="1"/>
  <c r="E353" i="6"/>
  <c r="H665" i="5"/>
  <c r="G665" i="5"/>
  <c r="F665" i="5"/>
  <c r="E685" i="4"/>
  <c r="C686" i="4"/>
  <c r="E354" i="7"/>
  <c r="N354" i="7" s="1"/>
  <c r="G675" i="3"/>
  <c r="F675" i="3"/>
  <c r="H674" i="3"/>
  <c r="I674" i="3" s="1"/>
  <c r="P664" i="7" l="1"/>
  <c r="J665" i="6"/>
  <c r="J665" i="7"/>
  <c r="L665" i="6"/>
  <c r="L665" i="7"/>
  <c r="K665" i="6"/>
  <c r="K665" i="7"/>
  <c r="D685" i="6"/>
  <c r="D685" i="7"/>
  <c r="V353" i="7"/>
  <c r="U353" i="7"/>
  <c r="R354" i="7"/>
  <c r="S354" i="7"/>
  <c r="Q354" i="7"/>
  <c r="T354" i="7"/>
  <c r="C674" i="6"/>
  <c r="C674" i="7"/>
  <c r="M674" i="7" s="1"/>
  <c r="G354" i="4"/>
  <c r="H354" i="4" s="1"/>
  <c r="E354" i="6"/>
  <c r="G666" i="5"/>
  <c r="F666" i="5"/>
  <c r="H666" i="5"/>
  <c r="E686" i="4"/>
  <c r="C687" i="4"/>
  <c r="E355" i="7"/>
  <c r="N355" i="7" s="1"/>
  <c r="F676" i="3"/>
  <c r="H675" i="3"/>
  <c r="I675" i="3" s="1"/>
  <c r="G676" i="3"/>
  <c r="K666" i="6" l="1"/>
  <c r="K666" i="7"/>
  <c r="J666" i="6"/>
  <c r="J666" i="7"/>
  <c r="L666" i="6"/>
  <c r="L666" i="7"/>
  <c r="P665" i="7"/>
  <c r="T355" i="7"/>
  <c r="S355" i="7"/>
  <c r="R355" i="7"/>
  <c r="Q355" i="7"/>
  <c r="V354" i="7"/>
  <c r="U354" i="7"/>
  <c r="D686" i="6"/>
  <c r="D686" i="7"/>
  <c r="C675" i="6"/>
  <c r="C675" i="7"/>
  <c r="M675" i="7" s="1"/>
  <c r="G355" i="4"/>
  <c r="H355" i="4" s="1"/>
  <c r="E355" i="6"/>
  <c r="G667" i="5"/>
  <c r="F667" i="5"/>
  <c r="H667" i="5"/>
  <c r="E687" i="4"/>
  <c r="C688" i="4"/>
  <c r="E356" i="7"/>
  <c r="N356" i="7" s="1"/>
  <c r="G677" i="3"/>
  <c r="F677" i="3"/>
  <c r="H676" i="3"/>
  <c r="I676" i="3" s="1"/>
  <c r="P666" i="7" l="1"/>
  <c r="K667" i="6"/>
  <c r="K667" i="7"/>
  <c r="J667" i="6"/>
  <c r="J667" i="7"/>
  <c r="L667" i="6"/>
  <c r="L667" i="7"/>
  <c r="P667" i="7" s="1"/>
  <c r="D687" i="6"/>
  <c r="D687" i="7"/>
  <c r="V355" i="7"/>
  <c r="U355" i="7"/>
  <c r="T356" i="7"/>
  <c r="Q356" i="7"/>
  <c r="S356" i="7"/>
  <c r="R356" i="7"/>
  <c r="C676" i="6"/>
  <c r="C676" i="7"/>
  <c r="M676" i="7" s="1"/>
  <c r="G356" i="4"/>
  <c r="H356" i="4" s="1"/>
  <c r="E356" i="6"/>
  <c r="H668" i="5"/>
  <c r="G668" i="5"/>
  <c r="F668" i="5"/>
  <c r="E688" i="4"/>
  <c r="C689" i="4"/>
  <c r="E357" i="7"/>
  <c r="N357" i="7" s="1"/>
  <c r="H677" i="3"/>
  <c r="F678" i="3"/>
  <c r="G678" i="3"/>
  <c r="I677" i="3"/>
  <c r="K668" i="6" l="1"/>
  <c r="K668" i="7"/>
  <c r="J668" i="6"/>
  <c r="J668" i="7"/>
  <c r="L668" i="6"/>
  <c r="L668" i="7"/>
  <c r="D688" i="6"/>
  <c r="D688" i="7"/>
  <c r="U356" i="7"/>
  <c r="V356" i="7"/>
  <c r="Q357" i="7"/>
  <c r="S357" i="7"/>
  <c r="T357" i="7"/>
  <c r="R357" i="7"/>
  <c r="C677" i="6"/>
  <c r="C677" i="7"/>
  <c r="M677" i="7" s="1"/>
  <c r="G357" i="4"/>
  <c r="H357" i="4" s="1"/>
  <c r="E357" i="6"/>
  <c r="G669" i="5"/>
  <c r="F669" i="5"/>
  <c r="H669" i="5"/>
  <c r="E689" i="4"/>
  <c r="C690" i="4"/>
  <c r="E358" i="7"/>
  <c r="N358" i="7" s="1"/>
  <c r="G679" i="3"/>
  <c r="H678" i="3"/>
  <c r="I678" i="3" s="1"/>
  <c r="F679" i="3"/>
  <c r="P668" i="7" l="1"/>
  <c r="L669" i="6"/>
  <c r="L669" i="7"/>
  <c r="K669" i="6"/>
  <c r="K669" i="7"/>
  <c r="J669" i="6"/>
  <c r="J669" i="7"/>
  <c r="V357" i="7"/>
  <c r="U357" i="7"/>
  <c r="D689" i="6"/>
  <c r="D689" i="7"/>
  <c r="R358" i="7"/>
  <c r="T358" i="7"/>
  <c r="S358" i="7"/>
  <c r="Q358" i="7"/>
  <c r="C678" i="6"/>
  <c r="C678" i="7"/>
  <c r="M678" i="7" s="1"/>
  <c r="G358" i="4"/>
  <c r="H358" i="4" s="1"/>
  <c r="E358" i="6"/>
  <c r="G670" i="5"/>
  <c r="F670" i="5"/>
  <c r="H670" i="5"/>
  <c r="E690" i="4"/>
  <c r="C691" i="4"/>
  <c r="E359" i="7"/>
  <c r="N359" i="7" s="1"/>
  <c r="H679" i="3"/>
  <c r="F680" i="3"/>
  <c r="I679" i="3"/>
  <c r="G680" i="3"/>
  <c r="K670" i="6" l="1"/>
  <c r="K670" i="7"/>
  <c r="J670" i="6"/>
  <c r="J670" i="7"/>
  <c r="P669" i="7"/>
  <c r="L670" i="6"/>
  <c r="L670" i="7"/>
  <c r="P670" i="7" s="1"/>
  <c r="U358" i="7"/>
  <c r="V358" i="7"/>
  <c r="D690" i="6"/>
  <c r="D690" i="7"/>
  <c r="Q359" i="7"/>
  <c r="R359" i="7"/>
  <c r="S359" i="7"/>
  <c r="T359" i="7"/>
  <c r="C679" i="6"/>
  <c r="C679" i="7"/>
  <c r="M679" i="7" s="1"/>
  <c r="G359" i="4"/>
  <c r="H359" i="4" s="1"/>
  <c r="E359" i="6"/>
  <c r="H671" i="5"/>
  <c r="G671" i="5"/>
  <c r="F671" i="5"/>
  <c r="E691" i="4"/>
  <c r="C692" i="4"/>
  <c r="E360" i="7"/>
  <c r="N360" i="7" s="1"/>
  <c r="G681" i="3"/>
  <c r="F681" i="3"/>
  <c r="H680" i="3"/>
  <c r="I680" i="3" s="1"/>
  <c r="K671" i="6" l="1"/>
  <c r="K671" i="7"/>
  <c r="J671" i="6"/>
  <c r="J671" i="7"/>
  <c r="L671" i="6"/>
  <c r="L671" i="7"/>
  <c r="P671" i="7" s="1"/>
  <c r="D691" i="6"/>
  <c r="D691" i="7"/>
  <c r="U359" i="7"/>
  <c r="V359" i="7"/>
  <c r="T360" i="7"/>
  <c r="R360" i="7"/>
  <c r="Q360" i="7"/>
  <c r="S360" i="7"/>
  <c r="C680" i="6"/>
  <c r="C680" i="7"/>
  <c r="M680" i="7" s="1"/>
  <c r="G360" i="4"/>
  <c r="H360" i="4" s="1"/>
  <c r="E360" i="6"/>
  <c r="G672" i="5"/>
  <c r="F672" i="5"/>
  <c r="H672" i="5"/>
  <c r="E692" i="4"/>
  <c r="C693" i="4"/>
  <c r="E361" i="7"/>
  <c r="N361" i="7" s="1"/>
  <c r="H681" i="3"/>
  <c r="F682" i="3"/>
  <c r="G682" i="3"/>
  <c r="I681" i="3"/>
  <c r="J672" i="6" l="1"/>
  <c r="J672" i="7"/>
  <c r="K672" i="6"/>
  <c r="K672" i="7"/>
  <c r="L672" i="6"/>
  <c r="L672" i="7"/>
  <c r="P672" i="7" s="1"/>
  <c r="D692" i="6"/>
  <c r="D692" i="7"/>
  <c r="U360" i="7"/>
  <c r="V360" i="7"/>
  <c r="Q361" i="7"/>
  <c r="T361" i="7"/>
  <c r="S361" i="7"/>
  <c r="R361" i="7"/>
  <c r="C681" i="6"/>
  <c r="C681" i="7"/>
  <c r="M681" i="7" s="1"/>
  <c r="G361" i="4"/>
  <c r="H361" i="4" s="1"/>
  <c r="E361" i="6"/>
  <c r="F673" i="5"/>
  <c r="H673" i="5"/>
  <c r="G673" i="5"/>
  <c r="E693" i="4"/>
  <c r="C694" i="4"/>
  <c r="E362" i="7"/>
  <c r="N362" i="7" s="1"/>
  <c r="G683" i="3"/>
  <c r="H682" i="3"/>
  <c r="I682" i="3" s="1"/>
  <c r="F683" i="3"/>
  <c r="K673" i="6" l="1"/>
  <c r="K673" i="7"/>
  <c r="J673" i="6"/>
  <c r="J673" i="7"/>
  <c r="L673" i="6"/>
  <c r="L673" i="7"/>
  <c r="P673" i="7" s="1"/>
  <c r="D693" i="6"/>
  <c r="D693" i="7"/>
  <c r="V361" i="7"/>
  <c r="U361" i="7"/>
  <c r="R362" i="7"/>
  <c r="T362" i="7"/>
  <c r="Q362" i="7"/>
  <c r="S362" i="7"/>
  <c r="C682" i="6"/>
  <c r="C682" i="7"/>
  <c r="M682" i="7" s="1"/>
  <c r="G362" i="4"/>
  <c r="H362" i="4" s="1"/>
  <c r="E362" i="6"/>
  <c r="H674" i="5"/>
  <c r="F674" i="5"/>
  <c r="G674" i="5"/>
  <c r="E694" i="4"/>
  <c r="C695" i="4"/>
  <c r="E363" i="7"/>
  <c r="N363" i="7" s="1"/>
  <c r="H683" i="3"/>
  <c r="F684" i="3"/>
  <c r="G684" i="3"/>
  <c r="I683" i="3"/>
  <c r="K674" i="6" l="1"/>
  <c r="K674" i="7"/>
  <c r="J674" i="6"/>
  <c r="J674" i="7"/>
  <c r="L674" i="6"/>
  <c r="L674" i="7"/>
  <c r="D694" i="6"/>
  <c r="D694" i="7"/>
  <c r="V362" i="7"/>
  <c r="U362" i="7"/>
  <c r="S363" i="7"/>
  <c r="T363" i="7"/>
  <c r="R363" i="7"/>
  <c r="Q363" i="7"/>
  <c r="C683" i="6"/>
  <c r="C683" i="7"/>
  <c r="M683" i="7" s="1"/>
  <c r="G363" i="4"/>
  <c r="H363" i="4" s="1"/>
  <c r="E363" i="6"/>
  <c r="G675" i="5"/>
  <c r="F675" i="5"/>
  <c r="H675" i="5"/>
  <c r="E695" i="4"/>
  <c r="C696" i="4"/>
  <c r="E364" i="7"/>
  <c r="N364" i="7" s="1"/>
  <c r="G685" i="3"/>
  <c r="F685" i="3"/>
  <c r="H684" i="3"/>
  <c r="I684" i="3" s="1"/>
  <c r="J675" i="6" l="1"/>
  <c r="J675" i="7"/>
  <c r="K675" i="6"/>
  <c r="K675" i="7"/>
  <c r="L675" i="6"/>
  <c r="L675" i="7"/>
  <c r="P675" i="7" s="1"/>
  <c r="P674" i="7"/>
  <c r="D695" i="6"/>
  <c r="D695" i="7"/>
  <c r="V363" i="7"/>
  <c r="U363" i="7"/>
  <c r="Q364" i="7"/>
  <c r="S364" i="7"/>
  <c r="T364" i="7"/>
  <c r="R364" i="7"/>
  <c r="C684" i="6"/>
  <c r="C684" i="7"/>
  <c r="M684" i="7" s="1"/>
  <c r="G364" i="4"/>
  <c r="H364" i="4" s="1"/>
  <c r="E364" i="6"/>
  <c r="H676" i="5"/>
  <c r="G676" i="5"/>
  <c r="F676" i="5"/>
  <c r="E696" i="4"/>
  <c r="C697" i="4"/>
  <c r="E365" i="7"/>
  <c r="N365" i="7" s="1"/>
  <c r="H685" i="3"/>
  <c r="F686" i="3"/>
  <c r="I685" i="3"/>
  <c r="G686" i="3"/>
  <c r="L676" i="6" l="1"/>
  <c r="L676" i="7"/>
  <c r="J676" i="6"/>
  <c r="J676" i="7"/>
  <c r="K676" i="6"/>
  <c r="K676" i="7"/>
  <c r="D696" i="6"/>
  <c r="D696" i="7"/>
  <c r="U364" i="7"/>
  <c r="V364" i="7"/>
  <c r="T365" i="7"/>
  <c r="R365" i="7"/>
  <c r="S365" i="7"/>
  <c r="Q365" i="7"/>
  <c r="C685" i="6"/>
  <c r="C685" i="7"/>
  <c r="M685" i="7" s="1"/>
  <c r="G365" i="4"/>
  <c r="H365" i="4" s="1"/>
  <c r="E365" i="6"/>
  <c r="F677" i="5"/>
  <c r="G677" i="5"/>
  <c r="H677" i="5"/>
  <c r="E697" i="4"/>
  <c r="C698" i="4"/>
  <c r="E366" i="7"/>
  <c r="N366" i="7" s="1"/>
  <c r="G687" i="3"/>
  <c r="F687" i="3"/>
  <c r="H686" i="3"/>
  <c r="I686" i="3" s="1"/>
  <c r="L677" i="6" l="1"/>
  <c r="L677" i="7"/>
  <c r="K677" i="6"/>
  <c r="K677" i="7"/>
  <c r="J677" i="6"/>
  <c r="J677" i="7"/>
  <c r="P676" i="7"/>
  <c r="D697" i="6"/>
  <c r="D697" i="7"/>
  <c r="V365" i="7"/>
  <c r="U365" i="7"/>
  <c r="T366" i="7"/>
  <c r="Q366" i="7"/>
  <c r="R366" i="7"/>
  <c r="S366" i="7"/>
  <c r="C686" i="6"/>
  <c r="C686" i="7"/>
  <c r="M686" i="7" s="1"/>
  <c r="G366" i="4"/>
  <c r="H366" i="4" s="1"/>
  <c r="E366" i="6"/>
  <c r="G678" i="5"/>
  <c r="F678" i="5"/>
  <c r="H678" i="5"/>
  <c r="E698" i="4"/>
  <c r="C699" i="4"/>
  <c r="E367" i="7"/>
  <c r="N367" i="7" s="1"/>
  <c r="H687" i="3"/>
  <c r="F688" i="3"/>
  <c r="I687" i="3"/>
  <c r="G688" i="3"/>
  <c r="K678" i="6" l="1"/>
  <c r="K678" i="7"/>
  <c r="P677" i="7"/>
  <c r="L678" i="6"/>
  <c r="L678" i="7"/>
  <c r="J678" i="6"/>
  <c r="J678" i="7"/>
  <c r="V366" i="7"/>
  <c r="U366" i="7"/>
  <c r="D698" i="6"/>
  <c r="D698" i="7"/>
  <c r="T367" i="7"/>
  <c r="S367" i="7"/>
  <c r="Q367" i="7"/>
  <c r="R367" i="7"/>
  <c r="C687" i="6"/>
  <c r="C687" i="7"/>
  <c r="M687" i="7" s="1"/>
  <c r="G367" i="4"/>
  <c r="H367" i="4" s="1"/>
  <c r="E367" i="6"/>
  <c r="H679" i="5"/>
  <c r="F679" i="5"/>
  <c r="G679" i="5"/>
  <c r="C700" i="4"/>
  <c r="E699" i="4"/>
  <c r="E368" i="7"/>
  <c r="N368" i="7" s="1"/>
  <c r="H688" i="3"/>
  <c r="F689" i="3"/>
  <c r="I688" i="3"/>
  <c r="G689" i="3"/>
  <c r="L679" i="6" l="1"/>
  <c r="L679" i="7"/>
  <c r="K679" i="6"/>
  <c r="K679" i="7"/>
  <c r="J679" i="6"/>
  <c r="J679" i="7"/>
  <c r="P678" i="7"/>
  <c r="V367" i="7"/>
  <c r="U367" i="7"/>
  <c r="D699" i="6"/>
  <c r="D699" i="7"/>
  <c r="Q368" i="7"/>
  <c r="S368" i="7"/>
  <c r="R368" i="7"/>
  <c r="T368" i="7"/>
  <c r="C688" i="6"/>
  <c r="C688" i="7"/>
  <c r="M688" i="7" s="1"/>
  <c r="G368" i="4"/>
  <c r="H368" i="4" s="1"/>
  <c r="E368" i="6"/>
  <c r="F680" i="5"/>
  <c r="H680" i="5"/>
  <c r="G680" i="5"/>
  <c r="E369" i="7"/>
  <c r="N369" i="7" s="1"/>
  <c r="E700" i="4"/>
  <c r="C701" i="4"/>
  <c r="H689" i="3"/>
  <c r="F690" i="3"/>
  <c r="G690" i="3"/>
  <c r="I689" i="3"/>
  <c r="K680" i="6" l="1"/>
  <c r="K680" i="7"/>
  <c r="J680" i="6"/>
  <c r="J680" i="7"/>
  <c r="L680" i="6"/>
  <c r="L680" i="7"/>
  <c r="P680" i="7" s="1"/>
  <c r="P679" i="7"/>
  <c r="D700" i="6"/>
  <c r="D700" i="7"/>
  <c r="R369" i="7"/>
  <c r="T369" i="7"/>
  <c r="Q369" i="7"/>
  <c r="S369" i="7"/>
  <c r="V368" i="7"/>
  <c r="U368" i="7"/>
  <c r="C689" i="6"/>
  <c r="C689" i="7"/>
  <c r="M689" i="7" s="1"/>
  <c r="G369" i="4"/>
  <c r="H369" i="4" s="1"/>
  <c r="E369" i="6"/>
  <c r="G681" i="5"/>
  <c r="F681" i="5"/>
  <c r="H681" i="5"/>
  <c r="E701" i="4"/>
  <c r="C702" i="4"/>
  <c r="E370" i="7"/>
  <c r="N370" i="7" s="1"/>
  <c r="H690" i="3"/>
  <c r="F691" i="3"/>
  <c r="I690" i="3"/>
  <c r="G691" i="3"/>
  <c r="K681" i="6" l="1"/>
  <c r="K681" i="7"/>
  <c r="L681" i="6"/>
  <c r="L681" i="7"/>
  <c r="J681" i="6"/>
  <c r="J681" i="7"/>
  <c r="D701" i="6"/>
  <c r="D701" i="7"/>
  <c r="V369" i="7"/>
  <c r="U369" i="7"/>
  <c r="Q370" i="7"/>
  <c r="R370" i="7"/>
  <c r="S370" i="7"/>
  <c r="T370" i="7"/>
  <c r="C690" i="6"/>
  <c r="C690" i="7"/>
  <c r="M690" i="7" s="1"/>
  <c r="G370" i="4"/>
  <c r="H370" i="4" s="1"/>
  <c r="E370" i="6"/>
  <c r="H682" i="5"/>
  <c r="G682" i="5"/>
  <c r="F682" i="5"/>
  <c r="E702" i="4"/>
  <c r="C703" i="4"/>
  <c r="E371" i="7"/>
  <c r="N371" i="7" s="1"/>
  <c r="G692" i="3"/>
  <c r="F692" i="3"/>
  <c r="H691" i="3"/>
  <c r="I691" i="3" s="1"/>
  <c r="K682" i="6" l="1"/>
  <c r="K682" i="7"/>
  <c r="J682" i="6"/>
  <c r="J682" i="7"/>
  <c r="L682" i="6"/>
  <c r="L682" i="7"/>
  <c r="P682" i="7" s="1"/>
  <c r="P681" i="7"/>
  <c r="U370" i="7"/>
  <c r="V370" i="7"/>
  <c r="D702" i="6"/>
  <c r="D702" i="7"/>
  <c r="T371" i="7"/>
  <c r="Q371" i="7"/>
  <c r="R371" i="7"/>
  <c r="S371" i="7"/>
  <c r="C691" i="6"/>
  <c r="C691" i="7"/>
  <c r="M691" i="7" s="1"/>
  <c r="G371" i="4"/>
  <c r="H371" i="4" s="1"/>
  <c r="E371" i="6"/>
  <c r="H683" i="5"/>
  <c r="G683" i="5"/>
  <c r="F683" i="5"/>
  <c r="E703" i="4"/>
  <c r="C704" i="4"/>
  <c r="E372" i="7"/>
  <c r="N372" i="7" s="1"/>
  <c r="H692" i="3"/>
  <c r="F693" i="3"/>
  <c r="I692" i="3"/>
  <c r="G693" i="3"/>
  <c r="K683" i="6" l="1"/>
  <c r="K683" i="7"/>
  <c r="L683" i="6"/>
  <c r="L683" i="7"/>
  <c r="J683" i="6"/>
  <c r="J683" i="7"/>
  <c r="U371" i="7"/>
  <c r="V371" i="7"/>
  <c r="D703" i="6"/>
  <c r="D703" i="7"/>
  <c r="Q372" i="7"/>
  <c r="R372" i="7"/>
  <c r="T372" i="7"/>
  <c r="S372" i="7"/>
  <c r="C692" i="6"/>
  <c r="C692" i="7"/>
  <c r="M692" i="7" s="1"/>
  <c r="G372" i="4"/>
  <c r="H372" i="4" s="1"/>
  <c r="E372" i="6"/>
  <c r="G684" i="5"/>
  <c r="F684" i="5"/>
  <c r="H684" i="5"/>
  <c r="E704" i="4"/>
  <c r="C705" i="4"/>
  <c r="E373" i="7"/>
  <c r="N373" i="7" s="1"/>
  <c r="G694" i="3"/>
  <c r="F694" i="3"/>
  <c r="H693" i="3"/>
  <c r="I693" i="3" s="1"/>
  <c r="J684" i="6" l="1"/>
  <c r="J684" i="7"/>
  <c r="L684" i="6"/>
  <c r="L684" i="7"/>
  <c r="P683" i="7"/>
  <c r="K684" i="6"/>
  <c r="K684" i="7"/>
  <c r="V372" i="7"/>
  <c r="U372" i="7"/>
  <c r="D704" i="6"/>
  <c r="D704" i="7"/>
  <c r="S373" i="7"/>
  <c r="R373" i="7"/>
  <c r="Q373" i="7"/>
  <c r="T373" i="7"/>
  <c r="C693" i="6"/>
  <c r="C693" i="7"/>
  <c r="M693" i="7" s="1"/>
  <c r="G373" i="4"/>
  <c r="H373" i="4" s="1"/>
  <c r="E373" i="6"/>
  <c r="H685" i="5"/>
  <c r="F685" i="5"/>
  <c r="G685" i="5"/>
  <c r="E705" i="4"/>
  <c r="C706" i="4"/>
  <c r="E374" i="7"/>
  <c r="N374" i="7" s="1"/>
  <c r="H694" i="3"/>
  <c r="F695" i="3"/>
  <c r="I694" i="3"/>
  <c r="G695" i="3"/>
  <c r="J685" i="6" l="1"/>
  <c r="J685" i="7"/>
  <c r="L685" i="6"/>
  <c r="L685" i="7"/>
  <c r="P684" i="7"/>
  <c r="K685" i="6"/>
  <c r="K685" i="7"/>
  <c r="U373" i="7"/>
  <c r="V373" i="7"/>
  <c r="D705" i="6"/>
  <c r="D705" i="7"/>
  <c r="R374" i="7"/>
  <c r="Q374" i="7"/>
  <c r="T374" i="7"/>
  <c r="S374" i="7"/>
  <c r="C694" i="6"/>
  <c r="C694" i="7"/>
  <c r="M694" i="7" s="1"/>
  <c r="G374" i="4"/>
  <c r="H374" i="4" s="1"/>
  <c r="E374" i="6"/>
  <c r="H686" i="5"/>
  <c r="F686" i="5"/>
  <c r="G686" i="5"/>
  <c r="E706" i="4"/>
  <c r="C707" i="4"/>
  <c r="E375" i="7"/>
  <c r="N375" i="7" s="1"/>
  <c r="H695" i="3"/>
  <c r="F696" i="3"/>
  <c r="G696" i="3"/>
  <c r="I695" i="3"/>
  <c r="K686" i="6" l="1"/>
  <c r="K686" i="7"/>
  <c r="J686" i="6"/>
  <c r="J686" i="7"/>
  <c r="P685" i="7"/>
  <c r="L686" i="6"/>
  <c r="L686" i="7"/>
  <c r="P686" i="7" s="1"/>
  <c r="D706" i="6"/>
  <c r="D706" i="7"/>
  <c r="V374" i="7"/>
  <c r="U374" i="7"/>
  <c r="T375" i="7"/>
  <c r="R375" i="7"/>
  <c r="Q375" i="7"/>
  <c r="S375" i="7"/>
  <c r="C695" i="6"/>
  <c r="C695" i="7"/>
  <c r="M695" i="7" s="1"/>
  <c r="G375" i="4"/>
  <c r="H375" i="4" s="1"/>
  <c r="E375" i="6"/>
  <c r="G687" i="5"/>
  <c r="F687" i="5"/>
  <c r="H687" i="5"/>
  <c r="E707" i="4"/>
  <c r="C708" i="4"/>
  <c r="E376" i="7"/>
  <c r="N376" i="7" s="1"/>
  <c r="F697" i="3"/>
  <c r="H696" i="3"/>
  <c r="I696" i="3" s="1"/>
  <c r="G697" i="3"/>
  <c r="J687" i="6" l="1"/>
  <c r="J687" i="7"/>
  <c r="L687" i="6"/>
  <c r="L687" i="7"/>
  <c r="K687" i="6"/>
  <c r="K687" i="7"/>
  <c r="V375" i="7"/>
  <c r="U375" i="7"/>
  <c r="D707" i="6"/>
  <c r="D707" i="7"/>
  <c r="Q376" i="7"/>
  <c r="R376" i="7"/>
  <c r="S376" i="7"/>
  <c r="T376" i="7"/>
  <c r="C696" i="6"/>
  <c r="C696" i="7"/>
  <c r="M696" i="7" s="1"/>
  <c r="G376" i="4"/>
  <c r="H376" i="4" s="1"/>
  <c r="E376" i="6"/>
  <c r="H688" i="5"/>
  <c r="G688" i="5"/>
  <c r="F688" i="5"/>
  <c r="E708" i="4"/>
  <c r="C709" i="4"/>
  <c r="E377" i="7"/>
  <c r="N377" i="7" s="1"/>
  <c r="G698" i="3"/>
  <c r="F698" i="3"/>
  <c r="H697" i="3"/>
  <c r="I697" i="3" s="1"/>
  <c r="K688" i="6" l="1"/>
  <c r="K688" i="7"/>
  <c r="L688" i="6"/>
  <c r="L688" i="7"/>
  <c r="J688" i="6"/>
  <c r="J688" i="7"/>
  <c r="P687" i="7"/>
  <c r="V376" i="7"/>
  <c r="U376" i="7"/>
  <c r="D708" i="6"/>
  <c r="D708" i="7"/>
  <c r="R377" i="7"/>
  <c r="T377" i="7"/>
  <c r="S377" i="7"/>
  <c r="Q377" i="7"/>
  <c r="C697" i="6"/>
  <c r="C697" i="7"/>
  <c r="M697" i="7" s="1"/>
  <c r="G377" i="4"/>
  <c r="H377" i="4" s="1"/>
  <c r="E377" i="6"/>
  <c r="F689" i="5"/>
  <c r="H689" i="5"/>
  <c r="G689" i="5"/>
  <c r="E709" i="4"/>
  <c r="C710" i="4"/>
  <c r="E378" i="7"/>
  <c r="N378" i="7" s="1"/>
  <c r="F699" i="3"/>
  <c r="H698" i="3"/>
  <c r="G699" i="3"/>
  <c r="I698" i="3"/>
  <c r="L689" i="6" l="1"/>
  <c r="L689" i="7"/>
  <c r="K689" i="6"/>
  <c r="K689" i="7"/>
  <c r="J689" i="6"/>
  <c r="J689" i="7"/>
  <c r="P688" i="7"/>
  <c r="V377" i="7"/>
  <c r="U377" i="7"/>
  <c r="D709" i="6"/>
  <c r="D709" i="7"/>
  <c r="R378" i="7"/>
  <c r="T378" i="7"/>
  <c r="S378" i="7"/>
  <c r="Q378" i="7"/>
  <c r="C698" i="6"/>
  <c r="C698" i="7"/>
  <c r="M698" i="7" s="1"/>
  <c r="G378" i="4"/>
  <c r="H378" i="4" s="1"/>
  <c r="E378" i="6"/>
  <c r="G690" i="5"/>
  <c r="F690" i="5"/>
  <c r="H690" i="5"/>
  <c r="E710" i="4"/>
  <c r="C711" i="4"/>
  <c r="E379" i="7"/>
  <c r="N379" i="7" s="1"/>
  <c r="G700" i="3"/>
  <c r="F700" i="3"/>
  <c r="H699" i="3"/>
  <c r="I699" i="3" s="1"/>
  <c r="L690" i="6" l="1"/>
  <c r="L690" i="7"/>
  <c r="J690" i="6"/>
  <c r="J690" i="7"/>
  <c r="P689" i="7"/>
  <c r="K690" i="6"/>
  <c r="K690" i="7"/>
  <c r="U378" i="7"/>
  <c r="V378" i="7"/>
  <c r="D710" i="6"/>
  <c r="D710" i="7"/>
  <c r="T379" i="7"/>
  <c r="S379" i="7"/>
  <c r="Q379" i="7"/>
  <c r="R379" i="7"/>
  <c r="C699" i="6"/>
  <c r="C699" i="7"/>
  <c r="M699" i="7" s="1"/>
  <c r="G379" i="4"/>
  <c r="H379" i="4" s="1"/>
  <c r="E379" i="6"/>
  <c r="F691" i="5"/>
  <c r="H691" i="5"/>
  <c r="G691" i="5"/>
  <c r="E711" i="4"/>
  <c r="C712" i="4"/>
  <c r="E380" i="7"/>
  <c r="N380" i="7" s="1"/>
  <c r="F701" i="3"/>
  <c r="H700" i="3"/>
  <c r="I700" i="3" s="1"/>
  <c r="G701" i="3"/>
  <c r="K691" i="6" l="1"/>
  <c r="K691" i="7"/>
  <c r="L691" i="6"/>
  <c r="L691" i="7"/>
  <c r="P690" i="7"/>
  <c r="J691" i="6"/>
  <c r="J691" i="7"/>
  <c r="D711" i="6"/>
  <c r="D711" i="7"/>
  <c r="U379" i="7"/>
  <c r="V379" i="7"/>
  <c r="S380" i="7"/>
  <c r="R380" i="7"/>
  <c r="T380" i="7"/>
  <c r="Q380" i="7"/>
  <c r="C700" i="6"/>
  <c r="C700" i="7"/>
  <c r="M700" i="7" s="1"/>
  <c r="G380" i="4"/>
  <c r="H380" i="4" s="1"/>
  <c r="E380" i="6"/>
  <c r="G692" i="5"/>
  <c r="H692" i="5"/>
  <c r="F692" i="5"/>
  <c r="E712" i="4"/>
  <c r="C713" i="4"/>
  <c r="E381" i="7"/>
  <c r="N381" i="7" s="1"/>
  <c r="G702" i="3"/>
  <c r="H701" i="3"/>
  <c r="I701" i="3" s="1"/>
  <c r="F702" i="3"/>
  <c r="L692" i="6" l="1"/>
  <c r="L692" i="7"/>
  <c r="J692" i="6"/>
  <c r="J692" i="7"/>
  <c r="K692" i="6"/>
  <c r="K692" i="7"/>
  <c r="P691" i="7"/>
  <c r="D712" i="6"/>
  <c r="D712" i="7"/>
  <c r="U380" i="7"/>
  <c r="V380" i="7"/>
  <c r="T381" i="7"/>
  <c r="R381" i="7"/>
  <c r="Q381" i="7"/>
  <c r="S381" i="7"/>
  <c r="C701" i="6"/>
  <c r="C701" i="7"/>
  <c r="M701" i="7" s="1"/>
  <c r="G381" i="4"/>
  <c r="H381" i="4" s="1"/>
  <c r="E381" i="6"/>
  <c r="G693" i="5"/>
  <c r="F693" i="5"/>
  <c r="H693" i="5"/>
  <c r="E382" i="7"/>
  <c r="N382" i="7" s="1"/>
  <c r="E713" i="4"/>
  <c r="C714" i="4"/>
  <c r="H702" i="3"/>
  <c r="F703" i="3"/>
  <c r="G703" i="3"/>
  <c r="I702" i="3"/>
  <c r="K693" i="6" l="1"/>
  <c r="K693" i="7"/>
  <c r="J693" i="6"/>
  <c r="J693" i="7"/>
  <c r="P692" i="7"/>
  <c r="L693" i="6"/>
  <c r="L693" i="7"/>
  <c r="P693" i="7" s="1"/>
  <c r="Q382" i="7"/>
  <c r="R382" i="7"/>
  <c r="S382" i="7"/>
  <c r="T382" i="7"/>
  <c r="U381" i="7"/>
  <c r="V381" i="7"/>
  <c r="D713" i="6"/>
  <c r="D713" i="7"/>
  <c r="C702" i="6"/>
  <c r="C702" i="7"/>
  <c r="M702" i="7" s="1"/>
  <c r="G382" i="4"/>
  <c r="H382" i="4" s="1"/>
  <c r="E382" i="6"/>
  <c r="H694" i="5"/>
  <c r="G694" i="5"/>
  <c r="F694" i="5"/>
  <c r="E714" i="4"/>
  <c r="C715" i="4"/>
  <c r="E383" i="7"/>
  <c r="N383" i="7" s="1"/>
  <c r="H703" i="3"/>
  <c r="F704" i="3"/>
  <c r="G704" i="3"/>
  <c r="I703" i="3"/>
  <c r="J694" i="6" l="1"/>
  <c r="J694" i="7"/>
  <c r="L694" i="6"/>
  <c r="L694" i="7"/>
  <c r="K694" i="6"/>
  <c r="K694" i="7"/>
  <c r="D714" i="6"/>
  <c r="D714" i="7"/>
  <c r="Q383" i="7"/>
  <c r="R383" i="7"/>
  <c r="S383" i="7"/>
  <c r="T383" i="7"/>
  <c r="U382" i="7"/>
  <c r="V382" i="7"/>
  <c r="C703" i="6"/>
  <c r="C703" i="7"/>
  <c r="M703" i="7" s="1"/>
  <c r="G383" i="4"/>
  <c r="H383" i="4" s="1"/>
  <c r="E383" i="6"/>
  <c r="H695" i="5"/>
  <c r="G695" i="5"/>
  <c r="F695" i="5"/>
  <c r="C716" i="4"/>
  <c r="E715" i="4"/>
  <c r="E384" i="7"/>
  <c r="N384" i="7" s="1"/>
  <c r="F705" i="3"/>
  <c r="H704" i="3"/>
  <c r="G705" i="3"/>
  <c r="I704" i="3"/>
  <c r="J695" i="6" l="1"/>
  <c r="J695" i="7"/>
  <c r="L695" i="6"/>
  <c r="L695" i="7"/>
  <c r="P694" i="7"/>
  <c r="K695" i="6"/>
  <c r="K695" i="7"/>
  <c r="D715" i="6"/>
  <c r="D715" i="7"/>
  <c r="V383" i="7"/>
  <c r="U383" i="7"/>
  <c r="S384" i="7"/>
  <c r="R384" i="7"/>
  <c r="T384" i="7"/>
  <c r="Q384" i="7"/>
  <c r="C704" i="6"/>
  <c r="C704" i="7"/>
  <c r="M704" i="7" s="1"/>
  <c r="G384" i="4"/>
  <c r="H384" i="4" s="1"/>
  <c r="E384" i="6"/>
  <c r="G696" i="5"/>
  <c r="F696" i="5"/>
  <c r="H696" i="5"/>
  <c r="E385" i="7"/>
  <c r="N385" i="7" s="1"/>
  <c r="E716" i="4"/>
  <c r="C717" i="4"/>
  <c r="G706" i="3"/>
  <c r="F706" i="3"/>
  <c r="H705" i="3"/>
  <c r="I705" i="3" s="1"/>
  <c r="K696" i="6" l="1"/>
  <c r="K696" i="7"/>
  <c r="J696" i="6"/>
  <c r="J696" i="7"/>
  <c r="L696" i="6"/>
  <c r="L696" i="7"/>
  <c r="P696" i="7" s="1"/>
  <c r="P695" i="7"/>
  <c r="R385" i="7"/>
  <c r="T385" i="7"/>
  <c r="Q385" i="7"/>
  <c r="S385" i="7"/>
  <c r="D716" i="6"/>
  <c r="D716" i="7"/>
  <c r="U384" i="7"/>
  <c r="V384" i="7"/>
  <c r="C705" i="6"/>
  <c r="C705" i="7"/>
  <c r="M705" i="7" s="1"/>
  <c r="G385" i="4"/>
  <c r="H385" i="4" s="1"/>
  <c r="E385" i="6"/>
  <c r="H697" i="5"/>
  <c r="G697" i="5"/>
  <c r="F697" i="5"/>
  <c r="E717" i="4"/>
  <c r="C718" i="4"/>
  <c r="E386" i="7"/>
  <c r="N386" i="7" s="1"/>
  <c r="F707" i="3"/>
  <c r="H706" i="3"/>
  <c r="I706" i="3"/>
  <c r="G707" i="3"/>
  <c r="L697" i="6" l="1"/>
  <c r="L697" i="7"/>
  <c r="J697" i="6"/>
  <c r="J697" i="7"/>
  <c r="K697" i="6"/>
  <c r="K697" i="7"/>
  <c r="U385" i="7"/>
  <c r="V385" i="7"/>
  <c r="D717" i="6"/>
  <c r="D717" i="7"/>
  <c r="S386" i="7"/>
  <c r="Q386" i="7"/>
  <c r="R386" i="7"/>
  <c r="T386" i="7"/>
  <c r="C706" i="6"/>
  <c r="C706" i="7"/>
  <c r="M706" i="7" s="1"/>
  <c r="G386" i="4"/>
  <c r="H386" i="4" s="1"/>
  <c r="E386" i="6"/>
  <c r="F698" i="5"/>
  <c r="G698" i="5"/>
  <c r="H698" i="5"/>
  <c r="E718" i="4"/>
  <c r="C719" i="4"/>
  <c r="E387" i="7"/>
  <c r="N387" i="7" s="1"/>
  <c r="G708" i="3"/>
  <c r="H707" i="3"/>
  <c r="I707" i="3" s="1"/>
  <c r="F708" i="3"/>
  <c r="J698" i="6" l="1"/>
  <c r="J698" i="7"/>
  <c r="L698" i="6"/>
  <c r="L698" i="7"/>
  <c r="K698" i="6"/>
  <c r="K698" i="7"/>
  <c r="P697" i="7"/>
  <c r="D718" i="6"/>
  <c r="D718" i="7"/>
  <c r="V386" i="7"/>
  <c r="U386" i="7"/>
  <c r="Q387" i="7"/>
  <c r="S387" i="7"/>
  <c r="T387" i="7"/>
  <c r="R387" i="7"/>
  <c r="C707" i="6"/>
  <c r="C707" i="7"/>
  <c r="M707" i="7" s="1"/>
  <c r="G387" i="4"/>
  <c r="H387" i="4" s="1"/>
  <c r="E387" i="6"/>
  <c r="G699" i="5"/>
  <c r="F699" i="5"/>
  <c r="H699" i="5"/>
  <c r="E719" i="4"/>
  <c r="C720" i="4"/>
  <c r="E388" i="7"/>
  <c r="N388" i="7" s="1"/>
  <c r="F709" i="3"/>
  <c r="H708" i="3"/>
  <c r="G709" i="3"/>
  <c r="I708" i="3"/>
  <c r="J699" i="6" l="1"/>
  <c r="J699" i="7"/>
  <c r="P698" i="7"/>
  <c r="L699" i="6"/>
  <c r="L699" i="7"/>
  <c r="K699" i="6"/>
  <c r="K699" i="7"/>
  <c r="D719" i="6"/>
  <c r="D719" i="7"/>
  <c r="V387" i="7"/>
  <c r="U387" i="7"/>
  <c r="S388" i="7"/>
  <c r="T388" i="7"/>
  <c r="Q388" i="7"/>
  <c r="R388" i="7"/>
  <c r="C708" i="6"/>
  <c r="C708" i="7"/>
  <c r="M708" i="7" s="1"/>
  <c r="G388" i="4"/>
  <c r="H388" i="4" s="1"/>
  <c r="E388" i="6"/>
  <c r="H700" i="5"/>
  <c r="G700" i="5"/>
  <c r="F700" i="5"/>
  <c r="E720" i="4"/>
  <c r="C721" i="4"/>
  <c r="E389" i="7"/>
  <c r="N389" i="7" s="1"/>
  <c r="G710" i="3"/>
  <c r="H709" i="3"/>
  <c r="I709" i="3" s="1"/>
  <c r="F710" i="3"/>
  <c r="K700" i="6" l="1"/>
  <c r="K700" i="7"/>
  <c r="J700" i="6"/>
  <c r="J700" i="7"/>
  <c r="L700" i="6"/>
  <c r="L700" i="7"/>
  <c r="P700" i="7" s="1"/>
  <c r="P699" i="7"/>
  <c r="D720" i="6"/>
  <c r="D720" i="7"/>
  <c r="U388" i="7"/>
  <c r="V388" i="7"/>
  <c r="Q389" i="7"/>
  <c r="T389" i="7"/>
  <c r="R389" i="7"/>
  <c r="S389" i="7"/>
  <c r="C709" i="6"/>
  <c r="C709" i="7"/>
  <c r="M709" i="7" s="1"/>
  <c r="G389" i="4"/>
  <c r="H389" i="4" s="1"/>
  <c r="E389" i="6"/>
  <c r="H701" i="5"/>
  <c r="G701" i="5"/>
  <c r="F701" i="5"/>
  <c r="E721" i="4"/>
  <c r="C722" i="4"/>
  <c r="E390" i="7"/>
  <c r="N390" i="7" s="1"/>
  <c r="H710" i="3"/>
  <c r="F711" i="3"/>
  <c r="I710" i="3"/>
  <c r="G711" i="3"/>
  <c r="L701" i="6" l="1"/>
  <c r="L701" i="7"/>
  <c r="K701" i="6"/>
  <c r="K701" i="7"/>
  <c r="J701" i="6"/>
  <c r="J701" i="7"/>
  <c r="U389" i="7"/>
  <c r="V389" i="7"/>
  <c r="D721" i="6"/>
  <c r="D721" i="7"/>
  <c r="R390" i="7"/>
  <c r="Q390" i="7"/>
  <c r="S390" i="7"/>
  <c r="T390" i="7"/>
  <c r="C710" i="6"/>
  <c r="C710" i="7"/>
  <c r="M710" i="7" s="1"/>
  <c r="G390" i="4"/>
  <c r="H390" i="4" s="1"/>
  <c r="E390" i="6"/>
  <c r="G702" i="5"/>
  <c r="F702" i="5"/>
  <c r="H702" i="5"/>
  <c r="E722" i="4"/>
  <c r="C723" i="4"/>
  <c r="E391" i="7"/>
  <c r="N391" i="7" s="1"/>
  <c r="G712" i="3"/>
  <c r="F712" i="3"/>
  <c r="H711" i="3"/>
  <c r="I711" i="3" s="1"/>
  <c r="L702" i="6" l="1"/>
  <c r="L702" i="7"/>
  <c r="K702" i="6"/>
  <c r="K702" i="7"/>
  <c r="P701" i="7"/>
  <c r="J702" i="6"/>
  <c r="J702" i="7"/>
  <c r="D722" i="6"/>
  <c r="D722" i="7"/>
  <c r="U390" i="7"/>
  <c r="V390" i="7"/>
  <c r="R391" i="7"/>
  <c r="T391" i="7"/>
  <c r="Q391" i="7"/>
  <c r="S391" i="7"/>
  <c r="C711" i="6"/>
  <c r="C711" i="7"/>
  <c r="M711" i="7" s="1"/>
  <c r="G391" i="4"/>
  <c r="H391" i="4" s="1"/>
  <c r="E391" i="6"/>
  <c r="H703" i="5"/>
  <c r="G703" i="5"/>
  <c r="F703" i="5"/>
  <c r="E723" i="4"/>
  <c r="C724" i="4"/>
  <c r="E392" i="7"/>
  <c r="N392" i="7" s="1"/>
  <c r="H712" i="3"/>
  <c r="F713" i="3"/>
  <c r="I712" i="3"/>
  <c r="G713" i="3"/>
  <c r="K703" i="6" l="1"/>
  <c r="K703" i="7"/>
  <c r="J703" i="6"/>
  <c r="J703" i="7"/>
  <c r="P702" i="7"/>
  <c r="L703" i="6"/>
  <c r="L703" i="7"/>
  <c r="D723" i="6"/>
  <c r="D723" i="7"/>
  <c r="V391" i="7"/>
  <c r="U391" i="7"/>
  <c r="R392" i="7"/>
  <c r="T392" i="7"/>
  <c r="S392" i="7"/>
  <c r="Q392" i="7"/>
  <c r="C712" i="6"/>
  <c r="C712" i="7"/>
  <c r="M712" i="7" s="1"/>
  <c r="G392" i="4"/>
  <c r="H392" i="4" s="1"/>
  <c r="E392" i="6"/>
  <c r="H704" i="5"/>
  <c r="G704" i="5"/>
  <c r="F704" i="5"/>
  <c r="E724" i="4"/>
  <c r="C725" i="4"/>
  <c r="E393" i="7"/>
  <c r="N393" i="7" s="1"/>
  <c r="G714" i="3"/>
  <c r="F714" i="3"/>
  <c r="H713" i="3"/>
  <c r="I713" i="3" s="1"/>
  <c r="P703" i="7" l="1"/>
  <c r="L704" i="6"/>
  <c r="L704" i="7"/>
  <c r="K704" i="6"/>
  <c r="K704" i="7"/>
  <c r="J704" i="6"/>
  <c r="J704" i="7"/>
  <c r="D724" i="6"/>
  <c r="D724" i="7"/>
  <c r="U392" i="7"/>
  <c r="V392" i="7"/>
  <c r="S393" i="7"/>
  <c r="R393" i="7"/>
  <c r="Q393" i="7"/>
  <c r="T393" i="7"/>
  <c r="C713" i="6"/>
  <c r="C713" i="7"/>
  <c r="M713" i="7" s="1"/>
  <c r="G393" i="4"/>
  <c r="H393" i="4" s="1"/>
  <c r="E393" i="6"/>
  <c r="G705" i="5"/>
  <c r="F705" i="5"/>
  <c r="H705" i="5"/>
  <c r="E725" i="4"/>
  <c r="C726" i="4"/>
  <c r="E394" i="7"/>
  <c r="N394" i="7" s="1"/>
  <c r="G715" i="3"/>
  <c r="H714" i="3"/>
  <c r="I714" i="3" s="1"/>
  <c r="F715" i="3"/>
  <c r="J705" i="6" l="1"/>
  <c r="J705" i="7"/>
  <c r="L705" i="6"/>
  <c r="L705" i="7"/>
  <c r="P704" i="7"/>
  <c r="K705" i="6"/>
  <c r="K705" i="7"/>
  <c r="D725" i="6"/>
  <c r="D725" i="7"/>
  <c r="V393" i="7"/>
  <c r="U393" i="7"/>
  <c r="Q394" i="7"/>
  <c r="T394" i="7"/>
  <c r="R394" i="7"/>
  <c r="S394" i="7"/>
  <c r="C714" i="6"/>
  <c r="C714" i="7"/>
  <c r="M714" i="7" s="1"/>
  <c r="G394" i="4"/>
  <c r="H394" i="4" s="1"/>
  <c r="E394" i="6"/>
  <c r="F706" i="5"/>
  <c r="H706" i="5"/>
  <c r="G706" i="5"/>
  <c r="E726" i="4"/>
  <c r="C727" i="4"/>
  <c r="E395" i="7"/>
  <c r="N395" i="7" s="1"/>
  <c r="H715" i="3"/>
  <c r="I715" i="3" s="1"/>
  <c r="F716" i="3"/>
  <c r="G716" i="3"/>
  <c r="J706" i="6" l="1"/>
  <c r="J706" i="7"/>
  <c r="K706" i="6"/>
  <c r="K706" i="7"/>
  <c r="P705" i="7"/>
  <c r="L706" i="6"/>
  <c r="L706" i="7"/>
  <c r="P706" i="7" s="1"/>
  <c r="D726" i="6"/>
  <c r="D726" i="7"/>
  <c r="V394" i="7"/>
  <c r="U394" i="7"/>
  <c r="R395" i="7"/>
  <c r="S395" i="7"/>
  <c r="T395" i="7"/>
  <c r="Q395" i="7"/>
  <c r="C715" i="6"/>
  <c r="C715" i="7"/>
  <c r="M715" i="7" s="1"/>
  <c r="G395" i="4"/>
  <c r="H395" i="4" s="1"/>
  <c r="E395" i="6"/>
  <c r="H707" i="5"/>
  <c r="G707" i="5"/>
  <c r="F707" i="5"/>
  <c r="E727" i="4"/>
  <c r="C728" i="4"/>
  <c r="E396" i="7"/>
  <c r="N396" i="7" s="1"/>
  <c r="H716" i="3"/>
  <c r="F717" i="3"/>
  <c r="G717" i="3"/>
  <c r="I716" i="3"/>
  <c r="K707" i="6" l="1"/>
  <c r="K707" i="7"/>
  <c r="L707" i="6"/>
  <c r="L707" i="7"/>
  <c r="J707" i="6"/>
  <c r="J707" i="7"/>
  <c r="D727" i="6"/>
  <c r="D727" i="7"/>
  <c r="V395" i="7"/>
  <c r="U395" i="7"/>
  <c r="T396" i="7"/>
  <c r="S396" i="7"/>
  <c r="R396" i="7"/>
  <c r="Q396" i="7"/>
  <c r="C716" i="6"/>
  <c r="C716" i="7"/>
  <c r="M716" i="7" s="1"/>
  <c r="G396" i="4"/>
  <c r="H396" i="4" s="1"/>
  <c r="E396" i="6"/>
  <c r="G708" i="5"/>
  <c r="F708" i="5"/>
  <c r="H708" i="5"/>
  <c r="E728" i="4"/>
  <c r="C729" i="4"/>
  <c r="E397" i="7"/>
  <c r="N397" i="7" s="1"/>
  <c r="G718" i="3"/>
  <c r="F718" i="3"/>
  <c r="H717" i="3"/>
  <c r="I717" i="3" s="1"/>
  <c r="K708" i="6" l="1"/>
  <c r="K708" i="7"/>
  <c r="L708" i="6"/>
  <c r="L708" i="7"/>
  <c r="J708" i="6"/>
  <c r="J708" i="7"/>
  <c r="P707" i="7"/>
  <c r="V396" i="7"/>
  <c r="U396" i="7"/>
  <c r="D728" i="6"/>
  <c r="D728" i="7"/>
  <c r="R397" i="7"/>
  <c r="S397" i="7"/>
  <c r="Q397" i="7"/>
  <c r="T397" i="7"/>
  <c r="C717" i="6"/>
  <c r="C717" i="7"/>
  <c r="M717" i="7" s="1"/>
  <c r="G397" i="4"/>
  <c r="H397" i="4" s="1"/>
  <c r="E397" i="6"/>
  <c r="F709" i="5"/>
  <c r="H709" i="5"/>
  <c r="G709" i="5"/>
  <c r="E729" i="4"/>
  <c r="C730" i="4"/>
  <c r="E398" i="7"/>
  <c r="N398" i="7" s="1"/>
  <c r="F719" i="3"/>
  <c r="H718" i="3"/>
  <c r="I718" i="3" s="1"/>
  <c r="G719" i="3"/>
  <c r="K709" i="6" l="1"/>
  <c r="K709" i="7"/>
  <c r="L709" i="6"/>
  <c r="L709" i="7"/>
  <c r="J709" i="6"/>
  <c r="J709" i="7"/>
  <c r="P708" i="7"/>
  <c r="D729" i="6"/>
  <c r="D729" i="7"/>
  <c r="U397" i="7"/>
  <c r="V397" i="7"/>
  <c r="S398" i="7"/>
  <c r="T398" i="7"/>
  <c r="R398" i="7"/>
  <c r="Q398" i="7"/>
  <c r="C718" i="6"/>
  <c r="C718" i="7"/>
  <c r="M718" i="7" s="1"/>
  <c r="G398" i="4"/>
  <c r="H398" i="4" s="1"/>
  <c r="E398" i="6"/>
  <c r="G710" i="5"/>
  <c r="F710" i="5"/>
  <c r="H710" i="5"/>
  <c r="E730" i="4"/>
  <c r="C731" i="4"/>
  <c r="E399" i="7"/>
  <c r="N399" i="7" s="1"/>
  <c r="G720" i="3"/>
  <c r="H719" i="3"/>
  <c r="I719" i="3" s="1"/>
  <c r="F720" i="3"/>
  <c r="L710" i="6" l="1"/>
  <c r="L710" i="7"/>
  <c r="J710" i="6"/>
  <c r="J710" i="7"/>
  <c r="P709" i="7"/>
  <c r="K710" i="6"/>
  <c r="K710" i="7"/>
  <c r="U398" i="7"/>
  <c r="V398" i="7"/>
  <c r="D730" i="6"/>
  <c r="D730" i="7"/>
  <c r="T399" i="7"/>
  <c r="Q399" i="7"/>
  <c r="S399" i="7"/>
  <c r="R399" i="7"/>
  <c r="C719" i="6"/>
  <c r="C719" i="7"/>
  <c r="M719" i="7" s="1"/>
  <c r="G399" i="4"/>
  <c r="H399" i="4" s="1"/>
  <c r="E399" i="6"/>
  <c r="G711" i="5"/>
  <c r="F711" i="5"/>
  <c r="H711" i="5"/>
  <c r="E731" i="4"/>
  <c r="C732" i="4"/>
  <c r="E400" i="7"/>
  <c r="N400" i="7" s="1"/>
  <c r="F721" i="3"/>
  <c r="H720" i="3"/>
  <c r="I720" i="3" s="1"/>
  <c r="G721" i="3"/>
  <c r="J711" i="6" l="1"/>
  <c r="J711" i="7"/>
  <c r="L711" i="6"/>
  <c r="L711" i="7"/>
  <c r="P710" i="7"/>
  <c r="K711" i="6"/>
  <c r="K711" i="7"/>
  <c r="U399" i="7"/>
  <c r="V399" i="7"/>
  <c r="D731" i="6"/>
  <c r="D731" i="7"/>
  <c r="S400" i="7"/>
  <c r="Q400" i="7"/>
  <c r="T400" i="7"/>
  <c r="R400" i="7"/>
  <c r="C720" i="6"/>
  <c r="C720" i="7"/>
  <c r="M720" i="7" s="1"/>
  <c r="G400" i="4"/>
  <c r="H400" i="4" s="1"/>
  <c r="E400" i="6"/>
  <c r="H712" i="5"/>
  <c r="G712" i="5"/>
  <c r="F712" i="5"/>
  <c r="E732" i="4"/>
  <c r="C733" i="4"/>
  <c r="E401" i="7"/>
  <c r="N401" i="7" s="1"/>
  <c r="G722" i="3"/>
  <c r="H721" i="3"/>
  <c r="I721" i="3" s="1"/>
  <c r="F722" i="3"/>
  <c r="L712" i="6" l="1"/>
  <c r="L712" i="7"/>
  <c r="K712" i="6"/>
  <c r="K712" i="7"/>
  <c r="J712" i="6"/>
  <c r="J712" i="7"/>
  <c r="P711" i="7"/>
  <c r="D732" i="6"/>
  <c r="D732" i="7"/>
  <c r="V400" i="7"/>
  <c r="U400" i="7"/>
  <c r="T401" i="7"/>
  <c r="Q401" i="7"/>
  <c r="R401" i="7"/>
  <c r="S401" i="7"/>
  <c r="C721" i="6"/>
  <c r="C721" i="7"/>
  <c r="M721" i="7" s="1"/>
  <c r="G401" i="4"/>
  <c r="H401" i="4" s="1"/>
  <c r="E401" i="6"/>
  <c r="H713" i="5"/>
  <c r="G713" i="5"/>
  <c r="F713" i="5"/>
  <c r="E733" i="4"/>
  <c r="C734" i="4"/>
  <c r="E402" i="7"/>
  <c r="N402" i="7" s="1"/>
  <c r="F723" i="3"/>
  <c r="H722" i="3"/>
  <c r="G723" i="3"/>
  <c r="I722" i="3"/>
  <c r="K713" i="6" l="1"/>
  <c r="K713" i="7"/>
  <c r="P712" i="7"/>
  <c r="J713" i="6"/>
  <c r="J713" i="7"/>
  <c r="L713" i="6"/>
  <c r="L713" i="7"/>
  <c r="P713" i="7" s="1"/>
  <c r="D733" i="6"/>
  <c r="D733" i="7"/>
  <c r="V401" i="7"/>
  <c r="U401" i="7"/>
  <c r="T402" i="7"/>
  <c r="S402" i="7"/>
  <c r="R402" i="7"/>
  <c r="Q402" i="7"/>
  <c r="C722" i="6"/>
  <c r="C722" i="7"/>
  <c r="M722" i="7" s="1"/>
  <c r="G402" i="4"/>
  <c r="H402" i="4" s="1"/>
  <c r="E402" i="6"/>
  <c r="G714" i="5"/>
  <c r="F714" i="5"/>
  <c r="H714" i="5"/>
  <c r="E734" i="4"/>
  <c r="C735" i="4"/>
  <c r="E403" i="7"/>
  <c r="N403" i="7" s="1"/>
  <c r="G724" i="3"/>
  <c r="H723" i="3"/>
  <c r="I723" i="3" s="1"/>
  <c r="F724" i="3"/>
  <c r="K714" i="6" l="1"/>
  <c r="K714" i="7"/>
  <c r="L714" i="6"/>
  <c r="L714" i="7"/>
  <c r="J714" i="6"/>
  <c r="J714" i="7"/>
  <c r="D734" i="6"/>
  <c r="D734" i="7"/>
  <c r="U402" i="7"/>
  <c r="V402" i="7"/>
  <c r="T403" i="7"/>
  <c r="Q403" i="7"/>
  <c r="R403" i="7"/>
  <c r="S403" i="7"/>
  <c r="C723" i="6"/>
  <c r="C723" i="7"/>
  <c r="M723" i="7" s="1"/>
  <c r="G403" i="4"/>
  <c r="H403" i="4" s="1"/>
  <c r="E403" i="6"/>
  <c r="H715" i="5"/>
  <c r="F715" i="5"/>
  <c r="G715" i="5"/>
  <c r="E735" i="4"/>
  <c r="C736" i="4"/>
  <c r="E404" i="7"/>
  <c r="N404" i="7" s="1"/>
  <c r="G725" i="3"/>
  <c r="F725" i="3"/>
  <c r="H724" i="3"/>
  <c r="I724" i="3" s="1"/>
  <c r="L715" i="6" l="1"/>
  <c r="L715" i="7"/>
  <c r="J715" i="6"/>
  <c r="J715" i="7"/>
  <c r="P714" i="7"/>
  <c r="K715" i="6"/>
  <c r="K715" i="7"/>
  <c r="D735" i="6"/>
  <c r="D735" i="7"/>
  <c r="U403" i="7"/>
  <c r="V403" i="7"/>
  <c r="R404" i="7"/>
  <c r="Q404" i="7"/>
  <c r="S404" i="7"/>
  <c r="T404" i="7"/>
  <c r="C724" i="6"/>
  <c r="C724" i="7"/>
  <c r="M724" i="7" s="1"/>
  <c r="G404" i="4"/>
  <c r="H404" i="4" s="1"/>
  <c r="E404" i="6"/>
  <c r="F716" i="5"/>
  <c r="H716" i="5"/>
  <c r="G716" i="5"/>
  <c r="E736" i="4"/>
  <c r="C737" i="4"/>
  <c r="E405" i="7"/>
  <c r="N405" i="7" s="1"/>
  <c r="H725" i="3"/>
  <c r="I725" i="3" s="1"/>
  <c r="F726" i="3"/>
  <c r="G726" i="3"/>
  <c r="L716" i="6" l="1"/>
  <c r="L716" i="7"/>
  <c r="K716" i="6"/>
  <c r="K716" i="7"/>
  <c r="P715" i="7"/>
  <c r="J716" i="6"/>
  <c r="J716" i="7"/>
  <c r="U404" i="7"/>
  <c r="V404" i="7"/>
  <c r="D736" i="6"/>
  <c r="D736" i="7"/>
  <c r="R405" i="7"/>
  <c r="T405" i="7"/>
  <c r="S405" i="7"/>
  <c r="Q405" i="7"/>
  <c r="C725" i="6"/>
  <c r="C725" i="7"/>
  <c r="M725" i="7" s="1"/>
  <c r="G405" i="4"/>
  <c r="H405" i="4" s="1"/>
  <c r="E405" i="6"/>
  <c r="G717" i="5"/>
  <c r="F717" i="5"/>
  <c r="H717" i="5"/>
  <c r="E737" i="4"/>
  <c r="C738" i="4"/>
  <c r="E406" i="7"/>
  <c r="N406" i="7" s="1"/>
  <c r="G727" i="3"/>
  <c r="F727" i="3"/>
  <c r="H726" i="3"/>
  <c r="I726" i="3" s="1"/>
  <c r="J717" i="6" l="1"/>
  <c r="J717" i="7"/>
  <c r="L717" i="6"/>
  <c r="L717" i="7"/>
  <c r="P716" i="7"/>
  <c r="K717" i="6"/>
  <c r="K717" i="7"/>
  <c r="D737" i="6"/>
  <c r="D737" i="7"/>
  <c r="U405" i="7"/>
  <c r="V405" i="7"/>
  <c r="T406" i="7"/>
  <c r="R406" i="7"/>
  <c r="Q406" i="7"/>
  <c r="S406" i="7"/>
  <c r="C726" i="6"/>
  <c r="C726" i="7"/>
  <c r="M726" i="7" s="1"/>
  <c r="G406" i="4"/>
  <c r="H406" i="4" s="1"/>
  <c r="E406" i="6"/>
  <c r="H718" i="5"/>
  <c r="G718" i="5"/>
  <c r="F718" i="5"/>
  <c r="E738" i="4"/>
  <c r="C739" i="4"/>
  <c r="E407" i="7"/>
  <c r="N407" i="7" s="1"/>
  <c r="H727" i="3"/>
  <c r="I727" i="3" s="1"/>
  <c r="F728" i="3"/>
  <c r="G728" i="3"/>
  <c r="L718" i="6" l="1"/>
  <c r="L718" i="7"/>
  <c r="J718" i="6"/>
  <c r="J718" i="7"/>
  <c r="P717" i="7"/>
  <c r="K718" i="6"/>
  <c r="K718" i="7"/>
  <c r="D738" i="6"/>
  <c r="D738" i="7"/>
  <c r="V406" i="7"/>
  <c r="U406" i="7"/>
  <c r="T407" i="7"/>
  <c r="Q407" i="7"/>
  <c r="R407" i="7"/>
  <c r="S407" i="7"/>
  <c r="C727" i="6"/>
  <c r="C727" i="7"/>
  <c r="M727" i="7" s="1"/>
  <c r="G407" i="4"/>
  <c r="H407" i="4" s="1"/>
  <c r="E407" i="6"/>
  <c r="H719" i="5"/>
  <c r="G719" i="5"/>
  <c r="F719" i="5"/>
  <c r="E739" i="4"/>
  <c r="C740" i="4"/>
  <c r="E408" i="7"/>
  <c r="N408" i="7" s="1"/>
  <c r="F729" i="3"/>
  <c r="H728" i="3"/>
  <c r="G729" i="3"/>
  <c r="I728" i="3"/>
  <c r="J719" i="6" l="1"/>
  <c r="J719" i="7"/>
  <c r="L719" i="6"/>
  <c r="L719" i="7"/>
  <c r="P718" i="7"/>
  <c r="K719" i="6"/>
  <c r="K719" i="7"/>
  <c r="U407" i="7"/>
  <c r="V407" i="7"/>
  <c r="D739" i="6"/>
  <c r="D739" i="7"/>
  <c r="T408" i="7"/>
  <c r="S408" i="7"/>
  <c r="R408" i="7"/>
  <c r="Q408" i="7"/>
  <c r="C728" i="6"/>
  <c r="C728" i="7"/>
  <c r="M728" i="7" s="1"/>
  <c r="G408" i="4"/>
  <c r="H408" i="4" s="1"/>
  <c r="E408" i="6"/>
  <c r="G720" i="5"/>
  <c r="F720" i="5"/>
  <c r="H720" i="5"/>
  <c r="E740" i="4"/>
  <c r="C741" i="4"/>
  <c r="E409" i="7"/>
  <c r="N409" i="7" s="1"/>
  <c r="G730" i="3"/>
  <c r="H729" i="3"/>
  <c r="I729" i="3" s="1"/>
  <c r="F730" i="3"/>
  <c r="K720" i="6" l="1"/>
  <c r="K720" i="7"/>
  <c r="J720" i="6"/>
  <c r="J720" i="7"/>
  <c r="L720" i="6"/>
  <c r="L720" i="7"/>
  <c r="P720" i="7" s="1"/>
  <c r="P719" i="7"/>
  <c r="R409" i="7"/>
  <c r="S409" i="7"/>
  <c r="T409" i="7"/>
  <c r="Q409" i="7"/>
  <c r="D740" i="6"/>
  <c r="D740" i="7"/>
  <c r="U408" i="7"/>
  <c r="V408" i="7"/>
  <c r="C729" i="6"/>
  <c r="C729" i="7"/>
  <c r="M729" i="7" s="1"/>
  <c r="G409" i="4"/>
  <c r="H409" i="4" s="1"/>
  <c r="E409" i="6"/>
  <c r="H721" i="5"/>
  <c r="G721" i="5"/>
  <c r="F721" i="5"/>
  <c r="E741" i="4"/>
  <c r="C742" i="4"/>
  <c r="E410" i="7"/>
  <c r="N410" i="7" s="1"/>
  <c r="H730" i="3"/>
  <c r="F731" i="3"/>
  <c r="I730" i="3"/>
  <c r="G731" i="3"/>
  <c r="K721" i="6" l="1"/>
  <c r="K721" i="7"/>
  <c r="J721" i="6"/>
  <c r="J721" i="7"/>
  <c r="L721" i="6"/>
  <c r="L721" i="7"/>
  <c r="P721" i="7" s="1"/>
  <c r="D741" i="6"/>
  <c r="D741" i="7"/>
  <c r="U409" i="7"/>
  <c r="V409" i="7"/>
  <c r="Q410" i="7"/>
  <c r="S410" i="7"/>
  <c r="T410" i="7"/>
  <c r="R410" i="7"/>
  <c r="C730" i="6"/>
  <c r="C730" i="7"/>
  <c r="M730" i="7" s="1"/>
  <c r="G410" i="4"/>
  <c r="H410" i="4" s="1"/>
  <c r="E410" i="6"/>
  <c r="H722" i="5"/>
  <c r="G722" i="5"/>
  <c r="F722" i="5"/>
  <c r="E742" i="4"/>
  <c r="C743" i="4"/>
  <c r="E411" i="7"/>
  <c r="N411" i="7" s="1"/>
  <c r="G732" i="3"/>
  <c r="H731" i="3"/>
  <c r="I731" i="3" s="1"/>
  <c r="F732" i="3"/>
  <c r="K722" i="6" l="1"/>
  <c r="K722" i="7"/>
  <c r="J722" i="6"/>
  <c r="J722" i="7"/>
  <c r="L722" i="6"/>
  <c r="L722" i="7"/>
  <c r="P722" i="7" s="1"/>
  <c r="D742" i="6"/>
  <c r="D742" i="7"/>
  <c r="U410" i="7"/>
  <c r="V410" i="7"/>
  <c r="Q411" i="7"/>
  <c r="T411" i="7"/>
  <c r="R411" i="7"/>
  <c r="S411" i="7"/>
  <c r="C731" i="6"/>
  <c r="C731" i="7"/>
  <c r="M731" i="7" s="1"/>
  <c r="G411" i="4"/>
  <c r="H411" i="4" s="1"/>
  <c r="E411" i="6"/>
  <c r="G723" i="5"/>
  <c r="F723" i="5"/>
  <c r="H723" i="5"/>
  <c r="E743" i="4"/>
  <c r="C744" i="4"/>
  <c r="E412" i="7"/>
  <c r="N412" i="7" s="1"/>
  <c r="F733" i="3"/>
  <c r="H732" i="3"/>
  <c r="I732" i="3" s="1"/>
  <c r="G733" i="3"/>
  <c r="J723" i="6" l="1"/>
  <c r="J723" i="7"/>
  <c r="L723" i="6"/>
  <c r="L723" i="7"/>
  <c r="K723" i="6"/>
  <c r="K723" i="7"/>
  <c r="D743" i="6"/>
  <c r="D743" i="7"/>
  <c r="V411" i="7"/>
  <c r="U411" i="7"/>
  <c r="S412" i="7"/>
  <c r="R412" i="7"/>
  <c r="T412" i="7"/>
  <c r="Q412" i="7"/>
  <c r="C732" i="6"/>
  <c r="C732" i="7"/>
  <c r="M732" i="7" s="1"/>
  <c r="G412" i="4"/>
  <c r="H412" i="4" s="1"/>
  <c r="E412" i="6"/>
  <c r="H724" i="5"/>
  <c r="G724" i="5"/>
  <c r="F724" i="5"/>
  <c r="E744" i="4"/>
  <c r="C745" i="4"/>
  <c r="E413" i="7"/>
  <c r="N413" i="7" s="1"/>
  <c r="G734" i="3"/>
  <c r="F734" i="3"/>
  <c r="H733" i="3"/>
  <c r="I733" i="3" s="1"/>
  <c r="L724" i="6" l="1"/>
  <c r="L724" i="7"/>
  <c r="K724" i="6"/>
  <c r="K724" i="7"/>
  <c r="J724" i="6"/>
  <c r="J724" i="7"/>
  <c r="P723" i="7"/>
  <c r="V412" i="7"/>
  <c r="U412" i="7"/>
  <c r="D744" i="6"/>
  <c r="D744" i="7"/>
  <c r="Q413" i="7"/>
  <c r="S413" i="7"/>
  <c r="R413" i="7"/>
  <c r="T413" i="7"/>
  <c r="C733" i="6"/>
  <c r="C733" i="7"/>
  <c r="M733" i="7" s="1"/>
  <c r="G413" i="4"/>
  <c r="H413" i="4" s="1"/>
  <c r="E413" i="6"/>
  <c r="H725" i="5"/>
  <c r="G725" i="5"/>
  <c r="F725" i="5"/>
  <c r="E745" i="4"/>
  <c r="C746" i="4"/>
  <c r="E414" i="7"/>
  <c r="N414" i="7" s="1"/>
  <c r="H734" i="3"/>
  <c r="F735" i="3"/>
  <c r="I734" i="3"/>
  <c r="G735" i="3"/>
  <c r="K725" i="6" l="1"/>
  <c r="K725" i="7"/>
  <c r="J725" i="6"/>
  <c r="J725" i="7"/>
  <c r="P724" i="7"/>
  <c r="L725" i="6"/>
  <c r="L725" i="7"/>
  <c r="P725" i="7" s="1"/>
  <c r="V413" i="7"/>
  <c r="U413" i="7"/>
  <c r="D745" i="6"/>
  <c r="D745" i="7"/>
  <c r="T414" i="7"/>
  <c r="Q414" i="7"/>
  <c r="S414" i="7"/>
  <c r="R414" i="7"/>
  <c r="C734" i="6"/>
  <c r="C734" i="7"/>
  <c r="M734" i="7" s="1"/>
  <c r="G414" i="4"/>
  <c r="H414" i="4" s="1"/>
  <c r="E414" i="6"/>
  <c r="G726" i="5"/>
  <c r="F726" i="5"/>
  <c r="H726" i="5"/>
  <c r="E746" i="4"/>
  <c r="C747" i="4"/>
  <c r="E415" i="7"/>
  <c r="N415" i="7" s="1"/>
  <c r="G736" i="3"/>
  <c r="F736" i="3"/>
  <c r="H735" i="3"/>
  <c r="I735" i="3" s="1"/>
  <c r="L726" i="6" l="1"/>
  <c r="L726" i="7"/>
  <c r="K726" i="6"/>
  <c r="K726" i="7"/>
  <c r="J726" i="6"/>
  <c r="J726" i="7"/>
  <c r="U414" i="7"/>
  <c r="V414" i="7"/>
  <c r="D746" i="6"/>
  <c r="D746" i="7"/>
  <c r="T415" i="7"/>
  <c r="R415" i="7"/>
  <c r="Q415" i="7"/>
  <c r="S415" i="7"/>
  <c r="C735" i="6"/>
  <c r="C735" i="7"/>
  <c r="M735" i="7" s="1"/>
  <c r="G415" i="4"/>
  <c r="H415" i="4" s="1"/>
  <c r="E415" i="6"/>
  <c r="F727" i="5"/>
  <c r="H727" i="5"/>
  <c r="G727" i="5"/>
  <c r="E747" i="4"/>
  <c r="C748" i="4"/>
  <c r="E416" i="7"/>
  <c r="N416" i="7" s="1"/>
  <c r="H736" i="3"/>
  <c r="F737" i="3"/>
  <c r="I736" i="3"/>
  <c r="G737" i="3"/>
  <c r="K727" i="6" l="1"/>
  <c r="K727" i="7"/>
  <c r="P726" i="7"/>
  <c r="L727" i="6"/>
  <c r="L727" i="7"/>
  <c r="J727" i="6"/>
  <c r="J727" i="7"/>
  <c r="U415" i="7"/>
  <c r="V415" i="7"/>
  <c r="D747" i="6"/>
  <c r="D747" i="7"/>
  <c r="S416" i="7"/>
  <c r="T416" i="7"/>
  <c r="R416" i="7"/>
  <c r="Q416" i="7"/>
  <c r="C736" i="6"/>
  <c r="C736" i="7"/>
  <c r="M736" i="7" s="1"/>
  <c r="G416" i="4"/>
  <c r="H416" i="4" s="1"/>
  <c r="E416" i="6"/>
  <c r="H728" i="5"/>
  <c r="G728" i="5"/>
  <c r="F728" i="5"/>
  <c r="E748" i="4"/>
  <c r="C749" i="4"/>
  <c r="E417" i="7"/>
  <c r="N417" i="7" s="1"/>
  <c r="G738" i="3"/>
  <c r="F738" i="3"/>
  <c r="H737" i="3"/>
  <c r="I737" i="3" s="1"/>
  <c r="L728" i="6" l="1"/>
  <c r="L728" i="7"/>
  <c r="P727" i="7"/>
  <c r="J728" i="6"/>
  <c r="J728" i="7"/>
  <c r="K728" i="6"/>
  <c r="K728" i="7"/>
  <c r="D748" i="6"/>
  <c r="D748" i="7"/>
  <c r="U416" i="7"/>
  <c r="V416" i="7"/>
  <c r="R417" i="7"/>
  <c r="S417" i="7"/>
  <c r="Q417" i="7"/>
  <c r="T417" i="7"/>
  <c r="C737" i="6"/>
  <c r="C737" i="7"/>
  <c r="M737" i="7" s="1"/>
  <c r="G417" i="4"/>
  <c r="H417" i="4" s="1"/>
  <c r="E417" i="6"/>
  <c r="G729" i="5"/>
  <c r="F729" i="5"/>
  <c r="H729" i="5"/>
  <c r="E749" i="4"/>
  <c r="C750" i="4"/>
  <c r="E418" i="7"/>
  <c r="N418" i="7" s="1"/>
  <c r="H738" i="3"/>
  <c r="F739" i="3"/>
  <c r="I738" i="3"/>
  <c r="G739" i="3"/>
  <c r="K729" i="6" l="1"/>
  <c r="K729" i="7"/>
  <c r="L729" i="6"/>
  <c r="L729" i="7"/>
  <c r="P728" i="7"/>
  <c r="J729" i="6"/>
  <c r="J729" i="7"/>
  <c r="D749" i="6"/>
  <c r="D749" i="7"/>
  <c r="U417" i="7"/>
  <c r="V417" i="7"/>
  <c r="S418" i="7"/>
  <c r="R418" i="7"/>
  <c r="T418" i="7"/>
  <c r="Q418" i="7"/>
  <c r="C738" i="6"/>
  <c r="C738" i="7"/>
  <c r="M738" i="7" s="1"/>
  <c r="G418" i="4"/>
  <c r="H418" i="4" s="1"/>
  <c r="E418" i="6"/>
  <c r="H730" i="5"/>
  <c r="G730" i="5"/>
  <c r="F730" i="5"/>
  <c r="E750" i="4"/>
  <c r="C751" i="4"/>
  <c r="E419" i="7"/>
  <c r="N419" i="7" s="1"/>
  <c r="F740" i="3"/>
  <c r="H739" i="3"/>
  <c r="I739" i="3" s="1"/>
  <c r="G740" i="3"/>
  <c r="J730" i="6" l="1"/>
  <c r="J730" i="7"/>
  <c r="L730" i="6"/>
  <c r="L730" i="7"/>
  <c r="P729" i="7"/>
  <c r="K730" i="6"/>
  <c r="K730" i="7"/>
  <c r="D750" i="6"/>
  <c r="D750" i="7"/>
  <c r="V418" i="7"/>
  <c r="U418" i="7"/>
  <c r="Q419" i="7"/>
  <c r="S419" i="7"/>
  <c r="T419" i="7"/>
  <c r="R419" i="7"/>
  <c r="C739" i="6"/>
  <c r="C739" i="7"/>
  <c r="M739" i="7" s="1"/>
  <c r="G419" i="4"/>
  <c r="H419" i="4" s="1"/>
  <c r="E419" i="6"/>
  <c r="H731" i="5"/>
  <c r="G731" i="5"/>
  <c r="F731" i="5"/>
  <c r="E751" i="4"/>
  <c r="C752" i="4"/>
  <c r="E420" i="7"/>
  <c r="N420" i="7" s="1"/>
  <c r="G741" i="3"/>
  <c r="H740" i="3"/>
  <c r="I740" i="3" s="1"/>
  <c r="F741" i="3"/>
  <c r="K731" i="6" l="1"/>
  <c r="K731" i="7"/>
  <c r="L731" i="6"/>
  <c r="L731" i="7"/>
  <c r="J731" i="6"/>
  <c r="J731" i="7"/>
  <c r="P730" i="7"/>
  <c r="U419" i="7"/>
  <c r="V419" i="7"/>
  <c r="D751" i="6"/>
  <c r="D751" i="7"/>
  <c r="Q420" i="7"/>
  <c r="S420" i="7"/>
  <c r="R420" i="7"/>
  <c r="T420" i="7"/>
  <c r="C740" i="6"/>
  <c r="C740" i="7"/>
  <c r="M740" i="7" s="1"/>
  <c r="G420" i="4"/>
  <c r="H420" i="4" s="1"/>
  <c r="E420" i="6"/>
  <c r="G732" i="5"/>
  <c r="F732" i="5"/>
  <c r="H732" i="5"/>
  <c r="E752" i="4"/>
  <c r="C753" i="4"/>
  <c r="E421" i="7"/>
  <c r="N421" i="7" s="1"/>
  <c r="F742" i="3"/>
  <c r="H741" i="3"/>
  <c r="G742" i="3"/>
  <c r="I741" i="3"/>
  <c r="P731" i="7" l="1"/>
  <c r="L732" i="6"/>
  <c r="L732" i="7"/>
  <c r="J732" i="6"/>
  <c r="J732" i="7"/>
  <c r="K732" i="6"/>
  <c r="K732" i="7"/>
  <c r="D752" i="6"/>
  <c r="D752" i="7"/>
  <c r="V420" i="7"/>
  <c r="U420" i="7"/>
  <c r="S421" i="7"/>
  <c r="R421" i="7"/>
  <c r="T421" i="7"/>
  <c r="Q421" i="7"/>
  <c r="C741" i="6"/>
  <c r="C741" i="7"/>
  <c r="M741" i="7" s="1"/>
  <c r="G421" i="4"/>
  <c r="H421" i="4" s="1"/>
  <c r="E421" i="6"/>
  <c r="H733" i="5"/>
  <c r="G733" i="5"/>
  <c r="F733" i="5"/>
  <c r="E753" i="4"/>
  <c r="C754" i="4"/>
  <c r="E422" i="7"/>
  <c r="N422" i="7" s="1"/>
  <c r="G743" i="3"/>
  <c r="H742" i="3"/>
  <c r="I742" i="3" s="1"/>
  <c r="F743" i="3"/>
  <c r="J733" i="6" l="1"/>
  <c r="J733" i="7"/>
  <c r="L733" i="6"/>
  <c r="L733" i="7"/>
  <c r="K733" i="6"/>
  <c r="K733" i="7"/>
  <c r="P732" i="7"/>
  <c r="D753" i="6"/>
  <c r="D753" i="7"/>
  <c r="V421" i="7"/>
  <c r="U421" i="7"/>
  <c r="T422" i="7"/>
  <c r="S422" i="7"/>
  <c r="R422" i="7"/>
  <c r="Q422" i="7"/>
  <c r="C742" i="6"/>
  <c r="C742" i="7"/>
  <c r="M742" i="7" s="1"/>
  <c r="G422" i="4"/>
  <c r="H422" i="4" s="1"/>
  <c r="E422" i="6"/>
  <c r="F734" i="5"/>
  <c r="H734" i="5"/>
  <c r="G734" i="5"/>
  <c r="E754" i="4"/>
  <c r="C755" i="4"/>
  <c r="E423" i="7"/>
  <c r="N423" i="7" s="1"/>
  <c r="H743" i="3"/>
  <c r="F744" i="3"/>
  <c r="G744" i="3"/>
  <c r="I743" i="3"/>
  <c r="J734" i="6" l="1"/>
  <c r="J734" i="7"/>
  <c r="L734" i="6"/>
  <c r="L734" i="7"/>
  <c r="K734" i="6"/>
  <c r="K734" i="7"/>
  <c r="P733" i="7"/>
  <c r="U422" i="7"/>
  <c r="V422" i="7"/>
  <c r="D754" i="6"/>
  <c r="D754" i="7"/>
  <c r="R423" i="7"/>
  <c r="T423" i="7"/>
  <c r="S423" i="7"/>
  <c r="Q423" i="7"/>
  <c r="C743" i="6"/>
  <c r="C743" i="7"/>
  <c r="M743" i="7" s="1"/>
  <c r="G423" i="4"/>
  <c r="H423" i="4" s="1"/>
  <c r="E423" i="6"/>
  <c r="G735" i="5"/>
  <c r="F735" i="5"/>
  <c r="H735" i="5"/>
  <c r="E755" i="4"/>
  <c r="C756" i="4"/>
  <c r="E424" i="7"/>
  <c r="N424" i="7" s="1"/>
  <c r="F745" i="3"/>
  <c r="H744" i="3"/>
  <c r="I744" i="3"/>
  <c r="G745" i="3"/>
  <c r="L735" i="6" l="1"/>
  <c r="L735" i="7"/>
  <c r="J735" i="6"/>
  <c r="J735" i="7"/>
  <c r="K735" i="6"/>
  <c r="K735" i="7"/>
  <c r="P734" i="7"/>
  <c r="D755" i="6"/>
  <c r="D755" i="7"/>
  <c r="U423" i="7"/>
  <c r="V423" i="7"/>
  <c r="T424" i="7"/>
  <c r="S424" i="7"/>
  <c r="R424" i="7"/>
  <c r="Q424" i="7"/>
  <c r="C744" i="6"/>
  <c r="C744" i="7"/>
  <c r="M744" i="7" s="1"/>
  <c r="G424" i="4"/>
  <c r="H424" i="4" s="1"/>
  <c r="E424" i="6"/>
  <c r="G736" i="5"/>
  <c r="F736" i="5"/>
  <c r="H736" i="5"/>
  <c r="E756" i="4"/>
  <c r="C757" i="4"/>
  <c r="E425" i="7"/>
  <c r="N425" i="7" s="1"/>
  <c r="G746" i="3"/>
  <c r="F746" i="3"/>
  <c r="H745" i="3"/>
  <c r="I745" i="3" s="1"/>
  <c r="L736" i="6" l="1"/>
  <c r="L736" i="7"/>
  <c r="K736" i="6"/>
  <c r="K736" i="7"/>
  <c r="P735" i="7"/>
  <c r="J736" i="6"/>
  <c r="J736" i="7"/>
  <c r="U424" i="7"/>
  <c r="V424" i="7"/>
  <c r="D756" i="6"/>
  <c r="D756" i="7"/>
  <c r="R425" i="7"/>
  <c r="T425" i="7"/>
  <c r="Q425" i="7"/>
  <c r="S425" i="7"/>
  <c r="C745" i="6"/>
  <c r="C745" i="7"/>
  <c r="M745" i="7" s="1"/>
  <c r="G425" i="4"/>
  <c r="H425" i="4" s="1"/>
  <c r="E425" i="6"/>
  <c r="H737" i="5"/>
  <c r="G737" i="5"/>
  <c r="F737" i="5"/>
  <c r="E757" i="4"/>
  <c r="C758" i="4"/>
  <c r="E426" i="7"/>
  <c r="N426" i="7" s="1"/>
  <c r="F747" i="3"/>
  <c r="H746" i="3"/>
  <c r="I746" i="3" s="1"/>
  <c r="G747" i="3"/>
  <c r="L737" i="6" l="1"/>
  <c r="L737" i="7"/>
  <c r="J737" i="6"/>
  <c r="J737" i="7"/>
  <c r="P736" i="7"/>
  <c r="K737" i="6"/>
  <c r="K737" i="7"/>
  <c r="U425" i="7"/>
  <c r="V425" i="7"/>
  <c r="D757" i="6"/>
  <c r="D757" i="7"/>
  <c r="T426" i="7"/>
  <c r="Q426" i="7"/>
  <c r="S426" i="7"/>
  <c r="R426" i="7"/>
  <c r="C746" i="6"/>
  <c r="C746" i="7"/>
  <c r="M746" i="7" s="1"/>
  <c r="G426" i="4"/>
  <c r="H426" i="4" s="1"/>
  <c r="E426" i="6"/>
  <c r="G738" i="5"/>
  <c r="F738" i="5"/>
  <c r="H738" i="5"/>
  <c r="E758" i="4"/>
  <c r="C759" i="4"/>
  <c r="E427" i="7"/>
  <c r="N427" i="7" s="1"/>
  <c r="G748" i="3"/>
  <c r="F748" i="3"/>
  <c r="H747" i="3"/>
  <c r="I747" i="3" s="1"/>
  <c r="L738" i="6" l="1"/>
  <c r="L738" i="7"/>
  <c r="J738" i="6"/>
  <c r="J738" i="7"/>
  <c r="P737" i="7"/>
  <c r="K738" i="6"/>
  <c r="K738" i="7"/>
  <c r="U426" i="7"/>
  <c r="V426" i="7"/>
  <c r="D758" i="6"/>
  <c r="D758" i="7"/>
  <c r="Q427" i="7"/>
  <c r="T427" i="7"/>
  <c r="R427" i="7"/>
  <c r="S427" i="7"/>
  <c r="C747" i="6"/>
  <c r="C747" i="7"/>
  <c r="M747" i="7" s="1"/>
  <c r="G427" i="4"/>
  <c r="H427" i="4" s="1"/>
  <c r="E427" i="6"/>
  <c r="G739" i="5"/>
  <c r="F739" i="5"/>
  <c r="H739" i="5"/>
  <c r="E759" i="4"/>
  <c r="C760" i="4"/>
  <c r="E428" i="7"/>
  <c r="N428" i="7" s="1"/>
  <c r="G749" i="3"/>
  <c r="H748" i="3"/>
  <c r="I748" i="3" s="1"/>
  <c r="F749" i="3"/>
  <c r="L739" i="6" l="1"/>
  <c r="L739" i="7"/>
  <c r="J739" i="6"/>
  <c r="J739" i="7"/>
  <c r="K739" i="6"/>
  <c r="K739" i="7"/>
  <c r="P738" i="7"/>
  <c r="D759" i="6"/>
  <c r="D759" i="7"/>
  <c r="U427" i="7"/>
  <c r="V427" i="7"/>
  <c r="T428" i="7"/>
  <c r="R428" i="7"/>
  <c r="S428" i="7"/>
  <c r="Q428" i="7"/>
  <c r="C748" i="6"/>
  <c r="C748" i="7"/>
  <c r="M748" i="7" s="1"/>
  <c r="G428" i="4"/>
  <c r="H428" i="4" s="1"/>
  <c r="E428" i="6"/>
  <c r="H740" i="5"/>
  <c r="G740" i="5"/>
  <c r="F740" i="5"/>
  <c r="E760" i="4"/>
  <c r="C761" i="4"/>
  <c r="E429" i="7"/>
  <c r="N429" i="7" s="1"/>
  <c r="G750" i="3"/>
  <c r="H749" i="3"/>
  <c r="I749" i="3" s="1"/>
  <c r="F750" i="3"/>
  <c r="J740" i="6" l="1"/>
  <c r="J740" i="7"/>
  <c r="K740" i="6"/>
  <c r="K740" i="7"/>
  <c r="P739" i="7"/>
  <c r="L740" i="6"/>
  <c r="L740" i="7"/>
  <c r="P740" i="7" s="1"/>
  <c r="D760" i="6"/>
  <c r="D760" i="7"/>
  <c r="V428" i="7"/>
  <c r="U428" i="7"/>
  <c r="Q429" i="7"/>
  <c r="T429" i="7"/>
  <c r="S429" i="7"/>
  <c r="R429" i="7"/>
  <c r="C749" i="6"/>
  <c r="C749" i="7"/>
  <c r="M749" i="7" s="1"/>
  <c r="G429" i="4"/>
  <c r="H429" i="4" s="1"/>
  <c r="E429" i="6"/>
  <c r="G741" i="5"/>
  <c r="F741" i="5"/>
  <c r="H741" i="5"/>
  <c r="E761" i="4"/>
  <c r="C762" i="4"/>
  <c r="E430" i="7"/>
  <c r="N430" i="7" s="1"/>
  <c r="H750" i="3"/>
  <c r="F751" i="3"/>
  <c r="G751" i="3"/>
  <c r="I750" i="3"/>
  <c r="K741" i="6" l="1"/>
  <c r="K741" i="7"/>
  <c r="L741" i="6"/>
  <c r="L741" i="7"/>
  <c r="J741" i="6"/>
  <c r="J741" i="7"/>
  <c r="U429" i="7"/>
  <c r="V429" i="7"/>
  <c r="Q430" i="7"/>
  <c r="R430" i="7"/>
  <c r="T430" i="7"/>
  <c r="S430" i="7"/>
  <c r="D761" i="6"/>
  <c r="D761" i="7"/>
  <c r="C750" i="6"/>
  <c r="C750" i="7"/>
  <c r="M750" i="7" s="1"/>
  <c r="G430" i="4"/>
  <c r="H430" i="4" s="1"/>
  <c r="E430" i="6"/>
  <c r="H742" i="5"/>
  <c r="G742" i="5"/>
  <c r="F742" i="5"/>
  <c r="E762" i="4"/>
  <c r="C763" i="4"/>
  <c r="E431" i="7"/>
  <c r="N431" i="7" s="1"/>
  <c r="G752" i="3"/>
  <c r="H751" i="3"/>
  <c r="I751" i="3" s="1"/>
  <c r="F752" i="3"/>
  <c r="K742" i="6" l="1"/>
  <c r="K742" i="7"/>
  <c r="P741" i="7"/>
  <c r="J742" i="6"/>
  <c r="J742" i="7"/>
  <c r="L742" i="6"/>
  <c r="L742" i="7"/>
  <c r="P742" i="7" s="1"/>
  <c r="D762" i="6"/>
  <c r="D762" i="7"/>
  <c r="V430" i="7"/>
  <c r="U430" i="7"/>
  <c r="R431" i="7"/>
  <c r="Q431" i="7"/>
  <c r="T431" i="7"/>
  <c r="S431" i="7"/>
  <c r="C751" i="6"/>
  <c r="C751" i="7"/>
  <c r="M751" i="7" s="1"/>
  <c r="G431" i="4"/>
  <c r="H431" i="4" s="1"/>
  <c r="E431" i="6"/>
  <c r="H743" i="5"/>
  <c r="G743" i="5"/>
  <c r="F743" i="5"/>
  <c r="E763" i="4"/>
  <c r="C764" i="4"/>
  <c r="E432" i="7"/>
  <c r="N432" i="7" s="1"/>
  <c r="G753" i="3"/>
  <c r="F753" i="3"/>
  <c r="H752" i="3"/>
  <c r="I752" i="3" s="1"/>
  <c r="L743" i="6" l="1"/>
  <c r="L743" i="7"/>
  <c r="J743" i="6"/>
  <c r="J743" i="7"/>
  <c r="K743" i="6"/>
  <c r="K743" i="7"/>
  <c r="D763" i="6"/>
  <c r="D763" i="7"/>
  <c r="U431" i="7"/>
  <c r="V431" i="7"/>
  <c r="R432" i="7"/>
  <c r="T432" i="7"/>
  <c r="Q432" i="7"/>
  <c r="S432" i="7"/>
  <c r="C752" i="6"/>
  <c r="C752" i="7"/>
  <c r="M752" i="7" s="1"/>
  <c r="G432" i="4"/>
  <c r="H432" i="4" s="1"/>
  <c r="E432" i="6"/>
  <c r="G744" i="5"/>
  <c r="F744" i="5"/>
  <c r="H744" i="5"/>
  <c r="E764" i="4"/>
  <c r="C765" i="4"/>
  <c r="E433" i="7"/>
  <c r="N433" i="7" s="1"/>
  <c r="H753" i="3"/>
  <c r="I753" i="3" s="1"/>
  <c r="F754" i="3"/>
  <c r="G754" i="3"/>
  <c r="L744" i="6" l="1"/>
  <c r="L744" i="7"/>
  <c r="K744" i="6"/>
  <c r="K744" i="7"/>
  <c r="P743" i="7"/>
  <c r="J744" i="6"/>
  <c r="J744" i="7"/>
  <c r="D764" i="6"/>
  <c r="D764" i="7"/>
  <c r="V432" i="7"/>
  <c r="U432" i="7"/>
  <c r="T433" i="7"/>
  <c r="R433" i="7"/>
  <c r="S433" i="7"/>
  <c r="Q433" i="7"/>
  <c r="C753" i="6"/>
  <c r="C753" i="7"/>
  <c r="M753" i="7" s="1"/>
  <c r="G433" i="4"/>
  <c r="H433" i="4" s="1"/>
  <c r="E433" i="6"/>
  <c r="F745" i="5"/>
  <c r="H745" i="5"/>
  <c r="G745" i="5"/>
  <c r="E765" i="4"/>
  <c r="C766" i="4"/>
  <c r="E434" i="7"/>
  <c r="N434" i="7" s="1"/>
  <c r="G755" i="3"/>
  <c r="F755" i="3"/>
  <c r="H754" i="3"/>
  <c r="I754" i="3" s="1"/>
  <c r="K745" i="6" l="1"/>
  <c r="K745" i="7"/>
  <c r="P744" i="7"/>
  <c r="L745" i="6"/>
  <c r="L745" i="7"/>
  <c r="J745" i="6"/>
  <c r="J745" i="7"/>
  <c r="D765" i="6"/>
  <c r="D765" i="7"/>
  <c r="U433" i="7"/>
  <c r="V433" i="7"/>
  <c r="R434" i="7"/>
  <c r="Q434" i="7"/>
  <c r="S434" i="7"/>
  <c r="T434" i="7"/>
  <c r="C754" i="6"/>
  <c r="C754" i="7"/>
  <c r="M754" i="7" s="1"/>
  <c r="G434" i="4"/>
  <c r="H434" i="4" s="1"/>
  <c r="E434" i="6"/>
  <c r="H746" i="5"/>
  <c r="G746" i="5"/>
  <c r="F746" i="5"/>
  <c r="E766" i="4"/>
  <c r="C767" i="4"/>
  <c r="E435" i="7"/>
  <c r="N435" i="7" s="1"/>
  <c r="G756" i="3"/>
  <c r="H755" i="3"/>
  <c r="I755" i="3" s="1"/>
  <c r="F756" i="3"/>
  <c r="J746" i="6" l="1"/>
  <c r="J746" i="7"/>
  <c r="L746" i="6"/>
  <c r="L746" i="7"/>
  <c r="K746" i="6"/>
  <c r="K746" i="7"/>
  <c r="P745" i="7"/>
  <c r="D766" i="6"/>
  <c r="D766" i="7"/>
  <c r="U434" i="7"/>
  <c r="V434" i="7"/>
  <c r="R435" i="7"/>
  <c r="T435" i="7"/>
  <c r="Q435" i="7"/>
  <c r="S435" i="7"/>
  <c r="C755" i="6"/>
  <c r="C755" i="7"/>
  <c r="M755" i="7" s="1"/>
  <c r="G435" i="4"/>
  <c r="H435" i="4" s="1"/>
  <c r="E435" i="6"/>
  <c r="G747" i="5"/>
  <c r="F747" i="5"/>
  <c r="H747" i="5"/>
  <c r="E767" i="4"/>
  <c r="C768" i="4"/>
  <c r="E436" i="7"/>
  <c r="N436" i="7" s="1"/>
  <c r="F757" i="3"/>
  <c r="H756" i="3"/>
  <c r="I756" i="3" s="1"/>
  <c r="G757" i="3"/>
  <c r="J747" i="6" l="1"/>
  <c r="J747" i="7"/>
  <c r="L747" i="6"/>
  <c r="L747" i="7"/>
  <c r="K747" i="6"/>
  <c r="K747" i="7"/>
  <c r="P746" i="7"/>
  <c r="U435" i="7"/>
  <c r="V435" i="7"/>
  <c r="D767" i="6"/>
  <c r="D767" i="7"/>
  <c r="Q436" i="7"/>
  <c r="R436" i="7"/>
  <c r="S436" i="7"/>
  <c r="T436" i="7"/>
  <c r="C756" i="6"/>
  <c r="C756" i="7"/>
  <c r="M756" i="7" s="1"/>
  <c r="G436" i="4"/>
  <c r="H436" i="4" s="1"/>
  <c r="E436" i="6"/>
  <c r="H748" i="5"/>
  <c r="G748" i="5"/>
  <c r="F748" i="5"/>
  <c r="E768" i="4"/>
  <c r="C769" i="4"/>
  <c r="E437" i="7"/>
  <c r="N437" i="7" s="1"/>
  <c r="G758" i="3"/>
  <c r="F758" i="3"/>
  <c r="H757" i="3"/>
  <c r="I757" i="3" s="1"/>
  <c r="K748" i="6" l="1"/>
  <c r="K748" i="7"/>
  <c r="L748" i="6"/>
  <c r="L748" i="7"/>
  <c r="P747" i="7"/>
  <c r="J748" i="6"/>
  <c r="J748" i="7"/>
  <c r="D768" i="6"/>
  <c r="D768" i="7"/>
  <c r="V436" i="7"/>
  <c r="U436" i="7"/>
  <c r="S437" i="7"/>
  <c r="R437" i="7"/>
  <c r="Q437" i="7"/>
  <c r="T437" i="7"/>
  <c r="C757" i="6"/>
  <c r="C757" i="7"/>
  <c r="M757" i="7" s="1"/>
  <c r="G437" i="4"/>
  <c r="H437" i="4" s="1"/>
  <c r="E437" i="6"/>
  <c r="F749" i="5"/>
  <c r="H749" i="5"/>
  <c r="G749" i="5"/>
  <c r="E769" i="4"/>
  <c r="C770" i="4"/>
  <c r="E438" i="7"/>
  <c r="N438" i="7" s="1"/>
  <c r="H758" i="3"/>
  <c r="F759" i="3"/>
  <c r="I758" i="3"/>
  <c r="G759" i="3"/>
  <c r="L749" i="6" l="1"/>
  <c r="L749" i="7"/>
  <c r="K749" i="6"/>
  <c r="K749" i="7"/>
  <c r="J749" i="6"/>
  <c r="J749" i="7"/>
  <c r="P748" i="7"/>
  <c r="D769" i="6"/>
  <c r="D769" i="7"/>
  <c r="U437" i="7"/>
  <c r="V437" i="7"/>
  <c r="Q438" i="7"/>
  <c r="R438" i="7"/>
  <c r="S438" i="7"/>
  <c r="T438" i="7"/>
  <c r="C758" i="6"/>
  <c r="C758" i="7"/>
  <c r="M758" i="7" s="1"/>
  <c r="G438" i="4"/>
  <c r="H438" i="4" s="1"/>
  <c r="E438" i="6"/>
  <c r="G750" i="5"/>
  <c r="F750" i="5"/>
  <c r="H750" i="5"/>
  <c r="E770" i="4"/>
  <c r="C771" i="4"/>
  <c r="E439" i="7"/>
  <c r="N439" i="7" s="1"/>
  <c r="G760" i="3"/>
  <c r="F760" i="3"/>
  <c r="H759" i="3"/>
  <c r="I759" i="3" s="1"/>
  <c r="J750" i="6" l="1"/>
  <c r="J750" i="7"/>
  <c r="P749" i="7"/>
  <c r="L750" i="6"/>
  <c r="L750" i="7"/>
  <c r="K750" i="6"/>
  <c r="K750" i="7"/>
  <c r="D770" i="6"/>
  <c r="D770" i="7"/>
  <c r="V438" i="7"/>
  <c r="U438" i="7"/>
  <c r="S439" i="7"/>
  <c r="Q439" i="7"/>
  <c r="T439" i="7"/>
  <c r="R439" i="7"/>
  <c r="C759" i="6"/>
  <c r="C759" i="7"/>
  <c r="M759" i="7" s="1"/>
  <c r="G439" i="4"/>
  <c r="H439" i="4" s="1"/>
  <c r="E439" i="6"/>
  <c r="H751" i="5"/>
  <c r="G751" i="5"/>
  <c r="F751" i="5"/>
  <c r="E771" i="4"/>
  <c r="C772" i="4"/>
  <c r="E440" i="7"/>
  <c r="N440" i="7" s="1"/>
  <c r="H760" i="3"/>
  <c r="F761" i="3"/>
  <c r="I760" i="3"/>
  <c r="G761" i="3"/>
  <c r="L751" i="6" l="1"/>
  <c r="L751" i="7"/>
  <c r="J751" i="6"/>
  <c r="J751" i="7"/>
  <c r="K751" i="6"/>
  <c r="K751" i="7"/>
  <c r="P750" i="7"/>
  <c r="D771" i="6"/>
  <c r="D771" i="7"/>
  <c r="U439" i="7"/>
  <c r="V439" i="7"/>
  <c r="S440" i="7"/>
  <c r="T440" i="7"/>
  <c r="R440" i="7"/>
  <c r="Q440" i="7"/>
  <c r="C760" i="6"/>
  <c r="C760" i="7"/>
  <c r="M760" i="7" s="1"/>
  <c r="G440" i="4"/>
  <c r="H440" i="4" s="1"/>
  <c r="E440" i="6"/>
  <c r="F752" i="5"/>
  <c r="H752" i="5"/>
  <c r="G752" i="5"/>
  <c r="E772" i="4"/>
  <c r="C773" i="4"/>
  <c r="E441" i="7"/>
  <c r="N441" i="7" s="1"/>
  <c r="F762" i="3"/>
  <c r="H761" i="3"/>
  <c r="I761" i="3" s="1"/>
  <c r="G762" i="3"/>
  <c r="J752" i="6" l="1"/>
  <c r="J752" i="7"/>
  <c r="K752" i="6"/>
  <c r="K752" i="7"/>
  <c r="P751" i="7"/>
  <c r="L752" i="6"/>
  <c r="L752" i="7"/>
  <c r="P752" i="7" s="1"/>
  <c r="D772" i="6"/>
  <c r="D772" i="7"/>
  <c r="U440" i="7"/>
  <c r="V440" i="7"/>
  <c r="R441" i="7"/>
  <c r="T441" i="7"/>
  <c r="Q441" i="7"/>
  <c r="S441" i="7"/>
  <c r="C761" i="6"/>
  <c r="C761" i="7"/>
  <c r="M761" i="7" s="1"/>
  <c r="G441" i="4"/>
  <c r="H441" i="4" s="1"/>
  <c r="E441" i="6"/>
  <c r="G753" i="5"/>
  <c r="F753" i="5"/>
  <c r="H753" i="5"/>
  <c r="E773" i="4"/>
  <c r="C774" i="4"/>
  <c r="E442" i="7"/>
  <c r="N442" i="7" s="1"/>
  <c r="G763" i="3"/>
  <c r="H762" i="3"/>
  <c r="I762" i="3" s="1"/>
  <c r="F763" i="3"/>
  <c r="L753" i="6" l="1"/>
  <c r="L753" i="7"/>
  <c r="K753" i="6"/>
  <c r="K753" i="7"/>
  <c r="J753" i="6"/>
  <c r="J753" i="7"/>
  <c r="D773" i="6"/>
  <c r="D773" i="7"/>
  <c r="U441" i="7"/>
  <c r="V441" i="7"/>
  <c r="T442" i="7"/>
  <c r="R442" i="7"/>
  <c r="Q442" i="7"/>
  <c r="S442" i="7"/>
  <c r="C762" i="6"/>
  <c r="C762" i="7"/>
  <c r="M762" i="7" s="1"/>
  <c r="G442" i="4"/>
  <c r="H442" i="4" s="1"/>
  <c r="E442" i="6"/>
  <c r="F754" i="5"/>
  <c r="H754" i="5"/>
  <c r="G754" i="5"/>
  <c r="E774" i="4"/>
  <c r="C775" i="4"/>
  <c r="E443" i="7"/>
  <c r="N443" i="7" s="1"/>
  <c r="G764" i="3"/>
  <c r="F764" i="3"/>
  <c r="H763" i="3"/>
  <c r="I763" i="3" s="1"/>
  <c r="K754" i="6" l="1"/>
  <c r="K754" i="7"/>
  <c r="J754" i="6"/>
  <c r="J754" i="7"/>
  <c r="L754" i="6"/>
  <c r="L754" i="7"/>
  <c r="P754" i="7" s="1"/>
  <c r="P753" i="7"/>
  <c r="U442" i="7"/>
  <c r="V442" i="7"/>
  <c r="D774" i="6"/>
  <c r="D774" i="7"/>
  <c r="Q443" i="7"/>
  <c r="T443" i="7"/>
  <c r="S443" i="7"/>
  <c r="R443" i="7"/>
  <c r="C763" i="6"/>
  <c r="C763" i="7"/>
  <c r="M763" i="7" s="1"/>
  <c r="G443" i="4"/>
  <c r="H443" i="4" s="1"/>
  <c r="E443" i="6"/>
  <c r="H755" i="5"/>
  <c r="G755" i="5"/>
  <c r="F755" i="5"/>
  <c r="E775" i="4"/>
  <c r="C776" i="4"/>
  <c r="E444" i="7"/>
  <c r="N444" i="7" s="1"/>
  <c r="H764" i="3"/>
  <c r="F765" i="3"/>
  <c r="G765" i="3"/>
  <c r="I764" i="3"/>
  <c r="J755" i="6" l="1"/>
  <c r="J755" i="7"/>
  <c r="K755" i="6"/>
  <c r="K755" i="7"/>
  <c r="L755" i="6"/>
  <c r="L755" i="7"/>
  <c r="P755" i="7" s="1"/>
  <c r="D775" i="6"/>
  <c r="D775" i="7"/>
  <c r="V443" i="7"/>
  <c r="U443" i="7"/>
  <c r="R444" i="7"/>
  <c r="T444" i="7"/>
  <c r="S444" i="7"/>
  <c r="Q444" i="7"/>
  <c r="C764" i="6"/>
  <c r="C764" i="7"/>
  <c r="M764" i="7" s="1"/>
  <c r="G444" i="4"/>
  <c r="H444" i="4" s="1"/>
  <c r="E444" i="6"/>
  <c r="G756" i="5"/>
  <c r="F756" i="5"/>
  <c r="H756" i="5"/>
  <c r="E776" i="4"/>
  <c r="C777" i="4"/>
  <c r="E445" i="7"/>
  <c r="N445" i="7" s="1"/>
  <c r="F766" i="3"/>
  <c r="H765" i="3"/>
  <c r="I765" i="3"/>
  <c r="G766" i="3"/>
  <c r="J756" i="6" l="1"/>
  <c r="J756" i="7"/>
  <c r="K756" i="6"/>
  <c r="K756" i="7"/>
  <c r="L756" i="6"/>
  <c r="L756" i="7"/>
  <c r="P756" i="7" s="1"/>
  <c r="D776" i="6"/>
  <c r="D776" i="7"/>
  <c r="V444" i="7"/>
  <c r="U444" i="7"/>
  <c r="S445" i="7"/>
  <c r="Q445" i="7"/>
  <c r="T445" i="7"/>
  <c r="R445" i="7"/>
  <c r="C765" i="6"/>
  <c r="C765" i="7"/>
  <c r="M765" i="7" s="1"/>
  <c r="G445" i="4"/>
  <c r="H445" i="4" s="1"/>
  <c r="E445" i="6"/>
  <c r="H757" i="5"/>
  <c r="G757" i="5"/>
  <c r="F757" i="5"/>
  <c r="E777" i="4"/>
  <c r="C778" i="4"/>
  <c r="E446" i="7"/>
  <c r="N446" i="7" s="1"/>
  <c r="G767" i="3"/>
  <c r="F767" i="3"/>
  <c r="H766" i="3"/>
  <c r="I766" i="3" s="1"/>
  <c r="L757" i="6" l="1"/>
  <c r="L757" i="7"/>
  <c r="K757" i="6"/>
  <c r="K757" i="7"/>
  <c r="J757" i="6"/>
  <c r="J757" i="7"/>
  <c r="D777" i="6"/>
  <c r="D777" i="7"/>
  <c r="U445" i="7"/>
  <c r="V445" i="7"/>
  <c r="T446" i="7"/>
  <c r="Q446" i="7"/>
  <c r="R446" i="7"/>
  <c r="S446" i="7"/>
  <c r="C766" i="6"/>
  <c r="C766" i="7"/>
  <c r="M766" i="7" s="1"/>
  <c r="G446" i="4"/>
  <c r="H446" i="4" s="1"/>
  <c r="E446" i="6"/>
  <c r="H758" i="5"/>
  <c r="F758" i="5"/>
  <c r="G758" i="5"/>
  <c r="E778" i="4"/>
  <c r="C779" i="4"/>
  <c r="E447" i="7"/>
  <c r="N447" i="7" s="1"/>
  <c r="G768" i="3"/>
  <c r="H767" i="3"/>
  <c r="I767" i="3" s="1"/>
  <c r="F768" i="3"/>
  <c r="K758" i="6" l="1"/>
  <c r="K758" i="7"/>
  <c r="L758" i="6"/>
  <c r="L758" i="7"/>
  <c r="J758" i="6"/>
  <c r="J758" i="7"/>
  <c r="P757" i="7"/>
  <c r="D778" i="6"/>
  <c r="D778" i="7"/>
  <c r="U446" i="7"/>
  <c r="V446" i="7"/>
  <c r="T447" i="7"/>
  <c r="Q447" i="7"/>
  <c r="S447" i="7"/>
  <c r="R447" i="7"/>
  <c r="C767" i="6"/>
  <c r="C767" i="7"/>
  <c r="M767" i="7" s="1"/>
  <c r="G447" i="4"/>
  <c r="H447" i="4" s="1"/>
  <c r="E447" i="6"/>
  <c r="G759" i="5"/>
  <c r="F759" i="5"/>
  <c r="H759" i="5"/>
  <c r="E779" i="4"/>
  <c r="C780" i="4"/>
  <c r="E448" i="7"/>
  <c r="N448" i="7" s="1"/>
  <c r="F769" i="3"/>
  <c r="H768" i="3"/>
  <c r="G769" i="3"/>
  <c r="I768" i="3"/>
  <c r="L759" i="6" l="1"/>
  <c r="L759" i="7"/>
  <c r="J759" i="6"/>
  <c r="J759" i="7"/>
  <c r="K759" i="6"/>
  <c r="K759" i="7"/>
  <c r="P758" i="7"/>
  <c r="D779" i="6"/>
  <c r="D779" i="7"/>
  <c r="V447" i="7"/>
  <c r="U447" i="7"/>
  <c r="S448" i="7"/>
  <c r="Q448" i="7"/>
  <c r="T448" i="7"/>
  <c r="R448" i="7"/>
  <c r="C768" i="6"/>
  <c r="C768" i="7"/>
  <c r="M768" i="7" s="1"/>
  <c r="G448" i="4"/>
  <c r="H448" i="4" s="1"/>
  <c r="E448" i="6"/>
  <c r="G760" i="5"/>
  <c r="F760" i="5"/>
  <c r="H760" i="5"/>
  <c r="E780" i="4"/>
  <c r="C781" i="4"/>
  <c r="E449" i="7"/>
  <c r="N449" i="7" s="1"/>
  <c r="G770" i="3"/>
  <c r="H769" i="3"/>
  <c r="I769" i="3" s="1"/>
  <c r="F770" i="3"/>
  <c r="L760" i="6" l="1"/>
  <c r="L760" i="7"/>
  <c r="K760" i="6"/>
  <c r="K760" i="7"/>
  <c r="P759" i="7"/>
  <c r="J760" i="6"/>
  <c r="J760" i="7"/>
  <c r="D780" i="6"/>
  <c r="D780" i="7"/>
  <c r="U448" i="7"/>
  <c r="V448" i="7"/>
  <c r="Q449" i="7"/>
  <c r="R449" i="7"/>
  <c r="T449" i="7"/>
  <c r="S449" i="7"/>
  <c r="C769" i="6"/>
  <c r="C769" i="7"/>
  <c r="M769" i="7" s="1"/>
  <c r="G449" i="4"/>
  <c r="H449" i="4" s="1"/>
  <c r="E449" i="6"/>
  <c r="G761" i="5"/>
  <c r="F761" i="5"/>
  <c r="H761" i="5"/>
  <c r="E781" i="4"/>
  <c r="C782" i="4"/>
  <c r="E450" i="7"/>
  <c r="N450" i="7" s="1"/>
  <c r="G771" i="3"/>
  <c r="F771" i="3"/>
  <c r="H770" i="3"/>
  <c r="I770" i="3" s="1"/>
  <c r="L761" i="6" l="1"/>
  <c r="L761" i="7"/>
  <c r="K761" i="6"/>
  <c r="K761" i="7"/>
  <c r="P760" i="7"/>
  <c r="J761" i="6"/>
  <c r="J761" i="7"/>
  <c r="V449" i="7"/>
  <c r="U449" i="7"/>
  <c r="D781" i="6"/>
  <c r="D781" i="7"/>
  <c r="S450" i="7"/>
  <c r="R450" i="7"/>
  <c r="Q450" i="7"/>
  <c r="T450" i="7"/>
  <c r="C770" i="6"/>
  <c r="C770" i="7"/>
  <c r="M770" i="7" s="1"/>
  <c r="G450" i="4"/>
  <c r="H450" i="4" s="1"/>
  <c r="E450" i="6"/>
  <c r="G762" i="5"/>
  <c r="F762" i="5"/>
  <c r="H762" i="5"/>
  <c r="E782" i="4"/>
  <c r="C783" i="4"/>
  <c r="E451" i="7"/>
  <c r="N451" i="7" s="1"/>
  <c r="F772" i="3"/>
  <c r="H771" i="3"/>
  <c r="I771" i="3" s="1"/>
  <c r="G772" i="3"/>
  <c r="J762" i="6" l="1"/>
  <c r="J762" i="7"/>
  <c r="P761" i="7"/>
  <c r="L762" i="6"/>
  <c r="L762" i="7"/>
  <c r="K762" i="6"/>
  <c r="K762" i="7"/>
  <c r="V450" i="7"/>
  <c r="U450" i="7"/>
  <c r="D782" i="6"/>
  <c r="D782" i="7"/>
  <c r="Q451" i="7"/>
  <c r="R451" i="7"/>
  <c r="T451" i="7"/>
  <c r="S451" i="7"/>
  <c r="C771" i="6"/>
  <c r="C771" i="7"/>
  <c r="M771" i="7" s="1"/>
  <c r="G451" i="4"/>
  <c r="H451" i="4" s="1"/>
  <c r="E451" i="6"/>
  <c r="F763" i="5"/>
  <c r="H763" i="5"/>
  <c r="G763" i="5"/>
  <c r="E783" i="4"/>
  <c r="C784" i="4"/>
  <c r="E452" i="7"/>
  <c r="N452" i="7" s="1"/>
  <c r="G773" i="3"/>
  <c r="F773" i="3"/>
  <c r="H772" i="3"/>
  <c r="I772" i="3" s="1"/>
  <c r="L763" i="6" l="1"/>
  <c r="L763" i="7"/>
  <c r="J763" i="6"/>
  <c r="J763" i="7"/>
  <c r="P762" i="7"/>
  <c r="K763" i="6"/>
  <c r="K763" i="7"/>
  <c r="D783" i="6"/>
  <c r="D783" i="7"/>
  <c r="U451" i="7"/>
  <c r="V451" i="7"/>
  <c r="S452" i="7"/>
  <c r="Q452" i="7"/>
  <c r="R452" i="7"/>
  <c r="T452" i="7"/>
  <c r="C772" i="6"/>
  <c r="C772" i="7"/>
  <c r="M772" i="7" s="1"/>
  <c r="G452" i="4"/>
  <c r="H452" i="4" s="1"/>
  <c r="E452" i="6"/>
  <c r="H764" i="5"/>
  <c r="G764" i="5"/>
  <c r="F764" i="5"/>
  <c r="E784" i="4"/>
  <c r="C785" i="4"/>
  <c r="E453" i="7"/>
  <c r="N453" i="7" s="1"/>
  <c r="G774" i="3"/>
  <c r="H773" i="3"/>
  <c r="I773" i="3" s="1"/>
  <c r="F774" i="3"/>
  <c r="J764" i="6" l="1"/>
  <c r="J764" i="7"/>
  <c r="L764" i="6"/>
  <c r="L764" i="7"/>
  <c r="P763" i="7"/>
  <c r="K764" i="6"/>
  <c r="K764" i="7"/>
  <c r="D784" i="6"/>
  <c r="D784" i="7"/>
  <c r="U452" i="7"/>
  <c r="V452" i="7"/>
  <c r="T453" i="7"/>
  <c r="R453" i="7"/>
  <c r="Q453" i="7"/>
  <c r="S453" i="7"/>
  <c r="C773" i="6"/>
  <c r="C773" i="7"/>
  <c r="M773" i="7" s="1"/>
  <c r="G453" i="4"/>
  <c r="H453" i="4" s="1"/>
  <c r="E453" i="6"/>
  <c r="G765" i="5"/>
  <c r="F765" i="5"/>
  <c r="H765" i="5"/>
  <c r="E785" i="4"/>
  <c r="C786" i="4"/>
  <c r="E454" i="7"/>
  <c r="N454" i="7" s="1"/>
  <c r="H774" i="3"/>
  <c r="I774" i="3" s="1"/>
  <c r="F775" i="3"/>
  <c r="G775" i="3"/>
  <c r="J765" i="6" l="1"/>
  <c r="J765" i="7"/>
  <c r="L765" i="6"/>
  <c r="L765" i="7"/>
  <c r="K765" i="6"/>
  <c r="K765" i="7"/>
  <c r="P764" i="7"/>
  <c r="D785" i="6"/>
  <c r="D785" i="7"/>
  <c r="U453" i="7"/>
  <c r="V453" i="7"/>
  <c r="S454" i="7"/>
  <c r="T454" i="7"/>
  <c r="R454" i="7"/>
  <c r="Q454" i="7"/>
  <c r="C774" i="6"/>
  <c r="C774" i="7"/>
  <c r="M774" i="7" s="1"/>
  <c r="G454" i="4"/>
  <c r="H454" i="4" s="1"/>
  <c r="E454" i="6"/>
  <c r="H766" i="5"/>
  <c r="G766" i="5"/>
  <c r="F766" i="5"/>
  <c r="E786" i="4"/>
  <c r="C787" i="4"/>
  <c r="E455" i="7"/>
  <c r="N455" i="7" s="1"/>
  <c r="G776" i="3"/>
  <c r="H775" i="3"/>
  <c r="I775" i="3" s="1"/>
  <c r="F776" i="3"/>
  <c r="L766" i="6" l="1"/>
  <c r="L766" i="7"/>
  <c r="K766" i="6"/>
  <c r="K766" i="7"/>
  <c r="J766" i="6"/>
  <c r="J766" i="7"/>
  <c r="P765" i="7"/>
  <c r="V454" i="7"/>
  <c r="U454" i="7"/>
  <c r="D786" i="6"/>
  <c r="D786" i="7"/>
  <c r="Q455" i="7"/>
  <c r="S455" i="7"/>
  <c r="T455" i="7"/>
  <c r="R455" i="7"/>
  <c r="C775" i="6"/>
  <c r="C775" i="7"/>
  <c r="M775" i="7" s="1"/>
  <c r="G455" i="4"/>
  <c r="H455" i="4" s="1"/>
  <c r="E455" i="6"/>
  <c r="H767" i="5"/>
  <c r="G767" i="5"/>
  <c r="F767" i="5"/>
  <c r="E787" i="4"/>
  <c r="C788" i="4"/>
  <c r="E456" i="7"/>
  <c r="N456" i="7" s="1"/>
  <c r="G777" i="3"/>
  <c r="F777" i="3"/>
  <c r="H776" i="3"/>
  <c r="I776" i="3" s="1"/>
  <c r="L767" i="6" l="1"/>
  <c r="L767" i="7"/>
  <c r="J767" i="6"/>
  <c r="J767" i="7"/>
  <c r="P766" i="7"/>
  <c r="K767" i="6"/>
  <c r="K767" i="7"/>
  <c r="D787" i="6"/>
  <c r="D787" i="7"/>
  <c r="U455" i="7"/>
  <c r="V455" i="7"/>
  <c r="Q456" i="7"/>
  <c r="S456" i="7"/>
  <c r="R456" i="7"/>
  <c r="T456" i="7"/>
  <c r="C776" i="6"/>
  <c r="C776" i="7"/>
  <c r="M776" i="7" s="1"/>
  <c r="G456" i="4"/>
  <c r="H456" i="4" s="1"/>
  <c r="E456" i="6"/>
  <c r="G768" i="5"/>
  <c r="F768" i="5"/>
  <c r="H768" i="5"/>
  <c r="E788" i="4"/>
  <c r="C789" i="4"/>
  <c r="E457" i="7"/>
  <c r="N457" i="7" s="1"/>
  <c r="G778" i="3"/>
  <c r="F778" i="3"/>
  <c r="H777" i="3"/>
  <c r="I777" i="3" s="1"/>
  <c r="K768" i="6" l="1"/>
  <c r="K768" i="7"/>
  <c r="L768" i="6"/>
  <c r="L768" i="7"/>
  <c r="P767" i="7"/>
  <c r="J768" i="6"/>
  <c r="J768" i="7"/>
  <c r="D788" i="6"/>
  <c r="D788" i="7"/>
  <c r="U456" i="7"/>
  <c r="V456" i="7"/>
  <c r="S457" i="7"/>
  <c r="T457" i="7"/>
  <c r="R457" i="7"/>
  <c r="Q457" i="7"/>
  <c r="C777" i="6"/>
  <c r="C777" i="7"/>
  <c r="M777" i="7" s="1"/>
  <c r="G457" i="4"/>
  <c r="H457" i="4" s="1"/>
  <c r="E457" i="6"/>
  <c r="H769" i="5"/>
  <c r="G769" i="5"/>
  <c r="F769" i="5"/>
  <c r="E789" i="4"/>
  <c r="C790" i="4"/>
  <c r="E458" i="7"/>
  <c r="N458" i="7" s="1"/>
  <c r="F779" i="3"/>
  <c r="H778" i="3"/>
  <c r="G779" i="3"/>
  <c r="I778" i="3"/>
  <c r="L769" i="6" l="1"/>
  <c r="L769" i="7"/>
  <c r="J769" i="6"/>
  <c r="J769" i="7"/>
  <c r="K769" i="6"/>
  <c r="K769" i="7"/>
  <c r="P768" i="7"/>
  <c r="D789" i="6"/>
  <c r="D789" i="7"/>
  <c r="U457" i="7"/>
  <c r="V457" i="7"/>
  <c r="S458" i="7"/>
  <c r="R458" i="7"/>
  <c r="T458" i="7"/>
  <c r="Q458" i="7"/>
  <c r="C778" i="6"/>
  <c r="C778" i="7"/>
  <c r="M778" i="7" s="1"/>
  <c r="G458" i="4"/>
  <c r="H458" i="4" s="1"/>
  <c r="E458" i="6"/>
  <c r="F770" i="5"/>
  <c r="H770" i="5"/>
  <c r="G770" i="5"/>
  <c r="E790" i="4"/>
  <c r="C791" i="4"/>
  <c r="E459" i="7"/>
  <c r="N459" i="7" s="1"/>
  <c r="G780" i="3"/>
  <c r="H779" i="3"/>
  <c r="I779" i="3" s="1"/>
  <c r="F780" i="3"/>
  <c r="L770" i="6" l="1"/>
  <c r="L770" i="7"/>
  <c r="J770" i="6"/>
  <c r="J770" i="7"/>
  <c r="P769" i="7"/>
  <c r="K770" i="6"/>
  <c r="K770" i="7"/>
  <c r="D790" i="6"/>
  <c r="D790" i="7"/>
  <c r="V458" i="7"/>
  <c r="U458" i="7"/>
  <c r="R459" i="7"/>
  <c r="T459" i="7"/>
  <c r="S459" i="7"/>
  <c r="Q459" i="7"/>
  <c r="C779" i="6"/>
  <c r="C779" i="7"/>
  <c r="M779" i="7" s="1"/>
  <c r="G459" i="4"/>
  <c r="H459" i="4" s="1"/>
  <c r="E459" i="6"/>
  <c r="G771" i="5"/>
  <c r="F771" i="5"/>
  <c r="H771" i="5"/>
  <c r="E791" i="4"/>
  <c r="C792" i="4"/>
  <c r="E460" i="7"/>
  <c r="N460" i="7" s="1"/>
  <c r="F781" i="3"/>
  <c r="H780" i="3"/>
  <c r="G781" i="3"/>
  <c r="I780" i="3"/>
  <c r="L771" i="6" l="1"/>
  <c r="L771" i="7"/>
  <c r="K771" i="6"/>
  <c r="K771" i="7"/>
  <c r="P770" i="7"/>
  <c r="J771" i="6"/>
  <c r="J771" i="7"/>
  <c r="D791" i="6"/>
  <c r="D791" i="7"/>
  <c r="U459" i="7"/>
  <c r="V459" i="7"/>
  <c r="R460" i="7"/>
  <c r="S460" i="7"/>
  <c r="T460" i="7"/>
  <c r="Q460" i="7"/>
  <c r="C780" i="6"/>
  <c r="C780" i="7"/>
  <c r="M780" i="7" s="1"/>
  <c r="G460" i="4"/>
  <c r="H460" i="4" s="1"/>
  <c r="E460" i="6"/>
  <c r="H772" i="5"/>
  <c r="G772" i="5"/>
  <c r="F772" i="5"/>
  <c r="E792" i="4"/>
  <c r="C793" i="4"/>
  <c r="E461" i="7"/>
  <c r="N461" i="7" s="1"/>
  <c r="G782" i="3"/>
  <c r="F782" i="3"/>
  <c r="H781" i="3"/>
  <c r="I781" i="3" s="1"/>
  <c r="K772" i="6" l="1"/>
  <c r="K772" i="7"/>
  <c r="L772" i="6"/>
  <c r="L772" i="7"/>
  <c r="J772" i="6"/>
  <c r="J772" i="7"/>
  <c r="P771" i="7"/>
  <c r="V460" i="7"/>
  <c r="U460" i="7"/>
  <c r="D792" i="6"/>
  <c r="D792" i="7"/>
  <c r="S461" i="7"/>
  <c r="Q461" i="7"/>
  <c r="T461" i="7"/>
  <c r="R461" i="7"/>
  <c r="C781" i="6"/>
  <c r="C781" i="7"/>
  <c r="M781" i="7" s="1"/>
  <c r="G461" i="4"/>
  <c r="H461" i="4" s="1"/>
  <c r="E461" i="6"/>
  <c r="H773" i="5"/>
  <c r="G773" i="5"/>
  <c r="F773" i="5"/>
  <c r="E793" i="4"/>
  <c r="C794" i="4"/>
  <c r="E462" i="7"/>
  <c r="N462" i="7" s="1"/>
  <c r="F783" i="3"/>
  <c r="H782" i="3"/>
  <c r="I782" i="3" s="1"/>
  <c r="G783" i="3"/>
  <c r="K773" i="6" l="1"/>
  <c r="K773" i="7"/>
  <c r="J773" i="6"/>
  <c r="J773" i="7"/>
  <c r="P772" i="7"/>
  <c r="L773" i="6"/>
  <c r="L773" i="7"/>
  <c r="P773" i="7" s="1"/>
  <c r="D793" i="6"/>
  <c r="D793" i="7"/>
  <c r="U461" i="7"/>
  <c r="V461" i="7"/>
  <c r="S462" i="7"/>
  <c r="R462" i="7"/>
  <c r="T462" i="7"/>
  <c r="Q462" i="7"/>
  <c r="C782" i="6"/>
  <c r="C782" i="7"/>
  <c r="M782" i="7" s="1"/>
  <c r="G462" i="4"/>
  <c r="H462" i="4" s="1"/>
  <c r="E462" i="6"/>
  <c r="G774" i="5"/>
  <c r="F774" i="5"/>
  <c r="H774" i="5"/>
  <c r="E794" i="4"/>
  <c r="C795" i="4"/>
  <c r="E463" i="7"/>
  <c r="N463" i="7" s="1"/>
  <c r="G784" i="3"/>
  <c r="F784" i="3"/>
  <c r="H783" i="3"/>
  <c r="I783" i="3" s="1"/>
  <c r="L774" i="6" l="1"/>
  <c r="L774" i="7"/>
  <c r="K774" i="6"/>
  <c r="K774" i="7"/>
  <c r="J774" i="6"/>
  <c r="J774" i="7"/>
  <c r="D794" i="6"/>
  <c r="D794" i="7"/>
  <c r="V462" i="7"/>
  <c r="U462" i="7"/>
  <c r="T463" i="7"/>
  <c r="R463" i="7"/>
  <c r="S463" i="7"/>
  <c r="Q463" i="7"/>
  <c r="C783" i="6"/>
  <c r="C783" i="7"/>
  <c r="M783" i="7" s="1"/>
  <c r="G463" i="4"/>
  <c r="H463" i="4" s="1"/>
  <c r="E463" i="6"/>
  <c r="F775" i="5"/>
  <c r="H775" i="5"/>
  <c r="G775" i="5"/>
  <c r="E464" i="7"/>
  <c r="N464" i="7" s="1"/>
  <c r="E795" i="4"/>
  <c r="C796" i="4"/>
  <c r="H784" i="3"/>
  <c r="F785" i="3"/>
  <c r="I784" i="3"/>
  <c r="G785" i="3"/>
  <c r="J775" i="6" l="1"/>
  <c r="J775" i="7"/>
  <c r="L775" i="6"/>
  <c r="L775" i="7"/>
  <c r="P774" i="7"/>
  <c r="K775" i="6"/>
  <c r="K775" i="7"/>
  <c r="T464" i="7"/>
  <c r="R464" i="7"/>
  <c r="S464" i="7"/>
  <c r="Q464" i="7"/>
  <c r="D795" i="6"/>
  <c r="D795" i="7"/>
  <c r="U463" i="7"/>
  <c r="V463" i="7"/>
  <c r="C784" i="6"/>
  <c r="C784" i="7"/>
  <c r="M784" i="7" s="1"/>
  <c r="G464" i="4"/>
  <c r="H464" i="4" s="1"/>
  <c r="E464" i="6"/>
  <c r="H776" i="5"/>
  <c r="G776" i="5"/>
  <c r="F776" i="5"/>
  <c r="E465" i="7"/>
  <c r="N465" i="7" s="1"/>
  <c r="E796" i="4"/>
  <c r="C797" i="4"/>
  <c r="G786" i="3"/>
  <c r="F786" i="3"/>
  <c r="H785" i="3"/>
  <c r="I785" i="3" s="1"/>
  <c r="K776" i="6" l="1"/>
  <c r="K776" i="7"/>
  <c r="J776" i="6"/>
  <c r="J776" i="7"/>
  <c r="L776" i="6"/>
  <c r="L776" i="7"/>
  <c r="P776" i="7" s="1"/>
  <c r="P775" i="7"/>
  <c r="D796" i="6"/>
  <c r="D796" i="7"/>
  <c r="S465" i="7"/>
  <c r="Q465" i="7"/>
  <c r="T465" i="7"/>
  <c r="R465" i="7"/>
  <c r="V464" i="7"/>
  <c r="U464" i="7"/>
  <c r="C785" i="6"/>
  <c r="C785" i="7"/>
  <c r="M785" i="7" s="1"/>
  <c r="G465" i="4"/>
  <c r="H465" i="4" s="1"/>
  <c r="E465" i="6"/>
  <c r="G777" i="5"/>
  <c r="F777" i="5"/>
  <c r="H777" i="5"/>
  <c r="E466" i="7"/>
  <c r="N466" i="7" s="1"/>
  <c r="E797" i="4"/>
  <c r="C798" i="4"/>
  <c r="F787" i="3"/>
  <c r="H786" i="3"/>
  <c r="G787" i="3"/>
  <c r="I786" i="3"/>
  <c r="K777" i="6" l="1"/>
  <c r="K777" i="7"/>
  <c r="L777" i="6"/>
  <c r="L777" i="7"/>
  <c r="J777" i="6"/>
  <c r="J777" i="7"/>
  <c r="D797" i="6"/>
  <c r="D797" i="7"/>
  <c r="V465" i="7"/>
  <c r="U465" i="7"/>
  <c r="Q466" i="7"/>
  <c r="S466" i="7"/>
  <c r="R466" i="7"/>
  <c r="T466" i="7"/>
  <c r="C786" i="6"/>
  <c r="C786" i="7"/>
  <c r="M786" i="7" s="1"/>
  <c r="G466" i="4"/>
  <c r="H466" i="4" s="1"/>
  <c r="E466" i="6"/>
  <c r="F778" i="5"/>
  <c r="H778" i="5"/>
  <c r="G778" i="5"/>
  <c r="E467" i="7"/>
  <c r="N467" i="7" s="1"/>
  <c r="E798" i="4"/>
  <c r="C799" i="4"/>
  <c r="G788" i="3"/>
  <c r="H787" i="3"/>
  <c r="I787" i="3" s="1"/>
  <c r="F788" i="3"/>
  <c r="P777" i="7" l="1"/>
  <c r="K778" i="6"/>
  <c r="K778" i="7"/>
  <c r="L778" i="6"/>
  <c r="L778" i="7"/>
  <c r="J778" i="6"/>
  <c r="J778" i="7"/>
  <c r="U466" i="7"/>
  <c r="D798" i="6"/>
  <c r="D798" i="7"/>
  <c r="S467" i="7"/>
  <c r="T467" i="7"/>
  <c r="Q467" i="7"/>
  <c r="R467" i="7"/>
  <c r="V466" i="7"/>
  <c r="C787" i="6"/>
  <c r="C787" i="7"/>
  <c r="M787" i="7" s="1"/>
  <c r="G467" i="4"/>
  <c r="H467" i="4" s="1"/>
  <c r="E467" i="6"/>
  <c r="F779" i="5"/>
  <c r="H779" i="5"/>
  <c r="G779" i="5"/>
  <c r="E799" i="4"/>
  <c r="C800" i="4"/>
  <c r="E468" i="7"/>
  <c r="N468" i="7" s="1"/>
  <c r="G789" i="3"/>
  <c r="F789" i="3"/>
  <c r="H788" i="3"/>
  <c r="I788" i="3" s="1"/>
  <c r="L779" i="6" l="1"/>
  <c r="L779" i="7"/>
  <c r="K779" i="6"/>
  <c r="K779" i="7"/>
  <c r="J779" i="6"/>
  <c r="J779" i="7"/>
  <c r="P778" i="7"/>
  <c r="D799" i="6"/>
  <c r="D799" i="7"/>
  <c r="U467" i="7"/>
  <c r="V467" i="7"/>
  <c r="R468" i="7"/>
  <c r="T468" i="7"/>
  <c r="S468" i="7"/>
  <c r="Q468" i="7"/>
  <c r="C788" i="6"/>
  <c r="C788" i="7"/>
  <c r="M788" i="7" s="1"/>
  <c r="G468" i="4"/>
  <c r="H468" i="4" s="1"/>
  <c r="E468" i="6"/>
  <c r="G780" i="5"/>
  <c r="F780" i="5"/>
  <c r="H780" i="5"/>
  <c r="E800" i="4"/>
  <c r="C801" i="4"/>
  <c r="E469" i="7"/>
  <c r="N469" i="7" s="1"/>
  <c r="G790" i="3"/>
  <c r="H789" i="3"/>
  <c r="I789" i="3" s="1"/>
  <c r="F790" i="3"/>
  <c r="K780" i="6" l="1"/>
  <c r="K780" i="7"/>
  <c r="L780" i="6"/>
  <c r="L780" i="7"/>
  <c r="J780" i="6"/>
  <c r="J780" i="7"/>
  <c r="P779" i="7"/>
  <c r="V468" i="7"/>
  <c r="U468" i="7"/>
  <c r="D800" i="6"/>
  <c r="D800" i="7"/>
  <c r="Q469" i="7"/>
  <c r="S469" i="7"/>
  <c r="T469" i="7"/>
  <c r="R469" i="7"/>
  <c r="C789" i="6"/>
  <c r="C789" i="7"/>
  <c r="M789" i="7" s="1"/>
  <c r="G469" i="4"/>
  <c r="H469" i="4" s="1"/>
  <c r="E469" i="6"/>
  <c r="F781" i="5"/>
  <c r="G781" i="5"/>
  <c r="H781" i="5"/>
  <c r="E801" i="4"/>
  <c r="C802" i="4"/>
  <c r="E470" i="7"/>
  <c r="N470" i="7" s="1"/>
  <c r="H790" i="3"/>
  <c r="F791" i="3"/>
  <c r="G791" i="3"/>
  <c r="I790" i="3"/>
  <c r="L781" i="6" l="1"/>
  <c r="L781" i="7"/>
  <c r="K781" i="6"/>
  <c r="K781" i="7"/>
  <c r="J781" i="6"/>
  <c r="J781" i="7"/>
  <c r="P780" i="7"/>
  <c r="U469" i="7"/>
  <c r="V469" i="7"/>
  <c r="D801" i="6"/>
  <c r="D801" i="7"/>
  <c r="R470" i="7"/>
  <c r="S470" i="7"/>
  <c r="T470" i="7"/>
  <c r="Q470" i="7"/>
  <c r="C790" i="6"/>
  <c r="C790" i="7"/>
  <c r="M790" i="7" s="1"/>
  <c r="G470" i="4"/>
  <c r="H470" i="4" s="1"/>
  <c r="E470" i="6"/>
  <c r="G782" i="5"/>
  <c r="F782" i="5"/>
  <c r="H782" i="5"/>
  <c r="E802" i="4"/>
  <c r="C803" i="4"/>
  <c r="E471" i="7"/>
  <c r="N471" i="7" s="1"/>
  <c r="G792" i="3"/>
  <c r="H791" i="3"/>
  <c r="I791" i="3" s="1"/>
  <c r="F792" i="3"/>
  <c r="J782" i="6" l="1"/>
  <c r="J782" i="7"/>
  <c r="P781" i="7"/>
  <c r="L782" i="6"/>
  <c r="L782" i="7"/>
  <c r="K782" i="6"/>
  <c r="K782" i="7"/>
  <c r="D802" i="6"/>
  <c r="D802" i="7"/>
  <c r="V470" i="7"/>
  <c r="U470" i="7"/>
  <c r="S471" i="7"/>
  <c r="R471" i="7"/>
  <c r="T471" i="7"/>
  <c r="Q471" i="7"/>
  <c r="C791" i="6"/>
  <c r="C791" i="7"/>
  <c r="M791" i="7" s="1"/>
  <c r="G471" i="4"/>
  <c r="H471" i="4" s="1"/>
  <c r="E471" i="6"/>
  <c r="G783" i="5"/>
  <c r="F783" i="5"/>
  <c r="H783" i="5"/>
  <c r="E803" i="4"/>
  <c r="C804" i="4"/>
  <c r="E472" i="7"/>
  <c r="N472" i="7" s="1"/>
  <c r="G793" i="3"/>
  <c r="F793" i="3"/>
  <c r="H792" i="3"/>
  <c r="I792" i="3" s="1"/>
  <c r="L783" i="6" l="1"/>
  <c r="L783" i="7"/>
  <c r="J783" i="6"/>
  <c r="J783" i="7"/>
  <c r="K783" i="6"/>
  <c r="K783" i="7"/>
  <c r="P782" i="7"/>
  <c r="D803" i="6"/>
  <c r="D803" i="7"/>
  <c r="V471" i="7"/>
  <c r="U471" i="7"/>
  <c r="S472" i="7"/>
  <c r="Q472" i="7"/>
  <c r="R472" i="7"/>
  <c r="T472" i="7"/>
  <c r="C792" i="6"/>
  <c r="C792" i="7"/>
  <c r="M792" i="7" s="1"/>
  <c r="G472" i="4"/>
  <c r="H472" i="4" s="1"/>
  <c r="E472" i="6"/>
  <c r="H784" i="5"/>
  <c r="G784" i="5"/>
  <c r="F784" i="5"/>
  <c r="E804" i="4"/>
  <c r="C805" i="4"/>
  <c r="E473" i="7"/>
  <c r="N473" i="7" s="1"/>
  <c r="F794" i="3"/>
  <c r="H793" i="3"/>
  <c r="I793" i="3" s="1"/>
  <c r="G794" i="3"/>
  <c r="J784" i="6" l="1"/>
  <c r="J784" i="7"/>
  <c r="L784" i="6"/>
  <c r="L784" i="7"/>
  <c r="K784" i="6"/>
  <c r="K784" i="7"/>
  <c r="P783" i="7"/>
  <c r="D804" i="6"/>
  <c r="D804" i="7"/>
  <c r="U472" i="7"/>
  <c r="V472" i="7"/>
  <c r="S473" i="7"/>
  <c r="T473" i="7"/>
  <c r="Q473" i="7"/>
  <c r="R473" i="7"/>
  <c r="C793" i="6"/>
  <c r="C793" i="7"/>
  <c r="M793" i="7" s="1"/>
  <c r="G473" i="4"/>
  <c r="H473" i="4" s="1"/>
  <c r="E473" i="6"/>
  <c r="G785" i="5"/>
  <c r="F785" i="5"/>
  <c r="H785" i="5"/>
  <c r="E805" i="4"/>
  <c r="C806" i="4"/>
  <c r="E474" i="7"/>
  <c r="N474" i="7" s="1"/>
  <c r="G795" i="3"/>
  <c r="F795" i="3"/>
  <c r="H794" i="3"/>
  <c r="I794" i="3" s="1"/>
  <c r="L785" i="6" l="1"/>
  <c r="L785" i="7"/>
  <c r="K785" i="6"/>
  <c r="K785" i="7"/>
  <c r="J785" i="6"/>
  <c r="J785" i="7"/>
  <c r="P784" i="7"/>
  <c r="D805" i="6"/>
  <c r="D805" i="7"/>
  <c r="V473" i="7"/>
  <c r="U473" i="7"/>
  <c r="S474" i="7"/>
  <c r="Q474" i="7"/>
  <c r="R474" i="7"/>
  <c r="T474" i="7"/>
  <c r="C794" i="6"/>
  <c r="C794" i="7"/>
  <c r="M794" i="7" s="1"/>
  <c r="G474" i="4"/>
  <c r="H474" i="4" s="1"/>
  <c r="E474" i="6"/>
  <c r="G786" i="5"/>
  <c r="F786" i="5"/>
  <c r="H786" i="5"/>
  <c r="E806" i="4"/>
  <c r="C807" i="4"/>
  <c r="E475" i="7"/>
  <c r="N475" i="7" s="1"/>
  <c r="F796" i="3"/>
  <c r="H795" i="3"/>
  <c r="I795" i="3" s="1"/>
  <c r="G796" i="3"/>
  <c r="K786" i="6" l="1"/>
  <c r="K786" i="7"/>
  <c r="P785" i="7"/>
  <c r="L786" i="6"/>
  <c r="L786" i="7"/>
  <c r="J786" i="6"/>
  <c r="J786" i="7"/>
  <c r="D806" i="6"/>
  <c r="D806" i="7"/>
  <c r="V474" i="7"/>
  <c r="U474" i="7"/>
  <c r="S475" i="7"/>
  <c r="R475" i="7"/>
  <c r="T475" i="7"/>
  <c r="Q475" i="7"/>
  <c r="C795" i="6"/>
  <c r="C795" i="7"/>
  <c r="M795" i="7" s="1"/>
  <c r="G475" i="4"/>
  <c r="H475" i="4" s="1"/>
  <c r="E475" i="6"/>
  <c r="H787" i="5"/>
  <c r="F787" i="5"/>
  <c r="G787" i="5"/>
  <c r="E807" i="4"/>
  <c r="C808" i="4"/>
  <c r="E476" i="7"/>
  <c r="N476" i="7" s="1"/>
  <c r="G797" i="3"/>
  <c r="H796" i="3"/>
  <c r="I796" i="3" s="1"/>
  <c r="F797" i="3"/>
  <c r="J787" i="6" l="1"/>
  <c r="J787" i="7"/>
  <c r="K787" i="6"/>
  <c r="K787" i="7"/>
  <c r="L787" i="6"/>
  <c r="L787" i="7"/>
  <c r="P787" i="7" s="1"/>
  <c r="P786" i="7"/>
  <c r="D807" i="6"/>
  <c r="D807" i="7"/>
  <c r="V475" i="7"/>
  <c r="U475" i="7"/>
  <c r="R476" i="7"/>
  <c r="T476" i="7"/>
  <c r="Q476" i="7"/>
  <c r="S476" i="7"/>
  <c r="C796" i="6"/>
  <c r="C796" i="7"/>
  <c r="M796" i="7" s="1"/>
  <c r="G476" i="4"/>
  <c r="H476" i="4" s="1"/>
  <c r="E476" i="6"/>
  <c r="F788" i="5"/>
  <c r="H788" i="5"/>
  <c r="G788" i="5"/>
  <c r="E808" i="4"/>
  <c r="C809" i="4"/>
  <c r="E477" i="7"/>
  <c r="N477" i="7" s="1"/>
  <c r="G798" i="3"/>
  <c r="F798" i="3"/>
  <c r="H797" i="3"/>
  <c r="I797" i="3" s="1"/>
  <c r="J788" i="6" l="1"/>
  <c r="J788" i="7"/>
  <c r="K788" i="6"/>
  <c r="K788" i="7"/>
  <c r="L788" i="6"/>
  <c r="L788" i="7"/>
  <c r="P788" i="7" s="1"/>
  <c r="D808" i="6"/>
  <c r="D808" i="7"/>
  <c r="U476" i="7"/>
  <c r="V476" i="7"/>
  <c r="Q477" i="7"/>
  <c r="T477" i="7"/>
  <c r="S477" i="7"/>
  <c r="R477" i="7"/>
  <c r="C797" i="6"/>
  <c r="C797" i="7"/>
  <c r="M797" i="7" s="1"/>
  <c r="G477" i="4"/>
  <c r="H477" i="4" s="1"/>
  <c r="E477" i="6"/>
  <c r="G789" i="5"/>
  <c r="F789" i="5"/>
  <c r="H789" i="5"/>
  <c r="E809" i="4"/>
  <c r="C810" i="4"/>
  <c r="E478" i="7"/>
  <c r="N478" i="7" s="1"/>
  <c r="F799" i="3"/>
  <c r="H798" i="3"/>
  <c r="G799" i="3"/>
  <c r="I798" i="3"/>
  <c r="K789" i="6" l="1"/>
  <c r="K789" i="7"/>
  <c r="J789" i="6"/>
  <c r="J789" i="7"/>
  <c r="L789" i="6"/>
  <c r="L789" i="7"/>
  <c r="P789" i="7" s="1"/>
  <c r="D809" i="6"/>
  <c r="D809" i="7"/>
  <c r="V477" i="7"/>
  <c r="U477" i="7"/>
  <c r="R478" i="7"/>
  <c r="T478" i="7"/>
  <c r="Q478" i="7"/>
  <c r="S478" i="7"/>
  <c r="C798" i="6"/>
  <c r="C798" i="7"/>
  <c r="M798" i="7" s="1"/>
  <c r="G478" i="4"/>
  <c r="H478" i="4" s="1"/>
  <c r="E478" i="6"/>
  <c r="H790" i="5"/>
  <c r="G790" i="5"/>
  <c r="F790" i="5"/>
  <c r="E810" i="4"/>
  <c r="C811" i="4"/>
  <c r="E479" i="7"/>
  <c r="N479" i="7" s="1"/>
  <c r="G800" i="3"/>
  <c r="F800" i="3"/>
  <c r="H799" i="3"/>
  <c r="I799" i="3" s="1"/>
  <c r="L790" i="6" l="1"/>
  <c r="L790" i="7"/>
  <c r="K790" i="6"/>
  <c r="K790" i="7"/>
  <c r="J790" i="6"/>
  <c r="J790" i="7"/>
  <c r="U478" i="7"/>
  <c r="V478" i="7"/>
  <c r="D810" i="6"/>
  <c r="D810" i="7"/>
  <c r="R479" i="7"/>
  <c r="S479" i="7"/>
  <c r="T479" i="7"/>
  <c r="Q479" i="7"/>
  <c r="C799" i="6"/>
  <c r="C799" i="7"/>
  <c r="M799" i="7" s="1"/>
  <c r="G479" i="4"/>
  <c r="H479" i="4" s="1"/>
  <c r="E479" i="6"/>
  <c r="H791" i="5"/>
  <c r="G791" i="5"/>
  <c r="F791" i="5"/>
  <c r="E811" i="4"/>
  <c r="C812" i="4"/>
  <c r="E480" i="7"/>
  <c r="N480" i="7" s="1"/>
  <c r="F801" i="3"/>
  <c r="H800" i="3"/>
  <c r="G801" i="3"/>
  <c r="I800" i="3"/>
  <c r="J791" i="6" l="1"/>
  <c r="J791" i="7"/>
  <c r="K791" i="6"/>
  <c r="K791" i="7"/>
  <c r="P790" i="7"/>
  <c r="L791" i="6"/>
  <c r="L791" i="7"/>
  <c r="P791" i="7" s="1"/>
  <c r="U479" i="7"/>
  <c r="V479" i="7"/>
  <c r="D811" i="6"/>
  <c r="D811" i="7"/>
  <c r="Q480" i="7"/>
  <c r="T480" i="7"/>
  <c r="S480" i="7"/>
  <c r="R480" i="7"/>
  <c r="C800" i="6"/>
  <c r="C800" i="7"/>
  <c r="M800" i="7" s="1"/>
  <c r="G480" i="4"/>
  <c r="H480" i="4" s="1"/>
  <c r="E480" i="6"/>
  <c r="G792" i="5"/>
  <c r="F792" i="5"/>
  <c r="H792" i="5"/>
  <c r="E812" i="4"/>
  <c r="C813" i="4"/>
  <c r="E481" i="7"/>
  <c r="N481" i="7" s="1"/>
  <c r="G802" i="3"/>
  <c r="H801" i="3"/>
  <c r="I801" i="3" s="1"/>
  <c r="F802" i="3"/>
  <c r="L792" i="6" l="1"/>
  <c r="L792" i="7"/>
  <c r="J792" i="6"/>
  <c r="J792" i="7"/>
  <c r="K792" i="6"/>
  <c r="K792" i="7"/>
  <c r="T481" i="7"/>
  <c r="R481" i="7"/>
  <c r="S481" i="7"/>
  <c r="Q481" i="7"/>
  <c r="D812" i="6"/>
  <c r="D812" i="7"/>
  <c r="U480" i="7"/>
  <c r="V480" i="7"/>
  <c r="C801" i="6"/>
  <c r="C801" i="7"/>
  <c r="M801" i="7" s="1"/>
  <c r="G481" i="4"/>
  <c r="H481" i="4" s="1"/>
  <c r="E481" i="6"/>
  <c r="H793" i="5"/>
  <c r="G793" i="5"/>
  <c r="F793" i="5"/>
  <c r="E813" i="4"/>
  <c r="C814" i="4"/>
  <c r="E482" i="7"/>
  <c r="N482" i="7" s="1"/>
  <c r="G803" i="3"/>
  <c r="F803" i="3"/>
  <c r="H802" i="3"/>
  <c r="I802" i="3" s="1"/>
  <c r="V481" i="7" l="1"/>
  <c r="J793" i="6"/>
  <c r="J793" i="7"/>
  <c r="L793" i="6"/>
  <c r="L793" i="7"/>
  <c r="P792" i="7"/>
  <c r="K793" i="6"/>
  <c r="K793" i="7"/>
  <c r="D813" i="6"/>
  <c r="D813" i="7"/>
  <c r="U481" i="7"/>
  <c r="T482" i="7"/>
  <c r="R482" i="7"/>
  <c r="Q482" i="7"/>
  <c r="S482" i="7"/>
  <c r="C802" i="6"/>
  <c r="C802" i="7"/>
  <c r="M802" i="7" s="1"/>
  <c r="G482" i="4"/>
  <c r="H482" i="4" s="1"/>
  <c r="E482" i="6"/>
  <c r="H794" i="5"/>
  <c r="F794" i="5"/>
  <c r="G794" i="5"/>
  <c r="E814" i="4"/>
  <c r="C815" i="4"/>
  <c r="E483" i="7"/>
  <c r="N483" i="7" s="1"/>
  <c r="H803" i="3"/>
  <c r="F804" i="3"/>
  <c r="I803" i="3"/>
  <c r="G804" i="3"/>
  <c r="L794" i="6" l="1"/>
  <c r="L794" i="7"/>
  <c r="J794" i="6"/>
  <c r="J794" i="7"/>
  <c r="K794" i="6"/>
  <c r="K794" i="7"/>
  <c r="P793" i="7"/>
  <c r="D814" i="6"/>
  <c r="D814" i="7"/>
  <c r="V482" i="7"/>
  <c r="U482" i="7"/>
  <c r="T483" i="7"/>
  <c r="S483" i="7"/>
  <c r="R483" i="7"/>
  <c r="Q483" i="7"/>
  <c r="C803" i="6"/>
  <c r="C803" i="7"/>
  <c r="M803" i="7" s="1"/>
  <c r="G483" i="4"/>
  <c r="H483" i="4" s="1"/>
  <c r="E483" i="6"/>
  <c r="G795" i="5"/>
  <c r="F795" i="5"/>
  <c r="H795" i="5"/>
  <c r="E815" i="4"/>
  <c r="C816" i="4"/>
  <c r="E484" i="7"/>
  <c r="N484" i="7" s="1"/>
  <c r="F805" i="3"/>
  <c r="H804" i="3"/>
  <c r="G805" i="3"/>
  <c r="I804" i="3"/>
  <c r="K795" i="6" l="1"/>
  <c r="K795" i="7"/>
  <c r="J795" i="6"/>
  <c r="J795" i="7"/>
  <c r="P794" i="7"/>
  <c r="L795" i="6"/>
  <c r="L795" i="7"/>
  <c r="P795" i="7" s="1"/>
  <c r="V483" i="7"/>
  <c r="U483" i="7"/>
  <c r="D815" i="6"/>
  <c r="D815" i="7"/>
  <c r="R484" i="7"/>
  <c r="Q484" i="7"/>
  <c r="S484" i="7"/>
  <c r="T484" i="7"/>
  <c r="C804" i="6"/>
  <c r="C804" i="7"/>
  <c r="M804" i="7" s="1"/>
  <c r="G484" i="4"/>
  <c r="H484" i="4" s="1"/>
  <c r="E484" i="6"/>
  <c r="H796" i="5"/>
  <c r="G796" i="5"/>
  <c r="F796" i="5"/>
  <c r="E816" i="4"/>
  <c r="C817" i="4"/>
  <c r="E485" i="7"/>
  <c r="N485" i="7" s="1"/>
  <c r="G806" i="3"/>
  <c r="F806" i="3"/>
  <c r="H805" i="3"/>
  <c r="I805" i="3" s="1"/>
  <c r="K796" i="6" l="1"/>
  <c r="K796" i="7"/>
  <c r="L796" i="6"/>
  <c r="L796" i="7"/>
  <c r="J796" i="6"/>
  <c r="J796" i="7"/>
  <c r="D816" i="6"/>
  <c r="D816" i="7"/>
  <c r="U484" i="7"/>
  <c r="V484" i="7"/>
  <c r="Q485" i="7"/>
  <c r="R485" i="7"/>
  <c r="S485" i="7"/>
  <c r="T485" i="7"/>
  <c r="C805" i="6"/>
  <c r="C805" i="7"/>
  <c r="M805" i="7" s="1"/>
  <c r="G485" i="4"/>
  <c r="H485" i="4" s="1"/>
  <c r="E485" i="6"/>
  <c r="H797" i="5"/>
  <c r="G797" i="5"/>
  <c r="F797" i="5"/>
  <c r="E817" i="4"/>
  <c r="C818" i="4"/>
  <c r="E486" i="7"/>
  <c r="N486" i="7" s="1"/>
  <c r="F807" i="3"/>
  <c r="H806" i="3"/>
  <c r="I806" i="3" s="1"/>
  <c r="G807" i="3"/>
  <c r="J797" i="6" l="1"/>
  <c r="J797" i="7"/>
  <c r="L797" i="6"/>
  <c r="L797" i="7"/>
  <c r="K797" i="6"/>
  <c r="K797" i="7"/>
  <c r="P796" i="7"/>
  <c r="D817" i="6"/>
  <c r="D817" i="7"/>
  <c r="V485" i="7"/>
  <c r="U485" i="7"/>
  <c r="T486" i="7"/>
  <c r="S486" i="7"/>
  <c r="Q486" i="7"/>
  <c r="R486" i="7"/>
  <c r="C806" i="6"/>
  <c r="C806" i="7"/>
  <c r="M806" i="7" s="1"/>
  <c r="G486" i="4"/>
  <c r="H486" i="4" s="1"/>
  <c r="E486" i="6"/>
  <c r="G798" i="5"/>
  <c r="F798" i="5"/>
  <c r="H798" i="5"/>
  <c r="E818" i="4"/>
  <c r="C819" i="4"/>
  <c r="E487" i="7"/>
  <c r="N487" i="7" s="1"/>
  <c r="G808" i="3"/>
  <c r="F808" i="3"/>
  <c r="H807" i="3"/>
  <c r="I807" i="3" s="1"/>
  <c r="J798" i="6" l="1"/>
  <c r="J798" i="7"/>
  <c r="L798" i="6"/>
  <c r="L798" i="7"/>
  <c r="K798" i="6"/>
  <c r="K798" i="7"/>
  <c r="P797" i="7"/>
  <c r="V486" i="7"/>
  <c r="U486" i="7"/>
  <c r="D818" i="6"/>
  <c r="D818" i="7"/>
  <c r="Q487" i="7"/>
  <c r="S487" i="7"/>
  <c r="T487" i="7"/>
  <c r="R487" i="7"/>
  <c r="C807" i="6"/>
  <c r="C807" i="7"/>
  <c r="M807" i="7" s="1"/>
  <c r="G487" i="4"/>
  <c r="H487" i="4" s="1"/>
  <c r="E487" i="6"/>
  <c r="F799" i="5"/>
  <c r="H799" i="5"/>
  <c r="G799" i="5"/>
  <c r="E819" i="4"/>
  <c r="C820" i="4"/>
  <c r="E488" i="7"/>
  <c r="N488" i="7" s="1"/>
  <c r="H808" i="3"/>
  <c r="F809" i="3"/>
  <c r="I808" i="3"/>
  <c r="G809" i="3"/>
  <c r="K799" i="6" l="1"/>
  <c r="K799" i="7"/>
  <c r="J799" i="6"/>
  <c r="J799" i="7"/>
  <c r="P798" i="7"/>
  <c r="L799" i="6"/>
  <c r="L799" i="7"/>
  <c r="P799" i="7" s="1"/>
  <c r="V487" i="7"/>
  <c r="D819" i="6"/>
  <c r="D819" i="7"/>
  <c r="U487" i="7"/>
  <c r="T488" i="7"/>
  <c r="R488" i="7"/>
  <c r="S488" i="7"/>
  <c r="Q488" i="7"/>
  <c r="C808" i="6"/>
  <c r="C808" i="7"/>
  <c r="M808" i="7" s="1"/>
  <c r="G488" i="4"/>
  <c r="H488" i="4" s="1"/>
  <c r="E488" i="6"/>
  <c r="H800" i="5"/>
  <c r="F800" i="5"/>
  <c r="G800" i="5"/>
  <c r="E820" i="4"/>
  <c r="C821" i="4"/>
  <c r="E489" i="7"/>
  <c r="N489" i="7" s="1"/>
  <c r="G810" i="3"/>
  <c r="F810" i="3"/>
  <c r="H809" i="3"/>
  <c r="I809" i="3" s="1"/>
  <c r="J800" i="6" l="1"/>
  <c r="J800" i="7"/>
  <c r="K800" i="6"/>
  <c r="K800" i="7"/>
  <c r="L800" i="6"/>
  <c r="L800" i="7"/>
  <c r="T489" i="7"/>
  <c r="R489" i="7"/>
  <c r="S489" i="7"/>
  <c r="Q489" i="7"/>
  <c r="D820" i="6"/>
  <c r="D820" i="7"/>
  <c r="V488" i="7"/>
  <c r="U488" i="7"/>
  <c r="C809" i="6"/>
  <c r="C809" i="7"/>
  <c r="M809" i="7" s="1"/>
  <c r="G489" i="4"/>
  <c r="H489" i="4" s="1"/>
  <c r="E489" i="6"/>
  <c r="G801" i="5"/>
  <c r="F801" i="5"/>
  <c r="H801" i="5"/>
  <c r="E821" i="4"/>
  <c r="C822" i="4"/>
  <c r="E490" i="7"/>
  <c r="N490" i="7" s="1"/>
  <c r="F811" i="3"/>
  <c r="H810" i="3"/>
  <c r="I810" i="3" s="1"/>
  <c r="G811" i="3"/>
  <c r="P800" i="7" l="1"/>
  <c r="K801" i="6"/>
  <c r="K801" i="7"/>
  <c r="L801" i="6"/>
  <c r="L801" i="7"/>
  <c r="J801" i="6"/>
  <c r="J801" i="7"/>
  <c r="U489" i="7"/>
  <c r="V489" i="7"/>
  <c r="D821" i="6"/>
  <c r="D821" i="7"/>
  <c r="Q490" i="7"/>
  <c r="T490" i="7"/>
  <c r="S490" i="7"/>
  <c r="R490" i="7"/>
  <c r="C810" i="6"/>
  <c r="C810" i="7"/>
  <c r="M810" i="7" s="1"/>
  <c r="G490" i="4"/>
  <c r="H490" i="4" s="1"/>
  <c r="E490" i="6"/>
  <c r="H802" i="5"/>
  <c r="G802" i="5"/>
  <c r="F802" i="5"/>
  <c r="E822" i="4"/>
  <c r="C823" i="4"/>
  <c r="E491" i="7"/>
  <c r="N491" i="7" s="1"/>
  <c r="G812" i="3"/>
  <c r="F812" i="3"/>
  <c r="H811" i="3"/>
  <c r="I811" i="3" s="1"/>
  <c r="L802" i="6" l="1"/>
  <c r="L802" i="7"/>
  <c r="K802" i="6"/>
  <c r="K802" i="7"/>
  <c r="J802" i="6"/>
  <c r="J802" i="7"/>
  <c r="P801" i="7"/>
  <c r="D822" i="6"/>
  <c r="D822" i="7"/>
  <c r="U490" i="7"/>
  <c r="V490" i="7"/>
  <c r="T491" i="7"/>
  <c r="S491" i="7"/>
  <c r="R491" i="7"/>
  <c r="Q491" i="7"/>
  <c r="C811" i="6"/>
  <c r="C811" i="7"/>
  <c r="M811" i="7" s="1"/>
  <c r="G491" i="4"/>
  <c r="H491" i="4" s="1"/>
  <c r="E491" i="6"/>
  <c r="H803" i="5"/>
  <c r="G803" i="5"/>
  <c r="F803" i="5"/>
  <c r="E823" i="4"/>
  <c r="C824" i="4"/>
  <c r="E492" i="7"/>
  <c r="N492" i="7" s="1"/>
  <c r="F813" i="3"/>
  <c r="H812" i="3"/>
  <c r="G813" i="3"/>
  <c r="I812" i="3"/>
  <c r="J803" i="6" l="1"/>
  <c r="J803" i="7"/>
  <c r="K803" i="6"/>
  <c r="K803" i="7"/>
  <c r="P802" i="7"/>
  <c r="L803" i="6"/>
  <c r="L803" i="7"/>
  <c r="P803" i="7" s="1"/>
  <c r="D823" i="6"/>
  <c r="D823" i="7"/>
  <c r="U491" i="7"/>
  <c r="V491" i="7"/>
  <c r="S492" i="7"/>
  <c r="T492" i="7"/>
  <c r="Q492" i="7"/>
  <c r="R492" i="7"/>
  <c r="C812" i="6"/>
  <c r="C812" i="7"/>
  <c r="M812" i="7" s="1"/>
  <c r="G492" i="4"/>
  <c r="H492" i="4" s="1"/>
  <c r="E492" i="6"/>
  <c r="G804" i="5"/>
  <c r="F804" i="5"/>
  <c r="H804" i="5"/>
  <c r="E824" i="4"/>
  <c r="C825" i="4"/>
  <c r="E493" i="7"/>
  <c r="N493" i="7" s="1"/>
  <c r="G814" i="3"/>
  <c r="H813" i="3"/>
  <c r="I813" i="3" s="1"/>
  <c r="F814" i="3"/>
  <c r="K804" i="6" l="1"/>
  <c r="K804" i="7"/>
  <c r="L804" i="6"/>
  <c r="L804" i="7"/>
  <c r="J804" i="6"/>
  <c r="J804" i="7"/>
  <c r="D824" i="6"/>
  <c r="D824" i="7"/>
  <c r="V492" i="7"/>
  <c r="U492" i="7"/>
  <c r="S493" i="7"/>
  <c r="R493" i="7"/>
  <c r="Q493" i="7"/>
  <c r="T493" i="7"/>
  <c r="C813" i="6"/>
  <c r="C813" i="7"/>
  <c r="M813" i="7" s="1"/>
  <c r="G493" i="4"/>
  <c r="H493" i="4" s="1"/>
  <c r="E493" i="6"/>
  <c r="H805" i="5"/>
  <c r="G805" i="5"/>
  <c r="F805" i="5"/>
  <c r="E825" i="4"/>
  <c r="C826" i="4"/>
  <c r="E494" i="7"/>
  <c r="N494" i="7" s="1"/>
  <c r="G815" i="3"/>
  <c r="H814" i="3"/>
  <c r="I814" i="3" s="1"/>
  <c r="F815" i="3"/>
  <c r="J805" i="6" l="1"/>
  <c r="J805" i="7"/>
  <c r="K805" i="6"/>
  <c r="K805" i="7"/>
  <c r="P804" i="7"/>
  <c r="L805" i="6"/>
  <c r="L805" i="7"/>
  <c r="P805" i="7" s="1"/>
  <c r="D825" i="6"/>
  <c r="D825" i="7"/>
  <c r="U493" i="7"/>
  <c r="V493" i="7"/>
  <c r="Q494" i="7"/>
  <c r="S494" i="7"/>
  <c r="T494" i="7"/>
  <c r="R494" i="7"/>
  <c r="C814" i="6"/>
  <c r="C814" i="7"/>
  <c r="M814" i="7" s="1"/>
  <c r="G494" i="4"/>
  <c r="H494" i="4" s="1"/>
  <c r="E494" i="6"/>
  <c r="F806" i="5"/>
  <c r="H806" i="5"/>
  <c r="G806" i="5"/>
  <c r="E826" i="4"/>
  <c r="C827" i="4"/>
  <c r="E495" i="7"/>
  <c r="N495" i="7" s="1"/>
  <c r="H815" i="3"/>
  <c r="F816" i="3"/>
  <c r="I815" i="3"/>
  <c r="G816" i="3"/>
  <c r="K806" i="6" l="1"/>
  <c r="K806" i="7"/>
  <c r="L806" i="6"/>
  <c r="L806" i="7"/>
  <c r="J806" i="6"/>
  <c r="J806" i="7"/>
  <c r="D826" i="6"/>
  <c r="D826" i="7"/>
  <c r="U494" i="7"/>
  <c r="V494" i="7"/>
  <c r="R495" i="7"/>
  <c r="T495" i="7"/>
  <c r="Q495" i="7"/>
  <c r="S495" i="7"/>
  <c r="C815" i="6"/>
  <c r="C815" i="7"/>
  <c r="M815" i="7" s="1"/>
  <c r="G495" i="4"/>
  <c r="H495" i="4" s="1"/>
  <c r="E495" i="6"/>
  <c r="G807" i="5"/>
  <c r="F807" i="5"/>
  <c r="H807" i="5"/>
  <c r="E827" i="4"/>
  <c r="C828" i="4"/>
  <c r="E496" i="7"/>
  <c r="N496" i="7" s="1"/>
  <c r="G817" i="3"/>
  <c r="F817" i="3"/>
  <c r="H816" i="3"/>
  <c r="I816" i="3" s="1"/>
  <c r="L807" i="6" l="1"/>
  <c r="L807" i="7"/>
  <c r="J807" i="6"/>
  <c r="J807" i="7"/>
  <c r="K807" i="6"/>
  <c r="K807" i="7"/>
  <c r="P806" i="7"/>
  <c r="V495" i="7"/>
  <c r="U495" i="7"/>
  <c r="D827" i="6"/>
  <c r="D827" i="7"/>
  <c r="T496" i="7"/>
  <c r="Q496" i="7"/>
  <c r="S496" i="7"/>
  <c r="R496" i="7"/>
  <c r="C816" i="6"/>
  <c r="C816" i="7"/>
  <c r="M816" i="7" s="1"/>
  <c r="G496" i="4"/>
  <c r="H496" i="4" s="1"/>
  <c r="E496" i="6"/>
  <c r="H808" i="5"/>
  <c r="G808" i="5"/>
  <c r="F808" i="5"/>
  <c r="E828" i="4"/>
  <c r="C829" i="4"/>
  <c r="E497" i="7"/>
  <c r="N497" i="7" s="1"/>
  <c r="H817" i="3"/>
  <c r="F818" i="3"/>
  <c r="I817" i="3"/>
  <c r="G818" i="3"/>
  <c r="L808" i="6" l="1"/>
  <c r="L808" i="7"/>
  <c r="K808" i="6"/>
  <c r="K808" i="7"/>
  <c r="P807" i="7"/>
  <c r="J808" i="6"/>
  <c r="J808" i="7"/>
  <c r="D828" i="6"/>
  <c r="D828" i="7"/>
  <c r="V496" i="7"/>
  <c r="U496" i="7"/>
  <c r="Q497" i="7"/>
  <c r="R497" i="7"/>
  <c r="S497" i="7"/>
  <c r="T497" i="7"/>
  <c r="C817" i="6"/>
  <c r="C817" i="7"/>
  <c r="M817" i="7" s="1"/>
  <c r="G497" i="4"/>
  <c r="H497" i="4" s="1"/>
  <c r="E497" i="6"/>
  <c r="H809" i="5"/>
  <c r="G809" i="5"/>
  <c r="F809" i="5"/>
  <c r="E829" i="4"/>
  <c r="C830" i="4"/>
  <c r="E498" i="7"/>
  <c r="N498" i="7" s="1"/>
  <c r="G819" i="3"/>
  <c r="F819" i="3"/>
  <c r="H818" i="3"/>
  <c r="I818" i="3" s="1"/>
  <c r="L809" i="6" l="1"/>
  <c r="L809" i="7"/>
  <c r="J809" i="6"/>
  <c r="J809" i="7"/>
  <c r="P808" i="7"/>
  <c r="K809" i="6"/>
  <c r="K809" i="7"/>
  <c r="U497" i="7"/>
  <c r="V497" i="7"/>
  <c r="D829" i="6"/>
  <c r="D829" i="7"/>
  <c r="T498" i="7"/>
  <c r="R498" i="7"/>
  <c r="S498" i="7"/>
  <c r="Q498" i="7"/>
  <c r="C818" i="6"/>
  <c r="C818" i="7"/>
  <c r="M818" i="7" s="1"/>
  <c r="G498" i="4"/>
  <c r="H498" i="4" s="1"/>
  <c r="E498" i="6"/>
  <c r="G810" i="5"/>
  <c r="F810" i="5"/>
  <c r="H810" i="5"/>
  <c r="E830" i="4"/>
  <c r="C831" i="4"/>
  <c r="E499" i="7"/>
  <c r="N499" i="7" s="1"/>
  <c r="F820" i="3"/>
  <c r="H819" i="3"/>
  <c r="G820" i="3"/>
  <c r="I819" i="3"/>
  <c r="K810" i="6" l="1"/>
  <c r="K810" i="7"/>
  <c r="L810" i="6"/>
  <c r="L810" i="7"/>
  <c r="P809" i="7"/>
  <c r="J810" i="6"/>
  <c r="J810" i="7"/>
  <c r="D830" i="6"/>
  <c r="D830" i="7"/>
  <c r="V498" i="7"/>
  <c r="U498" i="7"/>
  <c r="S499" i="7"/>
  <c r="T499" i="7"/>
  <c r="Q499" i="7"/>
  <c r="R499" i="7"/>
  <c r="C819" i="6"/>
  <c r="C819" i="7"/>
  <c r="M819" i="7" s="1"/>
  <c r="G499" i="4"/>
  <c r="H499" i="4" s="1"/>
  <c r="E499" i="6"/>
  <c r="G811" i="5"/>
  <c r="F811" i="5"/>
  <c r="H811" i="5"/>
  <c r="E831" i="4"/>
  <c r="C832" i="4"/>
  <c r="E500" i="7"/>
  <c r="N500" i="7" s="1"/>
  <c r="G821" i="3"/>
  <c r="H820" i="3"/>
  <c r="I820" i="3" s="1"/>
  <c r="F821" i="3"/>
  <c r="L811" i="6" l="1"/>
  <c r="L811" i="7"/>
  <c r="J811" i="6"/>
  <c r="J811" i="7"/>
  <c r="K811" i="6"/>
  <c r="K811" i="7"/>
  <c r="P810" i="7"/>
  <c r="D831" i="6"/>
  <c r="D831" i="7"/>
  <c r="U499" i="7"/>
  <c r="V499" i="7"/>
  <c r="R500" i="7"/>
  <c r="Q500" i="7"/>
  <c r="T500" i="7"/>
  <c r="S500" i="7"/>
  <c r="C820" i="6"/>
  <c r="C820" i="7"/>
  <c r="M820" i="7" s="1"/>
  <c r="G500" i="4"/>
  <c r="H500" i="4" s="1"/>
  <c r="E500" i="6"/>
  <c r="H812" i="5"/>
  <c r="G812" i="5"/>
  <c r="F812" i="5"/>
  <c r="E832" i="4"/>
  <c r="C833" i="4"/>
  <c r="E501" i="7"/>
  <c r="N501" i="7" s="1"/>
  <c r="G822" i="3"/>
  <c r="F822" i="3"/>
  <c r="H821" i="3"/>
  <c r="I821" i="3" s="1"/>
  <c r="J812" i="6" l="1"/>
  <c r="J812" i="7"/>
  <c r="L812" i="6"/>
  <c r="L812" i="7"/>
  <c r="P811" i="7"/>
  <c r="K812" i="6"/>
  <c r="K812" i="7"/>
  <c r="D832" i="6"/>
  <c r="D832" i="7"/>
  <c r="V500" i="7"/>
  <c r="U500" i="7"/>
  <c r="R501" i="7"/>
  <c r="Q501" i="7"/>
  <c r="S501" i="7"/>
  <c r="T501" i="7"/>
  <c r="C821" i="6"/>
  <c r="C821" i="7"/>
  <c r="M821" i="7" s="1"/>
  <c r="G501" i="4"/>
  <c r="H501" i="4" s="1"/>
  <c r="E501" i="6"/>
  <c r="G813" i="5"/>
  <c r="F813" i="5"/>
  <c r="H813" i="5"/>
  <c r="E833" i="4"/>
  <c r="C834" i="4"/>
  <c r="E502" i="7"/>
  <c r="N502" i="7" s="1"/>
  <c r="F823" i="3"/>
  <c r="H822" i="3"/>
  <c r="I822" i="3" s="1"/>
  <c r="G823" i="3"/>
  <c r="P812" i="7" l="1"/>
  <c r="J813" i="6"/>
  <c r="J813" i="7"/>
  <c r="K813" i="6"/>
  <c r="K813" i="7"/>
  <c r="L813" i="6"/>
  <c r="L813" i="7"/>
  <c r="P813" i="7" s="1"/>
  <c r="D833" i="6"/>
  <c r="D833" i="7"/>
  <c r="V501" i="7"/>
  <c r="U501" i="7"/>
  <c r="R502" i="7"/>
  <c r="Q502" i="7"/>
  <c r="S502" i="7"/>
  <c r="T502" i="7"/>
  <c r="C822" i="6"/>
  <c r="C822" i="7"/>
  <c r="M822" i="7" s="1"/>
  <c r="G502" i="4"/>
  <c r="H502" i="4" s="1"/>
  <c r="E502" i="6"/>
  <c r="H814" i="5"/>
  <c r="F814" i="5"/>
  <c r="G814" i="5"/>
  <c r="E834" i="4"/>
  <c r="C835" i="4"/>
  <c r="E503" i="7"/>
  <c r="N503" i="7" s="1"/>
  <c r="G824" i="3"/>
  <c r="F824" i="3"/>
  <c r="H823" i="3"/>
  <c r="I823" i="3" s="1"/>
  <c r="J814" i="6" l="1"/>
  <c r="J814" i="7"/>
  <c r="K814" i="6"/>
  <c r="K814" i="7"/>
  <c r="L814" i="6"/>
  <c r="L814" i="7"/>
  <c r="P814" i="7" s="1"/>
  <c r="V502" i="7"/>
  <c r="U502" i="7"/>
  <c r="D834" i="6"/>
  <c r="D834" i="7"/>
  <c r="T503" i="7"/>
  <c r="Q503" i="7"/>
  <c r="S503" i="7"/>
  <c r="R503" i="7"/>
  <c r="C823" i="6"/>
  <c r="C823" i="7"/>
  <c r="M823" i="7" s="1"/>
  <c r="G503" i="4"/>
  <c r="H503" i="4" s="1"/>
  <c r="E503" i="6"/>
  <c r="H815" i="5"/>
  <c r="G815" i="5"/>
  <c r="F815" i="5"/>
  <c r="E835" i="4"/>
  <c r="C836" i="4"/>
  <c r="E504" i="7"/>
  <c r="N504" i="7" s="1"/>
  <c r="F825" i="3"/>
  <c r="H824" i="3"/>
  <c r="I824" i="3" s="1"/>
  <c r="G825" i="3"/>
  <c r="L815" i="6" l="1"/>
  <c r="L815" i="7"/>
  <c r="K815" i="6"/>
  <c r="K815" i="7"/>
  <c r="J815" i="6"/>
  <c r="J815" i="7"/>
  <c r="U503" i="7"/>
  <c r="V503" i="7"/>
  <c r="D835" i="6"/>
  <c r="D835" i="7"/>
  <c r="Q504" i="7"/>
  <c r="R504" i="7"/>
  <c r="T504" i="7"/>
  <c r="S504" i="7"/>
  <c r="C824" i="6"/>
  <c r="C824" i="7"/>
  <c r="M824" i="7" s="1"/>
  <c r="G504" i="4"/>
  <c r="H504" i="4" s="1"/>
  <c r="E504" i="6"/>
  <c r="G816" i="5"/>
  <c r="F816" i="5"/>
  <c r="H816" i="5"/>
  <c r="E836" i="4"/>
  <c r="C837" i="4"/>
  <c r="E505" i="7"/>
  <c r="N505" i="7" s="1"/>
  <c r="G826" i="3"/>
  <c r="H825" i="3"/>
  <c r="I825" i="3" s="1"/>
  <c r="F826" i="3"/>
  <c r="J816" i="6" l="1"/>
  <c r="J816" i="7"/>
  <c r="P815" i="7"/>
  <c r="L816" i="6"/>
  <c r="L816" i="7"/>
  <c r="K816" i="6"/>
  <c r="K816" i="7"/>
  <c r="D836" i="6"/>
  <c r="D836" i="7"/>
  <c r="U504" i="7"/>
  <c r="V504" i="7"/>
  <c r="T505" i="7"/>
  <c r="R505" i="7"/>
  <c r="S505" i="7"/>
  <c r="Q505" i="7"/>
  <c r="C825" i="6"/>
  <c r="C825" i="7"/>
  <c r="M825" i="7" s="1"/>
  <c r="G505" i="4"/>
  <c r="H505" i="4" s="1"/>
  <c r="E505" i="6"/>
  <c r="F817" i="5"/>
  <c r="H817" i="5"/>
  <c r="G817" i="5"/>
  <c r="E837" i="4"/>
  <c r="C838" i="4"/>
  <c r="E506" i="7"/>
  <c r="N506" i="7" s="1"/>
  <c r="G827" i="3"/>
  <c r="F827" i="3"/>
  <c r="H826" i="3"/>
  <c r="I826" i="3" s="1"/>
  <c r="K817" i="6" l="1"/>
  <c r="K817" i="7"/>
  <c r="P816" i="7"/>
  <c r="L817" i="6"/>
  <c r="L817" i="7"/>
  <c r="J817" i="6"/>
  <c r="J817" i="7"/>
  <c r="D837" i="6"/>
  <c r="D837" i="7"/>
  <c r="U505" i="7"/>
  <c r="V505" i="7"/>
  <c r="S506" i="7"/>
  <c r="Q506" i="7"/>
  <c r="R506" i="7"/>
  <c r="T506" i="7"/>
  <c r="C826" i="6"/>
  <c r="C826" i="7"/>
  <c r="M826" i="7" s="1"/>
  <c r="G506" i="4"/>
  <c r="H506" i="4" s="1"/>
  <c r="E506" i="6"/>
  <c r="H818" i="5"/>
  <c r="G818" i="5"/>
  <c r="F818" i="5"/>
  <c r="E838" i="4"/>
  <c r="C839" i="4"/>
  <c r="E507" i="7"/>
  <c r="N507" i="7" s="1"/>
  <c r="H827" i="3"/>
  <c r="I827" i="3" s="1"/>
  <c r="F828" i="3"/>
  <c r="G828" i="3"/>
  <c r="K818" i="6" l="1"/>
  <c r="K818" i="7"/>
  <c r="L818" i="6"/>
  <c r="L818" i="7"/>
  <c r="P817" i="7"/>
  <c r="J818" i="6"/>
  <c r="J818" i="7"/>
  <c r="D838" i="6"/>
  <c r="D838" i="7"/>
  <c r="U506" i="7"/>
  <c r="V506" i="7"/>
  <c r="R507" i="7"/>
  <c r="Q507" i="7"/>
  <c r="S507" i="7"/>
  <c r="T507" i="7"/>
  <c r="C827" i="6"/>
  <c r="C827" i="7"/>
  <c r="M827" i="7" s="1"/>
  <c r="G507" i="4"/>
  <c r="H507" i="4" s="1"/>
  <c r="E507" i="6"/>
  <c r="G819" i="5"/>
  <c r="F819" i="5"/>
  <c r="H819" i="5"/>
  <c r="E839" i="4"/>
  <c r="C840" i="4"/>
  <c r="E508" i="7"/>
  <c r="N508" i="7" s="1"/>
  <c r="G829" i="3"/>
  <c r="F829" i="3"/>
  <c r="H828" i="3"/>
  <c r="I828" i="3" s="1"/>
  <c r="L819" i="6" l="1"/>
  <c r="L819" i="7"/>
  <c r="J819" i="6"/>
  <c r="J819" i="7"/>
  <c r="K819" i="6"/>
  <c r="K819" i="7"/>
  <c r="P818" i="7"/>
  <c r="D839" i="6"/>
  <c r="D839" i="7"/>
  <c r="U507" i="7"/>
  <c r="V507" i="7"/>
  <c r="T508" i="7"/>
  <c r="Q508" i="7"/>
  <c r="R508" i="7"/>
  <c r="S508" i="7"/>
  <c r="C828" i="6"/>
  <c r="C828" i="7"/>
  <c r="M828" i="7" s="1"/>
  <c r="G508" i="4"/>
  <c r="H508" i="4" s="1"/>
  <c r="E508" i="6"/>
  <c r="H820" i="5"/>
  <c r="G820" i="5"/>
  <c r="F820" i="5"/>
  <c r="E840" i="4"/>
  <c r="C841" i="4"/>
  <c r="E509" i="7"/>
  <c r="N509" i="7" s="1"/>
  <c r="F830" i="3"/>
  <c r="H829" i="3"/>
  <c r="G830" i="3"/>
  <c r="I829" i="3"/>
  <c r="K820" i="6" l="1"/>
  <c r="K820" i="7"/>
  <c r="J820" i="6"/>
  <c r="J820" i="7"/>
  <c r="P819" i="7"/>
  <c r="L820" i="6"/>
  <c r="L820" i="7"/>
  <c r="P820" i="7" s="1"/>
  <c r="D840" i="6"/>
  <c r="D840" i="7"/>
  <c r="V508" i="7"/>
  <c r="U508" i="7"/>
  <c r="S509" i="7"/>
  <c r="R509" i="7"/>
  <c r="Q509" i="7"/>
  <c r="T509" i="7"/>
  <c r="C829" i="6"/>
  <c r="C829" i="7"/>
  <c r="M829" i="7" s="1"/>
  <c r="G509" i="4"/>
  <c r="H509" i="4" s="1"/>
  <c r="E509" i="6"/>
  <c r="F821" i="5"/>
  <c r="H821" i="5"/>
  <c r="G821" i="5"/>
  <c r="E841" i="4"/>
  <c r="C842" i="4"/>
  <c r="E510" i="7"/>
  <c r="N510" i="7" s="1"/>
  <c r="G831" i="3"/>
  <c r="F831" i="3"/>
  <c r="H830" i="3"/>
  <c r="I830" i="3" s="1"/>
  <c r="L821" i="6" l="1"/>
  <c r="L821" i="7"/>
  <c r="K821" i="6"/>
  <c r="K821" i="7"/>
  <c r="J821" i="6"/>
  <c r="J821" i="7"/>
  <c r="U509" i="7"/>
  <c r="V509" i="7"/>
  <c r="D841" i="6"/>
  <c r="D841" i="7"/>
  <c r="Q510" i="7"/>
  <c r="S510" i="7"/>
  <c r="R510" i="7"/>
  <c r="T510" i="7"/>
  <c r="C830" i="6"/>
  <c r="C830" i="7"/>
  <c r="M830" i="7" s="1"/>
  <c r="G510" i="4"/>
  <c r="H510" i="4" s="1"/>
  <c r="E510" i="6"/>
  <c r="G822" i="5"/>
  <c r="F822" i="5"/>
  <c r="H822" i="5"/>
  <c r="E842" i="4"/>
  <c r="C843" i="4"/>
  <c r="E511" i="7"/>
  <c r="N511" i="7" s="1"/>
  <c r="H831" i="3"/>
  <c r="F832" i="3"/>
  <c r="G832" i="3"/>
  <c r="I831" i="3"/>
  <c r="J822" i="6" l="1"/>
  <c r="J822" i="7"/>
  <c r="P821" i="7"/>
  <c r="L822" i="6"/>
  <c r="L822" i="7"/>
  <c r="K822" i="6"/>
  <c r="K822" i="7"/>
  <c r="D842" i="6"/>
  <c r="D842" i="7"/>
  <c r="V510" i="7"/>
  <c r="U510" i="7"/>
  <c r="S511" i="7"/>
  <c r="T511" i="7"/>
  <c r="Q511" i="7"/>
  <c r="R511" i="7"/>
  <c r="C831" i="6"/>
  <c r="C831" i="7"/>
  <c r="M831" i="7" s="1"/>
  <c r="G511" i="4"/>
  <c r="H511" i="4" s="1"/>
  <c r="E511" i="6"/>
  <c r="H823" i="5"/>
  <c r="G823" i="5"/>
  <c r="F823" i="5"/>
  <c r="E843" i="4"/>
  <c r="C844" i="4"/>
  <c r="E512" i="7"/>
  <c r="N512" i="7" s="1"/>
  <c r="G833" i="3"/>
  <c r="H832" i="3"/>
  <c r="I832" i="3" s="1"/>
  <c r="F833" i="3"/>
  <c r="K823" i="6" l="1"/>
  <c r="K823" i="7"/>
  <c r="L823" i="6"/>
  <c r="L823" i="7"/>
  <c r="P822" i="7"/>
  <c r="J823" i="6"/>
  <c r="J823" i="7"/>
  <c r="D843" i="6"/>
  <c r="D843" i="7"/>
  <c r="V511" i="7"/>
  <c r="U511" i="7"/>
  <c r="R512" i="7"/>
  <c r="Q512" i="7"/>
  <c r="S512" i="7"/>
  <c r="T512" i="7"/>
  <c r="C832" i="6"/>
  <c r="C832" i="7"/>
  <c r="M832" i="7" s="1"/>
  <c r="G512" i="4"/>
  <c r="H512" i="4" s="1"/>
  <c r="E512" i="6"/>
  <c r="F824" i="5"/>
  <c r="H824" i="5"/>
  <c r="G824" i="5"/>
  <c r="E844" i="4"/>
  <c r="C845" i="4"/>
  <c r="E513" i="7"/>
  <c r="N513" i="7" s="1"/>
  <c r="F834" i="3"/>
  <c r="H833" i="3"/>
  <c r="G834" i="3"/>
  <c r="I833" i="3"/>
  <c r="K824" i="6" l="1"/>
  <c r="K824" i="7"/>
  <c r="J824" i="6"/>
  <c r="J824" i="7"/>
  <c r="L824" i="6"/>
  <c r="L824" i="7"/>
  <c r="P824" i="7" s="1"/>
  <c r="P823" i="7"/>
  <c r="D844" i="6"/>
  <c r="D844" i="7"/>
  <c r="V512" i="7"/>
  <c r="U512" i="7"/>
  <c r="Q513" i="7"/>
  <c r="T513" i="7"/>
  <c r="S513" i="7"/>
  <c r="R513" i="7"/>
  <c r="C833" i="6"/>
  <c r="C833" i="7"/>
  <c r="M833" i="7" s="1"/>
  <c r="G513" i="4"/>
  <c r="H513" i="4" s="1"/>
  <c r="E513" i="6"/>
  <c r="G825" i="5"/>
  <c r="F825" i="5"/>
  <c r="H825" i="5"/>
  <c r="E845" i="4"/>
  <c r="C846" i="4"/>
  <c r="E514" i="7"/>
  <c r="N514" i="7" s="1"/>
  <c r="G835" i="3"/>
  <c r="F835" i="3"/>
  <c r="H834" i="3"/>
  <c r="I834" i="3" s="1"/>
  <c r="L825" i="6" l="1"/>
  <c r="L825" i="7"/>
  <c r="J825" i="6"/>
  <c r="J825" i="7"/>
  <c r="K825" i="6"/>
  <c r="K825" i="7"/>
  <c r="D845" i="6"/>
  <c r="D845" i="7"/>
  <c r="V513" i="7"/>
  <c r="U513" i="7"/>
  <c r="T514" i="7"/>
  <c r="R514" i="7"/>
  <c r="Q514" i="7"/>
  <c r="S514" i="7"/>
  <c r="C834" i="6"/>
  <c r="C834" i="7"/>
  <c r="M834" i="7" s="1"/>
  <c r="G514" i="4"/>
  <c r="H514" i="4" s="1"/>
  <c r="E514" i="6"/>
  <c r="H826" i="5"/>
  <c r="F826" i="5"/>
  <c r="G826" i="5"/>
  <c r="E846" i="4"/>
  <c r="C847" i="4"/>
  <c r="E515" i="7"/>
  <c r="N515" i="7" s="1"/>
  <c r="F836" i="3"/>
  <c r="H835" i="3"/>
  <c r="G836" i="3"/>
  <c r="I835" i="3"/>
  <c r="K826" i="6" l="1"/>
  <c r="K826" i="7"/>
  <c r="L826" i="6"/>
  <c r="L826" i="7"/>
  <c r="J826" i="6"/>
  <c r="J826" i="7"/>
  <c r="P825" i="7"/>
  <c r="U514" i="7"/>
  <c r="V514" i="7"/>
  <c r="D846" i="6"/>
  <c r="D846" i="7"/>
  <c r="S515" i="7"/>
  <c r="T515" i="7"/>
  <c r="R515" i="7"/>
  <c r="Q515" i="7"/>
  <c r="C835" i="6"/>
  <c r="C835" i="7"/>
  <c r="M835" i="7" s="1"/>
  <c r="G515" i="4"/>
  <c r="H515" i="4" s="1"/>
  <c r="E515" i="6"/>
  <c r="H827" i="5"/>
  <c r="G827" i="5"/>
  <c r="F827" i="5"/>
  <c r="E847" i="4"/>
  <c r="C848" i="4"/>
  <c r="E516" i="7"/>
  <c r="N516" i="7" s="1"/>
  <c r="G837" i="3"/>
  <c r="F837" i="3"/>
  <c r="H836" i="3"/>
  <c r="I836" i="3" s="1"/>
  <c r="K827" i="6" l="1"/>
  <c r="K827" i="7"/>
  <c r="L827" i="6"/>
  <c r="L827" i="7"/>
  <c r="J827" i="6"/>
  <c r="J827" i="7"/>
  <c r="P826" i="7"/>
  <c r="U515" i="7"/>
  <c r="V515" i="7"/>
  <c r="D847" i="6"/>
  <c r="D847" i="7"/>
  <c r="Q516" i="7"/>
  <c r="R516" i="7"/>
  <c r="T516" i="7"/>
  <c r="S516" i="7"/>
  <c r="C836" i="6"/>
  <c r="C836" i="7"/>
  <c r="M836" i="7" s="1"/>
  <c r="G516" i="4"/>
  <c r="H516" i="4" s="1"/>
  <c r="E516" i="6"/>
  <c r="G828" i="5"/>
  <c r="F828" i="5"/>
  <c r="H828" i="5"/>
  <c r="E848" i="4"/>
  <c r="C849" i="4"/>
  <c r="E517" i="7"/>
  <c r="N517" i="7" s="1"/>
  <c r="G838" i="3"/>
  <c r="H837" i="3"/>
  <c r="I837" i="3" s="1"/>
  <c r="F838" i="3"/>
  <c r="L828" i="6" l="1"/>
  <c r="L828" i="7"/>
  <c r="K828" i="6"/>
  <c r="K828" i="7"/>
  <c r="J828" i="6"/>
  <c r="J828" i="7"/>
  <c r="P827" i="7"/>
  <c r="U516" i="7"/>
  <c r="V516" i="7"/>
  <c r="D848" i="6"/>
  <c r="D848" i="7"/>
  <c r="Q517" i="7"/>
  <c r="R517" i="7"/>
  <c r="S517" i="7"/>
  <c r="T517" i="7"/>
  <c r="C837" i="6"/>
  <c r="C837" i="7"/>
  <c r="M837" i="7" s="1"/>
  <c r="G517" i="4"/>
  <c r="H517" i="4" s="1"/>
  <c r="E517" i="6"/>
  <c r="H829" i="5"/>
  <c r="G829" i="5"/>
  <c r="F829" i="5"/>
  <c r="E849" i="4"/>
  <c r="C850" i="4"/>
  <c r="E518" i="7"/>
  <c r="N518" i="7" s="1"/>
  <c r="G839" i="3"/>
  <c r="F839" i="3"/>
  <c r="H838" i="3"/>
  <c r="I838" i="3" s="1"/>
  <c r="J829" i="6" l="1"/>
  <c r="J829" i="7"/>
  <c r="K829" i="6"/>
  <c r="K829" i="7"/>
  <c r="L829" i="6"/>
  <c r="L829" i="7"/>
  <c r="P828" i="7"/>
  <c r="D849" i="6"/>
  <c r="D849" i="7"/>
  <c r="V517" i="7"/>
  <c r="U517" i="7"/>
  <c r="S518" i="7"/>
  <c r="T518" i="7"/>
  <c r="R518" i="7"/>
  <c r="Q518" i="7"/>
  <c r="C838" i="6"/>
  <c r="C838" i="7"/>
  <c r="M838" i="7" s="1"/>
  <c r="G518" i="4"/>
  <c r="H518" i="4" s="1"/>
  <c r="E518" i="6"/>
  <c r="H830" i="5"/>
  <c r="F830" i="5"/>
  <c r="G830" i="5"/>
  <c r="E519" i="7"/>
  <c r="N519" i="7" s="1"/>
  <c r="E850" i="4"/>
  <c r="C851" i="4"/>
  <c r="H839" i="3"/>
  <c r="F840" i="3"/>
  <c r="G840" i="3"/>
  <c r="I839" i="3"/>
  <c r="K830" i="6" l="1"/>
  <c r="K830" i="7"/>
  <c r="J830" i="6"/>
  <c r="J830" i="7"/>
  <c r="L830" i="6"/>
  <c r="L830" i="7"/>
  <c r="P830" i="7" s="1"/>
  <c r="P829" i="7"/>
  <c r="D850" i="6"/>
  <c r="D850" i="7"/>
  <c r="U518" i="7"/>
  <c r="V518" i="7"/>
  <c r="T519" i="7"/>
  <c r="R519" i="7"/>
  <c r="S519" i="7"/>
  <c r="Q519" i="7"/>
  <c r="C839" i="6"/>
  <c r="C839" i="7"/>
  <c r="M839" i="7" s="1"/>
  <c r="G519" i="4"/>
  <c r="H519" i="4" s="1"/>
  <c r="E519" i="6"/>
  <c r="G831" i="5"/>
  <c r="F831" i="5"/>
  <c r="H831" i="5"/>
  <c r="E851" i="4"/>
  <c r="C852" i="4"/>
  <c r="E520" i="7"/>
  <c r="N520" i="7" s="1"/>
  <c r="G841" i="3"/>
  <c r="F841" i="3"/>
  <c r="H840" i="3"/>
  <c r="I840" i="3" s="1"/>
  <c r="K831" i="6" l="1"/>
  <c r="K831" i="7"/>
  <c r="L831" i="6"/>
  <c r="L831" i="7"/>
  <c r="J831" i="6"/>
  <c r="J831" i="7"/>
  <c r="D851" i="6"/>
  <c r="D851" i="7"/>
  <c r="U519" i="7"/>
  <c r="V519" i="7"/>
  <c r="R520" i="7"/>
  <c r="Q520" i="7"/>
  <c r="S520" i="7"/>
  <c r="T520" i="7"/>
  <c r="C840" i="6"/>
  <c r="C840" i="7"/>
  <c r="M840" i="7" s="1"/>
  <c r="G520" i="4"/>
  <c r="H520" i="4" s="1"/>
  <c r="E520" i="6"/>
  <c r="H832" i="5"/>
  <c r="G832" i="5"/>
  <c r="F832" i="5"/>
  <c r="E852" i="4"/>
  <c r="C853" i="4"/>
  <c r="E521" i="7"/>
  <c r="N521" i="7" s="1"/>
  <c r="H841" i="3"/>
  <c r="F842" i="3"/>
  <c r="I841" i="3"/>
  <c r="G842" i="3"/>
  <c r="J832" i="6" l="1"/>
  <c r="J832" i="7"/>
  <c r="K832" i="6"/>
  <c r="K832" i="7"/>
  <c r="L832" i="6"/>
  <c r="L832" i="7"/>
  <c r="P832" i="7" s="1"/>
  <c r="P831" i="7"/>
  <c r="D852" i="6"/>
  <c r="D852" i="7"/>
  <c r="U520" i="7"/>
  <c r="V520" i="7"/>
  <c r="Q521" i="7"/>
  <c r="R521" i="7"/>
  <c r="S521" i="7"/>
  <c r="T521" i="7"/>
  <c r="C841" i="6"/>
  <c r="C841" i="7"/>
  <c r="M841" i="7" s="1"/>
  <c r="G521" i="4"/>
  <c r="H521" i="4" s="1"/>
  <c r="E521" i="6"/>
  <c r="H833" i="5"/>
  <c r="G833" i="5"/>
  <c r="F833" i="5"/>
  <c r="E853" i="4"/>
  <c r="C854" i="4"/>
  <c r="E522" i="7"/>
  <c r="N522" i="7" s="1"/>
  <c r="G843" i="3"/>
  <c r="F843" i="3"/>
  <c r="H842" i="3"/>
  <c r="I842" i="3" s="1"/>
  <c r="J833" i="6" l="1"/>
  <c r="J833" i="7"/>
  <c r="K833" i="6"/>
  <c r="K833" i="7"/>
  <c r="L833" i="6"/>
  <c r="L833" i="7"/>
  <c r="P833" i="7" s="1"/>
  <c r="V521" i="7"/>
  <c r="U521" i="7"/>
  <c r="D853" i="6"/>
  <c r="D853" i="7"/>
  <c r="Q522" i="7"/>
  <c r="R522" i="7"/>
  <c r="T522" i="7"/>
  <c r="S522" i="7"/>
  <c r="C842" i="6"/>
  <c r="C842" i="7"/>
  <c r="M842" i="7" s="1"/>
  <c r="G522" i="4"/>
  <c r="H522" i="4" s="1"/>
  <c r="E522" i="6"/>
  <c r="G834" i="5"/>
  <c r="F834" i="5"/>
  <c r="H834" i="5"/>
  <c r="E854" i="4"/>
  <c r="C855" i="4"/>
  <c r="E523" i="7"/>
  <c r="N523" i="7" s="1"/>
  <c r="G844" i="3"/>
  <c r="H843" i="3"/>
  <c r="I843" i="3" s="1"/>
  <c r="F844" i="3"/>
  <c r="J834" i="6" l="1"/>
  <c r="J834" i="7"/>
  <c r="L834" i="6"/>
  <c r="L834" i="7"/>
  <c r="K834" i="6"/>
  <c r="K834" i="7"/>
  <c r="D854" i="6"/>
  <c r="D854" i="7"/>
  <c r="U522" i="7"/>
  <c r="V522" i="7"/>
  <c r="S523" i="7"/>
  <c r="T523" i="7"/>
  <c r="R523" i="7"/>
  <c r="Q523" i="7"/>
  <c r="C843" i="6"/>
  <c r="C843" i="7"/>
  <c r="M843" i="7" s="1"/>
  <c r="G523" i="4"/>
  <c r="H523" i="4" s="1"/>
  <c r="E523" i="6"/>
  <c r="F835" i="5"/>
  <c r="H835" i="5"/>
  <c r="G835" i="5"/>
  <c r="E855" i="4"/>
  <c r="C856" i="4"/>
  <c r="E524" i="7"/>
  <c r="N524" i="7" s="1"/>
  <c r="G845" i="3"/>
  <c r="H844" i="3"/>
  <c r="I844" i="3" s="1"/>
  <c r="F845" i="3"/>
  <c r="K835" i="6" l="1"/>
  <c r="K835" i="7"/>
  <c r="J835" i="6"/>
  <c r="J835" i="7"/>
  <c r="P834" i="7"/>
  <c r="L835" i="6"/>
  <c r="L835" i="7"/>
  <c r="D855" i="6"/>
  <c r="D855" i="7"/>
  <c r="U523" i="7"/>
  <c r="V523" i="7"/>
  <c r="S524" i="7"/>
  <c r="R524" i="7"/>
  <c r="Q524" i="7"/>
  <c r="T524" i="7"/>
  <c r="C844" i="6"/>
  <c r="C844" i="7"/>
  <c r="M844" i="7" s="1"/>
  <c r="G524" i="4"/>
  <c r="H524" i="4" s="1"/>
  <c r="E524" i="6"/>
  <c r="H836" i="5"/>
  <c r="G836" i="5"/>
  <c r="F836" i="5"/>
  <c r="E856" i="4"/>
  <c r="C857" i="4"/>
  <c r="E525" i="7"/>
  <c r="N525" i="7" s="1"/>
  <c r="G846" i="3"/>
  <c r="F846" i="3"/>
  <c r="H845" i="3"/>
  <c r="I845" i="3" s="1"/>
  <c r="K836" i="6" l="1"/>
  <c r="K836" i="7"/>
  <c r="J836" i="6"/>
  <c r="J836" i="7"/>
  <c r="P835" i="7"/>
  <c r="L836" i="6"/>
  <c r="L836" i="7"/>
  <c r="P836" i="7" s="1"/>
  <c r="D856" i="6"/>
  <c r="D856" i="7"/>
  <c r="V524" i="7"/>
  <c r="U524" i="7"/>
  <c r="R525" i="7"/>
  <c r="S525" i="7"/>
  <c r="Q525" i="7"/>
  <c r="T525" i="7"/>
  <c r="C845" i="6"/>
  <c r="C845" i="7"/>
  <c r="M845" i="7" s="1"/>
  <c r="G525" i="4"/>
  <c r="H525" i="4" s="1"/>
  <c r="E525" i="6"/>
  <c r="G837" i="5"/>
  <c r="F837" i="5"/>
  <c r="H837" i="5"/>
  <c r="E857" i="4"/>
  <c r="C858" i="4"/>
  <c r="E526" i="7"/>
  <c r="N526" i="7" s="1"/>
  <c r="F847" i="3"/>
  <c r="H846" i="3"/>
  <c r="I846" i="3"/>
  <c r="G847" i="3"/>
  <c r="K837" i="6" l="1"/>
  <c r="K837" i="7"/>
  <c r="L837" i="6"/>
  <c r="L837" i="7"/>
  <c r="J837" i="6"/>
  <c r="J837" i="7"/>
  <c r="V525" i="7"/>
  <c r="U525" i="7"/>
  <c r="D857" i="6"/>
  <c r="D857" i="7"/>
  <c r="R526" i="7"/>
  <c r="S526" i="7"/>
  <c r="Q526" i="7"/>
  <c r="T526" i="7"/>
  <c r="C846" i="6"/>
  <c r="C846" i="7"/>
  <c r="M846" i="7" s="1"/>
  <c r="G526" i="4"/>
  <c r="H526" i="4" s="1"/>
  <c r="E526" i="6"/>
  <c r="H838" i="5"/>
  <c r="G838" i="5"/>
  <c r="F838" i="5"/>
  <c r="E858" i="4"/>
  <c r="C859" i="4"/>
  <c r="E527" i="7"/>
  <c r="N527" i="7" s="1"/>
  <c r="G848" i="3"/>
  <c r="F848" i="3"/>
  <c r="H847" i="3"/>
  <c r="I847" i="3" s="1"/>
  <c r="K838" i="6" l="1"/>
  <c r="K838" i="7"/>
  <c r="P837" i="7"/>
  <c r="L838" i="6"/>
  <c r="L838" i="7"/>
  <c r="J838" i="6"/>
  <c r="J838" i="7"/>
  <c r="D858" i="6"/>
  <c r="D858" i="7"/>
  <c r="V526" i="7"/>
  <c r="U526" i="7"/>
  <c r="T527" i="7"/>
  <c r="S527" i="7"/>
  <c r="Q527" i="7"/>
  <c r="R527" i="7"/>
  <c r="C847" i="6"/>
  <c r="C847" i="7"/>
  <c r="M847" i="7" s="1"/>
  <c r="G527" i="4"/>
  <c r="H527" i="4" s="1"/>
  <c r="E527" i="6"/>
  <c r="H839" i="5"/>
  <c r="G839" i="5"/>
  <c r="F839" i="5"/>
  <c r="E859" i="4"/>
  <c r="C860" i="4"/>
  <c r="E528" i="7"/>
  <c r="N528" i="7" s="1"/>
  <c r="F849" i="3"/>
  <c r="H848" i="3"/>
  <c r="I848" i="3"/>
  <c r="G849" i="3"/>
  <c r="L839" i="6" l="1"/>
  <c r="L839" i="7"/>
  <c r="K839" i="6"/>
  <c r="K839" i="7"/>
  <c r="P838" i="7"/>
  <c r="J839" i="6"/>
  <c r="J839" i="7"/>
  <c r="V527" i="7"/>
  <c r="U527" i="7"/>
  <c r="D859" i="6"/>
  <c r="D859" i="7"/>
  <c r="Q528" i="7"/>
  <c r="R528" i="7"/>
  <c r="T528" i="7"/>
  <c r="S528" i="7"/>
  <c r="C848" i="6"/>
  <c r="C848" i="7"/>
  <c r="M848" i="7" s="1"/>
  <c r="G528" i="4"/>
  <c r="H528" i="4" s="1"/>
  <c r="E528" i="6"/>
  <c r="G840" i="5"/>
  <c r="F840" i="5"/>
  <c r="H840" i="5"/>
  <c r="E860" i="4"/>
  <c r="C861" i="4"/>
  <c r="E529" i="7"/>
  <c r="N529" i="7" s="1"/>
  <c r="G850" i="3"/>
  <c r="H849" i="3"/>
  <c r="I849" i="3" s="1"/>
  <c r="F850" i="3"/>
  <c r="P839" i="7" l="1"/>
  <c r="J840" i="6"/>
  <c r="J840" i="7"/>
  <c r="L840" i="6"/>
  <c r="L840" i="7"/>
  <c r="K840" i="6"/>
  <c r="K840" i="7"/>
  <c r="D860" i="6"/>
  <c r="D860" i="7"/>
  <c r="V528" i="7"/>
  <c r="U528" i="7"/>
  <c r="T529" i="7"/>
  <c r="Q529" i="7"/>
  <c r="R529" i="7"/>
  <c r="S529" i="7"/>
  <c r="C849" i="6"/>
  <c r="C849" i="7"/>
  <c r="M849" i="7" s="1"/>
  <c r="G529" i="4"/>
  <c r="H529" i="4" s="1"/>
  <c r="E529" i="6"/>
  <c r="H841" i="5"/>
  <c r="G841" i="5"/>
  <c r="F841" i="5"/>
  <c r="E861" i="4"/>
  <c r="C862" i="4"/>
  <c r="E530" i="7"/>
  <c r="N530" i="7" s="1"/>
  <c r="G851" i="3"/>
  <c r="F851" i="3"/>
  <c r="H850" i="3"/>
  <c r="I850" i="3" s="1"/>
  <c r="L841" i="6" l="1"/>
  <c r="L841" i="7"/>
  <c r="J841" i="6"/>
  <c r="J841" i="7"/>
  <c r="K841" i="6"/>
  <c r="K841" i="7"/>
  <c r="P840" i="7"/>
  <c r="U529" i="7"/>
  <c r="V529" i="7"/>
  <c r="D861" i="6"/>
  <c r="D861" i="7"/>
  <c r="R530" i="7"/>
  <c r="T530" i="7"/>
  <c r="S530" i="7"/>
  <c r="Q530" i="7"/>
  <c r="C850" i="6"/>
  <c r="C850" i="7"/>
  <c r="M850" i="7" s="1"/>
  <c r="G530" i="4"/>
  <c r="H530" i="4" s="1"/>
  <c r="E530" i="6"/>
  <c r="F842" i="5"/>
  <c r="H842" i="5"/>
  <c r="G842" i="5"/>
  <c r="E862" i="4"/>
  <c r="C863" i="4"/>
  <c r="E531" i="7"/>
  <c r="N531" i="7" s="1"/>
  <c r="H851" i="3"/>
  <c r="I851" i="3" s="1"/>
  <c r="F852" i="3"/>
  <c r="G852" i="3"/>
  <c r="L842" i="6" l="1"/>
  <c r="L842" i="7"/>
  <c r="P841" i="7"/>
  <c r="K842" i="6"/>
  <c r="K842" i="7"/>
  <c r="J842" i="6"/>
  <c r="J842" i="7"/>
  <c r="D862" i="6"/>
  <c r="D862" i="7"/>
  <c r="V530" i="7"/>
  <c r="U530" i="7"/>
  <c r="T531" i="7"/>
  <c r="S531" i="7"/>
  <c r="R531" i="7"/>
  <c r="Q531" i="7"/>
  <c r="C851" i="6"/>
  <c r="C851" i="7"/>
  <c r="M851" i="7" s="1"/>
  <c r="G531" i="4"/>
  <c r="H531" i="4" s="1"/>
  <c r="E531" i="6"/>
  <c r="G843" i="5"/>
  <c r="F843" i="5"/>
  <c r="H843" i="5"/>
  <c r="E863" i="4"/>
  <c r="C864" i="4"/>
  <c r="E532" i="7"/>
  <c r="N532" i="7" s="1"/>
  <c r="G853" i="3"/>
  <c r="F853" i="3"/>
  <c r="H852" i="3"/>
  <c r="I852" i="3" s="1"/>
  <c r="J843" i="6" l="1"/>
  <c r="J843" i="7"/>
  <c r="K843" i="6"/>
  <c r="K843" i="7"/>
  <c r="P842" i="7"/>
  <c r="L843" i="6"/>
  <c r="L843" i="7"/>
  <c r="P843" i="7" s="1"/>
  <c r="U531" i="7"/>
  <c r="V531" i="7"/>
  <c r="D863" i="6"/>
  <c r="D863" i="7"/>
  <c r="T532" i="7"/>
  <c r="S532" i="7"/>
  <c r="Q532" i="7"/>
  <c r="R532" i="7"/>
  <c r="C852" i="6"/>
  <c r="C852" i="7"/>
  <c r="M852" i="7" s="1"/>
  <c r="G532" i="4"/>
  <c r="H532" i="4" s="1"/>
  <c r="E532" i="6"/>
  <c r="H844" i="5"/>
  <c r="G844" i="5"/>
  <c r="F844" i="5"/>
  <c r="E864" i="4"/>
  <c r="C865" i="4"/>
  <c r="E533" i="7"/>
  <c r="N533" i="7" s="1"/>
  <c r="H853" i="3"/>
  <c r="F854" i="3"/>
  <c r="I853" i="3"/>
  <c r="G854" i="3"/>
  <c r="J844" i="6" l="1"/>
  <c r="J844" i="7"/>
  <c r="K844" i="6"/>
  <c r="K844" i="7"/>
  <c r="L844" i="6"/>
  <c r="L844" i="7"/>
  <c r="P844" i="7" s="1"/>
  <c r="D864" i="6"/>
  <c r="D864" i="7"/>
  <c r="V532" i="7"/>
  <c r="U532" i="7"/>
  <c r="R533" i="7"/>
  <c r="S533" i="7"/>
  <c r="Q533" i="7"/>
  <c r="T533" i="7"/>
  <c r="C853" i="6"/>
  <c r="C853" i="7"/>
  <c r="M853" i="7" s="1"/>
  <c r="G533" i="4"/>
  <c r="H533" i="4" s="1"/>
  <c r="E533" i="6"/>
  <c r="H845" i="5"/>
  <c r="G845" i="5"/>
  <c r="F845" i="5"/>
  <c r="E865" i="4"/>
  <c r="C866" i="4"/>
  <c r="E534" i="7"/>
  <c r="N534" i="7" s="1"/>
  <c r="F855" i="3"/>
  <c r="H854" i="3"/>
  <c r="I854" i="3" s="1"/>
  <c r="G855" i="3"/>
  <c r="L845" i="6" l="1"/>
  <c r="L845" i="7"/>
  <c r="J845" i="6"/>
  <c r="J845" i="7"/>
  <c r="K845" i="6"/>
  <c r="K845" i="7"/>
  <c r="D865" i="6"/>
  <c r="D865" i="7"/>
  <c r="V533" i="7"/>
  <c r="U533" i="7"/>
  <c r="R534" i="7"/>
  <c r="T534" i="7"/>
  <c r="Q534" i="7"/>
  <c r="S534" i="7"/>
  <c r="C854" i="6"/>
  <c r="C854" i="7"/>
  <c r="M854" i="7" s="1"/>
  <c r="G534" i="4"/>
  <c r="H534" i="4" s="1"/>
  <c r="E534" i="6"/>
  <c r="G846" i="5"/>
  <c r="F846" i="5"/>
  <c r="H846" i="5"/>
  <c r="E866" i="4"/>
  <c r="C867" i="4"/>
  <c r="E535" i="7"/>
  <c r="N535" i="7" s="1"/>
  <c r="G856" i="3"/>
  <c r="H855" i="3"/>
  <c r="I855" i="3" s="1"/>
  <c r="F856" i="3"/>
  <c r="L846" i="6" l="1"/>
  <c r="L846" i="7"/>
  <c r="J846" i="6"/>
  <c r="J846" i="7"/>
  <c r="P845" i="7"/>
  <c r="K846" i="6"/>
  <c r="K846" i="7"/>
  <c r="D866" i="6"/>
  <c r="D866" i="7"/>
  <c r="U534" i="7"/>
  <c r="V534" i="7"/>
  <c r="R535" i="7"/>
  <c r="S535" i="7"/>
  <c r="Q535" i="7"/>
  <c r="T535" i="7"/>
  <c r="C855" i="6"/>
  <c r="C855" i="7"/>
  <c r="M855" i="7" s="1"/>
  <c r="G535" i="4"/>
  <c r="H535" i="4" s="1"/>
  <c r="E535" i="6"/>
  <c r="H847" i="5"/>
  <c r="G847" i="5"/>
  <c r="F847" i="5"/>
  <c r="E867" i="4"/>
  <c r="C868" i="4"/>
  <c r="E536" i="7"/>
  <c r="N536" i="7" s="1"/>
  <c r="G857" i="3"/>
  <c r="H856" i="3"/>
  <c r="I856" i="3" s="1"/>
  <c r="F857" i="3"/>
  <c r="J847" i="6" l="1"/>
  <c r="J847" i="7"/>
  <c r="K847" i="6"/>
  <c r="K847" i="7"/>
  <c r="P846" i="7"/>
  <c r="L847" i="6"/>
  <c r="L847" i="7"/>
  <c r="P847" i="7" s="1"/>
  <c r="D867" i="6"/>
  <c r="D867" i="7"/>
  <c r="U535" i="7"/>
  <c r="V535" i="7"/>
  <c r="S536" i="7"/>
  <c r="Q536" i="7"/>
  <c r="R536" i="7"/>
  <c r="T536" i="7"/>
  <c r="C856" i="6"/>
  <c r="C856" i="7"/>
  <c r="M856" i="7" s="1"/>
  <c r="G536" i="4"/>
  <c r="H536" i="4" s="1"/>
  <c r="E536" i="6"/>
  <c r="H848" i="5"/>
  <c r="G848" i="5"/>
  <c r="F848" i="5"/>
  <c r="E868" i="4"/>
  <c r="C869" i="4"/>
  <c r="E537" i="7"/>
  <c r="N537" i="7" s="1"/>
  <c r="G858" i="3"/>
  <c r="F858" i="3"/>
  <c r="H857" i="3"/>
  <c r="I857" i="3" s="1"/>
  <c r="L848" i="6" l="1"/>
  <c r="L848" i="7"/>
  <c r="J848" i="6"/>
  <c r="J848" i="7"/>
  <c r="K848" i="6"/>
  <c r="K848" i="7"/>
  <c r="U536" i="7"/>
  <c r="V536" i="7"/>
  <c r="D868" i="6"/>
  <c r="D868" i="7"/>
  <c r="S537" i="7"/>
  <c r="Q537" i="7"/>
  <c r="R537" i="7"/>
  <c r="T537" i="7"/>
  <c r="C857" i="6"/>
  <c r="C857" i="7"/>
  <c r="M857" i="7" s="1"/>
  <c r="G537" i="4"/>
  <c r="H537" i="4" s="1"/>
  <c r="E537" i="6"/>
  <c r="G849" i="5"/>
  <c r="F849" i="5"/>
  <c r="H849" i="5"/>
  <c r="E869" i="4"/>
  <c r="C870" i="4"/>
  <c r="E538" i="7"/>
  <c r="N538" i="7" s="1"/>
  <c r="F859" i="3"/>
  <c r="H858" i="3"/>
  <c r="I858" i="3"/>
  <c r="G859" i="3"/>
  <c r="L849" i="6" l="1"/>
  <c r="L849" i="7"/>
  <c r="K849" i="6"/>
  <c r="K849" i="7"/>
  <c r="P848" i="7"/>
  <c r="J849" i="6"/>
  <c r="J849" i="7"/>
  <c r="U537" i="7"/>
  <c r="D869" i="6"/>
  <c r="D869" i="7"/>
  <c r="V537" i="7"/>
  <c r="Q538" i="7"/>
  <c r="S538" i="7"/>
  <c r="R538" i="7"/>
  <c r="T538" i="7"/>
  <c r="C858" i="6"/>
  <c r="C858" i="7"/>
  <c r="M858" i="7" s="1"/>
  <c r="G538" i="4"/>
  <c r="H538" i="4" s="1"/>
  <c r="E538" i="6"/>
  <c r="F850" i="5"/>
  <c r="G850" i="5"/>
  <c r="H850" i="5"/>
  <c r="E870" i="4"/>
  <c r="C871" i="4"/>
  <c r="E539" i="7"/>
  <c r="N539" i="7" s="1"/>
  <c r="G860" i="3"/>
  <c r="H859" i="3"/>
  <c r="I859" i="3" s="1"/>
  <c r="F860" i="3"/>
  <c r="K850" i="6" l="1"/>
  <c r="K850" i="7"/>
  <c r="L850" i="6"/>
  <c r="L850" i="7"/>
  <c r="P849" i="7"/>
  <c r="J850" i="6"/>
  <c r="J850" i="7"/>
  <c r="Q539" i="7"/>
  <c r="T539" i="7"/>
  <c r="S539" i="7"/>
  <c r="R539" i="7"/>
  <c r="D870" i="6"/>
  <c r="D870" i="7"/>
  <c r="V538" i="7"/>
  <c r="U538" i="7"/>
  <c r="C859" i="6"/>
  <c r="C859" i="7"/>
  <c r="M859" i="7" s="1"/>
  <c r="G539" i="4"/>
  <c r="H539" i="4" s="1"/>
  <c r="E539" i="6"/>
  <c r="G851" i="5"/>
  <c r="F851" i="5"/>
  <c r="H851" i="5"/>
  <c r="E871" i="4"/>
  <c r="C872" i="4"/>
  <c r="E540" i="7"/>
  <c r="N540" i="7" s="1"/>
  <c r="F861" i="3"/>
  <c r="H860" i="3"/>
  <c r="G861" i="3"/>
  <c r="I860" i="3"/>
  <c r="J851" i="6" l="1"/>
  <c r="J851" i="7"/>
  <c r="L851" i="6"/>
  <c r="L851" i="7"/>
  <c r="K851" i="6"/>
  <c r="K851" i="7"/>
  <c r="P850" i="7"/>
  <c r="D871" i="6"/>
  <c r="D871" i="7"/>
  <c r="R540" i="7"/>
  <c r="T540" i="7"/>
  <c r="S540" i="7"/>
  <c r="Q540" i="7"/>
  <c r="U539" i="7"/>
  <c r="V539" i="7"/>
  <c r="C860" i="6"/>
  <c r="C860" i="7"/>
  <c r="M860" i="7" s="1"/>
  <c r="G540" i="4"/>
  <c r="H540" i="4" s="1"/>
  <c r="E540" i="6"/>
  <c r="G852" i="5"/>
  <c r="F852" i="5"/>
  <c r="H852" i="5"/>
  <c r="E872" i="4"/>
  <c r="C873" i="4"/>
  <c r="E541" i="7"/>
  <c r="N541" i="7" s="1"/>
  <c r="G862" i="3"/>
  <c r="H861" i="3"/>
  <c r="I861" i="3" s="1"/>
  <c r="F862" i="3"/>
  <c r="L852" i="6" l="1"/>
  <c r="L852" i="7"/>
  <c r="J852" i="6"/>
  <c r="J852" i="7"/>
  <c r="K852" i="6"/>
  <c r="K852" i="7"/>
  <c r="P851" i="7"/>
  <c r="U540" i="7"/>
  <c r="V540" i="7"/>
  <c r="D872" i="6"/>
  <c r="D872" i="7"/>
  <c r="T541" i="7"/>
  <c r="Q541" i="7"/>
  <c r="S541" i="7"/>
  <c r="R541" i="7"/>
  <c r="C861" i="6"/>
  <c r="C861" i="7"/>
  <c r="M861" i="7" s="1"/>
  <c r="G541" i="4"/>
  <c r="H541" i="4" s="1"/>
  <c r="E541" i="6"/>
  <c r="F853" i="5"/>
  <c r="H853" i="5"/>
  <c r="G853" i="5"/>
  <c r="E873" i="4"/>
  <c r="C874" i="4"/>
  <c r="E542" i="7"/>
  <c r="N542" i="7" s="1"/>
  <c r="H862" i="3"/>
  <c r="F863" i="3"/>
  <c r="G863" i="3"/>
  <c r="I862" i="3"/>
  <c r="J853" i="6" l="1"/>
  <c r="J853" i="7"/>
  <c r="L853" i="6"/>
  <c r="L853" i="7"/>
  <c r="P852" i="7"/>
  <c r="K853" i="6"/>
  <c r="K853" i="7"/>
  <c r="D873" i="6"/>
  <c r="D873" i="7"/>
  <c r="V541" i="7"/>
  <c r="U541" i="7"/>
  <c r="Q542" i="7"/>
  <c r="T542" i="7"/>
  <c r="R542" i="7"/>
  <c r="S542" i="7"/>
  <c r="C862" i="6"/>
  <c r="C862" i="7"/>
  <c r="M862" i="7" s="1"/>
  <c r="G542" i="4"/>
  <c r="H542" i="4" s="1"/>
  <c r="E542" i="6"/>
  <c r="G854" i="5"/>
  <c r="F854" i="5"/>
  <c r="H854" i="5"/>
  <c r="E874" i="4"/>
  <c r="C875" i="4"/>
  <c r="E543" i="7"/>
  <c r="N543" i="7" s="1"/>
  <c r="H863" i="3"/>
  <c r="F864" i="3"/>
  <c r="G864" i="3"/>
  <c r="I863" i="3"/>
  <c r="J854" i="6" l="1"/>
  <c r="J854" i="7"/>
  <c r="L854" i="6"/>
  <c r="L854" i="7"/>
  <c r="K854" i="6"/>
  <c r="K854" i="7"/>
  <c r="P853" i="7"/>
  <c r="D874" i="6"/>
  <c r="D874" i="7"/>
  <c r="V542" i="7"/>
  <c r="U542" i="7"/>
  <c r="S543" i="7"/>
  <c r="T543" i="7"/>
  <c r="Q543" i="7"/>
  <c r="R543" i="7"/>
  <c r="C863" i="6"/>
  <c r="C863" i="7"/>
  <c r="M863" i="7" s="1"/>
  <c r="G543" i="4"/>
  <c r="H543" i="4" s="1"/>
  <c r="E543" i="6"/>
  <c r="G855" i="5"/>
  <c r="F855" i="5"/>
  <c r="H855" i="5"/>
  <c r="E875" i="4"/>
  <c r="C876" i="4"/>
  <c r="E544" i="7"/>
  <c r="N544" i="7" s="1"/>
  <c r="G865" i="3"/>
  <c r="F865" i="3"/>
  <c r="H864" i="3"/>
  <c r="I864" i="3" s="1"/>
  <c r="P854" i="7" l="1"/>
  <c r="L855" i="6"/>
  <c r="L855" i="7"/>
  <c r="J855" i="6"/>
  <c r="J855" i="7"/>
  <c r="K855" i="6"/>
  <c r="K855" i="7"/>
  <c r="D875" i="6"/>
  <c r="D875" i="7"/>
  <c r="V543" i="7"/>
  <c r="U543" i="7"/>
  <c r="S544" i="7"/>
  <c r="T544" i="7"/>
  <c r="Q544" i="7"/>
  <c r="R544" i="7"/>
  <c r="C864" i="6"/>
  <c r="C864" i="7"/>
  <c r="M864" i="7" s="1"/>
  <c r="G544" i="4"/>
  <c r="H544" i="4" s="1"/>
  <c r="E544" i="6"/>
  <c r="H856" i="5"/>
  <c r="G856" i="5"/>
  <c r="F856" i="5"/>
  <c r="E876" i="4"/>
  <c r="C877" i="4"/>
  <c r="E545" i="7"/>
  <c r="N545" i="7" s="1"/>
  <c r="H865" i="3"/>
  <c r="F866" i="3"/>
  <c r="I865" i="3"/>
  <c r="G866" i="3"/>
  <c r="K856" i="6" l="1"/>
  <c r="K856" i="7"/>
  <c r="J856" i="6"/>
  <c r="J856" i="7"/>
  <c r="P855" i="7"/>
  <c r="L856" i="6"/>
  <c r="L856" i="7"/>
  <c r="P856" i="7" s="1"/>
  <c r="D876" i="6"/>
  <c r="D876" i="7"/>
  <c r="U544" i="7"/>
  <c r="V544" i="7"/>
  <c r="R545" i="7"/>
  <c r="T545" i="7"/>
  <c r="Q545" i="7"/>
  <c r="S545" i="7"/>
  <c r="C865" i="6"/>
  <c r="C865" i="7"/>
  <c r="M865" i="7" s="1"/>
  <c r="G545" i="4"/>
  <c r="H545" i="4" s="1"/>
  <c r="E545" i="6"/>
  <c r="H857" i="5"/>
  <c r="F857" i="5"/>
  <c r="G857" i="5"/>
  <c r="E877" i="4"/>
  <c r="C878" i="4"/>
  <c r="E546" i="7"/>
  <c r="N546" i="7" s="1"/>
  <c r="G867" i="3"/>
  <c r="F867" i="3"/>
  <c r="H866" i="3"/>
  <c r="I866" i="3" s="1"/>
  <c r="K857" i="6" l="1"/>
  <c r="K857" i="7"/>
  <c r="J857" i="6"/>
  <c r="J857" i="7"/>
  <c r="L857" i="6"/>
  <c r="L857" i="7"/>
  <c r="P857" i="7" s="1"/>
  <c r="D877" i="6"/>
  <c r="D877" i="7"/>
  <c r="U545" i="7"/>
  <c r="V545" i="7"/>
  <c r="S546" i="7"/>
  <c r="R546" i="7"/>
  <c r="Q546" i="7"/>
  <c r="T546" i="7"/>
  <c r="C866" i="6"/>
  <c r="C866" i="7"/>
  <c r="M866" i="7" s="1"/>
  <c r="G546" i="4"/>
  <c r="H546" i="4" s="1"/>
  <c r="E546" i="6"/>
  <c r="G858" i="5"/>
  <c r="F858" i="5"/>
  <c r="H858" i="5"/>
  <c r="E878" i="4"/>
  <c r="C879" i="4"/>
  <c r="E547" i="7"/>
  <c r="N547" i="7" s="1"/>
  <c r="H867" i="3"/>
  <c r="I867" i="3" s="1"/>
  <c r="F868" i="3"/>
  <c r="G868" i="3"/>
  <c r="L858" i="6" l="1"/>
  <c r="L858" i="7"/>
  <c r="J858" i="6"/>
  <c r="J858" i="7"/>
  <c r="K858" i="6"/>
  <c r="K858" i="7"/>
  <c r="D878" i="6"/>
  <c r="D878" i="7"/>
  <c r="U546" i="7"/>
  <c r="V546" i="7"/>
  <c r="T547" i="7"/>
  <c r="S547" i="7"/>
  <c r="Q547" i="7"/>
  <c r="R547" i="7"/>
  <c r="C867" i="6"/>
  <c r="C867" i="7"/>
  <c r="M867" i="7" s="1"/>
  <c r="G547" i="4"/>
  <c r="H547" i="4" s="1"/>
  <c r="E547" i="6"/>
  <c r="H859" i="5"/>
  <c r="F859" i="5"/>
  <c r="G859" i="5"/>
  <c r="E879" i="4"/>
  <c r="C880" i="4"/>
  <c r="E548" i="7"/>
  <c r="N548" i="7" s="1"/>
  <c r="G869" i="3"/>
  <c r="H868" i="3"/>
  <c r="I868" i="3" s="1"/>
  <c r="F869" i="3"/>
  <c r="J859" i="6" l="1"/>
  <c r="J859" i="7"/>
  <c r="L859" i="6"/>
  <c r="L859" i="7"/>
  <c r="P858" i="7"/>
  <c r="K859" i="6"/>
  <c r="K859" i="7"/>
  <c r="U547" i="7"/>
  <c r="V547" i="7"/>
  <c r="D879" i="6"/>
  <c r="D879" i="7"/>
  <c r="R548" i="7"/>
  <c r="Q548" i="7"/>
  <c r="S548" i="7"/>
  <c r="T548" i="7"/>
  <c r="C868" i="6"/>
  <c r="C868" i="7"/>
  <c r="M868" i="7" s="1"/>
  <c r="G548" i="4"/>
  <c r="H548" i="4" s="1"/>
  <c r="E548" i="6"/>
  <c r="F860" i="5"/>
  <c r="H860" i="5"/>
  <c r="G860" i="5"/>
  <c r="E880" i="4"/>
  <c r="C881" i="4"/>
  <c r="E549" i="7"/>
  <c r="N549" i="7" s="1"/>
  <c r="F870" i="3"/>
  <c r="H869" i="3"/>
  <c r="G870" i="3"/>
  <c r="I869" i="3"/>
  <c r="K860" i="6" l="1"/>
  <c r="K860" i="7"/>
  <c r="L860" i="6"/>
  <c r="L860" i="7"/>
  <c r="J860" i="6"/>
  <c r="J860" i="7"/>
  <c r="P859" i="7"/>
  <c r="D880" i="6"/>
  <c r="D880" i="7"/>
  <c r="U548" i="7"/>
  <c r="V548" i="7"/>
  <c r="Q549" i="7"/>
  <c r="T549" i="7"/>
  <c r="S549" i="7"/>
  <c r="R549" i="7"/>
  <c r="C869" i="6"/>
  <c r="C869" i="7"/>
  <c r="M869" i="7" s="1"/>
  <c r="G549" i="4"/>
  <c r="H549" i="4" s="1"/>
  <c r="E549" i="6"/>
  <c r="G861" i="5"/>
  <c r="F861" i="5"/>
  <c r="H861" i="5"/>
  <c r="E881" i="4"/>
  <c r="C882" i="4"/>
  <c r="E550" i="7"/>
  <c r="N550" i="7" s="1"/>
  <c r="G871" i="3"/>
  <c r="F871" i="3"/>
  <c r="H870" i="3"/>
  <c r="I870" i="3" s="1"/>
  <c r="P860" i="7" l="1"/>
  <c r="L861" i="6"/>
  <c r="L861" i="7"/>
  <c r="K861" i="6"/>
  <c r="K861" i="7"/>
  <c r="J861" i="6"/>
  <c r="J861" i="7"/>
  <c r="U549" i="7"/>
  <c r="V549" i="7"/>
  <c r="D881" i="6"/>
  <c r="D881" i="7"/>
  <c r="S550" i="7"/>
  <c r="R550" i="7"/>
  <c r="Q550" i="7"/>
  <c r="T550" i="7"/>
  <c r="C870" i="6"/>
  <c r="C870" i="7"/>
  <c r="M870" i="7" s="1"/>
  <c r="G550" i="4"/>
  <c r="H550" i="4" s="1"/>
  <c r="E550" i="6"/>
  <c r="F862" i="5"/>
  <c r="H862" i="5"/>
  <c r="G862" i="5"/>
  <c r="E882" i="4"/>
  <c r="C883" i="4"/>
  <c r="E551" i="7"/>
  <c r="N551" i="7" s="1"/>
  <c r="F872" i="3"/>
  <c r="H871" i="3"/>
  <c r="I871" i="3" s="1"/>
  <c r="G872" i="3"/>
  <c r="L862" i="6" l="1"/>
  <c r="L862" i="7"/>
  <c r="J862" i="6"/>
  <c r="J862" i="7"/>
  <c r="P861" i="7"/>
  <c r="K862" i="6"/>
  <c r="K862" i="7"/>
  <c r="D882" i="6"/>
  <c r="D882" i="7"/>
  <c r="V550" i="7"/>
  <c r="U550" i="7"/>
  <c r="T551" i="7"/>
  <c r="S551" i="7"/>
  <c r="Q551" i="7"/>
  <c r="R551" i="7"/>
  <c r="C871" i="6"/>
  <c r="C871" i="7"/>
  <c r="M871" i="7" s="1"/>
  <c r="G551" i="4"/>
  <c r="H551" i="4" s="1"/>
  <c r="E551" i="6"/>
  <c r="H863" i="5"/>
  <c r="G863" i="5"/>
  <c r="F863" i="5"/>
  <c r="E883" i="4"/>
  <c r="C884" i="4"/>
  <c r="E552" i="7"/>
  <c r="N552" i="7" s="1"/>
  <c r="G873" i="3"/>
  <c r="F873" i="3"/>
  <c r="H872" i="3"/>
  <c r="I872" i="3" s="1"/>
  <c r="L863" i="6" l="1"/>
  <c r="L863" i="7"/>
  <c r="K863" i="6"/>
  <c r="K863" i="7"/>
  <c r="P862" i="7"/>
  <c r="J863" i="6"/>
  <c r="J863" i="7"/>
  <c r="D883" i="6"/>
  <c r="D883" i="7"/>
  <c r="V551" i="7"/>
  <c r="U551" i="7"/>
  <c r="R552" i="7"/>
  <c r="Q552" i="7"/>
  <c r="T552" i="7"/>
  <c r="S552" i="7"/>
  <c r="C872" i="6"/>
  <c r="C872" i="7"/>
  <c r="M872" i="7" s="1"/>
  <c r="G552" i="4"/>
  <c r="H552" i="4" s="1"/>
  <c r="E552" i="6"/>
  <c r="G864" i="5"/>
  <c r="F864" i="5"/>
  <c r="H864" i="5"/>
  <c r="E884" i="4"/>
  <c r="C885" i="4"/>
  <c r="E553" i="7"/>
  <c r="N553" i="7" s="1"/>
  <c r="H873" i="3"/>
  <c r="F874" i="3"/>
  <c r="I873" i="3"/>
  <c r="G874" i="3"/>
  <c r="L864" i="6" l="1"/>
  <c r="L864" i="7"/>
  <c r="K864" i="6"/>
  <c r="K864" i="7"/>
  <c r="P863" i="7"/>
  <c r="J864" i="6"/>
  <c r="J864" i="7"/>
  <c r="Q553" i="7"/>
  <c r="S553" i="7"/>
  <c r="R553" i="7"/>
  <c r="T553" i="7"/>
  <c r="D884" i="6"/>
  <c r="D884" i="7"/>
  <c r="U552" i="7"/>
  <c r="V552" i="7"/>
  <c r="C873" i="6"/>
  <c r="C873" i="7"/>
  <c r="M873" i="7" s="1"/>
  <c r="G553" i="4"/>
  <c r="H553" i="4" s="1"/>
  <c r="E553" i="6"/>
  <c r="H865" i="5"/>
  <c r="F865" i="5"/>
  <c r="G865" i="5"/>
  <c r="E885" i="4"/>
  <c r="C886" i="4"/>
  <c r="E554" i="7"/>
  <c r="N554" i="7" s="1"/>
  <c r="G875" i="3"/>
  <c r="H874" i="3"/>
  <c r="I874" i="3" s="1"/>
  <c r="F875" i="3"/>
  <c r="U553" i="7" l="1"/>
  <c r="J865" i="6"/>
  <c r="J865" i="7"/>
  <c r="K865" i="6"/>
  <c r="K865" i="7"/>
  <c r="L865" i="6"/>
  <c r="L865" i="7"/>
  <c r="P865" i="7" s="1"/>
  <c r="P864" i="7"/>
  <c r="D885" i="6"/>
  <c r="D885" i="7"/>
  <c r="T554" i="7"/>
  <c r="R554" i="7"/>
  <c r="S554" i="7"/>
  <c r="Q554" i="7"/>
  <c r="V553" i="7"/>
  <c r="C874" i="6"/>
  <c r="C874" i="7"/>
  <c r="M874" i="7" s="1"/>
  <c r="G554" i="4"/>
  <c r="H554" i="4" s="1"/>
  <c r="E554" i="6"/>
  <c r="H866" i="5"/>
  <c r="G866" i="5"/>
  <c r="F866" i="5"/>
  <c r="E886" i="4"/>
  <c r="C887" i="4"/>
  <c r="E555" i="7"/>
  <c r="N555" i="7" s="1"/>
  <c r="H875" i="3"/>
  <c r="F876" i="3"/>
  <c r="G876" i="3"/>
  <c r="I875" i="3"/>
  <c r="K866" i="6" l="1"/>
  <c r="K866" i="7"/>
  <c r="L866" i="6"/>
  <c r="L866" i="7"/>
  <c r="J866" i="6"/>
  <c r="J866" i="7"/>
  <c r="R555" i="7"/>
  <c r="Q555" i="7"/>
  <c r="T555" i="7"/>
  <c r="S555" i="7"/>
  <c r="D886" i="6"/>
  <c r="D886" i="7"/>
  <c r="V554" i="7"/>
  <c r="U554" i="7"/>
  <c r="C875" i="6"/>
  <c r="C875" i="7"/>
  <c r="M875" i="7" s="1"/>
  <c r="G555" i="4"/>
  <c r="H555" i="4" s="1"/>
  <c r="E555" i="6"/>
  <c r="G867" i="5"/>
  <c r="F867" i="5"/>
  <c r="H867" i="5"/>
  <c r="E887" i="4"/>
  <c r="C888" i="4"/>
  <c r="E556" i="7"/>
  <c r="N556" i="7" s="1"/>
  <c r="G877" i="3"/>
  <c r="F877" i="3"/>
  <c r="H876" i="3"/>
  <c r="I876" i="3" s="1"/>
  <c r="K867" i="6" l="1"/>
  <c r="K867" i="7"/>
  <c r="L867" i="6"/>
  <c r="L867" i="7"/>
  <c r="P866" i="7"/>
  <c r="J867" i="6"/>
  <c r="J867" i="7"/>
  <c r="V555" i="7"/>
  <c r="U555" i="7"/>
  <c r="D887" i="6"/>
  <c r="D887" i="7"/>
  <c r="Q556" i="7"/>
  <c r="R556" i="7"/>
  <c r="S556" i="7"/>
  <c r="T556" i="7"/>
  <c r="C876" i="6"/>
  <c r="C876" i="7"/>
  <c r="M876" i="7" s="1"/>
  <c r="G556" i="4"/>
  <c r="H556" i="4" s="1"/>
  <c r="E556" i="6"/>
  <c r="H868" i="5"/>
  <c r="G868" i="5"/>
  <c r="F868" i="5"/>
  <c r="E888" i="4"/>
  <c r="C889" i="4"/>
  <c r="E557" i="7"/>
  <c r="N557" i="7" s="1"/>
  <c r="H877" i="3"/>
  <c r="F878" i="3"/>
  <c r="I877" i="3"/>
  <c r="G878" i="3"/>
  <c r="K868" i="6" l="1"/>
  <c r="K868" i="7"/>
  <c r="L868" i="6"/>
  <c r="L868" i="7"/>
  <c r="J868" i="6"/>
  <c r="J868" i="7"/>
  <c r="P867" i="7"/>
  <c r="D888" i="6"/>
  <c r="D888" i="7"/>
  <c r="V556" i="7"/>
  <c r="U556" i="7"/>
  <c r="T557" i="7"/>
  <c r="S557" i="7"/>
  <c r="Q557" i="7"/>
  <c r="R557" i="7"/>
  <c r="C877" i="6"/>
  <c r="C877" i="7"/>
  <c r="M877" i="7" s="1"/>
  <c r="G557" i="4"/>
  <c r="H557" i="4" s="1"/>
  <c r="E557" i="6"/>
  <c r="F869" i="5"/>
  <c r="H869" i="5"/>
  <c r="G869" i="5"/>
  <c r="E889" i="4"/>
  <c r="C890" i="4"/>
  <c r="E558" i="7"/>
  <c r="N558" i="7" s="1"/>
  <c r="F879" i="3"/>
  <c r="H878" i="3"/>
  <c r="G879" i="3"/>
  <c r="I878" i="3"/>
  <c r="K869" i="6" l="1"/>
  <c r="K869" i="7"/>
  <c r="J869" i="6"/>
  <c r="J869" i="7"/>
  <c r="L869" i="6"/>
  <c r="L869" i="7"/>
  <c r="P869" i="7" s="1"/>
  <c r="P868" i="7"/>
  <c r="V557" i="7"/>
  <c r="U557" i="7"/>
  <c r="D889" i="6"/>
  <c r="D889" i="7"/>
  <c r="Q558" i="7"/>
  <c r="T558" i="7"/>
  <c r="R558" i="7"/>
  <c r="S558" i="7"/>
  <c r="C878" i="6"/>
  <c r="C878" i="7"/>
  <c r="M878" i="7" s="1"/>
  <c r="G558" i="4"/>
  <c r="H558" i="4" s="1"/>
  <c r="E558" i="6"/>
  <c r="G870" i="5"/>
  <c r="F870" i="5"/>
  <c r="H870" i="5"/>
  <c r="E890" i="4"/>
  <c r="C891" i="4"/>
  <c r="E559" i="7"/>
  <c r="N559" i="7" s="1"/>
  <c r="G880" i="3"/>
  <c r="H879" i="3"/>
  <c r="I879" i="3" s="1"/>
  <c r="F880" i="3"/>
  <c r="J870" i="6" l="1"/>
  <c r="J870" i="7"/>
  <c r="L870" i="6"/>
  <c r="L870" i="7"/>
  <c r="K870" i="6"/>
  <c r="K870" i="7"/>
  <c r="D890" i="6"/>
  <c r="D890" i="7"/>
  <c r="U558" i="7"/>
  <c r="V558" i="7"/>
  <c r="R559" i="7"/>
  <c r="Q559" i="7"/>
  <c r="S559" i="7"/>
  <c r="T559" i="7"/>
  <c r="C879" i="6"/>
  <c r="C879" i="7"/>
  <c r="M879" i="7" s="1"/>
  <c r="G559" i="4"/>
  <c r="H559" i="4" s="1"/>
  <c r="E559" i="6"/>
  <c r="F871" i="5"/>
  <c r="G871" i="5"/>
  <c r="H871" i="5"/>
  <c r="E891" i="4"/>
  <c r="C892" i="4"/>
  <c r="E560" i="7"/>
  <c r="N560" i="7" s="1"/>
  <c r="H880" i="3"/>
  <c r="F881" i="3"/>
  <c r="I880" i="3"/>
  <c r="G881" i="3"/>
  <c r="L871" i="6" l="1"/>
  <c r="L871" i="7"/>
  <c r="J871" i="6"/>
  <c r="J871" i="7"/>
  <c r="K871" i="6"/>
  <c r="K871" i="7"/>
  <c r="P870" i="7"/>
  <c r="D891" i="6"/>
  <c r="D891" i="7"/>
  <c r="U559" i="7"/>
  <c r="V559" i="7"/>
  <c r="S560" i="7"/>
  <c r="Q560" i="7"/>
  <c r="T560" i="7"/>
  <c r="R560" i="7"/>
  <c r="C880" i="6"/>
  <c r="C880" i="7"/>
  <c r="M880" i="7" s="1"/>
  <c r="G560" i="4"/>
  <c r="H560" i="4" s="1"/>
  <c r="E560" i="6"/>
  <c r="H872" i="5"/>
  <c r="G872" i="5"/>
  <c r="F872" i="5"/>
  <c r="E892" i="4"/>
  <c r="C893" i="4"/>
  <c r="E561" i="7"/>
  <c r="N561" i="7" s="1"/>
  <c r="F882" i="3"/>
  <c r="H881" i="3"/>
  <c r="G882" i="3"/>
  <c r="I881" i="3"/>
  <c r="K872" i="6" l="1"/>
  <c r="K872" i="7"/>
  <c r="J872" i="6"/>
  <c r="J872" i="7"/>
  <c r="L872" i="6"/>
  <c r="L872" i="7"/>
  <c r="P872" i="7" s="1"/>
  <c r="P871" i="7"/>
  <c r="D892" i="6"/>
  <c r="D892" i="7"/>
  <c r="U560" i="7"/>
  <c r="V560" i="7"/>
  <c r="S561" i="7"/>
  <c r="T561" i="7"/>
  <c r="R561" i="7"/>
  <c r="Q561" i="7"/>
  <c r="C881" i="6"/>
  <c r="C881" i="7"/>
  <c r="M881" i="7" s="1"/>
  <c r="G561" i="4"/>
  <c r="H561" i="4" s="1"/>
  <c r="E561" i="6"/>
  <c r="G873" i="5"/>
  <c r="F873" i="5"/>
  <c r="H873" i="5"/>
  <c r="E893" i="4"/>
  <c r="C894" i="4"/>
  <c r="E562" i="7"/>
  <c r="N562" i="7" s="1"/>
  <c r="G883" i="3"/>
  <c r="F883" i="3"/>
  <c r="H882" i="3"/>
  <c r="I882" i="3" s="1"/>
  <c r="K873" i="6" l="1"/>
  <c r="K873" i="7"/>
  <c r="J873" i="6"/>
  <c r="J873" i="7"/>
  <c r="L873" i="6"/>
  <c r="L873" i="7"/>
  <c r="P873" i="7" s="1"/>
  <c r="D893" i="6"/>
  <c r="D893" i="7"/>
  <c r="U561" i="7"/>
  <c r="V561" i="7"/>
  <c r="Q562" i="7"/>
  <c r="R562" i="7"/>
  <c r="T562" i="7"/>
  <c r="S562" i="7"/>
  <c r="C882" i="6"/>
  <c r="C882" i="7"/>
  <c r="M882" i="7" s="1"/>
  <c r="G562" i="4"/>
  <c r="H562" i="4" s="1"/>
  <c r="E562" i="6"/>
  <c r="H874" i="5"/>
  <c r="G874" i="5"/>
  <c r="F874" i="5"/>
  <c r="E894" i="4"/>
  <c r="C895" i="4"/>
  <c r="E563" i="7"/>
  <c r="N563" i="7" s="1"/>
  <c r="F884" i="3"/>
  <c r="H883" i="3"/>
  <c r="I883" i="3" s="1"/>
  <c r="G884" i="3"/>
  <c r="L874" i="6" l="1"/>
  <c r="L874" i="7"/>
  <c r="K874" i="6"/>
  <c r="K874" i="7"/>
  <c r="J874" i="6"/>
  <c r="J874" i="7"/>
  <c r="U562" i="7"/>
  <c r="V562" i="7"/>
  <c r="D894" i="6"/>
  <c r="D894" i="7"/>
  <c r="Q563" i="7"/>
  <c r="T563" i="7"/>
  <c r="S563" i="7"/>
  <c r="R563" i="7"/>
  <c r="C883" i="6"/>
  <c r="C883" i="7"/>
  <c r="M883" i="7" s="1"/>
  <c r="G563" i="4"/>
  <c r="H563" i="4" s="1"/>
  <c r="E563" i="6"/>
  <c r="G875" i="5"/>
  <c r="F875" i="5"/>
  <c r="H875" i="5"/>
  <c r="E895" i="4"/>
  <c r="C896" i="4"/>
  <c r="E564" i="7"/>
  <c r="N564" i="7" s="1"/>
  <c r="G885" i="3"/>
  <c r="F885" i="3"/>
  <c r="H884" i="3"/>
  <c r="I884" i="3" s="1"/>
  <c r="K875" i="6" l="1"/>
  <c r="K875" i="7"/>
  <c r="J875" i="6"/>
  <c r="J875" i="7"/>
  <c r="P874" i="7"/>
  <c r="L875" i="6"/>
  <c r="L875" i="7"/>
  <c r="P875" i="7" s="1"/>
  <c r="D895" i="6"/>
  <c r="D895" i="7"/>
  <c r="U563" i="7"/>
  <c r="V563" i="7"/>
  <c r="S564" i="7"/>
  <c r="R564" i="7"/>
  <c r="T564" i="7"/>
  <c r="Q564" i="7"/>
  <c r="C884" i="6"/>
  <c r="C884" i="7"/>
  <c r="M884" i="7" s="1"/>
  <c r="G564" i="4"/>
  <c r="H564" i="4" s="1"/>
  <c r="E564" i="6"/>
  <c r="G876" i="5"/>
  <c r="F876" i="5"/>
  <c r="H876" i="5"/>
  <c r="E896" i="4"/>
  <c r="C897" i="4"/>
  <c r="E565" i="7"/>
  <c r="N565" i="7" s="1"/>
  <c r="F886" i="3"/>
  <c r="H885" i="3"/>
  <c r="I885" i="3"/>
  <c r="G886" i="3"/>
  <c r="L876" i="6" l="1"/>
  <c r="L876" i="7"/>
  <c r="J876" i="6"/>
  <c r="J876" i="7"/>
  <c r="K876" i="6"/>
  <c r="K876" i="7"/>
  <c r="D896" i="6"/>
  <c r="D896" i="7"/>
  <c r="V564" i="7"/>
  <c r="U564" i="7"/>
  <c r="Q565" i="7"/>
  <c r="S565" i="7"/>
  <c r="T565" i="7"/>
  <c r="R565" i="7"/>
  <c r="C885" i="6"/>
  <c r="C885" i="7"/>
  <c r="M885" i="7" s="1"/>
  <c r="G565" i="4"/>
  <c r="H565" i="4" s="1"/>
  <c r="E565" i="6"/>
  <c r="H877" i="5"/>
  <c r="G877" i="5"/>
  <c r="F877" i="5"/>
  <c r="E897" i="4"/>
  <c r="C898" i="4"/>
  <c r="E566" i="7"/>
  <c r="N566" i="7" s="1"/>
  <c r="G887" i="3"/>
  <c r="F887" i="3"/>
  <c r="H886" i="3"/>
  <c r="I886" i="3" s="1"/>
  <c r="L877" i="6" l="1"/>
  <c r="L877" i="7"/>
  <c r="J877" i="6"/>
  <c r="J877" i="7"/>
  <c r="P876" i="7"/>
  <c r="K877" i="6"/>
  <c r="K877" i="7"/>
  <c r="D897" i="6"/>
  <c r="D897" i="7"/>
  <c r="V565" i="7"/>
  <c r="U565" i="7"/>
  <c r="S566" i="7"/>
  <c r="Q566" i="7"/>
  <c r="T566" i="7"/>
  <c r="R566" i="7"/>
  <c r="C886" i="6"/>
  <c r="C886" i="7"/>
  <c r="M886" i="7" s="1"/>
  <c r="G566" i="4"/>
  <c r="H566" i="4" s="1"/>
  <c r="E566" i="6"/>
  <c r="F878" i="5"/>
  <c r="H878" i="5"/>
  <c r="G878" i="5"/>
  <c r="E898" i="4"/>
  <c r="C899" i="4"/>
  <c r="E567" i="7"/>
  <c r="N567" i="7" s="1"/>
  <c r="H887" i="3"/>
  <c r="F888" i="3"/>
  <c r="G888" i="3"/>
  <c r="I887" i="3"/>
  <c r="J878" i="6" l="1"/>
  <c r="J878" i="7"/>
  <c r="K878" i="6"/>
  <c r="K878" i="7"/>
  <c r="P877" i="7"/>
  <c r="L878" i="6"/>
  <c r="L878" i="7"/>
  <c r="P878" i="7" s="1"/>
  <c r="D898" i="6"/>
  <c r="D898" i="7"/>
  <c r="U566" i="7"/>
  <c r="V566" i="7"/>
  <c r="R567" i="7"/>
  <c r="T567" i="7"/>
  <c r="Q567" i="7"/>
  <c r="S567" i="7"/>
  <c r="C887" i="6"/>
  <c r="C887" i="7"/>
  <c r="M887" i="7" s="1"/>
  <c r="G567" i="4"/>
  <c r="H567" i="4" s="1"/>
  <c r="E567" i="6"/>
  <c r="G879" i="5"/>
  <c r="F879" i="5"/>
  <c r="H879" i="5"/>
  <c r="E899" i="4"/>
  <c r="C900" i="4"/>
  <c r="E568" i="7"/>
  <c r="N568" i="7" s="1"/>
  <c r="F889" i="3"/>
  <c r="H888" i="3"/>
  <c r="G889" i="3"/>
  <c r="I888" i="3"/>
  <c r="K879" i="6" l="1"/>
  <c r="K879" i="7"/>
  <c r="L879" i="6"/>
  <c r="L879" i="7"/>
  <c r="J879" i="6"/>
  <c r="J879" i="7"/>
  <c r="U567" i="7"/>
  <c r="V567" i="7"/>
  <c r="D899" i="6"/>
  <c r="D899" i="7"/>
  <c r="R568" i="7"/>
  <c r="S568" i="7"/>
  <c r="Q568" i="7"/>
  <c r="T568" i="7"/>
  <c r="C888" i="6"/>
  <c r="C888" i="7"/>
  <c r="M888" i="7" s="1"/>
  <c r="G568" i="4"/>
  <c r="H568" i="4" s="1"/>
  <c r="E568" i="6"/>
  <c r="H880" i="5"/>
  <c r="G880" i="5"/>
  <c r="F880" i="5"/>
  <c r="E900" i="4"/>
  <c r="C901" i="4"/>
  <c r="E569" i="7"/>
  <c r="N569" i="7" s="1"/>
  <c r="G890" i="3"/>
  <c r="H889" i="3"/>
  <c r="I889" i="3" s="1"/>
  <c r="F890" i="3"/>
  <c r="J880" i="6" l="1"/>
  <c r="J880" i="7"/>
  <c r="K880" i="6"/>
  <c r="K880" i="7"/>
  <c r="L880" i="6"/>
  <c r="L880" i="7"/>
  <c r="P880" i="7" s="1"/>
  <c r="P879" i="7"/>
  <c r="D900" i="6"/>
  <c r="D900" i="7"/>
  <c r="U568" i="7"/>
  <c r="V568" i="7"/>
  <c r="R569" i="7"/>
  <c r="Q569" i="7"/>
  <c r="T569" i="7"/>
  <c r="S569" i="7"/>
  <c r="C889" i="6"/>
  <c r="C889" i="7"/>
  <c r="M889" i="7" s="1"/>
  <c r="G569" i="4"/>
  <c r="H569" i="4" s="1"/>
  <c r="E569" i="6"/>
  <c r="H881" i="5"/>
  <c r="G881" i="5"/>
  <c r="F881" i="5"/>
  <c r="E901" i="4"/>
  <c r="C902" i="4"/>
  <c r="E570" i="7"/>
  <c r="N570" i="7" s="1"/>
  <c r="F891" i="3"/>
  <c r="H890" i="3"/>
  <c r="G891" i="3"/>
  <c r="I890" i="3"/>
  <c r="J881" i="6" l="1"/>
  <c r="J881" i="7"/>
  <c r="K881" i="6"/>
  <c r="K881" i="7"/>
  <c r="L881" i="6"/>
  <c r="L881" i="7"/>
  <c r="U569" i="7"/>
  <c r="V569" i="7"/>
  <c r="D901" i="6"/>
  <c r="D901" i="7"/>
  <c r="Q570" i="7"/>
  <c r="R570" i="7"/>
  <c r="T570" i="7"/>
  <c r="S570" i="7"/>
  <c r="C890" i="6"/>
  <c r="C890" i="7"/>
  <c r="M890" i="7" s="1"/>
  <c r="G570" i="4"/>
  <c r="H570" i="4" s="1"/>
  <c r="E570" i="6"/>
  <c r="G882" i="5"/>
  <c r="F882" i="5"/>
  <c r="H882" i="5"/>
  <c r="E902" i="4"/>
  <c r="C903" i="4"/>
  <c r="E571" i="7"/>
  <c r="N571" i="7" s="1"/>
  <c r="G892" i="3"/>
  <c r="F892" i="3"/>
  <c r="H891" i="3"/>
  <c r="I891" i="3" s="1"/>
  <c r="P881" i="7" l="1"/>
  <c r="K882" i="6"/>
  <c r="K882" i="7"/>
  <c r="J882" i="6"/>
  <c r="J882" i="7"/>
  <c r="L882" i="6"/>
  <c r="L882" i="7"/>
  <c r="P882" i="7" s="1"/>
  <c r="V570" i="7"/>
  <c r="U570" i="7"/>
  <c r="D902" i="6"/>
  <c r="D902" i="7"/>
  <c r="Q571" i="7"/>
  <c r="R571" i="7"/>
  <c r="S571" i="7"/>
  <c r="T571" i="7"/>
  <c r="C891" i="6"/>
  <c r="C891" i="7"/>
  <c r="M891" i="7" s="1"/>
  <c r="G571" i="4"/>
  <c r="H571" i="4" s="1"/>
  <c r="E571" i="6"/>
  <c r="G883" i="5"/>
  <c r="F883" i="5"/>
  <c r="H883" i="5"/>
  <c r="E903" i="4"/>
  <c r="C904" i="4"/>
  <c r="E572" i="7"/>
  <c r="N572" i="7" s="1"/>
  <c r="H892" i="3"/>
  <c r="F893" i="3"/>
  <c r="I892" i="3"/>
  <c r="G893" i="3"/>
  <c r="J883" i="6" l="1"/>
  <c r="J883" i="7"/>
  <c r="L883" i="6"/>
  <c r="L883" i="7"/>
  <c r="K883" i="6"/>
  <c r="K883" i="7"/>
  <c r="D903" i="6"/>
  <c r="D903" i="7"/>
  <c r="U571" i="7"/>
  <c r="V571" i="7"/>
  <c r="R572" i="7"/>
  <c r="T572" i="7"/>
  <c r="Q572" i="7"/>
  <c r="S572" i="7"/>
  <c r="C892" i="6"/>
  <c r="C892" i="7"/>
  <c r="M892" i="7" s="1"/>
  <c r="G572" i="4"/>
  <c r="H572" i="4" s="1"/>
  <c r="E572" i="6"/>
  <c r="H884" i="5"/>
  <c r="G884" i="5"/>
  <c r="F884" i="5"/>
  <c r="E904" i="4"/>
  <c r="C905" i="4"/>
  <c r="E573" i="7"/>
  <c r="N573" i="7" s="1"/>
  <c r="F894" i="3"/>
  <c r="H893" i="3"/>
  <c r="G894" i="3"/>
  <c r="I893" i="3"/>
  <c r="J884" i="6" l="1"/>
  <c r="J884" i="7"/>
  <c r="P883" i="7"/>
  <c r="L884" i="6"/>
  <c r="L884" i="7"/>
  <c r="K884" i="6"/>
  <c r="K884" i="7"/>
  <c r="D904" i="6"/>
  <c r="D904" i="7"/>
  <c r="V572" i="7"/>
  <c r="U572" i="7"/>
  <c r="R573" i="7"/>
  <c r="S573" i="7"/>
  <c r="T573" i="7"/>
  <c r="Q573" i="7"/>
  <c r="C893" i="6"/>
  <c r="C893" i="7"/>
  <c r="M893" i="7" s="1"/>
  <c r="G573" i="4"/>
  <c r="H573" i="4" s="1"/>
  <c r="E573" i="6"/>
  <c r="G885" i="5"/>
  <c r="F885" i="5"/>
  <c r="H885" i="5"/>
  <c r="E905" i="4"/>
  <c r="C906" i="4"/>
  <c r="E574" i="7"/>
  <c r="N574" i="7" s="1"/>
  <c r="G895" i="3"/>
  <c r="F895" i="3"/>
  <c r="H894" i="3"/>
  <c r="I894" i="3" s="1"/>
  <c r="L885" i="6" l="1"/>
  <c r="L885" i="7"/>
  <c r="K885" i="6"/>
  <c r="K885" i="7"/>
  <c r="P884" i="7"/>
  <c r="J885" i="6"/>
  <c r="J885" i="7"/>
  <c r="D905" i="6"/>
  <c r="D905" i="7"/>
  <c r="U573" i="7"/>
  <c r="V573" i="7"/>
  <c r="T574" i="7"/>
  <c r="R574" i="7"/>
  <c r="Q574" i="7"/>
  <c r="S574" i="7"/>
  <c r="C894" i="6"/>
  <c r="C894" i="7"/>
  <c r="M894" i="7" s="1"/>
  <c r="G574" i="4"/>
  <c r="H574" i="4" s="1"/>
  <c r="E574" i="6"/>
  <c r="H886" i="5"/>
  <c r="G886" i="5"/>
  <c r="F886" i="5"/>
  <c r="E906" i="4"/>
  <c r="C907" i="4"/>
  <c r="E575" i="7"/>
  <c r="N575" i="7" s="1"/>
  <c r="H895" i="3"/>
  <c r="F896" i="3"/>
  <c r="I895" i="3"/>
  <c r="G896" i="3"/>
  <c r="K886" i="6" l="1"/>
  <c r="K886" i="7"/>
  <c r="J886" i="6"/>
  <c r="J886" i="7"/>
  <c r="P885" i="7"/>
  <c r="L886" i="6"/>
  <c r="L886" i="7"/>
  <c r="P886" i="7" s="1"/>
  <c r="V574" i="7"/>
  <c r="U574" i="7"/>
  <c r="D906" i="6"/>
  <c r="D906" i="7"/>
  <c r="T575" i="7"/>
  <c r="R575" i="7"/>
  <c r="Q575" i="7"/>
  <c r="S575" i="7"/>
  <c r="C895" i="6"/>
  <c r="C895" i="7"/>
  <c r="M895" i="7" s="1"/>
  <c r="G575" i="4"/>
  <c r="H575" i="4" s="1"/>
  <c r="E575" i="6"/>
  <c r="H887" i="5"/>
  <c r="G887" i="5"/>
  <c r="F887" i="5"/>
  <c r="E907" i="4"/>
  <c r="C908" i="4"/>
  <c r="E576" i="7"/>
  <c r="N576" i="7" s="1"/>
  <c r="F897" i="3"/>
  <c r="H896" i="3"/>
  <c r="G897" i="3"/>
  <c r="I896" i="3"/>
  <c r="J887" i="6" l="1"/>
  <c r="J887" i="7"/>
  <c r="L887" i="6"/>
  <c r="L887" i="7"/>
  <c r="K887" i="6"/>
  <c r="K887" i="7"/>
  <c r="D907" i="6"/>
  <c r="D907" i="7"/>
  <c r="V575" i="7"/>
  <c r="U575" i="7"/>
  <c r="R576" i="7"/>
  <c r="Q576" i="7"/>
  <c r="S576" i="7"/>
  <c r="T576" i="7"/>
  <c r="C896" i="6"/>
  <c r="C896" i="7"/>
  <c r="M896" i="7" s="1"/>
  <c r="G576" i="4"/>
  <c r="H576" i="4" s="1"/>
  <c r="E576" i="6"/>
  <c r="G888" i="5"/>
  <c r="F888" i="5"/>
  <c r="H888" i="5"/>
  <c r="E908" i="4"/>
  <c r="C909" i="4"/>
  <c r="E577" i="7"/>
  <c r="N577" i="7" s="1"/>
  <c r="G898" i="3"/>
  <c r="F898" i="3"/>
  <c r="H897" i="3"/>
  <c r="I897" i="3" s="1"/>
  <c r="J888" i="6" l="1"/>
  <c r="J888" i="7"/>
  <c r="L888" i="6"/>
  <c r="L888" i="7"/>
  <c r="K888" i="6"/>
  <c r="K888" i="7"/>
  <c r="P887" i="7"/>
  <c r="V576" i="7"/>
  <c r="U576" i="7"/>
  <c r="S577" i="7"/>
  <c r="R577" i="7"/>
  <c r="T577" i="7"/>
  <c r="Q577" i="7"/>
  <c r="D908" i="6"/>
  <c r="D908" i="7"/>
  <c r="C897" i="6"/>
  <c r="C897" i="7"/>
  <c r="M897" i="7" s="1"/>
  <c r="G577" i="4"/>
  <c r="H577" i="4" s="1"/>
  <c r="E577" i="6"/>
  <c r="F889" i="5"/>
  <c r="H889" i="5"/>
  <c r="G889" i="5"/>
  <c r="E909" i="4"/>
  <c r="C910" i="4"/>
  <c r="E578" i="7"/>
  <c r="N578" i="7" s="1"/>
  <c r="G899" i="3"/>
  <c r="H898" i="3"/>
  <c r="I898" i="3" s="1"/>
  <c r="F899" i="3"/>
  <c r="K889" i="6" l="1"/>
  <c r="K889" i="7"/>
  <c r="L889" i="6"/>
  <c r="L889" i="7"/>
  <c r="J889" i="6"/>
  <c r="J889" i="7"/>
  <c r="P888" i="7"/>
  <c r="D909" i="6"/>
  <c r="D909" i="7"/>
  <c r="U577" i="7"/>
  <c r="V577" i="7"/>
  <c r="R578" i="7"/>
  <c r="T578" i="7"/>
  <c r="Q578" i="7"/>
  <c r="S578" i="7"/>
  <c r="C898" i="6"/>
  <c r="C898" i="7"/>
  <c r="M898" i="7" s="1"/>
  <c r="G578" i="4"/>
  <c r="H578" i="4" s="1"/>
  <c r="E578" i="6"/>
  <c r="F890" i="5"/>
  <c r="G890" i="5"/>
  <c r="H890" i="5"/>
  <c r="E910" i="4"/>
  <c r="C911" i="4"/>
  <c r="E579" i="7"/>
  <c r="N579" i="7" s="1"/>
  <c r="H899" i="3"/>
  <c r="F900" i="3"/>
  <c r="G900" i="3"/>
  <c r="I899" i="3"/>
  <c r="K890" i="6" l="1"/>
  <c r="K890" i="7"/>
  <c r="L890" i="6"/>
  <c r="L890" i="7"/>
  <c r="P889" i="7"/>
  <c r="J890" i="6"/>
  <c r="J890" i="7"/>
  <c r="D910" i="6"/>
  <c r="D910" i="7"/>
  <c r="V578" i="7"/>
  <c r="U578" i="7"/>
  <c r="T579" i="7"/>
  <c r="Q579" i="7"/>
  <c r="R579" i="7"/>
  <c r="S579" i="7"/>
  <c r="C899" i="6"/>
  <c r="C899" i="7"/>
  <c r="M899" i="7" s="1"/>
  <c r="G579" i="4"/>
  <c r="H579" i="4" s="1"/>
  <c r="E579" i="6"/>
  <c r="G891" i="5"/>
  <c r="F891" i="5"/>
  <c r="H891" i="5"/>
  <c r="E911" i="4"/>
  <c r="C912" i="4"/>
  <c r="E580" i="7"/>
  <c r="N580" i="7" s="1"/>
  <c r="G901" i="3"/>
  <c r="F901" i="3"/>
  <c r="H900" i="3"/>
  <c r="I900" i="3" s="1"/>
  <c r="L891" i="6" l="1"/>
  <c r="L891" i="7"/>
  <c r="J891" i="6"/>
  <c r="J891" i="7"/>
  <c r="P890" i="7"/>
  <c r="K891" i="6"/>
  <c r="K891" i="7"/>
  <c r="D911" i="6"/>
  <c r="D911" i="7"/>
  <c r="U579" i="7"/>
  <c r="V579" i="7"/>
  <c r="Q580" i="7"/>
  <c r="R580" i="7"/>
  <c r="T580" i="7"/>
  <c r="S580" i="7"/>
  <c r="C900" i="6"/>
  <c r="C900" i="7"/>
  <c r="M900" i="7" s="1"/>
  <c r="G580" i="4"/>
  <c r="H580" i="4" s="1"/>
  <c r="E580" i="6"/>
  <c r="H892" i="5"/>
  <c r="G892" i="5"/>
  <c r="F892" i="5"/>
  <c r="E912" i="4"/>
  <c r="C913" i="4"/>
  <c r="E581" i="7"/>
  <c r="N581" i="7" s="1"/>
  <c r="H901" i="3"/>
  <c r="F902" i="3"/>
  <c r="I901" i="3"/>
  <c r="G902" i="3"/>
  <c r="K892" i="6" l="1"/>
  <c r="K892" i="7"/>
  <c r="J892" i="6"/>
  <c r="J892" i="7"/>
  <c r="P891" i="7"/>
  <c r="L892" i="6"/>
  <c r="L892" i="7"/>
  <c r="P892" i="7" s="1"/>
  <c r="U580" i="7"/>
  <c r="V580" i="7"/>
  <c r="D912" i="6"/>
  <c r="D912" i="7"/>
  <c r="S581" i="7"/>
  <c r="Q581" i="7"/>
  <c r="T581" i="7"/>
  <c r="R581" i="7"/>
  <c r="C901" i="6"/>
  <c r="C901" i="7"/>
  <c r="M901" i="7" s="1"/>
  <c r="G581" i="4"/>
  <c r="H581" i="4" s="1"/>
  <c r="E581" i="6"/>
  <c r="F893" i="5"/>
  <c r="H893" i="5"/>
  <c r="G893" i="5"/>
  <c r="E913" i="4"/>
  <c r="C914" i="4"/>
  <c r="E582" i="7"/>
  <c r="N582" i="7" s="1"/>
  <c r="F903" i="3"/>
  <c r="H902" i="3"/>
  <c r="I902" i="3" s="1"/>
  <c r="G903" i="3"/>
  <c r="L893" i="6" l="1"/>
  <c r="L893" i="7"/>
  <c r="K893" i="6"/>
  <c r="K893" i="7"/>
  <c r="J893" i="6"/>
  <c r="J893" i="7"/>
  <c r="V581" i="7"/>
  <c r="U581" i="7"/>
  <c r="D913" i="6"/>
  <c r="D913" i="7"/>
  <c r="S582" i="7"/>
  <c r="Q582" i="7"/>
  <c r="R582" i="7"/>
  <c r="T582" i="7"/>
  <c r="C902" i="6"/>
  <c r="C902" i="7"/>
  <c r="M902" i="7" s="1"/>
  <c r="G582" i="4"/>
  <c r="H582" i="4" s="1"/>
  <c r="E582" i="6"/>
  <c r="G894" i="5"/>
  <c r="F894" i="5"/>
  <c r="H894" i="5"/>
  <c r="E914" i="4"/>
  <c r="C915" i="4"/>
  <c r="E583" i="7"/>
  <c r="N583" i="7" s="1"/>
  <c r="G904" i="3"/>
  <c r="H903" i="3"/>
  <c r="I903" i="3" s="1"/>
  <c r="F904" i="3"/>
  <c r="J894" i="6" l="1"/>
  <c r="J894" i="7"/>
  <c r="L894" i="6"/>
  <c r="L894" i="7"/>
  <c r="P893" i="7"/>
  <c r="K894" i="6"/>
  <c r="K894" i="7"/>
  <c r="D914" i="6"/>
  <c r="D914" i="7"/>
  <c r="U582" i="7"/>
  <c r="V582" i="7"/>
  <c r="S583" i="7"/>
  <c r="T583" i="7"/>
  <c r="Q583" i="7"/>
  <c r="R583" i="7"/>
  <c r="C903" i="6"/>
  <c r="C903" i="7"/>
  <c r="M903" i="7" s="1"/>
  <c r="G583" i="4"/>
  <c r="H583" i="4" s="1"/>
  <c r="E583" i="6"/>
  <c r="H895" i="5"/>
  <c r="G895" i="5"/>
  <c r="F895" i="5"/>
  <c r="E915" i="4"/>
  <c r="C916" i="4"/>
  <c r="E584" i="7"/>
  <c r="N584" i="7" s="1"/>
  <c r="G905" i="3"/>
  <c r="H904" i="3"/>
  <c r="I904" i="3" s="1"/>
  <c r="F905" i="3"/>
  <c r="K895" i="6" l="1"/>
  <c r="K895" i="7"/>
  <c r="L895" i="6"/>
  <c r="L895" i="7"/>
  <c r="J895" i="6"/>
  <c r="J895" i="7"/>
  <c r="P894" i="7"/>
  <c r="U583" i="7"/>
  <c r="V583" i="7"/>
  <c r="D915" i="6"/>
  <c r="D915" i="7"/>
  <c r="S584" i="7"/>
  <c r="T584" i="7"/>
  <c r="R584" i="7"/>
  <c r="Q584" i="7"/>
  <c r="C904" i="6"/>
  <c r="C904" i="7"/>
  <c r="M904" i="7" s="1"/>
  <c r="G584" i="4"/>
  <c r="H584" i="4" s="1"/>
  <c r="E584" i="6"/>
  <c r="F896" i="5"/>
  <c r="G896" i="5"/>
  <c r="H896" i="5"/>
  <c r="E916" i="4"/>
  <c r="C917" i="4"/>
  <c r="E585" i="7"/>
  <c r="N585" i="7" s="1"/>
  <c r="F906" i="3"/>
  <c r="H905" i="3"/>
  <c r="I905" i="3" s="1"/>
  <c r="G906" i="3"/>
  <c r="K896" i="6" l="1"/>
  <c r="K896" i="7"/>
  <c r="L896" i="6"/>
  <c r="L896" i="7"/>
  <c r="J896" i="6"/>
  <c r="J896" i="7"/>
  <c r="P895" i="7"/>
  <c r="U584" i="7"/>
  <c r="V584" i="7"/>
  <c r="D916" i="6"/>
  <c r="D916" i="7"/>
  <c r="R585" i="7"/>
  <c r="T585" i="7"/>
  <c r="S585" i="7"/>
  <c r="Q585" i="7"/>
  <c r="C905" i="6"/>
  <c r="C905" i="7"/>
  <c r="M905" i="7" s="1"/>
  <c r="G585" i="4"/>
  <c r="H585" i="4" s="1"/>
  <c r="E585" i="6"/>
  <c r="G897" i="5"/>
  <c r="F897" i="5"/>
  <c r="H897" i="5"/>
  <c r="E917" i="4"/>
  <c r="C918" i="4"/>
  <c r="E586" i="7"/>
  <c r="N586" i="7" s="1"/>
  <c r="G907" i="3"/>
  <c r="F907" i="3"/>
  <c r="H906" i="3"/>
  <c r="I906" i="3" s="1"/>
  <c r="L897" i="6" l="1"/>
  <c r="L897" i="7"/>
  <c r="K897" i="6"/>
  <c r="K897" i="7"/>
  <c r="P896" i="7"/>
  <c r="J897" i="6"/>
  <c r="J897" i="7"/>
  <c r="D917" i="6"/>
  <c r="D917" i="7"/>
  <c r="U585" i="7"/>
  <c r="V585" i="7"/>
  <c r="R586" i="7"/>
  <c r="T586" i="7"/>
  <c r="S586" i="7"/>
  <c r="Q586" i="7"/>
  <c r="C906" i="6"/>
  <c r="C906" i="7"/>
  <c r="M906" i="7" s="1"/>
  <c r="G586" i="4"/>
  <c r="H586" i="4" s="1"/>
  <c r="E586" i="6"/>
  <c r="H898" i="5"/>
  <c r="G898" i="5"/>
  <c r="F898" i="5"/>
  <c r="E918" i="4"/>
  <c r="C919" i="4"/>
  <c r="E587" i="7"/>
  <c r="N587" i="7" s="1"/>
  <c r="H907" i="3"/>
  <c r="F908" i="3"/>
  <c r="I907" i="3"/>
  <c r="G908" i="3"/>
  <c r="J898" i="6" l="1"/>
  <c r="J898" i="7"/>
  <c r="L898" i="6"/>
  <c r="L898" i="7"/>
  <c r="P897" i="7"/>
  <c r="K898" i="6"/>
  <c r="K898" i="7"/>
  <c r="D918" i="6"/>
  <c r="D918" i="7"/>
  <c r="V586" i="7"/>
  <c r="U586" i="7"/>
  <c r="R587" i="7"/>
  <c r="Q587" i="7"/>
  <c r="S587" i="7"/>
  <c r="T587" i="7"/>
  <c r="C907" i="6"/>
  <c r="C907" i="7"/>
  <c r="M907" i="7" s="1"/>
  <c r="G587" i="4"/>
  <c r="H587" i="4" s="1"/>
  <c r="E587" i="6"/>
  <c r="H899" i="5"/>
  <c r="G899" i="5"/>
  <c r="F899" i="5"/>
  <c r="E919" i="4"/>
  <c r="C920" i="4"/>
  <c r="E588" i="7"/>
  <c r="N588" i="7" s="1"/>
  <c r="G909" i="3"/>
  <c r="F909" i="3"/>
  <c r="H908" i="3"/>
  <c r="I908" i="3" s="1"/>
  <c r="L899" i="6" l="1"/>
  <c r="L899" i="7"/>
  <c r="K899" i="6"/>
  <c r="K899" i="7"/>
  <c r="J899" i="6"/>
  <c r="J899" i="7"/>
  <c r="P898" i="7"/>
  <c r="D919" i="6"/>
  <c r="D919" i="7"/>
  <c r="V587" i="7"/>
  <c r="U587" i="7"/>
  <c r="Q588" i="7"/>
  <c r="R588" i="7"/>
  <c r="T588" i="7"/>
  <c r="S588" i="7"/>
  <c r="C908" i="6"/>
  <c r="C908" i="7"/>
  <c r="M908" i="7" s="1"/>
  <c r="G588" i="4"/>
  <c r="H588" i="4" s="1"/>
  <c r="E588" i="6"/>
  <c r="G900" i="5"/>
  <c r="F900" i="5"/>
  <c r="H900" i="5"/>
  <c r="E920" i="4"/>
  <c r="C921" i="4"/>
  <c r="E589" i="7"/>
  <c r="N589" i="7" s="1"/>
  <c r="G910" i="3"/>
  <c r="H909" i="3"/>
  <c r="I909" i="3" s="1"/>
  <c r="F910" i="3"/>
  <c r="K900" i="6" l="1"/>
  <c r="K900" i="7"/>
  <c r="P899" i="7"/>
  <c r="L900" i="6"/>
  <c r="L900" i="7"/>
  <c r="J900" i="6"/>
  <c r="J900" i="7"/>
  <c r="D920" i="6"/>
  <c r="D920" i="7"/>
  <c r="V588" i="7"/>
  <c r="U588" i="7"/>
  <c r="T589" i="7"/>
  <c r="R589" i="7"/>
  <c r="Q589" i="7"/>
  <c r="S589" i="7"/>
  <c r="C909" i="6"/>
  <c r="C909" i="7"/>
  <c r="M909" i="7" s="1"/>
  <c r="G589" i="4"/>
  <c r="H589" i="4" s="1"/>
  <c r="E589" i="6"/>
  <c r="H901" i="5"/>
  <c r="G901" i="5"/>
  <c r="F901" i="5"/>
  <c r="E921" i="4"/>
  <c r="C922" i="4"/>
  <c r="E590" i="7"/>
  <c r="N590" i="7" s="1"/>
  <c r="H910" i="3"/>
  <c r="F911" i="3"/>
  <c r="G911" i="3"/>
  <c r="I910" i="3"/>
  <c r="K901" i="6" l="1"/>
  <c r="K901" i="7"/>
  <c r="L901" i="6"/>
  <c r="L901" i="7"/>
  <c r="P900" i="7"/>
  <c r="J901" i="6"/>
  <c r="J901" i="7"/>
  <c r="D921" i="6"/>
  <c r="D921" i="7"/>
  <c r="V589" i="7"/>
  <c r="U589" i="7"/>
  <c r="T590" i="7"/>
  <c r="Q590" i="7"/>
  <c r="R590" i="7"/>
  <c r="S590" i="7"/>
  <c r="C910" i="6"/>
  <c r="C910" i="7"/>
  <c r="M910" i="7" s="1"/>
  <c r="G590" i="4"/>
  <c r="H590" i="4" s="1"/>
  <c r="E590" i="6"/>
  <c r="H902" i="5"/>
  <c r="F902" i="5"/>
  <c r="G902" i="5"/>
  <c r="E922" i="4"/>
  <c r="C923" i="4"/>
  <c r="E591" i="7"/>
  <c r="N591" i="7" s="1"/>
  <c r="G912" i="3"/>
  <c r="H911" i="3"/>
  <c r="I911" i="3" s="1"/>
  <c r="F912" i="3"/>
  <c r="J902" i="6" l="1"/>
  <c r="J902" i="7"/>
  <c r="L902" i="6"/>
  <c r="L902" i="7"/>
  <c r="P901" i="7"/>
  <c r="K902" i="6"/>
  <c r="K902" i="7"/>
  <c r="D922" i="6"/>
  <c r="D922" i="7"/>
  <c r="U590" i="7"/>
  <c r="V590" i="7"/>
  <c r="R591" i="7"/>
  <c r="T591" i="7"/>
  <c r="Q591" i="7"/>
  <c r="S591" i="7"/>
  <c r="C911" i="6"/>
  <c r="C911" i="7"/>
  <c r="M911" i="7" s="1"/>
  <c r="G591" i="4"/>
  <c r="H591" i="4" s="1"/>
  <c r="E591" i="6"/>
  <c r="G903" i="5"/>
  <c r="F903" i="5"/>
  <c r="H903" i="5"/>
  <c r="E923" i="4"/>
  <c r="C924" i="4"/>
  <c r="E592" i="7"/>
  <c r="N592" i="7" s="1"/>
  <c r="F913" i="3"/>
  <c r="H912" i="3"/>
  <c r="G913" i="3"/>
  <c r="I912" i="3"/>
  <c r="J903" i="6" l="1"/>
  <c r="J903" i="7"/>
  <c r="L903" i="6"/>
  <c r="L903" i="7"/>
  <c r="P902" i="7"/>
  <c r="K903" i="6"/>
  <c r="K903" i="7"/>
  <c r="D923" i="6"/>
  <c r="D923" i="7"/>
  <c r="U591" i="7"/>
  <c r="V591" i="7"/>
  <c r="Q592" i="7"/>
  <c r="T592" i="7"/>
  <c r="S592" i="7"/>
  <c r="R592" i="7"/>
  <c r="C912" i="6"/>
  <c r="C912" i="7"/>
  <c r="M912" i="7" s="1"/>
  <c r="G592" i="4"/>
  <c r="H592" i="4" s="1"/>
  <c r="E592" i="6"/>
  <c r="G904" i="5"/>
  <c r="H904" i="5"/>
  <c r="F904" i="5"/>
  <c r="E924" i="4"/>
  <c r="C925" i="4"/>
  <c r="E593" i="7"/>
  <c r="N593" i="7" s="1"/>
  <c r="G914" i="3"/>
  <c r="H913" i="3"/>
  <c r="I913" i="3" s="1"/>
  <c r="F914" i="3"/>
  <c r="J904" i="6" l="1"/>
  <c r="J904" i="7"/>
  <c r="K904" i="6"/>
  <c r="K904" i="7"/>
  <c r="L904" i="6"/>
  <c r="L904" i="7"/>
  <c r="P904" i="7" s="1"/>
  <c r="P903" i="7"/>
  <c r="V592" i="7"/>
  <c r="U592" i="7"/>
  <c r="D924" i="6"/>
  <c r="D924" i="7"/>
  <c r="S593" i="7"/>
  <c r="Q593" i="7"/>
  <c r="R593" i="7"/>
  <c r="T593" i="7"/>
  <c r="C913" i="6"/>
  <c r="C913" i="7"/>
  <c r="M913" i="7" s="1"/>
  <c r="G593" i="4"/>
  <c r="H593" i="4" s="1"/>
  <c r="E593" i="6"/>
  <c r="H905" i="5"/>
  <c r="G905" i="5"/>
  <c r="F905" i="5"/>
  <c r="E925" i="4"/>
  <c r="C926" i="4"/>
  <c r="E594" i="7"/>
  <c r="N594" i="7" s="1"/>
  <c r="F915" i="3"/>
  <c r="H914" i="3"/>
  <c r="I914" i="3" s="1"/>
  <c r="G915" i="3"/>
  <c r="J905" i="6" l="1"/>
  <c r="J905" i="7"/>
  <c r="L905" i="6"/>
  <c r="L905" i="7"/>
  <c r="K905" i="6"/>
  <c r="K905" i="7"/>
  <c r="V593" i="7"/>
  <c r="U593" i="7"/>
  <c r="D925" i="6"/>
  <c r="D925" i="7"/>
  <c r="Q594" i="7"/>
  <c r="R594" i="7"/>
  <c r="T594" i="7"/>
  <c r="S594" i="7"/>
  <c r="C914" i="6"/>
  <c r="C914" i="7"/>
  <c r="M914" i="7" s="1"/>
  <c r="G594" i="4"/>
  <c r="H594" i="4" s="1"/>
  <c r="E594" i="6"/>
  <c r="G906" i="5"/>
  <c r="F906" i="5"/>
  <c r="H906" i="5"/>
  <c r="E926" i="4"/>
  <c r="C927" i="4"/>
  <c r="E595" i="7"/>
  <c r="N595" i="7" s="1"/>
  <c r="G916" i="3"/>
  <c r="F916" i="3"/>
  <c r="H915" i="3"/>
  <c r="I915" i="3" s="1"/>
  <c r="J906" i="6" l="1"/>
  <c r="J906" i="7"/>
  <c r="L906" i="6"/>
  <c r="L906" i="7"/>
  <c r="K906" i="6"/>
  <c r="K906" i="7"/>
  <c r="P905" i="7"/>
  <c r="U594" i="7"/>
  <c r="V594" i="7"/>
  <c r="D926" i="6"/>
  <c r="D926" i="7"/>
  <c r="Q595" i="7"/>
  <c r="R595" i="7"/>
  <c r="S595" i="7"/>
  <c r="T595" i="7"/>
  <c r="C915" i="6"/>
  <c r="C915" i="7"/>
  <c r="M915" i="7" s="1"/>
  <c r="G595" i="4"/>
  <c r="H595" i="4" s="1"/>
  <c r="E595" i="6"/>
  <c r="F907" i="5"/>
  <c r="H907" i="5"/>
  <c r="G907" i="5"/>
  <c r="E927" i="4"/>
  <c r="C928" i="4"/>
  <c r="E596" i="7"/>
  <c r="N596" i="7" s="1"/>
  <c r="H916" i="3"/>
  <c r="F917" i="3"/>
  <c r="I916" i="3"/>
  <c r="G917" i="3"/>
  <c r="K907" i="6" l="1"/>
  <c r="K907" i="7"/>
  <c r="J907" i="6"/>
  <c r="J907" i="7"/>
  <c r="L907" i="6"/>
  <c r="L907" i="7"/>
  <c r="P907" i="7" s="1"/>
  <c r="P906" i="7"/>
  <c r="D927" i="6"/>
  <c r="D927" i="7"/>
  <c r="U595" i="7"/>
  <c r="V595" i="7"/>
  <c r="T596" i="7"/>
  <c r="R596" i="7"/>
  <c r="Q596" i="7"/>
  <c r="S596" i="7"/>
  <c r="C916" i="6"/>
  <c r="C916" i="7"/>
  <c r="M916" i="7" s="1"/>
  <c r="G596" i="4"/>
  <c r="H596" i="4" s="1"/>
  <c r="E596" i="6"/>
  <c r="H908" i="5"/>
  <c r="G908" i="5"/>
  <c r="F908" i="5"/>
  <c r="E928" i="4"/>
  <c r="C929" i="4"/>
  <c r="E597" i="7"/>
  <c r="N597" i="7" s="1"/>
  <c r="G918" i="3"/>
  <c r="F918" i="3"/>
  <c r="H917" i="3"/>
  <c r="I917" i="3" s="1"/>
  <c r="J908" i="6" l="1"/>
  <c r="J908" i="7"/>
  <c r="L908" i="6"/>
  <c r="L908" i="7"/>
  <c r="K908" i="6"/>
  <c r="K908" i="7"/>
  <c r="D928" i="6"/>
  <c r="D928" i="7"/>
  <c r="V596" i="7"/>
  <c r="U596" i="7"/>
  <c r="T597" i="7"/>
  <c r="R597" i="7"/>
  <c r="S597" i="7"/>
  <c r="Q597" i="7"/>
  <c r="C917" i="6"/>
  <c r="C917" i="7"/>
  <c r="M917" i="7" s="1"/>
  <c r="G597" i="4"/>
  <c r="H597" i="4" s="1"/>
  <c r="E597" i="6"/>
  <c r="G909" i="5"/>
  <c r="F909" i="5"/>
  <c r="H909" i="5"/>
  <c r="E929" i="4"/>
  <c r="C930" i="4"/>
  <c r="E598" i="7"/>
  <c r="N598" i="7" s="1"/>
  <c r="F919" i="3"/>
  <c r="H918" i="3"/>
  <c r="G919" i="3"/>
  <c r="I918" i="3"/>
  <c r="K909" i="6" l="1"/>
  <c r="K909" i="7"/>
  <c r="J909" i="6"/>
  <c r="J909" i="7"/>
  <c r="L909" i="6"/>
  <c r="L909" i="7"/>
  <c r="P909" i="7" s="1"/>
  <c r="P908" i="7"/>
  <c r="D929" i="6"/>
  <c r="D929" i="7"/>
  <c r="V597" i="7"/>
  <c r="U597" i="7"/>
  <c r="T598" i="7"/>
  <c r="R598" i="7"/>
  <c r="Q598" i="7"/>
  <c r="S598" i="7"/>
  <c r="C918" i="6"/>
  <c r="C918" i="7"/>
  <c r="M918" i="7" s="1"/>
  <c r="G598" i="4"/>
  <c r="H598" i="4" s="1"/>
  <c r="E598" i="6"/>
  <c r="H910" i="5"/>
  <c r="G910" i="5"/>
  <c r="F910" i="5"/>
  <c r="E930" i="4"/>
  <c r="C931" i="4"/>
  <c r="E599" i="7"/>
  <c r="N599" i="7" s="1"/>
  <c r="G920" i="3"/>
  <c r="H919" i="3"/>
  <c r="I919" i="3" s="1"/>
  <c r="F920" i="3"/>
  <c r="L910" i="6" l="1"/>
  <c r="L910" i="7"/>
  <c r="J910" i="6"/>
  <c r="J910" i="7"/>
  <c r="K910" i="6"/>
  <c r="K910" i="7"/>
  <c r="D930" i="6"/>
  <c r="D930" i="7"/>
  <c r="U598" i="7"/>
  <c r="V598" i="7"/>
  <c r="R599" i="7"/>
  <c r="Q599" i="7"/>
  <c r="T599" i="7"/>
  <c r="S599" i="7"/>
  <c r="C919" i="6"/>
  <c r="C919" i="7"/>
  <c r="M919" i="7" s="1"/>
  <c r="G599" i="4"/>
  <c r="H599" i="4" s="1"/>
  <c r="E599" i="6"/>
  <c r="H911" i="5"/>
  <c r="G911" i="5"/>
  <c r="F911" i="5"/>
  <c r="E931" i="4"/>
  <c r="C932" i="4"/>
  <c r="E600" i="7"/>
  <c r="N600" i="7" s="1"/>
  <c r="F921" i="3"/>
  <c r="H920" i="3"/>
  <c r="I920" i="3" s="1"/>
  <c r="G921" i="3"/>
  <c r="J911" i="6" l="1"/>
  <c r="J911" i="7"/>
  <c r="L911" i="6"/>
  <c r="L911" i="7"/>
  <c r="P910" i="7"/>
  <c r="K911" i="6"/>
  <c r="K911" i="7"/>
  <c r="D931" i="6"/>
  <c r="D931" i="7"/>
  <c r="U599" i="7"/>
  <c r="V599" i="7"/>
  <c r="S600" i="7"/>
  <c r="Q600" i="7"/>
  <c r="T600" i="7"/>
  <c r="R600" i="7"/>
  <c r="C920" i="6"/>
  <c r="C920" i="7"/>
  <c r="M920" i="7" s="1"/>
  <c r="G600" i="4"/>
  <c r="H600" i="4" s="1"/>
  <c r="E600" i="6"/>
  <c r="G912" i="5"/>
  <c r="F912" i="5"/>
  <c r="H912" i="5"/>
  <c r="E932" i="4"/>
  <c r="C933" i="4"/>
  <c r="E601" i="7"/>
  <c r="N601" i="7" s="1"/>
  <c r="G922" i="3"/>
  <c r="H921" i="3"/>
  <c r="I921" i="3" s="1"/>
  <c r="F922" i="3"/>
  <c r="L912" i="6" l="1"/>
  <c r="L912" i="7"/>
  <c r="K912" i="6"/>
  <c r="K912" i="7"/>
  <c r="P911" i="7"/>
  <c r="J912" i="6"/>
  <c r="J912" i="7"/>
  <c r="D932" i="6"/>
  <c r="D932" i="7"/>
  <c r="U600" i="7"/>
  <c r="V600" i="7"/>
  <c r="Q601" i="7"/>
  <c r="T601" i="7"/>
  <c r="S601" i="7"/>
  <c r="R601" i="7"/>
  <c r="C921" i="6"/>
  <c r="C921" i="7"/>
  <c r="M921" i="7" s="1"/>
  <c r="G601" i="4"/>
  <c r="H601" i="4" s="1"/>
  <c r="E601" i="6"/>
  <c r="H913" i="5"/>
  <c r="G913" i="5"/>
  <c r="F913" i="5"/>
  <c r="E933" i="4"/>
  <c r="C934" i="4"/>
  <c r="E602" i="7"/>
  <c r="N602" i="7" s="1"/>
  <c r="G923" i="3"/>
  <c r="F923" i="3"/>
  <c r="H922" i="3"/>
  <c r="I922" i="3" s="1"/>
  <c r="K913" i="6" l="1"/>
  <c r="K913" i="7"/>
  <c r="L913" i="6"/>
  <c r="L913" i="7"/>
  <c r="P912" i="7"/>
  <c r="J913" i="6"/>
  <c r="J913" i="7"/>
  <c r="D933" i="6"/>
  <c r="D933" i="7"/>
  <c r="U601" i="7"/>
  <c r="V601" i="7"/>
  <c r="Q602" i="7"/>
  <c r="S602" i="7"/>
  <c r="T602" i="7"/>
  <c r="R602" i="7"/>
  <c r="C922" i="6"/>
  <c r="C922" i="7"/>
  <c r="M922" i="7" s="1"/>
  <c r="G602" i="4"/>
  <c r="H602" i="4" s="1"/>
  <c r="E602" i="6"/>
  <c r="F914" i="5"/>
  <c r="H914" i="5"/>
  <c r="G914" i="5"/>
  <c r="E934" i="4"/>
  <c r="C935" i="4"/>
  <c r="E603" i="7"/>
  <c r="N603" i="7" s="1"/>
  <c r="H923" i="3"/>
  <c r="F924" i="3"/>
  <c r="G924" i="3"/>
  <c r="I923" i="3"/>
  <c r="K914" i="6" l="1"/>
  <c r="K914" i="7"/>
  <c r="L914" i="6"/>
  <c r="L914" i="7"/>
  <c r="J914" i="6"/>
  <c r="J914" i="7"/>
  <c r="P913" i="7"/>
  <c r="D934" i="6"/>
  <c r="D934" i="7"/>
  <c r="V602" i="7"/>
  <c r="U602" i="7"/>
  <c r="R603" i="7"/>
  <c r="S603" i="7"/>
  <c r="Q603" i="7"/>
  <c r="T603" i="7"/>
  <c r="C923" i="6"/>
  <c r="C923" i="7"/>
  <c r="M923" i="7" s="1"/>
  <c r="G603" i="4"/>
  <c r="H603" i="4" s="1"/>
  <c r="E603" i="6"/>
  <c r="G915" i="5"/>
  <c r="F915" i="5"/>
  <c r="H915" i="5"/>
  <c r="E935" i="4"/>
  <c r="C936" i="4"/>
  <c r="E604" i="7"/>
  <c r="N604" i="7" s="1"/>
  <c r="F925" i="3"/>
  <c r="H924" i="3"/>
  <c r="G925" i="3"/>
  <c r="I924" i="3"/>
  <c r="L915" i="6" l="1"/>
  <c r="L915" i="7"/>
  <c r="J915" i="6"/>
  <c r="J915" i="7"/>
  <c r="K915" i="6"/>
  <c r="K915" i="7"/>
  <c r="P914" i="7"/>
  <c r="D935" i="6"/>
  <c r="D935" i="7"/>
  <c r="U603" i="7"/>
  <c r="V603" i="7"/>
  <c r="S604" i="7"/>
  <c r="Q604" i="7"/>
  <c r="T604" i="7"/>
  <c r="R604" i="7"/>
  <c r="C924" i="6"/>
  <c r="C924" i="7"/>
  <c r="M924" i="7" s="1"/>
  <c r="G604" i="4"/>
  <c r="H604" i="4" s="1"/>
  <c r="E604" i="6"/>
  <c r="H916" i="5"/>
  <c r="G916" i="5"/>
  <c r="F916" i="5"/>
  <c r="E936" i="4"/>
  <c r="C937" i="4"/>
  <c r="E605" i="7"/>
  <c r="N605" i="7" s="1"/>
  <c r="G926" i="3"/>
  <c r="H925" i="3"/>
  <c r="I925" i="3" s="1"/>
  <c r="F926" i="3"/>
  <c r="K916" i="6" l="1"/>
  <c r="K916" i="7"/>
  <c r="L916" i="6"/>
  <c r="L916" i="7"/>
  <c r="J916" i="6"/>
  <c r="J916" i="7"/>
  <c r="P915" i="7"/>
  <c r="D936" i="6"/>
  <c r="D936" i="7"/>
  <c r="U604" i="7"/>
  <c r="V604" i="7"/>
  <c r="T605" i="7"/>
  <c r="R605" i="7"/>
  <c r="S605" i="7"/>
  <c r="Q605" i="7"/>
  <c r="C925" i="6"/>
  <c r="C925" i="7"/>
  <c r="M925" i="7" s="1"/>
  <c r="G605" i="4"/>
  <c r="H605" i="4" s="1"/>
  <c r="E605" i="6"/>
  <c r="H917" i="5"/>
  <c r="G917" i="5"/>
  <c r="F917" i="5"/>
  <c r="E937" i="4"/>
  <c r="C938" i="4"/>
  <c r="E606" i="7"/>
  <c r="N606" i="7" s="1"/>
  <c r="F927" i="3"/>
  <c r="H926" i="3"/>
  <c r="I926" i="3" s="1"/>
  <c r="G927" i="3"/>
  <c r="L917" i="6" l="1"/>
  <c r="L917" i="7"/>
  <c r="J917" i="6"/>
  <c r="J917" i="7"/>
  <c r="K917" i="6"/>
  <c r="K917" i="7"/>
  <c r="P916" i="7"/>
  <c r="D937" i="6"/>
  <c r="D937" i="7"/>
  <c r="V605" i="7"/>
  <c r="U605" i="7"/>
  <c r="T606" i="7"/>
  <c r="Q606" i="7"/>
  <c r="S606" i="7"/>
  <c r="R606" i="7"/>
  <c r="C926" i="6"/>
  <c r="C926" i="7"/>
  <c r="M926" i="7" s="1"/>
  <c r="G606" i="4"/>
  <c r="H606" i="4" s="1"/>
  <c r="E606" i="6"/>
  <c r="G918" i="5"/>
  <c r="F918" i="5"/>
  <c r="H918" i="5"/>
  <c r="E938" i="4"/>
  <c r="C939" i="4"/>
  <c r="E607" i="7"/>
  <c r="N607" i="7" s="1"/>
  <c r="G928" i="3"/>
  <c r="H927" i="3"/>
  <c r="I927" i="3" s="1"/>
  <c r="F928" i="3"/>
  <c r="L918" i="6" l="1"/>
  <c r="L918" i="7"/>
  <c r="J918" i="6"/>
  <c r="J918" i="7"/>
  <c r="K918" i="6"/>
  <c r="K918" i="7"/>
  <c r="P917" i="7"/>
  <c r="V606" i="7"/>
  <c r="U606" i="7"/>
  <c r="D938" i="6"/>
  <c r="D938" i="7"/>
  <c r="S607" i="7"/>
  <c r="T607" i="7"/>
  <c r="R607" i="7"/>
  <c r="Q607" i="7"/>
  <c r="C927" i="6"/>
  <c r="C927" i="7"/>
  <c r="M927" i="7" s="1"/>
  <c r="G607" i="4"/>
  <c r="H607" i="4" s="1"/>
  <c r="E607" i="6"/>
  <c r="H919" i="5"/>
  <c r="G919" i="5"/>
  <c r="F919" i="5"/>
  <c r="E939" i="4"/>
  <c r="C940" i="4"/>
  <c r="E608" i="7"/>
  <c r="N608" i="7" s="1"/>
  <c r="H928" i="3"/>
  <c r="F929" i="3"/>
  <c r="I928" i="3"/>
  <c r="G929" i="3"/>
  <c r="J919" i="6" l="1"/>
  <c r="J919" i="7"/>
  <c r="K919" i="6"/>
  <c r="K919" i="7"/>
  <c r="P918" i="7"/>
  <c r="L919" i="6"/>
  <c r="L919" i="7"/>
  <c r="R608" i="7"/>
  <c r="Q608" i="7"/>
  <c r="S608" i="7"/>
  <c r="T608" i="7"/>
  <c r="D939" i="6"/>
  <c r="D939" i="7"/>
  <c r="U607" i="7"/>
  <c r="V607" i="7"/>
  <c r="C928" i="6"/>
  <c r="C928" i="7"/>
  <c r="M928" i="7" s="1"/>
  <c r="G608" i="4"/>
  <c r="H608" i="4" s="1"/>
  <c r="E608" i="6"/>
  <c r="H920" i="5"/>
  <c r="G920" i="5"/>
  <c r="F920" i="5"/>
  <c r="E940" i="4"/>
  <c r="C941" i="4"/>
  <c r="E609" i="7"/>
  <c r="N609" i="7" s="1"/>
  <c r="F930" i="3"/>
  <c r="H929" i="3"/>
  <c r="G930" i="3"/>
  <c r="I929" i="3"/>
  <c r="P919" i="7" l="1"/>
  <c r="L920" i="6"/>
  <c r="L920" i="7"/>
  <c r="J920" i="6"/>
  <c r="J920" i="7"/>
  <c r="K920" i="6"/>
  <c r="K920" i="7"/>
  <c r="V608" i="7"/>
  <c r="U608" i="7"/>
  <c r="D940" i="6"/>
  <c r="D940" i="7"/>
  <c r="T609" i="7"/>
  <c r="Q609" i="7"/>
  <c r="R609" i="7"/>
  <c r="S609" i="7"/>
  <c r="C929" i="6"/>
  <c r="C929" i="7"/>
  <c r="M929" i="7" s="1"/>
  <c r="G609" i="4"/>
  <c r="H609" i="4" s="1"/>
  <c r="E609" i="6"/>
  <c r="G921" i="5"/>
  <c r="F921" i="5"/>
  <c r="H921" i="5"/>
  <c r="E941" i="4"/>
  <c r="C942" i="4"/>
  <c r="E610" i="7"/>
  <c r="N610" i="7" s="1"/>
  <c r="G931" i="3"/>
  <c r="F931" i="3"/>
  <c r="H930" i="3"/>
  <c r="I930" i="3" s="1"/>
  <c r="L921" i="6" l="1"/>
  <c r="L921" i="7"/>
  <c r="J921" i="6"/>
  <c r="J921" i="7"/>
  <c r="P920" i="7"/>
  <c r="K921" i="6"/>
  <c r="K921" i="7"/>
  <c r="U609" i="7"/>
  <c r="V609" i="7"/>
  <c r="D941" i="6"/>
  <c r="D941" i="7"/>
  <c r="Q610" i="7"/>
  <c r="T610" i="7"/>
  <c r="S610" i="7"/>
  <c r="R610" i="7"/>
  <c r="C930" i="6"/>
  <c r="C930" i="7"/>
  <c r="M930" i="7" s="1"/>
  <c r="G610" i="4"/>
  <c r="H610" i="4" s="1"/>
  <c r="E610" i="6"/>
  <c r="F922" i="5"/>
  <c r="G922" i="5"/>
  <c r="H922" i="5"/>
  <c r="E942" i="4"/>
  <c r="C943" i="4"/>
  <c r="E611" i="7"/>
  <c r="N611" i="7" s="1"/>
  <c r="H931" i="3"/>
  <c r="F932" i="3"/>
  <c r="G932" i="3"/>
  <c r="I931" i="3"/>
  <c r="L922" i="6" l="1"/>
  <c r="L922" i="7"/>
  <c r="K922" i="6"/>
  <c r="K922" i="7"/>
  <c r="P921" i="7"/>
  <c r="J922" i="6"/>
  <c r="J922" i="7"/>
  <c r="D942" i="6"/>
  <c r="D942" i="7"/>
  <c r="V610" i="7"/>
  <c r="U610" i="7"/>
  <c r="S611" i="7"/>
  <c r="Q611" i="7"/>
  <c r="R611" i="7"/>
  <c r="T611" i="7"/>
  <c r="C931" i="6"/>
  <c r="C931" i="7"/>
  <c r="M931" i="7" s="1"/>
  <c r="G611" i="4"/>
  <c r="H611" i="4" s="1"/>
  <c r="E611" i="6"/>
  <c r="H923" i="5"/>
  <c r="G923" i="5"/>
  <c r="F923" i="5"/>
  <c r="E943" i="4"/>
  <c r="C944" i="4"/>
  <c r="E612" i="7"/>
  <c r="N612" i="7" s="1"/>
  <c r="G933" i="3"/>
  <c r="F933" i="3"/>
  <c r="H932" i="3"/>
  <c r="I932" i="3" s="1"/>
  <c r="L923" i="6" l="1"/>
  <c r="L923" i="7"/>
  <c r="J923" i="6"/>
  <c r="J923" i="7"/>
  <c r="P922" i="7"/>
  <c r="K923" i="6"/>
  <c r="K923" i="7"/>
  <c r="U611" i="7"/>
  <c r="V611" i="7"/>
  <c r="D943" i="6"/>
  <c r="D943" i="7"/>
  <c r="Q612" i="7"/>
  <c r="S612" i="7"/>
  <c r="T612" i="7"/>
  <c r="R612" i="7"/>
  <c r="C932" i="6"/>
  <c r="C932" i="7"/>
  <c r="M932" i="7" s="1"/>
  <c r="G612" i="4"/>
  <c r="H612" i="4" s="1"/>
  <c r="E612" i="6"/>
  <c r="G924" i="5"/>
  <c r="F924" i="5"/>
  <c r="H924" i="5"/>
  <c r="E944" i="4"/>
  <c r="C945" i="4"/>
  <c r="E613" i="7"/>
  <c r="N613" i="7" s="1"/>
  <c r="H933" i="3"/>
  <c r="F934" i="3"/>
  <c r="I933" i="3"/>
  <c r="G934" i="3"/>
  <c r="J924" i="6" l="1"/>
  <c r="J924" i="7"/>
  <c r="L924" i="6"/>
  <c r="L924" i="7"/>
  <c r="P923" i="7"/>
  <c r="K924" i="6"/>
  <c r="K924" i="7"/>
  <c r="D944" i="6"/>
  <c r="D944" i="7"/>
  <c r="U612" i="7"/>
  <c r="V612" i="7"/>
  <c r="Q613" i="7"/>
  <c r="T613" i="7"/>
  <c r="S613" i="7"/>
  <c r="R613" i="7"/>
  <c r="C933" i="6"/>
  <c r="C933" i="7"/>
  <c r="M933" i="7" s="1"/>
  <c r="G613" i="4"/>
  <c r="H613" i="4" s="1"/>
  <c r="E613" i="6"/>
  <c r="F925" i="5"/>
  <c r="H925" i="5"/>
  <c r="G925" i="5"/>
  <c r="E945" i="4"/>
  <c r="C946" i="4"/>
  <c r="E614" i="7"/>
  <c r="N614" i="7" s="1"/>
  <c r="F935" i="3"/>
  <c r="H934" i="3"/>
  <c r="G935" i="3"/>
  <c r="I934" i="3"/>
  <c r="P924" i="7" l="1"/>
  <c r="L925" i="6"/>
  <c r="L925" i="7"/>
  <c r="K925" i="6"/>
  <c r="K925" i="7"/>
  <c r="J925" i="6"/>
  <c r="J925" i="7"/>
  <c r="V613" i="7"/>
  <c r="U613" i="7"/>
  <c r="D945" i="6"/>
  <c r="D945" i="7"/>
  <c r="R614" i="7"/>
  <c r="S614" i="7"/>
  <c r="Q614" i="7"/>
  <c r="T614" i="7"/>
  <c r="C934" i="6"/>
  <c r="C934" i="7"/>
  <c r="M934" i="7" s="1"/>
  <c r="G614" i="4"/>
  <c r="H614" i="4" s="1"/>
  <c r="E614" i="6"/>
  <c r="G926" i="5"/>
  <c r="F926" i="5"/>
  <c r="H926" i="5"/>
  <c r="E946" i="4"/>
  <c r="C947" i="4"/>
  <c r="E615" i="7"/>
  <c r="N615" i="7" s="1"/>
  <c r="G936" i="3"/>
  <c r="F936" i="3"/>
  <c r="H935" i="3"/>
  <c r="I935" i="3" s="1"/>
  <c r="L926" i="6" l="1"/>
  <c r="L926" i="7"/>
  <c r="K926" i="6"/>
  <c r="K926" i="7"/>
  <c r="P925" i="7"/>
  <c r="J926" i="6"/>
  <c r="J926" i="7"/>
  <c r="V614" i="7"/>
  <c r="U614" i="7"/>
  <c r="D946" i="6"/>
  <c r="D946" i="7"/>
  <c r="Q615" i="7"/>
  <c r="T615" i="7"/>
  <c r="S615" i="7"/>
  <c r="R615" i="7"/>
  <c r="C935" i="6"/>
  <c r="C935" i="7"/>
  <c r="M935" i="7" s="1"/>
  <c r="G615" i="4"/>
  <c r="H615" i="4" s="1"/>
  <c r="E615" i="6"/>
  <c r="G927" i="5"/>
  <c r="F927" i="5"/>
  <c r="H927" i="5"/>
  <c r="E947" i="4"/>
  <c r="C948" i="4"/>
  <c r="E616" i="7"/>
  <c r="N616" i="7" s="1"/>
  <c r="G937" i="3"/>
  <c r="F937" i="3"/>
  <c r="H936" i="3"/>
  <c r="I936" i="3" s="1"/>
  <c r="J927" i="6" l="1"/>
  <c r="J927" i="7"/>
  <c r="K927" i="6"/>
  <c r="K927" i="7"/>
  <c r="L927" i="6"/>
  <c r="L927" i="7"/>
  <c r="P927" i="7" s="1"/>
  <c r="P926" i="7"/>
  <c r="S616" i="7"/>
  <c r="R616" i="7"/>
  <c r="Q616" i="7"/>
  <c r="T616" i="7"/>
  <c r="D947" i="6"/>
  <c r="D947" i="7"/>
  <c r="U615" i="7"/>
  <c r="V615" i="7"/>
  <c r="C936" i="6"/>
  <c r="C936" i="7"/>
  <c r="M936" i="7" s="1"/>
  <c r="G616" i="4"/>
  <c r="H616" i="4" s="1"/>
  <c r="E616" i="6"/>
  <c r="H928" i="5"/>
  <c r="G928" i="5"/>
  <c r="F928" i="5"/>
  <c r="E948" i="4"/>
  <c r="C949" i="4"/>
  <c r="E617" i="7"/>
  <c r="N617" i="7" s="1"/>
  <c r="H937" i="3"/>
  <c r="F938" i="3"/>
  <c r="G938" i="3"/>
  <c r="I937" i="3"/>
  <c r="L928" i="6" l="1"/>
  <c r="L928" i="7"/>
  <c r="K928" i="6"/>
  <c r="K928" i="7"/>
  <c r="J928" i="6"/>
  <c r="J928" i="7"/>
  <c r="D948" i="6"/>
  <c r="D948" i="7"/>
  <c r="U616" i="7"/>
  <c r="V616" i="7"/>
  <c r="R617" i="7"/>
  <c r="Q617" i="7"/>
  <c r="S617" i="7"/>
  <c r="T617" i="7"/>
  <c r="C937" i="6"/>
  <c r="C937" i="7"/>
  <c r="M937" i="7" s="1"/>
  <c r="G617" i="4"/>
  <c r="H617" i="4" s="1"/>
  <c r="E617" i="6"/>
  <c r="H929" i="5"/>
  <c r="F929" i="5"/>
  <c r="G929" i="5"/>
  <c r="E949" i="4"/>
  <c r="C950" i="4"/>
  <c r="E618" i="7"/>
  <c r="N618" i="7" s="1"/>
  <c r="H938" i="3"/>
  <c r="F939" i="3"/>
  <c r="G939" i="3"/>
  <c r="I938" i="3"/>
  <c r="L929" i="6" l="1"/>
  <c r="L929" i="7"/>
  <c r="K929" i="6"/>
  <c r="K929" i="7"/>
  <c r="P928" i="7"/>
  <c r="J929" i="6"/>
  <c r="J929" i="7"/>
  <c r="D949" i="6"/>
  <c r="D949" i="7"/>
  <c r="V617" i="7"/>
  <c r="U617" i="7"/>
  <c r="R618" i="7"/>
  <c r="Q618" i="7"/>
  <c r="T618" i="7"/>
  <c r="S618" i="7"/>
  <c r="C938" i="6"/>
  <c r="C938" i="7"/>
  <c r="M938" i="7" s="1"/>
  <c r="G618" i="4"/>
  <c r="H618" i="4" s="1"/>
  <c r="E618" i="6"/>
  <c r="G930" i="5"/>
  <c r="F930" i="5"/>
  <c r="H930" i="5"/>
  <c r="E950" i="4"/>
  <c r="C951" i="4"/>
  <c r="E619" i="7"/>
  <c r="N619" i="7" s="1"/>
  <c r="F940" i="3"/>
  <c r="H939" i="3"/>
  <c r="I939" i="3" s="1"/>
  <c r="G940" i="3"/>
  <c r="L930" i="6" l="1"/>
  <c r="L930" i="7"/>
  <c r="K930" i="6"/>
  <c r="K930" i="7"/>
  <c r="P929" i="7"/>
  <c r="J930" i="6"/>
  <c r="J930" i="7"/>
  <c r="V618" i="7"/>
  <c r="U618" i="7"/>
  <c r="D950" i="6"/>
  <c r="D950" i="7"/>
  <c r="T619" i="7"/>
  <c r="S619" i="7"/>
  <c r="R619" i="7"/>
  <c r="Q619" i="7"/>
  <c r="C939" i="6"/>
  <c r="C939" i="7"/>
  <c r="M939" i="7" s="1"/>
  <c r="G619" i="4"/>
  <c r="H619" i="4" s="1"/>
  <c r="E619" i="6"/>
  <c r="H931" i="5"/>
  <c r="F931" i="5"/>
  <c r="G931" i="5"/>
  <c r="E951" i="4"/>
  <c r="C952" i="4"/>
  <c r="E620" i="7"/>
  <c r="N620" i="7" s="1"/>
  <c r="G941" i="3"/>
  <c r="F941" i="3"/>
  <c r="H940" i="3"/>
  <c r="I940" i="3" s="1"/>
  <c r="K931" i="6" l="1"/>
  <c r="K931" i="7"/>
  <c r="J931" i="6"/>
  <c r="J931" i="7"/>
  <c r="L931" i="6"/>
  <c r="L931" i="7"/>
  <c r="P931" i="7" s="1"/>
  <c r="P930" i="7"/>
  <c r="D951" i="6"/>
  <c r="D951" i="7"/>
  <c r="V619" i="7"/>
  <c r="U619" i="7"/>
  <c r="S620" i="7"/>
  <c r="Q620" i="7"/>
  <c r="R620" i="7"/>
  <c r="T620" i="7"/>
  <c r="C940" i="6"/>
  <c r="C940" i="7"/>
  <c r="M940" i="7" s="1"/>
  <c r="G620" i="4"/>
  <c r="H620" i="4" s="1"/>
  <c r="E620" i="6"/>
  <c r="F932" i="5"/>
  <c r="H932" i="5"/>
  <c r="G932" i="5"/>
  <c r="E952" i="4"/>
  <c r="C953" i="4"/>
  <c r="E621" i="7"/>
  <c r="N621" i="7" s="1"/>
  <c r="G942" i="3"/>
  <c r="F942" i="3"/>
  <c r="H941" i="3"/>
  <c r="I941" i="3" s="1"/>
  <c r="K932" i="6" l="1"/>
  <c r="K932" i="7"/>
  <c r="L932" i="6"/>
  <c r="L932" i="7"/>
  <c r="J932" i="6"/>
  <c r="J932" i="7"/>
  <c r="V620" i="7"/>
  <c r="U620" i="7"/>
  <c r="D952" i="6"/>
  <c r="D952" i="7"/>
  <c r="R621" i="7"/>
  <c r="Q621" i="7"/>
  <c r="T621" i="7"/>
  <c r="S621" i="7"/>
  <c r="C941" i="6"/>
  <c r="C941" i="7"/>
  <c r="M941" i="7" s="1"/>
  <c r="G621" i="4"/>
  <c r="H621" i="4" s="1"/>
  <c r="E621" i="6"/>
  <c r="G933" i="5"/>
  <c r="F933" i="5"/>
  <c r="H933" i="5"/>
  <c r="E953" i="4"/>
  <c r="C954" i="4"/>
  <c r="E622" i="7"/>
  <c r="N622" i="7" s="1"/>
  <c r="F943" i="3"/>
  <c r="H942" i="3"/>
  <c r="G943" i="3"/>
  <c r="I942" i="3"/>
  <c r="K933" i="6" l="1"/>
  <c r="K933" i="7"/>
  <c r="L933" i="6"/>
  <c r="L933" i="7"/>
  <c r="P932" i="7"/>
  <c r="J933" i="6"/>
  <c r="J933" i="7"/>
  <c r="U621" i="7"/>
  <c r="V621" i="7"/>
  <c r="D953" i="6"/>
  <c r="D953" i="7"/>
  <c r="Q622" i="7"/>
  <c r="R622" i="7"/>
  <c r="T622" i="7"/>
  <c r="S622" i="7"/>
  <c r="C942" i="6"/>
  <c r="C942" i="7"/>
  <c r="M942" i="7" s="1"/>
  <c r="G622" i="4"/>
  <c r="H622" i="4" s="1"/>
  <c r="E622" i="6"/>
  <c r="G934" i="5"/>
  <c r="H934" i="5"/>
  <c r="F934" i="5"/>
  <c r="E954" i="4"/>
  <c r="C955" i="4"/>
  <c r="E623" i="7"/>
  <c r="N623" i="7" s="1"/>
  <c r="G944" i="3"/>
  <c r="H943" i="3"/>
  <c r="I943" i="3" s="1"/>
  <c r="F944" i="3"/>
  <c r="J934" i="6" l="1"/>
  <c r="J934" i="7"/>
  <c r="K934" i="6"/>
  <c r="K934" i="7"/>
  <c r="L934" i="6"/>
  <c r="L934" i="7"/>
  <c r="P934" i="7" s="1"/>
  <c r="P933" i="7"/>
  <c r="D954" i="6"/>
  <c r="D954" i="7"/>
  <c r="V622" i="7"/>
  <c r="U622" i="7"/>
  <c r="S623" i="7"/>
  <c r="R623" i="7"/>
  <c r="Q623" i="7"/>
  <c r="T623" i="7"/>
  <c r="C943" i="6"/>
  <c r="C943" i="7"/>
  <c r="M943" i="7" s="1"/>
  <c r="G623" i="4"/>
  <c r="H623" i="4" s="1"/>
  <c r="E623" i="6"/>
  <c r="H935" i="5"/>
  <c r="G935" i="5"/>
  <c r="F935" i="5"/>
  <c r="E955" i="4"/>
  <c r="C956" i="4"/>
  <c r="E624" i="7"/>
  <c r="N624" i="7" s="1"/>
  <c r="G945" i="3"/>
  <c r="F945" i="3"/>
  <c r="H944" i="3"/>
  <c r="I944" i="3" s="1"/>
  <c r="L935" i="6" l="1"/>
  <c r="L935" i="7"/>
  <c r="J935" i="6"/>
  <c r="J935" i="7"/>
  <c r="K935" i="6"/>
  <c r="K935" i="7"/>
  <c r="U623" i="7"/>
  <c r="V623" i="7"/>
  <c r="D955" i="6"/>
  <c r="D955" i="7"/>
  <c r="Q624" i="7"/>
  <c r="R624" i="7"/>
  <c r="S624" i="7"/>
  <c r="T624" i="7"/>
  <c r="C944" i="6"/>
  <c r="C944" i="7"/>
  <c r="M944" i="7" s="1"/>
  <c r="G624" i="4"/>
  <c r="H624" i="4" s="1"/>
  <c r="E624" i="6"/>
  <c r="G936" i="5"/>
  <c r="F936" i="5"/>
  <c r="H936" i="5"/>
  <c r="E956" i="4"/>
  <c r="C957" i="4"/>
  <c r="E625" i="7"/>
  <c r="N625" i="7" s="1"/>
  <c r="F946" i="3"/>
  <c r="H945" i="3"/>
  <c r="I945" i="3" s="1"/>
  <c r="G946" i="3"/>
  <c r="L936" i="6" l="1"/>
  <c r="L936" i="7"/>
  <c r="J936" i="6"/>
  <c r="J936" i="7"/>
  <c r="P935" i="7"/>
  <c r="K936" i="6"/>
  <c r="K936" i="7"/>
  <c r="D956" i="6"/>
  <c r="D956" i="7"/>
  <c r="V624" i="7"/>
  <c r="U624" i="7"/>
  <c r="Q625" i="7"/>
  <c r="T625" i="7"/>
  <c r="R625" i="7"/>
  <c r="S625" i="7"/>
  <c r="C945" i="6"/>
  <c r="C945" i="7"/>
  <c r="M945" i="7" s="1"/>
  <c r="G625" i="4"/>
  <c r="H625" i="4" s="1"/>
  <c r="E625" i="6"/>
  <c r="H937" i="5"/>
  <c r="G937" i="5"/>
  <c r="F937" i="5"/>
  <c r="E957" i="4"/>
  <c r="C958" i="4"/>
  <c r="E626" i="7"/>
  <c r="N626" i="7" s="1"/>
  <c r="G947" i="3"/>
  <c r="H946" i="3"/>
  <c r="I946" i="3" s="1"/>
  <c r="F947" i="3"/>
  <c r="K937" i="6" l="1"/>
  <c r="K937" i="7"/>
  <c r="P936" i="7"/>
  <c r="J937" i="6"/>
  <c r="J937" i="7"/>
  <c r="L937" i="6"/>
  <c r="L937" i="7"/>
  <c r="P937" i="7" s="1"/>
  <c r="U625" i="7"/>
  <c r="V625" i="7"/>
  <c r="D957" i="6"/>
  <c r="D957" i="7"/>
  <c r="S626" i="7"/>
  <c r="Q626" i="7"/>
  <c r="R626" i="7"/>
  <c r="T626" i="7"/>
  <c r="C946" i="6"/>
  <c r="C946" i="7"/>
  <c r="M946" i="7" s="1"/>
  <c r="G626" i="4"/>
  <c r="H626" i="4" s="1"/>
  <c r="E626" i="6"/>
  <c r="H938" i="5"/>
  <c r="G938" i="5"/>
  <c r="F938" i="5"/>
  <c r="E958" i="4"/>
  <c r="C959" i="4"/>
  <c r="E627" i="7"/>
  <c r="N627" i="7" s="1"/>
  <c r="F948" i="3"/>
  <c r="H947" i="3"/>
  <c r="G948" i="3"/>
  <c r="I947" i="3"/>
  <c r="J938" i="6" l="1"/>
  <c r="J938" i="7"/>
  <c r="L938" i="6"/>
  <c r="L938" i="7"/>
  <c r="K938" i="6"/>
  <c r="K938" i="7"/>
  <c r="R627" i="7"/>
  <c r="T627" i="7"/>
  <c r="Q627" i="7"/>
  <c r="S627" i="7"/>
  <c r="U626" i="7"/>
  <c r="V626" i="7"/>
  <c r="D958" i="6"/>
  <c r="D958" i="7"/>
  <c r="C947" i="6"/>
  <c r="C947" i="7"/>
  <c r="M947" i="7" s="1"/>
  <c r="G627" i="4"/>
  <c r="H627" i="4" s="1"/>
  <c r="E627" i="6"/>
  <c r="G939" i="5"/>
  <c r="F939" i="5"/>
  <c r="H939" i="5"/>
  <c r="E959" i="4"/>
  <c r="C960" i="4"/>
  <c r="E628" i="7"/>
  <c r="N628" i="7" s="1"/>
  <c r="G949" i="3"/>
  <c r="H948" i="3"/>
  <c r="I948" i="3" s="1"/>
  <c r="F949" i="3"/>
  <c r="J939" i="6" l="1"/>
  <c r="J939" i="7"/>
  <c r="L939" i="6"/>
  <c r="L939" i="7"/>
  <c r="P938" i="7"/>
  <c r="K939" i="6"/>
  <c r="K939" i="7"/>
  <c r="U627" i="7"/>
  <c r="V627" i="7"/>
  <c r="D959" i="6"/>
  <c r="D959" i="7"/>
  <c r="Q628" i="7"/>
  <c r="T628" i="7"/>
  <c r="R628" i="7"/>
  <c r="S628" i="7"/>
  <c r="C948" i="6"/>
  <c r="C948" i="7"/>
  <c r="M948" i="7" s="1"/>
  <c r="G628" i="4"/>
  <c r="H628" i="4" s="1"/>
  <c r="E628" i="6"/>
  <c r="H940" i="5"/>
  <c r="G940" i="5"/>
  <c r="F940" i="5"/>
  <c r="E960" i="4"/>
  <c r="C961" i="4"/>
  <c r="E629" i="7"/>
  <c r="N629" i="7" s="1"/>
  <c r="G950" i="3"/>
  <c r="F950" i="3"/>
  <c r="H949" i="3"/>
  <c r="I949" i="3" s="1"/>
  <c r="J940" i="6" l="1"/>
  <c r="J940" i="7"/>
  <c r="K940" i="6"/>
  <c r="K940" i="7"/>
  <c r="L940" i="6"/>
  <c r="L940" i="7"/>
  <c r="P940" i="7" s="1"/>
  <c r="P939" i="7"/>
  <c r="D960" i="6"/>
  <c r="D960" i="7"/>
  <c r="U628" i="7"/>
  <c r="V628" i="7"/>
  <c r="S629" i="7"/>
  <c r="R629" i="7"/>
  <c r="Q629" i="7"/>
  <c r="T629" i="7"/>
  <c r="C949" i="6"/>
  <c r="C949" i="7"/>
  <c r="M949" i="7" s="1"/>
  <c r="G629" i="4"/>
  <c r="H629" i="4" s="1"/>
  <c r="E629" i="6"/>
  <c r="H941" i="5"/>
  <c r="G941" i="5"/>
  <c r="F941" i="5"/>
  <c r="E961" i="4"/>
  <c r="C962" i="4"/>
  <c r="E630" i="7"/>
  <c r="N630" i="7" s="1"/>
  <c r="H950" i="3"/>
  <c r="F951" i="3"/>
  <c r="G951" i="3"/>
  <c r="I950" i="3"/>
  <c r="J941" i="6" l="1"/>
  <c r="J941" i="7"/>
  <c r="L941" i="6"/>
  <c r="L941" i="7"/>
  <c r="K941" i="6"/>
  <c r="K941" i="7"/>
  <c r="D961" i="6"/>
  <c r="D961" i="7"/>
  <c r="V629" i="7"/>
  <c r="U629" i="7"/>
  <c r="Q630" i="7"/>
  <c r="T630" i="7"/>
  <c r="S630" i="7"/>
  <c r="R630" i="7"/>
  <c r="C950" i="6"/>
  <c r="C950" i="7"/>
  <c r="M950" i="7" s="1"/>
  <c r="G630" i="4"/>
  <c r="H630" i="4" s="1"/>
  <c r="E630" i="6"/>
  <c r="G942" i="5"/>
  <c r="F942" i="5"/>
  <c r="H942" i="5"/>
  <c r="E962" i="4"/>
  <c r="C963" i="4"/>
  <c r="E631" i="7"/>
  <c r="N631" i="7" s="1"/>
  <c r="G952" i="3"/>
  <c r="F952" i="3"/>
  <c r="H951" i="3"/>
  <c r="I951" i="3" s="1"/>
  <c r="L942" i="6" l="1"/>
  <c r="L942" i="7"/>
  <c r="J942" i="6"/>
  <c r="J942" i="7"/>
  <c r="P941" i="7"/>
  <c r="K942" i="6"/>
  <c r="K942" i="7"/>
  <c r="U630" i="7"/>
  <c r="V630" i="7"/>
  <c r="D962" i="6"/>
  <c r="D962" i="7"/>
  <c r="Q631" i="7"/>
  <c r="S631" i="7"/>
  <c r="R631" i="7"/>
  <c r="T631" i="7"/>
  <c r="C951" i="6"/>
  <c r="C951" i="7"/>
  <c r="M951" i="7" s="1"/>
  <c r="G631" i="4"/>
  <c r="H631" i="4" s="1"/>
  <c r="E631" i="6"/>
  <c r="F943" i="5"/>
  <c r="H943" i="5"/>
  <c r="G943" i="5"/>
  <c r="E963" i="4"/>
  <c r="C964" i="4"/>
  <c r="E632" i="7"/>
  <c r="N632" i="7" s="1"/>
  <c r="H952" i="3"/>
  <c r="F953" i="3"/>
  <c r="I952" i="3"/>
  <c r="G953" i="3"/>
  <c r="L943" i="6" l="1"/>
  <c r="L943" i="7"/>
  <c r="P942" i="7"/>
  <c r="K943" i="6"/>
  <c r="K943" i="7"/>
  <c r="J943" i="6"/>
  <c r="J943" i="7"/>
  <c r="D963" i="6"/>
  <c r="D963" i="7"/>
  <c r="V631" i="7"/>
  <c r="U631" i="7"/>
  <c r="T632" i="7"/>
  <c r="R632" i="7"/>
  <c r="Q632" i="7"/>
  <c r="S632" i="7"/>
  <c r="C952" i="6"/>
  <c r="C952" i="7"/>
  <c r="M952" i="7" s="1"/>
  <c r="G632" i="4"/>
  <c r="H632" i="4" s="1"/>
  <c r="E632" i="6"/>
  <c r="H944" i="5"/>
  <c r="G944" i="5"/>
  <c r="F944" i="5"/>
  <c r="E964" i="4"/>
  <c r="C965" i="4"/>
  <c r="E633" i="7"/>
  <c r="N633" i="7" s="1"/>
  <c r="F954" i="3"/>
  <c r="H953" i="3"/>
  <c r="I953" i="3" s="1"/>
  <c r="G954" i="3"/>
  <c r="J944" i="6" l="1"/>
  <c r="J944" i="7"/>
  <c r="K944" i="6"/>
  <c r="K944" i="7"/>
  <c r="L944" i="6"/>
  <c r="L944" i="7"/>
  <c r="P944" i="7" s="1"/>
  <c r="P943" i="7"/>
  <c r="V632" i="7"/>
  <c r="U632" i="7"/>
  <c r="D964" i="6"/>
  <c r="D964" i="7"/>
  <c r="Q633" i="7"/>
  <c r="S633" i="7"/>
  <c r="T633" i="7"/>
  <c r="R633" i="7"/>
  <c r="C953" i="6"/>
  <c r="C953" i="7"/>
  <c r="M953" i="7" s="1"/>
  <c r="G633" i="4"/>
  <c r="H633" i="4" s="1"/>
  <c r="E633" i="6"/>
  <c r="G945" i="5"/>
  <c r="F945" i="5"/>
  <c r="H945" i="5"/>
  <c r="E965" i="4"/>
  <c r="C966" i="4"/>
  <c r="E634" i="7"/>
  <c r="N634" i="7" s="1"/>
  <c r="G955" i="3"/>
  <c r="F955" i="3"/>
  <c r="H954" i="3"/>
  <c r="I954" i="3" s="1"/>
  <c r="L945" i="6" l="1"/>
  <c r="L945" i="7"/>
  <c r="J945" i="6"/>
  <c r="J945" i="7"/>
  <c r="K945" i="6"/>
  <c r="K945" i="7"/>
  <c r="U633" i="7"/>
  <c r="V633" i="7"/>
  <c r="D965" i="6"/>
  <c r="D965" i="7"/>
  <c r="Q634" i="7"/>
  <c r="T634" i="7"/>
  <c r="S634" i="7"/>
  <c r="R634" i="7"/>
  <c r="C954" i="6"/>
  <c r="C954" i="7"/>
  <c r="M954" i="7" s="1"/>
  <c r="G634" i="4"/>
  <c r="H634" i="4" s="1"/>
  <c r="E634" i="6"/>
  <c r="H946" i="5"/>
  <c r="G946" i="5"/>
  <c r="F946" i="5"/>
  <c r="E966" i="4"/>
  <c r="C967" i="4"/>
  <c r="E635" i="7"/>
  <c r="N635" i="7" s="1"/>
  <c r="F956" i="3"/>
  <c r="H955" i="3"/>
  <c r="I955" i="3" s="1"/>
  <c r="G956" i="3"/>
  <c r="L946" i="6" l="1"/>
  <c r="L946" i="7"/>
  <c r="J946" i="6"/>
  <c r="J946" i="7"/>
  <c r="K946" i="6"/>
  <c r="K946" i="7"/>
  <c r="P945" i="7"/>
  <c r="V634" i="7"/>
  <c r="U634" i="7"/>
  <c r="D966" i="6"/>
  <c r="D966" i="7"/>
  <c r="Q635" i="7"/>
  <c r="R635" i="7"/>
  <c r="S635" i="7"/>
  <c r="T635" i="7"/>
  <c r="C955" i="6"/>
  <c r="C955" i="7"/>
  <c r="M955" i="7" s="1"/>
  <c r="G635" i="4"/>
  <c r="H635" i="4" s="1"/>
  <c r="E635" i="6"/>
  <c r="H947" i="5"/>
  <c r="G947" i="5"/>
  <c r="F947" i="5"/>
  <c r="E967" i="4"/>
  <c r="C968" i="4"/>
  <c r="E636" i="7"/>
  <c r="N636" i="7" s="1"/>
  <c r="G957" i="3"/>
  <c r="F957" i="3"/>
  <c r="H956" i="3"/>
  <c r="I956" i="3" s="1"/>
  <c r="K947" i="6" l="1"/>
  <c r="K947" i="7"/>
  <c r="J947" i="6"/>
  <c r="J947" i="7"/>
  <c r="P946" i="7"/>
  <c r="L947" i="6"/>
  <c r="L947" i="7"/>
  <c r="P947" i="7" s="1"/>
  <c r="D967" i="6"/>
  <c r="D967" i="7"/>
  <c r="V635" i="7"/>
  <c r="U635" i="7"/>
  <c r="T636" i="7"/>
  <c r="R636" i="7"/>
  <c r="S636" i="7"/>
  <c r="Q636" i="7"/>
  <c r="C956" i="6"/>
  <c r="C956" i="7"/>
  <c r="M956" i="7" s="1"/>
  <c r="G636" i="4"/>
  <c r="H636" i="4" s="1"/>
  <c r="E636" i="6"/>
  <c r="G948" i="5"/>
  <c r="F948" i="5"/>
  <c r="H948" i="5"/>
  <c r="E968" i="4"/>
  <c r="C969" i="4"/>
  <c r="E637" i="7"/>
  <c r="N637" i="7" s="1"/>
  <c r="F958" i="3"/>
  <c r="H957" i="3"/>
  <c r="I957" i="3" s="1"/>
  <c r="G958" i="3"/>
  <c r="J948" i="6" l="1"/>
  <c r="J948" i="7"/>
  <c r="L948" i="6"/>
  <c r="L948" i="7"/>
  <c r="K948" i="6"/>
  <c r="K948" i="7"/>
  <c r="D968" i="6"/>
  <c r="D968" i="7"/>
  <c r="V636" i="7"/>
  <c r="U636" i="7"/>
  <c r="R637" i="7"/>
  <c r="S637" i="7"/>
  <c r="Q637" i="7"/>
  <c r="T637" i="7"/>
  <c r="C957" i="6"/>
  <c r="C957" i="7"/>
  <c r="M957" i="7" s="1"/>
  <c r="G637" i="4"/>
  <c r="H637" i="4" s="1"/>
  <c r="E637" i="6"/>
  <c r="H949" i="5"/>
  <c r="G949" i="5"/>
  <c r="F949" i="5"/>
  <c r="E969" i="4"/>
  <c r="C970" i="4"/>
  <c r="E638" i="7"/>
  <c r="N638" i="7" s="1"/>
  <c r="G959" i="3"/>
  <c r="H958" i="3"/>
  <c r="I958" i="3" s="1"/>
  <c r="F959" i="3"/>
  <c r="K949" i="6" l="1"/>
  <c r="K949" i="7"/>
  <c r="J949" i="6"/>
  <c r="J949" i="7"/>
  <c r="L949" i="6"/>
  <c r="L949" i="7"/>
  <c r="P949" i="7" s="1"/>
  <c r="P948" i="7"/>
  <c r="D969" i="6"/>
  <c r="D969" i="7"/>
  <c r="V637" i="7"/>
  <c r="U637" i="7"/>
  <c r="S638" i="7"/>
  <c r="R638" i="7"/>
  <c r="Q638" i="7"/>
  <c r="T638" i="7"/>
  <c r="C958" i="6"/>
  <c r="C958" i="7"/>
  <c r="M958" i="7" s="1"/>
  <c r="G638" i="4"/>
  <c r="H638" i="4" s="1"/>
  <c r="E638" i="6"/>
  <c r="F950" i="5"/>
  <c r="H950" i="5"/>
  <c r="G950" i="5"/>
  <c r="E970" i="4"/>
  <c r="C971" i="4"/>
  <c r="E639" i="7"/>
  <c r="N639" i="7" s="1"/>
  <c r="F960" i="3"/>
  <c r="H959" i="3"/>
  <c r="I959" i="3"/>
  <c r="G960" i="3"/>
  <c r="J950" i="6" l="1"/>
  <c r="J950" i="7"/>
  <c r="L950" i="6"/>
  <c r="L950" i="7"/>
  <c r="K950" i="6"/>
  <c r="K950" i="7"/>
  <c r="D970" i="6"/>
  <c r="D970" i="7"/>
  <c r="U638" i="7"/>
  <c r="V638" i="7"/>
  <c r="T639" i="7"/>
  <c r="Q639" i="7"/>
  <c r="S639" i="7"/>
  <c r="R639" i="7"/>
  <c r="C959" i="6"/>
  <c r="C959" i="7"/>
  <c r="M959" i="7" s="1"/>
  <c r="G639" i="4"/>
  <c r="H639" i="4" s="1"/>
  <c r="E639" i="6"/>
  <c r="G951" i="5"/>
  <c r="F951" i="5"/>
  <c r="H951" i="5"/>
  <c r="E971" i="4"/>
  <c r="C972" i="4"/>
  <c r="E640" i="7"/>
  <c r="N640" i="7" s="1"/>
  <c r="G961" i="3"/>
  <c r="H960" i="3"/>
  <c r="I960" i="3" s="1"/>
  <c r="F961" i="3"/>
  <c r="K951" i="6" l="1"/>
  <c r="K951" i="7"/>
  <c r="L951" i="6"/>
  <c r="L951" i="7"/>
  <c r="J951" i="6"/>
  <c r="J951" i="7"/>
  <c r="P950" i="7"/>
  <c r="D971" i="6"/>
  <c r="D971" i="7"/>
  <c r="U639" i="7"/>
  <c r="V639" i="7"/>
  <c r="Q640" i="7"/>
  <c r="R640" i="7"/>
  <c r="T640" i="7"/>
  <c r="S640" i="7"/>
  <c r="C960" i="6"/>
  <c r="C960" i="7"/>
  <c r="M960" i="7" s="1"/>
  <c r="G640" i="4"/>
  <c r="H640" i="4" s="1"/>
  <c r="E640" i="6"/>
  <c r="F952" i="5"/>
  <c r="G952" i="5"/>
  <c r="H952" i="5"/>
  <c r="E972" i="4"/>
  <c r="C973" i="4"/>
  <c r="E641" i="7"/>
  <c r="N641" i="7" s="1"/>
  <c r="H961" i="3"/>
  <c r="I961" i="3" s="1"/>
  <c r="F962" i="3"/>
  <c r="G962" i="3"/>
  <c r="L952" i="6" l="1"/>
  <c r="L952" i="7"/>
  <c r="K952" i="6"/>
  <c r="K952" i="7"/>
  <c r="P951" i="7"/>
  <c r="J952" i="6"/>
  <c r="J952" i="7"/>
  <c r="D972" i="6"/>
  <c r="D972" i="7"/>
  <c r="V640" i="7"/>
  <c r="U640" i="7"/>
  <c r="Q641" i="7"/>
  <c r="R641" i="7"/>
  <c r="S641" i="7"/>
  <c r="T641" i="7"/>
  <c r="C961" i="6"/>
  <c r="C961" i="7"/>
  <c r="M961" i="7" s="1"/>
  <c r="G641" i="4"/>
  <c r="H641" i="4" s="1"/>
  <c r="E641" i="6"/>
  <c r="H953" i="5"/>
  <c r="G953" i="5"/>
  <c r="F953" i="5"/>
  <c r="E973" i="4"/>
  <c r="C974" i="4"/>
  <c r="E642" i="7"/>
  <c r="N642" i="7" s="1"/>
  <c r="H962" i="3"/>
  <c r="F963" i="3"/>
  <c r="G963" i="3"/>
  <c r="I962" i="3"/>
  <c r="K953" i="6" l="1"/>
  <c r="K953" i="7"/>
  <c r="L953" i="6"/>
  <c r="L953" i="7"/>
  <c r="P952" i="7"/>
  <c r="J953" i="6"/>
  <c r="J953" i="7"/>
  <c r="D973" i="6"/>
  <c r="D973" i="7"/>
  <c r="U641" i="7"/>
  <c r="V641" i="7"/>
  <c r="T642" i="7"/>
  <c r="R642" i="7"/>
  <c r="S642" i="7"/>
  <c r="Q642" i="7"/>
  <c r="C962" i="6"/>
  <c r="C962" i="7"/>
  <c r="M962" i="7" s="1"/>
  <c r="G642" i="4"/>
  <c r="H642" i="4" s="1"/>
  <c r="E642" i="6"/>
  <c r="G954" i="5"/>
  <c r="F954" i="5"/>
  <c r="H954" i="5"/>
  <c r="E974" i="4"/>
  <c r="C975" i="4"/>
  <c r="E643" i="7"/>
  <c r="N643" i="7" s="1"/>
  <c r="G964" i="3"/>
  <c r="F964" i="3"/>
  <c r="H963" i="3"/>
  <c r="I963" i="3" s="1"/>
  <c r="J954" i="6" l="1"/>
  <c r="J954" i="7"/>
  <c r="P953" i="7"/>
  <c r="L954" i="6"/>
  <c r="L954" i="7"/>
  <c r="K954" i="6"/>
  <c r="K954" i="7"/>
  <c r="D974" i="6"/>
  <c r="D974" i="7"/>
  <c r="V642" i="7"/>
  <c r="U642" i="7"/>
  <c r="Q643" i="7"/>
  <c r="T643" i="7"/>
  <c r="R643" i="7"/>
  <c r="S643" i="7"/>
  <c r="C963" i="6"/>
  <c r="C963" i="7"/>
  <c r="M963" i="7" s="1"/>
  <c r="G643" i="4"/>
  <c r="H643" i="4" s="1"/>
  <c r="E643" i="6"/>
  <c r="G955" i="5"/>
  <c r="F955" i="5"/>
  <c r="H955" i="5"/>
  <c r="E975" i="4"/>
  <c r="C976" i="4"/>
  <c r="E644" i="7"/>
  <c r="N644" i="7" s="1"/>
  <c r="F965" i="3"/>
  <c r="H964" i="3"/>
  <c r="I964" i="3" s="1"/>
  <c r="G965" i="3"/>
  <c r="J955" i="6" l="1"/>
  <c r="J955" i="7"/>
  <c r="P954" i="7"/>
  <c r="L955" i="6"/>
  <c r="L955" i="7"/>
  <c r="K955" i="6"/>
  <c r="K955" i="7"/>
  <c r="D975" i="6"/>
  <c r="D975" i="7"/>
  <c r="V643" i="7"/>
  <c r="U643" i="7"/>
  <c r="S644" i="7"/>
  <c r="Q644" i="7"/>
  <c r="R644" i="7"/>
  <c r="T644" i="7"/>
  <c r="C964" i="6"/>
  <c r="C964" i="7"/>
  <c r="M964" i="7" s="1"/>
  <c r="G644" i="4"/>
  <c r="H644" i="4" s="1"/>
  <c r="E644" i="6"/>
  <c r="H956" i="5"/>
  <c r="G956" i="5"/>
  <c r="F956" i="5"/>
  <c r="E976" i="4"/>
  <c r="C977" i="4"/>
  <c r="E645" i="7"/>
  <c r="N645" i="7" s="1"/>
  <c r="G966" i="3"/>
  <c r="H965" i="3"/>
  <c r="I965" i="3" s="1"/>
  <c r="F966" i="3"/>
  <c r="K956" i="6" l="1"/>
  <c r="K956" i="7"/>
  <c r="P955" i="7"/>
  <c r="J956" i="6"/>
  <c r="J956" i="7"/>
  <c r="L956" i="6"/>
  <c r="L956" i="7"/>
  <c r="P956" i="7" s="1"/>
  <c r="V644" i="7"/>
  <c r="U644" i="7"/>
  <c r="D976" i="6"/>
  <c r="D976" i="7"/>
  <c r="Q645" i="7"/>
  <c r="S645" i="7"/>
  <c r="T645" i="7"/>
  <c r="R645" i="7"/>
  <c r="C965" i="6"/>
  <c r="C965" i="7"/>
  <c r="M965" i="7" s="1"/>
  <c r="G645" i="4"/>
  <c r="H645" i="4" s="1"/>
  <c r="E645" i="6"/>
  <c r="G957" i="5"/>
  <c r="F957" i="5"/>
  <c r="H957" i="5"/>
  <c r="E977" i="4"/>
  <c r="C978" i="4"/>
  <c r="E646" i="7"/>
  <c r="N646" i="7" s="1"/>
  <c r="F967" i="3"/>
  <c r="H966" i="3"/>
  <c r="I966" i="3" s="1"/>
  <c r="G967" i="3"/>
  <c r="J957" i="6" l="1"/>
  <c r="J957" i="7"/>
  <c r="L957" i="6"/>
  <c r="L957" i="7"/>
  <c r="K957" i="6"/>
  <c r="K957" i="7"/>
  <c r="U645" i="7"/>
  <c r="V645" i="7"/>
  <c r="D977" i="6"/>
  <c r="D977" i="7"/>
  <c r="Q646" i="7"/>
  <c r="S646" i="7"/>
  <c r="T646" i="7"/>
  <c r="R646" i="7"/>
  <c r="C966" i="6"/>
  <c r="C966" i="7"/>
  <c r="M966" i="7" s="1"/>
  <c r="G646" i="4"/>
  <c r="H646" i="4" s="1"/>
  <c r="E646" i="6"/>
  <c r="G958" i="5"/>
  <c r="F958" i="5"/>
  <c r="H958" i="5"/>
  <c r="E978" i="4"/>
  <c r="C979" i="4"/>
  <c r="E647" i="7"/>
  <c r="N647" i="7" s="1"/>
  <c r="G968" i="3"/>
  <c r="H967" i="3"/>
  <c r="I967" i="3" s="1"/>
  <c r="F968" i="3"/>
  <c r="K958" i="6" l="1"/>
  <c r="K958" i="7"/>
  <c r="J958" i="6"/>
  <c r="J958" i="7"/>
  <c r="L958" i="6"/>
  <c r="L958" i="7"/>
  <c r="P958" i="7" s="1"/>
  <c r="P957" i="7"/>
  <c r="U646" i="7"/>
  <c r="V646" i="7"/>
  <c r="D978" i="6"/>
  <c r="D978" i="7"/>
  <c r="T647" i="7"/>
  <c r="Q647" i="7"/>
  <c r="S647" i="7"/>
  <c r="R647" i="7"/>
  <c r="C967" i="6"/>
  <c r="C967" i="7"/>
  <c r="M967" i="7" s="1"/>
  <c r="G647" i="4"/>
  <c r="H647" i="4" s="1"/>
  <c r="E647" i="6"/>
  <c r="H959" i="5"/>
  <c r="G959" i="5"/>
  <c r="F959" i="5"/>
  <c r="E979" i="4"/>
  <c r="C980" i="4"/>
  <c r="E648" i="7"/>
  <c r="N648" i="7" s="1"/>
  <c r="G969" i="3"/>
  <c r="F969" i="3"/>
  <c r="H968" i="3"/>
  <c r="I968" i="3" s="1"/>
  <c r="J959" i="6" l="1"/>
  <c r="J959" i="7"/>
  <c r="L959" i="6"/>
  <c r="L959" i="7"/>
  <c r="K959" i="6"/>
  <c r="K959" i="7"/>
  <c r="D979" i="6"/>
  <c r="D979" i="7"/>
  <c r="V647" i="7"/>
  <c r="U647" i="7"/>
  <c r="S648" i="7"/>
  <c r="R648" i="7"/>
  <c r="Q648" i="7"/>
  <c r="T648" i="7"/>
  <c r="C968" i="6"/>
  <c r="C968" i="7"/>
  <c r="M968" i="7" s="1"/>
  <c r="G648" i="4"/>
  <c r="H648" i="4" s="1"/>
  <c r="E648" i="6"/>
  <c r="G960" i="5"/>
  <c r="F960" i="5"/>
  <c r="H960" i="5"/>
  <c r="E980" i="4"/>
  <c r="C981" i="4"/>
  <c r="E649" i="7"/>
  <c r="N649" i="7" s="1"/>
  <c r="F970" i="3"/>
  <c r="H969" i="3"/>
  <c r="I969" i="3" s="1"/>
  <c r="G970" i="3"/>
  <c r="K960" i="6" l="1"/>
  <c r="K960" i="7"/>
  <c r="L960" i="6"/>
  <c r="L960" i="7"/>
  <c r="J960" i="6"/>
  <c r="J960" i="7"/>
  <c r="P959" i="7"/>
  <c r="D980" i="6"/>
  <c r="D980" i="7"/>
  <c r="V648" i="7"/>
  <c r="U648" i="7"/>
  <c r="Q649" i="7"/>
  <c r="T649" i="7"/>
  <c r="S649" i="7"/>
  <c r="R649" i="7"/>
  <c r="C969" i="6"/>
  <c r="C969" i="7"/>
  <c r="M969" i="7" s="1"/>
  <c r="G649" i="4"/>
  <c r="H649" i="4" s="1"/>
  <c r="E649" i="6"/>
  <c r="F961" i="5"/>
  <c r="H961" i="5"/>
  <c r="G961" i="5"/>
  <c r="E981" i="4"/>
  <c r="C982" i="4"/>
  <c r="E650" i="7"/>
  <c r="N650" i="7" s="1"/>
  <c r="G971" i="3"/>
  <c r="H970" i="3"/>
  <c r="I970" i="3" s="1"/>
  <c r="F971" i="3"/>
  <c r="L961" i="6" l="1"/>
  <c r="L961" i="7"/>
  <c r="K961" i="6"/>
  <c r="K961" i="7"/>
  <c r="J961" i="6"/>
  <c r="J961" i="7"/>
  <c r="P960" i="7"/>
  <c r="D981" i="6"/>
  <c r="D981" i="7"/>
  <c r="V649" i="7"/>
  <c r="U649" i="7"/>
  <c r="R650" i="7"/>
  <c r="S650" i="7"/>
  <c r="T650" i="7"/>
  <c r="Q650" i="7"/>
  <c r="C970" i="6"/>
  <c r="C970" i="7"/>
  <c r="M970" i="7" s="1"/>
  <c r="G650" i="4"/>
  <c r="H650" i="4" s="1"/>
  <c r="E650" i="6"/>
  <c r="H962" i="5"/>
  <c r="F962" i="5"/>
  <c r="G962" i="5"/>
  <c r="E982" i="4"/>
  <c r="C983" i="4"/>
  <c r="E651" i="7"/>
  <c r="N651" i="7" s="1"/>
  <c r="G972" i="3"/>
  <c r="F972" i="3"/>
  <c r="H971" i="3"/>
  <c r="I971" i="3" s="1"/>
  <c r="K962" i="6" l="1"/>
  <c r="K962" i="7"/>
  <c r="J962" i="6"/>
  <c r="J962" i="7"/>
  <c r="L962" i="6"/>
  <c r="L962" i="7"/>
  <c r="P962" i="7" s="1"/>
  <c r="P961" i="7"/>
  <c r="D982" i="6"/>
  <c r="D982" i="7"/>
  <c r="V650" i="7"/>
  <c r="U650" i="7"/>
  <c r="S651" i="7"/>
  <c r="Q651" i="7"/>
  <c r="R651" i="7"/>
  <c r="T651" i="7"/>
  <c r="C971" i="6"/>
  <c r="C971" i="7"/>
  <c r="M971" i="7" s="1"/>
  <c r="G651" i="4"/>
  <c r="H651" i="4" s="1"/>
  <c r="E651" i="6"/>
  <c r="G963" i="5"/>
  <c r="F963" i="5"/>
  <c r="H963" i="5"/>
  <c r="E983" i="4"/>
  <c r="C984" i="4"/>
  <c r="E652" i="7"/>
  <c r="N652" i="7" s="1"/>
  <c r="G973" i="3"/>
  <c r="H972" i="3"/>
  <c r="I972" i="3" s="1"/>
  <c r="F973" i="3"/>
  <c r="K963" i="6" l="1"/>
  <c r="K963" i="7"/>
  <c r="J963" i="6"/>
  <c r="J963" i="7"/>
  <c r="L963" i="6"/>
  <c r="L963" i="7"/>
  <c r="P963" i="7" s="1"/>
  <c r="D983" i="6"/>
  <c r="D983" i="7"/>
  <c r="V651" i="7"/>
  <c r="U651" i="7"/>
  <c r="R652" i="7"/>
  <c r="T652" i="7"/>
  <c r="Q652" i="7"/>
  <c r="S652" i="7"/>
  <c r="C972" i="6"/>
  <c r="C972" i="7"/>
  <c r="M972" i="7" s="1"/>
  <c r="G652" i="4"/>
  <c r="H652" i="4" s="1"/>
  <c r="E652" i="6"/>
  <c r="H964" i="5"/>
  <c r="G964" i="5"/>
  <c r="F964" i="5"/>
  <c r="E984" i="4"/>
  <c r="C985" i="4"/>
  <c r="E653" i="7"/>
  <c r="N653" i="7" s="1"/>
  <c r="F974" i="3"/>
  <c r="H973" i="3"/>
  <c r="I973" i="3" s="1"/>
  <c r="G974" i="3"/>
  <c r="K964" i="6" l="1"/>
  <c r="K964" i="7"/>
  <c r="L964" i="6"/>
  <c r="L964" i="7"/>
  <c r="J964" i="6"/>
  <c r="J964" i="7"/>
  <c r="D984" i="6"/>
  <c r="D984" i="7"/>
  <c r="U652" i="7"/>
  <c r="V652" i="7"/>
  <c r="S653" i="7"/>
  <c r="T653" i="7"/>
  <c r="Q653" i="7"/>
  <c r="R653" i="7"/>
  <c r="C973" i="6"/>
  <c r="C973" i="7"/>
  <c r="M973" i="7" s="1"/>
  <c r="G653" i="4"/>
  <c r="H653" i="4" s="1"/>
  <c r="E653" i="6"/>
  <c r="F965" i="5"/>
  <c r="G965" i="5"/>
  <c r="H965" i="5"/>
  <c r="E985" i="4"/>
  <c r="C986" i="4"/>
  <c r="E654" i="7"/>
  <c r="N654" i="7" s="1"/>
  <c r="G975" i="3"/>
  <c r="H974" i="3"/>
  <c r="I974" i="3" s="1"/>
  <c r="F975" i="3"/>
  <c r="K965" i="6" l="1"/>
  <c r="K965" i="7"/>
  <c r="J965" i="6"/>
  <c r="J965" i="7"/>
  <c r="L965" i="6"/>
  <c r="L965" i="7"/>
  <c r="P965" i="7" s="1"/>
  <c r="P964" i="7"/>
  <c r="D985" i="6"/>
  <c r="D985" i="7"/>
  <c r="U653" i="7"/>
  <c r="V653" i="7"/>
  <c r="Q654" i="7"/>
  <c r="S654" i="7"/>
  <c r="R654" i="7"/>
  <c r="T654" i="7"/>
  <c r="C974" i="6"/>
  <c r="C974" i="7"/>
  <c r="M974" i="7" s="1"/>
  <c r="G654" i="4"/>
  <c r="H654" i="4" s="1"/>
  <c r="E654" i="6"/>
  <c r="G966" i="5"/>
  <c r="F966" i="5"/>
  <c r="H966" i="5"/>
  <c r="E986" i="4"/>
  <c r="C987" i="4"/>
  <c r="E655" i="7"/>
  <c r="N655" i="7" s="1"/>
  <c r="F976" i="3"/>
  <c r="H975" i="3"/>
  <c r="G976" i="3"/>
  <c r="I975" i="3"/>
  <c r="J966" i="6" l="1"/>
  <c r="J966" i="7"/>
  <c r="L966" i="6"/>
  <c r="L966" i="7"/>
  <c r="K966" i="6"/>
  <c r="K966" i="7"/>
  <c r="U654" i="7"/>
  <c r="V654" i="7"/>
  <c r="D986" i="6"/>
  <c r="D986" i="7"/>
  <c r="S655" i="7"/>
  <c r="R655" i="7"/>
  <c r="T655" i="7"/>
  <c r="Q655" i="7"/>
  <c r="C975" i="6"/>
  <c r="C975" i="7"/>
  <c r="M975" i="7" s="1"/>
  <c r="G655" i="4"/>
  <c r="H655" i="4" s="1"/>
  <c r="E655" i="6"/>
  <c r="H967" i="5"/>
  <c r="G967" i="5"/>
  <c r="F967" i="5"/>
  <c r="E987" i="4"/>
  <c r="C988" i="4"/>
  <c r="E656" i="7"/>
  <c r="N656" i="7" s="1"/>
  <c r="G977" i="3"/>
  <c r="F977" i="3"/>
  <c r="H976" i="3"/>
  <c r="I976" i="3" s="1"/>
  <c r="P966" i="7" l="1"/>
  <c r="K967" i="6"/>
  <c r="K967" i="7"/>
  <c r="J967" i="6"/>
  <c r="J967" i="7"/>
  <c r="L967" i="6"/>
  <c r="L967" i="7"/>
  <c r="P967" i="7" s="1"/>
  <c r="D987" i="6"/>
  <c r="D987" i="7"/>
  <c r="U655" i="7"/>
  <c r="V655" i="7"/>
  <c r="T656" i="7"/>
  <c r="Q656" i="7"/>
  <c r="S656" i="7"/>
  <c r="R656" i="7"/>
  <c r="C976" i="6"/>
  <c r="C976" i="7"/>
  <c r="M976" i="7" s="1"/>
  <c r="G656" i="4"/>
  <c r="H656" i="4" s="1"/>
  <c r="E656" i="6"/>
  <c r="F968" i="5"/>
  <c r="G968" i="5"/>
  <c r="H968" i="5"/>
  <c r="E988" i="4"/>
  <c r="C989" i="4"/>
  <c r="E657" i="7"/>
  <c r="N657" i="7" s="1"/>
  <c r="F978" i="3"/>
  <c r="H977" i="3"/>
  <c r="G978" i="3"/>
  <c r="I977" i="3"/>
  <c r="K968" i="6" l="1"/>
  <c r="K968" i="7"/>
  <c r="L968" i="6"/>
  <c r="L968" i="7"/>
  <c r="J968" i="6"/>
  <c r="J968" i="7"/>
  <c r="U656" i="7"/>
  <c r="V656" i="7"/>
  <c r="D988" i="6"/>
  <c r="D988" i="7"/>
  <c r="R657" i="7"/>
  <c r="T657" i="7"/>
  <c r="Q657" i="7"/>
  <c r="S657" i="7"/>
  <c r="C977" i="6"/>
  <c r="C977" i="7"/>
  <c r="M977" i="7" s="1"/>
  <c r="G657" i="4"/>
  <c r="H657" i="4" s="1"/>
  <c r="E657" i="6"/>
  <c r="G969" i="5"/>
  <c r="F969" i="5"/>
  <c r="H969" i="5"/>
  <c r="E989" i="4"/>
  <c r="C990" i="4"/>
  <c r="E658" i="7"/>
  <c r="N658" i="7" s="1"/>
  <c r="G979" i="3"/>
  <c r="H978" i="3"/>
  <c r="I978" i="3" s="1"/>
  <c r="F979" i="3"/>
  <c r="L969" i="6" l="1"/>
  <c r="L969" i="7"/>
  <c r="J969" i="6"/>
  <c r="J969" i="7"/>
  <c r="P968" i="7"/>
  <c r="K969" i="6"/>
  <c r="K969" i="7"/>
  <c r="D989" i="6"/>
  <c r="D989" i="7"/>
  <c r="U657" i="7"/>
  <c r="V657" i="7"/>
  <c r="Q658" i="7"/>
  <c r="S658" i="7"/>
  <c r="T658" i="7"/>
  <c r="R658" i="7"/>
  <c r="C978" i="6"/>
  <c r="C978" i="7"/>
  <c r="M978" i="7" s="1"/>
  <c r="G658" i="4"/>
  <c r="H658" i="4" s="1"/>
  <c r="E658" i="6"/>
  <c r="H970" i="5"/>
  <c r="G970" i="5"/>
  <c r="F970" i="5"/>
  <c r="E990" i="4"/>
  <c r="C991" i="4"/>
  <c r="E659" i="7"/>
  <c r="N659" i="7" s="1"/>
  <c r="F980" i="3"/>
  <c r="H979" i="3"/>
  <c r="I979" i="3" s="1"/>
  <c r="G980" i="3"/>
  <c r="L970" i="6" l="1"/>
  <c r="L970" i="7"/>
  <c r="K970" i="6"/>
  <c r="K970" i="7"/>
  <c r="P969" i="7"/>
  <c r="J970" i="6"/>
  <c r="J970" i="7"/>
  <c r="D990" i="6"/>
  <c r="D990" i="7"/>
  <c r="V658" i="7"/>
  <c r="U658" i="7"/>
  <c r="S659" i="7"/>
  <c r="R659" i="7"/>
  <c r="Q659" i="7"/>
  <c r="T659" i="7"/>
  <c r="C979" i="6"/>
  <c r="C979" i="7"/>
  <c r="M979" i="7" s="1"/>
  <c r="G659" i="4"/>
  <c r="H659" i="4" s="1"/>
  <c r="E659" i="6"/>
  <c r="H971" i="5"/>
  <c r="G971" i="5"/>
  <c r="F971" i="5"/>
  <c r="E991" i="4"/>
  <c r="C992" i="4"/>
  <c r="E660" i="7"/>
  <c r="N660" i="7" s="1"/>
  <c r="G981" i="3"/>
  <c r="H980" i="3"/>
  <c r="I980" i="3" s="1"/>
  <c r="F981" i="3"/>
  <c r="L971" i="6" l="1"/>
  <c r="L971" i="7"/>
  <c r="J971" i="6"/>
  <c r="J971" i="7"/>
  <c r="P970" i="7"/>
  <c r="K971" i="6"/>
  <c r="K971" i="7"/>
  <c r="V659" i="7"/>
  <c r="U659" i="7"/>
  <c r="D991" i="6"/>
  <c r="D991" i="7"/>
  <c r="T660" i="7"/>
  <c r="S660" i="7"/>
  <c r="Q660" i="7"/>
  <c r="R660" i="7"/>
  <c r="C980" i="6"/>
  <c r="C980" i="7"/>
  <c r="M980" i="7" s="1"/>
  <c r="G660" i="4"/>
  <c r="H660" i="4" s="1"/>
  <c r="E660" i="6"/>
  <c r="G972" i="5"/>
  <c r="F972" i="5"/>
  <c r="H972" i="5"/>
  <c r="E992" i="4"/>
  <c r="C993" i="4"/>
  <c r="E661" i="7"/>
  <c r="N661" i="7" s="1"/>
  <c r="F982" i="3"/>
  <c r="H981" i="3"/>
  <c r="I981" i="3" s="1"/>
  <c r="G982" i="3"/>
  <c r="K972" i="6" l="1"/>
  <c r="K972" i="7"/>
  <c r="J972" i="6"/>
  <c r="J972" i="7"/>
  <c r="P971" i="7"/>
  <c r="L972" i="6"/>
  <c r="L972" i="7"/>
  <c r="P972" i="7" s="1"/>
  <c r="D992" i="6"/>
  <c r="D992" i="7"/>
  <c r="V660" i="7"/>
  <c r="U660" i="7"/>
  <c r="Q661" i="7"/>
  <c r="T661" i="7"/>
  <c r="R661" i="7"/>
  <c r="S661" i="7"/>
  <c r="C981" i="6"/>
  <c r="C981" i="7"/>
  <c r="M981" i="7" s="1"/>
  <c r="G661" i="4"/>
  <c r="H661" i="4" s="1"/>
  <c r="E661" i="6"/>
  <c r="H973" i="5"/>
  <c r="F973" i="5"/>
  <c r="G973" i="5"/>
  <c r="C994" i="4"/>
  <c r="E993" i="4"/>
  <c r="E662" i="7"/>
  <c r="N662" i="7" s="1"/>
  <c r="G983" i="3"/>
  <c r="H982" i="3"/>
  <c r="I982" i="3" s="1"/>
  <c r="F983" i="3"/>
  <c r="K973" i="6" l="1"/>
  <c r="K973" i="7"/>
  <c r="J973" i="6"/>
  <c r="J973" i="7"/>
  <c r="L973" i="6"/>
  <c r="L973" i="7"/>
  <c r="P973" i="7" s="1"/>
  <c r="D993" i="6"/>
  <c r="D993" i="7"/>
  <c r="V661" i="7"/>
  <c r="U661" i="7"/>
  <c r="S662" i="7"/>
  <c r="R662" i="7"/>
  <c r="T662" i="7"/>
  <c r="Q662" i="7"/>
  <c r="C982" i="6"/>
  <c r="C982" i="7"/>
  <c r="M982" i="7" s="1"/>
  <c r="G662" i="4"/>
  <c r="H662" i="4" s="1"/>
  <c r="E662" i="6"/>
  <c r="H974" i="5"/>
  <c r="F974" i="5"/>
  <c r="G974" i="5"/>
  <c r="E663" i="7"/>
  <c r="N663" i="7" s="1"/>
  <c r="E994" i="4"/>
  <c r="C995" i="4"/>
  <c r="G984" i="3"/>
  <c r="F984" i="3"/>
  <c r="H983" i="3"/>
  <c r="I983" i="3" s="1"/>
  <c r="L974" i="6" l="1"/>
  <c r="L974" i="7"/>
  <c r="K974" i="6"/>
  <c r="K974" i="7"/>
  <c r="J974" i="6"/>
  <c r="J974" i="7"/>
  <c r="D994" i="6"/>
  <c r="D994" i="7"/>
  <c r="R663" i="7"/>
  <c r="S663" i="7"/>
  <c r="Q663" i="7"/>
  <c r="T663" i="7"/>
  <c r="V662" i="7"/>
  <c r="U662" i="7"/>
  <c r="C983" i="6"/>
  <c r="C983" i="7"/>
  <c r="M983" i="7" s="1"/>
  <c r="G663" i="4"/>
  <c r="H663" i="4" s="1"/>
  <c r="E663" i="6"/>
  <c r="G975" i="5"/>
  <c r="F975" i="5"/>
  <c r="H975" i="5"/>
  <c r="E995" i="4"/>
  <c r="C996" i="4"/>
  <c r="E664" i="7"/>
  <c r="N664" i="7" s="1"/>
  <c r="G985" i="3"/>
  <c r="H984" i="3"/>
  <c r="I984" i="3" s="1"/>
  <c r="F985" i="3"/>
  <c r="L975" i="6" l="1"/>
  <c r="L975" i="7"/>
  <c r="K975" i="6"/>
  <c r="K975" i="7"/>
  <c r="P974" i="7"/>
  <c r="J975" i="6"/>
  <c r="J975" i="7"/>
  <c r="D995" i="6"/>
  <c r="D995" i="7"/>
  <c r="U663" i="7"/>
  <c r="V663" i="7"/>
  <c r="Q664" i="7"/>
  <c r="T664" i="7"/>
  <c r="R664" i="7"/>
  <c r="S664" i="7"/>
  <c r="C984" i="6"/>
  <c r="C984" i="7"/>
  <c r="M984" i="7" s="1"/>
  <c r="G664" i="4"/>
  <c r="H664" i="4" s="1"/>
  <c r="E664" i="6"/>
  <c r="H976" i="5"/>
  <c r="G976" i="5"/>
  <c r="F976" i="5"/>
  <c r="E996" i="4"/>
  <c r="C997" i="4"/>
  <c r="E665" i="7"/>
  <c r="N665" i="7" s="1"/>
  <c r="H985" i="3"/>
  <c r="F986" i="3"/>
  <c r="G986" i="3"/>
  <c r="I985" i="3"/>
  <c r="J976" i="6" l="1"/>
  <c r="J976" i="7"/>
  <c r="L976" i="6"/>
  <c r="L976" i="7"/>
  <c r="P975" i="7"/>
  <c r="K976" i="6"/>
  <c r="K976" i="7"/>
  <c r="V664" i="7"/>
  <c r="U664" i="7"/>
  <c r="D996" i="6"/>
  <c r="D996" i="7"/>
  <c r="R665" i="7"/>
  <c r="T665" i="7"/>
  <c r="S665" i="7"/>
  <c r="Q665" i="7"/>
  <c r="C985" i="6"/>
  <c r="C985" i="7"/>
  <c r="M985" i="7" s="1"/>
  <c r="G665" i="4"/>
  <c r="H665" i="4" s="1"/>
  <c r="E665" i="6"/>
  <c r="F977" i="5"/>
  <c r="H977" i="5"/>
  <c r="G977" i="5"/>
  <c r="E997" i="4"/>
  <c r="C998" i="4"/>
  <c r="E666" i="7"/>
  <c r="N666" i="7" s="1"/>
  <c r="H986" i="3"/>
  <c r="F987" i="3"/>
  <c r="G987" i="3"/>
  <c r="I986" i="3"/>
  <c r="J977" i="6" l="1"/>
  <c r="J977" i="7"/>
  <c r="K977" i="6"/>
  <c r="K977" i="7"/>
  <c r="L977" i="6"/>
  <c r="L977" i="7"/>
  <c r="P977" i="7" s="1"/>
  <c r="P976" i="7"/>
  <c r="D997" i="6"/>
  <c r="D997" i="7"/>
  <c r="V665" i="7"/>
  <c r="U665" i="7"/>
  <c r="T666" i="7"/>
  <c r="S666" i="7"/>
  <c r="R666" i="7"/>
  <c r="Q666" i="7"/>
  <c r="C986" i="6"/>
  <c r="C986" i="7"/>
  <c r="M986" i="7" s="1"/>
  <c r="G666" i="4"/>
  <c r="H666" i="4" s="1"/>
  <c r="E666" i="6"/>
  <c r="G978" i="5"/>
  <c r="F978" i="5"/>
  <c r="H978" i="5"/>
  <c r="E998" i="4"/>
  <c r="C999" i="4"/>
  <c r="E667" i="7"/>
  <c r="N667" i="7" s="1"/>
  <c r="F988" i="3"/>
  <c r="H987" i="3"/>
  <c r="G988" i="3"/>
  <c r="I987" i="3"/>
  <c r="L978" i="6" l="1"/>
  <c r="L978" i="7"/>
  <c r="J978" i="6"/>
  <c r="J978" i="7"/>
  <c r="K978" i="6"/>
  <c r="K978" i="7"/>
  <c r="D998" i="6"/>
  <c r="D998" i="7"/>
  <c r="U666" i="7"/>
  <c r="V666" i="7"/>
  <c r="T667" i="7"/>
  <c r="R667" i="7"/>
  <c r="Q667" i="7"/>
  <c r="S667" i="7"/>
  <c r="C987" i="6"/>
  <c r="C987" i="7"/>
  <c r="M987" i="7" s="1"/>
  <c r="G667" i="4"/>
  <c r="H667" i="4" s="1"/>
  <c r="E667" i="6"/>
  <c r="F979" i="5"/>
  <c r="H979" i="5"/>
  <c r="G979" i="5"/>
  <c r="E999" i="4"/>
  <c r="C1000" i="4"/>
  <c r="E668" i="7"/>
  <c r="N668" i="7" s="1"/>
  <c r="G989" i="3"/>
  <c r="F989" i="3"/>
  <c r="H988" i="3"/>
  <c r="I988" i="3" s="1"/>
  <c r="K979" i="6" l="1"/>
  <c r="K979" i="7"/>
  <c r="J979" i="6"/>
  <c r="J979" i="7"/>
  <c r="P978" i="7"/>
  <c r="L979" i="6"/>
  <c r="L979" i="7"/>
  <c r="P979" i="7" s="1"/>
  <c r="D999" i="6"/>
  <c r="D999" i="7"/>
  <c r="V667" i="7"/>
  <c r="U667" i="7"/>
  <c r="T668" i="7"/>
  <c r="S668" i="7"/>
  <c r="R668" i="7"/>
  <c r="Q668" i="7"/>
  <c r="C988" i="6"/>
  <c r="C988" i="7"/>
  <c r="M988" i="7" s="1"/>
  <c r="G668" i="4"/>
  <c r="H668" i="4" s="1"/>
  <c r="E668" i="6"/>
  <c r="G980" i="5"/>
  <c r="F980" i="5"/>
  <c r="H980" i="5"/>
  <c r="E1000" i="4"/>
  <c r="C1001" i="4"/>
  <c r="E669" i="7"/>
  <c r="N669" i="7" s="1"/>
  <c r="F990" i="3"/>
  <c r="H989" i="3"/>
  <c r="I989" i="3"/>
  <c r="G990" i="3"/>
  <c r="J980" i="6" l="1"/>
  <c r="J980" i="7"/>
  <c r="L980" i="6"/>
  <c r="L980" i="7"/>
  <c r="K980" i="6"/>
  <c r="K980" i="7"/>
  <c r="D1000" i="6"/>
  <c r="D1000" i="7"/>
  <c r="V668" i="7"/>
  <c r="U668" i="7"/>
  <c r="S669" i="7"/>
  <c r="Q669" i="7"/>
  <c r="R669" i="7"/>
  <c r="T669" i="7"/>
  <c r="C989" i="6"/>
  <c r="C989" i="7"/>
  <c r="M989" i="7" s="1"/>
  <c r="G669" i="4"/>
  <c r="H669" i="4" s="1"/>
  <c r="E669" i="6"/>
  <c r="G981" i="5"/>
  <c r="F981" i="5"/>
  <c r="H981" i="5"/>
  <c r="E1001" i="4"/>
  <c r="C1002" i="4"/>
  <c r="E670" i="7"/>
  <c r="N670" i="7" s="1"/>
  <c r="G991" i="3"/>
  <c r="F991" i="3"/>
  <c r="H990" i="3"/>
  <c r="I990" i="3" s="1"/>
  <c r="L981" i="6" l="1"/>
  <c r="L981" i="7"/>
  <c r="K981" i="6"/>
  <c r="K981" i="7"/>
  <c r="J981" i="6"/>
  <c r="J981" i="7"/>
  <c r="P980" i="7"/>
  <c r="R670" i="7"/>
  <c r="S670" i="7"/>
  <c r="Q670" i="7"/>
  <c r="T670" i="7"/>
  <c r="V669" i="7"/>
  <c r="U669" i="7"/>
  <c r="D1001" i="6"/>
  <c r="D1001" i="7"/>
  <c r="C990" i="6"/>
  <c r="C990" i="7"/>
  <c r="M990" i="7" s="1"/>
  <c r="G670" i="4"/>
  <c r="H670" i="4" s="1"/>
  <c r="E670" i="6"/>
  <c r="H982" i="5"/>
  <c r="G982" i="5"/>
  <c r="F982" i="5"/>
  <c r="E1002" i="4"/>
  <c r="C1003" i="4"/>
  <c r="E671" i="7"/>
  <c r="N671" i="7" s="1"/>
  <c r="F992" i="3"/>
  <c r="H991" i="3"/>
  <c r="I991" i="3"/>
  <c r="G992" i="3"/>
  <c r="J982" i="6" l="1"/>
  <c r="J982" i="7"/>
  <c r="K982" i="6"/>
  <c r="K982" i="7"/>
  <c r="P981" i="7"/>
  <c r="L982" i="6"/>
  <c r="L982" i="7"/>
  <c r="P982" i="7" s="1"/>
  <c r="U670" i="7"/>
  <c r="V670" i="7"/>
  <c r="D1002" i="6"/>
  <c r="D1002" i="7"/>
  <c r="T671" i="7"/>
  <c r="S671" i="7"/>
  <c r="R671" i="7"/>
  <c r="Q671" i="7"/>
  <c r="C991" i="6"/>
  <c r="C991" i="7"/>
  <c r="M991" i="7" s="1"/>
  <c r="G671" i="4"/>
  <c r="H671" i="4" s="1"/>
  <c r="E671" i="6"/>
  <c r="H983" i="5"/>
  <c r="G983" i="5"/>
  <c r="F983" i="5"/>
  <c r="E1003" i="4"/>
  <c r="C1004" i="4"/>
  <c r="E672" i="7"/>
  <c r="N672" i="7" s="1"/>
  <c r="G993" i="3"/>
  <c r="F993" i="3"/>
  <c r="H992" i="3"/>
  <c r="I992" i="3" s="1"/>
  <c r="J983" i="6" l="1"/>
  <c r="J983" i="7"/>
  <c r="L983" i="6"/>
  <c r="L983" i="7"/>
  <c r="K983" i="6"/>
  <c r="K983" i="7"/>
  <c r="D1003" i="6"/>
  <c r="D1003" i="7"/>
  <c r="V671" i="7"/>
  <c r="U671" i="7"/>
  <c r="R672" i="7"/>
  <c r="Q672" i="7"/>
  <c r="S672" i="7"/>
  <c r="T672" i="7"/>
  <c r="C992" i="6"/>
  <c r="C992" i="7"/>
  <c r="M992" i="7" s="1"/>
  <c r="G672" i="4"/>
  <c r="H672" i="4" s="1"/>
  <c r="E672" i="6"/>
  <c r="G984" i="5"/>
  <c r="F984" i="5"/>
  <c r="H984" i="5"/>
  <c r="E1004" i="4"/>
  <c r="C1005" i="4"/>
  <c r="E673" i="7"/>
  <c r="N673" i="7" s="1"/>
  <c r="H993" i="3"/>
  <c r="F994" i="3"/>
  <c r="I993" i="3"/>
  <c r="G994" i="3"/>
  <c r="K984" i="6" l="1"/>
  <c r="K984" i="7"/>
  <c r="L984" i="6"/>
  <c r="L984" i="7"/>
  <c r="J984" i="6"/>
  <c r="J984" i="7"/>
  <c r="P983" i="7"/>
  <c r="U672" i="7"/>
  <c r="D1004" i="6"/>
  <c r="D1004" i="7"/>
  <c r="V672" i="7"/>
  <c r="T673" i="7"/>
  <c r="R673" i="7"/>
  <c r="S673" i="7"/>
  <c r="Q673" i="7"/>
  <c r="C993" i="6"/>
  <c r="C993" i="7"/>
  <c r="M993" i="7" s="1"/>
  <c r="G673" i="4"/>
  <c r="H673" i="4" s="1"/>
  <c r="E673" i="6"/>
  <c r="H985" i="5"/>
  <c r="G985" i="5"/>
  <c r="F985" i="5"/>
  <c r="E1005" i="4"/>
  <c r="C1006" i="4"/>
  <c r="E674" i="7"/>
  <c r="N674" i="7" s="1"/>
  <c r="F995" i="3"/>
  <c r="H994" i="3"/>
  <c r="I994" i="3" s="1"/>
  <c r="G995" i="3"/>
  <c r="L985" i="6" l="1"/>
  <c r="L985" i="7"/>
  <c r="K985" i="6"/>
  <c r="K985" i="7"/>
  <c r="J985" i="6"/>
  <c r="J985" i="7"/>
  <c r="P984" i="7"/>
  <c r="Q674" i="7"/>
  <c r="S674" i="7"/>
  <c r="T674" i="7"/>
  <c r="R674" i="7"/>
  <c r="D1005" i="6"/>
  <c r="D1005" i="7"/>
  <c r="U673" i="7"/>
  <c r="V673" i="7"/>
  <c r="C994" i="6"/>
  <c r="C994" i="7"/>
  <c r="M994" i="7" s="1"/>
  <c r="G674" i="4"/>
  <c r="H674" i="4" s="1"/>
  <c r="E674" i="6"/>
  <c r="F986" i="5"/>
  <c r="G986" i="5"/>
  <c r="H986" i="5"/>
  <c r="E1006" i="4"/>
  <c r="C1007" i="4"/>
  <c r="E675" i="7"/>
  <c r="N675" i="7" s="1"/>
  <c r="G996" i="3"/>
  <c r="H995" i="3"/>
  <c r="I995" i="3" s="1"/>
  <c r="F996" i="3"/>
  <c r="K986" i="6" l="1"/>
  <c r="K986" i="7"/>
  <c r="L986" i="6"/>
  <c r="L986" i="7"/>
  <c r="J986" i="6"/>
  <c r="J986" i="7"/>
  <c r="P985" i="7"/>
  <c r="D1006" i="6"/>
  <c r="D1006" i="7"/>
  <c r="Q675" i="7"/>
  <c r="T675" i="7"/>
  <c r="R675" i="7"/>
  <c r="S675" i="7"/>
  <c r="V674" i="7"/>
  <c r="U674" i="7"/>
  <c r="C995" i="6"/>
  <c r="C995" i="7"/>
  <c r="M995" i="7" s="1"/>
  <c r="G675" i="4"/>
  <c r="H675" i="4" s="1"/>
  <c r="E675" i="6"/>
  <c r="G987" i="5"/>
  <c r="F987" i="5"/>
  <c r="H987" i="5"/>
  <c r="E1007" i="4"/>
  <c r="C1008" i="4"/>
  <c r="E676" i="7"/>
  <c r="N676" i="7" s="1"/>
  <c r="H996" i="3"/>
  <c r="I996" i="3" s="1"/>
  <c r="F997" i="3"/>
  <c r="G997" i="3"/>
  <c r="L987" i="6" l="1"/>
  <c r="L987" i="7"/>
  <c r="J987" i="6"/>
  <c r="J987" i="7"/>
  <c r="K987" i="6"/>
  <c r="K987" i="7"/>
  <c r="P986" i="7"/>
  <c r="D1007" i="6"/>
  <c r="D1007" i="7"/>
  <c r="T676" i="7"/>
  <c r="S676" i="7"/>
  <c r="Q676" i="7"/>
  <c r="R676" i="7"/>
  <c r="U675" i="7"/>
  <c r="V675" i="7"/>
  <c r="C996" i="6"/>
  <c r="C996" i="7"/>
  <c r="M996" i="7" s="1"/>
  <c r="G676" i="4"/>
  <c r="H676" i="4" s="1"/>
  <c r="E676" i="6"/>
  <c r="H988" i="5"/>
  <c r="G988" i="5"/>
  <c r="F988" i="5"/>
  <c r="E1008" i="4"/>
  <c r="C1009" i="4"/>
  <c r="E677" i="7"/>
  <c r="N677" i="7" s="1"/>
  <c r="G998" i="3"/>
  <c r="F998" i="3"/>
  <c r="H997" i="3"/>
  <c r="I997" i="3" s="1"/>
  <c r="L988" i="6" l="1"/>
  <c r="L988" i="7"/>
  <c r="J988" i="6"/>
  <c r="J988" i="7"/>
  <c r="P987" i="7"/>
  <c r="K988" i="6"/>
  <c r="K988" i="7"/>
  <c r="D1008" i="6"/>
  <c r="D1008" i="7"/>
  <c r="U676" i="7"/>
  <c r="V676" i="7"/>
  <c r="S677" i="7"/>
  <c r="R677" i="7"/>
  <c r="Q677" i="7"/>
  <c r="T677" i="7"/>
  <c r="C997" i="6"/>
  <c r="C997" i="7"/>
  <c r="M997" i="7" s="1"/>
  <c r="G677" i="4"/>
  <c r="H677" i="4" s="1"/>
  <c r="E677" i="6"/>
  <c r="H989" i="5"/>
  <c r="G989" i="5"/>
  <c r="F989" i="5"/>
  <c r="E1009" i="4"/>
  <c r="C1010" i="4"/>
  <c r="E678" i="7"/>
  <c r="N678" i="7" s="1"/>
  <c r="H998" i="3"/>
  <c r="F999" i="3"/>
  <c r="G999" i="3"/>
  <c r="I998" i="3"/>
  <c r="K989" i="6" l="1"/>
  <c r="K989" i="7"/>
  <c r="J989" i="6"/>
  <c r="J989" i="7"/>
  <c r="P988" i="7"/>
  <c r="L989" i="6"/>
  <c r="L989" i="7"/>
  <c r="P989" i="7" s="1"/>
  <c r="D1009" i="6"/>
  <c r="D1009" i="7"/>
  <c r="V677" i="7"/>
  <c r="U677" i="7"/>
  <c r="T678" i="7"/>
  <c r="R678" i="7"/>
  <c r="Q678" i="7"/>
  <c r="S678" i="7"/>
  <c r="C998" i="6"/>
  <c r="C998" i="7"/>
  <c r="M998" i="7" s="1"/>
  <c r="G678" i="4"/>
  <c r="H678" i="4" s="1"/>
  <c r="E678" i="6"/>
  <c r="G990" i="5"/>
  <c r="F990" i="5"/>
  <c r="H990" i="5"/>
  <c r="E1010" i="4"/>
  <c r="C1011" i="4"/>
  <c r="E679" i="7"/>
  <c r="N679" i="7" s="1"/>
  <c r="F1000" i="3"/>
  <c r="H999" i="3"/>
  <c r="G1000" i="3"/>
  <c r="I999" i="3"/>
  <c r="L990" i="6" l="1"/>
  <c r="L990" i="7"/>
  <c r="K990" i="6"/>
  <c r="K990" i="7"/>
  <c r="J990" i="6"/>
  <c r="J990" i="7"/>
  <c r="U678" i="7"/>
  <c r="V678" i="7"/>
  <c r="D1010" i="6"/>
  <c r="D1010" i="7"/>
  <c r="R679" i="7"/>
  <c r="Q679" i="7"/>
  <c r="T679" i="7"/>
  <c r="S679" i="7"/>
  <c r="C999" i="6"/>
  <c r="C999" i="7"/>
  <c r="M999" i="7" s="1"/>
  <c r="G679" i="4"/>
  <c r="H679" i="4" s="1"/>
  <c r="E679" i="6"/>
  <c r="F991" i="5"/>
  <c r="H991" i="5"/>
  <c r="G991" i="5"/>
  <c r="E1011" i="4"/>
  <c r="C1012" i="4"/>
  <c r="E680" i="7"/>
  <c r="N680" i="7" s="1"/>
  <c r="G1001" i="3"/>
  <c r="F1001" i="3"/>
  <c r="H1000" i="3"/>
  <c r="I1000" i="3" s="1"/>
  <c r="K991" i="6" l="1"/>
  <c r="K991" i="7"/>
  <c r="L991" i="6"/>
  <c r="L991" i="7"/>
  <c r="P990" i="7"/>
  <c r="J991" i="6"/>
  <c r="J991" i="7"/>
  <c r="U679" i="7"/>
  <c r="V679" i="7"/>
  <c r="D1011" i="6"/>
  <c r="D1011" i="7"/>
  <c r="Q680" i="7"/>
  <c r="R680" i="7"/>
  <c r="S680" i="7"/>
  <c r="T680" i="7"/>
  <c r="C1000" i="6"/>
  <c r="C1000" i="7"/>
  <c r="M1000" i="7" s="1"/>
  <c r="G680" i="4"/>
  <c r="H680" i="4" s="1"/>
  <c r="E680" i="6"/>
  <c r="H992" i="5"/>
  <c r="G992" i="5"/>
  <c r="F992" i="5"/>
  <c r="E1012" i="4"/>
  <c r="C1013" i="4"/>
  <c r="E681" i="7"/>
  <c r="N681" i="7" s="1"/>
  <c r="F1002" i="3"/>
  <c r="H1001" i="3"/>
  <c r="I1001" i="3" s="1"/>
  <c r="G1002" i="3"/>
  <c r="L992" i="6" l="1"/>
  <c r="L992" i="7"/>
  <c r="K992" i="6"/>
  <c r="K992" i="7"/>
  <c r="P991" i="7"/>
  <c r="J992" i="6"/>
  <c r="J992" i="7"/>
  <c r="D1012" i="6"/>
  <c r="D1012" i="7"/>
  <c r="U680" i="7"/>
  <c r="V680" i="7"/>
  <c r="Q681" i="7"/>
  <c r="T681" i="7"/>
  <c r="S681" i="7"/>
  <c r="R681" i="7"/>
  <c r="C1001" i="6"/>
  <c r="C1001" i="7"/>
  <c r="M1001" i="7" s="1"/>
  <c r="G681" i="4"/>
  <c r="H681" i="4" s="1"/>
  <c r="E681" i="6"/>
  <c r="G993" i="5"/>
  <c r="F993" i="5"/>
  <c r="H993" i="5"/>
  <c r="E1013" i="4"/>
  <c r="C1014" i="4"/>
  <c r="E682" i="7"/>
  <c r="N682" i="7" s="1"/>
  <c r="G1003" i="3"/>
  <c r="H1002" i="3"/>
  <c r="I1002" i="3" s="1"/>
  <c r="F1003" i="3"/>
  <c r="K993" i="6" l="1"/>
  <c r="K993" i="7"/>
  <c r="L993" i="6"/>
  <c r="L993" i="7"/>
  <c r="P992" i="7"/>
  <c r="J993" i="6"/>
  <c r="J993" i="7"/>
  <c r="D1013" i="6"/>
  <c r="D1013" i="7"/>
  <c r="V681" i="7"/>
  <c r="U681" i="7"/>
  <c r="T682" i="7"/>
  <c r="Q682" i="7"/>
  <c r="R682" i="7"/>
  <c r="S682" i="7"/>
  <c r="C1002" i="6"/>
  <c r="C1002" i="7"/>
  <c r="M1002" i="7" s="1"/>
  <c r="G682" i="4"/>
  <c r="H682" i="4" s="1"/>
  <c r="E682" i="6"/>
  <c r="F994" i="5"/>
  <c r="H994" i="5"/>
  <c r="G994" i="5"/>
  <c r="E1014" i="4"/>
  <c r="C1015" i="4"/>
  <c r="E683" i="7"/>
  <c r="N683" i="7" s="1"/>
  <c r="F1004" i="3"/>
  <c r="H1003" i="3"/>
  <c r="I1003" i="3" s="1"/>
  <c r="G1004" i="3"/>
  <c r="K994" i="6" l="1"/>
  <c r="K994" i="7"/>
  <c r="L994" i="6"/>
  <c r="L994" i="7"/>
  <c r="P993" i="7"/>
  <c r="J994" i="6"/>
  <c r="J994" i="7"/>
  <c r="V682" i="7"/>
  <c r="U682" i="7"/>
  <c r="D1014" i="6"/>
  <c r="D1014" i="7"/>
  <c r="S683" i="7"/>
  <c r="Q683" i="7"/>
  <c r="T683" i="7"/>
  <c r="R683" i="7"/>
  <c r="C1003" i="6"/>
  <c r="C1003" i="7"/>
  <c r="M1003" i="7" s="1"/>
  <c r="G683" i="4"/>
  <c r="H683" i="4" s="1"/>
  <c r="E683" i="6"/>
  <c r="H995" i="5"/>
  <c r="G995" i="5"/>
  <c r="F995" i="5"/>
  <c r="E1015" i="4"/>
  <c r="C1016" i="4"/>
  <c r="E684" i="7"/>
  <c r="N684" i="7" s="1"/>
  <c r="G1005" i="3"/>
  <c r="H1004" i="3"/>
  <c r="I1004" i="3" s="1"/>
  <c r="F1005" i="3"/>
  <c r="K995" i="6" l="1"/>
  <c r="K995" i="7"/>
  <c r="L995" i="6"/>
  <c r="L995" i="7"/>
  <c r="J995" i="6"/>
  <c r="J995" i="7"/>
  <c r="P994" i="7"/>
  <c r="D1015" i="6"/>
  <c r="D1015" i="7"/>
  <c r="V683" i="7"/>
  <c r="U683" i="7"/>
  <c r="S684" i="7"/>
  <c r="T684" i="7"/>
  <c r="R684" i="7"/>
  <c r="Q684" i="7"/>
  <c r="C1004" i="6"/>
  <c r="C1004" i="7"/>
  <c r="M1004" i="7" s="1"/>
  <c r="G684" i="4"/>
  <c r="H684" i="4" s="1"/>
  <c r="E684" i="6"/>
  <c r="G996" i="5"/>
  <c r="F996" i="5"/>
  <c r="H996" i="5"/>
  <c r="E1016" i="4"/>
  <c r="C1017" i="4"/>
  <c r="E685" i="7"/>
  <c r="N685" i="7" s="1"/>
  <c r="F1006" i="3"/>
  <c r="H1005" i="3"/>
  <c r="G1006" i="3"/>
  <c r="I1005" i="3"/>
  <c r="L996" i="6" l="1"/>
  <c r="L996" i="7"/>
  <c r="J996" i="6"/>
  <c r="J996" i="7"/>
  <c r="P995" i="7"/>
  <c r="K996" i="6"/>
  <c r="K996" i="7"/>
  <c r="D1016" i="6"/>
  <c r="D1016" i="7"/>
  <c r="V684" i="7"/>
  <c r="U684" i="7"/>
  <c r="S685" i="7"/>
  <c r="Q685" i="7"/>
  <c r="R685" i="7"/>
  <c r="T685" i="7"/>
  <c r="C1005" i="6"/>
  <c r="C1005" i="7"/>
  <c r="M1005" i="7" s="1"/>
  <c r="G685" i="4"/>
  <c r="H685" i="4" s="1"/>
  <c r="E685" i="6"/>
  <c r="F997" i="5"/>
  <c r="H997" i="5"/>
  <c r="G997" i="5"/>
  <c r="E1017" i="4"/>
  <c r="C1018" i="4"/>
  <c r="E686" i="7"/>
  <c r="N686" i="7" s="1"/>
  <c r="G1007" i="3"/>
  <c r="H1006" i="3"/>
  <c r="I1006" i="3" s="1"/>
  <c r="F1007" i="3"/>
  <c r="J997" i="6" l="1"/>
  <c r="J997" i="7"/>
  <c r="K997" i="6"/>
  <c r="K997" i="7"/>
  <c r="P996" i="7"/>
  <c r="L997" i="6"/>
  <c r="L997" i="7"/>
  <c r="P997" i="7" s="1"/>
  <c r="D1017" i="6"/>
  <c r="D1017" i="7"/>
  <c r="V685" i="7"/>
  <c r="U685" i="7"/>
  <c r="Q686" i="7"/>
  <c r="T686" i="7"/>
  <c r="S686" i="7"/>
  <c r="R686" i="7"/>
  <c r="C1006" i="6"/>
  <c r="C1006" i="7"/>
  <c r="M1006" i="7" s="1"/>
  <c r="G686" i="4"/>
  <c r="H686" i="4" s="1"/>
  <c r="E686" i="6"/>
  <c r="G998" i="5"/>
  <c r="F998" i="5"/>
  <c r="H998" i="5"/>
  <c r="E1018" i="4"/>
  <c r="C1019" i="4"/>
  <c r="E687" i="7"/>
  <c r="N687" i="7" s="1"/>
  <c r="F1008" i="3"/>
  <c r="H1007" i="3"/>
  <c r="I1007" i="3" s="1"/>
  <c r="G1008" i="3"/>
  <c r="L998" i="6" l="1"/>
  <c r="L998" i="7"/>
  <c r="J998" i="6"/>
  <c r="J998" i="7"/>
  <c r="K998" i="6"/>
  <c r="K998" i="7"/>
  <c r="D1018" i="6"/>
  <c r="D1018" i="7"/>
  <c r="U686" i="7"/>
  <c r="V686" i="7"/>
  <c r="S687" i="7"/>
  <c r="R687" i="7"/>
  <c r="Q687" i="7"/>
  <c r="T687" i="7"/>
  <c r="C1007" i="6"/>
  <c r="C1007" i="7"/>
  <c r="M1007" i="7" s="1"/>
  <c r="G687" i="4"/>
  <c r="H687" i="4" s="1"/>
  <c r="E687" i="6"/>
  <c r="G999" i="5"/>
  <c r="F999" i="5"/>
  <c r="H999" i="5"/>
  <c r="E1019" i="4"/>
  <c r="C1020" i="4"/>
  <c r="E688" i="7"/>
  <c r="N688" i="7" s="1"/>
  <c r="G1009" i="3"/>
  <c r="F1009" i="3"/>
  <c r="H1008" i="3"/>
  <c r="I1008" i="3" s="1"/>
  <c r="J999" i="6" l="1"/>
  <c r="J999" i="7"/>
  <c r="L999" i="6"/>
  <c r="L999" i="7"/>
  <c r="K999" i="6"/>
  <c r="K999" i="7"/>
  <c r="P998" i="7"/>
  <c r="U687" i="7"/>
  <c r="V687" i="7"/>
  <c r="D1019" i="6"/>
  <c r="D1019" i="7"/>
  <c r="S688" i="7"/>
  <c r="R688" i="7"/>
  <c r="Q688" i="7"/>
  <c r="T688" i="7"/>
  <c r="C1008" i="6"/>
  <c r="C1008" i="7"/>
  <c r="M1008" i="7" s="1"/>
  <c r="G688" i="4"/>
  <c r="H688" i="4" s="1"/>
  <c r="E688" i="6"/>
  <c r="H1000" i="5"/>
  <c r="G1000" i="5"/>
  <c r="F1000" i="5"/>
  <c r="E1020" i="4"/>
  <c r="C1021" i="4"/>
  <c r="E689" i="7"/>
  <c r="N689" i="7" s="1"/>
  <c r="H1009" i="3"/>
  <c r="F1010" i="3"/>
  <c r="G1010" i="3"/>
  <c r="I1009" i="3"/>
  <c r="K1000" i="6" l="1"/>
  <c r="K1000" i="7"/>
  <c r="L1000" i="6"/>
  <c r="L1000" i="7"/>
  <c r="J1000" i="6"/>
  <c r="J1000" i="7"/>
  <c r="P999" i="7"/>
  <c r="V688" i="7"/>
  <c r="U688" i="7"/>
  <c r="D1020" i="6"/>
  <c r="D1020" i="7"/>
  <c r="T689" i="7"/>
  <c r="Q689" i="7"/>
  <c r="S689" i="7"/>
  <c r="R689" i="7"/>
  <c r="C1009" i="6"/>
  <c r="C1009" i="7"/>
  <c r="M1009" i="7" s="1"/>
  <c r="G689" i="4"/>
  <c r="H689" i="4" s="1"/>
  <c r="E689" i="6"/>
  <c r="H1001" i="5"/>
  <c r="G1001" i="5"/>
  <c r="F1001" i="5"/>
  <c r="E1021" i="4"/>
  <c r="C1022" i="4"/>
  <c r="E690" i="7"/>
  <c r="N690" i="7" s="1"/>
  <c r="H1010" i="3"/>
  <c r="F1011" i="3"/>
  <c r="G1011" i="3"/>
  <c r="I1010" i="3"/>
  <c r="J1001" i="6" l="1"/>
  <c r="J1001" i="7"/>
  <c r="L1001" i="6"/>
  <c r="L1001" i="7"/>
  <c r="P1000" i="7"/>
  <c r="K1001" i="6"/>
  <c r="K1001" i="7"/>
  <c r="D1021" i="6"/>
  <c r="D1021" i="7"/>
  <c r="U689" i="7"/>
  <c r="V689" i="7"/>
  <c r="T690" i="7"/>
  <c r="Q690" i="7"/>
  <c r="S690" i="7"/>
  <c r="R690" i="7"/>
  <c r="C1010" i="6"/>
  <c r="C1010" i="7"/>
  <c r="M1010" i="7" s="1"/>
  <c r="G690" i="4"/>
  <c r="H690" i="4" s="1"/>
  <c r="E690" i="6"/>
  <c r="G1002" i="5"/>
  <c r="F1002" i="5"/>
  <c r="H1002" i="5"/>
  <c r="E1022" i="4"/>
  <c r="C1023" i="4"/>
  <c r="E691" i="7"/>
  <c r="N691" i="7" s="1"/>
  <c r="G1012" i="3"/>
  <c r="F1012" i="3"/>
  <c r="H1011" i="3"/>
  <c r="I1011" i="3" s="1"/>
  <c r="J1002" i="6" l="1"/>
  <c r="J1002" i="7"/>
  <c r="L1002" i="6"/>
  <c r="L1002" i="7"/>
  <c r="K1002" i="6"/>
  <c r="K1002" i="7"/>
  <c r="P1001" i="7"/>
  <c r="D1022" i="6"/>
  <c r="D1022" i="7"/>
  <c r="V690" i="7"/>
  <c r="U690" i="7"/>
  <c r="R691" i="7"/>
  <c r="S691" i="7"/>
  <c r="Q691" i="7"/>
  <c r="T691" i="7"/>
  <c r="C1011" i="6"/>
  <c r="C1011" i="7"/>
  <c r="M1011" i="7" s="1"/>
  <c r="G691" i="4"/>
  <c r="H691" i="4" s="1"/>
  <c r="E691" i="6"/>
  <c r="H1003" i="5"/>
  <c r="F1003" i="5"/>
  <c r="G1003" i="5"/>
  <c r="E1023" i="4"/>
  <c r="C1024" i="4"/>
  <c r="E692" i="7"/>
  <c r="N692" i="7" s="1"/>
  <c r="G1013" i="3"/>
  <c r="F1013" i="3"/>
  <c r="H1012" i="3"/>
  <c r="I1012" i="3" s="1"/>
  <c r="L1003" i="6" l="1"/>
  <c r="L1003" i="7"/>
  <c r="K1003" i="6"/>
  <c r="K1003" i="7"/>
  <c r="P1002" i="7"/>
  <c r="J1003" i="6"/>
  <c r="J1003" i="7"/>
  <c r="D1023" i="6"/>
  <c r="D1023" i="7"/>
  <c r="V691" i="7"/>
  <c r="U691" i="7"/>
  <c r="Q692" i="7"/>
  <c r="T692" i="7"/>
  <c r="R692" i="7"/>
  <c r="S692" i="7"/>
  <c r="C1012" i="6"/>
  <c r="C1012" i="7"/>
  <c r="M1012" i="7" s="1"/>
  <c r="G692" i="4"/>
  <c r="H692" i="4" s="1"/>
  <c r="E692" i="6"/>
  <c r="F1004" i="5"/>
  <c r="H1004" i="5"/>
  <c r="G1004" i="5"/>
  <c r="E1024" i="4"/>
  <c r="C1025" i="4"/>
  <c r="E693" i="7"/>
  <c r="N693" i="7" s="1"/>
  <c r="G1014" i="3"/>
  <c r="H1013" i="3"/>
  <c r="I1013" i="3" s="1"/>
  <c r="F1014" i="3"/>
  <c r="K1004" i="6" l="1"/>
  <c r="K1004" i="7"/>
  <c r="J1004" i="6"/>
  <c r="J1004" i="7"/>
  <c r="L1004" i="6"/>
  <c r="L1004" i="7"/>
  <c r="P1004" i="7" s="1"/>
  <c r="P1003" i="7"/>
  <c r="V692" i="7"/>
  <c r="U692" i="7"/>
  <c r="D1024" i="6"/>
  <c r="D1024" i="7"/>
  <c r="Q693" i="7"/>
  <c r="T693" i="7"/>
  <c r="R693" i="7"/>
  <c r="S693" i="7"/>
  <c r="C1013" i="6"/>
  <c r="C1013" i="7"/>
  <c r="M1013" i="7" s="1"/>
  <c r="G693" i="4"/>
  <c r="H693" i="4" s="1"/>
  <c r="E693" i="6"/>
  <c r="G1005" i="5"/>
  <c r="F1005" i="5"/>
  <c r="H1005" i="5"/>
  <c r="E1025" i="4"/>
  <c r="C1026" i="4"/>
  <c r="E694" i="7"/>
  <c r="N694" i="7" s="1"/>
  <c r="H1014" i="3"/>
  <c r="F1015" i="3"/>
  <c r="I1014" i="3"/>
  <c r="G1015" i="3"/>
  <c r="J1005" i="6" l="1"/>
  <c r="J1005" i="7"/>
  <c r="L1005" i="6"/>
  <c r="L1005" i="7"/>
  <c r="K1005" i="6"/>
  <c r="K1005" i="7"/>
  <c r="Q694" i="7"/>
  <c r="R694" i="7"/>
  <c r="T694" i="7"/>
  <c r="S694" i="7"/>
  <c r="U693" i="7"/>
  <c r="V693" i="7"/>
  <c r="D1025" i="6"/>
  <c r="D1025" i="7"/>
  <c r="C1014" i="6"/>
  <c r="C1014" i="7"/>
  <c r="M1014" i="7" s="1"/>
  <c r="G694" i="4"/>
  <c r="H694" i="4" s="1"/>
  <c r="E694" i="6"/>
  <c r="G1006" i="5"/>
  <c r="H1006" i="5"/>
  <c r="F1006" i="5"/>
  <c r="E1026" i="4"/>
  <c r="C1027" i="4"/>
  <c r="E695" i="7"/>
  <c r="N695" i="7" s="1"/>
  <c r="F1016" i="3"/>
  <c r="H1015" i="3"/>
  <c r="I1015" i="3"/>
  <c r="G1016" i="3"/>
  <c r="K1006" i="6" l="1"/>
  <c r="K1006" i="7"/>
  <c r="J1006" i="6"/>
  <c r="J1006" i="7"/>
  <c r="L1006" i="6"/>
  <c r="L1006" i="7"/>
  <c r="P1006" i="7" s="1"/>
  <c r="P1005" i="7"/>
  <c r="D1026" i="6"/>
  <c r="D1026" i="7"/>
  <c r="Q695" i="7"/>
  <c r="T695" i="7"/>
  <c r="S695" i="7"/>
  <c r="R695" i="7"/>
  <c r="V694" i="7"/>
  <c r="U694" i="7"/>
  <c r="C1015" i="6"/>
  <c r="C1015" i="7"/>
  <c r="M1015" i="7" s="1"/>
  <c r="G695" i="4"/>
  <c r="H695" i="4" s="1"/>
  <c r="E695" i="6"/>
  <c r="H1007" i="5"/>
  <c r="G1007" i="5"/>
  <c r="F1007" i="5"/>
  <c r="E1027" i="4"/>
  <c r="C1028" i="4"/>
  <c r="E696" i="7"/>
  <c r="N696" i="7" s="1"/>
  <c r="G1017" i="3"/>
  <c r="F1017" i="3"/>
  <c r="H1016" i="3"/>
  <c r="I1016" i="3" s="1"/>
  <c r="L1007" i="6" l="1"/>
  <c r="L1007" i="7"/>
  <c r="J1007" i="6"/>
  <c r="J1007" i="7"/>
  <c r="K1007" i="6"/>
  <c r="K1007" i="7"/>
  <c r="D1027" i="6"/>
  <c r="D1027" i="7"/>
  <c r="U695" i="7"/>
  <c r="V695" i="7"/>
  <c r="R696" i="7"/>
  <c r="Q696" i="7"/>
  <c r="T696" i="7"/>
  <c r="S696" i="7"/>
  <c r="C1016" i="6"/>
  <c r="C1016" i="7"/>
  <c r="M1016" i="7" s="1"/>
  <c r="G696" i="4"/>
  <c r="H696" i="4" s="1"/>
  <c r="E696" i="6"/>
  <c r="G1008" i="5"/>
  <c r="F1008" i="5"/>
  <c r="H1008" i="5"/>
  <c r="E1028" i="4"/>
  <c r="C1029" i="4"/>
  <c r="E697" i="7"/>
  <c r="N697" i="7" s="1"/>
  <c r="F1018" i="3"/>
  <c r="H1017" i="3"/>
  <c r="I1017" i="3" s="1"/>
  <c r="G1018" i="3"/>
  <c r="J1008" i="6" l="1"/>
  <c r="J1008" i="7"/>
  <c r="L1008" i="6"/>
  <c r="L1008" i="7"/>
  <c r="P1007" i="7"/>
  <c r="K1008" i="6"/>
  <c r="K1008" i="7"/>
  <c r="D1028" i="6"/>
  <c r="D1028" i="7"/>
  <c r="U696" i="7"/>
  <c r="V696" i="7"/>
  <c r="Q697" i="7"/>
  <c r="T697" i="7"/>
  <c r="R697" i="7"/>
  <c r="S697" i="7"/>
  <c r="C1017" i="6"/>
  <c r="C1017" i="7"/>
  <c r="M1017" i="7" s="1"/>
  <c r="G697" i="4"/>
  <c r="H697" i="4" s="1"/>
  <c r="E697" i="6"/>
  <c r="H1009" i="5"/>
  <c r="G1009" i="5"/>
  <c r="F1009" i="5"/>
  <c r="E1029" i="4"/>
  <c r="C1030" i="4"/>
  <c r="E698" i="7"/>
  <c r="N698" i="7" s="1"/>
  <c r="G1019" i="3"/>
  <c r="F1019" i="3"/>
  <c r="H1018" i="3"/>
  <c r="I1018" i="3" s="1"/>
  <c r="K1009" i="6" l="1"/>
  <c r="K1009" i="7"/>
  <c r="J1009" i="6"/>
  <c r="J1009" i="7"/>
  <c r="L1009" i="6"/>
  <c r="L1009" i="7"/>
  <c r="P1008" i="7"/>
  <c r="D1029" i="6"/>
  <c r="D1029" i="7"/>
  <c r="U697" i="7"/>
  <c r="V697" i="7"/>
  <c r="T698" i="7"/>
  <c r="R698" i="7"/>
  <c r="S698" i="7"/>
  <c r="Q698" i="7"/>
  <c r="C1018" i="6"/>
  <c r="C1018" i="7"/>
  <c r="M1018" i="7" s="1"/>
  <c r="G698" i="4"/>
  <c r="H698" i="4" s="1"/>
  <c r="E698" i="6"/>
  <c r="H1010" i="5"/>
  <c r="G1010" i="5"/>
  <c r="F1010" i="5"/>
  <c r="E1030" i="4"/>
  <c r="C1031" i="4"/>
  <c r="E699" i="7"/>
  <c r="N699" i="7" s="1"/>
  <c r="G1020" i="3"/>
  <c r="F1020" i="3"/>
  <c r="H1019" i="3"/>
  <c r="I1019" i="3" s="1"/>
  <c r="P1009" i="7" l="1"/>
  <c r="L1010" i="6"/>
  <c r="L1010" i="7"/>
  <c r="J1010" i="6"/>
  <c r="J1010" i="7"/>
  <c r="K1010" i="6"/>
  <c r="K1010" i="7"/>
  <c r="D1030" i="6"/>
  <c r="D1030" i="7"/>
  <c r="V698" i="7"/>
  <c r="U698" i="7"/>
  <c r="T699" i="7"/>
  <c r="Q699" i="7"/>
  <c r="R699" i="7"/>
  <c r="S699" i="7"/>
  <c r="C1019" i="6"/>
  <c r="C1019" i="7"/>
  <c r="M1019" i="7" s="1"/>
  <c r="G699" i="4"/>
  <c r="H699" i="4" s="1"/>
  <c r="E699" i="6"/>
  <c r="G1011" i="5"/>
  <c r="F1011" i="5"/>
  <c r="H1011" i="5"/>
  <c r="E1031" i="4"/>
  <c r="C1032" i="4"/>
  <c r="E700" i="7"/>
  <c r="N700" i="7" s="1"/>
  <c r="H1020" i="3"/>
  <c r="F1021" i="3"/>
  <c r="I1020" i="3"/>
  <c r="G1021" i="3"/>
  <c r="J1011" i="6" l="1"/>
  <c r="J1011" i="7"/>
  <c r="K1011" i="6"/>
  <c r="K1011" i="7"/>
  <c r="P1010" i="7"/>
  <c r="L1011" i="6"/>
  <c r="L1011" i="7"/>
  <c r="P1011" i="7" s="1"/>
  <c r="D1031" i="6"/>
  <c r="D1031" i="7"/>
  <c r="V699" i="7"/>
  <c r="U699" i="7"/>
  <c r="R700" i="7"/>
  <c r="T700" i="7"/>
  <c r="S700" i="7"/>
  <c r="Q700" i="7"/>
  <c r="C1020" i="6"/>
  <c r="C1020" i="7"/>
  <c r="M1020" i="7" s="1"/>
  <c r="G700" i="4"/>
  <c r="H700" i="4" s="1"/>
  <c r="E700" i="6"/>
  <c r="H1012" i="5"/>
  <c r="G1012" i="5"/>
  <c r="F1012" i="5"/>
  <c r="E1032" i="4"/>
  <c r="C1033" i="4"/>
  <c r="E701" i="7"/>
  <c r="N701" i="7" s="1"/>
  <c r="G1022" i="3"/>
  <c r="F1022" i="3"/>
  <c r="H1021" i="3"/>
  <c r="I1021" i="3" s="1"/>
  <c r="K1012" i="6" l="1"/>
  <c r="K1012" i="7"/>
  <c r="J1012" i="6"/>
  <c r="J1012" i="7"/>
  <c r="L1012" i="6"/>
  <c r="L1012" i="7"/>
  <c r="P1012" i="7" s="1"/>
  <c r="D1032" i="6"/>
  <c r="D1032" i="7"/>
  <c r="U700" i="7"/>
  <c r="V700" i="7"/>
  <c r="R701" i="7"/>
  <c r="T701" i="7"/>
  <c r="Q701" i="7"/>
  <c r="S701" i="7"/>
  <c r="C1021" i="6"/>
  <c r="C1021" i="7"/>
  <c r="M1021" i="7" s="1"/>
  <c r="G701" i="4"/>
  <c r="H701" i="4" s="1"/>
  <c r="E701" i="6"/>
  <c r="H1013" i="5"/>
  <c r="G1013" i="5"/>
  <c r="F1013" i="5"/>
  <c r="E1033" i="4"/>
  <c r="C1034" i="4"/>
  <c r="E702" i="7"/>
  <c r="N702" i="7" s="1"/>
  <c r="H1022" i="3"/>
  <c r="F1023" i="3"/>
  <c r="G1023" i="3"/>
  <c r="I1022" i="3"/>
  <c r="L1013" i="6" l="1"/>
  <c r="L1013" i="7"/>
  <c r="J1013" i="6"/>
  <c r="J1013" i="7"/>
  <c r="K1013" i="6"/>
  <c r="K1013" i="7"/>
  <c r="D1033" i="6"/>
  <c r="D1033" i="7"/>
  <c r="V701" i="7"/>
  <c r="U701" i="7"/>
  <c r="Q702" i="7"/>
  <c r="T702" i="7"/>
  <c r="R702" i="7"/>
  <c r="S702" i="7"/>
  <c r="C1022" i="6"/>
  <c r="C1022" i="7"/>
  <c r="M1022" i="7" s="1"/>
  <c r="G702" i="4"/>
  <c r="H702" i="4" s="1"/>
  <c r="E702" i="6"/>
  <c r="G1014" i="5"/>
  <c r="F1014" i="5"/>
  <c r="H1014" i="5"/>
  <c r="E1034" i="4"/>
  <c r="C1035" i="4"/>
  <c r="E703" i="7"/>
  <c r="N703" i="7" s="1"/>
  <c r="G1024" i="3"/>
  <c r="F1024" i="3"/>
  <c r="H1023" i="3"/>
  <c r="I1023" i="3" s="1"/>
  <c r="K1014" i="6" l="1"/>
  <c r="K1014" i="7"/>
  <c r="P1013" i="7"/>
  <c r="L1014" i="6"/>
  <c r="L1014" i="7"/>
  <c r="J1014" i="6"/>
  <c r="J1014" i="7"/>
  <c r="D1034" i="6"/>
  <c r="D1034" i="7"/>
  <c r="U702" i="7"/>
  <c r="V702" i="7"/>
  <c r="T703" i="7"/>
  <c r="R703" i="7"/>
  <c r="S703" i="7"/>
  <c r="Q703" i="7"/>
  <c r="C1023" i="6"/>
  <c r="C1023" i="7"/>
  <c r="M1023" i="7" s="1"/>
  <c r="G703" i="4"/>
  <c r="H703" i="4" s="1"/>
  <c r="E703" i="6"/>
  <c r="F1015" i="5"/>
  <c r="H1015" i="5"/>
  <c r="G1015" i="5"/>
  <c r="E1035" i="4"/>
  <c r="C1036" i="4"/>
  <c r="E704" i="7"/>
  <c r="N704" i="7" s="1"/>
  <c r="H1024" i="3"/>
  <c r="F1025" i="3"/>
  <c r="G1025" i="3"/>
  <c r="I1024" i="3"/>
  <c r="P1014" i="7" l="1"/>
  <c r="K1015" i="6"/>
  <c r="K1015" i="7"/>
  <c r="L1015" i="6"/>
  <c r="L1015" i="7"/>
  <c r="J1015" i="6"/>
  <c r="J1015" i="7"/>
  <c r="V703" i="7"/>
  <c r="U703" i="7"/>
  <c r="D1035" i="6"/>
  <c r="D1035" i="7"/>
  <c r="S704" i="7"/>
  <c r="T704" i="7"/>
  <c r="Q704" i="7"/>
  <c r="R704" i="7"/>
  <c r="C1024" i="6"/>
  <c r="C1024" i="7"/>
  <c r="M1024" i="7" s="1"/>
  <c r="G704" i="4"/>
  <c r="H704" i="4" s="1"/>
  <c r="E704" i="6"/>
  <c r="H1016" i="5"/>
  <c r="G1016" i="5"/>
  <c r="F1016" i="5"/>
  <c r="E1036" i="4"/>
  <c r="C1037" i="4"/>
  <c r="E705" i="7"/>
  <c r="N705" i="7" s="1"/>
  <c r="F1026" i="3"/>
  <c r="H1025" i="3"/>
  <c r="G1026" i="3"/>
  <c r="I1025" i="3"/>
  <c r="P1015" i="7" l="1"/>
  <c r="J1016" i="6"/>
  <c r="J1016" i="7"/>
  <c r="K1016" i="6"/>
  <c r="K1016" i="7"/>
  <c r="L1016" i="6"/>
  <c r="L1016" i="7"/>
  <c r="P1016" i="7" s="1"/>
  <c r="U704" i="7"/>
  <c r="V704" i="7"/>
  <c r="D1036" i="6"/>
  <c r="D1036" i="7"/>
  <c r="S705" i="7"/>
  <c r="Q705" i="7"/>
  <c r="T705" i="7"/>
  <c r="R705" i="7"/>
  <c r="C1025" i="6"/>
  <c r="C1025" i="7"/>
  <c r="M1025" i="7" s="1"/>
  <c r="G705" i="4"/>
  <c r="H705" i="4" s="1"/>
  <c r="E705" i="6"/>
  <c r="G1017" i="5"/>
  <c r="F1017" i="5"/>
  <c r="H1017" i="5"/>
  <c r="E1037" i="4"/>
  <c r="C1038" i="4"/>
  <c r="E706" i="7"/>
  <c r="N706" i="7" s="1"/>
  <c r="G1027" i="3"/>
  <c r="H1026" i="3"/>
  <c r="I1026" i="3" s="1"/>
  <c r="F1027" i="3"/>
  <c r="J1017" i="6" l="1"/>
  <c r="J1017" i="7"/>
  <c r="L1017" i="6"/>
  <c r="L1017" i="7"/>
  <c r="K1017" i="6"/>
  <c r="K1017" i="7"/>
  <c r="D1037" i="6"/>
  <c r="D1037" i="7"/>
  <c r="U705" i="7"/>
  <c r="V705" i="7"/>
  <c r="R706" i="7"/>
  <c r="T706" i="7"/>
  <c r="Q706" i="7"/>
  <c r="S706" i="7"/>
  <c r="C1026" i="6"/>
  <c r="C1026" i="7"/>
  <c r="M1026" i="7" s="1"/>
  <c r="G706" i="4"/>
  <c r="H706" i="4" s="1"/>
  <c r="E706" i="6"/>
  <c r="H1018" i="5"/>
  <c r="G1018" i="5"/>
  <c r="F1018" i="5"/>
  <c r="E1038" i="4"/>
  <c r="C1039" i="4"/>
  <c r="E707" i="7"/>
  <c r="N707" i="7" s="1"/>
  <c r="G1028" i="3"/>
  <c r="H1027" i="3"/>
  <c r="I1027" i="3" s="1"/>
  <c r="F1028" i="3"/>
  <c r="J1018" i="6" l="1"/>
  <c r="J1018" i="7"/>
  <c r="K1018" i="6"/>
  <c r="K1018" i="7"/>
  <c r="P1017" i="7"/>
  <c r="L1018" i="6"/>
  <c r="L1018" i="7"/>
  <c r="P1018" i="7" s="1"/>
  <c r="D1038" i="6"/>
  <c r="D1038" i="7"/>
  <c r="V706" i="7"/>
  <c r="U706" i="7"/>
  <c r="S707" i="7"/>
  <c r="Q707" i="7"/>
  <c r="T707" i="7"/>
  <c r="R707" i="7"/>
  <c r="C1027" i="6"/>
  <c r="C1027" i="7"/>
  <c r="M1027" i="7" s="1"/>
  <c r="G707" i="4"/>
  <c r="H707" i="4" s="1"/>
  <c r="E707" i="6"/>
  <c r="H1019" i="5"/>
  <c r="G1019" i="5"/>
  <c r="F1019" i="5"/>
  <c r="E1039" i="4"/>
  <c r="C1040" i="4"/>
  <c r="E708" i="7"/>
  <c r="N708" i="7" s="1"/>
  <c r="G1029" i="3"/>
  <c r="F1029" i="3"/>
  <c r="H1028" i="3"/>
  <c r="I1028" i="3" s="1"/>
  <c r="L1019" i="6" l="1"/>
  <c r="L1019" i="7"/>
  <c r="J1019" i="6"/>
  <c r="J1019" i="7"/>
  <c r="K1019" i="6"/>
  <c r="K1019" i="7"/>
  <c r="D1039" i="6"/>
  <c r="D1039" i="7"/>
  <c r="V707" i="7"/>
  <c r="U707" i="7"/>
  <c r="R708" i="7"/>
  <c r="Q708" i="7"/>
  <c r="T708" i="7"/>
  <c r="S708" i="7"/>
  <c r="C1028" i="6"/>
  <c r="C1028" i="7"/>
  <c r="M1028" i="7" s="1"/>
  <c r="G708" i="4"/>
  <c r="H708" i="4" s="1"/>
  <c r="E708" i="6"/>
  <c r="G1020" i="5"/>
  <c r="F1020" i="5"/>
  <c r="H1020" i="5"/>
  <c r="E1040" i="4"/>
  <c r="C1041" i="4"/>
  <c r="E709" i="7"/>
  <c r="N709" i="7" s="1"/>
  <c r="G1030" i="3"/>
  <c r="H1029" i="3"/>
  <c r="I1029" i="3" s="1"/>
  <c r="F1030" i="3"/>
  <c r="J1020" i="6" l="1"/>
  <c r="J1020" i="7"/>
  <c r="P1019" i="7"/>
  <c r="L1020" i="6"/>
  <c r="L1020" i="7"/>
  <c r="K1020" i="6"/>
  <c r="K1020" i="7"/>
  <c r="D1040" i="6"/>
  <c r="D1040" i="7"/>
  <c r="U708" i="7"/>
  <c r="V708" i="7"/>
  <c r="R709" i="7"/>
  <c r="T709" i="7"/>
  <c r="Q709" i="7"/>
  <c r="S709" i="7"/>
  <c r="C1029" i="6"/>
  <c r="C1029" i="7"/>
  <c r="M1029" i="7" s="1"/>
  <c r="G709" i="4"/>
  <c r="H709" i="4" s="1"/>
  <c r="E709" i="6"/>
  <c r="H1021" i="5"/>
  <c r="G1021" i="5"/>
  <c r="F1021" i="5"/>
  <c r="E1041" i="4"/>
  <c r="C1042" i="4"/>
  <c r="E710" i="7"/>
  <c r="N710" i="7" s="1"/>
  <c r="F1031" i="3"/>
  <c r="H1030" i="3"/>
  <c r="G1031" i="3"/>
  <c r="I1030" i="3"/>
  <c r="L1021" i="6" l="1"/>
  <c r="L1021" i="7"/>
  <c r="J1021" i="6"/>
  <c r="J1021" i="7"/>
  <c r="K1021" i="6"/>
  <c r="K1021" i="7"/>
  <c r="P1020" i="7"/>
  <c r="V709" i="7"/>
  <c r="U709" i="7"/>
  <c r="D1041" i="6"/>
  <c r="D1041" i="7"/>
  <c r="S710" i="7"/>
  <c r="Q710" i="7"/>
  <c r="T710" i="7"/>
  <c r="R710" i="7"/>
  <c r="C1030" i="6"/>
  <c r="C1030" i="7"/>
  <c r="M1030" i="7" s="1"/>
  <c r="G710" i="4"/>
  <c r="H710" i="4" s="1"/>
  <c r="E710" i="6"/>
  <c r="F1022" i="5"/>
  <c r="H1022" i="5"/>
  <c r="G1022" i="5"/>
  <c r="E1042" i="4"/>
  <c r="C1043" i="4"/>
  <c r="E711" i="7"/>
  <c r="N711" i="7" s="1"/>
  <c r="G1032" i="3"/>
  <c r="H1031" i="3"/>
  <c r="I1031" i="3" s="1"/>
  <c r="F1032" i="3"/>
  <c r="L1022" i="6" l="1"/>
  <c r="L1022" i="7"/>
  <c r="P1021" i="7"/>
  <c r="K1022" i="6"/>
  <c r="K1022" i="7"/>
  <c r="J1022" i="6"/>
  <c r="J1022" i="7"/>
  <c r="V710" i="7"/>
  <c r="U710" i="7"/>
  <c r="D1042" i="6"/>
  <c r="D1042" i="7"/>
  <c r="Q711" i="7"/>
  <c r="T711" i="7"/>
  <c r="R711" i="7"/>
  <c r="S711" i="7"/>
  <c r="C1031" i="6"/>
  <c r="C1031" i="7"/>
  <c r="M1031" i="7" s="1"/>
  <c r="G711" i="4"/>
  <c r="H711" i="4" s="1"/>
  <c r="E711" i="6"/>
  <c r="G1023" i="5"/>
  <c r="F1023" i="5"/>
  <c r="H1023" i="5"/>
  <c r="E1043" i="4"/>
  <c r="C1044" i="4"/>
  <c r="E712" i="7"/>
  <c r="N712" i="7" s="1"/>
  <c r="G1033" i="3"/>
  <c r="F1033" i="3"/>
  <c r="H1032" i="3"/>
  <c r="I1032" i="3" s="1"/>
  <c r="J1023" i="6" l="1"/>
  <c r="J1023" i="7"/>
  <c r="P1022" i="7"/>
  <c r="L1023" i="6"/>
  <c r="L1023" i="7"/>
  <c r="K1023" i="6"/>
  <c r="K1023" i="7"/>
  <c r="D1043" i="6"/>
  <c r="D1043" i="7"/>
  <c r="U711" i="7"/>
  <c r="V711" i="7"/>
  <c r="Q712" i="7"/>
  <c r="T712" i="7"/>
  <c r="R712" i="7"/>
  <c r="S712" i="7"/>
  <c r="C1032" i="6"/>
  <c r="C1032" i="7"/>
  <c r="M1032" i="7" s="1"/>
  <c r="G712" i="4"/>
  <c r="H712" i="4" s="1"/>
  <c r="E712" i="6"/>
  <c r="G1024" i="5"/>
  <c r="F1024" i="5"/>
  <c r="H1024" i="5"/>
  <c r="E1044" i="4"/>
  <c r="C1045" i="4"/>
  <c r="E713" i="7"/>
  <c r="N713" i="7" s="1"/>
  <c r="H1033" i="3"/>
  <c r="F1034" i="3"/>
  <c r="I1033" i="3"/>
  <c r="G1034" i="3"/>
  <c r="L1024" i="6" l="1"/>
  <c r="L1024" i="7"/>
  <c r="K1024" i="6"/>
  <c r="K1024" i="7"/>
  <c r="P1023" i="7"/>
  <c r="J1024" i="6"/>
  <c r="J1024" i="7"/>
  <c r="D1044" i="6"/>
  <c r="D1044" i="7"/>
  <c r="U712" i="7"/>
  <c r="V712" i="7"/>
  <c r="Q713" i="7"/>
  <c r="R713" i="7"/>
  <c r="T713" i="7"/>
  <c r="S713" i="7"/>
  <c r="C1033" i="6"/>
  <c r="C1033" i="7"/>
  <c r="M1033" i="7" s="1"/>
  <c r="G713" i="4"/>
  <c r="H713" i="4" s="1"/>
  <c r="E713" i="6"/>
  <c r="H1025" i="5"/>
  <c r="G1025" i="5"/>
  <c r="F1025" i="5"/>
  <c r="E1045" i="4"/>
  <c r="C1046" i="4"/>
  <c r="E714" i="7"/>
  <c r="N714" i="7" s="1"/>
  <c r="H1034" i="3"/>
  <c r="F1035" i="3"/>
  <c r="G1035" i="3"/>
  <c r="I1034" i="3"/>
  <c r="L1025" i="6" l="1"/>
  <c r="L1025" i="7"/>
  <c r="J1025" i="6"/>
  <c r="J1025" i="7"/>
  <c r="P1024" i="7"/>
  <c r="K1025" i="6"/>
  <c r="K1025" i="7"/>
  <c r="D1045" i="6"/>
  <c r="D1045" i="7"/>
  <c r="U713" i="7"/>
  <c r="V713" i="7"/>
  <c r="Q714" i="7"/>
  <c r="T714" i="7"/>
  <c r="S714" i="7"/>
  <c r="R714" i="7"/>
  <c r="C1034" i="6"/>
  <c r="C1034" i="7"/>
  <c r="M1034" i="7" s="1"/>
  <c r="G714" i="4"/>
  <c r="H714" i="4" s="1"/>
  <c r="E714" i="6"/>
  <c r="G1026" i="5"/>
  <c r="F1026" i="5"/>
  <c r="H1026" i="5"/>
  <c r="E1046" i="4"/>
  <c r="C1047" i="4"/>
  <c r="E715" i="7"/>
  <c r="N715" i="7" s="1"/>
  <c r="F1036" i="3"/>
  <c r="H1035" i="3"/>
  <c r="G1036" i="3"/>
  <c r="I1035" i="3"/>
  <c r="J1026" i="6" l="1"/>
  <c r="J1026" i="7"/>
  <c r="L1026" i="6"/>
  <c r="L1026" i="7"/>
  <c r="P1025" i="7"/>
  <c r="K1026" i="6"/>
  <c r="K1026" i="7"/>
  <c r="D1046" i="6"/>
  <c r="D1046" i="7"/>
  <c r="U714" i="7"/>
  <c r="V714" i="7"/>
  <c r="T715" i="7"/>
  <c r="S715" i="7"/>
  <c r="R715" i="7"/>
  <c r="Q715" i="7"/>
  <c r="C1035" i="6"/>
  <c r="C1035" i="7"/>
  <c r="M1035" i="7" s="1"/>
  <c r="G715" i="4"/>
  <c r="H715" i="4" s="1"/>
  <c r="E715" i="6"/>
  <c r="G1027" i="5"/>
  <c r="F1027" i="5"/>
  <c r="H1027" i="5"/>
  <c r="E1047" i="4"/>
  <c r="C1048" i="4"/>
  <c r="E716" i="7"/>
  <c r="N716" i="7" s="1"/>
  <c r="G1037" i="3"/>
  <c r="F1037" i="3"/>
  <c r="H1036" i="3"/>
  <c r="I1036" i="3" s="1"/>
  <c r="K1027" i="6" l="1"/>
  <c r="K1027" i="7"/>
  <c r="P1026" i="7"/>
  <c r="L1027" i="6"/>
  <c r="L1027" i="7"/>
  <c r="J1027" i="6"/>
  <c r="J1027" i="7"/>
  <c r="U715" i="7"/>
  <c r="V715" i="7"/>
  <c r="D1047" i="6"/>
  <c r="D1047" i="7"/>
  <c r="S716" i="7"/>
  <c r="T716" i="7"/>
  <c r="Q716" i="7"/>
  <c r="R716" i="7"/>
  <c r="C1036" i="6"/>
  <c r="C1036" i="7"/>
  <c r="M1036" i="7" s="1"/>
  <c r="G716" i="4"/>
  <c r="H716" i="4" s="1"/>
  <c r="E716" i="6"/>
  <c r="H1028" i="5"/>
  <c r="G1028" i="5"/>
  <c r="F1028" i="5"/>
  <c r="E717" i="7"/>
  <c r="N717" i="7" s="1"/>
  <c r="E1048" i="4"/>
  <c r="C1049" i="4"/>
  <c r="G1038" i="3"/>
  <c r="F1038" i="3"/>
  <c r="H1037" i="3"/>
  <c r="I1037" i="3" s="1"/>
  <c r="L1028" i="6" l="1"/>
  <c r="L1028" i="7"/>
  <c r="J1028" i="6"/>
  <c r="J1028" i="7"/>
  <c r="K1028" i="6"/>
  <c r="K1028" i="7"/>
  <c r="P1027" i="7"/>
  <c r="S717" i="7"/>
  <c r="T717" i="7"/>
  <c r="Q717" i="7"/>
  <c r="R717" i="7"/>
  <c r="V716" i="7"/>
  <c r="U716" i="7"/>
  <c r="D1048" i="6"/>
  <c r="D1048" i="7"/>
  <c r="C1037" i="6"/>
  <c r="C1037" i="7"/>
  <c r="M1037" i="7" s="1"/>
  <c r="G717" i="4"/>
  <c r="H717" i="4" s="1"/>
  <c r="E717" i="6"/>
  <c r="G1029" i="5"/>
  <c r="F1029" i="5"/>
  <c r="H1029" i="5"/>
  <c r="E1049" i="4"/>
  <c r="C1050" i="4"/>
  <c r="E718" i="7"/>
  <c r="N718" i="7" s="1"/>
  <c r="H1038" i="3"/>
  <c r="F1039" i="3"/>
  <c r="G1039" i="3"/>
  <c r="I1038" i="3"/>
  <c r="L1029" i="6" l="1"/>
  <c r="L1029" i="7"/>
  <c r="K1029" i="6"/>
  <c r="K1029" i="7"/>
  <c r="J1029" i="6"/>
  <c r="J1029" i="7"/>
  <c r="P1028" i="7"/>
  <c r="D1049" i="6"/>
  <c r="D1049" i="7"/>
  <c r="U717" i="7"/>
  <c r="V717" i="7"/>
  <c r="Q718" i="7"/>
  <c r="T718" i="7"/>
  <c r="R718" i="7"/>
  <c r="S718" i="7"/>
  <c r="C1038" i="6"/>
  <c r="C1038" i="7"/>
  <c r="M1038" i="7" s="1"/>
  <c r="G718" i="4"/>
  <c r="H718" i="4" s="1"/>
  <c r="E718" i="6"/>
  <c r="H1030" i="5"/>
  <c r="G1030" i="5"/>
  <c r="F1030" i="5"/>
  <c r="E1050" i="4"/>
  <c r="C1051" i="4"/>
  <c r="E719" i="7"/>
  <c r="N719" i="7" s="1"/>
  <c r="H1039" i="3"/>
  <c r="F1040" i="3"/>
  <c r="I1039" i="3"/>
  <c r="G1040" i="3"/>
  <c r="J1030" i="6" l="1"/>
  <c r="J1030" i="7"/>
  <c r="K1030" i="6"/>
  <c r="K1030" i="7"/>
  <c r="P1029" i="7"/>
  <c r="L1030" i="6"/>
  <c r="L1030" i="7"/>
  <c r="P1030" i="7" s="1"/>
  <c r="D1050" i="6"/>
  <c r="D1050" i="7"/>
  <c r="V718" i="7"/>
  <c r="U718" i="7"/>
  <c r="Q719" i="7"/>
  <c r="T719" i="7"/>
  <c r="S719" i="7"/>
  <c r="R719" i="7"/>
  <c r="C1039" i="6"/>
  <c r="C1039" i="7"/>
  <c r="M1039" i="7" s="1"/>
  <c r="G719" i="4"/>
  <c r="H719" i="4" s="1"/>
  <c r="E719" i="6"/>
  <c r="H1031" i="5"/>
  <c r="G1031" i="5"/>
  <c r="F1031" i="5"/>
  <c r="E1051" i="4"/>
  <c r="C1052" i="4"/>
  <c r="E720" i="7"/>
  <c r="N720" i="7" s="1"/>
  <c r="G1041" i="3"/>
  <c r="H1040" i="3"/>
  <c r="I1040" i="3" s="1"/>
  <c r="F1041" i="3"/>
  <c r="J1031" i="6" l="1"/>
  <c r="J1031" i="7"/>
  <c r="K1031" i="6"/>
  <c r="K1031" i="7"/>
  <c r="L1031" i="6"/>
  <c r="L1031" i="7"/>
  <c r="P1031" i="7" s="1"/>
  <c r="D1051" i="6"/>
  <c r="D1051" i="7"/>
  <c r="V719" i="7"/>
  <c r="U719" i="7"/>
  <c r="S720" i="7"/>
  <c r="R720" i="7"/>
  <c r="Q720" i="7"/>
  <c r="T720" i="7"/>
  <c r="C1040" i="6"/>
  <c r="C1040" i="7"/>
  <c r="M1040" i="7" s="1"/>
  <c r="G720" i="4"/>
  <c r="H720" i="4" s="1"/>
  <c r="E720" i="6"/>
  <c r="G1032" i="5"/>
  <c r="F1032" i="5"/>
  <c r="H1032" i="5"/>
  <c r="E1052" i="4"/>
  <c r="C1053" i="4"/>
  <c r="E721" i="7"/>
  <c r="N721" i="7" s="1"/>
  <c r="F1042" i="3"/>
  <c r="H1041" i="3"/>
  <c r="I1041" i="3" s="1"/>
  <c r="G1042" i="3"/>
  <c r="L1032" i="6" l="1"/>
  <c r="L1032" i="7"/>
  <c r="J1032" i="6"/>
  <c r="J1032" i="7"/>
  <c r="K1032" i="6"/>
  <c r="K1032" i="7"/>
  <c r="D1052" i="6"/>
  <c r="D1052" i="7"/>
  <c r="U720" i="7"/>
  <c r="V720" i="7"/>
  <c r="T721" i="7"/>
  <c r="S721" i="7"/>
  <c r="Q721" i="7"/>
  <c r="R721" i="7"/>
  <c r="C1041" i="6"/>
  <c r="C1041" i="7"/>
  <c r="M1041" i="7" s="1"/>
  <c r="G721" i="4"/>
  <c r="H721" i="4" s="1"/>
  <c r="E721" i="6"/>
  <c r="F1033" i="5"/>
  <c r="H1033" i="5"/>
  <c r="G1033" i="5"/>
  <c r="E1053" i="4"/>
  <c r="C1054" i="4"/>
  <c r="E722" i="7"/>
  <c r="N722" i="7" s="1"/>
  <c r="G1043" i="3"/>
  <c r="H1042" i="3"/>
  <c r="I1042" i="3" s="1"/>
  <c r="F1043" i="3"/>
  <c r="L1033" i="6" l="1"/>
  <c r="L1033" i="7"/>
  <c r="J1033" i="6"/>
  <c r="J1033" i="7"/>
  <c r="K1033" i="6"/>
  <c r="K1033" i="7"/>
  <c r="P1032" i="7"/>
  <c r="D1053" i="6"/>
  <c r="D1053" i="7"/>
  <c r="V721" i="7"/>
  <c r="U721" i="7"/>
  <c r="S722" i="7"/>
  <c r="Q722" i="7"/>
  <c r="T722" i="7"/>
  <c r="R722" i="7"/>
  <c r="C1042" i="6"/>
  <c r="C1042" i="7"/>
  <c r="M1042" i="7" s="1"/>
  <c r="G722" i="4"/>
  <c r="H722" i="4" s="1"/>
  <c r="E722" i="6"/>
  <c r="H1034" i="5"/>
  <c r="G1034" i="5"/>
  <c r="F1034" i="5"/>
  <c r="E1054" i="4"/>
  <c r="C1055" i="4"/>
  <c r="E723" i="7"/>
  <c r="N723" i="7" s="1"/>
  <c r="G1044" i="3"/>
  <c r="F1044" i="3"/>
  <c r="H1043" i="3"/>
  <c r="I1043" i="3" s="1"/>
  <c r="P1033" i="7" l="1"/>
  <c r="J1034" i="6"/>
  <c r="J1034" i="7"/>
  <c r="K1034" i="6"/>
  <c r="K1034" i="7"/>
  <c r="L1034" i="6"/>
  <c r="L1034" i="7"/>
  <c r="P1034" i="7" s="1"/>
  <c r="D1054" i="6"/>
  <c r="D1054" i="7"/>
  <c r="V722" i="7"/>
  <c r="U722" i="7"/>
  <c r="T723" i="7"/>
  <c r="Q723" i="7"/>
  <c r="R723" i="7"/>
  <c r="S723" i="7"/>
  <c r="C1043" i="6"/>
  <c r="C1043" i="7"/>
  <c r="M1043" i="7" s="1"/>
  <c r="G723" i="4"/>
  <c r="H723" i="4" s="1"/>
  <c r="E723" i="6"/>
  <c r="G1035" i="5"/>
  <c r="F1035" i="5"/>
  <c r="H1035" i="5"/>
  <c r="E1055" i="4"/>
  <c r="C1056" i="4"/>
  <c r="E724" i="7"/>
  <c r="N724" i="7" s="1"/>
  <c r="H1044" i="3"/>
  <c r="F1045" i="3"/>
  <c r="I1044" i="3"/>
  <c r="G1045" i="3"/>
  <c r="L1035" i="6" l="1"/>
  <c r="L1035" i="7"/>
  <c r="J1035" i="6"/>
  <c r="J1035" i="7"/>
  <c r="K1035" i="6"/>
  <c r="K1035" i="7"/>
  <c r="D1055" i="6"/>
  <c r="D1055" i="7"/>
  <c r="V723" i="7"/>
  <c r="U723" i="7"/>
  <c r="R724" i="7"/>
  <c r="T724" i="7"/>
  <c r="Q724" i="7"/>
  <c r="S724" i="7"/>
  <c r="C1044" i="6"/>
  <c r="C1044" i="7"/>
  <c r="M1044" i="7" s="1"/>
  <c r="G724" i="4"/>
  <c r="H724" i="4" s="1"/>
  <c r="E724" i="6"/>
  <c r="H1036" i="5"/>
  <c r="G1036" i="5"/>
  <c r="F1036" i="5"/>
  <c r="E1056" i="4"/>
  <c r="C1057" i="4"/>
  <c r="E725" i="7"/>
  <c r="N725" i="7" s="1"/>
  <c r="G1046" i="3"/>
  <c r="F1046" i="3"/>
  <c r="H1045" i="3"/>
  <c r="I1045" i="3" s="1"/>
  <c r="L1036" i="6" l="1"/>
  <c r="L1036" i="7"/>
  <c r="J1036" i="6"/>
  <c r="J1036" i="7"/>
  <c r="P1035" i="7"/>
  <c r="K1036" i="6"/>
  <c r="K1036" i="7"/>
  <c r="D1056" i="6"/>
  <c r="D1056" i="7"/>
  <c r="Q725" i="7"/>
  <c r="S725" i="7"/>
  <c r="R725" i="7"/>
  <c r="T725" i="7"/>
  <c r="V724" i="7"/>
  <c r="U724" i="7"/>
  <c r="C1045" i="6"/>
  <c r="C1045" i="7"/>
  <c r="M1045" i="7" s="1"/>
  <c r="G725" i="4"/>
  <c r="H725" i="4" s="1"/>
  <c r="E725" i="6"/>
  <c r="F1037" i="5"/>
  <c r="H1037" i="5"/>
  <c r="G1037" i="5"/>
  <c r="E1057" i="4"/>
  <c r="C1058" i="4"/>
  <c r="E726" i="7"/>
  <c r="N726" i="7" s="1"/>
  <c r="H1046" i="3"/>
  <c r="F1047" i="3"/>
  <c r="G1047" i="3"/>
  <c r="I1046" i="3"/>
  <c r="P1036" i="7" l="1"/>
  <c r="L1037" i="6"/>
  <c r="L1037" i="7"/>
  <c r="J1037" i="6"/>
  <c r="J1037" i="7"/>
  <c r="K1037" i="6"/>
  <c r="K1037" i="7"/>
  <c r="D1057" i="6"/>
  <c r="D1057" i="7"/>
  <c r="V725" i="7"/>
  <c r="U725" i="7"/>
  <c r="Q726" i="7"/>
  <c r="R726" i="7"/>
  <c r="S726" i="7"/>
  <c r="T726" i="7"/>
  <c r="C1046" i="6"/>
  <c r="C1046" i="7"/>
  <c r="M1046" i="7" s="1"/>
  <c r="G726" i="4"/>
  <c r="H726" i="4" s="1"/>
  <c r="E726" i="6"/>
  <c r="G1038" i="5"/>
  <c r="F1038" i="5"/>
  <c r="H1038" i="5"/>
  <c r="E1058" i="4"/>
  <c r="C1059" i="4"/>
  <c r="E727" i="7"/>
  <c r="N727" i="7" s="1"/>
  <c r="F1048" i="3"/>
  <c r="H1047" i="3"/>
  <c r="I1047" i="3" s="1"/>
  <c r="G1048" i="3"/>
  <c r="L1038" i="6" l="1"/>
  <c r="L1038" i="7"/>
  <c r="K1038" i="6"/>
  <c r="K1038" i="7"/>
  <c r="P1037" i="7"/>
  <c r="J1038" i="6"/>
  <c r="J1038" i="7"/>
  <c r="V726" i="7"/>
  <c r="U726" i="7"/>
  <c r="D1058" i="6"/>
  <c r="D1058" i="7"/>
  <c r="S727" i="7"/>
  <c r="R727" i="7"/>
  <c r="Q727" i="7"/>
  <c r="T727" i="7"/>
  <c r="C1047" i="6"/>
  <c r="C1047" i="7"/>
  <c r="M1047" i="7" s="1"/>
  <c r="G727" i="4"/>
  <c r="H727" i="4" s="1"/>
  <c r="E727" i="6"/>
  <c r="H1039" i="5"/>
  <c r="G1039" i="5"/>
  <c r="F1039" i="5"/>
  <c r="E1059" i="4"/>
  <c r="C1060" i="4"/>
  <c r="E728" i="7"/>
  <c r="N728" i="7" s="1"/>
  <c r="G1049" i="3"/>
  <c r="F1049" i="3"/>
  <c r="H1048" i="3"/>
  <c r="I1048" i="3" s="1"/>
  <c r="K1039" i="6" l="1"/>
  <c r="K1039" i="7"/>
  <c r="J1039" i="6"/>
  <c r="J1039" i="7"/>
  <c r="P1038" i="7"/>
  <c r="L1039" i="6"/>
  <c r="L1039" i="7"/>
  <c r="P1039" i="7" s="1"/>
  <c r="D1059" i="6"/>
  <c r="D1059" i="7"/>
  <c r="V727" i="7"/>
  <c r="U727" i="7"/>
  <c r="T728" i="7"/>
  <c r="Q728" i="7"/>
  <c r="R728" i="7"/>
  <c r="S728" i="7"/>
  <c r="C1048" i="6"/>
  <c r="C1048" i="7"/>
  <c r="M1048" i="7" s="1"/>
  <c r="G728" i="4"/>
  <c r="H728" i="4" s="1"/>
  <c r="E728" i="6"/>
  <c r="F1040" i="5"/>
  <c r="H1040" i="5"/>
  <c r="G1040" i="5"/>
  <c r="C1061" i="4"/>
  <c r="E1060" i="4"/>
  <c r="E729" i="7"/>
  <c r="N729" i="7" s="1"/>
  <c r="F1050" i="3"/>
  <c r="H1049" i="3"/>
  <c r="I1049" i="3" s="1"/>
  <c r="G1050" i="3"/>
  <c r="K1040" i="6" l="1"/>
  <c r="K1040" i="7"/>
  <c r="L1040" i="6"/>
  <c r="L1040" i="7"/>
  <c r="J1040" i="6"/>
  <c r="J1040" i="7"/>
  <c r="D1060" i="6"/>
  <c r="D1060" i="7"/>
  <c r="V728" i="7"/>
  <c r="U728" i="7"/>
  <c r="R729" i="7"/>
  <c r="T729" i="7"/>
  <c r="S729" i="7"/>
  <c r="Q729" i="7"/>
  <c r="C1049" i="6"/>
  <c r="C1049" i="7"/>
  <c r="M1049" i="7" s="1"/>
  <c r="G729" i="4"/>
  <c r="H729" i="4" s="1"/>
  <c r="E729" i="6"/>
  <c r="G1041" i="5"/>
  <c r="F1041" i="5"/>
  <c r="H1041" i="5"/>
  <c r="E730" i="7"/>
  <c r="N730" i="7" s="1"/>
  <c r="E1061" i="4"/>
  <c r="C1062" i="4"/>
  <c r="G1051" i="3"/>
  <c r="F1051" i="3"/>
  <c r="H1050" i="3"/>
  <c r="I1050" i="3" s="1"/>
  <c r="L1041" i="6" l="1"/>
  <c r="L1041" i="7"/>
  <c r="J1041" i="6"/>
  <c r="J1041" i="7"/>
  <c r="P1040" i="7"/>
  <c r="K1041" i="6"/>
  <c r="K1041" i="7"/>
  <c r="S730" i="7"/>
  <c r="Q730" i="7"/>
  <c r="T730" i="7"/>
  <c r="R730" i="7"/>
  <c r="U729" i="7"/>
  <c r="V729" i="7"/>
  <c r="D1061" i="6"/>
  <c r="D1061" i="7"/>
  <c r="C1050" i="6"/>
  <c r="C1050" i="7"/>
  <c r="M1050" i="7" s="1"/>
  <c r="G730" i="4"/>
  <c r="H730" i="4" s="1"/>
  <c r="E730" i="6"/>
  <c r="F1042" i="5"/>
  <c r="H1042" i="5"/>
  <c r="G1042" i="5"/>
  <c r="E1062" i="4"/>
  <c r="C1063" i="4"/>
  <c r="E731" i="7"/>
  <c r="N731" i="7" s="1"/>
  <c r="F1052" i="3"/>
  <c r="H1051" i="3"/>
  <c r="I1051" i="3"/>
  <c r="G1052" i="3"/>
  <c r="L1042" i="6" l="1"/>
  <c r="L1042" i="7"/>
  <c r="K1042" i="6"/>
  <c r="K1042" i="7"/>
  <c r="P1041" i="7"/>
  <c r="J1042" i="6"/>
  <c r="J1042" i="7"/>
  <c r="D1062" i="6"/>
  <c r="D1062" i="7"/>
  <c r="U730" i="7"/>
  <c r="V730" i="7"/>
  <c r="Q731" i="7"/>
  <c r="S731" i="7"/>
  <c r="T731" i="7"/>
  <c r="R731" i="7"/>
  <c r="C1051" i="6"/>
  <c r="C1051" i="7"/>
  <c r="M1051" i="7" s="1"/>
  <c r="G731" i="4"/>
  <c r="H731" i="4" s="1"/>
  <c r="E731" i="6"/>
  <c r="H1043" i="5"/>
  <c r="G1043" i="5"/>
  <c r="F1043" i="5"/>
  <c r="E1063" i="4"/>
  <c r="C1064" i="4"/>
  <c r="E732" i="7"/>
  <c r="N732" i="7" s="1"/>
  <c r="G1053" i="3"/>
  <c r="F1053" i="3"/>
  <c r="H1052" i="3"/>
  <c r="I1052" i="3" s="1"/>
  <c r="K1043" i="6" l="1"/>
  <c r="K1043" i="7"/>
  <c r="L1043" i="6"/>
  <c r="L1043" i="7"/>
  <c r="J1043" i="6"/>
  <c r="J1043" i="7"/>
  <c r="P1042" i="7"/>
  <c r="D1063" i="6"/>
  <c r="D1063" i="7"/>
  <c r="V731" i="7"/>
  <c r="U731" i="7"/>
  <c r="R732" i="7"/>
  <c r="S732" i="7"/>
  <c r="T732" i="7"/>
  <c r="Q732" i="7"/>
  <c r="C1052" i="6"/>
  <c r="C1052" i="7"/>
  <c r="M1052" i="7" s="1"/>
  <c r="G732" i="4"/>
  <c r="H732" i="4" s="1"/>
  <c r="E732" i="6"/>
  <c r="G1044" i="5"/>
  <c r="F1044" i="5"/>
  <c r="H1044" i="5"/>
  <c r="E1064" i="4"/>
  <c r="C1065" i="4"/>
  <c r="E733" i="7"/>
  <c r="N733" i="7" s="1"/>
  <c r="H1053" i="3"/>
  <c r="F1054" i="3"/>
  <c r="I1053" i="3"/>
  <c r="G1054" i="3"/>
  <c r="J1044" i="6" l="1"/>
  <c r="J1044" i="7"/>
  <c r="L1044" i="6"/>
  <c r="L1044" i="7"/>
  <c r="K1044" i="6"/>
  <c r="K1044" i="7"/>
  <c r="P1043" i="7"/>
  <c r="D1064" i="6"/>
  <c r="D1064" i="7"/>
  <c r="U732" i="7"/>
  <c r="V732" i="7"/>
  <c r="R733" i="7"/>
  <c r="T733" i="7"/>
  <c r="Q733" i="7"/>
  <c r="S733" i="7"/>
  <c r="C1053" i="6"/>
  <c r="C1053" i="7"/>
  <c r="M1053" i="7" s="1"/>
  <c r="G733" i="4"/>
  <c r="H733" i="4" s="1"/>
  <c r="E733" i="6"/>
  <c r="H1045" i="5"/>
  <c r="F1045" i="5"/>
  <c r="G1045" i="5"/>
  <c r="E1065" i="4"/>
  <c r="C1066" i="4"/>
  <c r="E734" i="7"/>
  <c r="N734" i="7" s="1"/>
  <c r="F1055" i="3"/>
  <c r="H1054" i="3"/>
  <c r="G1055" i="3"/>
  <c r="I1054" i="3"/>
  <c r="L1045" i="6" l="1"/>
  <c r="L1045" i="7"/>
  <c r="K1045" i="6"/>
  <c r="K1045" i="7"/>
  <c r="J1045" i="6"/>
  <c r="J1045" i="7"/>
  <c r="P1044" i="7"/>
  <c r="D1065" i="6"/>
  <c r="D1065" i="7"/>
  <c r="U733" i="7"/>
  <c r="V733" i="7"/>
  <c r="T734" i="7"/>
  <c r="R734" i="7"/>
  <c r="Q734" i="7"/>
  <c r="S734" i="7"/>
  <c r="C1054" i="6"/>
  <c r="C1054" i="7"/>
  <c r="M1054" i="7" s="1"/>
  <c r="G734" i="4"/>
  <c r="H734" i="4" s="1"/>
  <c r="E734" i="6"/>
  <c r="H1046" i="5"/>
  <c r="F1046" i="5"/>
  <c r="G1046" i="5"/>
  <c r="E1066" i="4"/>
  <c r="C1067" i="4"/>
  <c r="E735" i="7"/>
  <c r="N735" i="7" s="1"/>
  <c r="G1056" i="3"/>
  <c r="H1055" i="3"/>
  <c r="I1055" i="3" s="1"/>
  <c r="F1056" i="3"/>
  <c r="L1046" i="6" l="1"/>
  <c r="L1046" i="7"/>
  <c r="K1046" i="6"/>
  <c r="K1046" i="7"/>
  <c r="P1045" i="7"/>
  <c r="J1046" i="6"/>
  <c r="J1046" i="7"/>
  <c r="D1066" i="6"/>
  <c r="D1066" i="7"/>
  <c r="V734" i="7"/>
  <c r="U734" i="7"/>
  <c r="R735" i="7"/>
  <c r="Q735" i="7"/>
  <c r="T735" i="7"/>
  <c r="S735" i="7"/>
  <c r="C1055" i="6"/>
  <c r="C1055" i="7"/>
  <c r="M1055" i="7" s="1"/>
  <c r="G735" i="4"/>
  <c r="H735" i="4" s="1"/>
  <c r="E735" i="6"/>
  <c r="G1047" i="5"/>
  <c r="F1047" i="5"/>
  <c r="H1047" i="5"/>
  <c r="E1067" i="4"/>
  <c r="C1068" i="4"/>
  <c r="E736" i="7"/>
  <c r="N736" i="7" s="1"/>
  <c r="G1057" i="3"/>
  <c r="H1056" i="3"/>
  <c r="I1056" i="3" s="1"/>
  <c r="F1057" i="3"/>
  <c r="K1047" i="6" l="1"/>
  <c r="K1047" i="7"/>
  <c r="L1047" i="6"/>
  <c r="L1047" i="7"/>
  <c r="P1046" i="7"/>
  <c r="J1047" i="6"/>
  <c r="J1047" i="7"/>
  <c r="D1067" i="6"/>
  <c r="D1067" i="7"/>
  <c r="U735" i="7"/>
  <c r="V735" i="7"/>
  <c r="T736" i="7"/>
  <c r="S736" i="7"/>
  <c r="Q736" i="7"/>
  <c r="R736" i="7"/>
  <c r="C1056" i="6"/>
  <c r="C1056" i="7"/>
  <c r="M1056" i="7" s="1"/>
  <c r="G736" i="4"/>
  <c r="H736" i="4" s="1"/>
  <c r="E736" i="6"/>
  <c r="G1048" i="5"/>
  <c r="F1048" i="5"/>
  <c r="H1048" i="5"/>
  <c r="E1068" i="4"/>
  <c r="C1069" i="4"/>
  <c r="E737" i="7"/>
  <c r="N737" i="7" s="1"/>
  <c r="H1057" i="3"/>
  <c r="F1058" i="3"/>
  <c r="I1057" i="3"/>
  <c r="G1058" i="3"/>
  <c r="K1048" i="6" l="1"/>
  <c r="K1048" i="7"/>
  <c r="L1048" i="6"/>
  <c r="L1048" i="7"/>
  <c r="J1048" i="6"/>
  <c r="J1048" i="7"/>
  <c r="P1047" i="7"/>
  <c r="D1068" i="6"/>
  <c r="D1068" i="7"/>
  <c r="V736" i="7"/>
  <c r="U736" i="7"/>
  <c r="Q737" i="7"/>
  <c r="S737" i="7"/>
  <c r="T737" i="7"/>
  <c r="R737" i="7"/>
  <c r="C1057" i="6"/>
  <c r="C1057" i="7"/>
  <c r="M1057" i="7" s="1"/>
  <c r="G737" i="4"/>
  <c r="H737" i="4" s="1"/>
  <c r="E737" i="6"/>
  <c r="G1049" i="5"/>
  <c r="F1049" i="5"/>
  <c r="H1049" i="5"/>
  <c r="E1069" i="4"/>
  <c r="C1070" i="4"/>
  <c r="E738" i="7"/>
  <c r="N738" i="7" s="1"/>
  <c r="G1059" i="3"/>
  <c r="H1058" i="3"/>
  <c r="I1058" i="3" s="1"/>
  <c r="F1059" i="3"/>
  <c r="K1049" i="6" l="1"/>
  <c r="K1049" i="7"/>
  <c r="L1049" i="6"/>
  <c r="L1049" i="7"/>
  <c r="J1049" i="6"/>
  <c r="J1049" i="7"/>
  <c r="P1048" i="7"/>
  <c r="U737" i="7"/>
  <c r="V737" i="7"/>
  <c r="D1069" i="6"/>
  <c r="D1069" i="7"/>
  <c r="Q738" i="7"/>
  <c r="S738" i="7"/>
  <c r="R738" i="7"/>
  <c r="T738" i="7"/>
  <c r="C1058" i="6"/>
  <c r="C1058" i="7"/>
  <c r="M1058" i="7" s="1"/>
  <c r="G738" i="4"/>
  <c r="H738" i="4" s="1"/>
  <c r="E738" i="6"/>
  <c r="G1050" i="5"/>
  <c r="F1050" i="5"/>
  <c r="H1050" i="5"/>
  <c r="E1070" i="4"/>
  <c r="C1071" i="4"/>
  <c r="E739" i="7"/>
  <c r="N739" i="7" s="1"/>
  <c r="F1060" i="3"/>
  <c r="H1059" i="3"/>
  <c r="I1059" i="3" s="1"/>
  <c r="G1060" i="3"/>
  <c r="P1049" i="7" l="1"/>
  <c r="L1050" i="6"/>
  <c r="L1050" i="7"/>
  <c r="K1050" i="6"/>
  <c r="K1050" i="7"/>
  <c r="J1050" i="6"/>
  <c r="J1050" i="7"/>
  <c r="D1070" i="6"/>
  <c r="D1070" i="7"/>
  <c r="V738" i="7"/>
  <c r="U738" i="7"/>
  <c r="Q739" i="7"/>
  <c r="S739" i="7"/>
  <c r="T739" i="7"/>
  <c r="R739" i="7"/>
  <c r="C1059" i="6"/>
  <c r="C1059" i="7"/>
  <c r="M1059" i="7" s="1"/>
  <c r="G739" i="4"/>
  <c r="H739" i="4" s="1"/>
  <c r="E739" i="6"/>
  <c r="F1051" i="5"/>
  <c r="H1051" i="5"/>
  <c r="G1051" i="5"/>
  <c r="E1071" i="4"/>
  <c r="C1072" i="4"/>
  <c r="E740" i="7"/>
  <c r="N740" i="7" s="1"/>
  <c r="G1061" i="3"/>
  <c r="F1061" i="3"/>
  <c r="H1060" i="3"/>
  <c r="I1060" i="3" s="1"/>
  <c r="L1051" i="6" l="1"/>
  <c r="L1051" i="7"/>
  <c r="J1051" i="6"/>
  <c r="J1051" i="7"/>
  <c r="P1050" i="7"/>
  <c r="K1051" i="6"/>
  <c r="K1051" i="7"/>
  <c r="D1071" i="6"/>
  <c r="D1071" i="7"/>
  <c r="U739" i="7"/>
  <c r="V739" i="7"/>
  <c r="T740" i="7"/>
  <c r="S740" i="7"/>
  <c r="Q740" i="7"/>
  <c r="R740" i="7"/>
  <c r="C1060" i="6"/>
  <c r="C1060" i="7"/>
  <c r="M1060" i="7" s="1"/>
  <c r="G740" i="4"/>
  <c r="H740" i="4" s="1"/>
  <c r="E740" i="6"/>
  <c r="H1052" i="5"/>
  <c r="G1052" i="5"/>
  <c r="F1052" i="5"/>
  <c r="E1072" i="4"/>
  <c r="C1073" i="4"/>
  <c r="E741" i="7"/>
  <c r="N741" i="7" s="1"/>
  <c r="G1062" i="3"/>
  <c r="F1062" i="3"/>
  <c r="H1061" i="3"/>
  <c r="I1061" i="3" s="1"/>
  <c r="K1052" i="6" l="1"/>
  <c r="K1052" i="7"/>
  <c r="L1052" i="6"/>
  <c r="L1052" i="7"/>
  <c r="P1051" i="7"/>
  <c r="J1052" i="6"/>
  <c r="J1052" i="7"/>
  <c r="D1072" i="6"/>
  <c r="D1072" i="7"/>
  <c r="U740" i="7"/>
  <c r="V740" i="7"/>
  <c r="T741" i="7"/>
  <c r="Q741" i="7"/>
  <c r="R741" i="7"/>
  <c r="S741" i="7"/>
  <c r="C1061" i="6"/>
  <c r="C1061" i="7"/>
  <c r="M1061" i="7" s="1"/>
  <c r="G741" i="4"/>
  <c r="H741" i="4" s="1"/>
  <c r="E741" i="6"/>
  <c r="G1053" i="5"/>
  <c r="F1053" i="5"/>
  <c r="H1053" i="5"/>
  <c r="E1073" i="4"/>
  <c r="C1074" i="4"/>
  <c r="E742" i="7"/>
  <c r="N742" i="7" s="1"/>
  <c r="H1062" i="3"/>
  <c r="F1063" i="3"/>
  <c r="I1062" i="3"/>
  <c r="G1063" i="3"/>
  <c r="L1053" i="6" l="1"/>
  <c r="L1053" i="7"/>
  <c r="K1053" i="6"/>
  <c r="K1053" i="7"/>
  <c r="P1052" i="7"/>
  <c r="J1053" i="6"/>
  <c r="J1053" i="7"/>
  <c r="D1073" i="6"/>
  <c r="D1073" i="7"/>
  <c r="U741" i="7"/>
  <c r="V741" i="7"/>
  <c r="Q742" i="7"/>
  <c r="T742" i="7"/>
  <c r="S742" i="7"/>
  <c r="R742" i="7"/>
  <c r="C1062" i="6"/>
  <c r="C1062" i="7"/>
  <c r="M1062" i="7" s="1"/>
  <c r="G742" i="4"/>
  <c r="H742" i="4" s="1"/>
  <c r="E742" i="6"/>
  <c r="H1054" i="5"/>
  <c r="G1054" i="5"/>
  <c r="F1054" i="5"/>
  <c r="E1074" i="4"/>
  <c r="C1075" i="4"/>
  <c r="E743" i="7"/>
  <c r="N743" i="7" s="1"/>
  <c r="F1064" i="3"/>
  <c r="H1063" i="3"/>
  <c r="I1063" i="3" s="1"/>
  <c r="G1064" i="3"/>
  <c r="K1054" i="6" l="1"/>
  <c r="K1054" i="7"/>
  <c r="L1054" i="6"/>
  <c r="L1054" i="7"/>
  <c r="P1053" i="7"/>
  <c r="J1054" i="6"/>
  <c r="J1054" i="7"/>
  <c r="U742" i="7"/>
  <c r="V742" i="7"/>
  <c r="D1074" i="6"/>
  <c r="D1074" i="7"/>
  <c r="T743" i="7"/>
  <c r="Q743" i="7"/>
  <c r="S743" i="7"/>
  <c r="R743" i="7"/>
  <c r="C1063" i="6"/>
  <c r="C1063" i="7"/>
  <c r="M1063" i="7" s="1"/>
  <c r="G743" i="4"/>
  <c r="H743" i="4" s="1"/>
  <c r="E743" i="6"/>
  <c r="H1055" i="5"/>
  <c r="G1055" i="5"/>
  <c r="F1055" i="5"/>
  <c r="E1075" i="4"/>
  <c r="C1076" i="4"/>
  <c r="E744" i="7"/>
  <c r="N744" i="7" s="1"/>
  <c r="G1065" i="3"/>
  <c r="F1065" i="3"/>
  <c r="H1064" i="3"/>
  <c r="I1064" i="3" s="1"/>
  <c r="K1055" i="6" l="1"/>
  <c r="K1055" i="7"/>
  <c r="L1055" i="6"/>
  <c r="L1055" i="7"/>
  <c r="P1054" i="7"/>
  <c r="J1055" i="6"/>
  <c r="J1055" i="7"/>
  <c r="D1075" i="6"/>
  <c r="D1075" i="7"/>
  <c r="V743" i="7"/>
  <c r="U743" i="7"/>
  <c r="Q744" i="7"/>
  <c r="S744" i="7"/>
  <c r="T744" i="7"/>
  <c r="R744" i="7"/>
  <c r="C1064" i="6"/>
  <c r="C1064" i="7"/>
  <c r="M1064" i="7" s="1"/>
  <c r="G744" i="4"/>
  <c r="H744" i="4" s="1"/>
  <c r="E744" i="6"/>
  <c r="G1056" i="5"/>
  <c r="F1056" i="5"/>
  <c r="H1056" i="5"/>
  <c r="E1076" i="4"/>
  <c r="C1077" i="4"/>
  <c r="E745" i="7"/>
  <c r="N745" i="7" s="1"/>
  <c r="F1066" i="3"/>
  <c r="H1065" i="3"/>
  <c r="G1066" i="3"/>
  <c r="I1065" i="3"/>
  <c r="J1056" i="6" l="1"/>
  <c r="J1056" i="7"/>
  <c r="K1056" i="6"/>
  <c r="K1056" i="7"/>
  <c r="P1055" i="7"/>
  <c r="L1056" i="6"/>
  <c r="L1056" i="7"/>
  <c r="P1056" i="7" s="1"/>
  <c r="D1076" i="6"/>
  <c r="D1076" i="7"/>
  <c r="U744" i="7"/>
  <c r="V744" i="7"/>
  <c r="R745" i="7"/>
  <c r="Q745" i="7"/>
  <c r="T745" i="7"/>
  <c r="S745" i="7"/>
  <c r="C1065" i="6"/>
  <c r="C1065" i="7"/>
  <c r="M1065" i="7" s="1"/>
  <c r="G745" i="4"/>
  <c r="H745" i="4" s="1"/>
  <c r="E745" i="6"/>
  <c r="H1057" i="5"/>
  <c r="G1057" i="5"/>
  <c r="F1057" i="5"/>
  <c r="E1077" i="4"/>
  <c r="C1078" i="4"/>
  <c r="E746" i="7"/>
  <c r="N746" i="7" s="1"/>
  <c r="G1067" i="3"/>
  <c r="H1066" i="3"/>
  <c r="I1066" i="3" s="1"/>
  <c r="F1067" i="3"/>
  <c r="L1057" i="6" l="1"/>
  <c r="L1057" i="7"/>
  <c r="K1057" i="6"/>
  <c r="K1057" i="7"/>
  <c r="J1057" i="6"/>
  <c r="J1057" i="7"/>
  <c r="D1077" i="6"/>
  <c r="D1077" i="7"/>
  <c r="V745" i="7"/>
  <c r="U745" i="7"/>
  <c r="S746" i="7"/>
  <c r="Q746" i="7"/>
  <c r="R746" i="7"/>
  <c r="T746" i="7"/>
  <c r="C1066" i="6"/>
  <c r="C1066" i="7"/>
  <c r="M1066" i="7" s="1"/>
  <c r="G746" i="4"/>
  <c r="H746" i="4" s="1"/>
  <c r="E746" i="6"/>
  <c r="F1058" i="5"/>
  <c r="H1058" i="5"/>
  <c r="G1058" i="5"/>
  <c r="E1078" i="4"/>
  <c r="C1079" i="4"/>
  <c r="E747" i="7"/>
  <c r="N747" i="7" s="1"/>
  <c r="G1068" i="3"/>
  <c r="F1068" i="3"/>
  <c r="H1067" i="3"/>
  <c r="I1067" i="3" s="1"/>
  <c r="K1058" i="6" l="1"/>
  <c r="K1058" i="7"/>
  <c r="L1058" i="6"/>
  <c r="L1058" i="7"/>
  <c r="J1058" i="6"/>
  <c r="J1058" i="7"/>
  <c r="P1057" i="7"/>
  <c r="D1078" i="6"/>
  <c r="D1078" i="7"/>
  <c r="U746" i="7"/>
  <c r="V746" i="7"/>
  <c r="T747" i="7"/>
  <c r="Q747" i="7"/>
  <c r="S747" i="7"/>
  <c r="R747" i="7"/>
  <c r="C1067" i="6"/>
  <c r="C1067" i="7"/>
  <c r="M1067" i="7" s="1"/>
  <c r="G747" i="4"/>
  <c r="H747" i="4" s="1"/>
  <c r="E747" i="6"/>
  <c r="G1059" i="5"/>
  <c r="F1059" i="5"/>
  <c r="H1059" i="5"/>
  <c r="E1079" i="4"/>
  <c r="C1080" i="4"/>
  <c r="E748" i="7"/>
  <c r="N748" i="7" s="1"/>
  <c r="H1068" i="3"/>
  <c r="F1069" i="3"/>
  <c r="I1068" i="3"/>
  <c r="G1069" i="3"/>
  <c r="L1059" i="6" l="1"/>
  <c r="L1059" i="7"/>
  <c r="J1059" i="6"/>
  <c r="J1059" i="7"/>
  <c r="K1059" i="6"/>
  <c r="K1059" i="7"/>
  <c r="P1058" i="7"/>
  <c r="V747" i="7"/>
  <c r="U747" i="7"/>
  <c r="D1079" i="6"/>
  <c r="D1079" i="7"/>
  <c r="R748" i="7"/>
  <c r="Q748" i="7"/>
  <c r="T748" i="7"/>
  <c r="S748" i="7"/>
  <c r="C1068" i="6"/>
  <c r="C1068" i="7"/>
  <c r="M1068" i="7" s="1"/>
  <c r="G748" i="4"/>
  <c r="H748" i="4" s="1"/>
  <c r="E748" i="6"/>
  <c r="H1060" i="5"/>
  <c r="G1060" i="5"/>
  <c r="F1060" i="5"/>
  <c r="E1080" i="4"/>
  <c r="C1081" i="4"/>
  <c r="E749" i="7"/>
  <c r="N749" i="7" s="1"/>
  <c r="F1070" i="3"/>
  <c r="H1069" i="3"/>
  <c r="G1070" i="3"/>
  <c r="I1069" i="3"/>
  <c r="J1060" i="6" l="1"/>
  <c r="J1060" i="7"/>
  <c r="K1060" i="6"/>
  <c r="K1060" i="7"/>
  <c r="P1059" i="7"/>
  <c r="L1060" i="6"/>
  <c r="L1060" i="7"/>
  <c r="P1060" i="7" s="1"/>
  <c r="D1080" i="6"/>
  <c r="D1080" i="7"/>
  <c r="V748" i="7"/>
  <c r="U748" i="7"/>
  <c r="T749" i="7"/>
  <c r="Q749" i="7"/>
  <c r="S749" i="7"/>
  <c r="R749" i="7"/>
  <c r="C1069" i="6"/>
  <c r="C1069" i="7"/>
  <c r="M1069" i="7" s="1"/>
  <c r="G749" i="4"/>
  <c r="H749" i="4" s="1"/>
  <c r="E749" i="6"/>
  <c r="H1061" i="5"/>
  <c r="G1061" i="5"/>
  <c r="F1061" i="5"/>
  <c r="E1081" i="4"/>
  <c r="C1082" i="4"/>
  <c r="E750" i="7"/>
  <c r="N750" i="7" s="1"/>
  <c r="G1071" i="3"/>
  <c r="H1070" i="3"/>
  <c r="I1070" i="3" s="1"/>
  <c r="F1071" i="3"/>
  <c r="L1061" i="6" l="1"/>
  <c r="L1061" i="7"/>
  <c r="K1061" i="6"/>
  <c r="K1061" i="7"/>
  <c r="J1061" i="6"/>
  <c r="J1061" i="7"/>
  <c r="D1081" i="6"/>
  <c r="D1081" i="7"/>
  <c r="U749" i="7"/>
  <c r="V749" i="7"/>
  <c r="Q750" i="7"/>
  <c r="R750" i="7"/>
  <c r="S750" i="7"/>
  <c r="T750" i="7"/>
  <c r="C1070" i="6"/>
  <c r="C1070" i="7"/>
  <c r="M1070" i="7" s="1"/>
  <c r="G750" i="4"/>
  <c r="H750" i="4" s="1"/>
  <c r="E750" i="6"/>
  <c r="G1062" i="5"/>
  <c r="F1062" i="5"/>
  <c r="H1062" i="5"/>
  <c r="E1082" i="4"/>
  <c r="C1083" i="4"/>
  <c r="E751" i="7"/>
  <c r="N751" i="7" s="1"/>
  <c r="F1072" i="3"/>
  <c r="H1071" i="3"/>
  <c r="G1072" i="3"/>
  <c r="I1071" i="3"/>
  <c r="L1062" i="6" l="1"/>
  <c r="L1062" i="7"/>
  <c r="J1062" i="6"/>
  <c r="J1062" i="7"/>
  <c r="P1061" i="7"/>
  <c r="K1062" i="6"/>
  <c r="K1062" i="7"/>
  <c r="D1082" i="6"/>
  <c r="D1082" i="7"/>
  <c r="U750" i="7"/>
  <c r="V750" i="7"/>
  <c r="T751" i="7"/>
  <c r="Q751" i="7"/>
  <c r="S751" i="7"/>
  <c r="R751" i="7"/>
  <c r="C1071" i="6"/>
  <c r="C1071" i="7"/>
  <c r="M1071" i="7" s="1"/>
  <c r="G751" i="4"/>
  <c r="H751" i="4" s="1"/>
  <c r="E751" i="6"/>
  <c r="F1063" i="5"/>
  <c r="H1063" i="5"/>
  <c r="G1063" i="5"/>
  <c r="E1083" i="4"/>
  <c r="C1084" i="4"/>
  <c r="E752" i="7"/>
  <c r="N752" i="7" s="1"/>
  <c r="G1073" i="3"/>
  <c r="H1072" i="3"/>
  <c r="I1072" i="3" s="1"/>
  <c r="F1073" i="3"/>
  <c r="K1063" i="6" l="1"/>
  <c r="K1063" i="7"/>
  <c r="J1063" i="6"/>
  <c r="J1063" i="7"/>
  <c r="L1063" i="6"/>
  <c r="L1063" i="7"/>
  <c r="P1063" i="7" s="1"/>
  <c r="P1062" i="7"/>
  <c r="D1083" i="6"/>
  <c r="D1083" i="7"/>
  <c r="V751" i="7"/>
  <c r="U751" i="7"/>
  <c r="R752" i="7"/>
  <c r="T752" i="7"/>
  <c r="Q752" i="7"/>
  <c r="S752" i="7"/>
  <c r="C1072" i="6"/>
  <c r="C1072" i="7"/>
  <c r="M1072" i="7" s="1"/>
  <c r="G752" i="4"/>
  <c r="H752" i="4" s="1"/>
  <c r="E752" i="6"/>
  <c r="H1064" i="5"/>
  <c r="G1064" i="5"/>
  <c r="F1064" i="5"/>
  <c r="E1084" i="4"/>
  <c r="C1085" i="4"/>
  <c r="E753" i="7"/>
  <c r="N753" i="7" s="1"/>
  <c r="F1074" i="3"/>
  <c r="H1073" i="3"/>
  <c r="G1074" i="3"/>
  <c r="I1073" i="3"/>
  <c r="K1064" i="6" l="1"/>
  <c r="K1064" i="7"/>
  <c r="J1064" i="6"/>
  <c r="J1064" i="7"/>
  <c r="L1064" i="6"/>
  <c r="L1064" i="7"/>
  <c r="P1064" i="7" s="1"/>
  <c r="D1084" i="6"/>
  <c r="D1084" i="7"/>
  <c r="V752" i="7"/>
  <c r="U752" i="7"/>
  <c r="S753" i="7"/>
  <c r="Q753" i="7"/>
  <c r="R753" i="7"/>
  <c r="T753" i="7"/>
  <c r="C1073" i="6"/>
  <c r="C1073" i="7"/>
  <c r="M1073" i="7" s="1"/>
  <c r="G753" i="4"/>
  <c r="H753" i="4" s="1"/>
  <c r="E753" i="6"/>
  <c r="G1065" i="5"/>
  <c r="F1065" i="5"/>
  <c r="H1065" i="5"/>
  <c r="E1085" i="4"/>
  <c r="C1086" i="4"/>
  <c r="E754" i="7"/>
  <c r="N754" i="7" s="1"/>
  <c r="G1075" i="3"/>
  <c r="H1074" i="3"/>
  <c r="I1074" i="3" s="1"/>
  <c r="F1075" i="3"/>
  <c r="K1065" i="6" l="1"/>
  <c r="K1065" i="7"/>
  <c r="J1065" i="6"/>
  <c r="J1065" i="7"/>
  <c r="L1065" i="6"/>
  <c r="L1065" i="7"/>
  <c r="P1065" i="7" s="1"/>
  <c r="V753" i="7"/>
  <c r="U753" i="7"/>
  <c r="D1085" i="6"/>
  <c r="D1085" i="7"/>
  <c r="T754" i="7"/>
  <c r="R754" i="7"/>
  <c r="S754" i="7"/>
  <c r="Q754" i="7"/>
  <c r="C1074" i="6"/>
  <c r="C1074" i="7"/>
  <c r="M1074" i="7" s="1"/>
  <c r="G754" i="4"/>
  <c r="H754" i="4" s="1"/>
  <c r="E754" i="6"/>
  <c r="F1066" i="5"/>
  <c r="H1066" i="5"/>
  <c r="G1066" i="5"/>
  <c r="E1086" i="4"/>
  <c r="C1087" i="4"/>
  <c r="E755" i="7"/>
  <c r="N755" i="7" s="1"/>
  <c r="H1075" i="3"/>
  <c r="F1076" i="3"/>
  <c r="I1075" i="3"/>
  <c r="G1076" i="3"/>
  <c r="L1066" i="6" l="1"/>
  <c r="L1066" i="7"/>
  <c r="K1066" i="6"/>
  <c r="K1066" i="7"/>
  <c r="J1066" i="6"/>
  <c r="J1066" i="7"/>
  <c r="V754" i="7"/>
  <c r="U754" i="7"/>
  <c r="D1086" i="6"/>
  <c r="D1086" i="7"/>
  <c r="Q755" i="7"/>
  <c r="R755" i="7"/>
  <c r="T755" i="7"/>
  <c r="S755" i="7"/>
  <c r="C1075" i="6"/>
  <c r="C1075" i="7"/>
  <c r="M1075" i="7" s="1"/>
  <c r="G755" i="4"/>
  <c r="H755" i="4" s="1"/>
  <c r="E755" i="6"/>
  <c r="F1067" i="5"/>
  <c r="G1067" i="5"/>
  <c r="H1067" i="5"/>
  <c r="E1087" i="4"/>
  <c r="C1088" i="4"/>
  <c r="E756" i="7"/>
  <c r="N756" i="7" s="1"/>
  <c r="F1077" i="3"/>
  <c r="H1076" i="3"/>
  <c r="G1077" i="3"/>
  <c r="I1076" i="3"/>
  <c r="L1067" i="6" l="1"/>
  <c r="L1067" i="7"/>
  <c r="K1067" i="6"/>
  <c r="K1067" i="7"/>
  <c r="J1067" i="6"/>
  <c r="J1067" i="7"/>
  <c r="P1066" i="7"/>
  <c r="D1087" i="6"/>
  <c r="D1087" i="7"/>
  <c r="U755" i="7"/>
  <c r="V755" i="7"/>
  <c r="T756" i="7"/>
  <c r="S756" i="7"/>
  <c r="Q756" i="7"/>
  <c r="R756" i="7"/>
  <c r="C1076" i="6"/>
  <c r="C1076" i="7"/>
  <c r="M1076" i="7" s="1"/>
  <c r="G756" i="4"/>
  <c r="H756" i="4" s="1"/>
  <c r="E756" i="6"/>
  <c r="G1068" i="5"/>
  <c r="F1068" i="5"/>
  <c r="H1068" i="5"/>
  <c r="E1088" i="4"/>
  <c r="C1089" i="4"/>
  <c r="E757" i="7"/>
  <c r="N757" i="7" s="1"/>
  <c r="G1078" i="3"/>
  <c r="H1077" i="3"/>
  <c r="I1077" i="3" s="1"/>
  <c r="F1078" i="3"/>
  <c r="J1068" i="6" l="1"/>
  <c r="J1068" i="7"/>
  <c r="L1068" i="6"/>
  <c r="L1068" i="7"/>
  <c r="K1068" i="6"/>
  <c r="K1068" i="7"/>
  <c r="P1067" i="7"/>
  <c r="D1088" i="6"/>
  <c r="D1088" i="7"/>
  <c r="V756" i="7"/>
  <c r="U756" i="7"/>
  <c r="Q757" i="7"/>
  <c r="R757" i="7"/>
  <c r="S757" i="7"/>
  <c r="T757" i="7"/>
  <c r="C1077" i="6"/>
  <c r="C1077" i="7"/>
  <c r="M1077" i="7" s="1"/>
  <c r="G757" i="4"/>
  <c r="H757" i="4" s="1"/>
  <c r="E757" i="6"/>
  <c r="F1069" i="5"/>
  <c r="G1069" i="5"/>
  <c r="H1069" i="5"/>
  <c r="E1089" i="4"/>
  <c r="C1090" i="4"/>
  <c r="E758" i="7"/>
  <c r="N758" i="7" s="1"/>
  <c r="G1079" i="3"/>
  <c r="F1079" i="3"/>
  <c r="H1078" i="3"/>
  <c r="I1078" i="3" s="1"/>
  <c r="J1069" i="6" l="1"/>
  <c r="J1069" i="7"/>
  <c r="L1069" i="6"/>
  <c r="L1069" i="7"/>
  <c r="P1068" i="7"/>
  <c r="K1069" i="6"/>
  <c r="K1069" i="7"/>
  <c r="D1089" i="6"/>
  <c r="D1089" i="7"/>
  <c r="U757" i="7"/>
  <c r="V757" i="7"/>
  <c r="R758" i="7"/>
  <c r="S758" i="7"/>
  <c r="T758" i="7"/>
  <c r="Q758" i="7"/>
  <c r="C1078" i="6"/>
  <c r="C1078" i="7"/>
  <c r="M1078" i="7" s="1"/>
  <c r="G758" i="4"/>
  <c r="H758" i="4" s="1"/>
  <c r="E758" i="6"/>
  <c r="G1070" i="5"/>
  <c r="F1070" i="5"/>
  <c r="H1070" i="5"/>
  <c r="E1090" i="4"/>
  <c r="C1091" i="4"/>
  <c r="E759" i="7"/>
  <c r="N759" i="7" s="1"/>
  <c r="F1080" i="3"/>
  <c r="H1079" i="3"/>
  <c r="I1079" i="3" s="1"/>
  <c r="G1080" i="3"/>
  <c r="K1070" i="6" l="1"/>
  <c r="K1070" i="7"/>
  <c r="P1069" i="7"/>
  <c r="L1070" i="6"/>
  <c r="L1070" i="7"/>
  <c r="J1070" i="6"/>
  <c r="J1070" i="7"/>
  <c r="V758" i="7"/>
  <c r="U758" i="7"/>
  <c r="D1090" i="6"/>
  <c r="D1090" i="7"/>
  <c r="T759" i="7"/>
  <c r="S759" i="7"/>
  <c r="Q759" i="7"/>
  <c r="R759" i="7"/>
  <c r="C1079" i="6"/>
  <c r="C1079" i="7"/>
  <c r="M1079" i="7" s="1"/>
  <c r="G759" i="4"/>
  <c r="H759" i="4" s="1"/>
  <c r="E759" i="6"/>
  <c r="G1071" i="5"/>
  <c r="F1071" i="5"/>
  <c r="H1071" i="5"/>
  <c r="E1091" i="4"/>
  <c r="C1092" i="4"/>
  <c r="E760" i="7"/>
  <c r="N760" i="7" s="1"/>
  <c r="G1081" i="3"/>
  <c r="F1081" i="3"/>
  <c r="H1080" i="3"/>
  <c r="I1080" i="3" s="1"/>
  <c r="P1070" i="7" l="1"/>
  <c r="L1071" i="6"/>
  <c r="L1071" i="7"/>
  <c r="K1071" i="6"/>
  <c r="K1071" i="7"/>
  <c r="J1071" i="6"/>
  <c r="J1071" i="7"/>
  <c r="D1091" i="6"/>
  <c r="D1091" i="7"/>
  <c r="U759" i="7"/>
  <c r="V759" i="7"/>
  <c r="R760" i="7"/>
  <c r="Q760" i="7"/>
  <c r="T760" i="7"/>
  <c r="S760" i="7"/>
  <c r="C1080" i="6"/>
  <c r="C1080" i="7"/>
  <c r="M1080" i="7" s="1"/>
  <c r="G760" i="4"/>
  <c r="H760" i="4" s="1"/>
  <c r="E760" i="6"/>
  <c r="H1072" i="5"/>
  <c r="G1072" i="5"/>
  <c r="F1072" i="5"/>
  <c r="E1092" i="4"/>
  <c r="C1093" i="4"/>
  <c r="E761" i="7"/>
  <c r="N761" i="7" s="1"/>
  <c r="H1081" i="3"/>
  <c r="I1081" i="3" s="1"/>
  <c r="F1082" i="3"/>
  <c r="G1082" i="3"/>
  <c r="K1072" i="6" l="1"/>
  <c r="K1072" i="7"/>
  <c r="L1072" i="6"/>
  <c r="L1072" i="7"/>
  <c r="P1071" i="7"/>
  <c r="J1072" i="6"/>
  <c r="J1072" i="7"/>
  <c r="U760" i="7"/>
  <c r="V760" i="7"/>
  <c r="D1092" i="6"/>
  <c r="D1092" i="7"/>
  <c r="T761" i="7"/>
  <c r="S761" i="7"/>
  <c r="Q761" i="7"/>
  <c r="R761" i="7"/>
  <c r="C1081" i="6"/>
  <c r="C1081" i="7"/>
  <c r="M1081" i="7" s="1"/>
  <c r="G761" i="4"/>
  <c r="H761" i="4" s="1"/>
  <c r="E761" i="6"/>
  <c r="G1073" i="5"/>
  <c r="F1073" i="5"/>
  <c r="H1073" i="5"/>
  <c r="E1093" i="4"/>
  <c r="C1094" i="4"/>
  <c r="E762" i="7"/>
  <c r="N762" i="7" s="1"/>
  <c r="G1083" i="3"/>
  <c r="H1082" i="3"/>
  <c r="I1082" i="3" s="1"/>
  <c r="F1083" i="3"/>
  <c r="P1072" i="7" l="1"/>
  <c r="L1073" i="6"/>
  <c r="L1073" i="7"/>
  <c r="K1073" i="6"/>
  <c r="K1073" i="7"/>
  <c r="J1073" i="6"/>
  <c r="J1073" i="7"/>
  <c r="D1093" i="6"/>
  <c r="D1093" i="7"/>
  <c r="U761" i="7"/>
  <c r="V761" i="7"/>
  <c r="S762" i="7"/>
  <c r="R762" i="7"/>
  <c r="Q762" i="7"/>
  <c r="T762" i="7"/>
  <c r="C1082" i="6"/>
  <c r="C1082" i="7"/>
  <c r="M1082" i="7" s="1"/>
  <c r="G762" i="4"/>
  <c r="H762" i="4" s="1"/>
  <c r="E762" i="6"/>
  <c r="G1074" i="5"/>
  <c r="F1074" i="5"/>
  <c r="H1074" i="5"/>
  <c r="E1094" i="4"/>
  <c r="C1095" i="4"/>
  <c r="E763" i="7"/>
  <c r="N763" i="7" s="1"/>
  <c r="F1084" i="3"/>
  <c r="H1083" i="3"/>
  <c r="I1083" i="3" s="1"/>
  <c r="G1084" i="3"/>
  <c r="J1074" i="6" l="1"/>
  <c r="J1074" i="7"/>
  <c r="L1074" i="6"/>
  <c r="L1074" i="7"/>
  <c r="K1074" i="6"/>
  <c r="K1074" i="7"/>
  <c r="P1073" i="7"/>
  <c r="D1094" i="6"/>
  <c r="D1094" i="7"/>
  <c r="U762" i="7"/>
  <c r="V762" i="7"/>
  <c r="Q763" i="7"/>
  <c r="S763" i="7"/>
  <c r="R763" i="7"/>
  <c r="T763" i="7"/>
  <c r="C1083" i="6"/>
  <c r="C1083" i="7"/>
  <c r="M1083" i="7" s="1"/>
  <c r="G763" i="4"/>
  <c r="H763" i="4" s="1"/>
  <c r="E763" i="6"/>
  <c r="H1075" i="5"/>
  <c r="F1075" i="5"/>
  <c r="G1075" i="5"/>
  <c r="E1095" i="4"/>
  <c r="C1096" i="4"/>
  <c r="E764" i="7"/>
  <c r="N764" i="7" s="1"/>
  <c r="G1085" i="3"/>
  <c r="F1085" i="3"/>
  <c r="H1084" i="3"/>
  <c r="I1084" i="3" s="1"/>
  <c r="L1075" i="6" l="1"/>
  <c r="L1075" i="7"/>
  <c r="K1075" i="6"/>
  <c r="K1075" i="7"/>
  <c r="J1075" i="6"/>
  <c r="J1075" i="7"/>
  <c r="P1074" i="7"/>
  <c r="V763" i="7"/>
  <c r="U763" i="7"/>
  <c r="D1095" i="6"/>
  <c r="D1095" i="7"/>
  <c r="Q764" i="7"/>
  <c r="T764" i="7"/>
  <c r="S764" i="7"/>
  <c r="R764" i="7"/>
  <c r="C1084" i="6"/>
  <c r="C1084" i="7"/>
  <c r="M1084" i="7" s="1"/>
  <c r="G764" i="4"/>
  <c r="H764" i="4" s="1"/>
  <c r="E764" i="6"/>
  <c r="F1076" i="5"/>
  <c r="H1076" i="5"/>
  <c r="G1076" i="5"/>
  <c r="E1096" i="4"/>
  <c r="C1097" i="4"/>
  <c r="E765" i="7"/>
  <c r="N765" i="7" s="1"/>
  <c r="G1086" i="3"/>
  <c r="H1085" i="3"/>
  <c r="I1085" i="3" s="1"/>
  <c r="F1086" i="3"/>
  <c r="K1076" i="6" l="1"/>
  <c r="K1076" i="7"/>
  <c r="J1076" i="6"/>
  <c r="J1076" i="7"/>
  <c r="L1076" i="6"/>
  <c r="L1076" i="7"/>
  <c r="P1076" i="7" s="1"/>
  <c r="P1075" i="7"/>
  <c r="V764" i="7"/>
  <c r="U764" i="7"/>
  <c r="D1096" i="6"/>
  <c r="D1096" i="7"/>
  <c r="R765" i="7"/>
  <c r="Q765" i="7"/>
  <c r="T765" i="7"/>
  <c r="S765" i="7"/>
  <c r="C1085" i="6"/>
  <c r="C1085" i="7"/>
  <c r="M1085" i="7" s="1"/>
  <c r="G765" i="4"/>
  <c r="H765" i="4" s="1"/>
  <c r="E765" i="6"/>
  <c r="G1077" i="5"/>
  <c r="F1077" i="5"/>
  <c r="H1077" i="5"/>
  <c r="E1097" i="4"/>
  <c r="C1098" i="4"/>
  <c r="E766" i="7"/>
  <c r="N766" i="7" s="1"/>
  <c r="G1087" i="3"/>
  <c r="F1087" i="3"/>
  <c r="H1086" i="3"/>
  <c r="I1086" i="3" s="1"/>
  <c r="K1077" i="6" l="1"/>
  <c r="K1077" i="7"/>
  <c r="L1077" i="6"/>
  <c r="L1077" i="7"/>
  <c r="J1077" i="6"/>
  <c r="J1077" i="7"/>
  <c r="D1097" i="6"/>
  <c r="D1097" i="7"/>
  <c r="V765" i="7"/>
  <c r="U765" i="7"/>
  <c r="R766" i="7"/>
  <c r="S766" i="7"/>
  <c r="T766" i="7"/>
  <c r="Q766" i="7"/>
  <c r="C1086" i="6"/>
  <c r="C1086" i="7"/>
  <c r="M1086" i="7" s="1"/>
  <c r="G766" i="4"/>
  <c r="H766" i="4" s="1"/>
  <c r="E766" i="6"/>
  <c r="H1078" i="5"/>
  <c r="G1078" i="5"/>
  <c r="F1078" i="5"/>
  <c r="E1098" i="4"/>
  <c r="C1099" i="4"/>
  <c r="E767" i="7"/>
  <c r="N767" i="7" s="1"/>
  <c r="F1088" i="3"/>
  <c r="H1087" i="3"/>
  <c r="I1087" i="3" s="1"/>
  <c r="G1088" i="3"/>
  <c r="J1078" i="6" l="1"/>
  <c r="J1078" i="7"/>
  <c r="K1078" i="6"/>
  <c r="K1078" i="7"/>
  <c r="P1077" i="7"/>
  <c r="L1078" i="6"/>
  <c r="L1078" i="7"/>
  <c r="P1078" i="7" s="1"/>
  <c r="D1098" i="6"/>
  <c r="D1098" i="7"/>
  <c r="U766" i="7"/>
  <c r="V766" i="7"/>
  <c r="S767" i="7"/>
  <c r="R767" i="7"/>
  <c r="T767" i="7"/>
  <c r="Q767" i="7"/>
  <c r="C1087" i="6"/>
  <c r="C1087" i="7"/>
  <c r="M1087" i="7" s="1"/>
  <c r="G767" i="4"/>
  <c r="H767" i="4" s="1"/>
  <c r="E767" i="6"/>
  <c r="H1079" i="5"/>
  <c r="G1079" i="5"/>
  <c r="F1079" i="5"/>
  <c r="E1099" i="4"/>
  <c r="C1100" i="4"/>
  <c r="E768" i="7"/>
  <c r="N768" i="7" s="1"/>
  <c r="G1089" i="3"/>
  <c r="H1088" i="3"/>
  <c r="I1088" i="3" s="1"/>
  <c r="F1089" i="3"/>
  <c r="K1079" i="6" l="1"/>
  <c r="K1079" i="7"/>
  <c r="J1079" i="6"/>
  <c r="J1079" i="7"/>
  <c r="L1079" i="6"/>
  <c r="L1079" i="7"/>
  <c r="P1079" i="7" s="1"/>
  <c r="D1099" i="6"/>
  <c r="D1099" i="7"/>
  <c r="U767" i="7"/>
  <c r="V767" i="7"/>
  <c r="T768" i="7"/>
  <c r="R768" i="7"/>
  <c r="S768" i="7"/>
  <c r="Q768" i="7"/>
  <c r="C1088" i="6"/>
  <c r="C1088" i="7"/>
  <c r="M1088" i="7" s="1"/>
  <c r="G768" i="4"/>
  <c r="H768" i="4" s="1"/>
  <c r="E768" i="6"/>
  <c r="G1080" i="5"/>
  <c r="F1080" i="5"/>
  <c r="H1080" i="5"/>
  <c r="E1100" i="4"/>
  <c r="C1101" i="4"/>
  <c r="E769" i="7"/>
  <c r="N769" i="7" s="1"/>
  <c r="F1090" i="3"/>
  <c r="H1089" i="3"/>
  <c r="I1089" i="3" s="1"/>
  <c r="G1090" i="3"/>
  <c r="J1080" i="6" l="1"/>
  <c r="J1080" i="7"/>
  <c r="L1080" i="6"/>
  <c r="L1080" i="7"/>
  <c r="K1080" i="6"/>
  <c r="K1080" i="7"/>
  <c r="D1100" i="6"/>
  <c r="D1100" i="7"/>
  <c r="U768" i="7"/>
  <c r="V768" i="7"/>
  <c r="R769" i="7"/>
  <c r="Q769" i="7"/>
  <c r="T769" i="7"/>
  <c r="S769" i="7"/>
  <c r="C1089" i="6"/>
  <c r="C1089" i="7"/>
  <c r="M1089" i="7" s="1"/>
  <c r="G769" i="4"/>
  <c r="H769" i="4" s="1"/>
  <c r="E769" i="6"/>
  <c r="H1081" i="5"/>
  <c r="G1081" i="5"/>
  <c r="F1081" i="5"/>
  <c r="E1101" i="4"/>
  <c r="C1102" i="4"/>
  <c r="E770" i="7"/>
  <c r="N770" i="7" s="1"/>
  <c r="G1091" i="3"/>
  <c r="F1091" i="3"/>
  <c r="H1090" i="3"/>
  <c r="I1090" i="3" s="1"/>
  <c r="L1081" i="6" l="1"/>
  <c r="L1081" i="7"/>
  <c r="J1081" i="6"/>
  <c r="J1081" i="7"/>
  <c r="K1081" i="6"/>
  <c r="K1081" i="7"/>
  <c r="P1080" i="7"/>
  <c r="D1101" i="6"/>
  <c r="D1101" i="7"/>
  <c r="V769" i="7"/>
  <c r="U769" i="7"/>
  <c r="T770" i="7"/>
  <c r="R770" i="7"/>
  <c r="S770" i="7"/>
  <c r="Q770" i="7"/>
  <c r="C1090" i="6"/>
  <c r="C1090" i="7"/>
  <c r="M1090" i="7" s="1"/>
  <c r="G770" i="4"/>
  <c r="H770" i="4" s="1"/>
  <c r="E770" i="6"/>
  <c r="H1082" i="5"/>
  <c r="G1082" i="5"/>
  <c r="F1082" i="5"/>
  <c r="E1102" i="4"/>
  <c r="C1103" i="4"/>
  <c r="E771" i="7"/>
  <c r="N771" i="7" s="1"/>
  <c r="F1092" i="3"/>
  <c r="H1091" i="3"/>
  <c r="I1091" i="3" s="1"/>
  <c r="G1092" i="3"/>
  <c r="L1082" i="6" l="1"/>
  <c r="L1082" i="7"/>
  <c r="K1082" i="6"/>
  <c r="K1082" i="7"/>
  <c r="P1081" i="7"/>
  <c r="J1082" i="6"/>
  <c r="J1082" i="7"/>
  <c r="S771" i="7"/>
  <c r="T771" i="7"/>
  <c r="Q771" i="7"/>
  <c r="R771" i="7"/>
  <c r="D1102" i="6"/>
  <c r="D1102" i="7"/>
  <c r="V770" i="7"/>
  <c r="U770" i="7"/>
  <c r="C1091" i="6"/>
  <c r="C1091" i="7"/>
  <c r="M1091" i="7" s="1"/>
  <c r="G771" i="4"/>
  <c r="H771" i="4" s="1"/>
  <c r="E771" i="6"/>
  <c r="G1083" i="5"/>
  <c r="F1083" i="5"/>
  <c r="H1083" i="5"/>
  <c r="E1103" i="4"/>
  <c r="C1104" i="4"/>
  <c r="E772" i="7"/>
  <c r="N772" i="7" s="1"/>
  <c r="G1093" i="3"/>
  <c r="H1092" i="3"/>
  <c r="I1092" i="3" s="1"/>
  <c r="F1093" i="3"/>
  <c r="J1083" i="6" l="1"/>
  <c r="J1083" i="7"/>
  <c r="L1083" i="6"/>
  <c r="L1083" i="7"/>
  <c r="P1082" i="7"/>
  <c r="K1083" i="6"/>
  <c r="K1083" i="7"/>
  <c r="U771" i="7"/>
  <c r="V771" i="7"/>
  <c r="D1103" i="6"/>
  <c r="D1103" i="7"/>
  <c r="R772" i="7"/>
  <c r="S772" i="7"/>
  <c r="T772" i="7"/>
  <c r="Q772" i="7"/>
  <c r="C1092" i="6"/>
  <c r="C1092" i="7"/>
  <c r="M1092" i="7" s="1"/>
  <c r="G772" i="4"/>
  <c r="H772" i="4" s="1"/>
  <c r="E772" i="6"/>
  <c r="H1084" i="5"/>
  <c r="G1084" i="5"/>
  <c r="F1084" i="5"/>
  <c r="E1104" i="4"/>
  <c r="C1105" i="4"/>
  <c r="E773" i="7"/>
  <c r="N773" i="7" s="1"/>
  <c r="F1094" i="3"/>
  <c r="H1093" i="3"/>
  <c r="G1094" i="3"/>
  <c r="I1093" i="3"/>
  <c r="K1084" i="6" l="1"/>
  <c r="K1084" i="7"/>
  <c r="P1083" i="7"/>
  <c r="J1084" i="6"/>
  <c r="J1084" i="7"/>
  <c r="L1084" i="6"/>
  <c r="L1084" i="7"/>
  <c r="P1084" i="7" s="1"/>
  <c r="D1104" i="6"/>
  <c r="D1104" i="7"/>
  <c r="U772" i="7"/>
  <c r="V772" i="7"/>
  <c r="T773" i="7"/>
  <c r="Q773" i="7"/>
  <c r="R773" i="7"/>
  <c r="S773" i="7"/>
  <c r="C1093" i="6"/>
  <c r="C1093" i="7"/>
  <c r="M1093" i="7" s="1"/>
  <c r="G773" i="4"/>
  <c r="H773" i="4" s="1"/>
  <c r="E773" i="6"/>
  <c r="H1085" i="5"/>
  <c r="G1085" i="5"/>
  <c r="F1085" i="5"/>
  <c r="E1105" i="4"/>
  <c r="C1106" i="4"/>
  <c r="E774" i="7"/>
  <c r="N774" i="7" s="1"/>
  <c r="G1095" i="3"/>
  <c r="H1094" i="3"/>
  <c r="I1094" i="3" s="1"/>
  <c r="F1095" i="3"/>
  <c r="J1085" i="6" l="1"/>
  <c r="J1085" i="7"/>
  <c r="K1085" i="6"/>
  <c r="K1085" i="7"/>
  <c r="L1085" i="6"/>
  <c r="L1085" i="7"/>
  <c r="D1105" i="6"/>
  <c r="D1105" i="7"/>
  <c r="U773" i="7"/>
  <c r="V773" i="7"/>
  <c r="S774" i="7"/>
  <c r="Q774" i="7"/>
  <c r="R774" i="7"/>
  <c r="T774" i="7"/>
  <c r="C1094" i="6"/>
  <c r="C1094" i="7"/>
  <c r="M1094" i="7" s="1"/>
  <c r="G774" i="4"/>
  <c r="H774" i="4" s="1"/>
  <c r="E774" i="6"/>
  <c r="G1086" i="5"/>
  <c r="F1086" i="5"/>
  <c r="H1086" i="5"/>
  <c r="E1106" i="4"/>
  <c r="C1107" i="4"/>
  <c r="E775" i="7"/>
  <c r="N775" i="7" s="1"/>
  <c r="F1096" i="3"/>
  <c r="H1095" i="3"/>
  <c r="I1095" i="3" s="1"/>
  <c r="G1096" i="3"/>
  <c r="P1085" i="7" l="1"/>
  <c r="L1086" i="6"/>
  <c r="L1086" i="7"/>
  <c r="K1086" i="6"/>
  <c r="K1086" i="7"/>
  <c r="J1086" i="6"/>
  <c r="J1086" i="7"/>
  <c r="D1106" i="6"/>
  <c r="D1106" i="7"/>
  <c r="U774" i="7"/>
  <c r="V774" i="7"/>
  <c r="Q775" i="7"/>
  <c r="S775" i="7"/>
  <c r="T775" i="7"/>
  <c r="R775" i="7"/>
  <c r="C1095" i="6"/>
  <c r="C1095" i="7"/>
  <c r="M1095" i="7" s="1"/>
  <c r="G775" i="4"/>
  <c r="H775" i="4" s="1"/>
  <c r="E775" i="6"/>
  <c r="F1087" i="5"/>
  <c r="H1087" i="5"/>
  <c r="G1087" i="5"/>
  <c r="E1107" i="4"/>
  <c r="C1108" i="4"/>
  <c r="E776" i="7"/>
  <c r="N776" i="7" s="1"/>
  <c r="G1097" i="3"/>
  <c r="H1096" i="3"/>
  <c r="I1096" i="3" s="1"/>
  <c r="F1097" i="3"/>
  <c r="K1087" i="6" l="1"/>
  <c r="K1087" i="7"/>
  <c r="P1086" i="7"/>
  <c r="L1087" i="6"/>
  <c r="L1087" i="7"/>
  <c r="J1087" i="6"/>
  <c r="J1087" i="7"/>
  <c r="U775" i="7"/>
  <c r="V775" i="7"/>
  <c r="D1107" i="6"/>
  <c r="D1107" i="7"/>
  <c r="R776" i="7"/>
  <c r="T776" i="7"/>
  <c r="Q776" i="7"/>
  <c r="S776" i="7"/>
  <c r="C1096" i="6"/>
  <c r="C1096" i="7"/>
  <c r="M1096" i="7" s="1"/>
  <c r="G776" i="4"/>
  <c r="H776" i="4" s="1"/>
  <c r="E776" i="6"/>
  <c r="H1088" i="5"/>
  <c r="F1088" i="5"/>
  <c r="G1088" i="5"/>
  <c r="E1108" i="4"/>
  <c r="C1109" i="4"/>
  <c r="E777" i="7"/>
  <c r="N777" i="7" s="1"/>
  <c r="G1098" i="3"/>
  <c r="F1098" i="3"/>
  <c r="H1097" i="3"/>
  <c r="I1097" i="3" s="1"/>
  <c r="K1088" i="6" l="1"/>
  <c r="K1088" i="7"/>
  <c r="J1088" i="6"/>
  <c r="J1088" i="7"/>
  <c r="L1088" i="6"/>
  <c r="L1088" i="7"/>
  <c r="P1088" i="7" s="1"/>
  <c r="P1087" i="7"/>
  <c r="D1108" i="6"/>
  <c r="D1108" i="7"/>
  <c r="V776" i="7"/>
  <c r="U776" i="7"/>
  <c r="R777" i="7"/>
  <c r="Q777" i="7"/>
  <c r="T777" i="7"/>
  <c r="S777" i="7"/>
  <c r="C1097" i="6"/>
  <c r="C1097" i="7"/>
  <c r="M1097" i="7" s="1"/>
  <c r="G777" i="4"/>
  <c r="H777" i="4" s="1"/>
  <c r="E777" i="6"/>
  <c r="G1089" i="5"/>
  <c r="F1089" i="5"/>
  <c r="H1089" i="5"/>
  <c r="E1109" i="4"/>
  <c r="C1110" i="4"/>
  <c r="E778" i="7"/>
  <c r="N778" i="7" s="1"/>
  <c r="F1099" i="3"/>
  <c r="H1098" i="3"/>
  <c r="I1098" i="3" s="1"/>
  <c r="G1099" i="3"/>
  <c r="L1089" i="6" l="1"/>
  <c r="L1089" i="7"/>
  <c r="J1089" i="6"/>
  <c r="J1089" i="7"/>
  <c r="K1089" i="6"/>
  <c r="K1089" i="7"/>
  <c r="V777" i="7"/>
  <c r="U777" i="7"/>
  <c r="D1109" i="6"/>
  <c r="D1109" i="7"/>
  <c r="R778" i="7"/>
  <c r="T778" i="7"/>
  <c r="Q778" i="7"/>
  <c r="S778" i="7"/>
  <c r="C1098" i="6"/>
  <c r="C1098" i="7"/>
  <c r="M1098" i="7" s="1"/>
  <c r="G778" i="4"/>
  <c r="H778" i="4" s="1"/>
  <c r="E778" i="6"/>
  <c r="H1090" i="5"/>
  <c r="G1090" i="5"/>
  <c r="F1090" i="5"/>
  <c r="E1110" i="4"/>
  <c r="C1111" i="4"/>
  <c r="E779" i="7"/>
  <c r="N779" i="7" s="1"/>
  <c r="G1100" i="3"/>
  <c r="F1100" i="3"/>
  <c r="H1099" i="3"/>
  <c r="I1099" i="3" s="1"/>
  <c r="L1090" i="6" l="1"/>
  <c r="L1090" i="7"/>
  <c r="K1090" i="6"/>
  <c r="K1090" i="7"/>
  <c r="P1089" i="7"/>
  <c r="J1090" i="6"/>
  <c r="J1090" i="7"/>
  <c r="D1110" i="6"/>
  <c r="D1110" i="7"/>
  <c r="V778" i="7"/>
  <c r="U778" i="7"/>
  <c r="S779" i="7"/>
  <c r="R779" i="7"/>
  <c r="T779" i="7"/>
  <c r="Q779" i="7"/>
  <c r="C1099" i="6"/>
  <c r="C1099" i="7"/>
  <c r="M1099" i="7" s="1"/>
  <c r="G779" i="4"/>
  <c r="H779" i="4" s="1"/>
  <c r="E779" i="6"/>
  <c r="H1091" i="5"/>
  <c r="G1091" i="5"/>
  <c r="F1091" i="5"/>
  <c r="E1111" i="4"/>
  <c r="C1112" i="4"/>
  <c r="E780" i="7"/>
  <c r="N780" i="7" s="1"/>
  <c r="G1101" i="3"/>
  <c r="H1100" i="3"/>
  <c r="I1100" i="3" s="1"/>
  <c r="F1101" i="3"/>
  <c r="K1091" i="6" l="1"/>
  <c r="K1091" i="7"/>
  <c r="L1091" i="6"/>
  <c r="L1091" i="7"/>
  <c r="P1090" i="7"/>
  <c r="J1091" i="6"/>
  <c r="J1091" i="7"/>
  <c r="V779" i="7"/>
  <c r="U779" i="7"/>
  <c r="D1111" i="6"/>
  <c r="D1111" i="7"/>
  <c r="Q780" i="7"/>
  <c r="T780" i="7"/>
  <c r="R780" i="7"/>
  <c r="S780" i="7"/>
  <c r="C1100" i="6"/>
  <c r="C1100" i="7"/>
  <c r="M1100" i="7" s="1"/>
  <c r="G780" i="4"/>
  <c r="H780" i="4" s="1"/>
  <c r="E780" i="6"/>
  <c r="G1092" i="5"/>
  <c r="F1092" i="5"/>
  <c r="H1092" i="5"/>
  <c r="E1112" i="4"/>
  <c r="C1113" i="4"/>
  <c r="E781" i="7"/>
  <c r="N781" i="7" s="1"/>
  <c r="F1102" i="3"/>
  <c r="H1101" i="3"/>
  <c r="I1101" i="3"/>
  <c r="G1102" i="3"/>
  <c r="L1092" i="6" l="1"/>
  <c r="L1092" i="7"/>
  <c r="K1092" i="6"/>
  <c r="K1092" i="7"/>
  <c r="J1092" i="6"/>
  <c r="J1092" i="7"/>
  <c r="P1091" i="7"/>
  <c r="V780" i="7"/>
  <c r="U780" i="7"/>
  <c r="D1112" i="6"/>
  <c r="D1112" i="7"/>
  <c r="Q781" i="7"/>
  <c r="S781" i="7"/>
  <c r="R781" i="7"/>
  <c r="T781" i="7"/>
  <c r="C1101" i="6"/>
  <c r="C1101" i="7"/>
  <c r="M1101" i="7" s="1"/>
  <c r="G781" i="4"/>
  <c r="H781" i="4" s="1"/>
  <c r="E781" i="6"/>
  <c r="H1093" i="5"/>
  <c r="G1093" i="5"/>
  <c r="F1093" i="5"/>
  <c r="E1113" i="4"/>
  <c r="C1114" i="4"/>
  <c r="E782" i="7"/>
  <c r="N782" i="7" s="1"/>
  <c r="G1103" i="3"/>
  <c r="H1102" i="3"/>
  <c r="I1102" i="3" s="1"/>
  <c r="F1103" i="3"/>
  <c r="K1093" i="6" l="1"/>
  <c r="K1093" i="7"/>
  <c r="L1093" i="6"/>
  <c r="L1093" i="7"/>
  <c r="P1092" i="7"/>
  <c r="J1093" i="6"/>
  <c r="J1093" i="7"/>
  <c r="V781" i="7"/>
  <c r="U781" i="7"/>
  <c r="D1113" i="6"/>
  <c r="D1113" i="7"/>
  <c r="Q782" i="7"/>
  <c r="R782" i="7"/>
  <c r="S782" i="7"/>
  <c r="T782" i="7"/>
  <c r="C1102" i="6"/>
  <c r="C1102" i="7"/>
  <c r="M1102" i="7" s="1"/>
  <c r="G782" i="4"/>
  <c r="H782" i="4" s="1"/>
  <c r="E782" i="6"/>
  <c r="F1094" i="5"/>
  <c r="H1094" i="5"/>
  <c r="G1094" i="5"/>
  <c r="E1114" i="4"/>
  <c r="C1115" i="4"/>
  <c r="E783" i="7"/>
  <c r="N783" i="7" s="1"/>
  <c r="F1104" i="3"/>
  <c r="H1103" i="3"/>
  <c r="I1103" i="3"/>
  <c r="G1104" i="3"/>
  <c r="L1094" i="6" l="1"/>
  <c r="L1094" i="7"/>
  <c r="K1094" i="6"/>
  <c r="K1094" i="7"/>
  <c r="J1094" i="6"/>
  <c r="J1094" i="7"/>
  <c r="P1093" i="7"/>
  <c r="D1114" i="6"/>
  <c r="D1114" i="7"/>
  <c r="U782" i="7"/>
  <c r="V782" i="7"/>
  <c r="R783" i="7"/>
  <c r="S783" i="7"/>
  <c r="T783" i="7"/>
  <c r="Q783" i="7"/>
  <c r="C1103" i="6"/>
  <c r="C1103" i="7"/>
  <c r="M1103" i="7" s="1"/>
  <c r="G783" i="4"/>
  <c r="H783" i="4" s="1"/>
  <c r="E783" i="6"/>
  <c r="G1095" i="5"/>
  <c r="F1095" i="5"/>
  <c r="H1095" i="5"/>
  <c r="E1115" i="4"/>
  <c r="C1116" i="4"/>
  <c r="E784" i="7"/>
  <c r="N784" i="7" s="1"/>
  <c r="G1105" i="3"/>
  <c r="F1105" i="3"/>
  <c r="H1104" i="3"/>
  <c r="I1104" i="3" s="1"/>
  <c r="L1095" i="6" l="1"/>
  <c r="L1095" i="7"/>
  <c r="K1095" i="6"/>
  <c r="K1095" i="7"/>
  <c r="J1095" i="6"/>
  <c r="J1095" i="7"/>
  <c r="P1094" i="7"/>
  <c r="D1115" i="6"/>
  <c r="D1115" i="7"/>
  <c r="V783" i="7"/>
  <c r="U783" i="7"/>
  <c r="T784" i="7"/>
  <c r="Q784" i="7"/>
  <c r="R784" i="7"/>
  <c r="S784" i="7"/>
  <c r="C1104" i="6"/>
  <c r="C1104" i="7"/>
  <c r="M1104" i="7" s="1"/>
  <c r="G784" i="4"/>
  <c r="H784" i="4" s="1"/>
  <c r="E784" i="6"/>
  <c r="H1096" i="5"/>
  <c r="G1096" i="5"/>
  <c r="F1096" i="5"/>
  <c r="E1116" i="4"/>
  <c r="C1117" i="4"/>
  <c r="E785" i="7"/>
  <c r="N785" i="7" s="1"/>
  <c r="H1105" i="3"/>
  <c r="F1106" i="3"/>
  <c r="G1106" i="3"/>
  <c r="I1105" i="3"/>
  <c r="L1096" i="6" l="1"/>
  <c r="L1096" i="7"/>
  <c r="K1096" i="6"/>
  <c r="K1096" i="7"/>
  <c r="P1095" i="7"/>
  <c r="J1096" i="6"/>
  <c r="J1096" i="7"/>
  <c r="D1116" i="6"/>
  <c r="D1116" i="7"/>
  <c r="V784" i="7"/>
  <c r="U784" i="7"/>
  <c r="T785" i="7"/>
  <c r="Q785" i="7"/>
  <c r="R785" i="7"/>
  <c r="S785" i="7"/>
  <c r="C1105" i="6"/>
  <c r="C1105" i="7"/>
  <c r="M1105" i="7" s="1"/>
  <c r="G785" i="4"/>
  <c r="H785" i="4" s="1"/>
  <c r="E785" i="6"/>
  <c r="H1097" i="5"/>
  <c r="G1097" i="5"/>
  <c r="F1097" i="5"/>
  <c r="E1117" i="4"/>
  <c r="C1118" i="4"/>
  <c r="E786" i="7"/>
  <c r="N786" i="7" s="1"/>
  <c r="H1106" i="3"/>
  <c r="F1107" i="3"/>
  <c r="G1107" i="3"/>
  <c r="I1106" i="3"/>
  <c r="K1097" i="6" l="1"/>
  <c r="K1097" i="7"/>
  <c r="L1097" i="6"/>
  <c r="L1097" i="7"/>
  <c r="P1096" i="7"/>
  <c r="J1097" i="6"/>
  <c r="J1097" i="7"/>
  <c r="U785" i="7"/>
  <c r="V785" i="7"/>
  <c r="D1117" i="6"/>
  <c r="D1117" i="7"/>
  <c r="T786" i="7"/>
  <c r="Q786" i="7"/>
  <c r="S786" i="7"/>
  <c r="R786" i="7"/>
  <c r="C1106" i="6"/>
  <c r="C1106" i="7"/>
  <c r="M1106" i="7" s="1"/>
  <c r="G786" i="4"/>
  <c r="H786" i="4" s="1"/>
  <c r="E786" i="6"/>
  <c r="G1098" i="5"/>
  <c r="F1098" i="5"/>
  <c r="H1098" i="5"/>
  <c r="E1118" i="4"/>
  <c r="C1119" i="4"/>
  <c r="E787" i="7"/>
  <c r="N787" i="7" s="1"/>
  <c r="F1108" i="3"/>
  <c r="H1107" i="3"/>
  <c r="I1107" i="3" s="1"/>
  <c r="G1108" i="3"/>
  <c r="J1098" i="6" l="1"/>
  <c r="J1098" i="7"/>
  <c r="P1097" i="7"/>
  <c r="L1098" i="6"/>
  <c r="L1098" i="7"/>
  <c r="K1098" i="6"/>
  <c r="K1098" i="7"/>
  <c r="D1118" i="6"/>
  <c r="D1118" i="7"/>
  <c r="U786" i="7"/>
  <c r="V786" i="7"/>
  <c r="Q787" i="7"/>
  <c r="R787" i="7"/>
  <c r="S787" i="7"/>
  <c r="T787" i="7"/>
  <c r="C1107" i="6"/>
  <c r="C1107" i="7"/>
  <c r="M1107" i="7" s="1"/>
  <c r="G787" i="4"/>
  <c r="H787" i="4" s="1"/>
  <c r="E787" i="6"/>
  <c r="G1099" i="5"/>
  <c r="F1099" i="5"/>
  <c r="H1099" i="5"/>
  <c r="E1119" i="4"/>
  <c r="C1120" i="4"/>
  <c r="E788" i="7"/>
  <c r="N788" i="7" s="1"/>
  <c r="G1109" i="3"/>
  <c r="F1109" i="3"/>
  <c r="H1108" i="3"/>
  <c r="I1108" i="3" s="1"/>
  <c r="J1099" i="6" l="1"/>
  <c r="J1099" i="7"/>
  <c r="L1099" i="6"/>
  <c r="L1099" i="7"/>
  <c r="K1099" i="6"/>
  <c r="K1099" i="7"/>
  <c r="P1098" i="7"/>
  <c r="U787" i="7"/>
  <c r="V787" i="7"/>
  <c r="D1119" i="6"/>
  <c r="D1119" i="7"/>
  <c r="Q788" i="7"/>
  <c r="T788" i="7"/>
  <c r="S788" i="7"/>
  <c r="R788" i="7"/>
  <c r="C1108" i="6"/>
  <c r="C1108" i="7"/>
  <c r="M1108" i="7" s="1"/>
  <c r="G788" i="4"/>
  <c r="H788" i="4" s="1"/>
  <c r="E788" i="6"/>
  <c r="H1100" i="5"/>
  <c r="G1100" i="5"/>
  <c r="F1100" i="5"/>
  <c r="E1120" i="4"/>
  <c r="C1121" i="4"/>
  <c r="E789" i="7"/>
  <c r="N789" i="7" s="1"/>
  <c r="H1109" i="3"/>
  <c r="F1110" i="3"/>
  <c r="G1110" i="3"/>
  <c r="I1109" i="3"/>
  <c r="K1100" i="6" l="1"/>
  <c r="K1100" i="7"/>
  <c r="L1100" i="6"/>
  <c r="L1100" i="7"/>
  <c r="P1099" i="7"/>
  <c r="J1100" i="6"/>
  <c r="J1100" i="7"/>
  <c r="D1120" i="6"/>
  <c r="D1120" i="7"/>
  <c r="U788" i="7"/>
  <c r="V788" i="7"/>
  <c r="S789" i="7"/>
  <c r="R789" i="7"/>
  <c r="Q789" i="7"/>
  <c r="T789" i="7"/>
  <c r="C1109" i="6"/>
  <c r="C1109" i="7"/>
  <c r="M1109" i="7" s="1"/>
  <c r="G789" i="4"/>
  <c r="H789" i="4" s="1"/>
  <c r="E789" i="6"/>
  <c r="G1101" i="5"/>
  <c r="F1101" i="5"/>
  <c r="H1101" i="5"/>
  <c r="E1121" i="4"/>
  <c r="C1122" i="4"/>
  <c r="E790" i="7"/>
  <c r="N790" i="7" s="1"/>
  <c r="G1111" i="3"/>
  <c r="H1110" i="3"/>
  <c r="I1110" i="3" s="1"/>
  <c r="F1111" i="3"/>
  <c r="K1101" i="6" l="1"/>
  <c r="K1101" i="7"/>
  <c r="L1101" i="6"/>
  <c r="L1101" i="7"/>
  <c r="J1101" i="6"/>
  <c r="J1101" i="7"/>
  <c r="P1100" i="7"/>
  <c r="D1121" i="6"/>
  <c r="D1121" i="7"/>
  <c r="U789" i="7"/>
  <c r="V789" i="7"/>
  <c r="Q790" i="7"/>
  <c r="T790" i="7"/>
  <c r="R790" i="7"/>
  <c r="S790" i="7"/>
  <c r="C1110" i="6"/>
  <c r="C1110" i="7"/>
  <c r="M1110" i="7" s="1"/>
  <c r="G790" i="4"/>
  <c r="H790" i="4" s="1"/>
  <c r="E790" i="6"/>
  <c r="H1102" i="5"/>
  <c r="G1102" i="5"/>
  <c r="F1102" i="5"/>
  <c r="E1122" i="4"/>
  <c r="C1123" i="4"/>
  <c r="E791" i="7"/>
  <c r="N791" i="7" s="1"/>
  <c r="H1111" i="3"/>
  <c r="F1112" i="3"/>
  <c r="I1111" i="3"/>
  <c r="G1112" i="3"/>
  <c r="J1102" i="6" l="1"/>
  <c r="J1102" i="7"/>
  <c r="K1102" i="6"/>
  <c r="K1102" i="7"/>
  <c r="L1102" i="6"/>
  <c r="L1102" i="7"/>
  <c r="P1101" i="7"/>
  <c r="U790" i="7"/>
  <c r="V790" i="7"/>
  <c r="D1122" i="6"/>
  <c r="D1122" i="7"/>
  <c r="Q791" i="7"/>
  <c r="T791" i="7"/>
  <c r="R791" i="7"/>
  <c r="S791" i="7"/>
  <c r="C1111" i="6"/>
  <c r="C1111" i="7"/>
  <c r="M1111" i="7" s="1"/>
  <c r="G791" i="4"/>
  <c r="H791" i="4" s="1"/>
  <c r="E791" i="6"/>
  <c r="H1103" i="5"/>
  <c r="G1103" i="5"/>
  <c r="F1103" i="5"/>
  <c r="E1123" i="4"/>
  <c r="C1124" i="4"/>
  <c r="E792" i="7"/>
  <c r="N792" i="7" s="1"/>
  <c r="F1113" i="3"/>
  <c r="H1112" i="3"/>
  <c r="G1113" i="3"/>
  <c r="I1112" i="3"/>
  <c r="P1102" i="7" l="1"/>
  <c r="K1103" i="6"/>
  <c r="K1103" i="7"/>
  <c r="L1103" i="6"/>
  <c r="L1103" i="7"/>
  <c r="J1103" i="6"/>
  <c r="J1103" i="7"/>
  <c r="D1123" i="6"/>
  <c r="D1123" i="7"/>
  <c r="U791" i="7"/>
  <c r="V791" i="7"/>
  <c r="S792" i="7"/>
  <c r="Q792" i="7"/>
  <c r="T792" i="7"/>
  <c r="R792" i="7"/>
  <c r="C1112" i="6"/>
  <c r="C1112" i="7"/>
  <c r="M1112" i="7" s="1"/>
  <c r="G792" i="4"/>
  <c r="H792" i="4" s="1"/>
  <c r="E792" i="6"/>
  <c r="G1104" i="5"/>
  <c r="F1104" i="5"/>
  <c r="H1104" i="5"/>
  <c r="E1124" i="4"/>
  <c r="C1125" i="4"/>
  <c r="E793" i="7"/>
  <c r="N793" i="7" s="1"/>
  <c r="G1114" i="3"/>
  <c r="F1114" i="3"/>
  <c r="H1113" i="3"/>
  <c r="I1113" i="3" s="1"/>
  <c r="J1104" i="6" l="1"/>
  <c r="J1104" i="7"/>
  <c r="L1104" i="6"/>
  <c r="L1104" i="7"/>
  <c r="K1104" i="6"/>
  <c r="K1104" i="7"/>
  <c r="P1103" i="7"/>
  <c r="U792" i="7"/>
  <c r="V792" i="7"/>
  <c r="D1124" i="6"/>
  <c r="D1124" i="7"/>
  <c r="R793" i="7"/>
  <c r="Q793" i="7"/>
  <c r="S793" i="7"/>
  <c r="T793" i="7"/>
  <c r="C1113" i="6"/>
  <c r="C1113" i="7"/>
  <c r="M1113" i="7" s="1"/>
  <c r="G793" i="4"/>
  <c r="H793" i="4" s="1"/>
  <c r="E793" i="6"/>
  <c r="F1105" i="5"/>
  <c r="H1105" i="5"/>
  <c r="G1105" i="5"/>
  <c r="E1125" i="4"/>
  <c r="C1126" i="4"/>
  <c r="E794" i="7"/>
  <c r="N794" i="7" s="1"/>
  <c r="F1115" i="3"/>
  <c r="H1114" i="3"/>
  <c r="I1114" i="3" s="1"/>
  <c r="G1115" i="3"/>
  <c r="K1105" i="6" l="1"/>
  <c r="K1105" i="7"/>
  <c r="P1104" i="7"/>
  <c r="L1105" i="6"/>
  <c r="L1105" i="7"/>
  <c r="J1105" i="6"/>
  <c r="J1105" i="7"/>
  <c r="U793" i="7"/>
  <c r="V793" i="7"/>
  <c r="D1125" i="6"/>
  <c r="D1125" i="7"/>
  <c r="Q794" i="7"/>
  <c r="T794" i="7"/>
  <c r="S794" i="7"/>
  <c r="R794" i="7"/>
  <c r="C1114" i="6"/>
  <c r="C1114" i="7"/>
  <c r="M1114" i="7" s="1"/>
  <c r="G794" i="4"/>
  <c r="H794" i="4" s="1"/>
  <c r="E794" i="6"/>
  <c r="H1106" i="5"/>
  <c r="G1106" i="5"/>
  <c r="F1106" i="5"/>
  <c r="E1126" i="4"/>
  <c r="C1127" i="4"/>
  <c r="E795" i="7"/>
  <c r="N795" i="7" s="1"/>
  <c r="G1116" i="3"/>
  <c r="H1115" i="3"/>
  <c r="I1115" i="3" s="1"/>
  <c r="F1116" i="3"/>
  <c r="J1106" i="6" l="1"/>
  <c r="J1106" i="7"/>
  <c r="L1106" i="6"/>
  <c r="L1106" i="7"/>
  <c r="K1106" i="6"/>
  <c r="K1106" i="7"/>
  <c r="P1105" i="7"/>
  <c r="U794" i="7"/>
  <c r="V794" i="7"/>
  <c r="D1126" i="6"/>
  <c r="D1126" i="7"/>
  <c r="R795" i="7"/>
  <c r="T795" i="7"/>
  <c r="Q795" i="7"/>
  <c r="S795" i="7"/>
  <c r="C1115" i="6"/>
  <c r="C1115" i="7"/>
  <c r="M1115" i="7" s="1"/>
  <c r="G795" i="4"/>
  <c r="H795" i="4" s="1"/>
  <c r="E795" i="6"/>
  <c r="G1107" i="5"/>
  <c r="F1107" i="5"/>
  <c r="H1107" i="5"/>
  <c r="E1127" i="4"/>
  <c r="C1128" i="4"/>
  <c r="E796" i="7"/>
  <c r="N796" i="7" s="1"/>
  <c r="H1116" i="3"/>
  <c r="F1117" i="3"/>
  <c r="I1116" i="3"/>
  <c r="G1117" i="3"/>
  <c r="J1107" i="6" l="1"/>
  <c r="J1107" i="7"/>
  <c r="K1107" i="6"/>
  <c r="K1107" i="7"/>
  <c r="L1107" i="6"/>
  <c r="L1107" i="7"/>
  <c r="P1107" i="7" s="1"/>
  <c r="P1106" i="7"/>
  <c r="D1127" i="6"/>
  <c r="D1127" i="7"/>
  <c r="V795" i="7"/>
  <c r="U795" i="7"/>
  <c r="T796" i="7"/>
  <c r="Q796" i="7"/>
  <c r="R796" i="7"/>
  <c r="S796" i="7"/>
  <c r="C1116" i="6"/>
  <c r="C1116" i="7"/>
  <c r="M1116" i="7" s="1"/>
  <c r="G796" i="4"/>
  <c r="H796" i="4" s="1"/>
  <c r="E796" i="6"/>
  <c r="H1108" i="5"/>
  <c r="G1108" i="5"/>
  <c r="F1108" i="5"/>
  <c r="E1128" i="4"/>
  <c r="C1129" i="4"/>
  <c r="E797" i="7"/>
  <c r="N797" i="7" s="1"/>
  <c r="F1118" i="3"/>
  <c r="H1117" i="3"/>
  <c r="G1118" i="3"/>
  <c r="I1117" i="3"/>
  <c r="K1108" i="6" l="1"/>
  <c r="K1108" i="7"/>
  <c r="L1108" i="6"/>
  <c r="L1108" i="7"/>
  <c r="J1108" i="6"/>
  <c r="J1108" i="7"/>
  <c r="V796" i="7"/>
  <c r="U796" i="7"/>
  <c r="D1128" i="6"/>
  <c r="D1128" i="7"/>
  <c r="S797" i="7"/>
  <c r="Q797" i="7"/>
  <c r="R797" i="7"/>
  <c r="T797" i="7"/>
  <c r="C1117" i="6"/>
  <c r="C1117" i="7"/>
  <c r="M1117" i="7" s="1"/>
  <c r="G797" i="4"/>
  <c r="H797" i="4" s="1"/>
  <c r="E797" i="6"/>
  <c r="F1109" i="5"/>
  <c r="H1109" i="5"/>
  <c r="G1109" i="5"/>
  <c r="E1129" i="4"/>
  <c r="C1130" i="4"/>
  <c r="E798" i="7"/>
  <c r="N798" i="7" s="1"/>
  <c r="G1119" i="3"/>
  <c r="H1118" i="3"/>
  <c r="I1118" i="3" s="1"/>
  <c r="F1119" i="3"/>
  <c r="L1109" i="6" l="1"/>
  <c r="L1109" i="7"/>
  <c r="K1109" i="6"/>
  <c r="K1109" i="7"/>
  <c r="J1109" i="6"/>
  <c r="J1109" i="7"/>
  <c r="P1108" i="7"/>
  <c r="D1129" i="6"/>
  <c r="D1129" i="7"/>
  <c r="U797" i="7"/>
  <c r="V797" i="7"/>
  <c r="Q798" i="7"/>
  <c r="R798" i="7"/>
  <c r="S798" i="7"/>
  <c r="T798" i="7"/>
  <c r="C1118" i="6"/>
  <c r="C1118" i="7"/>
  <c r="M1118" i="7" s="1"/>
  <c r="G798" i="4"/>
  <c r="H798" i="4" s="1"/>
  <c r="E798" i="6"/>
  <c r="G1110" i="5"/>
  <c r="F1110" i="5"/>
  <c r="H1110" i="5"/>
  <c r="E1130" i="4"/>
  <c r="C1131" i="4"/>
  <c r="E799" i="7"/>
  <c r="N799" i="7" s="1"/>
  <c r="G1120" i="3"/>
  <c r="F1120" i="3"/>
  <c r="H1119" i="3"/>
  <c r="I1119" i="3" s="1"/>
  <c r="K1110" i="6" l="1"/>
  <c r="K1110" i="7"/>
  <c r="L1110" i="6"/>
  <c r="L1110" i="7"/>
  <c r="P1109" i="7"/>
  <c r="J1110" i="6"/>
  <c r="J1110" i="7"/>
  <c r="D1130" i="6"/>
  <c r="D1130" i="7"/>
  <c r="V798" i="7"/>
  <c r="U798" i="7"/>
  <c r="S799" i="7"/>
  <c r="T799" i="7"/>
  <c r="R799" i="7"/>
  <c r="Q799" i="7"/>
  <c r="C1119" i="6"/>
  <c r="C1119" i="7"/>
  <c r="M1119" i="7" s="1"/>
  <c r="G799" i="4"/>
  <c r="H799" i="4" s="1"/>
  <c r="E799" i="6"/>
  <c r="H1111" i="5"/>
  <c r="G1111" i="5"/>
  <c r="F1111" i="5"/>
  <c r="E1131" i="4"/>
  <c r="C1132" i="4"/>
  <c r="E800" i="7"/>
  <c r="N800" i="7" s="1"/>
  <c r="H1120" i="3"/>
  <c r="F1121" i="3"/>
  <c r="I1120" i="3"/>
  <c r="G1121" i="3"/>
  <c r="K1111" i="6" l="1"/>
  <c r="K1111" i="7"/>
  <c r="L1111" i="6"/>
  <c r="L1111" i="7"/>
  <c r="J1111" i="6"/>
  <c r="J1111" i="7"/>
  <c r="P1110" i="7"/>
  <c r="U799" i="7"/>
  <c r="V799" i="7"/>
  <c r="D1131" i="6"/>
  <c r="D1131" i="7"/>
  <c r="S800" i="7"/>
  <c r="Q800" i="7"/>
  <c r="T800" i="7"/>
  <c r="R800" i="7"/>
  <c r="C1120" i="6"/>
  <c r="C1120" i="7"/>
  <c r="M1120" i="7" s="1"/>
  <c r="G800" i="4"/>
  <c r="H800" i="4" s="1"/>
  <c r="E800" i="6"/>
  <c r="F1112" i="5"/>
  <c r="H1112" i="5"/>
  <c r="G1112" i="5"/>
  <c r="E1132" i="4"/>
  <c r="C1133" i="4"/>
  <c r="E801" i="7"/>
  <c r="N801" i="7" s="1"/>
  <c r="F1122" i="3"/>
  <c r="H1121" i="3"/>
  <c r="G1122" i="3"/>
  <c r="I1121" i="3"/>
  <c r="K1112" i="6" l="1"/>
  <c r="K1112" i="7"/>
  <c r="J1112" i="6"/>
  <c r="J1112" i="7"/>
  <c r="L1112" i="6"/>
  <c r="L1112" i="7"/>
  <c r="P1112" i="7" s="1"/>
  <c r="P1111" i="7"/>
  <c r="U800" i="7"/>
  <c r="V800" i="7"/>
  <c r="D1132" i="6"/>
  <c r="D1132" i="7"/>
  <c r="S801" i="7"/>
  <c r="R801" i="7"/>
  <c r="Q801" i="7"/>
  <c r="T801" i="7"/>
  <c r="C1121" i="6"/>
  <c r="C1121" i="7"/>
  <c r="M1121" i="7" s="1"/>
  <c r="G801" i="4"/>
  <c r="H801" i="4" s="1"/>
  <c r="E801" i="6"/>
  <c r="G1113" i="5"/>
  <c r="F1113" i="5"/>
  <c r="H1113" i="5"/>
  <c r="E1133" i="4"/>
  <c r="C1134" i="4"/>
  <c r="E802" i="7"/>
  <c r="N802" i="7" s="1"/>
  <c r="G1123" i="3"/>
  <c r="H1122" i="3"/>
  <c r="I1122" i="3" s="1"/>
  <c r="F1123" i="3"/>
  <c r="J1113" i="6" l="1"/>
  <c r="J1113" i="7"/>
  <c r="L1113" i="6"/>
  <c r="L1113" i="7"/>
  <c r="K1113" i="6"/>
  <c r="K1113" i="7"/>
  <c r="D1133" i="6"/>
  <c r="D1133" i="7"/>
  <c r="U801" i="7"/>
  <c r="V801" i="7"/>
  <c r="S802" i="7"/>
  <c r="R802" i="7"/>
  <c r="Q802" i="7"/>
  <c r="T802" i="7"/>
  <c r="C1122" i="6"/>
  <c r="C1122" i="7"/>
  <c r="M1122" i="7" s="1"/>
  <c r="G802" i="4"/>
  <c r="H802" i="4" s="1"/>
  <c r="E802" i="6"/>
  <c r="G1114" i="5"/>
  <c r="F1114" i="5"/>
  <c r="H1114" i="5"/>
  <c r="E1134" i="4"/>
  <c r="C1135" i="4"/>
  <c r="E803" i="7"/>
  <c r="N803" i="7" s="1"/>
  <c r="F1124" i="3"/>
  <c r="H1123" i="3"/>
  <c r="I1123" i="3" s="1"/>
  <c r="G1124" i="3"/>
  <c r="K1114" i="6" l="1"/>
  <c r="K1114" i="7"/>
  <c r="J1114" i="6"/>
  <c r="J1114" i="7"/>
  <c r="L1114" i="6"/>
  <c r="L1114" i="7"/>
  <c r="P1114" i="7" s="1"/>
  <c r="P1113" i="7"/>
  <c r="V802" i="7"/>
  <c r="U802" i="7"/>
  <c r="D1134" i="6"/>
  <c r="D1134" i="7"/>
  <c r="Q803" i="7"/>
  <c r="R803" i="7"/>
  <c r="S803" i="7"/>
  <c r="T803" i="7"/>
  <c r="C1123" i="6"/>
  <c r="C1123" i="7"/>
  <c r="M1123" i="7" s="1"/>
  <c r="G803" i="4"/>
  <c r="H803" i="4" s="1"/>
  <c r="E803" i="6"/>
  <c r="H1115" i="5"/>
  <c r="G1115" i="5"/>
  <c r="F1115" i="5"/>
  <c r="E1135" i="4"/>
  <c r="C1136" i="4"/>
  <c r="E804" i="7"/>
  <c r="N804" i="7" s="1"/>
  <c r="G1125" i="3"/>
  <c r="H1124" i="3"/>
  <c r="I1124" i="3" s="1"/>
  <c r="F1125" i="3"/>
  <c r="K1115" i="6" l="1"/>
  <c r="K1115" i="7"/>
  <c r="J1115" i="6"/>
  <c r="J1115" i="7"/>
  <c r="L1115" i="6"/>
  <c r="L1115" i="7"/>
  <c r="P1115" i="7" s="1"/>
  <c r="D1135" i="6"/>
  <c r="D1135" i="7"/>
  <c r="V803" i="7"/>
  <c r="U803" i="7"/>
  <c r="Q804" i="7"/>
  <c r="R804" i="7"/>
  <c r="S804" i="7"/>
  <c r="T804" i="7"/>
  <c r="C1124" i="6"/>
  <c r="C1124" i="7"/>
  <c r="M1124" i="7" s="1"/>
  <c r="G804" i="4"/>
  <c r="H804" i="4" s="1"/>
  <c r="E804" i="6"/>
  <c r="G1116" i="5"/>
  <c r="F1116" i="5"/>
  <c r="H1116" i="5"/>
  <c r="E1136" i="4"/>
  <c r="C1137" i="4"/>
  <c r="E805" i="7"/>
  <c r="N805" i="7" s="1"/>
  <c r="F1126" i="3"/>
  <c r="H1125" i="3"/>
  <c r="I1125" i="3" s="1"/>
  <c r="G1126" i="3"/>
  <c r="L1116" i="6" l="1"/>
  <c r="L1116" i="7"/>
  <c r="K1116" i="6"/>
  <c r="K1116" i="7"/>
  <c r="J1116" i="6"/>
  <c r="J1116" i="7"/>
  <c r="U804" i="7"/>
  <c r="V804" i="7"/>
  <c r="D1136" i="6"/>
  <c r="D1136" i="7"/>
  <c r="S805" i="7"/>
  <c r="T805" i="7"/>
  <c r="Q805" i="7"/>
  <c r="R805" i="7"/>
  <c r="C1125" i="6"/>
  <c r="C1125" i="7"/>
  <c r="M1125" i="7" s="1"/>
  <c r="G805" i="4"/>
  <c r="H805" i="4" s="1"/>
  <c r="E805" i="6"/>
  <c r="H1117" i="5"/>
  <c r="G1117" i="5"/>
  <c r="F1117" i="5"/>
  <c r="E1137" i="4"/>
  <c r="C1138" i="4"/>
  <c r="E806" i="7"/>
  <c r="N806" i="7" s="1"/>
  <c r="G1127" i="3"/>
  <c r="H1126" i="3"/>
  <c r="I1126" i="3" s="1"/>
  <c r="F1127" i="3"/>
  <c r="J1117" i="6" l="1"/>
  <c r="J1117" i="7"/>
  <c r="L1117" i="6"/>
  <c r="L1117" i="7"/>
  <c r="P1116" i="7"/>
  <c r="K1117" i="6"/>
  <c r="K1117" i="7"/>
  <c r="V805" i="7"/>
  <c r="U805" i="7"/>
  <c r="D1137" i="6"/>
  <c r="D1137" i="7"/>
  <c r="S806" i="7"/>
  <c r="T806" i="7"/>
  <c r="Q806" i="7"/>
  <c r="R806" i="7"/>
  <c r="C1126" i="6"/>
  <c r="C1126" i="7"/>
  <c r="M1126" i="7" s="1"/>
  <c r="G806" i="4"/>
  <c r="H806" i="4" s="1"/>
  <c r="E806" i="6"/>
  <c r="H1118" i="5"/>
  <c r="F1118" i="5"/>
  <c r="G1118" i="5"/>
  <c r="E1138" i="4"/>
  <c r="C1139" i="4"/>
  <c r="E807" i="7"/>
  <c r="N807" i="7" s="1"/>
  <c r="G1128" i="3"/>
  <c r="F1128" i="3"/>
  <c r="H1127" i="3"/>
  <c r="I1127" i="3" s="1"/>
  <c r="K1118" i="6" l="1"/>
  <c r="K1118" i="7"/>
  <c r="L1118" i="6"/>
  <c r="L1118" i="7"/>
  <c r="P1117" i="7"/>
  <c r="J1118" i="6"/>
  <c r="J1118" i="7"/>
  <c r="U806" i="7"/>
  <c r="V806" i="7"/>
  <c r="D1138" i="6"/>
  <c r="D1138" i="7"/>
  <c r="T807" i="7"/>
  <c r="R807" i="7"/>
  <c r="S807" i="7"/>
  <c r="Q807" i="7"/>
  <c r="C1127" i="6"/>
  <c r="C1127" i="7"/>
  <c r="M1127" i="7" s="1"/>
  <c r="G807" i="4"/>
  <c r="H807" i="4" s="1"/>
  <c r="E807" i="6"/>
  <c r="G1119" i="5"/>
  <c r="F1119" i="5"/>
  <c r="H1119" i="5"/>
  <c r="E1139" i="4"/>
  <c r="C1140" i="4"/>
  <c r="E808" i="7"/>
  <c r="N808" i="7" s="1"/>
  <c r="G1129" i="3"/>
  <c r="H1128" i="3"/>
  <c r="I1128" i="3" s="1"/>
  <c r="F1129" i="3"/>
  <c r="J1119" i="6" l="1"/>
  <c r="J1119" i="7"/>
  <c r="L1119" i="6"/>
  <c r="L1119" i="7"/>
  <c r="K1119" i="6"/>
  <c r="K1119" i="7"/>
  <c r="P1118" i="7"/>
  <c r="D1139" i="6"/>
  <c r="D1139" i="7"/>
  <c r="U807" i="7"/>
  <c r="V807" i="7"/>
  <c r="T808" i="7"/>
  <c r="Q808" i="7"/>
  <c r="R808" i="7"/>
  <c r="S808" i="7"/>
  <c r="C1128" i="6"/>
  <c r="C1128" i="7"/>
  <c r="M1128" i="7" s="1"/>
  <c r="G808" i="4"/>
  <c r="H808" i="4" s="1"/>
  <c r="E808" i="6"/>
  <c r="H1120" i="5"/>
  <c r="G1120" i="5"/>
  <c r="F1120" i="5"/>
  <c r="E1140" i="4"/>
  <c r="C1141" i="4"/>
  <c r="E809" i="7"/>
  <c r="N809" i="7" s="1"/>
  <c r="H1129" i="3"/>
  <c r="F1130" i="3"/>
  <c r="G1130" i="3"/>
  <c r="I1129" i="3"/>
  <c r="J1120" i="6" l="1"/>
  <c r="J1120" i="7"/>
  <c r="L1120" i="6"/>
  <c r="L1120" i="7"/>
  <c r="K1120" i="6"/>
  <c r="K1120" i="7"/>
  <c r="P1119" i="7"/>
  <c r="D1140" i="6"/>
  <c r="D1140" i="7"/>
  <c r="U808" i="7"/>
  <c r="V808" i="7"/>
  <c r="T809" i="7"/>
  <c r="Q809" i="7"/>
  <c r="R809" i="7"/>
  <c r="S809" i="7"/>
  <c r="C1129" i="6"/>
  <c r="C1129" i="7"/>
  <c r="M1129" i="7" s="1"/>
  <c r="G809" i="4"/>
  <c r="H809" i="4" s="1"/>
  <c r="E809" i="6"/>
  <c r="H1121" i="5"/>
  <c r="G1121" i="5"/>
  <c r="F1121" i="5"/>
  <c r="E1141" i="4"/>
  <c r="C1142" i="4"/>
  <c r="E810" i="7"/>
  <c r="N810" i="7" s="1"/>
  <c r="G1131" i="3"/>
  <c r="H1130" i="3"/>
  <c r="I1130" i="3" s="1"/>
  <c r="F1131" i="3"/>
  <c r="L1121" i="6" l="1"/>
  <c r="L1121" i="7"/>
  <c r="J1121" i="6"/>
  <c r="J1121" i="7"/>
  <c r="K1121" i="6"/>
  <c r="K1121" i="7"/>
  <c r="P1120" i="7"/>
  <c r="D1141" i="6"/>
  <c r="D1141" i="7"/>
  <c r="U809" i="7"/>
  <c r="V809" i="7"/>
  <c r="S810" i="7"/>
  <c r="R810" i="7"/>
  <c r="T810" i="7"/>
  <c r="Q810" i="7"/>
  <c r="C1130" i="6"/>
  <c r="C1130" i="7"/>
  <c r="M1130" i="7" s="1"/>
  <c r="G810" i="4"/>
  <c r="H810" i="4" s="1"/>
  <c r="E810" i="6"/>
  <c r="G1122" i="5"/>
  <c r="F1122" i="5"/>
  <c r="H1122" i="5"/>
  <c r="E1142" i="4"/>
  <c r="C1143" i="4"/>
  <c r="E811" i="7"/>
  <c r="N811" i="7" s="1"/>
  <c r="F1132" i="3"/>
  <c r="H1131" i="3"/>
  <c r="I1131" i="3" s="1"/>
  <c r="G1132" i="3"/>
  <c r="L1122" i="6" l="1"/>
  <c r="L1122" i="7"/>
  <c r="K1122" i="6"/>
  <c r="K1122" i="7"/>
  <c r="P1121" i="7"/>
  <c r="J1122" i="6"/>
  <c r="J1122" i="7"/>
  <c r="D1142" i="6"/>
  <c r="D1142" i="7"/>
  <c r="U810" i="7"/>
  <c r="V810" i="7"/>
  <c r="R811" i="7"/>
  <c r="Q811" i="7"/>
  <c r="T811" i="7"/>
  <c r="S811" i="7"/>
  <c r="C1131" i="6"/>
  <c r="C1131" i="7"/>
  <c r="M1131" i="7" s="1"/>
  <c r="G811" i="4"/>
  <c r="H811" i="4" s="1"/>
  <c r="E811" i="6"/>
  <c r="F1123" i="5"/>
  <c r="H1123" i="5"/>
  <c r="G1123" i="5"/>
  <c r="E1143" i="4"/>
  <c r="C1144" i="4"/>
  <c r="E812" i="7"/>
  <c r="N812" i="7" s="1"/>
  <c r="G1133" i="3"/>
  <c r="F1133" i="3"/>
  <c r="H1132" i="3"/>
  <c r="I1132" i="3" s="1"/>
  <c r="J1123" i="6" l="1"/>
  <c r="J1123" i="7"/>
  <c r="K1123" i="6"/>
  <c r="K1123" i="7"/>
  <c r="P1122" i="7"/>
  <c r="L1123" i="6"/>
  <c r="L1123" i="7"/>
  <c r="P1123" i="7" s="1"/>
  <c r="U811" i="7"/>
  <c r="V811" i="7"/>
  <c r="D1143" i="6"/>
  <c r="D1143" i="7"/>
  <c r="S812" i="7"/>
  <c r="T812" i="7"/>
  <c r="Q812" i="7"/>
  <c r="R812" i="7"/>
  <c r="C1132" i="6"/>
  <c r="C1132" i="7"/>
  <c r="M1132" i="7" s="1"/>
  <c r="G812" i="4"/>
  <c r="H812" i="4" s="1"/>
  <c r="E812" i="6"/>
  <c r="H1124" i="5"/>
  <c r="G1124" i="5"/>
  <c r="F1124" i="5"/>
  <c r="E1144" i="4"/>
  <c r="C1145" i="4"/>
  <c r="E813" i="7"/>
  <c r="N813" i="7" s="1"/>
  <c r="G1134" i="3"/>
  <c r="H1133" i="3"/>
  <c r="I1133" i="3" s="1"/>
  <c r="F1134" i="3"/>
  <c r="L1124" i="6" l="1"/>
  <c r="L1124" i="7"/>
  <c r="K1124" i="6"/>
  <c r="K1124" i="7"/>
  <c r="J1124" i="6"/>
  <c r="J1124" i="7"/>
  <c r="D1144" i="6"/>
  <c r="D1144" i="7"/>
  <c r="V812" i="7"/>
  <c r="U812" i="7"/>
  <c r="T813" i="7"/>
  <c r="S813" i="7"/>
  <c r="R813" i="7"/>
  <c r="Q813" i="7"/>
  <c r="C1133" i="6"/>
  <c r="C1133" i="7"/>
  <c r="M1133" i="7" s="1"/>
  <c r="G813" i="4"/>
  <c r="H813" i="4" s="1"/>
  <c r="E813" i="6"/>
  <c r="G1125" i="5"/>
  <c r="F1125" i="5"/>
  <c r="H1125" i="5"/>
  <c r="E1145" i="4"/>
  <c r="C1146" i="4"/>
  <c r="E814" i="7"/>
  <c r="N814" i="7" s="1"/>
  <c r="F1135" i="3"/>
  <c r="H1134" i="3"/>
  <c r="G1135" i="3"/>
  <c r="I1134" i="3"/>
  <c r="P1124" i="7" l="1"/>
  <c r="J1125" i="6"/>
  <c r="J1125" i="7"/>
  <c r="L1125" i="6"/>
  <c r="L1125" i="7"/>
  <c r="K1125" i="6"/>
  <c r="K1125" i="7"/>
  <c r="D1145" i="6"/>
  <c r="D1145" i="7"/>
  <c r="U813" i="7"/>
  <c r="V813" i="7"/>
  <c r="Q814" i="7"/>
  <c r="T814" i="7"/>
  <c r="R814" i="7"/>
  <c r="S814" i="7"/>
  <c r="C1134" i="6"/>
  <c r="C1134" i="7"/>
  <c r="M1134" i="7" s="1"/>
  <c r="G814" i="4"/>
  <c r="H814" i="4" s="1"/>
  <c r="E814" i="6"/>
  <c r="H1126" i="5"/>
  <c r="G1126" i="5"/>
  <c r="F1126" i="5"/>
  <c r="E1146" i="4"/>
  <c r="C1147" i="4"/>
  <c r="E815" i="7"/>
  <c r="N815" i="7" s="1"/>
  <c r="G1136" i="3"/>
  <c r="H1135" i="3"/>
  <c r="I1135" i="3" s="1"/>
  <c r="F1136" i="3"/>
  <c r="K1126" i="6" l="1"/>
  <c r="K1126" i="7"/>
  <c r="P1125" i="7"/>
  <c r="J1126" i="6"/>
  <c r="J1126" i="7"/>
  <c r="L1126" i="6"/>
  <c r="L1126" i="7"/>
  <c r="P1126" i="7" s="1"/>
  <c r="D1146" i="6"/>
  <c r="D1146" i="7"/>
  <c r="V814" i="7"/>
  <c r="U814" i="7"/>
  <c r="R815" i="7"/>
  <c r="S815" i="7"/>
  <c r="Q815" i="7"/>
  <c r="T815" i="7"/>
  <c r="C1135" i="6"/>
  <c r="C1135" i="7"/>
  <c r="M1135" i="7" s="1"/>
  <c r="G815" i="4"/>
  <c r="H815" i="4" s="1"/>
  <c r="E815" i="6"/>
  <c r="H1127" i="5"/>
  <c r="G1127" i="5"/>
  <c r="F1127" i="5"/>
  <c r="E1147" i="4"/>
  <c r="C1148" i="4"/>
  <c r="E816" i="7"/>
  <c r="N816" i="7" s="1"/>
  <c r="G1137" i="3"/>
  <c r="F1137" i="3"/>
  <c r="H1136" i="3"/>
  <c r="I1136" i="3" s="1"/>
  <c r="L1127" i="6" l="1"/>
  <c r="L1127" i="7"/>
  <c r="J1127" i="6"/>
  <c r="J1127" i="7"/>
  <c r="K1127" i="6"/>
  <c r="K1127" i="7"/>
  <c r="D1147" i="6"/>
  <c r="D1147" i="7"/>
  <c r="U815" i="7"/>
  <c r="V815" i="7"/>
  <c r="T816" i="7"/>
  <c r="Q816" i="7"/>
  <c r="S816" i="7"/>
  <c r="R816" i="7"/>
  <c r="C1136" i="6"/>
  <c r="C1136" i="7"/>
  <c r="M1136" i="7" s="1"/>
  <c r="G816" i="4"/>
  <c r="H816" i="4" s="1"/>
  <c r="E816" i="6"/>
  <c r="G1128" i="5"/>
  <c r="F1128" i="5"/>
  <c r="H1128" i="5"/>
  <c r="E1148" i="4"/>
  <c r="C1149" i="4"/>
  <c r="E817" i="7"/>
  <c r="N817" i="7" s="1"/>
  <c r="H1137" i="3"/>
  <c r="I1137" i="3" s="1"/>
  <c r="F1138" i="3"/>
  <c r="G1138" i="3"/>
  <c r="L1128" i="6" l="1"/>
  <c r="L1128" i="7"/>
  <c r="K1128" i="6"/>
  <c r="K1128" i="7"/>
  <c r="P1127" i="7"/>
  <c r="J1128" i="6"/>
  <c r="J1128" i="7"/>
  <c r="D1148" i="6"/>
  <c r="D1148" i="7"/>
  <c r="U816" i="7"/>
  <c r="V816" i="7"/>
  <c r="R817" i="7"/>
  <c r="Q817" i="7"/>
  <c r="S817" i="7"/>
  <c r="T817" i="7"/>
  <c r="C1137" i="6"/>
  <c r="C1137" i="7"/>
  <c r="M1137" i="7" s="1"/>
  <c r="G817" i="4"/>
  <c r="H817" i="4" s="1"/>
  <c r="E817" i="6"/>
  <c r="H1129" i="5"/>
  <c r="G1129" i="5"/>
  <c r="F1129" i="5"/>
  <c r="E1149" i="4"/>
  <c r="C1150" i="4"/>
  <c r="E818" i="7"/>
  <c r="N818" i="7" s="1"/>
  <c r="F1139" i="3"/>
  <c r="H1138" i="3"/>
  <c r="I1138" i="3" s="1"/>
  <c r="G1139" i="3"/>
  <c r="J1129" i="6" l="1"/>
  <c r="J1129" i="7"/>
  <c r="L1129" i="6"/>
  <c r="L1129" i="7"/>
  <c r="P1128" i="7"/>
  <c r="K1129" i="6"/>
  <c r="K1129" i="7"/>
  <c r="D1149" i="6"/>
  <c r="D1149" i="7"/>
  <c r="U817" i="7"/>
  <c r="V817" i="7"/>
  <c r="R818" i="7"/>
  <c r="S818" i="7"/>
  <c r="T818" i="7"/>
  <c r="Q818" i="7"/>
  <c r="C1138" i="6"/>
  <c r="C1138" i="7"/>
  <c r="M1138" i="7" s="1"/>
  <c r="G818" i="4"/>
  <c r="H818" i="4" s="1"/>
  <c r="E818" i="6"/>
  <c r="F1130" i="5"/>
  <c r="H1130" i="5"/>
  <c r="G1130" i="5"/>
  <c r="E1150" i="4"/>
  <c r="C1151" i="4"/>
  <c r="E819" i="7"/>
  <c r="N819" i="7" s="1"/>
  <c r="G1140" i="3"/>
  <c r="H1139" i="3"/>
  <c r="I1139" i="3" s="1"/>
  <c r="F1140" i="3"/>
  <c r="L1130" i="6" l="1"/>
  <c r="L1130" i="7"/>
  <c r="K1130" i="6"/>
  <c r="K1130" i="7"/>
  <c r="J1130" i="6"/>
  <c r="J1130" i="7"/>
  <c r="P1129" i="7"/>
  <c r="D1150" i="6"/>
  <c r="D1150" i="7"/>
  <c r="U818" i="7"/>
  <c r="V818" i="7"/>
  <c r="Q819" i="7"/>
  <c r="S819" i="7"/>
  <c r="R819" i="7"/>
  <c r="T819" i="7"/>
  <c r="C1139" i="6"/>
  <c r="C1139" i="7"/>
  <c r="M1139" i="7" s="1"/>
  <c r="G819" i="4"/>
  <c r="H819" i="4" s="1"/>
  <c r="E819" i="6"/>
  <c r="G1131" i="5"/>
  <c r="F1131" i="5"/>
  <c r="H1131" i="5"/>
  <c r="E1151" i="4"/>
  <c r="C1152" i="4"/>
  <c r="E820" i="7"/>
  <c r="N820" i="7" s="1"/>
  <c r="H1140" i="3"/>
  <c r="F1141" i="3"/>
  <c r="I1140" i="3"/>
  <c r="G1141" i="3"/>
  <c r="K1131" i="6" l="1"/>
  <c r="K1131" i="7"/>
  <c r="P1130" i="7"/>
  <c r="L1131" i="6"/>
  <c r="L1131" i="7"/>
  <c r="J1131" i="6"/>
  <c r="J1131" i="7"/>
  <c r="D1151" i="6"/>
  <c r="D1151" i="7"/>
  <c r="V819" i="7"/>
  <c r="U819" i="7"/>
  <c r="T820" i="7"/>
  <c r="Q820" i="7"/>
  <c r="S820" i="7"/>
  <c r="R820" i="7"/>
  <c r="C1140" i="6"/>
  <c r="C1140" i="7"/>
  <c r="M1140" i="7" s="1"/>
  <c r="G820" i="4"/>
  <c r="H820" i="4" s="1"/>
  <c r="E820" i="6"/>
  <c r="H1132" i="5"/>
  <c r="G1132" i="5"/>
  <c r="F1132" i="5"/>
  <c r="E1152" i="4"/>
  <c r="C1153" i="4"/>
  <c r="E821" i="7"/>
  <c r="N821" i="7" s="1"/>
  <c r="G1142" i="3"/>
  <c r="F1142" i="3"/>
  <c r="H1141" i="3"/>
  <c r="I1141" i="3" s="1"/>
  <c r="J1132" i="6" l="1"/>
  <c r="J1132" i="7"/>
  <c r="L1132" i="6"/>
  <c r="L1132" i="7"/>
  <c r="K1132" i="6"/>
  <c r="K1132" i="7"/>
  <c r="P1131" i="7"/>
  <c r="U820" i="7"/>
  <c r="V820" i="7"/>
  <c r="D1152" i="6"/>
  <c r="D1152" i="7"/>
  <c r="S821" i="7"/>
  <c r="T821" i="7"/>
  <c r="R821" i="7"/>
  <c r="Q821" i="7"/>
  <c r="C1141" i="6"/>
  <c r="C1141" i="7"/>
  <c r="M1141" i="7" s="1"/>
  <c r="G821" i="4"/>
  <c r="H821" i="4" s="1"/>
  <c r="E821" i="6"/>
  <c r="H1133" i="5"/>
  <c r="G1133" i="5"/>
  <c r="F1133" i="5"/>
  <c r="E1153" i="4"/>
  <c r="C1154" i="4"/>
  <c r="E822" i="7"/>
  <c r="N822" i="7" s="1"/>
  <c r="H1142" i="3"/>
  <c r="F1143" i="3"/>
  <c r="I1142" i="3"/>
  <c r="G1143" i="3"/>
  <c r="K1133" i="6" l="1"/>
  <c r="K1133" i="7"/>
  <c r="J1133" i="6"/>
  <c r="J1133" i="7"/>
  <c r="P1132" i="7"/>
  <c r="L1133" i="6"/>
  <c r="L1133" i="7"/>
  <c r="P1133" i="7" s="1"/>
  <c r="D1153" i="6"/>
  <c r="D1153" i="7"/>
  <c r="U821" i="7"/>
  <c r="V821" i="7"/>
  <c r="R822" i="7"/>
  <c r="T822" i="7"/>
  <c r="Q822" i="7"/>
  <c r="S822" i="7"/>
  <c r="C1142" i="6"/>
  <c r="C1142" i="7"/>
  <c r="M1142" i="7" s="1"/>
  <c r="G822" i="4"/>
  <c r="H822" i="4" s="1"/>
  <c r="E822" i="6"/>
  <c r="G1134" i="5"/>
  <c r="F1134" i="5"/>
  <c r="H1134" i="5"/>
  <c r="E1154" i="4"/>
  <c r="C1155" i="4"/>
  <c r="E823" i="7"/>
  <c r="N823" i="7" s="1"/>
  <c r="F1144" i="3"/>
  <c r="H1143" i="3"/>
  <c r="G1144" i="3"/>
  <c r="I1143" i="3"/>
  <c r="L1134" i="6" l="1"/>
  <c r="L1134" i="7"/>
  <c r="J1134" i="6"/>
  <c r="J1134" i="7"/>
  <c r="K1134" i="6"/>
  <c r="K1134" i="7"/>
  <c r="D1154" i="6"/>
  <c r="D1154" i="7"/>
  <c r="U822" i="7"/>
  <c r="V822" i="7"/>
  <c r="S823" i="7"/>
  <c r="T823" i="7"/>
  <c r="Q823" i="7"/>
  <c r="R823" i="7"/>
  <c r="C1143" i="6"/>
  <c r="C1143" i="7"/>
  <c r="M1143" i="7" s="1"/>
  <c r="G823" i="4"/>
  <c r="H823" i="4" s="1"/>
  <c r="E823" i="6"/>
  <c r="H1135" i="5"/>
  <c r="G1135" i="5"/>
  <c r="F1135" i="5"/>
  <c r="E1155" i="4"/>
  <c r="C1156" i="4"/>
  <c r="E824" i="7"/>
  <c r="N824" i="7" s="1"/>
  <c r="G1145" i="3"/>
  <c r="F1145" i="3"/>
  <c r="H1144" i="3"/>
  <c r="I1144" i="3" s="1"/>
  <c r="L1135" i="6" l="1"/>
  <c r="L1135" i="7"/>
  <c r="P1134" i="7"/>
  <c r="J1135" i="6"/>
  <c r="J1135" i="7"/>
  <c r="K1135" i="6"/>
  <c r="K1135" i="7"/>
  <c r="D1155" i="6"/>
  <c r="D1155" i="7"/>
  <c r="V823" i="7"/>
  <c r="U823" i="7"/>
  <c r="Q824" i="7"/>
  <c r="T824" i="7"/>
  <c r="S824" i="7"/>
  <c r="R824" i="7"/>
  <c r="C1144" i="6"/>
  <c r="C1144" i="7"/>
  <c r="M1144" i="7" s="1"/>
  <c r="G824" i="4"/>
  <c r="H824" i="4" s="1"/>
  <c r="E824" i="6"/>
  <c r="H1136" i="5"/>
  <c r="G1136" i="5"/>
  <c r="F1136" i="5"/>
  <c r="E1156" i="4"/>
  <c r="C1157" i="4"/>
  <c r="E825" i="7"/>
  <c r="N825" i="7" s="1"/>
  <c r="F1146" i="3"/>
  <c r="H1145" i="3"/>
  <c r="I1145" i="3" s="1"/>
  <c r="G1146" i="3"/>
  <c r="K1136" i="6" l="1"/>
  <c r="K1136" i="7"/>
  <c r="J1136" i="6"/>
  <c r="J1136" i="7"/>
  <c r="P1135" i="7"/>
  <c r="L1136" i="6"/>
  <c r="L1136" i="7"/>
  <c r="P1136" i="7" s="1"/>
  <c r="U824" i="7"/>
  <c r="V824" i="7"/>
  <c r="D1156" i="6"/>
  <c r="D1156" i="7"/>
  <c r="T825" i="7"/>
  <c r="S825" i="7"/>
  <c r="R825" i="7"/>
  <c r="Q825" i="7"/>
  <c r="C1145" i="6"/>
  <c r="C1145" i="7"/>
  <c r="M1145" i="7" s="1"/>
  <c r="G825" i="4"/>
  <c r="H825" i="4" s="1"/>
  <c r="E825" i="6"/>
  <c r="G1137" i="5"/>
  <c r="F1137" i="5"/>
  <c r="H1137" i="5"/>
  <c r="E1157" i="4"/>
  <c r="C1158" i="4"/>
  <c r="E826" i="7"/>
  <c r="N826" i="7" s="1"/>
  <c r="G1147" i="3"/>
  <c r="F1147" i="3"/>
  <c r="H1146" i="3"/>
  <c r="I1146" i="3" s="1"/>
  <c r="L1137" i="6" l="1"/>
  <c r="L1137" i="7"/>
  <c r="K1137" i="6"/>
  <c r="K1137" i="7"/>
  <c r="J1137" i="6"/>
  <c r="J1137" i="7"/>
  <c r="D1157" i="6"/>
  <c r="D1157" i="7"/>
  <c r="U825" i="7"/>
  <c r="V825" i="7"/>
  <c r="R826" i="7"/>
  <c r="Q826" i="7"/>
  <c r="S826" i="7"/>
  <c r="T826" i="7"/>
  <c r="C1146" i="6"/>
  <c r="C1146" i="7"/>
  <c r="M1146" i="7" s="1"/>
  <c r="G826" i="4"/>
  <c r="H826" i="4" s="1"/>
  <c r="E826" i="6"/>
  <c r="F1138" i="5"/>
  <c r="G1138" i="5"/>
  <c r="H1138" i="5"/>
  <c r="E1158" i="4"/>
  <c r="C1159" i="4"/>
  <c r="E827" i="7"/>
  <c r="N827" i="7" s="1"/>
  <c r="G1148" i="3"/>
  <c r="F1148" i="3"/>
  <c r="H1147" i="3"/>
  <c r="I1147" i="3" s="1"/>
  <c r="K1138" i="6" l="1"/>
  <c r="K1138" i="7"/>
  <c r="J1138" i="6"/>
  <c r="J1138" i="7"/>
  <c r="P1137" i="7"/>
  <c r="L1138" i="6"/>
  <c r="L1138" i="7"/>
  <c r="V826" i="7"/>
  <c r="U826" i="7"/>
  <c r="D1158" i="6"/>
  <c r="D1158" i="7"/>
  <c r="S827" i="7"/>
  <c r="R827" i="7"/>
  <c r="T827" i="7"/>
  <c r="Q827" i="7"/>
  <c r="C1147" i="6"/>
  <c r="C1147" i="7"/>
  <c r="M1147" i="7" s="1"/>
  <c r="G827" i="4"/>
  <c r="H827" i="4" s="1"/>
  <c r="E827" i="6"/>
  <c r="G1139" i="5"/>
  <c r="F1139" i="5"/>
  <c r="H1139" i="5"/>
  <c r="E1159" i="4"/>
  <c r="C1160" i="4"/>
  <c r="E828" i="7"/>
  <c r="N828" i="7" s="1"/>
  <c r="H1148" i="3"/>
  <c r="I1148" i="3" s="1"/>
  <c r="F1149" i="3"/>
  <c r="G1149" i="3"/>
  <c r="L1139" i="6" l="1"/>
  <c r="L1139" i="7"/>
  <c r="P1138" i="7"/>
  <c r="J1139" i="6"/>
  <c r="J1139" i="7"/>
  <c r="K1139" i="6"/>
  <c r="K1139" i="7"/>
  <c r="U827" i="7"/>
  <c r="V827" i="7"/>
  <c r="D1159" i="6"/>
  <c r="D1159" i="7"/>
  <c r="R828" i="7"/>
  <c r="T828" i="7"/>
  <c r="S828" i="7"/>
  <c r="Q828" i="7"/>
  <c r="C1148" i="6"/>
  <c r="C1148" i="7"/>
  <c r="M1148" i="7" s="1"/>
  <c r="G828" i="4"/>
  <c r="H828" i="4" s="1"/>
  <c r="E828" i="6"/>
  <c r="G1140" i="5"/>
  <c r="F1140" i="5"/>
  <c r="H1140" i="5"/>
  <c r="E1160" i="4"/>
  <c r="C1161" i="4"/>
  <c r="E829" i="7"/>
  <c r="N829" i="7" s="1"/>
  <c r="G1150" i="3"/>
  <c r="F1150" i="3"/>
  <c r="H1149" i="3"/>
  <c r="I1149" i="3" s="1"/>
  <c r="L1140" i="6" l="1"/>
  <c r="L1140" i="7"/>
  <c r="K1140" i="6"/>
  <c r="K1140" i="7"/>
  <c r="P1139" i="7"/>
  <c r="J1140" i="6"/>
  <c r="J1140" i="7"/>
  <c r="V828" i="7"/>
  <c r="U828" i="7"/>
  <c r="D1160" i="6"/>
  <c r="D1160" i="7"/>
  <c r="S829" i="7"/>
  <c r="R829" i="7"/>
  <c r="T829" i="7"/>
  <c r="Q829" i="7"/>
  <c r="C1149" i="6"/>
  <c r="C1149" i="7"/>
  <c r="M1149" i="7" s="1"/>
  <c r="G829" i="4"/>
  <c r="H829" i="4" s="1"/>
  <c r="E829" i="6"/>
  <c r="F1141" i="5"/>
  <c r="H1141" i="5"/>
  <c r="G1141" i="5"/>
  <c r="E1161" i="4"/>
  <c r="C1162" i="4"/>
  <c r="E830" i="7"/>
  <c r="N830" i="7" s="1"/>
  <c r="F1151" i="3"/>
  <c r="H1150" i="3"/>
  <c r="I1150" i="3"/>
  <c r="G1151" i="3"/>
  <c r="L1141" i="6" l="1"/>
  <c r="L1141" i="7"/>
  <c r="K1141" i="6"/>
  <c r="K1141" i="7"/>
  <c r="P1140" i="7"/>
  <c r="J1141" i="6"/>
  <c r="J1141" i="7"/>
  <c r="D1161" i="6"/>
  <c r="D1161" i="7"/>
  <c r="U829" i="7"/>
  <c r="V829" i="7"/>
  <c r="T830" i="7"/>
  <c r="Q830" i="7"/>
  <c r="R830" i="7"/>
  <c r="S830" i="7"/>
  <c r="C1150" i="6"/>
  <c r="C1150" i="7"/>
  <c r="M1150" i="7" s="1"/>
  <c r="G830" i="4"/>
  <c r="H830" i="4" s="1"/>
  <c r="E830" i="6"/>
  <c r="G1142" i="5"/>
  <c r="F1142" i="5"/>
  <c r="H1142" i="5"/>
  <c r="E1162" i="4"/>
  <c r="C1163" i="4"/>
  <c r="E831" i="7"/>
  <c r="N831" i="7" s="1"/>
  <c r="G1152" i="3"/>
  <c r="F1152" i="3"/>
  <c r="H1151" i="3"/>
  <c r="I1151" i="3" s="1"/>
  <c r="K1142" i="6" l="1"/>
  <c r="K1142" i="7"/>
  <c r="L1142" i="6"/>
  <c r="L1142" i="7"/>
  <c r="P1141" i="7"/>
  <c r="J1142" i="6"/>
  <c r="J1142" i="7"/>
  <c r="D1162" i="6"/>
  <c r="D1162" i="7"/>
  <c r="V830" i="7"/>
  <c r="U830" i="7"/>
  <c r="T831" i="7"/>
  <c r="R831" i="7"/>
  <c r="S831" i="7"/>
  <c r="Q831" i="7"/>
  <c r="C1151" i="6"/>
  <c r="C1151" i="7"/>
  <c r="M1151" i="7" s="1"/>
  <c r="G831" i="4"/>
  <c r="H831" i="4" s="1"/>
  <c r="E831" i="6"/>
  <c r="G1143" i="5"/>
  <c r="F1143" i="5"/>
  <c r="H1143" i="5"/>
  <c r="E1163" i="4"/>
  <c r="C1164" i="4"/>
  <c r="E832" i="7"/>
  <c r="N832" i="7" s="1"/>
  <c r="G1153" i="3"/>
  <c r="F1153" i="3"/>
  <c r="H1152" i="3"/>
  <c r="I1152" i="3" s="1"/>
  <c r="J1143" i="6" l="1"/>
  <c r="J1143" i="7"/>
  <c r="K1143" i="6"/>
  <c r="K1143" i="7"/>
  <c r="L1143" i="6"/>
  <c r="L1143" i="7"/>
  <c r="P1143" i="7" s="1"/>
  <c r="P1142" i="7"/>
  <c r="D1163" i="6"/>
  <c r="D1163" i="7"/>
  <c r="V831" i="7"/>
  <c r="U831" i="7"/>
  <c r="T832" i="7"/>
  <c r="S832" i="7"/>
  <c r="Q832" i="7"/>
  <c r="R832" i="7"/>
  <c r="C1152" i="6"/>
  <c r="C1152" i="7"/>
  <c r="M1152" i="7" s="1"/>
  <c r="G832" i="4"/>
  <c r="H832" i="4" s="1"/>
  <c r="E832" i="6"/>
  <c r="H1144" i="5"/>
  <c r="G1144" i="5"/>
  <c r="F1144" i="5"/>
  <c r="E1164" i="4"/>
  <c r="C1165" i="4"/>
  <c r="E833" i="7"/>
  <c r="N833" i="7" s="1"/>
  <c r="H1153" i="3"/>
  <c r="F1154" i="3"/>
  <c r="G1154" i="3"/>
  <c r="I1153" i="3"/>
  <c r="J1144" i="6" l="1"/>
  <c r="J1144" i="7"/>
  <c r="L1144" i="6"/>
  <c r="L1144" i="7"/>
  <c r="K1144" i="6"/>
  <c r="K1144" i="7"/>
  <c r="D1164" i="6"/>
  <c r="D1164" i="7"/>
  <c r="V832" i="7"/>
  <c r="U832" i="7"/>
  <c r="R833" i="7"/>
  <c r="Q833" i="7"/>
  <c r="S833" i="7"/>
  <c r="T833" i="7"/>
  <c r="C1153" i="6"/>
  <c r="C1153" i="7"/>
  <c r="M1153" i="7" s="1"/>
  <c r="G833" i="4"/>
  <c r="H833" i="4" s="1"/>
  <c r="E833" i="6"/>
  <c r="H1145" i="5"/>
  <c r="G1145" i="5"/>
  <c r="F1145" i="5"/>
  <c r="E1165" i="4"/>
  <c r="C1166" i="4"/>
  <c r="E834" i="7"/>
  <c r="N834" i="7" s="1"/>
  <c r="H1154" i="3"/>
  <c r="F1155" i="3"/>
  <c r="G1155" i="3"/>
  <c r="I1154" i="3"/>
  <c r="J1145" i="6" l="1"/>
  <c r="J1145" i="7"/>
  <c r="L1145" i="6"/>
  <c r="L1145" i="7"/>
  <c r="P1144" i="7"/>
  <c r="K1145" i="6"/>
  <c r="K1145" i="7"/>
  <c r="D1165" i="6"/>
  <c r="D1165" i="7"/>
  <c r="V833" i="7"/>
  <c r="U833" i="7"/>
  <c r="T834" i="7"/>
  <c r="Q834" i="7"/>
  <c r="R834" i="7"/>
  <c r="S834" i="7"/>
  <c r="C1154" i="6"/>
  <c r="C1154" i="7"/>
  <c r="M1154" i="7" s="1"/>
  <c r="G834" i="4"/>
  <c r="H834" i="4" s="1"/>
  <c r="E834" i="6"/>
  <c r="G1146" i="5"/>
  <c r="F1146" i="5"/>
  <c r="H1146" i="5"/>
  <c r="E1166" i="4"/>
  <c r="C1167" i="4"/>
  <c r="E835" i="7"/>
  <c r="N835" i="7" s="1"/>
  <c r="G1156" i="3"/>
  <c r="F1156" i="3"/>
  <c r="H1155" i="3"/>
  <c r="I1155" i="3" s="1"/>
  <c r="J1146" i="6" l="1"/>
  <c r="J1146" i="7"/>
  <c r="P1145" i="7"/>
  <c r="L1146" i="6"/>
  <c r="L1146" i="7"/>
  <c r="K1146" i="6"/>
  <c r="K1146" i="7"/>
  <c r="D1166" i="6"/>
  <c r="D1166" i="7"/>
  <c r="V834" i="7"/>
  <c r="U834" i="7"/>
  <c r="R835" i="7"/>
  <c r="S835" i="7"/>
  <c r="T835" i="7"/>
  <c r="Q835" i="7"/>
  <c r="C1155" i="6"/>
  <c r="C1155" i="7"/>
  <c r="M1155" i="7" s="1"/>
  <c r="G835" i="4"/>
  <c r="H835" i="4" s="1"/>
  <c r="E835" i="6"/>
  <c r="H1147" i="5"/>
  <c r="F1147" i="5"/>
  <c r="G1147" i="5"/>
  <c r="E1167" i="4"/>
  <c r="C1168" i="4"/>
  <c r="E836" i="7"/>
  <c r="N836" i="7" s="1"/>
  <c r="G1157" i="3"/>
  <c r="F1157" i="3"/>
  <c r="H1156" i="3"/>
  <c r="I1156" i="3" s="1"/>
  <c r="J1147" i="6" l="1"/>
  <c r="J1147" i="7"/>
  <c r="K1147" i="6"/>
  <c r="K1147" i="7"/>
  <c r="L1147" i="6"/>
  <c r="L1147" i="7"/>
  <c r="P1147" i="7" s="1"/>
  <c r="P1146" i="7"/>
  <c r="D1167" i="6"/>
  <c r="D1167" i="7"/>
  <c r="V835" i="7"/>
  <c r="U835" i="7"/>
  <c r="R836" i="7"/>
  <c r="Q836" i="7"/>
  <c r="T836" i="7"/>
  <c r="S836" i="7"/>
  <c r="C1156" i="6"/>
  <c r="C1156" i="7"/>
  <c r="M1156" i="7" s="1"/>
  <c r="G836" i="4"/>
  <c r="H836" i="4" s="1"/>
  <c r="E836" i="6"/>
  <c r="F1148" i="5"/>
  <c r="H1148" i="5"/>
  <c r="G1148" i="5"/>
  <c r="E1168" i="4"/>
  <c r="C1169" i="4"/>
  <c r="E837" i="7"/>
  <c r="N837" i="7" s="1"/>
  <c r="G1158" i="3"/>
  <c r="F1158" i="3"/>
  <c r="H1157" i="3"/>
  <c r="I1157" i="3" s="1"/>
  <c r="J1148" i="6" l="1"/>
  <c r="J1148" i="7"/>
  <c r="K1148" i="6"/>
  <c r="K1148" i="7"/>
  <c r="L1148" i="6"/>
  <c r="L1148" i="7"/>
  <c r="P1148" i="7" s="1"/>
  <c r="D1168" i="6"/>
  <c r="D1168" i="7"/>
  <c r="V836" i="7"/>
  <c r="U836" i="7"/>
  <c r="R837" i="7"/>
  <c r="T837" i="7"/>
  <c r="Q837" i="7"/>
  <c r="S837" i="7"/>
  <c r="C1157" i="6"/>
  <c r="C1157" i="7"/>
  <c r="M1157" i="7" s="1"/>
  <c r="G837" i="4"/>
  <c r="H837" i="4" s="1"/>
  <c r="E837" i="6"/>
  <c r="G1149" i="5"/>
  <c r="F1149" i="5"/>
  <c r="H1149" i="5"/>
  <c r="E1169" i="4"/>
  <c r="C1170" i="4"/>
  <c r="E838" i="7"/>
  <c r="N838" i="7" s="1"/>
  <c r="F1159" i="3"/>
  <c r="H1158" i="3"/>
  <c r="I1158" i="3" s="1"/>
  <c r="G1159" i="3"/>
  <c r="L1149" i="6" l="1"/>
  <c r="L1149" i="7"/>
  <c r="K1149" i="6"/>
  <c r="K1149" i="7"/>
  <c r="J1149" i="6"/>
  <c r="J1149" i="7"/>
  <c r="D1169" i="6"/>
  <c r="D1169" i="7"/>
  <c r="U837" i="7"/>
  <c r="V837" i="7"/>
  <c r="T838" i="7"/>
  <c r="Q838" i="7"/>
  <c r="S838" i="7"/>
  <c r="R838" i="7"/>
  <c r="C1158" i="6"/>
  <c r="C1158" i="7"/>
  <c r="M1158" i="7" s="1"/>
  <c r="G838" i="4"/>
  <c r="H838" i="4" s="1"/>
  <c r="E838" i="6"/>
  <c r="F1150" i="5"/>
  <c r="H1150" i="5"/>
  <c r="G1150" i="5"/>
  <c r="E1170" i="4"/>
  <c r="C1171" i="4"/>
  <c r="E839" i="7"/>
  <c r="N839" i="7" s="1"/>
  <c r="G1160" i="3"/>
  <c r="H1159" i="3"/>
  <c r="I1159" i="3" s="1"/>
  <c r="F1160" i="3"/>
  <c r="L1150" i="6" l="1"/>
  <c r="L1150" i="7"/>
  <c r="K1150" i="6"/>
  <c r="K1150" i="7"/>
  <c r="P1149" i="7"/>
  <c r="J1150" i="6"/>
  <c r="J1150" i="7"/>
  <c r="D1170" i="6"/>
  <c r="D1170" i="7"/>
  <c r="V838" i="7"/>
  <c r="U838" i="7"/>
  <c r="R839" i="7"/>
  <c r="Q839" i="7"/>
  <c r="T839" i="7"/>
  <c r="S839" i="7"/>
  <c r="C1159" i="6"/>
  <c r="C1159" i="7"/>
  <c r="M1159" i="7" s="1"/>
  <c r="G839" i="4"/>
  <c r="H839" i="4" s="1"/>
  <c r="E839" i="6"/>
  <c r="H1151" i="5"/>
  <c r="G1151" i="5"/>
  <c r="F1151" i="5"/>
  <c r="E1171" i="4"/>
  <c r="C1172" i="4"/>
  <c r="E840" i="7"/>
  <c r="N840" i="7" s="1"/>
  <c r="H1160" i="3"/>
  <c r="F1161" i="3"/>
  <c r="G1161" i="3"/>
  <c r="I1160" i="3"/>
  <c r="J1151" i="6" l="1"/>
  <c r="J1151" i="7"/>
  <c r="L1151" i="6"/>
  <c r="L1151" i="7"/>
  <c r="K1151" i="6"/>
  <c r="K1151" i="7"/>
  <c r="P1150" i="7"/>
  <c r="D1171" i="6"/>
  <c r="D1171" i="7"/>
  <c r="V839" i="7"/>
  <c r="U839" i="7"/>
  <c r="S840" i="7"/>
  <c r="Q840" i="7"/>
  <c r="T840" i="7"/>
  <c r="R840" i="7"/>
  <c r="C1160" i="6"/>
  <c r="C1160" i="7"/>
  <c r="M1160" i="7" s="1"/>
  <c r="G840" i="4"/>
  <c r="H840" i="4" s="1"/>
  <c r="E840" i="6"/>
  <c r="G1152" i="5"/>
  <c r="F1152" i="5"/>
  <c r="H1152" i="5"/>
  <c r="E1172" i="4"/>
  <c r="C1173" i="4"/>
  <c r="E841" i="7"/>
  <c r="N841" i="7" s="1"/>
  <c r="F1162" i="3"/>
  <c r="H1161" i="3"/>
  <c r="G1162" i="3"/>
  <c r="I1161" i="3"/>
  <c r="J1152" i="6" l="1"/>
  <c r="J1152" i="7"/>
  <c r="L1152" i="6"/>
  <c r="L1152" i="7"/>
  <c r="K1152" i="6"/>
  <c r="K1152" i="7"/>
  <c r="P1151" i="7"/>
  <c r="D1172" i="6"/>
  <c r="D1172" i="7"/>
  <c r="V840" i="7"/>
  <c r="U840" i="7"/>
  <c r="R841" i="7"/>
  <c r="S841" i="7"/>
  <c r="T841" i="7"/>
  <c r="Q841" i="7"/>
  <c r="C1161" i="6"/>
  <c r="C1161" i="7"/>
  <c r="M1161" i="7" s="1"/>
  <c r="G841" i="4"/>
  <c r="H841" i="4" s="1"/>
  <c r="E841" i="6"/>
  <c r="H1153" i="5"/>
  <c r="G1153" i="5"/>
  <c r="F1153" i="5"/>
  <c r="E1173" i="4"/>
  <c r="C1174" i="4"/>
  <c r="E842" i="7"/>
  <c r="N842" i="7" s="1"/>
  <c r="G1163" i="3"/>
  <c r="F1163" i="3"/>
  <c r="H1162" i="3"/>
  <c r="I1162" i="3" s="1"/>
  <c r="K1153" i="6" l="1"/>
  <c r="K1153" i="7"/>
  <c r="P1152" i="7"/>
  <c r="J1153" i="6"/>
  <c r="J1153" i="7"/>
  <c r="L1153" i="6"/>
  <c r="L1153" i="7"/>
  <c r="P1153" i="7" s="1"/>
  <c r="D1173" i="6"/>
  <c r="D1173" i="7"/>
  <c r="V841" i="7"/>
  <c r="U841" i="7"/>
  <c r="T842" i="7"/>
  <c r="R842" i="7"/>
  <c r="Q842" i="7"/>
  <c r="S842" i="7"/>
  <c r="C1162" i="6"/>
  <c r="C1162" i="7"/>
  <c r="M1162" i="7" s="1"/>
  <c r="G842" i="4"/>
  <c r="H842" i="4" s="1"/>
  <c r="E842" i="6"/>
  <c r="H1154" i="5"/>
  <c r="G1154" i="5"/>
  <c r="F1154" i="5"/>
  <c r="E1174" i="4"/>
  <c r="C1175" i="4"/>
  <c r="E843" i="7"/>
  <c r="N843" i="7" s="1"/>
  <c r="G1164" i="3"/>
  <c r="F1164" i="3"/>
  <c r="H1163" i="3"/>
  <c r="I1163" i="3" s="1"/>
  <c r="J1154" i="6" l="1"/>
  <c r="J1154" i="7"/>
  <c r="L1154" i="6"/>
  <c r="L1154" i="7"/>
  <c r="K1154" i="6"/>
  <c r="K1154" i="7"/>
  <c r="U842" i="7"/>
  <c r="V842" i="7"/>
  <c r="D1174" i="6"/>
  <c r="D1174" i="7"/>
  <c r="S843" i="7"/>
  <c r="R843" i="7"/>
  <c r="Q843" i="7"/>
  <c r="T843" i="7"/>
  <c r="C1163" i="6"/>
  <c r="C1163" i="7"/>
  <c r="M1163" i="7" s="1"/>
  <c r="G843" i="4"/>
  <c r="H843" i="4" s="1"/>
  <c r="E843" i="6"/>
  <c r="G1155" i="5"/>
  <c r="F1155" i="5"/>
  <c r="H1155" i="5"/>
  <c r="E1175" i="4"/>
  <c r="C1176" i="4"/>
  <c r="E844" i="7"/>
  <c r="N844" i="7" s="1"/>
  <c r="H1164" i="3"/>
  <c r="I1164" i="3" s="1"/>
  <c r="F1165" i="3"/>
  <c r="G1165" i="3"/>
  <c r="K1155" i="6" l="1"/>
  <c r="K1155" i="7"/>
  <c r="P1154" i="7"/>
  <c r="L1155" i="6"/>
  <c r="L1155" i="7"/>
  <c r="J1155" i="6"/>
  <c r="J1155" i="7"/>
  <c r="D1175" i="6"/>
  <c r="D1175" i="7"/>
  <c r="V843" i="7"/>
  <c r="U843" i="7"/>
  <c r="T844" i="7"/>
  <c r="S844" i="7"/>
  <c r="Q844" i="7"/>
  <c r="R844" i="7"/>
  <c r="C1164" i="6"/>
  <c r="C1164" i="7"/>
  <c r="M1164" i="7" s="1"/>
  <c r="G844" i="4"/>
  <c r="H844" i="4" s="1"/>
  <c r="E844" i="6"/>
  <c r="F1156" i="5"/>
  <c r="H1156" i="5"/>
  <c r="G1156" i="5"/>
  <c r="E1176" i="4"/>
  <c r="C1177" i="4"/>
  <c r="E845" i="7"/>
  <c r="N845" i="7" s="1"/>
  <c r="F1166" i="3"/>
  <c r="H1165" i="3"/>
  <c r="G1166" i="3"/>
  <c r="I1165" i="3"/>
  <c r="L1156" i="6" l="1"/>
  <c r="L1156" i="7"/>
  <c r="J1156" i="6"/>
  <c r="J1156" i="7"/>
  <c r="P1155" i="7"/>
  <c r="K1156" i="6"/>
  <c r="K1156" i="7"/>
  <c r="D1176" i="6"/>
  <c r="D1176" i="7"/>
  <c r="U844" i="7"/>
  <c r="V844" i="7"/>
  <c r="R845" i="7"/>
  <c r="S845" i="7"/>
  <c r="Q845" i="7"/>
  <c r="T845" i="7"/>
  <c r="C1165" i="6"/>
  <c r="C1165" i="7"/>
  <c r="M1165" i="7" s="1"/>
  <c r="G845" i="4"/>
  <c r="H845" i="4" s="1"/>
  <c r="E845" i="6"/>
  <c r="G1157" i="5"/>
  <c r="F1157" i="5"/>
  <c r="H1157" i="5"/>
  <c r="E1177" i="4"/>
  <c r="C1178" i="4"/>
  <c r="E846" i="7"/>
  <c r="N846" i="7" s="1"/>
  <c r="G1167" i="3"/>
  <c r="H1166" i="3"/>
  <c r="I1166" i="3" s="1"/>
  <c r="F1167" i="3"/>
  <c r="L1157" i="6" l="1"/>
  <c r="L1157" i="7"/>
  <c r="K1157" i="6"/>
  <c r="K1157" i="7"/>
  <c r="P1156" i="7"/>
  <c r="J1157" i="6"/>
  <c r="J1157" i="7"/>
  <c r="D1177" i="6"/>
  <c r="D1177" i="7"/>
  <c r="U845" i="7"/>
  <c r="V845" i="7"/>
  <c r="T846" i="7"/>
  <c r="R846" i="7"/>
  <c r="Q846" i="7"/>
  <c r="S846" i="7"/>
  <c r="C1166" i="6"/>
  <c r="C1166" i="7"/>
  <c r="M1166" i="7" s="1"/>
  <c r="G846" i="4"/>
  <c r="H846" i="4" s="1"/>
  <c r="E846" i="6"/>
  <c r="G1158" i="5"/>
  <c r="F1158" i="5"/>
  <c r="H1158" i="5"/>
  <c r="E1178" i="4"/>
  <c r="C1179" i="4"/>
  <c r="E847" i="7"/>
  <c r="N847" i="7" s="1"/>
  <c r="F1168" i="3"/>
  <c r="H1167" i="3"/>
  <c r="G1168" i="3"/>
  <c r="I1167" i="3"/>
  <c r="J1158" i="6" l="1"/>
  <c r="J1158" i="7"/>
  <c r="L1158" i="6"/>
  <c r="L1158" i="7"/>
  <c r="K1158" i="6"/>
  <c r="K1158" i="7"/>
  <c r="P1157" i="7"/>
  <c r="D1178" i="6"/>
  <c r="D1178" i="7"/>
  <c r="V846" i="7"/>
  <c r="U846" i="7"/>
  <c r="T847" i="7"/>
  <c r="R847" i="7"/>
  <c r="Q847" i="7"/>
  <c r="S847" i="7"/>
  <c r="C1167" i="6"/>
  <c r="C1167" i="7"/>
  <c r="M1167" i="7" s="1"/>
  <c r="G847" i="4"/>
  <c r="H847" i="4" s="1"/>
  <c r="E847" i="6"/>
  <c r="H1159" i="5"/>
  <c r="G1159" i="5"/>
  <c r="F1159" i="5"/>
  <c r="E1179" i="4"/>
  <c r="C1180" i="4"/>
  <c r="E848" i="7"/>
  <c r="N848" i="7" s="1"/>
  <c r="G1169" i="3"/>
  <c r="H1168" i="3"/>
  <c r="I1168" i="3" s="1"/>
  <c r="F1169" i="3"/>
  <c r="J1159" i="6" l="1"/>
  <c r="J1159" i="7"/>
  <c r="P1158" i="7"/>
  <c r="K1159" i="6"/>
  <c r="K1159" i="7"/>
  <c r="L1159" i="6"/>
  <c r="L1159" i="7"/>
  <c r="P1159" i="7" s="1"/>
  <c r="D1179" i="6"/>
  <c r="D1179" i="7"/>
  <c r="V847" i="7"/>
  <c r="U847" i="7"/>
  <c r="S848" i="7"/>
  <c r="T848" i="7"/>
  <c r="Q848" i="7"/>
  <c r="R848" i="7"/>
  <c r="C1168" i="6"/>
  <c r="C1168" i="7"/>
  <c r="M1168" i="7" s="1"/>
  <c r="G848" i="4"/>
  <c r="H848" i="4" s="1"/>
  <c r="E848" i="6"/>
  <c r="F1160" i="5"/>
  <c r="G1160" i="5"/>
  <c r="H1160" i="5"/>
  <c r="E849" i="7"/>
  <c r="N849" i="7" s="1"/>
  <c r="E1180" i="4"/>
  <c r="C1181" i="4"/>
  <c r="F1170" i="3"/>
  <c r="H1169" i="3"/>
  <c r="G1170" i="3"/>
  <c r="I1169" i="3"/>
  <c r="J1160" i="6" l="1"/>
  <c r="J1160" i="7"/>
  <c r="K1160" i="6"/>
  <c r="K1160" i="7"/>
  <c r="L1160" i="6"/>
  <c r="L1160" i="7"/>
  <c r="P1160" i="7" s="1"/>
  <c r="T849" i="7"/>
  <c r="R849" i="7"/>
  <c r="Q849" i="7"/>
  <c r="S849" i="7"/>
  <c r="U848" i="7"/>
  <c r="V848" i="7"/>
  <c r="D1180" i="6"/>
  <c r="D1180" i="7"/>
  <c r="C1169" i="6"/>
  <c r="C1169" i="7"/>
  <c r="M1169" i="7" s="1"/>
  <c r="G849" i="4"/>
  <c r="H849" i="4" s="1"/>
  <c r="E849" i="6"/>
  <c r="G1161" i="5"/>
  <c r="F1161" i="5"/>
  <c r="H1161" i="5"/>
  <c r="E1181" i="4"/>
  <c r="C1182" i="4"/>
  <c r="E850" i="7"/>
  <c r="N850" i="7" s="1"/>
  <c r="G1171" i="3"/>
  <c r="H1170" i="3"/>
  <c r="I1170" i="3" s="1"/>
  <c r="F1171" i="3"/>
  <c r="L1161" i="6" l="1"/>
  <c r="L1161" i="7"/>
  <c r="K1161" i="6"/>
  <c r="K1161" i="7"/>
  <c r="J1161" i="6"/>
  <c r="J1161" i="7"/>
  <c r="D1181" i="6"/>
  <c r="D1181" i="7"/>
  <c r="V849" i="7"/>
  <c r="U849" i="7"/>
  <c r="S850" i="7"/>
  <c r="Q850" i="7"/>
  <c r="T850" i="7"/>
  <c r="R850" i="7"/>
  <c r="C1170" i="6"/>
  <c r="C1170" i="7"/>
  <c r="M1170" i="7" s="1"/>
  <c r="G850" i="4"/>
  <c r="H850" i="4" s="1"/>
  <c r="E850" i="6"/>
  <c r="H1162" i="5"/>
  <c r="G1162" i="5"/>
  <c r="F1162" i="5"/>
  <c r="E1182" i="4"/>
  <c r="C1183" i="4"/>
  <c r="E851" i="7"/>
  <c r="N851" i="7" s="1"/>
  <c r="H1171" i="3"/>
  <c r="I1171" i="3" s="1"/>
  <c r="F1172" i="3"/>
  <c r="G1172" i="3"/>
  <c r="J1162" i="6" l="1"/>
  <c r="J1162" i="7"/>
  <c r="L1162" i="6"/>
  <c r="L1162" i="7"/>
  <c r="P1161" i="7"/>
  <c r="K1162" i="6"/>
  <c r="K1162" i="7"/>
  <c r="V850" i="7"/>
  <c r="U850" i="7"/>
  <c r="D1182" i="6"/>
  <c r="D1182" i="7"/>
  <c r="S851" i="7"/>
  <c r="T851" i="7"/>
  <c r="R851" i="7"/>
  <c r="Q851" i="7"/>
  <c r="C1171" i="6"/>
  <c r="C1171" i="7"/>
  <c r="M1171" i="7" s="1"/>
  <c r="G851" i="4"/>
  <c r="H851" i="4" s="1"/>
  <c r="E851" i="6"/>
  <c r="H1163" i="5"/>
  <c r="G1163" i="5"/>
  <c r="F1163" i="5"/>
  <c r="E1183" i="4"/>
  <c r="C1184" i="4"/>
  <c r="E852" i="7"/>
  <c r="N852" i="7" s="1"/>
  <c r="G1173" i="3"/>
  <c r="H1172" i="3"/>
  <c r="I1172" i="3" s="1"/>
  <c r="F1173" i="3"/>
  <c r="J1163" i="6" l="1"/>
  <c r="J1163" i="7"/>
  <c r="K1163" i="6"/>
  <c r="K1163" i="7"/>
  <c r="L1163" i="6"/>
  <c r="L1163" i="7"/>
  <c r="P1163" i="7" s="1"/>
  <c r="P1162" i="7"/>
  <c r="D1183" i="6"/>
  <c r="D1183" i="7"/>
  <c r="U851" i="7"/>
  <c r="V851" i="7"/>
  <c r="R852" i="7"/>
  <c r="S852" i="7"/>
  <c r="T852" i="7"/>
  <c r="Q852" i="7"/>
  <c r="C1172" i="6"/>
  <c r="C1172" i="7"/>
  <c r="M1172" i="7" s="1"/>
  <c r="G852" i="4"/>
  <c r="H852" i="4" s="1"/>
  <c r="E852" i="6"/>
  <c r="G1164" i="5"/>
  <c r="F1164" i="5"/>
  <c r="H1164" i="5"/>
  <c r="E1184" i="4"/>
  <c r="C1185" i="4"/>
  <c r="E853" i="7"/>
  <c r="N853" i="7" s="1"/>
  <c r="F1174" i="3"/>
  <c r="H1173" i="3"/>
  <c r="I1173" i="3" s="1"/>
  <c r="G1174" i="3"/>
  <c r="K1164" i="6" l="1"/>
  <c r="K1164" i="7"/>
  <c r="L1164" i="6"/>
  <c r="L1164" i="7"/>
  <c r="J1164" i="6"/>
  <c r="J1164" i="7"/>
  <c r="V852" i="7"/>
  <c r="U852" i="7"/>
  <c r="D1184" i="6"/>
  <c r="D1184" i="7"/>
  <c r="Q853" i="7"/>
  <c r="S853" i="7"/>
  <c r="T853" i="7"/>
  <c r="R853" i="7"/>
  <c r="C1173" i="6"/>
  <c r="C1173" i="7"/>
  <c r="M1173" i="7" s="1"/>
  <c r="G853" i="4"/>
  <c r="H853" i="4" s="1"/>
  <c r="E853" i="6"/>
  <c r="F1165" i="5"/>
  <c r="H1165" i="5"/>
  <c r="G1165" i="5"/>
  <c r="E1185" i="4"/>
  <c r="C1186" i="4"/>
  <c r="E854" i="7"/>
  <c r="N854" i="7" s="1"/>
  <c r="G1175" i="3"/>
  <c r="F1175" i="3"/>
  <c r="H1174" i="3"/>
  <c r="I1174" i="3" s="1"/>
  <c r="L1165" i="6" l="1"/>
  <c r="L1165" i="7"/>
  <c r="J1165" i="6"/>
  <c r="J1165" i="7"/>
  <c r="P1164" i="7"/>
  <c r="K1165" i="6"/>
  <c r="K1165" i="7"/>
  <c r="D1185" i="6"/>
  <c r="D1185" i="7"/>
  <c r="U853" i="7"/>
  <c r="V853" i="7"/>
  <c r="Q854" i="7"/>
  <c r="T854" i="7"/>
  <c r="S854" i="7"/>
  <c r="R854" i="7"/>
  <c r="C1174" i="6"/>
  <c r="C1174" i="7"/>
  <c r="M1174" i="7" s="1"/>
  <c r="G854" i="4"/>
  <c r="H854" i="4" s="1"/>
  <c r="E854" i="6"/>
  <c r="H1166" i="5"/>
  <c r="F1166" i="5"/>
  <c r="G1166" i="5"/>
  <c r="E1186" i="4"/>
  <c r="C1187" i="4"/>
  <c r="E855" i="7"/>
  <c r="N855" i="7" s="1"/>
  <c r="H1175" i="3"/>
  <c r="F1176" i="3"/>
  <c r="I1175" i="3"/>
  <c r="G1176" i="3"/>
  <c r="J1166" i="6" l="1"/>
  <c r="J1166" i="7"/>
  <c r="K1166" i="6"/>
  <c r="K1166" i="7"/>
  <c r="P1165" i="7"/>
  <c r="L1166" i="6"/>
  <c r="L1166" i="7"/>
  <c r="P1166" i="7" s="1"/>
  <c r="V854" i="7"/>
  <c r="U854" i="7"/>
  <c r="D1186" i="6"/>
  <c r="D1186" i="7"/>
  <c r="S855" i="7"/>
  <c r="Q855" i="7"/>
  <c r="T855" i="7"/>
  <c r="R855" i="7"/>
  <c r="C1175" i="6"/>
  <c r="C1175" i="7"/>
  <c r="M1175" i="7" s="1"/>
  <c r="G855" i="4"/>
  <c r="H855" i="4" s="1"/>
  <c r="E855" i="6"/>
  <c r="G1167" i="5"/>
  <c r="F1167" i="5"/>
  <c r="H1167" i="5"/>
  <c r="E1187" i="4"/>
  <c r="C1188" i="4"/>
  <c r="E856" i="7"/>
  <c r="N856" i="7" s="1"/>
  <c r="G1177" i="3"/>
  <c r="F1177" i="3"/>
  <c r="H1176" i="3"/>
  <c r="I1176" i="3" s="1"/>
  <c r="J1167" i="6" l="1"/>
  <c r="J1167" i="7"/>
  <c r="K1167" i="6"/>
  <c r="K1167" i="7"/>
  <c r="L1167" i="6"/>
  <c r="L1167" i="7"/>
  <c r="P1167" i="7" s="1"/>
  <c r="V855" i="7"/>
  <c r="U855" i="7"/>
  <c r="D1187" i="6"/>
  <c r="D1187" i="7"/>
  <c r="R856" i="7"/>
  <c r="S856" i="7"/>
  <c r="T856" i="7"/>
  <c r="Q856" i="7"/>
  <c r="C1176" i="6"/>
  <c r="C1176" i="7"/>
  <c r="M1176" i="7" s="1"/>
  <c r="G856" i="4"/>
  <c r="H856" i="4" s="1"/>
  <c r="E856" i="6"/>
  <c r="F1168" i="5"/>
  <c r="H1168" i="5"/>
  <c r="G1168" i="5"/>
  <c r="E1188" i="4"/>
  <c r="C1189" i="4"/>
  <c r="E857" i="7"/>
  <c r="N857" i="7" s="1"/>
  <c r="H1177" i="3"/>
  <c r="F1178" i="3"/>
  <c r="I1177" i="3"/>
  <c r="G1178" i="3"/>
  <c r="L1168" i="6" l="1"/>
  <c r="L1168" i="7"/>
  <c r="K1168" i="6"/>
  <c r="K1168" i="7"/>
  <c r="J1168" i="6"/>
  <c r="J1168" i="7"/>
  <c r="U856" i="7"/>
  <c r="V856" i="7"/>
  <c r="D1188" i="6"/>
  <c r="D1188" i="7"/>
  <c r="R857" i="7"/>
  <c r="S857" i="7"/>
  <c r="Q857" i="7"/>
  <c r="T857" i="7"/>
  <c r="C1177" i="6"/>
  <c r="C1177" i="7"/>
  <c r="M1177" i="7" s="1"/>
  <c r="G857" i="4"/>
  <c r="H857" i="4" s="1"/>
  <c r="E857" i="6"/>
  <c r="H1169" i="5"/>
  <c r="G1169" i="5"/>
  <c r="F1169" i="5"/>
  <c r="E1189" i="4"/>
  <c r="C1190" i="4"/>
  <c r="E858" i="7"/>
  <c r="N858" i="7" s="1"/>
  <c r="G1179" i="3"/>
  <c r="H1178" i="3"/>
  <c r="I1178" i="3" s="1"/>
  <c r="F1179" i="3"/>
  <c r="J1169" i="6" l="1"/>
  <c r="J1169" i="7"/>
  <c r="L1169" i="6"/>
  <c r="L1169" i="7"/>
  <c r="P1168" i="7"/>
  <c r="K1169" i="6"/>
  <c r="K1169" i="7"/>
  <c r="D1189" i="6"/>
  <c r="D1189" i="7"/>
  <c r="V857" i="7"/>
  <c r="U857" i="7"/>
  <c r="R858" i="7"/>
  <c r="Q858" i="7"/>
  <c r="S858" i="7"/>
  <c r="T858" i="7"/>
  <c r="C1178" i="6"/>
  <c r="C1178" i="7"/>
  <c r="M1178" i="7" s="1"/>
  <c r="G858" i="4"/>
  <c r="H858" i="4" s="1"/>
  <c r="E858" i="6"/>
  <c r="G1170" i="5"/>
  <c r="F1170" i="5"/>
  <c r="H1170" i="5"/>
  <c r="E1190" i="4"/>
  <c r="C1191" i="4"/>
  <c r="E859" i="7"/>
  <c r="N859" i="7" s="1"/>
  <c r="F1180" i="3"/>
  <c r="H1179" i="3"/>
  <c r="I1179" i="3" s="1"/>
  <c r="G1180" i="3"/>
  <c r="K1170" i="6" l="1"/>
  <c r="K1170" i="7"/>
  <c r="P1169" i="7"/>
  <c r="L1170" i="6"/>
  <c r="L1170" i="7"/>
  <c r="J1170" i="6"/>
  <c r="J1170" i="7"/>
  <c r="D1190" i="6"/>
  <c r="D1190" i="7"/>
  <c r="U858" i="7"/>
  <c r="V858" i="7"/>
  <c r="T859" i="7"/>
  <c r="R859" i="7"/>
  <c r="Q859" i="7"/>
  <c r="S859" i="7"/>
  <c r="C1179" i="6"/>
  <c r="C1179" i="7"/>
  <c r="M1179" i="7" s="1"/>
  <c r="G859" i="4"/>
  <c r="H859" i="4" s="1"/>
  <c r="E859" i="6"/>
  <c r="H1171" i="5"/>
  <c r="G1171" i="5"/>
  <c r="F1171" i="5"/>
  <c r="E1191" i="4"/>
  <c r="C1192" i="4"/>
  <c r="E860" i="7"/>
  <c r="N860" i="7" s="1"/>
  <c r="G1181" i="3"/>
  <c r="F1181" i="3"/>
  <c r="H1180" i="3"/>
  <c r="I1180" i="3" s="1"/>
  <c r="J1171" i="6" l="1"/>
  <c r="J1171" i="7"/>
  <c r="K1171" i="6"/>
  <c r="K1171" i="7"/>
  <c r="P1170" i="7"/>
  <c r="L1171" i="6"/>
  <c r="L1171" i="7"/>
  <c r="P1171" i="7" s="1"/>
  <c r="V859" i="7"/>
  <c r="U859" i="7"/>
  <c r="D1191" i="6"/>
  <c r="D1191" i="7"/>
  <c r="T860" i="7"/>
  <c r="Q860" i="7"/>
  <c r="S860" i="7"/>
  <c r="R860" i="7"/>
  <c r="C1180" i="6"/>
  <c r="C1180" i="7"/>
  <c r="M1180" i="7" s="1"/>
  <c r="G860" i="4"/>
  <c r="H860" i="4" s="1"/>
  <c r="E860" i="6"/>
  <c r="H1172" i="5"/>
  <c r="G1172" i="5"/>
  <c r="F1172" i="5"/>
  <c r="E1192" i="4"/>
  <c r="C1193" i="4"/>
  <c r="E861" i="7"/>
  <c r="N861" i="7" s="1"/>
  <c r="G1182" i="3"/>
  <c r="H1181" i="3"/>
  <c r="I1181" i="3" s="1"/>
  <c r="F1182" i="3"/>
  <c r="L1172" i="6" l="1"/>
  <c r="L1172" i="7"/>
  <c r="J1172" i="6"/>
  <c r="J1172" i="7"/>
  <c r="K1172" i="6"/>
  <c r="K1172" i="7"/>
  <c r="D1192" i="6"/>
  <c r="D1192" i="7"/>
  <c r="U860" i="7"/>
  <c r="V860" i="7"/>
  <c r="Q861" i="7"/>
  <c r="T861" i="7"/>
  <c r="R861" i="7"/>
  <c r="S861" i="7"/>
  <c r="C1181" i="6"/>
  <c r="C1181" i="7"/>
  <c r="M1181" i="7" s="1"/>
  <c r="G861" i="4"/>
  <c r="H861" i="4" s="1"/>
  <c r="E861" i="6"/>
  <c r="G1173" i="5"/>
  <c r="F1173" i="5"/>
  <c r="H1173" i="5"/>
  <c r="E1193" i="4"/>
  <c r="C1194" i="4"/>
  <c r="E862" i="7"/>
  <c r="N862" i="7" s="1"/>
  <c r="H1182" i="3"/>
  <c r="I1182" i="3" s="1"/>
  <c r="F1183" i="3"/>
  <c r="G1183" i="3"/>
  <c r="K1173" i="6" l="1"/>
  <c r="K1173" i="7"/>
  <c r="P1172" i="7"/>
  <c r="L1173" i="6"/>
  <c r="L1173" i="7"/>
  <c r="J1173" i="6"/>
  <c r="J1173" i="7"/>
  <c r="V861" i="7"/>
  <c r="U861" i="7"/>
  <c r="D1193" i="6"/>
  <c r="D1193" i="7"/>
  <c r="Q862" i="7"/>
  <c r="R862" i="7"/>
  <c r="S862" i="7"/>
  <c r="T862" i="7"/>
  <c r="C1182" i="6"/>
  <c r="C1182" i="7"/>
  <c r="M1182" i="7" s="1"/>
  <c r="G862" i="4"/>
  <c r="H862" i="4" s="1"/>
  <c r="E862" i="6"/>
  <c r="H1174" i="5"/>
  <c r="G1174" i="5"/>
  <c r="F1174" i="5"/>
  <c r="E1194" i="4"/>
  <c r="C1195" i="4"/>
  <c r="E863" i="7"/>
  <c r="N863" i="7" s="1"/>
  <c r="G1184" i="3"/>
  <c r="H1183" i="3"/>
  <c r="I1183" i="3" s="1"/>
  <c r="F1184" i="3"/>
  <c r="K1174" i="6" l="1"/>
  <c r="K1174" i="7"/>
  <c r="P1173" i="7"/>
  <c r="J1174" i="6"/>
  <c r="J1174" i="7"/>
  <c r="L1174" i="6"/>
  <c r="L1174" i="7"/>
  <c r="P1174" i="7" s="1"/>
  <c r="D1194" i="6"/>
  <c r="D1194" i="7"/>
  <c r="U862" i="7"/>
  <c r="V862" i="7"/>
  <c r="T863" i="7"/>
  <c r="Q863" i="7"/>
  <c r="S863" i="7"/>
  <c r="R863" i="7"/>
  <c r="C1183" i="6"/>
  <c r="C1183" i="7"/>
  <c r="M1183" i="7" s="1"/>
  <c r="G863" i="4"/>
  <c r="H863" i="4" s="1"/>
  <c r="E863" i="6"/>
  <c r="H1175" i="5"/>
  <c r="G1175" i="5"/>
  <c r="F1175" i="5"/>
  <c r="E1195" i="4"/>
  <c r="C1196" i="4"/>
  <c r="E864" i="7"/>
  <c r="N864" i="7" s="1"/>
  <c r="H1184" i="3"/>
  <c r="F1185" i="3"/>
  <c r="G1185" i="3"/>
  <c r="I1184" i="3"/>
  <c r="L1175" i="6" l="1"/>
  <c r="L1175" i="7"/>
  <c r="J1175" i="6"/>
  <c r="J1175" i="7"/>
  <c r="K1175" i="6"/>
  <c r="K1175" i="7"/>
  <c r="D1195" i="6"/>
  <c r="D1195" i="7"/>
  <c r="U863" i="7"/>
  <c r="V863" i="7"/>
  <c r="S864" i="7"/>
  <c r="Q864" i="7"/>
  <c r="T864" i="7"/>
  <c r="R864" i="7"/>
  <c r="C1184" i="6"/>
  <c r="C1184" i="7"/>
  <c r="M1184" i="7" s="1"/>
  <c r="G864" i="4"/>
  <c r="H864" i="4" s="1"/>
  <c r="E864" i="6"/>
  <c r="G1176" i="5"/>
  <c r="F1176" i="5"/>
  <c r="H1176" i="5"/>
  <c r="E1196" i="4"/>
  <c r="C1197" i="4"/>
  <c r="E865" i="7"/>
  <c r="N865" i="7" s="1"/>
  <c r="G1186" i="3"/>
  <c r="H1185" i="3"/>
  <c r="I1185" i="3" s="1"/>
  <c r="F1186" i="3"/>
  <c r="L1176" i="6" l="1"/>
  <c r="L1176" i="7"/>
  <c r="J1176" i="6"/>
  <c r="J1176" i="7"/>
  <c r="P1175" i="7"/>
  <c r="K1176" i="6"/>
  <c r="K1176" i="7"/>
  <c r="D1196" i="6"/>
  <c r="D1196" i="7"/>
  <c r="V864" i="7"/>
  <c r="U864" i="7"/>
  <c r="S865" i="7"/>
  <c r="R865" i="7"/>
  <c r="T865" i="7"/>
  <c r="Q865" i="7"/>
  <c r="C1185" i="6"/>
  <c r="C1185" i="7"/>
  <c r="M1185" i="7" s="1"/>
  <c r="G865" i="4"/>
  <c r="H865" i="4" s="1"/>
  <c r="E865" i="6"/>
  <c r="H1177" i="5"/>
  <c r="G1177" i="5"/>
  <c r="F1177" i="5"/>
  <c r="E1197" i="4"/>
  <c r="C1198" i="4"/>
  <c r="E866" i="7"/>
  <c r="N866" i="7" s="1"/>
  <c r="H1186" i="3"/>
  <c r="F1187" i="3"/>
  <c r="I1186" i="3"/>
  <c r="G1187" i="3"/>
  <c r="L1177" i="6" l="1"/>
  <c r="L1177" i="7"/>
  <c r="J1177" i="6"/>
  <c r="J1177" i="7"/>
  <c r="P1176" i="7"/>
  <c r="K1177" i="6"/>
  <c r="K1177" i="7"/>
  <c r="D1197" i="6"/>
  <c r="D1197" i="7"/>
  <c r="U865" i="7"/>
  <c r="V865" i="7"/>
  <c r="S866" i="7"/>
  <c r="Q866" i="7"/>
  <c r="R866" i="7"/>
  <c r="T866" i="7"/>
  <c r="C1186" i="6"/>
  <c r="C1186" i="7"/>
  <c r="M1186" i="7" s="1"/>
  <c r="G866" i="4"/>
  <c r="H866" i="4" s="1"/>
  <c r="E866" i="6"/>
  <c r="G1178" i="5"/>
  <c r="F1178" i="5"/>
  <c r="H1178" i="5"/>
  <c r="E1198" i="4"/>
  <c r="C1199" i="4"/>
  <c r="E867" i="7"/>
  <c r="N867" i="7" s="1"/>
  <c r="G1188" i="3"/>
  <c r="F1188" i="3"/>
  <c r="H1187" i="3"/>
  <c r="I1187" i="3" s="1"/>
  <c r="J1178" i="6" l="1"/>
  <c r="J1178" i="7"/>
  <c r="L1178" i="6"/>
  <c r="L1178" i="7"/>
  <c r="K1178" i="6"/>
  <c r="K1178" i="7"/>
  <c r="P1177" i="7"/>
  <c r="D1198" i="6"/>
  <c r="D1198" i="7"/>
  <c r="U866" i="7"/>
  <c r="V866" i="7"/>
  <c r="R867" i="7"/>
  <c r="T867" i="7"/>
  <c r="S867" i="7"/>
  <c r="Q867" i="7"/>
  <c r="C1187" i="6"/>
  <c r="C1187" i="7"/>
  <c r="M1187" i="7" s="1"/>
  <c r="G867" i="4"/>
  <c r="H867" i="4" s="1"/>
  <c r="E867" i="6"/>
  <c r="G1179" i="5"/>
  <c r="F1179" i="5"/>
  <c r="H1179" i="5"/>
  <c r="E1199" i="4"/>
  <c r="C1200" i="4"/>
  <c r="E868" i="7"/>
  <c r="N868" i="7" s="1"/>
  <c r="H1188" i="3"/>
  <c r="F1189" i="3"/>
  <c r="I1188" i="3"/>
  <c r="G1189" i="3"/>
  <c r="K1179" i="6" l="1"/>
  <c r="K1179" i="7"/>
  <c r="L1179" i="6"/>
  <c r="L1179" i="7"/>
  <c r="P1178" i="7"/>
  <c r="J1179" i="6"/>
  <c r="J1179" i="7"/>
  <c r="U867" i="7"/>
  <c r="V867" i="7"/>
  <c r="D1199" i="6"/>
  <c r="D1199" i="7"/>
  <c r="S868" i="7"/>
  <c r="T868" i="7"/>
  <c r="Q868" i="7"/>
  <c r="R868" i="7"/>
  <c r="C1188" i="6"/>
  <c r="C1188" i="7"/>
  <c r="M1188" i="7" s="1"/>
  <c r="G868" i="4"/>
  <c r="H868" i="4" s="1"/>
  <c r="E868" i="6"/>
  <c r="F1180" i="5"/>
  <c r="H1180" i="5"/>
  <c r="G1180" i="5"/>
  <c r="E1200" i="4"/>
  <c r="C1201" i="4"/>
  <c r="E869" i="7"/>
  <c r="N869" i="7" s="1"/>
  <c r="G1190" i="3"/>
  <c r="F1190" i="3"/>
  <c r="H1189" i="3"/>
  <c r="I1189" i="3" s="1"/>
  <c r="L1180" i="6" l="1"/>
  <c r="L1180" i="7"/>
  <c r="K1180" i="6"/>
  <c r="K1180" i="7"/>
  <c r="J1180" i="6"/>
  <c r="J1180" i="7"/>
  <c r="P1179" i="7"/>
  <c r="D1200" i="6"/>
  <c r="D1200" i="7"/>
  <c r="U868" i="7"/>
  <c r="V868" i="7"/>
  <c r="Q869" i="7"/>
  <c r="R869" i="7"/>
  <c r="S869" i="7"/>
  <c r="T869" i="7"/>
  <c r="C1189" i="6"/>
  <c r="C1189" i="7"/>
  <c r="M1189" i="7" s="1"/>
  <c r="G869" i="4"/>
  <c r="H869" i="4" s="1"/>
  <c r="E869" i="6"/>
  <c r="F1181" i="5"/>
  <c r="H1181" i="5"/>
  <c r="G1181" i="5"/>
  <c r="E1201" i="4"/>
  <c r="C1202" i="4"/>
  <c r="E870" i="7"/>
  <c r="N870" i="7" s="1"/>
  <c r="H1190" i="3"/>
  <c r="F1191" i="3"/>
  <c r="I1190" i="3"/>
  <c r="G1191" i="3"/>
  <c r="L1181" i="6" l="1"/>
  <c r="L1181" i="7"/>
  <c r="P1180" i="7"/>
  <c r="K1181" i="6"/>
  <c r="K1181" i="7"/>
  <c r="J1181" i="6"/>
  <c r="J1181" i="7"/>
  <c r="D1201" i="6"/>
  <c r="D1201" i="7"/>
  <c r="U869" i="7"/>
  <c r="V869" i="7"/>
  <c r="T870" i="7"/>
  <c r="R870" i="7"/>
  <c r="S870" i="7"/>
  <c r="Q870" i="7"/>
  <c r="C1190" i="6"/>
  <c r="C1190" i="7"/>
  <c r="M1190" i="7" s="1"/>
  <c r="G870" i="4"/>
  <c r="H870" i="4" s="1"/>
  <c r="E870" i="6"/>
  <c r="G1182" i="5"/>
  <c r="F1182" i="5"/>
  <c r="H1182" i="5"/>
  <c r="E1202" i="4"/>
  <c r="C1203" i="4"/>
  <c r="E871" i="7"/>
  <c r="N871" i="7" s="1"/>
  <c r="G1192" i="3"/>
  <c r="F1192" i="3"/>
  <c r="H1191" i="3"/>
  <c r="I1191" i="3" s="1"/>
  <c r="U870" i="7" l="1"/>
  <c r="L1182" i="6"/>
  <c r="L1182" i="7"/>
  <c r="K1182" i="6"/>
  <c r="K1182" i="7"/>
  <c r="J1182" i="6"/>
  <c r="J1182" i="7"/>
  <c r="P1181" i="7"/>
  <c r="V870" i="7"/>
  <c r="D1202" i="6"/>
  <c r="D1202" i="7"/>
  <c r="R871" i="7"/>
  <c r="T871" i="7"/>
  <c r="Q871" i="7"/>
  <c r="S871" i="7"/>
  <c r="C1191" i="6"/>
  <c r="C1191" i="7"/>
  <c r="M1191" i="7" s="1"/>
  <c r="G871" i="4"/>
  <c r="H871" i="4" s="1"/>
  <c r="E871" i="6"/>
  <c r="H1183" i="5"/>
  <c r="G1183" i="5"/>
  <c r="F1183" i="5"/>
  <c r="E1203" i="4"/>
  <c r="C1204" i="4"/>
  <c r="E872" i="7"/>
  <c r="N872" i="7" s="1"/>
  <c r="F1193" i="3"/>
  <c r="H1192" i="3"/>
  <c r="I1192" i="3" s="1"/>
  <c r="G1193" i="3"/>
  <c r="L1183" i="6" l="1"/>
  <c r="L1183" i="7"/>
  <c r="K1183" i="6"/>
  <c r="K1183" i="7"/>
  <c r="P1182" i="7"/>
  <c r="J1183" i="6"/>
  <c r="J1183" i="7"/>
  <c r="V871" i="7"/>
  <c r="U871" i="7"/>
  <c r="T872" i="7"/>
  <c r="Q872" i="7"/>
  <c r="R872" i="7"/>
  <c r="S872" i="7"/>
  <c r="D1203" i="6"/>
  <c r="D1203" i="7"/>
  <c r="C1192" i="6"/>
  <c r="C1192" i="7"/>
  <c r="M1192" i="7" s="1"/>
  <c r="G872" i="4"/>
  <c r="H872" i="4" s="1"/>
  <c r="E872" i="6"/>
  <c r="G1184" i="5"/>
  <c r="F1184" i="5"/>
  <c r="H1184" i="5"/>
  <c r="E1204" i="4"/>
  <c r="C1205" i="4"/>
  <c r="E873" i="7"/>
  <c r="N873" i="7" s="1"/>
  <c r="G1194" i="3"/>
  <c r="F1194" i="3"/>
  <c r="H1193" i="3"/>
  <c r="I1193" i="3" s="1"/>
  <c r="K1184" i="6" l="1"/>
  <c r="K1184" i="7"/>
  <c r="P1183" i="7"/>
  <c r="L1184" i="6"/>
  <c r="L1184" i="7"/>
  <c r="J1184" i="6"/>
  <c r="J1184" i="7"/>
  <c r="D1204" i="6"/>
  <c r="D1204" i="7"/>
  <c r="U872" i="7"/>
  <c r="V872" i="7"/>
  <c r="Q873" i="7"/>
  <c r="S873" i="7"/>
  <c r="T873" i="7"/>
  <c r="R873" i="7"/>
  <c r="C1193" i="6"/>
  <c r="C1193" i="7"/>
  <c r="M1193" i="7" s="1"/>
  <c r="G873" i="4"/>
  <c r="H873" i="4" s="1"/>
  <c r="E873" i="6"/>
  <c r="G1185" i="5"/>
  <c r="F1185" i="5"/>
  <c r="H1185" i="5"/>
  <c r="E1205" i="4"/>
  <c r="C1206" i="4"/>
  <c r="E874" i="7"/>
  <c r="N874" i="7" s="1"/>
  <c r="F1195" i="3"/>
  <c r="H1194" i="3"/>
  <c r="I1194" i="3" s="1"/>
  <c r="G1195" i="3"/>
  <c r="K1185" i="6" l="1"/>
  <c r="K1185" i="7"/>
  <c r="P1184" i="7"/>
  <c r="L1185" i="6"/>
  <c r="L1185" i="7"/>
  <c r="J1185" i="6"/>
  <c r="J1185" i="7"/>
  <c r="V873" i="7"/>
  <c r="U873" i="7"/>
  <c r="D1205" i="6"/>
  <c r="D1205" i="7"/>
  <c r="T874" i="7"/>
  <c r="Q874" i="7"/>
  <c r="R874" i="7"/>
  <c r="S874" i="7"/>
  <c r="C1194" i="6"/>
  <c r="C1194" i="7"/>
  <c r="M1194" i="7" s="1"/>
  <c r="G874" i="4"/>
  <c r="H874" i="4" s="1"/>
  <c r="E874" i="6"/>
  <c r="F1186" i="5"/>
  <c r="H1186" i="5"/>
  <c r="G1186" i="5"/>
  <c r="E1206" i="4"/>
  <c r="C1207" i="4"/>
  <c r="E875" i="7"/>
  <c r="N875" i="7" s="1"/>
  <c r="G1196" i="3"/>
  <c r="H1195" i="3"/>
  <c r="I1195" i="3" s="1"/>
  <c r="F1196" i="3"/>
  <c r="K1186" i="6" l="1"/>
  <c r="K1186" i="7"/>
  <c r="J1186" i="6"/>
  <c r="J1186" i="7"/>
  <c r="L1186" i="6"/>
  <c r="L1186" i="7"/>
  <c r="P1186" i="7" s="1"/>
  <c r="P1185" i="7"/>
  <c r="V874" i="7"/>
  <c r="U874" i="7"/>
  <c r="D1206" i="6"/>
  <c r="D1206" i="7"/>
  <c r="R875" i="7"/>
  <c r="Q875" i="7"/>
  <c r="T875" i="7"/>
  <c r="S875" i="7"/>
  <c r="C1195" i="6"/>
  <c r="C1195" i="7"/>
  <c r="M1195" i="7" s="1"/>
  <c r="G875" i="4"/>
  <c r="H875" i="4" s="1"/>
  <c r="E875" i="6"/>
  <c r="H1187" i="5"/>
  <c r="G1187" i="5"/>
  <c r="F1187" i="5"/>
  <c r="E1207" i="4"/>
  <c r="C1208" i="4"/>
  <c r="E876" i="7"/>
  <c r="N876" i="7" s="1"/>
  <c r="F1197" i="3"/>
  <c r="H1196" i="3"/>
  <c r="G1197" i="3"/>
  <c r="I1196" i="3"/>
  <c r="L1187" i="6" l="1"/>
  <c r="L1187" i="7"/>
  <c r="K1187" i="6"/>
  <c r="K1187" i="7"/>
  <c r="J1187" i="6"/>
  <c r="J1187" i="7"/>
  <c r="D1207" i="6"/>
  <c r="D1207" i="7"/>
  <c r="U875" i="7"/>
  <c r="V875" i="7"/>
  <c r="T876" i="7"/>
  <c r="R876" i="7"/>
  <c r="S876" i="7"/>
  <c r="Q876" i="7"/>
  <c r="C1196" i="6"/>
  <c r="C1196" i="7"/>
  <c r="M1196" i="7" s="1"/>
  <c r="G876" i="4"/>
  <c r="H876" i="4" s="1"/>
  <c r="E876" i="6"/>
  <c r="G1188" i="5"/>
  <c r="F1188" i="5"/>
  <c r="H1188" i="5"/>
  <c r="E1208" i="4"/>
  <c r="C1209" i="4"/>
  <c r="E877" i="7"/>
  <c r="N877" i="7" s="1"/>
  <c r="G1198" i="3"/>
  <c r="H1197" i="3"/>
  <c r="I1197" i="3" s="1"/>
  <c r="F1198" i="3"/>
  <c r="L1188" i="6" l="1"/>
  <c r="L1188" i="7"/>
  <c r="K1188" i="6"/>
  <c r="K1188" i="7"/>
  <c r="P1187" i="7"/>
  <c r="J1188" i="6"/>
  <c r="J1188" i="7"/>
  <c r="D1208" i="6"/>
  <c r="D1208" i="7"/>
  <c r="U876" i="7"/>
  <c r="V876" i="7"/>
  <c r="S877" i="7"/>
  <c r="T877" i="7"/>
  <c r="Q877" i="7"/>
  <c r="R877" i="7"/>
  <c r="C1197" i="6"/>
  <c r="C1197" i="7"/>
  <c r="M1197" i="7" s="1"/>
  <c r="G877" i="4"/>
  <c r="H877" i="4" s="1"/>
  <c r="E877" i="6"/>
  <c r="H1189" i="5"/>
  <c r="G1189" i="5"/>
  <c r="F1189" i="5"/>
  <c r="E1209" i="4"/>
  <c r="C1210" i="4"/>
  <c r="E878" i="7"/>
  <c r="N878" i="7" s="1"/>
  <c r="F1199" i="3"/>
  <c r="H1198" i="3"/>
  <c r="G1199" i="3"/>
  <c r="I1198" i="3"/>
  <c r="J1189" i="6" l="1"/>
  <c r="J1189" i="7"/>
  <c r="K1189" i="6"/>
  <c r="K1189" i="7"/>
  <c r="L1189" i="6"/>
  <c r="L1189" i="7"/>
  <c r="P1189" i="7" s="1"/>
  <c r="P1188" i="7"/>
  <c r="D1209" i="6"/>
  <c r="D1209" i="7"/>
  <c r="V877" i="7"/>
  <c r="U877" i="7"/>
  <c r="T878" i="7"/>
  <c r="Q878" i="7"/>
  <c r="S878" i="7"/>
  <c r="R878" i="7"/>
  <c r="C1198" i="6"/>
  <c r="C1198" i="7"/>
  <c r="M1198" i="7" s="1"/>
  <c r="G878" i="4"/>
  <c r="H878" i="4" s="1"/>
  <c r="E878" i="6"/>
  <c r="H1190" i="5"/>
  <c r="G1190" i="5"/>
  <c r="F1190" i="5"/>
  <c r="E1210" i="4"/>
  <c r="C1211" i="4"/>
  <c r="E879" i="7"/>
  <c r="N879" i="7" s="1"/>
  <c r="H1199" i="3"/>
  <c r="F1200" i="3"/>
  <c r="I1199" i="3"/>
  <c r="G1200" i="3"/>
  <c r="J1190" i="6" l="1"/>
  <c r="J1190" i="7"/>
  <c r="L1190" i="6"/>
  <c r="L1190" i="7"/>
  <c r="K1190" i="6"/>
  <c r="K1190" i="7"/>
  <c r="V878" i="7"/>
  <c r="U878" i="7"/>
  <c r="D1210" i="6"/>
  <c r="D1210" i="7"/>
  <c r="R879" i="7"/>
  <c r="T879" i="7"/>
  <c r="Q879" i="7"/>
  <c r="S879" i="7"/>
  <c r="C1199" i="6"/>
  <c r="C1199" i="7"/>
  <c r="M1199" i="7" s="1"/>
  <c r="G879" i="4"/>
  <c r="H879" i="4" s="1"/>
  <c r="E879" i="6"/>
  <c r="G1191" i="5"/>
  <c r="F1191" i="5"/>
  <c r="H1191" i="5"/>
  <c r="E1211" i="4"/>
  <c r="C1212" i="4"/>
  <c r="E880" i="7"/>
  <c r="N880" i="7" s="1"/>
  <c r="G1201" i="3"/>
  <c r="F1201" i="3"/>
  <c r="H1200" i="3"/>
  <c r="I1200" i="3" s="1"/>
  <c r="L1191" i="6" l="1"/>
  <c r="L1191" i="7"/>
  <c r="K1191" i="6"/>
  <c r="K1191" i="7"/>
  <c r="P1190" i="7"/>
  <c r="J1191" i="6"/>
  <c r="J1191" i="7"/>
  <c r="D1211" i="6"/>
  <c r="D1211" i="7"/>
  <c r="V879" i="7"/>
  <c r="U879" i="7"/>
  <c r="Q880" i="7"/>
  <c r="R880" i="7"/>
  <c r="S880" i="7"/>
  <c r="T880" i="7"/>
  <c r="C1200" i="6"/>
  <c r="C1200" i="7"/>
  <c r="M1200" i="7" s="1"/>
  <c r="G880" i="4"/>
  <c r="H880" i="4" s="1"/>
  <c r="E880" i="6"/>
  <c r="F1192" i="5"/>
  <c r="H1192" i="5"/>
  <c r="G1192" i="5"/>
  <c r="E1212" i="4"/>
  <c r="C1213" i="4"/>
  <c r="E881" i="7"/>
  <c r="N881" i="7" s="1"/>
  <c r="H1201" i="3"/>
  <c r="F1202" i="3"/>
  <c r="I1201" i="3"/>
  <c r="G1202" i="3"/>
  <c r="L1192" i="6" l="1"/>
  <c r="L1192" i="7"/>
  <c r="K1192" i="6"/>
  <c r="K1192" i="7"/>
  <c r="J1192" i="6"/>
  <c r="J1192" i="7"/>
  <c r="P1191" i="7"/>
  <c r="D1212" i="6"/>
  <c r="D1212" i="7"/>
  <c r="V880" i="7"/>
  <c r="U880" i="7"/>
  <c r="T881" i="7"/>
  <c r="S881" i="7"/>
  <c r="Q881" i="7"/>
  <c r="R881" i="7"/>
  <c r="C1201" i="6"/>
  <c r="C1201" i="7"/>
  <c r="M1201" i="7" s="1"/>
  <c r="G881" i="4"/>
  <c r="H881" i="4" s="1"/>
  <c r="E881" i="6"/>
  <c r="H1193" i="5"/>
  <c r="G1193" i="5"/>
  <c r="F1193" i="5"/>
  <c r="E1213" i="4"/>
  <c r="C1214" i="4"/>
  <c r="E882" i="7"/>
  <c r="N882" i="7" s="1"/>
  <c r="G1203" i="3"/>
  <c r="H1202" i="3"/>
  <c r="I1202" i="3" s="1"/>
  <c r="F1203" i="3"/>
  <c r="L1193" i="6" l="1"/>
  <c r="L1193" i="7"/>
  <c r="J1193" i="6"/>
  <c r="J1193" i="7"/>
  <c r="P1192" i="7"/>
  <c r="K1193" i="6"/>
  <c r="K1193" i="7"/>
  <c r="U881" i="7"/>
  <c r="V881" i="7"/>
  <c r="D1213" i="6"/>
  <c r="D1213" i="7"/>
  <c r="S882" i="7"/>
  <c r="R882" i="7"/>
  <c r="Q882" i="7"/>
  <c r="T882" i="7"/>
  <c r="C1202" i="6"/>
  <c r="C1202" i="7"/>
  <c r="M1202" i="7" s="1"/>
  <c r="G882" i="4"/>
  <c r="H882" i="4" s="1"/>
  <c r="E882" i="6"/>
  <c r="G1194" i="5"/>
  <c r="F1194" i="5"/>
  <c r="H1194" i="5"/>
  <c r="E1214" i="4"/>
  <c r="C1215" i="4"/>
  <c r="E883" i="7"/>
  <c r="N883" i="7" s="1"/>
  <c r="F1204" i="3"/>
  <c r="H1203" i="3"/>
  <c r="I1203" i="3" s="1"/>
  <c r="G1204" i="3"/>
  <c r="J1194" i="6" l="1"/>
  <c r="J1194" i="7"/>
  <c r="L1194" i="6"/>
  <c r="L1194" i="7"/>
  <c r="P1193" i="7"/>
  <c r="K1194" i="6"/>
  <c r="K1194" i="7"/>
  <c r="D1214" i="6"/>
  <c r="D1214" i="7"/>
  <c r="U882" i="7"/>
  <c r="V882" i="7"/>
  <c r="Q883" i="7"/>
  <c r="S883" i="7"/>
  <c r="T883" i="7"/>
  <c r="R883" i="7"/>
  <c r="C1203" i="6"/>
  <c r="C1203" i="7"/>
  <c r="M1203" i="7" s="1"/>
  <c r="G883" i="4"/>
  <c r="H883" i="4" s="1"/>
  <c r="E883" i="6"/>
  <c r="H1195" i="5"/>
  <c r="G1195" i="5"/>
  <c r="F1195" i="5"/>
  <c r="E1215" i="4"/>
  <c r="C1216" i="4"/>
  <c r="E884" i="7"/>
  <c r="N884" i="7" s="1"/>
  <c r="G1205" i="3"/>
  <c r="F1205" i="3"/>
  <c r="H1204" i="3"/>
  <c r="I1204" i="3" s="1"/>
  <c r="L1195" i="6" l="1"/>
  <c r="L1195" i="7"/>
  <c r="J1195" i="6"/>
  <c r="J1195" i="7"/>
  <c r="P1194" i="7"/>
  <c r="K1195" i="6"/>
  <c r="K1195" i="7"/>
  <c r="V883" i="7"/>
  <c r="U883" i="7"/>
  <c r="D1215" i="6"/>
  <c r="D1215" i="7"/>
  <c r="R884" i="7"/>
  <c r="T884" i="7"/>
  <c r="S884" i="7"/>
  <c r="Q884" i="7"/>
  <c r="C1204" i="6"/>
  <c r="C1204" i="7"/>
  <c r="M1204" i="7" s="1"/>
  <c r="G884" i="4"/>
  <c r="H884" i="4" s="1"/>
  <c r="E884" i="6"/>
  <c r="G1196" i="5"/>
  <c r="F1196" i="5"/>
  <c r="H1196" i="5"/>
  <c r="E1216" i="4"/>
  <c r="C1217" i="4"/>
  <c r="E885" i="7"/>
  <c r="N885" i="7" s="1"/>
  <c r="G1206" i="3"/>
  <c r="F1206" i="3"/>
  <c r="H1205" i="3"/>
  <c r="I1205" i="3" s="1"/>
  <c r="K1196" i="6" l="1"/>
  <c r="K1196" i="7"/>
  <c r="J1196" i="6"/>
  <c r="J1196" i="7"/>
  <c r="P1195" i="7"/>
  <c r="L1196" i="6"/>
  <c r="L1196" i="7"/>
  <c r="P1196" i="7" s="1"/>
  <c r="D1216" i="6"/>
  <c r="D1216" i="7"/>
  <c r="U884" i="7"/>
  <c r="V884" i="7"/>
  <c r="Q885" i="7"/>
  <c r="R885" i="7"/>
  <c r="T885" i="7"/>
  <c r="S885" i="7"/>
  <c r="C1205" i="6"/>
  <c r="C1205" i="7"/>
  <c r="M1205" i="7" s="1"/>
  <c r="G885" i="4"/>
  <c r="H885" i="4" s="1"/>
  <c r="E885" i="6"/>
  <c r="G1197" i="5"/>
  <c r="F1197" i="5"/>
  <c r="H1197" i="5"/>
  <c r="E1217" i="4"/>
  <c r="C1218" i="4"/>
  <c r="E886" i="7"/>
  <c r="N886" i="7" s="1"/>
  <c r="H1206" i="3"/>
  <c r="F1207" i="3"/>
  <c r="G1207" i="3"/>
  <c r="I1206" i="3"/>
  <c r="J1197" i="6" l="1"/>
  <c r="J1197" i="7"/>
  <c r="K1197" i="6"/>
  <c r="K1197" i="7"/>
  <c r="L1197" i="6"/>
  <c r="L1197" i="7"/>
  <c r="P1197" i="7" s="1"/>
  <c r="D1217" i="6"/>
  <c r="D1217" i="7"/>
  <c r="U885" i="7"/>
  <c r="V885" i="7"/>
  <c r="T886" i="7"/>
  <c r="R886" i="7"/>
  <c r="Q886" i="7"/>
  <c r="S886" i="7"/>
  <c r="C1206" i="6"/>
  <c r="C1206" i="7"/>
  <c r="M1206" i="7" s="1"/>
  <c r="G886" i="4"/>
  <c r="H886" i="4" s="1"/>
  <c r="E886" i="6"/>
  <c r="H1198" i="5"/>
  <c r="G1198" i="5"/>
  <c r="F1198" i="5"/>
  <c r="E1218" i="4"/>
  <c r="C1219" i="4"/>
  <c r="E887" i="7"/>
  <c r="N887" i="7" s="1"/>
  <c r="F1208" i="3"/>
  <c r="H1207" i="3"/>
  <c r="I1207" i="3"/>
  <c r="G1208" i="3"/>
  <c r="L1198" i="6" l="1"/>
  <c r="L1198" i="7"/>
  <c r="J1198" i="6"/>
  <c r="J1198" i="7"/>
  <c r="K1198" i="6"/>
  <c r="K1198" i="7"/>
  <c r="D1218" i="6"/>
  <c r="D1218" i="7"/>
  <c r="U886" i="7"/>
  <c r="V886" i="7"/>
  <c r="T887" i="7"/>
  <c r="S887" i="7"/>
  <c r="R887" i="7"/>
  <c r="Q887" i="7"/>
  <c r="C1207" i="6"/>
  <c r="C1207" i="7"/>
  <c r="M1207" i="7" s="1"/>
  <c r="G887" i="4"/>
  <c r="H887" i="4" s="1"/>
  <c r="E887" i="6"/>
  <c r="H1199" i="5"/>
  <c r="G1199" i="5"/>
  <c r="F1199" i="5"/>
  <c r="E1219" i="4"/>
  <c r="C1220" i="4"/>
  <c r="E888" i="7"/>
  <c r="N888" i="7" s="1"/>
  <c r="G1209" i="3"/>
  <c r="F1209" i="3"/>
  <c r="H1208" i="3"/>
  <c r="I1208" i="3" s="1"/>
  <c r="K1199" i="6" l="1"/>
  <c r="K1199" i="7"/>
  <c r="J1199" i="6"/>
  <c r="J1199" i="7"/>
  <c r="P1198" i="7"/>
  <c r="L1199" i="6"/>
  <c r="L1199" i="7"/>
  <c r="P1199" i="7" s="1"/>
  <c r="D1219" i="6"/>
  <c r="D1219" i="7"/>
  <c r="U887" i="7"/>
  <c r="V887" i="7"/>
  <c r="R888" i="7"/>
  <c r="T888" i="7"/>
  <c r="Q888" i="7"/>
  <c r="S888" i="7"/>
  <c r="C1208" i="6"/>
  <c r="C1208" i="7"/>
  <c r="M1208" i="7" s="1"/>
  <c r="G888" i="4"/>
  <c r="H888" i="4" s="1"/>
  <c r="E888" i="6"/>
  <c r="G1200" i="5"/>
  <c r="F1200" i="5"/>
  <c r="H1200" i="5"/>
  <c r="E1220" i="4"/>
  <c r="C1221" i="4"/>
  <c r="E889" i="7"/>
  <c r="N889" i="7" s="1"/>
  <c r="F1210" i="3"/>
  <c r="H1209" i="3"/>
  <c r="G1210" i="3"/>
  <c r="I1209" i="3"/>
  <c r="J1200" i="6" l="1"/>
  <c r="J1200" i="7"/>
  <c r="L1200" i="6"/>
  <c r="L1200" i="7"/>
  <c r="K1200" i="6"/>
  <c r="K1200" i="7"/>
  <c r="D1220" i="6"/>
  <c r="D1220" i="7"/>
  <c r="U888" i="7"/>
  <c r="V888" i="7"/>
  <c r="R889" i="7"/>
  <c r="T889" i="7"/>
  <c r="S889" i="7"/>
  <c r="Q889" i="7"/>
  <c r="C1209" i="6"/>
  <c r="C1209" i="7"/>
  <c r="M1209" i="7" s="1"/>
  <c r="G889" i="4"/>
  <c r="H889" i="4" s="1"/>
  <c r="E889" i="6"/>
  <c r="F1201" i="5"/>
  <c r="H1201" i="5"/>
  <c r="G1201" i="5"/>
  <c r="E1221" i="4"/>
  <c r="C1222" i="4"/>
  <c r="E890" i="7"/>
  <c r="N890" i="7" s="1"/>
  <c r="G1211" i="3"/>
  <c r="F1211" i="3"/>
  <c r="H1210" i="3"/>
  <c r="I1210" i="3" s="1"/>
  <c r="P1200" i="7" l="1"/>
  <c r="K1201" i="6"/>
  <c r="K1201" i="7"/>
  <c r="J1201" i="6"/>
  <c r="J1201" i="7"/>
  <c r="L1201" i="6"/>
  <c r="L1201" i="7"/>
  <c r="P1201" i="7" s="1"/>
  <c r="D1221" i="6"/>
  <c r="D1221" i="7"/>
  <c r="V889" i="7"/>
  <c r="U889" i="7"/>
  <c r="R890" i="7"/>
  <c r="T890" i="7"/>
  <c r="Q890" i="7"/>
  <c r="S890" i="7"/>
  <c r="C1210" i="6"/>
  <c r="C1210" i="7"/>
  <c r="M1210" i="7" s="1"/>
  <c r="G890" i="4"/>
  <c r="H890" i="4" s="1"/>
  <c r="E890" i="6"/>
  <c r="F1202" i="5"/>
  <c r="H1202" i="5"/>
  <c r="G1202" i="5"/>
  <c r="E1222" i="4"/>
  <c r="C1223" i="4"/>
  <c r="E891" i="7"/>
  <c r="N891" i="7" s="1"/>
  <c r="G1212" i="3"/>
  <c r="F1212" i="3"/>
  <c r="H1211" i="3"/>
  <c r="I1211" i="3" s="1"/>
  <c r="L1202" i="6" l="1"/>
  <c r="L1202" i="7"/>
  <c r="K1202" i="6"/>
  <c r="K1202" i="7"/>
  <c r="J1202" i="6"/>
  <c r="J1202" i="7"/>
  <c r="U890" i="7"/>
  <c r="V890" i="7"/>
  <c r="D1222" i="6"/>
  <c r="D1222" i="7"/>
  <c r="T891" i="7"/>
  <c r="S891" i="7"/>
  <c r="Q891" i="7"/>
  <c r="R891" i="7"/>
  <c r="C1211" i="6"/>
  <c r="C1211" i="7"/>
  <c r="M1211" i="7" s="1"/>
  <c r="G891" i="4"/>
  <c r="H891" i="4" s="1"/>
  <c r="E891" i="6"/>
  <c r="G1203" i="5"/>
  <c r="F1203" i="5"/>
  <c r="H1203" i="5"/>
  <c r="E1223" i="4"/>
  <c r="C1224" i="4"/>
  <c r="E892" i="7"/>
  <c r="N892" i="7" s="1"/>
  <c r="H1212" i="3"/>
  <c r="F1213" i="3"/>
  <c r="I1212" i="3"/>
  <c r="G1213" i="3"/>
  <c r="K1203" i="6" l="1"/>
  <c r="K1203" i="7"/>
  <c r="J1203" i="6"/>
  <c r="J1203" i="7"/>
  <c r="P1202" i="7"/>
  <c r="L1203" i="6"/>
  <c r="L1203" i="7"/>
  <c r="P1203" i="7" s="1"/>
  <c r="D1223" i="6"/>
  <c r="D1223" i="7"/>
  <c r="U891" i="7"/>
  <c r="V891" i="7"/>
  <c r="Q892" i="7"/>
  <c r="T892" i="7"/>
  <c r="R892" i="7"/>
  <c r="S892" i="7"/>
  <c r="C1212" i="6"/>
  <c r="C1212" i="7"/>
  <c r="M1212" i="7" s="1"/>
  <c r="G892" i="4"/>
  <c r="H892" i="4" s="1"/>
  <c r="E892" i="6"/>
  <c r="F1204" i="5"/>
  <c r="H1204" i="5"/>
  <c r="G1204" i="5"/>
  <c r="E1224" i="4"/>
  <c r="C1225" i="4"/>
  <c r="E893" i="7"/>
  <c r="N893" i="7" s="1"/>
  <c r="G1214" i="3"/>
  <c r="F1214" i="3"/>
  <c r="H1213" i="3"/>
  <c r="I1213" i="3" s="1"/>
  <c r="L1204" i="6" l="1"/>
  <c r="L1204" i="7"/>
  <c r="J1204" i="6"/>
  <c r="J1204" i="7"/>
  <c r="K1204" i="6"/>
  <c r="K1204" i="7"/>
  <c r="D1224" i="6"/>
  <c r="D1224" i="7"/>
  <c r="V892" i="7"/>
  <c r="U892" i="7"/>
  <c r="R893" i="7"/>
  <c r="T893" i="7"/>
  <c r="S893" i="7"/>
  <c r="Q893" i="7"/>
  <c r="C1213" i="6"/>
  <c r="C1213" i="7"/>
  <c r="M1213" i="7" s="1"/>
  <c r="G893" i="4"/>
  <c r="H893" i="4" s="1"/>
  <c r="E893" i="6"/>
  <c r="G1205" i="5"/>
  <c r="F1205" i="5"/>
  <c r="H1205" i="5"/>
  <c r="E1225" i="4"/>
  <c r="C1226" i="4"/>
  <c r="E894" i="7"/>
  <c r="N894" i="7" s="1"/>
  <c r="H1214" i="3"/>
  <c r="F1215" i="3"/>
  <c r="I1214" i="3"/>
  <c r="G1215" i="3"/>
  <c r="K1205" i="6" l="1"/>
  <c r="K1205" i="7"/>
  <c r="J1205" i="6"/>
  <c r="J1205" i="7"/>
  <c r="P1204" i="7"/>
  <c r="L1205" i="6"/>
  <c r="L1205" i="7"/>
  <c r="P1205" i="7" s="1"/>
  <c r="D1225" i="6"/>
  <c r="D1225" i="7"/>
  <c r="V893" i="7"/>
  <c r="U893" i="7"/>
  <c r="Q894" i="7"/>
  <c r="R894" i="7"/>
  <c r="T894" i="7"/>
  <c r="S894" i="7"/>
  <c r="C1214" i="6"/>
  <c r="C1214" i="7"/>
  <c r="M1214" i="7" s="1"/>
  <c r="G894" i="4"/>
  <c r="H894" i="4" s="1"/>
  <c r="E894" i="6"/>
  <c r="G1206" i="5"/>
  <c r="F1206" i="5"/>
  <c r="H1206" i="5"/>
  <c r="E1226" i="4"/>
  <c r="C1227" i="4"/>
  <c r="E895" i="7"/>
  <c r="N895" i="7" s="1"/>
  <c r="G1216" i="3"/>
  <c r="F1216" i="3"/>
  <c r="H1215" i="3"/>
  <c r="I1215" i="3" s="1"/>
  <c r="V894" i="7" l="1"/>
  <c r="J1206" i="6"/>
  <c r="J1206" i="7"/>
  <c r="K1206" i="6"/>
  <c r="K1206" i="7"/>
  <c r="U894" i="7"/>
  <c r="L1206" i="6"/>
  <c r="L1206" i="7"/>
  <c r="P1206" i="7" s="1"/>
  <c r="D1226" i="6"/>
  <c r="D1226" i="7"/>
  <c r="T895" i="7"/>
  <c r="Q895" i="7"/>
  <c r="R895" i="7"/>
  <c r="S895" i="7"/>
  <c r="C1215" i="6"/>
  <c r="C1215" i="7"/>
  <c r="M1215" i="7" s="1"/>
  <c r="G895" i="4"/>
  <c r="H895" i="4" s="1"/>
  <c r="E895" i="6"/>
  <c r="H1207" i="5"/>
  <c r="G1207" i="5"/>
  <c r="F1207" i="5"/>
  <c r="E1227" i="4"/>
  <c r="C1228" i="4"/>
  <c r="E896" i="7"/>
  <c r="N896" i="7" s="1"/>
  <c r="H1216" i="3"/>
  <c r="I1216" i="3" s="1"/>
  <c r="F1217" i="3"/>
  <c r="G1217" i="3"/>
  <c r="J1207" i="6" l="1"/>
  <c r="J1207" i="7"/>
  <c r="L1207" i="6"/>
  <c r="L1207" i="7"/>
  <c r="K1207" i="6"/>
  <c r="K1207" i="7"/>
  <c r="D1227" i="6"/>
  <c r="D1227" i="7"/>
  <c r="V895" i="7"/>
  <c r="U895" i="7"/>
  <c r="Q896" i="7"/>
  <c r="R896" i="7"/>
  <c r="S896" i="7"/>
  <c r="T896" i="7"/>
  <c r="C1216" i="6"/>
  <c r="C1216" i="7"/>
  <c r="M1216" i="7" s="1"/>
  <c r="G896" i="4"/>
  <c r="H896" i="4" s="1"/>
  <c r="E896" i="6"/>
  <c r="H1208" i="5"/>
  <c r="G1208" i="5"/>
  <c r="F1208" i="5"/>
  <c r="E1228" i="4"/>
  <c r="C1229" i="4"/>
  <c r="E897" i="7"/>
  <c r="N897" i="7" s="1"/>
  <c r="G1218" i="3"/>
  <c r="F1218" i="3"/>
  <c r="H1217" i="3"/>
  <c r="I1217" i="3" s="1"/>
  <c r="K1208" i="6" l="1"/>
  <c r="K1208" i="7"/>
  <c r="J1208" i="6"/>
  <c r="J1208" i="7"/>
  <c r="L1208" i="6"/>
  <c r="L1208" i="7"/>
  <c r="P1208" i="7" s="1"/>
  <c r="P1207" i="7"/>
  <c r="D1228" i="6"/>
  <c r="D1228" i="7"/>
  <c r="U896" i="7"/>
  <c r="V896" i="7"/>
  <c r="S897" i="7"/>
  <c r="Q897" i="7"/>
  <c r="T897" i="7"/>
  <c r="R897" i="7"/>
  <c r="C1217" i="6"/>
  <c r="C1217" i="7"/>
  <c r="M1217" i="7" s="1"/>
  <c r="G897" i="4"/>
  <c r="H897" i="4" s="1"/>
  <c r="E897" i="6"/>
  <c r="G1209" i="5"/>
  <c r="F1209" i="5"/>
  <c r="H1209" i="5"/>
  <c r="E1229" i="4"/>
  <c r="C1230" i="4"/>
  <c r="E898" i="7"/>
  <c r="N898" i="7" s="1"/>
  <c r="H1218" i="3"/>
  <c r="F1219" i="3"/>
  <c r="I1218" i="3"/>
  <c r="G1219" i="3"/>
  <c r="J1209" i="6" l="1"/>
  <c r="J1209" i="7"/>
  <c r="L1209" i="6"/>
  <c r="L1209" i="7"/>
  <c r="K1209" i="6"/>
  <c r="K1209" i="7"/>
  <c r="D1229" i="6"/>
  <c r="D1229" i="7"/>
  <c r="V897" i="7"/>
  <c r="U897" i="7"/>
  <c r="Q898" i="7"/>
  <c r="S898" i="7"/>
  <c r="R898" i="7"/>
  <c r="T898" i="7"/>
  <c r="C1218" i="6"/>
  <c r="C1218" i="7"/>
  <c r="M1218" i="7" s="1"/>
  <c r="G898" i="4"/>
  <c r="H898" i="4" s="1"/>
  <c r="E898" i="6"/>
  <c r="H1210" i="5"/>
  <c r="G1210" i="5"/>
  <c r="F1210" i="5"/>
  <c r="E1230" i="4"/>
  <c r="C1231" i="4"/>
  <c r="E899" i="7"/>
  <c r="N899" i="7" s="1"/>
  <c r="H1219" i="3"/>
  <c r="F1220" i="3"/>
  <c r="I1219" i="3"/>
  <c r="G1220" i="3"/>
  <c r="L1210" i="6" l="1"/>
  <c r="L1210" i="7"/>
  <c r="J1210" i="6"/>
  <c r="J1210" i="7"/>
  <c r="P1209" i="7"/>
  <c r="K1210" i="6"/>
  <c r="K1210" i="7"/>
  <c r="D1230" i="6"/>
  <c r="D1230" i="7"/>
  <c r="V898" i="7"/>
  <c r="U898" i="7"/>
  <c r="S899" i="7"/>
  <c r="T899" i="7"/>
  <c r="Q899" i="7"/>
  <c r="R899" i="7"/>
  <c r="C1219" i="6"/>
  <c r="C1219" i="7"/>
  <c r="M1219" i="7" s="1"/>
  <c r="G899" i="4"/>
  <c r="H899" i="4" s="1"/>
  <c r="E899" i="6"/>
  <c r="H1211" i="5"/>
  <c r="G1211" i="5"/>
  <c r="F1211" i="5"/>
  <c r="E1231" i="4"/>
  <c r="C1232" i="4"/>
  <c r="E900" i="7"/>
  <c r="N900" i="7" s="1"/>
  <c r="G1221" i="3"/>
  <c r="F1221" i="3"/>
  <c r="H1220" i="3"/>
  <c r="I1220" i="3" s="1"/>
  <c r="K1211" i="6" l="1"/>
  <c r="K1211" i="7"/>
  <c r="L1211" i="6"/>
  <c r="L1211" i="7"/>
  <c r="P1210" i="7"/>
  <c r="J1211" i="6"/>
  <c r="J1211" i="7"/>
  <c r="D1231" i="6"/>
  <c r="D1231" i="7"/>
  <c r="V899" i="7"/>
  <c r="U899" i="7"/>
  <c r="Q900" i="7"/>
  <c r="S900" i="7"/>
  <c r="R900" i="7"/>
  <c r="T900" i="7"/>
  <c r="C1220" i="6"/>
  <c r="C1220" i="7"/>
  <c r="M1220" i="7" s="1"/>
  <c r="G900" i="4"/>
  <c r="H900" i="4" s="1"/>
  <c r="E900" i="6"/>
  <c r="G1212" i="5"/>
  <c r="F1212" i="5"/>
  <c r="H1212" i="5"/>
  <c r="E1232" i="4"/>
  <c r="C1233" i="4"/>
  <c r="E901" i="7"/>
  <c r="N901" i="7" s="1"/>
  <c r="H1221" i="3"/>
  <c r="I1221" i="3" s="1"/>
  <c r="F1222" i="3"/>
  <c r="G1222" i="3"/>
  <c r="J1212" i="6" l="1"/>
  <c r="J1212" i="7"/>
  <c r="L1212" i="6"/>
  <c r="L1212" i="7"/>
  <c r="K1212" i="6"/>
  <c r="K1212" i="7"/>
  <c r="P1211" i="7"/>
  <c r="D1232" i="6"/>
  <c r="D1232" i="7"/>
  <c r="U900" i="7"/>
  <c r="V900" i="7"/>
  <c r="R901" i="7"/>
  <c r="T901" i="7"/>
  <c r="Q901" i="7"/>
  <c r="S901" i="7"/>
  <c r="C1221" i="6"/>
  <c r="C1221" i="7"/>
  <c r="M1221" i="7" s="1"/>
  <c r="G901" i="4"/>
  <c r="H901" i="4" s="1"/>
  <c r="E901" i="6"/>
  <c r="H1213" i="5"/>
  <c r="G1213" i="5"/>
  <c r="F1213" i="5"/>
  <c r="E1233" i="4"/>
  <c r="C1234" i="4"/>
  <c r="E902" i="7"/>
  <c r="N902" i="7" s="1"/>
  <c r="G1223" i="3"/>
  <c r="F1223" i="3"/>
  <c r="H1222" i="3"/>
  <c r="I1222" i="3" s="1"/>
  <c r="L1213" i="6" l="1"/>
  <c r="L1213" i="7"/>
  <c r="J1213" i="6"/>
  <c r="J1213" i="7"/>
  <c r="K1213" i="6"/>
  <c r="K1213" i="7"/>
  <c r="P1212" i="7"/>
  <c r="U901" i="7"/>
  <c r="V901" i="7"/>
  <c r="D1233" i="6"/>
  <c r="D1233" i="7"/>
  <c r="R902" i="7"/>
  <c r="Q902" i="7"/>
  <c r="T902" i="7"/>
  <c r="S902" i="7"/>
  <c r="C1222" i="6"/>
  <c r="C1222" i="7"/>
  <c r="M1222" i="7" s="1"/>
  <c r="G902" i="4"/>
  <c r="H902" i="4" s="1"/>
  <c r="E902" i="6"/>
  <c r="H1214" i="5"/>
  <c r="G1214" i="5"/>
  <c r="F1214" i="5"/>
  <c r="E1234" i="4"/>
  <c r="C1235" i="4"/>
  <c r="E903" i="7"/>
  <c r="N903" i="7" s="1"/>
  <c r="G1224" i="3"/>
  <c r="F1224" i="3"/>
  <c r="H1223" i="3"/>
  <c r="I1223" i="3" s="1"/>
  <c r="J1214" i="6" l="1"/>
  <c r="J1214" i="7"/>
  <c r="L1214" i="6"/>
  <c r="L1214" i="7"/>
  <c r="P1213" i="7"/>
  <c r="K1214" i="6"/>
  <c r="K1214" i="7"/>
  <c r="D1234" i="6"/>
  <c r="D1234" i="7"/>
  <c r="V902" i="7"/>
  <c r="U902" i="7"/>
  <c r="S903" i="7"/>
  <c r="Q903" i="7"/>
  <c r="R903" i="7"/>
  <c r="T903" i="7"/>
  <c r="C1223" i="6"/>
  <c r="C1223" i="7"/>
  <c r="M1223" i="7" s="1"/>
  <c r="G903" i="4"/>
  <c r="H903" i="4" s="1"/>
  <c r="E903" i="6"/>
  <c r="G1215" i="5"/>
  <c r="F1215" i="5"/>
  <c r="H1215" i="5"/>
  <c r="E1235" i="4"/>
  <c r="C1236" i="4"/>
  <c r="E904" i="7"/>
  <c r="N904" i="7" s="1"/>
  <c r="G1225" i="3"/>
  <c r="F1225" i="3"/>
  <c r="H1224" i="3"/>
  <c r="I1224" i="3" s="1"/>
  <c r="P1214" i="7" l="1"/>
  <c r="L1215" i="6"/>
  <c r="L1215" i="7"/>
  <c r="J1215" i="6"/>
  <c r="J1215" i="7"/>
  <c r="K1215" i="6"/>
  <c r="K1215" i="7"/>
  <c r="V903" i="7"/>
  <c r="U903" i="7"/>
  <c r="D1235" i="6"/>
  <c r="D1235" i="7"/>
  <c r="R904" i="7"/>
  <c r="S904" i="7"/>
  <c r="T904" i="7"/>
  <c r="Q904" i="7"/>
  <c r="C1224" i="6"/>
  <c r="C1224" i="7"/>
  <c r="M1224" i="7" s="1"/>
  <c r="G904" i="4"/>
  <c r="H904" i="4" s="1"/>
  <c r="E904" i="6"/>
  <c r="F1216" i="5"/>
  <c r="H1216" i="5"/>
  <c r="G1216" i="5"/>
  <c r="E1236" i="4"/>
  <c r="C1237" i="4"/>
  <c r="E905" i="7"/>
  <c r="N905" i="7" s="1"/>
  <c r="H1225" i="3"/>
  <c r="F1226" i="3"/>
  <c r="I1225" i="3"/>
  <c r="G1226" i="3"/>
  <c r="K1216" i="6" l="1"/>
  <c r="K1216" i="7"/>
  <c r="L1216" i="6"/>
  <c r="L1216" i="7"/>
  <c r="P1215" i="7"/>
  <c r="J1216" i="6"/>
  <c r="J1216" i="7"/>
  <c r="D1236" i="6"/>
  <c r="D1236" i="7"/>
  <c r="U904" i="7"/>
  <c r="V904" i="7"/>
  <c r="T905" i="7"/>
  <c r="S905" i="7"/>
  <c r="Q905" i="7"/>
  <c r="R905" i="7"/>
  <c r="C1225" i="6"/>
  <c r="C1225" i="7"/>
  <c r="M1225" i="7" s="1"/>
  <c r="G905" i="4"/>
  <c r="H905" i="4" s="1"/>
  <c r="E905" i="6"/>
  <c r="G1217" i="5"/>
  <c r="H1217" i="5"/>
  <c r="F1217" i="5"/>
  <c r="E1237" i="4"/>
  <c r="C1238" i="4"/>
  <c r="E906" i="7"/>
  <c r="N906" i="7" s="1"/>
  <c r="H1226" i="3"/>
  <c r="I1226" i="3" s="1"/>
  <c r="F1227" i="3"/>
  <c r="G1227" i="3"/>
  <c r="L1217" i="6" l="1"/>
  <c r="L1217" i="7"/>
  <c r="K1217" i="6"/>
  <c r="K1217" i="7"/>
  <c r="P1216" i="7"/>
  <c r="J1217" i="6"/>
  <c r="J1217" i="7"/>
  <c r="D1237" i="6"/>
  <c r="D1237" i="7"/>
  <c r="U905" i="7"/>
  <c r="V905" i="7"/>
  <c r="Q906" i="7"/>
  <c r="T906" i="7"/>
  <c r="S906" i="7"/>
  <c r="R906" i="7"/>
  <c r="C1226" i="6"/>
  <c r="C1226" i="7"/>
  <c r="M1226" i="7" s="1"/>
  <c r="G906" i="4"/>
  <c r="H906" i="4" s="1"/>
  <c r="E906" i="6"/>
  <c r="G1218" i="5"/>
  <c r="F1218" i="5"/>
  <c r="H1218" i="5"/>
  <c r="E1238" i="4"/>
  <c r="C1239" i="4"/>
  <c r="E907" i="7"/>
  <c r="N907" i="7" s="1"/>
  <c r="G1228" i="3"/>
  <c r="F1228" i="3"/>
  <c r="H1227" i="3"/>
  <c r="I1227" i="3" s="1"/>
  <c r="J1218" i="6" l="1"/>
  <c r="J1218" i="7"/>
  <c r="L1218" i="6"/>
  <c r="L1218" i="7"/>
  <c r="P1217" i="7"/>
  <c r="K1218" i="6"/>
  <c r="K1218" i="7"/>
  <c r="D1238" i="6"/>
  <c r="D1238" i="7"/>
  <c r="U906" i="7"/>
  <c r="V906" i="7"/>
  <c r="T907" i="7"/>
  <c r="S907" i="7"/>
  <c r="R907" i="7"/>
  <c r="Q907" i="7"/>
  <c r="C1227" i="6"/>
  <c r="C1227" i="7"/>
  <c r="M1227" i="7" s="1"/>
  <c r="G907" i="4"/>
  <c r="H907" i="4" s="1"/>
  <c r="E907" i="6"/>
  <c r="H1219" i="5"/>
  <c r="G1219" i="5"/>
  <c r="F1219" i="5"/>
  <c r="E1239" i="4"/>
  <c r="C1240" i="4"/>
  <c r="E908" i="7"/>
  <c r="N908" i="7" s="1"/>
  <c r="G1229" i="3"/>
  <c r="F1229" i="3"/>
  <c r="H1228" i="3"/>
  <c r="I1228" i="3" s="1"/>
  <c r="K1219" i="6" l="1"/>
  <c r="K1219" i="7"/>
  <c r="L1219" i="6"/>
  <c r="L1219" i="7"/>
  <c r="J1219" i="6"/>
  <c r="J1219" i="7"/>
  <c r="P1218" i="7"/>
  <c r="V907" i="7"/>
  <c r="U907" i="7"/>
  <c r="D1239" i="6"/>
  <c r="D1239" i="7"/>
  <c r="S908" i="7"/>
  <c r="R908" i="7"/>
  <c r="Q908" i="7"/>
  <c r="T908" i="7"/>
  <c r="C1228" i="6"/>
  <c r="C1228" i="7"/>
  <c r="M1228" i="7" s="1"/>
  <c r="G908" i="4"/>
  <c r="H908" i="4" s="1"/>
  <c r="E908" i="6"/>
  <c r="H1220" i="5"/>
  <c r="G1220" i="5"/>
  <c r="F1220" i="5"/>
  <c r="E1240" i="4"/>
  <c r="C1241" i="4"/>
  <c r="E909" i="7"/>
  <c r="N909" i="7" s="1"/>
  <c r="G1230" i="3"/>
  <c r="F1230" i="3"/>
  <c r="H1229" i="3"/>
  <c r="I1229" i="3" s="1"/>
  <c r="J1220" i="6" l="1"/>
  <c r="J1220" i="7"/>
  <c r="L1220" i="6"/>
  <c r="L1220" i="7"/>
  <c r="K1220" i="6"/>
  <c r="K1220" i="7"/>
  <c r="P1219" i="7"/>
  <c r="D1240" i="6"/>
  <c r="D1240" i="7"/>
  <c r="U908" i="7"/>
  <c r="V908" i="7"/>
  <c r="Q909" i="7"/>
  <c r="S909" i="7"/>
  <c r="R909" i="7"/>
  <c r="T909" i="7"/>
  <c r="C1229" i="6"/>
  <c r="C1229" i="7"/>
  <c r="M1229" i="7" s="1"/>
  <c r="G909" i="4"/>
  <c r="H909" i="4" s="1"/>
  <c r="E909" i="6"/>
  <c r="G1221" i="5"/>
  <c r="F1221" i="5"/>
  <c r="H1221" i="5"/>
  <c r="E1241" i="4"/>
  <c r="C1242" i="4"/>
  <c r="E910" i="7"/>
  <c r="N910" i="7" s="1"/>
  <c r="F1231" i="3"/>
  <c r="H1230" i="3"/>
  <c r="G1231" i="3"/>
  <c r="I1230" i="3"/>
  <c r="L1221" i="6" l="1"/>
  <c r="L1221" i="7"/>
  <c r="J1221" i="6"/>
  <c r="J1221" i="7"/>
  <c r="K1221" i="6"/>
  <c r="K1221" i="7"/>
  <c r="P1220" i="7"/>
  <c r="D1241" i="6"/>
  <c r="D1241" i="7"/>
  <c r="V909" i="7"/>
  <c r="U909" i="7"/>
  <c r="R910" i="7"/>
  <c r="S910" i="7"/>
  <c r="T910" i="7"/>
  <c r="Q910" i="7"/>
  <c r="C1230" i="6"/>
  <c r="C1230" i="7"/>
  <c r="M1230" i="7" s="1"/>
  <c r="G910" i="4"/>
  <c r="H910" i="4" s="1"/>
  <c r="E910" i="6"/>
  <c r="F1222" i="5"/>
  <c r="H1222" i="5"/>
  <c r="G1222" i="5"/>
  <c r="E1242" i="4"/>
  <c r="C1243" i="4"/>
  <c r="E911" i="7"/>
  <c r="N911" i="7" s="1"/>
  <c r="G1232" i="3"/>
  <c r="F1232" i="3"/>
  <c r="H1231" i="3"/>
  <c r="I1231" i="3" s="1"/>
  <c r="L1222" i="6" l="1"/>
  <c r="L1222" i="7"/>
  <c r="K1222" i="6"/>
  <c r="K1222" i="7"/>
  <c r="J1222" i="6"/>
  <c r="J1222" i="7"/>
  <c r="P1221" i="7"/>
  <c r="D1242" i="6"/>
  <c r="D1242" i="7"/>
  <c r="V910" i="7"/>
  <c r="U910" i="7"/>
  <c r="Q911" i="7"/>
  <c r="S911" i="7"/>
  <c r="R911" i="7"/>
  <c r="T911" i="7"/>
  <c r="C1231" i="6"/>
  <c r="C1231" i="7"/>
  <c r="M1231" i="7" s="1"/>
  <c r="G911" i="4"/>
  <c r="H911" i="4" s="1"/>
  <c r="E911" i="6"/>
  <c r="H1223" i="5"/>
  <c r="G1223" i="5"/>
  <c r="F1223" i="5"/>
  <c r="E1243" i="4"/>
  <c r="C1244" i="4"/>
  <c r="E912" i="7"/>
  <c r="N912" i="7" s="1"/>
  <c r="H1232" i="3"/>
  <c r="F1233" i="3"/>
  <c r="G1233" i="3"/>
  <c r="I1232" i="3"/>
  <c r="J1223" i="6" l="1"/>
  <c r="J1223" i="7"/>
  <c r="K1223" i="6"/>
  <c r="K1223" i="7"/>
  <c r="P1222" i="7"/>
  <c r="L1223" i="6"/>
  <c r="L1223" i="7"/>
  <c r="P1223" i="7" s="1"/>
  <c r="V911" i="7"/>
  <c r="U911" i="7"/>
  <c r="D1243" i="6"/>
  <c r="D1243" i="7"/>
  <c r="R912" i="7"/>
  <c r="S912" i="7"/>
  <c r="Q912" i="7"/>
  <c r="T912" i="7"/>
  <c r="C1232" i="6"/>
  <c r="C1232" i="7"/>
  <c r="M1232" i="7" s="1"/>
  <c r="G912" i="4"/>
  <c r="H912" i="4" s="1"/>
  <c r="E912" i="6"/>
  <c r="G1224" i="5"/>
  <c r="F1224" i="5"/>
  <c r="H1224" i="5"/>
  <c r="E1244" i="4"/>
  <c r="C1245" i="4"/>
  <c r="E913" i="7"/>
  <c r="N913" i="7" s="1"/>
  <c r="H1233" i="3"/>
  <c r="F1234" i="3"/>
  <c r="I1233" i="3"/>
  <c r="G1234" i="3"/>
  <c r="L1224" i="6" l="1"/>
  <c r="L1224" i="7"/>
  <c r="J1224" i="6"/>
  <c r="J1224" i="7"/>
  <c r="K1224" i="6"/>
  <c r="K1224" i="7"/>
  <c r="D1244" i="6"/>
  <c r="D1244" i="7"/>
  <c r="U912" i="7"/>
  <c r="V912" i="7"/>
  <c r="Q913" i="7"/>
  <c r="S913" i="7"/>
  <c r="T913" i="7"/>
  <c r="R913" i="7"/>
  <c r="C1233" i="6"/>
  <c r="C1233" i="7"/>
  <c r="M1233" i="7" s="1"/>
  <c r="G913" i="4"/>
  <c r="H913" i="4" s="1"/>
  <c r="E913" i="6"/>
  <c r="H1225" i="5"/>
  <c r="G1225" i="5"/>
  <c r="F1225" i="5"/>
  <c r="E1245" i="4"/>
  <c r="C1246" i="4"/>
  <c r="E914" i="7"/>
  <c r="N914" i="7" s="1"/>
  <c r="H1234" i="3"/>
  <c r="I1234" i="3" s="1"/>
  <c r="F1235" i="3"/>
  <c r="G1235" i="3"/>
  <c r="J1225" i="6" l="1"/>
  <c r="J1225" i="7"/>
  <c r="L1225" i="6"/>
  <c r="L1225" i="7"/>
  <c r="P1224" i="7"/>
  <c r="K1225" i="6"/>
  <c r="K1225" i="7"/>
  <c r="D1245" i="6"/>
  <c r="D1245" i="7"/>
  <c r="U913" i="7"/>
  <c r="V913" i="7"/>
  <c r="R914" i="7"/>
  <c r="T914" i="7"/>
  <c r="Q914" i="7"/>
  <c r="S914" i="7"/>
  <c r="C1234" i="6"/>
  <c r="C1234" i="7"/>
  <c r="M1234" i="7" s="1"/>
  <c r="G914" i="4"/>
  <c r="H914" i="4" s="1"/>
  <c r="E914" i="6"/>
  <c r="G1226" i="5"/>
  <c r="F1226" i="5"/>
  <c r="H1226" i="5"/>
  <c r="E1246" i="4"/>
  <c r="C1247" i="4"/>
  <c r="E915" i="7"/>
  <c r="N915" i="7" s="1"/>
  <c r="G1236" i="3"/>
  <c r="F1236" i="3"/>
  <c r="H1235" i="3"/>
  <c r="I1235" i="3" s="1"/>
  <c r="L1226" i="6" l="1"/>
  <c r="L1226" i="7"/>
  <c r="J1226" i="6"/>
  <c r="J1226" i="7"/>
  <c r="P1225" i="7"/>
  <c r="K1226" i="6"/>
  <c r="K1226" i="7"/>
  <c r="R915" i="7"/>
  <c r="S915" i="7"/>
  <c r="T915" i="7"/>
  <c r="Q915" i="7"/>
  <c r="D1246" i="6"/>
  <c r="D1246" i="7"/>
  <c r="V914" i="7"/>
  <c r="U914" i="7"/>
  <c r="C1235" i="6"/>
  <c r="C1235" i="7"/>
  <c r="M1235" i="7" s="1"/>
  <c r="G915" i="4"/>
  <c r="H915" i="4" s="1"/>
  <c r="E915" i="6"/>
  <c r="G1227" i="5"/>
  <c r="F1227" i="5"/>
  <c r="H1227" i="5"/>
  <c r="E1247" i="4"/>
  <c r="C1248" i="4"/>
  <c r="E916" i="7"/>
  <c r="N916" i="7" s="1"/>
  <c r="G1237" i="3"/>
  <c r="H1236" i="3"/>
  <c r="I1236" i="3" s="1"/>
  <c r="F1237" i="3"/>
  <c r="J1227" i="6" l="1"/>
  <c r="J1227" i="7"/>
  <c r="P1226" i="7"/>
  <c r="L1227" i="6"/>
  <c r="L1227" i="7"/>
  <c r="K1227" i="6"/>
  <c r="K1227" i="7"/>
  <c r="D1247" i="6"/>
  <c r="D1247" i="7"/>
  <c r="U915" i="7"/>
  <c r="V915" i="7"/>
  <c r="R916" i="7"/>
  <c r="T916" i="7"/>
  <c r="S916" i="7"/>
  <c r="Q916" i="7"/>
  <c r="C1236" i="6"/>
  <c r="C1236" i="7"/>
  <c r="M1236" i="7" s="1"/>
  <c r="G916" i="4"/>
  <c r="H916" i="4" s="1"/>
  <c r="E916" i="6"/>
  <c r="F1228" i="5"/>
  <c r="H1228" i="5"/>
  <c r="G1228" i="5"/>
  <c r="E1248" i="4"/>
  <c r="C1249" i="4"/>
  <c r="E917" i="7"/>
  <c r="N917" i="7" s="1"/>
  <c r="F1238" i="3"/>
  <c r="H1237" i="3"/>
  <c r="I1237" i="3" s="1"/>
  <c r="G1238" i="3"/>
  <c r="J1228" i="6" l="1"/>
  <c r="J1228" i="7"/>
  <c r="K1228" i="6"/>
  <c r="K1228" i="7"/>
  <c r="L1228" i="6"/>
  <c r="L1228" i="7"/>
  <c r="P1228" i="7" s="1"/>
  <c r="P1227" i="7"/>
  <c r="U916" i="7"/>
  <c r="V916" i="7"/>
  <c r="D1248" i="6"/>
  <c r="D1248" i="7"/>
  <c r="S917" i="7"/>
  <c r="R917" i="7"/>
  <c r="Q917" i="7"/>
  <c r="T917" i="7"/>
  <c r="C1237" i="6"/>
  <c r="C1237" i="7"/>
  <c r="M1237" i="7" s="1"/>
  <c r="G917" i="4"/>
  <c r="H917" i="4" s="1"/>
  <c r="E917" i="6"/>
  <c r="H1229" i="5"/>
  <c r="G1229" i="5"/>
  <c r="F1229" i="5"/>
  <c r="E1249" i="4"/>
  <c r="C1250" i="4"/>
  <c r="E918" i="7"/>
  <c r="N918" i="7" s="1"/>
  <c r="G1239" i="3"/>
  <c r="H1238" i="3"/>
  <c r="I1238" i="3" s="1"/>
  <c r="F1239" i="3"/>
  <c r="K1229" i="6" l="1"/>
  <c r="K1229" i="7"/>
  <c r="L1229" i="6"/>
  <c r="L1229" i="7"/>
  <c r="J1229" i="6"/>
  <c r="J1229" i="7"/>
  <c r="D1249" i="6"/>
  <c r="D1249" i="7"/>
  <c r="U917" i="7"/>
  <c r="V917" i="7"/>
  <c r="Q918" i="7"/>
  <c r="T918" i="7"/>
  <c r="S918" i="7"/>
  <c r="R918" i="7"/>
  <c r="C1238" i="6"/>
  <c r="C1238" i="7"/>
  <c r="M1238" i="7" s="1"/>
  <c r="G918" i="4"/>
  <c r="H918" i="4" s="1"/>
  <c r="E918" i="6"/>
  <c r="G1230" i="5"/>
  <c r="F1230" i="5"/>
  <c r="H1230" i="5"/>
  <c r="E1250" i="4"/>
  <c r="C1251" i="4"/>
  <c r="E919" i="7"/>
  <c r="N919" i="7" s="1"/>
  <c r="F1240" i="3"/>
  <c r="H1239" i="3"/>
  <c r="I1239" i="3" s="1"/>
  <c r="G1240" i="3"/>
  <c r="J1230" i="6" l="1"/>
  <c r="J1230" i="7"/>
  <c r="K1230" i="6"/>
  <c r="K1230" i="7"/>
  <c r="L1230" i="6"/>
  <c r="L1230" i="7"/>
  <c r="P1230" i="7" s="1"/>
  <c r="P1229" i="7"/>
  <c r="D1250" i="6"/>
  <c r="D1250" i="7"/>
  <c r="U918" i="7"/>
  <c r="V918" i="7"/>
  <c r="S919" i="7"/>
  <c r="T919" i="7"/>
  <c r="R919" i="7"/>
  <c r="Q919" i="7"/>
  <c r="C1239" i="6"/>
  <c r="C1239" i="7"/>
  <c r="M1239" i="7" s="1"/>
  <c r="G919" i="4"/>
  <c r="H919" i="4" s="1"/>
  <c r="E919" i="6"/>
  <c r="H1231" i="5"/>
  <c r="G1231" i="5"/>
  <c r="F1231" i="5"/>
  <c r="E1251" i="4"/>
  <c r="C1252" i="4"/>
  <c r="E920" i="7"/>
  <c r="N920" i="7" s="1"/>
  <c r="G1241" i="3"/>
  <c r="H1240" i="3"/>
  <c r="I1240" i="3" s="1"/>
  <c r="F1241" i="3"/>
  <c r="K1231" i="6" l="1"/>
  <c r="K1231" i="7"/>
  <c r="L1231" i="6"/>
  <c r="L1231" i="7"/>
  <c r="J1231" i="6"/>
  <c r="J1231" i="7"/>
  <c r="U919" i="7"/>
  <c r="V919" i="7"/>
  <c r="D1251" i="6"/>
  <c r="D1251" i="7"/>
  <c r="Q920" i="7"/>
  <c r="R920" i="7"/>
  <c r="T920" i="7"/>
  <c r="S920" i="7"/>
  <c r="C1240" i="6"/>
  <c r="C1240" i="7"/>
  <c r="M1240" i="7" s="1"/>
  <c r="G920" i="4"/>
  <c r="H920" i="4" s="1"/>
  <c r="E920" i="6"/>
  <c r="G1232" i="5"/>
  <c r="F1232" i="5"/>
  <c r="H1232" i="5"/>
  <c r="E1252" i="4"/>
  <c r="C1253" i="4"/>
  <c r="E921" i="7"/>
  <c r="N921" i="7" s="1"/>
  <c r="F1242" i="3"/>
  <c r="H1241" i="3"/>
  <c r="G1242" i="3"/>
  <c r="I1241" i="3"/>
  <c r="J1232" i="6" l="1"/>
  <c r="J1232" i="7"/>
  <c r="L1232" i="6"/>
  <c r="L1232" i="7"/>
  <c r="K1232" i="6"/>
  <c r="K1232" i="7"/>
  <c r="P1231" i="7"/>
  <c r="D1252" i="6"/>
  <c r="D1252" i="7"/>
  <c r="U920" i="7"/>
  <c r="V920" i="7"/>
  <c r="T921" i="7"/>
  <c r="R921" i="7"/>
  <c r="Q921" i="7"/>
  <c r="S921" i="7"/>
  <c r="C1241" i="6"/>
  <c r="C1241" i="7"/>
  <c r="M1241" i="7" s="1"/>
  <c r="G921" i="4"/>
  <c r="H921" i="4" s="1"/>
  <c r="E921" i="6"/>
  <c r="G1233" i="5"/>
  <c r="F1233" i="5"/>
  <c r="H1233" i="5"/>
  <c r="E1253" i="4"/>
  <c r="C1254" i="4"/>
  <c r="E922" i="7"/>
  <c r="N922" i="7" s="1"/>
  <c r="G1243" i="3"/>
  <c r="H1242" i="3"/>
  <c r="I1242" i="3" s="1"/>
  <c r="F1243" i="3"/>
  <c r="K1233" i="6" l="1"/>
  <c r="K1233" i="7"/>
  <c r="L1233" i="6"/>
  <c r="L1233" i="7"/>
  <c r="J1233" i="6"/>
  <c r="J1233" i="7"/>
  <c r="P1232" i="7"/>
  <c r="D1253" i="6"/>
  <c r="D1253" i="7"/>
  <c r="U921" i="7"/>
  <c r="V921" i="7"/>
  <c r="S922" i="7"/>
  <c r="Q922" i="7"/>
  <c r="R922" i="7"/>
  <c r="T922" i="7"/>
  <c r="C1242" i="6"/>
  <c r="C1242" i="7"/>
  <c r="M1242" i="7" s="1"/>
  <c r="G922" i="4"/>
  <c r="H922" i="4" s="1"/>
  <c r="E922" i="6"/>
  <c r="H1234" i="5"/>
  <c r="G1234" i="5"/>
  <c r="F1234" i="5"/>
  <c r="E1254" i="4"/>
  <c r="C1255" i="4"/>
  <c r="E923" i="7"/>
  <c r="N923" i="7" s="1"/>
  <c r="H1243" i="3"/>
  <c r="F1244" i="3"/>
  <c r="I1243" i="3"/>
  <c r="G1244" i="3"/>
  <c r="L1234" i="6" l="1"/>
  <c r="L1234" i="7"/>
  <c r="K1234" i="6"/>
  <c r="K1234" i="7"/>
  <c r="J1234" i="6"/>
  <c r="J1234" i="7"/>
  <c r="P1233" i="7"/>
  <c r="D1254" i="6"/>
  <c r="D1254" i="7"/>
  <c r="V922" i="7"/>
  <c r="U922" i="7"/>
  <c r="S923" i="7"/>
  <c r="Q923" i="7"/>
  <c r="T923" i="7"/>
  <c r="R923" i="7"/>
  <c r="C1243" i="6"/>
  <c r="C1243" i="7"/>
  <c r="M1243" i="7" s="1"/>
  <c r="G923" i="4"/>
  <c r="H923" i="4" s="1"/>
  <c r="E923" i="6"/>
  <c r="H1235" i="5"/>
  <c r="G1235" i="5"/>
  <c r="F1235" i="5"/>
  <c r="E1255" i="4"/>
  <c r="C1256" i="4"/>
  <c r="E924" i="7"/>
  <c r="N924" i="7" s="1"/>
  <c r="F1245" i="3"/>
  <c r="H1244" i="3"/>
  <c r="G1245" i="3"/>
  <c r="I1244" i="3"/>
  <c r="J1235" i="6" l="1"/>
  <c r="J1235" i="7"/>
  <c r="K1235" i="6"/>
  <c r="K1235" i="7"/>
  <c r="P1234" i="7"/>
  <c r="L1235" i="6"/>
  <c r="L1235" i="7"/>
  <c r="P1235" i="7" s="1"/>
  <c r="D1255" i="6"/>
  <c r="D1255" i="7"/>
  <c r="U923" i="7"/>
  <c r="V923" i="7"/>
  <c r="Q924" i="7"/>
  <c r="T924" i="7"/>
  <c r="S924" i="7"/>
  <c r="R924" i="7"/>
  <c r="C1244" i="6"/>
  <c r="C1244" i="7"/>
  <c r="M1244" i="7" s="1"/>
  <c r="G924" i="4"/>
  <c r="H924" i="4" s="1"/>
  <c r="E924" i="6"/>
  <c r="G1236" i="5"/>
  <c r="F1236" i="5"/>
  <c r="H1236" i="5"/>
  <c r="E1256" i="4"/>
  <c r="C1257" i="4"/>
  <c r="E925" i="7"/>
  <c r="N925" i="7" s="1"/>
  <c r="G1246" i="3"/>
  <c r="F1246" i="3"/>
  <c r="H1245" i="3"/>
  <c r="I1245" i="3" s="1"/>
  <c r="L1236" i="6" l="1"/>
  <c r="L1236" i="7"/>
  <c r="K1236" i="6"/>
  <c r="K1236" i="7"/>
  <c r="J1236" i="6"/>
  <c r="J1236" i="7"/>
  <c r="D1256" i="6"/>
  <c r="D1256" i="7"/>
  <c r="U924" i="7"/>
  <c r="V924" i="7"/>
  <c r="R925" i="7"/>
  <c r="S925" i="7"/>
  <c r="Q925" i="7"/>
  <c r="T925" i="7"/>
  <c r="C1245" i="6"/>
  <c r="C1245" i="7"/>
  <c r="M1245" i="7" s="1"/>
  <c r="G925" i="4"/>
  <c r="H925" i="4" s="1"/>
  <c r="E925" i="6"/>
  <c r="H1237" i="5"/>
  <c r="G1237" i="5"/>
  <c r="F1237" i="5"/>
  <c r="E1257" i="4"/>
  <c r="C1258" i="4"/>
  <c r="E926" i="7"/>
  <c r="N926" i="7" s="1"/>
  <c r="F1247" i="3"/>
  <c r="H1246" i="3"/>
  <c r="I1246" i="3" s="1"/>
  <c r="G1247" i="3"/>
  <c r="L1237" i="6" l="1"/>
  <c r="L1237" i="7"/>
  <c r="P1236" i="7"/>
  <c r="J1237" i="6"/>
  <c r="J1237" i="7"/>
  <c r="K1237" i="6"/>
  <c r="K1237" i="7"/>
  <c r="U925" i="7"/>
  <c r="V925" i="7"/>
  <c r="D1257" i="6"/>
  <c r="D1257" i="7"/>
  <c r="R926" i="7"/>
  <c r="Q926" i="7"/>
  <c r="S926" i="7"/>
  <c r="T926" i="7"/>
  <c r="C1246" i="6"/>
  <c r="C1246" i="7"/>
  <c r="M1246" i="7" s="1"/>
  <c r="G926" i="4"/>
  <c r="H926" i="4" s="1"/>
  <c r="E926" i="6"/>
  <c r="H1238" i="5"/>
  <c r="G1238" i="5"/>
  <c r="F1238" i="5"/>
  <c r="E1258" i="4"/>
  <c r="C1259" i="4"/>
  <c r="E927" i="7"/>
  <c r="N927" i="7" s="1"/>
  <c r="G1248" i="3"/>
  <c r="F1248" i="3"/>
  <c r="H1247" i="3"/>
  <c r="I1247" i="3" s="1"/>
  <c r="L1238" i="6" l="1"/>
  <c r="L1238" i="7"/>
  <c r="J1238" i="6"/>
  <c r="J1238" i="7"/>
  <c r="P1237" i="7"/>
  <c r="K1238" i="6"/>
  <c r="K1238" i="7"/>
  <c r="R927" i="7"/>
  <c r="S927" i="7"/>
  <c r="T927" i="7"/>
  <c r="Q927" i="7"/>
  <c r="D1258" i="6"/>
  <c r="D1258" i="7"/>
  <c r="V926" i="7"/>
  <c r="U926" i="7"/>
  <c r="C1247" i="6"/>
  <c r="C1247" i="7"/>
  <c r="M1247" i="7" s="1"/>
  <c r="G927" i="4"/>
  <c r="H927" i="4" s="1"/>
  <c r="E927" i="6"/>
  <c r="G1239" i="5"/>
  <c r="F1239" i="5"/>
  <c r="H1239" i="5"/>
  <c r="E1259" i="4"/>
  <c r="C1260" i="4"/>
  <c r="E928" i="7"/>
  <c r="N928" i="7" s="1"/>
  <c r="F1249" i="3"/>
  <c r="H1248" i="3"/>
  <c r="G1249" i="3"/>
  <c r="I1248" i="3"/>
  <c r="L1239" i="6" l="1"/>
  <c r="L1239" i="7"/>
  <c r="K1239" i="6"/>
  <c r="K1239" i="7"/>
  <c r="P1238" i="7"/>
  <c r="J1239" i="6"/>
  <c r="J1239" i="7"/>
  <c r="U927" i="7"/>
  <c r="V927" i="7"/>
  <c r="D1259" i="6"/>
  <c r="D1259" i="7"/>
  <c r="Q928" i="7"/>
  <c r="S928" i="7"/>
  <c r="R928" i="7"/>
  <c r="T928" i="7"/>
  <c r="C1248" i="6"/>
  <c r="C1248" i="7"/>
  <c r="M1248" i="7" s="1"/>
  <c r="G928" i="4"/>
  <c r="H928" i="4" s="1"/>
  <c r="E928" i="6"/>
  <c r="F1240" i="5"/>
  <c r="G1240" i="5"/>
  <c r="H1240" i="5"/>
  <c r="E1260" i="4"/>
  <c r="C1261" i="4"/>
  <c r="E929" i="7"/>
  <c r="N929" i="7" s="1"/>
  <c r="G1250" i="3"/>
  <c r="H1249" i="3"/>
  <c r="I1249" i="3" s="1"/>
  <c r="F1250" i="3"/>
  <c r="L1240" i="6" l="1"/>
  <c r="L1240" i="7"/>
  <c r="K1240" i="6"/>
  <c r="K1240" i="7"/>
  <c r="P1239" i="7"/>
  <c r="J1240" i="6"/>
  <c r="J1240" i="7"/>
  <c r="V928" i="7"/>
  <c r="U928" i="7"/>
  <c r="D1260" i="6"/>
  <c r="D1260" i="7"/>
  <c r="S929" i="7"/>
  <c r="Q929" i="7"/>
  <c r="T929" i="7"/>
  <c r="R929" i="7"/>
  <c r="C1249" i="6"/>
  <c r="C1249" i="7"/>
  <c r="M1249" i="7" s="1"/>
  <c r="G929" i="4"/>
  <c r="H929" i="4" s="1"/>
  <c r="E929" i="6"/>
  <c r="H1241" i="5"/>
  <c r="G1241" i="5"/>
  <c r="F1241" i="5"/>
  <c r="E1261" i="4"/>
  <c r="C1262" i="4"/>
  <c r="E930" i="7"/>
  <c r="N930" i="7" s="1"/>
  <c r="H1250" i="3"/>
  <c r="F1251" i="3"/>
  <c r="G1251" i="3"/>
  <c r="I1250" i="3"/>
  <c r="J1241" i="6" l="1"/>
  <c r="J1241" i="7"/>
  <c r="K1241" i="6"/>
  <c r="K1241" i="7"/>
  <c r="L1241" i="6"/>
  <c r="L1241" i="7"/>
  <c r="P1241" i="7" s="1"/>
  <c r="P1240" i="7"/>
  <c r="V929" i="7"/>
  <c r="U929" i="7"/>
  <c r="D1261" i="6"/>
  <c r="D1261" i="7"/>
  <c r="T930" i="7"/>
  <c r="Q930" i="7"/>
  <c r="R930" i="7"/>
  <c r="S930" i="7"/>
  <c r="C1250" i="6"/>
  <c r="C1250" i="7"/>
  <c r="M1250" i="7" s="1"/>
  <c r="G930" i="4"/>
  <c r="H930" i="4" s="1"/>
  <c r="E930" i="6"/>
  <c r="G1242" i="5"/>
  <c r="F1242" i="5"/>
  <c r="H1242" i="5"/>
  <c r="E1262" i="4"/>
  <c r="C1263" i="4"/>
  <c r="E931" i="7"/>
  <c r="N931" i="7" s="1"/>
  <c r="G1252" i="3"/>
  <c r="F1252" i="3"/>
  <c r="H1251" i="3"/>
  <c r="I1251" i="3" s="1"/>
  <c r="L1242" i="6" l="1"/>
  <c r="L1242" i="7"/>
  <c r="J1242" i="6"/>
  <c r="J1242" i="7"/>
  <c r="K1242" i="6"/>
  <c r="K1242" i="7"/>
  <c r="V930" i="7"/>
  <c r="U930" i="7"/>
  <c r="D1262" i="6"/>
  <c r="D1262" i="7"/>
  <c r="Q931" i="7"/>
  <c r="S931" i="7"/>
  <c r="R931" i="7"/>
  <c r="T931" i="7"/>
  <c r="C1251" i="6"/>
  <c r="C1251" i="7"/>
  <c r="M1251" i="7" s="1"/>
  <c r="G931" i="4"/>
  <c r="H931" i="4" s="1"/>
  <c r="E931" i="6"/>
  <c r="H1243" i="5"/>
  <c r="G1243" i="5"/>
  <c r="F1243" i="5"/>
  <c r="E1263" i="4"/>
  <c r="C1264" i="4"/>
  <c r="E932" i="7"/>
  <c r="N932" i="7" s="1"/>
  <c r="F1253" i="3"/>
  <c r="H1252" i="3"/>
  <c r="G1253" i="3"/>
  <c r="I1252" i="3"/>
  <c r="K1243" i="6" l="1"/>
  <c r="K1243" i="7"/>
  <c r="J1243" i="6"/>
  <c r="J1243" i="7"/>
  <c r="P1242" i="7"/>
  <c r="L1243" i="6"/>
  <c r="L1243" i="7"/>
  <c r="P1243" i="7" s="1"/>
  <c r="D1263" i="6"/>
  <c r="D1263" i="7"/>
  <c r="V931" i="7"/>
  <c r="U931" i="7"/>
  <c r="R932" i="7"/>
  <c r="T932" i="7"/>
  <c r="Q932" i="7"/>
  <c r="S932" i="7"/>
  <c r="C1252" i="6"/>
  <c r="C1252" i="7"/>
  <c r="M1252" i="7" s="1"/>
  <c r="G932" i="4"/>
  <c r="H932" i="4" s="1"/>
  <c r="E932" i="6"/>
  <c r="H1244" i="5"/>
  <c r="G1244" i="5"/>
  <c r="F1244" i="5"/>
  <c r="E1264" i="4"/>
  <c r="C1265" i="4"/>
  <c r="E933" i="7"/>
  <c r="N933" i="7" s="1"/>
  <c r="G1254" i="3"/>
  <c r="H1253" i="3"/>
  <c r="I1253" i="3" s="1"/>
  <c r="F1254" i="3"/>
  <c r="J1244" i="6" l="1"/>
  <c r="J1244" i="7"/>
  <c r="L1244" i="6"/>
  <c r="L1244" i="7"/>
  <c r="K1244" i="6"/>
  <c r="K1244" i="7"/>
  <c r="D1264" i="6"/>
  <c r="D1264" i="7"/>
  <c r="U932" i="7"/>
  <c r="V932" i="7"/>
  <c r="T933" i="7"/>
  <c r="Q933" i="7"/>
  <c r="R933" i="7"/>
  <c r="S933" i="7"/>
  <c r="C1253" i="6"/>
  <c r="C1253" i="7"/>
  <c r="M1253" i="7" s="1"/>
  <c r="G933" i="4"/>
  <c r="H933" i="4" s="1"/>
  <c r="E933" i="6"/>
  <c r="G1245" i="5"/>
  <c r="F1245" i="5"/>
  <c r="H1245" i="5"/>
  <c r="E1265" i="4"/>
  <c r="C1266" i="4"/>
  <c r="E934" i="7"/>
  <c r="N934" i="7" s="1"/>
  <c r="F1255" i="3"/>
  <c r="H1254" i="3"/>
  <c r="G1255" i="3"/>
  <c r="I1254" i="3"/>
  <c r="L1245" i="6" l="1"/>
  <c r="L1245" i="7"/>
  <c r="J1245" i="6"/>
  <c r="J1245" i="7"/>
  <c r="P1244" i="7"/>
  <c r="K1245" i="6"/>
  <c r="K1245" i="7"/>
  <c r="D1265" i="6"/>
  <c r="D1265" i="7"/>
  <c r="U933" i="7"/>
  <c r="V933" i="7"/>
  <c r="R934" i="7"/>
  <c r="T934" i="7"/>
  <c r="S934" i="7"/>
  <c r="Q934" i="7"/>
  <c r="C1254" i="6"/>
  <c r="C1254" i="7"/>
  <c r="M1254" i="7" s="1"/>
  <c r="G934" i="4"/>
  <c r="H934" i="4" s="1"/>
  <c r="E934" i="6"/>
  <c r="H1246" i="5"/>
  <c r="G1246" i="5"/>
  <c r="F1246" i="5"/>
  <c r="E1266" i="4"/>
  <c r="C1267" i="4"/>
  <c r="E935" i="7"/>
  <c r="N935" i="7" s="1"/>
  <c r="G1256" i="3"/>
  <c r="H1255" i="3"/>
  <c r="I1255" i="3" s="1"/>
  <c r="F1256" i="3"/>
  <c r="L1246" i="6" l="1"/>
  <c r="L1246" i="7"/>
  <c r="K1246" i="6"/>
  <c r="K1246" i="7"/>
  <c r="J1246" i="6"/>
  <c r="J1246" i="7"/>
  <c r="P1245" i="7"/>
  <c r="D1266" i="6"/>
  <c r="D1266" i="7"/>
  <c r="V934" i="7"/>
  <c r="U934" i="7"/>
  <c r="R935" i="7"/>
  <c r="Q935" i="7"/>
  <c r="T935" i="7"/>
  <c r="S935" i="7"/>
  <c r="C1255" i="6"/>
  <c r="C1255" i="7"/>
  <c r="M1255" i="7" s="1"/>
  <c r="G935" i="4"/>
  <c r="H935" i="4" s="1"/>
  <c r="E935" i="6"/>
  <c r="H1247" i="5"/>
  <c r="G1247" i="5"/>
  <c r="F1247" i="5"/>
  <c r="E1267" i="4"/>
  <c r="C1268" i="4"/>
  <c r="E936" i="7"/>
  <c r="N936" i="7" s="1"/>
  <c r="H1256" i="3"/>
  <c r="F1257" i="3"/>
  <c r="G1257" i="3"/>
  <c r="I1256" i="3"/>
  <c r="L1247" i="6" l="1"/>
  <c r="L1247" i="7"/>
  <c r="K1247" i="6"/>
  <c r="K1247" i="7"/>
  <c r="P1246" i="7"/>
  <c r="J1247" i="6"/>
  <c r="J1247" i="7"/>
  <c r="D1267" i="6"/>
  <c r="D1267" i="7"/>
  <c r="V935" i="7"/>
  <c r="U935" i="7"/>
  <c r="R936" i="7"/>
  <c r="T936" i="7"/>
  <c r="S936" i="7"/>
  <c r="Q936" i="7"/>
  <c r="C1256" i="6"/>
  <c r="C1256" i="7"/>
  <c r="M1256" i="7" s="1"/>
  <c r="G936" i="4"/>
  <c r="H936" i="4" s="1"/>
  <c r="E936" i="6"/>
  <c r="G1248" i="5"/>
  <c r="F1248" i="5"/>
  <c r="H1248" i="5"/>
  <c r="E1268" i="4"/>
  <c r="C1269" i="4"/>
  <c r="E937" i="7"/>
  <c r="N937" i="7" s="1"/>
  <c r="G1258" i="3"/>
  <c r="H1257" i="3"/>
  <c r="I1257" i="3" s="1"/>
  <c r="F1258" i="3"/>
  <c r="L1248" i="6" l="1"/>
  <c r="L1248" i="7"/>
  <c r="K1248" i="6"/>
  <c r="K1248" i="7"/>
  <c r="P1247" i="7"/>
  <c r="J1248" i="6"/>
  <c r="J1248" i="7"/>
  <c r="D1268" i="6"/>
  <c r="D1268" i="7"/>
  <c r="U936" i="7"/>
  <c r="V936" i="7"/>
  <c r="Q937" i="7"/>
  <c r="T937" i="7"/>
  <c r="R937" i="7"/>
  <c r="S937" i="7"/>
  <c r="C1257" i="6"/>
  <c r="C1257" i="7"/>
  <c r="M1257" i="7" s="1"/>
  <c r="G937" i="4"/>
  <c r="H937" i="4" s="1"/>
  <c r="E937" i="6"/>
  <c r="H1249" i="5"/>
  <c r="F1249" i="5"/>
  <c r="G1249" i="5"/>
  <c r="E1269" i="4"/>
  <c r="C1270" i="4"/>
  <c r="E938" i="7"/>
  <c r="N938" i="7" s="1"/>
  <c r="F1259" i="3"/>
  <c r="H1258" i="3"/>
  <c r="I1258" i="3" s="1"/>
  <c r="G1259" i="3"/>
  <c r="J1249" i="6" l="1"/>
  <c r="J1249" i="7"/>
  <c r="K1249" i="6"/>
  <c r="K1249" i="7"/>
  <c r="L1249" i="6"/>
  <c r="L1249" i="7"/>
  <c r="P1248" i="7"/>
  <c r="U937" i="7"/>
  <c r="V937" i="7"/>
  <c r="D1269" i="6"/>
  <c r="D1269" i="7"/>
  <c r="S938" i="7"/>
  <c r="R938" i="7"/>
  <c r="Q938" i="7"/>
  <c r="T938" i="7"/>
  <c r="C1258" i="6"/>
  <c r="C1258" i="7"/>
  <c r="M1258" i="7" s="1"/>
  <c r="G938" i="4"/>
  <c r="H938" i="4" s="1"/>
  <c r="E938" i="6"/>
  <c r="H1250" i="5"/>
  <c r="G1250" i="5"/>
  <c r="F1250" i="5"/>
  <c r="E1270" i="4"/>
  <c r="C1271" i="4"/>
  <c r="E939" i="7"/>
  <c r="N939" i="7" s="1"/>
  <c r="G1260" i="3"/>
  <c r="F1260" i="3"/>
  <c r="H1259" i="3"/>
  <c r="I1259" i="3" s="1"/>
  <c r="P1249" i="7" l="1"/>
  <c r="L1250" i="6"/>
  <c r="L1250" i="7"/>
  <c r="J1250" i="6"/>
  <c r="J1250" i="7"/>
  <c r="K1250" i="6"/>
  <c r="K1250" i="7"/>
  <c r="V938" i="7"/>
  <c r="U938" i="7"/>
  <c r="D1270" i="6"/>
  <c r="D1270" i="7"/>
  <c r="T939" i="7"/>
  <c r="R939" i="7"/>
  <c r="Q939" i="7"/>
  <c r="S939" i="7"/>
  <c r="C1259" i="6"/>
  <c r="C1259" i="7"/>
  <c r="M1259" i="7" s="1"/>
  <c r="G939" i="4"/>
  <c r="H939" i="4" s="1"/>
  <c r="E939" i="6"/>
  <c r="G1251" i="5"/>
  <c r="F1251" i="5"/>
  <c r="H1251" i="5"/>
  <c r="E1271" i="4"/>
  <c r="C1272" i="4"/>
  <c r="E940" i="7"/>
  <c r="N940" i="7" s="1"/>
  <c r="H1260" i="3"/>
  <c r="I1260" i="3" s="1"/>
  <c r="F1261" i="3"/>
  <c r="G1261" i="3"/>
  <c r="J1251" i="6" l="1"/>
  <c r="J1251" i="7"/>
  <c r="K1251" i="6"/>
  <c r="K1251" i="7"/>
  <c r="P1250" i="7"/>
  <c r="L1251" i="6"/>
  <c r="L1251" i="7"/>
  <c r="P1251" i="7" s="1"/>
  <c r="D1271" i="6"/>
  <c r="D1271" i="7"/>
  <c r="V939" i="7"/>
  <c r="U939" i="7"/>
  <c r="Q940" i="7"/>
  <c r="S940" i="7"/>
  <c r="R940" i="7"/>
  <c r="T940" i="7"/>
  <c r="C1260" i="6"/>
  <c r="C1260" i="7"/>
  <c r="M1260" i="7" s="1"/>
  <c r="G940" i="4"/>
  <c r="H940" i="4" s="1"/>
  <c r="E940" i="6"/>
  <c r="F1252" i="5"/>
  <c r="H1252" i="5"/>
  <c r="G1252" i="5"/>
  <c r="E1272" i="4"/>
  <c r="C1273" i="4"/>
  <c r="E941" i="7"/>
  <c r="N941" i="7" s="1"/>
  <c r="F1262" i="3"/>
  <c r="H1261" i="3"/>
  <c r="G1262" i="3"/>
  <c r="I1261" i="3"/>
  <c r="L1252" i="6" l="1"/>
  <c r="L1252" i="7"/>
  <c r="K1252" i="6"/>
  <c r="K1252" i="7"/>
  <c r="J1252" i="6"/>
  <c r="J1252" i="7"/>
  <c r="Q941" i="7"/>
  <c r="S941" i="7"/>
  <c r="T941" i="7"/>
  <c r="R941" i="7"/>
  <c r="D1272" i="6"/>
  <c r="D1272" i="7"/>
  <c r="U940" i="7"/>
  <c r="V940" i="7"/>
  <c r="C1261" i="6"/>
  <c r="C1261" i="7"/>
  <c r="M1261" i="7" s="1"/>
  <c r="G941" i="4"/>
  <c r="H941" i="4" s="1"/>
  <c r="E941" i="6"/>
  <c r="G1253" i="5"/>
  <c r="F1253" i="5"/>
  <c r="H1253" i="5"/>
  <c r="E1273" i="4"/>
  <c r="C1274" i="4"/>
  <c r="E942" i="7"/>
  <c r="N942" i="7" s="1"/>
  <c r="G1263" i="3"/>
  <c r="H1262" i="3"/>
  <c r="I1262" i="3" s="1"/>
  <c r="F1263" i="3"/>
  <c r="K1253" i="6" l="1"/>
  <c r="K1253" i="7"/>
  <c r="L1253" i="6"/>
  <c r="L1253" i="7"/>
  <c r="J1253" i="6"/>
  <c r="J1253" i="7"/>
  <c r="P1252" i="7"/>
  <c r="D1273" i="6"/>
  <c r="D1273" i="7"/>
  <c r="Q942" i="7"/>
  <c r="S942" i="7"/>
  <c r="T942" i="7"/>
  <c r="R942" i="7"/>
  <c r="V941" i="7"/>
  <c r="U941" i="7"/>
  <c r="C1262" i="6"/>
  <c r="C1262" i="7"/>
  <c r="M1262" i="7" s="1"/>
  <c r="G942" i="4"/>
  <c r="H942" i="4" s="1"/>
  <c r="E942" i="6"/>
  <c r="G1254" i="5"/>
  <c r="F1254" i="5"/>
  <c r="H1254" i="5"/>
  <c r="E1274" i="4"/>
  <c r="C1275" i="4"/>
  <c r="E943" i="7"/>
  <c r="N943" i="7" s="1"/>
  <c r="F1264" i="3"/>
  <c r="H1263" i="3"/>
  <c r="I1263" i="3" s="1"/>
  <c r="G1264" i="3"/>
  <c r="J1254" i="6" l="1"/>
  <c r="J1254" i="7"/>
  <c r="L1254" i="6"/>
  <c r="L1254" i="7"/>
  <c r="K1254" i="6"/>
  <c r="K1254" i="7"/>
  <c r="P1253" i="7"/>
  <c r="D1274" i="6"/>
  <c r="D1274" i="7"/>
  <c r="V942" i="7"/>
  <c r="U942" i="7"/>
  <c r="R943" i="7"/>
  <c r="Q943" i="7"/>
  <c r="S943" i="7"/>
  <c r="T943" i="7"/>
  <c r="C1263" i="6"/>
  <c r="C1263" i="7"/>
  <c r="M1263" i="7" s="1"/>
  <c r="G943" i="4"/>
  <c r="H943" i="4" s="1"/>
  <c r="E943" i="6"/>
  <c r="H1255" i="5"/>
  <c r="G1255" i="5"/>
  <c r="F1255" i="5"/>
  <c r="E1275" i="4"/>
  <c r="C1276" i="4"/>
  <c r="E944" i="7"/>
  <c r="N944" i="7" s="1"/>
  <c r="G1265" i="3"/>
  <c r="H1264" i="3"/>
  <c r="I1264" i="3" s="1"/>
  <c r="F1265" i="3"/>
  <c r="K1255" i="6" l="1"/>
  <c r="K1255" i="7"/>
  <c r="L1255" i="6"/>
  <c r="L1255" i="7"/>
  <c r="J1255" i="6"/>
  <c r="J1255" i="7"/>
  <c r="P1254" i="7"/>
  <c r="U943" i="7"/>
  <c r="V943" i="7"/>
  <c r="D1275" i="6"/>
  <c r="D1275" i="7"/>
  <c r="S944" i="7"/>
  <c r="Q944" i="7"/>
  <c r="R944" i="7"/>
  <c r="T944" i="7"/>
  <c r="C1264" i="6"/>
  <c r="C1264" i="7"/>
  <c r="M1264" i="7" s="1"/>
  <c r="G944" i="4"/>
  <c r="H944" i="4" s="1"/>
  <c r="E944" i="6"/>
  <c r="H1256" i="5"/>
  <c r="G1256" i="5"/>
  <c r="F1256" i="5"/>
  <c r="E1276" i="4"/>
  <c r="C1277" i="4"/>
  <c r="E945" i="7"/>
  <c r="N945" i="7" s="1"/>
  <c r="G1266" i="3"/>
  <c r="F1266" i="3"/>
  <c r="H1265" i="3"/>
  <c r="I1265" i="3" s="1"/>
  <c r="K1256" i="6" l="1"/>
  <c r="K1256" i="7"/>
  <c r="J1256" i="6"/>
  <c r="J1256" i="7"/>
  <c r="U944" i="7"/>
  <c r="L1256" i="6"/>
  <c r="L1256" i="7"/>
  <c r="P1256" i="7" s="1"/>
  <c r="P1255" i="7"/>
  <c r="D1276" i="6"/>
  <c r="D1276" i="7"/>
  <c r="V944" i="7"/>
  <c r="S945" i="7"/>
  <c r="Q945" i="7"/>
  <c r="T945" i="7"/>
  <c r="R945" i="7"/>
  <c r="C1265" i="6"/>
  <c r="C1265" i="7"/>
  <c r="M1265" i="7" s="1"/>
  <c r="G945" i="4"/>
  <c r="H945" i="4" s="1"/>
  <c r="E945" i="6"/>
  <c r="G1257" i="5"/>
  <c r="F1257" i="5"/>
  <c r="H1257" i="5"/>
  <c r="E1277" i="4"/>
  <c r="C1278" i="4"/>
  <c r="E946" i="7"/>
  <c r="N946" i="7" s="1"/>
  <c r="H1266" i="3"/>
  <c r="I1266" i="3" s="1"/>
  <c r="F1267" i="3"/>
  <c r="G1267" i="3"/>
  <c r="L1257" i="6" l="1"/>
  <c r="L1257" i="7"/>
  <c r="J1257" i="6"/>
  <c r="J1257" i="7"/>
  <c r="K1257" i="6"/>
  <c r="K1257" i="7"/>
  <c r="D1277" i="6"/>
  <c r="D1277" i="7"/>
  <c r="R946" i="7"/>
  <c r="T946" i="7"/>
  <c r="S946" i="7"/>
  <c r="Q946" i="7"/>
  <c r="V945" i="7"/>
  <c r="U945" i="7"/>
  <c r="C1266" i="6"/>
  <c r="C1266" i="7"/>
  <c r="M1266" i="7" s="1"/>
  <c r="G946" i="4"/>
  <c r="H946" i="4" s="1"/>
  <c r="E946" i="6"/>
  <c r="H1258" i="5"/>
  <c r="G1258" i="5"/>
  <c r="F1258" i="5"/>
  <c r="E1278" i="4"/>
  <c r="C1279" i="4"/>
  <c r="E947" i="7"/>
  <c r="N947" i="7" s="1"/>
  <c r="G1268" i="3"/>
  <c r="H1267" i="3"/>
  <c r="I1267" i="3" s="1"/>
  <c r="F1268" i="3"/>
  <c r="J1258" i="6" l="1"/>
  <c r="J1258" i="7"/>
  <c r="K1258" i="6"/>
  <c r="K1258" i="7"/>
  <c r="P1257" i="7"/>
  <c r="L1258" i="6"/>
  <c r="L1258" i="7"/>
  <c r="P1258" i="7" s="1"/>
  <c r="V946" i="7"/>
  <c r="U946" i="7"/>
  <c r="D1278" i="6"/>
  <c r="D1278" i="7"/>
  <c r="T947" i="7"/>
  <c r="S947" i="7"/>
  <c r="Q947" i="7"/>
  <c r="R947" i="7"/>
  <c r="C1267" i="6"/>
  <c r="C1267" i="7"/>
  <c r="M1267" i="7" s="1"/>
  <c r="G947" i="4"/>
  <c r="H947" i="4" s="1"/>
  <c r="E947" i="6"/>
  <c r="H1259" i="5"/>
  <c r="G1259" i="5"/>
  <c r="F1259" i="5"/>
  <c r="E1279" i="4"/>
  <c r="C1280" i="4"/>
  <c r="E948" i="7"/>
  <c r="N948" i="7" s="1"/>
  <c r="G1269" i="3"/>
  <c r="H1268" i="3"/>
  <c r="I1268" i="3" s="1"/>
  <c r="F1269" i="3"/>
  <c r="J1259" i="6" l="1"/>
  <c r="J1259" i="7"/>
  <c r="K1259" i="6"/>
  <c r="K1259" i="7"/>
  <c r="L1259" i="6"/>
  <c r="L1259" i="7"/>
  <c r="P1259" i="7" s="1"/>
  <c r="D1279" i="6"/>
  <c r="D1279" i="7"/>
  <c r="U947" i="7"/>
  <c r="V947" i="7"/>
  <c r="R948" i="7"/>
  <c r="T948" i="7"/>
  <c r="S948" i="7"/>
  <c r="Q948" i="7"/>
  <c r="C1268" i="6"/>
  <c r="C1268" i="7"/>
  <c r="M1268" i="7" s="1"/>
  <c r="G948" i="4"/>
  <c r="H948" i="4" s="1"/>
  <c r="E948" i="6"/>
  <c r="G1260" i="5"/>
  <c r="F1260" i="5"/>
  <c r="H1260" i="5"/>
  <c r="E1280" i="4"/>
  <c r="C1281" i="4"/>
  <c r="E949" i="7"/>
  <c r="N949" i="7" s="1"/>
  <c r="H1269" i="3"/>
  <c r="F1270" i="3"/>
  <c r="I1269" i="3"/>
  <c r="G1270" i="3"/>
  <c r="J1260" i="6" l="1"/>
  <c r="J1260" i="7"/>
  <c r="L1260" i="6"/>
  <c r="L1260" i="7"/>
  <c r="K1260" i="6"/>
  <c r="K1260" i="7"/>
  <c r="D1280" i="6"/>
  <c r="D1280" i="7"/>
  <c r="V948" i="7"/>
  <c r="U948" i="7"/>
  <c r="Q949" i="7"/>
  <c r="S949" i="7"/>
  <c r="T949" i="7"/>
  <c r="R949" i="7"/>
  <c r="C1269" i="6"/>
  <c r="C1269" i="7"/>
  <c r="M1269" i="7" s="1"/>
  <c r="G949" i="4"/>
  <c r="H949" i="4" s="1"/>
  <c r="E949" i="6"/>
  <c r="F1261" i="5"/>
  <c r="H1261" i="5"/>
  <c r="G1261" i="5"/>
  <c r="E1281" i="4"/>
  <c r="C1282" i="4"/>
  <c r="E950" i="7"/>
  <c r="N950" i="7" s="1"/>
  <c r="G1271" i="3"/>
  <c r="H1270" i="3"/>
  <c r="I1270" i="3" s="1"/>
  <c r="F1271" i="3"/>
  <c r="L1261" i="6" l="1"/>
  <c r="L1261" i="7"/>
  <c r="J1261" i="6"/>
  <c r="J1261" i="7"/>
  <c r="P1260" i="7"/>
  <c r="K1261" i="6"/>
  <c r="K1261" i="7"/>
  <c r="D1281" i="6"/>
  <c r="D1281" i="7"/>
  <c r="V949" i="7"/>
  <c r="U949" i="7"/>
  <c r="R950" i="7"/>
  <c r="Q950" i="7"/>
  <c r="T950" i="7"/>
  <c r="S950" i="7"/>
  <c r="C1270" i="6"/>
  <c r="C1270" i="7"/>
  <c r="M1270" i="7" s="1"/>
  <c r="G950" i="4"/>
  <c r="H950" i="4" s="1"/>
  <c r="E950" i="6"/>
  <c r="H1262" i="5"/>
  <c r="G1262" i="5"/>
  <c r="F1262" i="5"/>
  <c r="E1282" i="4"/>
  <c r="C1283" i="4"/>
  <c r="E951" i="7"/>
  <c r="N951" i="7" s="1"/>
  <c r="F1272" i="3"/>
  <c r="H1271" i="3"/>
  <c r="I1271" i="3" s="1"/>
  <c r="G1272" i="3"/>
  <c r="P1261" i="7" l="1"/>
  <c r="L1262" i="6"/>
  <c r="L1262" i="7"/>
  <c r="J1262" i="6"/>
  <c r="J1262" i="7"/>
  <c r="K1262" i="6"/>
  <c r="K1262" i="7"/>
  <c r="D1282" i="6"/>
  <c r="D1282" i="7"/>
  <c r="U950" i="7"/>
  <c r="V950" i="7"/>
  <c r="S951" i="7"/>
  <c r="R951" i="7"/>
  <c r="Q951" i="7"/>
  <c r="T951" i="7"/>
  <c r="C1271" i="6"/>
  <c r="C1271" i="7"/>
  <c r="M1271" i="7" s="1"/>
  <c r="G951" i="4"/>
  <c r="H951" i="4" s="1"/>
  <c r="E951" i="6"/>
  <c r="G1263" i="5"/>
  <c r="F1263" i="5"/>
  <c r="H1263" i="5"/>
  <c r="E1283" i="4"/>
  <c r="C1284" i="4"/>
  <c r="E952" i="7"/>
  <c r="N952" i="7" s="1"/>
  <c r="G1273" i="3"/>
  <c r="H1272" i="3"/>
  <c r="I1272" i="3" s="1"/>
  <c r="F1273" i="3"/>
  <c r="K1263" i="6" l="1"/>
  <c r="K1263" i="7"/>
  <c r="L1263" i="6"/>
  <c r="L1263" i="7"/>
  <c r="J1263" i="6"/>
  <c r="J1263" i="7"/>
  <c r="P1262" i="7"/>
  <c r="D1283" i="6"/>
  <c r="D1283" i="7"/>
  <c r="U951" i="7"/>
  <c r="V951" i="7"/>
  <c r="T952" i="7"/>
  <c r="R952" i="7"/>
  <c r="Q952" i="7"/>
  <c r="S952" i="7"/>
  <c r="C1272" i="6"/>
  <c r="C1272" i="7"/>
  <c r="M1272" i="7" s="1"/>
  <c r="G952" i="4"/>
  <c r="H952" i="4" s="1"/>
  <c r="E952" i="6"/>
  <c r="F1264" i="5"/>
  <c r="H1264" i="5"/>
  <c r="G1264" i="5"/>
  <c r="E1284" i="4"/>
  <c r="C1285" i="4"/>
  <c r="E953" i="7"/>
  <c r="N953" i="7" s="1"/>
  <c r="H1273" i="3"/>
  <c r="F1274" i="3"/>
  <c r="G1274" i="3"/>
  <c r="I1273" i="3"/>
  <c r="L1264" i="6" l="1"/>
  <c r="L1264" i="7"/>
  <c r="K1264" i="6"/>
  <c r="K1264" i="7"/>
  <c r="J1264" i="6"/>
  <c r="J1264" i="7"/>
  <c r="P1263" i="7"/>
  <c r="D1284" i="6"/>
  <c r="D1284" i="7"/>
  <c r="V952" i="7"/>
  <c r="U952" i="7"/>
  <c r="S953" i="7"/>
  <c r="R953" i="7"/>
  <c r="Q953" i="7"/>
  <c r="T953" i="7"/>
  <c r="C1273" i="6"/>
  <c r="C1273" i="7"/>
  <c r="M1273" i="7" s="1"/>
  <c r="G953" i="4"/>
  <c r="H953" i="4" s="1"/>
  <c r="E953" i="6"/>
  <c r="H1265" i="5"/>
  <c r="G1265" i="5"/>
  <c r="F1265" i="5"/>
  <c r="E1285" i="4"/>
  <c r="C1286" i="4"/>
  <c r="E954" i="7"/>
  <c r="N954" i="7" s="1"/>
  <c r="G1275" i="3"/>
  <c r="H1274" i="3"/>
  <c r="I1274" i="3" s="1"/>
  <c r="F1275" i="3"/>
  <c r="K1265" i="6" l="1"/>
  <c r="K1265" i="7"/>
  <c r="L1265" i="6"/>
  <c r="L1265" i="7"/>
  <c r="P1264" i="7"/>
  <c r="J1265" i="6"/>
  <c r="J1265" i="7"/>
  <c r="V953" i="7"/>
  <c r="U953" i="7"/>
  <c r="D1285" i="6"/>
  <c r="D1285" i="7"/>
  <c r="T954" i="7"/>
  <c r="Q954" i="7"/>
  <c r="S954" i="7"/>
  <c r="R954" i="7"/>
  <c r="C1274" i="6"/>
  <c r="C1274" i="7"/>
  <c r="M1274" i="7" s="1"/>
  <c r="G954" i="4"/>
  <c r="H954" i="4" s="1"/>
  <c r="E954" i="6"/>
  <c r="G1266" i="5"/>
  <c r="F1266" i="5"/>
  <c r="H1266" i="5"/>
  <c r="E1286" i="4"/>
  <c r="C1287" i="4"/>
  <c r="E955" i="7"/>
  <c r="N955" i="7" s="1"/>
  <c r="F1276" i="3"/>
  <c r="H1275" i="3"/>
  <c r="I1275" i="3" s="1"/>
  <c r="G1276" i="3"/>
  <c r="L1266" i="6" l="1"/>
  <c r="L1266" i="7"/>
  <c r="K1266" i="6"/>
  <c r="K1266" i="7"/>
  <c r="P1265" i="7"/>
  <c r="J1266" i="6"/>
  <c r="J1266" i="7"/>
  <c r="D1286" i="6"/>
  <c r="D1286" i="7"/>
  <c r="U954" i="7"/>
  <c r="V954" i="7"/>
  <c r="T955" i="7"/>
  <c r="Q955" i="7"/>
  <c r="S955" i="7"/>
  <c r="R955" i="7"/>
  <c r="C1275" i="6"/>
  <c r="C1275" i="7"/>
  <c r="M1275" i="7" s="1"/>
  <c r="G955" i="4"/>
  <c r="H955" i="4" s="1"/>
  <c r="E955" i="6"/>
  <c r="H1267" i="5"/>
  <c r="G1267" i="5"/>
  <c r="F1267" i="5"/>
  <c r="E1287" i="4"/>
  <c r="C1288" i="4"/>
  <c r="E956" i="7"/>
  <c r="N956" i="7" s="1"/>
  <c r="G1277" i="3"/>
  <c r="F1277" i="3"/>
  <c r="H1276" i="3"/>
  <c r="I1276" i="3" s="1"/>
  <c r="L1267" i="6" l="1"/>
  <c r="L1267" i="7"/>
  <c r="K1267" i="6"/>
  <c r="K1267" i="7"/>
  <c r="P1266" i="7"/>
  <c r="J1267" i="6"/>
  <c r="J1267" i="7"/>
  <c r="V955" i="7"/>
  <c r="U955" i="7"/>
  <c r="D1287" i="6"/>
  <c r="D1287" i="7"/>
  <c r="T956" i="7"/>
  <c r="S956" i="7"/>
  <c r="Q956" i="7"/>
  <c r="R956" i="7"/>
  <c r="C1276" i="6"/>
  <c r="C1276" i="7"/>
  <c r="M1276" i="7" s="1"/>
  <c r="G956" i="4"/>
  <c r="H956" i="4" s="1"/>
  <c r="E956" i="6"/>
  <c r="H1268" i="5"/>
  <c r="G1268" i="5"/>
  <c r="F1268" i="5"/>
  <c r="E1288" i="4"/>
  <c r="C1289" i="4"/>
  <c r="E957" i="7"/>
  <c r="N957" i="7" s="1"/>
  <c r="F1278" i="3"/>
  <c r="H1277" i="3"/>
  <c r="I1277" i="3"/>
  <c r="G1278" i="3"/>
  <c r="L1268" i="6" l="1"/>
  <c r="L1268" i="7"/>
  <c r="J1268" i="6"/>
  <c r="J1268" i="7"/>
  <c r="P1267" i="7"/>
  <c r="K1268" i="6"/>
  <c r="K1268" i="7"/>
  <c r="Q957" i="7"/>
  <c r="T957" i="7"/>
  <c r="R957" i="7"/>
  <c r="S957" i="7"/>
  <c r="D1288" i="6"/>
  <c r="D1288" i="7"/>
  <c r="V956" i="7"/>
  <c r="U956" i="7"/>
  <c r="C1277" i="6"/>
  <c r="C1277" i="7"/>
  <c r="M1277" i="7" s="1"/>
  <c r="G957" i="4"/>
  <c r="H957" i="4" s="1"/>
  <c r="E957" i="6"/>
  <c r="G1269" i="5"/>
  <c r="F1269" i="5"/>
  <c r="H1269" i="5"/>
  <c r="E1289" i="4"/>
  <c r="C1290" i="4"/>
  <c r="E958" i="7"/>
  <c r="N958" i="7" s="1"/>
  <c r="G1279" i="3"/>
  <c r="F1279" i="3"/>
  <c r="H1278" i="3"/>
  <c r="I1278" i="3" s="1"/>
  <c r="L1269" i="6" l="1"/>
  <c r="L1269" i="7"/>
  <c r="K1269" i="6"/>
  <c r="K1269" i="7"/>
  <c r="P1268" i="7"/>
  <c r="J1269" i="6"/>
  <c r="J1269" i="7"/>
  <c r="D1289" i="6"/>
  <c r="D1289" i="7"/>
  <c r="Q958" i="7"/>
  <c r="R958" i="7"/>
  <c r="T958" i="7"/>
  <c r="S958" i="7"/>
  <c r="V957" i="7"/>
  <c r="U957" i="7"/>
  <c r="C1278" i="6"/>
  <c r="C1278" i="7"/>
  <c r="M1278" i="7" s="1"/>
  <c r="G958" i="4"/>
  <c r="H958" i="4" s="1"/>
  <c r="E958" i="6"/>
  <c r="H1270" i="5"/>
  <c r="G1270" i="5"/>
  <c r="F1270" i="5"/>
  <c r="E1290" i="4"/>
  <c r="C1291" i="4"/>
  <c r="E959" i="7"/>
  <c r="N959" i="7" s="1"/>
  <c r="H1279" i="3"/>
  <c r="F1280" i="3"/>
  <c r="I1279" i="3"/>
  <c r="G1280" i="3"/>
  <c r="J1270" i="6" l="1"/>
  <c r="J1270" i="7"/>
  <c r="K1270" i="6"/>
  <c r="K1270" i="7"/>
  <c r="L1270" i="6"/>
  <c r="L1270" i="7"/>
  <c r="P1270" i="7" s="1"/>
  <c r="P1269" i="7"/>
  <c r="V958" i="7"/>
  <c r="U958" i="7"/>
  <c r="D1290" i="6"/>
  <c r="D1290" i="7"/>
  <c r="R959" i="7"/>
  <c r="Q959" i="7"/>
  <c r="T959" i="7"/>
  <c r="S959" i="7"/>
  <c r="C1279" i="6"/>
  <c r="C1279" i="7"/>
  <c r="M1279" i="7" s="1"/>
  <c r="G959" i="4"/>
  <c r="H959" i="4" s="1"/>
  <c r="E959" i="6"/>
  <c r="H1271" i="5"/>
  <c r="G1271" i="5"/>
  <c r="F1271" i="5"/>
  <c r="E1291" i="4"/>
  <c r="C1292" i="4"/>
  <c r="E960" i="7"/>
  <c r="N960" i="7" s="1"/>
  <c r="F1281" i="3"/>
  <c r="H1280" i="3"/>
  <c r="G1281" i="3"/>
  <c r="I1280" i="3"/>
  <c r="J1271" i="6" l="1"/>
  <c r="J1271" i="7"/>
  <c r="K1271" i="6"/>
  <c r="K1271" i="7"/>
  <c r="L1271" i="6"/>
  <c r="L1271" i="7"/>
  <c r="P1271" i="7" s="1"/>
  <c r="V959" i="7"/>
  <c r="U959" i="7"/>
  <c r="D1291" i="6"/>
  <c r="D1291" i="7"/>
  <c r="Q960" i="7"/>
  <c r="T960" i="7"/>
  <c r="R960" i="7"/>
  <c r="S960" i="7"/>
  <c r="C1280" i="6"/>
  <c r="C1280" i="7"/>
  <c r="M1280" i="7" s="1"/>
  <c r="G960" i="4"/>
  <c r="H960" i="4" s="1"/>
  <c r="E960" i="6"/>
  <c r="G1272" i="5"/>
  <c r="F1272" i="5"/>
  <c r="H1272" i="5"/>
  <c r="E1292" i="4"/>
  <c r="C1293" i="4"/>
  <c r="E961" i="7"/>
  <c r="N961" i="7" s="1"/>
  <c r="G1282" i="3"/>
  <c r="H1281" i="3"/>
  <c r="I1281" i="3" s="1"/>
  <c r="F1282" i="3"/>
  <c r="L1272" i="6" l="1"/>
  <c r="L1272" i="7"/>
  <c r="K1272" i="6"/>
  <c r="K1272" i="7"/>
  <c r="J1272" i="6"/>
  <c r="J1272" i="7"/>
  <c r="D1292" i="6"/>
  <c r="D1292" i="7"/>
  <c r="U960" i="7"/>
  <c r="V960" i="7"/>
  <c r="T961" i="7"/>
  <c r="R961" i="7"/>
  <c r="S961" i="7"/>
  <c r="Q961" i="7"/>
  <c r="C1281" i="6"/>
  <c r="C1281" i="7"/>
  <c r="M1281" i="7" s="1"/>
  <c r="G961" i="4"/>
  <c r="H961" i="4" s="1"/>
  <c r="E961" i="6"/>
  <c r="H1273" i="5"/>
  <c r="F1273" i="5"/>
  <c r="G1273" i="5"/>
  <c r="E1293" i="4"/>
  <c r="C1294" i="4"/>
  <c r="E962" i="7"/>
  <c r="N962" i="7" s="1"/>
  <c r="F1283" i="3"/>
  <c r="H1282" i="3"/>
  <c r="I1282" i="3" s="1"/>
  <c r="G1283" i="3"/>
  <c r="L1273" i="6" l="1"/>
  <c r="L1273" i="7"/>
  <c r="J1273" i="6"/>
  <c r="J1273" i="7"/>
  <c r="P1272" i="7"/>
  <c r="K1273" i="6"/>
  <c r="K1273" i="7"/>
  <c r="D1293" i="6"/>
  <c r="D1293" i="7"/>
  <c r="U961" i="7"/>
  <c r="V961" i="7"/>
  <c r="R962" i="7"/>
  <c r="S962" i="7"/>
  <c r="Q962" i="7"/>
  <c r="T962" i="7"/>
  <c r="C1282" i="6"/>
  <c r="C1282" i="7"/>
  <c r="M1282" i="7" s="1"/>
  <c r="G962" i="4"/>
  <c r="H962" i="4" s="1"/>
  <c r="E962" i="6"/>
  <c r="G1274" i="5"/>
  <c r="F1274" i="5"/>
  <c r="H1274" i="5"/>
  <c r="E1294" i="4"/>
  <c r="C1295" i="4"/>
  <c r="E963" i="7"/>
  <c r="N963" i="7" s="1"/>
  <c r="G1284" i="3"/>
  <c r="H1283" i="3"/>
  <c r="I1283" i="3" s="1"/>
  <c r="F1284" i="3"/>
  <c r="J1274" i="6" l="1"/>
  <c r="J1274" i="7"/>
  <c r="L1274" i="6"/>
  <c r="L1274" i="7"/>
  <c r="P1273" i="7"/>
  <c r="K1274" i="6"/>
  <c r="K1274" i="7"/>
  <c r="D1294" i="6"/>
  <c r="D1294" i="7"/>
  <c r="U962" i="7"/>
  <c r="V962" i="7"/>
  <c r="Q963" i="7"/>
  <c r="R963" i="7"/>
  <c r="T963" i="7"/>
  <c r="S963" i="7"/>
  <c r="C1283" i="6"/>
  <c r="C1283" i="7"/>
  <c r="M1283" i="7" s="1"/>
  <c r="G963" i="4"/>
  <c r="H963" i="4" s="1"/>
  <c r="E963" i="6"/>
  <c r="G1275" i="5"/>
  <c r="F1275" i="5"/>
  <c r="H1275" i="5"/>
  <c r="E1295" i="4"/>
  <c r="C1296" i="4"/>
  <c r="E964" i="7"/>
  <c r="N964" i="7" s="1"/>
  <c r="H1284" i="3"/>
  <c r="I1284" i="3" s="1"/>
  <c r="F1285" i="3"/>
  <c r="G1285" i="3"/>
  <c r="L1275" i="6" l="1"/>
  <c r="L1275" i="7"/>
  <c r="K1275" i="6"/>
  <c r="K1275" i="7"/>
  <c r="J1275" i="6"/>
  <c r="J1275" i="7"/>
  <c r="P1274" i="7"/>
  <c r="D1295" i="6"/>
  <c r="D1295" i="7"/>
  <c r="V963" i="7"/>
  <c r="U963" i="7"/>
  <c r="Q964" i="7"/>
  <c r="S964" i="7"/>
  <c r="R964" i="7"/>
  <c r="T964" i="7"/>
  <c r="C1284" i="6"/>
  <c r="C1284" i="7"/>
  <c r="M1284" i="7" s="1"/>
  <c r="G964" i="4"/>
  <c r="H964" i="4" s="1"/>
  <c r="E964" i="6"/>
  <c r="F1276" i="5"/>
  <c r="H1276" i="5"/>
  <c r="G1276" i="5"/>
  <c r="E1296" i="4"/>
  <c r="C1297" i="4"/>
  <c r="E965" i="7"/>
  <c r="N965" i="7" s="1"/>
  <c r="G1286" i="3"/>
  <c r="F1286" i="3"/>
  <c r="H1285" i="3"/>
  <c r="I1285" i="3" s="1"/>
  <c r="L1276" i="6" l="1"/>
  <c r="L1276" i="7"/>
  <c r="K1276" i="6"/>
  <c r="K1276" i="7"/>
  <c r="P1275" i="7"/>
  <c r="J1276" i="6"/>
  <c r="J1276" i="7"/>
  <c r="D1296" i="6"/>
  <c r="D1296" i="7"/>
  <c r="U964" i="7"/>
  <c r="V964" i="7"/>
  <c r="S965" i="7"/>
  <c r="T965" i="7"/>
  <c r="R965" i="7"/>
  <c r="Q965" i="7"/>
  <c r="C1285" i="6"/>
  <c r="C1285" i="7"/>
  <c r="M1285" i="7" s="1"/>
  <c r="G965" i="4"/>
  <c r="H965" i="4" s="1"/>
  <c r="E965" i="6"/>
  <c r="G1277" i="5"/>
  <c r="H1277" i="5"/>
  <c r="F1277" i="5"/>
  <c r="E1297" i="4"/>
  <c r="C1298" i="4"/>
  <c r="E966" i="7"/>
  <c r="N966" i="7" s="1"/>
  <c r="H1286" i="3"/>
  <c r="F1287" i="3"/>
  <c r="I1286" i="3"/>
  <c r="G1287" i="3"/>
  <c r="J1277" i="6" l="1"/>
  <c r="J1277" i="7"/>
  <c r="K1277" i="6"/>
  <c r="K1277" i="7"/>
  <c r="P1276" i="7"/>
  <c r="L1277" i="6"/>
  <c r="L1277" i="7"/>
  <c r="P1277" i="7" s="1"/>
  <c r="D1297" i="6"/>
  <c r="D1297" i="7"/>
  <c r="V965" i="7"/>
  <c r="U965" i="7"/>
  <c r="Q966" i="7"/>
  <c r="S966" i="7"/>
  <c r="R966" i="7"/>
  <c r="T966" i="7"/>
  <c r="C1286" i="6"/>
  <c r="C1286" i="7"/>
  <c r="M1286" i="7" s="1"/>
  <c r="G966" i="4"/>
  <c r="H966" i="4" s="1"/>
  <c r="E966" i="6"/>
  <c r="G1278" i="5"/>
  <c r="F1278" i="5"/>
  <c r="H1278" i="5"/>
  <c r="E1298" i="4"/>
  <c r="C1299" i="4"/>
  <c r="E967" i="7"/>
  <c r="N967" i="7" s="1"/>
  <c r="F1288" i="3"/>
  <c r="H1287" i="3"/>
  <c r="G1288" i="3"/>
  <c r="I1287" i="3"/>
  <c r="K1278" i="6" l="1"/>
  <c r="K1278" i="7"/>
  <c r="L1278" i="6"/>
  <c r="L1278" i="7"/>
  <c r="J1278" i="6"/>
  <c r="J1278" i="7"/>
  <c r="V966" i="7"/>
  <c r="U966" i="7"/>
  <c r="D1298" i="6"/>
  <c r="D1298" i="7"/>
  <c r="R967" i="7"/>
  <c r="T967" i="7"/>
  <c r="Q967" i="7"/>
  <c r="S967" i="7"/>
  <c r="C1287" i="6"/>
  <c r="C1287" i="7"/>
  <c r="M1287" i="7" s="1"/>
  <c r="G967" i="4"/>
  <c r="H967" i="4" s="1"/>
  <c r="E967" i="6"/>
  <c r="H1279" i="5"/>
  <c r="G1279" i="5"/>
  <c r="F1279" i="5"/>
  <c r="E1299" i="4"/>
  <c r="C1300" i="4"/>
  <c r="E968" i="7"/>
  <c r="N968" i="7" s="1"/>
  <c r="G1289" i="3"/>
  <c r="F1289" i="3"/>
  <c r="H1288" i="3"/>
  <c r="I1288" i="3" s="1"/>
  <c r="P1278" i="7" l="1"/>
  <c r="K1279" i="6"/>
  <c r="K1279" i="7"/>
  <c r="L1279" i="6"/>
  <c r="L1279" i="7"/>
  <c r="J1279" i="6"/>
  <c r="J1279" i="7"/>
  <c r="D1299" i="6"/>
  <c r="D1299" i="7"/>
  <c r="V967" i="7"/>
  <c r="U967" i="7"/>
  <c r="R968" i="7"/>
  <c r="Q968" i="7"/>
  <c r="S968" i="7"/>
  <c r="T968" i="7"/>
  <c r="C1288" i="6"/>
  <c r="C1288" i="7"/>
  <c r="M1288" i="7" s="1"/>
  <c r="G968" i="4"/>
  <c r="H968" i="4" s="1"/>
  <c r="E968" i="6"/>
  <c r="G1280" i="5"/>
  <c r="F1280" i="5"/>
  <c r="H1280" i="5"/>
  <c r="E1300" i="4"/>
  <c r="C1301" i="4"/>
  <c r="E969" i="7"/>
  <c r="N969" i="7" s="1"/>
  <c r="F1290" i="3"/>
  <c r="H1289" i="3"/>
  <c r="I1289" i="3" s="1"/>
  <c r="G1290" i="3"/>
  <c r="K1280" i="6" l="1"/>
  <c r="K1280" i="7"/>
  <c r="L1280" i="6"/>
  <c r="L1280" i="7"/>
  <c r="J1280" i="6"/>
  <c r="J1280" i="7"/>
  <c r="P1279" i="7"/>
  <c r="D1300" i="6"/>
  <c r="D1300" i="7"/>
  <c r="V968" i="7"/>
  <c r="U968" i="7"/>
  <c r="S969" i="7"/>
  <c r="R969" i="7"/>
  <c r="Q969" i="7"/>
  <c r="T969" i="7"/>
  <c r="C1289" i="6"/>
  <c r="C1289" i="7"/>
  <c r="M1289" i="7" s="1"/>
  <c r="G969" i="4"/>
  <c r="H969" i="4" s="1"/>
  <c r="E969" i="6"/>
  <c r="G1281" i="5"/>
  <c r="F1281" i="5"/>
  <c r="H1281" i="5"/>
  <c r="E1301" i="4"/>
  <c r="C1302" i="4"/>
  <c r="E970" i="7"/>
  <c r="N970" i="7" s="1"/>
  <c r="G1291" i="3"/>
  <c r="F1291" i="3"/>
  <c r="H1290" i="3"/>
  <c r="I1290" i="3" s="1"/>
  <c r="J1281" i="6" l="1"/>
  <c r="J1281" i="7"/>
  <c r="K1281" i="6"/>
  <c r="K1281" i="7"/>
  <c r="L1281" i="6"/>
  <c r="L1281" i="7"/>
  <c r="P1281" i="7" s="1"/>
  <c r="P1280" i="7"/>
  <c r="D1301" i="6"/>
  <c r="D1301" i="7"/>
  <c r="U969" i="7"/>
  <c r="V969" i="7"/>
  <c r="S970" i="7"/>
  <c r="T970" i="7"/>
  <c r="R970" i="7"/>
  <c r="Q970" i="7"/>
  <c r="C1290" i="6"/>
  <c r="C1290" i="7"/>
  <c r="M1290" i="7" s="1"/>
  <c r="G970" i="4"/>
  <c r="H970" i="4" s="1"/>
  <c r="E970" i="6"/>
  <c r="H1282" i="5"/>
  <c r="G1282" i="5"/>
  <c r="F1282" i="5"/>
  <c r="E1302" i="4"/>
  <c r="C1303" i="4"/>
  <c r="E971" i="7"/>
  <c r="N971" i="7" s="1"/>
  <c r="F1292" i="3"/>
  <c r="H1291" i="3"/>
  <c r="I1291" i="3"/>
  <c r="G1292" i="3"/>
  <c r="K1282" i="6" l="1"/>
  <c r="K1282" i="7"/>
  <c r="J1282" i="6"/>
  <c r="J1282" i="7"/>
  <c r="L1282" i="6"/>
  <c r="L1282" i="7"/>
  <c r="P1282" i="7" s="1"/>
  <c r="U970" i="7"/>
  <c r="V970" i="7"/>
  <c r="D1302" i="6"/>
  <c r="D1302" i="7"/>
  <c r="Q971" i="7"/>
  <c r="S971" i="7"/>
  <c r="T971" i="7"/>
  <c r="R971" i="7"/>
  <c r="C1291" i="6"/>
  <c r="C1291" i="7"/>
  <c r="M1291" i="7" s="1"/>
  <c r="G971" i="4"/>
  <c r="H971" i="4" s="1"/>
  <c r="E971" i="6"/>
  <c r="H1283" i="5"/>
  <c r="G1283" i="5"/>
  <c r="F1283" i="5"/>
  <c r="E1303" i="4"/>
  <c r="C1304" i="4"/>
  <c r="E972" i="7"/>
  <c r="N972" i="7" s="1"/>
  <c r="G1293" i="3"/>
  <c r="H1292" i="3"/>
  <c r="I1292" i="3" s="1"/>
  <c r="F1293" i="3"/>
  <c r="J1283" i="6" l="1"/>
  <c r="J1283" i="7"/>
  <c r="K1283" i="6"/>
  <c r="K1283" i="7"/>
  <c r="L1283" i="6"/>
  <c r="L1283" i="7"/>
  <c r="P1283" i="7" s="1"/>
  <c r="D1303" i="6"/>
  <c r="D1303" i="7"/>
  <c r="V971" i="7"/>
  <c r="U971" i="7"/>
  <c r="S972" i="7"/>
  <c r="R972" i="7"/>
  <c r="T972" i="7"/>
  <c r="Q972" i="7"/>
  <c r="C1292" i="6"/>
  <c r="C1292" i="7"/>
  <c r="M1292" i="7" s="1"/>
  <c r="G972" i="4"/>
  <c r="H972" i="4" s="1"/>
  <c r="E972" i="6"/>
  <c r="G1284" i="5"/>
  <c r="F1284" i="5"/>
  <c r="H1284" i="5"/>
  <c r="E1304" i="4"/>
  <c r="C1305" i="4"/>
  <c r="E973" i="7"/>
  <c r="N973" i="7" s="1"/>
  <c r="F1294" i="3"/>
  <c r="H1293" i="3"/>
  <c r="G1294" i="3"/>
  <c r="I1293" i="3"/>
  <c r="K1284" i="6" l="1"/>
  <c r="K1284" i="7"/>
  <c r="J1284" i="6"/>
  <c r="J1284" i="7"/>
  <c r="L1284" i="6"/>
  <c r="L1284" i="7"/>
  <c r="P1284" i="7" s="1"/>
  <c r="D1304" i="6"/>
  <c r="D1304" i="7"/>
  <c r="U972" i="7"/>
  <c r="V972" i="7"/>
  <c r="S973" i="7"/>
  <c r="R973" i="7"/>
  <c r="Q973" i="7"/>
  <c r="T973" i="7"/>
  <c r="C1293" i="6"/>
  <c r="C1293" i="7"/>
  <c r="M1293" i="7" s="1"/>
  <c r="G973" i="4"/>
  <c r="H973" i="4" s="1"/>
  <c r="E973" i="6"/>
  <c r="H1285" i="5"/>
  <c r="G1285" i="5"/>
  <c r="F1285" i="5"/>
  <c r="E1305" i="4"/>
  <c r="C1306" i="4"/>
  <c r="E974" i="7"/>
  <c r="N974" i="7" s="1"/>
  <c r="G1295" i="3"/>
  <c r="H1294" i="3"/>
  <c r="I1294" i="3" s="1"/>
  <c r="F1295" i="3"/>
  <c r="J1285" i="6" l="1"/>
  <c r="J1285" i="7"/>
  <c r="K1285" i="6"/>
  <c r="K1285" i="7"/>
  <c r="L1285" i="6"/>
  <c r="L1285" i="7"/>
  <c r="P1285" i="7" s="1"/>
  <c r="V973" i="7"/>
  <c r="U973" i="7"/>
  <c r="D1305" i="6"/>
  <c r="D1305" i="7"/>
  <c r="Q974" i="7"/>
  <c r="T974" i="7"/>
  <c r="R974" i="7"/>
  <c r="S974" i="7"/>
  <c r="C1294" i="6"/>
  <c r="C1294" i="7"/>
  <c r="M1294" i="7" s="1"/>
  <c r="G974" i="4"/>
  <c r="H974" i="4" s="1"/>
  <c r="E974" i="6"/>
  <c r="H1286" i="5"/>
  <c r="G1286" i="5"/>
  <c r="F1286" i="5"/>
  <c r="E1306" i="4"/>
  <c r="C1307" i="4"/>
  <c r="E975" i="7"/>
  <c r="N975" i="7" s="1"/>
  <c r="G1296" i="3"/>
  <c r="F1296" i="3"/>
  <c r="H1295" i="3"/>
  <c r="I1295" i="3" s="1"/>
  <c r="K1286" i="6" l="1"/>
  <c r="K1286" i="7"/>
  <c r="J1286" i="6"/>
  <c r="J1286" i="7"/>
  <c r="L1286" i="6"/>
  <c r="L1286" i="7"/>
  <c r="P1286" i="7" s="1"/>
  <c r="D1306" i="6"/>
  <c r="D1306" i="7"/>
  <c r="V974" i="7"/>
  <c r="U974" i="7"/>
  <c r="Q975" i="7"/>
  <c r="R975" i="7"/>
  <c r="T975" i="7"/>
  <c r="S975" i="7"/>
  <c r="C1295" i="6"/>
  <c r="C1295" i="7"/>
  <c r="M1295" i="7" s="1"/>
  <c r="G975" i="4"/>
  <c r="H975" i="4" s="1"/>
  <c r="E975" i="6"/>
  <c r="G1287" i="5"/>
  <c r="F1287" i="5"/>
  <c r="H1287" i="5"/>
  <c r="E1307" i="4"/>
  <c r="C1308" i="4"/>
  <c r="E976" i="7"/>
  <c r="N976" i="7" s="1"/>
  <c r="G1297" i="3"/>
  <c r="F1297" i="3"/>
  <c r="H1296" i="3"/>
  <c r="I1296" i="3" s="1"/>
  <c r="J1287" i="6" l="1"/>
  <c r="J1287" i="7"/>
  <c r="L1287" i="6"/>
  <c r="L1287" i="7"/>
  <c r="K1287" i="6"/>
  <c r="K1287" i="7"/>
  <c r="D1307" i="6"/>
  <c r="D1307" i="7"/>
  <c r="U975" i="7"/>
  <c r="V975" i="7"/>
  <c r="Q976" i="7"/>
  <c r="T976" i="7"/>
  <c r="S976" i="7"/>
  <c r="R976" i="7"/>
  <c r="C1296" i="6"/>
  <c r="C1296" i="7"/>
  <c r="M1296" i="7" s="1"/>
  <c r="G976" i="4"/>
  <c r="H976" i="4" s="1"/>
  <c r="E976" i="6"/>
  <c r="F1288" i="5"/>
  <c r="G1288" i="5"/>
  <c r="H1288" i="5"/>
  <c r="E1308" i="4"/>
  <c r="C1309" i="4"/>
  <c r="E977" i="7"/>
  <c r="N977" i="7" s="1"/>
  <c r="H1297" i="3"/>
  <c r="F1298" i="3"/>
  <c r="G1298" i="3"/>
  <c r="I1297" i="3"/>
  <c r="L1288" i="6" l="1"/>
  <c r="L1288" i="7"/>
  <c r="P1287" i="7"/>
  <c r="K1288" i="6"/>
  <c r="K1288" i="7"/>
  <c r="J1288" i="6"/>
  <c r="J1288" i="7"/>
  <c r="D1308" i="6"/>
  <c r="D1308" i="7"/>
  <c r="U976" i="7"/>
  <c r="V976" i="7"/>
  <c r="T977" i="7"/>
  <c r="Q977" i="7"/>
  <c r="S977" i="7"/>
  <c r="R977" i="7"/>
  <c r="C1297" i="6"/>
  <c r="C1297" i="7"/>
  <c r="M1297" i="7" s="1"/>
  <c r="G977" i="4"/>
  <c r="H977" i="4" s="1"/>
  <c r="E977" i="6"/>
  <c r="H1289" i="5"/>
  <c r="G1289" i="5"/>
  <c r="F1289" i="5"/>
  <c r="E1309" i="4"/>
  <c r="C1310" i="4"/>
  <c r="E978" i="7"/>
  <c r="N978" i="7" s="1"/>
  <c r="H1298" i="3"/>
  <c r="F1299" i="3"/>
  <c r="G1299" i="3"/>
  <c r="I1298" i="3"/>
  <c r="J1289" i="6" l="1"/>
  <c r="J1289" i="7"/>
  <c r="K1289" i="6"/>
  <c r="K1289" i="7"/>
  <c r="P1288" i="7"/>
  <c r="L1289" i="6"/>
  <c r="L1289" i="7"/>
  <c r="P1289" i="7" s="1"/>
  <c r="D1309" i="6"/>
  <c r="D1309" i="7"/>
  <c r="V977" i="7"/>
  <c r="U977" i="7"/>
  <c r="S978" i="7"/>
  <c r="R978" i="7"/>
  <c r="T978" i="7"/>
  <c r="Q978" i="7"/>
  <c r="C1298" i="6"/>
  <c r="C1298" i="7"/>
  <c r="M1298" i="7" s="1"/>
  <c r="G978" i="4"/>
  <c r="H978" i="4" s="1"/>
  <c r="E978" i="6"/>
  <c r="G1290" i="5"/>
  <c r="F1290" i="5"/>
  <c r="H1290" i="5"/>
  <c r="E1310" i="4"/>
  <c r="C1311" i="4"/>
  <c r="E979" i="7"/>
  <c r="N979" i="7" s="1"/>
  <c r="G1300" i="3"/>
  <c r="F1300" i="3"/>
  <c r="H1299" i="3"/>
  <c r="I1299" i="3" s="1"/>
  <c r="L1290" i="6" l="1"/>
  <c r="L1290" i="7"/>
  <c r="K1290" i="6"/>
  <c r="K1290" i="7"/>
  <c r="J1290" i="6"/>
  <c r="J1290" i="7"/>
  <c r="D1310" i="6"/>
  <c r="D1310" i="7"/>
  <c r="V978" i="7"/>
  <c r="U978" i="7"/>
  <c r="R979" i="7"/>
  <c r="Q979" i="7"/>
  <c r="S979" i="7"/>
  <c r="T979" i="7"/>
  <c r="C1299" i="6"/>
  <c r="C1299" i="7"/>
  <c r="M1299" i="7" s="1"/>
  <c r="G979" i="4"/>
  <c r="H979" i="4" s="1"/>
  <c r="E979" i="6"/>
  <c r="H1291" i="5"/>
  <c r="G1291" i="5"/>
  <c r="F1291" i="5"/>
  <c r="E1311" i="4"/>
  <c r="C1312" i="4"/>
  <c r="E980" i="7"/>
  <c r="N980" i="7" s="1"/>
  <c r="G1301" i="3"/>
  <c r="F1301" i="3"/>
  <c r="H1300" i="3"/>
  <c r="I1300" i="3" s="1"/>
  <c r="J1291" i="6" l="1"/>
  <c r="J1291" i="7"/>
  <c r="L1291" i="6"/>
  <c r="L1291" i="7"/>
  <c r="P1290" i="7"/>
  <c r="K1291" i="6"/>
  <c r="K1291" i="7"/>
  <c r="D1311" i="6"/>
  <c r="D1311" i="7"/>
  <c r="V979" i="7"/>
  <c r="U979" i="7"/>
  <c r="S980" i="7"/>
  <c r="Q980" i="7"/>
  <c r="R980" i="7"/>
  <c r="T980" i="7"/>
  <c r="C1300" i="6"/>
  <c r="C1300" i="7"/>
  <c r="M1300" i="7" s="1"/>
  <c r="G980" i="4"/>
  <c r="H980" i="4" s="1"/>
  <c r="E980" i="6"/>
  <c r="H1292" i="5"/>
  <c r="G1292" i="5"/>
  <c r="F1292" i="5"/>
  <c r="E1312" i="4"/>
  <c r="C1313" i="4"/>
  <c r="E981" i="7"/>
  <c r="N981" i="7" s="1"/>
  <c r="F1302" i="3"/>
  <c r="H1301" i="3"/>
  <c r="I1301" i="3" s="1"/>
  <c r="G1302" i="3"/>
  <c r="J1292" i="6" l="1"/>
  <c r="J1292" i="7"/>
  <c r="K1292" i="6"/>
  <c r="K1292" i="7"/>
  <c r="L1292" i="6"/>
  <c r="L1292" i="7"/>
  <c r="P1292" i="7" s="1"/>
  <c r="P1291" i="7"/>
  <c r="D1312" i="6"/>
  <c r="D1312" i="7"/>
  <c r="V980" i="7"/>
  <c r="U980" i="7"/>
  <c r="T981" i="7"/>
  <c r="S981" i="7"/>
  <c r="Q981" i="7"/>
  <c r="R981" i="7"/>
  <c r="C1301" i="6"/>
  <c r="C1301" i="7"/>
  <c r="M1301" i="7" s="1"/>
  <c r="G981" i="4"/>
  <c r="H981" i="4" s="1"/>
  <c r="E981" i="6"/>
  <c r="G1293" i="5"/>
  <c r="F1293" i="5"/>
  <c r="H1293" i="5"/>
  <c r="E1313" i="4"/>
  <c r="C1314" i="4"/>
  <c r="E982" i="7"/>
  <c r="N982" i="7" s="1"/>
  <c r="G1303" i="3"/>
  <c r="F1303" i="3"/>
  <c r="H1302" i="3"/>
  <c r="I1302" i="3" s="1"/>
  <c r="J1293" i="6" l="1"/>
  <c r="J1293" i="7"/>
  <c r="L1293" i="6"/>
  <c r="L1293" i="7"/>
  <c r="K1293" i="6"/>
  <c r="K1293" i="7"/>
  <c r="D1313" i="6"/>
  <c r="D1313" i="7"/>
  <c r="U981" i="7"/>
  <c r="V981" i="7"/>
  <c r="Q982" i="7"/>
  <c r="T982" i="7"/>
  <c r="R982" i="7"/>
  <c r="S982" i="7"/>
  <c r="C1302" i="6"/>
  <c r="C1302" i="7"/>
  <c r="M1302" i="7" s="1"/>
  <c r="G982" i="4"/>
  <c r="H982" i="4" s="1"/>
  <c r="E982" i="6"/>
  <c r="H1294" i="5"/>
  <c r="G1294" i="5"/>
  <c r="F1294" i="5"/>
  <c r="E1314" i="4"/>
  <c r="C1315" i="4"/>
  <c r="E983" i="7"/>
  <c r="N983" i="7" s="1"/>
  <c r="G1304" i="3"/>
  <c r="H1303" i="3"/>
  <c r="I1303" i="3" s="1"/>
  <c r="F1304" i="3"/>
  <c r="K1294" i="6" l="1"/>
  <c r="K1294" i="7"/>
  <c r="L1294" i="6"/>
  <c r="L1294" i="7"/>
  <c r="P1293" i="7"/>
  <c r="J1294" i="6"/>
  <c r="J1294" i="7"/>
  <c r="D1314" i="6"/>
  <c r="D1314" i="7"/>
  <c r="V982" i="7"/>
  <c r="U982" i="7"/>
  <c r="S983" i="7"/>
  <c r="T983" i="7"/>
  <c r="R983" i="7"/>
  <c r="Q983" i="7"/>
  <c r="C1303" i="6"/>
  <c r="C1303" i="7"/>
  <c r="M1303" i="7" s="1"/>
  <c r="G983" i="4"/>
  <c r="H983" i="4" s="1"/>
  <c r="E983" i="6"/>
  <c r="H1295" i="5"/>
  <c r="G1295" i="5"/>
  <c r="F1295" i="5"/>
  <c r="E1315" i="4"/>
  <c r="C1316" i="4"/>
  <c r="E984" i="7"/>
  <c r="N984" i="7" s="1"/>
  <c r="H1304" i="3"/>
  <c r="F1305" i="3"/>
  <c r="G1305" i="3"/>
  <c r="I1304" i="3"/>
  <c r="J1295" i="6" l="1"/>
  <c r="J1295" i="7"/>
  <c r="L1295" i="6"/>
  <c r="L1295" i="7"/>
  <c r="K1295" i="6"/>
  <c r="K1295" i="7"/>
  <c r="P1294" i="7"/>
  <c r="D1315" i="6"/>
  <c r="D1315" i="7"/>
  <c r="V983" i="7"/>
  <c r="U983" i="7"/>
  <c r="S984" i="7"/>
  <c r="Q984" i="7"/>
  <c r="R984" i="7"/>
  <c r="T984" i="7"/>
  <c r="C1304" i="6"/>
  <c r="C1304" i="7"/>
  <c r="M1304" i="7" s="1"/>
  <c r="G984" i="4"/>
  <c r="H984" i="4" s="1"/>
  <c r="E984" i="6"/>
  <c r="G1296" i="5"/>
  <c r="F1296" i="5"/>
  <c r="H1296" i="5"/>
  <c r="E1316" i="4"/>
  <c r="C1317" i="4"/>
  <c r="E985" i="7"/>
  <c r="N985" i="7" s="1"/>
  <c r="G1306" i="3"/>
  <c r="H1305" i="3"/>
  <c r="I1305" i="3" s="1"/>
  <c r="F1306" i="3"/>
  <c r="J1296" i="6" l="1"/>
  <c r="J1296" i="7"/>
  <c r="K1296" i="6"/>
  <c r="K1296" i="7"/>
  <c r="L1296" i="6"/>
  <c r="L1296" i="7"/>
  <c r="P1296" i="7" s="1"/>
  <c r="P1295" i="7"/>
  <c r="V984" i="7"/>
  <c r="U984" i="7"/>
  <c r="D1316" i="6"/>
  <c r="D1316" i="7"/>
  <c r="Q985" i="7"/>
  <c r="S985" i="7"/>
  <c r="T985" i="7"/>
  <c r="R985" i="7"/>
  <c r="C1305" i="6"/>
  <c r="C1305" i="7"/>
  <c r="M1305" i="7" s="1"/>
  <c r="G985" i="4"/>
  <c r="H985" i="4" s="1"/>
  <c r="E985" i="6"/>
  <c r="H1297" i="5"/>
  <c r="G1297" i="5"/>
  <c r="F1297" i="5"/>
  <c r="E1317" i="4"/>
  <c r="C1318" i="4"/>
  <c r="E986" i="7"/>
  <c r="N986" i="7" s="1"/>
  <c r="F1307" i="3"/>
  <c r="H1306" i="3"/>
  <c r="I1306" i="3" s="1"/>
  <c r="G1307" i="3"/>
  <c r="K1297" i="6" l="1"/>
  <c r="K1297" i="7"/>
  <c r="J1297" i="6"/>
  <c r="J1297" i="7"/>
  <c r="L1297" i="6"/>
  <c r="L1297" i="7"/>
  <c r="P1297" i="7" s="1"/>
  <c r="D1317" i="6"/>
  <c r="D1317" i="7"/>
  <c r="V985" i="7"/>
  <c r="U985" i="7"/>
  <c r="R986" i="7"/>
  <c r="S986" i="7"/>
  <c r="Q986" i="7"/>
  <c r="T986" i="7"/>
  <c r="C1306" i="6"/>
  <c r="C1306" i="7"/>
  <c r="M1306" i="7" s="1"/>
  <c r="G986" i="4"/>
  <c r="H986" i="4" s="1"/>
  <c r="E986" i="6"/>
  <c r="H1298" i="5"/>
  <c r="G1298" i="5"/>
  <c r="F1298" i="5"/>
  <c r="E1318" i="4"/>
  <c r="C1319" i="4"/>
  <c r="E987" i="7"/>
  <c r="N987" i="7" s="1"/>
  <c r="G1308" i="3"/>
  <c r="F1308" i="3"/>
  <c r="H1307" i="3"/>
  <c r="I1307" i="3" s="1"/>
  <c r="L1298" i="6" l="1"/>
  <c r="L1298" i="7"/>
  <c r="K1298" i="6"/>
  <c r="K1298" i="7"/>
  <c r="J1298" i="6"/>
  <c r="J1298" i="7"/>
  <c r="V986" i="7"/>
  <c r="U986" i="7"/>
  <c r="D1318" i="6"/>
  <c r="D1318" i="7"/>
  <c r="S987" i="7"/>
  <c r="R987" i="7"/>
  <c r="T987" i="7"/>
  <c r="Q987" i="7"/>
  <c r="C1307" i="6"/>
  <c r="C1307" i="7"/>
  <c r="M1307" i="7" s="1"/>
  <c r="G987" i="4"/>
  <c r="H987" i="4" s="1"/>
  <c r="E987" i="6"/>
  <c r="G1299" i="5"/>
  <c r="F1299" i="5"/>
  <c r="H1299" i="5"/>
  <c r="E1319" i="4"/>
  <c r="C1320" i="4"/>
  <c r="E988" i="7"/>
  <c r="N988" i="7" s="1"/>
  <c r="H1308" i="3"/>
  <c r="F1309" i="3"/>
  <c r="I1308" i="3"/>
  <c r="G1309" i="3"/>
  <c r="J1299" i="6" l="1"/>
  <c r="J1299" i="7"/>
  <c r="K1299" i="6"/>
  <c r="K1299" i="7"/>
  <c r="P1298" i="7"/>
  <c r="L1299" i="6"/>
  <c r="L1299" i="7"/>
  <c r="P1299" i="7" s="1"/>
  <c r="V987" i="7"/>
  <c r="U987" i="7"/>
  <c r="R988" i="7"/>
  <c r="Q988" i="7"/>
  <c r="S988" i="7"/>
  <c r="T988" i="7"/>
  <c r="D1319" i="6"/>
  <c r="D1319" i="7"/>
  <c r="C1308" i="6"/>
  <c r="C1308" i="7"/>
  <c r="M1308" i="7" s="1"/>
  <c r="G988" i="4"/>
  <c r="H988" i="4" s="1"/>
  <c r="E988" i="6"/>
  <c r="F1300" i="5"/>
  <c r="H1300" i="5"/>
  <c r="G1300" i="5"/>
  <c r="E1320" i="4"/>
  <c r="C1321" i="4"/>
  <c r="E989" i="7"/>
  <c r="N989" i="7" s="1"/>
  <c r="F1310" i="3"/>
  <c r="H1309" i="3"/>
  <c r="G1310" i="3"/>
  <c r="I1309" i="3"/>
  <c r="L1300" i="6" l="1"/>
  <c r="L1300" i="7"/>
  <c r="K1300" i="6"/>
  <c r="K1300" i="7"/>
  <c r="J1300" i="6"/>
  <c r="J1300" i="7"/>
  <c r="S989" i="7"/>
  <c r="R989" i="7"/>
  <c r="T989" i="7"/>
  <c r="Q989" i="7"/>
  <c r="D1320" i="6"/>
  <c r="D1320" i="7"/>
  <c r="U988" i="7"/>
  <c r="V988" i="7"/>
  <c r="C1309" i="6"/>
  <c r="C1309" i="7"/>
  <c r="M1309" i="7" s="1"/>
  <c r="G989" i="4"/>
  <c r="H989" i="4" s="1"/>
  <c r="E989" i="6"/>
  <c r="G1301" i="5"/>
  <c r="F1301" i="5"/>
  <c r="H1301" i="5"/>
  <c r="E1321" i="4"/>
  <c r="C1322" i="4"/>
  <c r="E990" i="7"/>
  <c r="N990" i="7" s="1"/>
  <c r="G1311" i="3"/>
  <c r="H1310" i="3"/>
  <c r="I1310" i="3" s="1"/>
  <c r="F1311" i="3"/>
  <c r="K1301" i="6" l="1"/>
  <c r="K1301" i="7"/>
  <c r="L1301" i="6"/>
  <c r="L1301" i="7"/>
  <c r="P1300" i="7"/>
  <c r="J1301" i="6"/>
  <c r="J1301" i="7"/>
  <c r="D1321" i="6"/>
  <c r="D1321" i="7"/>
  <c r="V989" i="7"/>
  <c r="U989" i="7"/>
  <c r="T990" i="7"/>
  <c r="Q990" i="7"/>
  <c r="R990" i="7"/>
  <c r="S990" i="7"/>
  <c r="C1310" i="6"/>
  <c r="C1310" i="7"/>
  <c r="M1310" i="7" s="1"/>
  <c r="G990" i="4"/>
  <c r="H990" i="4" s="1"/>
  <c r="E990" i="6"/>
  <c r="G1302" i="5"/>
  <c r="F1302" i="5"/>
  <c r="H1302" i="5"/>
  <c r="E1322" i="4"/>
  <c r="C1323" i="4"/>
  <c r="E991" i="7"/>
  <c r="N991" i="7" s="1"/>
  <c r="F1312" i="3"/>
  <c r="H1311" i="3"/>
  <c r="I1311" i="3" s="1"/>
  <c r="G1312" i="3"/>
  <c r="J1302" i="6" l="1"/>
  <c r="J1302" i="7"/>
  <c r="P1301" i="7"/>
  <c r="L1302" i="6"/>
  <c r="L1302" i="7"/>
  <c r="K1302" i="6"/>
  <c r="K1302" i="7"/>
  <c r="D1322" i="6"/>
  <c r="D1322" i="7"/>
  <c r="U990" i="7"/>
  <c r="V990" i="7"/>
  <c r="R991" i="7"/>
  <c r="S991" i="7"/>
  <c r="T991" i="7"/>
  <c r="Q991" i="7"/>
  <c r="C1311" i="6"/>
  <c r="C1311" i="7"/>
  <c r="M1311" i="7" s="1"/>
  <c r="G991" i="4"/>
  <c r="H991" i="4" s="1"/>
  <c r="E991" i="6"/>
  <c r="H1303" i="5"/>
  <c r="G1303" i="5"/>
  <c r="F1303" i="5"/>
  <c r="E1323" i="4"/>
  <c r="C1324" i="4"/>
  <c r="E992" i="7"/>
  <c r="N992" i="7" s="1"/>
  <c r="G1313" i="3"/>
  <c r="H1312" i="3"/>
  <c r="I1312" i="3" s="1"/>
  <c r="F1313" i="3"/>
  <c r="K1303" i="6" l="1"/>
  <c r="K1303" i="7"/>
  <c r="J1303" i="6"/>
  <c r="J1303" i="7"/>
  <c r="L1303" i="6"/>
  <c r="L1303" i="7"/>
  <c r="P1303" i="7" s="1"/>
  <c r="P1302" i="7"/>
  <c r="V991" i="7"/>
  <c r="U991" i="7"/>
  <c r="D1323" i="6"/>
  <c r="D1323" i="7"/>
  <c r="S992" i="7"/>
  <c r="R992" i="7"/>
  <c r="T992" i="7"/>
  <c r="Q992" i="7"/>
  <c r="C1312" i="6"/>
  <c r="C1312" i="7"/>
  <c r="M1312" i="7" s="1"/>
  <c r="G992" i="4"/>
  <c r="H992" i="4" s="1"/>
  <c r="E992" i="6"/>
  <c r="H1304" i="5"/>
  <c r="G1304" i="5"/>
  <c r="F1304" i="5"/>
  <c r="E1324" i="4"/>
  <c r="C1325" i="4"/>
  <c r="E993" i="7"/>
  <c r="N993" i="7" s="1"/>
  <c r="F1314" i="3"/>
  <c r="H1313" i="3"/>
  <c r="G1314" i="3"/>
  <c r="I1313" i="3"/>
  <c r="K1304" i="6" l="1"/>
  <c r="K1304" i="7"/>
  <c r="L1304" i="6"/>
  <c r="L1304" i="7"/>
  <c r="J1304" i="6"/>
  <c r="J1304" i="7"/>
  <c r="V992" i="7"/>
  <c r="U992" i="7"/>
  <c r="D1324" i="6"/>
  <c r="D1324" i="7"/>
  <c r="R993" i="7"/>
  <c r="Q993" i="7"/>
  <c r="S993" i="7"/>
  <c r="T993" i="7"/>
  <c r="C1313" i="6"/>
  <c r="C1313" i="7"/>
  <c r="M1313" i="7" s="1"/>
  <c r="G993" i="4"/>
  <c r="H993" i="4" s="1"/>
  <c r="E993" i="6"/>
  <c r="G1305" i="5"/>
  <c r="F1305" i="5"/>
  <c r="H1305" i="5"/>
  <c r="E1325" i="4"/>
  <c r="C1326" i="4"/>
  <c r="E994" i="7"/>
  <c r="N994" i="7" s="1"/>
  <c r="G1315" i="3"/>
  <c r="H1314" i="3"/>
  <c r="I1314" i="3" s="1"/>
  <c r="F1315" i="3"/>
  <c r="K1305" i="6" l="1"/>
  <c r="K1305" i="7"/>
  <c r="J1305" i="6"/>
  <c r="J1305" i="7"/>
  <c r="P1304" i="7"/>
  <c r="L1305" i="6"/>
  <c r="L1305" i="7"/>
  <c r="P1305" i="7" s="1"/>
  <c r="D1325" i="6"/>
  <c r="D1325" i="7"/>
  <c r="V993" i="7"/>
  <c r="U993" i="7"/>
  <c r="T994" i="7"/>
  <c r="Q994" i="7"/>
  <c r="R994" i="7"/>
  <c r="S994" i="7"/>
  <c r="C1314" i="6"/>
  <c r="C1314" i="7"/>
  <c r="M1314" i="7" s="1"/>
  <c r="G994" i="4"/>
  <c r="H994" i="4" s="1"/>
  <c r="E994" i="6"/>
  <c r="H1306" i="5"/>
  <c r="G1306" i="5"/>
  <c r="F1306" i="5"/>
  <c r="E1326" i="4"/>
  <c r="C1327" i="4"/>
  <c r="E995" i="7"/>
  <c r="N995" i="7" s="1"/>
  <c r="H1315" i="3"/>
  <c r="F1316" i="3"/>
  <c r="I1315" i="3"/>
  <c r="G1316" i="3"/>
  <c r="L1306" i="6" l="1"/>
  <c r="L1306" i="7"/>
  <c r="K1306" i="6"/>
  <c r="K1306" i="7"/>
  <c r="J1306" i="6"/>
  <c r="J1306" i="7"/>
  <c r="D1326" i="6"/>
  <c r="D1326" i="7"/>
  <c r="U994" i="7"/>
  <c r="V994" i="7"/>
  <c r="S995" i="7"/>
  <c r="T995" i="7"/>
  <c r="Q995" i="7"/>
  <c r="R995" i="7"/>
  <c r="C1315" i="6"/>
  <c r="C1315" i="7"/>
  <c r="M1315" i="7" s="1"/>
  <c r="G995" i="4"/>
  <c r="H995" i="4" s="1"/>
  <c r="E995" i="6"/>
  <c r="H1307" i="5"/>
  <c r="G1307" i="5"/>
  <c r="F1307" i="5"/>
  <c r="E1327" i="4"/>
  <c r="C1328" i="4"/>
  <c r="E996" i="7"/>
  <c r="N996" i="7" s="1"/>
  <c r="G1317" i="3"/>
  <c r="H1316" i="3"/>
  <c r="I1316" i="3" s="1"/>
  <c r="F1317" i="3"/>
  <c r="K1307" i="6" l="1"/>
  <c r="K1307" i="7"/>
  <c r="L1307" i="6"/>
  <c r="L1307" i="7"/>
  <c r="P1306" i="7"/>
  <c r="J1307" i="6"/>
  <c r="J1307" i="7"/>
  <c r="D1327" i="6"/>
  <c r="D1327" i="7"/>
  <c r="U995" i="7"/>
  <c r="V995" i="7"/>
  <c r="T996" i="7"/>
  <c r="Q996" i="7"/>
  <c r="S996" i="7"/>
  <c r="R996" i="7"/>
  <c r="C1316" i="6"/>
  <c r="C1316" i="7"/>
  <c r="M1316" i="7" s="1"/>
  <c r="G996" i="4"/>
  <c r="H996" i="4" s="1"/>
  <c r="E996" i="6"/>
  <c r="G1308" i="5"/>
  <c r="F1308" i="5"/>
  <c r="H1308" i="5"/>
  <c r="E1328" i="4"/>
  <c r="C1329" i="4"/>
  <c r="E997" i="7"/>
  <c r="N997" i="7" s="1"/>
  <c r="F1318" i="3"/>
  <c r="H1317" i="3"/>
  <c r="I1317" i="3" s="1"/>
  <c r="G1318" i="3"/>
  <c r="J1308" i="6" l="1"/>
  <c r="J1308" i="7"/>
  <c r="L1308" i="6"/>
  <c r="L1308" i="7"/>
  <c r="K1308" i="6"/>
  <c r="K1308" i="7"/>
  <c r="P1307" i="7"/>
  <c r="D1328" i="6"/>
  <c r="D1328" i="7"/>
  <c r="U996" i="7"/>
  <c r="V996" i="7"/>
  <c r="S997" i="7"/>
  <c r="T997" i="7"/>
  <c r="Q997" i="7"/>
  <c r="R997" i="7"/>
  <c r="C1317" i="6"/>
  <c r="C1317" i="7"/>
  <c r="M1317" i="7" s="1"/>
  <c r="G997" i="4"/>
  <c r="H997" i="4" s="1"/>
  <c r="E997" i="6"/>
  <c r="F1309" i="5"/>
  <c r="H1309" i="5"/>
  <c r="G1309" i="5"/>
  <c r="E1329" i="4"/>
  <c r="C1330" i="4"/>
  <c r="E998" i="7"/>
  <c r="N998" i="7" s="1"/>
  <c r="G1319" i="3"/>
  <c r="H1318" i="3"/>
  <c r="I1318" i="3" s="1"/>
  <c r="F1319" i="3"/>
  <c r="K1309" i="6" l="1"/>
  <c r="K1309" i="7"/>
  <c r="J1309" i="6"/>
  <c r="J1309" i="7"/>
  <c r="L1309" i="6"/>
  <c r="L1309" i="7"/>
  <c r="P1309" i="7" s="1"/>
  <c r="P1308" i="7"/>
  <c r="V997" i="7"/>
  <c r="U997" i="7"/>
  <c r="D1329" i="6"/>
  <c r="D1329" i="7"/>
  <c r="S998" i="7"/>
  <c r="T998" i="7"/>
  <c r="R998" i="7"/>
  <c r="Q998" i="7"/>
  <c r="C1318" i="6"/>
  <c r="C1318" i="7"/>
  <c r="M1318" i="7" s="1"/>
  <c r="G998" i="4"/>
  <c r="H998" i="4" s="1"/>
  <c r="E998" i="6"/>
  <c r="H1310" i="5"/>
  <c r="G1310" i="5"/>
  <c r="F1310" i="5"/>
  <c r="E1330" i="4"/>
  <c r="C1331" i="4"/>
  <c r="E999" i="7"/>
  <c r="N999" i="7" s="1"/>
  <c r="G1320" i="3"/>
  <c r="H1319" i="3"/>
  <c r="I1319" i="3" s="1"/>
  <c r="F1320" i="3"/>
  <c r="L1310" i="6" l="1"/>
  <c r="L1310" i="7"/>
  <c r="K1310" i="6"/>
  <c r="K1310" i="7"/>
  <c r="J1310" i="6"/>
  <c r="J1310" i="7"/>
  <c r="D1330" i="6"/>
  <c r="D1330" i="7"/>
  <c r="V998" i="7"/>
  <c r="U998" i="7"/>
  <c r="Q999" i="7"/>
  <c r="S999" i="7"/>
  <c r="R999" i="7"/>
  <c r="T999" i="7"/>
  <c r="C1319" i="6"/>
  <c r="C1319" i="7"/>
  <c r="M1319" i="7" s="1"/>
  <c r="G999" i="4"/>
  <c r="H999" i="4" s="1"/>
  <c r="E999" i="6"/>
  <c r="G1311" i="5"/>
  <c r="F1311" i="5"/>
  <c r="H1311" i="5"/>
  <c r="E1331" i="4"/>
  <c r="C1332" i="4"/>
  <c r="E1000" i="7"/>
  <c r="N1000" i="7" s="1"/>
  <c r="H1320" i="3"/>
  <c r="F1321" i="3"/>
  <c r="G1321" i="3"/>
  <c r="I1320" i="3"/>
  <c r="J1311" i="6" l="1"/>
  <c r="J1311" i="7"/>
  <c r="L1311" i="6"/>
  <c r="L1311" i="7"/>
  <c r="K1311" i="6"/>
  <c r="K1311" i="7"/>
  <c r="P1310" i="7"/>
  <c r="V999" i="7"/>
  <c r="U999" i="7"/>
  <c r="D1331" i="6"/>
  <c r="D1331" i="7"/>
  <c r="Q1000" i="7"/>
  <c r="T1000" i="7"/>
  <c r="R1000" i="7"/>
  <c r="S1000" i="7"/>
  <c r="C1320" i="6"/>
  <c r="C1320" i="7"/>
  <c r="M1320" i="7" s="1"/>
  <c r="G1000" i="4"/>
  <c r="H1000" i="4" s="1"/>
  <c r="E1000" i="6"/>
  <c r="F1312" i="5"/>
  <c r="H1312" i="5"/>
  <c r="G1312" i="5"/>
  <c r="E1332" i="4"/>
  <c r="C1333" i="4"/>
  <c r="E1001" i="7"/>
  <c r="N1001" i="7" s="1"/>
  <c r="G1322" i="3"/>
  <c r="H1321" i="3"/>
  <c r="I1321" i="3" s="1"/>
  <c r="F1322" i="3"/>
  <c r="P1311" i="7" l="1"/>
  <c r="L1312" i="6"/>
  <c r="L1312" i="7"/>
  <c r="K1312" i="6"/>
  <c r="K1312" i="7"/>
  <c r="J1312" i="6"/>
  <c r="J1312" i="7"/>
  <c r="V1000" i="7"/>
  <c r="U1000" i="7"/>
  <c r="D1332" i="6"/>
  <c r="D1332" i="7"/>
  <c r="T1001" i="7"/>
  <c r="R1001" i="7"/>
  <c r="Q1001" i="7"/>
  <c r="S1001" i="7"/>
  <c r="C1321" i="6"/>
  <c r="C1321" i="7"/>
  <c r="M1321" i="7" s="1"/>
  <c r="G1001" i="4"/>
  <c r="H1001" i="4" s="1"/>
  <c r="E1001" i="6"/>
  <c r="H1313" i="5"/>
  <c r="F1313" i="5"/>
  <c r="G1313" i="5"/>
  <c r="E1333" i="4"/>
  <c r="C1334" i="4"/>
  <c r="E1002" i="7"/>
  <c r="N1002" i="7" s="1"/>
  <c r="H1322" i="3"/>
  <c r="F1323" i="3"/>
  <c r="G1323" i="3"/>
  <c r="I1322" i="3"/>
  <c r="L1313" i="6" l="1"/>
  <c r="L1313" i="7"/>
  <c r="K1313" i="6"/>
  <c r="K1313" i="7"/>
  <c r="J1313" i="6"/>
  <c r="J1313" i="7"/>
  <c r="P1312" i="7"/>
  <c r="V1001" i="7"/>
  <c r="U1001" i="7"/>
  <c r="D1333" i="6"/>
  <c r="D1333" i="7"/>
  <c r="S1002" i="7"/>
  <c r="Q1002" i="7"/>
  <c r="R1002" i="7"/>
  <c r="T1002" i="7"/>
  <c r="C1322" i="6"/>
  <c r="C1322" i="7"/>
  <c r="M1322" i="7" s="1"/>
  <c r="G1002" i="4"/>
  <c r="H1002" i="4" s="1"/>
  <c r="E1002" i="6"/>
  <c r="G1314" i="5"/>
  <c r="F1314" i="5"/>
  <c r="H1314" i="5"/>
  <c r="E1334" i="4"/>
  <c r="C1335" i="4"/>
  <c r="E1003" i="7"/>
  <c r="N1003" i="7" s="1"/>
  <c r="G1324" i="3"/>
  <c r="F1324" i="3"/>
  <c r="H1323" i="3"/>
  <c r="I1323" i="3" s="1"/>
  <c r="K1314" i="6" l="1"/>
  <c r="K1314" i="7"/>
  <c r="L1314" i="6"/>
  <c r="L1314" i="7"/>
  <c r="J1314" i="6"/>
  <c r="J1314" i="7"/>
  <c r="P1313" i="7"/>
  <c r="D1334" i="6"/>
  <c r="D1334" i="7"/>
  <c r="U1002" i="7"/>
  <c r="V1002" i="7"/>
  <c r="R1003" i="7"/>
  <c r="S1003" i="7"/>
  <c r="Q1003" i="7"/>
  <c r="T1003" i="7"/>
  <c r="C1323" i="6"/>
  <c r="C1323" i="7"/>
  <c r="M1323" i="7" s="1"/>
  <c r="G1003" i="4"/>
  <c r="H1003" i="4" s="1"/>
  <c r="E1003" i="6"/>
  <c r="H1315" i="5"/>
  <c r="G1315" i="5"/>
  <c r="F1315" i="5"/>
  <c r="E1335" i="4"/>
  <c r="C1336" i="4"/>
  <c r="E1004" i="7"/>
  <c r="N1004" i="7" s="1"/>
  <c r="F1325" i="3"/>
  <c r="H1324" i="3"/>
  <c r="G1325" i="3"/>
  <c r="I1324" i="3"/>
  <c r="J1315" i="6" l="1"/>
  <c r="J1315" i="7"/>
  <c r="K1315" i="6"/>
  <c r="K1315" i="7"/>
  <c r="L1315" i="6"/>
  <c r="L1315" i="7"/>
  <c r="P1314" i="7"/>
  <c r="D1335" i="6"/>
  <c r="D1335" i="7"/>
  <c r="U1003" i="7"/>
  <c r="V1003" i="7"/>
  <c r="R1004" i="7"/>
  <c r="S1004" i="7"/>
  <c r="Q1004" i="7"/>
  <c r="T1004" i="7"/>
  <c r="C1324" i="6"/>
  <c r="C1324" i="7"/>
  <c r="M1324" i="7" s="1"/>
  <c r="G1004" i="4"/>
  <c r="H1004" i="4" s="1"/>
  <c r="E1004" i="6"/>
  <c r="H1316" i="5"/>
  <c r="G1316" i="5"/>
  <c r="F1316" i="5"/>
  <c r="E1336" i="4"/>
  <c r="C1337" i="4"/>
  <c r="E1005" i="7"/>
  <c r="N1005" i="7" s="1"/>
  <c r="G1326" i="3"/>
  <c r="H1325" i="3"/>
  <c r="I1325" i="3" s="1"/>
  <c r="F1326" i="3"/>
  <c r="P1315" i="7" l="1"/>
  <c r="L1316" i="6"/>
  <c r="L1316" i="7"/>
  <c r="K1316" i="6"/>
  <c r="K1316" i="7"/>
  <c r="J1316" i="6"/>
  <c r="J1316" i="7"/>
  <c r="D1336" i="6"/>
  <c r="D1336" i="7"/>
  <c r="V1004" i="7"/>
  <c r="U1004" i="7"/>
  <c r="R1005" i="7"/>
  <c r="T1005" i="7"/>
  <c r="S1005" i="7"/>
  <c r="Q1005" i="7"/>
  <c r="C1325" i="6"/>
  <c r="C1325" i="7"/>
  <c r="M1325" i="7" s="1"/>
  <c r="G1005" i="4"/>
  <c r="H1005" i="4" s="1"/>
  <c r="E1005" i="6"/>
  <c r="G1317" i="5"/>
  <c r="F1317" i="5"/>
  <c r="H1317" i="5"/>
  <c r="E1337" i="4"/>
  <c r="C1338" i="4"/>
  <c r="E1006" i="7"/>
  <c r="N1006" i="7" s="1"/>
  <c r="H1326" i="3"/>
  <c r="I1326" i="3" s="1"/>
  <c r="F1327" i="3"/>
  <c r="G1327" i="3"/>
  <c r="J1317" i="6" l="1"/>
  <c r="J1317" i="7"/>
  <c r="P1316" i="7"/>
  <c r="L1317" i="6"/>
  <c r="L1317" i="7"/>
  <c r="K1317" i="6"/>
  <c r="K1317" i="7"/>
  <c r="D1337" i="6"/>
  <c r="D1337" i="7"/>
  <c r="V1005" i="7"/>
  <c r="U1005" i="7"/>
  <c r="R1006" i="7"/>
  <c r="Q1006" i="7"/>
  <c r="T1006" i="7"/>
  <c r="S1006" i="7"/>
  <c r="C1326" i="6"/>
  <c r="C1326" i="7"/>
  <c r="M1326" i="7" s="1"/>
  <c r="G1006" i="4"/>
  <c r="H1006" i="4" s="1"/>
  <c r="E1006" i="6"/>
  <c r="H1318" i="5"/>
  <c r="G1318" i="5"/>
  <c r="F1318" i="5"/>
  <c r="E1338" i="4"/>
  <c r="C1339" i="4"/>
  <c r="E1007" i="7"/>
  <c r="N1007" i="7" s="1"/>
  <c r="G1328" i="3"/>
  <c r="F1328" i="3"/>
  <c r="H1327" i="3"/>
  <c r="I1327" i="3" s="1"/>
  <c r="P1317" i="7" l="1"/>
  <c r="K1318" i="6"/>
  <c r="K1318" i="7"/>
  <c r="J1318" i="6"/>
  <c r="J1318" i="7"/>
  <c r="L1318" i="6"/>
  <c r="L1318" i="7"/>
  <c r="P1318" i="7" s="1"/>
  <c r="D1338" i="6"/>
  <c r="D1338" i="7"/>
  <c r="V1006" i="7"/>
  <c r="U1006" i="7"/>
  <c r="Q1007" i="7"/>
  <c r="T1007" i="7"/>
  <c r="S1007" i="7"/>
  <c r="R1007" i="7"/>
  <c r="C1327" i="6"/>
  <c r="C1327" i="7"/>
  <c r="M1327" i="7" s="1"/>
  <c r="G1007" i="4"/>
  <c r="H1007" i="4" s="1"/>
  <c r="E1007" i="6"/>
  <c r="H1319" i="5"/>
  <c r="G1319" i="5"/>
  <c r="F1319" i="5"/>
  <c r="E1339" i="4"/>
  <c r="C1340" i="4"/>
  <c r="E1008" i="7"/>
  <c r="N1008" i="7" s="1"/>
  <c r="G1329" i="3"/>
  <c r="H1328" i="3"/>
  <c r="I1328" i="3" s="1"/>
  <c r="F1329" i="3"/>
  <c r="J1319" i="6" l="1"/>
  <c r="J1319" i="7"/>
  <c r="L1319" i="6"/>
  <c r="L1319" i="7"/>
  <c r="K1319" i="6"/>
  <c r="K1319" i="7"/>
  <c r="D1339" i="6"/>
  <c r="D1339" i="7"/>
  <c r="U1007" i="7"/>
  <c r="V1007" i="7"/>
  <c r="S1008" i="7"/>
  <c r="R1008" i="7"/>
  <c r="T1008" i="7"/>
  <c r="Q1008" i="7"/>
  <c r="C1328" i="6"/>
  <c r="C1328" i="7"/>
  <c r="M1328" i="7" s="1"/>
  <c r="G1008" i="4"/>
  <c r="H1008" i="4" s="1"/>
  <c r="E1008" i="6"/>
  <c r="G1320" i="5"/>
  <c r="F1320" i="5"/>
  <c r="H1320" i="5"/>
  <c r="E1340" i="4"/>
  <c r="C1341" i="4"/>
  <c r="E1009" i="7"/>
  <c r="N1009" i="7" s="1"/>
  <c r="H1329" i="3"/>
  <c r="F1330" i="3"/>
  <c r="G1330" i="3"/>
  <c r="I1329" i="3"/>
  <c r="K1320" i="6" l="1"/>
  <c r="K1320" i="7"/>
  <c r="L1320" i="6"/>
  <c r="L1320" i="7"/>
  <c r="J1320" i="6"/>
  <c r="J1320" i="7"/>
  <c r="P1319" i="7"/>
  <c r="U1008" i="7"/>
  <c r="V1008" i="7"/>
  <c r="D1340" i="6"/>
  <c r="D1340" i="7"/>
  <c r="R1009" i="7"/>
  <c r="S1009" i="7"/>
  <c r="Q1009" i="7"/>
  <c r="T1009" i="7"/>
  <c r="C1329" i="6"/>
  <c r="C1329" i="7"/>
  <c r="M1329" i="7" s="1"/>
  <c r="G1009" i="4"/>
  <c r="H1009" i="4" s="1"/>
  <c r="E1009" i="6"/>
  <c r="H1321" i="5"/>
  <c r="G1321" i="5"/>
  <c r="F1321" i="5"/>
  <c r="E1341" i="4"/>
  <c r="C1342" i="4"/>
  <c r="E1010" i="7"/>
  <c r="N1010" i="7" s="1"/>
  <c r="H1330" i="3"/>
  <c r="F1331" i="3"/>
  <c r="I1330" i="3"/>
  <c r="G1331" i="3"/>
  <c r="J1321" i="6" l="1"/>
  <c r="J1321" i="7"/>
  <c r="K1321" i="6"/>
  <c r="K1321" i="7"/>
  <c r="L1321" i="6"/>
  <c r="L1321" i="7"/>
  <c r="P1321" i="7" s="1"/>
  <c r="P1320" i="7"/>
  <c r="V1009" i="7"/>
  <c r="U1009" i="7"/>
  <c r="D1341" i="6"/>
  <c r="D1341" i="7"/>
  <c r="Q1010" i="7"/>
  <c r="S1010" i="7"/>
  <c r="T1010" i="7"/>
  <c r="R1010" i="7"/>
  <c r="C1330" i="6"/>
  <c r="C1330" i="7"/>
  <c r="M1330" i="7" s="1"/>
  <c r="G1010" i="4"/>
  <c r="H1010" i="4" s="1"/>
  <c r="E1010" i="6"/>
  <c r="G1322" i="5"/>
  <c r="F1322" i="5"/>
  <c r="H1322" i="5"/>
  <c r="E1342" i="4"/>
  <c r="C1343" i="4"/>
  <c r="E1011" i="7"/>
  <c r="N1011" i="7" s="1"/>
  <c r="G1332" i="3"/>
  <c r="H1331" i="3"/>
  <c r="I1331" i="3" s="1"/>
  <c r="F1332" i="3"/>
  <c r="J1322" i="6" l="1"/>
  <c r="J1322" i="7"/>
  <c r="K1322" i="6"/>
  <c r="K1322" i="7"/>
  <c r="L1322" i="6"/>
  <c r="L1322" i="7"/>
  <c r="P1322" i="7" s="1"/>
  <c r="V1010" i="7"/>
  <c r="U1010" i="7"/>
  <c r="T1011" i="7"/>
  <c r="S1011" i="7"/>
  <c r="R1011" i="7"/>
  <c r="Q1011" i="7"/>
  <c r="D1342" i="6"/>
  <c r="D1342" i="7"/>
  <c r="C1331" i="6"/>
  <c r="C1331" i="7"/>
  <c r="M1331" i="7" s="1"/>
  <c r="G1011" i="4"/>
  <c r="H1011" i="4" s="1"/>
  <c r="E1011" i="6"/>
  <c r="G1323" i="5"/>
  <c r="F1323" i="5"/>
  <c r="H1323" i="5"/>
  <c r="E1343" i="4"/>
  <c r="C1344" i="4"/>
  <c r="E1012" i="7"/>
  <c r="N1012" i="7" s="1"/>
  <c r="H1332" i="3"/>
  <c r="I1332" i="3" s="1"/>
  <c r="F1333" i="3"/>
  <c r="G1333" i="3"/>
  <c r="L1323" i="6" l="1"/>
  <c r="L1323" i="7"/>
  <c r="J1323" i="6"/>
  <c r="J1323" i="7"/>
  <c r="K1323" i="6"/>
  <c r="K1323" i="7"/>
  <c r="D1343" i="6"/>
  <c r="D1343" i="7"/>
  <c r="U1011" i="7"/>
  <c r="V1011" i="7"/>
  <c r="Q1012" i="7"/>
  <c r="T1012" i="7"/>
  <c r="R1012" i="7"/>
  <c r="S1012" i="7"/>
  <c r="C1332" i="6"/>
  <c r="C1332" i="7"/>
  <c r="M1332" i="7" s="1"/>
  <c r="G1012" i="4"/>
  <c r="H1012" i="4" s="1"/>
  <c r="E1012" i="6"/>
  <c r="F1324" i="5"/>
  <c r="H1324" i="5"/>
  <c r="G1324" i="5"/>
  <c r="E1344" i="4"/>
  <c r="C1345" i="4"/>
  <c r="E1013" i="7"/>
  <c r="N1013" i="7" s="1"/>
  <c r="G1334" i="3"/>
  <c r="F1334" i="3"/>
  <c r="H1333" i="3"/>
  <c r="I1333" i="3" s="1"/>
  <c r="L1324" i="6" l="1"/>
  <c r="L1324" i="7"/>
  <c r="P1323" i="7"/>
  <c r="K1324" i="6"/>
  <c r="K1324" i="7"/>
  <c r="J1324" i="6"/>
  <c r="J1324" i="7"/>
  <c r="D1344" i="6"/>
  <c r="D1344" i="7"/>
  <c r="U1012" i="7"/>
  <c r="V1012" i="7"/>
  <c r="R1013" i="7"/>
  <c r="S1013" i="7"/>
  <c r="Q1013" i="7"/>
  <c r="T1013" i="7"/>
  <c r="C1333" i="6"/>
  <c r="C1333" i="7"/>
  <c r="M1333" i="7" s="1"/>
  <c r="G1013" i="4"/>
  <c r="H1013" i="4" s="1"/>
  <c r="E1013" i="6"/>
  <c r="H1325" i="5"/>
  <c r="G1325" i="5"/>
  <c r="F1325" i="5"/>
  <c r="E1345" i="4"/>
  <c r="C1346" i="4"/>
  <c r="E1014" i="7"/>
  <c r="N1014" i="7" s="1"/>
  <c r="H1334" i="3"/>
  <c r="F1335" i="3"/>
  <c r="G1335" i="3"/>
  <c r="I1334" i="3"/>
  <c r="K1325" i="6" l="1"/>
  <c r="K1325" i="7"/>
  <c r="P1324" i="7"/>
  <c r="J1325" i="6"/>
  <c r="J1325" i="7"/>
  <c r="L1325" i="6"/>
  <c r="L1325" i="7"/>
  <c r="P1325" i="7" s="1"/>
  <c r="D1345" i="6"/>
  <c r="D1345" i="7"/>
  <c r="V1013" i="7"/>
  <c r="U1013" i="7"/>
  <c r="Q1014" i="7"/>
  <c r="T1014" i="7"/>
  <c r="R1014" i="7"/>
  <c r="S1014" i="7"/>
  <c r="C1334" i="6"/>
  <c r="C1334" i="7"/>
  <c r="M1334" i="7" s="1"/>
  <c r="G1014" i="4"/>
  <c r="H1014" i="4" s="1"/>
  <c r="E1014" i="6"/>
  <c r="G1326" i="5"/>
  <c r="F1326" i="5"/>
  <c r="H1326" i="5"/>
  <c r="E1346" i="4"/>
  <c r="C1347" i="4"/>
  <c r="E1015" i="7"/>
  <c r="N1015" i="7" s="1"/>
  <c r="G1336" i="3"/>
  <c r="F1336" i="3"/>
  <c r="H1335" i="3"/>
  <c r="I1335" i="3" s="1"/>
  <c r="J1326" i="6" l="1"/>
  <c r="J1326" i="7"/>
  <c r="L1326" i="6"/>
  <c r="L1326" i="7"/>
  <c r="K1326" i="6"/>
  <c r="K1326" i="7"/>
  <c r="D1346" i="6"/>
  <c r="D1346" i="7"/>
  <c r="U1014" i="7"/>
  <c r="V1014" i="7"/>
  <c r="T1015" i="7"/>
  <c r="S1015" i="7"/>
  <c r="R1015" i="7"/>
  <c r="Q1015" i="7"/>
  <c r="C1335" i="6"/>
  <c r="C1335" i="7"/>
  <c r="M1335" i="7" s="1"/>
  <c r="G1015" i="4"/>
  <c r="H1015" i="4" s="1"/>
  <c r="E1015" i="6"/>
  <c r="H1327" i="5"/>
  <c r="G1327" i="5"/>
  <c r="F1327" i="5"/>
  <c r="E1347" i="4"/>
  <c r="C1348" i="4"/>
  <c r="E1016" i="7"/>
  <c r="N1016" i="7" s="1"/>
  <c r="F1337" i="3"/>
  <c r="H1336" i="3"/>
  <c r="I1336" i="3" s="1"/>
  <c r="G1337" i="3"/>
  <c r="J1327" i="6" l="1"/>
  <c r="J1327" i="7"/>
  <c r="K1327" i="6"/>
  <c r="K1327" i="7"/>
  <c r="L1327" i="6"/>
  <c r="L1327" i="7"/>
  <c r="P1326" i="7"/>
  <c r="D1347" i="6"/>
  <c r="D1347" i="7"/>
  <c r="V1015" i="7"/>
  <c r="U1015" i="7"/>
  <c r="S1016" i="7"/>
  <c r="T1016" i="7"/>
  <c r="Q1016" i="7"/>
  <c r="R1016" i="7"/>
  <c r="C1336" i="6"/>
  <c r="C1336" i="7"/>
  <c r="M1336" i="7" s="1"/>
  <c r="G1016" i="4"/>
  <c r="H1016" i="4" s="1"/>
  <c r="E1016" i="6"/>
  <c r="G1328" i="5"/>
  <c r="F1328" i="5"/>
  <c r="H1328" i="5"/>
  <c r="E1348" i="4"/>
  <c r="C1349" i="4"/>
  <c r="E1017" i="7"/>
  <c r="N1017" i="7" s="1"/>
  <c r="G1338" i="3"/>
  <c r="F1338" i="3"/>
  <c r="H1337" i="3"/>
  <c r="I1337" i="3" s="1"/>
  <c r="P1327" i="7" l="1"/>
  <c r="K1328" i="6"/>
  <c r="K1328" i="7"/>
  <c r="J1328" i="6"/>
  <c r="J1328" i="7"/>
  <c r="L1328" i="6"/>
  <c r="L1328" i="7"/>
  <c r="P1328" i="7" s="1"/>
  <c r="D1348" i="6"/>
  <c r="D1348" i="7"/>
  <c r="V1016" i="7"/>
  <c r="U1016" i="7"/>
  <c r="R1017" i="7"/>
  <c r="Q1017" i="7"/>
  <c r="T1017" i="7"/>
  <c r="S1017" i="7"/>
  <c r="C1337" i="6"/>
  <c r="C1337" i="7"/>
  <c r="M1337" i="7" s="1"/>
  <c r="G1017" i="4"/>
  <c r="H1017" i="4" s="1"/>
  <c r="E1017" i="6"/>
  <c r="G1329" i="5"/>
  <c r="F1329" i="5"/>
  <c r="H1329" i="5"/>
  <c r="E1349" i="4"/>
  <c r="C1350" i="4"/>
  <c r="E1018" i="7"/>
  <c r="N1018" i="7" s="1"/>
  <c r="F1339" i="3"/>
  <c r="H1338" i="3"/>
  <c r="G1339" i="3"/>
  <c r="I1338" i="3"/>
  <c r="K1329" i="6" l="1"/>
  <c r="K1329" i="7"/>
  <c r="J1329" i="6"/>
  <c r="J1329" i="7"/>
  <c r="L1329" i="6"/>
  <c r="L1329" i="7"/>
  <c r="P1329" i="7" s="1"/>
  <c r="V1017" i="7"/>
  <c r="U1017" i="7"/>
  <c r="D1349" i="6"/>
  <c r="D1349" i="7"/>
  <c r="R1018" i="7"/>
  <c r="T1018" i="7"/>
  <c r="S1018" i="7"/>
  <c r="Q1018" i="7"/>
  <c r="C1338" i="6"/>
  <c r="C1338" i="7"/>
  <c r="M1338" i="7" s="1"/>
  <c r="G1018" i="4"/>
  <c r="H1018" i="4" s="1"/>
  <c r="E1018" i="6"/>
  <c r="H1330" i="5"/>
  <c r="G1330" i="5"/>
  <c r="F1330" i="5"/>
  <c r="E1350" i="4"/>
  <c r="C1351" i="4"/>
  <c r="E1019" i="7"/>
  <c r="N1019" i="7" s="1"/>
  <c r="G1340" i="3"/>
  <c r="F1340" i="3"/>
  <c r="H1339" i="3"/>
  <c r="I1339" i="3" s="1"/>
  <c r="J1330" i="6" l="1"/>
  <c r="J1330" i="7"/>
  <c r="L1330" i="6"/>
  <c r="L1330" i="7"/>
  <c r="K1330" i="6"/>
  <c r="K1330" i="7"/>
  <c r="U1018" i="7"/>
  <c r="V1018" i="7"/>
  <c r="D1350" i="6"/>
  <c r="D1350" i="7"/>
  <c r="S1019" i="7"/>
  <c r="R1019" i="7"/>
  <c r="Q1019" i="7"/>
  <c r="T1019" i="7"/>
  <c r="C1339" i="6"/>
  <c r="C1339" i="7"/>
  <c r="M1339" i="7" s="1"/>
  <c r="G1019" i="4"/>
  <c r="H1019" i="4" s="1"/>
  <c r="E1019" i="6"/>
  <c r="H1331" i="5"/>
  <c r="G1331" i="5"/>
  <c r="F1331" i="5"/>
  <c r="E1351" i="4"/>
  <c r="C1352" i="4"/>
  <c r="E1020" i="7"/>
  <c r="N1020" i="7" s="1"/>
  <c r="F1341" i="3"/>
  <c r="H1340" i="3"/>
  <c r="G1341" i="3"/>
  <c r="I1340" i="3"/>
  <c r="P1330" i="7" l="1"/>
  <c r="L1331" i="6"/>
  <c r="L1331" i="7"/>
  <c r="J1331" i="6"/>
  <c r="J1331" i="7"/>
  <c r="K1331" i="6"/>
  <c r="K1331" i="7"/>
  <c r="V1019" i="7"/>
  <c r="U1019" i="7"/>
  <c r="D1351" i="6"/>
  <c r="D1351" i="7"/>
  <c r="Q1020" i="7"/>
  <c r="T1020" i="7"/>
  <c r="R1020" i="7"/>
  <c r="S1020" i="7"/>
  <c r="C1340" i="6"/>
  <c r="C1340" i="7"/>
  <c r="M1340" i="7" s="1"/>
  <c r="G1020" i="4"/>
  <c r="H1020" i="4" s="1"/>
  <c r="E1020" i="6"/>
  <c r="G1332" i="5"/>
  <c r="F1332" i="5"/>
  <c r="H1332" i="5"/>
  <c r="E1352" i="4"/>
  <c r="C1353" i="4"/>
  <c r="E1021" i="7"/>
  <c r="N1021" i="7" s="1"/>
  <c r="G1342" i="3"/>
  <c r="H1341" i="3"/>
  <c r="I1341" i="3" s="1"/>
  <c r="F1342" i="3"/>
  <c r="L1332" i="6" l="1"/>
  <c r="L1332" i="7"/>
  <c r="J1332" i="6"/>
  <c r="J1332" i="7"/>
  <c r="P1331" i="7"/>
  <c r="K1332" i="6"/>
  <c r="K1332" i="7"/>
  <c r="D1352" i="6"/>
  <c r="D1352" i="7"/>
  <c r="U1020" i="7"/>
  <c r="V1020" i="7"/>
  <c r="T1021" i="7"/>
  <c r="R1021" i="7"/>
  <c r="Q1021" i="7"/>
  <c r="S1021" i="7"/>
  <c r="C1341" i="6"/>
  <c r="C1341" i="7"/>
  <c r="M1341" i="7" s="1"/>
  <c r="G1021" i="4"/>
  <c r="H1021" i="4" s="1"/>
  <c r="E1021" i="6"/>
  <c r="H1333" i="5"/>
  <c r="G1333" i="5"/>
  <c r="F1333" i="5"/>
  <c r="E1353" i="4"/>
  <c r="C1354" i="4"/>
  <c r="E1022" i="7"/>
  <c r="N1022" i="7" s="1"/>
  <c r="F1343" i="3"/>
  <c r="H1342" i="3"/>
  <c r="G1343" i="3"/>
  <c r="I1342" i="3"/>
  <c r="K1333" i="6" l="1"/>
  <c r="K1333" i="7"/>
  <c r="P1332" i="7"/>
  <c r="J1333" i="6"/>
  <c r="J1333" i="7"/>
  <c r="L1333" i="6"/>
  <c r="L1333" i="7"/>
  <c r="P1333" i="7" s="1"/>
  <c r="D1353" i="6"/>
  <c r="D1353" i="7"/>
  <c r="V1021" i="7"/>
  <c r="U1021" i="7"/>
  <c r="S1022" i="7"/>
  <c r="T1022" i="7"/>
  <c r="R1022" i="7"/>
  <c r="Q1022" i="7"/>
  <c r="C1342" i="6"/>
  <c r="C1342" i="7"/>
  <c r="M1342" i="7" s="1"/>
  <c r="G1022" i="4"/>
  <c r="H1022" i="4" s="1"/>
  <c r="E1022" i="6"/>
  <c r="G1334" i="5"/>
  <c r="H1334" i="5"/>
  <c r="F1334" i="5"/>
  <c r="E1354" i="4"/>
  <c r="C1355" i="4"/>
  <c r="E1023" i="7"/>
  <c r="N1023" i="7" s="1"/>
  <c r="G1344" i="3"/>
  <c r="H1343" i="3"/>
  <c r="I1343" i="3" s="1"/>
  <c r="F1344" i="3"/>
  <c r="L1334" i="6" l="1"/>
  <c r="L1334" i="7"/>
  <c r="J1334" i="6"/>
  <c r="J1334" i="7"/>
  <c r="K1334" i="6"/>
  <c r="K1334" i="7"/>
  <c r="D1354" i="6"/>
  <c r="D1354" i="7"/>
  <c r="U1022" i="7"/>
  <c r="V1022" i="7"/>
  <c r="R1023" i="7"/>
  <c r="S1023" i="7"/>
  <c r="T1023" i="7"/>
  <c r="Q1023" i="7"/>
  <c r="C1343" i="6"/>
  <c r="C1343" i="7"/>
  <c r="M1343" i="7" s="1"/>
  <c r="G1023" i="4"/>
  <c r="H1023" i="4" s="1"/>
  <c r="E1023" i="6"/>
  <c r="G1335" i="5"/>
  <c r="F1335" i="5"/>
  <c r="H1335" i="5"/>
  <c r="E1355" i="4"/>
  <c r="C1356" i="4"/>
  <c r="E1024" i="7"/>
  <c r="N1024" i="7" s="1"/>
  <c r="F1345" i="3"/>
  <c r="H1344" i="3"/>
  <c r="G1345" i="3"/>
  <c r="I1344" i="3"/>
  <c r="J1335" i="6" l="1"/>
  <c r="J1335" i="7"/>
  <c r="P1334" i="7"/>
  <c r="L1335" i="6"/>
  <c r="L1335" i="7"/>
  <c r="K1335" i="6"/>
  <c r="K1335" i="7"/>
  <c r="D1355" i="6"/>
  <c r="D1355" i="7"/>
  <c r="V1023" i="7"/>
  <c r="U1023" i="7"/>
  <c r="S1024" i="7"/>
  <c r="R1024" i="7"/>
  <c r="Q1024" i="7"/>
  <c r="T1024" i="7"/>
  <c r="C1344" i="6"/>
  <c r="C1344" i="7"/>
  <c r="M1344" i="7" s="1"/>
  <c r="G1024" i="4"/>
  <c r="H1024" i="4" s="1"/>
  <c r="E1024" i="6"/>
  <c r="F1336" i="5"/>
  <c r="H1336" i="5"/>
  <c r="G1336" i="5"/>
  <c r="E1356" i="4"/>
  <c r="C1357" i="4"/>
  <c r="E1025" i="7"/>
  <c r="N1025" i="7" s="1"/>
  <c r="G1346" i="3"/>
  <c r="H1345" i="3"/>
  <c r="I1345" i="3" s="1"/>
  <c r="F1346" i="3"/>
  <c r="L1336" i="6" l="1"/>
  <c r="L1336" i="7"/>
  <c r="K1336" i="6"/>
  <c r="K1336" i="7"/>
  <c r="J1336" i="6"/>
  <c r="J1336" i="7"/>
  <c r="P1335" i="7"/>
  <c r="D1356" i="6"/>
  <c r="D1356" i="7"/>
  <c r="V1024" i="7"/>
  <c r="U1024" i="7"/>
  <c r="T1025" i="7"/>
  <c r="S1025" i="7"/>
  <c r="Q1025" i="7"/>
  <c r="R1025" i="7"/>
  <c r="C1345" i="6"/>
  <c r="C1345" i="7"/>
  <c r="M1345" i="7" s="1"/>
  <c r="G1025" i="4"/>
  <c r="H1025" i="4" s="1"/>
  <c r="E1025" i="6"/>
  <c r="H1337" i="5"/>
  <c r="G1337" i="5"/>
  <c r="F1337" i="5"/>
  <c r="E1357" i="4"/>
  <c r="C1358" i="4"/>
  <c r="E1026" i="7"/>
  <c r="N1026" i="7" s="1"/>
  <c r="G1347" i="3"/>
  <c r="H1346" i="3"/>
  <c r="I1346" i="3" s="1"/>
  <c r="F1347" i="3"/>
  <c r="J1337" i="6" l="1"/>
  <c r="J1337" i="7"/>
  <c r="L1337" i="6"/>
  <c r="L1337" i="7"/>
  <c r="P1336" i="7"/>
  <c r="K1337" i="6"/>
  <c r="K1337" i="7"/>
  <c r="D1357" i="6"/>
  <c r="D1357" i="7"/>
  <c r="V1025" i="7"/>
  <c r="U1025" i="7"/>
  <c r="T1026" i="7"/>
  <c r="S1026" i="7"/>
  <c r="Q1026" i="7"/>
  <c r="R1026" i="7"/>
  <c r="C1346" i="6"/>
  <c r="C1346" i="7"/>
  <c r="M1346" i="7" s="1"/>
  <c r="G1026" i="4"/>
  <c r="H1026" i="4" s="1"/>
  <c r="E1026" i="6"/>
  <c r="G1338" i="5"/>
  <c r="F1338" i="5"/>
  <c r="H1338" i="5"/>
  <c r="E1358" i="4"/>
  <c r="C1359" i="4"/>
  <c r="E1027" i="7"/>
  <c r="N1027" i="7" s="1"/>
  <c r="F1348" i="3"/>
  <c r="H1347" i="3"/>
  <c r="I1347" i="3" s="1"/>
  <c r="G1348" i="3"/>
  <c r="J1338" i="6" l="1"/>
  <c r="J1338" i="7"/>
  <c r="K1338" i="6"/>
  <c r="K1338" i="7"/>
  <c r="L1338" i="6"/>
  <c r="L1338" i="7"/>
  <c r="P1338" i="7" s="1"/>
  <c r="P1337" i="7"/>
  <c r="D1358" i="6"/>
  <c r="D1358" i="7"/>
  <c r="V1026" i="7"/>
  <c r="U1026" i="7"/>
  <c r="T1027" i="7"/>
  <c r="S1027" i="7"/>
  <c r="Q1027" i="7"/>
  <c r="R1027" i="7"/>
  <c r="C1347" i="6"/>
  <c r="C1347" i="7"/>
  <c r="M1347" i="7" s="1"/>
  <c r="G1027" i="4"/>
  <c r="H1027" i="4" s="1"/>
  <c r="E1027" i="6"/>
  <c r="H1339" i="5"/>
  <c r="G1339" i="5"/>
  <c r="F1339" i="5"/>
  <c r="E1359" i="4"/>
  <c r="C1360" i="4"/>
  <c r="E1028" i="7"/>
  <c r="N1028" i="7" s="1"/>
  <c r="G1349" i="3"/>
  <c r="F1349" i="3"/>
  <c r="H1348" i="3"/>
  <c r="I1348" i="3" s="1"/>
  <c r="K1339" i="6" l="1"/>
  <c r="K1339" i="7"/>
  <c r="J1339" i="6"/>
  <c r="J1339" i="7"/>
  <c r="L1339" i="6"/>
  <c r="L1339" i="7"/>
  <c r="P1339" i="7" s="1"/>
  <c r="D1359" i="6"/>
  <c r="D1359" i="7"/>
  <c r="U1027" i="7"/>
  <c r="V1027" i="7"/>
  <c r="S1028" i="7"/>
  <c r="Q1028" i="7"/>
  <c r="T1028" i="7"/>
  <c r="R1028" i="7"/>
  <c r="C1348" i="6"/>
  <c r="C1348" i="7"/>
  <c r="M1348" i="7" s="1"/>
  <c r="G1028" i="4"/>
  <c r="H1028" i="4" s="1"/>
  <c r="E1028" i="6"/>
  <c r="H1340" i="5"/>
  <c r="G1340" i="5"/>
  <c r="F1340" i="5"/>
  <c r="E1360" i="4"/>
  <c r="C1361" i="4"/>
  <c r="E1029" i="7"/>
  <c r="N1029" i="7" s="1"/>
  <c r="F1350" i="3"/>
  <c r="H1349" i="3"/>
  <c r="G1350" i="3"/>
  <c r="I1349" i="3"/>
  <c r="L1340" i="6" l="1"/>
  <c r="L1340" i="7"/>
  <c r="J1340" i="6"/>
  <c r="J1340" i="7"/>
  <c r="K1340" i="6"/>
  <c r="K1340" i="7"/>
  <c r="D1360" i="6"/>
  <c r="D1360" i="7"/>
  <c r="V1028" i="7"/>
  <c r="U1028" i="7"/>
  <c r="T1029" i="7"/>
  <c r="Q1029" i="7"/>
  <c r="S1029" i="7"/>
  <c r="R1029" i="7"/>
  <c r="C1349" i="6"/>
  <c r="C1349" i="7"/>
  <c r="M1349" i="7" s="1"/>
  <c r="G1029" i="4"/>
  <c r="H1029" i="4" s="1"/>
  <c r="E1029" i="6"/>
  <c r="G1341" i="5"/>
  <c r="F1341" i="5"/>
  <c r="H1341" i="5"/>
  <c r="E1361" i="4"/>
  <c r="C1362" i="4"/>
  <c r="E1030" i="7"/>
  <c r="N1030" i="7" s="1"/>
  <c r="G1351" i="3"/>
  <c r="H1350" i="3"/>
  <c r="I1350" i="3" s="1"/>
  <c r="F1351" i="3"/>
  <c r="K1341" i="6" l="1"/>
  <c r="K1341" i="7"/>
  <c r="P1340" i="7"/>
  <c r="L1341" i="6"/>
  <c r="L1341" i="7"/>
  <c r="J1341" i="6"/>
  <c r="J1341" i="7"/>
  <c r="D1361" i="6"/>
  <c r="D1361" i="7"/>
  <c r="V1029" i="7"/>
  <c r="U1029" i="7"/>
  <c r="S1030" i="7"/>
  <c r="T1030" i="7"/>
  <c r="Q1030" i="7"/>
  <c r="R1030" i="7"/>
  <c r="C1350" i="6"/>
  <c r="C1350" i="7"/>
  <c r="M1350" i="7" s="1"/>
  <c r="G1030" i="4"/>
  <c r="H1030" i="4" s="1"/>
  <c r="E1030" i="6"/>
  <c r="H1342" i="5"/>
  <c r="G1342" i="5"/>
  <c r="F1342" i="5"/>
  <c r="E1362" i="4"/>
  <c r="C1363" i="4"/>
  <c r="E1031" i="7"/>
  <c r="N1031" i="7" s="1"/>
  <c r="F1352" i="3"/>
  <c r="H1351" i="3"/>
  <c r="I1351" i="3" s="1"/>
  <c r="G1352" i="3"/>
  <c r="J1342" i="6" l="1"/>
  <c r="J1342" i="7"/>
  <c r="L1342" i="6"/>
  <c r="L1342" i="7"/>
  <c r="K1342" i="6"/>
  <c r="K1342" i="7"/>
  <c r="P1341" i="7"/>
  <c r="U1030" i="7"/>
  <c r="V1030" i="7"/>
  <c r="D1362" i="6"/>
  <c r="D1362" i="7"/>
  <c r="S1031" i="7"/>
  <c r="T1031" i="7"/>
  <c r="Q1031" i="7"/>
  <c r="R1031" i="7"/>
  <c r="C1351" i="6"/>
  <c r="C1351" i="7"/>
  <c r="M1351" i="7" s="1"/>
  <c r="G1031" i="4"/>
  <c r="H1031" i="4" s="1"/>
  <c r="E1031" i="6"/>
  <c r="H1343" i="5"/>
  <c r="G1343" i="5"/>
  <c r="F1343" i="5"/>
  <c r="E1363" i="4"/>
  <c r="C1364" i="4"/>
  <c r="E1032" i="7"/>
  <c r="N1032" i="7" s="1"/>
  <c r="G1353" i="3"/>
  <c r="H1352" i="3"/>
  <c r="I1352" i="3" s="1"/>
  <c r="F1353" i="3"/>
  <c r="J1343" i="6" l="1"/>
  <c r="J1343" i="7"/>
  <c r="L1343" i="6"/>
  <c r="L1343" i="7"/>
  <c r="K1343" i="6"/>
  <c r="K1343" i="7"/>
  <c r="P1342" i="7"/>
  <c r="V1031" i="7"/>
  <c r="U1031" i="7"/>
  <c r="D1363" i="6"/>
  <c r="D1363" i="7"/>
  <c r="R1032" i="7"/>
  <c r="T1032" i="7"/>
  <c r="S1032" i="7"/>
  <c r="Q1032" i="7"/>
  <c r="C1352" i="6"/>
  <c r="C1352" i="7"/>
  <c r="M1352" i="7" s="1"/>
  <c r="G1032" i="4"/>
  <c r="H1032" i="4" s="1"/>
  <c r="E1032" i="6"/>
  <c r="G1344" i="5"/>
  <c r="F1344" i="5"/>
  <c r="H1344" i="5"/>
  <c r="E1364" i="4"/>
  <c r="C1365" i="4"/>
  <c r="E1033" i="7"/>
  <c r="N1033" i="7" s="1"/>
  <c r="F1354" i="3"/>
  <c r="H1353" i="3"/>
  <c r="I1353" i="3" s="1"/>
  <c r="G1354" i="3"/>
  <c r="J1344" i="6" l="1"/>
  <c r="J1344" i="7"/>
  <c r="L1344" i="6"/>
  <c r="L1344" i="7"/>
  <c r="K1344" i="6"/>
  <c r="K1344" i="7"/>
  <c r="P1343" i="7"/>
  <c r="D1364" i="6"/>
  <c r="D1364" i="7"/>
  <c r="U1032" i="7"/>
  <c r="V1032" i="7"/>
  <c r="S1033" i="7"/>
  <c r="R1033" i="7"/>
  <c r="Q1033" i="7"/>
  <c r="T1033" i="7"/>
  <c r="C1353" i="6"/>
  <c r="C1353" i="7"/>
  <c r="M1353" i="7" s="1"/>
  <c r="G1033" i="4"/>
  <c r="H1033" i="4" s="1"/>
  <c r="E1033" i="6"/>
  <c r="H1345" i="5"/>
  <c r="F1345" i="5"/>
  <c r="G1345" i="5"/>
  <c r="E1365" i="4"/>
  <c r="C1366" i="4"/>
  <c r="E1034" i="7"/>
  <c r="N1034" i="7" s="1"/>
  <c r="G1355" i="3"/>
  <c r="F1355" i="3"/>
  <c r="H1354" i="3"/>
  <c r="I1354" i="3" s="1"/>
  <c r="J1345" i="6" l="1"/>
  <c r="J1345" i="7"/>
  <c r="K1345" i="6"/>
  <c r="K1345" i="7"/>
  <c r="L1345" i="6"/>
  <c r="L1345" i="7"/>
  <c r="P1345" i="7" s="1"/>
  <c r="P1344" i="7"/>
  <c r="V1033" i="7"/>
  <c r="U1033" i="7"/>
  <c r="D1365" i="6"/>
  <c r="D1365" i="7"/>
  <c r="Q1034" i="7"/>
  <c r="S1034" i="7"/>
  <c r="R1034" i="7"/>
  <c r="T1034" i="7"/>
  <c r="C1354" i="6"/>
  <c r="C1354" i="7"/>
  <c r="M1354" i="7" s="1"/>
  <c r="G1034" i="4"/>
  <c r="H1034" i="4" s="1"/>
  <c r="E1034" i="6"/>
  <c r="H1346" i="5"/>
  <c r="G1346" i="5"/>
  <c r="F1346" i="5"/>
  <c r="E1366" i="4"/>
  <c r="C1367" i="4"/>
  <c r="E1035" i="7"/>
  <c r="N1035" i="7" s="1"/>
  <c r="F1356" i="3"/>
  <c r="H1355" i="3"/>
  <c r="G1356" i="3"/>
  <c r="I1355" i="3"/>
  <c r="K1346" i="6" l="1"/>
  <c r="K1346" i="7"/>
  <c r="J1346" i="6"/>
  <c r="J1346" i="7"/>
  <c r="L1346" i="6"/>
  <c r="L1346" i="7"/>
  <c r="P1346" i="7" s="1"/>
  <c r="D1366" i="6"/>
  <c r="D1366" i="7"/>
  <c r="U1034" i="7"/>
  <c r="V1034" i="7"/>
  <c r="Q1035" i="7"/>
  <c r="S1035" i="7"/>
  <c r="T1035" i="7"/>
  <c r="R1035" i="7"/>
  <c r="C1355" i="6"/>
  <c r="C1355" i="7"/>
  <c r="M1355" i="7" s="1"/>
  <c r="G1035" i="4"/>
  <c r="H1035" i="4" s="1"/>
  <c r="E1035" i="6"/>
  <c r="G1347" i="5"/>
  <c r="F1347" i="5"/>
  <c r="H1347" i="5"/>
  <c r="E1367" i="4"/>
  <c r="C1368" i="4"/>
  <c r="E1036" i="7"/>
  <c r="N1036" i="7" s="1"/>
  <c r="G1357" i="3"/>
  <c r="H1356" i="3"/>
  <c r="I1356" i="3" s="1"/>
  <c r="F1357" i="3"/>
  <c r="J1347" i="6" l="1"/>
  <c r="J1347" i="7"/>
  <c r="L1347" i="6"/>
  <c r="L1347" i="7"/>
  <c r="K1347" i="6"/>
  <c r="K1347" i="7"/>
  <c r="D1367" i="6"/>
  <c r="D1367" i="7"/>
  <c r="V1035" i="7"/>
  <c r="U1035" i="7"/>
  <c r="T1036" i="7"/>
  <c r="R1036" i="7"/>
  <c r="Q1036" i="7"/>
  <c r="S1036" i="7"/>
  <c r="C1356" i="6"/>
  <c r="C1356" i="7"/>
  <c r="M1356" i="7" s="1"/>
  <c r="G1036" i="4"/>
  <c r="H1036" i="4" s="1"/>
  <c r="E1036" i="6"/>
  <c r="F1348" i="5"/>
  <c r="H1348" i="5"/>
  <c r="G1348" i="5"/>
  <c r="E1368" i="4"/>
  <c r="C1369" i="4"/>
  <c r="E1037" i="7"/>
  <c r="N1037" i="7" s="1"/>
  <c r="G1358" i="3"/>
  <c r="F1358" i="3"/>
  <c r="H1357" i="3"/>
  <c r="I1357" i="3" s="1"/>
  <c r="L1348" i="6" l="1"/>
  <c r="L1348" i="7"/>
  <c r="J1348" i="6"/>
  <c r="J1348" i="7"/>
  <c r="K1348" i="6"/>
  <c r="K1348" i="7"/>
  <c r="P1347" i="7"/>
  <c r="V1036" i="7"/>
  <c r="U1036" i="7"/>
  <c r="D1368" i="6"/>
  <c r="D1368" i="7"/>
  <c r="R1037" i="7"/>
  <c r="T1037" i="7"/>
  <c r="S1037" i="7"/>
  <c r="Q1037" i="7"/>
  <c r="C1357" i="6"/>
  <c r="C1357" i="7"/>
  <c r="M1357" i="7" s="1"/>
  <c r="G1037" i="4"/>
  <c r="H1037" i="4" s="1"/>
  <c r="E1037" i="6"/>
  <c r="G1349" i="5"/>
  <c r="F1349" i="5"/>
  <c r="H1349" i="5"/>
  <c r="E1369" i="4"/>
  <c r="C1370" i="4"/>
  <c r="E1038" i="7"/>
  <c r="N1038" i="7" s="1"/>
  <c r="H1358" i="3"/>
  <c r="F1359" i="3"/>
  <c r="I1358" i="3"/>
  <c r="G1359" i="3"/>
  <c r="J1349" i="6" l="1"/>
  <c r="J1349" i="7"/>
  <c r="K1349" i="6"/>
  <c r="K1349" i="7"/>
  <c r="P1348" i="7"/>
  <c r="L1349" i="6"/>
  <c r="L1349" i="7"/>
  <c r="P1349" i="7" s="1"/>
  <c r="D1369" i="6"/>
  <c r="D1369" i="7"/>
  <c r="U1037" i="7"/>
  <c r="V1037" i="7"/>
  <c r="T1038" i="7"/>
  <c r="S1038" i="7"/>
  <c r="Q1038" i="7"/>
  <c r="R1038" i="7"/>
  <c r="C1358" i="6"/>
  <c r="C1358" i="7"/>
  <c r="M1358" i="7" s="1"/>
  <c r="G1038" i="4"/>
  <c r="H1038" i="4" s="1"/>
  <c r="E1038" i="6"/>
  <c r="G1350" i="5"/>
  <c r="F1350" i="5"/>
  <c r="H1350" i="5"/>
  <c r="E1370" i="4"/>
  <c r="C1371" i="4"/>
  <c r="E1039" i="7"/>
  <c r="N1039" i="7" s="1"/>
  <c r="G1360" i="3"/>
  <c r="F1360" i="3"/>
  <c r="H1359" i="3"/>
  <c r="I1359" i="3" s="1"/>
  <c r="K1350" i="6" l="1"/>
  <c r="K1350" i="7"/>
  <c r="L1350" i="6"/>
  <c r="L1350" i="7"/>
  <c r="J1350" i="6"/>
  <c r="J1350" i="7"/>
  <c r="D1370" i="6"/>
  <c r="D1370" i="7"/>
  <c r="U1038" i="7"/>
  <c r="V1038" i="7"/>
  <c r="R1039" i="7"/>
  <c r="Q1039" i="7"/>
  <c r="S1039" i="7"/>
  <c r="T1039" i="7"/>
  <c r="C1359" i="6"/>
  <c r="C1359" i="7"/>
  <c r="M1359" i="7" s="1"/>
  <c r="G1039" i="4"/>
  <c r="H1039" i="4" s="1"/>
  <c r="E1039" i="6"/>
  <c r="H1351" i="5"/>
  <c r="G1351" i="5"/>
  <c r="F1351" i="5"/>
  <c r="E1371" i="4"/>
  <c r="C1372" i="4"/>
  <c r="E1040" i="7"/>
  <c r="N1040" i="7" s="1"/>
  <c r="H1360" i="3"/>
  <c r="F1361" i="3"/>
  <c r="I1360" i="3"/>
  <c r="G1361" i="3"/>
  <c r="J1351" i="6" l="1"/>
  <c r="J1351" i="7"/>
  <c r="K1351" i="6"/>
  <c r="K1351" i="7"/>
  <c r="L1351" i="6"/>
  <c r="L1351" i="7"/>
  <c r="P1350" i="7"/>
  <c r="D1371" i="6"/>
  <c r="D1371" i="7"/>
  <c r="U1039" i="7"/>
  <c r="V1039" i="7"/>
  <c r="S1040" i="7"/>
  <c r="R1040" i="7"/>
  <c r="Q1040" i="7"/>
  <c r="T1040" i="7"/>
  <c r="C1360" i="6"/>
  <c r="C1360" i="7"/>
  <c r="M1360" i="7" s="1"/>
  <c r="G1040" i="4"/>
  <c r="H1040" i="4" s="1"/>
  <c r="E1040" i="6"/>
  <c r="H1352" i="5"/>
  <c r="G1352" i="5"/>
  <c r="F1352" i="5"/>
  <c r="E1372" i="4"/>
  <c r="C1373" i="4"/>
  <c r="E1041" i="7"/>
  <c r="N1041" i="7" s="1"/>
  <c r="F1362" i="3"/>
  <c r="H1361" i="3"/>
  <c r="G1362" i="3"/>
  <c r="I1361" i="3"/>
  <c r="P1351" i="7" l="1"/>
  <c r="K1352" i="6"/>
  <c r="K1352" i="7"/>
  <c r="J1352" i="6"/>
  <c r="J1352" i="7"/>
  <c r="L1352" i="6"/>
  <c r="L1352" i="7"/>
  <c r="U1040" i="7"/>
  <c r="V1040" i="7"/>
  <c r="D1372" i="6"/>
  <c r="D1372" i="7"/>
  <c r="R1041" i="7"/>
  <c r="S1041" i="7"/>
  <c r="Q1041" i="7"/>
  <c r="T1041" i="7"/>
  <c r="C1361" i="6"/>
  <c r="C1361" i="7"/>
  <c r="M1361" i="7" s="1"/>
  <c r="G1041" i="4"/>
  <c r="H1041" i="4" s="1"/>
  <c r="E1041" i="6"/>
  <c r="G1353" i="5"/>
  <c r="F1353" i="5"/>
  <c r="H1353" i="5"/>
  <c r="E1373" i="4"/>
  <c r="C1374" i="4"/>
  <c r="E1042" i="7"/>
  <c r="N1042" i="7" s="1"/>
  <c r="G1363" i="3"/>
  <c r="H1362" i="3"/>
  <c r="I1362" i="3" s="1"/>
  <c r="F1363" i="3"/>
  <c r="P1352" i="7" l="1"/>
  <c r="K1353" i="6"/>
  <c r="K1353" i="7"/>
  <c r="L1353" i="6"/>
  <c r="L1353" i="7"/>
  <c r="J1353" i="6"/>
  <c r="J1353" i="7"/>
  <c r="D1373" i="6"/>
  <c r="D1373" i="7"/>
  <c r="U1041" i="7"/>
  <c r="V1041" i="7"/>
  <c r="S1042" i="7"/>
  <c r="R1042" i="7"/>
  <c r="T1042" i="7"/>
  <c r="Q1042" i="7"/>
  <c r="C1362" i="6"/>
  <c r="C1362" i="7"/>
  <c r="M1362" i="7" s="1"/>
  <c r="G1042" i="4"/>
  <c r="H1042" i="4" s="1"/>
  <c r="E1042" i="6"/>
  <c r="H1354" i="5"/>
  <c r="G1354" i="5"/>
  <c r="F1354" i="5"/>
  <c r="E1374" i="4"/>
  <c r="C1375" i="4"/>
  <c r="E1043" i="7"/>
  <c r="N1043" i="7" s="1"/>
  <c r="H1363" i="3"/>
  <c r="F1364" i="3"/>
  <c r="I1363" i="3"/>
  <c r="G1364" i="3"/>
  <c r="J1354" i="6" l="1"/>
  <c r="J1354" i="7"/>
  <c r="L1354" i="6"/>
  <c r="L1354" i="7"/>
  <c r="K1354" i="6"/>
  <c r="K1354" i="7"/>
  <c r="P1353" i="7"/>
  <c r="D1374" i="6"/>
  <c r="D1374" i="7"/>
  <c r="V1042" i="7"/>
  <c r="U1042" i="7"/>
  <c r="Q1043" i="7"/>
  <c r="S1043" i="7"/>
  <c r="T1043" i="7"/>
  <c r="R1043" i="7"/>
  <c r="C1363" i="6"/>
  <c r="C1363" i="7"/>
  <c r="M1363" i="7" s="1"/>
  <c r="G1043" i="4"/>
  <c r="H1043" i="4" s="1"/>
  <c r="E1043" i="6"/>
  <c r="H1355" i="5"/>
  <c r="G1355" i="5"/>
  <c r="F1355" i="5"/>
  <c r="E1375" i="4"/>
  <c r="C1376" i="4"/>
  <c r="E1044" i="7"/>
  <c r="N1044" i="7" s="1"/>
  <c r="F1365" i="3"/>
  <c r="H1364" i="3"/>
  <c r="G1365" i="3"/>
  <c r="I1364" i="3"/>
  <c r="K1355" i="6" l="1"/>
  <c r="K1355" i="7"/>
  <c r="L1355" i="6"/>
  <c r="L1355" i="7"/>
  <c r="J1355" i="6"/>
  <c r="J1355" i="7"/>
  <c r="P1354" i="7"/>
  <c r="U1043" i="7"/>
  <c r="V1043" i="7"/>
  <c r="D1375" i="6"/>
  <c r="D1375" i="7"/>
  <c r="T1044" i="7"/>
  <c r="S1044" i="7"/>
  <c r="R1044" i="7"/>
  <c r="Q1044" i="7"/>
  <c r="C1364" i="6"/>
  <c r="C1364" i="7"/>
  <c r="M1364" i="7" s="1"/>
  <c r="G1044" i="4"/>
  <c r="H1044" i="4" s="1"/>
  <c r="E1044" i="6"/>
  <c r="G1356" i="5"/>
  <c r="F1356" i="5"/>
  <c r="H1356" i="5"/>
  <c r="E1376" i="4"/>
  <c r="C1377" i="4"/>
  <c r="E1045" i="7"/>
  <c r="N1045" i="7" s="1"/>
  <c r="G1366" i="3"/>
  <c r="F1366" i="3"/>
  <c r="H1365" i="3"/>
  <c r="I1365" i="3" s="1"/>
  <c r="J1356" i="6" l="1"/>
  <c r="J1356" i="7"/>
  <c r="L1356" i="6"/>
  <c r="L1356" i="7"/>
  <c r="K1356" i="6"/>
  <c r="K1356" i="7"/>
  <c r="P1355" i="7"/>
  <c r="D1376" i="6"/>
  <c r="D1376" i="7"/>
  <c r="U1044" i="7"/>
  <c r="V1044" i="7"/>
  <c r="Q1045" i="7"/>
  <c r="S1045" i="7"/>
  <c r="R1045" i="7"/>
  <c r="T1045" i="7"/>
  <c r="C1365" i="6"/>
  <c r="C1365" i="7"/>
  <c r="M1365" i="7" s="1"/>
  <c r="G1045" i="4"/>
  <c r="H1045" i="4" s="1"/>
  <c r="E1045" i="6"/>
  <c r="F1357" i="5"/>
  <c r="G1357" i="5"/>
  <c r="H1357" i="5"/>
  <c r="E1377" i="4"/>
  <c r="C1378" i="4"/>
  <c r="E1046" i="7"/>
  <c r="N1046" i="7" s="1"/>
  <c r="F1367" i="3"/>
  <c r="H1366" i="3"/>
  <c r="G1367" i="3"/>
  <c r="I1366" i="3"/>
  <c r="L1357" i="6" l="1"/>
  <c r="L1357" i="7"/>
  <c r="K1357" i="6"/>
  <c r="K1357" i="7"/>
  <c r="J1357" i="6"/>
  <c r="J1357" i="7"/>
  <c r="P1356" i="7"/>
  <c r="D1377" i="6"/>
  <c r="D1377" i="7"/>
  <c r="U1045" i="7"/>
  <c r="V1045" i="7"/>
  <c r="Q1046" i="7"/>
  <c r="R1046" i="7"/>
  <c r="S1046" i="7"/>
  <c r="T1046" i="7"/>
  <c r="C1366" i="6"/>
  <c r="C1366" i="7"/>
  <c r="M1366" i="7" s="1"/>
  <c r="G1046" i="4"/>
  <c r="H1046" i="4" s="1"/>
  <c r="E1046" i="6"/>
  <c r="H1358" i="5"/>
  <c r="G1358" i="5"/>
  <c r="F1358" i="5"/>
  <c r="E1378" i="4"/>
  <c r="C1379" i="4"/>
  <c r="E1047" i="7"/>
  <c r="N1047" i="7" s="1"/>
  <c r="G1368" i="3"/>
  <c r="H1367" i="3"/>
  <c r="I1367" i="3" s="1"/>
  <c r="F1368" i="3"/>
  <c r="J1358" i="6" l="1"/>
  <c r="J1358" i="7"/>
  <c r="K1358" i="6"/>
  <c r="K1358" i="7"/>
  <c r="P1357" i="7"/>
  <c r="L1358" i="6"/>
  <c r="L1358" i="7"/>
  <c r="P1358" i="7" s="1"/>
  <c r="V1046" i="7"/>
  <c r="U1046" i="7"/>
  <c r="D1378" i="6"/>
  <c r="D1378" i="7"/>
  <c r="S1047" i="7"/>
  <c r="Q1047" i="7"/>
  <c r="R1047" i="7"/>
  <c r="T1047" i="7"/>
  <c r="C1367" i="6"/>
  <c r="C1367" i="7"/>
  <c r="M1367" i="7" s="1"/>
  <c r="G1047" i="4"/>
  <c r="H1047" i="4" s="1"/>
  <c r="E1047" i="6"/>
  <c r="G1359" i="5"/>
  <c r="F1359" i="5"/>
  <c r="H1359" i="5"/>
  <c r="E1379" i="4"/>
  <c r="C1380" i="4"/>
  <c r="E1048" i="7"/>
  <c r="N1048" i="7" s="1"/>
  <c r="F1369" i="3"/>
  <c r="H1368" i="3"/>
  <c r="G1369" i="3"/>
  <c r="I1368" i="3"/>
  <c r="K1359" i="6" l="1"/>
  <c r="K1359" i="7"/>
  <c r="L1359" i="6"/>
  <c r="L1359" i="7"/>
  <c r="J1359" i="6"/>
  <c r="J1359" i="7"/>
  <c r="V1047" i="7"/>
  <c r="U1047" i="7"/>
  <c r="D1379" i="6"/>
  <c r="D1379" i="7"/>
  <c r="T1048" i="7"/>
  <c r="S1048" i="7"/>
  <c r="Q1048" i="7"/>
  <c r="R1048" i="7"/>
  <c r="C1368" i="6"/>
  <c r="C1368" i="7"/>
  <c r="M1368" i="7" s="1"/>
  <c r="G1048" i="4"/>
  <c r="H1048" i="4" s="1"/>
  <c r="E1048" i="6"/>
  <c r="F1360" i="5"/>
  <c r="H1360" i="5"/>
  <c r="G1360" i="5"/>
  <c r="E1380" i="4"/>
  <c r="C1381" i="4"/>
  <c r="E1049" i="7"/>
  <c r="N1049" i="7" s="1"/>
  <c r="G1370" i="3"/>
  <c r="H1369" i="3"/>
  <c r="I1369" i="3" s="1"/>
  <c r="F1370" i="3"/>
  <c r="L1360" i="6" l="1"/>
  <c r="L1360" i="7"/>
  <c r="K1360" i="6"/>
  <c r="K1360" i="7"/>
  <c r="P1359" i="7"/>
  <c r="J1360" i="6"/>
  <c r="J1360" i="7"/>
  <c r="D1380" i="6"/>
  <c r="D1380" i="7"/>
  <c r="V1048" i="7"/>
  <c r="U1048" i="7"/>
  <c r="T1049" i="7"/>
  <c r="S1049" i="7"/>
  <c r="R1049" i="7"/>
  <c r="Q1049" i="7"/>
  <c r="C1369" i="6"/>
  <c r="C1369" i="7"/>
  <c r="M1369" i="7" s="1"/>
  <c r="G1049" i="4"/>
  <c r="H1049" i="4" s="1"/>
  <c r="E1049" i="6"/>
  <c r="H1361" i="5"/>
  <c r="G1361" i="5"/>
  <c r="F1361" i="5"/>
  <c r="E1381" i="4"/>
  <c r="C1382" i="4"/>
  <c r="E1050" i="7"/>
  <c r="N1050" i="7" s="1"/>
  <c r="H1370" i="3"/>
  <c r="F1371" i="3"/>
  <c r="G1371" i="3"/>
  <c r="I1370" i="3"/>
  <c r="K1361" i="6" l="1"/>
  <c r="K1361" i="7"/>
  <c r="L1361" i="6"/>
  <c r="L1361" i="7"/>
  <c r="P1360" i="7"/>
  <c r="J1361" i="6"/>
  <c r="J1361" i="7"/>
  <c r="V1049" i="7"/>
  <c r="U1049" i="7"/>
  <c r="D1381" i="6"/>
  <c r="D1381" i="7"/>
  <c r="S1050" i="7"/>
  <c r="R1050" i="7"/>
  <c r="Q1050" i="7"/>
  <c r="T1050" i="7"/>
  <c r="C1370" i="6"/>
  <c r="C1370" i="7"/>
  <c r="M1370" i="7" s="1"/>
  <c r="G1050" i="4"/>
  <c r="H1050" i="4" s="1"/>
  <c r="E1050" i="6"/>
  <c r="G1362" i="5"/>
  <c r="F1362" i="5"/>
  <c r="H1362" i="5"/>
  <c r="E1382" i="4"/>
  <c r="C1383" i="4"/>
  <c r="E1051" i="7"/>
  <c r="N1051" i="7" s="1"/>
  <c r="G1372" i="3"/>
  <c r="F1372" i="3"/>
  <c r="H1371" i="3"/>
  <c r="I1371" i="3" s="1"/>
  <c r="L1362" i="6" l="1"/>
  <c r="L1362" i="7"/>
  <c r="J1362" i="6"/>
  <c r="J1362" i="7"/>
  <c r="K1362" i="6"/>
  <c r="K1362" i="7"/>
  <c r="P1361" i="7"/>
  <c r="D1382" i="6"/>
  <c r="D1382" i="7"/>
  <c r="U1050" i="7"/>
  <c r="V1050" i="7"/>
  <c r="S1051" i="7"/>
  <c r="R1051" i="7"/>
  <c r="T1051" i="7"/>
  <c r="Q1051" i="7"/>
  <c r="C1371" i="6"/>
  <c r="C1371" i="7"/>
  <c r="M1371" i="7" s="1"/>
  <c r="G1051" i="4"/>
  <c r="H1051" i="4" s="1"/>
  <c r="E1051" i="6"/>
  <c r="H1363" i="5"/>
  <c r="G1363" i="5"/>
  <c r="F1363" i="5"/>
  <c r="E1383" i="4"/>
  <c r="C1384" i="4"/>
  <c r="E1052" i="7"/>
  <c r="N1052" i="7" s="1"/>
  <c r="F1373" i="3"/>
  <c r="H1372" i="3"/>
  <c r="I1372" i="3" s="1"/>
  <c r="G1373" i="3"/>
  <c r="L1363" i="6" l="1"/>
  <c r="L1363" i="7"/>
  <c r="K1363" i="6"/>
  <c r="K1363" i="7"/>
  <c r="P1362" i="7"/>
  <c r="J1363" i="6"/>
  <c r="J1363" i="7"/>
  <c r="D1383" i="6"/>
  <c r="D1383" i="7"/>
  <c r="U1051" i="7"/>
  <c r="V1051" i="7"/>
  <c r="T1052" i="7"/>
  <c r="S1052" i="7"/>
  <c r="Q1052" i="7"/>
  <c r="R1052" i="7"/>
  <c r="C1372" i="6"/>
  <c r="C1372" i="7"/>
  <c r="M1372" i="7" s="1"/>
  <c r="G1052" i="4"/>
  <c r="H1052" i="4" s="1"/>
  <c r="E1052" i="6"/>
  <c r="H1364" i="5"/>
  <c r="G1364" i="5"/>
  <c r="F1364" i="5"/>
  <c r="E1384" i="4"/>
  <c r="C1385" i="4"/>
  <c r="E1053" i="7"/>
  <c r="N1053" i="7" s="1"/>
  <c r="G1374" i="3"/>
  <c r="F1374" i="3"/>
  <c r="H1373" i="3"/>
  <c r="I1373" i="3" s="1"/>
  <c r="J1364" i="6" l="1"/>
  <c r="J1364" i="7"/>
  <c r="L1364" i="6"/>
  <c r="L1364" i="7"/>
  <c r="P1363" i="7"/>
  <c r="K1364" i="6"/>
  <c r="K1364" i="7"/>
  <c r="D1384" i="6"/>
  <c r="D1384" i="7"/>
  <c r="U1052" i="7"/>
  <c r="V1052" i="7"/>
  <c r="Q1053" i="7"/>
  <c r="T1053" i="7"/>
  <c r="R1053" i="7"/>
  <c r="S1053" i="7"/>
  <c r="C1373" i="6"/>
  <c r="C1373" i="7"/>
  <c r="M1373" i="7" s="1"/>
  <c r="G1053" i="4"/>
  <c r="H1053" i="4" s="1"/>
  <c r="E1053" i="6"/>
  <c r="G1365" i="5"/>
  <c r="F1365" i="5"/>
  <c r="H1365" i="5"/>
  <c r="E1385" i="4"/>
  <c r="C1386" i="4"/>
  <c r="E1054" i="7"/>
  <c r="N1054" i="7" s="1"/>
  <c r="H1374" i="3"/>
  <c r="F1375" i="3"/>
  <c r="I1374" i="3"/>
  <c r="G1375" i="3"/>
  <c r="L1365" i="6" l="1"/>
  <c r="L1365" i="7"/>
  <c r="J1365" i="6"/>
  <c r="J1365" i="7"/>
  <c r="K1365" i="6"/>
  <c r="K1365" i="7"/>
  <c r="P1364" i="7"/>
  <c r="D1385" i="6"/>
  <c r="D1385" i="7"/>
  <c r="U1053" i="7"/>
  <c r="V1053" i="7"/>
  <c r="R1054" i="7"/>
  <c r="S1054" i="7"/>
  <c r="Q1054" i="7"/>
  <c r="T1054" i="7"/>
  <c r="C1374" i="6"/>
  <c r="C1374" i="7"/>
  <c r="M1374" i="7" s="1"/>
  <c r="G1054" i="4"/>
  <c r="H1054" i="4" s="1"/>
  <c r="E1054" i="6"/>
  <c r="H1366" i="5"/>
  <c r="G1366" i="5"/>
  <c r="F1366" i="5"/>
  <c r="E1386" i="4"/>
  <c r="C1387" i="4"/>
  <c r="E1055" i="7"/>
  <c r="N1055" i="7" s="1"/>
  <c r="G1376" i="3"/>
  <c r="H1375" i="3"/>
  <c r="I1375" i="3" s="1"/>
  <c r="F1376" i="3"/>
  <c r="J1366" i="6" l="1"/>
  <c r="J1366" i="7"/>
  <c r="L1366" i="6"/>
  <c r="L1366" i="7"/>
  <c r="P1365" i="7"/>
  <c r="K1366" i="6"/>
  <c r="K1366" i="7"/>
  <c r="D1386" i="6"/>
  <c r="D1386" i="7"/>
  <c r="U1054" i="7"/>
  <c r="V1054" i="7"/>
  <c r="S1055" i="7"/>
  <c r="R1055" i="7"/>
  <c r="Q1055" i="7"/>
  <c r="T1055" i="7"/>
  <c r="C1375" i="6"/>
  <c r="C1375" i="7"/>
  <c r="M1375" i="7" s="1"/>
  <c r="G1055" i="4"/>
  <c r="H1055" i="4" s="1"/>
  <c r="E1055" i="6"/>
  <c r="H1367" i="5"/>
  <c r="G1367" i="5"/>
  <c r="F1367" i="5"/>
  <c r="E1387" i="4"/>
  <c r="C1388" i="4"/>
  <c r="E1056" i="7"/>
  <c r="N1056" i="7" s="1"/>
  <c r="G1377" i="3"/>
  <c r="F1377" i="3"/>
  <c r="H1376" i="3"/>
  <c r="I1376" i="3" s="1"/>
  <c r="J1367" i="6" l="1"/>
  <c r="J1367" i="7"/>
  <c r="K1367" i="6"/>
  <c r="K1367" i="7"/>
  <c r="L1367" i="6"/>
  <c r="L1367" i="7"/>
  <c r="P1367" i="7" s="1"/>
  <c r="P1366" i="7"/>
  <c r="D1387" i="6"/>
  <c r="D1387" i="7"/>
  <c r="V1055" i="7"/>
  <c r="U1055" i="7"/>
  <c r="R1056" i="7"/>
  <c r="S1056" i="7"/>
  <c r="Q1056" i="7"/>
  <c r="T1056" i="7"/>
  <c r="C1376" i="6"/>
  <c r="C1376" i="7"/>
  <c r="M1376" i="7" s="1"/>
  <c r="G1056" i="4"/>
  <c r="H1056" i="4" s="1"/>
  <c r="E1056" i="6"/>
  <c r="G1368" i="5"/>
  <c r="F1368" i="5"/>
  <c r="H1368" i="5"/>
  <c r="E1388" i="4"/>
  <c r="C1389" i="4"/>
  <c r="E1057" i="7"/>
  <c r="N1057" i="7" s="1"/>
  <c r="H1377" i="3"/>
  <c r="F1378" i="3"/>
  <c r="I1377" i="3"/>
  <c r="G1378" i="3"/>
  <c r="K1368" i="6" l="1"/>
  <c r="K1368" i="7"/>
  <c r="L1368" i="6"/>
  <c r="L1368" i="7"/>
  <c r="J1368" i="6"/>
  <c r="J1368" i="7"/>
  <c r="U1056" i="7"/>
  <c r="V1056" i="7"/>
  <c r="D1388" i="6"/>
  <c r="D1388" i="7"/>
  <c r="S1057" i="7"/>
  <c r="Q1057" i="7"/>
  <c r="R1057" i="7"/>
  <c r="T1057" i="7"/>
  <c r="C1377" i="6"/>
  <c r="C1377" i="7"/>
  <c r="M1377" i="7" s="1"/>
  <c r="G1057" i="4"/>
  <c r="H1057" i="4" s="1"/>
  <c r="E1057" i="6"/>
  <c r="H1369" i="5"/>
  <c r="G1369" i="5"/>
  <c r="F1369" i="5"/>
  <c r="E1389" i="4"/>
  <c r="C1390" i="4"/>
  <c r="E1058" i="7"/>
  <c r="N1058" i="7" s="1"/>
  <c r="F1379" i="3"/>
  <c r="H1378" i="3"/>
  <c r="I1378" i="3" s="1"/>
  <c r="G1379" i="3"/>
  <c r="K1369" i="6" l="1"/>
  <c r="K1369" i="7"/>
  <c r="L1369" i="6"/>
  <c r="L1369" i="7"/>
  <c r="P1368" i="7"/>
  <c r="J1369" i="6"/>
  <c r="J1369" i="7"/>
  <c r="D1389" i="6"/>
  <c r="D1389" i="7"/>
  <c r="V1057" i="7"/>
  <c r="U1057" i="7"/>
  <c r="Q1058" i="7"/>
  <c r="T1058" i="7"/>
  <c r="S1058" i="7"/>
  <c r="R1058" i="7"/>
  <c r="C1378" i="6"/>
  <c r="C1378" i="7"/>
  <c r="M1378" i="7" s="1"/>
  <c r="G1058" i="4"/>
  <c r="H1058" i="4" s="1"/>
  <c r="E1058" i="6"/>
  <c r="G1370" i="5"/>
  <c r="F1370" i="5"/>
  <c r="H1370" i="5"/>
  <c r="E1390" i="4"/>
  <c r="C1391" i="4"/>
  <c r="E1059" i="7"/>
  <c r="N1059" i="7" s="1"/>
  <c r="G1380" i="3"/>
  <c r="F1380" i="3"/>
  <c r="H1379" i="3"/>
  <c r="I1379" i="3" s="1"/>
  <c r="J1370" i="6" l="1"/>
  <c r="J1370" i="7"/>
  <c r="L1370" i="6"/>
  <c r="L1370" i="7"/>
  <c r="K1370" i="6"/>
  <c r="K1370" i="7"/>
  <c r="P1369" i="7"/>
  <c r="D1390" i="6"/>
  <c r="D1390" i="7"/>
  <c r="U1058" i="7"/>
  <c r="V1058" i="7"/>
  <c r="S1059" i="7"/>
  <c r="R1059" i="7"/>
  <c r="Q1059" i="7"/>
  <c r="T1059" i="7"/>
  <c r="C1379" i="6"/>
  <c r="C1379" i="7"/>
  <c r="M1379" i="7" s="1"/>
  <c r="G1059" i="4"/>
  <c r="H1059" i="4" s="1"/>
  <c r="E1059" i="6"/>
  <c r="G1371" i="5"/>
  <c r="F1371" i="5"/>
  <c r="H1371" i="5"/>
  <c r="E1391" i="4"/>
  <c r="C1392" i="4"/>
  <c r="E1060" i="7"/>
  <c r="N1060" i="7" s="1"/>
  <c r="G1381" i="3"/>
  <c r="H1380" i="3"/>
  <c r="I1380" i="3" s="1"/>
  <c r="F1381" i="3"/>
  <c r="P1370" i="7" l="1"/>
  <c r="L1371" i="6"/>
  <c r="L1371" i="7"/>
  <c r="J1371" i="6"/>
  <c r="J1371" i="7"/>
  <c r="K1371" i="6"/>
  <c r="K1371" i="7"/>
  <c r="D1391" i="6"/>
  <c r="D1391" i="7"/>
  <c r="U1059" i="7"/>
  <c r="V1059" i="7"/>
  <c r="S1060" i="7"/>
  <c r="T1060" i="7"/>
  <c r="Q1060" i="7"/>
  <c r="R1060" i="7"/>
  <c r="C1380" i="6"/>
  <c r="C1380" i="7"/>
  <c r="M1380" i="7" s="1"/>
  <c r="G1060" i="4"/>
  <c r="H1060" i="4" s="1"/>
  <c r="E1060" i="6"/>
  <c r="F1372" i="5"/>
  <c r="H1372" i="5"/>
  <c r="G1372" i="5"/>
  <c r="E1392" i="4"/>
  <c r="C1393" i="4"/>
  <c r="E1061" i="7"/>
  <c r="N1061" i="7" s="1"/>
  <c r="F1382" i="3"/>
  <c r="H1381" i="3"/>
  <c r="G1382" i="3"/>
  <c r="I1381" i="3"/>
  <c r="K1372" i="6" l="1"/>
  <c r="K1372" i="7"/>
  <c r="L1372" i="6"/>
  <c r="L1372" i="7"/>
  <c r="P1371" i="7"/>
  <c r="J1372" i="6"/>
  <c r="J1372" i="7"/>
  <c r="D1392" i="6"/>
  <c r="D1392" i="7"/>
  <c r="U1060" i="7"/>
  <c r="V1060" i="7"/>
  <c r="S1061" i="7"/>
  <c r="R1061" i="7"/>
  <c r="Q1061" i="7"/>
  <c r="T1061" i="7"/>
  <c r="C1381" i="6"/>
  <c r="C1381" i="7"/>
  <c r="M1381" i="7" s="1"/>
  <c r="G1061" i="4"/>
  <c r="H1061" i="4" s="1"/>
  <c r="E1061" i="6"/>
  <c r="F1373" i="5"/>
  <c r="H1373" i="5"/>
  <c r="G1373" i="5"/>
  <c r="E1393" i="4"/>
  <c r="C1394" i="4"/>
  <c r="E1062" i="7"/>
  <c r="N1062" i="7" s="1"/>
  <c r="G1383" i="3"/>
  <c r="H1382" i="3"/>
  <c r="I1382" i="3" s="1"/>
  <c r="F1383" i="3"/>
  <c r="L1373" i="6" l="1"/>
  <c r="L1373" i="7"/>
  <c r="K1373" i="6"/>
  <c r="K1373" i="7"/>
  <c r="P1372" i="7"/>
  <c r="J1373" i="6"/>
  <c r="J1373" i="7"/>
  <c r="U1061" i="7"/>
  <c r="V1061" i="7"/>
  <c r="D1393" i="6"/>
  <c r="D1393" i="7"/>
  <c r="R1062" i="7"/>
  <c r="Q1062" i="7"/>
  <c r="T1062" i="7"/>
  <c r="S1062" i="7"/>
  <c r="C1382" i="6"/>
  <c r="C1382" i="7"/>
  <c r="M1382" i="7" s="1"/>
  <c r="G1062" i="4"/>
  <c r="H1062" i="4" s="1"/>
  <c r="E1062" i="6"/>
  <c r="G1374" i="5"/>
  <c r="F1374" i="5"/>
  <c r="H1374" i="5"/>
  <c r="E1394" i="4"/>
  <c r="C1395" i="4"/>
  <c r="E1063" i="7"/>
  <c r="N1063" i="7" s="1"/>
  <c r="F1384" i="3"/>
  <c r="H1383" i="3"/>
  <c r="G1384" i="3"/>
  <c r="I1383" i="3"/>
  <c r="L1374" i="6" l="1"/>
  <c r="L1374" i="7"/>
  <c r="K1374" i="6"/>
  <c r="K1374" i="7"/>
  <c r="P1373" i="7"/>
  <c r="J1374" i="6"/>
  <c r="J1374" i="7"/>
  <c r="D1394" i="6"/>
  <c r="D1394" i="7"/>
  <c r="V1062" i="7"/>
  <c r="U1062" i="7"/>
  <c r="R1063" i="7"/>
  <c r="Q1063" i="7"/>
  <c r="T1063" i="7"/>
  <c r="S1063" i="7"/>
  <c r="C1383" i="6"/>
  <c r="C1383" i="7"/>
  <c r="M1383" i="7" s="1"/>
  <c r="G1063" i="4"/>
  <c r="H1063" i="4" s="1"/>
  <c r="E1063" i="6"/>
  <c r="H1375" i="5"/>
  <c r="G1375" i="5"/>
  <c r="F1375" i="5"/>
  <c r="E1395" i="4"/>
  <c r="C1396" i="4"/>
  <c r="E1064" i="7"/>
  <c r="N1064" i="7" s="1"/>
  <c r="G1385" i="3"/>
  <c r="H1384" i="3"/>
  <c r="I1384" i="3" s="1"/>
  <c r="F1385" i="3"/>
  <c r="L1375" i="6" l="1"/>
  <c r="L1375" i="7"/>
  <c r="P1374" i="7"/>
  <c r="J1375" i="6"/>
  <c r="J1375" i="7"/>
  <c r="K1375" i="6"/>
  <c r="K1375" i="7"/>
  <c r="U1063" i="7"/>
  <c r="V1063" i="7"/>
  <c r="D1395" i="6"/>
  <c r="D1395" i="7"/>
  <c r="Q1064" i="7"/>
  <c r="T1064" i="7"/>
  <c r="R1064" i="7"/>
  <c r="S1064" i="7"/>
  <c r="C1384" i="6"/>
  <c r="C1384" i="7"/>
  <c r="M1384" i="7" s="1"/>
  <c r="G1064" i="4"/>
  <c r="H1064" i="4" s="1"/>
  <c r="E1064" i="6"/>
  <c r="G1376" i="5"/>
  <c r="F1376" i="5"/>
  <c r="H1376" i="5"/>
  <c r="E1396" i="4"/>
  <c r="C1397" i="4"/>
  <c r="E1065" i="7"/>
  <c r="N1065" i="7" s="1"/>
  <c r="F1386" i="3"/>
  <c r="H1385" i="3"/>
  <c r="G1386" i="3"/>
  <c r="I1385" i="3"/>
  <c r="L1376" i="6" l="1"/>
  <c r="L1376" i="7"/>
  <c r="J1376" i="6"/>
  <c r="J1376" i="7"/>
  <c r="P1375" i="7"/>
  <c r="K1376" i="6"/>
  <c r="K1376" i="7"/>
  <c r="V1064" i="7"/>
  <c r="U1064" i="7"/>
  <c r="D1396" i="6"/>
  <c r="D1396" i="7"/>
  <c r="Q1065" i="7"/>
  <c r="S1065" i="7"/>
  <c r="T1065" i="7"/>
  <c r="R1065" i="7"/>
  <c r="C1385" i="6"/>
  <c r="C1385" i="7"/>
  <c r="M1385" i="7" s="1"/>
  <c r="G1065" i="4"/>
  <c r="H1065" i="4" s="1"/>
  <c r="E1065" i="6"/>
  <c r="G1377" i="5"/>
  <c r="F1377" i="5"/>
  <c r="H1377" i="5"/>
  <c r="E1397" i="4"/>
  <c r="C1398" i="4"/>
  <c r="E1066" i="7"/>
  <c r="N1066" i="7" s="1"/>
  <c r="G1387" i="3"/>
  <c r="H1386" i="3"/>
  <c r="I1386" i="3" s="1"/>
  <c r="F1387" i="3"/>
  <c r="K1377" i="6" l="1"/>
  <c r="K1377" i="7"/>
  <c r="P1376" i="7"/>
  <c r="L1377" i="6"/>
  <c r="L1377" i="7"/>
  <c r="J1377" i="6"/>
  <c r="J1377" i="7"/>
  <c r="V1065" i="7"/>
  <c r="U1065" i="7"/>
  <c r="D1397" i="6"/>
  <c r="D1397" i="7"/>
  <c r="R1066" i="7"/>
  <c r="S1066" i="7"/>
  <c r="Q1066" i="7"/>
  <c r="T1066" i="7"/>
  <c r="C1386" i="6"/>
  <c r="C1386" i="7"/>
  <c r="M1386" i="7" s="1"/>
  <c r="G1066" i="4"/>
  <c r="H1066" i="4" s="1"/>
  <c r="E1066" i="6"/>
  <c r="H1378" i="5"/>
  <c r="G1378" i="5"/>
  <c r="F1378" i="5"/>
  <c r="E1398" i="4"/>
  <c r="C1399" i="4"/>
  <c r="E1067" i="7"/>
  <c r="N1067" i="7" s="1"/>
  <c r="H1387" i="3"/>
  <c r="F1388" i="3"/>
  <c r="I1387" i="3"/>
  <c r="G1388" i="3"/>
  <c r="L1378" i="6" l="1"/>
  <c r="L1378" i="7"/>
  <c r="K1378" i="6"/>
  <c r="K1378" i="7"/>
  <c r="P1377" i="7"/>
  <c r="J1378" i="6"/>
  <c r="J1378" i="7"/>
  <c r="D1398" i="6"/>
  <c r="D1398" i="7"/>
  <c r="U1066" i="7"/>
  <c r="V1066" i="7"/>
  <c r="T1067" i="7"/>
  <c r="R1067" i="7"/>
  <c r="S1067" i="7"/>
  <c r="Q1067" i="7"/>
  <c r="C1387" i="6"/>
  <c r="C1387" i="7"/>
  <c r="M1387" i="7" s="1"/>
  <c r="G1067" i="4"/>
  <c r="H1067" i="4" s="1"/>
  <c r="E1067" i="6"/>
  <c r="H1379" i="5"/>
  <c r="G1379" i="5"/>
  <c r="F1379" i="5"/>
  <c r="E1399" i="4"/>
  <c r="C1400" i="4"/>
  <c r="E1068" i="7"/>
  <c r="N1068" i="7" s="1"/>
  <c r="G1389" i="3"/>
  <c r="F1389" i="3"/>
  <c r="H1388" i="3"/>
  <c r="I1388" i="3" s="1"/>
  <c r="J1379" i="6" l="1"/>
  <c r="J1379" i="7"/>
  <c r="L1379" i="6"/>
  <c r="L1379" i="7"/>
  <c r="P1378" i="7"/>
  <c r="K1379" i="6"/>
  <c r="K1379" i="7"/>
  <c r="U1067" i="7"/>
  <c r="V1067" i="7"/>
  <c r="D1399" i="6"/>
  <c r="D1399" i="7"/>
  <c r="S1068" i="7"/>
  <c r="R1068" i="7"/>
  <c r="Q1068" i="7"/>
  <c r="T1068" i="7"/>
  <c r="C1388" i="6"/>
  <c r="C1388" i="7"/>
  <c r="M1388" i="7" s="1"/>
  <c r="G1068" i="4"/>
  <c r="H1068" i="4" s="1"/>
  <c r="E1068" i="6"/>
  <c r="G1380" i="5"/>
  <c r="F1380" i="5"/>
  <c r="H1380" i="5"/>
  <c r="E1400" i="4"/>
  <c r="C1401" i="4"/>
  <c r="E1069" i="7"/>
  <c r="N1069" i="7" s="1"/>
  <c r="H1389" i="3"/>
  <c r="F1390" i="3"/>
  <c r="I1389" i="3"/>
  <c r="G1390" i="3"/>
  <c r="L1380" i="6" l="1"/>
  <c r="L1380" i="7"/>
  <c r="J1380" i="6"/>
  <c r="J1380" i="7"/>
  <c r="K1380" i="6"/>
  <c r="K1380" i="7"/>
  <c r="P1379" i="7"/>
  <c r="D1400" i="6"/>
  <c r="D1400" i="7"/>
  <c r="V1068" i="7"/>
  <c r="U1068" i="7"/>
  <c r="S1069" i="7"/>
  <c r="R1069" i="7"/>
  <c r="T1069" i="7"/>
  <c r="Q1069" i="7"/>
  <c r="C1389" i="6"/>
  <c r="C1389" i="7"/>
  <c r="M1389" i="7" s="1"/>
  <c r="G1069" i="4"/>
  <c r="H1069" i="4" s="1"/>
  <c r="E1069" i="6"/>
  <c r="H1381" i="5"/>
  <c r="G1381" i="5"/>
  <c r="F1381" i="5"/>
  <c r="E1401" i="4"/>
  <c r="C1402" i="4"/>
  <c r="E1070" i="7"/>
  <c r="N1070" i="7" s="1"/>
  <c r="G1391" i="3"/>
  <c r="F1391" i="3"/>
  <c r="H1390" i="3"/>
  <c r="I1390" i="3" s="1"/>
  <c r="J1381" i="6" l="1"/>
  <c r="J1381" i="7"/>
  <c r="L1381" i="6"/>
  <c r="L1381" i="7"/>
  <c r="P1380" i="7"/>
  <c r="K1381" i="6"/>
  <c r="K1381" i="7"/>
  <c r="D1401" i="6"/>
  <c r="D1401" i="7"/>
  <c r="U1069" i="7"/>
  <c r="V1069" i="7"/>
  <c r="R1070" i="7"/>
  <c r="Q1070" i="7"/>
  <c r="T1070" i="7"/>
  <c r="S1070" i="7"/>
  <c r="C1390" i="6"/>
  <c r="C1390" i="7"/>
  <c r="M1390" i="7" s="1"/>
  <c r="G1070" i="4"/>
  <c r="H1070" i="4" s="1"/>
  <c r="E1070" i="6"/>
  <c r="H1382" i="5"/>
  <c r="G1382" i="5"/>
  <c r="F1382" i="5"/>
  <c r="E1402" i="4"/>
  <c r="C1403" i="4"/>
  <c r="E1071" i="7"/>
  <c r="N1071" i="7" s="1"/>
  <c r="H1391" i="3"/>
  <c r="F1392" i="3"/>
  <c r="I1391" i="3"/>
  <c r="G1392" i="3"/>
  <c r="K1382" i="6" l="1"/>
  <c r="K1382" i="7"/>
  <c r="J1382" i="6"/>
  <c r="J1382" i="7"/>
  <c r="P1381" i="7"/>
  <c r="L1382" i="6"/>
  <c r="L1382" i="7"/>
  <c r="P1382" i="7" s="1"/>
  <c r="D1402" i="6"/>
  <c r="D1402" i="7"/>
  <c r="V1070" i="7"/>
  <c r="U1070" i="7"/>
  <c r="Q1071" i="7"/>
  <c r="R1071" i="7"/>
  <c r="T1071" i="7"/>
  <c r="S1071" i="7"/>
  <c r="C1391" i="6"/>
  <c r="C1391" i="7"/>
  <c r="M1391" i="7" s="1"/>
  <c r="G1071" i="4"/>
  <c r="H1071" i="4" s="1"/>
  <c r="E1071" i="6"/>
  <c r="G1383" i="5"/>
  <c r="F1383" i="5"/>
  <c r="H1383" i="5"/>
  <c r="E1403" i="4"/>
  <c r="C1404" i="4"/>
  <c r="E1072" i="7"/>
  <c r="N1072" i="7" s="1"/>
  <c r="G1393" i="3"/>
  <c r="F1393" i="3"/>
  <c r="H1392" i="3"/>
  <c r="I1392" i="3" s="1"/>
  <c r="J1383" i="6" l="1"/>
  <c r="J1383" i="7"/>
  <c r="L1383" i="6"/>
  <c r="L1383" i="7"/>
  <c r="K1383" i="6"/>
  <c r="K1383" i="7"/>
  <c r="D1403" i="6"/>
  <c r="D1403" i="7"/>
  <c r="V1071" i="7"/>
  <c r="U1071" i="7"/>
  <c r="R1072" i="7"/>
  <c r="Q1072" i="7"/>
  <c r="T1072" i="7"/>
  <c r="S1072" i="7"/>
  <c r="C1392" i="6"/>
  <c r="C1392" i="7"/>
  <c r="M1392" i="7" s="1"/>
  <c r="G1072" i="4"/>
  <c r="H1072" i="4" s="1"/>
  <c r="E1072" i="6"/>
  <c r="F1384" i="5"/>
  <c r="H1384" i="5"/>
  <c r="G1384" i="5"/>
  <c r="E1404" i="4"/>
  <c r="C1405" i="4"/>
  <c r="E1073" i="7"/>
  <c r="N1073" i="7" s="1"/>
  <c r="H1393" i="3"/>
  <c r="F1394" i="3"/>
  <c r="I1393" i="3"/>
  <c r="G1394" i="3"/>
  <c r="L1384" i="6" l="1"/>
  <c r="L1384" i="7"/>
  <c r="K1384" i="6"/>
  <c r="K1384" i="7"/>
  <c r="J1384" i="6"/>
  <c r="J1384" i="7"/>
  <c r="P1383" i="7"/>
  <c r="U1072" i="7"/>
  <c r="V1072" i="7"/>
  <c r="D1404" i="6"/>
  <c r="D1404" i="7"/>
  <c r="Q1073" i="7"/>
  <c r="S1073" i="7"/>
  <c r="R1073" i="7"/>
  <c r="T1073" i="7"/>
  <c r="C1393" i="6"/>
  <c r="C1393" i="7"/>
  <c r="M1393" i="7" s="1"/>
  <c r="G1073" i="4"/>
  <c r="H1073" i="4" s="1"/>
  <c r="E1073" i="6"/>
  <c r="H1385" i="5"/>
  <c r="G1385" i="5"/>
  <c r="F1385" i="5"/>
  <c r="E1405" i="4"/>
  <c r="C1406" i="4"/>
  <c r="E1074" i="7"/>
  <c r="N1074" i="7" s="1"/>
  <c r="H1394" i="3"/>
  <c r="F1395" i="3"/>
  <c r="G1395" i="3"/>
  <c r="I1394" i="3"/>
  <c r="L1385" i="6" l="1"/>
  <c r="L1385" i="7"/>
  <c r="K1385" i="6"/>
  <c r="K1385" i="7"/>
  <c r="P1384" i="7"/>
  <c r="J1385" i="6"/>
  <c r="J1385" i="7"/>
  <c r="D1405" i="6"/>
  <c r="D1405" i="7"/>
  <c r="V1073" i="7"/>
  <c r="U1073" i="7"/>
  <c r="Q1074" i="7"/>
  <c r="S1074" i="7"/>
  <c r="T1074" i="7"/>
  <c r="R1074" i="7"/>
  <c r="C1394" i="6"/>
  <c r="C1394" i="7"/>
  <c r="M1394" i="7" s="1"/>
  <c r="G1074" i="4"/>
  <c r="H1074" i="4" s="1"/>
  <c r="E1074" i="6"/>
  <c r="G1386" i="5"/>
  <c r="F1386" i="5"/>
  <c r="H1386" i="5"/>
  <c r="E1406" i="4"/>
  <c r="C1407" i="4"/>
  <c r="E1075" i="7"/>
  <c r="N1075" i="7" s="1"/>
  <c r="G1396" i="3"/>
  <c r="F1396" i="3"/>
  <c r="H1395" i="3"/>
  <c r="I1395" i="3" s="1"/>
  <c r="L1386" i="6" l="1"/>
  <c r="L1386" i="7"/>
  <c r="J1386" i="6"/>
  <c r="J1386" i="7"/>
  <c r="K1386" i="6"/>
  <c r="K1386" i="7"/>
  <c r="P1385" i="7"/>
  <c r="V1074" i="7"/>
  <c r="U1074" i="7"/>
  <c r="T1075" i="7"/>
  <c r="S1075" i="7"/>
  <c r="R1075" i="7"/>
  <c r="Q1075" i="7"/>
  <c r="D1406" i="6"/>
  <c r="D1406" i="7"/>
  <c r="C1395" i="6"/>
  <c r="C1395" i="7"/>
  <c r="M1395" i="7" s="1"/>
  <c r="G1075" i="4"/>
  <c r="H1075" i="4" s="1"/>
  <c r="E1075" i="6"/>
  <c r="H1387" i="5"/>
  <c r="G1387" i="5"/>
  <c r="F1387" i="5"/>
  <c r="E1407" i="4"/>
  <c r="C1408" i="4"/>
  <c r="E1076" i="7"/>
  <c r="N1076" i="7" s="1"/>
  <c r="F1397" i="3"/>
  <c r="H1396" i="3"/>
  <c r="G1397" i="3"/>
  <c r="I1396" i="3"/>
  <c r="K1387" i="6" l="1"/>
  <c r="K1387" i="7"/>
  <c r="L1387" i="6"/>
  <c r="L1387" i="7"/>
  <c r="P1386" i="7"/>
  <c r="J1387" i="6"/>
  <c r="J1387" i="7"/>
  <c r="D1407" i="6"/>
  <c r="D1407" i="7"/>
  <c r="V1075" i="7"/>
  <c r="U1075" i="7"/>
  <c r="T1076" i="7"/>
  <c r="Q1076" i="7"/>
  <c r="R1076" i="7"/>
  <c r="S1076" i="7"/>
  <c r="C1396" i="6"/>
  <c r="C1396" i="7"/>
  <c r="M1396" i="7" s="1"/>
  <c r="G1076" i="4"/>
  <c r="H1076" i="4" s="1"/>
  <c r="E1076" i="6"/>
  <c r="H1388" i="5"/>
  <c r="G1388" i="5"/>
  <c r="F1388" i="5"/>
  <c r="E1408" i="4"/>
  <c r="C1409" i="4"/>
  <c r="E1077" i="7"/>
  <c r="N1077" i="7" s="1"/>
  <c r="G1398" i="3"/>
  <c r="H1397" i="3"/>
  <c r="I1397" i="3" s="1"/>
  <c r="F1398" i="3"/>
  <c r="K1388" i="6" l="1"/>
  <c r="K1388" i="7"/>
  <c r="J1388" i="6"/>
  <c r="J1388" i="7"/>
  <c r="P1387" i="7"/>
  <c r="L1388" i="6"/>
  <c r="L1388" i="7"/>
  <c r="P1388" i="7" s="1"/>
  <c r="D1408" i="6"/>
  <c r="D1408" i="7"/>
  <c r="U1076" i="7"/>
  <c r="V1076" i="7"/>
  <c r="R1077" i="7"/>
  <c r="T1077" i="7"/>
  <c r="Q1077" i="7"/>
  <c r="S1077" i="7"/>
  <c r="C1397" i="6"/>
  <c r="C1397" i="7"/>
  <c r="M1397" i="7" s="1"/>
  <c r="G1077" i="4"/>
  <c r="H1077" i="4" s="1"/>
  <c r="E1077" i="6"/>
  <c r="G1389" i="5"/>
  <c r="F1389" i="5"/>
  <c r="H1389" i="5"/>
  <c r="E1409" i="4"/>
  <c r="C1410" i="4"/>
  <c r="E1078" i="7"/>
  <c r="N1078" i="7" s="1"/>
  <c r="F1399" i="3"/>
  <c r="H1398" i="3"/>
  <c r="I1398" i="3" s="1"/>
  <c r="G1399" i="3"/>
  <c r="J1389" i="6" l="1"/>
  <c r="J1389" i="7"/>
  <c r="L1389" i="6"/>
  <c r="L1389" i="7"/>
  <c r="K1389" i="6"/>
  <c r="K1389" i="7"/>
  <c r="D1409" i="6"/>
  <c r="D1409" i="7"/>
  <c r="V1077" i="7"/>
  <c r="U1077" i="7"/>
  <c r="Q1078" i="7"/>
  <c r="S1078" i="7"/>
  <c r="R1078" i="7"/>
  <c r="T1078" i="7"/>
  <c r="C1398" i="6"/>
  <c r="C1398" i="7"/>
  <c r="M1398" i="7" s="1"/>
  <c r="G1078" i="4"/>
  <c r="H1078" i="4" s="1"/>
  <c r="E1078" i="6"/>
  <c r="H1390" i="5"/>
  <c r="G1390" i="5"/>
  <c r="F1390" i="5"/>
  <c r="E1410" i="4"/>
  <c r="C1411" i="4"/>
  <c r="E1079" i="7"/>
  <c r="N1079" i="7" s="1"/>
  <c r="G1400" i="3"/>
  <c r="H1399" i="3"/>
  <c r="I1399" i="3" s="1"/>
  <c r="F1400" i="3"/>
  <c r="L1390" i="6" l="1"/>
  <c r="L1390" i="7"/>
  <c r="K1390" i="6"/>
  <c r="K1390" i="7"/>
  <c r="J1390" i="6"/>
  <c r="J1390" i="7"/>
  <c r="P1389" i="7"/>
  <c r="D1410" i="6"/>
  <c r="D1410" i="7"/>
  <c r="V1078" i="7"/>
  <c r="U1078" i="7"/>
  <c r="R1079" i="7"/>
  <c r="Q1079" i="7"/>
  <c r="S1079" i="7"/>
  <c r="T1079" i="7"/>
  <c r="C1399" i="6"/>
  <c r="C1399" i="7"/>
  <c r="M1399" i="7" s="1"/>
  <c r="G1079" i="4"/>
  <c r="H1079" i="4" s="1"/>
  <c r="E1079" i="6"/>
  <c r="H1391" i="5"/>
  <c r="G1391" i="5"/>
  <c r="F1391" i="5"/>
  <c r="E1411" i="4"/>
  <c r="C1412" i="4"/>
  <c r="E1080" i="7"/>
  <c r="N1080" i="7" s="1"/>
  <c r="F1401" i="3"/>
  <c r="H1400" i="3"/>
  <c r="G1401" i="3"/>
  <c r="I1400" i="3"/>
  <c r="K1391" i="6" l="1"/>
  <c r="K1391" i="7"/>
  <c r="L1391" i="6"/>
  <c r="L1391" i="7"/>
  <c r="P1390" i="7"/>
  <c r="J1391" i="6"/>
  <c r="J1391" i="7"/>
  <c r="D1411" i="6"/>
  <c r="D1411" i="7"/>
  <c r="V1079" i="7"/>
  <c r="U1079" i="7"/>
  <c r="S1080" i="7"/>
  <c r="Q1080" i="7"/>
  <c r="R1080" i="7"/>
  <c r="T1080" i="7"/>
  <c r="C1400" i="6"/>
  <c r="C1400" i="7"/>
  <c r="M1400" i="7" s="1"/>
  <c r="G1080" i="4"/>
  <c r="H1080" i="4" s="1"/>
  <c r="E1080" i="6"/>
  <c r="G1392" i="5"/>
  <c r="F1392" i="5"/>
  <c r="H1392" i="5"/>
  <c r="E1412" i="4"/>
  <c r="C1413" i="4"/>
  <c r="E1081" i="7"/>
  <c r="N1081" i="7" s="1"/>
  <c r="G1402" i="3"/>
  <c r="H1401" i="3"/>
  <c r="I1401" i="3" s="1"/>
  <c r="F1402" i="3"/>
  <c r="K1392" i="6" l="1"/>
  <c r="K1392" i="7"/>
  <c r="L1392" i="6"/>
  <c r="L1392" i="7"/>
  <c r="P1391" i="7"/>
  <c r="J1392" i="6"/>
  <c r="J1392" i="7"/>
  <c r="D1412" i="6"/>
  <c r="D1412" i="7"/>
  <c r="V1080" i="7"/>
  <c r="U1080" i="7"/>
  <c r="R1081" i="7"/>
  <c r="S1081" i="7"/>
  <c r="Q1081" i="7"/>
  <c r="T1081" i="7"/>
  <c r="C1401" i="6"/>
  <c r="C1401" i="7"/>
  <c r="M1401" i="7" s="1"/>
  <c r="G1081" i="4"/>
  <c r="H1081" i="4" s="1"/>
  <c r="E1081" i="6"/>
  <c r="H1393" i="5"/>
  <c r="F1393" i="5"/>
  <c r="G1393" i="5"/>
  <c r="E1413" i="4"/>
  <c r="C1414" i="4"/>
  <c r="E1082" i="7"/>
  <c r="N1082" i="7" s="1"/>
  <c r="G1403" i="3"/>
  <c r="F1403" i="3"/>
  <c r="H1402" i="3"/>
  <c r="I1402" i="3" s="1"/>
  <c r="J1393" i="6" l="1"/>
  <c r="J1393" i="7"/>
  <c r="P1392" i="7"/>
  <c r="K1393" i="6"/>
  <c r="K1393" i="7"/>
  <c r="L1393" i="6"/>
  <c r="L1393" i="7"/>
  <c r="P1393" i="7" s="1"/>
  <c r="D1413" i="6"/>
  <c r="D1413" i="7"/>
  <c r="U1081" i="7"/>
  <c r="V1081" i="7"/>
  <c r="T1082" i="7"/>
  <c r="Q1082" i="7"/>
  <c r="S1082" i="7"/>
  <c r="R1082" i="7"/>
  <c r="C1402" i="6"/>
  <c r="C1402" i="7"/>
  <c r="M1402" i="7" s="1"/>
  <c r="G1082" i="4"/>
  <c r="H1082" i="4" s="1"/>
  <c r="E1082" i="6"/>
  <c r="H1394" i="5"/>
  <c r="G1394" i="5"/>
  <c r="F1394" i="5"/>
  <c r="E1414" i="4"/>
  <c r="C1415" i="4"/>
  <c r="E1083" i="7"/>
  <c r="N1083" i="7" s="1"/>
  <c r="H1403" i="3"/>
  <c r="F1404" i="3"/>
  <c r="I1403" i="3"/>
  <c r="G1404" i="3"/>
  <c r="L1394" i="6" l="1"/>
  <c r="L1394" i="7"/>
  <c r="J1394" i="6"/>
  <c r="J1394" i="7"/>
  <c r="K1394" i="6"/>
  <c r="K1394" i="7"/>
  <c r="D1414" i="6"/>
  <c r="D1414" i="7"/>
  <c r="Q1083" i="7"/>
  <c r="T1083" i="7"/>
  <c r="R1083" i="7"/>
  <c r="S1083" i="7"/>
  <c r="V1082" i="7"/>
  <c r="U1082" i="7"/>
  <c r="C1403" i="6"/>
  <c r="C1403" i="7"/>
  <c r="M1403" i="7" s="1"/>
  <c r="G1083" i="4"/>
  <c r="H1083" i="4" s="1"/>
  <c r="E1083" i="6"/>
  <c r="G1395" i="5"/>
  <c r="F1395" i="5"/>
  <c r="H1395" i="5"/>
  <c r="E1415" i="4"/>
  <c r="C1416" i="4"/>
  <c r="E1084" i="7"/>
  <c r="N1084" i="7" s="1"/>
  <c r="G1405" i="3"/>
  <c r="H1404" i="3"/>
  <c r="I1404" i="3" s="1"/>
  <c r="F1405" i="3"/>
  <c r="L1395" i="6" l="1"/>
  <c r="L1395" i="7"/>
  <c r="J1395" i="6"/>
  <c r="J1395" i="7"/>
  <c r="K1395" i="6"/>
  <c r="K1395" i="7"/>
  <c r="P1394" i="7"/>
  <c r="D1415" i="6"/>
  <c r="D1415" i="7"/>
  <c r="U1083" i="7"/>
  <c r="V1083" i="7"/>
  <c r="S1084" i="7"/>
  <c r="Q1084" i="7"/>
  <c r="R1084" i="7"/>
  <c r="T1084" i="7"/>
  <c r="C1404" i="6"/>
  <c r="C1404" i="7"/>
  <c r="M1404" i="7" s="1"/>
  <c r="G1084" i="4"/>
  <c r="H1084" i="4" s="1"/>
  <c r="E1084" i="6"/>
  <c r="F1396" i="5"/>
  <c r="H1396" i="5"/>
  <c r="G1396" i="5"/>
  <c r="E1416" i="4"/>
  <c r="C1417" i="4"/>
  <c r="E1085" i="7"/>
  <c r="N1085" i="7" s="1"/>
  <c r="F1406" i="3"/>
  <c r="H1405" i="3"/>
  <c r="G1406" i="3"/>
  <c r="I1405" i="3"/>
  <c r="K1396" i="6" l="1"/>
  <c r="K1396" i="7"/>
  <c r="J1396" i="6"/>
  <c r="J1396" i="7"/>
  <c r="P1395" i="7"/>
  <c r="L1396" i="6"/>
  <c r="L1396" i="7"/>
  <c r="P1396" i="7" s="1"/>
  <c r="D1416" i="6"/>
  <c r="D1416" i="7"/>
  <c r="V1084" i="7"/>
  <c r="U1084" i="7"/>
  <c r="T1085" i="7"/>
  <c r="Q1085" i="7"/>
  <c r="S1085" i="7"/>
  <c r="R1085" i="7"/>
  <c r="C1405" i="6"/>
  <c r="C1405" i="7"/>
  <c r="M1405" i="7" s="1"/>
  <c r="G1085" i="4"/>
  <c r="H1085" i="4" s="1"/>
  <c r="E1085" i="6"/>
  <c r="G1397" i="5"/>
  <c r="F1397" i="5"/>
  <c r="H1397" i="5"/>
  <c r="E1417" i="4"/>
  <c r="C1418" i="4"/>
  <c r="E1086" i="7"/>
  <c r="N1086" i="7" s="1"/>
  <c r="G1407" i="3"/>
  <c r="H1406" i="3"/>
  <c r="I1406" i="3" s="1"/>
  <c r="F1407" i="3"/>
  <c r="L1397" i="6" l="1"/>
  <c r="L1397" i="7"/>
  <c r="J1397" i="6"/>
  <c r="J1397" i="7"/>
  <c r="K1397" i="6"/>
  <c r="K1397" i="7"/>
  <c r="D1417" i="6"/>
  <c r="D1417" i="7"/>
  <c r="V1085" i="7"/>
  <c r="U1085" i="7"/>
  <c r="T1086" i="7"/>
  <c r="S1086" i="7"/>
  <c r="R1086" i="7"/>
  <c r="Q1086" i="7"/>
  <c r="C1406" i="6"/>
  <c r="C1406" i="7"/>
  <c r="M1406" i="7" s="1"/>
  <c r="G1086" i="4"/>
  <c r="H1086" i="4" s="1"/>
  <c r="E1086" i="6"/>
  <c r="G1398" i="5"/>
  <c r="F1398" i="5"/>
  <c r="H1398" i="5"/>
  <c r="E1418" i="4"/>
  <c r="C1419" i="4"/>
  <c r="E1087" i="7"/>
  <c r="N1087" i="7" s="1"/>
  <c r="F1408" i="3"/>
  <c r="H1407" i="3"/>
  <c r="G1408" i="3"/>
  <c r="I1407" i="3"/>
  <c r="L1398" i="6" l="1"/>
  <c r="L1398" i="7"/>
  <c r="J1398" i="6"/>
  <c r="J1398" i="7"/>
  <c r="P1397" i="7"/>
  <c r="K1398" i="6"/>
  <c r="K1398" i="7"/>
  <c r="U1086" i="7"/>
  <c r="V1086" i="7"/>
  <c r="D1418" i="6"/>
  <c r="D1418" i="7"/>
  <c r="Q1087" i="7"/>
  <c r="T1087" i="7"/>
  <c r="R1087" i="7"/>
  <c r="S1087" i="7"/>
  <c r="C1407" i="6"/>
  <c r="C1407" i="7"/>
  <c r="M1407" i="7" s="1"/>
  <c r="G1087" i="4"/>
  <c r="H1087" i="4" s="1"/>
  <c r="E1087" i="6"/>
  <c r="H1399" i="5"/>
  <c r="G1399" i="5"/>
  <c r="F1399" i="5"/>
  <c r="E1419" i="4"/>
  <c r="C1420" i="4"/>
  <c r="E1088" i="7"/>
  <c r="N1088" i="7" s="1"/>
  <c r="G1409" i="3"/>
  <c r="H1408" i="3"/>
  <c r="I1408" i="3" s="1"/>
  <c r="F1409" i="3"/>
  <c r="J1399" i="6" l="1"/>
  <c r="J1399" i="7"/>
  <c r="K1399" i="6"/>
  <c r="K1399" i="7"/>
  <c r="P1398" i="7"/>
  <c r="L1399" i="6"/>
  <c r="L1399" i="7"/>
  <c r="P1399" i="7" s="1"/>
  <c r="D1419" i="6"/>
  <c r="D1419" i="7"/>
  <c r="V1087" i="7"/>
  <c r="U1087" i="7"/>
  <c r="Q1088" i="7"/>
  <c r="S1088" i="7"/>
  <c r="R1088" i="7"/>
  <c r="T1088" i="7"/>
  <c r="C1408" i="6"/>
  <c r="C1408" i="7"/>
  <c r="M1408" i="7" s="1"/>
  <c r="G1088" i="4"/>
  <c r="H1088" i="4" s="1"/>
  <c r="E1088" i="6"/>
  <c r="H1400" i="5"/>
  <c r="G1400" i="5"/>
  <c r="F1400" i="5"/>
  <c r="E1420" i="4"/>
  <c r="C1421" i="4"/>
  <c r="E1089" i="7"/>
  <c r="N1089" i="7" s="1"/>
  <c r="G1410" i="3"/>
  <c r="F1410" i="3"/>
  <c r="H1409" i="3"/>
  <c r="I1409" i="3" s="1"/>
  <c r="J1400" i="6" l="1"/>
  <c r="J1400" i="7"/>
  <c r="K1400" i="6"/>
  <c r="K1400" i="7"/>
  <c r="V1088" i="7"/>
  <c r="L1400" i="6"/>
  <c r="L1400" i="7"/>
  <c r="D1420" i="6"/>
  <c r="D1420" i="7"/>
  <c r="U1088" i="7"/>
  <c r="Q1089" i="7"/>
  <c r="R1089" i="7"/>
  <c r="T1089" i="7"/>
  <c r="S1089" i="7"/>
  <c r="C1409" i="6"/>
  <c r="C1409" i="7"/>
  <c r="M1409" i="7" s="1"/>
  <c r="G1089" i="4"/>
  <c r="H1089" i="4" s="1"/>
  <c r="E1089" i="6"/>
  <c r="G1401" i="5"/>
  <c r="F1401" i="5"/>
  <c r="H1401" i="5"/>
  <c r="E1421" i="4"/>
  <c r="C1422" i="4"/>
  <c r="E1090" i="7"/>
  <c r="N1090" i="7" s="1"/>
  <c r="H1410" i="3"/>
  <c r="F1411" i="3"/>
  <c r="G1411" i="3"/>
  <c r="I1410" i="3"/>
  <c r="P1400" i="7" l="1"/>
  <c r="L1401" i="6"/>
  <c r="L1401" i="7"/>
  <c r="K1401" i="6"/>
  <c r="K1401" i="7"/>
  <c r="J1401" i="6"/>
  <c r="J1401" i="7"/>
  <c r="S1090" i="7"/>
  <c r="Q1090" i="7"/>
  <c r="T1090" i="7"/>
  <c r="R1090" i="7"/>
  <c r="D1421" i="6"/>
  <c r="D1421" i="7"/>
  <c r="U1089" i="7"/>
  <c r="V1089" i="7"/>
  <c r="C1410" i="6"/>
  <c r="C1410" i="7"/>
  <c r="M1410" i="7" s="1"/>
  <c r="G1090" i="4"/>
  <c r="H1090" i="4" s="1"/>
  <c r="E1090" i="6"/>
  <c r="H1402" i="5"/>
  <c r="G1402" i="5"/>
  <c r="F1402" i="5"/>
  <c r="E1422" i="4"/>
  <c r="C1423" i="4"/>
  <c r="E1091" i="7"/>
  <c r="N1091" i="7" s="1"/>
  <c r="G1412" i="3"/>
  <c r="H1411" i="3"/>
  <c r="I1411" i="3" s="1"/>
  <c r="F1412" i="3"/>
  <c r="J1402" i="6" l="1"/>
  <c r="J1402" i="7"/>
  <c r="L1402" i="6"/>
  <c r="L1402" i="7"/>
  <c r="P1401" i="7"/>
  <c r="K1402" i="6"/>
  <c r="K1402" i="7"/>
  <c r="D1422" i="6"/>
  <c r="D1422" i="7"/>
  <c r="V1090" i="7"/>
  <c r="U1090" i="7"/>
  <c r="T1091" i="7"/>
  <c r="R1091" i="7"/>
  <c r="S1091" i="7"/>
  <c r="Q1091" i="7"/>
  <c r="C1411" i="6"/>
  <c r="C1411" i="7"/>
  <c r="M1411" i="7" s="1"/>
  <c r="G1091" i="4"/>
  <c r="H1091" i="4" s="1"/>
  <c r="E1091" i="6"/>
  <c r="H1403" i="5"/>
  <c r="G1403" i="5"/>
  <c r="F1403" i="5"/>
  <c r="E1423" i="4"/>
  <c r="C1424" i="4"/>
  <c r="E1092" i="7"/>
  <c r="N1092" i="7" s="1"/>
  <c r="H1412" i="3"/>
  <c r="F1413" i="3"/>
  <c r="G1413" i="3"/>
  <c r="I1412" i="3"/>
  <c r="L1403" i="6" l="1"/>
  <c r="L1403" i="7"/>
  <c r="K1403" i="6"/>
  <c r="K1403" i="7"/>
  <c r="J1403" i="6"/>
  <c r="J1403" i="7"/>
  <c r="P1402" i="7"/>
  <c r="D1423" i="6"/>
  <c r="D1423" i="7"/>
  <c r="V1091" i="7"/>
  <c r="U1091" i="7"/>
  <c r="R1092" i="7"/>
  <c r="Q1092" i="7"/>
  <c r="S1092" i="7"/>
  <c r="T1092" i="7"/>
  <c r="C1412" i="6"/>
  <c r="C1412" i="7"/>
  <c r="M1412" i="7" s="1"/>
  <c r="G1092" i="4"/>
  <c r="H1092" i="4" s="1"/>
  <c r="E1092" i="6"/>
  <c r="G1404" i="5"/>
  <c r="F1404" i="5"/>
  <c r="H1404" i="5"/>
  <c r="E1424" i="4"/>
  <c r="C1425" i="4"/>
  <c r="E1093" i="7"/>
  <c r="N1093" i="7" s="1"/>
  <c r="H1413" i="3"/>
  <c r="F1414" i="3"/>
  <c r="G1414" i="3"/>
  <c r="I1413" i="3"/>
  <c r="J1404" i="6" l="1"/>
  <c r="J1404" i="7"/>
  <c r="P1403" i="7"/>
  <c r="L1404" i="6"/>
  <c r="L1404" i="7"/>
  <c r="K1404" i="6"/>
  <c r="K1404" i="7"/>
  <c r="V1092" i="7"/>
  <c r="U1092" i="7"/>
  <c r="D1424" i="6"/>
  <c r="D1424" i="7"/>
  <c r="S1093" i="7"/>
  <c r="T1093" i="7"/>
  <c r="R1093" i="7"/>
  <c r="Q1093" i="7"/>
  <c r="C1413" i="6"/>
  <c r="C1413" i="7"/>
  <c r="M1413" i="7" s="1"/>
  <c r="G1093" i="4"/>
  <c r="H1093" i="4" s="1"/>
  <c r="E1093" i="6"/>
  <c r="F1405" i="5"/>
  <c r="H1405" i="5"/>
  <c r="G1405" i="5"/>
  <c r="E1425" i="4"/>
  <c r="C1426" i="4"/>
  <c r="E1094" i="7"/>
  <c r="N1094" i="7" s="1"/>
  <c r="G1415" i="3"/>
  <c r="H1414" i="3"/>
  <c r="I1414" i="3" s="1"/>
  <c r="F1415" i="3"/>
  <c r="K1405" i="6" l="1"/>
  <c r="K1405" i="7"/>
  <c r="L1405" i="6"/>
  <c r="L1405" i="7"/>
  <c r="J1405" i="6"/>
  <c r="J1405" i="7"/>
  <c r="P1404" i="7"/>
  <c r="D1425" i="6"/>
  <c r="D1425" i="7"/>
  <c r="U1093" i="7"/>
  <c r="V1093" i="7"/>
  <c r="S1094" i="7"/>
  <c r="T1094" i="7"/>
  <c r="R1094" i="7"/>
  <c r="Q1094" i="7"/>
  <c r="C1414" i="6"/>
  <c r="C1414" i="7"/>
  <c r="M1414" i="7" s="1"/>
  <c r="G1094" i="4"/>
  <c r="H1094" i="4" s="1"/>
  <c r="E1094" i="6"/>
  <c r="H1406" i="5"/>
  <c r="G1406" i="5"/>
  <c r="F1406" i="5"/>
  <c r="E1426" i="4"/>
  <c r="C1427" i="4"/>
  <c r="E1095" i="7"/>
  <c r="N1095" i="7" s="1"/>
  <c r="H1415" i="3"/>
  <c r="I1415" i="3" s="1"/>
  <c r="F1416" i="3"/>
  <c r="G1416" i="3"/>
  <c r="K1406" i="6" l="1"/>
  <c r="K1406" i="7"/>
  <c r="J1406" i="6"/>
  <c r="J1406" i="7"/>
  <c r="L1406" i="6"/>
  <c r="L1406" i="7"/>
  <c r="P1406" i="7" s="1"/>
  <c r="P1405" i="7"/>
  <c r="V1094" i="7"/>
  <c r="U1094" i="7"/>
  <c r="D1426" i="6"/>
  <c r="D1426" i="7"/>
  <c r="Q1095" i="7"/>
  <c r="R1095" i="7"/>
  <c r="T1095" i="7"/>
  <c r="S1095" i="7"/>
  <c r="C1415" i="6"/>
  <c r="C1415" i="7"/>
  <c r="M1415" i="7" s="1"/>
  <c r="G1095" i="4"/>
  <c r="H1095" i="4" s="1"/>
  <c r="E1095" i="6"/>
  <c r="G1407" i="5"/>
  <c r="F1407" i="5"/>
  <c r="H1407" i="5"/>
  <c r="E1427" i="4"/>
  <c r="C1428" i="4"/>
  <c r="E1096" i="7"/>
  <c r="N1096" i="7" s="1"/>
  <c r="H1416" i="3"/>
  <c r="F1417" i="3"/>
  <c r="G1417" i="3"/>
  <c r="I1416" i="3"/>
  <c r="J1407" i="6" l="1"/>
  <c r="J1407" i="7"/>
  <c r="L1407" i="6"/>
  <c r="L1407" i="7"/>
  <c r="K1407" i="6"/>
  <c r="K1407" i="7"/>
  <c r="D1427" i="6"/>
  <c r="D1427" i="7"/>
  <c r="V1095" i="7"/>
  <c r="U1095" i="7"/>
  <c r="R1096" i="7"/>
  <c r="S1096" i="7"/>
  <c r="T1096" i="7"/>
  <c r="Q1096" i="7"/>
  <c r="C1416" i="6"/>
  <c r="C1416" i="7"/>
  <c r="M1416" i="7" s="1"/>
  <c r="G1096" i="4"/>
  <c r="H1096" i="4" s="1"/>
  <c r="E1096" i="6"/>
  <c r="F1408" i="5"/>
  <c r="H1408" i="5"/>
  <c r="G1408" i="5"/>
  <c r="E1428" i="4"/>
  <c r="C1429" i="4"/>
  <c r="E1097" i="7"/>
  <c r="N1097" i="7" s="1"/>
  <c r="G1418" i="3"/>
  <c r="H1417" i="3"/>
  <c r="I1417" i="3" s="1"/>
  <c r="F1418" i="3"/>
  <c r="L1408" i="6" l="1"/>
  <c r="L1408" i="7"/>
  <c r="J1408" i="6"/>
  <c r="J1408" i="7"/>
  <c r="K1408" i="6"/>
  <c r="K1408" i="7"/>
  <c r="P1407" i="7"/>
  <c r="D1428" i="6"/>
  <c r="D1428" i="7"/>
  <c r="U1096" i="7"/>
  <c r="V1096" i="7"/>
  <c r="S1097" i="7"/>
  <c r="R1097" i="7"/>
  <c r="Q1097" i="7"/>
  <c r="T1097" i="7"/>
  <c r="C1417" i="6"/>
  <c r="C1417" i="7"/>
  <c r="M1417" i="7" s="1"/>
  <c r="G1097" i="4"/>
  <c r="H1097" i="4" s="1"/>
  <c r="E1097" i="6"/>
  <c r="H1409" i="5"/>
  <c r="F1409" i="5"/>
  <c r="G1409" i="5"/>
  <c r="E1429" i="4"/>
  <c r="C1430" i="4"/>
  <c r="E1098" i="7"/>
  <c r="N1098" i="7" s="1"/>
  <c r="G1419" i="3"/>
  <c r="H1418" i="3"/>
  <c r="I1418" i="3" s="1"/>
  <c r="F1419" i="3"/>
  <c r="J1409" i="6" l="1"/>
  <c r="J1409" i="7"/>
  <c r="L1409" i="6"/>
  <c r="L1409" i="7"/>
  <c r="P1408" i="7"/>
  <c r="K1409" i="6"/>
  <c r="K1409" i="7"/>
  <c r="D1429" i="6"/>
  <c r="D1429" i="7"/>
  <c r="U1097" i="7"/>
  <c r="V1097" i="7"/>
  <c r="T1098" i="7"/>
  <c r="S1098" i="7"/>
  <c r="R1098" i="7"/>
  <c r="Q1098" i="7"/>
  <c r="C1418" i="6"/>
  <c r="C1418" i="7"/>
  <c r="M1418" i="7" s="1"/>
  <c r="G1098" i="4"/>
  <c r="H1098" i="4" s="1"/>
  <c r="E1098" i="6"/>
  <c r="G1410" i="5"/>
  <c r="F1410" i="5"/>
  <c r="H1410" i="5"/>
  <c r="E1430" i="4"/>
  <c r="C1431" i="4"/>
  <c r="E1099" i="7"/>
  <c r="N1099" i="7" s="1"/>
  <c r="F1420" i="3"/>
  <c r="H1419" i="3"/>
  <c r="G1420" i="3"/>
  <c r="I1419" i="3"/>
  <c r="K1410" i="6" l="1"/>
  <c r="K1410" i="7"/>
  <c r="L1410" i="6"/>
  <c r="L1410" i="7"/>
  <c r="J1410" i="6"/>
  <c r="J1410" i="7"/>
  <c r="P1409" i="7"/>
  <c r="D1430" i="6"/>
  <c r="D1430" i="7"/>
  <c r="V1098" i="7"/>
  <c r="U1098" i="7"/>
  <c r="T1099" i="7"/>
  <c r="S1099" i="7"/>
  <c r="Q1099" i="7"/>
  <c r="R1099" i="7"/>
  <c r="C1419" i="6"/>
  <c r="C1419" i="7"/>
  <c r="M1419" i="7" s="1"/>
  <c r="G1099" i="4"/>
  <c r="H1099" i="4" s="1"/>
  <c r="E1099" i="6"/>
  <c r="H1411" i="5"/>
  <c r="G1411" i="5"/>
  <c r="F1411" i="5"/>
  <c r="E1431" i="4"/>
  <c r="C1432" i="4"/>
  <c r="E1100" i="7"/>
  <c r="N1100" i="7" s="1"/>
  <c r="G1421" i="3"/>
  <c r="F1421" i="3"/>
  <c r="H1420" i="3"/>
  <c r="I1420" i="3" s="1"/>
  <c r="P1410" i="7" l="1"/>
  <c r="L1411" i="6"/>
  <c r="L1411" i="7"/>
  <c r="K1411" i="6"/>
  <c r="K1411" i="7"/>
  <c r="J1411" i="6"/>
  <c r="J1411" i="7"/>
  <c r="V1099" i="7"/>
  <c r="U1099" i="7"/>
  <c r="D1431" i="6"/>
  <c r="D1431" i="7"/>
  <c r="T1100" i="7"/>
  <c r="R1100" i="7"/>
  <c r="Q1100" i="7"/>
  <c r="S1100" i="7"/>
  <c r="C1420" i="6"/>
  <c r="C1420" i="7"/>
  <c r="M1420" i="7" s="1"/>
  <c r="G1100" i="4"/>
  <c r="H1100" i="4" s="1"/>
  <c r="E1100" i="6"/>
  <c r="H1412" i="5"/>
  <c r="G1412" i="5"/>
  <c r="F1412" i="5"/>
  <c r="E1432" i="4"/>
  <c r="C1433" i="4"/>
  <c r="E1101" i="7"/>
  <c r="N1101" i="7" s="1"/>
  <c r="G1422" i="3"/>
  <c r="F1422" i="3"/>
  <c r="H1421" i="3"/>
  <c r="I1421" i="3" s="1"/>
  <c r="J1412" i="6" l="1"/>
  <c r="J1412" i="7"/>
  <c r="L1412" i="6"/>
  <c r="L1412" i="7"/>
  <c r="P1411" i="7"/>
  <c r="K1412" i="6"/>
  <c r="K1412" i="7"/>
  <c r="D1432" i="6"/>
  <c r="D1432" i="7"/>
  <c r="U1100" i="7"/>
  <c r="V1100" i="7"/>
  <c r="Q1101" i="7"/>
  <c r="T1101" i="7"/>
  <c r="R1101" i="7"/>
  <c r="S1101" i="7"/>
  <c r="C1421" i="6"/>
  <c r="C1421" i="7"/>
  <c r="M1421" i="7" s="1"/>
  <c r="G1101" i="4"/>
  <c r="H1101" i="4" s="1"/>
  <c r="E1101" i="6"/>
  <c r="G1413" i="5"/>
  <c r="F1413" i="5"/>
  <c r="H1413" i="5"/>
  <c r="E1433" i="4"/>
  <c r="C1434" i="4"/>
  <c r="E1102" i="7"/>
  <c r="N1102" i="7" s="1"/>
  <c r="F1423" i="3"/>
  <c r="H1422" i="3"/>
  <c r="G1423" i="3"/>
  <c r="I1422" i="3"/>
  <c r="L1413" i="6" l="1"/>
  <c r="L1413" i="7"/>
  <c r="K1413" i="6"/>
  <c r="K1413" i="7"/>
  <c r="P1412" i="7"/>
  <c r="J1413" i="6"/>
  <c r="J1413" i="7"/>
  <c r="D1433" i="6"/>
  <c r="D1433" i="7"/>
  <c r="V1101" i="7"/>
  <c r="U1101" i="7"/>
  <c r="T1102" i="7"/>
  <c r="R1102" i="7"/>
  <c r="S1102" i="7"/>
  <c r="Q1102" i="7"/>
  <c r="C1422" i="6"/>
  <c r="C1422" i="7"/>
  <c r="M1422" i="7" s="1"/>
  <c r="G1102" i="4"/>
  <c r="H1102" i="4" s="1"/>
  <c r="E1102" i="6"/>
  <c r="H1414" i="5"/>
  <c r="G1414" i="5"/>
  <c r="F1414" i="5"/>
  <c r="E1434" i="4"/>
  <c r="C1435" i="4"/>
  <c r="E1103" i="7"/>
  <c r="N1103" i="7" s="1"/>
  <c r="G1424" i="3"/>
  <c r="H1423" i="3"/>
  <c r="I1423" i="3" s="1"/>
  <c r="F1424" i="3"/>
  <c r="J1414" i="6" l="1"/>
  <c r="J1414" i="7"/>
  <c r="K1414" i="6"/>
  <c r="K1414" i="7"/>
  <c r="L1414" i="6"/>
  <c r="L1414" i="7"/>
  <c r="P1413" i="7"/>
  <c r="V1102" i="7"/>
  <c r="U1102" i="7"/>
  <c r="D1434" i="6"/>
  <c r="D1434" i="7"/>
  <c r="S1103" i="7"/>
  <c r="T1103" i="7"/>
  <c r="R1103" i="7"/>
  <c r="Q1103" i="7"/>
  <c r="C1423" i="6"/>
  <c r="C1423" i="7"/>
  <c r="M1423" i="7" s="1"/>
  <c r="G1103" i="4"/>
  <c r="H1103" i="4" s="1"/>
  <c r="E1103" i="6"/>
  <c r="H1415" i="5"/>
  <c r="G1415" i="5"/>
  <c r="F1415" i="5"/>
  <c r="E1435" i="4"/>
  <c r="C1436" i="4"/>
  <c r="E1104" i="7"/>
  <c r="N1104" i="7" s="1"/>
  <c r="F1425" i="3"/>
  <c r="H1424" i="3"/>
  <c r="G1425" i="3"/>
  <c r="I1424" i="3"/>
  <c r="L1415" i="6" l="1"/>
  <c r="L1415" i="7"/>
  <c r="K1415" i="6"/>
  <c r="K1415" i="7"/>
  <c r="J1415" i="6"/>
  <c r="J1415" i="7"/>
  <c r="P1414" i="7"/>
  <c r="U1103" i="7"/>
  <c r="V1103" i="7"/>
  <c r="D1435" i="6"/>
  <c r="D1435" i="7"/>
  <c r="R1104" i="7"/>
  <c r="Q1104" i="7"/>
  <c r="T1104" i="7"/>
  <c r="S1104" i="7"/>
  <c r="C1424" i="6"/>
  <c r="C1424" i="7"/>
  <c r="M1424" i="7" s="1"/>
  <c r="G1104" i="4"/>
  <c r="H1104" i="4" s="1"/>
  <c r="E1104" i="6"/>
  <c r="G1416" i="5"/>
  <c r="F1416" i="5"/>
  <c r="H1416" i="5"/>
  <c r="E1436" i="4"/>
  <c r="C1437" i="4"/>
  <c r="E1105" i="7"/>
  <c r="N1105" i="7" s="1"/>
  <c r="G1426" i="3"/>
  <c r="H1425" i="3"/>
  <c r="I1425" i="3" s="1"/>
  <c r="F1426" i="3"/>
  <c r="L1416" i="6" l="1"/>
  <c r="L1416" i="7"/>
  <c r="J1416" i="6"/>
  <c r="J1416" i="7"/>
  <c r="P1415" i="7"/>
  <c r="K1416" i="6"/>
  <c r="K1416" i="7"/>
  <c r="U1104" i="7"/>
  <c r="V1104" i="7"/>
  <c r="D1436" i="6"/>
  <c r="D1436" i="7"/>
  <c r="R1105" i="7"/>
  <c r="T1105" i="7"/>
  <c r="Q1105" i="7"/>
  <c r="S1105" i="7"/>
  <c r="C1425" i="6"/>
  <c r="C1425" i="7"/>
  <c r="M1425" i="7" s="1"/>
  <c r="G1105" i="4"/>
  <c r="H1105" i="4" s="1"/>
  <c r="E1105" i="6"/>
  <c r="H1417" i="5"/>
  <c r="F1417" i="5"/>
  <c r="G1417" i="5"/>
  <c r="E1437" i="4"/>
  <c r="C1438" i="4"/>
  <c r="E1106" i="7"/>
  <c r="N1106" i="7" s="1"/>
  <c r="H1426" i="3"/>
  <c r="F1427" i="3"/>
  <c r="I1426" i="3"/>
  <c r="G1427" i="3"/>
  <c r="K1417" i="6" l="1"/>
  <c r="K1417" i="7"/>
  <c r="L1417" i="6"/>
  <c r="L1417" i="7"/>
  <c r="P1416" i="7"/>
  <c r="J1417" i="6"/>
  <c r="J1417" i="7"/>
  <c r="D1437" i="6"/>
  <c r="D1437" i="7"/>
  <c r="V1105" i="7"/>
  <c r="U1105" i="7"/>
  <c r="S1106" i="7"/>
  <c r="Q1106" i="7"/>
  <c r="R1106" i="7"/>
  <c r="T1106" i="7"/>
  <c r="C1426" i="6"/>
  <c r="C1426" i="7"/>
  <c r="M1426" i="7" s="1"/>
  <c r="G1106" i="4"/>
  <c r="H1106" i="4" s="1"/>
  <c r="E1106" i="6"/>
  <c r="G1418" i="5"/>
  <c r="F1418" i="5"/>
  <c r="H1418" i="5"/>
  <c r="E1438" i="4"/>
  <c r="C1439" i="4"/>
  <c r="E1107" i="7"/>
  <c r="N1107" i="7" s="1"/>
  <c r="H1427" i="3"/>
  <c r="F1428" i="3"/>
  <c r="G1428" i="3"/>
  <c r="I1427" i="3"/>
  <c r="L1418" i="6" l="1"/>
  <c r="L1418" i="7"/>
  <c r="J1418" i="6"/>
  <c r="J1418" i="7"/>
  <c r="P1417" i="7"/>
  <c r="K1418" i="6"/>
  <c r="K1418" i="7"/>
  <c r="V1106" i="7"/>
  <c r="U1106" i="7"/>
  <c r="D1438" i="6"/>
  <c r="D1438" i="7"/>
  <c r="R1107" i="7"/>
  <c r="Q1107" i="7"/>
  <c r="T1107" i="7"/>
  <c r="S1107" i="7"/>
  <c r="C1427" i="6"/>
  <c r="C1427" i="7"/>
  <c r="M1427" i="7" s="1"/>
  <c r="G1107" i="4"/>
  <c r="H1107" i="4" s="1"/>
  <c r="E1107" i="6"/>
  <c r="G1419" i="5"/>
  <c r="F1419" i="5"/>
  <c r="H1419" i="5"/>
  <c r="E1439" i="4"/>
  <c r="C1440" i="4"/>
  <c r="E1108" i="7"/>
  <c r="N1108" i="7" s="1"/>
  <c r="H1428" i="3"/>
  <c r="F1429" i="3"/>
  <c r="I1428" i="3"/>
  <c r="G1429" i="3"/>
  <c r="K1419" i="6" l="1"/>
  <c r="K1419" i="7"/>
  <c r="J1419" i="6"/>
  <c r="J1419" i="7"/>
  <c r="P1418" i="7"/>
  <c r="L1419" i="6"/>
  <c r="L1419" i="7"/>
  <c r="P1419" i="7" s="1"/>
  <c r="V1107" i="7"/>
  <c r="U1107" i="7"/>
  <c r="D1439" i="6"/>
  <c r="D1439" i="7"/>
  <c r="Q1108" i="7"/>
  <c r="R1108" i="7"/>
  <c r="S1108" i="7"/>
  <c r="T1108" i="7"/>
  <c r="C1428" i="6"/>
  <c r="C1428" i="7"/>
  <c r="M1428" i="7" s="1"/>
  <c r="G1108" i="4"/>
  <c r="H1108" i="4" s="1"/>
  <c r="E1108" i="6"/>
  <c r="F1420" i="5"/>
  <c r="H1420" i="5"/>
  <c r="G1420" i="5"/>
  <c r="E1440" i="4"/>
  <c r="C1441" i="4"/>
  <c r="E1109" i="7"/>
  <c r="N1109" i="7" s="1"/>
  <c r="G1430" i="3"/>
  <c r="F1430" i="3"/>
  <c r="H1429" i="3"/>
  <c r="I1429" i="3" s="1"/>
  <c r="K1420" i="6" l="1"/>
  <c r="K1420" i="7"/>
  <c r="L1420" i="6"/>
  <c r="L1420" i="7"/>
  <c r="J1420" i="6"/>
  <c r="J1420" i="7"/>
  <c r="D1440" i="6"/>
  <c r="D1440" i="7"/>
  <c r="U1108" i="7"/>
  <c r="V1108" i="7"/>
  <c r="T1109" i="7"/>
  <c r="Q1109" i="7"/>
  <c r="S1109" i="7"/>
  <c r="R1109" i="7"/>
  <c r="C1429" i="6"/>
  <c r="C1429" i="7"/>
  <c r="M1429" i="7" s="1"/>
  <c r="G1109" i="4"/>
  <c r="H1109" i="4" s="1"/>
  <c r="E1109" i="6"/>
  <c r="H1421" i="5"/>
  <c r="F1421" i="5"/>
  <c r="G1421" i="5"/>
  <c r="E1441" i="4"/>
  <c r="C1442" i="4"/>
  <c r="E1110" i="7"/>
  <c r="N1110" i="7" s="1"/>
  <c r="H1430" i="3"/>
  <c r="F1431" i="3"/>
  <c r="I1430" i="3"/>
  <c r="G1431" i="3"/>
  <c r="J1421" i="6" l="1"/>
  <c r="J1421" i="7"/>
  <c r="K1421" i="6"/>
  <c r="K1421" i="7"/>
  <c r="L1421" i="6"/>
  <c r="L1421" i="7"/>
  <c r="P1421" i="7" s="1"/>
  <c r="P1420" i="7"/>
  <c r="D1441" i="6"/>
  <c r="D1441" i="7"/>
  <c r="U1109" i="7"/>
  <c r="V1109" i="7"/>
  <c r="S1110" i="7"/>
  <c r="T1110" i="7"/>
  <c r="R1110" i="7"/>
  <c r="Q1110" i="7"/>
  <c r="C1430" i="6"/>
  <c r="C1430" i="7"/>
  <c r="M1430" i="7" s="1"/>
  <c r="G1110" i="4"/>
  <c r="H1110" i="4" s="1"/>
  <c r="E1110" i="6"/>
  <c r="G1422" i="5"/>
  <c r="F1422" i="5"/>
  <c r="H1422" i="5"/>
  <c r="E1442" i="4"/>
  <c r="C1443" i="4"/>
  <c r="E1111" i="7"/>
  <c r="N1111" i="7" s="1"/>
  <c r="G1432" i="3"/>
  <c r="F1432" i="3"/>
  <c r="H1431" i="3"/>
  <c r="I1431" i="3" s="1"/>
  <c r="L1422" i="6" l="1"/>
  <c r="L1422" i="7"/>
  <c r="K1422" i="6"/>
  <c r="K1422" i="7"/>
  <c r="J1422" i="6"/>
  <c r="J1422" i="7"/>
  <c r="D1442" i="6"/>
  <c r="D1442" i="7"/>
  <c r="V1110" i="7"/>
  <c r="U1110" i="7"/>
  <c r="T1111" i="7"/>
  <c r="R1111" i="7"/>
  <c r="S1111" i="7"/>
  <c r="Q1111" i="7"/>
  <c r="C1431" i="6"/>
  <c r="C1431" i="7"/>
  <c r="M1431" i="7" s="1"/>
  <c r="G1111" i="4"/>
  <c r="H1111" i="4" s="1"/>
  <c r="E1111" i="6"/>
  <c r="H1423" i="5"/>
  <c r="G1423" i="5"/>
  <c r="F1423" i="5"/>
  <c r="E1443" i="4"/>
  <c r="C1444" i="4"/>
  <c r="E1112" i="7"/>
  <c r="N1112" i="7" s="1"/>
  <c r="F1433" i="3"/>
  <c r="H1432" i="3"/>
  <c r="G1433" i="3"/>
  <c r="I1432" i="3"/>
  <c r="L1423" i="6" l="1"/>
  <c r="L1423" i="7"/>
  <c r="J1423" i="6"/>
  <c r="J1423" i="7"/>
  <c r="P1422" i="7"/>
  <c r="K1423" i="6"/>
  <c r="K1423" i="7"/>
  <c r="V1111" i="7"/>
  <c r="U1111" i="7"/>
  <c r="D1443" i="6"/>
  <c r="D1443" i="7"/>
  <c r="R1112" i="7"/>
  <c r="S1112" i="7"/>
  <c r="T1112" i="7"/>
  <c r="Q1112" i="7"/>
  <c r="C1432" i="6"/>
  <c r="C1432" i="7"/>
  <c r="M1432" i="7" s="1"/>
  <c r="G1112" i="4"/>
  <c r="H1112" i="4" s="1"/>
  <c r="E1112" i="6"/>
  <c r="G1424" i="5"/>
  <c r="F1424" i="5"/>
  <c r="H1424" i="5"/>
  <c r="E1444" i="4"/>
  <c r="C1445" i="4"/>
  <c r="E1113" i="7"/>
  <c r="N1113" i="7" s="1"/>
  <c r="G1434" i="3"/>
  <c r="F1434" i="3"/>
  <c r="H1433" i="3"/>
  <c r="I1433" i="3" s="1"/>
  <c r="L1424" i="6" l="1"/>
  <c r="L1424" i="7"/>
  <c r="J1424" i="6"/>
  <c r="J1424" i="7"/>
  <c r="P1423" i="7"/>
  <c r="K1424" i="6"/>
  <c r="K1424" i="7"/>
  <c r="D1444" i="6"/>
  <c r="D1444" i="7"/>
  <c r="V1112" i="7"/>
  <c r="U1112" i="7"/>
  <c r="R1113" i="7"/>
  <c r="Q1113" i="7"/>
  <c r="T1113" i="7"/>
  <c r="S1113" i="7"/>
  <c r="C1433" i="6"/>
  <c r="C1433" i="7"/>
  <c r="M1433" i="7" s="1"/>
  <c r="G1113" i="4"/>
  <c r="H1113" i="4" s="1"/>
  <c r="E1113" i="6"/>
  <c r="G1425" i="5"/>
  <c r="F1425" i="5"/>
  <c r="H1425" i="5"/>
  <c r="E1445" i="4"/>
  <c r="C1446" i="4"/>
  <c r="E1114" i="7"/>
  <c r="N1114" i="7" s="1"/>
  <c r="H1434" i="3"/>
  <c r="F1435" i="3"/>
  <c r="G1435" i="3"/>
  <c r="I1434" i="3"/>
  <c r="J1425" i="6" l="1"/>
  <c r="J1425" i="7"/>
  <c r="P1424" i="7"/>
  <c r="L1425" i="6"/>
  <c r="L1425" i="7"/>
  <c r="K1425" i="6"/>
  <c r="K1425" i="7"/>
  <c r="D1445" i="6"/>
  <c r="D1445" i="7"/>
  <c r="V1113" i="7"/>
  <c r="U1113" i="7"/>
  <c r="Q1114" i="7"/>
  <c r="T1114" i="7"/>
  <c r="S1114" i="7"/>
  <c r="R1114" i="7"/>
  <c r="C1434" i="6"/>
  <c r="C1434" i="7"/>
  <c r="M1434" i="7" s="1"/>
  <c r="G1114" i="4"/>
  <c r="H1114" i="4" s="1"/>
  <c r="E1114" i="6"/>
  <c r="H1426" i="5"/>
  <c r="G1426" i="5"/>
  <c r="F1426" i="5"/>
  <c r="E1446" i="4"/>
  <c r="C1447" i="4"/>
  <c r="E1115" i="7"/>
  <c r="N1115" i="7" s="1"/>
  <c r="G1436" i="3"/>
  <c r="F1436" i="3"/>
  <c r="H1435" i="3"/>
  <c r="I1435" i="3" s="1"/>
  <c r="J1426" i="6" l="1"/>
  <c r="J1426" i="7"/>
  <c r="K1426" i="6"/>
  <c r="K1426" i="7"/>
  <c r="P1425" i="7"/>
  <c r="L1426" i="6"/>
  <c r="L1426" i="7"/>
  <c r="P1426" i="7" s="1"/>
  <c r="D1446" i="6"/>
  <c r="D1446" i="7"/>
  <c r="U1114" i="7"/>
  <c r="V1114" i="7"/>
  <c r="R1115" i="7"/>
  <c r="S1115" i="7"/>
  <c r="T1115" i="7"/>
  <c r="Q1115" i="7"/>
  <c r="C1435" i="6"/>
  <c r="C1435" i="7"/>
  <c r="M1435" i="7" s="1"/>
  <c r="G1115" i="4"/>
  <c r="H1115" i="4" s="1"/>
  <c r="E1115" i="6"/>
  <c r="H1427" i="5"/>
  <c r="G1427" i="5"/>
  <c r="F1427" i="5"/>
  <c r="E1447" i="4"/>
  <c r="C1448" i="4"/>
  <c r="E1116" i="7"/>
  <c r="N1116" i="7" s="1"/>
  <c r="G1437" i="3"/>
  <c r="F1437" i="3"/>
  <c r="H1436" i="3"/>
  <c r="I1436" i="3" s="1"/>
  <c r="L1427" i="6" l="1"/>
  <c r="L1427" i="7"/>
  <c r="J1427" i="6"/>
  <c r="J1427" i="7"/>
  <c r="K1427" i="6"/>
  <c r="K1427" i="7"/>
  <c r="D1447" i="6"/>
  <c r="D1447" i="7"/>
  <c r="U1115" i="7"/>
  <c r="V1115" i="7"/>
  <c r="R1116" i="7"/>
  <c r="T1116" i="7"/>
  <c r="S1116" i="7"/>
  <c r="Q1116" i="7"/>
  <c r="C1436" i="6"/>
  <c r="C1436" i="7"/>
  <c r="M1436" i="7" s="1"/>
  <c r="G1116" i="4"/>
  <c r="H1116" i="4" s="1"/>
  <c r="E1116" i="6"/>
  <c r="G1428" i="5"/>
  <c r="F1428" i="5"/>
  <c r="H1428" i="5"/>
  <c r="E1448" i="4"/>
  <c r="C1449" i="4"/>
  <c r="E1117" i="7"/>
  <c r="N1117" i="7" s="1"/>
  <c r="F1438" i="3"/>
  <c r="H1437" i="3"/>
  <c r="I1437" i="3" s="1"/>
  <c r="G1438" i="3"/>
  <c r="L1428" i="6" l="1"/>
  <c r="L1428" i="7"/>
  <c r="J1428" i="6"/>
  <c r="J1428" i="7"/>
  <c r="P1427" i="7"/>
  <c r="K1428" i="6"/>
  <c r="K1428" i="7"/>
  <c r="U1116" i="7"/>
  <c r="V1116" i="7"/>
  <c r="D1448" i="6"/>
  <c r="D1448" i="7"/>
  <c r="T1117" i="7"/>
  <c r="R1117" i="7"/>
  <c r="S1117" i="7"/>
  <c r="Q1117" i="7"/>
  <c r="C1437" i="6"/>
  <c r="C1437" i="7"/>
  <c r="M1437" i="7" s="1"/>
  <c r="G1117" i="4"/>
  <c r="H1117" i="4" s="1"/>
  <c r="E1117" i="6"/>
  <c r="H1429" i="5"/>
  <c r="G1429" i="5"/>
  <c r="F1429" i="5"/>
  <c r="E1449" i="4"/>
  <c r="C1450" i="4"/>
  <c r="E1118" i="7"/>
  <c r="N1118" i="7" s="1"/>
  <c r="G1439" i="3"/>
  <c r="H1438" i="3"/>
  <c r="I1438" i="3" s="1"/>
  <c r="F1439" i="3"/>
  <c r="K1429" i="6" l="1"/>
  <c r="K1429" i="7"/>
  <c r="L1429" i="6"/>
  <c r="L1429" i="7"/>
  <c r="P1428" i="7"/>
  <c r="J1429" i="6"/>
  <c r="J1429" i="7"/>
  <c r="D1449" i="6"/>
  <c r="D1449" i="7"/>
  <c r="V1117" i="7"/>
  <c r="U1117" i="7"/>
  <c r="T1118" i="7"/>
  <c r="Q1118" i="7"/>
  <c r="S1118" i="7"/>
  <c r="R1118" i="7"/>
  <c r="C1438" i="6"/>
  <c r="C1438" i="7"/>
  <c r="M1438" i="7" s="1"/>
  <c r="G1118" i="4"/>
  <c r="H1118" i="4" s="1"/>
  <c r="E1118" i="6"/>
  <c r="H1430" i="5"/>
  <c r="G1430" i="5"/>
  <c r="F1430" i="5"/>
  <c r="E1450" i="4"/>
  <c r="C1451" i="4"/>
  <c r="E1119" i="7"/>
  <c r="N1119" i="7" s="1"/>
  <c r="F1440" i="3"/>
  <c r="H1439" i="3"/>
  <c r="I1439" i="3"/>
  <c r="G1440" i="3"/>
  <c r="L1430" i="6" l="1"/>
  <c r="L1430" i="7"/>
  <c r="J1430" i="6"/>
  <c r="J1430" i="7"/>
  <c r="K1430" i="6"/>
  <c r="K1430" i="7"/>
  <c r="P1429" i="7"/>
  <c r="D1450" i="6"/>
  <c r="D1450" i="7"/>
  <c r="V1118" i="7"/>
  <c r="U1118" i="7"/>
  <c r="S1119" i="7"/>
  <c r="T1119" i="7"/>
  <c r="R1119" i="7"/>
  <c r="Q1119" i="7"/>
  <c r="C1439" i="6"/>
  <c r="C1439" i="7"/>
  <c r="M1439" i="7" s="1"/>
  <c r="G1119" i="4"/>
  <c r="H1119" i="4" s="1"/>
  <c r="E1119" i="6"/>
  <c r="G1431" i="5"/>
  <c r="F1431" i="5"/>
  <c r="H1431" i="5"/>
  <c r="E1451" i="4"/>
  <c r="C1452" i="4"/>
  <c r="E1120" i="7"/>
  <c r="N1120" i="7" s="1"/>
  <c r="G1441" i="3"/>
  <c r="H1440" i="3"/>
  <c r="I1440" i="3" s="1"/>
  <c r="F1441" i="3"/>
  <c r="J1431" i="6" l="1"/>
  <c r="J1431" i="7"/>
  <c r="K1431" i="6"/>
  <c r="K1431" i="7"/>
  <c r="P1430" i="7"/>
  <c r="L1431" i="6"/>
  <c r="L1431" i="7"/>
  <c r="P1431" i="7" s="1"/>
  <c r="V1119" i="7"/>
  <c r="U1119" i="7"/>
  <c r="D1451" i="6"/>
  <c r="D1451" i="7"/>
  <c r="R1120" i="7"/>
  <c r="S1120" i="7"/>
  <c r="T1120" i="7"/>
  <c r="Q1120" i="7"/>
  <c r="C1440" i="6"/>
  <c r="C1440" i="7"/>
  <c r="M1440" i="7" s="1"/>
  <c r="G1120" i="4"/>
  <c r="H1120" i="4" s="1"/>
  <c r="E1120" i="6"/>
  <c r="F1432" i="5"/>
  <c r="H1432" i="5"/>
  <c r="G1432" i="5"/>
  <c r="E1452" i="4"/>
  <c r="C1453" i="4"/>
  <c r="E1121" i="7"/>
  <c r="N1121" i="7" s="1"/>
  <c r="H1441" i="3"/>
  <c r="F1442" i="3"/>
  <c r="G1442" i="3"/>
  <c r="I1441" i="3"/>
  <c r="J1432" i="6" l="1"/>
  <c r="J1432" i="7"/>
  <c r="K1432" i="6"/>
  <c r="K1432" i="7"/>
  <c r="L1432" i="6"/>
  <c r="L1432" i="7"/>
  <c r="P1432" i="7" s="1"/>
  <c r="D1452" i="6"/>
  <c r="D1452" i="7"/>
  <c r="U1120" i="7"/>
  <c r="V1120" i="7"/>
  <c r="Q1121" i="7"/>
  <c r="R1121" i="7"/>
  <c r="S1121" i="7"/>
  <c r="T1121" i="7"/>
  <c r="C1441" i="6"/>
  <c r="C1441" i="7"/>
  <c r="M1441" i="7" s="1"/>
  <c r="G1121" i="4"/>
  <c r="H1121" i="4" s="1"/>
  <c r="E1121" i="6"/>
  <c r="H1433" i="5"/>
  <c r="G1433" i="5"/>
  <c r="F1433" i="5"/>
  <c r="E1453" i="4"/>
  <c r="C1454" i="4"/>
  <c r="E1122" i="7"/>
  <c r="N1122" i="7" s="1"/>
  <c r="H1442" i="3"/>
  <c r="F1443" i="3"/>
  <c r="G1443" i="3"/>
  <c r="I1442" i="3"/>
  <c r="L1433" i="6" l="1"/>
  <c r="L1433" i="7"/>
  <c r="J1433" i="6"/>
  <c r="J1433" i="7"/>
  <c r="K1433" i="6"/>
  <c r="K1433" i="7"/>
  <c r="V1121" i="7"/>
  <c r="U1121" i="7"/>
  <c r="D1453" i="6"/>
  <c r="D1453" i="7"/>
  <c r="R1122" i="7"/>
  <c r="Q1122" i="7"/>
  <c r="S1122" i="7"/>
  <c r="T1122" i="7"/>
  <c r="C1442" i="6"/>
  <c r="C1442" i="7"/>
  <c r="M1442" i="7" s="1"/>
  <c r="G1122" i="4"/>
  <c r="H1122" i="4" s="1"/>
  <c r="E1122" i="6"/>
  <c r="G1434" i="5"/>
  <c r="F1434" i="5"/>
  <c r="H1434" i="5"/>
  <c r="E1454" i="4"/>
  <c r="C1455" i="4"/>
  <c r="E1123" i="7"/>
  <c r="N1123" i="7" s="1"/>
  <c r="G1444" i="3"/>
  <c r="F1444" i="3"/>
  <c r="H1443" i="3"/>
  <c r="I1443" i="3" s="1"/>
  <c r="L1434" i="6" l="1"/>
  <c r="L1434" i="7"/>
  <c r="J1434" i="6"/>
  <c r="J1434" i="7"/>
  <c r="P1433" i="7"/>
  <c r="K1434" i="6"/>
  <c r="K1434" i="7"/>
  <c r="D1454" i="6"/>
  <c r="D1454" i="7"/>
  <c r="U1122" i="7"/>
  <c r="V1122" i="7"/>
  <c r="S1123" i="7"/>
  <c r="R1123" i="7"/>
  <c r="T1123" i="7"/>
  <c r="Q1123" i="7"/>
  <c r="C1443" i="6"/>
  <c r="C1443" i="7"/>
  <c r="M1443" i="7" s="1"/>
  <c r="G1123" i="4"/>
  <c r="H1123" i="4" s="1"/>
  <c r="E1123" i="6"/>
  <c r="H1435" i="5"/>
  <c r="G1435" i="5"/>
  <c r="F1435" i="5"/>
  <c r="E1455" i="4"/>
  <c r="C1456" i="4"/>
  <c r="E1124" i="7"/>
  <c r="N1124" i="7" s="1"/>
  <c r="F1445" i="3"/>
  <c r="H1444" i="3"/>
  <c r="I1444" i="3" s="1"/>
  <c r="G1445" i="3"/>
  <c r="J1435" i="6" l="1"/>
  <c r="J1435" i="7"/>
  <c r="L1435" i="6"/>
  <c r="L1435" i="7"/>
  <c r="P1434" i="7"/>
  <c r="K1435" i="6"/>
  <c r="K1435" i="7"/>
  <c r="D1455" i="6"/>
  <c r="D1455" i="7"/>
  <c r="V1123" i="7"/>
  <c r="U1123" i="7"/>
  <c r="T1124" i="7"/>
  <c r="S1124" i="7"/>
  <c r="R1124" i="7"/>
  <c r="Q1124" i="7"/>
  <c r="C1444" i="6"/>
  <c r="C1444" i="7"/>
  <c r="M1444" i="7" s="1"/>
  <c r="G1124" i="4"/>
  <c r="H1124" i="4" s="1"/>
  <c r="E1124" i="6"/>
  <c r="H1436" i="5"/>
  <c r="G1436" i="5"/>
  <c r="F1436" i="5"/>
  <c r="E1456" i="4"/>
  <c r="C1457" i="4"/>
  <c r="E1125" i="7"/>
  <c r="N1125" i="7" s="1"/>
  <c r="G1446" i="3"/>
  <c r="F1446" i="3"/>
  <c r="H1445" i="3"/>
  <c r="I1445" i="3" s="1"/>
  <c r="L1436" i="6" l="1"/>
  <c r="L1436" i="7"/>
  <c r="K1436" i="6"/>
  <c r="K1436" i="7"/>
  <c r="J1436" i="6"/>
  <c r="J1436" i="7"/>
  <c r="P1435" i="7"/>
  <c r="D1456" i="6"/>
  <c r="D1456" i="7"/>
  <c r="V1124" i="7"/>
  <c r="U1124" i="7"/>
  <c r="T1125" i="7"/>
  <c r="S1125" i="7"/>
  <c r="Q1125" i="7"/>
  <c r="R1125" i="7"/>
  <c r="C1445" i="6"/>
  <c r="C1445" i="7"/>
  <c r="M1445" i="7" s="1"/>
  <c r="G1125" i="4"/>
  <c r="H1125" i="4" s="1"/>
  <c r="E1125" i="6"/>
  <c r="G1437" i="5"/>
  <c r="F1437" i="5"/>
  <c r="H1437" i="5"/>
  <c r="E1457" i="4"/>
  <c r="C1458" i="4"/>
  <c r="E1126" i="7"/>
  <c r="N1126" i="7" s="1"/>
  <c r="G1447" i="3"/>
  <c r="F1447" i="3"/>
  <c r="H1446" i="3"/>
  <c r="I1446" i="3" s="1"/>
  <c r="L1437" i="6" l="1"/>
  <c r="L1437" i="7"/>
  <c r="J1437" i="6"/>
  <c r="J1437" i="7"/>
  <c r="P1436" i="7"/>
  <c r="K1437" i="6"/>
  <c r="K1437" i="7"/>
  <c r="D1457" i="6"/>
  <c r="D1457" i="7"/>
  <c r="U1125" i="7"/>
  <c r="V1125" i="7"/>
  <c r="Q1126" i="7"/>
  <c r="S1126" i="7"/>
  <c r="T1126" i="7"/>
  <c r="R1126" i="7"/>
  <c r="C1446" i="6"/>
  <c r="C1446" i="7"/>
  <c r="M1446" i="7" s="1"/>
  <c r="G1126" i="4"/>
  <c r="H1126" i="4" s="1"/>
  <c r="E1126" i="6"/>
  <c r="H1438" i="5"/>
  <c r="G1438" i="5"/>
  <c r="F1438" i="5"/>
  <c r="E1458" i="4"/>
  <c r="C1459" i="4"/>
  <c r="E1127" i="7"/>
  <c r="N1127" i="7" s="1"/>
  <c r="G1448" i="3"/>
  <c r="F1448" i="3"/>
  <c r="H1447" i="3"/>
  <c r="I1447" i="3" s="1"/>
  <c r="K1438" i="6" l="1"/>
  <c r="K1438" i="7"/>
  <c r="J1438" i="6"/>
  <c r="J1438" i="7"/>
  <c r="P1437" i="7"/>
  <c r="L1438" i="6"/>
  <c r="L1438" i="7"/>
  <c r="P1438" i="7" s="1"/>
  <c r="U1126" i="7"/>
  <c r="V1126" i="7"/>
  <c r="D1458" i="6"/>
  <c r="D1458" i="7"/>
  <c r="S1127" i="7"/>
  <c r="Q1127" i="7"/>
  <c r="R1127" i="7"/>
  <c r="T1127" i="7"/>
  <c r="C1447" i="6"/>
  <c r="C1447" i="7"/>
  <c r="M1447" i="7" s="1"/>
  <c r="G1127" i="4"/>
  <c r="H1127" i="4" s="1"/>
  <c r="E1127" i="6"/>
  <c r="H1439" i="5"/>
  <c r="G1439" i="5"/>
  <c r="F1439" i="5"/>
  <c r="E1459" i="4"/>
  <c r="C1460" i="4"/>
  <c r="E1128" i="7"/>
  <c r="N1128" i="7" s="1"/>
  <c r="G1449" i="3"/>
  <c r="H1448" i="3"/>
  <c r="I1448" i="3" s="1"/>
  <c r="F1449" i="3"/>
  <c r="L1439" i="6" l="1"/>
  <c r="L1439" i="7"/>
  <c r="J1439" i="6"/>
  <c r="J1439" i="7"/>
  <c r="K1439" i="6"/>
  <c r="K1439" i="7"/>
  <c r="D1459" i="6"/>
  <c r="D1459" i="7"/>
  <c r="V1127" i="7"/>
  <c r="U1127" i="7"/>
  <c r="R1128" i="7"/>
  <c r="Q1128" i="7"/>
  <c r="T1128" i="7"/>
  <c r="S1128" i="7"/>
  <c r="C1448" i="6"/>
  <c r="C1448" i="7"/>
  <c r="M1448" i="7" s="1"/>
  <c r="G1128" i="4"/>
  <c r="H1128" i="4" s="1"/>
  <c r="E1128" i="6"/>
  <c r="G1440" i="5"/>
  <c r="F1440" i="5"/>
  <c r="H1440" i="5"/>
  <c r="E1460" i="4"/>
  <c r="C1461" i="4"/>
  <c r="E1129" i="7"/>
  <c r="N1129" i="7" s="1"/>
  <c r="F1450" i="3"/>
  <c r="H1449" i="3"/>
  <c r="G1450" i="3"/>
  <c r="I1449" i="3"/>
  <c r="L1440" i="6" l="1"/>
  <c r="L1440" i="7"/>
  <c r="J1440" i="6"/>
  <c r="J1440" i="7"/>
  <c r="P1439" i="7"/>
  <c r="K1440" i="6"/>
  <c r="K1440" i="7"/>
  <c r="D1460" i="6"/>
  <c r="D1460" i="7"/>
  <c r="U1128" i="7"/>
  <c r="V1128" i="7"/>
  <c r="T1129" i="7"/>
  <c r="S1129" i="7"/>
  <c r="Q1129" i="7"/>
  <c r="R1129" i="7"/>
  <c r="C1449" i="6"/>
  <c r="C1449" i="7"/>
  <c r="M1449" i="7" s="1"/>
  <c r="G1129" i="4"/>
  <c r="H1129" i="4" s="1"/>
  <c r="E1129" i="6"/>
  <c r="H1441" i="5"/>
  <c r="G1441" i="5"/>
  <c r="F1441" i="5"/>
  <c r="E1461" i="4"/>
  <c r="C1462" i="4"/>
  <c r="E1130" i="7"/>
  <c r="N1130" i="7" s="1"/>
  <c r="G1451" i="3"/>
  <c r="F1451" i="3"/>
  <c r="H1450" i="3"/>
  <c r="I1450" i="3" s="1"/>
  <c r="J1441" i="6" l="1"/>
  <c r="J1441" i="7"/>
  <c r="L1441" i="6"/>
  <c r="L1441" i="7"/>
  <c r="K1441" i="6"/>
  <c r="K1441" i="7"/>
  <c r="P1440" i="7"/>
  <c r="D1461" i="6"/>
  <c r="D1461" i="7"/>
  <c r="V1129" i="7"/>
  <c r="U1129" i="7"/>
  <c r="R1130" i="7"/>
  <c r="T1130" i="7"/>
  <c r="S1130" i="7"/>
  <c r="Q1130" i="7"/>
  <c r="C1450" i="6"/>
  <c r="C1450" i="7"/>
  <c r="M1450" i="7" s="1"/>
  <c r="G1130" i="4"/>
  <c r="H1130" i="4" s="1"/>
  <c r="E1130" i="6"/>
  <c r="H1442" i="5"/>
  <c r="G1442" i="5"/>
  <c r="F1442" i="5"/>
  <c r="E1462" i="4"/>
  <c r="C1463" i="4"/>
  <c r="E1131" i="7"/>
  <c r="N1131" i="7" s="1"/>
  <c r="G1452" i="3"/>
  <c r="H1451" i="3"/>
  <c r="I1451" i="3" s="1"/>
  <c r="F1452" i="3"/>
  <c r="J1442" i="6" l="1"/>
  <c r="J1442" i="7"/>
  <c r="L1442" i="6"/>
  <c r="L1442" i="7"/>
  <c r="K1442" i="6"/>
  <c r="K1442" i="7"/>
  <c r="P1441" i="7"/>
  <c r="D1462" i="6"/>
  <c r="D1462" i="7"/>
  <c r="V1130" i="7"/>
  <c r="U1130" i="7"/>
  <c r="S1131" i="7"/>
  <c r="R1131" i="7"/>
  <c r="Q1131" i="7"/>
  <c r="T1131" i="7"/>
  <c r="C1451" i="6"/>
  <c r="C1451" i="7"/>
  <c r="M1451" i="7" s="1"/>
  <c r="G1131" i="4"/>
  <c r="H1131" i="4" s="1"/>
  <c r="E1131" i="6"/>
  <c r="G1443" i="5"/>
  <c r="F1443" i="5"/>
  <c r="H1443" i="5"/>
  <c r="E1463" i="4"/>
  <c r="C1464" i="4"/>
  <c r="E1132" i="7"/>
  <c r="N1132" i="7" s="1"/>
  <c r="H1452" i="3"/>
  <c r="F1453" i="3"/>
  <c r="I1452" i="3"/>
  <c r="G1453" i="3"/>
  <c r="L1443" i="6" l="1"/>
  <c r="L1443" i="7"/>
  <c r="J1443" i="6"/>
  <c r="J1443" i="7"/>
  <c r="P1442" i="7"/>
  <c r="K1443" i="6"/>
  <c r="K1443" i="7"/>
  <c r="D1463" i="6"/>
  <c r="D1463" i="7"/>
  <c r="V1131" i="7"/>
  <c r="U1131" i="7"/>
  <c r="T1132" i="7"/>
  <c r="S1132" i="7"/>
  <c r="R1132" i="7"/>
  <c r="Q1132" i="7"/>
  <c r="C1452" i="6"/>
  <c r="C1452" i="7"/>
  <c r="M1452" i="7" s="1"/>
  <c r="G1132" i="4"/>
  <c r="H1132" i="4" s="1"/>
  <c r="E1132" i="6"/>
  <c r="H1444" i="5"/>
  <c r="G1444" i="5"/>
  <c r="F1444" i="5"/>
  <c r="E1464" i="4"/>
  <c r="C1465" i="4"/>
  <c r="E1133" i="7"/>
  <c r="N1133" i="7" s="1"/>
  <c r="G1454" i="3"/>
  <c r="F1454" i="3"/>
  <c r="H1453" i="3"/>
  <c r="I1453" i="3" s="1"/>
  <c r="L1444" i="6" l="1"/>
  <c r="L1444" i="7"/>
  <c r="J1444" i="6"/>
  <c r="J1444" i="7"/>
  <c r="P1443" i="7"/>
  <c r="K1444" i="6"/>
  <c r="K1444" i="7"/>
  <c r="D1464" i="6"/>
  <c r="D1464" i="7"/>
  <c r="V1132" i="7"/>
  <c r="U1132" i="7"/>
  <c r="R1133" i="7"/>
  <c r="T1133" i="7"/>
  <c r="S1133" i="7"/>
  <c r="Q1133" i="7"/>
  <c r="C1453" i="6"/>
  <c r="C1453" i="7"/>
  <c r="M1453" i="7" s="1"/>
  <c r="G1133" i="4"/>
  <c r="H1133" i="4" s="1"/>
  <c r="E1133" i="6"/>
  <c r="H1445" i="5"/>
  <c r="G1445" i="5"/>
  <c r="F1445" i="5"/>
  <c r="E1465" i="4"/>
  <c r="C1466" i="4"/>
  <c r="E1134" i="7"/>
  <c r="N1134" i="7" s="1"/>
  <c r="H1454" i="3"/>
  <c r="F1455" i="3"/>
  <c r="G1455" i="3"/>
  <c r="I1454" i="3"/>
  <c r="J1445" i="6" l="1"/>
  <c r="J1445" i="7"/>
  <c r="K1445" i="6"/>
  <c r="K1445" i="7"/>
  <c r="P1444" i="7"/>
  <c r="L1445" i="6"/>
  <c r="L1445" i="7"/>
  <c r="P1445" i="7" s="1"/>
  <c r="D1465" i="6"/>
  <c r="D1465" i="7"/>
  <c r="U1133" i="7"/>
  <c r="V1133" i="7"/>
  <c r="R1134" i="7"/>
  <c r="T1134" i="7"/>
  <c r="Q1134" i="7"/>
  <c r="S1134" i="7"/>
  <c r="C1454" i="6"/>
  <c r="C1454" i="7"/>
  <c r="M1454" i="7" s="1"/>
  <c r="G1134" i="4"/>
  <c r="H1134" i="4" s="1"/>
  <c r="E1134" i="6"/>
  <c r="H1446" i="5"/>
  <c r="G1446" i="5"/>
  <c r="F1446" i="5"/>
  <c r="E1466" i="4"/>
  <c r="C1467" i="4"/>
  <c r="E1135" i="7"/>
  <c r="N1135" i="7" s="1"/>
  <c r="G1456" i="3"/>
  <c r="F1456" i="3"/>
  <c r="H1455" i="3"/>
  <c r="I1455" i="3" s="1"/>
  <c r="L1446" i="6" l="1"/>
  <c r="L1446" i="7"/>
  <c r="K1446" i="6"/>
  <c r="K1446" i="7"/>
  <c r="J1446" i="6"/>
  <c r="J1446" i="7"/>
  <c r="D1466" i="6"/>
  <c r="D1466" i="7"/>
  <c r="V1134" i="7"/>
  <c r="U1134" i="7"/>
  <c r="R1135" i="7"/>
  <c r="S1135" i="7"/>
  <c r="Q1135" i="7"/>
  <c r="T1135" i="7"/>
  <c r="C1455" i="6"/>
  <c r="C1455" i="7"/>
  <c r="M1455" i="7" s="1"/>
  <c r="G1135" i="4"/>
  <c r="H1135" i="4" s="1"/>
  <c r="E1135" i="6"/>
  <c r="H1447" i="5"/>
  <c r="G1447" i="5"/>
  <c r="F1447" i="5"/>
  <c r="E1467" i="4"/>
  <c r="C1468" i="4"/>
  <c r="E1136" i="7"/>
  <c r="N1136" i="7" s="1"/>
  <c r="F1457" i="3"/>
  <c r="H1456" i="3"/>
  <c r="I1456" i="3" s="1"/>
  <c r="G1457" i="3"/>
  <c r="K1447" i="6" l="1"/>
  <c r="K1447" i="7"/>
  <c r="P1446" i="7"/>
  <c r="J1447" i="6"/>
  <c r="J1447" i="7"/>
  <c r="L1447" i="6"/>
  <c r="L1447" i="7"/>
  <c r="P1447" i="7" s="1"/>
  <c r="D1467" i="6"/>
  <c r="D1467" i="7"/>
  <c r="U1135" i="7"/>
  <c r="V1135" i="7"/>
  <c r="S1136" i="7"/>
  <c r="T1136" i="7"/>
  <c r="Q1136" i="7"/>
  <c r="R1136" i="7"/>
  <c r="C1456" i="6"/>
  <c r="C1456" i="7"/>
  <c r="M1456" i="7" s="1"/>
  <c r="G1136" i="4"/>
  <c r="H1136" i="4" s="1"/>
  <c r="E1136" i="6"/>
  <c r="H1448" i="5"/>
  <c r="G1448" i="5"/>
  <c r="F1448" i="5"/>
  <c r="E1468" i="4"/>
  <c r="C1469" i="4"/>
  <c r="E1137" i="7"/>
  <c r="N1137" i="7" s="1"/>
  <c r="G1458" i="3"/>
  <c r="F1458" i="3"/>
  <c r="H1457" i="3"/>
  <c r="I1457" i="3" s="1"/>
  <c r="K1448" i="6" l="1"/>
  <c r="K1448" i="7"/>
  <c r="L1448" i="6"/>
  <c r="L1448" i="7"/>
  <c r="J1448" i="6"/>
  <c r="J1448" i="7"/>
  <c r="U1136" i="7"/>
  <c r="V1136" i="7"/>
  <c r="D1468" i="6"/>
  <c r="D1468" i="7"/>
  <c r="T1137" i="7"/>
  <c r="Q1137" i="7"/>
  <c r="S1137" i="7"/>
  <c r="R1137" i="7"/>
  <c r="C1457" i="6"/>
  <c r="C1457" i="7"/>
  <c r="M1457" i="7" s="1"/>
  <c r="G1137" i="4"/>
  <c r="H1137" i="4" s="1"/>
  <c r="E1137" i="6"/>
  <c r="H1449" i="5"/>
  <c r="G1449" i="5"/>
  <c r="F1449" i="5"/>
  <c r="E1469" i="4"/>
  <c r="C1470" i="4"/>
  <c r="E1138" i="7"/>
  <c r="N1138" i="7" s="1"/>
  <c r="G1459" i="3"/>
  <c r="F1459" i="3"/>
  <c r="H1458" i="3"/>
  <c r="I1458" i="3" s="1"/>
  <c r="K1449" i="6" l="1"/>
  <c r="K1449" i="7"/>
  <c r="J1449" i="6"/>
  <c r="J1449" i="7"/>
  <c r="L1449" i="6"/>
  <c r="L1449" i="7"/>
  <c r="P1449" i="7" s="1"/>
  <c r="P1448" i="7"/>
  <c r="D1469" i="6"/>
  <c r="D1469" i="7"/>
  <c r="V1137" i="7"/>
  <c r="U1137" i="7"/>
  <c r="R1138" i="7"/>
  <c r="T1138" i="7"/>
  <c r="Q1138" i="7"/>
  <c r="S1138" i="7"/>
  <c r="C1458" i="6"/>
  <c r="C1458" i="7"/>
  <c r="M1458" i="7" s="1"/>
  <c r="G1138" i="4"/>
  <c r="H1138" i="4" s="1"/>
  <c r="E1138" i="6"/>
  <c r="H1450" i="5"/>
  <c r="G1450" i="5"/>
  <c r="F1450" i="5"/>
  <c r="E1470" i="4"/>
  <c r="C1471" i="4"/>
  <c r="E1139" i="7"/>
  <c r="N1139" i="7" s="1"/>
  <c r="H1459" i="3"/>
  <c r="F1460" i="3"/>
  <c r="I1459" i="3"/>
  <c r="G1460" i="3"/>
  <c r="K1450" i="6" l="1"/>
  <c r="K1450" i="7"/>
  <c r="J1450" i="6"/>
  <c r="J1450" i="7"/>
  <c r="L1450" i="6"/>
  <c r="L1450" i="7"/>
  <c r="P1450" i="7" s="1"/>
  <c r="S1139" i="7"/>
  <c r="Q1139" i="7"/>
  <c r="R1139" i="7"/>
  <c r="T1139" i="7"/>
  <c r="V1138" i="7"/>
  <c r="U1138" i="7"/>
  <c r="D1470" i="6"/>
  <c r="D1470" i="7"/>
  <c r="C1459" i="6"/>
  <c r="C1459" i="7"/>
  <c r="M1459" i="7" s="1"/>
  <c r="G1139" i="4"/>
  <c r="H1139" i="4" s="1"/>
  <c r="E1139" i="6"/>
  <c r="H1451" i="5"/>
  <c r="G1451" i="5"/>
  <c r="F1451" i="5"/>
  <c r="E1471" i="4"/>
  <c r="C1472" i="4"/>
  <c r="E1140" i="7"/>
  <c r="N1140" i="7" s="1"/>
  <c r="G1461" i="3"/>
  <c r="H1460" i="3"/>
  <c r="I1460" i="3" s="1"/>
  <c r="F1461" i="3"/>
  <c r="K1451" i="6" l="1"/>
  <c r="K1451" i="7"/>
  <c r="J1451" i="6"/>
  <c r="J1451" i="7"/>
  <c r="L1451" i="6"/>
  <c r="L1451" i="7"/>
  <c r="P1451" i="7" s="1"/>
  <c r="D1471" i="6"/>
  <c r="D1471" i="7"/>
  <c r="V1139" i="7"/>
  <c r="U1139" i="7"/>
  <c r="T1140" i="7"/>
  <c r="Q1140" i="7"/>
  <c r="S1140" i="7"/>
  <c r="R1140" i="7"/>
  <c r="C1460" i="6"/>
  <c r="C1460" i="7"/>
  <c r="M1460" i="7" s="1"/>
  <c r="G1140" i="4"/>
  <c r="H1140" i="4" s="1"/>
  <c r="E1140" i="6"/>
  <c r="H1452" i="5"/>
  <c r="F1452" i="5"/>
  <c r="G1452" i="5"/>
  <c r="E1472" i="4"/>
  <c r="C1473" i="4"/>
  <c r="E1141" i="7"/>
  <c r="N1141" i="7" s="1"/>
  <c r="F1462" i="3"/>
  <c r="H1461" i="3"/>
  <c r="I1461" i="3" s="1"/>
  <c r="G1462" i="3"/>
  <c r="K1452" i="6" l="1"/>
  <c r="K1452" i="7"/>
  <c r="J1452" i="6"/>
  <c r="J1452" i="7"/>
  <c r="L1452" i="6"/>
  <c r="L1452" i="7"/>
  <c r="P1452" i="7" s="1"/>
  <c r="D1472" i="6"/>
  <c r="D1472" i="7"/>
  <c r="V1140" i="7"/>
  <c r="U1140" i="7"/>
  <c r="S1141" i="7"/>
  <c r="Q1141" i="7"/>
  <c r="T1141" i="7"/>
  <c r="R1141" i="7"/>
  <c r="C1461" i="6"/>
  <c r="C1461" i="7"/>
  <c r="M1461" i="7" s="1"/>
  <c r="G1141" i="4"/>
  <c r="H1141" i="4" s="1"/>
  <c r="E1141" i="6"/>
  <c r="H1453" i="5"/>
  <c r="G1453" i="5"/>
  <c r="F1453" i="5"/>
  <c r="E1473" i="4"/>
  <c r="C1474" i="4"/>
  <c r="E1142" i="7"/>
  <c r="N1142" i="7" s="1"/>
  <c r="G1463" i="3"/>
  <c r="H1462" i="3"/>
  <c r="I1462" i="3" s="1"/>
  <c r="F1463" i="3"/>
  <c r="L1453" i="6" l="1"/>
  <c r="L1453" i="7"/>
  <c r="J1453" i="6"/>
  <c r="J1453" i="7"/>
  <c r="K1453" i="6"/>
  <c r="K1453" i="7"/>
  <c r="D1473" i="6"/>
  <c r="D1473" i="7"/>
  <c r="V1141" i="7"/>
  <c r="U1141" i="7"/>
  <c r="T1142" i="7"/>
  <c r="S1142" i="7"/>
  <c r="Q1142" i="7"/>
  <c r="R1142" i="7"/>
  <c r="C1462" i="6"/>
  <c r="C1462" i="7"/>
  <c r="M1462" i="7" s="1"/>
  <c r="G1142" i="4"/>
  <c r="H1142" i="4" s="1"/>
  <c r="E1142" i="6"/>
  <c r="G1454" i="5"/>
  <c r="F1454" i="5"/>
  <c r="H1454" i="5"/>
  <c r="E1474" i="4"/>
  <c r="C1475" i="4"/>
  <c r="E1143" i="7"/>
  <c r="N1143" i="7" s="1"/>
  <c r="G1464" i="3"/>
  <c r="H1463" i="3"/>
  <c r="I1463" i="3" s="1"/>
  <c r="F1464" i="3"/>
  <c r="J1454" i="6" l="1"/>
  <c r="J1454" i="7"/>
  <c r="P1453" i="7"/>
  <c r="L1454" i="6"/>
  <c r="L1454" i="7"/>
  <c r="K1454" i="6"/>
  <c r="K1454" i="7"/>
  <c r="D1474" i="6"/>
  <c r="D1474" i="7"/>
  <c r="V1142" i="7"/>
  <c r="U1142" i="7"/>
  <c r="Q1143" i="7"/>
  <c r="R1143" i="7"/>
  <c r="T1143" i="7"/>
  <c r="S1143" i="7"/>
  <c r="C1463" i="6"/>
  <c r="C1463" i="7"/>
  <c r="M1463" i="7" s="1"/>
  <c r="G1143" i="4"/>
  <c r="H1143" i="4" s="1"/>
  <c r="E1143" i="6"/>
  <c r="F1455" i="5"/>
  <c r="H1455" i="5"/>
  <c r="G1455" i="5"/>
  <c r="E1475" i="4"/>
  <c r="C1476" i="4"/>
  <c r="E1144" i="7"/>
  <c r="N1144" i="7" s="1"/>
  <c r="H1464" i="3"/>
  <c r="F1465" i="3"/>
  <c r="G1465" i="3"/>
  <c r="I1464" i="3"/>
  <c r="K1455" i="6" l="1"/>
  <c r="K1455" i="7"/>
  <c r="P1454" i="7"/>
  <c r="L1455" i="6"/>
  <c r="L1455" i="7"/>
  <c r="J1455" i="6"/>
  <c r="J1455" i="7"/>
  <c r="D1475" i="6"/>
  <c r="D1475" i="7"/>
  <c r="U1143" i="7"/>
  <c r="V1143" i="7"/>
  <c r="S1144" i="7"/>
  <c r="R1144" i="7"/>
  <c r="T1144" i="7"/>
  <c r="Q1144" i="7"/>
  <c r="C1464" i="6"/>
  <c r="C1464" i="7"/>
  <c r="M1464" i="7" s="1"/>
  <c r="G1144" i="4"/>
  <c r="H1144" i="4" s="1"/>
  <c r="E1144" i="6"/>
  <c r="H1456" i="5"/>
  <c r="G1456" i="5"/>
  <c r="F1456" i="5"/>
  <c r="E1476" i="4"/>
  <c r="C1477" i="4"/>
  <c r="E1145" i="7"/>
  <c r="N1145" i="7" s="1"/>
  <c r="H1465" i="3"/>
  <c r="F1466" i="3"/>
  <c r="I1465" i="3"/>
  <c r="G1466" i="3"/>
  <c r="K1456" i="6" l="1"/>
  <c r="K1456" i="7"/>
  <c r="J1456" i="6"/>
  <c r="J1456" i="7"/>
  <c r="L1456" i="6"/>
  <c r="L1456" i="7"/>
  <c r="P1456" i="7" s="1"/>
  <c r="P1455" i="7"/>
  <c r="U1144" i="7"/>
  <c r="V1144" i="7"/>
  <c r="D1476" i="6"/>
  <c r="D1476" i="7"/>
  <c r="S1145" i="7"/>
  <c r="T1145" i="7"/>
  <c r="R1145" i="7"/>
  <c r="Q1145" i="7"/>
  <c r="C1465" i="6"/>
  <c r="C1465" i="7"/>
  <c r="M1465" i="7" s="1"/>
  <c r="G1145" i="4"/>
  <c r="H1145" i="4" s="1"/>
  <c r="E1145" i="6"/>
  <c r="H1457" i="5"/>
  <c r="G1457" i="5"/>
  <c r="F1457" i="5"/>
  <c r="E1477" i="4"/>
  <c r="C1478" i="4"/>
  <c r="E1146" i="7"/>
  <c r="N1146" i="7" s="1"/>
  <c r="H1466" i="3"/>
  <c r="F1467" i="3"/>
  <c r="G1467" i="3"/>
  <c r="I1466" i="3"/>
  <c r="J1457" i="6" l="1"/>
  <c r="J1457" i="7"/>
  <c r="K1457" i="6"/>
  <c r="K1457" i="7"/>
  <c r="L1457" i="6"/>
  <c r="L1457" i="7"/>
  <c r="P1457" i="7" s="1"/>
  <c r="D1477" i="6"/>
  <c r="D1477" i="7"/>
  <c r="U1145" i="7"/>
  <c r="V1145" i="7"/>
  <c r="Q1146" i="7"/>
  <c r="T1146" i="7"/>
  <c r="R1146" i="7"/>
  <c r="S1146" i="7"/>
  <c r="C1466" i="6"/>
  <c r="C1466" i="7"/>
  <c r="M1466" i="7" s="1"/>
  <c r="G1146" i="4"/>
  <c r="H1146" i="4" s="1"/>
  <c r="E1146" i="6"/>
  <c r="H1458" i="5"/>
  <c r="G1458" i="5"/>
  <c r="F1458" i="5"/>
  <c r="E1478" i="4"/>
  <c r="C1479" i="4"/>
  <c r="E1147" i="7"/>
  <c r="N1147" i="7" s="1"/>
  <c r="G1468" i="3"/>
  <c r="F1468" i="3"/>
  <c r="H1467" i="3"/>
  <c r="I1467" i="3" s="1"/>
  <c r="L1458" i="6" l="1"/>
  <c r="L1458" i="7"/>
  <c r="J1458" i="6"/>
  <c r="J1458" i="7"/>
  <c r="K1458" i="6"/>
  <c r="K1458" i="7"/>
  <c r="D1478" i="6"/>
  <c r="D1478" i="7"/>
  <c r="V1146" i="7"/>
  <c r="U1146" i="7"/>
  <c r="Q1147" i="7"/>
  <c r="R1147" i="7"/>
  <c r="S1147" i="7"/>
  <c r="T1147" i="7"/>
  <c r="C1467" i="6"/>
  <c r="C1467" i="7"/>
  <c r="M1467" i="7" s="1"/>
  <c r="G1147" i="4"/>
  <c r="H1147" i="4" s="1"/>
  <c r="E1147" i="6"/>
  <c r="H1459" i="5"/>
  <c r="G1459" i="5"/>
  <c r="F1459" i="5"/>
  <c r="E1479" i="4"/>
  <c r="C1480" i="4"/>
  <c r="E1148" i="7"/>
  <c r="N1148" i="7" s="1"/>
  <c r="F1469" i="3"/>
  <c r="H1468" i="3"/>
  <c r="G1469" i="3"/>
  <c r="I1468" i="3"/>
  <c r="J1459" i="6" l="1"/>
  <c r="J1459" i="7"/>
  <c r="L1459" i="6"/>
  <c r="L1459" i="7"/>
  <c r="P1458" i="7"/>
  <c r="K1459" i="6"/>
  <c r="K1459" i="7"/>
  <c r="D1479" i="6"/>
  <c r="D1479" i="7"/>
  <c r="U1147" i="7"/>
  <c r="V1147" i="7"/>
  <c r="S1148" i="7"/>
  <c r="T1148" i="7"/>
  <c r="Q1148" i="7"/>
  <c r="R1148" i="7"/>
  <c r="C1468" i="6"/>
  <c r="C1468" i="7"/>
  <c r="M1468" i="7" s="1"/>
  <c r="G1148" i="4"/>
  <c r="H1148" i="4" s="1"/>
  <c r="E1148" i="6"/>
  <c r="H1460" i="5"/>
  <c r="G1460" i="5"/>
  <c r="F1460" i="5"/>
  <c r="E1480" i="4"/>
  <c r="C1481" i="4"/>
  <c r="E1149" i="7"/>
  <c r="N1149" i="7" s="1"/>
  <c r="G1470" i="3"/>
  <c r="H1469" i="3"/>
  <c r="I1469" i="3" s="1"/>
  <c r="F1470" i="3"/>
  <c r="J1460" i="6" l="1"/>
  <c r="J1460" i="7"/>
  <c r="K1460" i="6"/>
  <c r="K1460" i="7"/>
  <c r="L1460" i="6"/>
  <c r="L1460" i="7"/>
  <c r="P1460" i="7" s="1"/>
  <c r="P1459" i="7"/>
  <c r="D1480" i="6"/>
  <c r="D1480" i="7"/>
  <c r="V1148" i="7"/>
  <c r="U1148" i="7"/>
  <c r="T1149" i="7"/>
  <c r="S1149" i="7"/>
  <c r="Q1149" i="7"/>
  <c r="R1149" i="7"/>
  <c r="C1469" i="6"/>
  <c r="C1469" i="7"/>
  <c r="M1469" i="7" s="1"/>
  <c r="G1149" i="4"/>
  <c r="H1149" i="4" s="1"/>
  <c r="E1149" i="6"/>
  <c r="G1461" i="5"/>
  <c r="F1461" i="5"/>
  <c r="H1461" i="5"/>
  <c r="E1481" i="4"/>
  <c r="C1482" i="4"/>
  <c r="E1150" i="7"/>
  <c r="N1150" i="7" s="1"/>
  <c r="H1470" i="3"/>
  <c r="F1471" i="3"/>
  <c r="I1470" i="3"/>
  <c r="G1471" i="3"/>
  <c r="L1461" i="6" l="1"/>
  <c r="L1461" i="7"/>
  <c r="K1461" i="6"/>
  <c r="K1461" i="7"/>
  <c r="J1461" i="6"/>
  <c r="J1461" i="7"/>
  <c r="D1481" i="6"/>
  <c r="D1481" i="7"/>
  <c r="U1149" i="7"/>
  <c r="V1149" i="7"/>
  <c r="S1150" i="7"/>
  <c r="R1150" i="7"/>
  <c r="T1150" i="7"/>
  <c r="Q1150" i="7"/>
  <c r="C1470" i="6"/>
  <c r="C1470" i="7"/>
  <c r="M1470" i="7" s="1"/>
  <c r="G1150" i="4"/>
  <c r="H1150" i="4" s="1"/>
  <c r="E1150" i="6"/>
  <c r="H1462" i="5"/>
  <c r="G1462" i="5"/>
  <c r="F1462" i="5"/>
  <c r="E1482" i="4"/>
  <c r="C1483" i="4"/>
  <c r="E1151" i="7"/>
  <c r="N1151" i="7" s="1"/>
  <c r="G1472" i="3"/>
  <c r="F1472" i="3"/>
  <c r="H1471" i="3"/>
  <c r="I1471" i="3" s="1"/>
  <c r="J1462" i="6" l="1"/>
  <c r="J1462" i="7"/>
  <c r="L1462" i="6"/>
  <c r="L1462" i="7"/>
  <c r="P1461" i="7"/>
  <c r="K1462" i="6"/>
  <c r="K1462" i="7"/>
  <c r="D1482" i="6"/>
  <c r="D1482" i="7"/>
  <c r="V1150" i="7"/>
  <c r="U1150" i="7"/>
  <c r="R1151" i="7"/>
  <c r="T1151" i="7"/>
  <c r="Q1151" i="7"/>
  <c r="S1151" i="7"/>
  <c r="C1471" i="6"/>
  <c r="C1471" i="7"/>
  <c r="M1471" i="7" s="1"/>
  <c r="G1151" i="4"/>
  <c r="H1151" i="4" s="1"/>
  <c r="E1151" i="6"/>
  <c r="G1463" i="5"/>
  <c r="F1463" i="5"/>
  <c r="H1463" i="5"/>
  <c r="E1483" i="4"/>
  <c r="C1484" i="4"/>
  <c r="E1152" i="7"/>
  <c r="N1152" i="7" s="1"/>
  <c r="G1473" i="3"/>
  <c r="H1472" i="3"/>
  <c r="I1472" i="3" s="1"/>
  <c r="F1473" i="3"/>
  <c r="J1463" i="6" l="1"/>
  <c r="J1463" i="7"/>
  <c r="L1463" i="6"/>
  <c r="L1463" i="7"/>
  <c r="K1463" i="6"/>
  <c r="K1463" i="7"/>
  <c r="P1462" i="7"/>
  <c r="U1151" i="7"/>
  <c r="V1151" i="7"/>
  <c r="D1483" i="6"/>
  <c r="D1483" i="7"/>
  <c r="T1152" i="7"/>
  <c r="Q1152" i="7"/>
  <c r="S1152" i="7"/>
  <c r="R1152" i="7"/>
  <c r="C1472" i="6"/>
  <c r="C1472" i="7"/>
  <c r="M1472" i="7" s="1"/>
  <c r="G1152" i="4"/>
  <c r="H1152" i="4" s="1"/>
  <c r="E1152" i="6"/>
  <c r="H1464" i="5"/>
  <c r="G1464" i="5"/>
  <c r="F1464" i="5"/>
  <c r="E1484" i="4"/>
  <c r="C1485" i="4"/>
  <c r="E1153" i="7"/>
  <c r="N1153" i="7" s="1"/>
  <c r="H1473" i="3"/>
  <c r="I1473" i="3" s="1"/>
  <c r="F1474" i="3"/>
  <c r="G1474" i="3"/>
  <c r="J1464" i="6" l="1"/>
  <c r="J1464" i="7"/>
  <c r="K1464" i="6"/>
  <c r="K1464" i="7"/>
  <c r="L1464" i="6"/>
  <c r="L1464" i="7"/>
  <c r="P1464" i="7" s="1"/>
  <c r="P1463" i="7"/>
  <c r="D1484" i="6"/>
  <c r="D1484" i="7"/>
  <c r="V1152" i="7"/>
  <c r="U1152" i="7"/>
  <c r="S1153" i="7"/>
  <c r="T1153" i="7"/>
  <c r="Q1153" i="7"/>
  <c r="R1153" i="7"/>
  <c r="C1473" i="6"/>
  <c r="C1473" i="7"/>
  <c r="M1473" i="7" s="1"/>
  <c r="G1153" i="4"/>
  <c r="H1153" i="4" s="1"/>
  <c r="E1153" i="6"/>
  <c r="H1465" i="5"/>
  <c r="G1465" i="5"/>
  <c r="F1465" i="5"/>
  <c r="E1485" i="4"/>
  <c r="C1486" i="4"/>
  <c r="E1154" i="7"/>
  <c r="N1154" i="7" s="1"/>
  <c r="H1474" i="3"/>
  <c r="F1475" i="3"/>
  <c r="I1474" i="3"/>
  <c r="G1475" i="3"/>
  <c r="K1465" i="6" l="1"/>
  <c r="K1465" i="7"/>
  <c r="L1465" i="6"/>
  <c r="L1465" i="7"/>
  <c r="J1465" i="6"/>
  <c r="J1465" i="7"/>
  <c r="V1153" i="7"/>
  <c r="U1153" i="7"/>
  <c r="D1485" i="6"/>
  <c r="D1485" i="7"/>
  <c r="T1154" i="7"/>
  <c r="S1154" i="7"/>
  <c r="R1154" i="7"/>
  <c r="Q1154" i="7"/>
  <c r="C1474" i="6"/>
  <c r="C1474" i="7"/>
  <c r="M1474" i="7" s="1"/>
  <c r="G1154" i="4"/>
  <c r="H1154" i="4" s="1"/>
  <c r="E1154" i="6"/>
  <c r="H1466" i="5"/>
  <c r="G1466" i="5"/>
  <c r="F1466" i="5"/>
  <c r="E1486" i="4"/>
  <c r="C1487" i="4"/>
  <c r="E1155" i="7"/>
  <c r="N1155" i="7" s="1"/>
  <c r="G1476" i="3"/>
  <c r="F1476" i="3"/>
  <c r="H1475" i="3"/>
  <c r="I1475" i="3" s="1"/>
  <c r="J1466" i="6" l="1"/>
  <c r="J1466" i="7"/>
  <c r="K1466" i="6"/>
  <c r="K1466" i="7"/>
  <c r="P1465" i="7"/>
  <c r="L1466" i="6"/>
  <c r="L1466" i="7"/>
  <c r="P1466" i="7" s="1"/>
  <c r="U1154" i="7"/>
  <c r="V1154" i="7"/>
  <c r="D1486" i="6"/>
  <c r="D1486" i="7"/>
  <c r="S1155" i="7"/>
  <c r="T1155" i="7"/>
  <c r="Q1155" i="7"/>
  <c r="R1155" i="7"/>
  <c r="C1475" i="6"/>
  <c r="C1475" i="7"/>
  <c r="M1475" i="7" s="1"/>
  <c r="G1155" i="4"/>
  <c r="H1155" i="4" s="1"/>
  <c r="E1155" i="6"/>
  <c r="H1467" i="5"/>
  <c r="G1467" i="5"/>
  <c r="F1467" i="5"/>
  <c r="E1487" i="4"/>
  <c r="C1488" i="4"/>
  <c r="E1156" i="7"/>
  <c r="N1156" i="7" s="1"/>
  <c r="G1477" i="3"/>
  <c r="H1476" i="3"/>
  <c r="I1476" i="3" s="1"/>
  <c r="F1477" i="3"/>
  <c r="J1467" i="6" l="1"/>
  <c r="J1467" i="7"/>
  <c r="K1467" i="6"/>
  <c r="K1467" i="7"/>
  <c r="L1467" i="6"/>
  <c r="L1467" i="7"/>
  <c r="P1467" i="7" s="1"/>
  <c r="D1487" i="6"/>
  <c r="D1487" i="7"/>
  <c r="V1155" i="7"/>
  <c r="U1155" i="7"/>
  <c r="R1156" i="7"/>
  <c r="Q1156" i="7"/>
  <c r="T1156" i="7"/>
  <c r="S1156" i="7"/>
  <c r="C1476" i="6"/>
  <c r="C1476" i="7"/>
  <c r="M1476" i="7" s="1"/>
  <c r="G1156" i="4"/>
  <c r="H1156" i="4" s="1"/>
  <c r="E1156" i="6"/>
  <c r="H1468" i="5"/>
  <c r="G1468" i="5"/>
  <c r="F1468" i="5"/>
  <c r="E1488" i="4"/>
  <c r="C1489" i="4"/>
  <c r="E1157" i="7"/>
  <c r="N1157" i="7" s="1"/>
  <c r="G1478" i="3"/>
  <c r="F1478" i="3"/>
  <c r="H1477" i="3"/>
  <c r="I1477" i="3" s="1"/>
  <c r="J1468" i="6" l="1"/>
  <c r="J1468" i="7"/>
  <c r="K1468" i="6"/>
  <c r="K1468" i="7"/>
  <c r="L1468" i="6"/>
  <c r="L1468" i="7"/>
  <c r="P1468" i="7" s="1"/>
  <c r="D1488" i="6"/>
  <c r="D1488" i="7"/>
  <c r="U1156" i="7"/>
  <c r="V1156" i="7"/>
  <c r="R1157" i="7"/>
  <c r="Q1157" i="7"/>
  <c r="T1157" i="7"/>
  <c r="S1157" i="7"/>
  <c r="C1477" i="6"/>
  <c r="C1477" i="7"/>
  <c r="M1477" i="7" s="1"/>
  <c r="G1157" i="4"/>
  <c r="H1157" i="4" s="1"/>
  <c r="E1157" i="6"/>
  <c r="H1469" i="5"/>
  <c r="F1469" i="5"/>
  <c r="G1469" i="5"/>
  <c r="E1489" i="4"/>
  <c r="C1490" i="4"/>
  <c r="E1158" i="7"/>
  <c r="N1158" i="7" s="1"/>
  <c r="H1478" i="3"/>
  <c r="F1479" i="3"/>
  <c r="G1479" i="3"/>
  <c r="I1478" i="3"/>
  <c r="J1469" i="6" l="1"/>
  <c r="J1469" i="7"/>
  <c r="L1469" i="6"/>
  <c r="L1469" i="7"/>
  <c r="K1469" i="6"/>
  <c r="K1469" i="7"/>
  <c r="V1157" i="7"/>
  <c r="U1157" i="7"/>
  <c r="D1489" i="6"/>
  <c r="D1489" i="7"/>
  <c r="Q1158" i="7"/>
  <c r="R1158" i="7"/>
  <c r="T1158" i="7"/>
  <c r="S1158" i="7"/>
  <c r="C1478" i="6"/>
  <c r="C1478" i="7"/>
  <c r="M1478" i="7" s="1"/>
  <c r="G1158" i="4"/>
  <c r="H1158" i="4" s="1"/>
  <c r="E1158" i="6"/>
  <c r="H1470" i="5"/>
  <c r="G1470" i="5"/>
  <c r="F1470" i="5"/>
  <c r="E1490" i="4"/>
  <c r="C1491" i="4"/>
  <c r="E1159" i="7"/>
  <c r="N1159" i="7" s="1"/>
  <c r="G1480" i="3"/>
  <c r="F1480" i="3"/>
  <c r="H1479" i="3"/>
  <c r="I1479" i="3" s="1"/>
  <c r="K1470" i="6" l="1"/>
  <c r="K1470" i="7"/>
  <c r="J1470" i="6"/>
  <c r="J1470" i="7"/>
  <c r="L1470" i="6"/>
  <c r="L1470" i="7"/>
  <c r="P1470" i="7" s="1"/>
  <c r="P1469" i="7"/>
  <c r="D1490" i="6"/>
  <c r="D1490" i="7"/>
  <c r="U1158" i="7"/>
  <c r="V1158" i="7"/>
  <c r="S1159" i="7"/>
  <c r="Q1159" i="7"/>
  <c r="T1159" i="7"/>
  <c r="R1159" i="7"/>
  <c r="C1479" i="6"/>
  <c r="C1479" i="7"/>
  <c r="M1479" i="7" s="1"/>
  <c r="G1159" i="4"/>
  <c r="H1159" i="4" s="1"/>
  <c r="E1159" i="6"/>
  <c r="H1471" i="5"/>
  <c r="G1471" i="5"/>
  <c r="F1471" i="5"/>
  <c r="E1491" i="4"/>
  <c r="C1492" i="4"/>
  <c r="E1160" i="7"/>
  <c r="N1160" i="7" s="1"/>
  <c r="F1481" i="3"/>
  <c r="H1480" i="3"/>
  <c r="G1481" i="3"/>
  <c r="I1480" i="3"/>
  <c r="K1471" i="6" l="1"/>
  <c r="K1471" i="7"/>
  <c r="L1471" i="6"/>
  <c r="L1471" i="7"/>
  <c r="J1471" i="6"/>
  <c r="J1471" i="7"/>
  <c r="D1491" i="6"/>
  <c r="D1491" i="7"/>
  <c r="U1159" i="7"/>
  <c r="V1159" i="7"/>
  <c r="T1160" i="7"/>
  <c r="R1160" i="7"/>
  <c r="S1160" i="7"/>
  <c r="Q1160" i="7"/>
  <c r="C1480" i="6"/>
  <c r="C1480" i="7"/>
  <c r="M1480" i="7" s="1"/>
  <c r="G1160" i="4"/>
  <c r="H1160" i="4" s="1"/>
  <c r="E1160" i="6"/>
  <c r="G1472" i="5"/>
  <c r="F1472" i="5"/>
  <c r="H1472" i="5"/>
  <c r="E1492" i="4"/>
  <c r="C1493" i="4"/>
  <c r="E1161" i="7"/>
  <c r="N1161" i="7" s="1"/>
  <c r="G1482" i="3"/>
  <c r="F1482" i="3"/>
  <c r="H1481" i="3"/>
  <c r="I1481" i="3" s="1"/>
  <c r="K1472" i="6" l="1"/>
  <c r="K1472" i="7"/>
  <c r="P1471" i="7"/>
  <c r="L1472" i="6"/>
  <c r="L1472" i="7"/>
  <c r="J1472" i="6"/>
  <c r="J1472" i="7"/>
  <c r="D1492" i="6"/>
  <c r="D1492" i="7"/>
  <c r="V1160" i="7"/>
  <c r="U1160" i="7"/>
  <c r="R1161" i="7"/>
  <c r="Q1161" i="7"/>
  <c r="S1161" i="7"/>
  <c r="T1161" i="7"/>
  <c r="C1481" i="6"/>
  <c r="C1481" i="7"/>
  <c r="M1481" i="7" s="1"/>
  <c r="G1161" i="4"/>
  <c r="H1161" i="4" s="1"/>
  <c r="E1161" i="6"/>
  <c r="F1473" i="5"/>
  <c r="H1473" i="5"/>
  <c r="G1473" i="5"/>
  <c r="E1493" i="4"/>
  <c r="C1494" i="4"/>
  <c r="E1162" i="7"/>
  <c r="N1162" i="7" s="1"/>
  <c r="F1483" i="3"/>
  <c r="H1482" i="3"/>
  <c r="G1483" i="3"/>
  <c r="I1482" i="3"/>
  <c r="L1473" i="6" l="1"/>
  <c r="L1473" i="7"/>
  <c r="K1473" i="6"/>
  <c r="K1473" i="7"/>
  <c r="J1473" i="6"/>
  <c r="J1473" i="7"/>
  <c r="P1472" i="7"/>
  <c r="D1493" i="6"/>
  <c r="D1493" i="7"/>
  <c r="U1161" i="7"/>
  <c r="V1161" i="7"/>
  <c r="T1162" i="7"/>
  <c r="R1162" i="7"/>
  <c r="Q1162" i="7"/>
  <c r="S1162" i="7"/>
  <c r="C1482" i="6"/>
  <c r="C1482" i="7"/>
  <c r="M1482" i="7" s="1"/>
  <c r="G1162" i="4"/>
  <c r="H1162" i="4" s="1"/>
  <c r="E1162" i="6"/>
  <c r="H1474" i="5"/>
  <c r="G1474" i="5"/>
  <c r="F1474" i="5"/>
  <c r="E1494" i="4"/>
  <c r="C1495" i="4"/>
  <c r="E1163" i="7"/>
  <c r="N1163" i="7" s="1"/>
  <c r="G1484" i="3"/>
  <c r="H1483" i="3"/>
  <c r="I1483" i="3" s="1"/>
  <c r="F1484" i="3"/>
  <c r="J1474" i="6" l="1"/>
  <c r="J1474" i="7"/>
  <c r="K1474" i="6"/>
  <c r="K1474" i="7"/>
  <c r="L1474" i="6"/>
  <c r="L1474" i="7"/>
  <c r="P1474" i="7" s="1"/>
  <c r="P1473" i="7"/>
  <c r="D1494" i="6"/>
  <c r="D1494" i="7"/>
  <c r="U1162" i="7"/>
  <c r="V1162" i="7"/>
  <c r="Q1163" i="7"/>
  <c r="T1163" i="7"/>
  <c r="R1163" i="7"/>
  <c r="S1163" i="7"/>
  <c r="C1483" i="6"/>
  <c r="C1483" i="7"/>
  <c r="M1483" i="7" s="1"/>
  <c r="G1163" i="4"/>
  <c r="H1163" i="4" s="1"/>
  <c r="E1163" i="6"/>
  <c r="H1475" i="5"/>
  <c r="G1475" i="5"/>
  <c r="F1475" i="5"/>
  <c r="E1495" i="4"/>
  <c r="C1496" i="4"/>
  <c r="E1164" i="7"/>
  <c r="N1164" i="7" s="1"/>
  <c r="G1485" i="3"/>
  <c r="H1484" i="3"/>
  <c r="I1484" i="3" s="1"/>
  <c r="F1485" i="3"/>
  <c r="K1475" i="6" l="1"/>
  <c r="K1475" i="7"/>
  <c r="J1475" i="6"/>
  <c r="J1475" i="7"/>
  <c r="L1475" i="6"/>
  <c r="L1475" i="7"/>
  <c r="P1475" i="7" s="1"/>
  <c r="U1163" i="7"/>
  <c r="V1163" i="7"/>
  <c r="D1495" i="6"/>
  <c r="D1495" i="7"/>
  <c r="S1164" i="7"/>
  <c r="Q1164" i="7"/>
  <c r="R1164" i="7"/>
  <c r="T1164" i="7"/>
  <c r="C1484" i="6"/>
  <c r="C1484" i="7"/>
  <c r="M1484" i="7" s="1"/>
  <c r="G1164" i="4"/>
  <c r="H1164" i="4" s="1"/>
  <c r="E1164" i="6"/>
  <c r="H1476" i="5"/>
  <c r="G1476" i="5"/>
  <c r="F1476" i="5"/>
  <c r="E1496" i="4"/>
  <c r="C1497" i="4"/>
  <c r="E1165" i="7"/>
  <c r="N1165" i="7" s="1"/>
  <c r="H1485" i="3"/>
  <c r="I1485" i="3" s="1"/>
  <c r="F1486" i="3"/>
  <c r="G1486" i="3"/>
  <c r="J1476" i="6" l="1"/>
  <c r="J1476" i="7"/>
  <c r="L1476" i="6"/>
  <c r="L1476" i="7"/>
  <c r="K1476" i="6"/>
  <c r="K1476" i="7"/>
  <c r="D1496" i="6"/>
  <c r="D1496" i="7"/>
  <c r="U1164" i="7"/>
  <c r="V1164" i="7"/>
  <c r="T1165" i="7"/>
  <c r="R1165" i="7"/>
  <c r="S1165" i="7"/>
  <c r="Q1165" i="7"/>
  <c r="C1485" i="6"/>
  <c r="C1485" i="7"/>
  <c r="M1485" i="7" s="1"/>
  <c r="G1165" i="4"/>
  <c r="H1165" i="4" s="1"/>
  <c r="E1165" i="6"/>
  <c r="H1477" i="5"/>
  <c r="G1477" i="5"/>
  <c r="F1477" i="5"/>
  <c r="E1497" i="4"/>
  <c r="C1498" i="4"/>
  <c r="E1166" i="7"/>
  <c r="N1166" i="7" s="1"/>
  <c r="G1487" i="3"/>
  <c r="F1487" i="3"/>
  <c r="H1486" i="3"/>
  <c r="I1486" i="3" s="1"/>
  <c r="J1477" i="6" l="1"/>
  <c r="J1477" i="7"/>
  <c r="K1477" i="6"/>
  <c r="K1477" i="7"/>
  <c r="P1476" i="7"/>
  <c r="L1477" i="6"/>
  <c r="L1477" i="7"/>
  <c r="P1477" i="7" s="1"/>
  <c r="D1497" i="6"/>
  <c r="D1497" i="7"/>
  <c r="U1165" i="7"/>
  <c r="V1165" i="7"/>
  <c r="Q1166" i="7"/>
  <c r="S1166" i="7"/>
  <c r="T1166" i="7"/>
  <c r="R1166" i="7"/>
  <c r="C1486" i="6"/>
  <c r="C1486" i="7"/>
  <c r="M1486" i="7" s="1"/>
  <c r="G1166" i="4"/>
  <c r="H1166" i="4" s="1"/>
  <c r="E1166" i="6"/>
  <c r="G1478" i="5"/>
  <c r="F1478" i="5"/>
  <c r="H1478" i="5"/>
  <c r="E1498" i="4"/>
  <c r="C1499" i="4"/>
  <c r="E1167" i="7"/>
  <c r="N1167" i="7" s="1"/>
  <c r="H1487" i="3"/>
  <c r="F1488" i="3"/>
  <c r="I1487" i="3"/>
  <c r="G1488" i="3"/>
  <c r="J1478" i="6" l="1"/>
  <c r="J1478" i="7"/>
  <c r="K1478" i="6"/>
  <c r="K1478" i="7"/>
  <c r="L1478" i="6"/>
  <c r="L1478" i="7"/>
  <c r="D1498" i="6"/>
  <c r="D1498" i="7"/>
  <c r="U1166" i="7"/>
  <c r="V1166" i="7"/>
  <c r="T1167" i="7"/>
  <c r="Q1167" i="7"/>
  <c r="S1167" i="7"/>
  <c r="R1167" i="7"/>
  <c r="C1487" i="6"/>
  <c r="C1487" i="7"/>
  <c r="M1487" i="7" s="1"/>
  <c r="G1167" i="4"/>
  <c r="H1167" i="4" s="1"/>
  <c r="E1167" i="6"/>
  <c r="G1479" i="5"/>
  <c r="F1479" i="5"/>
  <c r="H1479" i="5"/>
  <c r="E1499" i="4"/>
  <c r="C1500" i="4"/>
  <c r="E1168" i="7"/>
  <c r="N1168" i="7" s="1"/>
  <c r="G1489" i="3"/>
  <c r="F1489" i="3"/>
  <c r="H1488" i="3"/>
  <c r="I1488" i="3" s="1"/>
  <c r="P1478" i="7" l="1"/>
  <c r="L1479" i="6"/>
  <c r="L1479" i="7"/>
  <c r="J1479" i="6"/>
  <c r="J1479" i="7"/>
  <c r="K1479" i="6"/>
  <c r="K1479" i="7"/>
  <c r="D1499" i="6"/>
  <c r="D1499" i="7"/>
  <c r="V1167" i="7"/>
  <c r="U1167" i="7"/>
  <c r="R1168" i="7"/>
  <c r="S1168" i="7"/>
  <c r="Q1168" i="7"/>
  <c r="T1168" i="7"/>
  <c r="C1488" i="6"/>
  <c r="C1488" i="7"/>
  <c r="M1488" i="7" s="1"/>
  <c r="G1168" i="4"/>
  <c r="H1168" i="4" s="1"/>
  <c r="E1168" i="6"/>
  <c r="H1480" i="5"/>
  <c r="G1480" i="5"/>
  <c r="F1480" i="5"/>
  <c r="E1500" i="4"/>
  <c r="C1501" i="4"/>
  <c r="E1169" i="7"/>
  <c r="N1169" i="7" s="1"/>
  <c r="H1489" i="3"/>
  <c r="I1489" i="3" s="1"/>
  <c r="F1490" i="3"/>
  <c r="G1490" i="3"/>
  <c r="J1480" i="6" l="1"/>
  <c r="J1480" i="7"/>
  <c r="K1480" i="6"/>
  <c r="K1480" i="7"/>
  <c r="P1479" i="7"/>
  <c r="L1480" i="6"/>
  <c r="L1480" i="7"/>
  <c r="P1480" i="7" s="1"/>
  <c r="D1500" i="6"/>
  <c r="D1500" i="7"/>
  <c r="U1168" i="7"/>
  <c r="V1168" i="7"/>
  <c r="S1169" i="7"/>
  <c r="R1169" i="7"/>
  <c r="Q1169" i="7"/>
  <c r="T1169" i="7"/>
  <c r="C1489" i="6"/>
  <c r="C1489" i="7"/>
  <c r="M1489" i="7" s="1"/>
  <c r="G1169" i="4"/>
  <c r="H1169" i="4" s="1"/>
  <c r="E1169" i="6"/>
  <c r="H1481" i="5"/>
  <c r="G1481" i="5"/>
  <c r="F1481" i="5"/>
  <c r="E1501" i="4"/>
  <c r="C1502" i="4"/>
  <c r="E1170" i="7"/>
  <c r="N1170" i="7" s="1"/>
  <c r="H1490" i="3"/>
  <c r="F1491" i="3"/>
  <c r="G1491" i="3"/>
  <c r="I1490" i="3"/>
  <c r="K1481" i="6" l="1"/>
  <c r="K1481" i="7"/>
  <c r="L1481" i="6"/>
  <c r="L1481" i="7"/>
  <c r="J1481" i="6"/>
  <c r="J1481" i="7"/>
  <c r="D1501" i="6"/>
  <c r="D1501" i="7"/>
  <c r="V1169" i="7"/>
  <c r="U1169" i="7"/>
  <c r="T1170" i="7"/>
  <c r="R1170" i="7"/>
  <c r="S1170" i="7"/>
  <c r="Q1170" i="7"/>
  <c r="C1490" i="6"/>
  <c r="C1490" i="7"/>
  <c r="M1490" i="7" s="1"/>
  <c r="G1170" i="4"/>
  <c r="H1170" i="4" s="1"/>
  <c r="E1170" i="6"/>
  <c r="H1482" i="5"/>
  <c r="G1482" i="5"/>
  <c r="F1482" i="5"/>
  <c r="E1502" i="4"/>
  <c r="C1503" i="4"/>
  <c r="E1171" i="7"/>
  <c r="N1171" i="7" s="1"/>
  <c r="G1492" i="3"/>
  <c r="F1492" i="3"/>
  <c r="H1491" i="3"/>
  <c r="I1491" i="3" s="1"/>
  <c r="L1482" i="6" l="1"/>
  <c r="L1482" i="7"/>
  <c r="J1482" i="6"/>
  <c r="J1482" i="7"/>
  <c r="K1482" i="6"/>
  <c r="K1482" i="7"/>
  <c r="P1481" i="7"/>
  <c r="D1502" i="6"/>
  <c r="D1502" i="7"/>
  <c r="U1170" i="7"/>
  <c r="V1170" i="7"/>
  <c r="R1171" i="7"/>
  <c r="Q1171" i="7"/>
  <c r="T1171" i="7"/>
  <c r="S1171" i="7"/>
  <c r="C1491" i="6"/>
  <c r="C1491" i="7"/>
  <c r="M1491" i="7" s="1"/>
  <c r="G1171" i="4"/>
  <c r="H1171" i="4" s="1"/>
  <c r="E1171" i="6"/>
  <c r="H1483" i="5"/>
  <c r="G1483" i="5"/>
  <c r="F1483" i="5"/>
  <c r="E1503" i="4"/>
  <c r="C1504" i="4"/>
  <c r="E1172" i="7"/>
  <c r="N1172" i="7" s="1"/>
  <c r="F1493" i="3"/>
  <c r="H1492" i="3"/>
  <c r="I1492" i="3" s="1"/>
  <c r="G1493" i="3"/>
  <c r="J1483" i="6" l="1"/>
  <c r="J1483" i="7"/>
  <c r="K1483" i="6"/>
  <c r="K1483" i="7"/>
  <c r="P1482" i="7"/>
  <c r="L1483" i="6"/>
  <c r="L1483" i="7"/>
  <c r="P1483" i="7" s="1"/>
  <c r="U1171" i="7"/>
  <c r="V1171" i="7"/>
  <c r="D1503" i="6"/>
  <c r="D1503" i="7"/>
  <c r="S1172" i="7"/>
  <c r="T1172" i="7"/>
  <c r="R1172" i="7"/>
  <c r="Q1172" i="7"/>
  <c r="C1492" i="6"/>
  <c r="C1492" i="7"/>
  <c r="M1492" i="7" s="1"/>
  <c r="G1172" i="4"/>
  <c r="H1172" i="4" s="1"/>
  <c r="E1172" i="6"/>
  <c r="H1484" i="5"/>
  <c r="G1484" i="5"/>
  <c r="F1484" i="5"/>
  <c r="E1504" i="4"/>
  <c r="C1505" i="4"/>
  <c r="E1173" i="7"/>
  <c r="N1173" i="7" s="1"/>
  <c r="G1494" i="3"/>
  <c r="F1494" i="3"/>
  <c r="H1493" i="3"/>
  <c r="I1493" i="3" s="1"/>
  <c r="J1484" i="6" l="1"/>
  <c r="J1484" i="7"/>
  <c r="L1484" i="6"/>
  <c r="L1484" i="7"/>
  <c r="K1484" i="6"/>
  <c r="K1484" i="7"/>
  <c r="V1172" i="7"/>
  <c r="U1172" i="7"/>
  <c r="D1504" i="6"/>
  <c r="D1504" i="7"/>
  <c r="R1173" i="7"/>
  <c r="Q1173" i="7"/>
  <c r="T1173" i="7"/>
  <c r="S1173" i="7"/>
  <c r="C1493" i="6"/>
  <c r="C1493" i="7"/>
  <c r="M1493" i="7" s="1"/>
  <c r="G1173" i="4"/>
  <c r="H1173" i="4" s="1"/>
  <c r="E1173" i="6"/>
  <c r="H1485" i="5"/>
  <c r="G1485" i="5"/>
  <c r="F1485" i="5"/>
  <c r="E1505" i="4"/>
  <c r="C1506" i="4"/>
  <c r="E1174" i="7"/>
  <c r="N1174" i="7" s="1"/>
  <c r="F1495" i="3"/>
  <c r="H1494" i="3"/>
  <c r="G1495" i="3"/>
  <c r="I1494" i="3"/>
  <c r="J1485" i="6" l="1"/>
  <c r="J1485" i="7"/>
  <c r="L1485" i="6"/>
  <c r="L1485" i="7"/>
  <c r="K1485" i="6"/>
  <c r="K1485" i="7"/>
  <c r="P1484" i="7"/>
  <c r="V1173" i="7"/>
  <c r="U1173" i="7"/>
  <c r="D1505" i="6"/>
  <c r="D1505" i="7"/>
  <c r="S1174" i="7"/>
  <c r="T1174" i="7"/>
  <c r="R1174" i="7"/>
  <c r="Q1174" i="7"/>
  <c r="C1494" i="6"/>
  <c r="C1494" i="7"/>
  <c r="M1494" i="7" s="1"/>
  <c r="G1174" i="4"/>
  <c r="H1174" i="4" s="1"/>
  <c r="E1174" i="6"/>
  <c r="H1486" i="5"/>
  <c r="G1486" i="5"/>
  <c r="F1486" i="5"/>
  <c r="E1506" i="4"/>
  <c r="C1507" i="4"/>
  <c r="E1175" i="7"/>
  <c r="N1175" i="7" s="1"/>
  <c r="G1496" i="3"/>
  <c r="F1496" i="3"/>
  <c r="H1495" i="3"/>
  <c r="I1495" i="3" s="1"/>
  <c r="K1486" i="6" l="1"/>
  <c r="K1486" i="7"/>
  <c r="J1486" i="6"/>
  <c r="J1486" i="7"/>
  <c r="L1486" i="6"/>
  <c r="L1486" i="7"/>
  <c r="P1486" i="7" s="1"/>
  <c r="P1485" i="7"/>
  <c r="V1174" i="7"/>
  <c r="U1174" i="7"/>
  <c r="D1506" i="6"/>
  <c r="D1506" i="7"/>
  <c r="R1175" i="7"/>
  <c r="S1175" i="7"/>
  <c r="Q1175" i="7"/>
  <c r="T1175" i="7"/>
  <c r="C1495" i="6"/>
  <c r="C1495" i="7"/>
  <c r="M1495" i="7" s="1"/>
  <c r="G1175" i="4"/>
  <c r="H1175" i="4" s="1"/>
  <c r="E1175" i="6"/>
  <c r="H1487" i="5"/>
  <c r="G1487" i="5"/>
  <c r="F1487" i="5"/>
  <c r="E1507" i="4"/>
  <c r="C1508" i="4"/>
  <c r="E1176" i="7"/>
  <c r="N1176" i="7" s="1"/>
  <c r="G1497" i="3"/>
  <c r="H1496" i="3"/>
  <c r="I1496" i="3" s="1"/>
  <c r="F1497" i="3"/>
  <c r="J1487" i="6" l="1"/>
  <c r="J1487" i="7"/>
  <c r="L1487" i="6"/>
  <c r="L1487" i="7"/>
  <c r="K1487" i="6"/>
  <c r="K1487" i="7"/>
  <c r="D1507" i="6"/>
  <c r="D1507" i="7"/>
  <c r="V1175" i="7"/>
  <c r="U1175" i="7"/>
  <c r="T1176" i="7"/>
  <c r="Q1176" i="7"/>
  <c r="R1176" i="7"/>
  <c r="S1176" i="7"/>
  <c r="C1496" i="6"/>
  <c r="C1496" i="7"/>
  <c r="M1496" i="7" s="1"/>
  <c r="G1176" i="4"/>
  <c r="H1176" i="4" s="1"/>
  <c r="E1176" i="6"/>
  <c r="H1488" i="5"/>
  <c r="G1488" i="5"/>
  <c r="F1488" i="5"/>
  <c r="E1508" i="4"/>
  <c r="C1509" i="4"/>
  <c r="E1177" i="7"/>
  <c r="N1177" i="7" s="1"/>
  <c r="F1498" i="3"/>
  <c r="H1497" i="3"/>
  <c r="G1498" i="3"/>
  <c r="I1497" i="3"/>
  <c r="L1488" i="6" l="1"/>
  <c r="L1488" i="7"/>
  <c r="J1488" i="6"/>
  <c r="J1488" i="7"/>
  <c r="K1488" i="6"/>
  <c r="K1488" i="7"/>
  <c r="P1487" i="7"/>
  <c r="D1508" i="6"/>
  <c r="D1508" i="7"/>
  <c r="U1176" i="7"/>
  <c r="V1176" i="7"/>
  <c r="Q1177" i="7"/>
  <c r="T1177" i="7"/>
  <c r="S1177" i="7"/>
  <c r="R1177" i="7"/>
  <c r="C1497" i="6"/>
  <c r="C1497" i="7"/>
  <c r="M1497" i="7" s="1"/>
  <c r="G1177" i="4"/>
  <c r="H1177" i="4" s="1"/>
  <c r="E1177" i="6"/>
  <c r="H1489" i="5"/>
  <c r="G1489" i="5"/>
  <c r="F1489" i="5"/>
  <c r="E1509" i="4"/>
  <c r="C1510" i="4"/>
  <c r="E1178" i="7"/>
  <c r="N1178" i="7" s="1"/>
  <c r="G1499" i="3"/>
  <c r="F1499" i="3"/>
  <c r="H1498" i="3"/>
  <c r="I1498" i="3" s="1"/>
  <c r="L1489" i="6" l="1"/>
  <c r="L1489" i="7"/>
  <c r="K1489" i="6"/>
  <c r="K1489" i="7"/>
  <c r="P1488" i="7"/>
  <c r="J1489" i="6"/>
  <c r="J1489" i="7"/>
  <c r="U1177" i="7"/>
  <c r="V1177" i="7"/>
  <c r="D1509" i="6"/>
  <c r="D1509" i="7"/>
  <c r="Q1178" i="7"/>
  <c r="R1178" i="7"/>
  <c r="T1178" i="7"/>
  <c r="S1178" i="7"/>
  <c r="C1498" i="6"/>
  <c r="C1498" i="7"/>
  <c r="M1498" i="7" s="1"/>
  <c r="G1178" i="4"/>
  <c r="H1178" i="4" s="1"/>
  <c r="E1178" i="6"/>
  <c r="G1490" i="5"/>
  <c r="F1490" i="5"/>
  <c r="H1490" i="5"/>
  <c r="E1510" i="4"/>
  <c r="C1511" i="4"/>
  <c r="E1179" i="7"/>
  <c r="N1179" i="7" s="1"/>
  <c r="F1500" i="3"/>
  <c r="H1499" i="3"/>
  <c r="G1500" i="3"/>
  <c r="I1499" i="3"/>
  <c r="L1490" i="6" l="1"/>
  <c r="L1490" i="7"/>
  <c r="J1490" i="6"/>
  <c r="J1490" i="7"/>
  <c r="P1489" i="7"/>
  <c r="K1490" i="6"/>
  <c r="K1490" i="7"/>
  <c r="D1510" i="6"/>
  <c r="D1510" i="7"/>
  <c r="U1178" i="7"/>
  <c r="V1178" i="7"/>
  <c r="S1179" i="7"/>
  <c r="T1179" i="7"/>
  <c r="R1179" i="7"/>
  <c r="Q1179" i="7"/>
  <c r="C1499" i="6"/>
  <c r="C1499" i="7"/>
  <c r="M1499" i="7" s="1"/>
  <c r="G1179" i="4"/>
  <c r="H1179" i="4" s="1"/>
  <c r="E1179" i="6"/>
  <c r="H1491" i="5"/>
  <c r="G1491" i="5"/>
  <c r="F1491" i="5"/>
  <c r="E1511" i="4"/>
  <c r="C1512" i="4"/>
  <c r="E1180" i="7"/>
  <c r="N1180" i="7" s="1"/>
  <c r="G1501" i="3"/>
  <c r="H1500" i="3"/>
  <c r="I1500" i="3" s="1"/>
  <c r="F1501" i="3"/>
  <c r="J1491" i="6" l="1"/>
  <c r="J1491" i="7"/>
  <c r="K1491" i="6"/>
  <c r="K1491" i="7"/>
  <c r="P1490" i="7"/>
  <c r="L1491" i="6"/>
  <c r="L1491" i="7"/>
  <c r="P1491" i="7" s="1"/>
  <c r="D1511" i="6"/>
  <c r="D1511" i="7"/>
  <c r="V1179" i="7"/>
  <c r="U1179" i="7"/>
  <c r="T1180" i="7"/>
  <c r="Q1180" i="7"/>
  <c r="R1180" i="7"/>
  <c r="S1180" i="7"/>
  <c r="C1500" i="6"/>
  <c r="C1500" i="7"/>
  <c r="M1500" i="7" s="1"/>
  <c r="G1180" i="4"/>
  <c r="H1180" i="4" s="1"/>
  <c r="E1180" i="6"/>
  <c r="H1492" i="5"/>
  <c r="G1492" i="5"/>
  <c r="F1492" i="5"/>
  <c r="E1512" i="4"/>
  <c r="C1513" i="4"/>
  <c r="E1181" i="7"/>
  <c r="N1181" i="7" s="1"/>
  <c r="F1502" i="3"/>
  <c r="H1501" i="3"/>
  <c r="I1501" i="3" s="1"/>
  <c r="G1502" i="3"/>
  <c r="J1492" i="6" l="1"/>
  <c r="J1492" i="7"/>
  <c r="K1492" i="6"/>
  <c r="K1492" i="7"/>
  <c r="L1492" i="6"/>
  <c r="L1492" i="7"/>
  <c r="P1492" i="7" s="1"/>
  <c r="D1512" i="6"/>
  <c r="D1512" i="7"/>
  <c r="U1180" i="7"/>
  <c r="V1180" i="7"/>
  <c r="R1181" i="7"/>
  <c r="T1181" i="7"/>
  <c r="S1181" i="7"/>
  <c r="Q1181" i="7"/>
  <c r="C1501" i="6"/>
  <c r="C1501" i="7"/>
  <c r="M1501" i="7" s="1"/>
  <c r="G1181" i="4"/>
  <c r="H1181" i="4" s="1"/>
  <c r="E1181" i="6"/>
  <c r="H1493" i="5"/>
  <c r="G1493" i="5"/>
  <c r="F1493" i="5"/>
  <c r="E1513" i="4"/>
  <c r="C1514" i="4"/>
  <c r="E1182" i="7"/>
  <c r="N1182" i="7" s="1"/>
  <c r="G1503" i="3"/>
  <c r="H1502" i="3"/>
  <c r="I1502" i="3" s="1"/>
  <c r="F1503" i="3"/>
  <c r="J1493" i="6" l="1"/>
  <c r="J1493" i="7"/>
  <c r="L1493" i="6"/>
  <c r="L1493" i="7"/>
  <c r="K1493" i="6"/>
  <c r="K1493" i="7"/>
  <c r="U1181" i="7"/>
  <c r="V1181" i="7"/>
  <c r="D1513" i="6"/>
  <c r="D1513" i="7"/>
  <c r="S1182" i="7"/>
  <c r="R1182" i="7"/>
  <c r="Q1182" i="7"/>
  <c r="T1182" i="7"/>
  <c r="C1502" i="6"/>
  <c r="C1502" i="7"/>
  <c r="M1502" i="7" s="1"/>
  <c r="G1182" i="4"/>
  <c r="H1182" i="4" s="1"/>
  <c r="E1182" i="6"/>
  <c r="F1494" i="5"/>
  <c r="H1494" i="5"/>
  <c r="G1494" i="5"/>
  <c r="E1514" i="4"/>
  <c r="C1515" i="4"/>
  <c r="E1183" i="7"/>
  <c r="N1183" i="7" s="1"/>
  <c r="F1504" i="3"/>
  <c r="H1503" i="3"/>
  <c r="I1503" i="3" s="1"/>
  <c r="G1504" i="3"/>
  <c r="L1494" i="6" l="1"/>
  <c r="L1494" i="7"/>
  <c r="J1494" i="6"/>
  <c r="J1494" i="7"/>
  <c r="P1493" i="7"/>
  <c r="K1494" i="6"/>
  <c r="K1494" i="7"/>
  <c r="T1183" i="7"/>
  <c r="R1183" i="7"/>
  <c r="Q1183" i="7"/>
  <c r="S1183" i="7"/>
  <c r="D1514" i="6"/>
  <c r="D1514" i="7"/>
  <c r="V1182" i="7"/>
  <c r="U1182" i="7"/>
  <c r="C1503" i="6"/>
  <c r="C1503" i="7"/>
  <c r="M1503" i="7" s="1"/>
  <c r="G1183" i="4"/>
  <c r="H1183" i="4" s="1"/>
  <c r="E1183" i="6"/>
  <c r="H1495" i="5"/>
  <c r="G1495" i="5"/>
  <c r="F1495" i="5"/>
  <c r="E1515" i="4"/>
  <c r="C1516" i="4"/>
  <c r="E1184" i="7"/>
  <c r="N1184" i="7" s="1"/>
  <c r="G1505" i="3"/>
  <c r="F1505" i="3"/>
  <c r="H1504" i="3"/>
  <c r="I1504" i="3" s="1"/>
  <c r="J1495" i="6" l="1"/>
  <c r="J1495" i="7"/>
  <c r="K1495" i="6"/>
  <c r="K1495" i="7"/>
  <c r="L1495" i="6"/>
  <c r="L1495" i="7"/>
  <c r="P1495" i="7" s="1"/>
  <c r="P1494" i="7"/>
  <c r="U1183" i="7"/>
  <c r="V1183" i="7"/>
  <c r="D1515" i="6"/>
  <c r="D1515" i="7"/>
  <c r="R1184" i="7"/>
  <c r="Q1184" i="7"/>
  <c r="S1184" i="7"/>
  <c r="T1184" i="7"/>
  <c r="C1504" i="6"/>
  <c r="C1504" i="7"/>
  <c r="M1504" i="7" s="1"/>
  <c r="G1184" i="4"/>
  <c r="H1184" i="4" s="1"/>
  <c r="E1184" i="6"/>
  <c r="H1496" i="5"/>
  <c r="G1496" i="5"/>
  <c r="F1496" i="5"/>
  <c r="E1516" i="4"/>
  <c r="C1517" i="4"/>
  <c r="E1185" i="7"/>
  <c r="N1185" i="7" s="1"/>
  <c r="F1506" i="3"/>
  <c r="H1505" i="3"/>
  <c r="G1506" i="3"/>
  <c r="I1505" i="3"/>
  <c r="K1496" i="6" l="1"/>
  <c r="K1496" i="7"/>
  <c r="J1496" i="6"/>
  <c r="J1496" i="7"/>
  <c r="L1496" i="6"/>
  <c r="L1496" i="7"/>
  <c r="P1496" i="7" s="1"/>
  <c r="D1516" i="6"/>
  <c r="D1516" i="7"/>
  <c r="U1184" i="7"/>
  <c r="V1184" i="7"/>
  <c r="T1185" i="7"/>
  <c r="Q1185" i="7"/>
  <c r="S1185" i="7"/>
  <c r="R1185" i="7"/>
  <c r="C1505" i="6"/>
  <c r="C1505" i="7"/>
  <c r="M1505" i="7" s="1"/>
  <c r="G1185" i="4"/>
  <c r="H1185" i="4" s="1"/>
  <c r="E1185" i="6"/>
  <c r="G1497" i="5"/>
  <c r="F1497" i="5"/>
  <c r="H1497" i="5"/>
  <c r="E1517" i="4"/>
  <c r="C1518" i="4"/>
  <c r="E1186" i="7"/>
  <c r="N1186" i="7" s="1"/>
  <c r="G1507" i="3"/>
  <c r="H1506" i="3"/>
  <c r="I1506" i="3" s="1"/>
  <c r="F1507" i="3"/>
  <c r="L1497" i="6" l="1"/>
  <c r="L1497" i="7"/>
  <c r="J1497" i="6"/>
  <c r="J1497" i="7"/>
  <c r="K1497" i="6"/>
  <c r="K1497" i="7"/>
  <c r="U1185" i="7"/>
  <c r="V1185" i="7"/>
  <c r="D1517" i="6"/>
  <c r="D1517" i="7"/>
  <c r="S1186" i="7"/>
  <c r="R1186" i="7"/>
  <c r="Q1186" i="7"/>
  <c r="T1186" i="7"/>
  <c r="C1506" i="6"/>
  <c r="C1506" i="7"/>
  <c r="M1506" i="7" s="1"/>
  <c r="G1186" i="4"/>
  <c r="H1186" i="4" s="1"/>
  <c r="E1186" i="6"/>
  <c r="H1498" i="5"/>
  <c r="G1498" i="5"/>
  <c r="F1498" i="5"/>
  <c r="E1518" i="4"/>
  <c r="C1519" i="4"/>
  <c r="E1187" i="7"/>
  <c r="N1187" i="7" s="1"/>
  <c r="H1507" i="3"/>
  <c r="F1508" i="3"/>
  <c r="I1507" i="3"/>
  <c r="G1508" i="3"/>
  <c r="P1497" i="7" l="1"/>
  <c r="L1498" i="6"/>
  <c r="L1498" i="7"/>
  <c r="J1498" i="6"/>
  <c r="J1498" i="7"/>
  <c r="K1498" i="6"/>
  <c r="K1498" i="7"/>
  <c r="V1186" i="7"/>
  <c r="U1186" i="7"/>
  <c r="D1518" i="6"/>
  <c r="D1518" i="7"/>
  <c r="R1187" i="7"/>
  <c r="T1187" i="7"/>
  <c r="S1187" i="7"/>
  <c r="Q1187" i="7"/>
  <c r="C1507" i="6"/>
  <c r="C1507" i="7"/>
  <c r="M1507" i="7" s="1"/>
  <c r="G1187" i="4"/>
  <c r="H1187" i="4" s="1"/>
  <c r="E1187" i="6"/>
  <c r="H1499" i="5"/>
  <c r="G1499" i="5"/>
  <c r="F1499" i="5"/>
  <c r="E1519" i="4"/>
  <c r="C1520" i="4"/>
  <c r="E1188" i="7"/>
  <c r="N1188" i="7" s="1"/>
  <c r="G1509" i="3"/>
  <c r="F1509" i="3"/>
  <c r="H1508" i="3"/>
  <c r="I1508" i="3" s="1"/>
  <c r="K1499" i="6" l="1"/>
  <c r="K1499" i="7"/>
  <c r="J1499" i="6"/>
  <c r="J1499" i="7"/>
  <c r="P1498" i="7"/>
  <c r="L1499" i="6"/>
  <c r="L1499" i="7"/>
  <c r="P1499" i="7" s="1"/>
  <c r="U1187" i="7"/>
  <c r="V1187" i="7"/>
  <c r="D1519" i="6"/>
  <c r="D1519" i="7"/>
  <c r="R1188" i="7"/>
  <c r="S1188" i="7"/>
  <c r="T1188" i="7"/>
  <c r="Q1188" i="7"/>
  <c r="C1508" i="6"/>
  <c r="C1508" i="7"/>
  <c r="M1508" i="7" s="1"/>
  <c r="G1188" i="4"/>
  <c r="H1188" i="4" s="1"/>
  <c r="E1188" i="6"/>
  <c r="H1500" i="5"/>
  <c r="G1500" i="5"/>
  <c r="F1500" i="5"/>
  <c r="E1520" i="4"/>
  <c r="C1521" i="4"/>
  <c r="E1189" i="7"/>
  <c r="N1189" i="7" s="1"/>
  <c r="H1509" i="3"/>
  <c r="F1510" i="3"/>
  <c r="G1510" i="3"/>
  <c r="I1509" i="3"/>
  <c r="L1500" i="6" l="1"/>
  <c r="L1500" i="7"/>
  <c r="J1500" i="6"/>
  <c r="J1500" i="7"/>
  <c r="K1500" i="6"/>
  <c r="K1500" i="7"/>
  <c r="D1520" i="6"/>
  <c r="D1520" i="7"/>
  <c r="U1188" i="7"/>
  <c r="V1188" i="7"/>
  <c r="R1189" i="7"/>
  <c r="S1189" i="7"/>
  <c r="Q1189" i="7"/>
  <c r="T1189" i="7"/>
  <c r="C1509" i="6"/>
  <c r="C1509" i="7"/>
  <c r="M1509" i="7" s="1"/>
  <c r="G1189" i="4"/>
  <c r="H1189" i="4" s="1"/>
  <c r="E1189" i="6"/>
  <c r="H1501" i="5"/>
  <c r="G1501" i="5"/>
  <c r="F1501" i="5"/>
  <c r="E1521" i="4"/>
  <c r="C1522" i="4"/>
  <c r="E1190" i="7"/>
  <c r="N1190" i="7" s="1"/>
  <c r="G1511" i="3"/>
  <c r="F1511" i="3"/>
  <c r="H1510" i="3"/>
  <c r="I1510" i="3" s="1"/>
  <c r="J1501" i="6" l="1"/>
  <c r="J1501" i="7"/>
  <c r="K1501" i="6"/>
  <c r="K1501" i="7"/>
  <c r="P1500" i="7"/>
  <c r="L1501" i="6"/>
  <c r="L1501" i="7"/>
  <c r="P1501" i="7" s="1"/>
  <c r="D1521" i="6"/>
  <c r="D1521" i="7"/>
  <c r="U1189" i="7"/>
  <c r="V1189" i="7"/>
  <c r="T1190" i="7"/>
  <c r="S1190" i="7"/>
  <c r="R1190" i="7"/>
  <c r="Q1190" i="7"/>
  <c r="C1510" i="6"/>
  <c r="C1510" i="7"/>
  <c r="M1510" i="7" s="1"/>
  <c r="G1190" i="4"/>
  <c r="H1190" i="4" s="1"/>
  <c r="E1190" i="6"/>
  <c r="F1502" i="5"/>
  <c r="H1502" i="5"/>
  <c r="G1502" i="5"/>
  <c r="E1522" i="4"/>
  <c r="C1523" i="4"/>
  <c r="E1191" i="7"/>
  <c r="N1191" i="7" s="1"/>
  <c r="H1511" i="3"/>
  <c r="F1512" i="3"/>
  <c r="I1511" i="3"/>
  <c r="G1512" i="3"/>
  <c r="K1502" i="6" l="1"/>
  <c r="K1502" i="7"/>
  <c r="J1502" i="6"/>
  <c r="J1502" i="7"/>
  <c r="L1502" i="6"/>
  <c r="L1502" i="7"/>
  <c r="P1502" i="7" s="1"/>
  <c r="Q1191" i="7"/>
  <c r="R1191" i="7"/>
  <c r="S1191" i="7"/>
  <c r="T1191" i="7"/>
  <c r="D1522" i="6"/>
  <c r="D1522" i="7"/>
  <c r="U1190" i="7"/>
  <c r="V1190" i="7"/>
  <c r="C1511" i="6"/>
  <c r="C1511" i="7"/>
  <c r="M1511" i="7" s="1"/>
  <c r="G1191" i="4"/>
  <c r="H1191" i="4" s="1"/>
  <c r="E1191" i="6"/>
  <c r="G1503" i="5"/>
  <c r="F1503" i="5"/>
  <c r="H1503" i="5"/>
  <c r="E1523" i="4"/>
  <c r="C1524" i="4"/>
  <c r="E1192" i="7"/>
  <c r="N1192" i="7" s="1"/>
  <c r="G1513" i="3"/>
  <c r="F1513" i="3"/>
  <c r="H1512" i="3"/>
  <c r="I1512" i="3" s="1"/>
  <c r="J1503" i="6" l="1"/>
  <c r="J1503" i="7"/>
  <c r="L1503" i="6"/>
  <c r="L1503" i="7"/>
  <c r="K1503" i="6"/>
  <c r="K1503" i="7"/>
  <c r="D1523" i="6"/>
  <c r="D1523" i="7"/>
  <c r="Q1192" i="7"/>
  <c r="S1192" i="7"/>
  <c r="T1192" i="7"/>
  <c r="R1192" i="7"/>
  <c r="V1191" i="7"/>
  <c r="U1191" i="7"/>
  <c r="C1512" i="6"/>
  <c r="C1512" i="7"/>
  <c r="M1512" i="7" s="1"/>
  <c r="G1192" i="4"/>
  <c r="H1192" i="4" s="1"/>
  <c r="E1192" i="6"/>
  <c r="H1504" i="5"/>
  <c r="G1504" i="5"/>
  <c r="F1504" i="5"/>
  <c r="E1524" i="4"/>
  <c r="C1525" i="4"/>
  <c r="E1193" i="7"/>
  <c r="N1193" i="7" s="1"/>
  <c r="H1513" i="3"/>
  <c r="I1513" i="3" s="1"/>
  <c r="F1514" i="3"/>
  <c r="G1514" i="3"/>
  <c r="J1504" i="6" l="1"/>
  <c r="J1504" i="7"/>
  <c r="K1504" i="6"/>
  <c r="K1504" i="7"/>
  <c r="P1503" i="7"/>
  <c r="L1504" i="6"/>
  <c r="L1504" i="7"/>
  <c r="P1504" i="7" s="1"/>
  <c r="D1524" i="6"/>
  <c r="D1524" i="7"/>
  <c r="U1192" i="7"/>
  <c r="V1192" i="7"/>
  <c r="T1193" i="7"/>
  <c r="R1193" i="7"/>
  <c r="Q1193" i="7"/>
  <c r="S1193" i="7"/>
  <c r="C1513" i="6"/>
  <c r="C1513" i="7"/>
  <c r="M1513" i="7" s="1"/>
  <c r="G1193" i="4"/>
  <c r="H1193" i="4" s="1"/>
  <c r="E1193" i="6"/>
  <c r="H1505" i="5"/>
  <c r="G1505" i="5"/>
  <c r="F1505" i="5"/>
  <c r="E1525" i="4"/>
  <c r="C1526" i="4"/>
  <c r="E1194" i="7"/>
  <c r="N1194" i="7" s="1"/>
  <c r="G1515" i="3"/>
  <c r="H1514" i="3"/>
  <c r="I1514" i="3" s="1"/>
  <c r="F1515" i="3"/>
  <c r="K1505" i="6" l="1"/>
  <c r="K1505" i="7"/>
  <c r="J1505" i="6"/>
  <c r="J1505" i="7"/>
  <c r="L1505" i="6"/>
  <c r="L1505" i="7"/>
  <c r="P1505" i="7" s="1"/>
  <c r="D1525" i="6"/>
  <c r="D1525" i="7"/>
  <c r="V1193" i="7"/>
  <c r="U1193" i="7"/>
  <c r="R1194" i="7"/>
  <c r="Q1194" i="7"/>
  <c r="T1194" i="7"/>
  <c r="S1194" i="7"/>
  <c r="C1514" i="6"/>
  <c r="C1514" i="7"/>
  <c r="M1514" i="7" s="1"/>
  <c r="G1194" i="4"/>
  <c r="H1194" i="4" s="1"/>
  <c r="E1194" i="6"/>
  <c r="G1506" i="5"/>
  <c r="F1506" i="5"/>
  <c r="H1506" i="5"/>
  <c r="E1526" i="4"/>
  <c r="C1527" i="4"/>
  <c r="E1195" i="7"/>
  <c r="N1195" i="7" s="1"/>
  <c r="F1516" i="3"/>
  <c r="H1515" i="3"/>
  <c r="I1515" i="3"/>
  <c r="G1516" i="3"/>
  <c r="L1506" i="6" l="1"/>
  <c r="L1506" i="7"/>
  <c r="K1506" i="6"/>
  <c r="K1506" i="7"/>
  <c r="J1506" i="6"/>
  <c r="J1506" i="7"/>
  <c r="D1526" i="6"/>
  <c r="D1526" i="7"/>
  <c r="U1194" i="7"/>
  <c r="V1194" i="7"/>
  <c r="T1195" i="7"/>
  <c r="Q1195" i="7"/>
  <c r="R1195" i="7"/>
  <c r="S1195" i="7"/>
  <c r="C1515" i="6"/>
  <c r="C1515" i="7"/>
  <c r="M1515" i="7" s="1"/>
  <c r="G1195" i="4"/>
  <c r="H1195" i="4" s="1"/>
  <c r="E1195" i="6"/>
  <c r="H1507" i="5"/>
  <c r="G1507" i="5"/>
  <c r="F1507" i="5"/>
  <c r="E1527" i="4"/>
  <c r="C1528" i="4"/>
  <c r="E1196" i="7"/>
  <c r="N1196" i="7" s="1"/>
  <c r="G1517" i="3"/>
  <c r="F1517" i="3"/>
  <c r="H1516" i="3"/>
  <c r="I1516" i="3" s="1"/>
  <c r="J1507" i="6" l="1"/>
  <c r="J1507" i="7"/>
  <c r="K1507" i="6"/>
  <c r="K1507" i="7"/>
  <c r="P1506" i="7"/>
  <c r="L1507" i="6"/>
  <c r="L1507" i="7"/>
  <c r="P1507" i="7" s="1"/>
  <c r="D1527" i="6"/>
  <c r="D1527" i="7"/>
  <c r="U1195" i="7"/>
  <c r="V1195" i="7"/>
  <c r="S1196" i="7"/>
  <c r="R1196" i="7"/>
  <c r="T1196" i="7"/>
  <c r="Q1196" i="7"/>
  <c r="C1516" i="6"/>
  <c r="C1516" i="7"/>
  <c r="M1516" i="7" s="1"/>
  <c r="G1196" i="4"/>
  <c r="H1196" i="4" s="1"/>
  <c r="E1196" i="6"/>
  <c r="G1508" i="5"/>
  <c r="F1508" i="5"/>
  <c r="H1508" i="5"/>
  <c r="E1528" i="4"/>
  <c r="C1529" i="4"/>
  <c r="E1197" i="7"/>
  <c r="N1197" i="7" s="1"/>
  <c r="H1517" i="3"/>
  <c r="F1518" i="3"/>
  <c r="I1517" i="3"/>
  <c r="G1518" i="3"/>
  <c r="J1508" i="6" l="1"/>
  <c r="J1508" i="7"/>
  <c r="L1508" i="6"/>
  <c r="L1508" i="7"/>
  <c r="K1508" i="6"/>
  <c r="K1508" i="7"/>
  <c r="D1528" i="6"/>
  <c r="D1528" i="7"/>
  <c r="U1196" i="7"/>
  <c r="V1196" i="7"/>
  <c r="S1197" i="7"/>
  <c r="Q1197" i="7"/>
  <c r="R1197" i="7"/>
  <c r="T1197" i="7"/>
  <c r="C1517" i="6"/>
  <c r="C1517" i="7"/>
  <c r="M1517" i="7" s="1"/>
  <c r="G1197" i="4"/>
  <c r="H1197" i="4" s="1"/>
  <c r="E1197" i="6"/>
  <c r="H1509" i="5"/>
  <c r="G1509" i="5"/>
  <c r="F1509" i="5"/>
  <c r="E1529" i="4"/>
  <c r="C1530" i="4"/>
  <c r="E1198" i="7"/>
  <c r="N1198" i="7" s="1"/>
  <c r="G1519" i="3"/>
  <c r="H1518" i="3"/>
  <c r="I1518" i="3" s="1"/>
  <c r="F1519" i="3"/>
  <c r="K1509" i="6" l="1"/>
  <c r="K1509" i="7"/>
  <c r="J1509" i="6"/>
  <c r="J1509" i="7"/>
  <c r="P1508" i="7"/>
  <c r="L1509" i="6"/>
  <c r="L1509" i="7"/>
  <c r="P1509" i="7" s="1"/>
  <c r="D1529" i="6"/>
  <c r="D1529" i="7"/>
  <c r="V1197" i="7"/>
  <c r="U1197" i="7"/>
  <c r="T1198" i="7"/>
  <c r="S1198" i="7"/>
  <c r="Q1198" i="7"/>
  <c r="R1198" i="7"/>
  <c r="C1518" i="6"/>
  <c r="C1518" i="7"/>
  <c r="M1518" i="7" s="1"/>
  <c r="G1198" i="4"/>
  <c r="H1198" i="4" s="1"/>
  <c r="E1198" i="6"/>
  <c r="H1510" i="5"/>
  <c r="G1510" i="5"/>
  <c r="F1510" i="5"/>
  <c r="E1530" i="4"/>
  <c r="C1531" i="4"/>
  <c r="E1199" i="7"/>
  <c r="N1199" i="7" s="1"/>
  <c r="G1520" i="3"/>
  <c r="H1519" i="3"/>
  <c r="I1519" i="3" s="1"/>
  <c r="F1520" i="3"/>
  <c r="K1510" i="6" l="1"/>
  <c r="K1510" i="7"/>
  <c r="J1510" i="6"/>
  <c r="J1510" i="7"/>
  <c r="L1510" i="6"/>
  <c r="L1510" i="7"/>
  <c r="P1510" i="7" s="1"/>
  <c r="D1530" i="6"/>
  <c r="D1530" i="7"/>
  <c r="U1198" i="7"/>
  <c r="V1198" i="7"/>
  <c r="R1199" i="7"/>
  <c r="S1199" i="7"/>
  <c r="Q1199" i="7"/>
  <c r="T1199" i="7"/>
  <c r="C1519" i="6"/>
  <c r="C1519" i="7"/>
  <c r="M1519" i="7" s="1"/>
  <c r="G1199" i="4"/>
  <c r="H1199" i="4" s="1"/>
  <c r="E1199" i="6"/>
  <c r="H1511" i="5"/>
  <c r="G1511" i="5"/>
  <c r="F1511" i="5"/>
  <c r="E1531" i="4"/>
  <c r="C1532" i="4"/>
  <c r="E1200" i="7"/>
  <c r="N1200" i="7" s="1"/>
  <c r="F1521" i="3"/>
  <c r="H1520" i="3"/>
  <c r="I1520" i="3" s="1"/>
  <c r="G1521" i="3"/>
  <c r="J1511" i="6" l="1"/>
  <c r="J1511" i="7"/>
  <c r="L1511" i="6"/>
  <c r="L1511" i="7"/>
  <c r="K1511" i="6"/>
  <c r="K1511" i="7"/>
  <c r="D1531" i="6"/>
  <c r="D1531" i="7"/>
  <c r="V1199" i="7"/>
  <c r="U1199" i="7"/>
  <c r="T1200" i="7"/>
  <c r="Q1200" i="7"/>
  <c r="R1200" i="7"/>
  <c r="S1200" i="7"/>
  <c r="C1520" i="6"/>
  <c r="C1520" i="7"/>
  <c r="M1520" i="7" s="1"/>
  <c r="G1200" i="4"/>
  <c r="H1200" i="4" s="1"/>
  <c r="E1200" i="6"/>
  <c r="H1512" i="5"/>
  <c r="G1512" i="5"/>
  <c r="F1512" i="5"/>
  <c r="E1532" i="4"/>
  <c r="C1533" i="4"/>
  <c r="E1201" i="7"/>
  <c r="N1201" i="7" s="1"/>
  <c r="G1522" i="3"/>
  <c r="F1522" i="3"/>
  <c r="H1521" i="3"/>
  <c r="I1521" i="3" s="1"/>
  <c r="J1512" i="6" l="1"/>
  <c r="J1512" i="7"/>
  <c r="K1512" i="6"/>
  <c r="K1512" i="7"/>
  <c r="L1512" i="6"/>
  <c r="L1512" i="7"/>
  <c r="P1512" i="7" s="1"/>
  <c r="P1511" i="7"/>
  <c r="D1532" i="6"/>
  <c r="D1532" i="7"/>
  <c r="U1200" i="7"/>
  <c r="V1200" i="7"/>
  <c r="S1201" i="7"/>
  <c r="R1201" i="7"/>
  <c r="T1201" i="7"/>
  <c r="Q1201" i="7"/>
  <c r="C1521" i="6"/>
  <c r="C1521" i="7"/>
  <c r="M1521" i="7" s="1"/>
  <c r="G1201" i="4"/>
  <c r="H1201" i="4" s="1"/>
  <c r="E1201" i="6"/>
  <c r="H1513" i="5"/>
  <c r="G1513" i="5"/>
  <c r="F1513" i="5"/>
  <c r="E1533" i="4"/>
  <c r="C1534" i="4"/>
  <c r="E1202" i="7"/>
  <c r="N1202" i="7" s="1"/>
  <c r="F1523" i="3"/>
  <c r="H1522" i="3"/>
  <c r="I1522" i="3" s="1"/>
  <c r="G1523" i="3"/>
  <c r="K1513" i="6" l="1"/>
  <c r="K1513" i="7"/>
  <c r="L1513" i="6"/>
  <c r="L1513" i="7"/>
  <c r="J1513" i="6"/>
  <c r="J1513" i="7"/>
  <c r="D1533" i="6"/>
  <c r="D1533" i="7"/>
  <c r="V1201" i="7"/>
  <c r="U1201" i="7"/>
  <c r="T1202" i="7"/>
  <c r="S1202" i="7"/>
  <c r="Q1202" i="7"/>
  <c r="R1202" i="7"/>
  <c r="C1522" i="6"/>
  <c r="C1522" i="7"/>
  <c r="M1522" i="7" s="1"/>
  <c r="G1202" i="4"/>
  <c r="H1202" i="4" s="1"/>
  <c r="E1202" i="6"/>
  <c r="H1514" i="5"/>
  <c r="G1514" i="5"/>
  <c r="F1514" i="5"/>
  <c r="E1534" i="4"/>
  <c r="C1535" i="4"/>
  <c r="E1203" i="7"/>
  <c r="N1203" i="7" s="1"/>
  <c r="G1524" i="3"/>
  <c r="F1524" i="3"/>
  <c r="H1523" i="3"/>
  <c r="I1523" i="3" s="1"/>
  <c r="J1514" i="6" l="1"/>
  <c r="J1514" i="7"/>
  <c r="K1514" i="6"/>
  <c r="K1514" i="7"/>
  <c r="L1514" i="6"/>
  <c r="L1514" i="7"/>
  <c r="P1514" i="7" s="1"/>
  <c r="P1513" i="7"/>
  <c r="D1534" i="6"/>
  <c r="D1534" i="7"/>
  <c r="U1202" i="7"/>
  <c r="V1202" i="7"/>
  <c r="R1203" i="7"/>
  <c r="T1203" i="7"/>
  <c r="S1203" i="7"/>
  <c r="Q1203" i="7"/>
  <c r="C1523" i="6"/>
  <c r="C1523" i="7"/>
  <c r="M1523" i="7" s="1"/>
  <c r="G1203" i="4"/>
  <c r="H1203" i="4" s="1"/>
  <c r="E1203" i="6"/>
  <c r="G1515" i="5"/>
  <c r="F1515" i="5"/>
  <c r="H1515" i="5"/>
  <c r="E1535" i="4"/>
  <c r="C1536" i="4"/>
  <c r="E1204" i="7"/>
  <c r="N1204" i="7" s="1"/>
  <c r="H1524" i="3"/>
  <c r="F1525" i="3"/>
  <c r="G1525" i="3"/>
  <c r="I1524" i="3"/>
  <c r="J1515" i="6" l="1"/>
  <c r="J1515" i="7"/>
  <c r="L1515" i="6"/>
  <c r="L1515" i="7"/>
  <c r="K1515" i="6"/>
  <c r="K1515" i="7"/>
  <c r="D1535" i="6"/>
  <c r="D1535" i="7"/>
  <c r="V1203" i="7"/>
  <c r="U1203" i="7"/>
  <c r="S1204" i="7"/>
  <c r="R1204" i="7"/>
  <c r="T1204" i="7"/>
  <c r="Q1204" i="7"/>
  <c r="C1524" i="6"/>
  <c r="C1524" i="7"/>
  <c r="M1524" i="7" s="1"/>
  <c r="G1204" i="4"/>
  <c r="H1204" i="4" s="1"/>
  <c r="E1204" i="6"/>
  <c r="H1516" i="5"/>
  <c r="G1516" i="5"/>
  <c r="F1516" i="5"/>
  <c r="E1536" i="4"/>
  <c r="C1537" i="4"/>
  <c r="E1205" i="7"/>
  <c r="N1205" i="7" s="1"/>
  <c r="F1526" i="3"/>
  <c r="H1525" i="3"/>
  <c r="G1526" i="3"/>
  <c r="I1525" i="3"/>
  <c r="L1516" i="6" l="1"/>
  <c r="L1516" i="7"/>
  <c r="J1516" i="6"/>
  <c r="J1516" i="7"/>
  <c r="K1516" i="6"/>
  <c r="K1516" i="7"/>
  <c r="P1515" i="7"/>
  <c r="D1536" i="6"/>
  <c r="D1536" i="7"/>
  <c r="U1204" i="7"/>
  <c r="V1204" i="7"/>
  <c r="Q1205" i="7"/>
  <c r="S1205" i="7"/>
  <c r="R1205" i="7"/>
  <c r="T1205" i="7"/>
  <c r="C1525" i="6"/>
  <c r="C1525" i="7"/>
  <c r="M1525" i="7" s="1"/>
  <c r="G1205" i="4"/>
  <c r="H1205" i="4" s="1"/>
  <c r="E1205" i="6"/>
  <c r="F1517" i="5"/>
  <c r="H1517" i="5"/>
  <c r="G1517" i="5"/>
  <c r="E1537" i="4"/>
  <c r="C1538" i="4"/>
  <c r="E1206" i="7"/>
  <c r="N1206" i="7" s="1"/>
  <c r="G1527" i="3"/>
  <c r="H1526" i="3"/>
  <c r="I1526" i="3" s="1"/>
  <c r="F1527" i="3"/>
  <c r="K1517" i="6" l="1"/>
  <c r="K1517" i="7"/>
  <c r="J1517" i="6"/>
  <c r="J1517" i="7"/>
  <c r="P1516" i="7"/>
  <c r="L1517" i="6"/>
  <c r="L1517" i="7"/>
  <c r="P1517" i="7" s="1"/>
  <c r="D1537" i="6"/>
  <c r="D1537" i="7"/>
  <c r="U1205" i="7"/>
  <c r="V1205" i="7"/>
  <c r="T1206" i="7"/>
  <c r="R1206" i="7"/>
  <c r="S1206" i="7"/>
  <c r="Q1206" i="7"/>
  <c r="C1526" i="6"/>
  <c r="C1526" i="7"/>
  <c r="M1526" i="7" s="1"/>
  <c r="G1206" i="4"/>
  <c r="H1206" i="4" s="1"/>
  <c r="E1206" i="6"/>
  <c r="H1518" i="5"/>
  <c r="G1518" i="5"/>
  <c r="F1518" i="5"/>
  <c r="E1538" i="4"/>
  <c r="C1539" i="4"/>
  <c r="E1207" i="7"/>
  <c r="N1207" i="7" s="1"/>
  <c r="G1528" i="3"/>
  <c r="F1528" i="3"/>
  <c r="H1527" i="3"/>
  <c r="I1527" i="3" s="1"/>
  <c r="K1518" i="6" l="1"/>
  <c r="K1518" i="7"/>
  <c r="J1518" i="6"/>
  <c r="J1518" i="7"/>
  <c r="L1518" i="6"/>
  <c r="L1518" i="7"/>
  <c r="P1518" i="7" s="1"/>
  <c r="U1206" i="7"/>
  <c r="V1206" i="7"/>
  <c r="D1538" i="6"/>
  <c r="D1538" i="7"/>
  <c r="T1207" i="7"/>
  <c r="Q1207" i="7"/>
  <c r="S1207" i="7"/>
  <c r="R1207" i="7"/>
  <c r="C1527" i="6"/>
  <c r="C1527" i="7"/>
  <c r="M1527" i="7" s="1"/>
  <c r="G1207" i="4"/>
  <c r="H1207" i="4" s="1"/>
  <c r="E1207" i="6"/>
  <c r="H1519" i="5"/>
  <c r="G1519" i="5"/>
  <c r="F1519" i="5"/>
  <c r="E1539" i="4"/>
  <c r="C1540" i="4"/>
  <c r="E1208" i="7"/>
  <c r="N1208" i="7" s="1"/>
  <c r="H1528" i="3"/>
  <c r="F1529" i="3"/>
  <c r="I1528" i="3"/>
  <c r="G1529" i="3"/>
  <c r="J1519" i="6" l="1"/>
  <c r="J1519" i="7"/>
  <c r="K1519" i="6"/>
  <c r="K1519" i="7"/>
  <c r="L1519" i="6"/>
  <c r="L1519" i="7"/>
  <c r="P1519" i="7" s="1"/>
  <c r="U1207" i="7"/>
  <c r="V1207" i="7"/>
  <c r="D1539" i="6"/>
  <c r="D1539" i="7"/>
  <c r="T1208" i="7"/>
  <c r="S1208" i="7"/>
  <c r="Q1208" i="7"/>
  <c r="R1208" i="7"/>
  <c r="C1528" i="6"/>
  <c r="C1528" i="7"/>
  <c r="M1528" i="7" s="1"/>
  <c r="G1208" i="4"/>
  <c r="H1208" i="4" s="1"/>
  <c r="E1208" i="6"/>
  <c r="H1520" i="5"/>
  <c r="G1520" i="5"/>
  <c r="F1520" i="5"/>
  <c r="E1540" i="4"/>
  <c r="C1541" i="4"/>
  <c r="E1209" i="7"/>
  <c r="N1209" i="7" s="1"/>
  <c r="G1530" i="3"/>
  <c r="F1530" i="3"/>
  <c r="H1529" i="3"/>
  <c r="I1529" i="3" s="1"/>
  <c r="J1520" i="6" l="1"/>
  <c r="J1520" i="7"/>
  <c r="K1520" i="6"/>
  <c r="K1520" i="7"/>
  <c r="L1520" i="6"/>
  <c r="L1520" i="7"/>
  <c r="P1520" i="7" s="1"/>
  <c r="D1540" i="6"/>
  <c r="D1540" i="7"/>
  <c r="V1208" i="7"/>
  <c r="U1208" i="7"/>
  <c r="S1209" i="7"/>
  <c r="R1209" i="7"/>
  <c r="T1209" i="7"/>
  <c r="Q1209" i="7"/>
  <c r="C1529" i="6"/>
  <c r="C1529" i="7"/>
  <c r="M1529" i="7" s="1"/>
  <c r="G1209" i="4"/>
  <c r="H1209" i="4" s="1"/>
  <c r="E1209" i="6"/>
  <c r="H1521" i="5"/>
  <c r="G1521" i="5"/>
  <c r="F1521" i="5"/>
  <c r="E1541" i="4"/>
  <c r="C1542" i="4"/>
  <c r="E1210" i="7"/>
  <c r="N1210" i="7" s="1"/>
  <c r="H1530" i="3"/>
  <c r="F1531" i="3"/>
  <c r="I1530" i="3"/>
  <c r="G1531" i="3"/>
  <c r="K1521" i="6" l="1"/>
  <c r="K1521" i="7"/>
  <c r="J1521" i="6"/>
  <c r="J1521" i="7"/>
  <c r="L1521" i="6"/>
  <c r="L1521" i="7"/>
  <c r="P1521" i="7" s="1"/>
  <c r="D1541" i="6"/>
  <c r="D1541" i="7"/>
  <c r="U1209" i="7"/>
  <c r="V1209" i="7"/>
  <c r="R1210" i="7"/>
  <c r="T1210" i="7"/>
  <c r="Q1210" i="7"/>
  <c r="S1210" i="7"/>
  <c r="C1530" i="6"/>
  <c r="C1530" i="7"/>
  <c r="M1530" i="7" s="1"/>
  <c r="G1210" i="4"/>
  <c r="H1210" i="4" s="1"/>
  <c r="E1210" i="6"/>
  <c r="H1522" i="5"/>
  <c r="G1522" i="5"/>
  <c r="F1522" i="5"/>
  <c r="E1542" i="4"/>
  <c r="C1543" i="4"/>
  <c r="E1211" i="7"/>
  <c r="N1211" i="7" s="1"/>
  <c r="G1532" i="3"/>
  <c r="F1532" i="3"/>
  <c r="H1531" i="3"/>
  <c r="I1531" i="3" s="1"/>
  <c r="K1522" i="6" l="1"/>
  <c r="K1522" i="7"/>
  <c r="J1522" i="6"/>
  <c r="J1522" i="7"/>
  <c r="L1522" i="6"/>
  <c r="L1522" i="7"/>
  <c r="P1522" i="7" s="1"/>
  <c r="D1542" i="6"/>
  <c r="D1542" i="7"/>
  <c r="U1210" i="7"/>
  <c r="V1210" i="7"/>
  <c r="S1211" i="7"/>
  <c r="R1211" i="7"/>
  <c r="T1211" i="7"/>
  <c r="Q1211" i="7"/>
  <c r="C1531" i="6"/>
  <c r="C1531" i="7"/>
  <c r="M1531" i="7" s="1"/>
  <c r="G1211" i="4"/>
  <c r="H1211" i="4" s="1"/>
  <c r="E1211" i="6"/>
  <c r="G1523" i="5"/>
  <c r="F1523" i="5"/>
  <c r="H1523" i="5"/>
  <c r="E1543" i="4"/>
  <c r="C1544" i="4"/>
  <c r="E1212" i="7"/>
  <c r="N1212" i="7" s="1"/>
  <c r="F1533" i="3"/>
  <c r="H1532" i="3"/>
  <c r="I1532" i="3" s="1"/>
  <c r="G1533" i="3"/>
  <c r="L1523" i="6" l="1"/>
  <c r="L1523" i="7"/>
  <c r="J1523" i="6"/>
  <c r="J1523" i="7"/>
  <c r="K1523" i="6"/>
  <c r="K1523" i="7"/>
  <c r="D1543" i="6"/>
  <c r="D1543" i="7"/>
  <c r="V1211" i="7"/>
  <c r="U1211" i="7"/>
  <c r="R1212" i="7"/>
  <c r="T1212" i="7"/>
  <c r="S1212" i="7"/>
  <c r="Q1212" i="7"/>
  <c r="C1532" i="6"/>
  <c r="C1532" i="7"/>
  <c r="M1532" i="7" s="1"/>
  <c r="G1212" i="4"/>
  <c r="H1212" i="4" s="1"/>
  <c r="E1212" i="6"/>
  <c r="H1524" i="5"/>
  <c r="F1524" i="5"/>
  <c r="G1524" i="5"/>
  <c r="E1544" i="4"/>
  <c r="C1545" i="4"/>
  <c r="E1213" i="7"/>
  <c r="N1213" i="7" s="1"/>
  <c r="G1534" i="3"/>
  <c r="F1534" i="3"/>
  <c r="H1533" i="3"/>
  <c r="I1533" i="3" s="1"/>
  <c r="K1524" i="6" l="1"/>
  <c r="K1524" i="7"/>
  <c r="L1524" i="6"/>
  <c r="L1524" i="7"/>
  <c r="P1523" i="7"/>
  <c r="J1524" i="6"/>
  <c r="J1524" i="7"/>
  <c r="D1544" i="6"/>
  <c r="D1544" i="7"/>
  <c r="U1212" i="7"/>
  <c r="V1212" i="7"/>
  <c r="R1213" i="7"/>
  <c r="S1213" i="7"/>
  <c r="Q1213" i="7"/>
  <c r="T1213" i="7"/>
  <c r="C1533" i="6"/>
  <c r="C1533" i="7"/>
  <c r="M1533" i="7" s="1"/>
  <c r="G1213" i="4"/>
  <c r="H1213" i="4" s="1"/>
  <c r="E1213" i="6"/>
  <c r="H1525" i="5"/>
  <c r="G1525" i="5"/>
  <c r="F1525" i="5"/>
  <c r="E1545" i="4"/>
  <c r="C1546" i="4"/>
  <c r="E1214" i="7"/>
  <c r="N1214" i="7" s="1"/>
  <c r="H1534" i="3"/>
  <c r="F1535" i="3"/>
  <c r="I1534" i="3"/>
  <c r="G1535" i="3"/>
  <c r="L1525" i="6" l="1"/>
  <c r="L1525" i="7"/>
  <c r="J1525" i="6"/>
  <c r="J1525" i="7"/>
  <c r="K1525" i="6"/>
  <c r="K1525" i="7"/>
  <c r="P1524" i="7"/>
  <c r="U1213" i="7"/>
  <c r="V1213" i="7"/>
  <c r="D1545" i="6"/>
  <c r="D1545" i="7"/>
  <c r="T1214" i="7"/>
  <c r="R1214" i="7"/>
  <c r="Q1214" i="7"/>
  <c r="S1214" i="7"/>
  <c r="C1534" i="6"/>
  <c r="C1534" i="7"/>
  <c r="M1534" i="7" s="1"/>
  <c r="G1214" i="4"/>
  <c r="H1214" i="4" s="1"/>
  <c r="E1214" i="6"/>
  <c r="G1526" i="5"/>
  <c r="F1526" i="5"/>
  <c r="H1526" i="5"/>
  <c r="E1546" i="4"/>
  <c r="C1547" i="4"/>
  <c r="E1215" i="7"/>
  <c r="N1215" i="7" s="1"/>
  <c r="H1535" i="3"/>
  <c r="F1536" i="3"/>
  <c r="I1535" i="3"/>
  <c r="G1536" i="3"/>
  <c r="L1526" i="6" l="1"/>
  <c r="L1526" i="7"/>
  <c r="K1526" i="6"/>
  <c r="K1526" i="7"/>
  <c r="P1525" i="7"/>
  <c r="J1526" i="6"/>
  <c r="J1526" i="7"/>
  <c r="D1546" i="6"/>
  <c r="D1546" i="7"/>
  <c r="V1214" i="7"/>
  <c r="U1214" i="7"/>
  <c r="Q1215" i="7"/>
  <c r="S1215" i="7"/>
  <c r="T1215" i="7"/>
  <c r="R1215" i="7"/>
  <c r="C1535" i="6"/>
  <c r="C1535" i="7"/>
  <c r="M1535" i="7" s="1"/>
  <c r="G1215" i="4"/>
  <c r="H1215" i="4" s="1"/>
  <c r="E1215" i="6"/>
  <c r="H1527" i="5"/>
  <c r="G1527" i="5"/>
  <c r="F1527" i="5"/>
  <c r="E1547" i="4"/>
  <c r="C1548" i="4"/>
  <c r="E1216" i="7"/>
  <c r="N1216" i="7" s="1"/>
  <c r="G1537" i="3"/>
  <c r="F1537" i="3"/>
  <c r="H1536" i="3"/>
  <c r="I1536" i="3" s="1"/>
  <c r="K1527" i="6" l="1"/>
  <c r="K1527" i="7"/>
  <c r="L1527" i="6"/>
  <c r="L1527" i="7"/>
  <c r="P1526" i="7"/>
  <c r="J1527" i="6"/>
  <c r="J1527" i="7"/>
  <c r="D1547" i="6"/>
  <c r="D1547" i="7"/>
  <c r="V1215" i="7"/>
  <c r="U1215" i="7"/>
  <c r="Q1216" i="7"/>
  <c r="R1216" i="7"/>
  <c r="S1216" i="7"/>
  <c r="T1216" i="7"/>
  <c r="C1536" i="6"/>
  <c r="C1536" i="7"/>
  <c r="M1536" i="7" s="1"/>
  <c r="G1216" i="4"/>
  <c r="H1216" i="4" s="1"/>
  <c r="E1216" i="6"/>
  <c r="H1528" i="5"/>
  <c r="G1528" i="5"/>
  <c r="F1528" i="5"/>
  <c r="E1548" i="4"/>
  <c r="C1549" i="4"/>
  <c r="E1217" i="7"/>
  <c r="N1217" i="7" s="1"/>
  <c r="F1538" i="3"/>
  <c r="H1537" i="3"/>
  <c r="G1538" i="3"/>
  <c r="I1537" i="3"/>
  <c r="L1528" i="6" l="1"/>
  <c r="L1528" i="7"/>
  <c r="J1528" i="6"/>
  <c r="J1528" i="7"/>
  <c r="K1528" i="6"/>
  <c r="K1528" i="7"/>
  <c r="P1527" i="7"/>
  <c r="D1548" i="6"/>
  <c r="D1548" i="7"/>
  <c r="U1216" i="7"/>
  <c r="V1216" i="7"/>
  <c r="Q1217" i="7"/>
  <c r="T1217" i="7"/>
  <c r="R1217" i="7"/>
  <c r="S1217" i="7"/>
  <c r="C1537" i="6"/>
  <c r="C1537" i="7"/>
  <c r="M1537" i="7" s="1"/>
  <c r="G1217" i="4"/>
  <c r="H1217" i="4" s="1"/>
  <c r="E1217" i="6"/>
  <c r="H1529" i="5"/>
  <c r="G1529" i="5"/>
  <c r="F1529" i="5"/>
  <c r="E1549" i="4"/>
  <c r="C1550" i="4"/>
  <c r="E1218" i="7"/>
  <c r="N1218" i="7" s="1"/>
  <c r="G1539" i="3"/>
  <c r="F1539" i="3"/>
  <c r="H1538" i="3"/>
  <c r="I1538" i="3" s="1"/>
  <c r="K1529" i="6" l="1"/>
  <c r="K1529" i="7"/>
  <c r="J1529" i="6"/>
  <c r="J1529" i="7"/>
  <c r="P1528" i="7"/>
  <c r="L1529" i="6"/>
  <c r="L1529" i="7"/>
  <c r="P1529" i="7" s="1"/>
  <c r="D1549" i="6"/>
  <c r="D1549" i="7"/>
  <c r="U1217" i="7"/>
  <c r="V1217" i="7"/>
  <c r="T1218" i="7"/>
  <c r="S1218" i="7"/>
  <c r="R1218" i="7"/>
  <c r="Q1218" i="7"/>
  <c r="C1538" i="6"/>
  <c r="C1538" i="7"/>
  <c r="M1538" i="7" s="1"/>
  <c r="G1218" i="4"/>
  <c r="H1218" i="4" s="1"/>
  <c r="E1218" i="6"/>
  <c r="H1530" i="5"/>
  <c r="G1530" i="5"/>
  <c r="F1530" i="5"/>
  <c r="E1550" i="4"/>
  <c r="C1551" i="4"/>
  <c r="E1219" i="7"/>
  <c r="N1219" i="7" s="1"/>
  <c r="G1540" i="3"/>
  <c r="H1539" i="3"/>
  <c r="I1539" i="3" s="1"/>
  <c r="F1540" i="3"/>
  <c r="J1530" i="6" l="1"/>
  <c r="J1530" i="7"/>
  <c r="L1530" i="6"/>
  <c r="L1530" i="7"/>
  <c r="K1530" i="6"/>
  <c r="K1530" i="7"/>
  <c r="D1550" i="6"/>
  <c r="D1550" i="7"/>
  <c r="U1218" i="7"/>
  <c r="V1218" i="7"/>
  <c r="Q1219" i="7"/>
  <c r="T1219" i="7"/>
  <c r="R1219" i="7"/>
  <c r="S1219" i="7"/>
  <c r="C1539" i="6"/>
  <c r="C1539" i="7"/>
  <c r="M1539" i="7" s="1"/>
  <c r="G1219" i="4"/>
  <c r="H1219" i="4" s="1"/>
  <c r="E1219" i="6"/>
  <c r="H1531" i="5"/>
  <c r="G1531" i="5"/>
  <c r="F1531" i="5"/>
  <c r="E1551" i="4"/>
  <c r="C1552" i="4"/>
  <c r="E1220" i="7"/>
  <c r="N1220" i="7" s="1"/>
  <c r="H1540" i="3"/>
  <c r="I1540" i="3" s="1"/>
  <c r="F1541" i="3"/>
  <c r="G1541" i="3"/>
  <c r="L1531" i="6" l="1"/>
  <c r="L1531" i="7"/>
  <c r="J1531" i="6"/>
  <c r="J1531" i="7"/>
  <c r="P1530" i="7"/>
  <c r="K1531" i="6"/>
  <c r="K1531" i="7"/>
  <c r="U1219" i="7"/>
  <c r="V1219" i="7"/>
  <c r="D1551" i="6"/>
  <c r="D1551" i="7"/>
  <c r="T1220" i="7"/>
  <c r="Q1220" i="7"/>
  <c r="S1220" i="7"/>
  <c r="R1220" i="7"/>
  <c r="C1540" i="6"/>
  <c r="C1540" i="7"/>
  <c r="M1540" i="7" s="1"/>
  <c r="G1220" i="4"/>
  <c r="H1220" i="4" s="1"/>
  <c r="E1220" i="6"/>
  <c r="H1532" i="5"/>
  <c r="F1532" i="5"/>
  <c r="G1532" i="5"/>
  <c r="E1552" i="4"/>
  <c r="C1553" i="4"/>
  <c r="E1221" i="7"/>
  <c r="N1221" i="7" s="1"/>
  <c r="H1541" i="3"/>
  <c r="F1542" i="3"/>
  <c r="G1542" i="3"/>
  <c r="I1541" i="3"/>
  <c r="K1532" i="6" l="1"/>
  <c r="K1532" i="7"/>
  <c r="L1532" i="6"/>
  <c r="L1532" i="7"/>
  <c r="P1531" i="7"/>
  <c r="J1532" i="6"/>
  <c r="J1532" i="7"/>
  <c r="D1552" i="6"/>
  <c r="D1552" i="7"/>
  <c r="U1220" i="7"/>
  <c r="V1220" i="7"/>
  <c r="R1221" i="7"/>
  <c r="Q1221" i="7"/>
  <c r="S1221" i="7"/>
  <c r="T1221" i="7"/>
  <c r="C1541" i="6"/>
  <c r="C1541" i="7"/>
  <c r="M1541" i="7" s="1"/>
  <c r="G1221" i="4"/>
  <c r="H1221" i="4" s="1"/>
  <c r="E1221" i="6"/>
  <c r="G1533" i="5"/>
  <c r="F1533" i="5"/>
  <c r="H1533" i="5"/>
  <c r="E1553" i="4"/>
  <c r="C1554" i="4"/>
  <c r="E1222" i="7"/>
  <c r="N1222" i="7" s="1"/>
  <c r="G1543" i="3"/>
  <c r="H1542" i="3"/>
  <c r="I1542" i="3" s="1"/>
  <c r="F1543" i="3"/>
  <c r="J1533" i="6" l="1"/>
  <c r="J1533" i="7"/>
  <c r="L1533" i="6"/>
  <c r="L1533" i="7"/>
  <c r="K1533" i="6"/>
  <c r="K1533" i="7"/>
  <c r="P1532" i="7"/>
  <c r="D1553" i="6"/>
  <c r="D1553" i="7"/>
  <c r="U1221" i="7"/>
  <c r="V1221" i="7"/>
  <c r="S1222" i="7"/>
  <c r="R1222" i="7"/>
  <c r="T1222" i="7"/>
  <c r="Q1222" i="7"/>
  <c r="C1542" i="6"/>
  <c r="C1542" i="7"/>
  <c r="M1542" i="7" s="1"/>
  <c r="G1222" i="4"/>
  <c r="H1222" i="4" s="1"/>
  <c r="E1222" i="6"/>
  <c r="H1534" i="5"/>
  <c r="G1534" i="5"/>
  <c r="F1534" i="5"/>
  <c r="E1554" i="4"/>
  <c r="C1555" i="4"/>
  <c r="E1223" i="7"/>
  <c r="N1223" i="7" s="1"/>
  <c r="F1544" i="3"/>
  <c r="H1543" i="3"/>
  <c r="I1543" i="3"/>
  <c r="G1544" i="3"/>
  <c r="K1534" i="6" l="1"/>
  <c r="K1534" i="7"/>
  <c r="J1534" i="6"/>
  <c r="J1534" i="7"/>
  <c r="L1534" i="6"/>
  <c r="L1534" i="7"/>
  <c r="P1533" i="7"/>
  <c r="D1554" i="6"/>
  <c r="D1554" i="7"/>
  <c r="V1222" i="7"/>
  <c r="U1222" i="7"/>
  <c r="Q1223" i="7"/>
  <c r="R1223" i="7"/>
  <c r="T1223" i="7"/>
  <c r="S1223" i="7"/>
  <c r="C1543" i="6"/>
  <c r="C1543" i="7"/>
  <c r="M1543" i="7" s="1"/>
  <c r="G1223" i="4"/>
  <c r="H1223" i="4" s="1"/>
  <c r="E1223" i="6"/>
  <c r="G1535" i="5"/>
  <c r="F1535" i="5"/>
  <c r="H1535" i="5"/>
  <c r="E1555" i="4"/>
  <c r="C1556" i="4"/>
  <c r="E1224" i="7"/>
  <c r="N1224" i="7" s="1"/>
  <c r="G1545" i="3"/>
  <c r="F1545" i="3"/>
  <c r="H1544" i="3"/>
  <c r="I1544" i="3" s="1"/>
  <c r="L1535" i="6" l="1"/>
  <c r="L1535" i="7"/>
  <c r="J1535" i="6"/>
  <c r="J1535" i="7"/>
  <c r="K1535" i="6"/>
  <c r="K1535" i="7"/>
  <c r="P1534" i="7"/>
  <c r="U1223" i="7"/>
  <c r="V1223" i="7"/>
  <c r="D1555" i="6"/>
  <c r="D1555" i="7"/>
  <c r="Q1224" i="7"/>
  <c r="S1224" i="7"/>
  <c r="T1224" i="7"/>
  <c r="R1224" i="7"/>
  <c r="C1544" i="6"/>
  <c r="C1544" i="7"/>
  <c r="M1544" i="7" s="1"/>
  <c r="G1224" i="4"/>
  <c r="H1224" i="4" s="1"/>
  <c r="E1224" i="6"/>
  <c r="H1536" i="5"/>
  <c r="G1536" i="5"/>
  <c r="F1536" i="5"/>
  <c r="E1556" i="4"/>
  <c r="C1557" i="4"/>
  <c r="E1225" i="7"/>
  <c r="N1225" i="7" s="1"/>
  <c r="F1546" i="3"/>
  <c r="H1545" i="3"/>
  <c r="G1546" i="3"/>
  <c r="I1545" i="3"/>
  <c r="L1536" i="6" l="1"/>
  <c r="L1536" i="7"/>
  <c r="J1536" i="6"/>
  <c r="J1536" i="7"/>
  <c r="K1536" i="6"/>
  <c r="K1536" i="7"/>
  <c r="P1535" i="7"/>
  <c r="V1224" i="7"/>
  <c r="U1224" i="7"/>
  <c r="D1556" i="6"/>
  <c r="D1556" i="7"/>
  <c r="S1225" i="7"/>
  <c r="T1225" i="7"/>
  <c r="R1225" i="7"/>
  <c r="Q1225" i="7"/>
  <c r="C1545" i="6"/>
  <c r="C1545" i="7"/>
  <c r="M1545" i="7" s="1"/>
  <c r="G1225" i="4"/>
  <c r="H1225" i="4" s="1"/>
  <c r="E1225" i="6"/>
  <c r="H1537" i="5"/>
  <c r="G1537" i="5"/>
  <c r="F1537" i="5"/>
  <c r="E1557" i="4"/>
  <c r="C1558" i="4"/>
  <c r="E1226" i="7"/>
  <c r="N1226" i="7" s="1"/>
  <c r="G1547" i="3"/>
  <c r="H1546" i="3"/>
  <c r="I1546" i="3" s="1"/>
  <c r="F1547" i="3"/>
  <c r="K1537" i="6" l="1"/>
  <c r="K1537" i="7"/>
  <c r="J1537" i="6"/>
  <c r="J1537" i="7"/>
  <c r="L1537" i="6"/>
  <c r="L1537" i="7"/>
  <c r="P1537" i="7" s="1"/>
  <c r="P1536" i="7"/>
  <c r="D1557" i="6"/>
  <c r="D1557" i="7"/>
  <c r="Q1226" i="7"/>
  <c r="T1226" i="7"/>
  <c r="S1226" i="7"/>
  <c r="R1226" i="7"/>
  <c r="V1225" i="7"/>
  <c r="U1225" i="7"/>
  <c r="C1546" i="6"/>
  <c r="C1546" i="7"/>
  <c r="M1546" i="7" s="1"/>
  <c r="G1226" i="4"/>
  <c r="H1226" i="4" s="1"/>
  <c r="E1226" i="6"/>
  <c r="F1538" i="5"/>
  <c r="H1538" i="5"/>
  <c r="G1538" i="5"/>
  <c r="E1558" i="4"/>
  <c r="C1559" i="4"/>
  <c r="E1227" i="7"/>
  <c r="N1227" i="7" s="1"/>
  <c r="F1548" i="3"/>
  <c r="H1547" i="3"/>
  <c r="I1547" i="3" s="1"/>
  <c r="G1548" i="3"/>
  <c r="J1538" i="6" l="1"/>
  <c r="J1538" i="7"/>
  <c r="K1538" i="6"/>
  <c r="K1538" i="7"/>
  <c r="L1538" i="6"/>
  <c r="L1538" i="7"/>
  <c r="D1558" i="6"/>
  <c r="D1558" i="7"/>
  <c r="V1226" i="7"/>
  <c r="U1226" i="7"/>
  <c r="T1227" i="7"/>
  <c r="R1227" i="7"/>
  <c r="Q1227" i="7"/>
  <c r="S1227" i="7"/>
  <c r="C1547" i="6"/>
  <c r="C1547" i="7"/>
  <c r="M1547" i="7" s="1"/>
  <c r="G1227" i="4"/>
  <c r="H1227" i="4" s="1"/>
  <c r="E1227" i="6"/>
  <c r="H1539" i="5"/>
  <c r="G1539" i="5"/>
  <c r="F1539" i="5"/>
  <c r="E1559" i="4"/>
  <c r="C1560" i="4"/>
  <c r="E1228" i="7"/>
  <c r="N1228" i="7" s="1"/>
  <c r="G1549" i="3"/>
  <c r="H1548" i="3"/>
  <c r="I1548" i="3" s="1"/>
  <c r="F1549" i="3"/>
  <c r="L1539" i="6" l="1"/>
  <c r="L1539" i="7"/>
  <c r="J1539" i="6"/>
  <c r="J1539" i="7"/>
  <c r="K1539" i="6"/>
  <c r="K1539" i="7"/>
  <c r="P1538" i="7"/>
  <c r="D1559" i="6"/>
  <c r="D1559" i="7"/>
  <c r="U1227" i="7"/>
  <c r="V1227" i="7"/>
  <c r="R1228" i="7"/>
  <c r="S1228" i="7"/>
  <c r="Q1228" i="7"/>
  <c r="T1228" i="7"/>
  <c r="C1548" i="6"/>
  <c r="C1548" i="7"/>
  <c r="M1548" i="7" s="1"/>
  <c r="G1228" i="4"/>
  <c r="H1228" i="4" s="1"/>
  <c r="E1228" i="6"/>
  <c r="H1540" i="5"/>
  <c r="G1540" i="5"/>
  <c r="F1540" i="5"/>
  <c r="E1560" i="4"/>
  <c r="C1561" i="4"/>
  <c r="E1229" i="7"/>
  <c r="N1229" i="7" s="1"/>
  <c r="F1550" i="3"/>
  <c r="H1549" i="3"/>
  <c r="I1549" i="3" s="1"/>
  <c r="G1550" i="3"/>
  <c r="J1540" i="6" l="1"/>
  <c r="J1540" i="7"/>
  <c r="K1540" i="6"/>
  <c r="K1540" i="7"/>
  <c r="P1539" i="7"/>
  <c r="L1540" i="6"/>
  <c r="L1540" i="7"/>
  <c r="P1540" i="7" s="1"/>
  <c r="D1560" i="6"/>
  <c r="D1560" i="7"/>
  <c r="U1228" i="7"/>
  <c r="V1228" i="7"/>
  <c r="R1229" i="7"/>
  <c r="S1229" i="7"/>
  <c r="Q1229" i="7"/>
  <c r="T1229" i="7"/>
  <c r="C1549" i="6"/>
  <c r="C1549" i="7"/>
  <c r="M1549" i="7" s="1"/>
  <c r="G1229" i="4"/>
  <c r="H1229" i="4" s="1"/>
  <c r="E1229" i="6"/>
  <c r="H1541" i="5"/>
  <c r="G1541" i="5"/>
  <c r="F1541" i="5"/>
  <c r="E1561" i="4"/>
  <c r="C1562" i="4"/>
  <c r="E1230" i="7"/>
  <c r="N1230" i="7" s="1"/>
  <c r="G1551" i="3"/>
  <c r="H1550" i="3"/>
  <c r="I1550" i="3" s="1"/>
  <c r="F1551" i="3"/>
  <c r="K1541" i="6" l="1"/>
  <c r="K1541" i="7"/>
  <c r="J1541" i="6"/>
  <c r="J1541" i="7"/>
  <c r="L1541" i="6"/>
  <c r="L1541" i="7"/>
  <c r="P1541" i="7" s="1"/>
  <c r="D1561" i="6"/>
  <c r="D1561" i="7"/>
  <c r="U1229" i="7"/>
  <c r="V1229" i="7"/>
  <c r="S1230" i="7"/>
  <c r="R1230" i="7"/>
  <c r="Q1230" i="7"/>
  <c r="T1230" i="7"/>
  <c r="C1550" i="6"/>
  <c r="C1550" i="7"/>
  <c r="M1550" i="7" s="1"/>
  <c r="G1230" i="4"/>
  <c r="H1230" i="4" s="1"/>
  <c r="E1230" i="6"/>
  <c r="F1542" i="5"/>
  <c r="G1542" i="5"/>
  <c r="H1542" i="5"/>
  <c r="E1562" i="4"/>
  <c r="C1563" i="4"/>
  <c r="E1231" i="7"/>
  <c r="N1231" i="7" s="1"/>
  <c r="H1551" i="3"/>
  <c r="F1552" i="3"/>
  <c r="G1552" i="3"/>
  <c r="I1551" i="3"/>
  <c r="L1542" i="6" l="1"/>
  <c r="L1542" i="7"/>
  <c r="J1542" i="6"/>
  <c r="J1542" i="7"/>
  <c r="K1542" i="6"/>
  <c r="K1542" i="7"/>
  <c r="D1562" i="6"/>
  <c r="D1562" i="7"/>
  <c r="U1230" i="7"/>
  <c r="V1230" i="7"/>
  <c r="Q1231" i="7"/>
  <c r="T1231" i="7"/>
  <c r="S1231" i="7"/>
  <c r="R1231" i="7"/>
  <c r="C1551" i="6"/>
  <c r="C1551" i="7"/>
  <c r="M1551" i="7" s="1"/>
  <c r="G1231" i="4"/>
  <c r="H1231" i="4" s="1"/>
  <c r="E1231" i="6"/>
  <c r="H1543" i="5"/>
  <c r="G1543" i="5"/>
  <c r="F1543" i="5"/>
  <c r="E1563" i="4"/>
  <c r="C1564" i="4"/>
  <c r="E1232" i="7"/>
  <c r="N1232" i="7" s="1"/>
  <c r="G1553" i="3"/>
  <c r="H1552" i="3"/>
  <c r="I1552" i="3" s="1"/>
  <c r="F1553" i="3"/>
  <c r="J1543" i="6" l="1"/>
  <c r="J1543" i="7"/>
  <c r="L1543" i="6"/>
  <c r="L1543" i="7"/>
  <c r="K1543" i="6"/>
  <c r="K1543" i="7"/>
  <c r="P1542" i="7"/>
  <c r="V1231" i="7"/>
  <c r="U1231" i="7"/>
  <c r="D1563" i="6"/>
  <c r="D1563" i="7"/>
  <c r="T1232" i="7"/>
  <c r="R1232" i="7"/>
  <c r="S1232" i="7"/>
  <c r="Q1232" i="7"/>
  <c r="C1552" i="6"/>
  <c r="C1552" i="7"/>
  <c r="M1552" i="7" s="1"/>
  <c r="G1232" i="4"/>
  <c r="H1232" i="4" s="1"/>
  <c r="E1232" i="6"/>
  <c r="G1544" i="5"/>
  <c r="F1544" i="5"/>
  <c r="H1544" i="5"/>
  <c r="E1564" i="4"/>
  <c r="C1565" i="4"/>
  <c r="E1233" i="7"/>
  <c r="N1233" i="7" s="1"/>
  <c r="G1554" i="3"/>
  <c r="F1554" i="3"/>
  <c r="H1553" i="3"/>
  <c r="I1553" i="3" s="1"/>
  <c r="J1544" i="6" l="1"/>
  <c r="J1544" i="7"/>
  <c r="K1544" i="6"/>
  <c r="K1544" i="7"/>
  <c r="L1544" i="6"/>
  <c r="L1544" i="7"/>
  <c r="P1544" i="7" s="1"/>
  <c r="P1543" i="7"/>
  <c r="D1564" i="6"/>
  <c r="D1564" i="7"/>
  <c r="V1232" i="7"/>
  <c r="U1232" i="7"/>
  <c r="T1233" i="7"/>
  <c r="Q1233" i="7"/>
  <c r="S1233" i="7"/>
  <c r="R1233" i="7"/>
  <c r="C1553" i="6"/>
  <c r="C1553" i="7"/>
  <c r="M1553" i="7" s="1"/>
  <c r="G1233" i="4"/>
  <c r="H1233" i="4" s="1"/>
  <c r="E1233" i="6"/>
  <c r="F1545" i="5"/>
  <c r="G1545" i="5"/>
  <c r="H1545" i="5"/>
  <c r="E1565" i="4"/>
  <c r="C1566" i="4"/>
  <c r="E1234" i="7"/>
  <c r="N1234" i="7" s="1"/>
  <c r="H1554" i="3"/>
  <c r="F1555" i="3"/>
  <c r="I1554" i="3"/>
  <c r="G1555" i="3"/>
  <c r="L1545" i="6" l="1"/>
  <c r="L1545" i="7"/>
  <c r="J1545" i="6"/>
  <c r="J1545" i="7"/>
  <c r="K1545" i="6"/>
  <c r="K1545" i="7"/>
  <c r="D1565" i="6"/>
  <c r="D1565" i="7"/>
  <c r="U1233" i="7"/>
  <c r="V1233" i="7"/>
  <c r="R1234" i="7"/>
  <c r="S1234" i="7"/>
  <c r="Q1234" i="7"/>
  <c r="T1234" i="7"/>
  <c r="C1554" i="6"/>
  <c r="C1554" i="7"/>
  <c r="M1554" i="7" s="1"/>
  <c r="G1234" i="4"/>
  <c r="H1234" i="4" s="1"/>
  <c r="E1234" i="6"/>
  <c r="H1546" i="5"/>
  <c r="G1546" i="5"/>
  <c r="F1546" i="5"/>
  <c r="E1566" i="4"/>
  <c r="C1567" i="4"/>
  <c r="E1235" i="7"/>
  <c r="N1235" i="7" s="1"/>
  <c r="F1556" i="3"/>
  <c r="H1555" i="3"/>
  <c r="I1555" i="3" s="1"/>
  <c r="G1556" i="3"/>
  <c r="J1546" i="6" l="1"/>
  <c r="J1546" i="7"/>
  <c r="L1546" i="6"/>
  <c r="L1546" i="7"/>
  <c r="P1545" i="7"/>
  <c r="K1546" i="6"/>
  <c r="K1546" i="7"/>
  <c r="V1234" i="7"/>
  <c r="U1234" i="7"/>
  <c r="D1566" i="6"/>
  <c r="D1566" i="7"/>
  <c r="T1235" i="7"/>
  <c r="S1235" i="7"/>
  <c r="Q1235" i="7"/>
  <c r="R1235" i="7"/>
  <c r="C1555" i="6"/>
  <c r="C1555" i="7"/>
  <c r="M1555" i="7" s="1"/>
  <c r="G1235" i="4"/>
  <c r="H1235" i="4" s="1"/>
  <c r="E1235" i="6"/>
  <c r="H1547" i="5"/>
  <c r="G1547" i="5"/>
  <c r="F1547" i="5"/>
  <c r="E1567" i="4"/>
  <c r="C1568" i="4"/>
  <c r="E1236" i="7"/>
  <c r="N1236" i="7" s="1"/>
  <c r="G1557" i="3"/>
  <c r="H1556" i="3"/>
  <c r="I1556" i="3" s="1"/>
  <c r="F1557" i="3"/>
  <c r="P1546" i="7" l="1"/>
  <c r="J1547" i="6"/>
  <c r="J1547" i="7"/>
  <c r="L1547" i="6"/>
  <c r="L1547" i="7"/>
  <c r="K1547" i="6"/>
  <c r="K1547" i="7"/>
  <c r="D1567" i="6"/>
  <c r="D1567" i="7"/>
  <c r="V1235" i="7"/>
  <c r="U1235" i="7"/>
  <c r="T1236" i="7"/>
  <c r="R1236" i="7"/>
  <c r="S1236" i="7"/>
  <c r="Q1236" i="7"/>
  <c r="C1556" i="6"/>
  <c r="C1556" i="7"/>
  <c r="M1556" i="7" s="1"/>
  <c r="G1236" i="4"/>
  <c r="H1236" i="4" s="1"/>
  <c r="E1236" i="6"/>
  <c r="G1548" i="5"/>
  <c r="F1548" i="5"/>
  <c r="H1548" i="5"/>
  <c r="E1568" i="4"/>
  <c r="C1569" i="4"/>
  <c r="E1237" i="7"/>
  <c r="N1237" i="7" s="1"/>
  <c r="F1558" i="3"/>
  <c r="H1557" i="3"/>
  <c r="I1557" i="3" s="1"/>
  <c r="G1558" i="3"/>
  <c r="J1548" i="6" l="1"/>
  <c r="J1548" i="7"/>
  <c r="K1548" i="6"/>
  <c r="K1548" i="7"/>
  <c r="P1547" i="7"/>
  <c r="L1548" i="6"/>
  <c r="L1548" i="7"/>
  <c r="P1548" i="7" s="1"/>
  <c r="U1236" i="7"/>
  <c r="V1236" i="7"/>
  <c r="D1568" i="6"/>
  <c r="D1568" i="7"/>
  <c r="Q1237" i="7"/>
  <c r="S1237" i="7"/>
  <c r="R1237" i="7"/>
  <c r="T1237" i="7"/>
  <c r="C1557" i="6"/>
  <c r="C1557" i="7"/>
  <c r="M1557" i="7" s="1"/>
  <c r="G1237" i="4"/>
  <c r="H1237" i="4" s="1"/>
  <c r="E1237" i="6"/>
  <c r="H1549" i="5"/>
  <c r="G1549" i="5"/>
  <c r="F1549" i="5"/>
  <c r="E1569" i="4"/>
  <c r="C1570" i="4"/>
  <c r="E1238" i="7"/>
  <c r="N1238" i="7" s="1"/>
  <c r="G1559" i="3"/>
  <c r="H1558" i="3"/>
  <c r="I1558" i="3" s="1"/>
  <c r="F1559" i="3"/>
  <c r="J1549" i="6" l="1"/>
  <c r="J1549" i="7"/>
  <c r="L1549" i="6"/>
  <c r="L1549" i="7"/>
  <c r="K1549" i="6"/>
  <c r="K1549" i="7"/>
  <c r="D1569" i="6"/>
  <c r="D1569" i="7"/>
  <c r="U1237" i="7"/>
  <c r="V1237" i="7"/>
  <c r="T1238" i="7"/>
  <c r="S1238" i="7"/>
  <c r="R1238" i="7"/>
  <c r="Q1238" i="7"/>
  <c r="C1558" i="6"/>
  <c r="C1558" i="7"/>
  <c r="M1558" i="7" s="1"/>
  <c r="G1238" i="4"/>
  <c r="H1238" i="4" s="1"/>
  <c r="E1238" i="6"/>
  <c r="H1550" i="5"/>
  <c r="G1550" i="5"/>
  <c r="F1550" i="5"/>
  <c r="E1570" i="4"/>
  <c r="C1571" i="4"/>
  <c r="E1239" i="7"/>
  <c r="N1239" i="7" s="1"/>
  <c r="H1559" i="3"/>
  <c r="F1560" i="3"/>
  <c r="I1559" i="3"/>
  <c r="G1560" i="3"/>
  <c r="K1550" i="6" l="1"/>
  <c r="K1550" i="7"/>
  <c r="J1550" i="6"/>
  <c r="J1550" i="7"/>
  <c r="L1550" i="6"/>
  <c r="L1550" i="7"/>
  <c r="P1550" i="7" s="1"/>
  <c r="P1549" i="7"/>
  <c r="U1238" i="7"/>
  <c r="V1238" i="7"/>
  <c r="D1570" i="6"/>
  <c r="D1570" i="7"/>
  <c r="R1239" i="7"/>
  <c r="T1239" i="7"/>
  <c r="Q1239" i="7"/>
  <c r="S1239" i="7"/>
  <c r="C1559" i="6"/>
  <c r="C1559" i="7"/>
  <c r="M1559" i="7" s="1"/>
  <c r="G1239" i="4"/>
  <c r="H1239" i="4" s="1"/>
  <c r="E1239" i="6"/>
  <c r="G1551" i="5"/>
  <c r="F1551" i="5"/>
  <c r="H1551" i="5"/>
  <c r="E1571" i="4"/>
  <c r="C1572" i="4"/>
  <c r="E1240" i="7"/>
  <c r="N1240" i="7" s="1"/>
  <c r="G1561" i="3"/>
  <c r="H1560" i="3"/>
  <c r="I1560" i="3" s="1"/>
  <c r="F1561" i="3"/>
  <c r="L1551" i="6" l="1"/>
  <c r="L1551" i="7"/>
  <c r="K1551" i="6"/>
  <c r="K1551" i="7"/>
  <c r="J1551" i="6"/>
  <c r="J1551" i="7"/>
  <c r="V1239" i="7"/>
  <c r="U1239" i="7"/>
  <c r="D1571" i="6"/>
  <c r="D1571" i="7"/>
  <c r="T1240" i="7"/>
  <c r="R1240" i="7"/>
  <c r="S1240" i="7"/>
  <c r="Q1240" i="7"/>
  <c r="C1560" i="6"/>
  <c r="C1560" i="7"/>
  <c r="M1560" i="7" s="1"/>
  <c r="G1240" i="4"/>
  <c r="H1240" i="4" s="1"/>
  <c r="E1240" i="6"/>
  <c r="H1552" i="5"/>
  <c r="G1552" i="5"/>
  <c r="F1552" i="5"/>
  <c r="E1572" i="4"/>
  <c r="C1573" i="4"/>
  <c r="E1241" i="7"/>
  <c r="N1241" i="7" s="1"/>
  <c r="H1561" i="3"/>
  <c r="F1562" i="3"/>
  <c r="G1562" i="3"/>
  <c r="I1561" i="3"/>
  <c r="K1552" i="6" l="1"/>
  <c r="K1552" i="7"/>
  <c r="J1552" i="6"/>
  <c r="J1552" i="7"/>
  <c r="L1552" i="6"/>
  <c r="L1552" i="7"/>
  <c r="P1552" i="7" s="1"/>
  <c r="P1551" i="7"/>
  <c r="U1240" i="7"/>
  <c r="V1240" i="7"/>
  <c r="D1572" i="6"/>
  <c r="D1572" i="7"/>
  <c r="S1241" i="7"/>
  <c r="Q1241" i="7"/>
  <c r="R1241" i="7"/>
  <c r="T1241" i="7"/>
  <c r="C1561" i="6"/>
  <c r="C1561" i="7"/>
  <c r="M1561" i="7" s="1"/>
  <c r="G1241" i="4"/>
  <c r="H1241" i="4" s="1"/>
  <c r="E1241" i="6"/>
  <c r="H1553" i="5"/>
  <c r="G1553" i="5"/>
  <c r="F1553" i="5"/>
  <c r="E1573" i="4"/>
  <c r="C1574" i="4"/>
  <c r="E1242" i="7"/>
  <c r="N1242" i="7" s="1"/>
  <c r="G1563" i="3"/>
  <c r="H1562" i="3"/>
  <c r="I1562" i="3" s="1"/>
  <c r="F1563" i="3"/>
  <c r="L1553" i="6" l="1"/>
  <c r="L1553" i="7"/>
  <c r="K1553" i="6"/>
  <c r="K1553" i="7"/>
  <c r="J1553" i="6"/>
  <c r="J1553" i="7"/>
  <c r="D1573" i="6"/>
  <c r="D1573" i="7"/>
  <c r="V1241" i="7"/>
  <c r="U1241" i="7"/>
  <c r="T1242" i="7"/>
  <c r="Q1242" i="7"/>
  <c r="R1242" i="7"/>
  <c r="S1242" i="7"/>
  <c r="C1562" i="6"/>
  <c r="C1562" i="7"/>
  <c r="M1562" i="7" s="1"/>
  <c r="G1242" i="4"/>
  <c r="H1242" i="4" s="1"/>
  <c r="E1242" i="6"/>
  <c r="H1554" i="5"/>
  <c r="G1554" i="5"/>
  <c r="F1554" i="5"/>
  <c r="E1574" i="4"/>
  <c r="C1575" i="4"/>
  <c r="E1243" i="7"/>
  <c r="N1243" i="7" s="1"/>
  <c r="H1563" i="3"/>
  <c r="F1564" i="3"/>
  <c r="G1564" i="3"/>
  <c r="I1563" i="3"/>
  <c r="L1554" i="6" l="1"/>
  <c r="L1554" i="7"/>
  <c r="K1554" i="6"/>
  <c r="K1554" i="7"/>
  <c r="J1554" i="6"/>
  <c r="J1554" i="7"/>
  <c r="P1553" i="7"/>
  <c r="D1574" i="6"/>
  <c r="D1574" i="7"/>
  <c r="U1242" i="7"/>
  <c r="V1242" i="7"/>
  <c r="T1243" i="7"/>
  <c r="Q1243" i="7"/>
  <c r="S1243" i="7"/>
  <c r="R1243" i="7"/>
  <c r="C1563" i="6"/>
  <c r="C1563" i="7"/>
  <c r="M1563" i="7" s="1"/>
  <c r="G1243" i="4"/>
  <c r="H1243" i="4" s="1"/>
  <c r="E1243" i="6"/>
  <c r="H1555" i="5"/>
  <c r="G1555" i="5"/>
  <c r="F1555" i="5"/>
  <c r="E1575" i="4"/>
  <c r="C1576" i="4"/>
  <c r="E1244" i="7"/>
  <c r="N1244" i="7" s="1"/>
  <c r="H1564" i="3"/>
  <c r="F1565" i="3"/>
  <c r="G1565" i="3"/>
  <c r="I1564" i="3"/>
  <c r="K1555" i="6" l="1"/>
  <c r="K1555" i="7"/>
  <c r="L1555" i="6"/>
  <c r="L1555" i="7"/>
  <c r="P1554" i="7"/>
  <c r="J1555" i="6"/>
  <c r="J1555" i="7"/>
  <c r="V1243" i="7"/>
  <c r="U1243" i="7"/>
  <c r="T1244" i="7"/>
  <c r="R1244" i="7"/>
  <c r="S1244" i="7"/>
  <c r="Q1244" i="7"/>
  <c r="D1575" i="6"/>
  <c r="D1575" i="7"/>
  <c r="C1564" i="6"/>
  <c r="C1564" i="7"/>
  <c r="M1564" i="7" s="1"/>
  <c r="G1244" i="4"/>
  <c r="H1244" i="4" s="1"/>
  <c r="E1244" i="6"/>
  <c r="G1556" i="5"/>
  <c r="H1556" i="5"/>
  <c r="F1556" i="5"/>
  <c r="E1576" i="4"/>
  <c r="C1577" i="4"/>
  <c r="E1245" i="7"/>
  <c r="N1245" i="7" s="1"/>
  <c r="G1566" i="3"/>
  <c r="H1565" i="3"/>
  <c r="I1565" i="3" s="1"/>
  <c r="F1566" i="3"/>
  <c r="J1556" i="6" l="1"/>
  <c r="J1556" i="7"/>
  <c r="L1556" i="6"/>
  <c r="L1556" i="7"/>
  <c r="K1556" i="6"/>
  <c r="K1556" i="7"/>
  <c r="P1555" i="7"/>
  <c r="U1244" i="7"/>
  <c r="V1244" i="7"/>
  <c r="D1576" i="6"/>
  <c r="D1576" i="7"/>
  <c r="Q1245" i="7"/>
  <c r="S1245" i="7"/>
  <c r="T1245" i="7"/>
  <c r="R1245" i="7"/>
  <c r="C1565" i="6"/>
  <c r="C1565" i="7"/>
  <c r="M1565" i="7" s="1"/>
  <c r="G1245" i="4"/>
  <c r="H1245" i="4" s="1"/>
  <c r="E1245" i="6"/>
  <c r="H1557" i="5"/>
  <c r="G1557" i="5"/>
  <c r="F1557" i="5"/>
  <c r="E1577" i="4"/>
  <c r="C1578" i="4"/>
  <c r="E1246" i="7"/>
  <c r="N1246" i="7" s="1"/>
  <c r="H1566" i="3"/>
  <c r="F1567" i="3"/>
  <c r="G1567" i="3"/>
  <c r="I1566" i="3"/>
  <c r="K1557" i="6" l="1"/>
  <c r="K1557" i="7"/>
  <c r="J1557" i="6"/>
  <c r="J1557" i="7"/>
  <c r="L1557" i="6"/>
  <c r="L1557" i="7"/>
  <c r="P1557" i="7" s="1"/>
  <c r="P1556" i="7"/>
  <c r="D1577" i="6"/>
  <c r="D1577" i="7"/>
  <c r="V1245" i="7"/>
  <c r="U1245" i="7"/>
  <c r="Q1246" i="7"/>
  <c r="S1246" i="7"/>
  <c r="T1246" i="7"/>
  <c r="R1246" i="7"/>
  <c r="C1566" i="6"/>
  <c r="C1566" i="7"/>
  <c r="M1566" i="7" s="1"/>
  <c r="G1246" i="4"/>
  <c r="H1246" i="4" s="1"/>
  <c r="E1246" i="6"/>
  <c r="H1558" i="5"/>
  <c r="G1558" i="5"/>
  <c r="F1558" i="5"/>
  <c r="E1578" i="4"/>
  <c r="C1579" i="4"/>
  <c r="E1247" i="7"/>
  <c r="N1247" i="7" s="1"/>
  <c r="G1568" i="3"/>
  <c r="F1568" i="3"/>
  <c r="H1567" i="3"/>
  <c r="I1567" i="3" s="1"/>
  <c r="K1558" i="6" l="1"/>
  <c r="K1558" i="7"/>
  <c r="L1558" i="6"/>
  <c r="L1558" i="7"/>
  <c r="J1558" i="6"/>
  <c r="J1558" i="7"/>
  <c r="D1578" i="6"/>
  <c r="D1578" i="7"/>
  <c r="V1246" i="7"/>
  <c r="U1246" i="7"/>
  <c r="S1247" i="7"/>
  <c r="Q1247" i="7"/>
  <c r="R1247" i="7"/>
  <c r="T1247" i="7"/>
  <c r="C1567" i="6"/>
  <c r="C1567" i="7"/>
  <c r="M1567" i="7" s="1"/>
  <c r="G1247" i="4"/>
  <c r="H1247" i="4" s="1"/>
  <c r="E1247" i="6"/>
  <c r="H1559" i="5"/>
  <c r="G1559" i="5"/>
  <c r="F1559" i="5"/>
  <c r="E1579" i="4"/>
  <c r="C1580" i="4"/>
  <c r="E1248" i="7"/>
  <c r="N1248" i="7" s="1"/>
  <c r="F1569" i="3"/>
  <c r="H1568" i="3"/>
  <c r="G1569" i="3"/>
  <c r="I1568" i="3"/>
  <c r="K1559" i="6" l="1"/>
  <c r="K1559" i="7"/>
  <c r="P1558" i="7"/>
  <c r="J1559" i="6"/>
  <c r="J1559" i="7"/>
  <c r="L1559" i="6"/>
  <c r="L1559" i="7"/>
  <c r="P1559" i="7" s="1"/>
  <c r="V1247" i="7"/>
  <c r="U1247" i="7"/>
  <c r="D1579" i="6"/>
  <c r="D1579" i="7"/>
  <c r="T1248" i="7"/>
  <c r="S1248" i="7"/>
  <c r="Q1248" i="7"/>
  <c r="R1248" i="7"/>
  <c r="C1568" i="6"/>
  <c r="C1568" i="7"/>
  <c r="M1568" i="7" s="1"/>
  <c r="G1248" i="4"/>
  <c r="H1248" i="4" s="1"/>
  <c r="E1248" i="6"/>
  <c r="H1560" i="5"/>
  <c r="G1560" i="5"/>
  <c r="F1560" i="5"/>
  <c r="E1580" i="4"/>
  <c r="C1581" i="4"/>
  <c r="E1249" i="7"/>
  <c r="N1249" i="7" s="1"/>
  <c r="G1570" i="3"/>
  <c r="F1570" i="3"/>
  <c r="H1569" i="3"/>
  <c r="I1569" i="3" s="1"/>
  <c r="L1560" i="6" l="1"/>
  <c r="L1560" i="7"/>
  <c r="J1560" i="6"/>
  <c r="J1560" i="7"/>
  <c r="K1560" i="6"/>
  <c r="K1560" i="7"/>
  <c r="U1248" i="7"/>
  <c r="V1248" i="7"/>
  <c r="D1580" i="6"/>
  <c r="D1580" i="7"/>
  <c r="S1249" i="7"/>
  <c r="Q1249" i="7"/>
  <c r="R1249" i="7"/>
  <c r="T1249" i="7"/>
  <c r="C1569" i="6"/>
  <c r="C1569" i="7"/>
  <c r="M1569" i="7" s="1"/>
  <c r="G1249" i="4"/>
  <c r="H1249" i="4" s="1"/>
  <c r="E1249" i="6"/>
  <c r="H1561" i="5"/>
  <c r="G1561" i="5"/>
  <c r="F1561" i="5"/>
  <c r="E1581" i="4"/>
  <c r="C1582" i="4"/>
  <c r="E1250" i="7"/>
  <c r="N1250" i="7" s="1"/>
  <c r="H1570" i="3"/>
  <c r="F1571" i="3"/>
  <c r="I1570" i="3"/>
  <c r="G1571" i="3"/>
  <c r="J1561" i="6" l="1"/>
  <c r="J1561" i="7"/>
  <c r="L1561" i="6"/>
  <c r="L1561" i="7"/>
  <c r="P1560" i="7"/>
  <c r="K1561" i="6"/>
  <c r="K1561" i="7"/>
  <c r="U1249" i="7"/>
  <c r="V1249" i="7"/>
  <c r="D1581" i="6"/>
  <c r="D1581" i="7"/>
  <c r="T1250" i="7"/>
  <c r="Q1250" i="7"/>
  <c r="R1250" i="7"/>
  <c r="S1250" i="7"/>
  <c r="C1570" i="6"/>
  <c r="C1570" i="7"/>
  <c r="M1570" i="7" s="1"/>
  <c r="G1250" i="4"/>
  <c r="H1250" i="4" s="1"/>
  <c r="E1250" i="6"/>
  <c r="G1562" i="5"/>
  <c r="F1562" i="5"/>
  <c r="H1562" i="5"/>
  <c r="E1582" i="4"/>
  <c r="C1583" i="4"/>
  <c r="E1251" i="7"/>
  <c r="N1251" i="7" s="1"/>
  <c r="F1572" i="3"/>
  <c r="H1571" i="3"/>
  <c r="I1571" i="3"/>
  <c r="G1572" i="3"/>
  <c r="L1562" i="6" l="1"/>
  <c r="L1562" i="7"/>
  <c r="K1562" i="6"/>
  <c r="K1562" i="7"/>
  <c r="J1562" i="6"/>
  <c r="J1562" i="7"/>
  <c r="P1561" i="7"/>
  <c r="D1582" i="6"/>
  <c r="D1582" i="7"/>
  <c r="U1250" i="7"/>
  <c r="V1250" i="7"/>
  <c r="S1251" i="7"/>
  <c r="T1251" i="7"/>
  <c r="Q1251" i="7"/>
  <c r="R1251" i="7"/>
  <c r="C1571" i="6"/>
  <c r="C1571" i="7"/>
  <c r="M1571" i="7" s="1"/>
  <c r="G1251" i="4"/>
  <c r="H1251" i="4" s="1"/>
  <c r="E1251" i="6"/>
  <c r="H1563" i="5"/>
  <c r="G1563" i="5"/>
  <c r="F1563" i="5"/>
  <c r="E1583" i="4"/>
  <c r="C1584" i="4"/>
  <c r="E1252" i="7"/>
  <c r="N1252" i="7" s="1"/>
  <c r="G1573" i="3"/>
  <c r="H1572" i="3"/>
  <c r="I1572" i="3" s="1"/>
  <c r="F1573" i="3"/>
  <c r="L1563" i="6" l="1"/>
  <c r="L1563" i="7"/>
  <c r="J1563" i="6"/>
  <c r="J1563" i="7"/>
  <c r="K1563" i="6"/>
  <c r="K1563" i="7"/>
  <c r="P1562" i="7"/>
  <c r="U1251" i="7"/>
  <c r="V1251" i="7"/>
  <c r="D1583" i="6"/>
  <c r="D1583" i="7"/>
  <c r="Q1252" i="7"/>
  <c r="T1252" i="7"/>
  <c r="R1252" i="7"/>
  <c r="S1252" i="7"/>
  <c r="C1572" i="6"/>
  <c r="C1572" i="7"/>
  <c r="M1572" i="7" s="1"/>
  <c r="G1252" i="4"/>
  <c r="H1252" i="4" s="1"/>
  <c r="E1252" i="6"/>
  <c r="H1564" i="5"/>
  <c r="G1564" i="5"/>
  <c r="F1564" i="5"/>
  <c r="E1584" i="4"/>
  <c r="C1585" i="4"/>
  <c r="E1253" i="7"/>
  <c r="N1253" i="7" s="1"/>
  <c r="F1574" i="3"/>
  <c r="H1573" i="3"/>
  <c r="I1573" i="3" s="1"/>
  <c r="G1574" i="3"/>
  <c r="J1564" i="6" l="1"/>
  <c r="J1564" i="7"/>
  <c r="K1564" i="6"/>
  <c r="K1564" i="7"/>
  <c r="P1563" i="7"/>
  <c r="L1564" i="6"/>
  <c r="L1564" i="7"/>
  <c r="P1564" i="7" s="1"/>
  <c r="D1584" i="6"/>
  <c r="D1584" i="7"/>
  <c r="U1252" i="7"/>
  <c r="V1252" i="7"/>
  <c r="S1253" i="7"/>
  <c r="R1253" i="7"/>
  <c r="T1253" i="7"/>
  <c r="Q1253" i="7"/>
  <c r="C1573" i="6"/>
  <c r="C1573" i="7"/>
  <c r="M1573" i="7" s="1"/>
  <c r="G1253" i="4"/>
  <c r="H1253" i="4" s="1"/>
  <c r="E1253" i="6"/>
  <c r="H1565" i="5"/>
  <c r="G1565" i="5"/>
  <c r="F1565" i="5"/>
  <c r="E1585" i="4"/>
  <c r="C1586" i="4"/>
  <c r="E1254" i="7"/>
  <c r="N1254" i="7" s="1"/>
  <c r="G1575" i="3"/>
  <c r="H1574" i="3"/>
  <c r="I1574" i="3" s="1"/>
  <c r="F1575" i="3"/>
  <c r="K1565" i="6" l="1"/>
  <c r="K1565" i="7"/>
  <c r="L1565" i="6"/>
  <c r="L1565" i="7"/>
  <c r="J1565" i="6"/>
  <c r="J1565" i="7"/>
  <c r="D1585" i="6"/>
  <c r="D1585" i="7"/>
  <c r="U1253" i="7"/>
  <c r="V1253" i="7"/>
  <c r="Q1254" i="7"/>
  <c r="T1254" i="7"/>
  <c r="S1254" i="7"/>
  <c r="R1254" i="7"/>
  <c r="C1574" i="6"/>
  <c r="C1574" i="7"/>
  <c r="M1574" i="7" s="1"/>
  <c r="G1254" i="4"/>
  <c r="H1254" i="4" s="1"/>
  <c r="E1254" i="6"/>
  <c r="H1566" i="5"/>
  <c r="G1566" i="5"/>
  <c r="F1566" i="5"/>
  <c r="E1586" i="4"/>
  <c r="C1587" i="4"/>
  <c r="E1255" i="7"/>
  <c r="N1255" i="7" s="1"/>
  <c r="F1576" i="3"/>
  <c r="H1575" i="3"/>
  <c r="G1576" i="3"/>
  <c r="I1575" i="3"/>
  <c r="L1566" i="6" l="1"/>
  <c r="L1566" i="7"/>
  <c r="K1566" i="6"/>
  <c r="K1566" i="7"/>
  <c r="P1565" i="7"/>
  <c r="J1566" i="6"/>
  <c r="J1566" i="7"/>
  <c r="V1254" i="7"/>
  <c r="U1254" i="7"/>
  <c r="D1586" i="6"/>
  <c r="D1586" i="7"/>
  <c r="T1255" i="7"/>
  <c r="S1255" i="7"/>
  <c r="R1255" i="7"/>
  <c r="Q1255" i="7"/>
  <c r="C1575" i="6"/>
  <c r="C1575" i="7"/>
  <c r="M1575" i="7" s="1"/>
  <c r="G1255" i="4"/>
  <c r="H1255" i="4" s="1"/>
  <c r="E1255" i="6"/>
  <c r="H1567" i="5"/>
  <c r="G1567" i="5"/>
  <c r="F1567" i="5"/>
  <c r="E1587" i="4"/>
  <c r="C1588" i="4"/>
  <c r="E1256" i="7"/>
  <c r="N1256" i="7" s="1"/>
  <c r="G1577" i="3"/>
  <c r="F1577" i="3"/>
  <c r="H1576" i="3"/>
  <c r="I1576" i="3" s="1"/>
  <c r="K1567" i="6" l="1"/>
  <c r="K1567" i="7"/>
  <c r="J1567" i="6"/>
  <c r="J1567" i="7"/>
  <c r="L1567" i="6"/>
  <c r="L1567" i="7"/>
  <c r="P1567" i="7" s="1"/>
  <c r="P1566" i="7"/>
  <c r="D1587" i="6"/>
  <c r="D1587" i="7"/>
  <c r="V1255" i="7"/>
  <c r="U1255" i="7"/>
  <c r="S1256" i="7"/>
  <c r="Q1256" i="7"/>
  <c r="T1256" i="7"/>
  <c r="R1256" i="7"/>
  <c r="C1576" i="6"/>
  <c r="C1576" i="7"/>
  <c r="M1576" i="7" s="1"/>
  <c r="G1256" i="4"/>
  <c r="H1256" i="4" s="1"/>
  <c r="E1256" i="6"/>
  <c r="H1568" i="5"/>
  <c r="G1568" i="5"/>
  <c r="F1568" i="5"/>
  <c r="E1588" i="4"/>
  <c r="C1589" i="4"/>
  <c r="E1257" i="7"/>
  <c r="N1257" i="7" s="1"/>
  <c r="G1578" i="3"/>
  <c r="F1578" i="3"/>
  <c r="H1577" i="3"/>
  <c r="I1577" i="3" s="1"/>
  <c r="K1568" i="6" l="1"/>
  <c r="K1568" i="7"/>
  <c r="J1568" i="6"/>
  <c r="J1568" i="7"/>
  <c r="L1568" i="6"/>
  <c r="L1568" i="7"/>
  <c r="P1568" i="7" s="1"/>
  <c r="D1588" i="6"/>
  <c r="D1588" i="7"/>
  <c r="V1256" i="7"/>
  <c r="U1256" i="7"/>
  <c r="Q1257" i="7"/>
  <c r="T1257" i="7"/>
  <c r="R1257" i="7"/>
  <c r="S1257" i="7"/>
  <c r="C1577" i="6"/>
  <c r="C1577" i="7"/>
  <c r="M1577" i="7" s="1"/>
  <c r="G1257" i="4"/>
  <c r="H1257" i="4" s="1"/>
  <c r="E1257" i="6"/>
  <c r="G1569" i="5"/>
  <c r="F1569" i="5"/>
  <c r="H1569" i="5"/>
  <c r="E1589" i="4"/>
  <c r="C1590" i="4"/>
  <c r="E1258" i="7"/>
  <c r="N1258" i="7" s="1"/>
  <c r="H1578" i="3"/>
  <c r="F1579" i="3"/>
  <c r="I1578" i="3"/>
  <c r="G1579" i="3"/>
  <c r="L1569" i="6" l="1"/>
  <c r="L1569" i="7"/>
  <c r="K1569" i="6"/>
  <c r="K1569" i="7"/>
  <c r="J1569" i="6"/>
  <c r="J1569" i="7"/>
  <c r="D1589" i="6"/>
  <c r="D1589" i="7"/>
  <c r="U1257" i="7"/>
  <c r="V1257" i="7"/>
  <c r="T1258" i="7"/>
  <c r="Q1258" i="7"/>
  <c r="S1258" i="7"/>
  <c r="R1258" i="7"/>
  <c r="C1578" i="6"/>
  <c r="C1578" i="7"/>
  <c r="M1578" i="7" s="1"/>
  <c r="G1258" i="4"/>
  <c r="H1258" i="4" s="1"/>
  <c r="E1258" i="6"/>
  <c r="H1570" i="5"/>
  <c r="G1570" i="5"/>
  <c r="F1570" i="5"/>
  <c r="E1590" i="4"/>
  <c r="C1591" i="4"/>
  <c r="E1259" i="7"/>
  <c r="N1259" i="7" s="1"/>
  <c r="G1580" i="3"/>
  <c r="F1580" i="3"/>
  <c r="H1579" i="3"/>
  <c r="I1579" i="3" s="1"/>
  <c r="K1570" i="6" l="1"/>
  <c r="K1570" i="7"/>
  <c r="P1569" i="7"/>
  <c r="J1570" i="6"/>
  <c r="J1570" i="7"/>
  <c r="L1570" i="6"/>
  <c r="L1570" i="7"/>
  <c r="P1570" i="7" s="1"/>
  <c r="D1590" i="6"/>
  <c r="D1590" i="7"/>
  <c r="U1258" i="7"/>
  <c r="V1258" i="7"/>
  <c r="R1259" i="7"/>
  <c r="T1259" i="7"/>
  <c r="S1259" i="7"/>
  <c r="Q1259" i="7"/>
  <c r="C1579" i="6"/>
  <c r="C1579" i="7"/>
  <c r="M1579" i="7" s="1"/>
  <c r="G1259" i="4"/>
  <c r="H1259" i="4" s="1"/>
  <c r="E1259" i="6"/>
  <c r="H1571" i="5"/>
  <c r="G1571" i="5"/>
  <c r="F1571" i="5"/>
  <c r="E1591" i="4"/>
  <c r="C1592" i="4"/>
  <c r="E1260" i="7"/>
  <c r="N1260" i="7" s="1"/>
  <c r="H1580" i="3"/>
  <c r="F1581" i="3"/>
  <c r="I1580" i="3"/>
  <c r="G1581" i="3"/>
  <c r="K1571" i="6" l="1"/>
  <c r="K1571" i="7"/>
  <c r="J1571" i="6"/>
  <c r="J1571" i="7"/>
  <c r="L1571" i="6"/>
  <c r="L1571" i="7"/>
  <c r="P1571" i="7" s="1"/>
  <c r="D1591" i="6"/>
  <c r="D1591" i="7"/>
  <c r="V1259" i="7"/>
  <c r="U1259" i="7"/>
  <c r="T1260" i="7"/>
  <c r="S1260" i="7"/>
  <c r="R1260" i="7"/>
  <c r="Q1260" i="7"/>
  <c r="C1580" i="6"/>
  <c r="C1580" i="7"/>
  <c r="M1580" i="7" s="1"/>
  <c r="G1260" i="4"/>
  <c r="H1260" i="4" s="1"/>
  <c r="E1260" i="6"/>
  <c r="H1572" i="5"/>
  <c r="G1572" i="5"/>
  <c r="F1572" i="5"/>
  <c r="E1592" i="4"/>
  <c r="C1593" i="4"/>
  <c r="E1261" i="7"/>
  <c r="N1261" i="7" s="1"/>
  <c r="G1582" i="3"/>
  <c r="F1582" i="3"/>
  <c r="H1581" i="3"/>
  <c r="I1581" i="3" s="1"/>
  <c r="L1572" i="6" l="1"/>
  <c r="L1572" i="7"/>
  <c r="J1572" i="6"/>
  <c r="J1572" i="7"/>
  <c r="K1572" i="6"/>
  <c r="K1572" i="7"/>
  <c r="V1260" i="7"/>
  <c r="U1260" i="7"/>
  <c r="D1592" i="6"/>
  <c r="D1592" i="7"/>
  <c r="Q1261" i="7"/>
  <c r="R1261" i="7"/>
  <c r="T1261" i="7"/>
  <c r="S1261" i="7"/>
  <c r="C1581" i="6"/>
  <c r="C1581" i="7"/>
  <c r="M1581" i="7" s="1"/>
  <c r="G1261" i="4"/>
  <c r="H1261" i="4" s="1"/>
  <c r="E1261" i="6"/>
  <c r="H1573" i="5"/>
  <c r="G1573" i="5"/>
  <c r="F1573" i="5"/>
  <c r="E1593" i="4"/>
  <c r="C1594" i="4"/>
  <c r="E1262" i="7"/>
  <c r="N1262" i="7" s="1"/>
  <c r="H1582" i="3"/>
  <c r="F1583" i="3"/>
  <c r="G1583" i="3"/>
  <c r="I1582" i="3"/>
  <c r="J1573" i="6" l="1"/>
  <c r="J1573" i="7"/>
  <c r="L1573" i="6"/>
  <c r="L1573" i="7"/>
  <c r="K1573" i="6"/>
  <c r="K1573" i="7"/>
  <c r="P1572" i="7"/>
  <c r="D1593" i="6"/>
  <c r="D1593" i="7"/>
  <c r="U1261" i="7"/>
  <c r="V1261" i="7"/>
  <c r="S1262" i="7"/>
  <c r="T1262" i="7"/>
  <c r="R1262" i="7"/>
  <c r="Q1262" i="7"/>
  <c r="C1582" i="6"/>
  <c r="C1582" i="7"/>
  <c r="M1582" i="7" s="1"/>
  <c r="G1262" i="4"/>
  <c r="H1262" i="4" s="1"/>
  <c r="E1262" i="6"/>
  <c r="F1574" i="5"/>
  <c r="H1574" i="5"/>
  <c r="G1574" i="5"/>
  <c r="E1594" i="4"/>
  <c r="C1595" i="4"/>
  <c r="E1263" i="7"/>
  <c r="N1263" i="7" s="1"/>
  <c r="H1583" i="3"/>
  <c r="F1584" i="3"/>
  <c r="I1583" i="3"/>
  <c r="G1584" i="3"/>
  <c r="L1574" i="6" l="1"/>
  <c r="L1574" i="7"/>
  <c r="K1574" i="6"/>
  <c r="K1574" i="7"/>
  <c r="J1574" i="6"/>
  <c r="J1574" i="7"/>
  <c r="P1573" i="7"/>
  <c r="D1594" i="6"/>
  <c r="D1594" i="7"/>
  <c r="V1262" i="7"/>
  <c r="U1262" i="7"/>
  <c r="S1263" i="7"/>
  <c r="T1263" i="7"/>
  <c r="Q1263" i="7"/>
  <c r="R1263" i="7"/>
  <c r="C1583" i="6"/>
  <c r="C1583" i="7"/>
  <c r="M1583" i="7" s="1"/>
  <c r="G1263" i="4"/>
  <c r="H1263" i="4" s="1"/>
  <c r="E1263" i="6"/>
  <c r="H1575" i="5"/>
  <c r="G1575" i="5"/>
  <c r="F1575" i="5"/>
  <c r="E1595" i="4"/>
  <c r="C1596" i="4"/>
  <c r="E1264" i="7"/>
  <c r="N1264" i="7" s="1"/>
  <c r="H1584" i="3"/>
  <c r="F1585" i="3"/>
  <c r="G1585" i="3"/>
  <c r="I1584" i="3"/>
  <c r="K1575" i="6" l="1"/>
  <c r="K1575" i="7"/>
  <c r="L1575" i="6"/>
  <c r="L1575" i="7"/>
  <c r="P1574" i="7"/>
  <c r="J1575" i="6"/>
  <c r="J1575" i="7"/>
  <c r="D1595" i="6"/>
  <c r="D1595" i="7"/>
  <c r="V1263" i="7"/>
  <c r="U1263" i="7"/>
  <c r="T1264" i="7"/>
  <c r="Q1264" i="7"/>
  <c r="R1264" i="7"/>
  <c r="S1264" i="7"/>
  <c r="C1584" i="6"/>
  <c r="C1584" i="7"/>
  <c r="M1584" i="7" s="1"/>
  <c r="G1264" i="4"/>
  <c r="H1264" i="4" s="1"/>
  <c r="E1264" i="6"/>
  <c r="H1576" i="5"/>
  <c r="G1576" i="5"/>
  <c r="F1576" i="5"/>
  <c r="E1596" i="4"/>
  <c r="C1597" i="4"/>
  <c r="E1265" i="7"/>
  <c r="N1265" i="7" s="1"/>
  <c r="F1586" i="3"/>
  <c r="H1585" i="3"/>
  <c r="G1586" i="3"/>
  <c r="I1585" i="3"/>
  <c r="L1576" i="6" l="1"/>
  <c r="L1576" i="7"/>
  <c r="J1576" i="6"/>
  <c r="J1576" i="7"/>
  <c r="K1576" i="6"/>
  <c r="K1576" i="7"/>
  <c r="P1575" i="7"/>
  <c r="U1264" i="7"/>
  <c r="V1264" i="7"/>
  <c r="D1596" i="6"/>
  <c r="D1596" i="7"/>
  <c r="S1265" i="7"/>
  <c r="Q1265" i="7"/>
  <c r="T1265" i="7"/>
  <c r="R1265" i="7"/>
  <c r="C1585" i="6"/>
  <c r="C1585" i="7"/>
  <c r="M1585" i="7" s="1"/>
  <c r="G1265" i="4"/>
  <c r="H1265" i="4" s="1"/>
  <c r="E1265" i="6"/>
  <c r="H1577" i="5"/>
  <c r="G1577" i="5"/>
  <c r="F1577" i="5"/>
  <c r="E1597" i="4"/>
  <c r="C1598" i="4"/>
  <c r="E1266" i="7"/>
  <c r="N1266" i="7" s="1"/>
  <c r="G1587" i="3"/>
  <c r="H1586" i="3"/>
  <c r="I1586" i="3" s="1"/>
  <c r="F1587" i="3"/>
  <c r="L1577" i="6" l="1"/>
  <c r="L1577" i="7"/>
  <c r="K1577" i="6"/>
  <c r="K1577" i="7"/>
  <c r="P1576" i="7"/>
  <c r="J1577" i="6"/>
  <c r="J1577" i="7"/>
  <c r="D1597" i="6"/>
  <c r="D1597" i="7"/>
  <c r="V1265" i="7"/>
  <c r="U1265" i="7"/>
  <c r="R1266" i="7"/>
  <c r="Q1266" i="7"/>
  <c r="S1266" i="7"/>
  <c r="T1266" i="7"/>
  <c r="C1586" i="6"/>
  <c r="C1586" i="7"/>
  <c r="M1586" i="7" s="1"/>
  <c r="G1266" i="4"/>
  <c r="H1266" i="4" s="1"/>
  <c r="E1266" i="6"/>
  <c r="G1578" i="5"/>
  <c r="F1578" i="5"/>
  <c r="H1578" i="5"/>
  <c r="E1598" i="4"/>
  <c r="C1599" i="4"/>
  <c r="E1267" i="7"/>
  <c r="N1267" i="7" s="1"/>
  <c r="F1588" i="3"/>
  <c r="H1587" i="3"/>
  <c r="I1587" i="3" s="1"/>
  <c r="G1588" i="3"/>
  <c r="J1578" i="6" l="1"/>
  <c r="J1578" i="7"/>
  <c r="L1578" i="6"/>
  <c r="L1578" i="7"/>
  <c r="P1577" i="7"/>
  <c r="K1578" i="6"/>
  <c r="K1578" i="7"/>
  <c r="D1598" i="6"/>
  <c r="D1598" i="7"/>
  <c r="V1266" i="7"/>
  <c r="U1266" i="7"/>
  <c r="S1267" i="7"/>
  <c r="R1267" i="7"/>
  <c r="Q1267" i="7"/>
  <c r="T1267" i="7"/>
  <c r="C1587" i="6"/>
  <c r="C1587" i="7"/>
  <c r="M1587" i="7" s="1"/>
  <c r="G1267" i="4"/>
  <c r="H1267" i="4" s="1"/>
  <c r="E1267" i="6"/>
  <c r="H1579" i="5"/>
  <c r="G1579" i="5"/>
  <c r="F1579" i="5"/>
  <c r="E1599" i="4"/>
  <c r="C1600" i="4"/>
  <c r="E1268" i="7"/>
  <c r="N1268" i="7" s="1"/>
  <c r="G1589" i="3"/>
  <c r="F1589" i="3"/>
  <c r="H1588" i="3"/>
  <c r="I1588" i="3" s="1"/>
  <c r="L1579" i="6" l="1"/>
  <c r="L1579" i="7"/>
  <c r="J1579" i="6"/>
  <c r="J1579" i="7"/>
  <c r="K1579" i="6"/>
  <c r="K1579" i="7"/>
  <c r="P1578" i="7"/>
  <c r="D1599" i="6"/>
  <c r="D1599" i="7"/>
  <c r="V1267" i="7"/>
  <c r="U1267" i="7"/>
  <c r="R1268" i="7"/>
  <c r="T1268" i="7"/>
  <c r="S1268" i="7"/>
  <c r="Q1268" i="7"/>
  <c r="C1588" i="6"/>
  <c r="C1588" i="7"/>
  <c r="M1588" i="7" s="1"/>
  <c r="G1268" i="4"/>
  <c r="H1268" i="4" s="1"/>
  <c r="E1268" i="6"/>
  <c r="G1580" i="5"/>
  <c r="F1580" i="5"/>
  <c r="H1580" i="5"/>
  <c r="E1600" i="4"/>
  <c r="C1601" i="4"/>
  <c r="E1269" i="7"/>
  <c r="N1269" i="7" s="1"/>
  <c r="H1589" i="3"/>
  <c r="F1590" i="3"/>
  <c r="I1589" i="3"/>
  <c r="G1590" i="3"/>
  <c r="J1580" i="6" l="1"/>
  <c r="J1580" i="7"/>
  <c r="L1580" i="6"/>
  <c r="L1580" i="7"/>
  <c r="K1580" i="6"/>
  <c r="K1580" i="7"/>
  <c r="P1579" i="7"/>
  <c r="D1600" i="6"/>
  <c r="D1600" i="7"/>
  <c r="U1268" i="7"/>
  <c r="V1268" i="7"/>
  <c r="S1269" i="7"/>
  <c r="R1269" i="7"/>
  <c r="Q1269" i="7"/>
  <c r="T1269" i="7"/>
  <c r="C1589" i="6"/>
  <c r="C1589" i="7"/>
  <c r="M1589" i="7" s="1"/>
  <c r="G1269" i="4"/>
  <c r="H1269" i="4" s="1"/>
  <c r="E1269" i="6"/>
  <c r="F1581" i="5"/>
  <c r="H1581" i="5"/>
  <c r="G1581" i="5"/>
  <c r="E1601" i="4"/>
  <c r="C1602" i="4"/>
  <c r="E1270" i="7"/>
  <c r="N1270" i="7" s="1"/>
  <c r="G1591" i="3"/>
  <c r="H1590" i="3"/>
  <c r="I1590" i="3" s="1"/>
  <c r="F1591" i="3"/>
  <c r="J1581" i="6" l="1"/>
  <c r="J1581" i="7"/>
  <c r="K1581" i="6"/>
  <c r="K1581" i="7"/>
  <c r="L1581" i="6"/>
  <c r="L1581" i="7"/>
  <c r="P1581" i="7" s="1"/>
  <c r="P1580" i="7"/>
  <c r="D1601" i="6"/>
  <c r="D1601" i="7"/>
  <c r="U1269" i="7"/>
  <c r="V1269" i="7"/>
  <c r="T1270" i="7"/>
  <c r="S1270" i="7"/>
  <c r="Q1270" i="7"/>
  <c r="R1270" i="7"/>
  <c r="C1590" i="6"/>
  <c r="C1590" i="7"/>
  <c r="M1590" i="7" s="1"/>
  <c r="G1270" i="4"/>
  <c r="H1270" i="4" s="1"/>
  <c r="E1270" i="6"/>
  <c r="H1582" i="5"/>
  <c r="G1582" i="5"/>
  <c r="F1582" i="5"/>
  <c r="E1602" i="4"/>
  <c r="C1603" i="4"/>
  <c r="E1271" i="7"/>
  <c r="N1271" i="7" s="1"/>
  <c r="F1592" i="3"/>
  <c r="H1591" i="3"/>
  <c r="G1592" i="3"/>
  <c r="I1591" i="3"/>
  <c r="K1582" i="6" l="1"/>
  <c r="K1582" i="7"/>
  <c r="J1582" i="6"/>
  <c r="J1582" i="7"/>
  <c r="L1582" i="6"/>
  <c r="L1582" i="7"/>
  <c r="P1582" i="7" s="1"/>
  <c r="U1270" i="7"/>
  <c r="V1270" i="7"/>
  <c r="D1602" i="6"/>
  <c r="D1602" i="7"/>
  <c r="S1271" i="7"/>
  <c r="T1271" i="7"/>
  <c r="Q1271" i="7"/>
  <c r="R1271" i="7"/>
  <c r="C1591" i="6"/>
  <c r="C1591" i="7"/>
  <c r="M1591" i="7" s="1"/>
  <c r="G1271" i="4"/>
  <c r="H1271" i="4" s="1"/>
  <c r="E1271" i="6"/>
  <c r="H1583" i="5"/>
  <c r="G1583" i="5"/>
  <c r="F1583" i="5"/>
  <c r="E1603" i="4"/>
  <c r="C1604" i="4"/>
  <c r="E1272" i="7"/>
  <c r="N1272" i="7" s="1"/>
  <c r="G1593" i="3"/>
  <c r="F1593" i="3"/>
  <c r="H1592" i="3"/>
  <c r="I1592" i="3" s="1"/>
  <c r="K1583" i="6" l="1"/>
  <c r="K1583" i="7"/>
  <c r="J1583" i="6"/>
  <c r="J1583" i="7"/>
  <c r="L1583" i="6"/>
  <c r="L1583" i="7"/>
  <c r="P1583" i="7" s="1"/>
  <c r="D1603" i="6"/>
  <c r="D1603" i="7"/>
  <c r="V1271" i="7"/>
  <c r="U1271" i="7"/>
  <c r="Q1272" i="7"/>
  <c r="T1272" i="7"/>
  <c r="S1272" i="7"/>
  <c r="R1272" i="7"/>
  <c r="C1592" i="6"/>
  <c r="C1592" i="7"/>
  <c r="M1592" i="7" s="1"/>
  <c r="G1272" i="4"/>
  <c r="H1272" i="4" s="1"/>
  <c r="E1272" i="6"/>
  <c r="H1584" i="5"/>
  <c r="G1584" i="5"/>
  <c r="F1584" i="5"/>
  <c r="E1604" i="4"/>
  <c r="C1605" i="4"/>
  <c r="E1273" i="7"/>
  <c r="N1273" i="7" s="1"/>
  <c r="F1594" i="3"/>
  <c r="H1593" i="3"/>
  <c r="G1594" i="3"/>
  <c r="I1593" i="3"/>
  <c r="J1584" i="6" l="1"/>
  <c r="J1584" i="7"/>
  <c r="L1584" i="6"/>
  <c r="L1584" i="7"/>
  <c r="K1584" i="6"/>
  <c r="K1584" i="7"/>
  <c r="V1272" i="7"/>
  <c r="U1272" i="7"/>
  <c r="D1604" i="6"/>
  <c r="D1604" i="7"/>
  <c r="S1273" i="7"/>
  <c r="R1273" i="7"/>
  <c r="T1273" i="7"/>
  <c r="Q1273" i="7"/>
  <c r="C1593" i="6"/>
  <c r="C1593" i="7"/>
  <c r="M1593" i="7" s="1"/>
  <c r="G1273" i="4"/>
  <c r="H1273" i="4" s="1"/>
  <c r="E1273" i="6"/>
  <c r="H1585" i="5"/>
  <c r="G1585" i="5"/>
  <c r="F1585" i="5"/>
  <c r="E1605" i="4"/>
  <c r="C1606" i="4"/>
  <c r="E1274" i="7"/>
  <c r="N1274" i="7" s="1"/>
  <c r="G1595" i="3"/>
  <c r="H1594" i="3"/>
  <c r="I1594" i="3" s="1"/>
  <c r="F1595" i="3"/>
  <c r="P1584" i="7" l="1"/>
  <c r="K1585" i="6"/>
  <c r="K1585" i="7"/>
  <c r="J1585" i="6"/>
  <c r="J1585" i="7"/>
  <c r="L1585" i="6"/>
  <c r="L1585" i="7"/>
  <c r="P1585" i="7" s="1"/>
  <c r="D1605" i="6"/>
  <c r="D1605" i="7"/>
  <c r="V1273" i="7"/>
  <c r="U1273" i="7"/>
  <c r="Q1274" i="7"/>
  <c r="S1274" i="7"/>
  <c r="T1274" i="7"/>
  <c r="R1274" i="7"/>
  <c r="C1594" i="6"/>
  <c r="C1594" i="7"/>
  <c r="M1594" i="7" s="1"/>
  <c r="G1274" i="4"/>
  <c r="H1274" i="4" s="1"/>
  <c r="E1274" i="6"/>
  <c r="G1586" i="5"/>
  <c r="F1586" i="5"/>
  <c r="H1586" i="5"/>
  <c r="E1606" i="4"/>
  <c r="C1607" i="4"/>
  <c r="E1275" i="7"/>
  <c r="N1275" i="7" s="1"/>
  <c r="F1596" i="3"/>
  <c r="H1595" i="3"/>
  <c r="I1595" i="3" s="1"/>
  <c r="G1596" i="3"/>
  <c r="L1586" i="6" l="1"/>
  <c r="L1586" i="7"/>
  <c r="J1586" i="6"/>
  <c r="J1586" i="7"/>
  <c r="K1586" i="6"/>
  <c r="K1586" i="7"/>
  <c r="U1274" i="7"/>
  <c r="D1606" i="6"/>
  <c r="D1606" i="7"/>
  <c r="V1274" i="7"/>
  <c r="T1275" i="7"/>
  <c r="R1275" i="7"/>
  <c r="S1275" i="7"/>
  <c r="Q1275" i="7"/>
  <c r="C1595" i="6"/>
  <c r="C1595" i="7"/>
  <c r="M1595" i="7" s="1"/>
  <c r="G1275" i="4"/>
  <c r="H1275" i="4" s="1"/>
  <c r="E1275" i="6"/>
  <c r="G1587" i="5"/>
  <c r="F1587" i="5"/>
  <c r="H1587" i="5"/>
  <c r="E1607" i="4"/>
  <c r="C1608" i="4"/>
  <c r="E1276" i="7"/>
  <c r="N1276" i="7" s="1"/>
  <c r="G1597" i="3"/>
  <c r="H1596" i="3"/>
  <c r="I1596" i="3" s="1"/>
  <c r="F1597" i="3"/>
  <c r="L1587" i="6" l="1"/>
  <c r="L1587" i="7"/>
  <c r="J1587" i="6"/>
  <c r="J1587" i="7"/>
  <c r="P1586" i="7"/>
  <c r="K1587" i="6"/>
  <c r="K1587" i="7"/>
  <c r="U1275" i="7"/>
  <c r="V1275" i="7"/>
  <c r="D1607" i="6"/>
  <c r="D1607" i="7"/>
  <c r="S1276" i="7"/>
  <c r="T1276" i="7"/>
  <c r="Q1276" i="7"/>
  <c r="R1276" i="7"/>
  <c r="C1596" i="6"/>
  <c r="C1596" i="7"/>
  <c r="M1596" i="7" s="1"/>
  <c r="G1276" i="4"/>
  <c r="H1276" i="4" s="1"/>
  <c r="E1276" i="6"/>
  <c r="H1588" i="5"/>
  <c r="G1588" i="5"/>
  <c r="F1588" i="5"/>
  <c r="E1608" i="4"/>
  <c r="C1609" i="4"/>
  <c r="E1277" i="7"/>
  <c r="N1277" i="7" s="1"/>
  <c r="F1598" i="3"/>
  <c r="H1597" i="3"/>
  <c r="G1598" i="3"/>
  <c r="I1597" i="3"/>
  <c r="K1588" i="6" l="1"/>
  <c r="K1588" i="7"/>
  <c r="J1588" i="6"/>
  <c r="J1588" i="7"/>
  <c r="L1588" i="6"/>
  <c r="L1588" i="7"/>
  <c r="P1588" i="7" s="1"/>
  <c r="P1587" i="7"/>
  <c r="D1608" i="6"/>
  <c r="D1608" i="7"/>
  <c r="V1276" i="7"/>
  <c r="U1276" i="7"/>
  <c r="R1277" i="7"/>
  <c r="Q1277" i="7"/>
  <c r="S1277" i="7"/>
  <c r="T1277" i="7"/>
  <c r="C1597" i="6"/>
  <c r="C1597" i="7"/>
  <c r="M1597" i="7" s="1"/>
  <c r="G1277" i="4"/>
  <c r="H1277" i="4" s="1"/>
  <c r="E1277" i="6"/>
  <c r="G1589" i="5"/>
  <c r="F1589" i="5"/>
  <c r="H1589" i="5"/>
  <c r="E1609" i="4"/>
  <c r="C1610" i="4"/>
  <c r="E1278" i="7"/>
  <c r="N1278" i="7" s="1"/>
  <c r="G1599" i="3"/>
  <c r="F1599" i="3"/>
  <c r="H1598" i="3"/>
  <c r="I1598" i="3" s="1"/>
  <c r="L1589" i="6" l="1"/>
  <c r="L1589" i="7"/>
  <c r="J1589" i="6"/>
  <c r="J1589" i="7"/>
  <c r="K1589" i="6"/>
  <c r="K1589" i="7"/>
  <c r="V1277" i="7"/>
  <c r="U1277" i="7"/>
  <c r="D1609" i="6"/>
  <c r="D1609" i="7"/>
  <c r="S1278" i="7"/>
  <c r="T1278" i="7"/>
  <c r="R1278" i="7"/>
  <c r="Q1278" i="7"/>
  <c r="C1598" i="6"/>
  <c r="C1598" i="7"/>
  <c r="M1598" i="7" s="1"/>
  <c r="G1278" i="4"/>
  <c r="H1278" i="4" s="1"/>
  <c r="E1278" i="6"/>
  <c r="H1590" i="5"/>
  <c r="G1590" i="5"/>
  <c r="F1590" i="5"/>
  <c r="E1610" i="4"/>
  <c r="C1611" i="4"/>
  <c r="E1279" i="7"/>
  <c r="N1279" i="7" s="1"/>
  <c r="F1600" i="3"/>
  <c r="H1599" i="3"/>
  <c r="I1599" i="3" s="1"/>
  <c r="G1600" i="3"/>
  <c r="K1590" i="6" l="1"/>
  <c r="K1590" i="7"/>
  <c r="J1590" i="6"/>
  <c r="J1590" i="7"/>
  <c r="P1589" i="7"/>
  <c r="L1590" i="6"/>
  <c r="L1590" i="7"/>
  <c r="P1590" i="7" s="1"/>
  <c r="D1610" i="6"/>
  <c r="D1610" i="7"/>
  <c r="V1278" i="7"/>
  <c r="U1278" i="7"/>
  <c r="R1279" i="7"/>
  <c r="Q1279" i="7"/>
  <c r="S1279" i="7"/>
  <c r="T1279" i="7"/>
  <c r="C1599" i="6"/>
  <c r="C1599" i="7"/>
  <c r="M1599" i="7" s="1"/>
  <c r="G1279" i="4"/>
  <c r="H1279" i="4" s="1"/>
  <c r="E1279" i="6"/>
  <c r="H1591" i="5"/>
  <c r="G1591" i="5"/>
  <c r="F1591" i="5"/>
  <c r="E1611" i="4"/>
  <c r="C1612" i="4"/>
  <c r="E1280" i="7"/>
  <c r="N1280" i="7" s="1"/>
  <c r="G1601" i="3"/>
  <c r="F1601" i="3"/>
  <c r="H1600" i="3"/>
  <c r="I1600" i="3" s="1"/>
  <c r="J1591" i="6" l="1"/>
  <c r="J1591" i="7"/>
  <c r="L1591" i="6"/>
  <c r="L1591" i="7"/>
  <c r="K1591" i="6"/>
  <c r="K1591" i="7"/>
  <c r="D1611" i="6"/>
  <c r="D1611" i="7"/>
  <c r="U1279" i="7"/>
  <c r="V1279" i="7"/>
  <c r="R1280" i="7"/>
  <c r="S1280" i="7"/>
  <c r="Q1280" i="7"/>
  <c r="T1280" i="7"/>
  <c r="C1600" i="6"/>
  <c r="C1600" i="7"/>
  <c r="M1600" i="7" s="1"/>
  <c r="G1280" i="4"/>
  <c r="H1280" i="4" s="1"/>
  <c r="E1280" i="6"/>
  <c r="H1592" i="5"/>
  <c r="G1592" i="5"/>
  <c r="F1592" i="5"/>
  <c r="E1612" i="4"/>
  <c r="C1613" i="4"/>
  <c r="E1281" i="7"/>
  <c r="N1281" i="7" s="1"/>
  <c r="H1601" i="3"/>
  <c r="F1602" i="3"/>
  <c r="G1602" i="3"/>
  <c r="I1601" i="3"/>
  <c r="K1592" i="6" l="1"/>
  <c r="K1592" i="7"/>
  <c r="L1592" i="6"/>
  <c r="L1592" i="7"/>
  <c r="J1592" i="6"/>
  <c r="J1592" i="7"/>
  <c r="P1591" i="7"/>
  <c r="V1280" i="7"/>
  <c r="U1280" i="7"/>
  <c r="D1612" i="6"/>
  <c r="D1612" i="7"/>
  <c r="S1281" i="7"/>
  <c r="T1281" i="7"/>
  <c r="Q1281" i="7"/>
  <c r="R1281" i="7"/>
  <c r="C1601" i="6"/>
  <c r="C1601" i="7"/>
  <c r="M1601" i="7" s="1"/>
  <c r="G1281" i="4"/>
  <c r="H1281" i="4" s="1"/>
  <c r="E1281" i="6"/>
  <c r="G1593" i="5"/>
  <c r="F1593" i="5"/>
  <c r="H1593" i="5"/>
  <c r="E1613" i="4"/>
  <c r="C1614" i="4"/>
  <c r="E1282" i="7"/>
  <c r="N1282" i="7" s="1"/>
  <c r="H1602" i="3"/>
  <c r="F1603" i="3"/>
  <c r="G1603" i="3"/>
  <c r="I1602" i="3"/>
  <c r="P1592" i="7" l="1"/>
  <c r="L1593" i="6"/>
  <c r="L1593" i="7"/>
  <c r="J1593" i="6"/>
  <c r="J1593" i="7"/>
  <c r="K1593" i="6"/>
  <c r="K1593" i="7"/>
  <c r="U1281" i="7"/>
  <c r="V1281" i="7"/>
  <c r="D1613" i="6"/>
  <c r="D1613" i="7"/>
  <c r="Q1282" i="7"/>
  <c r="T1282" i="7"/>
  <c r="R1282" i="7"/>
  <c r="S1282" i="7"/>
  <c r="C1602" i="6"/>
  <c r="C1602" i="7"/>
  <c r="M1602" i="7" s="1"/>
  <c r="G1282" i="4"/>
  <c r="H1282" i="4" s="1"/>
  <c r="E1282" i="6"/>
  <c r="H1594" i="5"/>
  <c r="G1594" i="5"/>
  <c r="F1594" i="5"/>
  <c r="E1614" i="4"/>
  <c r="C1615" i="4"/>
  <c r="E1283" i="7"/>
  <c r="N1283" i="7" s="1"/>
  <c r="G1604" i="3"/>
  <c r="F1604" i="3"/>
  <c r="H1603" i="3"/>
  <c r="I1603" i="3" s="1"/>
  <c r="J1594" i="6" l="1"/>
  <c r="J1594" i="7"/>
  <c r="K1594" i="6"/>
  <c r="K1594" i="7"/>
  <c r="L1594" i="6"/>
  <c r="L1594" i="7"/>
  <c r="P1594" i="7" s="1"/>
  <c r="P1593" i="7"/>
  <c r="V1282" i="7"/>
  <c r="U1282" i="7"/>
  <c r="D1614" i="6"/>
  <c r="D1614" i="7"/>
  <c r="Q1283" i="7"/>
  <c r="T1283" i="7"/>
  <c r="R1283" i="7"/>
  <c r="S1283" i="7"/>
  <c r="C1603" i="6"/>
  <c r="C1603" i="7"/>
  <c r="M1603" i="7" s="1"/>
  <c r="G1283" i="4"/>
  <c r="H1283" i="4" s="1"/>
  <c r="E1283" i="6"/>
  <c r="H1595" i="5"/>
  <c r="F1595" i="5"/>
  <c r="G1595" i="5"/>
  <c r="E1615" i="4"/>
  <c r="C1616" i="4"/>
  <c r="E1284" i="7"/>
  <c r="N1284" i="7" s="1"/>
  <c r="H1604" i="3"/>
  <c r="F1605" i="3"/>
  <c r="I1604" i="3"/>
  <c r="G1605" i="3"/>
  <c r="L1595" i="6" l="1"/>
  <c r="L1595" i="7"/>
  <c r="K1595" i="6"/>
  <c r="K1595" i="7"/>
  <c r="J1595" i="6"/>
  <c r="J1595" i="7"/>
  <c r="V1283" i="7"/>
  <c r="U1283" i="7"/>
  <c r="D1615" i="6"/>
  <c r="D1615" i="7"/>
  <c r="S1284" i="7"/>
  <c r="R1284" i="7"/>
  <c r="T1284" i="7"/>
  <c r="Q1284" i="7"/>
  <c r="C1604" i="6"/>
  <c r="C1604" i="7"/>
  <c r="M1604" i="7" s="1"/>
  <c r="G1284" i="4"/>
  <c r="H1284" i="4" s="1"/>
  <c r="E1284" i="6"/>
  <c r="H1596" i="5"/>
  <c r="G1596" i="5"/>
  <c r="F1596" i="5"/>
  <c r="E1616" i="4"/>
  <c r="C1617" i="4"/>
  <c r="E1285" i="7"/>
  <c r="N1285" i="7" s="1"/>
  <c r="G1606" i="3"/>
  <c r="F1606" i="3"/>
  <c r="H1605" i="3"/>
  <c r="I1605" i="3" s="1"/>
  <c r="K1596" i="6" l="1"/>
  <c r="K1596" i="7"/>
  <c r="J1596" i="6"/>
  <c r="J1596" i="7"/>
  <c r="L1596" i="6"/>
  <c r="L1596" i="7"/>
  <c r="P1596" i="7" s="1"/>
  <c r="P1595" i="7"/>
  <c r="D1616" i="6"/>
  <c r="D1616" i="7"/>
  <c r="V1284" i="7"/>
  <c r="U1284" i="7"/>
  <c r="T1285" i="7"/>
  <c r="R1285" i="7"/>
  <c r="S1285" i="7"/>
  <c r="Q1285" i="7"/>
  <c r="C1605" i="6"/>
  <c r="C1605" i="7"/>
  <c r="M1605" i="7" s="1"/>
  <c r="G1285" i="4"/>
  <c r="H1285" i="4" s="1"/>
  <c r="E1285" i="6"/>
  <c r="H1597" i="5"/>
  <c r="G1597" i="5"/>
  <c r="F1597" i="5"/>
  <c r="E1617" i="4"/>
  <c r="C1618" i="4"/>
  <c r="E1286" i="7"/>
  <c r="N1286" i="7" s="1"/>
  <c r="F1607" i="3"/>
  <c r="H1606" i="3"/>
  <c r="G1607" i="3"/>
  <c r="I1606" i="3"/>
  <c r="L1597" i="6" l="1"/>
  <c r="L1597" i="7"/>
  <c r="K1597" i="6"/>
  <c r="K1597" i="7"/>
  <c r="J1597" i="6"/>
  <c r="J1597" i="7"/>
  <c r="D1617" i="6"/>
  <c r="D1617" i="7"/>
  <c r="V1285" i="7"/>
  <c r="U1285" i="7"/>
  <c r="Q1286" i="7"/>
  <c r="S1286" i="7"/>
  <c r="R1286" i="7"/>
  <c r="T1286" i="7"/>
  <c r="C1606" i="6"/>
  <c r="C1606" i="7"/>
  <c r="M1606" i="7" s="1"/>
  <c r="G1286" i="4"/>
  <c r="H1286" i="4" s="1"/>
  <c r="E1286" i="6"/>
  <c r="G1598" i="5"/>
  <c r="F1598" i="5"/>
  <c r="H1598" i="5"/>
  <c r="E1618" i="4"/>
  <c r="C1619" i="4"/>
  <c r="E1287" i="7"/>
  <c r="N1287" i="7" s="1"/>
  <c r="G1608" i="3"/>
  <c r="F1608" i="3"/>
  <c r="H1607" i="3"/>
  <c r="I1607" i="3" s="1"/>
  <c r="J1598" i="6" l="1"/>
  <c r="J1598" i="7"/>
  <c r="K1598" i="6"/>
  <c r="K1598" i="7"/>
  <c r="P1597" i="7"/>
  <c r="L1598" i="6"/>
  <c r="L1598" i="7"/>
  <c r="P1598" i="7" s="1"/>
  <c r="D1618" i="6"/>
  <c r="D1618" i="7"/>
  <c r="V1286" i="7"/>
  <c r="U1286" i="7"/>
  <c r="T1287" i="7"/>
  <c r="Q1287" i="7"/>
  <c r="S1287" i="7"/>
  <c r="R1287" i="7"/>
  <c r="C1607" i="6"/>
  <c r="C1607" i="7"/>
  <c r="M1607" i="7" s="1"/>
  <c r="G1287" i="4"/>
  <c r="H1287" i="4" s="1"/>
  <c r="E1287" i="6"/>
  <c r="H1599" i="5"/>
  <c r="G1599" i="5"/>
  <c r="F1599" i="5"/>
  <c r="E1619" i="4"/>
  <c r="C1620" i="4"/>
  <c r="E1288" i="7"/>
  <c r="N1288" i="7" s="1"/>
  <c r="H1608" i="3"/>
  <c r="F1609" i="3"/>
  <c r="G1609" i="3"/>
  <c r="I1608" i="3"/>
  <c r="K1599" i="6" l="1"/>
  <c r="K1599" i="7"/>
  <c r="J1599" i="6"/>
  <c r="J1599" i="7"/>
  <c r="L1599" i="6"/>
  <c r="L1599" i="7"/>
  <c r="P1599" i="7" s="1"/>
  <c r="D1619" i="6"/>
  <c r="D1619" i="7"/>
  <c r="U1287" i="7"/>
  <c r="V1287" i="7"/>
  <c r="Q1288" i="7"/>
  <c r="R1288" i="7"/>
  <c r="T1288" i="7"/>
  <c r="S1288" i="7"/>
  <c r="C1608" i="6"/>
  <c r="C1608" i="7"/>
  <c r="M1608" i="7" s="1"/>
  <c r="G1288" i="4"/>
  <c r="H1288" i="4" s="1"/>
  <c r="E1288" i="6"/>
  <c r="H1600" i="5"/>
  <c r="G1600" i="5"/>
  <c r="F1600" i="5"/>
  <c r="E1620" i="4"/>
  <c r="C1621" i="4"/>
  <c r="E1289" i="7"/>
  <c r="N1289" i="7" s="1"/>
  <c r="G1610" i="3"/>
  <c r="F1610" i="3"/>
  <c r="H1609" i="3"/>
  <c r="I1609" i="3" s="1"/>
  <c r="K1600" i="6" l="1"/>
  <c r="K1600" i="7"/>
  <c r="J1600" i="6"/>
  <c r="J1600" i="7"/>
  <c r="L1600" i="6"/>
  <c r="L1600" i="7"/>
  <c r="U1288" i="7"/>
  <c r="V1288" i="7"/>
  <c r="D1620" i="6"/>
  <c r="D1620" i="7"/>
  <c r="T1289" i="7"/>
  <c r="S1289" i="7"/>
  <c r="R1289" i="7"/>
  <c r="Q1289" i="7"/>
  <c r="C1609" i="6"/>
  <c r="C1609" i="7"/>
  <c r="M1609" i="7" s="1"/>
  <c r="G1289" i="4"/>
  <c r="H1289" i="4" s="1"/>
  <c r="E1289" i="6"/>
  <c r="H1601" i="5"/>
  <c r="G1601" i="5"/>
  <c r="F1601" i="5"/>
  <c r="E1621" i="4"/>
  <c r="C1622" i="4"/>
  <c r="E1290" i="7"/>
  <c r="N1290" i="7" s="1"/>
  <c r="H1610" i="3"/>
  <c r="F1611" i="3"/>
  <c r="G1611" i="3"/>
  <c r="I1610" i="3"/>
  <c r="P1600" i="7" l="1"/>
  <c r="L1601" i="6"/>
  <c r="L1601" i="7"/>
  <c r="J1601" i="6"/>
  <c r="J1601" i="7"/>
  <c r="K1601" i="6"/>
  <c r="K1601" i="7"/>
  <c r="D1621" i="6"/>
  <c r="D1621" i="7"/>
  <c r="V1289" i="7"/>
  <c r="U1289" i="7"/>
  <c r="T1290" i="7"/>
  <c r="R1290" i="7"/>
  <c r="S1290" i="7"/>
  <c r="Q1290" i="7"/>
  <c r="C1610" i="6"/>
  <c r="C1610" i="7"/>
  <c r="M1610" i="7" s="1"/>
  <c r="G1290" i="4"/>
  <c r="H1290" i="4" s="1"/>
  <c r="E1290" i="6"/>
  <c r="H1602" i="5"/>
  <c r="G1602" i="5"/>
  <c r="F1602" i="5"/>
  <c r="E1622" i="4"/>
  <c r="C1623" i="4"/>
  <c r="E1291" i="7"/>
  <c r="N1291" i="7" s="1"/>
  <c r="F1612" i="3"/>
  <c r="H1611" i="3"/>
  <c r="I1611" i="3" s="1"/>
  <c r="G1612" i="3"/>
  <c r="K1602" i="6" l="1"/>
  <c r="K1602" i="7"/>
  <c r="L1602" i="6"/>
  <c r="L1602" i="7"/>
  <c r="P1601" i="7"/>
  <c r="J1602" i="6"/>
  <c r="J1602" i="7"/>
  <c r="D1622" i="6"/>
  <c r="D1622" i="7"/>
  <c r="U1290" i="7"/>
  <c r="V1290" i="7"/>
  <c r="R1291" i="7"/>
  <c r="S1291" i="7"/>
  <c r="Q1291" i="7"/>
  <c r="T1291" i="7"/>
  <c r="C1611" i="6"/>
  <c r="C1611" i="7"/>
  <c r="M1611" i="7" s="1"/>
  <c r="G1291" i="4"/>
  <c r="H1291" i="4" s="1"/>
  <c r="E1291" i="6"/>
  <c r="H1603" i="5"/>
  <c r="G1603" i="5"/>
  <c r="F1603" i="5"/>
  <c r="E1623" i="4"/>
  <c r="C1624" i="4"/>
  <c r="E1292" i="7"/>
  <c r="N1292" i="7" s="1"/>
  <c r="G1613" i="3"/>
  <c r="H1612" i="3"/>
  <c r="I1612" i="3" s="1"/>
  <c r="F1613" i="3"/>
  <c r="K1603" i="6" l="1"/>
  <c r="K1603" i="7"/>
  <c r="J1603" i="6"/>
  <c r="J1603" i="7"/>
  <c r="L1603" i="6"/>
  <c r="L1603" i="7"/>
  <c r="P1603" i="7" s="1"/>
  <c r="P1602" i="7"/>
  <c r="D1623" i="6"/>
  <c r="D1623" i="7"/>
  <c r="V1291" i="7"/>
  <c r="U1291" i="7"/>
  <c r="S1292" i="7"/>
  <c r="R1292" i="7"/>
  <c r="Q1292" i="7"/>
  <c r="T1292" i="7"/>
  <c r="C1612" i="6"/>
  <c r="C1612" i="7"/>
  <c r="M1612" i="7" s="1"/>
  <c r="G1292" i="4"/>
  <c r="H1292" i="4" s="1"/>
  <c r="E1292" i="6"/>
  <c r="H1604" i="5"/>
  <c r="G1604" i="5"/>
  <c r="F1604" i="5"/>
  <c r="E1624" i="4"/>
  <c r="C1625" i="4"/>
  <c r="E1293" i="7"/>
  <c r="N1293" i="7" s="1"/>
  <c r="H1613" i="3"/>
  <c r="F1614" i="3"/>
  <c r="G1614" i="3"/>
  <c r="I1613" i="3"/>
  <c r="J1604" i="6" l="1"/>
  <c r="J1604" i="7"/>
  <c r="K1604" i="6"/>
  <c r="K1604" i="7"/>
  <c r="L1604" i="6"/>
  <c r="L1604" i="7"/>
  <c r="D1624" i="6"/>
  <c r="D1624" i="7"/>
  <c r="V1292" i="7"/>
  <c r="U1292" i="7"/>
  <c r="T1293" i="7"/>
  <c r="Q1293" i="7"/>
  <c r="S1293" i="7"/>
  <c r="R1293" i="7"/>
  <c r="C1613" i="6"/>
  <c r="C1613" i="7"/>
  <c r="M1613" i="7" s="1"/>
  <c r="G1293" i="4"/>
  <c r="H1293" i="4" s="1"/>
  <c r="E1293" i="6"/>
  <c r="G1605" i="5"/>
  <c r="F1605" i="5"/>
  <c r="H1605" i="5"/>
  <c r="E1625" i="4"/>
  <c r="C1626" i="4"/>
  <c r="E1294" i="7"/>
  <c r="N1294" i="7" s="1"/>
  <c r="G1615" i="3"/>
  <c r="H1614" i="3"/>
  <c r="I1614" i="3" s="1"/>
  <c r="F1615" i="3"/>
  <c r="P1604" i="7" l="1"/>
  <c r="J1605" i="6"/>
  <c r="J1605" i="7"/>
  <c r="K1605" i="6"/>
  <c r="K1605" i="7"/>
  <c r="L1605" i="6"/>
  <c r="L1605" i="7"/>
  <c r="P1605" i="7" s="1"/>
  <c r="U1293" i="7"/>
  <c r="V1293" i="7"/>
  <c r="D1625" i="6"/>
  <c r="D1625" i="7"/>
  <c r="Q1294" i="7"/>
  <c r="S1294" i="7"/>
  <c r="T1294" i="7"/>
  <c r="R1294" i="7"/>
  <c r="C1614" i="6"/>
  <c r="C1614" i="7"/>
  <c r="M1614" i="7" s="1"/>
  <c r="G1294" i="4"/>
  <c r="H1294" i="4" s="1"/>
  <c r="E1294" i="6"/>
  <c r="H1606" i="5"/>
  <c r="G1606" i="5"/>
  <c r="F1606" i="5"/>
  <c r="E1626" i="4"/>
  <c r="C1627" i="4"/>
  <c r="E1295" i="7"/>
  <c r="N1295" i="7" s="1"/>
  <c r="F1616" i="3"/>
  <c r="H1615" i="3"/>
  <c r="I1615" i="3" s="1"/>
  <c r="G1616" i="3"/>
  <c r="K1606" i="6" l="1"/>
  <c r="K1606" i="7"/>
  <c r="L1606" i="6"/>
  <c r="L1606" i="7"/>
  <c r="J1606" i="6"/>
  <c r="J1606" i="7"/>
  <c r="D1626" i="6"/>
  <c r="D1626" i="7"/>
  <c r="V1294" i="7"/>
  <c r="U1294" i="7"/>
  <c r="R1295" i="7"/>
  <c r="Q1295" i="7"/>
  <c r="S1295" i="7"/>
  <c r="T1295" i="7"/>
  <c r="C1615" i="6"/>
  <c r="C1615" i="7"/>
  <c r="M1615" i="7" s="1"/>
  <c r="G1295" i="4"/>
  <c r="H1295" i="4" s="1"/>
  <c r="E1295" i="6"/>
  <c r="G1607" i="5"/>
  <c r="F1607" i="5"/>
  <c r="H1607" i="5"/>
  <c r="E1627" i="4"/>
  <c r="C1628" i="4"/>
  <c r="E1296" i="7"/>
  <c r="N1296" i="7" s="1"/>
  <c r="H1616" i="3"/>
  <c r="I1616" i="3" s="1"/>
  <c r="F1617" i="3"/>
  <c r="G1617" i="3"/>
  <c r="J1607" i="6" l="1"/>
  <c r="J1607" i="7"/>
  <c r="L1607" i="6"/>
  <c r="L1607" i="7"/>
  <c r="K1607" i="6"/>
  <c r="K1607" i="7"/>
  <c r="P1606" i="7"/>
  <c r="D1627" i="6"/>
  <c r="D1627" i="7"/>
  <c r="V1295" i="7"/>
  <c r="U1295" i="7"/>
  <c r="T1296" i="7"/>
  <c r="S1296" i="7"/>
  <c r="Q1296" i="7"/>
  <c r="R1296" i="7"/>
  <c r="C1616" i="6"/>
  <c r="C1616" i="7"/>
  <c r="M1616" i="7" s="1"/>
  <c r="G1296" i="4"/>
  <c r="H1296" i="4" s="1"/>
  <c r="E1296" i="6"/>
  <c r="H1608" i="5"/>
  <c r="G1608" i="5"/>
  <c r="F1608" i="5"/>
  <c r="E1628" i="4"/>
  <c r="C1629" i="4"/>
  <c r="E1297" i="7"/>
  <c r="N1297" i="7" s="1"/>
  <c r="G1618" i="3"/>
  <c r="H1617" i="3"/>
  <c r="I1617" i="3" s="1"/>
  <c r="F1618" i="3"/>
  <c r="J1608" i="6" l="1"/>
  <c r="J1608" i="7"/>
  <c r="L1608" i="6"/>
  <c r="L1608" i="7"/>
  <c r="K1608" i="6"/>
  <c r="K1608" i="7"/>
  <c r="P1607" i="7"/>
  <c r="D1628" i="6"/>
  <c r="D1628" i="7"/>
  <c r="V1296" i="7"/>
  <c r="U1296" i="7"/>
  <c r="S1297" i="7"/>
  <c r="T1297" i="7"/>
  <c r="R1297" i="7"/>
  <c r="Q1297" i="7"/>
  <c r="C1617" i="6"/>
  <c r="C1617" i="7"/>
  <c r="M1617" i="7" s="1"/>
  <c r="G1297" i="4"/>
  <c r="H1297" i="4" s="1"/>
  <c r="E1297" i="6"/>
  <c r="H1609" i="5"/>
  <c r="G1609" i="5"/>
  <c r="F1609" i="5"/>
  <c r="E1629" i="4"/>
  <c r="C1630" i="4"/>
  <c r="E1298" i="7"/>
  <c r="N1298" i="7" s="1"/>
  <c r="H1618" i="3"/>
  <c r="F1619" i="3"/>
  <c r="G1619" i="3"/>
  <c r="I1618" i="3"/>
  <c r="J1609" i="6" l="1"/>
  <c r="J1609" i="7"/>
  <c r="K1609" i="6"/>
  <c r="K1609" i="7"/>
  <c r="L1609" i="6"/>
  <c r="L1609" i="7"/>
  <c r="P1609" i="7" s="1"/>
  <c r="P1608" i="7"/>
  <c r="D1629" i="6"/>
  <c r="D1629" i="7"/>
  <c r="U1297" i="7"/>
  <c r="V1297" i="7"/>
  <c r="R1298" i="7"/>
  <c r="T1298" i="7"/>
  <c r="Q1298" i="7"/>
  <c r="S1298" i="7"/>
  <c r="C1618" i="6"/>
  <c r="C1618" i="7"/>
  <c r="M1618" i="7" s="1"/>
  <c r="G1298" i="4"/>
  <c r="H1298" i="4" s="1"/>
  <c r="E1298" i="6"/>
  <c r="H1610" i="5"/>
  <c r="G1610" i="5"/>
  <c r="F1610" i="5"/>
  <c r="E1630" i="4"/>
  <c r="C1631" i="4"/>
  <c r="E1299" i="7"/>
  <c r="N1299" i="7" s="1"/>
  <c r="G1620" i="3"/>
  <c r="H1619" i="3"/>
  <c r="I1619" i="3" s="1"/>
  <c r="F1620" i="3"/>
  <c r="J1610" i="6" l="1"/>
  <c r="J1610" i="7"/>
  <c r="K1610" i="6"/>
  <c r="K1610" i="7"/>
  <c r="L1610" i="6"/>
  <c r="L1610" i="7"/>
  <c r="P1610" i="7" s="1"/>
  <c r="U1298" i="7"/>
  <c r="V1298" i="7"/>
  <c r="D1630" i="6"/>
  <c r="D1630" i="7"/>
  <c r="T1299" i="7"/>
  <c r="S1299" i="7"/>
  <c r="Q1299" i="7"/>
  <c r="R1299" i="7"/>
  <c r="C1619" i="6"/>
  <c r="C1619" i="7"/>
  <c r="M1619" i="7" s="1"/>
  <c r="G1299" i="4"/>
  <c r="H1299" i="4" s="1"/>
  <c r="E1299" i="6"/>
  <c r="H1611" i="5"/>
  <c r="G1611" i="5"/>
  <c r="F1611" i="5"/>
  <c r="E1631" i="4"/>
  <c r="C1632" i="4"/>
  <c r="E1300" i="7"/>
  <c r="N1300" i="7" s="1"/>
  <c r="G1621" i="3"/>
  <c r="F1621" i="3"/>
  <c r="H1620" i="3"/>
  <c r="I1620" i="3" s="1"/>
  <c r="J1611" i="6" l="1"/>
  <c r="J1611" i="7"/>
  <c r="K1611" i="6"/>
  <c r="K1611" i="7"/>
  <c r="L1611" i="6"/>
  <c r="L1611" i="7"/>
  <c r="P1611" i="7" s="1"/>
  <c r="D1631" i="6"/>
  <c r="D1631" i="7"/>
  <c r="U1299" i="7"/>
  <c r="V1299" i="7"/>
  <c r="T1300" i="7"/>
  <c r="S1300" i="7"/>
  <c r="Q1300" i="7"/>
  <c r="R1300" i="7"/>
  <c r="C1620" i="6"/>
  <c r="C1620" i="7"/>
  <c r="M1620" i="7" s="1"/>
  <c r="G1300" i="4"/>
  <c r="H1300" i="4" s="1"/>
  <c r="E1300" i="6"/>
  <c r="H1612" i="5"/>
  <c r="G1612" i="5"/>
  <c r="F1612" i="5"/>
  <c r="E1632" i="4"/>
  <c r="C1633" i="4"/>
  <c r="E1301" i="7"/>
  <c r="N1301" i="7" s="1"/>
  <c r="F1622" i="3"/>
  <c r="H1621" i="3"/>
  <c r="I1621" i="3"/>
  <c r="G1622" i="3"/>
  <c r="J1612" i="6" l="1"/>
  <c r="J1612" i="7"/>
  <c r="L1612" i="6"/>
  <c r="L1612" i="7"/>
  <c r="K1612" i="6"/>
  <c r="K1612" i="7"/>
  <c r="D1632" i="6"/>
  <c r="D1632" i="7"/>
  <c r="U1300" i="7"/>
  <c r="V1300" i="7"/>
  <c r="Q1301" i="7"/>
  <c r="R1301" i="7"/>
  <c r="T1301" i="7"/>
  <c r="S1301" i="7"/>
  <c r="C1621" i="6"/>
  <c r="C1621" i="7"/>
  <c r="M1621" i="7" s="1"/>
  <c r="G1301" i="4"/>
  <c r="H1301" i="4" s="1"/>
  <c r="E1301" i="6"/>
  <c r="G1613" i="5"/>
  <c r="F1613" i="5"/>
  <c r="H1613" i="5"/>
  <c r="E1633" i="4"/>
  <c r="C1634" i="4"/>
  <c r="E1302" i="7"/>
  <c r="N1302" i="7" s="1"/>
  <c r="G1623" i="3"/>
  <c r="F1623" i="3"/>
  <c r="H1622" i="3"/>
  <c r="I1622" i="3" s="1"/>
  <c r="L1613" i="6" l="1"/>
  <c r="L1613" i="7"/>
  <c r="J1613" i="6"/>
  <c r="J1613" i="7"/>
  <c r="K1613" i="6"/>
  <c r="K1613" i="7"/>
  <c r="P1612" i="7"/>
  <c r="V1301" i="7"/>
  <c r="U1301" i="7"/>
  <c r="D1633" i="6"/>
  <c r="D1633" i="7"/>
  <c r="S1302" i="7"/>
  <c r="T1302" i="7"/>
  <c r="R1302" i="7"/>
  <c r="Q1302" i="7"/>
  <c r="C1622" i="6"/>
  <c r="C1622" i="7"/>
  <c r="M1622" i="7" s="1"/>
  <c r="G1302" i="4"/>
  <c r="H1302" i="4" s="1"/>
  <c r="E1302" i="6"/>
  <c r="G1614" i="5"/>
  <c r="H1614" i="5"/>
  <c r="F1614" i="5"/>
  <c r="E1634" i="4"/>
  <c r="C1635" i="4"/>
  <c r="E1303" i="7"/>
  <c r="N1303" i="7" s="1"/>
  <c r="G1624" i="3"/>
  <c r="H1623" i="3"/>
  <c r="I1623" i="3" s="1"/>
  <c r="F1624" i="3"/>
  <c r="L1614" i="6" l="1"/>
  <c r="L1614" i="7"/>
  <c r="J1614" i="6"/>
  <c r="J1614" i="7"/>
  <c r="K1614" i="6"/>
  <c r="K1614" i="7"/>
  <c r="P1613" i="7"/>
  <c r="D1634" i="6"/>
  <c r="D1634" i="7"/>
  <c r="V1302" i="7"/>
  <c r="U1302" i="7"/>
  <c r="T1303" i="7"/>
  <c r="R1303" i="7"/>
  <c r="Q1303" i="7"/>
  <c r="S1303" i="7"/>
  <c r="C1623" i="6"/>
  <c r="C1623" i="7"/>
  <c r="M1623" i="7" s="1"/>
  <c r="G1303" i="4"/>
  <c r="H1303" i="4" s="1"/>
  <c r="E1303" i="6"/>
  <c r="H1615" i="5"/>
  <c r="G1615" i="5"/>
  <c r="F1615" i="5"/>
  <c r="E1635" i="4"/>
  <c r="C1636" i="4"/>
  <c r="E1304" i="7"/>
  <c r="N1304" i="7" s="1"/>
  <c r="F1625" i="3"/>
  <c r="H1624" i="3"/>
  <c r="I1624" i="3"/>
  <c r="G1625" i="3"/>
  <c r="K1615" i="6" l="1"/>
  <c r="K1615" i="7"/>
  <c r="P1614" i="7"/>
  <c r="J1615" i="6"/>
  <c r="J1615" i="7"/>
  <c r="L1615" i="6"/>
  <c r="L1615" i="7"/>
  <c r="P1615" i="7" s="1"/>
  <c r="D1635" i="6"/>
  <c r="D1635" i="7"/>
  <c r="V1303" i="7"/>
  <c r="U1303" i="7"/>
  <c r="T1304" i="7"/>
  <c r="S1304" i="7"/>
  <c r="Q1304" i="7"/>
  <c r="R1304" i="7"/>
  <c r="C1624" i="6"/>
  <c r="C1624" i="7"/>
  <c r="M1624" i="7" s="1"/>
  <c r="G1304" i="4"/>
  <c r="H1304" i="4" s="1"/>
  <c r="E1304" i="6"/>
  <c r="G1616" i="5"/>
  <c r="F1616" i="5"/>
  <c r="H1616" i="5"/>
  <c r="E1636" i="4"/>
  <c r="C1637" i="4"/>
  <c r="E1305" i="7"/>
  <c r="N1305" i="7" s="1"/>
  <c r="G1626" i="3"/>
  <c r="H1625" i="3"/>
  <c r="I1625" i="3" s="1"/>
  <c r="F1626" i="3"/>
  <c r="K1616" i="6" l="1"/>
  <c r="K1616" i="7"/>
  <c r="J1616" i="6"/>
  <c r="J1616" i="7"/>
  <c r="L1616" i="6"/>
  <c r="L1616" i="7"/>
  <c r="P1616" i="7" s="1"/>
  <c r="D1636" i="6"/>
  <c r="D1636" i="7"/>
  <c r="U1304" i="7"/>
  <c r="V1304" i="7"/>
  <c r="Q1305" i="7"/>
  <c r="T1305" i="7"/>
  <c r="R1305" i="7"/>
  <c r="S1305" i="7"/>
  <c r="C1625" i="6"/>
  <c r="C1625" i="7"/>
  <c r="M1625" i="7" s="1"/>
  <c r="G1305" i="4"/>
  <c r="H1305" i="4" s="1"/>
  <c r="E1305" i="6"/>
  <c r="F1617" i="5"/>
  <c r="H1617" i="5"/>
  <c r="G1617" i="5"/>
  <c r="E1637" i="4"/>
  <c r="C1638" i="4"/>
  <c r="E1306" i="7"/>
  <c r="N1306" i="7" s="1"/>
  <c r="H1626" i="3"/>
  <c r="F1627" i="3"/>
  <c r="I1626" i="3"/>
  <c r="G1627" i="3"/>
  <c r="L1617" i="6" l="1"/>
  <c r="L1617" i="7"/>
  <c r="U1305" i="7"/>
  <c r="K1617" i="6"/>
  <c r="K1617" i="7"/>
  <c r="J1617" i="6"/>
  <c r="J1617" i="7"/>
  <c r="V1305" i="7"/>
  <c r="D1637" i="6"/>
  <c r="D1637" i="7"/>
  <c r="R1306" i="7"/>
  <c r="T1306" i="7"/>
  <c r="S1306" i="7"/>
  <c r="Q1306" i="7"/>
  <c r="C1626" i="6"/>
  <c r="C1626" i="7"/>
  <c r="M1626" i="7" s="1"/>
  <c r="G1306" i="4"/>
  <c r="H1306" i="4" s="1"/>
  <c r="E1306" i="6"/>
  <c r="H1618" i="5"/>
  <c r="G1618" i="5"/>
  <c r="F1618" i="5"/>
  <c r="E1638" i="4"/>
  <c r="C1639" i="4"/>
  <c r="E1307" i="7"/>
  <c r="N1307" i="7" s="1"/>
  <c r="G1628" i="3"/>
  <c r="F1628" i="3"/>
  <c r="H1627" i="3"/>
  <c r="I1627" i="3" s="1"/>
  <c r="J1618" i="6" l="1"/>
  <c r="J1618" i="7"/>
  <c r="K1618" i="6"/>
  <c r="K1618" i="7"/>
  <c r="U1306" i="7"/>
  <c r="P1617" i="7"/>
  <c r="L1618" i="6"/>
  <c r="L1618" i="7"/>
  <c r="P1618" i="7" s="1"/>
  <c r="D1638" i="6"/>
  <c r="D1638" i="7"/>
  <c r="R1307" i="7"/>
  <c r="S1307" i="7"/>
  <c r="T1307" i="7"/>
  <c r="Q1307" i="7"/>
  <c r="V1306" i="7"/>
  <c r="C1627" i="6"/>
  <c r="C1627" i="7"/>
  <c r="M1627" i="7" s="1"/>
  <c r="G1307" i="4"/>
  <c r="H1307" i="4" s="1"/>
  <c r="E1307" i="6"/>
  <c r="H1619" i="5"/>
  <c r="G1619" i="5"/>
  <c r="F1619" i="5"/>
  <c r="E1639" i="4"/>
  <c r="C1640" i="4"/>
  <c r="E1308" i="7"/>
  <c r="N1308" i="7" s="1"/>
  <c r="F1629" i="3"/>
  <c r="H1628" i="3"/>
  <c r="G1629" i="3"/>
  <c r="I1628" i="3"/>
  <c r="K1619" i="6" l="1"/>
  <c r="K1619" i="7"/>
  <c r="L1619" i="6"/>
  <c r="L1619" i="7"/>
  <c r="J1619" i="6"/>
  <c r="J1619" i="7"/>
  <c r="D1639" i="6"/>
  <c r="D1639" i="7"/>
  <c r="R1308" i="7"/>
  <c r="Q1308" i="7"/>
  <c r="T1308" i="7"/>
  <c r="S1308" i="7"/>
  <c r="V1307" i="7"/>
  <c r="U1307" i="7"/>
  <c r="C1628" i="6"/>
  <c r="C1628" i="7"/>
  <c r="M1628" i="7" s="1"/>
  <c r="G1308" i="4"/>
  <c r="H1308" i="4" s="1"/>
  <c r="E1308" i="6"/>
  <c r="H1620" i="5"/>
  <c r="G1620" i="5"/>
  <c r="F1620" i="5"/>
  <c r="E1640" i="4"/>
  <c r="C1641" i="4"/>
  <c r="E1309" i="7"/>
  <c r="N1309" i="7" s="1"/>
  <c r="G1630" i="3"/>
  <c r="H1629" i="3"/>
  <c r="I1629" i="3" s="1"/>
  <c r="F1630" i="3"/>
  <c r="J1620" i="6" l="1"/>
  <c r="J1620" i="7"/>
  <c r="L1620" i="6"/>
  <c r="L1620" i="7"/>
  <c r="P1619" i="7"/>
  <c r="K1620" i="6"/>
  <c r="K1620" i="7"/>
  <c r="D1640" i="6"/>
  <c r="D1640" i="7"/>
  <c r="U1308" i="7"/>
  <c r="V1308" i="7"/>
  <c r="T1309" i="7"/>
  <c r="R1309" i="7"/>
  <c r="Q1309" i="7"/>
  <c r="S1309" i="7"/>
  <c r="C1629" i="6"/>
  <c r="C1629" i="7"/>
  <c r="M1629" i="7" s="1"/>
  <c r="G1309" i="4"/>
  <c r="H1309" i="4" s="1"/>
  <c r="E1309" i="6"/>
  <c r="H1621" i="5"/>
  <c r="G1621" i="5"/>
  <c r="F1621" i="5"/>
  <c r="E1641" i="4"/>
  <c r="C1642" i="4"/>
  <c r="E1310" i="7"/>
  <c r="N1310" i="7" s="1"/>
  <c r="F1631" i="3"/>
  <c r="H1630" i="3"/>
  <c r="G1631" i="3"/>
  <c r="I1630" i="3"/>
  <c r="J1621" i="6" l="1"/>
  <c r="J1621" i="7"/>
  <c r="L1621" i="6"/>
  <c r="L1621" i="7"/>
  <c r="K1621" i="6"/>
  <c r="K1621" i="7"/>
  <c r="P1620" i="7"/>
  <c r="D1641" i="6"/>
  <c r="D1641" i="7"/>
  <c r="U1309" i="7"/>
  <c r="V1309" i="7"/>
  <c r="T1310" i="7"/>
  <c r="S1310" i="7"/>
  <c r="R1310" i="7"/>
  <c r="Q1310" i="7"/>
  <c r="C1630" i="6"/>
  <c r="C1630" i="7"/>
  <c r="M1630" i="7" s="1"/>
  <c r="G1310" i="4"/>
  <c r="H1310" i="4" s="1"/>
  <c r="E1310" i="6"/>
  <c r="F1622" i="5"/>
  <c r="H1622" i="5"/>
  <c r="G1622" i="5"/>
  <c r="E1642" i="4"/>
  <c r="C1643" i="4"/>
  <c r="E1311" i="7"/>
  <c r="N1311" i="7" s="1"/>
  <c r="G1632" i="3"/>
  <c r="H1631" i="3"/>
  <c r="I1631" i="3" s="1"/>
  <c r="F1632" i="3"/>
  <c r="L1622" i="6" l="1"/>
  <c r="L1622" i="7"/>
  <c r="J1622" i="6"/>
  <c r="J1622" i="7"/>
  <c r="K1622" i="6"/>
  <c r="K1622" i="7"/>
  <c r="P1621" i="7"/>
  <c r="U1310" i="7"/>
  <c r="V1310" i="7"/>
  <c r="D1642" i="6"/>
  <c r="D1642" i="7"/>
  <c r="T1311" i="7"/>
  <c r="Q1311" i="7"/>
  <c r="S1311" i="7"/>
  <c r="R1311" i="7"/>
  <c r="C1631" i="6"/>
  <c r="C1631" i="7"/>
  <c r="M1631" i="7" s="1"/>
  <c r="G1311" i="4"/>
  <c r="H1311" i="4" s="1"/>
  <c r="E1311" i="6"/>
  <c r="G1623" i="5"/>
  <c r="F1623" i="5"/>
  <c r="H1623" i="5"/>
  <c r="E1643" i="4"/>
  <c r="C1644" i="4"/>
  <c r="E1312" i="7"/>
  <c r="N1312" i="7" s="1"/>
  <c r="F1633" i="3"/>
  <c r="H1632" i="3"/>
  <c r="I1632" i="3" s="1"/>
  <c r="G1633" i="3"/>
  <c r="L1623" i="6" l="1"/>
  <c r="L1623" i="7"/>
  <c r="K1623" i="6"/>
  <c r="K1623" i="7"/>
  <c r="P1622" i="7"/>
  <c r="J1623" i="6"/>
  <c r="J1623" i="7"/>
  <c r="D1643" i="6"/>
  <c r="D1643" i="7"/>
  <c r="U1311" i="7"/>
  <c r="V1311" i="7"/>
  <c r="S1312" i="7"/>
  <c r="R1312" i="7"/>
  <c r="Q1312" i="7"/>
  <c r="T1312" i="7"/>
  <c r="C1632" i="6"/>
  <c r="C1632" i="7"/>
  <c r="M1632" i="7" s="1"/>
  <c r="G1312" i="4"/>
  <c r="H1312" i="4" s="1"/>
  <c r="E1312" i="6"/>
  <c r="H1624" i="5"/>
  <c r="G1624" i="5"/>
  <c r="F1624" i="5"/>
  <c r="E1644" i="4"/>
  <c r="C1645" i="4"/>
  <c r="E1313" i="7"/>
  <c r="N1313" i="7" s="1"/>
  <c r="G1634" i="3"/>
  <c r="F1634" i="3"/>
  <c r="H1633" i="3"/>
  <c r="I1633" i="3" s="1"/>
  <c r="J1624" i="6" l="1"/>
  <c r="J1624" i="7"/>
  <c r="L1624" i="6"/>
  <c r="L1624" i="7"/>
  <c r="P1623" i="7"/>
  <c r="K1624" i="6"/>
  <c r="K1624" i="7"/>
  <c r="D1644" i="6"/>
  <c r="D1644" i="7"/>
  <c r="V1312" i="7"/>
  <c r="U1312" i="7"/>
  <c r="T1313" i="7"/>
  <c r="R1313" i="7"/>
  <c r="Q1313" i="7"/>
  <c r="S1313" i="7"/>
  <c r="C1633" i="6"/>
  <c r="C1633" i="7"/>
  <c r="M1633" i="7" s="1"/>
  <c r="G1313" i="4"/>
  <c r="H1313" i="4" s="1"/>
  <c r="E1313" i="6"/>
  <c r="H1625" i="5"/>
  <c r="F1625" i="5"/>
  <c r="G1625" i="5"/>
  <c r="E1645" i="4"/>
  <c r="C1646" i="4"/>
  <c r="E1314" i="7"/>
  <c r="N1314" i="7" s="1"/>
  <c r="G1635" i="3"/>
  <c r="F1635" i="3"/>
  <c r="H1634" i="3"/>
  <c r="I1634" i="3" s="1"/>
  <c r="J1625" i="6" l="1"/>
  <c r="J1625" i="7"/>
  <c r="K1625" i="6"/>
  <c r="K1625" i="7"/>
  <c r="L1625" i="6"/>
  <c r="L1625" i="7"/>
  <c r="P1625" i="7" s="1"/>
  <c r="P1624" i="7"/>
  <c r="D1645" i="6"/>
  <c r="D1645" i="7"/>
  <c r="V1313" i="7"/>
  <c r="U1313" i="7"/>
  <c r="Q1314" i="7"/>
  <c r="S1314" i="7"/>
  <c r="T1314" i="7"/>
  <c r="R1314" i="7"/>
  <c r="C1634" i="6"/>
  <c r="C1634" i="7"/>
  <c r="M1634" i="7" s="1"/>
  <c r="G1314" i="4"/>
  <c r="H1314" i="4" s="1"/>
  <c r="E1314" i="6"/>
  <c r="H1626" i="5"/>
  <c r="G1626" i="5"/>
  <c r="F1626" i="5"/>
  <c r="E1646" i="4"/>
  <c r="C1647" i="4"/>
  <c r="E1315" i="7"/>
  <c r="N1315" i="7" s="1"/>
  <c r="H1635" i="3"/>
  <c r="F1636" i="3"/>
  <c r="I1635" i="3"/>
  <c r="G1636" i="3"/>
  <c r="K1626" i="6" l="1"/>
  <c r="K1626" i="7"/>
  <c r="L1626" i="6"/>
  <c r="L1626" i="7"/>
  <c r="J1626" i="6"/>
  <c r="J1626" i="7"/>
  <c r="U1314" i="7"/>
  <c r="V1314" i="7"/>
  <c r="D1646" i="6"/>
  <c r="D1646" i="7"/>
  <c r="S1315" i="7"/>
  <c r="T1315" i="7"/>
  <c r="R1315" i="7"/>
  <c r="Q1315" i="7"/>
  <c r="C1635" i="6"/>
  <c r="C1635" i="7"/>
  <c r="M1635" i="7" s="1"/>
  <c r="G1315" i="4"/>
  <c r="H1315" i="4" s="1"/>
  <c r="E1315" i="6"/>
  <c r="H1627" i="5"/>
  <c r="G1627" i="5"/>
  <c r="F1627" i="5"/>
  <c r="E1647" i="4"/>
  <c r="C1648" i="4"/>
  <c r="E1316" i="7"/>
  <c r="N1316" i="7" s="1"/>
  <c r="G1637" i="3"/>
  <c r="F1637" i="3"/>
  <c r="H1636" i="3"/>
  <c r="I1636" i="3" s="1"/>
  <c r="J1627" i="6" l="1"/>
  <c r="J1627" i="7"/>
  <c r="K1627" i="6"/>
  <c r="K1627" i="7"/>
  <c r="P1626" i="7"/>
  <c r="L1627" i="6"/>
  <c r="L1627" i="7"/>
  <c r="D1647" i="6"/>
  <c r="D1647" i="7"/>
  <c r="V1315" i="7"/>
  <c r="U1315" i="7"/>
  <c r="S1316" i="7"/>
  <c r="Q1316" i="7"/>
  <c r="R1316" i="7"/>
  <c r="T1316" i="7"/>
  <c r="C1636" i="6"/>
  <c r="C1636" i="7"/>
  <c r="M1636" i="7" s="1"/>
  <c r="G1316" i="4"/>
  <c r="H1316" i="4" s="1"/>
  <c r="E1316" i="6"/>
  <c r="F1628" i="5"/>
  <c r="H1628" i="5"/>
  <c r="G1628" i="5"/>
  <c r="E1648" i="4"/>
  <c r="C1649" i="4"/>
  <c r="E1317" i="7"/>
  <c r="N1317" i="7" s="1"/>
  <c r="G1638" i="3"/>
  <c r="H1637" i="3"/>
  <c r="I1637" i="3" s="1"/>
  <c r="F1638" i="3"/>
  <c r="L1628" i="6" l="1"/>
  <c r="L1628" i="7"/>
  <c r="J1628" i="6"/>
  <c r="J1628" i="7"/>
  <c r="K1628" i="6"/>
  <c r="K1628" i="7"/>
  <c r="P1627" i="7"/>
  <c r="D1648" i="6"/>
  <c r="D1648" i="7"/>
  <c r="U1316" i="7"/>
  <c r="V1316" i="7"/>
  <c r="R1317" i="7"/>
  <c r="T1317" i="7"/>
  <c r="S1317" i="7"/>
  <c r="Q1317" i="7"/>
  <c r="C1637" i="6"/>
  <c r="C1637" i="7"/>
  <c r="M1637" i="7" s="1"/>
  <c r="G1317" i="4"/>
  <c r="H1317" i="4" s="1"/>
  <c r="E1317" i="6"/>
  <c r="H1629" i="5"/>
  <c r="G1629" i="5"/>
  <c r="F1629" i="5"/>
  <c r="E1649" i="4"/>
  <c r="C1650" i="4"/>
  <c r="E1318" i="7"/>
  <c r="N1318" i="7" s="1"/>
  <c r="H1638" i="3"/>
  <c r="F1639" i="3"/>
  <c r="G1639" i="3"/>
  <c r="I1638" i="3"/>
  <c r="K1629" i="6" l="1"/>
  <c r="K1629" i="7"/>
  <c r="L1629" i="6"/>
  <c r="L1629" i="7"/>
  <c r="J1629" i="6"/>
  <c r="J1629" i="7"/>
  <c r="P1628" i="7"/>
  <c r="D1649" i="6"/>
  <c r="D1649" i="7"/>
  <c r="U1317" i="7"/>
  <c r="V1317" i="7"/>
  <c r="R1318" i="7"/>
  <c r="Q1318" i="7"/>
  <c r="T1318" i="7"/>
  <c r="S1318" i="7"/>
  <c r="C1638" i="6"/>
  <c r="C1638" i="7"/>
  <c r="M1638" i="7" s="1"/>
  <c r="G1318" i="4"/>
  <c r="H1318" i="4" s="1"/>
  <c r="E1318" i="6"/>
  <c r="H1630" i="5"/>
  <c r="G1630" i="5"/>
  <c r="F1630" i="5"/>
  <c r="E1650" i="4"/>
  <c r="C1651" i="4"/>
  <c r="E1319" i="7"/>
  <c r="N1319" i="7" s="1"/>
  <c r="G1640" i="3"/>
  <c r="F1640" i="3"/>
  <c r="H1639" i="3"/>
  <c r="I1639" i="3" s="1"/>
  <c r="J1630" i="6" l="1"/>
  <c r="J1630" i="7"/>
  <c r="L1630" i="6"/>
  <c r="L1630" i="7"/>
  <c r="K1630" i="6"/>
  <c r="K1630" i="7"/>
  <c r="P1629" i="7"/>
  <c r="D1650" i="6"/>
  <c r="D1650" i="7"/>
  <c r="U1318" i="7"/>
  <c r="V1318" i="7"/>
  <c r="Q1319" i="7"/>
  <c r="S1319" i="7"/>
  <c r="R1319" i="7"/>
  <c r="T1319" i="7"/>
  <c r="C1639" i="6"/>
  <c r="C1639" i="7"/>
  <c r="M1639" i="7" s="1"/>
  <c r="G1319" i="4"/>
  <c r="H1319" i="4" s="1"/>
  <c r="E1319" i="6"/>
  <c r="H1631" i="5"/>
  <c r="G1631" i="5"/>
  <c r="F1631" i="5"/>
  <c r="E1651" i="4"/>
  <c r="C1652" i="4"/>
  <c r="E1320" i="7"/>
  <c r="N1320" i="7" s="1"/>
  <c r="H1640" i="3"/>
  <c r="F1641" i="3"/>
  <c r="I1640" i="3"/>
  <c r="G1641" i="3"/>
  <c r="K1631" i="6" l="1"/>
  <c r="K1631" i="7"/>
  <c r="J1631" i="6"/>
  <c r="J1631" i="7"/>
  <c r="L1631" i="6"/>
  <c r="L1631" i="7"/>
  <c r="P1631" i="7" s="1"/>
  <c r="P1630" i="7"/>
  <c r="D1651" i="6"/>
  <c r="D1651" i="7"/>
  <c r="V1319" i="7"/>
  <c r="U1319" i="7"/>
  <c r="S1320" i="7"/>
  <c r="T1320" i="7"/>
  <c r="Q1320" i="7"/>
  <c r="R1320" i="7"/>
  <c r="C1640" i="6"/>
  <c r="C1640" i="7"/>
  <c r="M1640" i="7" s="1"/>
  <c r="G1320" i="4"/>
  <c r="H1320" i="4" s="1"/>
  <c r="E1320" i="6"/>
  <c r="F1632" i="5"/>
  <c r="H1632" i="5"/>
  <c r="G1632" i="5"/>
  <c r="E1652" i="4"/>
  <c r="C1653" i="4"/>
  <c r="E1321" i="7"/>
  <c r="N1321" i="7" s="1"/>
  <c r="G1642" i="3"/>
  <c r="H1641" i="3"/>
  <c r="I1641" i="3" s="1"/>
  <c r="F1642" i="3"/>
  <c r="L1632" i="6" l="1"/>
  <c r="L1632" i="7"/>
  <c r="J1632" i="6"/>
  <c r="J1632" i="7"/>
  <c r="K1632" i="6"/>
  <c r="K1632" i="7"/>
  <c r="D1652" i="6"/>
  <c r="D1652" i="7"/>
  <c r="U1320" i="7"/>
  <c r="V1320" i="7"/>
  <c r="S1321" i="7"/>
  <c r="R1321" i="7"/>
  <c r="Q1321" i="7"/>
  <c r="T1321" i="7"/>
  <c r="C1641" i="6"/>
  <c r="C1641" i="7"/>
  <c r="M1641" i="7" s="1"/>
  <c r="G1321" i="4"/>
  <c r="H1321" i="4" s="1"/>
  <c r="E1321" i="6"/>
  <c r="H1633" i="5"/>
  <c r="G1633" i="5"/>
  <c r="F1633" i="5"/>
  <c r="E1653" i="4"/>
  <c r="C1654" i="4"/>
  <c r="E1322" i="7"/>
  <c r="N1322" i="7" s="1"/>
  <c r="H1642" i="3"/>
  <c r="F1643" i="3"/>
  <c r="G1643" i="3"/>
  <c r="I1642" i="3"/>
  <c r="J1633" i="6" l="1"/>
  <c r="J1633" i="7"/>
  <c r="K1633" i="6"/>
  <c r="K1633" i="7"/>
  <c r="P1632" i="7"/>
  <c r="L1633" i="6"/>
  <c r="L1633" i="7"/>
  <c r="P1633" i="7" s="1"/>
  <c r="Q1322" i="7"/>
  <c r="T1322" i="7"/>
  <c r="R1322" i="7"/>
  <c r="S1322" i="7"/>
  <c r="U1321" i="7"/>
  <c r="V1321" i="7"/>
  <c r="D1653" i="6"/>
  <c r="D1653" i="7"/>
  <c r="C1642" i="6"/>
  <c r="C1642" i="7"/>
  <c r="M1642" i="7" s="1"/>
  <c r="G1322" i="4"/>
  <c r="H1322" i="4" s="1"/>
  <c r="E1322" i="6"/>
  <c r="G1634" i="5"/>
  <c r="F1634" i="5"/>
  <c r="H1634" i="5"/>
  <c r="E1654" i="4"/>
  <c r="C1655" i="4"/>
  <c r="E1323" i="7"/>
  <c r="N1323" i="7" s="1"/>
  <c r="G1644" i="3"/>
  <c r="H1643" i="3"/>
  <c r="I1643" i="3" s="1"/>
  <c r="F1644" i="3"/>
  <c r="L1634" i="6" l="1"/>
  <c r="L1634" i="7"/>
  <c r="J1634" i="6"/>
  <c r="J1634" i="7"/>
  <c r="K1634" i="6"/>
  <c r="K1634" i="7"/>
  <c r="D1654" i="6"/>
  <c r="D1654" i="7"/>
  <c r="T1323" i="7"/>
  <c r="S1323" i="7"/>
  <c r="R1323" i="7"/>
  <c r="Q1323" i="7"/>
  <c r="U1322" i="7"/>
  <c r="V1322" i="7"/>
  <c r="C1643" i="6"/>
  <c r="C1643" i="7"/>
  <c r="M1643" i="7" s="1"/>
  <c r="G1323" i="4"/>
  <c r="H1323" i="4" s="1"/>
  <c r="E1323" i="6"/>
  <c r="H1635" i="5"/>
  <c r="G1635" i="5"/>
  <c r="F1635" i="5"/>
  <c r="E1655" i="4"/>
  <c r="C1656" i="4"/>
  <c r="E1324" i="7"/>
  <c r="N1324" i="7" s="1"/>
  <c r="F1645" i="3"/>
  <c r="H1644" i="3"/>
  <c r="I1644" i="3" s="1"/>
  <c r="G1645" i="3"/>
  <c r="J1635" i="6" l="1"/>
  <c r="J1635" i="7"/>
  <c r="L1635" i="6"/>
  <c r="L1635" i="7"/>
  <c r="K1635" i="6"/>
  <c r="K1635" i="7"/>
  <c r="P1634" i="7"/>
  <c r="V1323" i="7"/>
  <c r="U1323" i="7"/>
  <c r="D1655" i="6"/>
  <c r="D1655" i="7"/>
  <c r="R1324" i="7"/>
  <c r="T1324" i="7"/>
  <c r="S1324" i="7"/>
  <c r="Q1324" i="7"/>
  <c r="C1644" i="6"/>
  <c r="C1644" i="7"/>
  <c r="M1644" i="7" s="1"/>
  <c r="G1324" i="4"/>
  <c r="H1324" i="4" s="1"/>
  <c r="E1324" i="6"/>
  <c r="H1636" i="5"/>
  <c r="G1636" i="5"/>
  <c r="F1636" i="5"/>
  <c r="E1656" i="4"/>
  <c r="C1657" i="4"/>
  <c r="E1325" i="7"/>
  <c r="N1325" i="7" s="1"/>
  <c r="G1646" i="3"/>
  <c r="F1646" i="3"/>
  <c r="H1645" i="3"/>
  <c r="I1645" i="3" s="1"/>
  <c r="J1636" i="6" l="1"/>
  <c r="J1636" i="7"/>
  <c r="K1636" i="6"/>
  <c r="K1636" i="7"/>
  <c r="L1636" i="6"/>
  <c r="L1636" i="7"/>
  <c r="P1635" i="7"/>
  <c r="D1656" i="6"/>
  <c r="D1656" i="7"/>
  <c r="V1324" i="7"/>
  <c r="U1324" i="7"/>
  <c r="R1325" i="7"/>
  <c r="T1325" i="7"/>
  <c r="Q1325" i="7"/>
  <c r="S1325" i="7"/>
  <c r="C1645" i="6"/>
  <c r="C1645" i="7"/>
  <c r="M1645" i="7" s="1"/>
  <c r="G1325" i="4"/>
  <c r="H1325" i="4" s="1"/>
  <c r="E1325" i="6"/>
  <c r="H1637" i="5"/>
  <c r="G1637" i="5"/>
  <c r="F1637" i="5"/>
  <c r="E1657" i="4"/>
  <c r="C1658" i="4"/>
  <c r="E1326" i="7"/>
  <c r="N1326" i="7" s="1"/>
  <c r="H1646" i="3"/>
  <c r="F1647" i="3"/>
  <c r="I1646" i="3"/>
  <c r="G1647" i="3"/>
  <c r="P1636" i="7" l="1"/>
  <c r="K1637" i="6"/>
  <c r="K1637" i="7"/>
  <c r="J1637" i="6"/>
  <c r="J1637" i="7"/>
  <c r="L1637" i="6"/>
  <c r="L1637" i="7"/>
  <c r="P1637" i="7" s="1"/>
  <c r="D1657" i="6"/>
  <c r="D1657" i="7"/>
  <c r="U1325" i="7"/>
  <c r="V1325" i="7"/>
  <c r="T1326" i="7"/>
  <c r="Q1326" i="7"/>
  <c r="S1326" i="7"/>
  <c r="R1326" i="7"/>
  <c r="C1646" i="6"/>
  <c r="C1646" i="7"/>
  <c r="M1646" i="7" s="1"/>
  <c r="G1326" i="4"/>
  <c r="H1326" i="4" s="1"/>
  <c r="E1326" i="6"/>
  <c r="G1638" i="5"/>
  <c r="F1638" i="5"/>
  <c r="H1638" i="5"/>
  <c r="E1658" i="4"/>
  <c r="C1659" i="4"/>
  <c r="E1327" i="7"/>
  <c r="N1327" i="7" s="1"/>
  <c r="F1648" i="3"/>
  <c r="H1647" i="3"/>
  <c r="I1647" i="3" s="1"/>
  <c r="G1648" i="3"/>
  <c r="L1638" i="6" l="1"/>
  <c r="L1638" i="7"/>
  <c r="J1638" i="6"/>
  <c r="J1638" i="7"/>
  <c r="K1638" i="6"/>
  <c r="K1638" i="7"/>
  <c r="D1658" i="6"/>
  <c r="D1658" i="7"/>
  <c r="U1326" i="7"/>
  <c r="V1326" i="7"/>
  <c r="R1327" i="7"/>
  <c r="T1327" i="7"/>
  <c r="S1327" i="7"/>
  <c r="Q1327" i="7"/>
  <c r="C1647" i="6"/>
  <c r="C1647" i="7"/>
  <c r="M1647" i="7" s="1"/>
  <c r="G1327" i="4"/>
  <c r="H1327" i="4" s="1"/>
  <c r="E1327" i="6"/>
  <c r="H1639" i="5"/>
  <c r="G1639" i="5"/>
  <c r="F1639" i="5"/>
  <c r="E1659" i="4"/>
  <c r="C1660" i="4"/>
  <c r="E1328" i="7"/>
  <c r="N1328" i="7" s="1"/>
  <c r="G1649" i="3"/>
  <c r="H1648" i="3"/>
  <c r="I1648" i="3" s="1"/>
  <c r="F1649" i="3"/>
  <c r="L1639" i="6" l="1"/>
  <c r="L1639" i="7"/>
  <c r="J1639" i="6"/>
  <c r="J1639" i="7"/>
  <c r="P1638" i="7"/>
  <c r="K1639" i="6"/>
  <c r="K1639" i="7"/>
  <c r="V1327" i="7"/>
  <c r="U1327" i="7"/>
  <c r="D1659" i="6"/>
  <c r="D1659" i="7"/>
  <c r="T1328" i="7"/>
  <c r="S1328" i="7"/>
  <c r="R1328" i="7"/>
  <c r="Q1328" i="7"/>
  <c r="C1648" i="6"/>
  <c r="C1648" i="7"/>
  <c r="M1648" i="7" s="1"/>
  <c r="G1328" i="4"/>
  <c r="H1328" i="4" s="1"/>
  <c r="E1328" i="6"/>
  <c r="H1640" i="5"/>
  <c r="G1640" i="5"/>
  <c r="F1640" i="5"/>
  <c r="E1660" i="4"/>
  <c r="C1661" i="4"/>
  <c r="E1329" i="7"/>
  <c r="N1329" i="7" s="1"/>
  <c r="H1649" i="3"/>
  <c r="F1650" i="3"/>
  <c r="G1650" i="3"/>
  <c r="I1649" i="3"/>
  <c r="J1640" i="6" l="1"/>
  <c r="J1640" i="7"/>
  <c r="K1640" i="6"/>
  <c r="K1640" i="7"/>
  <c r="L1640" i="6"/>
  <c r="L1640" i="7"/>
  <c r="P1640" i="7" s="1"/>
  <c r="P1639" i="7"/>
  <c r="V1328" i="7"/>
  <c r="U1328" i="7"/>
  <c r="R1329" i="7"/>
  <c r="T1329" i="7"/>
  <c r="S1329" i="7"/>
  <c r="Q1329" i="7"/>
  <c r="D1660" i="6"/>
  <c r="D1660" i="7"/>
  <c r="C1649" i="6"/>
  <c r="C1649" i="7"/>
  <c r="M1649" i="7" s="1"/>
  <c r="G1329" i="4"/>
  <c r="H1329" i="4" s="1"/>
  <c r="E1329" i="6"/>
  <c r="G1641" i="5"/>
  <c r="F1641" i="5"/>
  <c r="H1641" i="5"/>
  <c r="E1661" i="4"/>
  <c r="C1662" i="4"/>
  <c r="E1330" i="7"/>
  <c r="N1330" i="7" s="1"/>
  <c r="H1650" i="3"/>
  <c r="F1651" i="3"/>
  <c r="G1651" i="3"/>
  <c r="I1650" i="3"/>
  <c r="L1641" i="6" l="1"/>
  <c r="L1641" i="7"/>
  <c r="K1641" i="6"/>
  <c r="K1641" i="7"/>
  <c r="J1641" i="6"/>
  <c r="J1641" i="7"/>
  <c r="Q1330" i="7"/>
  <c r="T1330" i="7"/>
  <c r="S1330" i="7"/>
  <c r="R1330" i="7"/>
  <c r="D1661" i="6"/>
  <c r="D1661" i="7"/>
  <c r="V1329" i="7"/>
  <c r="U1329" i="7"/>
  <c r="C1650" i="6"/>
  <c r="C1650" i="7"/>
  <c r="M1650" i="7" s="1"/>
  <c r="G1330" i="4"/>
  <c r="H1330" i="4" s="1"/>
  <c r="E1330" i="6"/>
  <c r="H1642" i="5"/>
  <c r="G1642" i="5"/>
  <c r="F1642" i="5"/>
  <c r="E1662" i="4"/>
  <c r="C1663" i="4"/>
  <c r="E1331" i="7"/>
  <c r="N1331" i="7" s="1"/>
  <c r="G1652" i="3"/>
  <c r="F1652" i="3"/>
  <c r="H1651" i="3"/>
  <c r="I1651" i="3" s="1"/>
  <c r="L1642" i="6" l="1"/>
  <c r="L1642" i="7"/>
  <c r="P1641" i="7"/>
  <c r="J1642" i="6"/>
  <c r="J1642" i="7"/>
  <c r="K1642" i="6"/>
  <c r="K1642" i="7"/>
  <c r="D1662" i="6"/>
  <c r="D1662" i="7"/>
  <c r="Q1331" i="7"/>
  <c r="T1331" i="7"/>
  <c r="R1331" i="7"/>
  <c r="S1331" i="7"/>
  <c r="U1330" i="7"/>
  <c r="V1330" i="7"/>
  <c r="C1651" i="6"/>
  <c r="C1651" i="7"/>
  <c r="M1651" i="7" s="1"/>
  <c r="G1331" i="4"/>
  <c r="H1331" i="4" s="1"/>
  <c r="E1331" i="6"/>
  <c r="H1643" i="5"/>
  <c r="G1643" i="5"/>
  <c r="F1643" i="5"/>
  <c r="E1663" i="4"/>
  <c r="C1664" i="4"/>
  <c r="E1332" i="7"/>
  <c r="N1332" i="7" s="1"/>
  <c r="G1653" i="3"/>
  <c r="F1653" i="3"/>
  <c r="H1652" i="3"/>
  <c r="I1652" i="3" s="1"/>
  <c r="L1643" i="6" l="1"/>
  <c r="L1643" i="7"/>
  <c r="K1643" i="6"/>
  <c r="K1643" i="7"/>
  <c r="P1642" i="7"/>
  <c r="J1643" i="6"/>
  <c r="J1643" i="7"/>
  <c r="D1663" i="6"/>
  <c r="D1663" i="7"/>
  <c r="U1331" i="7"/>
  <c r="V1331" i="7"/>
  <c r="Q1332" i="7"/>
  <c r="S1332" i="7"/>
  <c r="T1332" i="7"/>
  <c r="R1332" i="7"/>
  <c r="C1652" i="6"/>
  <c r="C1652" i="7"/>
  <c r="M1652" i="7" s="1"/>
  <c r="G1332" i="4"/>
  <c r="H1332" i="4" s="1"/>
  <c r="E1332" i="6"/>
  <c r="H1644" i="5"/>
  <c r="G1644" i="5"/>
  <c r="F1644" i="5"/>
  <c r="E1664" i="4"/>
  <c r="C1665" i="4"/>
  <c r="E1333" i="7"/>
  <c r="N1333" i="7" s="1"/>
  <c r="H1653" i="3"/>
  <c r="F1654" i="3"/>
  <c r="G1654" i="3"/>
  <c r="I1653" i="3"/>
  <c r="K1644" i="6" l="1"/>
  <c r="K1644" i="7"/>
  <c r="L1644" i="6"/>
  <c r="L1644" i="7"/>
  <c r="P1643" i="7"/>
  <c r="J1644" i="6"/>
  <c r="J1644" i="7"/>
  <c r="D1664" i="6"/>
  <c r="D1664" i="7"/>
  <c r="U1332" i="7"/>
  <c r="V1332" i="7"/>
  <c r="R1333" i="7"/>
  <c r="Q1333" i="7"/>
  <c r="T1333" i="7"/>
  <c r="S1333" i="7"/>
  <c r="C1653" i="6"/>
  <c r="C1653" i="7"/>
  <c r="M1653" i="7" s="1"/>
  <c r="G1333" i="4"/>
  <c r="H1333" i="4" s="1"/>
  <c r="E1333" i="6"/>
  <c r="H1645" i="5"/>
  <c r="G1645" i="5"/>
  <c r="F1645" i="5"/>
  <c r="E1665" i="4"/>
  <c r="C1666" i="4"/>
  <c r="E1334" i="7"/>
  <c r="N1334" i="7" s="1"/>
  <c r="G1655" i="3"/>
  <c r="F1655" i="3"/>
  <c r="H1654" i="3"/>
  <c r="I1654" i="3" s="1"/>
  <c r="J1645" i="6" l="1"/>
  <c r="J1645" i="7"/>
  <c r="K1645" i="6"/>
  <c r="K1645" i="7"/>
  <c r="L1645" i="6"/>
  <c r="L1645" i="7"/>
  <c r="P1645" i="7" s="1"/>
  <c r="P1644" i="7"/>
  <c r="D1665" i="6"/>
  <c r="D1665" i="7"/>
  <c r="V1333" i="7"/>
  <c r="U1333" i="7"/>
  <c r="T1334" i="7"/>
  <c r="R1334" i="7"/>
  <c r="S1334" i="7"/>
  <c r="Q1334" i="7"/>
  <c r="C1654" i="6"/>
  <c r="C1654" i="7"/>
  <c r="M1654" i="7" s="1"/>
  <c r="G1334" i="4"/>
  <c r="H1334" i="4" s="1"/>
  <c r="E1334" i="6"/>
  <c r="F1646" i="5"/>
  <c r="H1646" i="5"/>
  <c r="G1646" i="5"/>
  <c r="E1666" i="4"/>
  <c r="C1667" i="4"/>
  <c r="E1335" i="7"/>
  <c r="N1335" i="7" s="1"/>
  <c r="H1655" i="3"/>
  <c r="F1656" i="3"/>
  <c r="I1655" i="3"/>
  <c r="G1656" i="3"/>
  <c r="L1646" i="6" l="1"/>
  <c r="L1646" i="7"/>
  <c r="K1646" i="6"/>
  <c r="K1646" i="7"/>
  <c r="J1646" i="6"/>
  <c r="J1646" i="7"/>
  <c r="D1666" i="6"/>
  <c r="D1666" i="7"/>
  <c r="U1334" i="7"/>
  <c r="V1334" i="7"/>
  <c r="S1335" i="7"/>
  <c r="Q1335" i="7"/>
  <c r="T1335" i="7"/>
  <c r="R1335" i="7"/>
  <c r="C1655" i="6"/>
  <c r="C1655" i="7"/>
  <c r="M1655" i="7" s="1"/>
  <c r="G1335" i="4"/>
  <c r="H1335" i="4" s="1"/>
  <c r="E1335" i="6"/>
  <c r="H1647" i="5"/>
  <c r="G1647" i="5"/>
  <c r="F1647" i="5"/>
  <c r="E1667" i="4"/>
  <c r="C1668" i="4"/>
  <c r="E1336" i="7"/>
  <c r="N1336" i="7" s="1"/>
  <c r="G1657" i="3"/>
  <c r="F1657" i="3"/>
  <c r="H1656" i="3"/>
  <c r="I1656" i="3" s="1"/>
  <c r="K1647" i="6" l="1"/>
  <c r="K1647" i="7"/>
  <c r="J1647" i="6"/>
  <c r="J1647" i="7"/>
  <c r="L1647" i="6"/>
  <c r="L1647" i="7"/>
  <c r="P1647" i="7" s="1"/>
  <c r="P1646" i="7"/>
  <c r="D1667" i="6"/>
  <c r="D1667" i="7"/>
  <c r="U1335" i="7"/>
  <c r="V1335" i="7"/>
  <c r="R1336" i="7"/>
  <c r="Q1336" i="7"/>
  <c r="S1336" i="7"/>
  <c r="T1336" i="7"/>
  <c r="C1656" i="6"/>
  <c r="C1656" i="7"/>
  <c r="M1656" i="7" s="1"/>
  <c r="G1336" i="4"/>
  <c r="H1336" i="4" s="1"/>
  <c r="E1336" i="6"/>
  <c r="H1648" i="5"/>
  <c r="G1648" i="5"/>
  <c r="F1648" i="5"/>
  <c r="E1668" i="4"/>
  <c r="C1669" i="4"/>
  <c r="E1337" i="7"/>
  <c r="N1337" i="7" s="1"/>
  <c r="F1658" i="3"/>
  <c r="H1657" i="3"/>
  <c r="I1657" i="3"/>
  <c r="G1658" i="3"/>
  <c r="K1648" i="6" l="1"/>
  <c r="K1648" i="7"/>
  <c r="J1648" i="6"/>
  <c r="J1648" i="7"/>
  <c r="L1648" i="6"/>
  <c r="L1648" i="7"/>
  <c r="P1648" i="7" s="1"/>
  <c r="D1668" i="6"/>
  <c r="D1668" i="7"/>
  <c r="U1336" i="7"/>
  <c r="V1336" i="7"/>
  <c r="Q1337" i="7"/>
  <c r="T1337" i="7"/>
  <c r="R1337" i="7"/>
  <c r="S1337" i="7"/>
  <c r="C1657" i="6"/>
  <c r="C1657" i="7"/>
  <c r="M1657" i="7" s="1"/>
  <c r="G1337" i="4"/>
  <c r="H1337" i="4" s="1"/>
  <c r="E1337" i="6"/>
  <c r="H1649" i="5"/>
  <c r="G1649" i="5"/>
  <c r="F1649" i="5"/>
  <c r="E1669" i="4"/>
  <c r="C1670" i="4"/>
  <c r="E1338" i="7"/>
  <c r="N1338" i="7" s="1"/>
  <c r="G1659" i="3"/>
  <c r="F1659" i="3"/>
  <c r="H1658" i="3"/>
  <c r="I1658" i="3" s="1"/>
  <c r="J1649" i="6" l="1"/>
  <c r="J1649" i="7"/>
  <c r="L1649" i="6"/>
  <c r="L1649" i="7"/>
  <c r="K1649" i="6"/>
  <c r="K1649" i="7"/>
  <c r="V1337" i="7"/>
  <c r="U1337" i="7"/>
  <c r="D1669" i="6"/>
  <c r="D1669" i="7"/>
  <c r="T1338" i="7"/>
  <c r="S1338" i="7"/>
  <c r="R1338" i="7"/>
  <c r="Q1338" i="7"/>
  <c r="C1658" i="6"/>
  <c r="C1658" i="7"/>
  <c r="M1658" i="7" s="1"/>
  <c r="G1338" i="4"/>
  <c r="H1338" i="4" s="1"/>
  <c r="E1338" i="6"/>
  <c r="G1650" i="5"/>
  <c r="F1650" i="5"/>
  <c r="H1650" i="5"/>
  <c r="E1670" i="4"/>
  <c r="C1671" i="4"/>
  <c r="E1339" i="7"/>
  <c r="N1339" i="7" s="1"/>
  <c r="G1660" i="3"/>
  <c r="F1660" i="3"/>
  <c r="H1659" i="3"/>
  <c r="I1659" i="3" s="1"/>
  <c r="K1650" i="6" l="1"/>
  <c r="K1650" i="7"/>
  <c r="L1650" i="6"/>
  <c r="L1650" i="7"/>
  <c r="J1650" i="6"/>
  <c r="J1650" i="7"/>
  <c r="P1649" i="7"/>
  <c r="D1670" i="6"/>
  <c r="D1670" i="7"/>
  <c r="U1338" i="7"/>
  <c r="V1338" i="7"/>
  <c r="T1339" i="7"/>
  <c r="Q1339" i="7"/>
  <c r="S1339" i="7"/>
  <c r="R1339" i="7"/>
  <c r="C1659" i="6"/>
  <c r="C1659" i="7"/>
  <c r="M1659" i="7" s="1"/>
  <c r="G1339" i="4"/>
  <c r="H1339" i="4" s="1"/>
  <c r="E1339" i="6"/>
  <c r="H1651" i="5"/>
  <c r="G1651" i="5"/>
  <c r="F1651" i="5"/>
  <c r="E1671" i="4"/>
  <c r="C1672" i="4"/>
  <c r="E1340" i="7"/>
  <c r="N1340" i="7" s="1"/>
  <c r="G1661" i="3"/>
  <c r="H1660" i="3"/>
  <c r="I1660" i="3" s="1"/>
  <c r="F1661" i="3"/>
  <c r="J1651" i="6" l="1"/>
  <c r="J1651" i="7"/>
  <c r="K1651" i="6"/>
  <c r="K1651" i="7"/>
  <c r="L1651" i="6"/>
  <c r="L1651" i="7"/>
  <c r="P1651" i="7" s="1"/>
  <c r="P1650" i="7"/>
  <c r="D1671" i="6"/>
  <c r="D1671" i="7"/>
  <c r="V1339" i="7"/>
  <c r="U1339" i="7"/>
  <c r="S1340" i="7"/>
  <c r="Q1340" i="7"/>
  <c r="R1340" i="7"/>
  <c r="T1340" i="7"/>
  <c r="C1660" i="6"/>
  <c r="C1660" i="7"/>
  <c r="M1660" i="7" s="1"/>
  <c r="G1340" i="4"/>
  <c r="H1340" i="4" s="1"/>
  <c r="E1340" i="6"/>
  <c r="G1652" i="5"/>
  <c r="F1652" i="5"/>
  <c r="H1652" i="5"/>
  <c r="E1672" i="4"/>
  <c r="C1673" i="4"/>
  <c r="E1341" i="7"/>
  <c r="N1341" i="7" s="1"/>
  <c r="G1662" i="3"/>
  <c r="H1661" i="3"/>
  <c r="I1661" i="3" s="1"/>
  <c r="F1662" i="3"/>
  <c r="K1652" i="6" l="1"/>
  <c r="K1652" i="7"/>
  <c r="L1652" i="6"/>
  <c r="L1652" i="7"/>
  <c r="J1652" i="6"/>
  <c r="J1652" i="7"/>
  <c r="T1341" i="7"/>
  <c r="S1341" i="7"/>
  <c r="R1341" i="7"/>
  <c r="Q1341" i="7"/>
  <c r="V1340" i="7"/>
  <c r="U1340" i="7"/>
  <c r="D1672" i="6"/>
  <c r="D1672" i="7"/>
  <c r="C1661" i="6"/>
  <c r="C1661" i="7"/>
  <c r="M1661" i="7" s="1"/>
  <c r="G1341" i="4"/>
  <c r="H1341" i="4" s="1"/>
  <c r="E1341" i="6"/>
  <c r="F1653" i="5"/>
  <c r="H1653" i="5"/>
  <c r="G1653" i="5"/>
  <c r="E1673" i="4"/>
  <c r="C1674" i="4"/>
  <c r="E1342" i="7"/>
  <c r="N1342" i="7" s="1"/>
  <c r="H1662" i="3"/>
  <c r="I1662" i="3" s="1"/>
  <c r="F1663" i="3"/>
  <c r="G1663" i="3"/>
  <c r="L1653" i="6" l="1"/>
  <c r="L1653" i="7"/>
  <c r="K1653" i="6"/>
  <c r="K1653" i="7"/>
  <c r="J1653" i="6"/>
  <c r="J1653" i="7"/>
  <c r="P1652" i="7"/>
  <c r="D1673" i="6"/>
  <c r="D1673" i="7"/>
  <c r="V1341" i="7"/>
  <c r="U1341" i="7"/>
  <c r="R1342" i="7"/>
  <c r="Q1342" i="7"/>
  <c r="T1342" i="7"/>
  <c r="S1342" i="7"/>
  <c r="C1662" i="6"/>
  <c r="C1662" i="7"/>
  <c r="M1662" i="7" s="1"/>
  <c r="G1342" i="4"/>
  <c r="H1342" i="4" s="1"/>
  <c r="E1342" i="6"/>
  <c r="H1654" i="5"/>
  <c r="G1654" i="5"/>
  <c r="F1654" i="5"/>
  <c r="E1674" i="4"/>
  <c r="C1675" i="4"/>
  <c r="E1343" i="7"/>
  <c r="N1343" i="7" s="1"/>
  <c r="G1664" i="3"/>
  <c r="F1664" i="3"/>
  <c r="H1663" i="3"/>
  <c r="I1663" i="3" s="1"/>
  <c r="L1654" i="6" l="1"/>
  <c r="L1654" i="7"/>
  <c r="P1653" i="7"/>
  <c r="J1654" i="6"/>
  <c r="J1654" i="7"/>
  <c r="K1654" i="6"/>
  <c r="K1654" i="7"/>
  <c r="D1674" i="6"/>
  <c r="D1674" i="7"/>
  <c r="U1342" i="7"/>
  <c r="V1342" i="7"/>
  <c r="S1343" i="7"/>
  <c r="R1343" i="7"/>
  <c r="Q1343" i="7"/>
  <c r="T1343" i="7"/>
  <c r="C1663" i="6"/>
  <c r="C1663" i="7"/>
  <c r="M1663" i="7" s="1"/>
  <c r="G1343" i="4"/>
  <c r="H1343" i="4" s="1"/>
  <c r="E1343" i="6"/>
  <c r="H1655" i="5"/>
  <c r="G1655" i="5"/>
  <c r="F1655" i="5"/>
  <c r="E1675" i="4"/>
  <c r="C1676" i="4"/>
  <c r="E1344" i="7"/>
  <c r="N1344" i="7" s="1"/>
  <c r="H1664" i="3"/>
  <c r="F1665" i="3"/>
  <c r="G1665" i="3"/>
  <c r="I1664" i="3"/>
  <c r="K1655" i="6" l="1"/>
  <c r="K1655" i="7"/>
  <c r="P1654" i="7"/>
  <c r="J1655" i="6"/>
  <c r="J1655" i="7"/>
  <c r="L1655" i="6"/>
  <c r="L1655" i="7"/>
  <c r="P1655" i="7" s="1"/>
  <c r="D1675" i="6"/>
  <c r="D1675" i="7"/>
  <c r="V1343" i="7"/>
  <c r="U1343" i="7"/>
  <c r="Q1344" i="7"/>
  <c r="R1344" i="7"/>
  <c r="T1344" i="7"/>
  <c r="S1344" i="7"/>
  <c r="C1664" i="6"/>
  <c r="C1664" i="7"/>
  <c r="M1664" i="7" s="1"/>
  <c r="G1344" i="4"/>
  <c r="H1344" i="4" s="1"/>
  <c r="E1344" i="6"/>
  <c r="H1656" i="5"/>
  <c r="G1656" i="5"/>
  <c r="F1656" i="5"/>
  <c r="E1676" i="4"/>
  <c r="C1677" i="4"/>
  <c r="E1345" i="7"/>
  <c r="N1345" i="7" s="1"/>
  <c r="G1666" i="3"/>
  <c r="H1665" i="3"/>
  <c r="I1665" i="3" s="1"/>
  <c r="F1666" i="3"/>
  <c r="J1656" i="6" l="1"/>
  <c r="J1656" i="7"/>
  <c r="L1656" i="6"/>
  <c r="L1656" i="7"/>
  <c r="K1656" i="6"/>
  <c r="K1656" i="7"/>
  <c r="D1676" i="6"/>
  <c r="D1676" i="7"/>
  <c r="U1344" i="7"/>
  <c r="V1344" i="7"/>
  <c r="T1345" i="7"/>
  <c r="R1345" i="7"/>
  <c r="S1345" i="7"/>
  <c r="Q1345" i="7"/>
  <c r="C1665" i="6"/>
  <c r="C1665" i="7"/>
  <c r="M1665" i="7" s="1"/>
  <c r="G1345" i="4"/>
  <c r="H1345" i="4" s="1"/>
  <c r="E1345" i="6"/>
  <c r="H1657" i="5"/>
  <c r="G1657" i="5"/>
  <c r="F1657" i="5"/>
  <c r="E1677" i="4"/>
  <c r="C1678" i="4"/>
  <c r="E1346" i="7"/>
  <c r="N1346" i="7" s="1"/>
  <c r="H1666" i="3"/>
  <c r="F1667" i="3"/>
  <c r="G1667" i="3"/>
  <c r="I1666" i="3"/>
  <c r="P1656" i="7" l="1"/>
  <c r="J1657" i="6"/>
  <c r="J1657" i="7"/>
  <c r="K1657" i="6"/>
  <c r="K1657" i="7"/>
  <c r="L1657" i="6"/>
  <c r="L1657" i="7"/>
  <c r="P1657" i="7" s="1"/>
  <c r="U1345" i="7"/>
  <c r="V1345" i="7"/>
  <c r="D1677" i="6"/>
  <c r="D1677" i="7"/>
  <c r="R1346" i="7"/>
  <c r="T1346" i="7"/>
  <c r="Q1346" i="7"/>
  <c r="S1346" i="7"/>
  <c r="C1666" i="6"/>
  <c r="C1666" i="7"/>
  <c r="M1666" i="7" s="1"/>
  <c r="G1346" i="4"/>
  <c r="H1346" i="4" s="1"/>
  <c r="E1346" i="6"/>
  <c r="H1658" i="5"/>
  <c r="G1658" i="5"/>
  <c r="F1658" i="5"/>
  <c r="E1678" i="4"/>
  <c r="C1679" i="4"/>
  <c r="E1347" i="7"/>
  <c r="N1347" i="7" s="1"/>
  <c r="H1667" i="3"/>
  <c r="F1668" i="3"/>
  <c r="I1667" i="3"/>
  <c r="G1668" i="3"/>
  <c r="K1658" i="6" l="1"/>
  <c r="K1658" i="7"/>
  <c r="J1658" i="6"/>
  <c r="J1658" i="7"/>
  <c r="L1658" i="6"/>
  <c r="L1658" i="7"/>
  <c r="P1658" i="7" s="1"/>
  <c r="U1346" i="7"/>
  <c r="V1346" i="7"/>
  <c r="D1678" i="6"/>
  <c r="D1678" i="7"/>
  <c r="R1347" i="7"/>
  <c r="S1347" i="7"/>
  <c r="T1347" i="7"/>
  <c r="Q1347" i="7"/>
  <c r="C1667" i="6"/>
  <c r="C1667" i="7"/>
  <c r="M1667" i="7" s="1"/>
  <c r="G1347" i="4"/>
  <c r="H1347" i="4" s="1"/>
  <c r="E1347" i="6"/>
  <c r="G1659" i="5"/>
  <c r="F1659" i="5"/>
  <c r="H1659" i="5"/>
  <c r="E1679" i="4"/>
  <c r="C1680" i="4"/>
  <c r="E1348" i="7"/>
  <c r="N1348" i="7" s="1"/>
  <c r="G1669" i="3"/>
  <c r="F1669" i="3"/>
  <c r="H1668" i="3"/>
  <c r="I1668" i="3" s="1"/>
  <c r="J1659" i="6" l="1"/>
  <c r="J1659" i="7"/>
  <c r="K1659" i="6"/>
  <c r="K1659" i="7"/>
  <c r="L1659" i="6"/>
  <c r="L1659" i="7"/>
  <c r="D1679" i="6"/>
  <c r="D1679" i="7"/>
  <c r="V1347" i="7"/>
  <c r="U1347" i="7"/>
  <c r="S1348" i="7"/>
  <c r="T1348" i="7"/>
  <c r="Q1348" i="7"/>
  <c r="R1348" i="7"/>
  <c r="C1668" i="6"/>
  <c r="C1668" i="7"/>
  <c r="M1668" i="7" s="1"/>
  <c r="G1348" i="4"/>
  <c r="H1348" i="4" s="1"/>
  <c r="E1348" i="6"/>
  <c r="H1660" i="5"/>
  <c r="G1660" i="5"/>
  <c r="F1660" i="5"/>
  <c r="E1680" i="4"/>
  <c r="C1681" i="4"/>
  <c r="E1349" i="7"/>
  <c r="N1349" i="7" s="1"/>
  <c r="F1670" i="3"/>
  <c r="H1669" i="3"/>
  <c r="I1669" i="3" s="1"/>
  <c r="G1670" i="3"/>
  <c r="L1660" i="6" l="1"/>
  <c r="L1660" i="7"/>
  <c r="J1660" i="6"/>
  <c r="J1660" i="7"/>
  <c r="K1660" i="6"/>
  <c r="K1660" i="7"/>
  <c r="P1659" i="7"/>
  <c r="D1680" i="6"/>
  <c r="D1680" i="7"/>
  <c r="V1348" i="7"/>
  <c r="U1348" i="7"/>
  <c r="R1349" i="7"/>
  <c r="Q1349" i="7"/>
  <c r="S1349" i="7"/>
  <c r="T1349" i="7"/>
  <c r="C1669" i="6"/>
  <c r="C1669" i="7"/>
  <c r="M1669" i="7" s="1"/>
  <c r="G1349" i="4"/>
  <c r="H1349" i="4" s="1"/>
  <c r="E1349" i="6"/>
  <c r="H1661" i="5"/>
  <c r="F1661" i="5"/>
  <c r="G1661" i="5"/>
  <c r="E1681" i="4"/>
  <c r="C1682" i="4"/>
  <c r="E1350" i="7"/>
  <c r="N1350" i="7" s="1"/>
  <c r="G1671" i="3"/>
  <c r="H1670" i="3"/>
  <c r="I1670" i="3" s="1"/>
  <c r="F1671" i="3"/>
  <c r="K1661" i="6" l="1"/>
  <c r="K1661" i="7"/>
  <c r="J1661" i="6"/>
  <c r="J1661" i="7"/>
  <c r="P1660" i="7"/>
  <c r="L1661" i="6"/>
  <c r="L1661" i="7"/>
  <c r="D1681" i="6"/>
  <c r="D1681" i="7"/>
  <c r="V1349" i="7"/>
  <c r="U1349" i="7"/>
  <c r="Q1350" i="7"/>
  <c r="S1350" i="7"/>
  <c r="R1350" i="7"/>
  <c r="T1350" i="7"/>
  <c r="C1670" i="6"/>
  <c r="C1670" i="7"/>
  <c r="M1670" i="7" s="1"/>
  <c r="G1350" i="4"/>
  <c r="H1350" i="4" s="1"/>
  <c r="E1350" i="6"/>
  <c r="H1662" i="5"/>
  <c r="G1662" i="5"/>
  <c r="F1662" i="5"/>
  <c r="E1682" i="4"/>
  <c r="C1683" i="4"/>
  <c r="E1351" i="7"/>
  <c r="N1351" i="7" s="1"/>
  <c r="G1672" i="3"/>
  <c r="H1671" i="3"/>
  <c r="I1671" i="3" s="1"/>
  <c r="F1672" i="3"/>
  <c r="K1662" i="6" l="1"/>
  <c r="K1662" i="7"/>
  <c r="J1662" i="6"/>
  <c r="J1662" i="7"/>
  <c r="L1662" i="6"/>
  <c r="L1662" i="7"/>
  <c r="P1662" i="7" s="1"/>
  <c r="P1661" i="7"/>
  <c r="D1682" i="6"/>
  <c r="D1682" i="7"/>
  <c r="U1350" i="7"/>
  <c r="V1350" i="7"/>
  <c r="Q1351" i="7"/>
  <c r="S1351" i="7"/>
  <c r="R1351" i="7"/>
  <c r="T1351" i="7"/>
  <c r="C1671" i="6"/>
  <c r="C1671" i="7"/>
  <c r="M1671" i="7" s="1"/>
  <c r="G1351" i="4"/>
  <c r="H1351" i="4" s="1"/>
  <c r="E1351" i="6"/>
  <c r="H1663" i="5"/>
  <c r="G1663" i="5"/>
  <c r="F1663" i="5"/>
  <c r="E1683" i="4"/>
  <c r="C1684" i="4"/>
  <c r="E1352" i="7"/>
  <c r="N1352" i="7" s="1"/>
  <c r="G1673" i="3"/>
  <c r="F1673" i="3"/>
  <c r="H1672" i="3"/>
  <c r="I1672" i="3" s="1"/>
  <c r="J1663" i="6" l="1"/>
  <c r="J1663" i="7"/>
  <c r="L1663" i="6"/>
  <c r="L1663" i="7"/>
  <c r="K1663" i="6"/>
  <c r="K1663" i="7"/>
  <c r="D1683" i="6"/>
  <c r="D1683" i="7"/>
  <c r="U1351" i="7"/>
  <c r="V1351" i="7"/>
  <c r="R1352" i="7"/>
  <c r="T1352" i="7"/>
  <c r="Q1352" i="7"/>
  <c r="S1352" i="7"/>
  <c r="C1672" i="6"/>
  <c r="C1672" i="7"/>
  <c r="M1672" i="7" s="1"/>
  <c r="G1352" i="4"/>
  <c r="H1352" i="4" s="1"/>
  <c r="E1352" i="6"/>
  <c r="H1664" i="5"/>
  <c r="G1664" i="5"/>
  <c r="F1664" i="5"/>
  <c r="E1684" i="4"/>
  <c r="C1685" i="4"/>
  <c r="E1353" i="7"/>
  <c r="N1353" i="7" s="1"/>
  <c r="H1673" i="3"/>
  <c r="F1674" i="3"/>
  <c r="G1674" i="3"/>
  <c r="I1673" i="3"/>
  <c r="K1664" i="6" l="1"/>
  <c r="K1664" i="7"/>
  <c r="J1664" i="6"/>
  <c r="J1664" i="7"/>
  <c r="P1663" i="7"/>
  <c r="L1664" i="6"/>
  <c r="L1664" i="7"/>
  <c r="D1684" i="6"/>
  <c r="D1684" i="7"/>
  <c r="T1353" i="7"/>
  <c r="R1353" i="7"/>
  <c r="Q1353" i="7"/>
  <c r="S1353" i="7"/>
  <c r="V1352" i="7"/>
  <c r="U1352" i="7"/>
  <c r="C1673" i="6"/>
  <c r="C1673" i="7"/>
  <c r="M1673" i="7" s="1"/>
  <c r="G1353" i="4"/>
  <c r="H1353" i="4" s="1"/>
  <c r="E1353" i="6"/>
  <c r="H1665" i="5"/>
  <c r="G1665" i="5"/>
  <c r="F1665" i="5"/>
  <c r="E1685" i="4"/>
  <c r="C1686" i="4"/>
  <c r="E1354" i="7"/>
  <c r="N1354" i="7" s="1"/>
  <c r="H1674" i="3"/>
  <c r="F1675" i="3"/>
  <c r="G1675" i="3"/>
  <c r="I1674" i="3"/>
  <c r="J1665" i="6" l="1"/>
  <c r="J1665" i="7"/>
  <c r="K1665" i="6"/>
  <c r="K1665" i="7"/>
  <c r="P1664" i="7"/>
  <c r="L1665" i="6"/>
  <c r="L1665" i="7"/>
  <c r="P1665" i="7" s="1"/>
  <c r="D1685" i="6"/>
  <c r="D1685" i="7"/>
  <c r="U1353" i="7"/>
  <c r="V1353" i="7"/>
  <c r="Q1354" i="7"/>
  <c r="T1354" i="7"/>
  <c r="S1354" i="7"/>
  <c r="R1354" i="7"/>
  <c r="C1674" i="6"/>
  <c r="C1674" i="7"/>
  <c r="M1674" i="7" s="1"/>
  <c r="G1354" i="4"/>
  <c r="H1354" i="4" s="1"/>
  <c r="E1354" i="6"/>
  <c r="H1666" i="5"/>
  <c r="G1666" i="5"/>
  <c r="F1666" i="5"/>
  <c r="E1686" i="4"/>
  <c r="C1687" i="4"/>
  <c r="E1355" i="7"/>
  <c r="N1355" i="7" s="1"/>
  <c r="G1676" i="3"/>
  <c r="F1676" i="3"/>
  <c r="H1675" i="3"/>
  <c r="I1675" i="3" s="1"/>
  <c r="J1666" i="6" l="1"/>
  <c r="J1666" i="7"/>
  <c r="L1666" i="6"/>
  <c r="L1666" i="7"/>
  <c r="K1666" i="6"/>
  <c r="K1666" i="7"/>
  <c r="U1354" i="7"/>
  <c r="V1354" i="7"/>
  <c r="D1686" i="6"/>
  <c r="D1686" i="7"/>
  <c r="R1355" i="7"/>
  <c r="S1355" i="7"/>
  <c r="Q1355" i="7"/>
  <c r="T1355" i="7"/>
  <c r="C1675" i="6"/>
  <c r="C1675" i="7"/>
  <c r="M1675" i="7" s="1"/>
  <c r="G1355" i="4"/>
  <c r="H1355" i="4" s="1"/>
  <c r="E1355" i="6"/>
  <c r="H1667" i="5"/>
  <c r="G1667" i="5"/>
  <c r="F1667" i="5"/>
  <c r="E1687" i="4"/>
  <c r="C1688" i="4"/>
  <c r="E1356" i="7"/>
  <c r="N1356" i="7" s="1"/>
  <c r="F1677" i="3"/>
  <c r="H1676" i="3"/>
  <c r="I1676" i="3" s="1"/>
  <c r="G1677" i="3"/>
  <c r="K1667" i="6" l="1"/>
  <c r="K1667" i="7"/>
  <c r="J1667" i="6"/>
  <c r="J1667" i="7"/>
  <c r="L1667" i="6"/>
  <c r="L1667" i="7"/>
  <c r="P1667" i="7" s="1"/>
  <c r="P1666" i="7"/>
  <c r="D1687" i="6"/>
  <c r="D1687" i="7"/>
  <c r="V1355" i="7"/>
  <c r="U1355" i="7"/>
  <c r="S1356" i="7"/>
  <c r="R1356" i="7"/>
  <c r="Q1356" i="7"/>
  <c r="T1356" i="7"/>
  <c r="C1676" i="6"/>
  <c r="C1676" i="7"/>
  <c r="M1676" i="7" s="1"/>
  <c r="G1356" i="4"/>
  <c r="H1356" i="4" s="1"/>
  <c r="E1356" i="6"/>
  <c r="H1668" i="5"/>
  <c r="G1668" i="5"/>
  <c r="F1668" i="5"/>
  <c r="E1688" i="4"/>
  <c r="C1689" i="4"/>
  <c r="E1357" i="7"/>
  <c r="N1357" i="7" s="1"/>
  <c r="G1678" i="3"/>
  <c r="H1677" i="3"/>
  <c r="I1677" i="3" s="1"/>
  <c r="F1678" i="3"/>
  <c r="K1668" i="6" l="1"/>
  <c r="K1668" i="7"/>
  <c r="J1668" i="6"/>
  <c r="J1668" i="7"/>
  <c r="L1668" i="6"/>
  <c r="L1668" i="7"/>
  <c r="P1668" i="7" s="1"/>
  <c r="V1356" i="7"/>
  <c r="U1356" i="7"/>
  <c r="D1688" i="6"/>
  <c r="D1688" i="7"/>
  <c r="Q1357" i="7"/>
  <c r="S1357" i="7"/>
  <c r="R1357" i="7"/>
  <c r="T1357" i="7"/>
  <c r="C1677" i="6"/>
  <c r="C1677" i="7"/>
  <c r="M1677" i="7" s="1"/>
  <c r="G1357" i="4"/>
  <c r="H1357" i="4" s="1"/>
  <c r="E1357" i="6"/>
  <c r="H1669" i="5"/>
  <c r="G1669" i="5"/>
  <c r="F1669" i="5"/>
  <c r="E1689" i="4"/>
  <c r="C1690" i="4"/>
  <c r="E1358" i="7"/>
  <c r="N1358" i="7" s="1"/>
  <c r="F1679" i="3"/>
  <c r="H1678" i="3"/>
  <c r="I1678" i="3" s="1"/>
  <c r="G1679" i="3"/>
  <c r="J1669" i="6" l="1"/>
  <c r="J1669" i="7"/>
  <c r="K1669" i="6"/>
  <c r="K1669" i="7"/>
  <c r="L1669" i="6"/>
  <c r="L1669" i="7"/>
  <c r="P1669" i="7" s="1"/>
  <c r="D1689" i="6"/>
  <c r="D1689" i="7"/>
  <c r="V1357" i="7"/>
  <c r="U1357" i="7"/>
  <c r="T1358" i="7"/>
  <c r="Q1358" i="7"/>
  <c r="R1358" i="7"/>
  <c r="S1358" i="7"/>
  <c r="C1678" i="6"/>
  <c r="C1678" i="7"/>
  <c r="M1678" i="7" s="1"/>
  <c r="G1358" i="4"/>
  <c r="H1358" i="4" s="1"/>
  <c r="E1358" i="6"/>
  <c r="G1670" i="5"/>
  <c r="F1670" i="5"/>
  <c r="H1670" i="5"/>
  <c r="E1690" i="4"/>
  <c r="C1691" i="4"/>
  <c r="E1359" i="7"/>
  <c r="N1359" i="7" s="1"/>
  <c r="G1680" i="3"/>
  <c r="H1679" i="3"/>
  <c r="I1679" i="3" s="1"/>
  <c r="F1680" i="3"/>
  <c r="L1670" i="6" l="1"/>
  <c r="L1670" i="7"/>
  <c r="J1670" i="6"/>
  <c r="J1670" i="7"/>
  <c r="K1670" i="6"/>
  <c r="K1670" i="7"/>
  <c r="D1690" i="6"/>
  <c r="D1690" i="7"/>
  <c r="V1358" i="7"/>
  <c r="U1358" i="7"/>
  <c r="S1359" i="7"/>
  <c r="R1359" i="7"/>
  <c r="T1359" i="7"/>
  <c r="Q1359" i="7"/>
  <c r="C1679" i="6"/>
  <c r="C1679" i="7"/>
  <c r="M1679" i="7" s="1"/>
  <c r="G1359" i="4"/>
  <c r="H1359" i="4" s="1"/>
  <c r="E1359" i="6"/>
  <c r="G1671" i="5"/>
  <c r="H1671" i="5"/>
  <c r="F1671" i="5"/>
  <c r="E1691" i="4"/>
  <c r="C1692" i="4"/>
  <c r="E1360" i="7"/>
  <c r="N1360" i="7" s="1"/>
  <c r="G1681" i="3"/>
  <c r="F1681" i="3"/>
  <c r="H1680" i="3"/>
  <c r="I1680" i="3" s="1"/>
  <c r="J1671" i="6" l="1"/>
  <c r="J1671" i="7"/>
  <c r="K1671" i="6"/>
  <c r="K1671" i="7"/>
  <c r="L1671" i="6"/>
  <c r="L1671" i="7"/>
  <c r="P1671" i="7" s="1"/>
  <c r="P1670" i="7"/>
  <c r="U1359" i="7"/>
  <c r="V1359" i="7"/>
  <c r="D1691" i="6"/>
  <c r="D1691" i="7"/>
  <c r="R1360" i="7"/>
  <c r="T1360" i="7"/>
  <c r="S1360" i="7"/>
  <c r="Q1360" i="7"/>
  <c r="C1680" i="6"/>
  <c r="C1680" i="7"/>
  <c r="M1680" i="7" s="1"/>
  <c r="G1360" i="4"/>
  <c r="H1360" i="4" s="1"/>
  <c r="E1360" i="6"/>
  <c r="H1672" i="5"/>
  <c r="G1672" i="5"/>
  <c r="F1672" i="5"/>
  <c r="E1692" i="4"/>
  <c r="C1693" i="4"/>
  <c r="E1361" i="7"/>
  <c r="N1361" i="7" s="1"/>
  <c r="F1682" i="3"/>
  <c r="H1681" i="3"/>
  <c r="I1681" i="3" s="1"/>
  <c r="G1682" i="3"/>
  <c r="J1672" i="6" l="1"/>
  <c r="J1672" i="7"/>
  <c r="K1672" i="6"/>
  <c r="K1672" i="7"/>
  <c r="L1672" i="6"/>
  <c r="L1672" i="7"/>
  <c r="P1672" i="7" s="1"/>
  <c r="U1360" i="7"/>
  <c r="V1360" i="7"/>
  <c r="D1692" i="6"/>
  <c r="D1692" i="7"/>
  <c r="S1361" i="7"/>
  <c r="Q1361" i="7"/>
  <c r="T1361" i="7"/>
  <c r="R1361" i="7"/>
  <c r="C1681" i="6"/>
  <c r="C1681" i="7"/>
  <c r="M1681" i="7" s="1"/>
  <c r="G1361" i="4"/>
  <c r="H1361" i="4" s="1"/>
  <c r="E1361" i="6"/>
  <c r="H1673" i="5"/>
  <c r="G1673" i="5"/>
  <c r="F1673" i="5"/>
  <c r="E1693" i="4"/>
  <c r="C1694" i="4"/>
  <c r="E1362" i="7"/>
  <c r="N1362" i="7" s="1"/>
  <c r="G1683" i="3"/>
  <c r="H1682" i="3"/>
  <c r="I1682" i="3" s="1"/>
  <c r="F1683" i="3"/>
  <c r="J1673" i="6" l="1"/>
  <c r="J1673" i="7"/>
  <c r="K1673" i="6"/>
  <c r="K1673" i="7"/>
  <c r="L1673" i="6"/>
  <c r="L1673" i="7"/>
  <c r="P1673" i="7" s="1"/>
  <c r="D1693" i="6"/>
  <c r="D1693" i="7"/>
  <c r="U1361" i="7"/>
  <c r="V1361" i="7"/>
  <c r="Q1362" i="7"/>
  <c r="S1362" i="7"/>
  <c r="T1362" i="7"/>
  <c r="R1362" i="7"/>
  <c r="C1682" i="6"/>
  <c r="C1682" i="7"/>
  <c r="M1682" i="7" s="1"/>
  <c r="G1362" i="4"/>
  <c r="H1362" i="4" s="1"/>
  <c r="E1362" i="6"/>
  <c r="H1674" i="5"/>
  <c r="G1674" i="5"/>
  <c r="F1674" i="5"/>
  <c r="E1694" i="4"/>
  <c r="C1695" i="4"/>
  <c r="E1363" i="7"/>
  <c r="N1363" i="7" s="1"/>
  <c r="F1684" i="3"/>
  <c r="H1683" i="3"/>
  <c r="I1683" i="3" s="1"/>
  <c r="G1684" i="3"/>
  <c r="J1674" i="6" l="1"/>
  <c r="J1674" i="7"/>
  <c r="K1674" i="6"/>
  <c r="K1674" i="7"/>
  <c r="L1674" i="6"/>
  <c r="L1674" i="7"/>
  <c r="P1674" i="7" s="1"/>
  <c r="U1362" i="7"/>
  <c r="V1362" i="7"/>
  <c r="D1694" i="6"/>
  <c r="D1694" i="7"/>
  <c r="S1363" i="7"/>
  <c r="Q1363" i="7"/>
  <c r="T1363" i="7"/>
  <c r="R1363" i="7"/>
  <c r="C1683" i="6"/>
  <c r="C1683" i="7"/>
  <c r="M1683" i="7" s="1"/>
  <c r="G1363" i="4"/>
  <c r="H1363" i="4" s="1"/>
  <c r="E1363" i="6"/>
  <c r="H1675" i="5"/>
  <c r="G1675" i="5"/>
  <c r="F1675" i="5"/>
  <c r="E1695" i="4"/>
  <c r="C1696" i="4"/>
  <c r="E1364" i="7"/>
  <c r="N1364" i="7" s="1"/>
  <c r="G1685" i="3"/>
  <c r="F1685" i="3"/>
  <c r="H1684" i="3"/>
  <c r="I1684" i="3" s="1"/>
  <c r="J1675" i="6" l="1"/>
  <c r="J1675" i="7"/>
  <c r="K1675" i="6"/>
  <c r="K1675" i="7"/>
  <c r="L1675" i="6"/>
  <c r="L1675" i="7"/>
  <c r="P1675" i="7" s="1"/>
  <c r="D1695" i="6"/>
  <c r="D1695" i="7"/>
  <c r="V1363" i="7"/>
  <c r="U1363" i="7"/>
  <c r="Q1364" i="7"/>
  <c r="T1364" i="7"/>
  <c r="S1364" i="7"/>
  <c r="R1364" i="7"/>
  <c r="C1684" i="6"/>
  <c r="C1684" i="7"/>
  <c r="M1684" i="7" s="1"/>
  <c r="G1364" i="4"/>
  <c r="H1364" i="4" s="1"/>
  <c r="E1364" i="6"/>
  <c r="G1676" i="5"/>
  <c r="F1676" i="5"/>
  <c r="H1676" i="5"/>
  <c r="E1696" i="4"/>
  <c r="C1697" i="4"/>
  <c r="E1365" i="7"/>
  <c r="N1365" i="7" s="1"/>
  <c r="G1686" i="3"/>
  <c r="H1685" i="3"/>
  <c r="I1685" i="3" s="1"/>
  <c r="F1686" i="3"/>
  <c r="J1676" i="6" l="1"/>
  <c r="J1676" i="7"/>
  <c r="L1676" i="6"/>
  <c r="L1676" i="7"/>
  <c r="K1676" i="6"/>
  <c r="K1676" i="7"/>
  <c r="D1696" i="6"/>
  <c r="D1696" i="7"/>
  <c r="U1364" i="7"/>
  <c r="V1364" i="7"/>
  <c r="S1365" i="7"/>
  <c r="T1365" i="7"/>
  <c r="Q1365" i="7"/>
  <c r="R1365" i="7"/>
  <c r="C1685" i="6"/>
  <c r="C1685" i="7"/>
  <c r="M1685" i="7" s="1"/>
  <c r="G1365" i="4"/>
  <c r="H1365" i="4" s="1"/>
  <c r="E1365" i="6"/>
  <c r="G1677" i="5"/>
  <c r="F1677" i="5"/>
  <c r="H1677" i="5"/>
  <c r="E1697" i="4"/>
  <c r="C1698" i="4"/>
  <c r="E1366" i="7"/>
  <c r="N1366" i="7" s="1"/>
  <c r="H1686" i="3"/>
  <c r="F1687" i="3"/>
  <c r="G1687" i="3"/>
  <c r="I1686" i="3"/>
  <c r="P1676" i="7" l="1"/>
  <c r="L1677" i="6"/>
  <c r="L1677" i="7"/>
  <c r="J1677" i="6"/>
  <c r="J1677" i="7"/>
  <c r="K1677" i="6"/>
  <c r="K1677" i="7"/>
  <c r="R1366" i="7"/>
  <c r="S1366" i="7"/>
  <c r="Q1366" i="7"/>
  <c r="T1366" i="7"/>
  <c r="D1697" i="6"/>
  <c r="D1697" i="7"/>
  <c r="V1365" i="7"/>
  <c r="U1365" i="7"/>
  <c r="C1686" i="6"/>
  <c r="C1686" i="7"/>
  <c r="M1686" i="7" s="1"/>
  <c r="G1366" i="4"/>
  <c r="H1366" i="4" s="1"/>
  <c r="E1366" i="6"/>
  <c r="H1678" i="5"/>
  <c r="G1678" i="5"/>
  <c r="F1678" i="5"/>
  <c r="E1698" i="4"/>
  <c r="C1699" i="4"/>
  <c r="E1367" i="7"/>
  <c r="N1367" i="7" s="1"/>
  <c r="F1688" i="3"/>
  <c r="H1687" i="3"/>
  <c r="G1688" i="3"/>
  <c r="I1687" i="3"/>
  <c r="J1678" i="6" l="1"/>
  <c r="J1678" i="7"/>
  <c r="L1678" i="6"/>
  <c r="L1678" i="7"/>
  <c r="K1678" i="6"/>
  <c r="K1678" i="7"/>
  <c r="P1677" i="7"/>
  <c r="D1698" i="6"/>
  <c r="D1698" i="7"/>
  <c r="U1366" i="7"/>
  <c r="V1366" i="7"/>
  <c r="Q1367" i="7"/>
  <c r="S1367" i="7"/>
  <c r="T1367" i="7"/>
  <c r="R1367" i="7"/>
  <c r="C1687" i="6"/>
  <c r="C1687" i="7"/>
  <c r="M1687" i="7" s="1"/>
  <c r="G1367" i="4"/>
  <c r="H1367" i="4" s="1"/>
  <c r="E1367" i="6"/>
  <c r="G1679" i="5"/>
  <c r="F1679" i="5"/>
  <c r="H1679" i="5"/>
  <c r="E1699" i="4"/>
  <c r="C1700" i="4"/>
  <c r="E1368" i="7"/>
  <c r="N1368" i="7" s="1"/>
  <c r="G1689" i="3"/>
  <c r="H1688" i="3"/>
  <c r="I1688" i="3" s="1"/>
  <c r="F1689" i="3"/>
  <c r="L1679" i="6" l="1"/>
  <c r="L1679" i="7"/>
  <c r="J1679" i="6"/>
  <c r="J1679" i="7"/>
  <c r="K1679" i="6"/>
  <c r="K1679" i="7"/>
  <c r="P1678" i="7"/>
  <c r="D1699" i="6"/>
  <c r="D1699" i="7"/>
  <c r="U1367" i="7"/>
  <c r="V1367" i="7"/>
  <c r="R1368" i="7"/>
  <c r="T1368" i="7"/>
  <c r="S1368" i="7"/>
  <c r="Q1368" i="7"/>
  <c r="C1688" i="6"/>
  <c r="C1688" i="7"/>
  <c r="M1688" i="7" s="1"/>
  <c r="G1368" i="4"/>
  <c r="H1368" i="4" s="1"/>
  <c r="E1368" i="6"/>
  <c r="H1680" i="5"/>
  <c r="G1680" i="5"/>
  <c r="F1680" i="5"/>
  <c r="E1700" i="4"/>
  <c r="C1701" i="4"/>
  <c r="E1369" i="7"/>
  <c r="N1369" i="7" s="1"/>
  <c r="H1689" i="3"/>
  <c r="F1690" i="3"/>
  <c r="G1690" i="3"/>
  <c r="I1689" i="3"/>
  <c r="J1680" i="6" l="1"/>
  <c r="J1680" i="7"/>
  <c r="L1680" i="6"/>
  <c r="L1680" i="7"/>
  <c r="P1679" i="7"/>
  <c r="K1680" i="6"/>
  <c r="K1680" i="7"/>
  <c r="V1368" i="7"/>
  <c r="U1368" i="7"/>
  <c r="D1700" i="6"/>
  <c r="D1700" i="7"/>
  <c r="Q1369" i="7"/>
  <c r="S1369" i="7"/>
  <c r="R1369" i="7"/>
  <c r="T1369" i="7"/>
  <c r="C1689" i="6"/>
  <c r="C1689" i="7"/>
  <c r="M1689" i="7" s="1"/>
  <c r="G1369" i="4"/>
  <c r="H1369" i="4" s="1"/>
  <c r="E1369" i="6"/>
  <c r="H1681" i="5"/>
  <c r="G1681" i="5"/>
  <c r="F1681" i="5"/>
  <c r="E1701" i="4"/>
  <c r="C1702" i="4"/>
  <c r="E1370" i="7"/>
  <c r="N1370" i="7" s="1"/>
  <c r="G1691" i="3"/>
  <c r="H1690" i="3"/>
  <c r="I1690" i="3" s="1"/>
  <c r="F1691" i="3"/>
  <c r="J1681" i="6" l="1"/>
  <c r="J1681" i="7"/>
  <c r="L1681" i="6"/>
  <c r="L1681" i="7"/>
  <c r="K1681" i="6"/>
  <c r="K1681" i="7"/>
  <c r="P1680" i="7"/>
  <c r="U1369" i="7"/>
  <c r="V1369" i="7"/>
  <c r="D1701" i="6"/>
  <c r="D1701" i="7"/>
  <c r="S1370" i="7"/>
  <c r="R1370" i="7"/>
  <c r="T1370" i="7"/>
  <c r="Q1370" i="7"/>
  <c r="C1690" i="6"/>
  <c r="C1690" i="7"/>
  <c r="M1690" i="7" s="1"/>
  <c r="G1370" i="4"/>
  <c r="H1370" i="4" s="1"/>
  <c r="E1370" i="6"/>
  <c r="H1682" i="5"/>
  <c r="G1682" i="5"/>
  <c r="F1682" i="5"/>
  <c r="E1702" i="4"/>
  <c r="C1703" i="4"/>
  <c r="E1371" i="7"/>
  <c r="N1371" i="7" s="1"/>
  <c r="H1691" i="3"/>
  <c r="F1692" i="3"/>
  <c r="I1691" i="3"/>
  <c r="G1692" i="3"/>
  <c r="J1682" i="6" l="1"/>
  <c r="J1682" i="7"/>
  <c r="K1682" i="6"/>
  <c r="K1682" i="7"/>
  <c r="L1682" i="6"/>
  <c r="L1682" i="7"/>
  <c r="P1682" i="7" s="1"/>
  <c r="P1681" i="7"/>
  <c r="V1370" i="7"/>
  <c r="U1370" i="7"/>
  <c r="D1702" i="6"/>
  <c r="D1702" i="7"/>
  <c r="T1371" i="7"/>
  <c r="S1371" i="7"/>
  <c r="Q1371" i="7"/>
  <c r="R1371" i="7"/>
  <c r="C1691" i="6"/>
  <c r="C1691" i="7"/>
  <c r="M1691" i="7" s="1"/>
  <c r="G1371" i="4"/>
  <c r="H1371" i="4" s="1"/>
  <c r="E1371" i="6"/>
  <c r="H1683" i="5"/>
  <c r="G1683" i="5"/>
  <c r="F1683" i="5"/>
  <c r="E1703" i="4"/>
  <c r="C1704" i="4"/>
  <c r="E1372" i="7"/>
  <c r="N1372" i="7" s="1"/>
  <c r="G1693" i="3"/>
  <c r="F1693" i="3"/>
  <c r="H1692" i="3"/>
  <c r="I1692" i="3" s="1"/>
  <c r="L1683" i="6" l="1"/>
  <c r="L1683" i="7"/>
  <c r="K1683" i="6"/>
  <c r="K1683" i="7"/>
  <c r="J1683" i="6"/>
  <c r="J1683" i="7"/>
  <c r="D1703" i="6"/>
  <c r="D1703" i="7"/>
  <c r="U1371" i="7"/>
  <c r="V1371" i="7"/>
  <c r="S1372" i="7"/>
  <c r="T1372" i="7"/>
  <c r="R1372" i="7"/>
  <c r="Q1372" i="7"/>
  <c r="C1692" i="6"/>
  <c r="C1692" i="7"/>
  <c r="M1692" i="7" s="1"/>
  <c r="G1372" i="4"/>
  <c r="H1372" i="4" s="1"/>
  <c r="E1372" i="6"/>
  <c r="H1684" i="5"/>
  <c r="G1684" i="5"/>
  <c r="F1684" i="5"/>
  <c r="E1704" i="4"/>
  <c r="C1705" i="4"/>
  <c r="E1373" i="7"/>
  <c r="N1373" i="7" s="1"/>
  <c r="H1693" i="3"/>
  <c r="F1694" i="3"/>
  <c r="I1693" i="3"/>
  <c r="G1694" i="3"/>
  <c r="K1684" i="6" l="1"/>
  <c r="K1684" i="7"/>
  <c r="P1683" i="7"/>
  <c r="J1684" i="6"/>
  <c r="J1684" i="7"/>
  <c r="L1684" i="6"/>
  <c r="L1684" i="7"/>
  <c r="P1684" i="7" s="1"/>
  <c r="D1704" i="6"/>
  <c r="D1704" i="7"/>
  <c r="U1372" i="7"/>
  <c r="V1372" i="7"/>
  <c r="R1373" i="7"/>
  <c r="Q1373" i="7"/>
  <c r="S1373" i="7"/>
  <c r="T1373" i="7"/>
  <c r="C1693" i="6"/>
  <c r="C1693" i="7"/>
  <c r="M1693" i="7" s="1"/>
  <c r="G1373" i="4"/>
  <c r="H1373" i="4" s="1"/>
  <c r="E1373" i="6"/>
  <c r="H1685" i="5"/>
  <c r="G1685" i="5"/>
  <c r="F1685" i="5"/>
  <c r="E1705" i="4"/>
  <c r="C1706" i="4"/>
  <c r="E1374" i="7"/>
  <c r="N1374" i="7" s="1"/>
  <c r="G1695" i="3"/>
  <c r="F1695" i="3"/>
  <c r="H1694" i="3"/>
  <c r="I1694" i="3" s="1"/>
  <c r="J1685" i="6" l="1"/>
  <c r="J1685" i="7"/>
  <c r="L1685" i="6"/>
  <c r="L1685" i="7"/>
  <c r="K1685" i="6"/>
  <c r="K1685" i="7"/>
  <c r="D1705" i="6"/>
  <c r="D1705" i="7"/>
  <c r="V1373" i="7"/>
  <c r="U1373" i="7"/>
  <c r="R1374" i="7"/>
  <c r="Q1374" i="7"/>
  <c r="T1374" i="7"/>
  <c r="S1374" i="7"/>
  <c r="C1694" i="6"/>
  <c r="C1694" i="7"/>
  <c r="M1694" i="7" s="1"/>
  <c r="G1374" i="4"/>
  <c r="H1374" i="4" s="1"/>
  <c r="E1374" i="6"/>
  <c r="H1686" i="5"/>
  <c r="G1686" i="5"/>
  <c r="F1686" i="5"/>
  <c r="E1706" i="4"/>
  <c r="C1707" i="4"/>
  <c r="E1375" i="7"/>
  <c r="N1375" i="7" s="1"/>
  <c r="F1696" i="3"/>
  <c r="H1695" i="3"/>
  <c r="I1695" i="3" s="1"/>
  <c r="G1696" i="3"/>
  <c r="J1686" i="6" l="1"/>
  <c r="J1686" i="7"/>
  <c r="K1686" i="6"/>
  <c r="K1686" i="7"/>
  <c r="L1686" i="6"/>
  <c r="L1686" i="7"/>
  <c r="P1686" i="7" s="1"/>
  <c r="P1685" i="7"/>
  <c r="D1706" i="6"/>
  <c r="D1706" i="7"/>
  <c r="V1374" i="7"/>
  <c r="U1374" i="7"/>
  <c r="R1375" i="7"/>
  <c r="S1375" i="7"/>
  <c r="T1375" i="7"/>
  <c r="Q1375" i="7"/>
  <c r="C1695" i="6"/>
  <c r="C1695" i="7"/>
  <c r="M1695" i="7" s="1"/>
  <c r="G1375" i="4"/>
  <c r="H1375" i="4" s="1"/>
  <c r="E1375" i="6"/>
  <c r="H1687" i="5"/>
  <c r="G1687" i="5"/>
  <c r="F1687" i="5"/>
  <c r="E1707" i="4"/>
  <c r="C1708" i="4"/>
  <c r="E1376" i="7"/>
  <c r="N1376" i="7" s="1"/>
  <c r="G1697" i="3"/>
  <c r="H1696" i="3"/>
  <c r="I1696" i="3" s="1"/>
  <c r="F1697" i="3"/>
  <c r="L1687" i="6" l="1"/>
  <c r="L1687" i="7"/>
  <c r="J1687" i="6"/>
  <c r="J1687" i="7"/>
  <c r="K1687" i="6"/>
  <c r="K1687" i="7"/>
  <c r="V1375" i="7"/>
  <c r="U1375" i="7"/>
  <c r="D1707" i="6"/>
  <c r="D1707" i="7"/>
  <c r="T1376" i="7"/>
  <c r="S1376" i="7"/>
  <c r="Q1376" i="7"/>
  <c r="R1376" i="7"/>
  <c r="C1696" i="6"/>
  <c r="C1696" i="7"/>
  <c r="M1696" i="7" s="1"/>
  <c r="G1376" i="4"/>
  <c r="H1376" i="4" s="1"/>
  <c r="E1376" i="6"/>
  <c r="G1688" i="5"/>
  <c r="F1688" i="5"/>
  <c r="H1688" i="5"/>
  <c r="E1708" i="4"/>
  <c r="C1709" i="4"/>
  <c r="E1377" i="7"/>
  <c r="N1377" i="7" s="1"/>
  <c r="H1697" i="3"/>
  <c r="F1698" i="3"/>
  <c r="G1698" i="3"/>
  <c r="I1697" i="3"/>
  <c r="J1688" i="6" l="1"/>
  <c r="J1688" i="7"/>
  <c r="P1687" i="7"/>
  <c r="L1688" i="6"/>
  <c r="L1688" i="7"/>
  <c r="K1688" i="6"/>
  <c r="K1688" i="7"/>
  <c r="D1708" i="6"/>
  <c r="D1708" i="7"/>
  <c r="S1377" i="7"/>
  <c r="Q1377" i="7"/>
  <c r="T1377" i="7"/>
  <c r="R1377" i="7"/>
  <c r="V1376" i="7"/>
  <c r="U1376" i="7"/>
  <c r="C1697" i="6"/>
  <c r="C1697" i="7"/>
  <c r="M1697" i="7" s="1"/>
  <c r="G1377" i="4"/>
  <c r="H1377" i="4" s="1"/>
  <c r="E1377" i="6"/>
  <c r="F1689" i="5"/>
  <c r="H1689" i="5"/>
  <c r="G1689" i="5"/>
  <c r="E1709" i="4"/>
  <c r="C1710" i="4"/>
  <c r="E1378" i="7"/>
  <c r="N1378" i="7" s="1"/>
  <c r="H1698" i="3"/>
  <c r="F1699" i="3"/>
  <c r="G1699" i="3"/>
  <c r="I1698" i="3"/>
  <c r="K1689" i="6" l="1"/>
  <c r="K1689" i="7"/>
  <c r="L1689" i="6"/>
  <c r="L1689" i="7"/>
  <c r="J1689" i="6"/>
  <c r="J1689" i="7"/>
  <c r="P1688" i="7"/>
  <c r="U1377" i="7"/>
  <c r="V1377" i="7"/>
  <c r="D1709" i="6"/>
  <c r="D1709" i="7"/>
  <c r="S1378" i="7"/>
  <c r="Q1378" i="7"/>
  <c r="R1378" i="7"/>
  <c r="T1378" i="7"/>
  <c r="C1698" i="6"/>
  <c r="C1698" i="7"/>
  <c r="M1698" i="7" s="1"/>
  <c r="G1378" i="4"/>
  <c r="H1378" i="4" s="1"/>
  <c r="E1378" i="6"/>
  <c r="H1690" i="5"/>
  <c r="G1690" i="5"/>
  <c r="F1690" i="5"/>
  <c r="E1710" i="4"/>
  <c r="C1711" i="4"/>
  <c r="E1379" i="7"/>
  <c r="N1379" i="7" s="1"/>
  <c r="F1700" i="3"/>
  <c r="H1699" i="3"/>
  <c r="I1699" i="3" s="1"/>
  <c r="G1700" i="3"/>
  <c r="K1690" i="6" l="1"/>
  <c r="K1690" i="7"/>
  <c r="J1690" i="6"/>
  <c r="J1690" i="7"/>
  <c r="L1690" i="6"/>
  <c r="L1690" i="7"/>
  <c r="P1690" i="7" s="1"/>
  <c r="P1689" i="7"/>
  <c r="U1378" i="7"/>
  <c r="V1378" i="7"/>
  <c r="D1710" i="6"/>
  <c r="D1710" i="7"/>
  <c r="S1379" i="7"/>
  <c r="T1379" i="7"/>
  <c r="R1379" i="7"/>
  <c r="Q1379" i="7"/>
  <c r="C1699" i="6"/>
  <c r="C1699" i="7"/>
  <c r="M1699" i="7" s="1"/>
  <c r="G1379" i="4"/>
  <c r="H1379" i="4" s="1"/>
  <c r="E1379" i="6"/>
  <c r="H1691" i="5"/>
  <c r="G1691" i="5"/>
  <c r="F1691" i="5"/>
  <c r="E1711" i="4"/>
  <c r="C1712" i="4"/>
  <c r="E1380" i="7"/>
  <c r="N1380" i="7" s="1"/>
  <c r="G1701" i="3"/>
  <c r="F1701" i="3"/>
  <c r="H1700" i="3"/>
  <c r="I1700" i="3" s="1"/>
  <c r="J1691" i="6" l="1"/>
  <c r="J1691" i="7"/>
  <c r="L1691" i="6"/>
  <c r="L1691" i="7"/>
  <c r="K1691" i="6"/>
  <c r="K1691" i="7"/>
  <c r="D1711" i="6"/>
  <c r="D1711" i="7"/>
  <c r="V1379" i="7"/>
  <c r="U1379" i="7"/>
  <c r="T1380" i="7"/>
  <c r="S1380" i="7"/>
  <c r="R1380" i="7"/>
  <c r="Q1380" i="7"/>
  <c r="C1700" i="6"/>
  <c r="C1700" i="7"/>
  <c r="M1700" i="7" s="1"/>
  <c r="G1380" i="4"/>
  <c r="H1380" i="4" s="1"/>
  <c r="E1380" i="6"/>
  <c r="H1692" i="5"/>
  <c r="G1692" i="5"/>
  <c r="F1692" i="5"/>
  <c r="E1712" i="4"/>
  <c r="C1713" i="4"/>
  <c r="E1381" i="7"/>
  <c r="N1381" i="7" s="1"/>
  <c r="H1701" i="3"/>
  <c r="F1702" i="3"/>
  <c r="I1701" i="3"/>
  <c r="G1702" i="3"/>
  <c r="L1692" i="6" l="1"/>
  <c r="L1692" i="7"/>
  <c r="P1691" i="7"/>
  <c r="J1692" i="6"/>
  <c r="J1692" i="7"/>
  <c r="K1692" i="6"/>
  <c r="K1692" i="7"/>
  <c r="D1712" i="6"/>
  <c r="D1712" i="7"/>
  <c r="V1380" i="7"/>
  <c r="U1380" i="7"/>
  <c r="S1381" i="7"/>
  <c r="R1381" i="7"/>
  <c r="T1381" i="7"/>
  <c r="Q1381" i="7"/>
  <c r="C1701" i="6"/>
  <c r="C1701" i="7"/>
  <c r="M1701" i="7" s="1"/>
  <c r="G1381" i="4"/>
  <c r="H1381" i="4" s="1"/>
  <c r="E1381" i="6"/>
  <c r="H1693" i="5"/>
  <c r="G1693" i="5"/>
  <c r="F1693" i="5"/>
  <c r="E1713" i="4"/>
  <c r="C1714" i="4"/>
  <c r="E1382" i="7"/>
  <c r="N1382" i="7" s="1"/>
  <c r="G1703" i="3"/>
  <c r="F1703" i="3"/>
  <c r="H1702" i="3"/>
  <c r="I1702" i="3" s="1"/>
  <c r="J1693" i="6" l="1"/>
  <c r="J1693" i="7"/>
  <c r="K1693" i="6"/>
  <c r="K1693" i="7"/>
  <c r="P1692" i="7"/>
  <c r="L1693" i="6"/>
  <c r="L1693" i="7"/>
  <c r="P1693" i="7" s="1"/>
  <c r="D1713" i="6"/>
  <c r="D1713" i="7"/>
  <c r="V1381" i="7"/>
  <c r="U1381" i="7"/>
  <c r="S1382" i="7"/>
  <c r="Q1382" i="7"/>
  <c r="T1382" i="7"/>
  <c r="R1382" i="7"/>
  <c r="C1702" i="6"/>
  <c r="C1702" i="7"/>
  <c r="M1702" i="7" s="1"/>
  <c r="G1382" i="4"/>
  <c r="H1382" i="4" s="1"/>
  <c r="E1382" i="6"/>
  <c r="H1694" i="5"/>
  <c r="G1694" i="5"/>
  <c r="F1694" i="5"/>
  <c r="E1714" i="4"/>
  <c r="C1715" i="4"/>
  <c r="E1383" i="7"/>
  <c r="N1383" i="7" s="1"/>
  <c r="H1703" i="3"/>
  <c r="I1703" i="3" s="1"/>
  <c r="F1704" i="3"/>
  <c r="G1704" i="3"/>
  <c r="K1694" i="6" l="1"/>
  <c r="K1694" i="7"/>
  <c r="J1694" i="6"/>
  <c r="J1694" i="7"/>
  <c r="L1694" i="6"/>
  <c r="L1694" i="7"/>
  <c r="U1382" i="7"/>
  <c r="V1382" i="7"/>
  <c r="D1714" i="6"/>
  <c r="D1714" i="7"/>
  <c r="S1383" i="7"/>
  <c r="Q1383" i="7"/>
  <c r="T1383" i="7"/>
  <c r="R1383" i="7"/>
  <c r="C1703" i="6"/>
  <c r="C1703" i="7"/>
  <c r="M1703" i="7" s="1"/>
  <c r="G1383" i="4"/>
  <c r="H1383" i="4" s="1"/>
  <c r="E1383" i="6"/>
  <c r="G1695" i="5"/>
  <c r="F1695" i="5"/>
  <c r="H1695" i="5"/>
  <c r="E1715" i="4"/>
  <c r="C1716" i="4"/>
  <c r="E1384" i="7"/>
  <c r="N1384" i="7" s="1"/>
  <c r="G1705" i="3"/>
  <c r="F1705" i="3"/>
  <c r="H1704" i="3"/>
  <c r="I1704" i="3" s="1"/>
  <c r="K1695" i="6" l="1"/>
  <c r="K1695" i="7"/>
  <c r="L1695" i="6"/>
  <c r="L1695" i="7"/>
  <c r="J1695" i="6"/>
  <c r="J1695" i="7"/>
  <c r="P1694" i="7"/>
  <c r="U1383" i="7"/>
  <c r="V1383" i="7"/>
  <c r="D1715" i="6"/>
  <c r="D1715" i="7"/>
  <c r="Q1384" i="7"/>
  <c r="T1384" i="7"/>
  <c r="S1384" i="7"/>
  <c r="R1384" i="7"/>
  <c r="C1704" i="6"/>
  <c r="C1704" i="7"/>
  <c r="M1704" i="7" s="1"/>
  <c r="G1384" i="4"/>
  <c r="H1384" i="4" s="1"/>
  <c r="E1384" i="6"/>
  <c r="H1696" i="5"/>
  <c r="G1696" i="5"/>
  <c r="F1696" i="5"/>
  <c r="E1716" i="4"/>
  <c r="C1717" i="4"/>
  <c r="E1385" i="7"/>
  <c r="N1385" i="7" s="1"/>
  <c r="H1705" i="3"/>
  <c r="F1706" i="3"/>
  <c r="I1705" i="3"/>
  <c r="G1706" i="3"/>
  <c r="J1696" i="6" l="1"/>
  <c r="J1696" i="7"/>
  <c r="K1696" i="6"/>
  <c r="K1696" i="7"/>
  <c r="L1696" i="6"/>
  <c r="L1696" i="7"/>
  <c r="P1696" i="7" s="1"/>
  <c r="P1695" i="7"/>
  <c r="R1385" i="7"/>
  <c r="Q1385" i="7"/>
  <c r="T1385" i="7"/>
  <c r="S1385" i="7"/>
  <c r="D1716" i="6"/>
  <c r="D1716" i="7"/>
  <c r="V1384" i="7"/>
  <c r="U1384" i="7"/>
  <c r="C1705" i="6"/>
  <c r="C1705" i="7"/>
  <c r="M1705" i="7" s="1"/>
  <c r="G1385" i="4"/>
  <c r="H1385" i="4" s="1"/>
  <c r="E1385" i="6"/>
  <c r="H1697" i="5"/>
  <c r="G1697" i="5"/>
  <c r="F1697" i="5"/>
  <c r="E1717" i="4"/>
  <c r="C1718" i="4"/>
  <c r="E1386" i="7"/>
  <c r="N1386" i="7" s="1"/>
  <c r="H1706" i="3"/>
  <c r="F1707" i="3"/>
  <c r="I1706" i="3"/>
  <c r="G1707" i="3"/>
  <c r="J1697" i="6" l="1"/>
  <c r="J1697" i="7"/>
  <c r="K1697" i="6"/>
  <c r="K1697" i="7"/>
  <c r="L1697" i="6"/>
  <c r="L1697" i="7"/>
  <c r="D1717" i="6"/>
  <c r="D1717" i="7"/>
  <c r="U1385" i="7"/>
  <c r="V1385" i="7"/>
  <c r="T1386" i="7"/>
  <c r="S1386" i="7"/>
  <c r="R1386" i="7"/>
  <c r="Q1386" i="7"/>
  <c r="C1706" i="6"/>
  <c r="C1706" i="7"/>
  <c r="M1706" i="7" s="1"/>
  <c r="G1386" i="4"/>
  <c r="H1386" i="4" s="1"/>
  <c r="E1386" i="6"/>
  <c r="H1698" i="5"/>
  <c r="G1698" i="5"/>
  <c r="F1698" i="5"/>
  <c r="E1718" i="4"/>
  <c r="C1719" i="4"/>
  <c r="E1387" i="7"/>
  <c r="N1387" i="7" s="1"/>
  <c r="G1708" i="3"/>
  <c r="F1708" i="3"/>
  <c r="H1707" i="3"/>
  <c r="I1707" i="3" s="1"/>
  <c r="P1697" i="7" l="1"/>
  <c r="J1698" i="6"/>
  <c r="J1698" i="7"/>
  <c r="K1698" i="6"/>
  <c r="K1698" i="7"/>
  <c r="L1698" i="6"/>
  <c r="L1698" i="7"/>
  <c r="P1698" i="7" s="1"/>
  <c r="D1718" i="6"/>
  <c r="D1718" i="7"/>
  <c r="U1386" i="7"/>
  <c r="V1386" i="7"/>
  <c r="S1387" i="7"/>
  <c r="T1387" i="7"/>
  <c r="R1387" i="7"/>
  <c r="Q1387" i="7"/>
  <c r="C1707" i="6"/>
  <c r="C1707" i="7"/>
  <c r="M1707" i="7" s="1"/>
  <c r="G1387" i="4"/>
  <c r="H1387" i="4" s="1"/>
  <c r="E1387" i="6"/>
  <c r="H1699" i="5"/>
  <c r="G1699" i="5"/>
  <c r="F1699" i="5"/>
  <c r="E1719" i="4"/>
  <c r="C1720" i="4"/>
  <c r="E1388" i="7"/>
  <c r="N1388" i="7" s="1"/>
  <c r="G1709" i="3"/>
  <c r="F1709" i="3"/>
  <c r="H1708" i="3"/>
  <c r="I1708" i="3" s="1"/>
  <c r="K1699" i="6" l="1"/>
  <c r="K1699" i="7"/>
  <c r="J1699" i="6"/>
  <c r="J1699" i="7"/>
  <c r="L1699" i="6"/>
  <c r="L1699" i="7"/>
  <c r="P1699" i="7" s="1"/>
  <c r="D1719" i="6"/>
  <c r="D1719" i="7"/>
  <c r="V1387" i="7"/>
  <c r="U1387" i="7"/>
  <c r="S1388" i="7"/>
  <c r="T1388" i="7"/>
  <c r="Q1388" i="7"/>
  <c r="R1388" i="7"/>
  <c r="C1708" i="6"/>
  <c r="C1708" i="7"/>
  <c r="M1708" i="7" s="1"/>
  <c r="G1388" i="4"/>
  <c r="H1388" i="4" s="1"/>
  <c r="E1388" i="6"/>
  <c r="H1700" i="5"/>
  <c r="G1700" i="5"/>
  <c r="F1700" i="5"/>
  <c r="E1720" i="4"/>
  <c r="C1721" i="4"/>
  <c r="E1389" i="7"/>
  <c r="N1389" i="7" s="1"/>
  <c r="G1710" i="3"/>
  <c r="H1709" i="3"/>
  <c r="I1709" i="3" s="1"/>
  <c r="F1710" i="3"/>
  <c r="J1700" i="6" l="1"/>
  <c r="J1700" i="7"/>
  <c r="K1700" i="6"/>
  <c r="K1700" i="7"/>
  <c r="L1700" i="6"/>
  <c r="L1700" i="7"/>
  <c r="P1700" i="7" s="1"/>
  <c r="D1720" i="6"/>
  <c r="D1720" i="7"/>
  <c r="U1388" i="7"/>
  <c r="V1388" i="7"/>
  <c r="R1389" i="7"/>
  <c r="T1389" i="7"/>
  <c r="Q1389" i="7"/>
  <c r="S1389" i="7"/>
  <c r="C1709" i="6"/>
  <c r="C1709" i="7"/>
  <c r="M1709" i="7" s="1"/>
  <c r="G1389" i="4"/>
  <c r="H1389" i="4" s="1"/>
  <c r="E1389" i="6"/>
  <c r="G1701" i="5"/>
  <c r="F1701" i="5"/>
  <c r="H1701" i="5"/>
  <c r="E1721" i="4"/>
  <c r="C1722" i="4"/>
  <c r="E1390" i="7"/>
  <c r="N1390" i="7" s="1"/>
  <c r="H1710" i="3"/>
  <c r="F1711" i="3"/>
  <c r="I1710" i="3"/>
  <c r="G1711" i="3"/>
  <c r="J1701" i="6" l="1"/>
  <c r="J1701" i="7"/>
  <c r="L1701" i="6"/>
  <c r="L1701" i="7"/>
  <c r="K1701" i="6"/>
  <c r="K1701" i="7"/>
  <c r="D1721" i="6"/>
  <c r="D1721" i="7"/>
  <c r="U1389" i="7"/>
  <c r="V1389" i="7"/>
  <c r="R1390" i="7"/>
  <c r="S1390" i="7"/>
  <c r="T1390" i="7"/>
  <c r="Q1390" i="7"/>
  <c r="C1710" i="6"/>
  <c r="C1710" i="7"/>
  <c r="M1710" i="7" s="1"/>
  <c r="G1390" i="4"/>
  <c r="H1390" i="4" s="1"/>
  <c r="E1390" i="6"/>
  <c r="H1702" i="5"/>
  <c r="G1702" i="5"/>
  <c r="F1702" i="5"/>
  <c r="E1722" i="4"/>
  <c r="C1723" i="4"/>
  <c r="E1391" i="7"/>
  <c r="N1391" i="7" s="1"/>
  <c r="G1712" i="3"/>
  <c r="F1712" i="3"/>
  <c r="H1711" i="3"/>
  <c r="I1711" i="3" s="1"/>
  <c r="K1702" i="6" l="1"/>
  <c r="K1702" i="7"/>
  <c r="P1701" i="7"/>
  <c r="J1702" i="6"/>
  <c r="J1702" i="7"/>
  <c r="L1702" i="6"/>
  <c r="L1702" i="7"/>
  <c r="P1702" i="7" s="1"/>
  <c r="V1390" i="7"/>
  <c r="U1390" i="7"/>
  <c r="D1722" i="6"/>
  <c r="D1722" i="7"/>
  <c r="T1391" i="7"/>
  <c r="S1391" i="7"/>
  <c r="Q1391" i="7"/>
  <c r="R1391" i="7"/>
  <c r="C1711" i="6"/>
  <c r="C1711" i="7"/>
  <c r="M1711" i="7" s="1"/>
  <c r="G1391" i="4"/>
  <c r="H1391" i="4" s="1"/>
  <c r="E1391" i="6"/>
  <c r="H1703" i="5"/>
  <c r="G1703" i="5"/>
  <c r="F1703" i="5"/>
  <c r="E1723" i="4"/>
  <c r="C1724" i="4"/>
  <c r="E1392" i="7"/>
  <c r="N1392" i="7" s="1"/>
  <c r="H1712" i="3"/>
  <c r="F1713" i="3"/>
  <c r="I1712" i="3"/>
  <c r="G1713" i="3"/>
  <c r="K1703" i="6" l="1"/>
  <c r="K1703" i="7"/>
  <c r="J1703" i="6"/>
  <c r="J1703" i="7"/>
  <c r="L1703" i="6"/>
  <c r="L1703" i="7"/>
  <c r="P1703" i="7" s="1"/>
  <c r="V1391" i="7"/>
  <c r="U1391" i="7"/>
  <c r="D1723" i="6"/>
  <c r="D1723" i="7"/>
  <c r="Q1392" i="7"/>
  <c r="R1392" i="7"/>
  <c r="T1392" i="7"/>
  <c r="S1392" i="7"/>
  <c r="C1712" i="6"/>
  <c r="C1712" i="7"/>
  <c r="M1712" i="7" s="1"/>
  <c r="G1392" i="4"/>
  <c r="H1392" i="4" s="1"/>
  <c r="E1392" i="6"/>
  <c r="G1704" i="5"/>
  <c r="F1704" i="5"/>
  <c r="H1704" i="5"/>
  <c r="E1724" i="4"/>
  <c r="C1725" i="4"/>
  <c r="E1393" i="7"/>
  <c r="N1393" i="7" s="1"/>
  <c r="H1713" i="3"/>
  <c r="F1714" i="3"/>
  <c r="G1714" i="3"/>
  <c r="I1713" i="3"/>
  <c r="L1704" i="6" l="1"/>
  <c r="L1704" i="7"/>
  <c r="J1704" i="6"/>
  <c r="J1704" i="7"/>
  <c r="K1704" i="6"/>
  <c r="K1704" i="7"/>
  <c r="U1392" i="7"/>
  <c r="D1724" i="6"/>
  <c r="D1724" i="7"/>
  <c r="V1392" i="7"/>
  <c r="S1393" i="7"/>
  <c r="R1393" i="7"/>
  <c r="Q1393" i="7"/>
  <c r="T1393" i="7"/>
  <c r="C1713" i="6"/>
  <c r="C1713" i="7"/>
  <c r="M1713" i="7" s="1"/>
  <c r="G1393" i="4"/>
  <c r="H1393" i="4" s="1"/>
  <c r="E1393" i="6"/>
  <c r="H1705" i="5"/>
  <c r="G1705" i="5"/>
  <c r="F1705" i="5"/>
  <c r="E1725" i="4"/>
  <c r="C1726" i="4"/>
  <c r="E1394" i="7"/>
  <c r="N1394" i="7" s="1"/>
  <c r="G1715" i="3"/>
  <c r="H1714" i="3"/>
  <c r="I1714" i="3" s="1"/>
  <c r="F1715" i="3"/>
  <c r="K1705" i="6" l="1"/>
  <c r="K1705" i="7"/>
  <c r="P1704" i="7"/>
  <c r="J1705" i="6"/>
  <c r="J1705" i="7"/>
  <c r="L1705" i="6"/>
  <c r="L1705" i="7"/>
  <c r="P1705" i="7" s="1"/>
  <c r="U1393" i="7"/>
  <c r="V1393" i="7"/>
  <c r="D1725" i="6"/>
  <c r="D1725" i="7"/>
  <c r="R1394" i="7"/>
  <c r="T1394" i="7"/>
  <c r="Q1394" i="7"/>
  <c r="S1394" i="7"/>
  <c r="C1714" i="6"/>
  <c r="C1714" i="7"/>
  <c r="M1714" i="7" s="1"/>
  <c r="G1394" i="4"/>
  <c r="H1394" i="4" s="1"/>
  <c r="E1394" i="6"/>
  <c r="G1706" i="5"/>
  <c r="F1706" i="5"/>
  <c r="H1706" i="5"/>
  <c r="E1726" i="4"/>
  <c r="C1727" i="4"/>
  <c r="E1395" i="7"/>
  <c r="N1395" i="7" s="1"/>
  <c r="H1715" i="3"/>
  <c r="F1716" i="3"/>
  <c r="I1715" i="3"/>
  <c r="G1716" i="3"/>
  <c r="L1706" i="6" l="1"/>
  <c r="L1706" i="7"/>
  <c r="J1706" i="6"/>
  <c r="J1706" i="7"/>
  <c r="K1706" i="6"/>
  <c r="K1706" i="7"/>
  <c r="D1726" i="6"/>
  <c r="D1726" i="7"/>
  <c r="U1394" i="7"/>
  <c r="V1394" i="7"/>
  <c r="R1395" i="7"/>
  <c r="Q1395" i="7"/>
  <c r="S1395" i="7"/>
  <c r="T1395" i="7"/>
  <c r="C1715" i="6"/>
  <c r="C1715" i="7"/>
  <c r="M1715" i="7" s="1"/>
  <c r="G1395" i="4"/>
  <c r="H1395" i="4" s="1"/>
  <c r="E1395" i="6"/>
  <c r="H1707" i="5"/>
  <c r="G1707" i="5"/>
  <c r="F1707" i="5"/>
  <c r="E1727" i="4"/>
  <c r="C1728" i="4"/>
  <c r="E1396" i="7"/>
  <c r="N1396" i="7" s="1"/>
  <c r="G1717" i="3"/>
  <c r="F1717" i="3"/>
  <c r="H1716" i="3"/>
  <c r="I1716" i="3" s="1"/>
  <c r="J1707" i="6" l="1"/>
  <c r="J1707" i="7"/>
  <c r="K1707" i="6"/>
  <c r="K1707" i="7"/>
  <c r="P1706" i="7"/>
  <c r="L1707" i="6"/>
  <c r="L1707" i="7"/>
  <c r="P1707" i="7" s="1"/>
  <c r="U1395" i="7"/>
  <c r="V1395" i="7"/>
  <c r="D1727" i="6"/>
  <c r="D1727" i="7"/>
  <c r="S1396" i="7"/>
  <c r="Q1396" i="7"/>
  <c r="T1396" i="7"/>
  <c r="R1396" i="7"/>
  <c r="C1716" i="6"/>
  <c r="C1716" i="7"/>
  <c r="M1716" i="7" s="1"/>
  <c r="G1396" i="4"/>
  <c r="H1396" i="4" s="1"/>
  <c r="E1396" i="6"/>
  <c r="H1708" i="5"/>
  <c r="G1708" i="5"/>
  <c r="F1708" i="5"/>
  <c r="E1728" i="4"/>
  <c r="C1729" i="4"/>
  <c r="E1397" i="7"/>
  <c r="N1397" i="7" s="1"/>
  <c r="F1718" i="3"/>
  <c r="H1717" i="3"/>
  <c r="I1717" i="3" s="1"/>
  <c r="G1718" i="3"/>
  <c r="K1708" i="6" l="1"/>
  <c r="K1708" i="7"/>
  <c r="J1708" i="6"/>
  <c r="J1708" i="7"/>
  <c r="L1708" i="6"/>
  <c r="L1708" i="7"/>
  <c r="P1708" i="7" s="1"/>
  <c r="V1396" i="7"/>
  <c r="U1396" i="7"/>
  <c r="D1728" i="6"/>
  <c r="D1728" i="7"/>
  <c r="T1397" i="7"/>
  <c r="Q1397" i="7"/>
  <c r="R1397" i="7"/>
  <c r="S1397" i="7"/>
  <c r="C1717" i="6"/>
  <c r="C1717" i="7"/>
  <c r="M1717" i="7" s="1"/>
  <c r="G1397" i="4"/>
  <c r="H1397" i="4" s="1"/>
  <c r="E1397" i="6"/>
  <c r="H1709" i="5"/>
  <c r="G1709" i="5"/>
  <c r="F1709" i="5"/>
  <c r="E1729" i="4"/>
  <c r="C1730" i="4"/>
  <c r="E1398" i="7"/>
  <c r="N1398" i="7" s="1"/>
  <c r="G1719" i="3"/>
  <c r="H1718" i="3"/>
  <c r="I1718" i="3" s="1"/>
  <c r="F1719" i="3"/>
  <c r="K1709" i="6" l="1"/>
  <c r="K1709" i="7"/>
  <c r="L1709" i="6"/>
  <c r="L1709" i="7"/>
  <c r="J1709" i="6"/>
  <c r="J1709" i="7"/>
  <c r="D1729" i="6"/>
  <c r="D1729" i="7"/>
  <c r="U1397" i="7"/>
  <c r="V1397" i="7"/>
  <c r="Q1398" i="7"/>
  <c r="S1398" i="7"/>
  <c r="T1398" i="7"/>
  <c r="R1398" i="7"/>
  <c r="C1718" i="6"/>
  <c r="C1718" i="7"/>
  <c r="M1718" i="7" s="1"/>
  <c r="G1398" i="4"/>
  <c r="H1398" i="4" s="1"/>
  <c r="E1398" i="6"/>
  <c r="H1710" i="5"/>
  <c r="F1710" i="5"/>
  <c r="G1710" i="5"/>
  <c r="E1730" i="4"/>
  <c r="C1731" i="4"/>
  <c r="E1399" i="7"/>
  <c r="N1399" i="7" s="1"/>
  <c r="H1719" i="3"/>
  <c r="F1720" i="3"/>
  <c r="I1719" i="3"/>
  <c r="G1720" i="3"/>
  <c r="J1710" i="6" l="1"/>
  <c r="J1710" i="7"/>
  <c r="K1710" i="6"/>
  <c r="K1710" i="7"/>
  <c r="L1710" i="6"/>
  <c r="L1710" i="7"/>
  <c r="P1710" i="7" s="1"/>
  <c r="P1709" i="7"/>
  <c r="D1730" i="6"/>
  <c r="D1730" i="7"/>
  <c r="U1398" i="7"/>
  <c r="V1398" i="7"/>
  <c r="Q1399" i="7"/>
  <c r="R1399" i="7"/>
  <c r="S1399" i="7"/>
  <c r="T1399" i="7"/>
  <c r="C1719" i="6"/>
  <c r="C1719" i="7"/>
  <c r="M1719" i="7" s="1"/>
  <c r="G1399" i="4"/>
  <c r="H1399" i="4" s="1"/>
  <c r="E1399" i="6"/>
  <c r="H1711" i="5"/>
  <c r="G1711" i="5"/>
  <c r="F1711" i="5"/>
  <c r="E1731" i="4"/>
  <c r="C1732" i="4"/>
  <c r="E1400" i="7"/>
  <c r="N1400" i="7" s="1"/>
  <c r="G1721" i="3"/>
  <c r="H1720" i="3"/>
  <c r="I1720" i="3" s="1"/>
  <c r="F1721" i="3"/>
  <c r="K1711" i="6" l="1"/>
  <c r="K1711" i="7"/>
  <c r="L1711" i="6"/>
  <c r="L1711" i="7"/>
  <c r="J1711" i="6"/>
  <c r="J1711" i="7"/>
  <c r="D1731" i="6"/>
  <c r="D1731" i="7"/>
  <c r="V1399" i="7"/>
  <c r="U1399" i="7"/>
  <c r="T1400" i="7"/>
  <c r="S1400" i="7"/>
  <c r="R1400" i="7"/>
  <c r="Q1400" i="7"/>
  <c r="C1720" i="6"/>
  <c r="C1720" i="7"/>
  <c r="M1720" i="7" s="1"/>
  <c r="G1400" i="4"/>
  <c r="H1400" i="4" s="1"/>
  <c r="E1400" i="6"/>
  <c r="H1712" i="5"/>
  <c r="G1712" i="5"/>
  <c r="F1712" i="5"/>
  <c r="E1732" i="4"/>
  <c r="C1733" i="4"/>
  <c r="E1401" i="7"/>
  <c r="N1401" i="7" s="1"/>
  <c r="H1721" i="3"/>
  <c r="F1722" i="3"/>
  <c r="G1722" i="3"/>
  <c r="I1721" i="3"/>
  <c r="J1712" i="6" l="1"/>
  <c r="J1712" i="7"/>
  <c r="L1712" i="6"/>
  <c r="L1712" i="7"/>
  <c r="P1711" i="7"/>
  <c r="U1400" i="7"/>
  <c r="K1712" i="6"/>
  <c r="K1712" i="7"/>
  <c r="D1732" i="6"/>
  <c r="D1732" i="7"/>
  <c r="V1400" i="7"/>
  <c r="S1401" i="7"/>
  <c r="Q1401" i="7"/>
  <c r="R1401" i="7"/>
  <c r="T1401" i="7"/>
  <c r="C1721" i="6"/>
  <c r="C1721" i="7"/>
  <c r="M1721" i="7" s="1"/>
  <c r="G1401" i="4"/>
  <c r="H1401" i="4" s="1"/>
  <c r="E1401" i="6"/>
  <c r="G1713" i="5"/>
  <c r="F1713" i="5"/>
  <c r="H1713" i="5"/>
  <c r="E1733" i="4"/>
  <c r="C1734" i="4"/>
  <c r="E1402" i="7"/>
  <c r="N1402" i="7" s="1"/>
  <c r="H1722" i="3"/>
  <c r="F1723" i="3"/>
  <c r="G1723" i="3"/>
  <c r="I1722" i="3"/>
  <c r="K1713" i="6" l="1"/>
  <c r="K1713" i="7"/>
  <c r="L1713" i="6"/>
  <c r="L1713" i="7"/>
  <c r="J1713" i="6"/>
  <c r="J1713" i="7"/>
  <c r="P1712" i="7"/>
  <c r="R1402" i="7"/>
  <c r="T1402" i="7"/>
  <c r="S1402" i="7"/>
  <c r="Q1402" i="7"/>
  <c r="D1733" i="6"/>
  <c r="D1733" i="7"/>
  <c r="U1401" i="7"/>
  <c r="V1401" i="7"/>
  <c r="C1722" i="6"/>
  <c r="C1722" i="7"/>
  <c r="M1722" i="7" s="1"/>
  <c r="G1402" i="4"/>
  <c r="H1402" i="4" s="1"/>
  <c r="E1402" i="6"/>
  <c r="H1714" i="5"/>
  <c r="G1714" i="5"/>
  <c r="F1714" i="5"/>
  <c r="E1734" i="4"/>
  <c r="C1735" i="4"/>
  <c r="E1403" i="7"/>
  <c r="N1403" i="7" s="1"/>
  <c r="F1724" i="3"/>
  <c r="H1723" i="3"/>
  <c r="G1724" i="3"/>
  <c r="I1723" i="3"/>
  <c r="K1714" i="6" l="1"/>
  <c r="K1714" i="7"/>
  <c r="J1714" i="6"/>
  <c r="J1714" i="7"/>
  <c r="L1714" i="6"/>
  <c r="L1714" i="7"/>
  <c r="P1714" i="7" s="1"/>
  <c r="P1713" i="7"/>
  <c r="V1402" i="7"/>
  <c r="U1402" i="7"/>
  <c r="D1734" i="6"/>
  <c r="D1734" i="7"/>
  <c r="S1403" i="7"/>
  <c r="R1403" i="7"/>
  <c r="Q1403" i="7"/>
  <c r="T1403" i="7"/>
  <c r="C1723" i="6"/>
  <c r="C1723" i="7"/>
  <c r="M1723" i="7" s="1"/>
  <c r="G1403" i="4"/>
  <c r="H1403" i="4" s="1"/>
  <c r="E1403" i="6"/>
  <c r="F1715" i="5"/>
  <c r="H1715" i="5"/>
  <c r="G1715" i="5"/>
  <c r="E1735" i="4"/>
  <c r="C1736" i="4"/>
  <c r="E1404" i="7"/>
  <c r="N1404" i="7" s="1"/>
  <c r="G1725" i="3"/>
  <c r="F1725" i="3"/>
  <c r="H1724" i="3"/>
  <c r="I1724" i="3" s="1"/>
  <c r="J1715" i="6" l="1"/>
  <c r="J1715" i="7"/>
  <c r="K1715" i="6"/>
  <c r="K1715" i="7"/>
  <c r="L1715" i="6"/>
  <c r="L1715" i="7"/>
  <c r="P1715" i="7" s="1"/>
  <c r="U1403" i="7"/>
  <c r="V1403" i="7"/>
  <c r="D1735" i="6"/>
  <c r="D1735" i="7"/>
  <c r="S1404" i="7"/>
  <c r="Q1404" i="7"/>
  <c r="R1404" i="7"/>
  <c r="T1404" i="7"/>
  <c r="C1724" i="6"/>
  <c r="C1724" i="7"/>
  <c r="M1724" i="7" s="1"/>
  <c r="G1404" i="4"/>
  <c r="H1404" i="4" s="1"/>
  <c r="E1404" i="6"/>
  <c r="H1716" i="5"/>
  <c r="G1716" i="5"/>
  <c r="F1716" i="5"/>
  <c r="E1736" i="4"/>
  <c r="C1737" i="4"/>
  <c r="E1405" i="7"/>
  <c r="N1405" i="7" s="1"/>
  <c r="H1725" i="3"/>
  <c r="F1726" i="3"/>
  <c r="I1725" i="3"/>
  <c r="G1726" i="3"/>
  <c r="J1716" i="6" l="1"/>
  <c r="J1716" i="7"/>
  <c r="K1716" i="6"/>
  <c r="K1716" i="7"/>
  <c r="L1716" i="6"/>
  <c r="L1716" i="7"/>
  <c r="P1716" i="7" s="1"/>
  <c r="D1736" i="6"/>
  <c r="D1736" i="7"/>
  <c r="U1404" i="7"/>
  <c r="V1404" i="7"/>
  <c r="R1405" i="7"/>
  <c r="S1405" i="7"/>
  <c r="T1405" i="7"/>
  <c r="Q1405" i="7"/>
  <c r="C1725" i="6"/>
  <c r="C1725" i="7"/>
  <c r="M1725" i="7" s="1"/>
  <c r="G1405" i="4"/>
  <c r="H1405" i="4" s="1"/>
  <c r="E1405" i="6"/>
  <c r="H1717" i="5"/>
  <c r="G1717" i="5"/>
  <c r="F1717" i="5"/>
  <c r="E1737" i="4"/>
  <c r="C1738" i="4"/>
  <c r="E1406" i="7"/>
  <c r="N1406" i="7" s="1"/>
  <c r="F1727" i="3"/>
  <c r="H1726" i="3"/>
  <c r="G1727" i="3"/>
  <c r="I1726" i="3"/>
  <c r="L1717" i="6" l="1"/>
  <c r="L1717" i="7"/>
  <c r="J1717" i="6"/>
  <c r="J1717" i="7"/>
  <c r="K1717" i="6"/>
  <c r="K1717" i="7"/>
  <c r="D1737" i="6"/>
  <c r="D1737" i="7"/>
  <c r="U1405" i="7"/>
  <c r="V1405" i="7"/>
  <c r="R1406" i="7"/>
  <c r="S1406" i="7"/>
  <c r="T1406" i="7"/>
  <c r="Q1406" i="7"/>
  <c r="C1726" i="6"/>
  <c r="C1726" i="7"/>
  <c r="M1726" i="7" s="1"/>
  <c r="G1406" i="4"/>
  <c r="H1406" i="4" s="1"/>
  <c r="E1406" i="6"/>
  <c r="F1718" i="5"/>
  <c r="H1718" i="5"/>
  <c r="G1718" i="5"/>
  <c r="E1738" i="4"/>
  <c r="C1739" i="4"/>
  <c r="E1407" i="7"/>
  <c r="N1407" i="7" s="1"/>
  <c r="G1728" i="3"/>
  <c r="H1727" i="3"/>
  <c r="I1727" i="3" s="1"/>
  <c r="F1728" i="3"/>
  <c r="K1718" i="6" l="1"/>
  <c r="K1718" i="7"/>
  <c r="P1717" i="7"/>
  <c r="L1718" i="6"/>
  <c r="L1718" i="7"/>
  <c r="J1718" i="6"/>
  <c r="J1718" i="7"/>
  <c r="U1406" i="7"/>
  <c r="V1406" i="7"/>
  <c r="D1738" i="6"/>
  <c r="D1738" i="7"/>
  <c r="Q1407" i="7"/>
  <c r="S1407" i="7"/>
  <c r="R1407" i="7"/>
  <c r="T1407" i="7"/>
  <c r="C1727" i="6"/>
  <c r="C1727" i="7"/>
  <c r="M1727" i="7" s="1"/>
  <c r="G1407" i="4"/>
  <c r="H1407" i="4" s="1"/>
  <c r="E1407" i="6"/>
  <c r="H1719" i="5"/>
  <c r="G1719" i="5"/>
  <c r="F1719" i="5"/>
  <c r="E1739" i="4"/>
  <c r="C1740" i="4"/>
  <c r="E1408" i="7"/>
  <c r="N1408" i="7" s="1"/>
  <c r="F1729" i="3"/>
  <c r="H1728" i="3"/>
  <c r="I1728" i="3" s="1"/>
  <c r="G1729" i="3"/>
  <c r="J1719" i="6" l="1"/>
  <c r="J1719" i="7"/>
  <c r="L1719" i="6"/>
  <c r="L1719" i="7"/>
  <c r="P1718" i="7"/>
  <c r="K1719" i="6"/>
  <c r="K1719" i="7"/>
  <c r="D1739" i="6"/>
  <c r="D1739" i="7"/>
  <c r="R1408" i="7"/>
  <c r="Q1408" i="7"/>
  <c r="S1408" i="7"/>
  <c r="T1408" i="7"/>
  <c r="V1407" i="7"/>
  <c r="U1407" i="7"/>
  <c r="C1728" i="6"/>
  <c r="C1728" i="7"/>
  <c r="M1728" i="7" s="1"/>
  <c r="G1408" i="4"/>
  <c r="H1408" i="4" s="1"/>
  <c r="E1408" i="6"/>
  <c r="H1720" i="5"/>
  <c r="G1720" i="5"/>
  <c r="F1720" i="5"/>
  <c r="E1740" i="4"/>
  <c r="C1741" i="4"/>
  <c r="E1409" i="7"/>
  <c r="N1409" i="7" s="1"/>
  <c r="G1730" i="3"/>
  <c r="H1729" i="3"/>
  <c r="I1729" i="3" s="1"/>
  <c r="F1730" i="3"/>
  <c r="L1720" i="6" l="1"/>
  <c r="L1720" i="7"/>
  <c r="J1720" i="6"/>
  <c r="J1720" i="7"/>
  <c r="K1720" i="6"/>
  <c r="K1720" i="7"/>
  <c r="P1719" i="7"/>
  <c r="D1740" i="6"/>
  <c r="D1740" i="7"/>
  <c r="V1408" i="7"/>
  <c r="U1408" i="7"/>
  <c r="R1409" i="7"/>
  <c r="S1409" i="7"/>
  <c r="Q1409" i="7"/>
  <c r="T1409" i="7"/>
  <c r="C1729" i="6"/>
  <c r="C1729" i="7"/>
  <c r="M1729" i="7" s="1"/>
  <c r="G1409" i="4"/>
  <c r="H1409" i="4" s="1"/>
  <c r="E1409" i="6"/>
  <c r="G1721" i="5"/>
  <c r="F1721" i="5"/>
  <c r="H1721" i="5"/>
  <c r="E1741" i="4"/>
  <c r="C1742" i="4"/>
  <c r="E1410" i="7"/>
  <c r="N1410" i="7" s="1"/>
  <c r="H1730" i="3"/>
  <c r="F1731" i="3"/>
  <c r="G1731" i="3"/>
  <c r="I1730" i="3"/>
  <c r="L1721" i="6" l="1"/>
  <c r="L1721" i="7"/>
  <c r="K1721" i="6"/>
  <c r="K1721" i="7"/>
  <c r="P1720" i="7"/>
  <c r="J1721" i="6"/>
  <c r="J1721" i="7"/>
  <c r="D1741" i="6"/>
  <c r="D1741" i="7"/>
  <c r="U1409" i="7"/>
  <c r="V1409" i="7"/>
  <c r="T1410" i="7"/>
  <c r="S1410" i="7"/>
  <c r="Q1410" i="7"/>
  <c r="R1410" i="7"/>
  <c r="C1730" i="6"/>
  <c r="C1730" i="7"/>
  <c r="M1730" i="7" s="1"/>
  <c r="G1410" i="4"/>
  <c r="H1410" i="4" s="1"/>
  <c r="E1410" i="6"/>
  <c r="G1722" i="5"/>
  <c r="F1722" i="5"/>
  <c r="H1722" i="5"/>
  <c r="E1742" i="4"/>
  <c r="C1743" i="4"/>
  <c r="E1411" i="7"/>
  <c r="N1411" i="7" s="1"/>
  <c r="G1732" i="3"/>
  <c r="H1731" i="3"/>
  <c r="I1731" i="3" s="1"/>
  <c r="F1732" i="3"/>
  <c r="L1722" i="6" l="1"/>
  <c r="L1722" i="7"/>
  <c r="K1722" i="6"/>
  <c r="K1722" i="7"/>
  <c r="P1721" i="7"/>
  <c r="J1722" i="6"/>
  <c r="J1722" i="7"/>
  <c r="D1742" i="6"/>
  <c r="D1742" i="7"/>
  <c r="U1410" i="7"/>
  <c r="V1410" i="7"/>
  <c r="R1411" i="7"/>
  <c r="S1411" i="7"/>
  <c r="Q1411" i="7"/>
  <c r="T1411" i="7"/>
  <c r="C1731" i="6"/>
  <c r="C1731" i="7"/>
  <c r="M1731" i="7" s="1"/>
  <c r="G1411" i="4"/>
  <c r="H1411" i="4" s="1"/>
  <c r="E1411" i="6"/>
  <c r="H1723" i="5"/>
  <c r="G1723" i="5"/>
  <c r="F1723" i="5"/>
  <c r="E1743" i="4"/>
  <c r="C1744" i="4"/>
  <c r="E1412" i="7"/>
  <c r="N1412" i="7" s="1"/>
  <c r="H1732" i="3"/>
  <c r="F1733" i="3"/>
  <c r="I1732" i="3"/>
  <c r="G1733" i="3"/>
  <c r="J1723" i="6" l="1"/>
  <c r="J1723" i="7"/>
  <c r="K1723" i="6"/>
  <c r="K1723" i="7"/>
  <c r="P1722" i="7"/>
  <c r="L1723" i="6"/>
  <c r="L1723" i="7"/>
  <c r="P1723" i="7" s="1"/>
  <c r="V1411" i="7"/>
  <c r="U1411" i="7"/>
  <c r="D1743" i="6"/>
  <c r="D1743" i="7"/>
  <c r="S1412" i="7"/>
  <c r="R1412" i="7"/>
  <c r="Q1412" i="7"/>
  <c r="T1412" i="7"/>
  <c r="C1732" i="6"/>
  <c r="C1732" i="7"/>
  <c r="M1732" i="7" s="1"/>
  <c r="G1412" i="4"/>
  <c r="H1412" i="4" s="1"/>
  <c r="E1412" i="6"/>
  <c r="G1724" i="5"/>
  <c r="F1724" i="5"/>
  <c r="H1724" i="5"/>
  <c r="E1744" i="4"/>
  <c r="C1745" i="4"/>
  <c r="E1413" i="7"/>
  <c r="N1413" i="7" s="1"/>
  <c r="G1734" i="3"/>
  <c r="H1733" i="3"/>
  <c r="I1733" i="3" s="1"/>
  <c r="F1734" i="3"/>
  <c r="K1724" i="6" l="1"/>
  <c r="K1724" i="7"/>
  <c r="L1724" i="6"/>
  <c r="L1724" i="7"/>
  <c r="J1724" i="6"/>
  <c r="J1724" i="7"/>
  <c r="D1744" i="6"/>
  <c r="D1744" i="7"/>
  <c r="V1412" i="7"/>
  <c r="U1412" i="7"/>
  <c r="T1413" i="7"/>
  <c r="Q1413" i="7"/>
  <c r="R1413" i="7"/>
  <c r="S1413" i="7"/>
  <c r="C1733" i="6"/>
  <c r="C1733" i="7"/>
  <c r="M1733" i="7" s="1"/>
  <c r="G1413" i="4"/>
  <c r="H1413" i="4" s="1"/>
  <c r="E1413" i="6"/>
  <c r="H1725" i="5"/>
  <c r="G1725" i="5"/>
  <c r="F1725" i="5"/>
  <c r="E1745" i="4"/>
  <c r="C1746" i="4"/>
  <c r="E1414" i="7"/>
  <c r="N1414" i="7" s="1"/>
  <c r="H1734" i="3"/>
  <c r="F1735" i="3"/>
  <c r="G1735" i="3"/>
  <c r="I1734" i="3"/>
  <c r="J1725" i="6" l="1"/>
  <c r="J1725" i="7"/>
  <c r="L1725" i="6"/>
  <c r="L1725" i="7"/>
  <c r="K1725" i="6"/>
  <c r="K1725" i="7"/>
  <c r="P1724" i="7"/>
  <c r="D1745" i="6"/>
  <c r="D1745" i="7"/>
  <c r="V1413" i="7"/>
  <c r="U1413" i="7"/>
  <c r="Q1414" i="7"/>
  <c r="S1414" i="7"/>
  <c r="T1414" i="7"/>
  <c r="R1414" i="7"/>
  <c r="C1734" i="6"/>
  <c r="C1734" i="7"/>
  <c r="M1734" i="7" s="1"/>
  <c r="G1414" i="4"/>
  <c r="H1414" i="4" s="1"/>
  <c r="E1414" i="6"/>
  <c r="H1726" i="5"/>
  <c r="G1726" i="5"/>
  <c r="F1726" i="5"/>
  <c r="E1746" i="4"/>
  <c r="C1747" i="4"/>
  <c r="E1415" i="7"/>
  <c r="N1415" i="7" s="1"/>
  <c r="F1736" i="3"/>
  <c r="H1735" i="3"/>
  <c r="G1736" i="3"/>
  <c r="I1735" i="3"/>
  <c r="K1726" i="6" l="1"/>
  <c r="K1726" i="7"/>
  <c r="J1726" i="6"/>
  <c r="J1726" i="7"/>
  <c r="L1726" i="6"/>
  <c r="L1726" i="7"/>
  <c r="P1725" i="7"/>
  <c r="U1414" i="7"/>
  <c r="V1414" i="7"/>
  <c r="D1746" i="6"/>
  <c r="D1746" i="7"/>
  <c r="R1415" i="7"/>
  <c r="T1415" i="7"/>
  <c r="S1415" i="7"/>
  <c r="Q1415" i="7"/>
  <c r="C1735" i="6"/>
  <c r="C1735" i="7"/>
  <c r="M1735" i="7" s="1"/>
  <c r="G1415" i="4"/>
  <c r="H1415" i="4" s="1"/>
  <c r="E1415" i="6"/>
  <c r="H1727" i="5"/>
  <c r="G1727" i="5"/>
  <c r="F1727" i="5"/>
  <c r="E1747" i="4"/>
  <c r="C1748" i="4"/>
  <c r="E1416" i="7"/>
  <c r="N1416" i="7" s="1"/>
  <c r="G1737" i="3"/>
  <c r="H1736" i="3"/>
  <c r="I1736" i="3" s="1"/>
  <c r="F1737" i="3"/>
  <c r="P1726" i="7" l="1"/>
  <c r="L1727" i="6"/>
  <c r="L1727" i="7"/>
  <c r="K1727" i="6"/>
  <c r="K1727" i="7"/>
  <c r="J1727" i="6"/>
  <c r="J1727" i="7"/>
  <c r="U1415" i="7"/>
  <c r="V1415" i="7"/>
  <c r="D1747" i="6"/>
  <c r="D1747" i="7"/>
  <c r="S1416" i="7"/>
  <c r="T1416" i="7"/>
  <c r="Q1416" i="7"/>
  <c r="R1416" i="7"/>
  <c r="C1736" i="6"/>
  <c r="C1736" i="7"/>
  <c r="M1736" i="7" s="1"/>
  <c r="G1416" i="4"/>
  <c r="H1416" i="4" s="1"/>
  <c r="E1416" i="6"/>
  <c r="G1728" i="5"/>
  <c r="F1728" i="5"/>
  <c r="H1728" i="5"/>
  <c r="E1748" i="4"/>
  <c r="C1749" i="4"/>
  <c r="E1417" i="7"/>
  <c r="N1417" i="7" s="1"/>
  <c r="H1737" i="3"/>
  <c r="F1738" i="3"/>
  <c r="G1738" i="3"/>
  <c r="I1737" i="3"/>
  <c r="L1728" i="6" l="1"/>
  <c r="L1728" i="7"/>
  <c r="K1728" i="6"/>
  <c r="K1728" i="7"/>
  <c r="J1728" i="6"/>
  <c r="J1728" i="7"/>
  <c r="P1727" i="7"/>
  <c r="D1748" i="6"/>
  <c r="D1748" i="7"/>
  <c r="V1416" i="7"/>
  <c r="U1416" i="7"/>
  <c r="R1417" i="7"/>
  <c r="Q1417" i="7"/>
  <c r="T1417" i="7"/>
  <c r="S1417" i="7"/>
  <c r="C1737" i="6"/>
  <c r="C1737" i="7"/>
  <c r="M1737" i="7" s="1"/>
  <c r="G1417" i="4"/>
  <c r="H1417" i="4" s="1"/>
  <c r="E1417" i="6"/>
  <c r="H1729" i="5"/>
  <c r="G1729" i="5"/>
  <c r="F1729" i="5"/>
  <c r="E1749" i="4"/>
  <c r="C1750" i="4"/>
  <c r="E1418" i="7"/>
  <c r="N1418" i="7" s="1"/>
  <c r="H1738" i="3"/>
  <c r="F1739" i="3"/>
  <c r="G1739" i="3"/>
  <c r="I1738" i="3"/>
  <c r="L1729" i="6" l="1"/>
  <c r="L1729" i="7"/>
  <c r="J1729" i="6"/>
  <c r="J1729" i="7"/>
  <c r="K1729" i="6"/>
  <c r="K1729" i="7"/>
  <c r="P1728" i="7"/>
  <c r="D1749" i="6"/>
  <c r="D1749" i="7"/>
  <c r="V1417" i="7"/>
  <c r="U1417" i="7"/>
  <c r="T1418" i="7"/>
  <c r="Q1418" i="7"/>
  <c r="S1418" i="7"/>
  <c r="R1418" i="7"/>
  <c r="C1738" i="6"/>
  <c r="C1738" i="7"/>
  <c r="M1738" i="7" s="1"/>
  <c r="G1418" i="4"/>
  <c r="H1418" i="4" s="1"/>
  <c r="E1418" i="6"/>
  <c r="H1730" i="5"/>
  <c r="G1730" i="5"/>
  <c r="F1730" i="5"/>
  <c r="E1750" i="4"/>
  <c r="C1751" i="4"/>
  <c r="E1419" i="7"/>
  <c r="N1419" i="7" s="1"/>
  <c r="G1740" i="3"/>
  <c r="H1739" i="3"/>
  <c r="I1739" i="3" s="1"/>
  <c r="F1740" i="3"/>
  <c r="J1730" i="6" l="1"/>
  <c r="J1730" i="7"/>
  <c r="L1730" i="6"/>
  <c r="L1730" i="7"/>
  <c r="P1729" i="7"/>
  <c r="K1730" i="6"/>
  <c r="K1730" i="7"/>
  <c r="D1750" i="6"/>
  <c r="D1750" i="7"/>
  <c r="U1418" i="7"/>
  <c r="V1418" i="7"/>
  <c r="S1419" i="7"/>
  <c r="T1419" i="7"/>
  <c r="Q1419" i="7"/>
  <c r="R1419" i="7"/>
  <c r="C1739" i="6"/>
  <c r="C1739" i="7"/>
  <c r="M1739" i="7" s="1"/>
  <c r="G1419" i="4"/>
  <c r="H1419" i="4" s="1"/>
  <c r="E1419" i="6"/>
  <c r="G1731" i="5"/>
  <c r="F1731" i="5"/>
  <c r="H1731" i="5"/>
  <c r="E1751" i="4"/>
  <c r="C1752" i="4"/>
  <c r="E1420" i="7"/>
  <c r="N1420" i="7" s="1"/>
  <c r="F1741" i="3"/>
  <c r="H1740" i="3"/>
  <c r="I1740" i="3" s="1"/>
  <c r="G1741" i="3"/>
  <c r="L1731" i="6" l="1"/>
  <c r="L1731" i="7"/>
  <c r="J1731" i="6"/>
  <c r="J1731" i="7"/>
  <c r="K1731" i="6"/>
  <c r="K1731" i="7"/>
  <c r="P1730" i="7"/>
  <c r="D1751" i="6"/>
  <c r="D1751" i="7"/>
  <c r="U1419" i="7"/>
  <c r="V1419" i="7"/>
  <c r="T1420" i="7"/>
  <c r="S1420" i="7"/>
  <c r="R1420" i="7"/>
  <c r="Q1420" i="7"/>
  <c r="C1740" i="6"/>
  <c r="C1740" i="7"/>
  <c r="M1740" i="7" s="1"/>
  <c r="G1420" i="4"/>
  <c r="H1420" i="4" s="1"/>
  <c r="E1420" i="6"/>
  <c r="H1732" i="5"/>
  <c r="G1732" i="5"/>
  <c r="F1732" i="5"/>
  <c r="E1752" i="4"/>
  <c r="C1753" i="4"/>
  <c r="E1421" i="7"/>
  <c r="N1421" i="7" s="1"/>
  <c r="G1742" i="3"/>
  <c r="F1742" i="3"/>
  <c r="H1741" i="3"/>
  <c r="I1741" i="3" s="1"/>
  <c r="K1732" i="6" l="1"/>
  <c r="K1732" i="7"/>
  <c r="J1732" i="6"/>
  <c r="J1732" i="7"/>
  <c r="L1732" i="6"/>
  <c r="L1732" i="7"/>
  <c r="P1732" i="7" s="1"/>
  <c r="P1731" i="7"/>
  <c r="D1752" i="6"/>
  <c r="D1752" i="7"/>
  <c r="U1420" i="7"/>
  <c r="V1420" i="7"/>
  <c r="S1421" i="7"/>
  <c r="Q1421" i="7"/>
  <c r="T1421" i="7"/>
  <c r="R1421" i="7"/>
  <c r="C1741" i="6"/>
  <c r="C1741" i="7"/>
  <c r="M1741" i="7" s="1"/>
  <c r="G1421" i="4"/>
  <c r="H1421" i="4" s="1"/>
  <c r="E1421" i="6"/>
  <c r="H1733" i="5"/>
  <c r="G1733" i="5"/>
  <c r="F1733" i="5"/>
  <c r="E1753" i="4"/>
  <c r="C1754" i="4"/>
  <c r="E1422" i="7"/>
  <c r="N1422" i="7" s="1"/>
  <c r="G1743" i="3"/>
  <c r="H1742" i="3"/>
  <c r="I1742" i="3" s="1"/>
  <c r="F1743" i="3"/>
  <c r="J1733" i="6" l="1"/>
  <c r="J1733" i="7"/>
  <c r="L1733" i="6"/>
  <c r="L1733" i="7"/>
  <c r="K1733" i="6"/>
  <c r="K1733" i="7"/>
  <c r="D1753" i="6"/>
  <c r="D1753" i="7"/>
  <c r="V1421" i="7"/>
  <c r="U1421" i="7"/>
  <c r="S1422" i="7"/>
  <c r="T1422" i="7"/>
  <c r="Q1422" i="7"/>
  <c r="R1422" i="7"/>
  <c r="C1742" i="6"/>
  <c r="C1742" i="7"/>
  <c r="M1742" i="7" s="1"/>
  <c r="G1422" i="4"/>
  <c r="H1422" i="4" s="1"/>
  <c r="E1422" i="6"/>
  <c r="H1734" i="5"/>
  <c r="G1734" i="5"/>
  <c r="F1734" i="5"/>
  <c r="E1754" i="4"/>
  <c r="C1755" i="4"/>
  <c r="E1423" i="7"/>
  <c r="N1423" i="7" s="1"/>
  <c r="H1743" i="3"/>
  <c r="F1744" i="3"/>
  <c r="I1743" i="3"/>
  <c r="G1744" i="3"/>
  <c r="J1734" i="6" l="1"/>
  <c r="J1734" i="7"/>
  <c r="K1734" i="6"/>
  <c r="K1734" i="7"/>
  <c r="P1733" i="7"/>
  <c r="L1734" i="6"/>
  <c r="L1734" i="7"/>
  <c r="P1734" i="7" s="1"/>
  <c r="D1754" i="6"/>
  <c r="D1754" i="7"/>
  <c r="V1422" i="7"/>
  <c r="U1422" i="7"/>
  <c r="Q1423" i="7"/>
  <c r="T1423" i="7"/>
  <c r="S1423" i="7"/>
  <c r="R1423" i="7"/>
  <c r="C1743" i="6"/>
  <c r="C1743" i="7"/>
  <c r="M1743" i="7" s="1"/>
  <c r="G1423" i="4"/>
  <c r="H1423" i="4" s="1"/>
  <c r="E1423" i="6"/>
  <c r="H1735" i="5"/>
  <c r="G1735" i="5"/>
  <c r="F1735" i="5"/>
  <c r="E1755" i="4"/>
  <c r="C1756" i="4"/>
  <c r="E1424" i="7"/>
  <c r="N1424" i="7" s="1"/>
  <c r="F1745" i="3"/>
  <c r="H1744" i="3"/>
  <c r="I1744" i="3" s="1"/>
  <c r="G1745" i="3"/>
  <c r="K1735" i="6" l="1"/>
  <c r="K1735" i="7"/>
  <c r="J1735" i="6"/>
  <c r="J1735" i="7"/>
  <c r="L1735" i="6"/>
  <c r="L1735" i="7"/>
  <c r="P1735" i="7" s="1"/>
  <c r="D1755" i="6"/>
  <c r="D1755" i="7"/>
  <c r="V1423" i="7"/>
  <c r="U1423" i="7"/>
  <c r="R1424" i="7"/>
  <c r="Q1424" i="7"/>
  <c r="S1424" i="7"/>
  <c r="T1424" i="7"/>
  <c r="C1744" i="6"/>
  <c r="C1744" i="7"/>
  <c r="M1744" i="7" s="1"/>
  <c r="G1424" i="4"/>
  <c r="H1424" i="4" s="1"/>
  <c r="E1424" i="6"/>
  <c r="H1736" i="5"/>
  <c r="G1736" i="5"/>
  <c r="F1736" i="5"/>
  <c r="E1756" i="4"/>
  <c r="C1757" i="4"/>
  <c r="E1425" i="7"/>
  <c r="N1425" i="7" s="1"/>
  <c r="G1746" i="3"/>
  <c r="H1745" i="3"/>
  <c r="I1745" i="3" s="1"/>
  <c r="F1746" i="3"/>
  <c r="J1736" i="6" l="1"/>
  <c r="J1736" i="7"/>
  <c r="K1736" i="6"/>
  <c r="K1736" i="7"/>
  <c r="L1736" i="6"/>
  <c r="L1736" i="7"/>
  <c r="P1736" i="7" s="1"/>
  <c r="V1424" i="7"/>
  <c r="U1424" i="7"/>
  <c r="D1756" i="6"/>
  <c r="D1756" i="7"/>
  <c r="T1425" i="7"/>
  <c r="R1425" i="7"/>
  <c r="S1425" i="7"/>
  <c r="Q1425" i="7"/>
  <c r="C1745" i="6"/>
  <c r="C1745" i="7"/>
  <c r="M1745" i="7" s="1"/>
  <c r="G1425" i="4"/>
  <c r="H1425" i="4" s="1"/>
  <c r="E1425" i="6"/>
  <c r="F1737" i="5"/>
  <c r="H1737" i="5"/>
  <c r="G1737" i="5"/>
  <c r="E1757" i="4"/>
  <c r="C1758" i="4"/>
  <c r="E1426" i="7"/>
  <c r="N1426" i="7" s="1"/>
  <c r="H1746" i="3"/>
  <c r="I1746" i="3" s="1"/>
  <c r="F1747" i="3"/>
  <c r="G1747" i="3"/>
  <c r="L1737" i="6" l="1"/>
  <c r="L1737" i="7"/>
  <c r="K1737" i="6"/>
  <c r="K1737" i="7"/>
  <c r="J1737" i="6"/>
  <c r="J1737" i="7"/>
  <c r="D1757" i="6"/>
  <c r="D1757" i="7"/>
  <c r="U1425" i="7"/>
  <c r="V1425" i="7"/>
  <c r="R1426" i="7"/>
  <c r="Q1426" i="7"/>
  <c r="T1426" i="7"/>
  <c r="S1426" i="7"/>
  <c r="C1746" i="6"/>
  <c r="C1746" i="7"/>
  <c r="M1746" i="7" s="1"/>
  <c r="G1426" i="4"/>
  <c r="H1426" i="4" s="1"/>
  <c r="E1426" i="6"/>
  <c r="H1738" i="5"/>
  <c r="G1738" i="5"/>
  <c r="F1738" i="5"/>
  <c r="E1758" i="4"/>
  <c r="C1759" i="4"/>
  <c r="E1427" i="7"/>
  <c r="N1427" i="7" s="1"/>
  <c r="G1748" i="3"/>
  <c r="F1748" i="3"/>
  <c r="H1747" i="3"/>
  <c r="I1747" i="3" s="1"/>
  <c r="J1738" i="6" l="1"/>
  <c r="J1738" i="7"/>
  <c r="K1738" i="6"/>
  <c r="K1738" i="7"/>
  <c r="P1737" i="7"/>
  <c r="L1738" i="6"/>
  <c r="L1738" i="7"/>
  <c r="P1738" i="7" s="1"/>
  <c r="V1426" i="7"/>
  <c r="U1426" i="7"/>
  <c r="D1758" i="6"/>
  <c r="D1758" i="7"/>
  <c r="S1427" i="7"/>
  <c r="R1427" i="7"/>
  <c r="Q1427" i="7"/>
  <c r="T1427" i="7"/>
  <c r="C1747" i="6"/>
  <c r="C1747" i="7"/>
  <c r="M1747" i="7" s="1"/>
  <c r="G1427" i="4"/>
  <c r="H1427" i="4" s="1"/>
  <c r="E1427" i="6"/>
  <c r="H1739" i="5"/>
  <c r="G1739" i="5"/>
  <c r="F1739" i="5"/>
  <c r="E1759" i="4"/>
  <c r="C1760" i="4"/>
  <c r="E1428" i="7"/>
  <c r="N1428" i="7" s="1"/>
  <c r="F1749" i="3"/>
  <c r="H1748" i="3"/>
  <c r="G1749" i="3"/>
  <c r="I1748" i="3"/>
  <c r="K1739" i="6" l="1"/>
  <c r="K1739" i="7"/>
  <c r="J1739" i="6"/>
  <c r="J1739" i="7"/>
  <c r="L1739" i="6"/>
  <c r="L1739" i="7"/>
  <c r="P1739" i="7" s="1"/>
  <c r="V1427" i="7"/>
  <c r="U1427" i="7"/>
  <c r="D1759" i="6"/>
  <c r="D1759" i="7"/>
  <c r="S1428" i="7"/>
  <c r="R1428" i="7"/>
  <c r="T1428" i="7"/>
  <c r="Q1428" i="7"/>
  <c r="C1748" i="6"/>
  <c r="C1748" i="7"/>
  <c r="M1748" i="7" s="1"/>
  <c r="G1428" i="4"/>
  <c r="H1428" i="4" s="1"/>
  <c r="E1428" i="6"/>
  <c r="H1740" i="5"/>
  <c r="F1740" i="5"/>
  <c r="G1740" i="5"/>
  <c r="E1760" i="4"/>
  <c r="C1761" i="4"/>
  <c r="E1429" i="7"/>
  <c r="N1429" i="7" s="1"/>
  <c r="G1750" i="3"/>
  <c r="H1749" i="3"/>
  <c r="I1749" i="3" s="1"/>
  <c r="F1750" i="3"/>
  <c r="K1740" i="6" l="1"/>
  <c r="K1740" i="7"/>
  <c r="J1740" i="6"/>
  <c r="J1740" i="7"/>
  <c r="L1740" i="6"/>
  <c r="L1740" i="7"/>
  <c r="P1740" i="7" s="1"/>
  <c r="V1428" i="7"/>
  <c r="U1428" i="7"/>
  <c r="D1760" i="6"/>
  <c r="D1760" i="7"/>
  <c r="R1429" i="7"/>
  <c r="T1429" i="7"/>
  <c r="S1429" i="7"/>
  <c r="Q1429" i="7"/>
  <c r="C1749" i="6"/>
  <c r="C1749" i="7"/>
  <c r="M1749" i="7" s="1"/>
  <c r="G1429" i="4"/>
  <c r="H1429" i="4" s="1"/>
  <c r="E1429" i="6"/>
  <c r="H1741" i="5"/>
  <c r="G1741" i="5"/>
  <c r="F1741" i="5"/>
  <c r="E1761" i="4"/>
  <c r="C1762" i="4"/>
  <c r="E1430" i="7"/>
  <c r="N1430" i="7" s="1"/>
  <c r="F1751" i="3"/>
  <c r="H1750" i="3"/>
  <c r="I1750" i="3" s="1"/>
  <c r="G1751" i="3"/>
  <c r="J1741" i="6" l="1"/>
  <c r="J1741" i="7"/>
  <c r="K1741" i="6"/>
  <c r="K1741" i="7"/>
  <c r="L1741" i="6"/>
  <c r="L1741" i="7"/>
  <c r="P1741" i="7" s="1"/>
  <c r="D1761" i="6"/>
  <c r="D1761" i="7"/>
  <c r="U1429" i="7"/>
  <c r="V1429" i="7"/>
  <c r="R1430" i="7"/>
  <c r="T1430" i="7"/>
  <c r="Q1430" i="7"/>
  <c r="S1430" i="7"/>
  <c r="C1750" i="6"/>
  <c r="C1750" i="7"/>
  <c r="M1750" i="7" s="1"/>
  <c r="G1430" i="4"/>
  <c r="H1430" i="4" s="1"/>
  <c r="E1430" i="6"/>
  <c r="G1742" i="5"/>
  <c r="F1742" i="5"/>
  <c r="H1742" i="5"/>
  <c r="E1762" i="4"/>
  <c r="C1763" i="4"/>
  <c r="E1431" i="7"/>
  <c r="N1431" i="7" s="1"/>
  <c r="G1752" i="3"/>
  <c r="H1751" i="3"/>
  <c r="I1751" i="3" s="1"/>
  <c r="F1752" i="3"/>
  <c r="L1742" i="6" l="1"/>
  <c r="L1742" i="7"/>
  <c r="K1742" i="6"/>
  <c r="K1742" i="7"/>
  <c r="J1742" i="6"/>
  <c r="J1742" i="7"/>
  <c r="U1430" i="7"/>
  <c r="V1430" i="7"/>
  <c r="D1762" i="6"/>
  <c r="D1762" i="7"/>
  <c r="R1431" i="7"/>
  <c r="S1431" i="7"/>
  <c r="T1431" i="7"/>
  <c r="Q1431" i="7"/>
  <c r="C1751" i="6"/>
  <c r="C1751" i="7"/>
  <c r="M1751" i="7" s="1"/>
  <c r="G1431" i="4"/>
  <c r="H1431" i="4" s="1"/>
  <c r="E1431" i="6"/>
  <c r="F1743" i="5"/>
  <c r="H1743" i="5"/>
  <c r="G1743" i="5"/>
  <c r="E1763" i="4"/>
  <c r="C1764" i="4"/>
  <c r="E1432" i="7"/>
  <c r="N1432" i="7" s="1"/>
  <c r="G1753" i="3"/>
  <c r="F1753" i="3"/>
  <c r="H1752" i="3"/>
  <c r="I1752" i="3" s="1"/>
  <c r="J1743" i="6" l="1"/>
  <c r="J1743" i="7"/>
  <c r="L1743" i="6"/>
  <c r="L1743" i="7"/>
  <c r="P1742" i="7"/>
  <c r="K1743" i="6"/>
  <c r="K1743" i="7"/>
  <c r="D1763" i="6"/>
  <c r="D1763" i="7"/>
  <c r="V1431" i="7"/>
  <c r="U1431" i="7"/>
  <c r="Q1432" i="7"/>
  <c r="R1432" i="7"/>
  <c r="T1432" i="7"/>
  <c r="S1432" i="7"/>
  <c r="C1752" i="6"/>
  <c r="C1752" i="7"/>
  <c r="M1752" i="7" s="1"/>
  <c r="G1432" i="4"/>
  <c r="H1432" i="4" s="1"/>
  <c r="E1432" i="6"/>
  <c r="H1744" i="5"/>
  <c r="G1744" i="5"/>
  <c r="F1744" i="5"/>
  <c r="E1764" i="4"/>
  <c r="C1765" i="4"/>
  <c r="E1433" i="7"/>
  <c r="N1433" i="7" s="1"/>
  <c r="H1753" i="3"/>
  <c r="F1754" i="3"/>
  <c r="I1753" i="3"/>
  <c r="G1754" i="3"/>
  <c r="K1744" i="6" l="1"/>
  <c r="K1744" i="7"/>
  <c r="P1743" i="7"/>
  <c r="J1744" i="6"/>
  <c r="J1744" i="7"/>
  <c r="L1744" i="6"/>
  <c r="L1744" i="7"/>
  <c r="P1744" i="7" s="1"/>
  <c r="D1764" i="6"/>
  <c r="D1764" i="7"/>
  <c r="V1432" i="7"/>
  <c r="U1432" i="7"/>
  <c r="R1433" i="7"/>
  <c r="S1433" i="7"/>
  <c r="T1433" i="7"/>
  <c r="Q1433" i="7"/>
  <c r="C1753" i="6"/>
  <c r="C1753" i="7"/>
  <c r="M1753" i="7" s="1"/>
  <c r="G1433" i="4"/>
  <c r="H1433" i="4" s="1"/>
  <c r="E1433" i="6"/>
  <c r="H1745" i="5"/>
  <c r="G1745" i="5"/>
  <c r="F1745" i="5"/>
  <c r="E1765" i="4"/>
  <c r="C1766" i="4"/>
  <c r="E1434" i="7"/>
  <c r="N1434" i="7" s="1"/>
  <c r="G1755" i="3"/>
  <c r="F1755" i="3"/>
  <c r="H1754" i="3"/>
  <c r="I1754" i="3" s="1"/>
  <c r="K1745" i="6" l="1"/>
  <c r="K1745" i="7"/>
  <c r="J1745" i="6"/>
  <c r="J1745" i="7"/>
  <c r="L1745" i="6"/>
  <c r="L1745" i="7"/>
  <c r="P1745" i="7" s="1"/>
  <c r="U1433" i="7"/>
  <c r="V1433" i="7"/>
  <c r="R1434" i="7"/>
  <c r="Q1434" i="7"/>
  <c r="S1434" i="7"/>
  <c r="T1434" i="7"/>
  <c r="D1765" i="6"/>
  <c r="D1765" i="7"/>
  <c r="C1754" i="6"/>
  <c r="C1754" i="7"/>
  <c r="M1754" i="7" s="1"/>
  <c r="G1434" i="4"/>
  <c r="H1434" i="4" s="1"/>
  <c r="E1434" i="6"/>
  <c r="H1746" i="5"/>
  <c r="G1746" i="5"/>
  <c r="F1746" i="5"/>
  <c r="E1766" i="4"/>
  <c r="C1767" i="4"/>
  <c r="E1435" i="7"/>
  <c r="N1435" i="7" s="1"/>
  <c r="H1755" i="3"/>
  <c r="F1756" i="3"/>
  <c r="I1755" i="3"/>
  <c r="G1756" i="3"/>
  <c r="K1746" i="6" l="1"/>
  <c r="K1746" i="7"/>
  <c r="J1746" i="6"/>
  <c r="J1746" i="7"/>
  <c r="L1746" i="6"/>
  <c r="L1746" i="7"/>
  <c r="P1746" i="7" s="1"/>
  <c r="U1434" i="7"/>
  <c r="V1434" i="7"/>
  <c r="D1766" i="6"/>
  <c r="D1766" i="7"/>
  <c r="S1435" i="7"/>
  <c r="Q1435" i="7"/>
  <c r="T1435" i="7"/>
  <c r="R1435" i="7"/>
  <c r="C1755" i="6"/>
  <c r="C1755" i="7"/>
  <c r="M1755" i="7" s="1"/>
  <c r="G1435" i="4"/>
  <c r="H1435" i="4" s="1"/>
  <c r="E1435" i="6"/>
  <c r="H1747" i="5"/>
  <c r="G1747" i="5"/>
  <c r="F1747" i="5"/>
  <c r="E1767" i="4"/>
  <c r="C1768" i="4"/>
  <c r="E1436" i="7"/>
  <c r="N1436" i="7" s="1"/>
  <c r="H1756" i="3"/>
  <c r="F1757" i="3"/>
  <c r="I1756" i="3"/>
  <c r="G1757" i="3"/>
  <c r="K1747" i="6" l="1"/>
  <c r="K1747" i="7"/>
  <c r="J1747" i="6"/>
  <c r="J1747" i="7"/>
  <c r="L1747" i="6"/>
  <c r="L1747" i="7"/>
  <c r="V1435" i="7"/>
  <c r="U1435" i="7"/>
  <c r="D1767" i="6"/>
  <c r="D1767" i="7"/>
  <c r="T1436" i="7"/>
  <c r="Q1436" i="7"/>
  <c r="S1436" i="7"/>
  <c r="R1436" i="7"/>
  <c r="C1756" i="6"/>
  <c r="C1756" i="7"/>
  <c r="M1756" i="7" s="1"/>
  <c r="G1436" i="4"/>
  <c r="H1436" i="4" s="1"/>
  <c r="E1436" i="6"/>
  <c r="H1748" i="5"/>
  <c r="F1748" i="5"/>
  <c r="G1748" i="5"/>
  <c r="E1768" i="4"/>
  <c r="C1769" i="4"/>
  <c r="E1437" i="7"/>
  <c r="N1437" i="7" s="1"/>
  <c r="H1757" i="3"/>
  <c r="F1758" i="3"/>
  <c r="G1758" i="3"/>
  <c r="I1757" i="3"/>
  <c r="P1747" i="7" l="1"/>
  <c r="L1748" i="6"/>
  <c r="L1748" i="7"/>
  <c r="K1748" i="6"/>
  <c r="K1748" i="7"/>
  <c r="J1748" i="6"/>
  <c r="J1748" i="7"/>
  <c r="V1436" i="7"/>
  <c r="U1436" i="7"/>
  <c r="D1768" i="6"/>
  <c r="D1768" i="7"/>
  <c r="T1437" i="7"/>
  <c r="S1437" i="7"/>
  <c r="R1437" i="7"/>
  <c r="Q1437" i="7"/>
  <c r="C1757" i="6"/>
  <c r="C1757" i="7"/>
  <c r="M1757" i="7" s="1"/>
  <c r="G1437" i="4"/>
  <c r="H1437" i="4" s="1"/>
  <c r="E1437" i="6"/>
  <c r="G1749" i="5"/>
  <c r="F1749" i="5"/>
  <c r="H1749" i="5"/>
  <c r="E1769" i="4"/>
  <c r="C1770" i="4"/>
  <c r="E1438" i="7"/>
  <c r="N1438" i="7" s="1"/>
  <c r="G1759" i="3"/>
  <c r="H1758" i="3"/>
  <c r="I1758" i="3" s="1"/>
  <c r="F1759" i="3"/>
  <c r="K1749" i="6" l="1"/>
  <c r="K1749" i="7"/>
  <c r="L1749" i="6"/>
  <c r="L1749" i="7"/>
  <c r="P1748" i="7"/>
  <c r="J1749" i="6"/>
  <c r="J1749" i="7"/>
  <c r="D1769" i="6"/>
  <c r="D1769" i="7"/>
  <c r="V1437" i="7"/>
  <c r="U1437" i="7"/>
  <c r="T1438" i="7"/>
  <c r="Q1438" i="7"/>
  <c r="R1438" i="7"/>
  <c r="S1438" i="7"/>
  <c r="C1758" i="6"/>
  <c r="C1758" i="7"/>
  <c r="M1758" i="7" s="1"/>
  <c r="G1438" i="4"/>
  <c r="H1438" i="4" s="1"/>
  <c r="E1438" i="6"/>
  <c r="H1750" i="5"/>
  <c r="G1750" i="5"/>
  <c r="F1750" i="5"/>
  <c r="E1770" i="4"/>
  <c r="C1771" i="4"/>
  <c r="E1439" i="7"/>
  <c r="N1439" i="7" s="1"/>
  <c r="F1760" i="3"/>
  <c r="H1759" i="3"/>
  <c r="G1760" i="3"/>
  <c r="I1759" i="3"/>
  <c r="K1750" i="6" l="1"/>
  <c r="K1750" i="7"/>
  <c r="J1750" i="6"/>
  <c r="J1750" i="7"/>
  <c r="L1750" i="6"/>
  <c r="L1750" i="7"/>
  <c r="P1750" i="7" s="1"/>
  <c r="P1749" i="7"/>
  <c r="V1438" i="7"/>
  <c r="U1438" i="7"/>
  <c r="D1770" i="6"/>
  <c r="D1770" i="7"/>
  <c r="R1439" i="7"/>
  <c r="Q1439" i="7"/>
  <c r="T1439" i="7"/>
  <c r="S1439" i="7"/>
  <c r="C1759" i="6"/>
  <c r="C1759" i="7"/>
  <c r="M1759" i="7" s="1"/>
  <c r="G1439" i="4"/>
  <c r="H1439" i="4" s="1"/>
  <c r="E1439" i="6"/>
  <c r="G1751" i="5"/>
  <c r="F1751" i="5"/>
  <c r="H1751" i="5"/>
  <c r="E1771" i="4"/>
  <c r="C1772" i="4"/>
  <c r="E1440" i="7"/>
  <c r="N1440" i="7" s="1"/>
  <c r="G1761" i="3"/>
  <c r="H1760" i="3"/>
  <c r="I1760" i="3" s="1"/>
  <c r="F1761" i="3"/>
  <c r="L1751" i="6" l="1"/>
  <c r="L1751" i="7"/>
  <c r="J1751" i="6"/>
  <c r="J1751" i="7"/>
  <c r="K1751" i="6"/>
  <c r="K1751" i="7"/>
  <c r="D1771" i="6"/>
  <c r="D1771" i="7"/>
  <c r="V1439" i="7"/>
  <c r="U1439" i="7"/>
  <c r="R1440" i="7"/>
  <c r="S1440" i="7"/>
  <c r="Q1440" i="7"/>
  <c r="T1440" i="7"/>
  <c r="C1760" i="6"/>
  <c r="C1760" i="7"/>
  <c r="M1760" i="7" s="1"/>
  <c r="G1440" i="4"/>
  <c r="H1440" i="4" s="1"/>
  <c r="E1440" i="6"/>
  <c r="H1752" i="5"/>
  <c r="G1752" i="5"/>
  <c r="F1752" i="5"/>
  <c r="E1772" i="4"/>
  <c r="C1773" i="4"/>
  <c r="E1441" i="7"/>
  <c r="N1441" i="7" s="1"/>
  <c r="H1761" i="3"/>
  <c r="F1762" i="3"/>
  <c r="G1762" i="3"/>
  <c r="I1761" i="3"/>
  <c r="J1752" i="6" l="1"/>
  <c r="J1752" i="7"/>
  <c r="K1752" i="6"/>
  <c r="K1752" i="7"/>
  <c r="P1751" i="7"/>
  <c r="L1752" i="6"/>
  <c r="L1752" i="7"/>
  <c r="P1752" i="7" s="1"/>
  <c r="D1772" i="6"/>
  <c r="D1772" i="7"/>
  <c r="V1440" i="7"/>
  <c r="U1440" i="7"/>
  <c r="R1441" i="7"/>
  <c r="S1441" i="7"/>
  <c r="Q1441" i="7"/>
  <c r="T1441" i="7"/>
  <c r="C1761" i="6"/>
  <c r="C1761" i="7"/>
  <c r="M1761" i="7" s="1"/>
  <c r="G1441" i="4"/>
  <c r="H1441" i="4" s="1"/>
  <c r="E1441" i="6"/>
  <c r="H1753" i="5"/>
  <c r="G1753" i="5"/>
  <c r="F1753" i="5"/>
  <c r="E1773" i="4"/>
  <c r="C1774" i="4"/>
  <c r="E1442" i="7"/>
  <c r="N1442" i="7" s="1"/>
  <c r="H1762" i="3"/>
  <c r="F1763" i="3"/>
  <c r="G1763" i="3"/>
  <c r="I1762" i="3"/>
  <c r="J1753" i="6" l="1"/>
  <c r="J1753" i="7"/>
  <c r="K1753" i="6"/>
  <c r="K1753" i="7"/>
  <c r="L1753" i="6"/>
  <c r="L1753" i="7"/>
  <c r="P1753" i="7" s="1"/>
  <c r="D1773" i="6"/>
  <c r="D1773" i="7"/>
  <c r="U1441" i="7"/>
  <c r="V1441" i="7"/>
  <c r="Q1442" i="7"/>
  <c r="T1442" i="7"/>
  <c r="S1442" i="7"/>
  <c r="R1442" i="7"/>
  <c r="C1762" i="6"/>
  <c r="C1762" i="7"/>
  <c r="M1762" i="7" s="1"/>
  <c r="G1442" i="4"/>
  <c r="H1442" i="4" s="1"/>
  <c r="E1442" i="6"/>
  <c r="H1754" i="5"/>
  <c r="G1754" i="5"/>
  <c r="F1754" i="5"/>
  <c r="E1774" i="4"/>
  <c r="C1775" i="4"/>
  <c r="E1443" i="7"/>
  <c r="N1443" i="7" s="1"/>
  <c r="H1763" i="3"/>
  <c r="F1764" i="3"/>
  <c r="I1763" i="3"/>
  <c r="G1764" i="3"/>
  <c r="K1754" i="6" l="1"/>
  <c r="K1754" i="7"/>
  <c r="J1754" i="6"/>
  <c r="J1754" i="7"/>
  <c r="L1754" i="6"/>
  <c r="L1754" i="7"/>
  <c r="P1754" i="7" s="1"/>
  <c r="D1774" i="6"/>
  <c r="D1774" i="7"/>
  <c r="V1442" i="7"/>
  <c r="U1442" i="7"/>
  <c r="Q1443" i="7"/>
  <c r="T1443" i="7"/>
  <c r="S1443" i="7"/>
  <c r="R1443" i="7"/>
  <c r="C1763" i="6"/>
  <c r="C1763" i="7"/>
  <c r="M1763" i="7" s="1"/>
  <c r="G1443" i="4"/>
  <c r="H1443" i="4" s="1"/>
  <c r="E1443" i="6"/>
  <c r="H1755" i="5"/>
  <c r="G1755" i="5"/>
  <c r="F1755" i="5"/>
  <c r="E1775" i="4"/>
  <c r="C1776" i="4"/>
  <c r="E1444" i="7"/>
  <c r="N1444" i="7" s="1"/>
  <c r="F1765" i="3"/>
  <c r="H1764" i="3"/>
  <c r="I1764" i="3" s="1"/>
  <c r="G1765" i="3"/>
  <c r="J1755" i="6" l="1"/>
  <c r="J1755" i="7"/>
  <c r="K1755" i="6"/>
  <c r="K1755" i="7"/>
  <c r="L1755" i="6"/>
  <c r="L1755" i="7"/>
  <c r="P1755" i="7" s="1"/>
  <c r="D1775" i="6"/>
  <c r="D1775" i="7"/>
  <c r="V1443" i="7"/>
  <c r="U1443" i="7"/>
  <c r="R1444" i="7"/>
  <c r="T1444" i="7"/>
  <c r="Q1444" i="7"/>
  <c r="S1444" i="7"/>
  <c r="C1764" i="6"/>
  <c r="C1764" i="7"/>
  <c r="M1764" i="7" s="1"/>
  <c r="G1444" i="4"/>
  <c r="H1444" i="4" s="1"/>
  <c r="E1444" i="6"/>
  <c r="H1756" i="5"/>
  <c r="G1756" i="5"/>
  <c r="F1756" i="5"/>
  <c r="E1776" i="4"/>
  <c r="C1777" i="4"/>
  <c r="E1445" i="7"/>
  <c r="N1445" i="7" s="1"/>
  <c r="G1766" i="3"/>
  <c r="H1765" i="3"/>
  <c r="I1765" i="3" s="1"/>
  <c r="F1766" i="3"/>
  <c r="L1756" i="6" l="1"/>
  <c r="L1756" i="7"/>
  <c r="J1756" i="6"/>
  <c r="J1756" i="7"/>
  <c r="K1756" i="6"/>
  <c r="K1756" i="7"/>
  <c r="D1776" i="6"/>
  <c r="D1776" i="7"/>
  <c r="U1444" i="7"/>
  <c r="V1444" i="7"/>
  <c r="Q1445" i="7"/>
  <c r="T1445" i="7"/>
  <c r="R1445" i="7"/>
  <c r="S1445" i="7"/>
  <c r="C1765" i="6"/>
  <c r="C1765" i="7"/>
  <c r="M1765" i="7" s="1"/>
  <c r="G1445" i="4"/>
  <c r="H1445" i="4" s="1"/>
  <c r="E1445" i="6"/>
  <c r="H1757" i="5"/>
  <c r="G1757" i="5"/>
  <c r="F1757" i="5"/>
  <c r="E1777" i="4"/>
  <c r="C1778" i="4"/>
  <c r="E1446" i="7"/>
  <c r="N1446" i="7" s="1"/>
  <c r="G1767" i="3"/>
  <c r="H1766" i="3"/>
  <c r="I1766" i="3" s="1"/>
  <c r="F1767" i="3"/>
  <c r="J1757" i="6" l="1"/>
  <c r="J1757" i="7"/>
  <c r="L1757" i="6"/>
  <c r="L1757" i="7"/>
  <c r="P1756" i="7"/>
  <c r="K1757" i="6"/>
  <c r="K1757" i="7"/>
  <c r="D1777" i="6"/>
  <c r="D1777" i="7"/>
  <c r="U1445" i="7"/>
  <c r="V1445" i="7"/>
  <c r="S1446" i="7"/>
  <c r="Q1446" i="7"/>
  <c r="R1446" i="7"/>
  <c r="T1446" i="7"/>
  <c r="C1766" i="6"/>
  <c r="C1766" i="7"/>
  <c r="M1766" i="7" s="1"/>
  <c r="G1446" i="4"/>
  <c r="H1446" i="4" s="1"/>
  <c r="E1446" i="6"/>
  <c r="H1758" i="5"/>
  <c r="G1758" i="5"/>
  <c r="F1758" i="5"/>
  <c r="E1778" i="4"/>
  <c r="C1779" i="4"/>
  <c r="E1447" i="7"/>
  <c r="N1447" i="7" s="1"/>
  <c r="F1768" i="3"/>
  <c r="H1767" i="3"/>
  <c r="I1767" i="3"/>
  <c r="G1768" i="3"/>
  <c r="K1758" i="6" l="1"/>
  <c r="K1758" i="7"/>
  <c r="L1758" i="6"/>
  <c r="L1758" i="7"/>
  <c r="J1758" i="6"/>
  <c r="J1758" i="7"/>
  <c r="P1757" i="7"/>
  <c r="D1778" i="6"/>
  <c r="D1778" i="7"/>
  <c r="V1446" i="7"/>
  <c r="U1446" i="7"/>
  <c r="Q1447" i="7"/>
  <c r="S1447" i="7"/>
  <c r="T1447" i="7"/>
  <c r="R1447" i="7"/>
  <c r="C1767" i="6"/>
  <c r="C1767" i="7"/>
  <c r="M1767" i="7" s="1"/>
  <c r="G1447" i="4"/>
  <c r="H1447" i="4" s="1"/>
  <c r="E1447" i="6"/>
  <c r="H1759" i="5"/>
  <c r="G1759" i="5"/>
  <c r="F1759" i="5"/>
  <c r="E1779" i="4"/>
  <c r="C1780" i="4"/>
  <c r="E1448" i="7"/>
  <c r="N1448" i="7" s="1"/>
  <c r="G1769" i="3"/>
  <c r="H1768" i="3"/>
  <c r="I1768" i="3" s="1"/>
  <c r="F1769" i="3"/>
  <c r="L1759" i="6" l="1"/>
  <c r="L1759" i="7"/>
  <c r="J1759" i="6"/>
  <c r="J1759" i="7"/>
  <c r="K1759" i="6"/>
  <c r="K1759" i="7"/>
  <c r="P1758" i="7"/>
  <c r="D1779" i="6"/>
  <c r="D1779" i="7"/>
  <c r="U1447" i="7"/>
  <c r="V1447" i="7"/>
  <c r="Q1448" i="7"/>
  <c r="T1448" i="7"/>
  <c r="R1448" i="7"/>
  <c r="S1448" i="7"/>
  <c r="C1768" i="6"/>
  <c r="C1768" i="7"/>
  <c r="M1768" i="7" s="1"/>
  <c r="G1448" i="4"/>
  <c r="H1448" i="4" s="1"/>
  <c r="E1448" i="6"/>
  <c r="G1760" i="5"/>
  <c r="F1760" i="5"/>
  <c r="H1760" i="5"/>
  <c r="E1780" i="4"/>
  <c r="C1781" i="4"/>
  <c r="E1449" i="7"/>
  <c r="N1449" i="7" s="1"/>
  <c r="G1770" i="3"/>
  <c r="H1769" i="3"/>
  <c r="I1769" i="3" s="1"/>
  <c r="F1770" i="3"/>
  <c r="K1760" i="6" l="1"/>
  <c r="K1760" i="7"/>
  <c r="L1760" i="6"/>
  <c r="L1760" i="7"/>
  <c r="J1760" i="6"/>
  <c r="J1760" i="7"/>
  <c r="P1759" i="7"/>
  <c r="D1780" i="6"/>
  <c r="D1780" i="7"/>
  <c r="V1448" i="7"/>
  <c r="U1448" i="7"/>
  <c r="S1449" i="7"/>
  <c r="T1449" i="7"/>
  <c r="R1449" i="7"/>
  <c r="Q1449" i="7"/>
  <c r="C1769" i="6"/>
  <c r="C1769" i="7"/>
  <c r="M1769" i="7" s="1"/>
  <c r="G1449" i="4"/>
  <c r="H1449" i="4" s="1"/>
  <c r="E1449" i="6"/>
  <c r="F1761" i="5"/>
  <c r="H1761" i="5"/>
  <c r="G1761" i="5"/>
  <c r="E1781" i="4"/>
  <c r="C1782" i="4"/>
  <c r="E1450" i="7"/>
  <c r="N1450" i="7" s="1"/>
  <c r="H1770" i="3"/>
  <c r="F1771" i="3"/>
  <c r="I1770" i="3"/>
  <c r="G1771" i="3"/>
  <c r="L1761" i="6" l="1"/>
  <c r="L1761" i="7"/>
  <c r="J1761" i="6"/>
  <c r="J1761" i="7"/>
  <c r="P1760" i="7"/>
  <c r="K1761" i="6"/>
  <c r="K1761" i="7"/>
  <c r="V1449" i="7"/>
  <c r="U1449" i="7"/>
  <c r="D1781" i="6"/>
  <c r="D1781" i="7"/>
  <c r="S1450" i="7"/>
  <c r="T1450" i="7"/>
  <c r="R1450" i="7"/>
  <c r="Q1450" i="7"/>
  <c r="C1770" i="6"/>
  <c r="C1770" i="7"/>
  <c r="M1770" i="7" s="1"/>
  <c r="G1450" i="4"/>
  <c r="H1450" i="4" s="1"/>
  <c r="E1450" i="6"/>
  <c r="H1762" i="5"/>
  <c r="G1762" i="5"/>
  <c r="F1762" i="5"/>
  <c r="E1782" i="4"/>
  <c r="C1783" i="4"/>
  <c r="E1451" i="7"/>
  <c r="N1451" i="7" s="1"/>
  <c r="G1772" i="3"/>
  <c r="F1772" i="3"/>
  <c r="H1771" i="3"/>
  <c r="I1771" i="3" s="1"/>
  <c r="J1762" i="6" l="1"/>
  <c r="J1762" i="7"/>
  <c r="K1762" i="6"/>
  <c r="K1762" i="7"/>
  <c r="P1761" i="7"/>
  <c r="L1762" i="6"/>
  <c r="L1762" i="7"/>
  <c r="P1762" i="7" s="1"/>
  <c r="D1782" i="6"/>
  <c r="D1782" i="7"/>
  <c r="V1450" i="7"/>
  <c r="U1450" i="7"/>
  <c r="S1451" i="7"/>
  <c r="R1451" i="7"/>
  <c r="Q1451" i="7"/>
  <c r="T1451" i="7"/>
  <c r="C1771" i="6"/>
  <c r="C1771" i="7"/>
  <c r="M1771" i="7" s="1"/>
  <c r="G1451" i="4"/>
  <c r="H1451" i="4" s="1"/>
  <c r="E1451" i="6"/>
  <c r="H1763" i="5"/>
  <c r="G1763" i="5"/>
  <c r="F1763" i="5"/>
  <c r="E1783" i="4"/>
  <c r="C1784" i="4"/>
  <c r="E1452" i="7"/>
  <c r="N1452" i="7" s="1"/>
  <c r="F1773" i="3"/>
  <c r="H1772" i="3"/>
  <c r="G1773" i="3"/>
  <c r="I1772" i="3"/>
  <c r="L1763" i="6" l="1"/>
  <c r="L1763" i="7"/>
  <c r="J1763" i="6"/>
  <c r="J1763" i="7"/>
  <c r="K1763" i="6"/>
  <c r="K1763" i="7"/>
  <c r="U1451" i="7"/>
  <c r="V1451" i="7"/>
  <c r="D1783" i="6"/>
  <c r="D1783" i="7"/>
  <c r="S1452" i="7"/>
  <c r="R1452" i="7"/>
  <c r="T1452" i="7"/>
  <c r="Q1452" i="7"/>
  <c r="C1772" i="6"/>
  <c r="C1772" i="7"/>
  <c r="M1772" i="7" s="1"/>
  <c r="G1452" i="4"/>
  <c r="H1452" i="4" s="1"/>
  <c r="E1452" i="6"/>
  <c r="H1764" i="5"/>
  <c r="G1764" i="5"/>
  <c r="F1764" i="5"/>
  <c r="E1784" i="4"/>
  <c r="C1785" i="4"/>
  <c r="E1453" i="7"/>
  <c r="N1453" i="7" s="1"/>
  <c r="G1774" i="3"/>
  <c r="H1773" i="3"/>
  <c r="I1773" i="3" s="1"/>
  <c r="F1774" i="3"/>
  <c r="J1764" i="6" l="1"/>
  <c r="J1764" i="7"/>
  <c r="L1764" i="6"/>
  <c r="L1764" i="7"/>
  <c r="P1763" i="7"/>
  <c r="K1764" i="6"/>
  <c r="K1764" i="7"/>
  <c r="D1784" i="6"/>
  <c r="D1784" i="7"/>
  <c r="U1452" i="7"/>
  <c r="V1452" i="7"/>
  <c r="S1453" i="7"/>
  <c r="Q1453" i="7"/>
  <c r="R1453" i="7"/>
  <c r="T1453" i="7"/>
  <c r="C1773" i="6"/>
  <c r="C1773" i="7"/>
  <c r="M1773" i="7" s="1"/>
  <c r="G1453" i="4"/>
  <c r="H1453" i="4" s="1"/>
  <c r="E1453" i="6"/>
  <c r="H1765" i="5"/>
  <c r="G1765" i="5"/>
  <c r="F1765" i="5"/>
  <c r="E1785" i="4"/>
  <c r="C1786" i="4"/>
  <c r="E1454" i="7"/>
  <c r="N1454" i="7" s="1"/>
  <c r="F1775" i="3"/>
  <c r="H1774" i="3"/>
  <c r="I1774" i="3" s="1"/>
  <c r="G1775" i="3"/>
  <c r="J1765" i="6" l="1"/>
  <c r="J1765" i="7"/>
  <c r="L1765" i="6"/>
  <c r="L1765" i="7"/>
  <c r="K1765" i="6"/>
  <c r="K1765" i="7"/>
  <c r="P1764" i="7"/>
  <c r="D1785" i="6"/>
  <c r="D1785" i="7"/>
  <c r="V1453" i="7"/>
  <c r="U1453" i="7"/>
  <c r="Q1454" i="7"/>
  <c r="T1454" i="7"/>
  <c r="S1454" i="7"/>
  <c r="R1454" i="7"/>
  <c r="C1774" i="6"/>
  <c r="C1774" i="7"/>
  <c r="M1774" i="7" s="1"/>
  <c r="G1454" i="4"/>
  <c r="H1454" i="4" s="1"/>
  <c r="E1454" i="6"/>
  <c r="G1766" i="5"/>
  <c r="F1766" i="5"/>
  <c r="H1766" i="5"/>
  <c r="E1786" i="4"/>
  <c r="C1787" i="4"/>
  <c r="E1455" i="7"/>
  <c r="N1455" i="7" s="1"/>
  <c r="G1776" i="3"/>
  <c r="H1775" i="3"/>
  <c r="I1775" i="3" s="1"/>
  <c r="F1776" i="3"/>
  <c r="J1766" i="6" l="1"/>
  <c r="J1766" i="7"/>
  <c r="K1766" i="6"/>
  <c r="K1766" i="7"/>
  <c r="L1766" i="6"/>
  <c r="L1766" i="7"/>
  <c r="P1766" i="7" s="1"/>
  <c r="P1765" i="7"/>
  <c r="V1454" i="7"/>
  <c r="U1454" i="7"/>
  <c r="D1786" i="6"/>
  <c r="D1786" i="7"/>
  <c r="S1455" i="7"/>
  <c r="R1455" i="7"/>
  <c r="Q1455" i="7"/>
  <c r="T1455" i="7"/>
  <c r="C1775" i="6"/>
  <c r="C1775" i="7"/>
  <c r="M1775" i="7" s="1"/>
  <c r="G1455" i="4"/>
  <c r="H1455" i="4" s="1"/>
  <c r="E1455" i="6"/>
  <c r="G1767" i="5"/>
  <c r="F1767" i="5"/>
  <c r="H1767" i="5"/>
  <c r="E1787" i="4"/>
  <c r="C1788" i="4"/>
  <c r="E1456" i="7"/>
  <c r="N1456" i="7" s="1"/>
  <c r="F1777" i="3"/>
  <c r="H1776" i="3"/>
  <c r="G1777" i="3"/>
  <c r="I1776" i="3"/>
  <c r="J1767" i="6" l="1"/>
  <c r="J1767" i="7"/>
  <c r="K1767" i="6"/>
  <c r="K1767" i="7"/>
  <c r="L1767" i="6"/>
  <c r="L1767" i="7"/>
  <c r="P1767" i="7" s="1"/>
  <c r="D1787" i="6"/>
  <c r="D1787" i="7"/>
  <c r="V1455" i="7"/>
  <c r="U1455" i="7"/>
  <c r="S1456" i="7"/>
  <c r="R1456" i="7"/>
  <c r="T1456" i="7"/>
  <c r="Q1456" i="7"/>
  <c r="C1776" i="6"/>
  <c r="C1776" i="7"/>
  <c r="M1776" i="7" s="1"/>
  <c r="G1456" i="4"/>
  <c r="H1456" i="4" s="1"/>
  <c r="E1456" i="6"/>
  <c r="H1768" i="5"/>
  <c r="G1768" i="5"/>
  <c r="F1768" i="5"/>
  <c r="E1788" i="4"/>
  <c r="C1789" i="4"/>
  <c r="E1457" i="7"/>
  <c r="N1457" i="7" s="1"/>
  <c r="G1778" i="3"/>
  <c r="F1778" i="3"/>
  <c r="H1777" i="3"/>
  <c r="I1777" i="3" s="1"/>
  <c r="J1768" i="6" l="1"/>
  <c r="J1768" i="7"/>
  <c r="K1768" i="6"/>
  <c r="K1768" i="7"/>
  <c r="L1768" i="6"/>
  <c r="L1768" i="7"/>
  <c r="P1768" i="7" s="1"/>
  <c r="V1456" i="7"/>
  <c r="D1788" i="6"/>
  <c r="D1788" i="7"/>
  <c r="U1456" i="7"/>
  <c r="T1457" i="7"/>
  <c r="Q1457" i="7"/>
  <c r="R1457" i="7"/>
  <c r="S1457" i="7"/>
  <c r="C1777" i="6"/>
  <c r="C1777" i="7"/>
  <c r="M1777" i="7" s="1"/>
  <c r="G1457" i="4"/>
  <c r="H1457" i="4" s="1"/>
  <c r="E1457" i="6"/>
  <c r="H1769" i="5"/>
  <c r="G1769" i="5"/>
  <c r="F1769" i="5"/>
  <c r="E1789" i="4"/>
  <c r="C1790" i="4"/>
  <c r="E1458" i="7"/>
  <c r="N1458" i="7" s="1"/>
  <c r="F1779" i="3"/>
  <c r="H1778" i="3"/>
  <c r="G1779" i="3"/>
  <c r="I1778" i="3"/>
  <c r="L1769" i="6" l="1"/>
  <c r="L1769" i="7"/>
  <c r="K1769" i="6"/>
  <c r="K1769" i="7"/>
  <c r="J1769" i="6"/>
  <c r="J1769" i="7"/>
  <c r="D1789" i="6"/>
  <c r="D1789" i="7"/>
  <c r="Q1458" i="7"/>
  <c r="R1458" i="7"/>
  <c r="S1458" i="7"/>
  <c r="T1458" i="7"/>
  <c r="U1457" i="7"/>
  <c r="V1457" i="7"/>
  <c r="C1778" i="6"/>
  <c r="C1778" i="7"/>
  <c r="M1778" i="7" s="1"/>
  <c r="G1458" i="4"/>
  <c r="H1458" i="4" s="1"/>
  <c r="E1458" i="6"/>
  <c r="H1770" i="5"/>
  <c r="G1770" i="5"/>
  <c r="F1770" i="5"/>
  <c r="E1790" i="4"/>
  <c r="C1791" i="4"/>
  <c r="E1459" i="7"/>
  <c r="N1459" i="7" s="1"/>
  <c r="G1780" i="3"/>
  <c r="F1780" i="3"/>
  <c r="H1779" i="3"/>
  <c r="I1779" i="3" s="1"/>
  <c r="K1770" i="6" l="1"/>
  <c r="K1770" i="7"/>
  <c r="P1769" i="7"/>
  <c r="J1770" i="6"/>
  <c r="J1770" i="7"/>
  <c r="L1770" i="6"/>
  <c r="L1770" i="7"/>
  <c r="P1770" i="7" s="1"/>
  <c r="D1790" i="6"/>
  <c r="D1790" i="7"/>
  <c r="U1458" i="7"/>
  <c r="V1458" i="7"/>
  <c r="T1459" i="7"/>
  <c r="Q1459" i="7"/>
  <c r="S1459" i="7"/>
  <c r="R1459" i="7"/>
  <c r="C1779" i="6"/>
  <c r="C1779" i="7"/>
  <c r="M1779" i="7" s="1"/>
  <c r="G1459" i="4"/>
  <c r="H1459" i="4" s="1"/>
  <c r="E1459" i="6"/>
  <c r="H1771" i="5"/>
  <c r="G1771" i="5"/>
  <c r="F1771" i="5"/>
  <c r="E1791" i="4"/>
  <c r="C1792" i="4"/>
  <c r="E1460" i="7"/>
  <c r="N1460" i="7" s="1"/>
  <c r="G1781" i="3"/>
  <c r="H1780" i="3"/>
  <c r="I1780" i="3" s="1"/>
  <c r="F1781" i="3"/>
  <c r="K1771" i="6" l="1"/>
  <c r="K1771" i="7"/>
  <c r="J1771" i="6"/>
  <c r="J1771" i="7"/>
  <c r="L1771" i="6"/>
  <c r="L1771" i="7"/>
  <c r="P1771" i="7" s="1"/>
  <c r="D1791" i="6"/>
  <c r="D1791" i="7"/>
  <c r="V1459" i="7"/>
  <c r="U1459" i="7"/>
  <c r="S1460" i="7"/>
  <c r="Q1460" i="7"/>
  <c r="R1460" i="7"/>
  <c r="T1460" i="7"/>
  <c r="C1780" i="6"/>
  <c r="C1780" i="7"/>
  <c r="M1780" i="7" s="1"/>
  <c r="G1460" i="4"/>
  <c r="H1460" i="4" s="1"/>
  <c r="E1460" i="6"/>
  <c r="H1772" i="5"/>
  <c r="G1772" i="5"/>
  <c r="F1772" i="5"/>
  <c r="E1792" i="4"/>
  <c r="C1793" i="4"/>
  <c r="E1461" i="7"/>
  <c r="N1461" i="7" s="1"/>
  <c r="G1782" i="3"/>
  <c r="H1781" i="3"/>
  <c r="I1781" i="3" s="1"/>
  <c r="F1782" i="3"/>
  <c r="J1772" i="6" l="1"/>
  <c r="J1772" i="7"/>
  <c r="K1772" i="6"/>
  <c r="K1772" i="7"/>
  <c r="L1772" i="6"/>
  <c r="L1772" i="7"/>
  <c r="P1772" i="7" s="1"/>
  <c r="D1792" i="6"/>
  <c r="D1792" i="7"/>
  <c r="V1460" i="7"/>
  <c r="U1460" i="7"/>
  <c r="T1461" i="7"/>
  <c r="R1461" i="7"/>
  <c r="Q1461" i="7"/>
  <c r="S1461" i="7"/>
  <c r="C1781" i="6"/>
  <c r="C1781" i="7"/>
  <c r="M1781" i="7" s="1"/>
  <c r="G1461" i="4"/>
  <c r="H1461" i="4" s="1"/>
  <c r="E1461" i="6"/>
  <c r="H1773" i="5"/>
  <c r="G1773" i="5"/>
  <c r="F1773" i="5"/>
  <c r="E1793" i="4"/>
  <c r="C1794" i="4"/>
  <c r="E1462" i="7"/>
  <c r="N1462" i="7" s="1"/>
  <c r="H1782" i="3"/>
  <c r="F1783" i="3"/>
  <c r="G1783" i="3"/>
  <c r="I1782" i="3"/>
  <c r="J1773" i="6" l="1"/>
  <c r="J1773" i="7"/>
  <c r="L1773" i="6"/>
  <c r="L1773" i="7"/>
  <c r="K1773" i="6"/>
  <c r="K1773" i="7"/>
  <c r="D1793" i="6"/>
  <c r="D1793" i="7"/>
  <c r="U1461" i="7"/>
  <c r="V1461" i="7"/>
  <c r="S1462" i="7"/>
  <c r="R1462" i="7"/>
  <c r="Q1462" i="7"/>
  <c r="T1462" i="7"/>
  <c r="C1782" i="6"/>
  <c r="C1782" i="7"/>
  <c r="M1782" i="7" s="1"/>
  <c r="G1462" i="4"/>
  <c r="H1462" i="4" s="1"/>
  <c r="E1462" i="6"/>
  <c r="H1774" i="5"/>
  <c r="G1774" i="5"/>
  <c r="F1774" i="5"/>
  <c r="E1794" i="4"/>
  <c r="C1795" i="4"/>
  <c r="E1463" i="7"/>
  <c r="N1463" i="7" s="1"/>
  <c r="F1784" i="3"/>
  <c r="H1783" i="3"/>
  <c r="G1784" i="3"/>
  <c r="I1783" i="3"/>
  <c r="L1774" i="6" l="1"/>
  <c r="L1774" i="7"/>
  <c r="J1774" i="6"/>
  <c r="J1774" i="7"/>
  <c r="K1774" i="6"/>
  <c r="K1774" i="7"/>
  <c r="P1773" i="7"/>
  <c r="D1794" i="6"/>
  <c r="D1794" i="7"/>
  <c r="V1462" i="7"/>
  <c r="U1462" i="7"/>
  <c r="T1463" i="7"/>
  <c r="S1463" i="7"/>
  <c r="R1463" i="7"/>
  <c r="Q1463" i="7"/>
  <c r="C1783" i="6"/>
  <c r="C1783" i="7"/>
  <c r="M1783" i="7" s="1"/>
  <c r="G1463" i="4"/>
  <c r="H1463" i="4" s="1"/>
  <c r="E1463" i="6"/>
  <c r="H1775" i="5"/>
  <c r="G1775" i="5"/>
  <c r="F1775" i="5"/>
  <c r="E1795" i="4"/>
  <c r="C1796" i="4"/>
  <c r="E1464" i="7"/>
  <c r="N1464" i="7" s="1"/>
  <c r="G1785" i="3"/>
  <c r="H1784" i="3"/>
  <c r="I1784" i="3" s="1"/>
  <c r="F1785" i="3"/>
  <c r="J1775" i="6" l="1"/>
  <c r="J1775" i="7"/>
  <c r="K1775" i="6"/>
  <c r="K1775" i="7"/>
  <c r="L1775" i="6"/>
  <c r="L1775" i="7"/>
  <c r="P1774" i="7"/>
  <c r="D1795" i="6"/>
  <c r="D1795" i="7"/>
  <c r="U1463" i="7"/>
  <c r="V1463" i="7"/>
  <c r="S1464" i="7"/>
  <c r="Q1464" i="7"/>
  <c r="R1464" i="7"/>
  <c r="T1464" i="7"/>
  <c r="C1784" i="6"/>
  <c r="C1784" i="7"/>
  <c r="M1784" i="7" s="1"/>
  <c r="G1464" i="4"/>
  <c r="H1464" i="4" s="1"/>
  <c r="E1464" i="6"/>
  <c r="H1776" i="5"/>
  <c r="G1776" i="5"/>
  <c r="F1776" i="5"/>
  <c r="E1796" i="4"/>
  <c r="C1797" i="4"/>
  <c r="E1465" i="7"/>
  <c r="N1465" i="7" s="1"/>
  <c r="H1785" i="3"/>
  <c r="F1786" i="3"/>
  <c r="G1786" i="3"/>
  <c r="I1785" i="3"/>
  <c r="K1776" i="6" l="1"/>
  <c r="K1776" i="7"/>
  <c r="J1776" i="6"/>
  <c r="J1776" i="7"/>
  <c r="P1775" i="7"/>
  <c r="L1776" i="6"/>
  <c r="L1776" i="7"/>
  <c r="D1796" i="6"/>
  <c r="D1796" i="7"/>
  <c r="U1464" i="7"/>
  <c r="V1464" i="7"/>
  <c r="T1465" i="7"/>
  <c r="R1465" i="7"/>
  <c r="Q1465" i="7"/>
  <c r="S1465" i="7"/>
  <c r="C1785" i="6"/>
  <c r="C1785" i="7"/>
  <c r="M1785" i="7" s="1"/>
  <c r="G1465" i="4"/>
  <c r="H1465" i="4" s="1"/>
  <c r="E1465" i="6"/>
  <c r="H1777" i="5"/>
  <c r="G1777" i="5"/>
  <c r="F1777" i="5"/>
  <c r="E1797" i="4"/>
  <c r="C1798" i="4"/>
  <c r="E1466" i="7"/>
  <c r="N1466" i="7" s="1"/>
  <c r="H1786" i="3"/>
  <c r="F1787" i="3"/>
  <c r="G1787" i="3"/>
  <c r="I1786" i="3"/>
  <c r="P1776" i="7" l="1"/>
  <c r="L1777" i="6"/>
  <c r="L1777" i="7"/>
  <c r="J1777" i="6"/>
  <c r="J1777" i="7"/>
  <c r="K1777" i="6"/>
  <c r="K1777" i="7"/>
  <c r="U1465" i="7"/>
  <c r="V1465" i="7"/>
  <c r="T1466" i="7"/>
  <c r="R1466" i="7"/>
  <c r="S1466" i="7"/>
  <c r="Q1466" i="7"/>
  <c r="D1797" i="6"/>
  <c r="D1797" i="7"/>
  <c r="C1786" i="6"/>
  <c r="C1786" i="7"/>
  <c r="M1786" i="7" s="1"/>
  <c r="G1466" i="4"/>
  <c r="H1466" i="4" s="1"/>
  <c r="E1466" i="6"/>
  <c r="G1778" i="5"/>
  <c r="F1778" i="5"/>
  <c r="H1778" i="5"/>
  <c r="E1798" i="4"/>
  <c r="C1799" i="4"/>
  <c r="E1467" i="7"/>
  <c r="N1467" i="7" s="1"/>
  <c r="G1788" i="3"/>
  <c r="H1787" i="3"/>
  <c r="I1787" i="3" s="1"/>
  <c r="F1788" i="3"/>
  <c r="J1778" i="6" l="1"/>
  <c r="J1778" i="7"/>
  <c r="L1778" i="6"/>
  <c r="L1778" i="7"/>
  <c r="K1778" i="6"/>
  <c r="K1778" i="7"/>
  <c r="P1777" i="7"/>
  <c r="D1798" i="6"/>
  <c r="D1798" i="7"/>
  <c r="V1466" i="7"/>
  <c r="U1466" i="7"/>
  <c r="R1467" i="7"/>
  <c r="Q1467" i="7"/>
  <c r="S1467" i="7"/>
  <c r="T1467" i="7"/>
  <c r="C1787" i="6"/>
  <c r="C1787" i="7"/>
  <c r="M1787" i="7" s="1"/>
  <c r="G1467" i="4"/>
  <c r="H1467" i="4" s="1"/>
  <c r="E1467" i="6"/>
  <c r="H1779" i="5"/>
  <c r="G1779" i="5"/>
  <c r="F1779" i="5"/>
  <c r="E1799" i="4"/>
  <c r="C1800" i="4"/>
  <c r="E1468" i="7"/>
  <c r="N1468" i="7" s="1"/>
  <c r="F1789" i="3"/>
  <c r="H1788" i="3"/>
  <c r="G1789" i="3"/>
  <c r="I1788" i="3"/>
  <c r="L1779" i="6" l="1"/>
  <c r="L1779" i="7"/>
  <c r="K1779" i="6"/>
  <c r="K1779" i="7"/>
  <c r="J1779" i="6"/>
  <c r="J1779" i="7"/>
  <c r="P1778" i="7"/>
  <c r="D1799" i="6"/>
  <c r="D1799" i="7"/>
  <c r="U1467" i="7"/>
  <c r="V1467" i="7"/>
  <c r="R1468" i="7"/>
  <c r="Q1468" i="7"/>
  <c r="T1468" i="7"/>
  <c r="S1468" i="7"/>
  <c r="C1788" i="6"/>
  <c r="C1788" i="7"/>
  <c r="M1788" i="7" s="1"/>
  <c r="G1468" i="4"/>
  <c r="H1468" i="4" s="1"/>
  <c r="E1468" i="6"/>
  <c r="H1780" i="5"/>
  <c r="G1780" i="5"/>
  <c r="F1780" i="5"/>
  <c r="E1800" i="4"/>
  <c r="C1801" i="4"/>
  <c r="E1469" i="7"/>
  <c r="N1469" i="7" s="1"/>
  <c r="G1790" i="3"/>
  <c r="F1790" i="3"/>
  <c r="H1789" i="3"/>
  <c r="I1789" i="3" s="1"/>
  <c r="J1780" i="6" l="1"/>
  <c r="J1780" i="7"/>
  <c r="L1780" i="6"/>
  <c r="L1780" i="7"/>
  <c r="P1779" i="7"/>
  <c r="K1780" i="6"/>
  <c r="K1780" i="7"/>
  <c r="D1800" i="6"/>
  <c r="D1800" i="7"/>
  <c r="U1468" i="7"/>
  <c r="V1468" i="7"/>
  <c r="S1469" i="7"/>
  <c r="T1469" i="7"/>
  <c r="Q1469" i="7"/>
  <c r="R1469" i="7"/>
  <c r="C1789" i="6"/>
  <c r="C1789" i="7"/>
  <c r="M1789" i="7" s="1"/>
  <c r="G1469" i="4"/>
  <c r="H1469" i="4" s="1"/>
  <c r="E1469" i="6"/>
  <c r="H1781" i="5"/>
  <c r="G1781" i="5"/>
  <c r="F1781" i="5"/>
  <c r="E1801" i="4"/>
  <c r="C1802" i="4"/>
  <c r="E1470" i="7"/>
  <c r="N1470" i="7" s="1"/>
  <c r="F1791" i="3"/>
  <c r="H1790" i="3"/>
  <c r="I1790" i="3" s="1"/>
  <c r="G1791" i="3"/>
  <c r="J1781" i="6" l="1"/>
  <c r="J1781" i="7"/>
  <c r="K1781" i="6"/>
  <c r="K1781" i="7"/>
  <c r="L1781" i="6"/>
  <c r="L1781" i="7"/>
  <c r="P1780" i="7"/>
  <c r="U1469" i="7"/>
  <c r="V1469" i="7"/>
  <c r="D1801" i="6"/>
  <c r="D1801" i="7"/>
  <c r="S1470" i="7"/>
  <c r="R1470" i="7"/>
  <c r="Q1470" i="7"/>
  <c r="T1470" i="7"/>
  <c r="C1790" i="6"/>
  <c r="C1790" i="7"/>
  <c r="M1790" i="7" s="1"/>
  <c r="G1470" i="4"/>
  <c r="H1470" i="4" s="1"/>
  <c r="E1470" i="6"/>
  <c r="G1782" i="5"/>
  <c r="F1782" i="5"/>
  <c r="H1782" i="5"/>
  <c r="E1802" i="4"/>
  <c r="C1803" i="4"/>
  <c r="E1471" i="7"/>
  <c r="N1471" i="7" s="1"/>
  <c r="G1792" i="3"/>
  <c r="H1791" i="3"/>
  <c r="I1791" i="3" s="1"/>
  <c r="F1792" i="3"/>
  <c r="P1781" i="7" l="1"/>
  <c r="K1782" i="6"/>
  <c r="K1782" i="7"/>
  <c r="L1782" i="6"/>
  <c r="L1782" i="7"/>
  <c r="J1782" i="6"/>
  <c r="J1782" i="7"/>
  <c r="D1802" i="6"/>
  <c r="D1802" i="7"/>
  <c r="V1470" i="7"/>
  <c r="U1470" i="7"/>
  <c r="S1471" i="7"/>
  <c r="R1471" i="7"/>
  <c r="Q1471" i="7"/>
  <c r="T1471" i="7"/>
  <c r="C1791" i="6"/>
  <c r="C1791" i="7"/>
  <c r="M1791" i="7" s="1"/>
  <c r="G1471" i="4"/>
  <c r="H1471" i="4" s="1"/>
  <c r="E1471" i="6"/>
  <c r="H1783" i="5"/>
  <c r="G1783" i="5"/>
  <c r="F1783" i="5"/>
  <c r="E1803" i="4"/>
  <c r="C1804" i="4"/>
  <c r="E1472" i="7"/>
  <c r="N1472" i="7" s="1"/>
  <c r="F1793" i="3"/>
  <c r="H1792" i="3"/>
  <c r="I1792" i="3" s="1"/>
  <c r="G1793" i="3"/>
  <c r="J1783" i="6" l="1"/>
  <c r="J1783" i="7"/>
  <c r="K1783" i="6"/>
  <c r="K1783" i="7"/>
  <c r="P1782" i="7"/>
  <c r="L1783" i="6"/>
  <c r="L1783" i="7"/>
  <c r="P1783" i="7" s="1"/>
  <c r="D1803" i="6"/>
  <c r="D1803" i="7"/>
  <c r="V1471" i="7"/>
  <c r="U1471" i="7"/>
  <c r="T1472" i="7"/>
  <c r="Q1472" i="7"/>
  <c r="S1472" i="7"/>
  <c r="R1472" i="7"/>
  <c r="C1792" i="6"/>
  <c r="C1792" i="7"/>
  <c r="M1792" i="7" s="1"/>
  <c r="G1472" i="4"/>
  <c r="H1472" i="4" s="1"/>
  <c r="E1472" i="6"/>
  <c r="H1784" i="5"/>
  <c r="G1784" i="5"/>
  <c r="F1784" i="5"/>
  <c r="E1804" i="4"/>
  <c r="C1805" i="4"/>
  <c r="E1473" i="7"/>
  <c r="N1473" i="7" s="1"/>
  <c r="G1794" i="3"/>
  <c r="H1793" i="3"/>
  <c r="I1793" i="3" s="1"/>
  <c r="F1794" i="3"/>
  <c r="L1784" i="6" l="1"/>
  <c r="L1784" i="7"/>
  <c r="K1784" i="6"/>
  <c r="K1784" i="7"/>
  <c r="J1784" i="6"/>
  <c r="J1784" i="7"/>
  <c r="U1472" i="7"/>
  <c r="V1472" i="7"/>
  <c r="D1804" i="6"/>
  <c r="D1804" i="7"/>
  <c r="R1473" i="7"/>
  <c r="Q1473" i="7"/>
  <c r="T1473" i="7"/>
  <c r="S1473" i="7"/>
  <c r="C1793" i="6"/>
  <c r="C1793" i="7"/>
  <c r="M1793" i="7" s="1"/>
  <c r="G1473" i="4"/>
  <c r="H1473" i="4" s="1"/>
  <c r="E1473" i="6"/>
  <c r="G1785" i="5"/>
  <c r="F1785" i="5"/>
  <c r="H1785" i="5"/>
  <c r="E1805" i="4"/>
  <c r="C1806" i="4"/>
  <c r="E1474" i="7"/>
  <c r="N1474" i="7" s="1"/>
  <c r="H1794" i="3"/>
  <c r="I1794" i="3" s="1"/>
  <c r="F1795" i="3"/>
  <c r="G1795" i="3"/>
  <c r="L1785" i="6" l="1"/>
  <c r="L1785" i="7"/>
  <c r="J1785" i="6"/>
  <c r="J1785" i="7"/>
  <c r="P1784" i="7"/>
  <c r="K1785" i="6"/>
  <c r="K1785" i="7"/>
  <c r="V1473" i="7"/>
  <c r="U1473" i="7"/>
  <c r="D1805" i="6"/>
  <c r="D1805" i="7"/>
  <c r="R1474" i="7"/>
  <c r="Q1474" i="7"/>
  <c r="S1474" i="7"/>
  <c r="T1474" i="7"/>
  <c r="C1794" i="6"/>
  <c r="C1794" i="7"/>
  <c r="M1794" i="7" s="1"/>
  <c r="G1474" i="4"/>
  <c r="H1474" i="4" s="1"/>
  <c r="E1474" i="6"/>
  <c r="H1786" i="5"/>
  <c r="G1786" i="5"/>
  <c r="F1786" i="5"/>
  <c r="E1806" i="4"/>
  <c r="C1807" i="4"/>
  <c r="E1475" i="7"/>
  <c r="N1475" i="7" s="1"/>
  <c r="F1796" i="3"/>
  <c r="H1795" i="3"/>
  <c r="I1795" i="3" s="1"/>
  <c r="G1796" i="3"/>
  <c r="J1786" i="6" l="1"/>
  <c r="J1786" i="7"/>
  <c r="K1786" i="6"/>
  <c r="K1786" i="7"/>
  <c r="P1785" i="7"/>
  <c r="L1786" i="6"/>
  <c r="L1786" i="7"/>
  <c r="P1786" i="7" s="1"/>
  <c r="D1806" i="6"/>
  <c r="D1806" i="7"/>
  <c r="U1474" i="7"/>
  <c r="V1474" i="7"/>
  <c r="T1475" i="7"/>
  <c r="R1475" i="7"/>
  <c r="Q1475" i="7"/>
  <c r="S1475" i="7"/>
  <c r="C1795" i="6"/>
  <c r="C1795" i="7"/>
  <c r="M1795" i="7" s="1"/>
  <c r="G1475" i="4"/>
  <c r="H1475" i="4" s="1"/>
  <c r="E1475" i="6"/>
  <c r="G1787" i="5"/>
  <c r="H1787" i="5"/>
  <c r="F1787" i="5"/>
  <c r="E1807" i="4"/>
  <c r="C1808" i="4"/>
  <c r="E1476" i="7"/>
  <c r="N1476" i="7" s="1"/>
  <c r="G1797" i="3"/>
  <c r="F1797" i="3"/>
  <c r="H1796" i="3"/>
  <c r="I1796" i="3" s="1"/>
  <c r="J1787" i="6" l="1"/>
  <c r="J1787" i="7"/>
  <c r="K1787" i="6"/>
  <c r="K1787" i="7"/>
  <c r="L1787" i="6"/>
  <c r="L1787" i="7"/>
  <c r="P1787" i="7" s="1"/>
  <c r="U1475" i="7"/>
  <c r="V1475" i="7"/>
  <c r="D1807" i="6"/>
  <c r="D1807" i="7"/>
  <c r="T1476" i="7"/>
  <c r="R1476" i="7"/>
  <c r="S1476" i="7"/>
  <c r="Q1476" i="7"/>
  <c r="C1796" i="6"/>
  <c r="C1796" i="7"/>
  <c r="M1796" i="7" s="1"/>
  <c r="G1476" i="4"/>
  <c r="H1476" i="4" s="1"/>
  <c r="E1476" i="6"/>
  <c r="H1788" i="5"/>
  <c r="G1788" i="5"/>
  <c r="F1788" i="5"/>
  <c r="E1808" i="4"/>
  <c r="C1809" i="4"/>
  <c r="E1477" i="7"/>
  <c r="N1477" i="7" s="1"/>
  <c r="H1797" i="3"/>
  <c r="F1798" i="3"/>
  <c r="G1798" i="3"/>
  <c r="I1797" i="3"/>
  <c r="J1788" i="6" l="1"/>
  <c r="J1788" i="7"/>
  <c r="L1788" i="6"/>
  <c r="L1788" i="7"/>
  <c r="K1788" i="6"/>
  <c r="K1788" i="7"/>
  <c r="V1476" i="7"/>
  <c r="U1476" i="7"/>
  <c r="D1808" i="6"/>
  <c r="D1808" i="7"/>
  <c r="S1477" i="7"/>
  <c r="Q1477" i="7"/>
  <c r="T1477" i="7"/>
  <c r="R1477" i="7"/>
  <c r="C1797" i="6"/>
  <c r="C1797" i="7"/>
  <c r="M1797" i="7" s="1"/>
  <c r="G1477" i="4"/>
  <c r="H1477" i="4" s="1"/>
  <c r="E1477" i="6"/>
  <c r="H1789" i="5"/>
  <c r="G1789" i="5"/>
  <c r="F1789" i="5"/>
  <c r="E1809" i="4"/>
  <c r="C1810" i="4"/>
  <c r="E1478" i="7"/>
  <c r="N1478" i="7" s="1"/>
  <c r="G1799" i="3"/>
  <c r="F1799" i="3"/>
  <c r="H1798" i="3"/>
  <c r="I1798" i="3" s="1"/>
  <c r="J1789" i="6" l="1"/>
  <c r="J1789" i="7"/>
  <c r="K1789" i="6"/>
  <c r="K1789" i="7"/>
  <c r="L1789" i="6"/>
  <c r="L1789" i="7"/>
  <c r="P1789" i="7" s="1"/>
  <c r="P1788" i="7"/>
  <c r="D1809" i="6"/>
  <c r="D1809" i="7"/>
  <c r="V1477" i="7"/>
  <c r="U1477" i="7"/>
  <c r="S1478" i="7"/>
  <c r="T1478" i="7"/>
  <c r="Q1478" i="7"/>
  <c r="R1478" i="7"/>
  <c r="C1798" i="6"/>
  <c r="C1798" i="7"/>
  <c r="M1798" i="7" s="1"/>
  <c r="G1478" i="4"/>
  <c r="H1478" i="4" s="1"/>
  <c r="E1478" i="6"/>
  <c r="F1790" i="5"/>
  <c r="H1790" i="5"/>
  <c r="G1790" i="5"/>
  <c r="E1810" i="4"/>
  <c r="C1811" i="4"/>
  <c r="E1479" i="7"/>
  <c r="N1479" i="7" s="1"/>
  <c r="H1799" i="3"/>
  <c r="F1800" i="3"/>
  <c r="I1799" i="3"/>
  <c r="G1800" i="3"/>
  <c r="L1790" i="6" l="1"/>
  <c r="L1790" i="7"/>
  <c r="K1790" i="6"/>
  <c r="K1790" i="7"/>
  <c r="J1790" i="6"/>
  <c r="J1790" i="7"/>
  <c r="U1478" i="7"/>
  <c r="V1478" i="7"/>
  <c r="D1810" i="6"/>
  <c r="D1810" i="7"/>
  <c r="Q1479" i="7"/>
  <c r="S1479" i="7"/>
  <c r="T1479" i="7"/>
  <c r="R1479" i="7"/>
  <c r="C1799" i="6"/>
  <c r="C1799" i="7"/>
  <c r="M1799" i="7" s="1"/>
  <c r="G1479" i="4"/>
  <c r="H1479" i="4" s="1"/>
  <c r="E1479" i="6"/>
  <c r="G1791" i="5"/>
  <c r="F1791" i="5"/>
  <c r="H1791" i="5"/>
  <c r="E1811" i="4"/>
  <c r="C1812" i="4"/>
  <c r="E1480" i="7"/>
  <c r="N1480" i="7" s="1"/>
  <c r="G1801" i="3"/>
  <c r="F1801" i="3"/>
  <c r="H1800" i="3"/>
  <c r="I1800" i="3" s="1"/>
  <c r="K1791" i="6" l="1"/>
  <c r="K1791" i="7"/>
  <c r="J1791" i="6"/>
  <c r="J1791" i="7"/>
  <c r="P1790" i="7"/>
  <c r="L1791" i="6"/>
  <c r="L1791" i="7"/>
  <c r="P1791" i="7" s="1"/>
  <c r="D1811" i="6"/>
  <c r="D1811" i="7"/>
  <c r="U1479" i="7"/>
  <c r="V1479" i="7"/>
  <c r="S1480" i="7"/>
  <c r="T1480" i="7"/>
  <c r="R1480" i="7"/>
  <c r="Q1480" i="7"/>
  <c r="C1800" i="6"/>
  <c r="C1800" i="7"/>
  <c r="M1800" i="7" s="1"/>
  <c r="G1480" i="4"/>
  <c r="H1480" i="4" s="1"/>
  <c r="E1480" i="6"/>
  <c r="H1792" i="5"/>
  <c r="G1792" i="5"/>
  <c r="F1792" i="5"/>
  <c r="E1812" i="4"/>
  <c r="C1813" i="4"/>
  <c r="E1481" i="7"/>
  <c r="N1481" i="7" s="1"/>
  <c r="F1802" i="3"/>
  <c r="H1801" i="3"/>
  <c r="I1801" i="3" s="1"/>
  <c r="G1802" i="3"/>
  <c r="K1792" i="6" l="1"/>
  <c r="K1792" i="7"/>
  <c r="J1792" i="6"/>
  <c r="J1792" i="7"/>
  <c r="L1792" i="6"/>
  <c r="L1792" i="7"/>
  <c r="P1792" i="7" s="1"/>
  <c r="D1812" i="6"/>
  <c r="D1812" i="7"/>
  <c r="U1480" i="7"/>
  <c r="V1480" i="7"/>
  <c r="Q1481" i="7"/>
  <c r="S1481" i="7"/>
  <c r="R1481" i="7"/>
  <c r="T1481" i="7"/>
  <c r="C1801" i="6"/>
  <c r="C1801" i="7"/>
  <c r="M1801" i="7" s="1"/>
  <c r="G1481" i="4"/>
  <c r="H1481" i="4" s="1"/>
  <c r="E1481" i="6"/>
  <c r="G1793" i="5"/>
  <c r="F1793" i="5"/>
  <c r="H1793" i="5"/>
  <c r="E1813" i="4"/>
  <c r="C1814" i="4"/>
  <c r="E1482" i="7"/>
  <c r="N1482" i="7" s="1"/>
  <c r="G1803" i="3"/>
  <c r="F1803" i="3"/>
  <c r="H1802" i="3"/>
  <c r="I1802" i="3" s="1"/>
  <c r="L1793" i="6" l="1"/>
  <c r="L1793" i="7"/>
  <c r="K1793" i="6"/>
  <c r="K1793" i="7"/>
  <c r="J1793" i="6"/>
  <c r="J1793" i="7"/>
  <c r="D1813" i="6"/>
  <c r="D1813" i="7"/>
  <c r="U1481" i="7"/>
  <c r="V1481" i="7"/>
  <c r="Q1482" i="7"/>
  <c r="T1482" i="7"/>
  <c r="R1482" i="7"/>
  <c r="S1482" i="7"/>
  <c r="C1802" i="6"/>
  <c r="C1802" i="7"/>
  <c r="M1802" i="7" s="1"/>
  <c r="G1482" i="4"/>
  <c r="H1482" i="4" s="1"/>
  <c r="E1482" i="6"/>
  <c r="G1794" i="5"/>
  <c r="F1794" i="5"/>
  <c r="H1794" i="5"/>
  <c r="E1814" i="4"/>
  <c r="C1815" i="4"/>
  <c r="E1483" i="7"/>
  <c r="N1483" i="7" s="1"/>
  <c r="F1804" i="3"/>
  <c r="H1803" i="3"/>
  <c r="I1803" i="3"/>
  <c r="G1804" i="3"/>
  <c r="J1794" i="6" l="1"/>
  <c r="J1794" i="7"/>
  <c r="P1793" i="7"/>
  <c r="L1794" i="6"/>
  <c r="L1794" i="7"/>
  <c r="K1794" i="6"/>
  <c r="K1794" i="7"/>
  <c r="D1814" i="6"/>
  <c r="D1814" i="7"/>
  <c r="U1482" i="7"/>
  <c r="V1482" i="7"/>
  <c r="R1483" i="7"/>
  <c r="T1483" i="7"/>
  <c r="S1483" i="7"/>
  <c r="Q1483" i="7"/>
  <c r="C1803" i="6"/>
  <c r="C1803" i="7"/>
  <c r="M1803" i="7" s="1"/>
  <c r="G1483" i="4"/>
  <c r="H1483" i="4" s="1"/>
  <c r="E1483" i="6"/>
  <c r="H1795" i="5"/>
  <c r="G1795" i="5"/>
  <c r="F1795" i="5"/>
  <c r="E1815" i="4"/>
  <c r="C1816" i="4"/>
  <c r="E1484" i="7"/>
  <c r="N1484" i="7" s="1"/>
  <c r="G1805" i="3"/>
  <c r="H1804" i="3"/>
  <c r="I1804" i="3" s="1"/>
  <c r="F1805" i="3"/>
  <c r="K1795" i="6" l="1"/>
  <c r="K1795" i="7"/>
  <c r="L1795" i="6"/>
  <c r="L1795" i="7"/>
  <c r="J1795" i="6"/>
  <c r="J1795" i="7"/>
  <c r="P1794" i="7"/>
  <c r="D1815" i="6"/>
  <c r="D1815" i="7"/>
  <c r="U1483" i="7"/>
  <c r="V1483" i="7"/>
  <c r="R1484" i="7"/>
  <c r="Q1484" i="7"/>
  <c r="S1484" i="7"/>
  <c r="T1484" i="7"/>
  <c r="C1804" i="6"/>
  <c r="C1804" i="7"/>
  <c r="M1804" i="7" s="1"/>
  <c r="G1484" i="4"/>
  <c r="H1484" i="4" s="1"/>
  <c r="E1484" i="6"/>
  <c r="G1796" i="5"/>
  <c r="F1796" i="5"/>
  <c r="H1796" i="5"/>
  <c r="E1816" i="4"/>
  <c r="C1817" i="4"/>
  <c r="E1485" i="7"/>
  <c r="N1485" i="7" s="1"/>
  <c r="H1805" i="3"/>
  <c r="I1805" i="3" s="1"/>
  <c r="F1806" i="3"/>
  <c r="G1806" i="3"/>
  <c r="J1796" i="6" l="1"/>
  <c r="J1796" i="7"/>
  <c r="L1796" i="6"/>
  <c r="L1796" i="7"/>
  <c r="K1796" i="6"/>
  <c r="K1796" i="7"/>
  <c r="P1795" i="7"/>
  <c r="D1816" i="6"/>
  <c r="D1816" i="7"/>
  <c r="V1484" i="7"/>
  <c r="U1484" i="7"/>
  <c r="Q1485" i="7"/>
  <c r="S1485" i="7"/>
  <c r="T1485" i="7"/>
  <c r="R1485" i="7"/>
  <c r="C1805" i="6"/>
  <c r="C1805" i="7"/>
  <c r="M1805" i="7" s="1"/>
  <c r="G1485" i="4"/>
  <c r="H1485" i="4" s="1"/>
  <c r="E1485" i="6"/>
  <c r="H1797" i="5"/>
  <c r="G1797" i="5"/>
  <c r="F1797" i="5"/>
  <c r="E1817" i="4"/>
  <c r="C1818" i="4"/>
  <c r="E1486" i="7"/>
  <c r="N1486" i="7" s="1"/>
  <c r="H1806" i="3"/>
  <c r="F1807" i="3"/>
  <c r="G1807" i="3"/>
  <c r="I1806" i="3"/>
  <c r="J1797" i="6" l="1"/>
  <c r="J1797" i="7"/>
  <c r="L1797" i="6"/>
  <c r="L1797" i="7"/>
  <c r="K1797" i="6"/>
  <c r="K1797" i="7"/>
  <c r="P1796" i="7"/>
  <c r="D1817" i="6"/>
  <c r="D1817" i="7"/>
  <c r="V1485" i="7"/>
  <c r="U1485" i="7"/>
  <c r="T1486" i="7"/>
  <c r="Q1486" i="7"/>
  <c r="R1486" i="7"/>
  <c r="S1486" i="7"/>
  <c r="C1806" i="6"/>
  <c r="C1806" i="7"/>
  <c r="M1806" i="7" s="1"/>
  <c r="G1486" i="4"/>
  <c r="H1486" i="4" s="1"/>
  <c r="E1486" i="6"/>
  <c r="H1798" i="5"/>
  <c r="G1798" i="5"/>
  <c r="F1798" i="5"/>
  <c r="E1818" i="4"/>
  <c r="C1819" i="4"/>
  <c r="E1487" i="7"/>
  <c r="N1487" i="7" s="1"/>
  <c r="F1808" i="3"/>
  <c r="H1807" i="3"/>
  <c r="I1807" i="3" s="1"/>
  <c r="G1808" i="3"/>
  <c r="L1798" i="6" l="1"/>
  <c r="L1798" i="7"/>
  <c r="J1798" i="6"/>
  <c r="J1798" i="7"/>
  <c r="K1798" i="6"/>
  <c r="K1798" i="7"/>
  <c r="P1797" i="7"/>
  <c r="D1818" i="6"/>
  <c r="D1818" i="7"/>
  <c r="U1486" i="7"/>
  <c r="V1486" i="7"/>
  <c r="S1487" i="7"/>
  <c r="T1487" i="7"/>
  <c r="R1487" i="7"/>
  <c r="Q1487" i="7"/>
  <c r="C1807" i="6"/>
  <c r="C1807" i="7"/>
  <c r="M1807" i="7" s="1"/>
  <c r="G1487" i="4"/>
  <c r="H1487" i="4" s="1"/>
  <c r="E1487" i="6"/>
  <c r="H1799" i="5"/>
  <c r="G1799" i="5"/>
  <c r="F1799" i="5"/>
  <c r="E1819" i="4"/>
  <c r="C1820" i="4"/>
  <c r="E1488" i="7"/>
  <c r="N1488" i="7" s="1"/>
  <c r="G1809" i="3"/>
  <c r="H1808" i="3"/>
  <c r="I1808" i="3" s="1"/>
  <c r="F1809" i="3"/>
  <c r="J1799" i="6" l="1"/>
  <c r="J1799" i="7"/>
  <c r="K1799" i="6"/>
  <c r="K1799" i="7"/>
  <c r="P1798" i="7"/>
  <c r="L1799" i="6"/>
  <c r="L1799" i="7"/>
  <c r="P1799" i="7" s="1"/>
  <c r="U1487" i="7"/>
  <c r="V1487" i="7"/>
  <c r="D1819" i="6"/>
  <c r="D1819" i="7"/>
  <c r="T1488" i="7"/>
  <c r="R1488" i="7"/>
  <c r="S1488" i="7"/>
  <c r="Q1488" i="7"/>
  <c r="C1808" i="6"/>
  <c r="C1808" i="7"/>
  <c r="M1808" i="7" s="1"/>
  <c r="G1488" i="4"/>
  <c r="H1488" i="4" s="1"/>
  <c r="E1488" i="6"/>
  <c r="H1800" i="5"/>
  <c r="G1800" i="5"/>
  <c r="F1800" i="5"/>
  <c r="E1820" i="4"/>
  <c r="C1821" i="4"/>
  <c r="E1489" i="7"/>
  <c r="N1489" i="7" s="1"/>
  <c r="G1810" i="3"/>
  <c r="H1809" i="3"/>
  <c r="I1809" i="3" s="1"/>
  <c r="F1810" i="3"/>
  <c r="K1800" i="6" l="1"/>
  <c r="K1800" i="7"/>
  <c r="L1800" i="6"/>
  <c r="L1800" i="7"/>
  <c r="J1800" i="6"/>
  <c r="J1800" i="7"/>
  <c r="U1488" i="7"/>
  <c r="V1488" i="7"/>
  <c r="D1820" i="6"/>
  <c r="D1820" i="7"/>
  <c r="S1489" i="7"/>
  <c r="R1489" i="7"/>
  <c r="Q1489" i="7"/>
  <c r="T1489" i="7"/>
  <c r="C1809" i="6"/>
  <c r="C1809" i="7"/>
  <c r="M1809" i="7" s="1"/>
  <c r="G1489" i="4"/>
  <c r="H1489" i="4" s="1"/>
  <c r="E1489" i="6"/>
  <c r="H1801" i="5"/>
  <c r="G1801" i="5"/>
  <c r="F1801" i="5"/>
  <c r="E1821" i="4"/>
  <c r="C1822" i="4"/>
  <c r="E1490" i="7"/>
  <c r="N1490" i="7" s="1"/>
  <c r="H1810" i="3"/>
  <c r="F1811" i="3"/>
  <c r="G1811" i="3"/>
  <c r="I1810" i="3"/>
  <c r="P1800" i="7" l="1"/>
  <c r="K1801" i="6"/>
  <c r="K1801" i="7"/>
  <c r="J1801" i="6"/>
  <c r="J1801" i="7"/>
  <c r="L1801" i="6"/>
  <c r="L1801" i="7"/>
  <c r="D1821" i="6"/>
  <c r="D1821" i="7"/>
  <c r="V1489" i="7"/>
  <c r="U1489" i="7"/>
  <c r="Q1490" i="7"/>
  <c r="T1490" i="7"/>
  <c r="R1490" i="7"/>
  <c r="S1490" i="7"/>
  <c r="C1810" i="6"/>
  <c r="C1810" i="7"/>
  <c r="M1810" i="7" s="1"/>
  <c r="G1490" i="4"/>
  <c r="H1490" i="4" s="1"/>
  <c r="E1490" i="6"/>
  <c r="H1802" i="5"/>
  <c r="G1802" i="5"/>
  <c r="F1802" i="5"/>
  <c r="E1822" i="4"/>
  <c r="C1823" i="4"/>
  <c r="E1491" i="7"/>
  <c r="N1491" i="7" s="1"/>
  <c r="G1812" i="3"/>
  <c r="H1811" i="3"/>
  <c r="I1811" i="3" s="1"/>
  <c r="F1812" i="3"/>
  <c r="P1801" i="7" l="1"/>
  <c r="K1802" i="6"/>
  <c r="K1802" i="7"/>
  <c r="J1802" i="6"/>
  <c r="J1802" i="7"/>
  <c r="L1802" i="6"/>
  <c r="L1802" i="7"/>
  <c r="P1802" i="7" s="1"/>
  <c r="D1822" i="6"/>
  <c r="D1822" i="7"/>
  <c r="U1490" i="7"/>
  <c r="V1490" i="7"/>
  <c r="S1491" i="7"/>
  <c r="T1491" i="7"/>
  <c r="Q1491" i="7"/>
  <c r="R1491" i="7"/>
  <c r="C1811" i="6"/>
  <c r="C1811" i="7"/>
  <c r="M1811" i="7" s="1"/>
  <c r="G1491" i="4"/>
  <c r="H1491" i="4" s="1"/>
  <c r="E1491" i="6"/>
  <c r="G1803" i="5"/>
  <c r="F1803" i="5"/>
  <c r="H1803" i="5"/>
  <c r="E1823" i="4"/>
  <c r="C1824" i="4"/>
  <c r="E1492" i="7"/>
  <c r="N1492" i="7" s="1"/>
  <c r="G1813" i="3"/>
  <c r="F1813" i="3"/>
  <c r="H1812" i="3"/>
  <c r="I1812" i="3" s="1"/>
  <c r="L1803" i="6" l="1"/>
  <c r="L1803" i="7"/>
  <c r="K1803" i="6"/>
  <c r="K1803" i="7"/>
  <c r="J1803" i="6"/>
  <c r="J1803" i="7"/>
  <c r="D1823" i="6"/>
  <c r="D1823" i="7"/>
  <c r="U1491" i="7"/>
  <c r="V1491" i="7"/>
  <c r="R1492" i="7"/>
  <c r="S1492" i="7"/>
  <c r="T1492" i="7"/>
  <c r="Q1492" i="7"/>
  <c r="C1812" i="6"/>
  <c r="C1812" i="7"/>
  <c r="M1812" i="7" s="1"/>
  <c r="G1492" i="4"/>
  <c r="H1492" i="4" s="1"/>
  <c r="E1492" i="6"/>
  <c r="H1804" i="5"/>
  <c r="G1804" i="5"/>
  <c r="F1804" i="5"/>
  <c r="E1824" i="4"/>
  <c r="C1825" i="4"/>
  <c r="E1493" i="7"/>
  <c r="N1493" i="7" s="1"/>
  <c r="H1813" i="3"/>
  <c r="I1813" i="3" s="1"/>
  <c r="F1814" i="3"/>
  <c r="G1814" i="3"/>
  <c r="J1804" i="6" l="1"/>
  <c r="J1804" i="7"/>
  <c r="L1804" i="6"/>
  <c r="L1804" i="7"/>
  <c r="P1803" i="7"/>
  <c r="K1804" i="6"/>
  <c r="K1804" i="7"/>
  <c r="D1824" i="6"/>
  <c r="D1824" i="7"/>
  <c r="V1492" i="7"/>
  <c r="U1492" i="7"/>
  <c r="T1493" i="7"/>
  <c r="S1493" i="7"/>
  <c r="Q1493" i="7"/>
  <c r="R1493" i="7"/>
  <c r="C1813" i="6"/>
  <c r="C1813" i="7"/>
  <c r="M1813" i="7" s="1"/>
  <c r="G1493" i="4"/>
  <c r="H1493" i="4" s="1"/>
  <c r="E1493" i="6"/>
  <c r="F1805" i="5"/>
  <c r="H1805" i="5"/>
  <c r="G1805" i="5"/>
  <c r="E1825" i="4"/>
  <c r="C1826" i="4"/>
  <c r="E1494" i="7"/>
  <c r="N1494" i="7" s="1"/>
  <c r="G1815" i="3"/>
  <c r="H1814" i="3"/>
  <c r="I1814" i="3" s="1"/>
  <c r="F1815" i="3"/>
  <c r="K1805" i="6" l="1"/>
  <c r="K1805" i="7"/>
  <c r="J1805" i="6"/>
  <c r="J1805" i="7"/>
  <c r="L1805" i="6"/>
  <c r="L1805" i="7"/>
  <c r="P1804" i="7"/>
  <c r="D1825" i="6"/>
  <c r="D1825" i="7"/>
  <c r="U1493" i="7"/>
  <c r="V1493" i="7"/>
  <c r="R1494" i="7"/>
  <c r="T1494" i="7"/>
  <c r="Q1494" i="7"/>
  <c r="S1494" i="7"/>
  <c r="C1814" i="6"/>
  <c r="C1814" i="7"/>
  <c r="M1814" i="7" s="1"/>
  <c r="G1494" i="4"/>
  <c r="H1494" i="4" s="1"/>
  <c r="E1494" i="6"/>
  <c r="H1806" i="5"/>
  <c r="G1806" i="5"/>
  <c r="F1806" i="5"/>
  <c r="E1826" i="4"/>
  <c r="C1827" i="4"/>
  <c r="E1495" i="7"/>
  <c r="N1495" i="7" s="1"/>
  <c r="G1816" i="3"/>
  <c r="F1816" i="3"/>
  <c r="H1815" i="3"/>
  <c r="I1815" i="3" s="1"/>
  <c r="P1805" i="7" l="1"/>
  <c r="J1806" i="6"/>
  <c r="J1806" i="7"/>
  <c r="L1806" i="6"/>
  <c r="L1806" i="7"/>
  <c r="K1806" i="6"/>
  <c r="K1806" i="7"/>
  <c r="D1826" i="6"/>
  <c r="D1826" i="7"/>
  <c r="V1494" i="7"/>
  <c r="U1494" i="7"/>
  <c r="Q1495" i="7"/>
  <c r="T1495" i="7"/>
  <c r="S1495" i="7"/>
  <c r="R1495" i="7"/>
  <c r="C1815" i="6"/>
  <c r="C1815" i="7"/>
  <c r="M1815" i="7" s="1"/>
  <c r="G1495" i="4"/>
  <c r="H1495" i="4" s="1"/>
  <c r="E1495" i="6"/>
  <c r="H1807" i="5"/>
  <c r="G1807" i="5"/>
  <c r="F1807" i="5"/>
  <c r="E1827" i="4"/>
  <c r="C1828" i="4"/>
  <c r="E1496" i="7"/>
  <c r="N1496" i="7" s="1"/>
  <c r="G1817" i="3"/>
  <c r="H1816" i="3"/>
  <c r="I1816" i="3" s="1"/>
  <c r="F1817" i="3"/>
  <c r="P1806" i="7" l="1"/>
  <c r="L1807" i="6"/>
  <c r="L1807" i="7"/>
  <c r="J1807" i="6"/>
  <c r="J1807" i="7"/>
  <c r="K1807" i="6"/>
  <c r="K1807" i="7"/>
  <c r="D1827" i="6"/>
  <c r="D1827" i="7"/>
  <c r="V1495" i="7"/>
  <c r="U1495" i="7"/>
  <c r="R1496" i="7"/>
  <c r="T1496" i="7"/>
  <c r="Q1496" i="7"/>
  <c r="S1496" i="7"/>
  <c r="C1816" i="6"/>
  <c r="C1816" i="7"/>
  <c r="M1816" i="7" s="1"/>
  <c r="G1496" i="4"/>
  <c r="H1496" i="4" s="1"/>
  <c r="E1496" i="6"/>
  <c r="H1808" i="5"/>
  <c r="G1808" i="5"/>
  <c r="F1808" i="5"/>
  <c r="E1828" i="4"/>
  <c r="C1829" i="4"/>
  <c r="E1497" i="7"/>
  <c r="N1497" i="7" s="1"/>
  <c r="H1817" i="3"/>
  <c r="F1818" i="3"/>
  <c r="G1818" i="3"/>
  <c r="I1817" i="3"/>
  <c r="K1808" i="6" l="1"/>
  <c r="K1808" i="7"/>
  <c r="P1807" i="7"/>
  <c r="L1808" i="6"/>
  <c r="L1808" i="7"/>
  <c r="J1808" i="6"/>
  <c r="J1808" i="7"/>
  <c r="D1828" i="6"/>
  <c r="D1828" i="7"/>
  <c r="V1496" i="7"/>
  <c r="U1496" i="7"/>
  <c r="T1497" i="7"/>
  <c r="R1497" i="7"/>
  <c r="S1497" i="7"/>
  <c r="Q1497" i="7"/>
  <c r="C1817" i="6"/>
  <c r="C1817" i="7"/>
  <c r="M1817" i="7" s="1"/>
  <c r="G1497" i="4"/>
  <c r="H1497" i="4" s="1"/>
  <c r="E1497" i="6"/>
  <c r="H1809" i="5"/>
  <c r="G1809" i="5"/>
  <c r="F1809" i="5"/>
  <c r="E1829" i="4"/>
  <c r="C1830" i="4"/>
  <c r="E1498" i="7"/>
  <c r="N1498" i="7" s="1"/>
  <c r="H1818" i="3"/>
  <c r="F1819" i="3"/>
  <c r="G1819" i="3"/>
  <c r="I1818" i="3"/>
  <c r="L1809" i="6" l="1"/>
  <c r="L1809" i="7"/>
  <c r="K1809" i="6"/>
  <c r="K1809" i="7"/>
  <c r="P1808" i="7"/>
  <c r="J1809" i="6"/>
  <c r="J1809" i="7"/>
  <c r="V1497" i="7"/>
  <c r="U1497" i="7"/>
  <c r="D1829" i="6"/>
  <c r="D1829" i="7"/>
  <c r="Q1498" i="7"/>
  <c r="T1498" i="7"/>
  <c r="S1498" i="7"/>
  <c r="R1498" i="7"/>
  <c r="C1818" i="6"/>
  <c r="C1818" i="7"/>
  <c r="M1818" i="7" s="1"/>
  <c r="G1498" i="4"/>
  <c r="H1498" i="4" s="1"/>
  <c r="E1498" i="6"/>
  <c r="H1810" i="5"/>
  <c r="G1810" i="5"/>
  <c r="F1810" i="5"/>
  <c r="E1830" i="4"/>
  <c r="C1831" i="4"/>
  <c r="E1499" i="7"/>
  <c r="N1499" i="7" s="1"/>
  <c r="F1820" i="3"/>
  <c r="H1819" i="3"/>
  <c r="G1820" i="3"/>
  <c r="I1819" i="3"/>
  <c r="L1810" i="6" l="1"/>
  <c r="L1810" i="7"/>
  <c r="K1810" i="6"/>
  <c r="K1810" i="7"/>
  <c r="P1809" i="7"/>
  <c r="J1810" i="6"/>
  <c r="J1810" i="7"/>
  <c r="D1830" i="6"/>
  <c r="D1830" i="7"/>
  <c r="U1498" i="7"/>
  <c r="V1498" i="7"/>
  <c r="Q1499" i="7"/>
  <c r="T1499" i="7"/>
  <c r="R1499" i="7"/>
  <c r="S1499" i="7"/>
  <c r="C1819" i="6"/>
  <c r="C1819" i="7"/>
  <c r="M1819" i="7" s="1"/>
  <c r="G1499" i="4"/>
  <c r="H1499" i="4" s="1"/>
  <c r="E1499" i="6"/>
  <c r="G1811" i="5"/>
  <c r="F1811" i="5"/>
  <c r="H1811" i="5"/>
  <c r="E1831" i="4"/>
  <c r="C1832" i="4"/>
  <c r="E1500" i="7"/>
  <c r="N1500" i="7" s="1"/>
  <c r="G1821" i="3"/>
  <c r="F1821" i="3"/>
  <c r="H1820" i="3"/>
  <c r="I1820" i="3" s="1"/>
  <c r="J1811" i="6" l="1"/>
  <c r="J1811" i="7"/>
  <c r="K1811" i="6"/>
  <c r="K1811" i="7"/>
  <c r="P1810" i="7"/>
  <c r="L1811" i="6"/>
  <c r="L1811" i="7"/>
  <c r="P1811" i="7" s="1"/>
  <c r="D1831" i="6"/>
  <c r="D1831" i="7"/>
  <c r="U1499" i="7"/>
  <c r="V1499" i="7"/>
  <c r="Q1500" i="7"/>
  <c r="S1500" i="7"/>
  <c r="R1500" i="7"/>
  <c r="T1500" i="7"/>
  <c r="C1820" i="6"/>
  <c r="C1820" i="7"/>
  <c r="M1820" i="7" s="1"/>
  <c r="G1500" i="4"/>
  <c r="H1500" i="4" s="1"/>
  <c r="E1500" i="6"/>
  <c r="H1812" i="5"/>
  <c r="G1812" i="5"/>
  <c r="F1812" i="5"/>
  <c r="E1832" i="4"/>
  <c r="C1833" i="4"/>
  <c r="E1501" i="7"/>
  <c r="N1501" i="7" s="1"/>
  <c r="H1821" i="3"/>
  <c r="I1821" i="3" s="1"/>
  <c r="F1822" i="3"/>
  <c r="G1822" i="3"/>
  <c r="L1812" i="6" l="1"/>
  <c r="L1812" i="7"/>
  <c r="K1812" i="6"/>
  <c r="K1812" i="7"/>
  <c r="J1812" i="6"/>
  <c r="J1812" i="7"/>
  <c r="U1500" i="7"/>
  <c r="D1832" i="6"/>
  <c r="D1832" i="7"/>
  <c r="V1500" i="7"/>
  <c r="S1501" i="7"/>
  <c r="R1501" i="7"/>
  <c r="Q1501" i="7"/>
  <c r="T1501" i="7"/>
  <c r="C1821" i="6"/>
  <c r="C1821" i="7"/>
  <c r="M1821" i="7" s="1"/>
  <c r="G1501" i="4"/>
  <c r="H1501" i="4" s="1"/>
  <c r="E1501" i="6"/>
  <c r="H1813" i="5"/>
  <c r="G1813" i="5"/>
  <c r="F1813" i="5"/>
  <c r="E1833" i="4"/>
  <c r="C1834" i="4"/>
  <c r="E1502" i="7"/>
  <c r="N1502" i="7" s="1"/>
  <c r="G1823" i="3"/>
  <c r="F1823" i="3"/>
  <c r="H1822" i="3"/>
  <c r="I1822" i="3" s="1"/>
  <c r="L1813" i="6" l="1"/>
  <c r="L1813" i="7"/>
  <c r="J1813" i="6"/>
  <c r="J1813" i="7"/>
  <c r="P1812" i="7"/>
  <c r="K1813" i="6"/>
  <c r="K1813" i="7"/>
  <c r="D1833" i="6"/>
  <c r="D1833" i="7"/>
  <c r="Q1502" i="7"/>
  <c r="S1502" i="7"/>
  <c r="T1502" i="7"/>
  <c r="R1502" i="7"/>
  <c r="U1501" i="7"/>
  <c r="V1501" i="7"/>
  <c r="C1822" i="6"/>
  <c r="C1822" i="7"/>
  <c r="M1822" i="7" s="1"/>
  <c r="G1502" i="4"/>
  <c r="H1502" i="4" s="1"/>
  <c r="E1502" i="6"/>
  <c r="G1814" i="5"/>
  <c r="F1814" i="5"/>
  <c r="H1814" i="5"/>
  <c r="E1834" i="4"/>
  <c r="C1835" i="4"/>
  <c r="E1503" i="7"/>
  <c r="N1503" i="7" s="1"/>
  <c r="H1823" i="3"/>
  <c r="F1824" i="3"/>
  <c r="I1823" i="3"/>
  <c r="G1824" i="3"/>
  <c r="J1814" i="6" l="1"/>
  <c r="J1814" i="7"/>
  <c r="L1814" i="6"/>
  <c r="L1814" i="7"/>
  <c r="K1814" i="6"/>
  <c r="K1814" i="7"/>
  <c r="P1813" i="7"/>
  <c r="D1834" i="6"/>
  <c r="D1834" i="7"/>
  <c r="U1502" i="7"/>
  <c r="V1502" i="7"/>
  <c r="Q1503" i="7"/>
  <c r="S1503" i="7"/>
  <c r="T1503" i="7"/>
  <c r="R1503" i="7"/>
  <c r="C1823" i="6"/>
  <c r="C1823" i="7"/>
  <c r="M1823" i="7" s="1"/>
  <c r="G1503" i="4"/>
  <c r="H1503" i="4" s="1"/>
  <c r="E1503" i="6"/>
  <c r="H1815" i="5"/>
  <c r="G1815" i="5"/>
  <c r="F1815" i="5"/>
  <c r="E1835" i="4"/>
  <c r="C1836" i="4"/>
  <c r="E1504" i="7"/>
  <c r="N1504" i="7" s="1"/>
  <c r="G1825" i="3"/>
  <c r="F1825" i="3"/>
  <c r="H1824" i="3"/>
  <c r="I1824" i="3" s="1"/>
  <c r="L1815" i="6" l="1"/>
  <c r="L1815" i="7"/>
  <c r="K1815" i="6"/>
  <c r="K1815" i="7"/>
  <c r="J1815" i="6"/>
  <c r="J1815" i="7"/>
  <c r="P1814" i="7"/>
  <c r="D1835" i="6"/>
  <c r="D1835" i="7"/>
  <c r="U1503" i="7"/>
  <c r="V1503" i="7"/>
  <c r="Q1504" i="7"/>
  <c r="R1504" i="7"/>
  <c r="T1504" i="7"/>
  <c r="S1504" i="7"/>
  <c r="C1824" i="6"/>
  <c r="C1824" i="7"/>
  <c r="M1824" i="7" s="1"/>
  <c r="G1504" i="4"/>
  <c r="H1504" i="4" s="1"/>
  <c r="E1504" i="6"/>
  <c r="H1816" i="5"/>
  <c r="G1816" i="5"/>
  <c r="F1816" i="5"/>
  <c r="E1836" i="4"/>
  <c r="C1837" i="4"/>
  <c r="E1505" i="7"/>
  <c r="N1505" i="7" s="1"/>
  <c r="H1825" i="3"/>
  <c r="F1826" i="3"/>
  <c r="I1825" i="3"/>
  <c r="G1826" i="3"/>
  <c r="J1816" i="6" l="1"/>
  <c r="J1816" i="7"/>
  <c r="K1816" i="6"/>
  <c r="K1816" i="7"/>
  <c r="P1815" i="7"/>
  <c r="L1816" i="6"/>
  <c r="L1816" i="7"/>
  <c r="P1816" i="7" s="1"/>
  <c r="D1836" i="6"/>
  <c r="D1836" i="7"/>
  <c r="U1504" i="7"/>
  <c r="V1504" i="7"/>
  <c r="T1505" i="7"/>
  <c r="S1505" i="7"/>
  <c r="R1505" i="7"/>
  <c r="Q1505" i="7"/>
  <c r="C1825" i="6"/>
  <c r="C1825" i="7"/>
  <c r="M1825" i="7" s="1"/>
  <c r="G1505" i="4"/>
  <c r="H1505" i="4" s="1"/>
  <c r="E1505" i="6"/>
  <c r="H1817" i="5"/>
  <c r="G1817" i="5"/>
  <c r="F1817" i="5"/>
  <c r="E1837" i="4"/>
  <c r="C1838" i="4"/>
  <c r="E1506" i="7"/>
  <c r="N1506" i="7" s="1"/>
  <c r="G1827" i="3"/>
  <c r="H1826" i="3"/>
  <c r="I1826" i="3" s="1"/>
  <c r="F1827" i="3"/>
  <c r="J1817" i="6" l="1"/>
  <c r="J1817" i="7"/>
  <c r="K1817" i="6"/>
  <c r="K1817" i="7"/>
  <c r="L1817" i="6"/>
  <c r="L1817" i="7"/>
  <c r="P1817" i="7" s="1"/>
  <c r="D1837" i="6"/>
  <c r="D1837" i="7"/>
  <c r="U1505" i="7"/>
  <c r="V1505" i="7"/>
  <c r="Q1506" i="7"/>
  <c r="S1506" i="7"/>
  <c r="T1506" i="7"/>
  <c r="R1506" i="7"/>
  <c r="C1826" i="6"/>
  <c r="C1826" i="7"/>
  <c r="M1826" i="7" s="1"/>
  <c r="G1506" i="4"/>
  <c r="H1506" i="4" s="1"/>
  <c r="E1506" i="6"/>
  <c r="H1818" i="5"/>
  <c r="G1818" i="5"/>
  <c r="F1818" i="5"/>
  <c r="E1838" i="4"/>
  <c r="C1839" i="4"/>
  <c r="E1507" i="7"/>
  <c r="N1507" i="7" s="1"/>
  <c r="G1828" i="3"/>
  <c r="H1827" i="3"/>
  <c r="I1827" i="3" s="1"/>
  <c r="F1828" i="3"/>
  <c r="K1818" i="6" l="1"/>
  <c r="K1818" i="7"/>
  <c r="L1818" i="6"/>
  <c r="L1818" i="7"/>
  <c r="J1818" i="6"/>
  <c r="J1818" i="7"/>
  <c r="D1838" i="6"/>
  <c r="D1838" i="7"/>
  <c r="U1506" i="7"/>
  <c r="V1506" i="7"/>
  <c r="S1507" i="7"/>
  <c r="R1507" i="7"/>
  <c r="Q1507" i="7"/>
  <c r="T1507" i="7"/>
  <c r="C1827" i="6"/>
  <c r="C1827" i="7"/>
  <c r="M1827" i="7" s="1"/>
  <c r="G1507" i="4"/>
  <c r="H1507" i="4" s="1"/>
  <c r="E1507" i="6"/>
  <c r="H1819" i="5"/>
  <c r="G1819" i="5"/>
  <c r="F1819" i="5"/>
  <c r="E1839" i="4"/>
  <c r="C1840" i="4"/>
  <c r="E1508" i="7"/>
  <c r="N1508" i="7" s="1"/>
  <c r="H1828" i="3"/>
  <c r="I1828" i="3" s="1"/>
  <c r="F1829" i="3"/>
  <c r="G1829" i="3"/>
  <c r="J1819" i="6" l="1"/>
  <c r="J1819" i="7"/>
  <c r="K1819" i="6"/>
  <c r="K1819" i="7"/>
  <c r="P1818" i="7"/>
  <c r="L1819" i="6"/>
  <c r="L1819" i="7"/>
  <c r="P1819" i="7" s="1"/>
  <c r="D1839" i="6"/>
  <c r="D1839" i="7"/>
  <c r="U1507" i="7"/>
  <c r="V1507" i="7"/>
  <c r="S1508" i="7"/>
  <c r="T1508" i="7"/>
  <c r="Q1508" i="7"/>
  <c r="R1508" i="7"/>
  <c r="C1828" i="6"/>
  <c r="C1828" i="7"/>
  <c r="M1828" i="7" s="1"/>
  <c r="G1508" i="4"/>
  <c r="H1508" i="4" s="1"/>
  <c r="E1508" i="6"/>
  <c r="G1820" i="5"/>
  <c r="H1820" i="5"/>
  <c r="F1820" i="5"/>
  <c r="E1840" i="4"/>
  <c r="C1841" i="4"/>
  <c r="E1509" i="7"/>
  <c r="N1509" i="7" s="1"/>
  <c r="G1830" i="3"/>
  <c r="H1829" i="3"/>
  <c r="I1829" i="3" s="1"/>
  <c r="F1830" i="3"/>
  <c r="K1820" i="6" l="1"/>
  <c r="K1820" i="7"/>
  <c r="J1820" i="6"/>
  <c r="J1820" i="7"/>
  <c r="L1820" i="6"/>
  <c r="L1820" i="7"/>
  <c r="P1820" i="7" s="1"/>
  <c r="U1508" i="7"/>
  <c r="V1508" i="7"/>
  <c r="D1840" i="6"/>
  <c r="D1840" i="7"/>
  <c r="T1509" i="7"/>
  <c r="S1509" i="7"/>
  <c r="R1509" i="7"/>
  <c r="Q1509" i="7"/>
  <c r="C1829" i="6"/>
  <c r="C1829" i="7"/>
  <c r="M1829" i="7" s="1"/>
  <c r="G1509" i="4"/>
  <c r="H1509" i="4" s="1"/>
  <c r="E1509" i="6"/>
  <c r="G1821" i="5"/>
  <c r="F1821" i="5"/>
  <c r="H1821" i="5"/>
  <c r="E1841" i="4"/>
  <c r="C1842" i="4"/>
  <c r="E1510" i="7"/>
  <c r="N1510" i="7" s="1"/>
  <c r="H1830" i="3"/>
  <c r="F1831" i="3"/>
  <c r="G1831" i="3"/>
  <c r="I1830" i="3"/>
  <c r="J1821" i="6" l="1"/>
  <c r="J1821" i="7"/>
  <c r="K1821" i="6"/>
  <c r="K1821" i="7"/>
  <c r="L1821" i="6"/>
  <c r="L1821" i="7"/>
  <c r="P1821" i="7" s="1"/>
  <c r="D1841" i="6"/>
  <c r="D1841" i="7"/>
  <c r="Q1510" i="7"/>
  <c r="S1510" i="7"/>
  <c r="T1510" i="7"/>
  <c r="R1510" i="7"/>
  <c r="V1509" i="7"/>
  <c r="U1509" i="7"/>
  <c r="C1830" i="6"/>
  <c r="C1830" i="7"/>
  <c r="M1830" i="7" s="1"/>
  <c r="G1510" i="4"/>
  <c r="H1510" i="4" s="1"/>
  <c r="E1510" i="6"/>
  <c r="H1822" i="5"/>
  <c r="G1822" i="5"/>
  <c r="F1822" i="5"/>
  <c r="E1842" i="4"/>
  <c r="C1843" i="4"/>
  <c r="E1511" i="7"/>
  <c r="N1511" i="7" s="1"/>
  <c r="F1832" i="3"/>
  <c r="H1831" i="3"/>
  <c r="I1831" i="3" s="1"/>
  <c r="G1832" i="3"/>
  <c r="K1822" i="6" l="1"/>
  <c r="K1822" i="7"/>
  <c r="L1822" i="6"/>
  <c r="L1822" i="7"/>
  <c r="J1822" i="6"/>
  <c r="J1822" i="7"/>
  <c r="D1842" i="6"/>
  <c r="D1842" i="7"/>
  <c r="U1510" i="7"/>
  <c r="V1510" i="7"/>
  <c r="Q1511" i="7"/>
  <c r="S1511" i="7"/>
  <c r="R1511" i="7"/>
  <c r="T1511" i="7"/>
  <c r="C1831" i="6"/>
  <c r="C1831" i="7"/>
  <c r="M1831" i="7" s="1"/>
  <c r="G1511" i="4"/>
  <c r="H1511" i="4" s="1"/>
  <c r="E1511" i="6"/>
  <c r="G1823" i="5"/>
  <c r="F1823" i="5"/>
  <c r="H1823" i="5"/>
  <c r="E1843" i="4"/>
  <c r="C1844" i="4"/>
  <c r="E1512" i="7"/>
  <c r="N1512" i="7" s="1"/>
  <c r="G1833" i="3"/>
  <c r="F1833" i="3"/>
  <c r="H1832" i="3"/>
  <c r="I1832" i="3" s="1"/>
  <c r="L1823" i="6" l="1"/>
  <c r="L1823" i="7"/>
  <c r="K1823" i="6"/>
  <c r="K1823" i="7"/>
  <c r="J1823" i="6"/>
  <c r="J1823" i="7"/>
  <c r="P1822" i="7"/>
  <c r="U1511" i="7"/>
  <c r="V1511" i="7"/>
  <c r="D1843" i="6"/>
  <c r="D1843" i="7"/>
  <c r="R1512" i="7"/>
  <c r="T1512" i="7"/>
  <c r="S1512" i="7"/>
  <c r="Q1512" i="7"/>
  <c r="C1832" i="6"/>
  <c r="C1832" i="7"/>
  <c r="M1832" i="7" s="1"/>
  <c r="G1512" i="4"/>
  <c r="H1512" i="4" s="1"/>
  <c r="E1512" i="6"/>
  <c r="H1824" i="5"/>
  <c r="G1824" i="5"/>
  <c r="F1824" i="5"/>
  <c r="E1844" i="4"/>
  <c r="C1845" i="4"/>
  <c r="E1513" i="7"/>
  <c r="N1513" i="7" s="1"/>
  <c r="H1833" i="3"/>
  <c r="F1834" i="3"/>
  <c r="I1833" i="3"/>
  <c r="G1834" i="3"/>
  <c r="J1824" i="6" l="1"/>
  <c r="J1824" i="7"/>
  <c r="K1824" i="6"/>
  <c r="K1824" i="7"/>
  <c r="P1823" i="7"/>
  <c r="L1824" i="6"/>
  <c r="L1824" i="7"/>
  <c r="P1824" i="7" s="1"/>
  <c r="U1512" i="7"/>
  <c r="V1512" i="7"/>
  <c r="D1844" i="6"/>
  <c r="D1844" i="7"/>
  <c r="T1513" i="7"/>
  <c r="S1513" i="7"/>
  <c r="R1513" i="7"/>
  <c r="Q1513" i="7"/>
  <c r="C1833" i="6"/>
  <c r="C1833" i="7"/>
  <c r="M1833" i="7" s="1"/>
  <c r="G1513" i="4"/>
  <c r="H1513" i="4" s="1"/>
  <c r="E1513" i="6"/>
  <c r="H1825" i="5"/>
  <c r="G1825" i="5"/>
  <c r="F1825" i="5"/>
  <c r="E1845" i="4"/>
  <c r="C1846" i="4"/>
  <c r="E1514" i="7"/>
  <c r="N1514" i="7" s="1"/>
  <c r="G1835" i="3"/>
  <c r="F1835" i="3"/>
  <c r="H1834" i="3"/>
  <c r="I1834" i="3" s="1"/>
  <c r="J1825" i="6" l="1"/>
  <c r="J1825" i="7"/>
  <c r="K1825" i="6"/>
  <c r="K1825" i="7"/>
  <c r="L1825" i="6"/>
  <c r="L1825" i="7"/>
  <c r="P1825" i="7" s="1"/>
  <c r="D1845" i="6"/>
  <c r="D1845" i="7"/>
  <c r="U1513" i="7"/>
  <c r="V1513" i="7"/>
  <c r="Q1514" i="7"/>
  <c r="S1514" i="7"/>
  <c r="T1514" i="7"/>
  <c r="R1514" i="7"/>
  <c r="C1834" i="6"/>
  <c r="C1834" i="7"/>
  <c r="M1834" i="7" s="1"/>
  <c r="G1514" i="4"/>
  <c r="H1514" i="4" s="1"/>
  <c r="E1514" i="6"/>
  <c r="F1826" i="5"/>
  <c r="H1826" i="5"/>
  <c r="G1826" i="5"/>
  <c r="E1846" i="4"/>
  <c r="C1847" i="4"/>
  <c r="E1515" i="7"/>
  <c r="N1515" i="7" s="1"/>
  <c r="H1835" i="3"/>
  <c r="I1835" i="3" s="1"/>
  <c r="F1836" i="3"/>
  <c r="G1836" i="3"/>
  <c r="L1826" i="6" l="1"/>
  <c r="L1826" i="7"/>
  <c r="J1826" i="6"/>
  <c r="J1826" i="7"/>
  <c r="K1826" i="6"/>
  <c r="K1826" i="7"/>
  <c r="V1514" i="7"/>
  <c r="U1514" i="7"/>
  <c r="D1846" i="6"/>
  <c r="D1846" i="7"/>
  <c r="T1515" i="7"/>
  <c r="Q1515" i="7"/>
  <c r="S1515" i="7"/>
  <c r="R1515" i="7"/>
  <c r="C1835" i="6"/>
  <c r="C1835" i="7"/>
  <c r="M1835" i="7" s="1"/>
  <c r="G1515" i="4"/>
  <c r="H1515" i="4" s="1"/>
  <c r="E1515" i="6"/>
  <c r="H1827" i="5"/>
  <c r="G1827" i="5"/>
  <c r="F1827" i="5"/>
  <c r="E1847" i="4"/>
  <c r="C1848" i="4"/>
  <c r="E1516" i="7"/>
  <c r="N1516" i="7" s="1"/>
  <c r="G1837" i="3"/>
  <c r="F1837" i="3"/>
  <c r="H1836" i="3"/>
  <c r="I1836" i="3" s="1"/>
  <c r="K1827" i="6" l="1"/>
  <c r="K1827" i="7"/>
  <c r="J1827" i="6"/>
  <c r="J1827" i="7"/>
  <c r="P1826" i="7"/>
  <c r="L1827" i="6"/>
  <c r="L1827" i="7"/>
  <c r="P1827" i="7" s="1"/>
  <c r="D1847" i="6"/>
  <c r="D1847" i="7"/>
  <c r="V1515" i="7"/>
  <c r="U1515" i="7"/>
  <c r="R1516" i="7"/>
  <c r="T1516" i="7"/>
  <c r="Q1516" i="7"/>
  <c r="S1516" i="7"/>
  <c r="C1836" i="6"/>
  <c r="C1836" i="7"/>
  <c r="M1836" i="7" s="1"/>
  <c r="G1516" i="4"/>
  <c r="H1516" i="4" s="1"/>
  <c r="E1516" i="6"/>
  <c r="H1828" i="5"/>
  <c r="G1828" i="5"/>
  <c r="F1828" i="5"/>
  <c r="E1848" i="4"/>
  <c r="C1849" i="4"/>
  <c r="E1517" i="7"/>
  <c r="N1517" i="7" s="1"/>
  <c r="H1837" i="3"/>
  <c r="F1838" i="3"/>
  <c r="I1837" i="3"/>
  <c r="G1838" i="3"/>
  <c r="J1828" i="6" l="1"/>
  <c r="J1828" i="7"/>
  <c r="L1828" i="6"/>
  <c r="L1828" i="7"/>
  <c r="K1828" i="6"/>
  <c r="K1828" i="7"/>
  <c r="D1848" i="6"/>
  <c r="D1848" i="7"/>
  <c r="V1516" i="7"/>
  <c r="U1516" i="7"/>
  <c r="Q1517" i="7"/>
  <c r="S1517" i="7"/>
  <c r="R1517" i="7"/>
  <c r="T1517" i="7"/>
  <c r="C1837" i="6"/>
  <c r="C1837" i="7"/>
  <c r="M1837" i="7" s="1"/>
  <c r="G1517" i="4"/>
  <c r="H1517" i="4" s="1"/>
  <c r="E1517" i="6"/>
  <c r="H1829" i="5"/>
  <c r="G1829" i="5"/>
  <c r="F1829" i="5"/>
  <c r="E1518" i="7"/>
  <c r="N1518" i="7" s="1"/>
  <c r="E1849" i="4"/>
  <c r="C1850" i="4"/>
  <c r="G1839" i="3"/>
  <c r="H1838" i="3"/>
  <c r="I1838" i="3" s="1"/>
  <c r="F1839" i="3"/>
  <c r="J1829" i="6" l="1"/>
  <c r="J1829" i="7"/>
  <c r="K1829" i="6"/>
  <c r="K1829" i="7"/>
  <c r="P1828" i="7"/>
  <c r="L1829" i="6"/>
  <c r="L1829" i="7"/>
  <c r="P1829" i="7" s="1"/>
  <c r="U1517" i="7"/>
  <c r="V1517" i="7"/>
  <c r="T1518" i="7"/>
  <c r="S1518" i="7"/>
  <c r="Q1518" i="7"/>
  <c r="R1518" i="7"/>
  <c r="D1849" i="6"/>
  <c r="D1849" i="7"/>
  <c r="C1838" i="6"/>
  <c r="C1838" i="7"/>
  <c r="M1838" i="7" s="1"/>
  <c r="G1518" i="4"/>
  <c r="H1518" i="4" s="1"/>
  <c r="E1518" i="6"/>
  <c r="F1830" i="5"/>
  <c r="H1830" i="5"/>
  <c r="G1830" i="5"/>
  <c r="E1850" i="4"/>
  <c r="C1851" i="4"/>
  <c r="E1519" i="7"/>
  <c r="N1519" i="7" s="1"/>
  <c r="G1840" i="3"/>
  <c r="H1839" i="3"/>
  <c r="I1839" i="3" s="1"/>
  <c r="F1840" i="3"/>
  <c r="L1830" i="6" l="1"/>
  <c r="L1830" i="7"/>
  <c r="J1830" i="6"/>
  <c r="J1830" i="7"/>
  <c r="K1830" i="6"/>
  <c r="K1830" i="7"/>
  <c r="U1518" i="7"/>
  <c r="D1850" i="6"/>
  <c r="D1850" i="7"/>
  <c r="V1518" i="7"/>
  <c r="Q1519" i="7"/>
  <c r="T1519" i="7"/>
  <c r="R1519" i="7"/>
  <c r="S1519" i="7"/>
  <c r="C1839" i="6"/>
  <c r="C1839" i="7"/>
  <c r="M1839" i="7" s="1"/>
  <c r="G1519" i="4"/>
  <c r="H1519" i="4" s="1"/>
  <c r="E1519" i="6"/>
  <c r="H1831" i="5"/>
  <c r="G1831" i="5"/>
  <c r="F1831" i="5"/>
  <c r="E1851" i="4"/>
  <c r="C1852" i="4"/>
  <c r="E1520" i="7"/>
  <c r="N1520" i="7" s="1"/>
  <c r="G1841" i="3"/>
  <c r="H1840" i="3"/>
  <c r="I1840" i="3" s="1"/>
  <c r="F1841" i="3"/>
  <c r="K1831" i="6" l="1"/>
  <c r="K1831" i="7"/>
  <c r="P1830" i="7"/>
  <c r="J1831" i="6"/>
  <c r="J1831" i="7"/>
  <c r="L1831" i="6"/>
  <c r="L1831" i="7"/>
  <c r="P1831" i="7" s="1"/>
  <c r="R1520" i="7"/>
  <c r="Q1520" i="7"/>
  <c r="T1520" i="7"/>
  <c r="S1520" i="7"/>
  <c r="D1851" i="6"/>
  <c r="D1851" i="7"/>
  <c r="V1519" i="7"/>
  <c r="U1519" i="7"/>
  <c r="C1840" i="6"/>
  <c r="C1840" i="7"/>
  <c r="M1840" i="7" s="1"/>
  <c r="G1520" i="4"/>
  <c r="H1520" i="4" s="1"/>
  <c r="E1520" i="6"/>
  <c r="G1832" i="5"/>
  <c r="F1832" i="5"/>
  <c r="H1832" i="5"/>
  <c r="E1852" i="4"/>
  <c r="C1853" i="4"/>
  <c r="E1521" i="7"/>
  <c r="N1521" i="7" s="1"/>
  <c r="G1842" i="3"/>
  <c r="H1841" i="3"/>
  <c r="I1841" i="3" s="1"/>
  <c r="F1842" i="3"/>
  <c r="J1832" i="6" l="1"/>
  <c r="J1832" i="7"/>
  <c r="L1832" i="6"/>
  <c r="L1832" i="7"/>
  <c r="K1832" i="6"/>
  <c r="K1832" i="7"/>
  <c r="D1852" i="6"/>
  <c r="D1852" i="7"/>
  <c r="V1520" i="7"/>
  <c r="U1520" i="7"/>
  <c r="T1521" i="7"/>
  <c r="R1521" i="7"/>
  <c r="S1521" i="7"/>
  <c r="Q1521" i="7"/>
  <c r="C1841" i="6"/>
  <c r="C1841" i="7"/>
  <c r="M1841" i="7" s="1"/>
  <c r="G1521" i="4"/>
  <c r="H1521" i="4" s="1"/>
  <c r="E1521" i="6"/>
  <c r="F1833" i="5"/>
  <c r="H1833" i="5"/>
  <c r="G1833" i="5"/>
  <c r="E1853" i="4"/>
  <c r="C1854" i="4"/>
  <c r="E1522" i="7"/>
  <c r="N1522" i="7" s="1"/>
  <c r="H1842" i="3"/>
  <c r="F1843" i="3"/>
  <c r="G1843" i="3"/>
  <c r="I1842" i="3"/>
  <c r="K1833" i="6" l="1"/>
  <c r="K1833" i="7"/>
  <c r="L1833" i="6"/>
  <c r="L1833" i="7"/>
  <c r="P1832" i="7"/>
  <c r="J1833" i="6"/>
  <c r="J1833" i="7"/>
  <c r="R1522" i="7"/>
  <c r="Q1522" i="7"/>
  <c r="T1522" i="7"/>
  <c r="S1522" i="7"/>
  <c r="U1521" i="7"/>
  <c r="V1521" i="7"/>
  <c r="D1853" i="6"/>
  <c r="D1853" i="7"/>
  <c r="C1842" i="6"/>
  <c r="C1842" i="7"/>
  <c r="M1842" i="7" s="1"/>
  <c r="G1522" i="4"/>
  <c r="H1522" i="4" s="1"/>
  <c r="E1522" i="6"/>
  <c r="H1834" i="5"/>
  <c r="G1834" i="5"/>
  <c r="F1834" i="5"/>
  <c r="E1854" i="4"/>
  <c r="C1855" i="4"/>
  <c r="E1523" i="7"/>
  <c r="N1523" i="7" s="1"/>
  <c r="G1844" i="3"/>
  <c r="F1844" i="3"/>
  <c r="H1843" i="3"/>
  <c r="I1843" i="3" s="1"/>
  <c r="K1834" i="6" l="1"/>
  <c r="K1834" i="7"/>
  <c r="L1834" i="6"/>
  <c r="L1834" i="7"/>
  <c r="P1833" i="7"/>
  <c r="J1834" i="6"/>
  <c r="J1834" i="7"/>
  <c r="D1854" i="6"/>
  <c r="D1854" i="7"/>
  <c r="U1522" i="7"/>
  <c r="V1522" i="7"/>
  <c r="Q1523" i="7"/>
  <c r="S1523" i="7"/>
  <c r="R1523" i="7"/>
  <c r="T1523" i="7"/>
  <c r="C1843" i="6"/>
  <c r="C1843" i="7"/>
  <c r="M1843" i="7" s="1"/>
  <c r="G1523" i="4"/>
  <c r="H1523" i="4" s="1"/>
  <c r="E1523" i="6"/>
  <c r="H1835" i="5"/>
  <c r="G1835" i="5"/>
  <c r="F1835" i="5"/>
  <c r="E1855" i="4"/>
  <c r="C1856" i="4"/>
  <c r="E1524" i="7"/>
  <c r="N1524" i="7" s="1"/>
  <c r="F1845" i="3"/>
  <c r="H1844" i="3"/>
  <c r="G1845" i="3"/>
  <c r="I1844" i="3"/>
  <c r="L1835" i="6" l="1"/>
  <c r="L1835" i="7"/>
  <c r="K1835" i="6"/>
  <c r="K1835" i="7"/>
  <c r="P1834" i="7"/>
  <c r="J1835" i="6"/>
  <c r="J1835" i="7"/>
  <c r="D1855" i="6"/>
  <c r="D1855" i="7"/>
  <c r="U1523" i="7"/>
  <c r="V1523" i="7"/>
  <c r="R1524" i="7"/>
  <c r="T1524" i="7"/>
  <c r="Q1524" i="7"/>
  <c r="S1524" i="7"/>
  <c r="C1844" i="6"/>
  <c r="C1844" i="7"/>
  <c r="M1844" i="7" s="1"/>
  <c r="G1524" i="4"/>
  <c r="H1524" i="4" s="1"/>
  <c r="E1524" i="6"/>
  <c r="G1836" i="5"/>
  <c r="F1836" i="5"/>
  <c r="H1836" i="5"/>
  <c r="E1856" i="4"/>
  <c r="C1857" i="4"/>
  <c r="E1525" i="7"/>
  <c r="N1525" i="7" s="1"/>
  <c r="G1846" i="3"/>
  <c r="H1845" i="3"/>
  <c r="I1845" i="3" s="1"/>
  <c r="F1846" i="3"/>
  <c r="L1836" i="6" l="1"/>
  <c r="L1836" i="7"/>
  <c r="J1836" i="6"/>
  <c r="J1836" i="7"/>
  <c r="P1835" i="7"/>
  <c r="K1836" i="6"/>
  <c r="K1836" i="7"/>
  <c r="D1856" i="6"/>
  <c r="D1856" i="7"/>
  <c r="V1524" i="7"/>
  <c r="U1524" i="7"/>
  <c r="R1525" i="7"/>
  <c r="S1525" i="7"/>
  <c r="T1525" i="7"/>
  <c r="Q1525" i="7"/>
  <c r="C1845" i="6"/>
  <c r="C1845" i="7"/>
  <c r="M1845" i="7" s="1"/>
  <c r="G1525" i="4"/>
  <c r="H1525" i="4" s="1"/>
  <c r="E1525" i="6"/>
  <c r="H1837" i="5"/>
  <c r="G1837" i="5"/>
  <c r="F1837" i="5"/>
  <c r="E1857" i="4"/>
  <c r="C1858" i="4"/>
  <c r="E1526" i="7"/>
  <c r="N1526" i="7" s="1"/>
  <c r="F1847" i="3"/>
  <c r="H1846" i="3"/>
  <c r="I1846" i="3" s="1"/>
  <c r="G1847" i="3"/>
  <c r="K1837" i="6" l="1"/>
  <c r="K1837" i="7"/>
  <c r="P1836" i="7"/>
  <c r="J1837" i="6"/>
  <c r="J1837" i="7"/>
  <c r="L1837" i="6"/>
  <c r="L1837" i="7"/>
  <c r="P1837" i="7" s="1"/>
  <c r="D1857" i="6"/>
  <c r="D1857" i="7"/>
  <c r="U1525" i="7"/>
  <c r="V1525" i="7"/>
  <c r="T1526" i="7"/>
  <c r="R1526" i="7"/>
  <c r="Q1526" i="7"/>
  <c r="S1526" i="7"/>
  <c r="C1846" i="6"/>
  <c r="C1846" i="7"/>
  <c r="M1846" i="7" s="1"/>
  <c r="G1526" i="4"/>
  <c r="H1526" i="4" s="1"/>
  <c r="E1526" i="6"/>
  <c r="H1838" i="5"/>
  <c r="G1838" i="5"/>
  <c r="F1838" i="5"/>
  <c r="E1858" i="4"/>
  <c r="C1859" i="4"/>
  <c r="E1527" i="7"/>
  <c r="N1527" i="7" s="1"/>
  <c r="G1848" i="3"/>
  <c r="H1847" i="3"/>
  <c r="I1847" i="3" s="1"/>
  <c r="F1848" i="3"/>
  <c r="K1838" i="6" l="1"/>
  <c r="K1838" i="7"/>
  <c r="J1838" i="6"/>
  <c r="J1838" i="7"/>
  <c r="L1838" i="6"/>
  <c r="L1838" i="7"/>
  <c r="P1838" i="7" s="1"/>
  <c r="D1858" i="6"/>
  <c r="D1858" i="7"/>
  <c r="V1526" i="7"/>
  <c r="U1526" i="7"/>
  <c r="T1527" i="7"/>
  <c r="S1527" i="7"/>
  <c r="R1527" i="7"/>
  <c r="Q1527" i="7"/>
  <c r="C1847" i="6"/>
  <c r="C1847" i="7"/>
  <c r="M1847" i="7" s="1"/>
  <c r="G1527" i="4"/>
  <c r="H1527" i="4" s="1"/>
  <c r="E1527" i="6"/>
  <c r="G1839" i="5"/>
  <c r="F1839" i="5"/>
  <c r="H1839" i="5"/>
  <c r="E1859" i="4"/>
  <c r="C1860" i="4"/>
  <c r="E1528" i="7"/>
  <c r="N1528" i="7" s="1"/>
  <c r="F1849" i="3"/>
  <c r="H1848" i="3"/>
  <c r="G1849" i="3"/>
  <c r="I1848" i="3"/>
  <c r="J1839" i="6" l="1"/>
  <c r="J1839" i="7"/>
  <c r="L1839" i="6"/>
  <c r="L1839" i="7"/>
  <c r="K1839" i="6"/>
  <c r="K1839" i="7"/>
  <c r="D1859" i="6"/>
  <c r="D1859" i="7"/>
  <c r="V1527" i="7"/>
  <c r="U1527" i="7"/>
  <c r="S1528" i="7"/>
  <c r="Q1528" i="7"/>
  <c r="R1528" i="7"/>
  <c r="T1528" i="7"/>
  <c r="C1848" i="6"/>
  <c r="C1848" i="7"/>
  <c r="M1848" i="7" s="1"/>
  <c r="G1528" i="4"/>
  <c r="H1528" i="4" s="1"/>
  <c r="E1528" i="6"/>
  <c r="H1840" i="5"/>
  <c r="G1840" i="5"/>
  <c r="F1840" i="5"/>
  <c r="E1860" i="4"/>
  <c r="C1861" i="4"/>
  <c r="E1529" i="7"/>
  <c r="N1529" i="7" s="1"/>
  <c r="G1850" i="3"/>
  <c r="H1849" i="3"/>
  <c r="I1849" i="3" s="1"/>
  <c r="F1850" i="3"/>
  <c r="J1840" i="6" l="1"/>
  <c r="J1840" i="7"/>
  <c r="K1840" i="6"/>
  <c r="K1840" i="7"/>
  <c r="L1840" i="6"/>
  <c r="L1840" i="7"/>
  <c r="P1840" i="7" s="1"/>
  <c r="P1839" i="7"/>
  <c r="D1860" i="6"/>
  <c r="D1860" i="7"/>
  <c r="V1528" i="7"/>
  <c r="U1528" i="7"/>
  <c r="Q1529" i="7"/>
  <c r="S1529" i="7"/>
  <c r="T1529" i="7"/>
  <c r="R1529" i="7"/>
  <c r="C1849" i="6"/>
  <c r="C1849" i="7"/>
  <c r="M1849" i="7" s="1"/>
  <c r="G1529" i="4"/>
  <c r="H1529" i="4" s="1"/>
  <c r="E1529" i="6"/>
  <c r="H1841" i="5"/>
  <c r="G1841" i="5"/>
  <c r="F1841" i="5"/>
  <c r="E1861" i="4"/>
  <c r="C1862" i="4"/>
  <c r="E1530" i="7"/>
  <c r="N1530" i="7" s="1"/>
  <c r="F1851" i="3"/>
  <c r="H1850" i="3"/>
  <c r="G1851" i="3"/>
  <c r="I1850" i="3"/>
  <c r="L1841" i="6" l="1"/>
  <c r="L1841" i="7"/>
  <c r="J1841" i="6"/>
  <c r="J1841" i="7"/>
  <c r="K1841" i="6"/>
  <c r="K1841" i="7"/>
  <c r="D1861" i="6"/>
  <c r="D1861" i="7"/>
  <c r="U1529" i="7"/>
  <c r="V1529" i="7"/>
  <c r="Q1530" i="7"/>
  <c r="T1530" i="7"/>
  <c r="S1530" i="7"/>
  <c r="R1530" i="7"/>
  <c r="C1850" i="6"/>
  <c r="C1850" i="7"/>
  <c r="M1850" i="7" s="1"/>
  <c r="G1530" i="4"/>
  <c r="H1530" i="4" s="1"/>
  <c r="E1530" i="6"/>
  <c r="H1842" i="5"/>
  <c r="G1842" i="5"/>
  <c r="F1842" i="5"/>
  <c r="E1862" i="4"/>
  <c r="C1863" i="4"/>
  <c r="E1531" i="7"/>
  <c r="N1531" i="7" s="1"/>
  <c r="G1852" i="3"/>
  <c r="F1852" i="3"/>
  <c r="H1851" i="3"/>
  <c r="I1851" i="3" s="1"/>
  <c r="K1842" i="6" l="1"/>
  <c r="K1842" i="7"/>
  <c r="P1841" i="7"/>
  <c r="J1842" i="6"/>
  <c r="J1842" i="7"/>
  <c r="L1842" i="6"/>
  <c r="L1842" i="7"/>
  <c r="P1842" i="7" s="1"/>
  <c r="U1530" i="7"/>
  <c r="V1530" i="7"/>
  <c r="D1862" i="6"/>
  <c r="D1862" i="7"/>
  <c r="Q1531" i="7"/>
  <c r="T1531" i="7"/>
  <c r="S1531" i="7"/>
  <c r="R1531" i="7"/>
  <c r="C1851" i="6"/>
  <c r="C1851" i="7"/>
  <c r="M1851" i="7" s="1"/>
  <c r="G1531" i="4"/>
  <c r="H1531" i="4" s="1"/>
  <c r="E1531" i="6"/>
  <c r="H1843" i="5"/>
  <c r="G1843" i="5"/>
  <c r="F1843" i="5"/>
  <c r="E1863" i="4"/>
  <c r="C1864" i="4"/>
  <c r="E1532" i="7"/>
  <c r="N1532" i="7" s="1"/>
  <c r="H1852" i="3"/>
  <c r="F1853" i="3"/>
  <c r="I1852" i="3"/>
  <c r="G1853" i="3"/>
  <c r="K1843" i="6" l="1"/>
  <c r="K1843" i="7"/>
  <c r="J1843" i="6"/>
  <c r="J1843" i="7"/>
  <c r="L1843" i="6"/>
  <c r="L1843" i="7"/>
  <c r="D1863" i="6"/>
  <c r="D1863" i="7"/>
  <c r="U1531" i="7"/>
  <c r="V1531" i="7"/>
  <c r="T1532" i="7"/>
  <c r="S1532" i="7"/>
  <c r="R1532" i="7"/>
  <c r="Q1532" i="7"/>
  <c r="C1852" i="6"/>
  <c r="C1852" i="7"/>
  <c r="M1852" i="7" s="1"/>
  <c r="G1532" i="4"/>
  <c r="H1532" i="4" s="1"/>
  <c r="E1532" i="6"/>
  <c r="H1844" i="5"/>
  <c r="G1844" i="5"/>
  <c r="F1844" i="5"/>
  <c r="E1864" i="4"/>
  <c r="C1865" i="4"/>
  <c r="E1533" i="7"/>
  <c r="N1533" i="7" s="1"/>
  <c r="G1854" i="3"/>
  <c r="F1854" i="3"/>
  <c r="H1853" i="3"/>
  <c r="I1853" i="3" s="1"/>
  <c r="J1844" i="6" l="1"/>
  <c r="J1844" i="7"/>
  <c r="L1844" i="6"/>
  <c r="L1844" i="7"/>
  <c r="K1844" i="6"/>
  <c r="K1844" i="7"/>
  <c r="P1843" i="7"/>
  <c r="D1864" i="6"/>
  <c r="D1864" i="7"/>
  <c r="V1532" i="7"/>
  <c r="U1532" i="7"/>
  <c r="Q1533" i="7"/>
  <c r="T1533" i="7"/>
  <c r="R1533" i="7"/>
  <c r="S1533" i="7"/>
  <c r="C1853" i="6"/>
  <c r="C1853" i="7"/>
  <c r="M1853" i="7" s="1"/>
  <c r="G1533" i="4"/>
  <c r="H1533" i="4" s="1"/>
  <c r="E1533" i="6"/>
  <c r="H1845" i="5"/>
  <c r="G1845" i="5"/>
  <c r="F1845" i="5"/>
  <c r="E1865" i="4"/>
  <c r="C1866" i="4"/>
  <c r="E1534" i="7"/>
  <c r="N1534" i="7" s="1"/>
  <c r="F1855" i="3"/>
  <c r="H1854" i="3"/>
  <c r="G1855" i="3"/>
  <c r="I1854" i="3"/>
  <c r="K1845" i="6" l="1"/>
  <c r="K1845" i="7"/>
  <c r="L1845" i="6"/>
  <c r="L1845" i="7"/>
  <c r="P1844" i="7"/>
  <c r="J1845" i="6"/>
  <c r="J1845" i="7"/>
  <c r="D1865" i="6"/>
  <c r="D1865" i="7"/>
  <c r="U1533" i="7"/>
  <c r="V1533" i="7"/>
  <c r="T1534" i="7"/>
  <c r="Q1534" i="7"/>
  <c r="S1534" i="7"/>
  <c r="R1534" i="7"/>
  <c r="C1854" i="6"/>
  <c r="C1854" i="7"/>
  <c r="M1854" i="7" s="1"/>
  <c r="G1534" i="4"/>
  <c r="H1534" i="4" s="1"/>
  <c r="E1534" i="6"/>
  <c r="H1846" i="5"/>
  <c r="G1846" i="5"/>
  <c r="F1846" i="5"/>
  <c r="E1866" i="4"/>
  <c r="C1867" i="4"/>
  <c r="E1535" i="7"/>
  <c r="N1535" i="7" s="1"/>
  <c r="G1856" i="3"/>
  <c r="F1856" i="3"/>
  <c r="H1855" i="3"/>
  <c r="I1855" i="3" s="1"/>
  <c r="L1846" i="6" l="1"/>
  <c r="L1846" i="7"/>
  <c r="J1846" i="6"/>
  <c r="J1846" i="7"/>
  <c r="K1846" i="6"/>
  <c r="K1846" i="7"/>
  <c r="P1845" i="7"/>
  <c r="D1866" i="6"/>
  <c r="D1866" i="7"/>
  <c r="U1534" i="7"/>
  <c r="V1534" i="7"/>
  <c r="Q1535" i="7"/>
  <c r="T1535" i="7"/>
  <c r="R1535" i="7"/>
  <c r="S1535" i="7"/>
  <c r="C1855" i="6"/>
  <c r="C1855" i="7"/>
  <c r="M1855" i="7" s="1"/>
  <c r="G1535" i="4"/>
  <c r="H1535" i="4" s="1"/>
  <c r="E1535" i="6"/>
  <c r="H1847" i="5"/>
  <c r="G1847" i="5"/>
  <c r="F1847" i="5"/>
  <c r="E1867" i="4"/>
  <c r="C1868" i="4"/>
  <c r="E1536" i="7"/>
  <c r="N1536" i="7" s="1"/>
  <c r="F1857" i="3"/>
  <c r="H1856" i="3"/>
  <c r="I1856" i="3" s="1"/>
  <c r="G1857" i="3"/>
  <c r="J1847" i="6" l="1"/>
  <c r="J1847" i="7"/>
  <c r="L1847" i="6"/>
  <c r="L1847" i="7"/>
  <c r="P1846" i="7"/>
  <c r="K1847" i="6"/>
  <c r="K1847" i="7"/>
  <c r="D1867" i="6"/>
  <c r="D1867" i="7"/>
  <c r="U1535" i="7"/>
  <c r="V1535" i="7"/>
  <c r="Q1536" i="7"/>
  <c r="R1536" i="7"/>
  <c r="S1536" i="7"/>
  <c r="T1536" i="7"/>
  <c r="C1856" i="6"/>
  <c r="C1856" i="7"/>
  <c r="M1856" i="7" s="1"/>
  <c r="G1536" i="4"/>
  <c r="H1536" i="4" s="1"/>
  <c r="E1536" i="6"/>
  <c r="H1848" i="5"/>
  <c r="G1848" i="5"/>
  <c r="F1848" i="5"/>
  <c r="E1868" i="4"/>
  <c r="C1869" i="4"/>
  <c r="E1537" i="7"/>
  <c r="N1537" i="7" s="1"/>
  <c r="G1858" i="3"/>
  <c r="F1858" i="3"/>
  <c r="H1857" i="3"/>
  <c r="I1857" i="3" s="1"/>
  <c r="K1848" i="6" l="1"/>
  <c r="K1848" i="7"/>
  <c r="J1848" i="6"/>
  <c r="J1848" i="7"/>
  <c r="L1848" i="6"/>
  <c r="L1848" i="7"/>
  <c r="P1848" i="7" s="1"/>
  <c r="P1847" i="7"/>
  <c r="D1868" i="6"/>
  <c r="D1868" i="7"/>
  <c r="V1536" i="7"/>
  <c r="U1536" i="7"/>
  <c r="S1537" i="7"/>
  <c r="R1537" i="7"/>
  <c r="T1537" i="7"/>
  <c r="Q1537" i="7"/>
  <c r="C1857" i="6"/>
  <c r="C1857" i="7"/>
  <c r="M1857" i="7" s="1"/>
  <c r="G1537" i="4"/>
  <c r="H1537" i="4" s="1"/>
  <c r="E1537" i="6"/>
  <c r="H1849" i="5"/>
  <c r="G1849" i="5"/>
  <c r="F1849" i="5"/>
  <c r="E1869" i="4"/>
  <c r="C1870" i="4"/>
  <c r="E1538" i="7"/>
  <c r="N1538" i="7" s="1"/>
  <c r="F1859" i="3"/>
  <c r="H1858" i="3"/>
  <c r="I1858" i="3" s="1"/>
  <c r="G1859" i="3"/>
  <c r="L1849" i="6" l="1"/>
  <c r="L1849" i="7"/>
  <c r="J1849" i="6"/>
  <c r="J1849" i="7"/>
  <c r="K1849" i="6"/>
  <c r="K1849" i="7"/>
  <c r="D1869" i="6"/>
  <c r="D1869" i="7"/>
  <c r="U1537" i="7"/>
  <c r="V1537" i="7"/>
  <c r="S1538" i="7"/>
  <c r="Q1538" i="7"/>
  <c r="R1538" i="7"/>
  <c r="T1538" i="7"/>
  <c r="C1858" i="6"/>
  <c r="C1858" i="7"/>
  <c r="M1858" i="7" s="1"/>
  <c r="G1538" i="4"/>
  <c r="H1538" i="4" s="1"/>
  <c r="E1538" i="6"/>
  <c r="G1850" i="5"/>
  <c r="F1850" i="5"/>
  <c r="H1850" i="5"/>
  <c r="E1870" i="4"/>
  <c r="C1871" i="4"/>
  <c r="E1539" i="7"/>
  <c r="N1539" i="7" s="1"/>
  <c r="G1860" i="3"/>
  <c r="H1859" i="3"/>
  <c r="I1859" i="3" s="1"/>
  <c r="F1860" i="3"/>
  <c r="L1850" i="6" l="1"/>
  <c r="L1850" i="7"/>
  <c r="J1850" i="6"/>
  <c r="J1850" i="7"/>
  <c r="P1849" i="7"/>
  <c r="K1850" i="6"/>
  <c r="K1850" i="7"/>
  <c r="D1870" i="6"/>
  <c r="D1870" i="7"/>
  <c r="U1538" i="7"/>
  <c r="V1538" i="7"/>
  <c r="R1539" i="7"/>
  <c r="S1539" i="7"/>
  <c r="T1539" i="7"/>
  <c r="Q1539" i="7"/>
  <c r="C1859" i="6"/>
  <c r="C1859" i="7"/>
  <c r="M1859" i="7" s="1"/>
  <c r="G1539" i="4"/>
  <c r="H1539" i="4" s="1"/>
  <c r="E1539" i="6"/>
  <c r="H1851" i="5"/>
  <c r="G1851" i="5"/>
  <c r="F1851" i="5"/>
  <c r="E1871" i="4"/>
  <c r="C1872" i="4"/>
  <c r="E1540" i="7"/>
  <c r="N1540" i="7" s="1"/>
  <c r="F1861" i="3"/>
  <c r="H1860" i="3"/>
  <c r="I1860" i="3" s="1"/>
  <c r="G1861" i="3"/>
  <c r="L1851" i="6" l="1"/>
  <c r="L1851" i="7"/>
  <c r="K1851" i="6"/>
  <c r="K1851" i="7"/>
  <c r="P1850" i="7"/>
  <c r="J1851" i="6"/>
  <c r="J1851" i="7"/>
  <c r="D1871" i="6"/>
  <c r="D1871" i="7"/>
  <c r="U1539" i="7"/>
  <c r="V1539" i="7"/>
  <c r="R1540" i="7"/>
  <c r="T1540" i="7"/>
  <c r="Q1540" i="7"/>
  <c r="S1540" i="7"/>
  <c r="C1860" i="6"/>
  <c r="C1860" i="7"/>
  <c r="M1860" i="7" s="1"/>
  <c r="G1540" i="4"/>
  <c r="H1540" i="4" s="1"/>
  <c r="E1540" i="6"/>
  <c r="H1852" i="5"/>
  <c r="G1852" i="5"/>
  <c r="F1852" i="5"/>
  <c r="E1872" i="4"/>
  <c r="C1873" i="4"/>
  <c r="E1541" i="7"/>
  <c r="N1541" i="7" s="1"/>
  <c r="G1862" i="3"/>
  <c r="H1861" i="3"/>
  <c r="I1861" i="3" s="1"/>
  <c r="F1862" i="3"/>
  <c r="J1852" i="6" l="1"/>
  <c r="J1852" i="7"/>
  <c r="K1852" i="6"/>
  <c r="K1852" i="7"/>
  <c r="P1851" i="7"/>
  <c r="L1852" i="6"/>
  <c r="L1852" i="7"/>
  <c r="P1852" i="7" s="1"/>
  <c r="D1872" i="6"/>
  <c r="D1872" i="7"/>
  <c r="V1540" i="7"/>
  <c r="U1540" i="7"/>
  <c r="R1541" i="7"/>
  <c r="Q1541" i="7"/>
  <c r="T1541" i="7"/>
  <c r="S1541" i="7"/>
  <c r="C1861" i="6"/>
  <c r="C1861" i="7"/>
  <c r="M1861" i="7" s="1"/>
  <c r="G1541" i="4"/>
  <c r="H1541" i="4" s="1"/>
  <c r="E1541" i="6"/>
  <c r="H1853" i="5"/>
  <c r="G1853" i="5"/>
  <c r="F1853" i="5"/>
  <c r="E1873" i="4"/>
  <c r="C1874" i="4"/>
  <c r="E1542" i="7"/>
  <c r="N1542" i="7" s="1"/>
  <c r="H1862" i="3"/>
  <c r="F1863" i="3"/>
  <c r="I1862" i="3"/>
  <c r="G1863" i="3"/>
  <c r="J1853" i="6" l="1"/>
  <c r="J1853" i="7"/>
  <c r="L1853" i="6"/>
  <c r="L1853" i="7"/>
  <c r="K1853" i="6"/>
  <c r="K1853" i="7"/>
  <c r="D1873" i="6"/>
  <c r="D1873" i="7"/>
  <c r="V1541" i="7"/>
  <c r="U1541" i="7"/>
  <c r="T1542" i="7"/>
  <c r="Q1542" i="7"/>
  <c r="S1542" i="7"/>
  <c r="R1542" i="7"/>
  <c r="C1862" i="6"/>
  <c r="C1862" i="7"/>
  <c r="M1862" i="7" s="1"/>
  <c r="G1542" i="4"/>
  <c r="H1542" i="4" s="1"/>
  <c r="E1542" i="6"/>
  <c r="H1854" i="5"/>
  <c r="G1854" i="5"/>
  <c r="F1854" i="5"/>
  <c r="E1874" i="4"/>
  <c r="C1875" i="4"/>
  <c r="E1543" i="7"/>
  <c r="N1543" i="7" s="1"/>
  <c r="G1864" i="3"/>
  <c r="F1864" i="3"/>
  <c r="H1863" i="3"/>
  <c r="I1863" i="3" s="1"/>
  <c r="J1854" i="6" l="1"/>
  <c r="J1854" i="7"/>
  <c r="L1854" i="6"/>
  <c r="L1854" i="7"/>
  <c r="P1853" i="7"/>
  <c r="K1854" i="6"/>
  <c r="K1854" i="7"/>
  <c r="V1542" i="7"/>
  <c r="U1542" i="7"/>
  <c r="D1874" i="6"/>
  <c r="D1874" i="7"/>
  <c r="R1543" i="7"/>
  <c r="T1543" i="7"/>
  <c r="S1543" i="7"/>
  <c r="Q1543" i="7"/>
  <c r="C1863" i="6"/>
  <c r="C1863" i="7"/>
  <c r="M1863" i="7" s="1"/>
  <c r="G1543" i="4"/>
  <c r="H1543" i="4" s="1"/>
  <c r="E1543" i="6"/>
  <c r="H1855" i="5"/>
  <c r="G1855" i="5"/>
  <c r="F1855" i="5"/>
  <c r="E1875" i="4"/>
  <c r="C1876" i="4"/>
  <c r="E1544" i="7"/>
  <c r="N1544" i="7" s="1"/>
  <c r="H1864" i="3"/>
  <c r="I1864" i="3" s="1"/>
  <c r="F1865" i="3"/>
  <c r="G1865" i="3"/>
  <c r="J1855" i="6" l="1"/>
  <c r="J1855" i="7"/>
  <c r="K1855" i="6"/>
  <c r="K1855" i="7"/>
  <c r="L1855" i="6"/>
  <c r="L1855" i="7"/>
  <c r="P1855" i="7" s="1"/>
  <c r="P1854" i="7"/>
  <c r="U1543" i="7"/>
  <c r="V1543" i="7"/>
  <c r="D1875" i="6"/>
  <c r="D1875" i="7"/>
  <c r="S1544" i="7"/>
  <c r="Q1544" i="7"/>
  <c r="R1544" i="7"/>
  <c r="T1544" i="7"/>
  <c r="C1864" i="6"/>
  <c r="C1864" i="7"/>
  <c r="M1864" i="7" s="1"/>
  <c r="G1544" i="4"/>
  <c r="H1544" i="4" s="1"/>
  <c r="E1544" i="6"/>
  <c r="H1856" i="5"/>
  <c r="F1856" i="5"/>
  <c r="G1856" i="5"/>
  <c r="E1876" i="4"/>
  <c r="C1877" i="4"/>
  <c r="E1545" i="7"/>
  <c r="N1545" i="7" s="1"/>
  <c r="G1866" i="3"/>
  <c r="F1866" i="3"/>
  <c r="H1865" i="3"/>
  <c r="I1865" i="3" s="1"/>
  <c r="L1856" i="6" l="1"/>
  <c r="L1856" i="7"/>
  <c r="K1856" i="6"/>
  <c r="K1856" i="7"/>
  <c r="J1856" i="6"/>
  <c r="J1856" i="7"/>
  <c r="D1876" i="6"/>
  <c r="D1876" i="7"/>
  <c r="V1544" i="7"/>
  <c r="U1544" i="7"/>
  <c r="Q1545" i="7"/>
  <c r="S1545" i="7"/>
  <c r="T1545" i="7"/>
  <c r="R1545" i="7"/>
  <c r="C1865" i="6"/>
  <c r="C1865" i="7"/>
  <c r="M1865" i="7" s="1"/>
  <c r="G1545" i="4"/>
  <c r="H1545" i="4" s="1"/>
  <c r="E1545" i="6"/>
  <c r="H1857" i="5"/>
  <c r="G1857" i="5"/>
  <c r="F1857" i="5"/>
  <c r="E1877" i="4"/>
  <c r="C1878" i="4"/>
  <c r="E1546" i="7"/>
  <c r="N1546" i="7" s="1"/>
  <c r="F1867" i="3"/>
  <c r="H1866" i="3"/>
  <c r="G1867" i="3"/>
  <c r="I1866" i="3"/>
  <c r="J1857" i="6" l="1"/>
  <c r="J1857" i="7"/>
  <c r="L1857" i="6"/>
  <c r="L1857" i="7"/>
  <c r="P1856" i="7"/>
  <c r="K1857" i="6"/>
  <c r="K1857" i="7"/>
  <c r="D1877" i="6"/>
  <c r="D1877" i="7"/>
  <c r="U1545" i="7"/>
  <c r="V1545" i="7"/>
  <c r="T1546" i="7"/>
  <c r="S1546" i="7"/>
  <c r="Q1546" i="7"/>
  <c r="R1546" i="7"/>
  <c r="C1866" i="6"/>
  <c r="C1866" i="7"/>
  <c r="M1866" i="7" s="1"/>
  <c r="G1546" i="4"/>
  <c r="H1546" i="4" s="1"/>
  <c r="E1546" i="6"/>
  <c r="H1858" i="5"/>
  <c r="G1858" i="5"/>
  <c r="F1858" i="5"/>
  <c r="E1878" i="4"/>
  <c r="C1879" i="4"/>
  <c r="E1547" i="7"/>
  <c r="N1547" i="7" s="1"/>
  <c r="G1868" i="3"/>
  <c r="F1868" i="3"/>
  <c r="H1867" i="3"/>
  <c r="I1867" i="3" s="1"/>
  <c r="K1858" i="6" l="1"/>
  <c r="K1858" i="7"/>
  <c r="J1858" i="6"/>
  <c r="J1858" i="7"/>
  <c r="P1857" i="7"/>
  <c r="L1858" i="6"/>
  <c r="L1858" i="7"/>
  <c r="P1858" i="7" s="1"/>
  <c r="D1878" i="6"/>
  <c r="D1878" i="7"/>
  <c r="V1546" i="7"/>
  <c r="U1546" i="7"/>
  <c r="S1547" i="7"/>
  <c r="T1547" i="7"/>
  <c r="R1547" i="7"/>
  <c r="Q1547" i="7"/>
  <c r="C1867" i="6"/>
  <c r="C1867" i="7"/>
  <c r="M1867" i="7" s="1"/>
  <c r="G1547" i="4"/>
  <c r="H1547" i="4" s="1"/>
  <c r="E1547" i="6"/>
  <c r="G1859" i="5"/>
  <c r="F1859" i="5"/>
  <c r="H1859" i="5"/>
  <c r="E1879" i="4"/>
  <c r="C1880" i="4"/>
  <c r="E1548" i="7"/>
  <c r="N1548" i="7" s="1"/>
  <c r="H1868" i="3"/>
  <c r="F1869" i="3"/>
  <c r="I1868" i="3"/>
  <c r="G1869" i="3"/>
  <c r="J1859" i="6" l="1"/>
  <c r="J1859" i="7"/>
  <c r="L1859" i="6"/>
  <c r="L1859" i="7"/>
  <c r="K1859" i="6"/>
  <c r="K1859" i="7"/>
  <c r="D1879" i="6"/>
  <c r="D1879" i="7"/>
  <c r="U1547" i="7"/>
  <c r="V1547" i="7"/>
  <c r="T1548" i="7"/>
  <c r="S1548" i="7"/>
  <c r="R1548" i="7"/>
  <c r="Q1548" i="7"/>
  <c r="C1868" i="6"/>
  <c r="C1868" i="7"/>
  <c r="M1868" i="7" s="1"/>
  <c r="G1548" i="4"/>
  <c r="H1548" i="4" s="1"/>
  <c r="E1548" i="6"/>
  <c r="F1860" i="5"/>
  <c r="G1860" i="5"/>
  <c r="H1860" i="5"/>
  <c r="E1880" i="4"/>
  <c r="C1881" i="4"/>
  <c r="E1549" i="7"/>
  <c r="N1549" i="7" s="1"/>
  <c r="G1870" i="3"/>
  <c r="H1869" i="3"/>
  <c r="I1869" i="3" s="1"/>
  <c r="F1870" i="3"/>
  <c r="K1860" i="6" l="1"/>
  <c r="K1860" i="7"/>
  <c r="L1860" i="6"/>
  <c r="L1860" i="7"/>
  <c r="U1548" i="7"/>
  <c r="J1860" i="6"/>
  <c r="J1860" i="7"/>
  <c r="P1859" i="7"/>
  <c r="D1880" i="6"/>
  <c r="D1880" i="7"/>
  <c r="V1548" i="7"/>
  <c r="T1549" i="7"/>
  <c r="R1549" i="7"/>
  <c r="S1549" i="7"/>
  <c r="Q1549" i="7"/>
  <c r="C1869" i="6"/>
  <c r="C1869" i="7"/>
  <c r="M1869" i="7" s="1"/>
  <c r="G1549" i="4"/>
  <c r="H1549" i="4" s="1"/>
  <c r="E1549" i="6"/>
  <c r="H1861" i="5"/>
  <c r="G1861" i="5"/>
  <c r="F1861" i="5"/>
  <c r="E1881" i="4"/>
  <c r="C1882" i="4"/>
  <c r="E1550" i="7"/>
  <c r="N1550" i="7" s="1"/>
  <c r="G1871" i="3"/>
  <c r="F1871" i="3"/>
  <c r="H1870" i="3"/>
  <c r="I1870" i="3" s="1"/>
  <c r="L1861" i="6" l="1"/>
  <c r="L1861" i="7"/>
  <c r="K1861" i="6"/>
  <c r="K1861" i="7"/>
  <c r="P1860" i="7"/>
  <c r="J1861" i="6"/>
  <c r="J1861" i="7"/>
  <c r="S1550" i="7"/>
  <c r="Q1550" i="7"/>
  <c r="T1550" i="7"/>
  <c r="R1550" i="7"/>
  <c r="D1881" i="6"/>
  <c r="D1881" i="7"/>
  <c r="U1549" i="7"/>
  <c r="V1549" i="7"/>
  <c r="C1870" i="6"/>
  <c r="C1870" i="7"/>
  <c r="M1870" i="7" s="1"/>
  <c r="G1550" i="4"/>
  <c r="H1550" i="4" s="1"/>
  <c r="E1550" i="6"/>
  <c r="H1862" i="5"/>
  <c r="G1862" i="5"/>
  <c r="F1862" i="5"/>
  <c r="E1882" i="4"/>
  <c r="C1883" i="4"/>
  <c r="E1551" i="7"/>
  <c r="N1551" i="7" s="1"/>
  <c r="H1871" i="3"/>
  <c r="F1872" i="3"/>
  <c r="G1872" i="3"/>
  <c r="I1871" i="3"/>
  <c r="J1862" i="6" l="1"/>
  <c r="J1862" i="7"/>
  <c r="L1862" i="6"/>
  <c r="L1862" i="7"/>
  <c r="K1862" i="6"/>
  <c r="K1862" i="7"/>
  <c r="P1861" i="7"/>
  <c r="D1882" i="6"/>
  <c r="D1882" i="7"/>
  <c r="U1550" i="7"/>
  <c r="V1550" i="7"/>
  <c r="S1551" i="7"/>
  <c r="Q1551" i="7"/>
  <c r="R1551" i="7"/>
  <c r="T1551" i="7"/>
  <c r="C1871" i="6"/>
  <c r="C1871" i="7"/>
  <c r="M1871" i="7" s="1"/>
  <c r="G1551" i="4"/>
  <c r="H1551" i="4" s="1"/>
  <c r="E1551" i="6"/>
  <c r="H1863" i="5"/>
  <c r="G1863" i="5"/>
  <c r="F1863" i="5"/>
  <c r="E1552" i="7"/>
  <c r="N1552" i="7" s="1"/>
  <c r="E1883" i="4"/>
  <c r="C1884" i="4"/>
  <c r="F1873" i="3"/>
  <c r="H1872" i="3"/>
  <c r="I1872" i="3" s="1"/>
  <c r="G1873" i="3"/>
  <c r="J1863" i="6" l="1"/>
  <c r="J1863" i="7"/>
  <c r="K1863" i="6"/>
  <c r="K1863" i="7"/>
  <c r="L1863" i="6"/>
  <c r="L1863" i="7"/>
  <c r="P1863" i="7" s="1"/>
  <c r="P1862" i="7"/>
  <c r="D1883" i="6"/>
  <c r="D1883" i="7"/>
  <c r="U1551" i="7"/>
  <c r="V1551" i="7"/>
  <c r="T1552" i="7"/>
  <c r="Q1552" i="7"/>
  <c r="R1552" i="7"/>
  <c r="S1552" i="7"/>
  <c r="C1872" i="6"/>
  <c r="C1872" i="7"/>
  <c r="M1872" i="7" s="1"/>
  <c r="G1552" i="4"/>
  <c r="H1552" i="4" s="1"/>
  <c r="E1552" i="6"/>
  <c r="H1864" i="5"/>
  <c r="G1864" i="5"/>
  <c r="F1864" i="5"/>
  <c r="E1553" i="7"/>
  <c r="N1553" i="7" s="1"/>
  <c r="E1884" i="4"/>
  <c r="C1885" i="4"/>
  <c r="G1874" i="3"/>
  <c r="H1873" i="3"/>
  <c r="I1873" i="3" s="1"/>
  <c r="F1874" i="3"/>
  <c r="J1864" i="6" l="1"/>
  <c r="J1864" i="7"/>
  <c r="L1864" i="6"/>
  <c r="L1864" i="7"/>
  <c r="K1864" i="6"/>
  <c r="K1864" i="7"/>
  <c r="D1884" i="6"/>
  <c r="D1884" i="7"/>
  <c r="V1552" i="7"/>
  <c r="U1552" i="7"/>
  <c r="Q1553" i="7"/>
  <c r="R1553" i="7"/>
  <c r="S1553" i="7"/>
  <c r="T1553" i="7"/>
  <c r="C1873" i="6"/>
  <c r="C1873" i="7"/>
  <c r="M1873" i="7" s="1"/>
  <c r="G1553" i="4"/>
  <c r="H1553" i="4" s="1"/>
  <c r="E1553" i="6"/>
  <c r="H1865" i="5"/>
  <c r="F1865" i="5"/>
  <c r="G1865" i="5"/>
  <c r="E1885" i="4"/>
  <c r="C1886" i="4"/>
  <c r="E1554" i="7"/>
  <c r="N1554" i="7" s="1"/>
  <c r="G1875" i="3"/>
  <c r="F1875" i="3"/>
  <c r="H1874" i="3"/>
  <c r="I1874" i="3" s="1"/>
  <c r="K1865" i="6" l="1"/>
  <c r="K1865" i="7"/>
  <c r="L1865" i="6"/>
  <c r="L1865" i="7"/>
  <c r="J1865" i="6"/>
  <c r="J1865" i="7"/>
  <c r="P1864" i="7"/>
  <c r="D1885" i="6"/>
  <c r="D1885" i="7"/>
  <c r="U1553" i="7"/>
  <c r="V1553" i="7"/>
  <c r="R1554" i="7"/>
  <c r="Q1554" i="7"/>
  <c r="S1554" i="7"/>
  <c r="T1554" i="7"/>
  <c r="C1874" i="6"/>
  <c r="C1874" i="7"/>
  <c r="M1874" i="7" s="1"/>
  <c r="G1554" i="4"/>
  <c r="H1554" i="4" s="1"/>
  <c r="E1554" i="6"/>
  <c r="G1866" i="5"/>
  <c r="F1866" i="5"/>
  <c r="H1866" i="5"/>
  <c r="E1886" i="4"/>
  <c r="C1887" i="4"/>
  <c r="E1555" i="7"/>
  <c r="N1555" i="7" s="1"/>
  <c r="H1875" i="3"/>
  <c r="F1876" i="3"/>
  <c r="I1875" i="3"/>
  <c r="G1876" i="3"/>
  <c r="K1866" i="6" l="1"/>
  <c r="K1866" i="7"/>
  <c r="L1866" i="6"/>
  <c r="L1866" i="7"/>
  <c r="J1866" i="6"/>
  <c r="J1866" i="7"/>
  <c r="P1865" i="7"/>
  <c r="D1886" i="6"/>
  <c r="D1886" i="7"/>
  <c r="V1554" i="7"/>
  <c r="U1554" i="7"/>
  <c r="R1555" i="7"/>
  <c r="Q1555" i="7"/>
  <c r="T1555" i="7"/>
  <c r="S1555" i="7"/>
  <c r="C1875" i="6"/>
  <c r="C1875" i="7"/>
  <c r="M1875" i="7" s="1"/>
  <c r="G1555" i="4"/>
  <c r="H1555" i="4" s="1"/>
  <c r="E1555" i="6"/>
  <c r="H1867" i="5"/>
  <c r="G1867" i="5"/>
  <c r="F1867" i="5"/>
  <c r="E1887" i="4"/>
  <c r="C1888" i="4"/>
  <c r="E1556" i="7"/>
  <c r="N1556" i="7" s="1"/>
  <c r="G1877" i="3"/>
  <c r="H1876" i="3"/>
  <c r="I1876" i="3" s="1"/>
  <c r="F1877" i="3"/>
  <c r="L1867" i="6" l="1"/>
  <c r="L1867" i="7"/>
  <c r="J1867" i="6"/>
  <c r="J1867" i="7"/>
  <c r="K1867" i="6"/>
  <c r="K1867" i="7"/>
  <c r="P1866" i="7"/>
  <c r="D1887" i="6"/>
  <c r="D1887" i="7"/>
  <c r="V1555" i="7"/>
  <c r="U1555" i="7"/>
  <c r="R1556" i="7"/>
  <c r="S1556" i="7"/>
  <c r="T1556" i="7"/>
  <c r="Q1556" i="7"/>
  <c r="C1876" i="6"/>
  <c r="C1876" i="7"/>
  <c r="M1876" i="7" s="1"/>
  <c r="G1556" i="4"/>
  <c r="H1556" i="4" s="1"/>
  <c r="E1556" i="6"/>
  <c r="H1868" i="5"/>
  <c r="G1868" i="5"/>
  <c r="F1868" i="5"/>
  <c r="E1888" i="4"/>
  <c r="C1889" i="4"/>
  <c r="E1557" i="7"/>
  <c r="N1557" i="7" s="1"/>
  <c r="G1878" i="3"/>
  <c r="F1878" i="3"/>
  <c r="H1877" i="3"/>
  <c r="I1877" i="3" s="1"/>
  <c r="L1868" i="6" l="1"/>
  <c r="L1868" i="7"/>
  <c r="K1868" i="6"/>
  <c r="K1868" i="7"/>
  <c r="P1867" i="7"/>
  <c r="J1868" i="6"/>
  <c r="J1868" i="7"/>
  <c r="D1888" i="6"/>
  <c r="D1888" i="7"/>
  <c r="V1556" i="7"/>
  <c r="U1556" i="7"/>
  <c r="T1557" i="7"/>
  <c r="Q1557" i="7"/>
  <c r="S1557" i="7"/>
  <c r="R1557" i="7"/>
  <c r="C1877" i="6"/>
  <c r="C1877" i="7"/>
  <c r="M1877" i="7" s="1"/>
  <c r="G1557" i="4"/>
  <c r="H1557" i="4" s="1"/>
  <c r="E1557" i="6"/>
  <c r="H1869" i="5"/>
  <c r="G1869" i="5"/>
  <c r="F1869" i="5"/>
  <c r="E1889" i="4"/>
  <c r="C1890" i="4"/>
  <c r="E1558" i="7"/>
  <c r="N1558" i="7" s="1"/>
  <c r="H1878" i="3"/>
  <c r="F1879" i="3"/>
  <c r="I1878" i="3"/>
  <c r="G1879" i="3"/>
  <c r="J1869" i="6" l="1"/>
  <c r="J1869" i="7"/>
  <c r="L1869" i="6"/>
  <c r="L1869" i="7"/>
  <c r="K1869" i="6"/>
  <c r="K1869" i="7"/>
  <c r="P1868" i="7"/>
  <c r="D1889" i="6"/>
  <c r="D1889" i="7"/>
  <c r="V1557" i="7"/>
  <c r="U1557" i="7"/>
  <c r="T1558" i="7"/>
  <c r="R1558" i="7"/>
  <c r="S1558" i="7"/>
  <c r="Q1558" i="7"/>
  <c r="C1878" i="6"/>
  <c r="C1878" i="7"/>
  <c r="M1878" i="7" s="1"/>
  <c r="G1558" i="4"/>
  <c r="H1558" i="4" s="1"/>
  <c r="E1558" i="6"/>
  <c r="H1870" i="5"/>
  <c r="G1870" i="5"/>
  <c r="F1870" i="5"/>
  <c r="E1890" i="4"/>
  <c r="C1891" i="4"/>
  <c r="E1559" i="7"/>
  <c r="N1559" i="7" s="1"/>
  <c r="H1879" i="3"/>
  <c r="F1880" i="3"/>
  <c r="I1879" i="3"/>
  <c r="G1880" i="3"/>
  <c r="J1870" i="6" l="1"/>
  <c r="J1870" i="7"/>
  <c r="K1870" i="6"/>
  <c r="K1870" i="7"/>
  <c r="L1870" i="6"/>
  <c r="L1870" i="7"/>
  <c r="P1870" i="7" s="1"/>
  <c r="P1869" i="7"/>
  <c r="D1890" i="6"/>
  <c r="D1890" i="7"/>
  <c r="V1558" i="7"/>
  <c r="U1558" i="7"/>
  <c r="Q1559" i="7"/>
  <c r="T1559" i="7"/>
  <c r="R1559" i="7"/>
  <c r="S1559" i="7"/>
  <c r="C1879" i="6"/>
  <c r="C1879" i="7"/>
  <c r="M1879" i="7" s="1"/>
  <c r="G1559" i="4"/>
  <c r="H1559" i="4" s="1"/>
  <c r="E1559" i="6"/>
  <c r="G1871" i="5"/>
  <c r="F1871" i="5"/>
  <c r="H1871" i="5"/>
  <c r="E1891" i="4"/>
  <c r="C1892" i="4"/>
  <c r="E1560" i="7"/>
  <c r="N1560" i="7" s="1"/>
  <c r="G1881" i="3"/>
  <c r="F1881" i="3"/>
  <c r="H1880" i="3"/>
  <c r="I1880" i="3" s="1"/>
  <c r="L1871" i="6" l="1"/>
  <c r="L1871" i="7"/>
  <c r="J1871" i="6"/>
  <c r="J1871" i="7"/>
  <c r="K1871" i="6"/>
  <c r="K1871" i="7"/>
  <c r="D1891" i="6"/>
  <c r="D1891" i="7"/>
  <c r="U1559" i="7"/>
  <c r="V1559" i="7"/>
  <c r="S1560" i="7"/>
  <c r="R1560" i="7"/>
  <c r="T1560" i="7"/>
  <c r="Q1560" i="7"/>
  <c r="C1880" i="6"/>
  <c r="C1880" i="7"/>
  <c r="M1880" i="7" s="1"/>
  <c r="G1560" i="4"/>
  <c r="H1560" i="4" s="1"/>
  <c r="E1560" i="6"/>
  <c r="H1872" i="5"/>
  <c r="G1872" i="5"/>
  <c r="F1872" i="5"/>
  <c r="E1892" i="4"/>
  <c r="C1893" i="4"/>
  <c r="E1561" i="7"/>
  <c r="N1561" i="7" s="1"/>
  <c r="G1882" i="3"/>
  <c r="H1881" i="3"/>
  <c r="I1881" i="3" s="1"/>
  <c r="F1882" i="3"/>
  <c r="J1872" i="6" l="1"/>
  <c r="J1872" i="7"/>
  <c r="K1872" i="6"/>
  <c r="K1872" i="7"/>
  <c r="P1871" i="7"/>
  <c r="L1872" i="6"/>
  <c r="L1872" i="7"/>
  <c r="P1872" i="7" s="1"/>
  <c r="D1892" i="6"/>
  <c r="D1892" i="7"/>
  <c r="U1560" i="7"/>
  <c r="V1560" i="7"/>
  <c r="R1561" i="7"/>
  <c r="S1561" i="7"/>
  <c r="T1561" i="7"/>
  <c r="Q1561" i="7"/>
  <c r="C1881" i="6"/>
  <c r="C1881" i="7"/>
  <c r="M1881" i="7" s="1"/>
  <c r="G1561" i="4"/>
  <c r="H1561" i="4" s="1"/>
  <c r="E1561" i="6"/>
  <c r="H1873" i="5"/>
  <c r="G1873" i="5"/>
  <c r="F1873" i="5"/>
  <c r="E1893" i="4"/>
  <c r="C1894" i="4"/>
  <c r="E1562" i="7"/>
  <c r="N1562" i="7" s="1"/>
  <c r="G1883" i="3"/>
  <c r="H1882" i="3"/>
  <c r="I1882" i="3" s="1"/>
  <c r="F1883" i="3"/>
  <c r="L1873" i="6" l="1"/>
  <c r="L1873" i="7"/>
  <c r="J1873" i="6"/>
  <c r="J1873" i="7"/>
  <c r="K1873" i="6"/>
  <c r="K1873" i="7"/>
  <c r="D1893" i="6"/>
  <c r="D1893" i="7"/>
  <c r="V1561" i="7"/>
  <c r="U1561" i="7"/>
  <c r="T1562" i="7"/>
  <c r="Q1562" i="7"/>
  <c r="R1562" i="7"/>
  <c r="S1562" i="7"/>
  <c r="C1882" i="6"/>
  <c r="C1882" i="7"/>
  <c r="M1882" i="7" s="1"/>
  <c r="G1562" i="4"/>
  <c r="H1562" i="4" s="1"/>
  <c r="E1562" i="6"/>
  <c r="H1874" i="5"/>
  <c r="G1874" i="5"/>
  <c r="F1874" i="5"/>
  <c r="E1894" i="4"/>
  <c r="C1895" i="4"/>
  <c r="E1563" i="7"/>
  <c r="N1563" i="7" s="1"/>
  <c r="H1883" i="3"/>
  <c r="F1884" i="3"/>
  <c r="I1883" i="3"/>
  <c r="G1884" i="3"/>
  <c r="J1874" i="6" l="1"/>
  <c r="J1874" i="7"/>
  <c r="L1874" i="6"/>
  <c r="L1874" i="7"/>
  <c r="P1873" i="7"/>
  <c r="K1874" i="6"/>
  <c r="K1874" i="7"/>
  <c r="D1894" i="6"/>
  <c r="D1894" i="7"/>
  <c r="V1562" i="7"/>
  <c r="U1562" i="7"/>
  <c r="S1563" i="7"/>
  <c r="R1563" i="7"/>
  <c r="T1563" i="7"/>
  <c r="Q1563" i="7"/>
  <c r="C1883" i="6"/>
  <c r="C1883" i="7"/>
  <c r="M1883" i="7" s="1"/>
  <c r="G1563" i="4"/>
  <c r="H1563" i="4" s="1"/>
  <c r="E1563" i="6"/>
  <c r="G1875" i="5"/>
  <c r="F1875" i="5"/>
  <c r="H1875" i="5"/>
  <c r="E1895" i="4"/>
  <c r="C1896" i="4"/>
  <c r="E1564" i="7"/>
  <c r="N1564" i="7" s="1"/>
  <c r="G1885" i="3"/>
  <c r="F1885" i="3"/>
  <c r="H1884" i="3"/>
  <c r="I1884" i="3" s="1"/>
  <c r="L1875" i="6" l="1"/>
  <c r="L1875" i="7"/>
  <c r="K1875" i="6"/>
  <c r="K1875" i="7"/>
  <c r="J1875" i="6"/>
  <c r="J1875" i="7"/>
  <c r="P1874" i="7"/>
  <c r="D1895" i="6"/>
  <c r="D1895" i="7"/>
  <c r="V1563" i="7"/>
  <c r="U1563" i="7"/>
  <c r="S1564" i="7"/>
  <c r="T1564" i="7"/>
  <c r="R1564" i="7"/>
  <c r="Q1564" i="7"/>
  <c r="C1884" i="6"/>
  <c r="C1884" i="7"/>
  <c r="M1884" i="7" s="1"/>
  <c r="G1564" i="4"/>
  <c r="H1564" i="4" s="1"/>
  <c r="E1564" i="6"/>
  <c r="H1876" i="5"/>
  <c r="G1876" i="5"/>
  <c r="F1876" i="5"/>
  <c r="E1896" i="4"/>
  <c r="C1897" i="4"/>
  <c r="E1565" i="7"/>
  <c r="N1565" i="7" s="1"/>
  <c r="H1885" i="3"/>
  <c r="F1886" i="3"/>
  <c r="G1886" i="3"/>
  <c r="I1885" i="3"/>
  <c r="L1876" i="6" l="1"/>
  <c r="L1876" i="7"/>
  <c r="K1876" i="6"/>
  <c r="K1876" i="7"/>
  <c r="P1875" i="7"/>
  <c r="J1876" i="6"/>
  <c r="J1876" i="7"/>
  <c r="D1896" i="6"/>
  <c r="D1896" i="7"/>
  <c r="V1564" i="7"/>
  <c r="U1564" i="7"/>
  <c r="S1565" i="7"/>
  <c r="Q1565" i="7"/>
  <c r="R1565" i="7"/>
  <c r="T1565" i="7"/>
  <c r="C1885" i="6"/>
  <c r="C1885" i="7"/>
  <c r="M1885" i="7" s="1"/>
  <c r="G1565" i="4"/>
  <c r="H1565" i="4" s="1"/>
  <c r="E1565" i="6"/>
  <c r="G1877" i="5"/>
  <c r="F1877" i="5"/>
  <c r="H1877" i="5"/>
  <c r="E1897" i="4"/>
  <c r="C1898" i="4"/>
  <c r="E1566" i="7"/>
  <c r="N1566" i="7" s="1"/>
  <c r="G1887" i="3"/>
  <c r="F1887" i="3"/>
  <c r="H1886" i="3"/>
  <c r="I1886" i="3" s="1"/>
  <c r="L1877" i="6" l="1"/>
  <c r="L1877" i="7"/>
  <c r="K1877" i="6"/>
  <c r="K1877" i="7"/>
  <c r="P1876" i="7"/>
  <c r="J1877" i="6"/>
  <c r="J1877" i="7"/>
  <c r="D1897" i="6"/>
  <c r="D1897" i="7"/>
  <c r="V1565" i="7"/>
  <c r="U1565" i="7"/>
  <c r="Q1566" i="7"/>
  <c r="R1566" i="7"/>
  <c r="T1566" i="7"/>
  <c r="S1566" i="7"/>
  <c r="C1886" i="6"/>
  <c r="C1886" i="7"/>
  <c r="M1886" i="7" s="1"/>
  <c r="G1566" i="4"/>
  <c r="H1566" i="4" s="1"/>
  <c r="E1566" i="6"/>
  <c r="G1878" i="5"/>
  <c r="F1878" i="5"/>
  <c r="H1878" i="5"/>
  <c r="E1898" i="4"/>
  <c r="C1899" i="4"/>
  <c r="E1567" i="7"/>
  <c r="N1567" i="7" s="1"/>
  <c r="F1888" i="3"/>
  <c r="H1887" i="3"/>
  <c r="G1888" i="3"/>
  <c r="I1887" i="3"/>
  <c r="L1878" i="6" l="1"/>
  <c r="L1878" i="7"/>
  <c r="J1878" i="6"/>
  <c r="J1878" i="7"/>
  <c r="P1877" i="7"/>
  <c r="K1878" i="6"/>
  <c r="K1878" i="7"/>
  <c r="D1898" i="6"/>
  <c r="D1898" i="7"/>
  <c r="V1566" i="7"/>
  <c r="U1566" i="7"/>
  <c r="R1567" i="7"/>
  <c r="Q1567" i="7"/>
  <c r="T1567" i="7"/>
  <c r="S1567" i="7"/>
  <c r="C1887" i="6"/>
  <c r="C1887" i="7"/>
  <c r="M1887" i="7" s="1"/>
  <c r="G1567" i="4"/>
  <c r="H1567" i="4" s="1"/>
  <c r="E1567" i="6"/>
  <c r="H1879" i="5"/>
  <c r="G1879" i="5"/>
  <c r="F1879" i="5"/>
  <c r="E1899" i="4"/>
  <c r="C1900" i="4"/>
  <c r="E1568" i="7"/>
  <c r="N1568" i="7" s="1"/>
  <c r="G1889" i="3"/>
  <c r="H1888" i="3"/>
  <c r="I1888" i="3" s="1"/>
  <c r="F1889" i="3"/>
  <c r="L1879" i="6" l="1"/>
  <c r="L1879" i="7"/>
  <c r="K1879" i="6"/>
  <c r="K1879" i="7"/>
  <c r="P1878" i="7"/>
  <c r="J1879" i="6"/>
  <c r="J1879" i="7"/>
  <c r="U1567" i="7"/>
  <c r="V1567" i="7"/>
  <c r="D1899" i="6"/>
  <c r="D1899" i="7"/>
  <c r="Q1568" i="7"/>
  <c r="S1568" i="7"/>
  <c r="T1568" i="7"/>
  <c r="R1568" i="7"/>
  <c r="C1888" i="6"/>
  <c r="C1888" i="7"/>
  <c r="M1888" i="7" s="1"/>
  <c r="G1568" i="4"/>
  <c r="H1568" i="4" s="1"/>
  <c r="E1568" i="6"/>
  <c r="H1880" i="5"/>
  <c r="G1880" i="5"/>
  <c r="F1880" i="5"/>
  <c r="E1900" i="4"/>
  <c r="C1901" i="4"/>
  <c r="E1569" i="7"/>
  <c r="N1569" i="7" s="1"/>
  <c r="F1890" i="3"/>
  <c r="H1889" i="3"/>
  <c r="G1890" i="3"/>
  <c r="I1889" i="3"/>
  <c r="P1879" i="7" l="1"/>
  <c r="K1880" i="6"/>
  <c r="K1880" i="7"/>
  <c r="J1880" i="6"/>
  <c r="J1880" i="7"/>
  <c r="L1880" i="6"/>
  <c r="L1880" i="7"/>
  <c r="P1880" i="7" s="1"/>
  <c r="D1900" i="6"/>
  <c r="D1900" i="7"/>
  <c r="V1568" i="7"/>
  <c r="U1568" i="7"/>
  <c r="T1569" i="7"/>
  <c r="S1569" i="7"/>
  <c r="R1569" i="7"/>
  <c r="Q1569" i="7"/>
  <c r="C1889" i="6"/>
  <c r="C1889" i="7"/>
  <c r="M1889" i="7" s="1"/>
  <c r="G1569" i="4"/>
  <c r="H1569" i="4" s="1"/>
  <c r="E1569" i="6"/>
  <c r="F1881" i="5"/>
  <c r="H1881" i="5"/>
  <c r="G1881" i="5"/>
  <c r="E1901" i="4"/>
  <c r="C1902" i="4"/>
  <c r="E1570" i="7"/>
  <c r="N1570" i="7" s="1"/>
  <c r="G1891" i="3"/>
  <c r="F1891" i="3"/>
  <c r="H1890" i="3"/>
  <c r="I1890" i="3" s="1"/>
  <c r="K1881" i="6" l="1"/>
  <c r="K1881" i="7"/>
  <c r="L1881" i="6"/>
  <c r="L1881" i="7"/>
  <c r="J1881" i="6"/>
  <c r="J1881" i="7"/>
  <c r="D1901" i="6"/>
  <c r="D1901" i="7"/>
  <c r="U1569" i="7"/>
  <c r="V1569" i="7"/>
  <c r="R1570" i="7"/>
  <c r="Q1570" i="7"/>
  <c r="T1570" i="7"/>
  <c r="S1570" i="7"/>
  <c r="C1890" i="6"/>
  <c r="C1890" i="7"/>
  <c r="M1890" i="7" s="1"/>
  <c r="G1570" i="4"/>
  <c r="H1570" i="4" s="1"/>
  <c r="E1570" i="6"/>
  <c r="H1882" i="5"/>
  <c r="G1882" i="5"/>
  <c r="F1882" i="5"/>
  <c r="E1902" i="4"/>
  <c r="C1903" i="4"/>
  <c r="E1571" i="7"/>
  <c r="N1571" i="7" s="1"/>
  <c r="F1892" i="3"/>
  <c r="H1891" i="3"/>
  <c r="I1891" i="3" s="1"/>
  <c r="G1892" i="3"/>
  <c r="L1882" i="6" l="1"/>
  <c r="L1882" i="7"/>
  <c r="K1882" i="6"/>
  <c r="K1882" i="7"/>
  <c r="J1882" i="6"/>
  <c r="J1882" i="7"/>
  <c r="P1881" i="7"/>
  <c r="U1570" i="7"/>
  <c r="V1570" i="7"/>
  <c r="D1902" i="6"/>
  <c r="D1902" i="7"/>
  <c r="R1571" i="7"/>
  <c r="Q1571" i="7"/>
  <c r="T1571" i="7"/>
  <c r="S1571" i="7"/>
  <c r="C1891" i="6"/>
  <c r="C1891" i="7"/>
  <c r="M1891" i="7" s="1"/>
  <c r="G1571" i="4"/>
  <c r="H1571" i="4" s="1"/>
  <c r="E1571" i="6"/>
  <c r="H1883" i="5"/>
  <c r="G1883" i="5"/>
  <c r="F1883" i="5"/>
  <c r="E1903" i="4"/>
  <c r="C1904" i="4"/>
  <c r="E1572" i="7"/>
  <c r="N1572" i="7" s="1"/>
  <c r="G1893" i="3"/>
  <c r="F1893" i="3"/>
  <c r="H1892" i="3"/>
  <c r="I1892" i="3" s="1"/>
  <c r="K1883" i="6" l="1"/>
  <c r="K1883" i="7"/>
  <c r="J1883" i="6"/>
  <c r="J1883" i="7"/>
  <c r="P1882" i="7"/>
  <c r="L1883" i="6"/>
  <c r="L1883" i="7"/>
  <c r="P1883" i="7" s="1"/>
  <c r="D1903" i="6"/>
  <c r="D1903" i="7"/>
  <c r="U1571" i="7"/>
  <c r="V1571" i="7"/>
  <c r="T1572" i="7"/>
  <c r="R1572" i="7"/>
  <c r="Q1572" i="7"/>
  <c r="S1572" i="7"/>
  <c r="C1892" i="6"/>
  <c r="C1892" i="7"/>
  <c r="M1892" i="7" s="1"/>
  <c r="G1572" i="4"/>
  <c r="H1572" i="4" s="1"/>
  <c r="E1572" i="6"/>
  <c r="G1884" i="5"/>
  <c r="F1884" i="5"/>
  <c r="H1884" i="5"/>
  <c r="E1904" i="4"/>
  <c r="C1905" i="4"/>
  <c r="E1573" i="7"/>
  <c r="N1573" i="7" s="1"/>
  <c r="F1894" i="3"/>
  <c r="H1893" i="3"/>
  <c r="I1893" i="3"/>
  <c r="G1894" i="3"/>
  <c r="K1884" i="6" l="1"/>
  <c r="K1884" i="7"/>
  <c r="L1884" i="6"/>
  <c r="L1884" i="7"/>
  <c r="J1884" i="6"/>
  <c r="J1884" i="7"/>
  <c r="U1572" i="7"/>
  <c r="V1572" i="7"/>
  <c r="D1904" i="6"/>
  <c r="D1904" i="7"/>
  <c r="Q1573" i="7"/>
  <c r="T1573" i="7"/>
  <c r="R1573" i="7"/>
  <c r="S1573" i="7"/>
  <c r="C1893" i="6"/>
  <c r="C1893" i="7"/>
  <c r="M1893" i="7" s="1"/>
  <c r="G1573" i="4"/>
  <c r="H1573" i="4" s="1"/>
  <c r="E1573" i="6"/>
  <c r="H1885" i="5"/>
  <c r="G1885" i="5"/>
  <c r="F1885" i="5"/>
  <c r="E1905" i="4"/>
  <c r="C1906" i="4"/>
  <c r="E1574" i="7"/>
  <c r="N1574" i="7" s="1"/>
  <c r="G1895" i="3"/>
  <c r="H1894" i="3"/>
  <c r="I1894" i="3" s="1"/>
  <c r="F1895" i="3"/>
  <c r="J1885" i="6" l="1"/>
  <c r="J1885" i="7"/>
  <c r="L1885" i="6"/>
  <c r="L1885" i="7"/>
  <c r="K1885" i="6"/>
  <c r="K1885" i="7"/>
  <c r="P1884" i="7"/>
  <c r="V1573" i="7"/>
  <c r="U1573" i="7"/>
  <c r="D1905" i="6"/>
  <c r="D1905" i="7"/>
  <c r="R1574" i="7"/>
  <c r="Q1574" i="7"/>
  <c r="S1574" i="7"/>
  <c r="T1574" i="7"/>
  <c r="C1894" i="6"/>
  <c r="C1894" i="7"/>
  <c r="M1894" i="7" s="1"/>
  <c r="G1574" i="4"/>
  <c r="H1574" i="4" s="1"/>
  <c r="E1574" i="6"/>
  <c r="G1886" i="5"/>
  <c r="F1886" i="5"/>
  <c r="H1886" i="5"/>
  <c r="E1906" i="4"/>
  <c r="C1907" i="4"/>
  <c r="E1575" i="7"/>
  <c r="N1575" i="7" s="1"/>
  <c r="H1895" i="3"/>
  <c r="F1896" i="3"/>
  <c r="G1896" i="3"/>
  <c r="I1895" i="3"/>
  <c r="K1886" i="6" l="1"/>
  <c r="K1886" i="7"/>
  <c r="L1886" i="6"/>
  <c r="L1886" i="7"/>
  <c r="J1886" i="6"/>
  <c r="J1886" i="7"/>
  <c r="P1885" i="7"/>
  <c r="D1906" i="6"/>
  <c r="D1906" i="7"/>
  <c r="U1574" i="7"/>
  <c r="V1574" i="7"/>
  <c r="Q1575" i="7"/>
  <c r="R1575" i="7"/>
  <c r="T1575" i="7"/>
  <c r="S1575" i="7"/>
  <c r="C1895" i="6"/>
  <c r="C1895" i="7"/>
  <c r="M1895" i="7" s="1"/>
  <c r="G1575" i="4"/>
  <c r="H1575" i="4" s="1"/>
  <c r="E1575" i="6"/>
  <c r="H1887" i="5"/>
  <c r="G1887" i="5"/>
  <c r="F1887" i="5"/>
  <c r="E1907" i="4"/>
  <c r="C1908" i="4"/>
  <c r="E1576" i="7"/>
  <c r="N1576" i="7" s="1"/>
  <c r="F1897" i="3"/>
  <c r="H1896" i="3"/>
  <c r="I1896" i="3" s="1"/>
  <c r="G1897" i="3"/>
  <c r="J1887" i="6" l="1"/>
  <c r="J1887" i="7"/>
  <c r="L1887" i="6"/>
  <c r="L1887" i="7"/>
  <c r="K1887" i="6"/>
  <c r="K1887" i="7"/>
  <c r="P1886" i="7"/>
  <c r="D1907" i="6"/>
  <c r="D1907" i="7"/>
  <c r="U1575" i="7"/>
  <c r="V1575" i="7"/>
  <c r="Q1576" i="7"/>
  <c r="T1576" i="7"/>
  <c r="R1576" i="7"/>
  <c r="S1576" i="7"/>
  <c r="C1896" i="6"/>
  <c r="C1896" i="7"/>
  <c r="M1896" i="7" s="1"/>
  <c r="G1576" i="4"/>
  <c r="H1576" i="4" s="1"/>
  <c r="E1576" i="6"/>
  <c r="H1888" i="5"/>
  <c r="G1888" i="5"/>
  <c r="F1888" i="5"/>
  <c r="E1908" i="4"/>
  <c r="C1909" i="4"/>
  <c r="E1577" i="7"/>
  <c r="N1577" i="7" s="1"/>
  <c r="G1898" i="3"/>
  <c r="F1898" i="3"/>
  <c r="H1897" i="3"/>
  <c r="I1897" i="3" s="1"/>
  <c r="J1888" i="6" l="1"/>
  <c r="J1888" i="7"/>
  <c r="K1888" i="6"/>
  <c r="K1888" i="7"/>
  <c r="L1888" i="6"/>
  <c r="L1888" i="7"/>
  <c r="P1888" i="7" s="1"/>
  <c r="P1887" i="7"/>
  <c r="U1576" i="7"/>
  <c r="V1576" i="7"/>
  <c r="D1908" i="6"/>
  <c r="D1908" i="7"/>
  <c r="S1577" i="7"/>
  <c r="T1577" i="7"/>
  <c r="R1577" i="7"/>
  <c r="Q1577" i="7"/>
  <c r="C1897" i="6"/>
  <c r="C1897" i="7"/>
  <c r="M1897" i="7" s="1"/>
  <c r="G1577" i="4"/>
  <c r="H1577" i="4" s="1"/>
  <c r="E1577" i="6"/>
  <c r="H1889" i="5"/>
  <c r="F1889" i="5"/>
  <c r="G1889" i="5"/>
  <c r="E1909" i="4"/>
  <c r="C1910" i="4"/>
  <c r="E1578" i="7"/>
  <c r="N1578" i="7" s="1"/>
  <c r="H1898" i="3"/>
  <c r="F1899" i="3"/>
  <c r="I1898" i="3"/>
  <c r="G1899" i="3"/>
  <c r="J1889" i="6" l="1"/>
  <c r="J1889" i="7"/>
  <c r="K1889" i="6"/>
  <c r="K1889" i="7"/>
  <c r="L1889" i="6"/>
  <c r="L1889" i="7"/>
  <c r="V1577" i="7"/>
  <c r="U1577" i="7"/>
  <c r="D1909" i="6"/>
  <c r="D1909" i="7"/>
  <c r="S1578" i="7"/>
  <c r="R1578" i="7"/>
  <c r="T1578" i="7"/>
  <c r="Q1578" i="7"/>
  <c r="C1898" i="6"/>
  <c r="C1898" i="7"/>
  <c r="M1898" i="7" s="1"/>
  <c r="G1578" i="4"/>
  <c r="H1578" i="4" s="1"/>
  <c r="E1578" i="6"/>
  <c r="H1890" i="5"/>
  <c r="G1890" i="5"/>
  <c r="F1890" i="5"/>
  <c r="E1910" i="4"/>
  <c r="C1911" i="4"/>
  <c r="E1579" i="7"/>
  <c r="N1579" i="7" s="1"/>
  <c r="G1900" i="3"/>
  <c r="F1900" i="3"/>
  <c r="H1899" i="3"/>
  <c r="I1899" i="3" s="1"/>
  <c r="P1889" i="7" l="1"/>
  <c r="K1890" i="6"/>
  <c r="K1890" i="7"/>
  <c r="J1890" i="6"/>
  <c r="J1890" i="7"/>
  <c r="L1890" i="6"/>
  <c r="L1890" i="7"/>
  <c r="P1890" i="7" s="1"/>
  <c r="U1578" i="7"/>
  <c r="V1578" i="7"/>
  <c r="D1910" i="6"/>
  <c r="D1910" i="7"/>
  <c r="T1579" i="7"/>
  <c r="S1579" i="7"/>
  <c r="Q1579" i="7"/>
  <c r="R1579" i="7"/>
  <c r="C1899" i="6"/>
  <c r="C1899" i="7"/>
  <c r="M1899" i="7" s="1"/>
  <c r="G1579" i="4"/>
  <c r="H1579" i="4" s="1"/>
  <c r="E1579" i="6"/>
  <c r="H1891" i="5"/>
  <c r="G1891" i="5"/>
  <c r="F1891" i="5"/>
  <c r="E1911" i="4"/>
  <c r="C1912" i="4"/>
  <c r="E1580" i="7"/>
  <c r="N1580" i="7" s="1"/>
  <c r="H1900" i="3"/>
  <c r="F1901" i="3"/>
  <c r="I1900" i="3"/>
  <c r="G1901" i="3"/>
  <c r="J1891" i="6" l="1"/>
  <c r="J1891" i="7"/>
  <c r="K1891" i="6"/>
  <c r="K1891" i="7"/>
  <c r="L1891" i="6"/>
  <c r="L1891" i="7"/>
  <c r="P1891" i="7" s="1"/>
  <c r="D1911" i="6"/>
  <c r="D1911" i="7"/>
  <c r="U1579" i="7"/>
  <c r="V1579" i="7"/>
  <c r="T1580" i="7"/>
  <c r="S1580" i="7"/>
  <c r="R1580" i="7"/>
  <c r="Q1580" i="7"/>
  <c r="C1900" i="6"/>
  <c r="C1900" i="7"/>
  <c r="M1900" i="7" s="1"/>
  <c r="G1580" i="4"/>
  <c r="H1580" i="4" s="1"/>
  <c r="E1580" i="6"/>
  <c r="H1892" i="5"/>
  <c r="G1892" i="5"/>
  <c r="F1892" i="5"/>
  <c r="E1912" i="4"/>
  <c r="C1913" i="4"/>
  <c r="E1581" i="7"/>
  <c r="N1581" i="7" s="1"/>
  <c r="F1902" i="3"/>
  <c r="H1901" i="3"/>
  <c r="G1902" i="3"/>
  <c r="I1901" i="3"/>
  <c r="J1892" i="6" l="1"/>
  <c r="J1892" i="7"/>
  <c r="L1892" i="6"/>
  <c r="L1892" i="7"/>
  <c r="K1892" i="6"/>
  <c r="K1892" i="7"/>
  <c r="D1912" i="6"/>
  <c r="D1912" i="7"/>
  <c r="U1580" i="7"/>
  <c r="V1580" i="7"/>
  <c r="R1581" i="7"/>
  <c r="T1581" i="7"/>
  <c r="Q1581" i="7"/>
  <c r="S1581" i="7"/>
  <c r="C1901" i="6"/>
  <c r="C1901" i="7"/>
  <c r="M1901" i="7" s="1"/>
  <c r="G1581" i="4"/>
  <c r="H1581" i="4" s="1"/>
  <c r="E1581" i="6"/>
  <c r="H1893" i="5"/>
  <c r="G1893" i="5"/>
  <c r="F1893" i="5"/>
  <c r="E1913" i="4"/>
  <c r="C1914" i="4"/>
  <c r="E1582" i="7"/>
  <c r="N1582" i="7" s="1"/>
  <c r="F1903" i="3"/>
  <c r="H1902" i="3"/>
  <c r="I1902" i="3" s="1"/>
  <c r="G1903" i="3"/>
  <c r="J1893" i="6" l="1"/>
  <c r="J1893" i="7"/>
  <c r="L1893" i="6"/>
  <c r="L1893" i="7"/>
  <c r="K1893" i="6"/>
  <c r="K1893" i="7"/>
  <c r="P1892" i="7"/>
  <c r="D1913" i="6"/>
  <c r="D1913" i="7"/>
  <c r="U1581" i="7"/>
  <c r="V1581" i="7"/>
  <c r="Q1582" i="7"/>
  <c r="S1582" i="7"/>
  <c r="R1582" i="7"/>
  <c r="T1582" i="7"/>
  <c r="C1902" i="6"/>
  <c r="C1902" i="7"/>
  <c r="M1902" i="7" s="1"/>
  <c r="G1582" i="4"/>
  <c r="H1582" i="4" s="1"/>
  <c r="E1582" i="6"/>
  <c r="H1894" i="5"/>
  <c r="G1894" i="5"/>
  <c r="F1894" i="5"/>
  <c r="E1914" i="4"/>
  <c r="C1915" i="4"/>
  <c r="E1583" i="7"/>
  <c r="N1583" i="7" s="1"/>
  <c r="G1904" i="3"/>
  <c r="H1903" i="3"/>
  <c r="I1903" i="3" s="1"/>
  <c r="F1904" i="3"/>
  <c r="J1894" i="6" l="1"/>
  <c r="J1894" i="7"/>
  <c r="K1894" i="6"/>
  <c r="K1894" i="7"/>
  <c r="L1894" i="6"/>
  <c r="L1894" i="7"/>
  <c r="P1893" i="7"/>
  <c r="V1582" i="7"/>
  <c r="U1582" i="7"/>
  <c r="D1914" i="6"/>
  <c r="D1914" i="7"/>
  <c r="S1583" i="7"/>
  <c r="R1583" i="7"/>
  <c r="T1583" i="7"/>
  <c r="Q1583" i="7"/>
  <c r="C1903" i="6"/>
  <c r="C1903" i="7"/>
  <c r="M1903" i="7" s="1"/>
  <c r="G1583" i="4"/>
  <c r="H1583" i="4" s="1"/>
  <c r="E1583" i="6"/>
  <c r="G1895" i="5"/>
  <c r="F1895" i="5"/>
  <c r="H1895" i="5"/>
  <c r="E1915" i="4"/>
  <c r="C1916" i="4"/>
  <c r="E1584" i="7"/>
  <c r="N1584" i="7" s="1"/>
  <c r="H1904" i="3"/>
  <c r="F1905" i="3"/>
  <c r="I1904" i="3"/>
  <c r="G1905" i="3"/>
  <c r="P1894" i="7" l="1"/>
  <c r="K1895" i="6"/>
  <c r="K1895" i="7"/>
  <c r="J1895" i="6"/>
  <c r="J1895" i="7"/>
  <c r="L1895" i="6"/>
  <c r="L1895" i="7"/>
  <c r="P1895" i="7" s="1"/>
  <c r="D1915" i="6"/>
  <c r="D1915" i="7"/>
  <c r="V1583" i="7"/>
  <c r="U1583" i="7"/>
  <c r="T1584" i="7"/>
  <c r="Q1584" i="7"/>
  <c r="R1584" i="7"/>
  <c r="S1584" i="7"/>
  <c r="C1904" i="6"/>
  <c r="C1904" i="7"/>
  <c r="M1904" i="7" s="1"/>
  <c r="G1584" i="4"/>
  <c r="H1584" i="4" s="1"/>
  <c r="E1584" i="6"/>
  <c r="H1896" i="5"/>
  <c r="G1896" i="5"/>
  <c r="F1896" i="5"/>
  <c r="E1916" i="4"/>
  <c r="C1917" i="4"/>
  <c r="E1585" i="7"/>
  <c r="N1585" i="7" s="1"/>
  <c r="H1905" i="3"/>
  <c r="F1906" i="3"/>
  <c r="I1905" i="3"/>
  <c r="G1906" i="3"/>
  <c r="J1896" i="6" l="1"/>
  <c r="J1896" i="7"/>
  <c r="L1896" i="6"/>
  <c r="L1896" i="7"/>
  <c r="K1896" i="6"/>
  <c r="K1896" i="7"/>
  <c r="D1916" i="6"/>
  <c r="D1916" i="7"/>
  <c r="V1584" i="7"/>
  <c r="U1584" i="7"/>
  <c r="R1585" i="7"/>
  <c r="S1585" i="7"/>
  <c r="Q1585" i="7"/>
  <c r="T1585" i="7"/>
  <c r="C1905" i="6"/>
  <c r="C1905" i="7"/>
  <c r="M1905" i="7" s="1"/>
  <c r="G1585" i="4"/>
  <c r="H1585" i="4" s="1"/>
  <c r="E1585" i="6"/>
  <c r="H1897" i="5"/>
  <c r="G1897" i="5"/>
  <c r="F1897" i="5"/>
  <c r="E1917" i="4"/>
  <c r="C1918" i="4"/>
  <c r="E1586" i="7"/>
  <c r="N1586" i="7" s="1"/>
  <c r="F1907" i="3"/>
  <c r="H1906" i="3"/>
  <c r="I1906" i="3" s="1"/>
  <c r="G1907" i="3"/>
  <c r="J1897" i="6" l="1"/>
  <c r="J1897" i="7"/>
  <c r="K1897" i="6"/>
  <c r="K1897" i="7"/>
  <c r="L1897" i="6"/>
  <c r="L1897" i="7"/>
  <c r="P1896" i="7"/>
  <c r="Q1586" i="7"/>
  <c r="R1586" i="7"/>
  <c r="S1586" i="7"/>
  <c r="T1586" i="7"/>
  <c r="D1917" i="6"/>
  <c r="D1917" i="7"/>
  <c r="U1585" i="7"/>
  <c r="V1585" i="7"/>
  <c r="C1906" i="6"/>
  <c r="C1906" i="7"/>
  <c r="M1906" i="7" s="1"/>
  <c r="G1586" i="4"/>
  <c r="H1586" i="4" s="1"/>
  <c r="E1586" i="6"/>
  <c r="H1898" i="5"/>
  <c r="F1898" i="5"/>
  <c r="G1898" i="5"/>
  <c r="E1918" i="4"/>
  <c r="C1919" i="4"/>
  <c r="E1587" i="7"/>
  <c r="N1587" i="7" s="1"/>
  <c r="G1908" i="3"/>
  <c r="H1907" i="3"/>
  <c r="I1907" i="3" s="1"/>
  <c r="F1908" i="3"/>
  <c r="P1897" i="7" l="1"/>
  <c r="K1898" i="6"/>
  <c r="K1898" i="7"/>
  <c r="J1898" i="6"/>
  <c r="J1898" i="7"/>
  <c r="L1898" i="6"/>
  <c r="L1898" i="7"/>
  <c r="P1898" i="7" s="1"/>
  <c r="D1918" i="6"/>
  <c r="D1918" i="7"/>
  <c r="R1587" i="7"/>
  <c r="Q1587" i="7"/>
  <c r="T1587" i="7"/>
  <c r="S1587" i="7"/>
  <c r="V1586" i="7"/>
  <c r="U1586" i="7"/>
  <c r="C1907" i="6"/>
  <c r="C1907" i="7"/>
  <c r="M1907" i="7" s="1"/>
  <c r="G1587" i="4"/>
  <c r="H1587" i="4" s="1"/>
  <c r="E1587" i="6"/>
  <c r="H1899" i="5"/>
  <c r="F1899" i="5"/>
  <c r="G1899" i="5"/>
  <c r="E1919" i="4"/>
  <c r="C1920" i="4"/>
  <c r="E1588" i="7"/>
  <c r="N1588" i="7" s="1"/>
  <c r="F1909" i="3"/>
  <c r="H1908" i="3"/>
  <c r="I1908" i="3" s="1"/>
  <c r="G1909" i="3"/>
  <c r="L1899" i="6" l="1"/>
  <c r="L1899" i="7"/>
  <c r="J1899" i="6"/>
  <c r="J1899" i="7"/>
  <c r="K1899" i="6"/>
  <c r="K1899" i="7"/>
  <c r="U1587" i="7"/>
  <c r="V1587" i="7"/>
  <c r="D1919" i="6"/>
  <c r="D1919" i="7"/>
  <c r="S1588" i="7"/>
  <c r="R1588" i="7"/>
  <c r="T1588" i="7"/>
  <c r="Q1588" i="7"/>
  <c r="C1908" i="6"/>
  <c r="C1908" i="7"/>
  <c r="M1908" i="7" s="1"/>
  <c r="G1588" i="4"/>
  <c r="H1588" i="4" s="1"/>
  <c r="E1588" i="6"/>
  <c r="H1900" i="5"/>
  <c r="G1900" i="5"/>
  <c r="F1900" i="5"/>
  <c r="E1920" i="4"/>
  <c r="C1921" i="4"/>
  <c r="E1589" i="7"/>
  <c r="N1589" i="7" s="1"/>
  <c r="G1910" i="3"/>
  <c r="H1909" i="3"/>
  <c r="I1909" i="3" s="1"/>
  <c r="F1910" i="3"/>
  <c r="J1900" i="6" l="1"/>
  <c r="J1900" i="7"/>
  <c r="K1900" i="6"/>
  <c r="K1900" i="7"/>
  <c r="P1899" i="7"/>
  <c r="L1900" i="6"/>
  <c r="L1900" i="7"/>
  <c r="P1900" i="7" s="1"/>
  <c r="V1588" i="7"/>
  <c r="U1588" i="7"/>
  <c r="D1920" i="6"/>
  <c r="D1920" i="7"/>
  <c r="T1589" i="7"/>
  <c r="R1589" i="7"/>
  <c r="S1589" i="7"/>
  <c r="Q1589" i="7"/>
  <c r="C1909" i="6"/>
  <c r="C1909" i="7"/>
  <c r="M1909" i="7" s="1"/>
  <c r="G1589" i="4"/>
  <c r="H1589" i="4" s="1"/>
  <c r="E1589" i="6"/>
  <c r="G1901" i="5"/>
  <c r="F1901" i="5"/>
  <c r="H1901" i="5"/>
  <c r="E1921" i="4"/>
  <c r="C1922" i="4"/>
  <c r="E1590" i="7"/>
  <c r="N1590" i="7" s="1"/>
  <c r="F1911" i="3"/>
  <c r="H1910" i="3"/>
  <c r="I1910" i="3" s="1"/>
  <c r="G1911" i="3"/>
  <c r="J1901" i="6" l="1"/>
  <c r="J1901" i="7"/>
  <c r="L1901" i="6"/>
  <c r="L1901" i="7"/>
  <c r="K1901" i="6"/>
  <c r="K1901" i="7"/>
  <c r="V1589" i="7"/>
  <c r="U1589" i="7"/>
  <c r="D1921" i="6"/>
  <c r="D1921" i="7"/>
  <c r="R1590" i="7"/>
  <c r="T1590" i="7"/>
  <c r="S1590" i="7"/>
  <c r="Q1590" i="7"/>
  <c r="C1910" i="6"/>
  <c r="C1910" i="7"/>
  <c r="M1910" i="7" s="1"/>
  <c r="G1590" i="4"/>
  <c r="H1590" i="4" s="1"/>
  <c r="E1590" i="6"/>
  <c r="G1902" i="5"/>
  <c r="F1902" i="5"/>
  <c r="H1902" i="5"/>
  <c r="E1922" i="4"/>
  <c r="C1923" i="4"/>
  <c r="E1591" i="7"/>
  <c r="N1591" i="7" s="1"/>
  <c r="G1912" i="3"/>
  <c r="F1912" i="3"/>
  <c r="H1911" i="3"/>
  <c r="I1911" i="3" s="1"/>
  <c r="K1902" i="6" l="1"/>
  <c r="K1902" i="7"/>
  <c r="L1902" i="6"/>
  <c r="L1902" i="7"/>
  <c r="J1902" i="6"/>
  <c r="J1902" i="7"/>
  <c r="P1901" i="7"/>
  <c r="D1922" i="6"/>
  <c r="D1922" i="7"/>
  <c r="U1590" i="7"/>
  <c r="V1590" i="7"/>
  <c r="T1591" i="7"/>
  <c r="S1591" i="7"/>
  <c r="R1591" i="7"/>
  <c r="Q1591" i="7"/>
  <c r="C1911" i="6"/>
  <c r="C1911" i="7"/>
  <c r="M1911" i="7" s="1"/>
  <c r="G1591" i="4"/>
  <c r="H1591" i="4" s="1"/>
  <c r="E1591" i="6"/>
  <c r="H1903" i="5"/>
  <c r="G1903" i="5"/>
  <c r="F1903" i="5"/>
  <c r="E1923" i="4"/>
  <c r="C1924" i="4"/>
  <c r="E1592" i="7"/>
  <c r="N1592" i="7" s="1"/>
  <c r="G1913" i="3"/>
  <c r="H1912" i="3"/>
  <c r="I1912" i="3" s="1"/>
  <c r="F1913" i="3"/>
  <c r="L1903" i="6" l="1"/>
  <c r="L1903" i="7"/>
  <c r="K1903" i="6"/>
  <c r="K1903" i="7"/>
  <c r="J1903" i="6"/>
  <c r="J1903" i="7"/>
  <c r="P1902" i="7"/>
  <c r="D1923" i="6"/>
  <c r="D1923" i="7"/>
  <c r="V1591" i="7"/>
  <c r="U1591" i="7"/>
  <c r="T1592" i="7"/>
  <c r="Q1592" i="7"/>
  <c r="S1592" i="7"/>
  <c r="R1592" i="7"/>
  <c r="C1912" i="6"/>
  <c r="C1912" i="7"/>
  <c r="M1912" i="7" s="1"/>
  <c r="G1592" i="4"/>
  <c r="H1592" i="4" s="1"/>
  <c r="E1592" i="6"/>
  <c r="H1904" i="5"/>
  <c r="G1904" i="5"/>
  <c r="F1904" i="5"/>
  <c r="E1924" i="4"/>
  <c r="C1925" i="4"/>
  <c r="E1593" i="7"/>
  <c r="N1593" i="7" s="1"/>
  <c r="F1914" i="3"/>
  <c r="H1913" i="3"/>
  <c r="G1914" i="3"/>
  <c r="I1913" i="3"/>
  <c r="L1904" i="6" l="1"/>
  <c r="L1904" i="7"/>
  <c r="K1904" i="6"/>
  <c r="K1904" i="7"/>
  <c r="P1903" i="7"/>
  <c r="J1904" i="6"/>
  <c r="J1904" i="7"/>
  <c r="D1924" i="6"/>
  <c r="D1924" i="7"/>
  <c r="U1592" i="7"/>
  <c r="V1592" i="7"/>
  <c r="T1593" i="7"/>
  <c r="Q1593" i="7"/>
  <c r="R1593" i="7"/>
  <c r="S1593" i="7"/>
  <c r="C1913" i="6"/>
  <c r="C1913" i="7"/>
  <c r="M1913" i="7" s="1"/>
  <c r="G1593" i="4"/>
  <c r="H1593" i="4" s="1"/>
  <c r="E1593" i="6"/>
  <c r="H1905" i="5"/>
  <c r="G1905" i="5"/>
  <c r="F1905" i="5"/>
  <c r="E1925" i="4"/>
  <c r="C1926" i="4"/>
  <c r="E1594" i="7"/>
  <c r="N1594" i="7" s="1"/>
  <c r="G1915" i="3"/>
  <c r="H1914" i="3"/>
  <c r="I1914" i="3" s="1"/>
  <c r="F1915" i="3"/>
  <c r="J1905" i="6" l="1"/>
  <c r="J1905" i="7"/>
  <c r="L1905" i="6"/>
  <c r="L1905" i="7"/>
  <c r="P1904" i="7"/>
  <c r="K1905" i="6"/>
  <c r="K1905" i="7"/>
  <c r="D1925" i="6"/>
  <c r="D1925" i="7"/>
  <c r="U1593" i="7"/>
  <c r="V1593" i="7"/>
  <c r="Q1594" i="7"/>
  <c r="S1594" i="7"/>
  <c r="T1594" i="7"/>
  <c r="R1594" i="7"/>
  <c r="C1914" i="6"/>
  <c r="C1914" i="7"/>
  <c r="M1914" i="7" s="1"/>
  <c r="G1594" i="4"/>
  <c r="H1594" i="4" s="1"/>
  <c r="E1594" i="6"/>
  <c r="H1906" i="5"/>
  <c r="G1906" i="5"/>
  <c r="F1906" i="5"/>
  <c r="E1926" i="4"/>
  <c r="C1927" i="4"/>
  <c r="E1595" i="7"/>
  <c r="N1595" i="7" s="1"/>
  <c r="F1916" i="3"/>
  <c r="H1915" i="3"/>
  <c r="I1915" i="3" s="1"/>
  <c r="G1916" i="3"/>
  <c r="L1906" i="6" l="1"/>
  <c r="L1906" i="7"/>
  <c r="J1906" i="6"/>
  <c r="J1906" i="7"/>
  <c r="P1905" i="7"/>
  <c r="K1906" i="6"/>
  <c r="K1906" i="7"/>
  <c r="D1926" i="6"/>
  <c r="D1926" i="7"/>
  <c r="V1594" i="7"/>
  <c r="U1594" i="7"/>
  <c r="S1595" i="7"/>
  <c r="R1595" i="7"/>
  <c r="Q1595" i="7"/>
  <c r="T1595" i="7"/>
  <c r="C1915" i="6"/>
  <c r="C1915" i="7"/>
  <c r="M1915" i="7" s="1"/>
  <c r="G1595" i="4"/>
  <c r="H1595" i="4" s="1"/>
  <c r="E1595" i="6"/>
  <c r="H1907" i="5"/>
  <c r="G1907" i="5"/>
  <c r="F1907" i="5"/>
  <c r="E1927" i="4"/>
  <c r="C1928" i="4"/>
  <c r="E1596" i="7"/>
  <c r="N1596" i="7" s="1"/>
  <c r="G1917" i="3"/>
  <c r="F1917" i="3"/>
  <c r="H1916" i="3"/>
  <c r="I1916" i="3" s="1"/>
  <c r="L1907" i="6" l="1"/>
  <c r="L1907" i="7"/>
  <c r="J1907" i="6"/>
  <c r="J1907" i="7"/>
  <c r="P1906" i="7"/>
  <c r="K1907" i="6"/>
  <c r="K1907" i="7"/>
  <c r="D1927" i="6"/>
  <c r="D1927" i="7"/>
  <c r="U1595" i="7"/>
  <c r="V1595" i="7"/>
  <c r="Q1596" i="7"/>
  <c r="R1596" i="7"/>
  <c r="S1596" i="7"/>
  <c r="T1596" i="7"/>
  <c r="C1916" i="6"/>
  <c r="C1916" i="7"/>
  <c r="M1916" i="7" s="1"/>
  <c r="G1596" i="4"/>
  <c r="H1596" i="4" s="1"/>
  <c r="E1596" i="6"/>
  <c r="H1908" i="5"/>
  <c r="G1908" i="5"/>
  <c r="F1908" i="5"/>
  <c r="E1928" i="4"/>
  <c r="C1929" i="4"/>
  <c r="E1597" i="7"/>
  <c r="N1597" i="7" s="1"/>
  <c r="G1918" i="3"/>
  <c r="H1917" i="3"/>
  <c r="I1917" i="3" s="1"/>
  <c r="F1918" i="3"/>
  <c r="J1908" i="6" l="1"/>
  <c r="J1908" i="7"/>
  <c r="L1908" i="6"/>
  <c r="L1908" i="7"/>
  <c r="P1907" i="7"/>
  <c r="K1908" i="6"/>
  <c r="K1908" i="7"/>
  <c r="D1928" i="6"/>
  <c r="D1928" i="7"/>
  <c r="U1596" i="7"/>
  <c r="V1596" i="7"/>
  <c r="Q1597" i="7"/>
  <c r="R1597" i="7"/>
  <c r="S1597" i="7"/>
  <c r="T1597" i="7"/>
  <c r="C1917" i="6"/>
  <c r="C1917" i="7"/>
  <c r="M1917" i="7" s="1"/>
  <c r="G1597" i="4"/>
  <c r="H1597" i="4" s="1"/>
  <c r="E1597" i="6"/>
  <c r="H1909" i="5"/>
  <c r="G1909" i="5"/>
  <c r="F1909" i="5"/>
  <c r="E1929" i="4"/>
  <c r="C1930" i="4"/>
  <c r="E1598" i="7"/>
  <c r="N1598" i="7" s="1"/>
  <c r="H1918" i="3"/>
  <c r="F1919" i="3"/>
  <c r="G1919" i="3"/>
  <c r="I1918" i="3"/>
  <c r="L1909" i="6" l="1"/>
  <c r="L1909" i="7"/>
  <c r="K1909" i="6"/>
  <c r="K1909" i="7"/>
  <c r="P1908" i="7"/>
  <c r="J1909" i="6"/>
  <c r="J1909" i="7"/>
  <c r="D1929" i="6"/>
  <c r="D1929" i="7"/>
  <c r="U1597" i="7"/>
  <c r="V1597" i="7"/>
  <c r="Q1598" i="7"/>
  <c r="R1598" i="7"/>
  <c r="T1598" i="7"/>
  <c r="S1598" i="7"/>
  <c r="C1918" i="6"/>
  <c r="C1918" i="7"/>
  <c r="M1918" i="7" s="1"/>
  <c r="G1598" i="4"/>
  <c r="H1598" i="4" s="1"/>
  <c r="E1598" i="6"/>
  <c r="G1910" i="5"/>
  <c r="F1910" i="5"/>
  <c r="H1910" i="5"/>
  <c r="E1930" i="4"/>
  <c r="C1931" i="4"/>
  <c r="E1599" i="7"/>
  <c r="N1599" i="7" s="1"/>
  <c r="H1919" i="3"/>
  <c r="F1920" i="3"/>
  <c r="I1919" i="3"/>
  <c r="G1920" i="3"/>
  <c r="L1910" i="6" l="1"/>
  <c r="L1910" i="7"/>
  <c r="K1910" i="6"/>
  <c r="K1910" i="7"/>
  <c r="J1910" i="6"/>
  <c r="J1910" i="7"/>
  <c r="P1909" i="7"/>
  <c r="D1930" i="6"/>
  <c r="D1930" i="7"/>
  <c r="V1598" i="7"/>
  <c r="U1598" i="7"/>
  <c r="T1599" i="7"/>
  <c r="R1599" i="7"/>
  <c r="Q1599" i="7"/>
  <c r="S1599" i="7"/>
  <c r="C1919" i="6"/>
  <c r="C1919" i="7"/>
  <c r="M1919" i="7" s="1"/>
  <c r="G1599" i="4"/>
  <c r="H1599" i="4" s="1"/>
  <c r="E1599" i="6"/>
  <c r="G1911" i="5"/>
  <c r="F1911" i="5"/>
  <c r="H1911" i="5"/>
  <c r="E1931" i="4"/>
  <c r="C1932" i="4"/>
  <c r="E1600" i="7"/>
  <c r="N1600" i="7" s="1"/>
  <c r="G1921" i="3"/>
  <c r="F1921" i="3"/>
  <c r="H1920" i="3"/>
  <c r="I1920" i="3" s="1"/>
  <c r="K1911" i="6" l="1"/>
  <c r="K1911" i="7"/>
  <c r="L1911" i="6"/>
  <c r="L1911" i="7"/>
  <c r="P1910" i="7"/>
  <c r="J1911" i="6"/>
  <c r="J1911" i="7"/>
  <c r="D1931" i="6"/>
  <c r="D1931" i="7"/>
  <c r="V1599" i="7"/>
  <c r="U1599" i="7"/>
  <c r="Q1600" i="7"/>
  <c r="S1600" i="7"/>
  <c r="R1600" i="7"/>
  <c r="T1600" i="7"/>
  <c r="C1920" i="6"/>
  <c r="C1920" i="7"/>
  <c r="M1920" i="7" s="1"/>
  <c r="G1600" i="4"/>
  <c r="H1600" i="4" s="1"/>
  <c r="E1600" i="6"/>
  <c r="H1912" i="5"/>
  <c r="G1912" i="5"/>
  <c r="F1912" i="5"/>
  <c r="E1932" i="4"/>
  <c r="C1933" i="4"/>
  <c r="E1601" i="7"/>
  <c r="N1601" i="7" s="1"/>
  <c r="H1921" i="3"/>
  <c r="F1922" i="3"/>
  <c r="I1921" i="3"/>
  <c r="G1922" i="3"/>
  <c r="L1912" i="6" l="1"/>
  <c r="L1912" i="7"/>
  <c r="J1912" i="6"/>
  <c r="J1912" i="7"/>
  <c r="K1912" i="6"/>
  <c r="K1912" i="7"/>
  <c r="P1911" i="7"/>
  <c r="D1932" i="6"/>
  <c r="D1932" i="7"/>
  <c r="V1600" i="7"/>
  <c r="U1600" i="7"/>
  <c r="S1601" i="7"/>
  <c r="R1601" i="7"/>
  <c r="T1601" i="7"/>
  <c r="Q1601" i="7"/>
  <c r="C1921" i="6"/>
  <c r="C1921" i="7"/>
  <c r="M1921" i="7" s="1"/>
  <c r="G1601" i="4"/>
  <c r="H1601" i="4" s="1"/>
  <c r="E1601" i="6"/>
  <c r="G1913" i="5"/>
  <c r="F1913" i="5"/>
  <c r="H1913" i="5"/>
  <c r="E1933" i="4"/>
  <c r="C1934" i="4"/>
  <c r="E1602" i="7"/>
  <c r="N1602" i="7" s="1"/>
  <c r="G1923" i="3"/>
  <c r="F1923" i="3"/>
  <c r="H1922" i="3"/>
  <c r="I1922" i="3" s="1"/>
  <c r="J1913" i="6" l="1"/>
  <c r="J1913" i="7"/>
  <c r="P1912" i="7"/>
  <c r="L1913" i="6"/>
  <c r="L1913" i="7"/>
  <c r="K1913" i="6"/>
  <c r="K1913" i="7"/>
  <c r="D1933" i="6"/>
  <c r="D1933" i="7"/>
  <c r="U1601" i="7"/>
  <c r="V1601" i="7"/>
  <c r="Q1602" i="7"/>
  <c r="T1602" i="7"/>
  <c r="R1602" i="7"/>
  <c r="S1602" i="7"/>
  <c r="C1922" i="6"/>
  <c r="C1922" i="7"/>
  <c r="M1922" i="7" s="1"/>
  <c r="G1602" i="4"/>
  <c r="H1602" i="4" s="1"/>
  <c r="E1602" i="6"/>
  <c r="G1914" i="5"/>
  <c r="F1914" i="5"/>
  <c r="H1914" i="5"/>
  <c r="E1934" i="4"/>
  <c r="C1935" i="4"/>
  <c r="E1603" i="7"/>
  <c r="N1603" i="7" s="1"/>
  <c r="F1924" i="3"/>
  <c r="H1923" i="3"/>
  <c r="I1923" i="3" s="1"/>
  <c r="G1924" i="3"/>
  <c r="J1914" i="6" l="1"/>
  <c r="J1914" i="7"/>
  <c r="P1913" i="7"/>
  <c r="L1914" i="6"/>
  <c r="L1914" i="7"/>
  <c r="K1914" i="6"/>
  <c r="K1914" i="7"/>
  <c r="D1934" i="6"/>
  <c r="D1934" i="7"/>
  <c r="U1602" i="7"/>
  <c r="V1602" i="7"/>
  <c r="R1603" i="7"/>
  <c r="Q1603" i="7"/>
  <c r="T1603" i="7"/>
  <c r="S1603" i="7"/>
  <c r="C1923" i="6"/>
  <c r="C1923" i="7"/>
  <c r="M1923" i="7" s="1"/>
  <c r="G1603" i="4"/>
  <c r="H1603" i="4" s="1"/>
  <c r="E1603" i="6"/>
  <c r="H1915" i="5"/>
  <c r="G1915" i="5"/>
  <c r="F1915" i="5"/>
  <c r="E1935" i="4"/>
  <c r="C1936" i="4"/>
  <c r="E1604" i="7"/>
  <c r="N1604" i="7" s="1"/>
  <c r="G1925" i="3"/>
  <c r="H1924" i="3"/>
  <c r="I1924" i="3" s="1"/>
  <c r="F1925" i="3"/>
  <c r="J1915" i="6" l="1"/>
  <c r="J1915" i="7"/>
  <c r="K1915" i="6"/>
  <c r="K1915" i="7"/>
  <c r="P1914" i="7"/>
  <c r="L1915" i="6"/>
  <c r="L1915" i="7"/>
  <c r="P1915" i="7" s="1"/>
  <c r="D1935" i="6"/>
  <c r="D1935" i="7"/>
  <c r="V1603" i="7"/>
  <c r="U1603" i="7"/>
  <c r="Q1604" i="7"/>
  <c r="S1604" i="7"/>
  <c r="R1604" i="7"/>
  <c r="T1604" i="7"/>
  <c r="C1924" i="6"/>
  <c r="C1924" i="7"/>
  <c r="M1924" i="7" s="1"/>
  <c r="G1604" i="4"/>
  <c r="H1604" i="4" s="1"/>
  <c r="E1604" i="6"/>
  <c r="H1916" i="5"/>
  <c r="G1916" i="5"/>
  <c r="F1916" i="5"/>
  <c r="E1936" i="4"/>
  <c r="C1937" i="4"/>
  <c r="E1605" i="7"/>
  <c r="N1605" i="7" s="1"/>
  <c r="F1926" i="3"/>
  <c r="H1925" i="3"/>
  <c r="G1926" i="3"/>
  <c r="I1925" i="3"/>
  <c r="J1916" i="6" l="1"/>
  <c r="J1916" i="7"/>
  <c r="L1916" i="6"/>
  <c r="L1916" i="7"/>
  <c r="K1916" i="6"/>
  <c r="K1916" i="7"/>
  <c r="D1936" i="6"/>
  <c r="D1936" i="7"/>
  <c r="V1604" i="7"/>
  <c r="U1604" i="7"/>
  <c r="Q1605" i="7"/>
  <c r="T1605" i="7"/>
  <c r="S1605" i="7"/>
  <c r="R1605" i="7"/>
  <c r="C1925" i="6"/>
  <c r="C1925" i="7"/>
  <c r="M1925" i="7" s="1"/>
  <c r="G1605" i="4"/>
  <c r="H1605" i="4" s="1"/>
  <c r="E1605" i="6"/>
  <c r="G1917" i="5"/>
  <c r="F1917" i="5"/>
  <c r="H1917" i="5"/>
  <c r="E1937" i="4"/>
  <c r="C1938" i="4"/>
  <c r="E1606" i="7"/>
  <c r="N1606" i="7" s="1"/>
  <c r="G1927" i="3"/>
  <c r="F1927" i="3"/>
  <c r="H1926" i="3"/>
  <c r="I1926" i="3" s="1"/>
  <c r="J1917" i="6" l="1"/>
  <c r="J1917" i="7"/>
  <c r="K1917" i="6"/>
  <c r="K1917" i="7"/>
  <c r="L1917" i="6"/>
  <c r="L1917" i="7"/>
  <c r="P1916" i="7"/>
  <c r="D1937" i="6"/>
  <c r="D1937" i="7"/>
  <c r="U1605" i="7"/>
  <c r="V1605" i="7"/>
  <c r="R1606" i="7"/>
  <c r="T1606" i="7"/>
  <c r="Q1606" i="7"/>
  <c r="S1606" i="7"/>
  <c r="C1926" i="6"/>
  <c r="C1926" i="7"/>
  <c r="M1926" i="7" s="1"/>
  <c r="G1606" i="4"/>
  <c r="H1606" i="4" s="1"/>
  <c r="E1606" i="6"/>
  <c r="H1918" i="5"/>
  <c r="G1918" i="5"/>
  <c r="F1918" i="5"/>
  <c r="E1938" i="4"/>
  <c r="C1939" i="4"/>
  <c r="E1607" i="7"/>
  <c r="N1607" i="7" s="1"/>
  <c r="F1928" i="3"/>
  <c r="H1927" i="3"/>
  <c r="I1927" i="3" s="1"/>
  <c r="G1928" i="3"/>
  <c r="P1917" i="7" l="1"/>
  <c r="K1918" i="6"/>
  <c r="K1918" i="7"/>
  <c r="L1918" i="6"/>
  <c r="L1918" i="7"/>
  <c r="J1918" i="6"/>
  <c r="J1918" i="7"/>
  <c r="U1606" i="7"/>
  <c r="V1606" i="7"/>
  <c r="D1938" i="6"/>
  <c r="D1938" i="7"/>
  <c r="Q1607" i="7"/>
  <c r="T1607" i="7"/>
  <c r="S1607" i="7"/>
  <c r="R1607" i="7"/>
  <c r="C1927" i="6"/>
  <c r="C1927" i="7"/>
  <c r="M1927" i="7" s="1"/>
  <c r="G1607" i="4"/>
  <c r="H1607" i="4" s="1"/>
  <c r="E1607" i="6"/>
  <c r="G1919" i="5"/>
  <c r="F1919" i="5"/>
  <c r="H1919" i="5"/>
  <c r="E1939" i="4"/>
  <c r="C1940" i="4"/>
  <c r="E1608" i="7"/>
  <c r="N1608" i="7" s="1"/>
  <c r="G1929" i="3"/>
  <c r="F1929" i="3"/>
  <c r="H1928" i="3"/>
  <c r="I1928" i="3" s="1"/>
  <c r="L1919" i="6" l="1"/>
  <c r="L1919" i="7"/>
  <c r="J1919" i="6"/>
  <c r="J1919" i="7"/>
  <c r="K1919" i="6"/>
  <c r="K1919" i="7"/>
  <c r="P1918" i="7"/>
  <c r="D1939" i="6"/>
  <c r="D1939" i="7"/>
  <c r="U1607" i="7"/>
  <c r="V1607" i="7"/>
  <c r="S1608" i="7"/>
  <c r="R1608" i="7"/>
  <c r="T1608" i="7"/>
  <c r="Q1608" i="7"/>
  <c r="C1928" i="6"/>
  <c r="C1928" i="7"/>
  <c r="M1928" i="7" s="1"/>
  <c r="G1608" i="4"/>
  <c r="H1608" i="4" s="1"/>
  <c r="E1608" i="6"/>
  <c r="G1920" i="5"/>
  <c r="F1920" i="5"/>
  <c r="H1920" i="5"/>
  <c r="E1940" i="4"/>
  <c r="C1941" i="4"/>
  <c r="E1609" i="7"/>
  <c r="N1609" i="7" s="1"/>
  <c r="G1930" i="3"/>
  <c r="F1930" i="3"/>
  <c r="H1929" i="3"/>
  <c r="I1929" i="3" s="1"/>
  <c r="J1920" i="6" l="1"/>
  <c r="J1920" i="7"/>
  <c r="L1920" i="6"/>
  <c r="L1920" i="7"/>
  <c r="P1919" i="7"/>
  <c r="K1920" i="6"/>
  <c r="K1920" i="7"/>
  <c r="D1940" i="6"/>
  <c r="D1940" i="7"/>
  <c r="U1608" i="7"/>
  <c r="V1608" i="7"/>
  <c r="R1609" i="7"/>
  <c r="Q1609" i="7"/>
  <c r="T1609" i="7"/>
  <c r="S1609" i="7"/>
  <c r="C1929" i="6"/>
  <c r="C1929" i="7"/>
  <c r="M1929" i="7" s="1"/>
  <c r="G1609" i="4"/>
  <c r="H1609" i="4" s="1"/>
  <c r="E1609" i="6"/>
  <c r="H1921" i="5"/>
  <c r="G1921" i="5"/>
  <c r="F1921" i="5"/>
  <c r="E1941" i="4"/>
  <c r="C1942" i="4"/>
  <c r="E1610" i="7"/>
  <c r="N1610" i="7" s="1"/>
  <c r="H1930" i="3"/>
  <c r="F1931" i="3"/>
  <c r="G1931" i="3"/>
  <c r="I1930" i="3"/>
  <c r="J1921" i="6" l="1"/>
  <c r="J1921" i="7"/>
  <c r="K1921" i="6"/>
  <c r="K1921" i="7"/>
  <c r="L1921" i="6"/>
  <c r="L1921" i="7"/>
  <c r="P1920" i="7"/>
  <c r="D1941" i="6"/>
  <c r="D1941" i="7"/>
  <c r="V1609" i="7"/>
  <c r="U1609" i="7"/>
  <c r="R1610" i="7"/>
  <c r="T1610" i="7"/>
  <c r="Q1610" i="7"/>
  <c r="S1610" i="7"/>
  <c r="C1930" i="6"/>
  <c r="C1930" i="7"/>
  <c r="M1930" i="7" s="1"/>
  <c r="G1610" i="4"/>
  <c r="H1610" i="4" s="1"/>
  <c r="E1610" i="6"/>
  <c r="H1922" i="5"/>
  <c r="G1922" i="5"/>
  <c r="F1922" i="5"/>
  <c r="E1942" i="4"/>
  <c r="C1943" i="4"/>
  <c r="E1611" i="7"/>
  <c r="N1611" i="7" s="1"/>
  <c r="H1931" i="3"/>
  <c r="F1932" i="3"/>
  <c r="G1932" i="3"/>
  <c r="I1931" i="3"/>
  <c r="P1921" i="7" l="1"/>
  <c r="K1922" i="6"/>
  <c r="K1922" i="7"/>
  <c r="J1922" i="6"/>
  <c r="J1922" i="7"/>
  <c r="L1922" i="6"/>
  <c r="L1922" i="7"/>
  <c r="P1922" i="7" s="1"/>
  <c r="V1610" i="7"/>
  <c r="U1610" i="7"/>
  <c r="D1942" i="6"/>
  <c r="D1942" i="7"/>
  <c r="S1611" i="7"/>
  <c r="Q1611" i="7"/>
  <c r="T1611" i="7"/>
  <c r="R1611" i="7"/>
  <c r="C1931" i="6"/>
  <c r="C1931" i="7"/>
  <c r="M1931" i="7" s="1"/>
  <c r="G1611" i="4"/>
  <c r="H1611" i="4" s="1"/>
  <c r="E1611" i="6"/>
  <c r="H1923" i="5"/>
  <c r="G1923" i="5"/>
  <c r="F1923" i="5"/>
  <c r="E1943" i="4"/>
  <c r="C1944" i="4"/>
  <c r="E1612" i="7"/>
  <c r="N1612" i="7" s="1"/>
  <c r="G1933" i="3"/>
  <c r="F1933" i="3"/>
  <c r="H1932" i="3"/>
  <c r="I1932" i="3" s="1"/>
  <c r="K1923" i="6" l="1"/>
  <c r="K1923" i="7"/>
  <c r="J1923" i="6"/>
  <c r="J1923" i="7"/>
  <c r="L1923" i="6"/>
  <c r="L1923" i="7"/>
  <c r="P1923" i="7" s="1"/>
  <c r="D1943" i="6"/>
  <c r="D1943" i="7"/>
  <c r="V1611" i="7"/>
  <c r="U1611" i="7"/>
  <c r="Q1612" i="7"/>
  <c r="R1612" i="7"/>
  <c r="S1612" i="7"/>
  <c r="T1612" i="7"/>
  <c r="C1932" i="6"/>
  <c r="C1932" i="7"/>
  <c r="M1932" i="7" s="1"/>
  <c r="G1612" i="4"/>
  <c r="H1612" i="4" s="1"/>
  <c r="E1612" i="6"/>
  <c r="H1924" i="5"/>
  <c r="G1924" i="5"/>
  <c r="F1924" i="5"/>
  <c r="E1944" i="4"/>
  <c r="C1945" i="4"/>
  <c r="E1613" i="7"/>
  <c r="N1613" i="7" s="1"/>
  <c r="G1934" i="3"/>
  <c r="H1933" i="3"/>
  <c r="I1933" i="3" s="1"/>
  <c r="F1934" i="3"/>
  <c r="J1924" i="6" l="1"/>
  <c r="J1924" i="7"/>
  <c r="L1924" i="6"/>
  <c r="L1924" i="7"/>
  <c r="K1924" i="6"/>
  <c r="K1924" i="7"/>
  <c r="U1612" i="7"/>
  <c r="V1612" i="7"/>
  <c r="D1944" i="6"/>
  <c r="D1944" i="7"/>
  <c r="R1613" i="7"/>
  <c r="T1613" i="7"/>
  <c r="Q1613" i="7"/>
  <c r="S1613" i="7"/>
  <c r="C1933" i="6"/>
  <c r="C1933" i="7"/>
  <c r="M1933" i="7" s="1"/>
  <c r="G1613" i="4"/>
  <c r="H1613" i="4" s="1"/>
  <c r="E1613" i="6"/>
  <c r="H1925" i="5"/>
  <c r="G1925" i="5"/>
  <c r="F1925" i="5"/>
  <c r="E1945" i="4"/>
  <c r="C1946" i="4"/>
  <c r="E1614" i="7"/>
  <c r="N1614" i="7" s="1"/>
  <c r="G1935" i="3"/>
  <c r="H1934" i="3"/>
  <c r="I1934" i="3" s="1"/>
  <c r="F1935" i="3"/>
  <c r="K1925" i="6" l="1"/>
  <c r="K1925" i="7"/>
  <c r="J1925" i="6"/>
  <c r="J1925" i="7"/>
  <c r="P1924" i="7"/>
  <c r="L1925" i="6"/>
  <c r="L1925" i="7"/>
  <c r="P1925" i="7" s="1"/>
  <c r="D1945" i="6"/>
  <c r="D1945" i="7"/>
  <c r="V1613" i="7"/>
  <c r="U1613" i="7"/>
  <c r="T1614" i="7"/>
  <c r="Q1614" i="7"/>
  <c r="S1614" i="7"/>
  <c r="R1614" i="7"/>
  <c r="C1934" i="6"/>
  <c r="C1934" i="7"/>
  <c r="M1934" i="7" s="1"/>
  <c r="G1614" i="4"/>
  <c r="H1614" i="4" s="1"/>
  <c r="E1614" i="6"/>
  <c r="H1926" i="5"/>
  <c r="G1926" i="5"/>
  <c r="F1926" i="5"/>
  <c r="E1946" i="4"/>
  <c r="C1947" i="4"/>
  <c r="E1615" i="7"/>
  <c r="N1615" i="7" s="1"/>
  <c r="G1936" i="3"/>
  <c r="F1936" i="3"/>
  <c r="H1935" i="3"/>
  <c r="I1935" i="3" s="1"/>
  <c r="J1926" i="6" l="1"/>
  <c r="J1926" i="7"/>
  <c r="K1926" i="6"/>
  <c r="K1926" i="7"/>
  <c r="L1926" i="6"/>
  <c r="L1926" i="7"/>
  <c r="P1926" i="7" s="1"/>
  <c r="D1946" i="6"/>
  <c r="D1946" i="7"/>
  <c r="V1614" i="7"/>
  <c r="U1614" i="7"/>
  <c r="Q1615" i="7"/>
  <c r="T1615" i="7"/>
  <c r="R1615" i="7"/>
  <c r="S1615" i="7"/>
  <c r="C1935" i="6"/>
  <c r="C1935" i="7"/>
  <c r="M1935" i="7" s="1"/>
  <c r="G1615" i="4"/>
  <c r="H1615" i="4" s="1"/>
  <c r="E1615" i="6"/>
  <c r="H1927" i="5"/>
  <c r="G1927" i="5"/>
  <c r="F1927" i="5"/>
  <c r="E1947" i="4"/>
  <c r="C1948" i="4"/>
  <c r="E1616" i="7"/>
  <c r="N1616" i="7" s="1"/>
  <c r="H1936" i="3"/>
  <c r="F1937" i="3"/>
  <c r="I1936" i="3"/>
  <c r="G1937" i="3"/>
  <c r="L1927" i="6" l="1"/>
  <c r="L1927" i="7"/>
  <c r="J1927" i="6"/>
  <c r="J1927" i="7"/>
  <c r="K1927" i="6"/>
  <c r="K1927" i="7"/>
  <c r="D1947" i="6"/>
  <c r="D1947" i="7"/>
  <c r="V1615" i="7"/>
  <c r="U1615" i="7"/>
  <c r="R1616" i="7"/>
  <c r="S1616" i="7"/>
  <c r="Q1616" i="7"/>
  <c r="T1616" i="7"/>
  <c r="C1936" i="6"/>
  <c r="C1936" i="7"/>
  <c r="M1936" i="7" s="1"/>
  <c r="G1616" i="4"/>
  <c r="H1616" i="4" s="1"/>
  <c r="E1616" i="6"/>
  <c r="H1928" i="5"/>
  <c r="G1928" i="5"/>
  <c r="F1928" i="5"/>
  <c r="E1948" i="4"/>
  <c r="C1949" i="4"/>
  <c r="E1617" i="7"/>
  <c r="N1617" i="7" s="1"/>
  <c r="F1938" i="3"/>
  <c r="H1937" i="3"/>
  <c r="G1938" i="3"/>
  <c r="I1937" i="3"/>
  <c r="L1928" i="6" l="1"/>
  <c r="L1928" i="7"/>
  <c r="J1928" i="6"/>
  <c r="J1928" i="7"/>
  <c r="P1927" i="7"/>
  <c r="K1928" i="6"/>
  <c r="K1928" i="7"/>
  <c r="D1948" i="6"/>
  <c r="D1948" i="7"/>
  <c r="U1616" i="7"/>
  <c r="V1616" i="7"/>
  <c r="R1617" i="7"/>
  <c r="S1617" i="7"/>
  <c r="Q1617" i="7"/>
  <c r="T1617" i="7"/>
  <c r="C1937" i="6"/>
  <c r="C1937" i="7"/>
  <c r="M1937" i="7" s="1"/>
  <c r="G1617" i="4"/>
  <c r="H1617" i="4" s="1"/>
  <c r="E1617" i="6"/>
  <c r="G1929" i="5"/>
  <c r="H1929" i="5"/>
  <c r="F1929" i="5"/>
  <c r="E1949" i="4"/>
  <c r="C1950" i="4"/>
  <c r="E1618" i="7"/>
  <c r="N1618" i="7" s="1"/>
  <c r="G1939" i="3"/>
  <c r="F1939" i="3"/>
  <c r="H1938" i="3"/>
  <c r="I1938" i="3" s="1"/>
  <c r="J1929" i="6" l="1"/>
  <c r="J1929" i="7"/>
  <c r="L1929" i="6"/>
  <c r="L1929" i="7"/>
  <c r="P1928" i="7"/>
  <c r="K1929" i="6"/>
  <c r="K1929" i="7"/>
  <c r="D1949" i="6"/>
  <c r="D1949" i="7"/>
  <c r="U1617" i="7"/>
  <c r="V1617" i="7"/>
  <c r="S1618" i="7"/>
  <c r="T1618" i="7"/>
  <c r="R1618" i="7"/>
  <c r="Q1618" i="7"/>
  <c r="C1938" i="6"/>
  <c r="C1938" i="7"/>
  <c r="M1938" i="7" s="1"/>
  <c r="G1618" i="4"/>
  <c r="H1618" i="4" s="1"/>
  <c r="E1618" i="6"/>
  <c r="H1930" i="5"/>
  <c r="G1930" i="5"/>
  <c r="F1930" i="5"/>
  <c r="E1950" i="4"/>
  <c r="C1951" i="4"/>
  <c r="E1619" i="7"/>
  <c r="N1619" i="7" s="1"/>
  <c r="H1939" i="3"/>
  <c r="I1939" i="3" s="1"/>
  <c r="F1940" i="3"/>
  <c r="G1940" i="3"/>
  <c r="J1930" i="6" l="1"/>
  <c r="J1930" i="7"/>
  <c r="K1930" i="6"/>
  <c r="K1930" i="7"/>
  <c r="L1930" i="6"/>
  <c r="L1930" i="7"/>
  <c r="P1930" i="7" s="1"/>
  <c r="P1929" i="7"/>
  <c r="U1618" i="7"/>
  <c r="V1618" i="7"/>
  <c r="D1950" i="6"/>
  <c r="D1950" i="7"/>
  <c r="S1619" i="7"/>
  <c r="R1619" i="7"/>
  <c r="T1619" i="7"/>
  <c r="Q1619" i="7"/>
  <c r="C1939" i="6"/>
  <c r="C1939" i="7"/>
  <c r="M1939" i="7" s="1"/>
  <c r="G1619" i="4"/>
  <c r="H1619" i="4" s="1"/>
  <c r="E1619" i="6"/>
  <c r="G1931" i="5"/>
  <c r="F1931" i="5"/>
  <c r="H1931" i="5"/>
  <c r="E1951" i="4"/>
  <c r="C1952" i="4"/>
  <c r="E1620" i="7"/>
  <c r="N1620" i="7" s="1"/>
  <c r="H1940" i="3"/>
  <c r="F1941" i="3"/>
  <c r="I1940" i="3"/>
  <c r="G1941" i="3"/>
  <c r="L1931" i="6" l="1"/>
  <c r="L1931" i="7"/>
  <c r="J1931" i="6"/>
  <c r="J1931" i="7"/>
  <c r="K1931" i="6"/>
  <c r="K1931" i="7"/>
  <c r="D1951" i="6"/>
  <c r="D1951" i="7"/>
  <c r="V1619" i="7"/>
  <c r="U1619" i="7"/>
  <c r="S1620" i="7"/>
  <c r="Q1620" i="7"/>
  <c r="R1620" i="7"/>
  <c r="T1620" i="7"/>
  <c r="C1940" i="6"/>
  <c r="C1940" i="7"/>
  <c r="M1940" i="7" s="1"/>
  <c r="G1620" i="4"/>
  <c r="H1620" i="4" s="1"/>
  <c r="E1620" i="6"/>
  <c r="H1932" i="5"/>
  <c r="G1932" i="5"/>
  <c r="F1932" i="5"/>
  <c r="E1952" i="4"/>
  <c r="C1953" i="4"/>
  <c r="E1621" i="7"/>
  <c r="N1621" i="7" s="1"/>
  <c r="H1941" i="3"/>
  <c r="F1942" i="3"/>
  <c r="I1941" i="3"/>
  <c r="G1942" i="3"/>
  <c r="K1932" i="6" l="1"/>
  <c r="K1932" i="7"/>
  <c r="P1931" i="7"/>
  <c r="J1932" i="6"/>
  <c r="J1932" i="7"/>
  <c r="L1932" i="6"/>
  <c r="L1932" i="7"/>
  <c r="P1932" i="7" s="1"/>
  <c r="U1620" i="7"/>
  <c r="V1620" i="7"/>
  <c r="D1952" i="6"/>
  <c r="D1952" i="7"/>
  <c r="Q1621" i="7"/>
  <c r="T1621" i="7"/>
  <c r="R1621" i="7"/>
  <c r="S1621" i="7"/>
  <c r="C1941" i="6"/>
  <c r="C1941" i="7"/>
  <c r="M1941" i="7" s="1"/>
  <c r="G1621" i="4"/>
  <c r="H1621" i="4" s="1"/>
  <c r="E1621" i="6"/>
  <c r="H1933" i="5"/>
  <c r="G1933" i="5"/>
  <c r="F1933" i="5"/>
  <c r="E1953" i="4"/>
  <c r="C1954" i="4"/>
  <c r="E1622" i="7"/>
  <c r="N1622" i="7" s="1"/>
  <c r="F1943" i="3"/>
  <c r="H1942" i="3"/>
  <c r="I1942" i="3" s="1"/>
  <c r="G1943" i="3"/>
  <c r="K1933" i="6" l="1"/>
  <c r="K1933" i="7"/>
  <c r="L1933" i="6"/>
  <c r="L1933" i="7"/>
  <c r="J1933" i="6"/>
  <c r="J1933" i="7"/>
  <c r="D1953" i="6"/>
  <c r="D1953" i="7"/>
  <c r="V1621" i="7"/>
  <c r="U1621" i="7"/>
  <c r="S1622" i="7"/>
  <c r="R1622" i="7"/>
  <c r="Q1622" i="7"/>
  <c r="T1622" i="7"/>
  <c r="C1942" i="6"/>
  <c r="C1942" i="7"/>
  <c r="M1942" i="7" s="1"/>
  <c r="G1622" i="4"/>
  <c r="H1622" i="4" s="1"/>
  <c r="E1622" i="6"/>
  <c r="H1934" i="5"/>
  <c r="F1934" i="5"/>
  <c r="G1934" i="5"/>
  <c r="E1954" i="4"/>
  <c r="C1955" i="4"/>
  <c r="E1623" i="7"/>
  <c r="N1623" i="7" s="1"/>
  <c r="G1944" i="3"/>
  <c r="H1943" i="3"/>
  <c r="I1943" i="3" s="1"/>
  <c r="F1944" i="3"/>
  <c r="K1934" i="6" l="1"/>
  <c r="K1934" i="7"/>
  <c r="L1934" i="6"/>
  <c r="L1934" i="7"/>
  <c r="P1933" i="7"/>
  <c r="J1934" i="6"/>
  <c r="J1934" i="7"/>
  <c r="D1954" i="6"/>
  <c r="D1954" i="7"/>
  <c r="U1622" i="7"/>
  <c r="V1622" i="7"/>
  <c r="S1623" i="7"/>
  <c r="T1623" i="7"/>
  <c r="R1623" i="7"/>
  <c r="Q1623" i="7"/>
  <c r="C1943" i="6"/>
  <c r="C1943" i="7"/>
  <c r="M1943" i="7" s="1"/>
  <c r="G1623" i="4"/>
  <c r="H1623" i="4" s="1"/>
  <c r="E1623" i="6"/>
  <c r="H1935" i="5"/>
  <c r="G1935" i="5"/>
  <c r="F1935" i="5"/>
  <c r="E1955" i="4"/>
  <c r="C1956" i="4"/>
  <c r="E1624" i="7"/>
  <c r="N1624" i="7" s="1"/>
  <c r="F1945" i="3"/>
  <c r="H1944" i="3"/>
  <c r="I1944" i="3" s="1"/>
  <c r="G1945" i="3"/>
  <c r="L1935" i="6" l="1"/>
  <c r="L1935" i="7"/>
  <c r="K1935" i="6"/>
  <c r="K1935" i="7"/>
  <c r="J1935" i="6"/>
  <c r="J1935" i="7"/>
  <c r="P1934" i="7"/>
  <c r="D1955" i="6"/>
  <c r="D1955" i="7"/>
  <c r="V1623" i="7"/>
  <c r="U1623" i="7"/>
  <c r="R1624" i="7"/>
  <c r="S1624" i="7"/>
  <c r="T1624" i="7"/>
  <c r="Q1624" i="7"/>
  <c r="C1944" i="6"/>
  <c r="C1944" i="7"/>
  <c r="M1944" i="7" s="1"/>
  <c r="G1624" i="4"/>
  <c r="H1624" i="4" s="1"/>
  <c r="E1624" i="6"/>
  <c r="H1936" i="5"/>
  <c r="G1936" i="5"/>
  <c r="F1936" i="5"/>
  <c r="E1956" i="4"/>
  <c r="C1957" i="4"/>
  <c r="E1625" i="7"/>
  <c r="N1625" i="7" s="1"/>
  <c r="G1946" i="3"/>
  <c r="H1945" i="3"/>
  <c r="I1945" i="3" s="1"/>
  <c r="F1946" i="3"/>
  <c r="J1936" i="6" l="1"/>
  <c r="J1936" i="7"/>
  <c r="K1936" i="6"/>
  <c r="K1936" i="7"/>
  <c r="L1936" i="6"/>
  <c r="L1936" i="7"/>
  <c r="P1936" i="7" s="1"/>
  <c r="P1935" i="7"/>
  <c r="D1956" i="6"/>
  <c r="D1956" i="7"/>
  <c r="U1624" i="7"/>
  <c r="V1624" i="7"/>
  <c r="Q1625" i="7"/>
  <c r="R1625" i="7"/>
  <c r="T1625" i="7"/>
  <c r="S1625" i="7"/>
  <c r="C1945" i="6"/>
  <c r="C1945" i="7"/>
  <c r="M1945" i="7" s="1"/>
  <c r="G1625" i="4"/>
  <c r="H1625" i="4" s="1"/>
  <c r="E1625" i="6"/>
  <c r="H1937" i="5"/>
  <c r="G1937" i="5"/>
  <c r="F1937" i="5"/>
  <c r="E1957" i="4"/>
  <c r="C1958" i="4"/>
  <c r="E1626" i="7"/>
  <c r="N1626" i="7" s="1"/>
  <c r="F1947" i="3"/>
  <c r="H1946" i="3"/>
  <c r="I1946" i="3" s="1"/>
  <c r="G1947" i="3"/>
  <c r="K1937" i="6" l="1"/>
  <c r="K1937" i="7"/>
  <c r="J1937" i="6"/>
  <c r="J1937" i="7"/>
  <c r="L1937" i="6"/>
  <c r="L1937" i="7"/>
  <c r="P1937" i="7" s="1"/>
  <c r="D1957" i="6"/>
  <c r="D1957" i="7"/>
  <c r="V1625" i="7"/>
  <c r="U1625" i="7"/>
  <c r="R1626" i="7"/>
  <c r="T1626" i="7"/>
  <c r="S1626" i="7"/>
  <c r="Q1626" i="7"/>
  <c r="C1946" i="6"/>
  <c r="C1946" i="7"/>
  <c r="M1946" i="7" s="1"/>
  <c r="G1626" i="4"/>
  <c r="H1626" i="4" s="1"/>
  <c r="E1626" i="6"/>
  <c r="H1938" i="5"/>
  <c r="G1938" i="5"/>
  <c r="F1938" i="5"/>
  <c r="E1958" i="4"/>
  <c r="C1959" i="4"/>
  <c r="E1627" i="7"/>
  <c r="N1627" i="7" s="1"/>
  <c r="G1948" i="3"/>
  <c r="H1947" i="3"/>
  <c r="I1947" i="3" s="1"/>
  <c r="F1948" i="3"/>
  <c r="K1938" i="6" l="1"/>
  <c r="K1938" i="7"/>
  <c r="J1938" i="6"/>
  <c r="J1938" i="7"/>
  <c r="L1938" i="6"/>
  <c r="L1938" i="7"/>
  <c r="P1938" i="7" s="1"/>
  <c r="D1958" i="6"/>
  <c r="D1958" i="7"/>
  <c r="V1626" i="7"/>
  <c r="U1626" i="7"/>
  <c r="R1627" i="7"/>
  <c r="Q1627" i="7"/>
  <c r="T1627" i="7"/>
  <c r="S1627" i="7"/>
  <c r="C1947" i="6"/>
  <c r="C1947" i="7"/>
  <c r="M1947" i="7" s="1"/>
  <c r="G1627" i="4"/>
  <c r="H1627" i="4" s="1"/>
  <c r="E1627" i="6"/>
  <c r="H1939" i="5"/>
  <c r="G1939" i="5"/>
  <c r="F1939" i="5"/>
  <c r="E1959" i="4"/>
  <c r="C1960" i="4"/>
  <c r="E1628" i="7"/>
  <c r="N1628" i="7" s="1"/>
  <c r="G1949" i="3"/>
  <c r="H1948" i="3"/>
  <c r="I1948" i="3" s="1"/>
  <c r="F1949" i="3"/>
  <c r="J1939" i="6" l="1"/>
  <c r="J1939" i="7"/>
  <c r="L1939" i="6"/>
  <c r="L1939" i="7"/>
  <c r="K1939" i="6"/>
  <c r="K1939" i="7"/>
  <c r="D1959" i="6"/>
  <c r="D1959" i="7"/>
  <c r="V1627" i="7"/>
  <c r="U1627" i="7"/>
  <c r="Q1628" i="7"/>
  <c r="S1628" i="7"/>
  <c r="T1628" i="7"/>
  <c r="R1628" i="7"/>
  <c r="C1948" i="6"/>
  <c r="C1948" i="7"/>
  <c r="M1948" i="7" s="1"/>
  <c r="G1628" i="4"/>
  <c r="H1628" i="4" s="1"/>
  <c r="E1628" i="6"/>
  <c r="H1940" i="5"/>
  <c r="G1940" i="5"/>
  <c r="F1940" i="5"/>
  <c r="E1960" i="4"/>
  <c r="C1961" i="4"/>
  <c r="E1629" i="7"/>
  <c r="N1629" i="7" s="1"/>
  <c r="G1950" i="3"/>
  <c r="F1950" i="3"/>
  <c r="H1949" i="3"/>
  <c r="I1949" i="3" s="1"/>
  <c r="K1940" i="6" l="1"/>
  <c r="K1940" i="7"/>
  <c r="P1939" i="7"/>
  <c r="J1940" i="6"/>
  <c r="J1940" i="7"/>
  <c r="L1940" i="6"/>
  <c r="L1940" i="7"/>
  <c r="P1940" i="7" s="1"/>
  <c r="D1960" i="6"/>
  <c r="D1960" i="7"/>
  <c r="V1628" i="7"/>
  <c r="U1628" i="7"/>
  <c r="S1629" i="7"/>
  <c r="T1629" i="7"/>
  <c r="R1629" i="7"/>
  <c r="Q1629" i="7"/>
  <c r="C1949" i="6"/>
  <c r="C1949" i="7"/>
  <c r="M1949" i="7" s="1"/>
  <c r="G1629" i="4"/>
  <c r="H1629" i="4" s="1"/>
  <c r="E1629" i="6"/>
  <c r="H1941" i="5"/>
  <c r="G1941" i="5"/>
  <c r="F1941" i="5"/>
  <c r="E1961" i="4"/>
  <c r="C1962" i="4"/>
  <c r="E1630" i="7"/>
  <c r="N1630" i="7" s="1"/>
  <c r="H1950" i="3"/>
  <c r="F1951" i="3"/>
  <c r="I1950" i="3"/>
  <c r="G1951" i="3"/>
  <c r="L1941" i="6" l="1"/>
  <c r="L1941" i="7"/>
  <c r="J1941" i="6"/>
  <c r="J1941" i="7"/>
  <c r="K1941" i="6"/>
  <c r="K1941" i="7"/>
  <c r="D1961" i="6"/>
  <c r="D1961" i="7"/>
  <c r="U1629" i="7"/>
  <c r="V1629" i="7"/>
  <c r="S1630" i="7"/>
  <c r="T1630" i="7"/>
  <c r="R1630" i="7"/>
  <c r="Q1630" i="7"/>
  <c r="C1950" i="6"/>
  <c r="C1950" i="7"/>
  <c r="M1950" i="7" s="1"/>
  <c r="G1630" i="4"/>
  <c r="H1630" i="4" s="1"/>
  <c r="E1630" i="6"/>
  <c r="H1942" i="5"/>
  <c r="G1942" i="5"/>
  <c r="F1942" i="5"/>
  <c r="E1962" i="4"/>
  <c r="C1963" i="4"/>
  <c r="E1631" i="7"/>
  <c r="N1631" i="7" s="1"/>
  <c r="G1952" i="3"/>
  <c r="H1951" i="3"/>
  <c r="I1951" i="3" s="1"/>
  <c r="F1952" i="3"/>
  <c r="J1942" i="6" l="1"/>
  <c r="J1942" i="7"/>
  <c r="K1942" i="6"/>
  <c r="K1942" i="7"/>
  <c r="P1941" i="7"/>
  <c r="L1942" i="6"/>
  <c r="L1942" i="7"/>
  <c r="P1942" i="7" s="1"/>
  <c r="D1962" i="6"/>
  <c r="D1962" i="7"/>
  <c r="V1630" i="7"/>
  <c r="U1630" i="7"/>
  <c r="S1631" i="7"/>
  <c r="R1631" i="7"/>
  <c r="T1631" i="7"/>
  <c r="Q1631" i="7"/>
  <c r="C1951" i="6"/>
  <c r="C1951" i="7"/>
  <c r="M1951" i="7" s="1"/>
  <c r="G1631" i="4"/>
  <c r="H1631" i="4" s="1"/>
  <c r="E1631" i="6"/>
  <c r="H1943" i="5"/>
  <c r="G1943" i="5"/>
  <c r="F1943" i="5"/>
  <c r="E1963" i="4"/>
  <c r="C1964" i="4"/>
  <c r="E1632" i="7"/>
  <c r="N1632" i="7" s="1"/>
  <c r="H1952" i="3"/>
  <c r="F1953" i="3"/>
  <c r="I1952" i="3"/>
  <c r="G1953" i="3"/>
  <c r="J1943" i="6" l="1"/>
  <c r="J1943" i="7"/>
  <c r="L1943" i="6"/>
  <c r="L1943" i="7"/>
  <c r="K1943" i="6"/>
  <c r="K1943" i="7"/>
  <c r="D1963" i="6"/>
  <c r="D1963" i="7"/>
  <c r="U1631" i="7"/>
  <c r="V1631" i="7"/>
  <c r="S1632" i="7"/>
  <c r="Q1632" i="7"/>
  <c r="T1632" i="7"/>
  <c r="R1632" i="7"/>
  <c r="C1952" i="6"/>
  <c r="C1952" i="7"/>
  <c r="M1952" i="7" s="1"/>
  <c r="G1632" i="4"/>
  <c r="H1632" i="4" s="1"/>
  <c r="E1632" i="6"/>
  <c r="H1944" i="5"/>
  <c r="G1944" i="5"/>
  <c r="F1944" i="5"/>
  <c r="E1964" i="4"/>
  <c r="C1965" i="4"/>
  <c r="E1633" i="7"/>
  <c r="N1633" i="7" s="1"/>
  <c r="H1953" i="3"/>
  <c r="F1954" i="3"/>
  <c r="I1953" i="3"/>
  <c r="G1954" i="3"/>
  <c r="J1944" i="6" l="1"/>
  <c r="J1944" i="7"/>
  <c r="L1944" i="6"/>
  <c r="L1944" i="7"/>
  <c r="P1943" i="7"/>
  <c r="K1944" i="6"/>
  <c r="K1944" i="7"/>
  <c r="D1964" i="6"/>
  <c r="D1964" i="7"/>
  <c r="U1632" i="7"/>
  <c r="V1632" i="7"/>
  <c r="Q1633" i="7"/>
  <c r="T1633" i="7"/>
  <c r="S1633" i="7"/>
  <c r="R1633" i="7"/>
  <c r="C1953" i="6"/>
  <c r="C1953" i="7"/>
  <c r="M1953" i="7" s="1"/>
  <c r="G1633" i="4"/>
  <c r="H1633" i="4" s="1"/>
  <c r="E1633" i="6"/>
  <c r="H1945" i="5"/>
  <c r="G1945" i="5"/>
  <c r="F1945" i="5"/>
  <c r="E1965" i="4"/>
  <c r="C1966" i="4"/>
  <c r="E1634" i="7"/>
  <c r="N1634" i="7" s="1"/>
  <c r="G1955" i="3"/>
  <c r="F1955" i="3"/>
  <c r="H1954" i="3"/>
  <c r="I1954" i="3" s="1"/>
  <c r="J1945" i="6" l="1"/>
  <c r="J1945" i="7"/>
  <c r="K1945" i="6"/>
  <c r="K1945" i="7"/>
  <c r="P1944" i="7"/>
  <c r="L1945" i="6"/>
  <c r="L1945" i="7"/>
  <c r="P1945" i="7" s="1"/>
  <c r="U1633" i="7"/>
  <c r="V1633" i="7"/>
  <c r="D1965" i="6"/>
  <c r="D1965" i="7"/>
  <c r="Q1634" i="7"/>
  <c r="T1634" i="7"/>
  <c r="R1634" i="7"/>
  <c r="S1634" i="7"/>
  <c r="C1954" i="6"/>
  <c r="C1954" i="7"/>
  <c r="M1954" i="7" s="1"/>
  <c r="G1634" i="4"/>
  <c r="H1634" i="4" s="1"/>
  <c r="E1634" i="6"/>
  <c r="F1946" i="5"/>
  <c r="G1946" i="5"/>
  <c r="H1946" i="5"/>
  <c r="E1966" i="4"/>
  <c r="C1967" i="4"/>
  <c r="E1635" i="7"/>
  <c r="N1635" i="7" s="1"/>
  <c r="H1955" i="3"/>
  <c r="F1956" i="3"/>
  <c r="I1955" i="3"/>
  <c r="G1956" i="3"/>
  <c r="L1946" i="6" l="1"/>
  <c r="L1946" i="7"/>
  <c r="J1946" i="6"/>
  <c r="J1946" i="7"/>
  <c r="K1946" i="6"/>
  <c r="K1946" i="7"/>
  <c r="D1966" i="6"/>
  <c r="D1966" i="7"/>
  <c r="U1634" i="7"/>
  <c r="V1634" i="7"/>
  <c r="S1635" i="7"/>
  <c r="Q1635" i="7"/>
  <c r="R1635" i="7"/>
  <c r="T1635" i="7"/>
  <c r="C1955" i="6"/>
  <c r="C1955" i="7"/>
  <c r="M1955" i="7" s="1"/>
  <c r="G1635" i="4"/>
  <c r="H1635" i="4" s="1"/>
  <c r="E1635" i="6"/>
  <c r="F1947" i="5"/>
  <c r="H1947" i="5"/>
  <c r="G1947" i="5"/>
  <c r="E1967" i="4"/>
  <c r="C1968" i="4"/>
  <c r="E1636" i="7"/>
  <c r="N1636" i="7" s="1"/>
  <c r="G1957" i="3"/>
  <c r="F1957" i="3"/>
  <c r="H1956" i="3"/>
  <c r="I1956" i="3" s="1"/>
  <c r="K1947" i="6" l="1"/>
  <c r="K1947" i="7"/>
  <c r="J1947" i="6"/>
  <c r="J1947" i="7"/>
  <c r="L1947" i="6"/>
  <c r="L1947" i="7"/>
  <c r="P1946" i="7"/>
  <c r="D1967" i="6"/>
  <c r="D1967" i="7"/>
  <c r="V1635" i="7"/>
  <c r="U1635" i="7"/>
  <c r="Q1636" i="7"/>
  <c r="S1636" i="7"/>
  <c r="R1636" i="7"/>
  <c r="T1636" i="7"/>
  <c r="C1956" i="6"/>
  <c r="C1956" i="7"/>
  <c r="M1956" i="7" s="1"/>
  <c r="G1636" i="4"/>
  <c r="H1636" i="4" s="1"/>
  <c r="E1636" i="6"/>
  <c r="H1948" i="5"/>
  <c r="G1948" i="5"/>
  <c r="F1948" i="5"/>
  <c r="E1968" i="4"/>
  <c r="C1969" i="4"/>
  <c r="E1637" i="7"/>
  <c r="N1637" i="7" s="1"/>
  <c r="H1957" i="3"/>
  <c r="F1958" i="3"/>
  <c r="I1957" i="3"/>
  <c r="G1958" i="3"/>
  <c r="P1947" i="7" l="1"/>
  <c r="K1948" i="6"/>
  <c r="K1948" i="7"/>
  <c r="J1948" i="6"/>
  <c r="J1948" i="7"/>
  <c r="L1948" i="6"/>
  <c r="L1948" i="7"/>
  <c r="Q1637" i="7"/>
  <c r="R1637" i="7"/>
  <c r="T1637" i="7"/>
  <c r="S1637" i="7"/>
  <c r="U1636" i="7"/>
  <c r="V1636" i="7"/>
  <c r="D1968" i="6"/>
  <c r="D1968" i="7"/>
  <c r="C1957" i="6"/>
  <c r="C1957" i="7"/>
  <c r="M1957" i="7" s="1"/>
  <c r="G1637" i="4"/>
  <c r="H1637" i="4" s="1"/>
  <c r="E1637" i="6"/>
  <c r="H1949" i="5"/>
  <c r="G1949" i="5"/>
  <c r="F1949" i="5"/>
  <c r="E1969" i="4"/>
  <c r="C1970" i="4"/>
  <c r="E1638" i="7"/>
  <c r="N1638" i="7" s="1"/>
  <c r="G1959" i="3"/>
  <c r="F1959" i="3"/>
  <c r="H1958" i="3"/>
  <c r="I1958" i="3" s="1"/>
  <c r="P1948" i="7" l="1"/>
  <c r="J1949" i="6"/>
  <c r="J1949" i="7"/>
  <c r="K1949" i="6"/>
  <c r="K1949" i="7"/>
  <c r="L1949" i="6"/>
  <c r="L1949" i="7"/>
  <c r="P1949" i="7" s="1"/>
  <c r="D1969" i="6"/>
  <c r="D1969" i="7"/>
  <c r="S1638" i="7"/>
  <c r="Q1638" i="7"/>
  <c r="T1638" i="7"/>
  <c r="R1638" i="7"/>
  <c r="U1637" i="7"/>
  <c r="V1637" i="7"/>
  <c r="C1958" i="6"/>
  <c r="C1958" i="7"/>
  <c r="M1958" i="7" s="1"/>
  <c r="G1638" i="4"/>
  <c r="H1638" i="4" s="1"/>
  <c r="E1638" i="6"/>
  <c r="G1950" i="5"/>
  <c r="F1950" i="5"/>
  <c r="H1950" i="5"/>
  <c r="E1970" i="4"/>
  <c r="C1971" i="4"/>
  <c r="E1639" i="7"/>
  <c r="N1639" i="7" s="1"/>
  <c r="F1960" i="3"/>
  <c r="H1959" i="3"/>
  <c r="G1960" i="3"/>
  <c r="I1959" i="3"/>
  <c r="K1950" i="6" l="1"/>
  <c r="K1950" i="7"/>
  <c r="L1950" i="6"/>
  <c r="L1950" i="7"/>
  <c r="J1950" i="6"/>
  <c r="J1950" i="7"/>
  <c r="D1970" i="6"/>
  <c r="D1970" i="7"/>
  <c r="U1638" i="7"/>
  <c r="V1638" i="7"/>
  <c r="R1639" i="7"/>
  <c r="T1639" i="7"/>
  <c r="S1639" i="7"/>
  <c r="Q1639" i="7"/>
  <c r="C1959" i="6"/>
  <c r="C1959" i="7"/>
  <c r="M1959" i="7" s="1"/>
  <c r="G1639" i="4"/>
  <c r="H1639" i="4" s="1"/>
  <c r="E1639" i="6"/>
  <c r="H1951" i="5"/>
  <c r="G1951" i="5"/>
  <c r="F1951" i="5"/>
  <c r="E1971" i="4"/>
  <c r="C1972" i="4"/>
  <c r="E1640" i="7"/>
  <c r="N1640" i="7" s="1"/>
  <c r="G1961" i="3"/>
  <c r="H1960" i="3"/>
  <c r="I1960" i="3" s="1"/>
  <c r="F1961" i="3"/>
  <c r="J1951" i="6" l="1"/>
  <c r="J1951" i="7"/>
  <c r="K1951" i="6"/>
  <c r="K1951" i="7"/>
  <c r="P1950" i="7"/>
  <c r="L1951" i="6"/>
  <c r="L1951" i="7"/>
  <c r="P1951" i="7" s="1"/>
  <c r="D1971" i="6"/>
  <c r="D1971" i="7"/>
  <c r="U1639" i="7"/>
  <c r="V1639" i="7"/>
  <c r="S1640" i="7"/>
  <c r="T1640" i="7"/>
  <c r="R1640" i="7"/>
  <c r="Q1640" i="7"/>
  <c r="C1960" i="6"/>
  <c r="C1960" i="7"/>
  <c r="M1960" i="7" s="1"/>
  <c r="G1640" i="4"/>
  <c r="H1640" i="4" s="1"/>
  <c r="E1640" i="6"/>
  <c r="H1952" i="5"/>
  <c r="G1952" i="5"/>
  <c r="F1952" i="5"/>
  <c r="E1972" i="4"/>
  <c r="C1973" i="4"/>
  <c r="E1641" i="7"/>
  <c r="N1641" i="7" s="1"/>
  <c r="G1962" i="3"/>
  <c r="F1962" i="3"/>
  <c r="H1961" i="3"/>
  <c r="I1961" i="3" s="1"/>
  <c r="K1952" i="6" l="1"/>
  <c r="K1952" i="7"/>
  <c r="J1952" i="6"/>
  <c r="J1952" i="7"/>
  <c r="L1952" i="6"/>
  <c r="L1952" i="7"/>
  <c r="P1952" i="7" s="1"/>
  <c r="D1972" i="6"/>
  <c r="D1972" i="7"/>
  <c r="U1640" i="7"/>
  <c r="V1640" i="7"/>
  <c r="R1641" i="7"/>
  <c r="T1641" i="7"/>
  <c r="S1641" i="7"/>
  <c r="Q1641" i="7"/>
  <c r="C1961" i="6"/>
  <c r="C1961" i="7"/>
  <c r="M1961" i="7" s="1"/>
  <c r="G1641" i="4"/>
  <c r="H1641" i="4" s="1"/>
  <c r="E1641" i="6"/>
  <c r="F1953" i="5"/>
  <c r="G1953" i="5"/>
  <c r="H1953" i="5"/>
  <c r="E1973" i="4"/>
  <c r="C1974" i="4"/>
  <c r="E1642" i="7"/>
  <c r="N1642" i="7" s="1"/>
  <c r="H1962" i="3"/>
  <c r="F1963" i="3"/>
  <c r="G1963" i="3"/>
  <c r="I1962" i="3"/>
  <c r="L1953" i="6" l="1"/>
  <c r="L1953" i="7"/>
  <c r="J1953" i="6"/>
  <c r="J1953" i="7"/>
  <c r="K1953" i="6"/>
  <c r="K1953" i="7"/>
  <c r="V1641" i="7"/>
  <c r="U1641" i="7"/>
  <c r="D1973" i="6"/>
  <c r="D1973" i="7"/>
  <c r="T1642" i="7"/>
  <c r="R1642" i="7"/>
  <c r="Q1642" i="7"/>
  <c r="S1642" i="7"/>
  <c r="C1962" i="6"/>
  <c r="C1962" i="7"/>
  <c r="M1962" i="7" s="1"/>
  <c r="G1642" i="4"/>
  <c r="H1642" i="4" s="1"/>
  <c r="E1642" i="6"/>
  <c r="H1954" i="5"/>
  <c r="G1954" i="5"/>
  <c r="F1954" i="5"/>
  <c r="E1974" i="4"/>
  <c r="C1975" i="4"/>
  <c r="E1643" i="7"/>
  <c r="N1643" i="7" s="1"/>
  <c r="F1964" i="3"/>
  <c r="H1963" i="3"/>
  <c r="I1963" i="3" s="1"/>
  <c r="G1964" i="3"/>
  <c r="L1954" i="6" l="1"/>
  <c r="L1954" i="7"/>
  <c r="K1954" i="6"/>
  <c r="K1954" i="7"/>
  <c r="P1953" i="7"/>
  <c r="J1954" i="6"/>
  <c r="J1954" i="7"/>
  <c r="V1642" i="7"/>
  <c r="U1642" i="7"/>
  <c r="D1974" i="6"/>
  <c r="D1974" i="7"/>
  <c r="S1643" i="7"/>
  <c r="Q1643" i="7"/>
  <c r="T1643" i="7"/>
  <c r="R1643" i="7"/>
  <c r="C1963" i="6"/>
  <c r="C1963" i="7"/>
  <c r="M1963" i="7" s="1"/>
  <c r="G1643" i="4"/>
  <c r="H1643" i="4" s="1"/>
  <c r="E1643" i="6"/>
  <c r="F1955" i="5"/>
  <c r="H1955" i="5"/>
  <c r="G1955" i="5"/>
  <c r="E1975" i="4"/>
  <c r="C1976" i="4"/>
  <c r="E1644" i="7"/>
  <c r="N1644" i="7" s="1"/>
  <c r="G1965" i="3"/>
  <c r="H1964" i="3"/>
  <c r="I1964" i="3" s="1"/>
  <c r="F1965" i="3"/>
  <c r="L1955" i="6" l="1"/>
  <c r="L1955" i="7"/>
  <c r="P1954" i="7"/>
  <c r="K1955" i="6"/>
  <c r="K1955" i="7"/>
  <c r="J1955" i="6"/>
  <c r="J1955" i="7"/>
  <c r="U1643" i="7"/>
  <c r="V1643" i="7"/>
  <c r="D1975" i="6"/>
  <c r="D1975" i="7"/>
  <c r="Q1644" i="7"/>
  <c r="S1644" i="7"/>
  <c r="R1644" i="7"/>
  <c r="T1644" i="7"/>
  <c r="C1964" i="6"/>
  <c r="C1964" i="7"/>
  <c r="M1964" i="7" s="1"/>
  <c r="G1644" i="4"/>
  <c r="H1644" i="4" s="1"/>
  <c r="E1644" i="6"/>
  <c r="H1956" i="5"/>
  <c r="G1956" i="5"/>
  <c r="F1956" i="5"/>
  <c r="E1976" i="4"/>
  <c r="C1977" i="4"/>
  <c r="E1645" i="7"/>
  <c r="N1645" i="7" s="1"/>
  <c r="F1966" i="3"/>
  <c r="H1965" i="3"/>
  <c r="I1965" i="3" s="1"/>
  <c r="G1966" i="3"/>
  <c r="J1956" i="6" l="1"/>
  <c r="J1956" i="7"/>
  <c r="L1956" i="6"/>
  <c r="L1956" i="7"/>
  <c r="P1955" i="7"/>
  <c r="K1956" i="6"/>
  <c r="K1956" i="7"/>
  <c r="D1976" i="6"/>
  <c r="D1976" i="7"/>
  <c r="U1644" i="7"/>
  <c r="V1644" i="7"/>
  <c r="Q1645" i="7"/>
  <c r="R1645" i="7"/>
  <c r="T1645" i="7"/>
  <c r="S1645" i="7"/>
  <c r="C1965" i="6"/>
  <c r="C1965" i="7"/>
  <c r="M1965" i="7" s="1"/>
  <c r="G1645" i="4"/>
  <c r="H1645" i="4" s="1"/>
  <c r="E1645" i="6"/>
  <c r="H1957" i="5"/>
  <c r="G1957" i="5"/>
  <c r="F1957" i="5"/>
  <c r="E1977" i="4"/>
  <c r="C1978" i="4"/>
  <c r="E1646" i="7"/>
  <c r="N1646" i="7" s="1"/>
  <c r="G1967" i="3"/>
  <c r="F1967" i="3"/>
  <c r="H1966" i="3"/>
  <c r="I1966" i="3" s="1"/>
  <c r="L1957" i="6" l="1"/>
  <c r="L1957" i="7"/>
  <c r="J1957" i="6"/>
  <c r="J1957" i="7"/>
  <c r="K1957" i="6"/>
  <c r="K1957" i="7"/>
  <c r="P1956" i="7"/>
  <c r="Q1646" i="7"/>
  <c r="R1646" i="7"/>
  <c r="T1646" i="7"/>
  <c r="S1646" i="7"/>
  <c r="D1977" i="6"/>
  <c r="D1977" i="7"/>
  <c r="U1645" i="7"/>
  <c r="V1645" i="7"/>
  <c r="C1966" i="6"/>
  <c r="C1966" i="7"/>
  <c r="M1966" i="7" s="1"/>
  <c r="G1646" i="4"/>
  <c r="H1646" i="4" s="1"/>
  <c r="E1646" i="6"/>
  <c r="G1958" i="5"/>
  <c r="F1958" i="5"/>
  <c r="H1958" i="5"/>
  <c r="E1978" i="4"/>
  <c r="C1979" i="4"/>
  <c r="E1647" i="7"/>
  <c r="N1647" i="7" s="1"/>
  <c r="H1967" i="3"/>
  <c r="F1968" i="3"/>
  <c r="G1968" i="3"/>
  <c r="I1967" i="3"/>
  <c r="J1958" i="6" l="1"/>
  <c r="J1958" i="7"/>
  <c r="P1957" i="7"/>
  <c r="L1958" i="6"/>
  <c r="L1958" i="7"/>
  <c r="K1958" i="6"/>
  <c r="K1958" i="7"/>
  <c r="U1646" i="7"/>
  <c r="D1978" i="6"/>
  <c r="D1978" i="7"/>
  <c r="T1647" i="7"/>
  <c r="S1647" i="7"/>
  <c r="R1647" i="7"/>
  <c r="Q1647" i="7"/>
  <c r="V1646" i="7"/>
  <c r="C1967" i="6"/>
  <c r="C1967" i="7"/>
  <c r="M1967" i="7" s="1"/>
  <c r="G1647" i="4"/>
  <c r="H1647" i="4" s="1"/>
  <c r="E1647" i="6"/>
  <c r="H1959" i="5"/>
  <c r="G1959" i="5"/>
  <c r="F1959" i="5"/>
  <c r="E1979" i="4"/>
  <c r="C1980" i="4"/>
  <c r="E1648" i="7"/>
  <c r="N1648" i="7" s="1"/>
  <c r="G1969" i="3"/>
  <c r="F1969" i="3"/>
  <c r="H1968" i="3"/>
  <c r="I1968" i="3" s="1"/>
  <c r="J1959" i="6" l="1"/>
  <c r="J1959" i="7"/>
  <c r="K1959" i="6"/>
  <c r="K1959" i="7"/>
  <c r="P1958" i="7"/>
  <c r="L1959" i="6"/>
  <c r="L1959" i="7"/>
  <c r="P1959" i="7" s="1"/>
  <c r="S1648" i="7"/>
  <c r="T1648" i="7"/>
  <c r="Q1648" i="7"/>
  <c r="R1648" i="7"/>
  <c r="U1647" i="7"/>
  <c r="V1647" i="7"/>
  <c r="D1979" i="6"/>
  <c r="D1979" i="7"/>
  <c r="C1968" i="6"/>
  <c r="C1968" i="7"/>
  <c r="M1968" i="7" s="1"/>
  <c r="G1648" i="4"/>
  <c r="H1648" i="4" s="1"/>
  <c r="E1648" i="6"/>
  <c r="H1960" i="5"/>
  <c r="G1960" i="5"/>
  <c r="F1960" i="5"/>
  <c r="E1980" i="4"/>
  <c r="C1981" i="4"/>
  <c r="E1649" i="7"/>
  <c r="N1649" i="7" s="1"/>
  <c r="F1970" i="3"/>
  <c r="H1969" i="3"/>
  <c r="G1970" i="3"/>
  <c r="I1969" i="3"/>
  <c r="K1960" i="6" l="1"/>
  <c r="K1960" i="7"/>
  <c r="J1960" i="6"/>
  <c r="J1960" i="7"/>
  <c r="L1960" i="6"/>
  <c r="L1960" i="7"/>
  <c r="P1960" i="7" s="1"/>
  <c r="V1648" i="7"/>
  <c r="U1648" i="7"/>
  <c r="D1980" i="6"/>
  <c r="D1980" i="7"/>
  <c r="S1649" i="7"/>
  <c r="Q1649" i="7"/>
  <c r="R1649" i="7"/>
  <c r="T1649" i="7"/>
  <c r="C1969" i="6"/>
  <c r="C1969" i="7"/>
  <c r="M1969" i="7" s="1"/>
  <c r="G1649" i="4"/>
  <c r="H1649" i="4" s="1"/>
  <c r="E1649" i="6"/>
  <c r="H1961" i="5"/>
  <c r="G1961" i="5"/>
  <c r="F1961" i="5"/>
  <c r="E1981" i="4"/>
  <c r="C1982" i="4"/>
  <c r="E1650" i="7"/>
  <c r="N1650" i="7" s="1"/>
  <c r="G1971" i="3"/>
  <c r="H1970" i="3"/>
  <c r="I1970" i="3" s="1"/>
  <c r="F1971" i="3"/>
  <c r="L1961" i="6" l="1"/>
  <c r="L1961" i="7"/>
  <c r="J1961" i="6"/>
  <c r="J1961" i="7"/>
  <c r="K1961" i="6"/>
  <c r="K1961" i="7"/>
  <c r="U1649" i="7"/>
  <c r="V1649" i="7"/>
  <c r="D1981" i="6"/>
  <c r="D1981" i="7"/>
  <c r="T1650" i="7"/>
  <c r="R1650" i="7"/>
  <c r="Q1650" i="7"/>
  <c r="S1650" i="7"/>
  <c r="C1970" i="6"/>
  <c r="C1970" i="7"/>
  <c r="M1970" i="7" s="1"/>
  <c r="G1650" i="4"/>
  <c r="H1650" i="4" s="1"/>
  <c r="E1650" i="6"/>
  <c r="H1962" i="5"/>
  <c r="G1962" i="5"/>
  <c r="F1962" i="5"/>
  <c r="E1982" i="4"/>
  <c r="C1983" i="4"/>
  <c r="E1651" i="7"/>
  <c r="N1651" i="7" s="1"/>
  <c r="H1971" i="3"/>
  <c r="F1972" i="3"/>
  <c r="G1972" i="3"/>
  <c r="I1971" i="3"/>
  <c r="L1962" i="6" l="1"/>
  <c r="L1962" i="7"/>
  <c r="K1962" i="6"/>
  <c r="K1962" i="7"/>
  <c r="P1961" i="7"/>
  <c r="J1962" i="6"/>
  <c r="J1962" i="7"/>
  <c r="D1982" i="6"/>
  <c r="D1982" i="7"/>
  <c r="V1650" i="7"/>
  <c r="U1650" i="7"/>
  <c r="S1651" i="7"/>
  <c r="R1651" i="7"/>
  <c r="Q1651" i="7"/>
  <c r="T1651" i="7"/>
  <c r="C1971" i="6"/>
  <c r="C1971" i="7"/>
  <c r="M1971" i="7" s="1"/>
  <c r="G1651" i="4"/>
  <c r="H1651" i="4" s="1"/>
  <c r="E1651" i="6"/>
  <c r="H1963" i="5"/>
  <c r="G1963" i="5"/>
  <c r="F1963" i="5"/>
  <c r="E1983" i="4"/>
  <c r="C1984" i="4"/>
  <c r="E1652" i="7"/>
  <c r="N1652" i="7" s="1"/>
  <c r="G1973" i="3"/>
  <c r="H1972" i="3"/>
  <c r="I1972" i="3" s="1"/>
  <c r="F1973" i="3"/>
  <c r="K1963" i="6" l="1"/>
  <c r="K1963" i="7"/>
  <c r="L1963" i="6"/>
  <c r="L1963" i="7"/>
  <c r="P1962" i="7"/>
  <c r="J1963" i="6"/>
  <c r="J1963" i="7"/>
  <c r="D1983" i="6"/>
  <c r="D1983" i="7"/>
  <c r="V1651" i="7"/>
  <c r="U1651" i="7"/>
  <c r="T1652" i="7"/>
  <c r="R1652" i="7"/>
  <c r="S1652" i="7"/>
  <c r="Q1652" i="7"/>
  <c r="C1972" i="6"/>
  <c r="C1972" i="7"/>
  <c r="M1972" i="7" s="1"/>
  <c r="G1652" i="4"/>
  <c r="H1652" i="4" s="1"/>
  <c r="E1652" i="6"/>
  <c r="F1964" i="5"/>
  <c r="H1964" i="5"/>
  <c r="G1964" i="5"/>
  <c r="E1984" i="4"/>
  <c r="C1985" i="4"/>
  <c r="E1653" i="7"/>
  <c r="N1653" i="7" s="1"/>
  <c r="G1974" i="3"/>
  <c r="F1974" i="3"/>
  <c r="H1973" i="3"/>
  <c r="I1973" i="3" s="1"/>
  <c r="K1964" i="6" l="1"/>
  <c r="K1964" i="7"/>
  <c r="J1964" i="6"/>
  <c r="J1964" i="7"/>
  <c r="L1964" i="6"/>
  <c r="L1964" i="7"/>
  <c r="P1964" i="7" s="1"/>
  <c r="P1963" i="7"/>
  <c r="V1652" i="7"/>
  <c r="U1652" i="7"/>
  <c r="D1984" i="6"/>
  <c r="D1984" i="7"/>
  <c r="R1653" i="7"/>
  <c r="Q1653" i="7"/>
  <c r="T1653" i="7"/>
  <c r="S1653" i="7"/>
  <c r="C1973" i="6"/>
  <c r="C1973" i="7"/>
  <c r="M1973" i="7" s="1"/>
  <c r="G1653" i="4"/>
  <c r="H1653" i="4" s="1"/>
  <c r="E1653" i="6"/>
  <c r="G1965" i="5"/>
  <c r="F1965" i="5"/>
  <c r="H1965" i="5"/>
  <c r="E1985" i="4"/>
  <c r="C1986" i="4"/>
  <c r="E1654" i="7"/>
  <c r="N1654" i="7" s="1"/>
  <c r="F1975" i="3"/>
  <c r="H1974" i="3"/>
  <c r="I1974" i="3" s="1"/>
  <c r="G1975" i="3"/>
  <c r="K1965" i="6" l="1"/>
  <c r="K1965" i="7"/>
  <c r="J1965" i="6"/>
  <c r="J1965" i="7"/>
  <c r="L1965" i="6"/>
  <c r="L1965" i="7"/>
  <c r="P1965" i="7" s="1"/>
  <c r="D1985" i="6"/>
  <c r="D1985" i="7"/>
  <c r="U1653" i="7"/>
  <c r="V1653" i="7"/>
  <c r="T1654" i="7"/>
  <c r="S1654" i="7"/>
  <c r="R1654" i="7"/>
  <c r="Q1654" i="7"/>
  <c r="C1974" i="6"/>
  <c r="C1974" i="7"/>
  <c r="M1974" i="7" s="1"/>
  <c r="G1654" i="4"/>
  <c r="H1654" i="4" s="1"/>
  <c r="E1654" i="6"/>
  <c r="H1966" i="5"/>
  <c r="G1966" i="5"/>
  <c r="F1966" i="5"/>
  <c r="E1986" i="4"/>
  <c r="C1987" i="4"/>
  <c r="E1655" i="7"/>
  <c r="N1655" i="7" s="1"/>
  <c r="G1976" i="3"/>
  <c r="F1976" i="3"/>
  <c r="H1975" i="3"/>
  <c r="I1975" i="3" s="1"/>
  <c r="J1966" i="6" l="1"/>
  <c r="J1966" i="7"/>
  <c r="K1966" i="6"/>
  <c r="K1966" i="7"/>
  <c r="L1966" i="6"/>
  <c r="L1966" i="7"/>
  <c r="P1966" i="7" s="1"/>
  <c r="U1654" i="7"/>
  <c r="V1654" i="7"/>
  <c r="D1986" i="6"/>
  <c r="D1986" i="7"/>
  <c r="S1655" i="7"/>
  <c r="R1655" i="7"/>
  <c r="T1655" i="7"/>
  <c r="Q1655" i="7"/>
  <c r="C1975" i="6"/>
  <c r="C1975" i="7"/>
  <c r="M1975" i="7" s="1"/>
  <c r="G1655" i="4"/>
  <c r="H1655" i="4" s="1"/>
  <c r="E1655" i="6"/>
  <c r="H1967" i="5"/>
  <c r="G1967" i="5"/>
  <c r="F1967" i="5"/>
  <c r="E1987" i="4"/>
  <c r="C1988" i="4"/>
  <c r="E1656" i="7"/>
  <c r="N1656" i="7" s="1"/>
  <c r="H1976" i="3"/>
  <c r="F1977" i="3"/>
  <c r="I1976" i="3"/>
  <c r="G1977" i="3"/>
  <c r="L1967" i="6" l="1"/>
  <c r="L1967" i="7"/>
  <c r="J1967" i="6"/>
  <c r="J1967" i="7"/>
  <c r="K1967" i="6"/>
  <c r="K1967" i="7"/>
  <c r="U1655" i="7"/>
  <c r="V1655" i="7"/>
  <c r="D1987" i="6"/>
  <c r="D1987" i="7"/>
  <c r="Q1656" i="7"/>
  <c r="R1656" i="7"/>
  <c r="S1656" i="7"/>
  <c r="T1656" i="7"/>
  <c r="C1976" i="6"/>
  <c r="C1976" i="7"/>
  <c r="M1976" i="7" s="1"/>
  <c r="G1656" i="4"/>
  <c r="H1656" i="4" s="1"/>
  <c r="E1656" i="6"/>
  <c r="H1968" i="5"/>
  <c r="G1968" i="5"/>
  <c r="F1968" i="5"/>
  <c r="E1988" i="4"/>
  <c r="C1989" i="4"/>
  <c r="E1657" i="7"/>
  <c r="N1657" i="7" s="1"/>
  <c r="G1978" i="3"/>
  <c r="H1977" i="3"/>
  <c r="I1977" i="3" s="1"/>
  <c r="F1978" i="3"/>
  <c r="J1968" i="6" l="1"/>
  <c r="J1968" i="7"/>
  <c r="K1968" i="6"/>
  <c r="K1968" i="7"/>
  <c r="P1967" i="7"/>
  <c r="L1968" i="6"/>
  <c r="L1968" i="7"/>
  <c r="P1968" i="7" s="1"/>
  <c r="D1988" i="6"/>
  <c r="D1988" i="7"/>
  <c r="V1656" i="7"/>
  <c r="U1656" i="7"/>
  <c r="T1657" i="7"/>
  <c r="R1657" i="7"/>
  <c r="Q1657" i="7"/>
  <c r="S1657" i="7"/>
  <c r="C1977" i="6"/>
  <c r="C1977" i="7"/>
  <c r="M1977" i="7" s="1"/>
  <c r="G1657" i="4"/>
  <c r="H1657" i="4" s="1"/>
  <c r="E1657" i="6"/>
  <c r="H1969" i="5"/>
  <c r="G1969" i="5"/>
  <c r="F1969" i="5"/>
  <c r="E1989" i="4"/>
  <c r="C1990" i="4"/>
  <c r="E1658" i="7"/>
  <c r="N1658" i="7" s="1"/>
  <c r="F1979" i="3"/>
  <c r="H1978" i="3"/>
  <c r="I1978" i="3" s="1"/>
  <c r="G1979" i="3"/>
  <c r="K1969" i="6" l="1"/>
  <c r="K1969" i="7"/>
  <c r="J1969" i="6"/>
  <c r="J1969" i="7"/>
  <c r="L1969" i="6"/>
  <c r="L1969" i="7"/>
  <c r="P1969" i="7" s="1"/>
  <c r="V1657" i="7"/>
  <c r="U1657" i="7"/>
  <c r="D1989" i="6"/>
  <c r="D1989" i="7"/>
  <c r="Q1658" i="7"/>
  <c r="R1658" i="7"/>
  <c r="S1658" i="7"/>
  <c r="T1658" i="7"/>
  <c r="C1978" i="6"/>
  <c r="C1978" i="7"/>
  <c r="M1978" i="7" s="1"/>
  <c r="G1658" i="4"/>
  <c r="H1658" i="4" s="1"/>
  <c r="E1658" i="6"/>
  <c r="H1970" i="5"/>
  <c r="G1970" i="5"/>
  <c r="F1970" i="5"/>
  <c r="E1990" i="4"/>
  <c r="C1991" i="4"/>
  <c r="E1659" i="7"/>
  <c r="N1659" i="7" s="1"/>
  <c r="G1980" i="3"/>
  <c r="H1979" i="3"/>
  <c r="I1979" i="3" s="1"/>
  <c r="F1980" i="3"/>
  <c r="J1970" i="6" l="1"/>
  <c r="J1970" i="7"/>
  <c r="L1970" i="6"/>
  <c r="L1970" i="7"/>
  <c r="K1970" i="6"/>
  <c r="K1970" i="7"/>
  <c r="D1990" i="6"/>
  <c r="D1990" i="7"/>
  <c r="V1658" i="7"/>
  <c r="U1658" i="7"/>
  <c r="S1659" i="7"/>
  <c r="R1659" i="7"/>
  <c r="T1659" i="7"/>
  <c r="Q1659" i="7"/>
  <c r="C1979" i="6"/>
  <c r="C1979" i="7"/>
  <c r="M1979" i="7" s="1"/>
  <c r="G1659" i="4"/>
  <c r="H1659" i="4" s="1"/>
  <c r="E1659" i="6"/>
  <c r="F1971" i="5"/>
  <c r="H1971" i="5"/>
  <c r="G1971" i="5"/>
  <c r="E1991" i="4"/>
  <c r="C1992" i="4"/>
  <c r="E1660" i="7"/>
  <c r="N1660" i="7" s="1"/>
  <c r="F1981" i="3"/>
  <c r="H1980" i="3"/>
  <c r="I1980" i="3"/>
  <c r="G1981" i="3"/>
  <c r="L1971" i="6" l="1"/>
  <c r="L1971" i="7"/>
  <c r="K1971" i="6"/>
  <c r="K1971" i="7"/>
  <c r="J1971" i="6"/>
  <c r="J1971" i="7"/>
  <c r="P1970" i="7"/>
  <c r="D1991" i="6"/>
  <c r="D1991" i="7"/>
  <c r="V1659" i="7"/>
  <c r="U1659" i="7"/>
  <c r="Q1660" i="7"/>
  <c r="T1660" i="7"/>
  <c r="R1660" i="7"/>
  <c r="S1660" i="7"/>
  <c r="C1980" i="6"/>
  <c r="C1980" i="7"/>
  <c r="M1980" i="7" s="1"/>
  <c r="G1660" i="4"/>
  <c r="H1660" i="4" s="1"/>
  <c r="E1660" i="6"/>
  <c r="H1972" i="5"/>
  <c r="G1972" i="5"/>
  <c r="F1972" i="5"/>
  <c r="E1992" i="4"/>
  <c r="C1993" i="4"/>
  <c r="E1661" i="7"/>
  <c r="N1661" i="7" s="1"/>
  <c r="G1982" i="3"/>
  <c r="H1981" i="3"/>
  <c r="I1981" i="3" s="1"/>
  <c r="F1982" i="3"/>
  <c r="L1972" i="6" l="1"/>
  <c r="L1972" i="7"/>
  <c r="J1972" i="6"/>
  <c r="J1972" i="7"/>
  <c r="P1971" i="7"/>
  <c r="K1972" i="6"/>
  <c r="K1972" i="7"/>
  <c r="U1660" i="7"/>
  <c r="V1660" i="7"/>
  <c r="D1992" i="6"/>
  <c r="D1992" i="7"/>
  <c r="S1661" i="7"/>
  <c r="Q1661" i="7"/>
  <c r="T1661" i="7"/>
  <c r="R1661" i="7"/>
  <c r="C1981" i="6"/>
  <c r="C1981" i="7"/>
  <c r="M1981" i="7" s="1"/>
  <c r="G1661" i="4"/>
  <c r="H1661" i="4" s="1"/>
  <c r="E1661" i="6"/>
  <c r="H1973" i="5"/>
  <c r="G1973" i="5"/>
  <c r="F1973" i="5"/>
  <c r="E1993" i="4"/>
  <c r="C1994" i="4"/>
  <c r="E1662" i="7"/>
  <c r="N1662" i="7" s="1"/>
  <c r="H1982" i="3"/>
  <c r="F1983" i="3"/>
  <c r="I1982" i="3"/>
  <c r="G1983" i="3"/>
  <c r="J1973" i="6" l="1"/>
  <c r="J1973" i="7"/>
  <c r="K1973" i="6"/>
  <c r="K1973" i="7"/>
  <c r="P1972" i="7"/>
  <c r="L1973" i="6"/>
  <c r="L1973" i="7"/>
  <c r="P1973" i="7" s="1"/>
  <c r="D1993" i="6"/>
  <c r="D1993" i="7"/>
  <c r="V1661" i="7"/>
  <c r="U1661" i="7"/>
  <c r="Q1662" i="7"/>
  <c r="S1662" i="7"/>
  <c r="T1662" i="7"/>
  <c r="R1662" i="7"/>
  <c r="C1982" i="6"/>
  <c r="C1982" i="7"/>
  <c r="M1982" i="7" s="1"/>
  <c r="G1662" i="4"/>
  <c r="H1662" i="4" s="1"/>
  <c r="E1662" i="6"/>
  <c r="H1974" i="5"/>
  <c r="G1974" i="5"/>
  <c r="F1974" i="5"/>
  <c r="E1994" i="4"/>
  <c r="C1995" i="4"/>
  <c r="E1663" i="7"/>
  <c r="N1663" i="7" s="1"/>
  <c r="G1984" i="3"/>
  <c r="F1984" i="3"/>
  <c r="H1983" i="3"/>
  <c r="I1983" i="3" s="1"/>
  <c r="J1974" i="6" l="1"/>
  <c r="J1974" i="7"/>
  <c r="L1974" i="6"/>
  <c r="L1974" i="7"/>
  <c r="K1974" i="6"/>
  <c r="K1974" i="7"/>
  <c r="V1662" i="7"/>
  <c r="U1662" i="7"/>
  <c r="D1994" i="6"/>
  <c r="D1994" i="7"/>
  <c r="R1663" i="7"/>
  <c r="Q1663" i="7"/>
  <c r="T1663" i="7"/>
  <c r="S1663" i="7"/>
  <c r="C1983" i="6"/>
  <c r="C1983" i="7"/>
  <c r="M1983" i="7" s="1"/>
  <c r="G1663" i="4"/>
  <c r="H1663" i="4" s="1"/>
  <c r="E1663" i="6"/>
  <c r="H1975" i="5"/>
  <c r="G1975" i="5"/>
  <c r="F1975" i="5"/>
  <c r="E1995" i="4"/>
  <c r="C1996" i="4"/>
  <c r="E1664" i="7"/>
  <c r="N1664" i="7" s="1"/>
  <c r="G1985" i="3"/>
  <c r="H1984" i="3"/>
  <c r="I1984" i="3" s="1"/>
  <c r="F1985" i="3"/>
  <c r="P1974" i="7" l="1"/>
  <c r="J1975" i="6"/>
  <c r="J1975" i="7"/>
  <c r="K1975" i="6"/>
  <c r="K1975" i="7"/>
  <c r="L1975" i="6"/>
  <c r="L1975" i="7"/>
  <c r="U1663" i="7"/>
  <c r="V1663" i="7"/>
  <c r="D1995" i="6"/>
  <c r="D1995" i="7"/>
  <c r="T1664" i="7"/>
  <c r="S1664" i="7"/>
  <c r="Q1664" i="7"/>
  <c r="R1664" i="7"/>
  <c r="C1984" i="6"/>
  <c r="C1984" i="7"/>
  <c r="M1984" i="7" s="1"/>
  <c r="G1664" i="4"/>
  <c r="H1664" i="4" s="1"/>
  <c r="E1664" i="6"/>
  <c r="H1976" i="5"/>
  <c r="G1976" i="5"/>
  <c r="F1976" i="5"/>
  <c r="E1996" i="4"/>
  <c r="C1997" i="4"/>
  <c r="E1665" i="7"/>
  <c r="N1665" i="7" s="1"/>
  <c r="G1986" i="3"/>
  <c r="F1986" i="3"/>
  <c r="H1985" i="3"/>
  <c r="I1985" i="3" s="1"/>
  <c r="P1975" i="7" l="1"/>
  <c r="J1976" i="6"/>
  <c r="J1976" i="7"/>
  <c r="K1976" i="6"/>
  <c r="K1976" i="7"/>
  <c r="L1976" i="6"/>
  <c r="L1976" i="7"/>
  <c r="P1976" i="7" s="1"/>
  <c r="D1996" i="6"/>
  <c r="D1996" i="7"/>
  <c r="U1664" i="7"/>
  <c r="V1664" i="7"/>
  <c r="T1665" i="7"/>
  <c r="S1665" i="7"/>
  <c r="R1665" i="7"/>
  <c r="Q1665" i="7"/>
  <c r="C1985" i="6"/>
  <c r="C1985" i="7"/>
  <c r="M1985" i="7" s="1"/>
  <c r="G1665" i="4"/>
  <c r="H1665" i="4" s="1"/>
  <c r="E1665" i="6"/>
  <c r="H1977" i="5"/>
  <c r="G1977" i="5"/>
  <c r="F1977" i="5"/>
  <c r="E1997" i="4"/>
  <c r="C1998" i="4"/>
  <c r="E1666" i="7"/>
  <c r="N1666" i="7" s="1"/>
  <c r="G1987" i="3"/>
  <c r="H1986" i="3"/>
  <c r="I1986" i="3" s="1"/>
  <c r="F1987" i="3"/>
  <c r="K1977" i="6" l="1"/>
  <c r="K1977" i="7"/>
  <c r="L1977" i="6"/>
  <c r="L1977" i="7"/>
  <c r="J1977" i="6"/>
  <c r="J1977" i="7"/>
  <c r="D1997" i="6"/>
  <c r="D1997" i="7"/>
  <c r="U1665" i="7"/>
  <c r="V1665" i="7"/>
  <c r="Q1666" i="7"/>
  <c r="T1666" i="7"/>
  <c r="S1666" i="7"/>
  <c r="R1666" i="7"/>
  <c r="C1986" i="6"/>
  <c r="C1986" i="7"/>
  <c r="M1986" i="7" s="1"/>
  <c r="G1666" i="4"/>
  <c r="H1666" i="4" s="1"/>
  <c r="E1666" i="6"/>
  <c r="H1978" i="5"/>
  <c r="G1978" i="5"/>
  <c r="F1978" i="5"/>
  <c r="E1998" i="4"/>
  <c r="C1999" i="4"/>
  <c r="E1667" i="7"/>
  <c r="N1667" i="7" s="1"/>
  <c r="F1988" i="3"/>
  <c r="H1987" i="3"/>
  <c r="G1988" i="3"/>
  <c r="I1987" i="3"/>
  <c r="J1978" i="6" l="1"/>
  <c r="J1978" i="7"/>
  <c r="K1978" i="6"/>
  <c r="K1978" i="7"/>
  <c r="L1978" i="6"/>
  <c r="L1978" i="7"/>
  <c r="P1977" i="7"/>
  <c r="D1998" i="6"/>
  <c r="D1998" i="7"/>
  <c r="U1666" i="7"/>
  <c r="V1666" i="7"/>
  <c r="S1667" i="7"/>
  <c r="Q1667" i="7"/>
  <c r="T1667" i="7"/>
  <c r="R1667" i="7"/>
  <c r="C1987" i="6"/>
  <c r="C1987" i="7"/>
  <c r="M1987" i="7" s="1"/>
  <c r="G1667" i="4"/>
  <c r="H1667" i="4" s="1"/>
  <c r="E1667" i="6"/>
  <c r="G1979" i="5"/>
  <c r="F1979" i="5"/>
  <c r="H1979" i="5"/>
  <c r="E1999" i="4"/>
  <c r="C2000" i="4"/>
  <c r="E1668" i="7"/>
  <c r="N1668" i="7" s="1"/>
  <c r="G1989" i="3"/>
  <c r="H1988" i="3"/>
  <c r="I1988" i="3" s="1"/>
  <c r="F1989" i="3"/>
  <c r="P1978" i="7" l="1"/>
  <c r="K1979" i="6"/>
  <c r="K1979" i="7"/>
  <c r="L1979" i="6"/>
  <c r="L1979" i="7"/>
  <c r="J1979" i="6"/>
  <c r="J1979" i="7"/>
  <c r="D1999" i="6"/>
  <c r="D1999" i="7"/>
  <c r="V1667" i="7"/>
  <c r="U1667" i="7"/>
  <c r="R1668" i="7"/>
  <c r="T1668" i="7"/>
  <c r="Q1668" i="7"/>
  <c r="S1668" i="7"/>
  <c r="C1988" i="6"/>
  <c r="C1988" i="7"/>
  <c r="M1988" i="7" s="1"/>
  <c r="G1668" i="4"/>
  <c r="H1668" i="4" s="1"/>
  <c r="E1668" i="6"/>
  <c r="H1980" i="5"/>
  <c r="G1980" i="5"/>
  <c r="F1980" i="5"/>
  <c r="E2000" i="4"/>
  <c r="C2001" i="4"/>
  <c r="E1669" i="7"/>
  <c r="N1669" i="7" s="1"/>
  <c r="G1990" i="3"/>
  <c r="H1989" i="3"/>
  <c r="I1989" i="3" s="1"/>
  <c r="F1990" i="3"/>
  <c r="L1980" i="6" l="1"/>
  <c r="L1980" i="7"/>
  <c r="J1980" i="6"/>
  <c r="J1980" i="7"/>
  <c r="K1980" i="6"/>
  <c r="K1980" i="7"/>
  <c r="P1979" i="7"/>
  <c r="V1668" i="7"/>
  <c r="U1668" i="7"/>
  <c r="D2000" i="6"/>
  <c r="D2000" i="7"/>
  <c r="R1669" i="7"/>
  <c r="S1669" i="7"/>
  <c r="T1669" i="7"/>
  <c r="Q1669" i="7"/>
  <c r="C1989" i="6"/>
  <c r="C1989" i="7"/>
  <c r="M1989" i="7" s="1"/>
  <c r="G1669" i="4"/>
  <c r="H1669" i="4" s="1"/>
  <c r="E1669" i="6"/>
  <c r="H1981" i="5"/>
  <c r="G1981" i="5"/>
  <c r="F1981" i="5"/>
  <c r="E2001" i="4"/>
  <c r="C2002" i="4"/>
  <c r="E1670" i="7"/>
  <c r="N1670" i="7" s="1"/>
  <c r="H1990" i="3"/>
  <c r="F1991" i="3"/>
  <c r="G1991" i="3"/>
  <c r="I1990" i="3"/>
  <c r="L1981" i="6" l="1"/>
  <c r="L1981" i="7"/>
  <c r="J1981" i="6"/>
  <c r="J1981" i="7"/>
  <c r="P1980" i="7"/>
  <c r="K1981" i="6"/>
  <c r="K1981" i="7"/>
  <c r="D2001" i="6"/>
  <c r="D2001" i="7"/>
  <c r="U1669" i="7"/>
  <c r="V1669" i="7"/>
  <c r="S1670" i="7"/>
  <c r="T1670" i="7"/>
  <c r="R1670" i="7"/>
  <c r="Q1670" i="7"/>
  <c r="C1990" i="6"/>
  <c r="C1990" i="7"/>
  <c r="M1990" i="7" s="1"/>
  <c r="G1670" i="4"/>
  <c r="H1670" i="4" s="1"/>
  <c r="E1670" i="6"/>
  <c r="F1982" i="5"/>
  <c r="H1982" i="5"/>
  <c r="G1982" i="5"/>
  <c r="E2002" i="4"/>
  <c r="C2003" i="4"/>
  <c r="E1671" i="7"/>
  <c r="N1671" i="7" s="1"/>
  <c r="G1992" i="3"/>
  <c r="H1991" i="3"/>
  <c r="I1991" i="3" s="1"/>
  <c r="F1992" i="3"/>
  <c r="K1982" i="6" l="1"/>
  <c r="K1982" i="7"/>
  <c r="P1981" i="7"/>
  <c r="L1982" i="6"/>
  <c r="L1982" i="7"/>
  <c r="J1982" i="6"/>
  <c r="J1982" i="7"/>
  <c r="D2002" i="6"/>
  <c r="D2002" i="7"/>
  <c r="V1670" i="7"/>
  <c r="U1670" i="7"/>
  <c r="R1671" i="7"/>
  <c r="T1671" i="7"/>
  <c r="S1671" i="7"/>
  <c r="Q1671" i="7"/>
  <c r="C1991" i="6"/>
  <c r="C1991" i="7"/>
  <c r="M1991" i="7" s="1"/>
  <c r="G1671" i="4"/>
  <c r="H1671" i="4" s="1"/>
  <c r="E1671" i="6"/>
  <c r="H1983" i="5"/>
  <c r="G1983" i="5"/>
  <c r="F1983" i="5"/>
  <c r="E2003" i="4"/>
  <c r="C2004" i="4"/>
  <c r="E1672" i="7"/>
  <c r="N1672" i="7" s="1"/>
  <c r="F1993" i="3"/>
  <c r="H1992" i="3"/>
  <c r="G1993" i="3"/>
  <c r="I1992" i="3"/>
  <c r="J1983" i="6" l="1"/>
  <c r="J1983" i="7"/>
  <c r="L1983" i="6"/>
  <c r="L1983" i="7"/>
  <c r="K1983" i="6"/>
  <c r="K1983" i="7"/>
  <c r="P1982" i="7"/>
  <c r="V1671" i="7"/>
  <c r="U1671" i="7"/>
  <c r="D2003" i="6"/>
  <c r="D2003" i="7"/>
  <c r="Q1672" i="7"/>
  <c r="R1672" i="7"/>
  <c r="T1672" i="7"/>
  <c r="S1672" i="7"/>
  <c r="C1992" i="6"/>
  <c r="C1992" i="7"/>
  <c r="M1992" i="7" s="1"/>
  <c r="G1672" i="4"/>
  <c r="H1672" i="4" s="1"/>
  <c r="E1672" i="6"/>
  <c r="H1984" i="5"/>
  <c r="G1984" i="5"/>
  <c r="F1984" i="5"/>
  <c r="E2004" i="4"/>
  <c r="C2005" i="4"/>
  <c r="E1673" i="7"/>
  <c r="N1673" i="7" s="1"/>
  <c r="G1994" i="3"/>
  <c r="H1993" i="3"/>
  <c r="I1993" i="3" s="1"/>
  <c r="F1994" i="3"/>
  <c r="K1984" i="6" l="1"/>
  <c r="K1984" i="7"/>
  <c r="J1984" i="6"/>
  <c r="J1984" i="7"/>
  <c r="L1984" i="6"/>
  <c r="L1984" i="7"/>
  <c r="P1984" i="7" s="1"/>
  <c r="P1983" i="7"/>
  <c r="D2004" i="6"/>
  <c r="D2004" i="7"/>
  <c r="V1672" i="7"/>
  <c r="U1672" i="7"/>
  <c r="S1673" i="7"/>
  <c r="T1673" i="7"/>
  <c r="Q1673" i="7"/>
  <c r="R1673" i="7"/>
  <c r="C1993" i="6"/>
  <c r="C1993" i="7"/>
  <c r="M1993" i="7" s="1"/>
  <c r="G1673" i="4"/>
  <c r="H1673" i="4" s="1"/>
  <c r="E1673" i="6"/>
  <c r="H1985" i="5"/>
  <c r="G1985" i="5"/>
  <c r="F1985" i="5"/>
  <c r="E2005" i="4"/>
  <c r="C2006" i="4"/>
  <c r="E1674" i="7"/>
  <c r="N1674" i="7" s="1"/>
  <c r="F1995" i="3"/>
  <c r="H1994" i="3"/>
  <c r="G1995" i="3"/>
  <c r="I1994" i="3"/>
  <c r="L1985" i="6" l="1"/>
  <c r="L1985" i="7"/>
  <c r="J1985" i="6"/>
  <c r="J1985" i="7"/>
  <c r="K1985" i="6"/>
  <c r="K1985" i="7"/>
  <c r="D2005" i="6"/>
  <c r="D2005" i="7"/>
  <c r="V1673" i="7"/>
  <c r="U1673" i="7"/>
  <c r="Q1674" i="7"/>
  <c r="R1674" i="7"/>
  <c r="T1674" i="7"/>
  <c r="S1674" i="7"/>
  <c r="C1994" i="6"/>
  <c r="C1994" i="7"/>
  <c r="M1994" i="7" s="1"/>
  <c r="G1674" i="4"/>
  <c r="H1674" i="4" s="1"/>
  <c r="E1674" i="6"/>
  <c r="H1986" i="5"/>
  <c r="G1986" i="5"/>
  <c r="F1986" i="5"/>
  <c r="E2006" i="4"/>
  <c r="C2007" i="4"/>
  <c r="E1675" i="7"/>
  <c r="N1675" i="7" s="1"/>
  <c r="G1996" i="3"/>
  <c r="F1996" i="3"/>
  <c r="H1995" i="3"/>
  <c r="I1995" i="3" s="1"/>
  <c r="J1986" i="6" l="1"/>
  <c r="J1986" i="7"/>
  <c r="K1986" i="6"/>
  <c r="K1986" i="7"/>
  <c r="L1986" i="6"/>
  <c r="L1986" i="7"/>
  <c r="P1986" i="7" s="1"/>
  <c r="P1985" i="7"/>
  <c r="D2006" i="6"/>
  <c r="D2006" i="7"/>
  <c r="U1674" i="7"/>
  <c r="V1674" i="7"/>
  <c r="S1675" i="7"/>
  <c r="R1675" i="7"/>
  <c r="T1675" i="7"/>
  <c r="Q1675" i="7"/>
  <c r="C1995" i="6"/>
  <c r="C1995" i="7"/>
  <c r="M1995" i="7" s="1"/>
  <c r="G1675" i="4"/>
  <c r="H1675" i="4" s="1"/>
  <c r="E1675" i="6"/>
  <c r="H1987" i="5"/>
  <c r="G1987" i="5"/>
  <c r="F1987" i="5"/>
  <c r="E2007" i="4"/>
  <c r="C2008" i="4"/>
  <c r="E1676" i="7"/>
  <c r="N1676" i="7" s="1"/>
  <c r="H1996" i="3"/>
  <c r="F1997" i="3"/>
  <c r="I1996" i="3"/>
  <c r="G1997" i="3"/>
  <c r="L1987" i="6" l="1"/>
  <c r="L1987" i="7"/>
  <c r="J1987" i="6"/>
  <c r="J1987" i="7"/>
  <c r="K1987" i="6"/>
  <c r="K1987" i="7"/>
  <c r="D2007" i="6"/>
  <c r="D2007" i="7"/>
  <c r="U1675" i="7"/>
  <c r="V1675" i="7"/>
  <c r="R1676" i="7"/>
  <c r="T1676" i="7"/>
  <c r="S1676" i="7"/>
  <c r="Q1676" i="7"/>
  <c r="C1996" i="6"/>
  <c r="C1996" i="7"/>
  <c r="M1996" i="7" s="1"/>
  <c r="G1676" i="4"/>
  <c r="H1676" i="4" s="1"/>
  <c r="E1676" i="6"/>
  <c r="H1988" i="5"/>
  <c r="G1988" i="5"/>
  <c r="F1988" i="5"/>
  <c r="E2008" i="4"/>
  <c r="C2009" i="4"/>
  <c r="E1677" i="7"/>
  <c r="N1677" i="7" s="1"/>
  <c r="G1998" i="3"/>
  <c r="F1998" i="3"/>
  <c r="H1997" i="3"/>
  <c r="I1997" i="3" s="1"/>
  <c r="K1988" i="6" l="1"/>
  <c r="K1988" i="7"/>
  <c r="L1988" i="6"/>
  <c r="L1988" i="7"/>
  <c r="P1987" i="7"/>
  <c r="J1988" i="6"/>
  <c r="J1988" i="7"/>
  <c r="D2008" i="6"/>
  <c r="D2008" i="7"/>
  <c r="V1676" i="7"/>
  <c r="U1676" i="7"/>
  <c r="S1677" i="7"/>
  <c r="R1677" i="7"/>
  <c r="Q1677" i="7"/>
  <c r="T1677" i="7"/>
  <c r="C1997" i="6"/>
  <c r="C1997" i="7"/>
  <c r="M1997" i="7" s="1"/>
  <c r="G1677" i="4"/>
  <c r="H1677" i="4" s="1"/>
  <c r="E1677" i="6"/>
  <c r="F1989" i="5"/>
  <c r="H1989" i="5"/>
  <c r="G1989" i="5"/>
  <c r="E2009" i="4"/>
  <c r="C2010" i="4"/>
  <c r="E1678" i="7"/>
  <c r="N1678" i="7" s="1"/>
  <c r="F1999" i="3"/>
  <c r="H1998" i="3"/>
  <c r="G1999" i="3"/>
  <c r="I1998" i="3"/>
  <c r="J1989" i="6" l="1"/>
  <c r="J1989" i="7"/>
  <c r="K1989" i="6"/>
  <c r="K1989" i="7"/>
  <c r="L1989" i="6"/>
  <c r="L1989" i="7"/>
  <c r="P1989" i="7" s="1"/>
  <c r="P1988" i="7"/>
  <c r="D2009" i="6"/>
  <c r="D2009" i="7"/>
  <c r="V1677" i="7"/>
  <c r="U1677" i="7"/>
  <c r="S1678" i="7"/>
  <c r="T1678" i="7"/>
  <c r="R1678" i="7"/>
  <c r="Q1678" i="7"/>
  <c r="C1998" i="6"/>
  <c r="C1998" i="7"/>
  <c r="M1998" i="7" s="1"/>
  <c r="G1678" i="4"/>
  <c r="H1678" i="4" s="1"/>
  <c r="E1678" i="6"/>
  <c r="H1990" i="5"/>
  <c r="G1990" i="5"/>
  <c r="F1990" i="5"/>
  <c r="E2010" i="4"/>
  <c r="C2011" i="4"/>
  <c r="E1679" i="7"/>
  <c r="N1679" i="7" s="1"/>
  <c r="G2000" i="3"/>
  <c r="F2000" i="3"/>
  <c r="H1999" i="3"/>
  <c r="I1999" i="3" s="1"/>
  <c r="L1990" i="6" l="1"/>
  <c r="L1990" i="7"/>
  <c r="J1990" i="6"/>
  <c r="J1990" i="7"/>
  <c r="K1990" i="6"/>
  <c r="K1990" i="7"/>
  <c r="T1679" i="7"/>
  <c r="S1679" i="7"/>
  <c r="R1679" i="7"/>
  <c r="Q1679" i="7"/>
  <c r="D2010" i="6"/>
  <c r="D2010" i="7"/>
  <c r="U1678" i="7"/>
  <c r="V1678" i="7"/>
  <c r="C1999" i="6"/>
  <c r="C1999" i="7"/>
  <c r="M1999" i="7" s="1"/>
  <c r="G1679" i="4"/>
  <c r="H1679" i="4" s="1"/>
  <c r="E1679" i="6"/>
  <c r="G1991" i="5"/>
  <c r="F1991" i="5"/>
  <c r="H1991" i="5"/>
  <c r="E2011" i="4"/>
  <c r="C2012" i="4"/>
  <c r="E1680" i="7"/>
  <c r="N1680" i="7" s="1"/>
  <c r="H2000" i="3"/>
  <c r="F2001" i="3"/>
  <c r="G2001" i="3"/>
  <c r="I2000" i="3"/>
  <c r="L1991" i="6" l="1"/>
  <c r="L1991" i="7"/>
  <c r="J1991" i="6"/>
  <c r="J1991" i="7"/>
  <c r="P1990" i="7"/>
  <c r="K1991" i="6"/>
  <c r="K1991" i="7"/>
  <c r="V1679" i="7"/>
  <c r="U1679" i="7"/>
  <c r="D2011" i="6"/>
  <c r="D2011" i="7"/>
  <c r="R1680" i="7"/>
  <c r="Q1680" i="7"/>
  <c r="T1680" i="7"/>
  <c r="S1680" i="7"/>
  <c r="C2000" i="6"/>
  <c r="C2000" i="7"/>
  <c r="M2000" i="7" s="1"/>
  <c r="G1680" i="4"/>
  <c r="H1680" i="4" s="1"/>
  <c r="E1680" i="6"/>
  <c r="H1992" i="5"/>
  <c r="G1992" i="5"/>
  <c r="F1992" i="5"/>
  <c r="E2012" i="4"/>
  <c r="C2013" i="4"/>
  <c r="E1681" i="7"/>
  <c r="N1681" i="7" s="1"/>
  <c r="G2002" i="3"/>
  <c r="F2002" i="3"/>
  <c r="H2001" i="3"/>
  <c r="I2001" i="3" s="1"/>
  <c r="L1992" i="6" l="1"/>
  <c r="L1992" i="7"/>
  <c r="J1992" i="6"/>
  <c r="J1992" i="7"/>
  <c r="P1991" i="7"/>
  <c r="K1992" i="6"/>
  <c r="K1992" i="7"/>
  <c r="D2012" i="6"/>
  <c r="D2012" i="7"/>
  <c r="U1680" i="7"/>
  <c r="V1680" i="7"/>
  <c r="R1681" i="7"/>
  <c r="T1681" i="7"/>
  <c r="Q1681" i="7"/>
  <c r="S1681" i="7"/>
  <c r="C2001" i="6"/>
  <c r="C2001" i="7"/>
  <c r="M2001" i="7" s="1"/>
  <c r="G1681" i="4"/>
  <c r="H1681" i="4" s="1"/>
  <c r="E1681" i="6"/>
  <c r="H1993" i="5"/>
  <c r="G1993" i="5"/>
  <c r="F1993" i="5"/>
  <c r="E2013" i="4"/>
  <c r="C2014" i="4"/>
  <c r="E1682" i="7"/>
  <c r="N1682" i="7" s="1"/>
  <c r="H2002" i="3"/>
  <c r="F2003" i="3"/>
  <c r="G2003" i="3"/>
  <c r="I2002" i="3"/>
  <c r="L1993" i="6" l="1"/>
  <c r="L1993" i="7"/>
  <c r="K1993" i="6"/>
  <c r="K1993" i="7"/>
  <c r="P1992" i="7"/>
  <c r="J1993" i="6"/>
  <c r="J1993" i="7"/>
  <c r="D2013" i="6"/>
  <c r="D2013" i="7"/>
  <c r="V1681" i="7"/>
  <c r="U1681" i="7"/>
  <c r="R1682" i="7"/>
  <c r="Q1682" i="7"/>
  <c r="S1682" i="7"/>
  <c r="T1682" i="7"/>
  <c r="C2002" i="6"/>
  <c r="C2002" i="7"/>
  <c r="M2002" i="7" s="1"/>
  <c r="G1682" i="4"/>
  <c r="H1682" i="4" s="1"/>
  <c r="E1682" i="6"/>
  <c r="H1994" i="5"/>
  <c r="G1994" i="5"/>
  <c r="F1994" i="5"/>
  <c r="E2014" i="4"/>
  <c r="C2015" i="4"/>
  <c r="E1683" i="7"/>
  <c r="N1683" i="7" s="1"/>
  <c r="H2003" i="3"/>
  <c r="F2004" i="3"/>
  <c r="G2004" i="3"/>
  <c r="I2003" i="3"/>
  <c r="L1994" i="6" l="1"/>
  <c r="L1994" i="7"/>
  <c r="J1994" i="6"/>
  <c r="J1994" i="7"/>
  <c r="P1993" i="7"/>
  <c r="K1994" i="6"/>
  <c r="K1994" i="7"/>
  <c r="U1682" i="7"/>
  <c r="V1682" i="7"/>
  <c r="D2014" i="6"/>
  <c r="D2014" i="7"/>
  <c r="T1683" i="7"/>
  <c r="R1683" i="7"/>
  <c r="Q1683" i="7"/>
  <c r="S1683" i="7"/>
  <c r="U1683" i="7" s="1"/>
  <c r="C2003" i="6"/>
  <c r="C2003" i="7"/>
  <c r="M2003" i="7" s="1"/>
  <c r="G1683" i="4"/>
  <c r="H1683" i="4" s="1"/>
  <c r="E1683" i="6"/>
  <c r="H1995" i="5"/>
  <c r="G1995" i="5"/>
  <c r="F1995" i="5"/>
  <c r="E2015" i="4"/>
  <c r="C2016" i="4"/>
  <c r="E1684" i="7"/>
  <c r="N1684" i="7" s="1"/>
  <c r="G2005" i="3"/>
  <c r="F2005" i="3"/>
  <c r="H2004" i="3"/>
  <c r="I2004" i="3" s="1"/>
  <c r="J1995" i="6" l="1"/>
  <c r="J1995" i="7"/>
  <c r="K1995" i="6"/>
  <c r="K1995" i="7"/>
  <c r="P1994" i="7"/>
  <c r="L1995" i="6"/>
  <c r="L1995" i="7"/>
  <c r="P1995" i="7" s="1"/>
  <c r="V1683" i="7"/>
  <c r="D2015" i="6"/>
  <c r="D2015" i="7"/>
  <c r="Q1684" i="7"/>
  <c r="S1684" i="7"/>
  <c r="T1684" i="7"/>
  <c r="R1684" i="7"/>
  <c r="C2004" i="6"/>
  <c r="C2004" i="7"/>
  <c r="M2004" i="7" s="1"/>
  <c r="G1684" i="4"/>
  <c r="H1684" i="4" s="1"/>
  <c r="E1684" i="6"/>
  <c r="H1996" i="5"/>
  <c r="G1996" i="5"/>
  <c r="F1996" i="5"/>
  <c r="E2016" i="4"/>
  <c r="C2017" i="4"/>
  <c r="E1685" i="7"/>
  <c r="N1685" i="7" s="1"/>
  <c r="G2006" i="3"/>
  <c r="H2005" i="3"/>
  <c r="I2005" i="3" s="1"/>
  <c r="F2006" i="3"/>
  <c r="J1996" i="6" l="1"/>
  <c r="J1996" i="7"/>
  <c r="K1996" i="6"/>
  <c r="K1996" i="7"/>
  <c r="L1996" i="6"/>
  <c r="L1996" i="7"/>
  <c r="P1996" i="7" s="1"/>
  <c r="D2016" i="6"/>
  <c r="D2016" i="7"/>
  <c r="T1685" i="7"/>
  <c r="R1685" i="7"/>
  <c r="S1685" i="7"/>
  <c r="Q1685" i="7"/>
  <c r="U1684" i="7"/>
  <c r="V1684" i="7"/>
  <c r="C2005" i="6"/>
  <c r="C2005" i="7"/>
  <c r="M2005" i="7" s="1"/>
  <c r="G1685" i="4"/>
  <c r="H1685" i="4" s="1"/>
  <c r="E1685" i="6"/>
  <c r="H1997" i="5"/>
  <c r="G1997" i="5"/>
  <c r="F1997" i="5"/>
  <c r="E2017" i="4"/>
  <c r="C2018" i="4"/>
  <c r="E1686" i="7"/>
  <c r="N1686" i="7" s="1"/>
  <c r="H2006" i="3"/>
  <c r="F2007" i="3"/>
  <c r="I2006" i="3"/>
  <c r="G2007" i="3"/>
  <c r="J1997" i="6" l="1"/>
  <c r="J1997" i="7"/>
  <c r="L1997" i="6"/>
  <c r="L1997" i="7"/>
  <c r="K1997" i="6"/>
  <c r="K1997" i="7"/>
  <c r="D2017" i="6"/>
  <c r="D2017" i="7"/>
  <c r="V1685" i="7"/>
  <c r="U1685" i="7"/>
  <c r="R1686" i="7"/>
  <c r="T1686" i="7"/>
  <c r="S1686" i="7"/>
  <c r="Q1686" i="7"/>
  <c r="C2006" i="6"/>
  <c r="C2006" i="7"/>
  <c r="M2006" i="7" s="1"/>
  <c r="G1686" i="4"/>
  <c r="H1686" i="4" s="1"/>
  <c r="E1686" i="6"/>
  <c r="F1998" i="5"/>
  <c r="H1998" i="5"/>
  <c r="G1998" i="5"/>
  <c r="E2018" i="4"/>
  <c r="C2019" i="4"/>
  <c r="E1687" i="7"/>
  <c r="N1687" i="7" s="1"/>
  <c r="G2008" i="3"/>
  <c r="F2008" i="3"/>
  <c r="H2007" i="3"/>
  <c r="I2007" i="3" s="1"/>
  <c r="L1998" i="6" l="1"/>
  <c r="L1998" i="7"/>
  <c r="P1997" i="7"/>
  <c r="K1998" i="6"/>
  <c r="K1998" i="7"/>
  <c r="J1998" i="6"/>
  <c r="J1998" i="7"/>
  <c r="D2018" i="6"/>
  <c r="D2018" i="7"/>
  <c r="V1686" i="7"/>
  <c r="U1686" i="7"/>
  <c r="T1687" i="7"/>
  <c r="R1687" i="7"/>
  <c r="S1687" i="7"/>
  <c r="Q1687" i="7"/>
  <c r="C2007" i="6"/>
  <c r="C2007" i="7"/>
  <c r="M2007" i="7" s="1"/>
  <c r="G1687" i="4"/>
  <c r="H1687" i="4" s="1"/>
  <c r="E1687" i="6"/>
  <c r="H1999" i="5"/>
  <c r="G1999" i="5"/>
  <c r="F1999" i="5"/>
  <c r="E2019" i="4"/>
  <c r="C2020" i="4"/>
  <c r="E1688" i="7"/>
  <c r="N1688" i="7" s="1"/>
  <c r="H2008" i="3"/>
  <c r="F2009" i="3"/>
  <c r="I2008" i="3"/>
  <c r="G2009" i="3"/>
  <c r="J1999" i="6" l="1"/>
  <c r="J1999" i="7"/>
  <c r="L1999" i="6"/>
  <c r="L1999" i="7"/>
  <c r="K1999" i="6"/>
  <c r="K1999" i="7"/>
  <c r="P1998" i="7"/>
  <c r="D2019" i="6"/>
  <c r="D2019" i="7"/>
  <c r="V1687" i="7"/>
  <c r="U1687" i="7"/>
  <c r="R1688" i="7"/>
  <c r="S1688" i="7"/>
  <c r="T1688" i="7"/>
  <c r="Q1688" i="7"/>
  <c r="C2008" i="6"/>
  <c r="C2008" i="7"/>
  <c r="M2008" i="7" s="1"/>
  <c r="G1688" i="4"/>
  <c r="H1688" i="4" s="1"/>
  <c r="E1688" i="6"/>
  <c r="F2000" i="5"/>
  <c r="H2000" i="5"/>
  <c r="G2000" i="5"/>
  <c r="E2020" i="4"/>
  <c r="C2021" i="4"/>
  <c r="E1689" i="7"/>
  <c r="N1689" i="7" s="1"/>
  <c r="F2010" i="3"/>
  <c r="H2009" i="3"/>
  <c r="G2010" i="3"/>
  <c r="I2009" i="3"/>
  <c r="K2000" i="6" l="1"/>
  <c r="K2000" i="7"/>
  <c r="J2000" i="6"/>
  <c r="J2000" i="7"/>
  <c r="L2000" i="6"/>
  <c r="L2000" i="7"/>
  <c r="P2000" i="7" s="1"/>
  <c r="P1999" i="7"/>
  <c r="U1688" i="7"/>
  <c r="V1688" i="7"/>
  <c r="D2020" i="6"/>
  <c r="D2020" i="7"/>
  <c r="T1689" i="7"/>
  <c r="Q1689" i="7"/>
  <c r="R1689" i="7"/>
  <c r="S1689" i="7"/>
  <c r="C2009" i="6"/>
  <c r="C2009" i="7"/>
  <c r="M2009" i="7" s="1"/>
  <c r="G1689" i="4"/>
  <c r="H1689" i="4" s="1"/>
  <c r="E1689" i="6"/>
  <c r="H2001" i="5"/>
  <c r="G2001" i="5"/>
  <c r="F2001" i="5"/>
  <c r="E2021" i="4"/>
  <c r="C2022" i="4"/>
  <c r="E1690" i="7"/>
  <c r="N1690" i="7" s="1"/>
  <c r="G2011" i="3"/>
  <c r="F2011" i="3"/>
  <c r="H2010" i="3"/>
  <c r="I2010" i="3" s="1"/>
  <c r="L2001" i="6" l="1"/>
  <c r="L2001" i="7"/>
  <c r="J2001" i="6"/>
  <c r="J2001" i="7"/>
  <c r="K2001" i="6"/>
  <c r="K2001" i="7"/>
  <c r="D2021" i="6"/>
  <c r="D2021" i="7"/>
  <c r="V1689" i="7"/>
  <c r="U1689" i="7"/>
  <c r="T1690" i="7"/>
  <c r="R1690" i="7"/>
  <c r="Q1690" i="7"/>
  <c r="S1690" i="7"/>
  <c r="C2010" i="6"/>
  <c r="C2010" i="7"/>
  <c r="M2010" i="7" s="1"/>
  <c r="G1690" i="4"/>
  <c r="H1690" i="4" s="1"/>
  <c r="E1690" i="6"/>
  <c r="H2002" i="5"/>
  <c r="G2002" i="5"/>
  <c r="F2002" i="5"/>
  <c r="E2022" i="4"/>
  <c r="C2023" i="4"/>
  <c r="E1691" i="7"/>
  <c r="N1691" i="7" s="1"/>
  <c r="F2012" i="3"/>
  <c r="H2011" i="3"/>
  <c r="I2011" i="3" s="1"/>
  <c r="G2012" i="3"/>
  <c r="L2002" i="6" l="1"/>
  <c r="L2002" i="7"/>
  <c r="P2001" i="7"/>
  <c r="J2002" i="6"/>
  <c r="J2002" i="7"/>
  <c r="K2002" i="6"/>
  <c r="K2002" i="7"/>
  <c r="D2022" i="6"/>
  <c r="D2022" i="7"/>
  <c r="U1690" i="7"/>
  <c r="V1690" i="7"/>
  <c r="Q1691" i="7"/>
  <c r="R1691" i="7"/>
  <c r="S1691" i="7"/>
  <c r="T1691" i="7"/>
  <c r="C2011" i="6"/>
  <c r="C2011" i="7"/>
  <c r="M2011" i="7" s="1"/>
  <c r="G1691" i="4"/>
  <c r="H1691" i="4" s="1"/>
  <c r="E1691" i="6"/>
  <c r="H2003" i="5"/>
  <c r="G2003" i="5"/>
  <c r="F2003" i="5"/>
  <c r="E2023" i="4"/>
  <c r="C2024" i="4"/>
  <c r="E1692" i="7"/>
  <c r="N1692" i="7" s="1"/>
  <c r="G2013" i="3"/>
  <c r="H2012" i="3"/>
  <c r="I2012" i="3" s="1"/>
  <c r="F2013" i="3"/>
  <c r="K2003" i="6" l="1"/>
  <c r="K2003" i="7"/>
  <c r="L2003" i="6"/>
  <c r="L2003" i="7"/>
  <c r="P2002" i="7"/>
  <c r="J2003" i="6"/>
  <c r="J2003" i="7"/>
  <c r="D2023" i="6"/>
  <c r="D2023" i="7"/>
  <c r="U1691" i="7"/>
  <c r="V1691" i="7"/>
  <c r="R1692" i="7"/>
  <c r="Q1692" i="7"/>
  <c r="T1692" i="7"/>
  <c r="S1692" i="7"/>
  <c r="C2012" i="6"/>
  <c r="C2012" i="7"/>
  <c r="M2012" i="7" s="1"/>
  <c r="G1692" i="4"/>
  <c r="H1692" i="4" s="1"/>
  <c r="E1692" i="6"/>
  <c r="H2004" i="5"/>
  <c r="G2004" i="5"/>
  <c r="F2004" i="5"/>
  <c r="E2024" i="4"/>
  <c r="C2025" i="4"/>
  <c r="E1693" i="7"/>
  <c r="N1693" i="7" s="1"/>
  <c r="H2013" i="3"/>
  <c r="F2014" i="3"/>
  <c r="I2013" i="3"/>
  <c r="G2014" i="3"/>
  <c r="P2003" i="7" l="1"/>
  <c r="J2004" i="6"/>
  <c r="J2004" i="7"/>
  <c r="K2004" i="6"/>
  <c r="K2004" i="7"/>
  <c r="L2004" i="6"/>
  <c r="L2004" i="7"/>
  <c r="P2004" i="7" s="1"/>
  <c r="D2024" i="6"/>
  <c r="D2024" i="7"/>
  <c r="V1692" i="7"/>
  <c r="U1692" i="7"/>
  <c r="Q1693" i="7"/>
  <c r="S1693" i="7"/>
  <c r="R1693" i="7"/>
  <c r="T1693" i="7"/>
  <c r="C2013" i="6"/>
  <c r="C2013" i="7"/>
  <c r="M2013" i="7" s="1"/>
  <c r="G1693" i="4"/>
  <c r="H1693" i="4" s="1"/>
  <c r="E1693" i="6"/>
  <c r="H2005" i="5"/>
  <c r="G2005" i="5"/>
  <c r="F2005" i="5"/>
  <c r="E2025" i="4"/>
  <c r="C2026" i="4"/>
  <c r="E1694" i="7"/>
  <c r="N1694" i="7" s="1"/>
  <c r="H2014" i="3"/>
  <c r="F2015" i="3"/>
  <c r="G2015" i="3"/>
  <c r="I2014" i="3"/>
  <c r="K2005" i="6" l="1"/>
  <c r="K2005" i="7"/>
  <c r="L2005" i="6"/>
  <c r="L2005" i="7"/>
  <c r="J2005" i="6"/>
  <c r="J2005" i="7"/>
  <c r="U1693" i="7"/>
  <c r="V1693" i="7"/>
  <c r="D2025" i="6"/>
  <c r="D2025" i="7"/>
  <c r="T1694" i="7"/>
  <c r="S1694" i="7"/>
  <c r="Q1694" i="7"/>
  <c r="R1694" i="7"/>
  <c r="C2014" i="6"/>
  <c r="C2014" i="7"/>
  <c r="M2014" i="7" s="1"/>
  <c r="G1694" i="4"/>
  <c r="H1694" i="4" s="1"/>
  <c r="E1694" i="6"/>
  <c r="H2006" i="5"/>
  <c r="G2006" i="5"/>
  <c r="F2006" i="5"/>
  <c r="E2026" i="4"/>
  <c r="C2027" i="4"/>
  <c r="E1695" i="7"/>
  <c r="N1695" i="7" s="1"/>
  <c r="H2015" i="3"/>
  <c r="F2016" i="3"/>
  <c r="I2015" i="3"/>
  <c r="G2016" i="3"/>
  <c r="K2006" i="6" l="1"/>
  <c r="K2006" i="7"/>
  <c r="J2006" i="6"/>
  <c r="J2006" i="7"/>
  <c r="L2006" i="6"/>
  <c r="L2006" i="7"/>
  <c r="P2006" i="7" s="1"/>
  <c r="P2005" i="7"/>
  <c r="V1694" i="7"/>
  <c r="U1694" i="7"/>
  <c r="D2026" i="6"/>
  <c r="D2026" i="7"/>
  <c r="S1695" i="7"/>
  <c r="R1695" i="7"/>
  <c r="T1695" i="7"/>
  <c r="Q1695" i="7"/>
  <c r="C2015" i="6"/>
  <c r="C2015" i="7"/>
  <c r="M2015" i="7" s="1"/>
  <c r="G1695" i="4"/>
  <c r="H1695" i="4" s="1"/>
  <c r="E1695" i="6"/>
  <c r="F2007" i="5"/>
  <c r="H2007" i="5"/>
  <c r="G2007" i="5"/>
  <c r="E2027" i="4"/>
  <c r="C2028" i="4"/>
  <c r="E1696" i="7"/>
  <c r="N1696" i="7" s="1"/>
  <c r="G2017" i="3"/>
  <c r="F2017" i="3"/>
  <c r="H2016" i="3"/>
  <c r="I2016" i="3" s="1"/>
  <c r="K2007" i="6" l="1"/>
  <c r="K2007" i="7"/>
  <c r="L2007" i="6"/>
  <c r="L2007" i="7"/>
  <c r="J2007" i="6"/>
  <c r="J2007" i="7"/>
  <c r="S1696" i="7"/>
  <c r="R1696" i="7"/>
  <c r="Q1696" i="7"/>
  <c r="T1696" i="7"/>
  <c r="D2027" i="6"/>
  <c r="D2027" i="7"/>
  <c r="U1695" i="7"/>
  <c r="V1695" i="7"/>
  <c r="C2016" i="6"/>
  <c r="C2016" i="7"/>
  <c r="M2016" i="7" s="1"/>
  <c r="G1696" i="4"/>
  <c r="H1696" i="4" s="1"/>
  <c r="E1696" i="6"/>
  <c r="H2008" i="5"/>
  <c r="G2008" i="5"/>
  <c r="F2008" i="5"/>
  <c r="E2028" i="4"/>
  <c r="C2029" i="4"/>
  <c r="E1697" i="7"/>
  <c r="N1697" i="7" s="1"/>
  <c r="H2017" i="3"/>
  <c r="F2018" i="3"/>
  <c r="I2017" i="3"/>
  <c r="G2018" i="3"/>
  <c r="K2008" i="6" l="1"/>
  <c r="K2008" i="7"/>
  <c r="L2008" i="6"/>
  <c r="L2008" i="7"/>
  <c r="P2007" i="7"/>
  <c r="J2008" i="6"/>
  <c r="J2008" i="7"/>
  <c r="D2028" i="6"/>
  <c r="D2028" i="7"/>
  <c r="U1696" i="7"/>
  <c r="V1696" i="7"/>
  <c r="S1697" i="7"/>
  <c r="R1697" i="7"/>
  <c r="T1697" i="7"/>
  <c r="Q1697" i="7"/>
  <c r="C2017" i="6"/>
  <c r="C2017" i="7"/>
  <c r="M2017" i="7" s="1"/>
  <c r="G1697" i="4"/>
  <c r="H1697" i="4" s="1"/>
  <c r="E1697" i="6"/>
  <c r="F2009" i="5"/>
  <c r="H2009" i="5"/>
  <c r="G2009" i="5"/>
  <c r="E2029" i="4"/>
  <c r="C2030" i="4"/>
  <c r="E1698" i="7"/>
  <c r="N1698" i="7" s="1"/>
  <c r="H2018" i="3"/>
  <c r="F2019" i="3"/>
  <c r="I2018" i="3"/>
  <c r="G2019" i="3"/>
  <c r="K2009" i="6" l="1"/>
  <c r="K2009" i="7"/>
  <c r="J2009" i="6"/>
  <c r="J2009" i="7"/>
  <c r="L2009" i="6"/>
  <c r="L2009" i="7"/>
  <c r="P2009" i="7" s="1"/>
  <c r="P2008" i="7"/>
  <c r="U1697" i="7"/>
  <c r="V1697" i="7"/>
  <c r="D2029" i="6"/>
  <c r="D2029" i="7"/>
  <c r="T1698" i="7"/>
  <c r="R1698" i="7"/>
  <c r="S1698" i="7"/>
  <c r="Q1698" i="7"/>
  <c r="C2018" i="6"/>
  <c r="C2018" i="7"/>
  <c r="M2018" i="7" s="1"/>
  <c r="G1698" i="4"/>
  <c r="H1698" i="4" s="1"/>
  <c r="E1698" i="6"/>
  <c r="H2010" i="5"/>
  <c r="G2010" i="5"/>
  <c r="F2010" i="5"/>
  <c r="E2030" i="4"/>
  <c r="C2031" i="4"/>
  <c r="E1699" i="7"/>
  <c r="N1699" i="7" s="1"/>
  <c r="G2020" i="3"/>
  <c r="F2020" i="3"/>
  <c r="H2019" i="3"/>
  <c r="I2019" i="3" s="1"/>
  <c r="K2010" i="6" l="1"/>
  <c r="K2010" i="7"/>
  <c r="J2010" i="6"/>
  <c r="J2010" i="7"/>
  <c r="L2010" i="6"/>
  <c r="L2010" i="7"/>
  <c r="P2010" i="7" s="1"/>
  <c r="D2030" i="6"/>
  <c r="D2030" i="7"/>
  <c r="V1698" i="7"/>
  <c r="U1698" i="7"/>
  <c r="Q1699" i="7"/>
  <c r="R1699" i="7"/>
  <c r="S1699" i="7"/>
  <c r="T1699" i="7"/>
  <c r="C2019" i="6"/>
  <c r="C2019" i="7"/>
  <c r="M2019" i="7" s="1"/>
  <c r="G1699" i="4"/>
  <c r="H1699" i="4" s="1"/>
  <c r="E1699" i="6"/>
  <c r="H2011" i="5"/>
  <c r="G2011" i="5"/>
  <c r="F2011" i="5"/>
  <c r="E2031" i="4"/>
  <c r="C2032" i="4"/>
  <c r="E1700" i="7"/>
  <c r="N1700" i="7" s="1"/>
  <c r="H2020" i="3"/>
  <c r="I2020" i="3" s="1"/>
  <c r="F2021" i="3"/>
  <c r="G2021" i="3"/>
  <c r="K2011" i="6" l="1"/>
  <c r="K2011" i="7"/>
  <c r="L2011" i="6"/>
  <c r="L2011" i="7"/>
  <c r="J2011" i="6"/>
  <c r="J2011" i="7"/>
  <c r="D2031" i="6"/>
  <c r="D2031" i="7"/>
  <c r="V1699" i="7"/>
  <c r="U1699" i="7"/>
  <c r="Q1700" i="7"/>
  <c r="R1700" i="7"/>
  <c r="S1700" i="7"/>
  <c r="T1700" i="7"/>
  <c r="C2020" i="6"/>
  <c r="C2020" i="7"/>
  <c r="M2020" i="7" s="1"/>
  <c r="G1700" i="4"/>
  <c r="H1700" i="4" s="1"/>
  <c r="E1700" i="6"/>
  <c r="H2012" i="5"/>
  <c r="G2012" i="5"/>
  <c r="F2012" i="5"/>
  <c r="E2032" i="4"/>
  <c r="C2033" i="4"/>
  <c r="E1701" i="7"/>
  <c r="N1701" i="7" s="1"/>
  <c r="G2022" i="3"/>
  <c r="F2022" i="3"/>
  <c r="H2021" i="3"/>
  <c r="I2021" i="3" s="1"/>
  <c r="L2012" i="6" l="1"/>
  <c r="L2012" i="7"/>
  <c r="K2012" i="6"/>
  <c r="K2012" i="7"/>
  <c r="P2011" i="7"/>
  <c r="J2012" i="6"/>
  <c r="J2012" i="7"/>
  <c r="D2032" i="6"/>
  <c r="D2032" i="7"/>
  <c r="U1700" i="7"/>
  <c r="V1700" i="7"/>
  <c r="Q1701" i="7"/>
  <c r="S1701" i="7"/>
  <c r="T1701" i="7"/>
  <c r="R1701" i="7"/>
  <c r="C2021" i="6"/>
  <c r="C2021" i="7"/>
  <c r="M2021" i="7" s="1"/>
  <c r="G1701" i="4"/>
  <c r="H1701" i="4" s="1"/>
  <c r="E1701" i="6"/>
  <c r="H2013" i="5"/>
  <c r="G2013" i="5"/>
  <c r="F2013" i="5"/>
  <c r="E2033" i="4"/>
  <c r="C2034" i="4"/>
  <c r="E1702" i="7"/>
  <c r="N1702" i="7" s="1"/>
  <c r="H2022" i="3"/>
  <c r="I2022" i="3" s="1"/>
  <c r="F2023" i="3"/>
  <c r="G2023" i="3"/>
  <c r="J2013" i="6" l="1"/>
  <c r="J2013" i="7"/>
  <c r="L2013" i="6"/>
  <c r="L2013" i="7"/>
  <c r="P2012" i="7"/>
  <c r="K2013" i="6"/>
  <c r="K2013" i="7"/>
  <c r="U1701" i="7"/>
  <c r="V1701" i="7"/>
  <c r="D2033" i="6"/>
  <c r="D2033" i="7"/>
  <c r="Q1702" i="7"/>
  <c r="T1702" i="7"/>
  <c r="S1702" i="7"/>
  <c r="R1702" i="7"/>
  <c r="C2022" i="6"/>
  <c r="C2022" i="7"/>
  <c r="M2022" i="7" s="1"/>
  <c r="G1702" i="4"/>
  <c r="H1702" i="4" s="1"/>
  <c r="E1702" i="6"/>
  <c r="H2014" i="5"/>
  <c r="G2014" i="5"/>
  <c r="F2014" i="5"/>
  <c r="E2034" i="4"/>
  <c r="C2035" i="4"/>
  <c r="E1703" i="7"/>
  <c r="N1703" i="7" s="1"/>
  <c r="G2024" i="3"/>
  <c r="H2023" i="3"/>
  <c r="I2023" i="3" s="1"/>
  <c r="F2024" i="3"/>
  <c r="K2014" i="6" l="1"/>
  <c r="K2014" i="7"/>
  <c r="J2014" i="6"/>
  <c r="J2014" i="7"/>
  <c r="P2013" i="7"/>
  <c r="L2014" i="6"/>
  <c r="L2014" i="7"/>
  <c r="P2014" i="7" s="1"/>
  <c r="D2034" i="6"/>
  <c r="D2034" i="7"/>
  <c r="V1702" i="7"/>
  <c r="U1702" i="7"/>
  <c r="R1703" i="7"/>
  <c r="T1703" i="7"/>
  <c r="S1703" i="7"/>
  <c r="Q1703" i="7"/>
  <c r="C2023" i="6"/>
  <c r="C2023" i="7"/>
  <c r="M2023" i="7" s="1"/>
  <c r="G1703" i="4"/>
  <c r="H1703" i="4" s="1"/>
  <c r="E1703" i="6"/>
  <c r="G2015" i="5"/>
  <c r="F2015" i="5"/>
  <c r="H2015" i="5"/>
  <c r="E2035" i="4"/>
  <c r="C2036" i="4"/>
  <c r="E1704" i="7"/>
  <c r="N1704" i="7" s="1"/>
  <c r="H2024" i="3"/>
  <c r="F2025" i="3"/>
  <c r="I2024" i="3"/>
  <c r="G2025" i="3"/>
  <c r="K2015" i="6" l="1"/>
  <c r="K2015" i="7"/>
  <c r="L2015" i="6"/>
  <c r="L2015" i="7"/>
  <c r="J2015" i="6"/>
  <c r="J2015" i="7"/>
  <c r="D2035" i="6"/>
  <c r="D2035" i="7"/>
  <c r="V1703" i="7"/>
  <c r="U1703" i="7"/>
  <c r="R1704" i="7"/>
  <c r="T1704" i="7"/>
  <c r="S1704" i="7"/>
  <c r="Q1704" i="7"/>
  <c r="C2024" i="6"/>
  <c r="C2024" i="7"/>
  <c r="M2024" i="7" s="1"/>
  <c r="G1704" i="4"/>
  <c r="H1704" i="4" s="1"/>
  <c r="E1704" i="6"/>
  <c r="H2016" i="5"/>
  <c r="G2016" i="5"/>
  <c r="F2016" i="5"/>
  <c r="E2036" i="4"/>
  <c r="C2037" i="4"/>
  <c r="E1705" i="7"/>
  <c r="N1705" i="7" s="1"/>
  <c r="H2025" i="3"/>
  <c r="F2026" i="3"/>
  <c r="I2025" i="3"/>
  <c r="G2026" i="3"/>
  <c r="J2016" i="6" l="1"/>
  <c r="J2016" i="7"/>
  <c r="L2016" i="6"/>
  <c r="L2016" i="7"/>
  <c r="P2015" i="7"/>
  <c r="K2016" i="6"/>
  <c r="K2016" i="7"/>
  <c r="V1704" i="7"/>
  <c r="U1704" i="7"/>
  <c r="D2036" i="6"/>
  <c r="D2036" i="7"/>
  <c r="S1705" i="7"/>
  <c r="T1705" i="7"/>
  <c r="R1705" i="7"/>
  <c r="Q1705" i="7"/>
  <c r="C2025" i="6"/>
  <c r="C2025" i="7"/>
  <c r="M2025" i="7" s="1"/>
  <c r="G1705" i="4"/>
  <c r="H1705" i="4" s="1"/>
  <c r="E1705" i="6"/>
  <c r="H2017" i="5"/>
  <c r="G2017" i="5"/>
  <c r="F2017" i="5"/>
  <c r="E2037" i="4"/>
  <c r="C2038" i="4"/>
  <c r="E1706" i="7"/>
  <c r="N1706" i="7" s="1"/>
  <c r="G2027" i="3"/>
  <c r="F2027" i="3"/>
  <c r="H2026" i="3"/>
  <c r="I2026" i="3" s="1"/>
  <c r="K2017" i="6" l="1"/>
  <c r="K2017" i="7"/>
  <c r="J2017" i="6"/>
  <c r="J2017" i="7"/>
  <c r="L2017" i="6"/>
  <c r="L2017" i="7"/>
  <c r="P2017" i="7" s="1"/>
  <c r="P2016" i="7"/>
  <c r="D2037" i="6"/>
  <c r="D2037" i="7"/>
  <c r="U1705" i="7"/>
  <c r="V1705" i="7"/>
  <c r="Q1706" i="7"/>
  <c r="S1706" i="7"/>
  <c r="R1706" i="7"/>
  <c r="T1706" i="7"/>
  <c r="C2026" i="6"/>
  <c r="C2026" i="7"/>
  <c r="M2026" i="7" s="1"/>
  <c r="G1706" i="4"/>
  <c r="H1706" i="4" s="1"/>
  <c r="E1706" i="6"/>
  <c r="F2018" i="5"/>
  <c r="H2018" i="5"/>
  <c r="G2018" i="5"/>
  <c r="E2038" i="4"/>
  <c r="C2039" i="4"/>
  <c r="E1707" i="7"/>
  <c r="N1707" i="7" s="1"/>
  <c r="H2027" i="3"/>
  <c r="F2028" i="3"/>
  <c r="I2027" i="3"/>
  <c r="G2028" i="3"/>
  <c r="L2018" i="6" l="1"/>
  <c r="L2018" i="7"/>
  <c r="J2018" i="6"/>
  <c r="J2018" i="7"/>
  <c r="K2018" i="6"/>
  <c r="K2018" i="7"/>
  <c r="U1706" i="7"/>
  <c r="V1706" i="7"/>
  <c r="D2038" i="6"/>
  <c r="D2038" i="7"/>
  <c r="R1707" i="7"/>
  <c r="Q1707" i="7"/>
  <c r="S1707" i="7"/>
  <c r="T1707" i="7"/>
  <c r="C2027" i="6"/>
  <c r="C2027" i="7"/>
  <c r="M2027" i="7" s="1"/>
  <c r="G1707" i="4"/>
  <c r="H1707" i="4" s="1"/>
  <c r="E1707" i="6"/>
  <c r="H2019" i="5"/>
  <c r="G2019" i="5"/>
  <c r="F2019" i="5"/>
  <c r="E1708" i="7"/>
  <c r="N1708" i="7" s="1"/>
  <c r="E2039" i="4"/>
  <c r="C2040" i="4"/>
  <c r="G2029" i="3"/>
  <c r="F2029" i="3"/>
  <c r="H2028" i="3"/>
  <c r="I2028" i="3" s="1"/>
  <c r="J2019" i="6" l="1"/>
  <c r="J2019" i="7"/>
  <c r="K2019" i="6"/>
  <c r="K2019" i="7"/>
  <c r="P2018" i="7"/>
  <c r="L2019" i="6"/>
  <c r="L2019" i="7"/>
  <c r="P2019" i="7" s="1"/>
  <c r="S1708" i="7"/>
  <c r="T1708" i="7"/>
  <c r="Q1708" i="7"/>
  <c r="R1708" i="7"/>
  <c r="D2039" i="6"/>
  <c r="D2039" i="7"/>
  <c r="U1707" i="7"/>
  <c r="V1707" i="7"/>
  <c r="C2028" i="6"/>
  <c r="C2028" i="7"/>
  <c r="M2028" i="7" s="1"/>
  <c r="G1708" i="4"/>
  <c r="H1708" i="4" s="1"/>
  <c r="E1708" i="6"/>
  <c r="H2020" i="5"/>
  <c r="G2020" i="5"/>
  <c r="F2020" i="5"/>
  <c r="E2040" i="4"/>
  <c r="C2041" i="4"/>
  <c r="E1709" i="7"/>
  <c r="N1709" i="7" s="1"/>
  <c r="H2029" i="3"/>
  <c r="F2030" i="3"/>
  <c r="G2030" i="3"/>
  <c r="I2029" i="3"/>
  <c r="L2020" i="6" l="1"/>
  <c r="L2020" i="7"/>
  <c r="K2020" i="6"/>
  <c r="K2020" i="7"/>
  <c r="J2020" i="6"/>
  <c r="J2020" i="7"/>
  <c r="Q1709" i="7"/>
  <c r="R1709" i="7"/>
  <c r="T1709" i="7"/>
  <c r="S1709" i="7"/>
  <c r="D2040" i="6"/>
  <c r="D2040" i="7"/>
  <c r="V1708" i="7"/>
  <c r="U1708" i="7"/>
  <c r="C2029" i="6"/>
  <c r="C2029" i="7"/>
  <c r="M2029" i="7" s="1"/>
  <c r="G1709" i="4"/>
  <c r="H1709" i="4" s="1"/>
  <c r="E1709" i="6"/>
  <c r="H2021" i="5"/>
  <c r="G2021" i="5"/>
  <c r="F2021" i="5"/>
  <c r="E2041" i="4"/>
  <c r="C2042" i="4"/>
  <c r="E1710" i="7"/>
  <c r="N1710" i="7" s="1"/>
  <c r="G2031" i="3"/>
  <c r="F2031" i="3"/>
  <c r="H2030" i="3"/>
  <c r="I2030" i="3" s="1"/>
  <c r="J2021" i="6" l="1"/>
  <c r="J2021" i="7"/>
  <c r="L2021" i="6"/>
  <c r="L2021" i="7"/>
  <c r="P2020" i="7"/>
  <c r="K2021" i="6"/>
  <c r="K2021" i="7"/>
  <c r="D2041" i="6"/>
  <c r="D2041" i="7"/>
  <c r="T1710" i="7"/>
  <c r="Q1710" i="7"/>
  <c r="R1710" i="7"/>
  <c r="S1710" i="7"/>
  <c r="U1709" i="7"/>
  <c r="V1709" i="7"/>
  <c r="C2030" i="6"/>
  <c r="C2030" i="7"/>
  <c r="M2030" i="7" s="1"/>
  <c r="G1710" i="4"/>
  <c r="H1710" i="4" s="1"/>
  <c r="E1710" i="6"/>
  <c r="G2022" i="5"/>
  <c r="F2022" i="5"/>
  <c r="H2022" i="5"/>
  <c r="E2042" i="4"/>
  <c r="C2043" i="4"/>
  <c r="E1711" i="7"/>
  <c r="N1711" i="7" s="1"/>
  <c r="F2032" i="3"/>
  <c r="H2031" i="3"/>
  <c r="G2032" i="3"/>
  <c r="I2031" i="3"/>
  <c r="K2022" i="6" l="1"/>
  <c r="K2022" i="7"/>
  <c r="P2021" i="7"/>
  <c r="L2022" i="6"/>
  <c r="L2022" i="7"/>
  <c r="J2022" i="6"/>
  <c r="J2022" i="7"/>
  <c r="D2042" i="6"/>
  <c r="D2042" i="7"/>
  <c r="U1710" i="7"/>
  <c r="V1710" i="7"/>
  <c r="S1711" i="7"/>
  <c r="T1711" i="7"/>
  <c r="R1711" i="7"/>
  <c r="Q1711" i="7"/>
  <c r="C2031" i="6"/>
  <c r="C2031" i="7"/>
  <c r="M2031" i="7" s="1"/>
  <c r="G1711" i="4"/>
  <c r="H1711" i="4" s="1"/>
  <c r="E1711" i="6"/>
  <c r="H2023" i="5"/>
  <c r="G2023" i="5"/>
  <c r="F2023" i="5"/>
  <c r="E2043" i="4"/>
  <c r="C2044" i="4"/>
  <c r="E1712" i="7"/>
  <c r="N1712" i="7" s="1"/>
  <c r="G2033" i="3"/>
  <c r="H2032" i="3"/>
  <c r="I2032" i="3" s="1"/>
  <c r="F2033" i="3"/>
  <c r="J2023" i="6" l="1"/>
  <c r="J2023" i="7"/>
  <c r="K2023" i="6"/>
  <c r="K2023" i="7"/>
  <c r="P2022" i="7"/>
  <c r="L2023" i="6"/>
  <c r="L2023" i="7"/>
  <c r="P2023" i="7" s="1"/>
  <c r="D2043" i="6"/>
  <c r="D2043" i="7"/>
  <c r="V1711" i="7"/>
  <c r="U1711" i="7"/>
  <c r="S1712" i="7"/>
  <c r="R1712" i="7"/>
  <c r="Q1712" i="7"/>
  <c r="T1712" i="7"/>
  <c r="C2032" i="6"/>
  <c r="C2032" i="7"/>
  <c r="M2032" i="7" s="1"/>
  <c r="G1712" i="4"/>
  <c r="H1712" i="4" s="1"/>
  <c r="E1712" i="6"/>
  <c r="H2024" i="5"/>
  <c r="G2024" i="5"/>
  <c r="F2024" i="5"/>
  <c r="E2044" i="4"/>
  <c r="C2045" i="4"/>
  <c r="E1713" i="7"/>
  <c r="N1713" i="7" s="1"/>
  <c r="G2034" i="3"/>
  <c r="F2034" i="3"/>
  <c r="H2033" i="3"/>
  <c r="I2033" i="3" s="1"/>
  <c r="L2024" i="6" l="1"/>
  <c r="L2024" i="7"/>
  <c r="J2024" i="6"/>
  <c r="J2024" i="7"/>
  <c r="K2024" i="6"/>
  <c r="K2024" i="7"/>
  <c r="D2044" i="6"/>
  <c r="D2044" i="7"/>
  <c r="V1712" i="7"/>
  <c r="U1712" i="7"/>
  <c r="R1713" i="7"/>
  <c r="Q1713" i="7"/>
  <c r="S1713" i="7"/>
  <c r="T1713" i="7"/>
  <c r="C2033" i="6"/>
  <c r="C2033" i="7"/>
  <c r="M2033" i="7" s="1"/>
  <c r="G1713" i="4"/>
  <c r="H1713" i="4" s="1"/>
  <c r="E1713" i="6"/>
  <c r="F2025" i="5"/>
  <c r="H2025" i="5"/>
  <c r="G2025" i="5"/>
  <c r="E2045" i="4"/>
  <c r="C2046" i="4"/>
  <c r="E1714" i="7"/>
  <c r="N1714" i="7" s="1"/>
  <c r="F2035" i="3"/>
  <c r="H2034" i="3"/>
  <c r="I2034" i="3" s="1"/>
  <c r="G2035" i="3"/>
  <c r="P2024" i="7" l="1"/>
  <c r="K2025" i="6"/>
  <c r="K2025" i="7"/>
  <c r="J2025" i="6"/>
  <c r="J2025" i="7"/>
  <c r="L2025" i="6"/>
  <c r="L2025" i="7"/>
  <c r="P2025" i="7" s="1"/>
  <c r="V1713" i="7"/>
  <c r="U1713" i="7"/>
  <c r="D2045" i="6"/>
  <c r="D2045" i="7"/>
  <c r="S1714" i="7"/>
  <c r="T1714" i="7"/>
  <c r="R1714" i="7"/>
  <c r="Q1714" i="7"/>
  <c r="C2034" i="6"/>
  <c r="C2034" i="7"/>
  <c r="M2034" i="7" s="1"/>
  <c r="G1714" i="4"/>
  <c r="H1714" i="4" s="1"/>
  <c r="E1714" i="6"/>
  <c r="H2026" i="5"/>
  <c r="G2026" i="5"/>
  <c r="F2026" i="5"/>
  <c r="E2046" i="4"/>
  <c r="C2047" i="4"/>
  <c r="E1715" i="7"/>
  <c r="N1715" i="7" s="1"/>
  <c r="G2036" i="3"/>
  <c r="F2036" i="3"/>
  <c r="H2035" i="3"/>
  <c r="I2035" i="3" s="1"/>
  <c r="J2026" i="6" l="1"/>
  <c r="J2026" i="7"/>
  <c r="L2026" i="6"/>
  <c r="L2026" i="7"/>
  <c r="K2026" i="6"/>
  <c r="K2026" i="7"/>
  <c r="V1714" i="7"/>
  <c r="U1714" i="7"/>
  <c r="D2046" i="6"/>
  <c r="D2046" i="7"/>
  <c r="Q1715" i="7"/>
  <c r="R1715" i="7"/>
  <c r="T1715" i="7"/>
  <c r="S1715" i="7"/>
  <c r="C2035" i="6"/>
  <c r="C2035" i="7"/>
  <c r="M2035" i="7" s="1"/>
  <c r="G1715" i="4"/>
  <c r="H1715" i="4" s="1"/>
  <c r="E1715" i="6"/>
  <c r="F2027" i="5"/>
  <c r="H2027" i="5"/>
  <c r="G2027" i="5"/>
  <c r="E2047" i="4"/>
  <c r="C2048" i="4"/>
  <c r="E1716" i="7"/>
  <c r="N1716" i="7" s="1"/>
  <c r="H2036" i="3"/>
  <c r="I2036" i="3" s="1"/>
  <c r="F2037" i="3"/>
  <c r="G2037" i="3"/>
  <c r="L2027" i="6" l="1"/>
  <c r="L2027" i="7"/>
  <c r="K2027" i="6"/>
  <c r="K2027" i="7"/>
  <c r="J2027" i="6"/>
  <c r="J2027" i="7"/>
  <c r="P2026" i="7"/>
  <c r="D2047" i="6"/>
  <c r="D2047" i="7"/>
  <c r="V1715" i="7"/>
  <c r="U1715" i="7"/>
  <c r="T1716" i="7"/>
  <c r="S1716" i="7"/>
  <c r="Q1716" i="7"/>
  <c r="R1716" i="7"/>
  <c r="C2036" i="6"/>
  <c r="C2036" i="7"/>
  <c r="M2036" i="7" s="1"/>
  <c r="G1716" i="4"/>
  <c r="H1716" i="4" s="1"/>
  <c r="E1716" i="6"/>
  <c r="H2028" i="5"/>
  <c r="G2028" i="5"/>
  <c r="F2028" i="5"/>
  <c r="E2048" i="4"/>
  <c r="C2049" i="4"/>
  <c r="E1717" i="7"/>
  <c r="N1717" i="7" s="1"/>
  <c r="G2038" i="3"/>
  <c r="F2038" i="3"/>
  <c r="H2037" i="3"/>
  <c r="I2037" i="3" s="1"/>
  <c r="K2028" i="6" l="1"/>
  <c r="K2028" i="7"/>
  <c r="P2027" i="7"/>
  <c r="J2028" i="6"/>
  <c r="J2028" i="7"/>
  <c r="L2028" i="6"/>
  <c r="L2028" i="7"/>
  <c r="P2028" i="7" s="1"/>
  <c r="U1716" i="7"/>
  <c r="V1716" i="7"/>
  <c r="D2048" i="6"/>
  <c r="D2048" i="7"/>
  <c r="T1717" i="7"/>
  <c r="S1717" i="7"/>
  <c r="R1717" i="7"/>
  <c r="Q1717" i="7"/>
  <c r="C2037" i="6"/>
  <c r="C2037" i="7"/>
  <c r="M2037" i="7" s="1"/>
  <c r="G1717" i="4"/>
  <c r="H1717" i="4" s="1"/>
  <c r="E1717" i="6"/>
  <c r="H2029" i="5"/>
  <c r="G2029" i="5"/>
  <c r="F2029" i="5"/>
  <c r="E2049" i="4"/>
  <c r="C2050" i="4"/>
  <c r="E1718" i="7"/>
  <c r="N1718" i="7" s="1"/>
  <c r="G2039" i="3"/>
  <c r="F2039" i="3"/>
  <c r="H2038" i="3"/>
  <c r="I2038" i="3" s="1"/>
  <c r="L2029" i="6" l="1"/>
  <c r="L2029" i="7"/>
  <c r="J2029" i="6"/>
  <c r="J2029" i="7"/>
  <c r="K2029" i="6"/>
  <c r="K2029" i="7"/>
  <c r="D2049" i="6"/>
  <c r="D2049" i="7"/>
  <c r="V1717" i="7"/>
  <c r="U1717" i="7"/>
  <c r="R1718" i="7"/>
  <c r="T1718" i="7"/>
  <c r="Q1718" i="7"/>
  <c r="S1718" i="7"/>
  <c r="C2038" i="6"/>
  <c r="C2038" i="7"/>
  <c r="M2038" i="7" s="1"/>
  <c r="G1718" i="4"/>
  <c r="H1718" i="4" s="1"/>
  <c r="E1718" i="6"/>
  <c r="F2030" i="5"/>
  <c r="H2030" i="5"/>
  <c r="G2030" i="5"/>
  <c r="E2050" i="4"/>
  <c r="C2051" i="4"/>
  <c r="E1719" i="7"/>
  <c r="N1719" i="7" s="1"/>
  <c r="H2039" i="3"/>
  <c r="F2040" i="3"/>
  <c r="G2040" i="3"/>
  <c r="I2039" i="3"/>
  <c r="L2030" i="6" l="1"/>
  <c r="L2030" i="7"/>
  <c r="K2030" i="6"/>
  <c r="K2030" i="7"/>
  <c r="J2030" i="6"/>
  <c r="J2030" i="7"/>
  <c r="P2029" i="7"/>
  <c r="D2050" i="6"/>
  <c r="D2050" i="7"/>
  <c r="V1718" i="7"/>
  <c r="U1718" i="7"/>
  <c r="S1719" i="7"/>
  <c r="R1719" i="7"/>
  <c r="Q1719" i="7"/>
  <c r="T1719" i="7"/>
  <c r="C2039" i="6"/>
  <c r="C2039" i="7"/>
  <c r="M2039" i="7" s="1"/>
  <c r="G1719" i="4"/>
  <c r="H1719" i="4" s="1"/>
  <c r="E1719" i="6"/>
  <c r="H2031" i="5"/>
  <c r="G2031" i="5"/>
  <c r="F2031" i="5"/>
  <c r="E2051" i="4"/>
  <c r="C2052" i="4"/>
  <c r="E1720" i="7"/>
  <c r="N1720" i="7" s="1"/>
  <c r="G2041" i="3"/>
  <c r="F2041" i="3"/>
  <c r="H2040" i="3"/>
  <c r="I2040" i="3" s="1"/>
  <c r="J2031" i="6" l="1"/>
  <c r="J2031" i="7"/>
  <c r="K2031" i="6"/>
  <c r="K2031" i="7"/>
  <c r="P2030" i="7"/>
  <c r="L2031" i="6"/>
  <c r="L2031" i="7"/>
  <c r="P2031" i="7" s="1"/>
  <c r="U1719" i="7"/>
  <c r="V1719" i="7"/>
  <c r="D2051" i="6"/>
  <c r="D2051" i="7"/>
  <c r="S1720" i="7"/>
  <c r="Q1720" i="7"/>
  <c r="T1720" i="7"/>
  <c r="R1720" i="7"/>
  <c r="C2040" i="6"/>
  <c r="C2040" i="7"/>
  <c r="M2040" i="7" s="1"/>
  <c r="G1720" i="4"/>
  <c r="H1720" i="4" s="1"/>
  <c r="E1720" i="6"/>
  <c r="H2032" i="5"/>
  <c r="G2032" i="5"/>
  <c r="F2032" i="5"/>
  <c r="E2052" i="4"/>
  <c r="C2053" i="4"/>
  <c r="E1721" i="7"/>
  <c r="N1721" i="7" s="1"/>
  <c r="H2041" i="3"/>
  <c r="F2042" i="3"/>
  <c r="G2042" i="3"/>
  <c r="I2041" i="3"/>
  <c r="L2032" i="6" l="1"/>
  <c r="L2032" i="7"/>
  <c r="J2032" i="6"/>
  <c r="J2032" i="7"/>
  <c r="K2032" i="6"/>
  <c r="K2032" i="7"/>
  <c r="D2052" i="6"/>
  <c r="D2052" i="7"/>
  <c r="U1720" i="7"/>
  <c r="V1720" i="7"/>
  <c r="Q1721" i="7"/>
  <c r="S1721" i="7"/>
  <c r="R1721" i="7"/>
  <c r="T1721" i="7"/>
  <c r="C2041" i="6"/>
  <c r="C2041" i="7"/>
  <c r="M2041" i="7" s="1"/>
  <c r="G1721" i="4"/>
  <c r="H1721" i="4" s="1"/>
  <c r="E1721" i="6"/>
  <c r="H2033" i="5"/>
  <c r="G2033" i="5"/>
  <c r="F2033" i="5"/>
  <c r="E2053" i="4"/>
  <c r="C2054" i="4"/>
  <c r="E1722" i="7"/>
  <c r="N1722" i="7" s="1"/>
  <c r="G2043" i="3"/>
  <c r="H2042" i="3"/>
  <c r="I2042" i="3" s="1"/>
  <c r="F2043" i="3"/>
  <c r="J2033" i="6" l="1"/>
  <c r="J2033" i="7"/>
  <c r="L2033" i="6"/>
  <c r="L2033" i="7"/>
  <c r="P2032" i="7"/>
  <c r="K2033" i="6"/>
  <c r="K2033" i="7"/>
  <c r="V1721" i="7"/>
  <c r="U1721" i="7"/>
  <c r="D2053" i="6"/>
  <c r="D2053" i="7"/>
  <c r="Q1722" i="7"/>
  <c r="T1722" i="7"/>
  <c r="S1722" i="7"/>
  <c r="R1722" i="7"/>
  <c r="C2042" i="6"/>
  <c r="C2042" i="7"/>
  <c r="M2042" i="7" s="1"/>
  <c r="G1722" i="4"/>
  <c r="H1722" i="4" s="1"/>
  <c r="E1722" i="6"/>
  <c r="F2034" i="5"/>
  <c r="H2034" i="5"/>
  <c r="G2034" i="5"/>
  <c r="E2054" i="4"/>
  <c r="C2055" i="4"/>
  <c r="E1723" i="7"/>
  <c r="N1723" i="7" s="1"/>
  <c r="G2044" i="3"/>
  <c r="H2043" i="3"/>
  <c r="I2043" i="3" s="1"/>
  <c r="F2044" i="3"/>
  <c r="L2034" i="6" l="1"/>
  <c r="L2034" i="7"/>
  <c r="K2034" i="6"/>
  <c r="K2034" i="7"/>
  <c r="J2034" i="6"/>
  <c r="J2034" i="7"/>
  <c r="P2033" i="7"/>
  <c r="D2054" i="6"/>
  <c r="D2054" i="7"/>
  <c r="U1722" i="7"/>
  <c r="V1722" i="7"/>
  <c r="Q1723" i="7"/>
  <c r="T1723" i="7"/>
  <c r="S1723" i="7"/>
  <c r="R1723" i="7"/>
  <c r="C2043" i="6"/>
  <c r="C2043" i="7"/>
  <c r="M2043" i="7" s="1"/>
  <c r="G1723" i="4"/>
  <c r="H1723" i="4" s="1"/>
  <c r="E1723" i="6"/>
  <c r="H2035" i="5"/>
  <c r="G2035" i="5"/>
  <c r="F2035" i="5"/>
  <c r="E2055" i="4"/>
  <c r="C2056" i="4"/>
  <c r="E1724" i="7"/>
  <c r="N1724" i="7" s="1"/>
  <c r="H2044" i="3"/>
  <c r="F2045" i="3"/>
  <c r="I2044" i="3"/>
  <c r="G2045" i="3"/>
  <c r="J2035" i="6" l="1"/>
  <c r="J2035" i="7"/>
  <c r="L2035" i="6"/>
  <c r="L2035" i="7"/>
  <c r="K2035" i="6"/>
  <c r="K2035" i="7"/>
  <c r="P2034" i="7"/>
  <c r="D2055" i="6"/>
  <c r="D2055" i="7"/>
  <c r="V1723" i="7"/>
  <c r="U1723" i="7"/>
  <c r="S1724" i="7"/>
  <c r="Q1724" i="7"/>
  <c r="R1724" i="7"/>
  <c r="T1724" i="7"/>
  <c r="C2044" i="6"/>
  <c r="C2044" i="7"/>
  <c r="M2044" i="7" s="1"/>
  <c r="G1724" i="4"/>
  <c r="H1724" i="4" s="1"/>
  <c r="E1724" i="6"/>
  <c r="F2036" i="5"/>
  <c r="H2036" i="5"/>
  <c r="G2036" i="5"/>
  <c r="E2056" i="4"/>
  <c r="C2057" i="4"/>
  <c r="E1725" i="7"/>
  <c r="N1725" i="7" s="1"/>
  <c r="F2046" i="3"/>
  <c r="H2045" i="3"/>
  <c r="I2045" i="3" s="1"/>
  <c r="G2046" i="3"/>
  <c r="K2036" i="6" l="1"/>
  <c r="K2036" i="7"/>
  <c r="J2036" i="6"/>
  <c r="J2036" i="7"/>
  <c r="L2036" i="6"/>
  <c r="L2036" i="7"/>
  <c r="P2035" i="7"/>
  <c r="D2056" i="6"/>
  <c r="D2056" i="7"/>
  <c r="U1724" i="7"/>
  <c r="V1724" i="7"/>
  <c r="S1725" i="7"/>
  <c r="R1725" i="7"/>
  <c r="T1725" i="7"/>
  <c r="Q1725" i="7"/>
  <c r="C2045" i="6"/>
  <c r="C2045" i="7"/>
  <c r="M2045" i="7" s="1"/>
  <c r="G1725" i="4"/>
  <c r="H1725" i="4" s="1"/>
  <c r="E1725" i="6"/>
  <c r="H2037" i="5"/>
  <c r="G2037" i="5"/>
  <c r="F2037" i="5"/>
  <c r="E2057" i="4"/>
  <c r="C2058" i="4"/>
  <c r="E1726" i="7"/>
  <c r="N1726" i="7" s="1"/>
  <c r="G2047" i="3"/>
  <c r="F2047" i="3"/>
  <c r="H2046" i="3"/>
  <c r="I2046" i="3" s="1"/>
  <c r="P2036" i="7" l="1"/>
  <c r="J2037" i="6"/>
  <c r="J2037" i="7"/>
  <c r="L2037" i="6"/>
  <c r="L2037" i="7"/>
  <c r="K2037" i="6"/>
  <c r="K2037" i="7"/>
  <c r="U1725" i="7"/>
  <c r="V1725" i="7"/>
  <c r="D2057" i="6"/>
  <c r="D2057" i="7"/>
  <c r="R1726" i="7"/>
  <c r="S1726" i="7"/>
  <c r="Q1726" i="7"/>
  <c r="T1726" i="7"/>
  <c r="C2046" i="6"/>
  <c r="C2046" i="7"/>
  <c r="M2046" i="7" s="1"/>
  <c r="G1726" i="4"/>
  <c r="H1726" i="4" s="1"/>
  <c r="E1726" i="6"/>
  <c r="H2038" i="5"/>
  <c r="G2038" i="5"/>
  <c r="F2038" i="5"/>
  <c r="E2058" i="4"/>
  <c r="C2059" i="4"/>
  <c r="E1727" i="7"/>
  <c r="N1727" i="7" s="1"/>
  <c r="H2047" i="3"/>
  <c r="F2048" i="3"/>
  <c r="I2047" i="3"/>
  <c r="G2048" i="3"/>
  <c r="J2038" i="6" l="1"/>
  <c r="J2038" i="7"/>
  <c r="L2038" i="6"/>
  <c r="L2038" i="7"/>
  <c r="K2038" i="6"/>
  <c r="K2038" i="7"/>
  <c r="P2037" i="7"/>
  <c r="D2058" i="6"/>
  <c r="D2058" i="7"/>
  <c r="U1726" i="7"/>
  <c r="V1726" i="7"/>
  <c r="S1727" i="7"/>
  <c r="T1727" i="7"/>
  <c r="Q1727" i="7"/>
  <c r="R1727" i="7"/>
  <c r="C2047" i="6"/>
  <c r="C2047" i="7"/>
  <c r="M2047" i="7" s="1"/>
  <c r="G1727" i="4"/>
  <c r="H1727" i="4" s="1"/>
  <c r="E1727" i="6"/>
  <c r="H2039" i="5"/>
  <c r="G2039" i="5"/>
  <c r="F2039" i="5"/>
  <c r="E2059" i="4"/>
  <c r="C2060" i="4"/>
  <c r="E1728" i="7"/>
  <c r="N1728" i="7" s="1"/>
  <c r="G2049" i="3"/>
  <c r="H2048" i="3"/>
  <c r="I2048" i="3" s="1"/>
  <c r="F2049" i="3"/>
  <c r="K2039" i="6" l="1"/>
  <c r="K2039" i="7"/>
  <c r="L2039" i="6"/>
  <c r="L2039" i="7"/>
  <c r="P2038" i="7"/>
  <c r="J2039" i="6"/>
  <c r="J2039" i="7"/>
  <c r="D2059" i="6"/>
  <c r="D2059" i="7"/>
  <c r="V1727" i="7"/>
  <c r="U1727" i="7"/>
  <c r="S1728" i="7"/>
  <c r="Q1728" i="7"/>
  <c r="R1728" i="7"/>
  <c r="T1728" i="7"/>
  <c r="C2048" i="6"/>
  <c r="C2048" i="7"/>
  <c r="M2048" i="7" s="1"/>
  <c r="G1728" i="4"/>
  <c r="H1728" i="4" s="1"/>
  <c r="E1728" i="6"/>
  <c r="H2040" i="5"/>
  <c r="G2040" i="5"/>
  <c r="F2040" i="5"/>
  <c r="E2060" i="4"/>
  <c r="C2061" i="4"/>
  <c r="E1729" i="7"/>
  <c r="N1729" i="7" s="1"/>
  <c r="H2049" i="3"/>
  <c r="F2050" i="3"/>
  <c r="I2049" i="3"/>
  <c r="G2050" i="3"/>
  <c r="K2040" i="6" l="1"/>
  <c r="K2040" i="7"/>
  <c r="J2040" i="6"/>
  <c r="J2040" i="7"/>
  <c r="P2039" i="7"/>
  <c r="L2040" i="6"/>
  <c r="L2040" i="7"/>
  <c r="P2040" i="7" s="1"/>
  <c r="D2060" i="6"/>
  <c r="D2060" i="7"/>
  <c r="U1728" i="7"/>
  <c r="V1728" i="7"/>
  <c r="Q1729" i="7"/>
  <c r="T1729" i="7"/>
  <c r="S1729" i="7"/>
  <c r="R1729" i="7"/>
  <c r="C2049" i="6"/>
  <c r="C2049" i="7"/>
  <c r="M2049" i="7" s="1"/>
  <c r="G1729" i="4"/>
  <c r="H1729" i="4" s="1"/>
  <c r="E1729" i="6"/>
  <c r="H2041" i="5"/>
  <c r="G2041" i="5"/>
  <c r="F2041" i="5"/>
  <c r="E2061" i="4"/>
  <c r="C2062" i="4"/>
  <c r="E1730" i="7"/>
  <c r="N1730" i="7" s="1"/>
  <c r="G2051" i="3"/>
  <c r="H2050" i="3"/>
  <c r="I2050" i="3" s="1"/>
  <c r="F2051" i="3"/>
  <c r="L2041" i="6" l="1"/>
  <c r="L2041" i="7"/>
  <c r="J2041" i="6"/>
  <c r="J2041" i="7"/>
  <c r="K2041" i="6"/>
  <c r="K2041" i="7"/>
  <c r="V1729" i="7"/>
  <c r="U1729" i="7"/>
  <c r="D2061" i="6"/>
  <c r="D2061" i="7"/>
  <c r="S1730" i="7"/>
  <c r="Q1730" i="7"/>
  <c r="T1730" i="7"/>
  <c r="R1730" i="7"/>
  <c r="C2050" i="6"/>
  <c r="C2050" i="7"/>
  <c r="M2050" i="7" s="1"/>
  <c r="G1730" i="4"/>
  <c r="H1730" i="4" s="1"/>
  <c r="E1730" i="6"/>
  <c r="H2042" i="5"/>
  <c r="G2042" i="5"/>
  <c r="F2042" i="5"/>
  <c r="E2062" i="4"/>
  <c r="C2063" i="4"/>
  <c r="E1731" i="7"/>
  <c r="N1731" i="7" s="1"/>
  <c r="H2051" i="3"/>
  <c r="F2052" i="3"/>
  <c r="I2051" i="3"/>
  <c r="G2052" i="3"/>
  <c r="J2042" i="6" l="1"/>
  <c r="J2042" i="7"/>
  <c r="L2042" i="6"/>
  <c r="L2042" i="7"/>
  <c r="K2042" i="6"/>
  <c r="K2042" i="7"/>
  <c r="P2041" i="7"/>
  <c r="D2062" i="6"/>
  <c r="D2062" i="7"/>
  <c r="U1730" i="7"/>
  <c r="V1730" i="7"/>
  <c r="R1731" i="7"/>
  <c r="Q1731" i="7"/>
  <c r="T1731" i="7"/>
  <c r="S1731" i="7"/>
  <c r="C2051" i="6"/>
  <c r="C2051" i="7"/>
  <c r="M2051" i="7" s="1"/>
  <c r="G1731" i="4"/>
  <c r="H1731" i="4" s="1"/>
  <c r="E1731" i="6"/>
  <c r="H2043" i="5"/>
  <c r="G2043" i="5"/>
  <c r="F2043" i="5"/>
  <c r="E2063" i="4"/>
  <c r="C2064" i="4"/>
  <c r="E1732" i="7"/>
  <c r="N1732" i="7" s="1"/>
  <c r="F2053" i="3"/>
  <c r="H2052" i="3"/>
  <c r="G2053" i="3"/>
  <c r="I2052" i="3"/>
  <c r="L2043" i="6" l="1"/>
  <c r="L2043" i="7"/>
  <c r="J2043" i="6"/>
  <c r="J2043" i="7"/>
  <c r="K2043" i="6"/>
  <c r="K2043" i="7"/>
  <c r="P2042" i="7"/>
  <c r="D2063" i="6"/>
  <c r="D2063" i="7"/>
  <c r="U1731" i="7"/>
  <c r="V1731" i="7"/>
  <c r="Q1732" i="7"/>
  <c r="T1732" i="7"/>
  <c r="R1732" i="7"/>
  <c r="S1732" i="7"/>
  <c r="C2052" i="6"/>
  <c r="C2052" i="7"/>
  <c r="M2052" i="7" s="1"/>
  <c r="G1732" i="4"/>
  <c r="H1732" i="4" s="1"/>
  <c r="E1732" i="6"/>
  <c r="F2044" i="5"/>
  <c r="H2044" i="5"/>
  <c r="G2044" i="5"/>
  <c r="E2064" i="4"/>
  <c r="C2065" i="4"/>
  <c r="E1733" i="7"/>
  <c r="N1733" i="7" s="1"/>
  <c r="G2054" i="3"/>
  <c r="H2053" i="3"/>
  <c r="I2053" i="3" s="1"/>
  <c r="F2054" i="3"/>
  <c r="K2044" i="6" l="1"/>
  <c r="K2044" i="7"/>
  <c r="P2043" i="7"/>
  <c r="L2044" i="6"/>
  <c r="L2044" i="7"/>
  <c r="J2044" i="6"/>
  <c r="J2044" i="7"/>
  <c r="U1732" i="7"/>
  <c r="V1732" i="7"/>
  <c r="D2064" i="6"/>
  <c r="D2064" i="7"/>
  <c r="S1733" i="7"/>
  <c r="R1733" i="7"/>
  <c r="Q1733" i="7"/>
  <c r="T1733" i="7"/>
  <c r="C2053" i="6"/>
  <c r="C2053" i="7"/>
  <c r="M2053" i="7" s="1"/>
  <c r="G1733" i="4"/>
  <c r="H1733" i="4" s="1"/>
  <c r="E1733" i="6"/>
  <c r="H2045" i="5"/>
  <c r="G2045" i="5"/>
  <c r="F2045" i="5"/>
  <c r="E2065" i="4"/>
  <c r="C2066" i="4"/>
  <c r="E1734" i="7"/>
  <c r="N1734" i="7" s="1"/>
  <c r="G2055" i="3"/>
  <c r="H2054" i="3"/>
  <c r="I2054" i="3" s="1"/>
  <c r="F2055" i="3"/>
  <c r="L2045" i="6" l="1"/>
  <c r="L2045" i="7"/>
  <c r="K2045" i="6"/>
  <c r="K2045" i="7"/>
  <c r="P2044" i="7"/>
  <c r="J2045" i="6"/>
  <c r="J2045" i="7"/>
  <c r="D2065" i="6"/>
  <c r="D2065" i="7"/>
  <c r="V1733" i="7"/>
  <c r="U1733" i="7"/>
  <c r="R1734" i="7"/>
  <c r="Q1734" i="7"/>
  <c r="T1734" i="7"/>
  <c r="S1734" i="7"/>
  <c r="C2054" i="6"/>
  <c r="C2054" i="7"/>
  <c r="M2054" i="7" s="1"/>
  <c r="G1734" i="4"/>
  <c r="H1734" i="4" s="1"/>
  <c r="E1734" i="6"/>
  <c r="H2046" i="5"/>
  <c r="G2046" i="5"/>
  <c r="F2046" i="5"/>
  <c r="E2066" i="4"/>
  <c r="C2067" i="4"/>
  <c r="E1735" i="7"/>
  <c r="N1735" i="7" s="1"/>
  <c r="G2056" i="3"/>
  <c r="F2056" i="3"/>
  <c r="H2055" i="3"/>
  <c r="I2055" i="3" s="1"/>
  <c r="J2046" i="6" l="1"/>
  <c r="J2046" i="7"/>
  <c r="L2046" i="6"/>
  <c r="L2046" i="7"/>
  <c r="P2045" i="7"/>
  <c r="K2046" i="6"/>
  <c r="K2046" i="7"/>
  <c r="D2066" i="6"/>
  <c r="D2066" i="7"/>
  <c r="U1734" i="7"/>
  <c r="V1734" i="7"/>
  <c r="S1735" i="7"/>
  <c r="T1735" i="7"/>
  <c r="R1735" i="7"/>
  <c r="Q1735" i="7"/>
  <c r="C2055" i="6"/>
  <c r="C2055" i="7"/>
  <c r="M2055" i="7" s="1"/>
  <c r="G1735" i="4"/>
  <c r="H1735" i="4" s="1"/>
  <c r="E1735" i="6"/>
  <c r="H2047" i="5"/>
  <c r="G2047" i="5"/>
  <c r="F2047" i="5"/>
  <c r="E2067" i="4"/>
  <c r="C2068" i="4"/>
  <c r="E1736" i="7"/>
  <c r="N1736" i="7" s="1"/>
  <c r="G2057" i="3"/>
  <c r="H2056" i="3"/>
  <c r="I2056" i="3" s="1"/>
  <c r="F2057" i="3"/>
  <c r="J2047" i="6" l="1"/>
  <c r="J2047" i="7"/>
  <c r="K2047" i="6"/>
  <c r="K2047" i="7"/>
  <c r="L2047" i="6"/>
  <c r="L2047" i="7"/>
  <c r="P2047" i="7" s="1"/>
  <c r="P2046" i="7"/>
  <c r="D2067" i="6"/>
  <c r="D2067" i="7"/>
  <c r="V1735" i="7"/>
  <c r="U1735" i="7"/>
  <c r="Q1736" i="7"/>
  <c r="R1736" i="7"/>
  <c r="S1736" i="7"/>
  <c r="T1736" i="7"/>
  <c r="C2056" i="6"/>
  <c r="C2056" i="7"/>
  <c r="M2056" i="7" s="1"/>
  <c r="G1736" i="4"/>
  <c r="H1736" i="4" s="1"/>
  <c r="E1736" i="6"/>
  <c r="H2048" i="5"/>
  <c r="G2048" i="5"/>
  <c r="F2048" i="5"/>
  <c r="E2068" i="4"/>
  <c r="C2069" i="4"/>
  <c r="E1737" i="7"/>
  <c r="N1737" i="7" s="1"/>
  <c r="G2058" i="3"/>
  <c r="F2058" i="3"/>
  <c r="H2057" i="3"/>
  <c r="I2057" i="3" s="1"/>
  <c r="K2048" i="6" l="1"/>
  <c r="K2048" i="7"/>
  <c r="J2048" i="6"/>
  <c r="J2048" i="7"/>
  <c r="L2048" i="6"/>
  <c r="L2048" i="7"/>
  <c r="P2048" i="7" s="1"/>
  <c r="U1736" i="7"/>
  <c r="V1736" i="7"/>
  <c r="D2068" i="6"/>
  <c r="D2068" i="7"/>
  <c r="S1737" i="7"/>
  <c r="Q1737" i="7"/>
  <c r="R1737" i="7"/>
  <c r="T1737" i="7"/>
  <c r="C2057" i="6"/>
  <c r="C2057" i="7"/>
  <c r="M2057" i="7" s="1"/>
  <c r="G1737" i="4"/>
  <c r="H1737" i="4" s="1"/>
  <c r="E1737" i="6"/>
  <c r="G2049" i="5"/>
  <c r="F2049" i="5"/>
  <c r="H2049" i="5"/>
  <c r="E2069" i="4"/>
  <c r="C2070" i="4"/>
  <c r="E1738" i="7"/>
  <c r="N1738" i="7" s="1"/>
  <c r="H2058" i="3"/>
  <c r="I2058" i="3" s="1"/>
  <c r="F2059" i="3"/>
  <c r="G2059" i="3"/>
  <c r="J2049" i="6" l="1"/>
  <c r="J2049" i="7"/>
  <c r="K2049" i="6"/>
  <c r="K2049" i="7"/>
  <c r="L2049" i="6"/>
  <c r="L2049" i="7"/>
  <c r="P2049" i="7" s="1"/>
  <c r="D2069" i="6"/>
  <c r="D2069" i="7"/>
  <c r="V1737" i="7"/>
  <c r="U1737" i="7"/>
  <c r="T1738" i="7"/>
  <c r="Q1738" i="7"/>
  <c r="S1738" i="7"/>
  <c r="R1738" i="7"/>
  <c r="C2058" i="6"/>
  <c r="C2058" i="7"/>
  <c r="M2058" i="7" s="1"/>
  <c r="G1738" i="4"/>
  <c r="H1738" i="4" s="1"/>
  <c r="E1738" i="6"/>
  <c r="H2050" i="5"/>
  <c r="G2050" i="5"/>
  <c r="F2050" i="5"/>
  <c r="E2070" i="4"/>
  <c r="C2071" i="4"/>
  <c r="E1739" i="7"/>
  <c r="N1739" i="7" s="1"/>
  <c r="G2060" i="3"/>
  <c r="H2059" i="3"/>
  <c r="I2059" i="3" s="1"/>
  <c r="F2060" i="3"/>
  <c r="L2050" i="6" l="1"/>
  <c r="L2050" i="7"/>
  <c r="K2050" i="6"/>
  <c r="K2050" i="7"/>
  <c r="J2050" i="6"/>
  <c r="J2050" i="7"/>
  <c r="U1738" i="7"/>
  <c r="V1738" i="7"/>
  <c r="D2070" i="6"/>
  <c r="D2070" i="7"/>
  <c r="R1739" i="7"/>
  <c r="T1739" i="7"/>
  <c r="S1739" i="7"/>
  <c r="Q1739" i="7"/>
  <c r="C2059" i="6"/>
  <c r="C2059" i="7"/>
  <c r="M2059" i="7" s="1"/>
  <c r="G1739" i="4"/>
  <c r="H1739" i="4" s="1"/>
  <c r="E1739" i="6"/>
  <c r="H2051" i="5"/>
  <c r="G2051" i="5"/>
  <c r="F2051" i="5"/>
  <c r="E2071" i="4"/>
  <c r="C2072" i="4"/>
  <c r="E1740" i="7"/>
  <c r="N1740" i="7" s="1"/>
  <c r="G2061" i="3"/>
  <c r="H2060" i="3"/>
  <c r="I2060" i="3" s="1"/>
  <c r="F2061" i="3"/>
  <c r="K2051" i="6" l="1"/>
  <c r="K2051" i="7"/>
  <c r="J2051" i="6"/>
  <c r="J2051" i="7"/>
  <c r="P2050" i="7"/>
  <c r="L2051" i="6"/>
  <c r="L2051" i="7"/>
  <c r="P2051" i="7" s="1"/>
  <c r="D2071" i="6"/>
  <c r="D2071" i="7"/>
  <c r="V1739" i="7"/>
  <c r="U1739" i="7"/>
  <c r="Q1740" i="7"/>
  <c r="T1740" i="7"/>
  <c r="R1740" i="7"/>
  <c r="S1740" i="7"/>
  <c r="C2060" i="6"/>
  <c r="C2060" i="7"/>
  <c r="M2060" i="7" s="1"/>
  <c r="G1740" i="4"/>
  <c r="H1740" i="4" s="1"/>
  <c r="E1740" i="6"/>
  <c r="H2052" i="5"/>
  <c r="G2052" i="5"/>
  <c r="F2052" i="5"/>
  <c r="E2072" i="4"/>
  <c r="C2073" i="4"/>
  <c r="E1741" i="7"/>
  <c r="N1741" i="7" s="1"/>
  <c r="G2062" i="3"/>
  <c r="H2061" i="3"/>
  <c r="I2061" i="3" s="1"/>
  <c r="F2062" i="3"/>
  <c r="K2052" i="6" l="1"/>
  <c r="K2052" i="7"/>
  <c r="L2052" i="6"/>
  <c r="L2052" i="7"/>
  <c r="J2052" i="6"/>
  <c r="J2052" i="7"/>
  <c r="D2072" i="6"/>
  <c r="D2072" i="7"/>
  <c r="V1740" i="7"/>
  <c r="U1740" i="7"/>
  <c r="Q1741" i="7"/>
  <c r="S1741" i="7"/>
  <c r="T1741" i="7"/>
  <c r="R1741" i="7"/>
  <c r="C2061" i="6"/>
  <c r="C2061" i="7"/>
  <c r="M2061" i="7" s="1"/>
  <c r="G1741" i="4"/>
  <c r="H1741" i="4" s="1"/>
  <c r="E1741" i="6"/>
  <c r="H2053" i="5"/>
  <c r="G2053" i="5"/>
  <c r="F2053" i="5"/>
  <c r="E2073" i="4"/>
  <c r="C2074" i="4"/>
  <c r="E1742" i="7"/>
  <c r="N1742" i="7" s="1"/>
  <c r="G2063" i="3"/>
  <c r="F2063" i="3"/>
  <c r="H2062" i="3"/>
  <c r="I2062" i="3" s="1"/>
  <c r="K2053" i="6" l="1"/>
  <c r="K2053" i="7"/>
  <c r="J2053" i="6"/>
  <c r="J2053" i="7"/>
  <c r="L2053" i="6"/>
  <c r="L2053" i="7"/>
  <c r="P2053" i="7" s="1"/>
  <c r="P2052" i="7"/>
  <c r="U1741" i="7"/>
  <c r="V1741" i="7"/>
  <c r="D2073" i="6"/>
  <c r="D2073" i="7"/>
  <c r="S1742" i="7"/>
  <c r="R1742" i="7"/>
  <c r="T1742" i="7"/>
  <c r="Q1742" i="7"/>
  <c r="C2062" i="6"/>
  <c r="C2062" i="7"/>
  <c r="M2062" i="7" s="1"/>
  <c r="G1742" i="4"/>
  <c r="H1742" i="4" s="1"/>
  <c r="E1742" i="6"/>
  <c r="H2054" i="5"/>
  <c r="G2054" i="5"/>
  <c r="F2054" i="5"/>
  <c r="E2074" i="4"/>
  <c r="C2075" i="4"/>
  <c r="E1743" i="7"/>
  <c r="N1743" i="7" s="1"/>
  <c r="H2063" i="3"/>
  <c r="F2064" i="3"/>
  <c r="I2063" i="3"/>
  <c r="G2064" i="3"/>
  <c r="J2054" i="6" l="1"/>
  <c r="J2054" i="7"/>
  <c r="L2054" i="6"/>
  <c r="L2054" i="7"/>
  <c r="K2054" i="6"/>
  <c r="K2054" i="7"/>
  <c r="D2074" i="6"/>
  <c r="D2074" i="7"/>
  <c r="V1742" i="7"/>
  <c r="U1742" i="7"/>
  <c r="T1743" i="7"/>
  <c r="S1743" i="7"/>
  <c r="Q1743" i="7"/>
  <c r="R1743" i="7"/>
  <c r="C2063" i="6"/>
  <c r="C2063" i="7"/>
  <c r="M2063" i="7" s="1"/>
  <c r="G1743" i="4"/>
  <c r="H1743" i="4" s="1"/>
  <c r="E1743" i="6"/>
  <c r="H2055" i="5"/>
  <c r="G2055" i="5"/>
  <c r="F2055" i="5"/>
  <c r="E2075" i="4"/>
  <c r="C2076" i="4"/>
  <c r="E1744" i="7"/>
  <c r="N1744" i="7" s="1"/>
  <c r="F2065" i="3"/>
  <c r="H2064" i="3"/>
  <c r="G2065" i="3"/>
  <c r="I2064" i="3"/>
  <c r="K2055" i="6" l="1"/>
  <c r="K2055" i="7"/>
  <c r="L2055" i="6"/>
  <c r="L2055" i="7"/>
  <c r="J2055" i="6"/>
  <c r="J2055" i="7"/>
  <c r="P2054" i="7"/>
  <c r="D2075" i="6"/>
  <c r="D2075" i="7"/>
  <c r="U1743" i="7"/>
  <c r="V1743" i="7"/>
  <c r="Q1744" i="7"/>
  <c r="R1744" i="7"/>
  <c r="T1744" i="7"/>
  <c r="S1744" i="7"/>
  <c r="C2064" i="6"/>
  <c r="C2064" i="7"/>
  <c r="M2064" i="7" s="1"/>
  <c r="G1744" i="4"/>
  <c r="H1744" i="4" s="1"/>
  <c r="E1744" i="6"/>
  <c r="G2056" i="5"/>
  <c r="F2056" i="5"/>
  <c r="H2056" i="5"/>
  <c r="E2076" i="4"/>
  <c r="C2077" i="4"/>
  <c r="E1745" i="7"/>
  <c r="N1745" i="7" s="1"/>
  <c r="G2066" i="3"/>
  <c r="H2065" i="3"/>
  <c r="I2065" i="3" s="1"/>
  <c r="F2066" i="3"/>
  <c r="J2056" i="6" l="1"/>
  <c r="J2056" i="7"/>
  <c r="P2055" i="7"/>
  <c r="L2056" i="6"/>
  <c r="L2056" i="7"/>
  <c r="K2056" i="6"/>
  <c r="K2056" i="7"/>
  <c r="D2076" i="6"/>
  <c r="D2076" i="7"/>
  <c r="V1744" i="7"/>
  <c r="U1744" i="7"/>
  <c r="T1745" i="7"/>
  <c r="S1745" i="7"/>
  <c r="R1745" i="7"/>
  <c r="Q1745" i="7"/>
  <c r="C2065" i="6"/>
  <c r="C2065" i="7"/>
  <c r="M2065" i="7" s="1"/>
  <c r="G1745" i="4"/>
  <c r="H1745" i="4" s="1"/>
  <c r="E1745" i="6"/>
  <c r="H2057" i="5"/>
  <c r="G2057" i="5"/>
  <c r="F2057" i="5"/>
  <c r="E2077" i="4"/>
  <c r="C2078" i="4"/>
  <c r="E1746" i="7"/>
  <c r="N1746" i="7" s="1"/>
  <c r="F2067" i="3"/>
  <c r="H2066" i="3"/>
  <c r="I2066" i="3" s="1"/>
  <c r="G2067" i="3"/>
  <c r="J2057" i="6" l="1"/>
  <c r="J2057" i="7"/>
  <c r="K2057" i="6"/>
  <c r="K2057" i="7"/>
  <c r="L2057" i="6"/>
  <c r="L2057" i="7"/>
  <c r="P2057" i="7" s="1"/>
  <c r="P2056" i="7"/>
  <c r="V1745" i="7"/>
  <c r="U1745" i="7"/>
  <c r="D2077" i="6"/>
  <c r="D2077" i="7"/>
  <c r="R1746" i="7"/>
  <c r="S1746" i="7"/>
  <c r="T1746" i="7"/>
  <c r="Q1746" i="7"/>
  <c r="C2066" i="6"/>
  <c r="C2066" i="7"/>
  <c r="M2066" i="7" s="1"/>
  <c r="G1746" i="4"/>
  <c r="H1746" i="4" s="1"/>
  <c r="E1746" i="6"/>
  <c r="H2058" i="5"/>
  <c r="G2058" i="5"/>
  <c r="F2058" i="5"/>
  <c r="E2078" i="4"/>
  <c r="C2079" i="4"/>
  <c r="E1747" i="7"/>
  <c r="N1747" i="7" s="1"/>
  <c r="G2068" i="3"/>
  <c r="F2068" i="3"/>
  <c r="H2067" i="3"/>
  <c r="I2067" i="3" s="1"/>
  <c r="J2058" i="6" l="1"/>
  <c r="J2058" i="7"/>
  <c r="L2058" i="6"/>
  <c r="L2058" i="7"/>
  <c r="K2058" i="6"/>
  <c r="K2058" i="7"/>
  <c r="U1746" i="7"/>
  <c r="V1746" i="7"/>
  <c r="D2078" i="6"/>
  <c r="D2078" i="7"/>
  <c r="S1747" i="7"/>
  <c r="R1747" i="7"/>
  <c r="Q1747" i="7"/>
  <c r="T1747" i="7"/>
  <c r="C2067" i="6"/>
  <c r="C2067" i="7"/>
  <c r="M2067" i="7" s="1"/>
  <c r="G1747" i="4"/>
  <c r="H1747" i="4" s="1"/>
  <c r="E1747" i="6"/>
  <c r="H2059" i="5"/>
  <c r="G2059" i="5"/>
  <c r="F2059" i="5"/>
  <c r="E2079" i="4"/>
  <c r="C2080" i="4"/>
  <c r="E1748" i="7"/>
  <c r="N1748" i="7" s="1"/>
  <c r="H2068" i="3"/>
  <c r="F2069" i="3"/>
  <c r="I2068" i="3"/>
  <c r="G2069" i="3"/>
  <c r="L2059" i="6" l="1"/>
  <c r="L2059" i="7"/>
  <c r="P2058" i="7"/>
  <c r="J2059" i="6"/>
  <c r="J2059" i="7"/>
  <c r="K2059" i="6"/>
  <c r="K2059" i="7"/>
  <c r="D2079" i="6"/>
  <c r="D2079" i="7"/>
  <c r="V1747" i="7"/>
  <c r="U1747" i="7"/>
  <c r="R1748" i="7"/>
  <c r="Q1748" i="7"/>
  <c r="T1748" i="7"/>
  <c r="S1748" i="7"/>
  <c r="C2068" i="6"/>
  <c r="C2068" i="7"/>
  <c r="M2068" i="7" s="1"/>
  <c r="G1748" i="4"/>
  <c r="H1748" i="4" s="1"/>
  <c r="E1748" i="6"/>
  <c r="H2060" i="5"/>
  <c r="G2060" i="5"/>
  <c r="F2060" i="5"/>
  <c r="E2080" i="4"/>
  <c r="C2081" i="4"/>
  <c r="E1749" i="7"/>
  <c r="N1749" i="7" s="1"/>
  <c r="G2070" i="3"/>
  <c r="F2070" i="3"/>
  <c r="H2069" i="3"/>
  <c r="I2069" i="3" s="1"/>
  <c r="L2060" i="6" l="1"/>
  <c r="L2060" i="7"/>
  <c r="K2060" i="6"/>
  <c r="K2060" i="7"/>
  <c r="P2059" i="7"/>
  <c r="J2060" i="6"/>
  <c r="J2060" i="7"/>
  <c r="D2080" i="6"/>
  <c r="D2080" i="7"/>
  <c r="V1748" i="7"/>
  <c r="U1748" i="7"/>
  <c r="T1749" i="7"/>
  <c r="S1749" i="7"/>
  <c r="R1749" i="7"/>
  <c r="Q1749" i="7"/>
  <c r="C2069" i="6"/>
  <c r="C2069" i="7"/>
  <c r="M2069" i="7" s="1"/>
  <c r="G1749" i="4"/>
  <c r="H1749" i="4" s="1"/>
  <c r="E1749" i="6"/>
  <c r="G2061" i="5"/>
  <c r="F2061" i="5"/>
  <c r="H2061" i="5"/>
  <c r="E2081" i="4"/>
  <c r="C2082" i="4"/>
  <c r="E1750" i="7"/>
  <c r="N1750" i="7" s="1"/>
  <c r="H2070" i="3"/>
  <c r="F2071" i="3"/>
  <c r="G2071" i="3"/>
  <c r="I2070" i="3"/>
  <c r="L2061" i="6" l="1"/>
  <c r="L2061" i="7"/>
  <c r="J2061" i="6"/>
  <c r="J2061" i="7"/>
  <c r="P2060" i="7"/>
  <c r="K2061" i="6"/>
  <c r="K2061" i="7"/>
  <c r="D2081" i="6"/>
  <c r="D2081" i="7"/>
  <c r="U1749" i="7"/>
  <c r="V1749" i="7"/>
  <c r="S1750" i="7"/>
  <c r="T1750" i="7"/>
  <c r="R1750" i="7"/>
  <c r="Q1750" i="7"/>
  <c r="C2070" i="6"/>
  <c r="C2070" i="7"/>
  <c r="M2070" i="7" s="1"/>
  <c r="G1750" i="4"/>
  <c r="H1750" i="4" s="1"/>
  <c r="E1750" i="6"/>
  <c r="H2062" i="5"/>
  <c r="G2062" i="5"/>
  <c r="F2062" i="5"/>
  <c r="E2082" i="4"/>
  <c r="C2083" i="4"/>
  <c r="E1751" i="7"/>
  <c r="N1751" i="7" s="1"/>
  <c r="F2072" i="3"/>
  <c r="H2071" i="3"/>
  <c r="G2072" i="3"/>
  <c r="I2071" i="3"/>
  <c r="K2062" i="6" l="1"/>
  <c r="K2062" i="7"/>
  <c r="J2062" i="6"/>
  <c r="J2062" i="7"/>
  <c r="P2061" i="7"/>
  <c r="L2062" i="6"/>
  <c r="L2062" i="7"/>
  <c r="P2062" i="7" s="1"/>
  <c r="S1751" i="7"/>
  <c r="T1751" i="7"/>
  <c r="R1751" i="7"/>
  <c r="Q1751" i="7"/>
  <c r="D2082" i="6"/>
  <c r="D2082" i="7"/>
  <c r="U1750" i="7"/>
  <c r="V1750" i="7"/>
  <c r="C2071" i="6"/>
  <c r="C2071" i="7"/>
  <c r="M2071" i="7" s="1"/>
  <c r="G1751" i="4"/>
  <c r="H1751" i="4" s="1"/>
  <c r="E1751" i="6"/>
  <c r="H2063" i="5"/>
  <c r="G2063" i="5"/>
  <c r="F2063" i="5"/>
  <c r="E2083" i="4"/>
  <c r="C2084" i="4"/>
  <c r="E1752" i="7"/>
  <c r="N1752" i="7" s="1"/>
  <c r="G2073" i="3"/>
  <c r="H2072" i="3"/>
  <c r="I2072" i="3" s="1"/>
  <c r="F2073" i="3"/>
  <c r="K2063" i="6" l="1"/>
  <c r="K2063" i="7"/>
  <c r="L2063" i="6"/>
  <c r="L2063" i="7"/>
  <c r="J2063" i="6"/>
  <c r="J2063" i="7"/>
  <c r="D2083" i="6"/>
  <c r="D2083" i="7"/>
  <c r="V1751" i="7"/>
  <c r="U1751" i="7"/>
  <c r="S1752" i="7"/>
  <c r="Q1752" i="7"/>
  <c r="R1752" i="7"/>
  <c r="T1752" i="7"/>
  <c r="C2072" i="6"/>
  <c r="C2072" i="7"/>
  <c r="M2072" i="7" s="1"/>
  <c r="G1752" i="4"/>
  <c r="H1752" i="4" s="1"/>
  <c r="E1752" i="6"/>
  <c r="H2064" i="5"/>
  <c r="G2064" i="5"/>
  <c r="F2064" i="5"/>
  <c r="E2084" i="4"/>
  <c r="C2085" i="4"/>
  <c r="E1753" i="7"/>
  <c r="N1753" i="7" s="1"/>
  <c r="F2074" i="3"/>
  <c r="H2073" i="3"/>
  <c r="I2073" i="3"/>
  <c r="G2074" i="3"/>
  <c r="P2063" i="7" l="1"/>
  <c r="J2064" i="6"/>
  <c r="J2064" i="7"/>
  <c r="K2064" i="6"/>
  <c r="K2064" i="7"/>
  <c r="L2064" i="6"/>
  <c r="L2064" i="7"/>
  <c r="P2064" i="7" s="1"/>
  <c r="V1752" i="7"/>
  <c r="U1752" i="7"/>
  <c r="D2084" i="6"/>
  <c r="D2084" i="7"/>
  <c r="T1753" i="7"/>
  <c r="R1753" i="7"/>
  <c r="Q1753" i="7"/>
  <c r="S1753" i="7"/>
  <c r="C2073" i="6"/>
  <c r="C2073" i="7"/>
  <c r="M2073" i="7" s="1"/>
  <c r="G1753" i="4"/>
  <c r="H1753" i="4" s="1"/>
  <c r="E1753" i="6"/>
  <c r="G2065" i="5"/>
  <c r="F2065" i="5"/>
  <c r="H2065" i="5"/>
  <c r="E2085" i="4"/>
  <c r="C2086" i="4"/>
  <c r="E1754" i="7"/>
  <c r="N1754" i="7" s="1"/>
  <c r="G2075" i="3"/>
  <c r="F2075" i="3"/>
  <c r="H2074" i="3"/>
  <c r="I2074" i="3" s="1"/>
  <c r="J2065" i="6" l="1"/>
  <c r="J2065" i="7"/>
  <c r="K2065" i="6"/>
  <c r="K2065" i="7"/>
  <c r="L2065" i="6"/>
  <c r="L2065" i="7"/>
  <c r="P2065" i="7" s="1"/>
  <c r="D2085" i="6"/>
  <c r="D2085" i="7"/>
  <c r="V1753" i="7"/>
  <c r="U1753" i="7"/>
  <c r="S1754" i="7"/>
  <c r="T1754" i="7"/>
  <c r="R1754" i="7"/>
  <c r="Q1754" i="7"/>
  <c r="C2074" i="6"/>
  <c r="C2074" i="7"/>
  <c r="M2074" i="7" s="1"/>
  <c r="G1754" i="4"/>
  <c r="H1754" i="4" s="1"/>
  <c r="E1754" i="6"/>
  <c r="H2066" i="5"/>
  <c r="G2066" i="5"/>
  <c r="F2066" i="5"/>
  <c r="E2086" i="4"/>
  <c r="C2087" i="4"/>
  <c r="E1755" i="7"/>
  <c r="N1755" i="7" s="1"/>
  <c r="H2075" i="3"/>
  <c r="F2076" i="3"/>
  <c r="G2076" i="3"/>
  <c r="I2075" i="3"/>
  <c r="L2066" i="6" l="1"/>
  <c r="L2066" i="7"/>
  <c r="K2066" i="6"/>
  <c r="K2066" i="7"/>
  <c r="J2066" i="6"/>
  <c r="J2066" i="7"/>
  <c r="V1754" i="7"/>
  <c r="U1754" i="7"/>
  <c r="D2086" i="6"/>
  <c r="D2086" i="7"/>
  <c r="Q1755" i="7"/>
  <c r="R1755" i="7"/>
  <c r="T1755" i="7"/>
  <c r="S1755" i="7"/>
  <c r="C2075" i="6"/>
  <c r="C2075" i="7"/>
  <c r="M2075" i="7" s="1"/>
  <c r="G1755" i="4"/>
  <c r="H1755" i="4" s="1"/>
  <c r="E1755" i="6"/>
  <c r="G2067" i="5"/>
  <c r="F2067" i="5"/>
  <c r="H2067" i="5"/>
  <c r="E2087" i="4"/>
  <c r="C2088" i="4"/>
  <c r="E1756" i="7"/>
  <c r="N1756" i="7" s="1"/>
  <c r="F2077" i="3"/>
  <c r="H2076" i="3"/>
  <c r="I2076" i="3" s="1"/>
  <c r="G2077" i="3"/>
  <c r="L2067" i="6" l="1"/>
  <c r="L2067" i="7"/>
  <c r="J2067" i="6"/>
  <c r="J2067" i="7"/>
  <c r="P2066" i="7"/>
  <c r="K2067" i="6"/>
  <c r="K2067" i="7"/>
  <c r="V1755" i="7"/>
  <c r="U1755" i="7"/>
  <c r="D2087" i="6"/>
  <c r="D2087" i="7"/>
  <c r="R1756" i="7"/>
  <c r="T1756" i="7"/>
  <c r="Q1756" i="7"/>
  <c r="S1756" i="7"/>
  <c r="C2076" i="6"/>
  <c r="C2076" i="7"/>
  <c r="M2076" i="7" s="1"/>
  <c r="G1756" i="4"/>
  <c r="H1756" i="4" s="1"/>
  <c r="E1756" i="6"/>
  <c r="H2068" i="5"/>
  <c r="G2068" i="5"/>
  <c r="F2068" i="5"/>
  <c r="E2088" i="4"/>
  <c r="C2089" i="4"/>
  <c r="E1757" i="7"/>
  <c r="N1757" i="7" s="1"/>
  <c r="G2078" i="3"/>
  <c r="F2078" i="3"/>
  <c r="H2077" i="3"/>
  <c r="I2077" i="3" s="1"/>
  <c r="L2068" i="6" l="1"/>
  <c r="L2068" i="7"/>
  <c r="K2068" i="6"/>
  <c r="K2068" i="7"/>
  <c r="P2067" i="7"/>
  <c r="J2068" i="6"/>
  <c r="J2068" i="7"/>
  <c r="V1756" i="7"/>
  <c r="U1756" i="7"/>
  <c r="D2088" i="6"/>
  <c r="D2088" i="7"/>
  <c r="T1757" i="7"/>
  <c r="S1757" i="7"/>
  <c r="Q1757" i="7"/>
  <c r="R1757" i="7"/>
  <c r="C2077" i="6"/>
  <c r="C2077" i="7"/>
  <c r="M2077" i="7" s="1"/>
  <c r="G1757" i="4"/>
  <c r="H1757" i="4" s="1"/>
  <c r="E1757" i="6"/>
  <c r="H2069" i="5"/>
  <c r="G2069" i="5"/>
  <c r="F2069" i="5"/>
  <c r="E2089" i="4"/>
  <c r="C2090" i="4"/>
  <c r="E1758" i="7"/>
  <c r="N1758" i="7" s="1"/>
  <c r="H2078" i="3"/>
  <c r="F2079" i="3"/>
  <c r="I2078" i="3"/>
  <c r="G2079" i="3"/>
  <c r="L2069" i="6" l="1"/>
  <c r="L2069" i="7"/>
  <c r="K2069" i="6"/>
  <c r="K2069" i="7"/>
  <c r="J2069" i="6"/>
  <c r="J2069" i="7"/>
  <c r="P2068" i="7"/>
  <c r="V1757" i="7"/>
  <c r="U1757" i="7"/>
  <c r="D2089" i="6"/>
  <c r="D2089" i="7"/>
  <c r="R1758" i="7"/>
  <c r="Q1758" i="7"/>
  <c r="T1758" i="7"/>
  <c r="S1758" i="7"/>
  <c r="C2078" i="6"/>
  <c r="C2078" i="7"/>
  <c r="M2078" i="7" s="1"/>
  <c r="G1758" i="4"/>
  <c r="H1758" i="4" s="1"/>
  <c r="E1758" i="6"/>
  <c r="H2070" i="5"/>
  <c r="G2070" i="5"/>
  <c r="F2070" i="5"/>
  <c r="E2090" i="4"/>
  <c r="C2091" i="4"/>
  <c r="E1759" i="7"/>
  <c r="N1759" i="7" s="1"/>
  <c r="F2080" i="3"/>
  <c r="H2079" i="3"/>
  <c r="G2080" i="3"/>
  <c r="I2079" i="3"/>
  <c r="J2070" i="6" l="1"/>
  <c r="J2070" i="7"/>
  <c r="K2070" i="6"/>
  <c r="K2070" i="7"/>
  <c r="P2069" i="7"/>
  <c r="L2070" i="6"/>
  <c r="L2070" i="7"/>
  <c r="P2070" i="7" s="1"/>
  <c r="V1758" i="7"/>
  <c r="U1758" i="7"/>
  <c r="D2090" i="6"/>
  <c r="D2090" i="7"/>
  <c r="R1759" i="7"/>
  <c r="S1759" i="7"/>
  <c r="T1759" i="7"/>
  <c r="Q1759" i="7"/>
  <c r="C2079" i="6"/>
  <c r="C2079" i="7"/>
  <c r="M2079" i="7" s="1"/>
  <c r="G1759" i="4"/>
  <c r="H1759" i="4" s="1"/>
  <c r="E1759" i="6"/>
  <c r="F2071" i="5"/>
  <c r="H2071" i="5"/>
  <c r="G2071" i="5"/>
  <c r="E2091" i="4"/>
  <c r="C2092" i="4"/>
  <c r="E1760" i="7"/>
  <c r="N1760" i="7" s="1"/>
  <c r="G2081" i="3"/>
  <c r="H2080" i="3"/>
  <c r="I2080" i="3" s="1"/>
  <c r="F2081" i="3"/>
  <c r="L2071" i="6" l="1"/>
  <c r="L2071" i="7"/>
  <c r="K2071" i="6"/>
  <c r="K2071" i="7"/>
  <c r="J2071" i="6"/>
  <c r="J2071" i="7"/>
  <c r="D2091" i="6"/>
  <c r="D2091" i="7"/>
  <c r="U1759" i="7"/>
  <c r="V1759" i="7"/>
  <c r="T1760" i="7"/>
  <c r="R1760" i="7"/>
  <c r="S1760" i="7"/>
  <c r="Q1760" i="7"/>
  <c r="C2080" i="6"/>
  <c r="C2080" i="7"/>
  <c r="M2080" i="7" s="1"/>
  <c r="G1760" i="4"/>
  <c r="H1760" i="4" s="1"/>
  <c r="E1760" i="6"/>
  <c r="H2072" i="5"/>
  <c r="G2072" i="5"/>
  <c r="F2072" i="5"/>
  <c r="E2092" i="4"/>
  <c r="C2093" i="4"/>
  <c r="E1761" i="7"/>
  <c r="N1761" i="7" s="1"/>
  <c r="F2082" i="3"/>
  <c r="H2081" i="3"/>
  <c r="I2081" i="3" s="1"/>
  <c r="G2082" i="3"/>
  <c r="J2072" i="6" l="1"/>
  <c r="J2072" i="7"/>
  <c r="L2072" i="6"/>
  <c r="L2072" i="7"/>
  <c r="P2071" i="7"/>
  <c r="K2072" i="6"/>
  <c r="K2072" i="7"/>
  <c r="U1760" i="7"/>
  <c r="V1760" i="7"/>
  <c r="D2092" i="6"/>
  <c r="D2092" i="7"/>
  <c r="T1761" i="7"/>
  <c r="R1761" i="7"/>
  <c r="S1761" i="7"/>
  <c r="Q1761" i="7"/>
  <c r="C2081" i="6"/>
  <c r="C2081" i="7"/>
  <c r="M2081" i="7" s="1"/>
  <c r="G1761" i="4"/>
  <c r="H1761" i="4" s="1"/>
  <c r="E1761" i="6"/>
  <c r="H2073" i="5"/>
  <c r="G2073" i="5"/>
  <c r="F2073" i="5"/>
  <c r="E2093" i="4"/>
  <c r="C2094" i="4"/>
  <c r="E1762" i="7"/>
  <c r="N1762" i="7" s="1"/>
  <c r="G2083" i="3"/>
  <c r="F2083" i="3"/>
  <c r="H2082" i="3"/>
  <c r="I2082" i="3" s="1"/>
  <c r="L2073" i="6" l="1"/>
  <c r="L2073" i="7"/>
  <c r="J2073" i="6"/>
  <c r="J2073" i="7"/>
  <c r="K2073" i="6"/>
  <c r="K2073" i="7"/>
  <c r="P2072" i="7"/>
  <c r="U1761" i="7"/>
  <c r="V1761" i="7"/>
  <c r="D2093" i="6"/>
  <c r="D2093" i="7"/>
  <c r="S1762" i="7"/>
  <c r="R1762" i="7"/>
  <c r="Q1762" i="7"/>
  <c r="T1762" i="7"/>
  <c r="C2082" i="6"/>
  <c r="C2082" i="7"/>
  <c r="M2082" i="7" s="1"/>
  <c r="G1762" i="4"/>
  <c r="H1762" i="4" s="1"/>
  <c r="E1762" i="6"/>
  <c r="G2074" i="5"/>
  <c r="F2074" i="5"/>
  <c r="H2074" i="5"/>
  <c r="E2094" i="4"/>
  <c r="C2095" i="4"/>
  <c r="E1763" i="7"/>
  <c r="N1763" i="7" s="1"/>
  <c r="F2084" i="3"/>
  <c r="H2083" i="3"/>
  <c r="G2084" i="3"/>
  <c r="I2083" i="3"/>
  <c r="P2073" i="7" l="1"/>
  <c r="K2074" i="6"/>
  <c r="K2074" i="7"/>
  <c r="L2074" i="6"/>
  <c r="L2074" i="7"/>
  <c r="J2074" i="6"/>
  <c r="J2074" i="7"/>
  <c r="D2094" i="6"/>
  <c r="D2094" i="7"/>
  <c r="U1762" i="7"/>
  <c r="V1762" i="7"/>
  <c r="T1763" i="7"/>
  <c r="R1763" i="7"/>
  <c r="Q1763" i="7"/>
  <c r="S1763" i="7"/>
  <c r="C2083" i="6"/>
  <c r="C2083" i="7"/>
  <c r="M2083" i="7" s="1"/>
  <c r="G1763" i="4"/>
  <c r="H1763" i="4" s="1"/>
  <c r="E1763" i="6"/>
  <c r="H2075" i="5"/>
  <c r="G2075" i="5"/>
  <c r="F2075" i="5"/>
  <c r="E2095" i="4"/>
  <c r="C2096" i="4"/>
  <c r="E1764" i="7"/>
  <c r="N1764" i="7" s="1"/>
  <c r="G2085" i="3"/>
  <c r="H2084" i="3"/>
  <c r="I2084" i="3" s="1"/>
  <c r="F2085" i="3"/>
  <c r="J2075" i="6" l="1"/>
  <c r="J2075" i="7"/>
  <c r="L2075" i="6"/>
  <c r="L2075" i="7"/>
  <c r="K2075" i="6"/>
  <c r="K2075" i="7"/>
  <c r="P2074" i="7"/>
  <c r="D2095" i="6"/>
  <c r="D2095" i="7"/>
  <c r="V1763" i="7"/>
  <c r="U1763" i="7"/>
  <c r="S1764" i="7"/>
  <c r="T1764" i="7"/>
  <c r="Q1764" i="7"/>
  <c r="R1764" i="7"/>
  <c r="C2084" i="6"/>
  <c r="C2084" i="7"/>
  <c r="M2084" i="7" s="1"/>
  <c r="G1764" i="4"/>
  <c r="H1764" i="4" s="1"/>
  <c r="E1764" i="6"/>
  <c r="G2076" i="5"/>
  <c r="F2076" i="5"/>
  <c r="H2076" i="5"/>
  <c r="E2096" i="4"/>
  <c r="C2097" i="4"/>
  <c r="E1765" i="7"/>
  <c r="N1765" i="7" s="1"/>
  <c r="G2086" i="3"/>
  <c r="H2085" i="3"/>
  <c r="I2085" i="3" s="1"/>
  <c r="F2086" i="3"/>
  <c r="K2076" i="6" l="1"/>
  <c r="K2076" i="7"/>
  <c r="J2076" i="6"/>
  <c r="J2076" i="7"/>
  <c r="L2076" i="6"/>
  <c r="L2076" i="7"/>
  <c r="P2076" i="7" s="1"/>
  <c r="P2075" i="7"/>
  <c r="D2096" i="6"/>
  <c r="D2096" i="7"/>
  <c r="V1764" i="7"/>
  <c r="U1764" i="7"/>
  <c r="T1765" i="7"/>
  <c r="R1765" i="7"/>
  <c r="S1765" i="7"/>
  <c r="Q1765" i="7"/>
  <c r="C2085" i="6"/>
  <c r="C2085" i="7"/>
  <c r="M2085" i="7" s="1"/>
  <c r="G1765" i="4"/>
  <c r="H1765" i="4" s="1"/>
  <c r="E1765" i="6"/>
  <c r="H2077" i="5"/>
  <c r="G2077" i="5"/>
  <c r="F2077" i="5"/>
  <c r="E2097" i="4"/>
  <c r="C2098" i="4"/>
  <c r="E1766" i="7"/>
  <c r="N1766" i="7" s="1"/>
  <c r="G2087" i="3"/>
  <c r="F2087" i="3"/>
  <c r="H2086" i="3"/>
  <c r="I2086" i="3" s="1"/>
  <c r="J2077" i="6" l="1"/>
  <c r="J2077" i="7"/>
  <c r="L2077" i="6"/>
  <c r="L2077" i="7"/>
  <c r="K2077" i="6"/>
  <c r="K2077" i="7"/>
  <c r="D2097" i="6"/>
  <c r="D2097" i="7"/>
  <c r="U1765" i="7"/>
  <c r="V1765" i="7"/>
  <c r="S1766" i="7"/>
  <c r="T1766" i="7"/>
  <c r="Q1766" i="7"/>
  <c r="R1766" i="7"/>
  <c r="C2086" i="6"/>
  <c r="C2086" i="7"/>
  <c r="M2086" i="7" s="1"/>
  <c r="G1766" i="4"/>
  <c r="H1766" i="4" s="1"/>
  <c r="E1766" i="6"/>
  <c r="H2078" i="5"/>
  <c r="G2078" i="5"/>
  <c r="F2078" i="5"/>
  <c r="E2098" i="4"/>
  <c r="C2099" i="4"/>
  <c r="E1767" i="7"/>
  <c r="N1767" i="7" s="1"/>
  <c r="H2087" i="3"/>
  <c r="F2088" i="3"/>
  <c r="I2087" i="3"/>
  <c r="G2088" i="3"/>
  <c r="P2077" i="7" l="1"/>
  <c r="K2078" i="6"/>
  <c r="K2078" i="7"/>
  <c r="J2078" i="6"/>
  <c r="J2078" i="7"/>
  <c r="L2078" i="6"/>
  <c r="L2078" i="7"/>
  <c r="P2078" i="7" s="1"/>
  <c r="S1767" i="7"/>
  <c r="R1767" i="7"/>
  <c r="T1767" i="7"/>
  <c r="Q1767" i="7"/>
  <c r="D2098" i="6"/>
  <c r="D2098" i="7"/>
  <c r="V1766" i="7"/>
  <c r="U1766" i="7"/>
  <c r="C2087" i="6"/>
  <c r="C2087" i="7"/>
  <c r="M2087" i="7" s="1"/>
  <c r="G1767" i="4"/>
  <c r="H1767" i="4" s="1"/>
  <c r="E1767" i="6"/>
  <c r="H2079" i="5"/>
  <c r="G2079" i="5"/>
  <c r="F2079" i="5"/>
  <c r="E2099" i="4"/>
  <c r="C2100" i="4"/>
  <c r="E1768" i="7"/>
  <c r="N1768" i="7" s="1"/>
  <c r="G2089" i="3"/>
  <c r="F2089" i="3"/>
  <c r="H2088" i="3"/>
  <c r="I2088" i="3" s="1"/>
  <c r="J2079" i="6" l="1"/>
  <c r="J2079" i="7"/>
  <c r="L2079" i="6"/>
  <c r="L2079" i="7"/>
  <c r="K2079" i="6"/>
  <c r="K2079" i="7"/>
  <c r="D2099" i="6"/>
  <c r="D2099" i="7"/>
  <c r="U1767" i="7"/>
  <c r="V1767" i="7"/>
  <c r="R1768" i="7"/>
  <c r="S1768" i="7"/>
  <c r="Q1768" i="7"/>
  <c r="T1768" i="7"/>
  <c r="C2088" i="6"/>
  <c r="C2088" i="7"/>
  <c r="M2088" i="7" s="1"/>
  <c r="G1768" i="4"/>
  <c r="H1768" i="4" s="1"/>
  <c r="E1768" i="6"/>
  <c r="H2080" i="5"/>
  <c r="F2080" i="5"/>
  <c r="G2080" i="5"/>
  <c r="E2100" i="4"/>
  <c r="C2101" i="4"/>
  <c r="E1769" i="7"/>
  <c r="N1769" i="7" s="1"/>
  <c r="H2089" i="3"/>
  <c r="F2090" i="3"/>
  <c r="I2089" i="3"/>
  <c r="G2090" i="3"/>
  <c r="J2080" i="6" l="1"/>
  <c r="J2080" i="7"/>
  <c r="L2080" i="6"/>
  <c r="L2080" i="7"/>
  <c r="K2080" i="6"/>
  <c r="K2080" i="7"/>
  <c r="P2079" i="7"/>
  <c r="D2100" i="6"/>
  <c r="D2100" i="7"/>
  <c r="U1768" i="7"/>
  <c r="V1768" i="7"/>
  <c r="Q1769" i="7"/>
  <c r="T1769" i="7"/>
  <c r="S1769" i="7"/>
  <c r="R1769" i="7"/>
  <c r="C2089" i="6"/>
  <c r="C2089" i="7"/>
  <c r="M2089" i="7" s="1"/>
  <c r="G1769" i="4"/>
  <c r="H1769" i="4" s="1"/>
  <c r="E1769" i="6"/>
  <c r="H2081" i="5"/>
  <c r="G2081" i="5"/>
  <c r="F2081" i="5"/>
  <c r="E2101" i="4"/>
  <c r="C2102" i="4"/>
  <c r="E1770" i="7"/>
  <c r="N1770" i="7" s="1"/>
  <c r="G2091" i="3"/>
  <c r="H2090" i="3"/>
  <c r="I2090" i="3" s="1"/>
  <c r="F2091" i="3"/>
  <c r="K2081" i="6" l="1"/>
  <c r="K2081" i="7"/>
  <c r="J2081" i="6"/>
  <c r="J2081" i="7"/>
  <c r="P2080" i="7"/>
  <c r="L2081" i="6"/>
  <c r="L2081" i="7"/>
  <c r="P2081" i="7" s="1"/>
  <c r="D2101" i="6"/>
  <c r="D2101" i="7"/>
  <c r="U1769" i="7"/>
  <c r="V1769" i="7"/>
  <c r="T1770" i="7"/>
  <c r="Q1770" i="7"/>
  <c r="S1770" i="7"/>
  <c r="R1770" i="7"/>
  <c r="C2090" i="6"/>
  <c r="C2090" i="7"/>
  <c r="M2090" i="7" s="1"/>
  <c r="G1770" i="4"/>
  <c r="H1770" i="4" s="1"/>
  <c r="E1770" i="6"/>
  <c r="H2082" i="5"/>
  <c r="G2082" i="5"/>
  <c r="F2082" i="5"/>
  <c r="E2102" i="4"/>
  <c r="C2103" i="4"/>
  <c r="E1771" i="7"/>
  <c r="N1771" i="7" s="1"/>
  <c r="G2092" i="3"/>
  <c r="F2092" i="3"/>
  <c r="H2091" i="3"/>
  <c r="I2091" i="3" s="1"/>
  <c r="K2082" i="6" l="1"/>
  <c r="K2082" i="7"/>
  <c r="L2082" i="6"/>
  <c r="L2082" i="7"/>
  <c r="J2082" i="6"/>
  <c r="J2082" i="7"/>
  <c r="D2102" i="6"/>
  <c r="D2102" i="7"/>
  <c r="V1770" i="7"/>
  <c r="U1770" i="7"/>
  <c r="R1771" i="7"/>
  <c r="T1771" i="7"/>
  <c r="Q1771" i="7"/>
  <c r="S1771" i="7"/>
  <c r="C2091" i="6"/>
  <c r="C2091" i="7"/>
  <c r="M2091" i="7" s="1"/>
  <c r="G1771" i="4"/>
  <c r="H1771" i="4" s="1"/>
  <c r="E1771" i="6"/>
  <c r="H2083" i="5"/>
  <c r="G2083" i="5"/>
  <c r="F2083" i="5"/>
  <c r="E2103" i="4"/>
  <c r="C2104" i="4"/>
  <c r="E1772" i="7"/>
  <c r="N1772" i="7" s="1"/>
  <c r="G2093" i="3"/>
  <c r="H2092" i="3"/>
  <c r="I2092" i="3" s="1"/>
  <c r="F2093" i="3"/>
  <c r="J2083" i="6" l="1"/>
  <c r="J2083" i="7"/>
  <c r="L2083" i="6"/>
  <c r="L2083" i="7"/>
  <c r="K2083" i="6"/>
  <c r="K2083" i="7"/>
  <c r="P2082" i="7"/>
  <c r="V1771" i="7"/>
  <c r="U1771" i="7"/>
  <c r="D2103" i="6"/>
  <c r="D2103" i="7"/>
  <c r="R1772" i="7"/>
  <c r="T1772" i="7"/>
  <c r="Q1772" i="7"/>
  <c r="S1772" i="7"/>
  <c r="C2092" i="6"/>
  <c r="C2092" i="7"/>
  <c r="M2092" i="7" s="1"/>
  <c r="G1772" i="4"/>
  <c r="H1772" i="4" s="1"/>
  <c r="E1772" i="6"/>
  <c r="H2084" i="5"/>
  <c r="G2084" i="5"/>
  <c r="F2084" i="5"/>
  <c r="E2104" i="4"/>
  <c r="C2105" i="4"/>
  <c r="E1773" i="7"/>
  <c r="N1773" i="7" s="1"/>
  <c r="G2094" i="3"/>
  <c r="F2094" i="3"/>
  <c r="H2093" i="3"/>
  <c r="I2093" i="3" s="1"/>
  <c r="L2084" i="6" l="1"/>
  <c r="L2084" i="7"/>
  <c r="K2084" i="6"/>
  <c r="K2084" i="7"/>
  <c r="J2084" i="6"/>
  <c r="J2084" i="7"/>
  <c r="P2083" i="7"/>
  <c r="D2104" i="6"/>
  <c r="D2104" i="7"/>
  <c r="V1772" i="7"/>
  <c r="U1772" i="7"/>
  <c r="T1773" i="7"/>
  <c r="S1773" i="7"/>
  <c r="Q1773" i="7"/>
  <c r="R1773" i="7"/>
  <c r="C2093" i="6"/>
  <c r="C2093" i="7"/>
  <c r="M2093" i="7" s="1"/>
  <c r="G1773" i="4"/>
  <c r="H1773" i="4" s="1"/>
  <c r="E1773" i="6"/>
  <c r="G2085" i="5"/>
  <c r="F2085" i="5"/>
  <c r="H2085" i="5"/>
  <c r="E2105" i="4"/>
  <c r="C2106" i="4"/>
  <c r="E1774" i="7"/>
  <c r="N1774" i="7" s="1"/>
  <c r="H2094" i="3"/>
  <c r="F2095" i="3"/>
  <c r="I2094" i="3"/>
  <c r="G2095" i="3"/>
  <c r="K2085" i="6" l="1"/>
  <c r="K2085" i="7"/>
  <c r="P2084" i="7"/>
  <c r="L2085" i="6"/>
  <c r="L2085" i="7"/>
  <c r="J2085" i="6"/>
  <c r="J2085" i="7"/>
  <c r="D2105" i="6"/>
  <c r="D2105" i="7"/>
  <c r="V1773" i="7"/>
  <c r="U1773" i="7"/>
  <c r="S1774" i="7"/>
  <c r="T1774" i="7"/>
  <c r="R1774" i="7"/>
  <c r="Q1774" i="7"/>
  <c r="C2094" i="6"/>
  <c r="C2094" i="7"/>
  <c r="M2094" i="7" s="1"/>
  <c r="G1774" i="4"/>
  <c r="H1774" i="4" s="1"/>
  <c r="E1774" i="6"/>
  <c r="H2086" i="5"/>
  <c r="G2086" i="5"/>
  <c r="F2086" i="5"/>
  <c r="E2106" i="4"/>
  <c r="C2107" i="4"/>
  <c r="E1775" i="7"/>
  <c r="N1775" i="7" s="1"/>
  <c r="H2095" i="3"/>
  <c r="F2096" i="3"/>
  <c r="I2095" i="3"/>
  <c r="G2096" i="3"/>
  <c r="L2086" i="6" l="1"/>
  <c r="L2086" i="7"/>
  <c r="J2086" i="6"/>
  <c r="J2086" i="7"/>
  <c r="P2085" i="7"/>
  <c r="K2086" i="6"/>
  <c r="K2086" i="7"/>
  <c r="V1774" i="7"/>
  <c r="U1774" i="7"/>
  <c r="D2106" i="6"/>
  <c r="D2106" i="7"/>
  <c r="R1775" i="7"/>
  <c r="T1775" i="7"/>
  <c r="S1775" i="7"/>
  <c r="Q1775" i="7"/>
  <c r="C2095" i="6"/>
  <c r="C2095" i="7"/>
  <c r="M2095" i="7" s="1"/>
  <c r="G1775" i="4"/>
  <c r="H1775" i="4" s="1"/>
  <c r="E1775" i="6"/>
  <c r="H2087" i="5"/>
  <c r="G2087" i="5"/>
  <c r="F2087" i="5"/>
  <c r="E2107" i="4"/>
  <c r="C2108" i="4"/>
  <c r="E1776" i="7"/>
  <c r="N1776" i="7" s="1"/>
  <c r="G2097" i="3"/>
  <c r="H2096" i="3"/>
  <c r="I2096" i="3" s="1"/>
  <c r="F2097" i="3"/>
  <c r="L2087" i="6" l="1"/>
  <c r="L2087" i="7"/>
  <c r="K2087" i="6"/>
  <c r="K2087" i="7"/>
  <c r="P2086" i="7"/>
  <c r="J2087" i="6"/>
  <c r="J2087" i="7"/>
  <c r="D2107" i="6"/>
  <c r="D2107" i="7"/>
  <c r="V1775" i="7"/>
  <c r="U1775" i="7"/>
  <c r="T1776" i="7"/>
  <c r="S1776" i="7"/>
  <c r="R1776" i="7"/>
  <c r="Q1776" i="7"/>
  <c r="C2096" i="6"/>
  <c r="C2096" i="7"/>
  <c r="M2096" i="7" s="1"/>
  <c r="G1776" i="4"/>
  <c r="H1776" i="4" s="1"/>
  <c r="E1776" i="6"/>
  <c r="H2088" i="5"/>
  <c r="F2088" i="5"/>
  <c r="G2088" i="5"/>
  <c r="E2108" i="4"/>
  <c r="C2109" i="4"/>
  <c r="E1777" i="7"/>
  <c r="N1777" i="7" s="1"/>
  <c r="H2097" i="3"/>
  <c r="F2098" i="3"/>
  <c r="I2097" i="3"/>
  <c r="G2098" i="3"/>
  <c r="K2088" i="6" l="1"/>
  <c r="K2088" i="7"/>
  <c r="J2088" i="6"/>
  <c r="J2088" i="7"/>
  <c r="P2087" i="7"/>
  <c r="L2088" i="6"/>
  <c r="L2088" i="7"/>
  <c r="P2088" i="7" s="1"/>
  <c r="D2108" i="6"/>
  <c r="D2108" i="7"/>
  <c r="U1776" i="7"/>
  <c r="V1776" i="7"/>
  <c r="Q1777" i="7"/>
  <c r="R1777" i="7"/>
  <c r="T1777" i="7"/>
  <c r="S1777" i="7"/>
  <c r="C2097" i="6"/>
  <c r="C2097" i="7"/>
  <c r="M2097" i="7" s="1"/>
  <c r="G1777" i="4"/>
  <c r="H1777" i="4" s="1"/>
  <c r="E1777" i="6"/>
  <c r="H2089" i="5"/>
  <c r="F2089" i="5"/>
  <c r="G2089" i="5"/>
  <c r="E2109" i="4"/>
  <c r="C2110" i="4"/>
  <c r="E1778" i="7"/>
  <c r="N1778" i="7" s="1"/>
  <c r="G2099" i="3"/>
  <c r="H2098" i="3"/>
  <c r="I2098" i="3" s="1"/>
  <c r="F2099" i="3"/>
  <c r="J2089" i="6" l="1"/>
  <c r="J2089" i="7"/>
  <c r="K2089" i="6"/>
  <c r="K2089" i="7"/>
  <c r="L2089" i="6"/>
  <c r="L2089" i="7"/>
  <c r="P2089" i="7" s="1"/>
  <c r="V1777" i="7"/>
  <c r="U1777" i="7"/>
  <c r="D2109" i="6"/>
  <c r="D2109" i="7"/>
  <c r="T1778" i="7"/>
  <c r="Q1778" i="7"/>
  <c r="R1778" i="7"/>
  <c r="S1778" i="7"/>
  <c r="C2098" i="6"/>
  <c r="C2098" i="7"/>
  <c r="M2098" i="7" s="1"/>
  <c r="G1778" i="4"/>
  <c r="H1778" i="4" s="1"/>
  <c r="E1778" i="6"/>
  <c r="H2090" i="5"/>
  <c r="G2090" i="5"/>
  <c r="F2090" i="5"/>
  <c r="E2110" i="4"/>
  <c r="C2111" i="4"/>
  <c r="E1779" i="7"/>
  <c r="N1779" i="7" s="1"/>
  <c r="H2099" i="3"/>
  <c r="F2100" i="3"/>
  <c r="I2099" i="3"/>
  <c r="G2100" i="3"/>
  <c r="J2090" i="6" l="1"/>
  <c r="J2090" i="7"/>
  <c r="K2090" i="6"/>
  <c r="K2090" i="7"/>
  <c r="L2090" i="6"/>
  <c r="L2090" i="7"/>
  <c r="P2090" i="7" s="1"/>
  <c r="D2110" i="6"/>
  <c r="D2110" i="7"/>
  <c r="V1778" i="7"/>
  <c r="U1778" i="7"/>
  <c r="R1779" i="7"/>
  <c r="S1779" i="7"/>
  <c r="T1779" i="7"/>
  <c r="Q1779" i="7"/>
  <c r="C2099" i="6"/>
  <c r="C2099" i="7"/>
  <c r="M2099" i="7" s="1"/>
  <c r="G1779" i="4"/>
  <c r="H1779" i="4" s="1"/>
  <c r="E1779" i="6"/>
  <c r="G2091" i="5"/>
  <c r="F2091" i="5"/>
  <c r="H2091" i="5"/>
  <c r="E2111" i="4"/>
  <c r="C2112" i="4"/>
  <c r="E1780" i="7"/>
  <c r="N1780" i="7" s="1"/>
  <c r="G2101" i="3"/>
  <c r="F2101" i="3"/>
  <c r="H2100" i="3"/>
  <c r="I2100" i="3" s="1"/>
  <c r="K2091" i="6" l="1"/>
  <c r="K2091" i="7"/>
  <c r="L2091" i="6"/>
  <c r="L2091" i="7"/>
  <c r="J2091" i="6"/>
  <c r="J2091" i="7"/>
  <c r="V1779" i="7"/>
  <c r="U1779" i="7"/>
  <c r="D2111" i="6"/>
  <c r="D2111" i="7"/>
  <c r="R1780" i="7"/>
  <c r="Q1780" i="7"/>
  <c r="S1780" i="7"/>
  <c r="T1780" i="7"/>
  <c r="C2100" i="6"/>
  <c r="C2100" i="7"/>
  <c r="M2100" i="7" s="1"/>
  <c r="G1780" i="4"/>
  <c r="H1780" i="4" s="1"/>
  <c r="E1780" i="6"/>
  <c r="G2092" i="5"/>
  <c r="F2092" i="5"/>
  <c r="H2092" i="5"/>
  <c r="E2112" i="4"/>
  <c r="C2113" i="4"/>
  <c r="E1781" i="7"/>
  <c r="N1781" i="7" s="1"/>
  <c r="H2101" i="3"/>
  <c r="F2102" i="3"/>
  <c r="I2101" i="3"/>
  <c r="G2102" i="3"/>
  <c r="L2092" i="6" l="1"/>
  <c r="L2092" i="7"/>
  <c r="K2092" i="6"/>
  <c r="K2092" i="7"/>
  <c r="P2091" i="7"/>
  <c r="J2092" i="6"/>
  <c r="J2092" i="7"/>
  <c r="D2112" i="6"/>
  <c r="D2112" i="7"/>
  <c r="V1780" i="7"/>
  <c r="U1780" i="7"/>
  <c r="T1781" i="7"/>
  <c r="S1781" i="7"/>
  <c r="Q1781" i="7"/>
  <c r="R1781" i="7"/>
  <c r="C2101" i="6"/>
  <c r="C2101" i="7"/>
  <c r="M2101" i="7" s="1"/>
  <c r="G1781" i="4"/>
  <c r="H1781" i="4" s="1"/>
  <c r="E1781" i="6"/>
  <c r="H2093" i="5"/>
  <c r="G2093" i="5"/>
  <c r="F2093" i="5"/>
  <c r="E2113" i="4"/>
  <c r="C2114" i="4"/>
  <c r="E1782" i="7"/>
  <c r="N1782" i="7" s="1"/>
  <c r="G2103" i="3"/>
  <c r="F2103" i="3"/>
  <c r="H2102" i="3"/>
  <c r="I2102" i="3" s="1"/>
  <c r="J2093" i="6" l="1"/>
  <c r="J2093" i="7"/>
  <c r="L2093" i="6"/>
  <c r="L2093" i="7"/>
  <c r="K2093" i="6"/>
  <c r="K2093" i="7"/>
  <c r="P2092" i="7"/>
  <c r="D2113" i="6"/>
  <c r="D2113" i="7"/>
  <c r="V1781" i="7"/>
  <c r="U1781" i="7"/>
  <c r="R1782" i="7"/>
  <c r="S1782" i="7"/>
  <c r="T1782" i="7"/>
  <c r="Q1782" i="7"/>
  <c r="C2102" i="6"/>
  <c r="C2102" i="7"/>
  <c r="M2102" i="7" s="1"/>
  <c r="G1782" i="4"/>
  <c r="H1782" i="4" s="1"/>
  <c r="E1782" i="6"/>
  <c r="H2094" i="5"/>
  <c r="G2094" i="5"/>
  <c r="F2094" i="5"/>
  <c r="E2114" i="4"/>
  <c r="C2115" i="4"/>
  <c r="E1783" i="7"/>
  <c r="N1783" i="7" s="1"/>
  <c r="F2104" i="3"/>
  <c r="H2103" i="3"/>
  <c r="G2104" i="3"/>
  <c r="I2103" i="3"/>
  <c r="L2094" i="6" l="1"/>
  <c r="L2094" i="7"/>
  <c r="K2094" i="6"/>
  <c r="K2094" i="7"/>
  <c r="J2094" i="6"/>
  <c r="J2094" i="7"/>
  <c r="P2093" i="7"/>
  <c r="V1782" i="7"/>
  <c r="U1782" i="7"/>
  <c r="D2114" i="6"/>
  <c r="D2114" i="7"/>
  <c r="S1783" i="7"/>
  <c r="R1783" i="7"/>
  <c r="Q1783" i="7"/>
  <c r="T1783" i="7"/>
  <c r="C2103" i="6"/>
  <c r="C2103" i="7"/>
  <c r="M2103" i="7" s="1"/>
  <c r="G1783" i="4"/>
  <c r="H1783" i="4" s="1"/>
  <c r="E1783" i="6"/>
  <c r="H2095" i="5"/>
  <c r="G2095" i="5"/>
  <c r="F2095" i="5"/>
  <c r="E2115" i="4"/>
  <c r="C2116" i="4"/>
  <c r="E1784" i="7"/>
  <c r="N1784" i="7" s="1"/>
  <c r="G2105" i="3"/>
  <c r="H2104" i="3"/>
  <c r="I2104" i="3" s="1"/>
  <c r="F2105" i="3"/>
  <c r="J2095" i="6" l="1"/>
  <c r="J2095" i="7"/>
  <c r="V1783" i="7"/>
  <c r="K2095" i="6"/>
  <c r="K2095" i="7"/>
  <c r="U1783" i="7"/>
  <c r="P2094" i="7"/>
  <c r="L2095" i="6"/>
  <c r="L2095" i="7"/>
  <c r="P2095" i="7" s="1"/>
  <c r="D2115" i="6"/>
  <c r="D2115" i="7"/>
  <c r="T1784" i="7"/>
  <c r="S1784" i="7"/>
  <c r="Q1784" i="7"/>
  <c r="R1784" i="7"/>
  <c r="C2104" i="6"/>
  <c r="C2104" i="7"/>
  <c r="M2104" i="7" s="1"/>
  <c r="G1784" i="4"/>
  <c r="H1784" i="4" s="1"/>
  <c r="E1784" i="6"/>
  <c r="H2096" i="5"/>
  <c r="G2096" i="5"/>
  <c r="F2096" i="5"/>
  <c r="E2116" i="4"/>
  <c r="C2117" i="4"/>
  <c r="E1785" i="7"/>
  <c r="N1785" i="7" s="1"/>
  <c r="G2106" i="3"/>
  <c r="F2106" i="3"/>
  <c r="H2105" i="3"/>
  <c r="I2105" i="3" s="1"/>
  <c r="K2096" i="6" l="1"/>
  <c r="K2096" i="7"/>
  <c r="J2096" i="6"/>
  <c r="J2096" i="7"/>
  <c r="L2096" i="6"/>
  <c r="L2096" i="7"/>
  <c r="P2096" i="7" s="1"/>
  <c r="D2116" i="6"/>
  <c r="D2116" i="7"/>
  <c r="U1784" i="7"/>
  <c r="V1784" i="7"/>
  <c r="S1785" i="7"/>
  <c r="R1785" i="7"/>
  <c r="Q1785" i="7"/>
  <c r="T1785" i="7"/>
  <c r="C2105" i="6"/>
  <c r="C2105" i="7"/>
  <c r="M2105" i="7" s="1"/>
  <c r="G1785" i="4"/>
  <c r="H1785" i="4" s="1"/>
  <c r="E1785" i="6"/>
  <c r="G2097" i="5"/>
  <c r="F2097" i="5"/>
  <c r="H2097" i="5"/>
  <c r="E2117" i="4"/>
  <c r="C2118" i="4"/>
  <c r="E1786" i="7"/>
  <c r="N1786" i="7" s="1"/>
  <c r="F2107" i="3"/>
  <c r="H2106" i="3"/>
  <c r="I2106" i="3" s="1"/>
  <c r="G2107" i="3"/>
  <c r="L2097" i="6" l="1"/>
  <c r="L2097" i="7"/>
  <c r="J2097" i="6"/>
  <c r="J2097" i="7"/>
  <c r="K2097" i="6"/>
  <c r="K2097" i="7"/>
  <c r="D2117" i="6"/>
  <c r="D2117" i="7"/>
  <c r="V1785" i="7"/>
  <c r="U1785" i="7"/>
  <c r="S1786" i="7"/>
  <c r="Q1786" i="7"/>
  <c r="R1786" i="7"/>
  <c r="T1786" i="7"/>
  <c r="C2106" i="6"/>
  <c r="C2106" i="7"/>
  <c r="M2106" i="7" s="1"/>
  <c r="G1786" i="4"/>
  <c r="H1786" i="4" s="1"/>
  <c r="E1786" i="6"/>
  <c r="H2098" i="5"/>
  <c r="G2098" i="5"/>
  <c r="F2098" i="5"/>
  <c r="E2118" i="4"/>
  <c r="C2119" i="4"/>
  <c r="E1787" i="7"/>
  <c r="N1787" i="7" s="1"/>
  <c r="G2108" i="3"/>
  <c r="F2108" i="3"/>
  <c r="H2107" i="3"/>
  <c r="I2107" i="3" s="1"/>
  <c r="L2098" i="6" l="1"/>
  <c r="L2098" i="7"/>
  <c r="K2098" i="6"/>
  <c r="K2098" i="7"/>
  <c r="P2097" i="7"/>
  <c r="J2098" i="6"/>
  <c r="J2098" i="7"/>
  <c r="D2118" i="6"/>
  <c r="D2118" i="7"/>
  <c r="V1786" i="7"/>
  <c r="U1786" i="7"/>
  <c r="S1787" i="7"/>
  <c r="R1787" i="7"/>
  <c r="T1787" i="7"/>
  <c r="Q1787" i="7"/>
  <c r="C2107" i="6"/>
  <c r="C2107" i="7"/>
  <c r="M2107" i="7" s="1"/>
  <c r="G1787" i="4"/>
  <c r="H1787" i="4" s="1"/>
  <c r="E1787" i="6"/>
  <c r="H2099" i="5"/>
  <c r="G2099" i="5"/>
  <c r="F2099" i="5"/>
  <c r="E2119" i="4"/>
  <c r="C2120" i="4"/>
  <c r="E1788" i="7"/>
  <c r="N1788" i="7" s="1"/>
  <c r="G2109" i="3"/>
  <c r="F2109" i="3"/>
  <c r="H2108" i="3"/>
  <c r="I2108" i="3" s="1"/>
  <c r="J2099" i="6" l="1"/>
  <c r="J2099" i="7"/>
  <c r="L2099" i="6"/>
  <c r="L2099" i="7"/>
  <c r="P2098" i="7"/>
  <c r="K2099" i="6"/>
  <c r="K2099" i="7"/>
  <c r="R1788" i="7"/>
  <c r="Q1788" i="7"/>
  <c r="S1788" i="7"/>
  <c r="T1788" i="7"/>
  <c r="U1787" i="7"/>
  <c r="V1787" i="7"/>
  <c r="D2119" i="6"/>
  <c r="D2119" i="7"/>
  <c r="C2108" i="6"/>
  <c r="C2108" i="7"/>
  <c r="M2108" i="7" s="1"/>
  <c r="G1788" i="4"/>
  <c r="H1788" i="4" s="1"/>
  <c r="E1788" i="6"/>
  <c r="G2100" i="5"/>
  <c r="F2100" i="5"/>
  <c r="H2100" i="5"/>
  <c r="E2120" i="4"/>
  <c r="C2121" i="4"/>
  <c r="E1789" i="7"/>
  <c r="N1789" i="7" s="1"/>
  <c r="G2110" i="3"/>
  <c r="F2110" i="3"/>
  <c r="H2109" i="3"/>
  <c r="I2109" i="3" s="1"/>
  <c r="J2100" i="6" l="1"/>
  <c r="J2100" i="7"/>
  <c r="K2100" i="6"/>
  <c r="K2100" i="7"/>
  <c r="P2099" i="7"/>
  <c r="L2100" i="6"/>
  <c r="L2100" i="7"/>
  <c r="P2100" i="7" s="1"/>
  <c r="D2120" i="6"/>
  <c r="D2120" i="7"/>
  <c r="U1788" i="7"/>
  <c r="V1788" i="7"/>
  <c r="Q1789" i="7"/>
  <c r="S1789" i="7"/>
  <c r="T1789" i="7"/>
  <c r="R1789" i="7"/>
  <c r="C2109" i="6"/>
  <c r="C2109" i="7"/>
  <c r="M2109" i="7" s="1"/>
  <c r="G1789" i="4"/>
  <c r="H1789" i="4" s="1"/>
  <c r="E1789" i="6"/>
  <c r="H2101" i="5"/>
  <c r="G2101" i="5"/>
  <c r="F2101" i="5"/>
  <c r="E2121" i="4"/>
  <c r="C2122" i="4"/>
  <c r="E1790" i="7"/>
  <c r="N1790" i="7" s="1"/>
  <c r="H2110" i="3"/>
  <c r="I2110" i="3" s="1"/>
  <c r="F2111" i="3"/>
  <c r="G2111" i="3"/>
  <c r="K2101" i="6" l="1"/>
  <c r="K2101" i="7"/>
  <c r="J2101" i="6"/>
  <c r="J2101" i="7"/>
  <c r="L2101" i="6"/>
  <c r="L2101" i="7"/>
  <c r="P2101" i="7" s="1"/>
  <c r="V1789" i="7"/>
  <c r="U1789" i="7"/>
  <c r="D2121" i="6"/>
  <c r="D2121" i="7"/>
  <c r="S1790" i="7"/>
  <c r="R1790" i="7"/>
  <c r="T1790" i="7"/>
  <c r="Q1790" i="7"/>
  <c r="C2110" i="6"/>
  <c r="C2110" i="7"/>
  <c r="M2110" i="7" s="1"/>
  <c r="G1790" i="4"/>
  <c r="H1790" i="4" s="1"/>
  <c r="E1790" i="6"/>
  <c r="H2102" i="5"/>
  <c r="G2102" i="5"/>
  <c r="F2102" i="5"/>
  <c r="E2122" i="4"/>
  <c r="C2123" i="4"/>
  <c r="E1791" i="7"/>
  <c r="N1791" i="7" s="1"/>
  <c r="G2112" i="3"/>
  <c r="H2111" i="3"/>
  <c r="I2111" i="3" s="1"/>
  <c r="F2112" i="3"/>
  <c r="J2102" i="6" l="1"/>
  <c r="J2102" i="7"/>
  <c r="L2102" i="6"/>
  <c r="L2102" i="7"/>
  <c r="K2102" i="6"/>
  <c r="K2102" i="7"/>
  <c r="D2122" i="6"/>
  <c r="D2122" i="7"/>
  <c r="U1790" i="7"/>
  <c r="V1790" i="7"/>
  <c r="R1791" i="7"/>
  <c r="S1791" i="7"/>
  <c r="Q1791" i="7"/>
  <c r="T1791" i="7"/>
  <c r="C2111" i="6"/>
  <c r="C2111" i="7"/>
  <c r="M2111" i="7" s="1"/>
  <c r="G1791" i="4"/>
  <c r="H1791" i="4" s="1"/>
  <c r="E1791" i="6"/>
  <c r="G2103" i="5"/>
  <c r="F2103" i="5"/>
  <c r="H2103" i="5"/>
  <c r="E2123" i="4"/>
  <c r="C2124" i="4"/>
  <c r="E1792" i="7"/>
  <c r="N1792" i="7" s="1"/>
  <c r="F2113" i="3"/>
  <c r="H2112" i="3"/>
  <c r="I2112" i="3" s="1"/>
  <c r="G2113" i="3"/>
  <c r="L2103" i="6" l="1"/>
  <c r="L2103" i="7"/>
  <c r="J2103" i="6"/>
  <c r="J2103" i="7"/>
  <c r="K2103" i="6"/>
  <c r="K2103" i="7"/>
  <c r="P2102" i="7"/>
  <c r="D2123" i="6"/>
  <c r="D2123" i="7"/>
  <c r="U1791" i="7"/>
  <c r="V1791" i="7"/>
  <c r="S1792" i="7"/>
  <c r="R1792" i="7"/>
  <c r="T1792" i="7"/>
  <c r="Q1792" i="7"/>
  <c r="C2112" i="6"/>
  <c r="C2112" i="7"/>
  <c r="M2112" i="7" s="1"/>
  <c r="G1792" i="4"/>
  <c r="H1792" i="4" s="1"/>
  <c r="E1792" i="6"/>
  <c r="G2104" i="5"/>
  <c r="F2104" i="5"/>
  <c r="H2104" i="5"/>
  <c r="E2124" i="4"/>
  <c r="C2125" i="4"/>
  <c r="E1793" i="7"/>
  <c r="N1793" i="7" s="1"/>
  <c r="G2114" i="3"/>
  <c r="H2113" i="3"/>
  <c r="I2113" i="3" s="1"/>
  <c r="F2114" i="3"/>
  <c r="K2104" i="6" l="1"/>
  <c r="K2104" i="7"/>
  <c r="L2104" i="6"/>
  <c r="L2104" i="7"/>
  <c r="P2103" i="7"/>
  <c r="J2104" i="6"/>
  <c r="J2104" i="7"/>
  <c r="D2124" i="6"/>
  <c r="D2124" i="7"/>
  <c r="V1792" i="7"/>
  <c r="U1792" i="7"/>
  <c r="R1793" i="7"/>
  <c r="S1793" i="7"/>
  <c r="T1793" i="7"/>
  <c r="Q1793" i="7"/>
  <c r="C2113" i="6"/>
  <c r="C2113" i="7"/>
  <c r="M2113" i="7" s="1"/>
  <c r="G1793" i="4"/>
  <c r="H1793" i="4" s="1"/>
  <c r="E1793" i="6"/>
  <c r="H2105" i="5"/>
  <c r="F2105" i="5"/>
  <c r="G2105" i="5"/>
  <c r="E2125" i="4"/>
  <c r="C2126" i="4"/>
  <c r="E1794" i="7"/>
  <c r="N1794" i="7" s="1"/>
  <c r="H2114" i="3"/>
  <c r="F2115" i="3"/>
  <c r="I2114" i="3"/>
  <c r="G2115" i="3"/>
  <c r="K2105" i="6" l="1"/>
  <c r="K2105" i="7"/>
  <c r="J2105" i="6"/>
  <c r="J2105" i="7"/>
  <c r="L2105" i="6"/>
  <c r="L2105" i="7"/>
  <c r="P2105" i="7" s="1"/>
  <c r="P2104" i="7"/>
  <c r="D2125" i="6"/>
  <c r="D2125" i="7"/>
  <c r="V1793" i="7"/>
  <c r="U1793" i="7"/>
  <c r="R1794" i="7"/>
  <c r="S1794" i="7"/>
  <c r="Q1794" i="7"/>
  <c r="T1794" i="7"/>
  <c r="C2114" i="6"/>
  <c r="C2114" i="7"/>
  <c r="M2114" i="7" s="1"/>
  <c r="G1794" i="4"/>
  <c r="H1794" i="4" s="1"/>
  <c r="E1794" i="6"/>
  <c r="H2106" i="5"/>
  <c r="G2106" i="5"/>
  <c r="F2106" i="5"/>
  <c r="E2126" i="4"/>
  <c r="C2127" i="4"/>
  <c r="E1795" i="7"/>
  <c r="N1795" i="7" s="1"/>
  <c r="G2116" i="3"/>
  <c r="H2115" i="3"/>
  <c r="I2115" i="3" s="1"/>
  <c r="F2116" i="3"/>
  <c r="K2106" i="6" l="1"/>
  <c r="K2106" i="7"/>
  <c r="J2106" i="6"/>
  <c r="J2106" i="7"/>
  <c r="L2106" i="6"/>
  <c r="L2106" i="7"/>
  <c r="P2106" i="7" s="1"/>
  <c r="U1794" i="7"/>
  <c r="V1794" i="7"/>
  <c r="D2126" i="6"/>
  <c r="D2126" i="7"/>
  <c r="S1795" i="7"/>
  <c r="R1795" i="7"/>
  <c r="T1795" i="7"/>
  <c r="Q1795" i="7"/>
  <c r="C2115" i="6"/>
  <c r="C2115" i="7"/>
  <c r="M2115" i="7" s="1"/>
  <c r="G1795" i="4"/>
  <c r="H1795" i="4" s="1"/>
  <c r="E1795" i="6"/>
  <c r="H2107" i="5"/>
  <c r="G2107" i="5"/>
  <c r="F2107" i="5"/>
  <c r="E2127" i="4"/>
  <c r="C2128" i="4"/>
  <c r="E1796" i="7"/>
  <c r="N1796" i="7" s="1"/>
  <c r="H2116" i="3"/>
  <c r="I2116" i="3" s="1"/>
  <c r="F2117" i="3"/>
  <c r="G2117" i="3"/>
  <c r="K2107" i="6" l="1"/>
  <c r="K2107" i="7"/>
  <c r="J2107" i="6"/>
  <c r="J2107" i="7"/>
  <c r="L2107" i="6"/>
  <c r="L2107" i="7"/>
  <c r="P2107" i="7" s="1"/>
  <c r="D2127" i="6"/>
  <c r="D2127" i="7"/>
  <c r="U1795" i="7"/>
  <c r="V1795" i="7"/>
  <c r="S1796" i="7"/>
  <c r="R1796" i="7"/>
  <c r="Q1796" i="7"/>
  <c r="T1796" i="7"/>
  <c r="C2116" i="6"/>
  <c r="C2116" i="7"/>
  <c r="M2116" i="7" s="1"/>
  <c r="G1796" i="4"/>
  <c r="H1796" i="4" s="1"/>
  <c r="E1796" i="6"/>
  <c r="H2108" i="5"/>
  <c r="G2108" i="5"/>
  <c r="F2108" i="5"/>
  <c r="E2128" i="4"/>
  <c r="C2129" i="4"/>
  <c r="E1797" i="7"/>
  <c r="N1797" i="7" s="1"/>
  <c r="G2118" i="3"/>
  <c r="F2118" i="3"/>
  <c r="H2117" i="3"/>
  <c r="I2117" i="3" s="1"/>
  <c r="L2108" i="6" l="1"/>
  <c r="L2108" i="7"/>
  <c r="J2108" i="6"/>
  <c r="J2108" i="7"/>
  <c r="K2108" i="6"/>
  <c r="K2108" i="7"/>
  <c r="D2128" i="6"/>
  <c r="D2128" i="7"/>
  <c r="V1796" i="7"/>
  <c r="U1796" i="7"/>
  <c r="S1797" i="7"/>
  <c r="T1797" i="7"/>
  <c r="Q1797" i="7"/>
  <c r="R1797" i="7"/>
  <c r="C2117" i="6"/>
  <c r="C2117" i="7"/>
  <c r="M2117" i="7" s="1"/>
  <c r="G1797" i="4"/>
  <c r="H1797" i="4" s="1"/>
  <c r="E1797" i="6"/>
  <c r="H2109" i="5"/>
  <c r="G2109" i="5"/>
  <c r="F2109" i="5"/>
  <c r="E2129" i="4"/>
  <c r="C2130" i="4"/>
  <c r="E1798" i="7"/>
  <c r="N1798" i="7" s="1"/>
  <c r="F2119" i="3"/>
  <c r="H2118" i="3"/>
  <c r="G2119" i="3"/>
  <c r="I2118" i="3"/>
  <c r="L2109" i="6" l="1"/>
  <c r="L2109" i="7"/>
  <c r="J2109" i="6"/>
  <c r="J2109" i="7"/>
  <c r="P2108" i="7"/>
  <c r="K2109" i="6"/>
  <c r="K2109" i="7"/>
  <c r="D2129" i="6"/>
  <c r="D2129" i="7"/>
  <c r="V1797" i="7"/>
  <c r="U1797" i="7"/>
  <c r="T1798" i="7"/>
  <c r="Q1798" i="7"/>
  <c r="R1798" i="7"/>
  <c r="S1798" i="7"/>
  <c r="C2118" i="6"/>
  <c r="C2118" i="7"/>
  <c r="M2118" i="7" s="1"/>
  <c r="G1798" i="4"/>
  <c r="H1798" i="4" s="1"/>
  <c r="E1798" i="6"/>
  <c r="G2110" i="5"/>
  <c r="F2110" i="5"/>
  <c r="H2110" i="5"/>
  <c r="E2130" i="4"/>
  <c r="C2131" i="4"/>
  <c r="E1799" i="7"/>
  <c r="N1799" i="7" s="1"/>
  <c r="G2120" i="3"/>
  <c r="H2119" i="3"/>
  <c r="I2119" i="3" s="1"/>
  <c r="F2120" i="3"/>
  <c r="K2110" i="6" l="1"/>
  <c r="K2110" i="7"/>
  <c r="P2109" i="7"/>
  <c r="L2110" i="6"/>
  <c r="L2110" i="7"/>
  <c r="J2110" i="6"/>
  <c r="J2110" i="7"/>
  <c r="D2130" i="6"/>
  <c r="D2130" i="7"/>
  <c r="U1798" i="7"/>
  <c r="V1798" i="7"/>
  <c r="S1799" i="7"/>
  <c r="R1799" i="7"/>
  <c r="T1799" i="7"/>
  <c r="Q1799" i="7"/>
  <c r="C2119" i="6"/>
  <c r="C2119" i="7"/>
  <c r="M2119" i="7" s="1"/>
  <c r="G1799" i="4"/>
  <c r="H1799" i="4" s="1"/>
  <c r="E1799" i="6"/>
  <c r="H2111" i="5"/>
  <c r="G2111" i="5"/>
  <c r="F2111" i="5"/>
  <c r="E2131" i="4"/>
  <c r="C2132" i="4"/>
  <c r="E1800" i="7"/>
  <c r="N1800" i="7" s="1"/>
  <c r="H2120" i="3"/>
  <c r="F2121" i="3"/>
  <c r="I2120" i="3"/>
  <c r="G2121" i="3"/>
  <c r="P2110" i="7" l="1"/>
  <c r="J2111" i="6"/>
  <c r="J2111" i="7"/>
  <c r="L2111" i="6"/>
  <c r="L2111" i="7"/>
  <c r="K2111" i="6"/>
  <c r="K2111" i="7"/>
  <c r="D2131" i="6"/>
  <c r="D2131" i="7"/>
  <c r="V1799" i="7"/>
  <c r="U1799" i="7"/>
  <c r="R1800" i="7"/>
  <c r="Q1800" i="7"/>
  <c r="T1800" i="7"/>
  <c r="S1800" i="7"/>
  <c r="C2120" i="6"/>
  <c r="C2120" i="7"/>
  <c r="M2120" i="7" s="1"/>
  <c r="G1800" i="4"/>
  <c r="H1800" i="4" s="1"/>
  <c r="E1800" i="6"/>
  <c r="H2112" i="5"/>
  <c r="G2112" i="5"/>
  <c r="F2112" i="5"/>
  <c r="E2132" i="4"/>
  <c r="C2133" i="4"/>
  <c r="E1801" i="7"/>
  <c r="N1801" i="7" s="1"/>
  <c r="G2122" i="3"/>
  <c r="H2121" i="3"/>
  <c r="I2121" i="3" s="1"/>
  <c r="F2122" i="3"/>
  <c r="K2112" i="6" l="1"/>
  <c r="K2112" i="7"/>
  <c r="J2112" i="6"/>
  <c r="J2112" i="7"/>
  <c r="L2112" i="6"/>
  <c r="L2112" i="7"/>
  <c r="P2112" i="7" s="1"/>
  <c r="P2111" i="7"/>
  <c r="U1800" i="7"/>
  <c r="V1800" i="7"/>
  <c r="D2132" i="6"/>
  <c r="D2132" i="7"/>
  <c r="Q1801" i="7"/>
  <c r="R1801" i="7"/>
  <c r="T1801" i="7"/>
  <c r="S1801" i="7"/>
  <c r="C2121" i="6"/>
  <c r="C2121" i="7"/>
  <c r="M2121" i="7" s="1"/>
  <c r="G1801" i="4"/>
  <c r="H1801" i="4" s="1"/>
  <c r="E1801" i="6"/>
  <c r="H2113" i="5"/>
  <c r="F2113" i="5"/>
  <c r="G2113" i="5"/>
  <c r="E2133" i="4"/>
  <c r="C2134" i="4"/>
  <c r="E1802" i="7"/>
  <c r="N1802" i="7" s="1"/>
  <c r="H2122" i="3"/>
  <c r="F2123" i="3"/>
  <c r="G2123" i="3"/>
  <c r="I2122" i="3"/>
  <c r="L2113" i="6" l="1"/>
  <c r="L2113" i="7"/>
  <c r="J2113" i="6"/>
  <c r="J2113" i="7"/>
  <c r="K2113" i="6"/>
  <c r="K2113" i="7"/>
  <c r="D2133" i="6"/>
  <c r="D2133" i="7"/>
  <c r="V1801" i="7"/>
  <c r="U1801" i="7"/>
  <c r="R1802" i="7"/>
  <c r="T1802" i="7"/>
  <c r="S1802" i="7"/>
  <c r="Q1802" i="7"/>
  <c r="C2122" i="6"/>
  <c r="C2122" i="7"/>
  <c r="M2122" i="7" s="1"/>
  <c r="G1802" i="4"/>
  <c r="H1802" i="4" s="1"/>
  <c r="E1802" i="6"/>
  <c r="H2114" i="5"/>
  <c r="G2114" i="5"/>
  <c r="F2114" i="5"/>
  <c r="E2134" i="4"/>
  <c r="C2135" i="4"/>
  <c r="E1803" i="7"/>
  <c r="N1803" i="7" s="1"/>
  <c r="G2124" i="3"/>
  <c r="H2123" i="3"/>
  <c r="I2123" i="3" s="1"/>
  <c r="F2124" i="3"/>
  <c r="K2114" i="6" l="1"/>
  <c r="K2114" i="7"/>
  <c r="J2114" i="6"/>
  <c r="J2114" i="7"/>
  <c r="P2113" i="7"/>
  <c r="L2114" i="6"/>
  <c r="L2114" i="7"/>
  <c r="P2114" i="7" s="1"/>
  <c r="D2134" i="6"/>
  <c r="D2134" i="7"/>
  <c r="U1802" i="7"/>
  <c r="V1802" i="7"/>
  <c r="Q1803" i="7"/>
  <c r="S1803" i="7"/>
  <c r="T1803" i="7"/>
  <c r="R1803" i="7"/>
  <c r="C2123" i="6"/>
  <c r="C2123" i="7"/>
  <c r="M2123" i="7" s="1"/>
  <c r="G1803" i="4"/>
  <c r="H1803" i="4" s="1"/>
  <c r="E1803" i="6"/>
  <c r="H2115" i="5"/>
  <c r="G2115" i="5"/>
  <c r="F2115" i="5"/>
  <c r="E2135" i="4"/>
  <c r="C2136" i="4"/>
  <c r="E1804" i="7"/>
  <c r="N1804" i="7" s="1"/>
  <c r="F2125" i="3"/>
  <c r="H2124" i="3"/>
  <c r="I2124" i="3" s="1"/>
  <c r="G2125" i="3"/>
  <c r="K2115" i="6" l="1"/>
  <c r="K2115" i="7"/>
  <c r="L2115" i="6"/>
  <c r="L2115" i="7"/>
  <c r="J2115" i="6"/>
  <c r="J2115" i="7"/>
  <c r="V1803" i="7"/>
  <c r="U1803" i="7"/>
  <c r="D2135" i="6"/>
  <c r="D2135" i="7"/>
  <c r="R1804" i="7"/>
  <c r="S1804" i="7"/>
  <c r="Q1804" i="7"/>
  <c r="T1804" i="7"/>
  <c r="C2124" i="6"/>
  <c r="C2124" i="7"/>
  <c r="M2124" i="7" s="1"/>
  <c r="G1804" i="4"/>
  <c r="H1804" i="4" s="1"/>
  <c r="E1804" i="6"/>
  <c r="H2116" i="5"/>
  <c r="G2116" i="5"/>
  <c r="F2116" i="5"/>
  <c r="E2136" i="4"/>
  <c r="C2137" i="4"/>
  <c r="E1805" i="7"/>
  <c r="N1805" i="7" s="1"/>
  <c r="G2126" i="3"/>
  <c r="H2125" i="3"/>
  <c r="I2125" i="3" s="1"/>
  <c r="F2126" i="3"/>
  <c r="J2116" i="6" l="1"/>
  <c r="J2116" i="7"/>
  <c r="K2116" i="6"/>
  <c r="K2116" i="7"/>
  <c r="P2115" i="7"/>
  <c r="L2116" i="6"/>
  <c r="L2116" i="7"/>
  <c r="P2116" i="7" s="1"/>
  <c r="U1804" i="7"/>
  <c r="V1804" i="7"/>
  <c r="D2136" i="6"/>
  <c r="D2136" i="7"/>
  <c r="S1805" i="7"/>
  <c r="T1805" i="7"/>
  <c r="R1805" i="7"/>
  <c r="Q1805" i="7"/>
  <c r="C2125" i="6"/>
  <c r="C2125" i="7"/>
  <c r="M2125" i="7" s="1"/>
  <c r="G1805" i="4"/>
  <c r="H1805" i="4" s="1"/>
  <c r="E1805" i="6"/>
  <c r="H2117" i="5"/>
  <c r="G2117" i="5"/>
  <c r="F2117" i="5"/>
  <c r="E2137" i="4"/>
  <c r="C2138" i="4"/>
  <c r="E1806" i="7"/>
  <c r="N1806" i="7" s="1"/>
  <c r="G2127" i="3"/>
  <c r="F2127" i="3"/>
  <c r="H2126" i="3"/>
  <c r="I2126" i="3" s="1"/>
  <c r="K2117" i="6" l="1"/>
  <c r="K2117" i="7"/>
  <c r="J2117" i="6"/>
  <c r="J2117" i="7"/>
  <c r="L2117" i="6"/>
  <c r="L2117" i="7"/>
  <c r="P2117" i="7" s="1"/>
  <c r="D2137" i="6"/>
  <c r="D2137" i="7"/>
  <c r="U1805" i="7"/>
  <c r="V1805" i="7"/>
  <c r="Q1806" i="7"/>
  <c r="T1806" i="7"/>
  <c r="R1806" i="7"/>
  <c r="S1806" i="7"/>
  <c r="C2126" i="6"/>
  <c r="C2126" i="7"/>
  <c r="M2126" i="7" s="1"/>
  <c r="G1806" i="4"/>
  <c r="H1806" i="4" s="1"/>
  <c r="E1806" i="6"/>
  <c r="H2118" i="5"/>
  <c r="G2118" i="5"/>
  <c r="F2118" i="5"/>
  <c r="E2138" i="4"/>
  <c r="C2139" i="4"/>
  <c r="E1807" i="7"/>
  <c r="N1807" i="7" s="1"/>
  <c r="F2128" i="3"/>
  <c r="H2127" i="3"/>
  <c r="I2127" i="3" s="1"/>
  <c r="G2128" i="3"/>
  <c r="K2118" i="6" l="1"/>
  <c r="K2118" i="7"/>
  <c r="J2118" i="6"/>
  <c r="J2118" i="7"/>
  <c r="L2118" i="6"/>
  <c r="L2118" i="7"/>
  <c r="P2118" i="7" s="1"/>
  <c r="D2138" i="6"/>
  <c r="D2138" i="7"/>
  <c r="V1806" i="7"/>
  <c r="U1806" i="7"/>
  <c r="S1807" i="7"/>
  <c r="Q1807" i="7"/>
  <c r="T1807" i="7"/>
  <c r="R1807" i="7"/>
  <c r="C2127" i="6"/>
  <c r="C2127" i="7"/>
  <c r="M2127" i="7" s="1"/>
  <c r="G1807" i="4"/>
  <c r="H1807" i="4" s="1"/>
  <c r="E1807" i="6"/>
  <c r="H2119" i="5"/>
  <c r="G2119" i="5"/>
  <c r="F2119" i="5"/>
  <c r="E2139" i="4"/>
  <c r="C2140" i="4"/>
  <c r="E1808" i="7"/>
  <c r="N1808" i="7" s="1"/>
  <c r="G2129" i="3"/>
  <c r="H2128" i="3"/>
  <c r="I2128" i="3" s="1"/>
  <c r="F2129" i="3"/>
  <c r="J2119" i="6" l="1"/>
  <c r="J2119" i="7"/>
  <c r="L2119" i="6"/>
  <c r="L2119" i="7"/>
  <c r="K2119" i="6"/>
  <c r="K2119" i="7"/>
  <c r="D2139" i="6"/>
  <c r="D2139" i="7"/>
  <c r="V1807" i="7"/>
  <c r="U1807" i="7"/>
  <c r="R1808" i="7"/>
  <c r="Q1808" i="7"/>
  <c r="T1808" i="7"/>
  <c r="S1808" i="7"/>
  <c r="C2128" i="6"/>
  <c r="C2128" i="7"/>
  <c r="M2128" i="7" s="1"/>
  <c r="G1808" i="4"/>
  <c r="H1808" i="4" s="1"/>
  <c r="E1808" i="6"/>
  <c r="H2120" i="5"/>
  <c r="G2120" i="5"/>
  <c r="F2120" i="5"/>
  <c r="E2140" i="4"/>
  <c r="C2141" i="4"/>
  <c r="E1809" i="7"/>
  <c r="N1809" i="7" s="1"/>
  <c r="F2130" i="3"/>
  <c r="H2129" i="3"/>
  <c r="I2129" i="3" s="1"/>
  <c r="G2130" i="3"/>
  <c r="J2120" i="6" l="1"/>
  <c r="J2120" i="7"/>
  <c r="L2120" i="6"/>
  <c r="L2120" i="7"/>
  <c r="P2119" i="7"/>
  <c r="K2120" i="6"/>
  <c r="K2120" i="7"/>
  <c r="D2140" i="6"/>
  <c r="D2140" i="7"/>
  <c r="V1808" i="7"/>
  <c r="U1808" i="7"/>
  <c r="Q1809" i="7"/>
  <c r="R1809" i="7"/>
  <c r="S1809" i="7"/>
  <c r="T1809" i="7"/>
  <c r="C2129" i="6"/>
  <c r="C2129" i="7"/>
  <c r="M2129" i="7" s="1"/>
  <c r="G1809" i="4"/>
  <c r="H1809" i="4" s="1"/>
  <c r="E1809" i="6"/>
  <c r="F2121" i="5"/>
  <c r="H2121" i="5"/>
  <c r="G2121" i="5"/>
  <c r="E2141" i="4"/>
  <c r="C2142" i="4"/>
  <c r="E1810" i="7"/>
  <c r="N1810" i="7" s="1"/>
  <c r="G2131" i="3"/>
  <c r="H2130" i="3"/>
  <c r="I2130" i="3" s="1"/>
  <c r="F2131" i="3"/>
  <c r="P2120" i="7" l="1"/>
  <c r="J2121" i="6"/>
  <c r="J2121" i="7"/>
  <c r="L2121" i="6"/>
  <c r="L2121" i="7"/>
  <c r="K2121" i="6"/>
  <c r="K2121" i="7"/>
  <c r="D2141" i="6"/>
  <c r="D2141" i="7"/>
  <c r="U1809" i="7"/>
  <c r="V1809" i="7"/>
  <c r="S1810" i="7"/>
  <c r="R1810" i="7"/>
  <c r="Q1810" i="7"/>
  <c r="T1810" i="7"/>
  <c r="C2130" i="6"/>
  <c r="C2130" i="7"/>
  <c r="M2130" i="7" s="1"/>
  <c r="G1810" i="4"/>
  <c r="H1810" i="4" s="1"/>
  <c r="E1810" i="6"/>
  <c r="H2122" i="5"/>
  <c r="F2122" i="5"/>
  <c r="G2122" i="5"/>
  <c r="E2142" i="4"/>
  <c r="C2143" i="4"/>
  <c r="E1811" i="7"/>
  <c r="N1811" i="7" s="1"/>
  <c r="F2132" i="3"/>
  <c r="H2131" i="3"/>
  <c r="G2132" i="3"/>
  <c r="I2131" i="3"/>
  <c r="P2121" i="7" l="1"/>
  <c r="J2122" i="6"/>
  <c r="J2122" i="7"/>
  <c r="L2122" i="6"/>
  <c r="L2122" i="7"/>
  <c r="K2122" i="6"/>
  <c r="K2122" i="7"/>
  <c r="D2142" i="6"/>
  <c r="D2142" i="7"/>
  <c r="V1810" i="7"/>
  <c r="U1810" i="7"/>
  <c r="S1811" i="7"/>
  <c r="T1811" i="7"/>
  <c r="R1811" i="7"/>
  <c r="Q1811" i="7"/>
  <c r="C2131" i="6"/>
  <c r="C2131" i="7"/>
  <c r="M2131" i="7" s="1"/>
  <c r="G1811" i="4"/>
  <c r="H1811" i="4" s="1"/>
  <c r="E1811" i="6"/>
  <c r="F2123" i="5"/>
  <c r="H2123" i="5"/>
  <c r="G2123" i="5"/>
  <c r="E2143" i="4"/>
  <c r="C2144" i="4"/>
  <c r="E1812" i="7"/>
  <c r="N1812" i="7" s="1"/>
  <c r="G2133" i="3"/>
  <c r="F2133" i="3"/>
  <c r="H2132" i="3"/>
  <c r="I2132" i="3" s="1"/>
  <c r="K2123" i="6" l="1"/>
  <c r="K2123" i="7"/>
  <c r="P2122" i="7"/>
  <c r="L2123" i="6"/>
  <c r="L2123" i="7"/>
  <c r="J2123" i="6"/>
  <c r="J2123" i="7"/>
  <c r="U1811" i="7"/>
  <c r="V1811" i="7"/>
  <c r="D2143" i="6"/>
  <c r="D2143" i="7"/>
  <c r="T1812" i="7"/>
  <c r="R1812" i="7"/>
  <c r="S1812" i="7"/>
  <c r="Q1812" i="7"/>
  <c r="C2132" i="6"/>
  <c r="C2132" i="7"/>
  <c r="M2132" i="7" s="1"/>
  <c r="G1812" i="4"/>
  <c r="H1812" i="4" s="1"/>
  <c r="E1812" i="6"/>
  <c r="G2124" i="5"/>
  <c r="F2124" i="5"/>
  <c r="H2124" i="5"/>
  <c r="E2144" i="4"/>
  <c r="C2145" i="4"/>
  <c r="E1813" i="7"/>
  <c r="N1813" i="7" s="1"/>
  <c r="H2133" i="3"/>
  <c r="F2134" i="3"/>
  <c r="I2133" i="3"/>
  <c r="G2134" i="3"/>
  <c r="J2124" i="6" l="1"/>
  <c r="J2124" i="7"/>
  <c r="K2124" i="6"/>
  <c r="K2124" i="7"/>
  <c r="P2123" i="7"/>
  <c r="L2124" i="6"/>
  <c r="L2124" i="7"/>
  <c r="P2124" i="7" s="1"/>
  <c r="U1812" i="7"/>
  <c r="V1812" i="7"/>
  <c r="D2144" i="6"/>
  <c r="D2144" i="7"/>
  <c r="Q1813" i="7"/>
  <c r="S1813" i="7"/>
  <c r="R1813" i="7"/>
  <c r="T1813" i="7"/>
  <c r="C2133" i="6"/>
  <c r="C2133" i="7"/>
  <c r="M2133" i="7" s="1"/>
  <c r="G1813" i="4"/>
  <c r="H1813" i="4" s="1"/>
  <c r="E1813" i="6"/>
  <c r="H2125" i="5"/>
  <c r="G2125" i="5"/>
  <c r="F2125" i="5"/>
  <c r="E2145" i="4"/>
  <c r="C2146" i="4"/>
  <c r="E1814" i="7"/>
  <c r="N1814" i="7" s="1"/>
  <c r="G2135" i="3"/>
  <c r="F2135" i="3"/>
  <c r="H2134" i="3"/>
  <c r="I2134" i="3" s="1"/>
  <c r="K2125" i="6" l="1"/>
  <c r="K2125" i="7"/>
  <c r="J2125" i="6"/>
  <c r="J2125" i="7"/>
  <c r="L2125" i="6"/>
  <c r="L2125" i="7"/>
  <c r="P2125" i="7" s="1"/>
  <c r="D2145" i="6"/>
  <c r="D2145" i="7"/>
  <c r="V1813" i="7"/>
  <c r="U1813" i="7"/>
  <c r="R1814" i="7"/>
  <c r="S1814" i="7"/>
  <c r="Q1814" i="7"/>
  <c r="T1814" i="7"/>
  <c r="C2134" i="6"/>
  <c r="C2134" i="7"/>
  <c r="M2134" i="7" s="1"/>
  <c r="G1814" i="4"/>
  <c r="H1814" i="4" s="1"/>
  <c r="E1814" i="6"/>
  <c r="H2126" i="5"/>
  <c r="G2126" i="5"/>
  <c r="F2126" i="5"/>
  <c r="E2146" i="4"/>
  <c r="C2147" i="4"/>
  <c r="E1815" i="7"/>
  <c r="N1815" i="7" s="1"/>
  <c r="H2135" i="3"/>
  <c r="F2136" i="3"/>
  <c r="I2135" i="3"/>
  <c r="G2136" i="3"/>
  <c r="L2126" i="6" l="1"/>
  <c r="L2126" i="7"/>
  <c r="K2126" i="6"/>
  <c r="K2126" i="7"/>
  <c r="J2126" i="6"/>
  <c r="J2126" i="7"/>
  <c r="D2146" i="6"/>
  <c r="D2146" i="7"/>
  <c r="V1814" i="7"/>
  <c r="U1814" i="7"/>
  <c r="S1815" i="7"/>
  <c r="T1815" i="7"/>
  <c r="R1815" i="7"/>
  <c r="Q1815" i="7"/>
  <c r="C2135" i="6"/>
  <c r="C2135" i="7"/>
  <c r="M2135" i="7" s="1"/>
  <c r="G1815" i="4"/>
  <c r="H1815" i="4" s="1"/>
  <c r="E1815" i="6"/>
  <c r="H2127" i="5"/>
  <c r="G2127" i="5"/>
  <c r="F2127" i="5"/>
  <c r="E1816" i="7"/>
  <c r="N1816" i="7" s="1"/>
  <c r="E2147" i="4"/>
  <c r="C2148" i="4"/>
  <c r="F2137" i="3"/>
  <c r="H2136" i="3"/>
  <c r="I2136" i="3" s="1"/>
  <c r="G2137" i="3"/>
  <c r="K2127" i="6" l="1"/>
  <c r="K2127" i="7"/>
  <c r="J2127" i="6"/>
  <c r="J2127" i="7"/>
  <c r="P2126" i="7"/>
  <c r="L2127" i="6"/>
  <c r="L2127" i="7"/>
  <c r="P2127" i="7" s="1"/>
  <c r="S1816" i="7"/>
  <c r="R1816" i="7"/>
  <c r="T1816" i="7"/>
  <c r="Q1816" i="7"/>
  <c r="D2147" i="6"/>
  <c r="D2147" i="7"/>
  <c r="U1815" i="7"/>
  <c r="V1815" i="7"/>
  <c r="C2136" i="6"/>
  <c r="C2136" i="7"/>
  <c r="M2136" i="7" s="1"/>
  <c r="G1816" i="4"/>
  <c r="H1816" i="4" s="1"/>
  <c r="E1816" i="6"/>
  <c r="H2128" i="5"/>
  <c r="G2128" i="5"/>
  <c r="F2128" i="5"/>
  <c r="E2148" i="4"/>
  <c r="C2149" i="4"/>
  <c r="E1817" i="7"/>
  <c r="N1817" i="7" s="1"/>
  <c r="G2138" i="3"/>
  <c r="H2137" i="3"/>
  <c r="I2137" i="3" s="1"/>
  <c r="F2138" i="3"/>
  <c r="K2128" i="6" l="1"/>
  <c r="K2128" i="7"/>
  <c r="L2128" i="6"/>
  <c r="L2128" i="7"/>
  <c r="J2128" i="6"/>
  <c r="J2128" i="7"/>
  <c r="U1816" i="7"/>
  <c r="V1816" i="7"/>
  <c r="D2148" i="6"/>
  <c r="D2148" i="7"/>
  <c r="Q1817" i="7"/>
  <c r="S1817" i="7"/>
  <c r="T1817" i="7"/>
  <c r="R1817" i="7"/>
  <c r="C2137" i="6"/>
  <c r="C2137" i="7"/>
  <c r="M2137" i="7" s="1"/>
  <c r="G1817" i="4"/>
  <c r="H1817" i="4" s="1"/>
  <c r="E1817" i="6"/>
  <c r="G2129" i="5"/>
  <c r="F2129" i="5"/>
  <c r="H2129" i="5"/>
  <c r="E2149" i="4"/>
  <c r="C2150" i="4"/>
  <c r="E1818" i="7"/>
  <c r="N1818" i="7" s="1"/>
  <c r="F2139" i="3"/>
  <c r="H2138" i="3"/>
  <c r="I2138" i="3" s="1"/>
  <c r="G2139" i="3"/>
  <c r="L2129" i="6" l="1"/>
  <c r="L2129" i="7"/>
  <c r="J2129" i="6"/>
  <c r="J2129" i="7"/>
  <c r="P2128" i="7"/>
  <c r="K2129" i="6"/>
  <c r="K2129" i="7"/>
  <c r="D2149" i="6"/>
  <c r="D2149" i="7"/>
  <c r="V1817" i="7"/>
  <c r="U1817" i="7"/>
  <c r="R1818" i="7"/>
  <c r="T1818" i="7"/>
  <c r="S1818" i="7"/>
  <c r="Q1818" i="7"/>
  <c r="C2138" i="6"/>
  <c r="C2138" i="7"/>
  <c r="M2138" i="7" s="1"/>
  <c r="G1818" i="4"/>
  <c r="H1818" i="4" s="1"/>
  <c r="E1818" i="6"/>
  <c r="H2130" i="5"/>
  <c r="G2130" i="5"/>
  <c r="F2130" i="5"/>
  <c r="E2150" i="4"/>
  <c r="C2151" i="4"/>
  <c r="E1819" i="7"/>
  <c r="N1819" i="7" s="1"/>
  <c r="G2140" i="3"/>
  <c r="F2140" i="3"/>
  <c r="H2139" i="3"/>
  <c r="I2139" i="3" s="1"/>
  <c r="J2130" i="6" l="1"/>
  <c r="J2130" i="7"/>
  <c r="L2130" i="6"/>
  <c r="L2130" i="7"/>
  <c r="P2129" i="7"/>
  <c r="K2130" i="6"/>
  <c r="K2130" i="7"/>
  <c r="U1818" i="7"/>
  <c r="V1818" i="7"/>
  <c r="D2150" i="6"/>
  <c r="D2150" i="7"/>
  <c r="S1819" i="7"/>
  <c r="T1819" i="7"/>
  <c r="R1819" i="7"/>
  <c r="Q1819" i="7"/>
  <c r="C2139" i="6"/>
  <c r="C2139" i="7"/>
  <c r="M2139" i="7" s="1"/>
  <c r="G1819" i="4"/>
  <c r="H1819" i="4" s="1"/>
  <c r="E1819" i="6"/>
  <c r="H2131" i="5"/>
  <c r="G2131" i="5"/>
  <c r="F2131" i="5"/>
  <c r="E2151" i="4"/>
  <c r="C2152" i="4"/>
  <c r="E1820" i="7"/>
  <c r="N1820" i="7" s="1"/>
  <c r="H2140" i="3"/>
  <c r="F2141" i="3"/>
  <c r="I2140" i="3"/>
  <c r="G2141" i="3"/>
  <c r="J2131" i="6" l="1"/>
  <c r="J2131" i="7"/>
  <c r="K2131" i="6"/>
  <c r="K2131" i="7"/>
  <c r="L2131" i="6"/>
  <c r="L2131" i="7"/>
  <c r="P2131" i="7" s="1"/>
  <c r="P2130" i="7"/>
  <c r="V1819" i="7"/>
  <c r="U1819" i="7"/>
  <c r="D2151" i="6"/>
  <c r="D2151" i="7"/>
  <c r="Q1820" i="7"/>
  <c r="R1820" i="7"/>
  <c r="T1820" i="7"/>
  <c r="S1820" i="7"/>
  <c r="C2140" i="6"/>
  <c r="C2140" i="7"/>
  <c r="M2140" i="7" s="1"/>
  <c r="G1820" i="4"/>
  <c r="H1820" i="4" s="1"/>
  <c r="E1820" i="6"/>
  <c r="H2132" i="5"/>
  <c r="G2132" i="5"/>
  <c r="F2132" i="5"/>
  <c r="E2152" i="4"/>
  <c r="C2153" i="4"/>
  <c r="E1821" i="7"/>
  <c r="N1821" i="7" s="1"/>
  <c r="G2142" i="3"/>
  <c r="F2142" i="3"/>
  <c r="H2141" i="3"/>
  <c r="I2141" i="3" s="1"/>
  <c r="K2132" i="6" l="1"/>
  <c r="K2132" i="7"/>
  <c r="J2132" i="6"/>
  <c r="J2132" i="7"/>
  <c r="L2132" i="6"/>
  <c r="L2132" i="7"/>
  <c r="P2132" i="7" s="1"/>
  <c r="V1820" i="7"/>
  <c r="U1820" i="7"/>
  <c r="D2152" i="6"/>
  <c r="D2152" i="7"/>
  <c r="Q1821" i="7"/>
  <c r="T1821" i="7"/>
  <c r="R1821" i="7"/>
  <c r="S1821" i="7"/>
  <c r="C2141" i="6"/>
  <c r="C2141" i="7"/>
  <c r="M2141" i="7" s="1"/>
  <c r="G1821" i="4"/>
  <c r="H1821" i="4" s="1"/>
  <c r="E1821" i="6"/>
  <c r="F2133" i="5"/>
  <c r="H2133" i="5"/>
  <c r="G2133" i="5"/>
  <c r="E2153" i="4"/>
  <c r="C2154" i="4"/>
  <c r="E1822" i="7"/>
  <c r="N1822" i="7" s="1"/>
  <c r="H2142" i="3"/>
  <c r="F2143" i="3"/>
  <c r="G2143" i="3"/>
  <c r="I2142" i="3"/>
  <c r="K2133" i="6" l="1"/>
  <c r="K2133" i="7"/>
  <c r="J2133" i="6"/>
  <c r="J2133" i="7"/>
  <c r="L2133" i="6"/>
  <c r="L2133" i="7"/>
  <c r="P2133" i="7" s="1"/>
  <c r="D2153" i="6"/>
  <c r="D2153" i="7"/>
  <c r="V1821" i="7"/>
  <c r="U1821" i="7"/>
  <c r="T1822" i="7"/>
  <c r="R1822" i="7"/>
  <c r="Q1822" i="7"/>
  <c r="S1822" i="7"/>
  <c r="C2142" i="6"/>
  <c r="C2142" i="7"/>
  <c r="M2142" i="7" s="1"/>
  <c r="G1822" i="4"/>
  <c r="H1822" i="4" s="1"/>
  <c r="E1822" i="6"/>
  <c r="H2134" i="5"/>
  <c r="F2134" i="5"/>
  <c r="G2134" i="5"/>
  <c r="E2154" i="4"/>
  <c r="C2155" i="4"/>
  <c r="E1823" i="7"/>
  <c r="N1823" i="7" s="1"/>
  <c r="F2144" i="3"/>
  <c r="H2143" i="3"/>
  <c r="I2143" i="3" s="1"/>
  <c r="G2144" i="3"/>
  <c r="K2134" i="6" l="1"/>
  <c r="K2134" i="7"/>
  <c r="L2134" i="6"/>
  <c r="L2134" i="7"/>
  <c r="J2134" i="6"/>
  <c r="J2134" i="7"/>
  <c r="D2154" i="6"/>
  <c r="D2154" i="7"/>
  <c r="U1822" i="7"/>
  <c r="V1822" i="7"/>
  <c r="T1823" i="7"/>
  <c r="Q1823" i="7"/>
  <c r="S1823" i="7"/>
  <c r="R1823" i="7"/>
  <c r="C2143" i="6"/>
  <c r="C2143" i="7"/>
  <c r="M2143" i="7" s="1"/>
  <c r="G1823" i="4"/>
  <c r="H1823" i="4" s="1"/>
  <c r="E1823" i="6"/>
  <c r="H2135" i="5"/>
  <c r="G2135" i="5"/>
  <c r="F2135" i="5"/>
  <c r="E2155" i="4"/>
  <c r="C2156" i="4"/>
  <c r="E1824" i="7"/>
  <c r="N1824" i="7" s="1"/>
  <c r="G2145" i="3"/>
  <c r="F2145" i="3"/>
  <c r="H2144" i="3"/>
  <c r="I2144" i="3" s="1"/>
  <c r="K2135" i="6" l="1"/>
  <c r="K2135" i="7"/>
  <c r="P2134" i="7"/>
  <c r="J2135" i="6"/>
  <c r="J2135" i="7"/>
  <c r="L2135" i="6"/>
  <c r="L2135" i="7"/>
  <c r="P2135" i="7" s="1"/>
  <c r="D2155" i="6"/>
  <c r="D2155" i="7"/>
  <c r="V1823" i="7"/>
  <c r="U1823" i="7"/>
  <c r="S1824" i="7"/>
  <c r="R1824" i="7"/>
  <c r="Q1824" i="7"/>
  <c r="T1824" i="7"/>
  <c r="C2144" i="6"/>
  <c r="C2144" i="7"/>
  <c r="M2144" i="7" s="1"/>
  <c r="G1824" i="4"/>
  <c r="H1824" i="4" s="1"/>
  <c r="E1824" i="6"/>
  <c r="H2136" i="5"/>
  <c r="F2136" i="5"/>
  <c r="G2136" i="5"/>
  <c r="E2156" i="4"/>
  <c r="C2157" i="4"/>
  <c r="E1825" i="7"/>
  <c r="N1825" i="7" s="1"/>
  <c r="F2146" i="3"/>
  <c r="H2145" i="3"/>
  <c r="I2145" i="3" s="1"/>
  <c r="G2146" i="3"/>
  <c r="L2136" i="6" l="1"/>
  <c r="L2136" i="7"/>
  <c r="K2136" i="6"/>
  <c r="K2136" i="7"/>
  <c r="J2136" i="6"/>
  <c r="J2136" i="7"/>
  <c r="V1824" i="7"/>
  <c r="U1824" i="7"/>
  <c r="D2156" i="6"/>
  <c r="D2156" i="7"/>
  <c r="T1825" i="7"/>
  <c r="Q1825" i="7"/>
  <c r="R1825" i="7"/>
  <c r="S1825" i="7"/>
  <c r="C2145" i="6"/>
  <c r="C2145" i="7"/>
  <c r="M2145" i="7" s="1"/>
  <c r="G1825" i="4"/>
  <c r="H1825" i="4" s="1"/>
  <c r="E1825" i="6"/>
  <c r="H2137" i="5"/>
  <c r="G2137" i="5"/>
  <c r="F2137" i="5"/>
  <c r="E2157" i="4"/>
  <c r="C2158" i="4"/>
  <c r="E1826" i="7"/>
  <c r="N1826" i="7" s="1"/>
  <c r="G2147" i="3"/>
  <c r="H2146" i="3"/>
  <c r="I2146" i="3" s="1"/>
  <c r="F2147" i="3"/>
  <c r="K2137" i="6" l="1"/>
  <c r="K2137" i="7"/>
  <c r="J2137" i="6"/>
  <c r="J2137" i="7"/>
  <c r="L2137" i="6"/>
  <c r="L2137" i="7"/>
  <c r="P2137" i="7" s="1"/>
  <c r="P2136" i="7"/>
  <c r="U1825" i="7"/>
  <c r="V1825" i="7"/>
  <c r="D2157" i="6"/>
  <c r="D2157" i="7"/>
  <c r="R1826" i="7"/>
  <c r="S1826" i="7"/>
  <c r="T1826" i="7"/>
  <c r="Q1826" i="7"/>
  <c r="C2146" i="6"/>
  <c r="C2146" i="7"/>
  <c r="M2146" i="7" s="1"/>
  <c r="G1826" i="4"/>
  <c r="H1826" i="4" s="1"/>
  <c r="E1826" i="6"/>
  <c r="H2138" i="5"/>
  <c r="G2138" i="5"/>
  <c r="F2138" i="5"/>
  <c r="E2158" i="4"/>
  <c r="C2159" i="4"/>
  <c r="E1827" i="7"/>
  <c r="N1827" i="7" s="1"/>
  <c r="H2147" i="3"/>
  <c r="F2148" i="3"/>
  <c r="G2148" i="3"/>
  <c r="I2147" i="3"/>
  <c r="L2138" i="6" l="1"/>
  <c r="L2138" i="7"/>
  <c r="K2138" i="6"/>
  <c r="K2138" i="7"/>
  <c r="J2138" i="6"/>
  <c r="J2138" i="7"/>
  <c r="D2158" i="6"/>
  <c r="D2158" i="7"/>
  <c r="V1826" i="7"/>
  <c r="U1826" i="7"/>
  <c r="R1827" i="7"/>
  <c r="Q1827" i="7"/>
  <c r="T1827" i="7"/>
  <c r="S1827" i="7"/>
  <c r="C2147" i="6"/>
  <c r="C2147" i="7"/>
  <c r="M2147" i="7" s="1"/>
  <c r="G1827" i="4"/>
  <c r="H1827" i="4" s="1"/>
  <c r="E1827" i="6"/>
  <c r="H2139" i="5"/>
  <c r="G2139" i="5"/>
  <c r="F2139" i="5"/>
  <c r="E2159" i="4"/>
  <c r="C2160" i="4"/>
  <c r="E1828" i="7"/>
  <c r="N1828" i="7" s="1"/>
  <c r="F2149" i="3"/>
  <c r="H2148" i="3"/>
  <c r="I2148" i="3" s="1"/>
  <c r="G2149" i="3"/>
  <c r="J2139" i="6" l="1"/>
  <c r="J2139" i="7"/>
  <c r="L2139" i="6"/>
  <c r="L2139" i="7"/>
  <c r="K2139" i="6"/>
  <c r="K2139" i="7"/>
  <c r="P2138" i="7"/>
  <c r="D2159" i="6"/>
  <c r="D2159" i="7"/>
  <c r="V1827" i="7"/>
  <c r="U1827" i="7"/>
  <c r="S1828" i="7"/>
  <c r="Q1828" i="7"/>
  <c r="R1828" i="7"/>
  <c r="T1828" i="7"/>
  <c r="C2148" i="6"/>
  <c r="C2148" i="7"/>
  <c r="M2148" i="7" s="1"/>
  <c r="G1828" i="4"/>
  <c r="H1828" i="4" s="1"/>
  <c r="E1828" i="6"/>
  <c r="H2140" i="5"/>
  <c r="G2140" i="5"/>
  <c r="F2140" i="5"/>
  <c r="E2160" i="4"/>
  <c r="C2161" i="4"/>
  <c r="E1829" i="7"/>
  <c r="N1829" i="7" s="1"/>
  <c r="G2150" i="3"/>
  <c r="F2150" i="3"/>
  <c r="H2149" i="3"/>
  <c r="I2149" i="3" s="1"/>
  <c r="J2140" i="6" l="1"/>
  <c r="J2140" i="7"/>
  <c r="K2140" i="6"/>
  <c r="K2140" i="7"/>
  <c r="L2140" i="6"/>
  <c r="L2140" i="7"/>
  <c r="P2140" i="7" s="1"/>
  <c r="P2139" i="7"/>
  <c r="D2160" i="6"/>
  <c r="D2160" i="7"/>
  <c r="U1828" i="7"/>
  <c r="V1828" i="7"/>
  <c r="T1829" i="7"/>
  <c r="R1829" i="7"/>
  <c r="S1829" i="7"/>
  <c r="Q1829" i="7"/>
  <c r="C2149" i="6"/>
  <c r="C2149" i="7"/>
  <c r="M2149" i="7" s="1"/>
  <c r="G1829" i="4"/>
  <c r="H1829" i="4" s="1"/>
  <c r="E1829" i="6"/>
  <c r="G2141" i="5"/>
  <c r="F2141" i="5"/>
  <c r="H2141" i="5"/>
  <c r="E2161" i="4"/>
  <c r="C2162" i="4"/>
  <c r="E1830" i="7"/>
  <c r="N1830" i="7" s="1"/>
  <c r="H2150" i="3"/>
  <c r="F2151" i="3"/>
  <c r="I2150" i="3"/>
  <c r="G2151" i="3"/>
  <c r="L2141" i="6" l="1"/>
  <c r="L2141" i="7"/>
  <c r="K2141" i="6"/>
  <c r="K2141" i="7"/>
  <c r="J2141" i="6"/>
  <c r="J2141" i="7"/>
  <c r="U1829" i="7"/>
  <c r="V1829" i="7"/>
  <c r="D2161" i="6"/>
  <c r="D2161" i="7"/>
  <c r="Q1830" i="7"/>
  <c r="S1830" i="7"/>
  <c r="T1830" i="7"/>
  <c r="R1830" i="7"/>
  <c r="C2150" i="6"/>
  <c r="C2150" i="7"/>
  <c r="M2150" i="7" s="1"/>
  <c r="G1830" i="4"/>
  <c r="H1830" i="4" s="1"/>
  <c r="E1830" i="6"/>
  <c r="F2142" i="5"/>
  <c r="H2142" i="5"/>
  <c r="G2142" i="5"/>
  <c r="E2162" i="4"/>
  <c r="C2163" i="4"/>
  <c r="E1831" i="7"/>
  <c r="N1831" i="7" s="1"/>
  <c r="G2152" i="3"/>
  <c r="F2152" i="3"/>
  <c r="H2151" i="3"/>
  <c r="I2151" i="3" s="1"/>
  <c r="L2142" i="6" l="1"/>
  <c r="L2142" i="7"/>
  <c r="P2141" i="7"/>
  <c r="K2142" i="6"/>
  <c r="K2142" i="7"/>
  <c r="J2142" i="6"/>
  <c r="J2142" i="7"/>
  <c r="V1830" i="7"/>
  <c r="U1830" i="7"/>
  <c r="D2162" i="6"/>
  <c r="D2162" i="7"/>
  <c r="T1831" i="7"/>
  <c r="R1831" i="7"/>
  <c r="Q1831" i="7"/>
  <c r="S1831" i="7"/>
  <c r="C2151" i="6"/>
  <c r="C2151" i="7"/>
  <c r="M2151" i="7" s="1"/>
  <c r="G1831" i="4"/>
  <c r="H1831" i="4" s="1"/>
  <c r="E1831" i="6"/>
  <c r="H2143" i="5"/>
  <c r="G2143" i="5"/>
  <c r="F2143" i="5"/>
  <c r="E2163" i="4"/>
  <c r="C2164" i="4"/>
  <c r="E1832" i="7"/>
  <c r="N1832" i="7" s="1"/>
  <c r="H2152" i="3"/>
  <c r="F2153" i="3"/>
  <c r="I2152" i="3"/>
  <c r="G2153" i="3"/>
  <c r="K2143" i="6" l="1"/>
  <c r="K2143" i="7"/>
  <c r="P2142" i="7"/>
  <c r="J2143" i="6"/>
  <c r="J2143" i="7"/>
  <c r="L2143" i="6"/>
  <c r="L2143" i="7"/>
  <c r="P2143" i="7" s="1"/>
  <c r="D2163" i="6"/>
  <c r="D2163" i="7"/>
  <c r="U1831" i="7"/>
  <c r="V1831" i="7"/>
  <c r="Q1832" i="7"/>
  <c r="R1832" i="7"/>
  <c r="T1832" i="7"/>
  <c r="S1832" i="7"/>
  <c r="C2152" i="6"/>
  <c r="C2152" i="7"/>
  <c r="M2152" i="7" s="1"/>
  <c r="G1832" i="4"/>
  <c r="H1832" i="4" s="1"/>
  <c r="E1832" i="6"/>
  <c r="F2144" i="5"/>
  <c r="H2144" i="5"/>
  <c r="G2144" i="5"/>
  <c r="E2164" i="4"/>
  <c r="C2165" i="4"/>
  <c r="E1833" i="7"/>
  <c r="N1833" i="7" s="1"/>
  <c r="F2154" i="3"/>
  <c r="H2153" i="3"/>
  <c r="I2153" i="3" s="1"/>
  <c r="G2154" i="3"/>
  <c r="K2144" i="6" l="1"/>
  <c r="K2144" i="7"/>
  <c r="L2144" i="6"/>
  <c r="L2144" i="7"/>
  <c r="J2144" i="6"/>
  <c r="J2144" i="7"/>
  <c r="V1832" i="7"/>
  <c r="U1832" i="7"/>
  <c r="D2164" i="6"/>
  <c r="D2164" i="7"/>
  <c r="Q1833" i="7"/>
  <c r="S1833" i="7"/>
  <c r="R1833" i="7"/>
  <c r="T1833" i="7"/>
  <c r="C2153" i="6"/>
  <c r="C2153" i="7"/>
  <c r="M2153" i="7" s="1"/>
  <c r="G1833" i="4"/>
  <c r="H1833" i="4" s="1"/>
  <c r="E1833" i="6"/>
  <c r="F2145" i="5"/>
  <c r="H2145" i="5"/>
  <c r="G2145" i="5"/>
  <c r="E2165" i="4"/>
  <c r="C2166" i="4"/>
  <c r="E1834" i="7"/>
  <c r="N1834" i="7" s="1"/>
  <c r="G2155" i="3"/>
  <c r="F2155" i="3"/>
  <c r="H2154" i="3"/>
  <c r="I2154" i="3" s="1"/>
  <c r="K2145" i="6" l="1"/>
  <c r="K2145" i="7"/>
  <c r="J2145" i="6"/>
  <c r="J2145" i="7"/>
  <c r="P2144" i="7"/>
  <c r="L2145" i="6"/>
  <c r="L2145" i="7"/>
  <c r="V1833" i="7"/>
  <c r="U1833" i="7"/>
  <c r="D2165" i="6"/>
  <c r="D2165" i="7"/>
  <c r="R1834" i="7"/>
  <c r="Q1834" i="7"/>
  <c r="S1834" i="7"/>
  <c r="T1834" i="7"/>
  <c r="C2154" i="6"/>
  <c r="C2154" i="7"/>
  <c r="M2154" i="7" s="1"/>
  <c r="G1834" i="4"/>
  <c r="H1834" i="4" s="1"/>
  <c r="E1834" i="6"/>
  <c r="H2146" i="5"/>
  <c r="G2146" i="5"/>
  <c r="F2146" i="5"/>
  <c r="E1835" i="7"/>
  <c r="N1835" i="7" s="1"/>
  <c r="E2166" i="4"/>
  <c r="C2167" i="4"/>
  <c r="F2156" i="3"/>
  <c r="H2155" i="3"/>
  <c r="I2155" i="3" s="1"/>
  <c r="G2156" i="3"/>
  <c r="P2145" i="7" l="1"/>
  <c r="J2146" i="6"/>
  <c r="J2146" i="7"/>
  <c r="L2146" i="6"/>
  <c r="L2146" i="7"/>
  <c r="K2146" i="6"/>
  <c r="K2146" i="7"/>
  <c r="D2166" i="6"/>
  <c r="D2166" i="7"/>
  <c r="Q1835" i="7"/>
  <c r="R1835" i="7"/>
  <c r="T1835" i="7"/>
  <c r="S1835" i="7"/>
  <c r="V1834" i="7"/>
  <c r="U1834" i="7"/>
  <c r="C2155" i="6"/>
  <c r="C2155" i="7"/>
  <c r="M2155" i="7" s="1"/>
  <c r="G1835" i="4"/>
  <c r="H1835" i="4" s="1"/>
  <c r="E1835" i="6"/>
  <c r="G2147" i="5"/>
  <c r="F2147" i="5"/>
  <c r="H2147" i="5"/>
  <c r="E2167" i="4"/>
  <c r="C2168" i="4"/>
  <c r="E1836" i="7"/>
  <c r="N1836" i="7" s="1"/>
  <c r="G2157" i="3"/>
  <c r="H2156" i="3"/>
  <c r="I2156" i="3" s="1"/>
  <c r="F2157" i="3"/>
  <c r="K2147" i="6" l="1"/>
  <c r="K2147" i="7"/>
  <c r="L2147" i="6"/>
  <c r="L2147" i="7"/>
  <c r="J2147" i="6"/>
  <c r="J2147" i="7"/>
  <c r="P2146" i="7"/>
  <c r="D2167" i="6"/>
  <c r="D2167" i="7"/>
  <c r="U1835" i="7"/>
  <c r="V1835" i="7"/>
  <c r="S1836" i="7"/>
  <c r="T1836" i="7"/>
  <c r="Q1836" i="7"/>
  <c r="R1836" i="7"/>
  <c r="C2156" i="6"/>
  <c r="C2156" i="7"/>
  <c r="M2156" i="7" s="1"/>
  <c r="G1836" i="4"/>
  <c r="H1836" i="4" s="1"/>
  <c r="E1836" i="6"/>
  <c r="H2148" i="5"/>
  <c r="G2148" i="5"/>
  <c r="F2148" i="5"/>
  <c r="E2168" i="4"/>
  <c r="C2169" i="4"/>
  <c r="E1837" i="7"/>
  <c r="N1837" i="7" s="1"/>
  <c r="H2157" i="3"/>
  <c r="F2158" i="3"/>
  <c r="I2157" i="3"/>
  <c r="G2158" i="3"/>
  <c r="L2148" i="6" l="1"/>
  <c r="L2148" i="7"/>
  <c r="J2148" i="6"/>
  <c r="J2148" i="7"/>
  <c r="K2148" i="6"/>
  <c r="K2148" i="7"/>
  <c r="P2147" i="7"/>
  <c r="D2168" i="6"/>
  <c r="D2168" i="7"/>
  <c r="U1836" i="7"/>
  <c r="V1836" i="7"/>
  <c r="R1837" i="7"/>
  <c r="T1837" i="7"/>
  <c r="Q1837" i="7"/>
  <c r="S1837" i="7"/>
  <c r="C2157" i="6"/>
  <c r="C2157" i="7"/>
  <c r="M2157" i="7" s="1"/>
  <c r="G1837" i="4"/>
  <c r="H1837" i="4" s="1"/>
  <c r="E1837" i="6"/>
  <c r="H2149" i="5"/>
  <c r="G2149" i="5"/>
  <c r="F2149" i="5"/>
  <c r="E2169" i="4"/>
  <c r="C2170" i="4"/>
  <c r="E1838" i="7"/>
  <c r="N1838" i="7" s="1"/>
  <c r="G2159" i="3"/>
  <c r="F2159" i="3"/>
  <c r="H2158" i="3"/>
  <c r="I2158" i="3" s="1"/>
  <c r="K2149" i="6" l="1"/>
  <c r="K2149" i="7"/>
  <c r="P2148" i="7"/>
  <c r="J2149" i="6"/>
  <c r="J2149" i="7"/>
  <c r="L2149" i="6"/>
  <c r="L2149" i="7"/>
  <c r="P2149" i="7" s="1"/>
  <c r="D2169" i="6"/>
  <c r="D2169" i="7"/>
  <c r="V1837" i="7"/>
  <c r="U1837" i="7"/>
  <c r="T1838" i="7"/>
  <c r="R1838" i="7"/>
  <c r="Q1838" i="7"/>
  <c r="S1838" i="7"/>
  <c r="C2158" i="6"/>
  <c r="C2158" i="7"/>
  <c r="M2158" i="7" s="1"/>
  <c r="G1838" i="4"/>
  <c r="H1838" i="4" s="1"/>
  <c r="E1838" i="6"/>
  <c r="H2150" i="5"/>
  <c r="G2150" i="5"/>
  <c r="F2150" i="5"/>
  <c r="E2170" i="4"/>
  <c r="C2171" i="4"/>
  <c r="E1839" i="7"/>
  <c r="N1839" i="7" s="1"/>
  <c r="H2159" i="3"/>
  <c r="F2160" i="3"/>
  <c r="I2159" i="3"/>
  <c r="G2160" i="3"/>
  <c r="J2150" i="6" l="1"/>
  <c r="J2150" i="7"/>
  <c r="L2150" i="6"/>
  <c r="L2150" i="7"/>
  <c r="K2150" i="6"/>
  <c r="K2150" i="7"/>
  <c r="D2170" i="6"/>
  <c r="D2170" i="7"/>
  <c r="V1838" i="7"/>
  <c r="U1838" i="7"/>
  <c r="S1839" i="7"/>
  <c r="R1839" i="7"/>
  <c r="Q1839" i="7"/>
  <c r="T1839" i="7"/>
  <c r="C2159" i="6"/>
  <c r="C2159" i="7"/>
  <c r="M2159" i="7" s="1"/>
  <c r="G1839" i="4"/>
  <c r="H1839" i="4" s="1"/>
  <c r="E1839" i="6"/>
  <c r="G2151" i="5"/>
  <c r="F2151" i="5"/>
  <c r="H2151" i="5"/>
  <c r="E2171" i="4"/>
  <c r="C2172" i="4"/>
  <c r="E1840" i="7"/>
  <c r="N1840" i="7" s="1"/>
  <c r="F2161" i="3"/>
  <c r="H2160" i="3"/>
  <c r="G2161" i="3"/>
  <c r="I2160" i="3"/>
  <c r="J2151" i="6" l="1"/>
  <c r="J2151" i="7"/>
  <c r="P2150" i="7"/>
  <c r="L2151" i="6"/>
  <c r="L2151" i="7"/>
  <c r="K2151" i="6"/>
  <c r="K2151" i="7"/>
  <c r="V1839" i="7"/>
  <c r="D2171" i="6"/>
  <c r="D2171" i="7"/>
  <c r="U1839" i="7"/>
  <c r="T1840" i="7"/>
  <c r="R1840" i="7"/>
  <c r="S1840" i="7"/>
  <c r="Q1840" i="7"/>
  <c r="C2160" i="6"/>
  <c r="C2160" i="7"/>
  <c r="M2160" i="7" s="1"/>
  <c r="G1840" i="4"/>
  <c r="H1840" i="4" s="1"/>
  <c r="E1840" i="6"/>
  <c r="H2152" i="5"/>
  <c r="G2152" i="5"/>
  <c r="F2152" i="5"/>
  <c r="E2172" i="4"/>
  <c r="C2173" i="4"/>
  <c r="E1841" i="7"/>
  <c r="N1841" i="7" s="1"/>
  <c r="G2162" i="3"/>
  <c r="F2162" i="3"/>
  <c r="H2161" i="3"/>
  <c r="I2161" i="3" s="1"/>
  <c r="P2151" i="7" l="1"/>
  <c r="K2152" i="6"/>
  <c r="K2152" i="7"/>
  <c r="L2152" i="6"/>
  <c r="L2152" i="7"/>
  <c r="J2152" i="6"/>
  <c r="J2152" i="7"/>
  <c r="D2172" i="6"/>
  <c r="D2172" i="7"/>
  <c r="U1840" i="7"/>
  <c r="V1840" i="7"/>
  <c r="S1841" i="7"/>
  <c r="Q1841" i="7"/>
  <c r="T1841" i="7"/>
  <c r="R1841" i="7"/>
  <c r="C2161" i="6"/>
  <c r="C2161" i="7"/>
  <c r="M2161" i="7" s="1"/>
  <c r="G1841" i="4"/>
  <c r="H1841" i="4" s="1"/>
  <c r="E1841" i="6"/>
  <c r="H2153" i="5"/>
  <c r="G2153" i="5"/>
  <c r="F2153" i="5"/>
  <c r="E2173" i="4"/>
  <c r="C2174" i="4"/>
  <c r="E1842" i="7"/>
  <c r="N1842" i="7" s="1"/>
  <c r="G2163" i="3"/>
  <c r="F2163" i="3"/>
  <c r="H2162" i="3"/>
  <c r="I2162" i="3" s="1"/>
  <c r="K2153" i="6" l="1"/>
  <c r="K2153" i="7"/>
  <c r="J2153" i="6"/>
  <c r="J2153" i="7"/>
  <c r="P2152" i="7"/>
  <c r="L2153" i="6"/>
  <c r="L2153" i="7"/>
  <c r="P2153" i="7" s="1"/>
  <c r="D2173" i="6"/>
  <c r="D2173" i="7"/>
  <c r="U1841" i="7"/>
  <c r="V1841" i="7"/>
  <c r="T1842" i="7"/>
  <c r="S1842" i="7"/>
  <c r="R1842" i="7"/>
  <c r="Q1842" i="7"/>
  <c r="C2162" i="6"/>
  <c r="C2162" i="7"/>
  <c r="M2162" i="7" s="1"/>
  <c r="G1842" i="4"/>
  <c r="H1842" i="4" s="1"/>
  <c r="E1842" i="6"/>
  <c r="H2154" i="5"/>
  <c r="G2154" i="5"/>
  <c r="F2154" i="5"/>
  <c r="E2174" i="4"/>
  <c r="C2175" i="4"/>
  <c r="E1843" i="7"/>
  <c r="N1843" i="7" s="1"/>
  <c r="H2163" i="3"/>
  <c r="F2164" i="3"/>
  <c r="I2163" i="3"/>
  <c r="G2164" i="3"/>
  <c r="J2154" i="6" l="1"/>
  <c r="J2154" i="7"/>
  <c r="L2154" i="6"/>
  <c r="L2154" i="7"/>
  <c r="K2154" i="6"/>
  <c r="K2154" i="7"/>
  <c r="V1842" i="7"/>
  <c r="U1842" i="7"/>
  <c r="D2174" i="6"/>
  <c r="D2174" i="7"/>
  <c r="Q1843" i="7"/>
  <c r="S1843" i="7"/>
  <c r="T1843" i="7"/>
  <c r="R1843" i="7"/>
  <c r="C2163" i="6"/>
  <c r="C2163" i="7"/>
  <c r="M2163" i="7" s="1"/>
  <c r="G1843" i="4"/>
  <c r="H1843" i="4" s="1"/>
  <c r="E1843" i="6"/>
  <c r="H2155" i="5"/>
  <c r="G2155" i="5"/>
  <c r="F2155" i="5"/>
  <c r="E2175" i="4"/>
  <c r="C2176" i="4"/>
  <c r="E1844" i="7"/>
  <c r="N1844" i="7" s="1"/>
  <c r="F2165" i="3"/>
  <c r="H2164" i="3"/>
  <c r="G2165" i="3"/>
  <c r="I2164" i="3"/>
  <c r="P2154" i="7" l="1"/>
  <c r="K2155" i="6"/>
  <c r="K2155" i="7"/>
  <c r="J2155" i="6"/>
  <c r="J2155" i="7"/>
  <c r="L2155" i="6"/>
  <c r="L2155" i="7"/>
  <c r="P2155" i="7" s="1"/>
  <c r="V1843" i="7"/>
  <c r="U1843" i="7"/>
  <c r="D2175" i="6"/>
  <c r="D2175" i="7"/>
  <c r="Q1844" i="7"/>
  <c r="T1844" i="7"/>
  <c r="S1844" i="7"/>
  <c r="R1844" i="7"/>
  <c r="C2164" i="6"/>
  <c r="C2164" i="7"/>
  <c r="M2164" i="7" s="1"/>
  <c r="G1844" i="4"/>
  <c r="H1844" i="4" s="1"/>
  <c r="E1844" i="6"/>
  <c r="H2156" i="5"/>
  <c r="G2156" i="5"/>
  <c r="F2156" i="5"/>
  <c r="E2176" i="4"/>
  <c r="C2177" i="4"/>
  <c r="E1845" i="7"/>
  <c r="N1845" i="7" s="1"/>
  <c r="G2166" i="3"/>
  <c r="F2166" i="3"/>
  <c r="H2165" i="3"/>
  <c r="I2165" i="3" s="1"/>
  <c r="J2156" i="6" l="1"/>
  <c r="J2156" i="7"/>
  <c r="L2156" i="6"/>
  <c r="L2156" i="7"/>
  <c r="K2156" i="6"/>
  <c r="K2156" i="7"/>
  <c r="D2176" i="6"/>
  <c r="D2176" i="7"/>
  <c r="V1844" i="7"/>
  <c r="U1844" i="7"/>
  <c r="Q1845" i="7"/>
  <c r="T1845" i="7"/>
  <c r="S1845" i="7"/>
  <c r="R1845" i="7"/>
  <c r="C2165" i="6"/>
  <c r="C2165" i="7"/>
  <c r="M2165" i="7" s="1"/>
  <c r="G1845" i="4"/>
  <c r="H1845" i="4" s="1"/>
  <c r="E1845" i="6"/>
  <c r="F2157" i="5"/>
  <c r="H2157" i="5"/>
  <c r="G2157" i="5"/>
  <c r="E2177" i="4"/>
  <c r="C2178" i="4"/>
  <c r="E1846" i="7"/>
  <c r="N1846" i="7" s="1"/>
  <c r="G2167" i="3"/>
  <c r="F2167" i="3"/>
  <c r="H2166" i="3"/>
  <c r="I2166" i="3" s="1"/>
  <c r="J2157" i="6" l="1"/>
  <c r="J2157" i="7"/>
  <c r="K2157" i="6"/>
  <c r="K2157" i="7"/>
  <c r="P2156" i="7"/>
  <c r="L2157" i="6"/>
  <c r="L2157" i="7"/>
  <c r="P2157" i="7" s="1"/>
  <c r="U1845" i="7"/>
  <c r="V1845" i="7"/>
  <c r="D2177" i="6"/>
  <c r="D2177" i="7"/>
  <c r="T1846" i="7"/>
  <c r="R1846" i="7"/>
  <c r="Q1846" i="7"/>
  <c r="S1846" i="7"/>
  <c r="C2166" i="6"/>
  <c r="C2166" i="7"/>
  <c r="M2166" i="7" s="1"/>
  <c r="G1846" i="4"/>
  <c r="H1846" i="4" s="1"/>
  <c r="E1846" i="6"/>
  <c r="H2158" i="5"/>
  <c r="G2158" i="5"/>
  <c r="F2158" i="5"/>
  <c r="E2178" i="4"/>
  <c r="C2179" i="4"/>
  <c r="E1847" i="7"/>
  <c r="N1847" i="7" s="1"/>
  <c r="H2167" i="3"/>
  <c r="F2168" i="3"/>
  <c r="I2167" i="3"/>
  <c r="G2168" i="3"/>
  <c r="J2158" i="6" l="1"/>
  <c r="J2158" i="7"/>
  <c r="K2158" i="6"/>
  <c r="K2158" i="7"/>
  <c r="L2158" i="6"/>
  <c r="L2158" i="7"/>
  <c r="P2158" i="7" s="1"/>
  <c r="D2178" i="6"/>
  <c r="D2178" i="7"/>
  <c r="V1846" i="7"/>
  <c r="U1846" i="7"/>
  <c r="T1847" i="7"/>
  <c r="Q1847" i="7"/>
  <c r="S1847" i="7"/>
  <c r="R1847" i="7"/>
  <c r="C2167" i="6"/>
  <c r="C2167" i="7"/>
  <c r="M2167" i="7" s="1"/>
  <c r="G1847" i="4"/>
  <c r="H1847" i="4" s="1"/>
  <c r="E1847" i="6"/>
  <c r="G2159" i="5"/>
  <c r="F2159" i="5"/>
  <c r="H2159" i="5"/>
  <c r="E2179" i="4"/>
  <c r="C2180" i="4"/>
  <c r="E1848" i="7"/>
  <c r="N1848" i="7" s="1"/>
  <c r="G2169" i="3"/>
  <c r="H2168" i="3"/>
  <c r="I2168" i="3" s="1"/>
  <c r="F2169" i="3"/>
  <c r="J2159" i="6" l="1"/>
  <c r="J2159" i="7"/>
  <c r="L2159" i="6"/>
  <c r="L2159" i="7"/>
  <c r="K2159" i="6"/>
  <c r="K2159" i="7"/>
  <c r="D2179" i="6"/>
  <c r="D2179" i="7"/>
  <c r="V1847" i="7"/>
  <c r="U1847" i="7"/>
  <c r="Q1848" i="7"/>
  <c r="T1848" i="7"/>
  <c r="R1848" i="7"/>
  <c r="S1848" i="7"/>
  <c r="C2168" i="6"/>
  <c r="C2168" i="7"/>
  <c r="M2168" i="7" s="1"/>
  <c r="G1848" i="4"/>
  <c r="H1848" i="4" s="1"/>
  <c r="E1848" i="6"/>
  <c r="G2160" i="5"/>
  <c r="F2160" i="5"/>
  <c r="H2160" i="5"/>
  <c r="E2180" i="4"/>
  <c r="C2181" i="4"/>
  <c r="E1849" i="7"/>
  <c r="N1849" i="7" s="1"/>
  <c r="F2170" i="3"/>
  <c r="H2169" i="3"/>
  <c r="I2169" i="3" s="1"/>
  <c r="G2170" i="3"/>
  <c r="K2160" i="6" l="1"/>
  <c r="K2160" i="7"/>
  <c r="L2160" i="6"/>
  <c r="L2160" i="7"/>
  <c r="J2160" i="6"/>
  <c r="J2160" i="7"/>
  <c r="P2159" i="7"/>
  <c r="D2180" i="6"/>
  <c r="D2180" i="7"/>
  <c r="V1848" i="7"/>
  <c r="U1848" i="7"/>
  <c r="Q1849" i="7"/>
  <c r="S1849" i="7"/>
  <c r="T1849" i="7"/>
  <c r="R1849" i="7"/>
  <c r="C2169" i="6"/>
  <c r="C2169" i="7"/>
  <c r="M2169" i="7" s="1"/>
  <c r="G1849" i="4"/>
  <c r="H1849" i="4" s="1"/>
  <c r="E1849" i="6"/>
  <c r="H2161" i="5"/>
  <c r="F2161" i="5"/>
  <c r="G2161" i="5"/>
  <c r="E2181" i="4"/>
  <c r="C2182" i="4"/>
  <c r="E1850" i="7"/>
  <c r="N1850" i="7" s="1"/>
  <c r="G2171" i="3"/>
  <c r="H2170" i="3"/>
  <c r="I2170" i="3" s="1"/>
  <c r="F2171" i="3"/>
  <c r="K2161" i="6" l="1"/>
  <c r="K2161" i="7"/>
  <c r="J2161" i="6"/>
  <c r="J2161" i="7"/>
  <c r="P2160" i="7"/>
  <c r="L2161" i="6"/>
  <c r="L2161" i="7"/>
  <c r="P2161" i="7" s="1"/>
  <c r="D2181" i="6"/>
  <c r="D2181" i="7"/>
  <c r="V1849" i="7"/>
  <c r="U1849" i="7"/>
  <c r="S1850" i="7"/>
  <c r="T1850" i="7"/>
  <c r="R1850" i="7"/>
  <c r="Q1850" i="7"/>
  <c r="C2170" i="6"/>
  <c r="C2170" i="7"/>
  <c r="M2170" i="7" s="1"/>
  <c r="G1850" i="4"/>
  <c r="H1850" i="4" s="1"/>
  <c r="E1850" i="6"/>
  <c r="H2162" i="5"/>
  <c r="G2162" i="5"/>
  <c r="F2162" i="5"/>
  <c r="E2182" i="4"/>
  <c r="C2183" i="4"/>
  <c r="E1851" i="7"/>
  <c r="N1851" i="7" s="1"/>
  <c r="H2171" i="3"/>
  <c r="F2172" i="3"/>
  <c r="G2172" i="3"/>
  <c r="I2171" i="3"/>
  <c r="J2162" i="6" l="1"/>
  <c r="J2162" i="7"/>
  <c r="K2162" i="6"/>
  <c r="K2162" i="7"/>
  <c r="L2162" i="6"/>
  <c r="L2162" i="7"/>
  <c r="P2162" i="7" s="1"/>
  <c r="V1850" i="7"/>
  <c r="U1850" i="7"/>
  <c r="D2182" i="6"/>
  <c r="D2182" i="7"/>
  <c r="T1851" i="7"/>
  <c r="R1851" i="7"/>
  <c r="Q1851" i="7"/>
  <c r="S1851" i="7"/>
  <c r="C2171" i="6"/>
  <c r="C2171" i="7"/>
  <c r="M2171" i="7" s="1"/>
  <c r="G1851" i="4"/>
  <c r="H1851" i="4" s="1"/>
  <c r="E1851" i="6"/>
  <c r="H2163" i="5"/>
  <c r="G2163" i="5"/>
  <c r="F2163" i="5"/>
  <c r="E2183" i="4"/>
  <c r="C2184" i="4"/>
  <c r="E1852" i="7"/>
  <c r="N1852" i="7" s="1"/>
  <c r="G2173" i="3"/>
  <c r="H2172" i="3"/>
  <c r="I2172" i="3" s="1"/>
  <c r="F2173" i="3"/>
  <c r="J2163" i="6" l="1"/>
  <c r="J2163" i="7"/>
  <c r="L2163" i="6"/>
  <c r="L2163" i="7"/>
  <c r="K2163" i="6"/>
  <c r="K2163" i="7"/>
  <c r="D2183" i="6"/>
  <c r="D2183" i="7"/>
  <c r="U1851" i="7"/>
  <c r="V1851" i="7"/>
  <c r="Q1852" i="7"/>
  <c r="S1852" i="7"/>
  <c r="R1852" i="7"/>
  <c r="T1852" i="7"/>
  <c r="C2172" i="6"/>
  <c r="C2172" i="7"/>
  <c r="M2172" i="7" s="1"/>
  <c r="G1852" i="4"/>
  <c r="H1852" i="4" s="1"/>
  <c r="E1852" i="6"/>
  <c r="H2164" i="5"/>
  <c r="G2164" i="5"/>
  <c r="F2164" i="5"/>
  <c r="E2184" i="4"/>
  <c r="C2185" i="4"/>
  <c r="E1853" i="7"/>
  <c r="N1853" i="7" s="1"/>
  <c r="G2174" i="3"/>
  <c r="H2173" i="3"/>
  <c r="I2173" i="3" s="1"/>
  <c r="F2174" i="3"/>
  <c r="L2164" i="6" l="1"/>
  <c r="L2164" i="7"/>
  <c r="J2164" i="6"/>
  <c r="J2164" i="7"/>
  <c r="P2163" i="7"/>
  <c r="K2164" i="6"/>
  <c r="K2164" i="7"/>
  <c r="D2184" i="6"/>
  <c r="D2184" i="7"/>
  <c r="V1852" i="7"/>
  <c r="U1852" i="7"/>
  <c r="Q1853" i="7"/>
  <c r="S1853" i="7"/>
  <c r="R1853" i="7"/>
  <c r="T1853" i="7"/>
  <c r="C2173" i="6"/>
  <c r="C2173" i="7"/>
  <c r="M2173" i="7" s="1"/>
  <c r="G1853" i="4"/>
  <c r="H1853" i="4" s="1"/>
  <c r="E1853" i="6"/>
  <c r="H2165" i="5"/>
  <c r="G2165" i="5"/>
  <c r="F2165" i="5"/>
  <c r="E2185" i="4"/>
  <c r="C2186" i="4"/>
  <c r="E1854" i="7"/>
  <c r="N1854" i="7" s="1"/>
  <c r="F2175" i="3"/>
  <c r="H2174" i="3"/>
  <c r="I2174" i="3" s="1"/>
  <c r="G2175" i="3"/>
  <c r="J2165" i="6" l="1"/>
  <c r="J2165" i="7"/>
  <c r="L2165" i="6"/>
  <c r="L2165" i="7"/>
  <c r="P2164" i="7"/>
  <c r="K2165" i="6"/>
  <c r="K2165" i="7"/>
  <c r="D2185" i="6"/>
  <c r="D2185" i="7"/>
  <c r="V1853" i="7"/>
  <c r="U1853" i="7"/>
  <c r="S1854" i="7"/>
  <c r="Q1854" i="7"/>
  <c r="T1854" i="7"/>
  <c r="R1854" i="7"/>
  <c r="C2174" i="6"/>
  <c r="C2174" i="7"/>
  <c r="M2174" i="7" s="1"/>
  <c r="G1854" i="4"/>
  <c r="H1854" i="4" s="1"/>
  <c r="E1854" i="6"/>
  <c r="H2166" i="5"/>
  <c r="G2166" i="5"/>
  <c r="F2166" i="5"/>
  <c r="E2186" i="4"/>
  <c r="C2187" i="4"/>
  <c r="E1855" i="7"/>
  <c r="N1855" i="7" s="1"/>
  <c r="G2176" i="3"/>
  <c r="F2176" i="3"/>
  <c r="H2175" i="3"/>
  <c r="I2175" i="3" s="1"/>
  <c r="J2166" i="6" l="1"/>
  <c r="J2166" i="7"/>
  <c r="K2166" i="6"/>
  <c r="K2166" i="7"/>
  <c r="P2165" i="7"/>
  <c r="L2166" i="6"/>
  <c r="L2166" i="7"/>
  <c r="P2166" i="7" s="1"/>
  <c r="D2186" i="6"/>
  <c r="D2186" i="7"/>
  <c r="Q1855" i="7"/>
  <c r="T1855" i="7"/>
  <c r="S1855" i="7"/>
  <c r="R1855" i="7"/>
  <c r="U1854" i="7"/>
  <c r="V1854" i="7"/>
  <c r="C2175" i="6"/>
  <c r="C2175" i="7"/>
  <c r="M2175" i="7" s="1"/>
  <c r="G1855" i="4"/>
  <c r="H1855" i="4" s="1"/>
  <c r="E1855" i="6"/>
  <c r="H2167" i="5"/>
  <c r="G2167" i="5"/>
  <c r="F2167" i="5"/>
  <c r="E2187" i="4"/>
  <c r="C2188" i="4"/>
  <c r="E1856" i="7"/>
  <c r="N1856" i="7" s="1"/>
  <c r="H2176" i="3"/>
  <c r="F2177" i="3"/>
  <c r="I2176" i="3"/>
  <c r="G2177" i="3"/>
  <c r="J2167" i="6" l="1"/>
  <c r="J2167" i="7"/>
  <c r="L2167" i="6"/>
  <c r="L2167" i="7"/>
  <c r="K2167" i="6"/>
  <c r="K2167" i="7"/>
  <c r="D2187" i="6"/>
  <c r="D2187" i="7"/>
  <c r="V1855" i="7"/>
  <c r="U1855" i="7"/>
  <c r="T1856" i="7"/>
  <c r="Q1856" i="7"/>
  <c r="S1856" i="7"/>
  <c r="R1856" i="7"/>
  <c r="C2176" i="6"/>
  <c r="C2176" i="7"/>
  <c r="M2176" i="7" s="1"/>
  <c r="G1856" i="4"/>
  <c r="H1856" i="4" s="1"/>
  <c r="E1856" i="6"/>
  <c r="H2168" i="5"/>
  <c r="G2168" i="5"/>
  <c r="F2168" i="5"/>
  <c r="E2188" i="4"/>
  <c r="C2189" i="4"/>
  <c r="E1857" i="7"/>
  <c r="N1857" i="7" s="1"/>
  <c r="H2177" i="3"/>
  <c r="F2178" i="3"/>
  <c r="G2178" i="3"/>
  <c r="I2177" i="3"/>
  <c r="J2168" i="6" l="1"/>
  <c r="J2168" i="7"/>
  <c r="K2168" i="6"/>
  <c r="K2168" i="7"/>
  <c r="L2168" i="6"/>
  <c r="L2168" i="7"/>
  <c r="P2168" i="7" s="1"/>
  <c r="P2167" i="7"/>
  <c r="D2188" i="6"/>
  <c r="D2188" i="7"/>
  <c r="U1856" i="7"/>
  <c r="V1856" i="7"/>
  <c r="S1857" i="7"/>
  <c r="Q1857" i="7"/>
  <c r="R1857" i="7"/>
  <c r="T1857" i="7"/>
  <c r="C2177" i="6"/>
  <c r="C2177" i="7"/>
  <c r="M2177" i="7" s="1"/>
  <c r="G1857" i="4"/>
  <c r="H1857" i="4" s="1"/>
  <c r="E1857" i="6"/>
  <c r="F2169" i="5"/>
  <c r="H2169" i="5"/>
  <c r="G2169" i="5"/>
  <c r="E2189" i="4"/>
  <c r="C2190" i="4"/>
  <c r="E1858" i="7"/>
  <c r="N1858" i="7" s="1"/>
  <c r="G2179" i="3"/>
  <c r="H2178" i="3"/>
  <c r="I2178" i="3" s="1"/>
  <c r="F2179" i="3"/>
  <c r="L2169" i="6" l="1"/>
  <c r="L2169" i="7"/>
  <c r="K2169" i="6"/>
  <c r="K2169" i="7"/>
  <c r="J2169" i="6"/>
  <c r="J2169" i="7"/>
  <c r="D2189" i="6"/>
  <c r="D2189" i="7"/>
  <c r="V1857" i="7"/>
  <c r="U1857" i="7"/>
  <c r="Q1858" i="7"/>
  <c r="S1858" i="7"/>
  <c r="R1858" i="7"/>
  <c r="T1858" i="7"/>
  <c r="C2178" i="6"/>
  <c r="C2178" i="7"/>
  <c r="M2178" i="7" s="1"/>
  <c r="G1858" i="4"/>
  <c r="H1858" i="4" s="1"/>
  <c r="E1858" i="6"/>
  <c r="H2170" i="5"/>
  <c r="F2170" i="5"/>
  <c r="G2170" i="5"/>
  <c r="E2190" i="4"/>
  <c r="C2191" i="4"/>
  <c r="E1859" i="7"/>
  <c r="N1859" i="7" s="1"/>
  <c r="G2180" i="3"/>
  <c r="F2180" i="3"/>
  <c r="H2179" i="3"/>
  <c r="I2179" i="3" s="1"/>
  <c r="K2170" i="6" l="1"/>
  <c r="K2170" i="7"/>
  <c r="J2170" i="6"/>
  <c r="J2170" i="7"/>
  <c r="P2169" i="7"/>
  <c r="L2170" i="6"/>
  <c r="L2170" i="7"/>
  <c r="P2170" i="7" s="1"/>
  <c r="U1858" i="7"/>
  <c r="V1858" i="7"/>
  <c r="D2190" i="6"/>
  <c r="D2190" i="7"/>
  <c r="T1859" i="7"/>
  <c r="Q1859" i="7"/>
  <c r="R1859" i="7"/>
  <c r="S1859" i="7"/>
  <c r="C2179" i="6"/>
  <c r="C2179" i="7"/>
  <c r="M2179" i="7" s="1"/>
  <c r="G1859" i="4"/>
  <c r="H1859" i="4" s="1"/>
  <c r="E1859" i="6"/>
  <c r="H2171" i="5"/>
  <c r="G2171" i="5"/>
  <c r="F2171" i="5"/>
  <c r="E2191" i="4"/>
  <c r="C2192" i="4"/>
  <c r="E1860" i="7"/>
  <c r="N1860" i="7" s="1"/>
  <c r="H2180" i="3"/>
  <c r="I2180" i="3" s="1"/>
  <c r="F2181" i="3"/>
  <c r="G2181" i="3"/>
  <c r="J2171" i="6" l="1"/>
  <c r="J2171" i="7"/>
  <c r="L2171" i="6"/>
  <c r="L2171" i="7"/>
  <c r="K2171" i="6"/>
  <c r="K2171" i="7"/>
  <c r="D2191" i="6"/>
  <c r="D2191" i="7"/>
  <c r="V1859" i="7"/>
  <c r="U1859" i="7"/>
  <c r="R1860" i="7"/>
  <c r="S1860" i="7"/>
  <c r="T1860" i="7"/>
  <c r="Q1860" i="7"/>
  <c r="C2180" i="6"/>
  <c r="C2180" i="7"/>
  <c r="M2180" i="7" s="1"/>
  <c r="G1860" i="4"/>
  <c r="H1860" i="4" s="1"/>
  <c r="E1860" i="6"/>
  <c r="G2172" i="5"/>
  <c r="F2172" i="5"/>
  <c r="H2172" i="5"/>
  <c r="E2192" i="4"/>
  <c r="C2193" i="4"/>
  <c r="E1861" i="7"/>
  <c r="N1861" i="7" s="1"/>
  <c r="F2182" i="3"/>
  <c r="H2181" i="3"/>
  <c r="G2182" i="3"/>
  <c r="I2181" i="3"/>
  <c r="P2171" i="7" l="1"/>
  <c r="J2172" i="6"/>
  <c r="J2172" i="7"/>
  <c r="L2172" i="6"/>
  <c r="L2172" i="7"/>
  <c r="K2172" i="6"/>
  <c r="K2172" i="7"/>
  <c r="U1860" i="7"/>
  <c r="V1860" i="7"/>
  <c r="D2192" i="6"/>
  <c r="D2192" i="7"/>
  <c r="T1861" i="7"/>
  <c r="R1861" i="7"/>
  <c r="S1861" i="7"/>
  <c r="Q1861" i="7"/>
  <c r="C2181" i="6"/>
  <c r="C2181" i="7"/>
  <c r="M2181" i="7" s="1"/>
  <c r="G1861" i="4"/>
  <c r="H1861" i="4" s="1"/>
  <c r="E1861" i="6"/>
  <c r="H2173" i="5"/>
  <c r="G2173" i="5"/>
  <c r="F2173" i="5"/>
  <c r="E2193" i="4"/>
  <c r="C2194" i="4"/>
  <c r="E1862" i="7"/>
  <c r="N1862" i="7" s="1"/>
  <c r="G2183" i="3"/>
  <c r="H2182" i="3"/>
  <c r="I2182" i="3" s="1"/>
  <c r="F2183" i="3"/>
  <c r="L2173" i="6" l="1"/>
  <c r="L2173" i="7"/>
  <c r="J2173" i="6"/>
  <c r="J2173" i="7"/>
  <c r="P2172" i="7"/>
  <c r="K2173" i="6"/>
  <c r="K2173" i="7"/>
  <c r="D2193" i="6"/>
  <c r="D2193" i="7"/>
  <c r="V1861" i="7"/>
  <c r="U1861" i="7"/>
  <c r="S1862" i="7"/>
  <c r="Q1862" i="7"/>
  <c r="T1862" i="7"/>
  <c r="R1862" i="7"/>
  <c r="C2182" i="6"/>
  <c r="C2182" i="7"/>
  <c r="M2182" i="7" s="1"/>
  <c r="G1862" i="4"/>
  <c r="H1862" i="4" s="1"/>
  <c r="E1862" i="6"/>
  <c r="F2174" i="5"/>
  <c r="H2174" i="5"/>
  <c r="G2174" i="5"/>
  <c r="E2194" i="4"/>
  <c r="C2195" i="4"/>
  <c r="E1863" i="7"/>
  <c r="N1863" i="7" s="1"/>
  <c r="G2184" i="3"/>
  <c r="H2183" i="3"/>
  <c r="I2183" i="3" s="1"/>
  <c r="F2184" i="3"/>
  <c r="K2174" i="6" l="1"/>
  <c r="K2174" i="7"/>
  <c r="P2173" i="7"/>
  <c r="L2174" i="6"/>
  <c r="L2174" i="7"/>
  <c r="J2174" i="6"/>
  <c r="J2174" i="7"/>
  <c r="V1862" i="7"/>
  <c r="U1862" i="7"/>
  <c r="D2194" i="6"/>
  <c r="D2194" i="7"/>
  <c r="S1863" i="7"/>
  <c r="R1863" i="7"/>
  <c r="Q1863" i="7"/>
  <c r="T1863" i="7"/>
  <c r="C2183" i="6"/>
  <c r="C2183" i="7"/>
  <c r="M2183" i="7" s="1"/>
  <c r="G1863" i="4"/>
  <c r="H1863" i="4" s="1"/>
  <c r="E1863" i="6"/>
  <c r="H2175" i="5"/>
  <c r="G2175" i="5"/>
  <c r="F2175" i="5"/>
  <c r="E2195" i="4"/>
  <c r="C2196" i="4"/>
  <c r="E1864" i="7"/>
  <c r="N1864" i="7" s="1"/>
  <c r="H2184" i="3"/>
  <c r="F2185" i="3"/>
  <c r="G2185" i="3"/>
  <c r="I2184" i="3"/>
  <c r="P2174" i="7" l="1"/>
  <c r="L2175" i="6"/>
  <c r="L2175" i="7"/>
  <c r="J2175" i="6"/>
  <c r="J2175" i="7"/>
  <c r="K2175" i="6"/>
  <c r="K2175" i="7"/>
  <c r="V1863" i="7"/>
  <c r="U1863" i="7"/>
  <c r="D2195" i="6"/>
  <c r="D2195" i="7"/>
  <c r="R1864" i="7"/>
  <c r="T1864" i="7"/>
  <c r="Q1864" i="7"/>
  <c r="S1864" i="7"/>
  <c r="C2184" i="6"/>
  <c r="C2184" i="7"/>
  <c r="M2184" i="7" s="1"/>
  <c r="G1864" i="4"/>
  <c r="H1864" i="4" s="1"/>
  <c r="E1864" i="6"/>
  <c r="H2176" i="5"/>
  <c r="G2176" i="5"/>
  <c r="F2176" i="5"/>
  <c r="E2196" i="4"/>
  <c r="C2197" i="4"/>
  <c r="E1865" i="7"/>
  <c r="N1865" i="7" s="1"/>
  <c r="G2186" i="3"/>
  <c r="H2185" i="3"/>
  <c r="I2185" i="3" s="1"/>
  <c r="F2186" i="3"/>
  <c r="J2176" i="6" l="1"/>
  <c r="J2176" i="7"/>
  <c r="K2176" i="6"/>
  <c r="K2176" i="7"/>
  <c r="P2175" i="7"/>
  <c r="L2176" i="6"/>
  <c r="L2176" i="7"/>
  <c r="P2176" i="7" s="1"/>
  <c r="D2196" i="6"/>
  <c r="D2196" i="7"/>
  <c r="V1864" i="7"/>
  <c r="U1864" i="7"/>
  <c r="R1865" i="7"/>
  <c r="T1865" i="7"/>
  <c r="S1865" i="7"/>
  <c r="Q1865" i="7"/>
  <c r="C2185" i="6"/>
  <c r="C2185" i="7"/>
  <c r="M2185" i="7" s="1"/>
  <c r="G1865" i="4"/>
  <c r="H1865" i="4" s="1"/>
  <c r="E1865" i="6"/>
  <c r="H2177" i="5"/>
  <c r="F2177" i="5"/>
  <c r="G2177" i="5"/>
  <c r="E2197" i="4"/>
  <c r="C2198" i="4"/>
  <c r="E1866" i="7"/>
  <c r="N1866" i="7" s="1"/>
  <c r="G2187" i="3"/>
  <c r="F2187" i="3"/>
  <c r="H2186" i="3"/>
  <c r="I2186" i="3" s="1"/>
  <c r="L2177" i="6" l="1"/>
  <c r="L2177" i="7"/>
  <c r="J2177" i="6"/>
  <c r="J2177" i="7"/>
  <c r="K2177" i="6"/>
  <c r="K2177" i="7"/>
  <c r="V1865" i="7"/>
  <c r="U1865" i="7"/>
  <c r="D2197" i="6"/>
  <c r="D2197" i="7"/>
  <c r="Q1866" i="7"/>
  <c r="S1866" i="7"/>
  <c r="R1866" i="7"/>
  <c r="T1866" i="7"/>
  <c r="C2186" i="6"/>
  <c r="C2186" i="7"/>
  <c r="M2186" i="7" s="1"/>
  <c r="G1866" i="4"/>
  <c r="H1866" i="4" s="1"/>
  <c r="E1866" i="6"/>
  <c r="G2178" i="5"/>
  <c r="F2178" i="5"/>
  <c r="H2178" i="5"/>
  <c r="E2198" i="4"/>
  <c r="C2199" i="4"/>
  <c r="E1867" i="7"/>
  <c r="N1867" i="7" s="1"/>
  <c r="F2188" i="3"/>
  <c r="H2187" i="3"/>
  <c r="G2188" i="3"/>
  <c r="I2187" i="3"/>
  <c r="L2178" i="6" l="1"/>
  <c r="L2178" i="7"/>
  <c r="J2178" i="6"/>
  <c r="J2178" i="7"/>
  <c r="P2177" i="7"/>
  <c r="K2178" i="6"/>
  <c r="K2178" i="7"/>
  <c r="D2198" i="6"/>
  <c r="D2198" i="7"/>
  <c r="U1866" i="7"/>
  <c r="V1866" i="7"/>
  <c r="S1867" i="7"/>
  <c r="R1867" i="7"/>
  <c r="Q1867" i="7"/>
  <c r="T1867" i="7"/>
  <c r="C2187" i="6"/>
  <c r="C2187" i="7"/>
  <c r="M2187" i="7" s="1"/>
  <c r="G1867" i="4"/>
  <c r="H1867" i="4" s="1"/>
  <c r="E1867" i="6"/>
  <c r="H2179" i="5"/>
  <c r="F2179" i="5"/>
  <c r="G2179" i="5"/>
  <c r="E2199" i="4"/>
  <c r="C2200" i="4"/>
  <c r="E1868" i="7"/>
  <c r="N1868" i="7" s="1"/>
  <c r="G2189" i="3"/>
  <c r="H2188" i="3"/>
  <c r="I2188" i="3" s="1"/>
  <c r="F2189" i="3"/>
  <c r="J2179" i="6" l="1"/>
  <c r="J2179" i="7"/>
  <c r="K2179" i="6"/>
  <c r="K2179" i="7"/>
  <c r="P2178" i="7"/>
  <c r="L2179" i="6"/>
  <c r="L2179" i="7"/>
  <c r="P2179" i="7" s="1"/>
  <c r="D2199" i="6"/>
  <c r="D2199" i="7"/>
  <c r="V1867" i="7"/>
  <c r="U1867" i="7"/>
  <c r="S1868" i="7"/>
  <c r="Q1868" i="7"/>
  <c r="R1868" i="7"/>
  <c r="T1868" i="7"/>
  <c r="C2188" i="6"/>
  <c r="C2188" i="7"/>
  <c r="M2188" i="7" s="1"/>
  <c r="G1868" i="4"/>
  <c r="H1868" i="4" s="1"/>
  <c r="E1868" i="6"/>
  <c r="F2180" i="5"/>
  <c r="H2180" i="5"/>
  <c r="G2180" i="5"/>
  <c r="E2200" i="4"/>
  <c r="C2201" i="4"/>
  <c r="E1869" i="7"/>
  <c r="N1869" i="7" s="1"/>
  <c r="G2190" i="3"/>
  <c r="H2189" i="3"/>
  <c r="I2189" i="3" s="1"/>
  <c r="F2190" i="3"/>
  <c r="K2180" i="6" l="1"/>
  <c r="K2180" i="7"/>
  <c r="J2180" i="6"/>
  <c r="J2180" i="7"/>
  <c r="L2180" i="6"/>
  <c r="L2180" i="7"/>
  <c r="P2180" i="7" s="1"/>
  <c r="D2200" i="6"/>
  <c r="D2200" i="7"/>
  <c r="V1868" i="7"/>
  <c r="U1868" i="7"/>
  <c r="S1869" i="7"/>
  <c r="R1869" i="7"/>
  <c r="Q1869" i="7"/>
  <c r="T1869" i="7"/>
  <c r="C2189" i="6"/>
  <c r="C2189" i="7"/>
  <c r="M2189" i="7" s="1"/>
  <c r="G1869" i="4"/>
  <c r="H1869" i="4" s="1"/>
  <c r="E1869" i="6"/>
  <c r="H2181" i="5"/>
  <c r="G2181" i="5"/>
  <c r="F2181" i="5"/>
  <c r="E2201" i="4"/>
  <c r="C2202" i="4"/>
  <c r="E1870" i="7"/>
  <c r="N1870" i="7" s="1"/>
  <c r="H2190" i="3"/>
  <c r="F2191" i="3"/>
  <c r="I2190" i="3"/>
  <c r="G2191" i="3"/>
  <c r="L2181" i="6" l="1"/>
  <c r="L2181" i="7"/>
  <c r="K2181" i="6"/>
  <c r="K2181" i="7"/>
  <c r="J2181" i="6"/>
  <c r="J2181" i="7"/>
  <c r="D2201" i="6"/>
  <c r="D2201" i="7"/>
  <c r="V1869" i="7"/>
  <c r="U1869" i="7"/>
  <c r="R1870" i="7"/>
  <c r="T1870" i="7"/>
  <c r="Q1870" i="7"/>
  <c r="S1870" i="7"/>
  <c r="C2190" i="6"/>
  <c r="C2190" i="7"/>
  <c r="M2190" i="7" s="1"/>
  <c r="G1870" i="4"/>
  <c r="H1870" i="4" s="1"/>
  <c r="E1870" i="6"/>
  <c r="H2182" i="5"/>
  <c r="G2182" i="5"/>
  <c r="F2182" i="5"/>
  <c r="E2202" i="4"/>
  <c r="C2203" i="4"/>
  <c r="E1871" i="7"/>
  <c r="N1871" i="7" s="1"/>
  <c r="G2192" i="3"/>
  <c r="F2192" i="3"/>
  <c r="H2191" i="3"/>
  <c r="I2191" i="3" s="1"/>
  <c r="K2182" i="6" l="1"/>
  <c r="K2182" i="7"/>
  <c r="P2181" i="7"/>
  <c r="J2182" i="6"/>
  <c r="J2182" i="7"/>
  <c r="L2182" i="6"/>
  <c r="L2182" i="7"/>
  <c r="P2182" i="7" s="1"/>
  <c r="D2202" i="6"/>
  <c r="D2202" i="7"/>
  <c r="U1870" i="7"/>
  <c r="V1870" i="7"/>
  <c r="Q1871" i="7"/>
  <c r="S1871" i="7"/>
  <c r="T1871" i="7"/>
  <c r="R1871" i="7"/>
  <c r="C2191" i="6"/>
  <c r="C2191" i="7"/>
  <c r="M2191" i="7" s="1"/>
  <c r="G1871" i="4"/>
  <c r="H1871" i="4" s="1"/>
  <c r="E1871" i="6"/>
  <c r="G2183" i="5"/>
  <c r="F2183" i="5"/>
  <c r="H2183" i="5"/>
  <c r="E2203" i="4"/>
  <c r="C2204" i="4"/>
  <c r="E1872" i="7"/>
  <c r="N1872" i="7" s="1"/>
  <c r="H2192" i="3"/>
  <c r="F2193" i="3"/>
  <c r="I2192" i="3"/>
  <c r="G2193" i="3"/>
  <c r="J2183" i="6" l="1"/>
  <c r="J2183" i="7"/>
  <c r="L2183" i="6"/>
  <c r="L2183" i="7"/>
  <c r="K2183" i="6"/>
  <c r="K2183" i="7"/>
  <c r="D2203" i="6"/>
  <c r="D2203" i="7"/>
  <c r="V1871" i="7"/>
  <c r="U1871" i="7"/>
  <c r="R1872" i="7"/>
  <c r="S1872" i="7"/>
  <c r="Q1872" i="7"/>
  <c r="T1872" i="7"/>
  <c r="C2192" i="6"/>
  <c r="C2192" i="7"/>
  <c r="M2192" i="7" s="1"/>
  <c r="G1872" i="4"/>
  <c r="H1872" i="4" s="1"/>
  <c r="E1872" i="6"/>
  <c r="G2184" i="5"/>
  <c r="F2184" i="5"/>
  <c r="H2184" i="5"/>
  <c r="E2204" i="4"/>
  <c r="C2205" i="4"/>
  <c r="E1873" i="7"/>
  <c r="N1873" i="7" s="1"/>
  <c r="G2194" i="3"/>
  <c r="F2194" i="3"/>
  <c r="H2193" i="3"/>
  <c r="I2193" i="3" s="1"/>
  <c r="J2184" i="6" l="1"/>
  <c r="J2184" i="7"/>
  <c r="P2183" i="7"/>
  <c r="L2184" i="6"/>
  <c r="L2184" i="7"/>
  <c r="K2184" i="6"/>
  <c r="K2184" i="7"/>
  <c r="V1872" i="7"/>
  <c r="U1872" i="7"/>
  <c r="D2204" i="6"/>
  <c r="D2204" i="7"/>
  <c r="R1873" i="7"/>
  <c r="S1873" i="7"/>
  <c r="Q1873" i="7"/>
  <c r="T1873" i="7"/>
  <c r="C2193" i="6"/>
  <c r="C2193" i="7"/>
  <c r="M2193" i="7" s="1"/>
  <c r="G1873" i="4"/>
  <c r="H1873" i="4" s="1"/>
  <c r="E1873" i="6"/>
  <c r="H2185" i="5"/>
  <c r="G2185" i="5"/>
  <c r="F2185" i="5"/>
  <c r="E2205" i="4"/>
  <c r="C2206" i="4"/>
  <c r="E1874" i="7"/>
  <c r="N1874" i="7" s="1"/>
  <c r="H2194" i="3"/>
  <c r="F2195" i="3"/>
  <c r="I2194" i="3"/>
  <c r="G2195" i="3"/>
  <c r="J2185" i="6" l="1"/>
  <c r="J2185" i="7"/>
  <c r="K2185" i="6"/>
  <c r="K2185" i="7"/>
  <c r="P2184" i="7"/>
  <c r="L2185" i="6"/>
  <c r="L2185" i="7"/>
  <c r="P2185" i="7" s="1"/>
  <c r="D2205" i="6"/>
  <c r="D2205" i="7"/>
  <c r="V1873" i="7"/>
  <c r="U1873" i="7"/>
  <c r="Q1874" i="7"/>
  <c r="R1874" i="7"/>
  <c r="T1874" i="7"/>
  <c r="S1874" i="7"/>
  <c r="C2194" i="6"/>
  <c r="C2194" i="7"/>
  <c r="M2194" i="7" s="1"/>
  <c r="G1874" i="4"/>
  <c r="H1874" i="4" s="1"/>
  <c r="E1874" i="6"/>
  <c r="H2186" i="5"/>
  <c r="G2186" i="5"/>
  <c r="F2186" i="5"/>
  <c r="E2206" i="4"/>
  <c r="C2207" i="4"/>
  <c r="E1875" i="7"/>
  <c r="N1875" i="7" s="1"/>
  <c r="H2195" i="3"/>
  <c r="F2196" i="3"/>
  <c r="G2196" i="3"/>
  <c r="I2195" i="3"/>
  <c r="J2186" i="6" l="1"/>
  <c r="J2186" i="7"/>
  <c r="K2186" i="6"/>
  <c r="K2186" i="7"/>
  <c r="L2186" i="6"/>
  <c r="L2186" i="7"/>
  <c r="P2186" i="7" s="1"/>
  <c r="U1874" i="7"/>
  <c r="V1874" i="7"/>
  <c r="D2206" i="6"/>
  <c r="D2206" i="7"/>
  <c r="Q1875" i="7"/>
  <c r="T1875" i="7"/>
  <c r="R1875" i="7"/>
  <c r="S1875" i="7"/>
  <c r="C2195" i="6"/>
  <c r="C2195" i="7"/>
  <c r="M2195" i="7" s="1"/>
  <c r="G1875" i="4"/>
  <c r="H1875" i="4" s="1"/>
  <c r="E1875" i="6"/>
  <c r="H2187" i="5"/>
  <c r="G2187" i="5"/>
  <c r="F2187" i="5"/>
  <c r="E2207" i="4"/>
  <c r="C2208" i="4"/>
  <c r="E1876" i="7"/>
  <c r="N1876" i="7" s="1"/>
  <c r="H2196" i="3"/>
  <c r="I2196" i="3" s="1"/>
  <c r="F2197" i="3"/>
  <c r="G2197" i="3"/>
  <c r="J2187" i="6" l="1"/>
  <c r="J2187" i="7"/>
  <c r="L2187" i="6"/>
  <c r="L2187" i="7"/>
  <c r="K2187" i="6"/>
  <c r="K2187" i="7"/>
  <c r="D2207" i="6"/>
  <c r="D2207" i="7"/>
  <c r="U1875" i="7"/>
  <c r="V1875" i="7"/>
  <c r="T1876" i="7"/>
  <c r="R1876" i="7"/>
  <c r="Q1876" i="7"/>
  <c r="S1876" i="7"/>
  <c r="C2196" i="6"/>
  <c r="C2196" i="7"/>
  <c r="M2196" i="7" s="1"/>
  <c r="G1876" i="4"/>
  <c r="H1876" i="4" s="1"/>
  <c r="E1876" i="6"/>
  <c r="H2188" i="5"/>
  <c r="F2188" i="5"/>
  <c r="G2188" i="5"/>
  <c r="E2208" i="4"/>
  <c r="C2209" i="4"/>
  <c r="E1877" i="7"/>
  <c r="N1877" i="7" s="1"/>
  <c r="G2198" i="3"/>
  <c r="H2197" i="3"/>
  <c r="I2197" i="3" s="1"/>
  <c r="F2198" i="3"/>
  <c r="K2188" i="6" l="1"/>
  <c r="K2188" i="7"/>
  <c r="J2188" i="6"/>
  <c r="J2188" i="7"/>
  <c r="L2188" i="6"/>
  <c r="L2188" i="7"/>
  <c r="P2188" i="7" s="1"/>
  <c r="P2187" i="7"/>
  <c r="D2208" i="6"/>
  <c r="D2208" i="7"/>
  <c r="V1876" i="7"/>
  <c r="U1876" i="7"/>
  <c r="S1877" i="7"/>
  <c r="Q1877" i="7"/>
  <c r="T1877" i="7"/>
  <c r="R1877" i="7"/>
  <c r="C2197" i="6"/>
  <c r="C2197" i="7"/>
  <c r="M2197" i="7" s="1"/>
  <c r="G1877" i="4"/>
  <c r="H1877" i="4" s="1"/>
  <c r="E1877" i="6"/>
  <c r="H2189" i="5"/>
  <c r="G2189" i="5"/>
  <c r="F2189" i="5"/>
  <c r="E2209" i="4"/>
  <c r="C2210" i="4"/>
  <c r="E1878" i="7"/>
  <c r="N1878" i="7" s="1"/>
  <c r="F2199" i="3"/>
  <c r="H2198" i="3"/>
  <c r="I2198" i="3" s="1"/>
  <c r="G2199" i="3"/>
  <c r="K2189" i="6" l="1"/>
  <c r="K2189" i="7"/>
  <c r="J2189" i="6"/>
  <c r="J2189" i="7"/>
  <c r="L2189" i="6"/>
  <c r="L2189" i="7"/>
  <c r="P2189" i="7" s="1"/>
  <c r="D2209" i="6"/>
  <c r="D2209" i="7"/>
  <c r="U1877" i="7"/>
  <c r="V1877" i="7"/>
  <c r="Q1878" i="7"/>
  <c r="R1878" i="7"/>
  <c r="T1878" i="7"/>
  <c r="S1878" i="7"/>
  <c r="C2198" i="6"/>
  <c r="C2198" i="7"/>
  <c r="M2198" i="7" s="1"/>
  <c r="G1878" i="4"/>
  <c r="H1878" i="4" s="1"/>
  <c r="E1878" i="6"/>
  <c r="H2190" i="5"/>
  <c r="G2190" i="5"/>
  <c r="F2190" i="5"/>
  <c r="E2210" i="4"/>
  <c r="C2211" i="4"/>
  <c r="E1879" i="7"/>
  <c r="N1879" i="7" s="1"/>
  <c r="G2200" i="3"/>
  <c r="F2200" i="3"/>
  <c r="H2199" i="3"/>
  <c r="I2199" i="3" s="1"/>
  <c r="J2190" i="6" l="1"/>
  <c r="J2190" i="7"/>
  <c r="K2190" i="6"/>
  <c r="K2190" i="7"/>
  <c r="L2190" i="6"/>
  <c r="L2190" i="7"/>
  <c r="P2190" i="7" s="1"/>
  <c r="D2210" i="6"/>
  <c r="D2210" i="7"/>
  <c r="V1878" i="7"/>
  <c r="U1878" i="7"/>
  <c r="T1879" i="7"/>
  <c r="S1879" i="7"/>
  <c r="Q1879" i="7"/>
  <c r="R1879" i="7"/>
  <c r="C2199" i="6"/>
  <c r="C2199" i="7"/>
  <c r="M2199" i="7" s="1"/>
  <c r="G1879" i="4"/>
  <c r="H1879" i="4" s="1"/>
  <c r="E1879" i="6"/>
  <c r="H2191" i="5"/>
  <c r="G2191" i="5"/>
  <c r="F2191" i="5"/>
  <c r="E2211" i="4"/>
  <c r="C2212" i="4"/>
  <c r="E1880" i="7"/>
  <c r="N1880" i="7" s="1"/>
  <c r="H2200" i="3"/>
  <c r="I2200" i="3" s="1"/>
  <c r="F2201" i="3"/>
  <c r="G2201" i="3"/>
  <c r="J2191" i="6" l="1"/>
  <c r="J2191" i="7"/>
  <c r="K2191" i="6"/>
  <c r="K2191" i="7"/>
  <c r="L2191" i="6"/>
  <c r="L2191" i="7"/>
  <c r="P2191" i="7" s="1"/>
  <c r="D2211" i="6"/>
  <c r="D2211" i="7"/>
  <c r="U1879" i="7"/>
  <c r="V1879" i="7"/>
  <c r="Q1880" i="7"/>
  <c r="R1880" i="7"/>
  <c r="T1880" i="7"/>
  <c r="S1880" i="7"/>
  <c r="C2200" i="6"/>
  <c r="C2200" i="7"/>
  <c r="M2200" i="7" s="1"/>
  <c r="G1880" i="4"/>
  <c r="H1880" i="4" s="1"/>
  <c r="E1880" i="6"/>
  <c r="F2192" i="5"/>
  <c r="H2192" i="5"/>
  <c r="G2192" i="5"/>
  <c r="E2212" i="4"/>
  <c r="C2213" i="4"/>
  <c r="E1881" i="7"/>
  <c r="N1881" i="7" s="1"/>
  <c r="G2202" i="3"/>
  <c r="F2202" i="3"/>
  <c r="H2201" i="3"/>
  <c r="I2201" i="3" s="1"/>
  <c r="K2192" i="6" l="1"/>
  <c r="K2192" i="7"/>
  <c r="J2192" i="6"/>
  <c r="J2192" i="7"/>
  <c r="L2192" i="6"/>
  <c r="L2192" i="7"/>
  <c r="P2192" i="7" s="1"/>
  <c r="D2212" i="6"/>
  <c r="D2212" i="7"/>
  <c r="V1880" i="7"/>
  <c r="U1880" i="7"/>
  <c r="Q1881" i="7"/>
  <c r="R1881" i="7"/>
  <c r="S1881" i="7"/>
  <c r="T1881" i="7"/>
  <c r="C2201" i="6"/>
  <c r="C2201" i="7"/>
  <c r="M2201" i="7" s="1"/>
  <c r="G1881" i="4"/>
  <c r="H1881" i="4" s="1"/>
  <c r="E1881" i="6"/>
  <c r="F2193" i="5"/>
  <c r="H2193" i="5"/>
  <c r="G2193" i="5"/>
  <c r="E2213" i="4"/>
  <c r="C2214" i="4"/>
  <c r="E1882" i="7"/>
  <c r="N1882" i="7" s="1"/>
  <c r="H2202" i="3"/>
  <c r="F2203" i="3"/>
  <c r="I2202" i="3"/>
  <c r="G2203" i="3"/>
  <c r="L2193" i="6" l="1"/>
  <c r="L2193" i="7"/>
  <c r="J2193" i="6"/>
  <c r="J2193" i="7"/>
  <c r="K2193" i="6"/>
  <c r="K2193" i="7"/>
  <c r="U1881" i="7"/>
  <c r="V1881" i="7"/>
  <c r="D2213" i="6"/>
  <c r="D2213" i="7"/>
  <c r="R1882" i="7"/>
  <c r="T1882" i="7"/>
  <c r="Q1882" i="7"/>
  <c r="S1882" i="7"/>
  <c r="C2202" i="6"/>
  <c r="C2202" i="7"/>
  <c r="M2202" i="7" s="1"/>
  <c r="G1882" i="4"/>
  <c r="H1882" i="4" s="1"/>
  <c r="E1882" i="6"/>
  <c r="H2194" i="5"/>
  <c r="G2194" i="5"/>
  <c r="F2194" i="5"/>
  <c r="E2214" i="4"/>
  <c r="C2215" i="4"/>
  <c r="E1883" i="7"/>
  <c r="N1883" i="7" s="1"/>
  <c r="F2204" i="3"/>
  <c r="H2203" i="3"/>
  <c r="I2203" i="3" s="1"/>
  <c r="G2204" i="3"/>
  <c r="L2194" i="6" l="1"/>
  <c r="L2194" i="7"/>
  <c r="K2194" i="6"/>
  <c r="K2194" i="7"/>
  <c r="P2193" i="7"/>
  <c r="J2194" i="6"/>
  <c r="J2194" i="7"/>
  <c r="D2214" i="6"/>
  <c r="D2214" i="7"/>
  <c r="U1882" i="7"/>
  <c r="V1882" i="7"/>
  <c r="T1883" i="7"/>
  <c r="R1883" i="7"/>
  <c r="S1883" i="7"/>
  <c r="Q1883" i="7"/>
  <c r="C2203" i="6"/>
  <c r="C2203" i="7"/>
  <c r="M2203" i="7" s="1"/>
  <c r="G1883" i="4"/>
  <c r="H1883" i="4" s="1"/>
  <c r="E1883" i="6"/>
  <c r="H2195" i="5"/>
  <c r="F2195" i="5"/>
  <c r="G2195" i="5"/>
  <c r="E2215" i="4"/>
  <c r="C2216" i="4"/>
  <c r="E1884" i="7"/>
  <c r="N1884" i="7" s="1"/>
  <c r="G2205" i="3"/>
  <c r="H2204" i="3"/>
  <c r="I2204" i="3" s="1"/>
  <c r="F2205" i="3"/>
  <c r="K2195" i="6" l="1"/>
  <c r="K2195" i="7"/>
  <c r="L2195" i="6"/>
  <c r="L2195" i="7"/>
  <c r="P2194" i="7"/>
  <c r="J2195" i="6"/>
  <c r="J2195" i="7"/>
  <c r="D2215" i="6"/>
  <c r="D2215" i="7"/>
  <c r="V1883" i="7"/>
  <c r="U1883" i="7"/>
  <c r="T1884" i="7"/>
  <c r="Q1884" i="7"/>
  <c r="R1884" i="7"/>
  <c r="S1884" i="7"/>
  <c r="C2204" i="6"/>
  <c r="C2204" i="7"/>
  <c r="M2204" i="7" s="1"/>
  <c r="G1884" i="4"/>
  <c r="H1884" i="4" s="1"/>
  <c r="E1884" i="6"/>
  <c r="G2196" i="5"/>
  <c r="F2196" i="5"/>
  <c r="H2196" i="5"/>
  <c r="E2216" i="4"/>
  <c r="C2217" i="4"/>
  <c r="E1885" i="7"/>
  <c r="N1885" i="7" s="1"/>
  <c r="G2206" i="3"/>
  <c r="F2206" i="3"/>
  <c r="H2205" i="3"/>
  <c r="I2205" i="3" s="1"/>
  <c r="K2196" i="6" l="1"/>
  <c r="K2196" i="7"/>
  <c r="L2196" i="6"/>
  <c r="L2196" i="7"/>
  <c r="J2196" i="6"/>
  <c r="J2196" i="7"/>
  <c r="P2195" i="7"/>
  <c r="U1884" i="7"/>
  <c r="V1884" i="7"/>
  <c r="D2216" i="6"/>
  <c r="D2216" i="7"/>
  <c r="T1885" i="7"/>
  <c r="S1885" i="7"/>
  <c r="Q1885" i="7"/>
  <c r="R1885" i="7"/>
  <c r="C2205" i="6"/>
  <c r="C2205" i="7"/>
  <c r="M2205" i="7" s="1"/>
  <c r="G1885" i="4"/>
  <c r="H1885" i="4" s="1"/>
  <c r="E1885" i="6"/>
  <c r="H2197" i="5"/>
  <c r="G2197" i="5"/>
  <c r="F2197" i="5"/>
  <c r="E2217" i="4"/>
  <c r="C2218" i="4"/>
  <c r="E1886" i="7"/>
  <c r="N1886" i="7" s="1"/>
  <c r="G2207" i="3"/>
  <c r="H2206" i="3"/>
  <c r="I2206" i="3" s="1"/>
  <c r="F2207" i="3"/>
  <c r="J2197" i="6" l="1"/>
  <c r="J2197" i="7"/>
  <c r="K2197" i="6"/>
  <c r="K2197" i="7"/>
  <c r="L2197" i="6"/>
  <c r="L2197" i="7"/>
  <c r="P2197" i="7" s="1"/>
  <c r="P2196" i="7"/>
  <c r="D2217" i="6"/>
  <c r="D2217" i="7"/>
  <c r="V1885" i="7"/>
  <c r="U1885" i="7"/>
  <c r="T1886" i="7"/>
  <c r="S1886" i="7"/>
  <c r="Q1886" i="7"/>
  <c r="R1886" i="7"/>
  <c r="C2206" i="6"/>
  <c r="C2206" i="7"/>
  <c r="M2206" i="7" s="1"/>
  <c r="G1886" i="4"/>
  <c r="H1886" i="4" s="1"/>
  <c r="E1886" i="6"/>
  <c r="G2198" i="5"/>
  <c r="F2198" i="5"/>
  <c r="H2198" i="5"/>
  <c r="E2218" i="4"/>
  <c r="C2219" i="4"/>
  <c r="E1887" i="7"/>
  <c r="N1887" i="7" s="1"/>
  <c r="H2207" i="3"/>
  <c r="I2207" i="3" s="1"/>
  <c r="F2208" i="3"/>
  <c r="G2208" i="3"/>
  <c r="J2198" i="6" l="1"/>
  <c r="J2198" i="7"/>
  <c r="K2198" i="6"/>
  <c r="K2198" i="7"/>
  <c r="L2198" i="6"/>
  <c r="L2198" i="7"/>
  <c r="P2198" i="7" s="1"/>
  <c r="D2218" i="6"/>
  <c r="D2218" i="7"/>
  <c r="S1887" i="7"/>
  <c r="T1887" i="7"/>
  <c r="R1887" i="7"/>
  <c r="Q1887" i="7"/>
  <c r="V1886" i="7"/>
  <c r="U1886" i="7"/>
  <c r="C2207" i="6"/>
  <c r="C2207" i="7"/>
  <c r="M2207" i="7" s="1"/>
  <c r="G1887" i="4"/>
  <c r="H1887" i="4" s="1"/>
  <c r="E1887" i="6"/>
  <c r="H2199" i="5"/>
  <c r="G2199" i="5"/>
  <c r="F2199" i="5"/>
  <c r="E2219" i="4"/>
  <c r="C2220" i="4"/>
  <c r="E1888" i="7"/>
  <c r="N1888" i="7" s="1"/>
  <c r="G2209" i="3"/>
  <c r="H2208" i="3"/>
  <c r="I2208" i="3" s="1"/>
  <c r="F2209" i="3"/>
  <c r="K2199" i="6" l="1"/>
  <c r="K2199" i="7"/>
  <c r="L2199" i="6"/>
  <c r="L2199" i="7"/>
  <c r="J2199" i="6"/>
  <c r="J2199" i="7"/>
  <c r="D2219" i="6"/>
  <c r="D2219" i="7"/>
  <c r="V1887" i="7"/>
  <c r="U1887" i="7"/>
  <c r="Q1888" i="7"/>
  <c r="T1888" i="7"/>
  <c r="S1888" i="7"/>
  <c r="R1888" i="7"/>
  <c r="C2208" i="6"/>
  <c r="C2208" i="7"/>
  <c r="M2208" i="7" s="1"/>
  <c r="G1888" i="4"/>
  <c r="H1888" i="4" s="1"/>
  <c r="E1888" i="6"/>
  <c r="H2200" i="5"/>
  <c r="F2200" i="5"/>
  <c r="G2200" i="5"/>
  <c r="E2220" i="4"/>
  <c r="C2221" i="4"/>
  <c r="E1889" i="7"/>
  <c r="N1889" i="7" s="1"/>
  <c r="G2210" i="3"/>
  <c r="H2209" i="3"/>
  <c r="I2209" i="3" s="1"/>
  <c r="F2210" i="3"/>
  <c r="J2200" i="6" l="1"/>
  <c r="J2200" i="7"/>
  <c r="P2199" i="7"/>
  <c r="K2200" i="6"/>
  <c r="K2200" i="7"/>
  <c r="L2200" i="6"/>
  <c r="L2200" i="7"/>
  <c r="P2200" i="7" s="1"/>
  <c r="D2220" i="6"/>
  <c r="D2220" i="7"/>
  <c r="U1888" i="7"/>
  <c r="V1888" i="7"/>
  <c r="S1889" i="7"/>
  <c r="R1889" i="7"/>
  <c r="T1889" i="7"/>
  <c r="Q1889" i="7"/>
  <c r="C2209" i="6"/>
  <c r="C2209" i="7"/>
  <c r="M2209" i="7" s="1"/>
  <c r="G1889" i="4"/>
  <c r="H1889" i="4" s="1"/>
  <c r="E1889" i="6"/>
  <c r="H2201" i="5"/>
  <c r="G2201" i="5"/>
  <c r="F2201" i="5"/>
  <c r="E2221" i="4"/>
  <c r="C2222" i="4"/>
  <c r="E1890" i="7"/>
  <c r="N1890" i="7" s="1"/>
  <c r="G2211" i="3"/>
  <c r="F2211" i="3"/>
  <c r="H2210" i="3"/>
  <c r="I2210" i="3" s="1"/>
  <c r="K2201" i="6" l="1"/>
  <c r="K2201" i="7"/>
  <c r="J2201" i="6"/>
  <c r="J2201" i="7"/>
  <c r="L2201" i="6"/>
  <c r="L2201" i="7"/>
  <c r="P2201" i="7" s="1"/>
  <c r="D2221" i="6"/>
  <c r="D2221" i="7"/>
  <c r="V1889" i="7"/>
  <c r="U1889" i="7"/>
  <c r="R1890" i="7"/>
  <c r="Q1890" i="7"/>
  <c r="T1890" i="7"/>
  <c r="S1890" i="7"/>
  <c r="C2210" i="6"/>
  <c r="C2210" i="7"/>
  <c r="M2210" i="7" s="1"/>
  <c r="G1890" i="4"/>
  <c r="H1890" i="4" s="1"/>
  <c r="E1890" i="6"/>
  <c r="H2202" i="5"/>
  <c r="G2202" i="5"/>
  <c r="F2202" i="5"/>
  <c r="E2222" i="4"/>
  <c r="C2223" i="4"/>
  <c r="E1891" i="7"/>
  <c r="N1891" i="7" s="1"/>
  <c r="F2212" i="3"/>
  <c r="H2211" i="3"/>
  <c r="G2212" i="3"/>
  <c r="I2211" i="3"/>
  <c r="J2202" i="6" l="1"/>
  <c r="J2202" i="7"/>
  <c r="L2202" i="6"/>
  <c r="L2202" i="7"/>
  <c r="K2202" i="6"/>
  <c r="K2202" i="7"/>
  <c r="V1890" i="7"/>
  <c r="U1890" i="7"/>
  <c r="D2222" i="6"/>
  <c r="D2222" i="7"/>
  <c r="Q1891" i="7"/>
  <c r="R1891" i="7"/>
  <c r="S1891" i="7"/>
  <c r="T1891" i="7"/>
  <c r="C2211" i="6"/>
  <c r="C2211" i="7"/>
  <c r="M2211" i="7" s="1"/>
  <c r="G1891" i="4"/>
  <c r="H1891" i="4" s="1"/>
  <c r="E1891" i="6"/>
  <c r="H2203" i="5"/>
  <c r="G2203" i="5"/>
  <c r="F2203" i="5"/>
  <c r="E2223" i="4"/>
  <c r="C2224" i="4"/>
  <c r="E1892" i="7"/>
  <c r="N1892" i="7" s="1"/>
  <c r="G2213" i="3"/>
  <c r="H2212" i="3"/>
  <c r="I2212" i="3" s="1"/>
  <c r="F2213" i="3"/>
  <c r="P2202" i="7" l="1"/>
  <c r="K2203" i="6"/>
  <c r="K2203" i="7"/>
  <c r="J2203" i="6"/>
  <c r="J2203" i="7"/>
  <c r="L2203" i="6"/>
  <c r="L2203" i="7"/>
  <c r="P2203" i="7" s="1"/>
  <c r="D2223" i="6"/>
  <c r="D2223" i="7"/>
  <c r="U1891" i="7"/>
  <c r="V1891" i="7"/>
  <c r="R1892" i="7"/>
  <c r="S1892" i="7"/>
  <c r="T1892" i="7"/>
  <c r="Q1892" i="7"/>
  <c r="C2212" i="6"/>
  <c r="C2212" i="7"/>
  <c r="M2212" i="7" s="1"/>
  <c r="G1892" i="4"/>
  <c r="H1892" i="4" s="1"/>
  <c r="E1892" i="6"/>
  <c r="F2204" i="5"/>
  <c r="H2204" i="5"/>
  <c r="G2204" i="5"/>
  <c r="E2224" i="4"/>
  <c r="C2225" i="4"/>
  <c r="E1893" i="7"/>
  <c r="N1893" i="7" s="1"/>
  <c r="F2214" i="3"/>
  <c r="H2213" i="3"/>
  <c r="I2213" i="3" s="1"/>
  <c r="G2214" i="3"/>
  <c r="K2204" i="6" l="1"/>
  <c r="K2204" i="7"/>
  <c r="J2204" i="6"/>
  <c r="J2204" i="7"/>
  <c r="L2204" i="6"/>
  <c r="L2204" i="7"/>
  <c r="P2204" i="7" s="1"/>
  <c r="D2224" i="6"/>
  <c r="D2224" i="7"/>
  <c r="U1892" i="7"/>
  <c r="V1892" i="7"/>
  <c r="S1893" i="7"/>
  <c r="R1893" i="7"/>
  <c r="Q1893" i="7"/>
  <c r="T1893" i="7"/>
  <c r="C2213" i="6"/>
  <c r="C2213" i="7"/>
  <c r="M2213" i="7" s="1"/>
  <c r="G1893" i="4"/>
  <c r="H1893" i="4" s="1"/>
  <c r="E1893" i="6"/>
  <c r="H2205" i="5"/>
  <c r="G2205" i="5"/>
  <c r="F2205" i="5"/>
  <c r="E2225" i="4"/>
  <c r="C2226" i="4"/>
  <c r="E1894" i="7"/>
  <c r="N1894" i="7" s="1"/>
  <c r="G2215" i="3"/>
  <c r="H2214" i="3"/>
  <c r="I2214" i="3" s="1"/>
  <c r="F2215" i="3"/>
  <c r="J2205" i="6" l="1"/>
  <c r="J2205" i="7"/>
  <c r="L2205" i="6"/>
  <c r="L2205" i="7"/>
  <c r="K2205" i="6"/>
  <c r="K2205" i="7"/>
  <c r="D2225" i="6"/>
  <c r="D2225" i="7"/>
  <c r="V1893" i="7"/>
  <c r="U1893" i="7"/>
  <c r="Q1894" i="7"/>
  <c r="T1894" i="7"/>
  <c r="R1894" i="7"/>
  <c r="S1894" i="7"/>
  <c r="C2214" i="6"/>
  <c r="C2214" i="7"/>
  <c r="M2214" i="7" s="1"/>
  <c r="G1894" i="4"/>
  <c r="H1894" i="4" s="1"/>
  <c r="E1894" i="6"/>
  <c r="H2206" i="5"/>
  <c r="F2206" i="5"/>
  <c r="G2206" i="5"/>
  <c r="E2226" i="4"/>
  <c r="C2227" i="4"/>
  <c r="E1895" i="7"/>
  <c r="N1895" i="7" s="1"/>
  <c r="F2216" i="3"/>
  <c r="H2215" i="3"/>
  <c r="I2215" i="3" s="1"/>
  <c r="G2216" i="3"/>
  <c r="P2205" i="7" l="1"/>
  <c r="J2206" i="6"/>
  <c r="J2206" i="7"/>
  <c r="L2206" i="6"/>
  <c r="L2206" i="7"/>
  <c r="K2206" i="6"/>
  <c r="K2206" i="7"/>
  <c r="D2226" i="6"/>
  <c r="D2226" i="7"/>
  <c r="V1894" i="7"/>
  <c r="U1894" i="7"/>
  <c r="S1895" i="7"/>
  <c r="Q1895" i="7"/>
  <c r="R1895" i="7"/>
  <c r="T1895" i="7"/>
  <c r="C2215" i="6"/>
  <c r="C2215" i="7"/>
  <c r="M2215" i="7" s="1"/>
  <c r="G1895" i="4"/>
  <c r="H1895" i="4" s="1"/>
  <c r="E1895" i="6"/>
  <c r="H2207" i="5"/>
  <c r="G2207" i="5"/>
  <c r="F2207" i="5"/>
  <c r="E2227" i="4"/>
  <c r="C2228" i="4"/>
  <c r="E1896" i="7"/>
  <c r="N1896" i="7" s="1"/>
  <c r="G2217" i="3"/>
  <c r="H2216" i="3"/>
  <c r="I2216" i="3" s="1"/>
  <c r="F2217" i="3"/>
  <c r="J2207" i="6" l="1"/>
  <c r="J2207" i="7"/>
  <c r="L2207" i="6"/>
  <c r="L2207" i="7"/>
  <c r="P2206" i="7"/>
  <c r="K2207" i="6"/>
  <c r="K2207" i="7"/>
  <c r="D2227" i="6"/>
  <c r="D2227" i="7"/>
  <c r="V1895" i="7"/>
  <c r="U1895" i="7"/>
  <c r="S1896" i="7"/>
  <c r="R1896" i="7"/>
  <c r="Q1896" i="7"/>
  <c r="T1896" i="7"/>
  <c r="C2216" i="6"/>
  <c r="C2216" i="7"/>
  <c r="M2216" i="7" s="1"/>
  <c r="G1896" i="4"/>
  <c r="H1896" i="4" s="1"/>
  <c r="E1896" i="6"/>
  <c r="H2208" i="5"/>
  <c r="G2208" i="5"/>
  <c r="F2208" i="5"/>
  <c r="E2228" i="4"/>
  <c r="C2229" i="4"/>
  <c r="E1897" i="7"/>
  <c r="N1897" i="7" s="1"/>
  <c r="F2218" i="3"/>
  <c r="H2217" i="3"/>
  <c r="I2217" i="3" s="1"/>
  <c r="G2218" i="3"/>
  <c r="K2208" i="6" l="1"/>
  <c r="K2208" i="7"/>
  <c r="L2208" i="6"/>
  <c r="L2208" i="7"/>
  <c r="P2207" i="7"/>
  <c r="J2208" i="6"/>
  <c r="J2208" i="7"/>
  <c r="V1896" i="7"/>
  <c r="U1896" i="7"/>
  <c r="D2228" i="6"/>
  <c r="D2228" i="7"/>
  <c r="S1897" i="7"/>
  <c r="R1897" i="7"/>
  <c r="T1897" i="7"/>
  <c r="Q1897" i="7"/>
  <c r="C2217" i="6"/>
  <c r="C2217" i="7"/>
  <c r="M2217" i="7" s="1"/>
  <c r="G1897" i="4"/>
  <c r="H1897" i="4" s="1"/>
  <c r="E1897" i="6"/>
  <c r="H2209" i="5"/>
  <c r="G2209" i="5"/>
  <c r="F2209" i="5"/>
  <c r="E2229" i="4"/>
  <c r="C2230" i="4"/>
  <c r="E1898" i="7"/>
  <c r="N1898" i="7" s="1"/>
  <c r="G2219" i="3"/>
  <c r="H2218" i="3"/>
  <c r="I2218" i="3" s="1"/>
  <c r="F2219" i="3"/>
  <c r="L2209" i="6" l="1"/>
  <c r="L2209" i="7"/>
  <c r="K2209" i="6"/>
  <c r="K2209" i="7"/>
  <c r="J2209" i="6"/>
  <c r="J2209" i="7"/>
  <c r="P2208" i="7"/>
  <c r="D2229" i="6"/>
  <c r="D2229" i="7"/>
  <c r="V1897" i="7"/>
  <c r="U1897" i="7"/>
  <c r="S1898" i="7"/>
  <c r="T1898" i="7"/>
  <c r="R1898" i="7"/>
  <c r="Q1898" i="7"/>
  <c r="C2218" i="6"/>
  <c r="C2218" i="7"/>
  <c r="M2218" i="7" s="1"/>
  <c r="G1898" i="4"/>
  <c r="H1898" i="4" s="1"/>
  <c r="E1898" i="6"/>
  <c r="H2210" i="5"/>
  <c r="G2210" i="5"/>
  <c r="F2210" i="5"/>
  <c r="E2230" i="4"/>
  <c r="C2231" i="4"/>
  <c r="E1899" i="7"/>
  <c r="N1899" i="7" s="1"/>
  <c r="H2219" i="3"/>
  <c r="F2220" i="3"/>
  <c r="G2220" i="3"/>
  <c r="I2219" i="3"/>
  <c r="J2210" i="6" l="1"/>
  <c r="J2210" i="7"/>
  <c r="K2210" i="6"/>
  <c r="K2210" i="7"/>
  <c r="P2209" i="7"/>
  <c r="L2210" i="6"/>
  <c r="L2210" i="7"/>
  <c r="D2230" i="6"/>
  <c r="D2230" i="7"/>
  <c r="V1898" i="7"/>
  <c r="U1898" i="7"/>
  <c r="T1899" i="7"/>
  <c r="S1899" i="7"/>
  <c r="Q1899" i="7"/>
  <c r="R1899" i="7"/>
  <c r="C2219" i="6"/>
  <c r="C2219" i="7"/>
  <c r="M2219" i="7" s="1"/>
  <c r="G1899" i="4"/>
  <c r="H1899" i="4" s="1"/>
  <c r="E1899" i="6"/>
  <c r="H2211" i="5"/>
  <c r="G2211" i="5"/>
  <c r="F2211" i="5"/>
  <c r="E2231" i="4"/>
  <c r="C2232" i="4"/>
  <c r="E1900" i="7"/>
  <c r="N1900" i="7" s="1"/>
  <c r="H2220" i="3"/>
  <c r="F2221" i="3"/>
  <c r="G2221" i="3"/>
  <c r="I2220" i="3"/>
  <c r="P2210" i="7" l="1"/>
  <c r="L2211" i="6"/>
  <c r="L2211" i="7"/>
  <c r="J2211" i="6"/>
  <c r="J2211" i="7"/>
  <c r="K2211" i="6"/>
  <c r="K2211" i="7"/>
  <c r="D2231" i="6"/>
  <c r="D2231" i="7"/>
  <c r="V1899" i="7"/>
  <c r="U1899" i="7"/>
  <c r="T1900" i="7"/>
  <c r="R1900" i="7"/>
  <c r="S1900" i="7"/>
  <c r="Q1900" i="7"/>
  <c r="C2220" i="6"/>
  <c r="C2220" i="7"/>
  <c r="M2220" i="7" s="1"/>
  <c r="G1900" i="4"/>
  <c r="H1900" i="4" s="1"/>
  <c r="E1900" i="6"/>
  <c r="H2212" i="5"/>
  <c r="G2212" i="5"/>
  <c r="F2212" i="5"/>
  <c r="E2232" i="4"/>
  <c r="C2233" i="4"/>
  <c r="E1901" i="7"/>
  <c r="N1901" i="7" s="1"/>
  <c r="H2221" i="3"/>
  <c r="F2222" i="3"/>
  <c r="I2221" i="3"/>
  <c r="G2222" i="3"/>
  <c r="J2212" i="6" l="1"/>
  <c r="J2212" i="7"/>
  <c r="L2212" i="6"/>
  <c r="L2212" i="7"/>
  <c r="P2211" i="7"/>
  <c r="K2212" i="6"/>
  <c r="K2212" i="7"/>
  <c r="D2232" i="6"/>
  <c r="D2232" i="7"/>
  <c r="V1900" i="7"/>
  <c r="U1900" i="7"/>
  <c r="T1901" i="7"/>
  <c r="S1901" i="7"/>
  <c r="R1901" i="7"/>
  <c r="Q1901" i="7"/>
  <c r="C2221" i="6"/>
  <c r="C2221" i="7"/>
  <c r="M2221" i="7" s="1"/>
  <c r="G1901" i="4"/>
  <c r="H1901" i="4" s="1"/>
  <c r="E1901" i="6"/>
  <c r="H2213" i="5"/>
  <c r="G2213" i="5"/>
  <c r="F2213" i="5"/>
  <c r="E2233" i="4"/>
  <c r="C2234" i="4"/>
  <c r="E1902" i="7"/>
  <c r="N1902" i="7" s="1"/>
  <c r="F2223" i="3"/>
  <c r="H2222" i="3"/>
  <c r="G2223" i="3"/>
  <c r="I2222" i="3"/>
  <c r="J2213" i="6" l="1"/>
  <c r="J2213" i="7"/>
  <c r="K2213" i="6"/>
  <c r="K2213" i="7"/>
  <c r="L2213" i="6"/>
  <c r="L2213" i="7"/>
  <c r="P2213" i="7" s="1"/>
  <c r="P2212" i="7"/>
  <c r="D2233" i="6"/>
  <c r="D2233" i="7"/>
  <c r="U1901" i="7"/>
  <c r="V1901" i="7"/>
  <c r="R1902" i="7"/>
  <c r="Q1902" i="7"/>
  <c r="S1902" i="7"/>
  <c r="T1902" i="7"/>
  <c r="C2222" i="6"/>
  <c r="C2222" i="7"/>
  <c r="M2222" i="7" s="1"/>
  <c r="G1902" i="4"/>
  <c r="H1902" i="4" s="1"/>
  <c r="E1902" i="6"/>
  <c r="H2214" i="5"/>
  <c r="G2214" i="5"/>
  <c r="F2214" i="5"/>
  <c r="E2234" i="4"/>
  <c r="C2235" i="4"/>
  <c r="E1903" i="7"/>
  <c r="N1903" i="7" s="1"/>
  <c r="G2224" i="3"/>
  <c r="F2224" i="3"/>
  <c r="H2223" i="3"/>
  <c r="I2223" i="3" s="1"/>
  <c r="K2214" i="6" l="1"/>
  <c r="K2214" i="7"/>
  <c r="J2214" i="6"/>
  <c r="J2214" i="7"/>
  <c r="L2214" i="6"/>
  <c r="L2214" i="7"/>
  <c r="P2214" i="7" s="1"/>
  <c r="D2234" i="6"/>
  <c r="D2234" i="7"/>
  <c r="U1902" i="7"/>
  <c r="V1902" i="7"/>
  <c r="S1903" i="7"/>
  <c r="Q1903" i="7"/>
  <c r="R1903" i="7"/>
  <c r="T1903" i="7"/>
  <c r="C2223" i="6"/>
  <c r="C2223" i="7"/>
  <c r="M2223" i="7" s="1"/>
  <c r="G1903" i="4"/>
  <c r="H1903" i="4" s="1"/>
  <c r="E1903" i="6"/>
  <c r="H2215" i="5"/>
  <c r="G2215" i="5"/>
  <c r="F2215" i="5"/>
  <c r="E2235" i="4"/>
  <c r="C2236" i="4"/>
  <c r="E1904" i="7"/>
  <c r="N1904" i="7" s="1"/>
  <c r="H2224" i="3"/>
  <c r="F2225" i="3"/>
  <c r="I2224" i="3"/>
  <c r="G2225" i="3"/>
  <c r="J2215" i="6" l="1"/>
  <c r="J2215" i="7"/>
  <c r="K2215" i="6"/>
  <c r="K2215" i="7"/>
  <c r="L2215" i="6"/>
  <c r="L2215" i="7"/>
  <c r="P2215" i="7" s="1"/>
  <c r="U1903" i="7"/>
  <c r="D2235" i="6"/>
  <c r="D2235" i="7"/>
  <c r="V1903" i="7"/>
  <c r="R1904" i="7"/>
  <c r="S1904" i="7"/>
  <c r="T1904" i="7"/>
  <c r="Q1904" i="7"/>
  <c r="C2224" i="6"/>
  <c r="C2224" i="7"/>
  <c r="M2224" i="7" s="1"/>
  <c r="G1904" i="4"/>
  <c r="H1904" i="4" s="1"/>
  <c r="E1904" i="6"/>
  <c r="F2216" i="5"/>
  <c r="H2216" i="5"/>
  <c r="G2216" i="5"/>
  <c r="E2236" i="4"/>
  <c r="C2237" i="4"/>
  <c r="E1905" i="7"/>
  <c r="N1905" i="7" s="1"/>
  <c r="G2226" i="3"/>
  <c r="H2225" i="3"/>
  <c r="I2225" i="3" s="1"/>
  <c r="F2226" i="3"/>
  <c r="K2216" i="6" l="1"/>
  <c r="K2216" i="7"/>
  <c r="L2216" i="6"/>
  <c r="L2216" i="7"/>
  <c r="J2216" i="6"/>
  <c r="J2216" i="7"/>
  <c r="T1905" i="7"/>
  <c r="Q1905" i="7"/>
  <c r="S1905" i="7"/>
  <c r="R1905" i="7"/>
  <c r="V1904" i="7"/>
  <c r="U1904" i="7"/>
  <c r="D2236" i="6"/>
  <c r="D2236" i="7"/>
  <c r="C2225" i="6"/>
  <c r="C2225" i="7"/>
  <c r="M2225" i="7" s="1"/>
  <c r="G1905" i="4"/>
  <c r="H1905" i="4" s="1"/>
  <c r="E1905" i="6"/>
  <c r="G2217" i="5"/>
  <c r="F2217" i="5"/>
  <c r="H2217" i="5"/>
  <c r="E2237" i="4"/>
  <c r="C2238" i="4"/>
  <c r="E1906" i="7"/>
  <c r="N1906" i="7" s="1"/>
  <c r="H2226" i="3"/>
  <c r="F2227" i="3"/>
  <c r="I2226" i="3"/>
  <c r="G2227" i="3"/>
  <c r="L2217" i="6" l="1"/>
  <c r="L2217" i="7"/>
  <c r="K2217" i="6"/>
  <c r="K2217" i="7"/>
  <c r="J2217" i="6"/>
  <c r="J2217" i="7"/>
  <c r="P2216" i="7"/>
  <c r="V1905" i="7"/>
  <c r="U1905" i="7"/>
  <c r="D2237" i="6"/>
  <c r="D2237" i="7"/>
  <c r="T1906" i="7"/>
  <c r="R1906" i="7"/>
  <c r="S1906" i="7"/>
  <c r="Q1906" i="7"/>
  <c r="C2226" i="6"/>
  <c r="C2226" i="7"/>
  <c r="M2226" i="7" s="1"/>
  <c r="G1906" i="4"/>
  <c r="H1906" i="4" s="1"/>
  <c r="E1906" i="6"/>
  <c r="H2218" i="5"/>
  <c r="G2218" i="5"/>
  <c r="F2218" i="5"/>
  <c r="E2238" i="4"/>
  <c r="C2239" i="4"/>
  <c r="E1907" i="7"/>
  <c r="N1907" i="7" s="1"/>
  <c r="G2228" i="3"/>
  <c r="F2228" i="3"/>
  <c r="H2227" i="3"/>
  <c r="I2227" i="3" s="1"/>
  <c r="J2218" i="6" l="1"/>
  <c r="J2218" i="7"/>
  <c r="K2218" i="6"/>
  <c r="K2218" i="7"/>
  <c r="P2217" i="7"/>
  <c r="L2218" i="6"/>
  <c r="L2218" i="7"/>
  <c r="P2218" i="7" s="1"/>
  <c r="U1906" i="7"/>
  <c r="V1906" i="7"/>
  <c r="D2238" i="6"/>
  <c r="D2238" i="7"/>
  <c r="T1907" i="7"/>
  <c r="S1907" i="7"/>
  <c r="R1907" i="7"/>
  <c r="Q1907" i="7"/>
  <c r="C2227" i="6"/>
  <c r="C2227" i="7"/>
  <c r="M2227" i="7" s="1"/>
  <c r="G1907" i="4"/>
  <c r="H1907" i="4" s="1"/>
  <c r="E1907" i="6"/>
  <c r="H2219" i="5"/>
  <c r="G2219" i="5"/>
  <c r="F2219" i="5"/>
  <c r="E2239" i="4"/>
  <c r="C2240" i="4"/>
  <c r="E1908" i="7"/>
  <c r="N1908" i="7" s="1"/>
  <c r="H2228" i="3"/>
  <c r="F2229" i="3"/>
  <c r="I2228" i="3"/>
  <c r="G2229" i="3"/>
  <c r="K2219" i="6" l="1"/>
  <c r="K2219" i="7"/>
  <c r="J2219" i="6"/>
  <c r="J2219" i="7"/>
  <c r="L2219" i="6"/>
  <c r="L2219" i="7"/>
  <c r="P2219" i="7" s="1"/>
  <c r="V1907" i="7"/>
  <c r="U1907" i="7"/>
  <c r="D2239" i="6"/>
  <c r="D2239" i="7"/>
  <c r="T1908" i="7"/>
  <c r="R1908" i="7"/>
  <c r="Q1908" i="7"/>
  <c r="S1908" i="7"/>
  <c r="C2228" i="6"/>
  <c r="C2228" i="7"/>
  <c r="M2228" i="7" s="1"/>
  <c r="G1908" i="4"/>
  <c r="H1908" i="4" s="1"/>
  <c r="E1908" i="6"/>
  <c r="F2220" i="5"/>
  <c r="H2220" i="5"/>
  <c r="G2220" i="5"/>
  <c r="E2240" i="4"/>
  <c r="C2241" i="4"/>
  <c r="E1909" i="7"/>
  <c r="N1909" i="7" s="1"/>
  <c r="G2230" i="3"/>
  <c r="F2230" i="3"/>
  <c r="H2229" i="3"/>
  <c r="I2229" i="3" s="1"/>
  <c r="L2220" i="6" l="1"/>
  <c r="L2220" i="7"/>
  <c r="K2220" i="6"/>
  <c r="K2220" i="7"/>
  <c r="J2220" i="6"/>
  <c r="J2220" i="7"/>
  <c r="V1908" i="7"/>
  <c r="U1908" i="7"/>
  <c r="D2240" i="6"/>
  <c r="D2240" i="7"/>
  <c r="T1909" i="7"/>
  <c r="S1909" i="7"/>
  <c r="Q1909" i="7"/>
  <c r="R1909" i="7"/>
  <c r="C2229" i="6"/>
  <c r="C2229" i="7"/>
  <c r="M2229" i="7" s="1"/>
  <c r="G1909" i="4"/>
  <c r="H1909" i="4" s="1"/>
  <c r="E1909" i="6"/>
  <c r="H2221" i="5"/>
  <c r="G2221" i="5"/>
  <c r="F2221" i="5"/>
  <c r="E2241" i="4"/>
  <c r="C2242" i="4"/>
  <c r="E1910" i="7"/>
  <c r="N1910" i="7" s="1"/>
  <c r="H2230" i="3"/>
  <c r="I2230" i="3" s="1"/>
  <c r="F2231" i="3"/>
  <c r="G2231" i="3"/>
  <c r="J2221" i="6" l="1"/>
  <c r="J2221" i="7"/>
  <c r="L2221" i="6"/>
  <c r="L2221" i="7"/>
  <c r="P2220" i="7"/>
  <c r="K2221" i="6"/>
  <c r="K2221" i="7"/>
  <c r="D2241" i="6"/>
  <c r="D2241" i="7"/>
  <c r="V1909" i="7"/>
  <c r="U1909" i="7"/>
  <c r="T1910" i="7"/>
  <c r="R1910" i="7"/>
  <c r="Q1910" i="7"/>
  <c r="S1910" i="7"/>
  <c r="C2230" i="6"/>
  <c r="C2230" i="7"/>
  <c r="M2230" i="7" s="1"/>
  <c r="G1910" i="4"/>
  <c r="H1910" i="4" s="1"/>
  <c r="E1910" i="6"/>
  <c r="H2222" i="5"/>
  <c r="G2222" i="5"/>
  <c r="F2222" i="5"/>
  <c r="E2242" i="4"/>
  <c r="C2243" i="4"/>
  <c r="E1911" i="7"/>
  <c r="N1911" i="7" s="1"/>
  <c r="G2232" i="3"/>
  <c r="H2231" i="3"/>
  <c r="I2231" i="3" s="1"/>
  <c r="F2232" i="3"/>
  <c r="L2222" i="6" l="1"/>
  <c r="L2222" i="7"/>
  <c r="K2222" i="6"/>
  <c r="K2222" i="7"/>
  <c r="P2221" i="7"/>
  <c r="J2222" i="6"/>
  <c r="J2222" i="7"/>
  <c r="D2242" i="6"/>
  <c r="D2242" i="7"/>
  <c r="V1910" i="7"/>
  <c r="U1910" i="7"/>
  <c r="S1911" i="7"/>
  <c r="R1911" i="7"/>
  <c r="Q1911" i="7"/>
  <c r="T1911" i="7"/>
  <c r="C2231" i="6"/>
  <c r="C2231" i="7"/>
  <c r="M2231" i="7" s="1"/>
  <c r="G1911" i="4"/>
  <c r="H1911" i="4" s="1"/>
  <c r="E1911" i="6"/>
  <c r="F2223" i="5"/>
  <c r="H2223" i="5"/>
  <c r="G2223" i="5"/>
  <c r="E2243" i="4"/>
  <c r="C2244" i="4"/>
  <c r="E1912" i="7"/>
  <c r="N1912" i="7" s="1"/>
  <c r="H2232" i="3"/>
  <c r="I2232" i="3" s="1"/>
  <c r="F2233" i="3"/>
  <c r="G2233" i="3"/>
  <c r="L2223" i="6" l="1"/>
  <c r="L2223" i="7"/>
  <c r="J2223" i="6"/>
  <c r="J2223" i="7"/>
  <c r="P2222" i="7"/>
  <c r="K2223" i="6"/>
  <c r="K2223" i="7"/>
  <c r="U1911" i="7"/>
  <c r="V1911" i="7"/>
  <c r="D2243" i="6"/>
  <c r="D2243" i="7"/>
  <c r="R1912" i="7"/>
  <c r="T1912" i="7"/>
  <c r="Q1912" i="7"/>
  <c r="S1912" i="7"/>
  <c r="C2232" i="6"/>
  <c r="C2232" i="7"/>
  <c r="M2232" i="7" s="1"/>
  <c r="G1912" i="4"/>
  <c r="H1912" i="4" s="1"/>
  <c r="E1912" i="6"/>
  <c r="H2224" i="5"/>
  <c r="G2224" i="5"/>
  <c r="F2224" i="5"/>
  <c r="E2244" i="4"/>
  <c r="C2245" i="4"/>
  <c r="E1913" i="7"/>
  <c r="N1913" i="7" s="1"/>
  <c r="G2234" i="3"/>
  <c r="H2233" i="3"/>
  <c r="I2233" i="3" s="1"/>
  <c r="F2234" i="3"/>
  <c r="K2224" i="6" l="1"/>
  <c r="K2224" i="7"/>
  <c r="J2224" i="6"/>
  <c r="J2224" i="7"/>
  <c r="L2224" i="6"/>
  <c r="L2224" i="7"/>
  <c r="P2223" i="7"/>
  <c r="D2244" i="6"/>
  <c r="D2244" i="7"/>
  <c r="V1912" i="7"/>
  <c r="U1912" i="7"/>
  <c r="Q1913" i="7"/>
  <c r="T1913" i="7"/>
  <c r="R1913" i="7"/>
  <c r="S1913" i="7"/>
  <c r="C2233" i="6"/>
  <c r="C2233" i="7"/>
  <c r="M2233" i="7" s="1"/>
  <c r="G1913" i="4"/>
  <c r="H1913" i="4" s="1"/>
  <c r="E1913" i="6"/>
  <c r="H2225" i="5"/>
  <c r="G2225" i="5"/>
  <c r="F2225" i="5"/>
  <c r="E2245" i="4"/>
  <c r="C2246" i="4"/>
  <c r="E1914" i="7"/>
  <c r="N1914" i="7" s="1"/>
  <c r="F2235" i="3"/>
  <c r="H2234" i="3"/>
  <c r="G2235" i="3"/>
  <c r="I2234" i="3"/>
  <c r="P2224" i="7" l="1"/>
  <c r="K2225" i="6"/>
  <c r="K2225" i="7"/>
  <c r="L2225" i="6"/>
  <c r="L2225" i="7"/>
  <c r="J2225" i="6"/>
  <c r="J2225" i="7"/>
  <c r="D2245" i="6"/>
  <c r="D2245" i="7"/>
  <c r="U1913" i="7"/>
  <c r="V1913" i="7"/>
  <c r="R1914" i="7"/>
  <c r="T1914" i="7"/>
  <c r="Q1914" i="7"/>
  <c r="S1914" i="7"/>
  <c r="C2234" i="6"/>
  <c r="C2234" i="7"/>
  <c r="M2234" i="7" s="1"/>
  <c r="G1914" i="4"/>
  <c r="H1914" i="4" s="1"/>
  <c r="E1914" i="6"/>
  <c r="H2226" i="5"/>
  <c r="G2226" i="5"/>
  <c r="F2226" i="5"/>
  <c r="E2246" i="4"/>
  <c r="C2247" i="4"/>
  <c r="E1915" i="7"/>
  <c r="N1915" i="7" s="1"/>
  <c r="G2236" i="3"/>
  <c r="F2236" i="3"/>
  <c r="H2235" i="3"/>
  <c r="I2235" i="3" s="1"/>
  <c r="P2225" i="7" l="1"/>
  <c r="J2226" i="6"/>
  <c r="J2226" i="7"/>
  <c r="L2226" i="6"/>
  <c r="L2226" i="7"/>
  <c r="K2226" i="6"/>
  <c r="K2226" i="7"/>
  <c r="V1914" i="7"/>
  <c r="U1914" i="7"/>
  <c r="D2246" i="6"/>
  <c r="D2246" i="7"/>
  <c r="T1915" i="7"/>
  <c r="S1915" i="7"/>
  <c r="Q1915" i="7"/>
  <c r="R1915" i="7"/>
  <c r="C2235" i="6"/>
  <c r="C2235" i="7"/>
  <c r="M2235" i="7" s="1"/>
  <c r="G1915" i="4"/>
  <c r="H1915" i="4" s="1"/>
  <c r="E1915" i="6"/>
  <c r="H2227" i="5"/>
  <c r="G2227" i="5"/>
  <c r="F2227" i="5"/>
  <c r="E2247" i="4"/>
  <c r="C2248" i="4"/>
  <c r="E1916" i="7"/>
  <c r="N1916" i="7" s="1"/>
  <c r="H2236" i="3"/>
  <c r="F2237" i="3"/>
  <c r="I2236" i="3"/>
  <c r="G2237" i="3"/>
  <c r="J2227" i="6" l="1"/>
  <c r="J2227" i="7"/>
  <c r="K2227" i="6"/>
  <c r="K2227" i="7"/>
  <c r="L2227" i="6"/>
  <c r="L2227" i="7"/>
  <c r="P2227" i="7" s="1"/>
  <c r="P2226" i="7"/>
  <c r="D2247" i="6"/>
  <c r="D2247" i="7"/>
  <c r="U1915" i="7"/>
  <c r="V1915" i="7"/>
  <c r="R1916" i="7"/>
  <c r="T1916" i="7"/>
  <c r="Q1916" i="7"/>
  <c r="S1916" i="7"/>
  <c r="C2236" i="6"/>
  <c r="C2236" i="7"/>
  <c r="M2236" i="7" s="1"/>
  <c r="G1916" i="4"/>
  <c r="H1916" i="4" s="1"/>
  <c r="E1916" i="6"/>
  <c r="H2228" i="5"/>
  <c r="G2228" i="5"/>
  <c r="F2228" i="5"/>
  <c r="E2248" i="4"/>
  <c r="C2249" i="4"/>
  <c r="E1917" i="7"/>
  <c r="N1917" i="7" s="1"/>
  <c r="G2238" i="3"/>
  <c r="F2238" i="3"/>
  <c r="H2237" i="3"/>
  <c r="I2237" i="3" s="1"/>
  <c r="J2228" i="6" l="1"/>
  <c r="J2228" i="7"/>
  <c r="L2228" i="6"/>
  <c r="L2228" i="7"/>
  <c r="K2228" i="6"/>
  <c r="K2228" i="7"/>
  <c r="U1916" i="7"/>
  <c r="V1916" i="7"/>
  <c r="D2248" i="6"/>
  <c r="D2248" i="7"/>
  <c r="Q1917" i="7"/>
  <c r="T1917" i="7"/>
  <c r="R1917" i="7"/>
  <c r="S1917" i="7"/>
  <c r="C2237" i="6"/>
  <c r="C2237" i="7"/>
  <c r="M2237" i="7" s="1"/>
  <c r="G1917" i="4"/>
  <c r="H1917" i="4" s="1"/>
  <c r="E1917" i="6"/>
  <c r="H2229" i="5"/>
  <c r="G2229" i="5"/>
  <c r="F2229" i="5"/>
  <c r="E2249" i="4"/>
  <c r="C2250" i="4"/>
  <c r="E1918" i="7"/>
  <c r="N1918" i="7" s="1"/>
  <c r="H2238" i="3"/>
  <c r="F2239" i="3"/>
  <c r="I2238" i="3"/>
  <c r="G2239" i="3"/>
  <c r="J2229" i="6" l="1"/>
  <c r="J2229" i="7"/>
  <c r="L2229" i="6"/>
  <c r="L2229" i="7"/>
  <c r="P2228" i="7"/>
  <c r="K2229" i="6"/>
  <c r="K2229" i="7"/>
  <c r="D2249" i="6"/>
  <c r="D2249" i="7"/>
  <c r="V1917" i="7"/>
  <c r="U1917" i="7"/>
  <c r="T1918" i="7"/>
  <c r="R1918" i="7"/>
  <c r="S1918" i="7"/>
  <c r="Q1918" i="7"/>
  <c r="C2238" i="6"/>
  <c r="C2238" i="7"/>
  <c r="M2238" i="7" s="1"/>
  <c r="G1918" i="4"/>
  <c r="H1918" i="4" s="1"/>
  <c r="E1918" i="6"/>
  <c r="H2230" i="5"/>
  <c r="G2230" i="5"/>
  <c r="F2230" i="5"/>
  <c r="E2250" i="4"/>
  <c r="C2251" i="4"/>
  <c r="E1919" i="7"/>
  <c r="N1919" i="7" s="1"/>
  <c r="G2240" i="3"/>
  <c r="F2240" i="3"/>
  <c r="H2239" i="3"/>
  <c r="I2239" i="3" s="1"/>
  <c r="J2230" i="6" l="1"/>
  <c r="J2230" i="7"/>
  <c r="L2230" i="6"/>
  <c r="L2230" i="7"/>
  <c r="P2229" i="7"/>
  <c r="K2230" i="6"/>
  <c r="K2230" i="7"/>
  <c r="D2250" i="6"/>
  <c r="D2250" i="7"/>
  <c r="U1918" i="7"/>
  <c r="V1918" i="7"/>
  <c r="Q1919" i="7"/>
  <c r="S1919" i="7"/>
  <c r="R1919" i="7"/>
  <c r="T1919" i="7"/>
  <c r="C2239" i="6"/>
  <c r="C2239" i="7"/>
  <c r="M2239" i="7" s="1"/>
  <c r="G1919" i="4"/>
  <c r="H1919" i="4" s="1"/>
  <c r="E1919" i="6"/>
  <c r="H2231" i="5"/>
  <c r="G2231" i="5"/>
  <c r="F2231" i="5"/>
  <c r="E2251" i="4"/>
  <c r="C2252" i="4"/>
  <c r="E1920" i="7"/>
  <c r="N1920" i="7" s="1"/>
  <c r="H2240" i="3"/>
  <c r="F2241" i="3"/>
  <c r="I2240" i="3"/>
  <c r="G2241" i="3"/>
  <c r="J2231" i="6" l="1"/>
  <c r="J2231" i="7"/>
  <c r="L2231" i="6"/>
  <c r="L2231" i="7"/>
  <c r="P2230" i="7"/>
  <c r="K2231" i="6"/>
  <c r="K2231" i="7"/>
  <c r="D2251" i="6"/>
  <c r="D2251" i="7"/>
  <c r="U1919" i="7"/>
  <c r="V1919" i="7"/>
  <c r="S1920" i="7"/>
  <c r="R1920" i="7"/>
  <c r="Q1920" i="7"/>
  <c r="T1920" i="7"/>
  <c r="C2240" i="6"/>
  <c r="C2240" i="7"/>
  <c r="M2240" i="7" s="1"/>
  <c r="G1920" i="4"/>
  <c r="H1920" i="4" s="1"/>
  <c r="E1920" i="6"/>
  <c r="H2232" i="5"/>
  <c r="G2232" i="5"/>
  <c r="F2232" i="5"/>
  <c r="E2252" i="4"/>
  <c r="C2253" i="4"/>
  <c r="E1921" i="7"/>
  <c r="N1921" i="7" s="1"/>
  <c r="F2242" i="3"/>
  <c r="H2241" i="3"/>
  <c r="I2241" i="3" s="1"/>
  <c r="G2242" i="3"/>
  <c r="L2232" i="6" l="1"/>
  <c r="L2232" i="7"/>
  <c r="P2231" i="7"/>
  <c r="J2232" i="6"/>
  <c r="J2232" i="7"/>
  <c r="K2232" i="6"/>
  <c r="K2232" i="7"/>
  <c r="V1920" i="7"/>
  <c r="U1920" i="7"/>
  <c r="D2252" i="6"/>
  <c r="D2252" i="7"/>
  <c r="T1921" i="7"/>
  <c r="S1921" i="7"/>
  <c r="Q1921" i="7"/>
  <c r="R1921" i="7"/>
  <c r="C2241" i="6"/>
  <c r="C2241" i="7"/>
  <c r="M2241" i="7" s="1"/>
  <c r="G1921" i="4"/>
  <c r="H1921" i="4" s="1"/>
  <c r="E1921" i="6"/>
  <c r="H2233" i="5"/>
  <c r="G2233" i="5"/>
  <c r="F2233" i="5"/>
  <c r="E2253" i="4"/>
  <c r="C2254" i="4"/>
  <c r="E1922" i="7"/>
  <c r="N1922" i="7" s="1"/>
  <c r="G2243" i="3"/>
  <c r="H2242" i="3"/>
  <c r="I2242" i="3" s="1"/>
  <c r="F2243" i="3"/>
  <c r="K2233" i="6" l="1"/>
  <c r="K2233" i="7"/>
  <c r="J2233" i="6"/>
  <c r="J2233" i="7"/>
  <c r="P2232" i="7"/>
  <c r="L2233" i="6"/>
  <c r="L2233" i="7"/>
  <c r="D2253" i="6"/>
  <c r="D2253" i="7"/>
  <c r="V1921" i="7"/>
  <c r="U1921" i="7"/>
  <c r="S1922" i="7"/>
  <c r="R1922" i="7"/>
  <c r="T1922" i="7"/>
  <c r="Q1922" i="7"/>
  <c r="C2242" i="6"/>
  <c r="C2242" i="7"/>
  <c r="M2242" i="7" s="1"/>
  <c r="G1922" i="4"/>
  <c r="H1922" i="4" s="1"/>
  <c r="E1922" i="6"/>
  <c r="F2234" i="5"/>
  <c r="H2234" i="5"/>
  <c r="G2234" i="5"/>
  <c r="E2254" i="4"/>
  <c r="C2255" i="4"/>
  <c r="E1923" i="7"/>
  <c r="N1923" i="7" s="1"/>
  <c r="G2244" i="3"/>
  <c r="H2243" i="3"/>
  <c r="I2243" i="3" s="1"/>
  <c r="F2244" i="3"/>
  <c r="P2233" i="7" l="1"/>
  <c r="L2234" i="6"/>
  <c r="L2234" i="7"/>
  <c r="J2234" i="6"/>
  <c r="J2234" i="7"/>
  <c r="K2234" i="6"/>
  <c r="K2234" i="7"/>
  <c r="U1922" i="7"/>
  <c r="V1922" i="7"/>
  <c r="D2254" i="6"/>
  <c r="D2254" i="7"/>
  <c r="Q1923" i="7"/>
  <c r="S1923" i="7"/>
  <c r="R1923" i="7"/>
  <c r="T1923" i="7"/>
  <c r="C2243" i="6"/>
  <c r="C2243" i="7"/>
  <c r="M2243" i="7" s="1"/>
  <c r="G1923" i="4"/>
  <c r="H1923" i="4" s="1"/>
  <c r="E1923" i="6"/>
  <c r="H2235" i="5"/>
  <c r="G2235" i="5"/>
  <c r="F2235" i="5"/>
  <c r="E2255" i="4"/>
  <c r="C2256" i="4"/>
  <c r="E1924" i="7"/>
  <c r="N1924" i="7" s="1"/>
  <c r="H2244" i="3"/>
  <c r="F2245" i="3"/>
  <c r="I2244" i="3"/>
  <c r="G2245" i="3"/>
  <c r="J2235" i="6" l="1"/>
  <c r="J2235" i="7"/>
  <c r="L2235" i="6"/>
  <c r="L2235" i="7"/>
  <c r="P2234" i="7"/>
  <c r="K2235" i="6"/>
  <c r="K2235" i="7"/>
  <c r="D2255" i="6"/>
  <c r="D2255" i="7"/>
  <c r="U1923" i="7"/>
  <c r="V1923" i="7"/>
  <c r="Q1924" i="7"/>
  <c r="T1924" i="7"/>
  <c r="R1924" i="7"/>
  <c r="S1924" i="7"/>
  <c r="C2244" i="6"/>
  <c r="C2244" i="7"/>
  <c r="M2244" i="7" s="1"/>
  <c r="G1924" i="4"/>
  <c r="H1924" i="4" s="1"/>
  <c r="E1924" i="6"/>
  <c r="H2236" i="5"/>
  <c r="G2236" i="5"/>
  <c r="F2236" i="5"/>
  <c r="E2256" i="4"/>
  <c r="C2257" i="4"/>
  <c r="E1925" i="7"/>
  <c r="N1925" i="7" s="1"/>
  <c r="G2246" i="3"/>
  <c r="H2245" i="3"/>
  <c r="I2245" i="3" s="1"/>
  <c r="F2246" i="3"/>
  <c r="J2236" i="6" l="1"/>
  <c r="J2236" i="7"/>
  <c r="L2236" i="6"/>
  <c r="L2236" i="7"/>
  <c r="K2236" i="6"/>
  <c r="K2236" i="7"/>
  <c r="P2235" i="7"/>
  <c r="D2256" i="6"/>
  <c r="D2256" i="7"/>
  <c r="U1924" i="7"/>
  <c r="V1924" i="7"/>
  <c r="S1925" i="7"/>
  <c r="R1925" i="7"/>
  <c r="T1925" i="7"/>
  <c r="Q1925" i="7"/>
  <c r="C2245" i="6"/>
  <c r="C2245" i="7"/>
  <c r="M2245" i="7" s="1"/>
  <c r="G1925" i="4"/>
  <c r="H1925" i="4" s="1"/>
  <c r="E1925" i="6"/>
  <c r="H2237" i="5"/>
  <c r="G2237" i="5"/>
  <c r="F2237" i="5"/>
  <c r="E2257" i="4"/>
  <c r="C2258" i="4"/>
  <c r="E1926" i="7"/>
  <c r="N1926" i="7" s="1"/>
  <c r="F2247" i="3"/>
  <c r="H2246" i="3"/>
  <c r="G2247" i="3"/>
  <c r="I2246" i="3"/>
  <c r="J2237" i="6" l="1"/>
  <c r="J2237" i="7"/>
  <c r="K2237" i="6"/>
  <c r="K2237" i="7"/>
  <c r="L2237" i="6"/>
  <c r="L2237" i="7"/>
  <c r="P2237" i="7" s="1"/>
  <c r="P2236" i="7"/>
  <c r="D2257" i="6"/>
  <c r="D2257" i="7"/>
  <c r="V1925" i="7"/>
  <c r="U1925" i="7"/>
  <c r="T1926" i="7"/>
  <c r="Q1926" i="7"/>
  <c r="R1926" i="7"/>
  <c r="S1926" i="7"/>
  <c r="C2246" i="6"/>
  <c r="C2246" i="7"/>
  <c r="M2246" i="7" s="1"/>
  <c r="G1926" i="4"/>
  <c r="H1926" i="4" s="1"/>
  <c r="E1926" i="6"/>
  <c r="G2238" i="5"/>
  <c r="F2238" i="5"/>
  <c r="H2238" i="5"/>
  <c r="E2258" i="4"/>
  <c r="C2259" i="4"/>
  <c r="E1927" i="7"/>
  <c r="N1927" i="7" s="1"/>
  <c r="G2248" i="3"/>
  <c r="F2248" i="3"/>
  <c r="H2247" i="3"/>
  <c r="I2247" i="3" s="1"/>
  <c r="J2238" i="6" l="1"/>
  <c r="J2238" i="7"/>
  <c r="L2238" i="6"/>
  <c r="L2238" i="7"/>
  <c r="K2238" i="6"/>
  <c r="K2238" i="7"/>
  <c r="U1926" i="7"/>
  <c r="V1926" i="7"/>
  <c r="D2258" i="6"/>
  <c r="D2258" i="7"/>
  <c r="R1927" i="7"/>
  <c r="Q1927" i="7"/>
  <c r="T1927" i="7"/>
  <c r="S1927" i="7"/>
  <c r="C2247" i="6"/>
  <c r="C2247" i="7"/>
  <c r="M2247" i="7" s="1"/>
  <c r="G1927" i="4"/>
  <c r="H1927" i="4" s="1"/>
  <c r="E1927" i="6"/>
  <c r="H2239" i="5"/>
  <c r="G2239" i="5"/>
  <c r="F2239" i="5"/>
  <c r="E2259" i="4"/>
  <c r="C2260" i="4"/>
  <c r="E1928" i="7"/>
  <c r="N1928" i="7" s="1"/>
  <c r="H2248" i="3"/>
  <c r="F2249" i="3"/>
  <c r="I2248" i="3"/>
  <c r="G2249" i="3"/>
  <c r="P2238" i="7" l="1"/>
  <c r="L2239" i="6"/>
  <c r="L2239" i="7"/>
  <c r="K2239" i="6"/>
  <c r="K2239" i="7"/>
  <c r="J2239" i="6"/>
  <c r="J2239" i="7"/>
  <c r="D2259" i="6"/>
  <c r="D2259" i="7"/>
  <c r="U1927" i="7"/>
  <c r="V1927" i="7"/>
  <c r="T1928" i="7"/>
  <c r="Q1928" i="7"/>
  <c r="R1928" i="7"/>
  <c r="S1928" i="7"/>
  <c r="C2248" i="6"/>
  <c r="C2248" i="7"/>
  <c r="M2248" i="7" s="1"/>
  <c r="G1928" i="4"/>
  <c r="H1928" i="4" s="1"/>
  <c r="E1928" i="6"/>
  <c r="H2240" i="5"/>
  <c r="G2240" i="5"/>
  <c r="F2240" i="5"/>
  <c r="E2260" i="4"/>
  <c r="C2261" i="4"/>
  <c r="E1929" i="7"/>
  <c r="N1929" i="7" s="1"/>
  <c r="G2250" i="3"/>
  <c r="H2249" i="3"/>
  <c r="I2249" i="3" s="1"/>
  <c r="F2250" i="3"/>
  <c r="J2240" i="6" l="1"/>
  <c r="J2240" i="7"/>
  <c r="L2240" i="6"/>
  <c r="L2240" i="7"/>
  <c r="P2239" i="7"/>
  <c r="K2240" i="6"/>
  <c r="K2240" i="7"/>
  <c r="D2260" i="6"/>
  <c r="D2260" i="7"/>
  <c r="V1928" i="7"/>
  <c r="U1928" i="7"/>
  <c r="T1929" i="7"/>
  <c r="R1929" i="7"/>
  <c r="S1929" i="7"/>
  <c r="Q1929" i="7"/>
  <c r="C2249" i="6"/>
  <c r="C2249" i="7"/>
  <c r="M2249" i="7" s="1"/>
  <c r="G1929" i="4"/>
  <c r="H1929" i="4" s="1"/>
  <c r="E1929" i="6"/>
  <c r="F2241" i="5"/>
  <c r="H2241" i="5"/>
  <c r="G2241" i="5"/>
  <c r="E2261" i="4"/>
  <c r="C2262" i="4"/>
  <c r="E1930" i="7"/>
  <c r="N1930" i="7" s="1"/>
  <c r="H2250" i="3"/>
  <c r="I2250" i="3" s="1"/>
  <c r="F2251" i="3"/>
  <c r="G2251" i="3"/>
  <c r="L2241" i="6" l="1"/>
  <c r="L2241" i="7"/>
  <c r="J2241" i="6"/>
  <c r="J2241" i="7"/>
  <c r="P2240" i="7"/>
  <c r="K2241" i="6"/>
  <c r="K2241" i="7"/>
  <c r="D2261" i="6"/>
  <c r="D2261" i="7"/>
  <c r="U1929" i="7"/>
  <c r="V1929" i="7"/>
  <c r="S1930" i="7"/>
  <c r="Q1930" i="7"/>
  <c r="R1930" i="7"/>
  <c r="T1930" i="7"/>
  <c r="C2250" i="6"/>
  <c r="C2250" i="7"/>
  <c r="M2250" i="7" s="1"/>
  <c r="G1930" i="4"/>
  <c r="H1930" i="4" s="1"/>
  <c r="E1930" i="6"/>
  <c r="H2242" i="5"/>
  <c r="G2242" i="5"/>
  <c r="F2242" i="5"/>
  <c r="E2262" i="4"/>
  <c r="C2263" i="4"/>
  <c r="E1931" i="7"/>
  <c r="N1931" i="7" s="1"/>
  <c r="F2252" i="3"/>
  <c r="H2251" i="3"/>
  <c r="G2252" i="3"/>
  <c r="I2251" i="3"/>
  <c r="J2242" i="6" l="1"/>
  <c r="J2242" i="7"/>
  <c r="K2242" i="6"/>
  <c r="K2242" i="7"/>
  <c r="P2241" i="7"/>
  <c r="L2242" i="6"/>
  <c r="L2242" i="7"/>
  <c r="P2242" i="7" s="1"/>
  <c r="V1930" i="7"/>
  <c r="U1930" i="7"/>
  <c r="D2262" i="6"/>
  <c r="D2262" i="7"/>
  <c r="R1931" i="7"/>
  <c r="Q1931" i="7"/>
  <c r="T1931" i="7"/>
  <c r="S1931" i="7"/>
  <c r="C2251" i="6"/>
  <c r="C2251" i="7"/>
  <c r="M2251" i="7" s="1"/>
  <c r="G1931" i="4"/>
  <c r="H1931" i="4" s="1"/>
  <c r="E1931" i="6"/>
  <c r="H2243" i="5"/>
  <c r="G2243" i="5"/>
  <c r="F2243" i="5"/>
  <c r="E2263" i="4"/>
  <c r="C2264" i="4"/>
  <c r="E1932" i="7"/>
  <c r="N1932" i="7" s="1"/>
  <c r="G2253" i="3"/>
  <c r="H2252" i="3"/>
  <c r="I2252" i="3" s="1"/>
  <c r="F2253" i="3"/>
  <c r="K2243" i="6" l="1"/>
  <c r="K2243" i="7"/>
  <c r="L2243" i="6"/>
  <c r="L2243" i="7"/>
  <c r="J2243" i="6"/>
  <c r="J2243" i="7"/>
  <c r="D2263" i="6"/>
  <c r="D2263" i="7"/>
  <c r="U1931" i="7"/>
  <c r="V1931" i="7"/>
  <c r="S1932" i="7"/>
  <c r="T1932" i="7"/>
  <c r="Q1932" i="7"/>
  <c r="R1932" i="7"/>
  <c r="C2252" i="6"/>
  <c r="C2252" i="7"/>
  <c r="M2252" i="7" s="1"/>
  <c r="G1932" i="4"/>
  <c r="H1932" i="4" s="1"/>
  <c r="E1932" i="6"/>
  <c r="H2244" i="5"/>
  <c r="G2244" i="5"/>
  <c r="F2244" i="5"/>
  <c r="E2264" i="4"/>
  <c r="C2265" i="4"/>
  <c r="E1933" i="7"/>
  <c r="N1933" i="7" s="1"/>
  <c r="F2254" i="3"/>
  <c r="H2253" i="3"/>
  <c r="I2253" i="3" s="1"/>
  <c r="G2254" i="3"/>
  <c r="J2244" i="6" l="1"/>
  <c r="J2244" i="7"/>
  <c r="L2244" i="6"/>
  <c r="L2244" i="7"/>
  <c r="P2243" i="7"/>
  <c r="K2244" i="6"/>
  <c r="K2244" i="7"/>
  <c r="D2264" i="6"/>
  <c r="D2264" i="7"/>
  <c r="U1932" i="7"/>
  <c r="V1932" i="7"/>
  <c r="T1933" i="7"/>
  <c r="R1933" i="7"/>
  <c r="S1933" i="7"/>
  <c r="Q1933" i="7"/>
  <c r="C2253" i="6"/>
  <c r="C2253" i="7"/>
  <c r="M2253" i="7" s="1"/>
  <c r="G1933" i="4"/>
  <c r="H1933" i="4" s="1"/>
  <c r="E1933" i="6"/>
  <c r="H2245" i="5"/>
  <c r="G2245" i="5"/>
  <c r="F2245" i="5"/>
  <c r="E2265" i="4"/>
  <c r="C2266" i="4"/>
  <c r="E1934" i="7"/>
  <c r="N1934" i="7" s="1"/>
  <c r="G2255" i="3"/>
  <c r="H2254" i="3"/>
  <c r="I2254" i="3" s="1"/>
  <c r="F2255" i="3"/>
  <c r="L2245" i="6" l="1"/>
  <c r="L2245" i="7"/>
  <c r="P2244" i="7"/>
  <c r="J2245" i="6"/>
  <c r="J2245" i="7"/>
  <c r="K2245" i="6"/>
  <c r="K2245" i="7"/>
  <c r="D2265" i="6"/>
  <c r="D2265" i="7"/>
  <c r="U1933" i="7"/>
  <c r="V1933" i="7"/>
  <c r="S1934" i="7"/>
  <c r="T1934" i="7"/>
  <c r="R1934" i="7"/>
  <c r="Q1934" i="7"/>
  <c r="C2254" i="6"/>
  <c r="C2254" i="7"/>
  <c r="M2254" i="7" s="1"/>
  <c r="G1934" i="4"/>
  <c r="H1934" i="4" s="1"/>
  <c r="E1934" i="6"/>
  <c r="F2246" i="5"/>
  <c r="H2246" i="5"/>
  <c r="G2246" i="5"/>
  <c r="E2266" i="4"/>
  <c r="C2267" i="4"/>
  <c r="E1935" i="7"/>
  <c r="N1935" i="7" s="1"/>
  <c r="G2256" i="3"/>
  <c r="H2255" i="3"/>
  <c r="I2255" i="3" s="1"/>
  <c r="F2256" i="3"/>
  <c r="K2246" i="6" l="1"/>
  <c r="K2246" i="7"/>
  <c r="J2246" i="6"/>
  <c r="J2246" i="7"/>
  <c r="P2245" i="7"/>
  <c r="L2246" i="6"/>
  <c r="L2246" i="7"/>
  <c r="P2246" i="7" s="1"/>
  <c r="D2266" i="6"/>
  <c r="D2266" i="7"/>
  <c r="U1934" i="7"/>
  <c r="V1934" i="7"/>
  <c r="R1935" i="7"/>
  <c r="S1935" i="7"/>
  <c r="T1935" i="7"/>
  <c r="Q1935" i="7"/>
  <c r="C2255" i="6"/>
  <c r="C2255" i="7"/>
  <c r="M2255" i="7" s="1"/>
  <c r="G1935" i="4"/>
  <c r="H1935" i="4" s="1"/>
  <c r="E1935" i="6"/>
  <c r="F2247" i="5"/>
  <c r="H2247" i="5"/>
  <c r="G2247" i="5"/>
  <c r="E2267" i="4"/>
  <c r="C2268" i="4"/>
  <c r="E1936" i="7"/>
  <c r="N1936" i="7" s="1"/>
  <c r="H2256" i="3"/>
  <c r="F2257" i="3"/>
  <c r="G2257" i="3"/>
  <c r="I2256" i="3"/>
  <c r="L2247" i="6" l="1"/>
  <c r="L2247" i="7"/>
  <c r="J2247" i="6"/>
  <c r="J2247" i="7"/>
  <c r="K2247" i="6"/>
  <c r="K2247" i="7"/>
  <c r="V1935" i="7"/>
  <c r="U1935" i="7"/>
  <c r="D2267" i="6"/>
  <c r="D2267" i="7"/>
  <c r="S1936" i="7"/>
  <c r="T1936" i="7"/>
  <c r="Q1936" i="7"/>
  <c r="R1936" i="7"/>
  <c r="C2256" i="6"/>
  <c r="C2256" i="7"/>
  <c r="M2256" i="7" s="1"/>
  <c r="G1936" i="4"/>
  <c r="H1936" i="4" s="1"/>
  <c r="E1936" i="6"/>
  <c r="H2248" i="5"/>
  <c r="G2248" i="5"/>
  <c r="F2248" i="5"/>
  <c r="E2268" i="4"/>
  <c r="C2269" i="4"/>
  <c r="E1937" i="7"/>
  <c r="N1937" i="7" s="1"/>
  <c r="G2258" i="3"/>
  <c r="H2257" i="3"/>
  <c r="I2257" i="3" s="1"/>
  <c r="F2258" i="3"/>
  <c r="K2248" i="6" l="1"/>
  <c r="K2248" i="7"/>
  <c r="J2248" i="6"/>
  <c r="J2248" i="7"/>
  <c r="P2247" i="7"/>
  <c r="L2248" i="6"/>
  <c r="L2248" i="7"/>
  <c r="P2248" i="7" s="1"/>
  <c r="D2268" i="6"/>
  <c r="D2268" i="7"/>
  <c r="V1936" i="7"/>
  <c r="U1936" i="7"/>
  <c r="Q1937" i="7"/>
  <c r="R1937" i="7"/>
  <c r="S1937" i="7"/>
  <c r="T1937" i="7"/>
  <c r="C2257" i="6"/>
  <c r="C2257" i="7"/>
  <c r="M2257" i="7" s="1"/>
  <c r="G1937" i="4"/>
  <c r="H1937" i="4" s="1"/>
  <c r="E1937" i="6"/>
  <c r="F2249" i="5"/>
  <c r="G2249" i="5"/>
  <c r="H2249" i="5"/>
  <c r="E2269" i="4"/>
  <c r="C2270" i="4"/>
  <c r="E1938" i="7"/>
  <c r="N1938" i="7" s="1"/>
  <c r="F2259" i="3"/>
  <c r="H2258" i="3"/>
  <c r="I2258" i="3" s="1"/>
  <c r="G2259" i="3"/>
  <c r="L2249" i="6" l="1"/>
  <c r="L2249" i="7"/>
  <c r="K2249" i="6"/>
  <c r="K2249" i="7"/>
  <c r="J2249" i="6"/>
  <c r="J2249" i="7"/>
  <c r="D2269" i="6"/>
  <c r="D2269" i="7"/>
  <c r="U1937" i="7"/>
  <c r="V1937" i="7"/>
  <c r="R1938" i="7"/>
  <c r="Q1938" i="7"/>
  <c r="S1938" i="7"/>
  <c r="T1938" i="7"/>
  <c r="C2258" i="6"/>
  <c r="C2258" i="7"/>
  <c r="M2258" i="7" s="1"/>
  <c r="G1938" i="4"/>
  <c r="H1938" i="4" s="1"/>
  <c r="E1938" i="6"/>
  <c r="F2250" i="5"/>
  <c r="H2250" i="5"/>
  <c r="G2250" i="5"/>
  <c r="E2270" i="4"/>
  <c r="C2271" i="4"/>
  <c r="E1939" i="7"/>
  <c r="N1939" i="7" s="1"/>
  <c r="F2260" i="3"/>
  <c r="H2259" i="3"/>
  <c r="I2259" i="3" s="1"/>
  <c r="G2260" i="3"/>
  <c r="K2250" i="6" l="1"/>
  <c r="K2250" i="7"/>
  <c r="P2249" i="7"/>
  <c r="L2250" i="6"/>
  <c r="L2250" i="7"/>
  <c r="J2250" i="6"/>
  <c r="J2250" i="7"/>
  <c r="D2270" i="6"/>
  <c r="D2270" i="7"/>
  <c r="U1938" i="7"/>
  <c r="V1938" i="7"/>
  <c r="Q1939" i="7"/>
  <c r="T1939" i="7"/>
  <c r="S1939" i="7"/>
  <c r="R1939" i="7"/>
  <c r="C2259" i="6"/>
  <c r="C2259" i="7"/>
  <c r="M2259" i="7" s="1"/>
  <c r="G1939" i="4"/>
  <c r="H1939" i="4" s="1"/>
  <c r="E1939" i="6"/>
  <c r="H2251" i="5"/>
  <c r="G2251" i="5"/>
  <c r="F2251" i="5"/>
  <c r="E2271" i="4"/>
  <c r="C2272" i="4"/>
  <c r="E1940" i="7"/>
  <c r="N1940" i="7" s="1"/>
  <c r="G2261" i="3"/>
  <c r="H2260" i="3"/>
  <c r="I2260" i="3" s="1"/>
  <c r="F2261" i="3"/>
  <c r="L2251" i="6" l="1"/>
  <c r="L2251" i="7"/>
  <c r="K2251" i="6"/>
  <c r="K2251" i="7"/>
  <c r="P2250" i="7"/>
  <c r="J2251" i="6"/>
  <c r="J2251" i="7"/>
  <c r="D2271" i="6"/>
  <c r="D2271" i="7"/>
  <c r="U1939" i="7"/>
  <c r="V1939" i="7"/>
  <c r="R1940" i="7"/>
  <c r="T1940" i="7"/>
  <c r="Q1940" i="7"/>
  <c r="S1940" i="7"/>
  <c r="C2260" i="6"/>
  <c r="C2260" i="7"/>
  <c r="M2260" i="7" s="1"/>
  <c r="G1940" i="4"/>
  <c r="H1940" i="4" s="1"/>
  <c r="E1940" i="6"/>
  <c r="F2252" i="5"/>
  <c r="H2252" i="5"/>
  <c r="G2252" i="5"/>
  <c r="E2272" i="4"/>
  <c r="C2273" i="4"/>
  <c r="E1941" i="7"/>
  <c r="N1941" i="7" s="1"/>
  <c r="G2262" i="3"/>
  <c r="H2261" i="3"/>
  <c r="I2261" i="3" s="1"/>
  <c r="F2262" i="3"/>
  <c r="K2252" i="6" l="1"/>
  <c r="K2252" i="7"/>
  <c r="L2252" i="6"/>
  <c r="L2252" i="7"/>
  <c r="P2251" i="7"/>
  <c r="J2252" i="6"/>
  <c r="J2252" i="7"/>
  <c r="V1940" i="7"/>
  <c r="U1940" i="7"/>
  <c r="D2272" i="6"/>
  <c r="D2272" i="7"/>
  <c r="Q1941" i="7"/>
  <c r="S1941" i="7"/>
  <c r="T1941" i="7"/>
  <c r="R1941" i="7"/>
  <c r="C2261" i="6"/>
  <c r="C2261" i="7"/>
  <c r="M2261" i="7" s="1"/>
  <c r="G1941" i="4"/>
  <c r="H1941" i="4" s="1"/>
  <c r="E1941" i="6"/>
  <c r="H2253" i="5"/>
  <c r="G2253" i="5"/>
  <c r="F2253" i="5"/>
  <c r="E2273" i="4"/>
  <c r="C2274" i="4"/>
  <c r="E1942" i="7"/>
  <c r="N1942" i="7" s="1"/>
  <c r="H2262" i="3"/>
  <c r="F2263" i="3"/>
  <c r="I2262" i="3"/>
  <c r="G2263" i="3"/>
  <c r="J2253" i="6" l="1"/>
  <c r="J2253" i="7"/>
  <c r="K2253" i="6"/>
  <c r="K2253" i="7"/>
  <c r="L2253" i="6"/>
  <c r="L2253" i="7"/>
  <c r="P2253" i="7" s="1"/>
  <c r="P2252" i="7"/>
  <c r="U1941" i="7"/>
  <c r="V1941" i="7"/>
  <c r="D2273" i="6"/>
  <c r="D2273" i="7"/>
  <c r="R1942" i="7"/>
  <c r="Q1942" i="7"/>
  <c r="T1942" i="7"/>
  <c r="S1942" i="7"/>
  <c r="C2262" i="6"/>
  <c r="C2262" i="7"/>
  <c r="M2262" i="7" s="1"/>
  <c r="G1942" i="4"/>
  <c r="H1942" i="4" s="1"/>
  <c r="E1942" i="6"/>
  <c r="H2254" i="5"/>
  <c r="G2254" i="5"/>
  <c r="F2254" i="5"/>
  <c r="E2274" i="4"/>
  <c r="C2275" i="4"/>
  <c r="E1943" i="7"/>
  <c r="N1943" i="7" s="1"/>
  <c r="G2264" i="3"/>
  <c r="F2264" i="3"/>
  <c r="H2263" i="3"/>
  <c r="I2263" i="3" s="1"/>
  <c r="J2254" i="6" l="1"/>
  <c r="J2254" i="7"/>
  <c r="L2254" i="6"/>
  <c r="L2254" i="7"/>
  <c r="K2254" i="6"/>
  <c r="K2254" i="7"/>
  <c r="D2274" i="6"/>
  <c r="D2274" i="7"/>
  <c r="V1942" i="7"/>
  <c r="U1942" i="7"/>
  <c r="Q1943" i="7"/>
  <c r="S1943" i="7"/>
  <c r="R1943" i="7"/>
  <c r="T1943" i="7"/>
  <c r="C2263" i="6"/>
  <c r="C2263" i="7"/>
  <c r="M2263" i="7" s="1"/>
  <c r="G1943" i="4"/>
  <c r="H1943" i="4" s="1"/>
  <c r="E1943" i="6"/>
  <c r="H2255" i="5"/>
  <c r="G2255" i="5"/>
  <c r="F2255" i="5"/>
  <c r="E2275" i="4"/>
  <c r="C2276" i="4"/>
  <c r="E1944" i="7"/>
  <c r="N1944" i="7" s="1"/>
  <c r="H2264" i="3"/>
  <c r="F2265" i="3"/>
  <c r="I2264" i="3"/>
  <c r="G2265" i="3"/>
  <c r="P2254" i="7" l="1"/>
  <c r="K2255" i="6"/>
  <c r="K2255" i="7"/>
  <c r="L2255" i="6"/>
  <c r="L2255" i="7"/>
  <c r="J2255" i="6"/>
  <c r="J2255" i="7"/>
  <c r="D2275" i="6"/>
  <c r="D2275" i="7"/>
  <c r="V1943" i="7"/>
  <c r="U1943" i="7"/>
  <c r="R1944" i="7"/>
  <c r="S1944" i="7"/>
  <c r="T1944" i="7"/>
  <c r="Q1944" i="7"/>
  <c r="C2264" i="6"/>
  <c r="C2264" i="7"/>
  <c r="M2264" i="7" s="1"/>
  <c r="G1944" i="4"/>
  <c r="H1944" i="4" s="1"/>
  <c r="E1944" i="6"/>
  <c r="H2256" i="5"/>
  <c r="G2256" i="5"/>
  <c r="F2256" i="5"/>
  <c r="E2276" i="4"/>
  <c r="C2277" i="4"/>
  <c r="E1945" i="7"/>
  <c r="N1945" i="7" s="1"/>
  <c r="G2266" i="3"/>
  <c r="F2266" i="3"/>
  <c r="H2265" i="3"/>
  <c r="I2265" i="3" s="1"/>
  <c r="K2256" i="6" l="1"/>
  <c r="K2256" i="7"/>
  <c r="J2256" i="6"/>
  <c r="J2256" i="7"/>
  <c r="L2256" i="6"/>
  <c r="L2256" i="7"/>
  <c r="P2256" i="7" s="1"/>
  <c r="P2255" i="7"/>
  <c r="D2276" i="6"/>
  <c r="D2276" i="7"/>
  <c r="V1944" i="7"/>
  <c r="U1944" i="7"/>
  <c r="R1945" i="7"/>
  <c r="S1945" i="7"/>
  <c r="Q1945" i="7"/>
  <c r="T1945" i="7"/>
  <c r="C2265" i="6"/>
  <c r="C2265" i="7"/>
  <c r="M2265" i="7" s="1"/>
  <c r="G1945" i="4"/>
  <c r="H1945" i="4" s="1"/>
  <c r="E1945" i="6"/>
  <c r="H2257" i="5"/>
  <c r="G2257" i="5"/>
  <c r="F2257" i="5"/>
  <c r="E2277" i="4"/>
  <c r="C2278" i="4"/>
  <c r="E1946" i="7"/>
  <c r="N1946" i="7" s="1"/>
  <c r="H2266" i="3"/>
  <c r="F2267" i="3"/>
  <c r="I2266" i="3"/>
  <c r="G2267" i="3"/>
  <c r="L2257" i="6" l="1"/>
  <c r="L2257" i="7"/>
  <c r="J2257" i="6"/>
  <c r="J2257" i="7"/>
  <c r="K2257" i="6"/>
  <c r="K2257" i="7"/>
  <c r="V1945" i="7"/>
  <c r="U1945" i="7"/>
  <c r="D2277" i="6"/>
  <c r="D2277" i="7"/>
  <c r="Q1946" i="7"/>
  <c r="T1946" i="7"/>
  <c r="S1946" i="7"/>
  <c r="R1946" i="7"/>
  <c r="C2266" i="6"/>
  <c r="C2266" i="7"/>
  <c r="M2266" i="7" s="1"/>
  <c r="G1946" i="4"/>
  <c r="H1946" i="4" s="1"/>
  <c r="E1946" i="6"/>
  <c r="H2258" i="5"/>
  <c r="G2258" i="5"/>
  <c r="F2258" i="5"/>
  <c r="E2278" i="4"/>
  <c r="C2279" i="4"/>
  <c r="E1947" i="7"/>
  <c r="N1947" i="7" s="1"/>
  <c r="G2268" i="3"/>
  <c r="H2267" i="3"/>
  <c r="I2267" i="3" s="1"/>
  <c r="F2268" i="3"/>
  <c r="K2258" i="6" l="1"/>
  <c r="K2258" i="7"/>
  <c r="L2258" i="6"/>
  <c r="L2258" i="7"/>
  <c r="P2257" i="7"/>
  <c r="J2258" i="6"/>
  <c r="J2258" i="7"/>
  <c r="D2278" i="6"/>
  <c r="D2278" i="7"/>
  <c r="V1946" i="7"/>
  <c r="U1946" i="7"/>
  <c r="R1947" i="7"/>
  <c r="T1947" i="7"/>
  <c r="Q1947" i="7"/>
  <c r="S1947" i="7"/>
  <c r="C2267" i="6"/>
  <c r="C2267" i="7"/>
  <c r="M2267" i="7" s="1"/>
  <c r="G1947" i="4"/>
  <c r="H1947" i="4" s="1"/>
  <c r="E1947" i="6"/>
  <c r="F2259" i="5"/>
  <c r="G2259" i="5"/>
  <c r="H2259" i="5"/>
  <c r="E2279" i="4"/>
  <c r="C2280" i="4"/>
  <c r="E1948" i="7"/>
  <c r="N1948" i="7" s="1"/>
  <c r="H2268" i="3"/>
  <c r="F2269" i="3"/>
  <c r="I2268" i="3"/>
  <c r="G2269" i="3"/>
  <c r="L2259" i="6" l="1"/>
  <c r="L2259" i="7"/>
  <c r="J2259" i="6"/>
  <c r="J2259" i="7"/>
  <c r="K2259" i="6"/>
  <c r="K2259" i="7"/>
  <c r="P2258" i="7"/>
  <c r="D2279" i="6"/>
  <c r="D2279" i="7"/>
  <c r="V1947" i="7"/>
  <c r="U1947" i="7"/>
  <c r="Q1948" i="7"/>
  <c r="R1948" i="7"/>
  <c r="S1948" i="7"/>
  <c r="T1948" i="7"/>
  <c r="C2268" i="6"/>
  <c r="C2268" i="7"/>
  <c r="M2268" i="7" s="1"/>
  <c r="G1948" i="4"/>
  <c r="H1948" i="4" s="1"/>
  <c r="E1948" i="6"/>
  <c r="H2260" i="5"/>
  <c r="G2260" i="5"/>
  <c r="F2260" i="5"/>
  <c r="E2280" i="4"/>
  <c r="C2281" i="4"/>
  <c r="E1949" i="7"/>
  <c r="N1949" i="7" s="1"/>
  <c r="H2269" i="3"/>
  <c r="F2270" i="3"/>
  <c r="I2269" i="3"/>
  <c r="G2270" i="3"/>
  <c r="L2260" i="6" l="1"/>
  <c r="L2260" i="7"/>
  <c r="K2260" i="6"/>
  <c r="K2260" i="7"/>
  <c r="P2259" i="7"/>
  <c r="J2260" i="6"/>
  <c r="J2260" i="7"/>
  <c r="Q1949" i="7"/>
  <c r="T1949" i="7"/>
  <c r="S1949" i="7"/>
  <c r="R1949" i="7"/>
  <c r="D2280" i="6"/>
  <c r="D2280" i="7"/>
  <c r="V1948" i="7"/>
  <c r="U1948" i="7"/>
  <c r="C2269" i="6"/>
  <c r="C2269" i="7"/>
  <c r="M2269" i="7" s="1"/>
  <c r="G1949" i="4"/>
  <c r="H1949" i="4" s="1"/>
  <c r="E1949" i="6"/>
  <c r="H2261" i="5"/>
  <c r="G2261" i="5"/>
  <c r="F2261" i="5"/>
  <c r="E2281" i="4"/>
  <c r="C2282" i="4"/>
  <c r="E1950" i="7"/>
  <c r="N1950" i="7" s="1"/>
  <c r="G2271" i="3"/>
  <c r="F2271" i="3"/>
  <c r="H2270" i="3"/>
  <c r="I2270" i="3" s="1"/>
  <c r="J2261" i="6" l="1"/>
  <c r="J2261" i="7"/>
  <c r="L2261" i="6"/>
  <c r="L2261" i="7"/>
  <c r="P2260" i="7"/>
  <c r="K2261" i="6"/>
  <c r="K2261" i="7"/>
  <c r="D2281" i="6"/>
  <c r="D2281" i="7"/>
  <c r="S1950" i="7"/>
  <c r="Q1950" i="7"/>
  <c r="T1950" i="7"/>
  <c r="R1950" i="7"/>
  <c r="U1949" i="7"/>
  <c r="V1949" i="7"/>
  <c r="C2270" i="6"/>
  <c r="C2270" i="7"/>
  <c r="M2270" i="7" s="1"/>
  <c r="G1950" i="4"/>
  <c r="H1950" i="4" s="1"/>
  <c r="E1950" i="6"/>
  <c r="H2262" i="5"/>
  <c r="G2262" i="5"/>
  <c r="F2262" i="5"/>
  <c r="E2282" i="4"/>
  <c r="C2283" i="4"/>
  <c r="E1951" i="7"/>
  <c r="N1951" i="7" s="1"/>
  <c r="F2272" i="3"/>
  <c r="H2271" i="3"/>
  <c r="I2271" i="3" s="1"/>
  <c r="G2272" i="3"/>
  <c r="J2262" i="6" l="1"/>
  <c r="J2262" i="7"/>
  <c r="L2262" i="6"/>
  <c r="L2262" i="7"/>
  <c r="P2261" i="7"/>
  <c r="K2262" i="6"/>
  <c r="K2262" i="7"/>
  <c r="V1950" i="7"/>
  <c r="U1950" i="7"/>
  <c r="D2282" i="6"/>
  <c r="D2282" i="7"/>
  <c r="S1951" i="7"/>
  <c r="T1951" i="7"/>
  <c r="R1951" i="7"/>
  <c r="Q1951" i="7"/>
  <c r="C2271" i="6"/>
  <c r="C2271" i="7"/>
  <c r="M2271" i="7" s="1"/>
  <c r="G1951" i="4"/>
  <c r="H1951" i="4" s="1"/>
  <c r="E1951" i="6"/>
  <c r="H2263" i="5"/>
  <c r="G2263" i="5"/>
  <c r="F2263" i="5"/>
  <c r="E2283" i="4"/>
  <c r="C2284" i="4"/>
  <c r="E1952" i="7"/>
  <c r="N1952" i="7" s="1"/>
  <c r="G2273" i="3"/>
  <c r="H2272" i="3"/>
  <c r="I2272" i="3" s="1"/>
  <c r="F2273" i="3"/>
  <c r="J2263" i="6" l="1"/>
  <c r="J2263" i="7"/>
  <c r="K2263" i="6"/>
  <c r="K2263" i="7"/>
  <c r="L2263" i="6"/>
  <c r="L2263" i="7"/>
  <c r="P2263" i="7" s="1"/>
  <c r="P2262" i="7"/>
  <c r="V1951" i="7"/>
  <c r="U1951" i="7"/>
  <c r="D2283" i="6"/>
  <c r="D2283" i="7"/>
  <c r="T1952" i="7"/>
  <c r="Q1952" i="7"/>
  <c r="R1952" i="7"/>
  <c r="S1952" i="7"/>
  <c r="C2272" i="6"/>
  <c r="C2272" i="7"/>
  <c r="M2272" i="7" s="1"/>
  <c r="G1952" i="4"/>
  <c r="H1952" i="4" s="1"/>
  <c r="E1952" i="6"/>
  <c r="H2264" i="5"/>
  <c r="G2264" i="5"/>
  <c r="F2264" i="5"/>
  <c r="E2284" i="4"/>
  <c r="C2285" i="4"/>
  <c r="E1953" i="7"/>
  <c r="N1953" i="7" s="1"/>
  <c r="H2273" i="3"/>
  <c r="F2274" i="3"/>
  <c r="G2274" i="3"/>
  <c r="I2273" i="3"/>
  <c r="K2264" i="6" l="1"/>
  <c r="K2264" i="7"/>
  <c r="L2264" i="6"/>
  <c r="L2264" i="7"/>
  <c r="J2264" i="6"/>
  <c r="J2264" i="7"/>
  <c r="D2284" i="6"/>
  <c r="D2284" i="7"/>
  <c r="V1952" i="7"/>
  <c r="U1952" i="7"/>
  <c r="S1953" i="7"/>
  <c r="R1953" i="7"/>
  <c r="T1953" i="7"/>
  <c r="Q1953" i="7"/>
  <c r="C2273" i="6"/>
  <c r="C2273" i="7"/>
  <c r="M2273" i="7" s="1"/>
  <c r="G1953" i="4"/>
  <c r="H1953" i="4" s="1"/>
  <c r="E1953" i="6"/>
  <c r="F2265" i="5"/>
  <c r="H2265" i="5"/>
  <c r="G2265" i="5"/>
  <c r="E2285" i="4"/>
  <c r="C2286" i="4"/>
  <c r="E1954" i="7"/>
  <c r="N1954" i="7" s="1"/>
  <c r="H2274" i="3"/>
  <c r="F2275" i="3"/>
  <c r="I2274" i="3"/>
  <c r="G2275" i="3"/>
  <c r="K2265" i="6" l="1"/>
  <c r="K2265" i="7"/>
  <c r="L2265" i="6"/>
  <c r="L2265" i="7"/>
  <c r="J2265" i="6"/>
  <c r="J2265" i="7"/>
  <c r="P2264" i="7"/>
  <c r="V1953" i="7"/>
  <c r="U1953" i="7"/>
  <c r="D2285" i="6"/>
  <c r="D2285" i="7"/>
  <c r="T1954" i="7"/>
  <c r="Q1954" i="7"/>
  <c r="S1954" i="7"/>
  <c r="R1954" i="7"/>
  <c r="C2274" i="6"/>
  <c r="C2274" i="7"/>
  <c r="M2274" i="7" s="1"/>
  <c r="G1954" i="4"/>
  <c r="H1954" i="4" s="1"/>
  <c r="E1954" i="6"/>
  <c r="H2266" i="5"/>
  <c r="G2266" i="5"/>
  <c r="F2266" i="5"/>
  <c r="E2286" i="4"/>
  <c r="C2287" i="4"/>
  <c r="E1955" i="7"/>
  <c r="N1955" i="7" s="1"/>
  <c r="F2276" i="3"/>
  <c r="H2275" i="3"/>
  <c r="G2276" i="3"/>
  <c r="I2275" i="3"/>
  <c r="J2266" i="6" l="1"/>
  <c r="J2266" i="7"/>
  <c r="L2266" i="6"/>
  <c r="L2266" i="7"/>
  <c r="K2266" i="6"/>
  <c r="K2266" i="7"/>
  <c r="P2265" i="7"/>
  <c r="V1954" i="7"/>
  <c r="D2286" i="6"/>
  <c r="D2286" i="7"/>
  <c r="U1954" i="7"/>
  <c r="S1955" i="7"/>
  <c r="T1955" i="7"/>
  <c r="Q1955" i="7"/>
  <c r="R1955" i="7"/>
  <c r="C2275" i="6"/>
  <c r="C2275" i="7"/>
  <c r="M2275" i="7" s="1"/>
  <c r="G1955" i="4"/>
  <c r="H1955" i="4" s="1"/>
  <c r="E1955" i="6"/>
  <c r="H2267" i="5"/>
  <c r="G2267" i="5"/>
  <c r="F2267" i="5"/>
  <c r="E2287" i="4"/>
  <c r="C2288" i="4"/>
  <c r="E1956" i="7"/>
  <c r="N1956" i="7" s="1"/>
  <c r="G2277" i="3"/>
  <c r="H2276" i="3"/>
  <c r="I2276" i="3" s="1"/>
  <c r="F2277" i="3"/>
  <c r="L2267" i="6" l="1"/>
  <c r="L2267" i="7"/>
  <c r="J2267" i="6"/>
  <c r="J2267" i="7"/>
  <c r="K2267" i="6"/>
  <c r="K2267" i="7"/>
  <c r="P2266" i="7"/>
  <c r="V1955" i="7"/>
  <c r="U1955" i="7"/>
  <c r="D2287" i="6"/>
  <c r="D2287" i="7"/>
  <c r="S1956" i="7"/>
  <c r="R1956" i="7"/>
  <c r="Q1956" i="7"/>
  <c r="T1956" i="7"/>
  <c r="C2276" i="6"/>
  <c r="C2276" i="7"/>
  <c r="M2276" i="7" s="1"/>
  <c r="G1956" i="4"/>
  <c r="H1956" i="4" s="1"/>
  <c r="E1956" i="6"/>
  <c r="F2268" i="5"/>
  <c r="G2268" i="5"/>
  <c r="H2268" i="5"/>
  <c r="E2288" i="4"/>
  <c r="C2289" i="4"/>
  <c r="E1957" i="7"/>
  <c r="N1957" i="7" s="1"/>
  <c r="G2278" i="3"/>
  <c r="F2278" i="3"/>
  <c r="H2277" i="3"/>
  <c r="I2277" i="3" s="1"/>
  <c r="L2268" i="6" l="1"/>
  <c r="L2268" i="7"/>
  <c r="J2268" i="6"/>
  <c r="J2268" i="7"/>
  <c r="P2267" i="7"/>
  <c r="K2268" i="6"/>
  <c r="K2268" i="7"/>
  <c r="D2288" i="6"/>
  <c r="D2288" i="7"/>
  <c r="V1956" i="7"/>
  <c r="U1956" i="7"/>
  <c r="T1957" i="7"/>
  <c r="Q1957" i="7"/>
  <c r="S1957" i="7"/>
  <c r="R1957" i="7"/>
  <c r="C2277" i="6"/>
  <c r="C2277" i="7"/>
  <c r="M2277" i="7" s="1"/>
  <c r="G1957" i="4"/>
  <c r="H1957" i="4" s="1"/>
  <c r="E1957" i="6"/>
  <c r="H2269" i="5"/>
  <c r="G2269" i="5"/>
  <c r="F2269" i="5"/>
  <c r="E2289" i="4"/>
  <c r="C2290" i="4"/>
  <c r="E1958" i="7"/>
  <c r="N1958" i="7" s="1"/>
  <c r="H2278" i="3"/>
  <c r="F2279" i="3"/>
  <c r="I2278" i="3"/>
  <c r="G2279" i="3"/>
  <c r="L2269" i="6" l="1"/>
  <c r="L2269" i="7"/>
  <c r="J2269" i="6"/>
  <c r="J2269" i="7"/>
  <c r="P2268" i="7"/>
  <c r="K2269" i="6"/>
  <c r="K2269" i="7"/>
  <c r="V1957" i="7"/>
  <c r="U1957" i="7"/>
  <c r="R1958" i="7"/>
  <c r="T1958" i="7"/>
  <c r="S1958" i="7"/>
  <c r="Q1958" i="7"/>
  <c r="D2289" i="6"/>
  <c r="D2289" i="7"/>
  <c r="C2278" i="6"/>
  <c r="C2278" i="7"/>
  <c r="M2278" i="7" s="1"/>
  <c r="G1958" i="4"/>
  <c r="H1958" i="4" s="1"/>
  <c r="E1958" i="6"/>
  <c r="F2270" i="5"/>
  <c r="H2270" i="5"/>
  <c r="G2270" i="5"/>
  <c r="E2290" i="4"/>
  <c r="C2291" i="4"/>
  <c r="E1959" i="7"/>
  <c r="N1959" i="7" s="1"/>
  <c r="G2280" i="3"/>
  <c r="H2279" i="3"/>
  <c r="I2279" i="3" s="1"/>
  <c r="F2280" i="3"/>
  <c r="K2270" i="6" l="1"/>
  <c r="K2270" i="7"/>
  <c r="P2269" i="7"/>
  <c r="L2270" i="6"/>
  <c r="L2270" i="7"/>
  <c r="J2270" i="6"/>
  <c r="J2270" i="7"/>
  <c r="D2290" i="6"/>
  <c r="D2290" i="7"/>
  <c r="U1958" i="7"/>
  <c r="V1958" i="7"/>
  <c r="R1959" i="7"/>
  <c r="Q1959" i="7"/>
  <c r="T1959" i="7"/>
  <c r="S1959" i="7"/>
  <c r="C2279" i="6"/>
  <c r="C2279" i="7"/>
  <c r="M2279" i="7" s="1"/>
  <c r="G1959" i="4"/>
  <c r="H1959" i="4" s="1"/>
  <c r="E1959" i="6"/>
  <c r="H2271" i="5"/>
  <c r="G2271" i="5"/>
  <c r="F2271" i="5"/>
  <c r="E2291" i="4"/>
  <c r="C2292" i="4"/>
  <c r="E1960" i="7"/>
  <c r="N1960" i="7" s="1"/>
  <c r="H2280" i="3"/>
  <c r="F2281" i="3"/>
  <c r="I2280" i="3"/>
  <c r="G2281" i="3"/>
  <c r="J2271" i="6" l="1"/>
  <c r="J2271" i="7"/>
  <c r="K2271" i="6"/>
  <c r="K2271" i="7"/>
  <c r="L2271" i="6"/>
  <c r="L2271" i="7"/>
  <c r="P2271" i="7" s="1"/>
  <c r="P2270" i="7"/>
  <c r="D2291" i="6"/>
  <c r="D2291" i="7"/>
  <c r="U1959" i="7"/>
  <c r="V1959" i="7"/>
  <c r="Q1960" i="7"/>
  <c r="R1960" i="7"/>
  <c r="T1960" i="7"/>
  <c r="S1960" i="7"/>
  <c r="C2280" i="6"/>
  <c r="C2280" i="7"/>
  <c r="M2280" i="7" s="1"/>
  <c r="G1960" i="4"/>
  <c r="H1960" i="4" s="1"/>
  <c r="E1960" i="6"/>
  <c r="H2272" i="5"/>
  <c r="G2272" i="5"/>
  <c r="F2272" i="5"/>
  <c r="E2292" i="4"/>
  <c r="C2293" i="4"/>
  <c r="E1961" i="7"/>
  <c r="N1961" i="7" s="1"/>
  <c r="G2282" i="3"/>
  <c r="H2281" i="3"/>
  <c r="I2281" i="3" s="1"/>
  <c r="F2282" i="3"/>
  <c r="J2272" i="6" l="1"/>
  <c r="J2272" i="7"/>
  <c r="L2272" i="6"/>
  <c r="L2272" i="7"/>
  <c r="K2272" i="6"/>
  <c r="K2272" i="7"/>
  <c r="V1960" i="7"/>
  <c r="U1960" i="7"/>
  <c r="D2292" i="6"/>
  <c r="D2292" i="7"/>
  <c r="R1961" i="7"/>
  <c r="T1961" i="7"/>
  <c r="Q1961" i="7"/>
  <c r="S1961" i="7"/>
  <c r="C2281" i="6"/>
  <c r="C2281" i="7"/>
  <c r="M2281" i="7" s="1"/>
  <c r="G1961" i="4"/>
  <c r="H1961" i="4" s="1"/>
  <c r="E1961" i="6"/>
  <c r="H2273" i="5"/>
  <c r="G2273" i="5"/>
  <c r="F2273" i="5"/>
  <c r="E2293" i="4"/>
  <c r="C2294" i="4"/>
  <c r="E1962" i="7"/>
  <c r="N1962" i="7" s="1"/>
  <c r="F2283" i="3"/>
  <c r="H2282" i="3"/>
  <c r="I2282" i="3" s="1"/>
  <c r="G2283" i="3"/>
  <c r="P2272" i="7" l="1"/>
  <c r="J2273" i="6"/>
  <c r="J2273" i="7"/>
  <c r="L2273" i="6"/>
  <c r="L2273" i="7"/>
  <c r="K2273" i="6"/>
  <c r="K2273" i="7"/>
  <c r="V1961" i="7"/>
  <c r="U1961" i="7"/>
  <c r="D2293" i="6"/>
  <c r="D2293" i="7"/>
  <c r="R1962" i="7"/>
  <c r="Q1962" i="7"/>
  <c r="S1962" i="7"/>
  <c r="T1962" i="7"/>
  <c r="C2282" i="6"/>
  <c r="C2282" i="7"/>
  <c r="M2282" i="7" s="1"/>
  <c r="G1962" i="4"/>
  <c r="H1962" i="4" s="1"/>
  <c r="E1962" i="6"/>
  <c r="G2274" i="5"/>
  <c r="F2274" i="5"/>
  <c r="H2274" i="5"/>
  <c r="E2294" i="4"/>
  <c r="C2295" i="4"/>
  <c r="E1963" i="7"/>
  <c r="N1963" i="7" s="1"/>
  <c r="G2284" i="3"/>
  <c r="F2284" i="3"/>
  <c r="H2283" i="3"/>
  <c r="I2283" i="3" s="1"/>
  <c r="L2274" i="6" l="1"/>
  <c r="L2274" i="7"/>
  <c r="K2274" i="6"/>
  <c r="K2274" i="7"/>
  <c r="J2274" i="6"/>
  <c r="J2274" i="7"/>
  <c r="P2273" i="7"/>
  <c r="D2294" i="6"/>
  <c r="D2294" i="7"/>
  <c r="U1962" i="7"/>
  <c r="V1962" i="7"/>
  <c r="S1963" i="7"/>
  <c r="T1963" i="7"/>
  <c r="R1963" i="7"/>
  <c r="Q1963" i="7"/>
  <c r="C2283" i="6"/>
  <c r="C2283" i="7"/>
  <c r="M2283" i="7" s="1"/>
  <c r="G1963" i="4"/>
  <c r="H1963" i="4" s="1"/>
  <c r="E1963" i="6"/>
  <c r="H2275" i="5"/>
  <c r="G2275" i="5"/>
  <c r="F2275" i="5"/>
  <c r="E2295" i="4"/>
  <c r="C2296" i="4"/>
  <c r="E1964" i="7"/>
  <c r="N1964" i="7" s="1"/>
  <c r="H2284" i="3"/>
  <c r="F2285" i="3"/>
  <c r="I2284" i="3"/>
  <c r="G2285" i="3"/>
  <c r="L2275" i="6" l="1"/>
  <c r="L2275" i="7"/>
  <c r="J2275" i="6"/>
  <c r="J2275" i="7"/>
  <c r="K2275" i="6"/>
  <c r="K2275" i="7"/>
  <c r="U1963" i="7"/>
  <c r="P2274" i="7"/>
  <c r="D2295" i="6"/>
  <c r="D2295" i="7"/>
  <c r="V1963" i="7"/>
  <c r="T1964" i="7"/>
  <c r="R1964" i="7"/>
  <c r="Q1964" i="7"/>
  <c r="S1964" i="7"/>
  <c r="C2284" i="6"/>
  <c r="C2284" i="7"/>
  <c r="M2284" i="7" s="1"/>
  <c r="G1964" i="4"/>
  <c r="H1964" i="4" s="1"/>
  <c r="E1964" i="6"/>
  <c r="F2276" i="5"/>
  <c r="G2276" i="5"/>
  <c r="H2276" i="5"/>
  <c r="E2296" i="4"/>
  <c r="C2297" i="4"/>
  <c r="E1965" i="7"/>
  <c r="N1965" i="7" s="1"/>
  <c r="G2286" i="3"/>
  <c r="F2286" i="3"/>
  <c r="H2285" i="3"/>
  <c r="I2285" i="3" s="1"/>
  <c r="L2276" i="6" l="1"/>
  <c r="L2276" i="7"/>
  <c r="K2276" i="6"/>
  <c r="K2276" i="7"/>
  <c r="P2275" i="7"/>
  <c r="J2276" i="6"/>
  <c r="J2276" i="7"/>
  <c r="D2296" i="6"/>
  <c r="D2296" i="7"/>
  <c r="U1964" i="7"/>
  <c r="V1964" i="7"/>
  <c r="T1965" i="7"/>
  <c r="Q1965" i="7"/>
  <c r="R1965" i="7"/>
  <c r="S1965" i="7"/>
  <c r="C2285" i="6"/>
  <c r="C2285" i="7"/>
  <c r="M2285" i="7" s="1"/>
  <c r="G1965" i="4"/>
  <c r="H1965" i="4" s="1"/>
  <c r="E1965" i="6"/>
  <c r="F2277" i="5"/>
  <c r="H2277" i="5"/>
  <c r="G2277" i="5"/>
  <c r="E2297" i="4"/>
  <c r="C2298" i="4"/>
  <c r="E1966" i="7"/>
  <c r="N1966" i="7" s="1"/>
  <c r="H2286" i="3"/>
  <c r="F2287" i="3"/>
  <c r="I2286" i="3"/>
  <c r="G2287" i="3"/>
  <c r="L2277" i="6" l="1"/>
  <c r="L2277" i="7"/>
  <c r="K2277" i="6"/>
  <c r="K2277" i="7"/>
  <c r="P2276" i="7"/>
  <c r="J2277" i="6"/>
  <c r="J2277" i="7"/>
  <c r="D2297" i="6"/>
  <c r="D2297" i="7"/>
  <c r="U1965" i="7"/>
  <c r="V1965" i="7"/>
  <c r="Q1966" i="7"/>
  <c r="R1966" i="7"/>
  <c r="T1966" i="7"/>
  <c r="S1966" i="7"/>
  <c r="C2286" i="6"/>
  <c r="C2286" i="7"/>
  <c r="M2286" i="7" s="1"/>
  <c r="G1966" i="4"/>
  <c r="H1966" i="4" s="1"/>
  <c r="E1966" i="6"/>
  <c r="H2278" i="5"/>
  <c r="G2278" i="5"/>
  <c r="F2278" i="5"/>
  <c r="E2298" i="4"/>
  <c r="C2299" i="4"/>
  <c r="E1967" i="7"/>
  <c r="N1967" i="7" s="1"/>
  <c r="F2288" i="3"/>
  <c r="H2287" i="3"/>
  <c r="G2288" i="3"/>
  <c r="I2287" i="3"/>
  <c r="K2278" i="6" l="1"/>
  <c r="K2278" i="7"/>
  <c r="L2278" i="6"/>
  <c r="L2278" i="7"/>
  <c r="P2277" i="7"/>
  <c r="J2278" i="6"/>
  <c r="J2278" i="7"/>
  <c r="D2298" i="6"/>
  <c r="D2298" i="7"/>
  <c r="U1966" i="7"/>
  <c r="V1966" i="7"/>
  <c r="R1967" i="7"/>
  <c r="Q1967" i="7"/>
  <c r="S1967" i="7"/>
  <c r="T1967" i="7"/>
  <c r="C2287" i="6"/>
  <c r="C2287" i="7"/>
  <c r="M2287" i="7" s="1"/>
  <c r="G1967" i="4"/>
  <c r="H1967" i="4" s="1"/>
  <c r="E1967" i="6"/>
  <c r="G2279" i="5"/>
  <c r="F2279" i="5"/>
  <c r="H2279" i="5"/>
  <c r="E2299" i="4"/>
  <c r="C2300" i="4"/>
  <c r="E1968" i="7"/>
  <c r="N1968" i="7" s="1"/>
  <c r="G2289" i="3"/>
  <c r="H2288" i="3"/>
  <c r="I2288" i="3" s="1"/>
  <c r="F2289" i="3"/>
  <c r="K2279" i="6" l="1"/>
  <c r="K2279" i="7"/>
  <c r="J2279" i="6"/>
  <c r="J2279" i="7"/>
  <c r="L2279" i="6"/>
  <c r="L2279" i="7"/>
  <c r="P2279" i="7" s="1"/>
  <c r="P2278" i="7"/>
  <c r="U1967" i="7"/>
  <c r="V1967" i="7"/>
  <c r="D2299" i="6"/>
  <c r="D2299" i="7"/>
  <c r="T1968" i="7"/>
  <c r="S1968" i="7"/>
  <c r="Q1968" i="7"/>
  <c r="R1968" i="7"/>
  <c r="C2288" i="6"/>
  <c r="C2288" i="7"/>
  <c r="M2288" i="7" s="1"/>
  <c r="G1968" i="4"/>
  <c r="H1968" i="4" s="1"/>
  <c r="E1968" i="6"/>
  <c r="H2280" i="5"/>
  <c r="G2280" i="5"/>
  <c r="F2280" i="5"/>
  <c r="E2300" i="4"/>
  <c r="C2301" i="4"/>
  <c r="E1969" i="7"/>
  <c r="N1969" i="7" s="1"/>
  <c r="F2290" i="3"/>
  <c r="H2289" i="3"/>
  <c r="G2290" i="3"/>
  <c r="I2289" i="3"/>
  <c r="K2280" i="6" l="1"/>
  <c r="K2280" i="7"/>
  <c r="L2280" i="6"/>
  <c r="L2280" i="7"/>
  <c r="J2280" i="6"/>
  <c r="J2280" i="7"/>
  <c r="V1968" i="7"/>
  <c r="U1968" i="7"/>
  <c r="D2300" i="6"/>
  <c r="D2300" i="7"/>
  <c r="S1969" i="7"/>
  <c r="R1969" i="7"/>
  <c r="Q1969" i="7"/>
  <c r="T1969" i="7"/>
  <c r="C2289" i="6"/>
  <c r="C2289" i="7"/>
  <c r="M2289" i="7" s="1"/>
  <c r="G1969" i="4"/>
  <c r="H1969" i="4" s="1"/>
  <c r="E1969" i="6"/>
  <c r="H2281" i="5"/>
  <c r="G2281" i="5"/>
  <c r="F2281" i="5"/>
  <c r="E2301" i="4"/>
  <c r="C2302" i="4"/>
  <c r="E1970" i="7"/>
  <c r="N1970" i="7" s="1"/>
  <c r="G2291" i="3"/>
  <c r="H2290" i="3"/>
  <c r="I2290" i="3" s="1"/>
  <c r="F2291" i="3"/>
  <c r="J2281" i="6" l="1"/>
  <c r="J2281" i="7"/>
  <c r="K2281" i="6"/>
  <c r="K2281" i="7"/>
  <c r="L2281" i="6"/>
  <c r="L2281" i="7"/>
  <c r="P2281" i="7" s="1"/>
  <c r="P2280" i="7"/>
  <c r="V1969" i="7"/>
  <c r="U1969" i="7"/>
  <c r="D2301" i="6"/>
  <c r="D2301" i="7"/>
  <c r="Q1970" i="7"/>
  <c r="T1970" i="7"/>
  <c r="S1970" i="7"/>
  <c r="R1970" i="7"/>
  <c r="C2290" i="6"/>
  <c r="C2290" i="7"/>
  <c r="M2290" i="7" s="1"/>
  <c r="G1970" i="4"/>
  <c r="H1970" i="4" s="1"/>
  <c r="E1970" i="6"/>
  <c r="H2282" i="5"/>
  <c r="G2282" i="5"/>
  <c r="F2282" i="5"/>
  <c r="E2302" i="4"/>
  <c r="C2303" i="4"/>
  <c r="E1971" i="7"/>
  <c r="N1971" i="7" s="1"/>
  <c r="G2292" i="3"/>
  <c r="H2291" i="3"/>
  <c r="I2291" i="3" s="1"/>
  <c r="F2292" i="3"/>
  <c r="J2282" i="6" l="1"/>
  <c r="J2282" i="7"/>
  <c r="K2282" i="6"/>
  <c r="K2282" i="7"/>
  <c r="L2282" i="6"/>
  <c r="L2282" i="7"/>
  <c r="P2282" i="7" s="1"/>
  <c r="D2302" i="6"/>
  <c r="D2302" i="7"/>
  <c r="V1970" i="7"/>
  <c r="U1970" i="7"/>
  <c r="R1971" i="7"/>
  <c r="S1971" i="7"/>
  <c r="Q1971" i="7"/>
  <c r="T1971" i="7"/>
  <c r="C2291" i="6"/>
  <c r="C2291" i="7"/>
  <c r="M2291" i="7" s="1"/>
  <c r="G1971" i="4"/>
  <c r="H1971" i="4" s="1"/>
  <c r="E1971" i="6"/>
  <c r="F2283" i="5"/>
  <c r="H2283" i="5"/>
  <c r="G2283" i="5"/>
  <c r="E2303" i="4"/>
  <c r="C2304" i="4"/>
  <c r="E1972" i="7"/>
  <c r="N1972" i="7" s="1"/>
  <c r="H2292" i="3"/>
  <c r="F2293" i="3"/>
  <c r="I2292" i="3"/>
  <c r="G2293" i="3"/>
  <c r="K2283" i="6" l="1"/>
  <c r="K2283" i="7"/>
  <c r="L2283" i="6"/>
  <c r="L2283" i="7"/>
  <c r="J2283" i="6"/>
  <c r="J2283" i="7"/>
  <c r="U1971" i="7"/>
  <c r="V1971" i="7"/>
  <c r="D2303" i="6"/>
  <c r="D2303" i="7"/>
  <c r="R1972" i="7"/>
  <c r="Q1972" i="7"/>
  <c r="T1972" i="7"/>
  <c r="S1972" i="7"/>
  <c r="C2292" i="6"/>
  <c r="C2292" i="7"/>
  <c r="M2292" i="7" s="1"/>
  <c r="G1972" i="4"/>
  <c r="H1972" i="4" s="1"/>
  <c r="E1972" i="6"/>
  <c r="H2284" i="5"/>
  <c r="G2284" i="5"/>
  <c r="F2284" i="5"/>
  <c r="E2304" i="4"/>
  <c r="C2305" i="4"/>
  <c r="E1973" i="7"/>
  <c r="N1973" i="7" s="1"/>
  <c r="G2294" i="3"/>
  <c r="H2293" i="3"/>
  <c r="I2293" i="3" s="1"/>
  <c r="F2294" i="3"/>
  <c r="J2284" i="6" l="1"/>
  <c r="J2284" i="7"/>
  <c r="K2284" i="6"/>
  <c r="K2284" i="7"/>
  <c r="L2284" i="6"/>
  <c r="L2284" i="7"/>
  <c r="P2283" i="7"/>
  <c r="D2304" i="6"/>
  <c r="D2304" i="7"/>
  <c r="V1972" i="7"/>
  <c r="U1972" i="7"/>
  <c r="Q1973" i="7"/>
  <c r="R1973" i="7"/>
  <c r="S1973" i="7"/>
  <c r="T1973" i="7"/>
  <c r="C2293" i="6"/>
  <c r="C2293" i="7"/>
  <c r="M2293" i="7" s="1"/>
  <c r="G1973" i="4"/>
  <c r="H1973" i="4" s="1"/>
  <c r="E1973" i="6"/>
  <c r="F2285" i="5"/>
  <c r="H2285" i="5"/>
  <c r="G2285" i="5"/>
  <c r="E2305" i="4"/>
  <c r="C2306" i="4"/>
  <c r="E1974" i="7"/>
  <c r="N1974" i="7" s="1"/>
  <c r="G2295" i="3"/>
  <c r="F2295" i="3"/>
  <c r="H2294" i="3"/>
  <c r="I2294" i="3" s="1"/>
  <c r="P2284" i="7" l="1"/>
  <c r="L2285" i="6"/>
  <c r="L2285" i="7"/>
  <c r="J2285" i="6"/>
  <c r="J2285" i="7"/>
  <c r="K2285" i="6"/>
  <c r="K2285" i="7"/>
  <c r="V1973" i="7"/>
  <c r="U1973" i="7"/>
  <c r="D2305" i="6"/>
  <c r="D2305" i="7"/>
  <c r="S1974" i="7"/>
  <c r="Q1974" i="7"/>
  <c r="T1974" i="7"/>
  <c r="R1974" i="7"/>
  <c r="C2294" i="6"/>
  <c r="C2294" i="7"/>
  <c r="M2294" i="7" s="1"/>
  <c r="G1974" i="4"/>
  <c r="H1974" i="4" s="1"/>
  <c r="E1974" i="6"/>
  <c r="F2286" i="5"/>
  <c r="H2286" i="5"/>
  <c r="G2286" i="5"/>
  <c r="E2306" i="4"/>
  <c r="C2307" i="4"/>
  <c r="E1975" i="7"/>
  <c r="N1975" i="7" s="1"/>
  <c r="F2296" i="3"/>
  <c r="H2295" i="3"/>
  <c r="G2296" i="3"/>
  <c r="I2295" i="3"/>
  <c r="K2286" i="6" l="1"/>
  <c r="K2286" i="7"/>
  <c r="L2286" i="6"/>
  <c r="L2286" i="7"/>
  <c r="J2286" i="6"/>
  <c r="J2286" i="7"/>
  <c r="P2285" i="7"/>
  <c r="U1974" i="7"/>
  <c r="V1974" i="7"/>
  <c r="D2306" i="6"/>
  <c r="D2306" i="7"/>
  <c r="R1975" i="7"/>
  <c r="T1975" i="7"/>
  <c r="Q1975" i="7"/>
  <c r="S1975" i="7"/>
  <c r="C2295" i="6"/>
  <c r="C2295" i="7"/>
  <c r="M2295" i="7" s="1"/>
  <c r="G1975" i="4"/>
  <c r="H1975" i="4" s="1"/>
  <c r="E1975" i="6"/>
  <c r="H2287" i="5"/>
  <c r="G2287" i="5"/>
  <c r="F2287" i="5"/>
  <c r="E2307" i="4"/>
  <c r="C2308" i="4"/>
  <c r="E1976" i="7"/>
  <c r="N1976" i="7" s="1"/>
  <c r="G2297" i="3"/>
  <c r="H2296" i="3"/>
  <c r="I2296" i="3" s="1"/>
  <c r="F2297" i="3"/>
  <c r="L2287" i="6" l="1"/>
  <c r="L2287" i="7"/>
  <c r="J2287" i="6"/>
  <c r="J2287" i="7"/>
  <c r="K2287" i="6"/>
  <c r="K2287" i="7"/>
  <c r="P2286" i="7"/>
  <c r="D2307" i="6"/>
  <c r="D2307" i="7"/>
  <c r="S1976" i="7"/>
  <c r="T1976" i="7"/>
  <c r="R1976" i="7"/>
  <c r="Q1976" i="7"/>
  <c r="V1975" i="7"/>
  <c r="U1975" i="7"/>
  <c r="C2296" i="6"/>
  <c r="C2296" i="7"/>
  <c r="M2296" i="7" s="1"/>
  <c r="G1976" i="4"/>
  <c r="H1976" i="4" s="1"/>
  <c r="E1976" i="6"/>
  <c r="F2288" i="5"/>
  <c r="H2288" i="5"/>
  <c r="G2288" i="5"/>
  <c r="E2308" i="4"/>
  <c r="C2309" i="4"/>
  <c r="E1977" i="7"/>
  <c r="N1977" i="7" s="1"/>
  <c r="H2297" i="3"/>
  <c r="F2298" i="3"/>
  <c r="G2298" i="3"/>
  <c r="I2297" i="3"/>
  <c r="J2288" i="6" l="1"/>
  <c r="J2288" i="7"/>
  <c r="K2288" i="6"/>
  <c r="K2288" i="7"/>
  <c r="P2287" i="7"/>
  <c r="L2288" i="6"/>
  <c r="L2288" i="7"/>
  <c r="P2288" i="7" s="1"/>
  <c r="D2308" i="6"/>
  <c r="D2308" i="7"/>
  <c r="V1976" i="7"/>
  <c r="U1976" i="7"/>
  <c r="T1977" i="7"/>
  <c r="Q1977" i="7"/>
  <c r="S1977" i="7"/>
  <c r="R1977" i="7"/>
  <c r="C2297" i="6"/>
  <c r="C2297" i="7"/>
  <c r="M2297" i="7" s="1"/>
  <c r="G1977" i="4"/>
  <c r="H1977" i="4" s="1"/>
  <c r="E1977" i="6"/>
  <c r="F2289" i="5"/>
  <c r="H2289" i="5"/>
  <c r="G2289" i="5"/>
  <c r="E2309" i="4"/>
  <c r="C2310" i="4"/>
  <c r="E1978" i="7"/>
  <c r="N1978" i="7" s="1"/>
  <c r="H2298" i="3"/>
  <c r="F2299" i="3"/>
  <c r="I2298" i="3"/>
  <c r="G2299" i="3"/>
  <c r="L2289" i="6" l="1"/>
  <c r="L2289" i="7"/>
  <c r="K2289" i="6"/>
  <c r="K2289" i="7"/>
  <c r="J2289" i="6"/>
  <c r="J2289" i="7"/>
  <c r="D2309" i="6"/>
  <c r="D2309" i="7"/>
  <c r="V1977" i="7"/>
  <c r="U1977" i="7"/>
  <c r="Q1978" i="7"/>
  <c r="T1978" i="7"/>
  <c r="R1978" i="7"/>
  <c r="S1978" i="7"/>
  <c r="C2298" i="6"/>
  <c r="C2298" i="7"/>
  <c r="M2298" i="7" s="1"/>
  <c r="G1978" i="4"/>
  <c r="H1978" i="4" s="1"/>
  <c r="E1978" i="6"/>
  <c r="H2290" i="5"/>
  <c r="G2290" i="5"/>
  <c r="F2290" i="5"/>
  <c r="E2310" i="4"/>
  <c r="C2311" i="4"/>
  <c r="E1979" i="7"/>
  <c r="N1979" i="7" s="1"/>
  <c r="G2300" i="3"/>
  <c r="F2300" i="3"/>
  <c r="H2299" i="3"/>
  <c r="I2299" i="3" s="1"/>
  <c r="K2290" i="6" l="1"/>
  <c r="K2290" i="7"/>
  <c r="J2290" i="6"/>
  <c r="J2290" i="7"/>
  <c r="P2289" i="7"/>
  <c r="L2290" i="6"/>
  <c r="L2290" i="7"/>
  <c r="P2290" i="7" s="1"/>
  <c r="U1978" i="7"/>
  <c r="V1978" i="7"/>
  <c r="D2310" i="6"/>
  <c r="D2310" i="7"/>
  <c r="R1979" i="7"/>
  <c r="Q1979" i="7"/>
  <c r="S1979" i="7"/>
  <c r="T1979" i="7"/>
  <c r="C2299" i="6"/>
  <c r="C2299" i="7"/>
  <c r="M2299" i="7" s="1"/>
  <c r="G1979" i="4"/>
  <c r="H1979" i="4" s="1"/>
  <c r="E1979" i="6"/>
  <c r="H2291" i="5"/>
  <c r="G2291" i="5"/>
  <c r="F2291" i="5"/>
  <c r="E2311" i="4"/>
  <c r="C2312" i="4"/>
  <c r="E1980" i="7"/>
  <c r="N1980" i="7" s="1"/>
  <c r="H2300" i="3"/>
  <c r="F2301" i="3"/>
  <c r="I2300" i="3"/>
  <c r="G2301" i="3"/>
  <c r="J2291" i="6" l="1"/>
  <c r="J2291" i="7"/>
  <c r="L2291" i="6"/>
  <c r="L2291" i="7"/>
  <c r="K2291" i="6"/>
  <c r="K2291" i="7"/>
  <c r="D2311" i="6"/>
  <c r="D2311" i="7"/>
  <c r="U1979" i="7"/>
  <c r="V1979" i="7"/>
  <c r="R1980" i="7"/>
  <c r="Q1980" i="7"/>
  <c r="S1980" i="7"/>
  <c r="T1980" i="7"/>
  <c r="C2300" i="6"/>
  <c r="C2300" i="7"/>
  <c r="M2300" i="7" s="1"/>
  <c r="G1980" i="4"/>
  <c r="H1980" i="4" s="1"/>
  <c r="E1980" i="6"/>
  <c r="H2292" i="5"/>
  <c r="G2292" i="5"/>
  <c r="F2292" i="5"/>
  <c r="E2312" i="4"/>
  <c r="C2313" i="4"/>
  <c r="E1981" i="7"/>
  <c r="N1981" i="7" s="1"/>
  <c r="G2302" i="3"/>
  <c r="F2302" i="3"/>
  <c r="H2301" i="3"/>
  <c r="I2301" i="3" s="1"/>
  <c r="J2292" i="6" l="1"/>
  <c r="J2292" i="7"/>
  <c r="K2292" i="6"/>
  <c r="K2292" i="7"/>
  <c r="P2291" i="7"/>
  <c r="L2292" i="6"/>
  <c r="L2292" i="7"/>
  <c r="D2312" i="6"/>
  <c r="D2312" i="7"/>
  <c r="U1980" i="7"/>
  <c r="V1980" i="7"/>
  <c r="R1981" i="7"/>
  <c r="S1981" i="7"/>
  <c r="T1981" i="7"/>
  <c r="Q1981" i="7"/>
  <c r="C2301" i="6"/>
  <c r="C2301" i="7"/>
  <c r="M2301" i="7" s="1"/>
  <c r="G1981" i="4"/>
  <c r="H1981" i="4" s="1"/>
  <c r="E1981" i="6"/>
  <c r="H2293" i="5"/>
  <c r="G2293" i="5"/>
  <c r="F2293" i="5"/>
  <c r="E2313" i="4"/>
  <c r="C2314" i="4"/>
  <c r="E1982" i="7"/>
  <c r="N1982" i="7" s="1"/>
  <c r="H2302" i="3"/>
  <c r="F2303" i="3"/>
  <c r="I2302" i="3"/>
  <c r="G2303" i="3"/>
  <c r="P2292" i="7" l="1"/>
  <c r="J2293" i="6"/>
  <c r="J2293" i="7"/>
  <c r="L2293" i="6"/>
  <c r="L2293" i="7"/>
  <c r="K2293" i="6"/>
  <c r="K2293" i="7"/>
  <c r="U1981" i="7"/>
  <c r="V1981" i="7"/>
  <c r="D2313" i="6"/>
  <c r="D2313" i="7"/>
  <c r="T1982" i="7"/>
  <c r="S1982" i="7"/>
  <c r="Q1982" i="7"/>
  <c r="R1982" i="7"/>
  <c r="C2302" i="6"/>
  <c r="C2302" i="7"/>
  <c r="M2302" i="7" s="1"/>
  <c r="G1982" i="4"/>
  <c r="H1982" i="4" s="1"/>
  <c r="E1982" i="6"/>
  <c r="F2294" i="5"/>
  <c r="G2294" i="5"/>
  <c r="H2294" i="5"/>
  <c r="E2314" i="4"/>
  <c r="C2315" i="4"/>
  <c r="E1983" i="7"/>
  <c r="N1983" i="7" s="1"/>
  <c r="G2304" i="3"/>
  <c r="H2303" i="3"/>
  <c r="I2303" i="3" s="1"/>
  <c r="F2304" i="3"/>
  <c r="K2294" i="6" l="1"/>
  <c r="K2294" i="7"/>
  <c r="L2294" i="6"/>
  <c r="L2294" i="7"/>
  <c r="J2294" i="6"/>
  <c r="J2294" i="7"/>
  <c r="P2293" i="7"/>
  <c r="U1982" i="7"/>
  <c r="V1982" i="7"/>
  <c r="D2314" i="6"/>
  <c r="D2314" i="7"/>
  <c r="T1983" i="7"/>
  <c r="Q1983" i="7"/>
  <c r="R1983" i="7"/>
  <c r="S1983" i="7"/>
  <c r="C2303" i="6"/>
  <c r="C2303" i="7"/>
  <c r="M2303" i="7" s="1"/>
  <c r="G1983" i="4"/>
  <c r="H1983" i="4" s="1"/>
  <c r="E1983" i="6"/>
  <c r="F2295" i="5"/>
  <c r="H2295" i="5"/>
  <c r="G2295" i="5"/>
  <c r="E2315" i="4"/>
  <c r="C2316" i="4"/>
  <c r="E1984" i="7"/>
  <c r="N1984" i="7" s="1"/>
  <c r="H2304" i="3"/>
  <c r="F2305" i="3"/>
  <c r="G2305" i="3"/>
  <c r="I2304" i="3"/>
  <c r="K2295" i="6" l="1"/>
  <c r="K2295" i="7"/>
  <c r="L2295" i="6"/>
  <c r="L2295" i="7"/>
  <c r="J2295" i="6"/>
  <c r="J2295" i="7"/>
  <c r="P2294" i="7"/>
  <c r="D2315" i="6"/>
  <c r="D2315" i="7"/>
  <c r="V1983" i="7"/>
  <c r="U1983" i="7"/>
  <c r="R1984" i="7"/>
  <c r="T1984" i="7"/>
  <c r="Q1984" i="7"/>
  <c r="S1984" i="7"/>
  <c r="C2304" i="6"/>
  <c r="C2304" i="7"/>
  <c r="M2304" i="7" s="1"/>
  <c r="G1984" i="4"/>
  <c r="H1984" i="4" s="1"/>
  <c r="E1984" i="6"/>
  <c r="H2296" i="5"/>
  <c r="G2296" i="5"/>
  <c r="F2296" i="5"/>
  <c r="E2316" i="4"/>
  <c r="C2317" i="4"/>
  <c r="E1985" i="7"/>
  <c r="N1985" i="7" s="1"/>
  <c r="G2306" i="3"/>
  <c r="H2305" i="3"/>
  <c r="I2305" i="3" s="1"/>
  <c r="F2306" i="3"/>
  <c r="J2296" i="6" l="1"/>
  <c r="J2296" i="7"/>
  <c r="K2296" i="6"/>
  <c r="K2296" i="7"/>
  <c r="L2296" i="6"/>
  <c r="L2296" i="7"/>
  <c r="P2295" i="7"/>
  <c r="D2316" i="6"/>
  <c r="D2316" i="7"/>
  <c r="V1984" i="7"/>
  <c r="U1984" i="7"/>
  <c r="R1985" i="7"/>
  <c r="S1985" i="7"/>
  <c r="T1985" i="7"/>
  <c r="Q1985" i="7"/>
  <c r="C2305" i="6"/>
  <c r="C2305" i="7"/>
  <c r="M2305" i="7" s="1"/>
  <c r="G1985" i="4"/>
  <c r="H1985" i="4" s="1"/>
  <c r="E1985" i="6"/>
  <c r="H2297" i="5"/>
  <c r="G2297" i="5"/>
  <c r="F2297" i="5"/>
  <c r="E2317" i="4"/>
  <c r="C2318" i="4"/>
  <c r="E1986" i="7"/>
  <c r="N1986" i="7" s="1"/>
  <c r="F2307" i="3"/>
  <c r="H2306" i="3"/>
  <c r="I2306" i="3" s="1"/>
  <c r="G2307" i="3"/>
  <c r="P2296" i="7" l="1"/>
  <c r="L2297" i="6"/>
  <c r="L2297" i="7"/>
  <c r="J2297" i="6"/>
  <c r="J2297" i="7"/>
  <c r="K2297" i="6"/>
  <c r="K2297" i="7"/>
  <c r="D2317" i="6"/>
  <c r="D2317" i="7"/>
  <c r="U1985" i="7"/>
  <c r="V1985" i="7"/>
  <c r="T1986" i="7"/>
  <c r="Q1986" i="7"/>
  <c r="S1986" i="7"/>
  <c r="R1986" i="7"/>
  <c r="C2306" i="6"/>
  <c r="C2306" i="7"/>
  <c r="M2306" i="7" s="1"/>
  <c r="G1986" i="4"/>
  <c r="H1986" i="4" s="1"/>
  <c r="E1986" i="6"/>
  <c r="H2298" i="5"/>
  <c r="G2298" i="5"/>
  <c r="F2298" i="5"/>
  <c r="E2318" i="4"/>
  <c r="C2319" i="4"/>
  <c r="E1987" i="7"/>
  <c r="N1987" i="7" s="1"/>
  <c r="G2308" i="3"/>
  <c r="F2308" i="3"/>
  <c r="H2307" i="3"/>
  <c r="I2307" i="3" s="1"/>
  <c r="K2298" i="6" l="1"/>
  <c r="K2298" i="7"/>
  <c r="P2297" i="7"/>
  <c r="J2298" i="6"/>
  <c r="J2298" i="7"/>
  <c r="L2298" i="6"/>
  <c r="L2298" i="7"/>
  <c r="P2298" i="7" s="1"/>
  <c r="U1986" i="7"/>
  <c r="V1986" i="7"/>
  <c r="D2318" i="6"/>
  <c r="D2318" i="7"/>
  <c r="R1987" i="7"/>
  <c r="T1987" i="7"/>
  <c r="Q1987" i="7"/>
  <c r="S1987" i="7"/>
  <c r="C2307" i="6"/>
  <c r="C2307" i="7"/>
  <c r="M2307" i="7" s="1"/>
  <c r="G1987" i="4"/>
  <c r="H1987" i="4" s="1"/>
  <c r="E1987" i="6"/>
  <c r="H2299" i="5"/>
  <c r="G2299" i="5"/>
  <c r="F2299" i="5"/>
  <c r="E2319" i="4"/>
  <c r="C2320" i="4"/>
  <c r="E1988" i="7"/>
  <c r="N1988" i="7" s="1"/>
  <c r="H2308" i="3"/>
  <c r="I2308" i="3" s="1"/>
  <c r="F2309" i="3"/>
  <c r="G2309" i="3"/>
  <c r="K2299" i="6" l="1"/>
  <c r="K2299" i="7"/>
  <c r="L2299" i="6"/>
  <c r="L2299" i="7"/>
  <c r="J2299" i="6"/>
  <c r="J2299" i="7"/>
  <c r="D2319" i="6"/>
  <c r="D2319" i="7"/>
  <c r="U1987" i="7"/>
  <c r="V1987" i="7"/>
  <c r="Q1988" i="7"/>
  <c r="T1988" i="7"/>
  <c r="S1988" i="7"/>
  <c r="R1988" i="7"/>
  <c r="C2308" i="6"/>
  <c r="C2308" i="7"/>
  <c r="M2308" i="7" s="1"/>
  <c r="G1988" i="4"/>
  <c r="H1988" i="4" s="1"/>
  <c r="E1988" i="6"/>
  <c r="G2300" i="5"/>
  <c r="F2300" i="5"/>
  <c r="H2300" i="5"/>
  <c r="E2320" i="4"/>
  <c r="C2321" i="4"/>
  <c r="E1989" i="7"/>
  <c r="N1989" i="7" s="1"/>
  <c r="G2310" i="3"/>
  <c r="H2309" i="3"/>
  <c r="I2309" i="3" s="1"/>
  <c r="F2310" i="3"/>
  <c r="J2300" i="6" l="1"/>
  <c r="J2300" i="7"/>
  <c r="P2299" i="7"/>
  <c r="L2300" i="6"/>
  <c r="L2300" i="7"/>
  <c r="K2300" i="6"/>
  <c r="K2300" i="7"/>
  <c r="D2320" i="6"/>
  <c r="D2320" i="7"/>
  <c r="U1988" i="7"/>
  <c r="V1988" i="7"/>
  <c r="Q1989" i="7"/>
  <c r="S1989" i="7"/>
  <c r="R1989" i="7"/>
  <c r="T1989" i="7"/>
  <c r="C2309" i="6"/>
  <c r="C2309" i="7"/>
  <c r="M2309" i="7" s="1"/>
  <c r="G1989" i="4"/>
  <c r="H1989" i="4" s="1"/>
  <c r="E1989" i="6"/>
  <c r="H2301" i="5"/>
  <c r="G2301" i="5"/>
  <c r="F2301" i="5"/>
  <c r="E2321" i="4"/>
  <c r="C2322" i="4"/>
  <c r="E1990" i="7"/>
  <c r="N1990" i="7" s="1"/>
  <c r="H2310" i="3"/>
  <c r="F2311" i="3"/>
  <c r="I2310" i="3"/>
  <c r="G2311" i="3"/>
  <c r="J2301" i="6" l="1"/>
  <c r="J2301" i="7"/>
  <c r="L2301" i="6"/>
  <c r="L2301" i="7"/>
  <c r="P2300" i="7"/>
  <c r="K2301" i="6"/>
  <c r="K2301" i="7"/>
  <c r="D2321" i="6"/>
  <c r="D2321" i="7"/>
  <c r="V1989" i="7"/>
  <c r="U1989" i="7"/>
  <c r="S1990" i="7"/>
  <c r="Q1990" i="7"/>
  <c r="T1990" i="7"/>
  <c r="R1990" i="7"/>
  <c r="C2310" i="6"/>
  <c r="C2310" i="7"/>
  <c r="M2310" i="7" s="1"/>
  <c r="G1990" i="4"/>
  <c r="H1990" i="4" s="1"/>
  <c r="E1990" i="6"/>
  <c r="H2302" i="5"/>
  <c r="G2302" i="5"/>
  <c r="F2302" i="5"/>
  <c r="E2322" i="4"/>
  <c r="C2323" i="4"/>
  <c r="E1991" i="7"/>
  <c r="N1991" i="7" s="1"/>
  <c r="G2312" i="3"/>
  <c r="F2312" i="3"/>
  <c r="H2311" i="3"/>
  <c r="I2311" i="3" s="1"/>
  <c r="L2302" i="6" l="1"/>
  <c r="L2302" i="7"/>
  <c r="J2302" i="6"/>
  <c r="J2302" i="7"/>
  <c r="K2302" i="6"/>
  <c r="K2302" i="7"/>
  <c r="P2301" i="7"/>
  <c r="D2322" i="6"/>
  <c r="D2322" i="7"/>
  <c r="U1990" i="7"/>
  <c r="V1990" i="7"/>
  <c r="T1991" i="7"/>
  <c r="R1991" i="7"/>
  <c r="S1991" i="7"/>
  <c r="Q1991" i="7"/>
  <c r="C2311" i="6"/>
  <c r="C2311" i="7"/>
  <c r="M2311" i="7" s="1"/>
  <c r="G1991" i="4"/>
  <c r="H1991" i="4" s="1"/>
  <c r="E1991" i="6"/>
  <c r="H2303" i="5"/>
  <c r="G2303" i="5"/>
  <c r="F2303" i="5"/>
  <c r="E2323" i="4"/>
  <c r="C2324" i="4"/>
  <c r="E1992" i="7"/>
  <c r="N1992" i="7" s="1"/>
  <c r="H2312" i="3"/>
  <c r="I2312" i="3" s="1"/>
  <c r="F2313" i="3"/>
  <c r="G2313" i="3"/>
  <c r="L2303" i="6" l="1"/>
  <c r="L2303" i="7"/>
  <c r="K2303" i="6"/>
  <c r="K2303" i="7"/>
  <c r="P2302" i="7"/>
  <c r="J2303" i="6"/>
  <c r="J2303" i="7"/>
  <c r="D2323" i="6"/>
  <c r="D2323" i="7"/>
  <c r="U1991" i="7"/>
  <c r="V1991" i="7"/>
  <c r="Q1992" i="7"/>
  <c r="T1992" i="7"/>
  <c r="R1992" i="7"/>
  <c r="S1992" i="7"/>
  <c r="C2312" i="6"/>
  <c r="C2312" i="7"/>
  <c r="M2312" i="7" s="1"/>
  <c r="G1992" i="4"/>
  <c r="H1992" i="4" s="1"/>
  <c r="E1992" i="6"/>
  <c r="F2304" i="5"/>
  <c r="G2304" i="5"/>
  <c r="H2304" i="5"/>
  <c r="E2324" i="4"/>
  <c r="C2325" i="4"/>
  <c r="E1993" i="7"/>
  <c r="N1993" i="7" s="1"/>
  <c r="G2314" i="3"/>
  <c r="F2314" i="3"/>
  <c r="H2313" i="3"/>
  <c r="I2313" i="3" s="1"/>
  <c r="L2304" i="6" l="1"/>
  <c r="L2304" i="7"/>
  <c r="K2304" i="6"/>
  <c r="K2304" i="7"/>
  <c r="P2303" i="7"/>
  <c r="J2304" i="6"/>
  <c r="J2304" i="7"/>
  <c r="D2324" i="6"/>
  <c r="D2324" i="7"/>
  <c r="V1992" i="7"/>
  <c r="U1992" i="7"/>
  <c r="S1993" i="7"/>
  <c r="Q1993" i="7"/>
  <c r="R1993" i="7"/>
  <c r="T1993" i="7"/>
  <c r="C2313" i="6"/>
  <c r="C2313" i="7"/>
  <c r="M2313" i="7" s="1"/>
  <c r="G1993" i="4"/>
  <c r="H1993" i="4" s="1"/>
  <c r="E1993" i="6"/>
  <c r="H2305" i="5"/>
  <c r="G2305" i="5"/>
  <c r="F2305" i="5"/>
  <c r="E2325" i="4"/>
  <c r="C2326" i="4"/>
  <c r="E1994" i="7"/>
  <c r="N1994" i="7" s="1"/>
  <c r="G2315" i="3"/>
  <c r="F2315" i="3"/>
  <c r="H2314" i="3"/>
  <c r="I2314" i="3" s="1"/>
  <c r="L2305" i="6" l="1"/>
  <c r="L2305" i="7"/>
  <c r="J2305" i="6"/>
  <c r="J2305" i="7"/>
  <c r="K2305" i="6"/>
  <c r="K2305" i="7"/>
  <c r="P2304" i="7"/>
  <c r="D2325" i="6"/>
  <c r="D2325" i="7"/>
  <c r="U1993" i="7"/>
  <c r="V1993" i="7"/>
  <c r="Q1994" i="7"/>
  <c r="T1994" i="7"/>
  <c r="R1994" i="7"/>
  <c r="S1994" i="7"/>
  <c r="C2314" i="6"/>
  <c r="C2314" i="7"/>
  <c r="M2314" i="7" s="1"/>
  <c r="G1994" i="4"/>
  <c r="H1994" i="4" s="1"/>
  <c r="E1994" i="6"/>
  <c r="F2306" i="5"/>
  <c r="H2306" i="5"/>
  <c r="G2306" i="5"/>
  <c r="E2326" i="4"/>
  <c r="C2327" i="4"/>
  <c r="E1995" i="7"/>
  <c r="N1995" i="7" s="1"/>
  <c r="G2316" i="3"/>
  <c r="F2316" i="3"/>
  <c r="H2315" i="3"/>
  <c r="I2315" i="3" s="1"/>
  <c r="L2306" i="6" l="1"/>
  <c r="L2306" i="7"/>
  <c r="K2306" i="6"/>
  <c r="K2306" i="7"/>
  <c r="P2305" i="7"/>
  <c r="J2306" i="6"/>
  <c r="J2306" i="7"/>
  <c r="D2326" i="6"/>
  <c r="D2326" i="7"/>
  <c r="V1994" i="7"/>
  <c r="U1994" i="7"/>
  <c r="S1995" i="7"/>
  <c r="Q1995" i="7"/>
  <c r="R1995" i="7"/>
  <c r="T1995" i="7"/>
  <c r="C2315" i="6"/>
  <c r="C2315" i="7"/>
  <c r="M2315" i="7" s="1"/>
  <c r="G1995" i="4"/>
  <c r="H1995" i="4" s="1"/>
  <c r="E1995" i="6"/>
  <c r="F2307" i="5"/>
  <c r="H2307" i="5"/>
  <c r="G2307" i="5"/>
  <c r="E2327" i="4"/>
  <c r="C2328" i="4"/>
  <c r="E1996" i="7"/>
  <c r="N1996" i="7" s="1"/>
  <c r="H2316" i="3"/>
  <c r="F2317" i="3"/>
  <c r="I2316" i="3"/>
  <c r="G2317" i="3"/>
  <c r="K2307" i="6" l="1"/>
  <c r="K2307" i="7"/>
  <c r="L2307" i="6"/>
  <c r="L2307" i="7"/>
  <c r="P2306" i="7"/>
  <c r="J2307" i="6"/>
  <c r="J2307" i="7"/>
  <c r="D2327" i="6"/>
  <c r="D2327" i="7"/>
  <c r="U1995" i="7"/>
  <c r="V1995" i="7"/>
  <c r="T1996" i="7"/>
  <c r="R1996" i="7"/>
  <c r="Q1996" i="7"/>
  <c r="S1996" i="7"/>
  <c r="C2316" i="6"/>
  <c r="C2316" i="7"/>
  <c r="M2316" i="7" s="1"/>
  <c r="G1996" i="4"/>
  <c r="H1996" i="4" s="1"/>
  <c r="E1996" i="6"/>
  <c r="H2308" i="5"/>
  <c r="G2308" i="5"/>
  <c r="F2308" i="5"/>
  <c r="E2328" i="4"/>
  <c r="C2329" i="4"/>
  <c r="E1997" i="7"/>
  <c r="N1997" i="7" s="1"/>
  <c r="G2318" i="3"/>
  <c r="F2318" i="3"/>
  <c r="H2317" i="3"/>
  <c r="I2317" i="3" s="1"/>
  <c r="L2308" i="6" l="1"/>
  <c r="L2308" i="7"/>
  <c r="J2308" i="6"/>
  <c r="J2308" i="7"/>
  <c r="K2308" i="6"/>
  <c r="K2308" i="7"/>
  <c r="P2307" i="7"/>
  <c r="D2328" i="6"/>
  <c r="D2328" i="7"/>
  <c r="V1996" i="7"/>
  <c r="U1996" i="7"/>
  <c r="T1997" i="7"/>
  <c r="R1997" i="7"/>
  <c r="S1997" i="7"/>
  <c r="Q1997" i="7"/>
  <c r="C2317" i="6"/>
  <c r="C2317" i="7"/>
  <c r="M2317" i="7" s="1"/>
  <c r="G1997" i="4"/>
  <c r="H1997" i="4" s="1"/>
  <c r="E1997" i="6"/>
  <c r="H2309" i="5"/>
  <c r="G2309" i="5"/>
  <c r="F2309" i="5"/>
  <c r="E2329" i="4"/>
  <c r="C2330" i="4"/>
  <c r="E1998" i="7"/>
  <c r="N1998" i="7" s="1"/>
  <c r="F2319" i="3"/>
  <c r="H2318" i="3"/>
  <c r="I2318" i="3"/>
  <c r="G2319" i="3"/>
  <c r="K2309" i="6" l="1"/>
  <c r="K2309" i="7"/>
  <c r="L2309" i="6"/>
  <c r="L2309" i="7"/>
  <c r="P2308" i="7"/>
  <c r="J2309" i="6"/>
  <c r="J2309" i="7"/>
  <c r="D2329" i="6"/>
  <c r="D2329" i="7"/>
  <c r="U1997" i="7"/>
  <c r="V1997" i="7"/>
  <c r="Q1998" i="7"/>
  <c r="S1998" i="7"/>
  <c r="T1998" i="7"/>
  <c r="R1998" i="7"/>
  <c r="C2318" i="6"/>
  <c r="C2318" i="7"/>
  <c r="M2318" i="7" s="1"/>
  <c r="G1998" i="4"/>
  <c r="H1998" i="4" s="1"/>
  <c r="E1998" i="6"/>
  <c r="H2310" i="5"/>
  <c r="G2310" i="5"/>
  <c r="F2310" i="5"/>
  <c r="E2330" i="4"/>
  <c r="C2331" i="4"/>
  <c r="E1999" i="7"/>
  <c r="N1999" i="7" s="1"/>
  <c r="G2320" i="3"/>
  <c r="H2319" i="3"/>
  <c r="I2319" i="3" s="1"/>
  <c r="F2320" i="3"/>
  <c r="K2310" i="6" l="1"/>
  <c r="K2310" i="7"/>
  <c r="J2310" i="6"/>
  <c r="J2310" i="7"/>
  <c r="L2310" i="6"/>
  <c r="L2310" i="7"/>
  <c r="P2310" i="7" s="1"/>
  <c r="P2309" i="7"/>
  <c r="D2330" i="6"/>
  <c r="D2330" i="7"/>
  <c r="V1998" i="7"/>
  <c r="U1998" i="7"/>
  <c r="T1999" i="7"/>
  <c r="R1999" i="7"/>
  <c r="S1999" i="7"/>
  <c r="Q1999" i="7"/>
  <c r="C2319" i="6"/>
  <c r="C2319" i="7"/>
  <c r="M2319" i="7" s="1"/>
  <c r="G1999" i="4"/>
  <c r="H1999" i="4" s="1"/>
  <c r="E1999" i="6"/>
  <c r="H2311" i="5"/>
  <c r="G2311" i="5"/>
  <c r="F2311" i="5"/>
  <c r="E2331" i="4"/>
  <c r="C2332" i="4"/>
  <c r="E2000" i="7"/>
  <c r="N2000" i="7" s="1"/>
  <c r="H2320" i="3"/>
  <c r="F2321" i="3"/>
  <c r="G2321" i="3"/>
  <c r="I2320" i="3"/>
  <c r="J2311" i="6" l="1"/>
  <c r="J2311" i="7"/>
  <c r="L2311" i="6"/>
  <c r="L2311" i="7"/>
  <c r="K2311" i="6"/>
  <c r="K2311" i="7"/>
  <c r="D2331" i="6"/>
  <c r="D2331" i="7"/>
  <c r="U1999" i="7"/>
  <c r="V1999" i="7"/>
  <c r="Q2000" i="7"/>
  <c r="T2000" i="7"/>
  <c r="S2000" i="7"/>
  <c r="R2000" i="7"/>
  <c r="C2320" i="6"/>
  <c r="C2320" i="7"/>
  <c r="M2320" i="7" s="1"/>
  <c r="G2000" i="4"/>
  <c r="H2000" i="4" s="1"/>
  <c r="E2000" i="6"/>
  <c r="H2312" i="5"/>
  <c r="G2312" i="5"/>
  <c r="F2312" i="5"/>
  <c r="E2332" i="4"/>
  <c r="C2333" i="4"/>
  <c r="E2001" i="7"/>
  <c r="N2001" i="7" s="1"/>
  <c r="F2322" i="3"/>
  <c r="H2321" i="3"/>
  <c r="G2322" i="3"/>
  <c r="I2321" i="3"/>
  <c r="J2312" i="6" l="1"/>
  <c r="J2312" i="7"/>
  <c r="K2312" i="6"/>
  <c r="K2312" i="7"/>
  <c r="L2312" i="6"/>
  <c r="L2312" i="7"/>
  <c r="P2311" i="7"/>
  <c r="D2332" i="6"/>
  <c r="D2332" i="7"/>
  <c r="V2000" i="7"/>
  <c r="U2000" i="7"/>
  <c r="S2001" i="7"/>
  <c r="Q2001" i="7"/>
  <c r="R2001" i="7"/>
  <c r="T2001" i="7"/>
  <c r="C2321" i="6"/>
  <c r="C2321" i="7"/>
  <c r="M2321" i="7" s="1"/>
  <c r="G2001" i="4"/>
  <c r="H2001" i="4" s="1"/>
  <c r="E2001" i="6"/>
  <c r="F2313" i="5"/>
  <c r="H2313" i="5"/>
  <c r="G2313" i="5"/>
  <c r="E2333" i="4"/>
  <c r="C2334" i="4"/>
  <c r="E2002" i="7"/>
  <c r="N2002" i="7" s="1"/>
  <c r="G2323" i="3"/>
  <c r="F2323" i="3"/>
  <c r="H2322" i="3"/>
  <c r="I2322" i="3" s="1"/>
  <c r="P2312" i="7" l="1"/>
  <c r="K2313" i="6"/>
  <c r="K2313" i="7"/>
  <c r="L2313" i="6"/>
  <c r="L2313" i="7"/>
  <c r="J2313" i="6"/>
  <c r="J2313" i="7"/>
  <c r="D2333" i="6"/>
  <c r="D2333" i="7"/>
  <c r="V2001" i="7"/>
  <c r="U2001" i="7"/>
  <c r="Q2002" i="7"/>
  <c r="T2002" i="7"/>
  <c r="S2002" i="7"/>
  <c r="R2002" i="7"/>
  <c r="C2322" i="6"/>
  <c r="C2322" i="7"/>
  <c r="M2322" i="7" s="1"/>
  <c r="G2002" i="4"/>
  <c r="H2002" i="4" s="1"/>
  <c r="E2002" i="6"/>
  <c r="H2314" i="5"/>
  <c r="G2314" i="5"/>
  <c r="F2314" i="5"/>
  <c r="E2334" i="4"/>
  <c r="C2335" i="4"/>
  <c r="E2003" i="7"/>
  <c r="N2003" i="7" s="1"/>
  <c r="H2323" i="3"/>
  <c r="F2324" i="3"/>
  <c r="I2323" i="3"/>
  <c r="G2324" i="3"/>
  <c r="J2314" i="6" l="1"/>
  <c r="J2314" i="7"/>
  <c r="K2314" i="6"/>
  <c r="K2314" i="7"/>
  <c r="P2313" i="7"/>
  <c r="L2314" i="6"/>
  <c r="L2314" i="7"/>
  <c r="P2314" i="7" s="1"/>
  <c r="D2334" i="6"/>
  <c r="D2334" i="7"/>
  <c r="V2002" i="7"/>
  <c r="U2002" i="7"/>
  <c r="R2003" i="7"/>
  <c r="Q2003" i="7"/>
  <c r="T2003" i="7"/>
  <c r="S2003" i="7"/>
  <c r="C2323" i="6"/>
  <c r="C2323" i="7"/>
  <c r="M2323" i="7" s="1"/>
  <c r="G2003" i="4"/>
  <c r="H2003" i="4" s="1"/>
  <c r="E2003" i="6"/>
  <c r="F2315" i="5"/>
  <c r="H2315" i="5"/>
  <c r="G2315" i="5"/>
  <c r="E2335" i="4"/>
  <c r="C2336" i="4"/>
  <c r="E2004" i="7"/>
  <c r="N2004" i="7" s="1"/>
  <c r="F2325" i="3"/>
  <c r="H2324" i="3"/>
  <c r="G2325" i="3"/>
  <c r="I2324" i="3"/>
  <c r="J2315" i="6" l="1"/>
  <c r="J2315" i="7"/>
  <c r="K2315" i="6"/>
  <c r="K2315" i="7"/>
  <c r="L2315" i="6"/>
  <c r="L2315" i="7"/>
  <c r="P2315" i="7" s="1"/>
  <c r="D2335" i="6"/>
  <c r="D2335" i="7"/>
  <c r="U2003" i="7"/>
  <c r="V2003" i="7"/>
  <c r="R2004" i="7"/>
  <c r="Q2004" i="7"/>
  <c r="T2004" i="7"/>
  <c r="S2004" i="7"/>
  <c r="C2324" i="6"/>
  <c r="C2324" i="7"/>
  <c r="M2324" i="7" s="1"/>
  <c r="G2004" i="4"/>
  <c r="H2004" i="4" s="1"/>
  <c r="E2004" i="6"/>
  <c r="H2316" i="5"/>
  <c r="G2316" i="5"/>
  <c r="F2316" i="5"/>
  <c r="E2336" i="4"/>
  <c r="C2337" i="4"/>
  <c r="E2005" i="7"/>
  <c r="N2005" i="7" s="1"/>
  <c r="G2326" i="3"/>
  <c r="H2325" i="3"/>
  <c r="I2325" i="3" s="1"/>
  <c r="F2326" i="3"/>
  <c r="K2316" i="6" l="1"/>
  <c r="K2316" i="7"/>
  <c r="J2316" i="6"/>
  <c r="J2316" i="7"/>
  <c r="L2316" i="6"/>
  <c r="L2316" i="7"/>
  <c r="P2316" i="7" s="1"/>
  <c r="D2336" i="6"/>
  <c r="D2336" i="7"/>
  <c r="U2004" i="7"/>
  <c r="V2004" i="7"/>
  <c r="R2005" i="7"/>
  <c r="S2005" i="7"/>
  <c r="T2005" i="7"/>
  <c r="Q2005" i="7"/>
  <c r="C2325" i="6"/>
  <c r="C2325" i="7"/>
  <c r="M2325" i="7" s="1"/>
  <c r="G2005" i="4"/>
  <c r="H2005" i="4" s="1"/>
  <c r="E2005" i="6"/>
  <c r="H2317" i="5"/>
  <c r="G2317" i="5"/>
  <c r="F2317" i="5"/>
  <c r="E2337" i="4"/>
  <c r="C2338" i="4"/>
  <c r="E2006" i="7"/>
  <c r="N2006" i="7" s="1"/>
  <c r="G2327" i="3"/>
  <c r="F2327" i="3"/>
  <c r="H2326" i="3"/>
  <c r="I2326" i="3" s="1"/>
  <c r="K2317" i="6" l="1"/>
  <c r="K2317" i="7"/>
  <c r="L2317" i="6"/>
  <c r="L2317" i="7"/>
  <c r="J2317" i="6"/>
  <c r="J2317" i="7"/>
  <c r="U2005" i="7"/>
  <c r="V2005" i="7"/>
  <c r="D2337" i="6"/>
  <c r="D2337" i="7"/>
  <c r="T2006" i="7"/>
  <c r="S2006" i="7"/>
  <c r="Q2006" i="7"/>
  <c r="R2006" i="7"/>
  <c r="C2326" i="6"/>
  <c r="C2326" i="7"/>
  <c r="M2326" i="7" s="1"/>
  <c r="G2006" i="4"/>
  <c r="H2006" i="4" s="1"/>
  <c r="E2006" i="6"/>
  <c r="H2318" i="5"/>
  <c r="G2318" i="5"/>
  <c r="F2318" i="5"/>
  <c r="E2338" i="4"/>
  <c r="C2339" i="4"/>
  <c r="E2007" i="7"/>
  <c r="N2007" i="7" s="1"/>
  <c r="F2328" i="3"/>
  <c r="H2327" i="3"/>
  <c r="G2328" i="3"/>
  <c r="I2327" i="3"/>
  <c r="J2318" i="6" l="1"/>
  <c r="J2318" i="7"/>
  <c r="K2318" i="6"/>
  <c r="K2318" i="7"/>
  <c r="L2318" i="6"/>
  <c r="L2318" i="7"/>
  <c r="P2318" i="7" s="1"/>
  <c r="P2317" i="7"/>
  <c r="D2338" i="6"/>
  <c r="D2338" i="7"/>
  <c r="U2006" i="7"/>
  <c r="V2006" i="7"/>
  <c r="T2007" i="7"/>
  <c r="S2007" i="7"/>
  <c r="R2007" i="7"/>
  <c r="Q2007" i="7"/>
  <c r="C2327" i="6"/>
  <c r="C2327" i="7"/>
  <c r="M2327" i="7" s="1"/>
  <c r="G2007" i="4"/>
  <c r="H2007" i="4" s="1"/>
  <c r="E2007" i="6"/>
  <c r="F2319" i="5"/>
  <c r="H2319" i="5"/>
  <c r="G2319" i="5"/>
  <c r="E2339" i="4"/>
  <c r="C2340" i="4"/>
  <c r="E2008" i="7"/>
  <c r="N2008" i="7" s="1"/>
  <c r="G2329" i="3"/>
  <c r="H2328" i="3"/>
  <c r="I2328" i="3" s="1"/>
  <c r="F2329" i="3"/>
  <c r="J2319" i="6" l="1"/>
  <c r="J2319" i="7"/>
  <c r="L2319" i="6"/>
  <c r="L2319" i="7"/>
  <c r="K2319" i="6"/>
  <c r="K2319" i="7"/>
  <c r="D2339" i="6"/>
  <c r="D2339" i="7"/>
  <c r="V2007" i="7"/>
  <c r="U2007" i="7"/>
  <c r="R2008" i="7"/>
  <c r="Q2008" i="7"/>
  <c r="T2008" i="7"/>
  <c r="S2008" i="7"/>
  <c r="C2328" i="6"/>
  <c r="C2328" i="7"/>
  <c r="M2328" i="7" s="1"/>
  <c r="G2008" i="4"/>
  <c r="H2008" i="4" s="1"/>
  <c r="E2008" i="6"/>
  <c r="H2320" i="5"/>
  <c r="G2320" i="5"/>
  <c r="F2320" i="5"/>
  <c r="E2340" i="4"/>
  <c r="C2341" i="4"/>
  <c r="E2009" i="7"/>
  <c r="N2009" i="7" s="1"/>
  <c r="F2330" i="3"/>
  <c r="H2329" i="3"/>
  <c r="G2330" i="3"/>
  <c r="I2329" i="3"/>
  <c r="K2320" i="6" l="1"/>
  <c r="K2320" i="7"/>
  <c r="J2320" i="6"/>
  <c r="J2320" i="7"/>
  <c r="P2319" i="7"/>
  <c r="L2320" i="6"/>
  <c r="L2320" i="7"/>
  <c r="P2320" i="7" s="1"/>
  <c r="D2340" i="6"/>
  <c r="D2340" i="7"/>
  <c r="V2008" i="7"/>
  <c r="U2008" i="7"/>
  <c r="S2009" i="7"/>
  <c r="T2009" i="7"/>
  <c r="Q2009" i="7"/>
  <c r="R2009" i="7"/>
  <c r="C2329" i="6"/>
  <c r="C2329" i="7"/>
  <c r="M2329" i="7" s="1"/>
  <c r="G2009" i="4"/>
  <c r="H2009" i="4" s="1"/>
  <c r="E2009" i="6"/>
  <c r="G2321" i="5"/>
  <c r="F2321" i="5"/>
  <c r="H2321" i="5"/>
  <c r="E2341" i="4"/>
  <c r="C2342" i="4"/>
  <c r="E2010" i="7"/>
  <c r="N2010" i="7" s="1"/>
  <c r="G2331" i="3"/>
  <c r="H2330" i="3"/>
  <c r="I2330" i="3" s="1"/>
  <c r="F2331" i="3"/>
  <c r="K2321" i="6" l="1"/>
  <c r="K2321" i="7"/>
  <c r="L2321" i="6"/>
  <c r="L2321" i="7"/>
  <c r="J2321" i="6"/>
  <c r="J2321" i="7"/>
  <c r="D2341" i="6"/>
  <c r="D2341" i="7"/>
  <c r="U2009" i="7"/>
  <c r="V2009" i="7"/>
  <c r="R2010" i="7"/>
  <c r="T2010" i="7"/>
  <c r="Q2010" i="7"/>
  <c r="S2010" i="7"/>
  <c r="C2330" i="6"/>
  <c r="C2330" i="7"/>
  <c r="M2330" i="7" s="1"/>
  <c r="G2010" i="4"/>
  <c r="H2010" i="4" s="1"/>
  <c r="E2010" i="6"/>
  <c r="H2322" i="5"/>
  <c r="G2322" i="5"/>
  <c r="F2322" i="5"/>
  <c r="E2342" i="4"/>
  <c r="C2343" i="4"/>
  <c r="E2011" i="7"/>
  <c r="N2011" i="7" s="1"/>
  <c r="G2332" i="3"/>
  <c r="H2331" i="3"/>
  <c r="I2331" i="3" s="1"/>
  <c r="F2332" i="3"/>
  <c r="K2322" i="6" l="1"/>
  <c r="K2322" i="7"/>
  <c r="J2322" i="6"/>
  <c r="J2322" i="7"/>
  <c r="L2322" i="6"/>
  <c r="L2322" i="7"/>
  <c r="P2322" i="7" s="1"/>
  <c r="P2321" i="7"/>
  <c r="V2010" i="7"/>
  <c r="U2010" i="7"/>
  <c r="D2342" i="6"/>
  <c r="D2342" i="7"/>
  <c r="R2011" i="7"/>
  <c r="S2011" i="7"/>
  <c r="T2011" i="7"/>
  <c r="Q2011" i="7"/>
  <c r="C2331" i="6"/>
  <c r="C2331" i="7"/>
  <c r="M2331" i="7" s="1"/>
  <c r="G2011" i="4"/>
  <c r="H2011" i="4" s="1"/>
  <c r="E2011" i="6"/>
  <c r="H2323" i="5"/>
  <c r="G2323" i="5"/>
  <c r="F2323" i="5"/>
  <c r="E2343" i="4"/>
  <c r="C2344" i="4"/>
  <c r="E2012" i="7"/>
  <c r="N2012" i="7" s="1"/>
  <c r="H2332" i="3"/>
  <c r="F2333" i="3"/>
  <c r="I2332" i="3"/>
  <c r="G2333" i="3"/>
  <c r="J2323" i="6" l="1"/>
  <c r="J2323" i="7"/>
  <c r="L2323" i="6"/>
  <c r="L2323" i="7"/>
  <c r="K2323" i="6"/>
  <c r="K2323" i="7"/>
  <c r="D2343" i="6"/>
  <c r="D2343" i="7"/>
  <c r="U2011" i="7"/>
  <c r="V2011" i="7"/>
  <c r="R2012" i="7"/>
  <c r="T2012" i="7"/>
  <c r="S2012" i="7"/>
  <c r="Q2012" i="7"/>
  <c r="C2332" i="6"/>
  <c r="C2332" i="7"/>
  <c r="M2332" i="7" s="1"/>
  <c r="G2012" i="4"/>
  <c r="H2012" i="4" s="1"/>
  <c r="E2012" i="6"/>
  <c r="F2324" i="5"/>
  <c r="H2324" i="5"/>
  <c r="G2324" i="5"/>
  <c r="E2344" i="4"/>
  <c r="C2345" i="4"/>
  <c r="E2013" i="7"/>
  <c r="N2013" i="7" s="1"/>
  <c r="G2334" i="3"/>
  <c r="F2334" i="3"/>
  <c r="H2333" i="3"/>
  <c r="I2333" i="3" s="1"/>
  <c r="L2324" i="6" l="1"/>
  <c r="L2324" i="7"/>
  <c r="K2324" i="6"/>
  <c r="K2324" i="7"/>
  <c r="J2324" i="6"/>
  <c r="J2324" i="7"/>
  <c r="P2323" i="7"/>
  <c r="D2344" i="6"/>
  <c r="D2344" i="7"/>
  <c r="V2012" i="7"/>
  <c r="U2012" i="7"/>
  <c r="Q2013" i="7"/>
  <c r="S2013" i="7"/>
  <c r="T2013" i="7"/>
  <c r="R2013" i="7"/>
  <c r="C2333" i="6"/>
  <c r="C2333" i="7"/>
  <c r="M2333" i="7" s="1"/>
  <c r="G2013" i="4"/>
  <c r="H2013" i="4" s="1"/>
  <c r="E2013" i="6"/>
  <c r="F2325" i="5"/>
  <c r="H2325" i="5"/>
  <c r="G2325" i="5"/>
  <c r="E2345" i="4"/>
  <c r="C2346" i="4"/>
  <c r="E2014" i="7"/>
  <c r="N2014" i="7" s="1"/>
  <c r="H2334" i="3"/>
  <c r="F2335" i="3"/>
  <c r="I2334" i="3"/>
  <c r="G2335" i="3"/>
  <c r="K2325" i="6" l="1"/>
  <c r="K2325" i="7"/>
  <c r="J2325" i="6"/>
  <c r="J2325" i="7"/>
  <c r="L2325" i="6"/>
  <c r="L2325" i="7"/>
  <c r="P2325" i="7" s="1"/>
  <c r="P2324" i="7"/>
  <c r="S2014" i="7"/>
  <c r="R2014" i="7"/>
  <c r="T2014" i="7"/>
  <c r="Q2014" i="7"/>
  <c r="U2013" i="7"/>
  <c r="V2013" i="7"/>
  <c r="D2345" i="6"/>
  <c r="D2345" i="7"/>
  <c r="C2334" i="6"/>
  <c r="C2334" i="7"/>
  <c r="M2334" i="7" s="1"/>
  <c r="G2014" i="4"/>
  <c r="H2014" i="4" s="1"/>
  <c r="E2014" i="6"/>
  <c r="H2326" i="5"/>
  <c r="G2326" i="5"/>
  <c r="F2326" i="5"/>
  <c r="E2346" i="4"/>
  <c r="C2347" i="4"/>
  <c r="E2015" i="7"/>
  <c r="N2015" i="7" s="1"/>
  <c r="G2336" i="3"/>
  <c r="F2336" i="3"/>
  <c r="H2335" i="3"/>
  <c r="I2335" i="3" s="1"/>
  <c r="J2326" i="6" l="1"/>
  <c r="J2326" i="7"/>
  <c r="K2326" i="6"/>
  <c r="K2326" i="7"/>
  <c r="L2326" i="6"/>
  <c r="L2326" i="7"/>
  <c r="P2326" i="7" s="1"/>
  <c r="U2014" i="7"/>
  <c r="V2014" i="7"/>
  <c r="D2346" i="6"/>
  <c r="D2346" i="7"/>
  <c r="T2015" i="7"/>
  <c r="R2015" i="7"/>
  <c r="Q2015" i="7"/>
  <c r="S2015" i="7"/>
  <c r="C2335" i="6"/>
  <c r="C2335" i="7"/>
  <c r="M2335" i="7" s="1"/>
  <c r="G2015" i="4"/>
  <c r="H2015" i="4" s="1"/>
  <c r="E2015" i="6"/>
  <c r="H2327" i="5"/>
  <c r="G2327" i="5"/>
  <c r="F2327" i="5"/>
  <c r="E2347" i="4"/>
  <c r="C2348" i="4"/>
  <c r="E2016" i="7"/>
  <c r="N2016" i="7" s="1"/>
  <c r="H2336" i="3"/>
  <c r="F2337" i="3"/>
  <c r="I2336" i="3"/>
  <c r="G2337" i="3"/>
  <c r="J2327" i="6" l="1"/>
  <c r="J2327" i="7"/>
  <c r="K2327" i="6"/>
  <c r="K2327" i="7"/>
  <c r="L2327" i="6"/>
  <c r="L2327" i="7"/>
  <c r="P2327" i="7" s="1"/>
  <c r="U2015" i="7"/>
  <c r="V2015" i="7"/>
  <c r="D2347" i="6"/>
  <c r="D2347" i="7"/>
  <c r="R2016" i="7"/>
  <c r="Q2016" i="7"/>
  <c r="S2016" i="7"/>
  <c r="T2016" i="7"/>
  <c r="C2336" i="6"/>
  <c r="C2336" i="7"/>
  <c r="M2336" i="7" s="1"/>
  <c r="G2016" i="4"/>
  <c r="H2016" i="4" s="1"/>
  <c r="E2016" i="6"/>
  <c r="F2328" i="5"/>
  <c r="H2328" i="5"/>
  <c r="G2328" i="5"/>
  <c r="E2348" i="4"/>
  <c r="C2349" i="4"/>
  <c r="E2017" i="7"/>
  <c r="N2017" i="7" s="1"/>
  <c r="G2338" i="3"/>
  <c r="H2337" i="3"/>
  <c r="I2337" i="3" s="1"/>
  <c r="F2338" i="3"/>
  <c r="J2328" i="6" l="1"/>
  <c r="J2328" i="7"/>
  <c r="L2328" i="6"/>
  <c r="L2328" i="7"/>
  <c r="K2328" i="6"/>
  <c r="K2328" i="7"/>
  <c r="U2016" i="7"/>
  <c r="V2016" i="7"/>
  <c r="D2348" i="6"/>
  <c r="D2348" i="7"/>
  <c r="S2017" i="7"/>
  <c r="Q2017" i="7"/>
  <c r="T2017" i="7"/>
  <c r="R2017" i="7"/>
  <c r="C2337" i="6"/>
  <c r="C2337" i="7"/>
  <c r="M2337" i="7" s="1"/>
  <c r="G2017" i="4"/>
  <c r="H2017" i="4" s="1"/>
  <c r="E2017" i="6"/>
  <c r="H2329" i="5"/>
  <c r="G2329" i="5"/>
  <c r="F2329" i="5"/>
  <c r="E2349" i="4"/>
  <c r="C2350" i="4"/>
  <c r="E2018" i="7"/>
  <c r="N2018" i="7" s="1"/>
  <c r="F2339" i="3"/>
  <c r="H2338" i="3"/>
  <c r="I2338" i="3" s="1"/>
  <c r="G2339" i="3"/>
  <c r="J2329" i="6" l="1"/>
  <c r="J2329" i="7"/>
  <c r="K2329" i="6"/>
  <c r="K2329" i="7"/>
  <c r="L2329" i="6"/>
  <c r="L2329" i="7"/>
  <c r="P2329" i="7" s="1"/>
  <c r="P2328" i="7"/>
  <c r="U2017" i="7"/>
  <c r="V2017" i="7"/>
  <c r="D2349" i="6"/>
  <c r="D2349" i="7"/>
  <c r="R2018" i="7"/>
  <c r="T2018" i="7"/>
  <c r="Q2018" i="7"/>
  <c r="S2018" i="7"/>
  <c r="C2338" i="6"/>
  <c r="C2338" i="7"/>
  <c r="M2338" i="7" s="1"/>
  <c r="G2018" i="4"/>
  <c r="H2018" i="4" s="1"/>
  <c r="E2018" i="6"/>
  <c r="F2330" i="5"/>
  <c r="H2330" i="5"/>
  <c r="G2330" i="5"/>
  <c r="E2350" i="4"/>
  <c r="C2351" i="4"/>
  <c r="E2019" i="7"/>
  <c r="N2019" i="7" s="1"/>
  <c r="G2340" i="3"/>
  <c r="F2340" i="3"/>
  <c r="H2339" i="3"/>
  <c r="I2339" i="3" s="1"/>
  <c r="K2330" i="6" l="1"/>
  <c r="K2330" i="7"/>
  <c r="L2330" i="6"/>
  <c r="L2330" i="7"/>
  <c r="J2330" i="6"/>
  <c r="J2330" i="7"/>
  <c r="V2018" i="7"/>
  <c r="U2018" i="7"/>
  <c r="D2350" i="6"/>
  <c r="D2350" i="7"/>
  <c r="S2019" i="7"/>
  <c r="T2019" i="7"/>
  <c r="R2019" i="7"/>
  <c r="Q2019" i="7"/>
  <c r="C2339" i="6"/>
  <c r="C2339" i="7"/>
  <c r="M2339" i="7" s="1"/>
  <c r="G2019" i="4"/>
  <c r="H2019" i="4" s="1"/>
  <c r="E2019" i="6"/>
  <c r="F2331" i="5"/>
  <c r="H2331" i="5"/>
  <c r="G2331" i="5"/>
  <c r="E2351" i="4"/>
  <c r="C2352" i="4"/>
  <c r="E2020" i="7"/>
  <c r="N2020" i="7" s="1"/>
  <c r="H2340" i="3"/>
  <c r="F2341" i="3"/>
  <c r="G2341" i="3"/>
  <c r="I2340" i="3"/>
  <c r="P2330" i="7" l="1"/>
  <c r="L2331" i="6"/>
  <c r="L2331" i="7"/>
  <c r="K2331" i="6"/>
  <c r="K2331" i="7"/>
  <c r="J2331" i="6"/>
  <c r="J2331" i="7"/>
  <c r="D2351" i="6"/>
  <c r="D2351" i="7"/>
  <c r="U2019" i="7"/>
  <c r="V2019" i="7"/>
  <c r="S2020" i="7"/>
  <c r="R2020" i="7"/>
  <c r="Q2020" i="7"/>
  <c r="T2020" i="7"/>
  <c r="C2340" i="6"/>
  <c r="C2340" i="7"/>
  <c r="M2340" i="7" s="1"/>
  <c r="G2020" i="4"/>
  <c r="H2020" i="4" s="1"/>
  <c r="E2020" i="6"/>
  <c r="H2332" i="5"/>
  <c r="G2332" i="5"/>
  <c r="F2332" i="5"/>
  <c r="E2352" i="4"/>
  <c r="C2353" i="4"/>
  <c r="E2021" i="7"/>
  <c r="N2021" i="7" s="1"/>
  <c r="G2342" i="3"/>
  <c r="H2341" i="3"/>
  <c r="I2341" i="3" s="1"/>
  <c r="F2342" i="3"/>
  <c r="J2332" i="6" l="1"/>
  <c r="J2332" i="7"/>
  <c r="K2332" i="6"/>
  <c r="K2332" i="7"/>
  <c r="P2331" i="7"/>
  <c r="L2332" i="6"/>
  <c r="L2332" i="7"/>
  <c r="P2332" i="7" s="1"/>
  <c r="D2352" i="6"/>
  <c r="D2352" i="7"/>
  <c r="V2020" i="7"/>
  <c r="U2020" i="7"/>
  <c r="R2021" i="7"/>
  <c r="S2021" i="7"/>
  <c r="T2021" i="7"/>
  <c r="Q2021" i="7"/>
  <c r="C2341" i="6"/>
  <c r="C2341" i="7"/>
  <c r="M2341" i="7" s="1"/>
  <c r="G2021" i="4"/>
  <c r="H2021" i="4" s="1"/>
  <c r="E2021" i="6"/>
  <c r="H2333" i="5"/>
  <c r="G2333" i="5"/>
  <c r="F2333" i="5"/>
  <c r="E2353" i="4"/>
  <c r="C2354" i="4"/>
  <c r="E2022" i="7"/>
  <c r="N2022" i="7" s="1"/>
  <c r="H2342" i="3"/>
  <c r="F2343" i="3"/>
  <c r="I2342" i="3"/>
  <c r="G2343" i="3"/>
  <c r="L2333" i="6" l="1"/>
  <c r="L2333" i="7"/>
  <c r="J2333" i="6"/>
  <c r="J2333" i="7"/>
  <c r="K2333" i="6"/>
  <c r="K2333" i="7"/>
  <c r="D2353" i="6"/>
  <c r="D2353" i="7"/>
  <c r="U2021" i="7"/>
  <c r="V2021" i="7"/>
  <c r="Q2022" i="7"/>
  <c r="S2022" i="7"/>
  <c r="T2022" i="7"/>
  <c r="R2022" i="7"/>
  <c r="C2342" i="6"/>
  <c r="C2342" i="7"/>
  <c r="M2342" i="7" s="1"/>
  <c r="G2022" i="4"/>
  <c r="H2022" i="4" s="1"/>
  <c r="E2022" i="6"/>
  <c r="H2334" i="5"/>
  <c r="G2334" i="5"/>
  <c r="F2334" i="5"/>
  <c r="E2354" i="4"/>
  <c r="C2355" i="4"/>
  <c r="E2023" i="7"/>
  <c r="N2023" i="7" s="1"/>
  <c r="G2344" i="3"/>
  <c r="F2344" i="3"/>
  <c r="H2343" i="3"/>
  <c r="I2343" i="3" s="1"/>
  <c r="K2334" i="6" l="1"/>
  <c r="K2334" i="7"/>
  <c r="P2333" i="7"/>
  <c r="J2334" i="6"/>
  <c r="J2334" i="7"/>
  <c r="L2334" i="6"/>
  <c r="L2334" i="7"/>
  <c r="P2334" i="7" s="1"/>
  <c r="V2022" i="7"/>
  <c r="U2022" i="7"/>
  <c r="D2354" i="6"/>
  <c r="D2354" i="7"/>
  <c r="T2023" i="7"/>
  <c r="S2023" i="7"/>
  <c r="R2023" i="7"/>
  <c r="Q2023" i="7"/>
  <c r="C2343" i="6"/>
  <c r="C2343" i="7"/>
  <c r="M2343" i="7" s="1"/>
  <c r="G2023" i="4"/>
  <c r="H2023" i="4" s="1"/>
  <c r="E2023" i="6"/>
  <c r="H2335" i="5"/>
  <c r="G2335" i="5"/>
  <c r="F2335" i="5"/>
  <c r="E2355" i="4"/>
  <c r="C2356" i="4"/>
  <c r="E2024" i="7"/>
  <c r="N2024" i="7" s="1"/>
  <c r="H2344" i="3"/>
  <c r="F2345" i="3"/>
  <c r="G2345" i="3"/>
  <c r="I2344" i="3"/>
  <c r="K2335" i="6" l="1"/>
  <c r="K2335" i="7"/>
  <c r="J2335" i="6"/>
  <c r="J2335" i="7"/>
  <c r="L2335" i="6"/>
  <c r="L2335" i="7"/>
  <c r="P2335" i="7" s="1"/>
  <c r="D2355" i="6"/>
  <c r="D2355" i="7"/>
  <c r="U2023" i="7"/>
  <c r="V2023" i="7"/>
  <c r="Q2024" i="7"/>
  <c r="S2024" i="7"/>
  <c r="R2024" i="7"/>
  <c r="T2024" i="7"/>
  <c r="C2344" i="6"/>
  <c r="C2344" i="7"/>
  <c r="M2344" i="7" s="1"/>
  <c r="G2024" i="4"/>
  <c r="H2024" i="4" s="1"/>
  <c r="E2024" i="6"/>
  <c r="H2336" i="5"/>
  <c r="G2336" i="5"/>
  <c r="F2336" i="5"/>
  <c r="E2356" i="4"/>
  <c r="C2357" i="4"/>
  <c r="E2025" i="7"/>
  <c r="N2025" i="7" s="1"/>
  <c r="G2346" i="3"/>
  <c r="F2346" i="3"/>
  <c r="H2345" i="3"/>
  <c r="I2345" i="3" s="1"/>
  <c r="L2336" i="6" l="1"/>
  <c r="L2336" i="7"/>
  <c r="J2336" i="6"/>
  <c r="J2336" i="7"/>
  <c r="K2336" i="6"/>
  <c r="K2336" i="7"/>
  <c r="D2356" i="6"/>
  <c r="D2356" i="7"/>
  <c r="V2024" i="7"/>
  <c r="U2024" i="7"/>
  <c r="R2025" i="7"/>
  <c r="Q2025" i="7"/>
  <c r="S2025" i="7"/>
  <c r="T2025" i="7"/>
  <c r="C2345" i="6"/>
  <c r="C2345" i="7"/>
  <c r="M2345" i="7" s="1"/>
  <c r="G2025" i="4"/>
  <c r="H2025" i="4" s="1"/>
  <c r="E2025" i="6"/>
  <c r="H2337" i="5"/>
  <c r="G2337" i="5"/>
  <c r="F2337" i="5"/>
  <c r="E2357" i="4"/>
  <c r="C2358" i="4"/>
  <c r="E2026" i="7"/>
  <c r="N2026" i="7" s="1"/>
  <c r="H2346" i="3"/>
  <c r="F2347" i="3"/>
  <c r="I2346" i="3"/>
  <c r="G2347" i="3"/>
  <c r="J2337" i="6" l="1"/>
  <c r="J2337" i="7"/>
  <c r="L2337" i="6"/>
  <c r="L2337" i="7"/>
  <c r="P2336" i="7"/>
  <c r="K2337" i="6"/>
  <c r="K2337" i="7"/>
  <c r="U2025" i="7"/>
  <c r="V2025" i="7"/>
  <c r="D2357" i="6"/>
  <c r="D2357" i="7"/>
  <c r="S2026" i="7"/>
  <c r="R2026" i="7"/>
  <c r="Q2026" i="7"/>
  <c r="T2026" i="7"/>
  <c r="C2346" i="6"/>
  <c r="C2346" i="7"/>
  <c r="M2346" i="7" s="1"/>
  <c r="G2026" i="4"/>
  <c r="H2026" i="4" s="1"/>
  <c r="E2026" i="6"/>
  <c r="H2338" i="5"/>
  <c r="G2338" i="5"/>
  <c r="F2338" i="5"/>
  <c r="E2358" i="4"/>
  <c r="C2359" i="4"/>
  <c r="E2027" i="7"/>
  <c r="N2027" i="7" s="1"/>
  <c r="G2348" i="3"/>
  <c r="F2348" i="3"/>
  <c r="H2347" i="3"/>
  <c r="I2347" i="3" s="1"/>
  <c r="J2338" i="6" l="1"/>
  <c r="J2338" i="7"/>
  <c r="K2338" i="6"/>
  <c r="K2338" i="7"/>
  <c r="P2337" i="7"/>
  <c r="L2338" i="6"/>
  <c r="L2338" i="7"/>
  <c r="P2338" i="7" s="1"/>
  <c r="D2358" i="6"/>
  <c r="D2358" i="7"/>
  <c r="V2026" i="7"/>
  <c r="U2026" i="7"/>
  <c r="T2027" i="7"/>
  <c r="Q2027" i="7"/>
  <c r="S2027" i="7"/>
  <c r="R2027" i="7"/>
  <c r="C2347" i="6"/>
  <c r="C2347" i="7"/>
  <c r="M2347" i="7" s="1"/>
  <c r="G2027" i="4"/>
  <c r="H2027" i="4" s="1"/>
  <c r="E2027" i="6"/>
  <c r="H2339" i="5"/>
  <c r="F2339" i="5"/>
  <c r="G2339" i="5"/>
  <c r="E2359" i="4"/>
  <c r="C2360" i="4"/>
  <c r="E2028" i="7"/>
  <c r="N2028" i="7" s="1"/>
  <c r="G2349" i="3"/>
  <c r="H2348" i="3"/>
  <c r="I2348" i="3" s="1"/>
  <c r="F2349" i="3"/>
  <c r="J2339" i="6" l="1"/>
  <c r="J2339" i="7"/>
  <c r="K2339" i="6"/>
  <c r="K2339" i="7"/>
  <c r="L2339" i="6"/>
  <c r="L2339" i="7"/>
  <c r="P2339" i="7" s="1"/>
  <c r="D2359" i="6"/>
  <c r="D2359" i="7"/>
  <c r="V2027" i="7"/>
  <c r="U2027" i="7"/>
  <c r="S2028" i="7"/>
  <c r="T2028" i="7"/>
  <c r="R2028" i="7"/>
  <c r="Q2028" i="7"/>
  <c r="C2348" i="6"/>
  <c r="C2348" i="7"/>
  <c r="M2348" i="7" s="1"/>
  <c r="G2028" i="4"/>
  <c r="H2028" i="4" s="1"/>
  <c r="E2028" i="6"/>
  <c r="H2340" i="5"/>
  <c r="G2340" i="5"/>
  <c r="F2340" i="5"/>
  <c r="E2360" i="4"/>
  <c r="C2361" i="4"/>
  <c r="E2029" i="7"/>
  <c r="N2029" i="7" s="1"/>
  <c r="G2350" i="3"/>
  <c r="H2349" i="3"/>
  <c r="I2349" i="3" s="1"/>
  <c r="F2350" i="3"/>
  <c r="K2340" i="6" l="1"/>
  <c r="K2340" i="7"/>
  <c r="J2340" i="6"/>
  <c r="J2340" i="7"/>
  <c r="L2340" i="6"/>
  <c r="L2340" i="7"/>
  <c r="P2340" i="7" s="1"/>
  <c r="U2028" i="7"/>
  <c r="V2028" i="7"/>
  <c r="D2360" i="6"/>
  <c r="D2360" i="7"/>
  <c r="T2029" i="7"/>
  <c r="S2029" i="7"/>
  <c r="R2029" i="7"/>
  <c r="Q2029" i="7"/>
  <c r="C2349" i="6"/>
  <c r="C2349" i="7"/>
  <c r="M2349" i="7" s="1"/>
  <c r="G2029" i="4"/>
  <c r="H2029" i="4" s="1"/>
  <c r="E2029" i="6"/>
  <c r="H2341" i="5"/>
  <c r="G2341" i="5"/>
  <c r="F2341" i="5"/>
  <c r="E2361" i="4"/>
  <c r="C2362" i="4"/>
  <c r="E2030" i="7"/>
  <c r="N2030" i="7" s="1"/>
  <c r="G2351" i="3"/>
  <c r="F2351" i="3"/>
  <c r="H2350" i="3"/>
  <c r="I2350" i="3" s="1"/>
  <c r="J2341" i="6" l="1"/>
  <c r="J2341" i="7"/>
  <c r="L2341" i="6"/>
  <c r="L2341" i="7"/>
  <c r="K2341" i="6"/>
  <c r="K2341" i="7"/>
  <c r="V2029" i="7"/>
  <c r="U2029" i="7"/>
  <c r="D2361" i="6"/>
  <c r="D2361" i="7"/>
  <c r="T2030" i="7"/>
  <c r="R2030" i="7"/>
  <c r="S2030" i="7"/>
  <c r="Q2030" i="7"/>
  <c r="C2350" i="6"/>
  <c r="C2350" i="7"/>
  <c r="M2350" i="7" s="1"/>
  <c r="G2030" i="4"/>
  <c r="H2030" i="4" s="1"/>
  <c r="E2030" i="6"/>
  <c r="F2342" i="5"/>
  <c r="G2342" i="5"/>
  <c r="H2342" i="5"/>
  <c r="E2362" i="4"/>
  <c r="C2363" i="4"/>
  <c r="E2031" i="7"/>
  <c r="N2031" i="7" s="1"/>
  <c r="H2351" i="3"/>
  <c r="F2352" i="3"/>
  <c r="I2351" i="3"/>
  <c r="G2352" i="3"/>
  <c r="K2342" i="6" l="1"/>
  <c r="K2342" i="7"/>
  <c r="P2341" i="7"/>
  <c r="L2342" i="6"/>
  <c r="L2342" i="7"/>
  <c r="J2342" i="6"/>
  <c r="J2342" i="7"/>
  <c r="D2362" i="6"/>
  <c r="D2362" i="7"/>
  <c r="U2030" i="7"/>
  <c r="V2030" i="7"/>
  <c r="S2031" i="7"/>
  <c r="R2031" i="7"/>
  <c r="T2031" i="7"/>
  <c r="Q2031" i="7"/>
  <c r="C2351" i="6"/>
  <c r="C2351" i="7"/>
  <c r="M2351" i="7" s="1"/>
  <c r="G2031" i="4"/>
  <c r="H2031" i="4" s="1"/>
  <c r="E2031" i="6"/>
  <c r="H2343" i="5"/>
  <c r="G2343" i="5"/>
  <c r="F2343" i="5"/>
  <c r="E2363" i="4"/>
  <c r="C2364" i="4"/>
  <c r="E2032" i="7"/>
  <c r="N2032" i="7" s="1"/>
  <c r="G2353" i="3"/>
  <c r="H2352" i="3"/>
  <c r="I2352" i="3" s="1"/>
  <c r="F2353" i="3"/>
  <c r="J2343" i="6" l="1"/>
  <c r="J2343" i="7"/>
  <c r="K2343" i="6"/>
  <c r="K2343" i="7"/>
  <c r="L2343" i="6"/>
  <c r="L2343" i="7"/>
  <c r="P2343" i="7" s="1"/>
  <c r="P2342" i="7"/>
  <c r="D2363" i="6"/>
  <c r="D2363" i="7"/>
  <c r="V2031" i="7"/>
  <c r="U2031" i="7"/>
  <c r="R2032" i="7"/>
  <c r="Q2032" i="7"/>
  <c r="T2032" i="7"/>
  <c r="S2032" i="7"/>
  <c r="C2352" i="6"/>
  <c r="C2352" i="7"/>
  <c r="M2352" i="7" s="1"/>
  <c r="G2032" i="4"/>
  <c r="H2032" i="4" s="1"/>
  <c r="E2032" i="6"/>
  <c r="H2344" i="5"/>
  <c r="G2344" i="5"/>
  <c r="F2344" i="5"/>
  <c r="E2364" i="4"/>
  <c r="C2365" i="4"/>
  <c r="E2033" i="7"/>
  <c r="N2033" i="7" s="1"/>
  <c r="F2354" i="3"/>
  <c r="H2353" i="3"/>
  <c r="I2353" i="3" s="1"/>
  <c r="G2354" i="3"/>
  <c r="K2344" i="6" l="1"/>
  <c r="K2344" i="7"/>
  <c r="L2344" i="6"/>
  <c r="L2344" i="7"/>
  <c r="J2344" i="6"/>
  <c r="J2344" i="7"/>
  <c r="U2032" i="7"/>
  <c r="V2032" i="7"/>
  <c r="D2364" i="6"/>
  <c r="D2364" i="7"/>
  <c r="Q2033" i="7"/>
  <c r="S2033" i="7"/>
  <c r="R2033" i="7"/>
  <c r="T2033" i="7"/>
  <c r="C2353" i="6"/>
  <c r="C2353" i="7"/>
  <c r="M2353" i="7" s="1"/>
  <c r="G2033" i="4"/>
  <c r="H2033" i="4" s="1"/>
  <c r="E2033" i="6"/>
  <c r="H2345" i="5"/>
  <c r="G2345" i="5"/>
  <c r="F2345" i="5"/>
  <c r="E2365" i="4"/>
  <c r="C2366" i="4"/>
  <c r="E2034" i="7"/>
  <c r="N2034" i="7" s="1"/>
  <c r="G2355" i="3"/>
  <c r="F2355" i="3"/>
  <c r="H2354" i="3"/>
  <c r="I2354" i="3" s="1"/>
  <c r="J2345" i="6" l="1"/>
  <c r="J2345" i="7"/>
  <c r="K2345" i="6"/>
  <c r="K2345" i="7"/>
  <c r="P2344" i="7"/>
  <c r="L2345" i="6"/>
  <c r="L2345" i="7"/>
  <c r="P2345" i="7" s="1"/>
  <c r="D2365" i="6"/>
  <c r="D2365" i="7"/>
  <c r="U2033" i="7"/>
  <c r="V2033" i="7"/>
  <c r="S2034" i="7"/>
  <c r="T2034" i="7"/>
  <c r="R2034" i="7"/>
  <c r="Q2034" i="7"/>
  <c r="C2354" i="6"/>
  <c r="C2354" i="7"/>
  <c r="M2354" i="7" s="1"/>
  <c r="G2034" i="4"/>
  <c r="H2034" i="4" s="1"/>
  <c r="E2034" i="6"/>
  <c r="F2346" i="5"/>
  <c r="H2346" i="5"/>
  <c r="G2346" i="5"/>
  <c r="E2366" i="4"/>
  <c r="C2367" i="4"/>
  <c r="E2035" i="7"/>
  <c r="N2035" i="7" s="1"/>
  <c r="H2355" i="3"/>
  <c r="F2356" i="3"/>
  <c r="G2356" i="3"/>
  <c r="I2355" i="3"/>
  <c r="J2346" i="6" l="1"/>
  <c r="J2346" i="7"/>
  <c r="K2346" i="6"/>
  <c r="K2346" i="7"/>
  <c r="L2346" i="6"/>
  <c r="L2346" i="7"/>
  <c r="P2346" i="7" s="1"/>
  <c r="D2366" i="6"/>
  <c r="D2366" i="7"/>
  <c r="V2034" i="7"/>
  <c r="U2034" i="7"/>
  <c r="R2035" i="7"/>
  <c r="Q2035" i="7"/>
  <c r="T2035" i="7"/>
  <c r="S2035" i="7"/>
  <c r="C2355" i="6"/>
  <c r="C2355" i="7"/>
  <c r="M2355" i="7" s="1"/>
  <c r="G2035" i="4"/>
  <c r="H2035" i="4" s="1"/>
  <c r="E2035" i="6"/>
  <c r="H2347" i="5"/>
  <c r="G2347" i="5"/>
  <c r="F2347" i="5"/>
  <c r="E2367" i="4"/>
  <c r="C2368" i="4"/>
  <c r="E2036" i="7"/>
  <c r="N2036" i="7" s="1"/>
  <c r="G2357" i="3"/>
  <c r="H2356" i="3"/>
  <c r="I2356" i="3" s="1"/>
  <c r="F2357" i="3"/>
  <c r="K2347" i="6" l="1"/>
  <c r="K2347" i="7"/>
  <c r="J2347" i="6"/>
  <c r="J2347" i="7"/>
  <c r="L2347" i="6"/>
  <c r="L2347" i="7"/>
  <c r="P2347" i="7" s="1"/>
  <c r="D2367" i="6"/>
  <c r="D2367" i="7"/>
  <c r="U2035" i="7"/>
  <c r="V2035" i="7"/>
  <c r="T2036" i="7"/>
  <c r="S2036" i="7"/>
  <c r="R2036" i="7"/>
  <c r="Q2036" i="7"/>
  <c r="C2356" i="6"/>
  <c r="C2356" i="7"/>
  <c r="M2356" i="7" s="1"/>
  <c r="G2036" i="4"/>
  <c r="H2036" i="4" s="1"/>
  <c r="E2036" i="6"/>
  <c r="F2348" i="5"/>
  <c r="H2348" i="5"/>
  <c r="G2348" i="5"/>
  <c r="E2368" i="4"/>
  <c r="C2369" i="4"/>
  <c r="E2037" i="7"/>
  <c r="N2037" i="7" s="1"/>
  <c r="F2358" i="3"/>
  <c r="H2357" i="3"/>
  <c r="G2358" i="3"/>
  <c r="I2357" i="3"/>
  <c r="K2348" i="6" l="1"/>
  <c r="K2348" i="7"/>
  <c r="J2348" i="6"/>
  <c r="J2348" i="7"/>
  <c r="L2348" i="6"/>
  <c r="L2348" i="7"/>
  <c r="P2348" i="7" s="1"/>
  <c r="D2368" i="6"/>
  <c r="D2368" i="7"/>
  <c r="V2036" i="7"/>
  <c r="U2036" i="7"/>
  <c r="Q2037" i="7"/>
  <c r="S2037" i="7"/>
  <c r="R2037" i="7"/>
  <c r="T2037" i="7"/>
  <c r="C2357" i="6"/>
  <c r="C2357" i="7"/>
  <c r="M2357" i="7" s="1"/>
  <c r="G2037" i="4"/>
  <c r="H2037" i="4" s="1"/>
  <c r="E2037" i="6"/>
  <c r="F2349" i="5"/>
  <c r="H2349" i="5"/>
  <c r="G2349" i="5"/>
  <c r="E2369" i="4"/>
  <c r="C2370" i="4"/>
  <c r="E2038" i="7"/>
  <c r="N2038" i="7" s="1"/>
  <c r="G2359" i="3"/>
  <c r="F2359" i="3"/>
  <c r="H2358" i="3"/>
  <c r="I2358" i="3" s="1"/>
  <c r="K2349" i="6" l="1"/>
  <c r="K2349" i="7"/>
  <c r="L2349" i="6"/>
  <c r="L2349" i="7"/>
  <c r="J2349" i="6"/>
  <c r="J2349" i="7"/>
  <c r="D2369" i="6"/>
  <c r="D2369" i="7"/>
  <c r="U2037" i="7"/>
  <c r="V2037" i="7"/>
  <c r="S2038" i="7"/>
  <c r="T2038" i="7"/>
  <c r="R2038" i="7"/>
  <c r="Q2038" i="7"/>
  <c r="C2358" i="6"/>
  <c r="C2358" i="7"/>
  <c r="M2358" i="7" s="1"/>
  <c r="G2038" i="4"/>
  <c r="H2038" i="4" s="1"/>
  <c r="E2038" i="6"/>
  <c r="H2350" i="5"/>
  <c r="G2350" i="5"/>
  <c r="F2350" i="5"/>
  <c r="E2370" i="4"/>
  <c r="C2371" i="4"/>
  <c r="E2039" i="7"/>
  <c r="N2039" i="7" s="1"/>
  <c r="H2359" i="3"/>
  <c r="F2360" i="3"/>
  <c r="G2360" i="3"/>
  <c r="I2359" i="3"/>
  <c r="J2350" i="6" l="1"/>
  <c r="J2350" i="7"/>
  <c r="L2350" i="6"/>
  <c r="L2350" i="7"/>
  <c r="P2349" i="7"/>
  <c r="K2350" i="6"/>
  <c r="K2350" i="7"/>
  <c r="U2038" i="7"/>
  <c r="V2038" i="7"/>
  <c r="D2370" i="6"/>
  <c r="D2370" i="7"/>
  <c r="S2039" i="7"/>
  <c r="R2039" i="7"/>
  <c r="Q2039" i="7"/>
  <c r="T2039" i="7"/>
  <c r="C2359" i="6"/>
  <c r="C2359" i="7"/>
  <c r="M2359" i="7" s="1"/>
  <c r="G2039" i="4"/>
  <c r="H2039" i="4" s="1"/>
  <c r="E2039" i="6"/>
  <c r="F2351" i="5"/>
  <c r="G2351" i="5"/>
  <c r="H2351" i="5"/>
  <c r="E2371" i="4"/>
  <c r="C2372" i="4"/>
  <c r="E2040" i="7"/>
  <c r="N2040" i="7" s="1"/>
  <c r="G2361" i="3"/>
  <c r="F2361" i="3"/>
  <c r="H2360" i="3"/>
  <c r="I2360" i="3" s="1"/>
  <c r="L2351" i="6" l="1"/>
  <c r="L2351" i="7"/>
  <c r="K2351" i="6"/>
  <c r="K2351" i="7"/>
  <c r="J2351" i="6"/>
  <c r="J2351" i="7"/>
  <c r="P2350" i="7"/>
  <c r="D2371" i="6"/>
  <c r="D2371" i="7"/>
  <c r="U2039" i="7"/>
  <c r="V2039" i="7"/>
  <c r="R2040" i="7"/>
  <c r="T2040" i="7"/>
  <c r="Q2040" i="7"/>
  <c r="S2040" i="7"/>
  <c r="C2360" i="6"/>
  <c r="C2360" i="7"/>
  <c r="M2360" i="7" s="1"/>
  <c r="G2040" i="4"/>
  <c r="H2040" i="4" s="1"/>
  <c r="E2040" i="6"/>
  <c r="H2352" i="5"/>
  <c r="G2352" i="5"/>
  <c r="F2352" i="5"/>
  <c r="E2372" i="4"/>
  <c r="C2373" i="4"/>
  <c r="E2041" i="7"/>
  <c r="N2041" i="7" s="1"/>
  <c r="H2361" i="3"/>
  <c r="F2362" i="3"/>
  <c r="I2361" i="3"/>
  <c r="G2362" i="3"/>
  <c r="K2352" i="6" l="1"/>
  <c r="K2352" i="7"/>
  <c r="P2351" i="7"/>
  <c r="J2352" i="6"/>
  <c r="J2352" i="7"/>
  <c r="L2352" i="6"/>
  <c r="L2352" i="7"/>
  <c r="P2352" i="7" s="1"/>
  <c r="D2372" i="6"/>
  <c r="D2372" i="7"/>
  <c r="V2040" i="7"/>
  <c r="U2040" i="7"/>
  <c r="T2041" i="7"/>
  <c r="Q2041" i="7"/>
  <c r="S2041" i="7"/>
  <c r="R2041" i="7"/>
  <c r="C2361" i="6"/>
  <c r="C2361" i="7"/>
  <c r="M2361" i="7" s="1"/>
  <c r="G2041" i="4"/>
  <c r="H2041" i="4" s="1"/>
  <c r="E2041" i="6"/>
  <c r="H2353" i="5"/>
  <c r="G2353" i="5"/>
  <c r="F2353" i="5"/>
  <c r="E2373" i="4"/>
  <c r="C2374" i="4"/>
  <c r="E2042" i="7"/>
  <c r="N2042" i="7" s="1"/>
  <c r="G2363" i="3"/>
  <c r="F2363" i="3"/>
  <c r="H2362" i="3"/>
  <c r="I2362" i="3" s="1"/>
  <c r="K2353" i="6" l="1"/>
  <c r="K2353" i="7"/>
  <c r="J2353" i="6"/>
  <c r="J2353" i="7"/>
  <c r="L2353" i="6"/>
  <c r="L2353" i="7"/>
  <c r="P2353" i="7" s="1"/>
  <c r="D2373" i="6"/>
  <c r="D2373" i="7"/>
  <c r="U2041" i="7"/>
  <c r="V2041" i="7"/>
  <c r="T2042" i="7"/>
  <c r="R2042" i="7"/>
  <c r="Q2042" i="7"/>
  <c r="S2042" i="7"/>
  <c r="C2362" i="6"/>
  <c r="C2362" i="7"/>
  <c r="M2362" i="7" s="1"/>
  <c r="G2042" i="4"/>
  <c r="H2042" i="4" s="1"/>
  <c r="E2042" i="6"/>
  <c r="F2354" i="5"/>
  <c r="H2354" i="5"/>
  <c r="G2354" i="5"/>
  <c r="E2374" i="4"/>
  <c r="C2375" i="4"/>
  <c r="E2043" i="7"/>
  <c r="N2043" i="7" s="1"/>
  <c r="F2364" i="3"/>
  <c r="H2363" i="3"/>
  <c r="I2363" i="3" s="1"/>
  <c r="G2364" i="3"/>
  <c r="L2354" i="6" l="1"/>
  <c r="L2354" i="7"/>
  <c r="J2354" i="6"/>
  <c r="J2354" i="7"/>
  <c r="K2354" i="6"/>
  <c r="K2354" i="7"/>
  <c r="V2042" i="7"/>
  <c r="U2042" i="7"/>
  <c r="D2374" i="6"/>
  <c r="D2374" i="7"/>
  <c r="S2043" i="7"/>
  <c r="T2043" i="7"/>
  <c r="R2043" i="7"/>
  <c r="Q2043" i="7"/>
  <c r="C2363" i="6"/>
  <c r="C2363" i="7"/>
  <c r="M2363" i="7" s="1"/>
  <c r="G2043" i="4"/>
  <c r="H2043" i="4" s="1"/>
  <c r="E2043" i="6"/>
  <c r="H2355" i="5"/>
  <c r="G2355" i="5"/>
  <c r="F2355" i="5"/>
  <c r="E2375" i="4"/>
  <c r="C2376" i="4"/>
  <c r="E2044" i="7"/>
  <c r="N2044" i="7" s="1"/>
  <c r="G2365" i="3"/>
  <c r="H2364" i="3"/>
  <c r="I2364" i="3" s="1"/>
  <c r="F2365" i="3"/>
  <c r="L2355" i="6" l="1"/>
  <c r="L2355" i="7"/>
  <c r="J2355" i="6"/>
  <c r="J2355" i="7"/>
  <c r="P2354" i="7"/>
  <c r="K2355" i="6"/>
  <c r="K2355" i="7"/>
  <c r="V2043" i="7"/>
  <c r="U2043" i="7"/>
  <c r="D2375" i="6"/>
  <c r="D2375" i="7"/>
  <c r="T2044" i="7"/>
  <c r="R2044" i="7"/>
  <c r="Q2044" i="7"/>
  <c r="S2044" i="7"/>
  <c r="C2364" i="6"/>
  <c r="C2364" i="7"/>
  <c r="M2364" i="7" s="1"/>
  <c r="G2044" i="4"/>
  <c r="H2044" i="4" s="1"/>
  <c r="E2044" i="6"/>
  <c r="H2356" i="5"/>
  <c r="G2356" i="5"/>
  <c r="F2356" i="5"/>
  <c r="E2376" i="4"/>
  <c r="C2377" i="4"/>
  <c r="E2045" i="7"/>
  <c r="N2045" i="7" s="1"/>
  <c r="F2366" i="3"/>
  <c r="H2365" i="3"/>
  <c r="I2365" i="3" s="1"/>
  <c r="G2366" i="3"/>
  <c r="L2356" i="6" l="1"/>
  <c r="L2356" i="7"/>
  <c r="J2356" i="6"/>
  <c r="J2356" i="7"/>
  <c r="P2355" i="7"/>
  <c r="K2356" i="6"/>
  <c r="K2356" i="7"/>
  <c r="D2376" i="6"/>
  <c r="D2376" i="7"/>
  <c r="U2044" i="7"/>
  <c r="V2044" i="7"/>
  <c r="S2045" i="7"/>
  <c r="T2045" i="7"/>
  <c r="R2045" i="7"/>
  <c r="Q2045" i="7"/>
  <c r="C2365" i="6"/>
  <c r="C2365" i="7"/>
  <c r="M2365" i="7" s="1"/>
  <c r="G2045" i="4"/>
  <c r="H2045" i="4" s="1"/>
  <c r="E2045" i="6"/>
  <c r="G2357" i="5"/>
  <c r="F2357" i="5"/>
  <c r="H2357" i="5"/>
  <c r="E2377" i="4"/>
  <c r="C2378" i="4"/>
  <c r="E2046" i="7"/>
  <c r="N2046" i="7" s="1"/>
  <c r="G2367" i="3"/>
  <c r="H2366" i="3"/>
  <c r="I2366" i="3" s="1"/>
  <c r="F2367" i="3"/>
  <c r="K2357" i="6" l="1"/>
  <c r="K2357" i="7"/>
  <c r="L2357" i="6"/>
  <c r="L2357" i="7"/>
  <c r="P2356" i="7"/>
  <c r="J2357" i="6"/>
  <c r="J2357" i="7"/>
  <c r="U2045" i="7"/>
  <c r="V2045" i="7"/>
  <c r="D2377" i="6"/>
  <c r="D2377" i="7"/>
  <c r="Q2046" i="7"/>
  <c r="S2046" i="7"/>
  <c r="T2046" i="7"/>
  <c r="R2046" i="7"/>
  <c r="C2366" i="6"/>
  <c r="C2366" i="7"/>
  <c r="M2366" i="7" s="1"/>
  <c r="G2046" i="4"/>
  <c r="H2046" i="4" s="1"/>
  <c r="E2046" i="6"/>
  <c r="F2358" i="5"/>
  <c r="H2358" i="5"/>
  <c r="G2358" i="5"/>
  <c r="E2378" i="4"/>
  <c r="C2379" i="4"/>
  <c r="E2047" i="7"/>
  <c r="N2047" i="7" s="1"/>
  <c r="G2368" i="3"/>
  <c r="H2367" i="3"/>
  <c r="I2367" i="3" s="1"/>
  <c r="F2368" i="3"/>
  <c r="L2358" i="6" l="1"/>
  <c r="L2358" i="7"/>
  <c r="K2358" i="6"/>
  <c r="K2358" i="7"/>
  <c r="J2358" i="6"/>
  <c r="J2358" i="7"/>
  <c r="P2357" i="7"/>
  <c r="D2378" i="6"/>
  <c r="D2378" i="7"/>
  <c r="V2046" i="7"/>
  <c r="U2046" i="7"/>
  <c r="Q2047" i="7"/>
  <c r="T2047" i="7"/>
  <c r="S2047" i="7"/>
  <c r="R2047" i="7"/>
  <c r="C2367" i="6"/>
  <c r="C2367" i="7"/>
  <c r="M2367" i="7" s="1"/>
  <c r="G2047" i="4"/>
  <c r="H2047" i="4" s="1"/>
  <c r="E2047" i="6"/>
  <c r="H2359" i="5"/>
  <c r="G2359" i="5"/>
  <c r="F2359" i="5"/>
  <c r="E2379" i="4"/>
  <c r="C2380" i="4"/>
  <c r="E2048" i="7"/>
  <c r="N2048" i="7" s="1"/>
  <c r="H2368" i="3"/>
  <c r="I2368" i="3" s="1"/>
  <c r="F2369" i="3"/>
  <c r="G2369" i="3"/>
  <c r="K2359" i="6" l="1"/>
  <c r="K2359" i="7"/>
  <c r="L2359" i="6"/>
  <c r="L2359" i="7"/>
  <c r="P2358" i="7"/>
  <c r="J2359" i="6"/>
  <c r="J2359" i="7"/>
  <c r="D2379" i="6"/>
  <c r="D2379" i="7"/>
  <c r="V2047" i="7"/>
  <c r="U2047" i="7"/>
  <c r="R2048" i="7"/>
  <c r="Q2048" i="7"/>
  <c r="T2048" i="7"/>
  <c r="S2048" i="7"/>
  <c r="C2368" i="6"/>
  <c r="C2368" i="7"/>
  <c r="M2368" i="7" s="1"/>
  <c r="G2048" i="4"/>
  <c r="H2048" i="4" s="1"/>
  <c r="E2048" i="6"/>
  <c r="F2360" i="5"/>
  <c r="H2360" i="5"/>
  <c r="G2360" i="5"/>
  <c r="E2380" i="4"/>
  <c r="C2381" i="4"/>
  <c r="E2049" i="7"/>
  <c r="N2049" i="7" s="1"/>
  <c r="F2370" i="3"/>
  <c r="H2369" i="3"/>
  <c r="I2369" i="3" s="1"/>
  <c r="G2370" i="3"/>
  <c r="L2360" i="6" l="1"/>
  <c r="L2360" i="7"/>
  <c r="K2360" i="6"/>
  <c r="K2360" i="7"/>
  <c r="J2360" i="6"/>
  <c r="J2360" i="7"/>
  <c r="P2359" i="7"/>
  <c r="D2380" i="6"/>
  <c r="D2380" i="7"/>
  <c r="V2048" i="7"/>
  <c r="U2048" i="7"/>
  <c r="R2049" i="7"/>
  <c r="Q2049" i="7"/>
  <c r="S2049" i="7"/>
  <c r="T2049" i="7"/>
  <c r="C2369" i="6"/>
  <c r="C2369" i="7"/>
  <c r="M2369" i="7" s="1"/>
  <c r="G2049" i="4"/>
  <c r="H2049" i="4" s="1"/>
  <c r="E2049" i="6"/>
  <c r="F2361" i="5"/>
  <c r="H2361" i="5"/>
  <c r="G2361" i="5"/>
  <c r="E2381" i="4"/>
  <c r="C2382" i="4"/>
  <c r="E2050" i="7"/>
  <c r="N2050" i="7" s="1"/>
  <c r="G2371" i="3"/>
  <c r="H2370" i="3"/>
  <c r="I2370" i="3" s="1"/>
  <c r="F2371" i="3"/>
  <c r="K2361" i="6" l="1"/>
  <c r="K2361" i="7"/>
  <c r="J2361" i="6"/>
  <c r="J2361" i="7"/>
  <c r="P2360" i="7"/>
  <c r="L2361" i="6"/>
  <c r="L2361" i="7"/>
  <c r="P2361" i="7" s="1"/>
  <c r="D2381" i="6"/>
  <c r="D2381" i="7"/>
  <c r="U2049" i="7"/>
  <c r="V2049" i="7"/>
  <c r="T2050" i="7"/>
  <c r="S2050" i="7"/>
  <c r="R2050" i="7"/>
  <c r="Q2050" i="7"/>
  <c r="C2370" i="6"/>
  <c r="C2370" i="7"/>
  <c r="M2370" i="7" s="1"/>
  <c r="G2050" i="4"/>
  <c r="H2050" i="4" s="1"/>
  <c r="E2050" i="6"/>
  <c r="H2362" i="5"/>
  <c r="G2362" i="5"/>
  <c r="F2362" i="5"/>
  <c r="E2382" i="4"/>
  <c r="C2383" i="4"/>
  <c r="E2051" i="7"/>
  <c r="N2051" i="7" s="1"/>
  <c r="H2371" i="3"/>
  <c r="F2372" i="3"/>
  <c r="I2371" i="3"/>
  <c r="G2372" i="3"/>
  <c r="L2362" i="6" l="1"/>
  <c r="L2362" i="7"/>
  <c r="J2362" i="6"/>
  <c r="J2362" i="7"/>
  <c r="K2362" i="6"/>
  <c r="K2362" i="7"/>
  <c r="D2382" i="6"/>
  <c r="D2382" i="7"/>
  <c r="U2050" i="7"/>
  <c r="V2050" i="7"/>
  <c r="R2051" i="7"/>
  <c r="Q2051" i="7"/>
  <c r="T2051" i="7"/>
  <c r="S2051" i="7"/>
  <c r="C2371" i="6"/>
  <c r="C2371" i="7"/>
  <c r="M2371" i="7" s="1"/>
  <c r="G2051" i="4"/>
  <c r="H2051" i="4" s="1"/>
  <c r="E2051" i="6"/>
  <c r="H2363" i="5"/>
  <c r="G2363" i="5"/>
  <c r="F2363" i="5"/>
  <c r="E2383" i="4"/>
  <c r="C2384" i="4"/>
  <c r="E2052" i="7"/>
  <c r="N2052" i="7" s="1"/>
  <c r="G2373" i="3"/>
  <c r="F2373" i="3"/>
  <c r="H2372" i="3"/>
  <c r="I2372" i="3" s="1"/>
  <c r="L2363" i="6" l="1"/>
  <c r="L2363" i="7"/>
  <c r="P2362" i="7"/>
  <c r="J2363" i="6"/>
  <c r="J2363" i="7"/>
  <c r="K2363" i="6"/>
  <c r="K2363" i="7"/>
  <c r="V2051" i="7"/>
  <c r="U2051" i="7"/>
  <c r="D2383" i="6"/>
  <c r="D2383" i="7"/>
  <c r="T2052" i="7"/>
  <c r="Q2052" i="7"/>
  <c r="S2052" i="7"/>
  <c r="R2052" i="7"/>
  <c r="C2372" i="6"/>
  <c r="C2372" i="7"/>
  <c r="M2372" i="7" s="1"/>
  <c r="G2052" i="4"/>
  <c r="H2052" i="4" s="1"/>
  <c r="E2052" i="6"/>
  <c r="H2364" i="5"/>
  <c r="G2364" i="5"/>
  <c r="F2364" i="5"/>
  <c r="E2384" i="4"/>
  <c r="C2385" i="4"/>
  <c r="E2053" i="7"/>
  <c r="N2053" i="7" s="1"/>
  <c r="H2373" i="3"/>
  <c r="F2374" i="3"/>
  <c r="I2373" i="3"/>
  <c r="G2374" i="3"/>
  <c r="K2364" i="6" l="1"/>
  <c r="K2364" i="7"/>
  <c r="L2364" i="6"/>
  <c r="L2364" i="7"/>
  <c r="J2364" i="6"/>
  <c r="J2364" i="7"/>
  <c r="P2363" i="7"/>
  <c r="U2052" i="7"/>
  <c r="V2052" i="7"/>
  <c r="D2384" i="6"/>
  <c r="D2384" i="7"/>
  <c r="T2053" i="7"/>
  <c r="R2053" i="7"/>
  <c r="S2053" i="7"/>
  <c r="Q2053" i="7"/>
  <c r="C2373" i="6"/>
  <c r="C2373" i="7"/>
  <c r="M2373" i="7" s="1"/>
  <c r="G2053" i="4"/>
  <c r="H2053" i="4" s="1"/>
  <c r="E2053" i="6"/>
  <c r="H2365" i="5"/>
  <c r="G2365" i="5"/>
  <c r="F2365" i="5"/>
  <c r="E2385" i="4"/>
  <c r="C2386" i="4"/>
  <c r="E2054" i="7"/>
  <c r="N2054" i="7" s="1"/>
  <c r="F2375" i="3"/>
  <c r="H2374" i="3"/>
  <c r="G2375" i="3"/>
  <c r="I2374" i="3"/>
  <c r="L2365" i="6" l="1"/>
  <c r="L2365" i="7"/>
  <c r="J2365" i="6"/>
  <c r="J2365" i="7"/>
  <c r="K2365" i="6"/>
  <c r="K2365" i="7"/>
  <c r="P2364" i="7"/>
  <c r="D2385" i="6"/>
  <c r="D2385" i="7"/>
  <c r="V2053" i="7"/>
  <c r="U2053" i="7"/>
  <c r="S2054" i="7"/>
  <c r="T2054" i="7"/>
  <c r="R2054" i="7"/>
  <c r="Q2054" i="7"/>
  <c r="C2374" i="6"/>
  <c r="C2374" i="7"/>
  <c r="M2374" i="7" s="1"/>
  <c r="G2054" i="4"/>
  <c r="H2054" i="4" s="1"/>
  <c r="E2054" i="6"/>
  <c r="H2366" i="5"/>
  <c r="G2366" i="5"/>
  <c r="F2366" i="5"/>
  <c r="E2386" i="4"/>
  <c r="C2387" i="4"/>
  <c r="E2055" i="7"/>
  <c r="N2055" i="7" s="1"/>
  <c r="G2376" i="3"/>
  <c r="H2375" i="3"/>
  <c r="I2375" i="3" s="1"/>
  <c r="F2376" i="3"/>
  <c r="K2366" i="6" l="1"/>
  <c r="K2366" i="7"/>
  <c r="L2366" i="6"/>
  <c r="L2366" i="7"/>
  <c r="J2366" i="6"/>
  <c r="J2366" i="7"/>
  <c r="P2365" i="7"/>
  <c r="D2386" i="6"/>
  <c r="D2386" i="7"/>
  <c r="U2054" i="7"/>
  <c r="V2054" i="7"/>
  <c r="R2055" i="7"/>
  <c r="S2055" i="7"/>
  <c r="T2055" i="7"/>
  <c r="Q2055" i="7"/>
  <c r="C2375" i="6"/>
  <c r="C2375" i="7"/>
  <c r="M2375" i="7" s="1"/>
  <c r="G2055" i="4"/>
  <c r="H2055" i="4" s="1"/>
  <c r="E2055" i="6"/>
  <c r="F2367" i="5"/>
  <c r="H2367" i="5"/>
  <c r="G2367" i="5"/>
  <c r="E2387" i="4"/>
  <c r="C2388" i="4"/>
  <c r="E2056" i="7"/>
  <c r="N2056" i="7" s="1"/>
  <c r="F2377" i="3"/>
  <c r="H2376" i="3"/>
  <c r="G2377" i="3"/>
  <c r="I2376" i="3"/>
  <c r="K2367" i="6" l="1"/>
  <c r="K2367" i="7"/>
  <c r="L2367" i="6"/>
  <c r="L2367" i="7"/>
  <c r="J2367" i="6"/>
  <c r="J2367" i="7"/>
  <c r="P2366" i="7"/>
  <c r="D2387" i="6"/>
  <c r="D2387" i="7"/>
  <c r="V2055" i="7"/>
  <c r="U2055" i="7"/>
  <c r="S2056" i="7"/>
  <c r="T2056" i="7"/>
  <c r="R2056" i="7"/>
  <c r="Q2056" i="7"/>
  <c r="C2376" i="6"/>
  <c r="C2376" i="7"/>
  <c r="M2376" i="7" s="1"/>
  <c r="G2056" i="4"/>
  <c r="H2056" i="4" s="1"/>
  <c r="E2056" i="6"/>
  <c r="H2368" i="5"/>
  <c r="G2368" i="5"/>
  <c r="F2368" i="5"/>
  <c r="E2388" i="4"/>
  <c r="C2389" i="4"/>
  <c r="E2057" i="7"/>
  <c r="N2057" i="7" s="1"/>
  <c r="G2378" i="3"/>
  <c r="H2377" i="3"/>
  <c r="I2377" i="3" s="1"/>
  <c r="F2378" i="3"/>
  <c r="J2368" i="6" l="1"/>
  <c r="J2368" i="7"/>
  <c r="K2368" i="6"/>
  <c r="K2368" i="7"/>
  <c r="L2368" i="6"/>
  <c r="L2368" i="7"/>
  <c r="P2368" i="7" s="1"/>
  <c r="P2367" i="7"/>
  <c r="D2388" i="6"/>
  <c r="D2388" i="7"/>
  <c r="V2056" i="7"/>
  <c r="U2056" i="7"/>
  <c r="R2057" i="7"/>
  <c r="T2057" i="7"/>
  <c r="Q2057" i="7"/>
  <c r="S2057" i="7"/>
  <c r="C2377" i="6"/>
  <c r="C2377" i="7"/>
  <c r="M2377" i="7" s="1"/>
  <c r="G2057" i="4"/>
  <c r="H2057" i="4" s="1"/>
  <c r="E2057" i="6"/>
  <c r="F2369" i="5"/>
  <c r="H2369" i="5"/>
  <c r="G2369" i="5"/>
  <c r="E2389" i="4"/>
  <c r="C2390" i="4"/>
  <c r="E2058" i="7"/>
  <c r="N2058" i="7" s="1"/>
  <c r="G2379" i="3"/>
  <c r="H2378" i="3"/>
  <c r="I2378" i="3" s="1"/>
  <c r="F2379" i="3"/>
  <c r="L2369" i="6" l="1"/>
  <c r="L2369" i="7"/>
  <c r="J2369" i="6"/>
  <c r="J2369" i="7"/>
  <c r="K2369" i="6"/>
  <c r="K2369" i="7"/>
  <c r="U2057" i="7"/>
  <c r="V2057" i="7"/>
  <c r="D2389" i="6"/>
  <c r="D2389" i="7"/>
  <c r="S2058" i="7"/>
  <c r="Q2058" i="7"/>
  <c r="T2058" i="7"/>
  <c r="R2058" i="7"/>
  <c r="C2378" i="6"/>
  <c r="C2378" i="7"/>
  <c r="M2378" i="7" s="1"/>
  <c r="G2058" i="4"/>
  <c r="H2058" i="4" s="1"/>
  <c r="E2058" i="6"/>
  <c r="H2370" i="5"/>
  <c r="G2370" i="5"/>
  <c r="F2370" i="5"/>
  <c r="E2390" i="4"/>
  <c r="C2391" i="4"/>
  <c r="E2059" i="7"/>
  <c r="N2059" i="7" s="1"/>
  <c r="F2380" i="3"/>
  <c r="H2379" i="3"/>
  <c r="G2380" i="3"/>
  <c r="I2379" i="3"/>
  <c r="P2369" i="7" l="1"/>
  <c r="K2370" i="6"/>
  <c r="K2370" i="7"/>
  <c r="J2370" i="6"/>
  <c r="J2370" i="7"/>
  <c r="L2370" i="6"/>
  <c r="L2370" i="7"/>
  <c r="P2370" i="7" s="1"/>
  <c r="U2058" i="7"/>
  <c r="V2058" i="7"/>
  <c r="D2390" i="6"/>
  <c r="D2390" i="7"/>
  <c r="Q2059" i="7"/>
  <c r="T2059" i="7"/>
  <c r="R2059" i="7"/>
  <c r="S2059" i="7"/>
  <c r="C2379" i="6"/>
  <c r="C2379" i="7"/>
  <c r="M2379" i="7" s="1"/>
  <c r="G2059" i="4"/>
  <c r="H2059" i="4" s="1"/>
  <c r="E2059" i="6"/>
  <c r="H2371" i="5"/>
  <c r="G2371" i="5"/>
  <c r="F2371" i="5"/>
  <c r="E2391" i="4"/>
  <c r="C2392" i="4"/>
  <c r="E2060" i="7"/>
  <c r="N2060" i="7" s="1"/>
  <c r="G2381" i="3"/>
  <c r="H2380" i="3"/>
  <c r="I2380" i="3" s="1"/>
  <c r="F2381" i="3"/>
  <c r="K2371" i="6" l="1"/>
  <c r="K2371" i="7"/>
  <c r="J2371" i="6"/>
  <c r="J2371" i="7"/>
  <c r="L2371" i="6"/>
  <c r="L2371" i="7"/>
  <c r="D2391" i="6"/>
  <c r="D2391" i="7"/>
  <c r="U2059" i="7"/>
  <c r="V2059" i="7"/>
  <c r="S2060" i="7"/>
  <c r="T2060" i="7"/>
  <c r="Q2060" i="7"/>
  <c r="R2060" i="7"/>
  <c r="C2380" i="6"/>
  <c r="C2380" i="7"/>
  <c r="M2380" i="7" s="1"/>
  <c r="G2060" i="4"/>
  <c r="H2060" i="4" s="1"/>
  <c r="E2060" i="6"/>
  <c r="F2372" i="5"/>
  <c r="H2372" i="5"/>
  <c r="G2372" i="5"/>
  <c r="E2392" i="4"/>
  <c r="C2393" i="4"/>
  <c r="E2061" i="7"/>
  <c r="N2061" i="7" s="1"/>
  <c r="F2382" i="3"/>
  <c r="H2381" i="3"/>
  <c r="G2382" i="3"/>
  <c r="I2381" i="3"/>
  <c r="J2372" i="6" l="1"/>
  <c r="J2372" i="7"/>
  <c r="L2372" i="6"/>
  <c r="L2372" i="7"/>
  <c r="K2372" i="6"/>
  <c r="K2372" i="7"/>
  <c r="P2371" i="7"/>
  <c r="D2392" i="6"/>
  <c r="D2392" i="7"/>
  <c r="U2060" i="7"/>
  <c r="V2060" i="7"/>
  <c r="R2061" i="7"/>
  <c r="T2061" i="7"/>
  <c r="Q2061" i="7"/>
  <c r="S2061" i="7"/>
  <c r="C2381" i="6"/>
  <c r="C2381" i="7"/>
  <c r="M2381" i="7" s="1"/>
  <c r="G2061" i="4"/>
  <c r="H2061" i="4" s="1"/>
  <c r="E2061" i="6"/>
  <c r="H2373" i="5"/>
  <c r="G2373" i="5"/>
  <c r="F2373" i="5"/>
  <c r="E2393" i="4"/>
  <c r="C2394" i="4"/>
  <c r="E2062" i="7"/>
  <c r="N2062" i="7" s="1"/>
  <c r="G2383" i="3"/>
  <c r="H2382" i="3"/>
  <c r="I2382" i="3" s="1"/>
  <c r="F2383" i="3"/>
  <c r="L2373" i="6" l="1"/>
  <c r="L2373" i="7"/>
  <c r="J2373" i="6"/>
  <c r="J2373" i="7"/>
  <c r="K2373" i="6"/>
  <c r="K2373" i="7"/>
  <c r="P2372" i="7"/>
  <c r="D2393" i="6"/>
  <c r="D2393" i="7"/>
  <c r="U2061" i="7"/>
  <c r="V2061" i="7"/>
  <c r="R2062" i="7"/>
  <c r="Q2062" i="7"/>
  <c r="T2062" i="7"/>
  <c r="S2062" i="7"/>
  <c r="C2382" i="6"/>
  <c r="C2382" i="7"/>
  <c r="M2382" i="7" s="1"/>
  <c r="G2062" i="4"/>
  <c r="H2062" i="4" s="1"/>
  <c r="E2062" i="6"/>
  <c r="H2374" i="5"/>
  <c r="G2374" i="5"/>
  <c r="F2374" i="5"/>
  <c r="E2394" i="4"/>
  <c r="C2395" i="4"/>
  <c r="E2063" i="7"/>
  <c r="N2063" i="7" s="1"/>
  <c r="F2384" i="3"/>
  <c r="H2383" i="3"/>
  <c r="I2383" i="3" s="1"/>
  <c r="G2384" i="3"/>
  <c r="K2374" i="6" l="1"/>
  <c r="K2374" i="7"/>
  <c r="P2373" i="7"/>
  <c r="J2374" i="6"/>
  <c r="J2374" i="7"/>
  <c r="L2374" i="6"/>
  <c r="L2374" i="7"/>
  <c r="P2374" i="7" s="1"/>
  <c r="D2394" i="6"/>
  <c r="D2394" i="7"/>
  <c r="V2062" i="7"/>
  <c r="U2062" i="7"/>
  <c r="S2063" i="7"/>
  <c r="R2063" i="7"/>
  <c r="Q2063" i="7"/>
  <c r="T2063" i="7"/>
  <c r="C2383" i="6"/>
  <c r="C2383" i="7"/>
  <c r="M2383" i="7" s="1"/>
  <c r="G2063" i="4"/>
  <c r="H2063" i="4" s="1"/>
  <c r="E2063" i="6"/>
  <c r="H2375" i="5"/>
  <c r="G2375" i="5"/>
  <c r="F2375" i="5"/>
  <c r="E2395" i="4"/>
  <c r="C2396" i="4"/>
  <c r="E2064" i="7"/>
  <c r="N2064" i="7" s="1"/>
  <c r="G2385" i="3"/>
  <c r="H2384" i="3"/>
  <c r="I2384" i="3" s="1"/>
  <c r="F2385" i="3"/>
  <c r="J2375" i="6" l="1"/>
  <c r="J2375" i="7"/>
  <c r="K2375" i="6"/>
  <c r="K2375" i="7"/>
  <c r="L2375" i="6"/>
  <c r="L2375" i="7"/>
  <c r="P2375" i="7" s="1"/>
  <c r="D2395" i="6"/>
  <c r="D2395" i="7"/>
  <c r="V2063" i="7"/>
  <c r="U2063" i="7"/>
  <c r="T2064" i="7"/>
  <c r="Q2064" i="7"/>
  <c r="S2064" i="7"/>
  <c r="R2064" i="7"/>
  <c r="C2384" i="6"/>
  <c r="C2384" i="7"/>
  <c r="M2384" i="7" s="1"/>
  <c r="G2064" i="4"/>
  <c r="H2064" i="4" s="1"/>
  <c r="E2064" i="6"/>
  <c r="H2376" i="5"/>
  <c r="G2376" i="5"/>
  <c r="F2376" i="5"/>
  <c r="E2396" i="4"/>
  <c r="C2397" i="4"/>
  <c r="E2065" i="7"/>
  <c r="N2065" i="7" s="1"/>
  <c r="G2386" i="3"/>
  <c r="H2385" i="3"/>
  <c r="I2385" i="3" s="1"/>
  <c r="F2386" i="3"/>
  <c r="K2376" i="6" l="1"/>
  <c r="K2376" i="7"/>
  <c r="J2376" i="6"/>
  <c r="J2376" i="7"/>
  <c r="L2376" i="6"/>
  <c r="L2376" i="7"/>
  <c r="P2376" i="7" s="1"/>
  <c r="D2396" i="6"/>
  <c r="D2396" i="7"/>
  <c r="U2064" i="7"/>
  <c r="V2064" i="7"/>
  <c r="R2065" i="7"/>
  <c r="T2065" i="7"/>
  <c r="S2065" i="7"/>
  <c r="Q2065" i="7"/>
  <c r="C2385" i="6"/>
  <c r="C2385" i="7"/>
  <c r="M2385" i="7" s="1"/>
  <c r="G2065" i="4"/>
  <c r="H2065" i="4" s="1"/>
  <c r="E2065" i="6"/>
  <c r="H2377" i="5"/>
  <c r="G2377" i="5"/>
  <c r="F2377" i="5"/>
  <c r="E2397" i="4"/>
  <c r="C2398" i="4"/>
  <c r="E2066" i="7"/>
  <c r="N2066" i="7" s="1"/>
  <c r="G2387" i="3"/>
  <c r="F2387" i="3"/>
  <c r="H2386" i="3"/>
  <c r="I2386" i="3" s="1"/>
  <c r="K2377" i="6" l="1"/>
  <c r="K2377" i="7"/>
  <c r="J2377" i="6"/>
  <c r="J2377" i="7"/>
  <c r="L2377" i="6"/>
  <c r="L2377" i="7"/>
  <c r="P2377" i="7" s="1"/>
  <c r="V2065" i="7"/>
  <c r="U2065" i="7"/>
  <c r="D2397" i="6"/>
  <c r="D2397" i="7"/>
  <c r="Q2066" i="7"/>
  <c r="T2066" i="7"/>
  <c r="S2066" i="7"/>
  <c r="R2066" i="7"/>
  <c r="C2386" i="6"/>
  <c r="C2386" i="7"/>
  <c r="M2386" i="7" s="1"/>
  <c r="G2066" i="4"/>
  <c r="H2066" i="4" s="1"/>
  <c r="E2066" i="6"/>
  <c r="F2378" i="5"/>
  <c r="H2378" i="5"/>
  <c r="G2378" i="5"/>
  <c r="E2398" i="4"/>
  <c r="C2399" i="4"/>
  <c r="E2067" i="7"/>
  <c r="N2067" i="7" s="1"/>
  <c r="H2387" i="3"/>
  <c r="F2388" i="3"/>
  <c r="G2388" i="3"/>
  <c r="I2387" i="3"/>
  <c r="K2378" i="6" l="1"/>
  <c r="K2378" i="7"/>
  <c r="L2378" i="6"/>
  <c r="L2378" i="7"/>
  <c r="J2378" i="6"/>
  <c r="J2378" i="7"/>
  <c r="D2398" i="6"/>
  <c r="D2398" i="7"/>
  <c r="U2066" i="7"/>
  <c r="V2066" i="7"/>
  <c r="S2067" i="7"/>
  <c r="R2067" i="7"/>
  <c r="T2067" i="7"/>
  <c r="Q2067" i="7"/>
  <c r="C2387" i="6"/>
  <c r="C2387" i="7"/>
  <c r="M2387" i="7" s="1"/>
  <c r="G2067" i="4"/>
  <c r="H2067" i="4" s="1"/>
  <c r="E2067" i="6"/>
  <c r="H2379" i="5"/>
  <c r="G2379" i="5"/>
  <c r="F2379" i="5"/>
  <c r="E2399" i="4"/>
  <c r="C2400" i="4"/>
  <c r="E2068" i="7"/>
  <c r="N2068" i="7" s="1"/>
  <c r="H2388" i="3"/>
  <c r="I2388" i="3" s="1"/>
  <c r="F2389" i="3"/>
  <c r="G2389" i="3"/>
  <c r="J2379" i="6" l="1"/>
  <c r="J2379" i="7"/>
  <c r="K2379" i="6"/>
  <c r="K2379" i="7"/>
  <c r="L2379" i="6"/>
  <c r="L2379" i="7"/>
  <c r="P2379" i="7" s="1"/>
  <c r="P2378" i="7"/>
  <c r="D2399" i="6"/>
  <c r="D2399" i="7"/>
  <c r="V2067" i="7"/>
  <c r="U2067" i="7"/>
  <c r="Q2068" i="7"/>
  <c r="T2068" i="7"/>
  <c r="R2068" i="7"/>
  <c r="S2068" i="7"/>
  <c r="C2388" i="6"/>
  <c r="C2388" i="7"/>
  <c r="M2388" i="7" s="1"/>
  <c r="G2068" i="4"/>
  <c r="H2068" i="4" s="1"/>
  <c r="E2068" i="6"/>
  <c r="H2380" i="5"/>
  <c r="G2380" i="5"/>
  <c r="F2380" i="5"/>
  <c r="E2400" i="4"/>
  <c r="C2401" i="4"/>
  <c r="E2069" i="7"/>
  <c r="N2069" i="7" s="1"/>
  <c r="G2390" i="3"/>
  <c r="F2390" i="3"/>
  <c r="H2389" i="3"/>
  <c r="I2389" i="3" s="1"/>
  <c r="J2380" i="6" l="1"/>
  <c r="J2380" i="7"/>
  <c r="K2380" i="6"/>
  <c r="K2380" i="7"/>
  <c r="L2380" i="6"/>
  <c r="L2380" i="7"/>
  <c r="D2400" i="6"/>
  <c r="D2400" i="7"/>
  <c r="V2068" i="7"/>
  <c r="U2068" i="7"/>
  <c r="R2069" i="7"/>
  <c r="T2069" i="7"/>
  <c r="Q2069" i="7"/>
  <c r="S2069" i="7"/>
  <c r="C2389" i="6"/>
  <c r="C2389" i="7"/>
  <c r="M2389" i="7" s="1"/>
  <c r="G2069" i="4"/>
  <c r="H2069" i="4" s="1"/>
  <c r="E2069" i="6"/>
  <c r="H2381" i="5"/>
  <c r="G2381" i="5"/>
  <c r="F2381" i="5"/>
  <c r="E2401" i="4"/>
  <c r="C2402" i="4"/>
  <c r="E2070" i="7"/>
  <c r="N2070" i="7" s="1"/>
  <c r="F2391" i="3"/>
  <c r="H2390" i="3"/>
  <c r="I2390" i="3" s="1"/>
  <c r="G2391" i="3"/>
  <c r="P2380" i="7" l="1"/>
  <c r="K2381" i="6"/>
  <c r="K2381" i="7"/>
  <c r="J2381" i="6"/>
  <c r="J2381" i="7"/>
  <c r="L2381" i="6"/>
  <c r="L2381" i="7"/>
  <c r="P2381" i="7" s="1"/>
  <c r="U2069" i="7"/>
  <c r="V2069" i="7"/>
  <c r="D2401" i="6"/>
  <c r="D2401" i="7"/>
  <c r="Q2070" i="7"/>
  <c r="T2070" i="7"/>
  <c r="S2070" i="7"/>
  <c r="R2070" i="7"/>
  <c r="C2390" i="6"/>
  <c r="C2390" i="7"/>
  <c r="M2390" i="7" s="1"/>
  <c r="G2070" i="4"/>
  <c r="H2070" i="4" s="1"/>
  <c r="E2070" i="6"/>
  <c r="F2382" i="5"/>
  <c r="H2382" i="5"/>
  <c r="G2382" i="5"/>
  <c r="E2402" i="4"/>
  <c r="C2403" i="4"/>
  <c r="E2071" i="7"/>
  <c r="N2071" i="7" s="1"/>
  <c r="G2392" i="3"/>
  <c r="F2392" i="3"/>
  <c r="H2391" i="3"/>
  <c r="I2391" i="3" s="1"/>
  <c r="K2382" i="6" l="1"/>
  <c r="K2382" i="7"/>
  <c r="L2382" i="6"/>
  <c r="L2382" i="7"/>
  <c r="J2382" i="6"/>
  <c r="J2382" i="7"/>
  <c r="Q2071" i="7"/>
  <c r="T2071" i="7"/>
  <c r="S2071" i="7"/>
  <c r="R2071" i="7"/>
  <c r="D2402" i="6"/>
  <c r="D2402" i="7"/>
  <c r="V2070" i="7"/>
  <c r="U2070" i="7"/>
  <c r="C2391" i="6"/>
  <c r="C2391" i="7"/>
  <c r="M2391" i="7" s="1"/>
  <c r="G2071" i="4"/>
  <c r="H2071" i="4" s="1"/>
  <c r="E2071" i="6"/>
  <c r="H2383" i="5"/>
  <c r="G2383" i="5"/>
  <c r="F2383" i="5"/>
  <c r="E2403" i="4"/>
  <c r="C2404" i="4"/>
  <c r="E2072" i="7"/>
  <c r="N2072" i="7" s="1"/>
  <c r="H2392" i="3"/>
  <c r="F2393" i="3"/>
  <c r="G2393" i="3"/>
  <c r="I2392" i="3"/>
  <c r="J2383" i="6" l="1"/>
  <c r="J2383" i="7"/>
  <c r="L2383" i="6"/>
  <c r="L2383" i="7"/>
  <c r="P2382" i="7"/>
  <c r="K2383" i="6"/>
  <c r="K2383" i="7"/>
  <c r="D2403" i="6"/>
  <c r="D2403" i="7"/>
  <c r="T2072" i="7"/>
  <c r="Q2072" i="7"/>
  <c r="S2072" i="7"/>
  <c r="R2072" i="7"/>
  <c r="U2071" i="7"/>
  <c r="V2071" i="7"/>
  <c r="C2392" i="6"/>
  <c r="C2392" i="7"/>
  <c r="M2392" i="7" s="1"/>
  <c r="G2072" i="4"/>
  <c r="H2072" i="4" s="1"/>
  <c r="E2072" i="6"/>
  <c r="F2384" i="5"/>
  <c r="H2384" i="5"/>
  <c r="G2384" i="5"/>
  <c r="E2404" i="4"/>
  <c r="C2405" i="4"/>
  <c r="E2073" i="7"/>
  <c r="N2073" i="7" s="1"/>
  <c r="F2394" i="3"/>
  <c r="H2393" i="3"/>
  <c r="G2394" i="3"/>
  <c r="I2393" i="3"/>
  <c r="L2384" i="6" l="1"/>
  <c r="L2384" i="7"/>
  <c r="K2384" i="6"/>
  <c r="K2384" i="7"/>
  <c r="P2383" i="7"/>
  <c r="J2384" i="6"/>
  <c r="J2384" i="7"/>
  <c r="V2072" i="7"/>
  <c r="U2072" i="7"/>
  <c r="D2404" i="6"/>
  <c r="D2404" i="7"/>
  <c r="Q2073" i="7"/>
  <c r="S2073" i="7"/>
  <c r="T2073" i="7"/>
  <c r="R2073" i="7"/>
  <c r="C2393" i="6"/>
  <c r="C2393" i="7"/>
  <c r="M2393" i="7" s="1"/>
  <c r="G2073" i="4"/>
  <c r="H2073" i="4" s="1"/>
  <c r="E2073" i="6"/>
  <c r="F2385" i="5"/>
  <c r="H2385" i="5"/>
  <c r="G2385" i="5"/>
  <c r="E2405" i="4"/>
  <c r="C2406" i="4"/>
  <c r="E2074" i="7"/>
  <c r="N2074" i="7" s="1"/>
  <c r="G2395" i="3"/>
  <c r="F2395" i="3"/>
  <c r="H2394" i="3"/>
  <c r="I2394" i="3" s="1"/>
  <c r="J2385" i="6" l="1"/>
  <c r="J2385" i="7"/>
  <c r="L2385" i="6"/>
  <c r="L2385" i="7"/>
  <c r="P2384" i="7"/>
  <c r="K2385" i="6"/>
  <c r="K2385" i="7"/>
  <c r="V2073" i="7"/>
  <c r="U2073" i="7"/>
  <c r="D2405" i="6"/>
  <c r="D2405" i="7"/>
  <c r="S2074" i="7"/>
  <c r="Q2074" i="7"/>
  <c r="T2074" i="7"/>
  <c r="R2074" i="7"/>
  <c r="C2394" i="6"/>
  <c r="C2394" i="7"/>
  <c r="M2394" i="7" s="1"/>
  <c r="G2074" i="4"/>
  <c r="H2074" i="4" s="1"/>
  <c r="E2074" i="6"/>
  <c r="H2386" i="5"/>
  <c r="G2386" i="5"/>
  <c r="F2386" i="5"/>
  <c r="E2406" i="4"/>
  <c r="C2407" i="4"/>
  <c r="E2075" i="7"/>
  <c r="N2075" i="7" s="1"/>
  <c r="H2395" i="3"/>
  <c r="F2396" i="3"/>
  <c r="I2395" i="3"/>
  <c r="G2396" i="3"/>
  <c r="L2386" i="6" l="1"/>
  <c r="L2386" i="7"/>
  <c r="J2386" i="6"/>
  <c r="J2386" i="7"/>
  <c r="K2386" i="6"/>
  <c r="K2386" i="7"/>
  <c r="P2385" i="7"/>
  <c r="V2074" i="7"/>
  <c r="U2074" i="7"/>
  <c r="D2406" i="6"/>
  <c r="D2406" i="7"/>
  <c r="Q2075" i="7"/>
  <c r="T2075" i="7"/>
  <c r="R2075" i="7"/>
  <c r="S2075" i="7"/>
  <c r="C2395" i="6"/>
  <c r="C2395" i="7"/>
  <c r="M2395" i="7" s="1"/>
  <c r="G2075" i="4"/>
  <c r="H2075" i="4" s="1"/>
  <c r="E2075" i="6"/>
  <c r="F2387" i="5"/>
  <c r="G2387" i="5"/>
  <c r="H2387" i="5"/>
  <c r="E2407" i="4"/>
  <c r="C2408" i="4"/>
  <c r="E2076" i="7"/>
  <c r="N2076" i="7" s="1"/>
  <c r="F2397" i="3"/>
  <c r="H2396" i="3"/>
  <c r="I2396" i="3" s="1"/>
  <c r="G2397" i="3"/>
  <c r="L2387" i="6" l="1"/>
  <c r="L2387" i="7"/>
  <c r="J2387" i="6"/>
  <c r="J2387" i="7"/>
  <c r="P2386" i="7"/>
  <c r="K2387" i="6"/>
  <c r="K2387" i="7"/>
  <c r="D2407" i="6"/>
  <c r="D2407" i="7"/>
  <c r="V2075" i="7"/>
  <c r="U2075" i="7"/>
  <c r="R2076" i="7"/>
  <c r="S2076" i="7"/>
  <c r="Q2076" i="7"/>
  <c r="T2076" i="7"/>
  <c r="C2396" i="6"/>
  <c r="C2396" i="7"/>
  <c r="M2396" i="7" s="1"/>
  <c r="G2076" i="4"/>
  <c r="H2076" i="4" s="1"/>
  <c r="E2076" i="6"/>
  <c r="H2388" i="5"/>
  <c r="G2388" i="5"/>
  <c r="F2388" i="5"/>
  <c r="E2408" i="4"/>
  <c r="C2409" i="4"/>
  <c r="E2077" i="7"/>
  <c r="N2077" i="7" s="1"/>
  <c r="G2398" i="3"/>
  <c r="H2397" i="3"/>
  <c r="I2397" i="3" s="1"/>
  <c r="F2398" i="3"/>
  <c r="J2388" i="6" l="1"/>
  <c r="J2388" i="7"/>
  <c r="K2388" i="6"/>
  <c r="K2388" i="7"/>
  <c r="P2387" i="7"/>
  <c r="L2388" i="6"/>
  <c r="L2388" i="7"/>
  <c r="P2388" i="7" s="1"/>
  <c r="D2408" i="6"/>
  <c r="D2408" i="7"/>
  <c r="V2076" i="7"/>
  <c r="U2076" i="7"/>
  <c r="R2077" i="7"/>
  <c r="S2077" i="7"/>
  <c r="Q2077" i="7"/>
  <c r="T2077" i="7"/>
  <c r="C2397" i="6"/>
  <c r="C2397" i="7"/>
  <c r="M2397" i="7" s="1"/>
  <c r="G2077" i="4"/>
  <c r="H2077" i="4" s="1"/>
  <c r="E2077" i="6"/>
  <c r="H2389" i="5"/>
  <c r="G2389" i="5"/>
  <c r="F2389" i="5"/>
  <c r="E2409" i="4"/>
  <c r="C2410" i="4"/>
  <c r="E2078" i="7"/>
  <c r="N2078" i="7" s="1"/>
  <c r="G2399" i="3"/>
  <c r="F2399" i="3"/>
  <c r="H2398" i="3"/>
  <c r="I2398" i="3" s="1"/>
  <c r="K2389" i="6" l="1"/>
  <c r="K2389" i="7"/>
  <c r="J2389" i="6"/>
  <c r="J2389" i="7"/>
  <c r="L2389" i="6"/>
  <c r="L2389" i="7"/>
  <c r="P2389" i="7" s="1"/>
  <c r="D2409" i="6"/>
  <c r="D2409" i="7"/>
  <c r="V2077" i="7"/>
  <c r="U2077" i="7"/>
  <c r="R2078" i="7"/>
  <c r="S2078" i="7"/>
  <c r="T2078" i="7"/>
  <c r="Q2078" i="7"/>
  <c r="C2398" i="6"/>
  <c r="C2398" i="7"/>
  <c r="M2398" i="7" s="1"/>
  <c r="G2078" i="4"/>
  <c r="H2078" i="4" s="1"/>
  <c r="E2078" i="6"/>
  <c r="F2390" i="5"/>
  <c r="H2390" i="5"/>
  <c r="G2390" i="5"/>
  <c r="E2410" i="4"/>
  <c r="C2411" i="4"/>
  <c r="E2079" i="7"/>
  <c r="N2079" i="7" s="1"/>
  <c r="F2400" i="3"/>
  <c r="H2399" i="3"/>
  <c r="I2399" i="3" s="1"/>
  <c r="G2400" i="3"/>
  <c r="K2390" i="6" l="1"/>
  <c r="K2390" i="7"/>
  <c r="J2390" i="6"/>
  <c r="J2390" i="7"/>
  <c r="L2390" i="6"/>
  <c r="L2390" i="7"/>
  <c r="P2390" i="7" s="1"/>
  <c r="D2410" i="6"/>
  <c r="D2410" i="7"/>
  <c r="V2078" i="7"/>
  <c r="U2078" i="7"/>
  <c r="Q2079" i="7"/>
  <c r="S2079" i="7"/>
  <c r="T2079" i="7"/>
  <c r="R2079" i="7"/>
  <c r="C2399" i="6"/>
  <c r="C2399" i="7"/>
  <c r="M2399" i="7" s="1"/>
  <c r="G2079" i="4"/>
  <c r="H2079" i="4" s="1"/>
  <c r="E2079" i="6"/>
  <c r="H2391" i="5"/>
  <c r="G2391" i="5"/>
  <c r="F2391" i="5"/>
  <c r="E2411" i="4"/>
  <c r="C2412" i="4"/>
  <c r="E2080" i="7"/>
  <c r="N2080" i="7" s="1"/>
  <c r="G2401" i="3"/>
  <c r="H2400" i="3"/>
  <c r="I2400" i="3" s="1"/>
  <c r="F2401" i="3"/>
  <c r="J2391" i="6" l="1"/>
  <c r="J2391" i="7"/>
  <c r="L2391" i="6"/>
  <c r="L2391" i="7"/>
  <c r="K2391" i="6"/>
  <c r="K2391" i="7"/>
  <c r="D2411" i="6"/>
  <c r="D2411" i="7"/>
  <c r="V2079" i="7"/>
  <c r="U2079" i="7"/>
  <c r="Q2080" i="7"/>
  <c r="S2080" i="7"/>
  <c r="T2080" i="7"/>
  <c r="R2080" i="7"/>
  <c r="C2400" i="6"/>
  <c r="C2400" i="7"/>
  <c r="M2400" i="7" s="1"/>
  <c r="G2080" i="4"/>
  <c r="H2080" i="4" s="1"/>
  <c r="E2080" i="6"/>
  <c r="H2392" i="5"/>
  <c r="G2392" i="5"/>
  <c r="F2392" i="5"/>
  <c r="E2412" i="4"/>
  <c r="C2413" i="4"/>
  <c r="E2081" i="7"/>
  <c r="N2081" i="7" s="1"/>
  <c r="H2401" i="3"/>
  <c r="I2401" i="3" s="1"/>
  <c r="F2402" i="3"/>
  <c r="G2402" i="3"/>
  <c r="K2392" i="6" l="1"/>
  <c r="K2392" i="7"/>
  <c r="L2392" i="6"/>
  <c r="L2392" i="7"/>
  <c r="J2392" i="6"/>
  <c r="J2392" i="7"/>
  <c r="P2391" i="7"/>
  <c r="D2412" i="6"/>
  <c r="D2412" i="7"/>
  <c r="V2080" i="7"/>
  <c r="U2080" i="7"/>
  <c r="S2081" i="7"/>
  <c r="T2081" i="7"/>
  <c r="R2081" i="7"/>
  <c r="Q2081" i="7"/>
  <c r="C2401" i="6"/>
  <c r="C2401" i="7"/>
  <c r="M2401" i="7" s="1"/>
  <c r="G2081" i="4"/>
  <c r="H2081" i="4" s="1"/>
  <c r="E2081" i="6"/>
  <c r="F2393" i="5"/>
  <c r="H2393" i="5"/>
  <c r="G2393" i="5"/>
  <c r="E2413" i="4"/>
  <c r="C2414" i="4"/>
  <c r="E2082" i="7"/>
  <c r="N2082" i="7" s="1"/>
  <c r="G2403" i="3"/>
  <c r="H2402" i="3"/>
  <c r="I2402" i="3" s="1"/>
  <c r="F2403" i="3"/>
  <c r="J2393" i="6" l="1"/>
  <c r="J2393" i="7"/>
  <c r="K2393" i="6"/>
  <c r="K2393" i="7"/>
  <c r="P2392" i="7"/>
  <c r="L2393" i="6"/>
  <c r="L2393" i="7"/>
  <c r="P2393" i="7" s="1"/>
  <c r="U2081" i="7"/>
  <c r="V2081" i="7"/>
  <c r="D2413" i="6"/>
  <c r="D2413" i="7"/>
  <c r="R2082" i="7"/>
  <c r="Q2082" i="7"/>
  <c r="T2082" i="7"/>
  <c r="S2082" i="7"/>
  <c r="C2402" i="6"/>
  <c r="C2402" i="7"/>
  <c r="M2402" i="7" s="1"/>
  <c r="G2082" i="4"/>
  <c r="H2082" i="4" s="1"/>
  <c r="E2082" i="6"/>
  <c r="G2394" i="5"/>
  <c r="F2394" i="5"/>
  <c r="H2394" i="5"/>
  <c r="E2414" i="4"/>
  <c r="C2415" i="4"/>
  <c r="E2083" i="7"/>
  <c r="N2083" i="7" s="1"/>
  <c r="G2404" i="3"/>
  <c r="F2404" i="3"/>
  <c r="H2403" i="3"/>
  <c r="I2403" i="3" s="1"/>
  <c r="L2394" i="6" l="1"/>
  <c r="L2394" i="7"/>
  <c r="J2394" i="6"/>
  <c r="J2394" i="7"/>
  <c r="K2394" i="6"/>
  <c r="K2394" i="7"/>
  <c r="U2082" i="7"/>
  <c r="V2082" i="7"/>
  <c r="D2414" i="6"/>
  <c r="D2414" i="7"/>
  <c r="S2083" i="7"/>
  <c r="R2083" i="7"/>
  <c r="Q2083" i="7"/>
  <c r="T2083" i="7"/>
  <c r="C2403" i="6"/>
  <c r="C2403" i="7"/>
  <c r="M2403" i="7" s="1"/>
  <c r="G2083" i="4"/>
  <c r="H2083" i="4" s="1"/>
  <c r="E2083" i="6"/>
  <c r="H2395" i="5"/>
  <c r="G2395" i="5"/>
  <c r="F2395" i="5"/>
  <c r="E2415" i="4"/>
  <c r="C2416" i="4"/>
  <c r="E2084" i="7"/>
  <c r="N2084" i="7" s="1"/>
  <c r="H2404" i="3"/>
  <c r="I2404" i="3" s="1"/>
  <c r="F2405" i="3"/>
  <c r="G2405" i="3"/>
  <c r="J2395" i="6" l="1"/>
  <c r="J2395" i="7"/>
  <c r="K2395" i="6"/>
  <c r="K2395" i="7"/>
  <c r="P2394" i="7"/>
  <c r="L2395" i="6"/>
  <c r="L2395" i="7"/>
  <c r="D2415" i="6"/>
  <c r="D2415" i="7"/>
  <c r="V2083" i="7"/>
  <c r="U2083" i="7"/>
  <c r="R2084" i="7"/>
  <c r="S2084" i="7"/>
  <c r="T2084" i="7"/>
  <c r="Q2084" i="7"/>
  <c r="C2404" i="6"/>
  <c r="C2404" i="7"/>
  <c r="M2404" i="7" s="1"/>
  <c r="G2084" i="4"/>
  <c r="H2084" i="4" s="1"/>
  <c r="E2084" i="6"/>
  <c r="F2396" i="5"/>
  <c r="H2396" i="5"/>
  <c r="G2396" i="5"/>
  <c r="E2416" i="4"/>
  <c r="C2417" i="4"/>
  <c r="E2085" i="7"/>
  <c r="N2085" i="7" s="1"/>
  <c r="G2406" i="3"/>
  <c r="F2406" i="3"/>
  <c r="H2405" i="3"/>
  <c r="I2405" i="3" s="1"/>
  <c r="K2396" i="6" l="1"/>
  <c r="K2396" i="7"/>
  <c r="P2395" i="7"/>
  <c r="L2396" i="6"/>
  <c r="L2396" i="7"/>
  <c r="J2396" i="6"/>
  <c r="J2396" i="7"/>
  <c r="V2084" i="7"/>
  <c r="U2084" i="7"/>
  <c r="D2416" i="6"/>
  <c r="D2416" i="7"/>
  <c r="T2085" i="7"/>
  <c r="S2085" i="7"/>
  <c r="Q2085" i="7"/>
  <c r="R2085" i="7"/>
  <c r="C2405" i="6"/>
  <c r="C2405" i="7"/>
  <c r="M2405" i="7" s="1"/>
  <c r="G2085" i="4"/>
  <c r="H2085" i="4" s="1"/>
  <c r="E2085" i="6"/>
  <c r="F2397" i="5"/>
  <c r="H2397" i="5"/>
  <c r="G2397" i="5"/>
  <c r="E2417" i="4"/>
  <c r="C2418" i="4"/>
  <c r="E2086" i="7"/>
  <c r="N2086" i="7" s="1"/>
  <c r="F2407" i="3"/>
  <c r="H2406" i="3"/>
  <c r="G2407" i="3"/>
  <c r="I2406" i="3"/>
  <c r="K2397" i="6" l="1"/>
  <c r="K2397" i="7"/>
  <c r="L2397" i="6"/>
  <c r="L2397" i="7"/>
  <c r="P2396" i="7"/>
  <c r="J2397" i="6"/>
  <c r="J2397" i="7"/>
  <c r="U2085" i="7"/>
  <c r="V2085" i="7"/>
  <c r="D2417" i="6"/>
  <c r="D2417" i="7"/>
  <c r="R2086" i="7"/>
  <c r="Q2086" i="7"/>
  <c r="T2086" i="7"/>
  <c r="S2086" i="7"/>
  <c r="C2406" i="6"/>
  <c r="C2406" i="7"/>
  <c r="M2406" i="7" s="1"/>
  <c r="G2086" i="4"/>
  <c r="H2086" i="4" s="1"/>
  <c r="E2086" i="6"/>
  <c r="H2398" i="5"/>
  <c r="G2398" i="5"/>
  <c r="F2398" i="5"/>
  <c r="E2418" i="4"/>
  <c r="C2419" i="4"/>
  <c r="E2087" i="7"/>
  <c r="N2087" i="7" s="1"/>
  <c r="G2408" i="3"/>
  <c r="H2407" i="3"/>
  <c r="I2407" i="3" s="1"/>
  <c r="F2408" i="3"/>
  <c r="J2398" i="6" l="1"/>
  <c r="J2398" i="7"/>
  <c r="L2398" i="6"/>
  <c r="L2398" i="7"/>
  <c r="P2397" i="7"/>
  <c r="K2398" i="6"/>
  <c r="K2398" i="7"/>
  <c r="U2086" i="7"/>
  <c r="V2086" i="7"/>
  <c r="D2418" i="6"/>
  <c r="D2418" i="7"/>
  <c r="R2087" i="7"/>
  <c r="S2087" i="7"/>
  <c r="Q2087" i="7"/>
  <c r="T2087" i="7"/>
  <c r="C2407" i="6"/>
  <c r="C2407" i="7"/>
  <c r="M2407" i="7" s="1"/>
  <c r="G2087" i="4"/>
  <c r="H2087" i="4" s="1"/>
  <c r="E2087" i="6"/>
  <c r="H2399" i="5"/>
  <c r="G2399" i="5"/>
  <c r="F2399" i="5"/>
  <c r="E2419" i="4"/>
  <c r="C2420" i="4"/>
  <c r="E2088" i="7"/>
  <c r="N2088" i="7" s="1"/>
  <c r="F2409" i="3"/>
  <c r="H2408" i="3"/>
  <c r="I2408" i="3" s="1"/>
  <c r="G2409" i="3"/>
  <c r="J2399" i="6" l="1"/>
  <c r="J2399" i="7"/>
  <c r="K2399" i="6"/>
  <c r="K2399" i="7"/>
  <c r="L2399" i="6"/>
  <c r="L2399" i="7"/>
  <c r="P2399" i="7" s="1"/>
  <c r="P2398" i="7"/>
  <c r="D2419" i="6"/>
  <c r="D2419" i="7"/>
  <c r="V2087" i="7"/>
  <c r="U2087" i="7"/>
  <c r="R2088" i="7"/>
  <c r="Q2088" i="7"/>
  <c r="T2088" i="7"/>
  <c r="S2088" i="7"/>
  <c r="C2408" i="6"/>
  <c r="C2408" i="7"/>
  <c r="M2408" i="7" s="1"/>
  <c r="G2088" i="4"/>
  <c r="H2088" i="4" s="1"/>
  <c r="E2088" i="6"/>
  <c r="H2400" i="5"/>
  <c r="G2400" i="5"/>
  <c r="F2400" i="5"/>
  <c r="E2420" i="4"/>
  <c r="C2421" i="4"/>
  <c r="E2089" i="7"/>
  <c r="N2089" i="7" s="1"/>
  <c r="G2410" i="3"/>
  <c r="H2409" i="3"/>
  <c r="I2409" i="3" s="1"/>
  <c r="F2410" i="3"/>
  <c r="J2400" i="6" l="1"/>
  <c r="J2400" i="7"/>
  <c r="K2400" i="6"/>
  <c r="K2400" i="7"/>
  <c r="L2400" i="6"/>
  <c r="L2400" i="7"/>
  <c r="P2400" i="7" s="1"/>
  <c r="U2088" i="7"/>
  <c r="V2088" i="7"/>
  <c r="D2420" i="6"/>
  <c r="D2420" i="7"/>
  <c r="R2089" i="7"/>
  <c r="Q2089" i="7"/>
  <c r="S2089" i="7"/>
  <c r="T2089" i="7"/>
  <c r="C2409" i="6"/>
  <c r="C2409" i="7"/>
  <c r="M2409" i="7" s="1"/>
  <c r="G2089" i="4"/>
  <c r="H2089" i="4" s="1"/>
  <c r="E2089" i="6"/>
  <c r="H2401" i="5"/>
  <c r="G2401" i="5"/>
  <c r="F2401" i="5"/>
  <c r="E2421" i="4"/>
  <c r="C2422" i="4"/>
  <c r="E2090" i="7"/>
  <c r="N2090" i="7" s="1"/>
  <c r="F2411" i="3"/>
  <c r="H2410" i="3"/>
  <c r="G2411" i="3"/>
  <c r="I2410" i="3"/>
  <c r="K2401" i="6" l="1"/>
  <c r="K2401" i="7"/>
  <c r="J2401" i="6"/>
  <c r="J2401" i="7"/>
  <c r="L2401" i="6"/>
  <c r="L2401" i="7"/>
  <c r="P2401" i="7" s="1"/>
  <c r="D2421" i="6"/>
  <c r="D2421" i="7"/>
  <c r="V2089" i="7"/>
  <c r="U2089" i="7"/>
  <c r="S2090" i="7"/>
  <c r="Q2090" i="7"/>
  <c r="R2090" i="7"/>
  <c r="T2090" i="7"/>
  <c r="C2410" i="6"/>
  <c r="C2410" i="7"/>
  <c r="M2410" i="7" s="1"/>
  <c r="G2090" i="4"/>
  <c r="H2090" i="4" s="1"/>
  <c r="E2090" i="6"/>
  <c r="H2402" i="5"/>
  <c r="G2402" i="5"/>
  <c r="F2402" i="5"/>
  <c r="E2422" i="4"/>
  <c r="C2423" i="4"/>
  <c r="E2091" i="7"/>
  <c r="N2091" i="7" s="1"/>
  <c r="G2412" i="3"/>
  <c r="H2411" i="3"/>
  <c r="I2411" i="3" s="1"/>
  <c r="F2412" i="3"/>
  <c r="K2402" i="6" l="1"/>
  <c r="K2402" i="7"/>
  <c r="J2402" i="6"/>
  <c r="J2402" i="7"/>
  <c r="L2402" i="6"/>
  <c r="L2402" i="7"/>
  <c r="P2402" i="7" s="1"/>
  <c r="V2090" i="7"/>
  <c r="U2090" i="7"/>
  <c r="D2422" i="6"/>
  <c r="D2422" i="7"/>
  <c r="S2091" i="7"/>
  <c r="Q2091" i="7"/>
  <c r="R2091" i="7"/>
  <c r="T2091" i="7"/>
  <c r="C2411" i="6"/>
  <c r="C2411" i="7"/>
  <c r="M2411" i="7" s="1"/>
  <c r="G2091" i="4"/>
  <c r="H2091" i="4" s="1"/>
  <c r="E2091" i="6"/>
  <c r="F2403" i="5"/>
  <c r="H2403" i="5"/>
  <c r="G2403" i="5"/>
  <c r="E2423" i="4"/>
  <c r="C2424" i="4"/>
  <c r="E2092" i="7"/>
  <c r="N2092" i="7" s="1"/>
  <c r="F2413" i="3"/>
  <c r="H2412" i="3"/>
  <c r="I2412" i="3" s="1"/>
  <c r="G2413" i="3"/>
  <c r="J2403" i="6" l="1"/>
  <c r="J2403" i="7"/>
  <c r="L2403" i="6"/>
  <c r="L2403" i="7"/>
  <c r="K2403" i="6"/>
  <c r="K2403" i="7"/>
  <c r="D2423" i="6"/>
  <c r="D2423" i="7"/>
  <c r="V2091" i="7"/>
  <c r="U2091" i="7"/>
  <c r="Q2092" i="7"/>
  <c r="S2092" i="7"/>
  <c r="R2092" i="7"/>
  <c r="T2092" i="7"/>
  <c r="C2412" i="6"/>
  <c r="C2412" i="7"/>
  <c r="M2412" i="7" s="1"/>
  <c r="G2092" i="4"/>
  <c r="H2092" i="4" s="1"/>
  <c r="E2092" i="6"/>
  <c r="H2404" i="5"/>
  <c r="G2404" i="5"/>
  <c r="F2404" i="5"/>
  <c r="E2424" i="4"/>
  <c r="C2425" i="4"/>
  <c r="E2093" i="7"/>
  <c r="N2093" i="7" s="1"/>
  <c r="G2414" i="3"/>
  <c r="H2413" i="3"/>
  <c r="I2413" i="3" s="1"/>
  <c r="F2414" i="3"/>
  <c r="L2404" i="6" l="1"/>
  <c r="L2404" i="7"/>
  <c r="P2403" i="7"/>
  <c r="J2404" i="6"/>
  <c r="J2404" i="7"/>
  <c r="K2404" i="6"/>
  <c r="K2404" i="7"/>
  <c r="D2424" i="6"/>
  <c r="D2424" i="7"/>
  <c r="V2092" i="7"/>
  <c r="U2092" i="7"/>
  <c r="R2093" i="7"/>
  <c r="S2093" i="7"/>
  <c r="Q2093" i="7"/>
  <c r="T2093" i="7"/>
  <c r="C2413" i="6"/>
  <c r="C2413" i="7"/>
  <c r="M2413" i="7" s="1"/>
  <c r="G2093" i="4"/>
  <c r="H2093" i="4" s="1"/>
  <c r="E2093" i="6"/>
  <c r="H2405" i="5"/>
  <c r="G2405" i="5"/>
  <c r="F2405" i="5"/>
  <c r="E2425" i="4"/>
  <c r="C2426" i="4"/>
  <c r="E2094" i="7"/>
  <c r="N2094" i="7" s="1"/>
  <c r="H2414" i="3"/>
  <c r="F2415" i="3"/>
  <c r="I2414" i="3"/>
  <c r="G2415" i="3"/>
  <c r="J2405" i="6" l="1"/>
  <c r="J2405" i="7"/>
  <c r="L2405" i="6"/>
  <c r="L2405" i="7"/>
  <c r="P2404" i="7"/>
  <c r="K2405" i="6"/>
  <c r="K2405" i="7"/>
  <c r="V2093" i="7"/>
  <c r="U2093" i="7"/>
  <c r="D2425" i="6"/>
  <c r="D2425" i="7"/>
  <c r="Q2094" i="7"/>
  <c r="S2094" i="7"/>
  <c r="T2094" i="7"/>
  <c r="R2094" i="7"/>
  <c r="C2414" i="6"/>
  <c r="C2414" i="7"/>
  <c r="M2414" i="7" s="1"/>
  <c r="G2094" i="4"/>
  <c r="H2094" i="4" s="1"/>
  <c r="E2094" i="6"/>
  <c r="H2406" i="5"/>
  <c r="G2406" i="5"/>
  <c r="F2406" i="5"/>
  <c r="E2426" i="4"/>
  <c r="C2427" i="4"/>
  <c r="E2095" i="7"/>
  <c r="N2095" i="7" s="1"/>
  <c r="H2415" i="3"/>
  <c r="F2416" i="3"/>
  <c r="G2416" i="3"/>
  <c r="I2415" i="3"/>
  <c r="J2406" i="6" l="1"/>
  <c r="J2406" i="7"/>
  <c r="L2406" i="6"/>
  <c r="L2406" i="7"/>
  <c r="K2406" i="6"/>
  <c r="K2406" i="7"/>
  <c r="P2405" i="7"/>
  <c r="D2426" i="6"/>
  <c r="D2426" i="7"/>
  <c r="V2094" i="7"/>
  <c r="U2094" i="7"/>
  <c r="R2095" i="7"/>
  <c r="S2095" i="7"/>
  <c r="Q2095" i="7"/>
  <c r="T2095" i="7"/>
  <c r="C2415" i="6"/>
  <c r="C2415" i="7"/>
  <c r="M2415" i="7" s="1"/>
  <c r="G2095" i="4"/>
  <c r="H2095" i="4" s="1"/>
  <c r="E2095" i="6"/>
  <c r="H2407" i="5"/>
  <c r="G2407" i="5"/>
  <c r="F2407" i="5"/>
  <c r="E2427" i="4"/>
  <c r="C2428" i="4"/>
  <c r="E2096" i="7"/>
  <c r="N2096" i="7" s="1"/>
  <c r="G2417" i="3"/>
  <c r="H2416" i="3"/>
  <c r="I2416" i="3" s="1"/>
  <c r="F2417" i="3"/>
  <c r="J2407" i="6" l="1"/>
  <c r="J2407" i="7"/>
  <c r="L2407" i="6"/>
  <c r="L2407" i="7"/>
  <c r="K2407" i="6"/>
  <c r="K2407" i="7"/>
  <c r="P2406" i="7"/>
  <c r="D2427" i="6"/>
  <c r="D2427" i="7"/>
  <c r="U2095" i="7"/>
  <c r="V2095" i="7"/>
  <c r="R2096" i="7"/>
  <c r="T2096" i="7"/>
  <c r="Q2096" i="7"/>
  <c r="S2096" i="7"/>
  <c r="C2416" i="6"/>
  <c r="C2416" i="7"/>
  <c r="M2416" i="7" s="1"/>
  <c r="G2096" i="4"/>
  <c r="H2096" i="4" s="1"/>
  <c r="E2096" i="6"/>
  <c r="F2408" i="5"/>
  <c r="H2408" i="5"/>
  <c r="G2408" i="5"/>
  <c r="E2428" i="4"/>
  <c r="C2429" i="4"/>
  <c r="E2097" i="7"/>
  <c r="N2097" i="7" s="1"/>
  <c r="G2418" i="3"/>
  <c r="F2418" i="3"/>
  <c r="H2417" i="3"/>
  <c r="I2417" i="3" s="1"/>
  <c r="K2408" i="6" l="1"/>
  <c r="K2408" i="7"/>
  <c r="J2408" i="6"/>
  <c r="J2408" i="7"/>
  <c r="L2408" i="6"/>
  <c r="L2408" i="7"/>
  <c r="P2408" i="7" s="1"/>
  <c r="P2407" i="7"/>
  <c r="U2096" i="7"/>
  <c r="V2096" i="7"/>
  <c r="D2428" i="6"/>
  <c r="D2428" i="7"/>
  <c r="S2097" i="7"/>
  <c r="T2097" i="7"/>
  <c r="Q2097" i="7"/>
  <c r="R2097" i="7"/>
  <c r="C2417" i="6"/>
  <c r="C2417" i="7"/>
  <c r="M2417" i="7" s="1"/>
  <c r="G2097" i="4"/>
  <c r="H2097" i="4" s="1"/>
  <c r="E2097" i="6"/>
  <c r="H2409" i="5"/>
  <c r="G2409" i="5"/>
  <c r="F2409" i="5"/>
  <c r="E2429" i="4"/>
  <c r="C2430" i="4"/>
  <c r="E2098" i="7"/>
  <c r="N2098" i="7" s="1"/>
  <c r="H2418" i="3"/>
  <c r="F2419" i="3"/>
  <c r="I2418" i="3"/>
  <c r="G2419" i="3"/>
  <c r="L2409" i="6" l="1"/>
  <c r="L2409" i="7"/>
  <c r="J2409" i="6"/>
  <c r="J2409" i="7"/>
  <c r="K2409" i="6"/>
  <c r="K2409" i="7"/>
  <c r="D2429" i="6"/>
  <c r="D2429" i="7"/>
  <c r="U2097" i="7"/>
  <c r="V2097" i="7"/>
  <c r="Q2098" i="7"/>
  <c r="T2098" i="7"/>
  <c r="S2098" i="7"/>
  <c r="R2098" i="7"/>
  <c r="C2418" i="6"/>
  <c r="C2418" i="7"/>
  <c r="M2418" i="7" s="1"/>
  <c r="G2098" i="4"/>
  <c r="H2098" i="4" s="1"/>
  <c r="E2098" i="6"/>
  <c r="H2410" i="5"/>
  <c r="G2410" i="5"/>
  <c r="F2410" i="5"/>
  <c r="E2430" i="4"/>
  <c r="C2431" i="4"/>
  <c r="E2099" i="7"/>
  <c r="N2099" i="7" s="1"/>
  <c r="G2420" i="3"/>
  <c r="F2420" i="3"/>
  <c r="H2419" i="3"/>
  <c r="I2419" i="3" s="1"/>
  <c r="K2410" i="6" l="1"/>
  <c r="K2410" i="7"/>
  <c r="P2409" i="7"/>
  <c r="J2410" i="6"/>
  <c r="J2410" i="7"/>
  <c r="L2410" i="6"/>
  <c r="L2410" i="7"/>
  <c r="P2410" i="7" s="1"/>
  <c r="D2430" i="6"/>
  <c r="D2430" i="7"/>
  <c r="V2098" i="7"/>
  <c r="U2098" i="7"/>
  <c r="R2099" i="7"/>
  <c r="T2099" i="7"/>
  <c r="Q2099" i="7"/>
  <c r="S2099" i="7"/>
  <c r="C2419" i="6"/>
  <c r="C2419" i="7"/>
  <c r="M2419" i="7" s="1"/>
  <c r="G2099" i="4"/>
  <c r="H2099" i="4" s="1"/>
  <c r="E2099" i="6"/>
  <c r="F2411" i="5"/>
  <c r="H2411" i="5"/>
  <c r="G2411" i="5"/>
  <c r="E2431" i="4"/>
  <c r="C2432" i="4"/>
  <c r="E2100" i="7"/>
  <c r="N2100" i="7" s="1"/>
  <c r="H2420" i="3"/>
  <c r="F2421" i="3"/>
  <c r="G2421" i="3"/>
  <c r="I2420" i="3"/>
  <c r="K2411" i="6" l="1"/>
  <c r="K2411" i="7"/>
  <c r="L2411" i="6"/>
  <c r="L2411" i="7"/>
  <c r="J2411" i="6"/>
  <c r="J2411" i="7"/>
  <c r="D2431" i="6"/>
  <c r="D2431" i="7"/>
  <c r="U2099" i="7"/>
  <c r="V2099" i="7"/>
  <c r="T2100" i="7"/>
  <c r="S2100" i="7"/>
  <c r="Q2100" i="7"/>
  <c r="R2100" i="7"/>
  <c r="C2420" i="6"/>
  <c r="C2420" i="7"/>
  <c r="M2420" i="7" s="1"/>
  <c r="G2100" i="4"/>
  <c r="H2100" i="4" s="1"/>
  <c r="E2100" i="6"/>
  <c r="H2412" i="5"/>
  <c r="G2412" i="5"/>
  <c r="F2412" i="5"/>
  <c r="E2432" i="4"/>
  <c r="C2433" i="4"/>
  <c r="E2101" i="7"/>
  <c r="N2101" i="7" s="1"/>
  <c r="H2421" i="3"/>
  <c r="F2422" i="3"/>
  <c r="I2421" i="3"/>
  <c r="G2422" i="3"/>
  <c r="K2412" i="6" l="1"/>
  <c r="K2412" i="7"/>
  <c r="J2412" i="6"/>
  <c r="J2412" i="7"/>
  <c r="L2412" i="6"/>
  <c r="L2412" i="7"/>
  <c r="P2412" i="7" s="1"/>
  <c r="P2411" i="7"/>
  <c r="D2432" i="6"/>
  <c r="D2432" i="7"/>
  <c r="V2100" i="7"/>
  <c r="U2100" i="7"/>
  <c r="R2101" i="7"/>
  <c r="T2101" i="7"/>
  <c r="Q2101" i="7"/>
  <c r="S2101" i="7"/>
  <c r="C2421" i="6"/>
  <c r="C2421" i="7"/>
  <c r="M2421" i="7" s="1"/>
  <c r="G2101" i="4"/>
  <c r="H2101" i="4" s="1"/>
  <c r="E2101" i="6"/>
  <c r="H2413" i="5"/>
  <c r="G2413" i="5"/>
  <c r="F2413" i="5"/>
  <c r="E2433" i="4"/>
  <c r="C2434" i="4"/>
  <c r="E2102" i="7"/>
  <c r="N2102" i="7" s="1"/>
  <c r="G2423" i="3"/>
  <c r="F2423" i="3"/>
  <c r="H2422" i="3"/>
  <c r="I2422" i="3" s="1"/>
  <c r="L2413" i="6" l="1"/>
  <c r="L2413" i="7"/>
  <c r="J2413" i="6"/>
  <c r="J2413" i="7"/>
  <c r="K2413" i="6"/>
  <c r="K2413" i="7"/>
  <c r="D2433" i="6"/>
  <c r="D2433" i="7"/>
  <c r="V2101" i="7"/>
  <c r="U2101" i="7"/>
  <c r="Q2102" i="7"/>
  <c r="R2102" i="7"/>
  <c r="T2102" i="7"/>
  <c r="S2102" i="7"/>
  <c r="C2422" i="6"/>
  <c r="C2422" i="7"/>
  <c r="M2422" i="7" s="1"/>
  <c r="G2102" i="4"/>
  <c r="H2102" i="4" s="1"/>
  <c r="E2102" i="6"/>
  <c r="F2414" i="5"/>
  <c r="H2414" i="5"/>
  <c r="G2414" i="5"/>
  <c r="E2434" i="4"/>
  <c r="C2435" i="4"/>
  <c r="E2103" i="7"/>
  <c r="N2103" i="7" s="1"/>
  <c r="F2424" i="3"/>
  <c r="H2423" i="3"/>
  <c r="G2424" i="3"/>
  <c r="I2423" i="3"/>
  <c r="L2414" i="6" l="1"/>
  <c r="L2414" i="7"/>
  <c r="P2413" i="7"/>
  <c r="K2414" i="6"/>
  <c r="K2414" i="7"/>
  <c r="J2414" i="6"/>
  <c r="J2414" i="7"/>
  <c r="V2102" i="7"/>
  <c r="U2102" i="7"/>
  <c r="D2434" i="6"/>
  <c r="D2434" i="7"/>
  <c r="S2103" i="7"/>
  <c r="Q2103" i="7"/>
  <c r="T2103" i="7"/>
  <c r="R2103" i="7"/>
  <c r="C2423" i="6"/>
  <c r="C2423" i="7"/>
  <c r="M2423" i="7" s="1"/>
  <c r="G2103" i="4"/>
  <c r="H2103" i="4" s="1"/>
  <c r="E2103" i="6"/>
  <c r="F2415" i="5"/>
  <c r="H2415" i="5"/>
  <c r="G2415" i="5"/>
  <c r="E2435" i="4"/>
  <c r="C2436" i="4"/>
  <c r="E2104" i="7"/>
  <c r="N2104" i="7" s="1"/>
  <c r="G2425" i="3"/>
  <c r="H2424" i="3"/>
  <c r="I2424" i="3" s="1"/>
  <c r="F2425" i="3"/>
  <c r="J2415" i="6" l="1"/>
  <c r="J2415" i="7"/>
  <c r="L2415" i="6"/>
  <c r="L2415" i="7"/>
  <c r="P2414" i="7"/>
  <c r="K2415" i="6"/>
  <c r="K2415" i="7"/>
  <c r="V2103" i="7"/>
  <c r="U2103" i="7"/>
  <c r="D2435" i="6"/>
  <c r="D2435" i="7"/>
  <c r="Q2104" i="7"/>
  <c r="R2104" i="7"/>
  <c r="S2104" i="7"/>
  <c r="T2104" i="7"/>
  <c r="C2424" i="6"/>
  <c r="C2424" i="7"/>
  <c r="M2424" i="7" s="1"/>
  <c r="G2104" i="4"/>
  <c r="H2104" i="4" s="1"/>
  <c r="E2104" i="6"/>
  <c r="H2416" i="5"/>
  <c r="G2416" i="5"/>
  <c r="F2416" i="5"/>
  <c r="E2436" i="4"/>
  <c r="C2437" i="4"/>
  <c r="E2105" i="7"/>
  <c r="N2105" i="7" s="1"/>
  <c r="G2426" i="3"/>
  <c r="H2425" i="3"/>
  <c r="I2425" i="3" s="1"/>
  <c r="F2426" i="3"/>
  <c r="K2416" i="6" l="1"/>
  <c r="K2416" i="7"/>
  <c r="J2416" i="6"/>
  <c r="J2416" i="7"/>
  <c r="P2415" i="7"/>
  <c r="L2416" i="6"/>
  <c r="L2416" i="7"/>
  <c r="D2436" i="6"/>
  <c r="D2436" i="7"/>
  <c r="U2104" i="7"/>
  <c r="V2104" i="7"/>
  <c r="R2105" i="7"/>
  <c r="S2105" i="7"/>
  <c r="T2105" i="7"/>
  <c r="Q2105" i="7"/>
  <c r="C2425" i="6"/>
  <c r="C2425" i="7"/>
  <c r="M2425" i="7" s="1"/>
  <c r="G2105" i="4"/>
  <c r="H2105" i="4" s="1"/>
  <c r="E2105" i="6"/>
  <c r="H2417" i="5"/>
  <c r="G2417" i="5"/>
  <c r="F2417" i="5"/>
  <c r="E2437" i="4"/>
  <c r="C2438" i="4"/>
  <c r="E2106" i="7"/>
  <c r="N2106" i="7" s="1"/>
  <c r="G2427" i="3"/>
  <c r="F2427" i="3"/>
  <c r="H2426" i="3"/>
  <c r="I2426" i="3" s="1"/>
  <c r="P2416" i="7" l="1"/>
  <c r="K2417" i="6"/>
  <c r="K2417" i="7"/>
  <c r="U2105" i="7"/>
  <c r="L2417" i="6"/>
  <c r="L2417" i="7"/>
  <c r="J2417" i="6"/>
  <c r="J2417" i="7"/>
  <c r="D2437" i="6"/>
  <c r="D2437" i="7"/>
  <c r="V2105" i="7"/>
  <c r="T2106" i="7"/>
  <c r="R2106" i="7"/>
  <c r="S2106" i="7"/>
  <c r="Q2106" i="7"/>
  <c r="C2426" i="6"/>
  <c r="C2426" i="7"/>
  <c r="M2426" i="7" s="1"/>
  <c r="G2106" i="4"/>
  <c r="H2106" i="4" s="1"/>
  <c r="E2106" i="6"/>
  <c r="H2418" i="5"/>
  <c r="G2418" i="5"/>
  <c r="F2418" i="5"/>
  <c r="E2438" i="4"/>
  <c r="C2439" i="4"/>
  <c r="E2107" i="7"/>
  <c r="N2107" i="7" s="1"/>
  <c r="F2428" i="3"/>
  <c r="H2427" i="3"/>
  <c r="G2428" i="3"/>
  <c r="I2427" i="3"/>
  <c r="J2418" i="6" l="1"/>
  <c r="J2418" i="7"/>
  <c r="L2418" i="6"/>
  <c r="L2418" i="7"/>
  <c r="P2417" i="7"/>
  <c r="K2418" i="6"/>
  <c r="K2418" i="7"/>
  <c r="D2438" i="6"/>
  <c r="D2438" i="7"/>
  <c r="R2107" i="7"/>
  <c r="T2107" i="7"/>
  <c r="Q2107" i="7"/>
  <c r="S2107" i="7"/>
  <c r="U2106" i="7"/>
  <c r="V2106" i="7"/>
  <c r="C2427" i="6"/>
  <c r="C2427" i="7"/>
  <c r="M2427" i="7" s="1"/>
  <c r="G2107" i="4"/>
  <c r="H2107" i="4" s="1"/>
  <c r="E2107" i="6"/>
  <c r="H2419" i="5"/>
  <c r="G2419" i="5"/>
  <c r="F2419" i="5"/>
  <c r="E2439" i="4"/>
  <c r="C2440" i="4"/>
  <c r="E2108" i="7"/>
  <c r="N2108" i="7" s="1"/>
  <c r="G2429" i="3"/>
  <c r="H2428" i="3"/>
  <c r="I2428" i="3" s="1"/>
  <c r="F2429" i="3"/>
  <c r="L2419" i="6" l="1"/>
  <c r="L2419" i="7"/>
  <c r="J2419" i="6"/>
  <c r="J2419" i="7"/>
  <c r="K2419" i="6"/>
  <c r="K2419" i="7"/>
  <c r="P2418" i="7"/>
  <c r="D2439" i="6"/>
  <c r="D2439" i="7"/>
  <c r="U2107" i="7"/>
  <c r="V2107" i="7"/>
  <c r="T2108" i="7"/>
  <c r="S2108" i="7"/>
  <c r="Q2108" i="7"/>
  <c r="R2108" i="7"/>
  <c r="C2428" i="6"/>
  <c r="C2428" i="7"/>
  <c r="M2428" i="7" s="1"/>
  <c r="G2108" i="4"/>
  <c r="H2108" i="4" s="1"/>
  <c r="E2108" i="6"/>
  <c r="H2420" i="5"/>
  <c r="G2420" i="5"/>
  <c r="F2420" i="5"/>
  <c r="E2440" i="4"/>
  <c r="C2441" i="4"/>
  <c r="E2109" i="7"/>
  <c r="N2109" i="7" s="1"/>
  <c r="F2430" i="3"/>
  <c r="H2429" i="3"/>
  <c r="I2429" i="3" s="1"/>
  <c r="G2430" i="3"/>
  <c r="P2419" i="7" l="1"/>
  <c r="J2420" i="6"/>
  <c r="J2420" i="7"/>
  <c r="K2420" i="6"/>
  <c r="K2420" i="7"/>
  <c r="L2420" i="6"/>
  <c r="L2420" i="7"/>
  <c r="P2420" i="7" s="1"/>
  <c r="D2440" i="6"/>
  <c r="D2440" i="7"/>
  <c r="V2108" i="7"/>
  <c r="U2108" i="7"/>
  <c r="R2109" i="7"/>
  <c r="Q2109" i="7"/>
  <c r="S2109" i="7"/>
  <c r="T2109" i="7"/>
  <c r="C2429" i="6"/>
  <c r="C2429" i="7"/>
  <c r="M2429" i="7" s="1"/>
  <c r="G2109" i="4"/>
  <c r="H2109" i="4" s="1"/>
  <c r="E2109" i="6"/>
  <c r="F2421" i="5"/>
  <c r="H2421" i="5"/>
  <c r="G2421" i="5"/>
  <c r="E2441" i="4"/>
  <c r="C2442" i="4"/>
  <c r="E2110" i="7"/>
  <c r="N2110" i="7" s="1"/>
  <c r="G2431" i="3"/>
  <c r="H2430" i="3"/>
  <c r="I2430" i="3" s="1"/>
  <c r="F2431" i="3"/>
  <c r="K2421" i="6" l="1"/>
  <c r="K2421" i="7"/>
  <c r="L2421" i="6"/>
  <c r="L2421" i="7"/>
  <c r="J2421" i="6"/>
  <c r="J2421" i="7"/>
  <c r="D2441" i="6"/>
  <c r="D2441" i="7"/>
  <c r="U2109" i="7"/>
  <c r="V2109" i="7"/>
  <c r="Q2110" i="7"/>
  <c r="T2110" i="7"/>
  <c r="S2110" i="7"/>
  <c r="R2110" i="7"/>
  <c r="C2430" i="6"/>
  <c r="C2430" i="7"/>
  <c r="M2430" i="7" s="1"/>
  <c r="G2110" i="4"/>
  <c r="H2110" i="4" s="1"/>
  <c r="E2110" i="6"/>
  <c r="H2422" i="5"/>
  <c r="G2422" i="5"/>
  <c r="F2422" i="5"/>
  <c r="E2442" i="4"/>
  <c r="C2443" i="4"/>
  <c r="E2111" i="7"/>
  <c r="N2111" i="7" s="1"/>
  <c r="H2431" i="3"/>
  <c r="F2432" i="3"/>
  <c r="G2432" i="3"/>
  <c r="I2431" i="3"/>
  <c r="K2422" i="6" l="1"/>
  <c r="K2422" i="7"/>
  <c r="J2422" i="6"/>
  <c r="J2422" i="7"/>
  <c r="L2422" i="6"/>
  <c r="L2422" i="7"/>
  <c r="P2422" i="7" s="1"/>
  <c r="P2421" i="7"/>
  <c r="U2110" i="7"/>
  <c r="V2110" i="7"/>
  <c r="D2442" i="6"/>
  <c r="D2442" i="7"/>
  <c r="Q2111" i="7"/>
  <c r="T2111" i="7"/>
  <c r="S2111" i="7"/>
  <c r="R2111" i="7"/>
  <c r="C2431" i="6"/>
  <c r="C2431" i="7"/>
  <c r="M2431" i="7" s="1"/>
  <c r="G2111" i="4"/>
  <c r="H2111" i="4" s="1"/>
  <c r="E2111" i="6"/>
  <c r="F2423" i="5"/>
  <c r="H2423" i="5"/>
  <c r="G2423" i="5"/>
  <c r="E2443" i="4"/>
  <c r="C2444" i="4"/>
  <c r="E2112" i="7"/>
  <c r="N2112" i="7" s="1"/>
  <c r="G2433" i="3"/>
  <c r="F2433" i="3"/>
  <c r="H2432" i="3"/>
  <c r="I2432" i="3" s="1"/>
  <c r="L2423" i="6" l="1"/>
  <c r="L2423" i="7"/>
  <c r="K2423" i="6"/>
  <c r="K2423" i="7"/>
  <c r="J2423" i="6"/>
  <c r="J2423" i="7"/>
  <c r="D2443" i="6"/>
  <c r="D2443" i="7"/>
  <c r="U2111" i="7"/>
  <c r="V2111" i="7"/>
  <c r="S2112" i="7"/>
  <c r="R2112" i="7"/>
  <c r="Q2112" i="7"/>
  <c r="T2112" i="7"/>
  <c r="C2432" i="6"/>
  <c r="C2432" i="7"/>
  <c r="M2432" i="7" s="1"/>
  <c r="G2112" i="4"/>
  <c r="H2112" i="4" s="1"/>
  <c r="E2112" i="6"/>
  <c r="H2424" i="5"/>
  <c r="G2424" i="5"/>
  <c r="F2424" i="5"/>
  <c r="E2444" i="4"/>
  <c r="C2445" i="4"/>
  <c r="E2113" i="7"/>
  <c r="N2113" i="7" s="1"/>
  <c r="H2433" i="3"/>
  <c r="F2434" i="3"/>
  <c r="I2433" i="3"/>
  <c r="G2434" i="3"/>
  <c r="J2424" i="6" l="1"/>
  <c r="J2424" i="7"/>
  <c r="L2424" i="6"/>
  <c r="L2424" i="7"/>
  <c r="P2423" i="7"/>
  <c r="K2424" i="6"/>
  <c r="K2424" i="7"/>
  <c r="D2444" i="6"/>
  <c r="D2444" i="7"/>
  <c r="V2112" i="7"/>
  <c r="U2112" i="7"/>
  <c r="R2113" i="7"/>
  <c r="S2113" i="7"/>
  <c r="Q2113" i="7"/>
  <c r="T2113" i="7"/>
  <c r="C2433" i="6"/>
  <c r="C2433" i="7"/>
  <c r="M2433" i="7" s="1"/>
  <c r="G2113" i="4"/>
  <c r="H2113" i="4" s="1"/>
  <c r="E2113" i="6"/>
  <c r="H2425" i="5"/>
  <c r="G2425" i="5"/>
  <c r="F2425" i="5"/>
  <c r="E2445" i="4"/>
  <c r="C2446" i="4"/>
  <c r="E2114" i="7"/>
  <c r="N2114" i="7" s="1"/>
  <c r="F2435" i="3"/>
  <c r="H2434" i="3"/>
  <c r="G2435" i="3"/>
  <c r="I2434" i="3"/>
  <c r="J2425" i="6" l="1"/>
  <c r="J2425" i="7"/>
  <c r="K2425" i="6"/>
  <c r="K2425" i="7"/>
  <c r="L2425" i="6"/>
  <c r="L2425" i="7"/>
  <c r="P2424" i="7"/>
  <c r="D2445" i="6"/>
  <c r="D2445" i="7"/>
  <c r="U2113" i="7"/>
  <c r="V2113" i="7"/>
  <c r="T2114" i="7"/>
  <c r="R2114" i="7"/>
  <c r="Q2114" i="7"/>
  <c r="S2114" i="7"/>
  <c r="C2434" i="6"/>
  <c r="C2434" i="7"/>
  <c r="M2434" i="7" s="1"/>
  <c r="G2114" i="4"/>
  <c r="H2114" i="4" s="1"/>
  <c r="E2114" i="6"/>
  <c r="H2426" i="5"/>
  <c r="G2426" i="5"/>
  <c r="F2426" i="5"/>
  <c r="E2446" i="4"/>
  <c r="C2447" i="4"/>
  <c r="E2115" i="7"/>
  <c r="N2115" i="7" s="1"/>
  <c r="G2436" i="3"/>
  <c r="F2436" i="3"/>
  <c r="H2435" i="3"/>
  <c r="I2435" i="3" s="1"/>
  <c r="P2425" i="7" l="1"/>
  <c r="J2426" i="6"/>
  <c r="J2426" i="7"/>
  <c r="L2426" i="6"/>
  <c r="L2426" i="7"/>
  <c r="K2426" i="6"/>
  <c r="K2426" i="7"/>
  <c r="V2114" i="7"/>
  <c r="U2114" i="7"/>
  <c r="D2446" i="6"/>
  <c r="D2446" i="7"/>
  <c r="T2115" i="7"/>
  <c r="Q2115" i="7"/>
  <c r="S2115" i="7"/>
  <c r="R2115" i="7"/>
  <c r="C2435" i="6"/>
  <c r="C2435" i="7"/>
  <c r="M2435" i="7" s="1"/>
  <c r="G2115" i="4"/>
  <c r="H2115" i="4" s="1"/>
  <c r="E2115" i="6"/>
  <c r="F2427" i="5"/>
  <c r="H2427" i="5"/>
  <c r="G2427" i="5"/>
  <c r="E2447" i="4"/>
  <c r="C2448" i="4"/>
  <c r="E2116" i="7"/>
  <c r="N2116" i="7" s="1"/>
  <c r="H2436" i="3"/>
  <c r="F2437" i="3"/>
  <c r="G2437" i="3"/>
  <c r="I2436" i="3"/>
  <c r="J2427" i="6" l="1"/>
  <c r="J2427" i="7"/>
  <c r="L2427" i="6"/>
  <c r="L2427" i="7"/>
  <c r="K2427" i="6"/>
  <c r="K2427" i="7"/>
  <c r="P2426" i="7"/>
  <c r="V2115" i="7"/>
  <c r="U2115" i="7"/>
  <c r="D2447" i="6"/>
  <c r="D2447" i="7"/>
  <c r="Q2116" i="7"/>
  <c r="S2116" i="7"/>
  <c r="R2116" i="7"/>
  <c r="T2116" i="7"/>
  <c r="C2436" i="6"/>
  <c r="C2436" i="7"/>
  <c r="M2436" i="7" s="1"/>
  <c r="G2116" i="4"/>
  <c r="H2116" i="4" s="1"/>
  <c r="E2116" i="6"/>
  <c r="H2428" i="5"/>
  <c r="G2428" i="5"/>
  <c r="F2428" i="5"/>
  <c r="E2448" i="4"/>
  <c r="C2449" i="4"/>
  <c r="E2117" i="7"/>
  <c r="N2117" i="7" s="1"/>
  <c r="F2438" i="3"/>
  <c r="H2437" i="3"/>
  <c r="I2437" i="3" s="1"/>
  <c r="G2438" i="3"/>
  <c r="J2428" i="6" l="1"/>
  <c r="J2428" i="7"/>
  <c r="L2428" i="6"/>
  <c r="L2428" i="7"/>
  <c r="P2427" i="7"/>
  <c r="K2428" i="6"/>
  <c r="K2428" i="7"/>
  <c r="D2448" i="6"/>
  <c r="D2448" i="7"/>
  <c r="U2116" i="7"/>
  <c r="V2116" i="7"/>
  <c r="Q2117" i="7"/>
  <c r="R2117" i="7"/>
  <c r="T2117" i="7"/>
  <c r="S2117" i="7"/>
  <c r="C2437" i="6"/>
  <c r="C2437" i="7"/>
  <c r="M2437" i="7" s="1"/>
  <c r="G2117" i="4"/>
  <c r="H2117" i="4" s="1"/>
  <c r="E2117" i="6"/>
  <c r="F2429" i="5"/>
  <c r="H2429" i="5"/>
  <c r="G2429" i="5"/>
  <c r="E2449" i="4"/>
  <c r="C2450" i="4"/>
  <c r="E2118" i="7"/>
  <c r="N2118" i="7" s="1"/>
  <c r="G2439" i="3"/>
  <c r="H2438" i="3"/>
  <c r="I2438" i="3" s="1"/>
  <c r="F2439" i="3"/>
  <c r="K2429" i="6" l="1"/>
  <c r="K2429" i="7"/>
  <c r="J2429" i="6"/>
  <c r="J2429" i="7"/>
  <c r="L2429" i="6"/>
  <c r="L2429" i="7"/>
  <c r="P2429" i="7" s="1"/>
  <c r="P2428" i="7"/>
  <c r="U2117" i="7"/>
  <c r="V2117" i="7"/>
  <c r="D2449" i="6"/>
  <c r="D2449" i="7"/>
  <c r="T2118" i="7"/>
  <c r="Q2118" i="7"/>
  <c r="R2118" i="7"/>
  <c r="S2118" i="7"/>
  <c r="C2438" i="6"/>
  <c r="C2438" i="7"/>
  <c r="M2438" i="7" s="1"/>
  <c r="G2118" i="4"/>
  <c r="H2118" i="4" s="1"/>
  <c r="E2118" i="6"/>
  <c r="H2430" i="5"/>
  <c r="G2430" i="5"/>
  <c r="F2430" i="5"/>
  <c r="E2450" i="4"/>
  <c r="C2451" i="4"/>
  <c r="E2119" i="7"/>
  <c r="N2119" i="7" s="1"/>
  <c r="G2440" i="3"/>
  <c r="F2440" i="3"/>
  <c r="H2439" i="3"/>
  <c r="I2439" i="3" s="1"/>
  <c r="J2430" i="6" l="1"/>
  <c r="J2430" i="7"/>
  <c r="L2430" i="6"/>
  <c r="L2430" i="7"/>
  <c r="K2430" i="6"/>
  <c r="K2430" i="7"/>
  <c r="D2450" i="6"/>
  <c r="D2450" i="7"/>
  <c r="V2118" i="7"/>
  <c r="U2118" i="7"/>
  <c r="T2119" i="7"/>
  <c r="R2119" i="7"/>
  <c r="Q2119" i="7"/>
  <c r="S2119" i="7"/>
  <c r="C2439" i="6"/>
  <c r="C2439" i="7"/>
  <c r="M2439" i="7" s="1"/>
  <c r="G2119" i="4"/>
  <c r="H2119" i="4" s="1"/>
  <c r="E2119" i="6"/>
  <c r="H2431" i="5"/>
  <c r="G2431" i="5"/>
  <c r="F2431" i="5"/>
  <c r="E2451" i="4"/>
  <c r="C2452" i="4"/>
  <c r="E2120" i="7"/>
  <c r="N2120" i="7" s="1"/>
  <c r="H2440" i="3"/>
  <c r="F2441" i="3"/>
  <c r="I2440" i="3"/>
  <c r="G2441" i="3"/>
  <c r="J2431" i="6" l="1"/>
  <c r="J2431" i="7"/>
  <c r="L2431" i="6"/>
  <c r="L2431" i="7"/>
  <c r="K2431" i="6"/>
  <c r="K2431" i="7"/>
  <c r="P2430" i="7"/>
  <c r="D2451" i="6"/>
  <c r="D2451" i="7"/>
  <c r="V2119" i="7"/>
  <c r="U2119" i="7"/>
  <c r="Q2120" i="7"/>
  <c r="T2120" i="7"/>
  <c r="S2120" i="7"/>
  <c r="R2120" i="7"/>
  <c r="C2440" i="6"/>
  <c r="C2440" i="7"/>
  <c r="M2440" i="7" s="1"/>
  <c r="G2120" i="4"/>
  <c r="H2120" i="4" s="1"/>
  <c r="E2120" i="6"/>
  <c r="F2432" i="5"/>
  <c r="H2432" i="5"/>
  <c r="G2432" i="5"/>
  <c r="E2452" i="4"/>
  <c r="C2453" i="4"/>
  <c r="E2121" i="7"/>
  <c r="N2121" i="7" s="1"/>
  <c r="G2442" i="3"/>
  <c r="F2442" i="3"/>
  <c r="H2441" i="3"/>
  <c r="I2441" i="3" s="1"/>
  <c r="P2431" i="7" l="1"/>
  <c r="L2432" i="6"/>
  <c r="L2432" i="7"/>
  <c r="K2432" i="6"/>
  <c r="K2432" i="7"/>
  <c r="J2432" i="6"/>
  <c r="J2432" i="7"/>
  <c r="V2120" i="7"/>
  <c r="U2120" i="7"/>
  <c r="D2452" i="6"/>
  <c r="D2452" i="7"/>
  <c r="Q2121" i="7"/>
  <c r="T2121" i="7"/>
  <c r="R2121" i="7"/>
  <c r="S2121" i="7"/>
  <c r="C2441" i="6"/>
  <c r="C2441" i="7"/>
  <c r="M2441" i="7" s="1"/>
  <c r="G2121" i="4"/>
  <c r="H2121" i="4" s="1"/>
  <c r="E2121" i="6"/>
  <c r="H2433" i="5"/>
  <c r="G2433" i="5"/>
  <c r="F2433" i="5"/>
  <c r="E2453" i="4"/>
  <c r="C2454" i="4"/>
  <c r="E2122" i="7"/>
  <c r="N2122" i="7" s="1"/>
  <c r="G2443" i="3"/>
  <c r="H2442" i="3"/>
  <c r="I2442" i="3" s="1"/>
  <c r="F2443" i="3"/>
  <c r="L2433" i="6" l="1"/>
  <c r="L2433" i="7"/>
  <c r="K2433" i="6"/>
  <c r="K2433" i="7"/>
  <c r="P2432" i="7"/>
  <c r="J2433" i="6"/>
  <c r="J2433" i="7"/>
  <c r="U2121" i="7"/>
  <c r="V2121" i="7"/>
  <c r="D2453" i="6"/>
  <c r="D2453" i="7"/>
  <c r="Q2122" i="7"/>
  <c r="T2122" i="7"/>
  <c r="S2122" i="7"/>
  <c r="R2122" i="7"/>
  <c r="C2442" i="6"/>
  <c r="C2442" i="7"/>
  <c r="M2442" i="7" s="1"/>
  <c r="G2122" i="4"/>
  <c r="H2122" i="4" s="1"/>
  <c r="E2122" i="6"/>
  <c r="H2434" i="5"/>
  <c r="G2434" i="5"/>
  <c r="F2434" i="5"/>
  <c r="E2454" i="4"/>
  <c r="C2455" i="4"/>
  <c r="E2123" i="7"/>
  <c r="N2123" i="7" s="1"/>
  <c r="H2443" i="3"/>
  <c r="F2444" i="3"/>
  <c r="I2443" i="3"/>
  <c r="G2444" i="3"/>
  <c r="J2434" i="6" l="1"/>
  <c r="J2434" i="7"/>
  <c r="L2434" i="6"/>
  <c r="L2434" i="7"/>
  <c r="P2433" i="7"/>
  <c r="K2434" i="6"/>
  <c r="K2434" i="7"/>
  <c r="D2454" i="6"/>
  <c r="D2454" i="7"/>
  <c r="U2122" i="7"/>
  <c r="V2122" i="7"/>
  <c r="S2123" i="7"/>
  <c r="R2123" i="7"/>
  <c r="Q2123" i="7"/>
  <c r="T2123" i="7"/>
  <c r="C2443" i="6"/>
  <c r="C2443" i="7"/>
  <c r="M2443" i="7" s="1"/>
  <c r="G2123" i="4"/>
  <c r="H2123" i="4" s="1"/>
  <c r="E2123" i="6"/>
  <c r="H2435" i="5"/>
  <c r="G2435" i="5"/>
  <c r="F2435" i="5"/>
  <c r="E2455" i="4"/>
  <c r="C2456" i="4"/>
  <c r="E2124" i="7"/>
  <c r="N2124" i="7" s="1"/>
  <c r="G2445" i="3"/>
  <c r="F2445" i="3"/>
  <c r="H2444" i="3"/>
  <c r="I2444" i="3" s="1"/>
  <c r="L2435" i="6" l="1"/>
  <c r="L2435" i="7"/>
  <c r="J2435" i="6"/>
  <c r="J2435" i="7"/>
  <c r="K2435" i="6"/>
  <c r="K2435" i="7"/>
  <c r="P2434" i="7"/>
  <c r="V2123" i="7"/>
  <c r="U2123" i="7"/>
  <c r="D2455" i="6"/>
  <c r="D2455" i="7"/>
  <c r="Q2124" i="7"/>
  <c r="S2124" i="7"/>
  <c r="R2124" i="7"/>
  <c r="T2124" i="7"/>
  <c r="C2444" i="6"/>
  <c r="C2444" i="7"/>
  <c r="M2444" i="7" s="1"/>
  <c r="G2124" i="4"/>
  <c r="H2124" i="4" s="1"/>
  <c r="E2124" i="6"/>
  <c r="F2436" i="5"/>
  <c r="H2436" i="5"/>
  <c r="G2436" i="5"/>
  <c r="E2456" i="4"/>
  <c r="C2457" i="4"/>
  <c r="E2125" i="7"/>
  <c r="N2125" i="7" s="1"/>
  <c r="G2446" i="3"/>
  <c r="H2445" i="3"/>
  <c r="I2445" i="3" s="1"/>
  <c r="F2446" i="3"/>
  <c r="L2436" i="6" l="1"/>
  <c r="L2436" i="7"/>
  <c r="P2435" i="7"/>
  <c r="K2436" i="6"/>
  <c r="K2436" i="7"/>
  <c r="J2436" i="6"/>
  <c r="J2436" i="7"/>
  <c r="V2124" i="7"/>
  <c r="U2124" i="7"/>
  <c r="D2456" i="6"/>
  <c r="D2456" i="7"/>
  <c r="S2125" i="7"/>
  <c r="T2125" i="7"/>
  <c r="R2125" i="7"/>
  <c r="Q2125" i="7"/>
  <c r="C2445" i="6"/>
  <c r="C2445" i="7"/>
  <c r="M2445" i="7" s="1"/>
  <c r="G2125" i="4"/>
  <c r="H2125" i="4" s="1"/>
  <c r="E2125" i="6"/>
  <c r="H2437" i="5"/>
  <c r="G2437" i="5"/>
  <c r="F2437" i="5"/>
  <c r="E2457" i="4"/>
  <c r="C2458" i="4"/>
  <c r="E2126" i="7"/>
  <c r="N2126" i="7" s="1"/>
  <c r="G2447" i="3"/>
  <c r="F2447" i="3"/>
  <c r="H2446" i="3"/>
  <c r="I2446" i="3" s="1"/>
  <c r="K2437" i="6" l="1"/>
  <c r="K2437" i="7"/>
  <c r="J2437" i="6"/>
  <c r="J2437" i="7"/>
  <c r="L2437" i="6"/>
  <c r="L2437" i="7"/>
  <c r="P2437" i="7" s="1"/>
  <c r="P2436" i="7"/>
  <c r="V2125" i="7"/>
  <c r="U2125" i="7"/>
  <c r="D2457" i="6"/>
  <c r="D2457" i="7"/>
  <c r="Q2126" i="7"/>
  <c r="T2126" i="7"/>
  <c r="R2126" i="7"/>
  <c r="S2126" i="7"/>
  <c r="C2446" i="6"/>
  <c r="C2446" i="7"/>
  <c r="M2446" i="7" s="1"/>
  <c r="G2126" i="4"/>
  <c r="H2126" i="4" s="1"/>
  <c r="E2126" i="6"/>
  <c r="H2438" i="5"/>
  <c r="G2438" i="5"/>
  <c r="F2438" i="5"/>
  <c r="E2458" i="4"/>
  <c r="C2459" i="4"/>
  <c r="E2127" i="7"/>
  <c r="N2127" i="7" s="1"/>
  <c r="H2447" i="3"/>
  <c r="F2448" i="3"/>
  <c r="I2447" i="3"/>
  <c r="G2448" i="3"/>
  <c r="J2438" i="6" l="1"/>
  <c r="J2438" i="7"/>
  <c r="L2438" i="6"/>
  <c r="L2438" i="7"/>
  <c r="K2438" i="6"/>
  <c r="K2438" i="7"/>
  <c r="D2458" i="6"/>
  <c r="D2458" i="7"/>
  <c r="U2126" i="7"/>
  <c r="V2126" i="7"/>
  <c r="R2127" i="7"/>
  <c r="Q2127" i="7"/>
  <c r="S2127" i="7"/>
  <c r="T2127" i="7"/>
  <c r="C2447" i="6"/>
  <c r="C2447" i="7"/>
  <c r="M2447" i="7" s="1"/>
  <c r="G2127" i="4"/>
  <c r="H2127" i="4" s="1"/>
  <c r="E2127" i="6"/>
  <c r="F2439" i="5"/>
  <c r="H2439" i="5"/>
  <c r="G2439" i="5"/>
  <c r="E2459" i="4"/>
  <c r="C2460" i="4"/>
  <c r="E2128" i="7"/>
  <c r="N2128" i="7" s="1"/>
  <c r="H2448" i="3"/>
  <c r="F2449" i="3"/>
  <c r="I2448" i="3"/>
  <c r="G2449" i="3"/>
  <c r="K2439" i="6" l="1"/>
  <c r="K2439" i="7"/>
  <c r="L2439" i="6"/>
  <c r="L2439" i="7"/>
  <c r="J2439" i="6"/>
  <c r="J2439" i="7"/>
  <c r="P2438" i="7"/>
  <c r="U2127" i="7"/>
  <c r="V2127" i="7"/>
  <c r="D2459" i="6"/>
  <c r="D2459" i="7"/>
  <c r="S2128" i="7"/>
  <c r="T2128" i="7"/>
  <c r="R2128" i="7"/>
  <c r="Q2128" i="7"/>
  <c r="C2448" i="6"/>
  <c r="C2448" i="7"/>
  <c r="M2448" i="7" s="1"/>
  <c r="G2128" i="4"/>
  <c r="H2128" i="4" s="1"/>
  <c r="E2128" i="6"/>
  <c r="H2440" i="5"/>
  <c r="G2440" i="5"/>
  <c r="F2440" i="5"/>
  <c r="E2460" i="4"/>
  <c r="C2461" i="4"/>
  <c r="E2129" i="7"/>
  <c r="N2129" i="7" s="1"/>
  <c r="H2449" i="3"/>
  <c r="F2450" i="3"/>
  <c r="I2449" i="3"/>
  <c r="G2450" i="3"/>
  <c r="J2440" i="6" l="1"/>
  <c r="J2440" i="7"/>
  <c r="K2440" i="6"/>
  <c r="K2440" i="7"/>
  <c r="L2440" i="6"/>
  <c r="L2440" i="7"/>
  <c r="P2440" i="7" s="1"/>
  <c r="P2439" i="7"/>
  <c r="V2128" i="7"/>
  <c r="U2128" i="7"/>
  <c r="D2460" i="6"/>
  <c r="D2460" i="7"/>
  <c r="T2129" i="7"/>
  <c r="Q2129" i="7"/>
  <c r="R2129" i="7"/>
  <c r="S2129" i="7"/>
  <c r="C2449" i="6"/>
  <c r="C2449" i="7"/>
  <c r="M2449" i="7" s="1"/>
  <c r="G2129" i="4"/>
  <c r="H2129" i="4" s="1"/>
  <c r="E2129" i="6"/>
  <c r="H2441" i="5"/>
  <c r="G2441" i="5"/>
  <c r="F2441" i="5"/>
  <c r="E2461" i="4"/>
  <c r="C2462" i="4"/>
  <c r="E2130" i="7"/>
  <c r="N2130" i="7" s="1"/>
  <c r="G2451" i="3"/>
  <c r="H2450" i="3"/>
  <c r="I2450" i="3" s="1"/>
  <c r="F2451" i="3"/>
  <c r="K2441" i="6" l="1"/>
  <c r="K2441" i="7"/>
  <c r="J2441" i="6"/>
  <c r="J2441" i="7"/>
  <c r="L2441" i="6"/>
  <c r="L2441" i="7"/>
  <c r="P2441" i="7" s="1"/>
  <c r="D2461" i="6"/>
  <c r="D2461" i="7"/>
  <c r="V2129" i="7"/>
  <c r="U2129" i="7"/>
  <c r="Q2130" i="7"/>
  <c r="T2130" i="7"/>
  <c r="S2130" i="7"/>
  <c r="R2130" i="7"/>
  <c r="C2450" i="6"/>
  <c r="C2450" i="7"/>
  <c r="M2450" i="7" s="1"/>
  <c r="G2130" i="4"/>
  <c r="H2130" i="4" s="1"/>
  <c r="E2130" i="6"/>
  <c r="H2442" i="5"/>
  <c r="G2442" i="5"/>
  <c r="F2442" i="5"/>
  <c r="E2462" i="4"/>
  <c r="C2463" i="4"/>
  <c r="E2131" i="7"/>
  <c r="N2131" i="7" s="1"/>
  <c r="G2452" i="3"/>
  <c r="H2451" i="3"/>
  <c r="I2451" i="3" s="1"/>
  <c r="F2452" i="3"/>
  <c r="L2442" i="6" l="1"/>
  <c r="L2442" i="7"/>
  <c r="K2442" i="6"/>
  <c r="K2442" i="7"/>
  <c r="J2442" i="6"/>
  <c r="J2442" i="7"/>
  <c r="V2130" i="7"/>
  <c r="U2130" i="7"/>
  <c r="D2462" i="6"/>
  <c r="D2462" i="7"/>
  <c r="S2131" i="7"/>
  <c r="Q2131" i="7"/>
  <c r="R2131" i="7"/>
  <c r="T2131" i="7"/>
  <c r="C2451" i="6"/>
  <c r="C2451" i="7"/>
  <c r="M2451" i="7" s="1"/>
  <c r="G2131" i="4"/>
  <c r="H2131" i="4" s="1"/>
  <c r="E2131" i="6"/>
  <c r="G2443" i="5"/>
  <c r="F2443" i="5"/>
  <c r="H2443" i="5"/>
  <c r="E2463" i="4"/>
  <c r="C2464" i="4"/>
  <c r="E2132" i="7"/>
  <c r="N2132" i="7" s="1"/>
  <c r="H2452" i="3"/>
  <c r="F2453" i="3"/>
  <c r="I2452" i="3"/>
  <c r="G2453" i="3"/>
  <c r="K2443" i="6" l="1"/>
  <c r="K2443" i="7"/>
  <c r="P2442" i="7"/>
  <c r="L2443" i="6"/>
  <c r="L2443" i="7"/>
  <c r="J2443" i="6"/>
  <c r="J2443" i="7"/>
  <c r="D2463" i="6"/>
  <c r="D2463" i="7"/>
  <c r="U2131" i="7"/>
  <c r="V2131" i="7"/>
  <c r="S2132" i="7"/>
  <c r="Q2132" i="7"/>
  <c r="T2132" i="7"/>
  <c r="R2132" i="7"/>
  <c r="C2452" i="6"/>
  <c r="C2452" i="7"/>
  <c r="M2452" i="7" s="1"/>
  <c r="G2132" i="4"/>
  <c r="H2132" i="4" s="1"/>
  <c r="E2132" i="6"/>
  <c r="H2444" i="5"/>
  <c r="G2444" i="5"/>
  <c r="F2444" i="5"/>
  <c r="E2464" i="4"/>
  <c r="C2465" i="4"/>
  <c r="E2133" i="7"/>
  <c r="N2133" i="7" s="1"/>
  <c r="G2454" i="3"/>
  <c r="F2454" i="3"/>
  <c r="H2453" i="3"/>
  <c r="I2453" i="3" s="1"/>
  <c r="J2444" i="6" l="1"/>
  <c r="J2444" i="7"/>
  <c r="L2444" i="6"/>
  <c r="L2444" i="7"/>
  <c r="P2443" i="7"/>
  <c r="K2444" i="6"/>
  <c r="K2444" i="7"/>
  <c r="D2464" i="6"/>
  <c r="D2464" i="7"/>
  <c r="U2132" i="7"/>
  <c r="V2132" i="7"/>
  <c r="S2133" i="7"/>
  <c r="Q2133" i="7"/>
  <c r="R2133" i="7"/>
  <c r="T2133" i="7"/>
  <c r="C2453" i="6"/>
  <c r="C2453" i="7"/>
  <c r="M2453" i="7" s="1"/>
  <c r="G2133" i="4"/>
  <c r="H2133" i="4" s="1"/>
  <c r="E2133" i="6"/>
  <c r="F2445" i="5"/>
  <c r="H2445" i="5"/>
  <c r="G2445" i="5"/>
  <c r="E2465" i="4"/>
  <c r="C2466" i="4"/>
  <c r="E2134" i="7"/>
  <c r="N2134" i="7" s="1"/>
  <c r="G2455" i="3"/>
  <c r="F2455" i="3"/>
  <c r="H2454" i="3"/>
  <c r="I2454" i="3" s="1"/>
  <c r="K2445" i="6" l="1"/>
  <c r="K2445" i="7"/>
  <c r="L2445" i="6"/>
  <c r="L2445" i="7"/>
  <c r="J2445" i="6"/>
  <c r="J2445" i="7"/>
  <c r="P2444" i="7"/>
  <c r="D2465" i="6"/>
  <c r="D2465" i="7"/>
  <c r="V2133" i="7"/>
  <c r="U2133" i="7"/>
  <c r="T2134" i="7"/>
  <c r="S2134" i="7"/>
  <c r="Q2134" i="7"/>
  <c r="R2134" i="7"/>
  <c r="C2454" i="6"/>
  <c r="C2454" i="7"/>
  <c r="M2454" i="7" s="1"/>
  <c r="G2134" i="4"/>
  <c r="H2134" i="4" s="1"/>
  <c r="E2134" i="6"/>
  <c r="F2446" i="5"/>
  <c r="H2446" i="5"/>
  <c r="G2446" i="5"/>
  <c r="E2466" i="4"/>
  <c r="C2467" i="4"/>
  <c r="E2135" i="7"/>
  <c r="N2135" i="7" s="1"/>
  <c r="F2456" i="3"/>
  <c r="H2455" i="3"/>
  <c r="G2456" i="3"/>
  <c r="I2455" i="3"/>
  <c r="L2446" i="6" l="1"/>
  <c r="L2446" i="7"/>
  <c r="J2446" i="6"/>
  <c r="J2446" i="7"/>
  <c r="K2446" i="6"/>
  <c r="K2446" i="7"/>
  <c r="P2445" i="7"/>
  <c r="D2466" i="6"/>
  <c r="D2466" i="7"/>
  <c r="U2134" i="7"/>
  <c r="V2134" i="7"/>
  <c r="Q2135" i="7"/>
  <c r="R2135" i="7"/>
  <c r="T2135" i="7"/>
  <c r="S2135" i="7"/>
  <c r="C2455" i="6"/>
  <c r="C2455" i="7"/>
  <c r="M2455" i="7" s="1"/>
  <c r="G2135" i="4"/>
  <c r="H2135" i="4" s="1"/>
  <c r="E2135" i="6"/>
  <c r="H2447" i="5"/>
  <c r="G2447" i="5"/>
  <c r="F2447" i="5"/>
  <c r="E2467" i="4"/>
  <c r="C2468" i="4"/>
  <c r="E2136" i="7"/>
  <c r="N2136" i="7" s="1"/>
  <c r="G2457" i="3"/>
  <c r="H2456" i="3"/>
  <c r="I2456" i="3" s="1"/>
  <c r="F2457" i="3"/>
  <c r="J2447" i="6" l="1"/>
  <c r="J2447" i="7"/>
  <c r="K2447" i="6"/>
  <c r="K2447" i="7"/>
  <c r="P2446" i="7"/>
  <c r="L2447" i="6"/>
  <c r="L2447" i="7"/>
  <c r="P2447" i="7" s="1"/>
  <c r="U2135" i="7"/>
  <c r="V2135" i="7"/>
  <c r="D2467" i="6"/>
  <c r="D2467" i="7"/>
  <c r="T2136" i="7"/>
  <c r="R2136" i="7"/>
  <c r="S2136" i="7"/>
  <c r="Q2136" i="7"/>
  <c r="C2456" i="6"/>
  <c r="C2456" i="7"/>
  <c r="M2456" i="7" s="1"/>
  <c r="G2136" i="4"/>
  <c r="H2136" i="4" s="1"/>
  <c r="E2136" i="6"/>
  <c r="H2448" i="5"/>
  <c r="G2448" i="5"/>
  <c r="F2448" i="5"/>
  <c r="E2468" i="4"/>
  <c r="C2469" i="4"/>
  <c r="E2137" i="7"/>
  <c r="N2137" i="7" s="1"/>
  <c r="H2457" i="3"/>
  <c r="F2458" i="3"/>
  <c r="I2457" i="3"/>
  <c r="G2458" i="3"/>
  <c r="J2448" i="6" l="1"/>
  <c r="J2448" i="7"/>
  <c r="L2448" i="6"/>
  <c r="L2448" i="7"/>
  <c r="K2448" i="6"/>
  <c r="K2448" i="7"/>
  <c r="D2468" i="6"/>
  <c r="D2468" i="7"/>
  <c r="V2136" i="7"/>
  <c r="U2136" i="7"/>
  <c r="Q2137" i="7"/>
  <c r="T2137" i="7"/>
  <c r="S2137" i="7"/>
  <c r="R2137" i="7"/>
  <c r="C2457" i="6"/>
  <c r="C2457" i="7"/>
  <c r="M2457" i="7" s="1"/>
  <c r="G2137" i="4"/>
  <c r="H2137" i="4" s="1"/>
  <c r="E2137" i="6"/>
  <c r="H2449" i="5"/>
  <c r="G2449" i="5"/>
  <c r="F2449" i="5"/>
  <c r="E2469" i="4"/>
  <c r="C2470" i="4"/>
  <c r="E2138" i="7"/>
  <c r="N2138" i="7" s="1"/>
  <c r="G2459" i="3"/>
  <c r="F2459" i="3"/>
  <c r="H2458" i="3"/>
  <c r="I2458" i="3" s="1"/>
  <c r="J2449" i="6" l="1"/>
  <c r="J2449" i="7"/>
  <c r="L2449" i="6"/>
  <c r="L2449" i="7"/>
  <c r="K2449" i="6"/>
  <c r="K2449" i="7"/>
  <c r="P2448" i="7"/>
  <c r="U2137" i="7"/>
  <c r="V2137" i="7"/>
  <c r="D2469" i="6"/>
  <c r="D2469" i="7"/>
  <c r="R2138" i="7"/>
  <c r="S2138" i="7"/>
  <c r="T2138" i="7"/>
  <c r="Q2138" i="7"/>
  <c r="C2458" i="6"/>
  <c r="C2458" i="7"/>
  <c r="M2458" i="7" s="1"/>
  <c r="G2138" i="4"/>
  <c r="H2138" i="4" s="1"/>
  <c r="E2138" i="6"/>
  <c r="H2450" i="5"/>
  <c r="G2450" i="5"/>
  <c r="F2450" i="5"/>
  <c r="E2470" i="4"/>
  <c r="C2471" i="4"/>
  <c r="E2139" i="7"/>
  <c r="N2139" i="7" s="1"/>
  <c r="H2459" i="3"/>
  <c r="F2460" i="3"/>
  <c r="I2459" i="3"/>
  <c r="G2460" i="3"/>
  <c r="K2450" i="6" l="1"/>
  <c r="K2450" i="7"/>
  <c r="J2450" i="6"/>
  <c r="J2450" i="7"/>
  <c r="L2450" i="6"/>
  <c r="L2450" i="7"/>
  <c r="P2450" i="7" s="1"/>
  <c r="P2449" i="7"/>
  <c r="D2470" i="6"/>
  <c r="D2470" i="7"/>
  <c r="V2138" i="7"/>
  <c r="U2138" i="7"/>
  <c r="Q2139" i="7"/>
  <c r="S2139" i="7"/>
  <c r="R2139" i="7"/>
  <c r="T2139" i="7"/>
  <c r="C2459" i="6"/>
  <c r="C2459" i="7"/>
  <c r="M2459" i="7" s="1"/>
  <c r="G2139" i="4"/>
  <c r="H2139" i="4" s="1"/>
  <c r="E2139" i="6"/>
  <c r="H2451" i="5"/>
  <c r="G2451" i="5"/>
  <c r="F2451" i="5"/>
  <c r="E2471" i="4"/>
  <c r="C2472" i="4"/>
  <c r="E2140" i="7"/>
  <c r="N2140" i="7" s="1"/>
  <c r="H2460" i="3"/>
  <c r="F2461" i="3"/>
  <c r="I2460" i="3"/>
  <c r="G2461" i="3"/>
  <c r="K2451" i="6" l="1"/>
  <c r="K2451" i="7"/>
  <c r="L2451" i="6"/>
  <c r="L2451" i="7"/>
  <c r="J2451" i="6"/>
  <c r="J2451" i="7"/>
  <c r="D2471" i="6"/>
  <c r="D2471" i="7"/>
  <c r="S2140" i="7"/>
  <c r="R2140" i="7"/>
  <c r="Q2140" i="7"/>
  <c r="T2140" i="7"/>
  <c r="V2139" i="7"/>
  <c r="U2139" i="7"/>
  <c r="C2460" i="6"/>
  <c r="C2460" i="7"/>
  <c r="M2460" i="7" s="1"/>
  <c r="G2140" i="4"/>
  <c r="H2140" i="4" s="1"/>
  <c r="E2140" i="6"/>
  <c r="H2452" i="5"/>
  <c r="G2452" i="5"/>
  <c r="F2452" i="5"/>
  <c r="E2472" i="4"/>
  <c r="C2473" i="4"/>
  <c r="E2141" i="7"/>
  <c r="N2141" i="7" s="1"/>
  <c r="G2462" i="3"/>
  <c r="H2461" i="3"/>
  <c r="I2461" i="3" s="1"/>
  <c r="F2462" i="3"/>
  <c r="J2452" i="6" l="1"/>
  <c r="J2452" i="7"/>
  <c r="K2452" i="6"/>
  <c r="K2452" i="7"/>
  <c r="P2451" i="7"/>
  <c r="L2452" i="6"/>
  <c r="L2452" i="7"/>
  <c r="P2452" i="7" s="1"/>
  <c r="D2472" i="6"/>
  <c r="D2472" i="7"/>
  <c r="U2140" i="7"/>
  <c r="V2140" i="7"/>
  <c r="T2141" i="7"/>
  <c r="Q2141" i="7"/>
  <c r="S2141" i="7"/>
  <c r="R2141" i="7"/>
  <c r="C2461" i="6"/>
  <c r="C2461" i="7"/>
  <c r="M2461" i="7" s="1"/>
  <c r="G2141" i="4"/>
  <c r="H2141" i="4" s="1"/>
  <c r="E2141" i="6"/>
  <c r="H2453" i="5"/>
  <c r="G2453" i="5"/>
  <c r="F2453" i="5"/>
  <c r="E2473" i="4"/>
  <c r="C2474" i="4"/>
  <c r="E2142" i="7"/>
  <c r="N2142" i="7" s="1"/>
  <c r="G2463" i="3"/>
  <c r="F2463" i="3"/>
  <c r="H2462" i="3"/>
  <c r="I2462" i="3" s="1"/>
  <c r="K2453" i="6" l="1"/>
  <c r="K2453" i="7"/>
  <c r="L2453" i="6"/>
  <c r="L2453" i="7"/>
  <c r="J2453" i="6"/>
  <c r="J2453" i="7"/>
  <c r="D2473" i="6"/>
  <c r="D2473" i="7"/>
  <c r="U2141" i="7"/>
  <c r="V2141" i="7"/>
  <c r="S2142" i="7"/>
  <c r="Q2142" i="7"/>
  <c r="T2142" i="7"/>
  <c r="R2142" i="7"/>
  <c r="C2462" i="6"/>
  <c r="C2462" i="7"/>
  <c r="M2462" i="7" s="1"/>
  <c r="G2142" i="4"/>
  <c r="H2142" i="4" s="1"/>
  <c r="E2142" i="6"/>
  <c r="H2454" i="5"/>
  <c r="G2454" i="5"/>
  <c r="F2454" i="5"/>
  <c r="E2474" i="4"/>
  <c r="C2475" i="4"/>
  <c r="E2143" i="7"/>
  <c r="N2143" i="7" s="1"/>
  <c r="G2464" i="3"/>
  <c r="F2464" i="3"/>
  <c r="H2463" i="3"/>
  <c r="I2463" i="3" s="1"/>
  <c r="K2454" i="6" l="1"/>
  <c r="K2454" i="7"/>
  <c r="L2454" i="6"/>
  <c r="L2454" i="7"/>
  <c r="J2454" i="6"/>
  <c r="J2454" i="7"/>
  <c r="P2453" i="7"/>
  <c r="D2474" i="6"/>
  <c r="D2474" i="7"/>
  <c r="U2142" i="7"/>
  <c r="V2142" i="7"/>
  <c r="T2143" i="7"/>
  <c r="Q2143" i="7"/>
  <c r="S2143" i="7"/>
  <c r="R2143" i="7"/>
  <c r="C2463" i="6"/>
  <c r="C2463" i="7"/>
  <c r="M2463" i="7" s="1"/>
  <c r="G2143" i="4"/>
  <c r="H2143" i="4" s="1"/>
  <c r="E2143" i="6"/>
  <c r="G2455" i="5"/>
  <c r="F2455" i="5"/>
  <c r="H2455" i="5"/>
  <c r="E2475" i="4"/>
  <c r="C2476" i="4"/>
  <c r="E2144" i="7"/>
  <c r="N2144" i="7" s="1"/>
  <c r="H2464" i="3"/>
  <c r="F2465" i="3"/>
  <c r="G2465" i="3"/>
  <c r="I2464" i="3"/>
  <c r="K2455" i="6" l="1"/>
  <c r="K2455" i="7"/>
  <c r="L2455" i="6"/>
  <c r="L2455" i="7"/>
  <c r="J2455" i="6"/>
  <c r="J2455" i="7"/>
  <c r="P2454" i="7"/>
  <c r="D2475" i="6"/>
  <c r="D2475" i="7"/>
  <c r="V2143" i="7"/>
  <c r="U2143" i="7"/>
  <c r="R2144" i="7"/>
  <c r="T2144" i="7"/>
  <c r="Q2144" i="7"/>
  <c r="S2144" i="7"/>
  <c r="C2464" i="6"/>
  <c r="C2464" i="7"/>
  <c r="M2464" i="7" s="1"/>
  <c r="G2144" i="4"/>
  <c r="H2144" i="4" s="1"/>
  <c r="E2144" i="6"/>
  <c r="H2456" i="5"/>
  <c r="G2456" i="5"/>
  <c r="F2456" i="5"/>
  <c r="E2476" i="4"/>
  <c r="C2477" i="4"/>
  <c r="E2145" i="7"/>
  <c r="N2145" i="7" s="1"/>
  <c r="G2466" i="3"/>
  <c r="F2466" i="3"/>
  <c r="H2465" i="3"/>
  <c r="I2465" i="3" s="1"/>
  <c r="K2456" i="6" l="1"/>
  <c r="K2456" i="7"/>
  <c r="J2456" i="6"/>
  <c r="J2456" i="7"/>
  <c r="L2456" i="6"/>
  <c r="L2456" i="7"/>
  <c r="P2456" i="7" s="1"/>
  <c r="P2455" i="7"/>
  <c r="U2144" i="7"/>
  <c r="V2144" i="7"/>
  <c r="D2476" i="6"/>
  <c r="D2476" i="7"/>
  <c r="Q2145" i="7"/>
  <c r="R2145" i="7"/>
  <c r="S2145" i="7"/>
  <c r="T2145" i="7"/>
  <c r="C2465" i="6"/>
  <c r="C2465" i="7"/>
  <c r="M2465" i="7" s="1"/>
  <c r="G2145" i="4"/>
  <c r="H2145" i="4" s="1"/>
  <c r="E2145" i="6"/>
  <c r="F2457" i="5"/>
  <c r="H2457" i="5"/>
  <c r="G2457" i="5"/>
  <c r="E2477" i="4"/>
  <c r="C2478" i="4"/>
  <c r="E2146" i="7"/>
  <c r="N2146" i="7" s="1"/>
  <c r="H2466" i="3"/>
  <c r="F2467" i="3"/>
  <c r="G2467" i="3"/>
  <c r="I2466" i="3"/>
  <c r="L2457" i="6" l="1"/>
  <c r="L2457" i="7"/>
  <c r="K2457" i="6"/>
  <c r="K2457" i="7"/>
  <c r="J2457" i="6"/>
  <c r="J2457" i="7"/>
  <c r="D2477" i="6"/>
  <c r="D2477" i="7"/>
  <c r="U2145" i="7"/>
  <c r="V2145" i="7"/>
  <c r="T2146" i="7"/>
  <c r="S2146" i="7"/>
  <c r="R2146" i="7"/>
  <c r="Q2146" i="7"/>
  <c r="C2466" i="6"/>
  <c r="C2466" i="7"/>
  <c r="M2466" i="7" s="1"/>
  <c r="G2146" i="4"/>
  <c r="H2146" i="4" s="1"/>
  <c r="E2146" i="6"/>
  <c r="F2458" i="5"/>
  <c r="H2458" i="5"/>
  <c r="G2458" i="5"/>
  <c r="E2478" i="4"/>
  <c r="C2479" i="4"/>
  <c r="E2147" i="7"/>
  <c r="N2147" i="7" s="1"/>
  <c r="G2468" i="3"/>
  <c r="H2467" i="3"/>
  <c r="I2467" i="3" s="1"/>
  <c r="F2468" i="3"/>
  <c r="K2458" i="6" l="1"/>
  <c r="K2458" i="7"/>
  <c r="L2458" i="6"/>
  <c r="L2458" i="7"/>
  <c r="J2458" i="6"/>
  <c r="J2458" i="7"/>
  <c r="P2457" i="7"/>
  <c r="D2478" i="6"/>
  <c r="D2478" i="7"/>
  <c r="U2146" i="7"/>
  <c r="V2146" i="7"/>
  <c r="S2147" i="7"/>
  <c r="R2147" i="7"/>
  <c r="T2147" i="7"/>
  <c r="Q2147" i="7"/>
  <c r="C2467" i="6"/>
  <c r="C2467" i="7"/>
  <c r="M2467" i="7" s="1"/>
  <c r="G2147" i="4"/>
  <c r="H2147" i="4" s="1"/>
  <c r="E2147" i="6"/>
  <c r="H2459" i="5"/>
  <c r="G2459" i="5"/>
  <c r="F2459" i="5"/>
  <c r="E2479" i="4"/>
  <c r="C2480" i="4"/>
  <c r="E2148" i="7"/>
  <c r="N2148" i="7" s="1"/>
  <c r="F2469" i="3"/>
  <c r="H2468" i="3"/>
  <c r="I2468" i="3" s="1"/>
  <c r="G2469" i="3"/>
  <c r="L2459" i="6" l="1"/>
  <c r="L2459" i="7"/>
  <c r="J2459" i="6"/>
  <c r="J2459" i="7"/>
  <c r="K2459" i="6"/>
  <c r="K2459" i="7"/>
  <c r="P2458" i="7"/>
  <c r="V2147" i="7"/>
  <c r="U2147" i="7"/>
  <c r="D2479" i="6"/>
  <c r="D2479" i="7"/>
  <c r="T2148" i="7"/>
  <c r="S2148" i="7"/>
  <c r="Q2148" i="7"/>
  <c r="R2148" i="7"/>
  <c r="C2468" i="6"/>
  <c r="C2468" i="7"/>
  <c r="M2468" i="7" s="1"/>
  <c r="G2148" i="4"/>
  <c r="H2148" i="4" s="1"/>
  <c r="E2148" i="6"/>
  <c r="H2460" i="5"/>
  <c r="G2460" i="5"/>
  <c r="F2460" i="5"/>
  <c r="E2480" i="4"/>
  <c r="C2481" i="4"/>
  <c r="E2149" i="7"/>
  <c r="N2149" i="7" s="1"/>
  <c r="G2470" i="3"/>
  <c r="H2469" i="3"/>
  <c r="I2469" i="3" s="1"/>
  <c r="F2470" i="3"/>
  <c r="K2460" i="6" l="1"/>
  <c r="K2460" i="7"/>
  <c r="J2460" i="6"/>
  <c r="J2460" i="7"/>
  <c r="P2459" i="7"/>
  <c r="L2460" i="6"/>
  <c r="L2460" i="7"/>
  <c r="P2460" i="7" s="1"/>
  <c r="D2480" i="6"/>
  <c r="D2480" i="7"/>
  <c r="V2148" i="7"/>
  <c r="U2148" i="7"/>
  <c r="S2149" i="7"/>
  <c r="Q2149" i="7"/>
  <c r="R2149" i="7"/>
  <c r="T2149" i="7"/>
  <c r="C2469" i="6"/>
  <c r="C2469" i="7"/>
  <c r="M2469" i="7" s="1"/>
  <c r="G2149" i="4"/>
  <c r="H2149" i="4" s="1"/>
  <c r="E2149" i="6"/>
  <c r="H2461" i="5"/>
  <c r="G2461" i="5"/>
  <c r="F2461" i="5"/>
  <c r="E2481" i="4"/>
  <c r="C2482" i="4"/>
  <c r="E2150" i="7"/>
  <c r="N2150" i="7" s="1"/>
  <c r="G2471" i="3"/>
  <c r="F2471" i="3"/>
  <c r="H2470" i="3"/>
  <c r="I2470" i="3" s="1"/>
  <c r="J2461" i="6" l="1"/>
  <c r="J2461" i="7"/>
  <c r="L2461" i="6"/>
  <c r="L2461" i="7"/>
  <c r="K2461" i="6"/>
  <c r="K2461" i="7"/>
  <c r="D2481" i="6"/>
  <c r="D2481" i="7"/>
  <c r="V2149" i="7"/>
  <c r="U2149" i="7"/>
  <c r="R2150" i="7"/>
  <c r="S2150" i="7"/>
  <c r="T2150" i="7"/>
  <c r="Q2150" i="7"/>
  <c r="C2470" i="6"/>
  <c r="C2470" i="7"/>
  <c r="M2470" i="7" s="1"/>
  <c r="G2150" i="4"/>
  <c r="H2150" i="4" s="1"/>
  <c r="E2150" i="6"/>
  <c r="H2462" i="5"/>
  <c r="G2462" i="5"/>
  <c r="F2462" i="5"/>
  <c r="E2482" i="4"/>
  <c r="C2483" i="4"/>
  <c r="E2151" i="7"/>
  <c r="N2151" i="7" s="1"/>
  <c r="F2472" i="3"/>
  <c r="H2471" i="3"/>
  <c r="I2471" i="3" s="1"/>
  <c r="G2472" i="3"/>
  <c r="L2462" i="6" l="1"/>
  <c r="L2462" i="7"/>
  <c r="J2462" i="6"/>
  <c r="J2462" i="7"/>
  <c r="P2461" i="7"/>
  <c r="K2462" i="6"/>
  <c r="K2462" i="7"/>
  <c r="D2482" i="6"/>
  <c r="D2482" i="7"/>
  <c r="V2150" i="7"/>
  <c r="U2150" i="7"/>
  <c r="T2151" i="7"/>
  <c r="Q2151" i="7"/>
  <c r="S2151" i="7"/>
  <c r="R2151" i="7"/>
  <c r="C2471" i="6"/>
  <c r="C2471" i="7"/>
  <c r="M2471" i="7" s="1"/>
  <c r="G2151" i="4"/>
  <c r="H2151" i="4" s="1"/>
  <c r="E2151" i="6"/>
  <c r="F2463" i="5"/>
  <c r="H2463" i="5"/>
  <c r="G2463" i="5"/>
  <c r="E2483" i="4"/>
  <c r="C2484" i="4"/>
  <c r="E2152" i="7"/>
  <c r="N2152" i="7" s="1"/>
  <c r="G2473" i="3"/>
  <c r="H2472" i="3"/>
  <c r="I2472" i="3" s="1"/>
  <c r="F2473" i="3"/>
  <c r="L2463" i="6" l="1"/>
  <c r="L2463" i="7"/>
  <c r="P2462" i="7"/>
  <c r="K2463" i="6"/>
  <c r="K2463" i="7"/>
  <c r="J2463" i="6"/>
  <c r="J2463" i="7"/>
  <c r="D2483" i="6"/>
  <c r="D2483" i="7"/>
  <c r="V2151" i="7"/>
  <c r="U2151" i="7"/>
  <c r="Q2152" i="7"/>
  <c r="T2152" i="7"/>
  <c r="S2152" i="7"/>
  <c r="R2152" i="7"/>
  <c r="C2472" i="6"/>
  <c r="C2472" i="7"/>
  <c r="M2472" i="7" s="1"/>
  <c r="G2152" i="4"/>
  <c r="H2152" i="4" s="1"/>
  <c r="E2152" i="6"/>
  <c r="H2464" i="5"/>
  <c r="G2464" i="5"/>
  <c r="F2464" i="5"/>
  <c r="E2484" i="4"/>
  <c r="C2485" i="4"/>
  <c r="E2153" i="7"/>
  <c r="N2153" i="7" s="1"/>
  <c r="F2474" i="3"/>
  <c r="H2473" i="3"/>
  <c r="I2473" i="3" s="1"/>
  <c r="G2474" i="3"/>
  <c r="J2464" i="6" l="1"/>
  <c r="J2464" i="7"/>
  <c r="L2464" i="6"/>
  <c r="L2464" i="7"/>
  <c r="K2464" i="6"/>
  <c r="K2464" i="7"/>
  <c r="P2463" i="7"/>
  <c r="U2152" i="7"/>
  <c r="V2152" i="7"/>
  <c r="D2484" i="6"/>
  <c r="D2484" i="7"/>
  <c r="R2153" i="7"/>
  <c r="T2153" i="7"/>
  <c r="Q2153" i="7"/>
  <c r="S2153" i="7"/>
  <c r="C2473" i="6"/>
  <c r="C2473" i="7"/>
  <c r="M2473" i="7" s="1"/>
  <c r="G2153" i="4"/>
  <c r="H2153" i="4" s="1"/>
  <c r="E2153" i="6"/>
  <c r="H2465" i="5"/>
  <c r="G2465" i="5"/>
  <c r="F2465" i="5"/>
  <c r="E2485" i="4"/>
  <c r="C2486" i="4"/>
  <c r="E2154" i="7"/>
  <c r="N2154" i="7" s="1"/>
  <c r="G2475" i="3"/>
  <c r="H2474" i="3"/>
  <c r="I2474" i="3" s="1"/>
  <c r="F2475" i="3"/>
  <c r="K2465" i="6" l="1"/>
  <c r="K2465" i="7"/>
  <c r="J2465" i="6"/>
  <c r="J2465" i="7"/>
  <c r="L2465" i="6"/>
  <c r="L2465" i="7"/>
  <c r="P2465" i="7" s="1"/>
  <c r="P2464" i="7"/>
  <c r="D2485" i="6"/>
  <c r="D2485" i="7"/>
  <c r="V2153" i="7"/>
  <c r="U2153" i="7"/>
  <c r="S2154" i="7"/>
  <c r="Q2154" i="7"/>
  <c r="R2154" i="7"/>
  <c r="T2154" i="7"/>
  <c r="C2474" i="6"/>
  <c r="C2474" i="7"/>
  <c r="M2474" i="7" s="1"/>
  <c r="G2154" i="4"/>
  <c r="H2154" i="4" s="1"/>
  <c r="E2154" i="6"/>
  <c r="G2466" i="5"/>
  <c r="F2466" i="5"/>
  <c r="H2466" i="5"/>
  <c r="E2486" i="4"/>
  <c r="C2487" i="4"/>
  <c r="E2155" i="7"/>
  <c r="N2155" i="7" s="1"/>
  <c r="G2476" i="3"/>
  <c r="H2475" i="3"/>
  <c r="I2475" i="3" s="1"/>
  <c r="F2476" i="3"/>
  <c r="L2466" i="6" l="1"/>
  <c r="L2466" i="7"/>
  <c r="K2466" i="6"/>
  <c r="K2466" i="7"/>
  <c r="J2466" i="6"/>
  <c r="J2466" i="7"/>
  <c r="U2154" i="7"/>
  <c r="V2154" i="7"/>
  <c r="D2486" i="6"/>
  <c r="D2486" i="7"/>
  <c r="S2155" i="7"/>
  <c r="Q2155" i="7"/>
  <c r="R2155" i="7"/>
  <c r="T2155" i="7"/>
  <c r="C2475" i="6"/>
  <c r="C2475" i="7"/>
  <c r="M2475" i="7" s="1"/>
  <c r="G2155" i="4"/>
  <c r="H2155" i="4" s="1"/>
  <c r="E2155" i="6"/>
  <c r="G2467" i="5"/>
  <c r="F2467" i="5"/>
  <c r="H2467" i="5"/>
  <c r="E2487" i="4"/>
  <c r="C2488" i="4"/>
  <c r="E2156" i="7"/>
  <c r="N2156" i="7" s="1"/>
  <c r="H2476" i="3"/>
  <c r="F2477" i="3"/>
  <c r="I2476" i="3"/>
  <c r="G2477" i="3"/>
  <c r="L2467" i="6" l="1"/>
  <c r="L2467" i="7"/>
  <c r="K2467" i="6"/>
  <c r="K2467" i="7"/>
  <c r="P2466" i="7"/>
  <c r="J2467" i="6"/>
  <c r="J2467" i="7"/>
  <c r="U2155" i="7"/>
  <c r="V2155" i="7"/>
  <c r="D2487" i="6"/>
  <c r="D2487" i="7"/>
  <c r="S2156" i="7"/>
  <c r="R2156" i="7"/>
  <c r="Q2156" i="7"/>
  <c r="T2156" i="7"/>
  <c r="C2476" i="6"/>
  <c r="C2476" i="7"/>
  <c r="M2476" i="7" s="1"/>
  <c r="G2156" i="4"/>
  <c r="H2156" i="4" s="1"/>
  <c r="E2156" i="6"/>
  <c r="H2468" i="5"/>
  <c r="G2468" i="5"/>
  <c r="F2468" i="5"/>
  <c r="E2488" i="4"/>
  <c r="C2489" i="4"/>
  <c r="E2157" i="7"/>
  <c r="N2157" i="7" s="1"/>
  <c r="G2478" i="3"/>
  <c r="F2478" i="3"/>
  <c r="H2477" i="3"/>
  <c r="I2477" i="3" s="1"/>
  <c r="L2468" i="6" l="1"/>
  <c r="L2468" i="7"/>
  <c r="J2468" i="6"/>
  <c r="J2468" i="7"/>
  <c r="P2467" i="7"/>
  <c r="K2468" i="6"/>
  <c r="K2468" i="7"/>
  <c r="D2488" i="6"/>
  <c r="D2488" i="7"/>
  <c r="V2156" i="7"/>
  <c r="U2156" i="7"/>
  <c r="Q2157" i="7"/>
  <c r="R2157" i="7"/>
  <c r="T2157" i="7"/>
  <c r="S2157" i="7"/>
  <c r="C2477" i="6"/>
  <c r="C2477" i="7"/>
  <c r="M2477" i="7" s="1"/>
  <c r="G2157" i="4"/>
  <c r="H2157" i="4" s="1"/>
  <c r="E2157" i="6"/>
  <c r="F2469" i="5"/>
  <c r="H2469" i="5"/>
  <c r="G2469" i="5"/>
  <c r="E2489" i="4"/>
  <c r="C2490" i="4"/>
  <c r="E2158" i="7"/>
  <c r="N2158" i="7" s="1"/>
  <c r="F2479" i="3"/>
  <c r="H2478" i="3"/>
  <c r="G2479" i="3"/>
  <c r="I2478" i="3"/>
  <c r="L2469" i="6" l="1"/>
  <c r="L2469" i="7"/>
  <c r="J2469" i="6"/>
  <c r="J2469" i="7"/>
  <c r="P2468" i="7"/>
  <c r="K2469" i="6"/>
  <c r="K2469" i="7"/>
  <c r="U2157" i="7"/>
  <c r="V2157" i="7"/>
  <c r="D2489" i="6"/>
  <c r="D2489" i="7"/>
  <c r="T2158" i="7"/>
  <c r="S2158" i="7"/>
  <c r="Q2158" i="7"/>
  <c r="R2158" i="7"/>
  <c r="C2478" i="6"/>
  <c r="C2478" i="7"/>
  <c r="M2478" i="7" s="1"/>
  <c r="G2158" i="4"/>
  <c r="H2158" i="4" s="1"/>
  <c r="E2158" i="6"/>
  <c r="H2470" i="5"/>
  <c r="G2470" i="5"/>
  <c r="F2470" i="5"/>
  <c r="E2490" i="4"/>
  <c r="C2491" i="4"/>
  <c r="E2159" i="7"/>
  <c r="N2159" i="7" s="1"/>
  <c r="G2480" i="3"/>
  <c r="H2479" i="3"/>
  <c r="I2479" i="3" s="1"/>
  <c r="F2480" i="3"/>
  <c r="J2470" i="6" l="1"/>
  <c r="J2470" i="7"/>
  <c r="L2470" i="6"/>
  <c r="L2470" i="7"/>
  <c r="P2469" i="7"/>
  <c r="K2470" i="6"/>
  <c r="K2470" i="7"/>
  <c r="D2490" i="6"/>
  <c r="D2490" i="7"/>
  <c r="V2158" i="7"/>
  <c r="U2158" i="7"/>
  <c r="T2159" i="7"/>
  <c r="R2159" i="7"/>
  <c r="S2159" i="7"/>
  <c r="Q2159" i="7"/>
  <c r="C2479" i="6"/>
  <c r="C2479" i="7"/>
  <c r="M2479" i="7" s="1"/>
  <c r="G2159" i="4"/>
  <c r="H2159" i="4" s="1"/>
  <c r="E2159" i="6"/>
  <c r="H2471" i="5"/>
  <c r="G2471" i="5"/>
  <c r="F2471" i="5"/>
  <c r="E2491" i="4"/>
  <c r="C2492" i="4"/>
  <c r="E2160" i="7"/>
  <c r="N2160" i="7" s="1"/>
  <c r="H2480" i="3"/>
  <c r="F2481" i="3"/>
  <c r="I2480" i="3"/>
  <c r="G2481" i="3"/>
  <c r="J2471" i="6" l="1"/>
  <c r="J2471" i="7"/>
  <c r="K2471" i="6"/>
  <c r="K2471" i="7"/>
  <c r="L2471" i="6"/>
  <c r="L2471" i="7"/>
  <c r="P2471" i="7" s="1"/>
  <c r="P2470" i="7"/>
  <c r="D2491" i="6"/>
  <c r="D2491" i="7"/>
  <c r="U2159" i="7"/>
  <c r="V2159" i="7"/>
  <c r="T2160" i="7"/>
  <c r="Q2160" i="7"/>
  <c r="S2160" i="7"/>
  <c r="R2160" i="7"/>
  <c r="C2480" i="6"/>
  <c r="C2480" i="7"/>
  <c r="M2480" i="7" s="1"/>
  <c r="G2160" i="4"/>
  <c r="H2160" i="4" s="1"/>
  <c r="E2160" i="6"/>
  <c r="H2472" i="5"/>
  <c r="G2472" i="5"/>
  <c r="F2472" i="5"/>
  <c r="E2492" i="4"/>
  <c r="C2493" i="4"/>
  <c r="E2161" i="7"/>
  <c r="N2161" i="7" s="1"/>
  <c r="G2482" i="3"/>
  <c r="H2481" i="3"/>
  <c r="I2481" i="3" s="1"/>
  <c r="F2482" i="3"/>
  <c r="L2472" i="6" l="1"/>
  <c r="L2472" i="7"/>
  <c r="K2472" i="6"/>
  <c r="K2472" i="7"/>
  <c r="J2472" i="6"/>
  <c r="J2472" i="7"/>
  <c r="T2161" i="7"/>
  <c r="Q2161" i="7"/>
  <c r="S2161" i="7"/>
  <c r="R2161" i="7"/>
  <c r="U2160" i="7"/>
  <c r="V2160" i="7"/>
  <c r="D2492" i="6"/>
  <c r="D2492" i="7"/>
  <c r="C2481" i="6"/>
  <c r="C2481" i="7"/>
  <c r="M2481" i="7" s="1"/>
  <c r="G2161" i="4"/>
  <c r="H2161" i="4" s="1"/>
  <c r="E2161" i="6"/>
  <c r="G2473" i="5"/>
  <c r="F2473" i="5"/>
  <c r="H2473" i="5"/>
  <c r="E2493" i="4"/>
  <c r="C2494" i="4"/>
  <c r="E2162" i="7"/>
  <c r="N2162" i="7" s="1"/>
  <c r="G2483" i="3"/>
  <c r="F2483" i="3"/>
  <c r="H2482" i="3"/>
  <c r="I2482" i="3" s="1"/>
  <c r="J2473" i="6" l="1"/>
  <c r="J2473" i="7"/>
  <c r="K2473" i="6"/>
  <c r="K2473" i="7"/>
  <c r="P2472" i="7"/>
  <c r="L2473" i="6"/>
  <c r="L2473" i="7"/>
  <c r="P2473" i="7" s="1"/>
  <c r="D2493" i="6"/>
  <c r="D2493" i="7"/>
  <c r="V2161" i="7"/>
  <c r="U2161" i="7"/>
  <c r="T2162" i="7"/>
  <c r="Q2162" i="7"/>
  <c r="R2162" i="7"/>
  <c r="S2162" i="7"/>
  <c r="C2482" i="6"/>
  <c r="C2482" i="7"/>
  <c r="M2482" i="7" s="1"/>
  <c r="G2162" i="4"/>
  <c r="H2162" i="4" s="1"/>
  <c r="E2162" i="6"/>
  <c r="H2474" i="5"/>
  <c r="G2474" i="5"/>
  <c r="F2474" i="5"/>
  <c r="E2494" i="4"/>
  <c r="C2495" i="4"/>
  <c r="E2163" i="7"/>
  <c r="N2163" i="7" s="1"/>
  <c r="H2483" i="3"/>
  <c r="F2484" i="3"/>
  <c r="I2483" i="3"/>
  <c r="G2484" i="3"/>
  <c r="J2474" i="6" l="1"/>
  <c r="J2474" i="7"/>
  <c r="L2474" i="6"/>
  <c r="L2474" i="7"/>
  <c r="K2474" i="6"/>
  <c r="K2474" i="7"/>
  <c r="D2494" i="6"/>
  <c r="D2494" i="7"/>
  <c r="V2162" i="7"/>
  <c r="U2162" i="7"/>
  <c r="T2163" i="7"/>
  <c r="Q2163" i="7"/>
  <c r="R2163" i="7"/>
  <c r="S2163" i="7"/>
  <c r="C2483" i="6"/>
  <c r="C2483" i="7"/>
  <c r="M2483" i="7" s="1"/>
  <c r="G2163" i="4"/>
  <c r="H2163" i="4" s="1"/>
  <c r="E2163" i="6"/>
  <c r="F2475" i="5"/>
  <c r="G2475" i="5"/>
  <c r="H2475" i="5"/>
  <c r="E2495" i="4"/>
  <c r="C2496" i="4"/>
  <c r="E2164" i="7"/>
  <c r="N2164" i="7" s="1"/>
  <c r="G2485" i="3"/>
  <c r="H2484" i="3"/>
  <c r="I2484" i="3" s="1"/>
  <c r="F2485" i="3"/>
  <c r="J2475" i="6" l="1"/>
  <c r="J2475" i="7"/>
  <c r="K2475" i="6"/>
  <c r="K2475" i="7"/>
  <c r="L2475" i="6"/>
  <c r="L2475" i="7"/>
  <c r="P2475" i="7" s="1"/>
  <c r="P2474" i="7"/>
  <c r="D2495" i="6"/>
  <c r="D2495" i="7"/>
  <c r="U2163" i="7"/>
  <c r="V2163" i="7"/>
  <c r="R2164" i="7"/>
  <c r="T2164" i="7"/>
  <c r="S2164" i="7"/>
  <c r="Q2164" i="7"/>
  <c r="C2484" i="6"/>
  <c r="C2484" i="7"/>
  <c r="M2484" i="7" s="1"/>
  <c r="G2164" i="4"/>
  <c r="H2164" i="4" s="1"/>
  <c r="E2164" i="6"/>
  <c r="H2476" i="5"/>
  <c r="G2476" i="5"/>
  <c r="F2476" i="5"/>
  <c r="E2496" i="4"/>
  <c r="C2497" i="4"/>
  <c r="E2165" i="7"/>
  <c r="N2165" i="7" s="1"/>
  <c r="H2485" i="3"/>
  <c r="F2486" i="3"/>
  <c r="I2485" i="3"/>
  <c r="G2486" i="3"/>
  <c r="L2476" i="6" l="1"/>
  <c r="L2476" i="7"/>
  <c r="J2476" i="6"/>
  <c r="J2476" i="7"/>
  <c r="K2476" i="6"/>
  <c r="K2476" i="7"/>
  <c r="V2164" i="7"/>
  <c r="U2164" i="7"/>
  <c r="D2496" i="6"/>
  <c r="D2496" i="7"/>
  <c r="R2165" i="7"/>
  <c r="Q2165" i="7"/>
  <c r="T2165" i="7"/>
  <c r="S2165" i="7"/>
  <c r="C2485" i="6"/>
  <c r="C2485" i="7"/>
  <c r="M2485" i="7" s="1"/>
  <c r="G2165" i="4"/>
  <c r="H2165" i="4" s="1"/>
  <c r="E2165" i="6"/>
  <c r="H2477" i="5"/>
  <c r="G2477" i="5"/>
  <c r="F2477" i="5"/>
  <c r="E2497" i="4"/>
  <c r="C2498" i="4"/>
  <c r="E2166" i="7"/>
  <c r="N2166" i="7" s="1"/>
  <c r="G2487" i="3"/>
  <c r="F2487" i="3"/>
  <c r="H2486" i="3"/>
  <c r="I2486" i="3" s="1"/>
  <c r="J2477" i="6" l="1"/>
  <c r="J2477" i="7"/>
  <c r="K2477" i="6"/>
  <c r="K2477" i="7"/>
  <c r="P2476" i="7"/>
  <c r="L2477" i="6"/>
  <c r="L2477" i="7"/>
  <c r="P2477" i="7" s="1"/>
  <c r="D2497" i="6"/>
  <c r="D2497" i="7"/>
  <c r="U2165" i="7"/>
  <c r="V2165" i="7"/>
  <c r="R2166" i="7"/>
  <c r="S2166" i="7"/>
  <c r="T2166" i="7"/>
  <c r="Q2166" i="7"/>
  <c r="C2486" i="6"/>
  <c r="C2486" i="7"/>
  <c r="M2486" i="7" s="1"/>
  <c r="G2166" i="4"/>
  <c r="H2166" i="4" s="1"/>
  <c r="E2166" i="6"/>
  <c r="H2478" i="5"/>
  <c r="G2478" i="5"/>
  <c r="F2478" i="5"/>
  <c r="E2498" i="4"/>
  <c r="C2499" i="4"/>
  <c r="E2167" i="7"/>
  <c r="N2167" i="7" s="1"/>
  <c r="H2487" i="3"/>
  <c r="F2488" i="3"/>
  <c r="G2488" i="3"/>
  <c r="I2487" i="3"/>
  <c r="K2478" i="6" l="1"/>
  <c r="K2478" i="7"/>
  <c r="J2478" i="6"/>
  <c r="J2478" i="7"/>
  <c r="L2478" i="6"/>
  <c r="L2478" i="7"/>
  <c r="P2478" i="7" s="1"/>
  <c r="D2498" i="6"/>
  <c r="D2498" i="7"/>
  <c r="V2166" i="7"/>
  <c r="U2166" i="7"/>
  <c r="S2167" i="7"/>
  <c r="Q2167" i="7"/>
  <c r="R2167" i="7"/>
  <c r="T2167" i="7"/>
  <c r="C2487" i="6"/>
  <c r="C2487" i="7"/>
  <c r="M2487" i="7" s="1"/>
  <c r="G2167" i="4"/>
  <c r="H2167" i="4" s="1"/>
  <c r="E2167" i="6"/>
  <c r="H2479" i="5"/>
  <c r="G2479" i="5"/>
  <c r="F2479" i="5"/>
  <c r="E2499" i="4"/>
  <c r="C2500" i="4"/>
  <c r="E2168" i="7"/>
  <c r="N2168" i="7" s="1"/>
  <c r="G2489" i="3"/>
  <c r="H2488" i="3"/>
  <c r="I2488" i="3" s="1"/>
  <c r="F2489" i="3"/>
  <c r="K2479" i="6" l="1"/>
  <c r="K2479" i="7"/>
  <c r="L2479" i="6"/>
  <c r="L2479" i="7"/>
  <c r="J2479" i="6"/>
  <c r="J2479" i="7"/>
  <c r="U2167" i="7"/>
  <c r="V2167" i="7"/>
  <c r="D2499" i="6"/>
  <c r="D2499" i="7"/>
  <c r="T2168" i="7"/>
  <c r="Q2168" i="7"/>
  <c r="S2168" i="7"/>
  <c r="R2168" i="7"/>
  <c r="C2488" i="6"/>
  <c r="C2488" i="7"/>
  <c r="M2488" i="7" s="1"/>
  <c r="G2168" i="4"/>
  <c r="H2168" i="4" s="1"/>
  <c r="E2168" i="6"/>
  <c r="H2480" i="5"/>
  <c r="G2480" i="5"/>
  <c r="F2480" i="5"/>
  <c r="E2500" i="4"/>
  <c r="C2501" i="4"/>
  <c r="E2169" i="7"/>
  <c r="N2169" i="7" s="1"/>
  <c r="F2490" i="3"/>
  <c r="H2489" i="3"/>
  <c r="G2490" i="3"/>
  <c r="I2489" i="3"/>
  <c r="K2480" i="6" l="1"/>
  <c r="K2480" i="7"/>
  <c r="J2480" i="6"/>
  <c r="J2480" i="7"/>
  <c r="P2479" i="7"/>
  <c r="L2480" i="6"/>
  <c r="L2480" i="7"/>
  <c r="P2480" i="7" s="1"/>
  <c r="V2168" i="7"/>
  <c r="U2168" i="7"/>
  <c r="D2500" i="6"/>
  <c r="D2500" i="7"/>
  <c r="Q2169" i="7"/>
  <c r="T2169" i="7"/>
  <c r="R2169" i="7"/>
  <c r="S2169" i="7"/>
  <c r="C2489" i="6"/>
  <c r="C2489" i="7"/>
  <c r="M2489" i="7" s="1"/>
  <c r="G2169" i="4"/>
  <c r="H2169" i="4" s="1"/>
  <c r="E2169" i="6"/>
  <c r="F2481" i="5"/>
  <c r="G2481" i="5"/>
  <c r="H2481" i="5"/>
  <c r="E2501" i="4"/>
  <c r="C2502" i="4"/>
  <c r="E2170" i="7"/>
  <c r="N2170" i="7" s="1"/>
  <c r="G2491" i="3"/>
  <c r="H2490" i="3"/>
  <c r="I2490" i="3" s="1"/>
  <c r="F2491" i="3"/>
  <c r="K2481" i="6" l="1"/>
  <c r="K2481" i="7"/>
  <c r="J2481" i="6"/>
  <c r="J2481" i="7"/>
  <c r="L2481" i="6"/>
  <c r="L2481" i="7"/>
  <c r="P2481" i="7" s="1"/>
  <c r="U2169" i="7"/>
  <c r="V2169" i="7"/>
  <c r="D2501" i="6"/>
  <c r="D2501" i="7"/>
  <c r="T2170" i="7"/>
  <c r="S2170" i="7"/>
  <c r="Q2170" i="7"/>
  <c r="R2170" i="7"/>
  <c r="C2490" i="6"/>
  <c r="C2490" i="7"/>
  <c r="M2490" i="7" s="1"/>
  <c r="G2170" i="4"/>
  <c r="H2170" i="4" s="1"/>
  <c r="E2170" i="6"/>
  <c r="F2482" i="5"/>
  <c r="H2482" i="5"/>
  <c r="G2482" i="5"/>
  <c r="E2502" i="4"/>
  <c r="C2503" i="4"/>
  <c r="E2171" i="7"/>
  <c r="N2171" i="7" s="1"/>
  <c r="G2492" i="3"/>
  <c r="F2492" i="3"/>
  <c r="H2491" i="3"/>
  <c r="I2491" i="3" s="1"/>
  <c r="K2482" i="6" l="1"/>
  <c r="K2482" i="7"/>
  <c r="J2482" i="6"/>
  <c r="J2482" i="7"/>
  <c r="L2482" i="6"/>
  <c r="L2482" i="7"/>
  <c r="P2482" i="7" s="1"/>
  <c r="D2502" i="6"/>
  <c r="D2502" i="7"/>
  <c r="U2170" i="7"/>
  <c r="V2170" i="7"/>
  <c r="S2171" i="7"/>
  <c r="Q2171" i="7"/>
  <c r="R2171" i="7"/>
  <c r="T2171" i="7"/>
  <c r="C2491" i="6"/>
  <c r="C2491" i="7"/>
  <c r="M2491" i="7" s="1"/>
  <c r="G2171" i="4"/>
  <c r="H2171" i="4" s="1"/>
  <c r="E2171" i="6"/>
  <c r="H2483" i="5"/>
  <c r="G2483" i="5"/>
  <c r="F2483" i="5"/>
  <c r="E2503" i="4"/>
  <c r="C2504" i="4"/>
  <c r="E2172" i="7"/>
  <c r="N2172" i="7" s="1"/>
  <c r="H2492" i="3"/>
  <c r="F2493" i="3"/>
  <c r="I2492" i="3"/>
  <c r="G2493" i="3"/>
  <c r="J2483" i="6" l="1"/>
  <c r="J2483" i="7"/>
  <c r="L2483" i="6"/>
  <c r="L2483" i="7"/>
  <c r="K2483" i="6"/>
  <c r="K2483" i="7"/>
  <c r="V2171" i="7"/>
  <c r="U2171" i="7"/>
  <c r="D2503" i="6"/>
  <c r="D2503" i="7"/>
  <c r="Q2172" i="7"/>
  <c r="S2172" i="7"/>
  <c r="R2172" i="7"/>
  <c r="T2172" i="7"/>
  <c r="C2492" i="6"/>
  <c r="C2492" i="7"/>
  <c r="M2492" i="7" s="1"/>
  <c r="G2172" i="4"/>
  <c r="H2172" i="4" s="1"/>
  <c r="E2172" i="6"/>
  <c r="H2484" i="5"/>
  <c r="G2484" i="5"/>
  <c r="F2484" i="5"/>
  <c r="E2504" i="4"/>
  <c r="C2505" i="4"/>
  <c r="E2173" i="7"/>
  <c r="N2173" i="7" s="1"/>
  <c r="G2494" i="3"/>
  <c r="H2493" i="3"/>
  <c r="I2493" i="3" s="1"/>
  <c r="F2494" i="3"/>
  <c r="J2484" i="6" l="1"/>
  <c r="J2484" i="7"/>
  <c r="K2484" i="6"/>
  <c r="K2484" i="7"/>
  <c r="P2483" i="7"/>
  <c r="L2484" i="6"/>
  <c r="L2484" i="7"/>
  <c r="P2484" i="7" s="1"/>
  <c r="D2504" i="6"/>
  <c r="D2504" i="7"/>
  <c r="U2172" i="7"/>
  <c r="V2172" i="7"/>
  <c r="T2173" i="7"/>
  <c r="Q2173" i="7"/>
  <c r="R2173" i="7"/>
  <c r="S2173" i="7"/>
  <c r="C2493" i="6"/>
  <c r="C2493" i="7"/>
  <c r="M2493" i="7" s="1"/>
  <c r="G2173" i="4"/>
  <c r="H2173" i="4" s="1"/>
  <c r="E2173" i="6"/>
  <c r="H2485" i="5"/>
  <c r="G2485" i="5"/>
  <c r="F2485" i="5"/>
  <c r="E2505" i="4"/>
  <c r="C2506" i="4"/>
  <c r="E2174" i="7"/>
  <c r="N2174" i="7" s="1"/>
  <c r="G2495" i="3"/>
  <c r="F2495" i="3"/>
  <c r="H2494" i="3"/>
  <c r="I2494" i="3" s="1"/>
  <c r="J2485" i="6" l="1"/>
  <c r="J2485" i="7"/>
  <c r="L2485" i="6"/>
  <c r="L2485" i="7"/>
  <c r="K2485" i="6"/>
  <c r="K2485" i="7"/>
  <c r="D2505" i="6"/>
  <c r="D2505" i="7"/>
  <c r="U2173" i="7"/>
  <c r="V2173" i="7"/>
  <c r="Q2174" i="7"/>
  <c r="R2174" i="7"/>
  <c r="S2174" i="7"/>
  <c r="T2174" i="7"/>
  <c r="C2494" i="6"/>
  <c r="C2494" i="7"/>
  <c r="M2494" i="7" s="1"/>
  <c r="G2174" i="4"/>
  <c r="H2174" i="4" s="1"/>
  <c r="E2174" i="6"/>
  <c r="H2486" i="5"/>
  <c r="G2486" i="5"/>
  <c r="F2486" i="5"/>
  <c r="E2506" i="4"/>
  <c r="C2507" i="4"/>
  <c r="E2175" i="7"/>
  <c r="N2175" i="7" s="1"/>
  <c r="H2495" i="3"/>
  <c r="F2496" i="3"/>
  <c r="G2496" i="3"/>
  <c r="I2495" i="3"/>
  <c r="J2486" i="6" l="1"/>
  <c r="J2486" i="7"/>
  <c r="L2486" i="6"/>
  <c r="L2486" i="7"/>
  <c r="K2486" i="6"/>
  <c r="K2486" i="7"/>
  <c r="P2485" i="7"/>
  <c r="T2175" i="7"/>
  <c r="Q2175" i="7"/>
  <c r="S2175" i="7"/>
  <c r="R2175" i="7"/>
  <c r="D2506" i="6"/>
  <c r="D2506" i="7"/>
  <c r="U2174" i="7"/>
  <c r="V2174" i="7"/>
  <c r="C2495" i="6"/>
  <c r="C2495" i="7"/>
  <c r="M2495" i="7" s="1"/>
  <c r="G2175" i="4"/>
  <c r="H2175" i="4" s="1"/>
  <c r="E2175" i="6"/>
  <c r="F2487" i="5"/>
  <c r="H2487" i="5"/>
  <c r="G2487" i="5"/>
  <c r="E2507" i="4"/>
  <c r="C2508" i="4"/>
  <c r="E2176" i="7"/>
  <c r="N2176" i="7" s="1"/>
  <c r="H2496" i="3"/>
  <c r="F2497" i="3"/>
  <c r="I2496" i="3"/>
  <c r="G2497" i="3"/>
  <c r="L2487" i="6" l="1"/>
  <c r="L2487" i="7"/>
  <c r="P2486" i="7"/>
  <c r="K2487" i="6"/>
  <c r="K2487" i="7"/>
  <c r="J2487" i="6"/>
  <c r="J2487" i="7"/>
  <c r="D2507" i="6"/>
  <c r="D2507" i="7"/>
  <c r="V2175" i="7"/>
  <c r="U2175" i="7"/>
  <c r="Q2176" i="7"/>
  <c r="S2176" i="7"/>
  <c r="T2176" i="7"/>
  <c r="R2176" i="7"/>
  <c r="C2496" i="6"/>
  <c r="C2496" i="7"/>
  <c r="M2496" i="7" s="1"/>
  <c r="G2176" i="4"/>
  <c r="H2176" i="4" s="1"/>
  <c r="E2176" i="6"/>
  <c r="H2488" i="5"/>
  <c r="G2488" i="5"/>
  <c r="F2488" i="5"/>
  <c r="E2508" i="4"/>
  <c r="C2509" i="4"/>
  <c r="E2177" i="7"/>
  <c r="N2177" i="7" s="1"/>
  <c r="G2498" i="3"/>
  <c r="H2497" i="3"/>
  <c r="I2497" i="3" s="1"/>
  <c r="F2498" i="3"/>
  <c r="J2488" i="6" l="1"/>
  <c r="J2488" i="7"/>
  <c r="K2488" i="6"/>
  <c r="K2488" i="7"/>
  <c r="L2488" i="6"/>
  <c r="L2488" i="7"/>
  <c r="P2488" i="7" s="1"/>
  <c r="P2487" i="7"/>
  <c r="V2176" i="7"/>
  <c r="U2176" i="7"/>
  <c r="D2508" i="6"/>
  <c r="D2508" i="7"/>
  <c r="Q2177" i="7"/>
  <c r="R2177" i="7"/>
  <c r="S2177" i="7"/>
  <c r="T2177" i="7"/>
  <c r="C2497" i="6"/>
  <c r="C2497" i="7"/>
  <c r="M2497" i="7" s="1"/>
  <c r="G2177" i="4"/>
  <c r="H2177" i="4" s="1"/>
  <c r="E2177" i="6"/>
  <c r="H2489" i="5"/>
  <c r="G2489" i="5"/>
  <c r="F2489" i="5"/>
  <c r="E2509" i="4"/>
  <c r="C2510" i="4"/>
  <c r="E2178" i="7"/>
  <c r="N2178" i="7" s="1"/>
  <c r="F2499" i="3"/>
  <c r="H2498" i="3"/>
  <c r="I2498" i="3" s="1"/>
  <c r="G2499" i="3"/>
  <c r="J2489" i="6" l="1"/>
  <c r="J2489" i="7"/>
  <c r="L2489" i="6"/>
  <c r="L2489" i="7"/>
  <c r="K2489" i="6"/>
  <c r="K2489" i="7"/>
  <c r="D2509" i="6"/>
  <c r="D2509" i="7"/>
  <c r="U2177" i="7"/>
  <c r="V2177" i="7"/>
  <c r="R2178" i="7"/>
  <c r="T2178" i="7"/>
  <c r="Q2178" i="7"/>
  <c r="S2178" i="7"/>
  <c r="C2498" i="6"/>
  <c r="C2498" i="7"/>
  <c r="M2498" i="7" s="1"/>
  <c r="G2178" i="4"/>
  <c r="H2178" i="4" s="1"/>
  <c r="E2178" i="6"/>
  <c r="H2490" i="5"/>
  <c r="F2490" i="5"/>
  <c r="G2490" i="5"/>
  <c r="E2510" i="4"/>
  <c r="C2511" i="4"/>
  <c r="E2179" i="7"/>
  <c r="N2179" i="7" s="1"/>
  <c r="G2500" i="3"/>
  <c r="H2499" i="3"/>
  <c r="I2499" i="3" s="1"/>
  <c r="F2500" i="3"/>
  <c r="J2490" i="6" l="1"/>
  <c r="J2490" i="7"/>
  <c r="P2489" i="7"/>
  <c r="L2490" i="6"/>
  <c r="L2490" i="7"/>
  <c r="K2490" i="6"/>
  <c r="K2490" i="7"/>
  <c r="V2178" i="7"/>
  <c r="U2178" i="7"/>
  <c r="D2510" i="6"/>
  <c r="D2510" i="7"/>
  <c r="R2179" i="7"/>
  <c r="Q2179" i="7"/>
  <c r="T2179" i="7"/>
  <c r="S2179" i="7"/>
  <c r="C2499" i="6"/>
  <c r="C2499" i="7"/>
  <c r="M2499" i="7" s="1"/>
  <c r="G2179" i="4"/>
  <c r="H2179" i="4" s="1"/>
  <c r="E2179" i="6"/>
  <c r="G2491" i="5"/>
  <c r="F2491" i="5"/>
  <c r="H2491" i="5"/>
  <c r="E2511" i="4"/>
  <c r="C2512" i="4"/>
  <c r="E2180" i="7"/>
  <c r="N2180" i="7" s="1"/>
  <c r="H2500" i="3"/>
  <c r="F2501" i="3"/>
  <c r="G2501" i="3"/>
  <c r="I2500" i="3"/>
  <c r="J2491" i="6" l="1"/>
  <c r="J2491" i="7"/>
  <c r="L2491" i="6"/>
  <c r="L2491" i="7"/>
  <c r="K2491" i="6"/>
  <c r="K2491" i="7"/>
  <c r="P2490" i="7"/>
  <c r="D2511" i="6"/>
  <c r="D2511" i="7"/>
  <c r="U2179" i="7"/>
  <c r="V2179" i="7"/>
  <c r="R2180" i="7"/>
  <c r="T2180" i="7"/>
  <c r="Q2180" i="7"/>
  <c r="S2180" i="7"/>
  <c r="C2500" i="6"/>
  <c r="C2500" i="7"/>
  <c r="M2500" i="7" s="1"/>
  <c r="G2180" i="4"/>
  <c r="H2180" i="4" s="1"/>
  <c r="E2180" i="6"/>
  <c r="H2492" i="5"/>
  <c r="G2492" i="5"/>
  <c r="F2492" i="5"/>
  <c r="E2512" i="4"/>
  <c r="C2513" i="4"/>
  <c r="E2181" i="7"/>
  <c r="N2181" i="7" s="1"/>
  <c r="G2502" i="3"/>
  <c r="F2502" i="3"/>
  <c r="H2501" i="3"/>
  <c r="I2501" i="3" s="1"/>
  <c r="K2492" i="6" l="1"/>
  <c r="K2492" i="7"/>
  <c r="L2492" i="6"/>
  <c r="L2492" i="7"/>
  <c r="J2492" i="6"/>
  <c r="J2492" i="7"/>
  <c r="P2491" i="7"/>
  <c r="D2512" i="6"/>
  <c r="D2512" i="7"/>
  <c r="U2180" i="7"/>
  <c r="V2180" i="7"/>
  <c r="R2181" i="7"/>
  <c r="T2181" i="7"/>
  <c r="S2181" i="7"/>
  <c r="Q2181" i="7"/>
  <c r="C2501" i="6"/>
  <c r="C2501" i="7"/>
  <c r="M2501" i="7" s="1"/>
  <c r="G2181" i="4"/>
  <c r="H2181" i="4" s="1"/>
  <c r="E2181" i="6"/>
  <c r="F2493" i="5"/>
  <c r="H2493" i="5"/>
  <c r="G2493" i="5"/>
  <c r="E2513" i="4"/>
  <c r="C2514" i="4"/>
  <c r="E2182" i="7"/>
  <c r="N2182" i="7" s="1"/>
  <c r="H2502" i="3"/>
  <c r="F2503" i="3"/>
  <c r="G2503" i="3"/>
  <c r="I2502" i="3"/>
  <c r="L2493" i="6" l="1"/>
  <c r="L2493" i="7"/>
  <c r="K2493" i="6"/>
  <c r="K2493" i="7"/>
  <c r="J2493" i="6"/>
  <c r="J2493" i="7"/>
  <c r="P2492" i="7"/>
  <c r="D2513" i="6"/>
  <c r="D2513" i="7"/>
  <c r="U2181" i="7"/>
  <c r="V2181" i="7"/>
  <c r="Q2182" i="7"/>
  <c r="S2182" i="7"/>
  <c r="R2182" i="7"/>
  <c r="T2182" i="7"/>
  <c r="C2502" i="6"/>
  <c r="C2502" i="7"/>
  <c r="M2502" i="7" s="1"/>
  <c r="G2182" i="4"/>
  <c r="H2182" i="4" s="1"/>
  <c r="E2182" i="6"/>
  <c r="F2494" i="5"/>
  <c r="H2494" i="5"/>
  <c r="G2494" i="5"/>
  <c r="E2514" i="4"/>
  <c r="C2515" i="4"/>
  <c r="E2183" i="7"/>
  <c r="N2183" i="7" s="1"/>
  <c r="H2503" i="3"/>
  <c r="F2504" i="3"/>
  <c r="G2504" i="3"/>
  <c r="I2503" i="3"/>
  <c r="J2494" i="6" l="1"/>
  <c r="J2494" i="7"/>
  <c r="L2494" i="6"/>
  <c r="L2494" i="7"/>
  <c r="K2494" i="6"/>
  <c r="K2494" i="7"/>
  <c r="P2493" i="7"/>
  <c r="D2514" i="6"/>
  <c r="D2514" i="7"/>
  <c r="U2182" i="7"/>
  <c r="V2182" i="7"/>
  <c r="Q2183" i="7"/>
  <c r="S2183" i="7"/>
  <c r="T2183" i="7"/>
  <c r="R2183" i="7"/>
  <c r="C2503" i="6"/>
  <c r="C2503" i="7"/>
  <c r="M2503" i="7" s="1"/>
  <c r="G2183" i="4"/>
  <c r="H2183" i="4" s="1"/>
  <c r="E2183" i="6"/>
  <c r="H2495" i="5"/>
  <c r="G2495" i="5"/>
  <c r="F2495" i="5"/>
  <c r="E2515" i="4"/>
  <c r="C2516" i="4"/>
  <c r="E2184" i="7"/>
  <c r="N2184" i="7" s="1"/>
  <c r="F2505" i="3"/>
  <c r="H2504" i="3"/>
  <c r="G2505" i="3"/>
  <c r="I2504" i="3"/>
  <c r="K2495" i="6" l="1"/>
  <c r="K2495" i="7"/>
  <c r="J2495" i="6"/>
  <c r="J2495" i="7"/>
  <c r="L2495" i="6"/>
  <c r="L2495" i="7"/>
  <c r="P2495" i="7" s="1"/>
  <c r="P2494" i="7"/>
  <c r="D2515" i="6"/>
  <c r="D2515" i="7"/>
  <c r="U2183" i="7"/>
  <c r="V2183" i="7"/>
  <c r="Q2184" i="7"/>
  <c r="R2184" i="7"/>
  <c r="S2184" i="7"/>
  <c r="T2184" i="7"/>
  <c r="C2504" i="6"/>
  <c r="C2504" i="7"/>
  <c r="M2504" i="7" s="1"/>
  <c r="G2184" i="4"/>
  <c r="H2184" i="4" s="1"/>
  <c r="E2184" i="6"/>
  <c r="H2496" i="5"/>
  <c r="G2496" i="5"/>
  <c r="F2496" i="5"/>
  <c r="E2516" i="4"/>
  <c r="C2517" i="4"/>
  <c r="E2185" i="7"/>
  <c r="N2185" i="7" s="1"/>
  <c r="G2506" i="3"/>
  <c r="H2505" i="3"/>
  <c r="I2505" i="3" s="1"/>
  <c r="F2506" i="3"/>
  <c r="J2496" i="6" l="1"/>
  <c r="J2496" i="7"/>
  <c r="L2496" i="6"/>
  <c r="L2496" i="7"/>
  <c r="K2496" i="6"/>
  <c r="K2496" i="7"/>
  <c r="V2184" i="7"/>
  <c r="U2184" i="7"/>
  <c r="D2516" i="6"/>
  <c r="D2516" i="7"/>
  <c r="S2185" i="7"/>
  <c r="R2185" i="7"/>
  <c r="T2185" i="7"/>
  <c r="Q2185" i="7"/>
  <c r="C2505" i="6"/>
  <c r="C2505" i="7"/>
  <c r="M2505" i="7" s="1"/>
  <c r="G2185" i="4"/>
  <c r="H2185" i="4" s="1"/>
  <c r="E2185" i="6"/>
  <c r="H2497" i="5"/>
  <c r="G2497" i="5"/>
  <c r="F2497" i="5"/>
  <c r="E2517" i="4"/>
  <c r="C2518" i="4"/>
  <c r="E2186" i="7"/>
  <c r="N2186" i="7" s="1"/>
  <c r="G2507" i="3"/>
  <c r="F2507" i="3"/>
  <c r="H2506" i="3"/>
  <c r="I2506" i="3" s="1"/>
  <c r="J2497" i="6" l="1"/>
  <c r="J2497" i="7"/>
  <c r="L2497" i="6"/>
  <c r="L2497" i="7"/>
  <c r="K2497" i="6"/>
  <c r="K2497" i="7"/>
  <c r="P2496" i="7"/>
  <c r="V2185" i="7"/>
  <c r="U2185" i="7"/>
  <c r="D2517" i="6"/>
  <c r="D2517" i="7"/>
  <c r="R2186" i="7"/>
  <c r="T2186" i="7"/>
  <c r="Q2186" i="7"/>
  <c r="S2186" i="7"/>
  <c r="C2506" i="6"/>
  <c r="C2506" i="7"/>
  <c r="M2506" i="7" s="1"/>
  <c r="G2186" i="4"/>
  <c r="H2186" i="4" s="1"/>
  <c r="E2186" i="6"/>
  <c r="H2498" i="5"/>
  <c r="G2498" i="5"/>
  <c r="F2498" i="5"/>
  <c r="E2518" i="4"/>
  <c r="C2519" i="4"/>
  <c r="E2187" i="7"/>
  <c r="N2187" i="7" s="1"/>
  <c r="F2508" i="3"/>
  <c r="H2507" i="3"/>
  <c r="I2507" i="3" s="1"/>
  <c r="G2508" i="3"/>
  <c r="L2498" i="6" l="1"/>
  <c r="L2498" i="7"/>
  <c r="J2498" i="6"/>
  <c r="J2498" i="7"/>
  <c r="K2498" i="6"/>
  <c r="K2498" i="7"/>
  <c r="P2497" i="7"/>
  <c r="U2186" i="7"/>
  <c r="V2186" i="7"/>
  <c r="D2518" i="6"/>
  <c r="D2518" i="7"/>
  <c r="S2187" i="7"/>
  <c r="R2187" i="7"/>
  <c r="Q2187" i="7"/>
  <c r="T2187" i="7"/>
  <c r="C2507" i="6"/>
  <c r="C2507" i="7"/>
  <c r="M2507" i="7" s="1"/>
  <c r="G2187" i="4"/>
  <c r="H2187" i="4" s="1"/>
  <c r="E2187" i="6"/>
  <c r="H2499" i="5"/>
  <c r="G2499" i="5"/>
  <c r="F2499" i="5"/>
  <c r="E2519" i="4"/>
  <c r="C2520" i="4"/>
  <c r="E2188" i="7"/>
  <c r="N2188" i="7" s="1"/>
  <c r="G2509" i="3"/>
  <c r="H2508" i="3"/>
  <c r="I2508" i="3" s="1"/>
  <c r="F2509" i="3"/>
  <c r="J2499" i="6" l="1"/>
  <c r="J2499" i="7"/>
  <c r="K2499" i="6"/>
  <c r="K2499" i="7"/>
  <c r="L2499" i="6"/>
  <c r="L2499" i="7"/>
  <c r="P2499" i="7" s="1"/>
  <c r="P2498" i="7"/>
  <c r="U2187" i="7"/>
  <c r="V2187" i="7"/>
  <c r="D2519" i="6"/>
  <c r="D2519" i="7"/>
  <c r="R2188" i="7"/>
  <c r="T2188" i="7"/>
  <c r="S2188" i="7"/>
  <c r="Q2188" i="7"/>
  <c r="C2508" i="6"/>
  <c r="C2508" i="7"/>
  <c r="M2508" i="7" s="1"/>
  <c r="G2188" i="4"/>
  <c r="H2188" i="4" s="1"/>
  <c r="E2188" i="6"/>
  <c r="H2500" i="5"/>
  <c r="G2500" i="5"/>
  <c r="F2500" i="5"/>
  <c r="E2520" i="4"/>
  <c r="C2521" i="4"/>
  <c r="E2189" i="7"/>
  <c r="N2189" i="7" s="1"/>
  <c r="F2510" i="3"/>
  <c r="H2509" i="3"/>
  <c r="I2509" i="3" s="1"/>
  <c r="G2510" i="3"/>
  <c r="K2500" i="6" l="1"/>
  <c r="K2500" i="7"/>
  <c r="J2500" i="6"/>
  <c r="J2500" i="7"/>
  <c r="L2500" i="6"/>
  <c r="L2500" i="7"/>
  <c r="P2500" i="7" s="1"/>
  <c r="V2188" i="7"/>
  <c r="U2188" i="7"/>
  <c r="D2520" i="6"/>
  <c r="D2520" i="7"/>
  <c r="R2189" i="7"/>
  <c r="S2189" i="7"/>
  <c r="Q2189" i="7"/>
  <c r="T2189" i="7"/>
  <c r="C2509" i="6"/>
  <c r="C2509" i="7"/>
  <c r="M2509" i="7" s="1"/>
  <c r="G2189" i="4"/>
  <c r="H2189" i="4" s="1"/>
  <c r="E2189" i="6"/>
  <c r="H2501" i="5"/>
  <c r="G2501" i="5"/>
  <c r="F2501" i="5"/>
  <c r="E2521" i="4"/>
  <c r="C2522" i="4"/>
  <c r="E2190" i="7"/>
  <c r="N2190" i="7" s="1"/>
  <c r="G2511" i="3"/>
  <c r="H2510" i="3"/>
  <c r="I2510" i="3" s="1"/>
  <c r="F2511" i="3"/>
  <c r="K2501" i="6" l="1"/>
  <c r="K2501" i="7"/>
  <c r="L2501" i="6"/>
  <c r="L2501" i="7"/>
  <c r="J2501" i="6"/>
  <c r="J2501" i="7"/>
  <c r="U2189" i="7"/>
  <c r="V2189" i="7"/>
  <c r="D2521" i="6"/>
  <c r="D2521" i="7"/>
  <c r="T2190" i="7"/>
  <c r="Q2190" i="7"/>
  <c r="R2190" i="7"/>
  <c r="S2190" i="7"/>
  <c r="C2510" i="6"/>
  <c r="C2510" i="7"/>
  <c r="M2510" i="7" s="1"/>
  <c r="G2190" i="4"/>
  <c r="H2190" i="4" s="1"/>
  <c r="E2190" i="6"/>
  <c r="H2502" i="5"/>
  <c r="G2502" i="5"/>
  <c r="F2502" i="5"/>
  <c r="E2522" i="4"/>
  <c r="C2523" i="4"/>
  <c r="E2191" i="7"/>
  <c r="N2191" i="7" s="1"/>
  <c r="G2512" i="3"/>
  <c r="F2512" i="3"/>
  <c r="H2511" i="3"/>
  <c r="I2511" i="3" s="1"/>
  <c r="L2502" i="6" l="1"/>
  <c r="L2502" i="7"/>
  <c r="J2502" i="6"/>
  <c r="J2502" i="7"/>
  <c r="K2502" i="6"/>
  <c r="K2502" i="7"/>
  <c r="P2501" i="7"/>
  <c r="D2522" i="6"/>
  <c r="D2522" i="7"/>
  <c r="V2190" i="7"/>
  <c r="U2190" i="7"/>
  <c r="R2191" i="7"/>
  <c r="S2191" i="7"/>
  <c r="Q2191" i="7"/>
  <c r="T2191" i="7"/>
  <c r="C2511" i="6"/>
  <c r="C2511" i="7"/>
  <c r="M2511" i="7" s="1"/>
  <c r="G2191" i="4"/>
  <c r="H2191" i="4" s="1"/>
  <c r="E2191" i="6"/>
  <c r="G2503" i="5"/>
  <c r="F2503" i="5"/>
  <c r="H2503" i="5"/>
  <c r="E2523" i="4"/>
  <c r="C2524" i="4"/>
  <c r="E2192" i="7"/>
  <c r="N2192" i="7" s="1"/>
  <c r="H2512" i="3"/>
  <c r="F2513" i="3"/>
  <c r="I2512" i="3"/>
  <c r="G2513" i="3"/>
  <c r="K2503" i="6" l="1"/>
  <c r="K2503" i="7"/>
  <c r="P2502" i="7"/>
  <c r="L2503" i="6"/>
  <c r="L2503" i="7"/>
  <c r="J2503" i="6"/>
  <c r="J2503" i="7"/>
  <c r="D2523" i="6"/>
  <c r="D2523" i="7"/>
  <c r="V2191" i="7"/>
  <c r="U2191" i="7"/>
  <c r="T2192" i="7"/>
  <c r="Q2192" i="7"/>
  <c r="R2192" i="7"/>
  <c r="S2192" i="7"/>
  <c r="C2512" i="6"/>
  <c r="C2512" i="7"/>
  <c r="M2512" i="7" s="1"/>
  <c r="G2192" i="4"/>
  <c r="H2192" i="4" s="1"/>
  <c r="E2192" i="6"/>
  <c r="H2504" i="5"/>
  <c r="G2504" i="5"/>
  <c r="F2504" i="5"/>
  <c r="E2193" i="7"/>
  <c r="N2193" i="7" s="1"/>
  <c r="E2524" i="4"/>
  <c r="C2525" i="4"/>
  <c r="F2514" i="3"/>
  <c r="H2513" i="3"/>
  <c r="I2513" i="3" s="1"/>
  <c r="G2514" i="3"/>
  <c r="J2504" i="6" l="1"/>
  <c r="J2504" i="7"/>
  <c r="K2504" i="6"/>
  <c r="K2504" i="7"/>
  <c r="P2503" i="7"/>
  <c r="L2504" i="6"/>
  <c r="L2504" i="7"/>
  <c r="T2193" i="7"/>
  <c r="S2193" i="7"/>
  <c r="Q2193" i="7"/>
  <c r="R2193" i="7"/>
  <c r="D2524" i="6"/>
  <c r="D2524" i="7"/>
  <c r="U2192" i="7"/>
  <c r="V2192" i="7"/>
  <c r="C2513" i="6"/>
  <c r="C2513" i="7"/>
  <c r="M2513" i="7" s="1"/>
  <c r="G2193" i="4"/>
  <c r="H2193" i="4" s="1"/>
  <c r="E2193" i="6"/>
  <c r="F2505" i="5"/>
  <c r="G2505" i="5"/>
  <c r="H2505" i="5"/>
  <c r="E2525" i="4"/>
  <c r="C2526" i="4"/>
  <c r="E2194" i="7"/>
  <c r="N2194" i="7" s="1"/>
  <c r="G2515" i="3"/>
  <c r="F2515" i="3"/>
  <c r="H2514" i="3"/>
  <c r="I2514" i="3" s="1"/>
  <c r="P2504" i="7" l="1"/>
  <c r="K2505" i="6"/>
  <c r="K2505" i="7"/>
  <c r="J2505" i="6"/>
  <c r="J2505" i="7"/>
  <c r="L2505" i="6"/>
  <c r="L2505" i="7"/>
  <c r="P2505" i="7" s="1"/>
  <c r="D2525" i="6"/>
  <c r="D2525" i="7"/>
  <c r="V2193" i="7"/>
  <c r="U2193" i="7"/>
  <c r="Q2194" i="7"/>
  <c r="S2194" i="7"/>
  <c r="T2194" i="7"/>
  <c r="R2194" i="7"/>
  <c r="C2514" i="6"/>
  <c r="C2514" i="7"/>
  <c r="M2514" i="7" s="1"/>
  <c r="G2194" i="4"/>
  <c r="H2194" i="4" s="1"/>
  <c r="E2194" i="6"/>
  <c r="F2506" i="5"/>
  <c r="H2506" i="5"/>
  <c r="G2506" i="5"/>
  <c r="E2526" i="4"/>
  <c r="C2527" i="4"/>
  <c r="E2195" i="7"/>
  <c r="N2195" i="7" s="1"/>
  <c r="H2515" i="3"/>
  <c r="F2516" i="3"/>
  <c r="I2515" i="3"/>
  <c r="G2516" i="3"/>
  <c r="L2506" i="6" l="1"/>
  <c r="L2506" i="7"/>
  <c r="J2506" i="6"/>
  <c r="J2506" i="7"/>
  <c r="K2506" i="6"/>
  <c r="K2506" i="7"/>
  <c r="D2526" i="6"/>
  <c r="D2526" i="7"/>
  <c r="V2194" i="7"/>
  <c r="U2194" i="7"/>
  <c r="R2195" i="7"/>
  <c r="S2195" i="7"/>
  <c r="T2195" i="7"/>
  <c r="Q2195" i="7"/>
  <c r="C2515" i="6"/>
  <c r="C2515" i="7"/>
  <c r="M2515" i="7" s="1"/>
  <c r="G2195" i="4"/>
  <c r="H2195" i="4" s="1"/>
  <c r="E2195" i="6"/>
  <c r="H2507" i="5"/>
  <c r="G2507" i="5"/>
  <c r="F2507" i="5"/>
  <c r="E2527" i="4"/>
  <c r="C2528" i="4"/>
  <c r="E2196" i="7"/>
  <c r="N2196" i="7" s="1"/>
  <c r="F2517" i="3"/>
  <c r="H2516" i="3"/>
  <c r="I2516" i="3" s="1"/>
  <c r="G2517" i="3"/>
  <c r="J2507" i="6" l="1"/>
  <c r="J2507" i="7"/>
  <c r="L2507" i="6"/>
  <c r="L2507" i="7"/>
  <c r="P2506" i="7"/>
  <c r="K2507" i="6"/>
  <c r="K2507" i="7"/>
  <c r="U2195" i="7"/>
  <c r="V2195" i="7"/>
  <c r="D2527" i="6"/>
  <c r="D2527" i="7"/>
  <c r="T2196" i="7"/>
  <c r="R2196" i="7"/>
  <c r="S2196" i="7"/>
  <c r="Q2196" i="7"/>
  <c r="C2516" i="6"/>
  <c r="C2516" i="7"/>
  <c r="M2516" i="7" s="1"/>
  <c r="G2196" i="4"/>
  <c r="H2196" i="4" s="1"/>
  <c r="E2196" i="6"/>
  <c r="H2508" i="5"/>
  <c r="G2508" i="5"/>
  <c r="F2508" i="5"/>
  <c r="E2528" i="4"/>
  <c r="C2529" i="4"/>
  <c r="E2197" i="7"/>
  <c r="N2197" i="7" s="1"/>
  <c r="G2518" i="3"/>
  <c r="H2517" i="3"/>
  <c r="I2517" i="3" s="1"/>
  <c r="F2518" i="3"/>
  <c r="K2508" i="6" l="1"/>
  <c r="K2508" i="7"/>
  <c r="J2508" i="6"/>
  <c r="J2508" i="7"/>
  <c r="L2508" i="6"/>
  <c r="L2508" i="7"/>
  <c r="P2508" i="7" s="1"/>
  <c r="P2507" i="7"/>
  <c r="D2528" i="6"/>
  <c r="D2528" i="7"/>
  <c r="U2196" i="7"/>
  <c r="V2196" i="7"/>
  <c r="R2197" i="7"/>
  <c r="Q2197" i="7"/>
  <c r="T2197" i="7"/>
  <c r="S2197" i="7"/>
  <c r="C2517" i="6"/>
  <c r="C2517" i="7"/>
  <c r="M2517" i="7" s="1"/>
  <c r="G2197" i="4"/>
  <c r="H2197" i="4" s="1"/>
  <c r="E2197" i="6"/>
  <c r="G2509" i="5"/>
  <c r="F2509" i="5"/>
  <c r="H2509" i="5"/>
  <c r="E2529" i="4"/>
  <c r="C2530" i="4"/>
  <c r="E2198" i="7"/>
  <c r="N2198" i="7" s="1"/>
  <c r="G2519" i="3"/>
  <c r="F2519" i="3"/>
  <c r="H2518" i="3"/>
  <c r="I2518" i="3" s="1"/>
  <c r="K2509" i="6" l="1"/>
  <c r="K2509" i="7"/>
  <c r="L2509" i="6"/>
  <c r="L2509" i="7"/>
  <c r="J2509" i="6"/>
  <c r="J2509" i="7"/>
  <c r="D2529" i="6"/>
  <c r="D2529" i="7"/>
  <c r="U2197" i="7"/>
  <c r="V2197" i="7"/>
  <c r="S2198" i="7"/>
  <c r="R2198" i="7"/>
  <c r="Q2198" i="7"/>
  <c r="T2198" i="7"/>
  <c r="C2518" i="6"/>
  <c r="C2518" i="7"/>
  <c r="M2518" i="7" s="1"/>
  <c r="G2198" i="4"/>
  <c r="H2198" i="4" s="1"/>
  <c r="E2198" i="6"/>
  <c r="H2510" i="5"/>
  <c r="G2510" i="5"/>
  <c r="F2510" i="5"/>
  <c r="E2530" i="4"/>
  <c r="C2531" i="4"/>
  <c r="E2199" i="7"/>
  <c r="N2199" i="7" s="1"/>
  <c r="H2519" i="3"/>
  <c r="F2520" i="3"/>
  <c r="G2520" i="3"/>
  <c r="I2519" i="3"/>
  <c r="K2510" i="6" l="1"/>
  <c r="K2510" i="7"/>
  <c r="J2510" i="6"/>
  <c r="J2510" i="7"/>
  <c r="P2509" i="7"/>
  <c r="L2510" i="6"/>
  <c r="L2510" i="7"/>
  <c r="P2510" i="7" s="1"/>
  <c r="D2530" i="6"/>
  <c r="D2530" i="7"/>
  <c r="U2198" i="7"/>
  <c r="V2198" i="7"/>
  <c r="S2199" i="7"/>
  <c r="R2199" i="7"/>
  <c r="Q2199" i="7"/>
  <c r="T2199" i="7"/>
  <c r="C2519" i="6"/>
  <c r="C2519" i="7"/>
  <c r="M2519" i="7" s="1"/>
  <c r="G2199" i="4"/>
  <c r="H2199" i="4" s="1"/>
  <c r="E2199" i="6"/>
  <c r="F2511" i="5"/>
  <c r="H2511" i="5"/>
  <c r="G2511" i="5"/>
  <c r="E2531" i="4"/>
  <c r="C2532" i="4"/>
  <c r="E2200" i="7"/>
  <c r="N2200" i="7" s="1"/>
  <c r="F2521" i="3"/>
  <c r="H2520" i="3"/>
  <c r="G2521" i="3"/>
  <c r="I2520" i="3"/>
  <c r="L2511" i="6" l="1"/>
  <c r="L2511" i="7"/>
  <c r="K2511" i="6"/>
  <c r="K2511" i="7"/>
  <c r="J2511" i="6"/>
  <c r="J2511" i="7"/>
  <c r="D2531" i="6"/>
  <c r="D2531" i="7"/>
  <c r="U2199" i="7"/>
  <c r="V2199" i="7"/>
  <c r="S2200" i="7"/>
  <c r="R2200" i="7"/>
  <c r="Q2200" i="7"/>
  <c r="T2200" i="7"/>
  <c r="C2520" i="6"/>
  <c r="C2520" i="7"/>
  <c r="M2520" i="7" s="1"/>
  <c r="G2200" i="4"/>
  <c r="H2200" i="4" s="1"/>
  <c r="E2200" i="6"/>
  <c r="H2512" i="5"/>
  <c r="G2512" i="5"/>
  <c r="F2512" i="5"/>
  <c r="E2532" i="4"/>
  <c r="C2533" i="4"/>
  <c r="E2201" i="7"/>
  <c r="N2201" i="7" s="1"/>
  <c r="G2522" i="3"/>
  <c r="F2522" i="3"/>
  <c r="H2521" i="3"/>
  <c r="I2521" i="3" s="1"/>
  <c r="K2512" i="6" l="1"/>
  <c r="K2512" i="7"/>
  <c r="J2512" i="6"/>
  <c r="J2512" i="7"/>
  <c r="P2511" i="7"/>
  <c r="L2512" i="6"/>
  <c r="L2512" i="7"/>
  <c r="P2512" i="7" s="1"/>
  <c r="U2200" i="7"/>
  <c r="V2200" i="7"/>
  <c r="D2532" i="6"/>
  <c r="D2532" i="7"/>
  <c r="Q2201" i="7"/>
  <c r="R2201" i="7"/>
  <c r="T2201" i="7"/>
  <c r="S2201" i="7"/>
  <c r="C2521" i="6"/>
  <c r="C2521" i="7"/>
  <c r="M2521" i="7" s="1"/>
  <c r="G2201" i="4"/>
  <c r="H2201" i="4" s="1"/>
  <c r="E2201" i="6"/>
  <c r="H2513" i="5"/>
  <c r="G2513" i="5"/>
  <c r="F2513" i="5"/>
  <c r="E2533" i="4"/>
  <c r="C2534" i="4"/>
  <c r="E2202" i="7"/>
  <c r="N2202" i="7" s="1"/>
  <c r="F2523" i="3"/>
  <c r="H2522" i="3"/>
  <c r="I2522" i="3" s="1"/>
  <c r="G2523" i="3"/>
  <c r="J2513" i="6" l="1"/>
  <c r="J2513" i="7"/>
  <c r="K2513" i="6"/>
  <c r="K2513" i="7"/>
  <c r="L2513" i="6"/>
  <c r="L2513" i="7"/>
  <c r="P2513" i="7" s="1"/>
  <c r="D2533" i="6"/>
  <c r="D2533" i="7"/>
  <c r="V2201" i="7"/>
  <c r="U2201" i="7"/>
  <c r="T2202" i="7"/>
  <c r="Q2202" i="7"/>
  <c r="S2202" i="7"/>
  <c r="R2202" i="7"/>
  <c r="C2522" i="6"/>
  <c r="C2522" i="7"/>
  <c r="M2522" i="7" s="1"/>
  <c r="G2202" i="4"/>
  <c r="H2202" i="4" s="1"/>
  <c r="E2202" i="6"/>
  <c r="H2514" i="5"/>
  <c r="G2514" i="5"/>
  <c r="F2514" i="5"/>
  <c r="E2534" i="4"/>
  <c r="C2535" i="4"/>
  <c r="E2203" i="7"/>
  <c r="N2203" i="7" s="1"/>
  <c r="G2524" i="3"/>
  <c r="F2524" i="3"/>
  <c r="H2523" i="3"/>
  <c r="I2523" i="3" s="1"/>
  <c r="K2514" i="6" l="1"/>
  <c r="K2514" i="7"/>
  <c r="J2514" i="6"/>
  <c r="J2514" i="7"/>
  <c r="L2514" i="6"/>
  <c r="L2514" i="7"/>
  <c r="P2514" i="7" s="1"/>
  <c r="V2202" i="7"/>
  <c r="U2202" i="7"/>
  <c r="S2203" i="7"/>
  <c r="T2203" i="7"/>
  <c r="Q2203" i="7"/>
  <c r="R2203" i="7"/>
  <c r="D2534" i="6"/>
  <c r="D2534" i="7"/>
  <c r="C2523" i="6"/>
  <c r="C2523" i="7"/>
  <c r="M2523" i="7" s="1"/>
  <c r="G2203" i="4"/>
  <c r="H2203" i="4" s="1"/>
  <c r="E2203" i="6"/>
  <c r="G2515" i="5"/>
  <c r="F2515" i="5"/>
  <c r="H2515" i="5"/>
  <c r="E2535" i="4"/>
  <c r="C2536" i="4"/>
  <c r="E2204" i="7"/>
  <c r="N2204" i="7" s="1"/>
  <c r="H2524" i="3"/>
  <c r="F2525" i="3"/>
  <c r="I2524" i="3"/>
  <c r="G2525" i="3"/>
  <c r="L2515" i="6" l="1"/>
  <c r="L2515" i="7"/>
  <c r="K2515" i="6"/>
  <c r="K2515" i="7"/>
  <c r="J2515" i="6"/>
  <c r="J2515" i="7"/>
  <c r="U2203" i="7"/>
  <c r="V2203" i="7"/>
  <c r="D2535" i="6"/>
  <c r="D2535" i="7"/>
  <c r="S2204" i="7"/>
  <c r="Q2204" i="7"/>
  <c r="R2204" i="7"/>
  <c r="T2204" i="7"/>
  <c r="C2524" i="6"/>
  <c r="C2524" i="7"/>
  <c r="M2524" i="7" s="1"/>
  <c r="G2204" i="4"/>
  <c r="H2204" i="4" s="1"/>
  <c r="E2204" i="6"/>
  <c r="H2516" i="5"/>
  <c r="G2516" i="5"/>
  <c r="F2516" i="5"/>
  <c r="E2536" i="4"/>
  <c r="C2537" i="4"/>
  <c r="E2205" i="7"/>
  <c r="N2205" i="7" s="1"/>
  <c r="H2525" i="3"/>
  <c r="F2526" i="3"/>
  <c r="G2526" i="3"/>
  <c r="I2525" i="3"/>
  <c r="K2516" i="6" l="1"/>
  <c r="K2516" i="7"/>
  <c r="V2204" i="7"/>
  <c r="P2515" i="7"/>
  <c r="J2516" i="6"/>
  <c r="J2516" i="7"/>
  <c r="L2516" i="6"/>
  <c r="L2516" i="7"/>
  <c r="P2516" i="7" s="1"/>
  <c r="D2536" i="6"/>
  <c r="D2536" i="7"/>
  <c r="U2204" i="7"/>
  <c r="R2205" i="7"/>
  <c r="S2205" i="7"/>
  <c r="Q2205" i="7"/>
  <c r="T2205" i="7"/>
  <c r="C2525" i="6"/>
  <c r="C2525" i="7"/>
  <c r="M2525" i="7" s="1"/>
  <c r="G2205" i="4"/>
  <c r="H2205" i="4" s="1"/>
  <c r="E2205" i="6"/>
  <c r="F2517" i="5"/>
  <c r="H2517" i="5"/>
  <c r="G2517" i="5"/>
  <c r="E2537" i="4"/>
  <c r="C2538" i="4"/>
  <c r="E2206" i="7"/>
  <c r="N2206" i="7" s="1"/>
  <c r="G2527" i="3"/>
  <c r="F2527" i="3"/>
  <c r="H2526" i="3"/>
  <c r="I2526" i="3" s="1"/>
  <c r="K2517" i="6" l="1"/>
  <c r="K2517" i="7"/>
  <c r="J2517" i="6"/>
  <c r="J2517" i="7"/>
  <c r="L2517" i="6"/>
  <c r="L2517" i="7"/>
  <c r="P2517" i="7" s="1"/>
  <c r="S2206" i="7"/>
  <c r="T2206" i="7"/>
  <c r="Q2206" i="7"/>
  <c r="R2206" i="7"/>
  <c r="V2205" i="7"/>
  <c r="U2205" i="7"/>
  <c r="D2537" i="6"/>
  <c r="D2537" i="7"/>
  <c r="C2526" i="6"/>
  <c r="C2526" i="7"/>
  <c r="M2526" i="7" s="1"/>
  <c r="G2206" i="4"/>
  <c r="H2206" i="4" s="1"/>
  <c r="E2206" i="6"/>
  <c r="H2518" i="5"/>
  <c r="G2518" i="5"/>
  <c r="F2518" i="5"/>
  <c r="E2538" i="4"/>
  <c r="C2539" i="4"/>
  <c r="E2207" i="7"/>
  <c r="N2207" i="7" s="1"/>
  <c r="H2527" i="3"/>
  <c r="F2528" i="3"/>
  <c r="G2528" i="3"/>
  <c r="I2527" i="3"/>
  <c r="J2518" i="6" l="1"/>
  <c r="J2518" i="7"/>
  <c r="K2518" i="6"/>
  <c r="K2518" i="7"/>
  <c r="L2518" i="6"/>
  <c r="L2518" i="7"/>
  <c r="P2518" i="7" s="1"/>
  <c r="V2206" i="7"/>
  <c r="U2206" i="7"/>
  <c r="D2538" i="6"/>
  <c r="D2538" i="7"/>
  <c r="T2207" i="7"/>
  <c r="S2207" i="7"/>
  <c r="Q2207" i="7"/>
  <c r="R2207" i="7"/>
  <c r="C2527" i="6"/>
  <c r="C2527" i="7"/>
  <c r="M2527" i="7" s="1"/>
  <c r="G2207" i="4"/>
  <c r="H2207" i="4" s="1"/>
  <c r="E2207" i="6"/>
  <c r="H2519" i="5"/>
  <c r="G2519" i="5"/>
  <c r="F2519" i="5"/>
  <c r="E2539" i="4"/>
  <c r="C2540" i="4"/>
  <c r="E2208" i="7"/>
  <c r="N2208" i="7" s="1"/>
  <c r="F2529" i="3"/>
  <c r="H2528" i="3"/>
  <c r="G2529" i="3"/>
  <c r="I2528" i="3"/>
  <c r="J2519" i="6" l="1"/>
  <c r="J2519" i="7"/>
  <c r="K2519" i="6"/>
  <c r="K2519" i="7"/>
  <c r="L2519" i="6"/>
  <c r="L2519" i="7"/>
  <c r="P2519" i="7" s="1"/>
  <c r="D2539" i="6"/>
  <c r="D2539" i="7"/>
  <c r="U2207" i="7"/>
  <c r="V2207" i="7"/>
  <c r="R2208" i="7"/>
  <c r="T2208" i="7"/>
  <c r="S2208" i="7"/>
  <c r="Q2208" i="7"/>
  <c r="C2528" i="6"/>
  <c r="C2528" i="7"/>
  <c r="M2528" i="7" s="1"/>
  <c r="G2208" i="4"/>
  <c r="H2208" i="4" s="1"/>
  <c r="E2208" i="6"/>
  <c r="H2520" i="5"/>
  <c r="G2520" i="5"/>
  <c r="F2520" i="5"/>
  <c r="E2540" i="4"/>
  <c r="C2541" i="4"/>
  <c r="E2209" i="7"/>
  <c r="N2209" i="7" s="1"/>
  <c r="G2530" i="3"/>
  <c r="F2530" i="3"/>
  <c r="H2529" i="3"/>
  <c r="I2529" i="3" s="1"/>
  <c r="L2520" i="6" l="1"/>
  <c r="L2520" i="7"/>
  <c r="K2520" i="6"/>
  <c r="K2520" i="7"/>
  <c r="J2520" i="6"/>
  <c r="J2520" i="7"/>
  <c r="D2540" i="6"/>
  <c r="D2540" i="7"/>
  <c r="U2208" i="7"/>
  <c r="V2208" i="7"/>
  <c r="S2209" i="7"/>
  <c r="Q2209" i="7"/>
  <c r="T2209" i="7"/>
  <c r="R2209" i="7"/>
  <c r="C2529" i="6"/>
  <c r="C2529" i="7"/>
  <c r="M2529" i="7" s="1"/>
  <c r="G2209" i="4"/>
  <c r="H2209" i="4" s="1"/>
  <c r="E2209" i="6"/>
  <c r="G2521" i="5"/>
  <c r="F2521" i="5"/>
  <c r="H2521" i="5"/>
  <c r="E2541" i="4"/>
  <c r="C2542" i="4"/>
  <c r="E2210" i="7"/>
  <c r="N2210" i="7" s="1"/>
  <c r="F2531" i="3"/>
  <c r="H2530" i="3"/>
  <c r="I2530" i="3"/>
  <c r="G2531" i="3"/>
  <c r="J2521" i="6" l="1"/>
  <c r="J2521" i="7"/>
  <c r="L2521" i="6"/>
  <c r="L2521" i="7"/>
  <c r="K2521" i="6"/>
  <c r="K2521" i="7"/>
  <c r="P2520" i="7"/>
  <c r="D2541" i="6"/>
  <c r="D2541" i="7"/>
  <c r="U2209" i="7"/>
  <c r="V2209" i="7"/>
  <c r="R2210" i="7"/>
  <c r="S2210" i="7"/>
  <c r="Q2210" i="7"/>
  <c r="T2210" i="7"/>
  <c r="C2530" i="6"/>
  <c r="C2530" i="7"/>
  <c r="M2530" i="7" s="1"/>
  <c r="G2210" i="4"/>
  <c r="H2210" i="4" s="1"/>
  <c r="E2210" i="6"/>
  <c r="H2522" i="5"/>
  <c r="G2522" i="5"/>
  <c r="F2522" i="5"/>
  <c r="E2542" i="4"/>
  <c r="C2543" i="4"/>
  <c r="E2211" i="7"/>
  <c r="N2211" i="7" s="1"/>
  <c r="G2532" i="3"/>
  <c r="H2531" i="3"/>
  <c r="I2531" i="3" s="1"/>
  <c r="F2532" i="3"/>
  <c r="P2521" i="7" l="1"/>
  <c r="L2522" i="6"/>
  <c r="L2522" i="7"/>
  <c r="K2522" i="6"/>
  <c r="K2522" i="7"/>
  <c r="J2522" i="6"/>
  <c r="J2522" i="7"/>
  <c r="V2210" i="7"/>
  <c r="U2210" i="7"/>
  <c r="D2542" i="6"/>
  <c r="D2542" i="7"/>
  <c r="S2211" i="7"/>
  <c r="R2211" i="7"/>
  <c r="Q2211" i="7"/>
  <c r="T2211" i="7"/>
  <c r="C2531" i="6"/>
  <c r="C2531" i="7"/>
  <c r="M2531" i="7" s="1"/>
  <c r="G2211" i="4"/>
  <c r="H2211" i="4" s="1"/>
  <c r="E2211" i="6"/>
  <c r="H2523" i="5"/>
  <c r="G2523" i="5"/>
  <c r="F2523" i="5"/>
  <c r="E2543" i="4"/>
  <c r="C2544" i="4"/>
  <c r="E2212" i="7"/>
  <c r="N2212" i="7" s="1"/>
  <c r="F2533" i="3"/>
  <c r="H2532" i="3"/>
  <c r="G2533" i="3"/>
  <c r="I2532" i="3"/>
  <c r="J2523" i="6" l="1"/>
  <c r="J2523" i="7"/>
  <c r="K2523" i="6"/>
  <c r="K2523" i="7"/>
  <c r="L2523" i="6"/>
  <c r="L2523" i="7"/>
  <c r="P2523" i="7" s="1"/>
  <c r="P2522" i="7"/>
  <c r="U2211" i="7"/>
  <c r="V2211" i="7"/>
  <c r="D2543" i="6"/>
  <c r="D2543" i="7"/>
  <c r="T2212" i="7"/>
  <c r="S2212" i="7"/>
  <c r="R2212" i="7"/>
  <c r="Q2212" i="7"/>
  <c r="C2532" i="6"/>
  <c r="C2532" i="7"/>
  <c r="M2532" i="7" s="1"/>
  <c r="G2212" i="4"/>
  <c r="H2212" i="4" s="1"/>
  <c r="E2212" i="6"/>
  <c r="H2524" i="5"/>
  <c r="G2524" i="5"/>
  <c r="F2524" i="5"/>
  <c r="E2544" i="4"/>
  <c r="C2545" i="4"/>
  <c r="E2213" i="7"/>
  <c r="N2213" i="7" s="1"/>
  <c r="G2534" i="3"/>
  <c r="F2534" i="3"/>
  <c r="H2533" i="3"/>
  <c r="I2533" i="3" s="1"/>
  <c r="L2524" i="6" l="1"/>
  <c r="L2524" i="7"/>
  <c r="J2524" i="6"/>
  <c r="J2524" i="7"/>
  <c r="K2524" i="6"/>
  <c r="K2524" i="7"/>
  <c r="D2544" i="6"/>
  <c r="D2544" i="7"/>
  <c r="U2212" i="7"/>
  <c r="V2212" i="7"/>
  <c r="Q2213" i="7"/>
  <c r="T2213" i="7"/>
  <c r="R2213" i="7"/>
  <c r="S2213" i="7"/>
  <c r="C2533" i="6"/>
  <c r="C2533" i="7"/>
  <c r="M2533" i="7" s="1"/>
  <c r="G2213" i="4"/>
  <c r="H2213" i="4" s="1"/>
  <c r="E2213" i="6"/>
  <c r="H2525" i="5"/>
  <c r="G2525" i="5"/>
  <c r="F2525" i="5"/>
  <c r="E2545" i="4"/>
  <c r="C2546" i="4"/>
  <c r="E2214" i="7"/>
  <c r="N2214" i="7" s="1"/>
  <c r="F2535" i="3"/>
  <c r="H2534" i="3"/>
  <c r="I2534" i="3" s="1"/>
  <c r="G2535" i="3"/>
  <c r="J2525" i="6" l="1"/>
  <c r="J2525" i="7"/>
  <c r="K2525" i="6"/>
  <c r="K2525" i="7"/>
  <c r="P2524" i="7"/>
  <c r="L2525" i="6"/>
  <c r="L2525" i="7"/>
  <c r="P2525" i="7" s="1"/>
  <c r="D2545" i="6"/>
  <c r="D2545" i="7"/>
  <c r="V2213" i="7"/>
  <c r="U2213" i="7"/>
  <c r="Q2214" i="7"/>
  <c r="S2214" i="7"/>
  <c r="T2214" i="7"/>
  <c r="R2214" i="7"/>
  <c r="C2534" i="6"/>
  <c r="C2534" i="7"/>
  <c r="M2534" i="7" s="1"/>
  <c r="G2214" i="4"/>
  <c r="H2214" i="4" s="1"/>
  <c r="E2214" i="6"/>
  <c r="H2526" i="5"/>
  <c r="G2526" i="5"/>
  <c r="F2526" i="5"/>
  <c r="E2546" i="4"/>
  <c r="C2547" i="4"/>
  <c r="E2215" i="7"/>
  <c r="N2215" i="7" s="1"/>
  <c r="G2536" i="3"/>
  <c r="H2535" i="3"/>
  <c r="I2535" i="3" s="1"/>
  <c r="F2536" i="3"/>
  <c r="K2526" i="6" l="1"/>
  <c r="K2526" i="7"/>
  <c r="L2526" i="6"/>
  <c r="L2526" i="7"/>
  <c r="J2526" i="6"/>
  <c r="J2526" i="7"/>
  <c r="D2546" i="6"/>
  <c r="D2546" i="7"/>
  <c r="V2214" i="7"/>
  <c r="U2214" i="7"/>
  <c r="Q2215" i="7"/>
  <c r="T2215" i="7"/>
  <c r="S2215" i="7"/>
  <c r="R2215" i="7"/>
  <c r="C2535" i="6"/>
  <c r="C2535" i="7"/>
  <c r="M2535" i="7" s="1"/>
  <c r="G2215" i="4"/>
  <c r="H2215" i="4" s="1"/>
  <c r="E2215" i="6"/>
  <c r="H2527" i="5"/>
  <c r="G2527" i="5"/>
  <c r="F2527" i="5"/>
  <c r="E2547" i="4"/>
  <c r="C2548" i="4"/>
  <c r="E2216" i="7"/>
  <c r="N2216" i="7" s="1"/>
  <c r="H2536" i="3"/>
  <c r="F2537" i="3"/>
  <c r="G2537" i="3"/>
  <c r="I2536" i="3"/>
  <c r="J2527" i="6" l="1"/>
  <c r="J2527" i="7"/>
  <c r="K2527" i="6"/>
  <c r="K2527" i="7"/>
  <c r="L2527" i="6"/>
  <c r="L2527" i="7"/>
  <c r="P2527" i="7" s="1"/>
  <c r="P2526" i="7"/>
  <c r="D2547" i="6"/>
  <c r="D2547" i="7"/>
  <c r="U2215" i="7"/>
  <c r="V2215" i="7"/>
  <c r="Q2216" i="7"/>
  <c r="T2216" i="7"/>
  <c r="R2216" i="7"/>
  <c r="S2216" i="7"/>
  <c r="C2536" i="6"/>
  <c r="C2536" i="7"/>
  <c r="M2536" i="7" s="1"/>
  <c r="G2216" i="4"/>
  <c r="H2216" i="4" s="1"/>
  <c r="E2216" i="6"/>
  <c r="H2528" i="5"/>
  <c r="G2528" i="5"/>
  <c r="F2528" i="5"/>
  <c r="E2548" i="4"/>
  <c r="C2549" i="4"/>
  <c r="E2217" i="7"/>
  <c r="N2217" i="7" s="1"/>
  <c r="G2538" i="3"/>
  <c r="H2537" i="3"/>
  <c r="I2537" i="3" s="1"/>
  <c r="F2538" i="3"/>
  <c r="J2528" i="6" l="1"/>
  <c r="J2528" i="7"/>
  <c r="L2528" i="6"/>
  <c r="L2528" i="7"/>
  <c r="K2528" i="6"/>
  <c r="K2528" i="7"/>
  <c r="D2548" i="6"/>
  <c r="D2548" i="7"/>
  <c r="V2216" i="7"/>
  <c r="U2216" i="7"/>
  <c r="R2217" i="7"/>
  <c r="S2217" i="7"/>
  <c r="Q2217" i="7"/>
  <c r="T2217" i="7"/>
  <c r="C2537" i="6"/>
  <c r="C2537" i="7"/>
  <c r="M2537" i="7" s="1"/>
  <c r="G2217" i="4"/>
  <c r="H2217" i="4" s="1"/>
  <c r="E2217" i="6"/>
  <c r="F2529" i="5"/>
  <c r="H2529" i="5"/>
  <c r="G2529" i="5"/>
  <c r="E2549" i="4"/>
  <c r="C2550" i="4"/>
  <c r="E2218" i="7"/>
  <c r="N2218" i="7" s="1"/>
  <c r="G2539" i="3"/>
  <c r="F2539" i="3"/>
  <c r="H2538" i="3"/>
  <c r="I2538" i="3" s="1"/>
  <c r="L2529" i="6" l="1"/>
  <c r="L2529" i="7"/>
  <c r="K2529" i="6"/>
  <c r="K2529" i="7"/>
  <c r="J2529" i="6"/>
  <c r="J2529" i="7"/>
  <c r="P2528" i="7"/>
  <c r="D2549" i="6"/>
  <c r="D2549" i="7"/>
  <c r="V2217" i="7"/>
  <c r="U2217" i="7"/>
  <c r="R2218" i="7"/>
  <c r="S2218" i="7"/>
  <c r="Q2218" i="7"/>
  <c r="T2218" i="7"/>
  <c r="C2538" i="6"/>
  <c r="C2538" i="7"/>
  <c r="M2538" i="7" s="1"/>
  <c r="G2218" i="4"/>
  <c r="H2218" i="4" s="1"/>
  <c r="E2218" i="6"/>
  <c r="F2530" i="5"/>
  <c r="G2530" i="5"/>
  <c r="H2530" i="5"/>
  <c r="E2550" i="4"/>
  <c r="C2551" i="4"/>
  <c r="E2219" i="7"/>
  <c r="N2219" i="7" s="1"/>
  <c r="F2540" i="3"/>
  <c r="H2539" i="3"/>
  <c r="G2540" i="3"/>
  <c r="I2539" i="3"/>
  <c r="J2530" i="6" l="1"/>
  <c r="J2530" i="7"/>
  <c r="P2529" i="7"/>
  <c r="L2530" i="6"/>
  <c r="L2530" i="7"/>
  <c r="K2530" i="6"/>
  <c r="K2530" i="7"/>
  <c r="D2550" i="6"/>
  <c r="D2550" i="7"/>
  <c r="U2218" i="7"/>
  <c r="V2218" i="7"/>
  <c r="T2219" i="7"/>
  <c r="R2219" i="7"/>
  <c r="Q2219" i="7"/>
  <c r="S2219" i="7"/>
  <c r="C2539" i="6"/>
  <c r="C2539" i="7"/>
  <c r="M2539" i="7" s="1"/>
  <c r="G2219" i="4"/>
  <c r="H2219" i="4" s="1"/>
  <c r="E2219" i="6"/>
  <c r="H2531" i="5"/>
  <c r="G2531" i="5"/>
  <c r="F2531" i="5"/>
  <c r="E2551" i="4"/>
  <c r="C2552" i="4"/>
  <c r="E2220" i="7"/>
  <c r="N2220" i="7" s="1"/>
  <c r="G2541" i="3"/>
  <c r="F2541" i="3"/>
  <c r="H2540" i="3"/>
  <c r="I2540" i="3" s="1"/>
  <c r="K2531" i="6" l="1"/>
  <c r="K2531" i="7"/>
  <c r="P2530" i="7"/>
  <c r="J2531" i="6"/>
  <c r="J2531" i="7"/>
  <c r="L2531" i="6"/>
  <c r="L2531" i="7"/>
  <c r="P2531" i="7" s="1"/>
  <c r="S2220" i="7"/>
  <c r="R2220" i="7"/>
  <c r="T2220" i="7"/>
  <c r="Q2220" i="7"/>
  <c r="D2551" i="6"/>
  <c r="D2551" i="7"/>
  <c r="U2219" i="7"/>
  <c r="V2219" i="7"/>
  <c r="C2540" i="6"/>
  <c r="C2540" i="7"/>
  <c r="M2540" i="7" s="1"/>
  <c r="G2220" i="4"/>
  <c r="H2220" i="4" s="1"/>
  <c r="E2220" i="6"/>
  <c r="H2532" i="5"/>
  <c r="G2532" i="5"/>
  <c r="F2532" i="5"/>
  <c r="E2552" i="4"/>
  <c r="C2553" i="4"/>
  <c r="E2221" i="7"/>
  <c r="N2221" i="7" s="1"/>
  <c r="G2542" i="3"/>
  <c r="F2542" i="3"/>
  <c r="H2541" i="3"/>
  <c r="I2541" i="3" s="1"/>
  <c r="K2532" i="6" l="1"/>
  <c r="K2532" i="7"/>
  <c r="L2532" i="6"/>
  <c r="L2532" i="7"/>
  <c r="J2532" i="6"/>
  <c r="J2532" i="7"/>
  <c r="U2220" i="7"/>
  <c r="V2220" i="7"/>
  <c r="D2552" i="6"/>
  <c r="D2552" i="7"/>
  <c r="R2221" i="7"/>
  <c r="T2221" i="7"/>
  <c r="S2221" i="7"/>
  <c r="Q2221" i="7"/>
  <c r="C2541" i="6"/>
  <c r="C2541" i="7"/>
  <c r="M2541" i="7" s="1"/>
  <c r="G2221" i="4"/>
  <c r="H2221" i="4" s="1"/>
  <c r="E2221" i="6"/>
  <c r="H2533" i="5"/>
  <c r="G2533" i="5"/>
  <c r="F2533" i="5"/>
  <c r="E2553" i="4"/>
  <c r="C2554" i="4"/>
  <c r="E2222" i="7"/>
  <c r="N2222" i="7" s="1"/>
  <c r="G2543" i="3"/>
  <c r="H2542" i="3"/>
  <c r="I2542" i="3" s="1"/>
  <c r="F2543" i="3"/>
  <c r="K2533" i="6" l="1"/>
  <c r="K2533" i="7"/>
  <c r="P2532" i="7"/>
  <c r="J2533" i="6"/>
  <c r="J2533" i="7"/>
  <c r="L2533" i="6"/>
  <c r="L2533" i="7"/>
  <c r="P2533" i="7" s="1"/>
  <c r="V2221" i="7"/>
  <c r="U2221" i="7"/>
  <c r="D2553" i="6"/>
  <c r="D2553" i="7"/>
  <c r="Q2222" i="7"/>
  <c r="S2222" i="7"/>
  <c r="T2222" i="7"/>
  <c r="R2222" i="7"/>
  <c r="C2542" i="6"/>
  <c r="C2542" i="7"/>
  <c r="M2542" i="7" s="1"/>
  <c r="G2222" i="4"/>
  <c r="H2222" i="4" s="1"/>
  <c r="E2222" i="6"/>
  <c r="H2534" i="5"/>
  <c r="G2534" i="5"/>
  <c r="F2534" i="5"/>
  <c r="E2554" i="4"/>
  <c r="C2555" i="4"/>
  <c r="E2223" i="7"/>
  <c r="N2223" i="7" s="1"/>
  <c r="G2544" i="3"/>
  <c r="H2543" i="3"/>
  <c r="I2543" i="3" s="1"/>
  <c r="F2544" i="3"/>
  <c r="J2534" i="6" l="1"/>
  <c r="J2534" i="7"/>
  <c r="L2534" i="6"/>
  <c r="L2534" i="7"/>
  <c r="K2534" i="6"/>
  <c r="K2534" i="7"/>
  <c r="U2222" i="7"/>
  <c r="V2222" i="7"/>
  <c r="D2554" i="6"/>
  <c r="D2554" i="7"/>
  <c r="Q2223" i="7"/>
  <c r="T2223" i="7"/>
  <c r="S2223" i="7"/>
  <c r="R2223" i="7"/>
  <c r="C2543" i="6"/>
  <c r="C2543" i="7"/>
  <c r="M2543" i="7" s="1"/>
  <c r="G2223" i="4"/>
  <c r="H2223" i="4" s="1"/>
  <c r="E2223" i="6"/>
  <c r="F2535" i="5"/>
  <c r="H2535" i="5"/>
  <c r="G2535" i="5"/>
  <c r="E2555" i="4"/>
  <c r="C2556" i="4"/>
  <c r="E2224" i="7"/>
  <c r="N2224" i="7" s="1"/>
  <c r="H2544" i="3"/>
  <c r="I2544" i="3" s="1"/>
  <c r="F2545" i="3"/>
  <c r="G2545" i="3"/>
  <c r="K2535" i="6" l="1"/>
  <c r="K2535" i="7"/>
  <c r="L2535" i="6"/>
  <c r="L2535" i="7"/>
  <c r="P2534" i="7"/>
  <c r="J2535" i="6"/>
  <c r="J2535" i="7"/>
  <c r="D2555" i="6"/>
  <c r="D2555" i="7"/>
  <c r="U2223" i="7"/>
  <c r="V2223" i="7"/>
  <c r="T2224" i="7"/>
  <c r="Q2224" i="7"/>
  <c r="S2224" i="7"/>
  <c r="R2224" i="7"/>
  <c r="C2544" i="6"/>
  <c r="C2544" i="7"/>
  <c r="M2544" i="7" s="1"/>
  <c r="G2224" i="4"/>
  <c r="H2224" i="4" s="1"/>
  <c r="E2224" i="6"/>
  <c r="H2536" i="5"/>
  <c r="G2536" i="5"/>
  <c r="F2536" i="5"/>
  <c r="E2556" i="4"/>
  <c r="C2557" i="4"/>
  <c r="E2225" i="7"/>
  <c r="N2225" i="7" s="1"/>
  <c r="F2546" i="3"/>
  <c r="H2545" i="3"/>
  <c r="I2545" i="3" s="1"/>
  <c r="G2546" i="3"/>
  <c r="J2536" i="6" l="1"/>
  <c r="J2536" i="7"/>
  <c r="L2536" i="6"/>
  <c r="L2536" i="7"/>
  <c r="P2535" i="7"/>
  <c r="K2536" i="6"/>
  <c r="K2536" i="7"/>
  <c r="D2556" i="6"/>
  <c r="D2556" i="7"/>
  <c r="V2224" i="7"/>
  <c r="U2224" i="7"/>
  <c r="S2225" i="7"/>
  <c r="Q2225" i="7"/>
  <c r="R2225" i="7"/>
  <c r="T2225" i="7"/>
  <c r="C2545" i="6"/>
  <c r="C2545" i="7"/>
  <c r="M2545" i="7" s="1"/>
  <c r="G2225" i="4"/>
  <c r="H2225" i="4" s="1"/>
  <c r="E2225" i="6"/>
  <c r="H2537" i="5"/>
  <c r="G2537" i="5"/>
  <c r="F2537" i="5"/>
  <c r="E2557" i="4"/>
  <c r="C2558" i="4"/>
  <c r="E2226" i="7"/>
  <c r="N2226" i="7" s="1"/>
  <c r="G2547" i="3"/>
  <c r="F2547" i="3"/>
  <c r="H2546" i="3"/>
  <c r="I2546" i="3" s="1"/>
  <c r="J2537" i="6" l="1"/>
  <c r="J2537" i="7"/>
  <c r="L2537" i="6"/>
  <c r="L2537" i="7"/>
  <c r="P2536" i="7"/>
  <c r="K2537" i="6"/>
  <c r="K2537" i="7"/>
  <c r="U2225" i="7"/>
  <c r="V2225" i="7"/>
  <c r="D2557" i="6"/>
  <c r="D2557" i="7"/>
  <c r="S2226" i="7"/>
  <c r="T2226" i="7"/>
  <c r="R2226" i="7"/>
  <c r="Q2226" i="7"/>
  <c r="C2546" i="6"/>
  <c r="C2546" i="7"/>
  <c r="M2546" i="7" s="1"/>
  <c r="G2226" i="4"/>
  <c r="H2226" i="4" s="1"/>
  <c r="E2226" i="6"/>
  <c r="G2538" i="5"/>
  <c r="F2538" i="5"/>
  <c r="H2538" i="5"/>
  <c r="E2558" i="4"/>
  <c r="C2559" i="4"/>
  <c r="E2227" i="7"/>
  <c r="N2227" i="7" s="1"/>
  <c r="F2548" i="3"/>
  <c r="H2547" i="3"/>
  <c r="I2547" i="3"/>
  <c r="G2548" i="3"/>
  <c r="K2538" i="6" l="1"/>
  <c r="K2538" i="7"/>
  <c r="L2538" i="6"/>
  <c r="L2538" i="7"/>
  <c r="J2538" i="6"/>
  <c r="J2538" i="7"/>
  <c r="P2537" i="7"/>
  <c r="D2558" i="6"/>
  <c r="D2558" i="7"/>
  <c r="U2226" i="7"/>
  <c r="V2226" i="7"/>
  <c r="T2227" i="7"/>
  <c r="R2227" i="7"/>
  <c r="S2227" i="7"/>
  <c r="Q2227" i="7"/>
  <c r="C2547" i="6"/>
  <c r="C2547" i="7"/>
  <c r="M2547" i="7" s="1"/>
  <c r="G2227" i="4"/>
  <c r="H2227" i="4" s="1"/>
  <c r="E2227" i="6"/>
  <c r="G2539" i="5"/>
  <c r="F2539" i="5"/>
  <c r="H2539" i="5"/>
  <c r="E2559" i="4"/>
  <c r="C2560" i="4"/>
  <c r="E2228" i="7"/>
  <c r="N2228" i="7" s="1"/>
  <c r="G2549" i="3"/>
  <c r="F2549" i="3"/>
  <c r="H2548" i="3"/>
  <c r="I2548" i="3" s="1"/>
  <c r="L2539" i="6" l="1"/>
  <c r="L2539" i="7"/>
  <c r="J2539" i="6"/>
  <c r="J2539" i="7"/>
  <c r="K2539" i="6"/>
  <c r="K2539" i="7"/>
  <c r="P2538" i="7"/>
  <c r="U2227" i="7"/>
  <c r="V2227" i="7"/>
  <c r="D2559" i="6"/>
  <c r="D2559" i="7"/>
  <c r="S2228" i="7"/>
  <c r="T2228" i="7"/>
  <c r="R2228" i="7"/>
  <c r="Q2228" i="7"/>
  <c r="C2548" i="6"/>
  <c r="C2548" i="7"/>
  <c r="M2548" i="7" s="1"/>
  <c r="G2228" i="4"/>
  <c r="H2228" i="4" s="1"/>
  <c r="E2228" i="6"/>
  <c r="H2540" i="5"/>
  <c r="G2540" i="5"/>
  <c r="F2540" i="5"/>
  <c r="E2560" i="4"/>
  <c r="C2561" i="4"/>
  <c r="E2229" i="7"/>
  <c r="N2229" i="7" s="1"/>
  <c r="H2549" i="3"/>
  <c r="F2550" i="3"/>
  <c r="I2549" i="3"/>
  <c r="G2550" i="3"/>
  <c r="L2540" i="6" l="1"/>
  <c r="L2540" i="7"/>
  <c r="J2540" i="6"/>
  <c r="J2540" i="7"/>
  <c r="P2539" i="7"/>
  <c r="K2540" i="6"/>
  <c r="K2540" i="7"/>
  <c r="U2228" i="7"/>
  <c r="V2228" i="7"/>
  <c r="D2560" i="6"/>
  <c r="D2560" i="7"/>
  <c r="S2229" i="7"/>
  <c r="T2229" i="7"/>
  <c r="R2229" i="7"/>
  <c r="Q2229" i="7"/>
  <c r="C2549" i="6"/>
  <c r="C2549" i="7"/>
  <c r="M2549" i="7" s="1"/>
  <c r="G2229" i="4"/>
  <c r="H2229" i="4" s="1"/>
  <c r="E2229" i="6"/>
  <c r="F2541" i="5"/>
  <c r="H2541" i="5"/>
  <c r="G2541" i="5"/>
  <c r="E2561" i="4"/>
  <c r="C2562" i="4"/>
  <c r="E2230" i="7"/>
  <c r="N2230" i="7" s="1"/>
  <c r="G2551" i="3"/>
  <c r="F2551" i="3"/>
  <c r="H2550" i="3"/>
  <c r="I2550" i="3" s="1"/>
  <c r="L2541" i="6" l="1"/>
  <c r="L2541" i="7"/>
  <c r="K2541" i="6"/>
  <c r="K2541" i="7"/>
  <c r="J2541" i="6"/>
  <c r="J2541" i="7"/>
  <c r="P2540" i="7"/>
  <c r="D2561" i="6"/>
  <c r="D2561" i="7"/>
  <c r="U2229" i="7"/>
  <c r="V2229" i="7"/>
  <c r="Q2230" i="7"/>
  <c r="S2230" i="7"/>
  <c r="T2230" i="7"/>
  <c r="R2230" i="7"/>
  <c r="C2550" i="6"/>
  <c r="C2550" i="7"/>
  <c r="M2550" i="7" s="1"/>
  <c r="G2230" i="4"/>
  <c r="H2230" i="4" s="1"/>
  <c r="E2230" i="6"/>
  <c r="F2542" i="5"/>
  <c r="G2542" i="5"/>
  <c r="H2542" i="5"/>
  <c r="E2562" i="4"/>
  <c r="C2563" i="4"/>
  <c r="E2231" i="7"/>
  <c r="N2231" i="7" s="1"/>
  <c r="H2551" i="3"/>
  <c r="F2552" i="3"/>
  <c r="I2551" i="3"/>
  <c r="G2552" i="3"/>
  <c r="K2542" i="6" l="1"/>
  <c r="K2542" i="7"/>
  <c r="J2542" i="6"/>
  <c r="J2542" i="7"/>
  <c r="P2541" i="7"/>
  <c r="L2542" i="6"/>
  <c r="L2542" i="7"/>
  <c r="P2542" i="7" s="1"/>
  <c r="U2230" i="7"/>
  <c r="V2230" i="7"/>
  <c r="D2562" i="6"/>
  <c r="D2562" i="7"/>
  <c r="R2231" i="7"/>
  <c r="S2231" i="7"/>
  <c r="T2231" i="7"/>
  <c r="Q2231" i="7"/>
  <c r="C2551" i="6"/>
  <c r="C2551" i="7"/>
  <c r="M2551" i="7" s="1"/>
  <c r="G2231" i="4"/>
  <c r="H2231" i="4" s="1"/>
  <c r="E2231" i="6"/>
  <c r="H2543" i="5"/>
  <c r="G2543" i="5"/>
  <c r="F2543" i="5"/>
  <c r="E2563" i="4"/>
  <c r="C2564" i="4"/>
  <c r="E2232" i="7"/>
  <c r="N2232" i="7" s="1"/>
  <c r="G2553" i="3"/>
  <c r="F2553" i="3"/>
  <c r="H2552" i="3"/>
  <c r="I2552" i="3" s="1"/>
  <c r="K2543" i="6" l="1"/>
  <c r="K2543" i="7"/>
  <c r="L2543" i="6"/>
  <c r="L2543" i="7"/>
  <c r="J2543" i="6"/>
  <c r="J2543" i="7"/>
  <c r="D2563" i="6"/>
  <c r="D2563" i="7"/>
  <c r="V2231" i="7"/>
  <c r="U2231" i="7"/>
  <c r="T2232" i="7"/>
  <c r="R2232" i="7"/>
  <c r="Q2232" i="7"/>
  <c r="S2232" i="7"/>
  <c r="C2552" i="6"/>
  <c r="C2552" i="7"/>
  <c r="M2552" i="7" s="1"/>
  <c r="G2232" i="4"/>
  <c r="H2232" i="4" s="1"/>
  <c r="E2232" i="6"/>
  <c r="H2544" i="5"/>
  <c r="G2544" i="5"/>
  <c r="F2544" i="5"/>
  <c r="E2564" i="4"/>
  <c r="C2565" i="4"/>
  <c r="E2233" i="7"/>
  <c r="N2233" i="7" s="1"/>
  <c r="H2553" i="3"/>
  <c r="I2553" i="3" s="1"/>
  <c r="F2554" i="3"/>
  <c r="G2554" i="3"/>
  <c r="K2544" i="6" l="1"/>
  <c r="K2544" i="7"/>
  <c r="J2544" i="6"/>
  <c r="J2544" i="7"/>
  <c r="L2544" i="6"/>
  <c r="L2544" i="7"/>
  <c r="P2544" i="7" s="1"/>
  <c r="P2543" i="7"/>
  <c r="D2564" i="6"/>
  <c r="D2564" i="7"/>
  <c r="V2232" i="7"/>
  <c r="U2232" i="7"/>
  <c r="T2233" i="7"/>
  <c r="Q2233" i="7"/>
  <c r="R2233" i="7"/>
  <c r="S2233" i="7"/>
  <c r="C2553" i="6"/>
  <c r="C2553" i="7"/>
  <c r="M2553" i="7" s="1"/>
  <c r="G2233" i="4"/>
  <c r="H2233" i="4" s="1"/>
  <c r="E2233" i="6"/>
  <c r="H2545" i="5"/>
  <c r="G2545" i="5"/>
  <c r="F2545" i="5"/>
  <c r="E2565" i="4"/>
  <c r="C2566" i="4"/>
  <c r="E2234" i="7"/>
  <c r="N2234" i="7" s="1"/>
  <c r="F2555" i="3"/>
  <c r="H2554" i="3"/>
  <c r="I2554" i="3"/>
  <c r="G2555" i="3"/>
  <c r="J2545" i="6" l="1"/>
  <c r="J2545" i="7"/>
  <c r="K2545" i="6"/>
  <c r="K2545" i="7"/>
  <c r="L2545" i="6"/>
  <c r="L2545" i="7"/>
  <c r="P2545" i="7" s="1"/>
  <c r="U2233" i="7"/>
  <c r="V2233" i="7"/>
  <c r="D2565" i="6"/>
  <c r="D2565" i="7"/>
  <c r="Q2234" i="7"/>
  <c r="R2234" i="7"/>
  <c r="S2234" i="7"/>
  <c r="T2234" i="7"/>
  <c r="C2554" i="6"/>
  <c r="C2554" i="7"/>
  <c r="M2554" i="7" s="1"/>
  <c r="G2234" i="4"/>
  <c r="H2234" i="4" s="1"/>
  <c r="E2234" i="6"/>
  <c r="H2546" i="5"/>
  <c r="G2546" i="5"/>
  <c r="F2546" i="5"/>
  <c r="E2566" i="4"/>
  <c r="C2567" i="4"/>
  <c r="E2235" i="7"/>
  <c r="N2235" i="7" s="1"/>
  <c r="G2556" i="3"/>
  <c r="H2555" i="3"/>
  <c r="I2555" i="3" s="1"/>
  <c r="F2556" i="3"/>
  <c r="L2546" i="6" l="1"/>
  <c r="L2546" i="7"/>
  <c r="J2546" i="6"/>
  <c r="J2546" i="7"/>
  <c r="K2546" i="6"/>
  <c r="K2546" i="7"/>
  <c r="D2566" i="6"/>
  <c r="D2566" i="7"/>
  <c r="V2234" i="7"/>
  <c r="U2234" i="7"/>
  <c r="R2235" i="7"/>
  <c r="T2235" i="7"/>
  <c r="Q2235" i="7"/>
  <c r="S2235" i="7"/>
  <c r="C2555" i="6"/>
  <c r="C2555" i="7"/>
  <c r="M2555" i="7" s="1"/>
  <c r="G2235" i="4"/>
  <c r="H2235" i="4" s="1"/>
  <c r="E2235" i="6"/>
  <c r="H2547" i="5"/>
  <c r="G2547" i="5"/>
  <c r="F2547" i="5"/>
  <c r="E2567" i="4"/>
  <c r="C2568" i="4"/>
  <c r="E2236" i="7"/>
  <c r="N2236" i="7" s="1"/>
  <c r="H2556" i="3"/>
  <c r="F2557" i="3"/>
  <c r="G2557" i="3"/>
  <c r="I2556" i="3"/>
  <c r="L2547" i="6" l="1"/>
  <c r="L2547" i="7"/>
  <c r="J2547" i="6"/>
  <c r="J2547" i="7"/>
  <c r="P2546" i="7"/>
  <c r="K2547" i="6"/>
  <c r="K2547" i="7"/>
  <c r="V2235" i="7"/>
  <c r="U2235" i="7"/>
  <c r="D2567" i="6"/>
  <c r="D2567" i="7"/>
  <c r="R2236" i="7"/>
  <c r="T2236" i="7"/>
  <c r="Q2236" i="7"/>
  <c r="S2236" i="7"/>
  <c r="C2556" i="6"/>
  <c r="C2556" i="7"/>
  <c r="M2556" i="7" s="1"/>
  <c r="G2236" i="4"/>
  <c r="H2236" i="4" s="1"/>
  <c r="E2236" i="6"/>
  <c r="H2548" i="5"/>
  <c r="G2548" i="5"/>
  <c r="F2548" i="5"/>
  <c r="E2568" i="4"/>
  <c r="C2569" i="4"/>
  <c r="E2237" i="7"/>
  <c r="N2237" i="7" s="1"/>
  <c r="F2558" i="3"/>
  <c r="H2557" i="3"/>
  <c r="G2558" i="3"/>
  <c r="I2557" i="3"/>
  <c r="K2548" i="6" l="1"/>
  <c r="K2548" i="7"/>
  <c r="P2547" i="7"/>
  <c r="J2548" i="6"/>
  <c r="J2548" i="7"/>
  <c r="L2548" i="6"/>
  <c r="L2548" i="7"/>
  <c r="P2548" i="7" s="1"/>
  <c r="V2236" i="7"/>
  <c r="U2236" i="7"/>
  <c r="D2568" i="6"/>
  <c r="D2568" i="7"/>
  <c r="Q2237" i="7"/>
  <c r="S2237" i="7"/>
  <c r="R2237" i="7"/>
  <c r="T2237" i="7"/>
  <c r="C2557" i="6"/>
  <c r="C2557" i="7"/>
  <c r="M2557" i="7" s="1"/>
  <c r="G2237" i="4"/>
  <c r="H2237" i="4" s="1"/>
  <c r="E2237" i="6"/>
  <c r="H2549" i="5"/>
  <c r="G2549" i="5"/>
  <c r="F2549" i="5"/>
  <c r="E2569" i="4"/>
  <c r="C2570" i="4"/>
  <c r="E2238" i="7"/>
  <c r="N2238" i="7" s="1"/>
  <c r="G2559" i="3"/>
  <c r="F2559" i="3"/>
  <c r="H2558" i="3"/>
  <c r="I2558" i="3" s="1"/>
  <c r="J2549" i="6" l="1"/>
  <c r="J2549" i="7"/>
  <c r="K2549" i="6"/>
  <c r="K2549" i="7"/>
  <c r="L2549" i="6"/>
  <c r="L2549" i="7"/>
  <c r="P2549" i="7" s="1"/>
  <c r="T2238" i="7"/>
  <c r="S2238" i="7"/>
  <c r="R2238" i="7"/>
  <c r="Q2238" i="7"/>
  <c r="D2569" i="6"/>
  <c r="D2569" i="7"/>
  <c r="V2237" i="7"/>
  <c r="U2237" i="7"/>
  <c r="C2558" i="6"/>
  <c r="C2558" i="7"/>
  <c r="M2558" i="7" s="1"/>
  <c r="G2238" i="4"/>
  <c r="H2238" i="4" s="1"/>
  <c r="E2238" i="6"/>
  <c r="G2550" i="5"/>
  <c r="F2550" i="5"/>
  <c r="H2550" i="5"/>
  <c r="E2570" i="4"/>
  <c r="C2571" i="4"/>
  <c r="E2239" i="7"/>
  <c r="N2239" i="7" s="1"/>
  <c r="H2559" i="3"/>
  <c r="F2560" i="3"/>
  <c r="G2560" i="3"/>
  <c r="I2559" i="3"/>
  <c r="L2550" i="6" l="1"/>
  <c r="L2550" i="7"/>
  <c r="K2550" i="6"/>
  <c r="K2550" i="7"/>
  <c r="J2550" i="6"/>
  <c r="J2550" i="7"/>
  <c r="V2238" i="7"/>
  <c r="U2238" i="7"/>
  <c r="D2570" i="6"/>
  <c r="D2570" i="7"/>
  <c r="S2239" i="7"/>
  <c r="T2239" i="7"/>
  <c r="R2239" i="7"/>
  <c r="Q2239" i="7"/>
  <c r="C2559" i="6"/>
  <c r="C2559" i="7"/>
  <c r="M2559" i="7" s="1"/>
  <c r="G2239" i="4"/>
  <c r="H2239" i="4" s="1"/>
  <c r="E2239" i="6"/>
  <c r="F2551" i="5"/>
  <c r="H2551" i="5"/>
  <c r="G2551" i="5"/>
  <c r="E2571" i="4"/>
  <c r="C2572" i="4"/>
  <c r="E2240" i="7"/>
  <c r="N2240" i="7" s="1"/>
  <c r="H2560" i="3"/>
  <c r="F2561" i="3"/>
  <c r="G2561" i="3"/>
  <c r="I2560" i="3"/>
  <c r="K2551" i="6" l="1"/>
  <c r="K2551" i="7"/>
  <c r="J2551" i="6"/>
  <c r="J2551" i="7"/>
  <c r="P2550" i="7"/>
  <c r="L2551" i="6"/>
  <c r="L2551" i="7"/>
  <c r="P2551" i="7" s="1"/>
  <c r="U2239" i="7"/>
  <c r="V2239" i="7"/>
  <c r="D2571" i="6"/>
  <c r="D2571" i="7"/>
  <c r="Q2240" i="7"/>
  <c r="S2240" i="7"/>
  <c r="R2240" i="7"/>
  <c r="T2240" i="7"/>
  <c r="C2560" i="6"/>
  <c r="C2560" i="7"/>
  <c r="M2560" i="7" s="1"/>
  <c r="G2240" i="4"/>
  <c r="H2240" i="4" s="1"/>
  <c r="E2240" i="6"/>
  <c r="H2552" i="5"/>
  <c r="G2552" i="5"/>
  <c r="F2552" i="5"/>
  <c r="E2572" i="4"/>
  <c r="C2573" i="4"/>
  <c r="E2241" i="7"/>
  <c r="N2241" i="7" s="1"/>
  <c r="H2561" i="3"/>
  <c r="F2562" i="3"/>
  <c r="I2561" i="3"/>
  <c r="G2562" i="3"/>
  <c r="J2552" i="6" l="1"/>
  <c r="J2552" i="7"/>
  <c r="L2552" i="6"/>
  <c r="L2552" i="7"/>
  <c r="K2552" i="6"/>
  <c r="K2552" i="7"/>
  <c r="U2240" i="7"/>
  <c r="V2240" i="7"/>
  <c r="D2572" i="6"/>
  <c r="D2572" i="7"/>
  <c r="R2241" i="7"/>
  <c r="Q2241" i="7"/>
  <c r="T2241" i="7"/>
  <c r="S2241" i="7"/>
  <c r="C2561" i="6"/>
  <c r="C2561" i="7"/>
  <c r="M2561" i="7" s="1"/>
  <c r="G2241" i="4"/>
  <c r="H2241" i="4" s="1"/>
  <c r="E2241" i="6"/>
  <c r="F2553" i="5"/>
  <c r="G2553" i="5"/>
  <c r="H2553" i="5"/>
  <c r="E2573" i="4"/>
  <c r="C2574" i="4"/>
  <c r="E2242" i="7"/>
  <c r="N2242" i="7" s="1"/>
  <c r="G2563" i="3"/>
  <c r="F2563" i="3"/>
  <c r="H2562" i="3"/>
  <c r="I2562" i="3" s="1"/>
  <c r="K2553" i="6" l="1"/>
  <c r="K2553" i="7"/>
  <c r="P2552" i="7"/>
  <c r="L2553" i="6"/>
  <c r="L2553" i="7"/>
  <c r="J2553" i="6"/>
  <c r="J2553" i="7"/>
  <c r="D2573" i="6"/>
  <c r="D2573" i="7"/>
  <c r="V2241" i="7"/>
  <c r="U2241" i="7"/>
  <c r="Q2242" i="7"/>
  <c r="R2242" i="7"/>
  <c r="S2242" i="7"/>
  <c r="T2242" i="7"/>
  <c r="C2562" i="6"/>
  <c r="C2562" i="7"/>
  <c r="M2562" i="7" s="1"/>
  <c r="G2242" i="4"/>
  <c r="H2242" i="4" s="1"/>
  <c r="E2242" i="6"/>
  <c r="F2554" i="5"/>
  <c r="H2554" i="5"/>
  <c r="G2554" i="5"/>
  <c r="E2574" i="4"/>
  <c r="C2575" i="4"/>
  <c r="E2243" i="7"/>
  <c r="N2243" i="7" s="1"/>
  <c r="F2564" i="3"/>
  <c r="H2563" i="3"/>
  <c r="I2563" i="3" s="1"/>
  <c r="G2564" i="3"/>
  <c r="K2554" i="6" l="1"/>
  <c r="K2554" i="7"/>
  <c r="J2554" i="6"/>
  <c r="J2554" i="7"/>
  <c r="L2554" i="6"/>
  <c r="L2554" i="7"/>
  <c r="P2554" i="7" s="1"/>
  <c r="P2553" i="7"/>
  <c r="D2574" i="6"/>
  <c r="D2574" i="7"/>
  <c r="U2242" i="7"/>
  <c r="V2242" i="7"/>
  <c r="Q2243" i="7"/>
  <c r="S2243" i="7"/>
  <c r="T2243" i="7"/>
  <c r="R2243" i="7"/>
  <c r="C2563" i="6"/>
  <c r="C2563" i="7"/>
  <c r="M2563" i="7" s="1"/>
  <c r="G2243" i="4"/>
  <c r="H2243" i="4" s="1"/>
  <c r="E2243" i="6"/>
  <c r="H2555" i="5"/>
  <c r="G2555" i="5"/>
  <c r="F2555" i="5"/>
  <c r="E2575" i="4"/>
  <c r="C2576" i="4"/>
  <c r="E2244" i="7"/>
  <c r="N2244" i="7" s="1"/>
  <c r="G2565" i="3"/>
  <c r="H2564" i="3"/>
  <c r="I2564" i="3" s="1"/>
  <c r="F2565" i="3"/>
  <c r="L2555" i="6" l="1"/>
  <c r="L2555" i="7"/>
  <c r="J2555" i="6"/>
  <c r="J2555" i="7"/>
  <c r="K2555" i="6"/>
  <c r="K2555" i="7"/>
  <c r="V2243" i="7"/>
  <c r="U2243" i="7"/>
  <c r="D2575" i="6"/>
  <c r="D2575" i="7"/>
  <c r="S2244" i="7"/>
  <c r="R2244" i="7"/>
  <c r="Q2244" i="7"/>
  <c r="T2244" i="7"/>
  <c r="C2564" i="6"/>
  <c r="C2564" i="7"/>
  <c r="M2564" i="7" s="1"/>
  <c r="G2244" i="4"/>
  <c r="H2244" i="4" s="1"/>
  <c r="E2244" i="6"/>
  <c r="H2556" i="5"/>
  <c r="G2556" i="5"/>
  <c r="F2556" i="5"/>
  <c r="E2576" i="4"/>
  <c r="C2577" i="4"/>
  <c r="E2245" i="7"/>
  <c r="N2245" i="7" s="1"/>
  <c r="G2566" i="3"/>
  <c r="H2565" i="3"/>
  <c r="I2565" i="3" s="1"/>
  <c r="F2566" i="3"/>
  <c r="K2556" i="6" l="1"/>
  <c r="K2556" i="7"/>
  <c r="J2556" i="6"/>
  <c r="J2556" i="7"/>
  <c r="P2555" i="7"/>
  <c r="L2556" i="6"/>
  <c r="L2556" i="7"/>
  <c r="P2556" i="7" s="1"/>
  <c r="D2576" i="6"/>
  <c r="D2576" i="7"/>
  <c r="U2244" i="7"/>
  <c r="V2244" i="7"/>
  <c r="T2245" i="7"/>
  <c r="R2245" i="7"/>
  <c r="Q2245" i="7"/>
  <c r="S2245" i="7"/>
  <c r="C2565" i="6"/>
  <c r="C2565" i="7"/>
  <c r="M2565" i="7" s="1"/>
  <c r="G2245" i="4"/>
  <c r="H2245" i="4" s="1"/>
  <c r="E2245" i="6"/>
  <c r="H2557" i="5"/>
  <c r="G2557" i="5"/>
  <c r="F2557" i="5"/>
  <c r="E2577" i="4"/>
  <c r="C2578" i="4"/>
  <c r="E2246" i="7"/>
  <c r="N2246" i="7" s="1"/>
  <c r="H2566" i="3"/>
  <c r="F2567" i="3"/>
  <c r="I2566" i="3"/>
  <c r="G2567" i="3"/>
  <c r="J2557" i="6" l="1"/>
  <c r="J2557" i="7"/>
  <c r="K2557" i="6"/>
  <c r="K2557" i="7"/>
  <c r="L2557" i="6"/>
  <c r="L2557" i="7"/>
  <c r="P2557" i="7" s="1"/>
  <c r="U2245" i="7"/>
  <c r="V2245" i="7"/>
  <c r="D2577" i="6"/>
  <c r="D2577" i="7"/>
  <c r="S2246" i="7"/>
  <c r="Q2246" i="7"/>
  <c r="R2246" i="7"/>
  <c r="T2246" i="7"/>
  <c r="C2566" i="6"/>
  <c r="C2566" i="7"/>
  <c r="M2566" i="7" s="1"/>
  <c r="G2246" i="4"/>
  <c r="H2246" i="4" s="1"/>
  <c r="E2246" i="6"/>
  <c r="H2558" i="5"/>
  <c r="G2558" i="5"/>
  <c r="F2558" i="5"/>
  <c r="E2578" i="4"/>
  <c r="C2579" i="4"/>
  <c r="E2247" i="7"/>
  <c r="N2247" i="7" s="1"/>
  <c r="H2567" i="3"/>
  <c r="F2568" i="3"/>
  <c r="G2568" i="3"/>
  <c r="I2567" i="3"/>
  <c r="L2558" i="6" l="1"/>
  <c r="L2558" i="7"/>
  <c r="K2558" i="6"/>
  <c r="K2558" i="7"/>
  <c r="J2558" i="6"/>
  <c r="J2558" i="7"/>
  <c r="V2246" i="7"/>
  <c r="U2246" i="7"/>
  <c r="D2578" i="6"/>
  <c r="D2578" i="7"/>
  <c r="R2247" i="7"/>
  <c r="Q2247" i="7"/>
  <c r="S2247" i="7"/>
  <c r="T2247" i="7"/>
  <c r="C2567" i="6"/>
  <c r="C2567" i="7"/>
  <c r="M2567" i="7" s="1"/>
  <c r="G2247" i="4"/>
  <c r="H2247" i="4" s="1"/>
  <c r="E2247" i="6"/>
  <c r="F2559" i="5"/>
  <c r="H2559" i="5"/>
  <c r="G2559" i="5"/>
  <c r="E2579" i="4"/>
  <c r="C2580" i="4"/>
  <c r="E2248" i="7"/>
  <c r="N2248" i="7" s="1"/>
  <c r="H2568" i="3"/>
  <c r="I2568" i="3" s="1"/>
  <c r="F2569" i="3"/>
  <c r="G2569" i="3"/>
  <c r="K2559" i="6" l="1"/>
  <c r="K2559" i="7"/>
  <c r="J2559" i="6"/>
  <c r="J2559" i="7"/>
  <c r="L2559" i="6"/>
  <c r="L2559" i="7"/>
  <c r="P2559" i="7" s="1"/>
  <c r="P2558" i="7"/>
  <c r="D2579" i="6"/>
  <c r="D2579" i="7"/>
  <c r="V2247" i="7"/>
  <c r="U2247" i="7"/>
  <c r="T2248" i="7"/>
  <c r="Q2248" i="7"/>
  <c r="S2248" i="7"/>
  <c r="R2248" i="7"/>
  <c r="C2568" i="6"/>
  <c r="C2568" i="7"/>
  <c r="M2568" i="7" s="1"/>
  <c r="G2248" i="4"/>
  <c r="H2248" i="4" s="1"/>
  <c r="E2248" i="6"/>
  <c r="H2560" i="5"/>
  <c r="G2560" i="5"/>
  <c r="F2560" i="5"/>
  <c r="E2580" i="4"/>
  <c r="C2581" i="4"/>
  <c r="E2249" i="7"/>
  <c r="N2249" i="7" s="1"/>
  <c r="F2570" i="3"/>
  <c r="H2569" i="3"/>
  <c r="G2570" i="3"/>
  <c r="I2569" i="3"/>
  <c r="K2560" i="6" l="1"/>
  <c r="K2560" i="7"/>
  <c r="J2560" i="6"/>
  <c r="J2560" i="7"/>
  <c r="L2560" i="6"/>
  <c r="L2560" i="7"/>
  <c r="P2560" i="7" s="1"/>
  <c r="D2580" i="6"/>
  <c r="D2580" i="7"/>
  <c r="V2248" i="7"/>
  <c r="U2248" i="7"/>
  <c r="R2249" i="7"/>
  <c r="S2249" i="7"/>
  <c r="T2249" i="7"/>
  <c r="Q2249" i="7"/>
  <c r="C2569" i="6"/>
  <c r="C2569" i="7"/>
  <c r="M2569" i="7" s="1"/>
  <c r="G2249" i="4"/>
  <c r="H2249" i="4" s="1"/>
  <c r="E2249" i="6"/>
  <c r="H2561" i="5"/>
  <c r="G2561" i="5"/>
  <c r="F2561" i="5"/>
  <c r="E2581" i="4"/>
  <c r="C2582" i="4"/>
  <c r="E2250" i="7"/>
  <c r="N2250" i="7" s="1"/>
  <c r="G2571" i="3"/>
  <c r="F2571" i="3"/>
  <c r="H2570" i="3"/>
  <c r="I2570" i="3" s="1"/>
  <c r="K2561" i="6" l="1"/>
  <c r="K2561" i="7"/>
  <c r="J2561" i="6"/>
  <c r="J2561" i="7"/>
  <c r="L2561" i="6"/>
  <c r="L2561" i="7"/>
  <c r="P2561" i="7" s="1"/>
  <c r="D2581" i="6"/>
  <c r="D2581" i="7"/>
  <c r="U2249" i="7"/>
  <c r="V2249" i="7"/>
  <c r="S2250" i="7"/>
  <c r="Q2250" i="7"/>
  <c r="T2250" i="7"/>
  <c r="R2250" i="7"/>
  <c r="C2570" i="6"/>
  <c r="C2570" i="7"/>
  <c r="M2570" i="7" s="1"/>
  <c r="G2250" i="4"/>
  <c r="H2250" i="4" s="1"/>
  <c r="E2250" i="6"/>
  <c r="H2562" i="5"/>
  <c r="G2562" i="5"/>
  <c r="F2562" i="5"/>
  <c r="E2582" i="4"/>
  <c r="C2583" i="4"/>
  <c r="E2251" i="7"/>
  <c r="N2251" i="7" s="1"/>
  <c r="G2572" i="3"/>
  <c r="H2571" i="3"/>
  <c r="I2571" i="3" s="1"/>
  <c r="F2572" i="3"/>
  <c r="L2562" i="6" l="1"/>
  <c r="L2562" i="7"/>
  <c r="J2562" i="6"/>
  <c r="J2562" i="7"/>
  <c r="K2562" i="6"/>
  <c r="K2562" i="7"/>
  <c r="D2582" i="6"/>
  <c r="D2582" i="7"/>
  <c r="V2250" i="7"/>
  <c r="U2250" i="7"/>
  <c r="R2251" i="7"/>
  <c r="Q2251" i="7"/>
  <c r="T2251" i="7"/>
  <c r="S2251" i="7"/>
  <c r="C2571" i="6"/>
  <c r="C2571" i="7"/>
  <c r="M2571" i="7" s="1"/>
  <c r="G2251" i="4"/>
  <c r="H2251" i="4" s="1"/>
  <c r="E2251" i="6"/>
  <c r="G2563" i="5"/>
  <c r="F2563" i="5"/>
  <c r="H2563" i="5"/>
  <c r="E2583" i="4"/>
  <c r="C2584" i="4"/>
  <c r="E2252" i="7"/>
  <c r="N2252" i="7" s="1"/>
  <c r="F2573" i="3"/>
  <c r="H2572" i="3"/>
  <c r="I2572" i="3" s="1"/>
  <c r="G2573" i="3"/>
  <c r="L2563" i="6" l="1"/>
  <c r="L2563" i="7"/>
  <c r="J2563" i="6"/>
  <c r="J2563" i="7"/>
  <c r="P2562" i="7"/>
  <c r="K2563" i="6"/>
  <c r="K2563" i="7"/>
  <c r="D2583" i="6"/>
  <c r="D2583" i="7"/>
  <c r="U2251" i="7"/>
  <c r="V2251" i="7"/>
  <c r="Q2252" i="7"/>
  <c r="T2252" i="7"/>
  <c r="S2252" i="7"/>
  <c r="R2252" i="7"/>
  <c r="C2572" i="6"/>
  <c r="C2572" i="7"/>
  <c r="M2572" i="7" s="1"/>
  <c r="G2252" i="4"/>
  <c r="H2252" i="4" s="1"/>
  <c r="E2252" i="6"/>
  <c r="H2564" i="5"/>
  <c r="G2564" i="5"/>
  <c r="F2564" i="5"/>
  <c r="E2584" i="4"/>
  <c r="C2585" i="4"/>
  <c r="E2253" i="7"/>
  <c r="N2253" i="7" s="1"/>
  <c r="G2574" i="3"/>
  <c r="H2573" i="3"/>
  <c r="I2573" i="3" s="1"/>
  <c r="F2574" i="3"/>
  <c r="K2564" i="6" l="1"/>
  <c r="K2564" i="7"/>
  <c r="P2563" i="7"/>
  <c r="J2564" i="6"/>
  <c r="J2564" i="7"/>
  <c r="L2564" i="6"/>
  <c r="L2564" i="7"/>
  <c r="P2564" i="7" s="1"/>
  <c r="U2252" i="7"/>
  <c r="V2252" i="7"/>
  <c r="D2584" i="6"/>
  <c r="D2584" i="7"/>
  <c r="R2253" i="7"/>
  <c r="S2253" i="7"/>
  <c r="Q2253" i="7"/>
  <c r="T2253" i="7"/>
  <c r="C2573" i="6"/>
  <c r="C2573" i="7"/>
  <c r="M2573" i="7" s="1"/>
  <c r="G2253" i="4"/>
  <c r="H2253" i="4" s="1"/>
  <c r="E2253" i="6"/>
  <c r="F2565" i="5"/>
  <c r="H2565" i="5"/>
  <c r="G2565" i="5"/>
  <c r="E2585" i="4"/>
  <c r="C2586" i="4"/>
  <c r="E2254" i="7"/>
  <c r="N2254" i="7" s="1"/>
  <c r="F2575" i="3"/>
  <c r="H2574" i="3"/>
  <c r="G2575" i="3"/>
  <c r="I2574" i="3"/>
  <c r="L2565" i="6" l="1"/>
  <c r="L2565" i="7"/>
  <c r="J2565" i="6"/>
  <c r="J2565" i="7"/>
  <c r="K2565" i="6"/>
  <c r="K2565" i="7"/>
  <c r="D2585" i="6"/>
  <c r="D2585" i="7"/>
  <c r="V2253" i="7"/>
  <c r="U2253" i="7"/>
  <c r="R2254" i="7"/>
  <c r="T2254" i="7"/>
  <c r="S2254" i="7"/>
  <c r="Q2254" i="7"/>
  <c r="C2574" i="6"/>
  <c r="C2574" i="7"/>
  <c r="M2574" i="7" s="1"/>
  <c r="G2254" i="4"/>
  <c r="H2254" i="4" s="1"/>
  <c r="E2254" i="6"/>
  <c r="H2566" i="5"/>
  <c r="G2566" i="5"/>
  <c r="F2566" i="5"/>
  <c r="E2586" i="4"/>
  <c r="C2587" i="4"/>
  <c r="E2255" i="7"/>
  <c r="N2255" i="7" s="1"/>
  <c r="G2576" i="3"/>
  <c r="H2575" i="3"/>
  <c r="I2575" i="3" s="1"/>
  <c r="F2576" i="3"/>
  <c r="K2566" i="6" l="1"/>
  <c r="K2566" i="7"/>
  <c r="P2565" i="7"/>
  <c r="J2566" i="6"/>
  <c r="J2566" i="7"/>
  <c r="L2566" i="6"/>
  <c r="L2566" i="7"/>
  <c r="P2566" i="7" s="1"/>
  <c r="D2586" i="6"/>
  <c r="D2586" i="7"/>
  <c r="V2254" i="7"/>
  <c r="U2254" i="7"/>
  <c r="Q2255" i="7"/>
  <c r="T2255" i="7"/>
  <c r="S2255" i="7"/>
  <c r="R2255" i="7"/>
  <c r="C2575" i="6"/>
  <c r="C2575" i="7"/>
  <c r="M2575" i="7" s="1"/>
  <c r="G2255" i="4"/>
  <c r="H2255" i="4" s="1"/>
  <c r="E2255" i="6"/>
  <c r="H2567" i="5"/>
  <c r="G2567" i="5"/>
  <c r="F2567" i="5"/>
  <c r="E2587" i="4"/>
  <c r="C2588" i="4"/>
  <c r="E2256" i="7"/>
  <c r="N2256" i="7" s="1"/>
  <c r="G2577" i="3"/>
  <c r="H2576" i="3"/>
  <c r="I2576" i="3" s="1"/>
  <c r="F2577" i="3"/>
  <c r="K2567" i="6" l="1"/>
  <c r="K2567" i="7"/>
  <c r="J2567" i="6"/>
  <c r="J2567" i="7"/>
  <c r="L2567" i="6"/>
  <c r="L2567" i="7"/>
  <c r="P2567" i="7" s="1"/>
  <c r="D2587" i="6"/>
  <c r="D2587" i="7"/>
  <c r="U2255" i="7"/>
  <c r="V2255" i="7"/>
  <c r="S2256" i="7"/>
  <c r="R2256" i="7"/>
  <c r="Q2256" i="7"/>
  <c r="T2256" i="7"/>
  <c r="C2576" i="6"/>
  <c r="C2576" i="7"/>
  <c r="M2576" i="7" s="1"/>
  <c r="G2256" i="4"/>
  <c r="H2256" i="4" s="1"/>
  <c r="E2256" i="6"/>
  <c r="H2568" i="5"/>
  <c r="G2568" i="5"/>
  <c r="F2568" i="5"/>
  <c r="E2588" i="4"/>
  <c r="C2589" i="4"/>
  <c r="E2257" i="7"/>
  <c r="N2257" i="7" s="1"/>
  <c r="G2578" i="3"/>
  <c r="F2578" i="3"/>
  <c r="H2577" i="3"/>
  <c r="I2577" i="3" s="1"/>
  <c r="J2568" i="6" l="1"/>
  <c r="J2568" i="7"/>
  <c r="L2568" i="6"/>
  <c r="L2568" i="7"/>
  <c r="K2568" i="6"/>
  <c r="K2568" i="7"/>
  <c r="D2588" i="6"/>
  <c r="D2588" i="7"/>
  <c r="V2256" i="7"/>
  <c r="U2256" i="7"/>
  <c r="S2257" i="7"/>
  <c r="Q2257" i="7"/>
  <c r="T2257" i="7"/>
  <c r="R2257" i="7"/>
  <c r="C2577" i="6"/>
  <c r="C2577" i="7"/>
  <c r="M2577" i="7" s="1"/>
  <c r="G2257" i="4"/>
  <c r="H2257" i="4" s="1"/>
  <c r="E2257" i="6"/>
  <c r="H2569" i="5"/>
  <c r="G2569" i="5"/>
  <c r="F2569" i="5"/>
  <c r="E2589" i="4"/>
  <c r="C2590" i="4"/>
  <c r="E2258" i="7"/>
  <c r="N2258" i="7" s="1"/>
  <c r="G2579" i="3"/>
  <c r="H2578" i="3"/>
  <c r="I2578" i="3" s="1"/>
  <c r="F2579" i="3"/>
  <c r="L2569" i="6" l="1"/>
  <c r="L2569" i="7"/>
  <c r="J2569" i="6"/>
  <c r="J2569" i="7"/>
  <c r="P2568" i="7"/>
  <c r="K2569" i="6"/>
  <c r="K2569" i="7"/>
  <c r="D2589" i="6"/>
  <c r="D2589" i="7"/>
  <c r="U2257" i="7"/>
  <c r="V2257" i="7"/>
  <c r="T2258" i="7"/>
  <c r="Q2258" i="7"/>
  <c r="R2258" i="7"/>
  <c r="S2258" i="7"/>
  <c r="C2578" i="6"/>
  <c r="C2578" i="7"/>
  <c r="M2578" i="7" s="1"/>
  <c r="G2258" i="4"/>
  <c r="H2258" i="4" s="1"/>
  <c r="E2258" i="6"/>
  <c r="H2570" i="5"/>
  <c r="G2570" i="5"/>
  <c r="F2570" i="5"/>
  <c r="E2590" i="4"/>
  <c r="C2591" i="4"/>
  <c r="E2259" i="7"/>
  <c r="N2259" i="7" s="1"/>
  <c r="H2579" i="3"/>
  <c r="F2580" i="3"/>
  <c r="G2580" i="3"/>
  <c r="I2579" i="3"/>
  <c r="K2570" i="6" l="1"/>
  <c r="K2570" i="7"/>
  <c r="L2570" i="6"/>
  <c r="L2570" i="7"/>
  <c r="P2569" i="7"/>
  <c r="J2570" i="6"/>
  <c r="J2570" i="7"/>
  <c r="D2590" i="6"/>
  <c r="D2590" i="7"/>
  <c r="U2258" i="7"/>
  <c r="V2258" i="7"/>
  <c r="S2259" i="7"/>
  <c r="T2259" i="7"/>
  <c r="Q2259" i="7"/>
  <c r="R2259" i="7"/>
  <c r="C2579" i="6"/>
  <c r="C2579" i="7"/>
  <c r="M2579" i="7" s="1"/>
  <c r="G2259" i="4"/>
  <c r="H2259" i="4" s="1"/>
  <c r="E2259" i="6"/>
  <c r="H2571" i="5"/>
  <c r="G2571" i="5"/>
  <c r="F2571" i="5"/>
  <c r="E2591" i="4"/>
  <c r="C2592" i="4"/>
  <c r="E2260" i="7"/>
  <c r="N2260" i="7" s="1"/>
  <c r="G2581" i="3"/>
  <c r="H2580" i="3"/>
  <c r="I2580" i="3" s="1"/>
  <c r="F2581" i="3"/>
  <c r="K2571" i="6" l="1"/>
  <c r="K2571" i="7"/>
  <c r="J2571" i="6"/>
  <c r="J2571" i="7"/>
  <c r="L2571" i="6"/>
  <c r="L2571" i="7"/>
  <c r="P2571" i="7" s="1"/>
  <c r="P2570" i="7"/>
  <c r="D2591" i="6"/>
  <c r="D2591" i="7"/>
  <c r="V2259" i="7"/>
  <c r="U2259" i="7"/>
  <c r="R2260" i="7"/>
  <c r="Q2260" i="7"/>
  <c r="T2260" i="7"/>
  <c r="S2260" i="7"/>
  <c r="C2580" i="6"/>
  <c r="C2580" i="7"/>
  <c r="M2580" i="7" s="1"/>
  <c r="G2260" i="4"/>
  <c r="H2260" i="4" s="1"/>
  <c r="E2260" i="6"/>
  <c r="H2572" i="5"/>
  <c r="G2572" i="5"/>
  <c r="F2572" i="5"/>
  <c r="E2592" i="4"/>
  <c r="C2593" i="4"/>
  <c r="E2261" i="7"/>
  <c r="N2261" i="7" s="1"/>
  <c r="F2582" i="3"/>
  <c r="H2581" i="3"/>
  <c r="G2582" i="3"/>
  <c r="I2581" i="3"/>
  <c r="J2572" i="6" l="1"/>
  <c r="J2572" i="7"/>
  <c r="K2572" i="6"/>
  <c r="K2572" i="7"/>
  <c r="L2572" i="6"/>
  <c r="L2572" i="7"/>
  <c r="P2572" i="7" s="1"/>
  <c r="D2592" i="6"/>
  <c r="D2592" i="7"/>
  <c r="U2260" i="7"/>
  <c r="V2260" i="7"/>
  <c r="T2261" i="7"/>
  <c r="R2261" i="7"/>
  <c r="Q2261" i="7"/>
  <c r="S2261" i="7"/>
  <c r="C2581" i="6"/>
  <c r="C2581" i="7"/>
  <c r="M2581" i="7" s="1"/>
  <c r="G2261" i="4"/>
  <c r="H2261" i="4" s="1"/>
  <c r="E2261" i="6"/>
  <c r="H2573" i="5"/>
  <c r="G2573" i="5"/>
  <c r="F2573" i="5"/>
  <c r="E2593" i="4"/>
  <c r="C2594" i="4"/>
  <c r="E2262" i="7"/>
  <c r="N2262" i="7" s="1"/>
  <c r="G2583" i="3"/>
  <c r="F2583" i="3"/>
  <c r="H2582" i="3"/>
  <c r="I2582" i="3" s="1"/>
  <c r="K2573" i="6" l="1"/>
  <c r="K2573" i="7"/>
  <c r="J2573" i="6"/>
  <c r="J2573" i="7"/>
  <c r="L2573" i="6"/>
  <c r="L2573" i="7"/>
  <c r="P2573" i="7" s="1"/>
  <c r="D2593" i="6"/>
  <c r="D2593" i="7"/>
  <c r="V2261" i="7"/>
  <c r="U2261" i="7"/>
  <c r="Q2262" i="7"/>
  <c r="R2262" i="7"/>
  <c r="T2262" i="7"/>
  <c r="S2262" i="7"/>
  <c r="C2582" i="6"/>
  <c r="C2582" i="7"/>
  <c r="M2582" i="7" s="1"/>
  <c r="G2262" i="4"/>
  <c r="H2262" i="4" s="1"/>
  <c r="E2262" i="6"/>
  <c r="H2574" i="5"/>
  <c r="G2574" i="5"/>
  <c r="F2574" i="5"/>
  <c r="E2594" i="4"/>
  <c r="C2595" i="4"/>
  <c r="E2263" i="7"/>
  <c r="N2263" i="7" s="1"/>
  <c r="H2583" i="3"/>
  <c r="F2584" i="3"/>
  <c r="G2584" i="3"/>
  <c r="I2583" i="3"/>
  <c r="K2574" i="6" l="1"/>
  <c r="K2574" i="7"/>
  <c r="J2574" i="6"/>
  <c r="J2574" i="7"/>
  <c r="L2574" i="6"/>
  <c r="L2574" i="7"/>
  <c r="P2574" i="7" s="1"/>
  <c r="V2262" i="7"/>
  <c r="U2262" i="7"/>
  <c r="D2594" i="6"/>
  <c r="D2594" i="7"/>
  <c r="T2263" i="7"/>
  <c r="R2263" i="7"/>
  <c r="Q2263" i="7"/>
  <c r="S2263" i="7"/>
  <c r="C2583" i="6"/>
  <c r="C2583" i="7"/>
  <c r="M2583" i="7" s="1"/>
  <c r="G2263" i="4"/>
  <c r="H2263" i="4" s="1"/>
  <c r="E2263" i="6"/>
  <c r="H2575" i="5"/>
  <c r="G2575" i="5"/>
  <c r="F2575" i="5"/>
  <c r="E2595" i="4"/>
  <c r="C2596" i="4"/>
  <c r="E2264" i="7"/>
  <c r="N2264" i="7" s="1"/>
  <c r="F2585" i="3"/>
  <c r="H2584" i="3"/>
  <c r="G2585" i="3"/>
  <c r="I2584" i="3"/>
  <c r="L2575" i="6" l="1"/>
  <c r="L2575" i="7"/>
  <c r="K2575" i="6"/>
  <c r="K2575" i="7"/>
  <c r="J2575" i="6"/>
  <c r="J2575" i="7"/>
  <c r="D2595" i="6"/>
  <c r="D2595" i="7"/>
  <c r="U2263" i="7"/>
  <c r="V2263" i="7"/>
  <c r="R2264" i="7"/>
  <c r="Q2264" i="7"/>
  <c r="T2264" i="7"/>
  <c r="S2264" i="7"/>
  <c r="C2584" i="6"/>
  <c r="C2584" i="7"/>
  <c r="M2584" i="7" s="1"/>
  <c r="G2264" i="4"/>
  <c r="H2264" i="4" s="1"/>
  <c r="E2264" i="6"/>
  <c r="H2576" i="5"/>
  <c r="G2576" i="5"/>
  <c r="F2576" i="5"/>
  <c r="E2596" i="4"/>
  <c r="C2597" i="4"/>
  <c r="E2265" i="7"/>
  <c r="N2265" i="7" s="1"/>
  <c r="G2586" i="3"/>
  <c r="H2585" i="3"/>
  <c r="I2585" i="3" s="1"/>
  <c r="F2586" i="3"/>
  <c r="K2576" i="6" l="1"/>
  <c r="K2576" i="7"/>
  <c r="J2576" i="6"/>
  <c r="J2576" i="7"/>
  <c r="P2575" i="7"/>
  <c r="L2576" i="6"/>
  <c r="L2576" i="7"/>
  <c r="P2576" i="7" s="1"/>
  <c r="U2264" i="7"/>
  <c r="V2264" i="7"/>
  <c r="D2596" i="6"/>
  <c r="D2596" i="7"/>
  <c r="T2265" i="7"/>
  <c r="R2265" i="7"/>
  <c r="Q2265" i="7"/>
  <c r="S2265" i="7"/>
  <c r="C2585" i="6"/>
  <c r="C2585" i="7"/>
  <c r="M2585" i="7" s="1"/>
  <c r="G2265" i="4"/>
  <c r="H2265" i="4" s="1"/>
  <c r="E2265" i="6"/>
  <c r="F2577" i="5"/>
  <c r="G2577" i="5"/>
  <c r="H2577" i="5"/>
  <c r="E2597" i="4"/>
  <c r="C2598" i="4"/>
  <c r="E2266" i="7"/>
  <c r="N2266" i="7" s="1"/>
  <c r="F2587" i="3"/>
  <c r="H2586" i="3"/>
  <c r="G2587" i="3"/>
  <c r="I2586" i="3"/>
  <c r="L2577" i="6" l="1"/>
  <c r="L2577" i="7"/>
  <c r="K2577" i="6"/>
  <c r="K2577" i="7"/>
  <c r="J2577" i="6"/>
  <c r="J2577" i="7"/>
  <c r="D2597" i="6"/>
  <c r="D2597" i="7"/>
  <c r="U2265" i="7"/>
  <c r="V2265" i="7"/>
  <c r="T2266" i="7"/>
  <c r="R2266" i="7"/>
  <c r="S2266" i="7"/>
  <c r="Q2266" i="7"/>
  <c r="C2586" i="6"/>
  <c r="C2586" i="7"/>
  <c r="M2586" i="7" s="1"/>
  <c r="G2266" i="4"/>
  <c r="H2266" i="4" s="1"/>
  <c r="E2266" i="6"/>
  <c r="F2578" i="5"/>
  <c r="H2578" i="5"/>
  <c r="G2578" i="5"/>
  <c r="E2598" i="4"/>
  <c r="C2599" i="4"/>
  <c r="E2267" i="7"/>
  <c r="N2267" i="7" s="1"/>
  <c r="G2588" i="3"/>
  <c r="F2588" i="3"/>
  <c r="H2587" i="3"/>
  <c r="I2587" i="3" s="1"/>
  <c r="L2578" i="6" l="1"/>
  <c r="L2578" i="7"/>
  <c r="K2578" i="6"/>
  <c r="K2578" i="7"/>
  <c r="J2578" i="6"/>
  <c r="J2578" i="7"/>
  <c r="U2266" i="7"/>
  <c r="P2577" i="7"/>
  <c r="V2266" i="7"/>
  <c r="D2598" i="6"/>
  <c r="D2598" i="7"/>
  <c r="S2267" i="7"/>
  <c r="R2267" i="7"/>
  <c r="Q2267" i="7"/>
  <c r="T2267" i="7"/>
  <c r="C2587" i="6"/>
  <c r="C2587" i="7"/>
  <c r="M2587" i="7" s="1"/>
  <c r="G2267" i="4"/>
  <c r="H2267" i="4" s="1"/>
  <c r="E2267" i="6"/>
  <c r="H2579" i="5"/>
  <c r="G2579" i="5"/>
  <c r="F2579" i="5"/>
  <c r="E2599" i="4"/>
  <c r="C2600" i="4"/>
  <c r="E2268" i="7"/>
  <c r="N2268" i="7" s="1"/>
  <c r="H2588" i="3"/>
  <c r="F2589" i="3"/>
  <c r="I2588" i="3"/>
  <c r="G2589" i="3"/>
  <c r="J2579" i="6" l="1"/>
  <c r="J2579" i="7"/>
  <c r="L2579" i="6"/>
  <c r="L2579" i="7"/>
  <c r="P2578" i="7"/>
  <c r="K2579" i="6"/>
  <c r="K2579" i="7"/>
  <c r="V2267" i="7"/>
  <c r="U2267" i="7"/>
  <c r="Q2268" i="7"/>
  <c r="T2268" i="7"/>
  <c r="S2268" i="7"/>
  <c r="R2268" i="7"/>
  <c r="D2599" i="6"/>
  <c r="D2599" i="7"/>
  <c r="C2588" i="6"/>
  <c r="C2588" i="7"/>
  <c r="M2588" i="7" s="1"/>
  <c r="G2268" i="4"/>
  <c r="H2268" i="4" s="1"/>
  <c r="E2268" i="6"/>
  <c r="H2580" i="5"/>
  <c r="F2580" i="5"/>
  <c r="G2580" i="5"/>
  <c r="E2600" i="4"/>
  <c r="C2601" i="4"/>
  <c r="E2269" i="7"/>
  <c r="N2269" i="7" s="1"/>
  <c r="G2590" i="3"/>
  <c r="F2590" i="3"/>
  <c r="H2589" i="3"/>
  <c r="I2589" i="3" s="1"/>
  <c r="J2580" i="6" l="1"/>
  <c r="J2580" i="7"/>
  <c r="K2580" i="6"/>
  <c r="K2580" i="7"/>
  <c r="P2579" i="7"/>
  <c r="L2580" i="6"/>
  <c r="L2580" i="7"/>
  <c r="P2580" i="7" s="1"/>
  <c r="V2268" i="7"/>
  <c r="U2268" i="7"/>
  <c r="D2600" i="6"/>
  <c r="D2600" i="7"/>
  <c r="T2269" i="7"/>
  <c r="S2269" i="7"/>
  <c r="Q2269" i="7"/>
  <c r="R2269" i="7"/>
  <c r="C2589" i="6"/>
  <c r="C2589" i="7"/>
  <c r="M2589" i="7" s="1"/>
  <c r="G2269" i="4"/>
  <c r="H2269" i="4" s="1"/>
  <c r="E2269" i="6"/>
  <c r="H2581" i="5"/>
  <c r="G2581" i="5"/>
  <c r="F2581" i="5"/>
  <c r="E2601" i="4"/>
  <c r="C2602" i="4"/>
  <c r="E2270" i="7"/>
  <c r="N2270" i="7" s="1"/>
  <c r="H2590" i="3"/>
  <c r="F2591" i="3"/>
  <c r="I2590" i="3"/>
  <c r="G2591" i="3"/>
  <c r="J2581" i="6" l="1"/>
  <c r="J2581" i="7"/>
  <c r="K2581" i="6"/>
  <c r="K2581" i="7"/>
  <c r="L2581" i="6"/>
  <c r="L2581" i="7"/>
  <c r="P2581" i="7" s="1"/>
  <c r="D2601" i="6"/>
  <c r="D2601" i="7"/>
  <c r="U2269" i="7"/>
  <c r="V2269" i="7"/>
  <c r="Q2270" i="7"/>
  <c r="S2270" i="7"/>
  <c r="T2270" i="7"/>
  <c r="R2270" i="7"/>
  <c r="C2590" i="6"/>
  <c r="C2590" i="7"/>
  <c r="M2590" i="7" s="1"/>
  <c r="G2270" i="4"/>
  <c r="H2270" i="4" s="1"/>
  <c r="E2270" i="6"/>
  <c r="H2582" i="5"/>
  <c r="G2582" i="5"/>
  <c r="F2582" i="5"/>
  <c r="E2602" i="4"/>
  <c r="C2603" i="4"/>
  <c r="E2271" i="7"/>
  <c r="N2271" i="7" s="1"/>
  <c r="G2592" i="3"/>
  <c r="H2591" i="3"/>
  <c r="I2591" i="3" s="1"/>
  <c r="F2592" i="3"/>
  <c r="K2582" i="6" l="1"/>
  <c r="K2582" i="7"/>
  <c r="J2582" i="6"/>
  <c r="J2582" i="7"/>
  <c r="L2582" i="6"/>
  <c r="L2582" i="7"/>
  <c r="P2582" i="7" s="1"/>
  <c r="D2602" i="6"/>
  <c r="D2602" i="7"/>
  <c r="U2270" i="7"/>
  <c r="V2270" i="7"/>
  <c r="T2271" i="7"/>
  <c r="Q2271" i="7"/>
  <c r="R2271" i="7"/>
  <c r="S2271" i="7"/>
  <c r="C2591" i="6"/>
  <c r="C2591" i="7"/>
  <c r="M2591" i="7" s="1"/>
  <c r="G2271" i="4"/>
  <c r="H2271" i="4" s="1"/>
  <c r="E2271" i="6"/>
  <c r="F2583" i="5"/>
  <c r="H2583" i="5"/>
  <c r="G2583" i="5"/>
  <c r="E2603" i="4"/>
  <c r="C2604" i="4"/>
  <c r="E2272" i="7"/>
  <c r="N2272" i="7" s="1"/>
  <c r="H2592" i="3"/>
  <c r="F2593" i="3"/>
  <c r="I2592" i="3"/>
  <c r="G2593" i="3"/>
  <c r="K2583" i="6" l="1"/>
  <c r="K2583" i="7"/>
  <c r="L2583" i="6"/>
  <c r="L2583" i="7"/>
  <c r="J2583" i="6"/>
  <c r="J2583" i="7"/>
  <c r="D2603" i="6"/>
  <c r="D2603" i="7"/>
  <c r="V2271" i="7"/>
  <c r="U2271" i="7"/>
  <c r="Q2272" i="7"/>
  <c r="S2272" i="7"/>
  <c r="R2272" i="7"/>
  <c r="T2272" i="7"/>
  <c r="C2592" i="6"/>
  <c r="C2592" i="7"/>
  <c r="M2592" i="7" s="1"/>
  <c r="G2272" i="4"/>
  <c r="H2272" i="4" s="1"/>
  <c r="E2272" i="6"/>
  <c r="H2584" i="5"/>
  <c r="G2584" i="5"/>
  <c r="F2584" i="5"/>
  <c r="E2604" i="4"/>
  <c r="C2605" i="4"/>
  <c r="E2273" i="7"/>
  <c r="N2273" i="7" s="1"/>
  <c r="G2594" i="3"/>
  <c r="F2594" i="3"/>
  <c r="H2593" i="3"/>
  <c r="I2593" i="3" s="1"/>
  <c r="J2584" i="6" l="1"/>
  <c r="J2584" i="7"/>
  <c r="K2584" i="6"/>
  <c r="K2584" i="7"/>
  <c r="P2583" i="7"/>
  <c r="L2584" i="6"/>
  <c r="L2584" i="7"/>
  <c r="P2584" i="7" s="1"/>
  <c r="U2272" i="7"/>
  <c r="V2272" i="7"/>
  <c r="D2604" i="6"/>
  <c r="D2604" i="7"/>
  <c r="S2273" i="7"/>
  <c r="Q2273" i="7"/>
  <c r="R2273" i="7"/>
  <c r="T2273" i="7"/>
  <c r="C2593" i="6"/>
  <c r="C2593" i="7"/>
  <c r="M2593" i="7" s="1"/>
  <c r="G2273" i="4"/>
  <c r="H2273" i="4" s="1"/>
  <c r="E2273" i="6"/>
  <c r="H2585" i="5"/>
  <c r="G2585" i="5"/>
  <c r="F2585" i="5"/>
  <c r="E2605" i="4"/>
  <c r="C2606" i="4"/>
  <c r="E2274" i="7"/>
  <c r="N2274" i="7" s="1"/>
  <c r="F2595" i="3"/>
  <c r="H2594" i="3"/>
  <c r="I2594" i="3" s="1"/>
  <c r="G2595" i="3"/>
  <c r="L2585" i="6" l="1"/>
  <c r="L2585" i="7"/>
  <c r="J2585" i="6"/>
  <c r="J2585" i="7"/>
  <c r="K2585" i="6"/>
  <c r="K2585" i="7"/>
  <c r="D2605" i="6"/>
  <c r="D2605" i="7"/>
  <c r="V2273" i="7"/>
  <c r="U2273" i="7"/>
  <c r="R2274" i="7"/>
  <c r="Q2274" i="7"/>
  <c r="T2274" i="7"/>
  <c r="S2274" i="7"/>
  <c r="C2594" i="6"/>
  <c r="C2594" i="7"/>
  <c r="M2594" i="7" s="1"/>
  <c r="G2274" i="4"/>
  <c r="H2274" i="4" s="1"/>
  <c r="E2274" i="6"/>
  <c r="F2586" i="5"/>
  <c r="H2586" i="5"/>
  <c r="G2586" i="5"/>
  <c r="E2606" i="4"/>
  <c r="C2607" i="4"/>
  <c r="E2275" i="7"/>
  <c r="N2275" i="7" s="1"/>
  <c r="G2596" i="3"/>
  <c r="H2595" i="3"/>
  <c r="I2595" i="3" s="1"/>
  <c r="F2596" i="3"/>
  <c r="L2586" i="6" l="1"/>
  <c r="L2586" i="7"/>
  <c r="J2586" i="6"/>
  <c r="J2586" i="7"/>
  <c r="K2586" i="6"/>
  <c r="K2586" i="7"/>
  <c r="P2585" i="7"/>
  <c r="D2606" i="6"/>
  <c r="D2606" i="7"/>
  <c r="U2274" i="7"/>
  <c r="V2274" i="7"/>
  <c r="T2275" i="7"/>
  <c r="R2275" i="7"/>
  <c r="Q2275" i="7"/>
  <c r="S2275" i="7"/>
  <c r="C2595" i="6"/>
  <c r="C2595" i="7"/>
  <c r="M2595" i="7" s="1"/>
  <c r="G2275" i="4"/>
  <c r="H2275" i="4" s="1"/>
  <c r="E2275" i="6"/>
  <c r="G2587" i="5"/>
  <c r="F2587" i="5"/>
  <c r="H2587" i="5"/>
  <c r="E2607" i="4"/>
  <c r="C2608" i="4"/>
  <c r="E2276" i="7"/>
  <c r="N2276" i="7" s="1"/>
  <c r="G2597" i="3"/>
  <c r="F2597" i="3"/>
  <c r="H2596" i="3"/>
  <c r="I2596" i="3" s="1"/>
  <c r="U2275" i="7" l="1"/>
  <c r="J2587" i="6"/>
  <c r="J2587" i="7"/>
  <c r="K2587" i="6"/>
  <c r="K2587" i="7"/>
  <c r="L2587" i="6"/>
  <c r="L2587" i="7"/>
  <c r="P2587" i="7" s="1"/>
  <c r="P2586" i="7"/>
  <c r="V2275" i="7"/>
  <c r="D2607" i="6"/>
  <c r="D2607" i="7"/>
  <c r="S2276" i="7"/>
  <c r="T2276" i="7"/>
  <c r="R2276" i="7"/>
  <c r="Q2276" i="7"/>
  <c r="C2596" i="6"/>
  <c r="C2596" i="7"/>
  <c r="M2596" i="7" s="1"/>
  <c r="G2276" i="4"/>
  <c r="H2276" i="4" s="1"/>
  <c r="E2276" i="6"/>
  <c r="H2588" i="5"/>
  <c r="G2588" i="5"/>
  <c r="F2588" i="5"/>
  <c r="E2608" i="4"/>
  <c r="C2609" i="4"/>
  <c r="E2277" i="7"/>
  <c r="N2277" i="7" s="1"/>
  <c r="H2597" i="3"/>
  <c r="F2598" i="3"/>
  <c r="I2597" i="3"/>
  <c r="G2598" i="3"/>
  <c r="J2588" i="6" l="1"/>
  <c r="J2588" i="7"/>
  <c r="K2588" i="6"/>
  <c r="K2588" i="7"/>
  <c r="L2588" i="6"/>
  <c r="L2588" i="7"/>
  <c r="P2588" i="7" s="1"/>
  <c r="S2277" i="7"/>
  <c r="R2277" i="7"/>
  <c r="Q2277" i="7"/>
  <c r="T2277" i="7"/>
  <c r="D2608" i="6"/>
  <c r="D2608" i="7"/>
  <c r="U2276" i="7"/>
  <c r="V2276" i="7"/>
  <c r="C2597" i="6"/>
  <c r="C2597" i="7"/>
  <c r="M2597" i="7" s="1"/>
  <c r="G2277" i="4"/>
  <c r="H2277" i="4" s="1"/>
  <c r="E2277" i="6"/>
  <c r="F2589" i="5"/>
  <c r="H2589" i="5"/>
  <c r="G2589" i="5"/>
  <c r="E2609" i="4"/>
  <c r="C2610" i="4"/>
  <c r="E2278" i="7"/>
  <c r="N2278" i="7" s="1"/>
  <c r="F2599" i="3"/>
  <c r="H2598" i="3"/>
  <c r="I2598" i="3" s="1"/>
  <c r="G2599" i="3"/>
  <c r="L2589" i="6" l="1"/>
  <c r="L2589" i="7"/>
  <c r="J2589" i="6"/>
  <c r="J2589" i="7"/>
  <c r="K2589" i="6"/>
  <c r="K2589" i="7"/>
  <c r="D2609" i="6"/>
  <c r="D2609" i="7"/>
  <c r="V2277" i="7"/>
  <c r="U2277" i="7"/>
  <c r="R2278" i="7"/>
  <c r="Q2278" i="7"/>
  <c r="T2278" i="7"/>
  <c r="S2278" i="7"/>
  <c r="C2598" i="6"/>
  <c r="C2598" i="7"/>
  <c r="M2598" i="7" s="1"/>
  <c r="G2278" i="4"/>
  <c r="H2278" i="4" s="1"/>
  <c r="E2278" i="6"/>
  <c r="F2590" i="5"/>
  <c r="H2590" i="5"/>
  <c r="G2590" i="5"/>
  <c r="E2610" i="4"/>
  <c r="C2611" i="4"/>
  <c r="E2279" i="7"/>
  <c r="N2279" i="7" s="1"/>
  <c r="G2600" i="3"/>
  <c r="H2599" i="3"/>
  <c r="I2599" i="3" s="1"/>
  <c r="F2600" i="3"/>
  <c r="K2590" i="6" l="1"/>
  <c r="K2590" i="7"/>
  <c r="J2590" i="6"/>
  <c r="J2590" i="7"/>
  <c r="P2589" i="7"/>
  <c r="L2590" i="6"/>
  <c r="L2590" i="7"/>
  <c r="U2278" i="7"/>
  <c r="V2278" i="7"/>
  <c r="D2610" i="6"/>
  <c r="D2610" i="7"/>
  <c r="S2279" i="7"/>
  <c r="T2279" i="7"/>
  <c r="R2279" i="7"/>
  <c r="Q2279" i="7"/>
  <c r="C2599" i="6"/>
  <c r="C2599" i="7"/>
  <c r="M2599" i="7" s="1"/>
  <c r="G2279" i="4"/>
  <c r="H2279" i="4" s="1"/>
  <c r="E2279" i="6"/>
  <c r="H2591" i="5"/>
  <c r="G2591" i="5"/>
  <c r="F2591" i="5"/>
  <c r="E2611" i="4"/>
  <c r="C2612" i="4"/>
  <c r="E2280" i="7"/>
  <c r="N2280" i="7" s="1"/>
  <c r="G2601" i="3"/>
  <c r="H2600" i="3"/>
  <c r="I2600" i="3" s="1"/>
  <c r="F2601" i="3"/>
  <c r="J2591" i="6" l="1"/>
  <c r="J2591" i="7"/>
  <c r="P2590" i="7"/>
  <c r="K2591" i="6"/>
  <c r="K2591" i="7"/>
  <c r="L2591" i="6"/>
  <c r="L2591" i="7"/>
  <c r="P2591" i="7" s="1"/>
  <c r="D2611" i="6"/>
  <c r="D2611" i="7"/>
  <c r="U2279" i="7"/>
  <c r="V2279" i="7"/>
  <c r="R2280" i="7"/>
  <c r="T2280" i="7"/>
  <c r="S2280" i="7"/>
  <c r="Q2280" i="7"/>
  <c r="C2600" i="6"/>
  <c r="C2600" i="7"/>
  <c r="M2600" i="7" s="1"/>
  <c r="G2280" i="4"/>
  <c r="H2280" i="4" s="1"/>
  <c r="E2280" i="6"/>
  <c r="H2592" i="5"/>
  <c r="G2592" i="5"/>
  <c r="F2592" i="5"/>
  <c r="E2612" i="4"/>
  <c r="C2613" i="4"/>
  <c r="E2281" i="7"/>
  <c r="N2281" i="7" s="1"/>
  <c r="H2601" i="3"/>
  <c r="I2601" i="3" s="1"/>
  <c r="F2602" i="3"/>
  <c r="G2602" i="3"/>
  <c r="K2592" i="6" l="1"/>
  <c r="K2592" i="7"/>
  <c r="J2592" i="6"/>
  <c r="J2592" i="7"/>
  <c r="L2592" i="6"/>
  <c r="L2592" i="7"/>
  <c r="P2592" i="7" s="1"/>
  <c r="U2280" i="7"/>
  <c r="V2280" i="7"/>
  <c r="D2612" i="6"/>
  <c r="D2612" i="7"/>
  <c r="Q2281" i="7"/>
  <c r="T2281" i="7"/>
  <c r="R2281" i="7"/>
  <c r="S2281" i="7"/>
  <c r="C2601" i="6"/>
  <c r="C2601" i="7"/>
  <c r="M2601" i="7" s="1"/>
  <c r="G2281" i="4"/>
  <c r="H2281" i="4" s="1"/>
  <c r="E2281" i="6"/>
  <c r="H2593" i="5"/>
  <c r="G2593" i="5"/>
  <c r="F2593" i="5"/>
  <c r="E2613" i="4"/>
  <c r="C2614" i="4"/>
  <c r="E2282" i="7"/>
  <c r="N2282" i="7" s="1"/>
  <c r="G2603" i="3"/>
  <c r="F2603" i="3"/>
  <c r="H2602" i="3"/>
  <c r="I2602" i="3" s="1"/>
  <c r="K2593" i="6" l="1"/>
  <c r="K2593" i="7"/>
  <c r="J2593" i="6"/>
  <c r="J2593" i="7"/>
  <c r="L2593" i="6"/>
  <c r="L2593" i="7"/>
  <c r="P2593" i="7" s="1"/>
  <c r="U2281" i="7"/>
  <c r="V2281" i="7"/>
  <c r="D2613" i="6"/>
  <c r="D2613" i="7"/>
  <c r="R2282" i="7"/>
  <c r="Q2282" i="7"/>
  <c r="T2282" i="7"/>
  <c r="S2282" i="7"/>
  <c r="C2602" i="6"/>
  <c r="C2602" i="7"/>
  <c r="M2602" i="7" s="1"/>
  <c r="G2282" i="4"/>
  <c r="H2282" i="4" s="1"/>
  <c r="E2282" i="6"/>
  <c r="H2594" i="5"/>
  <c r="G2594" i="5"/>
  <c r="F2594" i="5"/>
  <c r="E2614" i="4"/>
  <c r="C2615" i="4"/>
  <c r="E2283" i="7"/>
  <c r="N2283" i="7" s="1"/>
  <c r="G2604" i="3"/>
  <c r="H2603" i="3"/>
  <c r="I2603" i="3" s="1"/>
  <c r="F2604" i="3"/>
  <c r="K2594" i="6" l="1"/>
  <c r="K2594" i="7"/>
  <c r="J2594" i="6"/>
  <c r="J2594" i="7"/>
  <c r="L2594" i="6"/>
  <c r="L2594" i="7"/>
  <c r="P2594" i="7" s="1"/>
  <c r="D2614" i="6"/>
  <c r="D2614" i="7"/>
  <c r="V2282" i="7"/>
  <c r="U2282" i="7"/>
  <c r="T2283" i="7"/>
  <c r="Q2283" i="7"/>
  <c r="S2283" i="7"/>
  <c r="R2283" i="7"/>
  <c r="C2603" i="6"/>
  <c r="C2603" i="7"/>
  <c r="M2603" i="7" s="1"/>
  <c r="G2283" i="4"/>
  <c r="H2283" i="4" s="1"/>
  <c r="E2283" i="6"/>
  <c r="H2595" i="5"/>
  <c r="G2595" i="5"/>
  <c r="F2595" i="5"/>
  <c r="E2615" i="4"/>
  <c r="C2616" i="4"/>
  <c r="E2284" i="7"/>
  <c r="N2284" i="7" s="1"/>
  <c r="H2604" i="3"/>
  <c r="F2605" i="3"/>
  <c r="G2605" i="3"/>
  <c r="I2604" i="3"/>
  <c r="K2595" i="6" l="1"/>
  <c r="K2595" i="7"/>
  <c r="L2595" i="6"/>
  <c r="L2595" i="7"/>
  <c r="J2595" i="6"/>
  <c r="J2595" i="7"/>
  <c r="D2615" i="6"/>
  <c r="D2615" i="7"/>
  <c r="U2283" i="7"/>
  <c r="V2283" i="7"/>
  <c r="R2284" i="7"/>
  <c r="Q2284" i="7"/>
  <c r="S2284" i="7"/>
  <c r="T2284" i="7"/>
  <c r="C2604" i="6"/>
  <c r="C2604" i="7"/>
  <c r="M2604" i="7" s="1"/>
  <c r="G2284" i="4"/>
  <c r="H2284" i="4" s="1"/>
  <c r="E2284" i="6"/>
  <c r="H2596" i="5"/>
  <c r="G2596" i="5"/>
  <c r="F2596" i="5"/>
  <c r="E2616" i="4"/>
  <c r="C2617" i="4"/>
  <c r="E2285" i="7"/>
  <c r="N2285" i="7" s="1"/>
  <c r="G2606" i="3"/>
  <c r="F2606" i="3"/>
  <c r="H2605" i="3"/>
  <c r="I2605" i="3" s="1"/>
  <c r="K2596" i="6" l="1"/>
  <c r="K2596" i="7"/>
  <c r="L2596" i="6"/>
  <c r="L2596" i="7"/>
  <c r="J2596" i="6"/>
  <c r="J2596" i="7"/>
  <c r="P2595" i="7"/>
  <c r="D2616" i="6"/>
  <c r="D2616" i="7"/>
  <c r="V2284" i="7"/>
  <c r="U2284" i="7"/>
  <c r="T2285" i="7"/>
  <c r="Q2285" i="7"/>
  <c r="R2285" i="7"/>
  <c r="S2285" i="7"/>
  <c r="C2605" i="6"/>
  <c r="C2605" i="7"/>
  <c r="M2605" i="7" s="1"/>
  <c r="G2285" i="4"/>
  <c r="H2285" i="4" s="1"/>
  <c r="E2285" i="6"/>
  <c r="H2597" i="5"/>
  <c r="G2597" i="5"/>
  <c r="F2597" i="5"/>
  <c r="E2617" i="4"/>
  <c r="C2618" i="4"/>
  <c r="E2286" i="7"/>
  <c r="N2286" i="7" s="1"/>
  <c r="F2607" i="3"/>
  <c r="H2606" i="3"/>
  <c r="I2606" i="3"/>
  <c r="G2607" i="3"/>
  <c r="K2597" i="6" l="1"/>
  <c r="K2597" i="7"/>
  <c r="L2597" i="6"/>
  <c r="L2597" i="7"/>
  <c r="J2597" i="6"/>
  <c r="J2597" i="7"/>
  <c r="P2596" i="7"/>
  <c r="D2617" i="6"/>
  <c r="D2617" i="7"/>
  <c r="V2285" i="7"/>
  <c r="U2285" i="7"/>
  <c r="T2286" i="7"/>
  <c r="S2286" i="7"/>
  <c r="R2286" i="7"/>
  <c r="Q2286" i="7"/>
  <c r="C2606" i="6"/>
  <c r="C2606" i="7"/>
  <c r="M2606" i="7" s="1"/>
  <c r="G2286" i="4"/>
  <c r="H2286" i="4" s="1"/>
  <c r="E2286" i="6"/>
  <c r="G2598" i="5"/>
  <c r="F2598" i="5"/>
  <c r="H2598" i="5"/>
  <c r="E2618" i="4"/>
  <c r="C2619" i="4"/>
  <c r="E2287" i="7"/>
  <c r="N2287" i="7" s="1"/>
  <c r="G2608" i="3"/>
  <c r="H2607" i="3"/>
  <c r="I2607" i="3" s="1"/>
  <c r="F2608" i="3"/>
  <c r="K2598" i="6" l="1"/>
  <c r="K2598" i="7"/>
  <c r="L2598" i="6"/>
  <c r="L2598" i="7"/>
  <c r="J2598" i="6"/>
  <c r="J2598" i="7"/>
  <c r="P2597" i="7"/>
  <c r="D2618" i="6"/>
  <c r="D2618" i="7"/>
  <c r="U2286" i="7"/>
  <c r="V2286" i="7"/>
  <c r="Q2287" i="7"/>
  <c r="R2287" i="7"/>
  <c r="T2287" i="7"/>
  <c r="S2287" i="7"/>
  <c r="C2607" i="6"/>
  <c r="C2607" i="7"/>
  <c r="M2607" i="7" s="1"/>
  <c r="G2287" i="4"/>
  <c r="H2287" i="4" s="1"/>
  <c r="E2287" i="6"/>
  <c r="F2599" i="5"/>
  <c r="H2599" i="5"/>
  <c r="G2599" i="5"/>
  <c r="E2619" i="4"/>
  <c r="C2620" i="4"/>
  <c r="E2288" i="7"/>
  <c r="N2288" i="7" s="1"/>
  <c r="H2608" i="3"/>
  <c r="F2609" i="3"/>
  <c r="G2609" i="3"/>
  <c r="I2608" i="3"/>
  <c r="K2599" i="6" l="1"/>
  <c r="K2599" i="7"/>
  <c r="J2599" i="6"/>
  <c r="J2599" i="7"/>
  <c r="P2598" i="7"/>
  <c r="L2599" i="6"/>
  <c r="L2599" i="7"/>
  <c r="P2599" i="7" s="1"/>
  <c r="D2619" i="6"/>
  <c r="D2619" i="7"/>
  <c r="U2287" i="7"/>
  <c r="V2287" i="7"/>
  <c r="S2288" i="7"/>
  <c r="Q2288" i="7"/>
  <c r="R2288" i="7"/>
  <c r="T2288" i="7"/>
  <c r="C2608" i="6"/>
  <c r="C2608" i="7"/>
  <c r="M2608" i="7" s="1"/>
  <c r="G2288" i="4"/>
  <c r="H2288" i="4" s="1"/>
  <c r="E2288" i="6"/>
  <c r="H2600" i="5"/>
  <c r="G2600" i="5"/>
  <c r="F2600" i="5"/>
  <c r="E2620" i="4"/>
  <c r="C2621" i="4"/>
  <c r="E2289" i="7"/>
  <c r="N2289" i="7" s="1"/>
  <c r="H2609" i="3"/>
  <c r="F2610" i="3"/>
  <c r="I2609" i="3"/>
  <c r="G2610" i="3"/>
  <c r="K2600" i="6" l="1"/>
  <c r="K2600" i="7"/>
  <c r="J2600" i="6"/>
  <c r="J2600" i="7"/>
  <c r="L2600" i="6"/>
  <c r="L2600" i="7"/>
  <c r="P2600" i="7" s="1"/>
  <c r="V2288" i="7"/>
  <c r="U2288" i="7"/>
  <c r="D2620" i="6"/>
  <c r="D2620" i="7"/>
  <c r="R2289" i="7"/>
  <c r="T2289" i="7"/>
  <c r="Q2289" i="7"/>
  <c r="S2289" i="7"/>
  <c r="C2609" i="6"/>
  <c r="C2609" i="7"/>
  <c r="M2609" i="7" s="1"/>
  <c r="G2289" i="4"/>
  <c r="H2289" i="4" s="1"/>
  <c r="E2289" i="6"/>
  <c r="F2601" i="5"/>
  <c r="H2601" i="5"/>
  <c r="G2601" i="5"/>
  <c r="E2621" i="4"/>
  <c r="C2622" i="4"/>
  <c r="E2290" i="7"/>
  <c r="N2290" i="7" s="1"/>
  <c r="F2611" i="3"/>
  <c r="H2610" i="3"/>
  <c r="G2611" i="3"/>
  <c r="I2610" i="3"/>
  <c r="K2601" i="6" l="1"/>
  <c r="K2601" i="7"/>
  <c r="L2601" i="6"/>
  <c r="L2601" i="7"/>
  <c r="J2601" i="6"/>
  <c r="J2601" i="7"/>
  <c r="D2621" i="6"/>
  <c r="D2621" i="7"/>
  <c r="U2289" i="7"/>
  <c r="V2289" i="7"/>
  <c r="S2290" i="7"/>
  <c r="Q2290" i="7"/>
  <c r="T2290" i="7"/>
  <c r="R2290" i="7"/>
  <c r="C2610" i="6"/>
  <c r="C2610" i="7"/>
  <c r="M2610" i="7" s="1"/>
  <c r="G2290" i="4"/>
  <c r="H2290" i="4" s="1"/>
  <c r="E2290" i="6"/>
  <c r="F2602" i="5"/>
  <c r="H2602" i="5"/>
  <c r="G2602" i="5"/>
  <c r="E2622" i="4"/>
  <c r="C2623" i="4"/>
  <c r="E2291" i="7"/>
  <c r="N2291" i="7" s="1"/>
  <c r="G2612" i="3"/>
  <c r="F2612" i="3"/>
  <c r="H2611" i="3"/>
  <c r="I2611" i="3" s="1"/>
  <c r="J2602" i="6" l="1"/>
  <c r="J2602" i="7"/>
  <c r="K2602" i="6"/>
  <c r="K2602" i="7"/>
  <c r="L2602" i="6"/>
  <c r="L2602" i="7"/>
  <c r="P2602" i="7" s="1"/>
  <c r="P2601" i="7"/>
  <c r="D2622" i="6"/>
  <c r="D2622" i="7"/>
  <c r="V2290" i="7"/>
  <c r="U2290" i="7"/>
  <c r="S2291" i="7"/>
  <c r="Q2291" i="7"/>
  <c r="T2291" i="7"/>
  <c r="R2291" i="7"/>
  <c r="C2611" i="6"/>
  <c r="C2611" i="7"/>
  <c r="M2611" i="7" s="1"/>
  <c r="G2291" i="4"/>
  <c r="H2291" i="4" s="1"/>
  <c r="E2291" i="6"/>
  <c r="H2603" i="5"/>
  <c r="G2603" i="5"/>
  <c r="F2603" i="5"/>
  <c r="E2623" i="4"/>
  <c r="C2624" i="4"/>
  <c r="E2292" i="7"/>
  <c r="N2292" i="7" s="1"/>
  <c r="G2613" i="3"/>
  <c r="H2612" i="3"/>
  <c r="I2612" i="3" s="1"/>
  <c r="F2613" i="3"/>
  <c r="L2603" i="6" l="1"/>
  <c r="L2603" i="7"/>
  <c r="J2603" i="6"/>
  <c r="J2603" i="7"/>
  <c r="K2603" i="6"/>
  <c r="K2603" i="7"/>
  <c r="D2623" i="6"/>
  <c r="D2623" i="7"/>
  <c r="U2291" i="7"/>
  <c r="V2291" i="7"/>
  <c r="T2292" i="7"/>
  <c r="Q2292" i="7"/>
  <c r="R2292" i="7"/>
  <c r="S2292" i="7"/>
  <c r="C2612" i="6"/>
  <c r="C2612" i="7"/>
  <c r="M2612" i="7" s="1"/>
  <c r="G2292" i="4"/>
  <c r="H2292" i="4" s="1"/>
  <c r="E2292" i="6"/>
  <c r="H2604" i="5"/>
  <c r="G2604" i="5"/>
  <c r="F2604" i="5"/>
  <c r="E2624" i="4"/>
  <c r="C2625" i="4"/>
  <c r="E2293" i="7"/>
  <c r="N2293" i="7" s="1"/>
  <c r="G2614" i="3"/>
  <c r="H2613" i="3"/>
  <c r="I2613" i="3" s="1"/>
  <c r="F2614" i="3"/>
  <c r="L2604" i="6" l="1"/>
  <c r="L2604" i="7"/>
  <c r="P2603" i="7"/>
  <c r="J2604" i="6"/>
  <c r="J2604" i="7"/>
  <c r="K2604" i="6"/>
  <c r="K2604" i="7"/>
  <c r="D2624" i="6"/>
  <c r="D2624" i="7"/>
  <c r="V2292" i="7"/>
  <c r="U2292" i="7"/>
  <c r="T2293" i="7"/>
  <c r="S2293" i="7"/>
  <c r="Q2293" i="7"/>
  <c r="R2293" i="7"/>
  <c r="C2613" i="6"/>
  <c r="C2613" i="7"/>
  <c r="M2613" i="7" s="1"/>
  <c r="G2293" i="4"/>
  <c r="H2293" i="4" s="1"/>
  <c r="E2293" i="6"/>
  <c r="H2605" i="5"/>
  <c r="G2605" i="5"/>
  <c r="F2605" i="5"/>
  <c r="E2625" i="4"/>
  <c r="C2626" i="4"/>
  <c r="E2294" i="7"/>
  <c r="N2294" i="7" s="1"/>
  <c r="F2615" i="3"/>
  <c r="H2614" i="3"/>
  <c r="I2614" i="3" s="1"/>
  <c r="G2615" i="3"/>
  <c r="L2605" i="6" l="1"/>
  <c r="L2605" i="7"/>
  <c r="J2605" i="6"/>
  <c r="J2605" i="7"/>
  <c r="K2605" i="6"/>
  <c r="K2605" i="7"/>
  <c r="P2604" i="7"/>
  <c r="D2625" i="6"/>
  <c r="D2625" i="7"/>
  <c r="V2293" i="7"/>
  <c r="U2293" i="7"/>
  <c r="Q2294" i="7"/>
  <c r="R2294" i="7"/>
  <c r="S2294" i="7"/>
  <c r="T2294" i="7"/>
  <c r="C2614" i="6"/>
  <c r="C2614" i="7"/>
  <c r="M2614" i="7" s="1"/>
  <c r="G2294" i="4"/>
  <c r="H2294" i="4" s="1"/>
  <c r="E2294" i="6"/>
  <c r="H2606" i="5"/>
  <c r="G2606" i="5"/>
  <c r="F2606" i="5"/>
  <c r="E2626" i="4"/>
  <c r="C2627" i="4"/>
  <c r="E2295" i="7"/>
  <c r="N2295" i="7" s="1"/>
  <c r="G2616" i="3"/>
  <c r="H2615" i="3"/>
  <c r="I2615" i="3" s="1"/>
  <c r="F2616" i="3"/>
  <c r="K2606" i="6" l="1"/>
  <c r="K2606" i="7"/>
  <c r="J2606" i="6"/>
  <c r="J2606" i="7"/>
  <c r="L2606" i="6"/>
  <c r="L2606" i="7"/>
  <c r="P2606" i="7" s="1"/>
  <c r="P2605" i="7"/>
  <c r="U2294" i="7"/>
  <c r="V2294" i="7"/>
  <c r="D2626" i="6"/>
  <c r="D2626" i="7"/>
  <c r="R2295" i="7"/>
  <c r="S2295" i="7"/>
  <c r="T2295" i="7"/>
  <c r="Q2295" i="7"/>
  <c r="C2615" i="6"/>
  <c r="C2615" i="7"/>
  <c r="M2615" i="7" s="1"/>
  <c r="G2295" i="4"/>
  <c r="H2295" i="4" s="1"/>
  <c r="E2295" i="6"/>
  <c r="F2607" i="5"/>
  <c r="H2607" i="5"/>
  <c r="G2607" i="5"/>
  <c r="E2627" i="4"/>
  <c r="C2628" i="4"/>
  <c r="E2296" i="7"/>
  <c r="N2296" i="7" s="1"/>
  <c r="H2616" i="3"/>
  <c r="F2617" i="3"/>
  <c r="I2616" i="3"/>
  <c r="G2617" i="3"/>
  <c r="L2607" i="6" l="1"/>
  <c r="L2607" i="7"/>
  <c r="J2607" i="6"/>
  <c r="J2607" i="7"/>
  <c r="K2607" i="6"/>
  <c r="K2607" i="7"/>
  <c r="D2627" i="6"/>
  <c r="D2627" i="7"/>
  <c r="U2295" i="7"/>
  <c r="V2295" i="7"/>
  <c r="T2296" i="7"/>
  <c r="Q2296" i="7"/>
  <c r="R2296" i="7"/>
  <c r="S2296" i="7"/>
  <c r="C2616" i="6"/>
  <c r="C2616" i="7"/>
  <c r="M2616" i="7" s="1"/>
  <c r="G2296" i="4"/>
  <c r="H2296" i="4" s="1"/>
  <c r="E2296" i="6"/>
  <c r="H2608" i="5"/>
  <c r="G2608" i="5"/>
  <c r="F2608" i="5"/>
  <c r="E2628" i="4"/>
  <c r="C2629" i="4"/>
  <c r="E2297" i="7"/>
  <c r="N2297" i="7" s="1"/>
  <c r="G2618" i="3"/>
  <c r="F2618" i="3"/>
  <c r="H2617" i="3"/>
  <c r="I2617" i="3" s="1"/>
  <c r="J2608" i="6" l="1"/>
  <c r="J2608" i="7"/>
  <c r="K2608" i="6"/>
  <c r="K2608" i="7"/>
  <c r="P2607" i="7"/>
  <c r="L2608" i="6"/>
  <c r="L2608" i="7"/>
  <c r="P2608" i="7" s="1"/>
  <c r="D2628" i="6"/>
  <c r="D2628" i="7"/>
  <c r="V2296" i="7"/>
  <c r="U2296" i="7"/>
  <c r="T2297" i="7"/>
  <c r="Q2297" i="7"/>
  <c r="R2297" i="7"/>
  <c r="S2297" i="7"/>
  <c r="C2617" i="6"/>
  <c r="C2617" i="7"/>
  <c r="M2617" i="7" s="1"/>
  <c r="G2297" i="4"/>
  <c r="H2297" i="4" s="1"/>
  <c r="E2297" i="6"/>
  <c r="H2609" i="5"/>
  <c r="G2609" i="5"/>
  <c r="F2609" i="5"/>
  <c r="E2629" i="4"/>
  <c r="C2630" i="4"/>
  <c r="E2298" i="7"/>
  <c r="N2298" i="7" s="1"/>
  <c r="G2619" i="3"/>
  <c r="F2619" i="3"/>
  <c r="H2618" i="3"/>
  <c r="I2618" i="3" s="1"/>
  <c r="J2609" i="6" l="1"/>
  <c r="J2609" i="7"/>
  <c r="K2609" i="6"/>
  <c r="K2609" i="7"/>
  <c r="L2609" i="6"/>
  <c r="L2609" i="7"/>
  <c r="P2609" i="7" s="1"/>
  <c r="D2629" i="6"/>
  <c r="D2629" i="7"/>
  <c r="U2297" i="7"/>
  <c r="V2297" i="7"/>
  <c r="R2298" i="7"/>
  <c r="Q2298" i="7"/>
  <c r="S2298" i="7"/>
  <c r="T2298" i="7"/>
  <c r="C2618" i="6"/>
  <c r="C2618" i="7"/>
  <c r="M2618" i="7" s="1"/>
  <c r="G2298" i="4"/>
  <c r="H2298" i="4" s="1"/>
  <c r="E2298" i="6"/>
  <c r="H2610" i="5"/>
  <c r="G2610" i="5"/>
  <c r="F2610" i="5"/>
  <c r="E2630" i="4"/>
  <c r="C2631" i="4"/>
  <c r="E2299" i="7"/>
  <c r="N2299" i="7" s="1"/>
  <c r="H2619" i="3"/>
  <c r="I2619" i="3" s="1"/>
  <c r="F2620" i="3"/>
  <c r="G2620" i="3"/>
  <c r="J2610" i="6" l="1"/>
  <c r="J2610" i="7"/>
  <c r="L2610" i="6"/>
  <c r="L2610" i="7"/>
  <c r="K2610" i="6"/>
  <c r="K2610" i="7"/>
  <c r="R2299" i="7"/>
  <c r="S2299" i="7"/>
  <c r="Q2299" i="7"/>
  <c r="T2299" i="7"/>
  <c r="D2630" i="6"/>
  <c r="D2630" i="7"/>
  <c r="V2298" i="7"/>
  <c r="U2298" i="7"/>
  <c r="C2619" i="6"/>
  <c r="C2619" i="7"/>
  <c r="M2619" i="7" s="1"/>
  <c r="G2299" i="4"/>
  <c r="H2299" i="4" s="1"/>
  <c r="E2299" i="6"/>
  <c r="G2611" i="5"/>
  <c r="F2611" i="5"/>
  <c r="H2611" i="5"/>
  <c r="E2631" i="4"/>
  <c r="C2632" i="4"/>
  <c r="E2300" i="7"/>
  <c r="N2300" i="7" s="1"/>
  <c r="G2621" i="3"/>
  <c r="F2621" i="3"/>
  <c r="H2620" i="3"/>
  <c r="I2620" i="3" s="1"/>
  <c r="L2611" i="6" l="1"/>
  <c r="L2611" i="7"/>
  <c r="J2611" i="6"/>
  <c r="J2611" i="7"/>
  <c r="P2610" i="7"/>
  <c r="K2611" i="6"/>
  <c r="K2611" i="7"/>
  <c r="V2299" i="7"/>
  <c r="U2299" i="7"/>
  <c r="D2631" i="6"/>
  <c r="D2631" i="7"/>
  <c r="S2300" i="7"/>
  <c r="T2300" i="7"/>
  <c r="R2300" i="7"/>
  <c r="Q2300" i="7"/>
  <c r="C2620" i="6"/>
  <c r="C2620" i="7"/>
  <c r="M2620" i="7" s="1"/>
  <c r="G2300" i="4"/>
  <c r="H2300" i="4" s="1"/>
  <c r="E2300" i="6"/>
  <c r="H2612" i="5"/>
  <c r="G2612" i="5"/>
  <c r="F2612" i="5"/>
  <c r="E2632" i="4"/>
  <c r="C2633" i="4"/>
  <c r="E2301" i="7"/>
  <c r="N2301" i="7" s="1"/>
  <c r="H2621" i="3"/>
  <c r="F2622" i="3"/>
  <c r="I2621" i="3"/>
  <c r="G2622" i="3"/>
  <c r="J2612" i="6" l="1"/>
  <c r="J2612" i="7"/>
  <c r="L2612" i="6"/>
  <c r="L2612" i="7"/>
  <c r="P2611" i="7"/>
  <c r="K2612" i="6"/>
  <c r="K2612" i="7"/>
  <c r="D2632" i="6"/>
  <c r="D2632" i="7"/>
  <c r="V2300" i="7"/>
  <c r="U2300" i="7"/>
  <c r="R2301" i="7"/>
  <c r="T2301" i="7"/>
  <c r="Q2301" i="7"/>
  <c r="S2301" i="7"/>
  <c r="C2621" i="6"/>
  <c r="C2621" i="7"/>
  <c r="M2621" i="7" s="1"/>
  <c r="G2301" i="4"/>
  <c r="H2301" i="4" s="1"/>
  <c r="E2301" i="6"/>
  <c r="F2613" i="5"/>
  <c r="H2613" i="5"/>
  <c r="G2613" i="5"/>
  <c r="E2633" i="4"/>
  <c r="C2634" i="4"/>
  <c r="E2302" i="7"/>
  <c r="N2302" i="7" s="1"/>
  <c r="F2623" i="3"/>
  <c r="H2622" i="3"/>
  <c r="I2622" i="3" s="1"/>
  <c r="G2623" i="3"/>
  <c r="L2613" i="6" l="1"/>
  <c r="L2613" i="7"/>
  <c r="K2613" i="6"/>
  <c r="K2613" i="7"/>
  <c r="J2613" i="6"/>
  <c r="J2613" i="7"/>
  <c r="P2612" i="7"/>
  <c r="D2633" i="6"/>
  <c r="D2633" i="7"/>
  <c r="U2301" i="7"/>
  <c r="V2301" i="7"/>
  <c r="R2302" i="7"/>
  <c r="Q2302" i="7"/>
  <c r="S2302" i="7"/>
  <c r="T2302" i="7"/>
  <c r="C2622" i="6"/>
  <c r="C2622" i="7"/>
  <c r="M2622" i="7" s="1"/>
  <c r="G2302" i="4"/>
  <c r="H2302" i="4" s="1"/>
  <c r="E2302" i="6"/>
  <c r="H2614" i="5"/>
  <c r="F2614" i="5"/>
  <c r="G2614" i="5"/>
  <c r="E2634" i="4"/>
  <c r="C2635" i="4"/>
  <c r="E2303" i="7"/>
  <c r="N2303" i="7" s="1"/>
  <c r="H2623" i="3"/>
  <c r="F2624" i="3"/>
  <c r="I2623" i="3"/>
  <c r="G2624" i="3"/>
  <c r="K2614" i="6" l="1"/>
  <c r="K2614" i="7"/>
  <c r="L2614" i="6"/>
  <c r="L2614" i="7"/>
  <c r="P2613" i="7"/>
  <c r="J2614" i="6"/>
  <c r="J2614" i="7"/>
  <c r="D2634" i="6"/>
  <c r="D2634" i="7"/>
  <c r="U2302" i="7"/>
  <c r="V2302" i="7"/>
  <c r="S2303" i="7"/>
  <c r="R2303" i="7"/>
  <c r="T2303" i="7"/>
  <c r="Q2303" i="7"/>
  <c r="C2623" i="6"/>
  <c r="C2623" i="7"/>
  <c r="M2623" i="7" s="1"/>
  <c r="G2303" i="4"/>
  <c r="H2303" i="4" s="1"/>
  <c r="E2303" i="6"/>
  <c r="H2615" i="5"/>
  <c r="G2615" i="5"/>
  <c r="F2615" i="5"/>
  <c r="E2635" i="4"/>
  <c r="C2636" i="4"/>
  <c r="E2304" i="7"/>
  <c r="N2304" i="7" s="1"/>
  <c r="H2624" i="3"/>
  <c r="F2625" i="3"/>
  <c r="G2625" i="3"/>
  <c r="I2624" i="3"/>
  <c r="J2615" i="6" l="1"/>
  <c r="J2615" i="7"/>
  <c r="L2615" i="6"/>
  <c r="L2615" i="7"/>
  <c r="K2615" i="6"/>
  <c r="K2615" i="7"/>
  <c r="P2614" i="7"/>
  <c r="V2303" i="7"/>
  <c r="U2303" i="7"/>
  <c r="D2635" i="6"/>
  <c r="D2635" i="7"/>
  <c r="S2304" i="7"/>
  <c r="T2304" i="7"/>
  <c r="Q2304" i="7"/>
  <c r="R2304" i="7"/>
  <c r="C2624" i="6"/>
  <c r="C2624" i="7"/>
  <c r="M2624" i="7" s="1"/>
  <c r="G2304" i="4"/>
  <c r="H2304" i="4" s="1"/>
  <c r="E2304" i="6"/>
  <c r="H2616" i="5"/>
  <c r="G2616" i="5"/>
  <c r="F2616" i="5"/>
  <c r="E2636" i="4"/>
  <c r="C2637" i="4"/>
  <c r="E2305" i="7"/>
  <c r="N2305" i="7" s="1"/>
  <c r="G2626" i="3"/>
  <c r="H2625" i="3"/>
  <c r="I2625" i="3" s="1"/>
  <c r="F2626" i="3"/>
  <c r="K2616" i="6" l="1"/>
  <c r="K2616" i="7"/>
  <c r="L2616" i="6"/>
  <c r="L2616" i="7"/>
  <c r="J2616" i="6"/>
  <c r="J2616" i="7"/>
  <c r="P2615" i="7"/>
  <c r="D2636" i="6"/>
  <c r="D2636" i="7"/>
  <c r="U2304" i="7"/>
  <c r="V2304" i="7"/>
  <c r="R2305" i="7"/>
  <c r="T2305" i="7"/>
  <c r="Q2305" i="7"/>
  <c r="S2305" i="7"/>
  <c r="C2625" i="6"/>
  <c r="C2625" i="7"/>
  <c r="M2625" i="7" s="1"/>
  <c r="G2305" i="4"/>
  <c r="H2305" i="4" s="1"/>
  <c r="E2305" i="6"/>
  <c r="H2617" i="5"/>
  <c r="G2617" i="5"/>
  <c r="F2617" i="5"/>
  <c r="E2637" i="4"/>
  <c r="C2638" i="4"/>
  <c r="E2306" i="7"/>
  <c r="N2306" i="7" s="1"/>
  <c r="F2627" i="3"/>
  <c r="H2626" i="3"/>
  <c r="I2626" i="3" s="1"/>
  <c r="G2627" i="3"/>
  <c r="J2617" i="6" l="1"/>
  <c r="J2617" i="7"/>
  <c r="K2617" i="6"/>
  <c r="K2617" i="7"/>
  <c r="P2616" i="7"/>
  <c r="L2617" i="6"/>
  <c r="L2617" i="7"/>
  <c r="P2617" i="7" s="1"/>
  <c r="D2637" i="6"/>
  <c r="D2637" i="7"/>
  <c r="U2305" i="7"/>
  <c r="V2305" i="7"/>
  <c r="S2306" i="7"/>
  <c r="Q2306" i="7"/>
  <c r="R2306" i="7"/>
  <c r="T2306" i="7"/>
  <c r="C2626" i="6"/>
  <c r="C2626" i="7"/>
  <c r="M2626" i="7" s="1"/>
  <c r="G2306" i="4"/>
  <c r="H2306" i="4" s="1"/>
  <c r="E2306" i="6"/>
  <c r="H2618" i="5"/>
  <c r="G2618" i="5"/>
  <c r="F2618" i="5"/>
  <c r="E2638" i="4"/>
  <c r="C2639" i="4"/>
  <c r="E2307" i="7"/>
  <c r="N2307" i="7" s="1"/>
  <c r="G2628" i="3"/>
  <c r="H2627" i="3"/>
  <c r="I2627" i="3" s="1"/>
  <c r="F2628" i="3"/>
  <c r="K2618" i="6" l="1"/>
  <c r="K2618" i="7"/>
  <c r="J2618" i="6"/>
  <c r="J2618" i="7"/>
  <c r="L2618" i="6"/>
  <c r="L2618" i="7"/>
  <c r="P2618" i="7" s="1"/>
  <c r="D2638" i="6"/>
  <c r="D2638" i="7"/>
  <c r="U2306" i="7"/>
  <c r="V2306" i="7"/>
  <c r="S2307" i="7"/>
  <c r="Q2307" i="7"/>
  <c r="R2307" i="7"/>
  <c r="T2307" i="7"/>
  <c r="C2627" i="6"/>
  <c r="C2627" i="7"/>
  <c r="M2627" i="7" s="1"/>
  <c r="G2307" i="4"/>
  <c r="H2307" i="4" s="1"/>
  <c r="E2307" i="6"/>
  <c r="F2619" i="5"/>
  <c r="H2619" i="5"/>
  <c r="G2619" i="5"/>
  <c r="E2639" i="4"/>
  <c r="C2640" i="4"/>
  <c r="E2308" i="7"/>
  <c r="N2308" i="7" s="1"/>
  <c r="H2628" i="3"/>
  <c r="I2628" i="3" s="1"/>
  <c r="F2629" i="3"/>
  <c r="G2629" i="3"/>
  <c r="K2619" i="6" l="1"/>
  <c r="K2619" i="7"/>
  <c r="J2619" i="6"/>
  <c r="J2619" i="7"/>
  <c r="L2619" i="6"/>
  <c r="L2619" i="7"/>
  <c r="P2619" i="7" s="1"/>
  <c r="D2639" i="6"/>
  <c r="D2639" i="7"/>
  <c r="V2307" i="7"/>
  <c r="U2307" i="7"/>
  <c r="Q2308" i="7"/>
  <c r="R2308" i="7"/>
  <c r="T2308" i="7"/>
  <c r="S2308" i="7"/>
  <c r="C2628" i="6"/>
  <c r="C2628" i="7"/>
  <c r="M2628" i="7" s="1"/>
  <c r="G2308" i="4"/>
  <c r="H2308" i="4" s="1"/>
  <c r="E2308" i="6"/>
  <c r="H2620" i="5"/>
  <c r="G2620" i="5"/>
  <c r="F2620" i="5"/>
  <c r="E2640" i="4"/>
  <c r="C2641" i="4"/>
  <c r="E2309" i="7"/>
  <c r="N2309" i="7" s="1"/>
  <c r="G2630" i="3"/>
  <c r="F2630" i="3"/>
  <c r="H2629" i="3"/>
  <c r="I2629" i="3" s="1"/>
  <c r="J2620" i="6" l="1"/>
  <c r="J2620" i="7"/>
  <c r="L2620" i="6"/>
  <c r="L2620" i="7"/>
  <c r="K2620" i="6"/>
  <c r="K2620" i="7"/>
  <c r="D2640" i="6"/>
  <c r="D2640" i="7"/>
  <c r="U2308" i="7"/>
  <c r="V2308" i="7"/>
  <c r="Q2309" i="7"/>
  <c r="S2309" i="7"/>
  <c r="R2309" i="7"/>
  <c r="T2309" i="7"/>
  <c r="C2629" i="6"/>
  <c r="C2629" i="7"/>
  <c r="M2629" i="7" s="1"/>
  <c r="G2309" i="4"/>
  <c r="H2309" i="4" s="1"/>
  <c r="E2309" i="6"/>
  <c r="H2621" i="5"/>
  <c r="G2621" i="5"/>
  <c r="F2621" i="5"/>
  <c r="E2641" i="4"/>
  <c r="C2642" i="4"/>
  <c r="E2310" i="7"/>
  <c r="N2310" i="7" s="1"/>
  <c r="H2630" i="3"/>
  <c r="I2630" i="3" s="1"/>
  <c r="F2631" i="3"/>
  <c r="G2631" i="3"/>
  <c r="J2621" i="6" l="1"/>
  <c r="J2621" i="7"/>
  <c r="L2621" i="6"/>
  <c r="L2621" i="7"/>
  <c r="K2621" i="6"/>
  <c r="K2621" i="7"/>
  <c r="P2620" i="7"/>
  <c r="D2641" i="6"/>
  <c r="D2641" i="7"/>
  <c r="V2309" i="7"/>
  <c r="U2309" i="7"/>
  <c r="Q2310" i="7"/>
  <c r="T2310" i="7"/>
  <c r="R2310" i="7"/>
  <c r="S2310" i="7"/>
  <c r="C2630" i="6"/>
  <c r="C2630" i="7"/>
  <c r="M2630" i="7" s="1"/>
  <c r="G2310" i="4"/>
  <c r="H2310" i="4" s="1"/>
  <c r="E2310" i="6"/>
  <c r="G2622" i="5"/>
  <c r="F2622" i="5"/>
  <c r="H2622" i="5"/>
  <c r="E2642" i="4"/>
  <c r="C2643" i="4"/>
  <c r="E2311" i="7"/>
  <c r="N2311" i="7" s="1"/>
  <c r="G2632" i="3"/>
  <c r="H2631" i="3"/>
  <c r="I2631" i="3" s="1"/>
  <c r="F2632" i="3"/>
  <c r="P2621" i="7" l="1"/>
  <c r="L2622" i="6"/>
  <c r="L2622" i="7"/>
  <c r="J2622" i="6"/>
  <c r="J2622" i="7"/>
  <c r="K2622" i="6"/>
  <c r="K2622" i="7"/>
  <c r="S2311" i="7"/>
  <c r="Q2311" i="7"/>
  <c r="T2311" i="7"/>
  <c r="R2311" i="7"/>
  <c r="D2642" i="6"/>
  <c r="D2642" i="7"/>
  <c r="U2310" i="7"/>
  <c r="V2310" i="7"/>
  <c r="C2631" i="6"/>
  <c r="C2631" i="7"/>
  <c r="M2631" i="7" s="1"/>
  <c r="G2311" i="4"/>
  <c r="H2311" i="4" s="1"/>
  <c r="E2311" i="6"/>
  <c r="H2623" i="5"/>
  <c r="G2623" i="5"/>
  <c r="F2623" i="5"/>
  <c r="E2643" i="4"/>
  <c r="C2644" i="4"/>
  <c r="E2312" i="7"/>
  <c r="N2312" i="7" s="1"/>
  <c r="F2633" i="3"/>
  <c r="H2632" i="3"/>
  <c r="G2633" i="3"/>
  <c r="I2632" i="3"/>
  <c r="P2622" i="7" l="1"/>
  <c r="L2623" i="6"/>
  <c r="L2623" i="7"/>
  <c r="J2623" i="6"/>
  <c r="J2623" i="7"/>
  <c r="K2623" i="6"/>
  <c r="K2623" i="7"/>
  <c r="D2643" i="6"/>
  <c r="D2643" i="7"/>
  <c r="S2312" i="7"/>
  <c r="T2312" i="7"/>
  <c r="R2312" i="7"/>
  <c r="Q2312" i="7"/>
  <c r="V2311" i="7"/>
  <c r="U2311" i="7"/>
  <c r="C2632" i="6"/>
  <c r="C2632" i="7"/>
  <c r="M2632" i="7" s="1"/>
  <c r="G2312" i="4"/>
  <c r="H2312" i="4" s="1"/>
  <c r="E2312" i="6"/>
  <c r="H2624" i="5"/>
  <c r="G2624" i="5"/>
  <c r="F2624" i="5"/>
  <c r="E2644" i="4"/>
  <c r="C2645" i="4"/>
  <c r="E2313" i="7"/>
  <c r="N2313" i="7" s="1"/>
  <c r="G2634" i="3"/>
  <c r="H2633" i="3"/>
  <c r="I2633" i="3" s="1"/>
  <c r="F2634" i="3"/>
  <c r="K2624" i="6" l="1"/>
  <c r="K2624" i="7"/>
  <c r="P2623" i="7"/>
  <c r="J2624" i="6"/>
  <c r="J2624" i="7"/>
  <c r="L2624" i="6"/>
  <c r="L2624" i="7"/>
  <c r="P2624" i="7" s="1"/>
  <c r="V2312" i="7"/>
  <c r="U2312" i="7"/>
  <c r="D2644" i="6"/>
  <c r="D2644" i="7"/>
  <c r="T2313" i="7"/>
  <c r="S2313" i="7"/>
  <c r="Q2313" i="7"/>
  <c r="R2313" i="7"/>
  <c r="C2633" i="6"/>
  <c r="C2633" i="7"/>
  <c r="M2633" i="7" s="1"/>
  <c r="G2313" i="4"/>
  <c r="H2313" i="4" s="1"/>
  <c r="E2313" i="6"/>
  <c r="F2625" i="5"/>
  <c r="H2625" i="5"/>
  <c r="G2625" i="5"/>
  <c r="E2645" i="4"/>
  <c r="C2646" i="4"/>
  <c r="E2314" i="7"/>
  <c r="N2314" i="7" s="1"/>
  <c r="F2635" i="3"/>
  <c r="H2634" i="3"/>
  <c r="I2634" i="3" s="1"/>
  <c r="G2635" i="3"/>
  <c r="L2625" i="6" l="1"/>
  <c r="L2625" i="7"/>
  <c r="J2625" i="6"/>
  <c r="J2625" i="7"/>
  <c r="K2625" i="6"/>
  <c r="K2625" i="7"/>
  <c r="D2645" i="6"/>
  <c r="D2645" i="7"/>
  <c r="U2313" i="7"/>
  <c r="V2313" i="7"/>
  <c r="S2314" i="7"/>
  <c r="T2314" i="7"/>
  <c r="R2314" i="7"/>
  <c r="Q2314" i="7"/>
  <c r="C2634" i="6"/>
  <c r="C2634" i="7"/>
  <c r="M2634" i="7" s="1"/>
  <c r="G2314" i="4"/>
  <c r="H2314" i="4" s="1"/>
  <c r="E2314" i="6"/>
  <c r="F2626" i="5"/>
  <c r="H2626" i="5"/>
  <c r="G2626" i="5"/>
  <c r="E2315" i="7"/>
  <c r="N2315" i="7" s="1"/>
  <c r="E2646" i="4"/>
  <c r="C2647" i="4"/>
  <c r="G2636" i="3"/>
  <c r="H2635" i="3"/>
  <c r="I2635" i="3" s="1"/>
  <c r="F2636" i="3"/>
  <c r="K2626" i="6" l="1"/>
  <c r="K2626" i="7"/>
  <c r="P2625" i="7"/>
  <c r="L2626" i="6"/>
  <c r="L2626" i="7"/>
  <c r="J2626" i="6"/>
  <c r="J2626" i="7"/>
  <c r="Q2315" i="7"/>
  <c r="R2315" i="7"/>
  <c r="T2315" i="7"/>
  <c r="S2315" i="7"/>
  <c r="V2314" i="7"/>
  <c r="U2314" i="7"/>
  <c r="D2646" i="6"/>
  <c r="D2646" i="7"/>
  <c r="C2635" i="6"/>
  <c r="C2635" i="7"/>
  <c r="M2635" i="7" s="1"/>
  <c r="G2315" i="4"/>
  <c r="H2315" i="4" s="1"/>
  <c r="E2315" i="6"/>
  <c r="H2627" i="5"/>
  <c r="G2627" i="5"/>
  <c r="F2627" i="5"/>
  <c r="E2316" i="7"/>
  <c r="N2316" i="7" s="1"/>
  <c r="E2647" i="4"/>
  <c r="C2648" i="4"/>
  <c r="G2637" i="3"/>
  <c r="H2636" i="3"/>
  <c r="I2636" i="3" s="1"/>
  <c r="F2637" i="3"/>
  <c r="J2627" i="6" l="1"/>
  <c r="J2627" i="7"/>
  <c r="L2627" i="6"/>
  <c r="L2627" i="7"/>
  <c r="K2627" i="6"/>
  <c r="K2627" i="7"/>
  <c r="P2626" i="7"/>
  <c r="D2647" i="6"/>
  <c r="D2647" i="7"/>
  <c r="T2316" i="7"/>
  <c r="S2316" i="7"/>
  <c r="Q2316" i="7"/>
  <c r="R2316" i="7"/>
  <c r="V2315" i="7"/>
  <c r="U2315" i="7"/>
  <c r="C2636" i="6"/>
  <c r="C2636" i="7"/>
  <c r="M2636" i="7" s="1"/>
  <c r="G2316" i="4"/>
  <c r="H2316" i="4" s="1"/>
  <c r="E2316" i="6"/>
  <c r="H2628" i="5"/>
  <c r="G2628" i="5"/>
  <c r="F2628" i="5"/>
  <c r="E2648" i="4"/>
  <c r="C2649" i="4"/>
  <c r="E2317" i="7"/>
  <c r="N2317" i="7" s="1"/>
  <c r="F2638" i="3"/>
  <c r="H2637" i="3"/>
  <c r="I2637" i="3" s="1"/>
  <c r="G2638" i="3"/>
  <c r="K2628" i="6" l="1"/>
  <c r="K2628" i="7"/>
  <c r="L2628" i="6"/>
  <c r="L2628" i="7"/>
  <c r="J2628" i="6"/>
  <c r="J2628" i="7"/>
  <c r="P2627" i="7"/>
  <c r="D2648" i="6"/>
  <c r="D2648" i="7"/>
  <c r="V2316" i="7"/>
  <c r="U2316" i="7"/>
  <c r="T2317" i="7"/>
  <c r="S2317" i="7"/>
  <c r="R2317" i="7"/>
  <c r="Q2317" i="7"/>
  <c r="C2637" i="6"/>
  <c r="C2637" i="7"/>
  <c r="M2637" i="7" s="1"/>
  <c r="G2317" i="4"/>
  <c r="H2317" i="4" s="1"/>
  <c r="E2317" i="6"/>
  <c r="H2629" i="5"/>
  <c r="G2629" i="5"/>
  <c r="F2629" i="5"/>
  <c r="E2649" i="4"/>
  <c r="C2650" i="4"/>
  <c r="E2318" i="7"/>
  <c r="N2318" i="7" s="1"/>
  <c r="G2639" i="3"/>
  <c r="F2639" i="3"/>
  <c r="H2638" i="3"/>
  <c r="I2638" i="3" s="1"/>
  <c r="L2629" i="6" l="1"/>
  <c r="L2629" i="7"/>
  <c r="P2628" i="7"/>
  <c r="J2629" i="6"/>
  <c r="J2629" i="7"/>
  <c r="K2629" i="6"/>
  <c r="K2629" i="7"/>
  <c r="V2317" i="7"/>
  <c r="U2317" i="7"/>
  <c r="D2649" i="6"/>
  <c r="D2649" i="7"/>
  <c r="Q2318" i="7"/>
  <c r="T2318" i="7"/>
  <c r="S2318" i="7"/>
  <c r="R2318" i="7"/>
  <c r="C2638" i="6"/>
  <c r="C2638" i="7"/>
  <c r="M2638" i="7" s="1"/>
  <c r="G2318" i="4"/>
  <c r="H2318" i="4" s="1"/>
  <c r="E2318" i="6"/>
  <c r="H2630" i="5"/>
  <c r="G2630" i="5"/>
  <c r="F2630" i="5"/>
  <c r="E2650" i="4"/>
  <c r="C2651" i="4"/>
  <c r="E2319" i="7"/>
  <c r="N2319" i="7" s="1"/>
  <c r="H2639" i="3"/>
  <c r="I2639" i="3" s="1"/>
  <c r="F2640" i="3"/>
  <c r="G2640" i="3"/>
  <c r="K2630" i="6" l="1"/>
  <c r="K2630" i="7"/>
  <c r="J2630" i="6"/>
  <c r="J2630" i="7"/>
  <c r="P2629" i="7"/>
  <c r="L2630" i="6"/>
  <c r="L2630" i="7"/>
  <c r="P2630" i="7" s="1"/>
  <c r="D2650" i="6"/>
  <c r="D2650" i="7"/>
  <c r="U2318" i="7"/>
  <c r="V2318" i="7"/>
  <c r="S2319" i="7"/>
  <c r="Q2319" i="7"/>
  <c r="R2319" i="7"/>
  <c r="T2319" i="7"/>
  <c r="C2639" i="6"/>
  <c r="C2639" i="7"/>
  <c r="M2639" i="7" s="1"/>
  <c r="G2319" i="4"/>
  <c r="H2319" i="4" s="1"/>
  <c r="E2319" i="6"/>
  <c r="F2631" i="5"/>
  <c r="H2631" i="5"/>
  <c r="G2631" i="5"/>
  <c r="E2651" i="4"/>
  <c r="C2652" i="4"/>
  <c r="E2320" i="7"/>
  <c r="N2320" i="7" s="1"/>
  <c r="G2641" i="3"/>
  <c r="H2640" i="3"/>
  <c r="I2640" i="3" s="1"/>
  <c r="F2641" i="3"/>
  <c r="L2631" i="6" l="1"/>
  <c r="L2631" i="7"/>
  <c r="K2631" i="6"/>
  <c r="K2631" i="7"/>
  <c r="J2631" i="6"/>
  <c r="J2631" i="7"/>
  <c r="V2319" i="7"/>
  <c r="U2319" i="7"/>
  <c r="D2651" i="6"/>
  <c r="D2651" i="7"/>
  <c r="R2320" i="7"/>
  <c r="S2320" i="7"/>
  <c r="T2320" i="7"/>
  <c r="Q2320" i="7"/>
  <c r="C2640" i="6"/>
  <c r="C2640" i="7"/>
  <c r="M2640" i="7" s="1"/>
  <c r="G2320" i="4"/>
  <c r="H2320" i="4" s="1"/>
  <c r="E2320" i="6"/>
  <c r="H2632" i="5"/>
  <c r="G2632" i="5"/>
  <c r="F2632" i="5"/>
  <c r="E2652" i="4"/>
  <c r="C2653" i="4"/>
  <c r="E2321" i="7"/>
  <c r="N2321" i="7" s="1"/>
  <c r="G2642" i="3"/>
  <c r="F2642" i="3"/>
  <c r="H2641" i="3"/>
  <c r="I2641" i="3" s="1"/>
  <c r="K2632" i="6" l="1"/>
  <c r="K2632" i="7"/>
  <c r="J2632" i="6"/>
  <c r="J2632" i="7"/>
  <c r="P2631" i="7"/>
  <c r="L2632" i="6"/>
  <c r="L2632" i="7"/>
  <c r="P2632" i="7" s="1"/>
  <c r="U2320" i="7"/>
  <c r="V2320" i="7"/>
  <c r="D2652" i="6"/>
  <c r="D2652" i="7"/>
  <c r="R2321" i="7"/>
  <c r="T2321" i="7"/>
  <c r="Q2321" i="7"/>
  <c r="S2321" i="7"/>
  <c r="C2641" i="6"/>
  <c r="C2641" i="7"/>
  <c r="M2641" i="7" s="1"/>
  <c r="G2321" i="4"/>
  <c r="H2321" i="4" s="1"/>
  <c r="E2321" i="6"/>
  <c r="H2633" i="5"/>
  <c r="G2633" i="5"/>
  <c r="F2633" i="5"/>
  <c r="E2653" i="4"/>
  <c r="C2654" i="4"/>
  <c r="E2322" i="7"/>
  <c r="N2322" i="7" s="1"/>
  <c r="F2643" i="3"/>
  <c r="H2642" i="3"/>
  <c r="I2642" i="3" s="1"/>
  <c r="G2643" i="3"/>
  <c r="K2633" i="6" l="1"/>
  <c r="K2633" i="7"/>
  <c r="J2633" i="6"/>
  <c r="J2633" i="7"/>
  <c r="L2633" i="6"/>
  <c r="L2633" i="7"/>
  <c r="V2321" i="7"/>
  <c r="U2321" i="7"/>
  <c r="D2653" i="6"/>
  <c r="D2653" i="7"/>
  <c r="Q2322" i="7"/>
  <c r="T2322" i="7"/>
  <c r="S2322" i="7"/>
  <c r="R2322" i="7"/>
  <c r="C2642" i="6"/>
  <c r="C2642" i="7"/>
  <c r="M2642" i="7" s="1"/>
  <c r="G2322" i="4"/>
  <c r="H2322" i="4" s="1"/>
  <c r="E2322" i="6"/>
  <c r="H2634" i="5"/>
  <c r="G2634" i="5"/>
  <c r="F2634" i="5"/>
  <c r="E2654" i="4"/>
  <c r="C2655" i="4"/>
  <c r="E2323" i="7"/>
  <c r="N2323" i="7" s="1"/>
  <c r="G2644" i="3"/>
  <c r="H2643" i="3"/>
  <c r="I2643" i="3" s="1"/>
  <c r="F2644" i="3"/>
  <c r="K2634" i="6" l="1"/>
  <c r="K2634" i="7"/>
  <c r="J2634" i="6"/>
  <c r="J2634" i="7"/>
  <c r="L2634" i="6"/>
  <c r="L2634" i="7"/>
  <c r="P2634" i="7" s="1"/>
  <c r="P2633" i="7"/>
  <c r="D2654" i="6"/>
  <c r="D2654" i="7"/>
  <c r="U2322" i="7"/>
  <c r="V2322" i="7"/>
  <c r="Q2323" i="7"/>
  <c r="T2323" i="7"/>
  <c r="S2323" i="7"/>
  <c r="R2323" i="7"/>
  <c r="C2643" i="6"/>
  <c r="C2643" i="7"/>
  <c r="M2643" i="7" s="1"/>
  <c r="G2323" i="4"/>
  <c r="H2323" i="4" s="1"/>
  <c r="E2323" i="6"/>
  <c r="G2635" i="5"/>
  <c r="F2635" i="5"/>
  <c r="H2635" i="5"/>
  <c r="E2655" i="4"/>
  <c r="C2656" i="4"/>
  <c r="E2324" i="7"/>
  <c r="N2324" i="7" s="1"/>
  <c r="F2645" i="3"/>
  <c r="H2644" i="3"/>
  <c r="G2645" i="3"/>
  <c r="I2644" i="3"/>
  <c r="K2635" i="6" l="1"/>
  <c r="K2635" i="7"/>
  <c r="L2635" i="6"/>
  <c r="L2635" i="7"/>
  <c r="J2635" i="6"/>
  <c r="J2635" i="7"/>
  <c r="D2655" i="6"/>
  <c r="D2655" i="7"/>
  <c r="U2323" i="7"/>
  <c r="V2323" i="7"/>
  <c r="Q2324" i="7"/>
  <c r="T2324" i="7"/>
  <c r="R2324" i="7"/>
  <c r="S2324" i="7"/>
  <c r="C2644" i="6"/>
  <c r="C2644" i="7"/>
  <c r="M2644" i="7" s="1"/>
  <c r="G2324" i="4"/>
  <c r="H2324" i="4" s="1"/>
  <c r="E2324" i="6"/>
  <c r="H2636" i="5"/>
  <c r="G2636" i="5"/>
  <c r="F2636" i="5"/>
  <c r="E2656" i="4"/>
  <c r="C2657" i="4"/>
  <c r="E2325" i="7"/>
  <c r="N2325" i="7" s="1"/>
  <c r="G2646" i="3"/>
  <c r="H2645" i="3"/>
  <c r="I2645" i="3" s="1"/>
  <c r="F2646" i="3"/>
  <c r="J2636" i="6" l="1"/>
  <c r="J2636" i="7"/>
  <c r="K2636" i="6"/>
  <c r="K2636" i="7"/>
  <c r="L2636" i="6"/>
  <c r="L2636" i="7"/>
  <c r="P2636" i="7" s="1"/>
  <c r="P2635" i="7"/>
  <c r="D2656" i="6"/>
  <c r="D2656" i="7"/>
  <c r="U2324" i="7"/>
  <c r="V2324" i="7"/>
  <c r="R2325" i="7"/>
  <c r="S2325" i="7"/>
  <c r="Q2325" i="7"/>
  <c r="T2325" i="7"/>
  <c r="C2645" i="6"/>
  <c r="C2645" i="7"/>
  <c r="M2645" i="7" s="1"/>
  <c r="G2325" i="4"/>
  <c r="H2325" i="4" s="1"/>
  <c r="E2325" i="6"/>
  <c r="F2637" i="5"/>
  <c r="H2637" i="5"/>
  <c r="G2637" i="5"/>
  <c r="E2657" i="4"/>
  <c r="C2658" i="4"/>
  <c r="E2326" i="7"/>
  <c r="N2326" i="7" s="1"/>
  <c r="G2647" i="3"/>
  <c r="F2647" i="3"/>
  <c r="H2646" i="3"/>
  <c r="I2646" i="3" s="1"/>
  <c r="L2637" i="6" l="1"/>
  <c r="L2637" i="7"/>
  <c r="J2637" i="6"/>
  <c r="J2637" i="7"/>
  <c r="K2637" i="6"/>
  <c r="K2637" i="7"/>
  <c r="D2657" i="6"/>
  <c r="D2657" i="7"/>
  <c r="V2325" i="7"/>
  <c r="U2325" i="7"/>
  <c r="R2326" i="7"/>
  <c r="S2326" i="7"/>
  <c r="Q2326" i="7"/>
  <c r="T2326" i="7"/>
  <c r="C2646" i="6"/>
  <c r="C2646" i="7"/>
  <c r="M2646" i="7" s="1"/>
  <c r="G2326" i="4"/>
  <c r="H2326" i="4" s="1"/>
  <c r="E2326" i="6"/>
  <c r="H2638" i="5"/>
  <c r="G2638" i="5"/>
  <c r="F2638" i="5"/>
  <c r="E2658" i="4"/>
  <c r="C2659" i="4"/>
  <c r="E2327" i="7"/>
  <c r="N2327" i="7" s="1"/>
  <c r="H2647" i="3"/>
  <c r="F2648" i="3"/>
  <c r="I2647" i="3"/>
  <c r="G2648" i="3"/>
  <c r="J2638" i="6" l="1"/>
  <c r="J2638" i="7"/>
  <c r="L2638" i="6"/>
  <c r="L2638" i="7"/>
  <c r="P2637" i="7"/>
  <c r="K2638" i="6"/>
  <c r="K2638" i="7"/>
  <c r="Q2327" i="7"/>
  <c r="S2327" i="7"/>
  <c r="R2327" i="7"/>
  <c r="T2327" i="7"/>
  <c r="U2326" i="7"/>
  <c r="V2326" i="7"/>
  <c r="D2658" i="6"/>
  <c r="D2658" i="7"/>
  <c r="C2647" i="6"/>
  <c r="C2647" i="7"/>
  <c r="M2647" i="7" s="1"/>
  <c r="G2327" i="4"/>
  <c r="H2327" i="4" s="1"/>
  <c r="E2327" i="6"/>
  <c r="H2639" i="5"/>
  <c r="G2639" i="5"/>
  <c r="F2639" i="5"/>
  <c r="E2659" i="4"/>
  <c r="C2660" i="4"/>
  <c r="E2328" i="7"/>
  <c r="N2328" i="7" s="1"/>
  <c r="H2648" i="3"/>
  <c r="F2649" i="3"/>
  <c r="I2648" i="3"/>
  <c r="G2649" i="3"/>
  <c r="J2639" i="6" l="1"/>
  <c r="J2639" i="7"/>
  <c r="K2639" i="6"/>
  <c r="K2639" i="7"/>
  <c r="L2639" i="6"/>
  <c r="L2639" i="7"/>
  <c r="P2639" i="7" s="1"/>
  <c r="P2638" i="7"/>
  <c r="D2659" i="6"/>
  <c r="D2659" i="7"/>
  <c r="R2328" i="7"/>
  <c r="S2328" i="7"/>
  <c r="T2328" i="7"/>
  <c r="Q2328" i="7"/>
  <c r="U2327" i="7"/>
  <c r="V2327" i="7"/>
  <c r="C2648" i="6"/>
  <c r="C2648" i="7"/>
  <c r="M2648" i="7" s="1"/>
  <c r="G2328" i="4"/>
  <c r="H2328" i="4" s="1"/>
  <c r="E2328" i="6"/>
  <c r="H2640" i="5"/>
  <c r="G2640" i="5"/>
  <c r="F2640" i="5"/>
  <c r="E2660" i="4"/>
  <c r="C2661" i="4"/>
  <c r="E2329" i="7"/>
  <c r="N2329" i="7" s="1"/>
  <c r="G2650" i="3"/>
  <c r="F2650" i="3"/>
  <c r="H2649" i="3"/>
  <c r="I2649" i="3" s="1"/>
  <c r="K2640" i="6" l="1"/>
  <c r="K2640" i="7"/>
  <c r="L2640" i="6"/>
  <c r="L2640" i="7"/>
  <c r="J2640" i="6"/>
  <c r="J2640" i="7"/>
  <c r="D2660" i="6"/>
  <c r="D2660" i="7"/>
  <c r="V2328" i="7"/>
  <c r="U2328" i="7"/>
  <c r="S2329" i="7"/>
  <c r="R2329" i="7"/>
  <c r="Q2329" i="7"/>
  <c r="T2329" i="7"/>
  <c r="C2649" i="6"/>
  <c r="C2649" i="7"/>
  <c r="M2649" i="7" s="1"/>
  <c r="G2329" i="4"/>
  <c r="H2329" i="4" s="1"/>
  <c r="E2329" i="6"/>
  <c r="H2641" i="5"/>
  <c r="F2641" i="5"/>
  <c r="G2641" i="5"/>
  <c r="E2661" i="4"/>
  <c r="C2662" i="4"/>
  <c r="E2330" i="7"/>
  <c r="N2330" i="7" s="1"/>
  <c r="G2651" i="3"/>
  <c r="H2650" i="3"/>
  <c r="I2650" i="3" s="1"/>
  <c r="F2651" i="3"/>
  <c r="P2640" i="7" l="1"/>
  <c r="J2641" i="6"/>
  <c r="J2641" i="7"/>
  <c r="K2641" i="6"/>
  <c r="K2641" i="7"/>
  <c r="L2641" i="6"/>
  <c r="L2641" i="7"/>
  <c r="P2641" i="7" s="1"/>
  <c r="D2661" i="6"/>
  <c r="D2661" i="7"/>
  <c r="R2330" i="7"/>
  <c r="S2330" i="7"/>
  <c r="Q2330" i="7"/>
  <c r="T2330" i="7"/>
  <c r="V2329" i="7"/>
  <c r="U2329" i="7"/>
  <c r="C2650" i="6"/>
  <c r="C2650" i="7"/>
  <c r="M2650" i="7" s="1"/>
  <c r="G2330" i="4"/>
  <c r="H2330" i="4" s="1"/>
  <c r="E2330" i="6"/>
  <c r="H2642" i="5"/>
  <c r="G2642" i="5"/>
  <c r="F2642" i="5"/>
  <c r="E2662" i="4"/>
  <c r="C2663" i="4"/>
  <c r="E2331" i="7"/>
  <c r="N2331" i="7" s="1"/>
  <c r="G2652" i="3"/>
  <c r="H2651" i="3"/>
  <c r="I2651" i="3" s="1"/>
  <c r="F2652" i="3"/>
  <c r="J2642" i="6" l="1"/>
  <c r="J2642" i="7"/>
  <c r="L2642" i="6"/>
  <c r="L2642" i="7"/>
  <c r="K2642" i="6"/>
  <c r="K2642" i="7"/>
  <c r="D2662" i="6"/>
  <c r="D2662" i="7"/>
  <c r="U2330" i="7"/>
  <c r="V2330" i="7"/>
  <c r="S2331" i="7"/>
  <c r="R2331" i="7"/>
  <c r="Q2331" i="7"/>
  <c r="T2331" i="7"/>
  <c r="C2651" i="6"/>
  <c r="C2651" i="7"/>
  <c r="M2651" i="7" s="1"/>
  <c r="G2331" i="4"/>
  <c r="H2331" i="4" s="1"/>
  <c r="E2331" i="6"/>
  <c r="H2643" i="5"/>
  <c r="G2643" i="5"/>
  <c r="F2643" i="5"/>
  <c r="E2663" i="4"/>
  <c r="C2664" i="4"/>
  <c r="E2332" i="7"/>
  <c r="N2332" i="7" s="1"/>
  <c r="H2652" i="3"/>
  <c r="I2652" i="3" s="1"/>
  <c r="F2653" i="3"/>
  <c r="G2653" i="3"/>
  <c r="L2643" i="6" l="1"/>
  <c r="L2643" i="7"/>
  <c r="J2643" i="6"/>
  <c r="J2643" i="7"/>
  <c r="K2643" i="6"/>
  <c r="K2643" i="7"/>
  <c r="P2642" i="7"/>
  <c r="U2331" i="7"/>
  <c r="V2331" i="7"/>
  <c r="D2663" i="6"/>
  <c r="D2663" i="7"/>
  <c r="Q2332" i="7"/>
  <c r="R2332" i="7"/>
  <c r="T2332" i="7"/>
  <c r="S2332" i="7"/>
  <c r="C2652" i="6"/>
  <c r="C2652" i="7"/>
  <c r="M2652" i="7" s="1"/>
  <c r="G2332" i="4"/>
  <c r="H2332" i="4" s="1"/>
  <c r="E2332" i="6"/>
  <c r="H2644" i="5"/>
  <c r="G2644" i="5"/>
  <c r="F2644" i="5"/>
  <c r="E2664" i="4"/>
  <c r="C2665" i="4"/>
  <c r="E2333" i="7"/>
  <c r="N2333" i="7" s="1"/>
  <c r="G2654" i="3"/>
  <c r="F2654" i="3"/>
  <c r="H2653" i="3"/>
  <c r="I2653" i="3" s="1"/>
  <c r="J2644" i="6" l="1"/>
  <c r="J2644" i="7"/>
  <c r="L2644" i="6"/>
  <c r="L2644" i="7"/>
  <c r="P2643" i="7"/>
  <c r="K2644" i="6"/>
  <c r="K2644" i="7"/>
  <c r="D2664" i="6"/>
  <c r="D2664" i="7"/>
  <c r="U2332" i="7"/>
  <c r="V2332" i="7"/>
  <c r="T2333" i="7"/>
  <c r="S2333" i="7"/>
  <c r="R2333" i="7"/>
  <c r="Q2333" i="7"/>
  <c r="C2653" i="6"/>
  <c r="C2653" i="7"/>
  <c r="M2653" i="7" s="1"/>
  <c r="G2333" i="4"/>
  <c r="H2333" i="4" s="1"/>
  <c r="E2333" i="6"/>
  <c r="H2645" i="5"/>
  <c r="G2645" i="5"/>
  <c r="F2645" i="5"/>
  <c r="E2665" i="4"/>
  <c r="C2666" i="4"/>
  <c r="E2334" i="7"/>
  <c r="N2334" i="7" s="1"/>
  <c r="F2655" i="3"/>
  <c r="H2654" i="3"/>
  <c r="G2655" i="3"/>
  <c r="I2654" i="3"/>
  <c r="L2645" i="6" l="1"/>
  <c r="L2645" i="7"/>
  <c r="J2645" i="6"/>
  <c r="J2645" i="7"/>
  <c r="K2645" i="6"/>
  <c r="K2645" i="7"/>
  <c r="P2644" i="7"/>
  <c r="D2665" i="6"/>
  <c r="D2665" i="7"/>
  <c r="U2333" i="7"/>
  <c r="V2333" i="7"/>
  <c r="R2334" i="7"/>
  <c r="S2334" i="7"/>
  <c r="T2334" i="7"/>
  <c r="Q2334" i="7"/>
  <c r="C2654" i="6"/>
  <c r="C2654" i="7"/>
  <c r="M2654" i="7" s="1"/>
  <c r="G2334" i="4"/>
  <c r="H2334" i="4" s="1"/>
  <c r="E2334" i="6"/>
  <c r="G2646" i="5"/>
  <c r="F2646" i="5"/>
  <c r="H2646" i="5"/>
  <c r="E2666" i="4"/>
  <c r="C2667" i="4"/>
  <c r="E2335" i="7"/>
  <c r="N2335" i="7" s="1"/>
  <c r="G2656" i="3"/>
  <c r="H2655" i="3"/>
  <c r="I2655" i="3" s="1"/>
  <c r="F2656" i="3"/>
  <c r="K2646" i="6" l="1"/>
  <c r="K2646" i="7"/>
  <c r="L2646" i="6"/>
  <c r="L2646" i="7"/>
  <c r="J2646" i="6"/>
  <c r="J2646" i="7"/>
  <c r="P2645" i="7"/>
  <c r="D2666" i="6"/>
  <c r="D2666" i="7"/>
  <c r="U2334" i="7"/>
  <c r="V2334" i="7"/>
  <c r="Q2335" i="7"/>
  <c r="R2335" i="7"/>
  <c r="T2335" i="7"/>
  <c r="S2335" i="7"/>
  <c r="C2655" i="6"/>
  <c r="C2655" i="7"/>
  <c r="M2655" i="7" s="1"/>
  <c r="G2335" i="4"/>
  <c r="H2335" i="4" s="1"/>
  <c r="E2335" i="6"/>
  <c r="G2647" i="5"/>
  <c r="F2647" i="5"/>
  <c r="H2647" i="5"/>
  <c r="E2667" i="4"/>
  <c r="C2668" i="4"/>
  <c r="E2336" i="7"/>
  <c r="N2336" i="7" s="1"/>
  <c r="F2657" i="3"/>
  <c r="H2656" i="3"/>
  <c r="I2656" i="3" s="1"/>
  <c r="G2657" i="3"/>
  <c r="L2647" i="6" l="1"/>
  <c r="L2647" i="7"/>
  <c r="J2647" i="6"/>
  <c r="J2647" i="7"/>
  <c r="K2647" i="6"/>
  <c r="K2647" i="7"/>
  <c r="P2646" i="7"/>
  <c r="U2335" i="7"/>
  <c r="V2335" i="7"/>
  <c r="D2667" i="6"/>
  <c r="D2667" i="7"/>
  <c r="Q2336" i="7"/>
  <c r="S2336" i="7"/>
  <c r="T2336" i="7"/>
  <c r="R2336" i="7"/>
  <c r="C2656" i="6"/>
  <c r="C2656" i="7"/>
  <c r="M2656" i="7" s="1"/>
  <c r="G2336" i="4"/>
  <c r="H2336" i="4" s="1"/>
  <c r="E2336" i="6"/>
  <c r="H2648" i="5"/>
  <c r="G2648" i="5"/>
  <c r="F2648" i="5"/>
  <c r="E2668" i="4"/>
  <c r="C2669" i="4"/>
  <c r="E2337" i="7"/>
  <c r="N2337" i="7" s="1"/>
  <c r="G2658" i="3"/>
  <c r="H2657" i="3"/>
  <c r="I2657" i="3" s="1"/>
  <c r="F2658" i="3"/>
  <c r="J2648" i="6" l="1"/>
  <c r="J2648" i="7"/>
  <c r="L2648" i="6"/>
  <c r="L2648" i="7"/>
  <c r="P2647" i="7"/>
  <c r="K2648" i="6"/>
  <c r="K2648" i="7"/>
  <c r="D2668" i="6"/>
  <c r="D2668" i="7"/>
  <c r="U2336" i="7"/>
  <c r="V2336" i="7"/>
  <c r="S2337" i="7"/>
  <c r="T2337" i="7"/>
  <c r="R2337" i="7"/>
  <c r="Q2337" i="7"/>
  <c r="C2657" i="6"/>
  <c r="C2657" i="7"/>
  <c r="M2657" i="7" s="1"/>
  <c r="G2337" i="4"/>
  <c r="H2337" i="4" s="1"/>
  <c r="E2337" i="6"/>
  <c r="F2649" i="5"/>
  <c r="H2649" i="5"/>
  <c r="G2649" i="5"/>
  <c r="E2669" i="4"/>
  <c r="C2670" i="4"/>
  <c r="E2338" i="7"/>
  <c r="N2338" i="7" s="1"/>
  <c r="F2659" i="3"/>
  <c r="H2658" i="3"/>
  <c r="G2659" i="3"/>
  <c r="I2658" i="3"/>
  <c r="K2649" i="6" l="1"/>
  <c r="K2649" i="7"/>
  <c r="L2649" i="6"/>
  <c r="L2649" i="7"/>
  <c r="J2649" i="6"/>
  <c r="J2649" i="7"/>
  <c r="P2648" i="7"/>
  <c r="U2337" i="7"/>
  <c r="V2337" i="7"/>
  <c r="D2669" i="6"/>
  <c r="D2669" i="7"/>
  <c r="S2338" i="7"/>
  <c r="R2338" i="7"/>
  <c r="T2338" i="7"/>
  <c r="Q2338" i="7"/>
  <c r="C2658" i="6"/>
  <c r="C2658" i="7"/>
  <c r="M2658" i="7" s="1"/>
  <c r="G2338" i="4"/>
  <c r="H2338" i="4" s="1"/>
  <c r="E2338" i="6"/>
  <c r="F2650" i="5"/>
  <c r="H2650" i="5"/>
  <c r="G2650" i="5"/>
  <c r="E2670" i="4"/>
  <c r="C2671" i="4"/>
  <c r="E2339" i="7"/>
  <c r="N2339" i="7" s="1"/>
  <c r="G2660" i="3"/>
  <c r="F2660" i="3"/>
  <c r="H2659" i="3"/>
  <c r="I2659" i="3" s="1"/>
  <c r="L2650" i="6" l="1"/>
  <c r="L2650" i="7"/>
  <c r="K2650" i="6"/>
  <c r="K2650" i="7"/>
  <c r="J2650" i="6"/>
  <c r="J2650" i="7"/>
  <c r="P2649" i="7"/>
  <c r="D2670" i="6"/>
  <c r="D2670" i="7"/>
  <c r="U2338" i="7"/>
  <c r="V2338" i="7"/>
  <c r="S2339" i="7"/>
  <c r="T2339" i="7"/>
  <c r="Q2339" i="7"/>
  <c r="R2339" i="7"/>
  <c r="C2659" i="6"/>
  <c r="C2659" i="7"/>
  <c r="M2659" i="7" s="1"/>
  <c r="G2339" i="4"/>
  <c r="H2339" i="4" s="1"/>
  <c r="E2339" i="6"/>
  <c r="H2651" i="5"/>
  <c r="G2651" i="5"/>
  <c r="F2651" i="5"/>
  <c r="E2671" i="4"/>
  <c r="C2672" i="4"/>
  <c r="E2340" i="7"/>
  <c r="N2340" i="7" s="1"/>
  <c r="H2660" i="3"/>
  <c r="F2661" i="3"/>
  <c r="I2660" i="3"/>
  <c r="G2661" i="3"/>
  <c r="K2651" i="6" l="1"/>
  <c r="K2651" i="7"/>
  <c r="L2651" i="6"/>
  <c r="L2651" i="7"/>
  <c r="P2650" i="7"/>
  <c r="J2651" i="6"/>
  <c r="J2651" i="7"/>
  <c r="D2671" i="6"/>
  <c r="D2671" i="7"/>
  <c r="U2339" i="7"/>
  <c r="V2339" i="7"/>
  <c r="T2340" i="7"/>
  <c r="Q2340" i="7"/>
  <c r="S2340" i="7"/>
  <c r="R2340" i="7"/>
  <c r="C2660" i="6"/>
  <c r="C2660" i="7"/>
  <c r="M2660" i="7" s="1"/>
  <c r="G2340" i="4"/>
  <c r="H2340" i="4" s="1"/>
  <c r="E2340" i="6"/>
  <c r="H2652" i="5"/>
  <c r="G2652" i="5"/>
  <c r="F2652" i="5"/>
  <c r="E2672" i="4"/>
  <c r="C2673" i="4"/>
  <c r="E2341" i="7"/>
  <c r="N2341" i="7" s="1"/>
  <c r="H2661" i="3"/>
  <c r="F2662" i="3"/>
  <c r="I2661" i="3"/>
  <c r="G2662" i="3"/>
  <c r="J2652" i="6" l="1"/>
  <c r="J2652" i="7"/>
  <c r="K2652" i="6"/>
  <c r="K2652" i="7"/>
  <c r="L2652" i="6"/>
  <c r="L2652" i="7"/>
  <c r="P2652" i="7" s="1"/>
  <c r="P2651" i="7"/>
  <c r="V2340" i="7"/>
  <c r="U2340" i="7"/>
  <c r="D2672" i="6"/>
  <c r="D2672" i="7"/>
  <c r="Q2341" i="7"/>
  <c r="R2341" i="7"/>
  <c r="S2341" i="7"/>
  <c r="T2341" i="7"/>
  <c r="C2661" i="6"/>
  <c r="C2661" i="7"/>
  <c r="M2661" i="7" s="1"/>
  <c r="G2341" i="4"/>
  <c r="H2341" i="4" s="1"/>
  <c r="E2341" i="6"/>
  <c r="G2653" i="5"/>
  <c r="F2653" i="5"/>
  <c r="H2653" i="5"/>
  <c r="E2673" i="4"/>
  <c r="C2674" i="4"/>
  <c r="E2342" i="7"/>
  <c r="N2342" i="7" s="1"/>
  <c r="G2663" i="3"/>
  <c r="H2662" i="3"/>
  <c r="I2662" i="3" s="1"/>
  <c r="F2663" i="3"/>
  <c r="L2653" i="6" l="1"/>
  <c r="L2653" i="7"/>
  <c r="J2653" i="6"/>
  <c r="J2653" i="7"/>
  <c r="K2653" i="6"/>
  <c r="K2653" i="7"/>
  <c r="D2673" i="6"/>
  <c r="D2673" i="7"/>
  <c r="U2341" i="7"/>
  <c r="V2341" i="7"/>
  <c r="S2342" i="7"/>
  <c r="Q2342" i="7"/>
  <c r="R2342" i="7"/>
  <c r="T2342" i="7"/>
  <c r="C2662" i="6"/>
  <c r="C2662" i="7"/>
  <c r="M2662" i="7" s="1"/>
  <c r="G2342" i="4"/>
  <c r="H2342" i="4" s="1"/>
  <c r="E2342" i="6"/>
  <c r="H2654" i="5"/>
  <c r="G2654" i="5"/>
  <c r="F2654" i="5"/>
  <c r="E2674" i="4"/>
  <c r="C2675" i="4"/>
  <c r="E2343" i="7"/>
  <c r="N2343" i="7" s="1"/>
  <c r="H2663" i="3"/>
  <c r="F2664" i="3"/>
  <c r="G2664" i="3"/>
  <c r="I2663" i="3"/>
  <c r="L2654" i="6" l="1"/>
  <c r="L2654" i="7"/>
  <c r="J2654" i="6"/>
  <c r="J2654" i="7"/>
  <c r="P2653" i="7"/>
  <c r="K2654" i="6"/>
  <c r="K2654" i="7"/>
  <c r="D2674" i="6"/>
  <c r="D2674" i="7"/>
  <c r="U2342" i="7"/>
  <c r="V2342" i="7"/>
  <c r="T2343" i="7"/>
  <c r="Q2343" i="7"/>
  <c r="R2343" i="7"/>
  <c r="S2343" i="7"/>
  <c r="C2663" i="6"/>
  <c r="C2663" i="7"/>
  <c r="M2663" i="7" s="1"/>
  <c r="G2343" i="4"/>
  <c r="H2343" i="4" s="1"/>
  <c r="E2343" i="6"/>
  <c r="F2655" i="5"/>
  <c r="H2655" i="5"/>
  <c r="G2655" i="5"/>
  <c r="E2675" i="4"/>
  <c r="C2676" i="4"/>
  <c r="E2344" i="7"/>
  <c r="N2344" i="7" s="1"/>
  <c r="H2664" i="3"/>
  <c r="F2665" i="3"/>
  <c r="G2665" i="3"/>
  <c r="I2664" i="3"/>
  <c r="J2655" i="6" l="1"/>
  <c r="J2655" i="7"/>
  <c r="K2655" i="6"/>
  <c r="K2655" i="7"/>
  <c r="P2654" i="7"/>
  <c r="L2655" i="6"/>
  <c r="L2655" i="7"/>
  <c r="P2655" i="7" s="1"/>
  <c r="U2343" i="7"/>
  <c r="V2343" i="7"/>
  <c r="D2675" i="6"/>
  <c r="D2675" i="7"/>
  <c r="R2344" i="7"/>
  <c r="Q2344" i="7"/>
  <c r="S2344" i="7"/>
  <c r="T2344" i="7"/>
  <c r="C2664" i="6"/>
  <c r="C2664" i="7"/>
  <c r="M2664" i="7" s="1"/>
  <c r="G2344" i="4"/>
  <c r="H2344" i="4" s="1"/>
  <c r="E2344" i="6"/>
  <c r="H2656" i="5"/>
  <c r="G2656" i="5"/>
  <c r="F2656" i="5"/>
  <c r="E2676" i="4"/>
  <c r="C2677" i="4"/>
  <c r="E2345" i="7"/>
  <c r="N2345" i="7" s="1"/>
  <c r="G2666" i="3"/>
  <c r="F2666" i="3"/>
  <c r="H2665" i="3"/>
  <c r="I2665" i="3" s="1"/>
  <c r="K2656" i="6" l="1"/>
  <c r="K2656" i="7"/>
  <c r="J2656" i="6"/>
  <c r="J2656" i="7"/>
  <c r="L2656" i="6"/>
  <c r="L2656" i="7"/>
  <c r="P2656" i="7" s="1"/>
  <c r="V2344" i="7"/>
  <c r="U2344" i="7"/>
  <c r="D2676" i="6"/>
  <c r="D2676" i="7"/>
  <c r="Q2345" i="7"/>
  <c r="T2345" i="7"/>
  <c r="S2345" i="7"/>
  <c r="R2345" i="7"/>
  <c r="C2665" i="6"/>
  <c r="C2665" i="7"/>
  <c r="M2665" i="7" s="1"/>
  <c r="G2345" i="4"/>
  <c r="H2345" i="4" s="1"/>
  <c r="E2345" i="6"/>
  <c r="H2657" i="5"/>
  <c r="G2657" i="5"/>
  <c r="F2657" i="5"/>
  <c r="E2677" i="4"/>
  <c r="C2678" i="4"/>
  <c r="E2346" i="7"/>
  <c r="N2346" i="7" s="1"/>
  <c r="G2667" i="3"/>
  <c r="F2667" i="3"/>
  <c r="H2666" i="3"/>
  <c r="I2666" i="3" s="1"/>
  <c r="J2657" i="6" l="1"/>
  <c r="J2657" i="7"/>
  <c r="K2657" i="6"/>
  <c r="K2657" i="7"/>
  <c r="L2657" i="6"/>
  <c r="L2657" i="7"/>
  <c r="P2657" i="7" s="1"/>
  <c r="D2677" i="6"/>
  <c r="D2677" i="7"/>
  <c r="V2345" i="7"/>
  <c r="U2345" i="7"/>
  <c r="Q2346" i="7"/>
  <c r="T2346" i="7"/>
  <c r="S2346" i="7"/>
  <c r="R2346" i="7"/>
  <c r="C2666" i="6"/>
  <c r="C2666" i="7"/>
  <c r="M2666" i="7" s="1"/>
  <c r="G2346" i="4"/>
  <c r="H2346" i="4" s="1"/>
  <c r="E2346" i="6"/>
  <c r="H2658" i="5"/>
  <c r="G2658" i="5"/>
  <c r="F2658" i="5"/>
  <c r="E2678" i="4"/>
  <c r="C2679" i="4"/>
  <c r="E2347" i="7"/>
  <c r="N2347" i="7" s="1"/>
  <c r="H2667" i="3"/>
  <c r="I2667" i="3" s="1"/>
  <c r="F2668" i="3"/>
  <c r="G2668" i="3"/>
  <c r="K2658" i="6" l="1"/>
  <c r="K2658" i="7"/>
  <c r="J2658" i="6"/>
  <c r="J2658" i="7"/>
  <c r="L2658" i="6"/>
  <c r="L2658" i="7"/>
  <c r="P2658" i="7" s="1"/>
  <c r="D2678" i="6"/>
  <c r="D2678" i="7"/>
  <c r="U2346" i="7"/>
  <c r="V2346" i="7"/>
  <c r="Q2347" i="7"/>
  <c r="S2347" i="7"/>
  <c r="T2347" i="7"/>
  <c r="R2347" i="7"/>
  <c r="C2667" i="6"/>
  <c r="C2667" i="7"/>
  <c r="M2667" i="7" s="1"/>
  <c r="G2347" i="4"/>
  <c r="H2347" i="4" s="1"/>
  <c r="E2347" i="6"/>
  <c r="H2659" i="5"/>
  <c r="G2659" i="5"/>
  <c r="F2659" i="5"/>
  <c r="E2679" i="4"/>
  <c r="C2680" i="4"/>
  <c r="E2348" i="7"/>
  <c r="N2348" i="7" s="1"/>
  <c r="G2669" i="3"/>
  <c r="F2669" i="3"/>
  <c r="H2668" i="3"/>
  <c r="I2668" i="3" s="1"/>
  <c r="J2659" i="6" l="1"/>
  <c r="J2659" i="7"/>
  <c r="L2659" i="6"/>
  <c r="L2659" i="7"/>
  <c r="K2659" i="6"/>
  <c r="K2659" i="7"/>
  <c r="D2679" i="6"/>
  <c r="D2679" i="7"/>
  <c r="V2347" i="7"/>
  <c r="U2347" i="7"/>
  <c r="Q2348" i="7"/>
  <c r="S2348" i="7"/>
  <c r="R2348" i="7"/>
  <c r="T2348" i="7"/>
  <c r="C2668" i="6"/>
  <c r="C2668" i="7"/>
  <c r="M2668" i="7" s="1"/>
  <c r="G2348" i="4"/>
  <c r="H2348" i="4" s="1"/>
  <c r="E2348" i="6"/>
  <c r="H2660" i="5"/>
  <c r="G2660" i="5"/>
  <c r="F2660" i="5"/>
  <c r="E2680" i="4"/>
  <c r="C2681" i="4"/>
  <c r="E2349" i="7"/>
  <c r="N2349" i="7" s="1"/>
  <c r="H2669" i="3"/>
  <c r="F2670" i="3"/>
  <c r="I2669" i="3"/>
  <c r="G2670" i="3"/>
  <c r="K2660" i="6" l="1"/>
  <c r="K2660" i="7"/>
  <c r="J2660" i="6"/>
  <c r="J2660" i="7"/>
  <c r="L2660" i="6"/>
  <c r="L2660" i="7"/>
  <c r="P2660" i="7" s="1"/>
  <c r="P2659" i="7"/>
  <c r="D2680" i="6"/>
  <c r="D2680" i="7"/>
  <c r="V2348" i="7"/>
  <c r="U2348" i="7"/>
  <c r="T2349" i="7"/>
  <c r="S2349" i="7"/>
  <c r="Q2349" i="7"/>
  <c r="R2349" i="7"/>
  <c r="C2669" i="6"/>
  <c r="C2669" i="7"/>
  <c r="M2669" i="7" s="1"/>
  <c r="G2349" i="4"/>
  <c r="H2349" i="4" s="1"/>
  <c r="E2349" i="6"/>
  <c r="H2661" i="5"/>
  <c r="G2661" i="5"/>
  <c r="F2661" i="5"/>
  <c r="E2681" i="4"/>
  <c r="C2682" i="4"/>
  <c r="E2350" i="7"/>
  <c r="N2350" i="7" s="1"/>
  <c r="G2671" i="3"/>
  <c r="F2671" i="3"/>
  <c r="H2670" i="3"/>
  <c r="I2670" i="3" s="1"/>
  <c r="L2661" i="6" l="1"/>
  <c r="L2661" i="7"/>
  <c r="J2661" i="6"/>
  <c r="J2661" i="7"/>
  <c r="K2661" i="6"/>
  <c r="K2661" i="7"/>
  <c r="D2681" i="6"/>
  <c r="D2681" i="7"/>
  <c r="V2349" i="7"/>
  <c r="U2349" i="7"/>
  <c r="R2350" i="7"/>
  <c r="Q2350" i="7"/>
  <c r="S2350" i="7"/>
  <c r="T2350" i="7"/>
  <c r="C2670" i="6"/>
  <c r="C2670" i="7"/>
  <c r="M2670" i="7" s="1"/>
  <c r="G2350" i="4"/>
  <c r="H2350" i="4" s="1"/>
  <c r="E2350" i="6"/>
  <c r="G2662" i="5"/>
  <c r="F2662" i="5"/>
  <c r="H2662" i="5"/>
  <c r="E2682" i="4"/>
  <c r="C2683" i="4"/>
  <c r="E2351" i="7"/>
  <c r="N2351" i="7" s="1"/>
  <c r="H2671" i="3"/>
  <c r="F2672" i="3"/>
  <c r="I2671" i="3"/>
  <c r="G2672" i="3"/>
  <c r="J2662" i="6" l="1"/>
  <c r="J2662" i="7"/>
  <c r="K2662" i="6"/>
  <c r="K2662" i="7"/>
  <c r="P2661" i="7"/>
  <c r="L2662" i="6"/>
  <c r="L2662" i="7"/>
  <c r="P2662" i="7" s="1"/>
  <c r="D2682" i="6"/>
  <c r="D2682" i="7"/>
  <c r="V2350" i="7"/>
  <c r="U2350" i="7"/>
  <c r="T2351" i="7"/>
  <c r="Q2351" i="7"/>
  <c r="S2351" i="7"/>
  <c r="R2351" i="7"/>
  <c r="C2671" i="6"/>
  <c r="C2671" i="7"/>
  <c r="M2671" i="7" s="1"/>
  <c r="G2351" i="4"/>
  <c r="H2351" i="4" s="1"/>
  <c r="E2351" i="6"/>
  <c r="H2663" i="5"/>
  <c r="G2663" i="5"/>
  <c r="F2663" i="5"/>
  <c r="E2683" i="4"/>
  <c r="C2684" i="4"/>
  <c r="E2352" i="7"/>
  <c r="N2352" i="7" s="1"/>
  <c r="F2673" i="3"/>
  <c r="H2672" i="3"/>
  <c r="I2672" i="3" s="1"/>
  <c r="G2673" i="3"/>
  <c r="K2663" i="6" l="1"/>
  <c r="K2663" i="7"/>
  <c r="L2663" i="6"/>
  <c r="L2663" i="7"/>
  <c r="J2663" i="6"/>
  <c r="J2663" i="7"/>
  <c r="V2351" i="7"/>
  <c r="U2351" i="7"/>
  <c r="D2683" i="6"/>
  <c r="D2683" i="7"/>
  <c r="Q2352" i="7"/>
  <c r="T2352" i="7"/>
  <c r="S2352" i="7"/>
  <c r="R2352" i="7"/>
  <c r="C2672" i="6"/>
  <c r="C2672" i="7"/>
  <c r="M2672" i="7" s="1"/>
  <c r="G2352" i="4"/>
  <c r="H2352" i="4" s="1"/>
  <c r="E2352" i="6"/>
  <c r="G2664" i="5"/>
  <c r="F2664" i="5"/>
  <c r="H2664" i="5"/>
  <c r="E2684" i="4"/>
  <c r="C2685" i="4"/>
  <c r="E2353" i="7"/>
  <c r="N2353" i="7" s="1"/>
  <c r="G2674" i="3"/>
  <c r="F2674" i="3"/>
  <c r="H2673" i="3"/>
  <c r="I2673" i="3" s="1"/>
  <c r="K2664" i="6" l="1"/>
  <c r="K2664" i="7"/>
  <c r="L2664" i="6"/>
  <c r="L2664" i="7"/>
  <c r="P2663" i="7"/>
  <c r="J2664" i="6"/>
  <c r="J2664" i="7"/>
  <c r="D2684" i="6"/>
  <c r="D2684" i="7"/>
  <c r="V2352" i="7"/>
  <c r="U2352" i="7"/>
  <c r="Q2353" i="7"/>
  <c r="T2353" i="7"/>
  <c r="R2353" i="7"/>
  <c r="S2353" i="7"/>
  <c r="C2673" i="6"/>
  <c r="C2673" i="7"/>
  <c r="M2673" i="7" s="1"/>
  <c r="G2353" i="4"/>
  <c r="H2353" i="4" s="1"/>
  <c r="E2353" i="6"/>
  <c r="H2665" i="5"/>
  <c r="G2665" i="5"/>
  <c r="F2665" i="5"/>
  <c r="E2685" i="4"/>
  <c r="C2686" i="4"/>
  <c r="E2354" i="7"/>
  <c r="N2354" i="7" s="1"/>
  <c r="G2675" i="3"/>
  <c r="F2675" i="3"/>
  <c r="H2674" i="3"/>
  <c r="I2674" i="3" s="1"/>
  <c r="J2665" i="6" l="1"/>
  <c r="J2665" i="7"/>
  <c r="K2665" i="6"/>
  <c r="K2665" i="7"/>
  <c r="L2665" i="6"/>
  <c r="L2665" i="7"/>
  <c r="P2665" i="7" s="1"/>
  <c r="P2664" i="7"/>
  <c r="V2353" i="7"/>
  <c r="U2353" i="7"/>
  <c r="D2685" i="6"/>
  <c r="D2685" i="7"/>
  <c r="R2354" i="7"/>
  <c r="T2354" i="7"/>
  <c r="Q2354" i="7"/>
  <c r="S2354" i="7"/>
  <c r="C2674" i="6"/>
  <c r="C2674" i="7"/>
  <c r="M2674" i="7" s="1"/>
  <c r="G2354" i="4"/>
  <c r="H2354" i="4" s="1"/>
  <c r="E2354" i="6"/>
  <c r="H2666" i="5"/>
  <c r="G2666" i="5"/>
  <c r="F2666" i="5"/>
  <c r="E2686" i="4"/>
  <c r="C2687" i="4"/>
  <c r="E2355" i="7"/>
  <c r="N2355" i="7" s="1"/>
  <c r="G2676" i="3"/>
  <c r="H2675" i="3"/>
  <c r="I2675" i="3" s="1"/>
  <c r="F2676" i="3"/>
  <c r="J2666" i="6" l="1"/>
  <c r="J2666" i="7"/>
  <c r="L2666" i="6"/>
  <c r="L2666" i="7"/>
  <c r="K2666" i="6"/>
  <c r="K2666" i="7"/>
  <c r="D2686" i="6"/>
  <c r="D2686" i="7"/>
  <c r="V2354" i="7"/>
  <c r="U2354" i="7"/>
  <c r="S2355" i="7"/>
  <c r="Q2355" i="7"/>
  <c r="R2355" i="7"/>
  <c r="T2355" i="7"/>
  <c r="C2675" i="6"/>
  <c r="C2675" i="7"/>
  <c r="M2675" i="7" s="1"/>
  <c r="G2355" i="4"/>
  <c r="H2355" i="4" s="1"/>
  <c r="E2355" i="6"/>
  <c r="F2667" i="5"/>
  <c r="H2667" i="5"/>
  <c r="G2667" i="5"/>
  <c r="E2687" i="4"/>
  <c r="C2688" i="4"/>
  <c r="E2356" i="7"/>
  <c r="N2356" i="7" s="1"/>
  <c r="H2676" i="3"/>
  <c r="F2677" i="3"/>
  <c r="G2677" i="3"/>
  <c r="I2676" i="3"/>
  <c r="L2667" i="6" l="1"/>
  <c r="L2667" i="7"/>
  <c r="J2667" i="6"/>
  <c r="J2667" i="7"/>
  <c r="K2667" i="6"/>
  <c r="K2667" i="7"/>
  <c r="P2666" i="7"/>
  <c r="U2355" i="7"/>
  <c r="V2355" i="7"/>
  <c r="D2687" i="6"/>
  <c r="D2687" i="7"/>
  <c r="R2356" i="7"/>
  <c r="S2356" i="7"/>
  <c r="Q2356" i="7"/>
  <c r="T2356" i="7"/>
  <c r="C2676" i="6"/>
  <c r="C2676" i="7"/>
  <c r="M2676" i="7" s="1"/>
  <c r="G2356" i="4"/>
  <c r="H2356" i="4" s="1"/>
  <c r="E2356" i="6"/>
  <c r="F2668" i="5"/>
  <c r="H2668" i="5"/>
  <c r="G2668" i="5"/>
  <c r="E2688" i="4"/>
  <c r="C2689" i="4"/>
  <c r="E2357" i="7"/>
  <c r="N2357" i="7" s="1"/>
  <c r="G2678" i="3"/>
  <c r="F2678" i="3"/>
  <c r="H2677" i="3"/>
  <c r="I2677" i="3" s="1"/>
  <c r="K2668" i="6" l="1"/>
  <c r="K2668" i="7"/>
  <c r="L2668" i="6"/>
  <c r="L2668" i="7"/>
  <c r="P2667" i="7"/>
  <c r="J2668" i="6"/>
  <c r="J2668" i="7"/>
  <c r="D2688" i="6"/>
  <c r="D2688" i="7"/>
  <c r="U2356" i="7"/>
  <c r="V2356" i="7"/>
  <c r="Q2357" i="7"/>
  <c r="R2357" i="7"/>
  <c r="S2357" i="7"/>
  <c r="T2357" i="7"/>
  <c r="C2677" i="6"/>
  <c r="C2677" i="7"/>
  <c r="M2677" i="7" s="1"/>
  <c r="G2357" i="4"/>
  <c r="H2357" i="4" s="1"/>
  <c r="E2357" i="6"/>
  <c r="H2669" i="5"/>
  <c r="G2669" i="5"/>
  <c r="F2669" i="5"/>
  <c r="E2689" i="4"/>
  <c r="C2690" i="4"/>
  <c r="E2358" i="7"/>
  <c r="N2358" i="7" s="1"/>
  <c r="H2678" i="3"/>
  <c r="F2679" i="3"/>
  <c r="I2678" i="3"/>
  <c r="G2679" i="3"/>
  <c r="J2669" i="6" l="1"/>
  <c r="J2669" i="7"/>
  <c r="L2669" i="6"/>
  <c r="L2669" i="7"/>
  <c r="K2669" i="6"/>
  <c r="K2669" i="7"/>
  <c r="P2668" i="7"/>
  <c r="D2689" i="6"/>
  <c r="D2689" i="7"/>
  <c r="U2357" i="7"/>
  <c r="V2357" i="7"/>
  <c r="Q2358" i="7"/>
  <c r="T2358" i="7"/>
  <c r="R2358" i="7"/>
  <c r="S2358" i="7"/>
  <c r="C2678" i="6"/>
  <c r="C2678" i="7"/>
  <c r="M2678" i="7" s="1"/>
  <c r="G2358" i="4"/>
  <c r="H2358" i="4" s="1"/>
  <c r="E2358" i="6"/>
  <c r="H2670" i="5"/>
  <c r="G2670" i="5"/>
  <c r="F2670" i="5"/>
  <c r="E2690" i="4"/>
  <c r="C2691" i="4"/>
  <c r="E2359" i="7"/>
  <c r="N2359" i="7" s="1"/>
  <c r="H2679" i="3"/>
  <c r="F2680" i="3"/>
  <c r="G2680" i="3"/>
  <c r="I2679" i="3"/>
  <c r="J2670" i="6" l="1"/>
  <c r="J2670" i="7"/>
  <c r="L2670" i="6"/>
  <c r="L2670" i="7"/>
  <c r="K2670" i="6"/>
  <c r="K2670" i="7"/>
  <c r="P2669" i="7"/>
  <c r="D2690" i="6"/>
  <c r="D2690" i="7"/>
  <c r="U2358" i="7"/>
  <c r="V2358" i="7"/>
  <c r="R2359" i="7"/>
  <c r="S2359" i="7"/>
  <c r="T2359" i="7"/>
  <c r="Q2359" i="7"/>
  <c r="C2679" i="6"/>
  <c r="C2679" i="7"/>
  <c r="M2679" i="7" s="1"/>
  <c r="G2359" i="4"/>
  <c r="H2359" i="4" s="1"/>
  <c r="E2359" i="6"/>
  <c r="F2671" i="5"/>
  <c r="H2671" i="5"/>
  <c r="G2671" i="5"/>
  <c r="E2691" i="4"/>
  <c r="C2692" i="4"/>
  <c r="E2360" i="7"/>
  <c r="N2360" i="7" s="1"/>
  <c r="H2680" i="3"/>
  <c r="F2681" i="3"/>
  <c r="G2681" i="3"/>
  <c r="I2680" i="3"/>
  <c r="L2671" i="6" l="1"/>
  <c r="L2671" i="7"/>
  <c r="K2671" i="6"/>
  <c r="K2671" i="7"/>
  <c r="J2671" i="6"/>
  <c r="J2671" i="7"/>
  <c r="P2670" i="7"/>
  <c r="D2691" i="6"/>
  <c r="D2691" i="7"/>
  <c r="V2359" i="7"/>
  <c r="U2359" i="7"/>
  <c r="Q2360" i="7"/>
  <c r="T2360" i="7"/>
  <c r="S2360" i="7"/>
  <c r="R2360" i="7"/>
  <c r="C2680" i="6"/>
  <c r="C2680" i="7"/>
  <c r="M2680" i="7" s="1"/>
  <c r="G2360" i="4"/>
  <c r="H2360" i="4" s="1"/>
  <c r="E2360" i="6"/>
  <c r="H2672" i="5"/>
  <c r="G2672" i="5"/>
  <c r="F2672" i="5"/>
  <c r="E2692" i="4"/>
  <c r="C2693" i="4"/>
  <c r="E2361" i="7"/>
  <c r="N2361" i="7" s="1"/>
  <c r="G2682" i="3"/>
  <c r="H2681" i="3"/>
  <c r="I2681" i="3" s="1"/>
  <c r="F2682" i="3"/>
  <c r="E2693" i="4" l="1"/>
  <c r="C2694" i="4"/>
  <c r="J2672" i="6"/>
  <c r="J2672" i="7"/>
  <c r="L2672" i="6"/>
  <c r="L2672" i="7"/>
  <c r="K2672" i="6"/>
  <c r="K2672" i="7"/>
  <c r="P2671" i="7"/>
  <c r="D2693" i="6"/>
  <c r="D2693" i="7"/>
  <c r="D2692" i="6"/>
  <c r="D2692" i="7"/>
  <c r="U2360" i="7"/>
  <c r="V2360" i="7"/>
  <c r="T2361" i="7"/>
  <c r="Q2361" i="7"/>
  <c r="R2361" i="7"/>
  <c r="S2361" i="7"/>
  <c r="C2681" i="6"/>
  <c r="C2681" i="7"/>
  <c r="M2681" i="7" s="1"/>
  <c r="G2361" i="4"/>
  <c r="H2361" i="4" s="1"/>
  <c r="E2361" i="6"/>
  <c r="F2673" i="5"/>
  <c r="H2673" i="5"/>
  <c r="G2673" i="5"/>
  <c r="E2362" i="7"/>
  <c r="N2362" i="7" s="1"/>
  <c r="G2683" i="3"/>
  <c r="F2683" i="3"/>
  <c r="H2682" i="3"/>
  <c r="I2682" i="3" s="1"/>
  <c r="E2694" i="4" l="1"/>
  <c r="C2695" i="4"/>
  <c r="L2673" i="6"/>
  <c r="L2673" i="7"/>
  <c r="P2672" i="7"/>
  <c r="J2673" i="6"/>
  <c r="J2673" i="7"/>
  <c r="K2673" i="6"/>
  <c r="K2673" i="7"/>
  <c r="V2361" i="7"/>
  <c r="U2361" i="7"/>
  <c r="Q2362" i="7"/>
  <c r="R2362" i="7"/>
  <c r="T2362" i="7"/>
  <c r="S2362" i="7"/>
  <c r="C2682" i="6"/>
  <c r="C2682" i="7"/>
  <c r="M2682" i="7" s="1"/>
  <c r="G2362" i="4"/>
  <c r="H2362" i="4" s="1"/>
  <c r="E2362" i="6"/>
  <c r="H2674" i="5"/>
  <c r="G2674" i="5"/>
  <c r="F2674" i="5"/>
  <c r="F2684" i="3"/>
  <c r="H2683" i="3"/>
  <c r="I2683" i="3" s="1"/>
  <c r="G2684" i="3"/>
  <c r="C2696" i="4" l="1"/>
  <c r="E2695" i="4"/>
  <c r="D2694" i="6"/>
  <c r="D2694" i="7"/>
  <c r="J2674" i="6"/>
  <c r="J2674" i="7"/>
  <c r="L2674" i="6"/>
  <c r="L2674" i="7"/>
  <c r="P2673" i="7"/>
  <c r="K2674" i="6"/>
  <c r="K2674" i="7"/>
  <c r="E2363" i="6"/>
  <c r="E2363" i="7"/>
  <c r="N2363" i="7" s="1"/>
  <c r="V2362" i="7"/>
  <c r="U2362" i="7"/>
  <c r="C2683" i="6"/>
  <c r="C2683" i="7"/>
  <c r="M2683" i="7" s="1"/>
  <c r="H2675" i="5"/>
  <c r="G2675" i="5"/>
  <c r="F2675" i="5"/>
  <c r="G2363" i="4"/>
  <c r="H2363" i="4" s="1"/>
  <c r="G2685" i="3"/>
  <c r="H2684" i="3"/>
  <c r="I2684" i="3" s="1"/>
  <c r="F2685" i="3"/>
  <c r="D2695" i="7" l="1"/>
  <c r="D2695" i="6"/>
  <c r="E2696" i="4"/>
  <c r="C2697" i="4"/>
  <c r="P2674" i="7"/>
  <c r="J2675" i="6"/>
  <c r="J2675" i="7"/>
  <c r="L2675" i="6"/>
  <c r="L2675" i="7"/>
  <c r="K2675" i="6"/>
  <c r="K2675" i="7"/>
  <c r="T2363" i="7"/>
  <c r="R2363" i="7"/>
  <c r="Q2363" i="7"/>
  <c r="S2363" i="7"/>
  <c r="E2364" i="6"/>
  <c r="E2364" i="7"/>
  <c r="N2364" i="7" s="1"/>
  <c r="C2684" i="6"/>
  <c r="C2684" i="7"/>
  <c r="M2684" i="7" s="1"/>
  <c r="H2676" i="5"/>
  <c r="G2676" i="5"/>
  <c r="F2676" i="5"/>
  <c r="G2364" i="4"/>
  <c r="H2364" i="4" s="1"/>
  <c r="H2685" i="3"/>
  <c r="F2686" i="3"/>
  <c r="I2685" i="3"/>
  <c r="G2686" i="3"/>
  <c r="D2696" i="7" l="1"/>
  <c r="D2696" i="6"/>
  <c r="E2697" i="4"/>
  <c r="C2698" i="4"/>
  <c r="P2675" i="7"/>
  <c r="L2676" i="6"/>
  <c r="L2676" i="7"/>
  <c r="J2676" i="6"/>
  <c r="J2676" i="7"/>
  <c r="K2676" i="6"/>
  <c r="K2676" i="7"/>
  <c r="T2364" i="7"/>
  <c r="Q2364" i="7"/>
  <c r="S2364" i="7"/>
  <c r="R2364" i="7"/>
  <c r="E2365" i="6"/>
  <c r="E2365" i="7"/>
  <c r="N2365" i="7" s="1"/>
  <c r="V2363" i="7"/>
  <c r="U2363" i="7"/>
  <c r="C2685" i="6"/>
  <c r="C2685" i="7"/>
  <c r="M2685" i="7" s="1"/>
  <c r="H2677" i="5"/>
  <c r="G2677" i="5"/>
  <c r="F2677" i="5"/>
  <c r="G2365" i="4"/>
  <c r="H2365" i="4" s="1"/>
  <c r="G2687" i="3"/>
  <c r="F2687" i="3"/>
  <c r="H2686" i="3"/>
  <c r="I2686" i="3" s="1"/>
  <c r="E2698" i="4" l="1"/>
  <c r="C2699" i="4"/>
  <c r="D2697" i="6"/>
  <c r="D2697" i="7"/>
  <c r="J2677" i="6"/>
  <c r="J2677" i="7"/>
  <c r="K2677" i="6"/>
  <c r="K2677" i="7"/>
  <c r="L2677" i="6"/>
  <c r="L2677" i="7"/>
  <c r="P2677" i="7" s="1"/>
  <c r="P2676" i="7"/>
  <c r="E2366" i="6"/>
  <c r="E2366" i="7"/>
  <c r="N2366" i="7" s="1"/>
  <c r="S2365" i="7"/>
  <c r="Q2365" i="7"/>
  <c r="R2365" i="7"/>
  <c r="T2365" i="7"/>
  <c r="U2364" i="7"/>
  <c r="V2364" i="7"/>
  <c r="C2686" i="6"/>
  <c r="C2686" i="7"/>
  <c r="M2686" i="7" s="1"/>
  <c r="H2678" i="5"/>
  <c r="G2678" i="5"/>
  <c r="F2678" i="5"/>
  <c r="G2366" i="4"/>
  <c r="H2366" i="4" s="1"/>
  <c r="H2687" i="3"/>
  <c r="I2687" i="3" s="1"/>
  <c r="F2688" i="3"/>
  <c r="G2688" i="3"/>
  <c r="E2699" i="4" l="1"/>
  <c r="C2700" i="4"/>
  <c r="D2698" i="6"/>
  <c r="D2698" i="7"/>
  <c r="J2678" i="6"/>
  <c r="J2678" i="7"/>
  <c r="L2678" i="6"/>
  <c r="L2678" i="7"/>
  <c r="K2678" i="6"/>
  <c r="K2678" i="7"/>
  <c r="U2365" i="7"/>
  <c r="V2365" i="7"/>
  <c r="Q2366" i="7"/>
  <c r="S2366" i="7"/>
  <c r="T2366" i="7"/>
  <c r="R2366" i="7"/>
  <c r="E2367" i="6"/>
  <c r="E2367" i="7"/>
  <c r="N2367" i="7" s="1"/>
  <c r="C2687" i="6"/>
  <c r="C2687" i="7"/>
  <c r="M2687" i="7" s="1"/>
  <c r="H2679" i="5"/>
  <c r="G2679" i="5"/>
  <c r="F2679" i="5"/>
  <c r="G2367" i="4"/>
  <c r="H2367" i="4" s="1"/>
  <c r="H2688" i="3"/>
  <c r="I2688" i="3" s="1"/>
  <c r="F2689" i="3"/>
  <c r="G2689" i="3"/>
  <c r="C2701" i="4" l="1"/>
  <c r="E2700" i="4"/>
  <c r="D2699" i="6"/>
  <c r="D2699" i="7"/>
  <c r="J2679" i="6"/>
  <c r="J2679" i="7"/>
  <c r="P2678" i="7"/>
  <c r="K2679" i="6"/>
  <c r="K2679" i="7"/>
  <c r="L2679" i="6"/>
  <c r="L2679" i="7"/>
  <c r="P2679" i="7" s="1"/>
  <c r="E2368" i="6"/>
  <c r="E2368" i="7"/>
  <c r="N2368" i="7" s="1"/>
  <c r="V2366" i="7"/>
  <c r="U2366" i="7"/>
  <c r="Q2367" i="7"/>
  <c r="S2367" i="7"/>
  <c r="R2367" i="7"/>
  <c r="T2367" i="7"/>
  <c r="C2688" i="6"/>
  <c r="C2688" i="7"/>
  <c r="M2688" i="7" s="1"/>
  <c r="F2680" i="5"/>
  <c r="H2680" i="5"/>
  <c r="G2680" i="5"/>
  <c r="G2368" i="4"/>
  <c r="H2368" i="4" s="1"/>
  <c r="G2690" i="3"/>
  <c r="F2690" i="3"/>
  <c r="H2689" i="3"/>
  <c r="I2689" i="3" s="1"/>
  <c r="D2700" i="6" l="1"/>
  <c r="D2700" i="7"/>
  <c r="E2701" i="4"/>
  <c r="C2702" i="4"/>
  <c r="K2680" i="6"/>
  <c r="K2680" i="7"/>
  <c r="L2680" i="6"/>
  <c r="L2680" i="7"/>
  <c r="J2680" i="6"/>
  <c r="J2680" i="7"/>
  <c r="E2369" i="6"/>
  <c r="E2369" i="7"/>
  <c r="N2369" i="7" s="1"/>
  <c r="U2367" i="7"/>
  <c r="V2367" i="7"/>
  <c r="T2368" i="7"/>
  <c r="Q2368" i="7"/>
  <c r="R2368" i="7"/>
  <c r="S2368" i="7"/>
  <c r="C2689" i="6"/>
  <c r="C2689" i="7"/>
  <c r="M2689" i="7" s="1"/>
  <c r="H2681" i="5"/>
  <c r="G2681" i="5"/>
  <c r="F2681" i="5"/>
  <c r="G2369" i="4"/>
  <c r="H2369" i="4" s="1"/>
  <c r="F2691" i="3"/>
  <c r="H2690" i="3"/>
  <c r="I2690" i="3" s="1"/>
  <c r="G2691" i="3"/>
  <c r="C2703" i="4" l="1"/>
  <c r="E2702" i="4"/>
  <c r="D2701" i="6"/>
  <c r="D2701" i="7"/>
  <c r="J2681" i="6"/>
  <c r="J2681" i="7"/>
  <c r="P2680" i="7"/>
  <c r="K2681" i="6"/>
  <c r="K2681" i="7"/>
  <c r="L2681" i="6"/>
  <c r="L2681" i="7"/>
  <c r="P2681" i="7" s="1"/>
  <c r="E2370" i="6"/>
  <c r="E2370" i="7"/>
  <c r="N2370" i="7" s="1"/>
  <c r="Q2369" i="7"/>
  <c r="S2369" i="7"/>
  <c r="R2369" i="7"/>
  <c r="T2369" i="7"/>
  <c r="V2368" i="7"/>
  <c r="U2368" i="7"/>
  <c r="C2690" i="6"/>
  <c r="C2690" i="7"/>
  <c r="M2690" i="7" s="1"/>
  <c r="F2682" i="5"/>
  <c r="H2682" i="5"/>
  <c r="G2682" i="5"/>
  <c r="G2370" i="4"/>
  <c r="H2370" i="4" s="1"/>
  <c r="G2692" i="3"/>
  <c r="H2691" i="3"/>
  <c r="I2691" i="3" s="1"/>
  <c r="F2692" i="3"/>
  <c r="D2702" i="6" l="1"/>
  <c r="D2702" i="7"/>
  <c r="C2704" i="4"/>
  <c r="E2703" i="4"/>
  <c r="K2682" i="6"/>
  <c r="K2682" i="7"/>
  <c r="L2682" i="6"/>
  <c r="L2682" i="7"/>
  <c r="J2682" i="6"/>
  <c r="J2682" i="7"/>
  <c r="E2371" i="6"/>
  <c r="E2371" i="7"/>
  <c r="N2371" i="7" s="1"/>
  <c r="Q2370" i="7"/>
  <c r="T2370" i="7"/>
  <c r="R2370" i="7"/>
  <c r="S2370" i="7"/>
  <c r="V2369" i="7"/>
  <c r="U2369" i="7"/>
  <c r="C2691" i="6"/>
  <c r="C2691" i="7"/>
  <c r="M2691" i="7" s="1"/>
  <c r="H2683" i="5"/>
  <c r="G2683" i="5"/>
  <c r="F2683" i="5"/>
  <c r="G2371" i="4"/>
  <c r="H2371" i="4" s="1"/>
  <c r="F2693" i="3"/>
  <c r="F2694" i="3" s="1"/>
  <c r="H2692" i="3"/>
  <c r="I2692" i="3" s="1"/>
  <c r="G2693" i="3"/>
  <c r="G2694" i="3" s="1"/>
  <c r="G2695" i="3" s="1"/>
  <c r="D2703" i="6" l="1"/>
  <c r="D2703" i="7"/>
  <c r="E2704" i="4"/>
  <c r="C2705" i="4"/>
  <c r="F2695" i="3"/>
  <c r="H2694" i="3"/>
  <c r="I2694" i="3" s="1"/>
  <c r="G2696" i="3"/>
  <c r="G2697" i="3" s="1"/>
  <c r="G2698" i="3" s="1"/>
  <c r="G2699" i="3" s="1"/>
  <c r="K2683" i="6"/>
  <c r="K2683" i="7"/>
  <c r="J2683" i="6"/>
  <c r="J2683" i="7"/>
  <c r="L2683" i="6"/>
  <c r="L2683" i="7"/>
  <c r="P2682" i="7"/>
  <c r="E2372" i="6"/>
  <c r="E2372" i="7"/>
  <c r="N2372" i="7" s="1"/>
  <c r="Q2371" i="7"/>
  <c r="T2371" i="7"/>
  <c r="S2371" i="7"/>
  <c r="R2371" i="7"/>
  <c r="V2370" i="7"/>
  <c r="U2370" i="7"/>
  <c r="C2692" i="6"/>
  <c r="C2692" i="7"/>
  <c r="M2692" i="7" s="1"/>
  <c r="H2684" i="5"/>
  <c r="G2684" i="5"/>
  <c r="F2684" i="5"/>
  <c r="G2372" i="4"/>
  <c r="H2372" i="4" s="1"/>
  <c r="H2693" i="3"/>
  <c r="I2693" i="3" s="1"/>
  <c r="C2694" i="7" l="1"/>
  <c r="M2694" i="7" s="1"/>
  <c r="C2694" i="6"/>
  <c r="D2704" i="6"/>
  <c r="D2704" i="7"/>
  <c r="C2706" i="4"/>
  <c r="E2706" i="4" s="1"/>
  <c r="E2705" i="4"/>
  <c r="P2683" i="7"/>
  <c r="G2700" i="3"/>
  <c r="G2701" i="3" s="1"/>
  <c r="H2695" i="3"/>
  <c r="I2695" i="3" s="1"/>
  <c r="F2696" i="3"/>
  <c r="J2684" i="6"/>
  <c r="J2684" i="7"/>
  <c r="L2684" i="6"/>
  <c r="L2684" i="7"/>
  <c r="K2684" i="6"/>
  <c r="K2684" i="7"/>
  <c r="E2373" i="6"/>
  <c r="E2373" i="7"/>
  <c r="N2373" i="7" s="1"/>
  <c r="T2372" i="7"/>
  <c r="S2372" i="7"/>
  <c r="Q2372" i="7"/>
  <c r="R2372" i="7"/>
  <c r="U2371" i="7"/>
  <c r="V2371" i="7"/>
  <c r="C2693" i="6"/>
  <c r="C2693" i="7"/>
  <c r="M2693" i="7" s="1"/>
  <c r="H2685" i="5"/>
  <c r="G2685" i="5"/>
  <c r="F2685" i="5"/>
  <c r="G2373" i="4"/>
  <c r="H2373" i="4" s="1"/>
  <c r="C2695" i="7" l="1"/>
  <c r="M2695" i="7" s="1"/>
  <c r="C2695" i="6"/>
  <c r="F2697" i="3"/>
  <c r="H2696" i="3"/>
  <c r="I2696" i="3" s="1"/>
  <c r="G2702" i="3"/>
  <c r="G2703" i="3" s="1"/>
  <c r="D2705" i="6"/>
  <c r="D2705" i="7"/>
  <c r="D2706" i="6"/>
  <c r="D2706" i="7"/>
  <c r="L2685" i="6"/>
  <c r="L2685" i="7"/>
  <c r="J2685" i="6"/>
  <c r="J2685" i="7"/>
  <c r="K2685" i="6"/>
  <c r="K2685" i="7"/>
  <c r="P2684" i="7"/>
  <c r="E2374" i="6"/>
  <c r="E2374" i="7"/>
  <c r="N2374" i="7" s="1"/>
  <c r="V2372" i="7"/>
  <c r="U2372" i="7"/>
  <c r="S2373" i="7"/>
  <c r="R2373" i="7"/>
  <c r="Q2373" i="7"/>
  <c r="T2373" i="7"/>
  <c r="H2686" i="5"/>
  <c r="G2686" i="5"/>
  <c r="F2686" i="5"/>
  <c r="G2374" i="4"/>
  <c r="H2374" i="4" s="1"/>
  <c r="C2696" i="6" l="1"/>
  <c r="C2696" i="7"/>
  <c r="M2696" i="7" s="1"/>
  <c r="F2698" i="3"/>
  <c r="H2697" i="3"/>
  <c r="I2697" i="3" s="1"/>
  <c r="G2704" i="3"/>
  <c r="G2705" i="3" s="1"/>
  <c r="J2686" i="6"/>
  <c r="J2686" i="7"/>
  <c r="L2686" i="6"/>
  <c r="L2686" i="7"/>
  <c r="K2686" i="6"/>
  <c r="K2686" i="7"/>
  <c r="P2685" i="7"/>
  <c r="S2374" i="7"/>
  <c r="R2374" i="7"/>
  <c r="T2374" i="7"/>
  <c r="Q2374" i="7"/>
  <c r="E2375" i="6"/>
  <c r="E2375" i="7"/>
  <c r="N2375" i="7" s="1"/>
  <c r="U2373" i="7"/>
  <c r="V2373" i="7"/>
  <c r="H2687" i="5"/>
  <c r="G2687" i="5"/>
  <c r="F2687" i="5"/>
  <c r="G2375" i="4"/>
  <c r="H2375" i="4" s="1"/>
  <c r="C2697" i="6" l="1"/>
  <c r="C2697" i="7"/>
  <c r="M2697" i="7" s="1"/>
  <c r="H2698" i="3"/>
  <c r="I2698" i="3" s="1"/>
  <c r="F2699" i="3"/>
  <c r="G2706" i="3"/>
  <c r="J2687" i="6"/>
  <c r="J2687" i="7"/>
  <c r="L2687" i="6"/>
  <c r="L2687" i="7"/>
  <c r="K2687" i="6"/>
  <c r="K2687" i="7"/>
  <c r="P2686" i="7"/>
  <c r="Q2375" i="7"/>
  <c r="R2375" i="7"/>
  <c r="S2375" i="7"/>
  <c r="T2375" i="7"/>
  <c r="E2376" i="6"/>
  <c r="E2376" i="7"/>
  <c r="N2376" i="7" s="1"/>
  <c r="V2374" i="7"/>
  <c r="U2374" i="7"/>
  <c r="H2688" i="5"/>
  <c r="G2688" i="5"/>
  <c r="F2688" i="5"/>
  <c r="G2376" i="4"/>
  <c r="H2376" i="4" s="1"/>
  <c r="H2699" i="3" l="1"/>
  <c r="I2699" i="3" s="1"/>
  <c r="F2700" i="3"/>
  <c r="C2698" i="6"/>
  <c r="C2698" i="7"/>
  <c r="M2698" i="7" s="1"/>
  <c r="J2688" i="6"/>
  <c r="J2688" i="7"/>
  <c r="L2688" i="6"/>
  <c r="L2688" i="7"/>
  <c r="K2688" i="6"/>
  <c r="K2688" i="7"/>
  <c r="P2687" i="7"/>
  <c r="R2376" i="7"/>
  <c r="S2376" i="7"/>
  <c r="Q2376" i="7"/>
  <c r="T2376" i="7"/>
  <c r="E2377" i="6"/>
  <c r="E2377" i="7"/>
  <c r="N2377" i="7" s="1"/>
  <c r="U2375" i="7"/>
  <c r="V2375" i="7"/>
  <c r="H2689" i="5"/>
  <c r="G2689" i="5"/>
  <c r="F2689" i="5"/>
  <c r="G2377" i="4"/>
  <c r="H2377" i="4" s="1"/>
  <c r="H2700" i="3" l="1"/>
  <c r="I2700" i="3" s="1"/>
  <c r="F2701" i="3"/>
  <c r="C2699" i="6"/>
  <c r="C2699" i="7"/>
  <c r="M2699" i="7" s="1"/>
  <c r="K2689" i="6"/>
  <c r="K2689" i="7"/>
  <c r="J2689" i="6"/>
  <c r="J2689" i="7"/>
  <c r="L2689" i="6"/>
  <c r="L2689" i="7"/>
  <c r="P2688" i="7"/>
  <c r="Q2377" i="7"/>
  <c r="T2377" i="7"/>
  <c r="R2377" i="7"/>
  <c r="S2377" i="7"/>
  <c r="V2376" i="7"/>
  <c r="U2376" i="7"/>
  <c r="E2378" i="6"/>
  <c r="E2378" i="7"/>
  <c r="N2378" i="7" s="1"/>
  <c r="H2690" i="5"/>
  <c r="G2690" i="5"/>
  <c r="F2690" i="5"/>
  <c r="G2378" i="4"/>
  <c r="H2378" i="4" s="1"/>
  <c r="C2700" i="6" l="1"/>
  <c r="C2700" i="7"/>
  <c r="M2700" i="7" s="1"/>
  <c r="H2701" i="3"/>
  <c r="I2701" i="3" s="1"/>
  <c r="F2702" i="3"/>
  <c r="P2689" i="7"/>
  <c r="L2690" i="6"/>
  <c r="L2690" i="7"/>
  <c r="J2690" i="6"/>
  <c r="J2690" i="7"/>
  <c r="K2690" i="6"/>
  <c r="K2690" i="7"/>
  <c r="S2378" i="7"/>
  <c r="Q2378" i="7"/>
  <c r="R2378" i="7"/>
  <c r="T2378" i="7"/>
  <c r="E2379" i="6"/>
  <c r="E2379" i="7"/>
  <c r="N2379" i="7" s="1"/>
  <c r="V2377" i="7"/>
  <c r="U2377" i="7"/>
  <c r="H2691" i="5"/>
  <c r="G2691" i="5"/>
  <c r="F2691" i="5"/>
  <c r="G2379" i="4"/>
  <c r="H2379" i="4" s="1"/>
  <c r="F2703" i="3" l="1"/>
  <c r="H2702" i="3"/>
  <c r="I2702" i="3" s="1"/>
  <c r="C2701" i="6"/>
  <c r="C2701" i="7"/>
  <c r="M2701" i="7" s="1"/>
  <c r="L2691" i="6"/>
  <c r="L2691" i="7"/>
  <c r="P2690" i="7"/>
  <c r="J2691" i="6"/>
  <c r="J2691" i="7"/>
  <c r="K2691" i="6"/>
  <c r="K2691" i="7"/>
  <c r="R2379" i="7"/>
  <c r="T2379" i="7"/>
  <c r="S2379" i="7"/>
  <c r="Q2379" i="7"/>
  <c r="V2378" i="7"/>
  <c r="U2378" i="7"/>
  <c r="E2380" i="6"/>
  <c r="E2380" i="7"/>
  <c r="N2380" i="7" s="1"/>
  <c r="H2692" i="5"/>
  <c r="G2692" i="5"/>
  <c r="F2692" i="5"/>
  <c r="G2380" i="4"/>
  <c r="H2380" i="4" s="1"/>
  <c r="C2702" i="6" l="1"/>
  <c r="C2702" i="7"/>
  <c r="M2702" i="7" s="1"/>
  <c r="F2704" i="3"/>
  <c r="H2703" i="3"/>
  <c r="I2703" i="3" s="1"/>
  <c r="K2692" i="6"/>
  <c r="K2692" i="7"/>
  <c r="P2691" i="7"/>
  <c r="J2692" i="6"/>
  <c r="J2692" i="7"/>
  <c r="L2692" i="6"/>
  <c r="L2692" i="7"/>
  <c r="Q2380" i="7"/>
  <c r="R2380" i="7"/>
  <c r="S2380" i="7"/>
  <c r="T2380" i="7"/>
  <c r="V2379" i="7"/>
  <c r="U2379" i="7"/>
  <c r="E2381" i="6"/>
  <c r="E2381" i="7"/>
  <c r="N2381" i="7" s="1"/>
  <c r="H2693" i="5"/>
  <c r="G2693" i="5"/>
  <c r="F2693" i="5"/>
  <c r="G2381" i="4"/>
  <c r="H2381" i="4" s="1"/>
  <c r="C2703" i="6" l="1"/>
  <c r="C2703" i="7"/>
  <c r="M2703" i="7" s="1"/>
  <c r="F2705" i="3"/>
  <c r="H2704" i="3"/>
  <c r="I2704" i="3" s="1"/>
  <c r="P2692" i="7"/>
  <c r="K2693" i="6"/>
  <c r="K2693" i="7"/>
  <c r="J2693" i="6"/>
  <c r="J2693" i="7"/>
  <c r="L2693" i="6"/>
  <c r="L2693" i="7"/>
  <c r="R2381" i="7"/>
  <c r="S2381" i="7"/>
  <c r="T2381" i="7"/>
  <c r="Q2381" i="7"/>
  <c r="E2382" i="6"/>
  <c r="E2382" i="7"/>
  <c r="N2382" i="7" s="1"/>
  <c r="U2380" i="7"/>
  <c r="V2380" i="7"/>
  <c r="G2382" i="4"/>
  <c r="H2382" i="4" s="1"/>
  <c r="C2704" i="6" l="1"/>
  <c r="C2704" i="7"/>
  <c r="M2704" i="7" s="1"/>
  <c r="F2706" i="3"/>
  <c r="H2706" i="3" s="1"/>
  <c r="I2706" i="3" s="1"/>
  <c r="H2705" i="3"/>
  <c r="I2705" i="3" s="1"/>
  <c r="P2693" i="7"/>
  <c r="E2383" i="6"/>
  <c r="E2383" i="7"/>
  <c r="N2383" i="7" s="1"/>
  <c r="Q2382" i="7"/>
  <c r="S2382" i="7"/>
  <c r="R2382" i="7"/>
  <c r="T2382" i="7"/>
  <c r="V2381" i="7"/>
  <c r="U2381" i="7"/>
  <c r="G2383" i="4"/>
  <c r="H2383" i="4" s="1"/>
  <c r="C2705" i="7" l="1"/>
  <c r="M2705" i="7" s="1"/>
  <c r="C2705" i="6"/>
  <c r="C2706" i="7"/>
  <c r="M2706" i="7" s="1"/>
  <c r="C2706" i="6"/>
  <c r="V2382" i="7"/>
  <c r="U2382" i="7"/>
  <c r="E2384" i="6"/>
  <c r="E2384" i="7"/>
  <c r="N2384" i="7" s="1"/>
  <c r="R2383" i="7"/>
  <c r="T2383" i="7"/>
  <c r="Q2383" i="7"/>
  <c r="S2383" i="7"/>
  <c r="G2384" i="4"/>
  <c r="H2384" i="4" s="1"/>
  <c r="S2384" i="7" l="1"/>
  <c r="Q2384" i="7"/>
  <c r="R2384" i="7"/>
  <c r="T2384" i="7"/>
  <c r="E2385" i="6"/>
  <c r="E2385" i="7"/>
  <c r="N2385" i="7" s="1"/>
  <c r="U2383" i="7"/>
  <c r="V2383" i="7"/>
  <c r="G2385" i="4"/>
  <c r="H2385" i="4" s="1"/>
  <c r="Q2385" i="7" l="1"/>
  <c r="S2385" i="7"/>
  <c r="T2385" i="7"/>
  <c r="R2385" i="7"/>
  <c r="E2386" i="6"/>
  <c r="E2386" i="7"/>
  <c r="N2386" i="7" s="1"/>
  <c r="V2384" i="7"/>
  <c r="U2384" i="7"/>
  <c r="G2386" i="4"/>
  <c r="H2386" i="4" s="1"/>
  <c r="E2387" i="6" l="1"/>
  <c r="E2387" i="7"/>
  <c r="N2387" i="7" s="1"/>
  <c r="T2386" i="7"/>
  <c r="S2386" i="7"/>
  <c r="Q2386" i="7"/>
  <c r="R2386" i="7"/>
  <c r="V2385" i="7"/>
  <c r="U2385" i="7"/>
  <c r="G2387" i="4"/>
  <c r="H2387" i="4" s="1"/>
  <c r="E2388" i="6" l="1"/>
  <c r="E2388" i="7"/>
  <c r="N2388" i="7" s="1"/>
  <c r="V2386" i="7"/>
  <c r="U2386" i="7"/>
  <c r="T2387" i="7"/>
  <c r="Q2387" i="7"/>
  <c r="S2387" i="7"/>
  <c r="R2387" i="7"/>
  <c r="G2388" i="4"/>
  <c r="H2388" i="4" s="1"/>
  <c r="E2389" i="6" l="1"/>
  <c r="E2389" i="7"/>
  <c r="N2389" i="7" s="1"/>
  <c r="U2387" i="7"/>
  <c r="V2387" i="7"/>
  <c r="S2388" i="7"/>
  <c r="Q2388" i="7"/>
  <c r="T2388" i="7"/>
  <c r="R2388" i="7"/>
  <c r="G2389" i="4"/>
  <c r="H2389" i="4" s="1"/>
  <c r="U2388" i="7" l="1"/>
  <c r="V2388" i="7"/>
  <c r="E2390" i="6"/>
  <c r="E2390" i="7"/>
  <c r="N2390" i="7" s="1"/>
  <c r="S2389" i="7"/>
  <c r="Q2389" i="7"/>
  <c r="R2389" i="7"/>
  <c r="T2389" i="7"/>
  <c r="G2390" i="4"/>
  <c r="H2390" i="4" s="1"/>
  <c r="E2391" i="6" l="1"/>
  <c r="E2391" i="7"/>
  <c r="N2391" i="7" s="1"/>
  <c r="U2389" i="7"/>
  <c r="V2389" i="7"/>
  <c r="R2390" i="7"/>
  <c r="Q2390" i="7"/>
  <c r="S2390" i="7"/>
  <c r="T2390" i="7"/>
  <c r="G2391" i="4"/>
  <c r="H2391" i="4" s="1"/>
  <c r="U2390" i="7" l="1"/>
  <c r="V2390" i="7"/>
  <c r="E2392" i="6"/>
  <c r="E2392" i="7"/>
  <c r="N2392" i="7" s="1"/>
  <c r="T2391" i="7"/>
  <c r="S2391" i="7"/>
  <c r="R2391" i="7"/>
  <c r="Q2391" i="7"/>
  <c r="G2392" i="4"/>
  <c r="H2392" i="4" s="1"/>
  <c r="E2393" i="6" l="1"/>
  <c r="E2393" i="7"/>
  <c r="N2393" i="7" s="1"/>
  <c r="U2391" i="7"/>
  <c r="V2391" i="7"/>
  <c r="Q2392" i="7"/>
  <c r="T2392" i="7"/>
  <c r="S2392" i="7"/>
  <c r="R2392" i="7"/>
  <c r="G2393" i="4"/>
  <c r="H2393" i="4" s="1"/>
  <c r="E2394" i="6" l="1"/>
  <c r="E2394" i="7"/>
  <c r="N2394" i="7" s="1"/>
  <c r="V2392" i="7"/>
  <c r="U2392" i="7"/>
  <c r="Q2393" i="7"/>
  <c r="T2393" i="7"/>
  <c r="S2393" i="7"/>
  <c r="R2393" i="7"/>
  <c r="G2394" i="4"/>
  <c r="H2394" i="4" s="1"/>
  <c r="U2393" i="7" l="1"/>
  <c r="V2393" i="7"/>
  <c r="R2394" i="7"/>
  <c r="T2394" i="7"/>
  <c r="Q2394" i="7"/>
  <c r="S2394" i="7"/>
  <c r="E2395" i="6"/>
  <c r="E2395" i="7"/>
  <c r="N2395" i="7" s="1"/>
  <c r="G2395" i="4"/>
  <c r="H2395" i="4" s="1"/>
  <c r="Q2395" i="7" l="1"/>
  <c r="R2395" i="7"/>
  <c r="T2395" i="7"/>
  <c r="S2395" i="7"/>
  <c r="V2394" i="7"/>
  <c r="U2394" i="7"/>
  <c r="E2396" i="6"/>
  <c r="E2396" i="7"/>
  <c r="N2396" i="7" s="1"/>
  <c r="G2396" i="4"/>
  <c r="H2396" i="4" s="1"/>
  <c r="S2396" i="7" l="1"/>
  <c r="R2396" i="7"/>
  <c r="Q2396" i="7"/>
  <c r="T2396" i="7"/>
  <c r="E2397" i="6"/>
  <c r="E2397" i="7"/>
  <c r="N2397" i="7" s="1"/>
  <c r="U2395" i="7"/>
  <c r="V2395" i="7"/>
  <c r="G2397" i="4"/>
  <c r="H2397" i="4" s="1"/>
  <c r="E2398" i="6" l="1"/>
  <c r="E2398" i="7"/>
  <c r="N2398" i="7" s="1"/>
  <c r="R2397" i="7"/>
  <c r="S2397" i="7"/>
  <c r="T2397" i="7"/>
  <c r="Q2397" i="7"/>
  <c r="V2396" i="7"/>
  <c r="U2396" i="7"/>
  <c r="G2398" i="4"/>
  <c r="H2398" i="4" s="1"/>
  <c r="E2399" i="6" l="1"/>
  <c r="E2399" i="7"/>
  <c r="N2399" i="7" s="1"/>
  <c r="U2397" i="7"/>
  <c r="V2397" i="7"/>
  <c r="S2398" i="7"/>
  <c r="R2398" i="7"/>
  <c r="T2398" i="7"/>
  <c r="Q2398" i="7"/>
  <c r="G2399" i="4"/>
  <c r="H2399" i="4" s="1"/>
  <c r="E2400" i="6" l="1"/>
  <c r="E2400" i="7"/>
  <c r="N2400" i="7" s="1"/>
  <c r="V2398" i="7"/>
  <c r="U2398" i="7"/>
  <c r="Q2399" i="7"/>
  <c r="T2399" i="7"/>
  <c r="R2399" i="7"/>
  <c r="S2399" i="7"/>
  <c r="G2400" i="4"/>
  <c r="H2400" i="4" s="1"/>
  <c r="E2401" i="6" l="1"/>
  <c r="E2401" i="7"/>
  <c r="N2401" i="7" s="1"/>
  <c r="U2399" i="7"/>
  <c r="V2399" i="7"/>
  <c r="R2400" i="7"/>
  <c r="S2400" i="7"/>
  <c r="T2400" i="7"/>
  <c r="Q2400" i="7"/>
  <c r="G2401" i="4"/>
  <c r="H2401" i="4" s="1"/>
  <c r="U2400" i="7" l="1"/>
  <c r="V2400" i="7"/>
  <c r="E2402" i="6"/>
  <c r="E2402" i="7"/>
  <c r="N2402" i="7" s="1"/>
  <c r="S2401" i="7"/>
  <c r="T2401" i="7"/>
  <c r="Q2401" i="7"/>
  <c r="R2401" i="7"/>
  <c r="G2402" i="4"/>
  <c r="H2402" i="4" s="1"/>
  <c r="R2402" i="7" l="1"/>
  <c r="T2402" i="7"/>
  <c r="S2402" i="7"/>
  <c r="Q2402" i="7"/>
  <c r="E2403" i="6"/>
  <c r="E2403" i="7"/>
  <c r="N2403" i="7" s="1"/>
  <c r="U2401" i="7"/>
  <c r="V2401" i="7"/>
  <c r="G2403" i="4"/>
  <c r="H2403" i="4" s="1"/>
  <c r="E2404" i="6" l="1"/>
  <c r="E2404" i="7"/>
  <c r="N2404" i="7" s="1"/>
  <c r="Q2403" i="7"/>
  <c r="T2403" i="7"/>
  <c r="S2403" i="7"/>
  <c r="R2403" i="7"/>
  <c r="U2402" i="7"/>
  <c r="V2402" i="7"/>
  <c r="G2404" i="4"/>
  <c r="H2404" i="4" s="1"/>
  <c r="E2405" i="6" l="1"/>
  <c r="E2405" i="7"/>
  <c r="N2405" i="7" s="1"/>
  <c r="U2403" i="7"/>
  <c r="V2403" i="7"/>
  <c r="Q2404" i="7"/>
  <c r="S2404" i="7"/>
  <c r="T2404" i="7"/>
  <c r="R2404" i="7"/>
  <c r="G2405" i="4"/>
  <c r="H2405" i="4" s="1"/>
  <c r="E2406" i="6" l="1"/>
  <c r="E2406" i="7"/>
  <c r="N2406" i="7" s="1"/>
  <c r="V2404" i="7"/>
  <c r="U2404" i="7"/>
  <c r="Q2405" i="7"/>
  <c r="S2405" i="7"/>
  <c r="T2405" i="7"/>
  <c r="R2405" i="7"/>
  <c r="G2406" i="4"/>
  <c r="H2406" i="4" s="1"/>
  <c r="E2407" i="6" l="1"/>
  <c r="E2407" i="7"/>
  <c r="N2407" i="7" s="1"/>
  <c r="U2405" i="7"/>
  <c r="V2405" i="7"/>
  <c r="T2406" i="7"/>
  <c r="Q2406" i="7"/>
  <c r="S2406" i="7"/>
  <c r="R2406" i="7"/>
  <c r="G2407" i="4"/>
  <c r="H2407" i="4" s="1"/>
  <c r="R2407" i="7" l="1"/>
  <c r="Q2407" i="7"/>
  <c r="T2407" i="7"/>
  <c r="S2407" i="7"/>
  <c r="E2408" i="6"/>
  <c r="E2408" i="7"/>
  <c r="N2408" i="7" s="1"/>
  <c r="U2406" i="7"/>
  <c r="V2406" i="7"/>
  <c r="G2408" i="4"/>
  <c r="H2408" i="4" s="1"/>
  <c r="E2409" i="6" l="1"/>
  <c r="E2409" i="7"/>
  <c r="N2409" i="7" s="1"/>
  <c r="Q2408" i="7"/>
  <c r="T2408" i="7"/>
  <c r="R2408" i="7"/>
  <c r="S2408" i="7"/>
  <c r="V2407" i="7"/>
  <c r="U2407" i="7"/>
  <c r="G2409" i="4"/>
  <c r="H2409" i="4" s="1"/>
  <c r="E2410" i="6" l="1"/>
  <c r="E2410" i="7"/>
  <c r="N2410" i="7" s="1"/>
  <c r="V2408" i="7"/>
  <c r="U2408" i="7"/>
  <c r="T2409" i="7"/>
  <c r="Q2409" i="7"/>
  <c r="S2409" i="7"/>
  <c r="R2409" i="7"/>
  <c r="G2410" i="4"/>
  <c r="H2410" i="4" s="1"/>
  <c r="E2411" i="6" l="1"/>
  <c r="E2411" i="7"/>
  <c r="N2411" i="7" s="1"/>
  <c r="U2409" i="7"/>
  <c r="V2409" i="7"/>
  <c r="S2410" i="7"/>
  <c r="T2410" i="7"/>
  <c r="R2410" i="7"/>
  <c r="Q2410" i="7"/>
  <c r="G2411" i="4"/>
  <c r="H2411" i="4" s="1"/>
  <c r="E2412" i="6" l="1"/>
  <c r="E2412" i="7"/>
  <c r="N2412" i="7" s="1"/>
  <c r="U2410" i="7"/>
  <c r="V2410" i="7"/>
  <c r="R2411" i="7"/>
  <c r="S2411" i="7"/>
  <c r="T2411" i="7"/>
  <c r="Q2411" i="7"/>
  <c r="G2412" i="4"/>
  <c r="H2412" i="4" s="1"/>
  <c r="E2413" i="6" l="1"/>
  <c r="E2413" i="7"/>
  <c r="N2413" i="7" s="1"/>
  <c r="U2411" i="7"/>
  <c r="V2411" i="7"/>
  <c r="S2412" i="7"/>
  <c r="T2412" i="7"/>
  <c r="R2412" i="7"/>
  <c r="Q2412" i="7"/>
  <c r="G2413" i="4"/>
  <c r="H2413" i="4" s="1"/>
  <c r="V2412" i="7" l="1"/>
  <c r="U2412" i="7"/>
  <c r="E2414" i="6"/>
  <c r="E2414" i="7"/>
  <c r="N2414" i="7" s="1"/>
  <c r="Q2413" i="7"/>
  <c r="R2413" i="7"/>
  <c r="S2413" i="7"/>
  <c r="T2413" i="7"/>
  <c r="G2414" i="4"/>
  <c r="H2414" i="4" s="1"/>
  <c r="E2415" i="6" l="1"/>
  <c r="E2415" i="7"/>
  <c r="N2415" i="7" s="1"/>
  <c r="R2414" i="7"/>
  <c r="S2414" i="7"/>
  <c r="Q2414" i="7"/>
  <c r="T2414" i="7"/>
  <c r="U2413" i="7"/>
  <c r="V2413" i="7"/>
  <c r="G2415" i="4"/>
  <c r="H2415" i="4" s="1"/>
  <c r="E2416" i="6" l="1"/>
  <c r="E2416" i="7"/>
  <c r="N2416" i="7" s="1"/>
  <c r="V2414" i="7"/>
  <c r="U2414" i="7"/>
  <c r="Q2415" i="7"/>
  <c r="T2415" i="7"/>
  <c r="S2415" i="7"/>
  <c r="R2415" i="7"/>
  <c r="G2416" i="4"/>
  <c r="H2416" i="4" s="1"/>
  <c r="E2417" i="6" l="1"/>
  <c r="E2417" i="7"/>
  <c r="N2417" i="7" s="1"/>
  <c r="V2415" i="7"/>
  <c r="U2415" i="7"/>
  <c r="S2416" i="7"/>
  <c r="R2416" i="7"/>
  <c r="Q2416" i="7"/>
  <c r="T2416" i="7"/>
  <c r="G2417" i="4"/>
  <c r="H2417" i="4" s="1"/>
  <c r="E2418" i="6" l="1"/>
  <c r="E2418" i="7"/>
  <c r="N2418" i="7" s="1"/>
  <c r="V2416" i="7"/>
  <c r="U2416" i="7"/>
  <c r="S2417" i="7"/>
  <c r="Q2417" i="7"/>
  <c r="R2417" i="7"/>
  <c r="T2417" i="7"/>
  <c r="G2418" i="4"/>
  <c r="H2418" i="4" s="1"/>
  <c r="E2419" i="6" l="1"/>
  <c r="E2419" i="7"/>
  <c r="N2419" i="7" s="1"/>
  <c r="V2417" i="7"/>
  <c r="U2417" i="7"/>
  <c r="Q2418" i="7"/>
  <c r="R2418" i="7"/>
  <c r="S2418" i="7"/>
  <c r="T2418" i="7"/>
  <c r="G2419" i="4"/>
  <c r="H2419" i="4" s="1"/>
  <c r="E2420" i="6" l="1"/>
  <c r="E2420" i="7"/>
  <c r="N2420" i="7" s="1"/>
  <c r="U2418" i="7"/>
  <c r="V2418" i="7"/>
  <c r="Q2419" i="7"/>
  <c r="T2419" i="7"/>
  <c r="S2419" i="7"/>
  <c r="R2419" i="7"/>
  <c r="G2420" i="4"/>
  <c r="H2420" i="4" s="1"/>
  <c r="E2421" i="6" l="1"/>
  <c r="E2421" i="7"/>
  <c r="N2421" i="7" s="1"/>
  <c r="V2419" i="7"/>
  <c r="U2419" i="7"/>
  <c r="R2420" i="7"/>
  <c r="Q2420" i="7"/>
  <c r="S2420" i="7"/>
  <c r="T2420" i="7"/>
  <c r="G2421" i="4"/>
  <c r="H2421" i="4" s="1"/>
  <c r="E2422" i="6" l="1"/>
  <c r="E2422" i="7"/>
  <c r="N2422" i="7" s="1"/>
  <c r="V2420" i="7"/>
  <c r="U2420" i="7"/>
  <c r="R2421" i="7"/>
  <c r="Q2421" i="7"/>
  <c r="S2421" i="7"/>
  <c r="T2421" i="7"/>
  <c r="G2422" i="4"/>
  <c r="H2422" i="4" s="1"/>
  <c r="E2423" i="6" l="1"/>
  <c r="E2423" i="7"/>
  <c r="N2423" i="7" s="1"/>
  <c r="V2421" i="7"/>
  <c r="U2421" i="7"/>
  <c r="T2422" i="7"/>
  <c r="Q2422" i="7"/>
  <c r="R2422" i="7"/>
  <c r="S2422" i="7"/>
  <c r="G2423" i="4"/>
  <c r="H2423" i="4" s="1"/>
  <c r="Q2423" i="7" l="1"/>
  <c r="S2423" i="7"/>
  <c r="T2423" i="7"/>
  <c r="R2423" i="7"/>
  <c r="E2424" i="6"/>
  <c r="E2424" i="7"/>
  <c r="N2424" i="7" s="1"/>
  <c r="U2422" i="7"/>
  <c r="V2422" i="7"/>
  <c r="G2424" i="4"/>
  <c r="H2424" i="4" s="1"/>
  <c r="E2425" i="6" l="1"/>
  <c r="E2425" i="7"/>
  <c r="N2425" i="7" s="1"/>
  <c r="Q2424" i="7"/>
  <c r="R2424" i="7"/>
  <c r="S2424" i="7"/>
  <c r="T2424" i="7"/>
  <c r="V2423" i="7"/>
  <c r="U2423" i="7"/>
  <c r="G2425" i="4"/>
  <c r="H2425" i="4" s="1"/>
  <c r="E2426" i="6" l="1"/>
  <c r="E2426" i="7"/>
  <c r="N2426" i="7" s="1"/>
  <c r="U2424" i="7"/>
  <c r="V2424" i="7"/>
  <c r="Q2425" i="7"/>
  <c r="T2425" i="7"/>
  <c r="R2425" i="7"/>
  <c r="S2425" i="7"/>
  <c r="G2426" i="4"/>
  <c r="H2426" i="4" s="1"/>
  <c r="E2427" i="6" l="1"/>
  <c r="E2427" i="7"/>
  <c r="N2427" i="7" s="1"/>
  <c r="U2425" i="7"/>
  <c r="V2425" i="7"/>
  <c r="T2426" i="7"/>
  <c r="S2426" i="7"/>
  <c r="Q2426" i="7"/>
  <c r="R2426" i="7"/>
  <c r="G2427" i="4"/>
  <c r="H2427" i="4" s="1"/>
  <c r="E2428" i="6" l="1"/>
  <c r="E2428" i="7"/>
  <c r="N2428" i="7" s="1"/>
  <c r="V2426" i="7"/>
  <c r="U2426" i="7"/>
  <c r="R2427" i="7"/>
  <c r="Q2427" i="7"/>
  <c r="T2427" i="7"/>
  <c r="S2427" i="7"/>
  <c r="G2428" i="4"/>
  <c r="H2428" i="4" s="1"/>
  <c r="E2429" i="6" l="1"/>
  <c r="E2429" i="7"/>
  <c r="N2429" i="7" s="1"/>
  <c r="V2427" i="7"/>
  <c r="U2427" i="7"/>
  <c r="R2428" i="7"/>
  <c r="S2428" i="7"/>
  <c r="T2428" i="7"/>
  <c r="Q2428" i="7"/>
  <c r="G2429" i="4"/>
  <c r="H2429" i="4" s="1"/>
  <c r="E2430" i="6" l="1"/>
  <c r="E2430" i="7"/>
  <c r="N2430" i="7" s="1"/>
  <c r="U2428" i="7"/>
  <c r="V2428" i="7"/>
  <c r="T2429" i="7"/>
  <c r="R2429" i="7"/>
  <c r="S2429" i="7"/>
  <c r="Q2429" i="7"/>
  <c r="G2430" i="4"/>
  <c r="H2430" i="4" s="1"/>
  <c r="E2431" i="6" l="1"/>
  <c r="E2431" i="7"/>
  <c r="N2431" i="7" s="1"/>
  <c r="U2429" i="7"/>
  <c r="V2429" i="7"/>
  <c r="S2430" i="7"/>
  <c r="R2430" i="7"/>
  <c r="T2430" i="7"/>
  <c r="Q2430" i="7"/>
  <c r="G2431" i="4"/>
  <c r="H2431" i="4" s="1"/>
  <c r="E2432" i="6" l="1"/>
  <c r="E2432" i="7"/>
  <c r="N2432" i="7" s="1"/>
  <c r="U2430" i="7"/>
  <c r="V2430" i="7"/>
  <c r="T2431" i="7"/>
  <c r="S2431" i="7"/>
  <c r="Q2431" i="7"/>
  <c r="R2431" i="7"/>
  <c r="G2432" i="4"/>
  <c r="H2432" i="4" s="1"/>
  <c r="U2431" i="7" l="1"/>
  <c r="V2431" i="7"/>
  <c r="T2432" i="7"/>
  <c r="R2432" i="7"/>
  <c r="S2432" i="7"/>
  <c r="Q2432" i="7"/>
  <c r="E2433" i="6"/>
  <c r="E2433" i="7"/>
  <c r="N2433" i="7" s="1"/>
  <c r="G2433" i="4"/>
  <c r="H2433" i="4" s="1"/>
  <c r="S2433" i="7" l="1"/>
  <c r="R2433" i="7"/>
  <c r="Q2433" i="7"/>
  <c r="T2433" i="7"/>
  <c r="E2434" i="6"/>
  <c r="E2434" i="7"/>
  <c r="N2434" i="7" s="1"/>
  <c r="U2432" i="7"/>
  <c r="V2432" i="7"/>
  <c r="G2434" i="4"/>
  <c r="H2434" i="4" s="1"/>
  <c r="R2434" i="7" l="1"/>
  <c r="Q2434" i="7"/>
  <c r="S2434" i="7"/>
  <c r="T2434" i="7"/>
  <c r="E2435" i="6"/>
  <c r="E2435" i="7"/>
  <c r="N2435" i="7" s="1"/>
  <c r="U2433" i="7"/>
  <c r="V2433" i="7"/>
  <c r="G2435" i="4"/>
  <c r="H2435" i="4" s="1"/>
  <c r="Q2435" i="7" l="1"/>
  <c r="R2435" i="7"/>
  <c r="T2435" i="7"/>
  <c r="S2435" i="7"/>
  <c r="E2436" i="6"/>
  <c r="E2436" i="7"/>
  <c r="N2436" i="7" s="1"/>
  <c r="U2434" i="7"/>
  <c r="V2434" i="7"/>
  <c r="G2436" i="4"/>
  <c r="H2436" i="4" s="1"/>
  <c r="S2436" i="7" l="1"/>
  <c r="R2436" i="7"/>
  <c r="Q2436" i="7"/>
  <c r="T2436" i="7"/>
  <c r="E2437" i="6"/>
  <c r="E2437" i="7"/>
  <c r="N2437" i="7" s="1"/>
  <c r="V2435" i="7"/>
  <c r="U2435" i="7"/>
  <c r="G2437" i="4"/>
  <c r="H2437" i="4" s="1"/>
  <c r="E2438" i="6" l="1"/>
  <c r="E2438" i="7"/>
  <c r="N2438" i="7" s="1"/>
  <c r="Q2437" i="7"/>
  <c r="S2437" i="7"/>
  <c r="T2437" i="7"/>
  <c r="R2437" i="7"/>
  <c r="U2436" i="7"/>
  <c r="V2436" i="7"/>
  <c r="G2438" i="4"/>
  <c r="H2438" i="4" s="1"/>
  <c r="E2439" i="6" l="1"/>
  <c r="E2439" i="7"/>
  <c r="N2439" i="7" s="1"/>
  <c r="V2437" i="7"/>
  <c r="U2437" i="7"/>
  <c r="Q2438" i="7"/>
  <c r="S2438" i="7"/>
  <c r="R2438" i="7"/>
  <c r="T2438" i="7"/>
  <c r="G2439" i="4"/>
  <c r="H2439" i="4" s="1"/>
  <c r="E2440" i="6" l="1"/>
  <c r="E2440" i="7"/>
  <c r="N2440" i="7" s="1"/>
  <c r="U2438" i="7"/>
  <c r="V2438" i="7"/>
  <c r="S2439" i="7"/>
  <c r="Q2439" i="7"/>
  <c r="T2439" i="7"/>
  <c r="R2439" i="7"/>
  <c r="G2440" i="4"/>
  <c r="H2440" i="4" s="1"/>
  <c r="E2441" i="6" l="1"/>
  <c r="E2441" i="7"/>
  <c r="N2441" i="7" s="1"/>
  <c r="U2439" i="7"/>
  <c r="V2439" i="7"/>
  <c r="Q2440" i="7"/>
  <c r="S2440" i="7"/>
  <c r="R2440" i="7"/>
  <c r="T2440" i="7"/>
  <c r="G2441" i="4"/>
  <c r="H2441" i="4" s="1"/>
  <c r="V2440" i="7" l="1"/>
  <c r="U2440" i="7"/>
  <c r="E2442" i="6"/>
  <c r="E2442" i="7"/>
  <c r="N2442" i="7" s="1"/>
  <c r="Q2441" i="7"/>
  <c r="T2441" i="7"/>
  <c r="R2441" i="7"/>
  <c r="S2441" i="7"/>
  <c r="G2442" i="4"/>
  <c r="H2442" i="4" s="1"/>
  <c r="R2442" i="7" l="1"/>
  <c r="Q2442" i="7"/>
  <c r="T2442" i="7"/>
  <c r="S2442" i="7"/>
  <c r="E2443" i="6"/>
  <c r="E2443" i="7"/>
  <c r="N2443" i="7" s="1"/>
  <c r="V2441" i="7"/>
  <c r="U2441" i="7"/>
  <c r="G2443" i="4"/>
  <c r="H2443" i="4" s="1"/>
  <c r="S2443" i="7" l="1"/>
  <c r="T2443" i="7"/>
  <c r="R2443" i="7"/>
  <c r="Q2443" i="7"/>
  <c r="E2444" i="6"/>
  <c r="E2444" i="7"/>
  <c r="N2444" i="7" s="1"/>
  <c r="U2442" i="7"/>
  <c r="V2442" i="7"/>
  <c r="G2444" i="4"/>
  <c r="H2444" i="4" s="1"/>
  <c r="E2445" i="6" l="1"/>
  <c r="E2445" i="7"/>
  <c r="N2445" i="7" s="1"/>
  <c r="S2444" i="7"/>
  <c r="T2444" i="7"/>
  <c r="R2444" i="7"/>
  <c r="Q2444" i="7"/>
  <c r="V2443" i="7"/>
  <c r="U2443" i="7"/>
  <c r="G2445" i="4"/>
  <c r="H2445" i="4" s="1"/>
  <c r="E2446" i="6" l="1"/>
  <c r="E2446" i="7"/>
  <c r="N2446" i="7" s="1"/>
  <c r="U2444" i="7"/>
  <c r="V2444" i="7"/>
  <c r="S2445" i="7"/>
  <c r="Q2445" i="7"/>
  <c r="R2445" i="7"/>
  <c r="T2445" i="7"/>
  <c r="G2446" i="4"/>
  <c r="H2446" i="4" s="1"/>
  <c r="E2447" i="6" l="1"/>
  <c r="E2447" i="7"/>
  <c r="N2447" i="7" s="1"/>
  <c r="V2445" i="7"/>
  <c r="U2445" i="7"/>
  <c r="Q2446" i="7"/>
  <c r="R2446" i="7"/>
  <c r="T2446" i="7"/>
  <c r="S2446" i="7"/>
  <c r="G2447" i="4"/>
  <c r="H2447" i="4" s="1"/>
  <c r="E2448" i="6" l="1"/>
  <c r="E2448" i="7"/>
  <c r="N2448" i="7" s="1"/>
  <c r="V2446" i="7"/>
  <c r="U2446" i="7"/>
  <c r="T2447" i="7"/>
  <c r="Q2447" i="7"/>
  <c r="S2447" i="7"/>
  <c r="R2447" i="7"/>
  <c r="G2448" i="4"/>
  <c r="H2448" i="4" s="1"/>
  <c r="E2449" i="6" l="1"/>
  <c r="E2449" i="7"/>
  <c r="N2449" i="7" s="1"/>
  <c r="V2447" i="7"/>
  <c r="U2447" i="7"/>
  <c r="S2448" i="7"/>
  <c r="R2448" i="7"/>
  <c r="Q2448" i="7"/>
  <c r="T2448" i="7"/>
  <c r="G2449" i="4"/>
  <c r="H2449" i="4" s="1"/>
  <c r="E2450" i="6" l="1"/>
  <c r="E2450" i="7"/>
  <c r="N2450" i="7" s="1"/>
  <c r="V2448" i="7"/>
  <c r="U2448" i="7"/>
  <c r="R2449" i="7"/>
  <c r="T2449" i="7"/>
  <c r="Q2449" i="7"/>
  <c r="S2449" i="7"/>
  <c r="G2450" i="4"/>
  <c r="H2450" i="4" s="1"/>
  <c r="E2451" i="6" l="1"/>
  <c r="E2451" i="7"/>
  <c r="N2451" i="7" s="1"/>
  <c r="V2449" i="7"/>
  <c r="U2449" i="7"/>
  <c r="T2450" i="7"/>
  <c r="Q2450" i="7"/>
  <c r="R2450" i="7"/>
  <c r="S2450" i="7"/>
  <c r="G2451" i="4"/>
  <c r="H2451" i="4" s="1"/>
  <c r="E2452" i="6" l="1"/>
  <c r="E2452" i="7"/>
  <c r="N2452" i="7" s="1"/>
  <c r="U2450" i="7"/>
  <c r="V2450" i="7"/>
  <c r="Q2451" i="7"/>
  <c r="R2451" i="7"/>
  <c r="T2451" i="7"/>
  <c r="S2451" i="7"/>
  <c r="G2452" i="4"/>
  <c r="H2452" i="4" s="1"/>
  <c r="E2453" i="6" l="1"/>
  <c r="E2453" i="7"/>
  <c r="N2453" i="7" s="1"/>
  <c r="V2451" i="7"/>
  <c r="U2451" i="7"/>
  <c r="R2452" i="7"/>
  <c r="T2452" i="7"/>
  <c r="Q2452" i="7"/>
  <c r="S2452" i="7"/>
  <c r="G2453" i="4"/>
  <c r="H2453" i="4" s="1"/>
  <c r="E2454" i="6" l="1"/>
  <c r="E2454" i="7"/>
  <c r="N2454" i="7" s="1"/>
  <c r="R2453" i="7"/>
  <c r="T2453" i="7"/>
  <c r="Q2453" i="7"/>
  <c r="S2453" i="7"/>
  <c r="U2452" i="7"/>
  <c r="V2452" i="7"/>
  <c r="G2454" i="4"/>
  <c r="H2454" i="4" s="1"/>
  <c r="E2455" i="6" l="1"/>
  <c r="E2455" i="7"/>
  <c r="N2455" i="7" s="1"/>
  <c r="U2453" i="7"/>
  <c r="V2453" i="7"/>
  <c r="S2454" i="7"/>
  <c r="Q2454" i="7"/>
  <c r="R2454" i="7"/>
  <c r="T2454" i="7"/>
  <c r="G2455" i="4"/>
  <c r="H2455" i="4" s="1"/>
  <c r="U2454" i="7" l="1"/>
  <c r="V2454" i="7"/>
  <c r="E2456" i="6"/>
  <c r="E2456" i="7"/>
  <c r="N2456" i="7" s="1"/>
  <c r="T2455" i="7"/>
  <c r="R2455" i="7"/>
  <c r="Q2455" i="7"/>
  <c r="S2455" i="7"/>
  <c r="G2456" i="4"/>
  <c r="H2456" i="4" s="1"/>
  <c r="E2457" i="6" l="1"/>
  <c r="E2457" i="7"/>
  <c r="N2457" i="7" s="1"/>
  <c r="V2455" i="7"/>
  <c r="U2455" i="7"/>
  <c r="S2456" i="7"/>
  <c r="R2456" i="7"/>
  <c r="T2456" i="7"/>
  <c r="Q2456" i="7"/>
  <c r="G2457" i="4"/>
  <c r="H2457" i="4" s="1"/>
  <c r="E2458" i="6" l="1"/>
  <c r="E2458" i="7"/>
  <c r="N2458" i="7" s="1"/>
  <c r="V2456" i="7"/>
  <c r="U2456" i="7"/>
  <c r="R2457" i="7"/>
  <c r="Q2457" i="7"/>
  <c r="T2457" i="7"/>
  <c r="S2457" i="7"/>
  <c r="G2458" i="4"/>
  <c r="H2458" i="4" s="1"/>
  <c r="Q2458" i="7" l="1"/>
  <c r="R2458" i="7"/>
  <c r="T2458" i="7"/>
  <c r="S2458" i="7"/>
  <c r="E2459" i="6"/>
  <c r="E2459" i="7"/>
  <c r="N2459" i="7" s="1"/>
  <c r="U2457" i="7"/>
  <c r="V2457" i="7"/>
  <c r="G2459" i="4"/>
  <c r="H2459" i="4" s="1"/>
  <c r="R2459" i="7" l="1"/>
  <c r="Q2459" i="7"/>
  <c r="S2459" i="7"/>
  <c r="T2459" i="7"/>
  <c r="E2460" i="6"/>
  <c r="E2460" i="7"/>
  <c r="N2460" i="7" s="1"/>
  <c r="U2458" i="7"/>
  <c r="V2458" i="7"/>
  <c r="G2460" i="4"/>
  <c r="H2460" i="4" s="1"/>
  <c r="E2461" i="6" l="1"/>
  <c r="E2461" i="7"/>
  <c r="N2461" i="7" s="1"/>
  <c r="T2460" i="7"/>
  <c r="S2460" i="7"/>
  <c r="R2460" i="7"/>
  <c r="Q2460" i="7"/>
  <c r="U2459" i="7"/>
  <c r="V2459" i="7"/>
  <c r="G2461" i="4"/>
  <c r="H2461" i="4" s="1"/>
  <c r="E2462" i="6" l="1"/>
  <c r="E2462" i="7"/>
  <c r="N2462" i="7" s="1"/>
  <c r="V2460" i="7"/>
  <c r="U2460" i="7"/>
  <c r="Q2461" i="7"/>
  <c r="R2461" i="7"/>
  <c r="S2461" i="7"/>
  <c r="T2461" i="7"/>
  <c r="G2462" i="4"/>
  <c r="H2462" i="4" s="1"/>
  <c r="E2463" i="6" l="1"/>
  <c r="E2463" i="7"/>
  <c r="N2463" i="7" s="1"/>
  <c r="V2461" i="7"/>
  <c r="U2461" i="7"/>
  <c r="R2462" i="7"/>
  <c r="S2462" i="7"/>
  <c r="Q2462" i="7"/>
  <c r="T2462" i="7"/>
  <c r="G2463" i="4"/>
  <c r="H2463" i="4" s="1"/>
  <c r="E2464" i="6" l="1"/>
  <c r="E2464" i="7"/>
  <c r="N2464" i="7" s="1"/>
  <c r="U2462" i="7"/>
  <c r="V2462" i="7"/>
  <c r="R2463" i="7"/>
  <c r="S2463" i="7"/>
  <c r="Q2463" i="7"/>
  <c r="T2463" i="7"/>
  <c r="G2464" i="4"/>
  <c r="H2464" i="4" s="1"/>
  <c r="E2465" i="6" l="1"/>
  <c r="E2465" i="7"/>
  <c r="N2465" i="7" s="1"/>
  <c r="U2463" i="7"/>
  <c r="V2463" i="7"/>
  <c r="T2464" i="7"/>
  <c r="S2464" i="7"/>
  <c r="R2464" i="7"/>
  <c r="Q2464" i="7"/>
  <c r="G2465" i="4"/>
  <c r="H2465" i="4" s="1"/>
  <c r="E2466" i="6" l="1"/>
  <c r="E2466" i="7"/>
  <c r="N2466" i="7" s="1"/>
  <c r="V2464" i="7"/>
  <c r="U2464" i="7"/>
  <c r="S2465" i="7"/>
  <c r="Q2465" i="7"/>
  <c r="R2465" i="7"/>
  <c r="T2465" i="7"/>
  <c r="G2466" i="4"/>
  <c r="H2466" i="4" s="1"/>
  <c r="E2467" i="6" l="1"/>
  <c r="E2467" i="7"/>
  <c r="N2467" i="7" s="1"/>
  <c r="V2465" i="7"/>
  <c r="U2465" i="7"/>
  <c r="Q2466" i="7"/>
  <c r="R2466" i="7"/>
  <c r="S2466" i="7"/>
  <c r="T2466" i="7"/>
  <c r="G2467" i="4"/>
  <c r="H2467" i="4" s="1"/>
  <c r="E2468" i="6" l="1"/>
  <c r="E2468" i="7"/>
  <c r="N2468" i="7" s="1"/>
  <c r="U2466" i="7"/>
  <c r="V2466" i="7"/>
  <c r="R2467" i="7"/>
  <c r="T2467" i="7"/>
  <c r="S2467" i="7"/>
  <c r="Q2467" i="7"/>
  <c r="G2468" i="4"/>
  <c r="H2468" i="4" s="1"/>
  <c r="U2467" i="7" l="1"/>
  <c r="V2467" i="7"/>
  <c r="E2469" i="6"/>
  <c r="E2469" i="7"/>
  <c r="N2469" i="7" s="1"/>
  <c r="Q2468" i="7"/>
  <c r="R2468" i="7"/>
  <c r="S2468" i="7"/>
  <c r="T2468" i="7"/>
  <c r="G2469" i="4"/>
  <c r="H2469" i="4" s="1"/>
  <c r="R2469" i="7" l="1"/>
  <c r="Q2469" i="7"/>
  <c r="T2469" i="7"/>
  <c r="S2469" i="7"/>
  <c r="E2470" i="6"/>
  <c r="E2470" i="7"/>
  <c r="N2470" i="7" s="1"/>
  <c r="V2468" i="7"/>
  <c r="U2468" i="7"/>
  <c r="G2470" i="4"/>
  <c r="H2470" i="4" s="1"/>
  <c r="R2470" i="7" l="1"/>
  <c r="Q2470" i="7"/>
  <c r="T2470" i="7"/>
  <c r="S2470" i="7"/>
  <c r="E2471" i="6"/>
  <c r="E2471" i="7"/>
  <c r="N2471" i="7" s="1"/>
  <c r="U2469" i="7"/>
  <c r="V2469" i="7"/>
  <c r="G2471" i="4"/>
  <c r="H2471" i="4" s="1"/>
  <c r="E2472" i="6" l="1"/>
  <c r="E2472" i="7"/>
  <c r="N2472" i="7" s="1"/>
  <c r="S2471" i="7"/>
  <c r="R2471" i="7"/>
  <c r="T2471" i="7"/>
  <c r="Q2471" i="7"/>
  <c r="U2470" i="7"/>
  <c r="V2470" i="7"/>
  <c r="G2472" i="4"/>
  <c r="H2472" i="4" s="1"/>
  <c r="E2473" i="6" l="1"/>
  <c r="E2473" i="7"/>
  <c r="N2473" i="7" s="1"/>
  <c r="U2471" i="7"/>
  <c r="V2471" i="7"/>
  <c r="S2472" i="7"/>
  <c r="R2472" i="7"/>
  <c r="Q2472" i="7"/>
  <c r="T2472" i="7"/>
  <c r="G2473" i="4"/>
  <c r="H2473" i="4" s="1"/>
  <c r="E2474" i="6" l="1"/>
  <c r="E2474" i="7"/>
  <c r="N2474" i="7" s="1"/>
  <c r="V2472" i="7"/>
  <c r="U2472" i="7"/>
  <c r="T2473" i="7"/>
  <c r="S2473" i="7"/>
  <c r="Q2473" i="7"/>
  <c r="R2473" i="7"/>
  <c r="G2474" i="4"/>
  <c r="H2474" i="4" s="1"/>
  <c r="U2473" i="7" l="1"/>
  <c r="V2473" i="7"/>
  <c r="E2475" i="6"/>
  <c r="E2475" i="7"/>
  <c r="N2475" i="7" s="1"/>
  <c r="T2474" i="7"/>
  <c r="S2474" i="7"/>
  <c r="R2474" i="7"/>
  <c r="Q2474" i="7"/>
  <c r="G2475" i="4"/>
  <c r="H2475" i="4" s="1"/>
  <c r="U2474" i="7" l="1"/>
  <c r="V2474" i="7"/>
  <c r="R2475" i="7"/>
  <c r="T2475" i="7"/>
  <c r="Q2475" i="7"/>
  <c r="S2475" i="7"/>
  <c r="E2476" i="6"/>
  <c r="E2476" i="7"/>
  <c r="N2476" i="7" s="1"/>
  <c r="G2476" i="4"/>
  <c r="H2476" i="4" s="1"/>
  <c r="T2476" i="7" l="1"/>
  <c r="S2476" i="7"/>
  <c r="Q2476" i="7"/>
  <c r="R2476" i="7"/>
  <c r="V2475" i="7"/>
  <c r="U2475" i="7"/>
  <c r="E2477" i="6"/>
  <c r="E2477" i="7"/>
  <c r="N2477" i="7" s="1"/>
  <c r="G2477" i="4"/>
  <c r="H2477" i="4" s="1"/>
  <c r="Q2477" i="7" l="1"/>
  <c r="R2477" i="7"/>
  <c r="S2477" i="7"/>
  <c r="T2477" i="7"/>
  <c r="E2478" i="6"/>
  <c r="E2478" i="7"/>
  <c r="N2478" i="7" s="1"/>
  <c r="U2476" i="7"/>
  <c r="V2476" i="7"/>
  <c r="G2478" i="4"/>
  <c r="H2478" i="4" s="1"/>
  <c r="E2479" i="6" l="1"/>
  <c r="E2479" i="7"/>
  <c r="N2479" i="7" s="1"/>
  <c r="T2478" i="7"/>
  <c r="R2478" i="7"/>
  <c r="S2478" i="7"/>
  <c r="Q2478" i="7"/>
  <c r="U2477" i="7"/>
  <c r="V2477" i="7"/>
  <c r="G2479" i="4"/>
  <c r="H2479" i="4" s="1"/>
  <c r="V2478" i="7" l="1"/>
  <c r="U2478" i="7"/>
  <c r="E2480" i="6"/>
  <c r="E2480" i="7"/>
  <c r="N2480" i="7" s="1"/>
  <c r="Q2479" i="7"/>
  <c r="R2479" i="7"/>
  <c r="S2479" i="7"/>
  <c r="T2479" i="7"/>
  <c r="G2480" i="4"/>
  <c r="H2480" i="4" s="1"/>
  <c r="E2481" i="6" l="1"/>
  <c r="E2481" i="7"/>
  <c r="N2481" i="7" s="1"/>
  <c r="R2480" i="7"/>
  <c r="S2480" i="7"/>
  <c r="Q2480" i="7"/>
  <c r="T2480" i="7"/>
  <c r="V2479" i="7"/>
  <c r="U2479" i="7"/>
  <c r="G2481" i="4"/>
  <c r="H2481" i="4" s="1"/>
  <c r="E2482" i="6" l="1"/>
  <c r="E2482" i="7"/>
  <c r="N2482" i="7" s="1"/>
  <c r="U2480" i="7"/>
  <c r="V2480" i="7"/>
  <c r="Q2481" i="7"/>
  <c r="T2481" i="7"/>
  <c r="S2481" i="7"/>
  <c r="R2481" i="7"/>
  <c r="G2482" i="4"/>
  <c r="H2482" i="4" s="1"/>
  <c r="E2483" i="6" l="1"/>
  <c r="E2483" i="7"/>
  <c r="N2483" i="7" s="1"/>
  <c r="V2481" i="7"/>
  <c r="U2481" i="7"/>
  <c r="Q2482" i="7"/>
  <c r="R2482" i="7"/>
  <c r="T2482" i="7"/>
  <c r="S2482" i="7"/>
  <c r="G2483" i="4"/>
  <c r="H2483" i="4" s="1"/>
  <c r="E2484" i="6" l="1"/>
  <c r="E2484" i="7"/>
  <c r="N2484" i="7" s="1"/>
  <c r="V2482" i="7"/>
  <c r="U2482" i="7"/>
  <c r="R2483" i="7"/>
  <c r="Q2483" i="7"/>
  <c r="S2483" i="7"/>
  <c r="T2483" i="7"/>
  <c r="G2484" i="4"/>
  <c r="H2484" i="4" s="1"/>
  <c r="V2483" i="7" l="1"/>
  <c r="U2483" i="7"/>
  <c r="E2485" i="6"/>
  <c r="E2485" i="7"/>
  <c r="N2485" i="7" s="1"/>
  <c r="R2484" i="7"/>
  <c r="S2484" i="7"/>
  <c r="T2484" i="7"/>
  <c r="Q2484" i="7"/>
  <c r="G2485" i="4"/>
  <c r="H2485" i="4" s="1"/>
  <c r="E2486" i="6" l="1"/>
  <c r="E2486" i="7"/>
  <c r="N2486" i="7" s="1"/>
  <c r="S2485" i="7"/>
  <c r="Q2485" i="7"/>
  <c r="R2485" i="7"/>
  <c r="T2485" i="7"/>
  <c r="V2484" i="7"/>
  <c r="U2484" i="7"/>
  <c r="G2486" i="4"/>
  <c r="H2486" i="4" s="1"/>
  <c r="E2487" i="6" l="1"/>
  <c r="E2487" i="7"/>
  <c r="N2487" i="7" s="1"/>
  <c r="V2485" i="7"/>
  <c r="U2485" i="7"/>
  <c r="T2486" i="7"/>
  <c r="Q2486" i="7"/>
  <c r="R2486" i="7"/>
  <c r="S2486" i="7"/>
  <c r="G2487" i="4"/>
  <c r="H2487" i="4" s="1"/>
  <c r="E2488" i="6" l="1"/>
  <c r="E2488" i="7"/>
  <c r="N2488" i="7" s="1"/>
  <c r="U2486" i="7"/>
  <c r="V2486" i="7"/>
  <c r="T2487" i="7"/>
  <c r="Q2487" i="7"/>
  <c r="S2487" i="7"/>
  <c r="R2487" i="7"/>
  <c r="G2488" i="4"/>
  <c r="H2488" i="4" s="1"/>
  <c r="V2487" i="7" l="1"/>
  <c r="U2487" i="7"/>
  <c r="E2489" i="6"/>
  <c r="E2489" i="7"/>
  <c r="N2489" i="7" s="1"/>
  <c r="R2488" i="7"/>
  <c r="S2488" i="7"/>
  <c r="T2488" i="7"/>
  <c r="Q2488" i="7"/>
  <c r="G2489" i="4"/>
  <c r="H2489" i="4" s="1"/>
  <c r="E2490" i="6" l="1"/>
  <c r="E2490" i="7"/>
  <c r="N2490" i="7" s="1"/>
  <c r="R2489" i="7"/>
  <c r="T2489" i="7"/>
  <c r="Q2489" i="7"/>
  <c r="S2489" i="7"/>
  <c r="U2488" i="7"/>
  <c r="V2488" i="7"/>
  <c r="G2490" i="4"/>
  <c r="H2490" i="4" s="1"/>
  <c r="E2491" i="6" l="1"/>
  <c r="E2491" i="7"/>
  <c r="N2491" i="7" s="1"/>
  <c r="U2489" i="7"/>
  <c r="V2489" i="7"/>
  <c r="R2490" i="7"/>
  <c r="T2490" i="7"/>
  <c r="Q2490" i="7"/>
  <c r="S2490" i="7"/>
  <c r="G2491" i="4"/>
  <c r="H2491" i="4" s="1"/>
  <c r="E2492" i="6" l="1"/>
  <c r="E2492" i="7"/>
  <c r="N2492" i="7" s="1"/>
  <c r="U2490" i="7"/>
  <c r="V2490" i="7"/>
  <c r="S2491" i="7"/>
  <c r="T2491" i="7"/>
  <c r="Q2491" i="7"/>
  <c r="R2491" i="7"/>
  <c r="G2492" i="4"/>
  <c r="H2492" i="4" s="1"/>
  <c r="E2493" i="6" l="1"/>
  <c r="E2493" i="7"/>
  <c r="N2493" i="7" s="1"/>
  <c r="V2491" i="7"/>
  <c r="U2491" i="7"/>
  <c r="T2492" i="7"/>
  <c r="Q2492" i="7"/>
  <c r="S2492" i="7"/>
  <c r="R2492" i="7"/>
  <c r="G2493" i="4"/>
  <c r="H2493" i="4" s="1"/>
  <c r="V2492" i="7" l="1"/>
  <c r="U2492" i="7"/>
  <c r="E2494" i="6"/>
  <c r="E2494" i="7"/>
  <c r="N2494" i="7" s="1"/>
  <c r="S2493" i="7"/>
  <c r="Q2493" i="7"/>
  <c r="T2493" i="7"/>
  <c r="R2493" i="7"/>
  <c r="G2494" i="4"/>
  <c r="H2494" i="4" s="1"/>
  <c r="E2495" i="6" l="1"/>
  <c r="E2495" i="7"/>
  <c r="N2495" i="7" s="1"/>
  <c r="T2494" i="7"/>
  <c r="R2494" i="7"/>
  <c r="Q2494" i="7"/>
  <c r="S2494" i="7"/>
  <c r="V2493" i="7"/>
  <c r="U2493" i="7"/>
  <c r="G2495" i="4"/>
  <c r="H2495" i="4" s="1"/>
  <c r="E2496" i="6" l="1"/>
  <c r="E2496" i="7"/>
  <c r="N2496" i="7" s="1"/>
  <c r="U2494" i="7"/>
  <c r="V2494" i="7"/>
  <c r="S2495" i="7"/>
  <c r="T2495" i="7"/>
  <c r="R2495" i="7"/>
  <c r="Q2495" i="7"/>
  <c r="G2496" i="4"/>
  <c r="H2496" i="4" s="1"/>
  <c r="E2497" i="6" l="1"/>
  <c r="E2497" i="7"/>
  <c r="N2497" i="7" s="1"/>
  <c r="U2495" i="7"/>
  <c r="V2495" i="7"/>
  <c r="R2496" i="7"/>
  <c r="T2496" i="7"/>
  <c r="Q2496" i="7"/>
  <c r="S2496" i="7"/>
  <c r="G2497" i="4"/>
  <c r="H2497" i="4" s="1"/>
  <c r="E2498" i="6" l="1"/>
  <c r="E2498" i="7"/>
  <c r="N2498" i="7" s="1"/>
  <c r="V2496" i="7"/>
  <c r="U2496" i="7"/>
  <c r="R2497" i="7"/>
  <c r="Q2497" i="7"/>
  <c r="T2497" i="7"/>
  <c r="S2497" i="7"/>
  <c r="G2498" i="4"/>
  <c r="H2498" i="4" s="1"/>
  <c r="E2499" i="6" l="1"/>
  <c r="E2499" i="7"/>
  <c r="N2499" i="7" s="1"/>
  <c r="V2497" i="7"/>
  <c r="U2497" i="7"/>
  <c r="S2498" i="7"/>
  <c r="R2498" i="7"/>
  <c r="T2498" i="7"/>
  <c r="Q2498" i="7"/>
  <c r="G2499" i="4"/>
  <c r="H2499" i="4" s="1"/>
  <c r="E2500" i="6" l="1"/>
  <c r="E2500" i="7"/>
  <c r="N2500" i="7" s="1"/>
  <c r="U2498" i="7"/>
  <c r="V2498" i="7"/>
  <c r="R2499" i="7"/>
  <c r="T2499" i="7"/>
  <c r="S2499" i="7"/>
  <c r="Q2499" i="7"/>
  <c r="G2500" i="4"/>
  <c r="H2500" i="4" s="1"/>
  <c r="E2501" i="6" l="1"/>
  <c r="E2501" i="7"/>
  <c r="N2501" i="7" s="1"/>
  <c r="U2499" i="7"/>
  <c r="V2499" i="7"/>
  <c r="T2500" i="7"/>
  <c r="S2500" i="7"/>
  <c r="Q2500" i="7"/>
  <c r="R2500" i="7"/>
  <c r="G2501" i="4"/>
  <c r="H2501" i="4" s="1"/>
  <c r="V2500" i="7" l="1"/>
  <c r="U2500" i="7"/>
  <c r="E2502" i="6"/>
  <c r="E2502" i="7"/>
  <c r="N2502" i="7" s="1"/>
  <c r="Q2501" i="7"/>
  <c r="T2501" i="7"/>
  <c r="R2501" i="7"/>
  <c r="S2501" i="7"/>
  <c r="G2502" i="4"/>
  <c r="H2502" i="4" s="1"/>
  <c r="E2503" i="6" l="1"/>
  <c r="E2503" i="7"/>
  <c r="N2503" i="7" s="1"/>
  <c r="R2502" i="7"/>
  <c r="Q2502" i="7"/>
  <c r="S2502" i="7"/>
  <c r="T2502" i="7"/>
  <c r="U2501" i="7"/>
  <c r="V2501" i="7"/>
  <c r="G2503" i="4"/>
  <c r="H2503" i="4" s="1"/>
  <c r="E2504" i="6" l="1"/>
  <c r="E2504" i="7"/>
  <c r="N2504" i="7" s="1"/>
  <c r="U2502" i="7"/>
  <c r="V2502" i="7"/>
  <c r="T2503" i="7"/>
  <c r="R2503" i="7"/>
  <c r="Q2503" i="7"/>
  <c r="S2503" i="7"/>
  <c r="G2504" i="4"/>
  <c r="H2504" i="4" s="1"/>
  <c r="E2505" i="6" l="1"/>
  <c r="E2505" i="7"/>
  <c r="N2505" i="7" s="1"/>
  <c r="V2503" i="7"/>
  <c r="U2503" i="7"/>
  <c r="Q2504" i="7"/>
  <c r="S2504" i="7"/>
  <c r="T2504" i="7"/>
  <c r="R2504" i="7"/>
  <c r="G2505" i="4"/>
  <c r="H2505" i="4" s="1"/>
  <c r="E2506" i="6" l="1"/>
  <c r="E2506" i="7"/>
  <c r="N2506" i="7" s="1"/>
  <c r="V2504" i="7"/>
  <c r="U2504" i="7"/>
  <c r="R2505" i="7"/>
  <c r="T2505" i="7"/>
  <c r="S2505" i="7"/>
  <c r="Q2505" i="7"/>
  <c r="G2506" i="4"/>
  <c r="H2506" i="4" s="1"/>
  <c r="E2507" i="6" l="1"/>
  <c r="E2507" i="7"/>
  <c r="N2507" i="7" s="1"/>
  <c r="U2505" i="7"/>
  <c r="V2505" i="7"/>
  <c r="R2506" i="7"/>
  <c r="Q2506" i="7"/>
  <c r="S2506" i="7"/>
  <c r="T2506" i="7"/>
  <c r="G2507" i="4"/>
  <c r="H2507" i="4" s="1"/>
  <c r="V2506" i="7" l="1"/>
  <c r="U2506" i="7"/>
  <c r="R2507" i="7"/>
  <c r="Q2507" i="7"/>
  <c r="T2507" i="7"/>
  <c r="S2507" i="7"/>
  <c r="E2508" i="6"/>
  <c r="E2508" i="7"/>
  <c r="N2508" i="7" s="1"/>
  <c r="G2508" i="4"/>
  <c r="H2508" i="4" s="1"/>
  <c r="E2509" i="6" l="1"/>
  <c r="E2509" i="7"/>
  <c r="N2509" i="7" s="1"/>
  <c r="R2508" i="7"/>
  <c r="Q2508" i="7"/>
  <c r="T2508" i="7"/>
  <c r="S2508" i="7"/>
  <c r="U2507" i="7"/>
  <c r="V2507" i="7"/>
  <c r="G2509" i="4"/>
  <c r="H2509" i="4" s="1"/>
  <c r="E2510" i="6" l="1"/>
  <c r="E2510" i="7"/>
  <c r="N2510" i="7" s="1"/>
  <c r="U2508" i="7"/>
  <c r="V2508" i="7"/>
  <c r="S2509" i="7"/>
  <c r="Q2509" i="7"/>
  <c r="T2509" i="7"/>
  <c r="R2509" i="7"/>
  <c r="G2510" i="4"/>
  <c r="H2510" i="4" s="1"/>
  <c r="E2511" i="6" l="1"/>
  <c r="E2511" i="7"/>
  <c r="N2511" i="7" s="1"/>
  <c r="T2510" i="7"/>
  <c r="Q2510" i="7"/>
  <c r="S2510" i="7"/>
  <c r="R2510" i="7"/>
  <c r="U2509" i="7"/>
  <c r="V2509" i="7"/>
  <c r="G2511" i="4"/>
  <c r="H2511" i="4" s="1"/>
  <c r="U2510" i="7" l="1"/>
  <c r="V2510" i="7"/>
  <c r="E2512" i="6"/>
  <c r="E2512" i="7"/>
  <c r="N2512" i="7" s="1"/>
  <c r="S2511" i="7"/>
  <c r="R2511" i="7"/>
  <c r="T2511" i="7"/>
  <c r="Q2511" i="7"/>
  <c r="G2512" i="4"/>
  <c r="H2512" i="4" s="1"/>
  <c r="U2511" i="7" l="1"/>
  <c r="V2511" i="7"/>
  <c r="S2512" i="7"/>
  <c r="Q2512" i="7"/>
  <c r="R2512" i="7"/>
  <c r="T2512" i="7"/>
  <c r="E2513" i="6"/>
  <c r="E2513" i="7"/>
  <c r="N2513" i="7" s="1"/>
  <c r="G2513" i="4"/>
  <c r="H2513" i="4" s="1"/>
  <c r="T2513" i="7" l="1"/>
  <c r="R2513" i="7"/>
  <c r="Q2513" i="7"/>
  <c r="S2513" i="7"/>
  <c r="V2512" i="7"/>
  <c r="U2512" i="7"/>
  <c r="E2514" i="6"/>
  <c r="E2514" i="7"/>
  <c r="N2514" i="7" s="1"/>
  <c r="G2514" i="4"/>
  <c r="H2514" i="4" s="1"/>
  <c r="E2515" i="6" l="1"/>
  <c r="E2515" i="7"/>
  <c r="N2515" i="7" s="1"/>
  <c r="Q2514" i="7"/>
  <c r="T2514" i="7"/>
  <c r="S2514" i="7"/>
  <c r="R2514" i="7"/>
  <c r="V2513" i="7"/>
  <c r="U2513" i="7"/>
  <c r="G2515" i="4"/>
  <c r="H2515" i="4" s="1"/>
  <c r="E2516" i="6" l="1"/>
  <c r="E2516" i="7"/>
  <c r="N2516" i="7" s="1"/>
  <c r="V2514" i="7"/>
  <c r="U2514" i="7"/>
  <c r="T2515" i="7"/>
  <c r="R2515" i="7"/>
  <c r="S2515" i="7"/>
  <c r="Q2515" i="7"/>
  <c r="G2516" i="4"/>
  <c r="H2516" i="4" s="1"/>
  <c r="E2517" i="6" l="1"/>
  <c r="E2517" i="7"/>
  <c r="N2517" i="7" s="1"/>
  <c r="V2515" i="7"/>
  <c r="U2515" i="7"/>
  <c r="S2516" i="7"/>
  <c r="Q2516" i="7"/>
  <c r="R2516" i="7"/>
  <c r="T2516" i="7"/>
  <c r="G2517" i="4"/>
  <c r="H2517" i="4" s="1"/>
  <c r="E2518" i="6" l="1"/>
  <c r="E2518" i="7"/>
  <c r="N2518" i="7" s="1"/>
  <c r="U2516" i="7"/>
  <c r="V2516" i="7"/>
  <c r="Q2517" i="7"/>
  <c r="S2517" i="7"/>
  <c r="T2517" i="7"/>
  <c r="R2517" i="7"/>
  <c r="G2518" i="4"/>
  <c r="H2518" i="4" s="1"/>
  <c r="E2519" i="6" l="1"/>
  <c r="E2519" i="7"/>
  <c r="N2519" i="7" s="1"/>
  <c r="U2517" i="7"/>
  <c r="V2517" i="7"/>
  <c r="Q2518" i="7"/>
  <c r="T2518" i="7"/>
  <c r="R2518" i="7"/>
  <c r="S2518" i="7"/>
  <c r="G2519" i="4"/>
  <c r="H2519" i="4" s="1"/>
  <c r="E2520" i="6" l="1"/>
  <c r="E2520" i="7"/>
  <c r="N2520" i="7" s="1"/>
  <c r="U2518" i="7"/>
  <c r="V2518" i="7"/>
  <c r="Q2519" i="7"/>
  <c r="T2519" i="7"/>
  <c r="S2519" i="7"/>
  <c r="R2519" i="7"/>
  <c r="G2520" i="4"/>
  <c r="H2520" i="4" s="1"/>
  <c r="E2521" i="6" l="1"/>
  <c r="E2521" i="7"/>
  <c r="N2521" i="7" s="1"/>
  <c r="U2519" i="7"/>
  <c r="V2519" i="7"/>
  <c r="R2520" i="7"/>
  <c r="T2520" i="7"/>
  <c r="S2520" i="7"/>
  <c r="Q2520" i="7"/>
  <c r="G2521" i="4"/>
  <c r="H2521" i="4" s="1"/>
  <c r="U2520" i="7" l="1"/>
  <c r="V2520" i="7"/>
  <c r="E2522" i="6"/>
  <c r="E2522" i="7"/>
  <c r="N2522" i="7" s="1"/>
  <c r="R2521" i="7"/>
  <c r="S2521" i="7"/>
  <c r="Q2521" i="7"/>
  <c r="T2521" i="7"/>
  <c r="G2522" i="4"/>
  <c r="H2522" i="4" s="1"/>
  <c r="R2522" i="7" l="1"/>
  <c r="T2522" i="7"/>
  <c r="Q2522" i="7"/>
  <c r="S2522" i="7"/>
  <c r="E2523" i="6"/>
  <c r="E2523" i="7"/>
  <c r="N2523" i="7" s="1"/>
  <c r="V2521" i="7"/>
  <c r="U2521" i="7"/>
  <c r="G2523" i="4"/>
  <c r="H2523" i="4" s="1"/>
  <c r="E2524" i="6" l="1"/>
  <c r="E2524" i="7"/>
  <c r="N2524" i="7" s="1"/>
  <c r="Q2523" i="7"/>
  <c r="T2523" i="7"/>
  <c r="S2523" i="7"/>
  <c r="R2523" i="7"/>
  <c r="U2522" i="7"/>
  <c r="V2522" i="7"/>
  <c r="G2524" i="4"/>
  <c r="H2524" i="4" s="1"/>
  <c r="E2525" i="6" l="1"/>
  <c r="E2525" i="7"/>
  <c r="N2525" i="7" s="1"/>
  <c r="V2523" i="7"/>
  <c r="U2523" i="7"/>
  <c r="T2524" i="7"/>
  <c r="S2524" i="7"/>
  <c r="Q2524" i="7"/>
  <c r="R2524" i="7"/>
  <c r="G2525" i="4"/>
  <c r="H2525" i="4" s="1"/>
  <c r="U2524" i="7" l="1"/>
  <c r="V2524" i="7"/>
  <c r="E2526" i="6"/>
  <c r="E2526" i="7"/>
  <c r="N2526" i="7" s="1"/>
  <c r="Q2525" i="7"/>
  <c r="T2525" i="7"/>
  <c r="R2525" i="7"/>
  <c r="S2525" i="7"/>
  <c r="G2526" i="4"/>
  <c r="H2526" i="4" s="1"/>
  <c r="E2527" i="6" l="1"/>
  <c r="E2527" i="7"/>
  <c r="N2527" i="7" s="1"/>
  <c r="T2526" i="7"/>
  <c r="Q2526" i="7"/>
  <c r="S2526" i="7"/>
  <c r="R2526" i="7"/>
  <c r="U2525" i="7"/>
  <c r="V2525" i="7"/>
  <c r="G2527" i="4"/>
  <c r="H2527" i="4" s="1"/>
  <c r="E2528" i="6" l="1"/>
  <c r="E2528" i="7"/>
  <c r="N2528" i="7" s="1"/>
  <c r="U2526" i="7"/>
  <c r="V2526" i="7"/>
  <c r="R2527" i="7"/>
  <c r="S2527" i="7"/>
  <c r="Q2527" i="7"/>
  <c r="T2527" i="7"/>
  <c r="G2528" i="4"/>
  <c r="H2528" i="4" s="1"/>
  <c r="U2527" i="7" l="1"/>
  <c r="V2527" i="7"/>
  <c r="E2529" i="6"/>
  <c r="E2529" i="7"/>
  <c r="N2529" i="7" s="1"/>
  <c r="T2528" i="7"/>
  <c r="S2528" i="7"/>
  <c r="R2528" i="7"/>
  <c r="Q2528" i="7"/>
  <c r="G2529" i="4"/>
  <c r="H2529" i="4" s="1"/>
  <c r="E2530" i="6" l="1"/>
  <c r="E2530" i="7"/>
  <c r="N2530" i="7" s="1"/>
  <c r="T2529" i="7"/>
  <c r="Q2529" i="7"/>
  <c r="S2529" i="7"/>
  <c r="R2529" i="7"/>
  <c r="V2528" i="7"/>
  <c r="U2528" i="7"/>
  <c r="G2530" i="4"/>
  <c r="H2530" i="4" s="1"/>
  <c r="E2531" i="6" l="1"/>
  <c r="E2531" i="7"/>
  <c r="N2531" i="7" s="1"/>
  <c r="V2529" i="7"/>
  <c r="U2529" i="7"/>
  <c r="R2530" i="7"/>
  <c r="T2530" i="7"/>
  <c r="S2530" i="7"/>
  <c r="Q2530" i="7"/>
  <c r="G2531" i="4"/>
  <c r="H2531" i="4" s="1"/>
  <c r="V2530" i="7" l="1"/>
  <c r="U2530" i="7"/>
  <c r="E2532" i="6"/>
  <c r="E2532" i="7"/>
  <c r="N2532" i="7" s="1"/>
  <c r="Q2531" i="7"/>
  <c r="T2531" i="7"/>
  <c r="S2531" i="7"/>
  <c r="R2531" i="7"/>
  <c r="G2532" i="4"/>
  <c r="H2532" i="4" s="1"/>
  <c r="R2532" i="7" l="1"/>
  <c r="Q2532" i="7"/>
  <c r="T2532" i="7"/>
  <c r="S2532" i="7"/>
  <c r="E2533" i="6"/>
  <c r="E2533" i="7"/>
  <c r="N2533" i="7" s="1"/>
  <c r="V2531" i="7"/>
  <c r="U2531" i="7"/>
  <c r="G2533" i="4"/>
  <c r="H2533" i="4" s="1"/>
  <c r="E2534" i="6" l="1"/>
  <c r="E2534" i="7"/>
  <c r="N2534" i="7" s="1"/>
  <c r="T2533" i="7"/>
  <c r="S2533" i="7"/>
  <c r="Q2533" i="7"/>
  <c r="R2533" i="7"/>
  <c r="U2532" i="7"/>
  <c r="V2532" i="7"/>
  <c r="G2534" i="4"/>
  <c r="H2534" i="4" s="1"/>
  <c r="E2535" i="6" l="1"/>
  <c r="E2535" i="7"/>
  <c r="N2535" i="7" s="1"/>
  <c r="V2533" i="7"/>
  <c r="U2533" i="7"/>
  <c r="S2534" i="7"/>
  <c r="Q2534" i="7"/>
  <c r="T2534" i="7"/>
  <c r="R2534" i="7"/>
  <c r="G2535" i="4"/>
  <c r="H2535" i="4" s="1"/>
  <c r="E2536" i="6" l="1"/>
  <c r="E2536" i="7"/>
  <c r="N2536" i="7" s="1"/>
  <c r="V2534" i="7"/>
  <c r="U2534" i="7"/>
  <c r="T2535" i="7"/>
  <c r="R2535" i="7"/>
  <c r="S2535" i="7"/>
  <c r="Q2535" i="7"/>
  <c r="G2536" i="4"/>
  <c r="H2536" i="4" s="1"/>
  <c r="U2535" i="7" l="1"/>
  <c r="V2535" i="7"/>
  <c r="E2537" i="6"/>
  <c r="E2537" i="7"/>
  <c r="N2537" i="7" s="1"/>
  <c r="Q2536" i="7"/>
  <c r="R2536" i="7"/>
  <c r="T2536" i="7"/>
  <c r="S2536" i="7"/>
  <c r="G2537" i="4"/>
  <c r="H2537" i="4" s="1"/>
  <c r="S2537" i="7" l="1"/>
  <c r="T2537" i="7"/>
  <c r="R2537" i="7"/>
  <c r="Q2537" i="7"/>
  <c r="E2538" i="6"/>
  <c r="E2538" i="7"/>
  <c r="N2538" i="7" s="1"/>
  <c r="U2536" i="7"/>
  <c r="V2536" i="7"/>
  <c r="G2538" i="4"/>
  <c r="H2538" i="4" s="1"/>
  <c r="E2539" i="6" l="1"/>
  <c r="E2539" i="7"/>
  <c r="N2539" i="7" s="1"/>
  <c r="Q2538" i="7"/>
  <c r="S2538" i="7"/>
  <c r="T2538" i="7"/>
  <c r="R2538" i="7"/>
  <c r="U2537" i="7"/>
  <c r="V2537" i="7"/>
  <c r="G2539" i="4"/>
  <c r="H2539" i="4" s="1"/>
  <c r="E2540" i="6" l="1"/>
  <c r="E2540" i="7"/>
  <c r="N2540" i="7" s="1"/>
  <c r="V2538" i="7"/>
  <c r="U2538" i="7"/>
  <c r="T2539" i="7"/>
  <c r="S2539" i="7"/>
  <c r="R2539" i="7"/>
  <c r="Q2539" i="7"/>
  <c r="G2540" i="4"/>
  <c r="H2540" i="4" s="1"/>
  <c r="U2539" i="7" l="1"/>
  <c r="V2539" i="7"/>
  <c r="E2541" i="6"/>
  <c r="E2541" i="7"/>
  <c r="N2541" i="7" s="1"/>
  <c r="R2540" i="7"/>
  <c r="T2540" i="7"/>
  <c r="Q2540" i="7"/>
  <c r="S2540" i="7"/>
  <c r="G2541" i="4"/>
  <c r="H2541" i="4" s="1"/>
  <c r="E2542" i="6" l="1"/>
  <c r="E2542" i="7"/>
  <c r="N2542" i="7" s="1"/>
  <c r="Q2541" i="7"/>
  <c r="R2541" i="7"/>
  <c r="T2541" i="7"/>
  <c r="S2541" i="7"/>
  <c r="U2540" i="7"/>
  <c r="V2540" i="7"/>
  <c r="G2542" i="4"/>
  <c r="H2542" i="4" s="1"/>
  <c r="E2543" i="6" l="1"/>
  <c r="E2543" i="7"/>
  <c r="N2543" i="7" s="1"/>
  <c r="U2541" i="7"/>
  <c r="V2541" i="7"/>
  <c r="T2542" i="7"/>
  <c r="R2542" i="7"/>
  <c r="Q2542" i="7"/>
  <c r="S2542" i="7"/>
  <c r="G2543" i="4"/>
  <c r="H2543" i="4" s="1"/>
  <c r="V2542" i="7" l="1"/>
  <c r="U2542" i="7"/>
  <c r="E2544" i="6"/>
  <c r="E2544" i="7"/>
  <c r="N2544" i="7" s="1"/>
  <c r="S2543" i="7"/>
  <c r="T2543" i="7"/>
  <c r="R2543" i="7"/>
  <c r="Q2543" i="7"/>
  <c r="G2544" i="4"/>
  <c r="H2544" i="4" s="1"/>
  <c r="E2545" i="6" l="1"/>
  <c r="E2545" i="7"/>
  <c r="N2545" i="7" s="1"/>
  <c r="Q2544" i="7"/>
  <c r="R2544" i="7"/>
  <c r="S2544" i="7"/>
  <c r="T2544" i="7"/>
  <c r="V2543" i="7"/>
  <c r="U2543" i="7"/>
  <c r="G2545" i="4"/>
  <c r="H2545" i="4" s="1"/>
  <c r="E2546" i="6" l="1"/>
  <c r="E2546" i="7"/>
  <c r="N2546" i="7" s="1"/>
  <c r="V2544" i="7"/>
  <c r="U2544" i="7"/>
  <c r="Q2545" i="7"/>
  <c r="R2545" i="7"/>
  <c r="T2545" i="7"/>
  <c r="S2545" i="7"/>
  <c r="G2546" i="4"/>
  <c r="H2546" i="4" s="1"/>
  <c r="E2547" i="6" l="1"/>
  <c r="E2547" i="7"/>
  <c r="N2547" i="7" s="1"/>
  <c r="V2545" i="7"/>
  <c r="U2545" i="7"/>
  <c r="R2546" i="7"/>
  <c r="S2546" i="7"/>
  <c r="T2546" i="7"/>
  <c r="Q2546" i="7"/>
  <c r="G2547" i="4"/>
  <c r="H2547" i="4" s="1"/>
  <c r="V2546" i="7" l="1"/>
  <c r="U2546" i="7"/>
  <c r="E2548" i="6"/>
  <c r="E2548" i="7"/>
  <c r="N2548" i="7" s="1"/>
  <c r="R2547" i="7"/>
  <c r="T2547" i="7"/>
  <c r="Q2547" i="7"/>
  <c r="S2547" i="7"/>
  <c r="G2548" i="4"/>
  <c r="H2548" i="4" s="1"/>
  <c r="E2549" i="6" l="1"/>
  <c r="E2549" i="7"/>
  <c r="N2549" i="7" s="1"/>
  <c r="Q2548" i="7"/>
  <c r="T2548" i="7"/>
  <c r="S2548" i="7"/>
  <c r="R2548" i="7"/>
  <c r="V2547" i="7"/>
  <c r="U2547" i="7"/>
  <c r="G2549" i="4"/>
  <c r="H2549" i="4" s="1"/>
  <c r="E2550" i="6" l="1"/>
  <c r="E2550" i="7"/>
  <c r="N2550" i="7" s="1"/>
  <c r="V2548" i="7"/>
  <c r="U2548" i="7"/>
  <c r="R2549" i="7"/>
  <c r="S2549" i="7"/>
  <c r="Q2549" i="7"/>
  <c r="T2549" i="7"/>
  <c r="G2550" i="4"/>
  <c r="H2550" i="4" s="1"/>
  <c r="E2551" i="6" l="1"/>
  <c r="E2551" i="7"/>
  <c r="N2551" i="7" s="1"/>
  <c r="V2549" i="7"/>
  <c r="U2549" i="7"/>
  <c r="R2550" i="7"/>
  <c r="Q2550" i="7"/>
  <c r="S2550" i="7"/>
  <c r="T2550" i="7"/>
  <c r="G2551" i="4"/>
  <c r="H2551" i="4" s="1"/>
  <c r="E2552" i="6" l="1"/>
  <c r="E2552" i="7"/>
  <c r="N2552" i="7" s="1"/>
  <c r="V2550" i="7"/>
  <c r="U2550" i="7"/>
  <c r="Q2551" i="7"/>
  <c r="T2551" i="7"/>
  <c r="R2551" i="7"/>
  <c r="S2551" i="7"/>
  <c r="G2552" i="4"/>
  <c r="H2552" i="4" s="1"/>
  <c r="E2553" i="6" l="1"/>
  <c r="E2553" i="7"/>
  <c r="N2553" i="7" s="1"/>
  <c r="Q2552" i="7"/>
  <c r="S2552" i="7"/>
  <c r="R2552" i="7"/>
  <c r="T2552" i="7"/>
  <c r="V2551" i="7"/>
  <c r="U2551" i="7"/>
  <c r="G2553" i="4"/>
  <c r="H2553" i="4" s="1"/>
  <c r="U2552" i="7" l="1"/>
  <c r="V2552" i="7"/>
  <c r="E2554" i="6"/>
  <c r="E2554" i="7"/>
  <c r="N2554" i="7" s="1"/>
  <c r="R2553" i="7"/>
  <c r="S2553" i="7"/>
  <c r="Q2553" i="7"/>
  <c r="T2553" i="7"/>
  <c r="G2554" i="4"/>
  <c r="H2554" i="4" s="1"/>
  <c r="R2554" i="7" l="1"/>
  <c r="T2554" i="7"/>
  <c r="S2554" i="7"/>
  <c r="Q2554" i="7"/>
  <c r="E2555" i="6"/>
  <c r="E2555" i="7"/>
  <c r="N2555" i="7" s="1"/>
  <c r="U2553" i="7"/>
  <c r="V2553" i="7"/>
  <c r="G2555" i="4"/>
  <c r="H2555" i="4" s="1"/>
  <c r="E2556" i="6" l="1"/>
  <c r="E2556" i="7"/>
  <c r="N2556" i="7" s="1"/>
  <c r="T2555" i="7"/>
  <c r="Q2555" i="7"/>
  <c r="S2555" i="7"/>
  <c r="R2555" i="7"/>
  <c r="V2554" i="7"/>
  <c r="U2554" i="7"/>
  <c r="G2556" i="4"/>
  <c r="H2556" i="4" s="1"/>
  <c r="E2557" i="6" l="1"/>
  <c r="E2557" i="7"/>
  <c r="N2557" i="7" s="1"/>
  <c r="U2555" i="7"/>
  <c r="V2555" i="7"/>
  <c r="Q2556" i="7"/>
  <c r="T2556" i="7"/>
  <c r="S2556" i="7"/>
  <c r="R2556" i="7"/>
  <c r="G2557" i="4"/>
  <c r="H2557" i="4" s="1"/>
  <c r="E2558" i="6" l="1"/>
  <c r="E2558" i="7"/>
  <c r="N2558" i="7" s="1"/>
  <c r="U2556" i="7"/>
  <c r="V2556" i="7"/>
  <c r="S2557" i="7"/>
  <c r="T2557" i="7"/>
  <c r="Q2557" i="7"/>
  <c r="R2557" i="7"/>
  <c r="G2558" i="4"/>
  <c r="H2558" i="4" s="1"/>
  <c r="S2558" i="7" l="1"/>
  <c r="T2558" i="7"/>
  <c r="Q2558" i="7"/>
  <c r="R2558" i="7"/>
  <c r="E2559" i="6"/>
  <c r="E2559" i="7"/>
  <c r="N2559" i="7" s="1"/>
  <c r="U2557" i="7"/>
  <c r="V2557" i="7"/>
  <c r="G2559" i="4"/>
  <c r="H2559" i="4" s="1"/>
  <c r="E2560" i="6" l="1"/>
  <c r="E2560" i="7"/>
  <c r="N2560" i="7" s="1"/>
  <c r="R2559" i="7"/>
  <c r="T2559" i="7"/>
  <c r="S2559" i="7"/>
  <c r="Q2559" i="7"/>
  <c r="U2558" i="7"/>
  <c r="V2558" i="7"/>
  <c r="G2560" i="4"/>
  <c r="H2560" i="4" s="1"/>
  <c r="U2559" i="7" l="1"/>
  <c r="V2559" i="7"/>
  <c r="E2561" i="6"/>
  <c r="E2561" i="7"/>
  <c r="N2561" i="7" s="1"/>
  <c r="R2560" i="7"/>
  <c r="T2560" i="7"/>
  <c r="S2560" i="7"/>
  <c r="Q2560" i="7"/>
  <c r="G2561" i="4"/>
  <c r="H2561" i="4" s="1"/>
  <c r="E2562" i="6" l="1"/>
  <c r="E2562" i="7"/>
  <c r="N2562" i="7" s="1"/>
  <c r="Q2561" i="7"/>
  <c r="S2561" i="7"/>
  <c r="T2561" i="7"/>
  <c r="R2561" i="7"/>
  <c r="U2560" i="7"/>
  <c r="V2560" i="7"/>
  <c r="G2562" i="4"/>
  <c r="H2562" i="4" s="1"/>
  <c r="E2563" i="6" l="1"/>
  <c r="E2563" i="7"/>
  <c r="N2563" i="7" s="1"/>
  <c r="U2561" i="7"/>
  <c r="V2561" i="7"/>
  <c r="S2562" i="7"/>
  <c r="Q2562" i="7"/>
  <c r="R2562" i="7"/>
  <c r="T2562" i="7"/>
  <c r="G2563" i="4"/>
  <c r="H2563" i="4" s="1"/>
  <c r="E2564" i="6" l="1"/>
  <c r="E2564" i="7"/>
  <c r="N2564" i="7" s="1"/>
  <c r="V2562" i="7"/>
  <c r="U2562" i="7"/>
  <c r="R2563" i="7"/>
  <c r="S2563" i="7"/>
  <c r="Q2563" i="7"/>
  <c r="T2563" i="7"/>
  <c r="G2564" i="4"/>
  <c r="H2564" i="4" s="1"/>
  <c r="E2565" i="6" l="1"/>
  <c r="E2565" i="7"/>
  <c r="N2565" i="7" s="1"/>
  <c r="U2563" i="7"/>
  <c r="V2563" i="7"/>
  <c r="Q2564" i="7"/>
  <c r="T2564" i="7"/>
  <c r="S2564" i="7"/>
  <c r="R2564" i="7"/>
  <c r="G2565" i="4"/>
  <c r="H2565" i="4" s="1"/>
  <c r="E2566" i="6" l="1"/>
  <c r="E2566" i="7"/>
  <c r="N2566" i="7" s="1"/>
  <c r="V2564" i="7"/>
  <c r="U2564" i="7"/>
  <c r="Q2565" i="7"/>
  <c r="R2565" i="7"/>
  <c r="T2565" i="7"/>
  <c r="S2565" i="7"/>
  <c r="G2566" i="4"/>
  <c r="H2566" i="4" s="1"/>
  <c r="E2567" i="6" l="1"/>
  <c r="E2567" i="7"/>
  <c r="N2567" i="7" s="1"/>
  <c r="U2565" i="7"/>
  <c r="V2565" i="7"/>
  <c r="R2566" i="7"/>
  <c r="S2566" i="7"/>
  <c r="T2566" i="7"/>
  <c r="Q2566" i="7"/>
  <c r="G2567" i="4"/>
  <c r="H2567" i="4" s="1"/>
  <c r="E2568" i="6" l="1"/>
  <c r="E2568" i="7"/>
  <c r="N2568" i="7" s="1"/>
  <c r="V2566" i="7"/>
  <c r="U2566" i="7"/>
  <c r="Q2567" i="7"/>
  <c r="R2567" i="7"/>
  <c r="T2567" i="7"/>
  <c r="S2567" i="7"/>
  <c r="G2568" i="4"/>
  <c r="H2568" i="4" s="1"/>
  <c r="E2569" i="6" l="1"/>
  <c r="E2569" i="7"/>
  <c r="N2569" i="7" s="1"/>
  <c r="V2567" i="7"/>
  <c r="U2567" i="7"/>
  <c r="R2568" i="7"/>
  <c r="T2568" i="7"/>
  <c r="Q2568" i="7"/>
  <c r="S2568" i="7"/>
  <c r="G2569" i="4"/>
  <c r="H2569" i="4" s="1"/>
  <c r="E2570" i="6" l="1"/>
  <c r="E2570" i="7"/>
  <c r="N2570" i="7" s="1"/>
  <c r="U2568" i="7"/>
  <c r="V2568" i="7"/>
  <c r="S2569" i="7"/>
  <c r="T2569" i="7"/>
  <c r="R2569" i="7"/>
  <c r="Q2569" i="7"/>
  <c r="G2570" i="4"/>
  <c r="H2570" i="4" s="1"/>
  <c r="E2571" i="6" l="1"/>
  <c r="E2571" i="7"/>
  <c r="N2571" i="7" s="1"/>
  <c r="V2569" i="7"/>
  <c r="U2569" i="7"/>
  <c r="Q2570" i="7"/>
  <c r="R2570" i="7"/>
  <c r="T2570" i="7"/>
  <c r="S2570" i="7"/>
  <c r="G2571" i="4"/>
  <c r="H2571" i="4" s="1"/>
  <c r="E2572" i="6" l="1"/>
  <c r="E2572" i="7"/>
  <c r="N2572" i="7" s="1"/>
  <c r="V2570" i="7"/>
  <c r="U2570" i="7"/>
  <c r="R2571" i="7"/>
  <c r="T2571" i="7"/>
  <c r="S2571" i="7"/>
  <c r="Q2571" i="7"/>
  <c r="G2572" i="4"/>
  <c r="H2572" i="4" s="1"/>
  <c r="U2571" i="7" l="1"/>
  <c r="V2571" i="7"/>
  <c r="E2573" i="6"/>
  <c r="E2573" i="7"/>
  <c r="N2573" i="7" s="1"/>
  <c r="S2572" i="7"/>
  <c r="T2572" i="7"/>
  <c r="R2572" i="7"/>
  <c r="Q2572" i="7"/>
  <c r="G2573" i="4"/>
  <c r="H2573" i="4" s="1"/>
  <c r="E2574" i="6" l="1"/>
  <c r="E2574" i="7"/>
  <c r="N2574" i="7" s="1"/>
  <c r="V2572" i="7"/>
  <c r="U2572" i="7"/>
  <c r="R2573" i="7"/>
  <c r="T2573" i="7"/>
  <c r="Q2573" i="7"/>
  <c r="S2573" i="7"/>
  <c r="G2574" i="4"/>
  <c r="H2574" i="4" s="1"/>
  <c r="E2575" i="6" l="1"/>
  <c r="E2575" i="7"/>
  <c r="N2575" i="7" s="1"/>
  <c r="V2573" i="7"/>
  <c r="U2573" i="7"/>
  <c r="T2574" i="7"/>
  <c r="Q2574" i="7"/>
  <c r="R2574" i="7"/>
  <c r="S2574" i="7"/>
  <c r="G2575" i="4"/>
  <c r="H2575" i="4" s="1"/>
  <c r="V2574" i="7" l="1"/>
  <c r="U2574" i="7"/>
  <c r="E2576" i="6"/>
  <c r="E2576" i="7"/>
  <c r="N2576" i="7" s="1"/>
  <c r="Q2575" i="7"/>
  <c r="S2575" i="7"/>
  <c r="R2575" i="7"/>
  <c r="T2575" i="7"/>
  <c r="G2576" i="4"/>
  <c r="H2576" i="4" s="1"/>
  <c r="R2576" i="7" l="1"/>
  <c r="S2576" i="7"/>
  <c r="Q2576" i="7"/>
  <c r="T2576" i="7"/>
  <c r="E2577" i="6"/>
  <c r="E2577" i="7"/>
  <c r="N2577" i="7" s="1"/>
  <c r="U2575" i="7"/>
  <c r="V2575" i="7"/>
  <c r="G2577" i="4"/>
  <c r="H2577" i="4" s="1"/>
  <c r="E2578" i="6" l="1"/>
  <c r="E2578" i="7"/>
  <c r="N2578" i="7" s="1"/>
  <c r="S2577" i="7"/>
  <c r="T2577" i="7"/>
  <c r="R2577" i="7"/>
  <c r="Q2577" i="7"/>
  <c r="U2576" i="7"/>
  <c r="V2576" i="7"/>
  <c r="G2578" i="4"/>
  <c r="H2578" i="4" s="1"/>
  <c r="T2578" i="7" l="1"/>
  <c r="R2578" i="7"/>
  <c r="S2578" i="7"/>
  <c r="Q2578" i="7"/>
  <c r="E2579" i="6"/>
  <c r="E2579" i="7"/>
  <c r="N2579" i="7" s="1"/>
  <c r="U2577" i="7"/>
  <c r="V2577" i="7"/>
  <c r="G2579" i="4"/>
  <c r="H2579" i="4" s="1"/>
  <c r="E2580" i="6" l="1"/>
  <c r="E2580" i="7"/>
  <c r="N2580" i="7" s="1"/>
  <c r="S2579" i="7"/>
  <c r="T2579" i="7"/>
  <c r="Q2579" i="7"/>
  <c r="R2579" i="7"/>
  <c r="U2578" i="7"/>
  <c r="V2578" i="7"/>
  <c r="G2580" i="4"/>
  <c r="H2580" i="4" s="1"/>
  <c r="E2581" i="6" l="1"/>
  <c r="E2581" i="7"/>
  <c r="N2581" i="7" s="1"/>
  <c r="U2579" i="7"/>
  <c r="V2579" i="7"/>
  <c r="T2580" i="7"/>
  <c r="R2580" i="7"/>
  <c r="Q2580" i="7"/>
  <c r="S2580" i="7"/>
  <c r="G2581" i="4"/>
  <c r="H2581" i="4" s="1"/>
  <c r="Q2581" i="7" l="1"/>
  <c r="R2581" i="7"/>
  <c r="S2581" i="7"/>
  <c r="T2581" i="7"/>
  <c r="E2582" i="6"/>
  <c r="E2582" i="7"/>
  <c r="N2582" i="7" s="1"/>
  <c r="U2580" i="7"/>
  <c r="V2580" i="7"/>
  <c r="G2582" i="4"/>
  <c r="H2582" i="4" s="1"/>
  <c r="E2583" i="6" l="1"/>
  <c r="E2583" i="7"/>
  <c r="N2583" i="7" s="1"/>
  <c r="T2582" i="7"/>
  <c r="S2582" i="7"/>
  <c r="R2582" i="7"/>
  <c r="Q2582" i="7"/>
  <c r="U2581" i="7"/>
  <c r="V2581" i="7"/>
  <c r="G2583" i="4"/>
  <c r="H2583" i="4" s="1"/>
  <c r="E2584" i="6" l="1"/>
  <c r="E2584" i="7"/>
  <c r="N2584" i="7" s="1"/>
  <c r="V2582" i="7"/>
  <c r="U2582" i="7"/>
  <c r="Q2583" i="7"/>
  <c r="R2583" i="7"/>
  <c r="T2583" i="7"/>
  <c r="S2583" i="7"/>
  <c r="G2584" i="4"/>
  <c r="H2584" i="4" s="1"/>
  <c r="E2585" i="6" l="1"/>
  <c r="E2585" i="7"/>
  <c r="N2585" i="7" s="1"/>
  <c r="R2584" i="7"/>
  <c r="T2584" i="7"/>
  <c r="S2584" i="7"/>
  <c r="Q2584" i="7"/>
  <c r="V2583" i="7"/>
  <c r="U2583" i="7"/>
  <c r="G2585" i="4"/>
  <c r="H2585" i="4" s="1"/>
  <c r="E2586" i="6" l="1"/>
  <c r="E2586" i="7"/>
  <c r="N2586" i="7" s="1"/>
  <c r="V2584" i="7"/>
  <c r="U2584" i="7"/>
  <c r="R2585" i="7"/>
  <c r="S2585" i="7"/>
  <c r="Q2585" i="7"/>
  <c r="T2585" i="7"/>
  <c r="G2586" i="4"/>
  <c r="H2586" i="4" s="1"/>
  <c r="E2587" i="6" l="1"/>
  <c r="E2587" i="7"/>
  <c r="N2587" i="7" s="1"/>
  <c r="V2585" i="7"/>
  <c r="U2585" i="7"/>
  <c r="R2586" i="7"/>
  <c r="S2586" i="7"/>
  <c r="T2586" i="7"/>
  <c r="Q2586" i="7"/>
  <c r="G2587" i="4"/>
  <c r="H2587" i="4" s="1"/>
  <c r="E2588" i="6" l="1"/>
  <c r="E2588" i="7"/>
  <c r="N2588" i="7" s="1"/>
  <c r="U2586" i="7"/>
  <c r="V2586" i="7"/>
  <c r="T2587" i="7"/>
  <c r="S2587" i="7"/>
  <c r="Q2587" i="7"/>
  <c r="R2587" i="7"/>
  <c r="G2588" i="4"/>
  <c r="H2588" i="4" s="1"/>
  <c r="E2589" i="6" l="1"/>
  <c r="E2589" i="7"/>
  <c r="N2589" i="7" s="1"/>
  <c r="V2587" i="7"/>
  <c r="U2587" i="7"/>
  <c r="T2588" i="7"/>
  <c r="R2588" i="7"/>
  <c r="Q2588" i="7"/>
  <c r="S2588" i="7"/>
  <c r="G2589" i="4"/>
  <c r="H2589" i="4" s="1"/>
  <c r="E2590" i="6" l="1"/>
  <c r="E2590" i="7"/>
  <c r="N2590" i="7" s="1"/>
  <c r="V2588" i="7"/>
  <c r="U2588" i="7"/>
  <c r="T2589" i="7"/>
  <c r="R2589" i="7"/>
  <c r="S2589" i="7"/>
  <c r="Q2589" i="7"/>
  <c r="G2590" i="4"/>
  <c r="H2590" i="4" s="1"/>
  <c r="E2591" i="6" l="1"/>
  <c r="E2591" i="7"/>
  <c r="N2591" i="7" s="1"/>
  <c r="V2589" i="7"/>
  <c r="U2589" i="7"/>
  <c r="R2590" i="7"/>
  <c r="S2590" i="7"/>
  <c r="Q2590" i="7"/>
  <c r="T2590" i="7"/>
  <c r="G2591" i="4"/>
  <c r="H2591" i="4" s="1"/>
  <c r="S2591" i="7" l="1"/>
  <c r="Q2591" i="7"/>
  <c r="R2591" i="7"/>
  <c r="T2591" i="7"/>
  <c r="E2592" i="6"/>
  <c r="E2592" i="7"/>
  <c r="N2592" i="7" s="1"/>
  <c r="V2590" i="7"/>
  <c r="U2590" i="7"/>
  <c r="G2592" i="4"/>
  <c r="H2592" i="4" s="1"/>
  <c r="E2593" i="6" l="1"/>
  <c r="E2593" i="7"/>
  <c r="N2593" i="7" s="1"/>
  <c r="R2592" i="7"/>
  <c r="Q2592" i="7"/>
  <c r="S2592" i="7"/>
  <c r="T2592" i="7"/>
  <c r="V2591" i="7"/>
  <c r="U2591" i="7"/>
  <c r="G2593" i="4"/>
  <c r="H2593" i="4" s="1"/>
  <c r="E2594" i="6" l="1"/>
  <c r="E2594" i="7"/>
  <c r="N2594" i="7" s="1"/>
  <c r="U2592" i="7"/>
  <c r="V2592" i="7"/>
  <c r="R2593" i="7"/>
  <c r="Q2593" i="7"/>
  <c r="T2593" i="7"/>
  <c r="S2593" i="7"/>
  <c r="G2594" i="4"/>
  <c r="H2594" i="4" s="1"/>
  <c r="E2595" i="6" l="1"/>
  <c r="E2595" i="7"/>
  <c r="N2595" i="7" s="1"/>
  <c r="U2593" i="7"/>
  <c r="V2593" i="7"/>
  <c r="Q2594" i="7"/>
  <c r="R2594" i="7"/>
  <c r="S2594" i="7"/>
  <c r="T2594" i="7"/>
  <c r="G2595" i="4"/>
  <c r="H2595" i="4" s="1"/>
  <c r="E2596" i="6" l="1"/>
  <c r="E2596" i="7"/>
  <c r="N2596" i="7" s="1"/>
  <c r="U2594" i="7"/>
  <c r="V2594" i="7"/>
  <c r="Q2595" i="7"/>
  <c r="T2595" i="7"/>
  <c r="R2595" i="7"/>
  <c r="S2595" i="7"/>
  <c r="G2596" i="4"/>
  <c r="H2596" i="4" s="1"/>
  <c r="E2597" i="6" l="1"/>
  <c r="E2597" i="7"/>
  <c r="N2597" i="7" s="1"/>
  <c r="V2595" i="7"/>
  <c r="U2595" i="7"/>
  <c r="R2596" i="7"/>
  <c r="Q2596" i="7"/>
  <c r="T2596" i="7"/>
  <c r="S2596" i="7"/>
  <c r="G2597" i="4"/>
  <c r="H2597" i="4" s="1"/>
  <c r="E2598" i="6" l="1"/>
  <c r="E2598" i="7"/>
  <c r="N2598" i="7" s="1"/>
  <c r="V2596" i="7"/>
  <c r="U2596" i="7"/>
  <c r="S2597" i="7"/>
  <c r="T2597" i="7"/>
  <c r="Q2597" i="7"/>
  <c r="R2597" i="7"/>
  <c r="G2598" i="4"/>
  <c r="H2598" i="4" s="1"/>
  <c r="E2599" i="6" l="1"/>
  <c r="E2599" i="7"/>
  <c r="N2599" i="7" s="1"/>
  <c r="V2597" i="7"/>
  <c r="U2597" i="7"/>
  <c r="Q2598" i="7"/>
  <c r="T2598" i="7"/>
  <c r="S2598" i="7"/>
  <c r="R2598" i="7"/>
  <c r="G2599" i="4"/>
  <c r="H2599" i="4" s="1"/>
  <c r="E2600" i="6" l="1"/>
  <c r="E2600" i="7"/>
  <c r="N2600" i="7" s="1"/>
  <c r="V2598" i="7"/>
  <c r="U2598" i="7"/>
  <c r="Q2599" i="7"/>
  <c r="S2599" i="7"/>
  <c r="R2599" i="7"/>
  <c r="T2599" i="7"/>
  <c r="G2600" i="4"/>
  <c r="H2600" i="4" s="1"/>
  <c r="R2600" i="7" l="1"/>
  <c r="Q2600" i="7"/>
  <c r="S2600" i="7"/>
  <c r="T2600" i="7"/>
  <c r="E2601" i="6"/>
  <c r="E2601" i="7"/>
  <c r="N2601" i="7" s="1"/>
  <c r="V2599" i="7"/>
  <c r="U2599" i="7"/>
  <c r="G2601" i="4"/>
  <c r="H2601" i="4" s="1"/>
  <c r="E2602" i="6" l="1"/>
  <c r="E2602" i="7"/>
  <c r="N2602" i="7" s="1"/>
  <c r="Q2601" i="7"/>
  <c r="S2601" i="7"/>
  <c r="T2601" i="7"/>
  <c r="R2601" i="7"/>
  <c r="V2600" i="7"/>
  <c r="U2600" i="7"/>
  <c r="G2602" i="4"/>
  <c r="H2602" i="4" s="1"/>
  <c r="E2603" i="6" l="1"/>
  <c r="E2603" i="7"/>
  <c r="N2603" i="7" s="1"/>
  <c r="U2601" i="7"/>
  <c r="V2601" i="7"/>
  <c r="T2602" i="7"/>
  <c r="S2602" i="7"/>
  <c r="Q2602" i="7"/>
  <c r="R2602" i="7"/>
  <c r="G2603" i="4"/>
  <c r="H2603" i="4" s="1"/>
  <c r="U2602" i="7" l="1"/>
  <c r="V2602" i="7"/>
  <c r="E2604" i="6"/>
  <c r="E2604" i="7"/>
  <c r="N2604" i="7" s="1"/>
  <c r="T2603" i="7"/>
  <c r="Q2603" i="7"/>
  <c r="S2603" i="7"/>
  <c r="R2603" i="7"/>
  <c r="G2604" i="4"/>
  <c r="H2604" i="4" s="1"/>
  <c r="E2605" i="6" l="1"/>
  <c r="E2605" i="7"/>
  <c r="N2605" i="7" s="1"/>
  <c r="Q2604" i="7"/>
  <c r="T2604" i="7"/>
  <c r="S2604" i="7"/>
  <c r="R2604" i="7"/>
  <c r="V2603" i="7"/>
  <c r="U2603" i="7"/>
  <c r="G2605" i="4"/>
  <c r="H2605" i="4" s="1"/>
  <c r="E2606" i="6" l="1"/>
  <c r="E2606" i="7"/>
  <c r="N2606" i="7" s="1"/>
  <c r="V2604" i="7"/>
  <c r="U2604" i="7"/>
  <c r="S2605" i="7"/>
  <c r="R2605" i="7"/>
  <c r="T2605" i="7"/>
  <c r="Q2605" i="7"/>
  <c r="G2606" i="4"/>
  <c r="H2606" i="4" s="1"/>
  <c r="E2607" i="6" l="1"/>
  <c r="E2607" i="7"/>
  <c r="N2607" i="7" s="1"/>
  <c r="U2605" i="7"/>
  <c r="V2605" i="7"/>
  <c r="S2606" i="7"/>
  <c r="R2606" i="7"/>
  <c r="T2606" i="7"/>
  <c r="Q2606" i="7"/>
  <c r="G2607" i="4"/>
  <c r="H2607" i="4" s="1"/>
  <c r="E2608" i="6" l="1"/>
  <c r="E2608" i="7"/>
  <c r="N2608" i="7" s="1"/>
  <c r="V2606" i="7"/>
  <c r="U2606" i="7"/>
  <c r="R2607" i="7"/>
  <c r="T2607" i="7"/>
  <c r="Q2607" i="7"/>
  <c r="S2607" i="7"/>
  <c r="G2608" i="4"/>
  <c r="H2608" i="4" s="1"/>
  <c r="E2609" i="6" l="1"/>
  <c r="E2609" i="7"/>
  <c r="N2609" i="7" s="1"/>
  <c r="V2607" i="7"/>
  <c r="U2607" i="7"/>
  <c r="R2608" i="7"/>
  <c r="S2608" i="7"/>
  <c r="T2608" i="7"/>
  <c r="Q2608" i="7"/>
  <c r="G2609" i="4"/>
  <c r="H2609" i="4" s="1"/>
  <c r="E2610" i="6" l="1"/>
  <c r="E2610" i="7"/>
  <c r="N2610" i="7" s="1"/>
  <c r="U2608" i="7"/>
  <c r="V2608" i="7"/>
  <c r="S2609" i="7"/>
  <c r="R2609" i="7"/>
  <c r="T2609" i="7"/>
  <c r="Q2609" i="7"/>
  <c r="G2610" i="4"/>
  <c r="H2610" i="4" s="1"/>
  <c r="V2609" i="7" l="1"/>
  <c r="U2609" i="7"/>
  <c r="E2611" i="6"/>
  <c r="E2611" i="7"/>
  <c r="N2611" i="7" s="1"/>
  <c r="T2610" i="7"/>
  <c r="Q2610" i="7"/>
  <c r="R2610" i="7"/>
  <c r="S2610" i="7"/>
  <c r="G2611" i="4"/>
  <c r="H2611" i="4" s="1"/>
  <c r="E2612" i="6" l="1"/>
  <c r="E2612" i="7"/>
  <c r="N2612" i="7" s="1"/>
  <c r="R2611" i="7"/>
  <c r="S2611" i="7"/>
  <c r="Q2611" i="7"/>
  <c r="T2611" i="7"/>
  <c r="U2610" i="7"/>
  <c r="V2610" i="7"/>
  <c r="G2612" i="4"/>
  <c r="H2612" i="4" s="1"/>
  <c r="E2613" i="6" l="1"/>
  <c r="E2613" i="7"/>
  <c r="N2613" i="7" s="1"/>
  <c r="T2612" i="7"/>
  <c r="R2612" i="7"/>
  <c r="Q2612" i="7"/>
  <c r="S2612" i="7"/>
  <c r="U2611" i="7"/>
  <c r="V2611" i="7"/>
  <c r="G2613" i="4"/>
  <c r="H2613" i="4" s="1"/>
  <c r="E2614" i="6" l="1"/>
  <c r="E2614" i="7"/>
  <c r="N2614" i="7" s="1"/>
  <c r="U2612" i="7"/>
  <c r="V2612" i="7"/>
  <c r="R2613" i="7"/>
  <c r="S2613" i="7"/>
  <c r="T2613" i="7"/>
  <c r="Q2613" i="7"/>
  <c r="G2614" i="4"/>
  <c r="H2614" i="4" s="1"/>
  <c r="E2615" i="6" l="1"/>
  <c r="E2615" i="7"/>
  <c r="N2615" i="7" s="1"/>
  <c r="V2613" i="7"/>
  <c r="U2613" i="7"/>
  <c r="Q2614" i="7"/>
  <c r="R2614" i="7"/>
  <c r="T2614" i="7"/>
  <c r="S2614" i="7"/>
  <c r="G2615" i="4"/>
  <c r="H2615" i="4" s="1"/>
  <c r="E2616" i="6" l="1"/>
  <c r="E2616" i="7"/>
  <c r="N2616" i="7" s="1"/>
  <c r="U2614" i="7"/>
  <c r="V2614" i="7"/>
  <c r="T2615" i="7"/>
  <c r="R2615" i="7"/>
  <c r="S2615" i="7"/>
  <c r="Q2615" i="7"/>
  <c r="G2616" i="4"/>
  <c r="H2616" i="4" s="1"/>
  <c r="V2615" i="7" l="1"/>
  <c r="U2615" i="7"/>
  <c r="R2616" i="7"/>
  <c r="Q2616" i="7"/>
  <c r="S2616" i="7"/>
  <c r="T2616" i="7"/>
  <c r="E2617" i="6"/>
  <c r="E2617" i="7"/>
  <c r="N2617" i="7" s="1"/>
  <c r="G2617" i="4"/>
  <c r="H2617" i="4" s="1"/>
  <c r="U2616" i="7" l="1"/>
  <c r="R2617" i="7"/>
  <c r="Q2617" i="7"/>
  <c r="S2617" i="7"/>
  <c r="T2617" i="7"/>
  <c r="V2616" i="7"/>
  <c r="E2618" i="6"/>
  <c r="E2618" i="7"/>
  <c r="N2618" i="7" s="1"/>
  <c r="G2618" i="4"/>
  <c r="H2618" i="4" s="1"/>
  <c r="T2618" i="7" l="1"/>
  <c r="R2618" i="7"/>
  <c r="S2618" i="7"/>
  <c r="Q2618" i="7"/>
  <c r="E2619" i="6"/>
  <c r="E2619" i="7"/>
  <c r="N2619" i="7" s="1"/>
  <c r="V2617" i="7"/>
  <c r="U2617" i="7"/>
  <c r="G2619" i="4"/>
  <c r="H2619" i="4" s="1"/>
  <c r="E2620" i="6" l="1"/>
  <c r="E2620" i="7"/>
  <c r="N2620" i="7" s="1"/>
  <c r="R2619" i="7"/>
  <c r="T2619" i="7"/>
  <c r="Q2619" i="7"/>
  <c r="S2619" i="7"/>
  <c r="U2618" i="7"/>
  <c r="V2618" i="7"/>
  <c r="G2620" i="4"/>
  <c r="H2620" i="4" s="1"/>
  <c r="E2621" i="6" l="1"/>
  <c r="E2621" i="7"/>
  <c r="N2621" i="7" s="1"/>
  <c r="V2619" i="7"/>
  <c r="U2619" i="7"/>
  <c r="T2620" i="7"/>
  <c r="S2620" i="7"/>
  <c r="Q2620" i="7"/>
  <c r="R2620" i="7"/>
  <c r="G2621" i="4"/>
  <c r="H2621" i="4" s="1"/>
  <c r="E2622" i="6" l="1"/>
  <c r="E2622" i="7"/>
  <c r="N2622" i="7" s="1"/>
  <c r="U2620" i="7"/>
  <c r="V2620" i="7"/>
  <c r="Q2621" i="7"/>
  <c r="S2621" i="7"/>
  <c r="R2621" i="7"/>
  <c r="T2621" i="7"/>
  <c r="G2622" i="4"/>
  <c r="H2622" i="4" s="1"/>
  <c r="E2623" i="6" l="1"/>
  <c r="E2623" i="7"/>
  <c r="N2623" i="7" s="1"/>
  <c r="V2621" i="7"/>
  <c r="U2621" i="7"/>
  <c r="R2622" i="7"/>
  <c r="Q2622" i="7"/>
  <c r="T2622" i="7"/>
  <c r="S2622" i="7"/>
  <c r="G2623" i="4"/>
  <c r="H2623" i="4" s="1"/>
  <c r="E2624" i="6" l="1"/>
  <c r="E2624" i="7"/>
  <c r="N2624" i="7" s="1"/>
  <c r="V2622" i="7"/>
  <c r="U2622" i="7"/>
  <c r="R2623" i="7"/>
  <c r="T2623" i="7"/>
  <c r="Q2623" i="7"/>
  <c r="S2623" i="7"/>
  <c r="G2624" i="4"/>
  <c r="H2624" i="4" s="1"/>
  <c r="E2625" i="6" l="1"/>
  <c r="E2625" i="7"/>
  <c r="N2625" i="7" s="1"/>
  <c r="V2623" i="7"/>
  <c r="U2623" i="7"/>
  <c r="S2624" i="7"/>
  <c r="Q2624" i="7"/>
  <c r="R2624" i="7"/>
  <c r="T2624" i="7"/>
  <c r="G2625" i="4"/>
  <c r="H2625" i="4" s="1"/>
  <c r="E2626" i="6" l="1"/>
  <c r="E2626" i="7"/>
  <c r="N2626" i="7" s="1"/>
  <c r="U2624" i="7"/>
  <c r="V2624" i="7"/>
  <c r="Q2625" i="7"/>
  <c r="T2625" i="7"/>
  <c r="S2625" i="7"/>
  <c r="R2625" i="7"/>
  <c r="G2626" i="4"/>
  <c r="H2626" i="4" s="1"/>
  <c r="T2626" i="7" l="1"/>
  <c r="S2626" i="7"/>
  <c r="R2626" i="7"/>
  <c r="Q2626" i="7"/>
  <c r="E2627" i="6"/>
  <c r="E2627" i="7"/>
  <c r="N2627" i="7" s="1"/>
  <c r="U2625" i="7"/>
  <c r="V2625" i="7"/>
  <c r="G2627" i="4"/>
  <c r="H2627" i="4" s="1"/>
  <c r="E2628" i="6" l="1"/>
  <c r="E2628" i="7"/>
  <c r="N2628" i="7" s="1"/>
  <c r="Q2627" i="7"/>
  <c r="R2627" i="7"/>
  <c r="S2627" i="7"/>
  <c r="T2627" i="7"/>
  <c r="U2626" i="7"/>
  <c r="V2626" i="7"/>
  <c r="G2628" i="4"/>
  <c r="H2628" i="4" s="1"/>
  <c r="E2629" i="6" l="1"/>
  <c r="E2629" i="7"/>
  <c r="N2629" i="7" s="1"/>
  <c r="U2627" i="7"/>
  <c r="V2627" i="7"/>
  <c r="S2628" i="7"/>
  <c r="R2628" i="7"/>
  <c r="T2628" i="7"/>
  <c r="Q2628" i="7"/>
  <c r="G2629" i="4"/>
  <c r="H2629" i="4" s="1"/>
  <c r="V2628" i="7" l="1"/>
  <c r="U2628" i="7"/>
  <c r="E2630" i="6"/>
  <c r="E2630" i="7"/>
  <c r="N2630" i="7" s="1"/>
  <c r="S2629" i="7"/>
  <c r="R2629" i="7"/>
  <c r="T2629" i="7"/>
  <c r="Q2629" i="7"/>
  <c r="U2629" i="7" s="1"/>
  <c r="G2630" i="4"/>
  <c r="H2630" i="4" s="1"/>
  <c r="V2629" i="7" l="1"/>
  <c r="E2631" i="6"/>
  <c r="E2631" i="7"/>
  <c r="N2631" i="7" s="1"/>
  <c r="R2630" i="7"/>
  <c r="Q2630" i="7"/>
  <c r="T2630" i="7"/>
  <c r="S2630" i="7"/>
  <c r="G2631" i="4"/>
  <c r="H2631" i="4" s="1"/>
  <c r="E2632" i="6" l="1"/>
  <c r="E2632" i="7"/>
  <c r="N2632" i="7" s="1"/>
  <c r="V2630" i="7"/>
  <c r="U2630" i="7"/>
  <c r="T2631" i="7"/>
  <c r="Q2631" i="7"/>
  <c r="S2631" i="7"/>
  <c r="R2631" i="7"/>
  <c r="G2632" i="4"/>
  <c r="H2632" i="4" s="1"/>
  <c r="E2633" i="6" l="1"/>
  <c r="E2633" i="7"/>
  <c r="N2633" i="7" s="1"/>
  <c r="U2631" i="7"/>
  <c r="V2631" i="7"/>
  <c r="Q2632" i="7"/>
  <c r="S2632" i="7"/>
  <c r="T2632" i="7"/>
  <c r="R2632" i="7"/>
  <c r="G2633" i="4"/>
  <c r="H2633" i="4" s="1"/>
  <c r="E2634" i="6" l="1"/>
  <c r="E2634" i="7"/>
  <c r="N2634" i="7" s="1"/>
  <c r="U2632" i="7"/>
  <c r="V2632" i="7"/>
  <c r="S2633" i="7"/>
  <c r="Q2633" i="7"/>
  <c r="T2633" i="7"/>
  <c r="R2633" i="7"/>
  <c r="G2634" i="4"/>
  <c r="H2634" i="4" s="1"/>
  <c r="E2635" i="6" l="1"/>
  <c r="E2635" i="7"/>
  <c r="N2635" i="7" s="1"/>
  <c r="V2633" i="7"/>
  <c r="U2633" i="7"/>
  <c r="R2634" i="7"/>
  <c r="Q2634" i="7"/>
  <c r="S2634" i="7"/>
  <c r="T2634" i="7"/>
  <c r="G2635" i="4"/>
  <c r="H2635" i="4" s="1"/>
  <c r="E2636" i="6" l="1"/>
  <c r="E2636" i="7"/>
  <c r="N2636" i="7" s="1"/>
  <c r="V2634" i="7"/>
  <c r="U2634" i="7"/>
  <c r="T2635" i="7"/>
  <c r="S2635" i="7"/>
  <c r="Q2635" i="7"/>
  <c r="R2635" i="7"/>
  <c r="G2636" i="4"/>
  <c r="H2636" i="4" s="1"/>
  <c r="E2637" i="6" l="1"/>
  <c r="E2637" i="7"/>
  <c r="N2637" i="7" s="1"/>
  <c r="U2635" i="7"/>
  <c r="V2635" i="7"/>
  <c r="T2636" i="7"/>
  <c r="Q2636" i="7"/>
  <c r="S2636" i="7"/>
  <c r="R2636" i="7"/>
  <c r="G2637" i="4"/>
  <c r="H2637" i="4" s="1"/>
  <c r="E2638" i="6" l="1"/>
  <c r="E2638" i="7"/>
  <c r="N2638" i="7" s="1"/>
  <c r="U2636" i="7"/>
  <c r="V2636" i="7"/>
  <c r="S2637" i="7"/>
  <c r="Q2637" i="7"/>
  <c r="T2637" i="7"/>
  <c r="R2637" i="7"/>
  <c r="G2638" i="4"/>
  <c r="H2638" i="4" s="1"/>
  <c r="U2637" i="7" l="1"/>
  <c r="V2637" i="7"/>
  <c r="E2639" i="6"/>
  <c r="E2639" i="7"/>
  <c r="N2639" i="7" s="1"/>
  <c r="T2638" i="7"/>
  <c r="Q2638" i="7"/>
  <c r="R2638" i="7"/>
  <c r="S2638" i="7"/>
  <c r="G2639" i="4"/>
  <c r="H2639" i="4" s="1"/>
  <c r="E2640" i="6" l="1"/>
  <c r="E2640" i="7"/>
  <c r="N2640" i="7" s="1"/>
  <c r="V2638" i="7"/>
  <c r="U2638" i="7"/>
  <c r="Q2639" i="7"/>
  <c r="S2639" i="7"/>
  <c r="T2639" i="7"/>
  <c r="R2639" i="7"/>
  <c r="G2640" i="4"/>
  <c r="H2640" i="4" s="1"/>
  <c r="E2641" i="6" l="1"/>
  <c r="E2641" i="7"/>
  <c r="N2641" i="7" s="1"/>
  <c r="U2639" i="7"/>
  <c r="V2639" i="7"/>
  <c r="R2640" i="7"/>
  <c r="S2640" i="7"/>
  <c r="Q2640" i="7"/>
  <c r="T2640" i="7"/>
  <c r="G2641" i="4"/>
  <c r="H2641" i="4" s="1"/>
  <c r="U2640" i="7" l="1"/>
  <c r="V2640" i="7"/>
  <c r="E2642" i="6"/>
  <c r="E2642" i="7"/>
  <c r="N2642" i="7" s="1"/>
  <c r="S2641" i="7"/>
  <c r="T2641" i="7"/>
  <c r="R2641" i="7"/>
  <c r="Q2641" i="7"/>
  <c r="G2642" i="4"/>
  <c r="H2642" i="4" s="1"/>
  <c r="E2643" i="6" l="1"/>
  <c r="E2643" i="7"/>
  <c r="N2643" i="7" s="1"/>
  <c r="V2641" i="7"/>
  <c r="U2641" i="7"/>
  <c r="Q2642" i="7"/>
  <c r="T2642" i="7"/>
  <c r="R2642" i="7"/>
  <c r="S2642" i="7"/>
  <c r="G2643" i="4"/>
  <c r="H2643" i="4" s="1"/>
  <c r="E2644" i="6" l="1"/>
  <c r="E2644" i="7"/>
  <c r="N2644" i="7" s="1"/>
  <c r="V2642" i="7"/>
  <c r="U2642" i="7"/>
  <c r="S2643" i="7"/>
  <c r="R2643" i="7"/>
  <c r="T2643" i="7"/>
  <c r="Q2643" i="7"/>
  <c r="G2644" i="4"/>
  <c r="H2644" i="4" s="1"/>
  <c r="E2645" i="6" l="1"/>
  <c r="E2645" i="7"/>
  <c r="N2645" i="7" s="1"/>
  <c r="V2643" i="7"/>
  <c r="U2643" i="7"/>
  <c r="S2644" i="7"/>
  <c r="R2644" i="7"/>
  <c r="Q2644" i="7"/>
  <c r="T2644" i="7"/>
  <c r="G2645" i="4"/>
  <c r="H2645" i="4" s="1"/>
  <c r="E2646" i="6" l="1"/>
  <c r="E2646" i="7"/>
  <c r="N2646" i="7" s="1"/>
  <c r="U2644" i="7"/>
  <c r="V2644" i="7"/>
  <c r="S2645" i="7"/>
  <c r="Q2645" i="7"/>
  <c r="T2645" i="7"/>
  <c r="R2645" i="7"/>
  <c r="G2646" i="4"/>
  <c r="H2646" i="4" s="1"/>
  <c r="E2647" i="6" l="1"/>
  <c r="E2647" i="7"/>
  <c r="N2647" i="7" s="1"/>
  <c r="V2645" i="7"/>
  <c r="U2645" i="7"/>
  <c r="T2646" i="7"/>
  <c r="Q2646" i="7"/>
  <c r="S2646" i="7"/>
  <c r="R2646" i="7"/>
  <c r="G2647" i="4"/>
  <c r="H2647" i="4" s="1"/>
  <c r="E2648" i="6" l="1"/>
  <c r="E2648" i="7"/>
  <c r="N2648" i="7" s="1"/>
  <c r="U2646" i="7"/>
  <c r="V2646" i="7"/>
  <c r="R2647" i="7"/>
  <c r="Q2647" i="7"/>
  <c r="S2647" i="7"/>
  <c r="T2647" i="7"/>
  <c r="G2648" i="4"/>
  <c r="H2648" i="4" s="1"/>
  <c r="E2649" i="6" l="1"/>
  <c r="E2649" i="7"/>
  <c r="N2649" i="7" s="1"/>
  <c r="U2647" i="7"/>
  <c r="V2647" i="7"/>
  <c r="T2648" i="7"/>
  <c r="S2648" i="7"/>
  <c r="Q2648" i="7"/>
  <c r="R2648" i="7"/>
  <c r="G2649" i="4"/>
  <c r="H2649" i="4" s="1"/>
  <c r="E2650" i="6" l="1"/>
  <c r="E2650" i="7"/>
  <c r="N2650" i="7" s="1"/>
  <c r="V2648" i="7"/>
  <c r="U2648" i="7"/>
  <c r="T2649" i="7"/>
  <c r="R2649" i="7"/>
  <c r="Q2649" i="7"/>
  <c r="S2649" i="7"/>
  <c r="G2650" i="4"/>
  <c r="H2650" i="4" s="1"/>
  <c r="E2651" i="6" l="1"/>
  <c r="E2651" i="7"/>
  <c r="N2651" i="7" s="1"/>
  <c r="U2649" i="7"/>
  <c r="V2649" i="7"/>
  <c r="Q2650" i="7"/>
  <c r="R2650" i="7"/>
  <c r="S2650" i="7"/>
  <c r="T2650" i="7"/>
  <c r="G2651" i="4"/>
  <c r="H2651" i="4" s="1"/>
  <c r="V2650" i="7" l="1"/>
  <c r="U2650" i="7"/>
  <c r="E2652" i="6"/>
  <c r="E2652" i="7"/>
  <c r="N2652" i="7" s="1"/>
  <c r="Q2651" i="7"/>
  <c r="S2651" i="7"/>
  <c r="R2651" i="7"/>
  <c r="T2651" i="7"/>
  <c r="G2652" i="4"/>
  <c r="H2652" i="4" s="1"/>
  <c r="E2653" i="6" l="1"/>
  <c r="E2653" i="7"/>
  <c r="N2653" i="7" s="1"/>
  <c r="T2652" i="7"/>
  <c r="R2652" i="7"/>
  <c r="Q2652" i="7"/>
  <c r="S2652" i="7"/>
  <c r="V2651" i="7"/>
  <c r="U2651" i="7"/>
  <c r="G2653" i="4"/>
  <c r="H2653" i="4" s="1"/>
  <c r="E2654" i="6" l="1"/>
  <c r="E2654" i="7"/>
  <c r="N2654" i="7" s="1"/>
  <c r="V2652" i="7"/>
  <c r="U2652" i="7"/>
  <c r="T2653" i="7"/>
  <c r="R2653" i="7"/>
  <c r="Q2653" i="7"/>
  <c r="S2653" i="7"/>
  <c r="G2654" i="4"/>
  <c r="H2654" i="4" s="1"/>
  <c r="E2655" i="6" l="1"/>
  <c r="E2655" i="7"/>
  <c r="N2655" i="7" s="1"/>
  <c r="V2653" i="7"/>
  <c r="U2653" i="7"/>
  <c r="S2654" i="7"/>
  <c r="Q2654" i="7"/>
  <c r="T2654" i="7"/>
  <c r="R2654" i="7"/>
  <c r="G2655" i="4"/>
  <c r="H2655" i="4" s="1"/>
  <c r="E2656" i="6" l="1"/>
  <c r="E2656" i="7"/>
  <c r="N2656" i="7" s="1"/>
  <c r="V2654" i="7"/>
  <c r="U2654" i="7"/>
  <c r="S2655" i="7"/>
  <c r="Q2655" i="7"/>
  <c r="R2655" i="7"/>
  <c r="T2655" i="7"/>
  <c r="G2656" i="4"/>
  <c r="H2656" i="4" s="1"/>
  <c r="E2657" i="6" l="1"/>
  <c r="E2657" i="7"/>
  <c r="N2657" i="7" s="1"/>
  <c r="V2655" i="7"/>
  <c r="U2655" i="7"/>
  <c r="Q2656" i="7"/>
  <c r="T2656" i="7"/>
  <c r="R2656" i="7"/>
  <c r="S2656" i="7"/>
  <c r="G2657" i="4"/>
  <c r="H2657" i="4" s="1"/>
  <c r="E2658" i="6" l="1"/>
  <c r="E2658" i="7"/>
  <c r="N2658" i="7" s="1"/>
  <c r="V2656" i="7"/>
  <c r="U2656" i="7"/>
  <c r="T2657" i="7"/>
  <c r="Q2657" i="7"/>
  <c r="S2657" i="7"/>
  <c r="R2657" i="7"/>
  <c r="G2658" i="4"/>
  <c r="H2658" i="4" s="1"/>
  <c r="V2657" i="7" l="1"/>
  <c r="U2657" i="7"/>
  <c r="E2659" i="6"/>
  <c r="E2659" i="7"/>
  <c r="N2659" i="7" s="1"/>
  <c r="T2658" i="7"/>
  <c r="S2658" i="7"/>
  <c r="Q2658" i="7"/>
  <c r="R2658" i="7"/>
  <c r="G2659" i="4"/>
  <c r="H2659" i="4" s="1"/>
  <c r="E2660" i="6" l="1"/>
  <c r="E2660" i="7"/>
  <c r="N2660" i="7" s="1"/>
  <c r="Q2659" i="7"/>
  <c r="T2659" i="7"/>
  <c r="R2659" i="7"/>
  <c r="S2659" i="7"/>
  <c r="V2658" i="7"/>
  <c r="U2658" i="7"/>
  <c r="G2660" i="4"/>
  <c r="H2660" i="4" s="1"/>
  <c r="E2661" i="6" l="1"/>
  <c r="E2661" i="7"/>
  <c r="N2661" i="7" s="1"/>
  <c r="V2659" i="7"/>
  <c r="U2659" i="7"/>
  <c r="R2660" i="7"/>
  <c r="Q2660" i="7"/>
  <c r="T2660" i="7"/>
  <c r="S2660" i="7"/>
  <c r="G2661" i="4"/>
  <c r="H2661" i="4" s="1"/>
  <c r="U2660" i="7" l="1"/>
  <c r="V2660" i="7"/>
  <c r="R2661" i="7"/>
  <c r="T2661" i="7"/>
  <c r="Q2661" i="7"/>
  <c r="S2661" i="7"/>
  <c r="E2662" i="6"/>
  <c r="E2662" i="7"/>
  <c r="N2662" i="7" s="1"/>
  <c r="G2662" i="4"/>
  <c r="H2662" i="4" s="1"/>
  <c r="E2663" i="6" l="1"/>
  <c r="E2663" i="7"/>
  <c r="N2663" i="7" s="1"/>
  <c r="T2662" i="7"/>
  <c r="R2662" i="7"/>
  <c r="S2662" i="7"/>
  <c r="Q2662" i="7"/>
  <c r="V2661" i="7"/>
  <c r="U2661" i="7"/>
  <c r="G2663" i="4"/>
  <c r="H2663" i="4" s="1"/>
  <c r="E2664" i="6" l="1"/>
  <c r="E2664" i="7"/>
  <c r="N2664" i="7" s="1"/>
  <c r="U2662" i="7"/>
  <c r="V2662" i="7"/>
  <c r="R2663" i="7"/>
  <c r="Q2663" i="7"/>
  <c r="T2663" i="7"/>
  <c r="S2663" i="7"/>
  <c r="G2664" i="4"/>
  <c r="H2664" i="4" s="1"/>
  <c r="S2664" i="7" l="1"/>
  <c r="T2664" i="7"/>
  <c r="R2664" i="7"/>
  <c r="Q2664" i="7"/>
  <c r="E2665" i="6"/>
  <c r="E2665" i="7"/>
  <c r="N2665" i="7" s="1"/>
  <c r="U2663" i="7"/>
  <c r="V2663" i="7"/>
  <c r="G2665" i="4"/>
  <c r="H2665" i="4" s="1"/>
  <c r="E2666" i="6" l="1"/>
  <c r="E2666" i="7"/>
  <c r="N2666" i="7" s="1"/>
  <c r="S2665" i="7"/>
  <c r="R2665" i="7"/>
  <c r="T2665" i="7"/>
  <c r="Q2665" i="7"/>
  <c r="U2664" i="7"/>
  <c r="V2664" i="7"/>
  <c r="G2666" i="4"/>
  <c r="H2666" i="4" s="1"/>
  <c r="E2667" i="6" l="1"/>
  <c r="E2667" i="7"/>
  <c r="N2667" i="7" s="1"/>
  <c r="V2665" i="7"/>
  <c r="U2665" i="7"/>
  <c r="S2666" i="7"/>
  <c r="T2666" i="7"/>
  <c r="R2666" i="7"/>
  <c r="Q2666" i="7"/>
  <c r="G2667" i="4"/>
  <c r="H2667" i="4" s="1"/>
  <c r="E2668" i="6" l="1"/>
  <c r="E2668" i="7"/>
  <c r="N2668" i="7" s="1"/>
  <c r="V2666" i="7"/>
  <c r="U2666" i="7"/>
  <c r="Q2667" i="7"/>
  <c r="R2667" i="7"/>
  <c r="S2667" i="7"/>
  <c r="T2667" i="7"/>
  <c r="G2668" i="4"/>
  <c r="H2668" i="4" s="1"/>
  <c r="E2669" i="6" l="1"/>
  <c r="E2669" i="7"/>
  <c r="N2669" i="7" s="1"/>
  <c r="V2667" i="7"/>
  <c r="U2667" i="7"/>
  <c r="R2668" i="7"/>
  <c r="S2668" i="7"/>
  <c r="T2668" i="7"/>
  <c r="Q2668" i="7"/>
  <c r="G2669" i="4"/>
  <c r="H2669" i="4" s="1"/>
  <c r="E2670" i="6" l="1"/>
  <c r="E2670" i="7"/>
  <c r="N2670" i="7" s="1"/>
  <c r="V2668" i="7"/>
  <c r="U2668" i="7"/>
  <c r="T2669" i="7"/>
  <c r="S2669" i="7"/>
  <c r="R2669" i="7"/>
  <c r="Q2669" i="7"/>
  <c r="G2670" i="4"/>
  <c r="H2670" i="4" s="1"/>
  <c r="E2671" i="6" l="1"/>
  <c r="E2671" i="7"/>
  <c r="N2671" i="7" s="1"/>
  <c r="U2669" i="7"/>
  <c r="V2669" i="7"/>
  <c r="Q2670" i="7"/>
  <c r="R2670" i="7"/>
  <c r="T2670" i="7"/>
  <c r="S2670" i="7"/>
  <c r="G2671" i="4"/>
  <c r="H2671" i="4" s="1"/>
  <c r="E2672" i="6" l="1"/>
  <c r="E2672" i="7"/>
  <c r="N2672" i="7" s="1"/>
  <c r="V2670" i="7"/>
  <c r="U2670" i="7"/>
  <c r="S2671" i="7"/>
  <c r="R2671" i="7"/>
  <c r="T2671" i="7"/>
  <c r="Q2671" i="7"/>
  <c r="G2672" i="4"/>
  <c r="H2672" i="4" s="1"/>
  <c r="E2673" i="6" l="1"/>
  <c r="E2673" i="7"/>
  <c r="N2673" i="7" s="1"/>
  <c r="V2671" i="7"/>
  <c r="U2671" i="7"/>
  <c r="R2672" i="7"/>
  <c r="T2672" i="7"/>
  <c r="Q2672" i="7"/>
  <c r="S2672" i="7"/>
  <c r="G2673" i="4"/>
  <c r="H2673" i="4" s="1"/>
  <c r="S2673" i="7" l="1"/>
  <c r="Q2673" i="7"/>
  <c r="R2673" i="7"/>
  <c r="T2673" i="7"/>
  <c r="E2674" i="6"/>
  <c r="E2674" i="7"/>
  <c r="N2674" i="7" s="1"/>
  <c r="V2672" i="7"/>
  <c r="U2672" i="7"/>
  <c r="G2674" i="4"/>
  <c r="H2674" i="4" s="1"/>
  <c r="E2675" i="6" l="1"/>
  <c r="E2675" i="7"/>
  <c r="N2675" i="7" s="1"/>
  <c r="T2674" i="7"/>
  <c r="S2674" i="7"/>
  <c r="Q2674" i="7"/>
  <c r="R2674" i="7"/>
  <c r="V2673" i="7"/>
  <c r="U2673" i="7"/>
  <c r="G2675" i="4"/>
  <c r="H2675" i="4" s="1"/>
  <c r="E2676" i="6" l="1"/>
  <c r="E2676" i="7"/>
  <c r="N2676" i="7" s="1"/>
  <c r="V2674" i="7"/>
  <c r="U2674" i="7"/>
  <c r="T2675" i="7"/>
  <c r="R2675" i="7"/>
  <c r="Q2675" i="7"/>
  <c r="S2675" i="7"/>
  <c r="G2676" i="4"/>
  <c r="H2676" i="4" s="1"/>
  <c r="E2677" i="6" l="1"/>
  <c r="E2677" i="7"/>
  <c r="N2677" i="7" s="1"/>
  <c r="V2675" i="7"/>
  <c r="U2675" i="7"/>
  <c r="T2676" i="7"/>
  <c r="Q2676" i="7"/>
  <c r="R2676" i="7"/>
  <c r="S2676" i="7"/>
  <c r="G2677" i="4"/>
  <c r="H2677" i="4" s="1"/>
  <c r="E2678" i="6" l="1"/>
  <c r="E2678" i="7"/>
  <c r="N2678" i="7" s="1"/>
  <c r="U2676" i="7"/>
  <c r="V2676" i="7"/>
  <c r="S2677" i="7"/>
  <c r="R2677" i="7"/>
  <c r="Q2677" i="7"/>
  <c r="T2677" i="7"/>
  <c r="G2678" i="4"/>
  <c r="H2678" i="4" s="1"/>
  <c r="E2679" i="6" l="1"/>
  <c r="E2679" i="7"/>
  <c r="N2679" i="7" s="1"/>
  <c r="U2677" i="7"/>
  <c r="V2677" i="7"/>
  <c r="S2678" i="7"/>
  <c r="T2678" i="7"/>
  <c r="R2678" i="7"/>
  <c r="Q2678" i="7"/>
  <c r="G2679" i="4"/>
  <c r="H2679" i="4" s="1"/>
  <c r="E2680" i="6" l="1"/>
  <c r="E2680" i="7"/>
  <c r="N2680" i="7" s="1"/>
  <c r="U2678" i="7"/>
  <c r="V2678" i="7"/>
  <c r="T2679" i="7"/>
  <c r="S2679" i="7"/>
  <c r="R2679" i="7"/>
  <c r="Q2679" i="7"/>
  <c r="G2680" i="4"/>
  <c r="H2680" i="4" s="1"/>
  <c r="U2679" i="7" l="1"/>
  <c r="V2679" i="7"/>
  <c r="E2681" i="6"/>
  <c r="E2681" i="7"/>
  <c r="N2681" i="7" s="1"/>
  <c r="Q2680" i="7"/>
  <c r="T2680" i="7"/>
  <c r="S2680" i="7"/>
  <c r="R2680" i="7"/>
  <c r="G2681" i="4"/>
  <c r="H2681" i="4" s="1"/>
  <c r="Q2681" i="7" l="1"/>
  <c r="T2681" i="7"/>
  <c r="S2681" i="7"/>
  <c r="R2681" i="7"/>
  <c r="E2682" i="6"/>
  <c r="E2682" i="7"/>
  <c r="N2682" i="7" s="1"/>
  <c r="V2680" i="7"/>
  <c r="U2680" i="7"/>
  <c r="G2682" i="4"/>
  <c r="H2682" i="4" s="1"/>
  <c r="Q2682" i="7" l="1"/>
  <c r="T2682" i="7"/>
  <c r="S2682" i="7"/>
  <c r="R2682" i="7"/>
  <c r="E2683" i="6"/>
  <c r="E2683" i="7"/>
  <c r="N2683" i="7" s="1"/>
  <c r="V2681" i="7"/>
  <c r="U2681" i="7"/>
  <c r="G2683" i="4"/>
  <c r="H2683" i="4" s="1"/>
  <c r="E2684" i="6" l="1"/>
  <c r="E2684" i="7"/>
  <c r="N2684" i="7" s="1"/>
  <c r="Q2683" i="7"/>
  <c r="R2683" i="7"/>
  <c r="S2683" i="7"/>
  <c r="T2683" i="7"/>
  <c r="U2682" i="7"/>
  <c r="V2682" i="7"/>
  <c r="G2684" i="4"/>
  <c r="H2684" i="4" s="1"/>
  <c r="V2683" i="7" l="1"/>
  <c r="U2683" i="7"/>
  <c r="E2685" i="6"/>
  <c r="E2685" i="7"/>
  <c r="N2685" i="7" s="1"/>
  <c r="S2684" i="7"/>
  <c r="R2684" i="7"/>
  <c r="Q2684" i="7"/>
  <c r="T2684" i="7"/>
  <c r="G2685" i="4"/>
  <c r="H2685" i="4" s="1"/>
  <c r="S2685" i="7" l="1"/>
  <c r="T2685" i="7"/>
  <c r="Q2685" i="7"/>
  <c r="R2685" i="7"/>
  <c r="E2686" i="6"/>
  <c r="E2686" i="7"/>
  <c r="N2686" i="7" s="1"/>
  <c r="V2684" i="7"/>
  <c r="U2684" i="7"/>
  <c r="G2686" i="4"/>
  <c r="H2686" i="4" s="1"/>
  <c r="T2686" i="7" l="1"/>
  <c r="R2686" i="7"/>
  <c r="S2686" i="7"/>
  <c r="Q2686" i="7"/>
  <c r="E2687" i="6"/>
  <c r="E2687" i="7"/>
  <c r="N2687" i="7" s="1"/>
  <c r="V2685" i="7"/>
  <c r="U2685" i="7"/>
  <c r="G2687" i="4"/>
  <c r="H2687" i="4" s="1"/>
  <c r="E2688" i="6" l="1"/>
  <c r="E2688" i="7"/>
  <c r="N2688" i="7" s="1"/>
  <c r="S2687" i="7"/>
  <c r="T2687" i="7"/>
  <c r="Q2687" i="7"/>
  <c r="R2687" i="7"/>
  <c r="V2686" i="7"/>
  <c r="U2686" i="7"/>
  <c r="G2688" i="4"/>
  <c r="H2688" i="4" s="1"/>
  <c r="E2689" i="6" l="1"/>
  <c r="E2689" i="7"/>
  <c r="N2689" i="7" s="1"/>
  <c r="U2687" i="7"/>
  <c r="V2687" i="7"/>
  <c r="Q2688" i="7"/>
  <c r="T2688" i="7"/>
  <c r="R2688" i="7"/>
  <c r="S2688" i="7"/>
  <c r="G2689" i="4"/>
  <c r="H2689" i="4" s="1"/>
  <c r="E2690" i="6" l="1"/>
  <c r="E2690" i="7"/>
  <c r="N2690" i="7" s="1"/>
  <c r="V2688" i="7"/>
  <c r="U2688" i="7"/>
  <c r="R2689" i="7"/>
  <c r="S2689" i="7"/>
  <c r="T2689" i="7"/>
  <c r="Q2689" i="7"/>
  <c r="G2690" i="4"/>
  <c r="H2690" i="4" s="1"/>
  <c r="E2691" i="6" l="1"/>
  <c r="E2691" i="7"/>
  <c r="N2691" i="7" s="1"/>
  <c r="U2689" i="7"/>
  <c r="V2689" i="7"/>
  <c r="R2690" i="7"/>
  <c r="S2690" i="7"/>
  <c r="Q2690" i="7"/>
  <c r="T2690" i="7"/>
  <c r="G2691" i="4"/>
  <c r="H2691" i="4" s="1"/>
  <c r="S2691" i="7" l="1"/>
  <c r="Q2691" i="7"/>
  <c r="R2691" i="7"/>
  <c r="T2691" i="7"/>
  <c r="E2692" i="6"/>
  <c r="E2692" i="7"/>
  <c r="N2692" i="7" s="1"/>
  <c r="V2690" i="7"/>
  <c r="U2690" i="7"/>
  <c r="G2692" i="4"/>
  <c r="H2692" i="4" s="1"/>
  <c r="E2693" i="7" l="1"/>
  <c r="N2693" i="7" s="1"/>
  <c r="Q2693" i="7"/>
  <c r="S2693" i="7"/>
  <c r="T2693" i="7"/>
  <c r="R2693" i="7"/>
  <c r="Q2692" i="7"/>
  <c r="T2692" i="7"/>
  <c r="S2692" i="7"/>
  <c r="R2692" i="7"/>
  <c r="U2691" i="7"/>
  <c r="V2691" i="7"/>
  <c r="G2693" i="4"/>
  <c r="H2693" i="4" s="1"/>
  <c r="E2693" i="6"/>
  <c r="E2694" i="6" l="1"/>
  <c r="E2694" i="7"/>
  <c r="N2694" i="7" s="1"/>
  <c r="G2694" i="4"/>
  <c r="H2694" i="4" s="1"/>
  <c r="V2692" i="7"/>
  <c r="U2692" i="7"/>
  <c r="V2693" i="7"/>
  <c r="U2693" i="7"/>
  <c r="E2695" i="6" l="1"/>
  <c r="E2695" i="7"/>
  <c r="N2695" i="7" s="1"/>
  <c r="T2694" i="7"/>
  <c r="S2694" i="7"/>
  <c r="Q2694" i="7"/>
  <c r="V2694" i="7" s="1"/>
  <c r="R2694" i="7"/>
  <c r="G2695" i="4"/>
  <c r="H2695" i="4" s="1"/>
  <c r="E2696" i="7" l="1"/>
  <c r="N2696" i="7" s="1"/>
  <c r="E2696" i="6"/>
  <c r="U2694" i="7"/>
  <c r="Q2695" i="7"/>
  <c r="T2695" i="7"/>
  <c r="R2695" i="7"/>
  <c r="S2695" i="7"/>
  <c r="G2696" i="4"/>
  <c r="H2696" i="4" s="1"/>
  <c r="V2695" i="7" l="1"/>
  <c r="U2695" i="7"/>
  <c r="E2697" i="7"/>
  <c r="N2697" i="7" s="1"/>
  <c r="E2697" i="6"/>
  <c r="Q2696" i="7"/>
  <c r="R2696" i="7"/>
  <c r="T2696" i="7"/>
  <c r="S2696" i="7"/>
  <c r="G2697" i="4"/>
  <c r="H2697" i="4" s="1"/>
  <c r="U2696" i="7" l="1"/>
  <c r="V2696" i="7"/>
  <c r="E2698" i="7"/>
  <c r="N2698" i="7" s="1"/>
  <c r="E2698" i="6"/>
  <c r="R2697" i="7"/>
  <c r="Q2697" i="7"/>
  <c r="S2697" i="7"/>
  <c r="T2697" i="7"/>
  <c r="G2698" i="4"/>
  <c r="H2698" i="4" s="1"/>
  <c r="E2699" i="6" l="1"/>
  <c r="E2699" i="7"/>
  <c r="N2699" i="7" s="1"/>
  <c r="U2697" i="7"/>
  <c r="V2697" i="7"/>
  <c r="Q2698" i="7"/>
  <c r="R2698" i="7"/>
  <c r="T2698" i="7"/>
  <c r="S2698" i="7"/>
  <c r="G2699" i="4"/>
  <c r="H2699" i="4" s="1"/>
  <c r="V2698" i="7" l="1"/>
  <c r="E2700" i="7"/>
  <c r="N2700" i="7" s="1"/>
  <c r="E2700" i="6"/>
  <c r="U2698" i="7"/>
  <c r="R2699" i="7"/>
  <c r="S2699" i="7"/>
  <c r="T2699" i="7"/>
  <c r="Q2699" i="7"/>
  <c r="G2700" i="4"/>
  <c r="H2700" i="4" s="1"/>
  <c r="E2701" i="7" l="1"/>
  <c r="N2701" i="7" s="1"/>
  <c r="E2701" i="6"/>
  <c r="U2699" i="7"/>
  <c r="V2699" i="7"/>
  <c r="R2700" i="7"/>
  <c r="T2700" i="7"/>
  <c r="S2700" i="7"/>
  <c r="Q2700" i="7"/>
  <c r="G2701" i="4"/>
  <c r="H2701" i="4" s="1"/>
  <c r="E2702" i="6" l="1"/>
  <c r="E2702" i="7"/>
  <c r="N2702" i="7" s="1"/>
  <c r="U2700" i="7"/>
  <c r="V2700" i="7"/>
  <c r="S2701" i="7"/>
  <c r="T2701" i="7"/>
  <c r="Q2701" i="7"/>
  <c r="R2701" i="7"/>
  <c r="G2702" i="4"/>
  <c r="H2702" i="4" s="1"/>
  <c r="E2703" i="6" l="1"/>
  <c r="E2703" i="7"/>
  <c r="N2703" i="7" s="1"/>
  <c r="V2701" i="7"/>
  <c r="U2701" i="7"/>
  <c r="Q2702" i="7"/>
  <c r="S2702" i="7"/>
  <c r="R2702" i="7"/>
  <c r="U2702" i="7" s="1"/>
  <c r="T2702" i="7"/>
  <c r="G2703" i="4"/>
  <c r="H2703" i="4" s="1"/>
  <c r="E2704" i="7" l="1"/>
  <c r="N2704" i="7" s="1"/>
  <c r="E2704" i="6"/>
  <c r="V2702" i="7"/>
  <c r="Q2703" i="7"/>
  <c r="S2703" i="7"/>
  <c r="R2703" i="7"/>
  <c r="T2703" i="7"/>
  <c r="G2704" i="4"/>
  <c r="H2704" i="4" s="1"/>
  <c r="E2705" i="7" l="1"/>
  <c r="N2705" i="7" s="1"/>
  <c r="E2705" i="6"/>
  <c r="V2703" i="7"/>
  <c r="U2703" i="7"/>
  <c r="R2704" i="7"/>
  <c r="S2704" i="7"/>
  <c r="Q2704" i="7"/>
  <c r="T2704" i="7"/>
  <c r="G2705" i="4"/>
  <c r="H2705" i="4" s="1"/>
  <c r="G2706" i="4" l="1"/>
  <c r="H2706" i="4" s="1"/>
  <c r="E2706" i="6"/>
  <c r="E2706" i="7"/>
  <c r="N2706" i="7" s="1"/>
  <c r="V2704" i="7"/>
  <c r="U2704" i="7"/>
  <c r="R2705" i="7"/>
  <c r="T2705" i="7"/>
  <c r="S2705" i="7"/>
  <c r="Q2705" i="7"/>
  <c r="U2705" i="7" l="1"/>
  <c r="V2705" i="7"/>
  <c r="Q2706" i="7"/>
  <c r="T2706" i="7"/>
  <c r="S2706" i="7"/>
  <c r="R2706" i="7"/>
  <c r="U2706" i="7" l="1"/>
  <c r="V2706" i="7"/>
</calcChain>
</file>

<file path=xl/sharedStrings.xml><?xml version="1.0" encoding="utf-8"?>
<sst xmlns="http://schemas.openxmlformats.org/spreadsheetml/2006/main" count="60" uniqueCount="57">
  <si>
    <t>Date</t>
  </si>
  <si>
    <t>Cours</t>
  </si>
  <si>
    <t>Cours Ajusté</t>
  </si>
  <si>
    <t>Qte. Ech.</t>
  </si>
  <si>
    <t>CMP J</t>
  </si>
  <si>
    <t>Volume</t>
  </si>
  <si>
    <t>Average Volume</t>
  </si>
  <si>
    <t>Business Days</t>
  </si>
  <si>
    <t>Daily Mean</t>
  </si>
  <si>
    <t>Yearly Mean</t>
  </si>
  <si>
    <t>Daily Std Deviation</t>
  </si>
  <si>
    <t>Yearly Std Deviation</t>
  </si>
  <si>
    <t>Daily Return</t>
  </si>
  <si>
    <t>Number of Shares</t>
  </si>
  <si>
    <t>Market Cap</t>
  </si>
  <si>
    <t>Daily Change</t>
  </si>
  <si>
    <t>Simple Moving Avg (5)</t>
  </si>
  <si>
    <t>Simple Moving Avg (10)</t>
  </si>
  <si>
    <t>Simple Moving Avg (20)</t>
  </si>
  <si>
    <t>Simple Moving Avg (50)</t>
  </si>
  <si>
    <t>Simple Moving Avg (200)</t>
  </si>
  <si>
    <t>Wheighted Moving Avg</t>
  </si>
  <si>
    <t>Exp Moving Avg (20)</t>
  </si>
  <si>
    <t>Exp Moving Avg (50)</t>
  </si>
  <si>
    <t>Alpha=</t>
  </si>
  <si>
    <t>(2/(20+1))</t>
  </si>
  <si>
    <t>(2/(50+1))</t>
  </si>
  <si>
    <t>Change</t>
  </si>
  <si>
    <t>Gain</t>
  </si>
  <si>
    <t xml:space="preserve">Loss </t>
  </si>
  <si>
    <t>Avg Gain</t>
  </si>
  <si>
    <t>Avg Loss</t>
  </si>
  <si>
    <t>RS</t>
  </si>
  <si>
    <t>14-Day RSI</t>
  </si>
  <si>
    <t>EMA 12-Period</t>
  </si>
  <si>
    <t>EMA 26-Period</t>
  </si>
  <si>
    <t>MACD Line</t>
  </si>
  <si>
    <t>Signal Line</t>
  </si>
  <si>
    <t>MACD Histogram</t>
  </si>
  <si>
    <t>Signal</t>
  </si>
  <si>
    <t>(2/12+1)</t>
  </si>
  <si>
    <t>(2/26+1)</t>
  </si>
  <si>
    <t>OBV</t>
  </si>
  <si>
    <t>OBV Trend Signal</t>
  </si>
  <si>
    <t>OBV Strength</t>
  </si>
  <si>
    <t>Price-OBV Alignment</t>
  </si>
  <si>
    <t>RSI Score</t>
  </si>
  <si>
    <t>MACD Score</t>
  </si>
  <si>
    <t>SMA Score</t>
  </si>
  <si>
    <t>OBV Score</t>
  </si>
  <si>
    <t>Score Momentum</t>
  </si>
  <si>
    <t>Score Trend</t>
  </si>
  <si>
    <t>Volume Score</t>
  </si>
  <si>
    <t>Score Equal Weights</t>
  </si>
  <si>
    <t>Overall Score (3C)</t>
  </si>
  <si>
    <t>Overall Score (4C)</t>
  </si>
  <si>
    <t>Titre : BH LEASING, Du : 02/01/2015, Au : 20/10/2025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</si>
</sst>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,,,&quot;B&quot;"/>
    <numFmt numFmtId="165" formatCode="0.000,&quot;K&quot;"/>
    <numFmt numFmtId="166" formatCode="[$-1040C]dd/mm/yyyy\ hh:mm:ss"/>
  </numFmts>
  <fonts count="6" x14ac:knownFonts="1">
    <font>
      <sz val="10"/>
      <name val="Arial"/>
    </font>
    <font>
      <sz val="10"/>
      <color indexed="8"/>
      <name val="Trebuchet MS"/>
      <family val="2"/>
    </font>
    <font>
      <b/>
      <sz val="9"/>
      <color indexed="8"/>
      <name val="Trebuchet MS"/>
      <family val="2"/>
    </font>
    <font>
      <sz val="10"/>
      <name val="Arial"/>
      <family val="2"/>
    </font>
    <font>
      <sz val="10"/>
      <name val="Trebuchet MS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9" fontId="5" fillId="0" borderId="0" applyFont="0" applyFill="0" applyBorder="0" applyAlignment="0" applyProtection="0"/>
  </cellStyleXfs>
  <cellXfs count="20">
    <xf numFmtId="0" fontId="0" fillId="0" borderId="0" xfId="0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14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4" fillId="0" borderId="1" xfId="0" applyFont="1" applyBorder="1"/>
    <xf numFmtId="0" fontId="3" fillId="0" borderId="0" xfId="0" applyFont="1"/>
    <xf numFmtId="0" fontId="1" fillId="0" borderId="1" xfId="0" applyFont="1" applyBorder="1" applyAlignment="1" applyProtection="1">
      <alignment horizontal="center" vertical="top" wrapText="1" readingOrder="1"/>
      <protection locked="0"/>
    </xf>
    <xf numFmtId="0" fontId="2" fillId="2" borderId="1" xfId="1" applyFont="1" applyFill="1" applyBorder="1" applyAlignment="1" applyProtection="1">
      <alignment horizontal="center" vertical="top" wrapText="1" readingOrder="1"/>
      <protection locked="0"/>
    </xf>
    <xf numFmtId="0" fontId="1" fillId="0" borderId="1" xfId="1" applyFont="1" applyBorder="1" applyAlignment="1" applyProtection="1">
      <alignment horizontal="center" vertical="top" wrapText="1" readingOrder="1"/>
      <protection locked="0"/>
    </xf>
    <xf numFmtId="0" fontId="1" fillId="3" borderId="1" xfId="1" applyFont="1" applyFill="1" applyBorder="1" applyAlignment="1" applyProtection="1">
      <alignment horizontal="center" vertical="top" wrapText="1" readingOrder="1"/>
      <protection locked="0"/>
    </xf>
    <xf numFmtId="10" fontId="0" fillId="0" borderId="0" xfId="0" applyNumberFormat="1"/>
    <xf numFmtId="166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0" fillId="0" borderId="1" xfId="0" applyBorder="1"/>
    <xf numFmtId="10" fontId="0" fillId="0" borderId="1" xfId="2" applyNumberFormat="1" applyFont="1" applyBorder="1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</cellXfs>
  <cellStyles count="3">
    <cellStyle name="Normal" xfId="0" builtinId="0"/>
    <cellStyle name="Normal 2" xfId="1" xr:uid="{ADE110E0-7287-4964-AA6B-C77161193AA5}"/>
    <cellStyle name="Percent" xfId="2" builtinId="5"/>
  </cellStyles>
  <dxfs count="31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DD675-B563-49CF-8B97-AFF4DC682B8E}">
  <dimension ref="B1:K2710"/>
  <sheetViews>
    <sheetView showGridLines="0" topLeftCell="A2696" workbookViewId="0">
      <selection activeCell="M2698" sqref="M2698"/>
    </sheetView>
  </sheetViews>
  <sheetFormatPr defaultRowHeight="12.5" x14ac:dyDescent="0.25"/>
  <cols>
    <col min="1" max="1" width="0.453125" customWidth="1"/>
    <col min="2" max="2" width="19.08984375" bestFit="1" customWidth="1"/>
    <col min="3" max="3" width="18.81640625" customWidth="1"/>
    <col min="4" max="7" width="16.54296875" customWidth="1"/>
    <col min="8" max="8" width="17.6328125" customWidth="1"/>
    <col min="9" max="9" width="15.36328125" bestFit="1" customWidth="1"/>
    <col min="10" max="10" width="17.1796875" bestFit="1" customWidth="1"/>
    <col min="11" max="11" width="13.6328125" customWidth="1"/>
    <col min="257" max="257" width="0.453125" customWidth="1"/>
    <col min="258" max="258" width="18.453125" customWidth="1"/>
    <col min="259" max="259" width="18.81640625" customWidth="1"/>
    <col min="260" max="263" width="16.54296875" customWidth="1"/>
    <col min="264" max="264" width="17.6328125" customWidth="1"/>
    <col min="265" max="265" width="15.36328125" bestFit="1" customWidth="1"/>
    <col min="266" max="266" width="17.1796875" bestFit="1" customWidth="1"/>
    <col min="267" max="267" width="13.6328125" customWidth="1"/>
    <col min="513" max="513" width="0.453125" customWidth="1"/>
    <col min="514" max="514" width="18.453125" customWidth="1"/>
    <col min="515" max="515" width="18.81640625" customWidth="1"/>
    <col min="516" max="519" width="16.54296875" customWidth="1"/>
    <col min="520" max="520" width="17.6328125" customWidth="1"/>
    <col min="521" max="521" width="15.36328125" bestFit="1" customWidth="1"/>
    <col min="522" max="522" width="17.1796875" bestFit="1" customWidth="1"/>
    <col min="523" max="523" width="13.6328125" customWidth="1"/>
    <col min="769" max="769" width="0.453125" customWidth="1"/>
    <col min="770" max="770" width="18.453125" customWidth="1"/>
    <col min="771" max="771" width="18.81640625" customWidth="1"/>
    <col min="772" max="775" width="16.54296875" customWidth="1"/>
    <col min="776" max="776" width="17.6328125" customWidth="1"/>
    <col min="777" max="777" width="15.36328125" bestFit="1" customWidth="1"/>
    <col min="778" max="778" width="17.1796875" bestFit="1" customWidth="1"/>
    <col min="779" max="779" width="13.6328125" customWidth="1"/>
    <col min="1025" max="1025" width="0.453125" customWidth="1"/>
    <col min="1026" max="1026" width="18.453125" customWidth="1"/>
    <col min="1027" max="1027" width="18.81640625" customWidth="1"/>
    <col min="1028" max="1031" width="16.54296875" customWidth="1"/>
    <col min="1032" max="1032" width="17.6328125" customWidth="1"/>
    <col min="1033" max="1033" width="15.36328125" bestFit="1" customWidth="1"/>
    <col min="1034" max="1034" width="17.1796875" bestFit="1" customWidth="1"/>
    <col min="1035" max="1035" width="13.6328125" customWidth="1"/>
    <col min="1281" max="1281" width="0.453125" customWidth="1"/>
    <col min="1282" max="1282" width="18.453125" customWidth="1"/>
    <col min="1283" max="1283" width="18.81640625" customWidth="1"/>
    <col min="1284" max="1287" width="16.54296875" customWidth="1"/>
    <col min="1288" max="1288" width="17.6328125" customWidth="1"/>
    <col min="1289" max="1289" width="15.36328125" bestFit="1" customWidth="1"/>
    <col min="1290" max="1290" width="17.1796875" bestFit="1" customWidth="1"/>
    <col min="1291" max="1291" width="13.6328125" customWidth="1"/>
    <col min="1537" max="1537" width="0.453125" customWidth="1"/>
    <col min="1538" max="1538" width="18.453125" customWidth="1"/>
    <col min="1539" max="1539" width="18.81640625" customWidth="1"/>
    <col min="1540" max="1543" width="16.54296875" customWidth="1"/>
    <col min="1544" max="1544" width="17.6328125" customWidth="1"/>
    <col min="1545" max="1545" width="15.36328125" bestFit="1" customWidth="1"/>
    <col min="1546" max="1546" width="17.1796875" bestFit="1" customWidth="1"/>
    <col min="1547" max="1547" width="13.6328125" customWidth="1"/>
    <col min="1793" max="1793" width="0.453125" customWidth="1"/>
    <col min="1794" max="1794" width="18.453125" customWidth="1"/>
    <col min="1795" max="1795" width="18.81640625" customWidth="1"/>
    <col min="1796" max="1799" width="16.54296875" customWidth="1"/>
    <col min="1800" max="1800" width="17.6328125" customWidth="1"/>
    <col min="1801" max="1801" width="15.36328125" bestFit="1" customWidth="1"/>
    <col min="1802" max="1802" width="17.1796875" bestFit="1" customWidth="1"/>
    <col min="1803" max="1803" width="13.6328125" customWidth="1"/>
    <col min="2049" max="2049" width="0.453125" customWidth="1"/>
    <col min="2050" max="2050" width="18.453125" customWidth="1"/>
    <col min="2051" max="2051" width="18.81640625" customWidth="1"/>
    <col min="2052" max="2055" width="16.54296875" customWidth="1"/>
    <col min="2056" max="2056" width="17.6328125" customWidth="1"/>
    <col min="2057" max="2057" width="15.36328125" bestFit="1" customWidth="1"/>
    <col min="2058" max="2058" width="17.1796875" bestFit="1" customWidth="1"/>
    <col min="2059" max="2059" width="13.6328125" customWidth="1"/>
    <col min="2305" max="2305" width="0.453125" customWidth="1"/>
    <col min="2306" max="2306" width="18.453125" customWidth="1"/>
    <col min="2307" max="2307" width="18.81640625" customWidth="1"/>
    <col min="2308" max="2311" width="16.54296875" customWidth="1"/>
    <col min="2312" max="2312" width="17.6328125" customWidth="1"/>
    <col min="2313" max="2313" width="15.36328125" bestFit="1" customWidth="1"/>
    <col min="2314" max="2314" width="17.1796875" bestFit="1" customWidth="1"/>
    <col min="2315" max="2315" width="13.6328125" customWidth="1"/>
    <col min="2561" max="2561" width="0.453125" customWidth="1"/>
    <col min="2562" max="2562" width="18.453125" customWidth="1"/>
    <col min="2563" max="2563" width="18.81640625" customWidth="1"/>
    <col min="2564" max="2567" width="16.54296875" customWidth="1"/>
    <col min="2568" max="2568" width="17.6328125" customWidth="1"/>
    <col min="2569" max="2569" width="15.36328125" bestFit="1" customWidth="1"/>
    <col min="2570" max="2570" width="17.1796875" bestFit="1" customWidth="1"/>
    <col min="2571" max="2571" width="13.6328125" customWidth="1"/>
    <col min="2817" max="2817" width="0.453125" customWidth="1"/>
    <col min="2818" max="2818" width="18.453125" customWidth="1"/>
    <col min="2819" max="2819" width="18.81640625" customWidth="1"/>
    <col min="2820" max="2823" width="16.54296875" customWidth="1"/>
    <col min="2824" max="2824" width="17.6328125" customWidth="1"/>
    <col min="2825" max="2825" width="15.36328125" bestFit="1" customWidth="1"/>
    <col min="2826" max="2826" width="17.1796875" bestFit="1" customWidth="1"/>
    <col min="2827" max="2827" width="13.6328125" customWidth="1"/>
    <col min="3073" max="3073" width="0.453125" customWidth="1"/>
    <col min="3074" max="3074" width="18.453125" customWidth="1"/>
    <col min="3075" max="3075" width="18.81640625" customWidth="1"/>
    <col min="3076" max="3079" width="16.54296875" customWidth="1"/>
    <col min="3080" max="3080" width="17.6328125" customWidth="1"/>
    <col min="3081" max="3081" width="15.36328125" bestFit="1" customWidth="1"/>
    <col min="3082" max="3082" width="17.1796875" bestFit="1" customWidth="1"/>
    <col min="3083" max="3083" width="13.6328125" customWidth="1"/>
    <col min="3329" max="3329" width="0.453125" customWidth="1"/>
    <col min="3330" max="3330" width="18.453125" customWidth="1"/>
    <col min="3331" max="3331" width="18.81640625" customWidth="1"/>
    <col min="3332" max="3335" width="16.54296875" customWidth="1"/>
    <col min="3336" max="3336" width="17.6328125" customWidth="1"/>
    <col min="3337" max="3337" width="15.36328125" bestFit="1" customWidth="1"/>
    <col min="3338" max="3338" width="17.1796875" bestFit="1" customWidth="1"/>
    <col min="3339" max="3339" width="13.6328125" customWidth="1"/>
    <col min="3585" max="3585" width="0.453125" customWidth="1"/>
    <col min="3586" max="3586" width="18.453125" customWidth="1"/>
    <col min="3587" max="3587" width="18.81640625" customWidth="1"/>
    <col min="3588" max="3591" width="16.54296875" customWidth="1"/>
    <col min="3592" max="3592" width="17.6328125" customWidth="1"/>
    <col min="3593" max="3593" width="15.36328125" bestFit="1" customWidth="1"/>
    <col min="3594" max="3594" width="17.1796875" bestFit="1" customWidth="1"/>
    <col min="3595" max="3595" width="13.6328125" customWidth="1"/>
    <col min="3841" max="3841" width="0.453125" customWidth="1"/>
    <col min="3842" max="3842" width="18.453125" customWidth="1"/>
    <col min="3843" max="3843" width="18.81640625" customWidth="1"/>
    <col min="3844" max="3847" width="16.54296875" customWidth="1"/>
    <col min="3848" max="3848" width="17.6328125" customWidth="1"/>
    <col min="3849" max="3849" width="15.36328125" bestFit="1" customWidth="1"/>
    <col min="3850" max="3850" width="17.1796875" bestFit="1" customWidth="1"/>
    <col min="3851" max="3851" width="13.6328125" customWidth="1"/>
    <col min="4097" max="4097" width="0.453125" customWidth="1"/>
    <col min="4098" max="4098" width="18.453125" customWidth="1"/>
    <col min="4099" max="4099" width="18.81640625" customWidth="1"/>
    <col min="4100" max="4103" width="16.54296875" customWidth="1"/>
    <col min="4104" max="4104" width="17.6328125" customWidth="1"/>
    <col min="4105" max="4105" width="15.36328125" bestFit="1" customWidth="1"/>
    <col min="4106" max="4106" width="17.1796875" bestFit="1" customWidth="1"/>
    <col min="4107" max="4107" width="13.6328125" customWidth="1"/>
    <col min="4353" max="4353" width="0.453125" customWidth="1"/>
    <col min="4354" max="4354" width="18.453125" customWidth="1"/>
    <col min="4355" max="4355" width="18.81640625" customWidth="1"/>
    <col min="4356" max="4359" width="16.54296875" customWidth="1"/>
    <col min="4360" max="4360" width="17.6328125" customWidth="1"/>
    <col min="4361" max="4361" width="15.36328125" bestFit="1" customWidth="1"/>
    <col min="4362" max="4362" width="17.1796875" bestFit="1" customWidth="1"/>
    <col min="4363" max="4363" width="13.6328125" customWidth="1"/>
    <col min="4609" max="4609" width="0.453125" customWidth="1"/>
    <col min="4610" max="4610" width="18.453125" customWidth="1"/>
    <col min="4611" max="4611" width="18.81640625" customWidth="1"/>
    <col min="4612" max="4615" width="16.54296875" customWidth="1"/>
    <col min="4616" max="4616" width="17.6328125" customWidth="1"/>
    <col min="4617" max="4617" width="15.36328125" bestFit="1" customWidth="1"/>
    <col min="4618" max="4618" width="17.1796875" bestFit="1" customWidth="1"/>
    <col min="4619" max="4619" width="13.6328125" customWidth="1"/>
    <col min="4865" max="4865" width="0.453125" customWidth="1"/>
    <col min="4866" max="4866" width="18.453125" customWidth="1"/>
    <col min="4867" max="4867" width="18.81640625" customWidth="1"/>
    <col min="4868" max="4871" width="16.54296875" customWidth="1"/>
    <col min="4872" max="4872" width="17.6328125" customWidth="1"/>
    <col min="4873" max="4873" width="15.36328125" bestFit="1" customWidth="1"/>
    <col min="4874" max="4874" width="17.1796875" bestFit="1" customWidth="1"/>
    <col min="4875" max="4875" width="13.6328125" customWidth="1"/>
    <col min="5121" max="5121" width="0.453125" customWidth="1"/>
    <col min="5122" max="5122" width="18.453125" customWidth="1"/>
    <col min="5123" max="5123" width="18.81640625" customWidth="1"/>
    <col min="5124" max="5127" width="16.54296875" customWidth="1"/>
    <col min="5128" max="5128" width="17.6328125" customWidth="1"/>
    <col min="5129" max="5129" width="15.36328125" bestFit="1" customWidth="1"/>
    <col min="5130" max="5130" width="17.1796875" bestFit="1" customWidth="1"/>
    <col min="5131" max="5131" width="13.6328125" customWidth="1"/>
    <col min="5377" max="5377" width="0.453125" customWidth="1"/>
    <col min="5378" max="5378" width="18.453125" customWidth="1"/>
    <col min="5379" max="5379" width="18.81640625" customWidth="1"/>
    <col min="5380" max="5383" width="16.54296875" customWidth="1"/>
    <col min="5384" max="5384" width="17.6328125" customWidth="1"/>
    <col min="5385" max="5385" width="15.36328125" bestFit="1" customWidth="1"/>
    <col min="5386" max="5386" width="17.1796875" bestFit="1" customWidth="1"/>
    <col min="5387" max="5387" width="13.6328125" customWidth="1"/>
    <col min="5633" max="5633" width="0.453125" customWidth="1"/>
    <col min="5634" max="5634" width="18.453125" customWidth="1"/>
    <col min="5635" max="5635" width="18.81640625" customWidth="1"/>
    <col min="5636" max="5639" width="16.54296875" customWidth="1"/>
    <col min="5640" max="5640" width="17.6328125" customWidth="1"/>
    <col min="5641" max="5641" width="15.36328125" bestFit="1" customWidth="1"/>
    <col min="5642" max="5642" width="17.1796875" bestFit="1" customWidth="1"/>
    <col min="5643" max="5643" width="13.6328125" customWidth="1"/>
    <col min="5889" max="5889" width="0.453125" customWidth="1"/>
    <col min="5890" max="5890" width="18.453125" customWidth="1"/>
    <col min="5891" max="5891" width="18.81640625" customWidth="1"/>
    <col min="5892" max="5895" width="16.54296875" customWidth="1"/>
    <col min="5896" max="5896" width="17.6328125" customWidth="1"/>
    <col min="5897" max="5897" width="15.36328125" bestFit="1" customWidth="1"/>
    <col min="5898" max="5898" width="17.1796875" bestFit="1" customWidth="1"/>
    <col min="5899" max="5899" width="13.6328125" customWidth="1"/>
    <col min="6145" max="6145" width="0.453125" customWidth="1"/>
    <col min="6146" max="6146" width="18.453125" customWidth="1"/>
    <col min="6147" max="6147" width="18.81640625" customWidth="1"/>
    <col min="6148" max="6151" width="16.54296875" customWidth="1"/>
    <col min="6152" max="6152" width="17.6328125" customWidth="1"/>
    <col min="6153" max="6153" width="15.36328125" bestFit="1" customWidth="1"/>
    <col min="6154" max="6154" width="17.1796875" bestFit="1" customWidth="1"/>
    <col min="6155" max="6155" width="13.6328125" customWidth="1"/>
    <col min="6401" max="6401" width="0.453125" customWidth="1"/>
    <col min="6402" max="6402" width="18.453125" customWidth="1"/>
    <col min="6403" max="6403" width="18.81640625" customWidth="1"/>
    <col min="6404" max="6407" width="16.54296875" customWidth="1"/>
    <col min="6408" max="6408" width="17.6328125" customWidth="1"/>
    <col min="6409" max="6409" width="15.36328125" bestFit="1" customWidth="1"/>
    <col min="6410" max="6410" width="17.1796875" bestFit="1" customWidth="1"/>
    <col min="6411" max="6411" width="13.6328125" customWidth="1"/>
    <col min="6657" max="6657" width="0.453125" customWidth="1"/>
    <col min="6658" max="6658" width="18.453125" customWidth="1"/>
    <col min="6659" max="6659" width="18.81640625" customWidth="1"/>
    <col min="6660" max="6663" width="16.54296875" customWidth="1"/>
    <col min="6664" max="6664" width="17.6328125" customWidth="1"/>
    <col min="6665" max="6665" width="15.36328125" bestFit="1" customWidth="1"/>
    <col min="6666" max="6666" width="17.1796875" bestFit="1" customWidth="1"/>
    <col min="6667" max="6667" width="13.6328125" customWidth="1"/>
    <col min="6913" max="6913" width="0.453125" customWidth="1"/>
    <col min="6914" max="6914" width="18.453125" customWidth="1"/>
    <col min="6915" max="6915" width="18.81640625" customWidth="1"/>
    <col min="6916" max="6919" width="16.54296875" customWidth="1"/>
    <col min="6920" max="6920" width="17.6328125" customWidth="1"/>
    <col min="6921" max="6921" width="15.36328125" bestFit="1" customWidth="1"/>
    <col min="6922" max="6922" width="17.1796875" bestFit="1" customWidth="1"/>
    <col min="6923" max="6923" width="13.6328125" customWidth="1"/>
    <col min="7169" max="7169" width="0.453125" customWidth="1"/>
    <col min="7170" max="7170" width="18.453125" customWidth="1"/>
    <col min="7171" max="7171" width="18.81640625" customWidth="1"/>
    <col min="7172" max="7175" width="16.54296875" customWidth="1"/>
    <col min="7176" max="7176" width="17.6328125" customWidth="1"/>
    <col min="7177" max="7177" width="15.36328125" bestFit="1" customWidth="1"/>
    <col min="7178" max="7178" width="17.1796875" bestFit="1" customWidth="1"/>
    <col min="7179" max="7179" width="13.6328125" customWidth="1"/>
    <col min="7425" max="7425" width="0.453125" customWidth="1"/>
    <col min="7426" max="7426" width="18.453125" customWidth="1"/>
    <col min="7427" max="7427" width="18.81640625" customWidth="1"/>
    <col min="7428" max="7431" width="16.54296875" customWidth="1"/>
    <col min="7432" max="7432" width="17.6328125" customWidth="1"/>
    <col min="7433" max="7433" width="15.36328125" bestFit="1" customWidth="1"/>
    <col min="7434" max="7434" width="17.1796875" bestFit="1" customWidth="1"/>
    <col min="7435" max="7435" width="13.6328125" customWidth="1"/>
    <col min="7681" max="7681" width="0.453125" customWidth="1"/>
    <col min="7682" max="7682" width="18.453125" customWidth="1"/>
    <col min="7683" max="7683" width="18.81640625" customWidth="1"/>
    <col min="7684" max="7687" width="16.54296875" customWidth="1"/>
    <col min="7688" max="7688" width="17.6328125" customWidth="1"/>
    <col min="7689" max="7689" width="15.36328125" bestFit="1" customWidth="1"/>
    <col min="7690" max="7690" width="17.1796875" bestFit="1" customWidth="1"/>
    <col min="7691" max="7691" width="13.6328125" customWidth="1"/>
    <col min="7937" max="7937" width="0.453125" customWidth="1"/>
    <col min="7938" max="7938" width="18.453125" customWidth="1"/>
    <col min="7939" max="7939" width="18.81640625" customWidth="1"/>
    <col min="7940" max="7943" width="16.54296875" customWidth="1"/>
    <col min="7944" max="7944" width="17.6328125" customWidth="1"/>
    <col min="7945" max="7945" width="15.36328125" bestFit="1" customWidth="1"/>
    <col min="7946" max="7946" width="17.1796875" bestFit="1" customWidth="1"/>
    <col min="7947" max="7947" width="13.6328125" customWidth="1"/>
    <col min="8193" max="8193" width="0.453125" customWidth="1"/>
    <col min="8194" max="8194" width="18.453125" customWidth="1"/>
    <col min="8195" max="8195" width="18.81640625" customWidth="1"/>
    <col min="8196" max="8199" width="16.54296875" customWidth="1"/>
    <col min="8200" max="8200" width="17.6328125" customWidth="1"/>
    <col min="8201" max="8201" width="15.36328125" bestFit="1" customWidth="1"/>
    <col min="8202" max="8202" width="17.1796875" bestFit="1" customWidth="1"/>
    <col min="8203" max="8203" width="13.6328125" customWidth="1"/>
    <col min="8449" max="8449" width="0.453125" customWidth="1"/>
    <col min="8450" max="8450" width="18.453125" customWidth="1"/>
    <col min="8451" max="8451" width="18.81640625" customWidth="1"/>
    <col min="8452" max="8455" width="16.54296875" customWidth="1"/>
    <col min="8456" max="8456" width="17.6328125" customWidth="1"/>
    <col min="8457" max="8457" width="15.36328125" bestFit="1" customWidth="1"/>
    <col min="8458" max="8458" width="17.1796875" bestFit="1" customWidth="1"/>
    <col min="8459" max="8459" width="13.6328125" customWidth="1"/>
    <col min="8705" max="8705" width="0.453125" customWidth="1"/>
    <col min="8706" max="8706" width="18.453125" customWidth="1"/>
    <col min="8707" max="8707" width="18.81640625" customWidth="1"/>
    <col min="8708" max="8711" width="16.54296875" customWidth="1"/>
    <col min="8712" max="8712" width="17.6328125" customWidth="1"/>
    <col min="8713" max="8713" width="15.36328125" bestFit="1" customWidth="1"/>
    <col min="8714" max="8714" width="17.1796875" bestFit="1" customWidth="1"/>
    <col min="8715" max="8715" width="13.6328125" customWidth="1"/>
    <col min="8961" max="8961" width="0.453125" customWidth="1"/>
    <col min="8962" max="8962" width="18.453125" customWidth="1"/>
    <col min="8963" max="8963" width="18.81640625" customWidth="1"/>
    <col min="8964" max="8967" width="16.54296875" customWidth="1"/>
    <col min="8968" max="8968" width="17.6328125" customWidth="1"/>
    <col min="8969" max="8969" width="15.36328125" bestFit="1" customWidth="1"/>
    <col min="8970" max="8970" width="17.1796875" bestFit="1" customWidth="1"/>
    <col min="8971" max="8971" width="13.6328125" customWidth="1"/>
    <col min="9217" max="9217" width="0.453125" customWidth="1"/>
    <col min="9218" max="9218" width="18.453125" customWidth="1"/>
    <col min="9219" max="9219" width="18.81640625" customWidth="1"/>
    <col min="9220" max="9223" width="16.54296875" customWidth="1"/>
    <col min="9224" max="9224" width="17.6328125" customWidth="1"/>
    <col min="9225" max="9225" width="15.36328125" bestFit="1" customWidth="1"/>
    <col min="9226" max="9226" width="17.1796875" bestFit="1" customWidth="1"/>
    <col min="9227" max="9227" width="13.6328125" customWidth="1"/>
    <col min="9473" max="9473" width="0.453125" customWidth="1"/>
    <col min="9474" max="9474" width="18.453125" customWidth="1"/>
    <col min="9475" max="9475" width="18.81640625" customWidth="1"/>
    <col min="9476" max="9479" width="16.54296875" customWidth="1"/>
    <col min="9480" max="9480" width="17.6328125" customWidth="1"/>
    <col min="9481" max="9481" width="15.36328125" bestFit="1" customWidth="1"/>
    <col min="9482" max="9482" width="17.1796875" bestFit="1" customWidth="1"/>
    <col min="9483" max="9483" width="13.6328125" customWidth="1"/>
    <col min="9729" max="9729" width="0.453125" customWidth="1"/>
    <col min="9730" max="9730" width="18.453125" customWidth="1"/>
    <col min="9731" max="9731" width="18.81640625" customWidth="1"/>
    <col min="9732" max="9735" width="16.54296875" customWidth="1"/>
    <col min="9736" max="9736" width="17.6328125" customWidth="1"/>
    <col min="9737" max="9737" width="15.36328125" bestFit="1" customWidth="1"/>
    <col min="9738" max="9738" width="17.1796875" bestFit="1" customWidth="1"/>
    <col min="9739" max="9739" width="13.6328125" customWidth="1"/>
    <col min="9985" max="9985" width="0.453125" customWidth="1"/>
    <col min="9986" max="9986" width="18.453125" customWidth="1"/>
    <col min="9987" max="9987" width="18.81640625" customWidth="1"/>
    <col min="9988" max="9991" width="16.54296875" customWidth="1"/>
    <col min="9992" max="9992" width="17.6328125" customWidth="1"/>
    <col min="9993" max="9993" width="15.36328125" bestFit="1" customWidth="1"/>
    <col min="9994" max="9994" width="17.1796875" bestFit="1" customWidth="1"/>
    <col min="9995" max="9995" width="13.6328125" customWidth="1"/>
    <col min="10241" max="10241" width="0.453125" customWidth="1"/>
    <col min="10242" max="10242" width="18.453125" customWidth="1"/>
    <col min="10243" max="10243" width="18.81640625" customWidth="1"/>
    <col min="10244" max="10247" width="16.54296875" customWidth="1"/>
    <col min="10248" max="10248" width="17.6328125" customWidth="1"/>
    <col min="10249" max="10249" width="15.36328125" bestFit="1" customWidth="1"/>
    <col min="10250" max="10250" width="17.1796875" bestFit="1" customWidth="1"/>
    <col min="10251" max="10251" width="13.6328125" customWidth="1"/>
    <col min="10497" max="10497" width="0.453125" customWidth="1"/>
    <col min="10498" max="10498" width="18.453125" customWidth="1"/>
    <col min="10499" max="10499" width="18.81640625" customWidth="1"/>
    <col min="10500" max="10503" width="16.54296875" customWidth="1"/>
    <col min="10504" max="10504" width="17.6328125" customWidth="1"/>
    <col min="10505" max="10505" width="15.36328125" bestFit="1" customWidth="1"/>
    <col min="10506" max="10506" width="17.1796875" bestFit="1" customWidth="1"/>
    <col min="10507" max="10507" width="13.6328125" customWidth="1"/>
    <col min="10753" max="10753" width="0.453125" customWidth="1"/>
    <col min="10754" max="10754" width="18.453125" customWidth="1"/>
    <col min="10755" max="10755" width="18.81640625" customWidth="1"/>
    <col min="10756" max="10759" width="16.54296875" customWidth="1"/>
    <col min="10760" max="10760" width="17.6328125" customWidth="1"/>
    <col min="10761" max="10761" width="15.36328125" bestFit="1" customWidth="1"/>
    <col min="10762" max="10762" width="17.1796875" bestFit="1" customWidth="1"/>
    <col min="10763" max="10763" width="13.6328125" customWidth="1"/>
    <col min="11009" max="11009" width="0.453125" customWidth="1"/>
    <col min="11010" max="11010" width="18.453125" customWidth="1"/>
    <col min="11011" max="11011" width="18.81640625" customWidth="1"/>
    <col min="11012" max="11015" width="16.54296875" customWidth="1"/>
    <col min="11016" max="11016" width="17.6328125" customWidth="1"/>
    <col min="11017" max="11017" width="15.36328125" bestFit="1" customWidth="1"/>
    <col min="11018" max="11018" width="17.1796875" bestFit="1" customWidth="1"/>
    <col min="11019" max="11019" width="13.6328125" customWidth="1"/>
    <col min="11265" max="11265" width="0.453125" customWidth="1"/>
    <col min="11266" max="11266" width="18.453125" customWidth="1"/>
    <col min="11267" max="11267" width="18.81640625" customWidth="1"/>
    <col min="11268" max="11271" width="16.54296875" customWidth="1"/>
    <col min="11272" max="11272" width="17.6328125" customWidth="1"/>
    <col min="11273" max="11273" width="15.36328125" bestFit="1" customWidth="1"/>
    <col min="11274" max="11274" width="17.1796875" bestFit="1" customWidth="1"/>
    <col min="11275" max="11275" width="13.6328125" customWidth="1"/>
    <col min="11521" max="11521" width="0.453125" customWidth="1"/>
    <col min="11522" max="11522" width="18.453125" customWidth="1"/>
    <col min="11523" max="11523" width="18.81640625" customWidth="1"/>
    <col min="11524" max="11527" width="16.54296875" customWidth="1"/>
    <col min="11528" max="11528" width="17.6328125" customWidth="1"/>
    <col min="11529" max="11529" width="15.36328125" bestFit="1" customWidth="1"/>
    <col min="11530" max="11530" width="17.1796875" bestFit="1" customWidth="1"/>
    <col min="11531" max="11531" width="13.6328125" customWidth="1"/>
    <col min="11777" max="11777" width="0.453125" customWidth="1"/>
    <col min="11778" max="11778" width="18.453125" customWidth="1"/>
    <col min="11779" max="11779" width="18.81640625" customWidth="1"/>
    <col min="11780" max="11783" width="16.54296875" customWidth="1"/>
    <col min="11784" max="11784" width="17.6328125" customWidth="1"/>
    <col min="11785" max="11785" width="15.36328125" bestFit="1" customWidth="1"/>
    <col min="11786" max="11786" width="17.1796875" bestFit="1" customWidth="1"/>
    <col min="11787" max="11787" width="13.6328125" customWidth="1"/>
    <col min="12033" max="12033" width="0.453125" customWidth="1"/>
    <col min="12034" max="12034" width="18.453125" customWidth="1"/>
    <col min="12035" max="12035" width="18.81640625" customWidth="1"/>
    <col min="12036" max="12039" width="16.54296875" customWidth="1"/>
    <col min="12040" max="12040" width="17.6328125" customWidth="1"/>
    <col min="12041" max="12041" width="15.36328125" bestFit="1" customWidth="1"/>
    <col min="12042" max="12042" width="17.1796875" bestFit="1" customWidth="1"/>
    <col min="12043" max="12043" width="13.6328125" customWidth="1"/>
    <col min="12289" max="12289" width="0.453125" customWidth="1"/>
    <col min="12290" max="12290" width="18.453125" customWidth="1"/>
    <col min="12291" max="12291" width="18.81640625" customWidth="1"/>
    <col min="12292" max="12295" width="16.54296875" customWidth="1"/>
    <col min="12296" max="12296" width="17.6328125" customWidth="1"/>
    <col min="12297" max="12297" width="15.36328125" bestFit="1" customWidth="1"/>
    <col min="12298" max="12298" width="17.1796875" bestFit="1" customWidth="1"/>
    <col min="12299" max="12299" width="13.6328125" customWidth="1"/>
    <col min="12545" max="12545" width="0.453125" customWidth="1"/>
    <col min="12546" max="12546" width="18.453125" customWidth="1"/>
    <col min="12547" max="12547" width="18.81640625" customWidth="1"/>
    <col min="12548" max="12551" width="16.54296875" customWidth="1"/>
    <col min="12552" max="12552" width="17.6328125" customWidth="1"/>
    <col min="12553" max="12553" width="15.36328125" bestFit="1" customWidth="1"/>
    <col min="12554" max="12554" width="17.1796875" bestFit="1" customWidth="1"/>
    <col min="12555" max="12555" width="13.6328125" customWidth="1"/>
    <col min="12801" max="12801" width="0.453125" customWidth="1"/>
    <col min="12802" max="12802" width="18.453125" customWidth="1"/>
    <col min="12803" max="12803" width="18.81640625" customWidth="1"/>
    <col min="12804" max="12807" width="16.54296875" customWidth="1"/>
    <col min="12808" max="12808" width="17.6328125" customWidth="1"/>
    <col min="12809" max="12809" width="15.36328125" bestFit="1" customWidth="1"/>
    <col min="12810" max="12810" width="17.1796875" bestFit="1" customWidth="1"/>
    <col min="12811" max="12811" width="13.6328125" customWidth="1"/>
    <col min="13057" max="13057" width="0.453125" customWidth="1"/>
    <col min="13058" max="13058" width="18.453125" customWidth="1"/>
    <col min="13059" max="13059" width="18.81640625" customWidth="1"/>
    <col min="13060" max="13063" width="16.54296875" customWidth="1"/>
    <col min="13064" max="13064" width="17.6328125" customWidth="1"/>
    <col min="13065" max="13065" width="15.36328125" bestFit="1" customWidth="1"/>
    <col min="13066" max="13066" width="17.1796875" bestFit="1" customWidth="1"/>
    <col min="13067" max="13067" width="13.6328125" customWidth="1"/>
    <col min="13313" max="13313" width="0.453125" customWidth="1"/>
    <col min="13314" max="13314" width="18.453125" customWidth="1"/>
    <col min="13315" max="13315" width="18.81640625" customWidth="1"/>
    <col min="13316" max="13319" width="16.54296875" customWidth="1"/>
    <col min="13320" max="13320" width="17.6328125" customWidth="1"/>
    <col min="13321" max="13321" width="15.36328125" bestFit="1" customWidth="1"/>
    <col min="13322" max="13322" width="17.1796875" bestFit="1" customWidth="1"/>
    <col min="13323" max="13323" width="13.6328125" customWidth="1"/>
    <col min="13569" max="13569" width="0.453125" customWidth="1"/>
    <col min="13570" max="13570" width="18.453125" customWidth="1"/>
    <col min="13571" max="13571" width="18.81640625" customWidth="1"/>
    <col min="13572" max="13575" width="16.54296875" customWidth="1"/>
    <col min="13576" max="13576" width="17.6328125" customWidth="1"/>
    <col min="13577" max="13577" width="15.36328125" bestFit="1" customWidth="1"/>
    <col min="13578" max="13578" width="17.1796875" bestFit="1" customWidth="1"/>
    <col min="13579" max="13579" width="13.6328125" customWidth="1"/>
    <col min="13825" max="13825" width="0.453125" customWidth="1"/>
    <col min="13826" max="13826" width="18.453125" customWidth="1"/>
    <col min="13827" max="13827" width="18.81640625" customWidth="1"/>
    <col min="13828" max="13831" width="16.54296875" customWidth="1"/>
    <col min="13832" max="13832" width="17.6328125" customWidth="1"/>
    <col min="13833" max="13833" width="15.36328125" bestFit="1" customWidth="1"/>
    <col min="13834" max="13834" width="17.1796875" bestFit="1" customWidth="1"/>
    <col min="13835" max="13835" width="13.6328125" customWidth="1"/>
    <col min="14081" max="14081" width="0.453125" customWidth="1"/>
    <col min="14082" max="14082" width="18.453125" customWidth="1"/>
    <col min="14083" max="14083" width="18.81640625" customWidth="1"/>
    <col min="14084" max="14087" width="16.54296875" customWidth="1"/>
    <col min="14088" max="14088" width="17.6328125" customWidth="1"/>
    <col min="14089" max="14089" width="15.36328125" bestFit="1" customWidth="1"/>
    <col min="14090" max="14090" width="17.1796875" bestFit="1" customWidth="1"/>
    <col min="14091" max="14091" width="13.6328125" customWidth="1"/>
    <col min="14337" max="14337" width="0.453125" customWidth="1"/>
    <col min="14338" max="14338" width="18.453125" customWidth="1"/>
    <col min="14339" max="14339" width="18.81640625" customWidth="1"/>
    <col min="14340" max="14343" width="16.54296875" customWidth="1"/>
    <col min="14344" max="14344" width="17.6328125" customWidth="1"/>
    <col min="14345" max="14345" width="15.36328125" bestFit="1" customWidth="1"/>
    <col min="14346" max="14346" width="17.1796875" bestFit="1" customWidth="1"/>
    <col min="14347" max="14347" width="13.6328125" customWidth="1"/>
    <col min="14593" max="14593" width="0.453125" customWidth="1"/>
    <col min="14594" max="14594" width="18.453125" customWidth="1"/>
    <col min="14595" max="14595" width="18.81640625" customWidth="1"/>
    <col min="14596" max="14599" width="16.54296875" customWidth="1"/>
    <col min="14600" max="14600" width="17.6328125" customWidth="1"/>
    <col min="14601" max="14601" width="15.36328125" bestFit="1" customWidth="1"/>
    <col min="14602" max="14602" width="17.1796875" bestFit="1" customWidth="1"/>
    <col min="14603" max="14603" width="13.6328125" customWidth="1"/>
    <col min="14849" max="14849" width="0.453125" customWidth="1"/>
    <col min="14850" max="14850" width="18.453125" customWidth="1"/>
    <col min="14851" max="14851" width="18.81640625" customWidth="1"/>
    <col min="14852" max="14855" width="16.54296875" customWidth="1"/>
    <col min="14856" max="14856" width="17.6328125" customWidth="1"/>
    <col min="14857" max="14857" width="15.36328125" bestFit="1" customWidth="1"/>
    <col min="14858" max="14858" width="17.1796875" bestFit="1" customWidth="1"/>
    <col min="14859" max="14859" width="13.6328125" customWidth="1"/>
    <col min="15105" max="15105" width="0.453125" customWidth="1"/>
    <col min="15106" max="15106" width="18.453125" customWidth="1"/>
    <col min="15107" max="15107" width="18.81640625" customWidth="1"/>
    <col min="15108" max="15111" width="16.54296875" customWidth="1"/>
    <col min="15112" max="15112" width="17.6328125" customWidth="1"/>
    <col min="15113" max="15113" width="15.36328125" bestFit="1" customWidth="1"/>
    <col min="15114" max="15114" width="17.1796875" bestFit="1" customWidth="1"/>
    <col min="15115" max="15115" width="13.6328125" customWidth="1"/>
    <col min="15361" max="15361" width="0.453125" customWidth="1"/>
    <col min="15362" max="15362" width="18.453125" customWidth="1"/>
    <col min="15363" max="15363" width="18.81640625" customWidth="1"/>
    <col min="15364" max="15367" width="16.54296875" customWidth="1"/>
    <col min="15368" max="15368" width="17.6328125" customWidth="1"/>
    <col min="15369" max="15369" width="15.36328125" bestFit="1" customWidth="1"/>
    <col min="15370" max="15370" width="17.1796875" bestFit="1" customWidth="1"/>
    <col min="15371" max="15371" width="13.6328125" customWidth="1"/>
    <col min="15617" max="15617" width="0.453125" customWidth="1"/>
    <col min="15618" max="15618" width="18.453125" customWidth="1"/>
    <col min="15619" max="15619" width="18.81640625" customWidth="1"/>
    <col min="15620" max="15623" width="16.54296875" customWidth="1"/>
    <col min="15624" max="15624" width="17.6328125" customWidth="1"/>
    <col min="15625" max="15625" width="15.36328125" bestFit="1" customWidth="1"/>
    <col min="15626" max="15626" width="17.1796875" bestFit="1" customWidth="1"/>
    <col min="15627" max="15627" width="13.6328125" customWidth="1"/>
    <col min="15873" max="15873" width="0.453125" customWidth="1"/>
    <col min="15874" max="15874" width="18.453125" customWidth="1"/>
    <col min="15875" max="15875" width="18.81640625" customWidth="1"/>
    <col min="15876" max="15879" width="16.54296875" customWidth="1"/>
    <col min="15880" max="15880" width="17.6328125" customWidth="1"/>
    <col min="15881" max="15881" width="15.36328125" bestFit="1" customWidth="1"/>
    <col min="15882" max="15882" width="17.1796875" bestFit="1" customWidth="1"/>
    <col min="15883" max="15883" width="13.6328125" customWidth="1"/>
    <col min="16129" max="16129" width="0.453125" customWidth="1"/>
    <col min="16130" max="16130" width="18.453125" customWidth="1"/>
    <col min="16131" max="16131" width="18.81640625" customWidth="1"/>
    <col min="16132" max="16135" width="16.54296875" customWidth="1"/>
    <col min="16136" max="16136" width="17.6328125" customWidth="1"/>
    <col min="16137" max="16137" width="15.36328125" bestFit="1" customWidth="1"/>
    <col min="16138" max="16138" width="17.1796875" bestFit="1" customWidth="1"/>
    <col min="16139" max="16139" width="13.6328125" customWidth="1"/>
  </cols>
  <sheetData>
    <row r="1" spans="2:11" ht="18.149999999999999" customHeight="1" x14ac:dyDescent="0.25"/>
    <row r="2" spans="2:11" ht="22.65" customHeight="1" x14ac:dyDescent="0.25">
      <c r="B2" s="18" t="s">
        <v>56</v>
      </c>
      <c r="C2" s="19"/>
      <c r="D2" s="19"/>
      <c r="E2" s="19"/>
      <c r="F2" s="19"/>
      <c r="G2" s="19"/>
    </row>
    <row r="3" spans="2:11" ht="18.5" customHeight="1" x14ac:dyDescent="0.25"/>
    <row r="4" spans="2:11" x14ac:dyDescent="0.25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12</v>
      </c>
    </row>
    <row r="5" spans="2:11" ht="13.5" x14ac:dyDescent="0.25">
      <c r="B5" s="11">
        <v>42006</v>
      </c>
      <c r="C5" s="2">
        <v>5.42</v>
      </c>
      <c r="D5" s="2">
        <v>3.3285</v>
      </c>
      <c r="E5" s="2">
        <v>21</v>
      </c>
      <c r="F5" s="2"/>
      <c r="G5" s="2"/>
      <c r="H5" s="12"/>
    </row>
    <row r="6" spans="2:11" ht="13.5" x14ac:dyDescent="0.25">
      <c r="B6" s="11">
        <v>42009</v>
      </c>
      <c r="C6" s="2">
        <v>5.2</v>
      </c>
      <c r="D6" s="2">
        <v>3.1934</v>
      </c>
      <c r="E6" s="2">
        <v>4850</v>
      </c>
      <c r="F6" s="2"/>
      <c r="G6" s="2"/>
      <c r="H6" s="13">
        <f>(D6-D5)/D5</f>
        <v>-4.0588853838065195E-2</v>
      </c>
      <c r="J6" t="s">
        <v>7</v>
      </c>
      <c r="K6">
        <v>252</v>
      </c>
    </row>
    <row r="7" spans="2:11" ht="13.5" x14ac:dyDescent="0.25">
      <c r="B7" s="11">
        <v>42010</v>
      </c>
      <c r="C7" s="2">
        <v>5.35</v>
      </c>
      <c r="D7" s="2">
        <v>3.2854999999999999</v>
      </c>
      <c r="E7" s="2">
        <v>28</v>
      </c>
      <c r="F7" s="2"/>
      <c r="G7" s="2"/>
      <c r="H7" s="13">
        <f t="shared" ref="H7:H70" si="0">(D7-D6)/D6</f>
        <v>2.8840734013903628E-2</v>
      </c>
    </row>
    <row r="8" spans="2:11" ht="13.5" x14ac:dyDescent="0.25">
      <c r="B8" s="11">
        <v>42011</v>
      </c>
      <c r="C8" s="2">
        <v>5.29</v>
      </c>
      <c r="D8" s="2">
        <v>3.2486000000000002</v>
      </c>
      <c r="E8" s="2">
        <v>519</v>
      </c>
      <c r="F8" s="2"/>
      <c r="G8" s="2"/>
      <c r="H8" s="13">
        <f t="shared" si="0"/>
        <v>-1.1231167250037958E-2</v>
      </c>
      <c r="J8" t="s">
        <v>8</v>
      </c>
      <c r="K8" s="10">
        <f>AVERAGE(H6:H2709)</f>
        <v>2.7981899778762643E-4</v>
      </c>
    </row>
    <row r="9" spans="2:11" ht="13.5" x14ac:dyDescent="0.25">
      <c r="B9" s="11">
        <v>42012</v>
      </c>
      <c r="C9" s="2">
        <v>5.3</v>
      </c>
      <c r="D9" s="2">
        <v>3.2547999999999999</v>
      </c>
      <c r="E9" s="2">
        <v>242</v>
      </c>
      <c r="F9" s="2"/>
      <c r="G9" s="2"/>
      <c r="H9" s="13">
        <f t="shared" si="0"/>
        <v>1.9085144369881675E-3</v>
      </c>
      <c r="J9" t="s">
        <v>9</v>
      </c>
      <c r="K9" s="10">
        <f>K8*K6</f>
        <v>7.0514387442481855E-2</v>
      </c>
    </row>
    <row r="10" spans="2:11" ht="13.5" x14ac:dyDescent="0.25">
      <c r="B10" s="11">
        <v>42013</v>
      </c>
      <c r="C10" s="2">
        <v>5.15</v>
      </c>
      <c r="D10" s="2">
        <v>3.1627000000000001</v>
      </c>
      <c r="E10" s="2">
        <v>300</v>
      </c>
      <c r="F10" s="2"/>
      <c r="G10" s="2"/>
      <c r="H10" s="13">
        <f t="shared" si="0"/>
        <v>-2.8296669534226326E-2</v>
      </c>
      <c r="J10" t="s">
        <v>10</v>
      </c>
      <c r="K10" s="10">
        <f>STDEV(H6:H2709)</f>
        <v>2.1448601078021105E-2</v>
      </c>
    </row>
    <row r="11" spans="2:11" ht="13.5" x14ac:dyDescent="0.25">
      <c r="B11" s="11">
        <v>42016</v>
      </c>
      <c r="C11" s="2">
        <v>5.01</v>
      </c>
      <c r="D11" s="2">
        <v>3.0767000000000002</v>
      </c>
      <c r="E11" s="2">
        <v>1592</v>
      </c>
      <c r="F11" s="2"/>
      <c r="G11" s="2"/>
      <c r="H11" s="13">
        <f t="shared" si="0"/>
        <v>-2.7191956239921541E-2</v>
      </c>
      <c r="J11" t="s">
        <v>11</v>
      </c>
      <c r="K11" s="10">
        <f>K10*SQRT(K6)</f>
        <v>0.34048598653605439</v>
      </c>
    </row>
    <row r="12" spans="2:11" ht="13.5" x14ac:dyDescent="0.25">
      <c r="B12" s="11">
        <v>42017</v>
      </c>
      <c r="C12" s="2">
        <v>5.3</v>
      </c>
      <c r="D12" s="2">
        <v>3.2547999999999999</v>
      </c>
      <c r="E12" s="2">
        <v>214</v>
      </c>
      <c r="F12" s="2"/>
      <c r="G12" s="2"/>
      <c r="H12" s="13">
        <f t="shared" si="0"/>
        <v>5.7886696785516847E-2</v>
      </c>
    </row>
    <row r="13" spans="2:11" ht="13.5" x14ac:dyDescent="0.25">
      <c r="B13" s="11">
        <v>42019</v>
      </c>
      <c r="C13" s="2">
        <v>5.25</v>
      </c>
      <c r="D13" s="2">
        <v>3.2241</v>
      </c>
      <c r="E13" s="2">
        <v>674</v>
      </c>
      <c r="F13" s="2"/>
      <c r="G13" s="2"/>
      <c r="H13" s="13">
        <f t="shared" si="0"/>
        <v>-9.4322231780754433E-3</v>
      </c>
    </row>
    <row r="14" spans="2:11" ht="13.5" x14ac:dyDescent="0.25">
      <c r="B14" s="11">
        <v>42020</v>
      </c>
      <c r="C14" s="2">
        <v>5.4</v>
      </c>
      <c r="D14" s="2">
        <v>3.3161999999999998</v>
      </c>
      <c r="E14" s="2">
        <v>246</v>
      </c>
      <c r="F14" s="2"/>
      <c r="G14" s="2"/>
      <c r="H14" s="13">
        <f t="shared" si="0"/>
        <v>2.8566111472969155E-2</v>
      </c>
    </row>
    <row r="15" spans="2:11" ht="13.5" x14ac:dyDescent="0.25">
      <c r="B15" s="11">
        <v>42023</v>
      </c>
      <c r="C15" s="2">
        <v>5.5</v>
      </c>
      <c r="D15" s="2">
        <v>3.3776000000000002</v>
      </c>
      <c r="E15" s="2">
        <v>745</v>
      </c>
      <c r="F15" s="2"/>
      <c r="G15" s="2"/>
      <c r="H15" s="13">
        <f t="shared" si="0"/>
        <v>1.8515167963331629E-2</v>
      </c>
    </row>
    <row r="16" spans="2:11" ht="13.5" x14ac:dyDescent="0.25">
      <c r="B16" s="11">
        <v>42024</v>
      </c>
      <c r="C16" s="2">
        <v>5.45</v>
      </c>
      <c r="D16" s="2">
        <v>3.3469000000000002</v>
      </c>
      <c r="E16" s="2">
        <v>281</v>
      </c>
      <c r="F16" s="2"/>
      <c r="G16" s="2"/>
      <c r="H16" s="13">
        <f t="shared" si="0"/>
        <v>-9.0892941733775306E-3</v>
      </c>
    </row>
    <row r="17" spans="2:8" ht="13.5" x14ac:dyDescent="0.25">
      <c r="B17" s="11">
        <v>42025</v>
      </c>
      <c r="C17" s="2">
        <v>5.29</v>
      </c>
      <c r="D17" s="2">
        <v>3.2486000000000002</v>
      </c>
      <c r="E17" s="2">
        <v>34</v>
      </c>
      <c r="F17" s="2"/>
      <c r="G17" s="2"/>
      <c r="H17" s="13">
        <f t="shared" si="0"/>
        <v>-2.937046221876962E-2</v>
      </c>
    </row>
    <row r="18" spans="2:8" ht="13.5" x14ac:dyDescent="0.25">
      <c r="B18" s="11">
        <v>42026</v>
      </c>
      <c r="C18" s="2">
        <v>5.48</v>
      </c>
      <c r="D18" s="2">
        <v>3.3653</v>
      </c>
      <c r="E18" s="2">
        <v>965</v>
      </c>
      <c r="F18" s="2"/>
      <c r="G18" s="2"/>
      <c r="H18" s="13">
        <f t="shared" si="0"/>
        <v>3.5923166902665699E-2</v>
      </c>
    </row>
    <row r="19" spans="2:8" ht="13.5" x14ac:dyDescent="0.25">
      <c r="B19" s="11">
        <v>42027</v>
      </c>
      <c r="C19" s="2">
        <v>5.32</v>
      </c>
      <c r="D19" s="2">
        <v>3.2671000000000001</v>
      </c>
      <c r="E19" s="2">
        <v>0</v>
      </c>
      <c r="F19" s="2"/>
      <c r="G19" s="2"/>
      <c r="H19" s="13">
        <f t="shared" si="0"/>
        <v>-2.9180162244079235E-2</v>
      </c>
    </row>
    <row r="20" spans="2:8" ht="13.5" x14ac:dyDescent="0.25">
      <c r="B20" s="11">
        <v>42030</v>
      </c>
      <c r="C20" s="2">
        <v>5.32</v>
      </c>
      <c r="D20" s="2">
        <v>3.2671000000000001</v>
      </c>
      <c r="E20" s="2">
        <v>613</v>
      </c>
      <c r="F20" s="2"/>
      <c r="G20" s="2"/>
      <c r="H20" s="13">
        <f t="shared" si="0"/>
        <v>0</v>
      </c>
    </row>
    <row r="21" spans="2:8" ht="13.5" x14ac:dyDescent="0.25">
      <c r="B21" s="11">
        <v>42031</v>
      </c>
      <c r="C21" s="2">
        <v>5.3</v>
      </c>
      <c r="D21" s="2">
        <v>3.2547999999999999</v>
      </c>
      <c r="E21" s="2">
        <v>55</v>
      </c>
      <c r="F21" s="2"/>
      <c r="G21" s="2"/>
      <c r="H21" s="13">
        <f t="shared" si="0"/>
        <v>-3.7648067093141316E-3</v>
      </c>
    </row>
    <row r="22" spans="2:8" ht="13.5" x14ac:dyDescent="0.25">
      <c r="B22" s="11">
        <v>42032</v>
      </c>
      <c r="C22" s="2">
        <v>5.25</v>
      </c>
      <c r="D22" s="2">
        <v>3.2241</v>
      </c>
      <c r="E22" s="2">
        <v>344</v>
      </c>
      <c r="F22" s="2"/>
      <c r="G22" s="2"/>
      <c r="H22" s="13">
        <f t="shared" si="0"/>
        <v>-9.4322231780754433E-3</v>
      </c>
    </row>
    <row r="23" spans="2:8" ht="13.5" x14ac:dyDescent="0.25">
      <c r="B23" s="11">
        <v>42033</v>
      </c>
      <c r="C23" s="2">
        <v>5.24</v>
      </c>
      <c r="D23" s="2">
        <v>3.2179000000000002</v>
      </c>
      <c r="E23" s="2">
        <v>505</v>
      </c>
      <c r="F23" s="2"/>
      <c r="G23" s="2"/>
      <c r="H23" s="13">
        <f t="shared" si="0"/>
        <v>-1.9230172761390035E-3</v>
      </c>
    </row>
    <row r="24" spans="2:8" ht="13.5" x14ac:dyDescent="0.25">
      <c r="B24" s="11">
        <v>42034</v>
      </c>
      <c r="C24" s="2">
        <v>5.3</v>
      </c>
      <c r="D24" s="2">
        <v>3.2547999999999999</v>
      </c>
      <c r="E24" s="2">
        <v>2113</v>
      </c>
      <c r="F24" s="2"/>
      <c r="G24" s="2"/>
      <c r="H24" s="13">
        <f t="shared" si="0"/>
        <v>1.1467105876503219E-2</v>
      </c>
    </row>
    <row r="25" spans="2:8" ht="13.5" x14ac:dyDescent="0.25">
      <c r="B25" s="11">
        <v>42037</v>
      </c>
      <c r="C25" s="2">
        <v>5.15</v>
      </c>
      <c r="D25" s="2">
        <v>3.1627000000000001</v>
      </c>
      <c r="E25" s="2">
        <v>550</v>
      </c>
      <c r="F25" s="2"/>
      <c r="G25" s="2"/>
      <c r="H25" s="13">
        <f t="shared" si="0"/>
        <v>-2.8296669534226326E-2</v>
      </c>
    </row>
    <row r="26" spans="2:8" ht="13.5" x14ac:dyDescent="0.25">
      <c r="B26" s="11">
        <v>42038</v>
      </c>
      <c r="C26" s="2">
        <v>5</v>
      </c>
      <c r="D26" s="2">
        <v>3.0706000000000002</v>
      </c>
      <c r="E26" s="2">
        <v>3500</v>
      </c>
      <c r="F26" s="2"/>
      <c r="G26" s="2"/>
      <c r="H26" s="13">
        <f t="shared" si="0"/>
        <v>-2.9120688019729928E-2</v>
      </c>
    </row>
    <row r="27" spans="2:8" ht="13.5" x14ac:dyDescent="0.25">
      <c r="B27" s="11">
        <v>42039</v>
      </c>
      <c r="C27" s="2">
        <v>5.18</v>
      </c>
      <c r="D27" s="2">
        <v>3.1810999999999998</v>
      </c>
      <c r="E27" s="2">
        <v>1165</v>
      </c>
      <c r="F27" s="2"/>
      <c r="G27" s="2"/>
      <c r="H27" s="13">
        <f t="shared" si="0"/>
        <v>3.5986452159186999E-2</v>
      </c>
    </row>
    <row r="28" spans="2:8" ht="13.5" x14ac:dyDescent="0.25">
      <c r="B28" s="11">
        <v>42040</v>
      </c>
      <c r="C28" s="2">
        <v>5.17</v>
      </c>
      <c r="D28" s="2">
        <v>3.1749999999999998</v>
      </c>
      <c r="E28" s="2">
        <v>935</v>
      </c>
      <c r="F28" s="2"/>
      <c r="G28" s="2"/>
      <c r="H28" s="13">
        <f t="shared" si="0"/>
        <v>-1.9175756813680786E-3</v>
      </c>
    </row>
    <row r="29" spans="2:8" ht="13.5" x14ac:dyDescent="0.25">
      <c r="B29" s="11">
        <v>42041</v>
      </c>
      <c r="C29" s="2">
        <v>5.3</v>
      </c>
      <c r="D29" s="2">
        <v>3.2547999999999999</v>
      </c>
      <c r="E29" s="2">
        <v>5</v>
      </c>
      <c r="F29" s="2"/>
      <c r="G29" s="2"/>
      <c r="H29" s="13">
        <f t="shared" si="0"/>
        <v>2.5133858267716566E-2</v>
      </c>
    </row>
    <row r="30" spans="2:8" ht="13.5" x14ac:dyDescent="0.25">
      <c r="B30" s="11">
        <v>42044</v>
      </c>
      <c r="C30" s="2">
        <v>5.07</v>
      </c>
      <c r="D30" s="2">
        <v>3.1135000000000002</v>
      </c>
      <c r="E30" s="2">
        <v>228</v>
      </c>
      <c r="F30" s="2"/>
      <c r="G30" s="2"/>
      <c r="H30" s="13">
        <f t="shared" si="0"/>
        <v>-4.3412805702347228E-2</v>
      </c>
    </row>
    <row r="31" spans="2:8" ht="13.5" x14ac:dyDescent="0.25">
      <c r="B31" s="11">
        <v>42045</v>
      </c>
      <c r="C31" s="2">
        <v>5.0599999999999996</v>
      </c>
      <c r="D31" s="2">
        <v>3.1074000000000002</v>
      </c>
      <c r="E31" s="2">
        <v>717</v>
      </c>
      <c r="F31" s="2"/>
      <c r="G31" s="2"/>
      <c r="H31" s="13">
        <f t="shared" si="0"/>
        <v>-1.9592098924040451E-3</v>
      </c>
    </row>
    <row r="32" spans="2:8" ht="13.5" x14ac:dyDescent="0.25">
      <c r="B32" s="11">
        <v>42046</v>
      </c>
      <c r="C32" s="2">
        <v>5</v>
      </c>
      <c r="D32" s="2">
        <v>3.0706000000000002</v>
      </c>
      <c r="E32" s="2">
        <v>188</v>
      </c>
      <c r="F32" s="2"/>
      <c r="G32" s="2"/>
      <c r="H32" s="13">
        <f t="shared" si="0"/>
        <v>-1.1842698075561544E-2</v>
      </c>
    </row>
    <row r="33" spans="2:8" ht="13.5" x14ac:dyDescent="0.25">
      <c r="B33" s="11">
        <v>42047</v>
      </c>
      <c r="C33" s="2">
        <v>5.15</v>
      </c>
      <c r="D33" s="2">
        <v>3.1627000000000001</v>
      </c>
      <c r="E33" s="2">
        <v>4169</v>
      </c>
      <c r="F33" s="2"/>
      <c r="G33" s="2"/>
      <c r="H33" s="13">
        <f t="shared" si="0"/>
        <v>2.9994137953494381E-2</v>
      </c>
    </row>
    <row r="34" spans="2:8" ht="13.5" x14ac:dyDescent="0.25">
      <c r="B34" s="11">
        <v>42048</v>
      </c>
      <c r="C34" s="2">
        <v>5.25</v>
      </c>
      <c r="D34" s="2">
        <v>3.2241</v>
      </c>
      <c r="E34" s="2">
        <v>5</v>
      </c>
      <c r="F34" s="2"/>
      <c r="G34" s="2"/>
      <c r="H34" s="13">
        <f t="shared" si="0"/>
        <v>1.9413792013153287E-2</v>
      </c>
    </row>
    <row r="35" spans="2:8" ht="13.5" x14ac:dyDescent="0.25">
      <c r="B35" s="11">
        <v>42051</v>
      </c>
      <c r="C35" s="2">
        <v>5</v>
      </c>
      <c r="D35" s="2">
        <v>3.0706000000000002</v>
      </c>
      <c r="E35" s="2">
        <v>5951</v>
      </c>
      <c r="F35" s="2"/>
      <c r="G35" s="2"/>
      <c r="H35" s="13">
        <f t="shared" si="0"/>
        <v>-4.7610185788281925E-2</v>
      </c>
    </row>
    <row r="36" spans="2:8" ht="13.5" x14ac:dyDescent="0.25">
      <c r="B36" s="11">
        <v>42052</v>
      </c>
      <c r="C36" s="2">
        <v>5</v>
      </c>
      <c r="D36" s="2">
        <v>3.0706000000000002</v>
      </c>
      <c r="E36" s="2">
        <v>2930</v>
      </c>
      <c r="F36" s="2"/>
      <c r="G36" s="2"/>
      <c r="H36" s="13">
        <f t="shared" si="0"/>
        <v>0</v>
      </c>
    </row>
    <row r="37" spans="2:8" ht="13.5" x14ac:dyDescent="0.25">
      <c r="B37" s="11">
        <v>42053</v>
      </c>
      <c r="C37" s="2">
        <v>5.15</v>
      </c>
      <c r="D37" s="2">
        <v>3.1627000000000001</v>
      </c>
      <c r="E37" s="2">
        <v>198</v>
      </c>
      <c r="F37" s="2"/>
      <c r="G37" s="2"/>
      <c r="H37" s="13">
        <f t="shared" si="0"/>
        <v>2.9994137953494381E-2</v>
      </c>
    </row>
    <row r="38" spans="2:8" ht="13.5" x14ac:dyDescent="0.25">
      <c r="B38" s="11">
        <v>42054</v>
      </c>
      <c r="C38" s="2">
        <v>5.2</v>
      </c>
      <c r="D38" s="2">
        <v>3.1934</v>
      </c>
      <c r="E38" s="2">
        <v>8</v>
      </c>
      <c r="F38" s="2"/>
      <c r="G38" s="2"/>
      <c r="H38" s="13">
        <f t="shared" si="0"/>
        <v>9.7068960065766433E-3</v>
      </c>
    </row>
    <row r="39" spans="2:8" ht="13.5" x14ac:dyDescent="0.25">
      <c r="B39" s="11">
        <v>42055</v>
      </c>
      <c r="C39" s="2">
        <v>5.2</v>
      </c>
      <c r="D39" s="2">
        <v>3.1934</v>
      </c>
      <c r="E39" s="2">
        <v>0</v>
      </c>
      <c r="F39" s="2"/>
      <c r="G39" s="2"/>
      <c r="H39" s="13">
        <f t="shared" si="0"/>
        <v>0</v>
      </c>
    </row>
    <row r="40" spans="2:8" ht="13.5" x14ac:dyDescent="0.25">
      <c r="B40" s="11">
        <v>42058</v>
      </c>
      <c r="C40" s="2">
        <v>5.15</v>
      </c>
      <c r="D40" s="2">
        <v>3.1627000000000001</v>
      </c>
      <c r="E40" s="2">
        <v>709</v>
      </c>
      <c r="F40" s="2"/>
      <c r="G40" s="2"/>
      <c r="H40" s="13">
        <f t="shared" si="0"/>
        <v>-9.6135780046345421E-3</v>
      </c>
    </row>
    <row r="41" spans="2:8" ht="13.5" x14ac:dyDescent="0.25">
      <c r="B41" s="11">
        <v>42059</v>
      </c>
      <c r="C41" s="2">
        <v>5.15</v>
      </c>
      <c r="D41" s="2">
        <v>3.1627000000000001</v>
      </c>
      <c r="E41" s="2">
        <v>0</v>
      </c>
      <c r="F41" s="2"/>
      <c r="G41" s="2"/>
      <c r="H41" s="13">
        <f t="shared" si="0"/>
        <v>0</v>
      </c>
    </row>
    <row r="42" spans="2:8" ht="13.5" x14ac:dyDescent="0.25">
      <c r="B42" s="11">
        <v>42060</v>
      </c>
      <c r="C42" s="2">
        <v>5.19</v>
      </c>
      <c r="D42" s="2">
        <v>3.1871999999999998</v>
      </c>
      <c r="E42" s="2">
        <v>98</v>
      </c>
      <c r="F42" s="2"/>
      <c r="G42" s="2"/>
      <c r="H42" s="13">
        <f t="shared" si="0"/>
        <v>7.7465456730008361E-3</v>
      </c>
    </row>
    <row r="43" spans="2:8" ht="13.5" x14ac:dyDescent="0.25">
      <c r="B43" s="11">
        <v>42061</v>
      </c>
      <c r="C43" s="2">
        <v>5.19</v>
      </c>
      <c r="D43" s="2">
        <v>3.1871999999999998</v>
      </c>
      <c r="E43" s="2">
        <v>209</v>
      </c>
      <c r="F43" s="2"/>
      <c r="G43" s="2"/>
      <c r="H43" s="13">
        <f t="shared" si="0"/>
        <v>0</v>
      </c>
    </row>
    <row r="44" spans="2:8" ht="13.5" x14ac:dyDescent="0.25">
      <c r="B44" s="11">
        <v>42062</v>
      </c>
      <c r="C44" s="2">
        <v>5.29</v>
      </c>
      <c r="D44" s="2">
        <v>3.2486000000000002</v>
      </c>
      <c r="E44" s="2">
        <v>2640</v>
      </c>
      <c r="F44" s="2"/>
      <c r="G44" s="2"/>
      <c r="H44" s="13">
        <f t="shared" si="0"/>
        <v>1.9264558232931835E-2</v>
      </c>
    </row>
    <row r="45" spans="2:8" ht="13.5" x14ac:dyDescent="0.25">
      <c r="B45" s="11">
        <v>42065</v>
      </c>
      <c r="C45" s="2">
        <v>5.26</v>
      </c>
      <c r="D45" s="2">
        <v>3.2302</v>
      </c>
      <c r="E45" s="2">
        <v>500</v>
      </c>
      <c r="F45" s="2"/>
      <c r="G45" s="2"/>
      <c r="H45" s="13">
        <f t="shared" si="0"/>
        <v>-5.6639783291264527E-3</v>
      </c>
    </row>
    <row r="46" spans="2:8" ht="13.5" x14ac:dyDescent="0.25">
      <c r="B46" s="11">
        <v>42066</v>
      </c>
      <c r="C46" s="2">
        <v>5.26</v>
      </c>
      <c r="D46" s="2">
        <v>3.2302</v>
      </c>
      <c r="E46" s="2">
        <v>0</v>
      </c>
      <c r="F46" s="2"/>
      <c r="G46" s="2"/>
      <c r="H46" s="13">
        <f t="shared" si="0"/>
        <v>0</v>
      </c>
    </row>
    <row r="47" spans="2:8" ht="13.5" x14ac:dyDescent="0.25">
      <c r="B47" s="11">
        <v>42067</v>
      </c>
      <c r="C47" s="2">
        <v>5.26</v>
      </c>
      <c r="D47" s="2">
        <v>3.2302</v>
      </c>
      <c r="E47" s="2">
        <v>0</v>
      </c>
      <c r="F47" s="2"/>
      <c r="G47" s="2"/>
      <c r="H47" s="13">
        <f t="shared" si="0"/>
        <v>0</v>
      </c>
    </row>
    <row r="48" spans="2:8" ht="13.5" x14ac:dyDescent="0.25">
      <c r="B48" s="11">
        <v>42068</v>
      </c>
      <c r="C48" s="2">
        <v>5.0999999999999996</v>
      </c>
      <c r="D48" s="2">
        <v>3.1320000000000001</v>
      </c>
      <c r="E48" s="2">
        <v>8471</v>
      </c>
      <c r="F48" s="2"/>
      <c r="G48" s="2"/>
      <c r="H48" s="13">
        <f t="shared" si="0"/>
        <v>-3.0400594390440173E-2</v>
      </c>
    </row>
    <row r="49" spans="2:8" ht="13.5" x14ac:dyDescent="0.25">
      <c r="B49" s="11">
        <v>42069</v>
      </c>
      <c r="C49" s="2">
        <v>5.25</v>
      </c>
      <c r="D49" s="2">
        <v>3.2241</v>
      </c>
      <c r="E49" s="2">
        <v>1078</v>
      </c>
      <c r="F49" s="2"/>
      <c r="G49" s="2"/>
      <c r="H49" s="13">
        <f t="shared" si="0"/>
        <v>2.9406130268199184E-2</v>
      </c>
    </row>
    <row r="50" spans="2:8" ht="13.5" x14ac:dyDescent="0.25">
      <c r="B50" s="11">
        <v>42072</v>
      </c>
      <c r="C50" s="2">
        <v>5.23</v>
      </c>
      <c r="D50" s="2">
        <v>3.2118000000000002</v>
      </c>
      <c r="E50" s="2">
        <v>650</v>
      </c>
      <c r="F50" s="2"/>
      <c r="G50" s="2"/>
      <c r="H50" s="13">
        <f t="shared" si="0"/>
        <v>-3.8150181445984169E-3</v>
      </c>
    </row>
    <row r="51" spans="2:8" ht="13.5" x14ac:dyDescent="0.25">
      <c r="B51" s="11">
        <v>42073</v>
      </c>
      <c r="C51" s="2">
        <v>5.22</v>
      </c>
      <c r="D51" s="2">
        <v>3.2057000000000002</v>
      </c>
      <c r="E51" s="2">
        <v>3</v>
      </c>
      <c r="F51" s="2"/>
      <c r="G51" s="2"/>
      <c r="H51" s="13">
        <f t="shared" si="0"/>
        <v>-1.8992465284264257E-3</v>
      </c>
    </row>
    <row r="52" spans="2:8" ht="13.5" x14ac:dyDescent="0.25">
      <c r="B52" s="11">
        <v>42074</v>
      </c>
      <c r="C52" s="2">
        <v>5.07</v>
      </c>
      <c r="D52" s="2">
        <v>3.1135000000000002</v>
      </c>
      <c r="E52" s="2">
        <v>56</v>
      </c>
      <c r="F52" s="2"/>
      <c r="G52" s="2"/>
      <c r="H52" s="13">
        <f t="shared" si="0"/>
        <v>-2.876126898961227E-2</v>
      </c>
    </row>
    <row r="53" spans="2:8" ht="13.5" x14ac:dyDescent="0.25">
      <c r="B53" s="11">
        <v>42075</v>
      </c>
      <c r="C53" s="2">
        <v>5.22</v>
      </c>
      <c r="D53" s="2">
        <v>3.2057000000000002</v>
      </c>
      <c r="E53" s="2">
        <v>1659</v>
      </c>
      <c r="F53" s="2"/>
      <c r="G53" s="2"/>
      <c r="H53" s="13">
        <f t="shared" si="0"/>
        <v>2.9612975750762823E-2</v>
      </c>
    </row>
    <row r="54" spans="2:8" ht="13.5" x14ac:dyDescent="0.25">
      <c r="B54" s="11">
        <v>42076</v>
      </c>
      <c r="C54" s="2">
        <v>5.19</v>
      </c>
      <c r="D54" s="2">
        <v>3.1871999999999998</v>
      </c>
      <c r="E54" s="2">
        <v>2633</v>
      </c>
      <c r="F54" s="2"/>
      <c r="G54" s="2"/>
      <c r="H54" s="13">
        <f t="shared" si="0"/>
        <v>-5.7709704588702632E-3</v>
      </c>
    </row>
    <row r="55" spans="2:8" ht="13.5" x14ac:dyDescent="0.25">
      <c r="B55" s="11">
        <v>42079</v>
      </c>
      <c r="C55" s="2">
        <v>5.17</v>
      </c>
      <c r="D55" s="2">
        <v>3.1749999999999998</v>
      </c>
      <c r="E55" s="2">
        <v>856</v>
      </c>
      <c r="F55" s="2"/>
      <c r="G55" s="2"/>
      <c r="H55" s="13">
        <f t="shared" si="0"/>
        <v>-3.8278112449799165E-3</v>
      </c>
    </row>
    <row r="56" spans="2:8" ht="13.5" x14ac:dyDescent="0.25">
      <c r="B56" s="11">
        <v>42080</v>
      </c>
      <c r="C56" s="2">
        <v>5.17</v>
      </c>
      <c r="D56" s="2">
        <v>3.1749999999999998</v>
      </c>
      <c r="E56" s="2">
        <v>171</v>
      </c>
      <c r="F56" s="2"/>
      <c r="G56" s="2"/>
      <c r="H56" s="13">
        <f t="shared" si="0"/>
        <v>0</v>
      </c>
    </row>
    <row r="57" spans="2:8" ht="13.5" x14ac:dyDescent="0.25">
      <c r="B57" s="11">
        <v>42081</v>
      </c>
      <c r="C57" s="2">
        <v>5.19</v>
      </c>
      <c r="D57" s="2">
        <v>3.1871999999999998</v>
      </c>
      <c r="E57" s="2">
        <v>1116</v>
      </c>
      <c r="F57" s="2"/>
      <c r="G57" s="2"/>
      <c r="H57" s="13">
        <f t="shared" si="0"/>
        <v>3.8425196850393668E-3</v>
      </c>
    </row>
    <row r="58" spans="2:8" ht="13.5" x14ac:dyDescent="0.25">
      <c r="B58" s="11">
        <v>42082</v>
      </c>
      <c r="C58" s="2">
        <v>5.19</v>
      </c>
      <c r="D58" s="2">
        <v>3.1871999999999998</v>
      </c>
      <c r="E58" s="2">
        <v>0</v>
      </c>
      <c r="F58" s="2"/>
      <c r="G58" s="2"/>
      <c r="H58" s="13">
        <f t="shared" si="0"/>
        <v>0</v>
      </c>
    </row>
    <row r="59" spans="2:8" ht="13.5" x14ac:dyDescent="0.25">
      <c r="B59" s="11">
        <v>42086</v>
      </c>
      <c r="C59" s="2">
        <v>5.19</v>
      </c>
      <c r="D59" s="2">
        <v>3.1871999999999998</v>
      </c>
      <c r="E59" s="2">
        <v>0</v>
      </c>
      <c r="F59" s="2"/>
      <c r="G59" s="2"/>
      <c r="H59" s="13">
        <f t="shared" si="0"/>
        <v>0</v>
      </c>
    </row>
    <row r="60" spans="2:8" ht="13.5" x14ac:dyDescent="0.25">
      <c r="B60" s="11">
        <v>42087</v>
      </c>
      <c r="C60" s="2">
        <v>5.19</v>
      </c>
      <c r="D60" s="2">
        <v>3.1871999999999998</v>
      </c>
      <c r="E60" s="2">
        <v>0</v>
      </c>
      <c r="F60" s="2"/>
      <c r="G60" s="2"/>
      <c r="H60" s="13">
        <f t="shared" si="0"/>
        <v>0</v>
      </c>
    </row>
    <row r="61" spans="2:8" ht="13.5" x14ac:dyDescent="0.25">
      <c r="B61" s="11">
        <v>42088</v>
      </c>
      <c r="C61" s="2">
        <v>5.2</v>
      </c>
      <c r="D61" s="2">
        <v>3.1934</v>
      </c>
      <c r="E61" s="2">
        <v>1000</v>
      </c>
      <c r="F61" s="2"/>
      <c r="G61" s="2"/>
      <c r="H61" s="13">
        <f t="shared" si="0"/>
        <v>1.9452811244980565E-3</v>
      </c>
    </row>
    <row r="62" spans="2:8" ht="13.5" x14ac:dyDescent="0.25">
      <c r="B62" s="11">
        <v>42089</v>
      </c>
      <c r="C62" s="2">
        <v>5.19</v>
      </c>
      <c r="D62" s="2">
        <v>3.1871999999999998</v>
      </c>
      <c r="E62" s="2">
        <v>220</v>
      </c>
      <c r="F62" s="2"/>
      <c r="G62" s="2"/>
      <c r="H62" s="13">
        <f t="shared" si="0"/>
        <v>-1.9415043527275648E-3</v>
      </c>
    </row>
    <row r="63" spans="2:8" ht="13.5" x14ac:dyDescent="0.25">
      <c r="B63" s="11">
        <v>42090</v>
      </c>
      <c r="C63" s="2">
        <v>5.19</v>
      </c>
      <c r="D63" s="2">
        <v>3.1871999999999998</v>
      </c>
      <c r="E63" s="2">
        <v>9</v>
      </c>
      <c r="F63" s="2"/>
      <c r="G63" s="2"/>
      <c r="H63" s="13">
        <f t="shared" si="0"/>
        <v>0</v>
      </c>
    </row>
    <row r="64" spans="2:8" ht="13.5" x14ac:dyDescent="0.25">
      <c r="B64" s="11">
        <v>42093</v>
      </c>
      <c r="C64" s="2">
        <v>5.19</v>
      </c>
      <c r="D64" s="2">
        <v>3.1871999999999998</v>
      </c>
      <c r="E64" s="2">
        <v>2240</v>
      </c>
      <c r="F64" s="2"/>
      <c r="G64" s="2"/>
      <c r="H64" s="13">
        <f t="shared" si="0"/>
        <v>0</v>
      </c>
    </row>
    <row r="65" spans="2:8" ht="13.5" x14ac:dyDescent="0.25">
      <c r="B65" s="11">
        <v>42094</v>
      </c>
      <c r="C65" s="2">
        <v>5.2</v>
      </c>
      <c r="D65" s="2">
        <v>3.1934</v>
      </c>
      <c r="E65" s="2">
        <v>1080</v>
      </c>
      <c r="F65" s="2"/>
      <c r="G65" s="2"/>
      <c r="H65" s="13">
        <f t="shared" si="0"/>
        <v>1.9452811244980565E-3</v>
      </c>
    </row>
    <row r="66" spans="2:8" ht="13.5" x14ac:dyDescent="0.25">
      <c r="B66" s="11">
        <v>42095</v>
      </c>
      <c r="C66" s="2">
        <v>5.14</v>
      </c>
      <c r="D66" s="2">
        <v>3.1564999999999999</v>
      </c>
      <c r="E66" s="2">
        <v>216</v>
      </c>
      <c r="F66" s="2"/>
      <c r="G66" s="2"/>
      <c r="H66" s="13">
        <f t="shared" si="0"/>
        <v>-1.1555082357362108E-2</v>
      </c>
    </row>
    <row r="67" spans="2:8" ht="13.5" x14ac:dyDescent="0.25">
      <c r="B67" s="11">
        <v>42096</v>
      </c>
      <c r="C67" s="2">
        <v>5.18</v>
      </c>
      <c r="D67" s="2">
        <v>3.1810999999999998</v>
      </c>
      <c r="E67" s="2">
        <v>17400</v>
      </c>
      <c r="F67" s="2"/>
      <c r="G67" s="2"/>
      <c r="H67" s="13">
        <f t="shared" si="0"/>
        <v>7.7934421035957407E-3</v>
      </c>
    </row>
    <row r="68" spans="2:8" ht="13.5" x14ac:dyDescent="0.25">
      <c r="B68" s="11">
        <v>42097</v>
      </c>
      <c r="C68" s="2">
        <v>5.2</v>
      </c>
      <c r="D68" s="2">
        <v>3.1934</v>
      </c>
      <c r="E68" s="2">
        <v>1700</v>
      </c>
      <c r="F68" s="2"/>
      <c r="G68" s="2"/>
      <c r="H68" s="13">
        <f t="shared" si="0"/>
        <v>3.866587029643897E-3</v>
      </c>
    </row>
    <row r="69" spans="2:8" ht="13.5" x14ac:dyDescent="0.25">
      <c r="B69" s="11">
        <v>42100</v>
      </c>
      <c r="C69" s="2">
        <v>5.28</v>
      </c>
      <c r="D69" s="2">
        <v>3.2425000000000002</v>
      </c>
      <c r="E69" s="2">
        <v>100</v>
      </c>
      <c r="F69" s="2"/>
      <c r="G69" s="2"/>
      <c r="H69" s="13">
        <f t="shared" si="0"/>
        <v>1.5375461890148476E-2</v>
      </c>
    </row>
    <row r="70" spans="2:8" ht="13.5" x14ac:dyDescent="0.25">
      <c r="B70" s="11">
        <v>42101</v>
      </c>
      <c r="C70" s="2">
        <v>5.28</v>
      </c>
      <c r="D70" s="2">
        <v>3.2425000000000002</v>
      </c>
      <c r="E70" s="2">
        <v>0</v>
      </c>
      <c r="F70" s="2"/>
      <c r="G70" s="2"/>
      <c r="H70" s="13">
        <f t="shared" si="0"/>
        <v>0</v>
      </c>
    </row>
    <row r="71" spans="2:8" ht="13.5" x14ac:dyDescent="0.25">
      <c r="B71" s="11">
        <v>42102</v>
      </c>
      <c r="C71" s="2">
        <v>5.28</v>
      </c>
      <c r="D71" s="2">
        <v>3.2425000000000002</v>
      </c>
      <c r="E71" s="2">
        <v>0</v>
      </c>
      <c r="F71" s="2"/>
      <c r="G71" s="2"/>
      <c r="H71" s="13">
        <f t="shared" ref="H71:H134" si="1">(D71-D70)/D70</f>
        <v>0</v>
      </c>
    </row>
    <row r="72" spans="2:8" ht="13.5" x14ac:dyDescent="0.25">
      <c r="B72" s="11">
        <v>42104</v>
      </c>
      <c r="C72" s="2">
        <v>5.2</v>
      </c>
      <c r="D72" s="2">
        <v>3.1934</v>
      </c>
      <c r="E72" s="2">
        <v>2970</v>
      </c>
      <c r="F72" s="2"/>
      <c r="G72" s="2"/>
      <c r="H72" s="13">
        <f t="shared" si="1"/>
        <v>-1.5142636854279148E-2</v>
      </c>
    </row>
    <row r="73" spans="2:8" ht="13.5" x14ac:dyDescent="0.25">
      <c r="B73" s="11">
        <v>42107</v>
      </c>
      <c r="C73" s="2">
        <v>5.2</v>
      </c>
      <c r="D73" s="2">
        <v>3.1934</v>
      </c>
      <c r="E73" s="2">
        <v>5946</v>
      </c>
      <c r="F73" s="2"/>
      <c r="G73" s="2"/>
      <c r="H73" s="13">
        <f t="shared" si="1"/>
        <v>0</v>
      </c>
    </row>
    <row r="74" spans="2:8" ht="13.5" x14ac:dyDescent="0.25">
      <c r="B74" s="11">
        <v>42108</v>
      </c>
      <c r="C74" s="2">
        <v>5.2</v>
      </c>
      <c r="D74" s="2">
        <v>3.1934</v>
      </c>
      <c r="E74" s="2">
        <v>0</v>
      </c>
      <c r="F74" s="2"/>
      <c r="G74" s="2"/>
      <c r="H74" s="13">
        <f t="shared" si="1"/>
        <v>0</v>
      </c>
    </row>
    <row r="75" spans="2:8" ht="13.5" x14ac:dyDescent="0.25">
      <c r="B75" s="11">
        <v>42109</v>
      </c>
      <c r="C75" s="2">
        <v>5.2</v>
      </c>
      <c r="D75" s="2">
        <v>3.1934</v>
      </c>
      <c r="E75" s="2">
        <v>0</v>
      </c>
      <c r="F75" s="2"/>
      <c r="G75" s="2"/>
      <c r="H75" s="13">
        <f t="shared" si="1"/>
        <v>0</v>
      </c>
    </row>
    <row r="76" spans="2:8" ht="13.5" x14ac:dyDescent="0.25">
      <c r="B76" s="11">
        <v>42110</v>
      </c>
      <c r="C76" s="2">
        <v>5.2</v>
      </c>
      <c r="D76" s="2">
        <v>3.1934</v>
      </c>
      <c r="E76" s="2">
        <v>0</v>
      </c>
      <c r="F76" s="2"/>
      <c r="G76" s="2"/>
      <c r="H76" s="13">
        <f t="shared" si="1"/>
        <v>0</v>
      </c>
    </row>
    <row r="77" spans="2:8" ht="13.5" x14ac:dyDescent="0.25">
      <c r="B77" s="11">
        <v>42111</v>
      </c>
      <c r="C77" s="2">
        <v>5.2</v>
      </c>
      <c r="D77" s="2">
        <v>3.1934</v>
      </c>
      <c r="E77" s="2">
        <v>414</v>
      </c>
      <c r="F77" s="2"/>
      <c r="G77" s="2"/>
      <c r="H77" s="13">
        <f t="shared" si="1"/>
        <v>0</v>
      </c>
    </row>
    <row r="78" spans="2:8" ht="13.5" x14ac:dyDescent="0.25">
      <c r="B78" s="11">
        <v>42114</v>
      </c>
      <c r="C78" s="2">
        <v>5.2</v>
      </c>
      <c r="D78" s="2">
        <v>3.1934</v>
      </c>
      <c r="E78" s="2">
        <v>0</v>
      </c>
      <c r="F78" s="2"/>
      <c r="G78" s="2"/>
      <c r="H78" s="13">
        <f t="shared" si="1"/>
        <v>0</v>
      </c>
    </row>
    <row r="79" spans="2:8" ht="13.5" x14ac:dyDescent="0.25">
      <c r="B79" s="11">
        <v>42115</v>
      </c>
      <c r="C79" s="2">
        <v>5.05</v>
      </c>
      <c r="D79" s="2">
        <v>3.1013000000000002</v>
      </c>
      <c r="E79" s="2">
        <v>240</v>
      </c>
      <c r="F79" s="2"/>
      <c r="G79" s="2"/>
      <c r="H79" s="13">
        <f t="shared" si="1"/>
        <v>-2.8840734013903628E-2</v>
      </c>
    </row>
    <row r="80" spans="2:8" ht="13.5" x14ac:dyDescent="0.25">
      <c r="B80" s="11">
        <v>42116</v>
      </c>
      <c r="C80" s="2">
        <v>5.2</v>
      </c>
      <c r="D80" s="2">
        <v>3.1934</v>
      </c>
      <c r="E80" s="2">
        <v>274</v>
      </c>
      <c r="F80" s="2"/>
      <c r="G80" s="2"/>
      <c r="H80" s="13">
        <f t="shared" si="1"/>
        <v>2.9697223744881127E-2</v>
      </c>
    </row>
    <row r="81" spans="2:8" ht="13.5" x14ac:dyDescent="0.25">
      <c r="B81" s="11">
        <v>42117</v>
      </c>
      <c r="C81" s="2">
        <v>5.2</v>
      </c>
      <c r="D81" s="2">
        <v>3.1934</v>
      </c>
      <c r="E81" s="2">
        <v>248</v>
      </c>
      <c r="F81" s="2"/>
      <c r="G81" s="2"/>
      <c r="H81" s="13">
        <f t="shared" si="1"/>
        <v>0</v>
      </c>
    </row>
    <row r="82" spans="2:8" ht="13.5" x14ac:dyDescent="0.25">
      <c r="B82" s="11">
        <v>42118</v>
      </c>
      <c r="C82" s="2">
        <v>5.2</v>
      </c>
      <c r="D82" s="2">
        <v>3.1934</v>
      </c>
      <c r="E82" s="2">
        <v>419</v>
      </c>
      <c r="F82" s="2"/>
      <c r="G82" s="2"/>
      <c r="H82" s="13">
        <f t="shared" si="1"/>
        <v>0</v>
      </c>
    </row>
    <row r="83" spans="2:8" ht="13.5" x14ac:dyDescent="0.25">
      <c r="B83" s="11">
        <v>42121</v>
      </c>
      <c r="C83" s="2">
        <v>5.27</v>
      </c>
      <c r="D83" s="2">
        <v>3.2364000000000002</v>
      </c>
      <c r="E83" s="2">
        <v>1028</v>
      </c>
      <c r="F83" s="2"/>
      <c r="G83" s="2"/>
      <c r="H83" s="13">
        <f t="shared" si="1"/>
        <v>1.3465272123755291E-2</v>
      </c>
    </row>
    <row r="84" spans="2:8" ht="13.5" x14ac:dyDescent="0.25">
      <c r="B84" s="11">
        <v>42122</v>
      </c>
      <c r="C84" s="2">
        <v>5.18</v>
      </c>
      <c r="D84" s="2">
        <v>3.1810999999999998</v>
      </c>
      <c r="E84" s="2">
        <v>808</v>
      </c>
      <c r="F84" s="2"/>
      <c r="G84" s="2"/>
      <c r="H84" s="13">
        <f t="shared" si="1"/>
        <v>-1.7086886664194893E-2</v>
      </c>
    </row>
    <row r="85" spans="2:8" ht="13.5" x14ac:dyDescent="0.25">
      <c r="B85" s="11">
        <v>42123</v>
      </c>
      <c r="C85" s="2">
        <v>5.15</v>
      </c>
      <c r="D85" s="2">
        <v>3.1627000000000001</v>
      </c>
      <c r="E85" s="2">
        <v>1281</v>
      </c>
      <c r="F85" s="2"/>
      <c r="G85" s="2"/>
      <c r="H85" s="13">
        <f t="shared" si="1"/>
        <v>-5.784162711011836E-3</v>
      </c>
    </row>
    <row r="86" spans="2:8" ht="13.5" x14ac:dyDescent="0.25">
      <c r="B86" s="11">
        <v>42124</v>
      </c>
      <c r="C86" s="2">
        <v>5.15</v>
      </c>
      <c r="D86" s="2">
        <v>3.1627000000000001</v>
      </c>
      <c r="E86" s="2">
        <v>28</v>
      </c>
      <c r="F86" s="2"/>
      <c r="G86" s="2"/>
      <c r="H86" s="13">
        <f t="shared" si="1"/>
        <v>0</v>
      </c>
    </row>
    <row r="87" spans="2:8" ht="13.5" x14ac:dyDescent="0.25">
      <c r="B87" s="11">
        <v>42128</v>
      </c>
      <c r="C87" s="2">
        <v>5.37</v>
      </c>
      <c r="D87" s="2">
        <v>3.2978000000000001</v>
      </c>
      <c r="E87" s="2">
        <v>85</v>
      </c>
      <c r="F87" s="2"/>
      <c r="G87" s="2"/>
      <c r="H87" s="13">
        <f t="shared" si="1"/>
        <v>4.2716666139690766E-2</v>
      </c>
    </row>
    <row r="88" spans="2:8" ht="13.5" x14ac:dyDescent="0.25">
      <c r="B88" s="11">
        <v>42129</v>
      </c>
      <c r="C88" s="2">
        <v>5.41</v>
      </c>
      <c r="D88" s="2">
        <v>3.3222999999999998</v>
      </c>
      <c r="E88" s="2">
        <v>15</v>
      </c>
      <c r="F88" s="2"/>
      <c r="G88" s="2"/>
      <c r="H88" s="13">
        <f t="shared" si="1"/>
        <v>7.4291952210563846E-3</v>
      </c>
    </row>
    <row r="89" spans="2:8" ht="13.5" x14ac:dyDescent="0.25">
      <c r="B89" s="11">
        <v>42130</v>
      </c>
      <c r="C89" s="2">
        <v>5.41</v>
      </c>
      <c r="D89" s="2">
        <v>3.3222999999999998</v>
      </c>
      <c r="E89" s="2">
        <v>0</v>
      </c>
      <c r="F89" s="2"/>
      <c r="G89" s="2"/>
      <c r="H89" s="13">
        <f t="shared" si="1"/>
        <v>0</v>
      </c>
    </row>
    <row r="90" spans="2:8" ht="13.5" x14ac:dyDescent="0.25">
      <c r="B90" s="11">
        <v>42131</v>
      </c>
      <c r="C90" s="2">
        <v>5.25</v>
      </c>
      <c r="D90" s="2">
        <v>3.2241</v>
      </c>
      <c r="E90" s="2">
        <v>1510</v>
      </c>
      <c r="F90" s="2"/>
      <c r="G90" s="2"/>
      <c r="H90" s="13">
        <f t="shared" si="1"/>
        <v>-2.9557836438611759E-2</v>
      </c>
    </row>
    <row r="91" spans="2:8" ht="13.5" x14ac:dyDescent="0.25">
      <c r="B91" s="11">
        <v>42132</v>
      </c>
      <c r="C91" s="2">
        <v>5.39</v>
      </c>
      <c r="D91" s="2">
        <v>3.3100999999999998</v>
      </c>
      <c r="E91" s="2">
        <v>4499</v>
      </c>
      <c r="F91" s="2"/>
      <c r="G91" s="2"/>
      <c r="H91" s="13">
        <f t="shared" si="1"/>
        <v>2.6674110604509742E-2</v>
      </c>
    </row>
    <row r="92" spans="2:8" ht="13.5" x14ac:dyDescent="0.25">
      <c r="B92" s="11">
        <v>42135</v>
      </c>
      <c r="C92" s="2">
        <v>5.39</v>
      </c>
      <c r="D92" s="2">
        <v>3.3100999999999998</v>
      </c>
      <c r="E92" s="2">
        <v>520</v>
      </c>
      <c r="F92" s="2"/>
      <c r="G92" s="2"/>
      <c r="H92" s="13">
        <f t="shared" si="1"/>
        <v>0</v>
      </c>
    </row>
    <row r="93" spans="2:8" ht="13.5" x14ac:dyDescent="0.25">
      <c r="B93" s="11">
        <v>42136</v>
      </c>
      <c r="C93" s="2">
        <v>5.39</v>
      </c>
      <c r="D93" s="2">
        <v>3.3100999999999998</v>
      </c>
      <c r="E93" s="2">
        <v>100</v>
      </c>
      <c r="F93" s="2"/>
      <c r="G93" s="2"/>
      <c r="H93" s="13">
        <f t="shared" si="1"/>
        <v>0</v>
      </c>
    </row>
    <row r="94" spans="2:8" ht="13.5" x14ac:dyDescent="0.25">
      <c r="B94" s="11">
        <v>42137</v>
      </c>
      <c r="C94" s="2">
        <v>5.45</v>
      </c>
      <c r="D94" s="2">
        <v>3.3469000000000002</v>
      </c>
      <c r="E94" s="2">
        <v>987</v>
      </c>
      <c r="F94" s="2"/>
      <c r="G94" s="2"/>
      <c r="H94" s="13">
        <f t="shared" si="1"/>
        <v>1.1117488897616504E-2</v>
      </c>
    </row>
    <row r="95" spans="2:8" ht="13.5" x14ac:dyDescent="0.25">
      <c r="B95" s="11">
        <v>42138</v>
      </c>
      <c r="C95" s="2">
        <v>5.42</v>
      </c>
      <c r="D95" s="2">
        <v>3.4904000000000002</v>
      </c>
      <c r="E95" s="2">
        <v>64</v>
      </c>
      <c r="F95" s="2"/>
      <c r="G95" s="2"/>
      <c r="H95" s="13">
        <f t="shared" si="1"/>
        <v>4.287549672831574E-2</v>
      </c>
    </row>
    <row r="96" spans="2:8" ht="13.5" x14ac:dyDescent="0.25">
      <c r="B96" s="11">
        <v>42139</v>
      </c>
      <c r="C96" s="2">
        <v>5.5</v>
      </c>
      <c r="D96" s="2">
        <v>3.5419999999999998</v>
      </c>
      <c r="E96" s="2">
        <v>491</v>
      </c>
      <c r="F96" s="2"/>
      <c r="G96" s="2"/>
      <c r="H96" s="13">
        <f t="shared" si="1"/>
        <v>1.4783405913362264E-2</v>
      </c>
    </row>
    <row r="97" spans="2:8" ht="13.5" x14ac:dyDescent="0.25">
      <c r="B97" s="11">
        <v>42142</v>
      </c>
      <c r="C97" s="2">
        <v>5.47</v>
      </c>
      <c r="D97" s="2">
        <v>3.5226000000000002</v>
      </c>
      <c r="E97" s="2">
        <v>50</v>
      </c>
      <c r="F97" s="2"/>
      <c r="G97" s="2"/>
      <c r="H97" s="13">
        <f t="shared" si="1"/>
        <v>-5.4771315640879843E-3</v>
      </c>
    </row>
    <row r="98" spans="2:8" ht="13.5" x14ac:dyDescent="0.25">
      <c r="B98" s="11">
        <v>42143</v>
      </c>
      <c r="C98" s="2">
        <v>5.51</v>
      </c>
      <c r="D98" s="2">
        <v>3.5484</v>
      </c>
      <c r="E98" s="2">
        <v>823</v>
      </c>
      <c r="F98" s="2"/>
      <c r="G98" s="2"/>
      <c r="H98" s="13">
        <f t="shared" si="1"/>
        <v>7.324135581672578E-3</v>
      </c>
    </row>
    <row r="99" spans="2:8" ht="13.5" x14ac:dyDescent="0.25">
      <c r="B99" s="11">
        <v>42144</v>
      </c>
      <c r="C99" s="2">
        <v>5.52</v>
      </c>
      <c r="D99" s="2">
        <v>3.5548000000000002</v>
      </c>
      <c r="E99" s="2">
        <v>853</v>
      </c>
      <c r="F99" s="2"/>
      <c r="G99" s="2"/>
      <c r="H99" s="13">
        <f t="shared" si="1"/>
        <v>1.803629804982579E-3</v>
      </c>
    </row>
    <row r="100" spans="2:8" ht="13.5" x14ac:dyDescent="0.25">
      <c r="B100" s="11">
        <v>42145</v>
      </c>
      <c r="C100" s="2">
        <v>5.51</v>
      </c>
      <c r="D100" s="2">
        <v>3.5484</v>
      </c>
      <c r="E100" s="2">
        <v>75</v>
      </c>
      <c r="F100" s="2"/>
      <c r="G100" s="2"/>
      <c r="H100" s="13">
        <f t="shared" si="1"/>
        <v>-1.8003825812985773E-3</v>
      </c>
    </row>
    <row r="101" spans="2:8" ht="13.5" x14ac:dyDescent="0.25">
      <c r="B101" s="11">
        <v>42146</v>
      </c>
      <c r="C101" s="2">
        <v>5.51</v>
      </c>
      <c r="D101" s="2">
        <v>3.5484</v>
      </c>
      <c r="E101" s="2">
        <v>12</v>
      </c>
      <c r="F101" s="2"/>
      <c r="G101" s="2"/>
      <c r="H101" s="13">
        <f t="shared" si="1"/>
        <v>0</v>
      </c>
    </row>
    <row r="102" spans="2:8" ht="13.5" x14ac:dyDescent="0.25">
      <c r="B102" s="11">
        <v>42149</v>
      </c>
      <c r="C102" s="2">
        <v>4.78</v>
      </c>
      <c r="D102" s="2">
        <v>3.8887</v>
      </c>
      <c r="E102" s="2">
        <v>250</v>
      </c>
      <c r="F102" s="2"/>
      <c r="G102" s="2"/>
      <c r="H102" s="13">
        <f t="shared" si="1"/>
        <v>9.5902378536805333E-2</v>
      </c>
    </row>
    <row r="103" spans="2:8" ht="13.5" x14ac:dyDescent="0.25">
      <c r="B103" s="11">
        <v>42150</v>
      </c>
      <c r="C103" s="2">
        <v>4.84</v>
      </c>
      <c r="D103" s="2">
        <v>3.9375</v>
      </c>
      <c r="E103" s="2">
        <v>757</v>
      </c>
      <c r="F103" s="2"/>
      <c r="G103" s="2"/>
      <c r="H103" s="13">
        <f t="shared" si="1"/>
        <v>1.2549180960218056E-2</v>
      </c>
    </row>
    <row r="104" spans="2:8" ht="13.5" x14ac:dyDescent="0.25">
      <c r="B104" s="11">
        <v>42151</v>
      </c>
      <c r="C104" s="2">
        <v>4.8899999999999997</v>
      </c>
      <c r="D104" s="2">
        <v>3.9782000000000002</v>
      </c>
      <c r="E104" s="2">
        <v>1222</v>
      </c>
      <c r="F104" s="2"/>
      <c r="G104" s="2"/>
      <c r="H104" s="13">
        <f t="shared" si="1"/>
        <v>1.0336507936507982E-2</v>
      </c>
    </row>
    <row r="105" spans="2:8" ht="13.5" x14ac:dyDescent="0.25">
      <c r="B105" s="11">
        <v>42152</v>
      </c>
      <c r="C105" s="2">
        <v>4.84</v>
      </c>
      <c r="D105" s="2">
        <v>3.9375</v>
      </c>
      <c r="E105" s="2">
        <v>398</v>
      </c>
      <c r="F105" s="2"/>
      <c r="G105" s="2"/>
      <c r="H105" s="13">
        <f t="shared" si="1"/>
        <v>-1.0230757629078522E-2</v>
      </c>
    </row>
    <row r="106" spans="2:8" ht="13.5" x14ac:dyDescent="0.25">
      <c r="B106" s="11">
        <v>42153</v>
      </c>
      <c r="C106" s="2">
        <v>4.84</v>
      </c>
      <c r="D106" s="2">
        <v>3.9375</v>
      </c>
      <c r="E106" s="2">
        <v>0</v>
      </c>
      <c r="F106" s="2"/>
      <c r="G106" s="2"/>
      <c r="H106" s="13">
        <f t="shared" si="1"/>
        <v>0</v>
      </c>
    </row>
    <row r="107" spans="2:8" ht="13.5" x14ac:dyDescent="0.25">
      <c r="B107" s="11">
        <v>42156</v>
      </c>
      <c r="C107" s="2">
        <v>4.8</v>
      </c>
      <c r="D107" s="2">
        <v>3.9049999999999998</v>
      </c>
      <c r="E107" s="2">
        <v>700</v>
      </c>
      <c r="F107" s="2"/>
      <c r="G107" s="2"/>
      <c r="H107" s="13">
        <f t="shared" si="1"/>
        <v>-8.2539682539683034E-3</v>
      </c>
    </row>
    <row r="108" spans="2:8" ht="13.5" x14ac:dyDescent="0.25">
      <c r="B108" s="11">
        <v>42157</v>
      </c>
      <c r="C108" s="2">
        <v>4.84</v>
      </c>
      <c r="D108" s="2">
        <v>3.9375</v>
      </c>
      <c r="E108" s="2">
        <v>4</v>
      </c>
      <c r="F108" s="2"/>
      <c r="G108" s="2"/>
      <c r="H108" s="13">
        <f t="shared" si="1"/>
        <v>8.3226632522407674E-3</v>
      </c>
    </row>
    <row r="109" spans="2:8" ht="13.5" x14ac:dyDescent="0.25">
      <c r="B109" s="11">
        <v>42158</v>
      </c>
      <c r="C109" s="2">
        <v>4.75</v>
      </c>
      <c r="D109" s="2">
        <v>3.8643000000000001</v>
      </c>
      <c r="E109" s="2">
        <v>100</v>
      </c>
      <c r="F109" s="2"/>
      <c r="G109" s="2"/>
      <c r="H109" s="13">
        <f t="shared" si="1"/>
        <v>-1.8590476190476175E-2</v>
      </c>
    </row>
    <row r="110" spans="2:8" ht="13.5" x14ac:dyDescent="0.25">
      <c r="B110" s="11">
        <v>42159</v>
      </c>
      <c r="C110" s="2">
        <v>4.75</v>
      </c>
      <c r="D110" s="2">
        <v>3.8643000000000001</v>
      </c>
      <c r="E110" s="2">
        <v>1601</v>
      </c>
      <c r="F110" s="2"/>
      <c r="G110" s="2"/>
      <c r="H110" s="13">
        <f t="shared" si="1"/>
        <v>0</v>
      </c>
    </row>
    <row r="111" spans="2:8" ht="13.5" x14ac:dyDescent="0.25">
      <c r="B111" s="11">
        <v>42160</v>
      </c>
      <c r="C111" s="2">
        <v>4.6500000000000004</v>
      </c>
      <c r="D111" s="2">
        <v>3.7829999999999999</v>
      </c>
      <c r="E111" s="2">
        <v>2000</v>
      </c>
      <c r="F111" s="2"/>
      <c r="G111" s="2"/>
      <c r="H111" s="13">
        <f t="shared" si="1"/>
        <v>-2.1038739228320821E-2</v>
      </c>
    </row>
    <row r="112" spans="2:8" ht="13.5" x14ac:dyDescent="0.25">
      <c r="B112" s="11">
        <v>42163</v>
      </c>
      <c r="C112" s="2">
        <v>4.6500000000000004</v>
      </c>
      <c r="D112" s="2">
        <v>3.7829999999999999</v>
      </c>
      <c r="E112" s="2">
        <v>1190</v>
      </c>
      <c r="F112" s="2"/>
      <c r="G112" s="2"/>
      <c r="H112" s="13">
        <f t="shared" si="1"/>
        <v>0</v>
      </c>
    </row>
    <row r="113" spans="2:8" ht="13.5" x14ac:dyDescent="0.25">
      <c r="B113" s="11">
        <v>42164</v>
      </c>
      <c r="C113" s="2">
        <v>4.5199999999999996</v>
      </c>
      <c r="D113" s="2">
        <v>3.6772</v>
      </c>
      <c r="E113" s="2">
        <v>200</v>
      </c>
      <c r="F113" s="2"/>
      <c r="G113" s="2"/>
      <c r="H113" s="13">
        <f t="shared" si="1"/>
        <v>-2.7967221781654745E-2</v>
      </c>
    </row>
    <row r="114" spans="2:8" ht="13.5" x14ac:dyDescent="0.25">
      <c r="B114" s="11">
        <v>42165</v>
      </c>
      <c r="C114" s="2">
        <v>4.63</v>
      </c>
      <c r="D114" s="2">
        <v>3.7667000000000002</v>
      </c>
      <c r="E114" s="2">
        <v>64</v>
      </c>
      <c r="F114" s="2"/>
      <c r="G114" s="2"/>
      <c r="H114" s="13">
        <f t="shared" si="1"/>
        <v>2.4339171108452119E-2</v>
      </c>
    </row>
    <row r="115" spans="2:8" ht="13.5" x14ac:dyDescent="0.25">
      <c r="B115" s="11">
        <v>42166</v>
      </c>
      <c r="C115" s="2">
        <v>4.63</v>
      </c>
      <c r="D115" s="2">
        <v>3.7667000000000002</v>
      </c>
      <c r="E115" s="2">
        <v>0</v>
      </c>
      <c r="F115" s="2"/>
      <c r="G115" s="2"/>
      <c r="H115" s="13">
        <f t="shared" si="1"/>
        <v>0</v>
      </c>
    </row>
    <row r="116" spans="2:8" ht="13.5" x14ac:dyDescent="0.25">
      <c r="B116" s="11">
        <v>42167</v>
      </c>
      <c r="C116" s="2">
        <v>4.63</v>
      </c>
      <c r="D116" s="2">
        <v>3.7667000000000002</v>
      </c>
      <c r="E116" s="2">
        <v>0</v>
      </c>
      <c r="F116" s="2"/>
      <c r="G116" s="2"/>
      <c r="H116" s="13">
        <f t="shared" si="1"/>
        <v>0</v>
      </c>
    </row>
    <row r="117" spans="2:8" ht="13.5" x14ac:dyDescent="0.25">
      <c r="B117" s="11">
        <v>42170</v>
      </c>
      <c r="C117" s="2">
        <v>4.5</v>
      </c>
      <c r="D117" s="2">
        <v>3.6608999999999998</v>
      </c>
      <c r="E117" s="2">
        <v>1705</v>
      </c>
      <c r="F117" s="2"/>
      <c r="G117" s="2"/>
      <c r="H117" s="13">
        <f t="shared" si="1"/>
        <v>-2.8088247006663746E-2</v>
      </c>
    </row>
    <row r="118" spans="2:8" ht="13.5" x14ac:dyDescent="0.25">
      <c r="B118" s="11">
        <v>42171</v>
      </c>
      <c r="C118" s="2">
        <v>4.3899999999999997</v>
      </c>
      <c r="D118" s="2">
        <v>3.5714000000000001</v>
      </c>
      <c r="E118" s="2">
        <v>545</v>
      </c>
      <c r="F118" s="2"/>
      <c r="G118" s="2"/>
      <c r="H118" s="13">
        <f t="shared" si="1"/>
        <v>-2.4447540222349611E-2</v>
      </c>
    </row>
    <row r="119" spans="2:8" ht="13.5" x14ac:dyDescent="0.25">
      <c r="B119" s="11">
        <v>42172</v>
      </c>
      <c r="C119" s="2">
        <v>4.5</v>
      </c>
      <c r="D119" s="2">
        <v>3.6608999999999998</v>
      </c>
      <c r="E119" s="2">
        <v>3358</v>
      </c>
      <c r="F119" s="2"/>
      <c r="G119" s="2"/>
      <c r="H119" s="13">
        <f t="shared" si="1"/>
        <v>2.5060200481603765E-2</v>
      </c>
    </row>
    <row r="120" spans="2:8" ht="13.5" x14ac:dyDescent="0.25">
      <c r="B120" s="11">
        <v>42173</v>
      </c>
      <c r="C120" s="2">
        <v>4.5</v>
      </c>
      <c r="D120" s="2">
        <v>3.6608999999999998</v>
      </c>
      <c r="E120" s="2">
        <v>55</v>
      </c>
      <c r="F120" s="2"/>
      <c r="G120" s="2"/>
      <c r="H120" s="13">
        <f t="shared" si="1"/>
        <v>0</v>
      </c>
    </row>
    <row r="121" spans="2:8" ht="13.5" x14ac:dyDescent="0.25">
      <c r="B121" s="11">
        <v>42174</v>
      </c>
      <c r="C121" s="2">
        <v>4.5</v>
      </c>
      <c r="D121" s="2">
        <v>3.6608999999999998</v>
      </c>
      <c r="E121" s="2">
        <v>100</v>
      </c>
      <c r="F121" s="2"/>
      <c r="G121" s="2"/>
      <c r="H121" s="13">
        <f t="shared" si="1"/>
        <v>0</v>
      </c>
    </row>
    <row r="122" spans="2:8" ht="13.5" x14ac:dyDescent="0.25">
      <c r="B122" s="11">
        <v>42177</v>
      </c>
      <c r="C122" s="2">
        <v>4.5</v>
      </c>
      <c r="D122" s="2">
        <v>3.6608999999999998</v>
      </c>
      <c r="E122" s="2">
        <v>0</v>
      </c>
      <c r="F122" s="2"/>
      <c r="G122" s="2"/>
      <c r="H122" s="13">
        <f t="shared" si="1"/>
        <v>0</v>
      </c>
    </row>
    <row r="123" spans="2:8" ht="13.5" x14ac:dyDescent="0.25">
      <c r="B123" s="11">
        <v>42178</v>
      </c>
      <c r="C123" s="2">
        <v>4.4800000000000004</v>
      </c>
      <c r="D123" s="2">
        <v>3.6446999999999998</v>
      </c>
      <c r="E123" s="2">
        <v>112</v>
      </c>
      <c r="F123" s="2"/>
      <c r="G123" s="2"/>
      <c r="H123" s="13">
        <f t="shared" si="1"/>
        <v>-4.4251413586822892E-3</v>
      </c>
    </row>
    <row r="124" spans="2:8" ht="13.5" x14ac:dyDescent="0.25">
      <c r="B124" s="11">
        <v>42179</v>
      </c>
      <c r="C124" s="2">
        <v>4.4800000000000004</v>
      </c>
      <c r="D124" s="2">
        <v>3.6446999999999998</v>
      </c>
      <c r="E124" s="2">
        <v>737</v>
      </c>
      <c r="F124" s="2"/>
      <c r="G124" s="2"/>
      <c r="H124" s="13">
        <f t="shared" si="1"/>
        <v>0</v>
      </c>
    </row>
    <row r="125" spans="2:8" ht="13.5" x14ac:dyDescent="0.25">
      <c r="B125" s="11">
        <v>42180</v>
      </c>
      <c r="C125" s="2">
        <v>4.49</v>
      </c>
      <c r="D125" s="2">
        <v>3.6528</v>
      </c>
      <c r="E125" s="2">
        <v>1135</v>
      </c>
      <c r="F125" s="2"/>
      <c r="G125" s="2"/>
      <c r="H125" s="13">
        <f t="shared" si="1"/>
        <v>2.2224051362252635E-3</v>
      </c>
    </row>
    <row r="126" spans="2:8" ht="13.5" x14ac:dyDescent="0.25">
      <c r="B126" s="11">
        <v>42181</v>
      </c>
      <c r="C126" s="2">
        <v>4.6100000000000003</v>
      </c>
      <c r="D126" s="2">
        <v>3.7504</v>
      </c>
      <c r="E126" s="2">
        <v>116</v>
      </c>
      <c r="F126" s="2"/>
      <c r="G126" s="2"/>
      <c r="H126" s="13">
        <f t="shared" si="1"/>
        <v>2.6719229084537863E-2</v>
      </c>
    </row>
    <row r="127" spans="2:8" ht="13.5" x14ac:dyDescent="0.25">
      <c r="B127" s="11">
        <v>42184</v>
      </c>
      <c r="C127" s="2">
        <v>4.5999999999999996</v>
      </c>
      <c r="D127" s="2">
        <v>3.7423000000000002</v>
      </c>
      <c r="E127" s="2">
        <v>33</v>
      </c>
      <c r="F127" s="2"/>
      <c r="G127" s="2"/>
      <c r="H127" s="13">
        <f t="shared" si="1"/>
        <v>-2.1597696245733186E-3</v>
      </c>
    </row>
    <row r="128" spans="2:8" ht="13.5" x14ac:dyDescent="0.25">
      <c r="B128" s="11">
        <v>42185</v>
      </c>
      <c r="C128" s="2">
        <v>4.7</v>
      </c>
      <c r="D128" s="2">
        <v>3.8235999999999999</v>
      </c>
      <c r="E128" s="2">
        <v>20</v>
      </c>
      <c r="F128" s="2"/>
      <c r="G128" s="2"/>
      <c r="H128" s="13">
        <f t="shared" si="1"/>
        <v>2.1724607861475485E-2</v>
      </c>
    </row>
    <row r="129" spans="2:8" ht="13.5" x14ac:dyDescent="0.25">
      <c r="B129" s="11">
        <v>42186</v>
      </c>
      <c r="C129" s="2">
        <v>4.79</v>
      </c>
      <c r="D129" s="2">
        <v>3.8969</v>
      </c>
      <c r="E129" s="2">
        <v>1</v>
      </c>
      <c r="F129" s="2"/>
      <c r="G129" s="2"/>
      <c r="H129" s="13">
        <f t="shared" si="1"/>
        <v>1.9170415315409601E-2</v>
      </c>
    </row>
    <row r="130" spans="2:8" ht="13.5" x14ac:dyDescent="0.25">
      <c r="B130" s="11">
        <v>42187</v>
      </c>
      <c r="C130" s="2">
        <v>4.79</v>
      </c>
      <c r="D130" s="2">
        <v>3.8969</v>
      </c>
      <c r="E130" s="2">
        <v>0</v>
      </c>
      <c r="F130" s="2"/>
      <c r="G130" s="2"/>
      <c r="H130" s="13">
        <f t="shared" si="1"/>
        <v>0</v>
      </c>
    </row>
    <row r="131" spans="2:8" ht="13.5" x14ac:dyDescent="0.25">
      <c r="B131" s="11">
        <v>42188</v>
      </c>
      <c r="C131" s="2">
        <v>4.79</v>
      </c>
      <c r="D131" s="2">
        <v>3.8969</v>
      </c>
      <c r="E131" s="2">
        <v>0</v>
      </c>
      <c r="F131" s="2"/>
      <c r="G131" s="2"/>
      <c r="H131" s="13">
        <f t="shared" si="1"/>
        <v>0</v>
      </c>
    </row>
    <row r="132" spans="2:8" ht="13.5" x14ac:dyDescent="0.25">
      <c r="B132" s="11">
        <v>42191</v>
      </c>
      <c r="C132" s="2">
        <v>4.79</v>
      </c>
      <c r="D132" s="2">
        <v>3.8969</v>
      </c>
      <c r="E132" s="2">
        <v>0</v>
      </c>
      <c r="F132" s="2"/>
      <c r="G132" s="2"/>
      <c r="H132" s="13">
        <f t="shared" si="1"/>
        <v>0</v>
      </c>
    </row>
    <row r="133" spans="2:8" ht="13.5" x14ac:dyDescent="0.25">
      <c r="B133" s="11">
        <v>42192</v>
      </c>
      <c r="C133" s="2">
        <v>4.58</v>
      </c>
      <c r="D133" s="2">
        <v>3.726</v>
      </c>
      <c r="E133" s="2">
        <v>250</v>
      </c>
      <c r="F133" s="2"/>
      <c r="G133" s="2"/>
      <c r="H133" s="13">
        <f t="shared" si="1"/>
        <v>-4.3855372218943277E-2</v>
      </c>
    </row>
    <row r="134" spans="2:8" ht="13.5" x14ac:dyDescent="0.25">
      <c r="B134" s="11">
        <v>42193</v>
      </c>
      <c r="C134" s="2">
        <v>4.6500000000000004</v>
      </c>
      <c r="D134" s="2">
        <v>3.7829999999999999</v>
      </c>
      <c r="E134" s="2">
        <v>169</v>
      </c>
      <c r="F134" s="2"/>
      <c r="G134" s="2"/>
      <c r="H134" s="13">
        <f t="shared" si="1"/>
        <v>1.5297906602254413E-2</v>
      </c>
    </row>
    <row r="135" spans="2:8" ht="13.5" x14ac:dyDescent="0.25">
      <c r="B135" s="11">
        <v>42194</v>
      </c>
      <c r="C135" s="2">
        <v>4.6500000000000004</v>
      </c>
      <c r="D135" s="2">
        <v>3.7829999999999999</v>
      </c>
      <c r="E135" s="2">
        <v>0</v>
      </c>
      <c r="F135" s="2"/>
      <c r="G135" s="2"/>
      <c r="H135" s="13">
        <f t="shared" ref="H135:H198" si="2">(D135-D134)/D134</f>
        <v>0</v>
      </c>
    </row>
    <row r="136" spans="2:8" ht="13.5" x14ac:dyDescent="0.25">
      <c r="B136" s="11">
        <v>42195</v>
      </c>
      <c r="C136" s="2">
        <v>4.5199999999999996</v>
      </c>
      <c r="D136" s="2">
        <v>3.6772</v>
      </c>
      <c r="E136" s="2">
        <v>520</v>
      </c>
      <c r="F136" s="2"/>
      <c r="G136" s="2"/>
      <c r="H136" s="13">
        <f t="shared" si="2"/>
        <v>-2.7967221781654745E-2</v>
      </c>
    </row>
    <row r="137" spans="2:8" ht="13.5" x14ac:dyDescent="0.25">
      <c r="B137" s="11">
        <v>42198</v>
      </c>
      <c r="C137" s="2">
        <v>4.5999999999999996</v>
      </c>
      <c r="D137" s="2">
        <v>3.7423000000000002</v>
      </c>
      <c r="E137" s="2">
        <v>1848</v>
      </c>
      <c r="F137" s="2"/>
      <c r="G137" s="2"/>
      <c r="H137" s="13">
        <f t="shared" si="2"/>
        <v>1.7703687588382509E-2</v>
      </c>
    </row>
    <row r="138" spans="2:8" ht="13.5" x14ac:dyDescent="0.25">
      <c r="B138" s="11">
        <v>42199</v>
      </c>
      <c r="C138" s="2">
        <v>4.47</v>
      </c>
      <c r="D138" s="2">
        <v>3.6364999999999998</v>
      </c>
      <c r="E138" s="2">
        <v>1</v>
      </c>
      <c r="F138" s="2"/>
      <c r="G138" s="2"/>
      <c r="H138" s="13">
        <f t="shared" si="2"/>
        <v>-2.8271383908291783E-2</v>
      </c>
    </row>
    <row r="139" spans="2:8" ht="13.5" x14ac:dyDescent="0.25">
      <c r="B139" s="11">
        <v>42200</v>
      </c>
      <c r="C139" s="2">
        <v>4.53</v>
      </c>
      <c r="D139" s="2">
        <v>3.6852999999999998</v>
      </c>
      <c r="E139" s="2">
        <v>520</v>
      </c>
      <c r="F139" s="2"/>
      <c r="G139" s="2"/>
      <c r="H139" s="13">
        <f t="shared" si="2"/>
        <v>1.3419496768871155E-2</v>
      </c>
    </row>
    <row r="140" spans="2:8" ht="13.5" x14ac:dyDescent="0.25">
      <c r="B140" s="11">
        <v>42201</v>
      </c>
      <c r="C140" s="2">
        <v>4.6399999999999997</v>
      </c>
      <c r="D140" s="2">
        <v>3.7747999999999999</v>
      </c>
      <c r="E140" s="2">
        <v>1026</v>
      </c>
      <c r="F140" s="2"/>
      <c r="G140" s="2"/>
      <c r="H140" s="13">
        <f t="shared" si="2"/>
        <v>2.4285675521667202E-2</v>
      </c>
    </row>
    <row r="141" spans="2:8" ht="13.5" x14ac:dyDescent="0.25">
      <c r="B141" s="11">
        <v>42205</v>
      </c>
      <c r="C141" s="2">
        <v>4.8099999999999996</v>
      </c>
      <c r="D141" s="2">
        <v>3.9131</v>
      </c>
      <c r="E141" s="2">
        <v>2050</v>
      </c>
      <c r="F141" s="2"/>
      <c r="G141" s="2"/>
      <c r="H141" s="13">
        <f t="shared" si="2"/>
        <v>3.6637702659743587E-2</v>
      </c>
    </row>
    <row r="142" spans="2:8" ht="13.5" x14ac:dyDescent="0.25">
      <c r="B142" s="11">
        <v>42206</v>
      </c>
      <c r="C142" s="2">
        <v>4.95</v>
      </c>
      <c r="D142" s="2">
        <v>4.0270000000000001</v>
      </c>
      <c r="E142" s="2">
        <v>1</v>
      </c>
      <c r="F142" s="2"/>
      <c r="G142" s="2"/>
      <c r="H142" s="13">
        <f t="shared" si="2"/>
        <v>2.910735733817181E-2</v>
      </c>
    </row>
    <row r="143" spans="2:8" ht="13.5" x14ac:dyDescent="0.25">
      <c r="B143" s="11">
        <v>42207</v>
      </c>
      <c r="C143" s="2">
        <v>4.95</v>
      </c>
      <c r="D143" s="2">
        <v>4.0270000000000001</v>
      </c>
      <c r="E143" s="2">
        <v>0</v>
      </c>
      <c r="F143" s="2"/>
      <c r="G143" s="2"/>
      <c r="H143" s="13">
        <f t="shared" si="2"/>
        <v>0</v>
      </c>
    </row>
    <row r="144" spans="2:8" ht="13.5" x14ac:dyDescent="0.25">
      <c r="B144" s="11">
        <v>42208</v>
      </c>
      <c r="C144" s="2">
        <v>4.95</v>
      </c>
      <c r="D144" s="2">
        <v>4.0270000000000001</v>
      </c>
      <c r="E144" s="2">
        <v>0</v>
      </c>
      <c r="F144" s="2"/>
      <c r="G144" s="2"/>
      <c r="H144" s="13">
        <f t="shared" si="2"/>
        <v>0</v>
      </c>
    </row>
    <row r="145" spans="2:8" ht="13.5" x14ac:dyDescent="0.25">
      <c r="B145" s="11">
        <v>42209</v>
      </c>
      <c r="C145" s="2">
        <v>4.95</v>
      </c>
      <c r="D145" s="2">
        <v>4.0270000000000001</v>
      </c>
      <c r="E145" s="2">
        <v>0</v>
      </c>
      <c r="F145" s="2"/>
      <c r="G145" s="2"/>
      <c r="H145" s="13">
        <f t="shared" si="2"/>
        <v>0</v>
      </c>
    </row>
    <row r="146" spans="2:8" ht="13.5" x14ac:dyDescent="0.25">
      <c r="B146" s="11">
        <v>42212</v>
      </c>
      <c r="C146" s="2">
        <v>4.95</v>
      </c>
      <c r="D146" s="2">
        <v>4.0270000000000001</v>
      </c>
      <c r="E146" s="2">
        <v>0</v>
      </c>
      <c r="F146" s="2"/>
      <c r="G146" s="2"/>
      <c r="H146" s="13">
        <f t="shared" si="2"/>
        <v>0</v>
      </c>
    </row>
    <row r="147" spans="2:8" ht="13.5" x14ac:dyDescent="0.25">
      <c r="B147" s="11">
        <v>42213</v>
      </c>
      <c r="C147" s="2">
        <v>5.09</v>
      </c>
      <c r="D147" s="2">
        <v>4.1409000000000002</v>
      </c>
      <c r="E147" s="2">
        <v>15</v>
      </c>
      <c r="F147" s="2"/>
      <c r="G147" s="2"/>
      <c r="H147" s="13">
        <f t="shared" si="2"/>
        <v>2.8284082443506359E-2</v>
      </c>
    </row>
    <row r="148" spans="2:8" ht="13.5" x14ac:dyDescent="0.25">
      <c r="B148" s="11">
        <v>42214</v>
      </c>
      <c r="C148" s="2">
        <v>5.09</v>
      </c>
      <c r="D148" s="2">
        <v>4.1409000000000002</v>
      </c>
      <c r="E148" s="2">
        <v>0</v>
      </c>
      <c r="F148" s="2"/>
      <c r="G148" s="2"/>
      <c r="H148" s="13">
        <f t="shared" si="2"/>
        <v>0</v>
      </c>
    </row>
    <row r="149" spans="2:8" ht="13.5" x14ac:dyDescent="0.25">
      <c r="B149" s="11">
        <v>42215</v>
      </c>
      <c r="C149" s="2">
        <v>5.09</v>
      </c>
      <c r="D149" s="2">
        <v>4.1409000000000002</v>
      </c>
      <c r="E149" s="2">
        <v>0</v>
      </c>
      <c r="F149" s="2"/>
      <c r="G149" s="2"/>
      <c r="H149" s="13">
        <f t="shared" si="2"/>
        <v>0</v>
      </c>
    </row>
    <row r="150" spans="2:8" ht="13.5" x14ac:dyDescent="0.25">
      <c r="B150" s="11">
        <v>42216</v>
      </c>
      <c r="C150" s="2">
        <v>5.09</v>
      </c>
      <c r="D150" s="2">
        <v>4.1409000000000002</v>
      </c>
      <c r="E150" s="2">
        <v>0</v>
      </c>
      <c r="F150" s="2"/>
      <c r="G150" s="2"/>
      <c r="H150" s="13">
        <f t="shared" si="2"/>
        <v>0</v>
      </c>
    </row>
    <row r="151" spans="2:8" ht="13.5" x14ac:dyDescent="0.25">
      <c r="B151" s="11">
        <v>42219</v>
      </c>
      <c r="C151" s="2">
        <v>5.09</v>
      </c>
      <c r="D151" s="2">
        <v>4.1409000000000002</v>
      </c>
      <c r="E151" s="2">
        <v>0</v>
      </c>
      <c r="F151" s="2"/>
      <c r="G151" s="2"/>
      <c r="H151" s="13">
        <f t="shared" si="2"/>
        <v>0</v>
      </c>
    </row>
    <row r="152" spans="2:8" ht="13.5" x14ac:dyDescent="0.25">
      <c r="B152" s="11">
        <v>42220</v>
      </c>
      <c r="C152" s="2">
        <v>4.95</v>
      </c>
      <c r="D152" s="2">
        <v>4.0270000000000001</v>
      </c>
      <c r="E152" s="2">
        <v>75</v>
      </c>
      <c r="F152" s="2"/>
      <c r="G152" s="2"/>
      <c r="H152" s="13">
        <f t="shared" si="2"/>
        <v>-2.7506097708227706E-2</v>
      </c>
    </row>
    <row r="153" spans="2:8" ht="13.5" x14ac:dyDescent="0.25">
      <c r="B153" s="11">
        <v>42221</v>
      </c>
      <c r="C153" s="2">
        <v>4.95</v>
      </c>
      <c r="D153" s="2">
        <v>4.0270000000000001</v>
      </c>
      <c r="E153" s="2">
        <v>0</v>
      </c>
      <c r="F153" s="2"/>
      <c r="G153" s="2"/>
      <c r="H153" s="13">
        <f t="shared" si="2"/>
        <v>0</v>
      </c>
    </row>
    <row r="154" spans="2:8" ht="13.5" x14ac:dyDescent="0.25">
      <c r="B154" s="11">
        <v>42222</v>
      </c>
      <c r="C154" s="2">
        <v>4.95</v>
      </c>
      <c r="D154" s="2">
        <v>4.0270000000000001</v>
      </c>
      <c r="E154" s="2">
        <v>0</v>
      </c>
      <c r="F154" s="2"/>
      <c r="G154" s="2"/>
      <c r="H154" s="13">
        <f t="shared" si="2"/>
        <v>0</v>
      </c>
    </row>
    <row r="155" spans="2:8" ht="13.5" x14ac:dyDescent="0.25">
      <c r="B155" s="11">
        <v>42223</v>
      </c>
      <c r="C155" s="2">
        <v>4.95</v>
      </c>
      <c r="D155" s="2">
        <v>4.0270000000000001</v>
      </c>
      <c r="E155" s="2">
        <v>0</v>
      </c>
      <c r="F155" s="2"/>
      <c r="G155" s="2"/>
      <c r="H155" s="13">
        <f t="shared" si="2"/>
        <v>0</v>
      </c>
    </row>
    <row r="156" spans="2:8" ht="13.5" x14ac:dyDescent="0.25">
      <c r="B156" s="11">
        <v>42226</v>
      </c>
      <c r="C156" s="2">
        <v>4.95</v>
      </c>
      <c r="D156" s="2">
        <v>4.0270000000000001</v>
      </c>
      <c r="E156" s="2">
        <v>0</v>
      </c>
      <c r="F156" s="2"/>
      <c r="G156" s="2"/>
      <c r="H156" s="13">
        <f t="shared" si="2"/>
        <v>0</v>
      </c>
    </row>
    <row r="157" spans="2:8" ht="13.5" x14ac:dyDescent="0.25">
      <c r="B157" s="11">
        <v>42227</v>
      </c>
      <c r="C157" s="2">
        <v>4.93</v>
      </c>
      <c r="D157" s="2">
        <v>4.0106999999999999</v>
      </c>
      <c r="E157" s="2">
        <v>1000</v>
      </c>
      <c r="F157" s="2"/>
      <c r="G157" s="2"/>
      <c r="H157" s="13">
        <f t="shared" si="2"/>
        <v>-4.0476781723367775E-3</v>
      </c>
    </row>
    <row r="158" spans="2:8" ht="13.5" x14ac:dyDescent="0.25">
      <c r="B158" s="11">
        <v>42228</v>
      </c>
      <c r="C158" s="2">
        <v>4.8899999999999997</v>
      </c>
      <c r="D158" s="2">
        <v>3.9782000000000002</v>
      </c>
      <c r="E158" s="2">
        <v>100</v>
      </c>
      <c r="F158" s="2"/>
      <c r="G158" s="2"/>
      <c r="H158" s="13">
        <f t="shared" si="2"/>
        <v>-8.1033236093449399E-3</v>
      </c>
    </row>
    <row r="159" spans="2:8" ht="13.5" x14ac:dyDescent="0.25">
      <c r="B159" s="11">
        <v>42230</v>
      </c>
      <c r="C159" s="2">
        <v>4.8899999999999997</v>
      </c>
      <c r="D159" s="2">
        <v>3.9782000000000002</v>
      </c>
      <c r="E159" s="2">
        <v>0</v>
      </c>
      <c r="F159" s="2"/>
      <c r="G159" s="2"/>
      <c r="H159" s="13">
        <f t="shared" si="2"/>
        <v>0</v>
      </c>
    </row>
    <row r="160" spans="2:8" ht="13.5" x14ac:dyDescent="0.25">
      <c r="B160" s="11">
        <v>42233</v>
      </c>
      <c r="C160" s="2">
        <v>4.75</v>
      </c>
      <c r="D160" s="2">
        <v>3.8643000000000001</v>
      </c>
      <c r="E160" s="2">
        <v>7</v>
      </c>
      <c r="F160" s="2"/>
      <c r="G160" s="2"/>
      <c r="H160" s="13">
        <f t="shared" si="2"/>
        <v>-2.8631039163440779E-2</v>
      </c>
    </row>
    <row r="161" spans="2:8" ht="13.5" x14ac:dyDescent="0.25">
      <c r="B161" s="11">
        <v>42234</v>
      </c>
      <c r="C161" s="2">
        <v>4.7</v>
      </c>
      <c r="D161" s="2">
        <v>3.8235999999999999</v>
      </c>
      <c r="E161" s="2">
        <v>50</v>
      </c>
      <c r="F161" s="2"/>
      <c r="G161" s="2"/>
      <c r="H161" s="13">
        <f t="shared" si="2"/>
        <v>-1.0532308568175395E-2</v>
      </c>
    </row>
    <row r="162" spans="2:8" ht="13.5" x14ac:dyDescent="0.25">
      <c r="B162" s="11">
        <v>42235</v>
      </c>
      <c r="C162" s="2">
        <v>4.7</v>
      </c>
      <c r="D162" s="2">
        <v>3.8235999999999999</v>
      </c>
      <c r="E162" s="2">
        <v>0</v>
      </c>
      <c r="F162" s="2"/>
      <c r="G162" s="2"/>
      <c r="H162" s="13">
        <f t="shared" si="2"/>
        <v>0</v>
      </c>
    </row>
    <row r="163" spans="2:8" ht="13.5" x14ac:dyDescent="0.25">
      <c r="B163" s="11">
        <v>42236</v>
      </c>
      <c r="C163" s="2">
        <v>4.7</v>
      </c>
      <c r="D163" s="2">
        <v>3.8235999999999999</v>
      </c>
      <c r="E163" s="2">
        <v>0</v>
      </c>
      <c r="F163" s="2"/>
      <c r="G163" s="2"/>
      <c r="H163" s="13">
        <f t="shared" si="2"/>
        <v>0</v>
      </c>
    </row>
    <row r="164" spans="2:8" ht="13.5" x14ac:dyDescent="0.25">
      <c r="B164" s="11">
        <v>42237</v>
      </c>
      <c r="C164" s="2">
        <v>4.43</v>
      </c>
      <c r="D164" s="2">
        <v>3.6040000000000001</v>
      </c>
      <c r="E164" s="2">
        <v>928</v>
      </c>
      <c r="F164" s="2"/>
      <c r="G164" s="2"/>
      <c r="H164" s="13">
        <f t="shared" si="2"/>
        <v>-5.7432785856261062E-2</v>
      </c>
    </row>
    <row r="165" spans="2:8" ht="13.5" x14ac:dyDescent="0.25">
      <c r="B165" s="11">
        <v>42240</v>
      </c>
      <c r="C165" s="2">
        <v>4.4000000000000004</v>
      </c>
      <c r="D165" s="2">
        <v>3.5796000000000001</v>
      </c>
      <c r="E165" s="2">
        <v>149</v>
      </c>
      <c r="F165" s="2"/>
      <c r="G165" s="2"/>
      <c r="H165" s="13">
        <f t="shared" si="2"/>
        <v>-6.7702552719200821E-3</v>
      </c>
    </row>
    <row r="166" spans="2:8" ht="13.5" x14ac:dyDescent="0.25">
      <c r="B166" s="11">
        <v>42241</v>
      </c>
      <c r="C166" s="2">
        <v>4.4000000000000004</v>
      </c>
      <c r="D166" s="2">
        <v>3.5796000000000001</v>
      </c>
      <c r="E166" s="2">
        <v>100</v>
      </c>
      <c r="F166" s="2"/>
      <c r="G166" s="2"/>
      <c r="H166" s="13">
        <f t="shared" si="2"/>
        <v>0</v>
      </c>
    </row>
    <row r="167" spans="2:8" ht="13.5" x14ac:dyDescent="0.25">
      <c r="B167" s="11">
        <v>42242</v>
      </c>
      <c r="C167" s="2">
        <v>4.3899999999999997</v>
      </c>
      <c r="D167" s="2">
        <v>3.5714000000000001</v>
      </c>
      <c r="E167" s="2">
        <v>155</v>
      </c>
      <c r="F167" s="2"/>
      <c r="G167" s="2"/>
      <c r="H167" s="13">
        <f t="shared" si="2"/>
        <v>-2.2907587439937381E-3</v>
      </c>
    </row>
    <row r="168" spans="2:8" ht="13.5" x14ac:dyDescent="0.25">
      <c r="B168" s="11">
        <v>42243</v>
      </c>
      <c r="C168" s="2">
        <v>4.3899999999999997</v>
      </c>
      <c r="D168" s="2">
        <v>3.5714000000000001</v>
      </c>
      <c r="E168" s="2">
        <v>0</v>
      </c>
      <c r="F168" s="2"/>
      <c r="G168" s="2"/>
      <c r="H168" s="13">
        <f t="shared" si="2"/>
        <v>0</v>
      </c>
    </row>
    <row r="169" spans="2:8" ht="13.5" x14ac:dyDescent="0.25">
      <c r="B169" s="11">
        <v>42244</v>
      </c>
      <c r="C169" s="2">
        <v>4.3899999999999997</v>
      </c>
      <c r="D169" s="2">
        <v>3.5714000000000001</v>
      </c>
      <c r="E169" s="2">
        <v>0</v>
      </c>
      <c r="F169" s="2"/>
      <c r="G169" s="2"/>
      <c r="H169" s="13">
        <f t="shared" si="2"/>
        <v>0</v>
      </c>
    </row>
    <row r="170" spans="2:8" ht="13.5" x14ac:dyDescent="0.25">
      <c r="B170" s="11">
        <v>42247</v>
      </c>
      <c r="C170" s="2">
        <v>4.3</v>
      </c>
      <c r="D170" s="2">
        <v>3.4982000000000002</v>
      </c>
      <c r="E170" s="2">
        <v>50</v>
      </c>
      <c r="F170" s="2"/>
      <c r="G170" s="2"/>
      <c r="H170" s="13">
        <f t="shared" si="2"/>
        <v>-2.0496163969311736E-2</v>
      </c>
    </row>
    <row r="171" spans="2:8" ht="13.5" x14ac:dyDescent="0.25">
      <c r="B171" s="11">
        <v>42248</v>
      </c>
      <c r="C171" s="2">
        <v>4.18</v>
      </c>
      <c r="D171" s="2">
        <v>3.4005999999999998</v>
      </c>
      <c r="E171" s="2">
        <v>1617</v>
      </c>
      <c r="F171" s="2"/>
      <c r="G171" s="2"/>
      <c r="H171" s="13">
        <f t="shared" si="2"/>
        <v>-2.790006288948612E-2</v>
      </c>
    </row>
    <row r="172" spans="2:8" ht="13.5" x14ac:dyDescent="0.25">
      <c r="B172" s="11">
        <v>42249</v>
      </c>
      <c r="C172" s="2">
        <v>4.28</v>
      </c>
      <c r="D172" s="2">
        <v>3.4819</v>
      </c>
      <c r="E172" s="2">
        <v>0</v>
      </c>
      <c r="F172" s="2"/>
      <c r="G172" s="2"/>
      <c r="H172" s="13">
        <f t="shared" si="2"/>
        <v>2.3907545727224654E-2</v>
      </c>
    </row>
    <row r="173" spans="2:8" ht="13.5" x14ac:dyDescent="0.25">
      <c r="B173" s="11">
        <v>42250</v>
      </c>
      <c r="C173" s="2">
        <v>4.28</v>
      </c>
      <c r="D173" s="2">
        <v>3.4819</v>
      </c>
      <c r="E173" s="2">
        <v>10</v>
      </c>
      <c r="F173" s="2"/>
      <c r="G173" s="2"/>
      <c r="H173" s="13">
        <f t="shared" si="2"/>
        <v>0</v>
      </c>
    </row>
    <row r="174" spans="2:8" ht="13.5" x14ac:dyDescent="0.25">
      <c r="B174" s="11">
        <v>42251</v>
      </c>
      <c r="C174" s="2">
        <v>4.28</v>
      </c>
      <c r="D174" s="2">
        <v>3.4819</v>
      </c>
      <c r="E174" s="2">
        <v>0</v>
      </c>
      <c r="F174" s="2"/>
      <c r="G174" s="2"/>
      <c r="H174" s="13">
        <f t="shared" si="2"/>
        <v>0</v>
      </c>
    </row>
    <row r="175" spans="2:8" ht="13.5" x14ac:dyDescent="0.25">
      <c r="B175" s="11">
        <v>42254</v>
      </c>
      <c r="C175" s="2">
        <v>4.16</v>
      </c>
      <c r="D175" s="2">
        <v>3.3843000000000001</v>
      </c>
      <c r="E175" s="2">
        <v>54</v>
      </c>
      <c r="F175" s="2"/>
      <c r="G175" s="2"/>
      <c r="H175" s="13">
        <f t="shared" si="2"/>
        <v>-2.8030672908469487E-2</v>
      </c>
    </row>
    <row r="176" spans="2:8" ht="13.5" x14ac:dyDescent="0.25">
      <c r="B176" s="11">
        <v>42255</v>
      </c>
      <c r="C176" s="2">
        <v>4.1500000000000004</v>
      </c>
      <c r="D176" s="2">
        <v>3.3761999999999999</v>
      </c>
      <c r="E176" s="2">
        <v>944</v>
      </c>
      <c r="F176" s="2"/>
      <c r="G176" s="2"/>
      <c r="H176" s="13">
        <f t="shared" si="2"/>
        <v>-2.3934048399965185E-3</v>
      </c>
    </row>
    <row r="177" spans="2:8" ht="13.5" x14ac:dyDescent="0.25">
      <c r="B177" s="11">
        <v>42256</v>
      </c>
      <c r="C177" s="2">
        <v>4.03</v>
      </c>
      <c r="D177" s="2">
        <v>3.2786</v>
      </c>
      <c r="E177" s="2">
        <v>602</v>
      </c>
      <c r="F177" s="2"/>
      <c r="G177" s="2"/>
      <c r="H177" s="13">
        <f t="shared" si="2"/>
        <v>-2.8908240033173365E-2</v>
      </c>
    </row>
    <row r="178" spans="2:8" ht="13.5" x14ac:dyDescent="0.25">
      <c r="B178" s="11">
        <v>42257</v>
      </c>
      <c r="C178" s="2">
        <v>4.1500000000000004</v>
      </c>
      <c r="D178" s="2">
        <v>3.3761999999999999</v>
      </c>
      <c r="E178" s="2">
        <v>585</v>
      </c>
      <c r="F178" s="2"/>
      <c r="G178" s="2"/>
      <c r="H178" s="13">
        <f t="shared" si="2"/>
        <v>2.9768803757701429E-2</v>
      </c>
    </row>
    <row r="179" spans="2:8" ht="13.5" x14ac:dyDescent="0.25">
      <c r="B179" s="11">
        <v>42258</v>
      </c>
      <c r="C179" s="2">
        <v>4.2</v>
      </c>
      <c r="D179" s="2">
        <v>3.4169</v>
      </c>
      <c r="E179" s="2">
        <v>100</v>
      </c>
      <c r="F179" s="2"/>
      <c r="G179" s="2"/>
      <c r="H179" s="13">
        <f t="shared" si="2"/>
        <v>1.2054973046620515E-2</v>
      </c>
    </row>
    <row r="180" spans="2:8" ht="13.5" x14ac:dyDescent="0.25">
      <c r="B180" s="11">
        <v>42261</v>
      </c>
      <c r="C180" s="2">
        <v>4.2</v>
      </c>
      <c r="D180" s="2">
        <v>3.4169</v>
      </c>
      <c r="E180" s="2">
        <v>10</v>
      </c>
      <c r="F180" s="2"/>
      <c r="G180" s="2"/>
      <c r="H180" s="13">
        <f t="shared" si="2"/>
        <v>0</v>
      </c>
    </row>
    <row r="181" spans="2:8" ht="13.5" x14ac:dyDescent="0.25">
      <c r="B181" s="11">
        <v>42262</v>
      </c>
      <c r="C181" s="2">
        <v>4.2699999999999996</v>
      </c>
      <c r="D181" s="2">
        <v>3.4738000000000002</v>
      </c>
      <c r="E181" s="2">
        <v>528</v>
      </c>
      <c r="F181" s="2"/>
      <c r="G181" s="2"/>
      <c r="H181" s="13">
        <f t="shared" si="2"/>
        <v>1.665252129122894E-2</v>
      </c>
    </row>
    <row r="182" spans="2:8" ht="13.5" x14ac:dyDescent="0.25">
      <c r="B182" s="11">
        <v>42263</v>
      </c>
      <c r="C182" s="2">
        <v>4.2</v>
      </c>
      <c r="D182" s="2">
        <v>3.4169</v>
      </c>
      <c r="E182" s="2">
        <v>1506</v>
      </c>
      <c r="F182" s="2"/>
      <c r="G182" s="2"/>
      <c r="H182" s="13">
        <f t="shared" si="2"/>
        <v>-1.6379757038401797E-2</v>
      </c>
    </row>
    <row r="183" spans="2:8" ht="13.5" x14ac:dyDescent="0.25">
      <c r="B183" s="11">
        <v>42264</v>
      </c>
      <c r="C183" s="2">
        <v>4.2</v>
      </c>
      <c r="D183" s="2">
        <v>3.4169</v>
      </c>
      <c r="E183" s="2">
        <v>0</v>
      </c>
      <c r="F183" s="2"/>
      <c r="G183" s="2"/>
      <c r="H183" s="13">
        <f t="shared" si="2"/>
        <v>0</v>
      </c>
    </row>
    <row r="184" spans="2:8" ht="13.5" x14ac:dyDescent="0.25">
      <c r="B184" s="11">
        <v>42265</v>
      </c>
      <c r="C184" s="2">
        <v>4.2</v>
      </c>
      <c r="D184" s="2">
        <v>3.4169</v>
      </c>
      <c r="E184" s="2">
        <v>0</v>
      </c>
      <c r="F184" s="2"/>
      <c r="G184" s="2"/>
      <c r="H184" s="13">
        <f t="shared" si="2"/>
        <v>0</v>
      </c>
    </row>
    <row r="185" spans="2:8" ht="13.5" x14ac:dyDescent="0.25">
      <c r="B185" s="11">
        <v>42268</v>
      </c>
      <c r="C185" s="2">
        <v>4.09</v>
      </c>
      <c r="D185" s="2">
        <v>3.3273999999999999</v>
      </c>
      <c r="E185" s="2">
        <v>100</v>
      </c>
      <c r="F185" s="2"/>
      <c r="G185" s="2"/>
      <c r="H185" s="13">
        <f t="shared" si="2"/>
        <v>-2.6193333138224747E-2</v>
      </c>
    </row>
    <row r="186" spans="2:8" ht="13.5" x14ac:dyDescent="0.25">
      <c r="B186" s="11">
        <v>42269</v>
      </c>
      <c r="C186" s="2">
        <v>4.09</v>
      </c>
      <c r="D186" s="2">
        <v>3.3273999999999999</v>
      </c>
      <c r="E186" s="2">
        <v>0</v>
      </c>
      <c r="F186" s="2"/>
      <c r="G186" s="2"/>
      <c r="H186" s="13">
        <f t="shared" si="2"/>
        <v>0</v>
      </c>
    </row>
    <row r="187" spans="2:8" ht="13.5" x14ac:dyDescent="0.25">
      <c r="B187" s="11">
        <v>42270</v>
      </c>
      <c r="C187" s="2">
        <v>4.09</v>
      </c>
      <c r="D187" s="2">
        <v>3.3273999999999999</v>
      </c>
      <c r="E187" s="2">
        <v>75</v>
      </c>
      <c r="F187" s="2"/>
      <c r="G187" s="2"/>
      <c r="H187" s="13">
        <f t="shared" si="2"/>
        <v>0</v>
      </c>
    </row>
    <row r="188" spans="2:8" ht="13.5" x14ac:dyDescent="0.25">
      <c r="B188" s="11">
        <v>42275</v>
      </c>
      <c r="C188" s="2">
        <v>4.2</v>
      </c>
      <c r="D188" s="2">
        <v>3.4169</v>
      </c>
      <c r="E188" s="2">
        <v>25</v>
      </c>
      <c r="F188" s="2"/>
      <c r="G188" s="2"/>
      <c r="H188" s="13">
        <f t="shared" si="2"/>
        <v>2.6897878223237404E-2</v>
      </c>
    </row>
    <row r="189" spans="2:8" ht="13.5" x14ac:dyDescent="0.25">
      <c r="B189" s="11">
        <v>42276</v>
      </c>
      <c r="C189" s="2">
        <v>4.0199999999999996</v>
      </c>
      <c r="D189" s="2">
        <v>3.2704</v>
      </c>
      <c r="E189" s="2">
        <v>772</v>
      </c>
      <c r="F189" s="2"/>
      <c r="G189" s="2"/>
      <c r="H189" s="13">
        <f t="shared" si="2"/>
        <v>-4.2875120723462806E-2</v>
      </c>
    </row>
    <row r="190" spans="2:8" ht="13.5" x14ac:dyDescent="0.25">
      <c r="B190" s="11">
        <v>42277</v>
      </c>
      <c r="C190" s="2">
        <v>4.0199999999999996</v>
      </c>
      <c r="D190" s="2">
        <v>3.2704</v>
      </c>
      <c r="E190" s="2">
        <v>30</v>
      </c>
      <c r="F190" s="2"/>
      <c r="G190" s="2"/>
      <c r="H190" s="13">
        <f t="shared" si="2"/>
        <v>0</v>
      </c>
    </row>
    <row r="191" spans="2:8" ht="13.5" x14ac:dyDescent="0.25">
      <c r="B191" s="11">
        <v>42278</v>
      </c>
      <c r="C191" s="2">
        <v>4.05</v>
      </c>
      <c r="D191" s="2">
        <v>3.2948</v>
      </c>
      <c r="E191" s="2">
        <v>2</v>
      </c>
      <c r="F191" s="2"/>
      <c r="G191" s="2"/>
      <c r="H191" s="13">
        <f t="shared" si="2"/>
        <v>7.4608610567514612E-3</v>
      </c>
    </row>
    <row r="192" spans="2:8" ht="13.5" x14ac:dyDescent="0.25">
      <c r="B192" s="11">
        <v>42279</v>
      </c>
      <c r="C192" s="2">
        <v>4.04</v>
      </c>
      <c r="D192" s="2">
        <v>3.2867000000000002</v>
      </c>
      <c r="E192" s="2">
        <v>1401</v>
      </c>
      <c r="F192" s="2"/>
      <c r="G192" s="2"/>
      <c r="H192" s="13">
        <f t="shared" si="2"/>
        <v>-2.4584193274249646E-3</v>
      </c>
    </row>
    <row r="193" spans="2:8" ht="13.5" x14ac:dyDescent="0.25">
      <c r="B193" s="11">
        <v>42282</v>
      </c>
      <c r="C193" s="2">
        <v>4.04</v>
      </c>
      <c r="D193" s="2">
        <v>3.2867000000000002</v>
      </c>
      <c r="E193" s="2">
        <v>0</v>
      </c>
      <c r="F193" s="2"/>
      <c r="G193" s="2"/>
      <c r="H193" s="13">
        <f t="shared" si="2"/>
        <v>0</v>
      </c>
    </row>
    <row r="194" spans="2:8" ht="13.5" x14ac:dyDescent="0.25">
      <c r="B194" s="11">
        <v>42283</v>
      </c>
      <c r="C194" s="2">
        <v>4.04</v>
      </c>
      <c r="D194" s="2">
        <v>3.2867000000000002</v>
      </c>
      <c r="E194" s="2">
        <v>0</v>
      </c>
      <c r="F194" s="2"/>
      <c r="G194" s="2"/>
      <c r="H194" s="13">
        <f t="shared" si="2"/>
        <v>0</v>
      </c>
    </row>
    <row r="195" spans="2:8" ht="13.5" x14ac:dyDescent="0.25">
      <c r="B195" s="11">
        <v>42284</v>
      </c>
      <c r="C195" s="2">
        <v>4.03</v>
      </c>
      <c r="D195" s="2">
        <v>3.2786</v>
      </c>
      <c r="E195" s="2">
        <v>15</v>
      </c>
      <c r="F195" s="2"/>
      <c r="G195" s="2"/>
      <c r="H195" s="13">
        <f t="shared" si="2"/>
        <v>-2.4644780478900469E-3</v>
      </c>
    </row>
    <row r="196" spans="2:8" ht="13.5" x14ac:dyDescent="0.25">
      <c r="B196" s="11">
        <v>42285</v>
      </c>
      <c r="C196" s="2">
        <v>4.0199999999999996</v>
      </c>
      <c r="D196" s="2">
        <v>3.2704</v>
      </c>
      <c r="E196" s="2">
        <v>9</v>
      </c>
      <c r="F196" s="2"/>
      <c r="G196" s="2"/>
      <c r="H196" s="13">
        <f t="shared" si="2"/>
        <v>-2.5010675288232738E-3</v>
      </c>
    </row>
    <row r="197" spans="2:8" ht="13.5" x14ac:dyDescent="0.25">
      <c r="B197" s="11">
        <v>42286</v>
      </c>
      <c r="C197" s="2">
        <v>4.0199999999999996</v>
      </c>
      <c r="D197" s="2">
        <v>3.2704</v>
      </c>
      <c r="E197" s="2">
        <v>0</v>
      </c>
      <c r="F197" s="2"/>
      <c r="G197" s="2"/>
      <c r="H197" s="13">
        <f t="shared" si="2"/>
        <v>0</v>
      </c>
    </row>
    <row r="198" spans="2:8" ht="13.5" x14ac:dyDescent="0.25">
      <c r="B198" s="11">
        <v>42289</v>
      </c>
      <c r="C198" s="2">
        <v>4</v>
      </c>
      <c r="D198" s="2">
        <v>3.2542</v>
      </c>
      <c r="E198" s="2">
        <v>48</v>
      </c>
      <c r="F198" s="2"/>
      <c r="G198" s="2"/>
      <c r="H198" s="13">
        <f t="shared" si="2"/>
        <v>-4.9535225048923659E-3</v>
      </c>
    </row>
    <row r="199" spans="2:8" ht="13.5" x14ac:dyDescent="0.25">
      <c r="B199" s="11">
        <v>42290</v>
      </c>
      <c r="C199" s="2">
        <v>4</v>
      </c>
      <c r="D199" s="2">
        <v>3.2542</v>
      </c>
      <c r="E199" s="2">
        <v>100</v>
      </c>
      <c r="F199" s="2"/>
      <c r="G199" s="2"/>
      <c r="H199" s="13">
        <f t="shared" ref="H199:H262" si="3">(D199-D198)/D198</f>
        <v>0</v>
      </c>
    </row>
    <row r="200" spans="2:8" ht="13.5" x14ac:dyDescent="0.25">
      <c r="B200" s="11">
        <v>42293</v>
      </c>
      <c r="C200" s="2">
        <v>3.88</v>
      </c>
      <c r="D200" s="2">
        <v>3.1564999999999999</v>
      </c>
      <c r="E200" s="2">
        <v>151</v>
      </c>
      <c r="F200" s="2"/>
      <c r="G200" s="2"/>
      <c r="H200" s="13">
        <f t="shared" si="3"/>
        <v>-3.0022739843894083E-2</v>
      </c>
    </row>
    <row r="201" spans="2:8" ht="13.5" x14ac:dyDescent="0.25">
      <c r="B201" s="11">
        <v>42296</v>
      </c>
      <c r="C201" s="2">
        <v>4.03</v>
      </c>
      <c r="D201" s="2">
        <v>3.2786</v>
      </c>
      <c r="E201" s="2">
        <v>166</v>
      </c>
      <c r="F201" s="2"/>
      <c r="G201" s="2"/>
      <c r="H201" s="13">
        <f t="shared" si="3"/>
        <v>3.8682084587359451E-2</v>
      </c>
    </row>
    <row r="202" spans="2:8" ht="13.5" x14ac:dyDescent="0.25">
      <c r="B202" s="11">
        <v>42297</v>
      </c>
      <c r="C202" s="2">
        <v>3.91</v>
      </c>
      <c r="D202" s="2">
        <v>3.1808999999999998</v>
      </c>
      <c r="E202" s="2">
        <v>610</v>
      </c>
      <c r="F202" s="2"/>
      <c r="G202" s="2"/>
      <c r="H202" s="13">
        <f t="shared" si="3"/>
        <v>-2.9799304581223731E-2</v>
      </c>
    </row>
    <row r="203" spans="2:8" ht="13.5" x14ac:dyDescent="0.25">
      <c r="B203" s="11">
        <v>42298</v>
      </c>
      <c r="C203" s="2">
        <v>4</v>
      </c>
      <c r="D203" s="2">
        <v>3.2542</v>
      </c>
      <c r="E203" s="2">
        <v>15</v>
      </c>
      <c r="F203" s="2"/>
      <c r="G203" s="2"/>
      <c r="H203" s="13">
        <f t="shared" si="3"/>
        <v>2.3043792637303953E-2</v>
      </c>
    </row>
    <row r="204" spans="2:8" ht="13.5" x14ac:dyDescent="0.25">
      <c r="B204" s="11">
        <v>42299</v>
      </c>
      <c r="C204" s="2">
        <v>3.91</v>
      </c>
      <c r="D204" s="2">
        <v>3.1808999999999998</v>
      </c>
      <c r="E204" s="2">
        <v>2266</v>
      </c>
      <c r="F204" s="2"/>
      <c r="G204" s="2"/>
      <c r="H204" s="13">
        <f t="shared" si="3"/>
        <v>-2.2524737262614513E-2</v>
      </c>
    </row>
    <row r="205" spans="2:8" ht="13.5" x14ac:dyDescent="0.25">
      <c r="B205" s="11">
        <v>42300</v>
      </c>
      <c r="C205" s="2">
        <v>3.98</v>
      </c>
      <c r="D205" s="2">
        <v>3.2378999999999998</v>
      </c>
      <c r="E205" s="2">
        <v>1</v>
      </c>
      <c r="F205" s="2"/>
      <c r="G205" s="2"/>
      <c r="H205" s="13">
        <f t="shared" si="3"/>
        <v>1.7919456757521438E-2</v>
      </c>
    </row>
    <row r="206" spans="2:8" ht="13.5" x14ac:dyDescent="0.25">
      <c r="B206" s="11">
        <v>42303</v>
      </c>
      <c r="C206" s="2">
        <v>3.98</v>
      </c>
      <c r="D206" s="2">
        <v>3.2378999999999998</v>
      </c>
      <c r="E206" s="2">
        <v>0</v>
      </c>
      <c r="F206" s="2"/>
      <c r="G206" s="2"/>
      <c r="H206" s="13">
        <f t="shared" si="3"/>
        <v>0</v>
      </c>
    </row>
    <row r="207" spans="2:8" ht="13.5" x14ac:dyDescent="0.25">
      <c r="B207" s="11">
        <v>42304</v>
      </c>
      <c r="C207" s="2">
        <v>3.98</v>
      </c>
      <c r="D207" s="2">
        <v>3.2378999999999998</v>
      </c>
      <c r="E207" s="2">
        <v>0</v>
      </c>
      <c r="F207" s="2"/>
      <c r="G207" s="2"/>
      <c r="H207" s="13">
        <f t="shared" si="3"/>
        <v>0</v>
      </c>
    </row>
    <row r="208" spans="2:8" ht="13.5" x14ac:dyDescent="0.25">
      <c r="B208" s="11">
        <v>42305</v>
      </c>
      <c r="C208" s="2">
        <v>3.98</v>
      </c>
      <c r="D208" s="2">
        <v>3.2378999999999998</v>
      </c>
      <c r="E208" s="2">
        <v>3679</v>
      </c>
      <c r="F208" s="2"/>
      <c r="G208" s="2"/>
      <c r="H208" s="13">
        <f t="shared" si="3"/>
        <v>0</v>
      </c>
    </row>
    <row r="209" spans="2:8" ht="13.5" x14ac:dyDescent="0.25">
      <c r="B209" s="11">
        <v>42306</v>
      </c>
      <c r="C209" s="2">
        <v>4.1500000000000004</v>
      </c>
      <c r="D209" s="2">
        <v>3.3761999999999999</v>
      </c>
      <c r="E209" s="2">
        <v>1006</v>
      </c>
      <c r="F209" s="2"/>
      <c r="G209" s="2"/>
      <c r="H209" s="13">
        <f t="shared" si="3"/>
        <v>4.2712869452422898E-2</v>
      </c>
    </row>
    <row r="210" spans="2:8" ht="13.5" x14ac:dyDescent="0.25">
      <c r="B210" s="11">
        <v>42307</v>
      </c>
      <c r="C210" s="2">
        <v>4.3099999999999996</v>
      </c>
      <c r="D210" s="2">
        <v>3.5064000000000002</v>
      </c>
      <c r="E210" s="2">
        <v>678</v>
      </c>
      <c r="F210" s="2"/>
      <c r="G210" s="2"/>
      <c r="H210" s="13">
        <f t="shared" si="3"/>
        <v>3.856406610982771E-2</v>
      </c>
    </row>
    <row r="211" spans="2:8" ht="13.5" x14ac:dyDescent="0.25">
      <c r="B211" s="11">
        <v>42310</v>
      </c>
      <c r="C211" s="2">
        <v>4.5599999999999996</v>
      </c>
      <c r="D211" s="2">
        <v>3.7097000000000002</v>
      </c>
      <c r="E211" s="2">
        <v>57</v>
      </c>
      <c r="F211" s="2"/>
      <c r="G211" s="2"/>
      <c r="H211" s="13">
        <f t="shared" si="3"/>
        <v>5.7979694273328775E-2</v>
      </c>
    </row>
    <row r="212" spans="2:8" ht="13.5" x14ac:dyDescent="0.25">
      <c r="B212" s="11">
        <v>42311</v>
      </c>
      <c r="C212" s="2">
        <v>4.6900000000000004</v>
      </c>
      <c r="D212" s="2">
        <v>3.8155000000000001</v>
      </c>
      <c r="E212" s="2">
        <v>171</v>
      </c>
      <c r="F212" s="2"/>
      <c r="G212" s="2"/>
      <c r="H212" s="13">
        <f t="shared" si="3"/>
        <v>2.8519826401056658E-2</v>
      </c>
    </row>
    <row r="213" spans="2:8" ht="13.5" x14ac:dyDescent="0.25">
      <c r="B213" s="11">
        <v>42312</v>
      </c>
      <c r="C213" s="2">
        <v>4.58</v>
      </c>
      <c r="D213" s="2">
        <v>3.726</v>
      </c>
      <c r="E213" s="2">
        <v>45</v>
      </c>
      <c r="F213" s="2"/>
      <c r="G213" s="2"/>
      <c r="H213" s="13">
        <f t="shared" si="3"/>
        <v>-2.3456951906696406E-2</v>
      </c>
    </row>
    <row r="214" spans="2:8" ht="13.5" x14ac:dyDescent="0.25">
      <c r="B214" s="11">
        <v>42313</v>
      </c>
      <c r="C214" s="2">
        <v>4.57</v>
      </c>
      <c r="D214" s="2">
        <v>3.7179000000000002</v>
      </c>
      <c r="E214" s="2">
        <v>20</v>
      </c>
      <c r="F214" s="2"/>
      <c r="G214" s="2"/>
      <c r="H214" s="13">
        <f t="shared" si="3"/>
        <v>-2.1739130434782002E-3</v>
      </c>
    </row>
    <row r="215" spans="2:8" ht="13.5" x14ac:dyDescent="0.25">
      <c r="B215" s="11">
        <v>42314</v>
      </c>
      <c r="C215" s="2">
        <v>4.37</v>
      </c>
      <c r="D215" s="2">
        <v>3.5552000000000001</v>
      </c>
      <c r="E215" s="2">
        <v>10</v>
      </c>
      <c r="F215" s="2"/>
      <c r="G215" s="2"/>
      <c r="H215" s="13">
        <f t="shared" si="3"/>
        <v>-4.3761263078619668E-2</v>
      </c>
    </row>
    <row r="216" spans="2:8" ht="13.5" x14ac:dyDescent="0.25">
      <c r="B216" s="11">
        <v>42317</v>
      </c>
      <c r="C216" s="2">
        <v>4.37</v>
      </c>
      <c r="D216" s="2">
        <v>3.5552000000000001</v>
      </c>
      <c r="E216" s="2">
        <v>35</v>
      </c>
      <c r="F216" s="2"/>
      <c r="G216" s="2"/>
      <c r="H216" s="13">
        <f t="shared" si="3"/>
        <v>0</v>
      </c>
    </row>
    <row r="217" spans="2:8" ht="13.5" x14ac:dyDescent="0.25">
      <c r="B217" s="11">
        <v>42318</v>
      </c>
      <c r="C217" s="2">
        <v>4.45</v>
      </c>
      <c r="D217" s="2">
        <v>3.6202000000000001</v>
      </c>
      <c r="E217" s="2">
        <v>25</v>
      </c>
      <c r="F217" s="2"/>
      <c r="G217" s="2"/>
      <c r="H217" s="13">
        <f t="shared" si="3"/>
        <v>1.8283078307830769E-2</v>
      </c>
    </row>
    <row r="218" spans="2:8" ht="13.5" x14ac:dyDescent="0.25">
      <c r="B218" s="11">
        <v>42319</v>
      </c>
      <c r="C218" s="2">
        <v>4.4400000000000004</v>
      </c>
      <c r="D218" s="2">
        <v>3.6120999999999999</v>
      </c>
      <c r="E218" s="2">
        <v>302</v>
      </c>
      <c r="F218" s="2"/>
      <c r="G218" s="2"/>
      <c r="H218" s="13">
        <f t="shared" si="3"/>
        <v>-2.2374454450030988E-3</v>
      </c>
    </row>
    <row r="219" spans="2:8" ht="13.5" x14ac:dyDescent="0.25">
      <c r="B219" s="11">
        <v>42320</v>
      </c>
      <c r="C219" s="2">
        <v>4.32</v>
      </c>
      <c r="D219" s="2">
        <v>3.5145</v>
      </c>
      <c r="E219" s="2">
        <v>250</v>
      </c>
      <c r="F219" s="2"/>
      <c r="G219" s="2"/>
      <c r="H219" s="13">
        <f t="shared" si="3"/>
        <v>-2.7020292904404615E-2</v>
      </c>
    </row>
    <row r="220" spans="2:8" ht="13.5" x14ac:dyDescent="0.25">
      <c r="B220" s="11">
        <v>42321</v>
      </c>
      <c r="C220" s="2">
        <v>4.32</v>
      </c>
      <c r="D220" s="2">
        <v>3.5145</v>
      </c>
      <c r="E220" s="2">
        <v>69</v>
      </c>
      <c r="F220" s="2"/>
      <c r="G220" s="2"/>
      <c r="H220" s="13">
        <f t="shared" si="3"/>
        <v>0</v>
      </c>
    </row>
    <row r="221" spans="2:8" ht="13.5" x14ac:dyDescent="0.25">
      <c r="B221" s="11">
        <v>42324</v>
      </c>
      <c r="C221" s="2">
        <v>4.32</v>
      </c>
      <c r="D221" s="2">
        <v>3.5145</v>
      </c>
      <c r="E221" s="2">
        <v>91</v>
      </c>
      <c r="F221" s="2"/>
      <c r="G221" s="2"/>
      <c r="H221" s="13">
        <f t="shared" si="3"/>
        <v>0</v>
      </c>
    </row>
    <row r="222" spans="2:8" ht="13.5" x14ac:dyDescent="0.25">
      <c r="B222" s="11">
        <v>42325</v>
      </c>
      <c r="C222" s="2">
        <v>4.3099999999999996</v>
      </c>
      <c r="D222" s="2">
        <v>3.5064000000000002</v>
      </c>
      <c r="E222" s="2">
        <v>12</v>
      </c>
      <c r="F222" s="2"/>
      <c r="G222" s="2"/>
      <c r="H222" s="13">
        <f t="shared" si="3"/>
        <v>-2.3047375160050575E-3</v>
      </c>
    </row>
    <row r="223" spans="2:8" ht="13.5" x14ac:dyDescent="0.25">
      <c r="B223" s="11">
        <v>42326</v>
      </c>
      <c r="C223" s="2">
        <v>4.43</v>
      </c>
      <c r="D223" s="2">
        <v>3.6040000000000001</v>
      </c>
      <c r="E223" s="2">
        <v>1479</v>
      </c>
      <c r="F223" s="2"/>
      <c r="G223" s="2"/>
      <c r="H223" s="13">
        <f t="shared" si="3"/>
        <v>2.7834816335843001E-2</v>
      </c>
    </row>
    <row r="224" spans="2:8" ht="13.5" x14ac:dyDescent="0.25">
      <c r="B224" s="11">
        <v>42327</v>
      </c>
      <c r="C224" s="2">
        <v>4.32</v>
      </c>
      <c r="D224" s="2">
        <v>3.5145</v>
      </c>
      <c r="E224" s="2">
        <v>357</v>
      </c>
      <c r="F224" s="2"/>
      <c r="G224" s="2"/>
      <c r="H224" s="13">
        <f t="shared" si="3"/>
        <v>-2.4833518312985609E-2</v>
      </c>
    </row>
    <row r="225" spans="2:8" ht="13.5" x14ac:dyDescent="0.25">
      <c r="B225" s="11">
        <v>42328</v>
      </c>
      <c r="C225" s="2">
        <v>4.51</v>
      </c>
      <c r="D225" s="2">
        <v>3.6690999999999998</v>
      </c>
      <c r="E225" s="2">
        <v>390</v>
      </c>
      <c r="F225" s="2"/>
      <c r="G225" s="2"/>
      <c r="H225" s="13">
        <f t="shared" si="3"/>
        <v>4.3989187651159438E-2</v>
      </c>
    </row>
    <row r="226" spans="2:8" ht="13.5" x14ac:dyDescent="0.25">
      <c r="B226" s="11">
        <v>42331</v>
      </c>
      <c r="C226" s="2">
        <v>4.51</v>
      </c>
      <c r="D226" s="2">
        <v>3.6690999999999998</v>
      </c>
      <c r="E226" s="2">
        <v>0</v>
      </c>
      <c r="F226" s="2"/>
      <c r="G226" s="2"/>
      <c r="H226" s="13">
        <f t="shared" si="3"/>
        <v>0</v>
      </c>
    </row>
    <row r="227" spans="2:8" ht="13.5" x14ac:dyDescent="0.25">
      <c r="B227" s="11">
        <v>42332</v>
      </c>
      <c r="C227" s="2">
        <v>4.5</v>
      </c>
      <c r="D227" s="2">
        <v>3.6608999999999998</v>
      </c>
      <c r="E227" s="2">
        <v>19</v>
      </c>
      <c r="F227" s="2"/>
      <c r="G227" s="2"/>
      <c r="H227" s="13">
        <f t="shared" si="3"/>
        <v>-2.2348804884031468E-3</v>
      </c>
    </row>
    <row r="228" spans="2:8" ht="13.5" x14ac:dyDescent="0.25">
      <c r="B228" s="11">
        <v>42333</v>
      </c>
      <c r="C228" s="2">
        <v>4.5</v>
      </c>
      <c r="D228" s="2">
        <v>3.6608999999999998</v>
      </c>
      <c r="E228" s="2">
        <v>0</v>
      </c>
      <c r="F228" s="2"/>
      <c r="G228" s="2"/>
      <c r="H228" s="13">
        <f t="shared" si="3"/>
        <v>0</v>
      </c>
    </row>
    <row r="229" spans="2:8" ht="13.5" x14ac:dyDescent="0.25">
      <c r="B229" s="11">
        <v>42334</v>
      </c>
      <c r="C229" s="2">
        <v>4.5</v>
      </c>
      <c r="D229" s="2">
        <v>3.6608999999999998</v>
      </c>
      <c r="E229" s="2">
        <v>0</v>
      </c>
      <c r="F229" s="2"/>
      <c r="G229" s="2"/>
      <c r="H229" s="13">
        <f t="shared" si="3"/>
        <v>0</v>
      </c>
    </row>
    <row r="230" spans="2:8" ht="13.5" x14ac:dyDescent="0.25">
      <c r="B230" s="11">
        <v>42335</v>
      </c>
      <c r="C230" s="2">
        <v>4.5</v>
      </c>
      <c r="D230" s="2">
        <v>3.6608999999999998</v>
      </c>
      <c r="E230" s="2">
        <v>0</v>
      </c>
      <c r="F230" s="2"/>
      <c r="G230" s="2"/>
      <c r="H230" s="13">
        <f t="shared" si="3"/>
        <v>0</v>
      </c>
    </row>
    <row r="231" spans="2:8" ht="13.5" x14ac:dyDescent="0.25">
      <c r="B231" s="11">
        <v>42338</v>
      </c>
      <c r="C231" s="2">
        <v>4.5</v>
      </c>
      <c r="D231" s="2">
        <v>3.6608999999999998</v>
      </c>
      <c r="E231" s="2">
        <v>70</v>
      </c>
      <c r="F231" s="2"/>
      <c r="G231" s="2"/>
      <c r="H231" s="13">
        <f t="shared" si="3"/>
        <v>0</v>
      </c>
    </row>
    <row r="232" spans="2:8" ht="13.5" x14ac:dyDescent="0.25">
      <c r="B232" s="11">
        <v>42339</v>
      </c>
      <c r="C232" s="2">
        <v>4.37</v>
      </c>
      <c r="D232" s="2">
        <v>3.5552000000000001</v>
      </c>
      <c r="E232" s="2">
        <v>228</v>
      </c>
      <c r="F232" s="2"/>
      <c r="G232" s="2"/>
      <c r="H232" s="13">
        <f t="shared" si="3"/>
        <v>-2.88726815810319E-2</v>
      </c>
    </row>
    <row r="233" spans="2:8" ht="13.5" x14ac:dyDescent="0.25">
      <c r="B233" s="11">
        <v>42340</v>
      </c>
      <c r="C233" s="2">
        <v>4.49</v>
      </c>
      <c r="D233" s="2">
        <v>3.6528</v>
      </c>
      <c r="E233" s="2">
        <v>100</v>
      </c>
      <c r="F233" s="2"/>
      <c r="G233" s="2"/>
      <c r="H233" s="13">
        <f t="shared" si="3"/>
        <v>2.7452745274527426E-2</v>
      </c>
    </row>
    <row r="234" spans="2:8" ht="13.5" x14ac:dyDescent="0.25">
      <c r="B234" s="11">
        <v>42341</v>
      </c>
      <c r="C234" s="2">
        <v>4.5</v>
      </c>
      <c r="D234" s="2">
        <v>3.6608999999999998</v>
      </c>
      <c r="E234" s="2">
        <v>410</v>
      </c>
      <c r="F234" s="2"/>
      <c r="G234" s="2"/>
      <c r="H234" s="13">
        <f t="shared" si="3"/>
        <v>2.2174770039421195E-3</v>
      </c>
    </row>
    <row r="235" spans="2:8" ht="13.5" x14ac:dyDescent="0.25">
      <c r="B235" s="11">
        <v>42342</v>
      </c>
      <c r="C235" s="2">
        <v>4.5</v>
      </c>
      <c r="D235" s="2">
        <v>3.6608999999999998</v>
      </c>
      <c r="E235" s="2">
        <v>708</v>
      </c>
      <c r="F235" s="2"/>
      <c r="G235" s="2"/>
      <c r="H235" s="13">
        <f t="shared" si="3"/>
        <v>0</v>
      </c>
    </row>
    <row r="236" spans="2:8" ht="13.5" x14ac:dyDescent="0.25">
      <c r="B236" s="11">
        <v>42345</v>
      </c>
      <c r="C236" s="2">
        <v>4.37</v>
      </c>
      <c r="D236" s="2">
        <v>3.5552000000000001</v>
      </c>
      <c r="E236" s="2">
        <v>230</v>
      </c>
      <c r="F236" s="2"/>
      <c r="G236" s="2"/>
      <c r="H236" s="13">
        <f t="shared" si="3"/>
        <v>-2.88726815810319E-2</v>
      </c>
    </row>
    <row r="237" spans="2:8" ht="13.5" x14ac:dyDescent="0.25">
      <c r="B237" s="11">
        <v>42346</v>
      </c>
      <c r="C237" s="2">
        <v>4.5</v>
      </c>
      <c r="D237" s="2">
        <v>3.6608999999999998</v>
      </c>
      <c r="E237" s="2">
        <v>1149</v>
      </c>
      <c r="F237" s="2"/>
      <c r="G237" s="2"/>
      <c r="H237" s="13">
        <f t="shared" si="3"/>
        <v>2.973109810981089E-2</v>
      </c>
    </row>
    <row r="238" spans="2:8" ht="13.5" x14ac:dyDescent="0.25">
      <c r="B238" s="11">
        <v>42347</v>
      </c>
      <c r="C238" s="2">
        <v>4.5</v>
      </c>
      <c r="D238" s="2">
        <v>3.6608999999999998</v>
      </c>
      <c r="E238" s="2">
        <v>0</v>
      </c>
      <c r="F238" s="2"/>
      <c r="G238" s="2"/>
      <c r="H238" s="13">
        <f t="shared" si="3"/>
        <v>0</v>
      </c>
    </row>
    <row r="239" spans="2:8" ht="13.5" x14ac:dyDescent="0.25">
      <c r="B239" s="11">
        <v>42348</v>
      </c>
      <c r="C239" s="2">
        <v>4.5</v>
      </c>
      <c r="D239" s="2">
        <v>3.6608999999999998</v>
      </c>
      <c r="E239" s="2">
        <v>0</v>
      </c>
      <c r="F239" s="2"/>
      <c r="G239" s="2"/>
      <c r="H239" s="13">
        <f t="shared" si="3"/>
        <v>0</v>
      </c>
    </row>
    <row r="240" spans="2:8" ht="13.5" x14ac:dyDescent="0.25">
      <c r="B240" s="11">
        <v>42349</v>
      </c>
      <c r="C240" s="2">
        <v>4.37</v>
      </c>
      <c r="D240" s="2">
        <v>3.5552000000000001</v>
      </c>
      <c r="E240" s="2">
        <v>0</v>
      </c>
      <c r="F240" s="2"/>
      <c r="G240" s="2"/>
      <c r="H240" s="13">
        <f t="shared" si="3"/>
        <v>-2.88726815810319E-2</v>
      </c>
    </row>
    <row r="241" spans="2:8" ht="13.5" x14ac:dyDescent="0.25">
      <c r="B241" s="11">
        <v>42352</v>
      </c>
      <c r="C241" s="2">
        <v>4.55</v>
      </c>
      <c r="D241" s="2">
        <v>3.7016</v>
      </c>
      <c r="E241" s="2">
        <v>210</v>
      </c>
      <c r="F241" s="2"/>
      <c r="G241" s="2"/>
      <c r="H241" s="13">
        <f t="shared" si="3"/>
        <v>4.1179117911791137E-2</v>
      </c>
    </row>
    <row r="242" spans="2:8" ht="13.5" x14ac:dyDescent="0.25">
      <c r="B242" s="11">
        <v>42353</v>
      </c>
      <c r="C242" s="2">
        <v>4.4000000000000004</v>
      </c>
      <c r="D242" s="2">
        <v>3.5796000000000001</v>
      </c>
      <c r="E242" s="2">
        <v>108</v>
      </c>
      <c r="F242" s="2"/>
      <c r="G242" s="2"/>
      <c r="H242" s="13">
        <f t="shared" si="3"/>
        <v>-3.2958720553274229E-2</v>
      </c>
    </row>
    <row r="243" spans="2:8" ht="13.5" x14ac:dyDescent="0.25">
      <c r="B243" s="11">
        <v>42354</v>
      </c>
      <c r="C243" s="2">
        <v>4.5</v>
      </c>
      <c r="D243" s="2">
        <v>3.6608999999999998</v>
      </c>
      <c r="E243" s="2">
        <v>149</v>
      </c>
      <c r="F243" s="2"/>
      <c r="G243" s="2"/>
      <c r="H243" s="13">
        <f t="shared" si="3"/>
        <v>2.2712034864230558E-2</v>
      </c>
    </row>
    <row r="244" spans="2:8" ht="13.5" x14ac:dyDescent="0.25">
      <c r="B244" s="11">
        <v>42355</v>
      </c>
      <c r="C244" s="2">
        <v>4.49</v>
      </c>
      <c r="D244" s="2">
        <v>3.6528</v>
      </c>
      <c r="E244" s="2">
        <v>100</v>
      </c>
      <c r="F244" s="2"/>
      <c r="G244" s="2"/>
      <c r="H244" s="13">
        <f t="shared" si="3"/>
        <v>-2.2125706793410839E-3</v>
      </c>
    </row>
    <row r="245" spans="2:8" ht="13.5" x14ac:dyDescent="0.25">
      <c r="B245" s="11">
        <v>42356</v>
      </c>
      <c r="C245" s="2">
        <v>4.54</v>
      </c>
      <c r="D245" s="2">
        <v>3.6934999999999998</v>
      </c>
      <c r="E245" s="2">
        <v>120</v>
      </c>
      <c r="F245" s="2"/>
      <c r="G245" s="2"/>
      <c r="H245" s="13">
        <f t="shared" si="3"/>
        <v>1.114213753832669E-2</v>
      </c>
    </row>
    <row r="246" spans="2:8" ht="13.5" x14ac:dyDescent="0.25">
      <c r="B246" s="11">
        <v>42359</v>
      </c>
      <c r="C246" s="2">
        <v>4.54</v>
      </c>
      <c r="D246" s="2">
        <v>3.6934999999999998</v>
      </c>
      <c r="E246" s="2">
        <v>110</v>
      </c>
      <c r="F246" s="2"/>
      <c r="G246" s="2"/>
      <c r="H246" s="13">
        <f t="shared" si="3"/>
        <v>0</v>
      </c>
    </row>
    <row r="247" spans="2:8" ht="13.5" x14ac:dyDescent="0.25">
      <c r="B247" s="11">
        <v>42360</v>
      </c>
      <c r="C247" s="2">
        <v>4.54</v>
      </c>
      <c r="D247" s="2">
        <v>3.6934999999999998</v>
      </c>
      <c r="E247" s="2">
        <v>10</v>
      </c>
      <c r="F247" s="2"/>
      <c r="G247" s="2"/>
      <c r="H247" s="13">
        <f t="shared" si="3"/>
        <v>0</v>
      </c>
    </row>
    <row r="248" spans="2:8" ht="13.5" x14ac:dyDescent="0.25">
      <c r="B248" s="11">
        <v>42361</v>
      </c>
      <c r="C248" s="2">
        <v>4.54</v>
      </c>
      <c r="D248" s="2">
        <v>3.6934999999999998</v>
      </c>
      <c r="E248" s="2">
        <v>0</v>
      </c>
      <c r="F248" s="2"/>
      <c r="G248" s="2"/>
      <c r="H248" s="13">
        <f t="shared" si="3"/>
        <v>0</v>
      </c>
    </row>
    <row r="249" spans="2:8" ht="13.5" x14ac:dyDescent="0.25">
      <c r="B249" s="11">
        <v>42363</v>
      </c>
      <c r="C249" s="2">
        <v>4.54</v>
      </c>
      <c r="D249" s="2">
        <v>3.6934999999999998</v>
      </c>
      <c r="E249" s="2">
        <v>0</v>
      </c>
      <c r="F249" s="2"/>
      <c r="G249" s="2"/>
      <c r="H249" s="13">
        <f t="shared" si="3"/>
        <v>0</v>
      </c>
    </row>
    <row r="250" spans="2:8" ht="13.5" x14ac:dyDescent="0.25">
      <c r="B250" s="11">
        <v>42366</v>
      </c>
      <c r="C250" s="2">
        <v>4.49</v>
      </c>
      <c r="D250" s="2">
        <v>3.6528</v>
      </c>
      <c r="E250" s="2">
        <v>500</v>
      </c>
      <c r="F250" s="2"/>
      <c r="G250" s="2"/>
      <c r="H250" s="13">
        <f t="shared" si="3"/>
        <v>-1.1019358332205154E-2</v>
      </c>
    </row>
    <row r="251" spans="2:8" ht="13.5" x14ac:dyDescent="0.25">
      <c r="B251" s="11">
        <v>42367</v>
      </c>
      <c r="C251" s="2">
        <v>4.49</v>
      </c>
      <c r="D251" s="2">
        <v>3.6528</v>
      </c>
      <c r="E251" s="2">
        <v>0</v>
      </c>
      <c r="F251" s="2"/>
      <c r="G251" s="2"/>
      <c r="H251" s="13">
        <f t="shared" si="3"/>
        <v>0</v>
      </c>
    </row>
    <row r="252" spans="2:8" ht="13.5" x14ac:dyDescent="0.25">
      <c r="B252" s="11">
        <v>42368</v>
      </c>
      <c r="C252" s="2">
        <v>4.49</v>
      </c>
      <c r="D252" s="2">
        <v>3.6528</v>
      </c>
      <c r="E252" s="2">
        <v>0</v>
      </c>
      <c r="F252" s="2"/>
      <c r="G252" s="2"/>
      <c r="H252" s="13">
        <f t="shared" si="3"/>
        <v>0</v>
      </c>
    </row>
    <row r="253" spans="2:8" ht="13.5" x14ac:dyDescent="0.25">
      <c r="B253" s="11">
        <v>42369</v>
      </c>
      <c r="C253" s="2">
        <v>4.5</v>
      </c>
      <c r="D253" s="2">
        <v>3.6608999999999998</v>
      </c>
      <c r="E253" s="2">
        <v>310</v>
      </c>
      <c r="F253" s="2"/>
      <c r="G253" s="2"/>
      <c r="H253" s="13">
        <f t="shared" si="3"/>
        <v>2.2174770039421195E-3</v>
      </c>
    </row>
    <row r="254" spans="2:8" ht="13.5" x14ac:dyDescent="0.25">
      <c r="B254" s="11">
        <v>42373</v>
      </c>
      <c r="C254" s="2">
        <v>4.49</v>
      </c>
      <c r="D254" s="2">
        <v>3.6528</v>
      </c>
      <c r="E254" s="2">
        <v>480</v>
      </c>
      <c r="F254" s="2"/>
      <c r="G254" s="2"/>
      <c r="H254" s="13">
        <f t="shared" si="3"/>
        <v>-2.2125706793410839E-3</v>
      </c>
    </row>
    <row r="255" spans="2:8" ht="13.5" x14ac:dyDescent="0.25">
      <c r="B255" s="11">
        <v>42374</v>
      </c>
      <c r="C255" s="2">
        <v>4.5</v>
      </c>
      <c r="D255" s="2">
        <v>3.6608999999999998</v>
      </c>
      <c r="E255" s="2">
        <v>982</v>
      </c>
      <c r="F255" s="2"/>
      <c r="G255" s="2"/>
      <c r="H255" s="13">
        <f t="shared" si="3"/>
        <v>2.2174770039421195E-3</v>
      </c>
    </row>
    <row r="256" spans="2:8" ht="13.5" x14ac:dyDescent="0.25">
      <c r="B256" s="11">
        <v>42375</v>
      </c>
      <c r="C256" s="2">
        <v>4.37</v>
      </c>
      <c r="D256" s="2">
        <v>3.5552000000000001</v>
      </c>
      <c r="E256" s="2">
        <v>89</v>
      </c>
      <c r="F256" s="2"/>
      <c r="G256" s="2"/>
      <c r="H256" s="13">
        <f t="shared" si="3"/>
        <v>-2.88726815810319E-2</v>
      </c>
    </row>
    <row r="257" spans="2:8" ht="13.5" x14ac:dyDescent="0.25">
      <c r="B257" s="11">
        <v>42376</v>
      </c>
      <c r="C257" s="2">
        <v>4.3</v>
      </c>
      <c r="D257" s="2">
        <v>3.4982000000000002</v>
      </c>
      <c r="E257" s="2">
        <v>460</v>
      </c>
      <c r="F257" s="2"/>
      <c r="G257" s="2"/>
      <c r="H257" s="13">
        <f t="shared" si="3"/>
        <v>-1.6032853285328514E-2</v>
      </c>
    </row>
    <row r="258" spans="2:8" ht="13.5" x14ac:dyDescent="0.25">
      <c r="B258" s="11">
        <v>42377</v>
      </c>
      <c r="C258" s="2">
        <v>4.3</v>
      </c>
      <c r="D258" s="2">
        <v>3.4982000000000002</v>
      </c>
      <c r="E258" s="2">
        <v>341</v>
      </c>
      <c r="F258" s="2"/>
      <c r="G258" s="2"/>
      <c r="H258" s="13">
        <f t="shared" si="3"/>
        <v>0</v>
      </c>
    </row>
    <row r="259" spans="2:8" ht="13.5" x14ac:dyDescent="0.25">
      <c r="B259" s="11">
        <v>42380</v>
      </c>
      <c r="C259" s="2">
        <v>4.3</v>
      </c>
      <c r="D259" s="2">
        <v>3.4982000000000002</v>
      </c>
      <c r="E259" s="2">
        <v>416</v>
      </c>
      <c r="F259" s="2"/>
      <c r="G259" s="2"/>
      <c r="H259" s="13">
        <f t="shared" si="3"/>
        <v>0</v>
      </c>
    </row>
    <row r="260" spans="2:8" ht="13.5" x14ac:dyDescent="0.25">
      <c r="B260" s="11">
        <v>42381</v>
      </c>
      <c r="C260" s="2">
        <v>4.29</v>
      </c>
      <c r="D260" s="2">
        <v>3.4901</v>
      </c>
      <c r="E260" s="2">
        <v>13</v>
      </c>
      <c r="F260" s="2"/>
      <c r="G260" s="2"/>
      <c r="H260" s="13">
        <f t="shared" si="3"/>
        <v>-2.3154765307873242E-3</v>
      </c>
    </row>
    <row r="261" spans="2:8" ht="13.5" x14ac:dyDescent="0.25">
      <c r="B261" s="11">
        <v>42382</v>
      </c>
      <c r="C261" s="2">
        <v>4.29</v>
      </c>
      <c r="D261" s="2">
        <v>3.4901</v>
      </c>
      <c r="E261" s="2">
        <v>93</v>
      </c>
      <c r="F261" s="2"/>
      <c r="G261" s="2"/>
      <c r="H261" s="13">
        <f t="shared" si="3"/>
        <v>0</v>
      </c>
    </row>
    <row r="262" spans="2:8" ht="13.5" x14ac:dyDescent="0.25">
      <c r="B262" s="11">
        <v>42384</v>
      </c>
      <c r="C262" s="2">
        <v>4.29</v>
      </c>
      <c r="D262" s="2">
        <v>3.4901</v>
      </c>
      <c r="E262" s="2">
        <v>99</v>
      </c>
      <c r="F262" s="2"/>
      <c r="G262" s="2"/>
      <c r="H262" s="13">
        <f t="shared" si="3"/>
        <v>0</v>
      </c>
    </row>
    <row r="263" spans="2:8" ht="13.5" x14ac:dyDescent="0.25">
      <c r="B263" s="11">
        <v>42387</v>
      </c>
      <c r="C263" s="2">
        <v>4.18</v>
      </c>
      <c r="D263" s="2">
        <v>3.4005999999999998</v>
      </c>
      <c r="E263" s="2">
        <v>608</v>
      </c>
      <c r="F263" s="2"/>
      <c r="G263" s="2"/>
      <c r="H263" s="13">
        <f t="shared" ref="H263:H326" si="4">(D263-D262)/D262</f>
        <v>-2.5643964356322206E-2</v>
      </c>
    </row>
    <row r="264" spans="2:8" ht="13.5" x14ac:dyDescent="0.25">
      <c r="B264" s="11">
        <v>42388</v>
      </c>
      <c r="C264" s="2">
        <v>4.18</v>
      </c>
      <c r="D264" s="2">
        <v>3.4005999999999998</v>
      </c>
      <c r="E264" s="2">
        <v>0</v>
      </c>
      <c r="F264" s="2"/>
      <c r="G264" s="2"/>
      <c r="H264" s="13">
        <f t="shared" si="4"/>
        <v>0</v>
      </c>
    </row>
    <row r="265" spans="2:8" ht="13.5" x14ac:dyDescent="0.25">
      <c r="B265" s="11">
        <v>42389</v>
      </c>
      <c r="C265" s="2">
        <v>4.18</v>
      </c>
      <c r="D265" s="2">
        <v>3.4005999999999998</v>
      </c>
      <c r="E265" s="2">
        <v>562</v>
      </c>
      <c r="F265" s="2"/>
      <c r="G265" s="2"/>
      <c r="H265" s="13">
        <f t="shared" si="4"/>
        <v>0</v>
      </c>
    </row>
    <row r="266" spans="2:8" ht="13.5" x14ac:dyDescent="0.25">
      <c r="B266" s="11">
        <v>42390</v>
      </c>
      <c r="C266" s="2">
        <v>4.18</v>
      </c>
      <c r="D266" s="2">
        <v>3.4005999999999998</v>
      </c>
      <c r="E266" s="2">
        <v>0</v>
      </c>
      <c r="F266" s="2"/>
      <c r="G266" s="2"/>
      <c r="H266" s="13">
        <f t="shared" si="4"/>
        <v>0</v>
      </c>
    </row>
    <row r="267" spans="2:8" ht="13.5" x14ac:dyDescent="0.25">
      <c r="B267" s="11">
        <v>42391</v>
      </c>
      <c r="C267" s="2">
        <v>4.18</v>
      </c>
      <c r="D267" s="2">
        <v>3.4005999999999998</v>
      </c>
      <c r="E267" s="2">
        <v>310</v>
      </c>
      <c r="F267" s="2"/>
      <c r="G267" s="2"/>
      <c r="H267" s="13">
        <f t="shared" si="4"/>
        <v>0</v>
      </c>
    </row>
    <row r="268" spans="2:8" ht="13.5" x14ac:dyDescent="0.25">
      <c r="B268" s="11">
        <v>42394</v>
      </c>
      <c r="C268" s="2">
        <v>4.18</v>
      </c>
      <c r="D268" s="2">
        <v>3.4005999999999998</v>
      </c>
      <c r="E268" s="2">
        <v>0</v>
      </c>
      <c r="F268" s="2"/>
      <c r="G268" s="2"/>
      <c r="H268" s="13">
        <f t="shared" si="4"/>
        <v>0</v>
      </c>
    </row>
    <row r="269" spans="2:8" ht="13.5" x14ac:dyDescent="0.25">
      <c r="B269" s="11">
        <v>42395</v>
      </c>
      <c r="C269" s="2">
        <v>4.18</v>
      </c>
      <c r="D269" s="2">
        <v>3.4005999999999998</v>
      </c>
      <c r="E269" s="2">
        <v>0</v>
      </c>
      <c r="F269" s="2"/>
      <c r="G269" s="2"/>
      <c r="H269" s="13">
        <f t="shared" si="4"/>
        <v>0</v>
      </c>
    </row>
    <row r="270" spans="2:8" ht="13.5" x14ac:dyDescent="0.25">
      <c r="B270" s="11">
        <v>42396</v>
      </c>
      <c r="C270" s="2">
        <v>4.17</v>
      </c>
      <c r="D270" s="2">
        <v>3.3925000000000001</v>
      </c>
      <c r="E270" s="2">
        <v>16</v>
      </c>
      <c r="F270" s="2"/>
      <c r="G270" s="2"/>
      <c r="H270" s="13">
        <f t="shared" si="4"/>
        <v>-2.3819326001293228E-3</v>
      </c>
    </row>
    <row r="271" spans="2:8" ht="13.5" x14ac:dyDescent="0.25">
      <c r="B271" s="11">
        <v>42397</v>
      </c>
      <c r="C271" s="2">
        <v>4.1500000000000004</v>
      </c>
      <c r="D271" s="2">
        <v>3.3761999999999999</v>
      </c>
      <c r="E271" s="2">
        <v>51</v>
      </c>
      <c r="F271" s="2"/>
      <c r="G271" s="2"/>
      <c r="H271" s="13">
        <f t="shared" si="4"/>
        <v>-4.8047162859248937E-3</v>
      </c>
    </row>
    <row r="272" spans="2:8" ht="13.5" x14ac:dyDescent="0.25">
      <c r="B272" s="11">
        <v>42398</v>
      </c>
      <c r="C272" s="2">
        <v>4.1500000000000004</v>
      </c>
      <c r="D272" s="2">
        <v>3.3761999999999999</v>
      </c>
      <c r="E272" s="2">
        <v>54</v>
      </c>
      <c r="F272" s="2"/>
      <c r="G272" s="2"/>
      <c r="H272" s="13">
        <f t="shared" si="4"/>
        <v>0</v>
      </c>
    </row>
    <row r="273" spans="2:8" ht="13.5" x14ac:dyDescent="0.25">
      <c r="B273" s="11">
        <v>42401</v>
      </c>
      <c r="C273" s="2">
        <v>4.1500000000000004</v>
      </c>
      <c r="D273" s="2">
        <v>3.3761999999999999</v>
      </c>
      <c r="E273" s="2">
        <v>350</v>
      </c>
      <c r="F273" s="2"/>
      <c r="G273" s="2"/>
      <c r="H273" s="13">
        <f t="shared" si="4"/>
        <v>0</v>
      </c>
    </row>
    <row r="274" spans="2:8" ht="13.5" x14ac:dyDescent="0.25">
      <c r="B274" s="11">
        <v>42402</v>
      </c>
      <c r="C274" s="2">
        <v>4.0999999999999996</v>
      </c>
      <c r="D274" s="2">
        <v>3.3355000000000001</v>
      </c>
      <c r="E274" s="2">
        <v>111</v>
      </c>
      <c r="F274" s="2"/>
      <c r="G274" s="2"/>
      <c r="H274" s="13">
        <f t="shared" si="4"/>
        <v>-1.2054973046620383E-2</v>
      </c>
    </row>
    <row r="275" spans="2:8" ht="13.5" x14ac:dyDescent="0.25">
      <c r="B275" s="11">
        <v>42403</v>
      </c>
      <c r="C275" s="2">
        <v>4.0999999999999996</v>
      </c>
      <c r="D275" s="2">
        <v>3.3355000000000001</v>
      </c>
      <c r="E275" s="2">
        <v>406</v>
      </c>
      <c r="F275" s="2"/>
      <c r="G275" s="2"/>
      <c r="H275" s="13">
        <f t="shared" si="4"/>
        <v>0</v>
      </c>
    </row>
    <row r="276" spans="2:8" ht="13.5" x14ac:dyDescent="0.25">
      <c r="B276" s="11">
        <v>42404</v>
      </c>
      <c r="C276" s="2">
        <v>4.1399999999999997</v>
      </c>
      <c r="D276" s="2">
        <v>3.3681000000000001</v>
      </c>
      <c r="E276" s="2">
        <v>238</v>
      </c>
      <c r="F276" s="2"/>
      <c r="G276" s="2"/>
      <c r="H276" s="13">
        <f t="shared" si="4"/>
        <v>9.7736471293658998E-3</v>
      </c>
    </row>
    <row r="277" spans="2:8" ht="13.5" x14ac:dyDescent="0.25">
      <c r="B277" s="11">
        <v>42405</v>
      </c>
      <c r="C277" s="2">
        <v>4.1500000000000004</v>
      </c>
      <c r="D277" s="2">
        <v>3.3761999999999999</v>
      </c>
      <c r="E277" s="2">
        <v>1097</v>
      </c>
      <c r="F277" s="2"/>
      <c r="G277" s="2"/>
      <c r="H277" s="13">
        <f t="shared" si="4"/>
        <v>2.4049167186246767E-3</v>
      </c>
    </row>
    <row r="278" spans="2:8" ht="13.5" x14ac:dyDescent="0.25">
      <c r="B278" s="11">
        <v>42408</v>
      </c>
      <c r="C278" s="2">
        <v>4.1500000000000004</v>
      </c>
      <c r="D278" s="2">
        <v>3.3761999999999999</v>
      </c>
      <c r="E278" s="2">
        <v>1250</v>
      </c>
      <c r="F278" s="2"/>
      <c r="G278" s="2"/>
      <c r="H278" s="13">
        <f t="shared" si="4"/>
        <v>0</v>
      </c>
    </row>
    <row r="279" spans="2:8" ht="13.5" x14ac:dyDescent="0.25">
      <c r="B279" s="11">
        <v>42409</v>
      </c>
      <c r="C279" s="2">
        <v>4.09</v>
      </c>
      <c r="D279" s="2">
        <v>3.3273999999999999</v>
      </c>
      <c r="E279" s="2">
        <v>1600</v>
      </c>
      <c r="F279" s="2"/>
      <c r="G279" s="2"/>
      <c r="H279" s="13">
        <f t="shared" si="4"/>
        <v>-1.4454120016586683E-2</v>
      </c>
    </row>
    <row r="280" spans="2:8" ht="13.5" x14ac:dyDescent="0.25">
      <c r="B280" s="11">
        <v>42410</v>
      </c>
      <c r="C280" s="2">
        <v>4.03</v>
      </c>
      <c r="D280" s="2">
        <v>3.2786</v>
      </c>
      <c r="E280" s="2">
        <v>1364</v>
      </c>
      <c r="F280" s="2"/>
      <c r="G280" s="2"/>
      <c r="H280" s="13">
        <f t="shared" si="4"/>
        <v>-1.4666105668089185E-2</v>
      </c>
    </row>
    <row r="281" spans="2:8" ht="13.5" x14ac:dyDescent="0.25">
      <c r="B281" s="11">
        <v>42411</v>
      </c>
      <c r="C281" s="2">
        <v>4.1100000000000003</v>
      </c>
      <c r="D281" s="2">
        <v>3.3435999999999999</v>
      </c>
      <c r="E281" s="2">
        <v>20</v>
      </c>
      <c r="F281" s="2"/>
      <c r="G281" s="2"/>
      <c r="H281" s="13">
        <f t="shared" si="4"/>
        <v>1.98255352894528E-2</v>
      </c>
    </row>
    <row r="282" spans="2:8" ht="13.5" x14ac:dyDescent="0.25">
      <c r="B282" s="11">
        <v>42412</v>
      </c>
      <c r="C282" s="2">
        <v>4.1500000000000004</v>
      </c>
      <c r="D282" s="2">
        <v>3.3761999999999999</v>
      </c>
      <c r="E282" s="2">
        <v>129</v>
      </c>
      <c r="F282" s="2"/>
      <c r="G282" s="2"/>
      <c r="H282" s="13">
        <f t="shared" si="4"/>
        <v>9.7499700921162714E-3</v>
      </c>
    </row>
    <row r="283" spans="2:8" ht="13.5" x14ac:dyDescent="0.25">
      <c r="B283" s="11">
        <v>42415</v>
      </c>
      <c r="C283" s="2">
        <v>4.1500000000000004</v>
      </c>
      <c r="D283" s="2">
        <v>3.3761999999999999</v>
      </c>
      <c r="E283" s="2">
        <v>0</v>
      </c>
      <c r="F283" s="2"/>
      <c r="G283" s="2"/>
      <c r="H283" s="13">
        <f t="shared" si="4"/>
        <v>0</v>
      </c>
    </row>
    <row r="284" spans="2:8" ht="13.5" x14ac:dyDescent="0.25">
      <c r="B284" s="11">
        <v>42416</v>
      </c>
      <c r="C284" s="2">
        <v>4.13</v>
      </c>
      <c r="D284" s="2">
        <v>3.3599000000000001</v>
      </c>
      <c r="E284" s="2">
        <v>31</v>
      </c>
      <c r="F284" s="2"/>
      <c r="G284" s="2"/>
      <c r="H284" s="13">
        <f t="shared" si="4"/>
        <v>-4.8279130383270426E-3</v>
      </c>
    </row>
    <row r="285" spans="2:8" ht="13.5" x14ac:dyDescent="0.25">
      <c r="B285" s="11">
        <v>42417</v>
      </c>
      <c r="C285" s="2">
        <v>4.05</v>
      </c>
      <c r="D285" s="2">
        <v>3.2948</v>
      </c>
      <c r="E285" s="2">
        <v>50</v>
      </c>
      <c r="F285" s="2"/>
      <c r="G285" s="2"/>
      <c r="H285" s="13">
        <f t="shared" si="4"/>
        <v>-1.9375576654067132E-2</v>
      </c>
    </row>
    <row r="286" spans="2:8" ht="13.5" x14ac:dyDescent="0.25">
      <c r="B286" s="11">
        <v>42418</v>
      </c>
      <c r="C286" s="2">
        <v>3.93</v>
      </c>
      <c r="D286" s="2">
        <v>3.1972</v>
      </c>
      <c r="E286" s="2">
        <v>6953</v>
      </c>
      <c r="F286" s="2"/>
      <c r="G286" s="2"/>
      <c r="H286" s="13">
        <f t="shared" si="4"/>
        <v>-2.9622435352676918E-2</v>
      </c>
    </row>
    <row r="287" spans="2:8" ht="13.5" x14ac:dyDescent="0.25">
      <c r="B287" s="11">
        <v>42419</v>
      </c>
      <c r="C287" s="2">
        <v>4</v>
      </c>
      <c r="D287" s="2">
        <v>3.2542</v>
      </c>
      <c r="E287" s="2">
        <v>5250</v>
      </c>
      <c r="F287" s="2"/>
      <c r="G287" s="2"/>
      <c r="H287" s="13">
        <f t="shared" si="4"/>
        <v>1.7828099587138727E-2</v>
      </c>
    </row>
    <row r="288" spans="2:8" ht="13.5" x14ac:dyDescent="0.25">
      <c r="B288" s="11">
        <v>42422</v>
      </c>
      <c r="C288" s="2">
        <v>4.05</v>
      </c>
      <c r="D288" s="2">
        <v>3.2948</v>
      </c>
      <c r="E288" s="2">
        <v>350</v>
      </c>
      <c r="F288" s="2"/>
      <c r="G288" s="2"/>
      <c r="H288" s="13">
        <f t="shared" si="4"/>
        <v>1.2476184622948795E-2</v>
      </c>
    </row>
    <row r="289" spans="2:8" ht="13.5" x14ac:dyDescent="0.25">
      <c r="B289" s="11">
        <v>42423</v>
      </c>
      <c r="C289" s="2">
        <v>3.93</v>
      </c>
      <c r="D289" s="2">
        <v>3.1972</v>
      </c>
      <c r="E289" s="2">
        <v>550</v>
      </c>
      <c r="F289" s="2"/>
      <c r="G289" s="2"/>
      <c r="H289" s="13">
        <f t="shared" si="4"/>
        <v>-2.9622435352676918E-2</v>
      </c>
    </row>
    <row r="290" spans="2:8" ht="13.5" x14ac:dyDescent="0.25">
      <c r="B290" s="11">
        <v>42424</v>
      </c>
      <c r="C290" s="2">
        <v>3.9</v>
      </c>
      <c r="D290" s="2">
        <v>3.1728000000000001</v>
      </c>
      <c r="E290" s="2">
        <v>936</v>
      </c>
      <c r="F290" s="2"/>
      <c r="G290" s="2"/>
      <c r="H290" s="13">
        <f t="shared" si="4"/>
        <v>-7.6316777180032453E-3</v>
      </c>
    </row>
    <row r="291" spans="2:8" ht="13.5" x14ac:dyDescent="0.25">
      <c r="B291" s="11">
        <v>42425</v>
      </c>
      <c r="C291" s="2">
        <v>3.98</v>
      </c>
      <c r="D291" s="2">
        <v>3.2378999999999998</v>
      </c>
      <c r="E291" s="2">
        <v>186</v>
      </c>
      <c r="F291" s="2"/>
      <c r="G291" s="2"/>
      <c r="H291" s="13">
        <f t="shared" si="4"/>
        <v>2.0518154311648926E-2</v>
      </c>
    </row>
    <row r="292" spans="2:8" ht="13.5" x14ac:dyDescent="0.25">
      <c r="B292" s="11">
        <v>42426</v>
      </c>
      <c r="C292" s="2">
        <v>3.9</v>
      </c>
      <c r="D292" s="2">
        <v>3.1728000000000001</v>
      </c>
      <c r="E292" s="2">
        <v>247</v>
      </c>
      <c r="F292" s="2"/>
      <c r="G292" s="2"/>
      <c r="H292" s="13">
        <f t="shared" si="4"/>
        <v>-2.0105624015565558E-2</v>
      </c>
    </row>
    <row r="293" spans="2:8" ht="13.5" x14ac:dyDescent="0.25">
      <c r="B293" s="11">
        <v>42429</v>
      </c>
      <c r="C293" s="2">
        <v>3.99</v>
      </c>
      <c r="D293" s="2">
        <v>3.246</v>
      </c>
      <c r="E293" s="2">
        <v>700</v>
      </c>
      <c r="F293" s="2"/>
      <c r="G293" s="2"/>
      <c r="H293" s="13">
        <f t="shared" si="4"/>
        <v>2.3071104387291961E-2</v>
      </c>
    </row>
    <row r="294" spans="2:8" ht="13.5" x14ac:dyDescent="0.25">
      <c r="B294" s="11">
        <v>42430</v>
      </c>
      <c r="C294" s="2">
        <v>3.88</v>
      </c>
      <c r="D294" s="2">
        <v>3.1564999999999999</v>
      </c>
      <c r="E294" s="2">
        <v>151</v>
      </c>
      <c r="F294" s="2"/>
      <c r="G294" s="2"/>
      <c r="H294" s="13">
        <f t="shared" si="4"/>
        <v>-2.7572396796056726E-2</v>
      </c>
    </row>
    <row r="295" spans="2:8" ht="13.5" x14ac:dyDescent="0.25">
      <c r="B295" s="11">
        <v>42431</v>
      </c>
      <c r="C295" s="2">
        <v>3.99</v>
      </c>
      <c r="D295" s="2">
        <v>3.246</v>
      </c>
      <c r="E295" s="2">
        <v>40</v>
      </c>
      <c r="F295" s="2"/>
      <c r="G295" s="2"/>
      <c r="H295" s="13">
        <f t="shared" si="4"/>
        <v>2.8354189767147202E-2</v>
      </c>
    </row>
    <row r="296" spans="2:8" ht="13.5" x14ac:dyDescent="0.25">
      <c r="B296" s="11">
        <v>42432</v>
      </c>
      <c r="C296" s="2">
        <v>3.88</v>
      </c>
      <c r="D296" s="2">
        <v>3.1564999999999999</v>
      </c>
      <c r="E296" s="2">
        <v>2899</v>
      </c>
      <c r="F296" s="2"/>
      <c r="G296" s="2"/>
      <c r="H296" s="13">
        <f t="shared" si="4"/>
        <v>-2.7572396796056726E-2</v>
      </c>
    </row>
    <row r="297" spans="2:8" ht="13.5" x14ac:dyDescent="0.25">
      <c r="B297" s="11">
        <v>42433</v>
      </c>
      <c r="C297" s="2">
        <v>3.99</v>
      </c>
      <c r="D297" s="2">
        <v>3.246</v>
      </c>
      <c r="E297" s="2">
        <v>20</v>
      </c>
      <c r="F297" s="2"/>
      <c r="G297" s="2"/>
      <c r="H297" s="13">
        <f t="shared" si="4"/>
        <v>2.8354189767147202E-2</v>
      </c>
    </row>
    <row r="298" spans="2:8" ht="13.5" x14ac:dyDescent="0.25">
      <c r="B298" s="11">
        <v>42436</v>
      </c>
      <c r="C298" s="2">
        <v>3.99</v>
      </c>
      <c r="D298" s="2">
        <v>3.246</v>
      </c>
      <c r="E298" s="2">
        <v>0</v>
      </c>
      <c r="F298" s="2"/>
      <c r="G298" s="2"/>
      <c r="H298" s="13">
        <f t="shared" si="4"/>
        <v>0</v>
      </c>
    </row>
    <row r="299" spans="2:8" ht="13.5" x14ac:dyDescent="0.25">
      <c r="B299" s="11">
        <v>42437</v>
      </c>
      <c r="C299" s="2">
        <v>3.88</v>
      </c>
      <c r="D299" s="2">
        <v>3.1564999999999999</v>
      </c>
      <c r="E299" s="2">
        <v>110</v>
      </c>
      <c r="F299" s="2"/>
      <c r="G299" s="2"/>
      <c r="H299" s="13">
        <f t="shared" si="4"/>
        <v>-2.7572396796056726E-2</v>
      </c>
    </row>
    <row r="300" spans="2:8" ht="13.5" x14ac:dyDescent="0.25">
      <c r="B300" s="11">
        <v>42438</v>
      </c>
      <c r="C300" s="2">
        <v>3.8</v>
      </c>
      <c r="D300" s="2">
        <v>3.0914000000000001</v>
      </c>
      <c r="E300" s="2">
        <v>2513</v>
      </c>
      <c r="F300" s="2"/>
      <c r="G300" s="2"/>
      <c r="H300" s="13">
        <f t="shared" si="4"/>
        <v>-2.0624108981466726E-2</v>
      </c>
    </row>
    <row r="301" spans="2:8" ht="13.5" x14ac:dyDescent="0.25">
      <c r="B301" s="11">
        <v>42439</v>
      </c>
      <c r="C301" s="2">
        <v>3.69</v>
      </c>
      <c r="D301" s="2">
        <v>3.0019999999999998</v>
      </c>
      <c r="E301" s="2">
        <v>1629</v>
      </c>
      <c r="F301" s="2"/>
      <c r="G301" s="2"/>
      <c r="H301" s="13">
        <f t="shared" si="4"/>
        <v>-2.8918936404218273E-2</v>
      </c>
    </row>
    <row r="302" spans="2:8" ht="13.5" x14ac:dyDescent="0.25">
      <c r="B302" s="11">
        <v>42440</v>
      </c>
      <c r="C302" s="2">
        <v>3.76</v>
      </c>
      <c r="D302" s="2">
        <v>3.0589</v>
      </c>
      <c r="E302" s="2">
        <v>1001</v>
      </c>
      <c r="F302" s="2"/>
      <c r="G302" s="2"/>
      <c r="H302" s="13">
        <f t="shared" si="4"/>
        <v>1.8954030646235902E-2</v>
      </c>
    </row>
    <row r="303" spans="2:8" ht="13.5" x14ac:dyDescent="0.25">
      <c r="B303" s="11">
        <v>42443</v>
      </c>
      <c r="C303" s="2">
        <v>3.76</v>
      </c>
      <c r="D303" s="2">
        <v>3.0589</v>
      </c>
      <c r="E303" s="2">
        <v>0</v>
      </c>
      <c r="F303" s="2"/>
      <c r="G303" s="2"/>
      <c r="H303" s="13">
        <f t="shared" si="4"/>
        <v>0</v>
      </c>
    </row>
    <row r="304" spans="2:8" ht="13.5" x14ac:dyDescent="0.25">
      <c r="B304" s="11">
        <v>42444</v>
      </c>
      <c r="C304" s="2">
        <v>3.66</v>
      </c>
      <c r="D304" s="2">
        <v>2.9775999999999998</v>
      </c>
      <c r="E304" s="2">
        <v>25</v>
      </c>
      <c r="F304" s="2"/>
      <c r="G304" s="2"/>
      <c r="H304" s="13">
        <f t="shared" si="4"/>
        <v>-2.6578181699303722E-2</v>
      </c>
    </row>
    <row r="305" spans="2:8" ht="13.5" x14ac:dyDescent="0.25">
      <c r="B305" s="11">
        <v>42445</v>
      </c>
      <c r="C305" s="2">
        <v>3.7</v>
      </c>
      <c r="D305" s="2">
        <v>3.0101</v>
      </c>
      <c r="E305" s="2">
        <v>374</v>
      </c>
      <c r="F305" s="2"/>
      <c r="G305" s="2"/>
      <c r="H305" s="13">
        <f t="shared" si="4"/>
        <v>1.0914830736163419E-2</v>
      </c>
    </row>
    <row r="306" spans="2:8" ht="13.5" x14ac:dyDescent="0.25">
      <c r="B306" s="11">
        <v>42446</v>
      </c>
      <c r="C306" s="2">
        <v>3.79</v>
      </c>
      <c r="D306" s="2">
        <v>3.0832999999999999</v>
      </c>
      <c r="E306" s="2">
        <v>15368</v>
      </c>
      <c r="F306" s="2"/>
      <c r="G306" s="2"/>
      <c r="H306" s="13">
        <f t="shared" si="4"/>
        <v>2.4318128965815068E-2</v>
      </c>
    </row>
    <row r="307" spans="2:8" ht="13.5" x14ac:dyDescent="0.25">
      <c r="B307" s="11">
        <v>42447</v>
      </c>
      <c r="C307" s="2">
        <v>3.79</v>
      </c>
      <c r="D307" s="2">
        <v>3.0832999999999999</v>
      </c>
      <c r="E307" s="2">
        <v>1800</v>
      </c>
      <c r="F307" s="2"/>
      <c r="G307" s="2"/>
      <c r="H307" s="13">
        <f t="shared" si="4"/>
        <v>0</v>
      </c>
    </row>
    <row r="308" spans="2:8" ht="13.5" x14ac:dyDescent="0.25">
      <c r="B308" s="11">
        <v>42450</v>
      </c>
      <c r="C308" s="2">
        <v>3.87</v>
      </c>
      <c r="D308" s="2">
        <v>3.1484000000000001</v>
      </c>
      <c r="E308" s="2">
        <v>252</v>
      </c>
      <c r="F308" s="2"/>
      <c r="G308" s="2"/>
      <c r="H308" s="13">
        <f t="shared" si="4"/>
        <v>2.1113741770181351E-2</v>
      </c>
    </row>
    <row r="309" spans="2:8" ht="13.5" x14ac:dyDescent="0.25">
      <c r="B309" s="11">
        <v>42451</v>
      </c>
      <c r="C309" s="2">
        <v>3.87</v>
      </c>
      <c r="D309" s="2">
        <v>3.1484000000000001</v>
      </c>
      <c r="E309" s="2">
        <v>0</v>
      </c>
      <c r="F309" s="2"/>
      <c r="G309" s="2"/>
      <c r="H309" s="13">
        <f t="shared" si="4"/>
        <v>0</v>
      </c>
    </row>
    <row r="310" spans="2:8" ht="13.5" x14ac:dyDescent="0.25">
      <c r="B310" s="11">
        <v>42452</v>
      </c>
      <c r="C310" s="2">
        <v>3.85</v>
      </c>
      <c r="D310" s="2">
        <v>3.1320999999999999</v>
      </c>
      <c r="E310" s="2">
        <v>31</v>
      </c>
      <c r="F310" s="2"/>
      <c r="G310" s="2"/>
      <c r="H310" s="13">
        <f t="shared" si="4"/>
        <v>-5.1772328801931783E-3</v>
      </c>
    </row>
    <row r="311" spans="2:8" ht="13.5" x14ac:dyDescent="0.25">
      <c r="B311" s="11">
        <v>42453</v>
      </c>
      <c r="C311" s="2">
        <v>3.85</v>
      </c>
      <c r="D311" s="2">
        <v>3.1320999999999999</v>
      </c>
      <c r="E311" s="2">
        <v>0</v>
      </c>
      <c r="F311" s="2"/>
      <c r="G311" s="2"/>
      <c r="H311" s="13">
        <f t="shared" si="4"/>
        <v>0</v>
      </c>
    </row>
    <row r="312" spans="2:8" ht="13.5" x14ac:dyDescent="0.25">
      <c r="B312" s="11">
        <v>42454</v>
      </c>
      <c r="C312" s="2">
        <v>3.8</v>
      </c>
      <c r="D312" s="2">
        <v>3.0914000000000001</v>
      </c>
      <c r="E312" s="2">
        <v>8405</v>
      </c>
      <c r="F312" s="2"/>
      <c r="G312" s="2"/>
      <c r="H312" s="13">
        <f t="shared" si="4"/>
        <v>-1.2994476549279953E-2</v>
      </c>
    </row>
    <row r="313" spans="2:8" ht="13.5" x14ac:dyDescent="0.25">
      <c r="B313" s="11">
        <v>42457</v>
      </c>
      <c r="C313" s="2">
        <v>3.8</v>
      </c>
      <c r="D313" s="2">
        <v>3.0914000000000001</v>
      </c>
      <c r="E313" s="2">
        <v>74</v>
      </c>
      <c r="F313" s="2"/>
      <c r="G313" s="2"/>
      <c r="H313" s="13">
        <f t="shared" si="4"/>
        <v>0</v>
      </c>
    </row>
    <row r="314" spans="2:8" ht="13.5" x14ac:dyDescent="0.25">
      <c r="B314" s="11">
        <v>42458</v>
      </c>
      <c r="C314" s="2">
        <v>3.8</v>
      </c>
      <c r="D314" s="2">
        <v>3.0914000000000001</v>
      </c>
      <c r="E314" s="2">
        <v>472</v>
      </c>
      <c r="F314" s="2"/>
      <c r="G314" s="2"/>
      <c r="H314" s="13">
        <f t="shared" si="4"/>
        <v>0</v>
      </c>
    </row>
    <row r="315" spans="2:8" ht="13.5" x14ac:dyDescent="0.25">
      <c r="B315" s="11">
        <v>42459</v>
      </c>
      <c r="C315" s="2">
        <v>3.8</v>
      </c>
      <c r="D315" s="2">
        <v>3.0914000000000001</v>
      </c>
      <c r="E315" s="2">
        <v>200</v>
      </c>
      <c r="F315" s="2"/>
      <c r="G315" s="2"/>
      <c r="H315" s="13">
        <f t="shared" si="4"/>
        <v>0</v>
      </c>
    </row>
    <row r="316" spans="2:8" ht="13.5" x14ac:dyDescent="0.25">
      <c r="B316" s="11">
        <v>42460</v>
      </c>
      <c r="C316" s="2">
        <v>3.86</v>
      </c>
      <c r="D316" s="2">
        <v>3.1402999999999999</v>
      </c>
      <c r="E316" s="2">
        <v>430</v>
      </c>
      <c r="F316" s="2"/>
      <c r="G316" s="2"/>
      <c r="H316" s="13">
        <f t="shared" si="4"/>
        <v>1.5818075952642726E-2</v>
      </c>
    </row>
    <row r="317" spans="2:8" ht="13.5" x14ac:dyDescent="0.25">
      <c r="B317" s="11">
        <v>42461</v>
      </c>
      <c r="C317" s="2">
        <v>3.86</v>
      </c>
      <c r="D317" s="2">
        <v>3.1402999999999999</v>
      </c>
      <c r="E317" s="2">
        <v>0</v>
      </c>
      <c r="F317" s="2"/>
      <c r="G317" s="2"/>
      <c r="H317" s="13">
        <f t="shared" si="4"/>
        <v>0</v>
      </c>
    </row>
    <row r="318" spans="2:8" ht="13.5" x14ac:dyDescent="0.25">
      <c r="B318" s="11">
        <v>42464</v>
      </c>
      <c r="C318" s="2">
        <v>3.86</v>
      </c>
      <c r="D318" s="2">
        <v>3.1402999999999999</v>
      </c>
      <c r="E318" s="2">
        <v>0</v>
      </c>
      <c r="F318" s="2"/>
      <c r="G318" s="2"/>
      <c r="H318" s="13">
        <f t="shared" si="4"/>
        <v>0</v>
      </c>
    </row>
    <row r="319" spans="2:8" ht="13.5" x14ac:dyDescent="0.25">
      <c r="B319" s="11">
        <v>42465</v>
      </c>
      <c r="C319" s="2">
        <v>3.97</v>
      </c>
      <c r="D319" s="2">
        <v>3.2298</v>
      </c>
      <c r="E319" s="2">
        <v>0</v>
      </c>
      <c r="F319" s="2"/>
      <c r="G319" s="2"/>
      <c r="H319" s="13">
        <f t="shared" si="4"/>
        <v>2.8500461739324311E-2</v>
      </c>
    </row>
    <row r="320" spans="2:8" ht="13.5" x14ac:dyDescent="0.25">
      <c r="B320" s="11">
        <v>42466</v>
      </c>
      <c r="C320" s="2">
        <v>3.97</v>
      </c>
      <c r="D320" s="2">
        <v>3.2298</v>
      </c>
      <c r="E320" s="2">
        <v>625</v>
      </c>
      <c r="F320" s="2"/>
      <c r="G320" s="2"/>
      <c r="H320" s="13">
        <f t="shared" si="4"/>
        <v>0</v>
      </c>
    </row>
    <row r="321" spans="2:8" ht="13.5" x14ac:dyDescent="0.25">
      <c r="B321" s="11">
        <v>42467</v>
      </c>
      <c r="C321" s="2">
        <v>3.86</v>
      </c>
      <c r="D321" s="2">
        <v>3.1402999999999999</v>
      </c>
      <c r="E321" s="2">
        <v>422</v>
      </c>
      <c r="F321" s="2"/>
      <c r="G321" s="2"/>
      <c r="H321" s="13">
        <f t="shared" si="4"/>
        <v>-2.7710694160629185E-2</v>
      </c>
    </row>
    <row r="322" spans="2:8" ht="13.5" x14ac:dyDescent="0.25">
      <c r="B322" s="11">
        <v>42468</v>
      </c>
      <c r="C322" s="2">
        <v>3.98</v>
      </c>
      <c r="D322" s="2">
        <v>3.2378999999999998</v>
      </c>
      <c r="E322" s="2">
        <v>1610</v>
      </c>
      <c r="F322" s="2"/>
      <c r="G322" s="2"/>
      <c r="H322" s="13">
        <f t="shared" si="4"/>
        <v>3.1079833136961409E-2</v>
      </c>
    </row>
    <row r="323" spans="2:8" ht="13.5" x14ac:dyDescent="0.25">
      <c r="B323" s="11">
        <v>42471</v>
      </c>
      <c r="C323" s="2">
        <v>4</v>
      </c>
      <c r="D323" s="2">
        <v>3.2542</v>
      </c>
      <c r="E323" s="2">
        <v>5</v>
      </c>
      <c r="F323" s="2"/>
      <c r="G323" s="2"/>
      <c r="H323" s="13">
        <f t="shared" si="4"/>
        <v>5.0341270576608928E-3</v>
      </c>
    </row>
    <row r="324" spans="2:8" ht="13.5" x14ac:dyDescent="0.25">
      <c r="B324" s="11">
        <v>42472</v>
      </c>
      <c r="C324" s="2">
        <v>4</v>
      </c>
      <c r="D324" s="2">
        <v>3.2542</v>
      </c>
      <c r="E324" s="2">
        <v>0</v>
      </c>
      <c r="F324" s="2"/>
      <c r="G324" s="2"/>
      <c r="H324" s="13">
        <f t="shared" si="4"/>
        <v>0</v>
      </c>
    </row>
    <row r="325" spans="2:8" ht="13.5" x14ac:dyDescent="0.25">
      <c r="B325" s="11">
        <v>42473</v>
      </c>
      <c r="C325" s="2">
        <v>3.9</v>
      </c>
      <c r="D325" s="2">
        <v>3.1728000000000001</v>
      </c>
      <c r="E325" s="2">
        <v>416</v>
      </c>
      <c r="F325" s="2"/>
      <c r="G325" s="2"/>
      <c r="H325" s="13">
        <f t="shared" si="4"/>
        <v>-2.5013828283449054E-2</v>
      </c>
    </row>
    <row r="326" spans="2:8" ht="13.5" x14ac:dyDescent="0.25">
      <c r="B326" s="11">
        <v>42474</v>
      </c>
      <c r="C326" s="2">
        <v>3.99</v>
      </c>
      <c r="D326" s="2">
        <v>3.246</v>
      </c>
      <c r="E326" s="2">
        <v>1</v>
      </c>
      <c r="F326" s="2"/>
      <c r="G326" s="2"/>
      <c r="H326" s="13">
        <f t="shared" si="4"/>
        <v>2.3071104387291961E-2</v>
      </c>
    </row>
    <row r="327" spans="2:8" ht="13.5" x14ac:dyDescent="0.25">
      <c r="B327" s="11">
        <v>42475</v>
      </c>
      <c r="C327" s="2">
        <v>3.99</v>
      </c>
      <c r="D327" s="2">
        <v>3.246</v>
      </c>
      <c r="E327" s="2">
        <v>15</v>
      </c>
      <c r="F327" s="2"/>
      <c r="G327" s="2"/>
      <c r="H327" s="13">
        <f t="shared" ref="H327:H390" si="5">(D327-D326)/D326</f>
        <v>0</v>
      </c>
    </row>
    <row r="328" spans="2:8" ht="13.5" x14ac:dyDescent="0.25">
      <c r="B328" s="11">
        <v>42478</v>
      </c>
      <c r="C328" s="2">
        <v>3.99</v>
      </c>
      <c r="D328" s="2">
        <v>3.246</v>
      </c>
      <c r="E328" s="2">
        <v>0</v>
      </c>
      <c r="F328" s="2"/>
      <c r="G328" s="2"/>
      <c r="H328" s="13">
        <f t="shared" si="5"/>
        <v>0</v>
      </c>
    </row>
    <row r="329" spans="2:8" ht="13.5" x14ac:dyDescent="0.25">
      <c r="B329" s="11">
        <v>42479</v>
      </c>
      <c r="C329" s="2">
        <v>3.99</v>
      </c>
      <c r="D329" s="2">
        <v>3.246</v>
      </c>
      <c r="E329" s="2">
        <v>0</v>
      </c>
      <c r="F329" s="2"/>
      <c r="G329" s="2"/>
      <c r="H329" s="13">
        <f t="shared" si="5"/>
        <v>0</v>
      </c>
    </row>
    <row r="330" spans="2:8" ht="13.5" x14ac:dyDescent="0.25">
      <c r="B330" s="11">
        <v>42480</v>
      </c>
      <c r="C330" s="2">
        <v>3.88</v>
      </c>
      <c r="D330" s="2">
        <v>3.1564999999999999</v>
      </c>
      <c r="E330" s="2">
        <v>573</v>
      </c>
      <c r="F330" s="2"/>
      <c r="G330" s="2"/>
      <c r="H330" s="13">
        <f t="shared" si="5"/>
        <v>-2.7572396796056726E-2</v>
      </c>
    </row>
    <row r="331" spans="2:8" ht="13.5" x14ac:dyDescent="0.25">
      <c r="B331" s="11">
        <v>42481</v>
      </c>
      <c r="C331" s="2">
        <v>3.8</v>
      </c>
      <c r="D331" s="2">
        <v>3.0914000000000001</v>
      </c>
      <c r="E331" s="2">
        <v>3450</v>
      </c>
      <c r="F331" s="2"/>
      <c r="G331" s="2"/>
      <c r="H331" s="13">
        <f t="shared" si="5"/>
        <v>-2.0624108981466726E-2</v>
      </c>
    </row>
    <row r="332" spans="2:8" ht="13.5" x14ac:dyDescent="0.25">
      <c r="B332" s="11">
        <v>42482</v>
      </c>
      <c r="C332" s="2">
        <v>3.75</v>
      </c>
      <c r="D332" s="2">
        <v>3.0508000000000002</v>
      </c>
      <c r="E332" s="2">
        <v>74</v>
      </c>
      <c r="F332" s="2"/>
      <c r="G332" s="2"/>
      <c r="H332" s="13">
        <f t="shared" si="5"/>
        <v>-1.3133208255159463E-2</v>
      </c>
    </row>
    <row r="333" spans="2:8" ht="13.5" x14ac:dyDescent="0.25">
      <c r="B333" s="11">
        <v>42485</v>
      </c>
      <c r="C333" s="2">
        <v>3.75</v>
      </c>
      <c r="D333" s="2">
        <v>3.0508000000000002</v>
      </c>
      <c r="E333" s="2">
        <v>283</v>
      </c>
      <c r="F333" s="2"/>
      <c r="G333" s="2"/>
      <c r="H333" s="13">
        <f t="shared" si="5"/>
        <v>0</v>
      </c>
    </row>
    <row r="334" spans="2:8" ht="13.5" x14ac:dyDescent="0.25">
      <c r="B334" s="11">
        <v>42486</v>
      </c>
      <c r="C334" s="2">
        <v>3.75</v>
      </c>
      <c r="D334" s="2">
        <v>3.0508000000000002</v>
      </c>
      <c r="E334" s="2">
        <v>1158</v>
      </c>
      <c r="F334" s="2"/>
      <c r="G334" s="2"/>
      <c r="H334" s="13">
        <f t="shared" si="5"/>
        <v>0</v>
      </c>
    </row>
    <row r="335" spans="2:8" ht="13.5" x14ac:dyDescent="0.25">
      <c r="B335" s="11">
        <v>42487</v>
      </c>
      <c r="C335" s="2">
        <v>3.65</v>
      </c>
      <c r="D335" s="2">
        <v>2.9693999999999998</v>
      </c>
      <c r="E335" s="2">
        <v>600</v>
      </c>
      <c r="F335" s="2"/>
      <c r="G335" s="2"/>
      <c r="H335" s="13">
        <f t="shared" si="5"/>
        <v>-2.6681526157073671E-2</v>
      </c>
    </row>
    <row r="336" spans="2:8" ht="13.5" x14ac:dyDescent="0.25">
      <c r="B336" s="11">
        <v>42488</v>
      </c>
      <c r="C336" s="2">
        <v>3.65</v>
      </c>
      <c r="D336" s="2">
        <v>2.9693999999999998</v>
      </c>
      <c r="E336" s="2">
        <v>0</v>
      </c>
      <c r="F336" s="2"/>
      <c r="G336" s="2"/>
      <c r="H336" s="13">
        <f t="shared" si="5"/>
        <v>0</v>
      </c>
    </row>
    <row r="337" spans="2:8" ht="13.5" x14ac:dyDescent="0.25">
      <c r="B337" s="11">
        <v>42489</v>
      </c>
      <c r="C337" s="2">
        <v>3.6</v>
      </c>
      <c r="D337" s="2">
        <v>2.9287000000000001</v>
      </c>
      <c r="E337" s="2">
        <v>149</v>
      </c>
      <c r="F337" s="2"/>
      <c r="G337" s="2"/>
      <c r="H337" s="13">
        <f t="shared" si="5"/>
        <v>-1.3706472688085046E-2</v>
      </c>
    </row>
    <row r="338" spans="2:8" ht="13.5" x14ac:dyDescent="0.25">
      <c r="B338" s="11">
        <v>42492</v>
      </c>
      <c r="C338" s="2">
        <v>3.74</v>
      </c>
      <c r="D338" s="2">
        <v>3.0426000000000002</v>
      </c>
      <c r="E338" s="2">
        <v>603</v>
      </c>
      <c r="F338" s="2"/>
      <c r="G338" s="2"/>
      <c r="H338" s="13">
        <f t="shared" si="5"/>
        <v>3.8890975518148019E-2</v>
      </c>
    </row>
    <row r="339" spans="2:8" ht="13.5" x14ac:dyDescent="0.25">
      <c r="B339" s="11">
        <v>42493</v>
      </c>
      <c r="C339" s="2">
        <v>3.73</v>
      </c>
      <c r="D339" s="2">
        <v>3.0345</v>
      </c>
      <c r="E339" s="2">
        <v>1806</v>
      </c>
      <c r="F339" s="2"/>
      <c r="G339" s="2"/>
      <c r="H339" s="13">
        <f t="shared" si="5"/>
        <v>-2.6621968053639053E-3</v>
      </c>
    </row>
    <row r="340" spans="2:8" ht="13.5" x14ac:dyDescent="0.25">
      <c r="B340" s="11">
        <v>42494</v>
      </c>
      <c r="C340" s="2">
        <v>3.75</v>
      </c>
      <c r="D340" s="2">
        <v>3.0508000000000002</v>
      </c>
      <c r="E340" s="2">
        <v>1013</v>
      </c>
      <c r="F340" s="2"/>
      <c r="G340" s="2"/>
      <c r="H340" s="13">
        <f t="shared" si="5"/>
        <v>5.3715603888614943E-3</v>
      </c>
    </row>
    <row r="341" spans="2:8" ht="13.5" x14ac:dyDescent="0.25">
      <c r="B341" s="11">
        <v>42495</v>
      </c>
      <c r="C341" s="2">
        <v>3.74</v>
      </c>
      <c r="D341" s="2">
        <v>3.0426000000000002</v>
      </c>
      <c r="E341" s="2">
        <v>1125</v>
      </c>
      <c r="F341" s="2"/>
      <c r="G341" s="2"/>
      <c r="H341" s="13">
        <f t="shared" si="5"/>
        <v>-2.687819588304702E-3</v>
      </c>
    </row>
    <row r="342" spans="2:8" ht="13.5" x14ac:dyDescent="0.25">
      <c r="B342" s="11">
        <v>42496</v>
      </c>
      <c r="C342" s="2">
        <v>3.7</v>
      </c>
      <c r="D342" s="2">
        <v>3.0101</v>
      </c>
      <c r="E342" s="2">
        <v>129</v>
      </c>
      <c r="F342" s="2"/>
      <c r="G342" s="2"/>
      <c r="H342" s="13">
        <f t="shared" si="5"/>
        <v>-1.0681653848682112E-2</v>
      </c>
    </row>
    <row r="343" spans="2:8" ht="13.5" x14ac:dyDescent="0.25">
      <c r="B343" s="11">
        <v>42499</v>
      </c>
      <c r="C343" s="2">
        <v>3.75</v>
      </c>
      <c r="D343" s="2">
        <v>3.0508000000000002</v>
      </c>
      <c r="E343" s="2">
        <v>679</v>
      </c>
      <c r="F343" s="2"/>
      <c r="G343" s="2"/>
      <c r="H343" s="13">
        <f t="shared" si="5"/>
        <v>1.3521145476894515E-2</v>
      </c>
    </row>
    <row r="344" spans="2:8" ht="13.5" x14ac:dyDescent="0.25">
      <c r="B344" s="11">
        <v>42500</v>
      </c>
      <c r="C344" s="2">
        <v>3.91</v>
      </c>
      <c r="D344" s="2">
        <v>3.1808999999999998</v>
      </c>
      <c r="E344" s="2">
        <v>9948</v>
      </c>
      <c r="F344" s="2"/>
      <c r="G344" s="2"/>
      <c r="H344" s="13">
        <f t="shared" si="5"/>
        <v>4.2644552248590421E-2</v>
      </c>
    </row>
    <row r="345" spans="2:8" ht="13.5" x14ac:dyDescent="0.25">
      <c r="B345" s="11">
        <v>42501</v>
      </c>
      <c r="C345" s="2">
        <v>3.99</v>
      </c>
      <c r="D345" s="2">
        <v>3.246</v>
      </c>
      <c r="E345" s="2">
        <v>8321</v>
      </c>
      <c r="F345" s="2"/>
      <c r="G345" s="2"/>
      <c r="H345" s="13">
        <f t="shared" si="5"/>
        <v>2.0465905875695609E-2</v>
      </c>
    </row>
    <row r="346" spans="2:8" ht="13.5" x14ac:dyDescent="0.25">
      <c r="B346" s="11">
        <v>42502</v>
      </c>
      <c r="C346" s="2">
        <v>3.99</v>
      </c>
      <c r="D346" s="2">
        <v>3.246</v>
      </c>
      <c r="E346" s="2">
        <v>6323</v>
      </c>
      <c r="F346" s="2"/>
      <c r="G346" s="2"/>
      <c r="H346" s="13">
        <f t="shared" si="5"/>
        <v>0</v>
      </c>
    </row>
    <row r="347" spans="2:8" ht="13.5" x14ac:dyDescent="0.25">
      <c r="B347" s="11">
        <v>42503</v>
      </c>
      <c r="C347" s="2">
        <v>4</v>
      </c>
      <c r="D347" s="2">
        <v>3.2542</v>
      </c>
      <c r="E347" s="2">
        <v>12601</v>
      </c>
      <c r="F347" s="2"/>
      <c r="G347" s="2"/>
      <c r="H347" s="13">
        <f t="shared" si="5"/>
        <v>2.5261860751694346E-3</v>
      </c>
    </row>
    <row r="348" spans="2:8" ht="13.5" x14ac:dyDescent="0.25">
      <c r="B348" s="11">
        <v>42506</v>
      </c>
      <c r="C348" s="2">
        <v>4.08</v>
      </c>
      <c r="D348" s="2">
        <v>3.3191999999999999</v>
      </c>
      <c r="E348" s="2">
        <v>152</v>
      </c>
      <c r="F348" s="2"/>
      <c r="G348" s="2"/>
      <c r="H348" s="13">
        <f t="shared" si="5"/>
        <v>1.9974187204228364E-2</v>
      </c>
    </row>
    <row r="349" spans="2:8" ht="13.5" x14ac:dyDescent="0.25">
      <c r="B349" s="11">
        <v>42507</v>
      </c>
      <c r="C349" s="2">
        <v>3.99</v>
      </c>
      <c r="D349" s="2">
        <v>3.246</v>
      </c>
      <c r="E349" s="2">
        <v>432</v>
      </c>
      <c r="F349" s="2"/>
      <c r="G349" s="2"/>
      <c r="H349" s="13">
        <f t="shared" si="5"/>
        <v>-2.2053506869125071E-2</v>
      </c>
    </row>
    <row r="350" spans="2:8" ht="13.5" x14ac:dyDescent="0.25">
      <c r="B350" s="11">
        <v>42508</v>
      </c>
      <c r="C350" s="2">
        <v>3.97</v>
      </c>
      <c r="D350" s="2">
        <v>3.2298</v>
      </c>
      <c r="E350" s="2">
        <v>22</v>
      </c>
      <c r="F350" s="2"/>
      <c r="G350" s="2"/>
      <c r="H350" s="13">
        <f t="shared" si="5"/>
        <v>-4.9907578558225484E-3</v>
      </c>
    </row>
    <row r="351" spans="2:8" ht="13.5" x14ac:dyDescent="0.25">
      <c r="B351" s="11">
        <v>42509</v>
      </c>
      <c r="C351" s="2">
        <v>3.89</v>
      </c>
      <c r="D351" s="2">
        <v>3.1646999999999998</v>
      </c>
      <c r="E351" s="2">
        <v>937</v>
      </c>
      <c r="F351" s="2"/>
      <c r="G351" s="2"/>
      <c r="H351" s="13">
        <f t="shared" si="5"/>
        <v>-2.0156046814044263E-2</v>
      </c>
    </row>
    <row r="352" spans="2:8" ht="13.5" x14ac:dyDescent="0.25">
      <c r="B352" s="11">
        <v>42510</v>
      </c>
      <c r="C352" s="2">
        <v>3.78</v>
      </c>
      <c r="D352" s="2">
        <v>3.0752000000000002</v>
      </c>
      <c r="E352" s="2">
        <v>6963</v>
      </c>
      <c r="F352" s="2"/>
      <c r="G352" s="2"/>
      <c r="H352" s="13">
        <f t="shared" si="5"/>
        <v>-2.8280721711378548E-2</v>
      </c>
    </row>
    <row r="353" spans="2:8" ht="13.5" x14ac:dyDescent="0.25">
      <c r="B353" s="11">
        <v>42513</v>
      </c>
      <c r="C353" s="2">
        <v>3.95</v>
      </c>
      <c r="D353" s="2">
        <v>3.2134999999999998</v>
      </c>
      <c r="E353" s="2">
        <v>1623</v>
      </c>
      <c r="F353" s="2"/>
      <c r="G353" s="2"/>
      <c r="H353" s="13">
        <f t="shared" si="5"/>
        <v>4.4972684703433803E-2</v>
      </c>
    </row>
    <row r="354" spans="2:8" ht="13.5" x14ac:dyDescent="0.25">
      <c r="B354" s="11">
        <v>42514</v>
      </c>
      <c r="C354" s="2">
        <v>3.85</v>
      </c>
      <c r="D354" s="2">
        <v>3.1320999999999999</v>
      </c>
      <c r="E354" s="2">
        <v>220</v>
      </c>
      <c r="F354" s="2"/>
      <c r="G354" s="2"/>
      <c r="H354" s="13">
        <f t="shared" si="5"/>
        <v>-2.5330636377781213E-2</v>
      </c>
    </row>
    <row r="355" spans="2:8" ht="13.5" x14ac:dyDescent="0.25">
      <c r="B355" s="11">
        <v>42515</v>
      </c>
      <c r="C355" s="2">
        <v>3.85</v>
      </c>
      <c r="D355" s="2">
        <v>3.1320999999999999</v>
      </c>
      <c r="E355" s="2">
        <v>37</v>
      </c>
      <c r="F355" s="2"/>
      <c r="G355" s="2"/>
      <c r="H355" s="13">
        <f t="shared" si="5"/>
        <v>0</v>
      </c>
    </row>
    <row r="356" spans="2:8" ht="13.5" x14ac:dyDescent="0.25">
      <c r="B356" s="11">
        <v>42516</v>
      </c>
      <c r="C356" s="2">
        <v>3.8</v>
      </c>
      <c r="D356" s="2">
        <v>3.0914000000000001</v>
      </c>
      <c r="E356" s="2">
        <v>1279</v>
      </c>
      <c r="F356" s="2"/>
      <c r="G356" s="2"/>
      <c r="H356" s="13">
        <f t="shared" si="5"/>
        <v>-1.2994476549279953E-2</v>
      </c>
    </row>
    <row r="357" spans="2:8" ht="13.5" x14ac:dyDescent="0.25">
      <c r="B357" s="11">
        <v>42517</v>
      </c>
      <c r="C357" s="2">
        <v>3.79</v>
      </c>
      <c r="D357" s="2">
        <v>3.0832999999999999</v>
      </c>
      <c r="E357" s="2">
        <v>1384</v>
      </c>
      <c r="F357" s="2"/>
      <c r="G357" s="2"/>
      <c r="H357" s="13">
        <f t="shared" si="5"/>
        <v>-2.6201720903151382E-3</v>
      </c>
    </row>
    <row r="358" spans="2:8" ht="13.5" x14ac:dyDescent="0.25">
      <c r="B358" s="11">
        <v>42520</v>
      </c>
      <c r="C358" s="2">
        <v>3.8</v>
      </c>
      <c r="D358" s="2">
        <v>3.0914000000000001</v>
      </c>
      <c r="E358" s="2">
        <v>1063</v>
      </c>
      <c r="F358" s="2"/>
      <c r="G358" s="2"/>
      <c r="H358" s="13">
        <f t="shared" si="5"/>
        <v>2.6270554276263155E-3</v>
      </c>
    </row>
    <row r="359" spans="2:8" ht="13.5" x14ac:dyDescent="0.25">
      <c r="B359" s="11">
        <v>42521</v>
      </c>
      <c r="C359" s="2">
        <v>3.89</v>
      </c>
      <c r="D359" s="2">
        <v>3.1646999999999998</v>
      </c>
      <c r="E359" s="2">
        <v>3413</v>
      </c>
      <c r="F359" s="2"/>
      <c r="G359" s="2"/>
      <c r="H359" s="13">
        <f t="shared" si="5"/>
        <v>2.3710940027172056E-2</v>
      </c>
    </row>
    <row r="360" spans="2:8" ht="13.5" x14ac:dyDescent="0.25">
      <c r="B360" s="11">
        <v>42522</v>
      </c>
      <c r="C360" s="2">
        <v>3.75</v>
      </c>
      <c r="D360" s="2">
        <v>3.0508000000000002</v>
      </c>
      <c r="E360" s="2">
        <v>2501</v>
      </c>
      <c r="F360" s="2"/>
      <c r="G360" s="2"/>
      <c r="H360" s="13">
        <f t="shared" si="5"/>
        <v>-3.5990773217050485E-2</v>
      </c>
    </row>
    <row r="361" spans="2:8" ht="13.5" x14ac:dyDescent="0.25">
      <c r="B361" s="11">
        <v>42523</v>
      </c>
      <c r="C361" s="2">
        <v>3.8</v>
      </c>
      <c r="D361" s="2">
        <v>3.0914000000000001</v>
      </c>
      <c r="E361" s="2">
        <v>1487</v>
      </c>
      <c r="F361" s="2"/>
      <c r="G361" s="2"/>
      <c r="H361" s="13">
        <f t="shared" si="5"/>
        <v>1.3307984790874514E-2</v>
      </c>
    </row>
    <row r="362" spans="2:8" ht="13.5" x14ac:dyDescent="0.25">
      <c r="B362" s="11">
        <v>42524</v>
      </c>
      <c r="C362" s="2">
        <v>3.9</v>
      </c>
      <c r="D362" s="2">
        <v>3.1728000000000001</v>
      </c>
      <c r="E362" s="2">
        <v>263</v>
      </c>
      <c r="F362" s="2"/>
      <c r="G362" s="2"/>
      <c r="H362" s="13">
        <f t="shared" si="5"/>
        <v>2.6331112117487194E-2</v>
      </c>
    </row>
    <row r="363" spans="2:8" ht="13.5" x14ac:dyDescent="0.25">
      <c r="B363" s="11">
        <v>42527</v>
      </c>
      <c r="C363" s="2">
        <v>4.01</v>
      </c>
      <c r="D363" s="2">
        <v>3.2623000000000002</v>
      </c>
      <c r="E363" s="2">
        <v>2</v>
      </c>
      <c r="F363" s="2"/>
      <c r="G363" s="2"/>
      <c r="H363" s="13">
        <f t="shared" si="5"/>
        <v>2.8208522440746387E-2</v>
      </c>
    </row>
    <row r="364" spans="2:8" ht="13.5" x14ac:dyDescent="0.25">
      <c r="B364" s="11">
        <v>42528</v>
      </c>
      <c r="C364" s="2">
        <v>4.07</v>
      </c>
      <c r="D364" s="2">
        <v>3.3111000000000002</v>
      </c>
      <c r="E364" s="2">
        <v>172</v>
      </c>
      <c r="F364" s="2"/>
      <c r="G364" s="2"/>
      <c r="H364" s="13">
        <f t="shared" si="5"/>
        <v>1.4958771418937545E-2</v>
      </c>
    </row>
    <row r="365" spans="2:8" ht="13.5" x14ac:dyDescent="0.25">
      <c r="B365" s="11">
        <v>42529</v>
      </c>
      <c r="C365" s="2">
        <v>4.03</v>
      </c>
      <c r="D365" s="2">
        <v>3.2786</v>
      </c>
      <c r="E365" s="2">
        <v>79</v>
      </c>
      <c r="F365" s="2"/>
      <c r="G365" s="2"/>
      <c r="H365" s="13">
        <f t="shared" si="5"/>
        <v>-9.8154691794268348E-3</v>
      </c>
    </row>
    <row r="366" spans="2:8" ht="13.5" x14ac:dyDescent="0.25">
      <c r="B366" s="11">
        <v>42530</v>
      </c>
      <c r="C366" s="2">
        <v>4.0199999999999996</v>
      </c>
      <c r="D366" s="2">
        <v>3.2704</v>
      </c>
      <c r="E366" s="2">
        <v>4</v>
      </c>
      <c r="F366" s="2"/>
      <c r="G366" s="2"/>
      <c r="H366" s="13">
        <f t="shared" si="5"/>
        <v>-2.5010675288232738E-3</v>
      </c>
    </row>
    <row r="367" spans="2:8" ht="13.5" x14ac:dyDescent="0.25">
      <c r="B367" s="11">
        <v>42531</v>
      </c>
      <c r="C367" s="2">
        <v>3.95</v>
      </c>
      <c r="D367" s="2">
        <v>3.2134999999999998</v>
      </c>
      <c r="E367" s="2">
        <v>1190</v>
      </c>
      <c r="F367" s="2"/>
      <c r="G367" s="2"/>
      <c r="H367" s="13">
        <f t="shared" si="5"/>
        <v>-1.7398483365949173E-2</v>
      </c>
    </row>
    <row r="368" spans="2:8" ht="13.5" x14ac:dyDescent="0.25">
      <c r="B368" s="11">
        <v>42534</v>
      </c>
      <c r="C368" s="2">
        <v>3.71</v>
      </c>
      <c r="D368" s="2">
        <v>3.2183999999999999</v>
      </c>
      <c r="E368" s="2">
        <v>3908</v>
      </c>
      <c r="F368" s="2"/>
      <c r="G368" s="2"/>
      <c r="H368" s="13">
        <f t="shared" si="5"/>
        <v>1.5248171775323251E-3</v>
      </c>
    </row>
    <row r="369" spans="2:8" ht="13.5" x14ac:dyDescent="0.25">
      <c r="B369" s="11">
        <v>42535</v>
      </c>
      <c r="C369" s="2">
        <v>3.7</v>
      </c>
      <c r="D369" s="2">
        <v>3.2097000000000002</v>
      </c>
      <c r="E369" s="2">
        <v>450</v>
      </c>
      <c r="F369" s="2"/>
      <c r="G369" s="2"/>
      <c r="H369" s="13">
        <f t="shared" si="5"/>
        <v>-2.7032065622668742E-3</v>
      </c>
    </row>
    <row r="370" spans="2:8" ht="13.5" x14ac:dyDescent="0.25">
      <c r="B370" s="11">
        <v>42536</v>
      </c>
      <c r="C370" s="2">
        <v>3.71</v>
      </c>
      <c r="D370" s="2">
        <v>3.2183999999999999</v>
      </c>
      <c r="E370" s="2">
        <v>1020</v>
      </c>
      <c r="F370" s="2"/>
      <c r="G370" s="2"/>
      <c r="H370" s="13">
        <f t="shared" si="5"/>
        <v>2.710533694737735E-3</v>
      </c>
    </row>
    <row r="371" spans="2:8" ht="13.5" x14ac:dyDescent="0.25">
      <c r="B371" s="11">
        <v>42537</v>
      </c>
      <c r="C371" s="2">
        <v>3.7</v>
      </c>
      <c r="D371" s="2">
        <v>3.2097000000000002</v>
      </c>
      <c r="E371" s="2">
        <v>10</v>
      </c>
      <c r="F371" s="2"/>
      <c r="G371" s="2"/>
      <c r="H371" s="13">
        <f t="shared" si="5"/>
        <v>-2.7032065622668742E-3</v>
      </c>
    </row>
    <row r="372" spans="2:8" ht="13.5" x14ac:dyDescent="0.25">
      <c r="B372" s="11">
        <v>42538</v>
      </c>
      <c r="C372" s="2">
        <v>3.8</v>
      </c>
      <c r="D372" s="2">
        <v>3.2965</v>
      </c>
      <c r="E372" s="2">
        <v>4709</v>
      </c>
      <c r="F372" s="2"/>
      <c r="G372" s="2"/>
      <c r="H372" s="13">
        <f t="shared" si="5"/>
        <v>2.7043025827958925E-2</v>
      </c>
    </row>
    <row r="373" spans="2:8" ht="13.5" x14ac:dyDescent="0.25">
      <c r="B373" s="11">
        <v>42541</v>
      </c>
      <c r="C373" s="2">
        <v>3.88</v>
      </c>
      <c r="D373" s="2">
        <v>3.3658999999999999</v>
      </c>
      <c r="E373" s="2">
        <v>310</v>
      </c>
      <c r="F373" s="2"/>
      <c r="G373" s="2"/>
      <c r="H373" s="13">
        <f t="shared" si="5"/>
        <v>2.105263157894734E-2</v>
      </c>
    </row>
    <row r="374" spans="2:8" ht="13.5" x14ac:dyDescent="0.25">
      <c r="B374" s="11">
        <v>42542</v>
      </c>
      <c r="C374" s="2">
        <v>3.88</v>
      </c>
      <c r="D374" s="2">
        <v>3.3658999999999999</v>
      </c>
      <c r="E374" s="2">
        <v>0</v>
      </c>
      <c r="F374" s="2"/>
      <c r="G374" s="2"/>
      <c r="H374" s="13">
        <f t="shared" si="5"/>
        <v>0</v>
      </c>
    </row>
    <row r="375" spans="2:8" ht="13.5" x14ac:dyDescent="0.25">
      <c r="B375" s="11">
        <v>42543</v>
      </c>
      <c r="C375" s="2">
        <v>3.88</v>
      </c>
      <c r="D375" s="2">
        <v>3.3658999999999999</v>
      </c>
      <c r="E375" s="2">
        <v>500</v>
      </c>
      <c r="F375" s="2"/>
      <c r="G375" s="2"/>
      <c r="H375" s="13">
        <f t="shared" si="5"/>
        <v>0</v>
      </c>
    </row>
    <row r="376" spans="2:8" ht="13.5" x14ac:dyDescent="0.25">
      <c r="B376" s="11">
        <v>42544</v>
      </c>
      <c r="C376" s="2">
        <v>3.88</v>
      </c>
      <c r="D376" s="2">
        <v>3.3658999999999999</v>
      </c>
      <c r="E376" s="2">
        <v>0</v>
      </c>
      <c r="F376" s="2"/>
      <c r="G376" s="2"/>
      <c r="H376" s="13">
        <f t="shared" si="5"/>
        <v>0</v>
      </c>
    </row>
    <row r="377" spans="2:8" ht="13.5" x14ac:dyDescent="0.25">
      <c r="B377" s="11">
        <v>42545</v>
      </c>
      <c r="C377" s="2">
        <v>3.86</v>
      </c>
      <c r="D377" s="2">
        <v>3.3485</v>
      </c>
      <c r="E377" s="2">
        <v>130</v>
      </c>
      <c r="F377" s="2"/>
      <c r="G377" s="2"/>
      <c r="H377" s="13">
        <f t="shared" si="5"/>
        <v>-5.1694940431979142E-3</v>
      </c>
    </row>
    <row r="378" spans="2:8" ht="13.5" x14ac:dyDescent="0.25">
      <c r="B378" s="11">
        <v>42548</v>
      </c>
      <c r="C378" s="2">
        <v>3.86</v>
      </c>
      <c r="D378" s="2">
        <v>3.3485</v>
      </c>
      <c r="E378" s="2">
        <v>0</v>
      </c>
      <c r="F378" s="2"/>
      <c r="G378" s="2"/>
      <c r="H378" s="13">
        <f t="shared" si="5"/>
        <v>0</v>
      </c>
    </row>
    <row r="379" spans="2:8" ht="13.5" x14ac:dyDescent="0.25">
      <c r="B379" s="11">
        <v>42549</v>
      </c>
      <c r="C379" s="2">
        <v>3.86</v>
      </c>
      <c r="D379" s="2">
        <v>3.3485</v>
      </c>
      <c r="E379" s="2">
        <v>0</v>
      </c>
      <c r="F379" s="2"/>
      <c r="G379" s="2"/>
      <c r="H379" s="13">
        <f t="shared" si="5"/>
        <v>0</v>
      </c>
    </row>
    <row r="380" spans="2:8" ht="13.5" x14ac:dyDescent="0.25">
      <c r="B380" s="11">
        <v>42550</v>
      </c>
      <c r="C380" s="2">
        <v>3.75</v>
      </c>
      <c r="D380" s="2">
        <v>3.2530999999999999</v>
      </c>
      <c r="E380" s="2">
        <v>2</v>
      </c>
      <c r="F380" s="2"/>
      <c r="G380" s="2"/>
      <c r="H380" s="13">
        <f t="shared" si="5"/>
        <v>-2.8490368821860578E-2</v>
      </c>
    </row>
    <row r="381" spans="2:8" ht="13.5" x14ac:dyDescent="0.25">
      <c r="B381" s="11">
        <v>42551</v>
      </c>
      <c r="C381" s="2">
        <v>3.91</v>
      </c>
      <c r="D381" s="2">
        <v>3.3919000000000001</v>
      </c>
      <c r="E381" s="2">
        <v>100</v>
      </c>
      <c r="F381" s="2"/>
      <c r="G381" s="2"/>
      <c r="H381" s="13">
        <f t="shared" si="5"/>
        <v>4.2666994559036074E-2</v>
      </c>
    </row>
    <row r="382" spans="2:8" ht="13.5" x14ac:dyDescent="0.25">
      <c r="B382" s="11">
        <v>42552</v>
      </c>
      <c r="C382" s="2">
        <v>3.91</v>
      </c>
      <c r="D382" s="2">
        <v>3.3919000000000001</v>
      </c>
      <c r="E382" s="2">
        <v>0</v>
      </c>
      <c r="F382" s="2"/>
      <c r="G382" s="2"/>
      <c r="H382" s="13">
        <f t="shared" si="5"/>
        <v>0</v>
      </c>
    </row>
    <row r="383" spans="2:8" ht="13.5" x14ac:dyDescent="0.25">
      <c r="B383" s="11">
        <v>42555</v>
      </c>
      <c r="C383" s="2">
        <v>3.91</v>
      </c>
      <c r="D383" s="2">
        <v>3.3919000000000001</v>
      </c>
      <c r="E383" s="2">
        <v>0</v>
      </c>
      <c r="F383" s="2"/>
      <c r="G383" s="2"/>
      <c r="H383" s="13">
        <f t="shared" si="5"/>
        <v>0</v>
      </c>
    </row>
    <row r="384" spans="2:8" ht="13.5" x14ac:dyDescent="0.25">
      <c r="B384" s="11">
        <v>42559</v>
      </c>
      <c r="C384" s="2">
        <v>3.99</v>
      </c>
      <c r="D384" s="2">
        <v>3.4613</v>
      </c>
      <c r="E384" s="2">
        <v>10</v>
      </c>
      <c r="F384" s="2"/>
      <c r="G384" s="2"/>
      <c r="H384" s="13">
        <f t="shared" si="5"/>
        <v>2.0460508859341343E-2</v>
      </c>
    </row>
    <row r="385" spans="2:8" ht="13.5" x14ac:dyDescent="0.25">
      <c r="B385" s="11">
        <v>42562</v>
      </c>
      <c r="C385" s="2">
        <v>3.99</v>
      </c>
      <c r="D385" s="2">
        <v>3.4613</v>
      </c>
      <c r="E385" s="2">
        <v>0</v>
      </c>
      <c r="F385" s="2"/>
      <c r="G385" s="2"/>
      <c r="H385" s="13">
        <f t="shared" si="5"/>
        <v>0</v>
      </c>
    </row>
    <row r="386" spans="2:8" ht="13.5" x14ac:dyDescent="0.25">
      <c r="B386" s="11">
        <v>42563</v>
      </c>
      <c r="C386" s="2">
        <v>3.99</v>
      </c>
      <c r="D386" s="2">
        <v>3.4613</v>
      </c>
      <c r="E386" s="2">
        <v>0</v>
      </c>
      <c r="F386" s="2"/>
      <c r="G386" s="2"/>
      <c r="H386" s="13">
        <f t="shared" si="5"/>
        <v>0</v>
      </c>
    </row>
    <row r="387" spans="2:8" ht="13.5" x14ac:dyDescent="0.25">
      <c r="B387" s="11">
        <v>42564</v>
      </c>
      <c r="C387" s="2">
        <v>3.88</v>
      </c>
      <c r="D387" s="2">
        <v>3.3658999999999999</v>
      </c>
      <c r="E387" s="2">
        <v>1</v>
      </c>
      <c r="F387" s="2"/>
      <c r="G387" s="2"/>
      <c r="H387" s="13">
        <f t="shared" si="5"/>
        <v>-2.7561898708577746E-2</v>
      </c>
    </row>
    <row r="388" spans="2:8" ht="13.5" x14ac:dyDescent="0.25">
      <c r="B388" s="11">
        <v>42565</v>
      </c>
      <c r="C388" s="2">
        <v>3.71</v>
      </c>
      <c r="D388" s="2">
        <v>3.2183999999999999</v>
      </c>
      <c r="E388" s="2">
        <v>0</v>
      </c>
      <c r="F388" s="2"/>
      <c r="G388" s="2"/>
      <c r="H388" s="13">
        <f t="shared" si="5"/>
        <v>-4.3821860423660826E-2</v>
      </c>
    </row>
    <row r="389" spans="2:8" ht="13.5" x14ac:dyDescent="0.25">
      <c r="B389" s="11">
        <v>42566</v>
      </c>
      <c r="C389" s="2">
        <v>3.7</v>
      </c>
      <c r="D389" s="2">
        <v>3.2097000000000002</v>
      </c>
      <c r="E389" s="2">
        <v>2114</v>
      </c>
      <c r="F389" s="2"/>
      <c r="G389" s="2"/>
      <c r="H389" s="13">
        <f t="shared" si="5"/>
        <v>-2.7032065622668742E-3</v>
      </c>
    </row>
    <row r="390" spans="2:8" ht="13.5" x14ac:dyDescent="0.25">
      <c r="B390" s="11">
        <v>42569</v>
      </c>
      <c r="C390" s="2">
        <v>3.81</v>
      </c>
      <c r="D390" s="2">
        <v>3.3052000000000001</v>
      </c>
      <c r="E390" s="2">
        <v>0</v>
      </c>
      <c r="F390" s="2"/>
      <c r="G390" s="2"/>
      <c r="H390" s="13">
        <f t="shared" si="5"/>
        <v>2.9753559522696798E-2</v>
      </c>
    </row>
    <row r="391" spans="2:8" ht="13.5" x14ac:dyDescent="0.25">
      <c r="B391" s="11">
        <v>42570</v>
      </c>
      <c r="C391" s="2">
        <v>3.98</v>
      </c>
      <c r="D391" s="2">
        <v>3.4525999999999999</v>
      </c>
      <c r="E391" s="2">
        <v>4002</v>
      </c>
      <c r="F391" s="2"/>
      <c r="G391" s="2"/>
      <c r="H391" s="13">
        <f t="shared" ref="H391:H454" si="6">(D391-D390)/D390</f>
        <v>4.4596393561660334E-2</v>
      </c>
    </row>
    <row r="392" spans="2:8" ht="13.5" x14ac:dyDescent="0.25">
      <c r="B392" s="11">
        <v>42571</v>
      </c>
      <c r="C392" s="2">
        <v>3.97</v>
      </c>
      <c r="D392" s="2">
        <v>3.444</v>
      </c>
      <c r="E392" s="2">
        <v>40</v>
      </c>
      <c r="F392" s="2"/>
      <c r="G392" s="2"/>
      <c r="H392" s="13">
        <f t="shared" si="6"/>
        <v>-2.4908764409430403E-3</v>
      </c>
    </row>
    <row r="393" spans="2:8" ht="13.5" x14ac:dyDescent="0.25">
      <c r="B393" s="11">
        <v>42572</v>
      </c>
      <c r="C393" s="2">
        <v>3.97</v>
      </c>
      <c r="D393" s="2">
        <v>3.444</v>
      </c>
      <c r="E393" s="2">
        <v>0</v>
      </c>
      <c r="F393" s="2"/>
      <c r="G393" s="2"/>
      <c r="H393" s="13">
        <f t="shared" si="6"/>
        <v>0</v>
      </c>
    </row>
    <row r="394" spans="2:8" ht="13.5" x14ac:dyDescent="0.25">
      <c r="B394" s="11">
        <v>42573</v>
      </c>
      <c r="C394" s="2">
        <v>3.97</v>
      </c>
      <c r="D394" s="2">
        <v>3.444</v>
      </c>
      <c r="E394" s="2">
        <v>8</v>
      </c>
      <c r="F394" s="2"/>
      <c r="G394" s="2"/>
      <c r="H394" s="13">
        <f t="shared" si="6"/>
        <v>0</v>
      </c>
    </row>
    <row r="395" spans="2:8" ht="13.5" x14ac:dyDescent="0.25">
      <c r="B395" s="11">
        <v>42577</v>
      </c>
      <c r="C395" s="2">
        <v>3.87</v>
      </c>
      <c r="D395" s="2">
        <v>3.3572000000000002</v>
      </c>
      <c r="E395" s="2">
        <v>93</v>
      </c>
      <c r="F395" s="2"/>
      <c r="G395" s="2"/>
      <c r="H395" s="13">
        <f t="shared" si="6"/>
        <v>-2.5203252032520256E-2</v>
      </c>
    </row>
    <row r="396" spans="2:8" ht="13.5" x14ac:dyDescent="0.25">
      <c r="B396" s="11">
        <v>42578</v>
      </c>
      <c r="C396" s="2">
        <v>3.96</v>
      </c>
      <c r="D396" s="2">
        <v>3.4352999999999998</v>
      </c>
      <c r="E396" s="2">
        <v>1</v>
      </c>
      <c r="F396" s="2"/>
      <c r="G396" s="2"/>
      <c r="H396" s="13">
        <f t="shared" si="6"/>
        <v>2.3263433813892412E-2</v>
      </c>
    </row>
    <row r="397" spans="2:8" ht="13.5" x14ac:dyDescent="0.25">
      <c r="B397" s="11">
        <v>42579</v>
      </c>
      <c r="C397" s="2">
        <v>3.87</v>
      </c>
      <c r="D397" s="2">
        <v>3.3572000000000002</v>
      </c>
      <c r="E397" s="2">
        <v>75</v>
      </c>
      <c r="F397" s="2"/>
      <c r="G397" s="2"/>
      <c r="H397" s="13">
        <f t="shared" si="6"/>
        <v>-2.2734550112071615E-2</v>
      </c>
    </row>
    <row r="398" spans="2:8" ht="13.5" x14ac:dyDescent="0.25">
      <c r="B398" s="11">
        <v>42580</v>
      </c>
      <c r="C398" s="2">
        <v>3.87</v>
      </c>
      <c r="D398" s="2">
        <v>3.3572000000000002</v>
      </c>
      <c r="E398" s="2">
        <v>1286</v>
      </c>
      <c r="F398" s="2"/>
      <c r="G398" s="2"/>
      <c r="H398" s="13">
        <f t="shared" si="6"/>
        <v>0</v>
      </c>
    </row>
    <row r="399" spans="2:8" ht="13.5" x14ac:dyDescent="0.25">
      <c r="B399" s="11">
        <v>42583</v>
      </c>
      <c r="C399" s="2">
        <v>3.96</v>
      </c>
      <c r="D399" s="2">
        <v>3.4352999999999998</v>
      </c>
      <c r="E399" s="2">
        <v>182</v>
      </c>
      <c r="F399" s="2"/>
      <c r="G399" s="2"/>
      <c r="H399" s="13">
        <f t="shared" si="6"/>
        <v>2.3263433813892412E-2</v>
      </c>
    </row>
    <row r="400" spans="2:8" ht="13.5" x14ac:dyDescent="0.25">
      <c r="B400" s="11">
        <v>42584</v>
      </c>
      <c r="C400" s="2">
        <v>3.85</v>
      </c>
      <c r="D400" s="2">
        <v>3.3399000000000001</v>
      </c>
      <c r="E400" s="2">
        <v>63</v>
      </c>
      <c r="F400" s="2"/>
      <c r="G400" s="2"/>
      <c r="H400" s="13">
        <f t="shared" si="6"/>
        <v>-2.7770500392978695E-2</v>
      </c>
    </row>
    <row r="401" spans="2:8" ht="13.5" x14ac:dyDescent="0.25">
      <c r="B401" s="11">
        <v>42585</v>
      </c>
      <c r="C401" s="2">
        <v>3.91</v>
      </c>
      <c r="D401" s="2">
        <v>3.3919000000000001</v>
      </c>
      <c r="E401" s="2">
        <v>20</v>
      </c>
      <c r="F401" s="2"/>
      <c r="G401" s="2"/>
      <c r="H401" s="13">
        <f t="shared" si="6"/>
        <v>1.5569328423006691E-2</v>
      </c>
    </row>
    <row r="402" spans="2:8" ht="13.5" x14ac:dyDescent="0.25">
      <c r="B402" s="11">
        <v>42586</v>
      </c>
      <c r="C402" s="2">
        <v>3.98</v>
      </c>
      <c r="D402" s="2">
        <v>3.4525999999999999</v>
      </c>
      <c r="E402" s="2">
        <v>9</v>
      </c>
      <c r="F402" s="2"/>
      <c r="G402" s="2"/>
      <c r="H402" s="13">
        <f t="shared" si="6"/>
        <v>1.7895574751614067E-2</v>
      </c>
    </row>
    <row r="403" spans="2:8" ht="13.5" x14ac:dyDescent="0.25">
      <c r="B403" s="11">
        <v>42587</v>
      </c>
      <c r="C403" s="2">
        <v>3.95</v>
      </c>
      <c r="D403" s="2">
        <v>3.4266000000000001</v>
      </c>
      <c r="E403" s="2">
        <v>132</v>
      </c>
      <c r="F403" s="2"/>
      <c r="G403" s="2"/>
      <c r="H403" s="13">
        <f t="shared" si="6"/>
        <v>-7.530556681920814E-3</v>
      </c>
    </row>
    <row r="404" spans="2:8" ht="13.5" x14ac:dyDescent="0.25">
      <c r="B404" s="11">
        <v>42590</v>
      </c>
      <c r="C404" s="2">
        <v>3.8</v>
      </c>
      <c r="D404" s="2">
        <v>3.2965</v>
      </c>
      <c r="E404" s="2">
        <v>101</v>
      </c>
      <c r="F404" s="2"/>
      <c r="G404" s="2"/>
      <c r="H404" s="13">
        <f t="shared" si="6"/>
        <v>-3.7967664740559182E-2</v>
      </c>
    </row>
    <row r="405" spans="2:8" ht="13.5" x14ac:dyDescent="0.25">
      <c r="B405" s="11">
        <v>42591</v>
      </c>
      <c r="C405" s="2">
        <v>3.8</v>
      </c>
      <c r="D405" s="2">
        <v>3.2965</v>
      </c>
      <c r="E405" s="2">
        <v>62</v>
      </c>
      <c r="F405" s="2"/>
      <c r="G405" s="2"/>
      <c r="H405" s="13">
        <f t="shared" si="6"/>
        <v>0</v>
      </c>
    </row>
    <row r="406" spans="2:8" ht="13.5" x14ac:dyDescent="0.25">
      <c r="B406" s="11">
        <v>42592</v>
      </c>
      <c r="C406" s="2">
        <v>3.8</v>
      </c>
      <c r="D406" s="2">
        <v>3.2965</v>
      </c>
      <c r="E406" s="2">
        <v>218</v>
      </c>
      <c r="F406" s="2"/>
      <c r="G406" s="2"/>
      <c r="H406" s="13">
        <f t="shared" si="6"/>
        <v>0</v>
      </c>
    </row>
    <row r="407" spans="2:8" ht="13.5" x14ac:dyDescent="0.25">
      <c r="B407" s="11">
        <v>42593</v>
      </c>
      <c r="C407" s="2">
        <v>3.8</v>
      </c>
      <c r="D407" s="2">
        <v>3.2965</v>
      </c>
      <c r="E407" s="2">
        <v>2330</v>
      </c>
      <c r="F407" s="2"/>
      <c r="G407" s="2"/>
      <c r="H407" s="13">
        <f t="shared" si="6"/>
        <v>0</v>
      </c>
    </row>
    <row r="408" spans="2:8" ht="13.5" x14ac:dyDescent="0.25">
      <c r="B408" s="11">
        <v>42594</v>
      </c>
      <c r="C408" s="2">
        <v>3.9</v>
      </c>
      <c r="D408" s="2">
        <v>3.3832</v>
      </c>
      <c r="E408" s="2">
        <v>726</v>
      </c>
      <c r="F408" s="2"/>
      <c r="G408" s="2"/>
      <c r="H408" s="13">
        <f t="shared" si="6"/>
        <v>2.6300621871682087E-2</v>
      </c>
    </row>
    <row r="409" spans="2:8" ht="13.5" x14ac:dyDescent="0.25">
      <c r="B409" s="11">
        <v>42597</v>
      </c>
      <c r="C409" s="2">
        <v>3.88</v>
      </c>
      <c r="D409" s="2">
        <v>3.3658999999999999</v>
      </c>
      <c r="E409" s="2">
        <v>21</v>
      </c>
      <c r="F409" s="2"/>
      <c r="G409" s="2"/>
      <c r="H409" s="13">
        <f t="shared" si="6"/>
        <v>-5.113502009931453E-3</v>
      </c>
    </row>
    <row r="410" spans="2:8" ht="13.5" x14ac:dyDescent="0.25">
      <c r="B410" s="11">
        <v>42598</v>
      </c>
      <c r="C410" s="2">
        <v>3.96</v>
      </c>
      <c r="D410" s="2">
        <v>3.4352999999999998</v>
      </c>
      <c r="E410" s="2">
        <v>1</v>
      </c>
      <c r="F410" s="2"/>
      <c r="G410" s="2"/>
      <c r="H410" s="13">
        <f t="shared" si="6"/>
        <v>2.06185567010309E-2</v>
      </c>
    </row>
    <row r="411" spans="2:8" ht="13.5" x14ac:dyDescent="0.25">
      <c r="B411" s="11">
        <v>42599</v>
      </c>
      <c r="C411" s="2">
        <v>3.99</v>
      </c>
      <c r="D411" s="2">
        <v>3.4613</v>
      </c>
      <c r="E411" s="2">
        <v>140</v>
      </c>
      <c r="F411" s="2"/>
      <c r="G411" s="2"/>
      <c r="H411" s="13">
        <f t="shared" si="6"/>
        <v>7.5684801909586489E-3</v>
      </c>
    </row>
    <row r="412" spans="2:8" ht="13.5" x14ac:dyDescent="0.25">
      <c r="B412" s="11">
        <v>42600</v>
      </c>
      <c r="C412" s="2">
        <v>3.99</v>
      </c>
      <c r="D412" s="2">
        <v>3.4613</v>
      </c>
      <c r="E412" s="2">
        <v>0</v>
      </c>
      <c r="F412" s="2"/>
      <c r="G412" s="2"/>
      <c r="H412" s="13">
        <f t="shared" si="6"/>
        <v>0</v>
      </c>
    </row>
    <row r="413" spans="2:8" ht="13.5" x14ac:dyDescent="0.25">
      <c r="B413" s="11">
        <v>42601</v>
      </c>
      <c r="C413" s="2">
        <v>3.99</v>
      </c>
      <c r="D413" s="2">
        <v>3.4613</v>
      </c>
      <c r="E413" s="2">
        <v>0</v>
      </c>
      <c r="F413" s="2"/>
      <c r="G413" s="2"/>
      <c r="H413" s="13">
        <f t="shared" si="6"/>
        <v>0</v>
      </c>
    </row>
    <row r="414" spans="2:8" ht="13.5" x14ac:dyDescent="0.25">
      <c r="B414" s="11">
        <v>42604</v>
      </c>
      <c r="C414" s="2">
        <v>3.99</v>
      </c>
      <c r="D414" s="2">
        <v>3.4613</v>
      </c>
      <c r="E414" s="2">
        <v>0</v>
      </c>
      <c r="F414" s="2"/>
      <c r="G414" s="2"/>
      <c r="H414" s="13">
        <f t="shared" si="6"/>
        <v>0</v>
      </c>
    </row>
    <row r="415" spans="2:8" ht="13.5" x14ac:dyDescent="0.25">
      <c r="B415" s="11">
        <v>42605</v>
      </c>
      <c r="C415" s="2">
        <v>3.88</v>
      </c>
      <c r="D415" s="2">
        <v>3.3658999999999999</v>
      </c>
      <c r="E415" s="2">
        <v>571</v>
      </c>
      <c r="F415" s="2"/>
      <c r="G415" s="2"/>
      <c r="H415" s="13">
        <f t="shared" si="6"/>
        <v>-2.7561898708577746E-2</v>
      </c>
    </row>
    <row r="416" spans="2:8" ht="13.5" x14ac:dyDescent="0.25">
      <c r="B416" s="11">
        <v>42606</v>
      </c>
      <c r="C416" s="2">
        <v>3.97</v>
      </c>
      <c r="D416" s="2">
        <v>3.444</v>
      </c>
      <c r="E416" s="2">
        <v>1</v>
      </c>
      <c r="F416" s="2"/>
      <c r="G416" s="2"/>
      <c r="H416" s="13">
        <f t="shared" si="6"/>
        <v>2.3203303722629923E-2</v>
      </c>
    </row>
    <row r="417" spans="2:8" ht="13.5" x14ac:dyDescent="0.25">
      <c r="B417" s="11">
        <v>42607</v>
      </c>
      <c r="C417" s="2">
        <v>3.97</v>
      </c>
      <c r="D417" s="2">
        <v>3.444</v>
      </c>
      <c r="E417" s="2">
        <v>0</v>
      </c>
      <c r="F417" s="2"/>
      <c r="G417" s="2"/>
      <c r="H417" s="13">
        <f t="shared" si="6"/>
        <v>0</v>
      </c>
    </row>
    <row r="418" spans="2:8" ht="13.5" x14ac:dyDescent="0.25">
      <c r="B418" s="11">
        <v>42608</v>
      </c>
      <c r="C418" s="2">
        <v>3.97</v>
      </c>
      <c r="D418" s="2">
        <v>3.444</v>
      </c>
      <c r="E418" s="2">
        <v>0</v>
      </c>
      <c r="F418" s="2"/>
      <c r="G418" s="2"/>
      <c r="H418" s="13">
        <f t="shared" si="6"/>
        <v>0</v>
      </c>
    </row>
    <row r="419" spans="2:8" ht="13.5" x14ac:dyDescent="0.25">
      <c r="B419" s="11">
        <v>42611</v>
      </c>
      <c r="C419" s="2">
        <v>3.86</v>
      </c>
      <c r="D419" s="2">
        <v>3.3485</v>
      </c>
      <c r="E419" s="2">
        <v>100</v>
      </c>
      <c r="F419" s="2"/>
      <c r="G419" s="2"/>
      <c r="H419" s="13">
        <f t="shared" si="6"/>
        <v>-2.7729384436701487E-2</v>
      </c>
    </row>
    <row r="420" spans="2:8" ht="13.5" x14ac:dyDescent="0.25">
      <c r="B420" s="11">
        <v>42612</v>
      </c>
      <c r="C420" s="2">
        <v>3.96</v>
      </c>
      <c r="D420" s="2">
        <v>3.4352999999999998</v>
      </c>
      <c r="E420" s="2">
        <v>10</v>
      </c>
      <c r="F420" s="2"/>
      <c r="G420" s="2"/>
      <c r="H420" s="13">
        <f t="shared" si="6"/>
        <v>2.5922054651336349E-2</v>
      </c>
    </row>
    <row r="421" spans="2:8" ht="13.5" x14ac:dyDescent="0.25">
      <c r="B421" s="11">
        <v>42613</v>
      </c>
      <c r="C421" s="2">
        <v>3.96</v>
      </c>
      <c r="D421" s="2">
        <v>3.4352999999999998</v>
      </c>
      <c r="E421" s="2">
        <v>0</v>
      </c>
      <c r="F421" s="2"/>
      <c r="G421" s="2"/>
      <c r="H421" s="13">
        <f t="shared" si="6"/>
        <v>0</v>
      </c>
    </row>
    <row r="422" spans="2:8" ht="13.5" x14ac:dyDescent="0.25">
      <c r="B422" s="11">
        <v>42614</v>
      </c>
      <c r="C422" s="2">
        <v>3.96</v>
      </c>
      <c r="D422" s="2">
        <v>3.4352999999999998</v>
      </c>
      <c r="E422" s="2">
        <v>0</v>
      </c>
      <c r="F422" s="2"/>
      <c r="G422" s="2"/>
      <c r="H422" s="13">
        <f t="shared" si="6"/>
        <v>0</v>
      </c>
    </row>
    <row r="423" spans="2:8" ht="13.5" x14ac:dyDescent="0.25">
      <c r="B423" s="11">
        <v>42615</v>
      </c>
      <c r="C423" s="2">
        <v>3.9</v>
      </c>
      <c r="D423" s="2">
        <v>3.3832</v>
      </c>
      <c r="E423" s="2">
        <v>156</v>
      </c>
      <c r="F423" s="2"/>
      <c r="G423" s="2"/>
      <c r="H423" s="13">
        <f t="shared" si="6"/>
        <v>-1.5166069921113095E-2</v>
      </c>
    </row>
    <row r="424" spans="2:8" ht="13.5" x14ac:dyDescent="0.25">
      <c r="B424" s="11">
        <v>42618</v>
      </c>
      <c r="C424" s="2">
        <v>3.9</v>
      </c>
      <c r="D424" s="2">
        <v>3.3832</v>
      </c>
      <c r="E424" s="2">
        <v>28</v>
      </c>
      <c r="F424" s="2"/>
      <c r="G424" s="2"/>
      <c r="H424" s="13">
        <f t="shared" si="6"/>
        <v>0</v>
      </c>
    </row>
    <row r="425" spans="2:8" ht="13.5" x14ac:dyDescent="0.25">
      <c r="B425" s="11">
        <v>42619</v>
      </c>
      <c r="C425" s="2">
        <v>3.9</v>
      </c>
      <c r="D425" s="2">
        <v>3.3832</v>
      </c>
      <c r="E425" s="2">
        <v>0</v>
      </c>
      <c r="F425" s="2"/>
      <c r="G425" s="2"/>
      <c r="H425" s="13">
        <f t="shared" si="6"/>
        <v>0</v>
      </c>
    </row>
    <row r="426" spans="2:8" ht="13.5" x14ac:dyDescent="0.25">
      <c r="B426" s="11">
        <v>42620</v>
      </c>
      <c r="C426" s="2">
        <v>3.91</v>
      </c>
      <c r="D426" s="2">
        <v>3.3919000000000001</v>
      </c>
      <c r="E426" s="2">
        <v>30</v>
      </c>
      <c r="F426" s="2"/>
      <c r="G426" s="2"/>
      <c r="H426" s="13">
        <f t="shared" si="6"/>
        <v>2.5715299125089121E-3</v>
      </c>
    </row>
    <row r="427" spans="2:8" ht="13.5" x14ac:dyDescent="0.25">
      <c r="B427" s="11">
        <v>42621</v>
      </c>
      <c r="C427" s="2">
        <v>3.91</v>
      </c>
      <c r="D427" s="2">
        <v>3.3919000000000001</v>
      </c>
      <c r="E427" s="2">
        <v>0</v>
      </c>
      <c r="F427" s="2"/>
      <c r="G427" s="2"/>
      <c r="H427" s="13">
        <f t="shared" si="6"/>
        <v>0</v>
      </c>
    </row>
    <row r="428" spans="2:8" ht="13.5" x14ac:dyDescent="0.25">
      <c r="B428" s="11">
        <v>42622</v>
      </c>
      <c r="C428" s="2">
        <v>3.91</v>
      </c>
      <c r="D428" s="2">
        <v>3.3919000000000001</v>
      </c>
      <c r="E428" s="2">
        <v>0</v>
      </c>
      <c r="F428" s="2"/>
      <c r="G428" s="2"/>
      <c r="H428" s="13">
        <f t="shared" si="6"/>
        <v>0</v>
      </c>
    </row>
    <row r="429" spans="2:8" ht="13.5" x14ac:dyDescent="0.25">
      <c r="B429" s="11">
        <v>42627</v>
      </c>
      <c r="C429" s="2">
        <v>3.91</v>
      </c>
      <c r="D429" s="2">
        <v>3.3919000000000001</v>
      </c>
      <c r="E429" s="2">
        <v>0</v>
      </c>
      <c r="F429" s="2"/>
      <c r="G429" s="2"/>
      <c r="H429" s="13">
        <f t="shared" si="6"/>
        <v>0</v>
      </c>
    </row>
    <row r="430" spans="2:8" ht="13.5" x14ac:dyDescent="0.25">
      <c r="B430" s="11">
        <v>42628</v>
      </c>
      <c r="C430" s="2">
        <v>3.9</v>
      </c>
      <c r="D430" s="2">
        <v>3.3832</v>
      </c>
      <c r="E430" s="2">
        <v>50</v>
      </c>
      <c r="F430" s="2"/>
      <c r="G430" s="2"/>
      <c r="H430" s="13">
        <f t="shared" si="6"/>
        <v>-2.5649341077272772E-3</v>
      </c>
    </row>
    <row r="431" spans="2:8" ht="13.5" x14ac:dyDescent="0.25">
      <c r="B431" s="11">
        <v>42629</v>
      </c>
      <c r="C431" s="2">
        <v>3.9</v>
      </c>
      <c r="D431" s="2">
        <v>3.3832</v>
      </c>
      <c r="E431" s="2">
        <v>1952</v>
      </c>
      <c r="F431" s="2"/>
      <c r="G431" s="2"/>
      <c r="H431" s="13">
        <f t="shared" si="6"/>
        <v>0</v>
      </c>
    </row>
    <row r="432" spans="2:8" ht="13.5" x14ac:dyDescent="0.25">
      <c r="B432" s="11">
        <v>42632</v>
      </c>
      <c r="C432" s="2">
        <v>3.9</v>
      </c>
      <c r="D432" s="2">
        <v>3.3832</v>
      </c>
      <c r="E432" s="2">
        <v>31</v>
      </c>
      <c r="F432" s="2"/>
      <c r="G432" s="2"/>
      <c r="H432" s="13">
        <f t="shared" si="6"/>
        <v>0</v>
      </c>
    </row>
    <row r="433" spans="2:8" ht="13.5" x14ac:dyDescent="0.25">
      <c r="B433" s="11">
        <v>42633</v>
      </c>
      <c r="C433" s="2">
        <v>3.9</v>
      </c>
      <c r="D433" s="2">
        <v>3.3832</v>
      </c>
      <c r="E433" s="2">
        <v>301</v>
      </c>
      <c r="F433" s="2"/>
      <c r="G433" s="2"/>
      <c r="H433" s="13">
        <f t="shared" si="6"/>
        <v>0</v>
      </c>
    </row>
    <row r="434" spans="2:8" ht="13.5" x14ac:dyDescent="0.25">
      <c r="B434" s="11">
        <v>42634</v>
      </c>
      <c r="C434" s="2">
        <v>3.9</v>
      </c>
      <c r="D434" s="2">
        <v>3.3832</v>
      </c>
      <c r="E434" s="2">
        <v>0</v>
      </c>
      <c r="F434" s="2"/>
      <c r="G434" s="2"/>
      <c r="H434" s="13">
        <f t="shared" si="6"/>
        <v>0</v>
      </c>
    </row>
    <row r="435" spans="2:8" ht="13.5" x14ac:dyDescent="0.25">
      <c r="B435" s="11">
        <v>42635</v>
      </c>
      <c r="C435" s="2">
        <v>3.89</v>
      </c>
      <c r="D435" s="2">
        <v>3.3746</v>
      </c>
      <c r="E435" s="2">
        <v>311</v>
      </c>
      <c r="F435" s="2"/>
      <c r="G435" s="2"/>
      <c r="H435" s="13">
        <f t="shared" si="6"/>
        <v>-2.5419720974225409E-3</v>
      </c>
    </row>
    <row r="436" spans="2:8" ht="13.5" x14ac:dyDescent="0.25">
      <c r="B436" s="11">
        <v>42636</v>
      </c>
      <c r="C436" s="2">
        <v>3.89</v>
      </c>
      <c r="D436" s="2">
        <v>3.3746</v>
      </c>
      <c r="E436" s="2">
        <v>584</v>
      </c>
      <c r="F436" s="2"/>
      <c r="G436" s="2"/>
      <c r="H436" s="13">
        <f t="shared" si="6"/>
        <v>0</v>
      </c>
    </row>
    <row r="437" spans="2:8" ht="13.5" x14ac:dyDescent="0.25">
      <c r="B437" s="11">
        <v>42639</v>
      </c>
      <c r="C437" s="2">
        <v>3.98</v>
      </c>
      <c r="D437" s="2">
        <v>3.4525999999999999</v>
      </c>
      <c r="E437" s="2">
        <v>2</v>
      </c>
      <c r="F437" s="2"/>
      <c r="G437" s="2"/>
      <c r="H437" s="13">
        <f t="shared" si="6"/>
        <v>2.3113850530433192E-2</v>
      </c>
    </row>
    <row r="438" spans="2:8" ht="13.5" x14ac:dyDescent="0.25">
      <c r="B438" s="11">
        <v>42640</v>
      </c>
      <c r="C438" s="2">
        <v>3.87</v>
      </c>
      <c r="D438" s="2">
        <v>3.3572000000000002</v>
      </c>
      <c r="E438" s="2">
        <v>0</v>
      </c>
      <c r="F438" s="2"/>
      <c r="G438" s="2"/>
      <c r="H438" s="13">
        <f t="shared" si="6"/>
        <v>-2.7631350286740342E-2</v>
      </c>
    </row>
    <row r="439" spans="2:8" ht="13.5" x14ac:dyDescent="0.25">
      <c r="B439" s="11">
        <v>42641</v>
      </c>
      <c r="C439" s="2">
        <v>3.76</v>
      </c>
      <c r="D439" s="2">
        <v>3.2618</v>
      </c>
      <c r="E439" s="2">
        <v>373</v>
      </c>
      <c r="F439" s="2"/>
      <c r="G439" s="2"/>
      <c r="H439" s="13">
        <f t="shared" si="6"/>
        <v>-2.8416537590849562E-2</v>
      </c>
    </row>
    <row r="440" spans="2:8" ht="13.5" x14ac:dyDescent="0.25">
      <c r="B440" s="11">
        <v>42642</v>
      </c>
      <c r="C440" s="2">
        <v>3.75</v>
      </c>
      <c r="D440" s="2">
        <v>3.2530999999999999</v>
      </c>
      <c r="E440" s="2">
        <v>147</v>
      </c>
      <c r="F440" s="2"/>
      <c r="G440" s="2"/>
      <c r="H440" s="13">
        <f t="shared" si="6"/>
        <v>-2.6672389478202686E-3</v>
      </c>
    </row>
    <row r="441" spans="2:8" ht="13.5" x14ac:dyDescent="0.25">
      <c r="B441" s="11">
        <v>42643</v>
      </c>
      <c r="C441" s="2">
        <v>3.75</v>
      </c>
      <c r="D441" s="2">
        <v>3.2530999999999999</v>
      </c>
      <c r="E441" s="2">
        <v>362</v>
      </c>
      <c r="F441" s="2"/>
      <c r="G441" s="2"/>
      <c r="H441" s="13">
        <f t="shared" si="6"/>
        <v>0</v>
      </c>
    </row>
    <row r="442" spans="2:8" ht="13.5" x14ac:dyDescent="0.25">
      <c r="B442" s="11">
        <v>42647</v>
      </c>
      <c r="C442" s="2">
        <v>3.75</v>
      </c>
      <c r="D442" s="2">
        <v>3.2530999999999999</v>
      </c>
      <c r="E442" s="2">
        <v>165</v>
      </c>
      <c r="F442" s="2"/>
      <c r="G442" s="2"/>
      <c r="H442" s="13">
        <f t="shared" si="6"/>
        <v>0</v>
      </c>
    </row>
    <row r="443" spans="2:8" ht="13.5" x14ac:dyDescent="0.25">
      <c r="B443" s="11">
        <v>42648</v>
      </c>
      <c r="C443" s="2">
        <v>3.91</v>
      </c>
      <c r="D443" s="2">
        <v>3.3919000000000001</v>
      </c>
      <c r="E443" s="2">
        <v>14</v>
      </c>
      <c r="F443" s="2"/>
      <c r="G443" s="2"/>
      <c r="H443" s="13">
        <f t="shared" si="6"/>
        <v>4.2666994559036074E-2</v>
      </c>
    </row>
    <row r="444" spans="2:8" ht="13.5" x14ac:dyDescent="0.25">
      <c r="B444" s="11">
        <v>42649</v>
      </c>
      <c r="C444" s="2">
        <v>3.88</v>
      </c>
      <c r="D444" s="2">
        <v>3.3658999999999999</v>
      </c>
      <c r="E444" s="2">
        <v>10</v>
      </c>
      <c r="F444" s="2"/>
      <c r="G444" s="2"/>
      <c r="H444" s="13">
        <f t="shared" si="6"/>
        <v>-7.6653203219435254E-3</v>
      </c>
    </row>
    <row r="445" spans="2:8" ht="13.5" x14ac:dyDescent="0.25">
      <c r="B445" s="11">
        <v>42650</v>
      </c>
      <c r="C445" s="2">
        <v>3.88</v>
      </c>
      <c r="D445" s="2">
        <v>3.3658999999999999</v>
      </c>
      <c r="E445" s="2">
        <v>0</v>
      </c>
      <c r="F445" s="2"/>
      <c r="G445" s="2"/>
      <c r="H445" s="13">
        <f t="shared" si="6"/>
        <v>0</v>
      </c>
    </row>
    <row r="446" spans="2:8" ht="13.5" x14ac:dyDescent="0.25">
      <c r="B446" s="11">
        <v>42653</v>
      </c>
      <c r="C446" s="2">
        <v>3.88</v>
      </c>
      <c r="D446" s="2">
        <v>3.3658999999999999</v>
      </c>
      <c r="E446" s="2">
        <v>0</v>
      </c>
      <c r="F446" s="2"/>
      <c r="G446" s="2"/>
      <c r="H446" s="13">
        <f t="shared" si="6"/>
        <v>0</v>
      </c>
    </row>
    <row r="447" spans="2:8" ht="13.5" x14ac:dyDescent="0.25">
      <c r="B447" s="11">
        <v>42654</v>
      </c>
      <c r="C447" s="2">
        <v>3.88</v>
      </c>
      <c r="D447" s="2">
        <v>3.3658999999999999</v>
      </c>
      <c r="E447" s="2">
        <v>0</v>
      </c>
      <c r="F447" s="2"/>
      <c r="G447" s="2"/>
      <c r="H447" s="13">
        <f t="shared" si="6"/>
        <v>0</v>
      </c>
    </row>
    <row r="448" spans="2:8" ht="13.5" x14ac:dyDescent="0.25">
      <c r="B448" s="11">
        <v>42655</v>
      </c>
      <c r="C448" s="2">
        <v>3.88</v>
      </c>
      <c r="D448" s="2">
        <v>3.3658999999999999</v>
      </c>
      <c r="E448" s="2">
        <v>0</v>
      </c>
      <c r="F448" s="2"/>
      <c r="G448" s="2"/>
      <c r="H448" s="13">
        <f t="shared" si="6"/>
        <v>0</v>
      </c>
    </row>
    <row r="449" spans="2:8" ht="13.5" x14ac:dyDescent="0.25">
      <c r="B449" s="11">
        <v>42656</v>
      </c>
      <c r="C449" s="2">
        <v>3.84</v>
      </c>
      <c r="D449" s="2">
        <v>3.3311999999999999</v>
      </c>
      <c r="E449" s="2">
        <v>352</v>
      </c>
      <c r="F449" s="2"/>
      <c r="G449" s="2"/>
      <c r="H449" s="13">
        <f t="shared" si="6"/>
        <v>-1.030927835051545E-2</v>
      </c>
    </row>
    <row r="450" spans="2:8" ht="13.5" x14ac:dyDescent="0.25">
      <c r="B450" s="11">
        <v>42657</v>
      </c>
      <c r="C450" s="2">
        <v>3.88</v>
      </c>
      <c r="D450" s="2">
        <v>3.3658999999999999</v>
      </c>
      <c r="E450" s="2">
        <v>63</v>
      </c>
      <c r="F450" s="2"/>
      <c r="G450" s="2"/>
      <c r="H450" s="13">
        <f t="shared" si="6"/>
        <v>1.0416666666666652E-2</v>
      </c>
    </row>
    <row r="451" spans="2:8" ht="13.5" x14ac:dyDescent="0.25">
      <c r="B451" s="11">
        <v>42660</v>
      </c>
      <c r="C451" s="2">
        <v>3.77</v>
      </c>
      <c r="D451" s="2">
        <v>3.2705000000000002</v>
      </c>
      <c r="E451" s="2">
        <v>35</v>
      </c>
      <c r="F451" s="2"/>
      <c r="G451" s="2"/>
      <c r="H451" s="13">
        <f t="shared" si="6"/>
        <v>-2.8343088029947328E-2</v>
      </c>
    </row>
    <row r="452" spans="2:8" ht="13.5" x14ac:dyDescent="0.25">
      <c r="B452" s="11">
        <v>42661</v>
      </c>
      <c r="C452" s="2">
        <v>3.88</v>
      </c>
      <c r="D452" s="2">
        <v>3.3658999999999999</v>
      </c>
      <c r="E452" s="2">
        <v>20</v>
      </c>
      <c r="F452" s="2"/>
      <c r="G452" s="2"/>
      <c r="H452" s="13">
        <f t="shared" si="6"/>
        <v>2.9169851704632228E-2</v>
      </c>
    </row>
    <row r="453" spans="2:8" ht="13.5" x14ac:dyDescent="0.25">
      <c r="B453" s="11">
        <v>42662</v>
      </c>
      <c r="C453" s="2">
        <v>3.77</v>
      </c>
      <c r="D453" s="2">
        <v>3.2705000000000002</v>
      </c>
      <c r="E453" s="2">
        <v>433</v>
      </c>
      <c r="F453" s="2"/>
      <c r="G453" s="2"/>
      <c r="H453" s="13">
        <f t="shared" si="6"/>
        <v>-2.8343088029947328E-2</v>
      </c>
    </row>
    <row r="454" spans="2:8" ht="13.5" x14ac:dyDescent="0.25">
      <c r="B454" s="11">
        <v>42663</v>
      </c>
      <c r="C454" s="2">
        <v>3.88</v>
      </c>
      <c r="D454" s="2">
        <v>3.3658999999999999</v>
      </c>
      <c r="E454" s="2">
        <v>5</v>
      </c>
      <c r="F454" s="2"/>
      <c r="G454" s="2"/>
      <c r="H454" s="13">
        <f t="shared" si="6"/>
        <v>2.9169851704632228E-2</v>
      </c>
    </row>
    <row r="455" spans="2:8" ht="13.5" x14ac:dyDescent="0.25">
      <c r="B455" s="11">
        <v>42664</v>
      </c>
      <c r="C455" s="2">
        <v>3.88</v>
      </c>
      <c r="D455" s="2">
        <v>3.3658999999999999</v>
      </c>
      <c r="E455" s="2">
        <v>0</v>
      </c>
      <c r="F455" s="2"/>
      <c r="G455" s="2"/>
      <c r="H455" s="13">
        <f t="shared" ref="H455:H518" si="7">(D455-D454)/D454</f>
        <v>0</v>
      </c>
    </row>
    <row r="456" spans="2:8" ht="13.5" x14ac:dyDescent="0.25">
      <c r="B456" s="11">
        <v>42667</v>
      </c>
      <c r="C456" s="2">
        <v>3.87</v>
      </c>
      <c r="D456" s="2">
        <v>3.3572000000000002</v>
      </c>
      <c r="E456" s="2">
        <v>1186</v>
      </c>
      <c r="F456" s="2"/>
      <c r="G456" s="2"/>
      <c r="H456" s="13">
        <f t="shared" si="7"/>
        <v>-2.5847470215988912E-3</v>
      </c>
    </row>
    <row r="457" spans="2:8" ht="13.5" x14ac:dyDescent="0.25">
      <c r="B457" s="11">
        <v>42668</v>
      </c>
      <c r="C457" s="2">
        <v>3.87</v>
      </c>
      <c r="D457" s="2">
        <v>3.3572000000000002</v>
      </c>
      <c r="E457" s="2">
        <v>101</v>
      </c>
      <c r="F457" s="2"/>
      <c r="G457" s="2"/>
      <c r="H457" s="13">
        <f t="shared" si="7"/>
        <v>0</v>
      </c>
    </row>
    <row r="458" spans="2:8" ht="13.5" x14ac:dyDescent="0.25">
      <c r="B458" s="11">
        <v>42669</v>
      </c>
      <c r="C458" s="2">
        <v>3.87</v>
      </c>
      <c r="D458" s="2">
        <v>3.3572000000000002</v>
      </c>
      <c r="E458" s="2">
        <v>126</v>
      </c>
      <c r="F458" s="2"/>
      <c r="G458" s="2"/>
      <c r="H458" s="13">
        <f t="shared" si="7"/>
        <v>0</v>
      </c>
    </row>
    <row r="459" spans="2:8" ht="13.5" x14ac:dyDescent="0.25">
      <c r="B459" s="11">
        <v>42670</v>
      </c>
      <c r="C459" s="2">
        <v>3.86</v>
      </c>
      <c r="D459" s="2">
        <v>3.3485</v>
      </c>
      <c r="E459" s="2">
        <v>175</v>
      </c>
      <c r="F459" s="2"/>
      <c r="G459" s="2"/>
      <c r="H459" s="13">
        <f t="shared" si="7"/>
        <v>-2.5914452519957558E-3</v>
      </c>
    </row>
    <row r="460" spans="2:8" ht="13.5" x14ac:dyDescent="0.25">
      <c r="B460" s="11">
        <v>42671</v>
      </c>
      <c r="C460" s="2">
        <v>3.85</v>
      </c>
      <c r="D460" s="2">
        <v>3.3399000000000001</v>
      </c>
      <c r="E460" s="2">
        <v>381</v>
      </c>
      <c r="F460" s="2"/>
      <c r="G460" s="2"/>
      <c r="H460" s="13">
        <f t="shared" si="7"/>
        <v>-2.5683141705240978E-3</v>
      </c>
    </row>
    <row r="461" spans="2:8" ht="13.5" x14ac:dyDescent="0.25">
      <c r="B461" s="11">
        <v>42674</v>
      </c>
      <c r="C461" s="2">
        <v>3.86</v>
      </c>
      <c r="D461" s="2">
        <v>3.3485</v>
      </c>
      <c r="E461" s="2">
        <v>140</v>
      </c>
      <c r="F461" s="2"/>
      <c r="G461" s="2"/>
      <c r="H461" s="13">
        <f t="shared" si="7"/>
        <v>2.5749273930357019E-3</v>
      </c>
    </row>
    <row r="462" spans="2:8" ht="13.5" x14ac:dyDescent="0.25">
      <c r="B462" s="11">
        <v>42675</v>
      </c>
      <c r="C462" s="2">
        <v>3.88</v>
      </c>
      <c r="D462" s="2">
        <v>3.3658999999999999</v>
      </c>
      <c r="E462" s="2">
        <v>2870</v>
      </c>
      <c r="F462" s="2"/>
      <c r="G462" s="2"/>
      <c r="H462" s="13">
        <f t="shared" si="7"/>
        <v>5.196356577572005E-3</v>
      </c>
    </row>
    <row r="463" spans="2:8" ht="13.5" x14ac:dyDescent="0.25">
      <c r="B463" s="11">
        <v>42676</v>
      </c>
      <c r="C463" s="2">
        <v>3.91</v>
      </c>
      <c r="D463" s="2">
        <v>3.3919000000000001</v>
      </c>
      <c r="E463" s="2">
        <v>50</v>
      </c>
      <c r="F463" s="2"/>
      <c r="G463" s="2"/>
      <c r="H463" s="13">
        <f t="shared" si="7"/>
        <v>7.7245313289165587E-3</v>
      </c>
    </row>
    <row r="464" spans="2:8" ht="13.5" x14ac:dyDescent="0.25">
      <c r="B464" s="11">
        <v>42677</v>
      </c>
      <c r="C464" s="2">
        <v>3.9</v>
      </c>
      <c r="D464" s="2">
        <v>3.3832</v>
      </c>
      <c r="E464" s="2">
        <v>236</v>
      </c>
      <c r="F464" s="2"/>
      <c r="G464" s="2"/>
      <c r="H464" s="13">
        <f t="shared" si="7"/>
        <v>-2.5649341077272772E-3</v>
      </c>
    </row>
    <row r="465" spans="2:8" ht="13.5" x14ac:dyDescent="0.25">
      <c r="B465" s="11">
        <v>42678</v>
      </c>
      <c r="C465" s="2">
        <v>3.9</v>
      </c>
      <c r="D465" s="2">
        <v>3.3832</v>
      </c>
      <c r="E465" s="2">
        <v>68</v>
      </c>
      <c r="F465" s="2"/>
      <c r="G465" s="2"/>
      <c r="H465" s="13">
        <f t="shared" si="7"/>
        <v>0</v>
      </c>
    </row>
    <row r="466" spans="2:8" ht="13.5" x14ac:dyDescent="0.25">
      <c r="B466" s="11">
        <v>42681</v>
      </c>
      <c r="C466" s="2">
        <v>3.98</v>
      </c>
      <c r="D466" s="2">
        <v>3.4525999999999999</v>
      </c>
      <c r="E466" s="2">
        <v>425</v>
      </c>
      <c r="F466" s="2"/>
      <c r="G466" s="2"/>
      <c r="H466" s="13">
        <f t="shared" si="7"/>
        <v>2.0513123669898294E-2</v>
      </c>
    </row>
    <row r="467" spans="2:8" ht="13.5" x14ac:dyDescent="0.25">
      <c r="B467" s="11">
        <v>42682</v>
      </c>
      <c r="C467" s="2">
        <v>3.98</v>
      </c>
      <c r="D467" s="2">
        <v>3.4525999999999999</v>
      </c>
      <c r="E467" s="2">
        <v>32</v>
      </c>
      <c r="F467" s="2"/>
      <c r="G467" s="2"/>
      <c r="H467" s="13">
        <f t="shared" si="7"/>
        <v>0</v>
      </c>
    </row>
    <row r="468" spans="2:8" ht="13.5" x14ac:dyDescent="0.25">
      <c r="B468" s="11">
        <v>42683</v>
      </c>
      <c r="C468" s="2">
        <v>3.98</v>
      </c>
      <c r="D468" s="2">
        <v>3.4525999999999999</v>
      </c>
      <c r="E468" s="2">
        <v>10</v>
      </c>
      <c r="F468" s="2"/>
      <c r="G468" s="2"/>
      <c r="H468" s="13">
        <f t="shared" si="7"/>
        <v>0</v>
      </c>
    </row>
    <row r="469" spans="2:8" ht="13.5" x14ac:dyDescent="0.25">
      <c r="B469" s="11">
        <v>42684</v>
      </c>
      <c r="C469" s="2">
        <v>3.87</v>
      </c>
      <c r="D469" s="2">
        <v>3.3572000000000002</v>
      </c>
      <c r="E469" s="2">
        <v>75</v>
      </c>
      <c r="F469" s="2"/>
      <c r="G469" s="2"/>
      <c r="H469" s="13">
        <f t="shared" si="7"/>
        <v>-2.7631350286740342E-2</v>
      </c>
    </row>
    <row r="470" spans="2:8" ht="13.5" x14ac:dyDescent="0.25">
      <c r="B470" s="11">
        <v>42685</v>
      </c>
      <c r="C470" s="2">
        <v>3.9</v>
      </c>
      <c r="D470" s="2">
        <v>3.3832</v>
      </c>
      <c r="E470" s="2">
        <v>213</v>
      </c>
      <c r="F470" s="2"/>
      <c r="G470" s="2"/>
      <c r="H470" s="13">
        <f t="shared" si="7"/>
        <v>7.7445490289526388E-3</v>
      </c>
    </row>
    <row r="471" spans="2:8" ht="13.5" x14ac:dyDescent="0.25">
      <c r="B471" s="11">
        <v>42688</v>
      </c>
      <c r="C471" s="2">
        <v>3.8</v>
      </c>
      <c r="D471" s="2">
        <v>3.2965</v>
      </c>
      <c r="E471" s="2">
        <v>226</v>
      </c>
      <c r="F471" s="2"/>
      <c r="G471" s="2"/>
      <c r="H471" s="13">
        <f t="shared" si="7"/>
        <v>-2.5626625679829748E-2</v>
      </c>
    </row>
    <row r="472" spans="2:8" ht="13.5" x14ac:dyDescent="0.25">
      <c r="B472" s="11">
        <v>42689</v>
      </c>
      <c r="C472" s="2">
        <v>3.8</v>
      </c>
      <c r="D472" s="2">
        <v>3.2965</v>
      </c>
      <c r="E472" s="2">
        <v>201</v>
      </c>
      <c r="F472" s="2"/>
      <c r="G472" s="2"/>
      <c r="H472" s="13">
        <f t="shared" si="7"/>
        <v>0</v>
      </c>
    </row>
    <row r="473" spans="2:8" ht="13.5" x14ac:dyDescent="0.25">
      <c r="B473" s="11">
        <v>42690</v>
      </c>
      <c r="C473" s="2">
        <v>3.89</v>
      </c>
      <c r="D473" s="2">
        <v>3.3746</v>
      </c>
      <c r="E473" s="2">
        <v>301</v>
      </c>
      <c r="F473" s="2"/>
      <c r="G473" s="2"/>
      <c r="H473" s="13">
        <f t="shared" si="7"/>
        <v>2.369179432731687E-2</v>
      </c>
    </row>
    <row r="474" spans="2:8" ht="13.5" x14ac:dyDescent="0.25">
      <c r="B474" s="11">
        <v>42691</v>
      </c>
      <c r="C474" s="2">
        <v>3.89</v>
      </c>
      <c r="D474" s="2">
        <v>3.3746</v>
      </c>
      <c r="E474" s="2">
        <v>479</v>
      </c>
      <c r="F474" s="2"/>
      <c r="G474" s="2"/>
      <c r="H474" s="13">
        <f t="shared" si="7"/>
        <v>0</v>
      </c>
    </row>
    <row r="475" spans="2:8" ht="13.5" x14ac:dyDescent="0.25">
      <c r="B475" s="11">
        <v>42692</v>
      </c>
      <c r="C475" s="2">
        <v>3.89</v>
      </c>
      <c r="D475" s="2">
        <v>3.3746</v>
      </c>
      <c r="E475" s="2">
        <v>58</v>
      </c>
      <c r="F475" s="2"/>
      <c r="G475" s="2"/>
      <c r="H475" s="13">
        <f t="shared" si="7"/>
        <v>0</v>
      </c>
    </row>
    <row r="476" spans="2:8" ht="13.5" x14ac:dyDescent="0.25">
      <c r="B476" s="11">
        <v>42695</v>
      </c>
      <c r="C476" s="2">
        <v>3.89</v>
      </c>
      <c r="D476" s="2">
        <v>3.3746</v>
      </c>
      <c r="E476" s="2">
        <v>20</v>
      </c>
      <c r="F476" s="2"/>
      <c r="G476" s="2"/>
      <c r="H476" s="13">
        <f t="shared" si="7"/>
        <v>0</v>
      </c>
    </row>
    <row r="477" spans="2:8" ht="13.5" x14ac:dyDescent="0.25">
      <c r="B477" s="11">
        <v>42696</v>
      </c>
      <c r="C477" s="2">
        <v>3.89</v>
      </c>
      <c r="D477" s="2">
        <v>3.3746</v>
      </c>
      <c r="E477" s="2">
        <v>0</v>
      </c>
      <c r="F477" s="2"/>
      <c r="G477" s="2"/>
      <c r="H477" s="13">
        <f t="shared" si="7"/>
        <v>0</v>
      </c>
    </row>
    <row r="478" spans="2:8" ht="13.5" x14ac:dyDescent="0.25">
      <c r="B478" s="11">
        <v>42697</v>
      </c>
      <c r="C478" s="2">
        <v>3.89</v>
      </c>
      <c r="D478" s="2">
        <v>3.3746</v>
      </c>
      <c r="E478" s="2">
        <v>10</v>
      </c>
      <c r="F478" s="2"/>
      <c r="G478" s="2"/>
      <c r="H478" s="13">
        <f t="shared" si="7"/>
        <v>0</v>
      </c>
    </row>
    <row r="479" spans="2:8" ht="13.5" x14ac:dyDescent="0.25">
      <c r="B479" s="11">
        <v>42698</v>
      </c>
      <c r="C479" s="2">
        <v>3.95</v>
      </c>
      <c r="D479" s="2">
        <v>3.4266000000000001</v>
      </c>
      <c r="E479" s="2">
        <v>1</v>
      </c>
      <c r="F479" s="2"/>
      <c r="G479" s="2"/>
      <c r="H479" s="13">
        <f t="shared" si="7"/>
        <v>1.5409233686955504E-2</v>
      </c>
    </row>
    <row r="480" spans="2:8" ht="13.5" x14ac:dyDescent="0.25">
      <c r="B480" s="11">
        <v>42699</v>
      </c>
      <c r="C480" s="2">
        <v>3.95</v>
      </c>
      <c r="D480" s="2">
        <v>3.4266000000000001</v>
      </c>
      <c r="E480" s="2">
        <v>0</v>
      </c>
      <c r="F480" s="2"/>
      <c r="G480" s="2"/>
      <c r="H480" s="13">
        <f t="shared" si="7"/>
        <v>0</v>
      </c>
    </row>
    <row r="481" spans="2:8" ht="13.5" x14ac:dyDescent="0.25">
      <c r="B481" s="11">
        <v>42702</v>
      </c>
      <c r="C481" s="2">
        <v>3.89</v>
      </c>
      <c r="D481" s="2">
        <v>3.3746</v>
      </c>
      <c r="E481" s="2">
        <v>275</v>
      </c>
      <c r="F481" s="2"/>
      <c r="G481" s="2"/>
      <c r="H481" s="13">
        <f t="shared" si="7"/>
        <v>-1.5175392517364165E-2</v>
      </c>
    </row>
    <row r="482" spans="2:8" ht="13.5" x14ac:dyDescent="0.25">
      <c r="B482" s="11">
        <v>42703</v>
      </c>
      <c r="C482" s="2">
        <v>3.99</v>
      </c>
      <c r="D482" s="2">
        <v>3.4613</v>
      </c>
      <c r="E482" s="2">
        <v>826</v>
      </c>
      <c r="F482" s="2"/>
      <c r="G482" s="2"/>
      <c r="H482" s="13">
        <f t="shared" si="7"/>
        <v>2.5691933858827714E-2</v>
      </c>
    </row>
    <row r="483" spans="2:8" ht="13.5" x14ac:dyDescent="0.25">
      <c r="B483" s="11">
        <v>42704</v>
      </c>
      <c r="C483" s="2">
        <v>3.88</v>
      </c>
      <c r="D483" s="2">
        <v>3.3658999999999999</v>
      </c>
      <c r="E483" s="2">
        <v>167</v>
      </c>
      <c r="F483" s="2"/>
      <c r="G483" s="2"/>
      <c r="H483" s="13">
        <f t="shared" si="7"/>
        <v>-2.7561898708577746E-2</v>
      </c>
    </row>
    <row r="484" spans="2:8" ht="13.5" x14ac:dyDescent="0.25">
      <c r="B484" s="11">
        <v>42705</v>
      </c>
      <c r="C484" s="2">
        <v>3.9</v>
      </c>
      <c r="D484" s="2">
        <v>3.3832</v>
      </c>
      <c r="E484" s="2">
        <v>217</v>
      </c>
      <c r="F484" s="2"/>
      <c r="G484" s="2"/>
      <c r="H484" s="13">
        <f t="shared" si="7"/>
        <v>5.1397843073175357E-3</v>
      </c>
    </row>
    <row r="485" spans="2:8" ht="13.5" x14ac:dyDescent="0.25">
      <c r="B485" s="11">
        <v>42706</v>
      </c>
      <c r="C485" s="2">
        <v>3.9</v>
      </c>
      <c r="D485" s="2">
        <v>3.3832</v>
      </c>
      <c r="E485" s="2">
        <v>26</v>
      </c>
      <c r="F485" s="2"/>
      <c r="G485" s="2"/>
      <c r="H485" s="13">
        <f t="shared" si="7"/>
        <v>0</v>
      </c>
    </row>
    <row r="486" spans="2:8" ht="13.5" x14ac:dyDescent="0.25">
      <c r="B486" s="11">
        <v>42709</v>
      </c>
      <c r="C486" s="2">
        <v>3.9</v>
      </c>
      <c r="D486" s="2">
        <v>3.3832</v>
      </c>
      <c r="E486" s="2">
        <v>0</v>
      </c>
      <c r="F486" s="2"/>
      <c r="G486" s="2"/>
      <c r="H486" s="13">
        <f t="shared" si="7"/>
        <v>0</v>
      </c>
    </row>
    <row r="487" spans="2:8" ht="13.5" x14ac:dyDescent="0.25">
      <c r="B487" s="11">
        <v>42710</v>
      </c>
      <c r="C487" s="2">
        <v>3.9</v>
      </c>
      <c r="D487" s="2">
        <v>3.3832</v>
      </c>
      <c r="E487" s="2">
        <v>127</v>
      </c>
      <c r="F487" s="2"/>
      <c r="G487" s="2"/>
      <c r="H487" s="13">
        <f t="shared" si="7"/>
        <v>0</v>
      </c>
    </row>
    <row r="488" spans="2:8" ht="13.5" x14ac:dyDescent="0.25">
      <c r="B488" s="11">
        <v>42711</v>
      </c>
      <c r="C488" s="2">
        <v>3.99</v>
      </c>
      <c r="D488" s="2">
        <v>3.4613</v>
      </c>
      <c r="E488" s="2">
        <v>1</v>
      </c>
      <c r="F488" s="2"/>
      <c r="G488" s="2"/>
      <c r="H488" s="13">
        <f t="shared" si="7"/>
        <v>2.3084653582407206E-2</v>
      </c>
    </row>
    <row r="489" spans="2:8" ht="13.5" x14ac:dyDescent="0.25">
      <c r="B489" s="11">
        <v>42712</v>
      </c>
      <c r="C489" s="2">
        <v>3.99</v>
      </c>
      <c r="D489" s="2">
        <v>3.4613</v>
      </c>
      <c r="E489" s="2">
        <v>0</v>
      </c>
      <c r="F489" s="2"/>
      <c r="G489" s="2"/>
      <c r="H489" s="13">
        <f t="shared" si="7"/>
        <v>0</v>
      </c>
    </row>
    <row r="490" spans="2:8" ht="13.5" x14ac:dyDescent="0.25">
      <c r="B490" s="11">
        <v>42713</v>
      </c>
      <c r="C490" s="2">
        <v>3.99</v>
      </c>
      <c r="D490" s="2">
        <v>3.4613</v>
      </c>
      <c r="E490" s="2">
        <v>0</v>
      </c>
      <c r="F490" s="2"/>
      <c r="G490" s="2"/>
      <c r="H490" s="13">
        <f t="shared" si="7"/>
        <v>0</v>
      </c>
    </row>
    <row r="491" spans="2:8" ht="13.5" x14ac:dyDescent="0.25">
      <c r="B491" s="11">
        <v>42717</v>
      </c>
      <c r="C491" s="2">
        <v>3.99</v>
      </c>
      <c r="D491" s="2">
        <v>3.4613</v>
      </c>
      <c r="E491" s="2">
        <v>0</v>
      </c>
      <c r="F491" s="2"/>
      <c r="G491" s="2"/>
      <c r="H491" s="13">
        <f t="shared" si="7"/>
        <v>0</v>
      </c>
    </row>
    <row r="492" spans="2:8" ht="13.5" x14ac:dyDescent="0.25">
      <c r="B492" s="11">
        <v>42718</v>
      </c>
      <c r="C492" s="2">
        <v>3.96</v>
      </c>
      <c r="D492" s="2">
        <v>3.4352999999999998</v>
      </c>
      <c r="E492" s="2">
        <v>705</v>
      </c>
      <c r="F492" s="2"/>
      <c r="G492" s="2"/>
      <c r="H492" s="13">
        <f t="shared" si="7"/>
        <v>-7.511628578857725E-3</v>
      </c>
    </row>
    <row r="493" spans="2:8" ht="13.5" x14ac:dyDescent="0.25">
      <c r="B493" s="11">
        <v>42719</v>
      </c>
      <c r="C493" s="2">
        <v>3.94</v>
      </c>
      <c r="D493" s="2">
        <v>3.4178999999999999</v>
      </c>
      <c r="E493" s="2">
        <v>1240</v>
      </c>
      <c r="F493" s="2"/>
      <c r="G493" s="2"/>
      <c r="H493" s="13">
        <f t="shared" si="7"/>
        <v>-5.0650598201030074E-3</v>
      </c>
    </row>
    <row r="494" spans="2:8" ht="13.5" x14ac:dyDescent="0.25">
      <c r="B494" s="11">
        <v>42720</v>
      </c>
      <c r="C494" s="2">
        <v>3.84</v>
      </c>
      <c r="D494" s="2">
        <v>3.3311999999999999</v>
      </c>
      <c r="E494" s="2">
        <v>980</v>
      </c>
      <c r="F494" s="2"/>
      <c r="G494" s="2"/>
      <c r="H494" s="13">
        <f t="shared" si="7"/>
        <v>-2.5366453085227773E-2</v>
      </c>
    </row>
    <row r="495" spans="2:8" ht="13.5" x14ac:dyDescent="0.25">
      <c r="B495" s="11">
        <v>42723</v>
      </c>
      <c r="C495" s="2">
        <v>3.95</v>
      </c>
      <c r="D495" s="2">
        <v>3.4266000000000001</v>
      </c>
      <c r="E495" s="2">
        <v>1384</v>
      </c>
      <c r="F495" s="2"/>
      <c r="G495" s="2"/>
      <c r="H495" s="13">
        <f t="shared" si="7"/>
        <v>2.863832853025941E-2</v>
      </c>
    </row>
    <row r="496" spans="2:8" ht="13.5" x14ac:dyDescent="0.25">
      <c r="B496" s="11">
        <v>42724</v>
      </c>
      <c r="C496" s="2">
        <v>3.95</v>
      </c>
      <c r="D496" s="2">
        <v>3.4266000000000001</v>
      </c>
      <c r="E496" s="2">
        <v>121</v>
      </c>
      <c r="F496" s="2"/>
      <c r="G496" s="2"/>
      <c r="H496" s="13">
        <f t="shared" si="7"/>
        <v>0</v>
      </c>
    </row>
    <row r="497" spans="2:8" ht="13.5" x14ac:dyDescent="0.25">
      <c r="B497" s="11">
        <v>42725</v>
      </c>
      <c r="C497" s="2">
        <v>3.95</v>
      </c>
      <c r="D497" s="2">
        <v>3.4266000000000001</v>
      </c>
      <c r="E497" s="2">
        <v>0</v>
      </c>
      <c r="F497" s="2"/>
      <c r="G497" s="2"/>
      <c r="H497" s="13">
        <f t="shared" si="7"/>
        <v>0</v>
      </c>
    </row>
    <row r="498" spans="2:8" ht="13.5" x14ac:dyDescent="0.25">
      <c r="B498" s="11">
        <v>42726</v>
      </c>
      <c r="C498" s="2">
        <v>3.95</v>
      </c>
      <c r="D498" s="2">
        <v>3.4266000000000001</v>
      </c>
      <c r="E498" s="2">
        <v>124</v>
      </c>
      <c r="F498" s="2"/>
      <c r="G498" s="2"/>
      <c r="H498" s="13">
        <f t="shared" si="7"/>
        <v>0</v>
      </c>
    </row>
    <row r="499" spans="2:8" ht="13.5" x14ac:dyDescent="0.25">
      <c r="B499" s="11">
        <v>42727</v>
      </c>
      <c r="C499" s="2">
        <v>3.97</v>
      </c>
      <c r="D499" s="2">
        <v>3.444</v>
      </c>
      <c r="E499" s="2">
        <v>32</v>
      </c>
      <c r="F499" s="2"/>
      <c r="G499" s="2"/>
      <c r="H499" s="13">
        <f t="shared" si="7"/>
        <v>5.077919803887194E-3</v>
      </c>
    </row>
    <row r="500" spans="2:8" ht="13.5" x14ac:dyDescent="0.25">
      <c r="B500" s="11">
        <v>42730</v>
      </c>
      <c r="C500" s="2">
        <v>3.89</v>
      </c>
      <c r="D500" s="2">
        <v>3.3746</v>
      </c>
      <c r="E500" s="2">
        <v>524</v>
      </c>
      <c r="F500" s="2"/>
      <c r="G500" s="2"/>
      <c r="H500" s="13">
        <f t="shared" si="7"/>
        <v>-2.015098722415793E-2</v>
      </c>
    </row>
    <row r="501" spans="2:8" ht="13.5" x14ac:dyDescent="0.25">
      <c r="B501" s="11">
        <v>42731</v>
      </c>
      <c r="C501" s="2">
        <v>3.88</v>
      </c>
      <c r="D501" s="2">
        <v>3.3658999999999999</v>
      </c>
      <c r="E501" s="2">
        <v>260</v>
      </c>
      <c r="F501" s="2"/>
      <c r="G501" s="2"/>
      <c r="H501" s="13">
        <f t="shared" si="7"/>
        <v>-2.5780833283945213E-3</v>
      </c>
    </row>
    <row r="502" spans="2:8" ht="13.5" x14ac:dyDescent="0.25">
      <c r="B502" s="11">
        <v>42732</v>
      </c>
      <c r="C502" s="2">
        <v>3.88</v>
      </c>
      <c r="D502" s="2">
        <v>3.3658999999999999</v>
      </c>
      <c r="E502" s="2">
        <v>375</v>
      </c>
      <c r="F502" s="2"/>
      <c r="G502" s="2"/>
      <c r="H502" s="13">
        <f t="shared" si="7"/>
        <v>0</v>
      </c>
    </row>
    <row r="503" spans="2:8" ht="13.5" x14ac:dyDescent="0.25">
      <c r="B503" s="11">
        <v>42733</v>
      </c>
      <c r="C503" s="2">
        <v>3.85</v>
      </c>
      <c r="D503" s="2">
        <v>3.3399000000000001</v>
      </c>
      <c r="E503" s="2">
        <v>597</v>
      </c>
      <c r="F503" s="2"/>
      <c r="G503" s="2"/>
      <c r="H503" s="13">
        <f t="shared" si="7"/>
        <v>-7.7245313289164268E-3</v>
      </c>
    </row>
    <row r="504" spans="2:8" ht="13.5" x14ac:dyDescent="0.25">
      <c r="B504" s="11">
        <v>42734</v>
      </c>
      <c r="C504" s="2">
        <v>3.85</v>
      </c>
      <c r="D504" s="2">
        <v>3.3399000000000001</v>
      </c>
      <c r="E504" s="2">
        <v>1453</v>
      </c>
      <c r="F504" s="2"/>
      <c r="G504" s="2"/>
      <c r="H504" s="13">
        <f t="shared" si="7"/>
        <v>0</v>
      </c>
    </row>
    <row r="505" spans="2:8" ht="13.5" x14ac:dyDescent="0.25">
      <c r="B505" s="11">
        <v>42737</v>
      </c>
      <c r="C505" s="2">
        <v>3.88</v>
      </c>
      <c r="D505" s="2">
        <v>3.3658999999999999</v>
      </c>
      <c r="E505" s="2">
        <v>151</v>
      </c>
      <c r="F505" s="2"/>
      <c r="G505" s="2"/>
      <c r="H505" s="13">
        <f t="shared" si="7"/>
        <v>7.7846642115032786E-3</v>
      </c>
    </row>
    <row r="506" spans="2:8" ht="13.5" x14ac:dyDescent="0.25">
      <c r="B506" s="11">
        <v>42738</v>
      </c>
      <c r="C506" s="2">
        <v>3.89</v>
      </c>
      <c r="D506" s="2">
        <v>3.3746</v>
      </c>
      <c r="E506" s="2">
        <v>521</v>
      </c>
      <c r="F506" s="2"/>
      <c r="G506" s="2"/>
      <c r="H506" s="13">
        <f t="shared" si="7"/>
        <v>2.5847470215990234E-3</v>
      </c>
    </row>
    <row r="507" spans="2:8" ht="13.5" x14ac:dyDescent="0.25">
      <c r="B507" s="11">
        <v>42739</v>
      </c>
      <c r="C507" s="2">
        <v>3.89</v>
      </c>
      <c r="D507" s="2">
        <v>3.3746</v>
      </c>
      <c r="E507" s="2">
        <v>0</v>
      </c>
      <c r="F507" s="2"/>
      <c r="G507" s="2"/>
      <c r="H507" s="13">
        <f t="shared" si="7"/>
        <v>0</v>
      </c>
    </row>
    <row r="508" spans="2:8" ht="13.5" x14ac:dyDescent="0.25">
      <c r="B508" s="11">
        <v>42740</v>
      </c>
      <c r="C508" s="2">
        <v>3.89</v>
      </c>
      <c r="D508" s="2">
        <v>3.3746</v>
      </c>
      <c r="E508" s="2">
        <v>2101</v>
      </c>
      <c r="F508" s="2"/>
      <c r="G508" s="2"/>
      <c r="H508" s="13">
        <f t="shared" si="7"/>
        <v>0</v>
      </c>
    </row>
    <row r="509" spans="2:8" ht="13.5" x14ac:dyDescent="0.25">
      <c r="B509" s="11">
        <v>42741</v>
      </c>
      <c r="C509" s="2">
        <v>3.89</v>
      </c>
      <c r="D509" s="2">
        <v>3.3746</v>
      </c>
      <c r="E509" s="2">
        <v>0</v>
      </c>
      <c r="F509" s="2"/>
      <c r="G509" s="2"/>
      <c r="H509" s="13">
        <f t="shared" si="7"/>
        <v>0</v>
      </c>
    </row>
    <row r="510" spans="2:8" ht="13.5" x14ac:dyDescent="0.25">
      <c r="B510" s="11">
        <v>42744</v>
      </c>
      <c r="C510" s="2">
        <v>3.9</v>
      </c>
      <c r="D510" s="2">
        <v>3.3832</v>
      </c>
      <c r="E510" s="2">
        <v>567</v>
      </c>
      <c r="F510" s="2"/>
      <c r="G510" s="2"/>
      <c r="H510" s="13">
        <f t="shared" si="7"/>
        <v>2.5484501866887754E-3</v>
      </c>
    </row>
    <row r="511" spans="2:8" ht="13.5" x14ac:dyDescent="0.25">
      <c r="B511" s="11">
        <v>42745</v>
      </c>
      <c r="C511" s="2">
        <v>3.95</v>
      </c>
      <c r="D511" s="2">
        <v>3.4266000000000001</v>
      </c>
      <c r="E511" s="2">
        <v>116</v>
      </c>
      <c r="F511" s="2"/>
      <c r="G511" s="2"/>
      <c r="H511" s="13">
        <f t="shared" si="7"/>
        <v>1.2828091747458059E-2</v>
      </c>
    </row>
    <row r="512" spans="2:8" ht="13.5" x14ac:dyDescent="0.25">
      <c r="B512" s="11">
        <v>42746</v>
      </c>
      <c r="C512" s="2">
        <v>4.03</v>
      </c>
      <c r="D512" s="2">
        <v>3.496</v>
      </c>
      <c r="E512" s="2">
        <v>581</v>
      </c>
      <c r="F512" s="2"/>
      <c r="G512" s="2"/>
      <c r="H512" s="13">
        <f t="shared" si="7"/>
        <v>2.0253312321251358E-2</v>
      </c>
    </row>
    <row r="513" spans="2:8" ht="13.5" x14ac:dyDescent="0.25">
      <c r="B513" s="11">
        <v>42747</v>
      </c>
      <c r="C513" s="2">
        <v>4.03</v>
      </c>
      <c r="D513" s="2">
        <v>3.496</v>
      </c>
      <c r="E513" s="2">
        <v>0</v>
      </c>
      <c r="F513" s="2"/>
      <c r="G513" s="2"/>
      <c r="H513" s="13">
        <f t="shared" si="7"/>
        <v>0</v>
      </c>
    </row>
    <row r="514" spans="2:8" ht="13.5" x14ac:dyDescent="0.25">
      <c r="B514" s="11">
        <v>42748</v>
      </c>
      <c r="C514" s="2">
        <v>4.03</v>
      </c>
      <c r="D514" s="2">
        <v>3.496</v>
      </c>
      <c r="E514" s="2">
        <v>0</v>
      </c>
      <c r="F514" s="2"/>
      <c r="G514" s="2"/>
      <c r="H514" s="13">
        <f t="shared" si="7"/>
        <v>0</v>
      </c>
    </row>
    <row r="515" spans="2:8" ht="13.5" x14ac:dyDescent="0.25">
      <c r="B515" s="11">
        <v>42751</v>
      </c>
      <c r="C515" s="2">
        <v>4.03</v>
      </c>
      <c r="D515" s="2">
        <v>3.496</v>
      </c>
      <c r="E515" s="2">
        <v>0</v>
      </c>
      <c r="F515" s="2"/>
      <c r="G515" s="2"/>
      <c r="H515" s="13">
        <f t="shared" si="7"/>
        <v>0</v>
      </c>
    </row>
    <row r="516" spans="2:8" ht="13.5" x14ac:dyDescent="0.25">
      <c r="B516" s="11">
        <v>42752</v>
      </c>
      <c r="C516" s="2">
        <v>3.98</v>
      </c>
      <c r="D516" s="2">
        <v>3.4525999999999999</v>
      </c>
      <c r="E516" s="2">
        <v>221</v>
      </c>
      <c r="F516" s="2"/>
      <c r="G516" s="2"/>
      <c r="H516" s="13">
        <f t="shared" si="7"/>
        <v>-1.2414187643020625E-2</v>
      </c>
    </row>
    <row r="517" spans="2:8" ht="13.5" x14ac:dyDescent="0.25">
      <c r="B517" s="11">
        <v>42753</v>
      </c>
      <c r="C517" s="2">
        <v>3.98</v>
      </c>
      <c r="D517" s="2">
        <v>3.4525999999999999</v>
      </c>
      <c r="E517" s="2">
        <v>62</v>
      </c>
      <c r="F517" s="2"/>
      <c r="G517" s="2"/>
      <c r="H517" s="13">
        <f t="shared" si="7"/>
        <v>0</v>
      </c>
    </row>
    <row r="518" spans="2:8" ht="13.5" x14ac:dyDescent="0.25">
      <c r="B518" s="11">
        <v>42754</v>
      </c>
      <c r="C518" s="2">
        <v>3.98</v>
      </c>
      <c r="D518" s="2">
        <v>3.4525999999999999</v>
      </c>
      <c r="E518" s="2">
        <v>690</v>
      </c>
      <c r="F518" s="2"/>
      <c r="G518" s="2"/>
      <c r="H518" s="13">
        <f t="shared" si="7"/>
        <v>0</v>
      </c>
    </row>
    <row r="519" spans="2:8" ht="13.5" x14ac:dyDescent="0.25">
      <c r="B519" s="11">
        <v>42755</v>
      </c>
      <c r="C519" s="2">
        <v>4.05</v>
      </c>
      <c r="D519" s="2">
        <v>3.5133999999999999</v>
      </c>
      <c r="E519" s="2">
        <v>1</v>
      </c>
      <c r="F519" s="2"/>
      <c r="G519" s="2"/>
      <c r="H519" s="13">
        <f t="shared" ref="H519:H582" si="8">(D519-D518)/D518</f>
        <v>1.7609917163876488E-2</v>
      </c>
    </row>
    <row r="520" spans="2:8" ht="13.5" x14ac:dyDescent="0.25">
      <c r="B520" s="11">
        <v>42758</v>
      </c>
      <c r="C520" s="2">
        <v>4.0999999999999996</v>
      </c>
      <c r="D520" s="2">
        <v>3.5567000000000002</v>
      </c>
      <c r="E520" s="2">
        <v>1</v>
      </c>
      <c r="F520" s="2"/>
      <c r="G520" s="2"/>
      <c r="H520" s="13">
        <f t="shared" si="8"/>
        <v>1.2324244321739721E-2</v>
      </c>
    </row>
    <row r="521" spans="2:8" ht="13.5" x14ac:dyDescent="0.25">
      <c r="B521" s="11">
        <v>42759</v>
      </c>
      <c r="C521" s="2">
        <v>4.09</v>
      </c>
      <c r="D521" s="2">
        <v>3.5480999999999998</v>
      </c>
      <c r="E521" s="2">
        <v>405</v>
      </c>
      <c r="F521" s="2"/>
      <c r="G521" s="2"/>
      <c r="H521" s="13">
        <f t="shared" si="8"/>
        <v>-2.4179717153542286E-3</v>
      </c>
    </row>
    <row r="522" spans="2:8" ht="13.5" x14ac:dyDescent="0.25">
      <c r="B522" s="11">
        <v>42760</v>
      </c>
      <c r="C522" s="2">
        <v>3.97</v>
      </c>
      <c r="D522" s="2">
        <v>3.444</v>
      </c>
      <c r="E522" s="2">
        <v>317</v>
      </c>
      <c r="F522" s="2"/>
      <c r="G522" s="2"/>
      <c r="H522" s="13">
        <f t="shared" si="8"/>
        <v>-2.9339646571404376E-2</v>
      </c>
    </row>
    <row r="523" spans="2:8" ht="13.5" x14ac:dyDescent="0.25">
      <c r="B523" s="11">
        <v>42761</v>
      </c>
      <c r="C523" s="2">
        <v>4</v>
      </c>
      <c r="D523" s="2">
        <v>3.47</v>
      </c>
      <c r="E523" s="2">
        <v>198</v>
      </c>
      <c r="F523" s="2"/>
      <c r="G523" s="2"/>
      <c r="H523" s="13">
        <f t="shared" si="8"/>
        <v>7.5493612078978648E-3</v>
      </c>
    </row>
    <row r="524" spans="2:8" ht="13.5" x14ac:dyDescent="0.25">
      <c r="B524" s="11">
        <v>42762</v>
      </c>
      <c r="C524" s="2">
        <v>3.88</v>
      </c>
      <c r="D524" s="2">
        <v>3.3658999999999999</v>
      </c>
      <c r="E524" s="2">
        <v>1179</v>
      </c>
      <c r="F524" s="2"/>
      <c r="G524" s="2"/>
      <c r="H524" s="13">
        <f t="shared" si="8"/>
        <v>-3.0000000000000086E-2</v>
      </c>
    </row>
    <row r="525" spans="2:8" ht="13.5" x14ac:dyDescent="0.25">
      <c r="B525" s="11">
        <v>42765</v>
      </c>
      <c r="C525" s="2">
        <v>3.99</v>
      </c>
      <c r="D525" s="2">
        <v>3.4613</v>
      </c>
      <c r="E525" s="2">
        <v>201</v>
      </c>
      <c r="F525" s="2"/>
      <c r="G525" s="2"/>
      <c r="H525" s="13">
        <f t="shared" si="8"/>
        <v>2.834308802994746E-2</v>
      </c>
    </row>
    <row r="526" spans="2:8" ht="13.5" x14ac:dyDescent="0.25">
      <c r="B526" s="11">
        <v>42766</v>
      </c>
      <c r="C526" s="2">
        <v>3.99</v>
      </c>
      <c r="D526" s="2">
        <v>3.4613</v>
      </c>
      <c r="E526" s="2">
        <v>0</v>
      </c>
      <c r="F526" s="2"/>
      <c r="G526" s="2"/>
      <c r="H526" s="13">
        <f t="shared" si="8"/>
        <v>0</v>
      </c>
    </row>
    <row r="527" spans="2:8" ht="13.5" x14ac:dyDescent="0.25">
      <c r="B527" s="11">
        <v>42767</v>
      </c>
      <c r="C527" s="2">
        <v>3.97</v>
      </c>
      <c r="D527" s="2">
        <v>3.444</v>
      </c>
      <c r="E527" s="2">
        <v>736</v>
      </c>
      <c r="F527" s="2"/>
      <c r="G527" s="2"/>
      <c r="H527" s="13">
        <f t="shared" si="8"/>
        <v>-4.9981220928553127E-3</v>
      </c>
    </row>
    <row r="528" spans="2:8" ht="13.5" x14ac:dyDescent="0.25">
      <c r="B528" s="11">
        <v>42768</v>
      </c>
      <c r="C528" s="2">
        <v>3.98</v>
      </c>
      <c r="D528" s="2">
        <v>3.4525999999999999</v>
      </c>
      <c r="E528" s="2">
        <v>812</v>
      </c>
      <c r="F528" s="2"/>
      <c r="G528" s="2"/>
      <c r="H528" s="13">
        <f t="shared" si="8"/>
        <v>2.4970963995354068E-3</v>
      </c>
    </row>
    <row r="529" spans="2:8" ht="13.5" x14ac:dyDescent="0.25">
      <c r="B529" s="11">
        <v>42769</v>
      </c>
      <c r="C529" s="2">
        <v>3.98</v>
      </c>
      <c r="D529" s="2">
        <v>3.4525999999999999</v>
      </c>
      <c r="E529" s="2">
        <v>0</v>
      </c>
      <c r="F529" s="2"/>
      <c r="G529" s="2"/>
      <c r="H529" s="13">
        <f t="shared" si="8"/>
        <v>0</v>
      </c>
    </row>
    <row r="530" spans="2:8" ht="13.5" x14ac:dyDescent="0.25">
      <c r="B530" s="11">
        <v>42772</v>
      </c>
      <c r="C530" s="2">
        <v>3.98</v>
      </c>
      <c r="D530" s="2">
        <v>3.4525999999999999</v>
      </c>
      <c r="E530" s="2">
        <v>0</v>
      </c>
      <c r="F530" s="2"/>
      <c r="G530" s="2"/>
      <c r="H530" s="13">
        <f t="shared" si="8"/>
        <v>0</v>
      </c>
    </row>
    <row r="531" spans="2:8" ht="13.5" x14ac:dyDescent="0.25">
      <c r="B531" s="11">
        <v>42773</v>
      </c>
      <c r="C531" s="2">
        <v>3.98</v>
      </c>
      <c r="D531" s="2">
        <v>3.4525999999999999</v>
      </c>
      <c r="E531" s="2">
        <v>11</v>
      </c>
      <c r="F531" s="2"/>
      <c r="G531" s="2"/>
      <c r="H531" s="13">
        <f t="shared" si="8"/>
        <v>0</v>
      </c>
    </row>
    <row r="532" spans="2:8" ht="13.5" x14ac:dyDescent="0.25">
      <c r="B532" s="11">
        <v>42774</v>
      </c>
      <c r="C532" s="2">
        <v>3.9</v>
      </c>
      <c r="D532" s="2">
        <v>3.3832</v>
      </c>
      <c r="E532" s="2">
        <v>10</v>
      </c>
      <c r="F532" s="2"/>
      <c r="G532" s="2"/>
      <c r="H532" s="13">
        <f t="shared" si="8"/>
        <v>-2.010079360481953E-2</v>
      </c>
    </row>
    <row r="533" spans="2:8" ht="13.5" x14ac:dyDescent="0.25">
      <c r="B533" s="11">
        <v>42775</v>
      </c>
      <c r="C533" s="2">
        <v>3.9</v>
      </c>
      <c r="D533" s="2">
        <v>3.3832</v>
      </c>
      <c r="E533" s="2">
        <v>180</v>
      </c>
      <c r="F533" s="2"/>
      <c r="G533" s="2"/>
      <c r="H533" s="13">
        <f t="shared" si="8"/>
        <v>0</v>
      </c>
    </row>
    <row r="534" spans="2:8" ht="13.5" x14ac:dyDescent="0.25">
      <c r="B534" s="11">
        <v>42776</v>
      </c>
      <c r="C534" s="2">
        <v>3.9</v>
      </c>
      <c r="D534" s="2">
        <v>3.3832</v>
      </c>
      <c r="E534" s="2">
        <v>312</v>
      </c>
      <c r="F534" s="2"/>
      <c r="G534" s="2"/>
      <c r="H534" s="13">
        <f t="shared" si="8"/>
        <v>0</v>
      </c>
    </row>
    <row r="535" spans="2:8" ht="13.5" x14ac:dyDescent="0.25">
      <c r="B535" s="11">
        <v>42779</v>
      </c>
      <c r="C535" s="2">
        <v>3.98</v>
      </c>
      <c r="D535" s="2">
        <v>3.4525999999999999</v>
      </c>
      <c r="E535" s="2">
        <v>1</v>
      </c>
      <c r="F535" s="2"/>
      <c r="G535" s="2"/>
      <c r="H535" s="13">
        <f t="shared" si="8"/>
        <v>2.0513123669898294E-2</v>
      </c>
    </row>
    <row r="536" spans="2:8" ht="13.5" x14ac:dyDescent="0.25">
      <c r="B536" s="11">
        <v>42780</v>
      </c>
      <c r="C536" s="2">
        <v>3.98</v>
      </c>
      <c r="D536" s="2">
        <v>3.4525999999999999</v>
      </c>
      <c r="E536" s="2">
        <v>1</v>
      </c>
      <c r="F536" s="2"/>
      <c r="G536" s="2"/>
      <c r="H536" s="13">
        <f t="shared" si="8"/>
        <v>0</v>
      </c>
    </row>
    <row r="537" spans="2:8" ht="13.5" x14ac:dyDescent="0.25">
      <c r="B537" s="11">
        <v>42781</v>
      </c>
      <c r="C537" s="2">
        <v>3.87</v>
      </c>
      <c r="D537" s="2">
        <v>3.3572000000000002</v>
      </c>
      <c r="E537" s="2">
        <v>203</v>
      </c>
      <c r="F537" s="2"/>
      <c r="G537" s="2"/>
      <c r="H537" s="13">
        <f t="shared" si="8"/>
        <v>-2.7631350286740342E-2</v>
      </c>
    </row>
    <row r="538" spans="2:8" ht="13.5" x14ac:dyDescent="0.25">
      <c r="B538" s="11">
        <v>42782</v>
      </c>
      <c r="C538" s="2">
        <v>3.98</v>
      </c>
      <c r="D538" s="2">
        <v>3.4525999999999999</v>
      </c>
      <c r="E538" s="2">
        <v>1</v>
      </c>
      <c r="F538" s="2"/>
      <c r="G538" s="2"/>
      <c r="H538" s="13">
        <f t="shared" si="8"/>
        <v>2.8416537590849427E-2</v>
      </c>
    </row>
    <row r="539" spans="2:8" ht="13.5" x14ac:dyDescent="0.25">
      <c r="B539" s="11">
        <v>42783</v>
      </c>
      <c r="C539" s="2">
        <v>3.98</v>
      </c>
      <c r="D539" s="2">
        <v>3.4525999999999999</v>
      </c>
      <c r="E539" s="2">
        <v>0</v>
      </c>
      <c r="F539" s="2"/>
      <c r="G539" s="2"/>
      <c r="H539" s="13">
        <f t="shared" si="8"/>
        <v>0</v>
      </c>
    </row>
    <row r="540" spans="2:8" ht="13.5" x14ac:dyDescent="0.25">
      <c r="B540" s="11">
        <v>42786</v>
      </c>
      <c r="C540" s="2">
        <v>3.98</v>
      </c>
      <c r="D540" s="2">
        <v>3.4525999999999999</v>
      </c>
      <c r="E540" s="2">
        <v>0</v>
      </c>
      <c r="F540" s="2"/>
      <c r="G540" s="2"/>
      <c r="H540" s="13">
        <f t="shared" si="8"/>
        <v>0</v>
      </c>
    </row>
    <row r="541" spans="2:8" ht="13.5" x14ac:dyDescent="0.25">
      <c r="B541" s="11">
        <v>42787</v>
      </c>
      <c r="C541" s="2">
        <v>3.98</v>
      </c>
      <c r="D541" s="2">
        <v>3.4525999999999999</v>
      </c>
      <c r="E541" s="2">
        <v>18843</v>
      </c>
      <c r="F541" s="2"/>
      <c r="G541" s="2"/>
      <c r="H541" s="13">
        <f t="shared" si="8"/>
        <v>0</v>
      </c>
    </row>
    <row r="542" spans="2:8" ht="13.5" x14ac:dyDescent="0.25">
      <c r="B542" s="11">
        <v>42788</v>
      </c>
      <c r="C542" s="2">
        <v>3.98</v>
      </c>
      <c r="D542" s="2">
        <v>3.4525999999999999</v>
      </c>
      <c r="E542" s="2">
        <v>0</v>
      </c>
      <c r="F542" s="2"/>
      <c r="G542" s="2"/>
      <c r="H542" s="13">
        <f t="shared" si="8"/>
        <v>0</v>
      </c>
    </row>
    <row r="543" spans="2:8" ht="13.5" x14ac:dyDescent="0.25">
      <c r="B543" s="11">
        <v>42789</v>
      </c>
      <c r="C543" s="2">
        <v>3.9</v>
      </c>
      <c r="D543" s="2">
        <v>3.3832</v>
      </c>
      <c r="E543" s="2">
        <v>10</v>
      </c>
      <c r="F543" s="2"/>
      <c r="G543" s="2"/>
      <c r="H543" s="13">
        <f t="shared" si="8"/>
        <v>-2.010079360481953E-2</v>
      </c>
    </row>
    <row r="544" spans="2:8" ht="13.5" x14ac:dyDescent="0.25">
      <c r="B544" s="11">
        <v>42790</v>
      </c>
      <c r="C544" s="2">
        <v>3.9</v>
      </c>
      <c r="D544" s="2">
        <v>3.3832</v>
      </c>
      <c r="E544" s="2">
        <v>0</v>
      </c>
      <c r="F544" s="2"/>
      <c r="G544" s="2"/>
      <c r="H544" s="13">
        <f t="shared" si="8"/>
        <v>0</v>
      </c>
    </row>
    <row r="545" spans="2:8" ht="13.5" x14ac:dyDescent="0.25">
      <c r="B545" s="11">
        <v>42793</v>
      </c>
      <c r="C545" s="2">
        <v>3.9</v>
      </c>
      <c r="D545" s="2">
        <v>3.3832</v>
      </c>
      <c r="E545" s="2">
        <v>201</v>
      </c>
      <c r="F545" s="2"/>
      <c r="G545" s="2"/>
      <c r="H545" s="13">
        <f t="shared" si="8"/>
        <v>0</v>
      </c>
    </row>
    <row r="546" spans="2:8" ht="13.5" x14ac:dyDescent="0.25">
      <c r="B546" s="11">
        <v>42794</v>
      </c>
      <c r="C546" s="2">
        <v>3.9</v>
      </c>
      <c r="D546" s="2">
        <v>3.3832</v>
      </c>
      <c r="E546" s="2">
        <v>25</v>
      </c>
      <c r="F546" s="2"/>
      <c r="G546" s="2"/>
      <c r="H546" s="13">
        <f t="shared" si="8"/>
        <v>0</v>
      </c>
    </row>
    <row r="547" spans="2:8" ht="13.5" x14ac:dyDescent="0.25">
      <c r="B547" s="11">
        <v>42795</v>
      </c>
      <c r="C547" s="2">
        <v>3.9</v>
      </c>
      <c r="D547" s="2">
        <v>3.3832</v>
      </c>
      <c r="E547" s="2">
        <v>77</v>
      </c>
      <c r="F547" s="2"/>
      <c r="G547" s="2"/>
      <c r="H547" s="13">
        <f t="shared" si="8"/>
        <v>0</v>
      </c>
    </row>
    <row r="548" spans="2:8" ht="13.5" x14ac:dyDescent="0.25">
      <c r="B548" s="11">
        <v>42796</v>
      </c>
      <c r="C548" s="2">
        <v>3.8</v>
      </c>
      <c r="D548" s="2">
        <v>3.2965</v>
      </c>
      <c r="E548" s="2">
        <v>10</v>
      </c>
      <c r="F548" s="2"/>
      <c r="G548" s="2"/>
      <c r="H548" s="13">
        <f t="shared" si="8"/>
        <v>-2.5626625679829748E-2</v>
      </c>
    </row>
    <row r="549" spans="2:8" ht="13.5" x14ac:dyDescent="0.25">
      <c r="B549" s="11">
        <v>42797</v>
      </c>
      <c r="C549" s="2">
        <v>3.9</v>
      </c>
      <c r="D549" s="2">
        <v>3.3832</v>
      </c>
      <c r="E549" s="2">
        <v>1351</v>
      </c>
      <c r="F549" s="2"/>
      <c r="G549" s="2"/>
      <c r="H549" s="13">
        <f t="shared" si="8"/>
        <v>2.6300621871682087E-2</v>
      </c>
    </row>
    <row r="550" spans="2:8" ht="13.5" x14ac:dyDescent="0.25">
      <c r="B550" s="11">
        <v>42800</v>
      </c>
      <c r="C550" s="2">
        <v>3.96</v>
      </c>
      <c r="D550" s="2">
        <v>3.4352999999999998</v>
      </c>
      <c r="E550" s="2">
        <v>213</v>
      </c>
      <c r="F550" s="2"/>
      <c r="G550" s="2"/>
      <c r="H550" s="13">
        <f t="shared" si="8"/>
        <v>1.539962165996684E-2</v>
      </c>
    </row>
    <row r="551" spans="2:8" ht="13.5" x14ac:dyDescent="0.25">
      <c r="B551" s="11">
        <v>42801</v>
      </c>
      <c r="C551" s="2">
        <v>3.96</v>
      </c>
      <c r="D551" s="2">
        <v>3.4352999999999998</v>
      </c>
      <c r="E551" s="2">
        <v>0</v>
      </c>
      <c r="F551" s="2"/>
      <c r="G551" s="2"/>
      <c r="H551" s="13">
        <f t="shared" si="8"/>
        <v>0</v>
      </c>
    </row>
    <row r="552" spans="2:8" ht="13.5" x14ac:dyDescent="0.25">
      <c r="B552" s="11">
        <v>42802</v>
      </c>
      <c r="C552" s="2">
        <v>3.96</v>
      </c>
      <c r="D552" s="2">
        <v>3.4352999999999998</v>
      </c>
      <c r="E552" s="2">
        <v>13</v>
      </c>
      <c r="F552" s="2"/>
      <c r="G552" s="2"/>
      <c r="H552" s="13">
        <f t="shared" si="8"/>
        <v>0</v>
      </c>
    </row>
    <row r="553" spans="2:8" ht="13.5" x14ac:dyDescent="0.25">
      <c r="B553" s="11">
        <v>42803</v>
      </c>
      <c r="C553" s="2">
        <v>3.82</v>
      </c>
      <c r="D553" s="2">
        <v>3.3138000000000001</v>
      </c>
      <c r="E553" s="2">
        <v>1385</v>
      </c>
      <c r="F553" s="2"/>
      <c r="G553" s="2"/>
      <c r="H553" s="13">
        <f t="shared" si="8"/>
        <v>-3.5368090123133272E-2</v>
      </c>
    </row>
    <row r="554" spans="2:8" ht="13.5" x14ac:dyDescent="0.25">
      <c r="B554" s="11">
        <v>42804</v>
      </c>
      <c r="C554" s="2">
        <v>3.82</v>
      </c>
      <c r="D554" s="2">
        <v>3.3138000000000001</v>
      </c>
      <c r="E554" s="2">
        <v>500</v>
      </c>
      <c r="F554" s="2"/>
      <c r="G554" s="2"/>
      <c r="H554" s="13">
        <f t="shared" si="8"/>
        <v>0</v>
      </c>
    </row>
    <row r="555" spans="2:8" ht="13.5" x14ac:dyDescent="0.25">
      <c r="B555" s="11">
        <v>42807</v>
      </c>
      <c r="C555" s="2">
        <v>3.93</v>
      </c>
      <c r="D555" s="2">
        <v>3.4093</v>
      </c>
      <c r="E555" s="2">
        <v>1</v>
      </c>
      <c r="F555" s="2"/>
      <c r="G555" s="2"/>
      <c r="H555" s="13">
        <f t="shared" si="8"/>
        <v>2.8818878628764536E-2</v>
      </c>
    </row>
    <row r="556" spans="2:8" ht="13.5" x14ac:dyDescent="0.25">
      <c r="B556" s="11">
        <v>42808</v>
      </c>
      <c r="C556" s="2">
        <v>3.82</v>
      </c>
      <c r="D556" s="2">
        <v>3.3138000000000001</v>
      </c>
      <c r="E556" s="2">
        <v>512</v>
      </c>
      <c r="F556" s="2"/>
      <c r="G556" s="2"/>
      <c r="H556" s="13">
        <f t="shared" si="8"/>
        <v>-2.801161528759567E-2</v>
      </c>
    </row>
    <row r="557" spans="2:8" ht="13.5" x14ac:dyDescent="0.25">
      <c r="B557" s="11">
        <v>42809</v>
      </c>
      <c r="C557" s="2">
        <v>3.93</v>
      </c>
      <c r="D557" s="2">
        <v>3.4093</v>
      </c>
      <c r="E557" s="2">
        <v>91</v>
      </c>
      <c r="F557" s="2"/>
      <c r="G557" s="2"/>
      <c r="H557" s="13">
        <f t="shared" si="8"/>
        <v>2.8818878628764536E-2</v>
      </c>
    </row>
    <row r="558" spans="2:8" ht="13.5" x14ac:dyDescent="0.25">
      <c r="B558" s="11">
        <v>42810</v>
      </c>
      <c r="C558" s="2">
        <v>3.93</v>
      </c>
      <c r="D558" s="2">
        <v>3.4093</v>
      </c>
      <c r="E558" s="2">
        <v>0</v>
      </c>
      <c r="F558" s="2"/>
      <c r="G558" s="2"/>
      <c r="H558" s="13">
        <f t="shared" si="8"/>
        <v>0</v>
      </c>
    </row>
    <row r="559" spans="2:8" ht="13.5" x14ac:dyDescent="0.25">
      <c r="B559" s="11">
        <v>42811</v>
      </c>
      <c r="C559" s="2">
        <v>3.93</v>
      </c>
      <c r="D559" s="2">
        <v>3.4093</v>
      </c>
      <c r="E559" s="2">
        <v>0</v>
      </c>
      <c r="F559" s="2"/>
      <c r="G559" s="2"/>
      <c r="H559" s="13">
        <f t="shared" si="8"/>
        <v>0</v>
      </c>
    </row>
    <row r="560" spans="2:8" ht="13.5" x14ac:dyDescent="0.25">
      <c r="B560" s="11">
        <v>42815</v>
      </c>
      <c r="C560" s="2">
        <v>3.92</v>
      </c>
      <c r="D560" s="2">
        <v>3.4005999999999998</v>
      </c>
      <c r="E560" s="2">
        <v>152</v>
      </c>
      <c r="F560" s="2"/>
      <c r="G560" s="2"/>
      <c r="H560" s="13">
        <f t="shared" si="8"/>
        <v>-2.5518434869328459E-3</v>
      </c>
    </row>
    <row r="561" spans="2:8" ht="13.5" x14ac:dyDescent="0.25">
      <c r="B561" s="11">
        <v>42816</v>
      </c>
      <c r="C561" s="2">
        <v>3.82</v>
      </c>
      <c r="D561" s="2">
        <v>3.3138000000000001</v>
      </c>
      <c r="E561" s="2">
        <v>80</v>
      </c>
      <c r="F561" s="2"/>
      <c r="G561" s="2"/>
      <c r="H561" s="13">
        <f t="shared" si="8"/>
        <v>-2.5524907369287704E-2</v>
      </c>
    </row>
    <row r="562" spans="2:8" ht="13.5" x14ac:dyDescent="0.25">
      <c r="B562" s="11">
        <v>42817</v>
      </c>
      <c r="C562" s="2">
        <v>3.9</v>
      </c>
      <c r="D562" s="2">
        <v>3.3832</v>
      </c>
      <c r="E562" s="2">
        <v>152</v>
      </c>
      <c r="F562" s="2"/>
      <c r="G562" s="2"/>
      <c r="H562" s="13">
        <f t="shared" si="8"/>
        <v>2.0942724364777569E-2</v>
      </c>
    </row>
    <row r="563" spans="2:8" ht="13.5" x14ac:dyDescent="0.25">
      <c r="B563" s="11">
        <v>42818</v>
      </c>
      <c r="C563" s="2">
        <v>3.9</v>
      </c>
      <c r="D563" s="2">
        <v>3.3832</v>
      </c>
      <c r="E563" s="2">
        <v>300</v>
      </c>
      <c r="F563" s="2"/>
      <c r="G563" s="2"/>
      <c r="H563" s="13">
        <f t="shared" si="8"/>
        <v>0</v>
      </c>
    </row>
    <row r="564" spans="2:8" ht="13.5" x14ac:dyDescent="0.25">
      <c r="B564" s="11">
        <v>42821</v>
      </c>
      <c r="C564" s="2">
        <v>3.9</v>
      </c>
      <c r="D564" s="2">
        <v>3.3832</v>
      </c>
      <c r="E564" s="2">
        <v>0</v>
      </c>
      <c r="F564" s="2"/>
      <c r="G564" s="2"/>
      <c r="H564" s="13">
        <f t="shared" si="8"/>
        <v>0</v>
      </c>
    </row>
    <row r="565" spans="2:8" ht="13.5" x14ac:dyDescent="0.25">
      <c r="B565" s="11">
        <v>42822</v>
      </c>
      <c r="C565" s="2">
        <v>3.84</v>
      </c>
      <c r="D565" s="2">
        <v>3.3311999999999999</v>
      </c>
      <c r="E565" s="2">
        <v>34</v>
      </c>
      <c r="F565" s="2"/>
      <c r="G565" s="2"/>
      <c r="H565" s="13">
        <f t="shared" si="8"/>
        <v>-1.5370063844880599E-2</v>
      </c>
    </row>
    <row r="566" spans="2:8" ht="13.5" x14ac:dyDescent="0.25">
      <c r="B566" s="11">
        <v>42823</v>
      </c>
      <c r="C566" s="2">
        <v>3.84</v>
      </c>
      <c r="D566" s="2">
        <v>3.3311999999999999</v>
      </c>
      <c r="E566" s="2">
        <v>125</v>
      </c>
      <c r="F566" s="2"/>
      <c r="G566" s="2"/>
      <c r="H566" s="13">
        <f t="shared" si="8"/>
        <v>0</v>
      </c>
    </row>
    <row r="567" spans="2:8" ht="13.5" x14ac:dyDescent="0.25">
      <c r="B567" s="11">
        <v>42824</v>
      </c>
      <c r="C567" s="2">
        <v>3.84</v>
      </c>
      <c r="D567" s="2">
        <v>3.3311999999999999</v>
      </c>
      <c r="E567" s="2">
        <v>10</v>
      </c>
      <c r="F567" s="2"/>
      <c r="G567" s="2"/>
      <c r="H567" s="13">
        <f t="shared" si="8"/>
        <v>0</v>
      </c>
    </row>
    <row r="568" spans="2:8" ht="13.5" x14ac:dyDescent="0.25">
      <c r="B568" s="11">
        <v>42825</v>
      </c>
      <c r="C568" s="2">
        <v>3.84</v>
      </c>
      <c r="D568" s="2">
        <v>3.3311999999999999</v>
      </c>
      <c r="E568" s="2">
        <v>0</v>
      </c>
      <c r="F568" s="2"/>
      <c r="G568" s="2"/>
      <c r="H568" s="13">
        <f t="shared" si="8"/>
        <v>0</v>
      </c>
    </row>
    <row r="569" spans="2:8" ht="13.5" x14ac:dyDescent="0.25">
      <c r="B569" s="11">
        <v>42828</v>
      </c>
      <c r="C569" s="2">
        <v>3.84</v>
      </c>
      <c r="D569" s="2">
        <v>3.3311999999999999</v>
      </c>
      <c r="E569" s="2">
        <v>30</v>
      </c>
      <c r="F569" s="2"/>
      <c r="G569" s="2"/>
      <c r="H569" s="13">
        <f t="shared" si="8"/>
        <v>0</v>
      </c>
    </row>
    <row r="570" spans="2:8" ht="13.5" x14ac:dyDescent="0.25">
      <c r="B570" s="11">
        <v>42829</v>
      </c>
      <c r="C570" s="2">
        <v>3.9</v>
      </c>
      <c r="D570" s="2">
        <v>3.3832</v>
      </c>
      <c r="E570" s="2">
        <v>501</v>
      </c>
      <c r="F570" s="2"/>
      <c r="G570" s="2"/>
      <c r="H570" s="13">
        <f t="shared" si="8"/>
        <v>1.560999039385208E-2</v>
      </c>
    </row>
    <row r="571" spans="2:8" ht="13.5" x14ac:dyDescent="0.25">
      <c r="B571" s="11">
        <v>42830</v>
      </c>
      <c r="C571" s="2">
        <v>4.12</v>
      </c>
      <c r="D571" s="2">
        <v>3.5741000000000001</v>
      </c>
      <c r="E571" s="2">
        <v>3785</v>
      </c>
      <c r="F571" s="2"/>
      <c r="G571" s="2"/>
      <c r="H571" s="13">
        <f t="shared" si="8"/>
        <v>5.6425868999763561E-2</v>
      </c>
    </row>
    <row r="572" spans="2:8" ht="13.5" x14ac:dyDescent="0.25">
      <c r="B572" s="11">
        <v>42831</v>
      </c>
      <c r="C572" s="2">
        <v>4.1500000000000004</v>
      </c>
      <c r="D572" s="2">
        <v>3.6000999999999999</v>
      </c>
      <c r="E572" s="2">
        <v>2032</v>
      </c>
      <c r="F572" s="2"/>
      <c r="G572" s="2"/>
      <c r="H572" s="13">
        <f t="shared" si="8"/>
        <v>7.2745586301445958E-3</v>
      </c>
    </row>
    <row r="573" spans="2:8" ht="13.5" x14ac:dyDescent="0.25">
      <c r="B573" s="11">
        <v>42832</v>
      </c>
      <c r="C573" s="2">
        <v>4.2</v>
      </c>
      <c r="D573" s="2">
        <v>3.6435</v>
      </c>
      <c r="E573" s="2">
        <v>371</v>
      </c>
      <c r="F573" s="2"/>
      <c r="G573" s="2"/>
      <c r="H573" s="13">
        <f t="shared" si="8"/>
        <v>1.2055220688314243E-2</v>
      </c>
    </row>
    <row r="574" spans="2:8" ht="13.5" x14ac:dyDescent="0.25">
      <c r="B574" s="11">
        <v>42835</v>
      </c>
      <c r="C574" s="2">
        <v>4.2</v>
      </c>
      <c r="D574" s="2">
        <v>3.6435</v>
      </c>
      <c r="E574" s="2">
        <v>205</v>
      </c>
      <c r="F574" s="2"/>
      <c r="G574" s="2"/>
      <c r="H574" s="13">
        <f t="shared" si="8"/>
        <v>0</v>
      </c>
    </row>
    <row r="575" spans="2:8" ht="13.5" x14ac:dyDescent="0.25">
      <c r="B575" s="11">
        <v>42836</v>
      </c>
      <c r="C575" s="2">
        <v>4.2</v>
      </c>
      <c r="D575" s="2">
        <v>3.6435</v>
      </c>
      <c r="E575" s="2">
        <v>0</v>
      </c>
      <c r="F575" s="2"/>
      <c r="G575" s="2"/>
      <c r="H575" s="13">
        <f t="shared" si="8"/>
        <v>0</v>
      </c>
    </row>
    <row r="576" spans="2:8" ht="13.5" x14ac:dyDescent="0.25">
      <c r="B576" s="11">
        <v>42837</v>
      </c>
      <c r="C576" s="2">
        <v>4.2</v>
      </c>
      <c r="D576" s="2">
        <v>3.6435</v>
      </c>
      <c r="E576" s="2">
        <v>0</v>
      </c>
      <c r="F576" s="2"/>
      <c r="G576" s="2"/>
      <c r="H576" s="13">
        <f t="shared" si="8"/>
        <v>0</v>
      </c>
    </row>
    <row r="577" spans="2:8" ht="13.5" x14ac:dyDescent="0.25">
      <c r="B577" s="11">
        <v>42838</v>
      </c>
      <c r="C577" s="2">
        <v>4.2</v>
      </c>
      <c r="D577" s="2">
        <v>3.6435</v>
      </c>
      <c r="E577" s="2">
        <v>0</v>
      </c>
      <c r="F577" s="2"/>
      <c r="G577" s="2"/>
      <c r="H577" s="13">
        <f t="shared" si="8"/>
        <v>0</v>
      </c>
    </row>
    <row r="578" spans="2:8" ht="13.5" x14ac:dyDescent="0.25">
      <c r="B578" s="11">
        <v>42839</v>
      </c>
      <c r="C578" s="2">
        <v>4.2</v>
      </c>
      <c r="D578" s="2">
        <v>3.6435</v>
      </c>
      <c r="E578" s="2">
        <v>117</v>
      </c>
      <c r="F578" s="2"/>
      <c r="G578" s="2"/>
      <c r="H578" s="13">
        <f t="shared" si="8"/>
        <v>0</v>
      </c>
    </row>
    <row r="579" spans="2:8" ht="13.5" x14ac:dyDescent="0.25">
      <c r="B579" s="11">
        <v>42842</v>
      </c>
      <c r="C579" s="2">
        <v>4.29</v>
      </c>
      <c r="D579" s="2">
        <v>3.7216</v>
      </c>
      <c r="E579" s="2">
        <v>1</v>
      </c>
      <c r="F579" s="2"/>
      <c r="G579" s="2"/>
      <c r="H579" s="13">
        <f t="shared" si="8"/>
        <v>2.1435432962810502E-2</v>
      </c>
    </row>
    <row r="580" spans="2:8" ht="13.5" x14ac:dyDescent="0.25">
      <c r="B580" s="11">
        <v>42843</v>
      </c>
      <c r="C580" s="2">
        <v>4.29</v>
      </c>
      <c r="D580" s="2">
        <v>3.7216</v>
      </c>
      <c r="E580" s="2">
        <v>0</v>
      </c>
      <c r="F580" s="2"/>
      <c r="G580" s="2"/>
      <c r="H580" s="13">
        <f t="shared" si="8"/>
        <v>0</v>
      </c>
    </row>
    <row r="581" spans="2:8" ht="13.5" x14ac:dyDescent="0.25">
      <c r="B581" s="11">
        <v>42844</v>
      </c>
      <c r="C581" s="2">
        <v>4.2</v>
      </c>
      <c r="D581" s="2">
        <v>3.6435</v>
      </c>
      <c r="E581" s="2">
        <v>275</v>
      </c>
      <c r="F581" s="2"/>
      <c r="G581" s="2"/>
      <c r="H581" s="13">
        <f t="shared" si="8"/>
        <v>-2.0985597592433378E-2</v>
      </c>
    </row>
    <row r="582" spans="2:8" ht="13.5" x14ac:dyDescent="0.25">
      <c r="B582" s="11">
        <v>42845</v>
      </c>
      <c r="C582" s="2">
        <v>4.0999999999999996</v>
      </c>
      <c r="D582" s="2">
        <v>3.5567000000000002</v>
      </c>
      <c r="E582" s="2">
        <v>1187</v>
      </c>
      <c r="F582" s="2"/>
      <c r="G582" s="2"/>
      <c r="H582" s="13">
        <f t="shared" si="8"/>
        <v>-2.3823246878001858E-2</v>
      </c>
    </row>
    <row r="583" spans="2:8" ht="13.5" x14ac:dyDescent="0.25">
      <c r="B583" s="11">
        <v>42846</v>
      </c>
      <c r="C583" s="2">
        <v>4.01</v>
      </c>
      <c r="D583" s="2">
        <v>3.4786999999999999</v>
      </c>
      <c r="E583" s="2">
        <v>604</v>
      </c>
      <c r="F583" s="2"/>
      <c r="G583" s="2"/>
      <c r="H583" s="13">
        <f t="shared" ref="H583:H646" si="9">(D583-D582)/D582</f>
        <v>-2.1930441139258381E-2</v>
      </c>
    </row>
    <row r="584" spans="2:8" ht="13.5" x14ac:dyDescent="0.25">
      <c r="B584" s="11">
        <v>42849</v>
      </c>
      <c r="C584" s="2">
        <v>4.1500000000000004</v>
      </c>
      <c r="D584" s="2">
        <v>3.6000999999999999</v>
      </c>
      <c r="E584" s="2">
        <v>610</v>
      </c>
      <c r="F584" s="2"/>
      <c r="G584" s="2"/>
      <c r="H584" s="13">
        <f t="shared" si="9"/>
        <v>3.4898094115617888E-2</v>
      </c>
    </row>
    <row r="585" spans="2:8" ht="13.5" x14ac:dyDescent="0.25">
      <c r="B585" s="11">
        <v>42850</v>
      </c>
      <c r="C585" s="2">
        <v>4.1900000000000004</v>
      </c>
      <c r="D585" s="2">
        <v>3.6347999999999998</v>
      </c>
      <c r="E585" s="2">
        <v>186</v>
      </c>
      <c r="F585" s="2"/>
      <c r="G585" s="2"/>
      <c r="H585" s="13">
        <f t="shared" si="9"/>
        <v>9.6386211494125032E-3</v>
      </c>
    </row>
    <row r="586" spans="2:8" ht="13.5" x14ac:dyDescent="0.25">
      <c r="B586" s="11">
        <v>42851</v>
      </c>
      <c r="C586" s="2">
        <v>4.1500000000000004</v>
      </c>
      <c r="D586" s="2">
        <v>3.6000999999999999</v>
      </c>
      <c r="E586" s="2">
        <v>523</v>
      </c>
      <c r="F586" s="2"/>
      <c r="G586" s="2"/>
      <c r="H586" s="13">
        <f t="shared" si="9"/>
        <v>-9.5466050401672598E-3</v>
      </c>
    </row>
    <row r="587" spans="2:8" ht="13.5" x14ac:dyDescent="0.25">
      <c r="B587" s="11">
        <v>42852</v>
      </c>
      <c r="C587" s="2">
        <v>4.2</v>
      </c>
      <c r="D587" s="2">
        <v>3.6435</v>
      </c>
      <c r="E587" s="2">
        <v>352</v>
      </c>
      <c r="F587" s="2"/>
      <c r="G587" s="2"/>
      <c r="H587" s="13">
        <f t="shared" si="9"/>
        <v>1.2055220688314243E-2</v>
      </c>
    </row>
    <row r="588" spans="2:8" ht="13.5" x14ac:dyDescent="0.25">
      <c r="B588" s="11">
        <v>42853</v>
      </c>
      <c r="C588" s="2">
        <v>4.2</v>
      </c>
      <c r="D588" s="2">
        <v>3.6435</v>
      </c>
      <c r="E588" s="2">
        <v>0</v>
      </c>
      <c r="F588" s="2"/>
      <c r="G588" s="2"/>
      <c r="H588" s="13">
        <f t="shared" si="9"/>
        <v>0</v>
      </c>
    </row>
    <row r="589" spans="2:8" ht="13.5" x14ac:dyDescent="0.25">
      <c r="B589" s="11">
        <v>42857</v>
      </c>
      <c r="C589" s="2">
        <v>4.2</v>
      </c>
      <c r="D589" s="2">
        <v>3.6435</v>
      </c>
      <c r="E589" s="2">
        <v>0</v>
      </c>
      <c r="F589" s="2"/>
      <c r="G589" s="2"/>
      <c r="H589" s="13">
        <f t="shared" si="9"/>
        <v>0</v>
      </c>
    </row>
    <row r="590" spans="2:8" ht="13.5" x14ac:dyDescent="0.25">
      <c r="B590" s="11">
        <v>42858</v>
      </c>
      <c r="C590" s="2">
        <v>4.2</v>
      </c>
      <c r="D590" s="2">
        <v>3.6435</v>
      </c>
      <c r="E590" s="2">
        <v>0</v>
      </c>
      <c r="F590" s="2"/>
      <c r="G590" s="2"/>
      <c r="H590" s="13">
        <f t="shared" si="9"/>
        <v>0</v>
      </c>
    </row>
    <row r="591" spans="2:8" ht="13.5" x14ac:dyDescent="0.25">
      <c r="B591" s="11">
        <v>42859</v>
      </c>
      <c r="C591" s="2">
        <v>4.2</v>
      </c>
      <c r="D591" s="2">
        <v>3.6435</v>
      </c>
      <c r="E591" s="2">
        <v>0</v>
      </c>
      <c r="F591" s="2"/>
      <c r="G591" s="2"/>
      <c r="H591" s="13">
        <f t="shared" si="9"/>
        <v>0</v>
      </c>
    </row>
    <row r="592" spans="2:8" ht="13.5" x14ac:dyDescent="0.25">
      <c r="B592" s="11">
        <v>42860</v>
      </c>
      <c r="C592" s="2">
        <v>4.2</v>
      </c>
      <c r="D592" s="2">
        <v>3.6435</v>
      </c>
      <c r="E592" s="2">
        <v>0</v>
      </c>
      <c r="F592" s="2"/>
      <c r="G592" s="2"/>
      <c r="H592" s="13">
        <f t="shared" si="9"/>
        <v>0</v>
      </c>
    </row>
    <row r="593" spans="2:8" ht="13.5" x14ac:dyDescent="0.25">
      <c r="B593" s="11">
        <v>42863</v>
      </c>
      <c r="C593" s="2">
        <v>4.2</v>
      </c>
      <c r="D593" s="2">
        <v>3.6435</v>
      </c>
      <c r="E593" s="2">
        <v>388</v>
      </c>
      <c r="F593" s="2"/>
      <c r="G593" s="2"/>
      <c r="H593" s="13">
        <f t="shared" si="9"/>
        <v>0</v>
      </c>
    </row>
    <row r="594" spans="2:8" ht="13.5" x14ac:dyDescent="0.25">
      <c r="B594" s="11">
        <v>42864</v>
      </c>
      <c r="C594" s="2">
        <v>4.2</v>
      </c>
      <c r="D594" s="2">
        <v>3.6435</v>
      </c>
      <c r="E594" s="2">
        <v>0</v>
      </c>
      <c r="F594" s="2"/>
      <c r="G594" s="2"/>
      <c r="H594" s="13">
        <f t="shared" si="9"/>
        <v>0</v>
      </c>
    </row>
    <row r="595" spans="2:8" ht="13.5" x14ac:dyDescent="0.25">
      <c r="B595" s="11">
        <v>42865</v>
      </c>
      <c r="C595" s="2">
        <v>4.2</v>
      </c>
      <c r="D595" s="2">
        <v>3.6435</v>
      </c>
      <c r="E595" s="2">
        <v>199</v>
      </c>
      <c r="F595" s="2"/>
      <c r="G595" s="2"/>
      <c r="H595" s="13">
        <f t="shared" si="9"/>
        <v>0</v>
      </c>
    </row>
    <row r="596" spans="2:8" ht="13.5" x14ac:dyDescent="0.25">
      <c r="B596" s="11">
        <v>42866</v>
      </c>
      <c r="C596" s="2">
        <v>4.1900000000000004</v>
      </c>
      <c r="D596" s="2">
        <v>3.6347999999999998</v>
      </c>
      <c r="E596" s="2">
        <v>483</v>
      </c>
      <c r="F596" s="2"/>
      <c r="G596" s="2"/>
      <c r="H596" s="13">
        <f t="shared" si="9"/>
        <v>-2.3878139151914785E-3</v>
      </c>
    </row>
    <row r="597" spans="2:8" ht="13.5" x14ac:dyDescent="0.25">
      <c r="B597" s="11">
        <v>42867</v>
      </c>
      <c r="C597" s="2">
        <v>4.2</v>
      </c>
      <c r="D597" s="2">
        <v>3.6435</v>
      </c>
      <c r="E597" s="2">
        <v>292</v>
      </c>
      <c r="F597" s="2"/>
      <c r="G597" s="2"/>
      <c r="H597" s="13">
        <f t="shared" si="9"/>
        <v>2.3935292175635945E-3</v>
      </c>
    </row>
    <row r="598" spans="2:8" ht="13.5" x14ac:dyDescent="0.25">
      <c r="B598" s="11">
        <v>42870</v>
      </c>
      <c r="C598" s="2">
        <v>4.2</v>
      </c>
      <c r="D598" s="2">
        <v>3.6435</v>
      </c>
      <c r="E598" s="2">
        <v>1256</v>
      </c>
      <c r="F598" s="2"/>
      <c r="G598" s="2"/>
      <c r="H598" s="13">
        <f t="shared" si="9"/>
        <v>0</v>
      </c>
    </row>
    <row r="599" spans="2:8" ht="13.5" x14ac:dyDescent="0.25">
      <c r="B599" s="11">
        <v>42871</v>
      </c>
      <c r="C599" s="2">
        <v>4.2</v>
      </c>
      <c r="D599" s="2">
        <v>3.6435</v>
      </c>
      <c r="E599" s="2">
        <v>84</v>
      </c>
      <c r="F599" s="2"/>
      <c r="G599" s="2"/>
      <c r="H599" s="13">
        <f t="shared" si="9"/>
        <v>0</v>
      </c>
    </row>
    <row r="600" spans="2:8" ht="13.5" x14ac:dyDescent="0.25">
      <c r="B600" s="11">
        <v>42872</v>
      </c>
      <c r="C600" s="2">
        <v>4.3</v>
      </c>
      <c r="D600" s="2">
        <v>3.7302</v>
      </c>
      <c r="E600" s="2">
        <v>1</v>
      </c>
      <c r="F600" s="2"/>
      <c r="G600" s="2"/>
      <c r="H600" s="13">
        <f t="shared" si="9"/>
        <v>2.3795800741045699E-2</v>
      </c>
    </row>
    <row r="601" spans="2:8" ht="13.5" x14ac:dyDescent="0.25">
      <c r="B601" s="11">
        <v>42873</v>
      </c>
      <c r="C601" s="2">
        <v>4</v>
      </c>
      <c r="D601" s="2">
        <v>3.7372000000000001</v>
      </c>
      <c r="E601" s="2">
        <v>348</v>
      </c>
      <c r="F601" s="2"/>
      <c r="G601" s="2"/>
      <c r="H601" s="13">
        <f t="shared" si="9"/>
        <v>1.8765749825746924E-3</v>
      </c>
    </row>
    <row r="602" spans="2:8" ht="13.5" x14ac:dyDescent="0.25">
      <c r="B602" s="11">
        <v>42874</v>
      </c>
      <c r="C602" s="2">
        <v>3.9</v>
      </c>
      <c r="D602" s="2">
        <v>3.6438000000000001</v>
      </c>
      <c r="E602" s="2">
        <v>1257</v>
      </c>
      <c r="F602" s="2"/>
      <c r="G602" s="2"/>
      <c r="H602" s="13">
        <f t="shared" si="9"/>
        <v>-2.4991972599807323E-2</v>
      </c>
    </row>
    <row r="603" spans="2:8" ht="13.5" x14ac:dyDescent="0.25">
      <c r="B603" s="11">
        <v>42877</v>
      </c>
      <c r="C603" s="2">
        <v>3.9</v>
      </c>
      <c r="D603" s="2">
        <v>3.6438000000000001</v>
      </c>
      <c r="E603" s="2">
        <v>2</v>
      </c>
      <c r="F603" s="2"/>
      <c r="G603" s="2"/>
      <c r="H603" s="13">
        <f t="shared" si="9"/>
        <v>0</v>
      </c>
    </row>
    <row r="604" spans="2:8" ht="13.5" x14ac:dyDescent="0.25">
      <c r="B604" s="11">
        <v>42878</v>
      </c>
      <c r="C604" s="2">
        <v>3.88</v>
      </c>
      <c r="D604" s="2">
        <v>3.6251000000000002</v>
      </c>
      <c r="E604" s="2">
        <v>15</v>
      </c>
      <c r="F604" s="2"/>
      <c r="G604" s="2"/>
      <c r="H604" s="13">
        <f t="shared" si="9"/>
        <v>-5.1320050496734011E-3</v>
      </c>
    </row>
    <row r="605" spans="2:8" ht="13.5" x14ac:dyDescent="0.25">
      <c r="B605" s="11">
        <v>42879</v>
      </c>
      <c r="C605" s="2">
        <v>3.88</v>
      </c>
      <c r="D605" s="2">
        <v>3.6251000000000002</v>
      </c>
      <c r="E605" s="2">
        <v>624</v>
      </c>
      <c r="F605" s="2"/>
      <c r="G605" s="2"/>
      <c r="H605" s="13">
        <f t="shared" si="9"/>
        <v>0</v>
      </c>
    </row>
    <row r="606" spans="2:8" ht="13.5" x14ac:dyDescent="0.25">
      <c r="B606" s="11">
        <v>42880</v>
      </c>
      <c r="C606" s="2">
        <v>3.88</v>
      </c>
      <c r="D606" s="2">
        <v>3.6251000000000002</v>
      </c>
      <c r="E606" s="2">
        <v>0</v>
      </c>
      <c r="F606" s="2"/>
      <c r="G606" s="2"/>
      <c r="H606" s="13">
        <f t="shared" si="9"/>
        <v>0</v>
      </c>
    </row>
    <row r="607" spans="2:8" ht="13.5" x14ac:dyDescent="0.25">
      <c r="B607" s="11">
        <v>42881</v>
      </c>
      <c r="C607" s="2">
        <v>3.95</v>
      </c>
      <c r="D607" s="2">
        <v>3.6905000000000001</v>
      </c>
      <c r="E607" s="2">
        <v>1175</v>
      </c>
      <c r="F607" s="2"/>
      <c r="G607" s="2"/>
      <c r="H607" s="13">
        <f t="shared" si="9"/>
        <v>1.8040881630851536E-2</v>
      </c>
    </row>
    <row r="608" spans="2:8" ht="13.5" x14ac:dyDescent="0.25">
      <c r="B608" s="11">
        <v>42884</v>
      </c>
      <c r="C608" s="2">
        <v>4</v>
      </c>
      <c r="D608" s="2">
        <v>3.7372000000000001</v>
      </c>
      <c r="E608" s="2">
        <v>1</v>
      </c>
      <c r="F608" s="2"/>
      <c r="G608" s="2"/>
      <c r="H608" s="13">
        <f t="shared" si="9"/>
        <v>1.2654111908955415E-2</v>
      </c>
    </row>
    <row r="609" spans="2:8" ht="13.5" x14ac:dyDescent="0.25">
      <c r="B609" s="11">
        <v>42885</v>
      </c>
      <c r="C609" s="2">
        <v>4</v>
      </c>
      <c r="D609" s="2">
        <v>3.7372000000000001</v>
      </c>
      <c r="E609" s="2">
        <v>0</v>
      </c>
      <c r="F609" s="2"/>
      <c r="G609" s="2"/>
      <c r="H609" s="13">
        <f t="shared" si="9"/>
        <v>0</v>
      </c>
    </row>
    <row r="610" spans="2:8" ht="13.5" x14ac:dyDescent="0.25">
      <c r="B610" s="11">
        <v>42886</v>
      </c>
      <c r="C610" s="2">
        <v>4</v>
      </c>
      <c r="D610" s="2">
        <v>3.7372000000000001</v>
      </c>
      <c r="E610" s="2">
        <v>0</v>
      </c>
      <c r="F610" s="2"/>
      <c r="G610" s="2"/>
      <c r="H610" s="13">
        <f t="shared" si="9"/>
        <v>0</v>
      </c>
    </row>
    <row r="611" spans="2:8" ht="13.5" x14ac:dyDescent="0.25">
      <c r="B611" s="11">
        <v>42887</v>
      </c>
      <c r="C611" s="2">
        <v>4</v>
      </c>
      <c r="D611" s="2">
        <v>3.7372000000000001</v>
      </c>
      <c r="E611" s="2">
        <v>0</v>
      </c>
      <c r="F611" s="2"/>
      <c r="G611" s="2"/>
      <c r="H611" s="13">
        <f t="shared" si="9"/>
        <v>0</v>
      </c>
    </row>
    <row r="612" spans="2:8" ht="13.5" x14ac:dyDescent="0.25">
      <c r="B612" s="11">
        <v>42888</v>
      </c>
      <c r="C612" s="2">
        <v>4</v>
      </c>
      <c r="D612" s="2">
        <v>3.7372000000000001</v>
      </c>
      <c r="E612" s="2">
        <v>0</v>
      </c>
      <c r="F612" s="2"/>
      <c r="G612" s="2"/>
      <c r="H612" s="13">
        <f t="shared" si="9"/>
        <v>0</v>
      </c>
    </row>
    <row r="613" spans="2:8" ht="13.5" x14ac:dyDescent="0.25">
      <c r="B613" s="11">
        <v>42891</v>
      </c>
      <c r="C613" s="2">
        <v>4</v>
      </c>
      <c r="D613" s="2">
        <v>3.7372000000000001</v>
      </c>
      <c r="E613" s="2">
        <v>0</v>
      </c>
      <c r="F613" s="2"/>
      <c r="G613" s="2"/>
      <c r="H613" s="13">
        <f t="shared" si="9"/>
        <v>0</v>
      </c>
    </row>
    <row r="614" spans="2:8" ht="13.5" x14ac:dyDescent="0.25">
      <c r="B614" s="11">
        <v>42892</v>
      </c>
      <c r="C614" s="2">
        <v>4</v>
      </c>
      <c r="D614" s="2">
        <v>3.7372000000000001</v>
      </c>
      <c r="E614" s="2">
        <v>0</v>
      </c>
      <c r="F614" s="2"/>
      <c r="G614" s="2"/>
      <c r="H614" s="13">
        <f t="shared" si="9"/>
        <v>0</v>
      </c>
    </row>
    <row r="615" spans="2:8" ht="13.5" x14ac:dyDescent="0.25">
      <c r="B615" s="11">
        <v>42893</v>
      </c>
      <c r="C615" s="2">
        <v>3.88</v>
      </c>
      <c r="D615" s="2">
        <v>3.6251000000000002</v>
      </c>
      <c r="E615" s="2">
        <v>8</v>
      </c>
      <c r="F615" s="2"/>
      <c r="G615" s="2"/>
      <c r="H615" s="13">
        <f t="shared" si="9"/>
        <v>-2.9995718719897212E-2</v>
      </c>
    </row>
    <row r="616" spans="2:8" ht="13.5" x14ac:dyDescent="0.25">
      <c r="B616" s="11">
        <v>42894</v>
      </c>
      <c r="C616" s="2">
        <v>3.99</v>
      </c>
      <c r="D616" s="2">
        <v>3.7279</v>
      </c>
      <c r="E616" s="2">
        <v>3101</v>
      </c>
      <c r="F616" s="2"/>
      <c r="G616" s="2"/>
      <c r="H616" s="13">
        <f t="shared" si="9"/>
        <v>2.8357838404457745E-2</v>
      </c>
    </row>
    <row r="617" spans="2:8" ht="13.5" x14ac:dyDescent="0.25">
      <c r="B617" s="11">
        <v>42895</v>
      </c>
      <c r="C617" s="2">
        <v>3.99</v>
      </c>
      <c r="D617" s="2">
        <v>3.7279</v>
      </c>
      <c r="E617" s="2">
        <v>0</v>
      </c>
      <c r="F617" s="2"/>
      <c r="G617" s="2"/>
      <c r="H617" s="13">
        <f t="shared" si="9"/>
        <v>0</v>
      </c>
    </row>
    <row r="618" spans="2:8" ht="13.5" x14ac:dyDescent="0.25">
      <c r="B618" s="11">
        <v>42898</v>
      </c>
      <c r="C618" s="2">
        <v>3.95</v>
      </c>
      <c r="D618" s="2">
        <v>3.6905000000000001</v>
      </c>
      <c r="E618" s="2">
        <v>13</v>
      </c>
      <c r="F618" s="2"/>
      <c r="G618" s="2"/>
      <c r="H618" s="13">
        <f t="shared" si="9"/>
        <v>-1.0032457952198256E-2</v>
      </c>
    </row>
    <row r="619" spans="2:8" ht="13.5" x14ac:dyDescent="0.25">
      <c r="B619" s="11">
        <v>42899</v>
      </c>
      <c r="C619" s="2">
        <v>3.84</v>
      </c>
      <c r="D619" s="2">
        <v>3.5876999999999999</v>
      </c>
      <c r="E619" s="2">
        <v>41</v>
      </c>
      <c r="F619" s="2"/>
      <c r="G619" s="2"/>
      <c r="H619" s="13">
        <f t="shared" si="9"/>
        <v>-2.7855304159328065E-2</v>
      </c>
    </row>
    <row r="620" spans="2:8" ht="13.5" x14ac:dyDescent="0.25">
      <c r="B620" s="11">
        <v>42900</v>
      </c>
      <c r="C620" s="2">
        <v>3.81</v>
      </c>
      <c r="D620" s="2">
        <v>3.5596999999999999</v>
      </c>
      <c r="E620" s="2">
        <v>717</v>
      </c>
      <c r="F620" s="2"/>
      <c r="G620" s="2"/>
      <c r="H620" s="13">
        <f t="shared" si="9"/>
        <v>-7.8044429578838885E-3</v>
      </c>
    </row>
    <row r="621" spans="2:8" ht="13.5" x14ac:dyDescent="0.25">
      <c r="B621" s="11">
        <v>42901</v>
      </c>
      <c r="C621" s="2">
        <v>3.81</v>
      </c>
      <c r="D621" s="2">
        <v>3.5596999999999999</v>
      </c>
      <c r="E621" s="2">
        <v>0</v>
      </c>
      <c r="F621" s="2"/>
      <c r="G621" s="2"/>
      <c r="H621" s="13">
        <f t="shared" si="9"/>
        <v>0</v>
      </c>
    </row>
    <row r="622" spans="2:8" ht="13.5" x14ac:dyDescent="0.25">
      <c r="B622" s="11">
        <v>42902</v>
      </c>
      <c r="C622" s="2">
        <v>3.82</v>
      </c>
      <c r="D622" s="2">
        <v>3.569</v>
      </c>
      <c r="E622" s="2">
        <v>8</v>
      </c>
      <c r="F622" s="2"/>
      <c r="G622" s="2"/>
      <c r="H622" s="13">
        <f t="shared" si="9"/>
        <v>2.6125797117734881E-3</v>
      </c>
    </row>
    <row r="623" spans="2:8" ht="13.5" x14ac:dyDescent="0.25">
      <c r="B623" s="11">
        <v>42905</v>
      </c>
      <c r="C623" s="2">
        <v>3.82</v>
      </c>
      <c r="D623" s="2">
        <v>3.569</v>
      </c>
      <c r="E623" s="2">
        <v>2360</v>
      </c>
      <c r="F623" s="2"/>
      <c r="G623" s="2"/>
      <c r="H623" s="13">
        <f t="shared" si="9"/>
        <v>0</v>
      </c>
    </row>
    <row r="624" spans="2:8" ht="13.5" x14ac:dyDescent="0.25">
      <c r="B624" s="11">
        <v>42906</v>
      </c>
      <c r="C624" s="2">
        <v>3.8</v>
      </c>
      <c r="D624" s="2">
        <v>3.5503</v>
      </c>
      <c r="E624" s="2">
        <v>1263</v>
      </c>
      <c r="F624" s="2"/>
      <c r="G624" s="2"/>
      <c r="H624" s="13">
        <f t="shared" si="9"/>
        <v>-5.2395629027738692E-3</v>
      </c>
    </row>
    <row r="625" spans="2:8" ht="13.5" x14ac:dyDescent="0.25">
      <c r="B625" s="11">
        <v>42907</v>
      </c>
      <c r="C625" s="2">
        <v>3.8</v>
      </c>
      <c r="D625" s="2">
        <v>3.5503</v>
      </c>
      <c r="E625" s="2">
        <v>10</v>
      </c>
      <c r="F625" s="2"/>
      <c r="G625" s="2"/>
      <c r="H625" s="13">
        <f t="shared" si="9"/>
        <v>0</v>
      </c>
    </row>
    <row r="626" spans="2:8" ht="13.5" x14ac:dyDescent="0.25">
      <c r="B626" s="11">
        <v>42908</v>
      </c>
      <c r="C626" s="2">
        <v>3.8</v>
      </c>
      <c r="D626" s="2">
        <v>3.5503</v>
      </c>
      <c r="E626" s="2">
        <v>0</v>
      </c>
      <c r="F626" s="2"/>
      <c r="G626" s="2"/>
      <c r="H626" s="13">
        <f t="shared" si="9"/>
        <v>0</v>
      </c>
    </row>
    <row r="627" spans="2:8" ht="13.5" x14ac:dyDescent="0.25">
      <c r="B627" s="11">
        <v>42909</v>
      </c>
      <c r="C627" s="2">
        <v>3.8</v>
      </c>
      <c r="D627" s="2">
        <v>3.5503</v>
      </c>
      <c r="E627" s="2">
        <v>0</v>
      </c>
      <c r="F627" s="2"/>
      <c r="G627" s="2"/>
      <c r="H627" s="13">
        <f t="shared" si="9"/>
        <v>0</v>
      </c>
    </row>
    <row r="628" spans="2:8" ht="13.5" x14ac:dyDescent="0.25">
      <c r="B628" s="11">
        <v>42914</v>
      </c>
      <c r="C628" s="2">
        <v>3.8</v>
      </c>
      <c r="D628" s="2">
        <v>3.5503</v>
      </c>
      <c r="E628" s="2">
        <v>0</v>
      </c>
      <c r="F628" s="2"/>
      <c r="G628" s="2"/>
      <c r="H628" s="13">
        <f t="shared" si="9"/>
        <v>0</v>
      </c>
    </row>
    <row r="629" spans="2:8" ht="13.5" x14ac:dyDescent="0.25">
      <c r="B629" s="11">
        <v>42915</v>
      </c>
      <c r="C629" s="2">
        <v>3.8</v>
      </c>
      <c r="D629" s="2">
        <v>3.5503</v>
      </c>
      <c r="E629" s="2">
        <v>949</v>
      </c>
      <c r="F629" s="2"/>
      <c r="G629" s="2"/>
      <c r="H629" s="13">
        <f t="shared" si="9"/>
        <v>0</v>
      </c>
    </row>
    <row r="630" spans="2:8" ht="13.5" x14ac:dyDescent="0.25">
      <c r="B630" s="11">
        <v>42916</v>
      </c>
      <c r="C630" s="2">
        <v>3.88</v>
      </c>
      <c r="D630" s="2">
        <v>3.6251000000000002</v>
      </c>
      <c r="E630" s="2">
        <v>1</v>
      </c>
      <c r="F630" s="2"/>
      <c r="G630" s="2"/>
      <c r="H630" s="13">
        <f t="shared" si="9"/>
        <v>2.1068642086584287E-2</v>
      </c>
    </row>
    <row r="631" spans="2:8" ht="13.5" x14ac:dyDescent="0.25">
      <c r="B631" s="11">
        <v>42919</v>
      </c>
      <c r="C631" s="2">
        <v>3.88</v>
      </c>
      <c r="D631" s="2">
        <v>3.6251000000000002</v>
      </c>
      <c r="E631" s="2">
        <v>101</v>
      </c>
      <c r="F631" s="2"/>
      <c r="G631" s="2"/>
      <c r="H631" s="13">
        <f t="shared" si="9"/>
        <v>0</v>
      </c>
    </row>
    <row r="632" spans="2:8" ht="13.5" x14ac:dyDescent="0.25">
      <c r="B632" s="11">
        <v>42920</v>
      </c>
      <c r="C632" s="2">
        <v>3.88</v>
      </c>
      <c r="D632" s="2">
        <v>3.6251000000000002</v>
      </c>
      <c r="E632" s="2">
        <v>0</v>
      </c>
      <c r="F632" s="2"/>
      <c r="G632" s="2"/>
      <c r="H632" s="13">
        <f t="shared" si="9"/>
        <v>0</v>
      </c>
    </row>
    <row r="633" spans="2:8" ht="13.5" x14ac:dyDescent="0.25">
      <c r="B633" s="11">
        <v>42921</v>
      </c>
      <c r="C633" s="2">
        <v>3.88</v>
      </c>
      <c r="D633" s="2">
        <v>3.6251000000000002</v>
      </c>
      <c r="E633" s="2">
        <v>0</v>
      </c>
      <c r="F633" s="2"/>
      <c r="G633" s="2"/>
      <c r="H633" s="13">
        <f t="shared" si="9"/>
        <v>0</v>
      </c>
    </row>
    <row r="634" spans="2:8" ht="13.5" x14ac:dyDescent="0.25">
      <c r="B634" s="11">
        <v>42922</v>
      </c>
      <c r="C634" s="2">
        <v>3.8</v>
      </c>
      <c r="D634" s="2">
        <v>3.5503</v>
      </c>
      <c r="E634" s="2">
        <v>1000</v>
      </c>
      <c r="F634" s="2"/>
      <c r="G634" s="2"/>
      <c r="H634" s="13">
        <f t="shared" si="9"/>
        <v>-2.0633913547212543E-2</v>
      </c>
    </row>
    <row r="635" spans="2:8" ht="13.5" x14ac:dyDescent="0.25">
      <c r="B635" s="11">
        <v>42923</v>
      </c>
      <c r="C635" s="2">
        <v>3.7</v>
      </c>
      <c r="D635" s="2">
        <v>3.4569000000000001</v>
      </c>
      <c r="E635" s="2">
        <v>850</v>
      </c>
      <c r="F635" s="2"/>
      <c r="G635" s="2"/>
      <c r="H635" s="13">
        <f t="shared" si="9"/>
        <v>-2.6307635974424676E-2</v>
      </c>
    </row>
    <row r="636" spans="2:8" ht="13.5" x14ac:dyDescent="0.25">
      <c r="B636" s="11">
        <v>42926</v>
      </c>
      <c r="C636" s="2">
        <v>3.8</v>
      </c>
      <c r="D636" s="2">
        <v>3.5503</v>
      </c>
      <c r="E636" s="2">
        <v>1883</v>
      </c>
      <c r="F636" s="2"/>
      <c r="G636" s="2"/>
      <c r="H636" s="13">
        <f t="shared" si="9"/>
        <v>2.7018426914287345E-2</v>
      </c>
    </row>
    <row r="637" spans="2:8" ht="13.5" x14ac:dyDescent="0.25">
      <c r="B637" s="11">
        <v>42927</v>
      </c>
      <c r="C637" s="2">
        <v>3.8</v>
      </c>
      <c r="D637" s="2">
        <v>3.5503</v>
      </c>
      <c r="E637" s="2">
        <v>0</v>
      </c>
      <c r="F637" s="2"/>
      <c r="G637" s="2"/>
      <c r="H637" s="13">
        <f t="shared" si="9"/>
        <v>0</v>
      </c>
    </row>
    <row r="638" spans="2:8" ht="13.5" x14ac:dyDescent="0.25">
      <c r="B638" s="11">
        <v>42928</v>
      </c>
      <c r="C638" s="2">
        <v>3.8</v>
      </c>
      <c r="D638" s="2">
        <v>3.5503</v>
      </c>
      <c r="E638" s="2">
        <v>1165</v>
      </c>
      <c r="F638" s="2"/>
      <c r="G638" s="2"/>
      <c r="H638" s="13">
        <f t="shared" si="9"/>
        <v>0</v>
      </c>
    </row>
    <row r="639" spans="2:8" ht="13.5" x14ac:dyDescent="0.25">
      <c r="B639" s="11">
        <v>42929</v>
      </c>
      <c r="C639" s="2">
        <v>3.71</v>
      </c>
      <c r="D639" s="2">
        <v>3.4662999999999999</v>
      </c>
      <c r="E639" s="2">
        <v>10</v>
      </c>
      <c r="F639" s="2"/>
      <c r="G639" s="2"/>
      <c r="H639" s="13">
        <f t="shared" si="9"/>
        <v>-2.365997239669889E-2</v>
      </c>
    </row>
    <row r="640" spans="2:8" ht="13.5" x14ac:dyDescent="0.25">
      <c r="B640" s="11">
        <v>42930</v>
      </c>
      <c r="C640" s="2">
        <v>3.71</v>
      </c>
      <c r="D640" s="2">
        <v>3.4662999999999999</v>
      </c>
      <c r="E640" s="2">
        <v>0</v>
      </c>
      <c r="F640" s="2"/>
      <c r="G640" s="2"/>
      <c r="H640" s="13">
        <f t="shared" si="9"/>
        <v>0</v>
      </c>
    </row>
    <row r="641" spans="2:8" ht="13.5" x14ac:dyDescent="0.25">
      <c r="B641" s="11">
        <v>42933</v>
      </c>
      <c r="C641" s="2">
        <v>3.71</v>
      </c>
      <c r="D641" s="2">
        <v>3.4662999999999999</v>
      </c>
      <c r="E641" s="2">
        <v>0</v>
      </c>
      <c r="F641" s="2"/>
      <c r="G641" s="2"/>
      <c r="H641" s="13">
        <f t="shared" si="9"/>
        <v>0</v>
      </c>
    </row>
    <row r="642" spans="2:8" ht="13.5" x14ac:dyDescent="0.25">
      <c r="B642" s="11">
        <v>42934</v>
      </c>
      <c r="C642" s="2">
        <v>3.71</v>
      </c>
      <c r="D642" s="2">
        <v>3.4662999999999999</v>
      </c>
      <c r="E642" s="2">
        <v>0</v>
      </c>
      <c r="F642" s="2"/>
      <c r="G642" s="2"/>
      <c r="H642" s="13">
        <f t="shared" si="9"/>
        <v>0</v>
      </c>
    </row>
    <row r="643" spans="2:8" ht="13.5" x14ac:dyDescent="0.25">
      <c r="B643" s="11">
        <v>42935</v>
      </c>
      <c r="C643" s="2">
        <v>3.71</v>
      </c>
      <c r="D643" s="2">
        <v>3.4662999999999999</v>
      </c>
      <c r="E643" s="2">
        <v>0</v>
      </c>
      <c r="F643" s="2"/>
      <c r="G643" s="2"/>
      <c r="H643" s="13">
        <f t="shared" si="9"/>
        <v>0</v>
      </c>
    </row>
    <row r="644" spans="2:8" ht="13.5" x14ac:dyDescent="0.25">
      <c r="B644" s="11">
        <v>42936</v>
      </c>
      <c r="C644" s="2">
        <v>3.71</v>
      </c>
      <c r="D644" s="2">
        <v>3.4662999999999999</v>
      </c>
      <c r="E644" s="2">
        <v>0</v>
      </c>
      <c r="F644" s="2"/>
      <c r="G644" s="2"/>
      <c r="H644" s="13">
        <f t="shared" si="9"/>
        <v>0</v>
      </c>
    </row>
    <row r="645" spans="2:8" ht="13.5" x14ac:dyDescent="0.25">
      <c r="B645" s="11">
        <v>42937</v>
      </c>
      <c r="C645" s="2">
        <v>3.7</v>
      </c>
      <c r="D645" s="2">
        <v>3.4569000000000001</v>
      </c>
      <c r="E645" s="2">
        <v>370</v>
      </c>
      <c r="F645" s="2"/>
      <c r="G645" s="2"/>
      <c r="H645" s="13">
        <f t="shared" si="9"/>
        <v>-2.7118252892132399E-3</v>
      </c>
    </row>
    <row r="646" spans="2:8" ht="13.5" x14ac:dyDescent="0.25">
      <c r="B646" s="11">
        <v>42940</v>
      </c>
      <c r="C646" s="2">
        <v>3.7</v>
      </c>
      <c r="D646" s="2">
        <v>3.4569000000000001</v>
      </c>
      <c r="E646" s="2">
        <v>0</v>
      </c>
      <c r="F646" s="2"/>
      <c r="G646" s="2"/>
      <c r="H646" s="13">
        <f t="shared" si="9"/>
        <v>0</v>
      </c>
    </row>
    <row r="647" spans="2:8" ht="13.5" x14ac:dyDescent="0.25">
      <c r="B647" s="11">
        <v>42942</v>
      </c>
      <c r="C647" s="2">
        <v>3.7</v>
      </c>
      <c r="D647" s="2">
        <v>3.4569000000000001</v>
      </c>
      <c r="E647" s="2">
        <v>0</v>
      </c>
      <c r="F647" s="2"/>
      <c r="G647" s="2"/>
      <c r="H647" s="13">
        <f t="shared" ref="H647:H710" si="10">(D647-D646)/D646</f>
        <v>0</v>
      </c>
    </row>
    <row r="648" spans="2:8" ht="13.5" x14ac:dyDescent="0.25">
      <c r="B648" s="11">
        <v>42943</v>
      </c>
      <c r="C648" s="2">
        <v>3.7</v>
      </c>
      <c r="D648" s="2">
        <v>3.4569000000000001</v>
      </c>
      <c r="E648" s="2">
        <v>3028</v>
      </c>
      <c r="F648" s="2"/>
      <c r="G648" s="2"/>
      <c r="H648" s="13">
        <f t="shared" si="10"/>
        <v>0</v>
      </c>
    </row>
    <row r="649" spans="2:8" ht="13.5" x14ac:dyDescent="0.25">
      <c r="B649" s="11">
        <v>42944</v>
      </c>
      <c r="C649" s="2">
        <v>3.7</v>
      </c>
      <c r="D649" s="2">
        <v>3.4569000000000001</v>
      </c>
      <c r="E649" s="2">
        <v>658</v>
      </c>
      <c r="F649" s="2"/>
      <c r="G649" s="2"/>
      <c r="H649" s="13">
        <f t="shared" si="10"/>
        <v>0</v>
      </c>
    </row>
    <row r="650" spans="2:8" ht="13.5" x14ac:dyDescent="0.25">
      <c r="B650" s="11">
        <v>42947</v>
      </c>
      <c r="C650" s="2">
        <v>3.7</v>
      </c>
      <c r="D650" s="2">
        <v>3.4569000000000001</v>
      </c>
      <c r="E650" s="2">
        <v>210</v>
      </c>
      <c r="F650" s="2"/>
      <c r="G650" s="2"/>
      <c r="H650" s="13">
        <f t="shared" si="10"/>
        <v>0</v>
      </c>
    </row>
    <row r="651" spans="2:8" ht="13.5" x14ac:dyDescent="0.25">
      <c r="B651" s="11">
        <v>42948</v>
      </c>
      <c r="C651" s="2">
        <v>3.7</v>
      </c>
      <c r="D651" s="2">
        <v>3.4569000000000001</v>
      </c>
      <c r="E651" s="2">
        <v>350</v>
      </c>
      <c r="F651" s="2"/>
      <c r="G651" s="2"/>
      <c r="H651" s="13">
        <f t="shared" si="10"/>
        <v>0</v>
      </c>
    </row>
    <row r="652" spans="2:8" ht="13.5" x14ac:dyDescent="0.25">
      <c r="B652" s="11">
        <v>42949</v>
      </c>
      <c r="C652" s="2">
        <v>3.7</v>
      </c>
      <c r="D652" s="2">
        <v>3.4569000000000001</v>
      </c>
      <c r="E652" s="2">
        <v>0</v>
      </c>
      <c r="F652" s="2"/>
      <c r="G652" s="2"/>
      <c r="H652" s="13">
        <f t="shared" si="10"/>
        <v>0</v>
      </c>
    </row>
    <row r="653" spans="2:8" ht="13.5" x14ac:dyDescent="0.25">
      <c r="B653" s="11">
        <v>42950</v>
      </c>
      <c r="C653" s="2">
        <v>3.7</v>
      </c>
      <c r="D653" s="2">
        <v>3.4569000000000001</v>
      </c>
      <c r="E653" s="2">
        <v>0</v>
      </c>
      <c r="F653" s="2"/>
      <c r="G653" s="2"/>
      <c r="H653" s="13">
        <f t="shared" si="10"/>
        <v>0</v>
      </c>
    </row>
    <row r="654" spans="2:8" ht="13.5" x14ac:dyDescent="0.25">
      <c r="B654" s="11">
        <v>42951</v>
      </c>
      <c r="C654" s="2">
        <v>3.7</v>
      </c>
      <c r="D654" s="2">
        <v>3.4569000000000001</v>
      </c>
      <c r="E654" s="2">
        <v>319</v>
      </c>
      <c r="F654" s="2"/>
      <c r="G654" s="2"/>
      <c r="H654" s="13">
        <f t="shared" si="10"/>
        <v>0</v>
      </c>
    </row>
    <row r="655" spans="2:8" ht="13.5" x14ac:dyDescent="0.25">
      <c r="B655" s="11">
        <v>42954</v>
      </c>
      <c r="C655" s="2">
        <v>3.7</v>
      </c>
      <c r="D655" s="2">
        <v>3.4569000000000001</v>
      </c>
      <c r="E655" s="2">
        <v>264</v>
      </c>
      <c r="F655" s="2"/>
      <c r="G655" s="2"/>
      <c r="H655" s="13">
        <f t="shared" si="10"/>
        <v>0</v>
      </c>
    </row>
    <row r="656" spans="2:8" ht="13.5" x14ac:dyDescent="0.25">
      <c r="B656" s="11">
        <v>42955</v>
      </c>
      <c r="C656" s="2">
        <v>3.7</v>
      </c>
      <c r="D656" s="2">
        <v>3.4569000000000001</v>
      </c>
      <c r="E656" s="2">
        <v>0</v>
      </c>
      <c r="F656" s="2"/>
      <c r="G656" s="2"/>
      <c r="H656" s="13">
        <f t="shared" si="10"/>
        <v>0</v>
      </c>
    </row>
    <row r="657" spans="2:8" ht="13.5" x14ac:dyDescent="0.25">
      <c r="B657" s="11">
        <v>42956</v>
      </c>
      <c r="C657" s="2">
        <v>3.81</v>
      </c>
      <c r="D657" s="2">
        <v>3.5596999999999999</v>
      </c>
      <c r="E657" s="2">
        <v>0</v>
      </c>
      <c r="F657" s="2"/>
      <c r="G657" s="2"/>
      <c r="H657" s="13">
        <f t="shared" si="10"/>
        <v>2.9737626196881535E-2</v>
      </c>
    </row>
    <row r="658" spans="2:8" ht="13.5" x14ac:dyDescent="0.25">
      <c r="B658" s="11">
        <v>42957</v>
      </c>
      <c r="C658" s="2">
        <v>3.81</v>
      </c>
      <c r="D658" s="2">
        <v>3.5596999999999999</v>
      </c>
      <c r="E658" s="2">
        <v>0</v>
      </c>
      <c r="F658" s="2"/>
      <c r="G658" s="2"/>
      <c r="H658" s="13">
        <f t="shared" si="10"/>
        <v>0</v>
      </c>
    </row>
    <row r="659" spans="2:8" ht="13.5" x14ac:dyDescent="0.25">
      <c r="B659" s="11">
        <v>42958</v>
      </c>
      <c r="C659" s="2">
        <v>3.81</v>
      </c>
      <c r="D659" s="2">
        <v>3.5596999999999999</v>
      </c>
      <c r="E659" s="2">
        <v>9</v>
      </c>
      <c r="F659" s="2"/>
      <c r="G659" s="2"/>
      <c r="H659" s="13">
        <f t="shared" si="10"/>
        <v>0</v>
      </c>
    </row>
    <row r="660" spans="2:8" ht="13.5" x14ac:dyDescent="0.25">
      <c r="B660" s="11">
        <v>42961</v>
      </c>
      <c r="C660" s="2">
        <v>3.81</v>
      </c>
      <c r="D660" s="2">
        <v>3.5596999999999999</v>
      </c>
      <c r="E660" s="2">
        <v>0</v>
      </c>
      <c r="F660" s="2"/>
      <c r="G660" s="2"/>
      <c r="H660" s="13">
        <f t="shared" si="10"/>
        <v>0</v>
      </c>
    </row>
    <row r="661" spans="2:8" ht="13.5" x14ac:dyDescent="0.25">
      <c r="B661" s="11">
        <v>42962</v>
      </c>
      <c r="C661" s="2">
        <v>3.81</v>
      </c>
      <c r="D661" s="2">
        <v>3.5596999999999999</v>
      </c>
      <c r="E661" s="2">
        <v>0</v>
      </c>
      <c r="F661" s="2"/>
      <c r="G661" s="2"/>
      <c r="H661" s="13">
        <f t="shared" si="10"/>
        <v>0</v>
      </c>
    </row>
    <row r="662" spans="2:8" ht="13.5" x14ac:dyDescent="0.25">
      <c r="B662" s="11">
        <v>42963</v>
      </c>
      <c r="C662" s="2">
        <v>3.76</v>
      </c>
      <c r="D662" s="2">
        <v>3.5129999999999999</v>
      </c>
      <c r="E662" s="2">
        <v>9</v>
      </c>
      <c r="F662" s="2"/>
      <c r="G662" s="2"/>
      <c r="H662" s="13">
        <f t="shared" si="10"/>
        <v>-1.3119083068797922E-2</v>
      </c>
    </row>
    <row r="663" spans="2:8" ht="13.5" x14ac:dyDescent="0.25">
      <c r="B663" s="11">
        <v>42964</v>
      </c>
      <c r="C663" s="2">
        <v>3.87</v>
      </c>
      <c r="D663" s="2">
        <v>3.6156999999999999</v>
      </c>
      <c r="E663" s="2">
        <v>0</v>
      </c>
      <c r="F663" s="2"/>
      <c r="G663" s="2"/>
      <c r="H663" s="13">
        <f t="shared" si="10"/>
        <v>2.9234272701394823E-2</v>
      </c>
    </row>
    <row r="664" spans="2:8" ht="13.5" x14ac:dyDescent="0.25">
      <c r="B664" s="11">
        <v>42965</v>
      </c>
      <c r="C664" s="2">
        <v>3.92</v>
      </c>
      <c r="D664" s="2">
        <v>3.6625000000000001</v>
      </c>
      <c r="E664" s="2">
        <v>2</v>
      </c>
      <c r="F664" s="2"/>
      <c r="G664" s="2"/>
      <c r="H664" s="13">
        <f t="shared" si="10"/>
        <v>1.2943551732721237E-2</v>
      </c>
    </row>
    <row r="665" spans="2:8" ht="13.5" x14ac:dyDescent="0.25">
      <c r="B665" s="11">
        <v>42968</v>
      </c>
      <c r="C665" s="2">
        <v>3.92</v>
      </c>
      <c r="D665" s="2">
        <v>3.6625000000000001</v>
      </c>
      <c r="E665" s="2">
        <v>0</v>
      </c>
      <c r="F665" s="2"/>
      <c r="G665" s="2"/>
      <c r="H665" s="13">
        <f t="shared" si="10"/>
        <v>0</v>
      </c>
    </row>
    <row r="666" spans="2:8" ht="13.5" x14ac:dyDescent="0.25">
      <c r="B666" s="11">
        <v>42969</v>
      </c>
      <c r="C666" s="2">
        <v>3.81</v>
      </c>
      <c r="D666" s="2">
        <v>3.5596999999999999</v>
      </c>
      <c r="E666" s="2">
        <v>2600</v>
      </c>
      <c r="F666" s="2"/>
      <c r="G666" s="2"/>
      <c r="H666" s="13">
        <f t="shared" si="10"/>
        <v>-2.8068259385665588E-2</v>
      </c>
    </row>
    <row r="667" spans="2:8" ht="13.5" x14ac:dyDescent="0.25">
      <c r="B667" s="11">
        <v>42970</v>
      </c>
      <c r="C667" s="2">
        <v>3.92</v>
      </c>
      <c r="D667" s="2">
        <v>3.6625000000000001</v>
      </c>
      <c r="E667" s="2">
        <v>103</v>
      </c>
      <c r="F667" s="2"/>
      <c r="G667" s="2"/>
      <c r="H667" s="13">
        <f t="shared" si="10"/>
        <v>2.8878838104334698E-2</v>
      </c>
    </row>
    <row r="668" spans="2:8" ht="13.5" x14ac:dyDescent="0.25">
      <c r="B668" s="11">
        <v>42971</v>
      </c>
      <c r="C668" s="2">
        <v>3.92</v>
      </c>
      <c r="D668" s="2">
        <v>3.6625000000000001</v>
      </c>
      <c r="E668" s="2">
        <v>0</v>
      </c>
      <c r="F668" s="2"/>
      <c r="G668" s="2"/>
      <c r="H668" s="13">
        <f t="shared" si="10"/>
        <v>0</v>
      </c>
    </row>
    <row r="669" spans="2:8" ht="13.5" x14ac:dyDescent="0.25">
      <c r="B669" s="11">
        <v>42972</v>
      </c>
      <c r="C669" s="2">
        <v>4</v>
      </c>
      <c r="D669" s="2">
        <v>3.7372000000000001</v>
      </c>
      <c r="E669" s="2">
        <v>1</v>
      </c>
      <c r="F669" s="2"/>
      <c r="G669" s="2"/>
      <c r="H669" s="13">
        <f t="shared" si="10"/>
        <v>2.0395904436860065E-2</v>
      </c>
    </row>
    <row r="670" spans="2:8" ht="13.5" x14ac:dyDescent="0.25">
      <c r="B670" s="11">
        <v>42975</v>
      </c>
      <c r="C670" s="2">
        <v>4</v>
      </c>
      <c r="D670" s="2">
        <v>3.7372000000000001</v>
      </c>
      <c r="E670" s="2">
        <v>0</v>
      </c>
      <c r="F670" s="2"/>
      <c r="G670" s="2"/>
      <c r="H670" s="13">
        <f t="shared" si="10"/>
        <v>0</v>
      </c>
    </row>
    <row r="671" spans="2:8" ht="13.5" x14ac:dyDescent="0.25">
      <c r="B671" s="11">
        <v>42976</v>
      </c>
      <c r="C671" s="2">
        <v>3.88</v>
      </c>
      <c r="D671" s="2">
        <v>3.6251000000000002</v>
      </c>
      <c r="E671" s="2">
        <v>10</v>
      </c>
      <c r="F671" s="2"/>
      <c r="G671" s="2"/>
      <c r="H671" s="13">
        <f t="shared" si="10"/>
        <v>-2.9995718719897212E-2</v>
      </c>
    </row>
    <row r="672" spans="2:8" ht="13.5" x14ac:dyDescent="0.25">
      <c r="B672" s="11">
        <v>42977</v>
      </c>
      <c r="C672" s="2">
        <v>3.88</v>
      </c>
      <c r="D672" s="2">
        <v>3.6251000000000002</v>
      </c>
      <c r="E672" s="2">
        <v>0</v>
      </c>
      <c r="F672" s="2"/>
      <c r="G672" s="2"/>
      <c r="H672" s="13">
        <f t="shared" si="10"/>
        <v>0</v>
      </c>
    </row>
    <row r="673" spans="2:8" ht="13.5" x14ac:dyDescent="0.25">
      <c r="B673" s="11">
        <v>42978</v>
      </c>
      <c r="C673" s="2">
        <v>3.88</v>
      </c>
      <c r="D673" s="2">
        <v>3.6251000000000002</v>
      </c>
      <c r="E673" s="2">
        <v>0</v>
      </c>
      <c r="F673" s="2"/>
      <c r="G673" s="2"/>
      <c r="H673" s="13">
        <f t="shared" si="10"/>
        <v>0</v>
      </c>
    </row>
    <row r="674" spans="2:8" ht="13.5" x14ac:dyDescent="0.25">
      <c r="B674" s="11">
        <v>42982</v>
      </c>
      <c r="C674" s="2">
        <v>3.99</v>
      </c>
      <c r="D674" s="2">
        <v>3.7279</v>
      </c>
      <c r="E674" s="2">
        <v>816</v>
      </c>
      <c r="F674" s="2"/>
      <c r="G674" s="2"/>
      <c r="H674" s="13">
        <f t="shared" si="10"/>
        <v>2.8357838404457745E-2</v>
      </c>
    </row>
    <row r="675" spans="2:8" ht="13.5" x14ac:dyDescent="0.25">
      <c r="B675" s="11">
        <v>42983</v>
      </c>
      <c r="C675" s="2">
        <v>3.99</v>
      </c>
      <c r="D675" s="2">
        <v>3.7279</v>
      </c>
      <c r="E675" s="2">
        <v>0</v>
      </c>
      <c r="F675" s="2"/>
      <c r="G675" s="2"/>
      <c r="H675" s="13">
        <f t="shared" si="10"/>
        <v>0</v>
      </c>
    </row>
    <row r="676" spans="2:8" ht="13.5" x14ac:dyDescent="0.25">
      <c r="B676" s="11">
        <v>42984</v>
      </c>
      <c r="C676" s="2">
        <v>3.9</v>
      </c>
      <c r="D676" s="2">
        <v>3.6438000000000001</v>
      </c>
      <c r="E676" s="2">
        <v>726</v>
      </c>
      <c r="F676" s="2"/>
      <c r="G676" s="2"/>
      <c r="H676" s="13">
        <f t="shared" si="10"/>
        <v>-2.2559618015504664E-2</v>
      </c>
    </row>
    <row r="677" spans="2:8" ht="13.5" x14ac:dyDescent="0.25">
      <c r="B677" s="11">
        <v>42985</v>
      </c>
      <c r="C677" s="2">
        <v>3.9</v>
      </c>
      <c r="D677" s="2">
        <v>3.6438000000000001</v>
      </c>
      <c r="E677" s="2">
        <v>0</v>
      </c>
      <c r="F677" s="2"/>
      <c r="G677" s="2"/>
      <c r="H677" s="13">
        <f t="shared" si="10"/>
        <v>0</v>
      </c>
    </row>
    <row r="678" spans="2:8" ht="13.5" x14ac:dyDescent="0.25">
      <c r="B678" s="11">
        <v>42986</v>
      </c>
      <c r="C678" s="2">
        <v>3.9</v>
      </c>
      <c r="D678" s="2">
        <v>3.6438000000000001</v>
      </c>
      <c r="E678" s="2">
        <v>0</v>
      </c>
      <c r="F678" s="2"/>
      <c r="G678" s="2"/>
      <c r="H678" s="13">
        <f t="shared" si="10"/>
        <v>0</v>
      </c>
    </row>
    <row r="679" spans="2:8" ht="13.5" x14ac:dyDescent="0.25">
      <c r="B679" s="11">
        <v>42989</v>
      </c>
      <c r="C679" s="2">
        <v>3.9</v>
      </c>
      <c r="D679" s="2">
        <v>3.6438000000000001</v>
      </c>
      <c r="E679" s="2">
        <v>0</v>
      </c>
      <c r="F679" s="2"/>
      <c r="G679" s="2"/>
      <c r="H679" s="13">
        <f t="shared" si="10"/>
        <v>0</v>
      </c>
    </row>
    <row r="680" spans="2:8" ht="13.5" x14ac:dyDescent="0.25">
      <c r="B680" s="11">
        <v>42990</v>
      </c>
      <c r="C680" s="2">
        <v>3.9</v>
      </c>
      <c r="D680" s="2">
        <v>3.6438000000000001</v>
      </c>
      <c r="E680" s="2">
        <v>0</v>
      </c>
      <c r="F680" s="2"/>
      <c r="G680" s="2"/>
      <c r="H680" s="13">
        <f t="shared" si="10"/>
        <v>0</v>
      </c>
    </row>
    <row r="681" spans="2:8" ht="13.5" x14ac:dyDescent="0.25">
      <c r="B681" s="11">
        <v>42991</v>
      </c>
      <c r="C681" s="2">
        <v>3.9</v>
      </c>
      <c r="D681" s="2">
        <v>3.6438000000000001</v>
      </c>
      <c r="E681" s="2">
        <v>0</v>
      </c>
      <c r="F681" s="2"/>
      <c r="G681" s="2"/>
      <c r="H681" s="13">
        <f t="shared" si="10"/>
        <v>0</v>
      </c>
    </row>
    <row r="682" spans="2:8" ht="13.5" x14ac:dyDescent="0.25">
      <c r="B682" s="11">
        <v>42992</v>
      </c>
      <c r="C682" s="2">
        <v>3.9</v>
      </c>
      <c r="D682" s="2">
        <v>3.6438000000000001</v>
      </c>
      <c r="E682" s="2">
        <v>0</v>
      </c>
      <c r="F682" s="2"/>
      <c r="G682" s="2"/>
      <c r="H682" s="13">
        <f t="shared" si="10"/>
        <v>0</v>
      </c>
    </row>
    <row r="683" spans="2:8" ht="13.5" x14ac:dyDescent="0.25">
      <c r="B683" s="11">
        <v>42993</v>
      </c>
      <c r="C683" s="2">
        <v>3.89</v>
      </c>
      <c r="D683" s="2">
        <v>3.6343999999999999</v>
      </c>
      <c r="E683" s="2">
        <v>101</v>
      </c>
      <c r="F683" s="2"/>
      <c r="G683" s="2"/>
      <c r="H683" s="13">
        <f t="shared" si="10"/>
        <v>-2.5797244634722808E-3</v>
      </c>
    </row>
    <row r="684" spans="2:8" ht="13.5" x14ac:dyDescent="0.25">
      <c r="B684" s="11">
        <v>42996</v>
      </c>
      <c r="C684" s="2">
        <v>3.89</v>
      </c>
      <c r="D684" s="2">
        <v>3.6343999999999999</v>
      </c>
      <c r="E684" s="2">
        <v>17</v>
      </c>
      <c r="F684" s="2"/>
      <c r="G684" s="2"/>
      <c r="H684" s="13">
        <f t="shared" si="10"/>
        <v>0</v>
      </c>
    </row>
    <row r="685" spans="2:8" ht="13.5" x14ac:dyDescent="0.25">
      <c r="B685" s="11">
        <v>42997</v>
      </c>
      <c r="C685" s="2">
        <v>3.89</v>
      </c>
      <c r="D685" s="2">
        <v>3.6343999999999999</v>
      </c>
      <c r="E685" s="2">
        <v>0</v>
      </c>
      <c r="F685" s="2"/>
      <c r="G685" s="2"/>
      <c r="H685" s="13">
        <f t="shared" si="10"/>
        <v>0</v>
      </c>
    </row>
    <row r="686" spans="2:8" ht="13.5" x14ac:dyDescent="0.25">
      <c r="B686" s="11">
        <v>42998</v>
      </c>
      <c r="C686" s="2">
        <v>3.89</v>
      </c>
      <c r="D686" s="2">
        <v>3.6343999999999999</v>
      </c>
      <c r="E686" s="2">
        <v>386</v>
      </c>
      <c r="F686" s="2"/>
      <c r="G686" s="2"/>
      <c r="H686" s="13">
        <f t="shared" si="10"/>
        <v>0</v>
      </c>
    </row>
    <row r="687" spans="2:8" ht="13.5" x14ac:dyDescent="0.25">
      <c r="B687" s="11">
        <v>43000</v>
      </c>
      <c r="C687" s="2">
        <v>3.89</v>
      </c>
      <c r="D687" s="2">
        <v>3.6343999999999999</v>
      </c>
      <c r="E687" s="2">
        <v>9</v>
      </c>
      <c r="F687" s="2"/>
      <c r="G687" s="2"/>
      <c r="H687" s="13">
        <f t="shared" si="10"/>
        <v>0</v>
      </c>
    </row>
    <row r="688" spans="2:8" ht="13.5" x14ac:dyDescent="0.25">
      <c r="B688" s="11">
        <v>43003</v>
      </c>
      <c r="C688" s="2">
        <v>3.89</v>
      </c>
      <c r="D688" s="2">
        <v>3.6343999999999999</v>
      </c>
      <c r="E688" s="2">
        <v>0</v>
      </c>
      <c r="F688" s="2"/>
      <c r="G688" s="2"/>
      <c r="H688" s="13">
        <f t="shared" si="10"/>
        <v>0</v>
      </c>
    </row>
    <row r="689" spans="2:8" ht="13.5" x14ac:dyDescent="0.25">
      <c r="B689" s="11">
        <v>43004</v>
      </c>
      <c r="C689" s="2">
        <v>3.89</v>
      </c>
      <c r="D689" s="2">
        <v>3.6343999999999999</v>
      </c>
      <c r="E689" s="2">
        <v>0</v>
      </c>
      <c r="F689" s="2"/>
      <c r="G689" s="2"/>
      <c r="H689" s="13">
        <f t="shared" si="10"/>
        <v>0</v>
      </c>
    </row>
    <row r="690" spans="2:8" ht="13.5" x14ac:dyDescent="0.25">
      <c r="B690" s="11">
        <v>43005</v>
      </c>
      <c r="C690" s="2">
        <v>3.85</v>
      </c>
      <c r="D690" s="2">
        <v>3.5971000000000002</v>
      </c>
      <c r="E690" s="2">
        <v>10</v>
      </c>
      <c r="F690" s="2"/>
      <c r="G690" s="2"/>
      <c r="H690" s="13">
        <f t="shared" si="10"/>
        <v>-1.0263042042702968E-2</v>
      </c>
    </row>
    <row r="691" spans="2:8" ht="13.5" x14ac:dyDescent="0.25">
      <c r="B691" s="11">
        <v>43006</v>
      </c>
      <c r="C691" s="2">
        <v>3.85</v>
      </c>
      <c r="D691" s="2">
        <v>3.5971000000000002</v>
      </c>
      <c r="E691" s="2">
        <v>35</v>
      </c>
      <c r="F691" s="2"/>
      <c r="G691" s="2"/>
      <c r="H691" s="13">
        <f t="shared" si="10"/>
        <v>0</v>
      </c>
    </row>
    <row r="692" spans="2:8" ht="13.5" x14ac:dyDescent="0.25">
      <c r="B692" s="11">
        <v>43007</v>
      </c>
      <c r="C692" s="2">
        <v>3.75</v>
      </c>
      <c r="D692" s="2">
        <v>3.5036</v>
      </c>
      <c r="E692" s="2">
        <v>40</v>
      </c>
      <c r="F692" s="2"/>
      <c r="G692" s="2"/>
      <c r="H692" s="13">
        <f t="shared" si="10"/>
        <v>-2.5993161157599216E-2</v>
      </c>
    </row>
    <row r="693" spans="2:8" ht="13.5" x14ac:dyDescent="0.25">
      <c r="B693" s="11">
        <v>43010</v>
      </c>
      <c r="C693" s="2">
        <v>3.85</v>
      </c>
      <c r="D693" s="2">
        <v>3.5971000000000002</v>
      </c>
      <c r="E693" s="2">
        <v>56</v>
      </c>
      <c r="F693" s="2"/>
      <c r="G693" s="2"/>
      <c r="H693" s="13">
        <f t="shared" si="10"/>
        <v>2.6686836396848993E-2</v>
      </c>
    </row>
    <row r="694" spans="2:8" ht="13.5" x14ac:dyDescent="0.25">
      <c r="B694" s="11">
        <v>43011</v>
      </c>
      <c r="C694" s="2">
        <v>3.96</v>
      </c>
      <c r="D694" s="2">
        <v>3.6998000000000002</v>
      </c>
      <c r="E694" s="2">
        <v>10</v>
      </c>
      <c r="F694" s="2"/>
      <c r="G694" s="2"/>
      <c r="H694" s="13">
        <f t="shared" si="10"/>
        <v>2.8550777014817494E-2</v>
      </c>
    </row>
    <row r="695" spans="2:8" ht="13.5" x14ac:dyDescent="0.25">
      <c r="B695" s="11">
        <v>43012</v>
      </c>
      <c r="C695" s="2">
        <v>3.96</v>
      </c>
      <c r="D695" s="2">
        <v>3.6998000000000002</v>
      </c>
      <c r="E695" s="2">
        <v>0</v>
      </c>
      <c r="F695" s="2"/>
      <c r="G695" s="2"/>
      <c r="H695" s="13">
        <f t="shared" si="10"/>
        <v>0</v>
      </c>
    </row>
    <row r="696" spans="2:8" ht="13.5" x14ac:dyDescent="0.25">
      <c r="B696" s="11">
        <v>43013</v>
      </c>
      <c r="C696" s="2">
        <v>3.96</v>
      </c>
      <c r="D696" s="2">
        <v>3.6998000000000002</v>
      </c>
      <c r="E696" s="2">
        <v>14</v>
      </c>
      <c r="F696" s="2"/>
      <c r="G696" s="2"/>
      <c r="H696" s="13">
        <f t="shared" si="10"/>
        <v>0</v>
      </c>
    </row>
    <row r="697" spans="2:8" ht="13.5" x14ac:dyDescent="0.25">
      <c r="B697" s="11">
        <v>43014</v>
      </c>
      <c r="C697" s="2">
        <v>3.96</v>
      </c>
      <c r="D697" s="2">
        <v>3.6998000000000002</v>
      </c>
      <c r="E697" s="2">
        <v>0</v>
      </c>
      <c r="F697" s="2"/>
      <c r="G697" s="2"/>
      <c r="H697" s="13">
        <f t="shared" si="10"/>
        <v>0</v>
      </c>
    </row>
    <row r="698" spans="2:8" ht="13.5" x14ac:dyDescent="0.25">
      <c r="B698" s="11">
        <v>43017</v>
      </c>
      <c r="C698" s="2">
        <v>3.96</v>
      </c>
      <c r="D698" s="2">
        <v>3.6998000000000002</v>
      </c>
      <c r="E698" s="2">
        <v>0</v>
      </c>
      <c r="F698" s="2"/>
      <c r="G698" s="2"/>
      <c r="H698" s="13">
        <f t="shared" si="10"/>
        <v>0</v>
      </c>
    </row>
    <row r="699" spans="2:8" ht="13.5" x14ac:dyDescent="0.25">
      <c r="B699" s="11">
        <v>43018</v>
      </c>
      <c r="C699" s="2">
        <v>3.96</v>
      </c>
      <c r="D699" s="2">
        <v>3.6998000000000002</v>
      </c>
      <c r="E699" s="2">
        <v>0</v>
      </c>
      <c r="F699" s="2"/>
      <c r="G699" s="2"/>
      <c r="H699" s="13">
        <f t="shared" si="10"/>
        <v>0</v>
      </c>
    </row>
    <row r="700" spans="2:8" ht="13.5" x14ac:dyDescent="0.25">
      <c r="B700" s="11">
        <v>43019</v>
      </c>
      <c r="C700" s="2">
        <v>3.96</v>
      </c>
      <c r="D700" s="2">
        <v>3.6998000000000002</v>
      </c>
      <c r="E700" s="2">
        <v>0</v>
      </c>
      <c r="F700" s="2"/>
      <c r="G700" s="2"/>
      <c r="H700" s="13">
        <f t="shared" si="10"/>
        <v>0</v>
      </c>
    </row>
    <row r="701" spans="2:8" ht="13.5" x14ac:dyDescent="0.25">
      <c r="B701" s="11">
        <v>43020</v>
      </c>
      <c r="C701" s="2">
        <v>3.96</v>
      </c>
      <c r="D701" s="2">
        <v>3.6998000000000002</v>
      </c>
      <c r="E701" s="2">
        <v>0</v>
      </c>
      <c r="F701" s="2"/>
      <c r="G701" s="2"/>
      <c r="H701" s="13">
        <f t="shared" si="10"/>
        <v>0</v>
      </c>
    </row>
    <row r="702" spans="2:8" ht="13.5" x14ac:dyDescent="0.25">
      <c r="B702" s="11">
        <v>43021</v>
      </c>
      <c r="C702" s="2">
        <v>3.96</v>
      </c>
      <c r="D702" s="2">
        <v>3.6998000000000002</v>
      </c>
      <c r="E702" s="2">
        <v>0</v>
      </c>
      <c r="F702" s="2"/>
      <c r="G702" s="2"/>
      <c r="H702" s="13">
        <f t="shared" si="10"/>
        <v>0</v>
      </c>
    </row>
    <row r="703" spans="2:8" ht="13.5" x14ac:dyDescent="0.25">
      <c r="B703" s="11">
        <v>43024</v>
      </c>
      <c r="C703" s="2">
        <v>3.96</v>
      </c>
      <c r="D703" s="2">
        <v>3.6998000000000002</v>
      </c>
      <c r="E703" s="2">
        <v>0</v>
      </c>
      <c r="F703" s="2"/>
      <c r="G703" s="2"/>
      <c r="H703" s="13">
        <f t="shared" si="10"/>
        <v>0</v>
      </c>
    </row>
    <row r="704" spans="2:8" ht="13.5" x14ac:dyDescent="0.25">
      <c r="B704" s="11">
        <v>43025</v>
      </c>
      <c r="C704" s="2">
        <v>3.95</v>
      </c>
      <c r="D704" s="2">
        <v>3.6905000000000001</v>
      </c>
      <c r="E704" s="2">
        <v>1994</v>
      </c>
      <c r="F704" s="2"/>
      <c r="G704" s="2"/>
      <c r="H704" s="13">
        <f t="shared" si="10"/>
        <v>-2.5136493864533448E-3</v>
      </c>
    </row>
    <row r="705" spans="2:8" ht="13.5" x14ac:dyDescent="0.25">
      <c r="B705" s="11">
        <v>43026</v>
      </c>
      <c r="C705" s="2">
        <v>3.84</v>
      </c>
      <c r="D705" s="2">
        <v>3.5876999999999999</v>
      </c>
      <c r="E705" s="2">
        <v>1600</v>
      </c>
      <c r="F705" s="2"/>
      <c r="G705" s="2"/>
      <c r="H705" s="13">
        <f t="shared" si="10"/>
        <v>-2.7855304159328065E-2</v>
      </c>
    </row>
    <row r="706" spans="2:8" ht="13.5" x14ac:dyDescent="0.25">
      <c r="B706" s="11">
        <v>43027</v>
      </c>
      <c r="C706" s="2">
        <v>3.95</v>
      </c>
      <c r="D706" s="2">
        <v>3.6905000000000001</v>
      </c>
      <c r="E706" s="2">
        <v>20</v>
      </c>
      <c r="F706" s="2"/>
      <c r="G706" s="2"/>
      <c r="H706" s="13">
        <f t="shared" si="10"/>
        <v>2.8653454859659457E-2</v>
      </c>
    </row>
    <row r="707" spans="2:8" ht="13.5" x14ac:dyDescent="0.25">
      <c r="B707" s="11">
        <v>43028</v>
      </c>
      <c r="C707" s="2">
        <v>3.95</v>
      </c>
      <c r="D707" s="2">
        <v>3.6905000000000001</v>
      </c>
      <c r="E707" s="2">
        <v>0</v>
      </c>
      <c r="F707" s="2"/>
      <c r="G707" s="2"/>
      <c r="H707" s="13">
        <f t="shared" si="10"/>
        <v>0</v>
      </c>
    </row>
    <row r="708" spans="2:8" ht="13.5" x14ac:dyDescent="0.25">
      <c r="B708" s="11">
        <v>43031</v>
      </c>
      <c r="C708" s="2">
        <v>3.9</v>
      </c>
      <c r="D708" s="2">
        <v>3.6438000000000001</v>
      </c>
      <c r="E708" s="2">
        <v>101</v>
      </c>
      <c r="F708" s="2"/>
      <c r="G708" s="2"/>
      <c r="H708" s="13">
        <f t="shared" si="10"/>
        <v>-1.2654111908955415E-2</v>
      </c>
    </row>
    <row r="709" spans="2:8" ht="13.5" x14ac:dyDescent="0.25">
      <c r="B709" s="11">
        <v>43032</v>
      </c>
      <c r="C709" s="2">
        <v>3.79</v>
      </c>
      <c r="D709" s="2">
        <v>3.5409999999999999</v>
      </c>
      <c r="E709" s="2">
        <v>580</v>
      </c>
      <c r="F709" s="2"/>
      <c r="G709" s="2"/>
      <c r="H709" s="13">
        <f t="shared" si="10"/>
        <v>-2.8212305834568369E-2</v>
      </c>
    </row>
    <row r="710" spans="2:8" ht="13.5" x14ac:dyDescent="0.25">
      <c r="B710" s="11">
        <v>43033</v>
      </c>
      <c r="C710" s="2">
        <v>3.75</v>
      </c>
      <c r="D710" s="2">
        <v>3.5036</v>
      </c>
      <c r="E710" s="2">
        <v>5102</v>
      </c>
      <c r="F710" s="2"/>
      <c r="G710" s="2"/>
      <c r="H710" s="13">
        <f t="shared" si="10"/>
        <v>-1.0561988138943768E-2</v>
      </c>
    </row>
    <row r="711" spans="2:8" ht="13.5" x14ac:dyDescent="0.25">
      <c r="B711" s="11">
        <v>43034</v>
      </c>
      <c r="C711" s="2">
        <v>3.76</v>
      </c>
      <c r="D711" s="2">
        <v>3.5129999999999999</v>
      </c>
      <c r="E711" s="2">
        <v>367</v>
      </c>
      <c r="F711" s="2"/>
      <c r="G711" s="2"/>
      <c r="H711" s="13">
        <f t="shared" ref="H711:H774" si="11">(D711-D710)/D710</f>
        <v>2.6829546751911898E-3</v>
      </c>
    </row>
    <row r="712" spans="2:8" ht="13.5" x14ac:dyDescent="0.25">
      <c r="B712" s="11">
        <v>43035</v>
      </c>
      <c r="C712" s="2">
        <v>3.87</v>
      </c>
      <c r="D712" s="2">
        <v>3.6156999999999999</v>
      </c>
      <c r="E712" s="2">
        <v>202</v>
      </c>
      <c r="F712" s="2"/>
      <c r="G712" s="2"/>
      <c r="H712" s="13">
        <f t="shared" si="11"/>
        <v>2.9234272701394823E-2</v>
      </c>
    </row>
    <row r="713" spans="2:8" ht="13.5" x14ac:dyDescent="0.25">
      <c r="B713" s="11">
        <v>43038</v>
      </c>
      <c r="C713" s="2">
        <v>3.87</v>
      </c>
      <c r="D713" s="2">
        <v>3.6156999999999999</v>
      </c>
      <c r="E713" s="2">
        <v>0</v>
      </c>
      <c r="F713" s="2"/>
      <c r="G713" s="2"/>
      <c r="H713" s="13">
        <f t="shared" si="11"/>
        <v>0</v>
      </c>
    </row>
    <row r="714" spans="2:8" ht="13.5" x14ac:dyDescent="0.25">
      <c r="B714" s="11">
        <v>43039</v>
      </c>
      <c r="C714" s="2">
        <v>3.87</v>
      </c>
      <c r="D714" s="2">
        <v>3.6156999999999999</v>
      </c>
      <c r="E714" s="2">
        <v>0</v>
      </c>
      <c r="F714" s="2"/>
      <c r="G714" s="2"/>
      <c r="H714" s="13">
        <f t="shared" si="11"/>
        <v>0</v>
      </c>
    </row>
    <row r="715" spans="2:8" ht="13.5" x14ac:dyDescent="0.25">
      <c r="B715" s="11">
        <v>43040</v>
      </c>
      <c r="C715" s="2">
        <v>3.9</v>
      </c>
      <c r="D715" s="2">
        <v>3.6438000000000001</v>
      </c>
      <c r="E715" s="2">
        <v>101</v>
      </c>
      <c r="F715" s="2"/>
      <c r="G715" s="2"/>
      <c r="H715" s="13">
        <f t="shared" si="11"/>
        <v>7.7716624719971891E-3</v>
      </c>
    </row>
    <row r="716" spans="2:8" ht="13.5" x14ac:dyDescent="0.25">
      <c r="B716" s="11">
        <v>43041</v>
      </c>
      <c r="C716" s="2">
        <v>3.76</v>
      </c>
      <c r="D716" s="2">
        <v>3.5129999999999999</v>
      </c>
      <c r="E716" s="2">
        <v>99</v>
      </c>
      <c r="F716" s="2"/>
      <c r="G716" s="2"/>
      <c r="H716" s="13">
        <f t="shared" si="11"/>
        <v>-3.5896591470443009E-2</v>
      </c>
    </row>
    <row r="717" spans="2:8" ht="13.5" x14ac:dyDescent="0.25">
      <c r="B717" s="11">
        <v>43042</v>
      </c>
      <c r="C717" s="2">
        <v>3.8</v>
      </c>
      <c r="D717" s="2">
        <v>3.5503</v>
      </c>
      <c r="E717" s="2">
        <v>105</v>
      </c>
      <c r="F717" s="2"/>
      <c r="G717" s="2"/>
      <c r="H717" s="13">
        <f t="shared" si="11"/>
        <v>1.06177056646741E-2</v>
      </c>
    </row>
    <row r="718" spans="2:8" ht="13.5" x14ac:dyDescent="0.25">
      <c r="B718" s="11">
        <v>43045</v>
      </c>
      <c r="C718" s="2">
        <v>3.76</v>
      </c>
      <c r="D718" s="2">
        <v>3.5129999999999999</v>
      </c>
      <c r="E718" s="2">
        <v>1691</v>
      </c>
      <c r="F718" s="2"/>
      <c r="G718" s="2"/>
      <c r="H718" s="13">
        <f t="shared" si="11"/>
        <v>-1.0506154409486554E-2</v>
      </c>
    </row>
    <row r="719" spans="2:8" ht="13.5" x14ac:dyDescent="0.25">
      <c r="B719" s="11">
        <v>43046</v>
      </c>
      <c r="C719" s="2">
        <v>3.76</v>
      </c>
      <c r="D719" s="2">
        <v>3.5129999999999999</v>
      </c>
      <c r="E719" s="2">
        <v>3250</v>
      </c>
      <c r="F719" s="2"/>
      <c r="G719" s="2"/>
      <c r="H719" s="13">
        <f t="shared" si="11"/>
        <v>0</v>
      </c>
    </row>
    <row r="720" spans="2:8" ht="13.5" x14ac:dyDescent="0.25">
      <c r="B720" s="11">
        <v>43047</v>
      </c>
      <c r="C720" s="2">
        <v>3.76</v>
      </c>
      <c r="D720" s="2">
        <v>3.5129999999999999</v>
      </c>
      <c r="E720" s="2">
        <v>345</v>
      </c>
      <c r="F720" s="2"/>
      <c r="G720" s="2"/>
      <c r="H720" s="13">
        <f t="shared" si="11"/>
        <v>0</v>
      </c>
    </row>
    <row r="721" spans="2:8" ht="13.5" x14ac:dyDescent="0.25">
      <c r="B721" s="11">
        <v>43048</v>
      </c>
      <c r="C721" s="2">
        <v>3.87</v>
      </c>
      <c r="D721" s="2">
        <v>3.6156999999999999</v>
      </c>
      <c r="E721" s="2">
        <v>12</v>
      </c>
      <c r="F721" s="2"/>
      <c r="G721" s="2"/>
      <c r="H721" s="13">
        <f t="shared" si="11"/>
        <v>2.9234272701394823E-2</v>
      </c>
    </row>
    <row r="722" spans="2:8" ht="13.5" x14ac:dyDescent="0.25">
      <c r="B722" s="11">
        <v>43049</v>
      </c>
      <c r="C722" s="2">
        <v>3.9</v>
      </c>
      <c r="D722" s="2">
        <v>3.6438000000000001</v>
      </c>
      <c r="E722" s="2">
        <v>670</v>
      </c>
      <c r="F722" s="2"/>
      <c r="G722" s="2"/>
      <c r="H722" s="13">
        <f t="shared" si="11"/>
        <v>7.7716624719971891E-3</v>
      </c>
    </row>
    <row r="723" spans="2:8" ht="13.5" x14ac:dyDescent="0.25">
      <c r="B723" s="11">
        <v>43052</v>
      </c>
      <c r="C723" s="2">
        <v>3.9</v>
      </c>
      <c r="D723" s="2">
        <v>3.6438000000000001</v>
      </c>
      <c r="E723" s="2">
        <v>0</v>
      </c>
      <c r="F723" s="2"/>
      <c r="G723" s="2"/>
      <c r="H723" s="13">
        <f t="shared" si="11"/>
        <v>0</v>
      </c>
    </row>
    <row r="724" spans="2:8" ht="13.5" x14ac:dyDescent="0.25">
      <c r="B724" s="11">
        <v>43053</v>
      </c>
      <c r="C724" s="2">
        <v>3.9</v>
      </c>
      <c r="D724" s="2">
        <v>3.6438000000000001</v>
      </c>
      <c r="E724" s="2">
        <v>0</v>
      </c>
      <c r="F724" s="2"/>
      <c r="G724" s="2"/>
      <c r="H724" s="13">
        <f t="shared" si="11"/>
        <v>0</v>
      </c>
    </row>
    <row r="725" spans="2:8" ht="13.5" x14ac:dyDescent="0.25">
      <c r="B725" s="11">
        <v>43054</v>
      </c>
      <c r="C725" s="2">
        <v>3.79</v>
      </c>
      <c r="D725" s="2">
        <v>3.5409999999999999</v>
      </c>
      <c r="E725" s="2">
        <v>24</v>
      </c>
      <c r="F725" s="2"/>
      <c r="G725" s="2"/>
      <c r="H725" s="13">
        <f t="shared" si="11"/>
        <v>-2.8212305834568369E-2</v>
      </c>
    </row>
    <row r="726" spans="2:8" ht="13.5" x14ac:dyDescent="0.25">
      <c r="B726" s="11">
        <v>43055</v>
      </c>
      <c r="C726" s="2">
        <v>3.79</v>
      </c>
      <c r="D726" s="2">
        <v>3.5409999999999999</v>
      </c>
      <c r="E726" s="2">
        <v>1009</v>
      </c>
      <c r="F726" s="2"/>
      <c r="G726" s="2"/>
      <c r="H726" s="13">
        <f t="shared" si="11"/>
        <v>0</v>
      </c>
    </row>
    <row r="727" spans="2:8" ht="13.5" x14ac:dyDescent="0.25">
      <c r="B727" s="11">
        <v>43056</v>
      </c>
      <c r="C727" s="2">
        <v>3.78</v>
      </c>
      <c r="D727" s="2">
        <v>3.5316999999999998</v>
      </c>
      <c r="E727" s="2">
        <v>217</v>
      </c>
      <c r="F727" s="2"/>
      <c r="G727" s="2"/>
      <c r="H727" s="13">
        <f t="shared" si="11"/>
        <v>-2.6263767297373865E-3</v>
      </c>
    </row>
    <row r="728" spans="2:8" ht="13.5" x14ac:dyDescent="0.25">
      <c r="B728" s="11">
        <v>43059</v>
      </c>
      <c r="C728" s="2">
        <v>3.88</v>
      </c>
      <c r="D728" s="2">
        <v>3.6251000000000002</v>
      </c>
      <c r="E728" s="2">
        <v>11</v>
      </c>
      <c r="F728" s="2"/>
      <c r="G728" s="2"/>
      <c r="H728" s="13">
        <f t="shared" si="11"/>
        <v>2.644618738850989E-2</v>
      </c>
    </row>
    <row r="729" spans="2:8" ht="13.5" x14ac:dyDescent="0.25">
      <c r="B729" s="11">
        <v>43060</v>
      </c>
      <c r="C729" s="2">
        <v>3.78</v>
      </c>
      <c r="D729" s="2">
        <v>3.5316999999999998</v>
      </c>
      <c r="E729" s="2">
        <v>21</v>
      </c>
      <c r="F729" s="2"/>
      <c r="G729" s="2"/>
      <c r="H729" s="13">
        <f t="shared" si="11"/>
        <v>-2.5764806488096981E-2</v>
      </c>
    </row>
    <row r="730" spans="2:8" ht="13.5" x14ac:dyDescent="0.25">
      <c r="B730" s="11">
        <v>43061</v>
      </c>
      <c r="C730" s="2">
        <v>3.88</v>
      </c>
      <c r="D730" s="2">
        <v>3.6251000000000002</v>
      </c>
      <c r="E730" s="2">
        <v>726</v>
      </c>
      <c r="F730" s="2"/>
      <c r="G730" s="2"/>
      <c r="H730" s="13">
        <f t="shared" si="11"/>
        <v>2.644618738850989E-2</v>
      </c>
    </row>
    <row r="731" spans="2:8" ht="13.5" x14ac:dyDescent="0.25">
      <c r="B731" s="11">
        <v>43062</v>
      </c>
      <c r="C731" s="2">
        <v>3.88</v>
      </c>
      <c r="D731" s="2">
        <v>3.6251000000000002</v>
      </c>
      <c r="E731" s="2">
        <v>0</v>
      </c>
      <c r="F731" s="2"/>
      <c r="G731" s="2"/>
      <c r="H731" s="13">
        <f t="shared" si="11"/>
        <v>0</v>
      </c>
    </row>
    <row r="732" spans="2:8" ht="13.5" x14ac:dyDescent="0.25">
      <c r="B732" s="11">
        <v>43063</v>
      </c>
      <c r="C732" s="2">
        <v>3.88</v>
      </c>
      <c r="D732" s="2">
        <v>3.6251000000000002</v>
      </c>
      <c r="E732" s="2">
        <v>0</v>
      </c>
      <c r="F732" s="2"/>
      <c r="G732" s="2"/>
      <c r="H732" s="13">
        <f t="shared" si="11"/>
        <v>0</v>
      </c>
    </row>
    <row r="733" spans="2:8" ht="13.5" x14ac:dyDescent="0.25">
      <c r="B733" s="11">
        <v>43066</v>
      </c>
      <c r="C733" s="2">
        <v>3.85</v>
      </c>
      <c r="D733" s="2">
        <v>3.5971000000000002</v>
      </c>
      <c r="E733" s="2">
        <v>975</v>
      </c>
      <c r="F733" s="2"/>
      <c r="G733" s="2"/>
      <c r="H733" s="13">
        <f t="shared" si="11"/>
        <v>-7.7239248572453234E-3</v>
      </c>
    </row>
    <row r="734" spans="2:8" ht="13.5" x14ac:dyDescent="0.25">
      <c r="B734" s="11">
        <v>43067</v>
      </c>
      <c r="C734" s="2">
        <v>3.85</v>
      </c>
      <c r="D734" s="2">
        <v>3.5971000000000002</v>
      </c>
      <c r="E734" s="2">
        <v>0</v>
      </c>
      <c r="F734" s="2"/>
      <c r="G734" s="2"/>
      <c r="H734" s="13">
        <f t="shared" si="11"/>
        <v>0</v>
      </c>
    </row>
    <row r="735" spans="2:8" ht="13.5" x14ac:dyDescent="0.25">
      <c r="B735" s="11">
        <v>43068</v>
      </c>
      <c r="C735" s="2">
        <v>3.85</v>
      </c>
      <c r="D735" s="2">
        <v>3.5971000000000002</v>
      </c>
      <c r="E735" s="2">
        <v>200</v>
      </c>
      <c r="F735" s="2"/>
      <c r="G735" s="2"/>
      <c r="H735" s="13">
        <f t="shared" si="11"/>
        <v>0</v>
      </c>
    </row>
    <row r="736" spans="2:8" ht="13.5" x14ac:dyDescent="0.25">
      <c r="B736" s="11">
        <v>43069</v>
      </c>
      <c r="C736" s="2">
        <v>3.78</v>
      </c>
      <c r="D736" s="2">
        <v>3.5316999999999998</v>
      </c>
      <c r="E736" s="2">
        <v>668</v>
      </c>
      <c r="F736" s="2"/>
      <c r="G736" s="2"/>
      <c r="H736" s="13">
        <f t="shared" si="11"/>
        <v>-1.8181312724138986E-2</v>
      </c>
    </row>
    <row r="737" spans="2:8" ht="13.5" x14ac:dyDescent="0.25">
      <c r="B737" s="11">
        <v>43073</v>
      </c>
      <c r="C737" s="2">
        <v>3.88</v>
      </c>
      <c r="D737" s="2">
        <v>3.6251000000000002</v>
      </c>
      <c r="E737" s="2">
        <v>801</v>
      </c>
      <c r="F737" s="2"/>
      <c r="G737" s="2"/>
      <c r="H737" s="13">
        <f t="shared" si="11"/>
        <v>2.644618738850989E-2</v>
      </c>
    </row>
    <row r="738" spans="2:8" ht="13.5" x14ac:dyDescent="0.25">
      <c r="B738" s="11">
        <v>43074</v>
      </c>
      <c r="C738" s="2">
        <v>3.77</v>
      </c>
      <c r="D738" s="2">
        <v>3.5223</v>
      </c>
      <c r="E738" s="2">
        <v>501</v>
      </c>
      <c r="F738" s="2"/>
      <c r="G738" s="2"/>
      <c r="H738" s="13">
        <f t="shared" si="11"/>
        <v>-2.835783840445787E-2</v>
      </c>
    </row>
    <row r="739" spans="2:8" ht="13.5" x14ac:dyDescent="0.25">
      <c r="B739" s="11">
        <v>43075</v>
      </c>
      <c r="C739" s="2">
        <v>3.76</v>
      </c>
      <c r="D739" s="2">
        <v>3.5129999999999999</v>
      </c>
      <c r="E739" s="2">
        <v>48943</v>
      </c>
      <c r="F739" s="2"/>
      <c r="G739" s="2"/>
      <c r="H739" s="13">
        <f t="shared" si="11"/>
        <v>-2.6403202452942925E-3</v>
      </c>
    </row>
    <row r="740" spans="2:8" ht="13.5" x14ac:dyDescent="0.25">
      <c r="B740" s="11">
        <v>43076</v>
      </c>
      <c r="C740" s="2">
        <v>3.87</v>
      </c>
      <c r="D740" s="2">
        <v>3.6156999999999999</v>
      </c>
      <c r="E740" s="2">
        <v>10</v>
      </c>
      <c r="F740" s="2"/>
      <c r="G740" s="2"/>
      <c r="H740" s="13">
        <f t="shared" si="11"/>
        <v>2.9234272701394823E-2</v>
      </c>
    </row>
    <row r="741" spans="2:8" ht="13.5" x14ac:dyDescent="0.25">
      <c r="B741" s="11">
        <v>43077</v>
      </c>
      <c r="C741" s="2">
        <v>3.76</v>
      </c>
      <c r="D741" s="2">
        <v>3.5129999999999999</v>
      </c>
      <c r="E741" s="2">
        <v>100</v>
      </c>
      <c r="F741" s="2"/>
      <c r="G741" s="2"/>
      <c r="H741" s="13">
        <f t="shared" si="11"/>
        <v>-2.8403905191249277E-2</v>
      </c>
    </row>
    <row r="742" spans="2:8" ht="13.5" x14ac:dyDescent="0.25">
      <c r="B742" s="11">
        <v>43080</v>
      </c>
      <c r="C742" s="2">
        <v>3.85</v>
      </c>
      <c r="D742" s="2">
        <v>3.5971000000000002</v>
      </c>
      <c r="E742" s="2">
        <v>244</v>
      </c>
      <c r="F742" s="2"/>
      <c r="G742" s="2"/>
      <c r="H742" s="13">
        <f t="shared" si="11"/>
        <v>2.393965271847432E-2</v>
      </c>
    </row>
    <row r="743" spans="2:8" ht="13.5" x14ac:dyDescent="0.25">
      <c r="B743" s="11">
        <v>43081</v>
      </c>
      <c r="C743" s="2">
        <v>3.77</v>
      </c>
      <c r="D743" s="2">
        <v>3.5223</v>
      </c>
      <c r="E743" s="2">
        <v>250</v>
      </c>
      <c r="F743" s="2"/>
      <c r="G743" s="2"/>
      <c r="H743" s="13">
        <f t="shared" si="11"/>
        <v>-2.0794528926079397E-2</v>
      </c>
    </row>
    <row r="744" spans="2:8" ht="13.5" x14ac:dyDescent="0.25">
      <c r="B744" s="11">
        <v>43082</v>
      </c>
      <c r="C744" s="2">
        <v>3.75</v>
      </c>
      <c r="D744" s="2">
        <v>3.5036</v>
      </c>
      <c r="E744" s="2">
        <v>3967</v>
      </c>
      <c r="F744" s="2"/>
      <c r="G744" s="2"/>
      <c r="H744" s="13">
        <f t="shared" si="11"/>
        <v>-5.3090310308604996E-3</v>
      </c>
    </row>
    <row r="745" spans="2:8" ht="13.5" x14ac:dyDescent="0.25">
      <c r="B745" s="11">
        <v>43083</v>
      </c>
      <c r="C745" s="2">
        <v>3.68</v>
      </c>
      <c r="D745" s="2">
        <v>3.4382000000000001</v>
      </c>
      <c r="E745" s="2">
        <v>4033</v>
      </c>
      <c r="F745" s="2"/>
      <c r="G745" s="2"/>
      <c r="H745" s="13">
        <f t="shared" si="11"/>
        <v>-1.8666514442287903E-2</v>
      </c>
    </row>
    <row r="746" spans="2:8" ht="13.5" x14ac:dyDescent="0.25">
      <c r="B746" s="11">
        <v>43084</v>
      </c>
      <c r="C746" s="2">
        <v>3.68</v>
      </c>
      <c r="D746" s="2">
        <v>3.4382000000000001</v>
      </c>
      <c r="E746" s="2">
        <v>0</v>
      </c>
      <c r="F746" s="2"/>
      <c r="G746" s="2"/>
      <c r="H746" s="13">
        <f t="shared" si="11"/>
        <v>0</v>
      </c>
    </row>
    <row r="747" spans="2:8" ht="13.5" x14ac:dyDescent="0.25">
      <c r="B747" s="11">
        <v>43087</v>
      </c>
      <c r="C747" s="2">
        <v>3.68</v>
      </c>
      <c r="D747" s="2">
        <v>3.4382000000000001</v>
      </c>
      <c r="E747" s="2">
        <v>0</v>
      </c>
      <c r="F747" s="2"/>
      <c r="G747" s="2"/>
      <c r="H747" s="13">
        <f t="shared" si="11"/>
        <v>0</v>
      </c>
    </row>
    <row r="748" spans="2:8" ht="13.5" x14ac:dyDescent="0.25">
      <c r="B748" s="11">
        <v>43088</v>
      </c>
      <c r="C748" s="2">
        <v>3.7</v>
      </c>
      <c r="D748" s="2">
        <v>3.4569000000000001</v>
      </c>
      <c r="E748" s="2">
        <v>56</v>
      </c>
      <c r="F748" s="2"/>
      <c r="G748" s="2"/>
      <c r="H748" s="13">
        <f t="shared" si="11"/>
        <v>5.4388924437205333E-3</v>
      </c>
    </row>
    <row r="749" spans="2:8" ht="13.5" x14ac:dyDescent="0.25">
      <c r="B749" s="11">
        <v>43089</v>
      </c>
      <c r="C749" s="2">
        <v>3.7</v>
      </c>
      <c r="D749" s="2">
        <v>3.4569000000000001</v>
      </c>
      <c r="E749" s="2">
        <v>250</v>
      </c>
      <c r="F749" s="2"/>
      <c r="G749" s="2"/>
      <c r="H749" s="13">
        <f t="shared" si="11"/>
        <v>0</v>
      </c>
    </row>
    <row r="750" spans="2:8" ht="13.5" x14ac:dyDescent="0.25">
      <c r="B750" s="11">
        <v>43090</v>
      </c>
      <c r="C750" s="2">
        <v>3.7</v>
      </c>
      <c r="D750" s="2">
        <v>3.4569000000000001</v>
      </c>
      <c r="E750" s="2">
        <v>0</v>
      </c>
      <c r="F750" s="2"/>
      <c r="G750" s="2"/>
      <c r="H750" s="13">
        <f t="shared" si="11"/>
        <v>0</v>
      </c>
    </row>
    <row r="751" spans="2:8" ht="13.5" x14ac:dyDescent="0.25">
      <c r="B751" s="11">
        <v>43091</v>
      </c>
      <c r="C751" s="2">
        <v>3.86</v>
      </c>
      <c r="D751" s="2">
        <v>3.6063999999999998</v>
      </c>
      <c r="E751" s="2">
        <v>775</v>
      </c>
      <c r="F751" s="2"/>
      <c r="G751" s="2"/>
      <c r="H751" s="13">
        <f t="shared" si="11"/>
        <v>4.3246839654025211E-2</v>
      </c>
    </row>
    <row r="752" spans="2:8" ht="13.5" x14ac:dyDescent="0.25">
      <c r="B752" s="11">
        <v>43094</v>
      </c>
      <c r="C752" s="2">
        <v>3.86</v>
      </c>
      <c r="D752" s="2">
        <v>3.6063999999999998</v>
      </c>
      <c r="E752" s="2">
        <v>631</v>
      </c>
      <c r="F752" s="2"/>
      <c r="G752" s="2"/>
      <c r="H752" s="13">
        <f t="shared" si="11"/>
        <v>0</v>
      </c>
    </row>
    <row r="753" spans="2:8" ht="13.5" x14ac:dyDescent="0.25">
      <c r="B753" s="11">
        <v>43095</v>
      </c>
      <c r="C753" s="2">
        <v>3.86</v>
      </c>
      <c r="D753" s="2">
        <v>3.6063999999999998</v>
      </c>
      <c r="E753" s="2">
        <v>414</v>
      </c>
      <c r="F753" s="2"/>
      <c r="G753" s="2"/>
      <c r="H753" s="13">
        <f t="shared" si="11"/>
        <v>0</v>
      </c>
    </row>
    <row r="754" spans="2:8" ht="13.5" x14ac:dyDescent="0.25">
      <c r="B754" s="11">
        <v>43096</v>
      </c>
      <c r="C754" s="2">
        <v>3.86</v>
      </c>
      <c r="D754" s="2">
        <v>3.6063999999999998</v>
      </c>
      <c r="E754" s="2">
        <v>0</v>
      </c>
      <c r="F754" s="2"/>
      <c r="G754" s="2"/>
      <c r="H754" s="13">
        <f t="shared" si="11"/>
        <v>0</v>
      </c>
    </row>
    <row r="755" spans="2:8" ht="13.5" x14ac:dyDescent="0.25">
      <c r="B755" s="11">
        <v>43097</v>
      </c>
      <c r="C755" s="2">
        <v>3.75</v>
      </c>
      <c r="D755" s="2">
        <v>3.5036</v>
      </c>
      <c r="E755" s="2">
        <v>20</v>
      </c>
      <c r="F755" s="2"/>
      <c r="G755" s="2"/>
      <c r="H755" s="13">
        <f t="shared" si="11"/>
        <v>-2.8504880212954688E-2</v>
      </c>
    </row>
    <row r="756" spans="2:8" ht="13.5" x14ac:dyDescent="0.25">
      <c r="B756" s="11">
        <v>43098</v>
      </c>
      <c r="C756" s="2">
        <v>3.86</v>
      </c>
      <c r="D756" s="2">
        <v>3.6063999999999998</v>
      </c>
      <c r="E756" s="2">
        <v>463</v>
      </c>
      <c r="F756" s="2"/>
      <c r="G756" s="2"/>
      <c r="H756" s="13">
        <f t="shared" si="11"/>
        <v>2.9341249001027452E-2</v>
      </c>
    </row>
    <row r="757" spans="2:8" ht="13.5" x14ac:dyDescent="0.25">
      <c r="B757" s="11">
        <v>43102</v>
      </c>
      <c r="C757" s="2">
        <v>3.86</v>
      </c>
      <c r="D757" s="2">
        <v>3.6063999999999998</v>
      </c>
      <c r="E757" s="2">
        <v>0</v>
      </c>
      <c r="F757" s="2"/>
      <c r="G757" s="2"/>
      <c r="H757" s="13">
        <f t="shared" si="11"/>
        <v>0</v>
      </c>
    </row>
    <row r="758" spans="2:8" ht="13.5" x14ac:dyDescent="0.25">
      <c r="B758" s="11">
        <v>43103</v>
      </c>
      <c r="C758" s="2">
        <v>3.86</v>
      </c>
      <c r="D758" s="2">
        <v>3.6063999999999998</v>
      </c>
      <c r="E758" s="2">
        <v>125</v>
      </c>
      <c r="F758" s="2"/>
      <c r="G758" s="2"/>
      <c r="H758" s="13">
        <f t="shared" si="11"/>
        <v>0</v>
      </c>
    </row>
    <row r="759" spans="2:8" ht="13.5" x14ac:dyDescent="0.25">
      <c r="B759" s="11">
        <v>43104</v>
      </c>
      <c r="C759" s="2">
        <v>3.86</v>
      </c>
      <c r="D759" s="2">
        <v>3.6063999999999998</v>
      </c>
      <c r="E759" s="2">
        <v>0</v>
      </c>
      <c r="F759" s="2"/>
      <c r="G759" s="2"/>
      <c r="H759" s="13">
        <f t="shared" si="11"/>
        <v>0</v>
      </c>
    </row>
    <row r="760" spans="2:8" ht="13.5" x14ac:dyDescent="0.25">
      <c r="B760" s="11">
        <v>43105</v>
      </c>
      <c r="C760" s="2">
        <v>3.75</v>
      </c>
      <c r="D760" s="2">
        <v>3.5036</v>
      </c>
      <c r="E760" s="2">
        <v>559</v>
      </c>
      <c r="F760" s="2"/>
      <c r="G760" s="2"/>
      <c r="H760" s="13">
        <f t="shared" si="11"/>
        <v>-2.8504880212954688E-2</v>
      </c>
    </row>
    <row r="761" spans="2:8" ht="13.5" x14ac:dyDescent="0.25">
      <c r="B761" s="11">
        <v>43108</v>
      </c>
      <c r="C761" s="2">
        <v>3.69</v>
      </c>
      <c r="D761" s="2">
        <v>3.4476</v>
      </c>
      <c r="E761" s="2">
        <v>593</v>
      </c>
      <c r="F761" s="2"/>
      <c r="G761" s="2"/>
      <c r="H761" s="13">
        <f t="shared" si="11"/>
        <v>-1.5983559767096714E-2</v>
      </c>
    </row>
    <row r="762" spans="2:8" ht="13.5" x14ac:dyDescent="0.25">
      <c r="B762" s="11">
        <v>43109</v>
      </c>
      <c r="C762" s="2">
        <v>3.69</v>
      </c>
      <c r="D762" s="2">
        <v>3.4476</v>
      </c>
      <c r="E762" s="2">
        <v>1135</v>
      </c>
      <c r="F762" s="2"/>
      <c r="G762" s="2"/>
      <c r="H762" s="13">
        <f t="shared" si="11"/>
        <v>0</v>
      </c>
    </row>
    <row r="763" spans="2:8" ht="13.5" x14ac:dyDescent="0.25">
      <c r="B763" s="11">
        <v>43110</v>
      </c>
      <c r="C763" s="2">
        <v>3.68</v>
      </c>
      <c r="D763" s="2">
        <v>3.4382000000000001</v>
      </c>
      <c r="E763" s="2">
        <v>2893</v>
      </c>
      <c r="F763" s="2"/>
      <c r="G763" s="2"/>
      <c r="H763" s="13">
        <f t="shared" si="11"/>
        <v>-2.7265344007425031E-3</v>
      </c>
    </row>
    <row r="764" spans="2:8" ht="13.5" x14ac:dyDescent="0.25">
      <c r="B764" s="11">
        <v>43111</v>
      </c>
      <c r="C764" s="2">
        <v>3.68</v>
      </c>
      <c r="D764" s="2">
        <v>3.4382000000000001</v>
      </c>
      <c r="E764" s="2">
        <v>46</v>
      </c>
      <c r="F764" s="2"/>
      <c r="G764" s="2"/>
      <c r="H764" s="13">
        <f t="shared" si="11"/>
        <v>0</v>
      </c>
    </row>
    <row r="765" spans="2:8" ht="13.5" x14ac:dyDescent="0.25">
      <c r="B765" s="11">
        <v>43112</v>
      </c>
      <c r="C765" s="2">
        <v>3.68</v>
      </c>
      <c r="D765" s="2">
        <v>3.4382000000000001</v>
      </c>
      <c r="E765" s="2">
        <v>1188</v>
      </c>
      <c r="F765" s="2"/>
      <c r="G765" s="2"/>
      <c r="H765" s="13">
        <f t="shared" si="11"/>
        <v>0</v>
      </c>
    </row>
    <row r="766" spans="2:8" ht="13.5" x14ac:dyDescent="0.25">
      <c r="B766" s="11">
        <v>43115</v>
      </c>
      <c r="C766" s="2">
        <v>3.69</v>
      </c>
      <c r="D766" s="2">
        <v>3.4476</v>
      </c>
      <c r="E766" s="2">
        <v>1548</v>
      </c>
      <c r="F766" s="2"/>
      <c r="G766" s="2"/>
      <c r="H766" s="13">
        <f t="shared" si="11"/>
        <v>2.7339887150252609E-3</v>
      </c>
    </row>
    <row r="767" spans="2:8" ht="13.5" x14ac:dyDescent="0.25">
      <c r="B767" s="11">
        <v>43116</v>
      </c>
      <c r="C767" s="2">
        <v>3.6</v>
      </c>
      <c r="D767" s="2">
        <v>3.3635000000000002</v>
      </c>
      <c r="E767" s="2">
        <v>85</v>
      </c>
      <c r="F767" s="2"/>
      <c r="G767" s="2"/>
      <c r="H767" s="13">
        <f t="shared" si="11"/>
        <v>-2.4393781181111452E-2</v>
      </c>
    </row>
    <row r="768" spans="2:8" ht="13.5" x14ac:dyDescent="0.25">
      <c r="B768" s="11">
        <v>43117</v>
      </c>
      <c r="C768" s="2">
        <v>3.69</v>
      </c>
      <c r="D768" s="2">
        <v>3.4476</v>
      </c>
      <c r="E768" s="2">
        <v>225</v>
      </c>
      <c r="F768" s="2"/>
      <c r="G768" s="2"/>
      <c r="H768" s="13">
        <f t="shared" si="11"/>
        <v>2.5003716366879689E-2</v>
      </c>
    </row>
    <row r="769" spans="2:8" ht="13.5" x14ac:dyDescent="0.25">
      <c r="B769" s="11">
        <v>43118</v>
      </c>
      <c r="C769" s="2">
        <v>3.85</v>
      </c>
      <c r="D769" s="2">
        <v>3.5971000000000002</v>
      </c>
      <c r="E769" s="2">
        <v>500</v>
      </c>
      <c r="F769" s="2"/>
      <c r="G769" s="2"/>
      <c r="H769" s="13">
        <f t="shared" si="11"/>
        <v>4.3363499245852241E-2</v>
      </c>
    </row>
    <row r="770" spans="2:8" ht="13.5" x14ac:dyDescent="0.25">
      <c r="B770" s="11">
        <v>43119</v>
      </c>
      <c r="C770" s="2">
        <v>3.85</v>
      </c>
      <c r="D770" s="2">
        <v>3.5971000000000002</v>
      </c>
      <c r="E770" s="2">
        <v>0</v>
      </c>
      <c r="F770" s="2"/>
      <c r="G770" s="2"/>
      <c r="H770" s="13">
        <f t="shared" si="11"/>
        <v>0</v>
      </c>
    </row>
    <row r="771" spans="2:8" ht="13.5" x14ac:dyDescent="0.25">
      <c r="B771" s="11">
        <v>43122</v>
      </c>
      <c r="C771" s="2">
        <v>3.8</v>
      </c>
      <c r="D771" s="2">
        <v>3.5503</v>
      </c>
      <c r="E771" s="2">
        <v>139</v>
      </c>
      <c r="F771" s="2"/>
      <c r="G771" s="2"/>
      <c r="H771" s="13">
        <f t="shared" si="11"/>
        <v>-1.3010480664980171E-2</v>
      </c>
    </row>
    <row r="772" spans="2:8" ht="13.5" x14ac:dyDescent="0.25">
      <c r="B772" s="11">
        <v>43123</v>
      </c>
      <c r="C772" s="2">
        <v>3.96</v>
      </c>
      <c r="D772" s="2">
        <v>3.6998000000000002</v>
      </c>
      <c r="E772" s="2">
        <v>2591</v>
      </c>
      <c r="F772" s="2"/>
      <c r="G772" s="2"/>
      <c r="H772" s="13">
        <f t="shared" si="11"/>
        <v>4.2109117539362924E-2</v>
      </c>
    </row>
    <row r="773" spans="2:8" ht="13.5" x14ac:dyDescent="0.25">
      <c r="B773" s="11">
        <v>43124</v>
      </c>
      <c r="C773" s="2">
        <v>3.96</v>
      </c>
      <c r="D773" s="2">
        <v>3.6998000000000002</v>
      </c>
      <c r="E773" s="2">
        <v>2046</v>
      </c>
      <c r="F773" s="2"/>
      <c r="G773" s="2"/>
      <c r="H773" s="13">
        <f t="shared" si="11"/>
        <v>0</v>
      </c>
    </row>
    <row r="774" spans="2:8" ht="13.5" x14ac:dyDescent="0.25">
      <c r="B774" s="11">
        <v>43125</v>
      </c>
      <c r="C774" s="2">
        <v>3.96</v>
      </c>
      <c r="D774" s="2">
        <v>3.6998000000000002</v>
      </c>
      <c r="E774" s="2">
        <v>0</v>
      </c>
      <c r="F774" s="2"/>
      <c r="G774" s="2"/>
      <c r="H774" s="13">
        <f t="shared" si="11"/>
        <v>0</v>
      </c>
    </row>
    <row r="775" spans="2:8" ht="13.5" x14ac:dyDescent="0.25">
      <c r="B775" s="11">
        <v>43126</v>
      </c>
      <c r="C775" s="2">
        <v>3.85</v>
      </c>
      <c r="D775" s="2">
        <v>3.5971000000000002</v>
      </c>
      <c r="E775" s="2">
        <v>310</v>
      </c>
      <c r="F775" s="2"/>
      <c r="G775" s="2"/>
      <c r="H775" s="13">
        <f t="shared" ref="H775:H838" si="12">(D775-D774)/D774</f>
        <v>-2.7758257203092062E-2</v>
      </c>
    </row>
    <row r="776" spans="2:8" ht="13.5" x14ac:dyDescent="0.25">
      <c r="B776" s="11">
        <v>43129</v>
      </c>
      <c r="C776" s="2">
        <v>3.85</v>
      </c>
      <c r="D776" s="2">
        <v>3.5971000000000002</v>
      </c>
      <c r="E776" s="2">
        <v>0</v>
      </c>
      <c r="F776" s="2"/>
      <c r="G776" s="2"/>
      <c r="H776" s="13">
        <f t="shared" si="12"/>
        <v>0</v>
      </c>
    </row>
    <row r="777" spans="2:8" ht="13.5" x14ac:dyDescent="0.25">
      <c r="B777" s="11">
        <v>43130</v>
      </c>
      <c r="C777" s="2">
        <v>3.85</v>
      </c>
      <c r="D777" s="2">
        <v>3.5971000000000002</v>
      </c>
      <c r="E777" s="2">
        <v>40</v>
      </c>
      <c r="F777" s="2"/>
      <c r="G777" s="2"/>
      <c r="H777" s="13">
        <f t="shared" si="12"/>
        <v>0</v>
      </c>
    </row>
    <row r="778" spans="2:8" ht="13.5" x14ac:dyDescent="0.25">
      <c r="B778" s="11">
        <v>43131</v>
      </c>
      <c r="C778" s="2">
        <v>3.79</v>
      </c>
      <c r="D778" s="2">
        <v>3.5409999999999999</v>
      </c>
      <c r="E778" s="2">
        <v>12</v>
      </c>
      <c r="F778" s="2"/>
      <c r="G778" s="2"/>
      <c r="H778" s="13">
        <f t="shared" si="12"/>
        <v>-1.5595896694559578E-2</v>
      </c>
    </row>
    <row r="779" spans="2:8" ht="13.5" x14ac:dyDescent="0.25">
      <c r="B779" s="11">
        <v>43132</v>
      </c>
      <c r="C779" s="2">
        <v>3.7</v>
      </c>
      <c r="D779" s="2">
        <v>3.4569000000000001</v>
      </c>
      <c r="E779" s="2">
        <v>115</v>
      </c>
      <c r="F779" s="2"/>
      <c r="G779" s="2"/>
      <c r="H779" s="13">
        <f t="shared" si="12"/>
        <v>-2.375035300762492E-2</v>
      </c>
    </row>
    <row r="780" spans="2:8" ht="13.5" x14ac:dyDescent="0.25">
      <c r="B780" s="11">
        <v>43133</v>
      </c>
      <c r="C780" s="2">
        <v>3.8</v>
      </c>
      <c r="D780" s="2">
        <v>3.5503</v>
      </c>
      <c r="E780" s="2">
        <v>175</v>
      </c>
      <c r="F780" s="2"/>
      <c r="G780" s="2"/>
      <c r="H780" s="13">
        <f t="shared" si="12"/>
        <v>2.7018426914287345E-2</v>
      </c>
    </row>
    <row r="781" spans="2:8" ht="13.5" x14ac:dyDescent="0.25">
      <c r="B781" s="11">
        <v>43136</v>
      </c>
      <c r="C781" s="2">
        <v>3.8</v>
      </c>
      <c r="D781" s="2">
        <v>3.5503</v>
      </c>
      <c r="E781" s="2">
        <v>385</v>
      </c>
      <c r="F781" s="2"/>
      <c r="G781" s="2"/>
      <c r="H781" s="13">
        <f t="shared" si="12"/>
        <v>0</v>
      </c>
    </row>
    <row r="782" spans="2:8" ht="13.5" x14ac:dyDescent="0.25">
      <c r="B782" s="11">
        <v>43137</v>
      </c>
      <c r="C782" s="2">
        <v>3.8</v>
      </c>
      <c r="D782" s="2">
        <v>3.5503</v>
      </c>
      <c r="E782" s="2">
        <v>20</v>
      </c>
      <c r="F782" s="2"/>
      <c r="G782" s="2"/>
      <c r="H782" s="13">
        <f t="shared" si="12"/>
        <v>0</v>
      </c>
    </row>
    <row r="783" spans="2:8" ht="13.5" x14ac:dyDescent="0.25">
      <c r="B783" s="11">
        <v>43138</v>
      </c>
      <c r="C783" s="2">
        <v>3.85</v>
      </c>
      <c r="D783" s="2">
        <v>3.5971000000000002</v>
      </c>
      <c r="E783" s="2">
        <v>432</v>
      </c>
      <c r="F783" s="2"/>
      <c r="G783" s="2"/>
      <c r="H783" s="13">
        <f t="shared" si="12"/>
        <v>1.3181984621017991E-2</v>
      </c>
    </row>
    <row r="784" spans="2:8" ht="13.5" x14ac:dyDescent="0.25">
      <c r="B784" s="11">
        <v>43139</v>
      </c>
      <c r="C784" s="2">
        <v>3.9</v>
      </c>
      <c r="D784" s="2">
        <v>3.6438000000000001</v>
      </c>
      <c r="E784" s="2">
        <v>320</v>
      </c>
      <c r="F784" s="2"/>
      <c r="G784" s="2"/>
      <c r="H784" s="13">
        <f t="shared" si="12"/>
        <v>1.2982680492619043E-2</v>
      </c>
    </row>
    <row r="785" spans="2:8" ht="13.5" x14ac:dyDescent="0.25">
      <c r="B785" s="11">
        <v>43140</v>
      </c>
      <c r="C785" s="2">
        <v>3.93</v>
      </c>
      <c r="D785" s="2">
        <v>3.6718000000000002</v>
      </c>
      <c r="E785" s="2">
        <v>282</v>
      </c>
      <c r="F785" s="2"/>
      <c r="G785" s="2"/>
      <c r="H785" s="13">
        <f t="shared" si="12"/>
        <v>7.6842856358746428E-3</v>
      </c>
    </row>
    <row r="786" spans="2:8" ht="13.5" x14ac:dyDescent="0.25">
      <c r="B786" s="11">
        <v>43143</v>
      </c>
      <c r="C786" s="2">
        <v>3.82</v>
      </c>
      <c r="D786" s="2">
        <v>3.569</v>
      </c>
      <c r="E786" s="2">
        <v>236</v>
      </c>
      <c r="F786" s="2"/>
      <c r="G786" s="2"/>
      <c r="H786" s="13">
        <f t="shared" si="12"/>
        <v>-2.7997167601721287E-2</v>
      </c>
    </row>
    <row r="787" spans="2:8" ht="13.5" x14ac:dyDescent="0.25">
      <c r="B787" s="11">
        <v>43144</v>
      </c>
      <c r="C787" s="2">
        <v>3.9</v>
      </c>
      <c r="D787" s="2">
        <v>3.6438000000000001</v>
      </c>
      <c r="E787" s="2">
        <v>20</v>
      </c>
      <c r="F787" s="2"/>
      <c r="G787" s="2"/>
      <c r="H787" s="13">
        <f t="shared" si="12"/>
        <v>2.0958251611095602E-2</v>
      </c>
    </row>
    <row r="788" spans="2:8" ht="13.5" x14ac:dyDescent="0.25">
      <c r="B788" s="11">
        <v>43145</v>
      </c>
      <c r="C788" s="2">
        <v>3.8</v>
      </c>
      <c r="D788" s="2">
        <v>3.5503</v>
      </c>
      <c r="E788" s="2">
        <v>108</v>
      </c>
      <c r="F788" s="2"/>
      <c r="G788" s="2"/>
      <c r="H788" s="13">
        <f t="shared" si="12"/>
        <v>-2.5660025248367125E-2</v>
      </c>
    </row>
    <row r="789" spans="2:8" ht="13.5" x14ac:dyDescent="0.25">
      <c r="B789" s="11">
        <v>43146</v>
      </c>
      <c r="C789" s="2">
        <v>3.9</v>
      </c>
      <c r="D789" s="2">
        <v>3.6438000000000001</v>
      </c>
      <c r="E789" s="2">
        <v>20</v>
      </c>
      <c r="F789" s="2"/>
      <c r="G789" s="2"/>
      <c r="H789" s="13">
        <f t="shared" si="12"/>
        <v>2.6335802608230329E-2</v>
      </c>
    </row>
    <row r="790" spans="2:8" ht="13.5" x14ac:dyDescent="0.25">
      <c r="B790" s="11">
        <v>43147</v>
      </c>
      <c r="C790" s="2">
        <v>3.9</v>
      </c>
      <c r="D790" s="2">
        <v>3.6438000000000001</v>
      </c>
      <c r="E790" s="2">
        <v>0</v>
      </c>
      <c r="F790" s="2"/>
      <c r="G790" s="2"/>
      <c r="H790" s="13">
        <f t="shared" si="12"/>
        <v>0</v>
      </c>
    </row>
    <row r="791" spans="2:8" ht="13.5" x14ac:dyDescent="0.25">
      <c r="B791" s="11">
        <v>43150</v>
      </c>
      <c r="C791" s="2">
        <v>3.9</v>
      </c>
      <c r="D791" s="2">
        <v>3.6438000000000001</v>
      </c>
      <c r="E791" s="2">
        <v>0</v>
      </c>
      <c r="F791" s="2"/>
      <c r="G791" s="2"/>
      <c r="H791" s="13">
        <f t="shared" si="12"/>
        <v>0</v>
      </c>
    </row>
    <row r="792" spans="2:8" ht="13.5" x14ac:dyDescent="0.25">
      <c r="B792" s="11">
        <v>43151</v>
      </c>
      <c r="C792" s="2">
        <v>3.9</v>
      </c>
      <c r="D792" s="2">
        <v>3.6438000000000001</v>
      </c>
      <c r="E792" s="2">
        <v>100</v>
      </c>
      <c r="F792" s="2"/>
      <c r="G792" s="2"/>
      <c r="H792" s="13">
        <f t="shared" si="12"/>
        <v>0</v>
      </c>
    </row>
    <row r="793" spans="2:8" ht="13.5" x14ac:dyDescent="0.25">
      <c r="B793" s="11">
        <v>43152</v>
      </c>
      <c r="C793" s="2">
        <v>3.9</v>
      </c>
      <c r="D793" s="2">
        <v>3.6438000000000001</v>
      </c>
      <c r="E793" s="2">
        <v>430</v>
      </c>
      <c r="F793" s="2"/>
      <c r="G793" s="2"/>
      <c r="H793" s="13">
        <f t="shared" si="12"/>
        <v>0</v>
      </c>
    </row>
    <row r="794" spans="2:8" ht="13.5" x14ac:dyDescent="0.25">
      <c r="B794" s="11">
        <v>43153</v>
      </c>
      <c r="C794" s="2">
        <v>3.9</v>
      </c>
      <c r="D794" s="2">
        <v>3.6438000000000001</v>
      </c>
      <c r="E794" s="2">
        <v>0</v>
      </c>
      <c r="F794" s="2"/>
      <c r="G794" s="2"/>
      <c r="H794" s="13">
        <f t="shared" si="12"/>
        <v>0</v>
      </c>
    </row>
    <row r="795" spans="2:8" ht="13.5" x14ac:dyDescent="0.25">
      <c r="B795" s="11">
        <v>43154</v>
      </c>
      <c r="C795" s="2">
        <v>3.89</v>
      </c>
      <c r="D795" s="2">
        <v>3.6343999999999999</v>
      </c>
      <c r="E795" s="2">
        <v>175</v>
      </c>
      <c r="F795" s="2"/>
      <c r="G795" s="2"/>
      <c r="H795" s="13">
        <f t="shared" si="12"/>
        <v>-2.5797244634722808E-3</v>
      </c>
    </row>
    <row r="796" spans="2:8" ht="13.5" x14ac:dyDescent="0.25">
      <c r="B796" s="11">
        <v>43157</v>
      </c>
      <c r="C796" s="2">
        <v>3.8</v>
      </c>
      <c r="D796" s="2">
        <v>3.5503</v>
      </c>
      <c r="E796" s="2">
        <v>1027</v>
      </c>
      <c r="F796" s="2"/>
      <c r="G796" s="2"/>
      <c r="H796" s="13">
        <f t="shared" si="12"/>
        <v>-2.3139995597622674E-2</v>
      </c>
    </row>
    <row r="797" spans="2:8" ht="13.5" x14ac:dyDescent="0.25">
      <c r="B797" s="11">
        <v>43158</v>
      </c>
      <c r="C797" s="2">
        <v>3.8</v>
      </c>
      <c r="D797" s="2">
        <v>3.5503</v>
      </c>
      <c r="E797" s="2">
        <v>0</v>
      </c>
      <c r="F797" s="2"/>
      <c r="G797" s="2"/>
      <c r="H797" s="13">
        <f t="shared" si="12"/>
        <v>0</v>
      </c>
    </row>
    <row r="798" spans="2:8" ht="13.5" x14ac:dyDescent="0.25">
      <c r="B798" s="11">
        <v>43159</v>
      </c>
      <c r="C798" s="2">
        <v>3.8</v>
      </c>
      <c r="D798" s="2">
        <v>3.5503</v>
      </c>
      <c r="E798" s="2">
        <v>0</v>
      </c>
      <c r="F798" s="2"/>
      <c r="G798" s="2"/>
      <c r="H798" s="13">
        <f t="shared" si="12"/>
        <v>0</v>
      </c>
    </row>
    <row r="799" spans="2:8" ht="13.5" x14ac:dyDescent="0.25">
      <c r="B799" s="11">
        <v>43160</v>
      </c>
      <c r="C799" s="2">
        <v>3.9</v>
      </c>
      <c r="D799" s="2">
        <v>3.6438000000000001</v>
      </c>
      <c r="E799" s="2">
        <v>20</v>
      </c>
      <c r="F799" s="2"/>
      <c r="G799" s="2"/>
      <c r="H799" s="13">
        <f t="shared" si="12"/>
        <v>2.6335802608230329E-2</v>
      </c>
    </row>
    <row r="800" spans="2:8" ht="13.5" x14ac:dyDescent="0.25">
      <c r="B800" s="11">
        <v>43161</v>
      </c>
      <c r="C800" s="2">
        <v>3.8</v>
      </c>
      <c r="D800" s="2">
        <v>3.5503</v>
      </c>
      <c r="E800" s="2">
        <v>705</v>
      </c>
      <c r="F800" s="2"/>
      <c r="G800" s="2"/>
      <c r="H800" s="13">
        <f t="shared" si="12"/>
        <v>-2.5660025248367125E-2</v>
      </c>
    </row>
    <row r="801" spans="2:8" ht="13.5" x14ac:dyDescent="0.25">
      <c r="B801" s="11">
        <v>43164</v>
      </c>
      <c r="C801" s="2">
        <v>3.8</v>
      </c>
      <c r="D801" s="2">
        <v>3.5503</v>
      </c>
      <c r="E801" s="2">
        <v>1500</v>
      </c>
      <c r="F801" s="2"/>
      <c r="G801" s="2"/>
      <c r="H801" s="13">
        <f t="shared" si="12"/>
        <v>0</v>
      </c>
    </row>
    <row r="802" spans="2:8" ht="13.5" x14ac:dyDescent="0.25">
      <c r="B802" s="11">
        <v>43165</v>
      </c>
      <c r="C802" s="2">
        <v>3.8</v>
      </c>
      <c r="D802" s="2">
        <v>3.5503</v>
      </c>
      <c r="E802" s="2">
        <v>700</v>
      </c>
      <c r="F802" s="2"/>
      <c r="G802" s="2"/>
      <c r="H802" s="13">
        <f t="shared" si="12"/>
        <v>0</v>
      </c>
    </row>
    <row r="803" spans="2:8" ht="13.5" x14ac:dyDescent="0.25">
      <c r="B803" s="11">
        <v>43166</v>
      </c>
      <c r="C803" s="2">
        <v>3.82</v>
      </c>
      <c r="D803" s="2">
        <v>3.569</v>
      </c>
      <c r="E803" s="2">
        <v>462</v>
      </c>
      <c r="F803" s="2"/>
      <c r="G803" s="2"/>
      <c r="H803" s="13">
        <f t="shared" si="12"/>
        <v>5.2671605216460405E-3</v>
      </c>
    </row>
    <row r="804" spans="2:8" ht="13.5" x14ac:dyDescent="0.25">
      <c r="B804" s="11">
        <v>43167</v>
      </c>
      <c r="C804" s="2">
        <v>3.75</v>
      </c>
      <c r="D804" s="2">
        <v>3.5036</v>
      </c>
      <c r="E804" s="2">
        <v>902</v>
      </c>
      <c r="F804" s="2"/>
      <c r="G804" s="2"/>
      <c r="H804" s="13">
        <f t="shared" si="12"/>
        <v>-1.8324460633230569E-2</v>
      </c>
    </row>
    <row r="805" spans="2:8" ht="13.5" x14ac:dyDescent="0.25">
      <c r="B805" s="11">
        <v>43168</v>
      </c>
      <c r="C805" s="2">
        <v>3.75</v>
      </c>
      <c r="D805" s="2">
        <v>3.5036</v>
      </c>
      <c r="E805" s="2">
        <v>756</v>
      </c>
      <c r="F805" s="2"/>
      <c r="G805" s="2"/>
      <c r="H805" s="13">
        <f t="shared" si="12"/>
        <v>0</v>
      </c>
    </row>
    <row r="806" spans="2:8" ht="13.5" x14ac:dyDescent="0.25">
      <c r="B806" s="11">
        <v>43171</v>
      </c>
      <c r="C806" s="2">
        <v>3.75</v>
      </c>
      <c r="D806" s="2">
        <v>3.5036</v>
      </c>
      <c r="E806" s="2">
        <v>244</v>
      </c>
      <c r="F806" s="2"/>
      <c r="G806" s="2"/>
      <c r="H806" s="13">
        <f t="shared" si="12"/>
        <v>0</v>
      </c>
    </row>
    <row r="807" spans="2:8" ht="13.5" x14ac:dyDescent="0.25">
      <c r="B807" s="11">
        <v>43172</v>
      </c>
      <c r="C807" s="2">
        <v>3.75</v>
      </c>
      <c r="D807" s="2">
        <v>3.5036</v>
      </c>
      <c r="E807" s="2">
        <v>0</v>
      </c>
      <c r="F807" s="2"/>
      <c r="G807" s="2"/>
      <c r="H807" s="13">
        <f t="shared" si="12"/>
        <v>0</v>
      </c>
    </row>
    <row r="808" spans="2:8" ht="13.5" x14ac:dyDescent="0.25">
      <c r="B808" s="11">
        <v>43173</v>
      </c>
      <c r="C808" s="2">
        <v>3.7</v>
      </c>
      <c r="D808" s="2">
        <v>3.4569000000000001</v>
      </c>
      <c r="E808" s="2">
        <v>193</v>
      </c>
      <c r="F808" s="2"/>
      <c r="G808" s="2"/>
      <c r="H808" s="13">
        <f t="shared" si="12"/>
        <v>-1.3329147162918132E-2</v>
      </c>
    </row>
    <row r="809" spans="2:8" ht="13.5" x14ac:dyDescent="0.25">
      <c r="B809" s="11">
        <v>43174</v>
      </c>
      <c r="C809" s="2">
        <v>3.7</v>
      </c>
      <c r="D809" s="2">
        <v>3.4569000000000001</v>
      </c>
      <c r="E809" s="2">
        <v>8</v>
      </c>
      <c r="F809" s="2"/>
      <c r="G809" s="2"/>
      <c r="H809" s="13">
        <f t="shared" si="12"/>
        <v>0</v>
      </c>
    </row>
    <row r="810" spans="2:8" ht="13.5" x14ac:dyDescent="0.25">
      <c r="B810" s="11">
        <v>43175</v>
      </c>
      <c r="C810" s="2">
        <v>3.7</v>
      </c>
      <c r="D810" s="2">
        <v>3.4569000000000001</v>
      </c>
      <c r="E810" s="2">
        <v>41</v>
      </c>
      <c r="F810" s="2"/>
      <c r="G810" s="2"/>
      <c r="H810" s="13">
        <f t="shared" si="12"/>
        <v>0</v>
      </c>
    </row>
    <row r="811" spans="2:8" ht="13.5" x14ac:dyDescent="0.25">
      <c r="B811" s="11">
        <v>43178</v>
      </c>
      <c r="C811" s="2">
        <v>3.7</v>
      </c>
      <c r="D811" s="2">
        <v>3.4569000000000001</v>
      </c>
      <c r="E811" s="2">
        <v>0</v>
      </c>
      <c r="F811" s="2"/>
      <c r="G811" s="2"/>
      <c r="H811" s="13">
        <f t="shared" si="12"/>
        <v>0</v>
      </c>
    </row>
    <row r="812" spans="2:8" ht="13.5" x14ac:dyDescent="0.25">
      <c r="B812" s="11">
        <v>43180</v>
      </c>
      <c r="C812" s="2">
        <v>3.7</v>
      </c>
      <c r="D812" s="2">
        <v>3.4569000000000001</v>
      </c>
      <c r="E812" s="2">
        <v>250</v>
      </c>
      <c r="F812" s="2"/>
      <c r="G812" s="2"/>
      <c r="H812" s="13">
        <f t="shared" si="12"/>
        <v>0</v>
      </c>
    </row>
    <row r="813" spans="2:8" ht="13.5" x14ac:dyDescent="0.25">
      <c r="B813" s="11">
        <v>43181</v>
      </c>
      <c r="C813" s="2">
        <v>3.8</v>
      </c>
      <c r="D813" s="2">
        <v>3.5503</v>
      </c>
      <c r="E813" s="2">
        <v>100</v>
      </c>
      <c r="F813" s="2"/>
      <c r="G813" s="2"/>
      <c r="H813" s="13">
        <f t="shared" si="12"/>
        <v>2.7018426914287345E-2</v>
      </c>
    </row>
    <row r="814" spans="2:8" ht="13.5" x14ac:dyDescent="0.25">
      <c r="B814" s="11">
        <v>43182</v>
      </c>
      <c r="C814" s="2">
        <v>3.89</v>
      </c>
      <c r="D814" s="2">
        <v>3.6343999999999999</v>
      </c>
      <c r="E814" s="2">
        <v>755</v>
      </c>
      <c r="F814" s="2"/>
      <c r="G814" s="2"/>
      <c r="H814" s="13">
        <f t="shared" si="12"/>
        <v>2.3688139030504419E-2</v>
      </c>
    </row>
    <row r="815" spans="2:8" ht="13.5" x14ac:dyDescent="0.25">
      <c r="B815" s="11">
        <v>43185</v>
      </c>
      <c r="C815" s="2">
        <v>3.9</v>
      </c>
      <c r="D815" s="2">
        <v>3.6438000000000001</v>
      </c>
      <c r="E815" s="2">
        <v>275</v>
      </c>
      <c r="F815" s="2"/>
      <c r="G815" s="2"/>
      <c r="H815" s="13">
        <f t="shared" si="12"/>
        <v>2.5863966541933461E-3</v>
      </c>
    </row>
    <row r="816" spans="2:8" ht="13.5" x14ac:dyDescent="0.25">
      <c r="B816" s="11">
        <v>43186</v>
      </c>
      <c r="C816" s="2">
        <v>3.9</v>
      </c>
      <c r="D816" s="2">
        <v>3.6438000000000001</v>
      </c>
      <c r="E816" s="2">
        <v>0</v>
      </c>
      <c r="F816" s="2"/>
      <c r="G816" s="2"/>
      <c r="H816" s="13">
        <f t="shared" si="12"/>
        <v>0</v>
      </c>
    </row>
    <row r="817" spans="2:8" ht="13.5" x14ac:dyDescent="0.25">
      <c r="B817" s="11">
        <v>43187</v>
      </c>
      <c r="C817" s="2">
        <v>3.9</v>
      </c>
      <c r="D817" s="2">
        <v>3.6438000000000001</v>
      </c>
      <c r="E817" s="2">
        <v>0</v>
      </c>
      <c r="F817" s="2"/>
      <c r="G817" s="2"/>
      <c r="H817" s="13">
        <f t="shared" si="12"/>
        <v>0</v>
      </c>
    </row>
    <row r="818" spans="2:8" ht="13.5" x14ac:dyDescent="0.25">
      <c r="B818" s="11">
        <v>43188</v>
      </c>
      <c r="C818" s="2">
        <v>3.9</v>
      </c>
      <c r="D818" s="2">
        <v>3.6438000000000001</v>
      </c>
      <c r="E818" s="2">
        <v>0</v>
      </c>
      <c r="F818" s="2"/>
      <c r="G818" s="2"/>
      <c r="H818" s="13">
        <f t="shared" si="12"/>
        <v>0</v>
      </c>
    </row>
    <row r="819" spans="2:8" ht="13.5" x14ac:dyDescent="0.25">
      <c r="B819" s="11">
        <v>43189</v>
      </c>
      <c r="C819" s="2">
        <v>3.9</v>
      </c>
      <c r="D819" s="2">
        <v>3.6438000000000001</v>
      </c>
      <c r="E819" s="2">
        <v>0</v>
      </c>
      <c r="F819" s="2"/>
      <c r="G819" s="2"/>
      <c r="H819" s="13">
        <f t="shared" si="12"/>
        <v>0</v>
      </c>
    </row>
    <row r="820" spans="2:8" ht="13.5" x14ac:dyDescent="0.25">
      <c r="B820" s="11">
        <v>43192</v>
      </c>
      <c r="C820" s="2">
        <v>3.9</v>
      </c>
      <c r="D820" s="2">
        <v>3.6438000000000001</v>
      </c>
      <c r="E820" s="2">
        <v>0</v>
      </c>
      <c r="F820" s="2"/>
      <c r="G820" s="2"/>
      <c r="H820" s="13">
        <f t="shared" si="12"/>
        <v>0</v>
      </c>
    </row>
    <row r="821" spans="2:8" ht="13.5" x14ac:dyDescent="0.25">
      <c r="B821" s="11">
        <v>43193</v>
      </c>
      <c r="C821" s="2">
        <v>3.79</v>
      </c>
      <c r="D821" s="2">
        <v>3.5409999999999999</v>
      </c>
      <c r="E821" s="2">
        <v>1050</v>
      </c>
      <c r="F821" s="2"/>
      <c r="G821" s="2"/>
      <c r="H821" s="13">
        <f t="shared" si="12"/>
        <v>-2.8212305834568369E-2</v>
      </c>
    </row>
    <row r="822" spans="2:8" ht="13.5" x14ac:dyDescent="0.25">
      <c r="B822" s="11">
        <v>43194</v>
      </c>
      <c r="C822" s="2">
        <v>3.69</v>
      </c>
      <c r="D822" s="2">
        <v>3.4476</v>
      </c>
      <c r="E822" s="2">
        <v>10</v>
      </c>
      <c r="F822" s="2"/>
      <c r="G822" s="2"/>
      <c r="H822" s="13">
        <f t="shared" si="12"/>
        <v>-2.6376729737362308E-2</v>
      </c>
    </row>
    <row r="823" spans="2:8" ht="13.5" x14ac:dyDescent="0.25">
      <c r="B823" s="11">
        <v>43195</v>
      </c>
      <c r="C823" s="2">
        <v>3.69</v>
      </c>
      <c r="D823" s="2">
        <v>3.4476</v>
      </c>
      <c r="E823" s="2">
        <v>0</v>
      </c>
      <c r="F823" s="2"/>
      <c r="G823" s="2"/>
      <c r="H823" s="13">
        <f t="shared" si="12"/>
        <v>0</v>
      </c>
    </row>
    <row r="824" spans="2:8" ht="13.5" x14ac:dyDescent="0.25">
      <c r="B824" s="11">
        <v>43196</v>
      </c>
      <c r="C824" s="2">
        <v>3.7</v>
      </c>
      <c r="D824" s="2">
        <v>3.4569000000000001</v>
      </c>
      <c r="E824" s="2">
        <v>39</v>
      </c>
      <c r="F824" s="2"/>
      <c r="G824" s="2"/>
      <c r="H824" s="13">
        <f t="shared" si="12"/>
        <v>2.6975287156282882E-3</v>
      </c>
    </row>
    <row r="825" spans="2:8" ht="13.5" x14ac:dyDescent="0.25">
      <c r="B825" s="11">
        <v>43200</v>
      </c>
      <c r="C825" s="2">
        <v>3.7</v>
      </c>
      <c r="D825" s="2">
        <v>3.4569000000000001</v>
      </c>
      <c r="E825" s="2">
        <v>0</v>
      </c>
      <c r="F825" s="2"/>
      <c r="G825" s="2"/>
      <c r="H825" s="13">
        <f t="shared" si="12"/>
        <v>0</v>
      </c>
    </row>
    <row r="826" spans="2:8" ht="13.5" x14ac:dyDescent="0.25">
      <c r="B826" s="11">
        <v>43201</v>
      </c>
      <c r="C826" s="2">
        <v>3.7</v>
      </c>
      <c r="D826" s="2">
        <v>3.4569000000000001</v>
      </c>
      <c r="E826" s="2">
        <v>0</v>
      </c>
      <c r="F826" s="2"/>
      <c r="G826" s="2"/>
      <c r="H826" s="13">
        <f t="shared" si="12"/>
        <v>0</v>
      </c>
    </row>
    <row r="827" spans="2:8" ht="13.5" x14ac:dyDescent="0.25">
      <c r="B827" s="11">
        <v>43202</v>
      </c>
      <c r="C827" s="2">
        <v>3.71</v>
      </c>
      <c r="D827" s="2">
        <v>3.4662999999999999</v>
      </c>
      <c r="E827" s="2">
        <v>300</v>
      </c>
      <c r="F827" s="2"/>
      <c r="G827" s="2"/>
      <c r="H827" s="13">
        <f t="shared" si="12"/>
        <v>2.7191992825941892E-3</v>
      </c>
    </row>
    <row r="828" spans="2:8" ht="13.5" x14ac:dyDescent="0.25">
      <c r="B828" s="11">
        <v>43203</v>
      </c>
      <c r="C828" s="2">
        <v>3.71</v>
      </c>
      <c r="D828" s="2">
        <v>3.4662999999999999</v>
      </c>
      <c r="E828" s="2">
        <v>0</v>
      </c>
      <c r="F828" s="2"/>
      <c r="G828" s="2"/>
      <c r="H828" s="13">
        <f t="shared" si="12"/>
        <v>0</v>
      </c>
    </row>
    <row r="829" spans="2:8" ht="13.5" x14ac:dyDescent="0.25">
      <c r="B829" s="11">
        <v>43206</v>
      </c>
      <c r="C829" s="2">
        <v>3.82</v>
      </c>
      <c r="D829" s="2">
        <v>3.569</v>
      </c>
      <c r="E829" s="2">
        <v>0</v>
      </c>
      <c r="F829" s="2"/>
      <c r="G829" s="2"/>
      <c r="H829" s="13">
        <f t="shared" si="12"/>
        <v>2.9628133744915332E-2</v>
      </c>
    </row>
    <row r="830" spans="2:8" ht="13.5" x14ac:dyDescent="0.25">
      <c r="B830" s="11">
        <v>43207</v>
      </c>
      <c r="C830" s="2">
        <v>3.9</v>
      </c>
      <c r="D830" s="2">
        <v>3.6438000000000001</v>
      </c>
      <c r="E830" s="2">
        <v>1100</v>
      </c>
      <c r="F830" s="2"/>
      <c r="G830" s="2"/>
      <c r="H830" s="13">
        <f t="shared" si="12"/>
        <v>2.0958251611095602E-2</v>
      </c>
    </row>
    <row r="831" spans="2:8" ht="13.5" x14ac:dyDescent="0.25">
      <c r="B831" s="11">
        <v>43208</v>
      </c>
      <c r="C831" s="2">
        <v>3.8</v>
      </c>
      <c r="D831" s="2">
        <v>3.5503</v>
      </c>
      <c r="E831" s="2">
        <v>110</v>
      </c>
      <c r="F831" s="2"/>
      <c r="G831" s="2"/>
      <c r="H831" s="13">
        <f t="shared" si="12"/>
        <v>-2.5660025248367125E-2</v>
      </c>
    </row>
    <row r="832" spans="2:8" ht="13.5" x14ac:dyDescent="0.25">
      <c r="B832" s="11">
        <v>43209</v>
      </c>
      <c r="C832" s="2">
        <v>3.8</v>
      </c>
      <c r="D832" s="2">
        <v>3.5503</v>
      </c>
      <c r="E832" s="2">
        <v>0</v>
      </c>
      <c r="F832" s="2"/>
      <c r="G832" s="2"/>
      <c r="H832" s="13">
        <f t="shared" si="12"/>
        <v>0</v>
      </c>
    </row>
    <row r="833" spans="2:8" ht="13.5" x14ac:dyDescent="0.25">
      <c r="B833" s="11">
        <v>43210</v>
      </c>
      <c r="C833" s="2">
        <v>3.8</v>
      </c>
      <c r="D833" s="2">
        <v>3.5503</v>
      </c>
      <c r="E833" s="2">
        <v>0</v>
      </c>
      <c r="F833" s="2"/>
      <c r="G833" s="2"/>
      <c r="H833" s="13">
        <f t="shared" si="12"/>
        <v>0</v>
      </c>
    </row>
    <row r="834" spans="2:8" ht="13.5" x14ac:dyDescent="0.25">
      <c r="B834" s="11">
        <v>43213</v>
      </c>
      <c r="C834" s="2">
        <v>3.7</v>
      </c>
      <c r="D834" s="2">
        <v>3.4569000000000001</v>
      </c>
      <c r="E834" s="2">
        <v>835</v>
      </c>
      <c r="F834" s="2"/>
      <c r="G834" s="2"/>
      <c r="H834" s="13">
        <f t="shared" si="12"/>
        <v>-2.6307635974424676E-2</v>
      </c>
    </row>
    <row r="835" spans="2:8" ht="13.5" x14ac:dyDescent="0.25">
      <c r="B835" s="11">
        <v>43214</v>
      </c>
      <c r="C835" s="2">
        <v>3.71</v>
      </c>
      <c r="D835" s="2">
        <v>3.4662999999999999</v>
      </c>
      <c r="E835" s="2">
        <v>233</v>
      </c>
      <c r="F835" s="2"/>
      <c r="G835" s="2"/>
      <c r="H835" s="13">
        <f t="shared" si="12"/>
        <v>2.7191992825941892E-3</v>
      </c>
    </row>
    <row r="836" spans="2:8" ht="13.5" x14ac:dyDescent="0.25">
      <c r="B836" s="11">
        <v>43215</v>
      </c>
      <c r="C836" s="2">
        <v>3.7</v>
      </c>
      <c r="D836" s="2">
        <v>3.4569000000000001</v>
      </c>
      <c r="E836" s="2">
        <v>692</v>
      </c>
      <c r="F836" s="2"/>
      <c r="G836" s="2"/>
      <c r="H836" s="13">
        <f t="shared" si="12"/>
        <v>-2.7118252892132399E-3</v>
      </c>
    </row>
    <row r="837" spans="2:8" ht="13.5" x14ac:dyDescent="0.25">
      <c r="B837" s="11">
        <v>43216</v>
      </c>
      <c r="C837" s="2">
        <v>3.61</v>
      </c>
      <c r="D837" s="2">
        <v>3.3727999999999998</v>
      </c>
      <c r="E837" s="2">
        <v>33</v>
      </c>
      <c r="F837" s="2"/>
      <c r="G837" s="2"/>
      <c r="H837" s="13">
        <f t="shared" si="12"/>
        <v>-2.4328155283635709E-2</v>
      </c>
    </row>
    <row r="838" spans="2:8" ht="13.5" x14ac:dyDescent="0.25">
      <c r="B838" s="11">
        <v>43217</v>
      </c>
      <c r="C838" s="2">
        <v>3.76</v>
      </c>
      <c r="D838" s="2">
        <v>3.5129999999999999</v>
      </c>
      <c r="E838" s="2">
        <v>17</v>
      </c>
      <c r="F838" s="2"/>
      <c r="G838" s="2"/>
      <c r="H838" s="13">
        <f t="shared" si="12"/>
        <v>4.1567836812144245E-2</v>
      </c>
    </row>
    <row r="839" spans="2:8" ht="13.5" x14ac:dyDescent="0.25">
      <c r="B839" s="11">
        <v>43220</v>
      </c>
      <c r="C839" s="2">
        <v>3.81</v>
      </c>
      <c r="D839" s="2">
        <v>3.5596999999999999</v>
      </c>
      <c r="E839" s="2">
        <v>125</v>
      </c>
      <c r="F839" s="2"/>
      <c r="G839" s="2"/>
      <c r="H839" s="13">
        <f t="shared" ref="H839:H902" si="13">(D839-D838)/D838</f>
        <v>1.3293481354967255E-2</v>
      </c>
    </row>
    <row r="840" spans="2:8" ht="13.5" x14ac:dyDescent="0.25">
      <c r="B840" s="11">
        <v>43222</v>
      </c>
      <c r="C840" s="2">
        <v>3.7</v>
      </c>
      <c r="D840" s="2">
        <v>3.4569000000000001</v>
      </c>
      <c r="E840" s="2">
        <v>810</v>
      </c>
      <c r="F840" s="2"/>
      <c r="G840" s="2"/>
      <c r="H840" s="13">
        <f t="shared" si="13"/>
        <v>-2.8878838104334573E-2</v>
      </c>
    </row>
    <row r="841" spans="2:8" ht="13.5" x14ac:dyDescent="0.25">
      <c r="B841" s="11">
        <v>43223</v>
      </c>
      <c r="C841" s="2">
        <v>3.6</v>
      </c>
      <c r="D841" s="2">
        <v>3.6</v>
      </c>
      <c r="E841" s="2">
        <v>0</v>
      </c>
      <c r="F841" s="2"/>
      <c r="G841" s="2"/>
      <c r="H841" s="13">
        <f t="shared" si="13"/>
        <v>4.139546992970581E-2</v>
      </c>
    </row>
    <row r="842" spans="2:8" ht="13.5" x14ac:dyDescent="0.25">
      <c r="B842" s="11">
        <v>43224</v>
      </c>
      <c r="C842" s="2">
        <v>3.55</v>
      </c>
      <c r="D842" s="2">
        <v>3.55</v>
      </c>
      <c r="E842" s="2">
        <v>960</v>
      </c>
      <c r="F842" s="2"/>
      <c r="G842" s="2"/>
      <c r="H842" s="13">
        <f t="shared" si="13"/>
        <v>-1.3888888888888963E-2</v>
      </c>
    </row>
    <row r="843" spans="2:8" ht="13.5" x14ac:dyDescent="0.25">
      <c r="B843" s="11">
        <v>43227</v>
      </c>
      <c r="C843" s="2">
        <v>3.55</v>
      </c>
      <c r="D843" s="2">
        <v>3.55</v>
      </c>
      <c r="E843" s="2">
        <v>130</v>
      </c>
      <c r="F843" s="2"/>
      <c r="G843" s="2"/>
      <c r="H843" s="13">
        <f t="shared" si="13"/>
        <v>0</v>
      </c>
    </row>
    <row r="844" spans="2:8" ht="13.5" x14ac:dyDescent="0.25">
      <c r="B844" s="11">
        <v>43228</v>
      </c>
      <c r="C844" s="2">
        <v>3.55</v>
      </c>
      <c r="D844" s="2">
        <v>3.55</v>
      </c>
      <c r="E844" s="2">
        <v>0</v>
      </c>
      <c r="F844" s="2"/>
      <c r="G844" s="2"/>
      <c r="H844" s="13">
        <f t="shared" si="13"/>
        <v>0</v>
      </c>
    </row>
    <row r="845" spans="2:8" ht="13.5" x14ac:dyDescent="0.25">
      <c r="B845" s="11">
        <v>43229</v>
      </c>
      <c r="C845" s="2">
        <v>3.6</v>
      </c>
      <c r="D845" s="2">
        <v>3.6</v>
      </c>
      <c r="E845" s="2">
        <v>280</v>
      </c>
      <c r="F845" s="2"/>
      <c r="G845" s="2"/>
      <c r="H845" s="13">
        <f t="shared" si="13"/>
        <v>1.4084507042253596E-2</v>
      </c>
    </row>
    <row r="846" spans="2:8" ht="13.5" x14ac:dyDescent="0.25">
      <c r="B846" s="11">
        <v>43230</v>
      </c>
      <c r="C846" s="2">
        <v>3.6</v>
      </c>
      <c r="D846" s="2">
        <v>3.6</v>
      </c>
      <c r="E846" s="2">
        <v>0</v>
      </c>
      <c r="F846" s="2"/>
      <c r="G846" s="2"/>
      <c r="H846" s="13">
        <f t="shared" si="13"/>
        <v>0</v>
      </c>
    </row>
    <row r="847" spans="2:8" ht="13.5" x14ac:dyDescent="0.25">
      <c r="B847" s="11">
        <v>43231</v>
      </c>
      <c r="C847" s="2">
        <v>3.6</v>
      </c>
      <c r="D847" s="2">
        <v>3.6</v>
      </c>
      <c r="E847" s="2">
        <v>0</v>
      </c>
      <c r="F847" s="2"/>
      <c r="G847" s="2"/>
      <c r="H847" s="13">
        <f t="shared" si="13"/>
        <v>0</v>
      </c>
    </row>
    <row r="848" spans="2:8" ht="13.5" x14ac:dyDescent="0.25">
      <c r="B848" s="11">
        <v>43234</v>
      </c>
      <c r="C848" s="2">
        <v>3.6</v>
      </c>
      <c r="D848" s="2">
        <v>3.6</v>
      </c>
      <c r="E848" s="2">
        <v>100</v>
      </c>
      <c r="F848" s="2"/>
      <c r="G848" s="2"/>
      <c r="H848" s="13">
        <f t="shared" si="13"/>
        <v>0</v>
      </c>
    </row>
    <row r="849" spans="2:8" ht="13.5" x14ac:dyDescent="0.25">
      <c r="B849" s="11">
        <v>43235</v>
      </c>
      <c r="C849" s="2">
        <v>3.51</v>
      </c>
      <c r="D849" s="2">
        <v>3.51</v>
      </c>
      <c r="E849" s="2">
        <v>100</v>
      </c>
      <c r="F849" s="2"/>
      <c r="G849" s="2"/>
      <c r="H849" s="13">
        <f t="shared" si="13"/>
        <v>-2.5000000000000085E-2</v>
      </c>
    </row>
    <row r="850" spans="2:8" ht="13.5" x14ac:dyDescent="0.25">
      <c r="B850" s="11">
        <v>43236</v>
      </c>
      <c r="C850" s="2">
        <v>3.51</v>
      </c>
      <c r="D850" s="2">
        <v>3.51</v>
      </c>
      <c r="E850" s="2">
        <v>110</v>
      </c>
      <c r="F850" s="2"/>
      <c r="G850" s="2"/>
      <c r="H850" s="13">
        <f t="shared" si="13"/>
        <v>0</v>
      </c>
    </row>
    <row r="851" spans="2:8" ht="13.5" x14ac:dyDescent="0.25">
      <c r="B851" s="11">
        <v>43237</v>
      </c>
      <c r="C851" s="2">
        <v>3.52</v>
      </c>
      <c r="D851" s="2">
        <v>3.52</v>
      </c>
      <c r="E851" s="2">
        <v>70</v>
      </c>
      <c r="F851" s="2"/>
      <c r="G851" s="2"/>
      <c r="H851" s="13">
        <f t="shared" si="13"/>
        <v>2.8490028490029151E-3</v>
      </c>
    </row>
    <row r="852" spans="2:8" ht="13.5" x14ac:dyDescent="0.25">
      <c r="B852" s="11">
        <v>43238</v>
      </c>
      <c r="C852" s="2">
        <v>3.52</v>
      </c>
      <c r="D852" s="2">
        <v>3.52</v>
      </c>
      <c r="E852" s="2">
        <v>0</v>
      </c>
      <c r="F852" s="2"/>
      <c r="G852" s="2"/>
      <c r="H852" s="13">
        <f t="shared" si="13"/>
        <v>0</v>
      </c>
    </row>
    <row r="853" spans="2:8" ht="13.5" x14ac:dyDescent="0.25">
      <c r="B853" s="11">
        <v>43241</v>
      </c>
      <c r="C853" s="2">
        <v>3.52</v>
      </c>
      <c r="D853" s="2">
        <v>3.52</v>
      </c>
      <c r="E853" s="2">
        <v>90</v>
      </c>
      <c r="F853" s="2"/>
      <c r="G853" s="2"/>
      <c r="H853" s="13">
        <f t="shared" si="13"/>
        <v>0</v>
      </c>
    </row>
    <row r="854" spans="2:8" ht="13.5" x14ac:dyDescent="0.25">
      <c r="B854" s="11">
        <v>43242</v>
      </c>
      <c r="C854" s="2">
        <v>3.62</v>
      </c>
      <c r="D854" s="2">
        <v>3.62</v>
      </c>
      <c r="E854" s="2">
        <v>0</v>
      </c>
      <c r="F854" s="2"/>
      <c r="G854" s="2"/>
      <c r="H854" s="13">
        <f t="shared" si="13"/>
        <v>2.8409090909090936E-2</v>
      </c>
    </row>
    <row r="855" spans="2:8" ht="13.5" x14ac:dyDescent="0.25">
      <c r="B855" s="11">
        <v>43243</v>
      </c>
      <c r="C855" s="2">
        <v>3.62</v>
      </c>
      <c r="D855" s="2">
        <v>3.62</v>
      </c>
      <c r="E855" s="2">
        <v>0</v>
      </c>
      <c r="F855" s="2"/>
      <c r="G855" s="2"/>
      <c r="H855" s="13">
        <f t="shared" si="13"/>
        <v>0</v>
      </c>
    </row>
    <row r="856" spans="2:8" ht="13.5" x14ac:dyDescent="0.25">
      <c r="B856" s="11">
        <v>43244</v>
      </c>
      <c r="C856" s="2">
        <v>3.62</v>
      </c>
      <c r="D856" s="2">
        <v>3.62</v>
      </c>
      <c r="E856" s="2">
        <v>50</v>
      </c>
      <c r="F856" s="2"/>
      <c r="G856" s="2"/>
      <c r="H856" s="13">
        <f t="shared" si="13"/>
        <v>0</v>
      </c>
    </row>
    <row r="857" spans="2:8" ht="13.5" x14ac:dyDescent="0.25">
      <c r="B857" s="11">
        <v>43245</v>
      </c>
      <c r="C857" s="2">
        <v>3.55</v>
      </c>
      <c r="D857" s="2">
        <v>3.55</v>
      </c>
      <c r="E857" s="2">
        <v>280</v>
      </c>
      <c r="F857" s="2"/>
      <c r="G857" s="2"/>
      <c r="H857" s="13">
        <f t="shared" si="13"/>
        <v>-1.9337016574585714E-2</v>
      </c>
    </row>
    <row r="858" spans="2:8" ht="13.5" x14ac:dyDescent="0.25">
      <c r="B858" s="11">
        <v>43248</v>
      </c>
      <c r="C858" s="2">
        <v>3.55</v>
      </c>
      <c r="D858" s="2">
        <v>3.55</v>
      </c>
      <c r="E858" s="2">
        <v>111</v>
      </c>
      <c r="F858" s="2"/>
      <c r="G858" s="2"/>
      <c r="H858" s="13">
        <f t="shared" si="13"/>
        <v>0</v>
      </c>
    </row>
    <row r="859" spans="2:8" ht="13.5" x14ac:dyDescent="0.25">
      <c r="B859" s="11">
        <v>43249</v>
      </c>
      <c r="C859" s="2">
        <v>3.52</v>
      </c>
      <c r="D859" s="2">
        <v>3.52</v>
      </c>
      <c r="E859" s="2">
        <v>251</v>
      </c>
      <c r="F859" s="2"/>
      <c r="G859" s="2"/>
      <c r="H859" s="13">
        <f t="shared" si="13"/>
        <v>-8.450704225352058E-3</v>
      </c>
    </row>
    <row r="860" spans="2:8" ht="13.5" x14ac:dyDescent="0.25">
      <c r="B860" s="11">
        <v>43250</v>
      </c>
      <c r="C860" s="2">
        <v>3.51</v>
      </c>
      <c r="D860" s="2">
        <v>3.51</v>
      </c>
      <c r="E860" s="2">
        <v>839</v>
      </c>
      <c r="F860" s="2"/>
      <c r="G860" s="2"/>
      <c r="H860" s="13">
        <f t="shared" si="13"/>
        <v>-2.8409090909091565E-3</v>
      </c>
    </row>
    <row r="861" spans="2:8" ht="13.5" x14ac:dyDescent="0.25">
      <c r="B861" s="11">
        <v>43251</v>
      </c>
      <c r="C861" s="2">
        <v>3.55</v>
      </c>
      <c r="D861" s="2">
        <v>3.55</v>
      </c>
      <c r="E861" s="2">
        <v>1250</v>
      </c>
      <c r="F861" s="2"/>
      <c r="G861" s="2"/>
      <c r="H861" s="13">
        <f t="shared" si="13"/>
        <v>1.1396011396011407E-2</v>
      </c>
    </row>
    <row r="862" spans="2:8" ht="13.5" x14ac:dyDescent="0.25">
      <c r="B862" s="11">
        <v>43252</v>
      </c>
      <c r="C862" s="2">
        <v>3.55</v>
      </c>
      <c r="D862" s="2">
        <v>3.55</v>
      </c>
      <c r="E862" s="2">
        <v>284</v>
      </c>
      <c r="F862" s="2"/>
      <c r="G862" s="2"/>
      <c r="H862" s="13">
        <f t="shared" si="13"/>
        <v>0</v>
      </c>
    </row>
    <row r="863" spans="2:8" ht="13.5" x14ac:dyDescent="0.25">
      <c r="B863" s="11">
        <v>43255</v>
      </c>
      <c r="C863" s="2">
        <v>3.55</v>
      </c>
      <c r="D863" s="2">
        <v>3.55</v>
      </c>
      <c r="E863" s="2">
        <v>0</v>
      </c>
      <c r="F863" s="2"/>
      <c r="G863" s="2"/>
      <c r="H863" s="13">
        <f t="shared" si="13"/>
        <v>0</v>
      </c>
    </row>
    <row r="864" spans="2:8" ht="13.5" x14ac:dyDescent="0.25">
      <c r="B864" s="11">
        <v>43256</v>
      </c>
      <c r="C864" s="2">
        <v>3.51</v>
      </c>
      <c r="D864" s="2">
        <v>3.51</v>
      </c>
      <c r="E864" s="2">
        <v>2625</v>
      </c>
      <c r="F864" s="2"/>
      <c r="G864" s="2"/>
      <c r="H864" s="13">
        <f t="shared" si="13"/>
        <v>-1.1267605633802828E-2</v>
      </c>
    </row>
    <row r="865" spans="2:8" ht="13.5" x14ac:dyDescent="0.25">
      <c r="B865" s="11">
        <v>43257</v>
      </c>
      <c r="C865" s="2">
        <v>3.51</v>
      </c>
      <c r="D865" s="2">
        <v>3.51</v>
      </c>
      <c r="E865" s="2">
        <v>3494</v>
      </c>
      <c r="F865" s="2"/>
      <c r="G865" s="2"/>
      <c r="H865" s="13">
        <f t="shared" si="13"/>
        <v>0</v>
      </c>
    </row>
    <row r="866" spans="2:8" ht="13.5" x14ac:dyDescent="0.25">
      <c r="B866" s="11">
        <v>43258</v>
      </c>
      <c r="C866" s="2">
        <v>3.51</v>
      </c>
      <c r="D866" s="2">
        <v>3.51</v>
      </c>
      <c r="E866" s="2">
        <v>1500</v>
      </c>
      <c r="F866" s="2"/>
      <c r="G866" s="2"/>
      <c r="H866" s="13">
        <f t="shared" si="13"/>
        <v>0</v>
      </c>
    </row>
    <row r="867" spans="2:8" ht="13.5" x14ac:dyDescent="0.25">
      <c r="B867" s="11">
        <v>43259</v>
      </c>
      <c r="C867" s="2">
        <v>3.51</v>
      </c>
      <c r="D867" s="2">
        <v>3.51</v>
      </c>
      <c r="E867" s="2">
        <v>38</v>
      </c>
      <c r="F867" s="2"/>
      <c r="G867" s="2"/>
      <c r="H867" s="13">
        <f t="shared" si="13"/>
        <v>0</v>
      </c>
    </row>
    <row r="868" spans="2:8" ht="13.5" x14ac:dyDescent="0.25">
      <c r="B868" s="11">
        <v>43262</v>
      </c>
      <c r="C868" s="2">
        <v>3.5</v>
      </c>
      <c r="D868" s="2">
        <v>3.5</v>
      </c>
      <c r="E868" s="2">
        <v>10</v>
      </c>
      <c r="F868" s="2"/>
      <c r="G868" s="2"/>
      <c r="H868" s="13">
        <f t="shared" si="13"/>
        <v>-2.8490028490027884E-3</v>
      </c>
    </row>
    <row r="869" spans="2:8" ht="13.5" x14ac:dyDescent="0.25">
      <c r="B869" s="11">
        <v>43263</v>
      </c>
      <c r="C869" s="2">
        <v>3.51</v>
      </c>
      <c r="D869" s="2">
        <v>3.51</v>
      </c>
      <c r="E869" s="2">
        <v>712</v>
      </c>
      <c r="F869" s="2"/>
      <c r="G869" s="2"/>
      <c r="H869" s="13">
        <f t="shared" si="13"/>
        <v>2.8571428571427964E-3</v>
      </c>
    </row>
    <row r="870" spans="2:8" ht="13.5" x14ac:dyDescent="0.25">
      <c r="B870" s="11">
        <v>43264</v>
      </c>
      <c r="C870" s="2">
        <v>3.51</v>
      </c>
      <c r="D870" s="2">
        <v>3.51</v>
      </c>
      <c r="E870" s="2">
        <v>230</v>
      </c>
      <c r="F870" s="2"/>
      <c r="G870" s="2"/>
      <c r="H870" s="13">
        <f t="shared" si="13"/>
        <v>0</v>
      </c>
    </row>
    <row r="871" spans="2:8" ht="13.5" x14ac:dyDescent="0.25">
      <c r="B871" s="11">
        <v>43265</v>
      </c>
      <c r="C871" s="2">
        <v>3.51</v>
      </c>
      <c r="D871" s="2">
        <v>3.51</v>
      </c>
      <c r="E871" s="2">
        <v>1861</v>
      </c>
      <c r="F871" s="2"/>
      <c r="G871" s="2"/>
      <c r="H871" s="13">
        <f t="shared" si="13"/>
        <v>0</v>
      </c>
    </row>
    <row r="872" spans="2:8" ht="13.5" x14ac:dyDescent="0.25">
      <c r="B872" s="11">
        <v>43269</v>
      </c>
      <c r="C872" s="2">
        <v>3.5</v>
      </c>
      <c r="D872" s="2">
        <v>3.5</v>
      </c>
      <c r="E872" s="2">
        <v>315</v>
      </c>
      <c r="F872" s="2"/>
      <c r="G872" s="2"/>
      <c r="H872" s="13">
        <f t="shared" si="13"/>
        <v>-2.8490028490027884E-3</v>
      </c>
    </row>
    <row r="873" spans="2:8" ht="13.5" x14ac:dyDescent="0.25">
      <c r="B873" s="11">
        <v>43270</v>
      </c>
      <c r="C873" s="2">
        <v>3.51</v>
      </c>
      <c r="D873" s="2">
        <v>3.51</v>
      </c>
      <c r="E873" s="2">
        <v>1000</v>
      </c>
      <c r="F873" s="2"/>
      <c r="G873" s="2"/>
      <c r="H873" s="13">
        <f t="shared" si="13"/>
        <v>2.8571428571427964E-3</v>
      </c>
    </row>
    <row r="874" spans="2:8" ht="13.5" x14ac:dyDescent="0.25">
      <c r="B874" s="11">
        <v>43271</v>
      </c>
      <c r="C874" s="2">
        <v>3.51</v>
      </c>
      <c r="D874" s="2">
        <v>3.51</v>
      </c>
      <c r="E874" s="2">
        <v>1136</v>
      </c>
      <c r="F874" s="2"/>
      <c r="G874" s="2"/>
      <c r="H874" s="13">
        <f t="shared" si="13"/>
        <v>0</v>
      </c>
    </row>
    <row r="875" spans="2:8" ht="13.5" x14ac:dyDescent="0.25">
      <c r="B875" s="11">
        <v>43272</v>
      </c>
      <c r="C875" s="2">
        <v>3.51</v>
      </c>
      <c r="D875" s="2">
        <v>3.51</v>
      </c>
      <c r="E875" s="2">
        <v>415</v>
      </c>
      <c r="F875" s="2"/>
      <c r="G875" s="2"/>
      <c r="H875" s="13">
        <f t="shared" si="13"/>
        <v>0</v>
      </c>
    </row>
    <row r="876" spans="2:8" ht="13.5" x14ac:dyDescent="0.25">
      <c r="B876" s="11">
        <v>43273</v>
      </c>
      <c r="C876" s="2">
        <v>3.51</v>
      </c>
      <c r="D876" s="2">
        <v>3.51</v>
      </c>
      <c r="E876" s="2">
        <v>1500</v>
      </c>
      <c r="F876" s="2"/>
      <c r="G876" s="2"/>
      <c r="H876" s="13">
        <f t="shared" si="13"/>
        <v>0</v>
      </c>
    </row>
    <row r="877" spans="2:8" ht="13.5" x14ac:dyDescent="0.25">
      <c r="B877" s="11">
        <v>43276</v>
      </c>
      <c r="C877" s="2">
        <v>3.46</v>
      </c>
      <c r="D877" s="2">
        <v>3.46</v>
      </c>
      <c r="E877" s="2">
        <v>94</v>
      </c>
      <c r="F877" s="2"/>
      <c r="G877" s="2"/>
      <c r="H877" s="13">
        <f t="shared" si="13"/>
        <v>-1.4245014245014195E-2</v>
      </c>
    </row>
    <row r="878" spans="2:8" ht="13.5" x14ac:dyDescent="0.25">
      <c r="B878" s="11">
        <v>43277</v>
      </c>
      <c r="C878" s="2">
        <v>3.5</v>
      </c>
      <c r="D878" s="2">
        <v>3.5</v>
      </c>
      <c r="E878" s="2">
        <v>20</v>
      </c>
      <c r="F878" s="2"/>
      <c r="G878" s="2"/>
      <c r="H878" s="13">
        <f t="shared" si="13"/>
        <v>1.1560693641618507E-2</v>
      </c>
    </row>
    <row r="879" spans="2:8" ht="13.5" x14ac:dyDescent="0.25">
      <c r="B879" s="11">
        <v>43278</v>
      </c>
      <c r="C879" s="2">
        <v>3.5</v>
      </c>
      <c r="D879" s="2">
        <v>3.5</v>
      </c>
      <c r="E879" s="2">
        <v>0</v>
      </c>
      <c r="F879" s="2"/>
      <c r="G879" s="2"/>
      <c r="H879" s="13">
        <f t="shared" si="13"/>
        <v>0</v>
      </c>
    </row>
    <row r="880" spans="2:8" ht="13.5" x14ac:dyDescent="0.25">
      <c r="B880" s="11">
        <v>43279</v>
      </c>
      <c r="C880" s="2">
        <v>3.5</v>
      </c>
      <c r="D880" s="2">
        <v>3.5</v>
      </c>
      <c r="E880" s="2">
        <v>22</v>
      </c>
      <c r="F880" s="2"/>
      <c r="G880" s="2"/>
      <c r="H880" s="13">
        <f t="shared" si="13"/>
        <v>0</v>
      </c>
    </row>
    <row r="881" spans="2:8" ht="13.5" x14ac:dyDescent="0.25">
      <c r="B881" s="11">
        <v>43280</v>
      </c>
      <c r="C881" s="2">
        <v>3.42</v>
      </c>
      <c r="D881" s="2">
        <v>3.42</v>
      </c>
      <c r="E881" s="2">
        <v>72171</v>
      </c>
      <c r="F881" s="2"/>
      <c r="G881" s="2"/>
      <c r="H881" s="13">
        <f t="shared" si="13"/>
        <v>-2.2857142857142878E-2</v>
      </c>
    </row>
    <row r="882" spans="2:8" ht="13.5" x14ac:dyDescent="0.25">
      <c r="B882" s="11">
        <v>43283</v>
      </c>
      <c r="C882" s="2">
        <v>3.52</v>
      </c>
      <c r="D882" s="2">
        <v>3.52</v>
      </c>
      <c r="E882" s="2">
        <v>11</v>
      </c>
      <c r="F882" s="2"/>
      <c r="G882" s="2"/>
      <c r="H882" s="13">
        <f t="shared" si="13"/>
        <v>2.9239766081871371E-2</v>
      </c>
    </row>
    <row r="883" spans="2:8" ht="13.5" x14ac:dyDescent="0.25">
      <c r="B883" s="11">
        <v>43284</v>
      </c>
      <c r="C883" s="2">
        <v>3.52</v>
      </c>
      <c r="D883" s="2">
        <v>3.52</v>
      </c>
      <c r="E883" s="2">
        <v>27</v>
      </c>
      <c r="F883" s="2"/>
      <c r="G883" s="2"/>
      <c r="H883" s="13">
        <f t="shared" si="13"/>
        <v>0</v>
      </c>
    </row>
    <row r="884" spans="2:8" ht="13.5" x14ac:dyDescent="0.25">
      <c r="B884" s="11">
        <v>43285</v>
      </c>
      <c r="C884" s="2">
        <v>3.61</v>
      </c>
      <c r="D884" s="2">
        <v>3.61</v>
      </c>
      <c r="E884" s="2">
        <v>50</v>
      </c>
      <c r="F884" s="2"/>
      <c r="G884" s="2"/>
      <c r="H884" s="13">
        <f t="shared" si="13"/>
        <v>2.5568181818181778E-2</v>
      </c>
    </row>
    <row r="885" spans="2:8" ht="13.5" x14ac:dyDescent="0.25">
      <c r="B885" s="11">
        <v>43286</v>
      </c>
      <c r="C885" s="2">
        <v>3.61</v>
      </c>
      <c r="D885" s="2">
        <v>3.61</v>
      </c>
      <c r="E885" s="2">
        <v>0</v>
      </c>
      <c r="F885" s="2"/>
      <c r="G885" s="2"/>
      <c r="H885" s="13">
        <f t="shared" si="13"/>
        <v>0</v>
      </c>
    </row>
    <row r="886" spans="2:8" ht="13.5" x14ac:dyDescent="0.25">
      <c r="B886" s="11">
        <v>43287</v>
      </c>
      <c r="C886" s="2">
        <v>3.61</v>
      </c>
      <c r="D886" s="2">
        <v>3.61</v>
      </c>
      <c r="E886" s="2">
        <v>0</v>
      </c>
      <c r="F886" s="2"/>
      <c r="G886" s="2"/>
      <c r="H886" s="13">
        <f t="shared" si="13"/>
        <v>0</v>
      </c>
    </row>
    <row r="887" spans="2:8" ht="13.5" x14ac:dyDescent="0.25">
      <c r="B887" s="11">
        <v>43290</v>
      </c>
      <c r="C887" s="2">
        <v>3.51</v>
      </c>
      <c r="D887" s="2">
        <v>3.51</v>
      </c>
      <c r="E887" s="2">
        <v>10</v>
      </c>
      <c r="F887" s="2"/>
      <c r="G887" s="2"/>
      <c r="H887" s="13">
        <f t="shared" si="13"/>
        <v>-2.7700831024930775E-2</v>
      </c>
    </row>
    <row r="888" spans="2:8" ht="13.5" x14ac:dyDescent="0.25">
      <c r="B888" s="11">
        <v>43291</v>
      </c>
      <c r="C888" s="2">
        <v>3.4</v>
      </c>
      <c r="D888" s="2">
        <v>3.4</v>
      </c>
      <c r="E888" s="2">
        <v>685</v>
      </c>
      <c r="F888" s="2"/>
      <c r="G888" s="2"/>
      <c r="H888" s="13">
        <f t="shared" si="13"/>
        <v>-3.1339031339031306E-2</v>
      </c>
    </row>
    <row r="889" spans="2:8" ht="13.5" x14ac:dyDescent="0.25">
      <c r="B889" s="11">
        <v>43292</v>
      </c>
      <c r="C889" s="2">
        <v>3.4</v>
      </c>
      <c r="D889" s="2">
        <v>3.4</v>
      </c>
      <c r="E889" s="2">
        <v>0</v>
      </c>
      <c r="F889" s="2"/>
      <c r="G889" s="2"/>
      <c r="H889" s="13">
        <f t="shared" si="13"/>
        <v>0</v>
      </c>
    </row>
    <row r="890" spans="2:8" ht="13.5" x14ac:dyDescent="0.25">
      <c r="B890" s="11">
        <v>43293</v>
      </c>
      <c r="C890" s="2">
        <v>3.4</v>
      </c>
      <c r="D890" s="2">
        <v>3.4</v>
      </c>
      <c r="E890" s="2">
        <v>0</v>
      </c>
      <c r="F890" s="2"/>
      <c r="G890" s="2"/>
      <c r="H890" s="13">
        <f t="shared" si="13"/>
        <v>0</v>
      </c>
    </row>
    <row r="891" spans="2:8" ht="13.5" x14ac:dyDescent="0.25">
      <c r="B891" s="11">
        <v>43294</v>
      </c>
      <c r="C891" s="2">
        <v>3.4</v>
      </c>
      <c r="D891" s="2">
        <v>3.4</v>
      </c>
      <c r="E891" s="2">
        <v>0</v>
      </c>
      <c r="F891" s="2"/>
      <c r="G891" s="2"/>
      <c r="H891" s="13">
        <f t="shared" si="13"/>
        <v>0</v>
      </c>
    </row>
    <row r="892" spans="2:8" ht="13.5" x14ac:dyDescent="0.25">
      <c r="B892" s="11">
        <v>43297</v>
      </c>
      <c r="C892" s="2">
        <v>3.49</v>
      </c>
      <c r="D892" s="2">
        <v>3.49</v>
      </c>
      <c r="E892" s="2">
        <v>42</v>
      </c>
      <c r="F892" s="2"/>
      <c r="G892" s="2"/>
      <c r="H892" s="13">
        <f t="shared" si="13"/>
        <v>2.6470588235294207E-2</v>
      </c>
    </row>
    <row r="893" spans="2:8" ht="13.5" x14ac:dyDescent="0.25">
      <c r="B893" s="11">
        <v>43298</v>
      </c>
      <c r="C893" s="2">
        <v>3.49</v>
      </c>
      <c r="D893" s="2">
        <v>3.49</v>
      </c>
      <c r="E893" s="2">
        <v>0</v>
      </c>
      <c r="F893" s="2"/>
      <c r="G893" s="2"/>
      <c r="H893" s="13">
        <f t="shared" si="13"/>
        <v>0</v>
      </c>
    </row>
    <row r="894" spans="2:8" ht="13.5" x14ac:dyDescent="0.25">
      <c r="B894" s="11">
        <v>43299</v>
      </c>
      <c r="C894" s="2">
        <v>3.49</v>
      </c>
      <c r="D894" s="2">
        <v>3.49</v>
      </c>
      <c r="E894" s="2">
        <v>0</v>
      </c>
      <c r="F894" s="2"/>
      <c r="G894" s="2"/>
      <c r="H894" s="13">
        <f t="shared" si="13"/>
        <v>0</v>
      </c>
    </row>
    <row r="895" spans="2:8" ht="13.5" x14ac:dyDescent="0.25">
      <c r="B895" s="11">
        <v>43300</v>
      </c>
      <c r="C895" s="2">
        <v>3.49</v>
      </c>
      <c r="D895" s="2">
        <v>3.49</v>
      </c>
      <c r="E895" s="2">
        <v>0</v>
      </c>
      <c r="F895" s="2"/>
      <c r="G895" s="2"/>
      <c r="H895" s="13">
        <f t="shared" si="13"/>
        <v>0</v>
      </c>
    </row>
    <row r="896" spans="2:8" ht="13.5" x14ac:dyDescent="0.25">
      <c r="B896" s="11">
        <v>43301</v>
      </c>
      <c r="C896" s="2">
        <v>3.4</v>
      </c>
      <c r="D896" s="2">
        <v>3.4</v>
      </c>
      <c r="E896" s="2">
        <v>10</v>
      </c>
      <c r="F896" s="2"/>
      <c r="G896" s="2"/>
      <c r="H896" s="13">
        <f t="shared" si="13"/>
        <v>-2.5787965616045929E-2</v>
      </c>
    </row>
    <row r="897" spans="2:8" ht="13.5" x14ac:dyDescent="0.25">
      <c r="B897" s="11">
        <v>43304</v>
      </c>
      <c r="C897" s="2">
        <v>3.39</v>
      </c>
      <c r="D897" s="2">
        <v>3.39</v>
      </c>
      <c r="E897" s="2">
        <v>120</v>
      </c>
      <c r="F897" s="2"/>
      <c r="G897" s="2"/>
      <c r="H897" s="13">
        <f t="shared" si="13"/>
        <v>-2.9411764705881728E-3</v>
      </c>
    </row>
    <row r="898" spans="2:8" ht="13.5" x14ac:dyDescent="0.25">
      <c r="B898" s="11">
        <v>43305</v>
      </c>
      <c r="C898" s="2">
        <v>3.38</v>
      </c>
      <c r="D898" s="2">
        <v>3.38</v>
      </c>
      <c r="E898" s="2">
        <v>100</v>
      </c>
      <c r="F898" s="2"/>
      <c r="G898" s="2"/>
      <c r="H898" s="13">
        <f t="shared" si="13"/>
        <v>-2.9498525073746993E-3</v>
      </c>
    </row>
    <row r="899" spans="2:8" ht="13.5" x14ac:dyDescent="0.25">
      <c r="B899" s="11">
        <v>43307</v>
      </c>
      <c r="C899" s="2">
        <v>3.3</v>
      </c>
      <c r="D899" s="2">
        <v>3.3</v>
      </c>
      <c r="E899" s="2">
        <v>80</v>
      </c>
      <c r="F899" s="2"/>
      <c r="G899" s="2"/>
      <c r="H899" s="13">
        <f t="shared" si="13"/>
        <v>-2.3668639053254458E-2</v>
      </c>
    </row>
    <row r="900" spans="2:8" ht="13.5" x14ac:dyDescent="0.25">
      <c r="B900" s="11">
        <v>43308</v>
      </c>
      <c r="C900" s="2">
        <v>3.3</v>
      </c>
      <c r="D900" s="2">
        <v>3.3</v>
      </c>
      <c r="E900" s="2">
        <v>0</v>
      </c>
      <c r="F900" s="2"/>
      <c r="G900" s="2"/>
      <c r="H900" s="13">
        <f t="shared" si="13"/>
        <v>0</v>
      </c>
    </row>
    <row r="901" spans="2:8" ht="13.5" x14ac:dyDescent="0.25">
      <c r="B901" s="11">
        <v>43311</v>
      </c>
      <c r="C901" s="2">
        <v>3.3</v>
      </c>
      <c r="D901" s="2">
        <v>3.3</v>
      </c>
      <c r="E901" s="2">
        <v>42</v>
      </c>
      <c r="F901" s="2"/>
      <c r="G901" s="2"/>
      <c r="H901" s="13">
        <f t="shared" si="13"/>
        <v>0</v>
      </c>
    </row>
    <row r="902" spans="2:8" ht="13.5" x14ac:dyDescent="0.25">
      <c r="B902" s="11">
        <v>43312</v>
      </c>
      <c r="C902" s="2">
        <v>3.3</v>
      </c>
      <c r="D902" s="2">
        <v>3.3</v>
      </c>
      <c r="E902" s="2">
        <v>0</v>
      </c>
      <c r="F902" s="2"/>
      <c r="G902" s="2"/>
      <c r="H902" s="13">
        <f t="shared" si="13"/>
        <v>0</v>
      </c>
    </row>
    <row r="903" spans="2:8" ht="13.5" x14ac:dyDescent="0.25">
      <c r="B903" s="11">
        <v>43313</v>
      </c>
      <c r="C903" s="2">
        <v>3.3</v>
      </c>
      <c r="D903" s="2">
        <v>3.3</v>
      </c>
      <c r="E903" s="2">
        <v>108</v>
      </c>
      <c r="F903" s="2"/>
      <c r="G903" s="2"/>
      <c r="H903" s="13">
        <f t="shared" ref="H903:H966" si="14">(D903-D902)/D902</f>
        <v>0</v>
      </c>
    </row>
    <row r="904" spans="2:8" ht="13.5" x14ac:dyDescent="0.25">
      <c r="B904" s="11">
        <v>43314</v>
      </c>
      <c r="C904" s="2">
        <v>3.3</v>
      </c>
      <c r="D904" s="2">
        <v>3.3</v>
      </c>
      <c r="E904" s="2">
        <v>200</v>
      </c>
      <c r="F904" s="2"/>
      <c r="G904" s="2"/>
      <c r="H904" s="13">
        <f t="shared" si="14"/>
        <v>0</v>
      </c>
    </row>
    <row r="905" spans="2:8" ht="13.5" x14ac:dyDescent="0.25">
      <c r="B905" s="11">
        <v>43315</v>
      </c>
      <c r="C905" s="2">
        <v>3.22</v>
      </c>
      <c r="D905" s="2">
        <v>3.22</v>
      </c>
      <c r="E905" s="2">
        <v>50</v>
      </c>
      <c r="F905" s="2"/>
      <c r="G905" s="2"/>
      <c r="H905" s="13">
        <f t="shared" si="14"/>
        <v>-2.4242424242424131E-2</v>
      </c>
    </row>
    <row r="906" spans="2:8" ht="13.5" x14ac:dyDescent="0.25">
      <c r="B906" s="11">
        <v>43318</v>
      </c>
      <c r="C906" s="2">
        <v>3.31</v>
      </c>
      <c r="D906" s="2">
        <v>3.31</v>
      </c>
      <c r="E906" s="2">
        <v>0</v>
      </c>
      <c r="F906" s="2"/>
      <c r="G906" s="2"/>
      <c r="H906" s="13">
        <f t="shared" si="14"/>
        <v>2.7950310559006167E-2</v>
      </c>
    </row>
    <row r="907" spans="2:8" ht="13.5" x14ac:dyDescent="0.25">
      <c r="B907" s="11">
        <v>43319</v>
      </c>
      <c r="C907" s="2">
        <v>3.25</v>
      </c>
      <c r="D907" s="2">
        <v>3.25</v>
      </c>
      <c r="E907" s="2">
        <v>8</v>
      </c>
      <c r="F907" s="2"/>
      <c r="G907" s="2"/>
      <c r="H907" s="13">
        <f t="shared" si="14"/>
        <v>-1.8126888217522674E-2</v>
      </c>
    </row>
    <row r="908" spans="2:8" ht="13.5" x14ac:dyDescent="0.25">
      <c r="B908" s="11">
        <v>43320</v>
      </c>
      <c r="C908" s="2">
        <v>3.34</v>
      </c>
      <c r="D908" s="2">
        <v>3.34</v>
      </c>
      <c r="E908" s="2">
        <v>0</v>
      </c>
      <c r="F908" s="2"/>
      <c r="G908" s="2"/>
      <c r="H908" s="13">
        <f t="shared" si="14"/>
        <v>2.7692307692307648E-2</v>
      </c>
    </row>
    <row r="909" spans="2:8" ht="13.5" x14ac:dyDescent="0.25">
      <c r="B909" s="11">
        <v>43321</v>
      </c>
      <c r="C909" s="2">
        <v>3.34</v>
      </c>
      <c r="D909" s="2">
        <v>3.34</v>
      </c>
      <c r="E909" s="2">
        <v>0</v>
      </c>
      <c r="F909" s="2"/>
      <c r="G909" s="2"/>
      <c r="H909" s="13">
        <f t="shared" si="14"/>
        <v>0</v>
      </c>
    </row>
    <row r="910" spans="2:8" ht="13.5" x14ac:dyDescent="0.25">
      <c r="B910" s="11">
        <v>43322</v>
      </c>
      <c r="C910" s="2">
        <v>3.34</v>
      </c>
      <c r="D910" s="2">
        <v>3.34</v>
      </c>
      <c r="E910" s="2">
        <v>0</v>
      </c>
      <c r="F910" s="2"/>
      <c r="G910" s="2"/>
      <c r="H910" s="13">
        <f t="shared" si="14"/>
        <v>0</v>
      </c>
    </row>
    <row r="911" spans="2:8" ht="13.5" x14ac:dyDescent="0.25">
      <c r="B911" s="11">
        <v>43326</v>
      </c>
      <c r="C911" s="2">
        <v>3.34</v>
      </c>
      <c r="D911" s="2">
        <v>3.34</v>
      </c>
      <c r="E911" s="2">
        <v>0</v>
      </c>
      <c r="F911" s="2"/>
      <c r="G911" s="2"/>
      <c r="H911" s="13">
        <f t="shared" si="14"/>
        <v>0</v>
      </c>
    </row>
    <row r="912" spans="2:8" ht="13.5" x14ac:dyDescent="0.25">
      <c r="B912" s="11">
        <v>43327</v>
      </c>
      <c r="C912" s="2">
        <v>3.34</v>
      </c>
      <c r="D912" s="2">
        <v>3.34</v>
      </c>
      <c r="E912" s="2">
        <v>0</v>
      </c>
      <c r="F912" s="2"/>
      <c r="G912" s="2"/>
      <c r="H912" s="13">
        <f t="shared" si="14"/>
        <v>0</v>
      </c>
    </row>
    <row r="913" spans="2:8" ht="13.5" x14ac:dyDescent="0.25">
      <c r="B913" s="11">
        <v>43328</v>
      </c>
      <c r="C913" s="2">
        <v>3.34</v>
      </c>
      <c r="D913" s="2">
        <v>3.34</v>
      </c>
      <c r="E913" s="2">
        <v>0</v>
      </c>
      <c r="F913" s="2"/>
      <c r="G913" s="2"/>
      <c r="H913" s="13">
        <f t="shared" si="14"/>
        <v>0</v>
      </c>
    </row>
    <row r="914" spans="2:8" ht="13.5" x14ac:dyDescent="0.25">
      <c r="B914" s="11">
        <v>43329</v>
      </c>
      <c r="C914" s="2">
        <v>3.34</v>
      </c>
      <c r="D914" s="2">
        <v>3.34</v>
      </c>
      <c r="E914" s="2">
        <v>0</v>
      </c>
      <c r="F914" s="2"/>
      <c r="G914" s="2"/>
      <c r="H914" s="13">
        <f t="shared" si="14"/>
        <v>0</v>
      </c>
    </row>
    <row r="915" spans="2:8" ht="13.5" x14ac:dyDescent="0.25">
      <c r="B915" s="11">
        <v>43332</v>
      </c>
      <c r="C915" s="2">
        <v>3.34</v>
      </c>
      <c r="D915" s="2">
        <v>3.34</v>
      </c>
      <c r="E915" s="2">
        <v>0</v>
      </c>
      <c r="F915" s="2"/>
      <c r="G915" s="2"/>
      <c r="H915" s="13">
        <f t="shared" si="14"/>
        <v>0</v>
      </c>
    </row>
    <row r="916" spans="2:8" ht="13.5" x14ac:dyDescent="0.25">
      <c r="B916" s="11">
        <v>43335</v>
      </c>
      <c r="C916" s="2">
        <v>3.34</v>
      </c>
      <c r="D916" s="2">
        <v>3.34</v>
      </c>
      <c r="E916" s="2">
        <v>0</v>
      </c>
      <c r="F916" s="2"/>
      <c r="G916" s="2"/>
      <c r="H916" s="13">
        <f t="shared" si="14"/>
        <v>0</v>
      </c>
    </row>
    <row r="917" spans="2:8" ht="13.5" x14ac:dyDescent="0.25">
      <c r="B917" s="11">
        <v>43336</v>
      </c>
      <c r="C917" s="2">
        <v>3.33</v>
      </c>
      <c r="D917" s="2">
        <v>3.33</v>
      </c>
      <c r="E917" s="2">
        <v>200</v>
      </c>
      <c r="F917" s="2"/>
      <c r="G917" s="2"/>
      <c r="H917" s="13">
        <f t="shared" si="14"/>
        <v>-2.9940119760478406E-3</v>
      </c>
    </row>
    <row r="918" spans="2:8" ht="13.5" x14ac:dyDescent="0.25">
      <c r="B918" s="11">
        <v>43339</v>
      </c>
      <c r="C918" s="2">
        <v>3.33</v>
      </c>
      <c r="D918" s="2">
        <v>3.33</v>
      </c>
      <c r="E918" s="2">
        <v>0</v>
      </c>
      <c r="F918" s="2"/>
      <c r="G918" s="2"/>
      <c r="H918" s="13">
        <f t="shared" si="14"/>
        <v>0</v>
      </c>
    </row>
    <row r="919" spans="2:8" ht="13.5" x14ac:dyDescent="0.25">
      <c r="B919" s="11">
        <v>43340</v>
      </c>
      <c r="C919" s="2">
        <v>3.33</v>
      </c>
      <c r="D919" s="2">
        <v>3.33</v>
      </c>
      <c r="E919" s="2">
        <v>0</v>
      </c>
      <c r="F919" s="2"/>
      <c r="G919" s="2"/>
      <c r="H919" s="13">
        <f t="shared" si="14"/>
        <v>0</v>
      </c>
    </row>
    <row r="920" spans="2:8" ht="13.5" x14ac:dyDescent="0.25">
      <c r="B920" s="11">
        <v>43341</v>
      </c>
      <c r="C920" s="2">
        <v>3.33</v>
      </c>
      <c r="D920" s="2">
        <v>3.33</v>
      </c>
      <c r="E920" s="2">
        <v>0</v>
      </c>
      <c r="F920" s="2"/>
      <c r="G920" s="2"/>
      <c r="H920" s="13">
        <f t="shared" si="14"/>
        <v>0</v>
      </c>
    </row>
    <row r="921" spans="2:8" ht="13.5" x14ac:dyDescent="0.25">
      <c r="B921" s="11">
        <v>43342</v>
      </c>
      <c r="C921" s="2">
        <v>3.33</v>
      </c>
      <c r="D921" s="2">
        <v>3.33</v>
      </c>
      <c r="E921" s="2">
        <v>0</v>
      </c>
      <c r="F921" s="2"/>
      <c r="G921" s="2"/>
      <c r="H921" s="13">
        <f t="shared" si="14"/>
        <v>0</v>
      </c>
    </row>
    <row r="922" spans="2:8" ht="13.5" x14ac:dyDescent="0.25">
      <c r="B922" s="11">
        <v>43343</v>
      </c>
      <c r="C922" s="2">
        <v>3.33</v>
      </c>
      <c r="D922" s="2">
        <v>3.33</v>
      </c>
      <c r="E922" s="2">
        <v>0</v>
      </c>
      <c r="F922" s="2"/>
      <c r="G922" s="2"/>
      <c r="H922" s="13">
        <f t="shared" si="14"/>
        <v>0</v>
      </c>
    </row>
    <row r="923" spans="2:8" ht="13.5" x14ac:dyDescent="0.25">
      <c r="B923" s="11">
        <v>43346</v>
      </c>
      <c r="C923" s="2">
        <v>3.33</v>
      </c>
      <c r="D923" s="2">
        <v>3.33</v>
      </c>
      <c r="E923" s="2">
        <v>0</v>
      </c>
      <c r="F923" s="2"/>
      <c r="G923" s="2"/>
      <c r="H923" s="13">
        <f t="shared" si="14"/>
        <v>0</v>
      </c>
    </row>
    <row r="924" spans="2:8" ht="13.5" x14ac:dyDescent="0.25">
      <c r="B924" s="11">
        <v>43347</v>
      </c>
      <c r="C924" s="2">
        <v>3.33</v>
      </c>
      <c r="D924" s="2">
        <v>3.33</v>
      </c>
      <c r="E924" s="2">
        <v>0</v>
      </c>
      <c r="F924" s="2"/>
      <c r="G924" s="2"/>
      <c r="H924" s="13">
        <f t="shared" si="14"/>
        <v>0</v>
      </c>
    </row>
    <row r="925" spans="2:8" ht="13.5" x14ac:dyDescent="0.25">
      <c r="B925" s="11">
        <v>43348</v>
      </c>
      <c r="C925" s="2">
        <v>3.33</v>
      </c>
      <c r="D925" s="2">
        <v>3.33</v>
      </c>
      <c r="E925" s="2">
        <v>410</v>
      </c>
      <c r="F925" s="2"/>
      <c r="G925" s="2"/>
      <c r="H925" s="13">
        <f t="shared" si="14"/>
        <v>0</v>
      </c>
    </row>
    <row r="926" spans="2:8" ht="13.5" x14ac:dyDescent="0.25">
      <c r="B926" s="11">
        <v>43349</v>
      </c>
      <c r="C926" s="2">
        <v>3.19</v>
      </c>
      <c r="D926" s="2">
        <v>3.19</v>
      </c>
      <c r="E926" s="2">
        <v>0</v>
      </c>
      <c r="F926" s="2"/>
      <c r="G926" s="2"/>
      <c r="H926" s="13">
        <f t="shared" si="14"/>
        <v>-4.204204204204208E-2</v>
      </c>
    </row>
    <row r="927" spans="2:8" ht="13.5" x14ac:dyDescent="0.25">
      <c r="B927" s="11">
        <v>43350</v>
      </c>
      <c r="C927" s="2">
        <v>3.33</v>
      </c>
      <c r="D927" s="2">
        <v>3.33</v>
      </c>
      <c r="E927" s="2">
        <v>820</v>
      </c>
      <c r="F927" s="2"/>
      <c r="G927" s="2"/>
      <c r="H927" s="13">
        <f t="shared" si="14"/>
        <v>4.3887147335423239E-2</v>
      </c>
    </row>
    <row r="928" spans="2:8" ht="13.5" x14ac:dyDescent="0.25">
      <c r="B928" s="11">
        <v>43353</v>
      </c>
      <c r="C928" s="2">
        <v>3.33</v>
      </c>
      <c r="D928" s="2">
        <v>3.33</v>
      </c>
      <c r="E928" s="2">
        <v>0</v>
      </c>
      <c r="F928" s="2"/>
      <c r="G928" s="2"/>
      <c r="H928" s="13">
        <f t="shared" si="14"/>
        <v>0</v>
      </c>
    </row>
    <row r="929" spans="2:8" ht="13.5" x14ac:dyDescent="0.25">
      <c r="B929" s="11">
        <v>43355</v>
      </c>
      <c r="C929" s="2">
        <v>3.33</v>
      </c>
      <c r="D929" s="2">
        <v>3.33</v>
      </c>
      <c r="E929" s="2">
        <v>0</v>
      </c>
      <c r="F929" s="2"/>
      <c r="G929" s="2"/>
      <c r="H929" s="13">
        <f t="shared" si="14"/>
        <v>0</v>
      </c>
    </row>
    <row r="930" spans="2:8" ht="13.5" x14ac:dyDescent="0.25">
      <c r="B930" s="11">
        <v>43356</v>
      </c>
      <c r="C930" s="2">
        <v>3.33</v>
      </c>
      <c r="D930" s="2">
        <v>3.33</v>
      </c>
      <c r="E930" s="2">
        <v>0</v>
      </c>
      <c r="F930" s="2"/>
      <c r="G930" s="2"/>
      <c r="H930" s="13">
        <f t="shared" si="14"/>
        <v>0</v>
      </c>
    </row>
    <row r="931" spans="2:8" ht="13.5" x14ac:dyDescent="0.25">
      <c r="B931" s="11">
        <v>43357</v>
      </c>
      <c r="C931" s="2">
        <v>3.33</v>
      </c>
      <c r="D931" s="2">
        <v>3.33</v>
      </c>
      <c r="E931" s="2">
        <v>0</v>
      </c>
      <c r="F931" s="2"/>
      <c r="G931" s="2"/>
      <c r="H931" s="13">
        <f t="shared" si="14"/>
        <v>0</v>
      </c>
    </row>
    <row r="932" spans="2:8" ht="13.5" x14ac:dyDescent="0.25">
      <c r="B932" s="11">
        <v>43360</v>
      </c>
      <c r="C932" s="2">
        <v>3.2</v>
      </c>
      <c r="D932" s="2">
        <v>3.2</v>
      </c>
      <c r="E932" s="2">
        <v>10</v>
      </c>
      <c r="F932" s="2"/>
      <c r="G932" s="2"/>
      <c r="H932" s="13">
        <f t="shared" si="14"/>
        <v>-3.9039039039039006E-2</v>
      </c>
    </row>
    <row r="933" spans="2:8" ht="13.5" x14ac:dyDescent="0.25">
      <c r="B933" s="11">
        <v>43361</v>
      </c>
      <c r="C933" s="2">
        <v>3.2</v>
      </c>
      <c r="D933" s="2">
        <v>3.2</v>
      </c>
      <c r="E933" s="2">
        <v>0</v>
      </c>
      <c r="F933" s="2"/>
      <c r="G933" s="2"/>
      <c r="H933" s="13">
        <f t="shared" si="14"/>
        <v>0</v>
      </c>
    </row>
    <row r="934" spans="2:8" ht="13.5" x14ac:dyDescent="0.25">
      <c r="B934" s="11">
        <v>43362</v>
      </c>
      <c r="C934" s="2">
        <v>3.2</v>
      </c>
      <c r="D934" s="2">
        <v>3.2</v>
      </c>
      <c r="E934" s="2">
        <v>0</v>
      </c>
      <c r="F934" s="2"/>
      <c r="G934" s="2"/>
      <c r="H934" s="13">
        <f t="shared" si="14"/>
        <v>0</v>
      </c>
    </row>
    <row r="935" spans="2:8" ht="13.5" x14ac:dyDescent="0.25">
      <c r="B935" s="11">
        <v>43363</v>
      </c>
      <c r="C935" s="2">
        <v>3.2</v>
      </c>
      <c r="D935" s="2">
        <v>3.2</v>
      </c>
      <c r="E935" s="2">
        <v>0</v>
      </c>
      <c r="F935" s="2"/>
      <c r="G935" s="2"/>
      <c r="H935" s="13">
        <f t="shared" si="14"/>
        <v>0</v>
      </c>
    </row>
    <row r="936" spans="2:8" ht="13.5" x14ac:dyDescent="0.25">
      <c r="B936" s="11">
        <v>43364</v>
      </c>
      <c r="C936" s="2">
        <v>3.2</v>
      </c>
      <c r="D936" s="2">
        <v>3.2</v>
      </c>
      <c r="E936" s="2">
        <v>0</v>
      </c>
      <c r="F936" s="2"/>
      <c r="G936" s="2"/>
      <c r="H936" s="13">
        <f t="shared" si="14"/>
        <v>0</v>
      </c>
    </row>
    <row r="937" spans="2:8" ht="13.5" x14ac:dyDescent="0.25">
      <c r="B937" s="11">
        <v>43367</v>
      </c>
      <c r="C937" s="2">
        <v>3.2</v>
      </c>
      <c r="D937" s="2">
        <v>3.2</v>
      </c>
      <c r="E937" s="2">
        <v>0</v>
      </c>
      <c r="F937" s="2"/>
      <c r="G937" s="2"/>
      <c r="H937" s="13">
        <f t="shared" si="14"/>
        <v>0</v>
      </c>
    </row>
    <row r="938" spans="2:8" ht="13.5" x14ac:dyDescent="0.25">
      <c r="B938" s="11">
        <v>43368</v>
      </c>
      <c r="C938" s="2">
        <v>3.2</v>
      </c>
      <c r="D938" s="2">
        <v>3.2</v>
      </c>
      <c r="E938" s="2">
        <v>31</v>
      </c>
      <c r="F938" s="2"/>
      <c r="G938" s="2"/>
      <c r="H938" s="13">
        <f t="shared" si="14"/>
        <v>0</v>
      </c>
    </row>
    <row r="939" spans="2:8" ht="13.5" x14ac:dyDescent="0.25">
      <c r="B939" s="11">
        <v>43369</v>
      </c>
      <c r="C939" s="2">
        <v>3.28</v>
      </c>
      <c r="D939" s="2">
        <v>3.28</v>
      </c>
      <c r="E939" s="2">
        <v>5</v>
      </c>
      <c r="F939" s="2"/>
      <c r="G939" s="2"/>
      <c r="H939" s="13">
        <f t="shared" si="14"/>
        <v>2.4999999999999883E-2</v>
      </c>
    </row>
    <row r="940" spans="2:8" ht="13.5" x14ac:dyDescent="0.25">
      <c r="B940" s="11">
        <v>43370</v>
      </c>
      <c r="C940" s="2">
        <v>3.28</v>
      </c>
      <c r="D940" s="2">
        <v>3.28</v>
      </c>
      <c r="E940" s="2">
        <v>0</v>
      </c>
      <c r="F940" s="2"/>
      <c r="G940" s="2"/>
      <c r="H940" s="13">
        <f t="shared" si="14"/>
        <v>0</v>
      </c>
    </row>
    <row r="941" spans="2:8" ht="13.5" x14ac:dyDescent="0.25">
      <c r="B941" s="11">
        <v>43371</v>
      </c>
      <c r="C941" s="2">
        <v>3.28</v>
      </c>
      <c r="D941" s="2">
        <v>3.28</v>
      </c>
      <c r="E941" s="2">
        <v>0</v>
      </c>
      <c r="F941" s="2"/>
      <c r="G941" s="2"/>
      <c r="H941" s="13">
        <f t="shared" si="14"/>
        <v>0</v>
      </c>
    </row>
    <row r="942" spans="2:8" ht="13.5" x14ac:dyDescent="0.25">
      <c r="B942" s="11">
        <v>43374</v>
      </c>
      <c r="C942" s="2">
        <v>3.28</v>
      </c>
      <c r="D942" s="2">
        <v>3.28</v>
      </c>
      <c r="E942" s="2">
        <v>0</v>
      </c>
      <c r="F942" s="2"/>
      <c r="G942" s="2"/>
      <c r="H942" s="13">
        <f t="shared" si="14"/>
        <v>0</v>
      </c>
    </row>
    <row r="943" spans="2:8" ht="13.5" x14ac:dyDescent="0.25">
      <c r="B943" s="11">
        <v>43375</v>
      </c>
      <c r="C943" s="2">
        <v>3.28</v>
      </c>
      <c r="D943" s="2">
        <v>3.28</v>
      </c>
      <c r="E943" s="2">
        <v>0</v>
      </c>
      <c r="F943" s="2"/>
      <c r="G943" s="2"/>
      <c r="H943" s="13">
        <f t="shared" si="14"/>
        <v>0</v>
      </c>
    </row>
    <row r="944" spans="2:8" ht="13.5" x14ac:dyDescent="0.25">
      <c r="B944" s="11">
        <v>43376</v>
      </c>
      <c r="C944" s="2">
        <v>3.28</v>
      </c>
      <c r="D944" s="2">
        <v>3.28</v>
      </c>
      <c r="E944" s="2">
        <v>30</v>
      </c>
      <c r="F944" s="2"/>
      <c r="G944" s="2"/>
      <c r="H944" s="13">
        <f t="shared" si="14"/>
        <v>0</v>
      </c>
    </row>
    <row r="945" spans="2:8" ht="13.5" x14ac:dyDescent="0.25">
      <c r="B945" s="11">
        <v>43377</v>
      </c>
      <c r="C945" s="2">
        <v>3.28</v>
      </c>
      <c r="D945" s="2">
        <v>3.28</v>
      </c>
      <c r="E945" s="2">
        <v>0</v>
      </c>
      <c r="F945" s="2"/>
      <c r="G945" s="2"/>
      <c r="H945" s="13">
        <f t="shared" si="14"/>
        <v>0</v>
      </c>
    </row>
    <row r="946" spans="2:8" ht="13.5" x14ac:dyDescent="0.25">
      <c r="B946" s="11">
        <v>43378</v>
      </c>
      <c r="C946" s="2">
        <v>3.14</v>
      </c>
      <c r="D946" s="2">
        <v>3.14</v>
      </c>
      <c r="E946" s="2">
        <v>0</v>
      </c>
      <c r="F946" s="2"/>
      <c r="G946" s="2"/>
      <c r="H946" s="13">
        <f t="shared" si="14"/>
        <v>-4.2682926829268199E-2</v>
      </c>
    </row>
    <row r="947" spans="2:8" ht="13.5" x14ac:dyDescent="0.25">
      <c r="B947" s="11">
        <v>43381</v>
      </c>
      <c r="C947" s="2">
        <v>3.05</v>
      </c>
      <c r="D947" s="2">
        <v>3.05</v>
      </c>
      <c r="E947" s="2">
        <v>50</v>
      </c>
      <c r="F947" s="2"/>
      <c r="G947" s="2"/>
      <c r="H947" s="13">
        <f t="shared" si="14"/>
        <v>-2.8662420382165699E-2</v>
      </c>
    </row>
    <row r="948" spans="2:8" ht="13.5" x14ac:dyDescent="0.25">
      <c r="B948" s="11">
        <v>43382</v>
      </c>
      <c r="C948" s="2">
        <v>2.96</v>
      </c>
      <c r="D948" s="2">
        <v>2.96</v>
      </c>
      <c r="E948" s="2">
        <v>300</v>
      </c>
      <c r="F948" s="2"/>
      <c r="G948" s="2"/>
      <c r="H948" s="13">
        <f t="shared" si="14"/>
        <v>-2.9508196721311431E-2</v>
      </c>
    </row>
    <row r="949" spans="2:8" ht="13.5" x14ac:dyDescent="0.25">
      <c r="B949" s="11">
        <v>43383</v>
      </c>
      <c r="C949" s="2">
        <v>2.96</v>
      </c>
      <c r="D949" s="2">
        <v>2.96</v>
      </c>
      <c r="E949" s="2">
        <v>1304</v>
      </c>
      <c r="F949" s="2"/>
      <c r="G949" s="2"/>
      <c r="H949" s="13">
        <f t="shared" si="14"/>
        <v>0</v>
      </c>
    </row>
    <row r="950" spans="2:8" ht="13.5" x14ac:dyDescent="0.25">
      <c r="B950" s="11">
        <v>43384</v>
      </c>
      <c r="C950" s="2">
        <v>2.96</v>
      </c>
      <c r="D950" s="2">
        <v>2.96</v>
      </c>
      <c r="E950" s="2">
        <v>0</v>
      </c>
      <c r="F950" s="2"/>
      <c r="G950" s="2"/>
      <c r="H950" s="13">
        <f t="shared" si="14"/>
        <v>0</v>
      </c>
    </row>
    <row r="951" spans="2:8" ht="13.5" x14ac:dyDescent="0.25">
      <c r="B951" s="11">
        <v>43385</v>
      </c>
      <c r="C951" s="2">
        <v>2.96</v>
      </c>
      <c r="D951" s="2">
        <v>2.96</v>
      </c>
      <c r="E951" s="2">
        <v>0</v>
      </c>
      <c r="F951" s="2"/>
      <c r="G951" s="2"/>
      <c r="H951" s="13">
        <f t="shared" si="14"/>
        <v>0</v>
      </c>
    </row>
    <row r="952" spans="2:8" ht="13.5" x14ac:dyDescent="0.25">
      <c r="B952" s="11">
        <v>43389</v>
      </c>
      <c r="C952" s="2">
        <v>2.92</v>
      </c>
      <c r="D952" s="2">
        <v>2.92</v>
      </c>
      <c r="E952" s="2">
        <v>370</v>
      </c>
      <c r="F952" s="2"/>
      <c r="G952" s="2"/>
      <c r="H952" s="13">
        <f t="shared" si="14"/>
        <v>-1.3513513513513526E-2</v>
      </c>
    </row>
    <row r="953" spans="2:8" ht="13.5" x14ac:dyDescent="0.25">
      <c r="B953" s="11">
        <v>43390</v>
      </c>
      <c r="C953" s="2">
        <v>2.93</v>
      </c>
      <c r="D953" s="2">
        <v>2.93</v>
      </c>
      <c r="E953" s="2">
        <v>2780</v>
      </c>
      <c r="F953" s="2"/>
      <c r="G953" s="2"/>
      <c r="H953" s="13">
        <f t="shared" si="14"/>
        <v>3.4246575342466545E-3</v>
      </c>
    </row>
    <row r="954" spans="2:8" ht="13.5" x14ac:dyDescent="0.25">
      <c r="B954" s="11">
        <v>43391</v>
      </c>
      <c r="C954" s="2">
        <v>2.93</v>
      </c>
      <c r="D954" s="2">
        <v>2.93</v>
      </c>
      <c r="E954" s="2">
        <v>0</v>
      </c>
      <c r="F954" s="2"/>
      <c r="G954" s="2"/>
      <c r="H954" s="13">
        <f t="shared" si="14"/>
        <v>0</v>
      </c>
    </row>
    <row r="955" spans="2:8" ht="13.5" x14ac:dyDescent="0.25">
      <c r="B955" s="11">
        <v>43392</v>
      </c>
      <c r="C955" s="2">
        <v>2.93</v>
      </c>
      <c r="D955" s="2">
        <v>2.93</v>
      </c>
      <c r="E955" s="2">
        <v>0</v>
      </c>
      <c r="F955" s="2"/>
      <c r="G955" s="2"/>
      <c r="H955" s="13">
        <f t="shared" si="14"/>
        <v>0</v>
      </c>
    </row>
    <row r="956" spans="2:8" ht="13.5" x14ac:dyDescent="0.25">
      <c r="B956" s="11">
        <v>43395</v>
      </c>
      <c r="C956" s="2">
        <v>2.93</v>
      </c>
      <c r="D956" s="2">
        <v>2.93</v>
      </c>
      <c r="E956" s="2">
        <v>3800</v>
      </c>
      <c r="F956" s="2"/>
      <c r="G956" s="2"/>
      <c r="H956" s="13">
        <f t="shared" si="14"/>
        <v>0</v>
      </c>
    </row>
    <row r="957" spans="2:8" ht="13.5" x14ac:dyDescent="0.25">
      <c r="B957" s="11">
        <v>43396</v>
      </c>
      <c r="C957" s="2">
        <v>2.86</v>
      </c>
      <c r="D957" s="2">
        <v>2.86</v>
      </c>
      <c r="E957" s="2">
        <v>185</v>
      </c>
      <c r="F957" s="2"/>
      <c r="G957" s="2"/>
      <c r="H957" s="13">
        <f t="shared" si="14"/>
        <v>-2.3890784982935249E-2</v>
      </c>
    </row>
    <row r="958" spans="2:8" ht="13.5" x14ac:dyDescent="0.25">
      <c r="B958" s="11">
        <v>43397</v>
      </c>
      <c r="C958" s="2">
        <v>2.86</v>
      </c>
      <c r="D958" s="2">
        <v>2.86</v>
      </c>
      <c r="E958" s="2">
        <v>515</v>
      </c>
      <c r="F958" s="2"/>
      <c r="G958" s="2"/>
      <c r="H958" s="13">
        <f t="shared" si="14"/>
        <v>0</v>
      </c>
    </row>
    <row r="959" spans="2:8" ht="13.5" x14ac:dyDescent="0.25">
      <c r="B959" s="11">
        <v>43398</v>
      </c>
      <c r="C959" s="2">
        <v>2.98</v>
      </c>
      <c r="D959" s="2">
        <v>2.98</v>
      </c>
      <c r="E959" s="2">
        <v>0</v>
      </c>
      <c r="F959" s="2"/>
      <c r="G959" s="2"/>
      <c r="H959" s="13">
        <f t="shared" si="14"/>
        <v>4.1958041958041994E-2</v>
      </c>
    </row>
    <row r="960" spans="2:8" ht="13.5" x14ac:dyDescent="0.25">
      <c r="B960" s="11">
        <v>43399</v>
      </c>
      <c r="C960" s="2">
        <v>3.11</v>
      </c>
      <c r="D960" s="2">
        <v>3.11</v>
      </c>
      <c r="E960" s="2">
        <v>1</v>
      </c>
      <c r="F960" s="2"/>
      <c r="G960" s="2"/>
      <c r="H960" s="13">
        <f t="shared" si="14"/>
        <v>4.3624161073825468E-2</v>
      </c>
    </row>
    <row r="961" spans="2:8" ht="13.5" x14ac:dyDescent="0.25">
      <c r="B961" s="11">
        <v>43402</v>
      </c>
      <c r="C961" s="2">
        <v>3.24</v>
      </c>
      <c r="D961" s="2">
        <v>3.24</v>
      </c>
      <c r="E961" s="2">
        <v>5</v>
      </c>
      <c r="F961" s="2"/>
      <c r="G961" s="2"/>
      <c r="H961" s="13">
        <f t="shared" si="14"/>
        <v>4.180064308681683E-2</v>
      </c>
    </row>
    <row r="962" spans="2:8" ht="13.5" x14ac:dyDescent="0.25">
      <c r="B962" s="11">
        <v>43403</v>
      </c>
      <c r="C962" s="2">
        <v>3.24</v>
      </c>
      <c r="D962" s="2">
        <v>3.24</v>
      </c>
      <c r="E962" s="2">
        <v>0</v>
      </c>
      <c r="F962" s="2"/>
      <c r="G962" s="2"/>
      <c r="H962" s="13">
        <f t="shared" si="14"/>
        <v>0</v>
      </c>
    </row>
    <row r="963" spans="2:8" ht="13.5" x14ac:dyDescent="0.25">
      <c r="B963" s="11">
        <v>43404</v>
      </c>
      <c r="C963" s="2">
        <v>3.24</v>
      </c>
      <c r="D963" s="2">
        <v>3.24</v>
      </c>
      <c r="E963" s="2">
        <v>0</v>
      </c>
      <c r="F963" s="2"/>
      <c r="G963" s="2"/>
      <c r="H963" s="13">
        <f t="shared" si="14"/>
        <v>0</v>
      </c>
    </row>
    <row r="964" spans="2:8" ht="13.5" x14ac:dyDescent="0.25">
      <c r="B964" s="11">
        <v>43405</v>
      </c>
      <c r="C964" s="2">
        <v>3.24</v>
      </c>
      <c r="D964" s="2">
        <v>3.24</v>
      </c>
      <c r="E964" s="2">
        <v>0</v>
      </c>
      <c r="F964" s="2"/>
      <c r="G964" s="2"/>
      <c r="H964" s="13">
        <f t="shared" si="14"/>
        <v>0</v>
      </c>
    </row>
    <row r="965" spans="2:8" ht="13.5" x14ac:dyDescent="0.25">
      <c r="B965" s="11">
        <v>43406</v>
      </c>
      <c r="C965" s="2">
        <v>3.22</v>
      </c>
      <c r="D965" s="2">
        <v>3.22</v>
      </c>
      <c r="E965" s="2">
        <v>117</v>
      </c>
      <c r="F965" s="2"/>
      <c r="G965" s="2"/>
      <c r="H965" s="13">
        <f t="shared" si="14"/>
        <v>-6.1728395061728444E-3</v>
      </c>
    </row>
    <row r="966" spans="2:8" ht="13.5" x14ac:dyDescent="0.25">
      <c r="B966" s="11">
        <v>43409</v>
      </c>
      <c r="C966" s="2">
        <v>3.22</v>
      </c>
      <c r="D966" s="2">
        <v>3.22</v>
      </c>
      <c r="E966" s="2">
        <v>1</v>
      </c>
      <c r="F966" s="2"/>
      <c r="G966" s="2"/>
      <c r="H966" s="13">
        <f t="shared" si="14"/>
        <v>0</v>
      </c>
    </row>
    <row r="967" spans="2:8" ht="13.5" x14ac:dyDescent="0.25">
      <c r="B967" s="11">
        <v>43410</v>
      </c>
      <c r="C967" s="2">
        <v>3.22</v>
      </c>
      <c r="D967" s="2">
        <v>3.22</v>
      </c>
      <c r="E967" s="2">
        <v>0</v>
      </c>
      <c r="F967" s="2"/>
      <c r="G967" s="2"/>
      <c r="H967" s="13">
        <f t="shared" ref="H967:H1030" si="15">(D967-D966)/D966</f>
        <v>0</v>
      </c>
    </row>
    <row r="968" spans="2:8" ht="13.5" x14ac:dyDescent="0.25">
      <c r="B968" s="11">
        <v>43411</v>
      </c>
      <c r="C968" s="2">
        <v>3.22</v>
      </c>
      <c r="D968" s="2">
        <v>3.22</v>
      </c>
      <c r="E968" s="2">
        <v>0</v>
      </c>
      <c r="F968" s="2"/>
      <c r="G968" s="2"/>
      <c r="H968" s="13">
        <f t="shared" si="15"/>
        <v>0</v>
      </c>
    </row>
    <row r="969" spans="2:8" ht="13.5" x14ac:dyDescent="0.25">
      <c r="B969" s="11">
        <v>43412</v>
      </c>
      <c r="C969" s="2">
        <v>3.23</v>
      </c>
      <c r="D969" s="2">
        <v>3.23</v>
      </c>
      <c r="E969" s="2">
        <v>1100</v>
      </c>
      <c r="F969" s="2"/>
      <c r="G969" s="2"/>
      <c r="H969" s="13">
        <f t="shared" si="15"/>
        <v>3.1055900621117347E-3</v>
      </c>
    </row>
    <row r="970" spans="2:8" ht="13.5" x14ac:dyDescent="0.25">
      <c r="B970" s="11">
        <v>43413</v>
      </c>
      <c r="C970" s="2">
        <v>3.23</v>
      </c>
      <c r="D970" s="2">
        <v>3.23</v>
      </c>
      <c r="E970" s="2">
        <v>0</v>
      </c>
      <c r="F970" s="2"/>
      <c r="G970" s="2"/>
      <c r="H970" s="13">
        <f t="shared" si="15"/>
        <v>0</v>
      </c>
    </row>
    <row r="971" spans="2:8" ht="13.5" x14ac:dyDescent="0.25">
      <c r="B971" s="11">
        <v>43416</v>
      </c>
      <c r="C971" s="2">
        <v>3.23</v>
      </c>
      <c r="D971" s="2">
        <v>3.23</v>
      </c>
      <c r="E971" s="2">
        <v>0</v>
      </c>
      <c r="F971" s="2"/>
      <c r="G971" s="2"/>
      <c r="H971" s="13">
        <f t="shared" si="15"/>
        <v>0</v>
      </c>
    </row>
    <row r="972" spans="2:8" ht="13.5" x14ac:dyDescent="0.25">
      <c r="B972" s="11">
        <v>43417</v>
      </c>
      <c r="C972" s="2">
        <v>3.24</v>
      </c>
      <c r="D972" s="2">
        <v>3.24</v>
      </c>
      <c r="E972" s="2">
        <v>10020</v>
      </c>
      <c r="F972" s="2"/>
      <c r="G972" s="2"/>
      <c r="H972" s="13">
        <f t="shared" si="15"/>
        <v>3.0959752321982137E-3</v>
      </c>
    </row>
    <row r="973" spans="2:8" ht="13.5" x14ac:dyDescent="0.25">
      <c r="B973" s="11">
        <v>43418</v>
      </c>
      <c r="C973" s="2">
        <v>3.24</v>
      </c>
      <c r="D973" s="2">
        <v>3.24</v>
      </c>
      <c r="E973" s="2">
        <v>0</v>
      </c>
      <c r="F973" s="2"/>
      <c r="G973" s="2"/>
      <c r="H973" s="13">
        <f t="shared" si="15"/>
        <v>0</v>
      </c>
    </row>
    <row r="974" spans="2:8" ht="13.5" x14ac:dyDescent="0.25">
      <c r="B974" s="11">
        <v>43419</v>
      </c>
      <c r="C974" s="2">
        <v>3.24</v>
      </c>
      <c r="D974" s="2">
        <v>3.24</v>
      </c>
      <c r="E974" s="2">
        <v>15180</v>
      </c>
      <c r="F974" s="2"/>
      <c r="G974" s="2"/>
      <c r="H974" s="13">
        <f t="shared" si="15"/>
        <v>0</v>
      </c>
    </row>
    <row r="975" spans="2:8" ht="13.5" x14ac:dyDescent="0.25">
      <c r="B975" s="11">
        <v>43420</v>
      </c>
      <c r="C975" s="2">
        <v>3.27</v>
      </c>
      <c r="D975" s="2">
        <v>3.27</v>
      </c>
      <c r="E975" s="2">
        <v>182</v>
      </c>
      <c r="F975" s="2"/>
      <c r="G975" s="2"/>
      <c r="H975" s="13">
        <f t="shared" si="15"/>
        <v>9.259259259259198E-3</v>
      </c>
    </row>
    <row r="976" spans="2:8" ht="13.5" x14ac:dyDescent="0.25">
      <c r="B976" s="11">
        <v>43423</v>
      </c>
      <c r="C976" s="2">
        <v>3.27</v>
      </c>
      <c r="D976" s="2">
        <v>3.27</v>
      </c>
      <c r="E976" s="2">
        <v>0</v>
      </c>
      <c r="F976" s="2"/>
      <c r="G976" s="2"/>
      <c r="H976" s="13">
        <f t="shared" si="15"/>
        <v>0</v>
      </c>
    </row>
    <row r="977" spans="2:8" ht="13.5" x14ac:dyDescent="0.25">
      <c r="B977" s="11">
        <v>43425</v>
      </c>
      <c r="C977" s="2">
        <v>3.24</v>
      </c>
      <c r="D977" s="2">
        <v>3.24</v>
      </c>
      <c r="E977" s="2">
        <v>18000</v>
      </c>
      <c r="F977" s="2"/>
      <c r="G977" s="2"/>
      <c r="H977" s="13">
        <f t="shared" si="15"/>
        <v>-9.1743119266054444E-3</v>
      </c>
    </row>
    <row r="978" spans="2:8" ht="13.5" x14ac:dyDescent="0.25">
      <c r="B978" s="11">
        <v>43426</v>
      </c>
      <c r="C978" s="2">
        <v>3.24</v>
      </c>
      <c r="D978" s="2">
        <v>3.24</v>
      </c>
      <c r="E978" s="2">
        <v>5000</v>
      </c>
      <c r="F978" s="2"/>
      <c r="G978" s="2"/>
      <c r="H978" s="13">
        <f t="shared" si="15"/>
        <v>0</v>
      </c>
    </row>
    <row r="979" spans="2:8" ht="13.5" x14ac:dyDescent="0.25">
      <c r="B979" s="11">
        <v>43427</v>
      </c>
      <c r="C979" s="2">
        <v>3.24</v>
      </c>
      <c r="D979" s="2">
        <v>3.24</v>
      </c>
      <c r="E979" s="2">
        <v>0</v>
      </c>
      <c r="F979" s="2"/>
      <c r="G979" s="2"/>
      <c r="H979" s="13">
        <f t="shared" si="15"/>
        <v>0</v>
      </c>
    </row>
    <row r="980" spans="2:8" ht="13.5" x14ac:dyDescent="0.25">
      <c r="B980" s="11">
        <v>43430</v>
      </c>
      <c r="C980" s="2">
        <v>3.24</v>
      </c>
      <c r="D980" s="2">
        <v>3.24</v>
      </c>
      <c r="E980" s="2">
        <v>20000</v>
      </c>
      <c r="F980" s="2"/>
      <c r="G980" s="2"/>
      <c r="H980" s="13">
        <f t="shared" si="15"/>
        <v>0</v>
      </c>
    </row>
    <row r="981" spans="2:8" ht="13.5" x14ac:dyDescent="0.25">
      <c r="B981" s="11">
        <v>43431</v>
      </c>
      <c r="C981" s="2">
        <v>3.18</v>
      </c>
      <c r="D981" s="2">
        <v>3.18</v>
      </c>
      <c r="E981" s="2">
        <v>1020</v>
      </c>
      <c r="F981" s="2"/>
      <c r="G981" s="2"/>
      <c r="H981" s="13">
        <f t="shared" si="15"/>
        <v>-1.8518518518518535E-2</v>
      </c>
    </row>
    <row r="982" spans="2:8" ht="13.5" x14ac:dyDescent="0.25">
      <c r="B982" s="11">
        <v>43432</v>
      </c>
      <c r="C982" s="2">
        <v>3.18</v>
      </c>
      <c r="D982" s="2">
        <v>3.18</v>
      </c>
      <c r="E982" s="2">
        <v>0</v>
      </c>
      <c r="F982" s="2"/>
      <c r="G982" s="2"/>
      <c r="H982" s="13">
        <f t="shared" si="15"/>
        <v>0</v>
      </c>
    </row>
    <row r="983" spans="2:8" ht="13.5" x14ac:dyDescent="0.25">
      <c r="B983" s="11">
        <v>43433</v>
      </c>
      <c r="C983" s="2">
        <v>3.18</v>
      </c>
      <c r="D983" s="2">
        <v>3.18</v>
      </c>
      <c r="E983" s="2">
        <v>5100</v>
      </c>
      <c r="F983" s="2"/>
      <c r="G983" s="2"/>
      <c r="H983" s="13">
        <f t="shared" si="15"/>
        <v>0</v>
      </c>
    </row>
    <row r="984" spans="2:8" ht="13.5" x14ac:dyDescent="0.25">
      <c r="B984" s="11">
        <v>43434</v>
      </c>
      <c r="C984" s="2">
        <v>3.18</v>
      </c>
      <c r="D984" s="2">
        <v>3.18</v>
      </c>
      <c r="E984" s="2">
        <v>925</v>
      </c>
      <c r="F984" s="2"/>
      <c r="G984" s="2"/>
      <c r="H984" s="13">
        <f t="shared" si="15"/>
        <v>0</v>
      </c>
    </row>
    <row r="985" spans="2:8" ht="13.5" x14ac:dyDescent="0.25">
      <c r="B985" s="11">
        <v>43437</v>
      </c>
      <c r="C985" s="2">
        <v>3.18</v>
      </c>
      <c r="D985" s="2">
        <v>3.18</v>
      </c>
      <c r="E985" s="2">
        <v>0</v>
      </c>
      <c r="F985" s="2"/>
      <c r="G985" s="2"/>
      <c r="H985" s="13">
        <f t="shared" si="15"/>
        <v>0</v>
      </c>
    </row>
    <row r="986" spans="2:8" ht="13.5" x14ac:dyDescent="0.25">
      <c r="B986" s="11">
        <v>43438</v>
      </c>
      <c r="C986" s="2">
        <v>3.18</v>
      </c>
      <c r="D986" s="2">
        <v>3.18</v>
      </c>
      <c r="E986" s="2">
        <v>800</v>
      </c>
      <c r="F986" s="2"/>
      <c r="G986" s="2"/>
      <c r="H986" s="13">
        <f t="shared" si="15"/>
        <v>0</v>
      </c>
    </row>
    <row r="987" spans="2:8" ht="13.5" x14ac:dyDescent="0.25">
      <c r="B987" s="11">
        <v>43439</v>
      </c>
      <c r="C987" s="2">
        <v>3.18</v>
      </c>
      <c r="D987" s="2">
        <v>3.18</v>
      </c>
      <c r="E987" s="2">
        <v>1597</v>
      </c>
      <c r="F987" s="2"/>
      <c r="G987" s="2"/>
      <c r="H987" s="13">
        <f t="shared" si="15"/>
        <v>0</v>
      </c>
    </row>
    <row r="988" spans="2:8" ht="13.5" x14ac:dyDescent="0.25">
      <c r="B988" s="11">
        <v>43440</v>
      </c>
      <c r="C988" s="2">
        <v>3.25</v>
      </c>
      <c r="D988" s="2">
        <v>3.25</v>
      </c>
      <c r="E988" s="2">
        <v>70</v>
      </c>
      <c r="F988" s="2"/>
      <c r="G988" s="2"/>
      <c r="H988" s="13">
        <f t="shared" si="15"/>
        <v>2.2012578616352151E-2</v>
      </c>
    </row>
    <row r="989" spans="2:8" ht="13.5" x14ac:dyDescent="0.25">
      <c r="B989" s="11">
        <v>43441</v>
      </c>
      <c r="C989" s="2">
        <v>3.11</v>
      </c>
      <c r="D989" s="2">
        <v>3.11</v>
      </c>
      <c r="E989" s="2">
        <v>0</v>
      </c>
      <c r="F989" s="2"/>
      <c r="G989" s="2"/>
      <c r="H989" s="13">
        <f t="shared" si="15"/>
        <v>-4.3076923076923117E-2</v>
      </c>
    </row>
    <row r="990" spans="2:8" ht="13.5" x14ac:dyDescent="0.25">
      <c r="B990" s="11">
        <v>43444</v>
      </c>
      <c r="C990" s="2">
        <v>3.24</v>
      </c>
      <c r="D990" s="2">
        <v>3.24</v>
      </c>
      <c r="E990" s="2">
        <v>15240</v>
      </c>
      <c r="F990" s="2"/>
      <c r="G990" s="2"/>
      <c r="H990" s="13">
        <f t="shared" si="15"/>
        <v>4.180064308681683E-2</v>
      </c>
    </row>
    <row r="991" spans="2:8" ht="13.5" x14ac:dyDescent="0.25">
      <c r="B991" s="11">
        <v>43445</v>
      </c>
      <c r="C991" s="2">
        <v>3.15</v>
      </c>
      <c r="D991" s="2">
        <v>3.15</v>
      </c>
      <c r="E991" s="2">
        <v>2241</v>
      </c>
      <c r="F991" s="2"/>
      <c r="G991" s="2"/>
      <c r="H991" s="13">
        <f t="shared" si="15"/>
        <v>-2.777777777777787E-2</v>
      </c>
    </row>
    <row r="992" spans="2:8" ht="13.5" x14ac:dyDescent="0.25">
      <c r="B992" s="11">
        <v>43446</v>
      </c>
      <c r="C992" s="2">
        <v>3.22</v>
      </c>
      <c r="D992" s="2">
        <v>3.22</v>
      </c>
      <c r="E992" s="2">
        <v>21000</v>
      </c>
      <c r="F992" s="2"/>
      <c r="G992" s="2"/>
      <c r="H992" s="13">
        <f t="shared" si="15"/>
        <v>2.2222222222222313E-2</v>
      </c>
    </row>
    <row r="993" spans="2:8" ht="13.5" x14ac:dyDescent="0.25">
      <c r="B993" s="11">
        <v>43447</v>
      </c>
      <c r="C993" s="2">
        <v>3.22</v>
      </c>
      <c r="D993" s="2">
        <v>3.22</v>
      </c>
      <c r="E993" s="2">
        <v>487</v>
      </c>
      <c r="F993" s="2"/>
      <c r="G993" s="2"/>
      <c r="H993" s="13">
        <f t="shared" si="15"/>
        <v>0</v>
      </c>
    </row>
    <row r="994" spans="2:8" ht="13.5" x14ac:dyDescent="0.25">
      <c r="B994" s="11">
        <v>43448</v>
      </c>
      <c r="C994" s="2">
        <v>3.13</v>
      </c>
      <c r="D994" s="2">
        <v>3.13</v>
      </c>
      <c r="E994" s="2">
        <v>1500</v>
      </c>
      <c r="F994" s="2"/>
      <c r="G994" s="2"/>
      <c r="H994" s="13">
        <f t="shared" si="15"/>
        <v>-2.7950310559006302E-2</v>
      </c>
    </row>
    <row r="995" spans="2:8" ht="13.5" x14ac:dyDescent="0.25">
      <c r="B995" s="11">
        <v>43451</v>
      </c>
      <c r="C995" s="2">
        <v>3.13</v>
      </c>
      <c r="D995" s="2">
        <v>3.13</v>
      </c>
      <c r="E995" s="2">
        <v>1727</v>
      </c>
      <c r="F995" s="2"/>
      <c r="G995" s="2"/>
      <c r="H995" s="13">
        <f t="shared" si="15"/>
        <v>0</v>
      </c>
    </row>
    <row r="996" spans="2:8" ht="13.5" x14ac:dyDescent="0.25">
      <c r="B996" s="11">
        <v>43452</v>
      </c>
      <c r="C996" s="2">
        <v>3.24</v>
      </c>
      <c r="D996" s="2">
        <v>3.24</v>
      </c>
      <c r="E996" s="2">
        <v>27132</v>
      </c>
      <c r="F996" s="2"/>
      <c r="G996" s="2"/>
      <c r="H996" s="13">
        <f t="shared" si="15"/>
        <v>3.5143769968051221E-2</v>
      </c>
    </row>
    <row r="997" spans="2:8" ht="13.5" x14ac:dyDescent="0.25">
      <c r="B997" s="11">
        <v>43453</v>
      </c>
      <c r="C997" s="2">
        <v>3.15</v>
      </c>
      <c r="D997" s="2">
        <v>3.15</v>
      </c>
      <c r="E997" s="2">
        <v>700</v>
      </c>
      <c r="F997" s="2"/>
      <c r="G997" s="2"/>
      <c r="H997" s="13">
        <f t="shared" si="15"/>
        <v>-2.777777777777787E-2</v>
      </c>
    </row>
    <row r="998" spans="2:8" ht="13.5" x14ac:dyDescent="0.25">
      <c r="B998" s="11">
        <v>43454</v>
      </c>
      <c r="C998" s="2">
        <v>3.14</v>
      </c>
      <c r="D998" s="2">
        <v>3.14</v>
      </c>
      <c r="E998" s="2">
        <v>18700</v>
      </c>
      <c r="F998" s="2"/>
      <c r="G998" s="2"/>
      <c r="H998" s="13">
        <f t="shared" si="15"/>
        <v>-3.1746031746031069E-3</v>
      </c>
    </row>
    <row r="999" spans="2:8" ht="13.5" x14ac:dyDescent="0.25">
      <c r="B999" s="11">
        <v>43455</v>
      </c>
      <c r="C999" s="2">
        <v>3.14</v>
      </c>
      <c r="D999" s="2">
        <v>3.14</v>
      </c>
      <c r="E999" s="2">
        <v>0</v>
      </c>
      <c r="F999" s="2"/>
      <c r="G999" s="2"/>
      <c r="H999" s="13">
        <f t="shared" si="15"/>
        <v>0</v>
      </c>
    </row>
    <row r="1000" spans="2:8" ht="13.5" x14ac:dyDescent="0.25">
      <c r="B1000" s="11">
        <v>43458</v>
      </c>
      <c r="C1000" s="2">
        <v>3.14</v>
      </c>
      <c r="D1000" s="2">
        <v>3.14</v>
      </c>
      <c r="E1000" s="2">
        <v>0</v>
      </c>
      <c r="F1000" s="2"/>
      <c r="G1000" s="2"/>
      <c r="H1000" s="13">
        <f t="shared" si="15"/>
        <v>0</v>
      </c>
    </row>
    <row r="1001" spans="2:8" ht="13.5" x14ac:dyDescent="0.25">
      <c r="B1001" s="11">
        <v>43459</v>
      </c>
      <c r="C1001" s="2">
        <v>3.14</v>
      </c>
      <c r="D1001" s="2">
        <v>3.14</v>
      </c>
      <c r="E1001" s="2">
        <v>0</v>
      </c>
      <c r="F1001" s="2"/>
      <c r="G1001" s="2"/>
      <c r="H1001" s="13">
        <f t="shared" si="15"/>
        <v>0</v>
      </c>
    </row>
    <row r="1002" spans="2:8" ht="13.5" x14ac:dyDescent="0.25">
      <c r="B1002" s="11">
        <v>43460</v>
      </c>
      <c r="C1002" s="2">
        <v>3.14</v>
      </c>
      <c r="D1002" s="2">
        <v>3.14</v>
      </c>
      <c r="E1002" s="2">
        <v>0</v>
      </c>
      <c r="F1002" s="2"/>
      <c r="G1002" s="2"/>
      <c r="H1002" s="13">
        <f t="shared" si="15"/>
        <v>0</v>
      </c>
    </row>
    <row r="1003" spans="2:8" ht="13.5" x14ac:dyDescent="0.25">
      <c r="B1003" s="11">
        <v>43461</v>
      </c>
      <c r="C1003" s="2">
        <v>3.2</v>
      </c>
      <c r="D1003" s="2">
        <v>3.2</v>
      </c>
      <c r="E1003" s="2">
        <v>811</v>
      </c>
      <c r="F1003" s="2"/>
      <c r="G1003" s="2"/>
      <c r="H1003" s="13">
        <f t="shared" si="15"/>
        <v>1.9108280254777087E-2</v>
      </c>
    </row>
    <row r="1004" spans="2:8" ht="13.5" x14ac:dyDescent="0.25">
      <c r="B1004" s="11">
        <v>43462</v>
      </c>
      <c r="C1004" s="2">
        <v>3.22</v>
      </c>
      <c r="D1004" s="2">
        <v>3.22</v>
      </c>
      <c r="E1004" s="2">
        <v>23000</v>
      </c>
      <c r="F1004" s="2"/>
      <c r="G1004" s="2"/>
      <c r="H1004" s="13">
        <f t="shared" si="15"/>
        <v>6.2500000000000056E-3</v>
      </c>
    </row>
    <row r="1005" spans="2:8" ht="13.5" x14ac:dyDescent="0.25">
      <c r="B1005" s="11">
        <v>43465</v>
      </c>
      <c r="C1005" s="2">
        <v>3.21</v>
      </c>
      <c r="D1005" s="2">
        <v>3.21</v>
      </c>
      <c r="E1005" s="2">
        <v>30000</v>
      </c>
      <c r="F1005" s="2"/>
      <c r="G1005" s="2"/>
      <c r="H1005" s="13">
        <f t="shared" si="15"/>
        <v>-3.1055900621118726E-3</v>
      </c>
    </row>
    <row r="1006" spans="2:8" ht="13.5" x14ac:dyDescent="0.25">
      <c r="B1006" s="11">
        <v>43467</v>
      </c>
      <c r="C1006" s="2">
        <v>3.2</v>
      </c>
      <c r="D1006" s="2">
        <v>3.2</v>
      </c>
      <c r="E1006" s="2">
        <v>77</v>
      </c>
      <c r="F1006" s="2"/>
      <c r="G1006" s="2"/>
      <c r="H1006" s="13">
        <f t="shared" si="15"/>
        <v>-3.1152647975077217E-3</v>
      </c>
    </row>
    <row r="1007" spans="2:8" ht="13.5" x14ac:dyDescent="0.25">
      <c r="B1007" s="11">
        <v>43468</v>
      </c>
      <c r="C1007" s="2">
        <v>3.2</v>
      </c>
      <c r="D1007" s="2">
        <v>3.2</v>
      </c>
      <c r="E1007" s="2">
        <v>0</v>
      </c>
      <c r="F1007" s="2"/>
      <c r="G1007" s="2"/>
      <c r="H1007" s="13">
        <f t="shared" si="15"/>
        <v>0</v>
      </c>
    </row>
    <row r="1008" spans="2:8" ht="13.5" x14ac:dyDescent="0.25">
      <c r="B1008" s="11">
        <v>43469</v>
      </c>
      <c r="C1008" s="2">
        <v>3.2</v>
      </c>
      <c r="D1008" s="2">
        <v>3.2</v>
      </c>
      <c r="E1008" s="2">
        <v>6762</v>
      </c>
      <c r="F1008" s="2"/>
      <c r="G1008" s="2"/>
      <c r="H1008" s="13">
        <f t="shared" si="15"/>
        <v>0</v>
      </c>
    </row>
    <row r="1009" spans="2:8" ht="13.5" x14ac:dyDescent="0.25">
      <c r="B1009" s="11">
        <v>43472</v>
      </c>
      <c r="C1009" s="2">
        <v>3.23</v>
      </c>
      <c r="D1009" s="2">
        <v>3.23</v>
      </c>
      <c r="E1009" s="2">
        <v>19497</v>
      </c>
      <c r="F1009" s="2"/>
      <c r="G1009" s="2"/>
      <c r="H1009" s="13">
        <f t="shared" si="15"/>
        <v>9.3749999999999389E-3</v>
      </c>
    </row>
    <row r="1010" spans="2:8" ht="13.5" x14ac:dyDescent="0.25">
      <c r="B1010" s="11">
        <v>43473</v>
      </c>
      <c r="C1010" s="2">
        <v>3.23</v>
      </c>
      <c r="D1010" s="2">
        <v>3.23</v>
      </c>
      <c r="E1010" s="2">
        <v>0</v>
      </c>
      <c r="F1010" s="2"/>
      <c r="G1010" s="2"/>
      <c r="H1010" s="13">
        <f t="shared" si="15"/>
        <v>0</v>
      </c>
    </row>
    <row r="1011" spans="2:8" ht="13.5" x14ac:dyDescent="0.25">
      <c r="B1011" s="11">
        <v>43474</v>
      </c>
      <c r="C1011" s="2">
        <v>3.23</v>
      </c>
      <c r="D1011" s="2">
        <v>3.23</v>
      </c>
      <c r="E1011" s="2">
        <v>0</v>
      </c>
      <c r="F1011" s="2"/>
      <c r="G1011" s="2"/>
      <c r="H1011" s="13">
        <f t="shared" si="15"/>
        <v>0</v>
      </c>
    </row>
    <row r="1012" spans="2:8" ht="13.5" x14ac:dyDescent="0.25">
      <c r="B1012" s="11">
        <v>43475</v>
      </c>
      <c r="C1012" s="2">
        <v>3.23</v>
      </c>
      <c r="D1012" s="2">
        <v>3.23</v>
      </c>
      <c r="E1012" s="2">
        <v>0</v>
      </c>
      <c r="F1012" s="2"/>
      <c r="G1012" s="2"/>
      <c r="H1012" s="13">
        <f t="shared" si="15"/>
        <v>0</v>
      </c>
    </row>
    <row r="1013" spans="2:8" ht="13.5" x14ac:dyDescent="0.25">
      <c r="B1013" s="11">
        <v>43476</v>
      </c>
      <c r="C1013" s="2">
        <v>3.23</v>
      </c>
      <c r="D1013" s="2">
        <v>3.23</v>
      </c>
      <c r="E1013" s="2">
        <v>0</v>
      </c>
      <c r="F1013" s="2"/>
      <c r="G1013" s="2"/>
      <c r="H1013" s="13">
        <f t="shared" si="15"/>
        <v>0</v>
      </c>
    </row>
    <row r="1014" spans="2:8" ht="13.5" x14ac:dyDescent="0.25">
      <c r="B1014" s="11">
        <v>43480</v>
      </c>
      <c r="C1014" s="2">
        <v>3.23</v>
      </c>
      <c r="D1014" s="2">
        <v>3.23</v>
      </c>
      <c r="E1014" s="2">
        <v>0</v>
      </c>
      <c r="F1014" s="2"/>
      <c r="G1014" s="2"/>
      <c r="H1014" s="13">
        <f t="shared" si="15"/>
        <v>0</v>
      </c>
    </row>
    <row r="1015" spans="2:8" ht="13.5" x14ac:dyDescent="0.25">
      <c r="B1015" s="11">
        <v>43481</v>
      </c>
      <c r="C1015" s="2">
        <v>3.09</v>
      </c>
      <c r="D1015" s="2">
        <v>3.09</v>
      </c>
      <c r="E1015" s="2">
        <v>10</v>
      </c>
      <c r="F1015" s="2"/>
      <c r="G1015" s="2"/>
      <c r="H1015" s="13">
        <f t="shared" si="15"/>
        <v>-4.3343653250774029E-2</v>
      </c>
    </row>
    <row r="1016" spans="2:8" ht="13.5" x14ac:dyDescent="0.25">
      <c r="B1016" s="11">
        <v>43482</v>
      </c>
      <c r="C1016" s="2">
        <v>3.2</v>
      </c>
      <c r="D1016" s="2">
        <v>3.2</v>
      </c>
      <c r="E1016" s="2">
        <v>10</v>
      </c>
      <c r="F1016" s="2"/>
      <c r="G1016" s="2"/>
      <c r="H1016" s="13">
        <f t="shared" si="15"/>
        <v>3.5598705501618227E-2</v>
      </c>
    </row>
    <row r="1017" spans="2:8" ht="13.5" x14ac:dyDescent="0.25">
      <c r="B1017" s="11">
        <v>43483</v>
      </c>
      <c r="C1017" s="2">
        <v>3.2</v>
      </c>
      <c r="D1017" s="2">
        <v>3.2</v>
      </c>
      <c r="E1017" s="2">
        <v>0</v>
      </c>
      <c r="F1017" s="2"/>
      <c r="G1017" s="2"/>
      <c r="H1017" s="13">
        <f t="shared" si="15"/>
        <v>0</v>
      </c>
    </row>
    <row r="1018" spans="2:8" ht="13.5" x14ac:dyDescent="0.25">
      <c r="B1018" s="11">
        <v>43486</v>
      </c>
      <c r="C1018" s="2">
        <v>3.2</v>
      </c>
      <c r="D1018" s="2">
        <v>3.2</v>
      </c>
      <c r="E1018" s="2">
        <v>0</v>
      </c>
      <c r="F1018" s="2"/>
      <c r="G1018" s="2"/>
      <c r="H1018" s="13">
        <f t="shared" si="15"/>
        <v>0</v>
      </c>
    </row>
    <row r="1019" spans="2:8" ht="13.5" x14ac:dyDescent="0.25">
      <c r="B1019" s="11">
        <v>43487</v>
      </c>
      <c r="C1019" s="2">
        <v>3.06</v>
      </c>
      <c r="D1019" s="2">
        <v>3.06</v>
      </c>
      <c r="E1019" s="2">
        <v>0</v>
      </c>
      <c r="F1019" s="2"/>
      <c r="G1019" s="2"/>
      <c r="H1019" s="13">
        <f t="shared" si="15"/>
        <v>-4.3750000000000039E-2</v>
      </c>
    </row>
    <row r="1020" spans="2:8" ht="13.5" x14ac:dyDescent="0.25">
      <c r="B1020" s="11">
        <v>43488</v>
      </c>
      <c r="C1020" s="2">
        <v>2.93</v>
      </c>
      <c r="D1020" s="2">
        <v>2.93</v>
      </c>
      <c r="E1020" s="2">
        <v>248</v>
      </c>
      <c r="F1020" s="2"/>
      <c r="G1020" s="2"/>
      <c r="H1020" s="13">
        <f t="shared" si="15"/>
        <v>-4.2483660130718921E-2</v>
      </c>
    </row>
    <row r="1021" spans="2:8" ht="13.5" x14ac:dyDescent="0.25">
      <c r="B1021" s="11">
        <v>43489</v>
      </c>
      <c r="C1021" s="2">
        <v>3.06</v>
      </c>
      <c r="D1021" s="2">
        <v>3.06</v>
      </c>
      <c r="E1021" s="2">
        <v>20</v>
      </c>
      <c r="F1021" s="2"/>
      <c r="G1021" s="2"/>
      <c r="H1021" s="13">
        <f t="shared" si="15"/>
        <v>4.4368600682593816E-2</v>
      </c>
    </row>
    <row r="1022" spans="2:8" ht="13.5" x14ac:dyDescent="0.25">
      <c r="B1022" s="11">
        <v>43490</v>
      </c>
      <c r="C1022" s="2">
        <v>3.06</v>
      </c>
      <c r="D1022" s="2">
        <v>3.06</v>
      </c>
      <c r="E1022" s="2">
        <v>0</v>
      </c>
      <c r="F1022" s="2"/>
      <c r="G1022" s="2"/>
      <c r="H1022" s="13">
        <f t="shared" si="15"/>
        <v>0</v>
      </c>
    </row>
    <row r="1023" spans="2:8" ht="13.5" x14ac:dyDescent="0.25">
      <c r="B1023" s="11">
        <v>43493</v>
      </c>
      <c r="C1023" s="2">
        <v>3.06</v>
      </c>
      <c r="D1023" s="2">
        <v>3.06</v>
      </c>
      <c r="E1023" s="2">
        <v>0</v>
      </c>
      <c r="F1023" s="2"/>
      <c r="G1023" s="2"/>
      <c r="H1023" s="13">
        <f t="shared" si="15"/>
        <v>0</v>
      </c>
    </row>
    <row r="1024" spans="2:8" ht="13.5" x14ac:dyDescent="0.25">
      <c r="B1024" s="11">
        <v>43494</v>
      </c>
      <c r="C1024" s="2">
        <v>3.06</v>
      </c>
      <c r="D1024" s="2">
        <v>3.06</v>
      </c>
      <c r="E1024" s="2">
        <v>0</v>
      </c>
      <c r="F1024" s="2"/>
      <c r="G1024" s="2"/>
      <c r="H1024" s="13">
        <f t="shared" si="15"/>
        <v>0</v>
      </c>
    </row>
    <row r="1025" spans="2:8" ht="13.5" x14ac:dyDescent="0.25">
      <c r="B1025" s="11">
        <v>43495</v>
      </c>
      <c r="C1025" s="2">
        <v>2.97</v>
      </c>
      <c r="D1025" s="2">
        <v>2.97</v>
      </c>
      <c r="E1025" s="2">
        <v>0</v>
      </c>
      <c r="F1025" s="2"/>
      <c r="G1025" s="2"/>
      <c r="H1025" s="13">
        <f t="shared" si="15"/>
        <v>-2.9411764705882307E-2</v>
      </c>
    </row>
    <row r="1026" spans="2:8" ht="13.5" x14ac:dyDescent="0.25">
      <c r="B1026" s="11">
        <v>43496</v>
      </c>
      <c r="C1026" s="2">
        <v>2.84</v>
      </c>
      <c r="D1026" s="2">
        <v>2.84</v>
      </c>
      <c r="E1026" s="2">
        <v>0</v>
      </c>
      <c r="F1026" s="2"/>
      <c r="G1026" s="2"/>
      <c r="H1026" s="13">
        <f t="shared" si="15"/>
        <v>-4.3771043771043884E-2</v>
      </c>
    </row>
    <row r="1027" spans="2:8" ht="13.5" x14ac:dyDescent="0.25">
      <c r="B1027" s="11">
        <v>43497</v>
      </c>
      <c r="C1027" s="2">
        <v>2.96</v>
      </c>
      <c r="D1027" s="2">
        <v>2.96</v>
      </c>
      <c r="E1027" s="2">
        <v>2</v>
      </c>
      <c r="F1027" s="2"/>
      <c r="G1027" s="2"/>
      <c r="H1027" s="13">
        <f t="shared" si="15"/>
        <v>4.2253521126760604E-2</v>
      </c>
    </row>
    <row r="1028" spans="2:8" ht="13.5" x14ac:dyDescent="0.25">
      <c r="B1028" s="11">
        <v>43500</v>
      </c>
      <c r="C1028" s="2">
        <v>3.04</v>
      </c>
      <c r="D1028" s="2">
        <v>3.04</v>
      </c>
      <c r="E1028" s="2">
        <v>0</v>
      </c>
      <c r="F1028" s="2"/>
      <c r="G1028" s="2"/>
      <c r="H1028" s="13">
        <f t="shared" si="15"/>
        <v>2.7027027027027053E-2</v>
      </c>
    </row>
    <row r="1029" spans="2:8" ht="13.5" x14ac:dyDescent="0.25">
      <c r="B1029" s="11">
        <v>43501</v>
      </c>
      <c r="C1029" s="2">
        <v>3.04</v>
      </c>
      <c r="D1029" s="2">
        <v>3.04</v>
      </c>
      <c r="E1029" s="2">
        <v>0</v>
      </c>
      <c r="F1029" s="2"/>
      <c r="G1029" s="2"/>
      <c r="H1029" s="13">
        <f t="shared" si="15"/>
        <v>0</v>
      </c>
    </row>
    <row r="1030" spans="2:8" ht="13.5" x14ac:dyDescent="0.25">
      <c r="B1030" s="11">
        <v>43502</v>
      </c>
      <c r="C1030" s="2">
        <v>3.04</v>
      </c>
      <c r="D1030" s="2">
        <v>3.04</v>
      </c>
      <c r="E1030" s="2">
        <v>0</v>
      </c>
      <c r="F1030" s="2"/>
      <c r="G1030" s="2"/>
      <c r="H1030" s="13">
        <f t="shared" si="15"/>
        <v>0</v>
      </c>
    </row>
    <row r="1031" spans="2:8" ht="13.5" x14ac:dyDescent="0.25">
      <c r="B1031" s="11">
        <v>43503</v>
      </c>
      <c r="C1031" s="2">
        <v>3.04</v>
      </c>
      <c r="D1031" s="2">
        <v>3.04</v>
      </c>
      <c r="E1031" s="2">
        <v>0</v>
      </c>
      <c r="F1031" s="2"/>
      <c r="G1031" s="2"/>
      <c r="H1031" s="13">
        <f t="shared" ref="H1031:H1094" si="16">(D1031-D1030)/D1030</f>
        <v>0</v>
      </c>
    </row>
    <row r="1032" spans="2:8" ht="13.5" x14ac:dyDescent="0.25">
      <c r="B1032" s="11">
        <v>43504</v>
      </c>
      <c r="C1032" s="2">
        <v>2.91</v>
      </c>
      <c r="D1032" s="2">
        <v>2.91</v>
      </c>
      <c r="E1032" s="2">
        <v>60</v>
      </c>
      <c r="F1032" s="2"/>
      <c r="G1032" s="2"/>
      <c r="H1032" s="13">
        <f t="shared" si="16"/>
        <v>-4.2763157894736809E-2</v>
      </c>
    </row>
    <row r="1033" spans="2:8" ht="13.5" x14ac:dyDescent="0.25">
      <c r="B1033" s="11">
        <v>43507</v>
      </c>
      <c r="C1033" s="2">
        <v>2.99</v>
      </c>
      <c r="D1033" s="2">
        <v>2.99</v>
      </c>
      <c r="E1033" s="2">
        <v>20</v>
      </c>
      <c r="F1033" s="2"/>
      <c r="G1033" s="2"/>
      <c r="H1033" s="13">
        <f t="shared" si="16"/>
        <v>2.7491408934707928E-2</v>
      </c>
    </row>
    <row r="1034" spans="2:8" ht="13.5" x14ac:dyDescent="0.25">
      <c r="B1034" s="11">
        <v>43508</v>
      </c>
      <c r="C1034" s="2">
        <v>2.99</v>
      </c>
      <c r="D1034" s="2">
        <v>2.99</v>
      </c>
      <c r="E1034" s="2">
        <v>0</v>
      </c>
      <c r="F1034" s="2"/>
      <c r="G1034" s="2"/>
      <c r="H1034" s="13">
        <f t="shared" si="16"/>
        <v>0</v>
      </c>
    </row>
    <row r="1035" spans="2:8" ht="13.5" x14ac:dyDescent="0.25">
      <c r="B1035" s="11">
        <v>43509</v>
      </c>
      <c r="C1035" s="2">
        <v>2.99</v>
      </c>
      <c r="D1035" s="2">
        <v>2.99</v>
      </c>
      <c r="E1035" s="2">
        <v>0</v>
      </c>
      <c r="F1035" s="2"/>
      <c r="G1035" s="2"/>
      <c r="H1035" s="13">
        <f t="shared" si="16"/>
        <v>0</v>
      </c>
    </row>
    <row r="1036" spans="2:8" ht="13.5" x14ac:dyDescent="0.25">
      <c r="B1036" s="11">
        <v>43510</v>
      </c>
      <c r="C1036" s="2">
        <v>3.1</v>
      </c>
      <c r="D1036" s="2">
        <v>3.1</v>
      </c>
      <c r="E1036" s="2">
        <v>589</v>
      </c>
      <c r="F1036" s="2"/>
      <c r="G1036" s="2"/>
      <c r="H1036" s="13">
        <f t="shared" si="16"/>
        <v>3.6789297658862831E-2</v>
      </c>
    </row>
    <row r="1037" spans="2:8" ht="13.5" x14ac:dyDescent="0.25">
      <c r="B1037" s="11">
        <v>43511</v>
      </c>
      <c r="C1037" s="2">
        <v>2.97</v>
      </c>
      <c r="D1037" s="2">
        <v>2.97</v>
      </c>
      <c r="E1037" s="2">
        <v>0</v>
      </c>
      <c r="F1037" s="2"/>
      <c r="G1037" s="2"/>
      <c r="H1037" s="13">
        <f t="shared" si="16"/>
        <v>-4.1935483870967703E-2</v>
      </c>
    </row>
    <row r="1038" spans="2:8" ht="13.5" x14ac:dyDescent="0.25">
      <c r="B1038" s="11">
        <v>43514</v>
      </c>
      <c r="C1038" s="2">
        <v>2.84</v>
      </c>
      <c r="D1038" s="2">
        <v>2.84</v>
      </c>
      <c r="E1038" s="2">
        <v>164</v>
      </c>
      <c r="F1038" s="2"/>
      <c r="G1038" s="2"/>
      <c r="H1038" s="13">
        <f t="shared" si="16"/>
        <v>-4.3771043771043884E-2</v>
      </c>
    </row>
    <row r="1039" spans="2:8" ht="13.5" x14ac:dyDescent="0.25">
      <c r="B1039" s="11">
        <v>43515</v>
      </c>
      <c r="C1039" s="2">
        <v>2.8</v>
      </c>
      <c r="D1039" s="2">
        <v>2.8</v>
      </c>
      <c r="E1039" s="2">
        <v>796</v>
      </c>
      <c r="F1039" s="2"/>
      <c r="G1039" s="2"/>
      <c r="H1039" s="13">
        <f t="shared" si="16"/>
        <v>-1.4084507042253534E-2</v>
      </c>
    </row>
    <row r="1040" spans="2:8" ht="13.5" x14ac:dyDescent="0.25">
      <c r="B1040" s="11">
        <v>43516</v>
      </c>
      <c r="C1040" s="2">
        <v>2.72</v>
      </c>
      <c r="D1040" s="2">
        <v>2.72</v>
      </c>
      <c r="E1040" s="2">
        <v>40</v>
      </c>
      <c r="F1040" s="2"/>
      <c r="G1040" s="2"/>
      <c r="H1040" s="13">
        <f t="shared" si="16"/>
        <v>-2.8571428571428439E-2</v>
      </c>
    </row>
    <row r="1041" spans="2:8" ht="13.5" x14ac:dyDescent="0.25">
      <c r="B1041" s="11">
        <v>43517</v>
      </c>
      <c r="C1041" s="2">
        <v>2.64</v>
      </c>
      <c r="D1041" s="2">
        <v>2.64</v>
      </c>
      <c r="E1041" s="2">
        <v>12</v>
      </c>
      <c r="F1041" s="2"/>
      <c r="G1041" s="2"/>
      <c r="H1041" s="13">
        <f t="shared" si="16"/>
        <v>-2.9411764705882377E-2</v>
      </c>
    </row>
    <row r="1042" spans="2:8" ht="13.5" x14ac:dyDescent="0.25">
      <c r="B1042" s="11">
        <v>43518</v>
      </c>
      <c r="C1042" s="2">
        <v>2.64</v>
      </c>
      <c r="D1042" s="2">
        <v>2.64</v>
      </c>
      <c r="E1042" s="2">
        <v>0</v>
      </c>
      <c r="F1042" s="2"/>
      <c r="G1042" s="2"/>
      <c r="H1042" s="13">
        <f t="shared" si="16"/>
        <v>0</v>
      </c>
    </row>
    <row r="1043" spans="2:8" ht="13.5" x14ac:dyDescent="0.25">
      <c r="B1043" s="11">
        <v>43521</v>
      </c>
      <c r="C1043" s="2">
        <v>2.71</v>
      </c>
      <c r="D1043" s="2">
        <v>2.71</v>
      </c>
      <c r="E1043" s="2">
        <v>0</v>
      </c>
      <c r="F1043" s="2"/>
      <c r="G1043" s="2"/>
      <c r="H1043" s="13">
        <f t="shared" si="16"/>
        <v>2.6515151515151453E-2</v>
      </c>
    </row>
    <row r="1044" spans="2:8" ht="13.5" x14ac:dyDescent="0.25">
      <c r="B1044" s="11">
        <v>43522</v>
      </c>
      <c r="C1044" s="2">
        <v>2.71</v>
      </c>
      <c r="D1044" s="2">
        <v>2.71</v>
      </c>
      <c r="E1044" s="2">
        <v>0</v>
      </c>
      <c r="F1044" s="2"/>
      <c r="G1044" s="2"/>
      <c r="H1044" s="13">
        <f t="shared" si="16"/>
        <v>0</v>
      </c>
    </row>
    <row r="1045" spans="2:8" ht="13.5" x14ac:dyDescent="0.25">
      <c r="B1045" s="11">
        <v>43523</v>
      </c>
      <c r="C1045" s="2">
        <v>2.71</v>
      </c>
      <c r="D1045" s="2">
        <v>2.71</v>
      </c>
      <c r="E1045" s="2">
        <v>0</v>
      </c>
      <c r="F1045" s="2"/>
      <c r="G1045" s="2"/>
      <c r="H1045" s="13">
        <f t="shared" si="16"/>
        <v>0</v>
      </c>
    </row>
    <row r="1046" spans="2:8" ht="13.5" x14ac:dyDescent="0.25">
      <c r="B1046" s="11">
        <v>43524</v>
      </c>
      <c r="C1046" s="2">
        <v>2.71</v>
      </c>
      <c r="D1046" s="2">
        <v>2.71</v>
      </c>
      <c r="E1046" s="2">
        <v>0</v>
      </c>
      <c r="F1046" s="2"/>
      <c r="G1046" s="2"/>
      <c r="H1046" s="13">
        <f t="shared" si="16"/>
        <v>0</v>
      </c>
    </row>
    <row r="1047" spans="2:8" ht="13.5" x14ac:dyDescent="0.25">
      <c r="B1047" s="11">
        <v>43525</v>
      </c>
      <c r="C1047" s="2">
        <v>2.71</v>
      </c>
      <c r="D1047" s="2">
        <v>2.71</v>
      </c>
      <c r="E1047" s="2">
        <v>0</v>
      </c>
      <c r="F1047" s="2"/>
      <c r="G1047" s="2"/>
      <c r="H1047" s="13">
        <f t="shared" si="16"/>
        <v>0</v>
      </c>
    </row>
    <row r="1048" spans="2:8" ht="13.5" x14ac:dyDescent="0.25">
      <c r="B1048" s="11">
        <v>43528</v>
      </c>
      <c r="C1048" s="2">
        <v>2.71</v>
      </c>
      <c r="D1048" s="2">
        <v>2.71</v>
      </c>
      <c r="E1048" s="2">
        <v>0</v>
      </c>
      <c r="F1048" s="2"/>
      <c r="G1048" s="2"/>
      <c r="H1048" s="13">
        <f t="shared" si="16"/>
        <v>0</v>
      </c>
    </row>
    <row r="1049" spans="2:8" ht="13.5" x14ac:dyDescent="0.25">
      <c r="B1049" s="11">
        <v>43529</v>
      </c>
      <c r="C1049" s="2">
        <v>2.59</v>
      </c>
      <c r="D1049" s="2">
        <v>2.59</v>
      </c>
      <c r="E1049" s="2">
        <v>100</v>
      </c>
      <c r="F1049" s="2">
        <v>2.59</v>
      </c>
      <c r="G1049" s="2">
        <v>259</v>
      </c>
      <c r="H1049" s="13">
        <f t="shared" si="16"/>
        <v>-4.4280442804428083E-2</v>
      </c>
    </row>
    <row r="1050" spans="2:8" ht="13.5" x14ac:dyDescent="0.25">
      <c r="B1050" s="11">
        <v>43530</v>
      </c>
      <c r="C1050" s="2">
        <v>2.5299999999999998</v>
      </c>
      <c r="D1050" s="2">
        <v>2.5299999999999998</v>
      </c>
      <c r="E1050" s="2">
        <v>350</v>
      </c>
      <c r="F1050" s="2">
        <v>2.5299999999999998</v>
      </c>
      <c r="G1050" s="2">
        <v>885.5</v>
      </c>
      <c r="H1050" s="13">
        <f t="shared" si="16"/>
        <v>-2.3166023166023189E-2</v>
      </c>
    </row>
    <row r="1051" spans="2:8" ht="13.5" x14ac:dyDescent="0.25">
      <c r="B1051" s="11">
        <v>43531</v>
      </c>
      <c r="C1051" s="2">
        <v>2.5299999999999998</v>
      </c>
      <c r="D1051" s="2">
        <v>2.5299999999999998</v>
      </c>
      <c r="E1051" s="2">
        <v>0</v>
      </c>
      <c r="F1051" s="2">
        <v>0</v>
      </c>
      <c r="G1051" s="2">
        <v>0</v>
      </c>
      <c r="H1051" s="13">
        <f t="shared" si="16"/>
        <v>0</v>
      </c>
    </row>
    <row r="1052" spans="2:8" ht="13.5" x14ac:dyDescent="0.25">
      <c r="B1052" s="11">
        <v>43532</v>
      </c>
      <c r="C1052" s="2">
        <v>2.58</v>
      </c>
      <c r="D1052" s="2">
        <v>2.58</v>
      </c>
      <c r="E1052" s="2">
        <v>20</v>
      </c>
      <c r="F1052" s="2">
        <v>2.58</v>
      </c>
      <c r="G1052" s="2">
        <v>51.6</v>
      </c>
      <c r="H1052" s="13">
        <f t="shared" si="16"/>
        <v>1.9762845849802479E-2</v>
      </c>
    </row>
    <row r="1053" spans="2:8" ht="13.5" x14ac:dyDescent="0.25">
      <c r="B1053" s="11">
        <v>43535</v>
      </c>
      <c r="C1053" s="2">
        <v>2.58</v>
      </c>
      <c r="D1053" s="2">
        <v>2.58</v>
      </c>
      <c r="E1053" s="2">
        <v>14</v>
      </c>
      <c r="F1053" s="2">
        <v>2.58</v>
      </c>
      <c r="G1053" s="2">
        <v>36.119999999999997</v>
      </c>
      <c r="H1053" s="13">
        <f t="shared" si="16"/>
        <v>0</v>
      </c>
    </row>
    <row r="1054" spans="2:8" ht="13.5" x14ac:dyDescent="0.25">
      <c r="B1054" s="11">
        <v>43536</v>
      </c>
      <c r="C1054" s="2">
        <v>2.4700000000000002</v>
      </c>
      <c r="D1054" s="2">
        <v>2.4700000000000002</v>
      </c>
      <c r="E1054" s="2">
        <v>0</v>
      </c>
      <c r="F1054" s="2">
        <v>0</v>
      </c>
      <c r="G1054" s="2">
        <v>0</v>
      </c>
      <c r="H1054" s="13">
        <f t="shared" si="16"/>
        <v>-4.2635658914728633E-2</v>
      </c>
    </row>
    <row r="1055" spans="2:8" ht="13.5" x14ac:dyDescent="0.25">
      <c r="B1055" s="11">
        <v>43537</v>
      </c>
      <c r="C1055" s="2">
        <v>2.5</v>
      </c>
      <c r="D1055" s="2">
        <v>2.5</v>
      </c>
      <c r="E1055" s="2">
        <v>10</v>
      </c>
      <c r="F1055" s="2">
        <v>2.4</v>
      </c>
      <c r="G1055" s="2">
        <v>24</v>
      </c>
      <c r="H1055" s="13">
        <f t="shared" si="16"/>
        <v>1.2145748987854171E-2</v>
      </c>
    </row>
    <row r="1056" spans="2:8" ht="13.5" x14ac:dyDescent="0.25">
      <c r="B1056" s="11">
        <v>43538</v>
      </c>
      <c r="C1056" s="2">
        <v>2.57</v>
      </c>
      <c r="D1056" s="2">
        <v>2.57</v>
      </c>
      <c r="E1056" s="2">
        <v>0</v>
      </c>
      <c r="F1056" s="2">
        <v>0</v>
      </c>
      <c r="G1056" s="2">
        <v>0</v>
      </c>
      <c r="H1056" s="13">
        <f t="shared" si="16"/>
        <v>2.7999999999999935E-2</v>
      </c>
    </row>
    <row r="1057" spans="2:8" ht="13.5" x14ac:dyDescent="0.25">
      <c r="B1057" s="11">
        <v>43539</v>
      </c>
      <c r="C1057" s="2">
        <v>2.57</v>
      </c>
      <c r="D1057" s="2">
        <v>2.57</v>
      </c>
      <c r="E1057" s="2">
        <v>0</v>
      </c>
      <c r="F1057" s="2">
        <v>0</v>
      </c>
      <c r="G1057" s="2">
        <v>0</v>
      </c>
      <c r="H1057" s="13">
        <f t="shared" si="16"/>
        <v>0</v>
      </c>
    </row>
    <row r="1058" spans="2:8" ht="13.5" x14ac:dyDescent="0.25">
      <c r="B1058" s="11">
        <v>43542</v>
      </c>
      <c r="C1058" s="2">
        <v>2.57</v>
      </c>
      <c r="D1058" s="2">
        <v>2.57</v>
      </c>
      <c r="E1058" s="2">
        <v>0</v>
      </c>
      <c r="F1058" s="2">
        <v>0</v>
      </c>
      <c r="G1058" s="2">
        <v>0</v>
      </c>
      <c r="H1058" s="13">
        <f t="shared" si="16"/>
        <v>0</v>
      </c>
    </row>
    <row r="1059" spans="2:8" ht="13.5" x14ac:dyDescent="0.25">
      <c r="B1059" s="11">
        <v>43543</v>
      </c>
      <c r="C1059" s="2">
        <v>2.46</v>
      </c>
      <c r="D1059" s="2">
        <v>2.46</v>
      </c>
      <c r="E1059" s="2">
        <v>0</v>
      </c>
      <c r="F1059" s="2">
        <v>0</v>
      </c>
      <c r="G1059" s="2">
        <v>0</v>
      </c>
      <c r="H1059" s="13">
        <f t="shared" si="16"/>
        <v>-4.2801556420233415E-2</v>
      </c>
    </row>
    <row r="1060" spans="2:8" ht="13.5" x14ac:dyDescent="0.25">
      <c r="B1060" s="11">
        <v>43545</v>
      </c>
      <c r="C1060" s="2">
        <v>2.5299999999999998</v>
      </c>
      <c r="D1060" s="2">
        <v>2.5299999999999998</v>
      </c>
      <c r="E1060" s="2">
        <v>10</v>
      </c>
      <c r="F1060" s="2">
        <v>2.5299999999999998</v>
      </c>
      <c r="G1060" s="2">
        <v>25.3</v>
      </c>
      <c r="H1060" s="13">
        <f t="shared" si="16"/>
        <v>2.8455284552845465E-2</v>
      </c>
    </row>
    <row r="1061" spans="2:8" ht="13.5" x14ac:dyDescent="0.25">
      <c r="B1061" s="11">
        <v>43546</v>
      </c>
      <c r="C1061" s="2">
        <v>2.42</v>
      </c>
      <c r="D1061" s="2">
        <v>2.42</v>
      </c>
      <c r="E1061" s="2">
        <v>0</v>
      </c>
      <c r="F1061" s="2">
        <v>0</v>
      </c>
      <c r="G1061" s="2">
        <v>0</v>
      </c>
      <c r="H1061" s="13">
        <f t="shared" si="16"/>
        <v>-4.3478260869565175E-2</v>
      </c>
    </row>
    <row r="1062" spans="2:8" ht="13.5" x14ac:dyDescent="0.25">
      <c r="B1062" s="11">
        <v>43549</v>
      </c>
      <c r="C1062" s="2">
        <v>2.42</v>
      </c>
      <c r="D1062" s="2">
        <v>2.42</v>
      </c>
      <c r="E1062" s="2">
        <v>280</v>
      </c>
      <c r="F1062" s="2">
        <v>2.42</v>
      </c>
      <c r="G1062" s="2">
        <v>677.6</v>
      </c>
      <c r="H1062" s="13">
        <f t="shared" si="16"/>
        <v>0</v>
      </c>
    </row>
    <row r="1063" spans="2:8" ht="13.5" x14ac:dyDescent="0.25">
      <c r="B1063" s="11">
        <v>43550</v>
      </c>
      <c r="C1063" s="2">
        <v>2.52</v>
      </c>
      <c r="D1063" s="2">
        <v>2.52</v>
      </c>
      <c r="E1063" s="2">
        <v>5</v>
      </c>
      <c r="F1063" s="2">
        <v>2.52</v>
      </c>
      <c r="G1063" s="2">
        <v>12.6</v>
      </c>
      <c r="H1063" s="13">
        <f t="shared" si="16"/>
        <v>4.1322314049586813E-2</v>
      </c>
    </row>
    <row r="1064" spans="2:8" ht="13.5" x14ac:dyDescent="0.25">
      <c r="B1064" s="11">
        <v>43551</v>
      </c>
      <c r="C1064" s="2">
        <v>2.41</v>
      </c>
      <c r="D1064" s="2">
        <v>2.41</v>
      </c>
      <c r="E1064" s="2">
        <v>0</v>
      </c>
      <c r="F1064" s="2">
        <v>0</v>
      </c>
      <c r="G1064" s="2">
        <v>0</v>
      </c>
      <c r="H1064" s="13">
        <f t="shared" si="16"/>
        <v>-4.36507936507936E-2</v>
      </c>
    </row>
    <row r="1065" spans="2:8" ht="13.5" x14ac:dyDescent="0.25">
      <c r="B1065" s="11">
        <v>43552</v>
      </c>
      <c r="C1065" s="2">
        <v>2.31</v>
      </c>
      <c r="D1065" s="2">
        <v>2.31</v>
      </c>
      <c r="E1065" s="2">
        <v>0</v>
      </c>
      <c r="F1065" s="2">
        <v>0</v>
      </c>
      <c r="G1065" s="2">
        <v>0</v>
      </c>
      <c r="H1065" s="13">
        <f t="shared" si="16"/>
        <v>-4.1493775933609992E-2</v>
      </c>
    </row>
    <row r="1066" spans="2:8" ht="13.5" x14ac:dyDescent="0.25">
      <c r="B1066" s="11">
        <v>43553</v>
      </c>
      <c r="C1066" s="2">
        <v>2.36</v>
      </c>
      <c r="D1066" s="2">
        <v>2.36</v>
      </c>
      <c r="E1066" s="2">
        <v>39335</v>
      </c>
      <c r="F1066" s="2">
        <v>2.2999999999999998</v>
      </c>
      <c r="G1066" s="2">
        <v>90470.5</v>
      </c>
      <c r="H1066" s="13">
        <f t="shared" si="16"/>
        <v>2.1645021645021568E-2</v>
      </c>
    </row>
    <row r="1067" spans="2:8" ht="13.5" x14ac:dyDescent="0.25">
      <c r="B1067" s="11">
        <v>43556</v>
      </c>
      <c r="C1067" s="2">
        <v>2.46</v>
      </c>
      <c r="D1067" s="2">
        <v>2.46</v>
      </c>
      <c r="E1067" s="2">
        <v>62</v>
      </c>
      <c r="F1067" s="2">
        <v>2.27</v>
      </c>
      <c r="G1067" s="2">
        <v>140.74</v>
      </c>
      <c r="H1067" s="13">
        <f t="shared" si="16"/>
        <v>4.2372881355932243E-2</v>
      </c>
    </row>
    <row r="1068" spans="2:8" ht="13.5" x14ac:dyDescent="0.25">
      <c r="B1068" s="11">
        <v>43557</v>
      </c>
      <c r="C1068" s="2">
        <v>2.46</v>
      </c>
      <c r="D1068" s="2">
        <v>2.46</v>
      </c>
      <c r="E1068" s="2">
        <v>0</v>
      </c>
      <c r="F1068" s="2">
        <v>0</v>
      </c>
      <c r="G1068" s="2">
        <v>0</v>
      </c>
      <c r="H1068" s="13">
        <f t="shared" si="16"/>
        <v>0</v>
      </c>
    </row>
    <row r="1069" spans="2:8" ht="13.5" x14ac:dyDescent="0.25">
      <c r="B1069" s="11">
        <v>43558</v>
      </c>
      <c r="C1069" s="2">
        <v>2.35</v>
      </c>
      <c r="D1069" s="2">
        <v>2.35</v>
      </c>
      <c r="E1069" s="2">
        <v>0</v>
      </c>
      <c r="F1069" s="2">
        <v>0</v>
      </c>
      <c r="G1069" s="2">
        <v>0</v>
      </c>
      <c r="H1069" s="13">
        <f t="shared" si="16"/>
        <v>-4.4715447154471497E-2</v>
      </c>
    </row>
    <row r="1070" spans="2:8" ht="13.5" x14ac:dyDescent="0.25">
      <c r="B1070" s="11">
        <v>43559</v>
      </c>
      <c r="C1070" s="2">
        <v>2.25</v>
      </c>
      <c r="D1070" s="2">
        <v>2.25</v>
      </c>
      <c r="E1070" s="2">
        <v>0</v>
      </c>
      <c r="F1070" s="2">
        <v>0</v>
      </c>
      <c r="G1070" s="2">
        <v>0</v>
      </c>
      <c r="H1070" s="13">
        <f t="shared" si="16"/>
        <v>-4.2553191489361736E-2</v>
      </c>
    </row>
    <row r="1071" spans="2:8" ht="13.5" x14ac:dyDescent="0.25">
      <c r="B1071" s="11">
        <v>43560</v>
      </c>
      <c r="C1071" s="2">
        <v>2.15</v>
      </c>
      <c r="D1071" s="2">
        <v>2.15</v>
      </c>
      <c r="E1071" s="2">
        <v>487</v>
      </c>
      <c r="F1071" s="2">
        <v>2.1659000000000002</v>
      </c>
      <c r="G1071" s="2">
        <v>1054.7933</v>
      </c>
      <c r="H1071" s="13">
        <f t="shared" si="16"/>
        <v>-4.4444444444444481E-2</v>
      </c>
    </row>
    <row r="1072" spans="2:8" ht="13.5" x14ac:dyDescent="0.25">
      <c r="B1072" s="11">
        <v>43563</v>
      </c>
      <c r="C1072" s="2">
        <v>2.16</v>
      </c>
      <c r="D1072" s="2">
        <v>2.16</v>
      </c>
      <c r="E1072" s="2">
        <v>32</v>
      </c>
      <c r="F1072" s="2">
        <v>2.1</v>
      </c>
      <c r="G1072" s="2">
        <v>67.2</v>
      </c>
      <c r="H1072" s="13">
        <f t="shared" si="16"/>
        <v>4.6511627906977819E-3</v>
      </c>
    </row>
    <row r="1073" spans="2:8" ht="13.5" x14ac:dyDescent="0.25">
      <c r="B1073" s="11">
        <v>43565</v>
      </c>
      <c r="C1073" s="2">
        <v>2.2000000000000002</v>
      </c>
      <c r="D1073" s="2">
        <v>2.2000000000000002</v>
      </c>
      <c r="E1073" s="2">
        <v>40</v>
      </c>
      <c r="F1073" s="2">
        <v>2.109</v>
      </c>
      <c r="G1073" s="2">
        <v>84.36</v>
      </c>
      <c r="H1073" s="13">
        <f t="shared" si="16"/>
        <v>1.8518518518518535E-2</v>
      </c>
    </row>
    <row r="1074" spans="2:8" ht="13.5" x14ac:dyDescent="0.25">
      <c r="B1074" s="11">
        <v>43566</v>
      </c>
      <c r="C1074" s="2">
        <v>2.2599999999999998</v>
      </c>
      <c r="D1074" s="2">
        <v>2.2599999999999998</v>
      </c>
      <c r="E1074" s="2">
        <v>25</v>
      </c>
      <c r="F1074" s="2">
        <v>2.2599999999999998</v>
      </c>
      <c r="G1074" s="2">
        <v>56.5</v>
      </c>
      <c r="H1074" s="13">
        <f t="shared" si="16"/>
        <v>2.7272727272727094E-2</v>
      </c>
    </row>
    <row r="1075" spans="2:8" ht="13.5" x14ac:dyDescent="0.25">
      <c r="B1075" s="11">
        <v>43567</v>
      </c>
      <c r="C1075" s="2">
        <v>2.2599999999999998</v>
      </c>
      <c r="D1075" s="2">
        <v>2.2599999999999998</v>
      </c>
      <c r="E1075" s="2">
        <v>0</v>
      </c>
      <c r="F1075" s="2">
        <v>0</v>
      </c>
      <c r="G1075" s="2">
        <v>0</v>
      </c>
      <c r="H1075" s="13">
        <f t="shared" si="16"/>
        <v>0</v>
      </c>
    </row>
    <row r="1076" spans="2:8" ht="13.5" x14ac:dyDescent="0.25">
      <c r="B1076" s="11">
        <v>43570</v>
      </c>
      <c r="C1076" s="2">
        <v>2.2599999999999998</v>
      </c>
      <c r="D1076" s="2">
        <v>2.2599999999999998</v>
      </c>
      <c r="E1076" s="2">
        <v>0</v>
      </c>
      <c r="F1076" s="2">
        <v>0</v>
      </c>
      <c r="G1076" s="2">
        <v>0</v>
      </c>
      <c r="H1076" s="13">
        <f t="shared" si="16"/>
        <v>0</v>
      </c>
    </row>
    <row r="1077" spans="2:8" ht="13.5" x14ac:dyDescent="0.25">
      <c r="B1077" s="11">
        <v>43571</v>
      </c>
      <c r="C1077" s="2">
        <v>2.2599999999999998</v>
      </c>
      <c r="D1077" s="2">
        <v>2.2599999999999998</v>
      </c>
      <c r="E1077" s="2">
        <v>0</v>
      </c>
      <c r="F1077" s="2">
        <v>0</v>
      </c>
      <c r="G1077" s="2">
        <v>0</v>
      </c>
      <c r="H1077" s="13">
        <f t="shared" si="16"/>
        <v>0</v>
      </c>
    </row>
    <row r="1078" spans="2:8" ht="13.5" x14ac:dyDescent="0.25">
      <c r="B1078" s="11">
        <v>43572</v>
      </c>
      <c r="C1078" s="2">
        <v>2.2599999999999998</v>
      </c>
      <c r="D1078" s="2">
        <v>2.2599999999999998</v>
      </c>
      <c r="E1078" s="2">
        <v>0</v>
      </c>
      <c r="F1078" s="2">
        <v>0</v>
      </c>
      <c r="G1078" s="2">
        <v>0</v>
      </c>
      <c r="H1078" s="13">
        <f t="shared" si="16"/>
        <v>0</v>
      </c>
    </row>
    <row r="1079" spans="2:8" ht="13.5" x14ac:dyDescent="0.25">
      <c r="B1079" s="11">
        <v>43573</v>
      </c>
      <c r="C1079" s="2">
        <v>2.2599999999999998</v>
      </c>
      <c r="D1079" s="2">
        <v>2.2599999999999998</v>
      </c>
      <c r="E1079" s="2">
        <v>0</v>
      </c>
      <c r="F1079" s="2">
        <v>0</v>
      </c>
      <c r="G1079" s="2">
        <v>0</v>
      </c>
      <c r="H1079" s="13">
        <f t="shared" si="16"/>
        <v>0</v>
      </c>
    </row>
    <row r="1080" spans="2:8" ht="13.5" x14ac:dyDescent="0.25">
      <c r="B1080" s="11">
        <v>43574</v>
      </c>
      <c r="C1080" s="2">
        <v>2.2599999999999998</v>
      </c>
      <c r="D1080" s="2">
        <v>2.2599999999999998</v>
      </c>
      <c r="E1080" s="2">
        <v>0</v>
      </c>
      <c r="F1080" s="2">
        <v>0</v>
      </c>
      <c r="G1080" s="2">
        <v>0</v>
      </c>
      <c r="H1080" s="13">
        <f t="shared" si="16"/>
        <v>0</v>
      </c>
    </row>
    <row r="1081" spans="2:8" ht="13.5" x14ac:dyDescent="0.25">
      <c r="B1081" s="11">
        <v>43577</v>
      </c>
      <c r="C1081" s="2">
        <v>2.2599999999999998</v>
      </c>
      <c r="D1081" s="2">
        <v>2.2599999999999998</v>
      </c>
      <c r="E1081" s="2">
        <v>0</v>
      </c>
      <c r="F1081" s="2">
        <v>0</v>
      </c>
      <c r="G1081" s="2">
        <v>0</v>
      </c>
      <c r="H1081" s="13">
        <f t="shared" si="16"/>
        <v>0</v>
      </c>
    </row>
    <row r="1082" spans="2:8" ht="13.5" x14ac:dyDescent="0.25">
      <c r="B1082" s="11">
        <v>43578</v>
      </c>
      <c r="C1082" s="2">
        <v>2.2599999999999998</v>
      </c>
      <c r="D1082" s="2">
        <v>2.2599999999999998</v>
      </c>
      <c r="E1082" s="2">
        <v>0</v>
      </c>
      <c r="F1082" s="2">
        <v>0</v>
      </c>
      <c r="G1082" s="2">
        <v>0</v>
      </c>
      <c r="H1082" s="13">
        <f t="shared" si="16"/>
        <v>0</v>
      </c>
    </row>
    <row r="1083" spans="2:8" ht="13.5" x14ac:dyDescent="0.25">
      <c r="B1083" s="11">
        <v>43579</v>
      </c>
      <c r="C1083" s="2">
        <v>2.2599999999999998</v>
      </c>
      <c r="D1083" s="2">
        <v>2.2599999999999998</v>
      </c>
      <c r="E1083" s="2">
        <v>0</v>
      </c>
      <c r="F1083" s="2">
        <v>0</v>
      </c>
      <c r="G1083" s="2">
        <v>0</v>
      </c>
      <c r="H1083" s="13">
        <f t="shared" si="16"/>
        <v>0</v>
      </c>
    </row>
    <row r="1084" spans="2:8" ht="13.5" x14ac:dyDescent="0.25">
      <c r="B1084" s="11">
        <v>43580</v>
      </c>
      <c r="C1084" s="2">
        <v>2.2599999999999998</v>
      </c>
      <c r="D1084" s="2">
        <v>2.2599999999999998</v>
      </c>
      <c r="E1084" s="2">
        <v>0</v>
      </c>
      <c r="F1084" s="2">
        <v>0</v>
      </c>
      <c r="G1084" s="2">
        <v>0</v>
      </c>
      <c r="H1084" s="13">
        <f t="shared" si="16"/>
        <v>0</v>
      </c>
    </row>
    <row r="1085" spans="2:8" ht="13.5" x14ac:dyDescent="0.25">
      <c r="B1085" s="11">
        <v>43581</v>
      </c>
      <c r="C1085" s="2">
        <v>2.2599999999999998</v>
      </c>
      <c r="D1085" s="2">
        <v>2.2599999999999998</v>
      </c>
      <c r="E1085" s="2">
        <v>0</v>
      </c>
      <c r="F1085" s="2">
        <v>0</v>
      </c>
      <c r="G1085" s="2">
        <v>0</v>
      </c>
      <c r="H1085" s="13">
        <f t="shared" si="16"/>
        <v>0</v>
      </c>
    </row>
    <row r="1086" spans="2:8" ht="13.5" x14ac:dyDescent="0.25">
      <c r="B1086" s="11">
        <v>43584</v>
      </c>
      <c r="C1086" s="2">
        <v>2.2599999999999998</v>
      </c>
      <c r="D1086" s="2">
        <v>2.2599999999999998</v>
      </c>
      <c r="E1086" s="2">
        <v>0</v>
      </c>
      <c r="F1086" s="2">
        <v>0</v>
      </c>
      <c r="G1086" s="2">
        <v>0</v>
      </c>
      <c r="H1086" s="13">
        <f t="shared" si="16"/>
        <v>0</v>
      </c>
    </row>
    <row r="1087" spans="2:8" ht="13.5" x14ac:dyDescent="0.25">
      <c r="B1087" s="11">
        <v>43585</v>
      </c>
      <c r="C1087" s="2">
        <v>2.2599999999999998</v>
      </c>
      <c r="D1087" s="2">
        <v>2.2599999999999998</v>
      </c>
      <c r="E1087" s="2">
        <v>0</v>
      </c>
      <c r="F1087" s="2">
        <v>0</v>
      </c>
      <c r="G1087" s="2">
        <v>0</v>
      </c>
      <c r="H1087" s="13">
        <f t="shared" si="16"/>
        <v>0</v>
      </c>
    </row>
    <row r="1088" spans="2:8" ht="13.5" x14ac:dyDescent="0.25">
      <c r="B1088" s="11">
        <v>43587</v>
      </c>
      <c r="C1088" s="2">
        <v>2.2599999999999998</v>
      </c>
      <c r="D1088" s="2">
        <v>2.2599999999999998</v>
      </c>
      <c r="E1088" s="2">
        <v>0</v>
      </c>
      <c r="F1088" s="2">
        <v>0</v>
      </c>
      <c r="G1088" s="2">
        <v>0</v>
      </c>
      <c r="H1088" s="13">
        <f t="shared" si="16"/>
        <v>0</v>
      </c>
    </row>
    <row r="1089" spans="2:8" ht="13.5" x14ac:dyDescent="0.25">
      <c r="B1089" s="11">
        <v>43588</v>
      </c>
      <c r="C1089" s="2">
        <v>2.2599999999999998</v>
      </c>
      <c r="D1089" s="2">
        <v>2.2599999999999998</v>
      </c>
      <c r="E1089" s="2">
        <v>0</v>
      </c>
      <c r="F1089" s="2">
        <v>0</v>
      </c>
      <c r="G1089" s="2">
        <v>0</v>
      </c>
      <c r="H1089" s="13">
        <f t="shared" si="16"/>
        <v>0</v>
      </c>
    </row>
    <row r="1090" spans="2:8" ht="13.5" x14ac:dyDescent="0.25">
      <c r="B1090" s="11">
        <v>43591</v>
      </c>
      <c r="C1090" s="2">
        <v>2.2599999999999998</v>
      </c>
      <c r="D1090" s="2">
        <v>2.2599999999999998</v>
      </c>
      <c r="E1090" s="2">
        <v>0</v>
      </c>
      <c r="F1090" s="2">
        <v>0</v>
      </c>
      <c r="G1090" s="2">
        <v>0</v>
      </c>
      <c r="H1090" s="13">
        <f t="shared" si="16"/>
        <v>0</v>
      </c>
    </row>
    <row r="1091" spans="2:8" ht="13.5" x14ac:dyDescent="0.25">
      <c r="B1091" s="11">
        <v>43592</v>
      </c>
      <c r="C1091" s="2">
        <v>2.2599999999999998</v>
      </c>
      <c r="D1091" s="2">
        <v>2.2599999999999998</v>
      </c>
      <c r="E1091" s="2">
        <v>0</v>
      </c>
      <c r="F1091" s="2">
        <v>0</v>
      </c>
      <c r="G1091" s="2">
        <v>0</v>
      </c>
      <c r="H1091" s="13">
        <f t="shared" si="16"/>
        <v>0</v>
      </c>
    </row>
    <row r="1092" spans="2:8" ht="13.5" x14ac:dyDescent="0.25">
      <c r="B1092" s="11">
        <v>43593</v>
      </c>
      <c r="C1092" s="2">
        <v>2.2000000000000002</v>
      </c>
      <c r="D1092" s="2">
        <v>2.2000000000000002</v>
      </c>
      <c r="E1092" s="2">
        <v>0</v>
      </c>
      <c r="F1092" s="2">
        <v>0</v>
      </c>
      <c r="G1092" s="2">
        <v>0</v>
      </c>
      <c r="H1092" s="13">
        <f t="shared" si="16"/>
        <v>-2.6548672566371511E-2</v>
      </c>
    </row>
    <row r="1093" spans="2:8" ht="13.5" x14ac:dyDescent="0.25">
      <c r="B1093" s="11">
        <v>43594</v>
      </c>
      <c r="C1093" s="2">
        <v>2.2000000000000002</v>
      </c>
      <c r="D1093" s="2">
        <v>2.2000000000000002</v>
      </c>
      <c r="E1093" s="2">
        <v>0</v>
      </c>
      <c r="F1093" s="2">
        <v>0</v>
      </c>
      <c r="G1093" s="2">
        <v>0</v>
      </c>
      <c r="H1093" s="13">
        <f t="shared" si="16"/>
        <v>0</v>
      </c>
    </row>
    <row r="1094" spans="2:8" ht="13.5" x14ac:dyDescent="0.25">
      <c r="B1094" s="11">
        <v>43595</v>
      </c>
      <c r="C1094" s="2">
        <v>2.2000000000000002</v>
      </c>
      <c r="D1094" s="2">
        <v>2.2000000000000002</v>
      </c>
      <c r="E1094" s="2">
        <v>0</v>
      </c>
      <c r="F1094" s="2">
        <v>0</v>
      </c>
      <c r="G1094" s="2">
        <v>0</v>
      </c>
      <c r="H1094" s="13">
        <f t="shared" si="16"/>
        <v>0</v>
      </c>
    </row>
    <row r="1095" spans="2:8" ht="13.5" x14ac:dyDescent="0.25">
      <c r="B1095" s="11">
        <v>43598</v>
      </c>
      <c r="C1095" s="2">
        <v>2.2000000000000002</v>
      </c>
      <c r="D1095" s="2">
        <v>2.2000000000000002</v>
      </c>
      <c r="E1095" s="2">
        <v>0</v>
      </c>
      <c r="F1095" s="2">
        <v>0</v>
      </c>
      <c r="G1095" s="2">
        <v>0</v>
      </c>
      <c r="H1095" s="13">
        <f t="shared" ref="H1095:H1158" si="17">(D1095-D1094)/D1094</f>
        <v>0</v>
      </c>
    </row>
    <row r="1096" spans="2:8" ht="13.5" x14ac:dyDescent="0.25">
      <c r="B1096" s="11">
        <v>43599</v>
      </c>
      <c r="C1096" s="2">
        <v>2.2000000000000002</v>
      </c>
      <c r="D1096" s="2">
        <v>2.2000000000000002</v>
      </c>
      <c r="E1096" s="2">
        <v>0</v>
      </c>
      <c r="F1096" s="2">
        <v>0</v>
      </c>
      <c r="G1096" s="2">
        <v>0</v>
      </c>
      <c r="H1096" s="13">
        <f t="shared" si="17"/>
        <v>0</v>
      </c>
    </row>
    <row r="1097" spans="2:8" ht="13.5" x14ac:dyDescent="0.25">
      <c r="B1097" s="11">
        <v>43600</v>
      </c>
      <c r="C1097" s="2">
        <v>2.2000000000000002</v>
      </c>
      <c r="D1097" s="2">
        <v>2.2000000000000002</v>
      </c>
      <c r="E1097" s="2">
        <v>0</v>
      </c>
      <c r="F1097" s="2">
        <v>0</v>
      </c>
      <c r="G1097" s="2">
        <v>0</v>
      </c>
      <c r="H1097" s="13">
        <f t="shared" si="17"/>
        <v>0</v>
      </c>
    </row>
    <row r="1098" spans="2:8" ht="13.5" x14ac:dyDescent="0.25">
      <c r="B1098" s="11">
        <v>43601</v>
      </c>
      <c r="C1098" s="2">
        <v>2.2000000000000002</v>
      </c>
      <c r="D1098" s="2">
        <v>2.2000000000000002</v>
      </c>
      <c r="E1098" s="2">
        <v>0</v>
      </c>
      <c r="F1098" s="2">
        <v>0</v>
      </c>
      <c r="G1098" s="2">
        <v>0</v>
      </c>
      <c r="H1098" s="13">
        <f t="shared" si="17"/>
        <v>0</v>
      </c>
    </row>
    <row r="1099" spans="2:8" ht="13.5" x14ac:dyDescent="0.25">
      <c r="B1099" s="11">
        <v>43602</v>
      </c>
      <c r="C1099" s="2">
        <v>2.2000000000000002</v>
      </c>
      <c r="D1099" s="2">
        <v>2.2000000000000002</v>
      </c>
      <c r="E1099" s="2">
        <v>0</v>
      </c>
      <c r="F1099" s="2">
        <v>0</v>
      </c>
      <c r="G1099" s="2">
        <v>0</v>
      </c>
      <c r="H1099" s="13">
        <f t="shared" si="17"/>
        <v>0</v>
      </c>
    </row>
    <row r="1100" spans="2:8" ht="13.5" x14ac:dyDescent="0.25">
      <c r="B1100" s="11">
        <v>43605</v>
      </c>
      <c r="C1100" s="2">
        <v>2.15</v>
      </c>
      <c r="D1100" s="2">
        <v>2.15</v>
      </c>
      <c r="E1100" s="2">
        <v>34</v>
      </c>
      <c r="F1100" s="2">
        <v>2.15</v>
      </c>
      <c r="G1100" s="2">
        <v>73.099999999999994</v>
      </c>
      <c r="H1100" s="13">
        <f t="shared" si="17"/>
        <v>-2.2727272727272846E-2</v>
      </c>
    </row>
    <row r="1101" spans="2:8" ht="13.5" x14ac:dyDescent="0.25">
      <c r="B1101" s="11">
        <v>43606</v>
      </c>
      <c r="C1101" s="2">
        <v>2.15</v>
      </c>
      <c r="D1101" s="2">
        <v>2.15</v>
      </c>
      <c r="E1101" s="2">
        <v>0</v>
      </c>
      <c r="F1101" s="2">
        <v>0</v>
      </c>
      <c r="G1101" s="2">
        <v>0</v>
      </c>
      <c r="H1101" s="13">
        <f t="shared" si="17"/>
        <v>0</v>
      </c>
    </row>
    <row r="1102" spans="2:8" ht="13.5" x14ac:dyDescent="0.25">
      <c r="B1102" s="11">
        <v>43607</v>
      </c>
      <c r="C1102" s="2">
        <v>2.15</v>
      </c>
      <c r="D1102" s="2">
        <v>2.15</v>
      </c>
      <c r="E1102" s="2">
        <v>0</v>
      </c>
      <c r="F1102" s="2">
        <v>0</v>
      </c>
      <c r="G1102" s="2">
        <v>0</v>
      </c>
      <c r="H1102" s="13">
        <f t="shared" si="17"/>
        <v>0</v>
      </c>
    </row>
    <row r="1103" spans="2:8" ht="13.5" x14ac:dyDescent="0.25">
      <c r="B1103" s="11">
        <v>43608</v>
      </c>
      <c r="C1103" s="2">
        <v>2.15</v>
      </c>
      <c r="D1103" s="2">
        <v>2.15</v>
      </c>
      <c r="E1103" s="2">
        <v>0</v>
      </c>
      <c r="F1103" s="2">
        <v>0</v>
      </c>
      <c r="G1103" s="2">
        <v>0</v>
      </c>
      <c r="H1103" s="13">
        <f t="shared" si="17"/>
        <v>0</v>
      </c>
    </row>
    <row r="1104" spans="2:8" ht="13.5" x14ac:dyDescent="0.25">
      <c r="B1104" s="11">
        <v>43609</v>
      </c>
      <c r="C1104" s="2">
        <v>2.15</v>
      </c>
      <c r="D1104" s="2">
        <v>2.15</v>
      </c>
      <c r="E1104" s="2">
        <v>0</v>
      </c>
      <c r="F1104" s="2">
        <v>0</v>
      </c>
      <c r="G1104" s="2">
        <v>0</v>
      </c>
      <c r="H1104" s="13">
        <f t="shared" si="17"/>
        <v>0</v>
      </c>
    </row>
    <row r="1105" spans="2:8" ht="13.5" x14ac:dyDescent="0.25">
      <c r="B1105" s="11">
        <v>43612</v>
      </c>
      <c r="C1105" s="2">
        <v>2.15</v>
      </c>
      <c r="D1105" s="2">
        <v>2.15</v>
      </c>
      <c r="E1105" s="2">
        <v>0</v>
      </c>
      <c r="F1105" s="2">
        <v>0</v>
      </c>
      <c r="G1105" s="2">
        <v>0</v>
      </c>
      <c r="H1105" s="13">
        <f t="shared" si="17"/>
        <v>0</v>
      </c>
    </row>
    <row r="1106" spans="2:8" ht="13.5" x14ac:dyDescent="0.25">
      <c r="B1106" s="11">
        <v>43613</v>
      </c>
      <c r="C1106" s="2">
        <v>2.09</v>
      </c>
      <c r="D1106" s="2">
        <v>2.09</v>
      </c>
      <c r="E1106" s="2">
        <v>0</v>
      </c>
      <c r="F1106" s="2">
        <v>0</v>
      </c>
      <c r="G1106" s="2">
        <v>0</v>
      </c>
      <c r="H1106" s="13">
        <f t="shared" si="17"/>
        <v>-2.7906976744186074E-2</v>
      </c>
    </row>
    <row r="1107" spans="2:8" ht="13.5" x14ac:dyDescent="0.25">
      <c r="B1107" s="11">
        <v>43614</v>
      </c>
      <c r="C1107" s="2">
        <v>2.04</v>
      </c>
      <c r="D1107" s="2">
        <v>2.04</v>
      </c>
      <c r="E1107" s="2">
        <v>10</v>
      </c>
      <c r="F1107" s="2">
        <v>2.04</v>
      </c>
      <c r="G1107" s="2">
        <v>20.399999999999999</v>
      </c>
      <c r="H1107" s="13">
        <f t="shared" si="17"/>
        <v>-2.3923444976076472E-2</v>
      </c>
    </row>
    <row r="1108" spans="2:8" ht="13.5" x14ac:dyDescent="0.25">
      <c r="B1108" s="11">
        <v>43615</v>
      </c>
      <c r="C1108" s="2">
        <v>1.99</v>
      </c>
      <c r="D1108" s="2">
        <v>1.99</v>
      </c>
      <c r="E1108" s="2">
        <v>10</v>
      </c>
      <c r="F1108" s="2">
        <v>1.99</v>
      </c>
      <c r="G1108" s="2">
        <v>19.899999999999999</v>
      </c>
      <c r="H1108" s="13">
        <f t="shared" si="17"/>
        <v>-2.4509803921568648E-2</v>
      </c>
    </row>
    <row r="1109" spans="2:8" ht="13.5" x14ac:dyDescent="0.25">
      <c r="B1109" s="11">
        <v>43616</v>
      </c>
      <c r="C1109" s="2">
        <v>1.99</v>
      </c>
      <c r="D1109" s="2">
        <v>1.99</v>
      </c>
      <c r="E1109" s="2">
        <v>0</v>
      </c>
      <c r="F1109" s="2">
        <v>0</v>
      </c>
      <c r="G1109" s="2">
        <v>0</v>
      </c>
      <c r="H1109" s="13">
        <f t="shared" si="17"/>
        <v>0</v>
      </c>
    </row>
    <row r="1110" spans="2:8" ht="13.5" x14ac:dyDescent="0.25">
      <c r="B1110" s="11">
        <v>43619</v>
      </c>
      <c r="C1110" s="2">
        <v>1.91</v>
      </c>
      <c r="D1110" s="2">
        <v>1.91</v>
      </c>
      <c r="E1110" s="2">
        <v>100</v>
      </c>
      <c r="F1110" s="2">
        <v>1.91</v>
      </c>
      <c r="G1110" s="2">
        <v>191</v>
      </c>
      <c r="H1110" s="13">
        <f t="shared" si="17"/>
        <v>-4.0201005025125663E-2</v>
      </c>
    </row>
    <row r="1111" spans="2:8" ht="13.5" x14ac:dyDescent="0.25">
      <c r="B1111" s="11">
        <v>43623</v>
      </c>
      <c r="C1111" s="2">
        <v>1.9</v>
      </c>
      <c r="D1111" s="2">
        <v>1.9</v>
      </c>
      <c r="E1111" s="2">
        <v>50</v>
      </c>
      <c r="F1111" s="2">
        <v>1.9</v>
      </c>
      <c r="G1111" s="2">
        <v>95</v>
      </c>
      <c r="H1111" s="13">
        <f t="shared" si="17"/>
        <v>-5.2356020942408424E-3</v>
      </c>
    </row>
    <row r="1112" spans="2:8" ht="13.5" x14ac:dyDescent="0.25">
      <c r="B1112" s="11">
        <v>43626</v>
      </c>
      <c r="C1112" s="2">
        <v>1.91</v>
      </c>
      <c r="D1112" s="2">
        <v>1.91</v>
      </c>
      <c r="E1112" s="2">
        <v>50</v>
      </c>
      <c r="F1112" s="2">
        <v>1.91</v>
      </c>
      <c r="G1112" s="2">
        <v>95.5</v>
      </c>
      <c r="H1112" s="13">
        <f t="shared" si="17"/>
        <v>5.2631578947368472E-3</v>
      </c>
    </row>
    <row r="1113" spans="2:8" ht="13.5" x14ac:dyDescent="0.25">
      <c r="B1113" s="11">
        <v>43627</v>
      </c>
      <c r="C1113" s="2">
        <v>1.95</v>
      </c>
      <c r="D1113" s="2">
        <v>1.95</v>
      </c>
      <c r="E1113" s="2">
        <v>5</v>
      </c>
      <c r="F1113" s="2">
        <v>1.95</v>
      </c>
      <c r="G1113" s="2">
        <v>9.75</v>
      </c>
      <c r="H1113" s="13">
        <f t="shared" si="17"/>
        <v>2.0942408376963369E-2</v>
      </c>
    </row>
    <row r="1114" spans="2:8" ht="13.5" x14ac:dyDescent="0.25">
      <c r="B1114" s="11">
        <v>43628</v>
      </c>
      <c r="C1114" s="2">
        <v>1.85</v>
      </c>
      <c r="D1114" s="2">
        <v>1.85</v>
      </c>
      <c r="E1114" s="2">
        <v>248</v>
      </c>
      <c r="F1114" s="2">
        <v>1.8651</v>
      </c>
      <c r="G1114" s="2">
        <v>462.54480000000001</v>
      </c>
      <c r="H1114" s="13">
        <f t="shared" si="17"/>
        <v>-5.1282051282051218E-2</v>
      </c>
    </row>
    <row r="1115" spans="2:8" ht="13.5" x14ac:dyDescent="0.25">
      <c r="B1115" s="11">
        <v>43629</v>
      </c>
      <c r="C1115" s="2">
        <v>1.85</v>
      </c>
      <c r="D1115" s="2">
        <v>1.85</v>
      </c>
      <c r="E1115" s="2">
        <v>0</v>
      </c>
      <c r="F1115" s="2">
        <v>0</v>
      </c>
      <c r="G1115" s="2">
        <v>0</v>
      </c>
      <c r="H1115" s="13">
        <f t="shared" si="17"/>
        <v>0</v>
      </c>
    </row>
    <row r="1116" spans="2:8" ht="13.5" x14ac:dyDescent="0.25">
      <c r="B1116" s="11">
        <v>43630</v>
      </c>
      <c r="C1116" s="2">
        <v>1.84</v>
      </c>
      <c r="D1116" s="2">
        <v>1.84</v>
      </c>
      <c r="E1116" s="2">
        <v>109</v>
      </c>
      <c r="F1116" s="2">
        <v>1.8409</v>
      </c>
      <c r="G1116" s="2">
        <v>200.65809999999999</v>
      </c>
      <c r="H1116" s="13">
        <f t="shared" si="17"/>
        <v>-5.40540540540541E-3</v>
      </c>
    </row>
    <row r="1117" spans="2:8" ht="13.5" x14ac:dyDescent="0.25">
      <c r="B1117" s="11">
        <v>43633</v>
      </c>
      <c r="C1117" s="2">
        <v>1.77</v>
      </c>
      <c r="D1117" s="2">
        <v>1.77</v>
      </c>
      <c r="E1117" s="2">
        <v>24</v>
      </c>
      <c r="F1117" s="2">
        <v>1.77</v>
      </c>
      <c r="G1117" s="2">
        <v>42.48</v>
      </c>
      <c r="H1117" s="13">
        <f t="shared" si="17"/>
        <v>-3.8043478260869595E-2</v>
      </c>
    </row>
    <row r="1118" spans="2:8" ht="13.5" x14ac:dyDescent="0.25">
      <c r="B1118" s="11">
        <v>43634</v>
      </c>
      <c r="C1118" s="2">
        <v>1.72</v>
      </c>
      <c r="D1118" s="2">
        <v>1.72</v>
      </c>
      <c r="E1118" s="2">
        <v>285</v>
      </c>
      <c r="F1118" s="2">
        <v>1.72</v>
      </c>
      <c r="G1118" s="2">
        <v>490.2</v>
      </c>
      <c r="H1118" s="13">
        <f t="shared" si="17"/>
        <v>-2.8248587570621493E-2</v>
      </c>
    </row>
    <row r="1119" spans="2:8" ht="13.5" x14ac:dyDescent="0.25">
      <c r="B1119" s="11">
        <v>43635</v>
      </c>
      <c r="C1119" s="2">
        <v>1.74</v>
      </c>
      <c r="D1119" s="2">
        <v>1.74</v>
      </c>
      <c r="E1119" s="2">
        <v>350</v>
      </c>
      <c r="F1119" s="2">
        <v>1.7485999999999999</v>
      </c>
      <c r="G1119" s="2">
        <v>612.01</v>
      </c>
      <c r="H1119" s="13">
        <f t="shared" si="17"/>
        <v>1.1627906976744196E-2</v>
      </c>
    </row>
    <row r="1120" spans="2:8" ht="13.5" x14ac:dyDescent="0.25">
      <c r="B1120" s="11">
        <v>43636</v>
      </c>
      <c r="C1120" s="2">
        <v>1.74</v>
      </c>
      <c r="D1120" s="2">
        <v>1.74</v>
      </c>
      <c r="E1120" s="2">
        <v>116</v>
      </c>
      <c r="F1120" s="2">
        <v>1.74</v>
      </c>
      <c r="G1120" s="2">
        <v>201.84</v>
      </c>
      <c r="H1120" s="13">
        <f t="shared" si="17"/>
        <v>0</v>
      </c>
    </row>
    <row r="1121" spans="2:8" ht="13.5" x14ac:dyDescent="0.25">
      <c r="B1121" s="11">
        <v>43637</v>
      </c>
      <c r="C1121" s="2">
        <v>1.74</v>
      </c>
      <c r="D1121" s="2">
        <v>1.74</v>
      </c>
      <c r="E1121" s="2">
        <v>103</v>
      </c>
      <c r="F1121" s="2">
        <v>1.74</v>
      </c>
      <c r="G1121" s="2">
        <v>179.22</v>
      </c>
      <c r="H1121" s="13">
        <f t="shared" si="17"/>
        <v>0</v>
      </c>
    </row>
    <row r="1122" spans="2:8" ht="13.5" x14ac:dyDescent="0.25">
      <c r="B1122" s="11">
        <v>43640</v>
      </c>
      <c r="C1122" s="2">
        <v>1.74</v>
      </c>
      <c r="D1122" s="2">
        <v>1.74</v>
      </c>
      <c r="E1122" s="2">
        <v>0</v>
      </c>
      <c r="F1122" s="2">
        <v>0</v>
      </c>
      <c r="G1122" s="2">
        <v>0</v>
      </c>
      <c r="H1122" s="13">
        <f t="shared" si="17"/>
        <v>0</v>
      </c>
    </row>
    <row r="1123" spans="2:8" ht="13.5" x14ac:dyDescent="0.25">
      <c r="B1123" s="11">
        <v>43641</v>
      </c>
      <c r="C1123" s="2">
        <v>1.7</v>
      </c>
      <c r="D1123" s="2">
        <v>1.7</v>
      </c>
      <c r="E1123" s="2">
        <v>81</v>
      </c>
      <c r="F1123" s="2">
        <v>1.7</v>
      </c>
      <c r="G1123" s="2">
        <v>137.69999999999999</v>
      </c>
      <c r="H1123" s="13">
        <f t="shared" si="17"/>
        <v>-2.2988505747126457E-2</v>
      </c>
    </row>
    <row r="1124" spans="2:8" ht="13.5" x14ac:dyDescent="0.25">
      <c r="B1124" s="11">
        <v>43642</v>
      </c>
      <c r="C1124" s="2">
        <v>1.7</v>
      </c>
      <c r="D1124" s="2">
        <v>1.7</v>
      </c>
      <c r="E1124" s="2">
        <v>170</v>
      </c>
      <c r="F1124" s="2">
        <v>1.7</v>
      </c>
      <c r="G1124" s="2">
        <v>289</v>
      </c>
      <c r="H1124" s="13">
        <f t="shared" si="17"/>
        <v>0</v>
      </c>
    </row>
    <row r="1125" spans="2:8" ht="13.5" x14ac:dyDescent="0.25">
      <c r="B1125" s="11">
        <v>43643</v>
      </c>
      <c r="C1125" s="2">
        <v>1.7</v>
      </c>
      <c r="D1125" s="2">
        <v>1.7</v>
      </c>
      <c r="E1125" s="2">
        <v>20</v>
      </c>
      <c r="F1125" s="2">
        <v>1.7</v>
      </c>
      <c r="G1125" s="2">
        <v>34</v>
      </c>
      <c r="H1125" s="13">
        <f t="shared" si="17"/>
        <v>0</v>
      </c>
    </row>
    <row r="1126" spans="2:8" ht="13.5" x14ac:dyDescent="0.25">
      <c r="B1126" s="11">
        <v>43644</v>
      </c>
      <c r="C1126" s="2">
        <v>1.75</v>
      </c>
      <c r="D1126" s="2">
        <v>1.75</v>
      </c>
      <c r="E1126" s="2">
        <v>60</v>
      </c>
      <c r="F1126" s="2">
        <v>1.7</v>
      </c>
      <c r="G1126" s="2">
        <v>102</v>
      </c>
      <c r="H1126" s="13">
        <f t="shared" si="17"/>
        <v>2.941176470588238E-2</v>
      </c>
    </row>
    <row r="1127" spans="2:8" ht="13.5" x14ac:dyDescent="0.25">
      <c r="B1127" s="11">
        <v>43647</v>
      </c>
      <c r="C1127" s="2">
        <v>1.75</v>
      </c>
      <c r="D1127" s="2">
        <v>1.75</v>
      </c>
      <c r="E1127" s="2">
        <v>0</v>
      </c>
      <c r="F1127" s="2">
        <v>0</v>
      </c>
      <c r="G1127" s="2">
        <v>0</v>
      </c>
      <c r="H1127" s="13">
        <f t="shared" si="17"/>
        <v>0</v>
      </c>
    </row>
    <row r="1128" spans="2:8" ht="13.5" x14ac:dyDescent="0.25">
      <c r="B1128" s="11">
        <v>43648</v>
      </c>
      <c r="C1128" s="2">
        <v>1.75</v>
      </c>
      <c r="D1128" s="2">
        <v>1.75</v>
      </c>
      <c r="E1128" s="2">
        <v>0</v>
      </c>
      <c r="F1128" s="2">
        <v>0</v>
      </c>
      <c r="G1128" s="2">
        <v>0</v>
      </c>
      <c r="H1128" s="13">
        <f t="shared" si="17"/>
        <v>0</v>
      </c>
    </row>
    <row r="1129" spans="2:8" ht="13.5" x14ac:dyDescent="0.25">
      <c r="B1129" s="11">
        <v>43649</v>
      </c>
      <c r="C1129" s="2">
        <v>1.7</v>
      </c>
      <c r="D1129" s="2">
        <v>1.7</v>
      </c>
      <c r="E1129" s="2">
        <v>0</v>
      </c>
      <c r="F1129" s="2">
        <v>0</v>
      </c>
      <c r="G1129" s="2">
        <v>0</v>
      </c>
      <c r="H1129" s="13">
        <f t="shared" si="17"/>
        <v>-2.8571428571428598E-2</v>
      </c>
    </row>
    <row r="1130" spans="2:8" ht="13.5" x14ac:dyDescent="0.25">
      <c r="B1130" s="11">
        <v>43650</v>
      </c>
      <c r="C1130" s="2">
        <v>1.63</v>
      </c>
      <c r="D1130" s="2">
        <v>1.63</v>
      </c>
      <c r="E1130" s="2">
        <v>1375</v>
      </c>
      <c r="F1130" s="2">
        <v>1.63</v>
      </c>
      <c r="G1130" s="2">
        <v>2241.25</v>
      </c>
      <c r="H1130" s="13">
        <f t="shared" si="17"/>
        <v>-4.1176470588235335E-2</v>
      </c>
    </row>
    <row r="1131" spans="2:8" ht="13.5" x14ac:dyDescent="0.25">
      <c r="B1131" s="11">
        <v>43651</v>
      </c>
      <c r="C1131" s="2">
        <v>1.59</v>
      </c>
      <c r="D1131" s="2">
        <v>1.59</v>
      </c>
      <c r="E1131" s="2">
        <v>1004</v>
      </c>
      <c r="F1131" s="2">
        <v>1.5980000000000001</v>
      </c>
      <c r="G1131" s="2">
        <v>1604.3920000000001</v>
      </c>
      <c r="H1131" s="13">
        <f t="shared" si="17"/>
        <v>-2.4539877300613383E-2</v>
      </c>
    </row>
    <row r="1132" spans="2:8" ht="13.5" x14ac:dyDescent="0.25">
      <c r="B1132" s="11">
        <v>43654</v>
      </c>
      <c r="C1132" s="2">
        <v>1.59</v>
      </c>
      <c r="D1132" s="2">
        <v>1.59</v>
      </c>
      <c r="E1132" s="2">
        <v>340</v>
      </c>
      <c r="F1132" s="2">
        <v>1.59</v>
      </c>
      <c r="G1132" s="2">
        <v>540.6</v>
      </c>
      <c r="H1132" s="13">
        <f t="shared" si="17"/>
        <v>0</v>
      </c>
    </row>
    <row r="1133" spans="2:8" ht="13.5" x14ac:dyDescent="0.25">
      <c r="B1133" s="11">
        <v>43655</v>
      </c>
      <c r="C1133" s="2">
        <v>1.59</v>
      </c>
      <c r="D1133" s="2">
        <v>1.59</v>
      </c>
      <c r="E1133" s="2">
        <v>1781</v>
      </c>
      <c r="F1133" s="2">
        <v>1.59</v>
      </c>
      <c r="G1133" s="2">
        <v>2831.79</v>
      </c>
      <c r="H1133" s="13">
        <f t="shared" si="17"/>
        <v>0</v>
      </c>
    </row>
    <row r="1134" spans="2:8" ht="13.5" x14ac:dyDescent="0.25">
      <c r="B1134" s="11">
        <v>43656</v>
      </c>
      <c r="C1134" s="2">
        <v>1.6</v>
      </c>
      <c r="D1134" s="2">
        <v>1.6</v>
      </c>
      <c r="E1134" s="2">
        <v>20</v>
      </c>
      <c r="F1134" s="2">
        <v>1.6</v>
      </c>
      <c r="G1134" s="2">
        <v>32</v>
      </c>
      <c r="H1134" s="13">
        <f t="shared" si="17"/>
        <v>6.2893081761006345E-3</v>
      </c>
    </row>
    <row r="1135" spans="2:8" ht="13.5" x14ac:dyDescent="0.25">
      <c r="B1135" s="11">
        <v>43657</v>
      </c>
      <c r="C1135" s="2">
        <v>1.59</v>
      </c>
      <c r="D1135" s="2">
        <v>1.59</v>
      </c>
      <c r="E1135" s="2">
        <v>36454</v>
      </c>
      <c r="F1135" s="2">
        <v>1.59</v>
      </c>
      <c r="G1135" s="2">
        <v>57961.86</v>
      </c>
      <c r="H1135" s="13">
        <f t="shared" si="17"/>
        <v>-6.2500000000000056E-3</v>
      </c>
    </row>
    <row r="1136" spans="2:8" ht="13.5" x14ac:dyDescent="0.25">
      <c r="B1136" s="11">
        <v>43658</v>
      </c>
      <c r="C1136" s="2">
        <v>1.59</v>
      </c>
      <c r="D1136" s="2">
        <v>1.59</v>
      </c>
      <c r="E1136" s="2">
        <v>0</v>
      </c>
      <c r="F1136" s="2">
        <v>0</v>
      </c>
      <c r="G1136" s="2">
        <v>0</v>
      </c>
      <c r="H1136" s="13">
        <f t="shared" si="17"/>
        <v>0</v>
      </c>
    </row>
    <row r="1137" spans="2:8" ht="13.5" x14ac:dyDescent="0.25">
      <c r="B1137" s="11">
        <v>43661</v>
      </c>
      <c r="C1137" s="2">
        <v>1.59</v>
      </c>
      <c r="D1137" s="2">
        <v>1.59</v>
      </c>
      <c r="E1137" s="2">
        <v>0</v>
      </c>
      <c r="F1137" s="2">
        <v>0</v>
      </c>
      <c r="G1137" s="2">
        <v>0</v>
      </c>
      <c r="H1137" s="13">
        <f t="shared" si="17"/>
        <v>0</v>
      </c>
    </row>
    <row r="1138" spans="2:8" ht="13.5" x14ac:dyDescent="0.25">
      <c r="B1138" s="11">
        <v>43662</v>
      </c>
      <c r="C1138" s="2">
        <v>1.59</v>
      </c>
      <c r="D1138" s="2">
        <v>1.59</v>
      </c>
      <c r="E1138" s="2">
        <v>0</v>
      </c>
      <c r="F1138" s="2">
        <v>0</v>
      </c>
      <c r="G1138" s="2">
        <v>0</v>
      </c>
      <c r="H1138" s="13">
        <f t="shared" si="17"/>
        <v>0</v>
      </c>
    </row>
    <row r="1139" spans="2:8" ht="13.5" x14ac:dyDescent="0.25">
      <c r="B1139" s="11">
        <v>43663</v>
      </c>
      <c r="C1139" s="2">
        <v>1.6</v>
      </c>
      <c r="D1139" s="2">
        <v>1.6</v>
      </c>
      <c r="E1139" s="2">
        <v>80</v>
      </c>
      <c r="F1139" s="2">
        <v>1.6</v>
      </c>
      <c r="G1139" s="2">
        <v>128</v>
      </c>
      <c r="H1139" s="13">
        <f t="shared" si="17"/>
        <v>6.2893081761006345E-3</v>
      </c>
    </row>
    <row r="1140" spans="2:8" ht="13.5" x14ac:dyDescent="0.25">
      <c r="B1140" s="11">
        <v>43664</v>
      </c>
      <c r="C1140" s="2">
        <v>1.6</v>
      </c>
      <c r="D1140" s="2">
        <v>1.6</v>
      </c>
      <c r="E1140" s="2">
        <v>250</v>
      </c>
      <c r="F1140" s="2">
        <v>1.6</v>
      </c>
      <c r="G1140" s="2">
        <v>400</v>
      </c>
      <c r="H1140" s="13">
        <f t="shared" si="17"/>
        <v>0</v>
      </c>
    </row>
    <row r="1141" spans="2:8" ht="13.5" x14ac:dyDescent="0.25">
      <c r="B1141" s="11">
        <v>43665</v>
      </c>
      <c r="C1141" s="2">
        <v>1.6</v>
      </c>
      <c r="D1141" s="2">
        <v>1.6</v>
      </c>
      <c r="E1141" s="2">
        <v>0</v>
      </c>
      <c r="F1141" s="2">
        <v>0</v>
      </c>
      <c r="G1141" s="2">
        <v>0</v>
      </c>
      <c r="H1141" s="13">
        <f t="shared" si="17"/>
        <v>0</v>
      </c>
    </row>
    <row r="1142" spans="2:8" ht="13.5" x14ac:dyDescent="0.25">
      <c r="B1142" s="11">
        <v>43668</v>
      </c>
      <c r="C1142" s="2">
        <v>1.6</v>
      </c>
      <c r="D1142" s="2">
        <v>1.6</v>
      </c>
      <c r="E1142" s="2">
        <v>0</v>
      </c>
      <c r="F1142" s="2">
        <v>0</v>
      </c>
      <c r="G1142" s="2">
        <v>0</v>
      </c>
      <c r="H1142" s="13">
        <f t="shared" si="17"/>
        <v>0</v>
      </c>
    </row>
    <row r="1143" spans="2:8" ht="13.5" x14ac:dyDescent="0.25">
      <c r="B1143" s="11">
        <v>43669</v>
      </c>
      <c r="C1143" s="2">
        <v>1.6</v>
      </c>
      <c r="D1143" s="2">
        <v>1.6</v>
      </c>
      <c r="E1143" s="2">
        <v>0</v>
      </c>
      <c r="F1143" s="2">
        <v>0</v>
      </c>
      <c r="G1143" s="2">
        <v>0</v>
      </c>
      <c r="H1143" s="13">
        <f t="shared" si="17"/>
        <v>0</v>
      </c>
    </row>
    <row r="1144" spans="2:8" ht="13.5" x14ac:dyDescent="0.25">
      <c r="B1144" s="11">
        <v>43670</v>
      </c>
      <c r="C1144" s="2">
        <v>1.6</v>
      </c>
      <c r="D1144" s="2">
        <v>1.6</v>
      </c>
      <c r="E1144" s="2">
        <v>1346</v>
      </c>
      <c r="F1144" s="2">
        <v>1.6</v>
      </c>
      <c r="G1144" s="2">
        <v>2153.6</v>
      </c>
      <c r="H1144" s="13">
        <f t="shared" si="17"/>
        <v>0</v>
      </c>
    </row>
    <row r="1145" spans="2:8" ht="13.5" x14ac:dyDescent="0.25">
      <c r="B1145" s="11">
        <v>43672</v>
      </c>
      <c r="C1145" s="2">
        <v>1.6</v>
      </c>
      <c r="D1145" s="2">
        <v>1.6</v>
      </c>
      <c r="E1145" s="2">
        <v>50</v>
      </c>
      <c r="F1145" s="2">
        <v>1.6</v>
      </c>
      <c r="G1145" s="2">
        <v>80</v>
      </c>
      <c r="H1145" s="13">
        <f t="shared" si="17"/>
        <v>0</v>
      </c>
    </row>
    <row r="1146" spans="2:8" ht="13.5" x14ac:dyDescent="0.25">
      <c r="B1146" s="11">
        <v>43675</v>
      </c>
      <c r="C1146" s="2">
        <v>1.6</v>
      </c>
      <c r="D1146" s="2">
        <v>1.6</v>
      </c>
      <c r="E1146" s="2">
        <v>50</v>
      </c>
      <c r="F1146" s="2">
        <v>1.6</v>
      </c>
      <c r="G1146" s="2">
        <v>80</v>
      </c>
      <c r="H1146" s="13">
        <f t="shared" si="17"/>
        <v>0</v>
      </c>
    </row>
    <row r="1147" spans="2:8" ht="13.5" x14ac:dyDescent="0.25">
      <c r="B1147" s="11">
        <v>43676</v>
      </c>
      <c r="C1147" s="2">
        <v>1.6</v>
      </c>
      <c r="D1147" s="2">
        <v>1.6</v>
      </c>
      <c r="E1147" s="2">
        <v>0</v>
      </c>
      <c r="F1147" s="2">
        <v>0</v>
      </c>
      <c r="G1147" s="2">
        <v>0</v>
      </c>
      <c r="H1147" s="13">
        <f t="shared" si="17"/>
        <v>0</v>
      </c>
    </row>
    <row r="1148" spans="2:8" ht="13.5" x14ac:dyDescent="0.25">
      <c r="B1148" s="11">
        <v>43677</v>
      </c>
      <c r="C1148" s="2">
        <v>1.6</v>
      </c>
      <c r="D1148" s="2">
        <v>1.6</v>
      </c>
      <c r="E1148" s="2">
        <v>0</v>
      </c>
      <c r="F1148" s="2">
        <v>0</v>
      </c>
      <c r="G1148" s="2">
        <v>0</v>
      </c>
      <c r="H1148" s="13">
        <f t="shared" si="17"/>
        <v>0</v>
      </c>
    </row>
    <row r="1149" spans="2:8" ht="13.5" x14ac:dyDescent="0.25">
      <c r="B1149" s="11">
        <v>43678</v>
      </c>
      <c r="C1149" s="2">
        <v>1.64</v>
      </c>
      <c r="D1149" s="2">
        <v>1.64</v>
      </c>
      <c r="E1149" s="2">
        <v>10</v>
      </c>
      <c r="F1149" s="2">
        <v>1.6</v>
      </c>
      <c r="G1149" s="2">
        <v>16</v>
      </c>
      <c r="H1149" s="13">
        <f t="shared" si="17"/>
        <v>2.4999999999999883E-2</v>
      </c>
    </row>
    <row r="1150" spans="2:8" ht="13.5" x14ac:dyDescent="0.25">
      <c r="B1150" s="11">
        <v>43679</v>
      </c>
      <c r="C1150" s="2">
        <v>1.64</v>
      </c>
      <c r="D1150" s="2">
        <v>1.64</v>
      </c>
      <c r="E1150" s="2">
        <v>0</v>
      </c>
      <c r="F1150" s="2">
        <v>0</v>
      </c>
      <c r="G1150" s="2">
        <v>0</v>
      </c>
      <c r="H1150" s="13">
        <f t="shared" si="17"/>
        <v>0</v>
      </c>
    </row>
    <row r="1151" spans="2:8" ht="13.5" x14ac:dyDescent="0.25">
      <c r="B1151" s="11">
        <v>43682</v>
      </c>
      <c r="C1151" s="2">
        <v>1.64</v>
      </c>
      <c r="D1151" s="2">
        <v>1.64</v>
      </c>
      <c r="E1151" s="2">
        <v>0</v>
      </c>
      <c r="F1151" s="2">
        <v>0</v>
      </c>
      <c r="G1151" s="2">
        <v>0</v>
      </c>
      <c r="H1151" s="13">
        <f t="shared" si="17"/>
        <v>0</v>
      </c>
    </row>
    <row r="1152" spans="2:8" ht="13.5" x14ac:dyDescent="0.25">
      <c r="B1152" s="11">
        <v>43683</v>
      </c>
      <c r="C1152" s="2">
        <v>1.64</v>
      </c>
      <c r="D1152" s="2">
        <v>1.64</v>
      </c>
      <c r="E1152" s="2">
        <v>0</v>
      </c>
      <c r="F1152" s="2">
        <v>0</v>
      </c>
      <c r="G1152" s="2">
        <v>0</v>
      </c>
      <c r="H1152" s="13">
        <f t="shared" si="17"/>
        <v>0</v>
      </c>
    </row>
    <row r="1153" spans="2:8" ht="13.5" x14ac:dyDescent="0.25">
      <c r="B1153" s="11">
        <v>43684</v>
      </c>
      <c r="C1153" s="2">
        <v>1.64</v>
      </c>
      <c r="D1153" s="2">
        <v>1.64</v>
      </c>
      <c r="E1153" s="2">
        <v>27</v>
      </c>
      <c r="F1153" s="2">
        <v>1.64</v>
      </c>
      <c r="G1153" s="2">
        <v>44.28</v>
      </c>
      <c r="H1153" s="13">
        <f t="shared" si="17"/>
        <v>0</v>
      </c>
    </row>
    <row r="1154" spans="2:8" ht="13.5" x14ac:dyDescent="0.25">
      <c r="B1154" s="11">
        <v>43685</v>
      </c>
      <c r="C1154" s="2">
        <v>1.64</v>
      </c>
      <c r="D1154" s="2">
        <v>1.64</v>
      </c>
      <c r="E1154" s="2">
        <v>0</v>
      </c>
      <c r="F1154" s="2">
        <v>0</v>
      </c>
      <c r="G1154" s="2">
        <v>0</v>
      </c>
      <c r="H1154" s="13">
        <f t="shared" si="17"/>
        <v>0</v>
      </c>
    </row>
    <row r="1155" spans="2:8" ht="13.5" x14ac:dyDescent="0.25">
      <c r="B1155" s="11">
        <v>43686</v>
      </c>
      <c r="C1155" s="2">
        <v>1.64</v>
      </c>
      <c r="D1155" s="2">
        <v>1.64</v>
      </c>
      <c r="E1155" s="2">
        <v>0</v>
      </c>
      <c r="F1155" s="2">
        <v>0</v>
      </c>
      <c r="G1155" s="2">
        <v>0</v>
      </c>
      <c r="H1155" s="13">
        <f t="shared" si="17"/>
        <v>0</v>
      </c>
    </row>
    <row r="1156" spans="2:8" ht="13.5" x14ac:dyDescent="0.25">
      <c r="B1156" s="11">
        <v>43691</v>
      </c>
      <c r="C1156" s="2">
        <v>1.64</v>
      </c>
      <c r="D1156" s="2">
        <v>1.64</v>
      </c>
      <c r="E1156" s="2">
        <v>0</v>
      </c>
      <c r="F1156" s="2">
        <v>0</v>
      </c>
      <c r="G1156" s="2">
        <v>0</v>
      </c>
      <c r="H1156" s="13">
        <f t="shared" si="17"/>
        <v>0</v>
      </c>
    </row>
    <row r="1157" spans="2:8" ht="13.5" x14ac:dyDescent="0.25">
      <c r="B1157" s="11">
        <v>43692</v>
      </c>
      <c r="C1157" s="2">
        <v>1.64</v>
      </c>
      <c r="D1157" s="2">
        <v>1.64</v>
      </c>
      <c r="E1157" s="2">
        <v>30</v>
      </c>
      <c r="F1157" s="2">
        <v>1.64</v>
      </c>
      <c r="G1157" s="2">
        <v>49.2</v>
      </c>
      <c r="H1157" s="13">
        <f t="shared" si="17"/>
        <v>0</v>
      </c>
    </row>
    <row r="1158" spans="2:8" ht="13.5" x14ac:dyDescent="0.25">
      <c r="B1158" s="11">
        <v>43693</v>
      </c>
      <c r="C1158" s="2">
        <v>1.64</v>
      </c>
      <c r="D1158" s="2">
        <v>1.64</v>
      </c>
      <c r="E1158" s="2">
        <v>20</v>
      </c>
      <c r="F1158" s="2">
        <v>1.64</v>
      </c>
      <c r="G1158" s="2">
        <v>32.799999999999997</v>
      </c>
      <c r="H1158" s="13">
        <f t="shared" si="17"/>
        <v>0</v>
      </c>
    </row>
    <row r="1159" spans="2:8" ht="13.5" x14ac:dyDescent="0.25">
      <c r="B1159" s="11">
        <v>43696</v>
      </c>
      <c r="C1159" s="2">
        <v>1.64</v>
      </c>
      <c r="D1159" s="2">
        <v>1.64</v>
      </c>
      <c r="E1159" s="2">
        <v>0</v>
      </c>
      <c r="F1159" s="2">
        <v>0</v>
      </c>
      <c r="G1159" s="2">
        <v>0</v>
      </c>
      <c r="H1159" s="13">
        <f t="shared" ref="H1159:H1222" si="18">(D1159-D1158)/D1158</f>
        <v>0</v>
      </c>
    </row>
    <row r="1160" spans="2:8" ht="13.5" x14ac:dyDescent="0.25">
      <c r="B1160" s="11">
        <v>43697</v>
      </c>
      <c r="C1160" s="2">
        <v>1.64</v>
      </c>
      <c r="D1160" s="2">
        <v>1.64</v>
      </c>
      <c r="E1160" s="2">
        <v>1050</v>
      </c>
      <c r="F1160" s="2">
        <v>1.64</v>
      </c>
      <c r="G1160" s="2">
        <v>1722</v>
      </c>
      <c r="H1160" s="13">
        <f t="shared" si="18"/>
        <v>0</v>
      </c>
    </row>
    <row r="1161" spans="2:8" ht="13.5" x14ac:dyDescent="0.25">
      <c r="B1161" s="11">
        <v>43698</v>
      </c>
      <c r="C1161" s="2">
        <v>1.64</v>
      </c>
      <c r="D1161" s="2">
        <v>1.64</v>
      </c>
      <c r="E1161" s="2">
        <v>0</v>
      </c>
      <c r="F1161" s="2">
        <v>0</v>
      </c>
      <c r="G1161" s="2">
        <v>0</v>
      </c>
      <c r="H1161" s="13">
        <f t="shared" si="18"/>
        <v>0</v>
      </c>
    </row>
    <row r="1162" spans="2:8" ht="13.5" x14ac:dyDescent="0.25">
      <c r="B1162" s="11">
        <v>43699</v>
      </c>
      <c r="C1162" s="2">
        <v>1.65</v>
      </c>
      <c r="D1162" s="2">
        <v>1.65</v>
      </c>
      <c r="E1162" s="2">
        <v>122</v>
      </c>
      <c r="F1162" s="2">
        <v>1.65</v>
      </c>
      <c r="G1162" s="2">
        <v>201.3</v>
      </c>
      <c r="H1162" s="13">
        <f t="shared" si="18"/>
        <v>6.0975609756097615E-3</v>
      </c>
    </row>
    <row r="1163" spans="2:8" ht="13.5" x14ac:dyDescent="0.25">
      <c r="B1163" s="11">
        <v>43700</v>
      </c>
      <c r="C1163" s="2">
        <v>1.65</v>
      </c>
      <c r="D1163" s="2">
        <v>1.65</v>
      </c>
      <c r="E1163" s="2">
        <v>0</v>
      </c>
      <c r="F1163" s="2">
        <v>0</v>
      </c>
      <c r="G1163" s="2">
        <v>0</v>
      </c>
      <c r="H1163" s="13">
        <f t="shared" si="18"/>
        <v>0</v>
      </c>
    </row>
    <row r="1164" spans="2:8" ht="13.5" x14ac:dyDescent="0.25">
      <c r="B1164" s="11">
        <v>43703</v>
      </c>
      <c r="C1164" s="2">
        <v>1.65</v>
      </c>
      <c r="D1164" s="2">
        <v>1.65</v>
      </c>
      <c r="E1164" s="2">
        <v>0</v>
      </c>
      <c r="F1164" s="2">
        <v>0</v>
      </c>
      <c r="G1164" s="2">
        <v>0</v>
      </c>
      <c r="H1164" s="13">
        <f t="shared" si="18"/>
        <v>0</v>
      </c>
    </row>
    <row r="1165" spans="2:8" ht="13.5" x14ac:dyDescent="0.25">
      <c r="B1165" s="11">
        <v>43704</v>
      </c>
      <c r="C1165" s="2">
        <v>1.65</v>
      </c>
      <c r="D1165" s="2">
        <v>1.65</v>
      </c>
      <c r="E1165" s="2">
        <v>0</v>
      </c>
      <c r="F1165" s="2">
        <v>0</v>
      </c>
      <c r="G1165" s="2">
        <v>0</v>
      </c>
      <c r="H1165" s="13">
        <f t="shared" si="18"/>
        <v>0</v>
      </c>
    </row>
    <row r="1166" spans="2:8" ht="13.5" x14ac:dyDescent="0.25">
      <c r="B1166" s="11">
        <v>43705</v>
      </c>
      <c r="C1166" s="2">
        <v>1.65</v>
      </c>
      <c r="D1166" s="2">
        <v>1.65</v>
      </c>
      <c r="E1166" s="2">
        <v>0</v>
      </c>
      <c r="F1166" s="2">
        <v>0</v>
      </c>
      <c r="G1166" s="2">
        <v>0</v>
      </c>
      <c r="H1166" s="13">
        <f t="shared" si="18"/>
        <v>0</v>
      </c>
    </row>
    <row r="1167" spans="2:8" ht="13.5" x14ac:dyDescent="0.25">
      <c r="B1167" s="11">
        <v>43706</v>
      </c>
      <c r="C1167" s="2">
        <v>1.65</v>
      </c>
      <c r="D1167" s="2">
        <v>1.65</v>
      </c>
      <c r="E1167" s="2">
        <v>0</v>
      </c>
      <c r="F1167" s="2">
        <v>0</v>
      </c>
      <c r="G1167" s="2">
        <v>0</v>
      </c>
      <c r="H1167" s="13">
        <f t="shared" si="18"/>
        <v>0</v>
      </c>
    </row>
    <row r="1168" spans="2:8" ht="13.5" x14ac:dyDescent="0.25">
      <c r="B1168" s="11">
        <v>43707</v>
      </c>
      <c r="C1168" s="2">
        <v>1.65</v>
      </c>
      <c r="D1168" s="2">
        <v>1.65</v>
      </c>
      <c r="E1168" s="2">
        <v>0</v>
      </c>
      <c r="F1168" s="2">
        <v>0</v>
      </c>
      <c r="G1168" s="2">
        <v>0</v>
      </c>
      <c r="H1168" s="13">
        <f t="shared" si="18"/>
        <v>0</v>
      </c>
    </row>
    <row r="1169" spans="2:8" ht="13.5" x14ac:dyDescent="0.25">
      <c r="B1169" s="11">
        <v>43710</v>
      </c>
      <c r="C1169" s="2">
        <v>1.74</v>
      </c>
      <c r="D1169" s="2">
        <v>1.74</v>
      </c>
      <c r="E1169" s="2">
        <v>4</v>
      </c>
      <c r="F1169" s="2">
        <v>1.7150000000000001</v>
      </c>
      <c r="G1169" s="2">
        <v>6.86</v>
      </c>
      <c r="H1169" s="13">
        <f t="shared" si="18"/>
        <v>5.4545454545454598E-2</v>
      </c>
    </row>
    <row r="1170" spans="2:8" ht="13.5" x14ac:dyDescent="0.25">
      <c r="B1170" s="11">
        <v>43711</v>
      </c>
      <c r="C1170" s="2">
        <v>1.74</v>
      </c>
      <c r="D1170" s="2">
        <v>1.74</v>
      </c>
      <c r="E1170" s="2">
        <v>0</v>
      </c>
      <c r="F1170" s="2">
        <v>0</v>
      </c>
      <c r="G1170" s="2">
        <v>0</v>
      </c>
      <c r="H1170" s="13">
        <f t="shared" si="18"/>
        <v>0</v>
      </c>
    </row>
    <row r="1171" spans="2:8" ht="13.5" x14ac:dyDescent="0.25">
      <c r="B1171" s="11">
        <v>43712</v>
      </c>
      <c r="C1171" s="2">
        <v>1.74</v>
      </c>
      <c r="D1171" s="2">
        <v>1.74</v>
      </c>
      <c r="E1171" s="2">
        <v>0</v>
      </c>
      <c r="F1171" s="2">
        <v>0</v>
      </c>
      <c r="G1171" s="2">
        <v>0</v>
      </c>
      <c r="H1171" s="13">
        <f t="shared" si="18"/>
        <v>0</v>
      </c>
    </row>
    <row r="1172" spans="2:8" ht="13.5" x14ac:dyDescent="0.25">
      <c r="B1172" s="11">
        <v>43713</v>
      </c>
      <c r="C1172" s="2">
        <v>1.67</v>
      </c>
      <c r="D1172" s="2">
        <v>1.67</v>
      </c>
      <c r="E1172" s="2">
        <v>2</v>
      </c>
      <c r="F1172" s="2">
        <v>1.7</v>
      </c>
      <c r="G1172" s="2">
        <v>3.4</v>
      </c>
      <c r="H1172" s="13">
        <f t="shared" si="18"/>
        <v>-4.0229885057471299E-2</v>
      </c>
    </row>
    <row r="1173" spans="2:8" ht="13.5" x14ac:dyDescent="0.25">
      <c r="B1173" s="11">
        <v>43714</v>
      </c>
      <c r="C1173" s="2">
        <v>1.62</v>
      </c>
      <c r="D1173" s="2">
        <v>1.62</v>
      </c>
      <c r="E1173" s="2">
        <v>401</v>
      </c>
      <c r="F1173" s="2">
        <v>1.62</v>
      </c>
      <c r="G1173" s="2">
        <v>649.62</v>
      </c>
      <c r="H1173" s="13">
        <f t="shared" si="18"/>
        <v>-2.9940119760478938E-2</v>
      </c>
    </row>
    <row r="1174" spans="2:8" ht="13.5" x14ac:dyDescent="0.25">
      <c r="B1174" s="11">
        <v>43717</v>
      </c>
      <c r="C1174" s="2">
        <v>1.66</v>
      </c>
      <c r="D1174" s="2">
        <v>1.66</v>
      </c>
      <c r="E1174" s="2">
        <v>69</v>
      </c>
      <c r="F1174" s="2">
        <v>1.62</v>
      </c>
      <c r="G1174" s="2">
        <v>111.78</v>
      </c>
      <c r="H1174" s="13">
        <f t="shared" si="18"/>
        <v>2.4691358024691242E-2</v>
      </c>
    </row>
    <row r="1175" spans="2:8" ht="13.5" x14ac:dyDescent="0.25">
      <c r="B1175" s="11">
        <v>43718</v>
      </c>
      <c r="C1175" s="2">
        <v>1.63</v>
      </c>
      <c r="D1175" s="2">
        <v>1.63</v>
      </c>
      <c r="E1175" s="2">
        <v>153</v>
      </c>
      <c r="F1175" s="2">
        <v>1.63</v>
      </c>
      <c r="G1175" s="2">
        <v>249.39</v>
      </c>
      <c r="H1175" s="13">
        <f t="shared" si="18"/>
        <v>-1.8072289156626523E-2</v>
      </c>
    </row>
    <row r="1176" spans="2:8" ht="13.5" x14ac:dyDescent="0.25">
      <c r="B1176" s="11">
        <v>43719</v>
      </c>
      <c r="C1176" s="2">
        <v>1.67</v>
      </c>
      <c r="D1176" s="2">
        <v>1.67</v>
      </c>
      <c r="E1176" s="2">
        <v>24</v>
      </c>
      <c r="F1176" s="2">
        <v>1.67</v>
      </c>
      <c r="G1176" s="2">
        <v>40.08</v>
      </c>
      <c r="H1176" s="13">
        <f t="shared" si="18"/>
        <v>2.4539877300613522E-2</v>
      </c>
    </row>
    <row r="1177" spans="2:8" ht="13.5" x14ac:dyDescent="0.25">
      <c r="B1177" s="11">
        <v>43720</v>
      </c>
      <c r="C1177" s="2">
        <v>1.67</v>
      </c>
      <c r="D1177" s="2">
        <v>1.67</v>
      </c>
      <c r="E1177" s="2">
        <v>0</v>
      </c>
      <c r="F1177" s="2">
        <v>0</v>
      </c>
      <c r="G1177" s="2">
        <v>0</v>
      </c>
      <c r="H1177" s="13">
        <f t="shared" si="18"/>
        <v>0</v>
      </c>
    </row>
    <row r="1178" spans="2:8" ht="13.5" x14ac:dyDescent="0.25">
      <c r="B1178" s="11">
        <v>43721</v>
      </c>
      <c r="C1178" s="2">
        <v>1.67</v>
      </c>
      <c r="D1178" s="2">
        <v>1.67</v>
      </c>
      <c r="E1178" s="2">
        <v>0</v>
      </c>
      <c r="F1178" s="2">
        <v>0</v>
      </c>
      <c r="G1178" s="2">
        <v>0</v>
      </c>
      <c r="H1178" s="13">
        <f t="shared" si="18"/>
        <v>0</v>
      </c>
    </row>
    <row r="1179" spans="2:8" ht="13.5" x14ac:dyDescent="0.25">
      <c r="B1179" s="11">
        <v>43724</v>
      </c>
      <c r="C1179" s="2">
        <v>1.67</v>
      </c>
      <c r="D1179" s="2">
        <v>1.67</v>
      </c>
      <c r="E1179" s="2">
        <v>0</v>
      </c>
      <c r="F1179" s="2">
        <v>0</v>
      </c>
      <c r="G1179" s="2">
        <v>0</v>
      </c>
      <c r="H1179" s="13">
        <f t="shared" si="18"/>
        <v>0</v>
      </c>
    </row>
    <row r="1180" spans="2:8" ht="13.5" x14ac:dyDescent="0.25">
      <c r="B1180" s="11">
        <v>43725</v>
      </c>
      <c r="C1180" s="2">
        <v>1.67</v>
      </c>
      <c r="D1180" s="2">
        <v>1.67</v>
      </c>
      <c r="E1180" s="2">
        <v>115</v>
      </c>
      <c r="F1180" s="2">
        <v>1.67</v>
      </c>
      <c r="G1180" s="2">
        <v>192.05</v>
      </c>
      <c r="H1180" s="13">
        <f t="shared" si="18"/>
        <v>0</v>
      </c>
    </row>
    <row r="1181" spans="2:8" ht="13.5" x14ac:dyDescent="0.25">
      <c r="B1181" s="11">
        <v>43726</v>
      </c>
      <c r="C1181" s="2">
        <v>1.67</v>
      </c>
      <c r="D1181" s="2">
        <v>1.67</v>
      </c>
      <c r="E1181" s="2">
        <v>1487</v>
      </c>
      <c r="F1181" s="2">
        <v>1.67</v>
      </c>
      <c r="G1181" s="2">
        <v>2483.29</v>
      </c>
      <c r="H1181" s="13">
        <f t="shared" si="18"/>
        <v>0</v>
      </c>
    </row>
    <row r="1182" spans="2:8" ht="13.5" x14ac:dyDescent="0.25">
      <c r="B1182" s="11">
        <v>43727</v>
      </c>
      <c r="C1182" s="2">
        <v>1.67</v>
      </c>
      <c r="D1182" s="2">
        <v>1.67</v>
      </c>
      <c r="E1182" s="2">
        <v>0</v>
      </c>
      <c r="F1182" s="2">
        <v>0</v>
      </c>
      <c r="G1182" s="2">
        <v>0</v>
      </c>
      <c r="H1182" s="13">
        <f t="shared" si="18"/>
        <v>0</v>
      </c>
    </row>
    <row r="1183" spans="2:8" ht="13.5" x14ac:dyDescent="0.25">
      <c r="B1183" s="11">
        <v>43728</v>
      </c>
      <c r="C1183" s="2">
        <v>1.67</v>
      </c>
      <c r="D1183" s="2">
        <v>1.67</v>
      </c>
      <c r="E1183" s="2">
        <v>0</v>
      </c>
      <c r="F1183" s="2">
        <v>0</v>
      </c>
      <c r="G1183" s="2">
        <v>0</v>
      </c>
      <c r="H1183" s="13">
        <f t="shared" si="18"/>
        <v>0</v>
      </c>
    </row>
    <row r="1184" spans="2:8" ht="13.5" x14ac:dyDescent="0.25">
      <c r="B1184" s="11">
        <v>43731</v>
      </c>
      <c r="C1184" s="2">
        <v>1.67</v>
      </c>
      <c r="D1184" s="2">
        <v>1.67</v>
      </c>
      <c r="E1184" s="2">
        <v>0</v>
      </c>
      <c r="F1184" s="2">
        <v>0</v>
      </c>
      <c r="G1184" s="2">
        <v>0</v>
      </c>
      <c r="H1184" s="13">
        <f t="shared" si="18"/>
        <v>0</v>
      </c>
    </row>
    <row r="1185" spans="2:8" ht="13.5" x14ac:dyDescent="0.25">
      <c r="B1185" s="11">
        <v>43732</v>
      </c>
      <c r="C1185" s="2">
        <v>1.67</v>
      </c>
      <c r="D1185" s="2">
        <v>1.67</v>
      </c>
      <c r="E1185" s="2">
        <v>0</v>
      </c>
      <c r="F1185" s="2">
        <v>0</v>
      </c>
      <c r="G1185" s="2">
        <v>0</v>
      </c>
      <c r="H1185" s="13">
        <f t="shared" si="18"/>
        <v>0</v>
      </c>
    </row>
    <row r="1186" spans="2:8" ht="13.5" x14ac:dyDescent="0.25">
      <c r="B1186" s="11">
        <v>43733</v>
      </c>
      <c r="C1186" s="2">
        <v>1.67</v>
      </c>
      <c r="D1186" s="2">
        <v>1.67</v>
      </c>
      <c r="E1186" s="2">
        <v>0</v>
      </c>
      <c r="F1186" s="2">
        <v>0</v>
      </c>
      <c r="G1186" s="2">
        <v>0</v>
      </c>
      <c r="H1186" s="13">
        <f t="shared" si="18"/>
        <v>0</v>
      </c>
    </row>
    <row r="1187" spans="2:8" ht="13.5" x14ac:dyDescent="0.25">
      <c r="B1187" s="11">
        <v>43734</v>
      </c>
      <c r="C1187" s="2">
        <v>1.67</v>
      </c>
      <c r="D1187" s="2">
        <v>1.67</v>
      </c>
      <c r="E1187" s="2">
        <v>0</v>
      </c>
      <c r="F1187" s="2">
        <v>0</v>
      </c>
      <c r="G1187" s="2">
        <v>0</v>
      </c>
      <c r="H1187" s="13">
        <f t="shared" si="18"/>
        <v>0</v>
      </c>
    </row>
    <row r="1188" spans="2:8" ht="13.5" x14ac:dyDescent="0.25">
      <c r="B1188" s="11">
        <v>43735</v>
      </c>
      <c r="C1188" s="2">
        <v>1.72</v>
      </c>
      <c r="D1188" s="2">
        <v>1.72</v>
      </c>
      <c r="E1188" s="2">
        <v>0</v>
      </c>
      <c r="F1188" s="2">
        <v>0</v>
      </c>
      <c r="G1188" s="2">
        <v>0</v>
      </c>
      <c r="H1188" s="13">
        <f t="shared" si="18"/>
        <v>2.994011976047907E-2</v>
      </c>
    </row>
    <row r="1189" spans="2:8" ht="13.5" x14ac:dyDescent="0.25">
      <c r="B1189" s="11">
        <v>43738</v>
      </c>
      <c r="C1189" s="2">
        <v>1.75</v>
      </c>
      <c r="D1189" s="2">
        <v>1.75</v>
      </c>
      <c r="E1189" s="2">
        <v>20</v>
      </c>
      <c r="F1189" s="2">
        <v>1.75</v>
      </c>
      <c r="G1189" s="2">
        <v>35</v>
      </c>
      <c r="H1189" s="13">
        <f t="shared" si="18"/>
        <v>1.7441860465116296E-2</v>
      </c>
    </row>
    <row r="1190" spans="2:8" ht="13.5" x14ac:dyDescent="0.25">
      <c r="B1190" s="11">
        <v>43739</v>
      </c>
      <c r="C1190" s="2">
        <v>1.75</v>
      </c>
      <c r="D1190" s="2">
        <v>1.75</v>
      </c>
      <c r="E1190" s="2">
        <v>0</v>
      </c>
      <c r="F1190" s="2">
        <v>0</v>
      </c>
      <c r="G1190" s="2">
        <v>0</v>
      </c>
      <c r="H1190" s="13">
        <f t="shared" si="18"/>
        <v>0</v>
      </c>
    </row>
    <row r="1191" spans="2:8" ht="13.5" x14ac:dyDescent="0.25">
      <c r="B1191" s="11">
        <v>43740</v>
      </c>
      <c r="C1191" s="2">
        <v>1.75</v>
      </c>
      <c r="D1191" s="2">
        <v>1.75</v>
      </c>
      <c r="E1191" s="2">
        <v>0</v>
      </c>
      <c r="F1191" s="2">
        <v>0</v>
      </c>
      <c r="G1191" s="2">
        <v>0</v>
      </c>
      <c r="H1191" s="13">
        <f t="shared" si="18"/>
        <v>0</v>
      </c>
    </row>
    <row r="1192" spans="2:8" ht="13.5" x14ac:dyDescent="0.25">
      <c r="B1192" s="11">
        <v>43741</v>
      </c>
      <c r="C1192" s="2">
        <v>1.82</v>
      </c>
      <c r="D1192" s="2">
        <v>1.82</v>
      </c>
      <c r="E1192" s="2">
        <v>0</v>
      </c>
      <c r="F1192" s="2">
        <v>0</v>
      </c>
      <c r="G1192" s="2">
        <v>0</v>
      </c>
      <c r="H1192" s="13">
        <f t="shared" si="18"/>
        <v>4.0000000000000036E-2</v>
      </c>
    </row>
    <row r="1193" spans="2:8" ht="13.5" x14ac:dyDescent="0.25">
      <c r="B1193" s="11">
        <v>43742</v>
      </c>
      <c r="C1193" s="2">
        <v>1.9</v>
      </c>
      <c r="D1193" s="2">
        <v>1.9</v>
      </c>
      <c r="E1193" s="2">
        <v>882</v>
      </c>
      <c r="F1193" s="2">
        <v>1.8506</v>
      </c>
      <c r="G1193" s="2">
        <v>1632.2292</v>
      </c>
      <c r="H1193" s="13">
        <f t="shared" si="18"/>
        <v>4.3956043956043869E-2</v>
      </c>
    </row>
    <row r="1194" spans="2:8" ht="13.5" x14ac:dyDescent="0.25">
      <c r="B1194" s="11">
        <v>43745</v>
      </c>
      <c r="C1194" s="2">
        <v>1.95</v>
      </c>
      <c r="D1194" s="2">
        <v>1.95</v>
      </c>
      <c r="E1194" s="2">
        <v>4774</v>
      </c>
      <c r="F1194" s="2">
        <v>1.9</v>
      </c>
      <c r="G1194" s="2">
        <v>9070.6</v>
      </c>
      <c r="H1194" s="13">
        <f t="shared" si="18"/>
        <v>2.6315789473684237E-2</v>
      </c>
    </row>
    <row r="1195" spans="2:8" ht="13.5" x14ac:dyDescent="0.25">
      <c r="B1195" s="11">
        <v>43746</v>
      </c>
      <c r="C1195" s="2">
        <v>1.95</v>
      </c>
      <c r="D1195" s="2">
        <v>1.95</v>
      </c>
      <c r="E1195" s="2">
        <v>0</v>
      </c>
      <c r="F1195" s="2">
        <v>0</v>
      </c>
      <c r="G1195" s="2">
        <v>0</v>
      </c>
      <c r="H1195" s="13">
        <f t="shared" si="18"/>
        <v>0</v>
      </c>
    </row>
    <row r="1196" spans="2:8" ht="13.5" x14ac:dyDescent="0.25">
      <c r="B1196" s="11">
        <v>43747</v>
      </c>
      <c r="C1196" s="2">
        <v>1.95</v>
      </c>
      <c r="D1196" s="2">
        <v>1.95</v>
      </c>
      <c r="E1196" s="2">
        <v>100</v>
      </c>
      <c r="F1196" s="2">
        <v>1.95</v>
      </c>
      <c r="G1196" s="2">
        <v>195</v>
      </c>
      <c r="H1196" s="13">
        <f t="shared" si="18"/>
        <v>0</v>
      </c>
    </row>
    <row r="1197" spans="2:8" ht="13.5" x14ac:dyDescent="0.25">
      <c r="B1197" s="11">
        <v>43748</v>
      </c>
      <c r="C1197" s="2">
        <v>1.95</v>
      </c>
      <c r="D1197" s="2">
        <v>1.95</v>
      </c>
      <c r="E1197" s="2">
        <v>0</v>
      </c>
      <c r="F1197" s="2">
        <v>0</v>
      </c>
      <c r="G1197" s="2">
        <v>0</v>
      </c>
      <c r="H1197" s="13">
        <f t="shared" si="18"/>
        <v>0</v>
      </c>
    </row>
    <row r="1198" spans="2:8" ht="13.5" x14ac:dyDescent="0.25">
      <c r="B1198" s="11">
        <v>43749</v>
      </c>
      <c r="C1198" s="2">
        <v>1.95</v>
      </c>
      <c r="D1198" s="2">
        <v>1.95</v>
      </c>
      <c r="E1198" s="2">
        <v>210</v>
      </c>
      <c r="F1198" s="2">
        <v>1.95</v>
      </c>
      <c r="G1198" s="2">
        <v>409.5</v>
      </c>
      <c r="H1198" s="13">
        <f t="shared" si="18"/>
        <v>0</v>
      </c>
    </row>
    <row r="1199" spans="2:8" ht="13.5" x14ac:dyDescent="0.25">
      <c r="B1199" s="11">
        <v>43752</v>
      </c>
      <c r="C1199" s="2">
        <v>1.95</v>
      </c>
      <c r="D1199" s="2">
        <v>1.95</v>
      </c>
      <c r="E1199" s="2">
        <v>0</v>
      </c>
      <c r="F1199" s="2">
        <v>0</v>
      </c>
      <c r="G1199" s="2">
        <v>0</v>
      </c>
      <c r="H1199" s="13">
        <f t="shared" si="18"/>
        <v>0</v>
      </c>
    </row>
    <row r="1200" spans="2:8" ht="13.5" x14ac:dyDescent="0.25">
      <c r="B1200" s="11">
        <v>43754</v>
      </c>
      <c r="C1200" s="2">
        <v>1.95</v>
      </c>
      <c r="D1200" s="2">
        <v>1.95</v>
      </c>
      <c r="E1200" s="2">
        <v>0</v>
      </c>
      <c r="F1200" s="2">
        <v>0</v>
      </c>
      <c r="G1200" s="2">
        <v>0</v>
      </c>
      <c r="H1200" s="13">
        <f t="shared" si="18"/>
        <v>0</v>
      </c>
    </row>
    <row r="1201" spans="2:8" ht="13.5" x14ac:dyDescent="0.25">
      <c r="B1201" s="11">
        <v>43755</v>
      </c>
      <c r="C1201" s="2">
        <v>1.95</v>
      </c>
      <c r="D1201" s="2">
        <v>1.95</v>
      </c>
      <c r="E1201" s="2">
        <v>0</v>
      </c>
      <c r="F1201" s="2">
        <v>0</v>
      </c>
      <c r="G1201" s="2">
        <v>0</v>
      </c>
      <c r="H1201" s="13">
        <f t="shared" si="18"/>
        <v>0</v>
      </c>
    </row>
    <row r="1202" spans="2:8" ht="13.5" x14ac:dyDescent="0.25">
      <c r="B1202" s="11">
        <v>43756</v>
      </c>
      <c r="C1202" s="2">
        <v>1.99</v>
      </c>
      <c r="D1202" s="2">
        <v>1.99</v>
      </c>
      <c r="E1202" s="2">
        <v>80</v>
      </c>
      <c r="F1202" s="2">
        <v>1.99</v>
      </c>
      <c r="G1202" s="2">
        <v>159.19999999999999</v>
      </c>
      <c r="H1202" s="13">
        <f t="shared" si="18"/>
        <v>2.051282051282053E-2</v>
      </c>
    </row>
    <row r="1203" spans="2:8" ht="13.5" x14ac:dyDescent="0.25">
      <c r="B1203" s="11">
        <v>43759</v>
      </c>
      <c r="C1203" s="2">
        <v>1.99</v>
      </c>
      <c r="D1203" s="2">
        <v>1.99</v>
      </c>
      <c r="E1203" s="2">
        <v>0</v>
      </c>
      <c r="F1203" s="2">
        <v>0</v>
      </c>
      <c r="G1203" s="2">
        <v>0</v>
      </c>
      <c r="H1203" s="13">
        <f t="shared" si="18"/>
        <v>0</v>
      </c>
    </row>
    <row r="1204" spans="2:8" ht="13.5" x14ac:dyDescent="0.25">
      <c r="B1204" s="11">
        <v>43760</v>
      </c>
      <c r="C1204" s="2">
        <v>1.99</v>
      </c>
      <c r="D1204" s="2">
        <v>1.99</v>
      </c>
      <c r="E1204" s="2">
        <v>0</v>
      </c>
      <c r="F1204" s="2">
        <v>0</v>
      </c>
      <c r="G1204" s="2">
        <v>0</v>
      </c>
      <c r="H1204" s="13">
        <f t="shared" si="18"/>
        <v>0</v>
      </c>
    </row>
    <row r="1205" spans="2:8" ht="13.5" x14ac:dyDescent="0.25">
      <c r="B1205" s="11">
        <v>43761</v>
      </c>
      <c r="C1205" s="2">
        <v>1.99</v>
      </c>
      <c r="D1205" s="2">
        <v>1.99</v>
      </c>
      <c r="E1205" s="2">
        <v>0</v>
      </c>
      <c r="F1205" s="2">
        <v>0</v>
      </c>
      <c r="G1205" s="2">
        <v>0</v>
      </c>
      <c r="H1205" s="13">
        <f t="shared" si="18"/>
        <v>0</v>
      </c>
    </row>
    <row r="1206" spans="2:8" ht="13.5" x14ac:dyDescent="0.25">
      <c r="B1206" s="11">
        <v>43762</v>
      </c>
      <c r="C1206" s="2">
        <v>1.94</v>
      </c>
      <c r="D1206" s="2">
        <v>1.94</v>
      </c>
      <c r="E1206" s="2">
        <v>200</v>
      </c>
      <c r="F1206" s="2">
        <v>1.94</v>
      </c>
      <c r="G1206" s="2">
        <v>388</v>
      </c>
      <c r="H1206" s="13">
        <f t="shared" si="18"/>
        <v>-2.512562814070354E-2</v>
      </c>
    </row>
    <row r="1207" spans="2:8" ht="13.5" x14ac:dyDescent="0.25">
      <c r="B1207" s="11">
        <v>43763</v>
      </c>
      <c r="C1207" s="2">
        <v>1.89</v>
      </c>
      <c r="D1207" s="2">
        <v>1.89</v>
      </c>
      <c r="E1207" s="2">
        <v>5</v>
      </c>
      <c r="F1207" s="2">
        <v>1.89</v>
      </c>
      <c r="G1207" s="2">
        <v>9.4499999999999993</v>
      </c>
      <c r="H1207" s="13">
        <f t="shared" si="18"/>
        <v>-2.5773195876288683E-2</v>
      </c>
    </row>
    <row r="1208" spans="2:8" ht="13.5" x14ac:dyDescent="0.25">
      <c r="B1208" s="11">
        <v>43766</v>
      </c>
      <c r="C1208" s="2">
        <v>1.89</v>
      </c>
      <c r="D1208" s="2">
        <v>1.89</v>
      </c>
      <c r="E1208" s="2">
        <v>0</v>
      </c>
      <c r="F1208" s="2">
        <v>0</v>
      </c>
      <c r="G1208" s="2">
        <v>0</v>
      </c>
      <c r="H1208" s="13">
        <f t="shared" si="18"/>
        <v>0</v>
      </c>
    </row>
    <row r="1209" spans="2:8" ht="13.5" x14ac:dyDescent="0.25">
      <c r="B1209" s="11">
        <v>43767</v>
      </c>
      <c r="C1209" s="2">
        <v>1.85</v>
      </c>
      <c r="D1209" s="2">
        <v>1.85</v>
      </c>
      <c r="E1209" s="2">
        <v>18</v>
      </c>
      <c r="F1209" s="2">
        <v>1.85</v>
      </c>
      <c r="G1209" s="2">
        <v>33.299999999999997</v>
      </c>
      <c r="H1209" s="13">
        <f t="shared" si="18"/>
        <v>-2.1164021164021066E-2</v>
      </c>
    </row>
    <row r="1210" spans="2:8" ht="13.5" x14ac:dyDescent="0.25">
      <c r="B1210" s="11">
        <v>43768</v>
      </c>
      <c r="C1210" s="2">
        <v>1.89</v>
      </c>
      <c r="D1210" s="2">
        <v>1.89</v>
      </c>
      <c r="E1210" s="2">
        <v>175</v>
      </c>
      <c r="F1210" s="2">
        <v>1.89</v>
      </c>
      <c r="G1210" s="2">
        <v>330.75</v>
      </c>
      <c r="H1210" s="13">
        <f t="shared" si="18"/>
        <v>2.1621621621621519E-2</v>
      </c>
    </row>
    <row r="1211" spans="2:8" ht="13.5" x14ac:dyDescent="0.25">
      <c r="B1211" s="11">
        <v>43769</v>
      </c>
      <c r="C1211" s="2">
        <v>1.89</v>
      </c>
      <c r="D1211" s="2">
        <v>1.89</v>
      </c>
      <c r="E1211" s="2">
        <v>0</v>
      </c>
      <c r="F1211" s="2">
        <v>0</v>
      </c>
      <c r="G1211" s="2">
        <v>0</v>
      </c>
      <c r="H1211" s="13">
        <f t="shared" si="18"/>
        <v>0</v>
      </c>
    </row>
    <row r="1212" spans="2:8" ht="13.5" x14ac:dyDescent="0.25">
      <c r="B1212" s="11">
        <v>43770</v>
      </c>
      <c r="C1212" s="2">
        <v>1.85</v>
      </c>
      <c r="D1212" s="2">
        <v>1.85</v>
      </c>
      <c r="E1212" s="2">
        <v>123</v>
      </c>
      <c r="F1212" s="2">
        <v>1.85</v>
      </c>
      <c r="G1212" s="2">
        <v>227.55</v>
      </c>
      <c r="H1212" s="13">
        <f t="shared" si="18"/>
        <v>-2.1164021164021066E-2</v>
      </c>
    </row>
    <row r="1213" spans="2:8" ht="13.5" x14ac:dyDescent="0.25">
      <c r="B1213" s="11">
        <v>43773</v>
      </c>
      <c r="C1213" s="2">
        <v>1.85</v>
      </c>
      <c r="D1213" s="2">
        <v>1.85</v>
      </c>
      <c r="E1213" s="2">
        <v>0</v>
      </c>
      <c r="F1213" s="2">
        <v>0</v>
      </c>
      <c r="G1213" s="2">
        <v>0</v>
      </c>
      <c r="H1213" s="13">
        <f t="shared" si="18"/>
        <v>0</v>
      </c>
    </row>
    <row r="1214" spans="2:8" ht="13.5" x14ac:dyDescent="0.25">
      <c r="B1214" s="11">
        <v>43774</v>
      </c>
      <c r="C1214" s="2">
        <v>1.85</v>
      </c>
      <c r="D1214" s="2">
        <v>1.85</v>
      </c>
      <c r="E1214" s="2">
        <v>0</v>
      </c>
      <c r="F1214" s="2">
        <v>0</v>
      </c>
      <c r="G1214" s="2">
        <v>0</v>
      </c>
      <c r="H1214" s="13">
        <f t="shared" si="18"/>
        <v>0</v>
      </c>
    </row>
    <row r="1215" spans="2:8" ht="13.5" x14ac:dyDescent="0.25">
      <c r="B1215" s="11">
        <v>43775</v>
      </c>
      <c r="C1215" s="2">
        <v>1.85</v>
      </c>
      <c r="D1215" s="2">
        <v>1.85</v>
      </c>
      <c r="E1215" s="2">
        <v>1</v>
      </c>
      <c r="F1215" s="2">
        <v>1.85</v>
      </c>
      <c r="G1215" s="2">
        <v>1.85</v>
      </c>
      <c r="H1215" s="13">
        <f t="shared" si="18"/>
        <v>0</v>
      </c>
    </row>
    <row r="1216" spans="2:8" ht="13.5" x14ac:dyDescent="0.25">
      <c r="B1216" s="11">
        <v>43776</v>
      </c>
      <c r="C1216" s="2">
        <v>1.85</v>
      </c>
      <c r="D1216" s="2">
        <v>1.85</v>
      </c>
      <c r="E1216" s="2">
        <v>0</v>
      </c>
      <c r="F1216" s="2">
        <v>0</v>
      </c>
      <c r="G1216" s="2">
        <v>0</v>
      </c>
      <c r="H1216" s="13">
        <f t="shared" si="18"/>
        <v>0</v>
      </c>
    </row>
    <row r="1217" spans="2:8" ht="13.5" x14ac:dyDescent="0.25">
      <c r="B1217" s="11">
        <v>43777</v>
      </c>
      <c r="C1217" s="2">
        <v>1.89</v>
      </c>
      <c r="D1217" s="2">
        <v>1.89</v>
      </c>
      <c r="E1217" s="2">
        <v>58</v>
      </c>
      <c r="F1217" s="2">
        <v>1.89</v>
      </c>
      <c r="G1217" s="2">
        <v>109.62</v>
      </c>
      <c r="H1217" s="13">
        <f t="shared" si="18"/>
        <v>2.1621621621621519E-2</v>
      </c>
    </row>
    <row r="1218" spans="2:8" ht="13.5" x14ac:dyDescent="0.25">
      <c r="B1218" s="11">
        <v>43780</v>
      </c>
      <c r="C1218" s="2">
        <v>1.87</v>
      </c>
      <c r="D1218" s="2">
        <v>1.87</v>
      </c>
      <c r="E1218" s="2">
        <v>14</v>
      </c>
      <c r="F1218" s="2">
        <v>1.87</v>
      </c>
      <c r="G1218" s="2">
        <v>26.18</v>
      </c>
      <c r="H1218" s="13">
        <f t="shared" si="18"/>
        <v>-1.0582010582010474E-2</v>
      </c>
    </row>
    <row r="1219" spans="2:8" ht="13.5" x14ac:dyDescent="0.25">
      <c r="B1219" s="11">
        <v>43781</v>
      </c>
      <c r="C1219" s="2">
        <v>1.87</v>
      </c>
      <c r="D1219" s="2">
        <v>1.87</v>
      </c>
      <c r="E1219" s="2">
        <v>0</v>
      </c>
      <c r="F1219" s="2">
        <v>0</v>
      </c>
      <c r="G1219" s="2">
        <v>0</v>
      </c>
      <c r="H1219" s="13">
        <f t="shared" si="18"/>
        <v>0</v>
      </c>
    </row>
    <row r="1220" spans="2:8" ht="13.5" x14ac:dyDescent="0.25">
      <c r="B1220" s="11">
        <v>43782</v>
      </c>
      <c r="C1220" s="2">
        <v>1.87</v>
      </c>
      <c r="D1220" s="2">
        <v>1.87</v>
      </c>
      <c r="E1220" s="2">
        <v>0</v>
      </c>
      <c r="F1220" s="2">
        <v>0</v>
      </c>
      <c r="G1220" s="2">
        <v>0</v>
      </c>
      <c r="H1220" s="13">
        <f t="shared" si="18"/>
        <v>0</v>
      </c>
    </row>
    <row r="1221" spans="2:8" ht="13.5" x14ac:dyDescent="0.25">
      <c r="B1221" s="11">
        <v>43783</v>
      </c>
      <c r="C1221" s="2">
        <v>1.87</v>
      </c>
      <c r="D1221" s="2">
        <v>1.87</v>
      </c>
      <c r="E1221" s="2">
        <v>0</v>
      </c>
      <c r="F1221" s="2">
        <v>0</v>
      </c>
      <c r="G1221" s="2">
        <v>0</v>
      </c>
      <c r="H1221" s="13">
        <f t="shared" si="18"/>
        <v>0</v>
      </c>
    </row>
    <row r="1222" spans="2:8" ht="13.5" x14ac:dyDescent="0.25">
      <c r="B1222" s="11">
        <v>43784</v>
      </c>
      <c r="C1222" s="2">
        <v>1.87</v>
      </c>
      <c r="D1222" s="2">
        <v>1.87</v>
      </c>
      <c r="E1222" s="2">
        <v>0</v>
      </c>
      <c r="F1222" s="2">
        <v>0</v>
      </c>
      <c r="G1222" s="2">
        <v>0</v>
      </c>
      <c r="H1222" s="13">
        <f t="shared" si="18"/>
        <v>0</v>
      </c>
    </row>
    <row r="1223" spans="2:8" ht="13.5" x14ac:dyDescent="0.25">
      <c r="B1223" s="11">
        <v>43787</v>
      </c>
      <c r="C1223" s="2">
        <v>1.87</v>
      </c>
      <c r="D1223" s="2">
        <v>1.87</v>
      </c>
      <c r="E1223" s="2">
        <v>0</v>
      </c>
      <c r="F1223" s="2">
        <v>0</v>
      </c>
      <c r="G1223" s="2">
        <v>0</v>
      </c>
      <c r="H1223" s="13">
        <f t="shared" ref="H1223:H1286" si="19">(D1223-D1222)/D1222</f>
        <v>0</v>
      </c>
    </row>
    <row r="1224" spans="2:8" ht="13.5" x14ac:dyDescent="0.25">
      <c r="B1224" s="11">
        <v>43788</v>
      </c>
      <c r="C1224" s="2">
        <v>1.87</v>
      </c>
      <c r="D1224" s="2">
        <v>1.87</v>
      </c>
      <c r="E1224" s="2">
        <v>0</v>
      </c>
      <c r="F1224" s="2">
        <v>0</v>
      </c>
      <c r="G1224" s="2">
        <v>0</v>
      </c>
      <c r="H1224" s="13">
        <f t="shared" si="19"/>
        <v>0</v>
      </c>
    </row>
    <row r="1225" spans="2:8" ht="13.5" x14ac:dyDescent="0.25">
      <c r="B1225" s="11">
        <v>43789</v>
      </c>
      <c r="C1225" s="2">
        <v>1.87</v>
      </c>
      <c r="D1225" s="2">
        <v>1.87</v>
      </c>
      <c r="E1225" s="2">
        <v>167</v>
      </c>
      <c r="F1225" s="2">
        <v>1.87</v>
      </c>
      <c r="G1225" s="2">
        <v>312.29000000000002</v>
      </c>
      <c r="H1225" s="13">
        <f t="shared" si="19"/>
        <v>0</v>
      </c>
    </row>
    <row r="1226" spans="2:8" ht="13.5" x14ac:dyDescent="0.25">
      <c r="B1226" s="11">
        <v>43790</v>
      </c>
      <c r="C1226" s="2">
        <v>1.87</v>
      </c>
      <c r="D1226" s="2">
        <v>1.87</v>
      </c>
      <c r="E1226" s="2">
        <v>0</v>
      </c>
      <c r="F1226" s="2">
        <v>0</v>
      </c>
      <c r="G1226" s="2">
        <v>0</v>
      </c>
      <c r="H1226" s="13">
        <f t="shared" si="19"/>
        <v>0</v>
      </c>
    </row>
    <row r="1227" spans="2:8" ht="13.5" x14ac:dyDescent="0.25">
      <c r="B1227" s="11">
        <v>43791</v>
      </c>
      <c r="C1227" s="2">
        <v>1.85</v>
      </c>
      <c r="D1227" s="2">
        <v>1.85</v>
      </c>
      <c r="E1227" s="2">
        <v>55</v>
      </c>
      <c r="F1227" s="2">
        <v>1.85</v>
      </c>
      <c r="G1227" s="2">
        <v>101.75</v>
      </c>
      <c r="H1227" s="13">
        <f t="shared" si="19"/>
        <v>-1.0695187165775409E-2</v>
      </c>
    </row>
    <row r="1228" spans="2:8" ht="13.5" x14ac:dyDescent="0.25">
      <c r="B1228" s="11">
        <v>43794</v>
      </c>
      <c r="C1228" s="2">
        <v>1.85</v>
      </c>
      <c r="D1228" s="2">
        <v>1.85</v>
      </c>
      <c r="E1228" s="2">
        <v>0</v>
      </c>
      <c r="F1228" s="2">
        <v>0</v>
      </c>
      <c r="G1228" s="2">
        <v>0</v>
      </c>
      <c r="H1228" s="13">
        <f t="shared" si="19"/>
        <v>0</v>
      </c>
    </row>
    <row r="1229" spans="2:8" ht="13.5" x14ac:dyDescent="0.25">
      <c r="B1229" s="11">
        <v>43795</v>
      </c>
      <c r="C1229" s="2">
        <v>1.85</v>
      </c>
      <c r="D1229" s="2">
        <v>1.85</v>
      </c>
      <c r="E1229" s="2">
        <v>0</v>
      </c>
      <c r="F1229" s="2">
        <v>0</v>
      </c>
      <c r="G1229" s="2">
        <v>0</v>
      </c>
      <c r="H1229" s="13">
        <f t="shared" si="19"/>
        <v>0</v>
      </c>
    </row>
    <row r="1230" spans="2:8" ht="13.5" x14ac:dyDescent="0.25">
      <c r="B1230" s="11">
        <v>43796</v>
      </c>
      <c r="C1230" s="2">
        <v>1.85</v>
      </c>
      <c r="D1230" s="2">
        <v>1.85</v>
      </c>
      <c r="E1230" s="2">
        <v>0</v>
      </c>
      <c r="F1230" s="2">
        <v>0</v>
      </c>
      <c r="G1230" s="2">
        <v>0</v>
      </c>
      <c r="H1230" s="13">
        <f t="shared" si="19"/>
        <v>0</v>
      </c>
    </row>
    <row r="1231" spans="2:8" ht="13.5" x14ac:dyDescent="0.25">
      <c r="B1231" s="11">
        <v>43797</v>
      </c>
      <c r="C1231" s="2">
        <v>1.85</v>
      </c>
      <c r="D1231" s="2">
        <v>1.85</v>
      </c>
      <c r="E1231" s="2">
        <v>203</v>
      </c>
      <c r="F1231" s="2">
        <v>1.85</v>
      </c>
      <c r="G1231" s="2">
        <v>375.55</v>
      </c>
      <c r="H1231" s="13">
        <f t="shared" si="19"/>
        <v>0</v>
      </c>
    </row>
    <row r="1232" spans="2:8" ht="13.5" x14ac:dyDescent="0.25">
      <c r="B1232" s="11">
        <v>43798</v>
      </c>
      <c r="C1232" s="2">
        <v>1.85</v>
      </c>
      <c r="D1232" s="2">
        <v>1.85</v>
      </c>
      <c r="E1232" s="2">
        <v>185</v>
      </c>
      <c r="F1232" s="2">
        <v>1.85</v>
      </c>
      <c r="G1232" s="2">
        <v>342.25</v>
      </c>
      <c r="H1232" s="13">
        <f t="shared" si="19"/>
        <v>0</v>
      </c>
    </row>
    <row r="1233" spans="2:8" ht="13.5" x14ac:dyDescent="0.25">
      <c r="B1233" s="11">
        <v>43801</v>
      </c>
      <c r="C1233" s="2">
        <v>1.85</v>
      </c>
      <c r="D1233" s="2">
        <v>1.85</v>
      </c>
      <c r="E1233" s="2">
        <v>0</v>
      </c>
      <c r="F1233" s="2">
        <v>0</v>
      </c>
      <c r="G1233" s="2">
        <v>0</v>
      </c>
      <c r="H1233" s="13">
        <f t="shared" si="19"/>
        <v>0</v>
      </c>
    </row>
    <row r="1234" spans="2:8" ht="13.5" x14ac:dyDescent="0.25">
      <c r="B1234" s="11">
        <v>43802</v>
      </c>
      <c r="C1234" s="2">
        <v>1.85</v>
      </c>
      <c r="D1234" s="2">
        <v>1.85</v>
      </c>
      <c r="E1234" s="2">
        <v>94</v>
      </c>
      <c r="F1234" s="2">
        <v>1.85</v>
      </c>
      <c r="G1234" s="2">
        <v>173.9</v>
      </c>
      <c r="H1234" s="13">
        <f t="shared" si="19"/>
        <v>0</v>
      </c>
    </row>
    <row r="1235" spans="2:8" ht="13.5" x14ac:dyDescent="0.25">
      <c r="B1235" s="11">
        <v>43803</v>
      </c>
      <c r="C1235" s="2">
        <v>1.85</v>
      </c>
      <c r="D1235" s="2">
        <v>1.85</v>
      </c>
      <c r="E1235" s="2">
        <v>100</v>
      </c>
      <c r="F1235" s="2">
        <v>1.85</v>
      </c>
      <c r="G1235" s="2">
        <v>185</v>
      </c>
      <c r="H1235" s="13">
        <f t="shared" si="19"/>
        <v>0</v>
      </c>
    </row>
    <row r="1236" spans="2:8" ht="13.5" x14ac:dyDescent="0.25">
      <c r="B1236" s="11">
        <v>43804</v>
      </c>
      <c r="C1236" s="2">
        <v>1.85</v>
      </c>
      <c r="D1236" s="2">
        <v>1.85</v>
      </c>
      <c r="E1236" s="2">
        <v>126</v>
      </c>
      <c r="F1236" s="2">
        <v>1.85</v>
      </c>
      <c r="G1236" s="2">
        <v>233.1</v>
      </c>
      <c r="H1236" s="13">
        <f t="shared" si="19"/>
        <v>0</v>
      </c>
    </row>
    <row r="1237" spans="2:8" ht="13.5" x14ac:dyDescent="0.25">
      <c r="B1237" s="11">
        <v>43805</v>
      </c>
      <c r="C1237" s="2">
        <v>1.88</v>
      </c>
      <c r="D1237" s="2">
        <v>1.88</v>
      </c>
      <c r="E1237" s="2">
        <v>805</v>
      </c>
      <c r="F1237" s="2">
        <v>1.88</v>
      </c>
      <c r="G1237" s="2">
        <v>1513.4</v>
      </c>
      <c r="H1237" s="13">
        <f t="shared" si="19"/>
        <v>1.621621621621611E-2</v>
      </c>
    </row>
    <row r="1238" spans="2:8" ht="13.5" x14ac:dyDescent="0.25">
      <c r="B1238" s="11">
        <v>43808</v>
      </c>
      <c r="C1238" s="2">
        <v>1.88</v>
      </c>
      <c r="D1238" s="2">
        <v>1.88</v>
      </c>
      <c r="E1238" s="2">
        <v>1599</v>
      </c>
      <c r="F1238" s="2">
        <v>1.88</v>
      </c>
      <c r="G1238" s="2">
        <v>3006.12</v>
      </c>
      <c r="H1238" s="13">
        <f t="shared" si="19"/>
        <v>0</v>
      </c>
    </row>
    <row r="1239" spans="2:8" ht="13.5" x14ac:dyDescent="0.25">
      <c r="B1239" s="11">
        <v>43809</v>
      </c>
      <c r="C1239" s="2">
        <v>1.88</v>
      </c>
      <c r="D1239" s="2">
        <v>1.88</v>
      </c>
      <c r="E1239" s="2">
        <v>0</v>
      </c>
      <c r="F1239" s="2">
        <v>0</v>
      </c>
      <c r="G1239" s="2">
        <v>0</v>
      </c>
      <c r="H1239" s="13">
        <f t="shared" si="19"/>
        <v>0</v>
      </c>
    </row>
    <row r="1240" spans="2:8" ht="13.5" x14ac:dyDescent="0.25">
      <c r="B1240" s="11">
        <v>43810</v>
      </c>
      <c r="C1240" s="2">
        <v>1.85</v>
      </c>
      <c r="D1240" s="2">
        <v>1.85</v>
      </c>
      <c r="E1240" s="2">
        <v>296</v>
      </c>
      <c r="F1240" s="2">
        <v>1.85</v>
      </c>
      <c r="G1240" s="2">
        <v>547.6</v>
      </c>
      <c r="H1240" s="13">
        <f t="shared" si="19"/>
        <v>-1.5957446808510536E-2</v>
      </c>
    </row>
    <row r="1241" spans="2:8" ht="13.5" x14ac:dyDescent="0.25">
      <c r="B1241" s="11">
        <v>43811</v>
      </c>
      <c r="C1241" s="2">
        <v>1.85</v>
      </c>
      <c r="D1241" s="2">
        <v>1.85</v>
      </c>
      <c r="E1241" s="2">
        <v>50</v>
      </c>
      <c r="F1241" s="2">
        <v>1.85</v>
      </c>
      <c r="G1241" s="2">
        <v>92.5</v>
      </c>
      <c r="H1241" s="13">
        <f t="shared" si="19"/>
        <v>0</v>
      </c>
    </row>
    <row r="1242" spans="2:8" ht="13.5" x14ac:dyDescent="0.25">
      <c r="B1242" s="11">
        <v>43812</v>
      </c>
      <c r="C1242" s="2">
        <v>1.83</v>
      </c>
      <c r="D1242" s="2">
        <v>1.83</v>
      </c>
      <c r="E1242" s="2">
        <v>3294</v>
      </c>
      <c r="F1242" s="2">
        <v>1.83</v>
      </c>
      <c r="G1242" s="2">
        <v>6028.02</v>
      </c>
      <c r="H1242" s="13">
        <f t="shared" si="19"/>
        <v>-1.081081081081082E-2</v>
      </c>
    </row>
    <row r="1243" spans="2:8" ht="13.5" x14ac:dyDescent="0.25">
      <c r="B1243" s="11">
        <v>43815</v>
      </c>
      <c r="C1243" s="2">
        <v>1.78</v>
      </c>
      <c r="D1243" s="2">
        <v>1.78</v>
      </c>
      <c r="E1243" s="2">
        <v>10</v>
      </c>
      <c r="F1243" s="2">
        <v>1.78</v>
      </c>
      <c r="G1243" s="2">
        <v>17.8</v>
      </c>
      <c r="H1243" s="13">
        <f t="shared" si="19"/>
        <v>-2.7322404371584723E-2</v>
      </c>
    </row>
    <row r="1244" spans="2:8" ht="13.5" x14ac:dyDescent="0.25">
      <c r="B1244" s="11">
        <v>43816</v>
      </c>
      <c r="C1244" s="2">
        <v>1.78</v>
      </c>
      <c r="D1244" s="2">
        <v>1.78</v>
      </c>
      <c r="E1244" s="2">
        <v>0</v>
      </c>
      <c r="F1244" s="2">
        <v>0</v>
      </c>
      <c r="G1244" s="2">
        <v>0</v>
      </c>
      <c r="H1244" s="13">
        <f t="shared" si="19"/>
        <v>0</v>
      </c>
    </row>
    <row r="1245" spans="2:8" ht="13.5" x14ac:dyDescent="0.25">
      <c r="B1245" s="11">
        <v>43817</v>
      </c>
      <c r="C1245" s="2">
        <v>1.78</v>
      </c>
      <c r="D1245" s="2">
        <v>1.78</v>
      </c>
      <c r="E1245" s="2">
        <v>0</v>
      </c>
      <c r="F1245" s="2">
        <v>0</v>
      </c>
      <c r="G1245" s="2">
        <v>0</v>
      </c>
      <c r="H1245" s="13">
        <f t="shared" si="19"/>
        <v>0</v>
      </c>
    </row>
    <row r="1246" spans="2:8" ht="13.5" x14ac:dyDescent="0.25">
      <c r="B1246" s="11">
        <v>43818</v>
      </c>
      <c r="C1246" s="2">
        <v>1.83</v>
      </c>
      <c r="D1246" s="2">
        <v>1.83</v>
      </c>
      <c r="E1246" s="2">
        <v>3460</v>
      </c>
      <c r="F1246" s="2">
        <v>1.83</v>
      </c>
      <c r="G1246" s="2">
        <v>6331.8</v>
      </c>
      <c r="H1246" s="13">
        <f t="shared" si="19"/>
        <v>2.8089887640449462E-2</v>
      </c>
    </row>
    <row r="1247" spans="2:8" ht="13.5" x14ac:dyDescent="0.25">
      <c r="B1247" s="11">
        <v>43819</v>
      </c>
      <c r="C1247" s="2">
        <v>1.75</v>
      </c>
      <c r="D1247" s="2">
        <v>1.75</v>
      </c>
      <c r="E1247" s="2">
        <v>10</v>
      </c>
      <c r="F1247" s="2">
        <v>1.75</v>
      </c>
      <c r="G1247" s="2">
        <v>17.5</v>
      </c>
      <c r="H1247" s="13">
        <f t="shared" si="19"/>
        <v>-4.3715846994535554E-2</v>
      </c>
    </row>
    <row r="1248" spans="2:8" ht="13.5" x14ac:dyDescent="0.25">
      <c r="B1248" s="11">
        <v>43822</v>
      </c>
      <c r="C1248" s="2">
        <v>1.75</v>
      </c>
      <c r="D1248" s="2">
        <v>1.75</v>
      </c>
      <c r="E1248" s="2">
        <v>0</v>
      </c>
      <c r="F1248" s="2">
        <v>0</v>
      </c>
      <c r="G1248" s="2">
        <v>0</v>
      </c>
      <c r="H1248" s="13">
        <f t="shared" si="19"/>
        <v>0</v>
      </c>
    </row>
    <row r="1249" spans="2:8" ht="13.5" x14ac:dyDescent="0.25">
      <c r="B1249" s="11">
        <v>43823</v>
      </c>
      <c r="C1249" s="2">
        <v>1.75</v>
      </c>
      <c r="D1249" s="2">
        <v>1.75</v>
      </c>
      <c r="E1249" s="2">
        <v>0</v>
      </c>
      <c r="F1249" s="2">
        <v>0</v>
      </c>
      <c r="G1249" s="2">
        <v>0</v>
      </c>
      <c r="H1249" s="13">
        <f t="shared" si="19"/>
        <v>0</v>
      </c>
    </row>
    <row r="1250" spans="2:8" ht="13.5" x14ac:dyDescent="0.25">
      <c r="B1250" s="11">
        <v>43824</v>
      </c>
      <c r="C1250" s="2">
        <v>1.75</v>
      </c>
      <c r="D1250" s="2">
        <v>1.75</v>
      </c>
      <c r="E1250" s="2">
        <v>1248</v>
      </c>
      <c r="F1250" s="2">
        <v>1.75</v>
      </c>
      <c r="G1250" s="2">
        <v>2184</v>
      </c>
      <c r="H1250" s="13">
        <f t="shared" si="19"/>
        <v>0</v>
      </c>
    </row>
    <row r="1251" spans="2:8" ht="13.5" x14ac:dyDescent="0.25">
      <c r="B1251" s="11">
        <v>43825</v>
      </c>
      <c r="C1251" s="2">
        <v>1.75</v>
      </c>
      <c r="D1251" s="2">
        <v>1.75</v>
      </c>
      <c r="E1251" s="2">
        <v>0</v>
      </c>
      <c r="F1251" s="2">
        <v>0</v>
      </c>
      <c r="G1251" s="2">
        <v>0</v>
      </c>
      <c r="H1251" s="13">
        <f t="shared" si="19"/>
        <v>0</v>
      </c>
    </row>
    <row r="1252" spans="2:8" ht="13.5" x14ac:dyDescent="0.25">
      <c r="B1252" s="11">
        <v>43826</v>
      </c>
      <c r="C1252" s="2">
        <v>1.75</v>
      </c>
      <c r="D1252" s="2">
        <v>1.75</v>
      </c>
      <c r="E1252" s="2">
        <v>0</v>
      </c>
      <c r="F1252" s="2">
        <v>0</v>
      </c>
      <c r="G1252" s="2">
        <v>0</v>
      </c>
      <c r="H1252" s="13">
        <f t="shared" si="19"/>
        <v>0</v>
      </c>
    </row>
    <row r="1253" spans="2:8" ht="13.5" x14ac:dyDescent="0.25">
      <c r="B1253" s="11">
        <v>43829</v>
      </c>
      <c r="C1253" s="2">
        <v>1.75</v>
      </c>
      <c r="D1253" s="2">
        <v>1.75</v>
      </c>
      <c r="E1253" s="2">
        <v>0</v>
      </c>
      <c r="F1253" s="2">
        <v>0</v>
      </c>
      <c r="G1253" s="2">
        <v>0</v>
      </c>
      <c r="H1253" s="13">
        <f t="shared" si="19"/>
        <v>0</v>
      </c>
    </row>
    <row r="1254" spans="2:8" ht="13.5" x14ac:dyDescent="0.25">
      <c r="B1254" s="11">
        <v>43830</v>
      </c>
      <c r="C1254" s="2">
        <v>1.75</v>
      </c>
      <c r="D1254" s="2">
        <v>1.75</v>
      </c>
      <c r="E1254" s="2">
        <v>0</v>
      </c>
      <c r="F1254" s="2">
        <v>0</v>
      </c>
      <c r="G1254" s="2">
        <v>0</v>
      </c>
      <c r="H1254" s="13">
        <f t="shared" si="19"/>
        <v>0</v>
      </c>
    </row>
    <row r="1255" spans="2:8" ht="13.5" x14ac:dyDescent="0.25">
      <c r="B1255" s="11">
        <v>43832</v>
      </c>
      <c r="C1255" s="2">
        <v>1.75</v>
      </c>
      <c r="D1255" s="2">
        <v>1.75</v>
      </c>
      <c r="E1255" s="2">
        <v>0</v>
      </c>
      <c r="F1255" s="2">
        <v>0</v>
      </c>
      <c r="G1255" s="2">
        <v>0</v>
      </c>
      <c r="H1255" s="13">
        <f t="shared" si="19"/>
        <v>0</v>
      </c>
    </row>
    <row r="1256" spans="2:8" ht="13.5" x14ac:dyDescent="0.25">
      <c r="B1256" s="11">
        <v>43833</v>
      </c>
      <c r="C1256" s="2">
        <v>1.75</v>
      </c>
      <c r="D1256" s="2">
        <v>1.75</v>
      </c>
      <c r="E1256" s="2">
        <v>16</v>
      </c>
      <c r="F1256" s="2">
        <v>1.75</v>
      </c>
      <c r="G1256" s="2">
        <v>28</v>
      </c>
      <c r="H1256" s="13">
        <f t="shared" si="19"/>
        <v>0</v>
      </c>
    </row>
    <row r="1257" spans="2:8" ht="13.5" x14ac:dyDescent="0.25">
      <c r="B1257" s="11">
        <v>43836</v>
      </c>
      <c r="C1257" s="2">
        <v>1.75</v>
      </c>
      <c r="D1257" s="2">
        <v>1.75</v>
      </c>
      <c r="E1257" s="2">
        <v>0</v>
      </c>
      <c r="F1257" s="2">
        <v>0</v>
      </c>
      <c r="G1257" s="2">
        <v>0</v>
      </c>
      <c r="H1257" s="13">
        <f t="shared" si="19"/>
        <v>0</v>
      </c>
    </row>
    <row r="1258" spans="2:8" ht="13.5" x14ac:dyDescent="0.25">
      <c r="B1258" s="11">
        <v>43837</v>
      </c>
      <c r="C1258" s="2">
        <v>1.7</v>
      </c>
      <c r="D1258" s="2">
        <v>1.7</v>
      </c>
      <c r="E1258" s="2">
        <v>9870</v>
      </c>
      <c r="F1258" s="2">
        <v>1.7</v>
      </c>
      <c r="G1258" s="2">
        <v>16779</v>
      </c>
      <c r="H1258" s="13">
        <f t="shared" si="19"/>
        <v>-2.8571428571428598E-2</v>
      </c>
    </row>
    <row r="1259" spans="2:8" ht="13.5" x14ac:dyDescent="0.25">
      <c r="B1259" s="11">
        <v>43838</v>
      </c>
      <c r="C1259" s="2">
        <v>1.7</v>
      </c>
      <c r="D1259" s="2">
        <v>1.7</v>
      </c>
      <c r="E1259" s="2">
        <v>0</v>
      </c>
      <c r="F1259" s="2">
        <v>0</v>
      </c>
      <c r="G1259" s="2">
        <v>0</v>
      </c>
      <c r="H1259" s="13">
        <f t="shared" si="19"/>
        <v>0</v>
      </c>
    </row>
    <row r="1260" spans="2:8" ht="13.5" x14ac:dyDescent="0.25">
      <c r="B1260" s="11">
        <v>43839</v>
      </c>
      <c r="C1260" s="2">
        <v>1.63</v>
      </c>
      <c r="D1260" s="2">
        <v>1.63</v>
      </c>
      <c r="E1260" s="2">
        <v>0</v>
      </c>
      <c r="F1260" s="2">
        <v>0</v>
      </c>
      <c r="G1260" s="2">
        <v>0</v>
      </c>
      <c r="H1260" s="13">
        <f t="shared" si="19"/>
        <v>-4.1176470588235335E-2</v>
      </c>
    </row>
    <row r="1261" spans="2:8" ht="13.5" x14ac:dyDescent="0.25">
      <c r="B1261" s="11">
        <v>43840</v>
      </c>
      <c r="C1261" s="2">
        <v>1.63</v>
      </c>
      <c r="D1261" s="2">
        <v>1.63</v>
      </c>
      <c r="E1261" s="2">
        <v>220</v>
      </c>
      <c r="F1261" s="2">
        <v>1.63</v>
      </c>
      <c r="G1261" s="2">
        <v>358.6</v>
      </c>
      <c r="H1261" s="13">
        <f t="shared" si="19"/>
        <v>0</v>
      </c>
    </row>
    <row r="1262" spans="2:8" ht="13.5" x14ac:dyDescent="0.25">
      <c r="B1262" s="11">
        <v>43843</v>
      </c>
      <c r="C1262" s="2">
        <v>1.57</v>
      </c>
      <c r="D1262" s="2">
        <v>1.57</v>
      </c>
      <c r="E1262" s="2">
        <v>34</v>
      </c>
      <c r="F1262" s="2">
        <v>1.57</v>
      </c>
      <c r="G1262" s="2">
        <v>53.38</v>
      </c>
      <c r="H1262" s="13">
        <f t="shared" si="19"/>
        <v>-3.6809815950920144E-2</v>
      </c>
    </row>
    <row r="1263" spans="2:8" ht="13.5" x14ac:dyDescent="0.25">
      <c r="B1263" s="11">
        <v>43845</v>
      </c>
      <c r="C1263" s="2">
        <v>1.57</v>
      </c>
      <c r="D1263" s="2">
        <v>1.57</v>
      </c>
      <c r="E1263" s="2">
        <v>0</v>
      </c>
      <c r="F1263" s="2">
        <v>0</v>
      </c>
      <c r="G1263" s="2">
        <v>0</v>
      </c>
      <c r="H1263" s="13">
        <f t="shared" si="19"/>
        <v>0</v>
      </c>
    </row>
    <row r="1264" spans="2:8" ht="13.5" x14ac:dyDescent="0.25">
      <c r="B1264" s="11">
        <v>43846</v>
      </c>
      <c r="C1264" s="2">
        <v>1.61</v>
      </c>
      <c r="D1264" s="2">
        <v>1.61</v>
      </c>
      <c r="E1264" s="2">
        <v>450</v>
      </c>
      <c r="F1264" s="2">
        <v>1.61</v>
      </c>
      <c r="G1264" s="2">
        <v>724.5</v>
      </c>
      <c r="H1264" s="13">
        <f t="shared" si="19"/>
        <v>2.5477707006369449E-2</v>
      </c>
    </row>
    <row r="1265" spans="2:8" ht="13.5" x14ac:dyDescent="0.25">
      <c r="B1265" s="11">
        <v>43847</v>
      </c>
      <c r="C1265" s="2">
        <v>1.63</v>
      </c>
      <c r="D1265" s="2">
        <v>1.63</v>
      </c>
      <c r="E1265" s="2">
        <v>1562</v>
      </c>
      <c r="F1265" s="2">
        <v>1.63</v>
      </c>
      <c r="G1265" s="2">
        <v>2546.06</v>
      </c>
      <c r="H1265" s="13">
        <f t="shared" si="19"/>
        <v>1.2422360248447077E-2</v>
      </c>
    </row>
    <row r="1266" spans="2:8" ht="13.5" x14ac:dyDescent="0.25">
      <c r="B1266" s="11">
        <v>43850</v>
      </c>
      <c r="C1266" s="2">
        <v>1.56</v>
      </c>
      <c r="D1266" s="2">
        <v>1.56</v>
      </c>
      <c r="E1266" s="2">
        <v>20</v>
      </c>
      <c r="F1266" s="2">
        <v>1.56</v>
      </c>
      <c r="G1266" s="2">
        <v>31.2</v>
      </c>
      <c r="H1266" s="13">
        <f t="shared" si="19"/>
        <v>-4.2944785276073524E-2</v>
      </c>
    </row>
    <row r="1267" spans="2:8" ht="13.5" x14ac:dyDescent="0.25">
      <c r="B1267" s="11">
        <v>43851</v>
      </c>
      <c r="C1267" s="2">
        <v>1.63</v>
      </c>
      <c r="D1267" s="2">
        <v>1.63</v>
      </c>
      <c r="E1267" s="2">
        <v>100</v>
      </c>
      <c r="F1267" s="2">
        <v>1.63</v>
      </c>
      <c r="G1267" s="2">
        <v>163</v>
      </c>
      <c r="H1267" s="13">
        <f t="shared" si="19"/>
        <v>4.4871794871794768E-2</v>
      </c>
    </row>
    <row r="1268" spans="2:8" ht="13.5" x14ac:dyDescent="0.25">
      <c r="B1268" s="11">
        <v>43852</v>
      </c>
      <c r="C1268" s="2">
        <v>1.63</v>
      </c>
      <c r="D1268" s="2">
        <v>1.63</v>
      </c>
      <c r="E1268" s="2">
        <v>175</v>
      </c>
      <c r="F1268" s="2">
        <v>1.63</v>
      </c>
      <c r="G1268" s="2">
        <v>285.25</v>
      </c>
      <c r="H1268" s="13">
        <f t="shared" si="19"/>
        <v>0</v>
      </c>
    </row>
    <row r="1269" spans="2:8" ht="13.5" x14ac:dyDescent="0.25">
      <c r="B1269" s="11">
        <v>43853</v>
      </c>
      <c r="C1269" s="2">
        <v>1.63</v>
      </c>
      <c r="D1269" s="2">
        <v>1.63</v>
      </c>
      <c r="E1269" s="2">
        <v>35</v>
      </c>
      <c r="F1269" s="2">
        <v>1.63</v>
      </c>
      <c r="G1269" s="2">
        <v>57.05</v>
      </c>
      <c r="H1269" s="13">
        <f t="shared" si="19"/>
        <v>0</v>
      </c>
    </row>
    <row r="1270" spans="2:8" ht="13.5" x14ac:dyDescent="0.25">
      <c r="B1270" s="11">
        <v>43854</v>
      </c>
      <c r="C1270" s="2">
        <v>1.67</v>
      </c>
      <c r="D1270" s="2">
        <v>1.67</v>
      </c>
      <c r="E1270" s="2">
        <v>0</v>
      </c>
      <c r="F1270" s="2">
        <v>0</v>
      </c>
      <c r="G1270" s="2">
        <v>0</v>
      </c>
      <c r="H1270" s="13">
        <f t="shared" si="19"/>
        <v>2.4539877300613522E-2</v>
      </c>
    </row>
    <row r="1271" spans="2:8" ht="13.5" x14ac:dyDescent="0.25">
      <c r="B1271" s="11">
        <v>43857</v>
      </c>
      <c r="C1271" s="2">
        <v>1.62</v>
      </c>
      <c r="D1271" s="2">
        <v>1.62</v>
      </c>
      <c r="E1271" s="2">
        <v>0</v>
      </c>
      <c r="F1271" s="2">
        <v>0</v>
      </c>
      <c r="G1271" s="2">
        <v>0</v>
      </c>
      <c r="H1271" s="13">
        <f t="shared" si="19"/>
        <v>-2.9940119760478938E-2</v>
      </c>
    </row>
    <row r="1272" spans="2:8" ht="13.5" x14ac:dyDescent="0.25">
      <c r="B1272" s="11">
        <v>43858</v>
      </c>
      <c r="C1272" s="2">
        <v>1.62</v>
      </c>
      <c r="D1272" s="2">
        <v>1.62</v>
      </c>
      <c r="E1272" s="2">
        <v>122</v>
      </c>
      <c r="F1272" s="2">
        <v>1.58</v>
      </c>
      <c r="G1272" s="2">
        <v>192.76</v>
      </c>
      <c r="H1272" s="13">
        <f t="shared" si="19"/>
        <v>0</v>
      </c>
    </row>
    <row r="1273" spans="2:8" ht="13.5" x14ac:dyDescent="0.25">
      <c r="B1273" s="11">
        <v>43859</v>
      </c>
      <c r="C1273" s="2">
        <v>1.66</v>
      </c>
      <c r="D1273" s="2">
        <v>1.66</v>
      </c>
      <c r="E1273" s="2">
        <v>4411</v>
      </c>
      <c r="F1273" s="2">
        <v>1.66</v>
      </c>
      <c r="G1273" s="2">
        <v>7322.26</v>
      </c>
      <c r="H1273" s="13">
        <f t="shared" si="19"/>
        <v>2.4691358024691242E-2</v>
      </c>
    </row>
    <row r="1274" spans="2:8" ht="13.5" x14ac:dyDescent="0.25">
      <c r="B1274" s="11">
        <v>43860</v>
      </c>
      <c r="C1274" s="2">
        <v>1.66</v>
      </c>
      <c r="D1274" s="2">
        <v>1.66</v>
      </c>
      <c r="E1274" s="2">
        <v>1029</v>
      </c>
      <c r="F1274" s="2">
        <v>1.66</v>
      </c>
      <c r="G1274" s="2">
        <v>1708.14</v>
      </c>
      <c r="H1274" s="13">
        <f t="shared" si="19"/>
        <v>0</v>
      </c>
    </row>
    <row r="1275" spans="2:8" ht="13.5" x14ac:dyDescent="0.25">
      <c r="B1275" s="11">
        <v>43861</v>
      </c>
      <c r="C1275" s="2">
        <v>1.66</v>
      </c>
      <c r="D1275" s="2">
        <v>1.66</v>
      </c>
      <c r="E1275" s="2">
        <v>538</v>
      </c>
      <c r="F1275" s="2">
        <v>1.66</v>
      </c>
      <c r="G1275" s="2">
        <v>893.08</v>
      </c>
      <c r="H1275" s="13">
        <f t="shared" si="19"/>
        <v>0</v>
      </c>
    </row>
    <row r="1276" spans="2:8" ht="13.5" x14ac:dyDescent="0.25">
      <c r="B1276" s="11">
        <v>43864</v>
      </c>
      <c r="C1276" s="2">
        <v>1.62</v>
      </c>
      <c r="D1276" s="2">
        <v>1.62</v>
      </c>
      <c r="E1276" s="2">
        <v>1000</v>
      </c>
      <c r="F1276" s="2">
        <v>1.6323000000000001</v>
      </c>
      <c r="G1276" s="2">
        <v>1632.3</v>
      </c>
      <c r="H1276" s="13">
        <f t="shared" si="19"/>
        <v>-2.4096385542168565E-2</v>
      </c>
    </row>
    <row r="1277" spans="2:8" ht="13.5" x14ac:dyDescent="0.25">
      <c r="B1277" s="11">
        <v>43865</v>
      </c>
      <c r="C1277" s="2">
        <v>1.62</v>
      </c>
      <c r="D1277" s="2">
        <v>1.62</v>
      </c>
      <c r="E1277" s="2">
        <v>0</v>
      </c>
      <c r="F1277" s="2">
        <v>0</v>
      </c>
      <c r="G1277" s="2">
        <v>0</v>
      </c>
      <c r="H1277" s="13">
        <f t="shared" si="19"/>
        <v>0</v>
      </c>
    </row>
    <row r="1278" spans="2:8" ht="13.5" x14ac:dyDescent="0.25">
      <c r="B1278" s="11">
        <v>43866</v>
      </c>
      <c r="C1278" s="2">
        <v>1.62</v>
      </c>
      <c r="D1278" s="2">
        <v>1.62</v>
      </c>
      <c r="E1278" s="2">
        <v>2000</v>
      </c>
      <c r="F1278" s="2">
        <v>1.62</v>
      </c>
      <c r="G1278" s="2">
        <v>3240</v>
      </c>
      <c r="H1278" s="13">
        <f t="shared" si="19"/>
        <v>0</v>
      </c>
    </row>
    <row r="1279" spans="2:8" ht="13.5" x14ac:dyDescent="0.25">
      <c r="B1279" s="11">
        <v>43867</v>
      </c>
      <c r="C1279" s="2">
        <v>1.62</v>
      </c>
      <c r="D1279" s="2">
        <v>1.62</v>
      </c>
      <c r="E1279" s="2">
        <v>0</v>
      </c>
      <c r="F1279" s="2">
        <v>0</v>
      </c>
      <c r="G1279" s="2">
        <v>0</v>
      </c>
      <c r="H1279" s="13">
        <f t="shared" si="19"/>
        <v>0</v>
      </c>
    </row>
    <row r="1280" spans="2:8" ht="13.5" x14ac:dyDescent="0.25">
      <c r="B1280" s="11">
        <v>43868</v>
      </c>
      <c r="C1280" s="2">
        <v>1.62</v>
      </c>
      <c r="D1280" s="2">
        <v>1.62</v>
      </c>
      <c r="E1280" s="2">
        <v>0</v>
      </c>
      <c r="F1280" s="2">
        <v>0</v>
      </c>
      <c r="G1280" s="2">
        <v>0</v>
      </c>
      <c r="H1280" s="13">
        <f t="shared" si="19"/>
        <v>0</v>
      </c>
    </row>
    <row r="1281" spans="2:8" ht="13.5" x14ac:dyDescent="0.25">
      <c r="B1281" s="11">
        <v>43871</v>
      </c>
      <c r="C1281" s="2">
        <v>1.62</v>
      </c>
      <c r="D1281" s="2">
        <v>1.62</v>
      </c>
      <c r="E1281" s="2">
        <v>0</v>
      </c>
      <c r="F1281" s="2">
        <v>0</v>
      </c>
      <c r="G1281" s="2">
        <v>0</v>
      </c>
      <c r="H1281" s="13">
        <f t="shared" si="19"/>
        <v>0</v>
      </c>
    </row>
    <row r="1282" spans="2:8" ht="13.5" x14ac:dyDescent="0.25">
      <c r="B1282" s="11">
        <v>43872</v>
      </c>
      <c r="C1282" s="2">
        <v>1.62</v>
      </c>
      <c r="D1282" s="2">
        <v>1.62</v>
      </c>
      <c r="E1282" s="2">
        <v>0</v>
      </c>
      <c r="F1282" s="2">
        <v>0</v>
      </c>
      <c r="G1282" s="2">
        <v>0</v>
      </c>
      <c r="H1282" s="13">
        <f t="shared" si="19"/>
        <v>0</v>
      </c>
    </row>
    <row r="1283" spans="2:8" ht="13.5" x14ac:dyDescent="0.25">
      <c r="B1283" s="11">
        <v>43873</v>
      </c>
      <c r="C1283" s="2">
        <v>1.58</v>
      </c>
      <c r="D1283" s="2">
        <v>1.58</v>
      </c>
      <c r="E1283" s="2">
        <v>10</v>
      </c>
      <c r="F1283" s="2">
        <v>1.58</v>
      </c>
      <c r="G1283" s="2">
        <v>15.8</v>
      </c>
      <c r="H1283" s="13">
        <f t="shared" si="19"/>
        <v>-2.4691358024691377E-2</v>
      </c>
    </row>
    <row r="1284" spans="2:8" ht="13.5" x14ac:dyDescent="0.25">
      <c r="B1284" s="11">
        <v>43874</v>
      </c>
      <c r="C1284" s="2">
        <v>1.58</v>
      </c>
      <c r="D1284" s="2">
        <v>1.58</v>
      </c>
      <c r="E1284" s="2">
        <v>0</v>
      </c>
      <c r="F1284" s="2">
        <v>0</v>
      </c>
      <c r="G1284" s="2">
        <v>0</v>
      </c>
      <c r="H1284" s="13">
        <f t="shared" si="19"/>
        <v>0</v>
      </c>
    </row>
    <row r="1285" spans="2:8" ht="13.5" x14ac:dyDescent="0.25">
      <c r="B1285" s="11">
        <v>43875</v>
      </c>
      <c r="C1285" s="2">
        <v>1.58</v>
      </c>
      <c r="D1285" s="2">
        <v>1.58</v>
      </c>
      <c r="E1285" s="2">
        <v>0</v>
      </c>
      <c r="F1285" s="2">
        <v>0</v>
      </c>
      <c r="G1285" s="2">
        <v>0</v>
      </c>
      <c r="H1285" s="13">
        <f t="shared" si="19"/>
        <v>0</v>
      </c>
    </row>
    <row r="1286" spans="2:8" ht="13.5" x14ac:dyDescent="0.25">
      <c r="B1286" s="11">
        <v>43878</v>
      </c>
      <c r="C1286" s="2">
        <v>1.58</v>
      </c>
      <c r="D1286" s="2">
        <v>1.58</v>
      </c>
      <c r="E1286" s="2">
        <v>0</v>
      </c>
      <c r="F1286" s="2">
        <v>0</v>
      </c>
      <c r="G1286" s="2">
        <v>0</v>
      </c>
      <c r="H1286" s="13">
        <f t="shared" si="19"/>
        <v>0</v>
      </c>
    </row>
    <row r="1287" spans="2:8" ht="13.5" x14ac:dyDescent="0.25">
      <c r="B1287" s="11">
        <v>43879</v>
      </c>
      <c r="C1287" s="2">
        <v>1.62</v>
      </c>
      <c r="D1287" s="2">
        <v>1.62</v>
      </c>
      <c r="E1287" s="2">
        <v>10</v>
      </c>
      <c r="F1287" s="2">
        <v>1.62</v>
      </c>
      <c r="G1287" s="2">
        <v>16.2</v>
      </c>
      <c r="H1287" s="13">
        <f t="shared" ref="H1287:H1350" si="20">(D1287-D1286)/D1286</f>
        <v>2.5316455696202552E-2</v>
      </c>
    </row>
    <row r="1288" spans="2:8" ht="13.5" x14ac:dyDescent="0.25">
      <c r="B1288" s="11">
        <v>43880</v>
      </c>
      <c r="C1288" s="2">
        <v>1.68</v>
      </c>
      <c r="D1288" s="2">
        <v>1.68</v>
      </c>
      <c r="E1288" s="2">
        <v>789</v>
      </c>
      <c r="F1288" s="2">
        <v>1.6800999999999999</v>
      </c>
      <c r="G1288" s="2">
        <v>1325.5989</v>
      </c>
      <c r="H1288" s="13">
        <f t="shared" si="20"/>
        <v>3.7037037037036931E-2</v>
      </c>
    </row>
    <row r="1289" spans="2:8" ht="13.5" x14ac:dyDescent="0.25">
      <c r="B1289" s="11">
        <v>43881</v>
      </c>
      <c r="C1289" s="2">
        <v>1.73</v>
      </c>
      <c r="D1289" s="2">
        <v>1.73</v>
      </c>
      <c r="E1289" s="2">
        <v>371</v>
      </c>
      <c r="F1289" s="2">
        <v>1.73</v>
      </c>
      <c r="G1289" s="2">
        <v>641.83000000000004</v>
      </c>
      <c r="H1289" s="13">
        <f t="shared" si="20"/>
        <v>2.9761904761904788E-2</v>
      </c>
    </row>
    <row r="1290" spans="2:8" ht="13.5" x14ac:dyDescent="0.25">
      <c r="B1290" s="11">
        <v>43882</v>
      </c>
      <c r="C1290" s="2">
        <v>1.69</v>
      </c>
      <c r="D1290" s="2">
        <v>1.69</v>
      </c>
      <c r="E1290" s="2">
        <v>2140</v>
      </c>
      <c r="F1290" s="2">
        <v>1.6903999999999999</v>
      </c>
      <c r="G1290" s="2">
        <v>3617.4560000000001</v>
      </c>
      <c r="H1290" s="13">
        <f t="shared" si="20"/>
        <v>-2.3121387283237014E-2</v>
      </c>
    </row>
    <row r="1291" spans="2:8" ht="13.5" x14ac:dyDescent="0.25">
      <c r="B1291" s="11">
        <v>43885</v>
      </c>
      <c r="C1291" s="2">
        <v>1.69</v>
      </c>
      <c r="D1291" s="2">
        <v>1.69</v>
      </c>
      <c r="E1291" s="2">
        <v>0</v>
      </c>
      <c r="F1291" s="2">
        <v>0</v>
      </c>
      <c r="G1291" s="2">
        <v>0</v>
      </c>
      <c r="H1291" s="13">
        <f t="shared" si="20"/>
        <v>0</v>
      </c>
    </row>
    <row r="1292" spans="2:8" ht="13.5" x14ac:dyDescent="0.25">
      <c r="B1292" s="11">
        <v>43886</v>
      </c>
      <c r="C1292" s="2">
        <v>1.69</v>
      </c>
      <c r="D1292" s="2">
        <v>1.69</v>
      </c>
      <c r="E1292" s="2">
        <v>0</v>
      </c>
      <c r="F1292" s="2">
        <v>0</v>
      </c>
      <c r="G1292" s="2">
        <v>0</v>
      </c>
      <c r="H1292" s="13">
        <f t="shared" si="20"/>
        <v>0</v>
      </c>
    </row>
    <row r="1293" spans="2:8" ht="13.5" x14ac:dyDescent="0.25">
      <c r="B1293" s="11">
        <v>43887</v>
      </c>
      <c r="C1293" s="2">
        <v>1.69</v>
      </c>
      <c r="D1293" s="2">
        <v>1.69</v>
      </c>
      <c r="E1293" s="2">
        <v>0</v>
      </c>
      <c r="F1293" s="2">
        <v>0</v>
      </c>
      <c r="G1293" s="2">
        <v>0</v>
      </c>
      <c r="H1293" s="13">
        <f t="shared" si="20"/>
        <v>0</v>
      </c>
    </row>
    <row r="1294" spans="2:8" ht="13.5" x14ac:dyDescent="0.25">
      <c r="B1294" s="11">
        <v>43888</v>
      </c>
      <c r="C1294" s="2">
        <v>1.69</v>
      </c>
      <c r="D1294" s="2">
        <v>1.69</v>
      </c>
      <c r="E1294" s="2">
        <v>0</v>
      </c>
      <c r="F1294" s="2">
        <v>0</v>
      </c>
      <c r="G1294" s="2">
        <v>0</v>
      </c>
      <c r="H1294" s="13">
        <f t="shared" si="20"/>
        <v>0</v>
      </c>
    </row>
    <row r="1295" spans="2:8" ht="13.5" x14ac:dyDescent="0.25">
      <c r="B1295" s="11">
        <v>43889</v>
      </c>
      <c r="C1295" s="2">
        <v>1.62</v>
      </c>
      <c r="D1295" s="2">
        <v>1.62</v>
      </c>
      <c r="E1295" s="2">
        <v>0</v>
      </c>
      <c r="F1295" s="2">
        <v>0</v>
      </c>
      <c r="G1295" s="2">
        <v>0</v>
      </c>
      <c r="H1295" s="13">
        <f t="shared" si="20"/>
        <v>-4.1420118343195172E-2</v>
      </c>
    </row>
    <row r="1296" spans="2:8" ht="13.5" x14ac:dyDescent="0.25">
      <c r="B1296" s="11">
        <v>43892</v>
      </c>
      <c r="C1296" s="2">
        <v>1.58</v>
      </c>
      <c r="D1296" s="2">
        <v>1.58</v>
      </c>
      <c r="E1296" s="2">
        <v>9</v>
      </c>
      <c r="F1296" s="2">
        <v>1.58</v>
      </c>
      <c r="G1296" s="2">
        <v>14.22</v>
      </c>
      <c r="H1296" s="13">
        <f t="shared" si="20"/>
        <v>-2.4691358024691377E-2</v>
      </c>
    </row>
    <row r="1297" spans="2:8" ht="13.5" x14ac:dyDescent="0.25">
      <c r="B1297" s="11">
        <v>43893</v>
      </c>
      <c r="C1297" s="2">
        <v>1.58</v>
      </c>
      <c r="D1297" s="2">
        <v>1.58</v>
      </c>
      <c r="E1297" s="2">
        <v>2222</v>
      </c>
      <c r="F1297" s="2">
        <v>1.58</v>
      </c>
      <c r="G1297" s="2">
        <v>3510.76</v>
      </c>
      <c r="H1297" s="13">
        <f t="shared" si="20"/>
        <v>0</v>
      </c>
    </row>
    <row r="1298" spans="2:8" ht="13.5" x14ac:dyDescent="0.25">
      <c r="B1298" s="11">
        <v>43894</v>
      </c>
      <c r="C1298" s="2">
        <v>1.58</v>
      </c>
      <c r="D1298" s="2">
        <v>1.58</v>
      </c>
      <c r="E1298" s="2">
        <v>1408</v>
      </c>
      <c r="F1298" s="2">
        <v>1.58</v>
      </c>
      <c r="G1298" s="2">
        <v>2224.64</v>
      </c>
      <c r="H1298" s="13">
        <f t="shared" si="20"/>
        <v>0</v>
      </c>
    </row>
    <row r="1299" spans="2:8" ht="13.5" x14ac:dyDescent="0.25">
      <c r="B1299" s="11">
        <v>43895</v>
      </c>
      <c r="C1299" s="2">
        <v>1.58</v>
      </c>
      <c r="D1299" s="2">
        <v>1.58</v>
      </c>
      <c r="E1299" s="2">
        <v>0</v>
      </c>
      <c r="F1299" s="2">
        <v>0</v>
      </c>
      <c r="G1299" s="2">
        <v>0</v>
      </c>
      <c r="H1299" s="13">
        <f t="shared" si="20"/>
        <v>0</v>
      </c>
    </row>
    <row r="1300" spans="2:8" ht="13.5" x14ac:dyDescent="0.25">
      <c r="B1300" s="11">
        <v>43896</v>
      </c>
      <c r="C1300" s="2">
        <v>1.58</v>
      </c>
      <c r="D1300" s="2">
        <v>1.58</v>
      </c>
      <c r="E1300" s="2">
        <v>1574</v>
      </c>
      <c r="F1300" s="2">
        <v>1.58</v>
      </c>
      <c r="G1300" s="2">
        <v>2486.92</v>
      </c>
      <c r="H1300" s="13">
        <f t="shared" si="20"/>
        <v>0</v>
      </c>
    </row>
    <row r="1301" spans="2:8" ht="13.5" x14ac:dyDescent="0.25">
      <c r="B1301" s="11">
        <v>43899</v>
      </c>
      <c r="C1301" s="2">
        <v>1.58</v>
      </c>
      <c r="D1301" s="2">
        <v>1.58</v>
      </c>
      <c r="E1301" s="2">
        <v>2500</v>
      </c>
      <c r="F1301" s="2">
        <v>1.58</v>
      </c>
      <c r="G1301" s="2">
        <v>3950</v>
      </c>
      <c r="H1301" s="13">
        <f t="shared" si="20"/>
        <v>0</v>
      </c>
    </row>
    <row r="1302" spans="2:8" ht="13.5" x14ac:dyDescent="0.25">
      <c r="B1302" s="11">
        <v>43900</v>
      </c>
      <c r="C1302" s="2">
        <v>1.58</v>
      </c>
      <c r="D1302" s="2">
        <v>1.58</v>
      </c>
      <c r="E1302" s="2">
        <v>0</v>
      </c>
      <c r="F1302" s="2">
        <v>0</v>
      </c>
      <c r="G1302" s="2">
        <v>0</v>
      </c>
      <c r="H1302" s="13">
        <f t="shared" si="20"/>
        <v>0</v>
      </c>
    </row>
    <row r="1303" spans="2:8" ht="13.5" x14ac:dyDescent="0.25">
      <c r="B1303" s="11">
        <v>43901</v>
      </c>
      <c r="C1303" s="2">
        <v>1.58</v>
      </c>
      <c r="D1303" s="2">
        <v>1.58</v>
      </c>
      <c r="E1303" s="2">
        <v>145</v>
      </c>
      <c r="F1303" s="2">
        <v>1.58</v>
      </c>
      <c r="G1303" s="2">
        <v>229.1</v>
      </c>
      <c r="H1303" s="13">
        <f t="shared" si="20"/>
        <v>0</v>
      </c>
    </row>
    <row r="1304" spans="2:8" ht="13.5" x14ac:dyDescent="0.25">
      <c r="B1304" s="11">
        <v>43902</v>
      </c>
      <c r="C1304" s="2">
        <v>1.54</v>
      </c>
      <c r="D1304" s="2">
        <v>1.54</v>
      </c>
      <c r="E1304" s="2">
        <v>34</v>
      </c>
      <c r="F1304" s="2">
        <v>1.54</v>
      </c>
      <c r="G1304" s="2">
        <v>52.36</v>
      </c>
      <c r="H1304" s="13">
        <f t="shared" si="20"/>
        <v>-2.5316455696202552E-2</v>
      </c>
    </row>
    <row r="1305" spans="2:8" ht="13.5" x14ac:dyDescent="0.25">
      <c r="B1305" s="11">
        <v>43903</v>
      </c>
      <c r="C1305" s="2">
        <v>1.58</v>
      </c>
      <c r="D1305" s="2">
        <v>1.58</v>
      </c>
      <c r="E1305" s="2">
        <v>132</v>
      </c>
      <c r="F1305" s="2">
        <v>1.58</v>
      </c>
      <c r="G1305" s="2">
        <v>208.56</v>
      </c>
      <c r="H1305" s="13">
        <f t="shared" si="20"/>
        <v>2.5974025974025997E-2</v>
      </c>
    </row>
    <row r="1306" spans="2:8" ht="13.5" x14ac:dyDescent="0.25">
      <c r="B1306" s="11">
        <v>43906</v>
      </c>
      <c r="C1306" s="2">
        <v>1.58</v>
      </c>
      <c r="D1306" s="2">
        <v>1.58</v>
      </c>
      <c r="E1306" s="2">
        <v>120</v>
      </c>
      <c r="F1306" s="2">
        <v>1.58</v>
      </c>
      <c r="G1306" s="2">
        <v>189.6</v>
      </c>
      <c r="H1306" s="13">
        <f t="shared" si="20"/>
        <v>0</v>
      </c>
    </row>
    <row r="1307" spans="2:8" ht="13.5" x14ac:dyDescent="0.25">
      <c r="B1307" s="11">
        <v>43907</v>
      </c>
      <c r="C1307" s="2">
        <v>1.57</v>
      </c>
      <c r="D1307" s="2">
        <v>1.57</v>
      </c>
      <c r="E1307" s="2">
        <v>55075</v>
      </c>
      <c r="F1307" s="2">
        <v>1.57</v>
      </c>
      <c r="G1307" s="2">
        <v>86467.75</v>
      </c>
      <c r="H1307" s="13">
        <f t="shared" si="20"/>
        <v>-6.329113924050638E-3</v>
      </c>
    </row>
    <row r="1308" spans="2:8" ht="13.5" x14ac:dyDescent="0.25">
      <c r="B1308" s="11">
        <v>43908</v>
      </c>
      <c r="C1308" s="2">
        <v>1.57</v>
      </c>
      <c r="D1308" s="2">
        <v>1.57</v>
      </c>
      <c r="E1308" s="2">
        <v>0</v>
      </c>
      <c r="F1308" s="2">
        <v>0</v>
      </c>
      <c r="G1308" s="2">
        <v>0</v>
      </c>
      <c r="H1308" s="13">
        <f t="shared" si="20"/>
        <v>0</v>
      </c>
    </row>
    <row r="1309" spans="2:8" ht="13.5" x14ac:dyDescent="0.25">
      <c r="B1309" s="11">
        <v>43909</v>
      </c>
      <c r="C1309" s="2">
        <v>1.57</v>
      </c>
      <c r="D1309" s="2">
        <v>1.57</v>
      </c>
      <c r="E1309" s="2">
        <v>0</v>
      </c>
      <c r="F1309" s="2">
        <v>0</v>
      </c>
      <c r="G1309" s="2">
        <v>0</v>
      </c>
      <c r="H1309" s="13">
        <f t="shared" si="20"/>
        <v>0</v>
      </c>
    </row>
    <row r="1310" spans="2:8" ht="13.5" x14ac:dyDescent="0.25">
      <c r="B1310" s="11">
        <v>43913</v>
      </c>
      <c r="C1310" s="2">
        <v>1.57</v>
      </c>
      <c r="D1310" s="2">
        <v>1.57</v>
      </c>
      <c r="E1310" s="2">
        <v>0</v>
      </c>
      <c r="F1310" s="2">
        <v>0</v>
      </c>
      <c r="G1310" s="2">
        <v>0</v>
      </c>
      <c r="H1310" s="13">
        <f t="shared" si="20"/>
        <v>0</v>
      </c>
    </row>
    <row r="1311" spans="2:8" ht="13.5" x14ac:dyDescent="0.25">
      <c r="B1311" s="11">
        <v>43914</v>
      </c>
      <c r="C1311" s="2">
        <v>1.57</v>
      </c>
      <c r="D1311" s="2">
        <v>1.57</v>
      </c>
      <c r="E1311" s="2">
        <v>0</v>
      </c>
      <c r="F1311" s="2">
        <v>0</v>
      </c>
      <c r="G1311" s="2">
        <v>0</v>
      </c>
      <c r="H1311" s="13">
        <f t="shared" si="20"/>
        <v>0</v>
      </c>
    </row>
    <row r="1312" spans="2:8" ht="13.5" x14ac:dyDescent="0.25">
      <c r="B1312" s="11">
        <v>43915</v>
      </c>
      <c r="C1312" s="2">
        <v>1.57</v>
      </c>
      <c r="D1312" s="2">
        <v>1.57</v>
      </c>
      <c r="E1312" s="2">
        <v>0</v>
      </c>
      <c r="F1312" s="2">
        <v>0</v>
      </c>
      <c r="G1312" s="2">
        <v>0</v>
      </c>
      <c r="H1312" s="13">
        <f t="shared" si="20"/>
        <v>0</v>
      </c>
    </row>
    <row r="1313" spans="2:8" ht="13.5" x14ac:dyDescent="0.25">
      <c r="B1313" s="11">
        <v>43916</v>
      </c>
      <c r="C1313" s="2">
        <v>1.53</v>
      </c>
      <c r="D1313" s="2">
        <v>1.53</v>
      </c>
      <c r="E1313" s="2">
        <v>26</v>
      </c>
      <c r="F1313" s="2">
        <v>1.53</v>
      </c>
      <c r="G1313" s="2">
        <v>39.78</v>
      </c>
      <c r="H1313" s="13">
        <f t="shared" si="20"/>
        <v>-2.5477707006369449E-2</v>
      </c>
    </row>
    <row r="1314" spans="2:8" ht="13.5" x14ac:dyDescent="0.25">
      <c r="B1314" s="11">
        <v>43917</v>
      </c>
      <c r="C1314" s="2">
        <v>1.53</v>
      </c>
      <c r="D1314" s="2">
        <v>1.53</v>
      </c>
      <c r="E1314" s="2">
        <v>26</v>
      </c>
      <c r="F1314" s="2">
        <v>1.53</v>
      </c>
      <c r="G1314" s="2">
        <v>39.78</v>
      </c>
      <c r="H1314" s="13">
        <f t="shared" si="20"/>
        <v>0</v>
      </c>
    </row>
    <row r="1315" spans="2:8" ht="13.5" x14ac:dyDescent="0.25">
      <c r="B1315" s="11">
        <v>43920</v>
      </c>
      <c r="C1315" s="2">
        <v>1.53</v>
      </c>
      <c r="D1315" s="2">
        <v>1.53</v>
      </c>
      <c r="E1315" s="2">
        <v>0</v>
      </c>
      <c r="F1315" s="2">
        <v>0</v>
      </c>
      <c r="G1315" s="2">
        <v>0</v>
      </c>
      <c r="H1315" s="13">
        <f t="shared" si="20"/>
        <v>0</v>
      </c>
    </row>
    <row r="1316" spans="2:8" ht="13.5" x14ac:dyDescent="0.25">
      <c r="B1316" s="11">
        <v>43921</v>
      </c>
      <c r="C1316" s="2">
        <v>1.53</v>
      </c>
      <c r="D1316" s="2">
        <v>1.53</v>
      </c>
      <c r="E1316" s="2">
        <v>0</v>
      </c>
      <c r="F1316" s="2">
        <v>0</v>
      </c>
      <c r="G1316" s="2">
        <v>0</v>
      </c>
      <c r="H1316" s="13">
        <f t="shared" si="20"/>
        <v>0</v>
      </c>
    </row>
    <row r="1317" spans="2:8" ht="13.5" x14ac:dyDescent="0.25">
      <c r="B1317" s="11">
        <v>43922</v>
      </c>
      <c r="C1317" s="2">
        <v>1.52</v>
      </c>
      <c r="D1317" s="2">
        <v>1.52</v>
      </c>
      <c r="E1317" s="2">
        <v>724</v>
      </c>
      <c r="F1317" s="2">
        <v>1.52</v>
      </c>
      <c r="G1317" s="2">
        <v>1100.48</v>
      </c>
      <c r="H1317" s="13">
        <f t="shared" si="20"/>
        <v>-6.5359477124183061E-3</v>
      </c>
    </row>
    <row r="1318" spans="2:8" ht="13.5" x14ac:dyDescent="0.25">
      <c r="B1318" s="11">
        <v>43923</v>
      </c>
      <c r="C1318" s="2">
        <v>1.52</v>
      </c>
      <c r="D1318" s="2">
        <v>1.52</v>
      </c>
      <c r="E1318" s="2">
        <v>0</v>
      </c>
      <c r="F1318" s="2">
        <v>0</v>
      </c>
      <c r="G1318" s="2">
        <v>0</v>
      </c>
      <c r="H1318" s="13">
        <f t="shared" si="20"/>
        <v>0</v>
      </c>
    </row>
    <row r="1319" spans="2:8" ht="13.5" x14ac:dyDescent="0.25">
      <c r="B1319" s="11">
        <v>43924</v>
      </c>
      <c r="C1319" s="2">
        <v>1.52</v>
      </c>
      <c r="D1319" s="2">
        <v>1.52</v>
      </c>
      <c r="E1319" s="2">
        <v>0</v>
      </c>
      <c r="F1319" s="2">
        <v>0</v>
      </c>
      <c r="G1319" s="2">
        <v>0</v>
      </c>
      <c r="H1319" s="13">
        <f t="shared" si="20"/>
        <v>0</v>
      </c>
    </row>
    <row r="1320" spans="2:8" ht="13.5" x14ac:dyDescent="0.25">
      <c r="B1320" s="11">
        <v>43927</v>
      </c>
      <c r="C1320" s="2">
        <v>1.52</v>
      </c>
      <c r="D1320" s="2">
        <v>1.52</v>
      </c>
      <c r="E1320" s="2">
        <v>0</v>
      </c>
      <c r="F1320" s="2">
        <v>0</v>
      </c>
      <c r="G1320" s="2">
        <v>0</v>
      </c>
      <c r="H1320" s="13">
        <f t="shared" si="20"/>
        <v>0</v>
      </c>
    </row>
    <row r="1321" spans="2:8" ht="13.5" x14ac:dyDescent="0.25">
      <c r="B1321" s="11">
        <v>43928</v>
      </c>
      <c r="C1321" s="2">
        <v>1.48</v>
      </c>
      <c r="D1321" s="2">
        <v>1.48</v>
      </c>
      <c r="E1321" s="2">
        <v>221</v>
      </c>
      <c r="F1321" s="2">
        <v>1.48</v>
      </c>
      <c r="G1321" s="2">
        <v>327.08</v>
      </c>
      <c r="H1321" s="13">
        <f t="shared" si="20"/>
        <v>-2.6315789473684233E-2</v>
      </c>
    </row>
    <row r="1322" spans="2:8" ht="13.5" x14ac:dyDescent="0.25">
      <c r="B1322" s="11">
        <v>43929</v>
      </c>
      <c r="C1322" s="2">
        <v>1.48</v>
      </c>
      <c r="D1322" s="2">
        <v>1.48</v>
      </c>
      <c r="E1322" s="2">
        <v>0</v>
      </c>
      <c r="F1322" s="2">
        <v>0</v>
      </c>
      <c r="G1322" s="2">
        <v>0</v>
      </c>
      <c r="H1322" s="13">
        <f t="shared" si="20"/>
        <v>0</v>
      </c>
    </row>
    <row r="1323" spans="2:8" ht="13.5" x14ac:dyDescent="0.25">
      <c r="B1323" s="11">
        <v>43934</v>
      </c>
      <c r="C1323" s="2">
        <v>1.48</v>
      </c>
      <c r="D1323" s="2">
        <v>1.48</v>
      </c>
      <c r="E1323" s="2">
        <v>0</v>
      </c>
      <c r="F1323" s="2">
        <v>0</v>
      </c>
      <c r="G1323" s="2">
        <v>0</v>
      </c>
      <c r="H1323" s="13">
        <f t="shared" si="20"/>
        <v>0</v>
      </c>
    </row>
    <row r="1324" spans="2:8" ht="13.5" x14ac:dyDescent="0.25">
      <c r="B1324" s="11">
        <v>43935</v>
      </c>
      <c r="C1324" s="2">
        <v>1.48</v>
      </c>
      <c r="D1324" s="2">
        <v>1.48</v>
      </c>
      <c r="E1324" s="2">
        <v>0</v>
      </c>
      <c r="F1324" s="2">
        <v>0</v>
      </c>
      <c r="G1324" s="2">
        <v>0</v>
      </c>
      <c r="H1324" s="13">
        <f t="shared" si="20"/>
        <v>0</v>
      </c>
    </row>
    <row r="1325" spans="2:8" ht="13.5" x14ac:dyDescent="0.25">
      <c r="B1325" s="11">
        <v>43936</v>
      </c>
      <c r="C1325" s="2">
        <v>1.48</v>
      </c>
      <c r="D1325" s="2">
        <v>1.48</v>
      </c>
      <c r="E1325" s="2">
        <v>0</v>
      </c>
      <c r="F1325" s="2">
        <v>0</v>
      </c>
      <c r="G1325" s="2">
        <v>0</v>
      </c>
      <c r="H1325" s="13">
        <f t="shared" si="20"/>
        <v>0</v>
      </c>
    </row>
    <row r="1326" spans="2:8" ht="13.5" x14ac:dyDescent="0.25">
      <c r="B1326" s="11">
        <v>43937</v>
      </c>
      <c r="C1326" s="2">
        <v>1.48</v>
      </c>
      <c r="D1326" s="2">
        <v>1.48</v>
      </c>
      <c r="E1326" s="2">
        <v>0</v>
      </c>
      <c r="F1326" s="2">
        <v>0</v>
      </c>
      <c r="G1326" s="2">
        <v>0</v>
      </c>
      <c r="H1326" s="13">
        <f t="shared" si="20"/>
        <v>0</v>
      </c>
    </row>
    <row r="1327" spans="2:8" ht="13.5" x14ac:dyDescent="0.25">
      <c r="B1327" s="11">
        <v>43938</v>
      </c>
      <c r="C1327" s="2">
        <v>1.48</v>
      </c>
      <c r="D1327" s="2">
        <v>1.48</v>
      </c>
      <c r="E1327" s="2">
        <v>0</v>
      </c>
      <c r="F1327" s="2">
        <v>0</v>
      </c>
      <c r="G1327" s="2">
        <v>0</v>
      </c>
      <c r="H1327" s="13">
        <f t="shared" si="20"/>
        <v>0</v>
      </c>
    </row>
    <row r="1328" spans="2:8" ht="13.5" x14ac:dyDescent="0.25">
      <c r="B1328" s="11">
        <v>43941</v>
      </c>
      <c r="C1328" s="2">
        <v>1.48</v>
      </c>
      <c r="D1328" s="2">
        <v>1.48</v>
      </c>
      <c r="E1328" s="2">
        <v>0</v>
      </c>
      <c r="F1328" s="2">
        <v>0</v>
      </c>
      <c r="G1328" s="2">
        <v>0</v>
      </c>
      <c r="H1328" s="13">
        <f t="shared" si="20"/>
        <v>0</v>
      </c>
    </row>
    <row r="1329" spans="2:8" ht="13.5" x14ac:dyDescent="0.25">
      <c r="B1329" s="11">
        <v>43942</v>
      </c>
      <c r="C1329" s="2">
        <v>1.48</v>
      </c>
      <c r="D1329" s="2">
        <v>1.48</v>
      </c>
      <c r="E1329" s="2">
        <v>0</v>
      </c>
      <c r="F1329" s="2">
        <v>0</v>
      </c>
      <c r="G1329" s="2">
        <v>0</v>
      </c>
      <c r="H1329" s="13">
        <f t="shared" si="20"/>
        <v>0</v>
      </c>
    </row>
    <row r="1330" spans="2:8" ht="13.5" x14ac:dyDescent="0.25">
      <c r="B1330" s="11">
        <v>43943</v>
      </c>
      <c r="C1330" s="2">
        <v>1.48</v>
      </c>
      <c r="D1330" s="2">
        <v>1.48</v>
      </c>
      <c r="E1330" s="2">
        <v>0</v>
      </c>
      <c r="F1330" s="2">
        <v>0</v>
      </c>
      <c r="G1330" s="2">
        <v>0</v>
      </c>
      <c r="H1330" s="13">
        <f t="shared" si="20"/>
        <v>0</v>
      </c>
    </row>
    <row r="1331" spans="2:8" ht="13.5" x14ac:dyDescent="0.25">
      <c r="B1331" s="11">
        <v>43944</v>
      </c>
      <c r="C1331" s="2">
        <v>1.48</v>
      </c>
      <c r="D1331" s="2">
        <v>1.48</v>
      </c>
      <c r="E1331" s="2">
        <v>0</v>
      </c>
      <c r="F1331" s="2">
        <v>0</v>
      </c>
      <c r="G1331" s="2">
        <v>0</v>
      </c>
      <c r="H1331" s="13">
        <f t="shared" si="20"/>
        <v>0</v>
      </c>
    </row>
    <row r="1332" spans="2:8" ht="13.5" x14ac:dyDescent="0.25">
      <c r="B1332" s="11">
        <v>43945</v>
      </c>
      <c r="C1332" s="2">
        <v>1.48</v>
      </c>
      <c r="D1332" s="2">
        <v>1.48</v>
      </c>
      <c r="E1332" s="2">
        <v>0</v>
      </c>
      <c r="F1332" s="2">
        <v>0</v>
      </c>
      <c r="G1332" s="2">
        <v>0</v>
      </c>
      <c r="H1332" s="13">
        <f t="shared" si="20"/>
        <v>0</v>
      </c>
    </row>
    <row r="1333" spans="2:8" ht="13.5" x14ac:dyDescent="0.25">
      <c r="B1333" s="11">
        <v>43948</v>
      </c>
      <c r="C1333" s="2">
        <v>1.48</v>
      </c>
      <c r="D1333" s="2">
        <v>1.48</v>
      </c>
      <c r="E1333" s="2">
        <v>0</v>
      </c>
      <c r="F1333" s="2">
        <v>0</v>
      </c>
      <c r="G1333" s="2">
        <v>0</v>
      </c>
      <c r="H1333" s="13">
        <f t="shared" si="20"/>
        <v>0</v>
      </c>
    </row>
    <row r="1334" spans="2:8" ht="13.5" x14ac:dyDescent="0.25">
      <c r="B1334" s="11">
        <v>43949</v>
      </c>
      <c r="C1334" s="2">
        <v>1.48</v>
      </c>
      <c r="D1334" s="2">
        <v>1.48</v>
      </c>
      <c r="E1334" s="2">
        <v>0</v>
      </c>
      <c r="F1334" s="2">
        <v>0</v>
      </c>
      <c r="G1334" s="2">
        <v>0</v>
      </c>
      <c r="H1334" s="13">
        <f t="shared" si="20"/>
        <v>0</v>
      </c>
    </row>
    <row r="1335" spans="2:8" ht="13.5" x14ac:dyDescent="0.25">
      <c r="B1335" s="11">
        <v>43950</v>
      </c>
      <c r="C1335" s="2">
        <v>1.48</v>
      </c>
      <c r="D1335" s="2">
        <v>1.48</v>
      </c>
      <c r="E1335" s="2">
        <v>0</v>
      </c>
      <c r="F1335" s="2">
        <v>0</v>
      </c>
      <c r="G1335" s="2">
        <v>0</v>
      </c>
      <c r="H1335" s="13">
        <f t="shared" si="20"/>
        <v>0</v>
      </c>
    </row>
    <row r="1336" spans="2:8" ht="13.5" x14ac:dyDescent="0.25">
      <c r="B1336" s="11">
        <v>43951</v>
      </c>
      <c r="C1336" s="2">
        <v>1.48</v>
      </c>
      <c r="D1336" s="2">
        <v>1.48</v>
      </c>
      <c r="E1336" s="2">
        <v>0</v>
      </c>
      <c r="F1336" s="2">
        <v>0</v>
      </c>
      <c r="G1336" s="2">
        <v>0</v>
      </c>
      <c r="H1336" s="13">
        <f t="shared" si="20"/>
        <v>0</v>
      </c>
    </row>
    <row r="1337" spans="2:8" ht="13.5" x14ac:dyDescent="0.25">
      <c r="B1337" s="11">
        <v>43955</v>
      </c>
      <c r="C1337" s="2">
        <v>1.48</v>
      </c>
      <c r="D1337" s="2">
        <v>1.48</v>
      </c>
      <c r="E1337" s="2">
        <v>0</v>
      </c>
      <c r="F1337" s="2">
        <v>0</v>
      </c>
      <c r="G1337" s="2">
        <v>0</v>
      </c>
      <c r="H1337" s="13">
        <f t="shared" si="20"/>
        <v>0</v>
      </c>
    </row>
    <row r="1338" spans="2:8" ht="13.5" x14ac:dyDescent="0.25">
      <c r="B1338" s="11">
        <v>43956</v>
      </c>
      <c r="C1338" s="2">
        <v>1.48</v>
      </c>
      <c r="D1338" s="2">
        <v>1.48</v>
      </c>
      <c r="E1338" s="2">
        <v>0</v>
      </c>
      <c r="F1338" s="2">
        <v>0</v>
      </c>
      <c r="G1338" s="2">
        <v>0</v>
      </c>
      <c r="H1338" s="13">
        <f t="shared" si="20"/>
        <v>0</v>
      </c>
    </row>
    <row r="1339" spans="2:8" ht="13.5" x14ac:dyDescent="0.25">
      <c r="B1339" s="11">
        <v>43957</v>
      </c>
      <c r="C1339" s="2">
        <v>1.48</v>
      </c>
      <c r="D1339" s="2">
        <v>1.48</v>
      </c>
      <c r="E1339" s="2">
        <v>0</v>
      </c>
      <c r="F1339" s="2">
        <v>0</v>
      </c>
      <c r="G1339" s="2">
        <v>0</v>
      </c>
      <c r="H1339" s="13">
        <f t="shared" si="20"/>
        <v>0</v>
      </c>
    </row>
    <row r="1340" spans="2:8" ht="13.5" x14ac:dyDescent="0.25">
      <c r="B1340" s="11">
        <v>43958</v>
      </c>
      <c r="C1340" s="2">
        <v>1.48</v>
      </c>
      <c r="D1340" s="2">
        <v>1.48</v>
      </c>
      <c r="E1340" s="2">
        <v>0</v>
      </c>
      <c r="F1340" s="2">
        <v>0</v>
      </c>
      <c r="G1340" s="2">
        <v>0</v>
      </c>
      <c r="H1340" s="13">
        <f t="shared" si="20"/>
        <v>0</v>
      </c>
    </row>
    <row r="1341" spans="2:8" ht="13.5" x14ac:dyDescent="0.25">
      <c r="B1341" s="11">
        <v>43959</v>
      </c>
      <c r="C1341" s="2">
        <v>1.48</v>
      </c>
      <c r="D1341" s="2">
        <v>1.48</v>
      </c>
      <c r="E1341" s="2">
        <v>0</v>
      </c>
      <c r="F1341" s="2">
        <v>0</v>
      </c>
      <c r="G1341" s="2">
        <v>0</v>
      </c>
      <c r="H1341" s="13">
        <f t="shared" si="20"/>
        <v>0</v>
      </c>
    </row>
    <row r="1342" spans="2:8" ht="13.5" x14ac:dyDescent="0.25">
      <c r="B1342" s="11">
        <v>43962</v>
      </c>
      <c r="C1342" s="2">
        <v>1.48</v>
      </c>
      <c r="D1342" s="2">
        <v>1.48</v>
      </c>
      <c r="E1342" s="2">
        <v>0</v>
      </c>
      <c r="F1342" s="2">
        <v>0</v>
      </c>
      <c r="G1342" s="2">
        <v>0</v>
      </c>
      <c r="H1342" s="13">
        <f t="shared" si="20"/>
        <v>0</v>
      </c>
    </row>
    <row r="1343" spans="2:8" ht="13.5" x14ac:dyDescent="0.25">
      <c r="B1343" s="11">
        <v>43963</v>
      </c>
      <c r="C1343" s="2">
        <v>1.48</v>
      </c>
      <c r="D1343" s="2">
        <v>1.48</v>
      </c>
      <c r="E1343" s="2">
        <v>0</v>
      </c>
      <c r="F1343" s="2">
        <v>0</v>
      </c>
      <c r="G1343" s="2">
        <v>0</v>
      </c>
      <c r="H1343" s="13">
        <f t="shared" si="20"/>
        <v>0</v>
      </c>
    </row>
    <row r="1344" spans="2:8" ht="13.5" x14ac:dyDescent="0.25">
      <c r="B1344" s="11">
        <v>43964</v>
      </c>
      <c r="C1344" s="2">
        <v>1.48</v>
      </c>
      <c r="D1344" s="2">
        <v>1.48</v>
      </c>
      <c r="E1344" s="2">
        <v>0</v>
      </c>
      <c r="F1344" s="2">
        <v>0</v>
      </c>
      <c r="G1344" s="2">
        <v>0</v>
      </c>
      <c r="H1344" s="13">
        <f t="shared" si="20"/>
        <v>0</v>
      </c>
    </row>
    <row r="1345" spans="2:8" ht="13.5" x14ac:dyDescent="0.25">
      <c r="B1345" s="11">
        <v>43965</v>
      </c>
      <c r="C1345" s="2">
        <v>1.48</v>
      </c>
      <c r="D1345" s="2">
        <v>1.48</v>
      </c>
      <c r="E1345" s="2">
        <v>0</v>
      </c>
      <c r="F1345" s="2">
        <v>0</v>
      </c>
      <c r="G1345" s="2">
        <v>0</v>
      </c>
      <c r="H1345" s="13">
        <f t="shared" si="20"/>
        <v>0</v>
      </c>
    </row>
    <row r="1346" spans="2:8" ht="13.5" x14ac:dyDescent="0.25">
      <c r="B1346" s="11">
        <v>43966</v>
      </c>
      <c r="C1346" s="2">
        <v>1.48</v>
      </c>
      <c r="D1346" s="2">
        <v>1.48</v>
      </c>
      <c r="E1346" s="2">
        <v>0</v>
      </c>
      <c r="F1346" s="2">
        <v>0</v>
      </c>
      <c r="G1346" s="2">
        <v>0</v>
      </c>
      <c r="H1346" s="13">
        <f t="shared" si="20"/>
        <v>0</v>
      </c>
    </row>
    <row r="1347" spans="2:8" ht="13.5" x14ac:dyDescent="0.25">
      <c r="B1347" s="11">
        <v>43969</v>
      </c>
      <c r="C1347" s="2">
        <v>1.48</v>
      </c>
      <c r="D1347" s="2">
        <v>1.48</v>
      </c>
      <c r="E1347" s="2">
        <v>0</v>
      </c>
      <c r="F1347" s="2">
        <v>0</v>
      </c>
      <c r="G1347" s="2">
        <v>0</v>
      </c>
      <c r="H1347" s="13">
        <f t="shared" si="20"/>
        <v>0</v>
      </c>
    </row>
    <row r="1348" spans="2:8" ht="13.5" x14ac:dyDescent="0.25">
      <c r="B1348" s="11">
        <v>43970</v>
      </c>
      <c r="C1348" s="2">
        <v>1.48</v>
      </c>
      <c r="D1348" s="2">
        <v>1.48</v>
      </c>
      <c r="E1348" s="2">
        <v>0</v>
      </c>
      <c r="F1348" s="2">
        <v>0</v>
      </c>
      <c r="G1348" s="2">
        <v>0</v>
      </c>
      <c r="H1348" s="13">
        <f t="shared" si="20"/>
        <v>0</v>
      </c>
    </row>
    <row r="1349" spans="2:8" ht="13.5" x14ac:dyDescent="0.25">
      <c r="B1349" s="11">
        <v>43971</v>
      </c>
      <c r="C1349" s="2">
        <v>1.48</v>
      </c>
      <c r="D1349" s="2">
        <v>1.48</v>
      </c>
      <c r="E1349" s="2">
        <v>0</v>
      </c>
      <c r="F1349" s="2">
        <v>0</v>
      </c>
      <c r="G1349" s="2">
        <v>0</v>
      </c>
      <c r="H1349" s="13">
        <f t="shared" si="20"/>
        <v>0</v>
      </c>
    </row>
    <row r="1350" spans="2:8" ht="13.5" x14ac:dyDescent="0.25">
      <c r="B1350" s="11">
        <v>43972</v>
      </c>
      <c r="C1350" s="2">
        <v>1.44</v>
      </c>
      <c r="D1350" s="2">
        <v>1.44</v>
      </c>
      <c r="E1350" s="2">
        <v>0</v>
      </c>
      <c r="F1350" s="2">
        <v>0</v>
      </c>
      <c r="G1350" s="2">
        <v>0</v>
      </c>
      <c r="H1350" s="13">
        <f t="shared" si="20"/>
        <v>-2.7027027027027053E-2</v>
      </c>
    </row>
    <row r="1351" spans="2:8" ht="13.5" x14ac:dyDescent="0.25">
      <c r="B1351" s="11">
        <v>43973</v>
      </c>
      <c r="C1351" s="2">
        <v>1.4</v>
      </c>
      <c r="D1351" s="2">
        <v>1.4</v>
      </c>
      <c r="E1351" s="2">
        <v>8</v>
      </c>
      <c r="F1351" s="2">
        <v>1.4</v>
      </c>
      <c r="G1351" s="2">
        <v>11.2</v>
      </c>
      <c r="H1351" s="13">
        <f t="shared" ref="H1351:H1414" si="21">(D1351-D1350)/D1350</f>
        <v>-2.7777777777777804E-2</v>
      </c>
    </row>
    <row r="1352" spans="2:8" ht="13.5" x14ac:dyDescent="0.25">
      <c r="B1352" s="11">
        <v>43977</v>
      </c>
      <c r="C1352" s="2">
        <v>1.4</v>
      </c>
      <c r="D1352" s="2">
        <v>1.4</v>
      </c>
      <c r="E1352" s="2">
        <v>0</v>
      </c>
      <c r="F1352" s="2">
        <v>0</v>
      </c>
      <c r="G1352" s="2">
        <v>0</v>
      </c>
      <c r="H1352" s="13">
        <f t="shared" si="21"/>
        <v>0</v>
      </c>
    </row>
    <row r="1353" spans="2:8" ht="13.5" x14ac:dyDescent="0.25">
      <c r="B1353" s="11">
        <v>43978</v>
      </c>
      <c r="C1353" s="2">
        <v>1.4</v>
      </c>
      <c r="D1353" s="2">
        <v>1.4</v>
      </c>
      <c r="E1353" s="2">
        <v>0</v>
      </c>
      <c r="F1353" s="2">
        <v>0</v>
      </c>
      <c r="G1353" s="2">
        <v>0</v>
      </c>
      <c r="H1353" s="13">
        <f t="shared" si="21"/>
        <v>0</v>
      </c>
    </row>
    <row r="1354" spans="2:8" ht="13.5" x14ac:dyDescent="0.25">
      <c r="B1354" s="11">
        <v>43979</v>
      </c>
      <c r="C1354" s="2">
        <v>1.4</v>
      </c>
      <c r="D1354" s="2">
        <v>1.4</v>
      </c>
      <c r="E1354" s="2">
        <v>0</v>
      </c>
      <c r="F1354" s="2">
        <v>0</v>
      </c>
      <c r="G1354" s="2">
        <v>0</v>
      </c>
      <c r="H1354" s="13">
        <f t="shared" si="21"/>
        <v>0</v>
      </c>
    </row>
    <row r="1355" spans="2:8" ht="13.5" x14ac:dyDescent="0.25">
      <c r="B1355" s="11">
        <v>43980</v>
      </c>
      <c r="C1355" s="2">
        <v>1.4</v>
      </c>
      <c r="D1355" s="2">
        <v>1.4</v>
      </c>
      <c r="E1355" s="2">
        <v>0</v>
      </c>
      <c r="F1355" s="2">
        <v>0</v>
      </c>
      <c r="G1355" s="2">
        <v>0</v>
      </c>
      <c r="H1355" s="13">
        <f t="shared" si="21"/>
        <v>0</v>
      </c>
    </row>
    <row r="1356" spans="2:8" ht="13.5" x14ac:dyDescent="0.25">
      <c r="B1356" s="11">
        <v>43983</v>
      </c>
      <c r="C1356" s="2">
        <v>1.4</v>
      </c>
      <c r="D1356" s="2">
        <v>1.4</v>
      </c>
      <c r="E1356" s="2">
        <v>0</v>
      </c>
      <c r="F1356" s="2">
        <v>0</v>
      </c>
      <c r="G1356" s="2">
        <v>0</v>
      </c>
      <c r="H1356" s="13">
        <f t="shared" si="21"/>
        <v>0</v>
      </c>
    </row>
    <row r="1357" spans="2:8" ht="13.5" x14ac:dyDescent="0.25">
      <c r="B1357" s="11">
        <v>43984</v>
      </c>
      <c r="C1357" s="2">
        <v>1.44</v>
      </c>
      <c r="D1357" s="2">
        <v>1.44</v>
      </c>
      <c r="E1357" s="2">
        <v>0</v>
      </c>
      <c r="F1357" s="2">
        <v>0</v>
      </c>
      <c r="G1357" s="2">
        <v>0</v>
      </c>
      <c r="H1357" s="13">
        <f t="shared" si="21"/>
        <v>2.8571428571428598E-2</v>
      </c>
    </row>
    <row r="1358" spans="2:8" ht="13.5" x14ac:dyDescent="0.25">
      <c r="B1358" s="11">
        <v>43985</v>
      </c>
      <c r="C1358" s="2">
        <v>1.44</v>
      </c>
      <c r="D1358" s="2">
        <v>1.44</v>
      </c>
      <c r="E1358" s="2">
        <v>0</v>
      </c>
      <c r="F1358" s="2">
        <v>0</v>
      </c>
      <c r="G1358" s="2">
        <v>0</v>
      </c>
      <c r="H1358" s="13">
        <f t="shared" si="21"/>
        <v>0</v>
      </c>
    </row>
    <row r="1359" spans="2:8" ht="13.5" x14ac:dyDescent="0.25">
      <c r="B1359" s="11">
        <v>43986</v>
      </c>
      <c r="C1359" s="2">
        <v>1.44</v>
      </c>
      <c r="D1359" s="2">
        <v>1.44</v>
      </c>
      <c r="E1359" s="2">
        <v>0</v>
      </c>
      <c r="F1359" s="2">
        <v>0</v>
      </c>
      <c r="G1359" s="2">
        <v>0</v>
      </c>
      <c r="H1359" s="13">
        <f t="shared" si="21"/>
        <v>0</v>
      </c>
    </row>
    <row r="1360" spans="2:8" ht="13.5" x14ac:dyDescent="0.25">
      <c r="B1360" s="11">
        <v>43987</v>
      </c>
      <c r="C1360" s="2">
        <v>1.44</v>
      </c>
      <c r="D1360" s="2">
        <v>1.44</v>
      </c>
      <c r="E1360" s="2">
        <v>0</v>
      </c>
      <c r="F1360" s="2">
        <v>0</v>
      </c>
      <c r="G1360" s="2">
        <v>0</v>
      </c>
      <c r="H1360" s="13">
        <f t="shared" si="21"/>
        <v>0</v>
      </c>
    </row>
    <row r="1361" spans="2:8" ht="13.5" x14ac:dyDescent="0.25">
      <c r="B1361" s="11">
        <v>43990</v>
      </c>
      <c r="C1361" s="2">
        <v>1.38</v>
      </c>
      <c r="D1361" s="2">
        <v>1.38</v>
      </c>
      <c r="E1361" s="2">
        <v>0</v>
      </c>
      <c r="F1361" s="2">
        <v>0</v>
      </c>
      <c r="G1361" s="2">
        <v>0</v>
      </c>
      <c r="H1361" s="13">
        <f t="shared" si="21"/>
        <v>-4.1666666666666706E-2</v>
      </c>
    </row>
    <row r="1362" spans="2:8" ht="13.5" x14ac:dyDescent="0.25">
      <c r="B1362" s="11">
        <v>43991</v>
      </c>
      <c r="C1362" s="2">
        <v>1.32</v>
      </c>
      <c r="D1362" s="2">
        <v>1.32</v>
      </c>
      <c r="E1362" s="2">
        <v>84</v>
      </c>
      <c r="F1362" s="2">
        <v>1.32</v>
      </c>
      <c r="G1362" s="2">
        <v>110.88</v>
      </c>
      <c r="H1362" s="13">
        <f t="shared" si="21"/>
        <v>-4.3478260869565098E-2</v>
      </c>
    </row>
    <row r="1363" spans="2:8" ht="13.5" x14ac:dyDescent="0.25">
      <c r="B1363" s="11">
        <v>43992</v>
      </c>
      <c r="C1363" s="2">
        <v>1.37</v>
      </c>
      <c r="D1363" s="2">
        <v>1.37</v>
      </c>
      <c r="E1363" s="2">
        <v>0</v>
      </c>
      <c r="F1363" s="2">
        <v>0</v>
      </c>
      <c r="G1363" s="2">
        <v>0</v>
      </c>
      <c r="H1363" s="13">
        <f t="shared" si="21"/>
        <v>3.7878787878787908E-2</v>
      </c>
    </row>
    <row r="1364" spans="2:8" ht="13.5" x14ac:dyDescent="0.25">
      <c r="B1364" s="11">
        <v>43993</v>
      </c>
      <c r="C1364" s="2">
        <v>1.32</v>
      </c>
      <c r="D1364" s="2">
        <v>1.32</v>
      </c>
      <c r="E1364" s="2">
        <v>537</v>
      </c>
      <c r="F1364" s="2">
        <v>1.32</v>
      </c>
      <c r="G1364" s="2">
        <v>708.84</v>
      </c>
      <c r="H1364" s="13">
        <f t="shared" si="21"/>
        <v>-3.6496350364963535E-2</v>
      </c>
    </row>
    <row r="1365" spans="2:8" ht="13.5" x14ac:dyDescent="0.25">
      <c r="B1365" s="11">
        <v>43994</v>
      </c>
      <c r="C1365" s="2">
        <v>1.32</v>
      </c>
      <c r="D1365" s="2">
        <v>1.32</v>
      </c>
      <c r="E1365" s="2">
        <v>0</v>
      </c>
      <c r="F1365" s="2">
        <v>0</v>
      </c>
      <c r="G1365" s="2">
        <v>0</v>
      </c>
      <c r="H1365" s="13">
        <f t="shared" si="21"/>
        <v>0</v>
      </c>
    </row>
    <row r="1366" spans="2:8" ht="13.5" x14ac:dyDescent="0.25">
      <c r="B1366" s="11">
        <v>43997</v>
      </c>
      <c r="C1366" s="2">
        <v>1.32</v>
      </c>
      <c r="D1366" s="2">
        <v>1.32</v>
      </c>
      <c r="E1366" s="2">
        <v>0</v>
      </c>
      <c r="F1366" s="2">
        <v>0</v>
      </c>
      <c r="G1366" s="2">
        <v>0</v>
      </c>
      <c r="H1366" s="13">
        <f t="shared" si="21"/>
        <v>0</v>
      </c>
    </row>
    <row r="1367" spans="2:8" ht="13.5" x14ac:dyDescent="0.25">
      <c r="B1367" s="11">
        <v>43998</v>
      </c>
      <c r="C1367" s="2">
        <v>1.32</v>
      </c>
      <c r="D1367" s="2">
        <v>1.32</v>
      </c>
      <c r="E1367" s="2">
        <v>0</v>
      </c>
      <c r="F1367" s="2">
        <v>0</v>
      </c>
      <c r="G1367" s="2">
        <v>0</v>
      </c>
      <c r="H1367" s="13">
        <f t="shared" si="21"/>
        <v>0</v>
      </c>
    </row>
    <row r="1368" spans="2:8" ht="13.5" x14ac:dyDescent="0.25">
      <c r="B1368" s="11">
        <v>43999</v>
      </c>
      <c r="C1368" s="2">
        <v>1.32</v>
      </c>
      <c r="D1368" s="2">
        <v>1.32</v>
      </c>
      <c r="E1368" s="2">
        <v>17</v>
      </c>
      <c r="F1368" s="2">
        <v>1.3076000000000001</v>
      </c>
      <c r="G1368" s="2">
        <v>22.229199999999999</v>
      </c>
      <c r="H1368" s="13">
        <f t="shared" si="21"/>
        <v>0</v>
      </c>
    </row>
    <row r="1369" spans="2:8" ht="13.5" x14ac:dyDescent="0.25">
      <c r="B1369" s="11">
        <v>44000</v>
      </c>
      <c r="C1369" s="2">
        <v>1.32</v>
      </c>
      <c r="D1369" s="2">
        <v>1.32</v>
      </c>
      <c r="E1369" s="2">
        <v>0</v>
      </c>
      <c r="F1369" s="2">
        <v>0</v>
      </c>
      <c r="G1369" s="2">
        <v>0</v>
      </c>
      <c r="H1369" s="13">
        <f t="shared" si="21"/>
        <v>0</v>
      </c>
    </row>
    <row r="1370" spans="2:8" ht="13.5" x14ac:dyDescent="0.25">
      <c r="B1370" s="11">
        <v>44001</v>
      </c>
      <c r="C1370" s="2">
        <v>1.32</v>
      </c>
      <c r="D1370" s="2">
        <v>1.32</v>
      </c>
      <c r="E1370" s="2">
        <v>0</v>
      </c>
      <c r="F1370" s="2">
        <v>0</v>
      </c>
      <c r="G1370" s="2">
        <v>0</v>
      </c>
      <c r="H1370" s="13">
        <f t="shared" si="21"/>
        <v>0</v>
      </c>
    </row>
    <row r="1371" spans="2:8" ht="13.5" x14ac:dyDescent="0.25">
      <c r="B1371" s="11">
        <v>44004</v>
      </c>
      <c r="C1371" s="2">
        <v>1.3</v>
      </c>
      <c r="D1371" s="2">
        <v>1.3</v>
      </c>
      <c r="E1371" s="2">
        <v>160</v>
      </c>
      <c r="F1371" s="2">
        <v>1.3</v>
      </c>
      <c r="G1371" s="2">
        <v>208</v>
      </c>
      <c r="H1371" s="13">
        <f t="shared" si="21"/>
        <v>-1.5151515151515164E-2</v>
      </c>
    </row>
    <row r="1372" spans="2:8" ht="13.5" x14ac:dyDescent="0.25">
      <c r="B1372" s="11">
        <v>44005</v>
      </c>
      <c r="C1372" s="2">
        <v>1.3</v>
      </c>
      <c r="D1372" s="2">
        <v>1.3</v>
      </c>
      <c r="E1372" s="2">
        <v>0</v>
      </c>
      <c r="F1372" s="2">
        <v>0</v>
      </c>
      <c r="G1372" s="2">
        <v>0</v>
      </c>
      <c r="H1372" s="13">
        <f t="shared" si="21"/>
        <v>0</v>
      </c>
    </row>
    <row r="1373" spans="2:8" ht="13.5" x14ac:dyDescent="0.25">
      <c r="B1373" s="11">
        <v>44006</v>
      </c>
      <c r="C1373" s="2">
        <v>1.3</v>
      </c>
      <c r="D1373" s="2">
        <v>1.3</v>
      </c>
      <c r="E1373" s="2">
        <v>0</v>
      </c>
      <c r="F1373" s="2">
        <v>0</v>
      </c>
      <c r="G1373" s="2">
        <v>0</v>
      </c>
      <c r="H1373" s="13">
        <f t="shared" si="21"/>
        <v>0</v>
      </c>
    </row>
    <row r="1374" spans="2:8" ht="13.5" x14ac:dyDescent="0.25">
      <c r="B1374" s="11">
        <v>44007</v>
      </c>
      <c r="C1374" s="2">
        <v>1.3</v>
      </c>
      <c r="D1374" s="2">
        <v>1.3</v>
      </c>
      <c r="E1374" s="2">
        <v>52</v>
      </c>
      <c r="F1374" s="2">
        <v>1.3</v>
      </c>
      <c r="G1374" s="2">
        <v>67.599999999999994</v>
      </c>
      <c r="H1374" s="13">
        <f t="shared" si="21"/>
        <v>0</v>
      </c>
    </row>
    <row r="1375" spans="2:8" ht="13.5" x14ac:dyDescent="0.25">
      <c r="B1375" s="11">
        <v>44008</v>
      </c>
      <c r="C1375" s="2">
        <v>1.3</v>
      </c>
      <c r="D1375" s="2">
        <v>1.3</v>
      </c>
      <c r="E1375" s="2">
        <v>0</v>
      </c>
      <c r="F1375" s="2">
        <v>0</v>
      </c>
      <c r="G1375" s="2">
        <v>0</v>
      </c>
      <c r="H1375" s="13">
        <f t="shared" si="21"/>
        <v>0</v>
      </c>
    </row>
    <row r="1376" spans="2:8" ht="13.5" x14ac:dyDescent="0.25">
      <c r="B1376" s="11">
        <v>44011</v>
      </c>
      <c r="C1376" s="2">
        <v>1.3</v>
      </c>
      <c r="D1376" s="2">
        <v>1.3</v>
      </c>
      <c r="E1376" s="2">
        <v>0</v>
      </c>
      <c r="F1376" s="2">
        <v>0</v>
      </c>
      <c r="G1376" s="2">
        <v>0</v>
      </c>
      <c r="H1376" s="13">
        <f t="shared" si="21"/>
        <v>0</v>
      </c>
    </row>
    <row r="1377" spans="2:8" ht="13.5" x14ac:dyDescent="0.25">
      <c r="B1377" s="11">
        <v>44012</v>
      </c>
      <c r="C1377" s="2">
        <v>1.3</v>
      </c>
      <c r="D1377" s="2">
        <v>1.3</v>
      </c>
      <c r="E1377" s="2">
        <v>0</v>
      </c>
      <c r="F1377" s="2">
        <v>0</v>
      </c>
      <c r="G1377" s="2">
        <v>0</v>
      </c>
      <c r="H1377" s="13">
        <f t="shared" si="21"/>
        <v>0</v>
      </c>
    </row>
    <row r="1378" spans="2:8" ht="13.5" x14ac:dyDescent="0.25">
      <c r="B1378" s="11">
        <v>44013</v>
      </c>
      <c r="C1378" s="2">
        <v>1.3</v>
      </c>
      <c r="D1378" s="2">
        <v>1.3</v>
      </c>
      <c r="E1378" s="2">
        <v>0</v>
      </c>
      <c r="F1378" s="2">
        <v>0</v>
      </c>
      <c r="G1378" s="2">
        <v>0</v>
      </c>
      <c r="H1378" s="13">
        <f t="shared" si="21"/>
        <v>0</v>
      </c>
    </row>
    <row r="1379" spans="2:8" ht="13.5" x14ac:dyDescent="0.25">
      <c r="B1379" s="11">
        <v>44014</v>
      </c>
      <c r="C1379" s="2">
        <v>1.3</v>
      </c>
      <c r="D1379" s="2">
        <v>1.3</v>
      </c>
      <c r="E1379" s="2">
        <v>0</v>
      </c>
      <c r="F1379" s="2">
        <v>0</v>
      </c>
      <c r="G1379" s="2">
        <v>0</v>
      </c>
      <c r="H1379" s="13">
        <f t="shared" si="21"/>
        <v>0</v>
      </c>
    </row>
    <row r="1380" spans="2:8" ht="13.5" x14ac:dyDescent="0.25">
      <c r="B1380" s="11">
        <v>44015</v>
      </c>
      <c r="C1380" s="2">
        <v>1.25</v>
      </c>
      <c r="D1380" s="2">
        <v>1.25</v>
      </c>
      <c r="E1380" s="2">
        <v>75</v>
      </c>
      <c r="F1380" s="2">
        <v>1.25</v>
      </c>
      <c r="G1380" s="2">
        <v>93.75</v>
      </c>
      <c r="H1380" s="13">
        <f t="shared" si="21"/>
        <v>-3.8461538461538491E-2</v>
      </c>
    </row>
    <row r="1381" spans="2:8" ht="13.5" x14ac:dyDescent="0.25">
      <c r="B1381" s="11">
        <v>44018</v>
      </c>
      <c r="C1381" s="2">
        <v>1.23</v>
      </c>
      <c r="D1381" s="2">
        <v>1.23</v>
      </c>
      <c r="E1381" s="2">
        <v>500</v>
      </c>
      <c r="F1381" s="2">
        <v>1.23</v>
      </c>
      <c r="G1381" s="2">
        <v>615</v>
      </c>
      <c r="H1381" s="13">
        <f t="shared" si="21"/>
        <v>-1.6000000000000014E-2</v>
      </c>
    </row>
    <row r="1382" spans="2:8" ht="13.5" x14ac:dyDescent="0.25">
      <c r="B1382" s="11">
        <v>44019</v>
      </c>
      <c r="C1382" s="2">
        <v>1.28</v>
      </c>
      <c r="D1382" s="2">
        <v>1.28</v>
      </c>
      <c r="E1382" s="2">
        <v>140</v>
      </c>
      <c r="F1382" s="2">
        <v>1.28</v>
      </c>
      <c r="G1382" s="2">
        <v>179.2</v>
      </c>
      <c r="H1382" s="13">
        <f t="shared" si="21"/>
        <v>4.0650406504065074E-2</v>
      </c>
    </row>
    <row r="1383" spans="2:8" ht="13.5" x14ac:dyDescent="0.25">
      <c r="B1383" s="11">
        <v>44020</v>
      </c>
      <c r="C1383" s="2">
        <v>1.25</v>
      </c>
      <c r="D1383" s="2">
        <v>1.25</v>
      </c>
      <c r="E1383" s="2">
        <v>300</v>
      </c>
      <c r="F1383" s="2">
        <v>1.25</v>
      </c>
      <c r="G1383" s="2">
        <v>375</v>
      </c>
      <c r="H1383" s="13">
        <f t="shared" si="21"/>
        <v>-2.3437500000000021E-2</v>
      </c>
    </row>
    <row r="1384" spans="2:8" ht="13.5" x14ac:dyDescent="0.25">
      <c r="B1384" s="11">
        <v>44021</v>
      </c>
      <c r="C1384" s="2">
        <v>1.23</v>
      </c>
      <c r="D1384" s="2">
        <v>1.23</v>
      </c>
      <c r="E1384" s="2">
        <v>39</v>
      </c>
      <c r="F1384" s="2">
        <v>1.23</v>
      </c>
      <c r="G1384" s="2">
        <v>47.97</v>
      </c>
      <c r="H1384" s="13">
        <f t="shared" si="21"/>
        <v>-1.6000000000000014E-2</v>
      </c>
    </row>
    <row r="1385" spans="2:8" ht="13.5" x14ac:dyDescent="0.25">
      <c r="B1385" s="11">
        <v>44022</v>
      </c>
      <c r="C1385" s="2">
        <v>1.23</v>
      </c>
      <c r="D1385" s="2">
        <v>1.23</v>
      </c>
      <c r="E1385" s="2">
        <v>249</v>
      </c>
      <c r="F1385" s="2">
        <v>1.23</v>
      </c>
      <c r="G1385" s="2">
        <v>306.27</v>
      </c>
      <c r="H1385" s="13">
        <f t="shared" si="21"/>
        <v>0</v>
      </c>
    </row>
    <row r="1386" spans="2:8" ht="13.5" x14ac:dyDescent="0.25">
      <c r="B1386" s="11">
        <v>44025</v>
      </c>
      <c r="C1386" s="2">
        <v>1.2</v>
      </c>
      <c r="D1386" s="2">
        <v>1.2</v>
      </c>
      <c r="E1386" s="2">
        <v>1209</v>
      </c>
      <c r="F1386" s="2">
        <v>1.2</v>
      </c>
      <c r="G1386" s="2">
        <v>1450.8</v>
      </c>
      <c r="H1386" s="13">
        <f t="shared" si="21"/>
        <v>-2.4390243902439046E-2</v>
      </c>
    </row>
    <row r="1387" spans="2:8" ht="13.5" x14ac:dyDescent="0.25">
      <c r="B1387" s="11">
        <v>44026</v>
      </c>
      <c r="C1387" s="2">
        <v>1.17</v>
      </c>
      <c r="D1387" s="2">
        <v>1.17</v>
      </c>
      <c r="E1387" s="2">
        <v>10062</v>
      </c>
      <c r="F1387" s="2">
        <v>1.17</v>
      </c>
      <c r="G1387" s="2">
        <v>11772.54</v>
      </c>
      <c r="H1387" s="13">
        <f t="shared" si="21"/>
        <v>-2.5000000000000022E-2</v>
      </c>
    </row>
    <row r="1388" spans="2:8" ht="13.5" x14ac:dyDescent="0.25">
      <c r="B1388" s="11">
        <v>44027</v>
      </c>
      <c r="C1388" s="2">
        <v>1.17</v>
      </c>
      <c r="D1388" s="2">
        <v>1.17</v>
      </c>
      <c r="E1388" s="2">
        <v>0</v>
      </c>
      <c r="F1388" s="2">
        <v>0</v>
      </c>
      <c r="G1388" s="2">
        <v>0</v>
      </c>
      <c r="H1388" s="13">
        <f t="shared" si="21"/>
        <v>0</v>
      </c>
    </row>
    <row r="1389" spans="2:8" ht="13.5" x14ac:dyDescent="0.25">
      <c r="B1389" s="11">
        <v>44028</v>
      </c>
      <c r="C1389" s="2">
        <v>1.17</v>
      </c>
      <c r="D1389" s="2">
        <v>1.17</v>
      </c>
      <c r="E1389" s="2">
        <v>0</v>
      </c>
      <c r="F1389" s="2">
        <v>0</v>
      </c>
      <c r="G1389" s="2">
        <v>0</v>
      </c>
      <c r="H1389" s="13">
        <f t="shared" si="21"/>
        <v>0</v>
      </c>
    </row>
    <row r="1390" spans="2:8" ht="13.5" x14ac:dyDescent="0.25">
      <c r="B1390" s="11">
        <v>44029</v>
      </c>
      <c r="C1390" s="2">
        <v>1.17</v>
      </c>
      <c r="D1390" s="2">
        <v>1.17</v>
      </c>
      <c r="E1390" s="2">
        <v>5551</v>
      </c>
      <c r="F1390" s="2">
        <v>1.17</v>
      </c>
      <c r="G1390" s="2">
        <v>6494.67</v>
      </c>
      <c r="H1390" s="13">
        <f t="shared" si="21"/>
        <v>0</v>
      </c>
    </row>
    <row r="1391" spans="2:8" ht="13.5" x14ac:dyDescent="0.25">
      <c r="B1391" s="11">
        <v>44032</v>
      </c>
      <c r="C1391" s="2">
        <v>1.17</v>
      </c>
      <c r="D1391" s="2">
        <v>1.17</v>
      </c>
      <c r="E1391" s="2">
        <v>0</v>
      </c>
      <c r="F1391" s="2">
        <v>0</v>
      </c>
      <c r="G1391" s="2">
        <v>0</v>
      </c>
      <c r="H1391" s="13">
        <f t="shared" si="21"/>
        <v>0</v>
      </c>
    </row>
    <row r="1392" spans="2:8" ht="13.5" x14ac:dyDescent="0.25">
      <c r="B1392" s="11">
        <v>44033</v>
      </c>
      <c r="C1392" s="2">
        <v>1.17</v>
      </c>
      <c r="D1392" s="2">
        <v>1.17</v>
      </c>
      <c r="E1392" s="2">
        <v>0</v>
      </c>
      <c r="F1392" s="2">
        <v>0</v>
      </c>
      <c r="G1392" s="2">
        <v>0</v>
      </c>
      <c r="H1392" s="13">
        <f t="shared" si="21"/>
        <v>0</v>
      </c>
    </row>
    <row r="1393" spans="2:8" ht="13.5" x14ac:dyDescent="0.25">
      <c r="B1393" s="11">
        <v>44034</v>
      </c>
      <c r="C1393" s="2">
        <v>1.17</v>
      </c>
      <c r="D1393" s="2">
        <v>1.17</v>
      </c>
      <c r="E1393" s="2">
        <v>0</v>
      </c>
      <c r="F1393" s="2">
        <v>0</v>
      </c>
      <c r="G1393" s="2">
        <v>0</v>
      </c>
      <c r="H1393" s="13">
        <f t="shared" si="21"/>
        <v>0</v>
      </c>
    </row>
    <row r="1394" spans="2:8" ht="13.5" x14ac:dyDescent="0.25">
      <c r="B1394" s="11">
        <v>44035</v>
      </c>
      <c r="C1394" s="2">
        <v>1.17</v>
      </c>
      <c r="D1394" s="2">
        <v>1.17</v>
      </c>
      <c r="E1394" s="2">
        <v>0</v>
      </c>
      <c r="F1394" s="2">
        <v>0</v>
      </c>
      <c r="G1394" s="2">
        <v>0</v>
      </c>
      <c r="H1394" s="13">
        <f t="shared" si="21"/>
        <v>0</v>
      </c>
    </row>
    <row r="1395" spans="2:8" ht="13.5" x14ac:dyDescent="0.25">
      <c r="B1395" s="11">
        <v>44036</v>
      </c>
      <c r="C1395" s="2">
        <v>1.17</v>
      </c>
      <c r="D1395" s="2">
        <v>1.17</v>
      </c>
      <c r="E1395" s="2">
        <v>0</v>
      </c>
      <c r="F1395" s="2">
        <v>0</v>
      </c>
      <c r="G1395" s="2">
        <v>0</v>
      </c>
      <c r="H1395" s="13">
        <f t="shared" si="21"/>
        <v>0</v>
      </c>
    </row>
    <row r="1396" spans="2:8" ht="13.5" x14ac:dyDescent="0.25">
      <c r="B1396" s="11">
        <v>44039</v>
      </c>
      <c r="C1396" s="2">
        <v>1.17</v>
      </c>
      <c r="D1396" s="2">
        <v>1.17</v>
      </c>
      <c r="E1396" s="2">
        <v>0</v>
      </c>
      <c r="F1396" s="2">
        <v>0</v>
      </c>
      <c r="G1396" s="2">
        <v>0</v>
      </c>
      <c r="H1396" s="13">
        <f t="shared" si="21"/>
        <v>0</v>
      </c>
    </row>
    <row r="1397" spans="2:8" ht="13.5" x14ac:dyDescent="0.25">
      <c r="B1397" s="11">
        <v>44040</v>
      </c>
      <c r="C1397" s="2">
        <v>1.17</v>
      </c>
      <c r="D1397" s="2">
        <v>1.17</v>
      </c>
      <c r="E1397" s="2">
        <v>0</v>
      </c>
      <c r="F1397" s="2">
        <v>0</v>
      </c>
      <c r="G1397" s="2">
        <v>0</v>
      </c>
      <c r="H1397" s="13">
        <f t="shared" si="21"/>
        <v>0</v>
      </c>
    </row>
    <row r="1398" spans="2:8" ht="13.5" x14ac:dyDescent="0.25">
      <c r="B1398" s="11">
        <v>44041</v>
      </c>
      <c r="C1398" s="2">
        <v>1.1399999999999999</v>
      </c>
      <c r="D1398" s="2">
        <v>1.1399999999999999</v>
      </c>
      <c r="E1398" s="2">
        <v>1218</v>
      </c>
      <c r="F1398" s="2">
        <v>1.1399999999999999</v>
      </c>
      <c r="G1398" s="2">
        <v>1388.52</v>
      </c>
      <c r="H1398" s="13">
        <f t="shared" si="21"/>
        <v>-2.5641025641025664E-2</v>
      </c>
    </row>
    <row r="1399" spans="2:8" ht="13.5" x14ac:dyDescent="0.25">
      <c r="B1399" s="11">
        <v>44042</v>
      </c>
      <c r="C1399" s="2">
        <v>1.1399999999999999</v>
      </c>
      <c r="D1399" s="2">
        <v>1.1399999999999999</v>
      </c>
      <c r="E1399" s="2">
        <v>0</v>
      </c>
      <c r="F1399" s="2">
        <v>0</v>
      </c>
      <c r="G1399" s="2">
        <v>0</v>
      </c>
      <c r="H1399" s="13">
        <f t="shared" si="21"/>
        <v>0</v>
      </c>
    </row>
    <row r="1400" spans="2:8" ht="13.5" x14ac:dyDescent="0.25">
      <c r="B1400" s="11">
        <v>44046</v>
      </c>
      <c r="C1400" s="2">
        <v>1.1299999999999999</v>
      </c>
      <c r="D1400" s="2">
        <v>1.1299999999999999</v>
      </c>
      <c r="E1400" s="2">
        <v>52</v>
      </c>
      <c r="F1400" s="2">
        <v>1.1299999999999999</v>
      </c>
      <c r="G1400" s="2">
        <v>58.76</v>
      </c>
      <c r="H1400" s="13">
        <f t="shared" si="21"/>
        <v>-8.7719298245614117E-3</v>
      </c>
    </row>
    <row r="1401" spans="2:8" ht="13.5" x14ac:dyDescent="0.25">
      <c r="B1401" s="11">
        <v>44047</v>
      </c>
      <c r="C1401" s="2">
        <v>1.1000000000000001</v>
      </c>
      <c r="D1401" s="2">
        <v>1.1000000000000001</v>
      </c>
      <c r="E1401" s="2">
        <v>14</v>
      </c>
      <c r="F1401" s="2">
        <v>1.1000000000000001</v>
      </c>
      <c r="G1401" s="2">
        <v>15.4</v>
      </c>
      <c r="H1401" s="13">
        <f t="shared" si="21"/>
        <v>-2.6548672566371511E-2</v>
      </c>
    </row>
    <row r="1402" spans="2:8" ht="13.5" x14ac:dyDescent="0.25">
      <c r="B1402" s="11">
        <v>44048</v>
      </c>
      <c r="C1402" s="2">
        <v>1.1000000000000001</v>
      </c>
      <c r="D1402" s="2">
        <v>1.1000000000000001</v>
      </c>
      <c r="E1402" s="2">
        <v>0</v>
      </c>
      <c r="F1402" s="2">
        <v>0</v>
      </c>
      <c r="G1402" s="2">
        <v>0</v>
      </c>
      <c r="H1402" s="13">
        <f t="shared" si="21"/>
        <v>0</v>
      </c>
    </row>
    <row r="1403" spans="2:8" ht="13.5" x14ac:dyDescent="0.25">
      <c r="B1403" s="11">
        <v>44049</v>
      </c>
      <c r="C1403" s="2">
        <v>1.1000000000000001</v>
      </c>
      <c r="D1403" s="2">
        <v>1.1000000000000001</v>
      </c>
      <c r="E1403" s="2">
        <v>0</v>
      </c>
      <c r="F1403" s="2">
        <v>0</v>
      </c>
      <c r="G1403" s="2">
        <v>0</v>
      </c>
      <c r="H1403" s="13">
        <f t="shared" si="21"/>
        <v>0</v>
      </c>
    </row>
    <row r="1404" spans="2:8" ht="13.5" x14ac:dyDescent="0.25">
      <c r="B1404" s="11">
        <v>44050</v>
      </c>
      <c r="C1404" s="2">
        <v>1.1000000000000001</v>
      </c>
      <c r="D1404" s="2">
        <v>1.1000000000000001</v>
      </c>
      <c r="E1404" s="2">
        <v>0</v>
      </c>
      <c r="F1404" s="2">
        <v>0</v>
      </c>
      <c r="G1404" s="2">
        <v>0</v>
      </c>
      <c r="H1404" s="13">
        <f t="shared" si="21"/>
        <v>0</v>
      </c>
    </row>
    <row r="1405" spans="2:8" ht="13.5" x14ac:dyDescent="0.25">
      <c r="B1405" s="11">
        <v>44053</v>
      </c>
      <c r="C1405" s="2">
        <v>1.0900000000000001</v>
      </c>
      <c r="D1405" s="2">
        <v>1.0900000000000001</v>
      </c>
      <c r="E1405" s="2">
        <v>173</v>
      </c>
      <c r="F1405" s="2">
        <v>1.0900000000000001</v>
      </c>
      <c r="G1405" s="2">
        <v>188.57</v>
      </c>
      <c r="H1405" s="13">
        <f t="shared" si="21"/>
        <v>-9.0909090909090974E-3</v>
      </c>
    </row>
    <row r="1406" spans="2:8" ht="13.5" x14ac:dyDescent="0.25">
      <c r="B1406" s="11">
        <v>44054</v>
      </c>
      <c r="C1406" s="2">
        <v>1.05</v>
      </c>
      <c r="D1406" s="2">
        <v>1.05</v>
      </c>
      <c r="E1406" s="2">
        <v>650</v>
      </c>
      <c r="F1406" s="2">
        <v>1.0577000000000001</v>
      </c>
      <c r="G1406" s="2">
        <v>687.505</v>
      </c>
      <c r="H1406" s="13">
        <f t="shared" si="21"/>
        <v>-3.6697247706422048E-2</v>
      </c>
    </row>
    <row r="1407" spans="2:8" ht="13.5" x14ac:dyDescent="0.25">
      <c r="B1407" s="11">
        <v>44055</v>
      </c>
      <c r="C1407" s="2">
        <v>1.02</v>
      </c>
      <c r="D1407" s="2">
        <v>1.02</v>
      </c>
      <c r="E1407" s="2">
        <v>2700</v>
      </c>
      <c r="F1407" s="2">
        <v>1.03</v>
      </c>
      <c r="G1407" s="2">
        <v>2781</v>
      </c>
      <c r="H1407" s="13">
        <f t="shared" si="21"/>
        <v>-2.8571428571428595E-2</v>
      </c>
    </row>
    <row r="1408" spans="2:8" ht="13.5" x14ac:dyDescent="0.25">
      <c r="B1408" s="11">
        <v>44057</v>
      </c>
      <c r="C1408" s="2">
        <v>1.02</v>
      </c>
      <c r="D1408" s="2">
        <v>1.02</v>
      </c>
      <c r="E1408" s="2">
        <v>0</v>
      </c>
      <c r="F1408" s="2">
        <v>0</v>
      </c>
      <c r="G1408" s="2">
        <v>0</v>
      </c>
      <c r="H1408" s="13">
        <f t="shared" si="21"/>
        <v>0</v>
      </c>
    </row>
    <row r="1409" spans="2:8" ht="13.5" x14ac:dyDescent="0.25">
      <c r="B1409" s="11">
        <v>44060</v>
      </c>
      <c r="C1409" s="2">
        <v>1.05</v>
      </c>
      <c r="D1409" s="2">
        <v>1.05</v>
      </c>
      <c r="E1409" s="2">
        <v>0</v>
      </c>
      <c r="F1409" s="2">
        <v>0</v>
      </c>
      <c r="G1409" s="2">
        <v>0</v>
      </c>
      <c r="H1409" s="13">
        <f t="shared" si="21"/>
        <v>2.9411764705882377E-2</v>
      </c>
    </row>
    <row r="1410" spans="2:8" ht="13.5" x14ac:dyDescent="0.25">
      <c r="B1410" s="11">
        <v>44061</v>
      </c>
      <c r="C1410" s="2">
        <v>1.05</v>
      </c>
      <c r="D1410" s="2">
        <v>1.05</v>
      </c>
      <c r="E1410" s="2">
        <v>298</v>
      </c>
      <c r="F1410" s="2">
        <v>1.05</v>
      </c>
      <c r="G1410" s="2">
        <v>312.89999999999998</v>
      </c>
      <c r="H1410" s="13">
        <f t="shared" si="21"/>
        <v>0</v>
      </c>
    </row>
    <row r="1411" spans="2:8" ht="13.5" x14ac:dyDescent="0.25">
      <c r="B1411" s="11">
        <v>44062</v>
      </c>
      <c r="C1411" s="2">
        <v>1.05</v>
      </c>
      <c r="D1411" s="2">
        <v>1.05</v>
      </c>
      <c r="E1411" s="2">
        <v>0</v>
      </c>
      <c r="F1411" s="2">
        <v>0</v>
      </c>
      <c r="G1411" s="2">
        <v>0</v>
      </c>
      <c r="H1411" s="13">
        <f t="shared" si="21"/>
        <v>0</v>
      </c>
    </row>
    <row r="1412" spans="2:8" ht="13.5" x14ac:dyDescent="0.25">
      <c r="B1412" s="11">
        <v>44064</v>
      </c>
      <c r="C1412" s="2">
        <v>1.02</v>
      </c>
      <c r="D1412" s="2">
        <v>1.02</v>
      </c>
      <c r="E1412" s="2">
        <v>52755</v>
      </c>
      <c r="F1412" s="2">
        <v>1.02</v>
      </c>
      <c r="G1412" s="2">
        <v>53810.1</v>
      </c>
      <c r="H1412" s="13">
        <f t="shared" si="21"/>
        <v>-2.8571428571428595E-2</v>
      </c>
    </row>
    <row r="1413" spans="2:8" ht="13.5" x14ac:dyDescent="0.25">
      <c r="B1413" s="11">
        <v>44067</v>
      </c>
      <c r="C1413" s="2">
        <v>1.02</v>
      </c>
      <c r="D1413" s="2">
        <v>1.02</v>
      </c>
      <c r="E1413" s="2">
        <v>0</v>
      </c>
      <c r="F1413" s="2">
        <v>0</v>
      </c>
      <c r="G1413" s="2">
        <v>0</v>
      </c>
      <c r="H1413" s="13">
        <f t="shared" si="21"/>
        <v>0</v>
      </c>
    </row>
    <row r="1414" spans="2:8" ht="13.5" x14ac:dyDescent="0.25">
      <c r="B1414" s="11">
        <v>44068</v>
      </c>
      <c r="C1414" s="2">
        <v>1.02</v>
      </c>
      <c r="D1414" s="2">
        <v>1.02</v>
      </c>
      <c r="E1414" s="2">
        <v>0</v>
      </c>
      <c r="F1414" s="2">
        <v>0</v>
      </c>
      <c r="G1414" s="2">
        <v>0</v>
      </c>
      <c r="H1414" s="13">
        <f t="shared" si="21"/>
        <v>0</v>
      </c>
    </row>
    <row r="1415" spans="2:8" ht="13.5" x14ac:dyDescent="0.25">
      <c r="B1415" s="11">
        <v>44069</v>
      </c>
      <c r="C1415" s="2">
        <v>1.02</v>
      </c>
      <c r="D1415" s="2">
        <v>1.02</v>
      </c>
      <c r="E1415" s="2">
        <v>0</v>
      </c>
      <c r="F1415" s="2">
        <v>0</v>
      </c>
      <c r="G1415" s="2">
        <v>0</v>
      </c>
      <c r="H1415" s="13">
        <f t="shared" ref="H1415:H1478" si="22">(D1415-D1414)/D1414</f>
        <v>0</v>
      </c>
    </row>
    <row r="1416" spans="2:8" ht="13.5" x14ac:dyDescent="0.25">
      <c r="B1416" s="11">
        <v>44070</v>
      </c>
      <c r="C1416" s="2">
        <v>1.02</v>
      </c>
      <c r="D1416" s="2">
        <v>1.02</v>
      </c>
      <c r="E1416" s="2">
        <v>0</v>
      </c>
      <c r="F1416" s="2">
        <v>0</v>
      </c>
      <c r="G1416" s="2">
        <v>0</v>
      </c>
      <c r="H1416" s="13">
        <f t="shared" si="22"/>
        <v>0</v>
      </c>
    </row>
    <row r="1417" spans="2:8" ht="13.5" x14ac:dyDescent="0.25">
      <c r="B1417" s="11">
        <v>44071</v>
      </c>
      <c r="C1417" s="2">
        <v>1.02</v>
      </c>
      <c r="D1417" s="2">
        <v>1.02</v>
      </c>
      <c r="E1417" s="2">
        <v>0</v>
      </c>
      <c r="F1417" s="2">
        <v>0</v>
      </c>
      <c r="G1417" s="2">
        <v>0</v>
      </c>
      <c r="H1417" s="13">
        <f t="shared" si="22"/>
        <v>0</v>
      </c>
    </row>
    <row r="1418" spans="2:8" ht="13.5" x14ac:dyDescent="0.25">
      <c r="B1418" s="11">
        <v>44074</v>
      </c>
      <c r="C1418" s="2">
        <v>1.02</v>
      </c>
      <c r="D1418" s="2">
        <v>1.02</v>
      </c>
      <c r="E1418" s="2">
        <v>0</v>
      </c>
      <c r="F1418" s="2">
        <v>0</v>
      </c>
      <c r="G1418" s="2">
        <v>0</v>
      </c>
      <c r="H1418" s="13">
        <f t="shared" si="22"/>
        <v>0</v>
      </c>
    </row>
    <row r="1419" spans="2:8" ht="13.5" x14ac:dyDescent="0.25">
      <c r="B1419" s="11">
        <v>44075</v>
      </c>
      <c r="C1419" s="2">
        <v>1</v>
      </c>
      <c r="D1419" s="2">
        <v>1</v>
      </c>
      <c r="E1419" s="2">
        <v>164</v>
      </c>
      <c r="F1419" s="2">
        <v>1</v>
      </c>
      <c r="G1419" s="2">
        <v>164</v>
      </c>
      <c r="H1419" s="13">
        <f t="shared" si="22"/>
        <v>-1.9607843137254919E-2</v>
      </c>
    </row>
    <row r="1420" spans="2:8" ht="13.5" x14ac:dyDescent="0.25">
      <c r="B1420" s="11">
        <v>44076</v>
      </c>
      <c r="C1420" s="2">
        <v>1</v>
      </c>
      <c r="D1420" s="2">
        <v>1</v>
      </c>
      <c r="E1420" s="2">
        <v>0</v>
      </c>
      <c r="F1420" s="2">
        <v>0</v>
      </c>
      <c r="G1420" s="2">
        <v>0</v>
      </c>
      <c r="H1420" s="13">
        <f t="shared" si="22"/>
        <v>0</v>
      </c>
    </row>
    <row r="1421" spans="2:8" ht="13.5" x14ac:dyDescent="0.25">
      <c r="B1421" s="11">
        <v>44077</v>
      </c>
      <c r="C1421" s="2">
        <v>1</v>
      </c>
      <c r="D1421" s="2">
        <v>1</v>
      </c>
      <c r="E1421" s="2">
        <v>0</v>
      </c>
      <c r="F1421" s="2">
        <v>0</v>
      </c>
      <c r="G1421" s="2">
        <v>0</v>
      </c>
      <c r="H1421" s="13">
        <f t="shared" si="22"/>
        <v>0</v>
      </c>
    </row>
    <row r="1422" spans="2:8" ht="13.5" x14ac:dyDescent="0.25">
      <c r="B1422" s="11">
        <v>44078</v>
      </c>
      <c r="C1422" s="2">
        <v>1.03</v>
      </c>
      <c r="D1422" s="2">
        <v>1.03</v>
      </c>
      <c r="E1422" s="2">
        <v>100</v>
      </c>
      <c r="F1422" s="2">
        <v>1.03</v>
      </c>
      <c r="G1422" s="2">
        <v>103</v>
      </c>
      <c r="H1422" s="13">
        <f t="shared" si="22"/>
        <v>3.0000000000000027E-2</v>
      </c>
    </row>
    <row r="1423" spans="2:8" ht="13.5" x14ac:dyDescent="0.25">
      <c r="B1423" s="11">
        <v>44081</v>
      </c>
      <c r="C1423" s="2">
        <v>1.03</v>
      </c>
      <c r="D1423" s="2">
        <v>1.03</v>
      </c>
      <c r="E1423" s="2">
        <v>0</v>
      </c>
      <c r="F1423" s="2">
        <v>0</v>
      </c>
      <c r="G1423" s="2">
        <v>0</v>
      </c>
      <c r="H1423" s="13">
        <f t="shared" si="22"/>
        <v>0</v>
      </c>
    </row>
    <row r="1424" spans="2:8" ht="13.5" x14ac:dyDescent="0.25">
      <c r="B1424" s="11">
        <v>44082</v>
      </c>
      <c r="C1424" s="2">
        <v>1.04</v>
      </c>
      <c r="D1424" s="2">
        <v>1.04</v>
      </c>
      <c r="E1424" s="2">
        <v>300</v>
      </c>
      <c r="F1424" s="2">
        <v>1.04</v>
      </c>
      <c r="G1424" s="2">
        <v>312</v>
      </c>
      <c r="H1424" s="13">
        <f t="shared" si="22"/>
        <v>9.7087378640776777E-3</v>
      </c>
    </row>
    <row r="1425" spans="2:8" ht="13.5" x14ac:dyDescent="0.25">
      <c r="B1425" s="11">
        <v>44083</v>
      </c>
      <c r="C1425" s="2">
        <v>1.07</v>
      </c>
      <c r="D1425" s="2">
        <v>1.07</v>
      </c>
      <c r="E1425" s="2">
        <v>1478</v>
      </c>
      <c r="F1425" s="2">
        <v>1.07</v>
      </c>
      <c r="G1425" s="2">
        <v>1581.46</v>
      </c>
      <c r="H1425" s="13">
        <f t="shared" si="22"/>
        <v>2.8846153846153872E-2</v>
      </c>
    </row>
    <row r="1426" spans="2:8" ht="13.5" x14ac:dyDescent="0.25">
      <c r="B1426" s="11">
        <v>44084</v>
      </c>
      <c r="C1426" s="2">
        <v>1.1100000000000001</v>
      </c>
      <c r="D1426" s="2">
        <v>1.1100000000000001</v>
      </c>
      <c r="E1426" s="2">
        <v>0</v>
      </c>
      <c r="F1426" s="2">
        <v>0</v>
      </c>
      <c r="G1426" s="2">
        <v>0</v>
      </c>
      <c r="H1426" s="13">
        <f t="shared" si="22"/>
        <v>3.738317757009349E-2</v>
      </c>
    </row>
    <row r="1427" spans="2:8" ht="13.5" x14ac:dyDescent="0.25">
      <c r="B1427" s="11">
        <v>44085</v>
      </c>
      <c r="C1427" s="2">
        <v>1.17</v>
      </c>
      <c r="D1427" s="2">
        <v>1.17</v>
      </c>
      <c r="E1427" s="2">
        <v>95</v>
      </c>
      <c r="F1427" s="2">
        <v>1.1684000000000001</v>
      </c>
      <c r="G1427" s="2">
        <v>110.998</v>
      </c>
      <c r="H1427" s="13">
        <f t="shared" si="22"/>
        <v>5.4054054054053897E-2</v>
      </c>
    </row>
    <row r="1428" spans="2:8" ht="13.5" x14ac:dyDescent="0.25">
      <c r="B1428" s="11">
        <v>44088</v>
      </c>
      <c r="C1428" s="2">
        <v>1.2</v>
      </c>
      <c r="D1428" s="2">
        <v>1.2</v>
      </c>
      <c r="E1428" s="2">
        <v>1916</v>
      </c>
      <c r="F1428" s="2">
        <v>1.1859</v>
      </c>
      <c r="G1428" s="2">
        <v>2272.1844000000001</v>
      </c>
      <c r="H1428" s="13">
        <f t="shared" si="22"/>
        <v>2.5641025641025664E-2</v>
      </c>
    </row>
    <row r="1429" spans="2:8" ht="13.5" x14ac:dyDescent="0.25">
      <c r="B1429" s="11">
        <v>44089</v>
      </c>
      <c r="C1429" s="2">
        <v>1.25</v>
      </c>
      <c r="D1429" s="2">
        <v>1.25</v>
      </c>
      <c r="E1429" s="2">
        <v>1755</v>
      </c>
      <c r="F1429" s="2">
        <v>1.25</v>
      </c>
      <c r="G1429" s="2">
        <v>2193.75</v>
      </c>
      <c r="H1429" s="13">
        <f t="shared" si="22"/>
        <v>4.1666666666666706E-2</v>
      </c>
    </row>
    <row r="1430" spans="2:8" ht="13.5" x14ac:dyDescent="0.25">
      <c r="B1430" s="11">
        <v>44090</v>
      </c>
      <c r="C1430" s="2">
        <v>1.3</v>
      </c>
      <c r="D1430" s="2">
        <v>1.3</v>
      </c>
      <c r="E1430" s="2">
        <v>0</v>
      </c>
      <c r="F1430" s="2">
        <v>0</v>
      </c>
      <c r="G1430" s="2">
        <v>0</v>
      </c>
      <c r="H1430" s="13">
        <f t="shared" si="22"/>
        <v>4.0000000000000036E-2</v>
      </c>
    </row>
    <row r="1431" spans="2:8" ht="13.5" x14ac:dyDescent="0.25">
      <c r="B1431" s="11">
        <v>44091</v>
      </c>
      <c r="C1431" s="2">
        <v>1.35</v>
      </c>
      <c r="D1431" s="2">
        <v>1.35</v>
      </c>
      <c r="E1431" s="2">
        <v>0</v>
      </c>
      <c r="F1431" s="2">
        <v>0</v>
      </c>
      <c r="G1431" s="2">
        <v>0</v>
      </c>
      <c r="H1431" s="13">
        <f t="shared" si="22"/>
        <v>3.8461538461538491E-2</v>
      </c>
    </row>
    <row r="1432" spans="2:8" ht="13.5" x14ac:dyDescent="0.25">
      <c r="B1432" s="11">
        <v>44092</v>
      </c>
      <c r="C1432" s="2">
        <v>1.41</v>
      </c>
      <c r="D1432" s="2">
        <v>1.41</v>
      </c>
      <c r="E1432" s="2">
        <v>72</v>
      </c>
      <c r="F1432" s="2">
        <v>1.41</v>
      </c>
      <c r="G1432" s="2">
        <v>101.52</v>
      </c>
      <c r="H1432" s="13">
        <f t="shared" si="22"/>
        <v>4.4444444444444314E-2</v>
      </c>
    </row>
    <row r="1433" spans="2:8" ht="13.5" x14ac:dyDescent="0.25">
      <c r="B1433" s="11">
        <v>44095</v>
      </c>
      <c r="C1433" s="2">
        <v>1.39</v>
      </c>
      <c r="D1433" s="2">
        <v>1.39</v>
      </c>
      <c r="E1433" s="2">
        <v>319</v>
      </c>
      <c r="F1433" s="2">
        <v>1.4135</v>
      </c>
      <c r="G1433" s="2">
        <v>450.90649999999999</v>
      </c>
      <c r="H1433" s="13">
        <f t="shared" si="22"/>
        <v>-1.4184397163120581E-2</v>
      </c>
    </row>
    <row r="1434" spans="2:8" ht="13.5" x14ac:dyDescent="0.25">
      <c r="B1434" s="11">
        <v>44096</v>
      </c>
      <c r="C1434" s="2">
        <v>1.39</v>
      </c>
      <c r="D1434" s="2">
        <v>1.39</v>
      </c>
      <c r="E1434" s="2">
        <v>120</v>
      </c>
      <c r="F1434" s="2">
        <v>1.39</v>
      </c>
      <c r="G1434" s="2">
        <v>166.8</v>
      </c>
      <c r="H1434" s="13">
        <f t="shared" si="22"/>
        <v>0</v>
      </c>
    </row>
    <row r="1435" spans="2:8" ht="13.5" x14ac:dyDescent="0.25">
      <c r="B1435" s="11">
        <v>44097</v>
      </c>
      <c r="C1435" s="2">
        <v>1.39</v>
      </c>
      <c r="D1435" s="2">
        <v>1.39</v>
      </c>
      <c r="E1435" s="2">
        <v>4710</v>
      </c>
      <c r="F1435" s="2">
        <v>1.39</v>
      </c>
      <c r="G1435" s="2">
        <v>6546.9</v>
      </c>
      <c r="H1435" s="13">
        <f t="shared" si="22"/>
        <v>0</v>
      </c>
    </row>
    <row r="1436" spans="2:8" ht="13.5" x14ac:dyDescent="0.25">
      <c r="B1436" s="11">
        <v>44098</v>
      </c>
      <c r="C1436" s="2">
        <v>1.39</v>
      </c>
      <c r="D1436" s="2">
        <v>1.39</v>
      </c>
      <c r="E1436" s="2">
        <v>2836</v>
      </c>
      <c r="F1436" s="2">
        <v>1.39</v>
      </c>
      <c r="G1436" s="2">
        <v>3942.04</v>
      </c>
      <c r="H1436" s="13">
        <f t="shared" si="22"/>
        <v>0</v>
      </c>
    </row>
    <row r="1437" spans="2:8" ht="13.5" x14ac:dyDescent="0.25">
      <c r="B1437" s="11">
        <v>44099</v>
      </c>
      <c r="C1437" s="2">
        <v>1.39</v>
      </c>
      <c r="D1437" s="2">
        <v>1.39</v>
      </c>
      <c r="E1437" s="2">
        <v>4440</v>
      </c>
      <c r="F1437" s="2">
        <v>1.39</v>
      </c>
      <c r="G1437" s="2">
        <v>6171.6</v>
      </c>
      <c r="H1437" s="13">
        <f t="shared" si="22"/>
        <v>0</v>
      </c>
    </row>
    <row r="1438" spans="2:8" ht="13.5" x14ac:dyDescent="0.25">
      <c r="B1438" s="11">
        <v>44102</v>
      </c>
      <c r="C1438" s="2">
        <v>1.39</v>
      </c>
      <c r="D1438" s="2">
        <v>1.39</v>
      </c>
      <c r="E1438" s="2">
        <v>1000</v>
      </c>
      <c r="F1438" s="2">
        <v>1.39</v>
      </c>
      <c r="G1438" s="2">
        <v>1390</v>
      </c>
      <c r="H1438" s="13">
        <f t="shared" si="22"/>
        <v>0</v>
      </c>
    </row>
    <row r="1439" spans="2:8" ht="13.5" x14ac:dyDescent="0.25">
      <c r="B1439" s="11">
        <v>44103</v>
      </c>
      <c r="C1439" s="2">
        <v>1.39</v>
      </c>
      <c r="D1439" s="2">
        <v>1.39</v>
      </c>
      <c r="E1439" s="2">
        <v>2155</v>
      </c>
      <c r="F1439" s="2">
        <v>1.39</v>
      </c>
      <c r="G1439" s="2">
        <v>2995.45</v>
      </c>
      <c r="H1439" s="13">
        <f t="shared" si="22"/>
        <v>0</v>
      </c>
    </row>
    <row r="1440" spans="2:8" ht="13.5" x14ac:dyDescent="0.25">
      <c r="B1440" s="11">
        <v>44104</v>
      </c>
      <c r="C1440" s="2">
        <v>1.39</v>
      </c>
      <c r="D1440" s="2">
        <v>1.39</v>
      </c>
      <c r="E1440" s="2">
        <v>1350</v>
      </c>
      <c r="F1440" s="2">
        <v>1.39</v>
      </c>
      <c r="G1440" s="2">
        <v>1876.5</v>
      </c>
      <c r="H1440" s="13">
        <f t="shared" si="22"/>
        <v>0</v>
      </c>
    </row>
    <row r="1441" spans="2:8" ht="13.5" x14ac:dyDescent="0.25">
      <c r="B1441" s="11">
        <v>44105</v>
      </c>
      <c r="C1441" s="2">
        <v>1.39</v>
      </c>
      <c r="D1441" s="2">
        <v>1.39</v>
      </c>
      <c r="E1441" s="2">
        <v>0</v>
      </c>
      <c r="F1441" s="2">
        <v>0</v>
      </c>
      <c r="G1441" s="2">
        <v>0</v>
      </c>
      <c r="H1441" s="13">
        <f t="shared" si="22"/>
        <v>0</v>
      </c>
    </row>
    <row r="1442" spans="2:8" ht="13.5" x14ac:dyDescent="0.25">
      <c r="B1442" s="11">
        <v>44106</v>
      </c>
      <c r="C1442" s="2">
        <v>1.35</v>
      </c>
      <c r="D1442" s="2">
        <v>1.35</v>
      </c>
      <c r="E1442" s="2">
        <v>620</v>
      </c>
      <c r="F1442" s="2">
        <v>1.35</v>
      </c>
      <c r="G1442" s="2">
        <v>837</v>
      </c>
      <c r="H1442" s="13">
        <f t="shared" si="22"/>
        <v>-2.8776978417266053E-2</v>
      </c>
    </row>
    <row r="1443" spans="2:8" ht="13.5" x14ac:dyDescent="0.25">
      <c r="B1443" s="11">
        <v>44109</v>
      </c>
      <c r="C1443" s="2">
        <v>1.35</v>
      </c>
      <c r="D1443" s="2">
        <v>1.35</v>
      </c>
      <c r="E1443" s="2">
        <v>1855</v>
      </c>
      <c r="F1443" s="2">
        <v>1.35</v>
      </c>
      <c r="G1443" s="2">
        <v>2504.25</v>
      </c>
      <c r="H1443" s="13">
        <f t="shared" si="22"/>
        <v>0</v>
      </c>
    </row>
    <row r="1444" spans="2:8" ht="13.5" x14ac:dyDescent="0.25">
      <c r="B1444" s="11">
        <v>44110</v>
      </c>
      <c r="C1444" s="2">
        <v>1.35</v>
      </c>
      <c r="D1444" s="2">
        <v>1.35</v>
      </c>
      <c r="E1444" s="2">
        <v>0</v>
      </c>
      <c r="F1444" s="2">
        <v>0</v>
      </c>
      <c r="G1444" s="2">
        <v>0</v>
      </c>
      <c r="H1444" s="13">
        <f t="shared" si="22"/>
        <v>0</v>
      </c>
    </row>
    <row r="1445" spans="2:8" ht="13.5" x14ac:dyDescent="0.25">
      <c r="B1445" s="11">
        <v>44111</v>
      </c>
      <c r="C1445" s="2">
        <v>1.35</v>
      </c>
      <c r="D1445" s="2">
        <v>1.35</v>
      </c>
      <c r="E1445" s="2">
        <v>0</v>
      </c>
      <c r="F1445" s="2">
        <v>0</v>
      </c>
      <c r="G1445" s="2">
        <v>0</v>
      </c>
      <c r="H1445" s="13">
        <f t="shared" si="22"/>
        <v>0</v>
      </c>
    </row>
    <row r="1446" spans="2:8" ht="13.5" x14ac:dyDescent="0.25">
      <c r="B1446" s="11">
        <v>44112</v>
      </c>
      <c r="C1446" s="2">
        <v>1.35</v>
      </c>
      <c r="D1446" s="2">
        <v>1.35</v>
      </c>
      <c r="E1446" s="2">
        <v>0</v>
      </c>
      <c r="F1446" s="2">
        <v>0</v>
      </c>
      <c r="G1446" s="2">
        <v>0</v>
      </c>
      <c r="H1446" s="13">
        <f t="shared" si="22"/>
        <v>0</v>
      </c>
    </row>
    <row r="1447" spans="2:8" ht="13.5" x14ac:dyDescent="0.25">
      <c r="B1447" s="11">
        <v>44113</v>
      </c>
      <c r="C1447" s="2">
        <v>1.35</v>
      </c>
      <c r="D1447" s="2">
        <v>1.35</v>
      </c>
      <c r="E1447" s="2">
        <v>20</v>
      </c>
      <c r="F1447" s="2">
        <v>1.32</v>
      </c>
      <c r="G1447" s="2">
        <v>26.4</v>
      </c>
      <c r="H1447" s="13">
        <f t="shared" si="22"/>
        <v>0</v>
      </c>
    </row>
    <row r="1448" spans="2:8" ht="13.5" x14ac:dyDescent="0.25">
      <c r="B1448" s="11">
        <v>44116</v>
      </c>
      <c r="C1448" s="2">
        <v>1.31</v>
      </c>
      <c r="D1448" s="2">
        <v>1.31</v>
      </c>
      <c r="E1448" s="2">
        <v>3000</v>
      </c>
      <c r="F1448" s="2">
        <v>1.31</v>
      </c>
      <c r="G1448" s="2">
        <v>3930</v>
      </c>
      <c r="H1448" s="13">
        <f t="shared" si="22"/>
        <v>-2.9629629629629655E-2</v>
      </c>
    </row>
    <row r="1449" spans="2:8" ht="13.5" x14ac:dyDescent="0.25">
      <c r="B1449" s="11">
        <v>44117</v>
      </c>
      <c r="C1449" s="2">
        <v>1.31</v>
      </c>
      <c r="D1449" s="2">
        <v>1.31</v>
      </c>
      <c r="E1449" s="2">
        <v>0</v>
      </c>
      <c r="F1449" s="2">
        <v>0</v>
      </c>
      <c r="G1449" s="2">
        <v>0</v>
      </c>
      <c r="H1449" s="13">
        <f t="shared" si="22"/>
        <v>0</v>
      </c>
    </row>
    <row r="1450" spans="2:8" ht="13.5" x14ac:dyDescent="0.25">
      <c r="B1450" s="11">
        <v>44118</v>
      </c>
      <c r="C1450" s="2">
        <v>1.31</v>
      </c>
      <c r="D1450" s="2">
        <v>1.31</v>
      </c>
      <c r="E1450" s="2">
        <v>34</v>
      </c>
      <c r="F1450" s="2">
        <v>1.31</v>
      </c>
      <c r="G1450" s="2">
        <v>44.54</v>
      </c>
      <c r="H1450" s="13">
        <f t="shared" si="22"/>
        <v>0</v>
      </c>
    </row>
    <row r="1451" spans="2:8" ht="13.5" x14ac:dyDescent="0.25">
      <c r="B1451" s="11">
        <v>44120</v>
      </c>
      <c r="C1451" s="2">
        <v>1.31</v>
      </c>
      <c r="D1451" s="2">
        <v>1.31</v>
      </c>
      <c r="E1451" s="2">
        <v>0</v>
      </c>
      <c r="F1451" s="2">
        <v>0</v>
      </c>
      <c r="G1451" s="2">
        <v>0</v>
      </c>
      <c r="H1451" s="13">
        <f t="shared" si="22"/>
        <v>0</v>
      </c>
    </row>
    <row r="1452" spans="2:8" ht="13.5" x14ac:dyDescent="0.25">
      <c r="B1452" s="11">
        <v>44123</v>
      </c>
      <c r="C1452" s="2">
        <v>1.31</v>
      </c>
      <c r="D1452" s="2">
        <v>1.31</v>
      </c>
      <c r="E1452" s="2">
        <v>0</v>
      </c>
      <c r="F1452" s="2">
        <v>0</v>
      </c>
      <c r="G1452" s="2">
        <v>0</v>
      </c>
      <c r="H1452" s="13">
        <f t="shared" si="22"/>
        <v>0</v>
      </c>
    </row>
    <row r="1453" spans="2:8" ht="13.5" x14ac:dyDescent="0.25">
      <c r="B1453" s="11">
        <v>44124</v>
      </c>
      <c r="C1453" s="2">
        <v>1.31</v>
      </c>
      <c r="D1453" s="2">
        <v>1.31</v>
      </c>
      <c r="E1453" s="2">
        <v>0</v>
      </c>
      <c r="F1453" s="2">
        <v>0</v>
      </c>
      <c r="G1453" s="2">
        <v>0</v>
      </c>
      <c r="H1453" s="13">
        <f t="shared" si="22"/>
        <v>0</v>
      </c>
    </row>
    <row r="1454" spans="2:8" ht="13.5" x14ac:dyDescent="0.25">
      <c r="B1454" s="11">
        <v>44125</v>
      </c>
      <c r="C1454" s="2">
        <v>1.31</v>
      </c>
      <c r="D1454" s="2">
        <v>1.31</v>
      </c>
      <c r="E1454" s="2">
        <v>0</v>
      </c>
      <c r="F1454" s="2">
        <v>0</v>
      </c>
      <c r="G1454" s="2">
        <v>0</v>
      </c>
      <c r="H1454" s="13">
        <f t="shared" si="22"/>
        <v>0</v>
      </c>
    </row>
    <row r="1455" spans="2:8" ht="13.5" x14ac:dyDescent="0.25">
      <c r="B1455" s="11">
        <v>44126</v>
      </c>
      <c r="C1455" s="2">
        <v>1.34</v>
      </c>
      <c r="D1455" s="2">
        <v>1.34</v>
      </c>
      <c r="E1455" s="2">
        <v>566</v>
      </c>
      <c r="F1455" s="2">
        <v>1.34</v>
      </c>
      <c r="G1455" s="2">
        <v>758.44</v>
      </c>
      <c r="H1455" s="13">
        <f t="shared" si="22"/>
        <v>2.2900763358778647E-2</v>
      </c>
    </row>
    <row r="1456" spans="2:8" ht="13.5" x14ac:dyDescent="0.25">
      <c r="B1456" s="11">
        <v>44127</v>
      </c>
      <c r="C1456" s="2">
        <v>1.31</v>
      </c>
      <c r="D1456" s="2">
        <v>1.31</v>
      </c>
      <c r="E1456" s="2">
        <v>540</v>
      </c>
      <c r="F1456" s="2">
        <v>1.31</v>
      </c>
      <c r="G1456" s="2">
        <v>707.4</v>
      </c>
      <c r="H1456" s="13">
        <f t="shared" si="22"/>
        <v>-2.2388059701492557E-2</v>
      </c>
    </row>
    <row r="1457" spans="2:8" ht="13.5" x14ac:dyDescent="0.25">
      <c r="B1457" s="11">
        <v>44130</v>
      </c>
      <c r="C1457" s="2">
        <v>1.3</v>
      </c>
      <c r="D1457" s="2">
        <v>1.3</v>
      </c>
      <c r="E1457" s="2">
        <v>230</v>
      </c>
      <c r="F1457" s="2">
        <v>1.3</v>
      </c>
      <c r="G1457" s="2">
        <v>299</v>
      </c>
      <c r="H1457" s="13">
        <f t="shared" si="22"/>
        <v>-7.6335877862595486E-3</v>
      </c>
    </row>
    <row r="1458" spans="2:8" ht="13.5" x14ac:dyDescent="0.25">
      <c r="B1458" s="11">
        <v>44131</v>
      </c>
      <c r="C1458" s="2">
        <v>1.35</v>
      </c>
      <c r="D1458" s="2">
        <v>1.35</v>
      </c>
      <c r="E1458" s="2">
        <v>90</v>
      </c>
      <c r="F1458" s="2">
        <v>1.26</v>
      </c>
      <c r="G1458" s="2">
        <v>113.4</v>
      </c>
      <c r="H1458" s="13">
        <f t="shared" si="22"/>
        <v>3.8461538461538491E-2</v>
      </c>
    </row>
    <row r="1459" spans="2:8" ht="13.5" x14ac:dyDescent="0.25">
      <c r="B1459" s="11">
        <v>44132</v>
      </c>
      <c r="C1459" s="2">
        <v>1.35</v>
      </c>
      <c r="D1459" s="2">
        <v>1.35</v>
      </c>
      <c r="E1459" s="2">
        <v>0</v>
      </c>
      <c r="F1459" s="2">
        <v>0</v>
      </c>
      <c r="G1459" s="2">
        <v>0</v>
      </c>
      <c r="H1459" s="13">
        <f t="shared" si="22"/>
        <v>0</v>
      </c>
    </row>
    <row r="1460" spans="2:8" ht="13.5" x14ac:dyDescent="0.25">
      <c r="B1460" s="11">
        <v>44134</v>
      </c>
      <c r="C1460" s="2">
        <v>1.29</v>
      </c>
      <c r="D1460" s="2">
        <v>1.29</v>
      </c>
      <c r="E1460" s="2">
        <v>0</v>
      </c>
      <c r="F1460" s="2">
        <v>0</v>
      </c>
      <c r="G1460" s="2">
        <v>0</v>
      </c>
      <c r="H1460" s="13">
        <f t="shared" si="22"/>
        <v>-4.4444444444444481E-2</v>
      </c>
    </row>
    <row r="1461" spans="2:8" ht="13.5" x14ac:dyDescent="0.25">
      <c r="B1461" s="11">
        <v>44137</v>
      </c>
      <c r="C1461" s="2">
        <v>1.27</v>
      </c>
      <c r="D1461" s="2">
        <v>1.27</v>
      </c>
      <c r="E1461" s="2">
        <v>555</v>
      </c>
      <c r="F1461" s="2">
        <v>1.27</v>
      </c>
      <c r="G1461" s="2">
        <v>704.85</v>
      </c>
      <c r="H1461" s="13">
        <f t="shared" si="22"/>
        <v>-1.5503875968992262E-2</v>
      </c>
    </row>
    <row r="1462" spans="2:8" ht="13.5" x14ac:dyDescent="0.25">
      <c r="B1462" s="11">
        <v>44138</v>
      </c>
      <c r="C1462" s="2">
        <v>1.3</v>
      </c>
      <c r="D1462" s="2">
        <v>1.3</v>
      </c>
      <c r="E1462" s="2">
        <v>0</v>
      </c>
      <c r="F1462" s="2">
        <v>0</v>
      </c>
      <c r="G1462" s="2">
        <v>0</v>
      </c>
      <c r="H1462" s="13">
        <f t="shared" si="22"/>
        <v>2.3622047244094509E-2</v>
      </c>
    </row>
    <row r="1463" spans="2:8" ht="13.5" x14ac:dyDescent="0.25">
      <c r="B1463" s="11">
        <v>44139</v>
      </c>
      <c r="C1463" s="2">
        <v>1.35</v>
      </c>
      <c r="D1463" s="2">
        <v>1.35</v>
      </c>
      <c r="E1463" s="2">
        <v>5</v>
      </c>
      <c r="F1463" s="2">
        <v>1.35</v>
      </c>
      <c r="G1463" s="2">
        <v>6.75</v>
      </c>
      <c r="H1463" s="13">
        <f t="shared" si="22"/>
        <v>3.8461538461538491E-2</v>
      </c>
    </row>
    <row r="1464" spans="2:8" ht="13.5" x14ac:dyDescent="0.25">
      <c r="B1464" s="11">
        <v>44140</v>
      </c>
      <c r="C1464" s="2">
        <v>1.33</v>
      </c>
      <c r="D1464" s="2">
        <v>1.33</v>
      </c>
      <c r="E1464" s="2">
        <v>140</v>
      </c>
      <c r="F1464" s="2">
        <v>1.33</v>
      </c>
      <c r="G1464" s="2">
        <v>186.2</v>
      </c>
      <c r="H1464" s="13">
        <f t="shared" si="22"/>
        <v>-1.4814814814814828E-2</v>
      </c>
    </row>
    <row r="1465" spans="2:8" ht="13.5" x14ac:dyDescent="0.25">
      <c r="B1465" s="11">
        <v>44141</v>
      </c>
      <c r="C1465" s="2">
        <v>1.33</v>
      </c>
      <c r="D1465" s="2">
        <v>1.33</v>
      </c>
      <c r="E1465" s="2">
        <v>65</v>
      </c>
      <c r="F1465" s="2">
        <v>1.33</v>
      </c>
      <c r="G1465" s="2">
        <v>86.45</v>
      </c>
      <c r="H1465" s="13">
        <f t="shared" si="22"/>
        <v>0</v>
      </c>
    </row>
    <row r="1466" spans="2:8" ht="13.5" x14ac:dyDescent="0.25">
      <c r="B1466" s="11">
        <v>44144</v>
      </c>
      <c r="C1466" s="2">
        <v>1.29</v>
      </c>
      <c r="D1466" s="2">
        <v>1.29</v>
      </c>
      <c r="E1466" s="2">
        <v>700</v>
      </c>
      <c r="F1466" s="2">
        <v>1.3092999999999999</v>
      </c>
      <c r="G1466" s="2">
        <v>916.51</v>
      </c>
      <c r="H1466" s="13">
        <f t="shared" si="22"/>
        <v>-3.0075187969924838E-2</v>
      </c>
    </row>
    <row r="1467" spans="2:8" ht="13.5" x14ac:dyDescent="0.25">
      <c r="B1467" s="11">
        <v>44145</v>
      </c>
      <c r="C1467" s="2">
        <v>1.26</v>
      </c>
      <c r="D1467" s="2">
        <v>1.26</v>
      </c>
      <c r="E1467" s="2">
        <v>0</v>
      </c>
      <c r="F1467" s="2">
        <v>0</v>
      </c>
      <c r="G1467" s="2">
        <v>0</v>
      </c>
      <c r="H1467" s="13">
        <f t="shared" si="22"/>
        <v>-2.3255813953488393E-2</v>
      </c>
    </row>
    <row r="1468" spans="2:8" ht="13.5" x14ac:dyDescent="0.25">
      <c r="B1468" s="11">
        <v>44146</v>
      </c>
      <c r="C1468" s="2">
        <v>1.23</v>
      </c>
      <c r="D1468" s="2">
        <v>1.23</v>
      </c>
      <c r="E1468" s="2">
        <v>7830</v>
      </c>
      <c r="F1468" s="2">
        <v>1.2581</v>
      </c>
      <c r="G1468" s="2">
        <v>9850.9230000000007</v>
      </c>
      <c r="H1468" s="13">
        <f t="shared" si="22"/>
        <v>-2.3809523809523829E-2</v>
      </c>
    </row>
    <row r="1469" spans="2:8" ht="13.5" x14ac:dyDescent="0.25">
      <c r="B1469" s="11">
        <v>44147</v>
      </c>
      <c r="C1469" s="2">
        <v>1.23</v>
      </c>
      <c r="D1469" s="2">
        <v>1.23</v>
      </c>
      <c r="E1469" s="2">
        <v>500</v>
      </c>
      <c r="F1469" s="2">
        <v>1.23</v>
      </c>
      <c r="G1469" s="2">
        <v>615</v>
      </c>
      <c r="H1469" s="13">
        <f t="shared" si="22"/>
        <v>0</v>
      </c>
    </row>
    <row r="1470" spans="2:8" ht="13.5" x14ac:dyDescent="0.25">
      <c r="B1470" s="11">
        <v>44148</v>
      </c>
      <c r="C1470" s="2">
        <v>1.23</v>
      </c>
      <c r="D1470" s="2">
        <v>1.23</v>
      </c>
      <c r="E1470" s="2">
        <v>0</v>
      </c>
      <c r="F1470" s="2">
        <v>0</v>
      </c>
      <c r="G1470" s="2">
        <v>0</v>
      </c>
      <c r="H1470" s="13">
        <f t="shared" si="22"/>
        <v>0</v>
      </c>
    </row>
    <row r="1471" spans="2:8" ht="13.5" x14ac:dyDescent="0.25">
      <c r="B1471" s="11">
        <v>44151</v>
      </c>
      <c r="C1471" s="2">
        <v>1.23</v>
      </c>
      <c r="D1471" s="2">
        <v>1.23</v>
      </c>
      <c r="E1471" s="2">
        <v>0</v>
      </c>
      <c r="F1471" s="2">
        <v>0</v>
      </c>
      <c r="G1471" s="2">
        <v>0</v>
      </c>
      <c r="H1471" s="13">
        <f t="shared" si="22"/>
        <v>0</v>
      </c>
    </row>
    <row r="1472" spans="2:8" ht="13.5" x14ac:dyDescent="0.25">
      <c r="B1472" s="11">
        <v>44152</v>
      </c>
      <c r="C1472" s="2">
        <v>1.26</v>
      </c>
      <c r="D1472" s="2">
        <v>1.26</v>
      </c>
      <c r="E1472" s="2">
        <v>0</v>
      </c>
      <c r="F1472" s="2">
        <v>0</v>
      </c>
      <c r="G1472" s="2">
        <v>0</v>
      </c>
      <c r="H1472" s="13">
        <f t="shared" si="22"/>
        <v>2.4390243902439046E-2</v>
      </c>
    </row>
    <row r="1473" spans="2:8" ht="13.5" x14ac:dyDescent="0.25">
      <c r="B1473" s="11">
        <v>44153</v>
      </c>
      <c r="C1473" s="2">
        <v>1.29</v>
      </c>
      <c r="D1473" s="2">
        <v>1.29</v>
      </c>
      <c r="E1473" s="2">
        <v>0</v>
      </c>
      <c r="F1473" s="2">
        <v>0</v>
      </c>
      <c r="G1473" s="2">
        <v>0</v>
      </c>
      <c r="H1473" s="13">
        <f t="shared" si="22"/>
        <v>2.3809523809523829E-2</v>
      </c>
    </row>
    <row r="1474" spans="2:8" ht="13.5" x14ac:dyDescent="0.25">
      <c r="B1474" s="11">
        <v>44154</v>
      </c>
      <c r="C1474" s="2">
        <v>1.29</v>
      </c>
      <c r="D1474" s="2">
        <v>1.29</v>
      </c>
      <c r="E1474" s="2">
        <v>0</v>
      </c>
      <c r="F1474" s="2">
        <v>0</v>
      </c>
      <c r="G1474" s="2">
        <v>0</v>
      </c>
      <c r="H1474" s="13">
        <f t="shared" si="22"/>
        <v>0</v>
      </c>
    </row>
    <row r="1475" spans="2:8" ht="13.5" x14ac:dyDescent="0.25">
      <c r="B1475" s="11">
        <v>44155</v>
      </c>
      <c r="C1475" s="2">
        <v>1.32</v>
      </c>
      <c r="D1475" s="2">
        <v>1.32</v>
      </c>
      <c r="E1475" s="2">
        <v>0</v>
      </c>
      <c r="F1475" s="2">
        <v>0</v>
      </c>
      <c r="G1475" s="2">
        <v>0</v>
      </c>
      <c r="H1475" s="13">
        <f t="shared" si="22"/>
        <v>2.3255813953488393E-2</v>
      </c>
    </row>
    <row r="1476" spans="2:8" ht="13.5" x14ac:dyDescent="0.25">
      <c r="B1476" s="11">
        <v>44158</v>
      </c>
      <c r="C1476" s="2">
        <v>1.32</v>
      </c>
      <c r="D1476" s="2">
        <v>1.32</v>
      </c>
      <c r="E1476" s="2">
        <v>0</v>
      </c>
      <c r="F1476" s="2">
        <v>0</v>
      </c>
      <c r="G1476" s="2">
        <v>0</v>
      </c>
      <c r="H1476" s="13">
        <f t="shared" si="22"/>
        <v>0</v>
      </c>
    </row>
    <row r="1477" spans="2:8" ht="13.5" x14ac:dyDescent="0.25">
      <c r="B1477" s="11">
        <v>44159</v>
      </c>
      <c r="C1477" s="2">
        <v>1.29</v>
      </c>
      <c r="D1477" s="2">
        <v>1.29</v>
      </c>
      <c r="E1477" s="2">
        <v>150</v>
      </c>
      <c r="F1477" s="2">
        <v>1.29</v>
      </c>
      <c r="G1477" s="2">
        <v>193.5</v>
      </c>
      <c r="H1477" s="13">
        <f t="shared" si="22"/>
        <v>-2.2727272727272745E-2</v>
      </c>
    </row>
    <row r="1478" spans="2:8" ht="13.5" x14ac:dyDescent="0.25">
      <c r="B1478" s="11">
        <v>44160</v>
      </c>
      <c r="C1478" s="2">
        <v>1.29</v>
      </c>
      <c r="D1478" s="2">
        <v>1.29</v>
      </c>
      <c r="E1478" s="2">
        <v>0</v>
      </c>
      <c r="F1478" s="2">
        <v>0</v>
      </c>
      <c r="G1478" s="2">
        <v>0</v>
      </c>
      <c r="H1478" s="13">
        <f t="shared" si="22"/>
        <v>0</v>
      </c>
    </row>
    <row r="1479" spans="2:8" ht="13.5" x14ac:dyDescent="0.25">
      <c r="B1479" s="11">
        <v>44161</v>
      </c>
      <c r="C1479" s="2">
        <v>1.29</v>
      </c>
      <c r="D1479" s="2">
        <v>1.29</v>
      </c>
      <c r="E1479" s="2">
        <v>0</v>
      </c>
      <c r="F1479" s="2">
        <v>0</v>
      </c>
      <c r="G1479" s="2">
        <v>0</v>
      </c>
      <c r="H1479" s="13">
        <f t="shared" ref="H1479:H1542" si="23">(D1479-D1478)/D1478</f>
        <v>0</v>
      </c>
    </row>
    <row r="1480" spans="2:8" ht="13.5" x14ac:dyDescent="0.25">
      <c r="B1480" s="11">
        <v>44162</v>
      </c>
      <c r="C1480" s="2">
        <v>1.29</v>
      </c>
      <c r="D1480" s="2">
        <v>1.29</v>
      </c>
      <c r="E1480" s="2">
        <v>0</v>
      </c>
      <c r="F1480" s="2">
        <v>0</v>
      </c>
      <c r="G1480" s="2">
        <v>0</v>
      </c>
      <c r="H1480" s="13">
        <f t="shared" si="23"/>
        <v>0</v>
      </c>
    </row>
    <row r="1481" spans="2:8" ht="13.5" x14ac:dyDescent="0.25">
      <c r="B1481" s="11">
        <v>44165</v>
      </c>
      <c r="C1481" s="2">
        <v>1.24</v>
      </c>
      <c r="D1481" s="2">
        <v>1.24</v>
      </c>
      <c r="E1481" s="2">
        <v>0</v>
      </c>
      <c r="F1481" s="2">
        <v>0</v>
      </c>
      <c r="G1481" s="2">
        <v>0</v>
      </c>
      <c r="H1481" s="13">
        <f t="shared" si="23"/>
        <v>-3.8759689922480654E-2</v>
      </c>
    </row>
    <row r="1482" spans="2:8" ht="13.5" x14ac:dyDescent="0.25">
      <c r="B1482" s="11">
        <v>44166</v>
      </c>
      <c r="C1482" s="2">
        <v>1.21</v>
      </c>
      <c r="D1482" s="2">
        <v>1.21</v>
      </c>
      <c r="E1482" s="2">
        <v>150</v>
      </c>
      <c r="F1482" s="2">
        <v>1.21</v>
      </c>
      <c r="G1482" s="2">
        <v>181.5</v>
      </c>
      <c r="H1482" s="13">
        <f t="shared" si="23"/>
        <v>-2.4193548387096794E-2</v>
      </c>
    </row>
    <row r="1483" spans="2:8" ht="13.5" x14ac:dyDescent="0.25">
      <c r="B1483" s="11">
        <v>44167</v>
      </c>
      <c r="C1483" s="2">
        <v>1.21</v>
      </c>
      <c r="D1483" s="2">
        <v>1.21</v>
      </c>
      <c r="E1483" s="2">
        <v>0</v>
      </c>
      <c r="F1483" s="2">
        <v>0</v>
      </c>
      <c r="G1483" s="2">
        <v>0</v>
      </c>
      <c r="H1483" s="13">
        <f t="shared" si="23"/>
        <v>0</v>
      </c>
    </row>
    <row r="1484" spans="2:8" ht="13.5" x14ac:dyDescent="0.25">
      <c r="B1484" s="11">
        <v>44168</v>
      </c>
      <c r="C1484" s="2">
        <v>1.21</v>
      </c>
      <c r="D1484" s="2">
        <v>1.21</v>
      </c>
      <c r="E1484" s="2">
        <v>331</v>
      </c>
      <c r="F1484" s="2">
        <v>1.21</v>
      </c>
      <c r="G1484" s="2">
        <v>400.51</v>
      </c>
      <c r="H1484" s="13">
        <f t="shared" si="23"/>
        <v>0</v>
      </c>
    </row>
    <row r="1485" spans="2:8" ht="13.5" x14ac:dyDescent="0.25">
      <c r="B1485" s="11">
        <v>44169</v>
      </c>
      <c r="C1485" s="2">
        <v>1.21</v>
      </c>
      <c r="D1485" s="2">
        <v>1.21</v>
      </c>
      <c r="E1485" s="2">
        <v>519</v>
      </c>
      <c r="F1485" s="2">
        <v>1.21</v>
      </c>
      <c r="G1485" s="2">
        <v>627.99</v>
      </c>
      <c r="H1485" s="13">
        <f t="shared" si="23"/>
        <v>0</v>
      </c>
    </row>
    <row r="1486" spans="2:8" ht="13.5" x14ac:dyDescent="0.25">
      <c r="B1486" s="11">
        <v>44172</v>
      </c>
      <c r="C1486" s="2">
        <v>1.24</v>
      </c>
      <c r="D1486" s="2">
        <v>1.24</v>
      </c>
      <c r="E1486" s="2">
        <v>0</v>
      </c>
      <c r="F1486" s="2">
        <v>0</v>
      </c>
      <c r="G1486" s="2">
        <v>0</v>
      </c>
      <c r="H1486" s="13">
        <f t="shared" si="23"/>
        <v>2.4793388429752088E-2</v>
      </c>
    </row>
    <row r="1487" spans="2:8" ht="13.5" x14ac:dyDescent="0.25">
      <c r="B1487" s="11">
        <v>44173</v>
      </c>
      <c r="C1487" s="2">
        <v>1.29</v>
      </c>
      <c r="D1487" s="2">
        <v>1.29</v>
      </c>
      <c r="E1487" s="2">
        <v>450</v>
      </c>
      <c r="F1487" s="2">
        <v>1.29</v>
      </c>
      <c r="G1487" s="2">
        <v>580.5</v>
      </c>
      <c r="H1487" s="13">
        <f t="shared" si="23"/>
        <v>4.0322580645161324E-2</v>
      </c>
    </row>
    <row r="1488" spans="2:8" ht="13.5" x14ac:dyDescent="0.25">
      <c r="B1488" s="11">
        <v>44174</v>
      </c>
      <c r="C1488" s="2">
        <v>1.29</v>
      </c>
      <c r="D1488" s="2">
        <v>1.29</v>
      </c>
      <c r="E1488" s="2">
        <v>0</v>
      </c>
      <c r="F1488" s="2">
        <v>0</v>
      </c>
      <c r="G1488" s="2">
        <v>0</v>
      </c>
      <c r="H1488" s="13">
        <f t="shared" si="23"/>
        <v>0</v>
      </c>
    </row>
    <row r="1489" spans="2:8" ht="13.5" x14ac:dyDescent="0.25">
      <c r="B1489" s="11">
        <v>44175</v>
      </c>
      <c r="C1489" s="2">
        <v>1.28</v>
      </c>
      <c r="D1489" s="2">
        <v>1.28</v>
      </c>
      <c r="E1489" s="2">
        <v>2271</v>
      </c>
      <c r="F1489" s="2">
        <v>1.28</v>
      </c>
      <c r="G1489" s="2">
        <v>2906.88</v>
      </c>
      <c r="H1489" s="13">
        <f t="shared" si="23"/>
        <v>-7.7519379844961309E-3</v>
      </c>
    </row>
    <row r="1490" spans="2:8" ht="13.5" x14ac:dyDescent="0.25">
      <c r="B1490" s="11">
        <v>44176</v>
      </c>
      <c r="C1490" s="2">
        <v>1.28</v>
      </c>
      <c r="D1490" s="2">
        <v>1.28</v>
      </c>
      <c r="E1490" s="2">
        <v>0</v>
      </c>
      <c r="F1490" s="2">
        <v>0</v>
      </c>
      <c r="G1490" s="2">
        <v>0</v>
      </c>
      <c r="H1490" s="13">
        <f t="shared" si="23"/>
        <v>0</v>
      </c>
    </row>
    <row r="1491" spans="2:8" ht="13.5" x14ac:dyDescent="0.25">
      <c r="B1491" s="11">
        <v>44179</v>
      </c>
      <c r="C1491" s="2">
        <v>1.28</v>
      </c>
      <c r="D1491" s="2">
        <v>1.28</v>
      </c>
      <c r="E1491" s="2">
        <v>4143</v>
      </c>
      <c r="F1491" s="2">
        <v>1.28</v>
      </c>
      <c r="G1491" s="2">
        <v>5303.04</v>
      </c>
      <c r="H1491" s="13">
        <f t="shared" si="23"/>
        <v>0</v>
      </c>
    </row>
    <row r="1492" spans="2:8" ht="13.5" x14ac:dyDescent="0.25">
      <c r="B1492" s="11">
        <v>44180</v>
      </c>
      <c r="C1492" s="2">
        <v>1.28</v>
      </c>
      <c r="D1492" s="2">
        <v>1.28</v>
      </c>
      <c r="E1492" s="2">
        <v>0</v>
      </c>
      <c r="F1492" s="2">
        <v>0</v>
      </c>
      <c r="G1492" s="2">
        <v>0</v>
      </c>
      <c r="H1492" s="13">
        <f t="shared" si="23"/>
        <v>0</v>
      </c>
    </row>
    <row r="1493" spans="2:8" ht="13.5" x14ac:dyDescent="0.25">
      <c r="B1493" s="11">
        <v>44181</v>
      </c>
      <c r="C1493" s="2">
        <v>1.28</v>
      </c>
      <c r="D1493" s="2">
        <v>1.28</v>
      </c>
      <c r="E1493" s="2">
        <v>0</v>
      </c>
      <c r="F1493" s="2">
        <v>0</v>
      </c>
      <c r="G1493" s="2">
        <v>0</v>
      </c>
      <c r="H1493" s="13">
        <f t="shared" si="23"/>
        <v>0</v>
      </c>
    </row>
    <row r="1494" spans="2:8" ht="13.5" x14ac:dyDescent="0.25">
      <c r="B1494" s="11">
        <v>44182</v>
      </c>
      <c r="C1494" s="2">
        <v>1.32</v>
      </c>
      <c r="D1494" s="2">
        <v>1.32</v>
      </c>
      <c r="E1494" s="2">
        <v>4700</v>
      </c>
      <c r="F1494" s="2">
        <v>1.2901</v>
      </c>
      <c r="G1494" s="2">
        <v>6063.47</v>
      </c>
      <c r="H1494" s="13">
        <f t="shared" si="23"/>
        <v>3.1250000000000028E-2</v>
      </c>
    </row>
    <row r="1495" spans="2:8" ht="13.5" x14ac:dyDescent="0.25">
      <c r="B1495" s="11">
        <v>44183</v>
      </c>
      <c r="C1495" s="2">
        <v>1.35</v>
      </c>
      <c r="D1495" s="2">
        <v>1.35</v>
      </c>
      <c r="E1495" s="2">
        <v>0</v>
      </c>
      <c r="F1495" s="2">
        <v>0</v>
      </c>
      <c r="G1495" s="2">
        <v>0</v>
      </c>
      <c r="H1495" s="13">
        <f t="shared" si="23"/>
        <v>2.2727272727272745E-2</v>
      </c>
    </row>
    <row r="1496" spans="2:8" ht="13.5" x14ac:dyDescent="0.25">
      <c r="B1496" s="11">
        <v>44186</v>
      </c>
      <c r="C1496" s="2">
        <v>1.35</v>
      </c>
      <c r="D1496" s="2">
        <v>1.35</v>
      </c>
      <c r="E1496" s="2">
        <v>587</v>
      </c>
      <c r="F1496" s="2">
        <v>1.3552</v>
      </c>
      <c r="G1496" s="2">
        <v>795.50239999999997</v>
      </c>
      <c r="H1496" s="13">
        <f t="shared" si="23"/>
        <v>0</v>
      </c>
    </row>
    <row r="1497" spans="2:8" ht="13.5" x14ac:dyDescent="0.25">
      <c r="B1497" s="11">
        <v>44187</v>
      </c>
      <c r="C1497" s="2">
        <v>1.28</v>
      </c>
      <c r="D1497" s="2">
        <v>1.28</v>
      </c>
      <c r="E1497" s="2">
        <v>1698</v>
      </c>
      <c r="F1497" s="2">
        <v>1.31</v>
      </c>
      <c r="G1497" s="2">
        <v>2224.38</v>
      </c>
      <c r="H1497" s="13">
        <f t="shared" si="23"/>
        <v>-5.1851851851851892E-2</v>
      </c>
    </row>
    <row r="1498" spans="2:8" ht="13.5" x14ac:dyDescent="0.25">
      <c r="B1498" s="11">
        <v>44188</v>
      </c>
      <c r="C1498" s="2">
        <v>1.28</v>
      </c>
      <c r="D1498" s="2">
        <v>1.28</v>
      </c>
      <c r="E1498" s="2">
        <v>2010</v>
      </c>
      <c r="F1498" s="2">
        <v>1.28</v>
      </c>
      <c r="G1498" s="2">
        <v>2572.8000000000002</v>
      </c>
      <c r="H1498" s="13">
        <f t="shared" si="23"/>
        <v>0</v>
      </c>
    </row>
    <row r="1499" spans="2:8" ht="13.5" x14ac:dyDescent="0.25">
      <c r="B1499" s="11">
        <v>44189</v>
      </c>
      <c r="C1499" s="2">
        <v>1.3</v>
      </c>
      <c r="D1499" s="2">
        <v>1.3</v>
      </c>
      <c r="E1499" s="2">
        <v>10849</v>
      </c>
      <c r="F1499" s="2">
        <v>1.2969999999999999</v>
      </c>
      <c r="G1499" s="2">
        <v>14071.153</v>
      </c>
      <c r="H1499" s="13">
        <f t="shared" si="23"/>
        <v>1.5625000000000014E-2</v>
      </c>
    </row>
    <row r="1500" spans="2:8" ht="13.5" x14ac:dyDescent="0.25">
      <c r="B1500" s="11">
        <v>44190</v>
      </c>
      <c r="C1500" s="2">
        <v>1.35</v>
      </c>
      <c r="D1500" s="2">
        <v>1.35</v>
      </c>
      <c r="E1500" s="2">
        <v>8562</v>
      </c>
      <c r="F1500" s="2">
        <v>1.3473999999999999</v>
      </c>
      <c r="G1500" s="2">
        <v>11536.4388</v>
      </c>
      <c r="H1500" s="13">
        <f t="shared" si="23"/>
        <v>3.8461538461538491E-2</v>
      </c>
    </row>
    <row r="1501" spans="2:8" ht="13.5" x14ac:dyDescent="0.25">
      <c r="B1501" s="11">
        <v>44193</v>
      </c>
      <c r="C1501" s="2">
        <v>1.35</v>
      </c>
      <c r="D1501" s="2">
        <v>1.35</v>
      </c>
      <c r="E1501" s="2">
        <v>1740</v>
      </c>
      <c r="F1501" s="2">
        <v>1.35</v>
      </c>
      <c r="G1501" s="2">
        <v>2349</v>
      </c>
      <c r="H1501" s="13">
        <f t="shared" si="23"/>
        <v>0</v>
      </c>
    </row>
    <row r="1502" spans="2:8" ht="13.5" x14ac:dyDescent="0.25">
      <c r="B1502" s="11">
        <v>44194</v>
      </c>
      <c r="C1502" s="2">
        <v>1.31</v>
      </c>
      <c r="D1502" s="2">
        <v>1.31</v>
      </c>
      <c r="E1502" s="2">
        <v>500</v>
      </c>
      <c r="F1502" s="2">
        <v>1.31</v>
      </c>
      <c r="G1502" s="2">
        <v>655</v>
      </c>
      <c r="H1502" s="13">
        <f t="shared" si="23"/>
        <v>-2.9629629629629655E-2</v>
      </c>
    </row>
    <row r="1503" spans="2:8" ht="13.5" x14ac:dyDescent="0.25">
      <c r="B1503" s="11">
        <v>44195</v>
      </c>
      <c r="C1503" s="2">
        <v>1.28</v>
      </c>
      <c r="D1503" s="2">
        <v>1.28</v>
      </c>
      <c r="E1503" s="2">
        <v>5872</v>
      </c>
      <c r="F1503" s="2">
        <v>1.28</v>
      </c>
      <c r="G1503" s="2">
        <v>7516.16</v>
      </c>
      <c r="H1503" s="13">
        <f t="shared" si="23"/>
        <v>-2.2900763358778647E-2</v>
      </c>
    </row>
    <row r="1504" spans="2:8" ht="13.5" x14ac:dyDescent="0.25">
      <c r="B1504" s="11">
        <v>44196</v>
      </c>
      <c r="C1504" s="2">
        <v>1.33</v>
      </c>
      <c r="D1504" s="2">
        <v>1.33</v>
      </c>
      <c r="E1504" s="2">
        <v>5525</v>
      </c>
      <c r="F1504" s="2">
        <v>1.33</v>
      </c>
      <c r="G1504" s="2">
        <v>7348.25</v>
      </c>
      <c r="H1504" s="13">
        <f t="shared" si="23"/>
        <v>3.9062500000000035E-2</v>
      </c>
    </row>
    <row r="1505" spans="2:8" ht="13.5" x14ac:dyDescent="0.25">
      <c r="B1505" s="11">
        <v>44200</v>
      </c>
      <c r="C1505" s="2">
        <v>1.35</v>
      </c>
      <c r="D1505" s="2">
        <v>1.35</v>
      </c>
      <c r="E1505" s="2">
        <v>6599</v>
      </c>
      <c r="F1505" s="2">
        <v>1.3498000000000001</v>
      </c>
      <c r="G1505" s="2">
        <v>8907.3302000000003</v>
      </c>
      <c r="H1505" s="13">
        <f t="shared" si="23"/>
        <v>1.5037593984962419E-2</v>
      </c>
    </row>
    <row r="1506" spans="2:8" ht="13.5" x14ac:dyDescent="0.25">
      <c r="B1506" s="11">
        <v>44201</v>
      </c>
      <c r="C1506" s="2">
        <v>1.29</v>
      </c>
      <c r="D1506" s="2">
        <v>1.29</v>
      </c>
      <c r="E1506" s="2">
        <v>1275</v>
      </c>
      <c r="F1506" s="2">
        <v>1.3391999999999999</v>
      </c>
      <c r="G1506" s="2">
        <v>1707.48</v>
      </c>
      <c r="H1506" s="13">
        <f t="shared" si="23"/>
        <v>-4.4444444444444481E-2</v>
      </c>
    </row>
    <row r="1507" spans="2:8" ht="13.5" x14ac:dyDescent="0.25">
      <c r="B1507" s="11">
        <v>44202</v>
      </c>
      <c r="C1507" s="2">
        <v>1.29</v>
      </c>
      <c r="D1507" s="2">
        <v>1.29</v>
      </c>
      <c r="E1507" s="2">
        <v>2634</v>
      </c>
      <c r="F1507" s="2">
        <v>1.26</v>
      </c>
      <c r="G1507" s="2">
        <v>3318.84</v>
      </c>
      <c r="H1507" s="13">
        <f t="shared" si="23"/>
        <v>0</v>
      </c>
    </row>
    <row r="1508" spans="2:8" ht="13.5" x14ac:dyDescent="0.25">
      <c r="B1508" s="11">
        <v>44203</v>
      </c>
      <c r="C1508" s="2">
        <v>1.3</v>
      </c>
      <c r="D1508" s="2">
        <v>1.3</v>
      </c>
      <c r="E1508" s="2">
        <v>600</v>
      </c>
      <c r="F1508" s="2">
        <v>1.3</v>
      </c>
      <c r="G1508" s="2">
        <v>780</v>
      </c>
      <c r="H1508" s="13">
        <f t="shared" si="23"/>
        <v>7.7519379844961309E-3</v>
      </c>
    </row>
    <row r="1509" spans="2:8" ht="13.5" x14ac:dyDescent="0.25">
      <c r="B1509" s="11">
        <v>44204</v>
      </c>
      <c r="C1509" s="2">
        <v>1.3</v>
      </c>
      <c r="D1509" s="2">
        <v>1.3</v>
      </c>
      <c r="E1509" s="2">
        <v>460</v>
      </c>
      <c r="F1509" s="2">
        <v>1.2912999999999999</v>
      </c>
      <c r="G1509" s="2">
        <v>593.99800000000005</v>
      </c>
      <c r="H1509" s="13">
        <f t="shared" si="23"/>
        <v>0</v>
      </c>
    </row>
    <row r="1510" spans="2:8" ht="13.5" x14ac:dyDescent="0.25">
      <c r="B1510" s="11">
        <v>44207</v>
      </c>
      <c r="C1510" s="2">
        <v>1.3</v>
      </c>
      <c r="D1510" s="2">
        <v>1.3</v>
      </c>
      <c r="E1510" s="2">
        <v>550</v>
      </c>
      <c r="F1510" s="2">
        <v>1.3</v>
      </c>
      <c r="G1510" s="2">
        <v>715</v>
      </c>
      <c r="H1510" s="13">
        <f t="shared" si="23"/>
        <v>0</v>
      </c>
    </row>
    <row r="1511" spans="2:8" ht="13.5" x14ac:dyDescent="0.25">
      <c r="B1511" s="11">
        <v>44208</v>
      </c>
      <c r="C1511" s="2">
        <v>1.3</v>
      </c>
      <c r="D1511" s="2">
        <v>1.3</v>
      </c>
      <c r="E1511" s="2">
        <v>3864</v>
      </c>
      <c r="F1511" s="2">
        <v>1.3</v>
      </c>
      <c r="G1511" s="2">
        <v>5023.2</v>
      </c>
      <c r="H1511" s="13">
        <f t="shared" si="23"/>
        <v>0</v>
      </c>
    </row>
    <row r="1512" spans="2:8" ht="13.5" x14ac:dyDescent="0.25">
      <c r="B1512" s="11">
        <v>44209</v>
      </c>
      <c r="C1512" s="2">
        <v>1.3</v>
      </c>
      <c r="D1512" s="2">
        <v>1.3</v>
      </c>
      <c r="E1512" s="2">
        <v>420</v>
      </c>
      <c r="F1512" s="2">
        <v>1.2986</v>
      </c>
      <c r="G1512" s="2">
        <v>545.41200000000003</v>
      </c>
      <c r="H1512" s="13">
        <f t="shared" si="23"/>
        <v>0</v>
      </c>
    </row>
    <row r="1513" spans="2:8" ht="13.5" x14ac:dyDescent="0.25">
      <c r="B1513" s="11">
        <v>44211</v>
      </c>
      <c r="C1513" s="2">
        <v>1.3</v>
      </c>
      <c r="D1513" s="2">
        <v>1.3</v>
      </c>
      <c r="E1513" s="2">
        <v>70</v>
      </c>
      <c r="F1513" s="2">
        <v>1.3</v>
      </c>
      <c r="G1513" s="2">
        <v>91</v>
      </c>
      <c r="H1513" s="13">
        <f t="shared" si="23"/>
        <v>0</v>
      </c>
    </row>
    <row r="1514" spans="2:8" ht="13.5" x14ac:dyDescent="0.25">
      <c r="B1514" s="11">
        <v>44214</v>
      </c>
      <c r="C1514" s="2">
        <v>1.3</v>
      </c>
      <c r="D1514" s="2">
        <v>1.3</v>
      </c>
      <c r="E1514" s="2">
        <v>400</v>
      </c>
      <c r="F1514" s="2">
        <v>1.3</v>
      </c>
      <c r="G1514" s="2">
        <v>520</v>
      </c>
      <c r="H1514" s="13">
        <f t="shared" si="23"/>
        <v>0</v>
      </c>
    </row>
    <row r="1515" spans="2:8" ht="13.5" x14ac:dyDescent="0.25">
      <c r="B1515" s="11">
        <v>44215</v>
      </c>
      <c r="C1515" s="2">
        <v>1.27</v>
      </c>
      <c r="D1515" s="2">
        <v>1.27</v>
      </c>
      <c r="E1515" s="2">
        <v>657</v>
      </c>
      <c r="F1515" s="2">
        <v>1.27</v>
      </c>
      <c r="G1515" s="2">
        <v>834.39</v>
      </c>
      <c r="H1515" s="13">
        <f t="shared" si="23"/>
        <v>-2.3076923076923096E-2</v>
      </c>
    </row>
    <row r="1516" spans="2:8" ht="13.5" x14ac:dyDescent="0.25">
      <c r="B1516" s="11">
        <v>44216</v>
      </c>
      <c r="C1516" s="2">
        <v>1.33</v>
      </c>
      <c r="D1516" s="2">
        <v>1.33</v>
      </c>
      <c r="E1516" s="2">
        <v>5124</v>
      </c>
      <c r="F1516" s="2">
        <v>1.3</v>
      </c>
      <c r="G1516" s="2">
        <v>6661.2</v>
      </c>
      <c r="H1516" s="13">
        <f t="shared" si="23"/>
        <v>4.7244094488189017E-2</v>
      </c>
    </row>
    <row r="1517" spans="2:8" ht="13.5" x14ac:dyDescent="0.25">
      <c r="B1517" s="11">
        <v>44217</v>
      </c>
      <c r="C1517" s="2">
        <v>1.37</v>
      </c>
      <c r="D1517" s="2">
        <v>1.37</v>
      </c>
      <c r="E1517" s="2">
        <v>610</v>
      </c>
      <c r="F1517" s="2">
        <v>1.37</v>
      </c>
      <c r="G1517" s="2">
        <v>835.7</v>
      </c>
      <c r="H1517" s="13">
        <f t="shared" si="23"/>
        <v>3.0075187969924838E-2</v>
      </c>
    </row>
    <row r="1518" spans="2:8" ht="13.5" x14ac:dyDescent="0.25">
      <c r="B1518" s="11">
        <v>44218</v>
      </c>
      <c r="C1518" s="2">
        <v>1.38</v>
      </c>
      <c r="D1518" s="2">
        <v>1.38</v>
      </c>
      <c r="E1518" s="2">
        <v>800</v>
      </c>
      <c r="F1518" s="2">
        <v>1.38</v>
      </c>
      <c r="G1518" s="2">
        <v>1104</v>
      </c>
      <c r="H1518" s="13">
        <f t="shared" si="23"/>
        <v>7.2992700729925444E-3</v>
      </c>
    </row>
    <row r="1519" spans="2:8" ht="13.5" x14ac:dyDescent="0.25">
      <c r="B1519" s="11">
        <v>44221</v>
      </c>
      <c r="C1519" s="2">
        <v>1.43</v>
      </c>
      <c r="D1519" s="2">
        <v>1.43</v>
      </c>
      <c r="E1519" s="2">
        <v>40</v>
      </c>
      <c r="F1519" s="2">
        <v>1.43</v>
      </c>
      <c r="G1519" s="2">
        <v>57.2</v>
      </c>
      <c r="H1519" s="13">
        <f t="shared" si="23"/>
        <v>3.623188405797105E-2</v>
      </c>
    </row>
    <row r="1520" spans="2:8" ht="13.5" x14ac:dyDescent="0.25">
      <c r="B1520" s="11">
        <v>44222</v>
      </c>
      <c r="C1520" s="2">
        <v>1.37</v>
      </c>
      <c r="D1520" s="2">
        <v>1.37</v>
      </c>
      <c r="E1520" s="2">
        <v>190</v>
      </c>
      <c r="F1520" s="2">
        <v>1.37</v>
      </c>
      <c r="G1520" s="2">
        <v>260.3</v>
      </c>
      <c r="H1520" s="13">
        <f t="shared" si="23"/>
        <v>-4.1958041958041842E-2</v>
      </c>
    </row>
    <row r="1521" spans="2:8" ht="13.5" x14ac:dyDescent="0.25">
      <c r="B1521" s="11">
        <v>44223</v>
      </c>
      <c r="C1521" s="2">
        <v>1.37</v>
      </c>
      <c r="D1521" s="2">
        <v>1.37</v>
      </c>
      <c r="E1521" s="2">
        <v>100</v>
      </c>
      <c r="F1521" s="2">
        <v>1.37</v>
      </c>
      <c r="G1521" s="2">
        <v>137</v>
      </c>
      <c r="H1521" s="13">
        <f t="shared" si="23"/>
        <v>0</v>
      </c>
    </row>
    <row r="1522" spans="2:8" ht="13.5" x14ac:dyDescent="0.25">
      <c r="B1522" s="11">
        <v>44224</v>
      </c>
      <c r="C1522" s="2">
        <v>1.37</v>
      </c>
      <c r="D1522" s="2">
        <v>1.37</v>
      </c>
      <c r="E1522" s="2">
        <v>0</v>
      </c>
      <c r="F1522" s="2">
        <v>0</v>
      </c>
      <c r="G1522" s="2">
        <v>0</v>
      </c>
      <c r="H1522" s="13">
        <f t="shared" si="23"/>
        <v>0</v>
      </c>
    </row>
    <row r="1523" spans="2:8" ht="13.5" x14ac:dyDescent="0.25">
      <c r="B1523" s="11">
        <v>44225</v>
      </c>
      <c r="C1523" s="2">
        <v>1.33</v>
      </c>
      <c r="D1523" s="2">
        <v>1.33</v>
      </c>
      <c r="E1523" s="2">
        <v>230</v>
      </c>
      <c r="F1523" s="2">
        <v>1.33</v>
      </c>
      <c r="G1523" s="2">
        <v>305.89999999999998</v>
      </c>
      <c r="H1523" s="13">
        <f t="shared" si="23"/>
        <v>-2.9197080291970826E-2</v>
      </c>
    </row>
    <row r="1524" spans="2:8" ht="13.5" x14ac:dyDescent="0.25">
      <c r="B1524" s="11">
        <v>44228</v>
      </c>
      <c r="C1524" s="2">
        <v>1.33</v>
      </c>
      <c r="D1524" s="2">
        <v>1.33</v>
      </c>
      <c r="E1524" s="2">
        <v>0</v>
      </c>
      <c r="F1524" s="2">
        <v>0</v>
      </c>
      <c r="G1524" s="2">
        <v>0</v>
      </c>
      <c r="H1524" s="13">
        <f t="shared" si="23"/>
        <v>0</v>
      </c>
    </row>
    <row r="1525" spans="2:8" ht="13.5" x14ac:dyDescent="0.25">
      <c r="B1525" s="11">
        <v>44229</v>
      </c>
      <c r="C1525" s="2">
        <v>1.37</v>
      </c>
      <c r="D1525" s="2">
        <v>1.37</v>
      </c>
      <c r="E1525" s="2">
        <v>30</v>
      </c>
      <c r="F1525" s="2">
        <v>1.32</v>
      </c>
      <c r="G1525" s="2">
        <v>39.6</v>
      </c>
      <c r="H1525" s="13">
        <f t="shared" si="23"/>
        <v>3.0075187969924838E-2</v>
      </c>
    </row>
    <row r="1526" spans="2:8" ht="13.5" x14ac:dyDescent="0.25">
      <c r="B1526" s="11">
        <v>44230</v>
      </c>
      <c r="C1526" s="2">
        <v>1.37</v>
      </c>
      <c r="D1526" s="2">
        <v>1.37</v>
      </c>
      <c r="E1526" s="2">
        <v>5</v>
      </c>
      <c r="F1526" s="2">
        <v>1.37</v>
      </c>
      <c r="G1526" s="2">
        <v>6.85</v>
      </c>
      <c r="H1526" s="13">
        <f t="shared" si="23"/>
        <v>0</v>
      </c>
    </row>
    <row r="1527" spans="2:8" ht="13.5" x14ac:dyDescent="0.25">
      <c r="B1527" s="11">
        <v>44231</v>
      </c>
      <c r="C1527" s="2">
        <v>1.41</v>
      </c>
      <c r="D1527" s="2">
        <v>1.41</v>
      </c>
      <c r="E1527" s="2">
        <v>10</v>
      </c>
      <c r="F1527" s="2">
        <v>1.41</v>
      </c>
      <c r="G1527" s="2">
        <v>14.1</v>
      </c>
      <c r="H1527" s="13">
        <f t="shared" si="23"/>
        <v>2.9197080291970663E-2</v>
      </c>
    </row>
    <row r="1528" spans="2:8" ht="13.5" x14ac:dyDescent="0.25">
      <c r="B1528" s="11">
        <v>44232</v>
      </c>
      <c r="C1528" s="2">
        <v>1.37</v>
      </c>
      <c r="D1528" s="2">
        <v>1.37</v>
      </c>
      <c r="E1528" s="2">
        <v>0</v>
      </c>
      <c r="F1528" s="2">
        <v>0</v>
      </c>
      <c r="G1528" s="2">
        <v>0</v>
      </c>
      <c r="H1528" s="13">
        <f t="shared" si="23"/>
        <v>-2.8368794326241006E-2</v>
      </c>
    </row>
    <row r="1529" spans="2:8" ht="13.5" x14ac:dyDescent="0.25">
      <c r="B1529" s="11">
        <v>44235</v>
      </c>
      <c r="C1529" s="2">
        <v>1.44</v>
      </c>
      <c r="D1529" s="2">
        <v>1.44</v>
      </c>
      <c r="E1529" s="2">
        <v>2125</v>
      </c>
      <c r="F1529" s="2">
        <v>1.4322999999999999</v>
      </c>
      <c r="G1529" s="2">
        <v>3043.6374999999998</v>
      </c>
      <c r="H1529" s="13">
        <f t="shared" si="23"/>
        <v>5.1094890510948787E-2</v>
      </c>
    </row>
    <row r="1530" spans="2:8" ht="13.5" x14ac:dyDescent="0.25">
      <c r="B1530" s="11">
        <v>44236</v>
      </c>
      <c r="C1530" s="2">
        <v>1.48</v>
      </c>
      <c r="D1530" s="2">
        <v>1.48</v>
      </c>
      <c r="E1530" s="2">
        <v>2585</v>
      </c>
      <c r="F1530" s="2">
        <v>1.48</v>
      </c>
      <c r="G1530" s="2">
        <v>3825.8</v>
      </c>
      <c r="H1530" s="13">
        <f t="shared" si="23"/>
        <v>2.7777777777777804E-2</v>
      </c>
    </row>
    <row r="1531" spans="2:8" ht="13.5" x14ac:dyDescent="0.25">
      <c r="B1531" s="11">
        <v>44237</v>
      </c>
      <c r="C1531" s="2">
        <v>1.53</v>
      </c>
      <c r="D1531" s="2">
        <v>1.53</v>
      </c>
      <c r="E1531" s="2">
        <v>1286</v>
      </c>
      <c r="F1531" s="2">
        <v>1.5267999999999999</v>
      </c>
      <c r="G1531" s="2">
        <v>1963.4648</v>
      </c>
      <c r="H1531" s="13">
        <f t="shared" si="23"/>
        <v>3.3783783783783813E-2</v>
      </c>
    </row>
    <row r="1532" spans="2:8" ht="13.5" x14ac:dyDescent="0.25">
      <c r="B1532" s="11">
        <v>44238</v>
      </c>
      <c r="C1532" s="2">
        <v>1.61</v>
      </c>
      <c r="D1532" s="2">
        <v>1.61</v>
      </c>
      <c r="E1532" s="2">
        <v>60</v>
      </c>
      <c r="F1532" s="2">
        <v>1.5767</v>
      </c>
      <c r="G1532" s="2">
        <v>94.602000000000004</v>
      </c>
      <c r="H1532" s="13">
        <f t="shared" si="23"/>
        <v>5.2287581699346448E-2</v>
      </c>
    </row>
    <row r="1533" spans="2:8" ht="13.5" x14ac:dyDescent="0.25">
      <c r="B1533" s="11">
        <v>44239</v>
      </c>
      <c r="C1533" s="2">
        <v>1.54</v>
      </c>
      <c r="D1533" s="2">
        <v>1.54</v>
      </c>
      <c r="E1533" s="2">
        <v>15</v>
      </c>
      <c r="F1533" s="2">
        <v>1.6</v>
      </c>
      <c r="G1533" s="2">
        <v>24</v>
      </c>
      <c r="H1533" s="13">
        <f t="shared" si="23"/>
        <v>-4.3478260869565251E-2</v>
      </c>
    </row>
    <row r="1534" spans="2:8" ht="13.5" x14ac:dyDescent="0.25">
      <c r="B1534" s="11">
        <v>44242</v>
      </c>
      <c r="C1534" s="2">
        <v>1.6</v>
      </c>
      <c r="D1534" s="2">
        <v>1.6</v>
      </c>
      <c r="E1534" s="2">
        <v>10</v>
      </c>
      <c r="F1534" s="2">
        <v>1.6</v>
      </c>
      <c r="G1534" s="2">
        <v>16</v>
      </c>
      <c r="H1534" s="13">
        <f t="shared" si="23"/>
        <v>3.8961038961038995E-2</v>
      </c>
    </row>
    <row r="1535" spans="2:8" ht="13.5" x14ac:dyDescent="0.25">
      <c r="B1535" s="11">
        <v>44243</v>
      </c>
      <c r="C1535" s="2">
        <v>1.56</v>
      </c>
      <c r="D1535" s="2">
        <v>1.56</v>
      </c>
      <c r="E1535" s="2">
        <v>51</v>
      </c>
      <c r="F1535" s="2">
        <v>1.6</v>
      </c>
      <c r="G1535" s="2">
        <v>81.599999999999994</v>
      </c>
      <c r="H1535" s="13">
        <f t="shared" si="23"/>
        <v>-2.5000000000000022E-2</v>
      </c>
    </row>
    <row r="1536" spans="2:8" ht="13.5" x14ac:dyDescent="0.25">
      <c r="B1536" s="11">
        <v>44244</v>
      </c>
      <c r="C1536" s="2">
        <v>1.49</v>
      </c>
      <c r="D1536" s="2">
        <v>1.49</v>
      </c>
      <c r="E1536" s="2">
        <v>0</v>
      </c>
      <c r="F1536" s="2">
        <v>0</v>
      </c>
      <c r="G1536" s="2">
        <v>0</v>
      </c>
      <c r="H1536" s="13">
        <f t="shared" si="23"/>
        <v>-4.4871794871794907E-2</v>
      </c>
    </row>
    <row r="1537" spans="2:8" ht="13.5" x14ac:dyDescent="0.25">
      <c r="B1537" s="11">
        <v>44245</v>
      </c>
      <c r="C1537" s="2">
        <v>1.43</v>
      </c>
      <c r="D1537" s="2">
        <v>1.43</v>
      </c>
      <c r="E1537" s="2">
        <v>0</v>
      </c>
      <c r="F1537" s="2">
        <v>0</v>
      </c>
      <c r="G1537" s="2">
        <v>0</v>
      </c>
      <c r="H1537" s="13">
        <f t="shared" si="23"/>
        <v>-4.0268456375838965E-2</v>
      </c>
    </row>
    <row r="1538" spans="2:8" ht="13.5" x14ac:dyDescent="0.25">
      <c r="B1538" s="11">
        <v>44246</v>
      </c>
      <c r="C1538" s="2">
        <v>1.43</v>
      </c>
      <c r="D1538" s="2">
        <v>1.43</v>
      </c>
      <c r="E1538" s="2">
        <v>100</v>
      </c>
      <c r="F1538" s="2">
        <v>1.39</v>
      </c>
      <c r="G1538" s="2">
        <v>139</v>
      </c>
      <c r="H1538" s="13">
        <f t="shared" si="23"/>
        <v>0</v>
      </c>
    </row>
    <row r="1539" spans="2:8" ht="13.5" x14ac:dyDescent="0.25">
      <c r="B1539" s="11">
        <v>44249</v>
      </c>
      <c r="C1539" s="2">
        <v>1.43</v>
      </c>
      <c r="D1539" s="2">
        <v>1.43</v>
      </c>
      <c r="E1539" s="2">
        <v>0</v>
      </c>
      <c r="F1539" s="2">
        <v>0</v>
      </c>
      <c r="G1539" s="2">
        <v>0</v>
      </c>
      <c r="H1539" s="13">
        <f t="shared" si="23"/>
        <v>0</v>
      </c>
    </row>
    <row r="1540" spans="2:8" ht="13.5" x14ac:dyDescent="0.25">
      <c r="B1540" s="11">
        <v>44250</v>
      </c>
      <c r="C1540" s="2">
        <v>1.37</v>
      </c>
      <c r="D1540" s="2">
        <v>1.37</v>
      </c>
      <c r="E1540" s="2">
        <v>0</v>
      </c>
      <c r="F1540" s="2">
        <v>0</v>
      </c>
      <c r="G1540" s="2">
        <v>0</v>
      </c>
      <c r="H1540" s="13">
        <f t="shared" si="23"/>
        <v>-4.1958041958041842E-2</v>
      </c>
    </row>
    <row r="1541" spans="2:8" ht="13.5" x14ac:dyDescent="0.25">
      <c r="B1541" s="11">
        <v>44251</v>
      </c>
      <c r="C1541" s="2">
        <v>1.41</v>
      </c>
      <c r="D1541" s="2">
        <v>1.41</v>
      </c>
      <c r="E1541" s="2">
        <v>0</v>
      </c>
      <c r="F1541" s="2">
        <v>0</v>
      </c>
      <c r="G1541" s="2">
        <v>0</v>
      </c>
      <c r="H1541" s="13">
        <f t="shared" si="23"/>
        <v>2.9197080291970663E-2</v>
      </c>
    </row>
    <row r="1542" spans="2:8" ht="13.5" x14ac:dyDescent="0.25">
      <c r="B1542" s="11">
        <v>44252</v>
      </c>
      <c r="C1542" s="2">
        <v>1.43</v>
      </c>
      <c r="D1542" s="2">
        <v>1.43</v>
      </c>
      <c r="E1542" s="2">
        <v>55</v>
      </c>
      <c r="F1542" s="2">
        <v>1.4209000000000001</v>
      </c>
      <c r="G1542" s="2">
        <v>78.149500000000003</v>
      </c>
      <c r="H1542" s="13">
        <f t="shared" si="23"/>
        <v>1.4184397163120581E-2</v>
      </c>
    </row>
    <row r="1543" spans="2:8" ht="13.5" x14ac:dyDescent="0.25">
      <c r="B1543" s="11">
        <v>44253</v>
      </c>
      <c r="C1543" s="2">
        <v>1.45</v>
      </c>
      <c r="D1543" s="2">
        <v>1.45</v>
      </c>
      <c r="E1543" s="2">
        <v>5</v>
      </c>
      <c r="F1543" s="2">
        <v>1.45</v>
      </c>
      <c r="G1543" s="2">
        <v>7.25</v>
      </c>
      <c r="H1543" s="13">
        <f t="shared" ref="H1543:H1606" si="24">(D1543-D1542)/D1542</f>
        <v>1.3986013986014E-2</v>
      </c>
    </row>
    <row r="1544" spans="2:8" ht="13.5" x14ac:dyDescent="0.25">
      <c r="B1544" s="11">
        <v>44256</v>
      </c>
      <c r="C1544" s="2">
        <v>1.49</v>
      </c>
      <c r="D1544" s="2">
        <v>1.49</v>
      </c>
      <c r="E1544" s="2">
        <v>5</v>
      </c>
      <c r="F1544" s="2">
        <v>1.49</v>
      </c>
      <c r="G1544" s="2">
        <v>7.45</v>
      </c>
      <c r="H1544" s="13">
        <f t="shared" si="24"/>
        <v>2.7586206896551748E-2</v>
      </c>
    </row>
    <row r="1545" spans="2:8" ht="13.5" x14ac:dyDescent="0.25">
      <c r="B1545" s="11">
        <v>44257</v>
      </c>
      <c r="C1545" s="2">
        <v>1.48</v>
      </c>
      <c r="D1545" s="2">
        <v>1.48</v>
      </c>
      <c r="E1545" s="2">
        <v>10</v>
      </c>
      <c r="F1545" s="2">
        <v>1.48</v>
      </c>
      <c r="G1545" s="2">
        <v>14.8</v>
      </c>
      <c r="H1545" s="13">
        <f t="shared" si="24"/>
        <v>-6.7114093959731603E-3</v>
      </c>
    </row>
    <row r="1546" spans="2:8" ht="13.5" x14ac:dyDescent="0.25">
      <c r="B1546" s="11">
        <v>44258</v>
      </c>
      <c r="C1546" s="2">
        <v>1.48</v>
      </c>
      <c r="D1546" s="2">
        <v>1.48</v>
      </c>
      <c r="E1546" s="2">
        <v>10</v>
      </c>
      <c r="F1546" s="2">
        <v>1.48</v>
      </c>
      <c r="G1546" s="2">
        <v>14.8</v>
      </c>
      <c r="H1546" s="13">
        <f t="shared" si="24"/>
        <v>0</v>
      </c>
    </row>
    <row r="1547" spans="2:8" ht="13.5" x14ac:dyDescent="0.25">
      <c r="B1547" s="11">
        <v>44259</v>
      </c>
      <c r="C1547" s="2">
        <v>1.53</v>
      </c>
      <c r="D1547" s="2">
        <v>1.53</v>
      </c>
      <c r="E1547" s="2">
        <v>9</v>
      </c>
      <c r="F1547" s="2">
        <v>1.53</v>
      </c>
      <c r="G1547" s="2">
        <v>13.77</v>
      </c>
      <c r="H1547" s="13">
        <f t="shared" si="24"/>
        <v>3.3783783783783813E-2</v>
      </c>
    </row>
    <row r="1548" spans="2:8" ht="13.5" x14ac:dyDescent="0.25">
      <c r="B1548" s="11">
        <v>44260</v>
      </c>
      <c r="C1548" s="2">
        <v>1.53</v>
      </c>
      <c r="D1548" s="2">
        <v>1.53</v>
      </c>
      <c r="E1548" s="2">
        <v>56</v>
      </c>
      <c r="F1548" s="2">
        <v>1.53</v>
      </c>
      <c r="G1548" s="2">
        <v>85.68</v>
      </c>
      <c r="H1548" s="13">
        <f t="shared" si="24"/>
        <v>0</v>
      </c>
    </row>
    <row r="1549" spans="2:8" ht="13.5" x14ac:dyDescent="0.25">
      <c r="B1549" s="11">
        <v>44263</v>
      </c>
      <c r="C1549" s="2">
        <v>1.57</v>
      </c>
      <c r="D1549" s="2">
        <v>1.57</v>
      </c>
      <c r="E1549" s="2">
        <v>10</v>
      </c>
      <c r="F1549" s="2">
        <v>1.57</v>
      </c>
      <c r="G1549" s="2">
        <v>15.7</v>
      </c>
      <c r="H1549" s="13">
        <f t="shared" si="24"/>
        <v>2.6143790849673224E-2</v>
      </c>
    </row>
    <row r="1550" spans="2:8" ht="13.5" x14ac:dyDescent="0.25">
      <c r="B1550" s="11">
        <v>44264</v>
      </c>
      <c r="C1550" s="2">
        <v>1.57</v>
      </c>
      <c r="D1550" s="2">
        <v>1.57</v>
      </c>
      <c r="E1550" s="2">
        <v>0</v>
      </c>
      <c r="F1550" s="2">
        <v>0</v>
      </c>
      <c r="G1550" s="2">
        <v>0</v>
      </c>
      <c r="H1550" s="13">
        <f t="shared" si="24"/>
        <v>0</v>
      </c>
    </row>
    <row r="1551" spans="2:8" ht="13.5" x14ac:dyDescent="0.25">
      <c r="B1551" s="11">
        <v>44265</v>
      </c>
      <c r="C1551" s="2">
        <v>1.57</v>
      </c>
      <c r="D1551" s="2">
        <v>1.57</v>
      </c>
      <c r="E1551" s="2">
        <v>20</v>
      </c>
      <c r="F1551" s="2">
        <v>1.57</v>
      </c>
      <c r="G1551" s="2">
        <v>31.4</v>
      </c>
      <c r="H1551" s="13">
        <f t="shared" si="24"/>
        <v>0</v>
      </c>
    </row>
    <row r="1552" spans="2:8" ht="13.5" x14ac:dyDescent="0.25">
      <c r="B1552" s="11">
        <v>44266</v>
      </c>
      <c r="C1552" s="2">
        <v>1.57</v>
      </c>
      <c r="D1552" s="2">
        <v>1.57</v>
      </c>
      <c r="E1552" s="2">
        <v>22</v>
      </c>
      <c r="F1552" s="2">
        <v>1.57</v>
      </c>
      <c r="G1552" s="2">
        <v>34.54</v>
      </c>
      <c r="H1552" s="13">
        <f t="shared" si="24"/>
        <v>0</v>
      </c>
    </row>
    <row r="1553" spans="2:8" ht="13.5" x14ac:dyDescent="0.25">
      <c r="B1553" s="11">
        <v>44267</v>
      </c>
      <c r="C1553" s="2">
        <v>1.57</v>
      </c>
      <c r="D1553" s="2">
        <v>1.57</v>
      </c>
      <c r="E1553" s="2">
        <v>0</v>
      </c>
      <c r="F1553" s="2">
        <v>0</v>
      </c>
      <c r="G1553" s="2">
        <v>0</v>
      </c>
      <c r="H1553" s="13">
        <f t="shared" si="24"/>
        <v>0</v>
      </c>
    </row>
    <row r="1554" spans="2:8" ht="13.5" x14ac:dyDescent="0.25">
      <c r="B1554" s="11">
        <v>44270</v>
      </c>
      <c r="C1554" s="2">
        <v>1.57</v>
      </c>
      <c r="D1554" s="2">
        <v>1.57</v>
      </c>
      <c r="E1554" s="2">
        <v>101</v>
      </c>
      <c r="F1554" s="2">
        <v>1.5502</v>
      </c>
      <c r="G1554" s="2">
        <v>156.5702</v>
      </c>
      <c r="H1554" s="13">
        <f t="shared" si="24"/>
        <v>0</v>
      </c>
    </row>
    <row r="1555" spans="2:8" ht="13.5" x14ac:dyDescent="0.25">
      <c r="B1555" s="11">
        <v>44271</v>
      </c>
      <c r="C1555" s="2">
        <v>1.57</v>
      </c>
      <c r="D1555" s="2">
        <v>1.57</v>
      </c>
      <c r="E1555" s="2">
        <v>0</v>
      </c>
      <c r="F1555" s="2">
        <v>0</v>
      </c>
      <c r="G1555" s="2">
        <v>0</v>
      </c>
      <c r="H1555" s="13">
        <f t="shared" si="24"/>
        <v>0</v>
      </c>
    </row>
    <row r="1556" spans="2:8" ht="13.5" x14ac:dyDescent="0.25">
      <c r="B1556" s="11">
        <v>44272</v>
      </c>
      <c r="C1556" s="2">
        <v>1.57</v>
      </c>
      <c r="D1556" s="2">
        <v>1.57</v>
      </c>
      <c r="E1556" s="2">
        <v>1872</v>
      </c>
      <c r="F1556" s="2">
        <v>1.57</v>
      </c>
      <c r="G1556" s="2">
        <v>2939.04</v>
      </c>
      <c r="H1556" s="13">
        <f t="shared" si="24"/>
        <v>0</v>
      </c>
    </row>
    <row r="1557" spans="2:8" ht="13.5" x14ac:dyDescent="0.25">
      <c r="B1557" s="11">
        <v>44273</v>
      </c>
      <c r="C1557" s="2">
        <v>1.63</v>
      </c>
      <c r="D1557" s="2">
        <v>1.63</v>
      </c>
      <c r="E1557" s="2">
        <v>522</v>
      </c>
      <c r="F1557" s="2">
        <v>1.6052</v>
      </c>
      <c r="G1557" s="2">
        <v>837.9144</v>
      </c>
      <c r="H1557" s="13">
        <f t="shared" si="24"/>
        <v>3.8216560509554034E-2</v>
      </c>
    </row>
    <row r="1558" spans="2:8" ht="13.5" x14ac:dyDescent="0.25">
      <c r="B1558" s="11">
        <v>44274</v>
      </c>
      <c r="C1558" s="2">
        <v>1.67</v>
      </c>
      <c r="D1558" s="2">
        <v>1.67</v>
      </c>
      <c r="E1558" s="2">
        <v>1301</v>
      </c>
      <c r="F1558" s="2">
        <v>1.67</v>
      </c>
      <c r="G1558" s="2">
        <v>2172.67</v>
      </c>
      <c r="H1558" s="13">
        <f t="shared" si="24"/>
        <v>2.4539877300613522E-2</v>
      </c>
    </row>
    <row r="1559" spans="2:8" ht="13.5" x14ac:dyDescent="0.25">
      <c r="B1559" s="11">
        <v>44277</v>
      </c>
      <c r="C1559" s="2">
        <v>1.77</v>
      </c>
      <c r="D1559" s="2">
        <v>1.77</v>
      </c>
      <c r="E1559" s="2">
        <v>890</v>
      </c>
      <c r="F1559" s="2">
        <v>1.7262</v>
      </c>
      <c r="G1559" s="2">
        <v>1536.318</v>
      </c>
      <c r="H1559" s="13">
        <f t="shared" si="24"/>
        <v>5.988023952095814E-2</v>
      </c>
    </row>
    <row r="1560" spans="2:8" ht="13.5" x14ac:dyDescent="0.25">
      <c r="B1560" s="11">
        <v>44278</v>
      </c>
      <c r="C1560" s="2">
        <v>1.81</v>
      </c>
      <c r="D1560" s="2">
        <v>1.81</v>
      </c>
      <c r="E1560" s="2">
        <v>540</v>
      </c>
      <c r="F1560" s="2">
        <v>1.8119000000000001</v>
      </c>
      <c r="G1560" s="2">
        <v>978.42600000000004</v>
      </c>
      <c r="H1560" s="13">
        <f t="shared" si="24"/>
        <v>2.2598870056497196E-2</v>
      </c>
    </row>
    <row r="1561" spans="2:8" ht="13.5" x14ac:dyDescent="0.25">
      <c r="B1561" s="11">
        <v>44279</v>
      </c>
      <c r="C1561" s="2">
        <v>1.8</v>
      </c>
      <c r="D1561" s="2">
        <v>1.8</v>
      </c>
      <c r="E1561" s="2">
        <v>200</v>
      </c>
      <c r="F1561" s="2">
        <v>1.8</v>
      </c>
      <c r="G1561" s="2">
        <v>360</v>
      </c>
      <c r="H1561" s="13">
        <f t="shared" si="24"/>
        <v>-5.5248618784530436E-3</v>
      </c>
    </row>
    <row r="1562" spans="2:8" ht="13.5" x14ac:dyDescent="0.25">
      <c r="B1562" s="11">
        <v>44280</v>
      </c>
      <c r="C1562" s="2">
        <v>1.8</v>
      </c>
      <c r="D1562" s="2">
        <v>1.8</v>
      </c>
      <c r="E1562" s="2">
        <v>0</v>
      </c>
      <c r="F1562" s="2">
        <v>0</v>
      </c>
      <c r="G1562" s="2">
        <v>0</v>
      </c>
      <c r="H1562" s="13">
        <f t="shared" si="24"/>
        <v>0</v>
      </c>
    </row>
    <row r="1563" spans="2:8" ht="13.5" x14ac:dyDescent="0.25">
      <c r="B1563" s="11">
        <v>44281</v>
      </c>
      <c r="C1563" s="2">
        <v>1.8</v>
      </c>
      <c r="D1563" s="2">
        <v>1.8</v>
      </c>
      <c r="E1563" s="2">
        <v>20</v>
      </c>
      <c r="F1563" s="2">
        <v>1.8</v>
      </c>
      <c r="G1563" s="2">
        <v>36</v>
      </c>
      <c r="H1563" s="13">
        <f t="shared" si="24"/>
        <v>0</v>
      </c>
    </row>
    <row r="1564" spans="2:8" ht="13.5" x14ac:dyDescent="0.25">
      <c r="B1564" s="11">
        <v>44284</v>
      </c>
      <c r="C1564" s="2">
        <v>1.75</v>
      </c>
      <c r="D1564" s="2">
        <v>1.75</v>
      </c>
      <c r="E1564" s="2">
        <v>0</v>
      </c>
      <c r="F1564" s="2">
        <v>0</v>
      </c>
      <c r="G1564" s="2">
        <v>0</v>
      </c>
      <c r="H1564" s="13">
        <f t="shared" si="24"/>
        <v>-2.7777777777777801E-2</v>
      </c>
    </row>
    <row r="1565" spans="2:8" ht="13.5" x14ac:dyDescent="0.25">
      <c r="B1565" s="11">
        <v>44285</v>
      </c>
      <c r="C1565" s="2">
        <v>1.68</v>
      </c>
      <c r="D1565" s="2">
        <v>1.68</v>
      </c>
      <c r="E1565" s="2">
        <v>0</v>
      </c>
      <c r="F1565" s="2">
        <v>0</v>
      </c>
      <c r="G1565" s="2">
        <v>0</v>
      </c>
      <c r="H1565" s="13">
        <f t="shared" si="24"/>
        <v>-4.0000000000000036E-2</v>
      </c>
    </row>
    <row r="1566" spans="2:8" ht="13.5" x14ac:dyDescent="0.25">
      <c r="B1566" s="11">
        <v>44286</v>
      </c>
      <c r="C1566" s="2">
        <v>1.61</v>
      </c>
      <c r="D1566" s="2">
        <v>1.61</v>
      </c>
      <c r="E1566" s="2">
        <v>0</v>
      </c>
      <c r="F1566" s="2">
        <v>0</v>
      </c>
      <c r="G1566" s="2">
        <v>0</v>
      </c>
      <c r="H1566" s="13">
        <f t="shared" si="24"/>
        <v>-4.1666666666666574E-2</v>
      </c>
    </row>
    <row r="1567" spans="2:8" ht="13.5" x14ac:dyDescent="0.25">
      <c r="B1567" s="11">
        <v>44287</v>
      </c>
      <c r="C1567" s="2">
        <v>1.54</v>
      </c>
      <c r="D1567" s="2">
        <v>1.54</v>
      </c>
      <c r="E1567" s="2">
        <v>369</v>
      </c>
      <c r="F1567" s="2">
        <v>1.54</v>
      </c>
      <c r="G1567" s="2">
        <v>568.26</v>
      </c>
      <c r="H1567" s="13">
        <f t="shared" si="24"/>
        <v>-4.3478260869565251E-2</v>
      </c>
    </row>
    <row r="1568" spans="2:8" ht="13.5" x14ac:dyDescent="0.25">
      <c r="B1568" s="11">
        <v>44288</v>
      </c>
      <c r="C1568" s="2">
        <v>1.54</v>
      </c>
      <c r="D1568" s="2">
        <v>1.54</v>
      </c>
      <c r="E1568" s="2">
        <v>57</v>
      </c>
      <c r="F1568" s="2">
        <v>1.5</v>
      </c>
      <c r="G1568" s="2">
        <v>85.5</v>
      </c>
      <c r="H1568" s="13">
        <f t="shared" si="24"/>
        <v>0</v>
      </c>
    </row>
    <row r="1569" spans="2:8" ht="13.5" x14ac:dyDescent="0.25">
      <c r="B1569" s="11">
        <v>44291</v>
      </c>
      <c r="C1569" s="2">
        <v>1.6</v>
      </c>
      <c r="D1569" s="2">
        <v>1.6</v>
      </c>
      <c r="E1569" s="2">
        <v>42</v>
      </c>
      <c r="F1569" s="2">
        <v>1.6</v>
      </c>
      <c r="G1569" s="2">
        <v>67.2</v>
      </c>
      <c r="H1569" s="13">
        <f t="shared" si="24"/>
        <v>3.8961038961038995E-2</v>
      </c>
    </row>
    <row r="1570" spans="2:8" ht="13.5" x14ac:dyDescent="0.25">
      <c r="B1570" s="11">
        <v>44292</v>
      </c>
      <c r="C1570" s="2">
        <v>1.56</v>
      </c>
      <c r="D1570" s="2">
        <v>1.56</v>
      </c>
      <c r="E1570" s="2">
        <v>0</v>
      </c>
      <c r="F1570" s="2">
        <v>0</v>
      </c>
      <c r="G1570" s="2">
        <v>0</v>
      </c>
      <c r="H1570" s="13">
        <f t="shared" si="24"/>
        <v>-2.5000000000000022E-2</v>
      </c>
    </row>
    <row r="1571" spans="2:8" ht="13.5" x14ac:dyDescent="0.25">
      <c r="B1571" s="11">
        <v>44293</v>
      </c>
      <c r="C1571" s="2">
        <v>1.49</v>
      </c>
      <c r="D1571" s="2">
        <v>1.49</v>
      </c>
      <c r="E1571" s="2">
        <v>0</v>
      </c>
      <c r="F1571" s="2">
        <v>0</v>
      </c>
      <c r="G1571" s="2">
        <v>0</v>
      </c>
      <c r="H1571" s="13">
        <f t="shared" si="24"/>
        <v>-4.4871794871794907E-2</v>
      </c>
    </row>
    <row r="1572" spans="2:8" ht="13.5" x14ac:dyDescent="0.25">
      <c r="B1572" s="11">
        <v>44294</v>
      </c>
      <c r="C1572" s="2">
        <v>1.43</v>
      </c>
      <c r="D1572" s="2">
        <v>1.43</v>
      </c>
      <c r="E1572" s="2">
        <v>0</v>
      </c>
      <c r="F1572" s="2">
        <v>0</v>
      </c>
      <c r="G1572" s="2">
        <v>0</v>
      </c>
      <c r="H1572" s="13">
        <f t="shared" si="24"/>
        <v>-4.0268456375838965E-2</v>
      </c>
    </row>
    <row r="1573" spans="2:8" ht="13.5" x14ac:dyDescent="0.25">
      <c r="B1573" s="11">
        <v>44298</v>
      </c>
      <c r="C1573" s="2">
        <v>1.35</v>
      </c>
      <c r="D1573" s="2">
        <v>1.35</v>
      </c>
      <c r="E1573" s="2">
        <v>142</v>
      </c>
      <c r="F1573" s="2">
        <v>1.3852</v>
      </c>
      <c r="G1573" s="2">
        <v>196.69839999999999</v>
      </c>
      <c r="H1573" s="13">
        <f t="shared" si="24"/>
        <v>-5.594405594405584E-2</v>
      </c>
    </row>
    <row r="1574" spans="2:8" ht="13.5" x14ac:dyDescent="0.25">
      <c r="B1574" s="11">
        <v>44299</v>
      </c>
      <c r="C1574" s="2">
        <v>1.39</v>
      </c>
      <c r="D1574" s="2">
        <v>1.39</v>
      </c>
      <c r="E1574" s="2">
        <v>0</v>
      </c>
      <c r="F1574" s="2">
        <v>0</v>
      </c>
      <c r="G1574" s="2">
        <v>0</v>
      </c>
      <c r="H1574" s="13">
        <f t="shared" si="24"/>
        <v>2.9629629629629489E-2</v>
      </c>
    </row>
    <row r="1575" spans="2:8" ht="13.5" x14ac:dyDescent="0.25">
      <c r="B1575" s="11">
        <v>44300</v>
      </c>
      <c r="C1575" s="2">
        <v>1.33</v>
      </c>
      <c r="D1575" s="2">
        <v>1.33</v>
      </c>
      <c r="E1575" s="2">
        <v>300</v>
      </c>
      <c r="F1575" s="2">
        <v>1.33</v>
      </c>
      <c r="G1575" s="2">
        <v>399</v>
      </c>
      <c r="H1575" s="13">
        <f t="shared" si="24"/>
        <v>-4.3165467625899165E-2</v>
      </c>
    </row>
    <row r="1576" spans="2:8" ht="13.5" x14ac:dyDescent="0.25">
      <c r="B1576" s="11">
        <v>44301</v>
      </c>
      <c r="C1576" s="2">
        <v>1.38</v>
      </c>
      <c r="D1576" s="2">
        <v>1.38</v>
      </c>
      <c r="E1576" s="2">
        <v>0</v>
      </c>
      <c r="F1576" s="2">
        <v>0</v>
      </c>
      <c r="G1576" s="2">
        <v>0</v>
      </c>
      <c r="H1576" s="13">
        <f t="shared" si="24"/>
        <v>3.7593984962405881E-2</v>
      </c>
    </row>
    <row r="1577" spans="2:8" ht="13.5" x14ac:dyDescent="0.25">
      <c r="B1577" s="11">
        <v>44302</v>
      </c>
      <c r="C1577" s="2">
        <v>1.44</v>
      </c>
      <c r="D1577" s="2">
        <v>1.44</v>
      </c>
      <c r="E1577" s="2">
        <v>0</v>
      </c>
      <c r="F1577" s="2">
        <v>0</v>
      </c>
      <c r="G1577" s="2">
        <v>0</v>
      </c>
      <c r="H1577" s="13">
        <f t="shared" si="24"/>
        <v>4.3478260869565258E-2</v>
      </c>
    </row>
    <row r="1578" spans="2:8" ht="13.5" x14ac:dyDescent="0.25">
      <c r="B1578" s="11">
        <v>44305</v>
      </c>
      <c r="C1578" s="2">
        <v>1.48</v>
      </c>
      <c r="D1578" s="2">
        <v>1.48</v>
      </c>
      <c r="E1578" s="2">
        <v>1</v>
      </c>
      <c r="F1578" s="2">
        <v>1.48</v>
      </c>
      <c r="G1578" s="2">
        <v>1.48</v>
      </c>
      <c r="H1578" s="13">
        <f t="shared" si="24"/>
        <v>2.7777777777777804E-2</v>
      </c>
    </row>
    <row r="1579" spans="2:8" ht="13.5" x14ac:dyDescent="0.25">
      <c r="B1579" s="11">
        <v>44306</v>
      </c>
      <c r="C1579" s="2">
        <v>1.52</v>
      </c>
      <c r="D1579" s="2">
        <v>1.52</v>
      </c>
      <c r="E1579" s="2">
        <v>2</v>
      </c>
      <c r="F1579" s="2">
        <v>1.52</v>
      </c>
      <c r="G1579" s="2">
        <v>3.04</v>
      </c>
      <c r="H1579" s="13">
        <f t="shared" si="24"/>
        <v>2.7027027027027053E-2</v>
      </c>
    </row>
    <row r="1580" spans="2:8" ht="13.5" x14ac:dyDescent="0.25">
      <c r="B1580" s="11">
        <v>44307</v>
      </c>
      <c r="C1580" s="2">
        <v>1.58</v>
      </c>
      <c r="D1580" s="2">
        <v>1.58</v>
      </c>
      <c r="E1580" s="2">
        <v>0</v>
      </c>
      <c r="F1580" s="2">
        <v>0</v>
      </c>
      <c r="G1580" s="2">
        <v>0</v>
      </c>
      <c r="H1580" s="13">
        <f t="shared" si="24"/>
        <v>3.9473684210526348E-2</v>
      </c>
    </row>
    <row r="1581" spans="2:8" ht="13.5" x14ac:dyDescent="0.25">
      <c r="B1581" s="11">
        <v>44308</v>
      </c>
      <c r="C1581" s="2">
        <v>1.62</v>
      </c>
      <c r="D1581" s="2">
        <v>1.62</v>
      </c>
      <c r="E1581" s="2">
        <v>2</v>
      </c>
      <c r="F1581" s="2">
        <v>1.62</v>
      </c>
      <c r="G1581" s="2">
        <v>3.24</v>
      </c>
      <c r="H1581" s="13">
        <f t="shared" si="24"/>
        <v>2.5316455696202552E-2</v>
      </c>
    </row>
    <row r="1582" spans="2:8" ht="13.5" x14ac:dyDescent="0.25">
      <c r="B1582" s="11">
        <v>44309</v>
      </c>
      <c r="C1582" s="2">
        <v>1.62</v>
      </c>
      <c r="D1582" s="2">
        <v>1.62</v>
      </c>
      <c r="E1582" s="2">
        <v>121</v>
      </c>
      <c r="F1582" s="2">
        <v>1.62</v>
      </c>
      <c r="G1582" s="2">
        <v>196.02</v>
      </c>
      <c r="H1582" s="13">
        <f t="shared" si="24"/>
        <v>0</v>
      </c>
    </row>
    <row r="1583" spans="2:8" ht="13.5" x14ac:dyDescent="0.25">
      <c r="B1583" s="11">
        <v>44312</v>
      </c>
      <c r="C1583" s="2">
        <v>1.67</v>
      </c>
      <c r="D1583" s="2">
        <v>1.67</v>
      </c>
      <c r="E1583" s="2">
        <v>217</v>
      </c>
      <c r="F1583" s="2">
        <v>1.6516</v>
      </c>
      <c r="G1583" s="2">
        <v>358.3972</v>
      </c>
      <c r="H1583" s="13">
        <f t="shared" si="24"/>
        <v>3.0864197530864085E-2</v>
      </c>
    </row>
    <row r="1584" spans="2:8" ht="13.5" x14ac:dyDescent="0.25">
      <c r="B1584" s="11">
        <v>44313</v>
      </c>
      <c r="C1584" s="2">
        <v>1.72</v>
      </c>
      <c r="D1584" s="2">
        <v>1.72</v>
      </c>
      <c r="E1584" s="2">
        <v>50</v>
      </c>
      <c r="F1584" s="2">
        <v>1.72</v>
      </c>
      <c r="G1584" s="2">
        <v>86</v>
      </c>
      <c r="H1584" s="13">
        <f t="shared" si="24"/>
        <v>2.994011976047907E-2</v>
      </c>
    </row>
    <row r="1585" spans="2:8" ht="13.5" x14ac:dyDescent="0.25">
      <c r="B1585" s="11">
        <v>44314</v>
      </c>
      <c r="C1585" s="2">
        <v>1.67</v>
      </c>
      <c r="D1585" s="2">
        <v>1.67</v>
      </c>
      <c r="E1585" s="2">
        <v>0</v>
      </c>
      <c r="F1585" s="2">
        <v>0</v>
      </c>
      <c r="G1585" s="2">
        <v>0</v>
      </c>
      <c r="H1585" s="13">
        <f t="shared" si="24"/>
        <v>-2.9069767441860492E-2</v>
      </c>
    </row>
    <row r="1586" spans="2:8" ht="13.5" x14ac:dyDescent="0.25">
      <c r="B1586" s="11">
        <v>44315</v>
      </c>
      <c r="C1586" s="2">
        <v>1.67</v>
      </c>
      <c r="D1586" s="2">
        <v>1.67</v>
      </c>
      <c r="E1586" s="2">
        <v>0</v>
      </c>
      <c r="F1586" s="2">
        <v>0</v>
      </c>
      <c r="G1586" s="2">
        <v>0</v>
      </c>
      <c r="H1586" s="13">
        <f t="shared" si="24"/>
        <v>0</v>
      </c>
    </row>
    <row r="1587" spans="2:8" ht="13.5" x14ac:dyDescent="0.25">
      <c r="B1587" s="11">
        <v>44316</v>
      </c>
      <c r="C1587" s="2">
        <v>1.62</v>
      </c>
      <c r="D1587" s="2">
        <v>1.62</v>
      </c>
      <c r="E1587" s="2">
        <v>0</v>
      </c>
      <c r="F1587" s="2">
        <v>0</v>
      </c>
      <c r="G1587" s="2">
        <v>0</v>
      </c>
      <c r="H1587" s="13">
        <f t="shared" si="24"/>
        <v>-2.9940119760478938E-2</v>
      </c>
    </row>
    <row r="1588" spans="2:8" ht="13.5" x14ac:dyDescent="0.25">
      <c r="B1588" s="11">
        <v>44319</v>
      </c>
      <c r="C1588" s="2">
        <v>1.58</v>
      </c>
      <c r="D1588" s="2">
        <v>1.58</v>
      </c>
      <c r="E1588" s="2">
        <v>90</v>
      </c>
      <c r="F1588" s="2">
        <v>1.58</v>
      </c>
      <c r="G1588" s="2">
        <v>142.19999999999999</v>
      </c>
      <c r="H1588" s="13">
        <f t="shared" si="24"/>
        <v>-2.4691358024691377E-2</v>
      </c>
    </row>
    <row r="1589" spans="2:8" ht="13.5" x14ac:dyDescent="0.25">
      <c r="B1589" s="11">
        <v>44320</v>
      </c>
      <c r="C1589" s="2">
        <v>1.58</v>
      </c>
      <c r="D1589" s="2">
        <v>1.58</v>
      </c>
      <c r="E1589" s="2">
        <v>300</v>
      </c>
      <c r="F1589" s="2">
        <v>1.58</v>
      </c>
      <c r="G1589" s="2">
        <v>474</v>
      </c>
      <c r="H1589" s="13">
        <f t="shared" si="24"/>
        <v>0</v>
      </c>
    </row>
    <row r="1590" spans="2:8" ht="13.5" x14ac:dyDescent="0.25">
      <c r="B1590" s="11">
        <v>44321</v>
      </c>
      <c r="C1590" s="2">
        <v>1.62</v>
      </c>
      <c r="D1590" s="2">
        <v>1.62</v>
      </c>
      <c r="E1590" s="2">
        <v>20</v>
      </c>
      <c r="F1590" s="2">
        <v>1.62</v>
      </c>
      <c r="G1590" s="2">
        <v>32.4</v>
      </c>
      <c r="H1590" s="13">
        <f t="shared" si="24"/>
        <v>2.5316455696202552E-2</v>
      </c>
    </row>
    <row r="1591" spans="2:8" ht="13.5" x14ac:dyDescent="0.25">
      <c r="B1591" s="11">
        <v>44322</v>
      </c>
      <c r="C1591" s="2">
        <v>1.64</v>
      </c>
      <c r="D1591" s="2">
        <v>1.64</v>
      </c>
      <c r="E1591" s="2">
        <v>20</v>
      </c>
      <c r="F1591" s="2">
        <v>1.64</v>
      </c>
      <c r="G1591" s="2">
        <v>32.799999999999997</v>
      </c>
      <c r="H1591" s="13">
        <f t="shared" si="24"/>
        <v>1.2345679012345552E-2</v>
      </c>
    </row>
    <row r="1592" spans="2:8" ht="13.5" x14ac:dyDescent="0.25">
      <c r="B1592" s="11">
        <v>44323</v>
      </c>
      <c r="C1592" s="2">
        <v>1.64</v>
      </c>
      <c r="D1592" s="2">
        <v>1.64</v>
      </c>
      <c r="E1592" s="2">
        <v>0</v>
      </c>
      <c r="F1592" s="2">
        <v>0</v>
      </c>
      <c r="G1592" s="2">
        <v>0</v>
      </c>
      <c r="H1592" s="13">
        <f t="shared" si="24"/>
        <v>0</v>
      </c>
    </row>
    <row r="1593" spans="2:8" ht="13.5" x14ac:dyDescent="0.25">
      <c r="B1593" s="11">
        <v>44326</v>
      </c>
      <c r="C1593" s="2">
        <v>1.6</v>
      </c>
      <c r="D1593" s="2">
        <v>1.6</v>
      </c>
      <c r="E1593" s="2">
        <v>0</v>
      </c>
      <c r="F1593" s="2">
        <v>0</v>
      </c>
      <c r="G1593" s="2">
        <v>0</v>
      </c>
      <c r="H1593" s="13">
        <f t="shared" si="24"/>
        <v>-2.4390243902438911E-2</v>
      </c>
    </row>
    <row r="1594" spans="2:8" ht="13.5" x14ac:dyDescent="0.25">
      <c r="B1594" s="11">
        <v>44327</v>
      </c>
      <c r="C1594" s="2">
        <v>1.56</v>
      </c>
      <c r="D1594" s="2">
        <v>1.56</v>
      </c>
      <c r="E1594" s="2">
        <v>0</v>
      </c>
      <c r="F1594" s="2">
        <v>0</v>
      </c>
      <c r="G1594" s="2">
        <v>0</v>
      </c>
      <c r="H1594" s="13">
        <f t="shared" si="24"/>
        <v>-2.5000000000000022E-2</v>
      </c>
    </row>
    <row r="1595" spans="2:8" ht="13.5" x14ac:dyDescent="0.25">
      <c r="B1595" s="11">
        <v>44333</v>
      </c>
      <c r="C1595" s="2">
        <v>1.63</v>
      </c>
      <c r="D1595" s="2">
        <v>1.63</v>
      </c>
      <c r="E1595" s="2">
        <v>0</v>
      </c>
      <c r="F1595" s="2">
        <v>0</v>
      </c>
      <c r="G1595" s="2">
        <v>0</v>
      </c>
      <c r="H1595" s="13">
        <f t="shared" si="24"/>
        <v>4.4871794871794768E-2</v>
      </c>
    </row>
    <row r="1596" spans="2:8" ht="13.5" x14ac:dyDescent="0.25">
      <c r="B1596" s="11">
        <v>44334</v>
      </c>
      <c r="C1596" s="2">
        <v>1.59</v>
      </c>
      <c r="D1596" s="2">
        <v>1.59</v>
      </c>
      <c r="E1596" s="2">
        <v>0</v>
      </c>
      <c r="F1596" s="2">
        <v>0</v>
      </c>
      <c r="G1596" s="2">
        <v>0</v>
      </c>
      <c r="H1596" s="13">
        <f t="shared" si="24"/>
        <v>-2.4539877300613383E-2</v>
      </c>
    </row>
    <row r="1597" spans="2:8" ht="13.5" x14ac:dyDescent="0.25">
      <c r="B1597" s="11">
        <v>44335</v>
      </c>
      <c r="C1597" s="2">
        <v>1.58</v>
      </c>
      <c r="D1597" s="2">
        <v>1.58</v>
      </c>
      <c r="E1597" s="2">
        <v>1</v>
      </c>
      <c r="F1597" s="2">
        <v>1.58</v>
      </c>
      <c r="G1597" s="2">
        <v>1.58</v>
      </c>
      <c r="H1597" s="13">
        <f t="shared" si="24"/>
        <v>-6.2893081761006345E-3</v>
      </c>
    </row>
    <row r="1598" spans="2:8" ht="13.5" x14ac:dyDescent="0.25">
      <c r="B1598" s="11">
        <v>44336</v>
      </c>
      <c r="C1598" s="2">
        <v>1.51</v>
      </c>
      <c r="D1598" s="2">
        <v>1.51</v>
      </c>
      <c r="E1598" s="2">
        <v>0</v>
      </c>
      <c r="F1598" s="2">
        <v>0</v>
      </c>
      <c r="G1598" s="2">
        <v>0</v>
      </c>
      <c r="H1598" s="13">
        <f t="shared" si="24"/>
        <v>-4.4303797468354465E-2</v>
      </c>
    </row>
    <row r="1599" spans="2:8" ht="13.5" x14ac:dyDescent="0.25">
      <c r="B1599" s="11">
        <v>44337</v>
      </c>
      <c r="C1599" s="2">
        <v>1.57</v>
      </c>
      <c r="D1599" s="2">
        <v>1.57</v>
      </c>
      <c r="E1599" s="2">
        <v>20</v>
      </c>
      <c r="F1599" s="2">
        <v>1.57</v>
      </c>
      <c r="G1599" s="2">
        <v>31.4</v>
      </c>
      <c r="H1599" s="13">
        <f t="shared" si="24"/>
        <v>3.9735099337748381E-2</v>
      </c>
    </row>
    <row r="1600" spans="2:8" ht="13.5" x14ac:dyDescent="0.25">
      <c r="B1600" s="11">
        <v>44340</v>
      </c>
      <c r="C1600" s="2">
        <v>1.6</v>
      </c>
      <c r="D1600" s="2">
        <v>1.6</v>
      </c>
      <c r="E1600" s="2">
        <v>40</v>
      </c>
      <c r="F1600" s="2">
        <v>1.6</v>
      </c>
      <c r="G1600" s="2">
        <v>64</v>
      </c>
      <c r="H1600" s="13">
        <f t="shared" si="24"/>
        <v>1.9108280254777087E-2</v>
      </c>
    </row>
    <row r="1601" spans="2:8" ht="13.5" x14ac:dyDescent="0.25">
      <c r="B1601" s="11">
        <v>44341</v>
      </c>
      <c r="C1601" s="2">
        <v>1.53</v>
      </c>
      <c r="D1601" s="2">
        <v>1.53</v>
      </c>
      <c r="E1601" s="2">
        <v>0</v>
      </c>
      <c r="F1601" s="2">
        <v>0</v>
      </c>
      <c r="G1601" s="2">
        <v>0</v>
      </c>
      <c r="H1601" s="13">
        <f t="shared" si="24"/>
        <v>-4.3750000000000039E-2</v>
      </c>
    </row>
    <row r="1602" spans="2:8" ht="13.5" x14ac:dyDescent="0.25">
      <c r="B1602" s="11">
        <v>44342</v>
      </c>
      <c r="C1602" s="2">
        <v>1.53</v>
      </c>
      <c r="D1602" s="2">
        <v>1.53</v>
      </c>
      <c r="E1602" s="2">
        <v>0</v>
      </c>
      <c r="F1602" s="2">
        <v>0</v>
      </c>
      <c r="G1602" s="2">
        <v>0</v>
      </c>
      <c r="H1602" s="13">
        <f t="shared" si="24"/>
        <v>0</v>
      </c>
    </row>
    <row r="1603" spans="2:8" ht="13.5" x14ac:dyDescent="0.25">
      <c r="B1603" s="11">
        <v>44343</v>
      </c>
      <c r="C1603" s="2">
        <v>1.53</v>
      </c>
      <c r="D1603" s="2">
        <v>1.53</v>
      </c>
      <c r="E1603" s="2">
        <v>0</v>
      </c>
      <c r="F1603" s="2">
        <v>0</v>
      </c>
      <c r="G1603" s="2">
        <v>0</v>
      </c>
      <c r="H1603" s="13">
        <f t="shared" si="24"/>
        <v>0</v>
      </c>
    </row>
    <row r="1604" spans="2:8" ht="13.5" x14ac:dyDescent="0.25">
      <c r="B1604" s="11">
        <v>44344</v>
      </c>
      <c r="C1604" s="2">
        <v>1.49</v>
      </c>
      <c r="D1604" s="2">
        <v>1.49</v>
      </c>
      <c r="E1604" s="2">
        <v>390</v>
      </c>
      <c r="F1604" s="2">
        <v>1.49</v>
      </c>
      <c r="G1604" s="2">
        <v>581.1</v>
      </c>
      <c r="H1604" s="13">
        <f t="shared" si="24"/>
        <v>-2.6143790849673224E-2</v>
      </c>
    </row>
    <row r="1605" spans="2:8" ht="13.5" x14ac:dyDescent="0.25">
      <c r="B1605" s="11">
        <v>44347</v>
      </c>
      <c r="C1605" s="2">
        <v>1.55</v>
      </c>
      <c r="D1605" s="2">
        <v>1.55</v>
      </c>
      <c r="E1605" s="2">
        <v>20</v>
      </c>
      <c r="F1605" s="2">
        <v>1.55</v>
      </c>
      <c r="G1605" s="2">
        <v>31</v>
      </c>
      <c r="H1605" s="13">
        <f t="shared" si="24"/>
        <v>4.0268456375838965E-2</v>
      </c>
    </row>
    <row r="1606" spans="2:8" ht="13.5" x14ac:dyDescent="0.25">
      <c r="B1606" s="11">
        <v>44348</v>
      </c>
      <c r="C1606" s="2">
        <v>1.55</v>
      </c>
      <c r="D1606" s="2">
        <v>1.55</v>
      </c>
      <c r="E1606" s="2">
        <v>18</v>
      </c>
      <c r="F1606" s="2">
        <v>1.55</v>
      </c>
      <c r="G1606" s="2">
        <v>27.9</v>
      </c>
      <c r="H1606" s="13">
        <f t="shared" si="24"/>
        <v>0</v>
      </c>
    </row>
    <row r="1607" spans="2:8" ht="13.5" x14ac:dyDescent="0.25">
      <c r="B1607" s="11">
        <v>44349</v>
      </c>
      <c r="C1607" s="2">
        <v>1.55</v>
      </c>
      <c r="D1607" s="2">
        <v>1.55</v>
      </c>
      <c r="E1607" s="2">
        <v>0</v>
      </c>
      <c r="F1607" s="2">
        <v>0</v>
      </c>
      <c r="G1607" s="2">
        <v>0</v>
      </c>
      <c r="H1607" s="13">
        <f t="shared" ref="H1607:H1670" si="25">(D1607-D1606)/D1606</f>
        <v>0</v>
      </c>
    </row>
    <row r="1608" spans="2:8" ht="13.5" x14ac:dyDescent="0.25">
      <c r="B1608" s="11">
        <v>44350</v>
      </c>
      <c r="C1608" s="2">
        <v>1.55</v>
      </c>
      <c r="D1608" s="2">
        <v>1.55</v>
      </c>
      <c r="E1608" s="2">
        <v>0</v>
      </c>
      <c r="F1608" s="2">
        <v>0</v>
      </c>
      <c r="G1608" s="2">
        <v>0</v>
      </c>
      <c r="H1608" s="13">
        <f t="shared" si="25"/>
        <v>0</v>
      </c>
    </row>
    <row r="1609" spans="2:8" ht="13.5" x14ac:dyDescent="0.25">
      <c r="B1609" s="11">
        <v>44351</v>
      </c>
      <c r="C1609" s="2">
        <v>1.55</v>
      </c>
      <c r="D1609" s="2">
        <v>1.55</v>
      </c>
      <c r="E1609" s="2">
        <v>0</v>
      </c>
      <c r="F1609" s="2">
        <v>0</v>
      </c>
      <c r="G1609" s="2">
        <v>0</v>
      </c>
      <c r="H1609" s="13">
        <f t="shared" si="25"/>
        <v>0</v>
      </c>
    </row>
    <row r="1610" spans="2:8" ht="13.5" x14ac:dyDescent="0.25">
      <c r="B1610" s="11">
        <v>44354</v>
      </c>
      <c r="C1610" s="2">
        <v>1.56</v>
      </c>
      <c r="D1610" s="2">
        <v>1.56</v>
      </c>
      <c r="E1610" s="2">
        <v>10</v>
      </c>
      <c r="F1610" s="2">
        <v>1.56</v>
      </c>
      <c r="G1610" s="2">
        <v>15.6</v>
      </c>
      <c r="H1610" s="13">
        <f t="shared" si="25"/>
        <v>6.4516129032258117E-3</v>
      </c>
    </row>
    <row r="1611" spans="2:8" ht="13.5" x14ac:dyDescent="0.25">
      <c r="B1611" s="11">
        <v>44355</v>
      </c>
      <c r="C1611" s="2">
        <v>1.52</v>
      </c>
      <c r="D1611" s="2">
        <v>1.52</v>
      </c>
      <c r="E1611" s="2">
        <v>180</v>
      </c>
      <c r="F1611" s="2">
        <v>1.52</v>
      </c>
      <c r="G1611" s="2">
        <v>273.60000000000002</v>
      </c>
      <c r="H1611" s="13">
        <f t="shared" si="25"/>
        <v>-2.5641025641025664E-2</v>
      </c>
    </row>
    <row r="1612" spans="2:8" ht="13.5" x14ac:dyDescent="0.25">
      <c r="B1612" s="11">
        <v>44356</v>
      </c>
      <c r="C1612" s="2">
        <v>1.56</v>
      </c>
      <c r="D1612" s="2">
        <v>1.56</v>
      </c>
      <c r="E1612" s="2">
        <v>20</v>
      </c>
      <c r="F1612" s="2">
        <v>1.56</v>
      </c>
      <c r="G1612" s="2">
        <v>31.2</v>
      </c>
      <c r="H1612" s="13">
        <f t="shared" si="25"/>
        <v>2.6315789473684233E-2</v>
      </c>
    </row>
    <row r="1613" spans="2:8" ht="13.5" x14ac:dyDescent="0.25">
      <c r="B1613" s="11">
        <v>44357</v>
      </c>
      <c r="C1613" s="2">
        <v>1.56</v>
      </c>
      <c r="D1613" s="2">
        <v>1.56</v>
      </c>
      <c r="E1613" s="2">
        <v>0</v>
      </c>
      <c r="F1613" s="2">
        <v>0</v>
      </c>
      <c r="G1613" s="2">
        <v>0</v>
      </c>
      <c r="H1613" s="13">
        <f t="shared" si="25"/>
        <v>0</v>
      </c>
    </row>
    <row r="1614" spans="2:8" ht="13.5" x14ac:dyDescent="0.25">
      <c r="B1614" s="11">
        <v>44358</v>
      </c>
      <c r="C1614" s="2">
        <v>1.56</v>
      </c>
      <c r="D1614" s="2">
        <v>1.56</v>
      </c>
      <c r="E1614" s="2">
        <v>0</v>
      </c>
      <c r="F1614" s="2">
        <v>0</v>
      </c>
      <c r="G1614" s="2">
        <v>0</v>
      </c>
      <c r="H1614" s="13">
        <f t="shared" si="25"/>
        <v>0</v>
      </c>
    </row>
    <row r="1615" spans="2:8" ht="13.5" x14ac:dyDescent="0.25">
      <c r="B1615" s="11">
        <v>44361</v>
      </c>
      <c r="C1615" s="2">
        <v>1.56</v>
      </c>
      <c r="D1615" s="2">
        <v>1.56</v>
      </c>
      <c r="E1615" s="2">
        <v>0</v>
      </c>
      <c r="F1615" s="2">
        <v>0</v>
      </c>
      <c r="G1615" s="2">
        <v>0</v>
      </c>
      <c r="H1615" s="13">
        <f t="shared" si="25"/>
        <v>0</v>
      </c>
    </row>
    <row r="1616" spans="2:8" ht="13.5" x14ac:dyDescent="0.25">
      <c r="B1616" s="11">
        <v>44362</v>
      </c>
      <c r="C1616" s="2">
        <v>1.49</v>
      </c>
      <c r="D1616" s="2">
        <v>1.49</v>
      </c>
      <c r="E1616" s="2">
        <v>0</v>
      </c>
      <c r="F1616" s="2">
        <v>0</v>
      </c>
      <c r="G1616" s="2">
        <v>0</v>
      </c>
      <c r="H1616" s="13">
        <f t="shared" si="25"/>
        <v>-4.4871794871794907E-2</v>
      </c>
    </row>
    <row r="1617" spans="2:8" ht="13.5" x14ac:dyDescent="0.25">
      <c r="B1617" s="11">
        <v>44363</v>
      </c>
      <c r="C1617" s="2">
        <v>1.49</v>
      </c>
      <c r="D1617" s="2">
        <v>1.49</v>
      </c>
      <c r="E1617" s="2">
        <v>0</v>
      </c>
      <c r="F1617" s="2">
        <v>0</v>
      </c>
      <c r="G1617" s="2">
        <v>0</v>
      </c>
      <c r="H1617" s="13">
        <f t="shared" si="25"/>
        <v>0</v>
      </c>
    </row>
    <row r="1618" spans="2:8" ht="13.5" x14ac:dyDescent="0.25">
      <c r="B1618" s="11">
        <v>44364</v>
      </c>
      <c r="C1618" s="2">
        <v>1.43</v>
      </c>
      <c r="D1618" s="2">
        <v>1.43</v>
      </c>
      <c r="E1618" s="2">
        <v>0</v>
      </c>
      <c r="F1618" s="2">
        <v>0</v>
      </c>
      <c r="G1618" s="2">
        <v>0</v>
      </c>
      <c r="H1618" s="13">
        <f t="shared" si="25"/>
        <v>-4.0268456375838965E-2</v>
      </c>
    </row>
    <row r="1619" spans="2:8" ht="13.5" x14ac:dyDescent="0.25">
      <c r="B1619" s="11">
        <v>44365</v>
      </c>
      <c r="C1619" s="2">
        <v>1.37</v>
      </c>
      <c r="D1619" s="2">
        <v>1.37</v>
      </c>
      <c r="E1619" s="2">
        <v>400</v>
      </c>
      <c r="F1619" s="2">
        <v>1.37</v>
      </c>
      <c r="G1619" s="2">
        <v>548</v>
      </c>
      <c r="H1619" s="13">
        <f t="shared" si="25"/>
        <v>-4.1958041958041842E-2</v>
      </c>
    </row>
    <row r="1620" spans="2:8" ht="13.5" x14ac:dyDescent="0.25">
      <c r="B1620" s="11">
        <v>44368</v>
      </c>
      <c r="C1620" s="2">
        <v>1.31</v>
      </c>
      <c r="D1620" s="2">
        <v>1.31</v>
      </c>
      <c r="E1620" s="2">
        <v>10</v>
      </c>
      <c r="F1620" s="2">
        <v>1.31</v>
      </c>
      <c r="G1620" s="2">
        <v>13.1</v>
      </c>
      <c r="H1620" s="13">
        <f t="shared" si="25"/>
        <v>-4.3795620437956241E-2</v>
      </c>
    </row>
    <row r="1621" spans="2:8" ht="13.5" x14ac:dyDescent="0.25">
      <c r="B1621" s="11">
        <v>44369</v>
      </c>
      <c r="C1621" s="2">
        <v>1.31</v>
      </c>
      <c r="D1621" s="2">
        <v>1.31</v>
      </c>
      <c r="E1621" s="2">
        <v>0</v>
      </c>
      <c r="F1621" s="2">
        <v>0</v>
      </c>
      <c r="G1621" s="2">
        <v>0</v>
      </c>
      <c r="H1621" s="13">
        <f t="shared" si="25"/>
        <v>0</v>
      </c>
    </row>
    <row r="1622" spans="2:8" ht="13.5" x14ac:dyDescent="0.25">
      <c r="B1622" s="11">
        <v>44370</v>
      </c>
      <c r="C1622" s="2">
        <v>1.36</v>
      </c>
      <c r="D1622" s="2">
        <v>1.36</v>
      </c>
      <c r="E1622" s="2">
        <v>0</v>
      </c>
      <c r="F1622" s="2">
        <v>0</v>
      </c>
      <c r="G1622" s="2">
        <v>0</v>
      </c>
      <c r="H1622" s="13">
        <f t="shared" si="25"/>
        <v>3.8167938931297746E-2</v>
      </c>
    </row>
    <row r="1623" spans="2:8" ht="13.5" x14ac:dyDescent="0.25">
      <c r="B1623" s="11">
        <v>44371</v>
      </c>
      <c r="C1623" s="2">
        <v>1.36</v>
      </c>
      <c r="D1623" s="2">
        <v>1.36</v>
      </c>
      <c r="E1623" s="2">
        <v>0</v>
      </c>
      <c r="F1623" s="2">
        <v>0</v>
      </c>
      <c r="G1623" s="2">
        <v>0</v>
      </c>
      <c r="H1623" s="13">
        <f t="shared" si="25"/>
        <v>0</v>
      </c>
    </row>
    <row r="1624" spans="2:8" ht="13.5" x14ac:dyDescent="0.25">
      <c r="B1624" s="11">
        <v>44372</v>
      </c>
      <c r="C1624" s="2">
        <v>1.36</v>
      </c>
      <c r="D1624" s="2">
        <v>1.36</v>
      </c>
      <c r="E1624" s="2">
        <v>492</v>
      </c>
      <c r="F1624" s="2">
        <v>1.36</v>
      </c>
      <c r="G1624" s="2">
        <v>669.12</v>
      </c>
      <c r="H1624" s="13">
        <f t="shared" si="25"/>
        <v>0</v>
      </c>
    </row>
    <row r="1625" spans="2:8" ht="13.5" x14ac:dyDescent="0.25">
      <c r="B1625" s="11">
        <v>44375</v>
      </c>
      <c r="C1625" s="2">
        <v>1.36</v>
      </c>
      <c r="D1625" s="2">
        <v>1.36</v>
      </c>
      <c r="E1625" s="2">
        <v>0</v>
      </c>
      <c r="F1625" s="2">
        <v>0</v>
      </c>
      <c r="G1625" s="2">
        <v>0</v>
      </c>
      <c r="H1625" s="13">
        <f t="shared" si="25"/>
        <v>0</v>
      </c>
    </row>
    <row r="1626" spans="2:8" ht="13.5" x14ac:dyDescent="0.25">
      <c r="B1626" s="11">
        <v>44376</v>
      </c>
      <c r="C1626" s="2">
        <v>1.32</v>
      </c>
      <c r="D1626" s="2">
        <v>1.32</v>
      </c>
      <c r="E1626" s="2">
        <v>1436</v>
      </c>
      <c r="F1626" s="2">
        <v>1.32</v>
      </c>
      <c r="G1626" s="2">
        <v>1895.52</v>
      </c>
      <c r="H1626" s="13">
        <f t="shared" si="25"/>
        <v>-2.9411764705882377E-2</v>
      </c>
    </row>
    <row r="1627" spans="2:8" ht="13.5" x14ac:dyDescent="0.25">
      <c r="B1627" s="11">
        <v>44377</v>
      </c>
      <c r="C1627" s="2">
        <v>1.32</v>
      </c>
      <c r="D1627" s="2">
        <v>1.32</v>
      </c>
      <c r="E1627" s="2">
        <v>555</v>
      </c>
      <c r="F1627" s="2">
        <v>1.32</v>
      </c>
      <c r="G1627" s="2">
        <v>732.6</v>
      </c>
      <c r="H1627" s="13">
        <f t="shared" si="25"/>
        <v>0</v>
      </c>
    </row>
    <row r="1628" spans="2:8" ht="13.5" x14ac:dyDescent="0.25">
      <c r="B1628" s="11">
        <v>44378</v>
      </c>
      <c r="C1628" s="2">
        <v>1.32</v>
      </c>
      <c r="D1628" s="2">
        <v>1.32</v>
      </c>
      <c r="E1628" s="2">
        <v>0</v>
      </c>
      <c r="F1628" s="2">
        <v>0</v>
      </c>
      <c r="G1628" s="2">
        <v>0</v>
      </c>
      <c r="H1628" s="13">
        <f t="shared" si="25"/>
        <v>0</v>
      </c>
    </row>
    <row r="1629" spans="2:8" ht="13.5" x14ac:dyDescent="0.25">
      <c r="B1629" s="11">
        <v>44379</v>
      </c>
      <c r="C1629" s="2">
        <v>1.32</v>
      </c>
      <c r="D1629" s="2">
        <v>1.32</v>
      </c>
      <c r="E1629" s="2">
        <v>0</v>
      </c>
      <c r="F1629" s="2">
        <v>0</v>
      </c>
      <c r="G1629" s="2">
        <v>0</v>
      </c>
      <c r="H1629" s="13">
        <f t="shared" si="25"/>
        <v>0</v>
      </c>
    </row>
    <row r="1630" spans="2:8" ht="13.5" x14ac:dyDescent="0.25">
      <c r="B1630" s="11">
        <v>44382</v>
      </c>
      <c r="C1630" s="2">
        <v>1.32</v>
      </c>
      <c r="D1630" s="2">
        <v>1.32</v>
      </c>
      <c r="E1630" s="2">
        <v>10</v>
      </c>
      <c r="F1630" s="2">
        <v>1.32</v>
      </c>
      <c r="G1630" s="2">
        <v>13.2</v>
      </c>
      <c r="H1630" s="13">
        <f t="shared" si="25"/>
        <v>0</v>
      </c>
    </row>
    <row r="1631" spans="2:8" ht="13.5" x14ac:dyDescent="0.25">
      <c r="B1631" s="11">
        <v>44383</v>
      </c>
      <c r="C1631" s="2">
        <v>1.32</v>
      </c>
      <c r="D1631" s="2">
        <v>1.32</v>
      </c>
      <c r="E1631" s="2">
        <v>205</v>
      </c>
      <c r="F1631" s="2">
        <v>1.32</v>
      </c>
      <c r="G1631" s="2">
        <v>270.60000000000002</v>
      </c>
      <c r="H1631" s="13">
        <f t="shared" si="25"/>
        <v>0</v>
      </c>
    </row>
    <row r="1632" spans="2:8" ht="13.5" x14ac:dyDescent="0.25">
      <c r="B1632" s="11">
        <v>44384</v>
      </c>
      <c r="C1632" s="2">
        <v>1.3</v>
      </c>
      <c r="D1632" s="2">
        <v>1.3</v>
      </c>
      <c r="E1632" s="2">
        <v>145</v>
      </c>
      <c r="F1632" s="2">
        <v>1.3</v>
      </c>
      <c r="G1632" s="2">
        <v>188.5</v>
      </c>
      <c r="H1632" s="13">
        <f t="shared" si="25"/>
        <v>-1.5151515151515164E-2</v>
      </c>
    </row>
    <row r="1633" spans="2:8" ht="13.5" x14ac:dyDescent="0.25">
      <c r="B1633" s="11">
        <v>44385</v>
      </c>
      <c r="C1633" s="2">
        <v>1.33</v>
      </c>
      <c r="D1633" s="2">
        <v>1.33</v>
      </c>
      <c r="E1633" s="2">
        <v>0</v>
      </c>
      <c r="F1633" s="2">
        <v>0</v>
      </c>
      <c r="G1633" s="2">
        <v>0</v>
      </c>
      <c r="H1633" s="13">
        <f t="shared" si="25"/>
        <v>2.3076923076923096E-2</v>
      </c>
    </row>
    <row r="1634" spans="2:8" ht="13.5" x14ac:dyDescent="0.25">
      <c r="B1634" s="11">
        <v>44386</v>
      </c>
      <c r="C1634" s="2">
        <v>1.33</v>
      </c>
      <c r="D1634" s="2">
        <v>1.33</v>
      </c>
      <c r="E1634" s="2">
        <v>0</v>
      </c>
      <c r="F1634" s="2">
        <v>0</v>
      </c>
      <c r="G1634" s="2">
        <v>0</v>
      </c>
      <c r="H1634" s="13">
        <f t="shared" si="25"/>
        <v>0</v>
      </c>
    </row>
    <row r="1635" spans="2:8" ht="13.5" x14ac:dyDescent="0.25">
      <c r="B1635" s="11">
        <v>44389</v>
      </c>
      <c r="C1635" s="2">
        <v>1.36</v>
      </c>
      <c r="D1635" s="2">
        <v>1.36</v>
      </c>
      <c r="E1635" s="2">
        <v>0</v>
      </c>
      <c r="F1635" s="2">
        <v>0</v>
      </c>
      <c r="G1635" s="2">
        <v>0</v>
      </c>
      <c r="H1635" s="13">
        <f t="shared" si="25"/>
        <v>2.2556390977443629E-2</v>
      </c>
    </row>
    <row r="1636" spans="2:8" ht="13.5" x14ac:dyDescent="0.25">
      <c r="B1636" s="11">
        <v>44390</v>
      </c>
      <c r="C1636" s="2">
        <v>1.4</v>
      </c>
      <c r="D1636" s="2">
        <v>1.4</v>
      </c>
      <c r="E1636" s="2">
        <v>0</v>
      </c>
      <c r="F1636" s="2">
        <v>0</v>
      </c>
      <c r="G1636" s="2">
        <v>0</v>
      </c>
      <c r="H1636" s="13">
        <f t="shared" si="25"/>
        <v>2.9411764705882214E-2</v>
      </c>
    </row>
    <row r="1637" spans="2:8" ht="13.5" x14ac:dyDescent="0.25">
      <c r="B1637" s="11">
        <v>44391</v>
      </c>
      <c r="C1637" s="2">
        <v>1.44</v>
      </c>
      <c r="D1637" s="2">
        <v>1.44</v>
      </c>
      <c r="E1637" s="2">
        <v>0</v>
      </c>
      <c r="F1637" s="2">
        <v>0</v>
      </c>
      <c r="G1637" s="2">
        <v>0</v>
      </c>
      <c r="H1637" s="13">
        <f t="shared" si="25"/>
        <v>2.8571428571428598E-2</v>
      </c>
    </row>
    <row r="1638" spans="2:8" ht="13.5" x14ac:dyDescent="0.25">
      <c r="B1638" s="11">
        <v>44392</v>
      </c>
      <c r="C1638" s="2">
        <v>1.44</v>
      </c>
      <c r="D1638" s="2">
        <v>1.44</v>
      </c>
      <c r="E1638" s="2">
        <v>0</v>
      </c>
      <c r="F1638" s="2">
        <v>0</v>
      </c>
      <c r="G1638" s="2">
        <v>0</v>
      </c>
      <c r="H1638" s="13">
        <f t="shared" si="25"/>
        <v>0</v>
      </c>
    </row>
    <row r="1639" spans="2:8" ht="13.5" x14ac:dyDescent="0.25">
      <c r="B1639" s="11">
        <v>44393</v>
      </c>
      <c r="C1639" s="2">
        <v>1.48</v>
      </c>
      <c r="D1639" s="2">
        <v>1.48</v>
      </c>
      <c r="E1639" s="2">
        <v>0</v>
      </c>
      <c r="F1639" s="2">
        <v>0</v>
      </c>
      <c r="G1639" s="2">
        <v>0</v>
      </c>
      <c r="H1639" s="13">
        <f t="shared" si="25"/>
        <v>2.7777777777777804E-2</v>
      </c>
    </row>
    <row r="1640" spans="2:8" ht="13.5" x14ac:dyDescent="0.25">
      <c r="B1640" s="11">
        <v>44396</v>
      </c>
      <c r="C1640" s="2">
        <v>1.48</v>
      </c>
      <c r="D1640" s="2">
        <v>1.48</v>
      </c>
      <c r="E1640" s="2">
        <v>0</v>
      </c>
      <c r="F1640" s="2">
        <v>0</v>
      </c>
      <c r="G1640" s="2">
        <v>0</v>
      </c>
      <c r="H1640" s="13">
        <f t="shared" si="25"/>
        <v>0</v>
      </c>
    </row>
    <row r="1641" spans="2:8" ht="13.5" x14ac:dyDescent="0.25">
      <c r="B1641" s="11">
        <v>44399</v>
      </c>
      <c r="C1641" s="2">
        <v>1.52</v>
      </c>
      <c r="D1641" s="2">
        <v>1.52</v>
      </c>
      <c r="E1641" s="2">
        <v>0</v>
      </c>
      <c r="F1641" s="2">
        <v>0</v>
      </c>
      <c r="G1641" s="2">
        <v>0</v>
      </c>
      <c r="H1641" s="13">
        <f t="shared" si="25"/>
        <v>2.7027027027027053E-2</v>
      </c>
    </row>
    <row r="1642" spans="2:8" ht="13.5" x14ac:dyDescent="0.25">
      <c r="B1642" s="11">
        <v>44400</v>
      </c>
      <c r="C1642" s="2">
        <v>1.56</v>
      </c>
      <c r="D1642" s="2">
        <v>1.56</v>
      </c>
      <c r="E1642" s="2">
        <v>800</v>
      </c>
      <c r="F1642" s="2">
        <v>1.56</v>
      </c>
      <c r="G1642" s="2">
        <v>1248</v>
      </c>
      <c r="H1642" s="13">
        <f t="shared" si="25"/>
        <v>2.6315789473684233E-2</v>
      </c>
    </row>
    <row r="1643" spans="2:8" ht="13.5" x14ac:dyDescent="0.25">
      <c r="B1643" s="11">
        <v>44403</v>
      </c>
      <c r="C1643" s="2">
        <v>1.6</v>
      </c>
      <c r="D1643" s="2">
        <v>1.6</v>
      </c>
      <c r="E1643" s="2">
        <v>150</v>
      </c>
      <c r="F1643" s="2">
        <v>1.6</v>
      </c>
      <c r="G1643" s="2">
        <v>240</v>
      </c>
      <c r="H1643" s="13">
        <f t="shared" si="25"/>
        <v>2.5641025641025664E-2</v>
      </c>
    </row>
    <row r="1644" spans="2:8" ht="13.5" x14ac:dyDescent="0.25">
      <c r="B1644" s="11">
        <v>44404</v>
      </c>
      <c r="C1644" s="2">
        <v>1.6</v>
      </c>
      <c r="D1644" s="2">
        <v>1.6</v>
      </c>
      <c r="E1644" s="2">
        <v>300</v>
      </c>
      <c r="F1644" s="2">
        <v>1.6</v>
      </c>
      <c r="G1644" s="2">
        <v>480</v>
      </c>
      <c r="H1644" s="13">
        <f t="shared" si="25"/>
        <v>0</v>
      </c>
    </row>
    <row r="1645" spans="2:8" ht="13.5" x14ac:dyDescent="0.25">
      <c r="B1645" s="11">
        <v>44405</v>
      </c>
      <c r="C1645" s="2">
        <v>1.56</v>
      </c>
      <c r="D1645" s="2">
        <v>1.56</v>
      </c>
      <c r="E1645" s="2">
        <v>0</v>
      </c>
      <c r="F1645" s="2">
        <v>0</v>
      </c>
      <c r="G1645" s="2">
        <v>0</v>
      </c>
      <c r="H1645" s="13">
        <f t="shared" si="25"/>
        <v>-2.5000000000000022E-2</v>
      </c>
    </row>
    <row r="1646" spans="2:8" ht="13.5" x14ac:dyDescent="0.25">
      <c r="B1646" s="11">
        <v>44406</v>
      </c>
      <c r="C1646" s="2">
        <v>1.55</v>
      </c>
      <c r="D1646" s="2">
        <v>1.55</v>
      </c>
      <c r="E1646" s="2">
        <v>170</v>
      </c>
      <c r="F1646" s="2">
        <v>1.55</v>
      </c>
      <c r="G1646" s="2">
        <v>263.5</v>
      </c>
      <c r="H1646" s="13">
        <f t="shared" si="25"/>
        <v>-6.4102564102564161E-3</v>
      </c>
    </row>
    <row r="1647" spans="2:8" ht="13.5" x14ac:dyDescent="0.25">
      <c r="B1647" s="11">
        <v>44407</v>
      </c>
      <c r="C1647" s="2">
        <v>1.51</v>
      </c>
      <c r="D1647" s="2">
        <v>1.51</v>
      </c>
      <c r="E1647" s="2">
        <v>1800</v>
      </c>
      <c r="F1647" s="2">
        <v>1.51</v>
      </c>
      <c r="G1647" s="2">
        <v>2718</v>
      </c>
      <c r="H1647" s="13">
        <f t="shared" si="25"/>
        <v>-2.5806451612903247E-2</v>
      </c>
    </row>
    <row r="1648" spans="2:8" ht="13.5" x14ac:dyDescent="0.25">
      <c r="B1648" s="11">
        <v>44410</v>
      </c>
      <c r="C1648" s="2">
        <v>1.51</v>
      </c>
      <c r="D1648" s="2">
        <v>1.51</v>
      </c>
      <c r="E1648" s="2">
        <v>0</v>
      </c>
      <c r="F1648" s="2">
        <v>0</v>
      </c>
      <c r="G1648" s="2">
        <v>0</v>
      </c>
      <c r="H1648" s="13">
        <f t="shared" si="25"/>
        <v>0</v>
      </c>
    </row>
    <row r="1649" spans="2:8" ht="13.5" x14ac:dyDescent="0.25">
      <c r="B1649" s="11">
        <v>44411</v>
      </c>
      <c r="C1649" s="2">
        <v>1.51</v>
      </c>
      <c r="D1649" s="2">
        <v>1.51</v>
      </c>
      <c r="E1649" s="2">
        <v>0</v>
      </c>
      <c r="F1649" s="2">
        <v>0</v>
      </c>
      <c r="G1649" s="2">
        <v>0</v>
      </c>
      <c r="H1649" s="13">
        <f t="shared" si="25"/>
        <v>0</v>
      </c>
    </row>
    <row r="1650" spans="2:8" ht="13.5" x14ac:dyDescent="0.25">
      <c r="B1650" s="11">
        <v>44412</v>
      </c>
      <c r="C1650" s="2">
        <v>1.51</v>
      </c>
      <c r="D1650" s="2">
        <v>1.51</v>
      </c>
      <c r="E1650" s="2">
        <v>0</v>
      </c>
      <c r="F1650" s="2">
        <v>0</v>
      </c>
      <c r="G1650" s="2">
        <v>0</v>
      </c>
      <c r="H1650" s="13">
        <f t="shared" si="25"/>
        <v>0</v>
      </c>
    </row>
    <row r="1651" spans="2:8" ht="13.5" x14ac:dyDescent="0.25">
      <c r="B1651" s="11">
        <v>44413</v>
      </c>
      <c r="C1651" s="2">
        <v>1.51</v>
      </c>
      <c r="D1651" s="2">
        <v>1.51</v>
      </c>
      <c r="E1651" s="2">
        <v>0</v>
      </c>
      <c r="F1651" s="2">
        <v>0</v>
      </c>
      <c r="G1651" s="2">
        <v>0</v>
      </c>
      <c r="H1651" s="13">
        <f t="shared" si="25"/>
        <v>0</v>
      </c>
    </row>
    <row r="1652" spans="2:8" ht="13.5" x14ac:dyDescent="0.25">
      <c r="B1652" s="11">
        <v>44414</v>
      </c>
      <c r="C1652" s="2">
        <v>1.47</v>
      </c>
      <c r="D1652" s="2">
        <v>1.47</v>
      </c>
      <c r="E1652" s="2">
        <v>0</v>
      </c>
      <c r="F1652" s="2">
        <v>0</v>
      </c>
      <c r="G1652" s="2">
        <v>0</v>
      </c>
      <c r="H1652" s="13">
        <f t="shared" si="25"/>
        <v>-2.6490066225165587E-2</v>
      </c>
    </row>
    <row r="1653" spans="2:8" ht="13.5" x14ac:dyDescent="0.25">
      <c r="B1653" s="11">
        <v>44417</v>
      </c>
      <c r="C1653" s="2">
        <v>1.5</v>
      </c>
      <c r="D1653" s="2">
        <v>1.5</v>
      </c>
      <c r="E1653" s="2">
        <v>24</v>
      </c>
      <c r="F1653" s="2">
        <v>1.5</v>
      </c>
      <c r="G1653" s="2">
        <v>36</v>
      </c>
      <c r="H1653" s="13">
        <f t="shared" si="25"/>
        <v>2.0408163265306142E-2</v>
      </c>
    </row>
    <row r="1654" spans="2:8" ht="13.5" x14ac:dyDescent="0.25">
      <c r="B1654" s="11">
        <v>44419</v>
      </c>
      <c r="C1654" s="2">
        <v>1.5</v>
      </c>
      <c r="D1654" s="2">
        <v>1.5</v>
      </c>
      <c r="E1654" s="2">
        <v>141</v>
      </c>
      <c r="F1654" s="2">
        <v>1.5</v>
      </c>
      <c r="G1654" s="2">
        <v>211.5</v>
      </c>
      <c r="H1654" s="13">
        <f t="shared" si="25"/>
        <v>0</v>
      </c>
    </row>
    <row r="1655" spans="2:8" ht="13.5" x14ac:dyDescent="0.25">
      <c r="B1655" s="11">
        <v>44420</v>
      </c>
      <c r="C1655" s="2">
        <v>1.54</v>
      </c>
      <c r="D1655" s="2">
        <v>1.54</v>
      </c>
      <c r="E1655" s="2">
        <v>0</v>
      </c>
      <c r="F1655" s="2">
        <v>0</v>
      </c>
      <c r="G1655" s="2">
        <v>0</v>
      </c>
      <c r="H1655" s="13">
        <f t="shared" si="25"/>
        <v>2.6666666666666689E-2</v>
      </c>
    </row>
    <row r="1656" spans="2:8" ht="13.5" x14ac:dyDescent="0.25">
      <c r="B1656" s="11">
        <v>44424</v>
      </c>
      <c r="C1656" s="2">
        <v>1.54</v>
      </c>
      <c r="D1656" s="2">
        <v>1.54</v>
      </c>
      <c r="E1656" s="2">
        <v>0</v>
      </c>
      <c r="F1656" s="2">
        <v>0</v>
      </c>
      <c r="G1656" s="2">
        <v>0</v>
      </c>
      <c r="H1656" s="13">
        <f t="shared" si="25"/>
        <v>0</v>
      </c>
    </row>
    <row r="1657" spans="2:8" ht="13.5" x14ac:dyDescent="0.25">
      <c r="B1657" s="11">
        <v>44425</v>
      </c>
      <c r="C1657" s="2">
        <v>1.54</v>
      </c>
      <c r="D1657" s="2">
        <v>1.54</v>
      </c>
      <c r="E1657" s="2">
        <v>0</v>
      </c>
      <c r="F1657" s="2">
        <v>0</v>
      </c>
      <c r="G1657" s="2">
        <v>0</v>
      </c>
      <c r="H1657" s="13">
        <f t="shared" si="25"/>
        <v>0</v>
      </c>
    </row>
    <row r="1658" spans="2:8" ht="13.5" x14ac:dyDescent="0.25">
      <c r="B1658" s="11">
        <v>44426</v>
      </c>
      <c r="C1658" s="2">
        <v>1.54</v>
      </c>
      <c r="D1658" s="2">
        <v>1.54</v>
      </c>
      <c r="E1658" s="2">
        <v>0</v>
      </c>
      <c r="F1658" s="2">
        <v>0</v>
      </c>
      <c r="G1658" s="2">
        <v>0</v>
      </c>
      <c r="H1658" s="13">
        <f t="shared" si="25"/>
        <v>0</v>
      </c>
    </row>
    <row r="1659" spans="2:8" ht="13.5" x14ac:dyDescent="0.25">
      <c r="B1659" s="11">
        <v>44427</v>
      </c>
      <c r="C1659" s="2">
        <v>1.54</v>
      </c>
      <c r="D1659" s="2">
        <v>1.54</v>
      </c>
      <c r="E1659" s="2">
        <v>0</v>
      </c>
      <c r="F1659" s="2">
        <v>0</v>
      </c>
      <c r="G1659" s="2">
        <v>0</v>
      </c>
      <c r="H1659" s="13">
        <f t="shared" si="25"/>
        <v>0</v>
      </c>
    </row>
    <row r="1660" spans="2:8" ht="13.5" x14ac:dyDescent="0.25">
      <c r="B1660" s="11">
        <v>44428</v>
      </c>
      <c r="C1660" s="2">
        <v>1.5</v>
      </c>
      <c r="D1660" s="2">
        <v>1.5</v>
      </c>
      <c r="E1660" s="2">
        <v>200</v>
      </c>
      <c r="F1660" s="2">
        <v>1.5</v>
      </c>
      <c r="G1660" s="2">
        <v>300</v>
      </c>
      <c r="H1660" s="13">
        <f t="shared" si="25"/>
        <v>-2.5974025974025997E-2</v>
      </c>
    </row>
    <row r="1661" spans="2:8" ht="13.5" x14ac:dyDescent="0.25">
      <c r="B1661" s="11">
        <v>44431</v>
      </c>
      <c r="C1661" s="2">
        <v>1.5</v>
      </c>
      <c r="D1661" s="2">
        <v>1.5</v>
      </c>
      <c r="E1661" s="2">
        <v>0</v>
      </c>
      <c r="F1661" s="2">
        <v>0</v>
      </c>
      <c r="G1661" s="2">
        <v>0</v>
      </c>
      <c r="H1661" s="13">
        <f t="shared" si="25"/>
        <v>0</v>
      </c>
    </row>
    <row r="1662" spans="2:8" ht="13.5" x14ac:dyDescent="0.25">
      <c r="B1662" s="11">
        <v>44432</v>
      </c>
      <c r="C1662" s="2">
        <v>1.49</v>
      </c>
      <c r="D1662" s="2">
        <v>1.49</v>
      </c>
      <c r="E1662" s="2">
        <v>5</v>
      </c>
      <c r="F1662" s="2">
        <v>1.49</v>
      </c>
      <c r="G1662" s="2">
        <v>7.45</v>
      </c>
      <c r="H1662" s="13">
        <f t="shared" si="25"/>
        <v>-6.6666666666666723E-3</v>
      </c>
    </row>
    <row r="1663" spans="2:8" ht="13.5" x14ac:dyDescent="0.25">
      <c r="B1663" s="11">
        <v>44433</v>
      </c>
      <c r="C1663" s="2">
        <v>1.49</v>
      </c>
      <c r="D1663" s="2">
        <v>1.49</v>
      </c>
      <c r="E1663" s="2">
        <v>0</v>
      </c>
      <c r="F1663" s="2">
        <v>0</v>
      </c>
      <c r="G1663" s="2">
        <v>0</v>
      </c>
      <c r="H1663" s="13">
        <f t="shared" si="25"/>
        <v>0</v>
      </c>
    </row>
    <row r="1664" spans="2:8" ht="13.5" x14ac:dyDescent="0.25">
      <c r="B1664" s="11">
        <v>44434</v>
      </c>
      <c r="C1664" s="2">
        <v>1.49</v>
      </c>
      <c r="D1664" s="2">
        <v>1.49</v>
      </c>
      <c r="E1664" s="2">
        <v>0</v>
      </c>
      <c r="F1664" s="2">
        <v>0</v>
      </c>
      <c r="G1664" s="2">
        <v>0</v>
      </c>
      <c r="H1664" s="13">
        <f t="shared" si="25"/>
        <v>0</v>
      </c>
    </row>
    <row r="1665" spans="2:8" ht="13.5" x14ac:dyDescent="0.25">
      <c r="B1665" s="11">
        <v>44435</v>
      </c>
      <c r="C1665" s="2">
        <v>1.49</v>
      </c>
      <c r="D1665" s="2">
        <v>1.49</v>
      </c>
      <c r="E1665" s="2">
        <v>0</v>
      </c>
      <c r="F1665" s="2">
        <v>0</v>
      </c>
      <c r="G1665" s="2">
        <v>0</v>
      </c>
      <c r="H1665" s="13">
        <f t="shared" si="25"/>
        <v>0</v>
      </c>
    </row>
    <row r="1666" spans="2:8" ht="13.5" x14ac:dyDescent="0.25">
      <c r="B1666" s="11">
        <v>44438</v>
      </c>
      <c r="C1666" s="2">
        <v>1.49</v>
      </c>
      <c r="D1666" s="2">
        <v>1.49</v>
      </c>
      <c r="E1666" s="2">
        <v>0</v>
      </c>
      <c r="F1666" s="2">
        <v>0</v>
      </c>
      <c r="G1666" s="2">
        <v>0</v>
      </c>
      <c r="H1666" s="13">
        <f t="shared" si="25"/>
        <v>0</v>
      </c>
    </row>
    <row r="1667" spans="2:8" ht="13.5" x14ac:dyDescent="0.25">
      <c r="B1667" s="11">
        <v>44439</v>
      </c>
      <c r="C1667" s="2">
        <v>1.49</v>
      </c>
      <c r="D1667" s="2">
        <v>1.49</v>
      </c>
      <c r="E1667" s="2">
        <v>0</v>
      </c>
      <c r="F1667" s="2">
        <v>0</v>
      </c>
      <c r="G1667" s="2">
        <v>0</v>
      </c>
      <c r="H1667" s="13">
        <f t="shared" si="25"/>
        <v>0</v>
      </c>
    </row>
    <row r="1668" spans="2:8" ht="13.5" x14ac:dyDescent="0.25">
      <c r="B1668" s="11">
        <v>44440</v>
      </c>
      <c r="C1668" s="2">
        <v>1.49</v>
      </c>
      <c r="D1668" s="2">
        <v>1.49</v>
      </c>
      <c r="E1668" s="2">
        <v>60</v>
      </c>
      <c r="F1668" s="2">
        <v>1.49</v>
      </c>
      <c r="G1668" s="2">
        <v>89.4</v>
      </c>
      <c r="H1668" s="13">
        <f t="shared" si="25"/>
        <v>0</v>
      </c>
    </row>
    <row r="1669" spans="2:8" ht="13.5" x14ac:dyDescent="0.25">
      <c r="B1669" s="11">
        <v>44441</v>
      </c>
      <c r="C1669" s="2">
        <v>1.49</v>
      </c>
      <c r="D1669" s="2">
        <v>1.49</v>
      </c>
      <c r="E1669" s="2">
        <v>0</v>
      </c>
      <c r="F1669" s="2">
        <v>0</v>
      </c>
      <c r="G1669" s="2">
        <v>0</v>
      </c>
      <c r="H1669" s="13">
        <f t="shared" si="25"/>
        <v>0</v>
      </c>
    </row>
    <row r="1670" spans="2:8" ht="13.5" x14ac:dyDescent="0.25">
      <c r="B1670" s="11">
        <v>44442</v>
      </c>
      <c r="C1670" s="2">
        <v>1.49</v>
      </c>
      <c r="D1670" s="2">
        <v>1.49</v>
      </c>
      <c r="E1670" s="2">
        <v>0</v>
      </c>
      <c r="F1670" s="2">
        <v>0</v>
      </c>
      <c r="G1670" s="2">
        <v>0</v>
      </c>
      <c r="H1670" s="13">
        <f t="shared" si="25"/>
        <v>0</v>
      </c>
    </row>
    <row r="1671" spans="2:8" ht="13.5" x14ac:dyDescent="0.25">
      <c r="B1671" s="11">
        <v>44445</v>
      </c>
      <c r="C1671" s="2">
        <v>1.49</v>
      </c>
      <c r="D1671" s="2">
        <v>1.49</v>
      </c>
      <c r="E1671" s="2">
        <v>0</v>
      </c>
      <c r="F1671" s="2">
        <v>0</v>
      </c>
      <c r="G1671" s="2">
        <v>0</v>
      </c>
      <c r="H1671" s="13">
        <f t="shared" ref="H1671:H1734" si="26">(D1671-D1670)/D1670</f>
        <v>0</v>
      </c>
    </row>
    <row r="1672" spans="2:8" ht="13.5" x14ac:dyDescent="0.25">
      <c r="B1672" s="11">
        <v>44446</v>
      </c>
      <c r="C1672" s="2">
        <v>1.49</v>
      </c>
      <c r="D1672" s="2">
        <v>1.49</v>
      </c>
      <c r="E1672" s="2">
        <v>0</v>
      </c>
      <c r="F1672" s="2">
        <v>0</v>
      </c>
      <c r="G1672" s="2">
        <v>0</v>
      </c>
      <c r="H1672" s="13">
        <f t="shared" si="26"/>
        <v>0</v>
      </c>
    </row>
    <row r="1673" spans="2:8" ht="13.5" x14ac:dyDescent="0.25">
      <c r="B1673" s="11">
        <v>44447</v>
      </c>
      <c r="C1673" s="2">
        <v>1.49</v>
      </c>
      <c r="D1673" s="2">
        <v>1.49</v>
      </c>
      <c r="E1673" s="2">
        <v>0</v>
      </c>
      <c r="F1673" s="2">
        <v>0</v>
      </c>
      <c r="G1673" s="2">
        <v>0</v>
      </c>
      <c r="H1673" s="13">
        <f t="shared" si="26"/>
        <v>0</v>
      </c>
    </row>
    <row r="1674" spans="2:8" ht="13.5" x14ac:dyDescent="0.25">
      <c r="B1674" s="11">
        <v>44448</v>
      </c>
      <c r="C1674" s="2">
        <v>1.49</v>
      </c>
      <c r="D1674" s="2">
        <v>1.49</v>
      </c>
      <c r="E1674" s="2">
        <v>0</v>
      </c>
      <c r="F1674" s="2">
        <v>0</v>
      </c>
      <c r="G1674" s="2">
        <v>0</v>
      </c>
      <c r="H1674" s="13">
        <f t="shared" si="26"/>
        <v>0</v>
      </c>
    </row>
    <row r="1675" spans="2:8" ht="13.5" x14ac:dyDescent="0.25">
      <c r="B1675" s="11">
        <v>44449</v>
      </c>
      <c r="C1675" s="2">
        <v>1.49</v>
      </c>
      <c r="D1675" s="2">
        <v>1.49</v>
      </c>
      <c r="E1675" s="2">
        <v>0</v>
      </c>
      <c r="F1675" s="2">
        <v>0</v>
      </c>
      <c r="G1675" s="2">
        <v>0</v>
      </c>
      <c r="H1675" s="13">
        <f t="shared" si="26"/>
        <v>0</v>
      </c>
    </row>
    <row r="1676" spans="2:8" ht="13.5" x14ac:dyDescent="0.25">
      <c r="B1676" s="11">
        <v>44452</v>
      </c>
      <c r="C1676" s="2">
        <v>1.49</v>
      </c>
      <c r="D1676" s="2">
        <v>1.49</v>
      </c>
      <c r="E1676" s="2">
        <v>0</v>
      </c>
      <c r="F1676" s="2">
        <v>0</v>
      </c>
      <c r="G1676" s="2">
        <v>0</v>
      </c>
      <c r="H1676" s="13">
        <f t="shared" si="26"/>
        <v>0</v>
      </c>
    </row>
    <row r="1677" spans="2:8" ht="13.5" x14ac:dyDescent="0.25">
      <c r="B1677" s="11">
        <v>44453</v>
      </c>
      <c r="C1677" s="2">
        <v>1.44</v>
      </c>
      <c r="D1677" s="2">
        <v>1.44</v>
      </c>
      <c r="E1677" s="2">
        <v>100</v>
      </c>
      <c r="F1677" s="2">
        <v>1.44</v>
      </c>
      <c r="G1677" s="2">
        <v>144</v>
      </c>
      <c r="H1677" s="13">
        <f t="shared" si="26"/>
        <v>-3.35570469798658E-2</v>
      </c>
    </row>
    <row r="1678" spans="2:8" ht="13.5" x14ac:dyDescent="0.25">
      <c r="B1678" s="11">
        <v>44454</v>
      </c>
      <c r="C1678" s="2">
        <v>1.44</v>
      </c>
      <c r="D1678" s="2">
        <v>1.44</v>
      </c>
      <c r="E1678" s="2">
        <v>0</v>
      </c>
      <c r="F1678" s="2">
        <v>0</v>
      </c>
      <c r="G1678" s="2">
        <v>0</v>
      </c>
      <c r="H1678" s="13">
        <f t="shared" si="26"/>
        <v>0</v>
      </c>
    </row>
    <row r="1679" spans="2:8" ht="13.5" x14ac:dyDescent="0.25">
      <c r="B1679" s="11">
        <v>44455</v>
      </c>
      <c r="C1679" s="2">
        <v>1.43</v>
      </c>
      <c r="D1679" s="2">
        <v>1.43</v>
      </c>
      <c r="E1679" s="2">
        <v>200</v>
      </c>
      <c r="F1679" s="2">
        <v>1.43</v>
      </c>
      <c r="G1679" s="2">
        <v>286</v>
      </c>
      <c r="H1679" s="13">
        <f t="shared" si="26"/>
        <v>-6.944444444444451E-3</v>
      </c>
    </row>
    <row r="1680" spans="2:8" ht="13.5" x14ac:dyDescent="0.25">
      <c r="B1680" s="11">
        <v>44456</v>
      </c>
      <c r="C1680" s="2">
        <v>1.43</v>
      </c>
      <c r="D1680" s="2">
        <v>1.43</v>
      </c>
      <c r="E1680" s="2">
        <v>0</v>
      </c>
      <c r="F1680" s="2">
        <v>0</v>
      </c>
      <c r="G1680" s="2">
        <v>0</v>
      </c>
      <c r="H1680" s="13">
        <f t="shared" si="26"/>
        <v>0</v>
      </c>
    </row>
    <row r="1681" spans="2:8" ht="13.5" x14ac:dyDescent="0.25">
      <c r="B1681" s="11">
        <v>44459</v>
      </c>
      <c r="C1681" s="2">
        <v>1.43</v>
      </c>
      <c r="D1681" s="2">
        <v>1.43</v>
      </c>
      <c r="E1681" s="2">
        <v>0</v>
      </c>
      <c r="F1681" s="2">
        <v>0</v>
      </c>
      <c r="G1681" s="2">
        <v>0</v>
      </c>
      <c r="H1681" s="13">
        <f t="shared" si="26"/>
        <v>0</v>
      </c>
    </row>
    <row r="1682" spans="2:8" ht="13.5" x14ac:dyDescent="0.25">
      <c r="B1682" s="11">
        <v>44460</v>
      </c>
      <c r="C1682" s="2">
        <v>1.43</v>
      </c>
      <c r="D1682" s="2">
        <v>1.43</v>
      </c>
      <c r="E1682" s="2">
        <v>0</v>
      </c>
      <c r="F1682" s="2">
        <v>0</v>
      </c>
      <c r="G1682" s="2">
        <v>0</v>
      </c>
      <c r="H1682" s="13">
        <f t="shared" si="26"/>
        <v>0</v>
      </c>
    </row>
    <row r="1683" spans="2:8" ht="13.5" x14ac:dyDescent="0.25">
      <c r="B1683" s="11">
        <v>44461</v>
      </c>
      <c r="C1683" s="2">
        <v>1.43</v>
      </c>
      <c r="D1683" s="2">
        <v>1.43</v>
      </c>
      <c r="E1683" s="2">
        <v>0</v>
      </c>
      <c r="F1683" s="2">
        <v>0</v>
      </c>
      <c r="G1683" s="2">
        <v>0</v>
      </c>
      <c r="H1683" s="13">
        <f t="shared" si="26"/>
        <v>0</v>
      </c>
    </row>
    <row r="1684" spans="2:8" ht="13.5" x14ac:dyDescent="0.25">
      <c r="B1684" s="11">
        <v>44462</v>
      </c>
      <c r="C1684" s="2">
        <v>1.43</v>
      </c>
      <c r="D1684" s="2">
        <v>1.43</v>
      </c>
      <c r="E1684" s="2">
        <v>0</v>
      </c>
      <c r="F1684" s="2">
        <v>0</v>
      </c>
      <c r="G1684" s="2">
        <v>0</v>
      </c>
      <c r="H1684" s="13">
        <f t="shared" si="26"/>
        <v>0</v>
      </c>
    </row>
    <row r="1685" spans="2:8" ht="13.5" x14ac:dyDescent="0.25">
      <c r="B1685" s="11">
        <v>44463</v>
      </c>
      <c r="C1685" s="2">
        <v>1.43</v>
      </c>
      <c r="D1685" s="2">
        <v>1.43</v>
      </c>
      <c r="E1685" s="2">
        <v>0</v>
      </c>
      <c r="F1685" s="2">
        <v>0</v>
      </c>
      <c r="G1685" s="2">
        <v>0</v>
      </c>
      <c r="H1685" s="13">
        <f t="shared" si="26"/>
        <v>0</v>
      </c>
    </row>
    <row r="1686" spans="2:8" ht="13.5" x14ac:dyDescent="0.25">
      <c r="B1686" s="11">
        <v>44466</v>
      </c>
      <c r="C1686" s="2">
        <v>1.43</v>
      </c>
      <c r="D1686" s="2">
        <v>1.43</v>
      </c>
      <c r="E1686" s="2">
        <v>0</v>
      </c>
      <c r="F1686" s="2">
        <v>0</v>
      </c>
      <c r="G1686" s="2">
        <v>0</v>
      </c>
      <c r="H1686" s="13">
        <f t="shared" si="26"/>
        <v>0</v>
      </c>
    </row>
    <row r="1687" spans="2:8" ht="13.5" x14ac:dyDescent="0.25">
      <c r="B1687" s="11">
        <v>44467</v>
      </c>
      <c r="C1687" s="2">
        <v>1.43</v>
      </c>
      <c r="D1687" s="2">
        <v>1.43</v>
      </c>
      <c r="E1687" s="2">
        <v>0</v>
      </c>
      <c r="F1687" s="2">
        <v>0</v>
      </c>
      <c r="G1687" s="2">
        <v>0</v>
      </c>
      <c r="H1687" s="13">
        <f t="shared" si="26"/>
        <v>0</v>
      </c>
    </row>
    <row r="1688" spans="2:8" ht="13.5" x14ac:dyDescent="0.25">
      <c r="B1688" s="11">
        <v>44468</v>
      </c>
      <c r="C1688" s="2">
        <v>1.37</v>
      </c>
      <c r="D1688" s="2">
        <v>1.37</v>
      </c>
      <c r="E1688" s="2">
        <v>32</v>
      </c>
      <c r="F1688" s="2">
        <v>1.3759999999999999</v>
      </c>
      <c r="G1688" s="2">
        <v>44.031999999999996</v>
      </c>
      <c r="H1688" s="13">
        <f t="shared" si="26"/>
        <v>-4.1958041958041842E-2</v>
      </c>
    </row>
    <row r="1689" spans="2:8" ht="13.5" x14ac:dyDescent="0.25">
      <c r="B1689" s="11">
        <v>44469</v>
      </c>
      <c r="C1689" s="2">
        <v>1.37</v>
      </c>
      <c r="D1689" s="2">
        <v>1.37</v>
      </c>
      <c r="E1689" s="2">
        <v>0</v>
      </c>
      <c r="F1689" s="2">
        <v>0</v>
      </c>
      <c r="G1689" s="2">
        <v>0</v>
      </c>
      <c r="H1689" s="13">
        <f t="shared" si="26"/>
        <v>0</v>
      </c>
    </row>
    <row r="1690" spans="2:8" ht="13.5" x14ac:dyDescent="0.25">
      <c r="B1690" s="11">
        <v>44470</v>
      </c>
      <c r="C1690" s="2">
        <v>1.37</v>
      </c>
      <c r="D1690" s="2">
        <v>1.37</v>
      </c>
      <c r="E1690" s="2">
        <v>0</v>
      </c>
      <c r="F1690" s="2">
        <v>0</v>
      </c>
      <c r="G1690" s="2">
        <v>0</v>
      </c>
      <c r="H1690" s="13">
        <f t="shared" si="26"/>
        <v>0</v>
      </c>
    </row>
    <row r="1691" spans="2:8" ht="13.5" x14ac:dyDescent="0.25">
      <c r="B1691" s="11">
        <v>44473</v>
      </c>
      <c r="C1691" s="2">
        <v>1.33</v>
      </c>
      <c r="D1691" s="2">
        <v>1.33</v>
      </c>
      <c r="E1691" s="2">
        <v>300</v>
      </c>
      <c r="F1691" s="2">
        <v>1.33</v>
      </c>
      <c r="G1691" s="2">
        <v>399</v>
      </c>
      <c r="H1691" s="13">
        <f t="shared" si="26"/>
        <v>-2.9197080291970826E-2</v>
      </c>
    </row>
    <row r="1692" spans="2:8" ht="13.5" x14ac:dyDescent="0.25">
      <c r="B1692" s="11">
        <v>44474</v>
      </c>
      <c r="C1692" s="2">
        <v>1.33</v>
      </c>
      <c r="D1692" s="2">
        <v>1.33</v>
      </c>
      <c r="E1692" s="2">
        <v>0</v>
      </c>
      <c r="F1692" s="2">
        <v>0</v>
      </c>
      <c r="G1692" s="2">
        <v>0</v>
      </c>
      <c r="H1692" s="13">
        <f t="shared" si="26"/>
        <v>0</v>
      </c>
    </row>
    <row r="1693" spans="2:8" ht="13.5" x14ac:dyDescent="0.25">
      <c r="B1693" s="11">
        <v>44475</v>
      </c>
      <c r="C1693" s="2">
        <v>1.33</v>
      </c>
      <c r="D1693" s="2">
        <v>1.33</v>
      </c>
      <c r="E1693" s="2">
        <v>0</v>
      </c>
      <c r="F1693" s="2">
        <v>0</v>
      </c>
      <c r="G1693" s="2">
        <v>0</v>
      </c>
      <c r="H1693" s="13">
        <f t="shared" si="26"/>
        <v>0</v>
      </c>
    </row>
    <row r="1694" spans="2:8" ht="13.5" x14ac:dyDescent="0.25">
      <c r="B1694" s="11">
        <v>44476</v>
      </c>
      <c r="C1694" s="2">
        <v>1.33</v>
      </c>
      <c r="D1694" s="2">
        <v>1.33</v>
      </c>
      <c r="E1694" s="2">
        <v>0</v>
      </c>
      <c r="F1694" s="2">
        <v>0</v>
      </c>
      <c r="G1694" s="2">
        <v>0</v>
      </c>
      <c r="H1694" s="13">
        <f t="shared" si="26"/>
        <v>0</v>
      </c>
    </row>
    <row r="1695" spans="2:8" ht="13.5" x14ac:dyDescent="0.25">
      <c r="B1695" s="11">
        <v>44477</v>
      </c>
      <c r="C1695" s="2">
        <v>1.33</v>
      </c>
      <c r="D1695" s="2">
        <v>1.33</v>
      </c>
      <c r="E1695" s="2">
        <v>0</v>
      </c>
      <c r="F1695" s="2">
        <v>0</v>
      </c>
      <c r="G1695" s="2">
        <v>0</v>
      </c>
      <c r="H1695" s="13">
        <f t="shared" si="26"/>
        <v>0</v>
      </c>
    </row>
    <row r="1696" spans="2:8" ht="13.5" x14ac:dyDescent="0.25">
      <c r="B1696" s="11">
        <v>44480</v>
      </c>
      <c r="C1696" s="2">
        <v>1.33</v>
      </c>
      <c r="D1696" s="2">
        <v>1.33</v>
      </c>
      <c r="E1696" s="2">
        <v>0</v>
      </c>
      <c r="F1696" s="2">
        <v>0</v>
      </c>
      <c r="G1696" s="2">
        <v>0</v>
      </c>
      <c r="H1696" s="13">
        <f t="shared" si="26"/>
        <v>0</v>
      </c>
    </row>
    <row r="1697" spans="2:8" ht="13.5" x14ac:dyDescent="0.25">
      <c r="B1697" s="11">
        <v>44481</v>
      </c>
      <c r="C1697" s="2">
        <v>1.33</v>
      </c>
      <c r="D1697" s="2">
        <v>1.33</v>
      </c>
      <c r="E1697" s="2">
        <v>0</v>
      </c>
      <c r="F1697" s="2">
        <v>0</v>
      </c>
      <c r="G1697" s="2">
        <v>0</v>
      </c>
      <c r="H1697" s="13">
        <f t="shared" si="26"/>
        <v>0</v>
      </c>
    </row>
    <row r="1698" spans="2:8" ht="13.5" x14ac:dyDescent="0.25">
      <c r="B1698" s="11">
        <v>44482</v>
      </c>
      <c r="C1698" s="2">
        <v>1.33</v>
      </c>
      <c r="D1698" s="2">
        <v>1.33</v>
      </c>
      <c r="E1698" s="2">
        <v>0</v>
      </c>
      <c r="F1698" s="2">
        <v>0</v>
      </c>
      <c r="G1698" s="2">
        <v>0</v>
      </c>
      <c r="H1698" s="13">
        <f t="shared" si="26"/>
        <v>0</v>
      </c>
    </row>
    <row r="1699" spans="2:8" ht="13.5" x14ac:dyDescent="0.25">
      <c r="B1699" s="11">
        <v>44483</v>
      </c>
      <c r="C1699" s="2">
        <v>1.34</v>
      </c>
      <c r="D1699" s="2">
        <v>1.34</v>
      </c>
      <c r="E1699" s="2">
        <v>233</v>
      </c>
      <c r="F1699" s="2">
        <v>1.34</v>
      </c>
      <c r="G1699" s="2">
        <v>312.22000000000003</v>
      </c>
      <c r="H1699" s="13">
        <f t="shared" si="26"/>
        <v>7.5187969924812095E-3</v>
      </c>
    </row>
    <row r="1700" spans="2:8" ht="13.5" x14ac:dyDescent="0.25">
      <c r="B1700" s="11">
        <v>44488</v>
      </c>
      <c r="C1700" s="2">
        <v>1.34</v>
      </c>
      <c r="D1700" s="2">
        <v>1.34</v>
      </c>
      <c r="E1700" s="2">
        <v>0</v>
      </c>
      <c r="F1700" s="2">
        <v>0</v>
      </c>
      <c r="G1700" s="2">
        <v>0</v>
      </c>
      <c r="H1700" s="13">
        <f t="shared" si="26"/>
        <v>0</v>
      </c>
    </row>
    <row r="1701" spans="2:8" ht="13.5" x14ac:dyDescent="0.25">
      <c r="B1701" s="11">
        <v>44489</v>
      </c>
      <c r="C1701" s="2">
        <v>1.4</v>
      </c>
      <c r="D1701" s="2">
        <v>1.4</v>
      </c>
      <c r="E1701" s="2">
        <v>0</v>
      </c>
      <c r="F1701" s="2">
        <v>0</v>
      </c>
      <c r="G1701" s="2">
        <v>0</v>
      </c>
      <c r="H1701" s="13">
        <f t="shared" si="26"/>
        <v>4.4776119402984947E-2</v>
      </c>
    </row>
    <row r="1702" spans="2:8" ht="13.5" x14ac:dyDescent="0.25">
      <c r="B1702" s="11">
        <v>44490</v>
      </c>
      <c r="C1702" s="2">
        <v>1.4</v>
      </c>
      <c r="D1702" s="2">
        <v>1.4</v>
      </c>
      <c r="E1702" s="2">
        <v>146</v>
      </c>
      <c r="F1702" s="2">
        <v>1.4</v>
      </c>
      <c r="G1702" s="2">
        <v>204.4</v>
      </c>
      <c r="H1702" s="13">
        <f t="shared" si="26"/>
        <v>0</v>
      </c>
    </row>
    <row r="1703" spans="2:8" ht="13.5" x14ac:dyDescent="0.25">
      <c r="B1703" s="11">
        <v>44491</v>
      </c>
      <c r="C1703" s="2">
        <v>1.4</v>
      </c>
      <c r="D1703" s="2">
        <v>1.4</v>
      </c>
      <c r="E1703" s="2">
        <v>0</v>
      </c>
      <c r="F1703" s="2">
        <v>0</v>
      </c>
      <c r="G1703" s="2">
        <v>0</v>
      </c>
      <c r="H1703" s="13">
        <f t="shared" si="26"/>
        <v>0</v>
      </c>
    </row>
    <row r="1704" spans="2:8" ht="13.5" x14ac:dyDescent="0.25">
      <c r="B1704" s="11">
        <v>44494</v>
      </c>
      <c r="C1704" s="2">
        <v>1.4</v>
      </c>
      <c r="D1704" s="2">
        <v>1.4</v>
      </c>
      <c r="E1704" s="2">
        <v>0</v>
      </c>
      <c r="F1704" s="2">
        <v>0</v>
      </c>
      <c r="G1704" s="2">
        <v>0</v>
      </c>
      <c r="H1704" s="13">
        <f t="shared" si="26"/>
        <v>0</v>
      </c>
    </row>
    <row r="1705" spans="2:8" ht="13.5" x14ac:dyDescent="0.25">
      <c r="B1705" s="11">
        <v>44495</v>
      </c>
      <c r="C1705" s="2">
        <v>1.4</v>
      </c>
      <c r="D1705" s="2">
        <v>1.4</v>
      </c>
      <c r="E1705" s="2">
        <v>0</v>
      </c>
      <c r="F1705" s="2">
        <v>0</v>
      </c>
      <c r="G1705" s="2">
        <v>0</v>
      </c>
      <c r="H1705" s="13">
        <f t="shared" si="26"/>
        <v>0</v>
      </c>
    </row>
    <row r="1706" spans="2:8" ht="13.5" x14ac:dyDescent="0.25">
      <c r="B1706" s="11">
        <v>44496</v>
      </c>
      <c r="C1706" s="2">
        <v>1.43</v>
      </c>
      <c r="D1706" s="2">
        <v>1.43</v>
      </c>
      <c r="E1706" s="2">
        <v>1000</v>
      </c>
      <c r="F1706" s="2">
        <v>1.43</v>
      </c>
      <c r="G1706" s="2">
        <v>1430</v>
      </c>
      <c r="H1706" s="13">
        <f t="shared" si="26"/>
        <v>2.142857142857145E-2</v>
      </c>
    </row>
    <row r="1707" spans="2:8" ht="13.5" x14ac:dyDescent="0.25">
      <c r="B1707" s="11">
        <v>44497</v>
      </c>
      <c r="C1707" s="2">
        <v>1.4</v>
      </c>
      <c r="D1707" s="2">
        <v>1.4</v>
      </c>
      <c r="E1707" s="2">
        <v>11119</v>
      </c>
      <c r="F1707" s="2">
        <v>1.403</v>
      </c>
      <c r="G1707" s="2">
        <v>15599.957</v>
      </c>
      <c r="H1707" s="13">
        <f t="shared" si="26"/>
        <v>-2.0979020979020997E-2</v>
      </c>
    </row>
    <row r="1708" spans="2:8" ht="13.5" x14ac:dyDescent="0.25">
      <c r="B1708" s="11">
        <v>44498</v>
      </c>
      <c r="C1708" s="2">
        <v>1.4</v>
      </c>
      <c r="D1708" s="2">
        <v>1.4</v>
      </c>
      <c r="E1708" s="2">
        <v>2301</v>
      </c>
      <c r="F1708" s="2">
        <v>1.4</v>
      </c>
      <c r="G1708" s="2">
        <v>3221.4</v>
      </c>
      <c r="H1708" s="13">
        <f t="shared" si="26"/>
        <v>0</v>
      </c>
    </row>
    <row r="1709" spans="2:8" ht="13.5" x14ac:dyDescent="0.25">
      <c r="B1709" s="11">
        <v>44501</v>
      </c>
      <c r="C1709" s="2">
        <v>1.4</v>
      </c>
      <c r="D1709" s="2">
        <v>1.4</v>
      </c>
      <c r="E1709" s="2">
        <v>100</v>
      </c>
      <c r="F1709" s="2">
        <v>1.4</v>
      </c>
      <c r="G1709" s="2">
        <v>140</v>
      </c>
      <c r="H1709" s="13">
        <f t="shared" si="26"/>
        <v>0</v>
      </c>
    </row>
    <row r="1710" spans="2:8" ht="13.5" x14ac:dyDescent="0.25">
      <c r="B1710" s="11">
        <v>44502</v>
      </c>
      <c r="C1710" s="2">
        <v>1.41</v>
      </c>
      <c r="D1710" s="2">
        <v>1.41</v>
      </c>
      <c r="E1710" s="2">
        <v>1985</v>
      </c>
      <c r="F1710" s="2">
        <v>1.41</v>
      </c>
      <c r="G1710" s="2">
        <v>2798.85</v>
      </c>
      <c r="H1710" s="13">
        <f t="shared" si="26"/>
        <v>7.1428571428571496E-3</v>
      </c>
    </row>
    <row r="1711" spans="2:8" ht="13.5" x14ac:dyDescent="0.25">
      <c r="B1711" s="11">
        <v>44503</v>
      </c>
      <c r="C1711" s="2">
        <v>1.47</v>
      </c>
      <c r="D1711" s="2">
        <v>1.47</v>
      </c>
      <c r="E1711" s="2">
        <v>1</v>
      </c>
      <c r="F1711" s="2">
        <v>1.47</v>
      </c>
      <c r="G1711" s="2">
        <v>1.47</v>
      </c>
      <c r="H1711" s="13">
        <f t="shared" si="26"/>
        <v>4.2553191489361743E-2</v>
      </c>
    </row>
    <row r="1712" spans="2:8" ht="13.5" x14ac:dyDescent="0.25">
      <c r="B1712" s="11">
        <v>44504</v>
      </c>
      <c r="C1712" s="2">
        <v>1.41</v>
      </c>
      <c r="D1712" s="2">
        <v>1.41</v>
      </c>
      <c r="E1712" s="2">
        <v>0</v>
      </c>
      <c r="F1712" s="2">
        <v>0</v>
      </c>
      <c r="G1712" s="2">
        <v>0</v>
      </c>
      <c r="H1712" s="13">
        <f t="shared" si="26"/>
        <v>-4.0816326530612283E-2</v>
      </c>
    </row>
    <row r="1713" spans="2:8" ht="13.5" x14ac:dyDescent="0.25">
      <c r="B1713" s="11">
        <v>44505</v>
      </c>
      <c r="C1713" s="2">
        <v>1.47</v>
      </c>
      <c r="D1713" s="2">
        <v>1.47</v>
      </c>
      <c r="E1713" s="2">
        <v>10510</v>
      </c>
      <c r="F1713" s="2">
        <v>1.4</v>
      </c>
      <c r="G1713" s="2">
        <v>14714</v>
      </c>
      <c r="H1713" s="13">
        <f t="shared" si="26"/>
        <v>4.2553191489361743E-2</v>
      </c>
    </row>
    <row r="1714" spans="2:8" ht="13.5" x14ac:dyDescent="0.25">
      <c r="B1714" s="11">
        <v>44508</v>
      </c>
      <c r="C1714" s="2">
        <v>1.47</v>
      </c>
      <c r="D1714" s="2">
        <v>1.47</v>
      </c>
      <c r="E1714" s="2">
        <v>0</v>
      </c>
      <c r="F1714" s="2">
        <v>0</v>
      </c>
      <c r="G1714" s="2">
        <v>0</v>
      </c>
      <c r="H1714" s="13">
        <f t="shared" si="26"/>
        <v>0</v>
      </c>
    </row>
    <row r="1715" spans="2:8" ht="13.5" x14ac:dyDescent="0.25">
      <c r="B1715" s="11">
        <v>44509</v>
      </c>
      <c r="C1715" s="2">
        <v>1.47</v>
      </c>
      <c r="D1715" s="2">
        <v>1.47</v>
      </c>
      <c r="E1715" s="2">
        <v>0</v>
      </c>
      <c r="F1715" s="2">
        <v>0</v>
      </c>
      <c r="G1715" s="2">
        <v>0</v>
      </c>
      <c r="H1715" s="13">
        <f t="shared" si="26"/>
        <v>0</v>
      </c>
    </row>
    <row r="1716" spans="2:8" ht="13.5" x14ac:dyDescent="0.25">
      <c r="B1716" s="11">
        <v>44510</v>
      </c>
      <c r="C1716" s="2">
        <v>1.47</v>
      </c>
      <c r="D1716" s="2">
        <v>1.47</v>
      </c>
      <c r="E1716" s="2">
        <v>0</v>
      </c>
      <c r="F1716" s="2">
        <v>0</v>
      </c>
      <c r="G1716" s="2">
        <v>0</v>
      </c>
      <c r="H1716" s="13">
        <f t="shared" si="26"/>
        <v>0</v>
      </c>
    </row>
    <row r="1717" spans="2:8" ht="13.5" x14ac:dyDescent="0.25">
      <c r="B1717" s="11">
        <v>44511</v>
      </c>
      <c r="C1717" s="2">
        <v>1.47</v>
      </c>
      <c r="D1717" s="2">
        <v>1.47</v>
      </c>
      <c r="E1717" s="2">
        <v>0</v>
      </c>
      <c r="F1717" s="2">
        <v>0</v>
      </c>
      <c r="G1717" s="2">
        <v>0</v>
      </c>
      <c r="H1717" s="13">
        <f t="shared" si="26"/>
        <v>0</v>
      </c>
    </row>
    <row r="1718" spans="2:8" ht="13.5" x14ac:dyDescent="0.25">
      <c r="B1718" s="11">
        <v>44512</v>
      </c>
      <c r="C1718" s="2">
        <v>1.47</v>
      </c>
      <c r="D1718" s="2">
        <v>1.47</v>
      </c>
      <c r="E1718" s="2">
        <v>0</v>
      </c>
      <c r="F1718" s="2">
        <v>0</v>
      </c>
      <c r="G1718" s="2">
        <v>0</v>
      </c>
      <c r="H1718" s="13">
        <f t="shared" si="26"/>
        <v>0</v>
      </c>
    </row>
    <row r="1719" spans="2:8" ht="13.5" x14ac:dyDescent="0.25">
      <c r="B1719" s="11">
        <v>44515</v>
      </c>
      <c r="C1719" s="2">
        <v>1.53</v>
      </c>
      <c r="D1719" s="2">
        <v>1.53</v>
      </c>
      <c r="E1719" s="2">
        <v>0</v>
      </c>
      <c r="F1719" s="2">
        <v>0</v>
      </c>
      <c r="G1719" s="2">
        <v>0</v>
      </c>
      <c r="H1719" s="13">
        <f t="shared" si="26"/>
        <v>4.0816326530612283E-2</v>
      </c>
    </row>
    <row r="1720" spans="2:8" ht="13.5" x14ac:dyDescent="0.25">
      <c r="B1720" s="11">
        <v>44516</v>
      </c>
      <c r="C1720" s="2">
        <v>1.5</v>
      </c>
      <c r="D1720" s="2">
        <v>1.5</v>
      </c>
      <c r="E1720" s="2">
        <v>204</v>
      </c>
      <c r="F1720" s="2">
        <v>1.5</v>
      </c>
      <c r="G1720" s="2">
        <v>306</v>
      </c>
      <c r="H1720" s="13">
        <f t="shared" si="26"/>
        <v>-1.9607843137254919E-2</v>
      </c>
    </row>
    <row r="1721" spans="2:8" ht="13.5" x14ac:dyDescent="0.25">
      <c r="B1721" s="11">
        <v>44517</v>
      </c>
      <c r="C1721" s="2">
        <v>1.44</v>
      </c>
      <c r="D1721" s="2">
        <v>1.44</v>
      </c>
      <c r="E1721" s="2">
        <v>5</v>
      </c>
      <c r="F1721" s="2">
        <v>1.44</v>
      </c>
      <c r="G1721" s="2">
        <v>7.2</v>
      </c>
      <c r="H1721" s="13">
        <f t="shared" si="26"/>
        <v>-4.0000000000000036E-2</v>
      </c>
    </row>
    <row r="1722" spans="2:8" ht="13.5" x14ac:dyDescent="0.25">
      <c r="B1722" s="11">
        <v>44518</v>
      </c>
      <c r="C1722" s="2">
        <v>1.44</v>
      </c>
      <c r="D1722" s="2">
        <v>1.44</v>
      </c>
      <c r="E1722" s="2">
        <v>500</v>
      </c>
      <c r="F1722" s="2">
        <v>1.44</v>
      </c>
      <c r="G1722" s="2">
        <v>720</v>
      </c>
      <c r="H1722" s="13">
        <f t="shared" si="26"/>
        <v>0</v>
      </c>
    </row>
    <row r="1723" spans="2:8" ht="13.5" x14ac:dyDescent="0.25">
      <c r="B1723" s="11">
        <v>44519</v>
      </c>
      <c r="C1723" s="2">
        <v>1.5</v>
      </c>
      <c r="D1723" s="2">
        <v>1.5</v>
      </c>
      <c r="E1723" s="2">
        <v>265</v>
      </c>
      <c r="F1723" s="2">
        <v>1.5</v>
      </c>
      <c r="G1723" s="2">
        <v>397.5</v>
      </c>
      <c r="H1723" s="13">
        <f t="shared" si="26"/>
        <v>4.1666666666666706E-2</v>
      </c>
    </row>
    <row r="1724" spans="2:8" ht="13.5" x14ac:dyDescent="0.25">
      <c r="B1724" s="11">
        <v>44522</v>
      </c>
      <c r="C1724" s="2">
        <v>1.5</v>
      </c>
      <c r="D1724" s="2">
        <v>1.5</v>
      </c>
      <c r="E1724" s="2">
        <v>0</v>
      </c>
      <c r="F1724" s="2">
        <v>0</v>
      </c>
      <c r="G1724" s="2">
        <v>0</v>
      </c>
      <c r="H1724" s="13">
        <f t="shared" si="26"/>
        <v>0</v>
      </c>
    </row>
    <row r="1725" spans="2:8" ht="13.5" x14ac:dyDescent="0.25">
      <c r="B1725" s="11">
        <v>44523</v>
      </c>
      <c r="C1725" s="2">
        <v>1.5</v>
      </c>
      <c r="D1725" s="2">
        <v>1.5</v>
      </c>
      <c r="E1725" s="2">
        <v>0</v>
      </c>
      <c r="F1725" s="2">
        <v>0</v>
      </c>
      <c r="G1725" s="2">
        <v>0</v>
      </c>
      <c r="H1725" s="13">
        <f t="shared" si="26"/>
        <v>0</v>
      </c>
    </row>
    <row r="1726" spans="2:8" ht="13.5" x14ac:dyDescent="0.25">
      <c r="B1726" s="11">
        <v>44524</v>
      </c>
      <c r="C1726" s="2">
        <v>1.5</v>
      </c>
      <c r="D1726" s="2">
        <v>1.5</v>
      </c>
      <c r="E1726" s="2">
        <v>0</v>
      </c>
      <c r="F1726" s="2">
        <v>0</v>
      </c>
      <c r="G1726" s="2">
        <v>0</v>
      </c>
      <c r="H1726" s="13">
        <f t="shared" si="26"/>
        <v>0</v>
      </c>
    </row>
    <row r="1727" spans="2:8" ht="13.5" x14ac:dyDescent="0.25">
      <c r="B1727" s="11">
        <v>44525</v>
      </c>
      <c r="C1727" s="2">
        <v>1.5</v>
      </c>
      <c r="D1727" s="2">
        <v>1.5</v>
      </c>
      <c r="E1727" s="2">
        <v>0</v>
      </c>
      <c r="F1727" s="2">
        <v>0</v>
      </c>
      <c r="G1727" s="2">
        <v>0</v>
      </c>
      <c r="H1727" s="13">
        <f t="shared" si="26"/>
        <v>0</v>
      </c>
    </row>
    <row r="1728" spans="2:8" ht="13.5" x14ac:dyDescent="0.25">
      <c r="B1728" s="11">
        <v>44526</v>
      </c>
      <c r="C1728" s="2">
        <v>1.5</v>
      </c>
      <c r="D1728" s="2">
        <v>1.5</v>
      </c>
      <c r="E1728" s="2">
        <v>0</v>
      </c>
      <c r="F1728" s="2">
        <v>0</v>
      </c>
      <c r="G1728" s="2">
        <v>0</v>
      </c>
      <c r="H1728" s="13">
        <f t="shared" si="26"/>
        <v>0</v>
      </c>
    </row>
    <row r="1729" spans="2:8" ht="13.5" x14ac:dyDescent="0.25">
      <c r="B1729" s="11">
        <v>44529</v>
      </c>
      <c r="C1729" s="2">
        <v>1.5</v>
      </c>
      <c r="D1729" s="2">
        <v>1.5</v>
      </c>
      <c r="E1729" s="2">
        <v>0</v>
      </c>
      <c r="F1729" s="2">
        <v>0</v>
      </c>
      <c r="G1729" s="2">
        <v>0</v>
      </c>
      <c r="H1729" s="13">
        <f t="shared" si="26"/>
        <v>0</v>
      </c>
    </row>
    <row r="1730" spans="2:8" ht="13.5" x14ac:dyDescent="0.25">
      <c r="B1730" s="11">
        <v>44530</v>
      </c>
      <c r="C1730" s="2">
        <v>1.49</v>
      </c>
      <c r="D1730" s="2">
        <v>1.49</v>
      </c>
      <c r="E1730" s="2">
        <v>1319</v>
      </c>
      <c r="F1730" s="2">
        <v>1.49</v>
      </c>
      <c r="G1730" s="2">
        <v>1965.31</v>
      </c>
      <c r="H1730" s="13">
        <f t="shared" si="26"/>
        <v>-6.6666666666666723E-3</v>
      </c>
    </row>
    <row r="1731" spans="2:8" ht="13.5" x14ac:dyDescent="0.25">
      <c r="B1731" s="11">
        <v>44531</v>
      </c>
      <c r="C1731" s="2">
        <v>1.49</v>
      </c>
      <c r="D1731" s="2">
        <v>1.49</v>
      </c>
      <c r="E1731" s="2">
        <v>0</v>
      </c>
      <c r="F1731" s="2">
        <v>0</v>
      </c>
      <c r="G1731" s="2">
        <v>0</v>
      </c>
      <c r="H1731" s="13">
        <f t="shared" si="26"/>
        <v>0</v>
      </c>
    </row>
    <row r="1732" spans="2:8" ht="13.5" x14ac:dyDescent="0.25">
      <c r="B1732" s="11">
        <v>44532</v>
      </c>
      <c r="C1732" s="2">
        <v>1.43</v>
      </c>
      <c r="D1732" s="2">
        <v>1.43</v>
      </c>
      <c r="E1732" s="2">
        <v>1000</v>
      </c>
      <c r="F1732" s="2">
        <v>1.43</v>
      </c>
      <c r="G1732" s="2">
        <v>1430</v>
      </c>
      <c r="H1732" s="13">
        <f t="shared" si="26"/>
        <v>-4.0268456375838965E-2</v>
      </c>
    </row>
    <row r="1733" spans="2:8" ht="13.5" x14ac:dyDescent="0.25">
      <c r="B1733" s="11">
        <v>44533</v>
      </c>
      <c r="C1733" s="2">
        <v>1.4</v>
      </c>
      <c r="D1733" s="2">
        <v>1.4</v>
      </c>
      <c r="E1733" s="2">
        <v>1051</v>
      </c>
      <c r="F1733" s="2">
        <v>1.4</v>
      </c>
      <c r="G1733" s="2">
        <v>1471.4</v>
      </c>
      <c r="H1733" s="13">
        <f t="shared" si="26"/>
        <v>-2.0979020979020997E-2</v>
      </c>
    </row>
    <row r="1734" spans="2:8" ht="13.5" x14ac:dyDescent="0.25">
      <c r="B1734" s="11">
        <v>44536</v>
      </c>
      <c r="C1734" s="2">
        <v>1.45</v>
      </c>
      <c r="D1734" s="2">
        <v>1.45</v>
      </c>
      <c r="E1734" s="2">
        <v>355</v>
      </c>
      <c r="F1734" s="2">
        <v>1.45</v>
      </c>
      <c r="G1734" s="2">
        <v>514.75</v>
      </c>
      <c r="H1734" s="13">
        <f t="shared" si="26"/>
        <v>3.5714285714285747E-2</v>
      </c>
    </row>
    <row r="1735" spans="2:8" ht="13.5" x14ac:dyDescent="0.25">
      <c r="B1735" s="11">
        <v>44537</v>
      </c>
      <c r="C1735" s="2">
        <v>1.45</v>
      </c>
      <c r="D1735" s="2">
        <v>1.45</v>
      </c>
      <c r="E1735" s="2">
        <v>100</v>
      </c>
      <c r="F1735" s="2">
        <v>1.45</v>
      </c>
      <c r="G1735" s="2">
        <v>145</v>
      </c>
      <c r="H1735" s="13">
        <f t="shared" ref="H1735:H1798" si="27">(D1735-D1734)/D1734</f>
        <v>0</v>
      </c>
    </row>
    <row r="1736" spans="2:8" ht="13.5" x14ac:dyDescent="0.25">
      <c r="B1736" s="11">
        <v>44538</v>
      </c>
      <c r="C1736" s="2">
        <v>1.45</v>
      </c>
      <c r="D1736" s="2">
        <v>1.45</v>
      </c>
      <c r="E1736" s="2">
        <v>21</v>
      </c>
      <c r="F1736" s="2">
        <v>1.45</v>
      </c>
      <c r="G1736" s="2">
        <v>30.45</v>
      </c>
      <c r="H1736" s="13">
        <f t="shared" si="27"/>
        <v>0</v>
      </c>
    </row>
    <row r="1737" spans="2:8" ht="13.5" x14ac:dyDescent="0.25">
      <c r="B1737" s="11">
        <v>44539</v>
      </c>
      <c r="C1737" s="2">
        <v>1.45</v>
      </c>
      <c r="D1737" s="2">
        <v>1.45</v>
      </c>
      <c r="E1737" s="2">
        <v>12</v>
      </c>
      <c r="F1737" s="2">
        <v>1.45</v>
      </c>
      <c r="G1737" s="2">
        <v>17.399999999999999</v>
      </c>
      <c r="H1737" s="13">
        <f t="shared" si="27"/>
        <v>0</v>
      </c>
    </row>
    <row r="1738" spans="2:8" ht="13.5" x14ac:dyDescent="0.25">
      <c r="B1738" s="11">
        <v>44540</v>
      </c>
      <c r="C1738" s="2">
        <v>1.45</v>
      </c>
      <c r="D1738" s="2">
        <v>1.45</v>
      </c>
      <c r="E1738" s="2">
        <v>6</v>
      </c>
      <c r="F1738" s="2">
        <v>1.45</v>
      </c>
      <c r="G1738" s="2">
        <v>8.6999999999999993</v>
      </c>
      <c r="H1738" s="13">
        <f t="shared" si="27"/>
        <v>0</v>
      </c>
    </row>
    <row r="1739" spans="2:8" ht="13.5" x14ac:dyDescent="0.25">
      <c r="B1739" s="11">
        <v>44543</v>
      </c>
      <c r="C1739" s="2">
        <v>1.45</v>
      </c>
      <c r="D1739" s="2">
        <v>1.45</v>
      </c>
      <c r="E1739" s="2">
        <v>0</v>
      </c>
      <c r="F1739" s="2">
        <v>0</v>
      </c>
      <c r="G1739" s="2">
        <v>0</v>
      </c>
      <c r="H1739" s="13">
        <f t="shared" si="27"/>
        <v>0</v>
      </c>
    </row>
    <row r="1740" spans="2:8" ht="13.5" x14ac:dyDescent="0.25">
      <c r="B1740" s="11">
        <v>44544</v>
      </c>
      <c r="C1740" s="2">
        <v>1.45</v>
      </c>
      <c r="D1740" s="2">
        <v>1.45</v>
      </c>
      <c r="E1740" s="2">
        <v>2</v>
      </c>
      <c r="F1740" s="2">
        <v>1.45</v>
      </c>
      <c r="G1740" s="2">
        <v>2.9</v>
      </c>
      <c r="H1740" s="13">
        <f t="shared" si="27"/>
        <v>0</v>
      </c>
    </row>
    <row r="1741" spans="2:8" ht="13.5" x14ac:dyDescent="0.25">
      <c r="B1741" s="11">
        <v>44545</v>
      </c>
      <c r="C1741" s="2">
        <v>1.45</v>
      </c>
      <c r="D1741" s="2">
        <v>1.45</v>
      </c>
      <c r="E1741" s="2">
        <v>1551</v>
      </c>
      <c r="F1741" s="2">
        <v>1.45</v>
      </c>
      <c r="G1741" s="2">
        <v>2248.9499999999998</v>
      </c>
      <c r="H1741" s="13">
        <f t="shared" si="27"/>
        <v>0</v>
      </c>
    </row>
    <row r="1742" spans="2:8" ht="13.5" x14ac:dyDescent="0.25">
      <c r="B1742" s="11">
        <v>44546</v>
      </c>
      <c r="C1742" s="2">
        <v>1.45</v>
      </c>
      <c r="D1742" s="2">
        <v>1.45</v>
      </c>
      <c r="E1742" s="2">
        <v>2</v>
      </c>
      <c r="F1742" s="2">
        <v>1.45</v>
      </c>
      <c r="G1742" s="2">
        <v>2.9</v>
      </c>
      <c r="H1742" s="13">
        <f t="shared" si="27"/>
        <v>0</v>
      </c>
    </row>
    <row r="1743" spans="2:8" ht="13.5" x14ac:dyDescent="0.25">
      <c r="B1743" s="11">
        <v>44550</v>
      </c>
      <c r="C1743" s="2">
        <v>1.45</v>
      </c>
      <c r="D1743" s="2">
        <v>1.45</v>
      </c>
      <c r="E1743" s="2">
        <v>0</v>
      </c>
      <c r="F1743" s="2">
        <v>0</v>
      </c>
      <c r="G1743" s="2">
        <v>0</v>
      </c>
      <c r="H1743" s="13">
        <f t="shared" si="27"/>
        <v>0</v>
      </c>
    </row>
    <row r="1744" spans="2:8" ht="13.5" x14ac:dyDescent="0.25">
      <c r="B1744" s="11">
        <v>44551</v>
      </c>
      <c r="C1744" s="2">
        <v>1.45</v>
      </c>
      <c r="D1744" s="2">
        <v>1.45</v>
      </c>
      <c r="E1744" s="2">
        <v>0</v>
      </c>
      <c r="F1744" s="2">
        <v>0</v>
      </c>
      <c r="G1744" s="2">
        <v>0</v>
      </c>
      <c r="H1744" s="13">
        <f t="shared" si="27"/>
        <v>0</v>
      </c>
    </row>
    <row r="1745" spans="2:8" ht="13.5" x14ac:dyDescent="0.25">
      <c r="B1745" s="11">
        <v>44552</v>
      </c>
      <c r="C1745" s="2">
        <v>1.45</v>
      </c>
      <c r="D1745" s="2">
        <v>1.45</v>
      </c>
      <c r="E1745" s="2">
        <v>2</v>
      </c>
      <c r="F1745" s="2">
        <v>1.45</v>
      </c>
      <c r="G1745" s="2">
        <v>2.9</v>
      </c>
      <c r="H1745" s="13">
        <f t="shared" si="27"/>
        <v>0</v>
      </c>
    </row>
    <row r="1746" spans="2:8" ht="13.5" x14ac:dyDescent="0.25">
      <c r="B1746" s="11">
        <v>44553</v>
      </c>
      <c r="C1746" s="2">
        <v>1.45</v>
      </c>
      <c r="D1746" s="2">
        <v>1.45</v>
      </c>
      <c r="E1746" s="2">
        <v>2</v>
      </c>
      <c r="F1746" s="2">
        <v>1.45</v>
      </c>
      <c r="G1746" s="2">
        <v>2.9</v>
      </c>
      <c r="H1746" s="13">
        <f t="shared" si="27"/>
        <v>0</v>
      </c>
    </row>
    <row r="1747" spans="2:8" ht="13.5" x14ac:dyDescent="0.25">
      <c r="B1747" s="11">
        <v>44554</v>
      </c>
      <c r="C1747" s="2">
        <v>1.45</v>
      </c>
      <c r="D1747" s="2">
        <v>1.45</v>
      </c>
      <c r="E1747" s="2">
        <v>2</v>
      </c>
      <c r="F1747" s="2">
        <v>1.45</v>
      </c>
      <c r="G1747" s="2">
        <v>2.9</v>
      </c>
      <c r="H1747" s="13">
        <f t="shared" si="27"/>
        <v>0</v>
      </c>
    </row>
    <row r="1748" spans="2:8" ht="13.5" x14ac:dyDescent="0.25">
      <c r="B1748" s="11">
        <v>44557</v>
      </c>
      <c r="C1748" s="2">
        <v>1.39</v>
      </c>
      <c r="D1748" s="2">
        <v>1.39</v>
      </c>
      <c r="E1748" s="2">
        <v>1776</v>
      </c>
      <c r="F1748" s="2">
        <v>1.39</v>
      </c>
      <c r="G1748" s="2">
        <v>2468.64</v>
      </c>
      <c r="H1748" s="13">
        <f t="shared" si="27"/>
        <v>-4.1379310344827627E-2</v>
      </c>
    </row>
    <row r="1749" spans="2:8" ht="13.5" x14ac:dyDescent="0.25">
      <c r="B1749" s="11">
        <v>44558</v>
      </c>
      <c r="C1749" s="2">
        <v>1.45</v>
      </c>
      <c r="D1749" s="2">
        <v>1.45</v>
      </c>
      <c r="E1749" s="2">
        <v>2</v>
      </c>
      <c r="F1749" s="2">
        <v>1.45</v>
      </c>
      <c r="G1749" s="2">
        <v>2.9</v>
      </c>
      <c r="H1749" s="13">
        <f t="shared" si="27"/>
        <v>4.3165467625899324E-2</v>
      </c>
    </row>
    <row r="1750" spans="2:8" ht="13.5" x14ac:dyDescent="0.25">
      <c r="B1750" s="11">
        <v>44559</v>
      </c>
      <c r="C1750" s="2">
        <v>1.45</v>
      </c>
      <c r="D1750" s="2">
        <v>1.45</v>
      </c>
      <c r="E1750" s="2">
        <v>0</v>
      </c>
      <c r="F1750" s="2">
        <v>0</v>
      </c>
      <c r="G1750" s="2">
        <v>0</v>
      </c>
      <c r="H1750" s="13">
        <f t="shared" si="27"/>
        <v>0</v>
      </c>
    </row>
    <row r="1751" spans="2:8" ht="13.5" x14ac:dyDescent="0.25">
      <c r="B1751" s="11">
        <v>44560</v>
      </c>
      <c r="C1751" s="2">
        <v>1.45</v>
      </c>
      <c r="D1751" s="2">
        <v>1.45</v>
      </c>
      <c r="E1751" s="2">
        <v>0</v>
      </c>
      <c r="F1751" s="2">
        <v>0</v>
      </c>
      <c r="G1751" s="2">
        <v>0</v>
      </c>
      <c r="H1751" s="13">
        <f t="shared" si="27"/>
        <v>0</v>
      </c>
    </row>
    <row r="1752" spans="2:8" ht="13.5" x14ac:dyDescent="0.25">
      <c r="B1752" s="11">
        <v>44561</v>
      </c>
      <c r="C1752" s="2">
        <v>1.45</v>
      </c>
      <c r="D1752" s="2">
        <v>1.45</v>
      </c>
      <c r="E1752" s="2">
        <v>0</v>
      </c>
      <c r="F1752" s="2">
        <v>0</v>
      </c>
      <c r="G1752" s="2">
        <v>0</v>
      </c>
      <c r="H1752" s="13">
        <f t="shared" si="27"/>
        <v>0</v>
      </c>
    </row>
    <row r="1753" spans="2:8" ht="13.5" x14ac:dyDescent="0.25">
      <c r="B1753" s="11">
        <v>44564</v>
      </c>
      <c r="C1753" s="2">
        <v>1.5</v>
      </c>
      <c r="D1753" s="2">
        <v>1.5</v>
      </c>
      <c r="E1753" s="2">
        <v>422</v>
      </c>
      <c r="F1753" s="2">
        <v>1.5</v>
      </c>
      <c r="G1753" s="2">
        <v>633</v>
      </c>
      <c r="H1753" s="13">
        <f t="shared" si="27"/>
        <v>3.4482758620689689E-2</v>
      </c>
    </row>
    <row r="1754" spans="2:8" ht="13.5" x14ac:dyDescent="0.25">
      <c r="B1754" s="11">
        <v>44565</v>
      </c>
      <c r="C1754" s="2">
        <v>1.5</v>
      </c>
      <c r="D1754" s="2">
        <v>1.5</v>
      </c>
      <c r="E1754" s="2">
        <v>2</v>
      </c>
      <c r="F1754" s="2">
        <v>1.5</v>
      </c>
      <c r="G1754" s="2">
        <v>3</v>
      </c>
      <c r="H1754" s="13">
        <f t="shared" si="27"/>
        <v>0</v>
      </c>
    </row>
    <row r="1755" spans="2:8" ht="13.5" x14ac:dyDescent="0.25">
      <c r="B1755" s="11">
        <v>44566</v>
      </c>
      <c r="C1755" s="2">
        <v>1.5</v>
      </c>
      <c r="D1755" s="2">
        <v>1.5</v>
      </c>
      <c r="E1755" s="2">
        <v>0</v>
      </c>
      <c r="F1755" s="2">
        <v>0</v>
      </c>
      <c r="G1755" s="2">
        <v>0</v>
      </c>
      <c r="H1755" s="13">
        <f t="shared" si="27"/>
        <v>0</v>
      </c>
    </row>
    <row r="1756" spans="2:8" ht="13.5" x14ac:dyDescent="0.25">
      <c r="B1756" s="11">
        <v>44567</v>
      </c>
      <c r="C1756" s="2">
        <v>1.49</v>
      </c>
      <c r="D1756" s="2">
        <v>1.49</v>
      </c>
      <c r="E1756" s="2">
        <v>8027</v>
      </c>
      <c r="F1756" s="2">
        <v>1.49</v>
      </c>
      <c r="G1756" s="2">
        <v>11960.23</v>
      </c>
      <c r="H1756" s="13">
        <f t="shared" si="27"/>
        <v>-6.6666666666666723E-3</v>
      </c>
    </row>
    <row r="1757" spans="2:8" ht="13.5" x14ac:dyDescent="0.25">
      <c r="B1757" s="11">
        <v>44568</v>
      </c>
      <c r="C1757" s="2">
        <v>1.49</v>
      </c>
      <c r="D1757" s="2">
        <v>1.49</v>
      </c>
      <c r="E1757" s="2">
        <v>0</v>
      </c>
      <c r="F1757" s="2">
        <v>0</v>
      </c>
      <c r="G1757" s="2">
        <v>0</v>
      </c>
      <c r="H1757" s="13">
        <f t="shared" si="27"/>
        <v>0</v>
      </c>
    </row>
    <row r="1758" spans="2:8" ht="13.5" x14ac:dyDescent="0.25">
      <c r="B1758" s="11">
        <v>44571</v>
      </c>
      <c r="C1758" s="2">
        <v>1.49</v>
      </c>
      <c r="D1758" s="2">
        <v>1.49</v>
      </c>
      <c r="E1758" s="2">
        <v>0</v>
      </c>
      <c r="F1758" s="2">
        <v>0</v>
      </c>
      <c r="G1758" s="2">
        <v>0</v>
      </c>
      <c r="H1758" s="13">
        <f t="shared" si="27"/>
        <v>0</v>
      </c>
    </row>
    <row r="1759" spans="2:8" ht="13.5" x14ac:dyDescent="0.25">
      <c r="B1759" s="11">
        <v>44572</v>
      </c>
      <c r="C1759" s="2">
        <v>1.5</v>
      </c>
      <c r="D1759" s="2">
        <v>1.5</v>
      </c>
      <c r="E1759" s="2">
        <v>27</v>
      </c>
      <c r="F1759" s="2">
        <v>1.5</v>
      </c>
      <c r="G1759" s="2">
        <v>40.5</v>
      </c>
      <c r="H1759" s="13">
        <f t="shared" si="27"/>
        <v>6.7114093959731603E-3</v>
      </c>
    </row>
    <row r="1760" spans="2:8" ht="13.5" x14ac:dyDescent="0.25">
      <c r="B1760" s="11">
        <v>44573</v>
      </c>
      <c r="C1760" s="2">
        <v>1.5</v>
      </c>
      <c r="D1760" s="2">
        <v>1.5</v>
      </c>
      <c r="E1760" s="2">
        <v>130</v>
      </c>
      <c r="F1760" s="2">
        <v>1.5</v>
      </c>
      <c r="G1760" s="2">
        <v>195</v>
      </c>
      <c r="H1760" s="13">
        <f t="shared" si="27"/>
        <v>0</v>
      </c>
    </row>
    <row r="1761" spans="2:8" ht="13.5" x14ac:dyDescent="0.25">
      <c r="B1761" s="11">
        <v>44574</v>
      </c>
      <c r="C1761" s="2">
        <v>1.5</v>
      </c>
      <c r="D1761" s="2">
        <v>1.5</v>
      </c>
      <c r="E1761" s="2">
        <v>36</v>
      </c>
      <c r="F1761" s="2">
        <v>1.5</v>
      </c>
      <c r="G1761" s="2">
        <v>54</v>
      </c>
      <c r="H1761" s="13">
        <f t="shared" si="27"/>
        <v>0</v>
      </c>
    </row>
    <row r="1762" spans="2:8" ht="13.5" x14ac:dyDescent="0.25">
      <c r="B1762" s="11">
        <v>44575</v>
      </c>
      <c r="C1762" s="2">
        <v>1.5</v>
      </c>
      <c r="D1762" s="2">
        <v>1.5</v>
      </c>
      <c r="E1762" s="2">
        <v>271</v>
      </c>
      <c r="F1762" s="2">
        <v>1.5</v>
      </c>
      <c r="G1762" s="2">
        <v>406.5</v>
      </c>
      <c r="H1762" s="13">
        <f t="shared" si="27"/>
        <v>0</v>
      </c>
    </row>
    <row r="1763" spans="2:8" ht="13.5" x14ac:dyDescent="0.25">
      <c r="B1763" s="11">
        <v>44578</v>
      </c>
      <c r="C1763" s="2">
        <v>1.5</v>
      </c>
      <c r="D1763" s="2">
        <v>1.5</v>
      </c>
      <c r="E1763" s="2">
        <v>1643</v>
      </c>
      <c r="F1763" s="2">
        <v>1.5</v>
      </c>
      <c r="G1763" s="2">
        <v>2464.5</v>
      </c>
      <c r="H1763" s="13">
        <f t="shared" si="27"/>
        <v>0</v>
      </c>
    </row>
    <row r="1764" spans="2:8" ht="13.5" x14ac:dyDescent="0.25">
      <c r="B1764" s="11">
        <v>44579</v>
      </c>
      <c r="C1764" s="2">
        <v>1.5</v>
      </c>
      <c r="D1764" s="2">
        <v>1.5</v>
      </c>
      <c r="E1764" s="2">
        <v>398</v>
      </c>
      <c r="F1764" s="2">
        <v>1.5</v>
      </c>
      <c r="G1764" s="2">
        <v>597</v>
      </c>
      <c r="H1764" s="13">
        <f t="shared" si="27"/>
        <v>0</v>
      </c>
    </row>
    <row r="1765" spans="2:8" ht="13.5" x14ac:dyDescent="0.25">
      <c r="B1765" s="11">
        <v>44580</v>
      </c>
      <c r="C1765" s="2">
        <v>1.5</v>
      </c>
      <c r="D1765" s="2">
        <v>1.5</v>
      </c>
      <c r="E1765" s="2">
        <v>10</v>
      </c>
      <c r="F1765" s="2">
        <v>1.5</v>
      </c>
      <c r="G1765" s="2">
        <v>15</v>
      </c>
      <c r="H1765" s="13">
        <f t="shared" si="27"/>
        <v>0</v>
      </c>
    </row>
    <row r="1766" spans="2:8" ht="13.5" x14ac:dyDescent="0.25">
      <c r="B1766" s="11">
        <v>44581</v>
      </c>
      <c r="C1766" s="2">
        <v>1.5</v>
      </c>
      <c r="D1766" s="2">
        <v>1.5</v>
      </c>
      <c r="E1766" s="2">
        <v>0</v>
      </c>
      <c r="F1766" s="2">
        <v>0</v>
      </c>
      <c r="G1766" s="2">
        <v>0</v>
      </c>
      <c r="H1766" s="13">
        <f t="shared" si="27"/>
        <v>0</v>
      </c>
    </row>
    <row r="1767" spans="2:8" ht="13.5" x14ac:dyDescent="0.25">
      <c r="B1767" s="11">
        <v>44582</v>
      </c>
      <c r="C1767" s="2">
        <v>1.56</v>
      </c>
      <c r="D1767" s="2">
        <v>1.56</v>
      </c>
      <c r="E1767" s="2">
        <v>64</v>
      </c>
      <c r="F1767" s="2">
        <v>1.56</v>
      </c>
      <c r="G1767" s="2">
        <v>99.84</v>
      </c>
      <c r="H1767" s="13">
        <f t="shared" si="27"/>
        <v>4.0000000000000036E-2</v>
      </c>
    </row>
    <row r="1768" spans="2:8" ht="13.5" x14ac:dyDescent="0.25">
      <c r="B1768" s="11">
        <v>44585</v>
      </c>
      <c r="C1768" s="2">
        <v>1.6</v>
      </c>
      <c r="D1768" s="2">
        <v>1.6</v>
      </c>
      <c r="E1768" s="2">
        <v>1300</v>
      </c>
      <c r="F1768" s="2">
        <v>1.6</v>
      </c>
      <c r="G1768" s="2">
        <v>2080</v>
      </c>
      <c r="H1768" s="13">
        <f t="shared" si="27"/>
        <v>2.5641025641025664E-2</v>
      </c>
    </row>
    <row r="1769" spans="2:8" ht="13.5" x14ac:dyDescent="0.25">
      <c r="B1769" s="11">
        <v>44586</v>
      </c>
      <c r="C1769" s="2">
        <v>1.67</v>
      </c>
      <c r="D1769" s="2">
        <v>1.67</v>
      </c>
      <c r="E1769" s="2">
        <v>1710</v>
      </c>
      <c r="F1769" s="2">
        <v>1.67</v>
      </c>
      <c r="G1769" s="2">
        <v>2855.7</v>
      </c>
      <c r="H1769" s="13">
        <f t="shared" si="27"/>
        <v>4.37499999999999E-2</v>
      </c>
    </row>
    <row r="1770" spans="2:8" ht="13.5" x14ac:dyDescent="0.25">
      <c r="B1770" s="11">
        <v>44587</v>
      </c>
      <c r="C1770" s="2">
        <v>1.74</v>
      </c>
      <c r="D1770" s="2">
        <v>1.74</v>
      </c>
      <c r="E1770" s="2">
        <v>4</v>
      </c>
      <c r="F1770" s="2">
        <v>1.74</v>
      </c>
      <c r="G1770" s="2">
        <v>6.96</v>
      </c>
      <c r="H1770" s="13">
        <f t="shared" si="27"/>
        <v>4.1916167664670698E-2</v>
      </c>
    </row>
    <row r="1771" spans="2:8" ht="13.5" x14ac:dyDescent="0.25">
      <c r="B1771" s="11">
        <v>44588</v>
      </c>
      <c r="C1771" s="2">
        <v>1.74</v>
      </c>
      <c r="D1771" s="2">
        <v>1.74</v>
      </c>
      <c r="E1771" s="2">
        <v>0</v>
      </c>
      <c r="F1771" s="2">
        <v>0</v>
      </c>
      <c r="G1771" s="2">
        <v>0</v>
      </c>
      <c r="H1771" s="13">
        <f t="shared" si="27"/>
        <v>0</v>
      </c>
    </row>
    <row r="1772" spans="2:8" ht="13.5" x14ac:dyDescent="0.25">
      <c r="B1772" s="11">
        <v>44589</v>
      </c>
      <c r="C1772" s="2">
        <v>1.76</v>
      </c>
      <c r="D1772" s="2">
        <v>1.76</v>
      </c>
      <c r="E1772" s="2">
        <v>6519</v>
      </c>
      <c r="F1772" s="2">
        <v>1.76</v>
      </c>
      <c r="G1772" s="2">
        <v>11473.44</v>
      </c>
      <c r="H1772" s="13">
        <f t="shared" si="27"/>
        <v>1.1494252873563229E-2</v>
      </c>
    </row>
    <row r="1773" spans="2:8" ht="13.5" x14ac:dyDescent="0.25">
      <c r="B1773" s="11">
        <v>44592</v>
      </c>
      <c r="C1773" s="2">
        <v>1.71</v>
      </c>
      <c r="D1773" s="2">
        <v>1.71</v>
      </c>
      <c r="E1773" s="2">
        <v>2351</v>
      </c>
      <c r="F1773" s="2">
        <v>1.7529999999999999</v>
      </c>
      <c r="G1773" s="2">
        <v>4121.3029999999999</v>
      </c>
      <c r="H1773" s="13">
        <f t="shared" si="27"/>
        <v>-2.8409090909090936E-2</v>
      </c>
    </row>
    <row r="1774" spans="2:8" ht="13.5" x14ac:dyDescent="0.25">
      <c r="B1774" s="11">
        <v>44593</v>
      </c>
      <c r="C1774" s="2">
        <v>1.66</v>
      </c>
      <c r="D1774" s="2">
        <v>1.66</v>
      </c>
      <c r="E1774" s="2">
        <v>10</v>
      </c>
      <c r="F1774" s="2">
        <v>1.66</v>
      </c>
      <c r="G1774" s="2">
        <v>16.600000000000001</v>
      </c>
      <c r="H1774" s="13">
        <f t="shared" si="27"/>
        <v>-2.9239766081871371E-2</v>
      </c>
    </row>
    <row r="1775" spans="2:8" ht="13.5" x14ac:dyDescent="0.25">
      <c r="B1775" s="11">
        <v>44594</v>
      </c>
      <c r="C1775" s="2">
        <v>1.66</v>
      </c>
      <c r="D1775" s="2">
        <v>1.66</v>
      </c>
      <c r="E1775" s="2">
        <v>0</v>
      </c>
      <c r="F1775" s="2">
        <v>0</v>
      </c>
      <c r="G1775" s="2">
        <v>0</v>
      </c>
      <c r="H1775" s="13">
        <f t="shared" si="27"/>
        <v>0</v>
      </c>
    </row>
    <row r="1776" spans="2:8" ht="13.5" x14ac:dyDescent="0.25">
      <c r="B1776" s="11">
        <v>44595</v>
      </c>
      <c r="C1776" s="2">
        <v>1.6</v>
      </c>
      <c r="D1776" s="2">
        <v>1.6</v>
      </c>
      <c r="E1776" s="2">
        <v>599</v>
      </c>
      <c r="F1776" s="2">
        <v>1.6</v>
      </c>
      <c r="G1776" s="2">
        <v>958.4</v>
      </c>
      <c r="H1776" s="13">
        <f t="shared" si="27"/>
        <v>-3.6144578313252913E-2</v>
      </c>
    </row>
    <row r="1777" spans="2:8" ht="13.5" x14ac:dyDescent="0.25">
      <c r="B1777" s="11">
        <v>44596</v>
      </c>
      <c r="C1777" s="2">
        <v>1.67</v>
      </c>
      <c r="D1777" s="2">
        <v>1.67</v>
      </c>
      <c r="E1777" s="2">
        <v>1446</v>
      </c>
      <c r="F1777" s="2">
        <v>1.665</v>
      </c>
      <c r="G1777" s="2">
        <v>2407.59</v>
      </c>
      <c r="H1777" s="13">
        <f t="shared" si="27"/>
        <v>4.37499999999999E-2</v>
      </c>
    </row>
    <row r="1778" spans="2:8" ht="13.5" x14ac:dyDescent="0.25">
      <c r="B1778" s="11">
        <v>44599</v>
      </c>
      <c r="C1778" s="2">
        <v>1.74</v>
      </c>
      <c r="D1778" s="2">
        <v>1.74</v>
      </c>
      <c r="E1778" s="2">
        <v>0</v>
      </c>
      <c r="F1778" s="2">
        <v>0</v>
      </c>
      <c r="G1778" s="2">
        <v>0</v>
      </c>
      <c r="H1778" s="13">
        <f t="shared" si="27"/>
        <v>4.1916167664670698E-2</v>
      </c>
    </row>
    <row r="1779" spans="2:8" ht="13.5" x14ac:dyDescent="0.25">
      <c r="B1779" s="11">
        <v>44600</v>
      </c>
      <c r="C1779" s="2">
        <v>1.81</v>
      </c>
      <c r="D1779" s="2">
        <v>1.81</v>
      </c>
      <c r="E1779" s="2">
        <v>3004</v>
      </c>
      <c r="F1779" s="2">
        <v>1.81</v>
      </c>
      <c r="G1779" s="2">
        <v>5437.24</v>
      </c>
      <c r="H1779" s="13">
        <f t="shared" si="27"/>
        <v>4.0229885057471299E-2</v>
      </c>
    </row>
    <row r="1780" spans="2:8" ht="13.5" x14ac:dyDescent="0.25">
      <c r="B1780" s="11">
        <v>44601</v>
      </c>
      <c r="C1780" s="2">
        <v>1.89</v>
      </c>
      <c r="D1780" s="2">
        <v>1.89</v>
      </c>
      <c r="E1780" s="2">
        <v>3826</v>
      </c>
      <c r="F1780" s="2">
        <v>1.8839999999999999</v>
      </c>
      <c r="G1780" s="2">
        <v>7208.1840000000002</v>
      </c>
      <c r="H1780" s="13">
        <f t="shared" si="27"/>
        <v>4.4198895027624224E-2</v>
      </c>
    </row>
    <row r="1781" spans="2:8" ht="13.5" x14ac:dyDescent="0.25">
      <c r="B1781" s="11">
        <v>44602</v>
      </c>
      <c r="C1781" s="2">
        <v>1.97</v>
      </c>
      <c r="D1781" s="2">
        <v>1.97</v>
      </c>
      <c r="E1781" s="2">
        <v>1400</v>
      </c>
      <c r="F1781" s="2">
        <v>1.97</v>
      </c>
      <c r="G1781" s="2">
        <v>2758</v>
      </c>
      <c r="H1781" s="13">
        <f t="shared" si="27"/>
        <v>4.2328042328042367E-2</v>
      </c>
    </row>
    <row r="1782" spans="2:8" ht="13.5" x14ac:dyDescent="0.25">
      <c r="B1782" s="11">
        <v>44603</v>
      </c>
      <c r="C1782" s="2">
        <v>1.97</v>
      </c>
      <c r="D1782" s="2">
        <v>1.97</v>
      </c>
      <c r="E1782" s="2">
        <v>2110</v>
      </c>
      <c r="F1782" s="2">
        <v>1.97</v>
      </c>
      <c r="G1782" s="2">
        <v>4156.7</v>
      </c>
      <c r="H1782" s="13">
        <f t="shared" si="27"/>
        <v>0</v>
      </c>
    </row>
    <row r="1783" spans="2:8" ht="13.5" x14ac:dyDescent="0.25">
      <c r="B1783" s="11">
        <v>44606</v>
      </c>
      <c r="C1783" s="2">
        <v>1.94</v>
      </c>
      <c r="D1783" s="2">
        <v>1.94</v>
      </c>
      <c r="E1783" s="2">
        <v>505</v>
      </c>
      <c r="F1783" s="2">
        <v>1.98</v>
      </c>
      <c r="G1783" s="2">
        <v>999.9</v>
      </c>
      <c r="H1783" s="13">
        <f t="shared" si="27"/>
        <v>-1.5228426395939101E-2</v>
      </c>
    </row>
    <row r="1784" spans="2:8" ht="13.5" x14ac:dyDescent="0.25">
      <c r="B1784" s="11">
        <v>44607</v>
      </c>
      <c r="C1784" s="2">
        <v>1.88</v>
      </c>
      <c r="D1784" s="2">
        <v>1.88</v>
      </c>
      <c r="E1784" s="2">
        <v>2</v>
      </c>
      <c r="F1784" s="2">
        <v>1.88</v>
      </c>
      <c r="G1784" s="2">
        <v>3.76</v>
      </c>
      <c r="H1784" s="13">
        <f t="shared" si="27"/>
        <v>-3.0927835051546421E-2</v>
      </c>
    </row>
    <row r="1785" spans="2:8" ht="13.5" x14ac:dyDescent="0.25">
      <c r="B1785" s="11">
        <v>44608</v>
      </c>
      <c r="C1785" s="2">
        <v>1.95</v>
      </c>
      <c r="D1785" s="2">
        <v>1.95</v>
      </c>
      <c r="E1785" s="2">
        <v>2943</v>
      </c>
      <c r="F1785" s="2">
        <v>1.95</v>
      </c>
      <c r="G1785" s="2">
        <v>5738.85</v>
      </c>
      <c r="H1785" s="13">
        <f t="shared" si="27"/>
        <v>3.7234042553191522E-2</v>
      </c>
    </row>
    <row r="1786" spans="2:8" ht="13.5" x14ac:dyDescent="0.25">
      <c r="B1786" s="11">
        <v>44609</v>
      </c>
      <c r="C1786" s="2">
        <v>1.88</v>
      </c>
      <c r="D1786" s="2">
        <v>1.88</v>
      </c>
      <c r="E1786" s="2">
        <v>2050</v>
      </c>
      <c r="F1786" s="2">
        <v>1.88</v>
      </c>
      <c r="G1786" s="2">
        <v>3854</v>
      </c>
      <c r="H1786" s="13">
        <f t="shared" si="27"/>
        <v>-3.5897435897435929E-2</v>
      </c>
    </row>
    <row r="1787" spans="2:8" ht="13.5" x14ac:dyDescent="0.25">
      <c r="B1787" s="11">
        <v>44610</v>
      </c>
      <c r="C1787" s="2">
        <v>1.95</v>
      </c>
      <c r="D1787" s="2">
        <v>1.95</v>
      </c>
      <c r="E1787" s="2">
        <v>300</v>
      </c>
      <c r="F1787" s="2">
        <v>1.927</v>
      </c>
      <c r="G1787" s="2">
        <v>578.1</v>
      </c>
      <c r="H1787" s="13">
        <f t="shared" si="27"/>
        <v>3.7234042553191522E-2</v>
      </c>
    </row>
    <row r="1788" spans="2:8" ht="13.5" x14ac:dyDescent="0.25">
      <c r="B1788" s="11">
        <v>44613</v>
      </c>
      <c r="C1788" s="2">
        <v>1.9</v>
      </c>
      <c r="D1788" s="2">
        <v>1.9</v>
      </c>
      <c r="E1788" s="2">
        <v>228</v>
      </c>
      <c r="F1788" s="2">
        <v>1.9019999999999999</v>
      </c>
      <c r="G1788" s="2">
        <v>433.65600000000001</v>
      </c>
      <c r="H1788" s="13">
        <f t="shared" si="27"/>
        <v>-2.5641025641025664E-2</v>
      </c>
    </row>
    <row r="1789" spans="2:8" ht="13.5" x14ac:dyDescent="0.25">
      <c r="B1789" s="11">
        <v>44614</v>
      </c>
      <c r="C1789" s="2">
        <v>1.97</v>
      </c>
      <c r="D1789" s="2">
        <v>1.97</v>
      </c>
      <c r="E1789" s="2">
        <v>521</v>
      </c>
      <c r="F1789" s="2">
        <v>1.8740000000000001</v>
      </c>
      <c r="G1789" s="2">
        <v>976.35400000000004</v>
      </c>
      <c r="H1789" s="13">
        <f t="shared" si="27"/>
        <v>3.6842105263157926E-2</v>
      </c>
    </row>
    <row r="1790" spans="2:8" ht="13.5" x14ac:dyDescent="0.25">
      <c r="B1790" s="11">
        <v>44615</v>
      </c>
      <c r="C1790" s="2">
        <v>1.89</v>
      </c>
      <c r="D1790" s="2">
        <v>1.89</v>
      </c>
      <c r="E1790" s="2">
        <v>1000</v>
      </c>
      <c r="F1790" s="2">
        <v>1.89</v>
      </c>
      <c r="G1790" s="2">
        <v>1890</v>
      </c>
      <c r="H1790" s="13">
        <f t="shared" si="27"/>
        <v>-4.0609137055837602E-2</v>
      </c>
    </row>
    <row r="1791" spans="2:8" ht="13.5" x14ac:dyDescent="0.25">
      <c r="B1791" s="11">
        <v>44616</v>
      </c>
      <c r="C1791" s="2">
        <v>1.97</v>
      </c>
      <c r="D1791" s="2">
        <v>1.97</v>
      </c>
      <c r="E1791" s="2">
        <v>2</v>
      </c>
      <c r="F1791" s="2">
        <v>1.97</v>
      </c>
      <c r="G1791" s="2">
        <v>3.94</v>
      </c>
      <c r="H1791" s="13">
        <f t="shared" si="27"/>
        <v>4.2328042328042367E-2</v>
      </c>
    </row>
    <row r="1792" spans="2:8" ht="13.5" x14ac:dyDescent="0.25">
      <c r="B1792" s="11">
        <v>44617</v>
      </c>
      <c r="C1792" s="2">
        <v>1.89</v>
      </c>
      <c r="D1792" s="2">
        <v>1.89</v>
      </c>
      <c r="E1792" s="2">
        <v>2245</v>
      </c>
      <c r="F1792" s="2">
        <v>1.89</v>
      </c>
      <c r="G1792" s="2">
        <v>4243.05</v>
      </c>
      <c r="H1792" s="13">
        <f t="shared" si="27"/>
        <v>-4.0609137055837602E-2</v>
      </c>
    </row>
    <row r="1793" spans="2:8" ht="13.5" x14ac:dyDescent="0.25">
      <c r="B1793" s="11">
        <v>44620</v>
      </c>
      <c r="C1793" s="2">
        <v>1.94</v>
      </c>
      <c r="D1793" s="2">
        <v>1.94</v>
      </c>
      <c r="E1793" s="2">
        <v>1310</v>
      </c>
      <c r="F1793" s="2">
        <v>1.9019999999999999</v>
      </c>
      <c r="G1793" s="2">
        <v>2491.62</v>
      </c>
      <c r="H1793" s="13">
        <f t="shared" si="27"/>
        <v>2.6455026455026481E-2</v>
      </c>
    </row>
    <row r="1794" spans="2:8" ht="13.5" x14ac:dyDescent="0.25">
      <c r="B1794" s="11">
        <v>44621</v>
      </c>
      <c r="C1794" s="2">
        <v>2</v>
      </c>
      <c r="D1794" s="2">
        <v>2</v>
      </c>
      <c r="E1794" s="2">
        <v>2067</v>
      </c>
      <c r="F1794" s="2">
        <v>2</v>
      </c>
      <c r="G1794" s="2">
        <v>4134</v>
      </c>
      <c r="H1794" s="13">
        <f t="shared" si="27"/>
        <v>3.0927835051546421E-2</v>
      </c>
    </row>
    <row r="1795" spans="2:8" ht="13.5" x14ac:dyDescent="0.25">
      <c r="B1795" s="11">
        <v>44622</v>
      </c>
      <c r="C1795" s="2">
        <v>2</v>
      </c>
      <c r="D1795" s="2">
        <v>2</v>
      </c>
      <c r="E1795" s="2">
        <v>13</v>
      </c>
      <c r="F1795" s="2">
        <v>2</v>
      </c>
      <c r="G1795" s="2">
        <v>26</v>
      </c>
      <c r="H1795" s="13">
        <f t="shared" si="27"/>
        <v>0</v>
      </c>
    </row>
    <row r="1796" spans="2:8" ht="13.5" x14ac:dyDescent="0.25">
      <c r="B1796" s="11">
        <v>44623</v>
      </c>
      <c r="C1796" s="2">
        <v>2.04</v>
      </c>
      <c r="D1796" s="2">
        <v>2.04</v>
      </c>
      <c r="E1796" s="2">
        <v>250</v>
      </c>
      <c r="F1796" s="2">
        <v>1.944</v>
      </c>
      <c r="G1796" s="2">
        <v>486</v>
      </c>
      <c r="H1796" s="13">
        <f t="shared" si="27"/>
        <v>2.0000000000000018E-2</v>
      </c>
    </row>
    <row r="1797" spans="2:8" ht="13.5" x14ac:dyDescent="0.25">
      <c r="B1797" s="11">
        <v>44624</v>
      </c>
      <c r="C1797" s="2">
        <v>2.04</v>
      </c>
      <c r="D1797" s="2">
        <v>2.04</v>
      </c>
      <c r="E1797" s="2">
        <v>16</v>
      </c>
      <c r="F1797" s="2">
        <v>2.04</v>
      </c>
      <c r="G1797" s="2">
        <v>32.64</v>
      </c>
      <c r="H1797" s="13">
        <f t="shared" si="27"/>
        <v>0</v>
      </c>
    </row>
    <row r="1798" spans="2:8" ht="13.5" x14ac:dyDescent="0.25">
      <c r="B1798" s="11">
        <v>44627</v>
      </c>
      <c r="C1798" s="2">
        <v>2</v>
      </c>
      <c r="D1798" s="2">
        <v>2</v>
      </c>
      <c r="E1798" s="2">
        <v>3849</v>
      </c>
      <c r="F1798" s="2">
        <v>2.024</v>
      </c>
      <c r="G1798" s="2">
        <v>7790.3760000000002</v>
      </c>
      <c r="H1798" s="13">
        <f t="shared" si="27"/>
        <v>-1.9607843137254919E-2</v>
      </c>
    </row>
    <row r="1799" spans="2:8" ht="13.5" x14ac:dyDescent="0.25">
      <c r="B1799" s="11">
        <v>44628</v>
      </c>
      <c r="C1799" s="2">
        <v>1.99</v>
      </c>
      <c r="D1799" s="2">
        <v>1.99</v>
      </c>
      <c r="E1799" s="2">
        <v>1</v>
      </c>
      <c r="F1799" s="2">
        <v>1.99</v>
      </c>
      <c r="G1799" s="2">
        <v>1.99</v>
      </c>
      <c r="H1799" s="13">
        <f t="shared" ref="H1799:H1862" si="28">(D1799-D1798)/D1798</f>
        <v>-5.0000000000000044E-3</v>
      </c>
    </row>
    <row r="1800" spans="2:8" ht="13.5" x14ac:dyDescent="0.25">
      <c r="B1800" s="11">
        <v>44629</v>
      </c>
      <c r="C1800" s="2">
        <v>1.99</v>
      </c>
      <c r="D1800" s="2">
        <v>1.99</v>
      </c>
      <c r="E1800" s="2">
        <v>150</v>
      </c>
      <c r="F1800" s="2">
        <v>1.99</v>
      </c>
      <c r="G1800" s="2">
        <v>298.5</v>
      </c>
      <c r="H1800" s="13">
        <f t="shared" si="28"/>
        <v>0</v>
      </c>
    </row>
    <row r="1801" spans="2:8" ht="13.5" x14ac:dyDescent="0.25">
      <c r="B1801" s="11">
        <v>44630</v>
      </c>
      <c r="C1801" s="2">
        <v>1.99</v>
      </c>
      <c r="D1801" s="2">
        <v>1.99</v>
      </c>
      <c r="E1801" s="2">
        <v>517</v>
      </c>
      <c r="F1801" s="2">
        <v>1.99</v>
      </c>
      <c r="G1801" s="2">
        <v>1028.83</v>
      </c>
      <c r="H1801" s="13">
        <f t="shared" si="28"/>
        <v>0</v>
      </c>
    </row>
    <row r="1802" spans="2:8" ht="13.5" x14ac:dyDescent="0.25">
      <c r="B1802" s="11">
        <v>44631</v>
      </c>
      <c r="C1802" s="2">
        <v>2.0499999999999998</v>
      </c>
      <c r="D1802" s="2">
        <v>2.0499999999999998</v>
      </c>
      <c r="E1802" s="2">
        <v>50</v>
      </c>
      <c r="F1802" s="2">
        <v>2.0499999999999998</v>
      </c>
      <c r="G1802" s="2">
        <v>102.5</v>
      </c>
      <c r="H1802" s="13">
        <f t="shared" si="28"/>
        <v>3.0150753768844137E-2</v>
      </c>
    </row>
    <row r="1803" spans="2:8" ht="13.5" x14ac:dyDescent="0.25">
      <c r="B1803" s="11">
        <v>44634</v>
      </c>
      <c r="C1803" s="2">
        <v>1.98</v>
      </c>
      <c r="D1803" s="2">
        <v>1.98</v>
      </c>
      <c r="E1803" s="2">
        <v>1800</v>
      </c>
      <c r="F1803" s="2">
        <v>1.98</v>
      </c>
      <c r="G1803" s="2">
        <v>3564</v>
      </c>
      <c r="H1803" s="13">
        <f t="shared" si="28"/>
        <v>-3.414634146341456E-2</v>
      </c>
    </row>
    <row r="1804" spans="2:8" ht="13.5" x14ac:dyDescent="0.25">
      <c r="B1804" s="11">
        <v>44635</v>
      </c>
      <c r="C1804" s="2">
        <v>2.0499999999999998</v>
      </c>
      <c r="D1804" s="2">
        <v>2.0499999999999998</v>
      </c>
      <c r="E1804" s="2">
        <v>69</v>
      </c>
      <c r="F1804" s="2">
        <v>2.0499999999999998</v>
      </c>
      <c r="G1804" s="2">
        <v>141.44999999999999</v>
      </c>
      <c r="H1804" s="13">
        <f t="shared" si="28"/>
        <v>3.5353535353535276E-2</v>
      </c>
    </row>
    <row r="1805" spans="2:8" ht="13.5" x14ac:dyDescent="0.25">
      <c r="B1805" s="11">
        <v>44636</v>
      </c>
      <c r="C1805" s="2">
        <v>2.14</v>
      </c>
      <c r="D1805" s="2">
        <v>2.14</v>
      </c>
      <c r="E1805" s="2">
        <v>5</v>
      </c>
      <c r="F1805" s="2">
        <v>2.14</v>
      </c>
      <c r="G1805" s="2">
        <v>10.7</v>
      </c>
      <c r="H1805" s="13">
        <f t="shared" si="28"/>
        <v>4.3902439024390394E-2</v>
      </c>
    </row>
    <row r="1806" spans="2:8" ht="13.5" x14ac:dyDescent="0.25">
      <c r="B1806" s="11">
        <v>44637</v>
      </c>
      <c r="C1806" s="2">
        <v>2.1</v>
      </c>
      <c r="D1806" s="2">
        <v>2.1</v>
      </c>
      <c r="E1806" s="2">
        <v>3800</v>
      </c>
      <c r="F1806" s="2">
        <v>2.1</v>
      </c>
      <c r="G1806" s="2">
        <v>7980</v>
      </c>
      <c r="H1806" s="13">
        <f t="shared" si="28"/>
        <v>-1.8691588785046745E-2</v>
      </c>
    </row>
    <row r="1807" spans="2:8" ht="13.5" x14ac:dyDescent="0.25">
      <c r="B1807" s="11">
        <v>44638</v>
      </c>
      <c r="C1807" s="2">
        <v>2.1800000000000002</v>
      </c>
      <c r="D1807" s="2">
        <v>2.1800000000000002</v>
      </c>
      <c r="E1807" s="2">
        <v>750</v>
      </c>
      <c r="F1807" s="2">
        <v>2.1800000000000002</v>
      </c>
      <c r="G1807" s="2">
        <v>1635</v>
      </c>
      <c r="H1807" s="13">
        <f t="shared" si="28"/>
        <v>3.8095238095238126E-2</v>
      </c>
    </row>
    <row r="1808" spans="2:8" ht="13.5" x14ac:dyDescent="0.25">
      <c r="B1808" s="11">
        <v>44641</v>
      </c>
      <c r="C1808" s="2">
        <v>2.09</v>
      </c>
      <c r="D1808" s="2">
        <v>2.09</v>
      </c>
      <c r="E1808" s="2">
        <v>455</v>
      </c>
      <c r="F1808" s="2">
        <v>2.262</v>
      </c>
      <c r="G1808" s="2">
        <v>1029.21</v>
      </c>
      <c r="H1808" s="13">
        <f t="shared" si="28"/>
        <v>-4.1284403669724905E-2</v>
      </c>
    </row>
    <row r="1809" spans="2:8" ht="13.5" x14ac:dyDescent="0.25">
      <c r="B1809" s="11">
        <v>44642</v>
      </c>
      <c r="C1809" s="2">
        <v>2.09</v>
      </c>
      <c r="D1809" s="2">
        <v>2.09</v>
      </c>
      <c r="E1809" s="2">
        <v>0</v>
      </c>
      <c r="F1809" s="2">
        <v>0</v>
      </c>
      <c r="G1809" s="2">
        <v>0</v>
      </c>
      <c r="H1809" s="13">
        <f t="shared" si="28"/>
        <v>0</v>
      </c>
    </row>
    <row r="1810" spans="2:8" ht="13.5" x14ac:dyDescent="0.25">
      <c r="B1810" s="11">
        <v>44643</v>
      </c>
      <c r="C1810" s="2">
        <v>2.09</v>
      </c>
      <c r="D1810" s="2">
        <v>2.09</v>
      </c>
      <c r="E1810" s="2">
        <v>0</v>
      </c>
      <c r="F1810" s="2">
        <v>0</v>
      </c>
      <c r="G1810" s="2">
        <v>0</v>
      </c>
      <c r="H1810" s="13">
        <f t="shared" si="28"/>
        <v>0</v>
      </c>
    </row>
    <row r="1811" spans="2:8" ht="13.5" x14ac:dyDescent="0.25">
      <c r="B1811" s="11">
        <v>44644</v>
      </c>
      <c r="C1811" s="2">
        <v>2</v>
      </c>
      <c r="D1811" s="2">
        <v>2</v>
      </c>
      <c r="E1811" s="2">
        <v>819</v>
      </c>
      <c r="F1811" s="2">
        <v>2.0339999999999998</v>
      </c>
      <c r="G1811" s="2">
        <v>1665.846</v>
      </c>
      <c r="H1811" s="13">
        <f t="shared" si="28"/>
        <v>-4.3062200956937732E-2</v>
      </c>
    </row>
    <row r="1812" spans="2:8" ht="13.5" x14ac:dyDescent="0.25">
      <c r="B1812" s="11">
        <v>44645</v>
      </c>
      <c r="C1812" s="2">
        <v>2.08</v>
      </c>
      <c r="D1812" s="2">
        <v>2.08</v>
      </c>
      <c r="E1812" s="2">
        <v>185</v>
      </c>
      <c r="F1812" s="2">
        <v>2.004</v>
      </c>
      <c r="G1812" s="2">
        <v>370.74</v>
      </c>
      <c r="H1812" s="13">
        <f t="shared" si="28"/>
        <v>4.0000000000000036E-2</v>
      </c>
    </row>
    <row r="1813" spans="2:8" ht="13.5" x14ac:dyDescent="0.25">
      <c r="B1813" s="11">
        <v>44648</v>
      </c>
      <c r="C1813" s="2">
        <v>2</v>
      </c>
      <c r="D1813" s="2">
        <v>2</v>
      </c>
      <c r="E1813" s="2">
        <v>25</v>
      </c>
      <c r="F1813" s="2">
        <v>2</v>
      </c>
      <c r="G1813" s="2">
        <v>50</v>
      </c>
      <c r="H1813" s="13">
        <f t="shared" si="28"/>
        <v>-3.8461538461538491E-2</v>
      </c>
    </row>
    <row r="1814" spans="2:8" ht="13.5" x14ac:dyDescent="0.25">
      <c r="B1814" s="11">
        <v>44649</v>
      </c>
      <c r="C1814" s="2">
        <v>2</v>
      </c>
      <c r="D1814" s="2">
        <v>2</v>
      </c>
      <c r="E1814" s="2">
        <v>0</v>
      </c>
      <c r="F1814" s="2">
        <v>0</v>
      </c>
      <c r="G1814" s="2">
        <v>0</v>
      </c>
      <c r="H1814" s="13">
        <f t="shared" si="28"/>
        <v>0</v>
      </c>
    </row>
    <row r="1815" spans="2:8" ht="13.5" x14ac:dyDescent="0.25">
      <c r="B1815" s="11">
        <v>44650</v>
      </c>
      <c r="C1815" s="2">
        <v>1.91</v>
      </c>
      <c r="D1815" s="2">
        <v>1.91</v>
      </c>
      <c r="E1815" s="2">
        <v>0</v>
      </c>
      <c r="F1815" s="2">
        <v>0</v>
      </c>
      <c r="G1815" s="2">
        <v>0</v>
      </c>
      <c r="H1815" s="13">
        <f t="shared" si="28"/>
        <v>-4.500000000000004E-2</v>
      </c>
    </row>
    <row r="1816" spans="2:8" ht="13.5" x14ac:dyDescent="0.25">
      <c r="B1816" s="11">
        <v>44651</v>
      </c>
      <c r="C1816" s="2">
        <v>1.98</v>
      </c>
      <c r="D1816" s="2">
        <v>1.98</v>
      </c>
      <c r="E1816" s="2">
        <v>207</v>
      </c>
      <c r="F1816" s="2">
        <v>1.853</v>
      </c>
      <c r="G1816" s="2">
        <v>383.57100000000003</v>
      </c>
      <c r="H1816" s="13">
        <f t="shared" si="28"/>
        <v>3.6649214659685896E-2</v>
      </c>
    </row>
    <row r="1817" spans="2:8" ht="13.5" x14ac:dyDescent="0.25">
      <c r="B1817" s="11">
        <v>44652</v>
      </c>
      <c r="C1817" s="2">
        <v>2</v>
      </c>
      <c r="D1817" s="2">
        <v>2</v>
      </c>
      <c r="E1817" s="2">
        <v>1610</v>
      </c>
      <c r="F1817" s="2">
        <v>2</v>
      </c>
      <c r="G1817" s="2">
        <v>3220</v>
      </c>
      <c r="H1817" s="13">
        <f t="shared" si="28"/>
        <v>1.0101010101010111E-2</v>
      </c>
    </row>
    <row r="1818" spans="2:8" ht="13.5" x14ac:dyDescent="0.25">
      <c r="B1818" s="11">
        <v>44655</v>
      </c>
      <c r="C1818" s="2">
        <v>2.0499999999999998</v>
      </c>
      <c r="D1818" s="2">
        <v>2.0499999999999998</v>
      </c>
      <c r="E1818" s="2">
        <v>17</v>
      </c>
      <c r="F1818" s="2">
        <v>2.0499999999999998</v>
      </c>
      <c r="G1818" s="2">
        <v>34.85</v>
      </c>
      <c r="H1818" s="13">
        <f t="shared" si="28"/>
        <v>2.4999999999999911E-2</v>
      </c>
    </row>
    <row r="1819" spans="2:8" ht="13.5" x14ac:dyDescent="0.25">
      <c r="B1819" s="11">
        <v>44656</v>
      </c>
      <c r="C1819" s="2">
        <v>2.0499999999999998</v>
      </c>
      <c r="D1819" s="2">
        <v>2.0499999999999998</v>
      </c>
      <c r="E1819" s="2">
        <v>483</v>
      </c>
      <c r="F1819" s="2">
        <v>2.0499999999999998</v>
      </c>
      <c r="G1819" s="2">
        <v>990.15</v>
      </c>
      <c r="H1819" s="13">
        <f t="shared" si="28"/>
        <v>0</v>
      </c>
    </row>
    <row r="1820" spans="2:8" ht="13.5" x14ac:dyDescent="0.25">
      <c r="B1820" s="11">
        <v>44657</v>
      </c>
      <c r="C1820" s="2">
        <v>2.0499999999999998</v>
      </c>
      <c r="D1820" s="2">
        <v>2.0499999999999998</v>
      </c>
      <c r="E1820" s="2">
        <v>60</v>
      </c>
      <c r="F1820" s="2">
        <v>2.0499999999999998</v>
      </c>
      <c r="G1820" s="2">
        <v>123</v>
      </c>
      <c r="H1820" s="13">
        <f t="shared" si="28"/>
        <v>0</v>
      </c>
    </row>
    <row r="1821" spans="2:8" ht="13.5" x14ac:dyDescent="0.25">
      <c r="B1821" s="11">
        <v>44658</v>
      </c>
      <c r="C1821" s="2">
        <v>2.0499999999999998</v>
      </c>
      <c r="D1821" s="2">
        <v>2.0499999999999998</v>
      </c>
      <c r="E1821" s="2">
        <v>10</v>
      </c>
      <c r="F1821" s="2">
        <v>2.0499999999999998</v>
      </c>
      <c r="G1821" s="2">
        <v>20.5</v>
      </c>
      <c r="H1821" s="13">
        <f t="shared" si="28"/>
        <v>0</v>
      </c>
    </row>
    <row r="1822" spans="2:8" ht="13.5" x14ac:dyDescent="0.25">
      <c r="B1822" s="11">
        <v>44659</v>
      </c>
      <c r="C1822" s="2">
        <v>1.99</v>
      </c>
      <c r="D1822" s="2">
        <v>1.99</v>
      </c>
      <c r="E1822" s="2">
        <v>504</v>
      </c>
      <c r="F1822" s="2">
        <v>1.994</v>
      </c>
      <c r="G1822" s="2">
        <v>1004.976</v>
      </c>
      <c r="H1822" s="13">
        <f t="shared" si="28"/>
        <v>-2.9268292682926751E-2</v>
      </c>
    </row>
    <row r="1823" spans="2:8" ht="13.5" x14ac:dyDescent="0.25">
      <c r="B1823" s="11">
        <v>44662</v>
      </c>
      <c r="C1823" s="2">
        <v>1.91</v>
      </c>
      <c r="D1823" s="2">
        <v>1.91</v>
      </c>
      <c r="E1823" s="2">
        <v>2422</v>
      </c>
      <c r="F1823" s="2">
        <v>1.91</v>
      </c>
      <c r="G1823" s="2">
        <v>4626.0200000000004</v>
      </c>
      <c r="H1823" s="13">
        <f t="shared" si="28"/>
        <v>-4.0201005025125663E-2</v>
      </c>
    </row>
    <row r="1824" spans="2:8" ht="13.5" x14ac:dyDescent="0.25">
      <c r="B1824" s="11">
        <v>44663</v>
      </c>
      <c r="C1824" s="2">
        <v>1.91</v>
      </c>
      <c r="D1824" s="2">
        <v>1.91</v>
      </c>
      <c r="E1824" s="2">
        <v>0</v>
      </c>
      <c r="F1824" s="2">
        <v>0</v>
      </c>
      <c r="G1824" s="2">
        <v>0</v>
      </c>
      <c r="H1824" s="13">
        <f t="shared" si="28"/>
        <v>0</v>
      </c>
    </row>
    <row r="1825" spans="2:8" ht="13.5" x14ac:dyDescent="0.25">
      <c r="B1825" s="11">
        <v>44664</v>
      </c>
      <c r="C1825" s="2">
        <v>1.83</v>
      </c>
      <c r="D1825" s="2">
        <v>1.83</v>
      </c>
      <c r="E1825" s="2">
        <v>510</v>
      </c>
      <c r="F1825" s="2">
        <v>1.9079999999999999</v>
      </c>
      <c r="G1825" s="2">
        <v>973.08</v>
      </c>
      <c r="H1825" s="13">
        <f t="shared" si="28"/>
        <v>-4.1884816753926621E-2</v>
      </c>
    </row>
    <row r="1826" spans="2:8" ht="13.5" x14ac:dyDescent="0.25">
      <c r="B1826" s="11">
        <v>44665</v>
      </c>
      <c r="C1826" s="2">
        <v>1.83</v>
      </c>
      <c r="D1826" s="2">
        <v>1.83</v>
      </c>
      <c r="E1826" s="2">
        <v>0</v>
      </c>
      <c r="F1826" s="2">
        <v>0</v>
      </c>
      <c r="G1826" s="2">
        <v>0</v>
      </c>
      <c r="H1826" s="13">
        <f t="shared" si="28"/>
        <v>0</v>
      </c>
    </row>
    <row r="1827" spans="2:8" ht="13.5" x14ac:dyDescent="0.25">
      <c r="B1827" s="11">
        <v>44666</v>
      </c>
      <c r="C1827" s="2">
        <v>1.75</v>
      </c>
      <c r="D1827" s="2">
        <v>1.75</v>
      </c>
      <c r="E1827" s="2">
        <v>36</v>
      </c>
      <c r="F1827" s="2">
        <v>1.75</v>
      </c>
      <c r="G1827" s="2">
        <v>63</v>
      </c>
      <c r="H1827" s="13">
        <f t="shared" si="28"/>
        <v>-4.3715846994535554E-2</v>
      </c>
    </row>
    <row r="1828" spans="2:8" ht="13.5" x14ac:dyDescent="0.25">
      <c r="B1828" s="11">
        <v>44669</v>
      </c>
      <c r="C1828" s="2">
        <v>1.8</v>
      </c>
      <c r="D1828" s="2">
        <v>1.8</v>
      </c>
      <c r="E1828" s="2">
        <v>50</v>
      </c>
      <c r="F1828" s="2">
        <v>1.8</v>
      </c>
      <c r="G1828" s="2">
        <v>90</v>
      </c>
      <c r="H1828" s="13">
        <f t="shared" si="28"/>
        <v>2.8571428571428598E-2</v>
      </c>
    </row>
    <row r="1829" spans="2:8" ht="13.5" x14ac:dyDescent="0.25">
      <c r="B1829" s="11">
        <v>44670</v>
      </c>
      <c r="C1829" s="2">
        <v>1.88</v>
      </c>
      <c r="D1829" s="2">
        <v>1.88</v>
      </c>
      <c r="E1829" s="2">
        <v>0</v>
      </c>
      <c r="F1829" s="2">
        <v>0</v>
      </c>
      <c r="G1829" s="2">
        <v>0</v>
      </c>
      <c r="H1829" s="13">
        <f t="shared" si="28"/>
        <v>4.4444444444444363E-2</v>
      </c>
    </row>
    <row r="1830" spans="2:8" ht="13.5" x14ac:dyDescent="0.25">
      <c r="B1830" s="11">
        <v>44671</v>
      </c>
      <c r="C1830" s="2">
        <v>1.88</v>
      </c>
      <c r="D1830" s="2">
        <v>1.88</v>
      </c>
      <c r="E1830" s="2">
        <v>0</v>
      </c>
      <c r="F1830" s="2">
        <v>0</v>
      </c>
      <c r="G1830" s="2">
        <v>0</v>
      </c>
      <c r="H1830" s="13">
        <f t="shared" si="28"/>
        <v>0</v>
      </c>
    </row>
    <row r="1831" spans="2:8" ht="13.5" x14ac:dyDescent="0.25">
      <c r="B1831" s="11">
        <v>44672</v>
      </c>
      <c r="C1831" s="2">
        <v>1.9</v>
      </c>
      <c r="D1831" s="2">
        <v>1.9</v>
      </c>
      <c r="E1831" s="2">
        <v>50</v>
      </c>
      <c r="F1831" s="2">
        <v>1.9</v>
      </c>
      <c r="G1831" s="2">
        <v>95</v>
      </c>
      <c r="H1831" s="13">
        <f t="shared" si="28"/>
        <v>1.0638297872340436E-2</v>
      </c>
    </row>
    <row r="1832" spans="2:8" ht="13.5" x14ac:dyDescent="0.25">
      <c r="B1832" s="11">
        <v>44673</v>
      </c>
      <c r="C1832" s="2">
        <v>1.89</v>
      </c>
      <c r="D1832" s="2">
        <v>1.89</v>
      </c>
      <c r="E1832" s="2">
        <v>1040</v>
      </c>
      <c r="F1832" s="2">
        <v>1.89</v>
      </c>
      <c r="G1832" s="2">
        <v>1965.6</v>
      </c>
      <c r="H1832" s="13">
        <f t="shared" si="28"/>
        <v>-5.2631578947368472E-3</v>
      </c>
    </row>
    <row r="1833" spans="2:8" ht="13.5" x14ac:dyDescent="0.25">
      <c r="B1833" s="11">
        <v>44676</v>
      </c>
      <c r="C1833" s="2">
        <v>1.89</v>
      </c>
      <c r="D1833" s="2">
        <v>1.89</v>
      </c>
      <c r="E1833" s="2">
        <v>0</v>
      </c>
      <c r="F1833" s="2">
        <v>0</v>
      </c>
      <c r="G1833" s="2">
        <v>0</v>
      </c>
      <c r="H1833" s="13">
        <f t="shared" si="28"/>
        <v>0</v>
      </c>
    </row>
    <row r="1834" spans="2:8" ht="13.5" x14ac:dyDescent="0.25">
      <c r="B1834" s="11">
        <v>44677</v>
      </c>
      <c r="C1834" s="2">
        <v>1.81</v>
      </c>
      <c r="D1834" s="2">
        <v>1.81</v>
      </c>
      <c r="E1834" s="2">
        <v>500</v>
      </c>
      <c r="F1834" s="2">
        <v>1.81</v>
      </c>
      <c r="G1834" s="2">
        <v>905</v>
      </c>
      <c r="H1834" s="13">
        <f t="shared" si="28"/>
        <v>-4.2328042328042249E-2</v>
      </c>
    </row>
    <row r="1835" spans="2:8" ht="13.5" x14ac:dyDescent="0.25">
      <c r="B1835" s="11">
        <v>44678</v>
      </c>
      <c r="C1835" s="2">
        <v>1.81</v>
      </c>
      <c r="D1835" s="2">
        <v>1.81</v>
      </c>
      <c r="E1835" s="2">
        <v>0</v>
      </c>
      <c r="F1835" s="2">
        <v>0</v>
      </c>
      <c r="G1835" s="2">
        <v>0</v>
      </c>
      <c r="H1835" s="13">
        <f t="shared" si="28"/>
        <v>0</v>
      </c>
    </row>
    <row r="1836" spans="2:8" ht="13.5" x14ac:dyDescent="0.25">
      <c r="B1836" s="11">
        <v>44679</v>
      </c>
      <c r="C1836" s="2">
        <v>1.81</v>
      </c>
      <c r="D1836" s="2">
        <v>1.81</v>
      </c>
      <c r="E1836" s="2">
        <v>1040</v>
      </c>
      <c r="F1836" s="2">
        <v>1.81</v>
      </c>
      <c r="G1836" s="2">
        <v>1882.4</v>
      </c>
      <c r="H1836" s="13">
        <f t="shared" si="28"/>
        <v>0</v>
      </c>
    </row>
    <row r="1837" spans="2:8" ht="13.5" x14ac:dyDescent="0.25">
      <c r="B1837" s="11">
        <v>44680</v>
      </c>
      <c r="C1837" s="2">
        <v>1.81</v>
      </c>
      <c r="D1837" s="2">
        <v>1.81</v>
      </c>
      <c r="E1837" s="2">
        <v>0</v>
      </c>
      <c r="F1837" s="2">
        <v>0</v>
      </c>
      <c r="G1837" s="2">
        <v>0</v>
      </c>
      <c r="H1837" s="13">
        <f t="shared" si="28"/>
        <v>0</v>
      </c>
    </row>
    <row r="1838" spans="2:8" ht="13.5" x14ac:dyDescent="0.25">
      <c r="B1838" s="11">
        <v>44685</v>
      </c>
      <c r="C1838" s="2">
        <v>1.81</v>
      </c>
      <c r="D1838" s="2">
        <v>1.81</v>
      </c>
      <c r="E1838" s="2">
        <v>0</v>
      </c>
      <c r="F1838" s="2">
        <v>0</v>
      </c>
      <c r="G1838" s="2">
        <v>0</v>
      </c>
      <c r="H1838" s="13">
        <f t="shared" si="28"/>
        <v>0</v>
      </c>
    </row>
    <row r="1839" spans="2:8" ht="13.5" x14ac:dyDescent="0.25">
      <c r="B1839" s="11">
        <v>44686</v>
      </c>
      <c r="C1839" s="2">
        <v>1.81</v>
      </c>
      <c r="D1839" s="2">
        <v>1.81</v>
      </c>
      <c r="E1839" s="2">
        <v>0</v>
      </c>
      <c r="F1839" s="2">
        <v>0</v>
      </c>
      <c r="G1839" s="2">
        <v>0</v>
      </c>
      <c r="H1839" s="13">
        <f t="shared" si="28"/>
        <v>0</v>
      </c>
    </row>
    <row r="1840" spans="2:8" ht="13.5" x14ac:dyDescent="0.25">
      <c r="B1840" s="11">
        <v>44687</v>
      </c>
      <c r="C1840" s="2">
        <v>1.81</v>
      </c>
      <c r="D1840" s="2">
        <v>1.81</v>
      </c>
      <c r="E1840" s="2">
        <v>0</v>
      </c>
      <c r="F1840" s="2">
        <v>0</v>
      </c>
      <c r="G1840" s="2">
        <v>0</v>
      </c>
      <c r="H1840" s="13">
        <f t="shared" si="28"/>
        <v>0</v>
      </c>
    </row>
    <row r="1841" spans="2:8" ht="13.5" x14ac:dyDescent="0.25">
      <c r="B1841" s="11">
        <v>44690</v>
      </c>
      <c r="C1841" s="2">
        <v>1.73</v>
      </c>
      <c r="D1841" s="2">
        <v>1.73</v>
      </c>
      <c r="E1841" s="2">
        <v>59</v>
      </c>
      <c r="F1841" s="2">
        <v>1.73</v>
      </c>
      <c r="G1841" s="2">
        <v>102.07</v>
      </c>
      <c r="H1841" s="13">
        <f t="shared" si="28"/>
        <v>-4.4198895027624349E-2</v>
      </c>
    </row>
    <row r="1842" spans="2:8" ht="13.5" x14ac:dyDescent="0.25">
      <c r="B1842" s="11">
        <v>44691</v>
      </c>
      <c r="C1842" s="2">
        <v>1.73</v>
      </c>
      <c r="D1842" s="2">
        <v>1.73</v>
      </c>
      <c r="E1842" s="2">
        <v>0</v>
      </c>
      <c r="F1842" s="2">
        <v>0</v>
      </c>
      <c r="G1842" s="2">
        <v>0</v>
      </c>
      <c r="H1842" s="13">
        <f t="shared" si="28"/>
        <v>0</v>
      </c>
    </row>
    <row r="1843" spans="2:8" ht="13.5" x14ac:dyDescent="0.25">
      <c r="B1843" s="11">
        <v>44692</v>
      </c>
      <c r="C1843" s="2">
        <v>1.73</v>
      </c>
      <c r="D1843" s="2">
        <v>1.73</v>
      </c>
      <c r="E1843" s="2">
        <v>0</v>
      </c>
      <c r="F1843" s="2">
        <v>0</v>
      </c>
      <c r="G1843" s="2">
        <v>0</v>
      </c>
      <c r="H1843" s="13">
        <f t="shared" si="28"/>
        <v>0</v>
      </c>
    </row>
    <row r="1844" spans="2:8" ht="13.5" x14ac:dyDescent="0.25">
      <c r="B1844" s="11">
        <v>44693</v>
      </c>
      <c r="C1844" s="2">
        <v>1.7</v>
      </c>
      <c r="D1844" s="2">
        <v>1.7</v>
      </c>
      <c r="E1844" s="2">
        <v>2035</v>
      </c>
      <c r="F1844" s="2">
        <v>1.7</v>
      </c>
      <c r="G1844" s="2">
        <v>3459.5</v>
      </c>
      <c r="H1844" s="13">
        <f t="shared" si="28"/>
        <v>-1.7341040462427761E-2</v>
      </c>
    </row>
    <row r="1845" spans="2:8" ht="13.5" x14ac:dyDescent="0.25">
      <c r="B1845" s="11">
        <v>44694</v>
      </c>
      <c r="C1845" s="2">
        <v>1.67</v>
      </c>
      <c r="D1845" s="2">
        <v>1.67</v>
      </c>
      <c r="E1845" s="2">
        <v>1500</v>
      </c>
      <c r="F1845" s="2">
        <v>1.67</v>
      </c>
      <c r="G1845" s="2">
        <v>2505</v>
      </c>
      <c r="H1845" s="13">
        <f t="shared" si="28"/>
        <v>-1.7647058823529429E-2</v>
      </c>
    </row>
    <row r="1846" spans="2:8" ht="13.5" x14ac:dyDescent="0.25">
      <c r="B1846" s="11">
        <v>44697</v>
      </c>
      <c r="C1846" s="2">
        <v>1.6</v>
      </c>
      <c r="D1846" s="2">
        <v>1.6</v>
      </c>
      <c r="E1846" s="2">
        <v>2046</v>
      </c>
      <c r="F1846" s="2">
        <v>1.6</v>
      </c>
      <c r="G1846" s="2">
        <v>3273.6</v>
      </c>
      <c r="H1846" s="13">
        <f t="shared" si="28"/>
        <v>-4.1916167664670566E-2</v>
      </c>
    </row>
    <row r="1847" spans="2:8" ht="13.5" x14ac:dyDescent="0.25">
      <c r="B1847" s="11">
        <v>44698</v>
      </c>
      <c r="C1847" s="2">
        <v>1.6</v>
      </c>
      <c r="D1847" s="2">
        <v>1.6</v>
      </c>
      <c r="E1847" s="2">
        <v>0</v>
      </c>
      <c r="F1847" s="2">
        <v>0</v>
      </c>
      <c r="G1847" s="2">
        <v>0</v>
      </c>
      <c r="H1847" s="13">
        <f t="shared" si="28"/>
        <v>0</v>
      </c>
    </row>
    <row r="1848" spans="2:8" ht="13.5" x14ac:dyDescent="0.25">
      <c r="B1848" s="11">
        <v>44699</v>
      </c>
      <c r="C1848" s="2">
        <v>1.53</v>
      </c>
      <c r="D1848" s="2">
        <v>1.53</v>
      </c>
      <c r="E1848" s="2">
        <v>200</v>
      </c>
      <c r="F1848" s="2">
        <v>1.53</v>
      </c>
      <c r="G1848" s="2">
        <v>306</v>
      </c>
      <c r="H1848" s="13">
        <f t="shared" si="28"/>
        <v>-4.3750000000000039E-2</v>
      </c>
    </row>
    <row r="1849" spans="2:8" ht="13.5" x14ac:dyDescent="0.25">
      <c r="B1849" s="11">
        <v>44700</v>
      </c>
      <c r="C1849" s="2">
        <v>1.59</v>
      </c>
      <c r="D1849" s="2">
        <v>1.59</v>
      </c>
      <c r="E1849" s="2">
        <v>0</v>
      </c>
      <c r="F1849" s="2">
        <v>0</v>
      </c>
      <c r="G1849" s="2">
        <v>0</v>
      </c>
      <c r="H1849" s="13">
        <f t="shared" si="28"/>
        <v>3.9215686274509838E-2</v>
      </c>
    </row>
    <row r="1850" spans="2:8" ht="13.5" x14ac:dyDescent="0.25">
      <c r="B1850" s="11">
        <v>44701</v>
      </c>
      <c r="C1850" s="2">
        <v>1.59</v>
      </c>
      <c r="D1850" s="2">
        <v>1.59</v>
      </c>
      <c r="E1850" s="2">
        <v>0</v>
      </c>
      <c r="F1850" s="2">
        <v>0</v>
      </c>
      <c r="G1850" s="2">
        <v>0</v>
      </c>
      <c r="H1850" s="13">
        <f t="shared" si="28"/>
        <v>0</v>
      </c>
    </row>
    <row r="1851" spans="2:8" ht="13.5" x14ac:dyDescent="0.25">
      <c r="B1851" s="11">
        <v>44704</v>
      </c>
      <c r="C1851" s="2">
        <v>1.59</v>
      </c>
      <c r="D1851" s="2">
        <v>1.59</v>
      </c>
      <c r="E1851" s="2">
        <v>0</v>
      </c>
      <c r="F1851" s="2">
        <v>0</v>
      </c>
      <c r="G1851" s="2">
        <v>0</v>
      </c>
      <c r="H1851" s="13">
        <f t="shared" si="28"/>
        <v>0</v>
      </c>
    </row>
    <row r="1852" spans="2:8" ht="13.5" x14ac:dyDescent="0.25">
      <c r="B1852" s="11">
        <v>44705</v>
      </c>
      <c r="C1852" s="2">
        <v>1.59</v>
      </c>
      <c r="D1852" s="2">
        <v>1.59</v>
      </c>
      <c r="E1852" s="2">
        <v>1681</v>
      </c>
      <c r="F1852" s="2">
        <v>1.59</v>
      </c>
      <c r="G1852" s="2">
        <v>2672.79</v>
      </c>
      <c r="H1852" s="13">
        <f t="shared" si="28"/>
        <v>0</v>
      </c>
    </row>
    <row r="1853" spans="2:8" ht="13.5" x14ac:dyDescent="0.25">
      <c r="B1853" s="11">
        <v>44706</v>
      </c>
      <c r="C1853" s="2">
        <v>1.6</v>
      </c>
      <c r="D1853" s="2">
        <v>1.6</v>
      </c>
      <c r="E1853" s="2">
        <v>6</v>
      </c>
      <c r="F1853" s="2">
        <v>1.6</v>
      </c>
      <c r="G1853" s="2">
        <v>9.6</v>
      </c>
      <c r="H1853" s="13">
        <f t="shared" si="28"/>
        <v>6.2893081761006345E-3</v>
      </c>
    </row>
    <row r="1854" spans="2:8" ht="13.5" x14ac:dyDescent="0.25">
      <c r="B1854" s="11">
        <v>44707</v>
      </c>
      <c r="C1854" s="2">
        <v>1.53</v>
      </c>
      <c r="D1854" s="2">
        <v>1.53</v>
      </c>
      <c r="E1854" s="2">
        <v>2000</v>
      </c>
      <c r="F1854" s="2">
        <v>1.53</v>
      </c>
      <c r="G1854" s="2">
        <v>3060</v>
      </c>
      <c r="H1854" s="13">
        <f t="shared" si="28"/>
        <v>-4.3750000000000039E-2</v>
      </c>
    </row>
    <row r="1855" spans="2:8" ht="13.5" x14ac:dyDescent="0.25">
      <c r="B1855" s="11">
        <v>44708</v>
      </c>
      <c r="C1855" s="2">
        <v>1.5</v>
      </c>
      <c r="D1855" s="2">
        <v>1.5</v>
      </c>
      <c r="E1855" s="2">
        <v>3</v>
      </c>
      <c r="F1855" s="2">
        <v>1.5</v>
      </c>
      <c r="G1855" s="2">
        <v>4.5</v>
      </c>
      <c r="H1855" s="13">
        <f t="shared" si="28"/>
        <v>-1.9607843137254919E-2</v>
      </c>
    </row>
    <row r="1856" spans="2:8" ht="13.5" x14ac:dyDescent="0.25">
      <c r="B1856" s="11">
        <v>44711</v>
      </c>
      <c r="C1856" s="2">
        <v>1.56</v>
      </c>
      <c r="D1856" s="2">
        <v>1.56</v>
      </c>
      <c r="E1856" s="2">
        <v>2</v>
      </c>
      <c r="F1856" s="2">
        <v>1.56</v>
      </c>
      <c r="G1856" s="2">
        <v>3.12</v>
      </c>
      <c r="H1856" s="13">
        <f t="shared" si="28"/>
        <v>4.0000000000000036E-2</v>
      </c>
    </row>
    <row r="1857" spans="2:8" ht="13.5" x14ac:dyDescent="0.25">
      <c r="B1857" s="11">
        <v>44712</v>
      </c>
      <c r="C1857" s="2">
        <v>1.63</v>
      </c>
      <c r="D1857" s="2">
        <v>1.63</v>
      </c>
      <c r="E1857" s="2">
        <v>240</v>
      </c>
      <c r="F1857" s="2">
        <v>1.63</v>
      </c>
      <c r="G1857" s="2">
        <v>391.2</v>
      </c>
      <c r="H1857" s="13">
        <f t="shared" si="28"/>
        <v>4.4871794871794768E-2</v>
      </c>
    </row>
    <row r="1858" spans="2:8" ht="13.5" x14ac:dyDescent="0.25">
      <c r="B1858" s="11">
        <v>44713</v>
      </c>
      <c r="C1858" s="2">
        <v>1.7</v>
      </c>
      <c r="D1858" s="2">
        <v>1.7</v>
      </c>
      <c r="E1858" s="2">
        <v>12</v>
      </c>
      <c r="F1858" s="2">
        <v>1.7</v>
      </c>
      <c r="G1858" s="2">
        <v>20.399999999999999</v>
      </c>
      <c r="H1858" s="13">
        <f t="shared" si="28"/>
        <v>4.2944785276073663E-2</v>
      </c>
    </row>
    <row r="1859" spans="2:8" ht="13.5" x14ac:dyDescent="0.25">
      <c r="B1859" s="11">
        <v>44714</v>
      </c>
      <c r="C1859" s="2">
        <v>1.63</v>
      </c>
      <c r="D1859" s="2">
        <v>1.63</v>
      </c>
      <c r="E1859" s="2">
        <v>550</v>
      </c>
      <c r="F1859" s="2">
        <v>1.63</v>
      </c>
      <c r="G1859" s="2">
        <v>896.5</v>
      </c>
      <c r="H1859" s="13">
        <f t="shared" si="28"/>
        <v>-4.1176470588235335E-2</v>
      </c>
    </row>
    <row r="1860" spans="2:8" ht="13.5" x14ac:dyDescent="0.25">
      <c r="B1860" s="11">
        <v>44715</v>
      </c>
      <c r="C1860" s="2">
        <v>1.58</v>
      </c>
      <c r="D1860" s="2">
        <v>1.58</v>
      </c>
      <c r="E1860" s="2">
        <v>2000</v>
      </c>
      <c r="F1860" s="2">
        <v>1.58</v>
      </c>
      <c r="G1860" s="2">
        <v>3160</v>
      </c>
      <c r="H1860" s="13">
        <f t="shared" si="28"/>
        <v>-3.0674846625766763E-2</v>
      </c>
    </row>
    <row r="1861" spans="2:8" ht="13.5" x14ac:dyDescent="0.25">
      <c r="B1861" s="11">
        <v>44718</v>
      </c>
      <c r="C1861" s="2">
        <v>1.58</v>
      </c>
      <c r="D1861" s="2">
        <v>1.58</v>
      </c>
      <c r="E1861" s="2">
        <v>0</v>
      </c>
      <c r="F1861" s="2">
        <v>0</v>
      </c>
      <c r="G1861" s="2">
        <v>0</v>
      </c>
      <c r="H1861" s="13">
        <f t="shared" si="28"/>
        <v>0</v>
      </c>
    </row>
    <row r="1862" spans="2:8" ht="13.5" x14ac:dyDescent="0.25">
      <c r="B1862" s="11">
        <v>44719</v>
      </c>
      <c r="C1862" s="2">
        <v>1.53</v>
      </c>
      <c r="D1862" s="2">
        <v>1.53</v>
      </c>
      <c r="E1862" s="2">
        <v>10</v>
      </c>
      <c r="F1862" s="2">
        <v>1.53</v>
      </c>
      <c r="G1862" s="2">
        <v>15.3</v>
      </c>
      <c r="H1862" s="13">
        <f t="shared" si="28"/>
        <v>-3.1645569620253194E-2</v>
      </c>
    </row>
    <row r="1863" spans="2:8" ht="13.5" x14ac:dyDescent="0.25">
      <c r="B1863" s="11">
        <v>44720</v>
      </c>
      <c r="C1863" s="2">
        <v>1.53</v>
      </c>
      <c r="D1863" s="2">
        <v>1.53</v>
      </c>
      <c r="E1863" s="2">
        <v>131</v>
      </c>
      <c r="F1863" s="2">
        <v>1.53</v>
      </c>
      <c r="G1863" s="2">
        <v>200.43</v>
      </c>
      <c r="H1863" s="13">
        <f t="shared" ref="H1863:H1926" si="29">(D1863-D1862)/D1862</f>
        <v>0</v>
      </c>
    </row>
    <row r="1864" spans="2:8" ht="13.5" x14ac:dyDescent="0.25">
      <c r="B1864" s="11">
        <v>44721</v>
      </c>
      <c r="C1864" s="2">
        <v>1.53</v>
      </c>
      <c r="D1864" s="2">
        <v>1.53</v>
      </c>
      <c r="E1864" s="2">
        <v>0</v>
      </c>
      <c r="F1864" s="2">
        <v>0</v>
      </c>
      <c r="G1864" s="2">
        <v>0</v>
      </c>
      <c r="H1864" s="13">
        <f t="shared" si="29"/>
        <v>0</v>
      </c>
    </row>
    <row r="1865" spans="2:8" ht="13.5" x14ac:dyDescent="0.25">
      <c r="B1865" s="11">
        <v>44722</v>
      </c>
      <c r="C1865" s="2">
        <v>1.53</v>
      </c>
      <c r="D1865" s="2">
        <v>1.53</v>
      </c>
      <c r="E1865" s="2">
        <v>0</v>
      </c>
      <c r="F1865" s="2">
        <v>0</v>
      </c>
      <c r="G1865" s="2">
        <v>0</v>
      </c>
      <c r="H1865" s="13">
        <f t="shared" si="29"/>
        <v>0</v>
      </c>
    </row>
    <row r="1866" spans="2:8" ht="13.5" x14ac:dyDescent="0.25">
      <c r="B1866" s="11">
        <v>44725</v>
      </c>
      <c r="C1866" s="2">
        <v>1.55</v>
      </c>
      <c r="D1866" s="2">
        <v>1.55</v>
      </c>
      <c r="E1866" s="2">
        <v>12</v>
      </c>
      <c r="F1866" s="2">
        <v>1.55</v>
      </c>
      <c r="G1866" s="2">
        <v>18.600000000000001</v>
      </c>
      <c r="H1866" s="13">
        <f t="shared" si="29"/>
        <v>1.3071895424836612E-2</v>
      </c>
    </row>
    <row r="1867" spans="2:8" ht="13.5" x14ac:dyDescent="0.25">
      <c r="B1867" s="11">
        <v>44726</v>
      </c>
      <c r="C1867" s="2">
        <v>1.55</v>
      </c>
      <c r="D1867" s="2">
        <v>1.55</v>
      </c>
      <c r="E1867" s="2">
        <v>0</v>
      </c>
      <c r="F1867" s="2">
        <v>0</v>
      </c>
      <c r="G1867" s="2">
        <v>0</v>
      </c>
      <c r="H1867" s="13">
        <f t="shared" si="29"/>
        <v>0</v>
      </c>
    </row>
    <row r="1868" spans="2:8" ht="13.5" x14ac:dyDescent="0.25">
      <c r="B1868" s="11">
        <v>44727</v>
      </c>
      <c r="C1868" s="2">
        <v>1.55</v>
      </c>
      <c r="D1868" s="2">
        <v>1.55</v>
      </c>
      <c r="E1868" s="2">
        <v>569</v>
      </c>
      <c r="F1868" s="2">
        <v>1.55</v>
      </c>
      <c r="G1868" s="2">
        <v>881.95</v>
      </c>
      <c r="H1868" s="13">
        <f t="shared" si="29"/>
        <v>0</v>
      </c>
    </row>
    <row r="1869" spans="2:8" ht="13.5" x14ac:dyDescent="0.25">
      <c r="B1869" s="11">
        <v>44728</v>
      </c>
      <c r="C1869" s="2">
        <v>1.55</v>
      </c>
      <c r="D1869" s="2">
        <v>1.55</v>
      </c>
      <c r="E1869" s="2">
        <v>0</v>
      </c>
      <c r="F1869" s="2">
        <v>0</v>
      </c>
      <c r="G1869" s="2">
        <v>0</v>
      </c>
      <c r="H1869" s="13">
        <f t="shared" si="29"/>
        <v>0</v>
      </c>
    </row>
    <row r="1870" spans="2:8" ht="13.5" x14ac:dyDescent="0.25">
      <c r="B1870" s="11">
        <v>44729</v>
      </c>
      <c r="C1870" s="2">
        <v>1.53</v>
      </c>
      <c r="D1870" s="2">
        <v>1.53</v>
      </c>
      <c r="E1870" s="2">
        <v>1</v>
      </c>
      <c r="F1870" s="2">
        <v>1.53</v>
      </c>
      <c r="G1870" s="2">
        <v>1.53</v>
      </c>
      <c r="H1870" s="13">
        <f t="shared" si="29"/>
        <v>-1.2903225806451623E-2</v>
      </c>
    </row>
    <row r="1871" spans="2:8" ht="13.5" x14ac:dyDescent="0.25">
      <c r="B1871" s="11">
        <v>44732</v>
      </c>
      <c r="C1871" s="2">
        <v>1.53</v>
      </c>
      <c r="D1871" s="2">
        <v>1.53</v>
      </c>
      <c r="E1871" s="2">
        <v>0</v>
      </c>
      <c r="F1871" s="2">
        <v>0</v>
      </c>
      <c r="G1871" s="2">
        <v>0</v>
      </c>
      <c r="H1871" s="13">
        <f t="shared" si="29"/>
        <v>0</v>
      </c>
    </row>
    <row r="1872" spans="2:8" ht="13.5" x14ac:dyDescent="0.25">
      <c r="B1872" s="11">
        <v>44733</v>
      </c>
      <c r="C1872" s="2">
        <v>1.53</v>
      </c>
      <c r="D1872" s="2">
        <v>1.53</v>
      </c>
      <c r="E1872" s="2">
        <v>0</v>
      </c>
      <c r="F1872" s="2">
        <v>0</v>
      </c>
      <c r="G1872" s="2">
        <v>0</v>
      </c>
      <c r="H1872" s="13">
        <f t="shared" si="29"/>
        <v>0</v>
      </c>
    </row>
    <row r="1873" spans="2:8" ht="13.5" x14ac:dyDescent="0.25">
      <c r="B1873" s="11">
        <v>44734</v>
      </c>
      <c r="C1873" s="2">
        <v>1.53</v>
      </c>
      <c r="D1873" s="2">
        <v>1.53</v>
      </c>
      <c r="E1873" s="2">
        <v>0</v>
      </c>
      <c r="F1873" s="2">
        <v>0</v>
      </c>
      <c r="G1873" s="2">
        <v>0</v>
      </c>
      <c r="H1873" s="13">
        <f t="shared" si="29"/>
        <v>0</v>
      </c>
    </row>
    <row r="1874" spans="2:8" ht="13.5" x14ac:dyDescent="0.25">
      <c r="B1874" s="11">
        <v>44735</v>
      </c>
      <c r="C1874" s="2">
        <v>1.59</v>
      </c>
      <c r="D1874" s="2">
        <v>1.59</v>
      </c>
      <c r="E1874" s="2">
        <v>10</v>
      </c>
      <c r="F1874" s="2">
        <v>1.59</v>
      </c>
      <c r="G1874" s="2">
        <v>15.9</v>
      </c>
      <c r="H1874" s="13">
        <f t="shared" si="29"/>
        <v>3.9215686274509838E-2</v>
      </c>
    </row>
    <row r="1875" spans="2:8" ht="13.5" x14ac:dyDescent="0.25">
      <c r="B1875" s="11">
        <v>44736</v>
      </c>
      <c r="C1875" s="2">
        <v>1.62</v>
      </c>
      <c r="D1875" s="2">
        <v>1.62</v>
      </c>
      <c r="E1875" s="2">
        <v>10</v>
      </c>
      <c r="F1875" s="2">
        <v>1.62</v>
      </c>
      <c r="G1875" s="2">
        <v>16.2</v>
      </c>
      <c r="H1875" s="13">
        <f t="shared" si="29"/>
        <v>1.8867924528301903E-2</v>
      </c>
    </row>
    <row r="1876" spans="2:8" ht="13.5" x14ac:dyDescent="0.25">
      <c r="B1876" s="11">
        <v>44739</v>
      </c>
      <c r="C1876" s="2">
        <v>1.62</v>
      </c>
      <c r="D1876" s="2">
        <v>1.62</v>
      </c>
      <c r="E1876" s="2">
        <v>0</v>
      </c>
      <c r="F1876" s="2">
        <v>0</v>
      </c>
      <c r="G1876" s="2">
        <v>0</v>
      </c>
      <c r="H1876" s="13">
        <f t="shared" si="29"/>
        <v>0</v>
      </c>
    </row>
    <row r="1877" spans="2:8" ht="13.5" x14ac:dyDescent="0.25">
      <c r="B1877" s="11">
        <v>44740</v>
      </c>
      <c r="C1877" s="2">
        <v>1.62</v>
      </c>
      <c r="D1877" s="2">
        <v>1.62</v>
      </c>
      <c r="E1877" s="2">
        <v>0</v>
      </c>
      <c r="F1877" s="2">
        <v>0</v>
      </c>
      <c r="G1877" s="2">
        <v>0</v>
      </c>
      <c r="H1877" s="13">
        <f t="shared" si="29"/>
        <v>0</v>
      </c>
    </row>
    <row r="1878" spans="2:8" ht="13.5" x14ac:dyDescent="0.25">
      <c r="B1878" s="11">
        <v>44741</v>
      </c>
      <c r="C1878" s="2">
        <v>1.62</v>
      </c>
      <c r="D1878" s="2">
        <v>1.62</v>
      </c>
      <c r="E1878" s="2">
        <v>0</v>
      </c>
      <c r="F1878" s="2">
        <v>0</v>
      </c>
      <c r="G1878" s="2">
        <v>0</v>
      </c>
      <c r="H1878" s="13">
        <f t="shared" si="29"/>
        <v>0</v>
      </c>
    </row>
    <row r="1879" spans="2:8" ht="13.5" x14ac:dyDescent="0.25">
      <c r="B1879" s="11">
        <v>44742</v>
      </c>
      <c r="C1879" s="2">
        <v>1.6</v>
      </c>
      <c r="D1879" s="2">
        <v>1.6</v>
      </c>
      <c r="E1879" s="2">
        <v>29</v>
      </c>
      <c r="F1879" s="2">
        <v>1.6</v>
      </c>
      <c r="G1879" s="2">
        <v>46.4</v>
      </c>
      <c r="H1879" s="13">
        <f t="shared" si="29"/>
        <v>-1.2345679012345689E-2</v>
      </c>
    </row>
    <row r="1880" spans="2:8" ht="13.5" x14ac:dyDescent="0.25">
      <c r="B1880" s="11">
        <v>44743</v>
      </c>
      <c r="C1880" s="2">
        <v>1.6</v>
      </c>
      <c r="D1880" s="2">
        <v>1.6</v>
      </c>
      <c r="E1880" s="2">
        <v>0</v>
      </c>
      <c r="F1880" s="2">
        <v>0</v>
      </c>
      <c r="G1880" s="2">
        <v>0</v>
      </c>
      <c r="H1880" s="13">
        <f t="shared" si="29"/>
        <v>0</v>
      </c>
    </row>
    <row r="1881" spans="2:8" ht="13.5" x14ac:dyDescent="0.25">
      <c r="B1881" s="11">
        <v>44746</v>
      </c>
      <c r="C1881" s="2">
        <v>1.53</v>
      </c>
      <c r="D1881" s="2">
        <v>1.53</v>
      </c>
      <c r="E1881" s="2">
        <v>2950</v>
      </c>
      <c r="F1881" s="2">
        <v>1.5309999999999999</v>
      </c>
      <c r="G1881" s="2">
        <v>4516.45</v>
      </c>
      <c r="H1881" s="13">
        <f t="shared" si="29"/>
        <v>-4.3750000000000039E-2</v>
      </c>
    </row>
    <row r="1882" spans="2:8" ht="13.5" x14ac:dyDescent="0.25">
      <c r="B1882" s="11">
        <v>44747</v>
      </c>
      <c r="C1882" s="2">
        <v>1.5</v>
      </c>
      <c r="D1882" s="2">
        <v>1.5</v>
      </c>
      <c r="E1882" s="2">
        <v>1900</v>
      </c>
      <c r="F1882" s="2">
        <v>1.5</v>
      </c>
      <c r="G1882" s="2">
        <v>2850</v>
      </c>
      <c r="H1882" s="13">
        <f t="shared" si="29"/>
        <v>-1.9607843137254919E-2</v>
      </c>
    </row>
    <row r="1883" spans="2:8" ht="13.5" x14ac:dyDescent="0.25">
      <c r="B1883" s="11">
        <v>44748</v>
      </c>
      <c r="C1883" s="2">
        <v>1.5</v>
      </c>
      <c r="D1883" s="2">
        <v>1.5</v>
      </c>
      <c r="E1883" s="2">
        <v>21</v>
      </c>
      <c r="F1883" s="2">
        <v>1.5</v>
      </c>
      <c r="G1883" s="2">
        <v>31.5</v>
      </c>
      <c r="H1883" s="13">
        <f t="shared" si="29"/>
        <v>0</v>
      </c>
    </row>
    <row r="1884" spans="2:8" ht="13.5" x14ac:dyDescent="0.25">
      <c r="B1884" s="11">
        <v>44749</v>
      </c>
      <c r="C1884" s="2">
        <v>1.5</v>
      </c>
      <c r="D1884" s="2">
        <v>1.5</v>
      </c>
      <c r="E1884" s="2">
        <v>0</v>
      </c>
      <c r="F1884" s="2">
        <v>0</v>
      </c>
      <c r="G1884" s="2">
        <v>0</v>
      </c>
      <c r="H1884" s="13">
        <f t="shared" si="29"/>
        <v>0</v>
      </c>
    </row>
    <row r="1885" spans="2:8" ht="13.5" x14ac:dyDescent="0.25">
      <c r="B1885" s="11">
        <v>44750</v>
      </c>
      <c r="C1885" s="2">
        <v>1.5</v>
      </c>
      <c r="D1885" s="2">
        <v>1.5</v>
      </c>
      <c r="E1885" s="2">
        <v>44852</v>
      </c>
      <c r="F1885" s="2">
        <v>1.5</v>
      </c>
      <c r="G1885" s="2">
        <v>67278</v>
      </c>
      <c r="H1885" s="13">
        <f t="shared" si="29"/>
        <v>0</v>
      </c>
    </row>
    <row r="1886" spans="2:8" ht="13.5" x14ac:dyDescent="0.25">
      <c r="B1886" s="11">
        <v>44753</v>
      </c>
      <c r="C1886" s="2">
        <v>1.5</v>
      </c>
      <c r="D1886" s="2">
        <v>1.5</v>
      </c>
      <c r="E1886" s="2">
        <v>0</v>
      </c>
      <c r="F1886" s="2">
        <v>0</v>
      </c>
      <c r="G1886" s="2">
        <v>0</v>
      </c>
      <c r="H1886" s="13">
        <f t="shared" si="29"/>
        <v>0</v>
      </c>
    </row>
    <row r="1887" spans="2:8" ht="13.5" x14ac:dyDescent="0.25">
      <c r="B1887" s="11">
        <v>44754</v>
      </c>
      <c r="C1887" s="2">
        <v>1.5</v>
      </c>
      <c r="D1887" s="2">
        <v>1.5</v>
      </c>
      <c r="E1887" s="2">
        <v>1718</v>
      </c>
      <c r="F1887" s="2">
        <v>1.5</v>
      </c>
      <c r="G1887" s="2">
        <v>2577</v>
      </c>
      <c r="H1887" s="13">
        <f t="shared" si="29"/>
        <v>0</v>
      </c>
    </row>
    <row r="1888" spans="2:8" ht="13.5" x14ac:dyDescent="0.25">
      <c r="B1888" s="11">
        <v>44755</v>
      </c>
      <c r="C1888" s="2">
        <v>1.44</v>
      </c>
      <c r="D1888" s="2">
        <v>1.44</v>
      </c>
      <c r="E1888" s="2">
        <v>425</v>
      </c>
      <c r="F1888" s="2">
        <v>1.44</v>
      </c>
      <c r="G1888" s="2">
        <v>612</v>
      </c>
      <c r="H1888" s="13">
        <f t="shared" si="29"/>
        <v>-4.0000000000000036E-2</v>
      </c>
    </row>
    <row r="1889" spans="2:8" ht="13.5" x14ac:dyDescent="0.25">
      <c r="B1889" s="11">
        <v>44756</v>
      </c>
      <c r="C1889" s="2">
        <v>1.44</v>
      </c>
      <c r="D1889" s="2">
        <v>1.44</v>
      </c>
      <c r="E1889" s="2">
        <v>0</v>
      </c>
      <c r="F1889" s="2">
        <v>0</v>
      </c>
      <c r="G1889" s="2">
        <v>0</v>
      </c>
      <c r="H1889" s="13">
        <f t="shared" si="29"/>
        <v>0</v>
      </c>
    </row>
    <row r="1890" spans="2:8" ht="13.5" x14ac:dyDescent="0.25">
      <c r="B1890" s="11">
        <v>44757</v>
      </c>
      <c r="C1890" s="2">
        <v>1.5</v>
      </c>
      <c r="D1890" s="2">
        <v>1.5</v>
      </c>
      <c r="E1890" s="2">
        <v>979</v>
      </c>
      <c r="F1890" s="2">
        <v>1.5</v>
      </c>
      <c r="G1890" s="2">
        <v>1468.5</v>
      </c>
      <c r="H1890" s="13">
        <f t="shared" si="29"/>
        <v>4.1666666666666706E-2</v>
      </c>
    </row>
    <row r="1891" spans="2:8" ht="13.5" x14ac:dyDescent="0.25">
      <c r="B1891" s="11">
        <v>44760</v>
      </c>
      <c r="C1891" s="2">
        <v>1.5</v>
      </c>
      <c r="D1891" s="2">
        <v>1.5</v>
      </c>
      <c r="E1891" s="2">
        <v>0</v>
      </c>
      <c r="F1891" s="2">
        <v>0</v>
      </c>
      <c r="G1891" s="2">
        <v>0</v>
      </c>
      <c r="H1891" s="13">
        <f t="shared" si="29"/>
        <v>0</v>
      </c>
    </row>
    <row r="1892" spans="2:8" ht="13.5" x14ac:dyDescent="0.25">
      <c r="B1892" s="11">
        <v>44761</v>
      </c>
      <c r="C1892" s="2">
        <v>1.45</v>
      </c>
      <c r="D1892" s="2">
        <v>1.45</v>
      </c>
      <c r="E1892" s="2">
        <v>10</v>
      </c>
      <c r="F1892" s="2">
        <v>1.45</v>
      </c>
      <c r="G1892" s="2">
        <v>14.5</v>
      </c>
      <c r="H1892" s="13">
        <f t="shared" si="29"/>
        <v>-3.3333333333333361E-2</v>
      </c>
    </row>
    <row r="1893" spans="2:8" ht="13.5" x14ac:dyDescent="0.25">
      <c r="B1893" s="11">
        <v>44762</v>
      </c>
      <c r="C1893" s="2">
        <v>1.46</v>
      </c>
      <c r="D1893" s="2">
        <v>1.46</v>
      </c>
      <c r="E1893" s="2">
        <v>10</v>
      </c>
      <c r="F1893" s="2">
        <v>1.46</v>
      </c>
      <c r="G1893" s="2">
        <v>14.6</v>
      </c>
      <c r="H1893" s="13">
        <f t="shared" si="29"/>
        <v>6.896551724137937E-3</v>
      </c>
    </row>
    <row r="1894" spans="2:8" ht="13.5" x14ac:dyDescent="0.25">
      <c r="B1894" s="11">
        <v>44763</v>
      </c>
      <c r="C1894" s="2">
        <v>1.46</v>
      </c>
      <c r="D1894" s="2">
        <v>1.46</v>
      </c>
      <c r="E1894" s="2">
        <v>0</v>
      </c>
      <c r="F1894" s="2">
        <v>0</v>
      </c>
      <c r="G1894" s="2">
        <v>0</v>
      </c>
      <c r="H1894" s="13">
        <f t="shared" si="29"/>
        <v>0</v>
      </c>
    </row>
    <row r="1895" spans="2:8" ht="13.5" x14ac:dyDescent="0.25">
      <c r="B1895" s="11">
        <v>44764</v>
      </c>
      <c r="C1895" s="2">
        <v>1.46</v>
      </c>
      <c r="D1895" s="2">
        <v>1.46</v>
      </c>
      <c r="E1895" s="2">
        <v>0</v>
      </c>
      <c r="F1895" s="2">
        <v>0</v>
      </c>
      <c r="G1895" s="2">
        <v>0</v>
      </c>
      <c r="H1895" s="13">
        <f t="shared" si="29"/>
        <v>0</v>
      </c>
    </row>
    <row r="1896" spans="2:8" ht="13.5" x14ac:dyDescent="0.25">
      <c r="B1896" s="11">
        <v>44768</v>
      </c>
      <c r="C1896" s="2">
        <v>1.46</v>
      </c>
      <c r="D1896" s="2">
        <v>1.46</v>
      </c>
      <c r="E1896" s="2">
        <v>0</v>
      </c>
      <c r="F1896" s="2">
        <v>0</v>
      </c>
      <c r="G1896" s="2">
        <v>0</v>
      </c>
      <c r="H1896" s="13">
        <f t="shared" si="29"/>
        <v>0</v>
      </c>
    </row>
    <row r="1897" spans="2:8" ht="13.5" x14ac:dyDescent="0.25">
      <c r="B1897" s="11">
        <v>44769</v>
      </c>
      <c r="C1897" s="2">
        <v>1.52</v>
      </c>
      <c r="D1897" s="2">
        <v>1.52</v>
      </c>
      <c r="E1897" s="2">
        <v>3930</v>
      </c>
      <c r="F1897" s="2">
        <v>1.4770000000000001</v>
      </c>
      <c r="G1897" s="2">
        <v>5804.61</v>
      </c>
      <c r="H1897" s="13">
        <f t="shared" si="29"/>
        <v>4.1095890410958943E-2</v>
      </c>
    </row>
    <row r="1898" spans="2:8" ht="13.5" x14ac:dyDescent="0.25">
      <c r="B1898" s="11">
        <v>44770</v>
      </c>
      <c r="C1898" s="2">
        <v>1.58</v>
      </c>
      <c r="D1898" s="2">
        <v>1.58</v>
      </c>
      <c r="E1898" s="2">
        <v>20</v>
      </c>
      <c r="F1898" s="2">
        <v>1.58</v>
      </c>
      <c r="G1898" s="2">
        <v>31.6</v>
      </c>
      <c r="H1898" s="13">
        <f t="shared" si="29"/>
        <v>3.9473684210526348E-2</v>
      </c>
    </row>
    <row r="1899" spans="2:8" ht="13.5" x14ac:dyDescent="0.25">
      <c r="B1899" s="11">
        <v>44771</v>
      </c>
      <c r="C1899" s="2">
        <v>1.58</v>
      </c>
      <c r="D1899" s="2">
        <v>1.58</v>
      </c>
      <c r="E1899" s="2">
        <v>0</v>
      </c>
      <c r="F1899" s="2">
        <v>0</v>
      </c>
      <c r="G1899" s="2">
        <v>0</v>
      </c>
      <c r="H1899" s="13">
        <f t="shared" si="29"/>
        <v>0</v>
      </c>
    </row>
    <row r="1900" spans="2:8" ht="13.5" x14ac:dyDescent="0.25">
      <c r="B1900" s="11">
        <v>44774</v>
      </c>
      <c r="C1900" s="2">
        <v>1.65</v>
      </c>
      <c r="D1900" s="2">
        <v>1.65</v>
      </c>
      <c r="E1900" s="2">
        <v>238</v>
      </c>
      <c r="F1900" s="2">
        <v>1.65</v>
      </c>
      <c r="G1900" s="2">
        <v>392.7</v>
      </c>
      <c r="H1900" s="13">
        <f t="shared" si="29"/>
        <v>4.4303797468354326E-2</v>
      </c>
    </row>
    <row r="1901" spans="2:8" ht="13.5" x14ac:dyDescent="0.25">
      <c r="B1901" s="11">
        <v>44775</v>
      </c>
      <c r="C1901" s="2">
        <v>1.7</v>
      </c>
      <c r="D1901" s="2">
        <v>1.7</v>
      </c>
      <c r="E1901" s="2">
        <v>981</v>
      </c>
      <c r="F1901" s="2">
        <v>1.7</v>
      </c>
      <c r="G1901" s="2">
        <v>1667.7</v>
      </c>
      <c r="H1901" s="13">
        <f t="shared" si="29"/>
        <v>3.0303030303030332E-2</v>
      </c>
    </row>
    <row r="1902" spans="2:8" ht="13.5" x14ac:dyDescent="0.25">
      <c r="B1902" s="11">
        <v>44776</v>
      </c>
      <c r="C1902" s="2">
        <v>1.7</v>
      </c>
      <c r="D1902" s="2">
        <v>1.7</v>
      </c>
      <c r="E1902" s="2">
        <v>0</v>
      </c>
      <c r="F1902" s="2">
        <v>0</v>
      </c>
      <c r="G1902" s="2">
        <v>0</v>
      </c>
      <c r="H1902" s="13">
        <f t="shared" si="29"/>
        <v>0</v>
      </c>
    </row>
    <row r="1903" spans="2:8" ht="13.5" x14ac:dyDescent="0.25">
      <c r="B1903" s="11">
        <v>44777</v>
      </c>
      <c r="C1903" s="2">
        <v>1.7</v>
      </c>
      <c r="D1903" s="2">
        <v>1.7</v>
      </c>
      <c r="E1903" s="2">
        <v>0</v>
      </c>
      <c r="F1903" s="2">
        <v>0</v>
      </c>
      <c r="G1903" s="2">
        <v>0</v>
      </c>
      <c r="H1903" s="13">
        <f t="shared" si="29"/>
        <v>0</v>
      </c>
    </row>
    <row r="1904" spans="2:8" ht="13.5" x14ac:dyDescent="0.25">
      <c r="B1904" s="11">
        <v>44778</v>
      </c>
      <c r="C1904" s="2">
        <v>1.7</v>
      </c>
      <c r="D1904" s="2">
        <v>1.7</v>
      </c>
      <c r="E1904" s="2">
        <v>0</v>
      </c>
      <c r="F1904" s="2">
        <v>0</v>
      </c>
      <c r="G1904" s="2">
        <v>0</v>
      </c>
      <c r="H1904" s="13">
        <f t="shared" si="29"/>
        <v>0</v>
      </c>
    </row>
    <row r="1905" spans="2:8" ht="13.5" x14ac:dyDescent="0.25">
      <c r="B1905" s="11">
        <v>44781</v>
      </c>
      <c r="C1905" s="2">
        <v>1.7</v>
      </c>
      <c r="D1905" s="2">
        <v>1.7</v>
      </c>
      <c r="E1905" s="2">
        <v>0</v>
      </c>
      <c r="F1905" s="2">
        <v>0</v>
      </c>
      <c r="G1905" s="2">
        <v>0</v>
      </c>
      <c r="H1905" s="13">
        <f t="shared" si="29"/>
        <v>0</v>
      </c>
    </row>
    <row r="1906" spans="2:8" ht="13.5" x14ac:dyDescent="0.25">
      <c r="B1906" s="11">
        <v>44782</v>
      </c>
      <c r="C1906" s="2">
        <v>1.7</v>
      </c>
      <c r="D1906" s="2">
        <v>1.7</v>
      </c>
      <c r="E1906" s="2">
        <v>0</v>
      </c>
      <c r="F1906" s="2">
        <v>0</v>
      </c>
      <c r="G1906" s="2">
        <v>0</v>
      </c>
      <c r="H1906" s="13">
        <f t="shared" si="29"/>
        <v>0</v>
      </c>
    </row>
    <row r="1907" spans="2:8" ht="13.5" x14ac:dyDescent="0.25">
      <c r="B1907" s="11">
        <v>44783</v>
      </c>
      <c r="C1907" s="2">
        <v>1.7</v>
      </c>
      <c r="D1907" s="2">
        <v>1.7</v>
      </c>
      <c r="E1907" s="2">
        <v>0</v>
      </c>
      <c r="F1907" s="2">
        <v>0</v>
      </c>
      <c r="G1907" s="2">
        <v>0</v>
      </c>
      <c r="H1907" s="13">
        <f t="shared" si="29"/>
        <v>0</v>
      </c>
    </row>
    <row r="1908" spans="2:8" ht="13.5" x14ac:dyDescent="0.25">
      <c r="B1908" s="11">
        <v>44784</v>
      </c>
      <c r="C1908" s="2">
        <v>1.7</v>
      </c>
      <c r="D1908" s="2">
        <v>1.7</v>
      </c>
      <c r="E1908" s="2">
        <v>0</v>
      </c>
      <c r="F1908" s="2">
        <v>0</v>
      </c>
      <c r="G1908" s="2">
        <v>0</v>
      </c>
      <c r="H1908" s="13">
        <f t="shared" si="29"/>
        <v>0</v>
      </c>
    </row>
    <row r="1909" spans="2:8" ht="13.5" x14ac:dyDescent="0.25">
      <c r="B1909" s="11">
        <v>44785</v>
      </c>
      <c r="C1909" s="2">
        <v>1.7</v>
      </c>
      <c r="D1909" s="2">
        <v>1.7</v>
      </c>
      <c r="E1909" s="2">
        <v>0</v>
      </c>
      <c r="F1909" s="2">
        <v>0</v>
      </c>
      <c r="G1909" s="2">
        <v>0</v>
      </c>
      <c r="H1909" s="13">
        <f t="shared" si="29"/>
        <v>0</v>
      </c>
    </row>
    <row r="1910" spans="2:8" ht="13.5" x14ac:dyDescent="0.25">
      <c r="B1910" s="11">
        <v>44788</v>
      </c>
      <c r="C1910" s="2">
        <v>1.7</v>
      </c>
      <c r="D1910" s="2">
        <v>1.7</v>
      </c>
      <c r="E1910" s="2">
        <v>0</v>
      </c>
      <c r="F1910" s="2">
        <v>0</v>
      </c>
      <c r="G1910" s="2">
        <v>0</v>
      </c>
      <c r="H1910" s="13">
        <f t="shared" si="29"/>
        <v>0</v>
      </c>
    </row>
    <row r="1911" spans="2:8" ht="13.5" x14ac:dyDescent="0.25">
      <c r="B1911" s="11">
        <v>44789</v>
      </c>
      <c r="C1911" s="2">
        <v>1.7</v>
      </c>
      <c r="D1911" s="2">
        <v>1.7</v>
      </c>
      <c r="E1911" s="2">
        <v>0</v>
      </c>
      <c r="F1911" s="2">
        <v>0</v>
      </c>
      <c r="G1911" s="2">
        <v>0</v>
      </c>
      <c r="H1911" s="13">
        <f t="shared" si="29"/>
        <v>0</v>
      </c>
    </row>
    <row r="1912" spans="2:8" ht="13.5" x14ac:dyDescent="0.25">
      <c r="B1912" s="11">
        <v>44790</v>
      </c>
      <c r="C1912" s="2">
        <v>1.7</v>
      </c>
      <c r="D1912" s="2">
        <v>1.7</v>
      </c>
      <c r="E1912" s="2">
        <v>0</v>
      </c>
      <c r="F1912" s="2">
        <v>0</v>
      </c>
      <c r="G1912" s="2">
        <v>0</v>
      </c>
      <c r="H1912" s="13">
        <f t="shared" si="29"/>
        <v>0</v>
      </c>
    </row>
    <row r="1913" spans="2:8" ht="13.5" x14ac:dyDescent="0.25">
      <c r="B1913" s="11">
        <v>44791</v>
      </c>
      <c r="C1913" s="2">
        <v>1.63</v>
      </c>
      <c r="D1913" s="2">
        <v>1.63</v>
      </c>
      <c r="E1913" s="2">
        <v>0</v>
      </c>
      <c r="F1913" s="2">
        <v>0</v>
      </c>
      <c r="G1913" s="2">
        <v>0</v>
      </c>
      <c r="H1913" s="13">
        <f t="shared" si="29"/>
        <v>-4.1176470588235335E-2</v>
      </c>
    </row>
    <row r="1914" spans="2:8" ht="13.5" x14ac:dyDescent="0.25">
      <c r="B1914" s="11">
        <v>44792</v>
      </c>
      <c r="C1914" s="2">
        <v>1.56</v>
      </c>
      <c r="D1914" s="2">
        <v>1.56</v>
      </c>
      <c r="E1914" s="2">
        <v>0</v>
      </c>
      <c r="F1914" s="2">
        <v>0</v>
      </c>
      <c r="G1914" s="2">
        <v>0</v>
      </c>
      <c r="H1914" s="13">
        <f t="shared" si="29"/>
        <v>-4.2944785276073524E-2</v>
      </c>
    </row>
    <row r="1915" spans="2:8" ht="13.5" x14ac:dyDescent="0.25">
      <c r="B1915" s="11">
        <v>44795</v>
      </c>
      <c r="C1915" s="2">
        <v>1.63</v>
      </c>
      <c r="D1915" s="2">
        <v>1.63</v>
      </c>
      <c r="E1915" s="2">
        <v>1779</v>
      </c>
      <c r="F1915" s="2">
        <v>1.63</v>
      </c>
      <c r="G1915" s="2">
        <v>2899.77</v>
      </c>
      <c r="H1915" s="13">
        <f t="shared" si="29"/>
        <v>4.4871794871794768E-2</v>
      </c>
    </row>
    <row r="1916" spans="2:8" ht="13.5" x14ac:dyDescent="0.25">
      <c r="B1916" s="11">
        <v>44796</v>
      </c>
      <c r="C1916" s="2">
        <v>1.7</v>
      </c>
      <c r="D1916" s="2">
        <v>1.7</v>
      </c>
      <c r="E1916" s="2">
        <v>777</v>
      </c>
      <c r="F1916" s="2">
        <v>1.7</v>
      </c>
      <c r="G1916" s="2">
        <v>1320.9</v>
      </c>
      <c r="H1916" s="13">
        <f t="shared" si="29"/>
        <v>4.2944785276073663E-2</v>
      </c>
    </row>
    <row r="1917" spans="2:8" ht="13.5" x14ac:dyDescent="0.25">
      <c r="B1917" s="11">
        <v>44797</v>
      </c>
      <c r="C1917" s="2">
        <v>1.77</v>
      </c>
      <c r="D1917" s="2">
        <v>1.77</v>
      </c>
      <c r="E1917" s="2">
        <v>1230</v>
      </c>
      <c r="F1917" s="2">
        <v>1.764</v>
      </c>
      <c r="G1917" s="2">
        <v>2169.7199999999998</v>
      </c>
      <c r="H1917" s="13">
        <f t="shared" si="29"/>
        <v>4.1176470588235335E-2</v>
      </c>
    </row>
    <row r="1918" spans="2:8" ht="13.5" x14ac:dyDescent="0.25">
      <c r="B1918" s="11">
        <v>44798</v>
      </c>
      <c r="C1918" s="2">
        <v>1.79</v>
      </c>
      <c r="D1918" s="2">
        <v>1.79</v>
      </c>
      <c r="E1918" s="2">
        <v>4347</v>
      </c>
      <c r="F1918" s="2">
        <v>1.79</v>
      </c>
      <c r="G1918" s="2">
        <v>7781.13</v>
      </c>
      <c r="H1918" s="13">
        <f t="shared" si="29"/>
        <v>1.1299435028248598E-2</v>
      </c>
    </row>
    <row r="1919" spans="2:8" ht="13.5" x14ac:dyDescent="0.25">
      <c r="B1919" s="11">
        <v>44799</v>
      </c>
      <c r="C1919" s="2">
        <v>1.81</v>
      </c>
      <c r="D1919" s="2">
        <v>1.81</v>
      </c>
      <c r="E1919" s="2">
        <v>1488</v>
      </c>
      <c r="F1919" s="2">
        <v>1.806</v>
      </c>
      <c r="G1919" s="2">
        <v>2687.328</v>
      </c>
      <c r="H1919" s="13">
        <f t="shared" si="29"/>
        <v>1.1173184357541908E-2</v>
      </c>
    </row>
    <row r="1920" spans="2:8" ht="13.5" x14ac:dyDescent="0.25">
      <c r="B1920" s="11">
        <v>44802</v>
      </c>
      <c r="C1920" s="2">
        <v>1.89</v>
      </c>
      <c r="D1920" s="2">
        <v>1.89</v>
      </c>
      <c r="E1920" s="2">
        <v>10</v>
      </c>
      <c r="F1920" s="2">
        <v>1.89</v>
      </c>
      <c r="G1920" s="2">
        <v>18.899999999999999</v>
      </c>
      <c r="H1920" s="13">
        <f t="shared" si="29"/>
        <v>4.4198895027624224E-2</v>
      </c>
    </row>
    <row r="1921" spans="2:8" ht="13.5" x14ac:dyDescent="0.25">
      <c r="B1921" s="11">
        <v>44803</v>
      </c>
      <c r="C1921" s="2">
        <v>1.81</v>
      </c>
      <c r="D1921" s="2">
        <v>1.81</v>
      </c>
      <c r="E1921" s="2">
        <v>32</v>
      </c>
      <c r="F1921" s="2">
        <v>1.96</v>
      </c>
      <c r="G1921" s="2">
        <v>62.72</v>
      </c>
      <c r="H1921" s="13">
        <f t="shared" si="29"/>
        <v>-4.2328042328042249E-2</v>
      </c>
    </row>
    <row r="1922" spans="2:8" ht="13.5" x14ac:dyDescent="0.25">
      <c r="B1922" s="11">
        <v>44804</v>
      </c>
      <c r="C1922" s="2">
        <v>1.73</v>
      </c>
      <c r="D1922" s="2">
        <v>1.73</v>
      </c>
      <c r="E1922" s="2">
        <v>0</v>
      </c>
      <c r="F1922" s="2">
        <v>0</v>
      </c>
      <c r="G1922" s="2">
        <v>0</v>
      </c>
      <c r="H1922" s="13">
        <f t="shared" si="29"/>
        <v>-4.4198895027624349E-2</v>
      </c>
    </row>
    <row r="1923" spans="2:8" ht="13.5" x14ac:dyDescent="0.25">
      <c r="B1923" s="11">
        <v>44805</v>
      </c>
      <c r="C1923" s="2">
        <v>1.66</v>
      </c>
      <c r="D1923" s="2">
        <v>1.66</v>
      </c>
      <c r="E1923" s="2">
        <v>1011</v>
      </c>
      <c r="F1923" s="2">
        <v>1.66</v>
      </c>
      <c r="G1923" s="2">
        <v>1678.26</v>
      </c>
      <c r="H1923" s="13">
        <f t="shared" si="29"/>
        <v>-4.0462427745664775E-2</v>
      </c>
    </row>
    <row r="1924" spans="2:8" ht="13.5" x14ac:dyDescent="0.25">
      <c r="B1924" s="11">
        <v>44806</v>
      </c>
      <c r="C1924" s="2">
        <v>1.59</v>
      </c>
      <c r="D1924" s="2">
        <v>1.59</v>
      </c>
      <c r="E1924" s="2">
        <v>630</v>
      </c>
      <c r="F1924" s="2">
        <v>1.597</v>
      </c>
      <c r="G1924" s="2">
        <v>1006.11</v>
      </c>
      <c r="H1924" s="13">
        <f t="shared" si="29"/>
        <v>-4.2168674698795088E-2</v>
      </c>
    </row>
    <row r="1925" spans="2:8" ht="13.5" x14ac:dyDescent="0.25">
      <c r="B1925" s="11">
        <v>44809</v>
      </c>
      <c r="C1925" s="2">
        <v>1.66</v>
      </c>
      <c r="D1925" s="2">
        <v>1.66</v>
      </c>
      <c r="E1925" s="2">
        <v>310</v>
      </c>
      <c r="F1925" s="2">
        <v>1.66</v>
      </c>
      <c r="G1925" s="2">
        <v>514.6</v>
      </c>
      <c r="H1925" s="13">
        <f t="shared" si="29"/>
        <v>4.4025157232704303E-2</v>
      </c>
    </row>
    <row r="1926" spans="2:8" ht="13.5" x14ac:dyDescent="0.25">
      <c r="B1926" s="11">
        <v>44810</v>
      </c>
      <c r="C1926" s="2">
        <v>1.73</v>
      </c>
      <c r="D1926" s="2">
        <v>1.73</v>
      </c>
      <c r="E1926" s="2">
        <v>15</v>
      </c>
      <c r="F1926" s="2">
        <v>1.73</v>
      </c>
      <c r="G1926" s="2">
        <v>25.95</v>
      </c>
      <c r="H1926" s="13">
        <f t="shared" si="29"/>
        <v>4.2168674698795219E-2</v>
      </c>
    </row>
    <row r="1927" spans="2:8" ht="13.5" x14ac:dyDescent="0.25">
      <c r="B1927" s="11">
        <v>44811</v>
      </c>
      <c r="C1927" s="2">
        <v>1.73</v>
      </c>
      <c r="D1927" s="2">
        <v>1.73</v>
      </c>
      <c r="E1927" s="2">
        <v>0</v>
      </c>
      <c r="F1927" s="2">
        <v>0</v>
      </c>
      <c r="G1927" s="2">
        <v>0</v>
      </c>
      <c r="H1927" s="13">
        <f t="shared" ref="H1927:H1990" si="30">(D1927-D1926)/D1926</f>
        <v>0</v>
      </c>
    </row>
    <row r="1928" spans="2:8" ht="13.5" x14ac:dyDescent="0.25">
      <c r="B1928" s="11">
        <v>44812</v>
      </c>
      <c r="C1928" s="2">
        <v>1.79</v>
      </c>
      <c r="D1928" s="2">
        <v>1.79</v>
      </c>
      <c r="E1928" s="2">
        <v>100</v>
      </c>
      <c r="F1928" s="2">
        <v>1.79</v>
      </c>
      <c r="G1928" s="2">
        <v>179</v>
      </c>
      <c r="H1928" s="13">
        <f t="shared" si="30"/>
        <v>3.4682080924855523E-2</v>
      </c>
    </row>
    <row r="1929" spans="2:8" ht="13.5" x14ac:dyDescent="0.25">
      <c r="B1929" s="11">
        <v>44813</v>
      </c>
      <c r="C1929" s="2">
        <v>1.73</v>
      </c>
      <c r="D1929" s="2">
        <v>1.73</v>
      </c>
      <c r="E1929" s="2">
        <v>2310</v>
      </c>
      <c r="F1929" s="2">
        <v>1.73</v>
      </c>
      <c r="G1929" s="2">
        <v>3996.3</v>
      </c>
      <c r="H1929" s="13">
        <f t="shared" si="30"/>
        <v>-3.3519553072625725E-2</v>
      </c>
    </row>
    <row r="1930" spans="2:8" ht="13.5" x14ac:dyDescent="0.25">
      <c r="B1930" s="11">
        <v>44816</v>
      </c>
      <c r="C1930" s="2">
        <v>1.73</v>
      </c>
      <c r="D1930" s="2">
        <v>1.73</v>
      </c>
      <c r="E1930" s="2">
        <v>12</v>
      </c>
      <c r="F1930" s="2">
        <v>1.73</v>
      </c>
      <c r="G1930" s="2">
        <v>20.76</v>
      </c>
      <c r="H1930" s="13">
        <f t="shared" si="30"/>
        <v>0</v>
      </c>
    </row>
    <row r="1931" spans="2:8" ht="13.5" x14ac:dyDescent="0.25">
      <c r="B1931" s="11">
        <v>44817</v>
      </c>
      <c r="C1931" s="2">
        <v>1.66</v>
      </c>
      <c r="D1931" s="2">
        <v>1.66</v>
      </c>
      <c r="E1931" s="2">
        <v>0</v>
      </c>
      <c r="F1931" s="2">
        <v>0</v>
      </c>
      <c r="G1931" s="2">
        <v>0</v>
      </c>
      <c r="H1931" s="13">
        <f t="shared" si="30"/>
        <v>-4.0462427745664775E-2</v>
      </c>
    </row>
    <row r="1932" spans="2:8" ht="13.5" x14ac:dyDescent="0.25">
      <c r="B1932" s="11">
        <v>44818</v>
      </c>
      <c r="C1932" s="2">
        <v>1.7</v>
      </c>
      <c r="D1932" s="2">
        <v>1.7</v>
      </c>
      <c r="E1932" s="2">
        <v>292</v>
      </c>
      <c r="F1932" s="2">
        <v>1.7</v>
      </c>
      <c r="G1932" s="2">
        <v>496.4</v>
      </c>
      <c r="H1932" s="13">
        <f t="shared" si="30"/>
        <v>2.4096385542168697E-2</v>
      </c>
    </row>
    <row r="1933" spans="2:8" ht="13.5" x14ac:dyDescent="0.25">
      <c r="B1933" s="11">
        <v>44819</v>
      </c>
      <c r="C1933" s="2">
        <v>1.65</v>
      </c>
      <c r="D1933" s="2">
        <v>1.65</v>
      </c>
      <c r="E1933" s="2">
        <v>771</v>
      </c>
      <c r="F1933" s="2">
        <v>1.65</v>
      </c>
      <c r="G1933" s="2">
        <v>1272.1500000000001</v>
      </c>
      <c r="H1933" s="13">
        <f t="shared" si="30"/>
        <v>-2.941176470588238E-2</v>
      </c>
    </row>
    <row r="1934" spans="2:8" ht="13.5" x14ac:dyDescent="0.25">
      <c r="B1934" s="11">
        <v>44820</v>
      </c>
      <c r="C1934" s="2">
        <v>1.6</v>
      </c>
      <c r="D1934" s="2">
        <v>1.6</v>
      </c>
      <c r="E1934" s="2">
        <v>90</v>
      </c>
      <c r="F1934" s="2">
        <v>1.6</v>
      </c>
      <c r="G1934" s="2">
        <v>144</v>
      </c>
      <c r="H1934" s="13">
        <f t="shared" si="30"/>
        <v>-3.0303030303030196E-2</v>
      </c>
    </row>
    <row r="1935" spans="2:8" ht="13.5" x14ac:dyDescent="0.25">
      <c r="B1935" s="11">
        <v>44823</v>
      </c>
      <c r="C1935" s="2">
        <v>1.67</v>
      </c>
      <c r="D1935" s="2">
        <v>1.67</v>
      </c>
      <c r="E1935" s="2">
        <v>210</v>
      </c>
      <c r="F1935" s="2">
        <v>1.67</v>
      </c>
      <c r="G1935" s="2">
        <v>350.7</v>
      </c>
      <c r="H1935" s="13">
        <f t="shared" si="30"/>
        <v>4.37499999999999E-2</v>
      </c>
    </row>
    <row r="1936" spans="2:8" ht="13.5" x14ac:dyDescent="0.25">
      <c r="B1936" s="11">
        <v>44824</v>
      </c>
      <c r="C1936" s="2">
        <v>1.7</v>
      </c>
      <c r="D1936" s="2">
        <v>1.7</v>
      </c>
      <c r="E1936" s="2">
        <v>10</v>
      </c>
      <c r="F1936" s="2">
        <v>1.7</v>
      </c>
      <c r="G1936" s="2">
        <v>17</v>
      </c>
      <c r="H1936" s="13">
        <f t="shared" si="30"/>
        <v>1.7964071856287442E-2</v>
      </c>
    </row>
    <row r="1937" spans="2:8" ht="13.5" x14ac:dyDescent="0.25">
      <c r="B1937" s="11">
        <v>44825</v>
      </c>
      <c r="C1937" s="2">
        <v>1.7</v>
      </c>
      <c r="D1937" s="2">
        <v>1.7</v>
      </c>
      <c r="E1937" s="2">
        <v>0</v>
      </c>
      <c r="F1937" s="2">
        <v>0</v>
      </c>
      <c r="G1937" s="2">
        <v>0</v>
      </c>
      <c r="H1937" s="13">
        <f t="shared" si="30"/>
        <v>0</v>
      </c>
    </row>
    <row r="1938" spans="2:8" ht="13.5" x14ac:dyDescent="0.25">
      <c r="B1938" s="11">
        <v>44826</v>
      </c>
      <c r="C1938" s="2">
        <v>1.69</v>
      </c>
      <c r="D1938" s="2">
        <v>1.69</v>
      </c>
      <c r="E1938" s="2">
        <v>293</v>
      </c>
      <c r="F1938" s="2">
        <v>1.69</v>
      </c>
      <c r="G1938" s="2">
        <v>495.17</v>
      </c>
      <c r="H1938" s="13">
        <f t="shared" si="30"/>
        <v>-5.8823529411764757E-3</v>
      </c>
    </row>
    <row r="1939" spans="2:8" ht="13.5" x14ac:dyDescent="0.25">
      <c r="B1939" s="11">
        <v>44827</v>
      </c>
      <c r="C1939" s="2">
        <v>1.67</v>
      </c>
      <c r="D1939" s="2">
        <v>1.67</v>
      </c>
      <c r="E1939" s="2">
        <v>368</v>
      </c>
      <c r="F1939" s="2">
        <v>1.67</v>
      </c>
      <c r="G1939" s="2">
        <v>614.55999999999995</v>
      </c>
      <c r="H1939" s="13">
        <f t="shared" si="30"/>
        <v>-1.1834319526627229E-2</v>
      </c>
    </row>
    <row r="1940" spans="2:8" ht="13.5" x14ac:dyDescent="0.25">
      <c r="B1940" s="11">
        <v>44830</v>
      </c>
      <c r="C1940" s="2">
        <v>1.68</v>
      </c>
      <c r="D1940" s="2">
        <v>1.68</v>
      </c>
      <c r="E1940" s="2">
        <v>30</v>
      </c>
      <c r="F1940" s="2">
        <v>1.68</v>
      </c>
      <c r="G1940" s="2">
        <v>50.4</v>
      </c>
      <c r="H1940" s="13">
        <f t="shared" si="30"/>
        <v>5.988023952095814E-3</v>
      </c>
    </row>
    <row r="1941" spans="2:8" ht="13.5" x14ac:dyDescent="0.25">
      <c r="B1941" s="11">
        <v>44831</v>
      </c>
      <c r="C1941" s="2">
        <v>1.61</v>
      </c>
      <c r="D1941" s="2">
        <v>1.61</v>
      </c>
      <c r="E1941" s="2">
        <v>0</v>
      </c>
      <c r="F1941" s="2">
        <v>0</v>
      </c>
      <c r="G1941" s="2">
        <v>0</v>
      </c>
      <c r="H1941" s="13">
        <f t="shared" si="30"/>
        <v>-4.1666666666666574E-2</v>
      </c>
    </row>
    <row r="1942" spans="2:8" ht="13.5" x14ac:dyDescent="0.25">
      <c r="B1942" s="11">
        <v>44832</v>
      </c>
      <c r="C1942" s="2">
        <v>1.64</v>
      </c>
      <c r="D1942" s="2">
        <v>1.64</v>
      </c>
      <c r="E1942" s="2">
        <v>146</v>
      </c>
      <c r="F1942" s="2">
        <v>1.6359999999999999</v>
      </c>
      <c r="G1942" s="2">
        <v>238.85599999999999</v>
      </c>
      <c r="H1942" s="13">
        <f t="shared" si="30"/>
        <v>1.8633540372670686E-2</v>
      </c>
    </row>
    <row r="1943" spans="2:8" ht="13.5" x14ac:dyDescent="0.25">
      <c r="B1943" s="11">
        <v>44833</v>
      </c>
      <c r="C1943" s="2">
        <v>1.67</v>
      </c>
      <c r="D1943" s="2">
        <v>1.67</v>
      </c>
      <c r="E1943" s="2">
        <v>451</v>
      </c>
      <c r="F1943" s="2">
        <v>1.61</v>
      </c>
      <c r="G1943" s="2">
        <v>726.11</v>
      </c>
      <c r="H1943" s="13">
        <f t="shared" si="30"/>
        <v>1.8292682926829285E-2</v>
      </c>
    </row>
    <row r="1944" spans="2:8" ht="13.5" x14ac:dyDescent="0.25">
      <c r="B1944" s="11">
        <v>44834</v>
      </c>
      <c r="C1944" s="2">
        <v>1.66</v>
      </c>
      <c r="D1944" s="2">
        <v>1.66</v>
      </c>
      <c r="E1944" s="2">
        <v>360</v>
      </c>
      <c r="F1944" s="2">
        <v>1.66</v>
      </c>
      <c r="G1944" s="2">
        <v>597.6</v>
      </c>
      <c r="H1944" s="13">
        <f t="shared" si="30"/>
        <v>-5.988023952095814E-3</v>
      </c>
    </row>
    <row r="1945" spans="2:8" ht="13.5" x14ac:dyDescent="0.25">
      <c r="B1945" s="11">
        <v>44837</v>
      </c>
      <c r="C1945" s="2">
        <v>1.68</v>
      </c>
      <c r="D1945" s="2">
        <v>1.68</v>
      </c>
      <c r="E1945" s="2">
        <v>1697</v>
      </c>
      <c r="F1945" s="2">
        <v>1.68</v>
      </c>
      <c r="G1945" s="2">
        <v>2850.96</v>
      </c>
      <c r="H1945" s="13">
        <f t="shared" si="30"/>
        <v>1.2048192771084348E-2</v>
      </c>
    </row>
    <row r="1946" spans="2:8" ht="13.5" x14ac:dyDescent="0.25">
      <c r="B1946" s="11">
        <v>44838</v>
      </c>
      <c r="C1946" s="2">
        <v>1.69</v>
      </c>
      <c r="D1946" s="2">
        <v>1.69</v>
      </c>
      <c r="E1946" s="2">
        <v>2000</v>
      </c>
      <c r="F1946" s="2">
        <v>1.69</v>
      </c>
      <c r="G1946" s="2">
        <v>3380</v>
      </c>
      <c r="H1946" s="13">
        <f t="shared" si="30"/>
        <v>5.9523809523809581E-3</v>
      </c>
    </row>
    <row r="1947" spans="2:8" ht="13.5" x14ac:dyDescent="0.25">
      <c r="B1947" s="11">
        <v>44839</v>
      </c>
      <c r="C1947" s="2">
        <v>1.69</v>
      </c>
      <c r="D1947" s="2">
        <v>1.69</v>
      </c>
      <c r="E1947" s="2">
        <v>0</v>
      </c>
      <c r="F1947" s="2">
        <v>0</v>
      </c>
      <c r="G1947" s="2">
        <v>0</v>
      </c>
      <c r="H1947" s="13">
        <f t="shared" si="30"/>
        <v>0</v>
      </c>
    </row>
    <row r="1948" spans="2:8" ht="13.5" x14ac:dyDescent="0.25">
      <c r="B1948" s="11">
        <v>44840</v>
      </c>
      <c r="C1948" s="2">
        <v>1.69</v>
      </c>
      <c r="D1948" s="2">
        <v>1.69</v>
      </c>
      <c r="E1948" s="2">
        <v>10</v>
      </c>
      <c r="F1948" s="2">
        <v>1.69</v>
      </c>
      <c r="G1948" s="2">
        <v>16.899999999999999</v>
      </c>
      <c r="H1948" s="13">
        <f t="shared" si="30"/>
        <v>0</v>
      </c>
    </row>
    <row r="1949" spans="2:8" ht="13.5" x14ac:dyDescent="0.25">
      <c r="B1949" s="11">
        <v>44841</v>
      </c>
      <c r="C1949" s="2">
        <v>1.62</v>
      </c>
      <c r="D1949" s="2">
        <v>1.62</v>
      </c>
      <c r="E1949" s="2">
        <v>50</v>
      </c>
      <c r="F1949" s="2">
        <v>1.68</v>
      </c>
      <c r="G1949" s="2">
        <v>84</v>
      </c>
      <c r="H1949" s="13">
        <f t="shared" si="30"/>
        <v>-4.1420118343195172E-2</v>
      </c>
    </row>
    <row r="1950" spans="2:8" ht="13.5" x14ac:dyDescent="0.25">
      <c r="B1950" s="11">
        <v>44844</v>
      </c>
      <c r="C1950" s="2">
        <v>1.6</v>
      </c>
      <c r="D1950" s="2">
        <v>1.6</v>
      </c>
      <c r="E1950" s="2">
        <v>3000</v>
      </c>
      <c r="F1950" s="2">
        <v>1.6</v>
      </c>
      <c r="G1950" s="2">
        <v>4800</v>
      </c>
      <c r="H1950" s="13">
        <f t="shared" si="30"/>
        <v>-1.2345679012345689E-2</v>
      </c>
    </row>
    <row r="1951" spans="2:8" ht="13.5" x14ac:dyDescent="0.25">
      <c r="B1951" s="11">
        <v>44845</v>
      </c>
      <c r="C1951" s="2">
        <v>1.53</v>
      </c>
      <c r="D1951" s="2">
        <v>1.53</v>
      </c>
      <c r="E1951" s="2">
        <v>83</v>
      </c>
      <c r="F1951" s="2">
        <v>1.53</v>
      </c>
      <c r="G1951" s="2">
        <v>126.99</v>
      </c>
      <c r="H1951" s="13">
        <f t="shared" si="30"/>
        <v>-4.3750000000000039E-2</v>
      </c>
    </row>
    <row r="1952" spans="2:8" ht="13.5" x14ac:dyDescent="0.25">
      <c r="B1952" s="11">
        <v>44846</v>
      </c>
      <c r="C1952" s="2">
        <v>1.48</v>
      </c>
      <c r="D1952" s="2">
        <v>1.48</v>
      </c>
      <c r="E1952" s="2">
        <v>52</v>
      </c>
      <c r="F1952" s="2">
        <v>1.4990000000000001</v>
      </c>
      <c r="G1952" s="2">
        <v>77.947999999999993</v>
      </c>
      <c r="H1952" s="13">
        <f t="shared" si="30"/>
        <v>-3.2679738562091533E-2</v>
      </c>
    </row>
    <row r="1953" spans="2:8" ht="13.5" x14ac:dyDescent="0.25">
      <c r="B1953" s="11">
        <v>44847</v>
      </c>
      <c r="C1953" s="2">
        <v>1.54</v>
      </c>
      <c r="D1953" s="2">
        <v>1.54</v>
      </c>
      <c r="E1953" s="2">
        <v>10</v>
      </c>
      <c r="F1953" s="2">
        <v>1.54</v>
      </c>
      <c r="G1953" s="2">
        <v>15.4</v>
      </c>
      <c r="H1953" s="13">
        <f t="shared" si="30"/>
        <v>4.0540540540540577E-2</v>
      </c>
    </row>
    <row r="1954" spans="2:8" ht="13.5" x14ac:dyDescent="0.25">
      <c r="B1954" s="11">
        <v>44848</v>
      </c>
      <c r="C1954" s="2">
        <v>1.6</v>
      </c>
      <c r="D1954" s="2">
        <v>1.6</v>
      </c>
      <c r="E1954" s="2">
        <v>10</v>
      </c>
      <c r="F1954" s="2">
        <v>1.6</v>
      </c>
      <c r="G1954" s="2">
        <v>16</v>
      </c>
      <c r="H1954" s="13">
        <f t="shared" si="30"/>
        <v>3.8961038961038995E-2</v>
      </c>
    </row>
    <row r="1955" spans="2:8" ht="13.5" x14ac:dyDescent="0.25">
      <c r="B1955" s="11">
        <v>44851</v>
      </c>
      <c r="C1955" s="2">
        <v>1.67</v>
      </c>
      <c r="D1955" s="2">
        <v>1.67</v>
      </c>
      <c r="E1955" s="2">
        <v>10</v>
      </c>
      <c r="F1955" s="2">
        <v>1.67</v>
      </c>
      <c r="G1955" s="2">
        <v>16.7</v>
      </c>
      <c r="H1955" s="13">
        <f t="shared" si="30"/>
        <v>4.37499999999999E-2</v>
      </c>
    </row>
    <row r="1956" spans="2:8" ht="13.5" x14ac:dyDescent="0.25">
      <c r="B1956" s="11">
        <v>44852</v>
      </c>
      <c r="C1956" s="2">
        <v>1.73</v>
      </c>
      <c r="D1956" s="2">
        <v>1.73</v>
      </c>
      <c r="E1956" s="2">
        <v>5600</v>
      </c>
      <c r="F1956" s="2">
        <v>1.7110000000000001</v>
      </c>
      <c r="G1956" s="2">
        <v>9581.6</v>
      </c>
      <c r="H1956" s="13">
        <f t="shared" si="30"/>
        <v>3.5928143712574884E-2</v>
      </c>
    </row>
    <row r="1957" spans="2:8" ht="13.5" x14ac:dyDescent="0.25">
      <c r="B1957" s="11">
        <v>44853</v>
      </c>
      <c r="C1957" s="2">
        <v>1.74</v>
      </c>
      <c r="D1957" s="2">
        <v>1.74</v>
      </c>
      <c r="E1957" s="2">
        <v>610</v>
      </c>
      <c r="F1957" s="2">
        <v>1.661</v>
      </c>
      <c r="G1957" s="2">
        <v>1013.21</v>
      </c>
      <c r="H1957" s="13">
        <f t="shared" si="30"/>
        <v>5.7803468208092535E-3</v>
      </c>
    </row>
    <row r="1958" spans="2:8" ht="13.5" x14ac:dyDescent="0.25">
      <c r="B1958" s="11">
        <v>44854</v>
      </c>
      <c r="C1958" s="2">
        <v>1.72</v>
      </c>
      <c r="D1958" s="2">
        <v>1.72</v>
      </c>
      <c r="E1958" s="2">
        <v>100</v>
      </c>
      <c r="F1958" s="2">
        <v>1.72</v>
      </c>
      <c r="G1958" s="2">
        <v>172</v>
      </c>
      <c r="H1958" s="13">
        <f t="shared" si="30"/>
        <v>-1.1494252873563229E-2</v>
      </c>
    </row>
    <row r="1959" spans="2:8" ht="13.5" x14ac:dyDescent="0.25">
      <c r="B1959" s="11">
        <v>44855</v>
      </c>
      <c r="C1959" s="2">
        <v>1.72</v>
      </c>
      <c r="D1959" s="2">
        <v>1.72</v>
      </c>
      <c r="E1959" s="2">
        <v>0</v>
      </c>
      <c r="F1959" s="2">
        <v>0</v>
      </c>
      <c r="G1959" s="2">
        <v>0</v>
      </c>
      <c r="H1959" s="13">
        <f t="shared" si="30"/>
        <v>0</v>
      </c>
    </row>
    <row r="1960" spans="2:8" ht="13.5" x14ac:dyDescent="0.25">
      <c r="B1960" s="11">
        <v>44858</v>
      </c>
      <c r="C1960" s="2">
        <v>1.72</v>
      </c>
      <c r="D1960" s="2">
        <v>1.72</v>
      </c>
      <c r="E1960" s="2">
        <v>0</v>
      </c>
      <c r="F1960" s="2">
        <v>0</v>
      </c>
      <c r="G1960" s="2">
        <v>0</v>
      </c>
      <c r="H1960" s="13">
        <f t="shared" si="30"/>
        <v>0</v>
      </c>
    </row>
    <row r="1961" spans="2:8" ht="13.5" x14ac:dyDescent="0.25">
      <c r="B1961" s="11">
        <v>44859</v>
      </c>
      <c r="C1961" s="2">
        <v>1.74</v>
      </c>
      <c r="D1961" s="2">
        <v>1.74</v>
      </c>
      <c r="E1961" s="2">
        <v>1474</v>
      </c>
      <c r="F1961" s="2">
        <v>1.74</v>
      </c>
      <c r="G1961" s="2">
        <v>2564.7600000000002</v>
      </c>
      <c r="H1961" s="13">
        <f t="shared" si="30"/>
        <v>1.1627906976744196E-2</v>
      </c>
    </row>
    <row r="1962" spans="2:8" ht="13.5" x14ac:dyDescent="0.25">
      <c r="B1962" s="11">
        <v>44860</v>
      </c>
      <c r="C1962" s="2">
        <v>1.76</v>
      </c>
      <c r="D1962" s="2">
        <v>1.76</v>
      </c>
      <c r="E1962" s="2">
        <v>1010</v>
      </c>
      <c r="F1962" s="2">
        <v>1.76</v>
      </c>
      <c r="G1962" s="2">
        <v>1777.6</v>
      </c>
      <c r="H1962" s="13">
        <f t="shared" si="30"/>
        <v>1.1494252873563229E-2</v>
      </c>
    </row>
    <row r="1963" spans="2:8" ht="13.5" x14ac:dyDescent="0.25">
      <c r="B1963" s="11">
        <v>44861</v>
      </c>
      <c r="C1963" s="2">
        <v>1.83</v>
      </c>
      <c r="D1963" s="2">
        <v>1.83</v>
      </c>
      <c r="E1963" s="2">
        <v>1646</v>
      </c>
      <c r="F1963" s="2">
        <v>1.83</v>
      </c>
      <c r="G1963" s="2">
        <v>3012.18</v>
      </c>
      <c r="H1963" s="13">
        <f t="shared" si="30"/>
        <v>3.9772727272727307E-2</v>
      </c>
    </row>
    <row r="1964" spans="2:8" ht="13.5" x14ac:dyDescent="0.25">
      <c r="B1964" s="11">
        <v>44862</v>
      </c>
      <c r="C1964" s="2">
        <v>1.82</v>
      </c>
      <c r="D1964" s="2">
        <v>1.82</v>
      </c>
      <c r="E1964" s="2">
        <v>305</v>
      </c>
      <c r="F1964" s="2">
        <v>1.82</v>
      </c>
      <c r="G1964" s="2">
        <v>555.1</v>
      </c>
      <c r="H1964" s="13">
        <f t="shared" si="30"/>
        <v>-5.4644808743169442E-3</v>
      </c>
    </row>
    <row r="1965" spans="2:8" ht="13.5" x14ac:dyDescent="0.25">
      <c r="B1965" s="11">
        <v>44865</v>
      </c>
      <c r="C1965" s="2">
        <v>1.82</v>
      </c>
      <c r="D1965" s="2">
        <v>1.82</v>
      </c>
      <c r="E1965" s="2">
        <v>1118</v>
      </c>
      <c r="F1965" s="2">
        <v>1.7509999999999999</v>
      </c>
      <c r="G1965" s="2">
        <v>1957.6179999999999</v>
      </c>
      <c r="H1965" s="13">
        <f t="shared" si="30"/>
        <v>0</v>
      </c>
    </row>
    <row r="1966" spans="2:8" ht="13.5" x14ac:dyDescent="0.25">
      <c r="B1966" s="11">
        <v>44866</v>
      </c>
      <c r="C1966" s="2">
        <v>1.82</v>
      </c>
      <c r="D1966" s="2">
        <v>1.82</v>
      </c>
      <c r="E1966" s="2">
        <v>11</v>
      </c>
      <c r="F1966" s="2">
        <v>1.82</v>
      </c>
      <c r="G1966" s="2">
        <v>20.02</v>
      </c>
      <c r="H1966" s="13">
        <f t="shared" si="30"/>
        <v>0</v>
      </c>
    </row>
    <row r="1967" spans="2:8" ht="13.5" x14ac:dyDescent="0.25">
      <c r="B1967" s="11">
        <v>44867</v>
      </c>
      <c r="C1967" s="2">
        <v>1.82</v>
      </c>
      <c r="D1967" s="2">
        <v>1.82</v>
      </c>
      <c r="E1967" s="2">
        <v>3954</v>
      </c>
      <c r="F1967" s="2">
        <v>1.82</v>
      </c>
      <c r="G1967" s="2">
        <v>7196.28</v>
      </c>
      <c r="H1967" s="13">
        <f t="shared" si="30"/>
        <v>0</v>
      </c>
    </row>
    <row r="1968" spans="2:8" ht="13.5" x14ac:dyDescent="0.25">
      <c r="B1968" s="11">
        <v>44868</v>
      </c>
      <c r="C1968" s="2">
        <v>1.85</v>
      </c>
      <c r="D1968" s="2">
        <v>1.85</v>
      </c>
      <c r="E1968" s="2">
        <v>15491</v>
      </c>
      <c r="F1968" s="2">
        <v>1.85</v>
      </c>
      <c r="G1968" s="2">
        <v>28658.35</v>
      </c>
      <c r="H1968" s="13">
        <f t="shared" si="30"/>
        <v>1.6483516483516498E-2</v>
      </c>
    </row>
    <row r="1969" spans="2:8" ht="13.5" x14ac:dyDescent="0.25">
      <c r="B1969" s="11">
        <v>44869</v>
      </c>
      <c r="C1969" s="2">
        <v>1.93</v>
      </c>
      <c r="D1969" s="2">
        <v>1.93</v>
      </c>
      <c r="E1969" s="2">
        <v>3159</v>
      </c>
      <c r="F1969" s="2">
        <v>1.909</v>
      </c>
      <c r="G1969" s="2">
        <v>6030.5309999999999</v>
      </c>
      <c r="H1969" s="13">
        <f t="shared" si="30"/>
        <v>4.3243243243243162E-2</v>
      </c>
    </row>
    <row r="1970" spans="2:8" ht="13.5" x14ac:dyDescent="0.25">
      <c r="B1970" s="11">
        <v>44872</v>
      </c>
      <c r="C1970" s="2">
        <v>2</v>
      </c>
      <c r="D1970" s="2">
        <v>2</v>
      </c>
      <c r="E1970" s="2">
        <v>839</v>
      </c>
      <c r="F1970" s="2">
        <v>2</v>
      </c>
      <c r="G1970" s="2">
        <v>1678</v>
      </c>
      <c r="H1970" s="13">
        <f t="shared" si="30"/>
        <v>3.6269430051813503E-2</v>
      </c>
    </row>
    <row r="1971" spans="2:8" ht="13.5" x14ac:dyDescent="0.25">
      <c r="B1971" s="11">
        <v>44873</v>
      </c>
      <c r="C1971" s="2">
        <v>2.06</v>
      </c>
      <c r="D1971" s="2">
        <v>2.06</v>
      </c>
      <c r="E1971" s="2">
        <v>267</v>
      </c>
      <c r="F1971" s="2">
        <v>2.0449999999999999</v>
      </c>
      <c r="G1971" s="2">
        <v>546.01499999999999</v>
      </c>
      <c r="H1971" s="13">
        <f t="shared" si="30"/>
        <v>3.0000000000000027E-2</v>
      </c>
    </row>
    <row r="1972" spans="2:8" ht="13.5" x14ac:dyDescent="0.25">
      <c r="B1972" s="11">
        <v>44874</v>
      </c>
      <c r="C1972" s="2">
        <v>2.15</v>
      </c>
      <c r="D1972" s="2">
        <v>2.15</v>
      </c>
      <c r="E1972" s="2">
        <v>162</v>
      </c>
      <c r="F1972" s="2">
        <v>2.15</v>
      </c>
      <c r="G1972" s="2">
        <v>348.3</v>
      </c>
      <c r="H1972" s="13">
        <f t="shared" si="30"/>
        <v>4.3689320388349447E-2</v>
      </c>
    </row>
    <row r="1973" spans="2:8" ht="13.5" x14ac:dyDescent="0.25">
      <c r="B1973" s="11">
        <v>44875</v>
      </c>
      <c r="C1973" s="2">
        <v>2.15</v>
      </c>
      <c r="D1973" s="2">
        <v>2.15</v>
      </c>
      <c r="E1973" s="2">
        <v>5505</v>
      </c>
      <c r="F1973" s="2">
        <v>2.15</v>
      </c>
      <c r="G1973" s="2">
        <v>11835.75</v>
      </c>
      <c r="H1973" s="13">
        <f t="shared" si="30"/>
        <v>0</v>
      </c>
    </row>
    <row r="1974" spans="2:8" ht="13.5" x14ac:dyDescent="0.25">
      <c r="B1974" s="11">
        <v>44876</v>
      </c>
      <c r="C1974" s="2">
        <v>2.2000000000000002</v>
      </c>
      <c r="D1974" s="2">
        <v>2.2000000000000002</v>
      </c>
      <c r="E1974" s="2">
        <v>14078</v>
      </c>
      <c r="F1974" s="2">
        <v>2.2000000000000002</v>
      </c>
      <c r="G1974" s="2">
        <v>30971.599999999999</v>
      </c>
      <c r="H1974" s="13">
        <f t="shared" si="30"/>
        <v>2.3255813953488497E-2</v>
      </c>
    </row>
    <row r="1975" spans="2:8" ht="13.5" x14ac:dyDescent="0.25">
      <c r="B1975" s="11">
        <v>44879</v>
      </c>
      <c r="C1975" s="2">
        <v>2.29</v>
      </c>
      <c r="D1975" s="2">
        <v>2.29</v>
      </c>
      <c r="E1975" s="2">
        <v>2921</v>
      </c>
      <c r="F1975" s="2">
        <v>2.2690000000000001</v>
      </c>
      <c r="G1975" s="2">
        <v>6627.7489999999998</v>
      </c>
      <c r="H1975" s="13">
        <f t="shared" si="30"/>
        <v>4.0909090909090839E-2</v>
      </c>
    </row>
    <row r="1976" spans="2:8" ht="13.5" x14ac:dyDescent="0.25">
      <c r="B1976" s="11">
        <v>44880</v>
      </c>
      <c r="C1976" s="2">
        <v>2.39</v>
      </c>
      <c r="D1976" s="2">
        <v>2.39</v>
      </c>
      <c r="E1976" s="2">
        <v>6261</v>
      </c>
      <c r="F1976" s="2">
        <v>2.39</v>
      </c>
      <c r="G1976" s="2">
        <v>14963.79</v>
      </c>
      <c r="H1976" s="13">
        <f t="shared" si="30"/>
        <v>4.3668122270742397E-2</v>
      </c>
    </row>
    <row r="1977" spans="2:8" ht="13.5" x14ac:dyDescent="0.25">
      <c r="B1977" s="11">
        <v>44881</v>
      </c>
      <c r="C1977" s="2">
        <v>2.46</v>
      </c>
      <c r="D1977" s="2">
        <v>2.46</v>
      </c>
      <c r="E1977" s="2">
        <v>3005</v>
      </c>
      <c r="F1977" s="2">
        <v>2.4689999999999999</v>
      </c>
      <c r="G1977" s="2">
        <v>7419.3450000000003</v>
      </c>
      <c r="H1977" s="13">
        <f t="shared" si="30"/>
        <v>2.9288702928870224E-2</v>
      </c>
    </row>
    <row r="1978" spans="2:8" ht="13.5" x14ac:dyDescent="0.25">
      <c r="B1978" s="11">
        <v>44882</v>
      </c>
      <c r="C1978" s="2">
        <v>2.41</v>
      </c>
      <c r="D1978" s="2">
        <v>2.41</v>
      </c>
      <c r="E1978" s="2">
        <v>2735</v>
      </c>
      <c r="F1978" s="2">
        <v>2.41</v>
      </c>
      <c r="G1978" s="2">
        <v>6591.35</v>
      </c>
      <c r="H1978" s="13">
        <f t="shared" si="30"/>
        <v>-2.0325203252032447E-2</v>
      </c>
    </row>
    <row r="1979" spans="2:8" ht="13.5" x14ac:dyDescent="0.25">
      <c r="B1979" s="11">
        <v>44883</v>
      </c>
      <c r="C1979" s="2">
        <v>2.46</v>
      </c>
      <c r="D1979" s="2">
        <v>2.46</v>
      </c>
      <c r="E1979" s="2">
        <v>54</v>
      </c>
      <c r="F1979" s="2">
        <v>2.46</v>
      </c>
      <c r="G1979" s="2">
        <v>132.84</v>
      </c>
      <c r="H1979" s="13">
        <f t="shared" si="30"/>
        <v>2.0746887966804906E-2</v>
      </c>
    </row>
    <row r="1980" spans="2:8" ht="13.5" x14ac:dyDescent="0.25">
      <c r="B1980" s="11">
        <v>44886</v>
      </c>
      <c r="C1980" s="2">
        <v>2.35</v>
      </c>
      <c r="D1980" s="2">
        <v>2.35</v>
      </c>
      <c r="E1980" s="2">
        <v>5</v>
      </c>
      <c r="F1980" s="2">
        <v>2.46</v>
      </c>
      <c r="G1980" s="2">
        <v>12.3</v>
      </c>
      <c r="H1980" s="13">
        <f t="shared" si="30"/>
        <v>-4.4715447154471497E-2</v>
      </c>
    </row>
    <row r="1981" spans="2:8" ht="13.5" x14ac:dyDescent="0.25">
      <c r="B1981" s="11">
        <v>44887</v>
      </c>
      <c r="C1981" s="2">
        <v>2.25</v>
      </c>
      <c r="D1981" s="2">
        <v>2.25</v>
      </c>
      <c r="E1981" s="2">
        <v>0</v>
      </c>
      <c r="F1981" s="2">
        <v>0</v>
      </c>
      <c r="G1981" s="2">
        <v>0</v>
      </c>
      <c r="H1981" s="13">
        <f t="shared" si="30"/>
        <v>-4.2553191489361736E-2</v>
      </c>
    </row>
    <row r="1982" spans="2:8" ht="13.5" x14ac:dyDescent="0.25">
      <c r="B1982" s="11">
        <v>44888</v>
      </c>
      <c r="C1982" s="2">
        <v>2.15</v>
      </c>
      <c r="D1982" s="2">
        <v>2.15</v>
      </c>
      <c r="E1982" s="2">
        <v>6460</v>
      </c>
      <c r="F1982" s="2">
        <v>2.15</v>
      </c>
      <c r="G1982" s="2">
        <v>13889</v>
      </c>
      <c r="H1982" s="13">
        <f t="shared" si="30"/>
        <v>-4.4444444444444481E-2</v>
      </c>
    </row>
    <row r="1983" spans="2:8" ht="13.5" x14ac:dyDescent="0.25">
      <c r="B1983" s="11">
        <v>44889</v>
      </c>
      <c r="C1983" s="2">
        <v>2.06</v>
      </c>
      <c r="D1983" s="2">
        <v>2.06</v>
      </c>
      <c r="E1983" s="2">
        <v>3435</v>
      </c>
      <c r="F1983" s="2">
        <v>2.06</v>
      </c>
      <c r="G1983" s="2">
        <v>7076.1</v>
      </c>
      <c r="H1983" s="13">
        <f t="shared" si="30"/>
        <v>-4.1860465116279007E-2</v>
      </c>
    </row>
    <row r="1984" spans="2:8" ht="13.5" x14ac:dyDescent="0.25">
      <c r="B1984" s="11">
        <v>44890</v>
      </c>
      <c r="C1984" s="2">
        <v>1.97</v>
      </c>
      <c r="D1984" s="2">
        <v>1.97</v>
      </c>
      <c r="E1984" s="2">
        <v>12256</v>
      </c>
      <c r="F1984" s="2">
        <v>1.97</v>
      </c>
      <c r="G1984" s="2">
        <v>24144.32</v>
      </c>
      <c r="H1984" s="13">
        <f t="shared" si="30"/>
        <v>-4.3689320388349551E-2</v>
      </c>
    </row>
    <row r="1985" spans="2:8" ht="13.5" x14ac:dyDescent="0.25">
      <c r="B1985" s="11">
        <v>44893</v>
      </c>
      <c r="C1985" s="2">
        <v>2.0499999999999998</v>
      </c>
      <c r="D1985" s="2">
        <v>2.0499999999999998</v>
      </c>
      <c r="E1985" s="2">
        <v>11</v>
      </c>
      <c r="F1985" s="2">
        <v>2.0499999999999998</v>
      </c>
      <c r="G1985" s="2">
        <v>22.55</v>
      </c>
      <c r="H1985" s="13">
        <f t="shared" si="30"/>
        <v>4.0609137055837484E-2</v>
      </c>
    </row>
    <row r="1986" spans="2:8" ht="13.5" x14ac:dyDescent="0.25">
      <c r="B1986" s="11">
        <v>44894</v>
      </c>
      <c r="C1986" s="2">
        <v>2.0699999999999998</v>
      </c>
      <c r="D1986" s="2">
        <v>2.0699999999999998</v>
      </c>
      <c r="E1986" s="2">
        <v>70</v>
      </c>
      <c r="F1986" s="2">
        <v>2.12</v>
      </c>
      <c r="G1986" s="2">
        <v>148.4</v>
      </c>
      <c r="H1986" s="13">
        <f t="shared" si="30"/>
        <v>9.7560975609756184E-3</v>
      </c>
    </row>
    <row r="1987" spans="2:8" ht="13.5" x14ac:dyDescent="0.25">
      <c r="B1987" s="11">
        <v>44895</v>
      </c>
      <c r="C1987" s="2">
        <v>2.16</v>
      </c>
      <c r="D1987" s="2">
        <v>2.16</v>
      </c>
      <c r="E1987" s="2">
        <v>44</v>
      </c>
      <c r="F1987" s="2">
        <v>2.16</v>
      </c>
      <c r="G1987" s="2">
        <v>95.04</v>
      </c>
      <c r="H1987" s="13">
        <f t="shared" si="30"/>
        <v>4.3478260869565369E-2</v>
      </c>
    </row>
    <row r="1988" spans="2:8" ht="13.5" x14ac:dyDescent="0.25">
      <c r="B1988" s="11">
        <v>44896</v>
      </c>
      <c r="C1988" s="2">
        <v>2.0699999999999998</v>
      </c>
      <c r="D1988" s="2">
        <v>2.0699999999999998</v>
      </c>
      <c r="E1988" s="2">
        <v>4482</v>
      </c>
      <c r="F1988" s="2">
        <v>2.0710000000000002</v>
      </c>
      <c r="G1988" s="2">
        <v>9282.2219999999998</v>
      </c>
      <c r="H1988" s="13">
        <f t="shared" si="30"/>
        <v>-4.1666666666666803E-2</v>
      </c>
    </row>
    <row r="1989" spans="2:8" ht="13.5" x14ac:dyDescent="0.25">
      <c r="B1989" s="11">
        <v>44897</v>
      </c>
      <c r="C1989" s="2">
        <v>1.98</v>
      </c>
      <c r="D1989" s="2">
        <v>1.98</v>
      </c>
      <c r="E1989" s="2">
        <v>4007</v>
      </c>
      <c r="F1989" s="2">
        <v>1.98</v>
      </c>
      <c r="G1989" s="2">
        <v>7933.86</v>
      </c>
      <c r="H1989" s="13">
        <f t="shared" si="30"/>
        <v>-4.3478260869565154E-2</v>
      </c>
    </row>
    <row r="1990" spans="2:8" ht="13.5" x14ac:dyDescent="0.25">
      <c r="B1990" s="11">
        <v>44900</v>
      </c>
      <c r="C1990" s="2">
        <v>2.06</v>
      </c>
      <c r="D1990" s="2">
        <v>2.06</v>
      </c>
      <c r="E1990" s="2">
        <v>20</v>
      </c>
      <c r="F1990" s="2">
        <v>2.06</v>
      </c>
      <c r="G1990" s="2">
        <v>41.2</v>
      </c>
      <c r="H1990" s="13">
        <f t="shared" si="30"/>
        <v>4.0404040404040442E-2</v>
      </c>
    </row>
    <row r="1991" spans="2:8" ht="13.5" x14ac:dyDescent="0.25">
      <c r="B1991" s="11">
        <v>44901</v>
      </c>
      <c r="C1991" s="2">
        <v>1.98</v>
      </c>
      <c r="D1991" s="2">
        <v>1.98</v>
      </c>
      <c r="E1991" s="2">
        <v>1271</v>
      </c>
      <c r="F1991" s="2">
        <v>1.98</v>
      </c>
      <c r="G1991" s="2">
        <v>2516.58</v>
      </c>
      <c r="H1991" s="13">
        <f t="shared" ref="H1991:H2054" si="31">(D1991-D1990)/D1990</f>
        <v>-3.8834951456310711E-2</v>
      </c>
    </row>
    <row r="1992" spans="2:8" ht="13.5" x14ac:dyDescent="0.25">
      <c r="B1992" s="11">
        <v>44902</v>
      </c>
      <c r="C1992" s="2">
        <v>1.99</v>
      </c>
      <c r="D1992" s="2">
        <v>1.99</v>
      </c>
      <c r="E1992" s="2">
        <v>21</v>
      </c>
      <c r="F1992" s="2">
        <v>1.99</v>
      </c>
      <c r="G1992" s="2">
        <v>41.79</v>
      </c>
      <c r="H1992" s="13">
        <f t="shared" si="31"/>
        <v>5.0505050505050553E-3</v>
      </c>
    </row>
    <row r="1993" spans="2:8" ht="13.5" x14ac:dyDescent="0.25">
      <c r="B1993" s="11">
        <v>44903</v>
      </c>
      <c r="C1993" s="2">
        <v>1.91</v>
      </c>
      <c r="D1993" s="2">
        <v>1.91</v>
      </c>
      <c r="E1993" s="2">
        <v>1315</v>
      </c>
      <c r="F1993" s="2">
        <v>1.91</v>
      </c>
      <c r="G1993" s="2">
        <v>2511.65</v>
      </c>
      <c r="H1993" s="13">
        <f t="shared" si="31"/>
        <v>-4.0201005025125663E-2</v>
      </c>
    </row>
    <row r="1994" spans="2:8" ht="13.5" x14ac:dyDescent="0.25">
      <c r="B1994" s="11">
        <v>44904</v>
      </c>
      <c r="C1994" s="2">
        <v>1.99</v>
      </c>
      <c r="D1994" s="2">
        <v>1.99</v>
      </c>
      <c r="E1994" s="2">
        <v>22</v>
      </c>
      <c r="F1994" s="2">
        <v>1.99</v>
      </c>
      <c r="G1994" s="2">
        <v>43.78</v>
      </c>
      <c r="H1994" s="13">
        <f t="shared" si="31"/>
        <v>4.1884816753926739E-2</v>
      </c>
    </row>
    <row r="1995" spans="2:8" ht="13.5" x14ac:dyDescent="0.25">
      <c r="B1995" s="11">
        <v>44907</v>
      </c>
      <c r="C1995" s="2">
        <v>1.98</v>
      </c>
      <c r="D1995" s="2">
        <v>1.98</v>
      </c>
      <c r="E1995" s="2">
        <v>100</v>
      </c>
      <c r="F1995" s="2">
        <v>1.98</v>
      </c>
      <c r="G1995" s="2">
        <v>198</v>
      </c>
      <c r="H1995" s="13">
        <f t="shared" si="31"/>
        <v>-5.0251256281407079E-3</v>
      </c>
    </row>
    <row r="1996" spans="2:8" ht="13.5" x14ac:dyDescent="0.25">
      <c r="B1996" s="11">
        <v>44908</v>
      </c>
      <c r="C1996" s="2">
        <v>1.98</v>
      </c>
      <c r="D1996" s="2">
        <v>1.98</v>
      </c>
      <c r="E1996" s="2">
        <v>360</v>
      </c>
      <c r="F1996" s="2">
        <v>1.98</v>
      </c>
      <c r="G1996" s="2">
        <v>712.8</v>
      </c>
      <c r="H1996" s="13">
        <f t="shared" si="31"/>
        <v>0</v>
      </c>
    </row>
    <row r="1997" spans="2:8" ht="13.5" x14ac:dyDescent="0.25">
      <c r="B1997" s="11">
        <v>44909</v>
      </c>
      <c r="C1997" s="2">
        <v>2</v>
      </c>
      <c r="D1997" s="2">
        <v>2</v>
      </c>
      <c r="E1997" s="2">
        <v>25</v>
      </c>
      <c r="F1997" s="2">
        <v>2</v>
      </c>
      <c r="G1997" s="2">
        <v>50</v>
      </c>
      <c r="H1997" s="13">
        <f t="shared" si="31"/>
        <v>1.0101010101010111E-2</v>
      </c>
    </row>
    <row r="1998" spans="2:8" ht="13.5" x14ac:dyDescent="0.25">
      <c r="B1998" s="11">
        <v>44910</v>
      </c>
      <c r="C1998" s="2">
        <v>2</v>
      </c>
      <c r="D1998" s="2">
        <v>2</v>
      </c>
      <c r="E1998" s="2">
        <v>0</v>
      </c>
      <c r="F1998" s="2">
        <v>0</v>
      </c>
      <c r="G1998" s="2">
        <v>0</v>
      </c>
      <c r="H1998" s="13">
        <f t="shared" si="31"/>
        <v>0</v>
      </c>
    </row>
    <row r="1999" spans="2:8" ht="13.5" x14ac:dyDescent="0.25">
      <c r="B1999" s="11">
        <v>44911</v>
      </c>
      <c r="C1999" s="2">
        <v>2</v>
      </c>
      <c r="D1999" s="2">
        <v>2</v>
      </c>
      <c r="E1999" s="2">
        <v>0</v>
      </c>
      <c r="F1999" s="2">
        <v>0</v>
      </c>
      <c r="G1999" s="2">
        <v>0</v>
      </c>
      <c r="H1999" s="13">
        <f t="shared" si="31"/>
        <v>0</v>
      </c>
    </row>
    <row r="2000" spans="2:8" ht="13.5" x14ac:dyDescent="0.25">
      <c r="B2000" s="11">
        <v>44914</v>
      </c>
      <c r="C2000" s="2">
        <v>2</v>
      </c>
      <c r="D2000" s="2">
        <v>2</v>
      </c>
      <c r="E2000" s="2">
        <v>1624</v>
      </c>
      <c r="F2000" s="2">
        <v>2</v>
      </c>
      <c r="G2000" s="2">
        <v>3248</v>
      </c>
      <c r="H2000" s="13">
        <f t="shared" si="31"/>
        <v>0</v>
      </c>
    </row>
    <row r="2001" spans="2:8" ht="13.5" x14ac:dyDescent="0.25">
      <c r="B2001" s="11">
        <v>44915</v>
      </c>
      <c r="C2001" s="2">
        <v>2</v>
      </c>
      <c r="D2001" s="2">
        <v>2</v>
      </c>
      <c r="E2001" s="2">
        <v>30</v>
      </c>
      <c r="F2001" s="2">
        <v>2</v>
      </c>
      <c r="G2001" s="2">
        <v>60</v>
      </c>
      <c r="H2001" s="13">
        <f t="shared" si="31"/>
        <v>0</v>
      </c>
    </row>
    <row r="2002" spans="2:8" ht="13.5" x14ac:dyDescent="0.25">
      <c r="B2002" s="11">
        <v>44916</v>
      </c>
      <c r="C2002" s="2">
        <v>2</v>
      </c>
      <c r="D2002" s="2">
        <v>2</v>
      </c>
      <c r="E2002" s="2">
        <v>0</v>
      </c>
      <c r="F2002" s="2">
        <v>0</v>
      </c>
      <c r="G2002" s="2">
        <v>0</v>
      </c>
      <c r="H2002" s="13">
        <f t="shared" si="31"/>
        <v>0</v>
      </c>
    </row>
    <row r="2003" spans="2:8" ht="13.5" x14ac:dyDescent="0.25">
      <c r="B2003" s="11">
        <v>44917</v>
      </c>
      <c r="C2003" s="2">
        <v>2</v>
      </c>
      <c r="D2003" s="2">
        <v>2</v>
      </c>
      <c r="E2003" s="2">
        <v>200</v>
      </c>
      <c r="F2003" s="2">
        <v>2</v>
      </c>
      <c r="G2003" s="2">
        <v>400</v>
      </c>
      <c r="H2003" s="13">
        <f t="shared" si="31"/>
        <v>0</v>
      </c>
    </row>
    <row r="2004" spans="2:8" ht="13.5" x14ac:dyDescent="0.25">
      <c r="B2004" s="11">
        <v>44918</v>
      </c>
      <c r="C2004" s="2">
        <v>1.92</v>
      </c>
      <c r="D2004" s="2">
        <v>1.92</v>
      </c>
      <c r="E2004" s="2">
        <v>38</v>
      </c>
      <c r="F2004" s="2">
        <v>1.92</v>
      </c>
      <c r="G2004" s="2">
        <v>72.959999999999994</v>
      </c>
      <c r="H2004" s="13">
        <f t="shared" si="31"/>
        <v>-4.0000000000000036E-2</v>
      </c>
    </row>
    <row r="2005" spans="2:8" ht="13.5" x14ac:dyDescent="0.25">
      <c r="B2005" s="11">
        <v>44921</v>
      </c>
      <c r="C2005" s="2">
        <v>1.91</v>
      </c>
      <c r="D2005" s="2">
        <v>1.91</v>
      </c>
      <c r="E2005" s="2">
        <v>870</v>
      </c>
      <c r="F2005" s="2">
        <v>1.911</v>
      </c>
      <c r="G2005" s="2">
        <v>1662.57</v>
      </c>
      <c r="H2005" s="13">
        <f t="shared" si="31"/>
        <v>-5.2083333333333382E-3</v>
      </c>
    </row>
    <row r="2006" spans="2:8" ht="13.5" x14ac:dyDescent="0.25">
      <c r="B2006" s="11">
        <v>44922</v>
      </c>
      <c r="C2006" s="2">
        <v>1.91</v>
      </c>
      <c r="D2006" s="2">
        <v>1.91</v>
      </c>
      <c r="E2006" s="2">
        <v>4488</v>
      </c>
      <c r="F2006" s="2">
        <v>1.91</v>
      </c>
      <c r="G2006" s="2">
        <v>8572.08</v>
      </c>
      <c r="H2006" s="13">
        <f t="shared" si="31"/>
        <v>0</v>
      </c>
    </row>
    <row r="2007" spans="2:8" ht="13.5" x14ac:dyDescent="0.25">
      <c r="B2007" s="11">
        <v>44923</v>
      </c>
      <c r="C2007" s="2">
        <v>1.91</v>
      </c>
      <c r="D2007" s="2">
        <v>1.91</v>
      </c>
      <c r="E2007" s="2">
        <v>4514</v>
      </c>
      <c r="F2007" s="2">
        <v>1.911</v>
      </c>
      <c r="G2007" s="2">
        <v>8626.2540000000008</v>
      </c>
      <c r="H2007" s="13">
        <f t="shared" si="31"/>
        <v>0</v>
      </c>
    </row>
    <row r="2008" spans="2:8" ht="13.5" x14ac:dyDescent="0.25">
      <c r="B2008" s="11">
        <v>44924</v>
      </c>
      <c r="C2008" s="2">
        <v>1.99</v>
      </c>
      <c r="D2008" s="2">
        <v>1.99</v>
      </c>
      <c r="E2008" s="2">
        <v>65</v>
      </c>
      <c r="F2008" s="2">
        <v>1.99</v>
      </c>
      <c r="G2008" s="2">
        <v>129.35</v>
      </c>
      <c r="H2008" s="13">
        <f t="shared" si="31"/>
        <v>4.1884816753926739E-2</v>
      </c>
    </row>
    <row r="2009" spans="2:8" ht="13.5" x14ac:dyDescent="0.25">
      <c r="B2009" s="11">
        <v>44925</v>
      </c>
      <c r="C2009" s="2">
        <v>2.0499999999999998</v>
      </c>
      <c r="D2009" s="2">
        <v>2.0499999999999998</v>
      </c>
      <c r="E2009" s="2">
        <v>2378</v>
      </c>
      <c r="F2009" s="2">
        <v>2.0499999999999998</v>
      </c>
      <c r="G2009" s="2">
        <v>4874.8999999999996</v>
      </c>
      <c r="H2009" s="13">
        <f t="shared" si="31"/>
        <v>3.0150753768844137E-2</v>
      </c>
    </row>
    <row r="2010" spans="2:8" ht="13.5" x14ac:dyDescent="0.25">
      <c r="B2010" s="11">
        <v>44928</v>
      </c>
      <c r="C2010" s="2">
        <v>2.1</v>
      </c>
      <c r="D2010" s="2">
        <v>2.1</v>
      </c>
      <c r="E2010" s="2">
        <v>66</v>
      </c>
      <c r="F2010" s="2">
        <v>2.133</v>
      </c>
      <c r="G2010" s="2">
        <v>140.77799999999999</v>
      </c>
      <c r="H2010" s="13">
        <f t="shared" si="31"/>
        <v>2.4390243902439157E-2</v>
      </c>
    </row>
    <row r="2011" spans="2:8" ht="13.5" x14ac:dyDescent="0.25">
      <c r="B2011" s="11">
        <v>44929</v>
      </c>
      <c r="C2011" s="2">
        <v>2.0699999999999998</v>
      </c>
      <c r="D2011" s="2">
        <v>2.0699999999999998</v>
      </c>
      <c r="E2011" s="2">
        <v>4517</v>
      </c>
      <c r="F2011" s="2">
        <v>1.98</v>
      </c>
      <c r="G2011" s="2">
        <v>8943.66</v>
      </c>
      <c r="H2011" s="13">
        <f t="shared" si="31"/>
        <v>-1.4285714285714403E-2</v>
      </c>
    </row>
    <row r="2012" spans="2:8" ht="13.5" x14ac:dyDescent="0.25">
      <c r="B2012" s="11">
        <v>44930</v>
      </c>
      <c r="C2012" s="2">
        <v>2.0699999999999998</v>
      </c>
      <c r="D2012" s="2">
        <v>2.0699999999999998</v>
      </c>
      <c r="E2012" s="2">
        <v>591</v>
      </c>
      <c r="F2012" s="2">
        <v>1.982</v>
      </c>
      <c r="G2012" s="2">
        <v>1171.3620000000001</v>
      </c>
      <c r="H2012" s="13">
        <f t="shared" si="31"/>
        <v>0</v>
      </c>
    </row>
    <row r="2013" spans="2:8" ht="13.5" x14ac:dyDescent="0.25">
      <c r="B2013" s="11">
        <v>44931</v>
      </c>
      <c r="C2013" s="2">
        <v>2.0299999999999998</v>
      </c>
      <c r="D2013" s="2">
        <v>2.0299999999999998</v>
      </c>
      <c r="E2013" s="2">
        <v>2966</v>
      </c>
      <c r="F2013" s="2">
        <v>2.0299999999999998</v>
      </c>
      <c r="G2013" s="2">
        <v>6020.98</v>
      </c>
      <c r="H2013" s="13">
        <f t="shared" si="31"/>
        <v>-1.9323671497584561E-2</v>
      </c>
    </row>
    <row r="2014" spans="2:8" ht="13.5" x14ac:dyDescent="0.25">
      <c r="B2014" s="11">
        <v>44932</v>
      </c>
      <c r="C2014" s="2">
        <v>2.0699999999999998</v>
      </c>
      <c r="D2014" s="2">
        <v>2.0699999999999998</v>
      </c>
      <c r="E2014" s="2">
        <v>1727</v>
      </c>
      <c r="F2014" s="2">
        <v>1.9810000000000001</v>
      </c>
      <c r="G2014" s="2">
        <v>3421.1869999999999</v>
      </c>
      <c r="H2014" s="13">
        <f t="shared" si="31"/>
        <v>1.9704433497536967E-2</v>
      </c>
    </row>
    <row r="2015" spans="2:8" ht="13.5" x14ac:dyDescent="0.25">
      <c r="B2015" s="11">
        <v>44935</v>
      </c>
      <c r="C2015" s="2">
        <v>1.98</v>
      </c>
      <c r="D2015" s="2">
        <v>1.98</v>
      </c>
      <c r="E2015" s="2">
        <v>2011</v>
      </c>
      <c r="F2015" s="2">
        <v>1.9810000000000001</v>
      </c>
      <c r="G2015" s="2">
        <v>3983.7910000000002</v>
      </c>
      <c r="H2015" s="13">
        <f t="shared" si="31"/>
        <v>-4.3478260869565154E-2</v>
      </c>
    </row>
    <row r="2016" spans="2:8" ht="13.5" x14ac:dyDescent="0.25">
      <c r="B2016" s="11">
        <v>44936</v>
      </c>
      <c r="C2016" s="2">
        <v>2.09</v>
      </c>
      <c r="D2016" s="2">
        <v>2.09</v>
      </c>
      <c r="E2016" s="2">
        <v>10</v>
      </c>
      <c r="F2016" s="2">
        <v>2.09</v>
      </c>
      <c r="G2016" s="2">
        <v>20.9</v>
      </c>
      <c r="H2016" s="13">
        <f t="shared" si="31"/>
        <v>5.555555555555549E-2</v>
      </c>
    </row>
    <row r="2017" spans="2:8" ht="13.5" x14ac:dyDescent="0.25">
      <c r="B2017" s="11">
        <v>44937</v>
      </c>
      <c r="C2017" s="2">
        <v>2.09</v>
      </c>
      <c r="D2017" s="2">
        <v>2.09</v>
      </c>
      <c r="E2017" s="2">
        <v>87</v>
      </c>
      <c r="F2017" s="2">
        <v>2.0630000000000002</v>
      </c>
      <c r="G2017" s="2">
        <v>179.48099999999999</v>
      </c>
      <c r="H2017" s="13">
        <f t="shared" si="31"/>
        <v>0</v>
      </c>
    </row>
    <row r="2018" spans="2:8" ht="13.5" x14ac:dyDescent="0.25">
      <c r="B2018" s="11">
        <v>44938</v>
      </c>
      <c r="C2018" s="2">
        <v>2.15</v>
      </c>
      <c r="D2018" s="2">
        <v>2.15</v>
      </c>
      <c r="E2018" s="2">
        <v>71</v>
      </c>
      <c r="F2018" s="2">
        <v>2.0409999999999999</v>
      </c>
      <c r="G2018" s="2">
        <v>144.911</v>
      </c>
      <c r="H2018" s="13">
        <f t="shared" si="31"/>
        <v>2.8708133971291894E-2</v>
      </c>
    </row>
    <row r="2019" spans="2:8" ht="13.5" x14ac:dyDescent="0.25">
      <c r="B2019" s="11">
        <v>44939</v>
      </c>
      <c r="C2019" s="2">
        <v>2.15</v>
      </c>
      <c r="D2019" s="2">
        <v>2.15</v>
      </c>
      <c r="E2019" s="2">
        <v>0</v>
      </c>
      <c r="F2019" s="2">
        <v>0</v>
      </c>
      <c r="G2019" s="2">
        <v>0</v>
      </c>
      <c r="H2019" s="13">
        <f t="shared" si="31"/>
        <v>0</v>
      </c>
    </row>
    <row r="2020" spans="2:8" ht="13.5" x14ac:dyDescent="0.25">
      <c r="B2020" s="11">
        <v>44942</v>
      </c>
      <c r="C2020" s="2">
        <v>2.15</v>
      </c>
      <c r="D2020" s="2">
        <v>2.15</v>
      </c>
      <c r="E2020" s="2">
        <v>10</v>
      </c>
      <c r="F2020" s="2">
        <v>2.15</v>
      </c>
      <c r="G2020" s="2">
        <v>21.5</v>
      </c>
      <c r="H2020" s="13">
        <f t="shared" si="31"/>
        <v>0</v>
      </c>
    </row>
    <row r="2021" spans="2:8" ht="13.5" x14ac:dyDescent="0.25">
      <c r="B2021" s="11">
        <v>44943</v>
      </c>
      <c r="C2021" s="2">
        <v>2.12</v>
      </c>
      <c r="D2021" s="2">
        <v>2.12</v>
      </c>
      <c r="E2021" s="2">
        <v>750</v>
      </c>
      <c r="F2021" s="2">
        <v>2.073</v>
      </c>
      <c r="G2021" s="2">
        <v>1554.75</v>
      </c>
      <c r="H2021" s="13">
        <f t="shared" si="31"/>
        <v>-1.3953488372092933E-2</v>
      </c>
    </row>
    <row r="2022" spans="2:8" ht="13.5" x14ac:dyDescent="0.25">
      <c r="B2022" s="11">
        <v>44944</v>
      </c>
      <c r="C2022" s="2">
        <v>2</v>
      </c>
      <c r="D2022" s="2">
        <v>2</v>
      </c>
      <c r="E2022" s="2">
        <v>460</v>
      </c>
      <c r="F2022" s="2">
        <v>2.004</v>
      </c>
      <c r="G2022" s="2">
        <v>921.84</v>
      </c>
      <c r="H2022" s="13">
        <f t="shared" si="31"/>
        <v>-5.660377358490571E-2</v>
      </c>
    </row>
    <row r="2023" spans="2:8" ht="13.5" x14ac:dyDescent="0.25">
      <c r="B2023" s="11">
        <v>44945</v>
      </c>
      <c r="C2023" s="2">
        <v>2.12</v>
      </c>
      <c r="D2023" s="2">
        <v>2.12</v>
      </c>
      <c r="E2023" s="2">
        <v>1</v>
      </c>
      <c r="F2023" s="2">
        <v>2.12</v>
      </c>
      <c r="G2023" s="2">
        <v>2.12</v>
      </c>
      <c r="H2023" s="13">
        <f t="shared" si="31"/>
        <v>6.0000000000000053E-2</v>
      </c>
    </row>
    <row r="2024" spans="2:8" ht="13.5" x14ac:dyDescent="0.25">
      <c r="B2024" s="11">
        <v>44946</v>
      </c>
      <c r="C2024" s="2">
        <v>2.1800000000000002</v>
      </c>
      <c r="D2024" s="2">
        <v>2.1800000000000002</v>
      </c>
      <c r="E2024" s="2">
        <v>17</v>
      </c>
      <c r="F2024" s="2">
        <v>2.1800000000000002</v>
      </c>
      <c r="G2024" s="2">
        <v>37.06</v>
      </c>
      <c r="H2024" s="13">
        <f t="shared" si="31"/>
        <v>2.8301886792452855E-2</v>
      </c>
    </row>
    <row r="2025" spans="2:8" ht="13.5" x14ac:dyDescent="0.25">
      <c r="B2025" s="11">
        <v>44949</v>
      </c>
      <c r="C2025" s="2">
        <v>2.0499999999999998</v>
      </c>
      <c r="D2025" s="2">
        <v>2.0499999999999998</v>
      </c>
      <c r="E2025" s="2">
        <v>0</v>
      </c>
      <c r="F2025" s="2">
        <v>0</v>
      </c>
      <c r="G2025" s="2">
        <v>0</v>
      </c>
      <c r="H2025" s="13">
        <f t="shared" si="31"/>
        <v>-5.9633027522935929E-2</v>
      </c>
    </row>
    <row r="2026" spans="2:8" ht="13.5" x14ac:dyDescent="0.25">
      <c r="B2026" s="11">
        <v>44950</v>
      </c>
      <c r="C2026" s="2">
        <v>2.0499999999999998</v>
      </c>
      <c r="D2026" s="2">
        <v>2.0499999999999998</v>
      </c>
      <c r="E2026" s="2">
        <v>1113</v>
      </c>
      <c r="F2026" s="2">
        <v>2.0459999999999998</v>
      </c>
      <c r="G2026" s="2">
        <v>2277.1979999999999</v>
      </c>
      <c r="H2026" s="13">
        <f t="shared" si="31"/>
        <v>0</v>
      </c>
    </row>
    <row r="2027" spans="2:8" ht="13.5" x14ac:dyDescent="0.25">
      <c r="B2027" s="11">
        <v>44951</v>
      </c>
      <c r="C2027" s="2">
        <v>2.09</v>
      </c>
      <c r="D2027" s="2">
        <v>2.09</v>
      </c>
      <c r="E2027" s="2">
        <v>20</v>
      </c>
      <c r="F2027" s="2">
        <v>2.0960000000000001</v>
      </c>
      <c r="G2027" s="2">
        <v>41.92</v>
      </c>
      <c r="H2027" s="13">
        <f t="shared" si="31"/>
        <v>1.9512195121951237E-2</v>
      </c>
    </row>
    <row r="2028" spans="2:8" ht="13.5" x14ac:dyDescent="0.25">
      <c r="B2028" s="11">
        <v>44952</v>
      </c>
      <c r="C2028" s="2">
        <v>2.09</v>
      </c>
      <c r="D2028" s="2">
        <v>2.09</v>
      </c>
      <c r="E2028" s="2">
        <v>0</v>
      </c>
      <c r="F2028" s="2">
        <v>0</v>
      </c>
      <c r="G2028" s="2">
        <v>0</v>
      </c>
      <c r="H2028" s="13">
        <f t="shared" si="31"/>
        <v>0</v>
      </c>
    </row>
    <row r="2029" spans="2:8" ht="13.5" x14ac:dyDescent="0.25">
      <c r="B2029" s="11">
        <v>44953</v>
      </c>
      <c r="C2029" s="2">
        <v>2.1</v>
      </c>
      <c r="D2029" s="2">
        <v>2.1</v>
      </c>
      <c r="E2029" s="2">
        <v>1020</v>
      </c>
      <c r="F2029" s="2">
        <v>2.0099999999999998</v>
      </c>
      <c r="G2029" s="2">
        <v>2050.1999999999998</v>
      </c>
      <c r="H2029" s="13">
        <f t="shared" si="31"/>
        <v>4.7846889952154218E-3</v>
      </c>
    </row>
    <row r="2030" spans="2:8" ht="13.5" x14ac:dyDescent="0.25">
      <c r="B2030" s="11">
        <v>44956</v>
      </c>
      <c r="C2030" s="2">
        <v>2.1</v>
      </c>
      <c r="D2030" s="2">
        <v>2.1</v>
      </c>
      <c r="E2030" s="2">
        <v>0</v>
      </c>
      <c r="F2030" s="2">
        <v>0</v>
      </c>
      <c r="G2030" s="2">
        <v>0</v>
      </c>
      <c r="H2030" s="13">
        <f t="shared" si="31"/>
        <v>0</v>
      </c>
    </row>
    <row r="2031" spans="2:8" ht="13.5" x14ac:dyDescent="0.25">
      <c r="B2031" s="11">
        <v>44957</v>
      </c>
      <c r="C2031" s="2">
        <v>2.14</v>
      </c>
      <c r="D2031" s="2">
        <v>2.14</v>
      </c>
      <c r="E2031" s="2">
        <v>1</v>
      </c>
      <c r="F2031" s="2">
        <v>2.14</v>
      </c>
      <c r="G2031" s="2">
        <v>2.14</v>
      </c>
      <c r="H2031" s="13">
        <f t="shared" si="31"/>
        <v>1.9047619047619063E-2</v>
      </c>
    </row>
    <row r="2032" spans="2:8" ht="13.5" x14ac:dyDescent="0.25">
      <c r="B2032" s="11">
        <v>44958</v>
      </c>
      <c r="C2032" s="2">
        <v>2.0699999999999998</v>
      </c>
      <c r="D2032" s="2">
        <v>2.0699999999999998</v>
      </c>
      <c r="E2032" s="2">
        <v>5572</v>
      </c>
      <c r="F2032" s="2">
        <v>2.0699999999999998</v>
      </c>
      <c r="G2032" s="2">
        <v>11534.04</v>
      </c>
      <c r="H2032" s="13">
        <f t="shared" si="31"/>
        <v>-3.2710280373831904E-2</v>
      </c>
    </row>
    <row r="2033" spans="2:8" ht="13.5" x14ac:dyDescent="0.25">
      <c r="B2033" s="11">
        <v>44959</v>
      </c>
      <c r="C2033" s="2">
        <v>2.12</v>
      </c>
      <c r="D2033" s="2">
        <v>2.12</v>
      </c>
      <c r="E2033" s="2">
        <v>2523</v>
      </c>
      <c r="F2033" s="2">
        <v>2.0739999999999998</v>
      </c>
      <c r="G2033" s="2">
        <v>5232.7020000000002</v>
      </c>
      <c r="H2033" s="13">
        <f t="shared" si="31"/>
        <v>2.4154589371980808E-2</v>
      </c>
    </row>
    <row r="2034" spans="2:8" ht="13.5" x14ac:dyDescent="0.25">
      <c r="B2034" s="11">
        <v>44960</v>
      </c>
      <c r="C2034" s="2">
        <v>2.1800000000000002</v>
      </c>
      <c r="D2034" s="2">
        <v>2.1800000000000002</v>
      </c>
      <c r="E2034" s="2">
        <v>1781</v>
      </c>
      <c r="F2034" s="2">
        <v>2.1190000000000002</v>
      </c>
      <c r="G2034" s="2">
        <v>3773.9389999999999</v>
      </c>
      <c r="H2034" s="13">
        <f t="shared" si="31"/>
        <v>2.8301886792452855E-2</v>
      </c>
    </row>
    <row r="2035" spans="2:8" ht="13.5" x14ac:dyDescent="0.25">
      <c r="B2035" s="11">
        <v>44963</v>
      </c>
      <c r="C2035" s="2">
        <v>2.1800000000000002</v>
      </c>
      <c r="D2035" s="2">
        <v>2.1800000000000002</v>
      </c>
      <c r="E2035" s="2">
        <v>25</v>
      </c>
      <c r="F2035" s="2">
        <v>2.1</v>
      </c>
      <c r="G2035" s="2">
        <v>52.5</v>
      </c>
      <c r="H2035" s="13">
        <f t="shared" si="31"/>
        <v>0</v>
      </c>
    </row>
    <row r="2036" spans="2:8" ht="13.5" x14ac:dyDescent="0.25">
      <c r="B2036" s="11">
        <v>44964</v>
      </c>
      <c r="C2036" s="2">
        <v>2.16</v>
      </c>
      <c r="D2036" s="2">
        <v>2.16</v>
      </c>
      <c r="E2036" s="2">
        <v>667</v>
      </c>
      <c r="F2036" s="2">
        <v>2.1459999999999999</v>
      </c>
      <c r="G2036" s="2">
        <v>1431.3820000000001</v>
      </c>
      <c r="H2036" s="13">
        <f t="shared" si="31"/>
        <v>-9.174311926605512E-3</v>
      </c>
    </row>
    <row r="2037" spans="2:8" ht="13.5" x14ac:dyDescent="0.25">
      <c r="B2037" s="11">
        <v>44965</v>
      </c>
      <c r="C2037" s="2">
        <v>2.16</v>
      </c>
      <c r="D2037" s="2">
        <v>2.16</v>
      </c>
      <c r="E2037" s="2">
        <v>0</v>
      </c>
      <c r="F2037" s="2">
        <v>0</v>
      </c>
      <c r="G2037" s="2">
        <v>0</v>
      </c>
      <c r="H2037" s="13">
        <f t="shared" si="31"/>
        <v>0</v>
      </c>
    </row>
    <row r="2038" spans="2:8" ht="13.5" x14ac:dyDescent="0.25">
      <c r="B2038" s="11">
        <v>44966</v>
      </c>
      <c r="C2038" s="2">
        <v>2.17</v>
      </c>
      <c r="D2038" s="2">
        <v>2.17</v>
      </c>
      <c r="E2038" s="2">
        <v>1</v>
      </c>
      <c r="F2038" s="2">
        <v>2.17</v>
      </c>
      <c r="G2038" s="2">
        <v>2.17</v>
      </c>
      <c r="H2038" s="13">
        <f t="shared" si="31"/>
        <v>4.6296296296295305E-3</v>
      </c>
    </row>
    <row r="2039" spans="2:8" ht="13.5" x14ac:dyDescent="0.25">
      <c r="B2039" s="11">
        <v>44967</v>
      </c>
      <c r="C2039" s="2">
        <v>2.2599999999999998</v>
      </c>
      <c r="D2039" s="2">
        <v>2.2599999999999998</v>
      </c>
      <c r="E2039" s="2">
        <v>501</v>
      </c>
      <c r="F2039" s="2">
        <v>2.2120000000000002</v>
      </c>
      <c r="G2039" s="2">
        <v>1108.212</v>
      </c>
      <c r="H2039" s="13">
        <f t="shared" si="31"/>
        <v>4.1474654377880123E-2</v>
      </c>
    </row>
    <row r="2040" spans="2:8" ht="13.5" x14ac:dyDescent="0.25">
      <c r="B2040" s="11">
        <v>44970</v>
      </c>
      <c r="C2040" s="2">
        <v>2.2599999999999998</v>
      </c>
      <c r="D2040" s="2">
        <v>2.2599999999999998</v>
      </c>
      <c r="E2040" s="2">
        <v>11</v>
      </c>
      <c r="F2040" s="2">
        <v>2.2599999999999998</v>
      </c>
      <c r="G2040" s="2">
        <v>24.86</v>
      </c>
      <c r="H2040" s="13">
        <f t="shared" si="31"/>
        <v>0</v>
      </c>
    </row>
    <row r="2041" spans="2:8" ht="13.5" x14ac:dyDescent="0.25">
      <c r="B2041" s="11">
        <v>44971</v>
      </c>
      <c r="C2041" s="2">
        <v>2.2599999999999998</v>
      </c>
      <c r="D2041" s="2">
        <v>2.2599999999999998</v>
      </c>
      <c r="E2041" s="2">
        <v>1</v>
      </c>
      <c r="F2041" s="2">
        <v>2.2599999999999998</v>
      </c>
      <c r="G2041" s="2">
        <v>2.2599999999999998</v>
      </c>
      <c r="H2041" s="13">
        <f t="shared" si="31"/>
        <v>0</v>
      </c>
    </row>
    <row r="2042" spans="2:8" ht="13.5" x14ac:dyDescent="0.25">
      <c r="B2042" s="11">
        <v>44972</v>
      </c>
      <c r="C2042" s="2">
        <v>2.2000000000000002</v>
      </c>
      <c r="D2042" s="2">
        <v>2.2000000000000002</v>
      </c>
      <c r="E2042" s="2">
        <v>2290</v>
      </c>
      <c r="F2042" s="2">
        <v>2.1309999999999998</v>
      </c>
      <c r="G2042" s="2">
        <v>4879.99</v>
      </c>
      <c r="H2042" s="13">
        <f t="shared" si="31"/>
        <v>-2.6548672566371511E-2</v>
      </c>
    </row>
    <row r="2043" spans="2:8" ht="13.5" x14ac:dyDescent="0.25">
      <c r="B2043" s="11">
        <v>44973</v>
      </c>
      <c r="C2043" s="2">
        <v>2.2000000000000002</v>
      </c>
      <c r="D2043" s="2">
        <v>2.2000000000000002</v>
      </c>
      <c r="E2043" s="2">
        <v>2001</v>
      </c>
      <c r="F2043" s="2">
        <v>2.0699999999999998</v>
      </c>
      <c r="G2043" s="2">
        <v>4142.07</v>
      </c>
      <c r="H2043" s="13">
        <f t="shared" si="31"/>
        <v>0</v>
      </c>
    </row>
    <row r="2044" spans="2:8" ht="13.5" x14ac:dyDescent="0.25">
      <c r="B2044" s="11">
        <v>44974</v>
      </c>
      <c r="C2044" s="2">
        <v>2.2000000000000002</v>
      </c>
      <c r="D2044" s="2">
        <v>2.2000000000000002</v>
      </c>
      <c r="E2044" s="2">
        <v>87</v>
      </c>
      <c r="F2044" s="2">
        <v>2.1629999999999998</v>
      </c>
      <c r="G2044" s="2">
        <v>188.18100000000001</v>
      </c>
      <c r="H2044" s="13">
        <f t="shared" si="31"/>
        <v>0</v>
      </c>
    </row>
    <row r="2045" spans="2:8" ht="13.5" x14ac:dyDescent="0.25">
      <c r="B2045" s="11">
        <v>44977</v>
      </c>
      <c r="C2045" s="2">
        <v>2.2400000000000002</v>
      </c>
      <c r="D2045" s="2">
        <v>2.2400000000000002</v>
      </c>
      <c r="E2045" s="2">
        <v>12</v>
      </c>
      <c r="F2045" s="2">
        <v>2.0979999999999999</v>
      </c>
      <c r="G2045" s="2">
        <v>25.175999999999998</v>
      </c>
      <c r="H2045" s="13">
        <f t="shared" si="31"/>
        <v>1.8181818181818195E-2</v>
      </c>
    </row>
    <row r="2046" spans="2:8" ht="13.5" x14ac:dyDescent="0.25">
      <c r="B2046" s="11">
        <v>44978</v>
      </c>
      <c r="C2046" s="2">
        <v>2.2599999999999998</v>
      </c>
      <c r="D2046" s="2">
        <v>2.2599999999999998</v>
      </c>
      <c r="E2046" s="2">
        <v>100</v>
      </c>
      <c r="F2046" s="2">
        <v>2.2599999999999998</v>
      </c>
      <c r="G2046" s="2">
        <v>226</v>
      </c>
      <c r="H2046" s="13">
        <f t="shared" si="31"/>
        <v>8.9285714285712373E-3</v>
      </c>
    </row>
    <row r="2047" spans="2:8" ht="13.5" x14ac:dyDescent="0.25">
      <c r="B2047" s="11">
        <v>44979</v>
      </c>
      <c r="C2047" s="2">
        <v>2.2799999999999998</v>
      </c>
      <c r="D2047" s="2">
        <v>2.2799999999999998</v>
      </c>
      <c r="E2047" s="2">
        <v>2817</v>
      </c>
      <c r="F2047" s="2">
        <v>2.2570000000000001</v>
      </c>
      <c r="G2047" s="2">
        <v>6357.9690000000001</v>
      </c>
      <c r="H2047" s="13">
        <f t="shared" si="31"/>
        <v>8.8495575221239024E-3</v>
      </c>
    </row>
    <row r="2048" spans="2:8" ht="13.5" x14ac:dyDescent="0.25">
      <c r="B2048" s="11">
        <v>44980</v>
      </c>
      <c r="C2048" s="2">
        <v>2.2799999999999998</v>
      </c>
      <c r="D2048" s="2">
        <v>2.2799999999999998</v>
      </c>
      <c r="E2048" s="2">
        <v>10</v>
      </c>
      <c r="F2048" s="2">
        <v>2.2799999999999998</v>
      </c>
      <c r="G2048" s="2">
        <v>22.8</v>
      </c>
      <c r="H2048" s="13">
        <f t="shared" si="31"/>
        <v>0</v>
      </c>
    </row>
    <row r="2049" spans="2:8" ht="13.5" x14ac:dyDescent="0.25">
      <c r="B2049" s="11">
        <v>44981</v>
      </c>
      <c r="C2049" s="2">
        <v>2.27</v>
      </c>
      <c r="D2049" s="2">
        <v>2.27</v>
      </c>
      <c r="E2049" s="2">
        <v>1026</v>
      </c>
      <c r="F2049" s="2">
        <v>2.1520000000000001</v>
      </c>
      <c r="G2049" s="2">
        <v>2207.9520000000002</v>
      </c>
      <c r="H2049" s="13">
        <f t="shared" si="31"/>
        <v>-4.3859649122806087E-3</v>
      </c>
    </row>
    <row r="2050" spans="2:8" ht="13.5" x14ac:dyDescent="0.25">
      <c r="B2050" s="11">
        <v>44984</v>
      </c>
      <c r="C2050" s="2">
        <v>2.4</v>
      </c>
      <c r="D2050" s="2">
        <v>2.4</v>
      </c>
      <c r="E2050" s="2">
        <v>280</v>
      </c>
      <c r="F2050" s="2">
        <v>2.294</v>
      </c>
      <c r="G2050" s="2">
        <v>642.32000000000005</v>
      </c>
      <c r="H2050" s="13">
        <f t="shared" si="31"/>
        <v>5.7268722466960305E-2</v>
      </c>
    </row>
    <row r="2051" spans="2:8" ht="13.5" x14ac:dyDescent="0.25">
      <c r="B2051" s="11">
        <v>44985</v>
      </c>
      <c r="C2051" s="2">
        <v>2.54</v>
      </c>
      <c r="D2051" s="2">
        <v>2.54</v>
      </c>
      <c r="E2051" s="2">
        <v>3947</v>
      </c>
      <c r="F2051" s="2">
        <v>2.4910000000000001</v>
      </c>
      <c r="G2051" s="2">
        <v>9831.9770000000008</v>
      </c>
      <c r="H2051" s="13">
        <f t="shared" si="31"/>
        <v>5.833333333333339E-2</v>
      </c>
    </row>
    <row r="2052" spans="2:8" ht="13.5" x14ac:dyDescent="0.25">
      <c r="B2052" s="11">
        <v>44986</v>
      </c>
      <c r="C2052" s="2">
        <v>2.6</v>
      </c>
      <c r="D2052" s="2">
        <v>2.6</v>
      </c>
      <c r="E2052" s="2">
        <v>250</v>
      </c>
      <c r="F2052" s="2">
        <v>2.6019999999999999</v>
      </c>
      <c r="G2052" s="2">
        <v>650.5</v>
      </c>
      <c r="H2052" s="13">
        <f t="shared" si="31"/>
        <v>2.3622047244094509E-2</v>
      </c>
    </row>
    <row r="2053" spans="2:8" ht="13.5" x14ac:dyDescent="0.25">
      <c r="B2053" s="11">
        <v>44987</v>
      </c>
      <c r="C2053" s="2">
        <v>2.5</v>
      </c>
      <c r="D2053" s="2">
        <v>2.5</v>
      </c>
      <c r="E2053" s="2">
        <v>1</v>
      </c>
      <c r="F2053" s="2">
        <v>2.5</v>
      </c>
      <c r="G2053" s="2">
        <v>2.5</v>
      </c>
      <c r="H2053" s="13">
        <f t="shared" si="31"/>
        <v>-3.8461538461538491E-2</v>
      </c>
    </row>
    <row r="2054" spans="2:8" ht="13.5" x14ac:dyDescent="0.25">
      <c r="B2054" s="11">
        <v>44988</v>
      </c>
      <c r="C2054" s="2">
        <v>2.5</v>
      </c>
      <c r="D2054" s="2">
        <v>2.5</v>
      </c>
      <c r="E2054" s="2">
        <v>0</v>
      </c>
      <c r="F2054" s="2">
        <v>0</v>
      </c>
      <c r="G2054" s="2">
        <v>0</v>
      </c>
      <c r="H2054" s="13">
        <f t="shared" si="31"/>
        <v>0</v>
      </c>
    </row>
    <row r="2055" spans="2:8" ht="13.5" x14ac:dyDescent="0.25">
      <c r="B2055" s="11">
        <v>44991</v>
      </c>
      <c r="C2055" s="2">
        <v>2.59</v>
      </c>
      <c r="D2055" s="2">
        <v>2.59</v>
      </c>
      <c r="E2055" s="2">
        <v>320</v>
      </c>
      <c r="F2055" s="2">
        <v>2.403</v>
      </c>
      <c r="G2055" s="2">
        <v>768.96</v>
      </c>
      <c r="H2055" s="13">
        <f t="shared" ref="H2055:H2118" si="32">(D2055-D2054)/D2054</f>
        <v>3.5999999999999942E-2</v>
      </c>
    </row>
    <row r="2056" spans="2:8" ht="13.5" x14ac:dyDescent="0.25">
      <c r="B2056" s="11">
        <v>44992</v>
      </c>
      <c r="C2056" s="2">
        <v>2.44</v>
      </c>
      <c r="D2056" s="2">
        <v>2.44</v>
      </c>
      <c r="E2056" s="2">
        <v>194</v>
      </c>
      <c r="F2056" s="2">
        <v>2.44</v>
      </c>
      <c r="G2056" s="2">
        <v>473.36</v>
      </c>
      <c r="H2056" s="13">
        <f t="shared" si="32"/>
        <v>-5.7915057915057883E-2</v>
      </c>
    </row>
    <row r="2057" spans="2:8" ht="13.5" x14ac:dyDescent="0.25">
      <c r="B2057" s="11">
        <v>44993</v>
      </c>
      <c r="C2057" s="2">
        <v>2.48</v>
      </c>
      <c r="D2057" s="2">
        <v>2.48</v>
      </c>
      <c r="E2057" s="2">
        <v>20</v>
      </c>
      <c r="F2057" s="2">
        <v>2.48</v>
      </c>
      <c r="G2057" s="2">
        <v>49.6</v>
      </c>
      <c r="H2057" s="13">
        <f t="shared" si="32"/>
        <v>1.6393442622950834E-2</v>
      </c>
    </row>
    <row r="2058" spans="2:8" ht="13.5" x14ac:dyDescent="0.25">
      <c r="B2058" s="11">
        <v>44994</v>
      </c>
      <c r="C2058" s="2">
        <v>2.48</v>
      </c>
      <c r="D2058" s="2">
        <v>2.48</v>
      </c>
      <c r="E2058" s="2">
        <v>0</v>
      </c>
      <c r="F2058" s="2">
        <v>0</v>
      </c>
      <c r="G2058" s="2">
        <v>0</v>
      </c>
      <c r="H2058" s="13">
        <f t="shared" si="32"/>
        <v>0</v>
      </c>
    </row>
    <row r="2059" spans="2:8" ht="13.5" x14ac:dyDescent="0.25">
      <c r="B2059" s="11">
        <v>44995</v>
      </c>
      <c r="C2059" s="2">
        <v>2.5</v>
      </c>
      <c r="D2059" s="2">
        <v>2.5</v>
      </c>
      <c r="E2059" s="2">
        <v>2662</v>
      </c>
      <c r="F2059" s="2">
        <v>2.4990000000000001</v>
      </c>
      <c r="G2059" s="2">
        <v>6652.3379999999997</v>
      </c>
      <c r="H2059" s="13">
        <f t="shared" si="32"/>
        <v>8.0645161290322648E-3</v>
      </c>
    </row>
    <row r="2060" spans="2:8" ht="13.5" x14ac:dyDescent="0.25">
      <c r="B2060" s="11">
        <v>44998</v>
      </c>
      <c r="C2060" s="2">
        <v>2.4900000000000002</v>
      </c>
      <c r="D2060" s="2">
        <v>2.4900000000000002</v>
      </c>
      <c r="E2060" s="2">
        <v>2015</v>
      </c>
      <c r="F2060" s="2">
        <v>2.36</v>
      </c>
      <c r="G2060" s="2">
        <v>4755.3999999999996</v>
      </c>
      <c r="H2060" s="13">
        <f t="shared" si="32"/>
        <v>-3.9999999999999151E-3</v>
      </c>
    </row>
    <row r="2061" spans="2:8" ht="13.5" x14ac:dyDescent="0.25">
      <c r="B2061" s="11">
        <v>44999</v>
      </c>
      <c r="C2061" s="2">
        <v>2.35</v>
      </c>
      <c r="D2061" s="2">
        <v>2.35</v>
      </c>
      <c r="E2061" s="2">
        <v>3069</v>
      </c>
      <c r="F2061" s="2">
        <v>2.3540000000000001</v>
      </c>
      <c r="G2061" s="2">
        <v>7224.4260000000004</v>
      </c>
      <c r="H2061" s="13">
        <f t="shared" si="32"/>
        <v>-5.6224899598393621E-2</v>
      </c>
    </row>
    <row r="2062" spans="2:8" ht="13.5" x14ac:dyDescent="0.25">
      <c r="B2062" s="11">
        <v>45000</v>
      </c>
      <c r="C2062" s="2">
        <v>2.37</v>
      </c>
      <c r="D2062" s="2">
        <v>2.37</v>
      </c>
      <c r="E2062" s="2">
        <v>87</v>
      </c>
      <c r="F2062" s="2">
        <v>2.37</v>
      </c>
      <c r="G2062" s="2">
        <v>206.19</v>
      </c>
      <c r="H2062" s="13">
        <f t="shared" si="32"/>
        <v>8.5106382978723475E-3</v>
      </c>
    </row>
    <row r="2063" spans="2:8" ht="13.5" x14ac:dyDescent="0.25">
      <c r="B2063" s="11">
        <v>45001</v>
      </c>
      <c r="C2063" s="2">
        <v>2.37</v>
      </c>
      <c r="D2063" s="2">
        <v>2.37</v>
      </c>
      <c r="E2063" s="2">
        <v>0</v>
      </c>
      <c r="F2063" s="2">
        <v>0</v>
      </c>
      <c r="G2063" s="2">
        <v>0</v>
      </c>
      <c r="H2063" s="13">
        <f t="shared" si="32"/>
        <v>0</v>
      </c>
    </row>
    <row r="2064" spans="2:8" ht="13.5" x14ac:dyDescent="0.25">
      <c r="B2064" s="11">
        <v>45002</v>
      </c>
      <c r="C2064" s="2">
        <v>2.37</v>
      </c>
      <c r="D2064" s="2">
        <v>2.37</v>
      </c>
      <c r="E2064" s="2">
        <v>0</v>
      </c>
      <c r="F2064" s="2">
        <v>0</v>
      </c>
      <c r="G2064" s="2">
        <v>0</v>
      </c>
      <c r="H2064" s="13">
        <f t="shared" si="32"/>
        <v>0</v>
      </c>
    </row>
    <row r="2065" spans="2:8" ht="13.5" x14ac:dyDescent="0.25">
      <c r="B2065" s="11">
        <v>45006</v>
      </c>
      <c r="C2065" s="2">
        <v>2.41</v>
      </c>
      <c r="D2065" s="2">
        <v>2.41</v>
      </c>
      <c r="E2065" s="2">
        <v>8091</v>
      </c>
      <c r="F2065" s="2">
        <v>2.3109999999999999</v>
      </c>
      <c r="G2065" s="2">
        <v>18698.300999999999</v>
      </c>
      <c r="H2065" s="13">
        <f t="shared" si="32"/>
        <v>1.6877637130801704E-2</v>
      </c>
    </row>
    <row r="2066" spans="2:8" ht="13.5" x14ac:dyDescent="0.25">
      <c r="B2066" s="11">
        <v>45007</v>
      </c>
      <c r="C2066" s="2">
        <v>2.48</v>
      </c>
      <c r="D2066" s="2">
        <v>2.48</v>
      </c>
      <c r="E2066" s="2">
        <v>1</v>
      </c>
      <c r="F2066" s="2">
        <v>2.48</v>
      </c>
      <c r="G2066" s="2">
        <v>2.48</v>
      </c>
      <c r="H2066" s="13">
        <f t="shared" si="32"/>
        <v>2.9045643153526902E-2</v>
      </c>
    </row>
    <row r="2067" spans="2:8" ht="13.5" x14ac:dyDescent="0.25">
      <c r="B2067" s="11">
        <v>45008</v>
      </c>
      <c r="C2067" s="2">
        <v>2.48</v>
      </c>
      <c r="D2067" s="2">
        <v>2.48</v>
      </c>
      <c r="E2067" s="2">
        <v>0</v>
      </c>
      <c r="F2067" s="2">
        <v>0</v>
      </c>
      <c r="G2067" s="2">
        <v>0</v>
      </c>
      <c r="H2067" s="13">
        <f t="shared" si="32"/>
        <v>0</v>
      </c>
    </row>
    <row r="2068" spans="2:8" ht="13.5" x14ac:dyDescent="0.25">
      <c r="B2068" s="11">
        <v>45009</v>
      </c>
      <c r="C2068" s="2">
        <v>2.48</v>
      </c>
      <c r="D2068" s="2">
        <v>2.48</v>
      </c>
      <c r="E2068" s="2">
        <v>0</v>
      </c>
      <c r="F2068" s="2">
        <v>0</v>
      </c>
      <c r="G2068" s="2">
        <v>0</v>
      </c>
      <c r="H2068" s="13">
        <f t="shared" si="32"/>
        <v>0</v>
      </c>
    </row>
    <row r="2069" spans="2:8" ht="13.5" x14ac:dyDescent="0.25">
      <c r="B2069" s="11">
        <v>45012</v>
      </c>
      <c r="C2069" s="2">
        <v>2.48</v>
      </c>
      <c r="D2069" s="2">
        <v>2.48</v>
      </c>
      <c r="E2069" s="2">
        <v>0</v>
      </c>
      <c r="F2069" s="2">
        <v>0</v>
      </c>
      <c r="G2069" s="2">
        <v>0</v>
      </c>
      <c r="H2069" s="13">
        <f t="shared" si="32"/>
        <v>0</v>
      </c>
    </row>
    <row r="2070" spans="2:8" ht="13.5" x14ac:dyDescent="0.25">
      <c r="B2070" s="11">
        <v>45013</v>
      </c>
      <c r="C2070" s="2">
        <v>2.48</v>
      </c>
      <c r="D2070" s="2">
        <v>2.48</v>
      </c>
      <c r="E2070" s="2">
        <v>0</v>
      </c>
      <c r="F2070" s="2">
        <v>0</v>
      </c>
      <c r="G2070" s="2">
        <v>0</v>
      </c>
      <c r="H2070" s="13">
        <f t="shared" si="32"/>
        <v>0</v>
      </c>
    </row>
    <row r="2071" spans="2:8" ht="13.5" x14ac:dyDescent="0.25">
      <c r="B2071" s="11">
        <v>45014</v>
      </c>
      <c r="C2071" s="2">
        <v>2.48</v>
      </c>
      <c r="D2071" s="2">
        <v>2.48</v>
      </c>
      <c r="E2071" s="2">
        <v>0</v>
      </c>
      <c r="F2071" s="2">
        <v>0</v>
      </c>
      <c r="G2071" s="2">
        <v>0</v>
      </c>
      <c r="H2071" s="13">
        <f t="shared" si="32"/>
        <v>0</v>
      </c>
    </row>
    <row r="2072" spans="2:8" ht="13.5" x14ac:dyDescent="0.25">
      <c r="B2072" s="11">
        <v>45015</v>
      </c>
      <c r="C2072" s="2">
        <v>2.35</v>
      </c>
      <c r="D2072" s="2">
        <v>2.35</v>
      </c>
      <c r="E2072" s="2">
        <v>8695</v>
      </c>
      <c r="F2072" s="2">
        <v>2.35</v>
      </c>
      <c r="G2072" s="2">
        <v>20433.25</v>
      </c>
      <c r="H2072" s="13">
        <f t="shared" si="32"/>
        <v>-5.2419354838709638E-2</v>
      </c>
    </row>
    <row r="2073" spans="2:8" ht="13.5" x14ac:dyDescent="0.25">
      <c r="B2073" s="11">
        <v>45016</v>
      </c>
      <c r="C2073" s="2">
        <v>2.35</v>
      </c>
      <c r="D2073" s="2">
        <v>2.35</v>
      </c>
      <c r="E2073" s="2">
        <v>1907</v>
      </c>
      <c r="F2073" s="2">
        <v>2.35</v>
      </c>
      <c r="G2073" s="2">
        <v>4481.45</v>
      </c>
      <c r="H2073" s="13">
        <f t="shared" si="32"/>
        <v>0</v>
      </c>
    </row>
    <row r="2074" spans="2:8" ht="13.5" x14ac:dyDescent="0.25">
      <c r="B2074" s="11">
        <v>45019</v>
      </c>
      <c r="C2074" s="2">
        <v>2.35</v>
      </c>
      <c r="D2074" s="2">
        <v>2.35</v>
      </c>
      <c r="E2074" s="2">
        <v>0</v>
      </c>
      <c r="F2074" s="2">
        <v>0</v>
      </c>
      <c r="G2074" s="2">
        <v>0</v>
      </c>
      <c r="H2074" s="13">
        <f t="shared" si="32"/>
        <v>0</v>
      </c>
    </row>
    <row r="2075" spans="2:8" ht="13.5" x14ac:dyDescent="0.25">
      <c r="B2075" s="11">
        <v>45020</v>
      </c>
      <c r="C2075" s="2">
        <v>2.35</v>
      </c>
      <c r="D2075" s="2">
        <v>2.35</v>
      </c>
      <c r="E2075" s="2">
        <v>1630</v>
      </c>
      <c r="F2075" s="2">
        <v>2.35</v>
      </c>
      <c r="G2075" s="2">
        <v>3830.5</v>
      </c>
      <c r="H2075" s="13">
        <f t="shared" si="32"/>
        <v>0</v>
      </c>
    </row>
    <row r="2076" spans="2:8" ht="13.5" x14ac:dyDescent="0.25">
      <c r="B2076" s="11">
        <v>45021</v>
      </c>
      <c r="C2076" s="2">
        <v>2.35</v>
      </c>
      <c r="D2076" s="2">
        <v>2.35</v>
      </c>
      <c r="E2076" s="2">
        <v>905</v>
      </c>
      <c r="F2076" s="2">
        <v>2.35</v>
      </c>
      <c r="G2076" s="2">
        <v>2126.75</v>
      </c>
      <c r="H2076" s="13">
        <f t="shared" si="32"/>
        <v>0</v>
      </c>
    </row>
    <row r="2077" spans="2:8" ht="13.5" x14ac:dyDescent="0.25">
      <c r="B2077" s="11">
        <v>45022</v>
      </c>
      <c r="C2077" s="2">
        <v>2.35</v>
      </c>
      <c r="D2077" s="2">
        <v>2.35</v>
      </c>
      <c r="E2077" s="2">
        <v>5199</v>
      </c>
      <c r="F2077" s="2">
        <v>2.35</v>
      </c>
      <c r="G2077" s="2">
        <v>12217.65</v>
      </c>
      <c r="H2077" s="13">
        <f t="shared" si="32"/>
        <v>0</v>
      </c>
    </row>
    <row r="2078" spans="2:8" ht="13.5" x14ac:dyDescent="0.25">
      <c r="B2078" s="11">
        <v>45023</v>
      </c>
      <c r="C2078" s="2">
        <v>2.4900000000000002</v>
      </c>
      <c r="D2078" s="2">
        <v>2.4900000000000002</v>
      </c>
      <c r="E2078" s="2">
        <v>11091</v>
      </c>
      <c r="F2078" s="2">
        <v>2.472</v>
      </c>
      <c r="G2078" s="2">
        <v>27416.952000000001</v>
      </c>
      <c r="H2078" s="13">
        <f t="shared" si="32"/>
        <v>5.9574468085106434E-2</v>
      </c>
    </row>
    <row r="2079" spans="2:8" ht="13.5" x14ac:dyDescent="0.25">
      <c r="B2079" s="11">
        <v>45026</v>
      </c>
      <c r="C2079" s="2">
        <v>2.63</v>
      </c>
      <c r="D2079" s="2">
        <v>2.63</v>
      </c>
      <c r="E2079" s="2">
        <v>6373</v>
      </c>
      <c r="F2079" s="2">
        <v>2.6179999999999999</v>
      </c>
      <c r="G2079" s="2">
        <v>16684.513999999999</v>
      </c>
      <c r="H2079" s="13">
        <f t="shared" si="32"/>
        <v>5.6224899598393441E-2</v>
      </c>
    </row>
    <row r="2080" spans="2:8" ht="13.5" x14ac:dyDescent="0.25">
      <c r="B2080" s="11">
        <v>45027</v>
      </c>
      <c r="C2080" s="2">
        <v>2.78</v>
      </c>
      <c r="D2080" s="2">
        <v>2.78</v>
      </c>
      <c r="E2080" s="2">
        <v>12767</v>
      </c>
      <c r="F2080" s="2">
        <v>2.77</v>
      </c>
      <c r="G2080" s="2">
        <v>35364.589999999997</v>
      </c>
      <c r="H2080" s="13">
        <f t="shared" si="32"/>
        <v>5.7034220532319359E-2</v>
      </c>
    </row>
    <row r="2081" spans="2:8" ht="13.5" x14ac:dyDescent="0.25">
      <c r="B2081" s="11">
        <v>45028</v>
      </c>
      <c r="C2081" s="2">
        <v>2.92</v>
      </c>
      <c r="D2081" s="2">
        <v>2.92</v>
      </c>
      <c r="E2081" s="2">
        <v>138011</v>
      </c>
      <c r="F2081" s="2">
        <v>2.8980000000000001</v>
      </c>
      <c r="G2081" s="2">
        <v>399955.87800000003</v>
      </c>
      <c r="H2081" s="13">
        <f t="shared" si="32"/>
        <v>5.0359712230215875E-2</v>
      </c>
    </row>
    <row r="2082" spans="2:8" ht="13.5" x14ac:dyDescent="0.25">
      <c r="B2082" s="11">
        <v>45029</v>
      </c>
      <c r="C2082" s="2">
        <v>2.9</v>
      </c>
      <c r="D2082" s="2">
        <v>2.9</v>
      </c>
      <c r="E2082" s="2">
        <v>10</v>
      </c>
      <c r="F2082" s="2">
        <v>2.9</v>
      </c>
      <c r="G2082" s="2">
        <v>29</v>
      </c>
      <c r="H2082" s="13">
        <f t="shared" si="32"/>
        <v>-6.8493150684931572E-3</v>
      </c>
    </row>
    <row r="2083" spans="2:8" ht="13.5" x14ac:dyDescent="0.25">
      <c r="B2083" s="11">
        <v>45030</v>
      </c>
      <c r="C2083" s="2">
        <v>2.99</v>
      </c>
      <c r="D2083" s="2">
        <v>2.99</v>
      </c>
      <c r="E2083" s="2">
        <v>27</v>
      </c>
      <c r="F2083" s="2">
        <v>2.996</v>
      </c>
      <c r="G2083" s="2">
        <v>80.891999999999996</v>
      </c>
      <c r="H2083" s="13">
        <f t="shared" si="32"/>
        <v>3.1034482758620793E-2</v>
      </c>
    </row>
    <row r="2084" spans="2:8" ht="13.5" x14ac:dyDescent="0.25">
      <c r="B2084" s="11">
        <v>45033</v>
      </c>
      <c r="C2084" s="2">
        <v>2.99</v>
      </c>
      <c r="D2084" s="2">
        <v>2.99</v>
      </c>
      <c r="E2084" s="2">
        <v>2</v>
      </c>
      <c r="F2084" s="2">
        <v>2.99</v>
      </c>
      <c r="G2084" s="2">
        <v>5.98</v>
      </c>
      <c r="H2084" s="13">
        <f t="shared" si="32"/>
        <v>0</v>
      </c>
    </row>
    <row r="2085" spans="2:8" ht="13.5" x14ac:dyDescent="0.25">
      <c r="B2085" s="11">
        <v>45034</v>
      </c>
      <c r="C2085" s="2">
        <v>2.98</v>
      </c>
      <c r="D2085" s="2">
        <v>2.98</v>
      </c>
      <c r="E2085" s="2">
        <v>4</v>
      </c>
      <c r="F2085" s="2">
        <v>2.98</v>
      </c>
      <c r="G2085" s="2">
        <v>11.92</v>
      </c>
      <c r="H2085" s="13">
        <f t="shared" si="32"/>
        <v>-3.3444816053512477E-3</v>
      </c>
    </row>
    <row r="2086" spans="2:8" ht="13.5" x14ac:dyDescent="0.25">
      <c r="B2086" s="11">
        <v>45035</v>
      </c>
      <c r="C2086" s="2">
        <v>2.98</v>
      </c>
      <c r="D2086" s="2">
        <v>2.98</v>
      </c>
      <c r="E2086" s="2">
        <v>0</v>
      </c>
      <c r="F2086" s="2">
        <v>0</v>
      </c>
      <c r="G2086" s="2">
        <v>0</v>
      </c>
      <c r="H2086" s="13">
        <f t="shared" si="32"/>
        <v>0</v>
      </c>
    </row>
    <row r="2087" spans="2:8" ht="13.5" x14ac:dyDescent="0.25">
      <c r="B2087" s="11">
        <v>45036</v>
      </c>
      <c r="C2087" s="2">
        <v>2.81</v>
      </c>
      <c r="D2087" s="2">
        <v>2.81</v>
      </c>
      <c r="E2087" s="2">
        <v>20</v>
      </c>
      <c r="F2087" s="2">
        <v>2.9820000000000002</v>
      </c>
      <c r="G2087" s="2">
        <v>59.64</v>
      </c>
      <c r="H2087" s="13">
        <f t="shared" si="32"/>
        <v>-5.7046979865771785E-2</v>
      </c>
    </row>
    <row r="2088" spans="2:8" ht="13.5" x14ac:dyDescent="0.25">
      <c r="B2088" s="11">
        <v>45040</v>
      </c>
      <c r="C2088" s="2">
        <v>2.7</v>
      </c>
      <c r="D2088" s="2">
        <v>2.7</v>
      </c>
      <c r="E2088" s="2">
        <v>19</v>
      </c>
      <c r="F2088" s="2">
        <v>2.7</v>
      </c>
      <c r="G2088" s="2">
        <v>51.3</v>
      </c>
      <c r="H2088" s="13">
        <f t="shared" si="32"/>
        <v>-3.9145907473309566E-2</v>
      </c>
    </row>
    <row r="2089" spans="2:8" ht="13.5" x14ac:dyDescent="0.25">
      <c r="B2089" s="11">
        <v>45041</v>
      </c>
      <c r="C2089" s="2">
        <v>2.6</v>
      </c>
      <c r="D2089" s="2">
        <v>2.6</v>
      </c>
      <c r="E2089" s="2">
        <v>215</v>
      </c>
      <c r="F2089" s="2">
        <v>2.6</v>
      </c>
      <c r="G2089" s="2">
        <v>559</v>
      </c>
      <c r="H2089" s="13">
        <f t="shared" si="32"/>
        <v>-3.703703703703707E-2</v>
      </c>
    </row>
    <row r="2090" spans="2:8" ht="13.5" x14ac:dyDescent="0.25">
      <c r="B2090" s="11">
        <v>45042</v>
      </c>
      <c r="C2090" s="2">
        <v>2.6</v>
      </c>
      <c r="D2090" s="2">
        <v>2.6</v>
      </c>
      <c r="E2090" s="2">
        <v>5</v>
      </c>
      <c r="F2090" s="2">
        <v>2.6</v>
      </c>
      <c r="G2090" s="2">
        <v>13</v>
      </c>
      <c r="H2090" s="13">
        <f t="shared" si="32"/>
        <v>0</v>
      </c>
    </row>
    <row r="2091" spans="2:8" ht="13.5" x14ac:dyDescent="0.25">
      <c r="B2091" s="11">
        <v>45043</v>
      </c>
      <c r="C2091" s="2">
        <v>2.5499999999999998</v>
      </c>
      <c r="D2091" s="2">
        <v>2.5499999999999998</v>
      </c>
      <c r="E2091" s="2">
        <v>3427</v>
      </c>
      <c r="F2091" s="2">
        <v>2.5499999999999998</v>
      </c>
      <c r="G2091" s="2">
        <v>8738.85</v>
      </c>
      <c r="H2091" s="13">
        <f t="shared" si="32"/>
        <v>-1.9230769230769332E-2</v>
      </c>
    </row>
    <row r="2092" spans="2:8" ht="13.5" x14ac:dyDescent="0.25">
      <c r="B2092" s="11">
        <v>45044</v>
      </c>
      <c r="C2092" s="2">
        <v>2.68</v>
      </c>
      <c r="D2092" s="2">
        <v>2.68</v>
      </c>
      <c r="E2092" s="2">
        <v>44</v>
      </c>
      <c r="F2092" s="2">
        <v>2.4889999999999999</v>
      </c>
      <c r="G2092" s="2">
        <v>109.51600000000001</v>
      </c>
      <c r="H2092" s="13">
        <f t="shared" si="32"/>
        <v>5.0980392156862883E-2</v>
      </c>
    </row>
    <row r="2093" spans="2:8" ht="13.5" x14ac:dyDescent="0.25">
      <c r="B2093" s="11">
        <v>45048</v>
      </c>
      <c r="C2093" s="2">
        <v>2.84</v>
      </c>
      <c r="D2093" s="2">
        <v>2.84</v>
      </c>
      <c r="E2093" s="2">
        <v>8116</v>
      </c>
      <c r="F2093" s="2">
        <v>2.8079999999999998</v>
      </c>
      <c r="G2093" s="2">
        <v>22789.727999999999</v>
      </c>
      <c r="H2093" s="13">
        <f t="shared" si="32"/>
        <v>5.9701492537313314E-2</v>
      </c>
    </row>
    <row r="2094" spans="2:8" ht="13.5" x14ac:dyDescent="0.25">
      <c r="B2094" s="11">
        <v>45049</v>
      </c>
      <c r="C2094" s="2">
        <v>2.95</v>
      </c>
      <c r="D2094" s="2">
        <v>2.95</v>
      </c>
      <c r="E2094" s="2">
        <v>54286</v>
      </c>
      <c r="F2094" s="2">
        <v>2.9750000000000001</v>
      </c>
      <c r="G2094" s="2">
        <v>161500.85</v>
      </c>
      <c r="H2094" s="13">
        <f t="shared" si="32"/>
        <v>3.8732394366197298E-2</v>
      </c>
    </row>
    <row r="2095" spans="2:8" ht="13.5" x14ac:dyDescent="0.25">
      <c r="B2095" s="11">
        <v>45050</v>
      </c>
      <c r="C2095" s="2">
        <v>3.03</v>
      </c>
      <c r="D2095" s="2">
        <v>3.03</v>
      </c>
      <c r="E2095" s="2">
        <v>52879</v>
      </c>
      <c r="F2095" s="2">
        <v>2.9990000000000001</v>
      </c>
      <c r="G2095" s="2">
        <v>158584.12100000001</v>
      </c>
      <c r="H2095" s="13">
        <f t="shared" si="32"/>
        <v>2.7118644067796481E-2</v>
      </c>
    </row>
    <row r="2096" spans="2:8" ht="13.5" x14ac:dyDescent="0.25">
      <c r="B2096" s="11">
        <v>45051</v>
      </c>
      <c r="C2096" s="2">
        <v>3.03</v>
      </c>
      <c r="D2096" s="2">
        <v>3.03</v>
      </c>
      <c r="E2096" s="2">
        <v>24450</v>
      </c>
      <c r="F2096" s="2">
        <v>3.0059999999999998</v>
      </c>
      <c r="G2096" s="2">
        <v>73496.7</v>
      </c>
      <c r="H2096" s="13">
        <f t="shared" si="32"/>
        <v>0</v>
      </c>
    </row>
    <row r="2097" spans="2:8" ht="13.5" x14ac:dyDescent="0.25">
      <c r="B2097" s="11">
        <v>45054</v>
      </c>
      <c r="C2097" s="2">
        <v>3.03</v>
      </c>
      <c r="D2097" s="2">
        <v>3.03</v>
      </c>
      <c r="E2097" s="2">
        <v>6536</v>
      </c>
      <c r="F2097" s="2">
        <v>3.03</v>
      </c>
      <c r="G2097" s="2">
        <v>19804.080000000002</v>
      </c>
      <c r="H2097" s="13">
        <f t="shared" si="32"/>
        <v>0</v>
      </c>
    </row>
    <row r="2098" spans="2:8" ht="13.5" x14ac:dyDescent="0.25">
      <c r="B2098" s="11">
        <v>45055</v>
      </c>
      <c r="C2098" s="2">
        <v>3.03</v>
      </c>
      <c r="D2098" s="2">
        <v>3.03</v>
      </c>
      <c r="E2098" s="2">
        <v>0</v>
      </c>
      <c r="F2098" s="2">
        <v>0</v>
      </c>
      <c r="G2098" s="2">
        <v>0</v>
      </c>
      <c r="H2098" s="13">
        <f t="shared" si="32"/>
        <v>0</v>
      </c>
    </row>
    <row r="2099" spans="2:8" ht="13.5" x14ac:dyDescent="0.25">
      <c r="B2099" s="11">
        <v>45056</v>
      </c>
      <c r="C2099" s="2">
        <v>2.86</v>
      </c>
      <c r="D2099" s="2">
        <v>2.86</v>
      </c>
      <c r="E2099" s="2">
        <v>9</v>
      </c>
      <c r="F2099" s="2">
        <v>2.86</v>
      </c>
      <c r="G2099" s="2">
        <v>25.74</v>
      </c>
      <c r="H2099" s="13">
        <f t="shared" si="32"/>
        <v>-5.6105610561056084E-2</v>
      </c>
    </row>
    <row r="2100" spans="2:8" ht="13.5" x14ac:dyDescent="0.25">
      <c r="B2100" s="11">
        <v>45057</v>
      </c>
      <c r="C2100" s="2">
        <v>2.91</v>
      </c>
      <c r="D2100" s="2">
        <v>2.91</v>
      </c>
      <c r="E2100" s="2">
        <v>3</v>
      </c>
      <c r="F2100" s="2">
        <v>2.91</v>
      </c>
      <c r="G2100" s="2">
        <v>8.73</v>
      </c>
      <c r="H2100" s="13">
        <f t="shared" si="32"/>
        <v>1.7482517482517577E-2</v>
      </c>
    </row>
    <row r="2101" spans="2:8" ht="13.5" x14ac:dyDescent="0.25">
      <c r="B2101" s="11">
        <v>45058</v>
      </c>
      <c r="C2101" s="2">
        <v>2.9</v>
      </c>
      <c r="D2101" s="2">
        <v>2.9</v>
      </c>
      <c r="E2101" s="2">
        <v>13702</v>
      </c>
      <c r="F2101" s="2">
        <v>2.9</v>
      </c>
      <c r="G2101" s="2">
        <v>39735.800000000003</v>
      </c>
      <c r="H2101" s="13">
        <f t="shared" si="32"/>
        <v>-3.4364261168385673E-3</v>
      </c>
    </row>
    <row r="2102" spans="2:8" ht="13.5" x14ac:dyDescent="0.25">
      <c r="B2102" s="11">
        <v>45061</v>
      </c>
      <c r="C2102" s="2">
        <v>2.75</v>
      </c>
      <c r="D2102" s="2">
        <v>2.75</v>
      </c>
      <c r="E2102" s="2">
        <v>3255</v>
      </c>
      <c r="F2102" s="2">
        <v>2.77</v>
      </c>
      <c r="G2102" s="2">
        <v>9016.35</v>
      </c>
      <c r="H2102" s="13">
        <f t="shared" si="32"/>
        <v>-5.1724137931034454E-2</v>
      </c>
    </row>
    <row r="2103" spans="2:8" ht="13.5" x14ac:dyDescent="0.25">
      <c r="B2103" s="11">
        <v>45062</v>
      </c>
      <c r="C2103" s="2">
        <v>2.86</v>
      </c>
      <c r="D2103" s="2">
        <v>2.86</v>
      </c>
      <c r="E2103" s="2">
        <v>126</v>
      </c>
      <c r="F2103" s="2">
        <v>2.7730000000000001</v>
      </c>
      <c r="G2103" s="2">
        <v>349.39800000000002</v>
      </c>
      <c r="H2103" s="13">
        <f t="shared" si="32"/>
        <v>3.9999999999999952E-2</v>
      </c>
    </row>
    <row r="2104" spans="2:8" ht="13.5" x14ac:dyDescent="0.25">
      <c r="B2104" s="11">
        <v>45063</v>
      </c>
      <c r="C2104" s="2">
        <v>2.9</v>
      </c>
      <c r="D2104" s="2">
        <v>2.9</v>
      </c>
      <c r="E2104" s="2">
        <v>70</v>
      </c>
      <c r="F2104" s="2">
        <v>2.907</v>
      </c>
      <c r="G2104" s="2">
        <v>203.49</v>
      </c>
      <c r="H2104" s="13">
        <f t="shared" si="32"/>
        <v>1.3986013986014E-2</v>
      </c>
    </row>
    <row r="2105" spans="2:8" ht="13.5" x14ac:dyDescent="0.25">
      <c r="B2105" s="11">
        <v>45064</v>
      </c>
      <c r="C2105" s="2">
        <v>2.9</v>
      </c>
      <c r="D2105" s="2">
        <v>2.9</v>
      </c>
      <c r="E2105" s="2">
        <v>0</v>
      </c>
      <c r="F2105" s="2">
        <v>0</v>
      </c>
      <c r="G2105" s="2">
        <v>0</v>
      </c>
      <c r="H2105" s="13">
        <f t="shared" si="32"/>
        <v>0</v>
      </c>
    </row>
    <row r="2106" spans="2:8" ht="13.5" x14ac:dyDescent="0.25">
      <c r="B2106" s="11">
        <v>45065</v>
      </c>
      <c r="C2106" s="2">
        <v>2.9</v>
      </c>
      <c r="D2106" s="2">
        <v>2.9</v>
      </c>
      <c r="E2106" s="2">
        <v>0</v>
      </c>
      <c r="F2106" s="2">
        <v>0</v>
      </c>
      <c r="G2106" s="2">
        <v>0</v>
      </c>
      <c r="H2106" s="13">
        <f t="shared" si="32"/>
        <v>0</v>
      </c>
    </row>
    <row r="2107" spans="2:8" ht="13.5" x14ac:dyDescent="0.25">
      <c r="B2107" s="11">
        <v>45068</v>
      </c>
      <c r="C2107" s="2">
        <v>2.9</v>
      </c>
      <c r="D2107" s="2">
        <v>2.9</v>
      </c>
      <c r="E2107" s="2">
        <v>0</v>
      </c>
      <c r="F2107" s="2">
        <v>0</v>
      </c>
      <c r="G2107" s="2">
        <v>0</v>
      </c>
      <c r="H2107" s="13">
        <f t="shared" si="32"/>
        <v>0</v>
      </c>
    </row>
    <row r="2108" spans="2:8" ht="13.5" x14ac:dyDescent="0.25">
      <c r="B2108" s="11">
        <v>45069</v>
      </c>
      <c r="C2108" s="2">
        <v>2.9</v>
      </c>
      <c r="D2108" s="2">
        <v>2.9</v>
      </c>
      <c r="E2108" s="2">
        <v>174</v>
      </c>
      <c r="F2108" s="2">
        <v>2.9</v>
      </c>
      <c r="G2108" s="2">
        <v>504.6</v>
      </c>
      <c r="H2108" s="13">
        <f t="shared" si="32"/>
        <v>0</v>
      </c>
    </row>
    <row r="2109" spans="2:8" ht="13.5" x14ac:dyDescent="0.25">
      <c r="B2109" s="11">
        <v>45070</v>
      </c>
      <c r="C2109" s="2">
        <v>2.73</v>
      </c>
      <c r="D2109" s="2">
        <v>2.73</v>
      </c>
      <c r="E2109" s="2">
        <v>81</v>
      </c>
      <c r="F2109" s="2">
        <v>2.8250000000000002</v>
      </c>
      <c r="G2109" s="2">
        <v>228.82499999999999</v>
      </c>
      <c r="H2109" s="13">
        <f t="shared" si="32"/>
        <v>-5.8620689655172392E-2</v>
      </c>
    </row>
    <row r="2110" spans="2:8" ht="13.5" x14ac:dyDescent="0.25">
      <c r="B2110" s="11">
        <v>45071</v>
      </c>
      <c r="C2110" s="2">
        <v>2.6</v>
      </c>
      <c r="D2110" s="2">
        <v>2.6</v>
      </c>
      <c r="E2110" s="2">
        <v>10840</v>
      </c>
      <c r="F2110" s="2">
        <v>2.73</v>
      </c>
      <c r="G2110" s="2">
        <v>29593.200000000001</v>
      </c>
      <c r="H2110" s="13">
        <f t="shared" si="32"/>
        <v>-4.7619047619047582E-2</v>
      </c>
    </row>
    <row r="2111" spans="2:8" ht="13.5" x14ac:dyDescent="0.25">
      <c r="B2111" s="11">
        <v>45072</v>
      </c>
      <c r="C2111" s="2">
        <v>2.61</v>
      </c>
      <c r="D2111" s="2">
        <v>2.61</v>
      </c>
      <c r="E2111" s="2">
        <v>151</v>
      </c>
      <c r="F2111" s="2">
        <v>2.6869999999999998</v>
      </c>
      <c r="G2111" s="2">
        <v>405.73700000000002</v>
      </c>
      <c r="H2111" s="13">
        <f t="shared" si="32"/>
        <v>3.846153846153764E-3</v>
      </c>
    </row>
    <row r="2112" spans="2:8" ht="13.5" x14ac:dyDescent="0.25">
      <c r="B2112" s="11">
        <v>45075</v>
      </c>
      <c r="C2112" s="2">
        <v>2.5299999999999998</v>
      </c>
      <c r="D2112" s="2">
        <v>2.5299999999999998</v>
      </c>
      <c r="E2112" s="2">
        <v>1010</v>
      </c>
      <c r="F2112" s="2">
        <v>2.7490000000000001</v>
      </c>
      <c r="G2112" s="2">
        <v>2776.49</v>
      </c>
      <c r="H2112" s="13">
        <f t="shared" si="32"/>
        <v>-3.0651340996168612E-2</v>
      </c>
    </row>
    <row r="2113" spans="2:8" ht="13.5" x14ac:dyDescent="0.25">
      <c r="B2113" s="11">
        <v>45076</v>
      </c>
      <c r="C2113" s="2">
        <v>2.68</v>
      </c>
      <c r="D2113" s="2">
        <v>2.68</v>
      </c>
      <c r="E2113" s="2">
        <v>56</v>
      </c>
      <c r="F2113" s="2">
        <v>2.5430000000000001</v>
      </c>
      <c r="G2113" s="2">
        <v>142.40799999999999</v>
      </c>
      <c r="H2113" s="13">
        <f t="shared" si="32"/>
        <v>5.9288537549407258E-2</v>
      </c>
    </row>
    <row r="2114" spans="2:8" ht="13.5" x14ac:dyDescent="0.25">
      <c r="B2114" s="11">
        <v>45077</v>
      </c>
      <c r="C2114" s="2">
        <v>2.75</v>
      </c>
      <c r="D2114" s="2">
        <v>2.75</v>
      </c>
      <c r="E2114" s="2">
        <v>5</v>
      </c>
      <c r="F2114" s="2">
        <v>2.75</v>
      </c>
      <c r="G2114" s="2">
        <v>13.75</v>
      </c>
      <c r="H2114" s="13">
        <f t="shared" si="32"/>
        <v>2.6119402985074567E-2</v>
      </c>
    </row>
    <row r="2115" spans="2:8" ht="13.5" x14ac:dyDescent="0.25">
      <c r="B2115" s="11">
        <v>45078</v>
      </c>
      <c r="C2115" s="2">
        <v>2.75</v>
      </c>
      <c r="D2115" s="2">
        <v>2.75</v>
      </c>
      <c r="E2115" s="2">
        <v>27</v>
      </c>
      <c r="F2115" s="2">
        <v>2.75</v>
      </c>
      <c r="G2115" s="2">
        <v>74.25</v>
      </c>
      <c r="H2115" s="13">
        <f t="shared" si="32"/>
        <v>0</v>
      </c>
    </row>
    <row r="2116" spans="2:8" ht="13.5" x14ac:dyDescent="0.25">
      <c r="B2116" s="11">
        <v>45079</v>
      </c>
      <c r="C2116" s="2">
        <v>2.75</v>
      </c>
      <c r="D2116" s="2">
        <v>2.75</v>
      </c>
      <c r="E2116" s="2">
        <v>24</v>
      </c>
      <c r="F2116" s="2">
        <v>2.75</v>
      </c>
      <c r="G2116" s="2">
        <v>66</v>
      </c>
      <c r="H2116" s="13">
        <f t="shared" si="32"/>
        <v>0</v>
      </c>
    </row>
    <row r="2117" spans="2:8" ht="13.5" x14ac:dyDescent="0.25">
      <c r="B2117" s="11">
        <v>45082</v>
      </c>
      <c r="C2117" s="2">
        <v>2.75</v>
      </c>
      <c r="D2117" s="2">
        <v>2.75</v>
      </c>
      <c r="E2117" s="2">
        <v>600</v>
      </c>
      <c r="F2117" s="2">
        <v>2.75</v>
      </c>
      <c r="G2117" s="2">
        <v>1650</v>
      </c>
      <c r="H2117" s="13">
        <f t="shared" si="32"/>
        <v>0</v>
      </c>
    </row>
    <row r="2118" spans="2:8" ht="13.5" x14ac:dyDescent="0.25">
      <c r="B2118" s="11">
        <v>45083</v>
      </c>
      <c r="C2118" s="2">
        <v>2.64</v>
      </c>
      <c r="D2118" s="2">
        <v>2.64</v>
      </c>
      <c r="E2118" s="2">
        <v>125</v>
      </c>
      <c r="F2118" s="2">
        <v>2.6440000000000001</v>
      </c>
      <c r="G2118" s="2">
        <v>330.5</v>
      </c>
      <c r="H2118" s="13">
        <f t="shared" si="32"/>
        <v>-3.9999999999999952E-2</v>
      </c>
    </row>
    <row r="2119" spans="2:8" ht="13.5" x14ac:dyDescent="0.25">
      <c r="B2119" s="11">
        <v>45084</v>
      </c>
      <c r="C2119" s="2">
        <v>2.64</v>
      </c>
      <c r="D2119" s="2">
        <v>2.64</v>
      </c>
      <c r="E2119" s="2">
        <v>1764</v>
      </c>
      <c r="F2119" s="2">
        <v>2.64</v>
      </c>
      <c r="G2119" s="2">
        <v>4656.96</v>
      </c>
      <c r="H2119" s="13">
        <f t="shared" ref="H2119:H2182" si="33">(D2119-D2118)/D2118</f>
        <v>0</v>
      </c>
    </row>
    <row r="2120" spans="2:8" ht="13.5" x14ac:dyDescent="0.25">
      <c r="B2120" s="11">
        <v>45085</v>
      </c>
      <c r="C2120" s="2">
        <v>2.64</v>
      </c>
      <c r="D2120" s="2">
        <v>2.64</v>
      </c>
      <c r="E2120" s="2">
        <v>1681</v>
      </c>
      <c r="F2120" s="2">
        <v>2.6419999999999999</v>
      </c>
      <c r="G2120" s="2">
        <v>4441.2020000000002</v>
      </c>
      <c r="H2120" s="13">
        <f t="shared" si="33"/>
        <v>0</v>
      </c>
    </row>
    <row r="2121" spans="2:8" ht="13.5" x14ac:dyDescent="0.25">
      <c r="B2121" s="11">
        <v>45086</v>
      </c>
      <c r="C2121" s="2">
        <v>2.64</v>
      </c>
      <c r="D2121" s="2">
        <v>2.64</v>
      </c>
      <c r="E2121" s="2">
        <v>0</v>
      </c>
      <c r="F2121" s="2">
        <v>0</v>
      </c>
      <c r="G2121" s="2">
        <v>0</v>
      </c>
      <c r="H2121" s="13">
        <f t="shared" si="33"/>
        <v>0</v>
      </c>
    </row>
    <row r="2122" spans="2:8" ht="13.5" x14ac:dyDescent="0.25">
      <c r="B2122" s="11">
        <v>45089</v>
      </c>
      <c r="C2122" s="2">
        <v>2.64</v>
      </c>
      <c r="D2122" s="2">
        <v>2.64</v>
      </c>
      <c r="E2122" s="2">
        <v>0</v>
      </c>
      <c r="F2122" s="2">
        <v>0</v>
      </c>
      <c r="G2122" s="2">
        <v>0</v>
      </c>
      <c r="H2122" s="13">
        <f t="shared" si="33"/>
        <v>0</v>
      </c>
    </row>
    <row r="2123" spans="2:8" ht="13.5" x14ac:dyDescent="0.25">
      <c r="B2123" s="11">
        <v>45090</v>
      </c>
      <c r="C2123" s="2">
        <v>2.52</v>
      </c>
      <c r="D2123" s="2">
        <v>2.52</v>
      </c>
      <c r="E2123" s="2">
        <v>15</v>
      </c>
      <c r="F2123" s="2">
        <v>2.52</v>
      </c>
      <c r="G2123" s="2">
        <v>37.799999999999997</v>
      </c>
      <c r="H2123" s="13">
        <f t="shared" si="33"/>
        <v>-4.5454545454545491E-2</v>
      </c>
    </row>
    <row r="2124" spans="2:8" ht="13.5" x14ac:dyDescent="0.25">
      <c r="B2124" s="11">
        <v>45091</v>
      </c>
      <c r="C2124" s="2">
        <v>2.52</v>
      </c>
      <c r="D2124" s="2">
        <v>2.52</v>
      </c>
      <c r="E2124" s="2">
        <v>402</v>
      </c>
      <c r="F2124" s="2">
        <v>2.52</v>
      </c>
      <c r="G2124" s="2">
        <v>1013.04</v>
      </c>
      <c r="H2124" s="13">
        <f t="shared" si="33"/>
        <v>0</v>
      </c>
    </row>
    <row r="2125" spans="2:8" ht="13.5" x14ac:dyDescent="0.25">
      <c r="B2125" s="11">
        <v>45092</v>
      </c>
      <c r="C2125" s="2">
        <v>2.5099999999999998</v>
      </c>
      <c r="D2125" s="2">
        <v>2.5099999999999998</v>
      </c>
      <c r="E2125" s="2">
        <v>51</v>
      </c>
      <c r="F2125" s="2">
        <v>2.569</v>
      </c>
      <c r="G2125" s="2">
        <v>131.01900000000001</v>
      </c>
      <c r="H2125" s="13">
        <f t="shared" si="33"/>
        <v>-3.96825396825406E-3</v>
      </c>
    </row>
    <row r="2126" spans="2:8" ht="13.5" x14ac:dyDescent="0.25">
      <c r="B2126" s="11">
        <v>45093</v>
      </c>
      <c r="C2126" s="2">
        <v>2.66</v>
      </c>
      <c r="D2126" s="2">
        <v>2.66</v>
      </c>
      <c r="E2126" s="2">
        <v>0</v>
      </c>
      <c r="F2126" s="2">
        <v>0</v>
      </c>
      <c r="G2126" s="2">
        <v>0</v>
      </c>
      <c r="H2126" s="13">
        <f t="shared" si="33"/>
        <v>5.9760956175298953E-2</v>
      </c>
    </row>
    <row r="2127" spans="2:8" ht="13.5" x14ac:dyDescent="0.25">
      <c r="B2127" s="11">
        <v>45096</v>
      </c>
      <c r="C2127" s="2">
        <v>2.7</v>
      </c>
      <c r="D2127" s="2">
        <v>2.7</v>
      </c>
      <c r="E2127" s="2">
        <v>1</v>
      </c>
      <c r="F2127" s="2">
        <v>2.7</v>
      </c>
      <c r="G2127" s="2">
        <v>2.7</v>
      </c>
      <c r="H2127" s="13">
        <f t="shared" si="33"/>
        <v>1.5037593984962419E-2</v>
      </c>
    </row>
    <row r="2128" spans="2:8" ht="13.5" x14ac:dyDescent="0.25">
      <c r="B2128" s="11">
        <v>45097</v>
      </c>
      <c r="C2128" s="2">
        <v>2.7</v>
      </c>
      <c r="D2128" s="2">
        <v>2.7</v>
      </c>
      <c r="E2128" s="2">
        <v>1</v>
      </c>
      <c r="F2128" s="2">
        <v>2.7</v>
      </c>
      <c r="G2128" s="2">
        <v>2.7</v>
      </c>
      <c r="H2128" s="13">
        <f t="shared" si="33"/>
        <v>0</v>
      </c>
    </row>
    <row r="2129" spans="2:8" ht="13.5" x14ac:dyDescent="0.25">
      <c r="B2129" s="11">
        <v>45098</v>
      </c>
      <c r="C2129" s="2">
        <v>2.7</v>
      </c>
      <c r="D2129" s="2">
        <v>2.7</v>
      </c>
      <c r="E2129" s="2">
        <v>0</v>
      </c>
      <c r="F2129" s="2">
        <v>0</v>
      </c>
      <c r="G2129" s="2">
        <v>0</v>
      </c>
      <c r="H2129" s="13">
        <f t="shared" si="33"/>
        <v>0</v>
      </c>
    </row>
    <row r="2130" spans="2:8" ht="13.5" x14ac:dyDescent="0.25">
      <c r="B2130" s="11">
        <v>45099</v>
      </c>
      <c r="C2130" s="2">
        <v>2.74</v>
      </c>
      <c r="D2130" s="2">
        <v>2.74</v>
      </c>
      <c r="E2130" s="2">
        <v>1297</v>
      </c>
      <c r="F2130" s="2">
        <v>2.54</v>
      </c>
      <c r="G2130" s="2">
        <v>3294.38</v>
      </c>
      <c r="H2130" s="13">
        <f t="shared" si="33"/>
        <v>1.4814814814814828E-2</v>
      </c>
    </row>
    <row r="2131" spans="2:8" ht="13.5" x14ac:dyDescent="0.25">
      <c r="B2131" s="11">
        <v>45100</v>
      </c>
      <c r="C2131" s="2">
        <v>2.73</v>
      </c>
      <c r="D2131" s="2">
        <v>2.73</v>
      </c>
      <c r="E2131" s="2">
        <v>1</v>
      </c>
      <c r="F2131" s="2">
        <v>2.73</v>
      </c>
      <c r="G2131" s="2">
        <v>2.73</v>
      </c>
      <c r="H2131" s="13">
        <f t="shared" si="33"/>
        <v>-3.6496350364964344E-3</v>
      </c>
    </row>
    <row r="2132" spans="2:8" ht="13.5" x14ac:dyDescent="0.25">
      <c r="B2132" s="11">
        <v>45103</v>
      </c>
      <c r="C2132" s="2">
        <v>2.73</v>
      </c>
      <c r="D2132" s="2">
        <v>2.73</v>
      </c>
      <c r="E2132" s="2">
        <v>0</v>
      </c>
      <c r="F2132" s="2">
        <v>0</v>
      </c>
      <c r="G2132" s="2">
        <v>0</v>
      </c>
      <c r="H2132" s="13">
        <f t="shared" si="33"/>
        <v>0</v>
      </c>
    </row>
    <row r="2133" spans="2:8" ht="13.5" x14ac:dyDescent="0.25">
      <c r="B2133" s="11">
        <v>45104</v>
      </c>
      <c r="C2133" s="2">
        <v>2.73</v>
      </c>
      <c r="D2133" s="2">
        <v>2.73</v>
      </c>
      <c r="E2133" s="2">
        <v>0</v>
      </c>
      <c r="F2133" s="2">
        <v>0</v>
      </c>
      <c r="G2133" s="2">
        <v>0</v>
      </c>
      <c r="H2133" s="13">
        <f t="shared" si="33"/>
        <v>0</v>
      </c>
    </row>
    <row r="2134" spans="2:8" ht="13.5" x14ac:dyDescent="0.25">
      <c r="B2134" s="11">
        <v>45107</v>
      </c>
      <c r="C2134" s="2">
        <v>2.73</v>
      </c>
      <c r="D2134" s="2">
        <v>2.73</v>
      </c>
      <c r="E2134" s="2">
        <v>1010</v>
      </c>
      <c r="F2134" s="2">
        <v>2.5720000000000001</v>
      </c>
      <c r="G2134" s="2">
        <v>2597.7199999999998</v>
      </c>
      <c r="H2134" s="13">
        <f t="shared" si="33"/>
        <v>0</v>
      </c>
    </row>
    <row r="2135" spans="2:8" ht="13.5" x14ac:dyDescent="0.25">
      <c r="B2135" s="11">
        <v>45110</v>
      </c>
      <c r="C2135" s="2">
        <v>2.57</v>
      </c>
      <c r="D2135" s="2">
        <v>2.57</v>
      </c>
      <c r="E2135" s="2">
        <v>3000</v>
      </c>
      <c r="F2135" s="2">
        <v>2.57</v>
      </c>
      <c r="G2135" s="2">
        <v>7710</v>
      </c>
      <c r="H2135" s="13">
        <f t="shared" si="33"/>
        <v>-5.8608058608058664E-2</v>
      </c>
    </row>
    <row r="2136" spans="2:8" ht="13.5" x14ac:dyDescent="0.25">
      <c r="B2136" s="11">
        <v>45111</v>
      </c>
      <c r="C2136" s="2">
        <v>2.65</v>
      </c>
      <c r="D2136" s="2">
        <v>2.65</v>
      </c>
      <c r="E2136" s="2">
        <v>17014</v>
      </c>
      <c r="F2136" s="2">
        <v>2.5009999999999999</v>
      </c>
      <c r="G2136" s="2">
        <v>42552.014000000003</v>
      </c>
      <c r="H2136" s="13">
        <f t="shared" si="33"/>
        <v>3.1128404669260729E-2</v>
      </c>
    </row>
    <row r="2137" spans="2:8" ht="13.5" x14ac:dyDescent="0.25">
      <c r="B2137" s="11">
        <v>45112</v>
      </c>
      <c r="C2137" s="2">
        <v>2.65</v>
      </c>
      <c r="D2137" s="2">
        <v>2.65</v>
      </c>
      <c r="E2137" s="2">
        <v>0</v>
      </c>
      <c r="F2137" s="2">
        <v>0</v>
      </c>
      <c r="G2137" s="2">
        <v>0</v>
      </c>
      <c r="H2137" s="13">
        <f t="shared" si="33"/>
        <v>0</v>
      </c>
    </row>
    <row r="2138" spans="2:8" ht="13.5" x14ac:dyDescent="0.25">
      <c r="B2138" s="11">
        <v>45113</v>
      </c>
      <c r="C2138" s="2">
        <v>2.68</v>
      </c>
      <c r="D2138" s="2">
        <v>2.68</v>
      </c>
      <c r="E2138" s="2">
        <v>1</v>
      </c>
      <c r="F2138" s="2">
        <v>2.68</v>
      </c>
      <c r="G2138" s="2">
        <v>2.68</v>
      </c>
      <c r="H2138" s="13">
        <f t="shared" si="33"/>
        <v>1.1320754716981227E-2</v>
      </c>
    </row>
    <row r="2139" spans="2:8" ht="13.5" x14ac:dyDescent="0.25">
      <c r="B2139" s="11">
        <v>45114</v>
      </c>
      <c r="C2139" s="2">
        <v>2.68</v>
      </c>
      <c r="D2139" s="2">
        <v>2.68</v>
      </c>
      <c r="E2139" s="2">
        <v>0</v>
      </c>
      <c r="F2139" s="2">
        <v>0</v>
      </c>
      <c r="G2139" s="2">
        <v>0</v>
      </c>
      <c r="H2139" s="13">
        <f t="shared" si="33"/>
        <v>0</v>
      </c>
    </row>
    <row r="2140" spans="2:8" ht="13.5" x14ac:dyDescent="0.25">
      <c r="B2140" s="11">
        <v>45117</v>
      </c>
      <c r="C2140" s="2">
        <v>2.68</v>
      </c>
      <c r="D2140" s="2">
        <v>2.68</v>
      </c>
      <c r="E2140" s="2">
        <v>0</v>
      </c>
      <c r="F2140" s="2">
        <v>0</v>
      </c>
      <c r="G2140" s="2">
        <v>0</v>
      </c>
      <c r="H2140" s="13">
        <f t="shared" si="33"/>
        <v>0</v>
      </c>
    </row>
    <row r="2141" spans="2:8" ht="13.5" x14ac:dyDescent="0.25">
      <c r="B2141" s="11">
        <v>45118</v>
      </c>
      <c r="C2141" s="2">
        <v>2.68</v>
      </c>
      <c r="D2141" s="2">
        <v>2.68</v>
      </c>
      <c r="E2141" s="2">
        <v>0</v>
      </c>
      <c r="F2141" s="2">
        <v>0</v>
      </c>
      <c r="G2141" s="2">
        <v>0</v>
      </c>
      <c r="H2141" s="13">
        <f t="shared" si="33"/>
        <v>0</v>
      </c>
    </row>
    <row r="2142" spans="2:8" ht="13.5" x14ac:dyDescent="0.25">
      <c r="B2142" s="11">
        <v>45119</v>
      </c>
      <c r="C2142" s="2">
        <v>2.68</v>
      </c>
      <c r="D2142" s="2">
        <v>2.68</v>
      </c>
      <c r="E2142" s="2">
        <v>0</v>
      </c>
      <c r="F2142" s="2">
        <v>0</v>
      </c>
      <c r="G2142" s="2">
        <v>0</v>
      </c>
      <c r="H2142" s="13">
        <f t="shared" si="33"/>
        <v>0</v>
      </c>
    </row>
    <row r="2143" spans="2:8" ht="13.5" x14ac:dyDescent="0.25">
      <c r="B2143" s="11">
        <v>45120</v>
      </c>
      <c r="C2143" s="2">
        <v>2.68</v>
      </c>
      <c r="D2143" s="2">
        <v>2.68</v>
      </c>
      <c r="E2143" s="2">
        <v>0</v>
      </c>
      <c r="F2143" s="2">
        <v>0</v>
      </c>
      <c r="G2143" s="2">
        <v>0</v>
      </c>
      <c r="H2143" s="13">
        <f t="shared" si="33"/>
        <v>0</v>
      </c>
    </row>
    <row r="2144" spans="2:8" ht="13.5" x14ac:dyDescent="0.25">
      <c r="B2144" s="11">
        <v>45121</v>
      </c>
      <c r="C2144" s="2">
        <v>2.68</v>
      </c>
      <c r="D2144" s="2">
        <v>2.68</v>
      </c>
      <c r="E2144" s="2">
        <v>0</v>
      </c>
      <c r="F2144" s="2">
        <v>0</v>
      </c>
      <c r="G2144" s="2">
        <v>0</v>
      </c>
      <c r="H2144" s="13">
        <f t="shared" si="33"/>
        <v>0</v>
      </c>
    </row>
    <row r="2145" spans="2:8" ht="13.5" x14ac:dyDescent="0.25">
      <c r="B2145" s="11">
        <v>45124</v>
      </c>
      <c r="C2145" s="2">
        <v>2.67</v>
      </c>
      <c r="D2145" s="2">
        <v>2.67</v>
      </c>
      <c r="E2145" s="2">
        <v>24</v>
      </c>
      <c r="F2145" s="2">
        <v>2.67</v>
      </c>
      <c r="G2145" s="2">
        <v>64.08</v>
      </c>
      <c r="H2145" s="13">
        <f t="shared" si="33"/>
        <v>-3.7313432835821753E-3</v>
      </c>
    </row>
    <row r="2146" spans="2:8" ht="13.5" x14ac:dyDescent="0.25">
      <c r="B2146" s="11">
        <v>45125</v>
      </c>
      <c r="C2146" s="2">
        <v>2.67</v>
      </c>
      <c r="D2146" s="2">
        <v>2.67</v>
      </c>
      <c r="E2146" s="2">
        <v>0</v>
      </c>
      <c r="F2146" s="2">
        <v>0</v>
      </c>
      <c r="G2146" s="2">
        <v>0</v>
      </c>
      <c r="H2146" s="13">
        <f t="shared" si="33"/>
        <v>0</v>
      </c>
    </row>
    <row r="2147" spans="2:8" ht="13.5" x14ac:dyDescent="0.25">
      <c r="B2147" s="11">
        <v>45127</v>
      </c>
      <c r="C2147" s="2">
        <v>2.67</v>
      </c>
      <c r="D2147" s="2">
        <v>2.67</v>
      </c>
      <c r="E2147" s="2">
        <v>0</v>
      </c>
      <c r="F2147" s="2">
        <v>0</v>
      </c>
      <c r="G2147" s="2">
        <v>0</v>
      </c>
      <c r="H2147" s="13">
        <f t="shared" si="33"/>
        <v>0</v>
      </c>
    </row>
    <row r="2148" spans="2:8" ht="13.5" x14ac:dyDescent="0.25">
      <c r="B2148" s="11">
        <v>45128</v>
      </c>
      <c r="C2148" s="2">
        <v>2.66</v>
      </c>
      <c r="D2148" s="2">
        <v>2.66</v>
      </c>
      <c r="E2148" s="2">
        <v>20</v>
      </c>
      <c r="F2148" s="2">
        <v>2.66</v>
      </c>
      <c r="G2148" s="2">
        <v>53.2</v>
      </c>
      <c r="H2148" s="13">
        <f t="shared" si="33"/>
        <v>-3.7453183520598453E-3</v>
      </c>
    </row>
    <row r="2149" spans="2:8" ht="13.5" x14ac:dyDescent="0.25">
      <c r="B2149" s="11">
        <v>45131</v>
      </c>
      <c r="C2149" s="2">
        <v>2.66</v>
      </c>
      <c r="D2149" s="2">
        <v>2.66</v>
      </c>
      <c r="E2149" s="2">
        <v>0</v>
      </c>
      <c r="F2149" s="2">
        <v>0</v>
      </c>
      <c r="G2149" s="2">
        <v>0</v>
      </c>
      <c r="H2149" s="13">
        <f t="shared" si="33"/>
        <v>0</v>
      </c>
    </row>
    <row r="2150" spans="2:8" ht="13.5" x14ac:dyDescent="0.25">
      <c r="B2150" s="11">
        <v>45133</v>
      </c>
      <c r="C2150" s="2">
        <v>2.66</v>
      </c>
      <c r="D2150" s="2">
        <v>2.66</v>
      </c>
      <c r="E2150" s="2">
        <v>0</v>
      </c>
      <c r="F2150" s="2">
        <v>0</v>
      </c>
      <c r="G2150" s="2">
        <v>0</v>
      </c>
      <c r="H2150" s="13">
        <f t="shared" si="33"/>
        <v>0</v>
      </c>
    </row>
    <row r="2151" spans="2:8" ht="13.5" x14ac:dyDescent="0.25">
      <c r="B2151" s="11">
        <v>45134</v>
      </c>
      <c r="C2151" s="2">
        <v>2.66</v>
      </c>
      <c r="D2151" s="2">
        <v>2.66</v>
      </c>
      <c r="E2151" s="2">
        <v>0</v>
      </c>
      <c r="F2151" s="2">
        <v>0</v>
      </c>
      <c r="G2151" s="2">
        <v>0</v>
      </c>
      <c r="H2151" s="13">
        <f t="shared" si="33"/>
        <v>0</v>
      </c>
    </row>
    <row r="2152" spans="2:8" ht="13.5" x14ac:dyDescent="0.25">
      <c r="B2152" s="11">
        <v>45135</v>
      </c>
      <c r="C2152" s="2">
        <v>2.73</v>
      </c>
      <c r="D2152" s="2">
        <v>2.73</v>
      </c>
      <c r="E2152" s="2">
        <v>986</v>
      </c>
      <c r="F2152" s="2">
        <v>2.6869999999999998</v>
      </c>
      <c r="G2152" s="2">
        <v>2649.3820000000001</v>
      </c>
      <c r="H2152" s="13">
        <f t="shared" si="33"/>
        <v>2.631578947368415E-2</v>
      </c>
    </row>
    <row r="2153" spans="2:8" ht="13.5" x14ac:dyDescent="0.25">
      <c r="B2153" s="11">
        <v>45138</v>
      </c>
      <c r="C2153" s="2">
        <v>2.8</v>
      </c>
      <c r="D2153" s="2">
        <v>2.8</v>
      </c>
      <c r="E2153" s="2">
        <v>17935</v>
      </c>
      <c r="F2153" s="2">
        <v>2.794</v>
      </c>
      <c r="G2153" s="2">
        <v>50110.39</v>
      </c>
      <c r="H2153" s="13">
        <f t="shared" si="33"/>
        <v>2.5641025641025581E-2</v>
      </c>
    </row>
    <row r="2154" spans="2:8" ht="13.5" x14ac:dyDescent="0.25">
      <c r="B2154" s="11">
        <v>45139</v>
      </c>
      <c r="C2154" s="2">
        <v>2.8</v>
      </c>
      <c r="D2154" s="2">
        <v>2.8</v>
      </c>
      <c r="E2154" s="2">
        <v>20</v>
      </c>
      <c r="F2154" s="2">
        <v>2.8</v>
      </c>
      <c r="G2154" s="2">
        <v>56</v>
      </c>
      <c r="H2154" s="13">
        <f t="shared" si="33"/>
        <v>0</v>
      </c>
    </row>
    <row r="2155" spans="2:8" ht="13.5" x14ac:dyDescent="0.25">
      <c r="B2155" s="11">
        <v>45140</v>
      </c>
      <c r="C2155" s="2">
        <v>2.8</v>
      </c>
      <c r="D2155" s="2">
        <v>2.8</v>
      </c>
      <c r="E2155" s="2">
        <v>0</v>
      </c>
      <c r="F2155" s="2">
        <v>0</v>
      </c>
      <c r="G2155" s="2">
        <v>0</v>
      </c>
      <c r="H2155" s="13">
        <f t="shared" si="33"/>
        <v>0</v>
      </c>
    </row>
    <row r="2156" spans="2:8" ht="13.5" x14ac:dyDescent="0.25">
      <c r="B2156" s="11">
        <v>45141</v>
      </c>
      <c r="C2156" s="2">
        <v>2.8</v>
      </c>
      <c r="D2156" s="2">
        <v>2.8</v>
      </c>
      <c r="E2156" s="2">
        <v>4490</v>
      </c>
      <c r="F2156" s="2">
        <v>2.8</v>
      </c>
      <c r="G2156" s="2">
        <v>12572</v>
      </c>
      <c r="H2156" s="13">
        <f t="shared" si="33"/>
        <v>0</v>
      </c>
    </row>
    <row r="2157" spans="2:8" ht="13.5" x14ac:dyDescent="0.25">
      <c r="B2157" s="11">
        <v>45142</v>
      </c>
      <c r="C2157" s="2">
        <v>2.8</v>
      </c>
      <c r="D2157" s="2">
        <v>2.8</v>
      </c>
      <c r="E2157" s="2">
        <v>490</v>
      </c>
      <c r="F2157" s="2">
        <v>2.8</v>
      </c>
      <c r="G2157" s="2">
        <v>1372</v>
      </c>
      <c r="H2157" s="13">
        <f t="shared" si="33"/>
        <v>0</v>
      </c>
    </row>
    <row r="2158" spans="2:8" ht="13.5" x14ac:dyDescent="0.25">
      <c r="B2158" s="11">
        <v>45145</v>
      </c>
      <c r="C2158" s="2">
        <v>2.8</v>
      </c>
      <c r="D2158" s="2">
        <v>2.8</v>
      </c>
      <c r="E2158" s="2">
        <v>0</v>
      </c>
      <c r="F2158" s="2">
        <v>0</v>
      </c>
      <c r="G2158" s="2">
        <v>0</v>
      </c>
      <c r="H2158" s="13">
        <f t="shared" si="33"/>
        <v>0</v>
      </c>
    </row>
    <row r="2159" spans="2:8" ht="13.5" x14ac:dyDescent="0.25">
      <c r="B2159" s="11">
        <v>45146</v>
      </c>
      <c r="C2159" s="2">
        <v>2.8</v>
      </c>
      <c r="D2159" s="2">
        <v>2.8</v>
      </c>
      <c r="E2159" s="2">
        <v>0</v>
      </c>
      <c r="F2159" s="2">
        <v>0</v>
      </c>
      <c r="G2159" s="2">
        <v>0</v>
      </c>
      <c r="H2159" s="13">
        <f t="shared" si="33"/>
        <v>0</v>
      </c>
    </row>
    <row r="2160" spans="2:8" ht="13.5" x14ac:dyDescent="0.25">
      <c r="B2160" s="11">
        <v>45147</v>
      </c>
      <c r="C2160" s="2">
        <v>2.82</v>
      </c>
      <c r="D2160" s="2">
        <v>2.82</v>
      </c>
      <c r="E2160" s="2">
        <v>3459</v>
      </c>
      <c r="F2160" s="2">
        <v>2.8039999999999998</v>
      </c>
      <c r="G2160" s="2">
        <v>9699.0360000000001</v>
      </c>
      <c r="H2160" s="13">
        <f t="shared" si="33"/>
        <v>7.1428571428571496E-3</v>
      </c>
    </row>
    <row r="2161" spans="2:8" ht="13.5" x14ac:dyDescent="0.25">
      <c r="B2161" s="11">
        <v>45148</v>
      </c>
      <c r="C2161" s="2">
        <v>2.82</v>
      </c>
      <c r="D2161" s="2">
        <v>2.82</v>
      </c>
      <c r="E2161" s="2">
        <v>0</v>
      </c>
      <c r="F2161" s="2">
        <v>0</v>
      </c>
      <c r="G2161" s="2">
        <v>0</v>
      </c>
      <c r="H2161" s="13">
        <f t="shared" si="33"/>
        <v>0</v>
      </c>
    </row>
    <row r="2162" spans="2:8" ht="13.5" x14ac:dyDescent="0.25">
      <c r="B2162" s="11">
        <v>45149</v>
      </c>
      <c r="C2162" s="2">
        <v>2.82</v>
      </c>
      <c r="D2162" s="2">
        <v>2.82</v>
      </c>
      <c r="E2162" s="2">
        <v>2590</v>
      </c>
      <c r="F2162" s="2">
        <v>2.8</v>
      </c>
      <c r="G2162" s="2">
        <v>7252</v>
      </c>
      <c r="H2162" s="13">
        <f t="shared" si="33"/>
        <v>0</v>
      </c>
    </row>
    <row r="2163" spans="2:8" ht="13.5" x14ac:dyDescent="0.25">
      <c r="B2163" s="11">
        <v>45152</v>
      </c>
      <c r="C2163" s="2">
        <v>2.94</v>
      </c>
      <c r="D2163" s="2">
        <v>2.94</v>
      </c>
      <c r="E2163" s="2">
        <v>1072</v>
      </c>
      <c r="F2163" s="2">
        <v>2.8220000000000001</v>
      </c>
      <c r="G2163" s="2">
        <v>3025.1840000000002</v>
      </c>
      <c r="H2163" s="13">
        <f t="shared" si="33"/>
        <v>4.2553191489361743E-2</v>
      </c>
    </row>
    <row r="2164" spans="2:8" ht="13.5" x14ac:dyDescent="0.25">
      <c r="B2164" s="11">
        <v>45153</v>
      </c>
      <c r="C2164" s="2">
        <v>2.98</v>
      </c>
      <c r="D2164" s="2">
        <v>2.98</v>
      </c>
      <c r="E2164" s="2">
        <v>412</v>
      </c>
      <c r="F2164" s="2">
        <v>2.9470000000000001</v>
      </c>
      <c r="G2164" s="2">
        <v>1214.164</v>
      </c>
      <c r="H2164" s="13">
        <f t="shared" si="33"/>
        <v>1.360544217687076E-2</v>
      </c>
    </row>
    <row r="2165" spans="2:8" ht="13.5" x14ac:dyDescent="0.25">
      <c r="B2165" s="11">
        <v>45154</v>
      </c>
      <c r="C2165" s="2">
        <v>2.98</v>
      </c>
      <c r="D2165" s="2">
        <v>2.98</v>
      </c>
      <c r="E2165" s="2">
        <v>0</v>
      </c>
      <c r="F2165" s="2">
        <v>0</v>
      </c>
      <c r="G2165" s="2">
        <v>0</v>
      </c>
      <c r="H2165" s="13">
        <f t="shared" si="33"/>
        <v>0</v>
      </c>
    </row>
    <row r="2166" spans="2:8" ht="13.5" x14ac:dyDescent="0.25">
      <c r="B2166" s="11">
        <v>45155</v>
      </c>
      <c r="C2166" s="2">
        <v>2.98</v>
      </c>
      <c r="D2166" s="2">
        <v>2.98</v>
      </c>
      <c r="E2166" s="2">
        <v>0</v>
      </c>
      <c r="F2166" s="2">
        <v>0</v>
      </c>
      <c r="G2166" s="2">
        <v>0</v>
      </c>
      <c r="H2166" s="13">
        <f t="shared" si="33"/>
        <v>0</v>
      </c>
    </row>
    <row r="2167" spans="2:8" ht="13.5" x14ac:dyDescent="0.25">
      <c r="B2167" s="11">
        <v>45156</v>
      </c>
      <c r="C2167" s="2">
        <v>2.98</v>
      </c>
      <c r="D2167" s="2">
        <v>2.98</v>
      </c>
      <c r="E2167" s="2">
        <v>0</v>
      </c>
      <c r="F2167" s="2">
        <v>0</v>
      </c>
      <c r="G2167" s="2">
        <v>0</v>
      </c>
      <c r="H2167" s="13">
        <f t="shared" si="33"/>
        <v>0</v>
      </c>
    </row>
    <row r="2168" spans="2:8" ht="13.5" x14ac:dyDescent="0.25">
      <c r="B2168" s="11">
        <v>45159</v>
      </c>
      <c r="C2168" s="2">
        <v>2.98</v>
      </c>
      <c r="D2168" s="2">
        <v>2.98</v>
      </c>
      <c r="E2168" s="2">
        <v>0</v>
      </c>
      <c r="F2168" s="2">
        <v>0</v>
      </c>
      <c r="G2168" s="2">
        <v>0</v>
      </c>
      <c r="H2168" s="13">
        <f t="shared" si="33"/>
        <v>0</v>
      </c>
    </row>
    <row r="2169" spans="2:8" ht="13.5" x14ac:dyDescent="0.25">
      <c r="B2169" s="11">
        <v>45160</v>
      </c>
      <c r="C2169" s="2">
        <v>2.98</v>
      </c>
      <c r="D2169" s="2">
        <v>2.98</v>
      </c>
      <c r="E2169" s="2">
        <v>0</v>
      </c>
      <c r="F2169" s="2">
        <v>0</v>
      </c>
      <c r="G2169" s="2">
        <v>0</v>
      </c>
      <c r="H2169" s="13">
        <f t="shared" si="33"/>
        <v>0</v>
      </c>
    </row>
    <row r="2170" spans="2:8" ht="13.5" x14ac:dyDescent="0.25">
      <c r="B2170" s="11">
        <v>45161</v>
      </c>
      <c r="C2170" s="2">
        <v>2.98</v>
      </c>
      <c r="D2170" s="2">
        <v>2.98</v>
      </c>
      <c r="E2170" s="2">
        <v>0</v>
      </c>
      <c r="F2170" s="2">
        <v>0</v>
      </c>
      <c r="G2170" s="2">
        <v>0</v>
      </c>
      <c r="H2170" s="13">
        <f t="shared" si="33"/>
        <v>0</v>
      </c>
    </row>
    <row r="2171" spans="2:8" ht="13.5" x14ac:dyDescent="0.25">
      <c r="B2171" s="11">
        <v>45162</v>
      </c>
      <c r="C2171" s="2">
        <v>2.9</v>
      </c>
      <c r="D2171" s="2">
        <v>2.9</v>
      </c>
      <c r="E2171" s="2">
        <v>10</v>
      </c>
      <c r="F2171" s="2">
        <v>2.9</v>
      </c>
      <c r="G2171" s="2">
        <v>29</v>
      </c>
      <c r="H2171" s="13">
        <f t="shared" si="33"/>
        <v>-2.6845637583892641E-2</v>
      </c>
    </row>
    <row r="2172" spans="2:8" ht="13.5" x14ac:dyDescent="0.25">
      <c r="B2172" s="11">
        <v>45163</v>
      </c>
      <c r="C2172" s="2">
        <v>2.9</v>
      </c>
      <c r="D2172" s="2">
        <v>2.9</v>
      </c>
      <c r="E2172" s="2">
        <v>0</v>
      </c>
      <c r="F2172" s="2">
        <v>0</v>
      </c>
      <c r="G2172" s="2">
        <v>0</v>
      </c>
      <c r="H2172" s="13">
        <f t="shared" si="33"/>
        <v>0</v>
      </c>
    </row>
    <row r="2173" spans="2:8" ht="13.5" x14ac:dyDescent="0.25">
      <c r="B2173" s="11">
        <v>45166</v>
      </c>
      <c r="C2173" s="2">
        <v>2.81</v>
      </c>
      <c r="D2173" s="2">
        <v>2.81</v>
      </c>
      <c r="E2173" s="2">
        <v>45</v>
      </c>
      <c r="F2173" s="2">
        <v>2.8319999999999999</v>
      </c>
      <c r="G2173" s="2">
        <v>127.44</v>
      </c>
      <c r="H2173" s="13">
        <f t="shared" si="33"/>
        <v>-3.1034482758620641E-2</v>
      </c>
    </row>
    <row r="2174" spans="2:8" ht="13.5" x14ac:dyDescent="0.25">
      <c r="B2174" s="11">
        <v>45167</v>
      </c>
      <c r="C2174" s="2">
        <v>2.8</v>
      </c>
      <c r="D2174" s="2">
        <v>2.8</v>
      </c>
      <c r="E2174" s="2">
        <v>2034</v>
      </c>
      <c r="F2174" s="2">
        <v>2.802</v>
      </c>
      <c r="G2174" s="2">
        <v>5699.268</v>
      </c>
      <c r="H2174" s="13">
        <f t="shared" si="33"/>
        <v>-3.5587188612100466E-3</v>
      </c>
    </row>
    <row r="2175" spans="2:8" ht="13.5" x14ac:dyDescent="0.25">
      <c r="B2175" s="11">
        <v>45168</v>
      </c>
      <c r="C2175" s="2">
        <v>2.9</v>
      </c>
      <c r="D2175" s="2">
        <v>2.9</v>
      </c>
      <c r="E2175" s="2">
        <v>1066</v>
      </c>
      <c r="F2175" s="2">
        <v>2.8050000000000002</v>
      </c>
      <c r="G2175" s="2">
        <v>2990.13</v>
      </c>
      <c r="H2175" s="13">
        <f t="shared" si="33"/>
        <v>3.5714285714285747E-2</v>
      </c>
    </row>
    <row r="2176" spans="2:8" ht="13.5" x14ac:dyDescent="0.25">
      <c r="B2176" s="11">
        <v>45169</v>
      </c>
      <c r="C2176" s="2">
        <v>2.9</v>
      </c>
      <c r="D2176" s="2">
        <v>2.9</v>
      </c>
      <c r="E2176" s="2">
        <v>0</v>
      </c>
      <c r="F2176" s="2">
        <v>0</v>
      </c>
      <c r="G2176" s="2">
        <v>0</v>
      </c>
      <c r="H2176" s="13">
        <f t="shared" si="33"/>
        <v>0</v>
      </c>
    </row>
    <row r="2177" spans="2:8" ht="13.5" x14ac:dyDescent="0.25">
      <c r="B2177" s="11">
        <v>45170</v>
      </c>
      <c r="C2177" s="2">
        <v>2.9</v>
      </c>
      <c r="D2177" s="2">
        <v>2.9</v>
      </c>
      <c r="E2177" s="2">
        <v>0</v>
      </c>
      <c r="F2177" s="2">
        <v>0</v>
      </c>
      <c r="G2177" s="2">
        <v>0</v>
      </c>
      <c r="H2177" s="13">
        <f t="shared" si="33"/>
        <v>0</v>
      </c>
    </row>
    <row r="2178" spans="2:8" ht="13.5" x14ac:dyDescent="0.25">
      <c r="B2178" s="11">
        <v>45173</v>
      </c>
      <c r="C2178" s="2">
        <v>2.9</v>
      </c>
      <c r="D2178" s="2">
        <v>2.9</v>
      </c>
      <c r="E2178" s="2">
        <v>0</v>
      </c>
      <c r="F2178" s="2">
        <v>0</v>
      </c>
      <c r="G2178" s="2">
        <v>0</v>
      </c>
      <c r="H2178" s="13">
        <f t="shared" si="33"/>
        <v>0</v>
      </c>
    </row>
    <row r="2179" spans="2:8" ht="13.5" x14ac:dyDescent="0.25">
      <c r="B2179" s="11">
        <v>45174</v>
      </c>
      <c r="C2179" s="2">
        <v>2.8</v>
      </c>
      <c r="D2179" s="2">
        <v>2.8</v>
      </c>
      <c r="E2179" s="2">
        <v>200</v>
      </c>
      <c r="F2179" s="2">
        <v>2.8</v>
      </c>
      <c r="G2179" s="2">
        <v>560</v>
      </c>
      <c r="H2179" s="13">
        <f t="shared" si="33"/>
        <v>-3.4482758620689689E-2</v>
      </c>
    </row>
    <row r="2180" spans="2:8" ht="13.5" x14ac:dyDescent="0.25">
      <c r="B2180" s="11">
        <v>45175</v>
      </c>
      <c r="C2180" s="2">
        <v>2.8</v>
      </c>
      <c r="D2180" s="2">
        <v>2.8</v>
      </c>
      <c r="E2180" s="2">
        <v>30</v>
      </c>
      <c r="F2180" s="2">
        <v>2.8</v>
      </c>
      <c r="G2180" s="2">
        <v>84</v>
      </c>
      <c r="H2180" s="13">
        <f t="shared" si="33"/>
        <v>0</v>
      </c>
    </row>
    <row r="2181" spans="2:8" ht="13.5" x14ac:dyDescent="0.25">
      <c r="B2181" s="11">
        <v>45176</v>
      </c>
      <c r="C2181" s="2">
        <v>2.8</v>
      </c>
      <c r="D2181" s="2">
        <v>2.8</v>
      </c>
      <c r="E2181" s="2">
        <v>100</v>
      </c>
      <c r="F2181" s="2">
        <v>2.8</v>
      </c>
      <c r="G2181" s="2">
        <v>280</v>
      </c>
      <c r="H2181" s="13">
        <f t="shared" si="33"/>
        <v>0</v>
      </c>
    </row>
    <row r="2182" spans="2:8" ht="13.5" x14ac:dyDescent="0.25">
      <c r="B2182" s="11">
        <v>45177</v>
      </c>
      <c r="C2182" s="2">
        <v>2.8</v>
      </c>
      <c r="D2182" s="2">
        <v>2.8</v>
      </c>
      <c r="E2182" s="2">
        <v>400</v>
      </c>
      <c r="F2182" s="2">
        <v>2.8</v>
      </c>
      <c r="G2182" s="2">
        <v>1120</v>
      </c>
      <c r="H2182" s="13">
        <f t="shared" si="33"/>
        <v>0</v>
      </c>
    </row>
    <row r="2183" spans="2:8" ht="13.5" x14ac:dyDescent="0.25">
      <c r="B2183" s="11">
        <v>45180</v>
      </c>
      <c r="C2183" s="2">
        <v>2.8</v>
      </c>
      <c r="D2183" s="2">
        <v>2.8</v>
      </c>
      <c r="E2183" s="2">
        <v>0</v>
      </c>
      <c r="F2183" s="2">
        <v>0</v>
      </c>
      <c r="G2183" s="2">
        <v>0</v>
      </c>
      <c r="H2183" s="13">
        <f t="shared" ref="H2183:H2246" si="34">(D2183-D2182)/D2182</f>
        <v>0</v>
      </c>
    </row>
    <row r="2184" spans="2:8" ht="13.5" x14ac:dyDescent="0.25">
      <c r="B2184" s="11">
        <v>45181</v>
      </c>
      <c r="C2184" s="2">
        <v>2.8</v>
      </c>
      <c r="D2184" s="2">
        <v>2.8</v>
      </c>
      <c r="E2184" s="2">
        <v>20</v>
      </c>
      <c r="F2184" s="2">
        <v>2.8</v>
      </c>
      <c r="G2184" s="2">
        <v>56</v>
      </c>
      <c r="H2184" s="13">
        <f t="shared" si="34"/>
        <v>0</v>
      </c>
    </row>
    <row r="2185" spans="2:8" ht="13.5" x14ac:dyDescent="0.25">
      <c r="B2185" s="11">
        <v>45182</v>
      </c>
      <c r="C2185" s="2">
        <v>2.8</v>
      </c>
      <c r="D2185" s="2">
        <v>2.8</v>
      </c>
      <c r="E2185" s="2">
        <v>0</v>
      </c>
      <c r="F2185" s="2">
        <v>0</v>
      </c>
      <c r="G2185" s="2">
        <v>0</v>
      </c>
      <c r="H2185" s="13">
        <f t="shared" si="34"/>
        <v>0</v>
      </c>
    </row>
    <row r="2186" spans="2:8" ht="13.5" x14ac:dyDescent="0.25">
      <c r="B2186" s="11">
        <v>45183</v>
      </c>
      <c r="C2186" s="2">
        <v>2.95</v>
      </c>
      <c r="D2186" s="2">
        <v>2.95</v>
      </c>
      <c r="E2186" s="2">
        <v>30</v>
      </c>
      <c r="F2186" s="2">
        <v>2.95</v>
      </c>
      <c r="G2186" s="2">
        <v>88.5</v>
      </c>
      <c r="H2186" s="13">
        <f t="shared" si="34"/>
        <v>5.35714285714287E-2</v>
      </c>
    </row>
    <row r="2187" spans="2:8" ht="13.5" x14ac:dyDescent="0.25">
      <c r="B2187" s="11">
        <v>45184</v>
      </c>
      <c r="C2187" s="2">
        <v>2.98</v>
      </c>
      <c r="D2187" s="2">
        <v>2.98</v>
      </c>
      <c r="E2187" s="2">
        <v>1491</v>
      </c>
      <c r="F2187" s="2">
        <v>2.9769999999999999</v>
      </c>
      <c r="G2187" s="2">
        <v>4438.7070000000003</v>
      </c>
      <c r="H2187" s="13">
        <f t="shared" si="34"/>
        <v>1.0169491525423662E-2</v>
      </c>
    </row>
    <row r="2188" spans="2:8" ht="13.5" x14ac:dyDescent="0.25">
      <c r="B2188" s="11">
        <v>45187</v>
      </c>
      <c r="C2188" s="2">
        <v>3</v>
      </c>
      <c r="D2188" s="2">
        <v>3</v>
      </c>
      <c r="E2188" s="2">
        <v>1197</v>
      </c>
      <c r="F2188" s="2">
        <v>3</v>
      </c>
      <c r="G2188" s="2">
        <v>3591</v>
      </c>
      <c r="H2188" s="13">
        <f t="shared" si="34"/>
        <v>6.7114093959731603E-3</v>
      </c>
    </row>
    <row r="2189" spans="2:8" ht="13.5" x14ac:dyDescent="0.25">
      <c r="B2189" s="11">
        <v>45188</v>
      </c>
      <c r="C2189" s="2">
        <v>3.13</v>
      </c>
      <c r="D2189" s="2">
        <v>3.13</v>
      </c>
      <c r="E2189" s="2">
        <v>424</v>
      </c>
      <c r="F2189" s="2">
        <v>3.105</v>
      </c>
      <c r="G2189" s="2">
        <v>1316.52</v>
      </c>
      <c r="H2189" s="13">
        <f t="shared" si="34"/>
        <v>4.33333333333333E-2</v>
      </c>
    </row>
    <row r="2190" spans="2:8" ht="13.5" x14ac:dyDescent="0.25">
      <c r="B2190" s="11">
        <v>45189</v>
      </c>
      <c r="C2190" s="2">
        <v>2.95</v>
      </c>
      <c r="D2190" s="2">
        <v>2.95</v>
      </c>
      <c r="E2190" s="2">
        <v>685</v>
      </c>
      <c r="F2190" s="2">
        <v>3.1</v>
      </c>
      <c r="G2190" s="2">
        <v>2123.5</v>
      </c>
      <c r="H2190" s="13">
        <f t="shared" si="34"/>
        <v>-5.7507987220447199E-2</v>
      </c>
    </row>
    <row r="2191" spans="2:8" ht="13.5" x14ac:dyDescent="0.25">
      <c r="B2191" s="11">
        <v>45190</v>
      </c>
      <c r="C2191" s="2">
        <v>2.9</v>
      </c>
      <c r="D2191" s="2">
        <v>2.9</v>
      </c>
      <c r="E2191" s="2">
        <v>450</v>
      </c>
      <c r="F2191" s="2">
        <v>2.9</v>
      </c>
      <c r="G2191" s="2">
        <v>1305</v>
      </c>
      <c r="H2191" s="13">
        <f t="shared" si="34"/>
        <v>-1.6949152542372972E-2</v>
      </c>
    </row>
    <row r="2192" spans="2:8" ht="13.5" x14ac:dyDescent="0.25">
      <c r="B2192" s="11">
        <v>45191</v>
      </c>
      <c r="C2192" s="2">
        <v>3.07</v>
      </c>
      <c r="D2192" s="2">
        <v>3.07</v>
      </c>
      <c r="E2192" s="2">
        <v>0</v>
      </c>
      <c r="F2192" s="2">
        <v>0</v>
      </c>
      <c r="G2192" s="2">
        <v>0</v>
      </c>
      <c r="H2192" s="13">
        <f t="shared" si="34"/>
        <v>5.8620689655172392E-2</v>
      </c>
    </row>
    <row r="2193" spans="2:8" ht="13.5" x14ac:dyDescent="0.25">
      <c r="B2193" s="11">
        <v>45194</v>
      </c>
      <c r="C2193" s="2">
        <v>2.9</v>
      </c>
      <c r="D2193" s="2">
        <v>2.9</v>
      </c>
      <c r="E2193" s="2">
        <v>628</v>
      </c>
      <c r="F2193" s="2">
        <v>2.9</v>
      </c>
      <c r="G2193" s="2">
        <v>1821.2</v>
      </c>
      <c r="H2193" s="13">
        <f t="shared" si="34"/>
        <v>-5.5374592833876204E-2</v>
      </c>
    </row>
    <row r="2194" spans="2:8" ht="13.5" x14ac:dyDescent="0.25">
      <c r="B2194" s="11">
        <v>45195</v>
      </c>
      <c r="C2194" s="2">
        <v>2.8</v>
      </c>
      <c r="D2194" s="2">
        <v>2.8</v>
      </c>
      <c r="E2194" s="2">
        <v>16</v>
      </c>
      <c r="F2194" s="2">
        <v>2.8</v>
      </c>
      <c r="G2194" s="2">
        <v>44.8</v>
      </c>
      <c r="H2194" s="13">
        <f t="shared" si="34"/>
        <v>-3.4482758620689689E-2</v>
      </c>
    </row>
    <row r="2195" spans="2:8" ht="13.5" x14ac:dyDescent="0.25">
      <c r="B2195" s="11">
        <v>45197</v>
      </c>
      <c r="C2195" s="2">
        <v>2.96</v>
      </c>
      <c r="D2195" s="2">
        <v>2.96</v>
      </c>
      <c r="E2195" s="2">
        <v>0</v>
      </c>
      <c r="F2195" s="2">
        <v>0</v>
      </c>
      <c r="G2195" s="2">
        <v>0</v>
      </c>
      <c r="H2195" s="13">
        <f t="shared" si="34"/>
        <v>5.7142857142857197E-2</v>
      </c>
    </row>
    <row r="2196" spans="2:8" ht="13.5" x14ac:dyDescent="0.25">
      <c r="B2196" s="11">
        <v>45198</v>
      </c>
      <c r="C2196" s="2">
        <v>2.96</v>
      </c>
      <c r="D2196" s="2">
        <v>2.96</v>
      </c>
      <c r="E2196" s="2">
        <v>0</v>
      </c>
      <c r="F2196" s="2">
        <v>0</v>
      </c>
      <c r="G2196" s="2">
        <v>0</v>
      </c>
      <c r="H2196" s="13">
        <f t="shared" si="34"/>
        <v>0</v>
      </c>
    </row>
    <row r="2197" spans="2:8" ht="13.5" x14ac:dyDescent="0.25">
      <c r="B2197" s="11">
        <v>45201</v>
      </c>
      <c r="C2197" s="2">
        <v>2.91</v>
      </c>
      <c r="D2197" s="2">
        <v>2.91</v>
      </c>
      <c r="E2197" s="2">
        <v>2050</v>
      </c>
      <c r="F2197" s="2">
        <v>2.91</v>
      </c>
      <c r="G2197" s="2">
        <v>5965.5</v>
      </c>
      <c r="H2197" s="13">
        <f t="shared" si="34"/>
        <v>-1.689189189189183E-2</v>
      </c>
    </row>
    <row r="2198" spans="2:8" ht="13.5" x14ac:dyDescent="0.25">
      <c r="B2198" s="11">
        <v>45202</v>
      </c>
      <c r="C2198" s="2">
        <v>2.91</v>
      </c>
      <c r="D2198" s="2">
        <v>2.91</v>
      </c>
      <c r="E2198" s="2">
        <v>0</v>
      </c>
      <c r="F2198" s="2">
        <v>0</v>
      </c>
      <c r="G2198" s="2">
        <v>0</v>
      </c>
      <c r="H2198" s="13">
        <f t="shared" si="34"/>
        <v>0</v>
      </c>
    </row>
    <row r="2199" spans="2:8" ht="13.5" x14ac:dyDescent="0.25">
      <c r="B2199" s="11">
        <v>45203</v>
      </c>
      <c r="C2199" s="2">
        <v>3.08</v>
      </c>
      <c r="D2199" s="2">
        <v>3.08</v>
      </c>
      <c r="E2199" s="2">
        <v>10</v>
      </c>
      <c r="F2199" s="2">
        <v>2.91</v>
      </c>
      <c r="G2199" s="2">
        <v>29.1</v>
      </c>
      <c r="H2199" s="13">
        <f t="shared" si="34"/>
        <v>5.8419243986254268E-2</v>
      </c>
    </row>
    <row r="2200" spans="2:8" ht="13.5" x14ac:dyDescent="0.25">
      <c r="B2200" s="11">
        <v>45204</v>
      </c>
      <c r="C2200" s="2">
        <v>3.26</v>
      </c>
      <c r="D2200" s="2">
        <v>3.26</v>
      </c>
      <c r="E2200" s="2">
        <v>1796</v>
      </c>
      <c r="F2200" s="2">
        <v>3.1819999999999999</v>
      </c>
      <c r="G2200" s="2">
        <v>5714.8720000000003</v>
      </c>
      <c r="H2200" s="13">
        <f t="shared" si="34"/>
        <v>5.844155844155835E-2</v>
      </c>
    </row>
    <row r="2201" spans="2:8" ht="13.5" x14ac:dyDescent="0.25">
      <c r="B2201" s="11">
        <v>45205</v>
      </c>
      <c r="C2201" s="2">
        <v>3.26</v>
      </c>
      <c r="D2201" s="2">
        <v>3.26</v>
      </c>
      <c r="E2201" s="2">
        <v>30</v>
      </c>
      <c r="F2201" s="2">
        <v>3.26</v>
      </c>
      <c r="G2201" s="2">
        <v>97.8</v>
      </c>
      <c r="H2201" s="13">
        <f t="shared" si="34"/>
        <v>0</v>
      </c>
    </row>
    <row r="2202" spans="2:8" ht="13.5" x14ac:dyDescent="0.25">
      <c r="B2202" s="11">
        <v>45208</v>
      </c>
      <c r="C2202" s="2">
        <v>3.3</v>
      </c>
      <c r="D2202" s="2">
        <v>3.3</v>
      </c>
      <c r="E2202" s="2">
        <v>200</v>
      </c>
      <c r="F2202" s="2">
        <v>3.3</v>
      </c>
      <c r="G2202" s="2">
        <v>660</v>
      </c>
      <c r="H2202" s="13">
        <f t="shared" si="34"/>
        <v>1.2269938650306761E-2</v>
      </c>
    </row>
    <row r="2203" spans="2:8" ht="13.5" x14ac:dyDescent="0.25">
      <c r="B2203" s="11">
        <v>45209</v>
      </c>
      <c r="C2203" s="2">
        <v>3.35</v>
      </c>
      <c r="D2203" s="2">
        <v>3.35</v>
      </c>
      <c r="E2203" s="2">
        <v>300</v>
      </c>
      <c r="F2203" s="2">
        <v>3.319</v>
      </c>
      <c r="G2203" s="2">
        <v>995.7</v>
      </c>
      <c r="H2203" s="13">
        <f t="shared" si="34"/>
        <v>1.5151515151515233E-2</v>
      </c>
    </row>
    <row r="2204" spans="2:8" ht="13.5" x14ac:dyDescent="0.25">
      <c r="B2204" s="11">
        <v>45210</v>
      </c>
      <c r="C2204" s="2">
        <v>3.35</v>
      </c>
      <c r="D2204" s="2">
        <v>3.35</v>
      </c>
      <c r="E2204" s="2">
        <v>780</v>
      </c>
      <c r="F2204" s="2">
        <v>3.3530000000000002</v>
      </c>
      <c r="G2204" s="2">
        <v>2615.34</v>
      </c>
      <c r="H2204" s="13">
        <f t="shared" si="34"/>
        <v>0</v>
      </c>
    </row>
    <row r="2205" spans="2:8" ht="13.5" x14ac:dyDescent="0.25">
      <c r="B2205" s="11">
        <v>45211</v>
      </c>
      <c r="C2205" s="2">
        <v>3.15</v>
      </c>
      <c r="D2205" s="2">
        <v>3.15</v>
      </c>
      <c r="E2205" s="2">
        <v>685</v>
      </c>
      <c r="F2205" s="2">
        <v>3.15</v>
      </c>
      <c r="G2205" s="2">
        <v>2157.75</v>
      </c>
      <c r="H2205" s="13">
        <f t="shared" si="34"/>
        <v>-5.9701492537313487E-2</v>
      </c>
    </row>
    <row r="2206" spans="2:8" ht="13.5" x14ac:dyDescent="0.25">
      <c r="B2206" s="11">
        <v>45212</v>
      </c>
      <c r="C2206" s="2">
        <v>3.33</v>
      </c>
      <c r="D2206" s="2">
        <v>3.33</v>
      </c>
      <c r="E2206" s="2">
        <v>71</v>
      </c>
      <c r="F2206" s="2">
        <v>3.33</v>
      </c>
      <c r="G2206" s="2">
        <v>236.43</v>
      </c>
      <c r="H2206" s="13">
        <f t="shared" si="34"/>
        <v>5.7142857142857197E-2</v>
      </c>
    </row>
    <row r="2207" spans="2:8" ht="13.5" x14ac:dyDescent="0.25">
      <c r="B2207" s="11">
        <v>45215</v>
      </c>
      <c r="C2207" s="2">
        <v>3.52</v>
      </c>
      <c r="D2207" s="2">
        <v>3.52</v>
      </c>
      <c r="E2207" s="2">
        <v>5576</v>
      </c>
      <c r="F2207" s="2">
        <v>3.387</v>
      </c>
      <c r="G2207" s="2">
        <v>18885.912</v>
      </c>
      <c r="H2207" s="13">
        <f t="shared" si="34"/>
        <v>5.7057057057057041E-2</v>
      </c>
    </row>
    <row r="2208" spans="2:8" ht="13.5" x14ac:dyDescent="0.25">
      <c r="B2208" s="11">
        <v>45216</v>
      </c>
      <c r="C2208" s="2">
        <v>3.64</v>
      </c>
      <c r="D2208" s="2">
        <v>3.64</v>
      </c>
      <c r="E2208" s="2">
        <v>120</v>
      </c>
      <c r="F2208" s="2">
        <v>3.64</v>
      </c>
      <c r="G2208" s="2">
        <v>436.8</v>
      </c>
      <c r="H2208" s="13">
        <f t="shared" si="34"/>
        <v>3.4090909090909123E-2</v>
      </c>
    </row>
    <row r="2209" spans="2:8" ht="13.5" x14ac:dyDescent="0.25">
      <c r="B2209" s="11">
        <v>45217</v>
      </c>
      <c r="C2209" s="2">
        <v>3.85</v>
      </c>
      <c r="D2209" s="2">
        <v>3.85</v>
      </c>
      <c r="E2209" s="2">
        <v>2205</v>
      </c>
      <c r="F2209" s="2">
        <v>3.8050000000000002</v>
      </c>
      <c r="G2209" s="2">
        <v>8390.0249999999996</v>
      </c>
      <c r="H2209" s="13">
        <f t="shared" si="34"/>
        <v>5.7692307692307682E-2</v>
      </c>
    </row>
    <row r="2210" spans="2:8" ht="13.5" x14ac:dyDescent="0.25">
      <c r="B2210" s="11">
        <v>45218</v>
      </c>
      <c r="C2210" s="2">
        <v>3.62</v>
      </c>
      <c r="D2210" s="2">
        <v>3.62</v>
      </c>
      <c r="E2210" s="2">
        <v>590</v>
      </c>
      <c r="F2210" s="2">
        <v>3.6749999999999998</v>
      </c>
      <c r="G2210" s="2">
        <v>2168.25</v>
      </c>
      <c r="H2210" s="13">
        <f t="shared" si="34"/>
        <v>-5.9740259740259732E-2</v>
      </c>
    </row>
    <row r="2211" spans="2:8" ht="13.5" x14ac:dyDescent="0.25">
      <c r="B2211" s="11">
        <v>45219</v>
      </c>
      <c r="C2211" s="2">
        <v>3.62</v>
      </c>
      <c r="D2211" s="2">
        <v>3.62</v>
      </c>
      <c r="E2211" s="2">
        <v>0</v>
      </c>
      <c r="F2211" s="2">
        <v>0</v>
      </c>
      <c r="G2211" s="2">
        <v>0</v>
      </c>
      <c r="H2211" s="13">
        <f t="shared" si="34"/>
        <v>0</v>
      </c>
    </row>
    <row r="2212" spans="2:8" ht="13.5" x14ac:dyDescent="0.25">
      <c r="B2212" s="11">
        <v>45222</v>
      </c>
      <c r="C2212" s="2">
        <v>3.62</v>
      </c>
      <c r="D2212" s="2">
        <v>3.62</v>
      </c>
      <c r="E2212" s="2">
        <v>0</v>
      </c>
      <c r="F2212" s="2">
        <v>0</v>
      </c>
      <c r="G2212" s="2">
        <v>0</v>
      </c>
      <c r="H2212" s="13">
        <f t="shared" si="34"/>
        <v>0</v>
      </c>
    </row>
    <row r="2213" spans="2:8" ht="13.5" x14ac:dyDescent="0.25">
      <c r="B2213" s="11">
        <v>45223</v>
      </c>
      <c r="C2213" s="2">
        <v>3.83</v>
      </c>
      <c r="D2213" s="2">
        <v>3.83</v>
      </c>
      <c r="E2213" s="2">
        <v>20</v>
      </c>
      <c r="F2213" s="2">
        <v>3.83</v>
      </c>
      <c r="G2213" s="2">
        <v>76.599999999999994</v>
      </c>
      <c r="H2213" s="13">
        <f t="shared" si="34"/>
        <v>5.8011049723756897E-2</v>
      </c>
    </row>
    <row r="2214" spans="2:8" ht="13.5" x14ac:dyDescent="0.25">
      <c r="B2214" s="11">
        <v>45224</v>
      </c>
      <c r="C2214" s="2">
        <v>3.83</v>
      </c>
      <c r="D2214" s="2">
        <v>3.83</v>
      </c>
      <c r="E2214" s="2">
        <v>130</v>
      </c>
      <c r="F2214" s="2">
        <v>3.83</v>
      </c>
      <c r="G2214" s="2">
        <v>497.9</v>
      </c>
      <c r="H2214" s="13">
        <f t="shared" si="34"/>
        <v>0</v>
      </c>
    </row>
    <row r="2215" spans="2:8" ht="13.5" x14ac:dyDescent="0.25">
      <c r="B2215" s="11">
        <v>45225</v>
      </c>
      <c r="C2215" s="2">
        <v>3.85</v>
      </c>
      <c r="D2215" s="2">
        <v>3.85</v>
      </c>
      <c r="E2215" s="2">
        <v>174</v>
      </c>
      <c r="F2215" s="2">
        <v>3.8420000000000001</v>
      </c>
      <c r="G2215" s="2">
        <v>668.50800000000004</v>
      </c>
      <c r="H2215" s="13">
        <f t="shared" si="34"/>
        <v>5.2219321148825109E-3</v>
      </c>
    </row>
    <row r="2216" spans="2:8" ht="13.5" x14ac:dyDescent="0.25">
      <c r="B2216" s="11">
        <v>45226</v>
      </c>
      <c r="C2216" s="2">
        <v>3.62</v>
      </c>
      <c r="D2216" s="2">
        <v>3.62</v>
      </c>
      <c r="E2216" s="2">
        <v>249</v>
      </c>
      <c r="F2216" s="2">
        <v>3.62</v>
      </c>
      <c r="G2216" s="2">
        <v>901.38</v>
      </c>
      <c r="H2216" s="13">
        <f t="shared" si="34"/>
        <v>-5.9740259740259732E-2</v>
      </c>
    </row>
    <row r="2217" spans="2:8" ht="13.5" x14ac:dyDescent="0.25">
      <c r="B2217" s="11">
        <v>45229</v>
      </c>
      <c r="C2217" s="2">
        <v>3.83</v>
      </c>
      <c r="D2217" s="2">
        <v>3.83</v>
      </c>
      <c r="E2217" s="2">
        <v>0</v>
      </c>
      <c r="F2217" s="2">
        <v>0</v>
      </c>
      <c r="G2217" s="2">
        <v>0</v>
      </c>
      <c r="H2217" s="13">
        <f t="shared" si="34"/>
        <v>5.8011049723756897E-2</v>
      </c>
    </row>
    <row r="2218" spans="2:8" ht="13.5" x14ac:dyDescent="0.25">
      <c r="B2218" s="11">
        <v>45230</v>
      </c>
      <c r="C2218" s="2">
        <v>3.85</v>
      </c>
      <c r="D2218" s="2">
        <v>3.85</v>
      </c>
      <c r="E2218" s="2">
        <v>4</v>
      </c>
      <c r="F2218" s="2">
        <v>3.85</v>
      </c>
      <c r="G2218" s="2">
        <v>15.4</v>
      </c>
      <c r="H2218" s="13">
        <f t="shared" si="34"/>
        <v>5.2219321148825109E-3</v>
      </c>
    </row>
    <row r="2219" spans="2:8" ht="13.5" x14ac:dyDescent="0.25">
      <c r="B2219" s="11">
        <v>45231</v>
      </c>
      <c r="C2219" s="2">
        <v>3.78</v>
      </c>
      <c r="D2219" s="2">
        <v>3.78</v>
      </c>
      <c r="E2219" s="2">
        <v>55</v>
      </c>
      <c r="F2219" s="2">
        <v>3.78</v>
      </c>
      <c r="G2219" s="2">
        <v>207.9</v>
      </c>
      <c r="H2219" s="13">
        <f t="shared" si="34"/>
        <v>-1.8181818181818254E-2</v>
      </c>
    </row>
    <row r="2220" spans="2:8" ht="13.5" x14ac:dyDescent="0.25">
      <c r="B2220" s="11">
        <v>45232</v>
      </c>
      <c r="C2220" s="2">
        <v>3.85</v>
      </c>
      <c r="D2220" s="2">
        <v>3.85</v>
      </c>
      <c r="E2220" s="2">
        <v>21</v>
      </c>
      <c r="F2220" s="2">
        <v>3.8170000000000002</v>
      </c>
      <c r="G2220" s="2">
        <v>80.156999999999996</v>
      </c>
      <c r="H2220" s="13">
        <f t="shared" si="34"/>
        <v>1.8518518518518594E-2</v>
      </c>
    </row>
    <row r="2221" spans="2:8" ht="13.5" x14ac:dyDescent="0.25">
      <c r="B2221" s="11">
        <v>45233</v>
      </c>
      <c r="C2221" s="2">
        <v>3.85</v>
      </c>
      <c r="D2221" s="2">
        <v>3.85</v>
      </c>
      <c r="E2221" s="2">
        <v>0</v>
      </c>
      <c r="F2221" s="2">
        <v>0</v>
      </c>
      <c r="G2221" s="2">
        <v>0</v>
      </c>
      <c r="H2221" s="13">
        <f t="shared" si="34"/>
        <v>0</v>
      </c>
    </row>
    <row r="2222" spans="2:8" ht="13.5" x14ac:dyDescent="0.25">
      <c r="B2222" s="11">
        <v>45236</v>
      </c>
      <c r="C2222" s="2">
        <v>3.85</v>
      </c>
      <c r="D2222" s="2">
        <v>3.85</v>
      </c>
      <c r="E2222" s="2">
        <v>0</v>
      </c>
      <c r="F2222" s="2">
        <v>0</v>
      </c>
      <c r="G2222" s="2">
        <v>0</v>
      </c>
      <c r="H2222" s="13">
        <f t="shared" si="34"/>
        <v>0</v>
      </c>
    </row>
    <row r="2223" spans="2:8" ht="13.5" x14ac:dyDescent="0.25">
      <c r="B2223" s="11">
        <v>45237</v>
      </c>
      <c r="C2223" s="2">
        <v>3.85</v>
      </c>
      <c r="D2223" s="2">
        <v>3.85</v>
      </c>
      <c r="E2223" s="2">
        <v>0</v>
      </c>
      <c r="F2223" s="2">
        <v>0</v>
      </c>
      <c r="G2223" s="2">
        <v>0</v>
      </c>
      <c r="H2223" s="13">
        <f t="shared" si="34"/>
        <v>0</v>
      </c>
    </row>
    <row r="2224" spans="2:8" ht="13.5" x14ac:dyDescent="0.25">
      <c r="B2224" s="11">
        <v>45238</v>
      </c>
      <c r="C2224" s="2">
        <v>3.85</v>
      </c>
      <c r="D2224" s="2">
        <v>3.85</v>
      </c>
      <c r="E2224" s="2">
        <v>0</v>
      </c>
      <c r="F2224" s="2">
        <v>0</v>
      </c>
      <c r="G2224" s="2">
        <v>0</v>
      </c>
      <c r="H2224" s="13">
        <f t="shared" si="34"/>
        <v>0</v>
      </c>
    </row>
    <row r="2225" spans="2:8" ht="13.5" x14ac:dyDescent="0.25">
      <c r="B2225" s="11">
        <v>45239</v>
      </c>
      <c r="C2225" s="2">
        <v>3.8</v>
      </c>
      <c r="D2225" s="2">
        <v>3.8</v>
      </c>
      <c r="E2225" s="2">
        <v>353</v>
      </c>
      <c r="F2225" s="2">
        <v>3.8279999999999998</v>
      </c>
      <c r="G2225" s="2">
        <v>1351.2840000000001</v>
      </c>
      <c r="H2225" s="13">
        <f t="shared" si="34"/>
        <v>-1.2987012987013056E-2</v>
      </c>
    </row>
    <row r="2226" spans="2:8" ht="13.5" x14ac:dyDescent="0.25">
      <c r="B2226" s="11">
        <v>45240</v>
      </c>
      <c r="C2226" s="2">
        <v>3.58</v>
      </c>
      <c r="D2226" s="2">
        <v>3.58</v>
      </c>
      <c r="E2226" s="2">
        <v>0</v>
      </c>
      <c r="F2226" s="2">
        <v>0</v>
      </c>
      <c r="G2226" s="2">
        <v>0</v>
      </c>
      <c r="H2226" s="13">
        <f t="shared" si="34"/>
        <v>-5.78947368421052E-2</v>
      </c>
    </row>
    <row r="2227" spans="2:8" ht="13.5" x14ac:dyDescent="0.25">
      <c r="B2227" s="11">
        <v>45243</v>
      </c>
      <c r="C2227" s="2">
        <v>3.58</v>
      </c>
      <c r="D2227" s="2">
        <v>3.58</v>
      </c>
      <c r="E2227" s="2">
        <v>0</v>
      </c>
      <c r="F2227" s="2">
        <v>0</v>
      </c>
      <c r="G2227" s="2">
        <v>0</v>
      </c>
      <c r="H2227" s="13">
        <f t="shared" si="34"/>
        <v>0</v>
      </c>
    </row>
    <row r="2228" spans="2:8" ht="13.5" x14ac:dyDescent="0.25">
      <c r="B2228" s="11">
        <v>45244</v>
      </c>
      <c r="C2228" s="2">
        <v>3.79</v>
      </c>
      <c r="D2228" s="2">
        <v>3.79</v>
      </c>
      <c r="E2228" s="2">
        <v>0</v>
      </c>
      <c r="F2228" s="2">
        <v>0</v>
      </c>
      <c r="G2228" s="2">
        <v>0</v>
      </c>
      <c r="H2228" s="13">
        <f t="shared" si="34"/>
        <v>5.8659217877094959E-2</v>
      </c>
    </row>
    <row r="2229" spans="2:8" ht="13.5" x14ac:dyDescent="0.25">
      <c r="B2229" s="11">
        <v>45245</v>
      </c>
      <c r="C2229" s="2">
        <v>3.85</v>
      </c>
      <c r="D2229" s="2">
        <v>3.85</v>
      </c>
      <c r="E2229" s="2">
        <v>741</v>
      </c>
      <c r="F2229" s="2">
        <v>3.8460000000000001</v>
      </c>
      <c r="G2229" s="2">
        <v>2849.886</v>
      </c>
      <c r="H2229" s="13">
        <f t="shared" si="34"/>
        <v>1.5831134564643815E-2</v>
      </c>
    </row>
    <row r="2230" spans="2:8" ht="13.5" x14ac:dyDescent="0.25">
      <c r="B2230" s="11">
        <v>45246</v>
      </c>
      <c r="C2230" s="2">
        <v>3.9</v>
      </c>
      <c r="D2230" s="2">
        <v>3.9</v>
      </c>
      <c r="E2230" s="2">
        <v>10</v>
      </c>
      <c r="F2230" s="2">
        <v>3.9</v>
      </c>
      <c r="G2230" s="2">
        <v>39</v>
      </c>
      <c r="H2230" s="13">
        <f t="shared" si="34"/>
        <v>1.2987012987012941E-2</v>
      </c>
    </row>
    <row r="2231" spans="2:8" ht="13.5" x14ac:dyDescent="0.25">
      <c r="B2231" s="11">
        <v>45247</v>
      </c>
      <c r="C2231" s="2">
        <v>3.9</v>
      </c>
      <c r="D2231" s="2">
        <v>3.9</v>
      </c>
      <c r="E2231" s="2">
        <v>0</v>
      </c>
      <c r="F2231" s="2">
        <v>0</v>
      </c>
      <c r="G2231" s="2">
        <v>0</v>
      </c>
      <c r="H2231" s="13">
        <f t="shared" si="34"/>
        <v>0</v>
      </c>
    </row>
    <row r="2232" spans="2:8" ht="13.5" x14ac:dyDescent="0.25">
      <c r="B2232" s="11">
        <v>45250</v>
      </c>
      <c r="C2232" s="2">
        <v>3.9</v>
      </c>
      <c r="D2232" s="2">
        <v>3.9</v>
      </c>
      <c r="E2232" s="2">
        <v>0</v>
      </c>
      <c r="F2232" s="2">
        <v>0</v>
      </c>
      <c r="G2232" s="2">
        <v>0</v>
      </c>
      <c r="H2232" s="13">
        <f t="shared" si="34"/>
        <v>0</v>
      </c>
    </row>
    <row r="2233" spans="2:8" ht="13.5" x14ac:dyDescent="0.25">
      <c r="B2233" s="11">
        <v>45251</v>
      </c>
      <c r="C2233" s="2">
        <v>3.9</v>
      </c>
      <c r="D2233" s="2">
        <v>3.9</v>
      </c>
      <c r="E2233" s="2">
        <v>0</v>
      </c>
      <c r="F2233" s="2">
        <v>0</v>
      </c>
      <c r="G2233" s="2">
        <v>0</v>
      </c>
      <c r="H2233" s="13">
        <f t="shared" si="34"/>
        <v>0</v>
      </c>
    </row>
    <row r="2234" spans="2:8" ht="13.5" x14ac:dyDescent="0.25">
      <c r="B2234" s="11">
        <v>45252</v>
      </c>
      <c r="C2234" s="2">
        <v>3.9</v>
      </c>
      <c r="D2234" s="2">
        <v>3.9</v>
      </c>
      <c r="E2234" s="2">
        <v>76</v>
      </c>
      <c r="F2234" s="2">
        <v>3.9</v>
      </c>
      <c r="G2234" s="2">
        <v>296.39999999999998</v>
      </c>
      <c r="H2234" s="13">
        <f t="shared" si="34"/>
        <v>0</v>
      </c>
    </row>
    <row r="2235" spans="2:8" ht="13.5" x14ac:dyDescent="0.25">
      <c r="B2235" s="11">
        <v>45253</v>
      </c>
      <c r="C2235" s="2">
        <v>3.89</v>
      </c>
      <c r="D2235" s="2">
        <v>3.89</v>
      </c>
      <c r="E2235" s="2">
        <v>810</v>
      </c>
      <c r="F2235" s="2">
        <v>3.89</v>
      </c>
      <c r="G2235" s="2">
        <v>3150.9</v>
      </c>
      <c r="H2235" s="13">
        <f t="shared" si="34"/>
        <v>-2.5641025641025095E-3</v>
      </c>
    </row>
    <row r="2236" spans="2:8" ht="13.5" x14ac:dyDescent="0.25">
      <c r="B2236" s="11">
        <v>45254</v>
      </c>
      <c r="C2236" s="2">
        <v>3.89</v>
      </c>
      <c r="D2236" s="2">
        <v>3.89</v>
      </c>
      <c r="E2236" s="2">
        <v>0</v>
      </c>
      <c r="F2236" s="2">
        <v>0</v>
      </c>
      <c r="G2236" s="2">
        <v>0</v>
      </c>
      <c r="H2236" s="13">
        <f t="shared" si="34"/>
        <v>0</v>
      </c>
    </row>
    <row r="2237" spans="2:8" ht="13.5" x14ac:dyDescent="0.25">
      <c r="B2237" s="11">
        <v>45257</v>
      </c>
      <c r="C2237" s="2">
        <v>3.89</v>
      </c>
      <c r="D2237" s="2">
        <v>3.89</v>
      </c>
      <c r="E2237" s="2">
        <v>0</v>
      </c>
      <c r="F2237" s="2">
        <v>0</v>
      </c>
      <c r="G2237" s="2">
        <v>0</v>
      </c>
      <c r="H2237" s="13">
        <f t="shared" si="34"/>
        <v>0</v>
      </c>
    </row>
    <row r="2238" spans="2:8" ht="13.5" x14ac:dyDescent="0.25">
      <c r="B2238" s="11">
        <v>45258</v>
      </c>
      <c r="C2238" s="2">
        <v>3.89</v>
      </c>
      <c r="D2238" s="2">
        <v>3.89</v>
      </c>
      <c r="E2238" s="2">
        <v>0</v>
      </c>
      <c r="F2238" s="2">
        <v>0</v>
      </c>
      <c r="G2238" s="2">
        <v>0</v>
      </c>
      <c r="H2238" s="13">
        <f t="shared" si="34"/>
        <v>0</v>
      </c>
    </row>
    <row r="2239" spans="2:8" ht="13.5" x14ac:dyDescent="0.25">
      <c r="B2239" s="11">
        <v>45259</v>
      </c>
      <c r="C2239" s="2">
        <v>3.89</v>
      </c>
      <c r="D2239" s="2">
        <v>3.89</v>
      </c>
      <c r="E2239" s="2">
        <v>0</v>
      </c>
      <c r="F2239" s="2">
        <v>0</v>
      </c>
      <c r="G2239" s="2">
        <v>0</v>
      </c>
      <c r="H2239" s="13">
        <f t="shared" si="34"/>
        <v>0</v>
      </c>
    </row>
    <row r="2240" spans="2:8" ht="13.5" x14ac:dyDescent="0.25">
      <c r="B2240" s="11">
        <v>45260</v>
      </c>
      <c r="C2240" s="2">
        <v>3.89</v>
      </c>
      <c r="D2240" s="2">
        <v>3.89</v>
      </c>
      <c r="E2240" s="2">
        <v>0</v>
      </c>
      <c r="F2240" s="2">
        <v>0</v>
      </c>
      <c r="G2240" s="2">
        <v>0</v>
      </c>
      <c r="H2240" s="13">
        <f t="shared" si="34"/>
        <v>0</v>
      </c>
    </row>
    <row r="2241" spans="2:8" ht="13.5" x14ac:dyDescent="0.25">
      <c r="B2241" s="11">
        <v>45261</v>
      </c>
      <c r="C2241" s="2">
        <v>3.88</v>
      </c>
      <c r="D2241" s="2">
        <v>3.88</v>
      </c>
      <c r="E2241" s="2">
        <v>2</v>
      </c>
      <c r="F2241" s="2">
        <v>3.88</v>
      </c>
      <c r="G2241" s="2">
        <v>7.76</v>
      </c>
      <c r="H2241" s="13">
        <f t="shared" si="34"/>
        <v>-2.5706940874036582E-3</v>
      </c>
    </row>
    <row r="2242" spans="2:8" ht="13.5" x14ac:dyDescent="0.25">
      <c r="B2242" s="11">
        <v>45264</v>
      </c>
      <c r="C2242" s="2">
        <v>3.88</v>
      </c>
      <c r="D2242" s="2">
        <v>3.88</v>
      </c>
      <c r="E2242" s="2">
        <v>0</v>
      </c>
      <c r="F2242" s="2">
        <v>0</v>
      </c>
      <c r="G2242" s="2">
        <v>0</v>
      </c>
      <c r="H2242" s="13">
        <f t="shared" si="34"/>
        <v>0</v>
      </c>
    </row>
    <row r="2243" spans="2:8" ht="13.5" x14ac:dyDescent="0.25">
      <c r="B2243" s="11">
        <v>45265</v>
      </c>
      <c r="C2243" s="2">
        <v>3.84</v>
      </c>
      <c r="D2243" s="2">
        <v>3.84</v>
      </c>
      <c r="E2243" s="2">
        <v>1000</v>
      </c>
      <c r="F2243" s="2">
        <v>3.84</v>
      </c>
      <c r="G2243" s="2">
        <v>3840</v>
      </c>
      <c r="H2243" s="13">
        <f t="shared" si="34"/>
        <v>-1.0309278350515474E-2</v>
      </c>
    </row>
    <row r="2244" spans="2:8" ht="13.5" x14ac:dyDescent="0.25">
      <c r="B2244" s="11">
        <v>45266</v>
      </c>
      <c r="C2244" s="2">
        <v>3.81</v>
      </c>
      <c r="D2244" s="2">
        <v>3.81</v>
      </c>
      <c r="E2244" s="2">
        <v>576</v>
      </c>
      <c r="F2244" s="2">
        <v>3.7010000000000001</v>
      </c>
      <c r="G2244" s="2">
        <v>2131.7759999999998</v>
      </c>
      <c r="H2244" s="13">
        <f t="shared" si="34"/>
        <v>-7.8124999999999497E-3</v>
      </c>
    </row>
    <row r="2245" spans="2:8" ht="13.5" x14ac:dyDescent="0.25">
      <c r="B2245" s="11">
        <v>45267</v>
      </c>
      <c r="C2245" s="2">
        <v>3.8</v>
      </c>
      <c r="D2245" s="2">
        <v>3.8</v>
      </c>
      <c r="E2245" s="2">
        <v>2</v>
      </c>
      <c r="F2245" s="2">
        <v>3.8</v>
      </c>
      <c r="G2245" s="2">
        <v>7.6</v>
      </c>
      <c r="H2245" s="13">
        <f t="shared" si="34"/>
        <v>-2.6246719160105594E-3</v>
      </c>
    </row>
    <row r="2246" spans="2:8" ht="13.5" x14ac:dyDescent="0.25">
      <c r="B2246" s="11">
        <v>45268</v>
      </c>
      <c r="C2246" s="2">
        <v>3.8</v>
      </c>
      <c r="D2246" s="2">
        <v>3.8</v>
      </c>
      <c r="E2246" s="2">
        <v>0</v>
      </c>
      <c r="F2246" s="2">
        <v>0</v>
      </c>
      <c r="G2246" s="2">
        <v>0</v>
      </c>
      <c r="H2246" s="13">
        <f t="shared" si="34"/>
        <v>0</v>
      </c>
    </row>
    <row r="2247" spans="2:8" ht="13.5" x14ac:dyDescent="0.25">
      <c r="B2247" s="11">
        <v>45271</v>
      </c>
      <c r="C2247" s="2">
        <v>3.78</v>
      </c>
      <c r="D2247" s="2">
        <v>3.78</v>
      </c>
      <c r="E2247" s="2">
        <v>3</v>
      </c>
      <c r="F2247" s="2">
        <v>3.78</v>
      </c>
      <c r="G2247" s="2">
        <v>11.34</v>
      </c>
      <c r="H2247" s="13">
        <f t="shared" ref="H2247:H2310" si="35">(D2247-D2246)/D2246</f>
        <v>-5.2631578947368472E-3</v>
      </c>
    </row>
    <row r="2248" spans="2:8" ht="13.5" x14ac:dyDescent="0.25">
      <c r="B2248" s="11">
        <v>45272</v>
      </c>
      <c r="C2248" s="2">
        <v>3.59</v>
      </c>
      <c r="D2248" s="2">
        <v>3.59</v>
      </c>
      <c r="E2248" s="2">
        <v>20</v>
      </c>
      <c r="F2248" s="2">
        <v>3.59</v>
      </c>
      <c r="G2248" s="2">
        <v>71.8</v>
      </c>
      <c r="H2248" s="13">
        <f t="shared" si="35"/>
        <v>-5.0264550264550255E-2</v>
      </c>
    </row>
    <row r="2249" spans="2:8" ht="13.5" x14ac:dyDescent="0.25">
      <c r="B2249" s="11">
        <v>45273</v>
      </c>
      <c r="C2249" s="2">
        <v>3.79</v>
      </c>
      <c r="D2249" s="2">
        <v>3.79</v>
      </c>
      <c r="E2249" s="2">
        <v>5966</v>
      </c>
      <c r="F2249" s="2">
        <v>3.3940000000000001</v>
      </c>
      <c r="G2249" s="2">
        <v>20248.603999999999</v>
      </c>
      <c r="H2249" s="13">
        <f t="shared" si="35"/>
        <v>5.5710306406685291E-2</v>
      </c>
    </row>
    <row r="2250" spans="2:8" ht="13.5" x14ac:dyDescent="0.25">
      <c r="B2250" s="11">
        <v>45274</v>
      </c>
      <c r="C2250" s="2">
        <v>3.75</v>
      </c>
      <c r="D2250" s="2">
        <v>3.75</v>
      </c>
      <c r="E2250" s="2">
        <v>2</v>
      </c>
      <c r="F2250" s="2">
        <v>3.75</v>
      </c>
      <c r="G2250" s="2">
        <v>7.5</v>
      </c>
      <c r="H2250" s="13">
        <f t="shared" si="35"/>
        <v>-1.0554089709762543E-2</v>
      </c>
    </row>
    <row r="2251" spans="2:8" ht="13.5" x14ac:dyDescent="0.25">
      <c r="B2251" s="11">
        <v>45275</v>
      </c>
      <c r="C2251" s="2">
        <v>3.53</v>
      </c>
      <c r="D2251" s="2">
        <v>3.53</v>
      </c>
      <c r="E2251" s="2">
        <v>0</v>
      </c>
      <c r="F2251" s="2">
        <v>0</v>
      </c>
      <c r="G2251" s="2">
        <v>0</v>
      </c>
      <c r="H2251" s="13">
        <f t="shared" si="35"/>
        <v>-5.8666666666666721E-2</v>
      </c>
    </row>
    <row r="2252" spans="2:8" ht="13.5" x14ac:dyDescent="0.25">
      <c r="B2252" s="11">
        <v>45278</v>
      </c>
      <c r="C2252" s="2">
        <v>3.32</v>
      </c>
      <c r="D2252" s="2">
        <v>3.32</v>
      </c>
      <c r="E2252" s="2">
        <v>0</v>
      </c>
      <c r="F2252" s="2">
        <v>0</v>
      </c>
      <c r="G2252" s="2">
        <v>0</v>
      </c>
      <c r="H2252" s="13">
        <f t="shared" si="35"/>
        <v>-5.9490084985835689E-2</v>
      </c>
    </row>
    <row r="2253" spans="2:8" ht="13.5" x14ac:dyDescent="0.25">
      <c r="B2253" s="11">
        <v>45279</v>
      </c>
      <c r="C2253" s="2">
        <v>3.3</v>
      </c>
      <c r="D2253" s="2">
        <v>3.3</v>
      </c>
      <c r="E2253" s="2">
        <v>500</v>
      </c>
      <c r="F2253" s="2">
        <v>3.3</v>
      </c>
      <c r="G2253" s="2">
        <v>1650</v>
      </c>
      <c r="H2253" s="13">
        <f t="shared" si="35"/>
        <v>-6.0240963855421742E-3</v>
      </c>
    </row>
    <row r="2254" spans="2:8" ht="13.5" x14ac:dyDescent="0.25">
      <c r="B2254" s="11">
        <v>45280</v>
      </c>
      <c r="C2254" s="2">
        <v>3.24</v>
      </c>
      <c r="D2254" s="2">
        <v>3.24</v>
      </c>
      <c r="E2254" s="2">
        <v>21</v>
      </c>
      <c r="F2254" s="2">
        <v>3.24</v>
      </c>
      <c r="G2254" s="2">
        <v>68.040000000000006</v>
      </c>
      <c r="H2254" s="13">
        <f t="shared" si="35"/>
        <v>-1.8181818181818063E-2</v>
      </c>
    </row>
    <row r="2255" spans="2:8" ht="13.5" x14ac:dyDescent="0.25">
      <c r="B2255" s="11">
        <v>45281</v>
      </c>
      <c r="C2255" s="2">
        <v>3.24</v>
      </c>
      <c r="D2255" s="2">
        <v>3.24</v>
      </c>
      <c r="E2255" s="2">
        <v>0</v>
      </c>
      <c r="F2255" s="2">
        <v>0</v>
      </c>
      <c r="G2255" s="2">
        <v>0</v>
      </c>
      <c r="H2255" s="13">
        <f t="shared" si="35"/>
        <v>0</v>
      </c>
    </row>
    <row r="2256" spans="2:8" ht="13.5" x14ac:dyDescent="0.25">
      <c r="B2256" s="11">
        <v>45282</v>
      </c>
      <c r="C2256" s="2">
        <v>3.24</v>
      </c>
      <c r="D2256" s="2">
        <v>3.24</v>
      </c>
      <c r="E2256" s="2">
        <v>92</v>
      </c>
      <c r="F2256" s="2">
        <v>3.347</v>
      </c>
      <c r="G2256" s="2">
        <v>307.92399999999998</v>
      </c>
      <c r="H2256" s="13">
        <f t="shared" si="35"/>
        <v>0</v>
      </c>
    </row>
    <row r="2257" spans="2:8" ht="13.5" x14ac:dyDescent="0.25">
      <c r="B2257" s="11">
        <v>45285</v>
      </c>
      <c r="C2257" s="2">
        <v>3.24</v>
      </c>
      <c r="D2257" s="2">
        <v>3.24</v>
      </c>
      <c r="E2257" s="2">
        <v>0</v>
      </c>
      <c r="F2257" s="2">
        <v>0</v>
      </c>
      <c r="G2257" s="2">
        <v>0</v>
      </c>
      <c r="H2257" s="13">
        <f t="shared" si="35"/>
        <v>0</v>
      </c>
    </row>
    <row r="2258" spans="2:8" ht="13.5" x14ac:dyDescent="0.25">
      <c r="B2258" s="11">
        <v>45286</v>
      </c>
      <c r="C2258" s="2">
        <v>3.24</v>
      </c>
      <c r="D2258" s="2">
        <v>3.24</v>
      </c>
      <c r="E2258" s="2">
        <v>0</v>
      </c>
      <c r="F2258" s="2">
        <v>0</v>
      </c>
      <c r="G2258" s="2">
        <v>0</v>
      </c>
      <c r="H2258" s="13">
        <f t="shared" si="35"/>
        <v>0</v>
      </c>
    </row>
    <row r="2259" spans="2:8" ht="13.5" x14ac:dyDescent="0.25">
      <c r="B2259" s="11">
        <v>45287</v>
      </c>
      <c r="C2259" s="2">
        <v>3.24</v>
      </c>
      <c r="D2259" s="2">
        <v>3.24</v>
      </c>
      <c r="E2259" s="2">
        <v>0</v>
      </c>
      <c r="F2259" s="2">
        <v>0</v>
      </c>
      <c r="G2259" s="2">
        <v>0</v>
      </c>
      <c r="H2259" s="13">
        <f t="shared" si="35"/>
        <v>0</v>
      </c>
    </row>
    <row r="2260" spans="2:8" ht="13.5" x14ac:dyDescent="0.25">
      <c r="B2260" s="11">
        <v>45288</v>
      </c>
      <c r="C2260" s="2">
        <v>3.24</v>
      </c>
      <c r="D2260" s="2">
        <v>3.24</v>
      </c>
      <c r="E2260" s="2">
        <v>0</v>
      </c>
      <c r="F2260" s="2">
        <v>0</v>
      </c>
      <c r="G2260" s="2">
        <v>0</v>
      </c>
      <c r="H2260" s="13">
        <f t="shared" si="35"/>
        <v>0</v>
      </c>
    </row>
    <row r="2261" spans="2:8" ht="13.5" x14ac:dyDescent="0.25">
      <c r="B2261" s="11">
        <v>45289</v>
      </c>
      <c r="C2261" s="2">
        <v>3.24</v>
      </c>
      <c r="D2261" s="2">
        <v>3.24</v>
      </c>
      <c r="E2261" s="2">
        <v>0</v>
      </c>
      <c r="F2261" s="2">
        <v>0</v>
      </c>
      <c r="G2261" s="2">
        <v>0</v>
      </c>
      <c r="H2261" s="13">
        <f t="shared" si="35"/>
        <v>0</v>
      </c>
    </row>
    <row r="2262" spans="2:8" ht="13.5" x14ac:dyDescent="0.25">
      <c r="B2262" s="11">
        <v>45293</v>
      </c>
      <c r="C2262" s="2">
        <v>3.38</v>
      </c>
      <c r="D2262" s="2">
        <v>3.38</v>
      </c>
      <c r="E2262" s="2">
        <v>155</v>
      </c>
      <c r="F2262" s="2">
        <v>3.38</v>
      </c>
      <c r="G2262" s="2">
        <v>523.9</v>
      </c>
      <c r="H2262" s="13">
        <f t="shared" si="35"/>
        <v>4.3209876543209777E-2</v>
      </c>
    </row>
    <row r="2263" spans="2:8" ht="13.5" x14ac:dyDescent="0.25">
      <c r="B2263" s="11">
        <v>45294</v>
      </c>
      <c r="C2263" s="2">
        <v>3.23</v>
      </c>
      <c r="D2263" s="2">
        <v>3.23</v>
      </c>
      <c r="E2263" s="2">
        <v>0</v>
      </c>
      <c r="F2263" s="2">
        <v>0</v>
      </c>
      <c r="G2263" s="2">
        <v>0</v>
      </c>
      <c r="H2263" s="13">
        <f t="shared" si="35"/>
        <v>-4.4378698224852048E-2</v>
      </c>
    </row>
    <row r="2264" spans="2:8" ht="13.5" x14ac:dyDescent="0.25">
      <c r="B2264" s="11">
        <v>45295</v>
      </c>
      <c r="C2264" s="2">
        <v>3.37</v>
      </c>
      <c r="D2264" s="2">
        <v>3.37</v>
      </c>
      <c r="E2264" s="2">
        <v>10</v>
      </c>
      <c r="F2264" s="2">
        <v>3.23</v>
      </c>
      <c r="G2264" s="2">
        <v>32.299999999999997</v>
      </c>
      <c r="H2264" s="13">
        <f t="shared" si="35"/>
        <v>4.3343653250774029E-2</v>
      </c>
    </row>
    <row r="2265" spans="2:8" ht="13.5" x14ac:dyDescent="0.25">
      <c r="B2265" s="11">
        <v>45296</v>
      </c>
      <c r="C2265" s="2">
        <v>3.39</v>
      </c>
      <c r="D2265" s="2">
        <v>3.39</v>
      </c>
      <c r="E2265" s="2">
        <v>10</v>
      </c>
      <c r="F2265" s="2">
        <v>3.39</v>
      </c>
      <c r="G2265" s="2">
        <v>33.9</v>
      </c>
      <c r="H2265" s="13">
        <f t="shared" si="35"/>
        <v>5.9347181008902131E-3</v>
      </c>
    </row>
    <row r="2266" spans="2:8" ht="13.5" x14ac:dyDescent="0.25">
      <c r="B2266" s="11">
        <v>45299</v>
      </c>
      <c r="C2266" s="2">
        <v>3.24</v>
      </c>
      <c r="D2266" s="2">
        <v>3.24</v>
      </c>
      <c r="E2266" s="2">
        <v>750</v>
      </c>
      <c r="F2266" s="2">
        <v>3.24</v>
      </c>
      <c r="G2266" s="2">
        <v>2430</v>
      </c>
      <c r="H2266" s="13">
        <f t="shared" si="35"/>
        <v>-4.4247787610619441E-2</v>
      </c>
    </row>
    <row r="2267" spans="2:8" ht="13.5" x14ac:dyDescent="0.25">
      <c r="B2267" s="11">
        <v>45300</v>
      </c>
      <c r="C2267" s="2">
        <v>3.38</v>
      </c>
      <c r="D2267" s="2">
        <v>3.38</v>
      </c>
      <c r="E2267" s="2">
        <v>0</v>
      </c>
      <c r="F2267" s="2">
        <v>0</v>
      </c>
      <c r="G2267" s="2">
        <v>0</v>
      </c>
      <c r="H2267" s="13">
        <f t="shared" si="35"/>
        <v>4.3209876543209777E-2</v>
      </c>
    </row>
    <row r="2268" spans="2:8" ht="13.5" x14ac:dyDescent="0.25">
      <c r="B2268" s="11">
        <v>45301</v>
      </c>
      <c r="C2268" s="2">
        <v>3.23</v>
      </c>
      <c r="D2268" s="2">
        <v>3.23</v>
      </c>
      <c r="E2268" s="2">
        <v>0</v>
      </c>
      <c r="F2268" s="2">
        <v>0</v>
      </c>
      <c r="G2268" s="2">
        <v>0</v>
      </c>
      <c r="H2268" s="13">
        <f t="shared" si="35"/>
        <v>-4.4378698224852048E-2</v>
      </c>
    </row>
    <row r="2269" spans="2:8" ht="13.5" x14ac:dyDescent="0.25">
      <c r="B2269" s="11">
        <v>45302</v>
      </c>
      <c r="C2269" s="2">
        <v>3.23</v>
      </c>
      <c r="D2269" s="2">
        <v>3.23</v>
      </c>
      <c r="E2269" s="2">
        <v>960</v>
      </c>
      <c r="F2269" s="2">
        <v>3.23</v>
      </c>
      <c r="G2269" s="2">
        <v>3100.8</v>
      </c>
      <c r="H2269" s="13">
        <f t="shared" si="35"/>
        <v>0</v>
      </c>
    </row>
    <row r="2270" spans="2:8" ht="13.5" x14ac:dyDescent="0.25">
      <c r="B2270" s="11">
        <v>45303</v>
      </c>
      <c r="C2270" s="2">
        <v>3.23</v>
      </c>
      <c r="D2270" s="2">
        <v>3.23</v>
      </c>
      <c r="E2270" s="2">
        <v>93</v>
      </c>
      <c r="F2270" s="2">
        <v>3.23</v>
      </c>
      <c r="G2270" s="2">
        <v>300.39</v>
      </c>
      <c r="H2270" s="13">
        <f t="shared" si="35"/>
        <v>0</v>
      </c>
    </row>
    <row r="2271" spans="2:8" ht="13.5" x14ac:dyDescent="0.25">
      <c r="B2271" s="11">
        <v>45306</v>
      </c>
      <c r="C2271" s="2">
        <v>3.23</v>
      </c>
      <c r="D2271" s="2">
        <v>3.23</v>
      </c>
      <c r="E2271" s="2">
        <v>0</v>
      </c>
      <c r="F2271" s="2">
        <v>0</v>
      </c>
      <c r="G2271" s="2">
        <v>0</v>
      </c>
      <c r="H2271" s="13">
        <f t="shared" si="35"/>
        <v>0</v>
      </c>
    </row>
    <row r="2272" spans="2:8" ht="13.5" x14ac:dyDescent="0.25">
      <c r="B2272" s="11">
        <v>45307</v>
      </c>
      <c r="C2272" s="2">
        <v>3.23</v>
      </c>
      <c r="D2272" s="2">
        <v>3.23</v>
      </c>
      <c r="E2272" s="2">
        <v>0</v>
      </c>
      <c r="F2272" s="2">
        <v>0</v>
      </c>
      <c r="G2272" s="2">
        <v>0</v>
      </c>
      <c r="H2272" s="13">
        <f t="shared" si="35"/>
        <v>0</v>
      </c>
    </row>
    <row r="2273" spans="2:8" ht="13.5" x14ac:dyDescent="0.25">
      <c r="B2273" s="11">
        <v>45308</v>
      </c>
      <c r="C2273" s="2">
        <v>3.23</v>
      </c>
      <c r="D2273" s="2">
        <v>3.23</v>
      </c>
      <c r="E2273" s="2">
        <v>0</v>
      </c>
      <c r="F2273" s="2">
        <v>0</v>
      </c>
      <c r="G2273" s="2">
        <v>0</v>
      </c>
      <c r="H2273" s="13">
        <f t="shared" si="35"/>
        <v>0</v>
      </c>
    </row>
    <row r="2274" spans="2:8" ht="13.5" x14ac:dyDescent="0.25">
      <c r="B2274" s="11">
        <v>45309</v>
      </c>
      <c r="C2274" s="2">
        <v>3.23</v>
      </c>
      <c r="D2274" s="2">
        <v>3.23</v>
      </c>
      <c r="E2274" s="2">
        <v>0</v>
      </c>
      <c r="F2274" s="2">
        <v>0</v>
      </c>
      <c r="G2274" s="2">
        <v>0</v>
      </c>
      <c r="H2274" s="13">
        <f t="shared" si="35"/>
        <v>0</v>
      </c>
    </row>
    <row r="2275" spans="2:8" ht="13.5" x14ac:dyDescent="0.25">
      <c r="B2275" s="11">
        <v>45310</v>
      </c>
      <c r="C2275" s="2">
        <v>3.23</v>
      </c>
      <c r="D2275" s="2">
        <v>3.23</v>
      </c>
      <c r="E2275" s="2">
        <v>2</v>
      </c>
      <c r="F2275" s="2">
        <v>3.23</v>
      </c>
      <c r="G2275" s="2">
        <v>6.46</v>
      </c>
      <c r="H2275" s="13">
        <f t="shared" si="35"/>
        <v>0</v>
      </c>
    </row>
    <row r="2276" spans="2:8" ht="13.5" x14ac:dyDescent="0.25">
      <c r="B2276" s="11">
        <v>45313</v>
      </c>
      <c r="C2276" s="2">
        <v>3.23</v>
      </c>
      <c r="D2276" s="2">
        <v>3.23</v>
      </c>
      <c r="E2276" s="2">
        <v>0</v>
      </c>
      <c r="F2276" s="2">
        <v>0</v>
      </c>
      <c r="G2276" s="2">
        <v>0</v>
      </c>
      <c r="H2276" s="13">
        <f t="shared" si="35"/>
        <v>0</v>
      </c>
    </row>
    <row r="2277" spans="2:8" ht="13.5" x14ac:dyDescent="0.25">
      <c r="B2277" s="11">
        <v>45314</v>
      </c>
      <c r="C2277" s="2">
        <v>3.09</v>
      </c>
      <c r="D2277" s="2">
        <v>3.09</v>
      </c>
      <c r="E2277" s="2">
        <v>54</v>
      </c>
      <c r="F2277" s="2">
        <v>3.09</v>
      </c>
      <c r="G2277" s="2">
        <v>166.86</v>
      </c>
      <c r="H2277" s="13">
        <f t="shared" si="35"/>
        <v>-4.3343653250774029E-2</v>
      </c>
    </row>
    <row r="2278" spans="2:8" ht="13.5" x14ac:dyDescent="0.25">
      <c r="B2278" s="11">
        <v>45315</v>
      </c>
      <c r="C2278" s="2">
        <v>3.09</v>
      </c>
      <c r="D2278" s="2">
        <v>3.09</v>
      </c>
      <c r="E2278" s="2">
        <v>0</v>
      </c>
      <c r="F2278" s="2">
        <v>0</v>
      </c>
      <c r="G2278" s="2">
        <v>0</v>
      </c>
      <c r="H2278" s="13">
        <f t="shared" si="35"/>
        <v>0</v>
      </c>
    </row>
    <row r="2279" spans="2:8" ht="13.5" x14ac:dyDescent="0.25">
      <c r="B2279" s="11">
        <v>45316</v>
      </c>
      <c r="C2279" s="2">
        <v>2.96</v>
      </c>
      <c r="D2279" s="2">
        <v>2.96</v>
      </c>
      <c r="E2279" s="2">
        <v>96</v>
      </c>
      <c r="F2279" s="2">
        <v>2.96</v>
      </c>
      <c r="G2279" s="2">
        <v>284.16000000000003</v>
      </c>
      <c r="H2279" s="13">
        <f t="shared" si="35"/>
        <v>-4.2071197411003201E-2</v>
      </c>
    </row>
    <row r="2280" spans="2:8" ht="13.5" x14ac:dyDescent="0.25">
      <c r="B2280" s="11">
        <v>45317</v>
      </c>
      <c r="C2280" s="2">
        <v>3</v>
      </c>
      <c r="D2280" s="2">
        <v>3</v>
      </c>
      <c r="E2280" s="2">
        <v>20</v>
      </c>
      <c r="F2280" s="2">
        <v>3</v>
      </c>
      <c r="G2280" s="2">
        <v>60</v>
      </c>
      <c r="H2280" s="13">
        <f t="shared" si="35"/>
        <v>1.3513513513513526E-2</v>
      </c>
    </row>
    <row r="2281" spans="2:8" ht="13.5" x14ac:dyDescent="0.25">
      <c r="B2281" s="11">
        <v>45320</v>
      </c>
      <c r="C2281" s="2">
        <v>3</v>
      </c>
      <c r="D2281" s="2">
        <v>3</v>
      </c>
      <c r="E2281" s="2">
        <v>736</v>
      </c>
      <c r="F2281" s="2">
        <v>3</v>
      </c>
      <c r="G2281" s="2">
        <v>2208</v>
      </c>
      <c r="H2281" s="13">
        <f t="shared" si="35"/>
        <v>0</v>
      </c>
    </row>
    <row r="2282" spans="2:8" ht="13.5" x14ac:dyDescent="0.25">
      <c r="B2282" s="11">
        <v>45321</v>
      </c>
      <c r="C2282" s="2">
        <v>3.12</v>
      </c>
      <c r="D2282" s="2">
        <v>3.12</v>
      </c>
      <c r="E2282" s="2">
        <v>20</v>
      </c>
      <c r="F2282" s="2">
        <v>3.12</v>
      </c>
      <c r="G2282" s="2">
        <v>62.4</v>
      </c>
      <c r="H2282" s="13">
        <f t="shared" si="35"/>
        <v>4.0000000000000036E-2</v>
      </c>
    </row>
    <row r="2283" spans="2:8" ht="13.5" x14ac:dyDescent="0.25">
      <c r="B2283" s="11">
        <v>45322</v>
      </c>
      <c r="C2283" s="2">
        <v>3.12</v>
      </c>
      <c r="D2283" s="2">
        <v>3.12</v>
      </c>
      <c r="E2283" s="2">
        <v>0</v>
      </c>
      <c r="F2283" s="2">
        <v>0</v>
      </c>
      <c r="G2283" s="2">
        <v>0</v>
      </c>
      <c r="H2283" s="13">
        <f t="shared" si="35"/>
        <v>0</v>
      </c>
    </row>
    <row r="2284" spans="2:8" ht="13.5" x14ac:dyDescent="0.25">
      <c r="B2284" s="11">
        <v>45323</v>
      </c>
      <c r="C2284" s="2">
        <v>3.11</v>
      </c>
      <c r="D2284" s="2">
        <v>3.11</v>
      </c>
      <c r="E2284" s="2">
        <v>20</v>
      </c>
      <c r="F2284" s="2">
        <v>3.11</v>
      </c>
      <c r="G2284" s="2">
        <v>62.2</v>
      </c>
      <c r="H2284" s="13">
        <f t="shared" si="35"/>
        <v>-3.2051282051282792E-3</v>
      </c>
    </row>
    <row r="2285" spans="2:8" ht="13.5" x14ac:dyDescent="0.25">
      <c r="B2285" s="11">
        <v>45324</v>
      </c>
      <c r="C2285" s="2">
        <v>3.11</v>
      </c>
      <c r="D2285" s="2">
        <v>3.11</v>
      </c>
      <c r="E2285" s="2">
        <v>0</v>
      </c>
      <c r="F2285" s="2">
        <v>0</v>
      </c>
      <c r="G2285" s="2">
        <v>0</v>
      </c>
      <c r="H2285" s="13">
        <f t="shared" si="35"/>
        <v>0</v>
      </c>
    </row>
    <row r="2286" spans="2:8" ht="13.5" x14ac:dyDescent="0.25">
      <c r="B2286" s="11">
        <v>45327</v>
      </c>
      <c r="C2286" s="2">
        <v>3.11</v>
      </c>
      <c r="D2286" s="2">
        <v>3.11</v>
      </c>
      <c r="E2286" s="2">
        <v>0</v>
      </c>
      <c r="F2286" s="2">
        <v>0</v>
      </c>
      <c r="G2286" s="2">
        <v>0</v>
      </c>
      <c r="H2286" s="13">
        <f t="shared" si="35"/>
        <v>0</v>
      </c>
    </row>
    <row r="2287" spans="2:8" ht="13.5" x14ac:dyDescent="0.25">
      <c r="B2287" s="11">
        <v>45328</v>
      </c>
      <c r="C2287" s="2">
        <v>3.11</v>
      </c>
      <c r="D2287" s="2">
        <v>3.11</v>
      </c>
      <c r="E2287" s="2">
        <v>0</v>
      </c>
      <c r="F2287" s="2">
        <v>0</v>
      </c>
      <c r="G2287" s="2">
        <v>0</v>
      </c>
      <c r="H2287" s="13">
        <f t="shared" si="35"/>
        <v>0</v>
      </c>
    </row>
    <row r="2288" spans="2:8" ht="13.5" x14ac:dyDescent="0.25">
      <c r="B2288" s="11">
        <v>45329</v>
      </c>
      <c r="C2288" s="2">
        <v>3.11</v>
      </c>
      <c r="D2288" s="2">
        <v>3.11</v>
      </c>
      <c r="E2288" s="2">
        <v>0</v>
      </c>
      <c r="F2288" s="2">
        <v>0</v>
      </c>
      <c r="G2288" s="2">
        <v>0</v>
      </c>
      <c r="H2288" s="13">
        <f t="shared" si="35"/>
        <v>0</v>
      </c>
    </row>
    <row r="2289" spans="2:8" ht="13.5" x14ac:dyDescent="0.25">
      <c r="B2289" s="11">
        <v>45330</v>
      </c>
      <c r="C2289" s="2">
        <v>2.98</v>
      </c>
      <c r="D2289" s="2">
        <v>2.98</v>
      </c>
      <c r="E2289" s="2">
        <v>50</v>
      </c>
      <c r="F2289" s="2">
        <v>2.98</v>
      </c>
      <c r="G2289" s="2">
        <v>149</v>
      </c>
      <c r="H2289" s="13">
        <f t="shared" si="35"/>
        <v>-4.1800643086816684E-2</v>
      </c>
    </row>
    <row r="2290" spans="2:8" ht="13.5" x14ac:dyDescent="0.25">
      <c r="B2290" s="11">
        <v>45331</v>
      </c>
      <c r="C2290" s="2">
        <v>2.98</v>
      </c>
      <c r="D2290" s="2">
        <v>2.98</v>
      </c>
      <c r="E2290" s="2">
        <v>0</v>
      </c>
      <c r="F2290" s="2">
        <v>0</v>
      </c>
      <c r="G2290" s="2">
        <v>0</v>
      </c>
      <c r="H2290" s="13">
        <f t="shared" si="35"/>
        <v>0</v>
      </c>
    </row>
    <row r="2291" spans="2:8" ht="13.5" x14ac:dyDescent="0.25">
      <c r="B2291" s="11">
        <v>45334</v>
      </c>
      <c r="C2291" s="2">
        <v>2.98</v>
      </c>
      <c r="D2291" s="2">
        <v>2.98</v>
      </c>
      <c r="E2291" s="2">
        <v>0</v>
      </c>
      <c r="F2291" s="2">
        <v>0</v>
      </c>
      <c r="G2291" s="2">
        <v>0</v>
      </c>
      <c r="H2291" s="13">
        <f t="shared" si="35"/>
        <v>0</v>
      </c>
    </row>
    <row r="2292" spans="2:8" ht="13.5" x14ac:dyDescent="0.25">
      <c r="B2292" s="11">
        <v>45335</v>
      </c>
      <c r="C2292" s="2">
        <v>2.98</v>
      </c>
      <c r="D2292" s="2">
        <v>2.98</v>
      </c>
      <c r="E2292" s="2">
        <v>0</v>
      </c>
      <c r="F2292" s="2">
        <v>0</v>
      </c>
      <c r="G2292" s="2">
        <v>0</v>
      </c>
      <c r="H2292" s="13">
        <f t="shared" si="35"/>
        <v>0</v>
      </c>
    </row>
    <row r="2293" spans="2:8" ht="13.5" x14ac:dyDescent="0.25">
      <c r="B2293" s="11">
        <v>45336</v>
      </c>
      <c r="C2293" s="2">
        <v>2.98</v>
      </c>
      <c r="D2293" s="2">
        <v>2.98</v>
      </c>
      <c r="E2293" s="2">
        <v>0</v>
      </c>
      <c r="F2293" s="2">
        <v>0</v>
      </c>
      <c r="G2293" s="2">
        <v>0</v>
      </c>
      <c r="H2293" s="13">
        <f t="shared" si="35"/>
        <v>0</v>
      </c>
    </row>
    <row r="2294" spans="2:8" ht="13.5" x14ac:dyDescent="0.25">
      <c r="B2294" s="11">
        <v>45337</v>
      </c>
      <c r="C2294" s="2">
        <v>2.98</v>
      </c>
      <c r="D2294" s="2">
        <v>2.98</v>
      </c>
      <c r="E2294" s="2">
        <v>0</v>
      </c>
      <c r="F2294" s="2">
        <v>0</v>
      </c>
      <c r="G2294" s="2">
        <v>0</v>
      </c>
      <c r="H2294" s="13">
        <f t="shared" si="35"/>
        <v>0</v>
      </c>
    </row>
    <row r="2295" spans="2:8" ht="13.5" x14ac:dyDescent="0.25">
      <c r="B2295" s="11">
        <v>45338</v>
      </c>
      <c r="C2295" s="2">
        <v>2.98</v>
      </c>
      <c r="D2295" s="2">
        <v>2.98</v>
      </c>
      <c r="E2295" s="2">
        <v>10</v>
      </c>
      <c r="F2295" s="2">
        <v>2.98</v>
      </c>
      <c r="G2295" s="2">
        <v>29.8</v>
      </c>
      <c r="H2295" s="13">
        <f t="shared" si="35"/>
        <v>0</v>
      </c>
    </row>
    <row r="2296" spans="2:8" ht="13.5" x14ac:dyDescent="0.25">
      <c r="B2296" s="11">
        <v>45341</v>
      </c>
      <c r="C2296" s="2">
        <v>3.11</v>
      </c>
      <c r="D2296" s="2">
        <v>3.11</v>
      </c>
      <c r="E2296" s="2">
        <v>20</v>
      </c>
      <c r="F2296" s="2">
        <v>3.11</v>
      </c>
      <c r="G2296" s="2">
        <v>62.2</v>
      </c>
      <c r="H2296" s="13">
        <f t="shared" si="35"/>
        <v>4.3624161073825468E-2</v>
      </c>
    </row>
    <row r="2297" spans="2:8" ht="13.5" x14ac:dyDescent="0.25">
      <c r="B2297" s="11">
        <v>45342</v>
      </c>
      <c r="C2297" s="2">
        <v>3.11</v>
      </c>
      <c r="D2297" s="2">
        <v>3.11</v>
      </c>
      <c r="E2297" s="2">
        <v>0</v>
      </c>
      <c r="F2297" s="2">
        <v>0</v>
      </c>
      <c r="G2297" s="2">
        <v>0</v>
      </c>
      <c r="H2297" s="13">
        <f t="shared" si="35"/>
        <v>0</v>
      </c>
    </row>
    <row r="2298" spans="2:8" ht="13.5" x14ac:dyDescent="0.25">
      <c r="B2298" s="11">
        <v>45343</v>
      </c>
      <c r="C2298" s="2">
        <v>3.11</v>
      </c>
      <c r="D2298" s="2">
        <v>3.11</v>
      </c>
      <c r="E2298" s="2">
        <v>0</v>
      </c>
      <c r="F2298" s="2">
        <v>0</v>
      </c>
      <c r="G2298" s="2">
        <v>0</v>
      </c>
      <c r="H2298" s="13">
        <f t="shared" si="35"/>
        <v>0</v>
      </c>
    </row>
    <row r="2299" spans="2:8" ht="13.5" x14ac:dyDescent="0.25">
      <c r="B2299" s="11">
        <v>45344</v>
      </c>
      <c r="C2299" s="2">
        <v>3.11</v>
      </c>
      <c r="D2299" s="2">
        <v>3.11</v>
      </c>
      <c r="E2299" s="2">
        <v>90</v>
      </c>
      <c r="F2299" s="2">
        <v>3.11</v>
      </c>
      <c r="G2299" s="2">
        <v>279.89999999999998</v>
      </c>
      <c r="H2299" s="13">
        <f t="shared" si="35"/>
        <v>0</v>
      </c>
    </row>
    <row r="2300" spans="2:8" ht="13.5" x14ac:dyDescent="0.25">
      <c r="B2300" s="11">
        <v>45345</v>
      </c>
      <c r="C2300" s="2">
        <v>3.11</v>
      </c>
      <c r="D2300" s="2">
        <v>3.11</v>
      </c>
      <c r="E2300" s="2">
        <v>13</v>
      </c>
      <c r="F2300" s="2">
        <v>3.11</v>
      </c>
      <c r="G2300" s="2">
        <v>40.43</v>
      </c>
      <c r="H2300" s="13">
        <f t="shared" si="35"/>
        <v>0</v>
      </c>
    </row>
    <row r="2301" spans="2:8" ht="13.5" x14ac:dyDescent="0.25">
      <c r="B2301" s="11">
        <v>45348</v>
      </c>
      <c r="C2301" s="2">
        <v>3.11</v>
      </c>
      <c r="D2301" s="2">
        <v>3.11</v>
      </c>
      <c r="E2301" s="2">
        <v>0</v>
      </c>
      <c r="F2301" s="2">
        <v>0</v>
      </c>
      <c r="G2301" s="2">
        <v>0</v>
      </c>
      <c r="H2301" s="13">
        <f t="shared" si="35"/>
        <v>0</v>
      </c>
    </row>
    <row r="2302" spans="2:8" ht="13.5" x14ac:dyDescent="0.25">
      <c r="B2302" s="11">
        <v>45349</v>
      </c>
      <c r="C2302" s="2">
        <v>2.98</v>
      </c>
      <c r="D2302" s="2">
        <v>2.98</v>
      </c>
      <c r="E2302" s="2">
        <v>27</v>
      </c>
      <c r="F2302" s="2">
        <v>2.98</v>
      </c>
      <c r="G2302" s="2">
        <v>80.459999999999994</v>
      </c>
      <c r="H2302" s="13">
        <f t="shared" si="35"/>
        <v>-4.1800643086816684E-2</v>
      </c>
    </row>
    <row r="2303" spans="2:8" ht="13.5" x14ac:dyDescent="0.25">
      <c r="B2303" s="11">
        <v>45350</v>
      </c>
      <c r="C2303" s="2">
        <v>2.98</v>
      </c>
      <c r="D2303" s="2">
        <v>2.98</v>
      </c>
      <c r="E2303" s="2">
        <v>123</v>
      </c>
      <c r="F2303" s="2">
        <v>2.98</v>
      </c>
      <c r="G2303" s="2">
        <v>366.54</v>
      </c>
      <c r="H2303" s="13">
        <f t="shared" si="35"/>
        <v>0</v>
      </c>
    </row>
    <row r="2304" spans="2:8" ht="13.5" x14ac:dyDescent="0.25">
      <c r="B2304" s="11">
        <v>45351</v>
      </c>
      <c r="C2304" s="2">
        <v>2.85</v>
      </c>
      <c r="D2304" s="2">
        <v>2.85</v>
      </c>
      <c r="E2304" s="2">
        <v>10</v>
      </c>
      <c r="F2304" s="2">
        <v>2.85</v>
      </c>
      <c r="G2304" s="2">
        <v>28.5</v>
      </c>
      <c r="H2304" s="13">
        <f t="shared" si="35"/>
        <v>-4.3624161073825468E-2</v>
      </c>
    </row>
    <row r="2305" spans="2:8" ht="13.5" x14ac:dyDescent="0.25">
      <c r="B2305" s="11">
        <v>45352</v>
      </c>
      <c r="C2305" s="2">
        <v>2.97</v>
      </c>
      <c r="D2305" s="2">
        <v>2.97</v>
      </c>
      <c r="E2305" s="2">
        <v>10</v>
      </c>
      <c r="F2305" s="2">
        <v>2.97</v>
      </c>
      <c r="G2305" s="2">
        <v>29.7</v>
      </c>
      <c r="H2305" s="13">
        <f t="shared" si="35"/>
        <v>4.2105263157894771E-2</v>
      </c>
    </row>
    <row r="2306" spans="2:8" ht="13.5" x14ac:dyDescent="0.25">
      <c r="B2306" s="11">
        <v>45355</v>
      </c>
      <c r="C2306" s="2">
        <v>3.1</v>
      </c>
      <c r="D2306" s="2">
        <v>3.1</v>
      </c>
      <c r="E2306" s="2">
        <v>30</v>
      </c>
      <c r="F2306" s="2">
        <v>3.1</v>
      </c>
      <c r="G2306" s="2">
        <v>93</v>
      </c>
      <c r="H2306" s="13">
        <f t="shared" si="35"/>
        <v>4.3771043771043731E-2</v>
      </c>
    </row>
    <row r="2307" spans="2:8" ht="13.5" x14ac:dyDescent="0.25">
      <c r="B2307" s="11">
        <v>45356</v>
      </c>
      <c r="C2307" s="2">
        <v>3.23</v>
      </c>
      <c r="D2307" s="2">
        <v>3.23</v>
      </c>
      <c r="E2307" s="2">
        <v>9</v>
      </c>
      <c r="F2307" s="2">
        <v>3.23</v>
      </c>
      <c r="G2307" s="2">
        <v>29.07</v>
      </c>
      <c r="H2307" s="13">
        <f t="shared" si="35"/>
        <v>4.1935483870967703E-2</v>
      </c>
    </row>
    <row r="2308" spans="2:8" ht="13.5" x14ac:dyDescent="0.25">
      <c r="B2308" s="11">
        <v>45357</v>
      </c>
      <c r="C2308" s="2">
        <v>3.23</v>
      </c>
      <c r="D2308" s="2">
        <v>3.23</v>
      </c>
      <c r="E2308" s="2">
        <v>0</v>
      </c>
      <c r="F2308" s="2">
        <v>0</v>
      </c>
      <c r="G2308" s="2">
        <v>0</v>
      </c>
      <c r="H2308" s="13">
        <f t="shared" si="35"/>
        <v>0</v>
      </c>
    </row>
    <row r="2309" spans="2:8" ht="13.5" x14ac:dyDescent="0.25">
      <c r="B2309" s="11">
        <v>45358</v>
      </c>
      <c r="C2309" s="2">
        <v>3.23</v>
      </c>
      <c r="D2309" s="2">
        <v>3.23</v>
      </c>
      <c r="E2309" s="2">
        <v>609</v>
      </c>
      <c r="F2309" s="2">
        <v>3.2090000000000001</v>
      </c>
      <c r="G2309" s="2">
        <v>1954.2809999999999</v>
      </c>
      <c r="H2309" s="13">
        <f t="shared" si="35"/>
        <v>0</v>
      </c>
    </row>
    <row r="2310" spans="2:8" ht="13.5" x14ac:dyDescent="0.25">
      <c r="B2310" s="11">
        <v>45359</v>
      </c>
      <c r="C2310" s="2">
        <v>3.37</v>
      </c>
      <c r="D2310" s="2">
        <v>3.37</v>
      </c>
      <c r="E2310" s="2">
        <v>20</v>
      </c>
      <c r="F2310" s="2">
        <v>3.37</v>
      </c>
      <c r="G2310" s="2">
        <v>67.400000000000006</v>
      </c>
      <c r="H2310" s="13">
        <f t="shared" si="35"/>
        <v>4.3343653250774029E-2</v>
      </c>
    </row>
    <row r="2311" spans="2:8" ht="13.5" x14ac:dyDescent="0.25">
      <c r="B2311" s="11">
        <v>45362</v>
      </c>
      <c r="C2311" s="2">
        <v>3.37</v>
      </c>
      <c r="D2311" s="2">
        <v>3.37</v>
      </c>
      <c r="E2311" s="2">
        <v>101</v>
      </c>
      <c r="F2311" s="2">
        <v>3.37</v>
      </c>
      <c r="G2311" s="2">
        <v>340.37</v>
      </c>
      <c r="H2311" s="13">
        <f t="shared" ref="H2311:H2374" si="36">(D2311-D2310)/D2310</f>
        <v>0</v>
      </c>
    </row>
    <row r="2312" spans="2:8" ht="13.5" x14ac:dyDescent="0.25">
      <c r="B2312" s="11">
        <v>45363</v>
      </c>
      <c r="C2312" s="2">
        <v>3.37</v>
      </c>
      <c r="D2312" s="2">
        <v>3.37</v>
      </c>
      <c r="E2312" s="2">
        <v>25</v>
      </c>
      <c r="F2312" s="2">
        <v>3.3780000000000001</v>
      </c>
      <c r="G2312" s="2">
        <v>84.45</v>
      </c>
      <c r="H2312" s="13">
        <f t="shared" si="36"/>
        <v>0</v>
      </c>
    </row>
    <row r="2313" spans="2:8" ht="13.5" x14ac:dyDescent="0.25">
      <c r="B2313" s="11">
        <v>45364</v>
      </c>
      <c r="C2313" s="2">
        <v>3.37</v>
      </c>
      <c r="D2313" s="2">
        <v>3.37</v>
      </c>
      <c r="E2313" s="2">
        <v>0</v>
      </c>
      <c r="F2313" s="2">
        <v>0</v>
      </c>
      <c r="G2313" s="2">
        <v>0</v>
      </c>
      <c r="H2313" s="13">
        <f t="shared" si="36"/>
        <v>0</v>
      </c>
    </row>
    <row r="2314" spans="2:8" ht="13.5" x14ac:dyDescent="0.25">
      <c r="B2314" s="11">
        <v>45365</v>
      </c>
      <c r="C2314" s="2">
        <v>3.37</v>
      </c>
      <c r="D2314" s="2">
        <v>3.37</v>
      </c>
      <c r="E2314" s="2">
        <v>0</v>
      </c>
      <c r="F2314" s="2">
        <v>0</v>
      </c>
      <c r="G2314" s="2">
        <v>0</v>
      </c>
      <c r="H2314" s="13">
        <f t="shared" si="36"/>
        <v>0</v>
      </c>
    </row>
    <row r="2315" spans="2:8" ht="13.5" x14ac:dyDescent="0.25">
      <c r="B2315" s="11">
        <v>45366</v>
      </c>
      <c r="C2315" s="2">
        <v>3.37</v>
      </c>
      <c r="D2315" s="2">
        <v>3.37</v>
      </c>
      <c r="E2315" s="2">
        <v>0</v>
      </c>
      <c r="F2315" s="2">
        <v>0</v>
      </c>
      <c r="G2315" s="2">
        <v>0</v>
      </c>
      <c r="H2315" s="13">
        <f t="shared" si="36"/>
        <v>0</v>
      </c>
    </row>
    <row r="2316" spans="2:8" ht="13.5" x14ac:dyDescent="0.25">
      <c r="B2316" s="11">
        <v>45369</v>
      </c>
      <c r="C2316" s="2">
        <v>3.36</v>
      </c>
      <c r="D2316" s="2">
        <v>3.36</v>
      </c>
      <c r="E2316" s="2">
        <v>1040</v>
      </c>
      <c r="F2316" s="2">
        <v>3.36</v>
      </c>
      <c r="G2316" s="2">
        <v>3494.4</v>
      </c>
      <c r="H2316" s="13">
        <f t="shared" si="36"/>
        <v>-2.9673590504451725E-3</v>
      </c>
    </row>
    <row r="2317" spans="2:8" ht="13.5" x14ac:dyDescent="0.25">
      <c r="B2317" s="11">
        <v>45370</v>
      </c>
      <c r="C2317" s="2">
        <v>3.5</v>
      </c>
      <c r="D2317" s="2">
        <v>3.5</v>
      </c>
      <c r="E2317" s="2">
        <v>136</v>
      </c>
      <c r="F2317" s="2">
        <v>3.5</v>
      </c>
      <c r="G2317" s="2">
        <v>476</v>
      </c>
      <c r="H2317" s="13">
        <f t="shared" si="36"/>
        <v>4.1666666666666706E-2</v>
      </c>
    </row>
    <row r="2318" spans="2:8" ht="13.5" x14ac:dyDescent="0.25">
      <c r="B2318" s="11">
        <v>45372</v>
      </c>
      <c r="C2318" s="2">
        <v>3.49</v>
      </c>
      <c r="D2318" s="2">
        <v>3.49</v>
      </c>
      <c r="E2318" s="2">
        <v>30</v>
      </c>
      <c r="F2318" s="2">
        <v>3.49</v>
      </c>
      <c r="G2318" s="2">
        <v>104.7</v>
      </c>
      <c r="H2318" s="13">
        <f t="shared" si="36"/>
        <v>-2.8571428571427964E-3</v>
      </c>
    </row>
    <row r="2319" spans="2:8" ht="13.5" x14ac:dyDescent="0.25">
      <c r="B2319" s="11">
        <v>45373</v>
      </c>
      <c r="C2319" s="2">
        <v>3.39</v>
      </c>
      <c r="D2319" s="2">
        <v>3.39</v>
      </c>
      <c r="E2319" s="2">
        <v>2</v>
      </c>
      <c r="F2319" s="2">
        <v>3.39</v>
      </c>
      <c r="G2319" s="2">
        <v>6.78</v>
      </c>
      <c r="H2319" s="13">
        <f t="shared" si="36"/>
        <v>-2.8653295128939851E-2</v>
      </c>
    </row>
    <row r="2320" spans="2:8" ht="13.5" x14ac:dyDescent="0.25">
      <c r="B2320" s="11">
        <v>45376</v>
      </c>
      <c r="C2320" s="2">
        <v>3.39</v>
      </c>
      <c r="D2320" s="2">
        <v>3.39</v>
      </c>
      <c r="E2320" s="2">
        <v>0</v>
      </c>
      <c r="F2320" s="2">
        <v>0</v>
      </c>
      <c r="G2320" s="2">
        <v>0</v>
      </c>
      <c r="H2320" s="13">
        <f t="shared" si="36"/>
        <v>0</v>
      </c>
    </row>
    <row r="2321" spans="2:8" ht="13.5" x14ac:dyDescent="0.25">
      <c r="B2321" s="11">
        <v>45377</v>
      </c>
      <c r="C2321" s="2">
        <v>3.39</v>
      </c>
      <c r="D2321" s="2">
        <v>3.39</v>
      </c>
      <c r="E2321" s="2">
        <v>0</v>
      </c>
      <c r="F2321" s="2">
        <v>0</v>
      </c>
      <c r="G2321" s="2">
        <v>0</v>
      </c>
      <c r="H2321" s="13">
        <f t="shared" si="36"/>
        <v>0</v>
      </c>
    </row>
    <row r="2322" spans="2:8" ht="13.5" x14ac:dyDescent="0.25">
      <c r="B2322" s="11">
        <v>45378</v>
      </c>
      <c r="C2322" s="2">
        <v>3.24</v>
      </c>
      <c r="D2322" s="2">
        <v>3.24</v>
      </c>
      <c r="E2322" s="2">
        <v>20</v>
      </c>
      <c r="F2322" s="2">
        <v>3.24</v>
      </c>
      <c r="G2322" s="2">
        <v>64.8</v>
      </c>
      <c r="H2322" s="13">
        <f t="shared" si="36"/>
        <v>-4.4247787610619441E-2</v>
      </c>
    </row>
    <row r="2323" spans="2:8" ht="13.5" x14ac:dyDescent="0.25">
      <c r="B2323" s="11">
        <v>45379</v>
      </c>
      <c r="C2323" s="2">
        <v>3.1</v>
      </c>
      <c r="D2323" s="2">
        <v>3.1</v>
      </c>
      <c r="E2323" s="2">
        <v>410</v>
      </c>
      <c r="F2323" s="2">
        <v>3.2370000000000001</v>
      </c>
      <c r="G2323" s="2">
        <v>1327.17</v>
      </c>
      <c r="H2323" s="13">
        <f t="shared" si="36"/>
        <v>-4.3209876543209909E-2</v>
      </c>
    </row>
    <row r="2324" spans="2:8" ht="13.5" x14ac:dyDescent="0.25">
      <c r="B2324" s="11">
        <v>45380</v>
      </c>
      <c r="C2324" s="2">
        <v>3.23</v>
      </c>
      <c r="D2324" s="2">
        <v>3.23</v>
      </c>
      <c r="E2324" s="2">
        <v>20</v>
      </c>
      <c r="F2324" s="2">
        <v>3.23</v>
      </c>
      <c r="G2324" s="2">
        <v>64.599999999999994</v>
      </c>
      <c r="H2324" s="13">
        <f t="shared" si="36"/>
        <v>4.1935483870967703E-2</v>
      </c>
    </row>
    <row r="2325" spans="2:8" ht="13.5" x14ac:dyDescent="0.25">
      <c r="B2325" s="11">
        <v>45383</v>
      </c>
      <c r="C2325" s="2">
        <v>3.23</v>
      </c>
      <c r="D2325" s="2">
        <v>3.23</v>
      </c>
      <c r="E2325" s="2">
        <v>0</v>
      </c>
      <c r="F2325" s="2">
        <v>0</v>
      </c>
      <c r="G2325" s="2">
        <v>0</v>
      </c>
      <c r="H2325" s="13">
        <f t="shared" si="36"/>
        <v>0</v>
      </c>
    </row>
    <row r="2326" spans="2:8" ht="13.5" x14ac:dyDescent="0.25">
      <c r="B2326" s="11">
        <v>45384</v>
      </c>
      <c r="C2326" s="2">
        <v>3.09</v>
      </c>
      <c r="D2326" s="2">
        <v>3.09</v>
      </c>
      <c r="E2326" s="2">
        <v>10</v>
      </c>
      <c r="F2326" s="2">
        <v>3.09</v>
      </c>
      <c r="G2326" s="2">
        <v>30.9</v>
      </c>
      <c r="H2326" s="13">
        <f t="shared" si="36"/>
        <v>-4.3343653250774029E-2</v>
      </c>
    </row>
    <row r="2327" spans="2:8" ht="13.5" x14ac:dyDescent="0.25">
      <c r="B2327" s="11">
        <v>45385</v>
      </c>
      <c r="C2327" s="2">
        <v>3</v>
      </c>
      <c r="D2327" s="2">
        <v>3</v>
      </c>
      <c r="E2327" s="2">
        <v>166</v>
      </c>
      <c r="F2327" s="2">
        <v>3</v>
      </c>
      <c r="G2327" s="2">
        <v>498</v>
      </c>
      <c r="H2327" s="13">
        <f t="shared" si="36"/>
        <v>-2.9126213592232966E-2</v>
      </c>
    </row>
    <row r="2328" spans="2:8" ht="13.5" x14ac:dyDescent="0.25">
      <c r="B2328" s="11">
        <v>45386</v>
      </c>
      <c r="C2328" s="2">
        <v>2.87</v>
      </c>
      <c r="D2328" s="2">
        <v>2.87</v>
      </c>
      <c r="E2328" s="2">
        <v>1860</v>
      </c>
      <c r="F2328" s="2">
        <v>2.87</v>
      </c>
      <c r="G2328" s="2">
        <v>5338.2</v>
      </c>
      <c r="H2328" s="13">
        <f t="shared" si="36"/>
        <v>-4.33333333333333E-2</v>
      </c>
    </row>
    <row r="2329" spans="2:8" ht="13.5" x14ac:dyDescent="0.25">
      <c r="B2329" s="11">
        <v>45387</v>
      </c>
      <c r="C2329" s="2">
        <v>2.87</v>
      </c>
      <c r="D2329" s="2">
        <v>2.87</v>
      </c>
      <c r="E2329" s="2">
        <v>120</v>
      </c>
      <c r="F2329" s="2">
        <v>2.87</v>
      </c>
      <c r="G2329" s="2">
        <v>344.4</v>
      </c>
      <c r="H2329" s="13">
        <f t="shared" si="36"/>
        <v>0</v>
      </c>
    </row>
    <row r="2330" spans="2:8" ht="13.5" x14ac:dyDescent="0.25">
      <c r="B2330" s="11">
        <v>45390</v>
      </c>
      <c r="C2330" s="2">
        <v>2.99</v>
      </c>
      <c r="D2330" s="2">
        <v>2.99</v>
      </c>
      <c r="E2330" s="2">
        <v>5</v>
      </c>
      <c r="F2330" s="2">
        <v>2.99</v>
      </c>
      <c r="G2330" s="2">
        <v>14.95</v>
      </c>
      <c r="H2330" s="13">
        <f t="shared" si="36"/>
        <v>4.1811846689895509E-2</v>
      </c>
    </row>
    <row r="2331" spans="2:8" ht="13.5" x14ac:dyDescent="0.25">
      <c r="B2331" s="11">
        <v>45394</v>
      </c>
      <c r="C2331" s="2">
        <v>2.99</v>
      </c>
      <c r="D2331" s="2">
        <v>2.99</v>
      </c>
      <c r="E2331" s="2">
        <v>0</v>
      </c>
      <c r="F2331" s="2">
        <v>0</v>
      </c>
      <c r="G2331" s="2">
        <v>0</v>
      </c>
      <c r="H2331" s="13">
        <f t="shared" si="36"/>
        <v>0</v>
      </c>
    </row>
    <row r="2332" spans="2:8" ht="13.5" x14ac:dyDescent="0.25">
      <c r="B2332" s="11">
        <v>45397</v>
      </c>
      <c r="C2332" s="2">
        <v>2.86</v>
      </c>
      <c r="D2332" s="2">
        <v>2.86</v>
      </c>
      <c r="E2332" s="2">
        <v>0</v>
      </c>
      <c r="F2332" s="2">
        <v>0</v>
      </c>
      <c r="G2332" s="2">
        <v>0</v>
      </c>
      <c r="H2332" s="13">
        <f t="shared" si="36"/>
        <v>-4.3478260869565327E-2</v>
      </c>
    </row>
    <row r="2333" spans="2:8" ht="13.5" x14ac:dyDescent="0.25">
      <c r="B2333" s="11">
        <v>45398</v>
      </c>
      <c r="C2333" s="2">
        <v>2.74</v>
      </c>
      <c r="D2333" s="2">
        <v>2.74</v>
      </c>
      <c r="E2333" s="2">
        <v>4416</v>
      </c>
      <c r="F2333" s="2">
        <v>2.7410000000000001</v>
      </c>
      <c r="G2333" s="2">
        <v>12104.255999999999</v>
      </c>
      <c r="H2333" s="13">
        <f t="shared" si="36"/>
        <v>-4.1958041958041842E-2</v>
      </c>
    </row>
    <row r="2334" spans="2:8" ht="13.5" x14ac:dyDescent="0.25">
      <c r="B2334" s="11">
        <v>45399</v>
      </c>
      <c r="C2334" s="2">
        <v>2.62</v>
      </c>
      <c r="D2334" s="2">
        <v>2.62</v>
      </c>
      <c r="E2334" s="2">
        <v>1107</v>
      </c>
      <c r="F2334" s="2">
        <v>2.6419999999999999</v>
      </c>
      <c r="G2334" s="2">
        <v>2924.694</v>
      </c>
      <c r="H2334" s="13">
        <f t="shared" si="36"/>
        <v>-4.3795620437956241E-2</v>
      </c>
    </row>
    <row r="2335" spans="2:8" ht="13.5" x14ac:dyDescent="0.25">
      <c r="B2335" s="11">
        <v>45400</v>
      </c>
      <c r="C2335" s="2">
        <v>2.5099999999999998</v>
      </c>
      <c r="D2335" s="2">
        <v>2.5099999999999998</v>
      </c>
      <c r="E2335" s="2">
        <v>3508</v>
      </c>
      <c r="F2335" s="2">
        <v>2.5099999999999998</v>
      </c>
      <c r="G2335" s="2">
        <v>8805.08</v>
      </c>
      <c r="H2335" s="13">
        <f t="shared" si="36"/>
        <v>-4.1984732824427599E-2</v>
      </c>
    </row>
    <row r="2336" spans="2:8" ht="13.5" x14ac:dyDescent="0.25">
      <c r="B2336" s="11">
        <v>45401</v>
      </c>
      <c r="C2336" s="2">
        <v>2.62</v>
      </c>
      <c r="D2336" s="2">
        <v>2.62</v>
      </c>
      <c r="E2336" s="2">
        <v>195</v>
      </c>
      <c r="F2336" s="2">
        <v>2.5099999999999998</v>
      </c>
      <c r="G2336" s="2">
        <v>489.45</v>
      </c>
      <c r="H2336" s="13">
        <f t="shared" si="36"/>
        <v>4.3824701195219258E-2</v>
      </c>
    </row>
    <row r="2337" spans="2:8" ht="13.5" x14ac:dyDescent="0.25">
      <c r="B2337" s="11">
        <v>45404</v>
      </c>
      <c r="C2337" s="2">
        <v>2.73</v>
      </c>
      <c r="D2337" s="2">
        <v>2.73</v>
      </c>
      <c r="E2337" s="2">
        <v>133</v>
      </c>
      <c r="F2337" s="2">
        <v>2.605</v>
      </c>
      <c r="G2337" s="2">
        <v>346.46499999999997</v>
      </c>
      <c r="H2337" s="13">
        <f t="shared" si="36"/>
        <v>4.1984732824427433E-2</v>
      </c>
    </row>
    <row r="2338" spans="2:8" ht="13.5" x14ac:dyDescent="0.25">
      <c r="B2338" s="11">
        <v>45405</v>
      </c>
      <c r="C2338" s="2">
        <v>2.73</v>
      </c>
      <c r="D2338" s="2">
        <v>2.73</v>
      </c>
      <c r="E2338" s="2">
        <v>0</v>
      </c>
      <c r="F2338" s="2">
        <v>0</v>
      </c>
      <c r="G2338" s="2">
        <v>0</v>
      </c>
      <c r="H2338" s="13">
        <f t="shared" si="36"/>
        <v>0</v>
      </c>
    </row>
    <row r="2339" spans="2:8" ht="13.5" x14ac:dyDescent="0.25">
      <c r="B2339" s="11">
        <v>45406</v>
      </c>
      <c r="C2339" s="2">
        <v>2.85</v>
      </c>
      <c r="D2339" s="2">
        <v>2.85</v>
      </c>
      <c r="E2339" s="2">
        <v>10</v>
      </c>
      <c r="F2339" s="2">
        <v>2.85</v>
      </c>
      <c r="G2339" s="2">
        <v>28.5</v>
      </c>
      <c r="H2339" s="13">
        <f t="shared" si="36"/>
        <v>4.3956043956043994E-2</v>
      </c>
    </row>
    <row r="2340" spans="2:8" ht="13.5" x14ac:dyDescent="0.25">
      <c r="B2340" s="11">
        <v>45407</v>
      </c>
      <c r="C2340" s="2">
        <v>2.85</v>
      </c>
      <c r="D2340" s="2">
        <v>2.85</v>
      </c>
      <c r="E2340" s="2">
        <v>310</v>
      </c>
      <c r="F2340" s="2">
        <v>2.85</v>
      </c>
      <c r="G2340" s="2">
        <v>883.5</v>
      </c>
      <c r="H2340" s="13">
        <f t="shared" si="36"/>
        <v>0</v>
      </c>
    </row>
    <row r="2341" spans="2:8" ht="13.5" x14ac:dyDescent="0.25">
      <c r="B2341" s="11">
        <v>45408</v>
      </c>
      <c r="C2341" s="2">
        <v>2.97</v>
      </c>
      <c r="D2341" s="2">
        <v>2.97</v>
      </c>
      <c r="E2341" s="2">
        <v>638</v>
      </c>
      <c r="F2341" s="2">
        <v>2.9319999999999999</v>
      </c>
      <c r="G2341" s="2">
        <v>1870.616</v>
      </c>
      <c r="H2341" s="13">
        <f t="shared" si="36"/>
        <v>4.2105263157894771E-2</v>
      </c>
    </row>
    <row r="2342" spans="2:8" ht="13.5" x14ac:dyDescent="0.25">
      <c r="B2342" s="11">
        <v>45411</v>
      </c>
      <c r="C2342" s="2">
        <v>2.99</v>
      </c>
      <c r="D2342" s="2">
        <v>2.99</v>
      </c>
      <c r="E2342" s="2">
        <v>214</v>
      </c>
      <c r="F2342" s="2">
        <v>2.9969999999999999</v>
      </c>
      <c r="G2342" s="2">
        <v>641.35799999999995</v>
      </c>
      <c r="H2342" s="13">
        <f t="shared" si="36"/>
        <v>6.7340067340067398E-3</v>
      </c>
    </row>
    <row r="2343" spans="2:8" ht="13.5" x14ac:dyDescent="0.25">
      <c r="B2343" s="11">
        <v>45412</v>
      </c>
      <c r="C2343" s="2">
        <v>2.86</v>
      </c>
      <c r="D2343" s="2">
        <v>2.86</v>
      </c>
      <c r="E2343" s="2">
        <v>822</v>
      </c>
      <c r="F2343" s="2">
        <v>2.86</v>
      </c>
      <c r="G2343" s="2">
        <v>2350.92</v>
      </c>
      <c r="H2343" s="13">
        <f t="shared" si="36"/>
        <v>-4.3478260869565327E-2</v>
      </c>
    </row>
    <row r="2344" spans="2:8" ht="13.5" x14ac:dyDescent="0.25">
      <c r="B2344" s="11">
        <v>45414</v>
      </c>
      <c r="C2344" s="2">
        <v>2.74</v>
      </c>
      <c r="D2344" s="2">
        <v>2.74</v>
      </c>
      <c r="E2344" s="2">
        <v>4500</v>
      </c>
      <c r="F2344" s="2">
        <v>2.74</v>
      </c>
      <c r="G2344" s="2">
        <v>12330</v>
      </c>
      <c r="H2344" s="13">
        <f t="shared" si="36"/>
        <v>-4.1958041958041842E-2</v>
      </c>
    </row>
    <row r="2345" spans="2:8" ht="13.5" x14ac:dyDescent="0.25">
      <c r="B2345" s="11">
        <v>45415</v>
      </c>
      <c r="C2345" s="2">
        <v>2.74</v>
      </c>
      <c r="D2345" s="2">
        <v>2.74</v>
      </c>
      <c r="E2345" s="2">
        <v>1000</v>
      </c>
      <c r="F2345" s="2">
        <v>2.74</v>
      </c>
      <c r="G2345" s="2">
        <v>2740</v>
      </c>
      <c r="H2345" s="13">
        <f t="shared" si="36"/>
        <v>0</v>
      </c>
    </row>
    <row r="2346" spans="2:8" ht="13.5" x14ac:dyDescent="0.25">
      <c r="B2346" s="11">
        <v>45418</v>
      </c>
      <c r="C2346" s="2">
        <v>2.74</v>
      </c>
      <c r="D2346" s="2">
        <v>2.74</v>
      </c>
      <c r="E2346" s="2">
        <v>28661</v>
      </c>
      <c r="F2346" s="2">
        <v>2.74</v>
      </c>
      <c r="G2346" s="2">
        <v>78531.14</v>
      </c>
      <c r="H2346" s="13">
        <f t="shared" si="36"/>
        <v>0</v>
      </c>
    </row>
    <row r="2347" spans="2:8" ht="13.5" x14ac:dyDescent="0.25">
      <c r="B2347" s="11">
        <v>45419</v>
      </c>
      <c r="C2347" s="2">
        <v>2.86</v>
      </c>
      <c r="D2347" s="2">
        <v>2.86</v>
      </c>
      <c r="E2347" s="2">
        <v>500</v>
      </c>
      <c r="F2347" s="2">
        <v>2.86</v>
      </c>
      <c r="G2347" s="2">
        <v>1430</v>
      </c>
      <c r="H2347" s="13">
        <f t="shared" si="36"/>
        <v>4.3795620437956075E-2</v>
      </c>
    </row>
    <row r="2348" spans="2:8" ht="13.5" x14ac:dyDescent="0.25">
      <c r="B2348" s="11">
        <v>45420</v>
      </c>
      <c r="C2348" s="2">
        <v>2.98</v>
      </c>
      <c r="D2348" s="2">
        <v>2.98</v>
      </c>
      <c r="E2348" s="2">
        <v>0</v>
      </c>
      <c r="F2348" s="2">
        <v>0</v>
      </c>
      <c r="G2348" s="2">
        <v>0</v>
      </c>
      <c r="H2348" s="13">
        <f t="shared" si="36"/>
        <v>4.1958041958041994E-2</v>
      </c>
    </row>
    <row r="2349" spans="2:8" ht="13.5" x14ac:dyDescent="0.25">
      <c r="B2349" s="11">
        <v>45421</v>
      </c>
      <c r="C2349" s="2">
        <v>2.98</v>
      </c>
      <c r="D2349" s="2">
        <v>2.98</v>
      </c>
      <c r="E2349" s="2">
        <v>7404</v>
      </c>
      <c r="F2349" s="2">
        <v>2.98</v>
      </c>
      <c r="G2349" s="2">
        <v>22063.919999999998</v>
      </c>
      <c r="H2349" s="13">
        <f t="shared" si="36"/>
        <v>0</v>
      </c>
    </row>
    <row r="2350" spans="2:8" ht="13.5" x14ac:dyDescent="0.25">
      <c r="B2350" s="11">
        <v>45422</v>
      </c>
      <c r="C2350" s="2">
        <v>3.11</v>
      </c>
      <c r="D2350" s="2">
        <v>3.11</v>
      </c>
      <c r="E2350" s="2">
        <v>1050</v>
      </c>
      <c r="F2350" s="2">
        <v>3.11</v>
      </c>
      <c r="G2350" s="2">
        <v>3265.5</v>
      </c>
      <c r="H2350" s="13">
        <f t="shared" si="36"/>
        <v>4.3624161073825468E-2</v>
      </c>
    </row>
    <row r="2351" spans="2:8" ht="13.5" x14ac:dyDescent="0.25">
      <c r="B2351" s="11">
        <v>45425</v>
      </c>
      <c r="C2351" s="2">
        <v>3.24</v>
      </c>
      <c r="D2351" s="2">
        <v>3.24</v>
      </c>
      <c r="E2351" s="2">
        <v>0</v>
      </c>
      <c r="F2351" s="2">
        <v>0</v>
      </c>
      <c r="G2351" s="2">
        <v>0</v>
      </c>
      <c r="H2351" s="13">
        <f t="shared" si="36"/>
        <v>4.180064308681683E-2</v>
      </c>
    </row>
    <row r="2352" spans="2:8" ht="13.5" x14ac:dyDescent="0.25">
      <c r="B2352" s="11">
        <v>45426</v>
      </c>
      <c r="C2352" s="2">
        <v>3.37</v>
      </c>
      <c r="D2352" s="2">
        <v>3.37</v>
      </c>
      <c r="E2352" s="2">
        <v>4757</v>
      </c>
      <c r="F2352" s="2">
        <v>3.2989999999999999</v>
      </c>
      <c r="G2352" s="2">
        <v>15693.343000000001</v>
      </c>
      <c r="H2352" s="13">
        <f t="shared" si="36"/>
        <v>4.012345679012342E-2</v>
      </c>
    </row>
    <row r="2353" spans="2:8" ht="13.5" x14ac:dyDescent="0.25">
      <c r="B2353" s="11">
        <v>45427</v>
      </c>
      <c r="C2353" s="2">
        <v>3.52</v>
      </c>
      <c r="D2353" s="2">
        <v>3.52</v>
      </c>
      <c r="E2353" s="2">
        <v>45217</v>
      </c>
      <c r="F2353" s="2">
        <v>3.52</v>
      </c>
      <c r="G2353" s="2">
        <v>159163.84</v>
      </c>
      <c r="H2353" s="13">
        <f t="shared" si="36"/>
        <v>4.4510385756676533E-2</v>
      </c>
    </row>
    <row r="2354" spans="2:8" ht="13.5" x14ac:dyDescent="0.25">
      <c r="B2354" s="11">
        <v>45428</v>
      </c>
      <c r="C2354" s="2">
        <v>3.56</v>
      </c>
      <c r="D2354" s="2">
        <v>3.56</v>
      </c>
      <c r="E2354" s="2">
        <v>3748</v>
      </c>
      <c r="F2354" s="2">
        <v>3.6379999999999999</v>
      </c>
      <c r="G2354" s="2">
        <v>13635.224</v>
      </c>
      <c r="H2354" s="13">
        <f t="shared" si="36"/>
        <v>1.1363636363636374E-2</v>
      </c>
    </row>
    <row r="2355" spans="2:8" ht="13.5" x14ac:dyDescent="0.25">
      <c r="B2355" s="11">
        <v>45429</v>
      </c>
      <c r="C2355" s="2">
        <v>3.57</v>
      </c>
      <c r="D2355" s="2">
        <v>3.57</v>
      </c>
      <c r="E2355" s="2">
        <v>249</v>
      </c>
      <c r="F2355" s="2">
        <v>3.5979999999999999</v>
      </c>
      <c r="G2355" s="2">
        <v>895.90200000000004</v>
      </c>
      <c r="H2355" s="13">
        <f t="shared" si="36"/>
        <v>2.8089887640448839E-3</v>
      </c>
    </row>
    <row r="2356" spans="2:8" ht="13.5" x14ac:dyDescent="0.25">
      <c r="B2356" s="11">
        <v>45432</v>
      </c>
      <c r="C2356" s="2">
        <v>3.41</v>
      </c>
      <c r="D2356" s="2">
        <v>3.41</v>
      </c>
      <c r="E2356" s="2">
        <v>1079</v>
      </c>
      <c r="F2356" s="2">
        <v>3.4249999999999998</v>
      </c>
      <c r="G2356" s="2">
        <v>3695.5749999999998</v>
      </c>
      <c r="H2356" s="13">
        <f t="shared" si="36"/>
        <v>-4.4817927170868264E-2</v>
      </c>
    </row>
    <row r="2357" spans="2:8" ht="13.5" x14ac:dyDescent="0.25">
      <c r="B2357" s="11">
        <v>45433</v>
      </c>
      <c r="C2357" s="2">
        <v>3.26</v>
      </c>
      <c r="D2357" s="2">
        <v>3.26</v>
      </c>
      <c r="E2357" s="2">
        <v>9468</v>
      </c>
      <c r="F2357" s="2">
        <v>3.26</v>
      </c>
      <c r="G2357" s="2">
        <v>30865.68</v>
      </c>
      <c r="H2357" s="13">
        <f t="shared" si="36"/>
        <v>-4.3988269794721507E-2</v>
      </c>
    </row>
    <row r="2358" spans="2:8" ht="13.5" x14ac:dyDescent="0.25">
      <c r="B2358" s="11">
        <v>45434</v>
      </c>
      <c r="C2358" s="2">
        <v>3.4</v>
      </c>
      <c r="D2358" s="2">
        <v>3.4</v>
      </c>
      <c r="E2358" s="2">
        <v>0</v>
      </c>
      <c r="F2358" s="2">
        <v>0</v>
      </c>
      <c r="G2358" s="2">
        <v>0</v>
      </c>
      <c r="H2358" s="13">
        <f t="shared" si="36"/>
        <v>4.2944785276073663E-2</v>
      </c>
    </row>
    <row r="2359" spans="2:8" ht="13.5" x14ac:dyDescent="0.25">
      <c r="B2359" s="11">
        <v>45435</v>
      </c>
      <c r="C2359" s="2">
        <v>3.53</v>
      </c>
      <c r="D2359" s="2">
        <v>3.53</v>
      </c>
      <c r="E2359" s="2">
        <v>253</v>
      </c>
      <c r="F2359" s="2">
        <v>3.452</v>
      </c>
      <c r="G2359" s="2">
        <v>873.35599999999999</v>
      </c>
      <c r="H2359" s="13">
        <f t="shared" si="36"/>
        <v>3.8235294117647027E-2</v>
      </c>
    </row>
    <row r="2360" spans="2:8" ht="13.5" x14ac:dyDescent="0.25">
      <c r="B2360" s="11">
        <v>45436</v>
      </c>
      <c r="C2360" s="2">
        <v>3.55</v>
      </c>
      <c r="D2360" s="2">
        <v>3.55</v>
      </c>
      <c r="E2360" s="2">
        <v>1</v>
      </c>
      <c r="F2360" s="2">
        <v>3.55</v>
      </c>
      <c r="G2360" s="2">
        <v>3.55</v>
      </c>
      <c r="H2360" s="13">
        <f t="shared" si="36"/>
        <v>5.6657223796034049E-3</v>
      </c>
    </row>
    <row r="2361" spans="2:8" ht="13.5" x14ac:dyDescent="0.25">
      <c r="B2361" s="11">
        <v>45439</v>
      </c>
      <c r="C2361" s="2">
        <v>3.4</v>
      </c>
      <c r="D2361" s="2">
        <v>3.4</v>
      </c>
      <c r="E2361" s="2">
        <v>273</v>
      </c>
      <c r="F2361" s="2">
        <v>3.403</v>
      </c>
      <c r="G2361" s="2">
        <v>929.01900000000001</v>
      </c>
      <c r="H2361" s="13">
        <f t="shared" si="36"/>
        <v>-4.2253521126760542E-2</v>
      </c>
    </row>
    <row r="2362" spans="2:8" ht="13.5" x14ac:dyDescent="0.25">
      <c r="B2362" s="11">
        <v>45440</v>
      </c>
      <c r="C2362" s="2">
        <v>3.49</v>
      </c>
      <c r="D2362" s="2">
        <v>3.49</v>
      </c>
      <c r="E2362" s="2">
        <v>551</v>
      </c>
      <c r="F2362" s="2">
        <v>3.49</v>
      </c>
      <c r="G2362" s="2">
        <v>1922.99</v>
      </c>
      <c r="H2362" s="13">
        <f t="shared" si="36"/>
        <v>2.6470588235294207E-2</v>
      </c>
    </row>
    <row r="2363" spans="2:8" ht="13.5" x14ac:dyDescent="0.25">
      <c r="B2363" s="11">
        <v>45441</v>
      </c>
      <c r="C2363" s="2">
        <v>3.6</v>
      </c>
      <c r="D2363" s="2">
        <v>3.6</v>
      </c>
      <c r="E2363" s="2">
        <v>1</v>
      </c>
      <c r="F2363" s="2">
        <v>3.6</v>
      </c>
      <c r="G2363" s="2">
        <v>3.6</v>
      </c>
      <c r="H2363" s="13">
        <f t="shared" si="36"/>
        <v>3.1518624641833776E-2</v>
      </c>
    </row>
    <row r="2364" spans="2:8" ht="13.5" x14ac:dyDescent="0.25">
      <c r="B2364" s="11">
        <v>45442</v>
      </c>
      <c r="C2364" s="2">
        <v>3.7</v>
      </c>
      <c r="D2364" s="2">
        <v>3.7</v>
      </c>
      <c r="E2364" s="2">
        <v>2</v>
      </c>
      <c r="F2364" s="2">
        <v>3.7</v>
      </c>
      <c r="G2364" s="2">
        <v>7.4</v>
      </c>
      <c r="H2364" s="13">
        <f t="shared" si="36"/>
        <v>2.7777777777777801E-2</v>
      </c>
    </row>
    <row r="2365" spans="2:8" ht="13.5" x14ac:dyDescent="0.25">
      <c r="B2365" s="11">
        <v>45443</v>
      </c>
      <c r="C2365" s="2">
        <v>3.54</v>
      </c>
      <c r="D2365" s="2">
        <v>3.54</v>
      </c>
      <c r="E2365" s="2">
        <v>3</v>
      </c>
      <c r="F2365" s="2">
        <v>3.54</v>
      </c>
      <c r="G2365" s="2">
        <v>10.62</v>
      </c>
      <c r="H2365" s="13">
        <f t="shared" si="36"/>
        <v>-4.324324324324328E-2</v>
      </c>
    </row>
    <row r="2366" spans="2:8" ht="13.5" x14ac:dyDescent="0.25">
      <c r="B2366" s="11">
        <v>45446</v>
      </c>
      <c r="C2366" s="2">
        <v>3.54</v>
      </c>
      <c r="D2366" s="2">
        <v>3.54</v>
      </c>
      <c r="E2366" s="2">
        <v>0</v>
      </c>
      <c r="F2366" s="2">
        <v>0</v>
      </c>
      <c r="G2366" s="2">
        <v>0</v>
      </c>
      <c r="H2366" s="13">
        <f t="shared" si="36"/>
        <v>0</v>
      </c>
    </row>
    <row r="2367" spans="2:8" ht="13.5" x14ac:dyDescent="0.25">
      <c r="B2367" s="11">
        <v>45447</v>
      </c>
      <c r="C2367" s="2">
        <v>3.39</v>
      </c>
      <c r="D2367" s="2">
        <v>3.39</v>
      </c>
      <c r="E2367" s="2">
        <v>0</v>
      </c>
      <c r="F2367" s="2">
        <v>0</v>
      </c>
      <c r="G2367" s="2">
        <v>0</v>
      </c>
      <c r="H2367" s="13">
        <f t="shared" si="36"/>
        <v>-4.2372881355932181E-2</v>
      </c>
    </row>
    <row r="2368" spans="2:8" ht="13.5" x14ac:dyDescent="0.25">
      <c r="B2368" s="11">
        <v>45448</v>
      </c>
      <c r="C2368" s="2">
        <v>3.24</v>
      </c>
      <c r="D2368" s="2">
        <v>3.24</v>
      </c>
      <c r="E2368" s="2">
        <v>2195</v>
      </c>
      <c r="F2368" s="2">
        <v>3.24</v>
      </c>
      <c r="G2368" s="2">
        <v>7111.8</v>
      </c>
      <c r="H2368" s="13">
        <f t="shared" si="36"/>
        <v>-4.4247787610619441E-2</v>
      </c>
    </row>
    <row r="2369" spans="2:8" ht="13.5" x14ac:dyDescent="0.25">
      <c r="B2369" s="11">
        <v>45449</v>
      </c>
      <c r="C2369" s="2">
        <v>3.38</v>
      </c>
      <c r="D2369" s="2">
        <v>3.38</v>
      </c>
      <c r="E2369" s="2">
        <v>80</v>
      </c>
      <c r="F2369" s="2">
        <v>3.38</v>
      </c>
      <c r="G2369" s="2">
        <v>270.39999999999998</v>
      </c>
      <c r="H2369" s="13">
        <f t="shared" si="36"/>
        <v>4.3209876543209777E-2</v>
      </c>
    </row>
    <row r="2370" spans="2:8" ht="13.5" x14ac:dyDescent="0.25">
      <c r="B2370" s="11">
        <v>45450</v>
      </c>
      <c r="C2370" s="2">
        <v>3.45</v>
      </c>
      <c r="D2370" s="2">
        <v>3.45</v>
      </c>
      <c r="E2370" s="2">
        <v>3</v>
      </c>
      <c r="F2370" s="2">
        <v>3.45</v>
      </c>
      <c r="G2370" s="2">
        <v>10.35</v>
      </c>
      <c r="H2370" s="13">
        <f t="shared" si="36"/>
        <v>2.0710059171597718E-2</v>
      </c>
    </row>
    <row r="2371" spans="2:8" ht="13.5" x14ac:dyDescent="0.25">
      <c r="B2371" s="11">
        <v>45453</v>
      </c>
      <c r="C2371" s="2">
        <v>3.45</v>
      </c>
      <c r="D2371" s="2">
        <v>3.45</v>
      </c>
      <c r="E2371" s="2">
        <v>20</v>
      </c>
      <c r="F2371" s="2">
        <v>3.45</v>
      </c>
      <c r="G2371" s="2">
        <v>69</v>
      </c>
      <c r="H2371" s="13">
        <f t="shared" si="36"/>
        <v>0</v>
      </c>
    </row>
    <row r="2372" spans="2:8" ht="13.5" x14ac:dyDescent="0.25">
      <c r="B2372" s="11">
        <v>45454</v>
      </c>
      <c r="C2372" s="2">
        <v>3.35</v>
      </c>
      <c r="D2372" s="2">
        <v>3.35</v>
      </c>
      <c r="E2372" s="2">
        <v>904</v>
      </c>
      <c r="F2372" s="2">
        <v>3.35</v>
      </c>
      <c r="G2372" s="2">
        <v>3028.4</v>
      </c>
      <c r="H2372" s="13">
        <f t="shared" si="36"/>
        <v>-2.8985507246376836E-2</v>
      </c>
    </row>
    <row r="2373" spans="2:8" ht="13.5" x14ac:dyDescent="0.25">
      <c r="B2373" s="11">
        <v>45455</v>
      </c>
      <c r="C2373" s="2">
        <v>3.35</v>
      </c>
      <c r="D2373" s="2">
        <v>3.35</v>
      </c>
      <c r="E2373" s="2">
        <v>100</v>
      </c>
      <c r="F2373" s="2">
        <v>3.35</v>
      </c>
      <c r="G2373" s="2">
        <v>335</v>
      </c>
      <c r="H2373" s="13">
        <f t="shared" si="36"/>
        <v>0</v>
      </c>
    </row>
    <row r="2374" spans="2:8" ht="13.5" x14ac:dyDescent="0.25">
      <c r="B2374" s="11">
        <v>45456</v>
      </c>
      <c r="C2374" s="2">
        <v>3.4</v>
      </c>
      <c r="D2374" s="2">
        <v>3.4</v>
      </c>
      <c r="E2374" s="2">
        <v>50</v>
      </c>
      <c r="F2374" s="2">
        <v>3.4</v>
      </c>
      <c r="G2374" s="2">
        <v>170</v>
      </c>
      <c r="H2374" s="13">
        <f t="shared" si="36"/>
        <v>1.4925373134328304E-2</v>
      </c>
    </row>
    <row r="2375" spans="2:8" ht="13.5" x14ac:dyDescent="0.25">
      <c r="B2375" s="11">
        <v>45457</v>
      </c>
      <c r="C2375" s="2">
        <v>3.4</v>
      </c>
      <c r="D2375" s="2">
        <v>3.4</v>
      </c>
      <c r="E2375" s="2">
        <v>2550</v>
      </c>
      <c r="F2375" s="2">
        <v>3.4</v>
      </c>
      <c r="G2375" s="2">
        <v>8670</v>
      </c>
      <c r="H2375" s="13">
        <f t="shared" ref="H2375:H2438" si="37">(D2375-D2374)/D2374</f>
        <v>0</v>
      </c>
    </row>
    <row r="2376" spans="2:8" ht="13.5" x14ac:dyDescent="0.25">
      <c r="B2376" s="11">
        <v>45461</v>
      </c>
      <c r="C2376" s="2">
        <v>3.4</v>
      </c>
      <c r="D2376" s="2">
        <v>3.4</v>
      </c>
      <c r="E2376" s="2">
        <v>3443</v>
      </c>
      <c r="F2376" s="2">
        <v>3.4</v>
      </c>
      <c r="G2376" s="2">
        <v>11706.2</v>
      </c>
      <c r="H2376" s="13">
        <f t="shared" si="37"/>
        <v>0</v>
      </c>
    </row>
    <row r="2377" spans="2:8" ht="13.5" x14ac:dyDescent="0.25">
      <c r="B2377" s="11">
        <v>45462</v>
      </c>
      <c r="C2377" s="2">
        <v>3.5</v>
      </c>
      <c r="D2377" s="2">
        <v>3.5</v>
      </c>
      <c r="E2377" s="2">
        <v>1120</v>
      </c>
      <c r="F2377" s="2">
        <v>3.5</v>
      </c>
      <c r="G2377" s="2">
        <v>3920</v>
      </c>
      <c r="H2377" s="13">
        <f t="shared" si="37"/>
        <v>2.941176470588238E-2</v>
      </c>
    </row>
    <row r="2378" spans="2:8" ht="13.5" x14ac:dyDescent="0.25">
      <c r="B2378" s="11">
        <v>45463</v>
      </c>
      <c r="C2378" s="2">
        <v>3.5</v>
      </c>
      <c r="D2378" s="2">
        <v>3.5</v>
      </c>
      <c r="E2378" s="2">
        <v>2601</v>
      </c>
      <c r="F2378" s="2">
        <v>3.5</v>
      </c>
      <c r="G2378" s="2">
        <v>9103.5</v>
      </c>
      <c r="H2378" s="13">
        <f t="shared" si="37"/>
        <v>0</v>
      </c>
    </row>
    <row r="2379" spans="2:8" ht="13.5" x14ac:dyDescent="0.25">
      <c r="B2379" s="11">
        <v>45464</v>
      </c>
      <c r="C2379" s="2">
        <v>3.55</v>
      </c>
      <c r="D2379" s="2">
        <v>3.55</v>
      </c>
      <c r="E2379" s="2">
        <v>11746</v>
      </c>
      <c r="F2379" s="2">
        <v>3.55</v>
      </c>
      <c r="G2379" s="2">
        <v>41698.300000000003</v>
      </c>
      <c r="H2379" s="13">
        <f t="shared" si="37"/>
        <v>1.4285714285714235E-2</v>
      </c>
    </row>
    <row r="2380" spans="2:8" ht="13.5" x14ac:dyDescent="0.25">
      <c r="B2380" s="11">
        <v>45467</v>
      </c>
      <c r="C2380" s="2">
        <v>3.65</v>
      </c>
      <c r="D2380" s="2">
        <v>3.65</v>
      </c>
      <c r="E2380" s="2">
        <v>1</v>
      </c>
      <c r="F2380" s="2">
        <v>3.65</v>
      </c>
      <c r="G2380" s="2">
        <v>3.65</v>
      </c>
      <c r="H2380" s="13">
        <f t="shared" si="37"/>
        <v>2.8169014084507067E-2</v>
      </c>
    </row>
    <row r="2381" spans="2:8" ht="13.5" x14ac:dyDescent="0.25">
      <c r="B2381" s="11">
        <v>45468</v>
      </c>
      <c r="C2381" s="2">
        <v>3.5</v>
      </c>
      <c r="D2381" s="2">
        <v>3.5</v>
      </c>
      <c r="E2381" s="2">
        <v>9</v>
      </c>
      <c r="F2381" s="2">
        <v>3.5</v>
      </c>
      <c r="G2381" s="2">
        <v>31.5</v>
      </c>
      <c r="H2381" s="13">
        <f t="shared" si="37"/>
        <v>-4.1095890410958881E-2</v>
      </c>
    </row>
    <row r="2382" spans="2:8" ht="13.5" x14ac:dyDescent="0.25">
      <c r="B2382" s="11">
        <v>45469</v>
      </c>
      <c r="C2382" s="2">
        <v>3.5</v>
      </c>
      <c r="D2382" s="2">
        <v>3.5</v>
      </c>
      <c r="E2382" s="2">
        <v>18</v>
      </c>
      <c r="F2382" s="2">
        <v>3.5</v>
      </c>
      <c r="G2382" s="2">
        <v>63</v>
      </c>
      <c r="H2382" s="13">
        <f t="shared" si="37"/>
        <v>0</v>
      </c>
    </row>
    <row r="2383" spans="2:8" ht="13.5" x14ac:dyDescent="0.25">
      <c r="B2383" s="11">
        <v>45470</v>
      </c>
      <c r="C2383" s="2">
        <v>3.4</v>
      </c>
      <c r="D2383" s="2">
        <v>3.4</v>
      </c>
      <c r="E2383" s="2">
        <v>60441</v>
      </c>
      <c r="F2383" s="2">
        <v>3.4</v>
      </c>
      <c r="G2383" s="2">
        <v>205499.4</v>
      </c>
      <c r="H2383" s="13">
        <f t="shared" si="37"/>
        <v>-2.8571428571428598E-2</v>
      </c>
    </row>
    <row r="2384" spans="2:8" ht="13.5" x14ac:dyDescent="0.25">
      <c r="B2384" s="11">
        <v>45471</v>
      </c>
      <c r="C2384" s="2">
        <v>3.55</v>
      </c>
      <c r="D2384" s="2">
        <v>3.55</v>
      </c>
      <c r="E2384" s="2">
        <v>0</v>
      </c>
      <c r="F2384" s="2">
        <v>0</v>
      </c>
      <c r="G2384" s="2">
        <v>0</v>
      </c>
      <c r="H2384" s="13">
        <f t="shared" si="37"/>
        <v>4.4117647058823505E-2</v>
      </c>
    </row>
    <row r="2385" spans="2:8" ht="13.5" x14ac:dyDescent="0.25">
      <c r="B2385" s="11">
        <v>45474</v>
      </c>
      <c r="C2385" s="2">
        <v>3.69</v>
      </c>
      <c r="D2385" s="2">
        <v>3.69</v>
      </c>
      <c r="E2385" s="2">
        <v>173</v>
      </c>
      <c r="F2385" s="2">
        <v>3.661</v>
      </c>
      <c r="G2385" s="2">
        <v>633.35299999999995</v>
      </c>
      <c r="H2385" s="13">
        <f t="shared" si="37"/>
        <v>3.9436619718309897E-2</v>
      </c>
    </row>
    <row r="2386" spans="2:8" ht="13.5" x14ac:dyDescent="0.25">
      <c r="B2386" s="11">
        <v>45475</v>
      </c>
      <c r="C2386" s="2">
        <v>3.69</v>
      </c>
      <c r="D2386" s="2">
        <v>3.69</v>
      </c>
      <c r="E2386" s="2">
        <v>0</v>
      </c>
      <c r="F2386" s="2">
        <v>0</v>
      </c>
      <c r="G2386" s="2">
        <v>0</v>
      </c>
      <c r="H2386" s="13">
        <f t="shared" si="37"/>
        <v>0</v>
      </c>
    </row>
    <row r="2387" spans="2:8" ht="13.5" x14ac:dyDescent="0.25">
      <c r="B2387" s="11">
        <v>45476</v>
      </c>
      <c r="C2387" s="2">
        <v>3.69</v>
      </c>
      <c r="D2387" s="2">
        <v>3.69</v>
      </c>
      <c r="E2387" s="2">
        <v>0</v>
      </c>
      <c r="F2387" s="2">
        <v>0</v>
      </c>
      <c r="G2387" s="2">
        <v>0</v>
      </c>
      <c r="H2387" s="13">
        <f t="shared" si="37"/>
        <v>0</v>
      </c>
    </row>
    <row r="2388" spans="2:8" ht="13.5" x14ac:dyDescent="0.25">
      <c r="B2388" s="11">
        <v>45477</v>
      </c>
      <c r="C2388" s="2">
        <v>3.6</v>
      </c>
      <c r="D2388" s="2">
        <v>3.6</v>
      </c>
      <c r="E2388" s="2">
        <v>500</v>
      </c>
      <c r="F2388" s="2">
        <v>3.6</v>
      </c>
      <c r="G2388" s="2">
        <v>1800</v>
      </c>
      <c r="H2388" s="13">
        <f t="shared" si="37"/>
        <v>-2.4390243902438987E-2</v>
      </c>
    </row>
    <row r="2389" spans="2:8" ht="13.5" x14ac:dyDescent="0.25">
      <c r="B2389" s="11">
        <v>45478</v>
      </c>
      <c r="C2389" s="2">
        <v>3.65</v>
      </c>
      <c r="D2389" s="2">
        <v>3.65</v>
      </c>
      <c r="E2389" s="2">
        <v>11</v>
      </c>
      <c r="F2389" s="2">
        <v>3.65</v>
      </c>
      <c r="G2389" s="2">
        <v>40.15</v>
      </c>
      <c r="H2389" s="13">
        <f t="shared" si="37"/>
        <v>1.388888888888884E-2</v>
      </c>
    </row>
    <row r="2390" spans="2:8" ht="13.5" x14ac:dyDescent="0.25">
      <c r="B2390" s="11">
        <v>45481</v>
      </c>
      <c r="C2390" s="2">
        <v>3.49</v>
      </c>
      <c r="D2390" s="2">
        <v>3.49</v>
      </c>
      <c r="E2390" s="2">
        <v>0</v>
      </c>
      <c r="F2390" s="2">
        <v>0</v>
      </c>
      <c r="G2390" s="2">
        <v>0</v>
      </c>
      <c r="H2390" s="13">
        <f t="shared" si="37"/>
        <v>-4.3835616438356081E-2</v>
      </c>
    </row>
    <row r="2391" spans="2:8" ht="13.5" x14ac:dyDescent="0.25">
      <c r="B2391" s="11">
        <v>45482</v>
      </c>
      <c r="C2391" s="2">
        <v>3.6</v>
      </c>
      <c r="D2391" s="2">
        <v>3.6</v>
      </c>
      <c r="E2391" s="2">
        <v>11</v>
      </c>
      <c r="F2391" s="2">
        <v>3.5</v>
      </c>
      <c r="G2391" s="2">
        <v>38.5</v>
      </c>
      <c r="H2391" s="13">
        <f t="shared" si="37"/>
        <v>3.1518624641833776E-2</v>
      </c>
    </row>
    <row r="2392" spans="2:8" ht="13.5" x14ac:dyDescent="0.25">
      <c r="B2392" s="11">
        <v>45483</v>
      </c>
      <c r="C2392" s="2">
        <v>3.6</v>
      </c>
      <c r="D2392" s="2">
        <v>3.6</v>
      </c>
      <c r="E2392" s="2">
        <v>0</v>
      </c>
      <c r="F2392" s="2">
        <v>0</v>
      </c>
      <c r="G2392" s="2">
        <v>0</v>
      </c>
      <c r="H2392" s="13">
        <f t="shared" si="37"/>
        <v>0</v>
      </c>
    </row>
    <row r="2393" spans="2:8" ht="13.5" x14ac:dyDescent="0.25">
      <c r="B2393" s="11">
        <v>45484</v>
      </c>
      <c r="C2393" s="2">
        <v>3.6</v>
      </c>
      <c r="D2393" s="2">
        <v>3.6</v>
      </c>
      <c r="E2393" s="2">
        <v>0</v>
      </c>
      <c r="F2393" s="2">
        <v>0</v>
      </c>
      <c r="G2393" s="2">
        <v>0</v>
      </c>
      <c r="H2393" s="13">
        <f t="shared" si="37"/>
        <v>0</v>
      </c>
    </row>
    <row r="2394" spans="2:8" ht="13.5" x14ac:dyDescent="0.25">
      <c r="B2394" s="11">
        <v>45485</v>
      </c>
      <c r="C2394" s="2">
        <v>3.6</v>
      </c>
      <c r="D2394" s="2">
        <v>3.6</v>
      </c>
      <c r="E2394" s="2">
        <v>0</v>
      </c>
      <c r="F2394" s="2">
        <v>0</v>
      </c>
      <c r="G2394" s="2">
        <v>0</v>
      </c>
      <c r="H2394" s="13">
        <f t="shared" si="37"/>
        <v>0</v>
      </c>
    </row>
    <row r="2395" spans="2:8" ht="13.5" x14ac:dyDescent="0.25">
      <c r="B2395" s="11">
        <v>45488</v>
      </c>
      <c r="C2395" s="2">
        <v>3.6</v>
      </c>
      <c r="D2395" s="2">
        <v>3.6</v>
      </c>
      <c r="E2395" s="2">
        <v>1999</v>
      </c>
      <c r="F2395" s="2">
        <v>3.6</v>
      </c>
      <c r="G2395" s="2">
        <v>7196.4</v>
      </c>
      <c r="H2395" s="13">
        <f t="shared" si="37"/>
        <v>0</v>
      </c>
    </row>
    <row r="2396" spans="2:8" ht="13.5" x14ac:dyDescent="0.25">
      <c r="B2396" s="11">
        <v>45489</v>
      </c>
      <c r="C2396" s="2">
        <v>3.64</v>
      </c>
      <c r="D2396" s="2">
        <v>3.64</v>
      </c>
      <c r="E2396" s="2">
        <v>1</v>
      </c>
      <c r="F2396" s="2">
        <v>3.64</v>
      </c>
      <c r="G2396" s="2">
        <v>3.64</v>
      </c>
      <c r="H2396" s="13">
        <f t="shared" si="37"/>
        <v>1.111111111111112E-2</v>
      </c>
    </row>
    <row r="2397" spans="2:8" ht="13.5" x14ac:dyDescent="0.25">
      <c r="B2397" s="11">
        <v>45490</v>
      </c>
      <c r="C2397" s="2">
        <v>3.64</v>
      </c>
      <c r="D2397" s="2">
        <v>3.64</v>
      </c>
      <c r="E2397" s="2">
        <v>0</v>
      </c>
      <c r="F2397" s="2">
        <v>0</v>
      </c>
      <c r="G2397" s="2">
        <v>0</v>
      </c>
      <c r="H2397" s="13">
        <f t="shared" si="37"/>
        <v>0</v>
      </c>
    </row>
    <row r="2398" spans="2:8" ht="13.5" x14ac:dyDescent="0.25">
      <c r="B2398" s="11">
        <v>45491</v>
      </c>
      <c r="C2398" s="2">
        <v>3.64</v>
      </c>
      <c r="D2398" s="2">
        <v>3.64</v>
      </c>
      <c r="E2398" s="2">
        <v>0</v>
      </c>
      <c r="F2398" s="2">
        <v>0</v>
      </c>
      <c r="G2398" s="2">
        <v>0</v>
      </c>
      <c r="H2398" s="13">
        <f t="shared" si="37"/>
        <v>0</v>
      </c>
    </row>
    <row r="2399" spans="2:8" ht="13.5" x14ac:dyDescent="0.25">
      <c r="B2399" s="11">
        <v>45492</v>
      </c>
      <c r="C2399" s="2">
        <v>3.64</v>
      </c>
      <c r="D2399" s="2">
        <v>3.64</v>
      </c>
      <c r="E2399" s="2">
        <v>1200</v>
      </c>
      <c r="F2399" s="2">
        <v>3.64</v>
      </c>
      <c r="G2399" s="2">
        <v>4368</v>
      </c>
      <c r="H2399" s="13">
        <f t="shared" si="37"/>
        <v>0</v>
      </c>
    </row>
    <row r="2400" spans="2:8" ht="13.5" x14ac:dyDescent="0.25">
      <c r="B2400" s="11">
        <v>45495</v>
      </c>
      <c r="C2400" s="2">
        <v>3.64</v>
      </c>
      <c r="D2400" s="2">
        <v>3.64</v>
      </c>
      <c r="E2400" s="2">
        <v>1939</v>
      </c>
      <c r="F2400" s="2">
        <v>3.64</v>
      </c>
      <c r="G2400" s="2">
        <v>7057.96</v>
      </c>
      <c r="H2400" s="13">
        <f t="shared" si="37"/>
        <v>0</v>
      </c>
    </row>
    <row r="2401" spans="2:8" ht="13.5" x14ac:dyDescent="0.25">
      <c r="B2401" s="11">
        <v>45496</v>
      </c>
      <c r="C2401" s="2">
        <v>3.75</v>
      </c>
      <c r="D2401" s="2">
        <v>3.75</v>
      </c>
      <c r="E2401" s="2">
        <v>2359</v>
      </c>
      <c r="F2401" s="2">
        <v>3.7309999999999999</v>
      </c>
      <c r="G2401" s="2">
        <v>8801.4290000000001</v>
      </c>
      <c r="H2401" s="13">
        <f t="shared" si="37"/>
        <v>3.0219780219780185E-2</v>
      </c>
    </row>
    <row r="2402" spans="2:8" ht="13.5" x14ac:dyDescent="0.25">
      <c r="B2402" s="11">
        <v>45497</v>
      </c>
      <c r="C2402" s="2">
        <v>3.9</v>
      </c>
      <c r="D2402" s="2">
        <v>3.9</v>
      </c>
      <c r="E2402" s="2">
        <v>2677</v>
      </c>
      <c r="F2402" s="2">
        <v>3.9</v>
      </c>
      <c r="G2402" s="2">
        <v>10440.299999999999</v>
      </c>
      <c r="H2402" s="13">
        <f t="shared" si="37"/>
        <v>3.9999999999999973E-2</v>
      </c>
    </row>
    <row r="2403" spans="2:8" ht="13.5" x14ac:dyDescent="0.25">
      <c r="B2403" s="11">
        <v>45499</v>
      </c>
      <c r="C2403" s="2">
        <v>3.96</v>
      </c>
      <c r="D2403" s="2">
        <v>3.96</v>
      </c>
      <c r="E2403" s="2">
        <v>1992</v>
      </c>
      <c r="F2403" s="2">
        <v>3.9529999999999998</v>
      </c>
      <c r="G2403" s="2">
        <v>7874.3760000000002</v>
      </c>
      <c r="H2403" s="13">
        <f t="shared" si="37"/>
        <v>1.5384615384615399E-2</v>
      </c>
    </row>
    <row r="2404" spans="2:8" ht="13.5" x14ac:dyDescent="0.25">
      <c r="B2404" s="11">
        <v>45502</v>
      </c>
      <c r="C2404" s="2">
        <v>4.0999999999999996</v>
      </c>
      <c r="D2404" s="2">
        <v>4.0999999999999996</v>
      </c>
      <c r="E2404" s="2">
        <v>4862</v>
      </c>
      <c r="F2404" s="2">
        <v>4.0019999999999998</v>
      </c>
      <c r="G2404" s="2">
        <v>19457.723999999998</v>
      </c>
      <c r="H2404" s="13">
        <f t="shared" si="37"/>
        <v>3.5353535353535276E-2</v>
      </c>
    </row>
    <row r="2405" spans="2:8" ht="13.5" x14ac:dyDescent="0.25">
      <c r="B2405" s="11">
        <v>45503</v>
      </c>
      <c r="C2405" s="2">
        <v>4.18</v>
      </c>
      <c r="D2405" s="2">
        <v>4.18</v>
      </c>
      <c r="E2405" s="2">
        <v>1103</v>
      </c>
      <c r="F2405" s="2">
        <v>4.1779999999999999</v>
      </c>
      <c r="G2405" s="2">
        <v>4608.3339999999998</v>
      </c>
      <c r="H2405" s="13">
        <f t="shared" si="37"/>
        <v>1.9512195121951237E-2</v>
      </c>
    </row>
    <row r="2406" spans="2:8" ht="13.5" x14ac:dyDescent="0.25">
      <c r="B2406" s="11">
        <v>45504</v>
      </c>
      <c r="C2406" s="2">
        <v>4.25</v>
      </c>
      <c r="D2406" s="2">
        <v>4.25</v>
      </c>
      <c r="E2406" s="2">
        <v>101</v>
      </c>
      <c r="F2406" s="2">
        <v>4.25</v>
      </c>
      <c r="G2406" s="2">
        <v>429.25</v>
      </c>
      <c r="H2406" s="13">
        <f t="shared" si="37"/>
        <v>1.6746411483253659E-2</v>
      </c>
    </row>
    <row r="2407" spans="2:8" ht="13.5" x14ac:dyDescent="0.25">
      <c r="B2407" s="11">
        <v>45505</v>
      </c>
      <c r="C2407" s="2">
        <v>4.25</v>
      </c>
      <c r="D2407" s="2">
        <v>4.25</v>
      </c>
      <c r="E2407" s="2">
        <v>1</v>
      </c>
      <c r="F2407" s="2">
        <v>4.25</v>
      </c>
      <c r="G2407" s="2">
        <v>4.25</v>
      </c>
      <c r="H2407" s="13">
        <f t="shared" si="37"/>
        <v>0</v>
      </c>
    </row>
    <row r="2408" spans="2:8" ht="13.5" x14ac:dyDescent="0.25">
      <c r="B2408" s="11">
        <v>45506</v>
      </c>
      <c r="C2408" s="2">
        <v>4.1500000000000004</v>
      </c>
      <c r="D2408" s="2">
        <v>4.1500000000000004</v>
      </c>
      <c r="E2408" s="2">
        <v>50</v>
      </c>
      <c r="F2408" s="2">
        <v>4.1500000000000004</v>
      </c>
      <c r="G2408" s="2">
        <v>207.5</v>
      </c>
      <c r="H2408" s="13">
        <f t="shared" si="37"/>
        <v>-2.3529411764705799E-2</v>
      </c>
    </row>
    <row r="2409" spans="2:8" ht="13.5" x14ac:dyDescent="0.25">
      <c r="B2409" s="11">
        <v>45509</v>
      </c>
      <c r="C2409" s="2">
        <v>4.1900000000000004</v>
      </c>
      <c r="D2409" s="2">
        <v>4.1900000000000004</v>
      </c>
      <c r="E2409" s="2">
        <v>50</v>
      </c>
      <c r="F2409" s="2">
        <v>4.1900000000000004</v>
      </c>
      <c r="G2409" s="2">
        <v>209.5</v>
      </c>
      <c r="H2409" s="13">
        <f t="shared" si="37"/>
        <v>9.6385542168674777E-3</v>
      </c>
    </row>
    <row r="2410" spans="2:8" ht="13.5" x14ac:dyDescent="0.25">
      <c r="B2410" s="11">
        <v>45510</v>
      </c>
      <c r="C2410" s="2">
        <v>4.1900000000000004</v>
      </c>
      <c r="D2410" s="2">
        <v>4.1900000000000004</v>
      </c>
      <c r="E2410" s="2">
        <v>0</v>
      </c>
      <c r="F2410" s="2">
        <v>0</v>
      </c>
      <c r="G2410" s="2">
        <v>0</v>
      </c>
      <c r="H2410" s="13">
        <f t="shared" si="37"/>
        <v>0</v>
      </c>
    </row>
    <row r="2411" spans="2:8" ht="13.5" x14ac:dyDescent="0.25">
      <c r="B2411" s="11">
        <v>45511</v>
      </c>
      <c r="C2411" s="2">
        <v>4.01</v>
      </c>
      <c r="D2411" s="2">
        <v>4.01</v>
      </c>
      <c r="E2411" s="2">
        <v>337</v>
      </c>
      <c r="F2411" s="2">
        <v>4.01</v>
      </c>
      <c r="G2411" s="2">
        <v>1351.37</v>
      </c>
      <c r="H2411" s="13">
        <f t="shared" si="37"/>
        <v>-4.2959427207637374E-2</v>
      </c>
    </row>
    <row r="2412" spans="2:8" ht="13.5" x14ac:dyDescent="0.25">
      <c r="B2412" s="11">
        <v>45512</v>
      </c>
      <c r="C2412" s="2">
        <v>4.01</v>
      </c>
      <c r="D2412" s="2">
        <v>4.01</v>
      </c>
      <c r="E2412" s="2">
        <v>314</v>
      </c>
      <c r="F2412" s="2">
        <v>4.0110000000000001</v>
      </c>
      <c r="G2412" s="2">
        <v>1259.454</v>
      </c>
      <c r="H2412" s="13">
        <f t="shared" si="37"/>
        <v>0</v>
      </c>
    </row>
    <row r="2413" spans="2:8" ht="13.5" x14ac:dyDescent="0.25">
      <c r="B2413" s="11">
        <v>45513</v>
      </c>
      <c r="C2413" s="2">
        <v>4.1900000000000004</v>
      </c>
      <c r="D2413" s="2">
        <v>4.1900000000000004</v>
      </c>
      <c r="E2413" s="2">
        <v>1</v>
      </c>
      <c r="F2413" s="2">
        <v>4.1900000000000004</v>
      </c>
      <c r="G2413" s="2">
        <v>4.1900000000000004</v>
      </c>
      <c r="H2413" s="13">
        <f t="shared" si="37"/>
        <v>4.4887780548628582E-2</v>
      </c>
    </row>
    <row r="2414" spans="2:8" ht="13.5" x14ac:dyDescent="0.25">
      <c r="B2414" s="11">
        <v>45516</v>
      </c>
      <c r="C2414" s="2">
        <v>4.0999999999999996</v>
      </c>
      <c r="D2414" s="2">
        <v>4.0999999999999996</v>
      </c>
      <c r="E2414" s="2">
        <v>5</v>
      </c>
      <c r="F2414" s="2">
        <v>4.0999999999999996</v>
      </c>
      <c r="G2414" s="2">
        <v>20.5</v>
      </c>
      <c r="H2414" s="13">
        <f t="shared" si="37"/>
        <v>-2.1479713603818791E-2</v>
      </c>
    </row>
    <row r="2415" spans="2:8" ht="13.5" x14ac:dyDescent="0.25">
      <c r="B2415" s="11">
        <v>45518</v>
      </c>
      <c r="C2415" s="2">
        <v>4.1100000000000003</v>
      </c>
      <c r="D2415" s="2">
        <v>4.1100000000000003</v>
      </c>
      <c r="E2415" s="2">
        <v>385</v>
      </c>
      <c r="F2415" s="2">
        <v>4.1020000000000003</v>
      </c>
      <c r="G2415" s="2">
        <v>1579.27</v>
      </c>
      <c r="H2415" s="13">
        <f t="shared" si="37"/>
        <v>2.4390243902440672E-3</v>
      </c>
    </row>
    <row r="2416" spans="2:8" ht="13.5" x14ac:dyDescent="0.25">
      <c r="B2416" s="11">
        <v>45519</v>
      </c>
      <c r="C2416" s="2">
        <v>4.1900000000000004</v>
      </c>
      <c r="D2416" s="2">
        <v>4.1900000000000004</v>
      </c>
      <c r="E2416" s="2">
        <v>26</v>
      </c>
      <c r="F2416" s="2">
        <v>4.1900000000000004</v>
      </c>
      <c r="G2416" s="2">
        <v>108.94</v>
      </c>
      <c r="H2416" s="13">
        <f t="shared" si="37"/>
        <v>1.9464720194647216E-2</v>
      </c>
    </row>
    <row r="2417" spans="2:8" ht="13.5" x14ac:dyDescent="0.25">
      <c r="B2417" s="11">
        <v>45520</v>
      </c>
      <c r="C2417" s="2">
        <v>4.1900000000000004</v>
      </c>
      <c r="D2417" s="2">
        <v>4.1900000000000004</v>
      </c>
      <c r="E2417" s="2">
        <v>199</v>
      </c>
      <c r="F2417" s="2">
        <v>4.1900000000000004</v>
      </c>
      <c r="G2417" s="2">
        <v>833.81</v>
      </c>
      <c r="H2417" s="13">
        <f t="shared" si="37"/>
        <v>0</v>
      </c>
    </row>
    <row r="2418" spans="2:8" ht="13.5" x14ac:dyDescent="0.25">
      <c r="B2418" s="11">
        <v>45523</v>
      </c>
      <c r="C2418" s="2">
        <v>4.0999999999999996</v>
      </c>
      <c r="D2418" s="2">
        <v>4.0999999999999996</v>
      </c>
      <c r="E2418" s="2">
        <v>35</v>
      </c>
      <c r="F2418" s="2">
        <v>4.0999999999999996</v>
      </c>
      <c r="G2418" s="2">
        <v>143.5</v>
      </c>
      <c r="H2418" s="13">
        <f t="shared" si="37"/>
        <v>-2.1479713603818791E-2</v>
      </c>
    </row>
    <row r="2419" spans="2:8" ht="13.5" x14ac:dyDescent="0.25">
      <c r="B2419" s="11">
        <v>45524</v>
      </c>
      <c r="C2419" s="2">
        <v>4.0999999999999996</v>
      </c>
      <c r="D2419" s="2">
        <v>4.0999999999999996</v>
      </c>
      <c r="E2419" s="2">
        <v>0</v>
      </c>
      <c r="F2419" s="2">
        <v>0</v>
      </c>
      <c r="G2419" s="2">
        <v>0</v>
      </c>
      <c r="H2419" s="13">
        <f t="shared" si="37"/>
        <v>0</v>
      </c>
    </row>
    <row r="2420" spans="2:8" ht="13.5" x14ac:dyDescent="0.25">
      <c r="B2420" s="11">
        <v>45525</v>
      </c>
      <c r="C2420" s="2">
        <v>4.0999999999999996</v>
      </c>
      <c r="D2420" s="2">
        <v>4.0999999999999996</v>
      </c>
      <c r="E2420" s="2">
        <v>0</v>
      </c>
      <c r="F2420" s="2">
        <v>0</v>
      </c>
      <c r="G2420" s="2">
        <v>0</v>
      </c>
      <c r="H2420" s="13">
        <f t="shared" si="37"/>
        <v>0</v>
      </c>
    </row>
    <row r="2421" spans="2:8" ht="13.5" x14ac:dyDescent="0.25">
      <c r="B2421" s="11">
        <v>45526</v>
      </c>
      <c r="C2421" s="2">
        <v>4.0999999999999996</v>
      </c>
      <c r="D2421" s="2">
        <v>4.0999999999999996</v>
      </c>
      <c r="E2421" s="2">
        <v>0</v>
      </c>
      <c r="F2421" s="2">
        <v>0</v>
      </c>
      <c r="G2421" s="2">
        <v>0</v>
      </c>
      <c r="H2421" s="13">
        <f t="shared" si="37"/>
        <v>0</v>
      </c>
    </row>
    <row r="2422" spans="2:8" ht="13.5" x14ac:dyDescent="0.25">
      <c r="B2422" s="11">
        <v>45527</v>
      </c>
      <c r="C2422" s="2">
        <v>4.0999999999999996</v>
      </c>
      <c r="D2422" s="2">
        <v>4.0999999999999996</v>
      </c>
      <c r="E2422" s="2">
        <v>41034</v>
      </c>
      <c r="F2422" s="2">
        <v>4.0999999999999996</v>
      </c>
      <c r="G2422" s="2">
        <v>168239.4</v>
      </c>
      <c r="H2422" s="13">
        <f t="shared" si="37"/>
        <v>0</v>
      </c>
    </row>
    <row r="2423" spans="2:8" ht="13.5" x14ac:dyDescent="0.25">
      <c r="B2423" s="11">
        <v>45530</v>
      </c>
      <c r="C2423" s="2">
        <v>4.17</v>
      </c>
      <c r="D2423" s="2">
        <v>4.17</v>
      </c>
      <c r="E2423" s="2">
        <v>71</v>
      </c>
      <c r="F2423" s="2">
        <v>4.17</v>
      </c>
      <c r="G2423" s="2">
        <v>296.07</v>
      </c>
      <c r="H2423" s="13">
        <f t="shared" si="37"/>
        <v>1.7073170731707388E-2</v>
      </c>
    </row>
    <row r="2424" spans="2:8" ht="13.5" x14ac:dyDescent="0.25">
      <c r="B2424" s="11">
        <v>45531</v>
      </c>
      <c r="C2424" s="2">
        <v>4.17</v>
      </c>
      <c r="D2424" s="2">
        <v>4.17</v>
      </c>
      <c r="E2424" s="2">
        <v>0</v>
      </c>
      <c r="F2424" s="2">
        <v>0</v>
      </c>
      <c r="G2424" s="2">
        <v>0</v>
      </c>
      <c r="H2424" s="13">
        <f t="shared" si="37"/>
        <v>0</v>
      </c>
    </row>
    <row r="2425" spans="2:8" ht="13.5" x14ac:dyDescent="0.25">
      <c r="B2425" s="11">
        <v>45532</v>
      </c>
      <c r="C2425" s="2">
        <v>4.1500000000000004</v>
      </c>
      <c r="D2425" s="2">
        <v>4.1500000000000004</v>
      </c>
      <c r="E2425" s="2">
        <v>11</v>
      </c>
      <c r="F2425" s="2">
        <v>4.1500000000000004</v>
      </c>
      <c r="G2425" s="2">
        <v>45.65</v>
      </c>
      <c r="H2425" s="13">
        <f t="shared" si="37"/>
        <v>-4.7961630695442627E-3</v>
      </c>
    </row>
    <row r="2426" spans="2:8" ht="13.5" x14ac:dyDescent="0.25">
      <c r="B2426" s="11">
        <v>45533</v>
      </c>
      <c r="C2426" s="2">
        <v>4.17</v>
      </c>
      <c r="D2426" s="2">
        <v>4.17</v>
      </c>
      <c r="E2426" s="2">
        <v>33</v>
      </c>
      <c r="F2426" s="2">
        <v>4.17</v>
      </c>
      <c r="G2426" s="2">
        <v>137.61000000000001</v>
      </c>
      <c r="H2426" s="13">
        <f t="shared" si="37"/>
        <v>4.8192771084336321E-3</v>
      </c>
    </row>
    <row r="2427" spans="2:8" ht="13.5" x14ac:dyDescent="0.25">
      <c r="B2427" s="11">
        <v>45534</v>
      </c>
      <c r="C2427" s="2">
        <v>4.17</v>
      </c>
      <c r="D2427" s="2">
        <v>4.17</v>
      </c>
      <c r="E2427" s="2">
        <v>0</v>
      </c>
      <c r="F2427" s="2">
        <v>0</v>
      </c>
      <c r="G2427" s="2">
        <v>0</v>
      </c>
      <c r="H2427" s="13">
        <f t="shared" si="37"/>
        <v>0</v>
      </c>
    </row>
    <row r="2428" spans="2:8" ht="13.5" x14ac:dyDescent="0.25">
      <c r="B2428" s="11">
        <v>45537</v>
      </c>
      <c r="C2428" s="2">
        <v>4.17</v>
      </c>
      <c r="D2428" s="2">
        <v>4.17</v>
      </c>
      <c r="E2428" s="2">
        <v>0</v>
      </c>
      <c r="F2428" s="2">
        <v>0</v>
      </c>
      <c r="G2428" s="2">
        <v>0</v>
      </c>
      <c r="H2428" s="13">
        <f t="shared" si="37"/>
        <v>0</v>
      </c>
    </row>
    <row r="2429" spans="2:8" ht="13.5" x14ac:dyDescent="0.25">
      <c r="B2429" s="11">
        <v>45538</v>
      </c>
      <c r="C2429" s="2">
        <v>4.16</v>
      </c>
      <c r="D2429" s="2">
        <v>4.16</v>
      </c>
      <c r="E2429" s="2">
        <v>102</v>
      </c>
      <c r="F2429" s="2">
        <v>4.16</v>
      </c>
      <c r="G2429" s="2">
        <v>424.32</v>
      </c>
      <c r="H2429" s="13">
        <f t="shared" si="37"/>
        <v>-2.3980815347721313E-3</v>
      </c>
    </row>
    <row r="2430" spans="2:8" ht="13.5" x14ac:dyDescent="0.25">
      <c r="B2430" s="11">
        <v>45539</v>
      </c>
      <c r="C2430" s="2">
        <v>4.1500000000000004</v>
      </c>
      <c r="D2430" s="2">
        <v>4.1500000000000004</v>
      </c>
      <c r="E2430" s="2">
        <v>395</v>
      </c>
      <c r="F2430" s="2">
        <v>4.1500000000000004</v>
      </c>
      <c r="G2430" s="2">
        <v>1639.25</v>
      </c>
      <c r="H2430" s="13">
        <f t="shared" si="37"/>
        <v>-2.4038461538461024E-3</v>
      </c>
    </row>
    <row r="2431" spans="2:8" ht="13.5" x14ac:dyDescent="0.25">
      <c r="B2431" s="11">
        <v>45540</v>
      </c>
      <c r="C2431" s="2">
        <v>4.17</v>
      </c>
      <c r="D2431" s="2">
        <v>4.17</v>
      </c>
      <c r="E2431" s="2">
        <v>1</v>
      </c>
      <c r="F2431" s="2">
        <v>4.17</v>
      </c>
      <c r="G2431" s="2">
        <v>4.17</v>
      </c>
      <c r="H2431" s="13">
        <f t="shared" si="37"/>
        <v>4.8192771084336321E-3</v>
      </c>
    </row>
    <row r="2432" spans="2:8" ht="13.5" x14ac:dyDescent="0.25">
      <c r="B2432" s="11">
        <v>45541</v>
      </c>
      <c r="C2432" s="2">
        <v>4.17</v>
      </c>
      <c r="D2432" s="2">
        <v>4.17</v>
      </c>
      <c r="E2432" s="2">
        <v>51</v>
      </c>
      <c r="F2432" s="2">
        <v>4.17</v>
      </c>
      <c r="G2432" s="2">
        <v>212.67</v>
      </c>
      <c r="H2432" s="13">
        <f t="shared" si="37"/>
        <v>0</v>
      </c>
    </row>
    <row r="2433" spans="2:8" ht="13.5" x14ac:dyDescent="0.25">
      <c r="B2433" s="11">
        <v>45544</v>
      </c>
      <c r="C2433" s="2">
        <v>4.17</v>
      </c>
      <c r="D2433" s="2">
        <v>4.17</v>
      </c>
      <c r="E2433" s="2">
        <v>0</v>
      </c>
      <c r="F2433" s="2">
        <v>0</v>
      </c>
      <c r="G2433" s="2">
        <v>0</v>
      </c>
      <c r="H2433" s="13">
        <f t="shared" si="37"/>
        <v>0</v>
      </c>
    </row>
    <row r="2434" spans="2:8" ht="13.5" x14ac:dyDescent="0.25">
      <c r="B2434" s="11">
        <v>45545</v>
      </c>
      <c r="C2434" s="2">
        <v>4.17</v>
      </c>
      <c r="D2434" s="2">
        <v>4.17</v>
      </c>
      <c r="E2434" s="2">
        <v>0</v>
      </c>
      <c r="F2434" s="2">
        <v>0</v>
      </c>
      <c r="G2434" s="2">
        <v>0</v>
      </c>
      <c r="H2434" s="13">
        <f t="shared" si="37"/>
        <v>0</v>
      </c>
    </row>
    <row r="2435" spans="2:8" ht="13.5" x14ac:dyDescent="0.25">
      <c r="B2435" s="11">
        <v>45546</v>
      </c>
      <c r="C2435" s="2">
        <v>4</v>
      </c>
      <c r="D2435" s="2">
        <v>4</v>
      </c>
      <c r="E2435" s="2">
        <v>380</v>
      </c>
      <c r="F2435" s="2">
        <v>4</v>
      </c>
      <c r="G2435" s="2">
        <v>1520</v>
      </c>
      <c r="H2435" s="13">
        <f t="shared" si="37"/>
        <v>-4.0767386091127081E-2</v>
      </c>
    </row>
    <row r="2436" spans="2:8" ht="13.5" x14ac:dyDescent="0.25">
      <c r="B2436" s="11">
        <v>45547</v>
      </c>
      <c r="C2436" s="2">
        <v>4.1500000000000004</v>
      </c>
      <c r="D2436" s="2">
        <v>4.1500000000000004</v>
      </c>
      <c r="E2436" s="2">
        <v>1</v>
      </c>
      <c r="F2436" s="2">
        <v>4.1500000000000004</v>
      </c>
      <c r="G2436" s="2">
        <v>4.1500000000000004</v>
      </c>
      <c r="H2436" s="13">
        <f t="shared" si="37"/>
        <v>3.7500000000000089E-2</v>
      </c>
    </row>
    <row r="2437" spans="2:8" ht="13.5" x14ac:dyDescent="0.25">
      <c r="B2437" s="11">
        <v>45548</v>
      </c>
      <c r="C2437" s="2">
        <v>4</v>
      </c>
      <c r="D2437" s="2">
        <v>4</v>
      </c>
      <c r="E2437" s="2">
        <v>501</v>
      </c>
      <c r="F2437" s="2">
        <v>4</v>
      </c>
      <c r="G2437" s="2">
        <v>2004</v>
      </c>
      <c r="H2437" s="13">
        <f t="shared" si="37"/>
        <v>-3.6144578313253094E-2</v>
      </c>
    </row>
    <row r="2438" spans="2:8" ht="13.5" x14ac:dyDescent="0.25">
      <c r="B2438" s="11">
        <v>45551</v>
      </c>
      <c r="C2438" s="2">
        <v>4</v>
      </c>
      <c r="D2438" s="2">
        <v>4</v>
      </c>
      <c r="E2438" s="2">
        <v>500</v>
      </c>
      <c r="F2438" s="2">
        <v>4</v>
      </c>
      <c r="G2438" s="2">
        <v>2000</v>
      </c>
      <c r="H2438" s="13">
        <f t="shared" si="37"/>
        <v>0</v>
      </c>
    </row>
    <row r="2439" spans="2:8" ht="13.5" x14ac:dyDescent="0.25">
      <c r="B2439" s="11">
        <v>45552</v>
      </c>
      <c r="C2439" s="2">
        <v>4</v>
      </c>
      <c r="D2439" s="2">
        <v>4</v>
      </c>
      <c r="E2439" s="2">
        <v>200</v>
      </c>
      <c r="F2439" s="2">
        <v>4</v>
      </c>
      <c r="G2439" s="2">
        <v>800</v>
      </c>
      <c r="H2439" s="13">
        <f t="shared" ref="H2439:H2502" si="38">(D2439-D2438)/D2438</f>
        <v>0</v>
      </c>
    </row>
    <row r="2440" spans="2:8" ht="13.5" x14ac:dyDescent="0.25">
      <c r="B2440" s="11">
        <v>45553</v>
      </c>
      <c r="C2440" s="2">
        <v>4.09</v>
      </c>
      <c r="D2440" s="2">
        <v>4.09</v>
      </c>
      <c r="E2440" s="2">
        <v>176</v>
      </c>
      <c r="F2440" s="2">
        <v>4.0279999999999996</v>
      </c>
      <c r="G2440" s="2">
        <v>708.928</v>
      </c>
      <c r="H2440" s="13">
        <f t="shared" si="38"/>
        <v>2.2499999999999964E-2</v>
      </c>
    </row>
    <row r="2441" spans="2:8" ht="13.5" x14ac:dyDescent="0.25">
      <c r="B2441" s="11">
        <v>45554</v>
      </c>
      <c r="C2441" s="2">
        <v>4.09</v>
      </c>
      <c r="D2441" s="2">
        <v>4.09</v>
      </c>
      <c r="E2441" s="2">
        <v>0</v>
      </c>
      <c r="F2441" s="2">
        <v>0</v>
      </c>
      <c r="G2441" s="2">
        <v>0</v>
      </c>
      <c r="H2441" s="13">
        <f t="shared" si="38"/>
        <v>0</v>
      </c>
    </row>
    <row r="2442" spans="2:8" ht="13.5" x14ac:dyDescent="0.25">
      <c r="B2442" s="11">
        <v>45555</v>
      </c>
      <c r="C2442" s="2">
        <v>4.09</v>
      </c>
      <c r="D2442" s="2">
        <v>4.09</v>
      </c>
      <c r="E2442" s="2">
        <v>20</v>
      </c>
      <c r="F2442" s="2">
        <v>4.09</v>
      </c>
      <c r="G2442" s="2">
        <v>81.8</v>
      </c>
      <c r="H2442" s="13">
        <f t="shared" si="38"/>
        <v>0</v>
      </c>
    </row>
    <row r="2443" spans="2:8" ht="13.5" x14ac:dyDescent="0.25">
      <c r="B2443" s="11">
        <v>45558</v>
      </c>
      <c r="C2443" s="2">
        <v>4.07</v>
      </c>
      <c r="D2443" s="2">
        <v>4.07</v>
      </c>
      <c r="E2443" s="2">
        <v>225</v>
      </c>
      <c r="F2443" s="2">
        <v>4.07</v>
      </c>
      <c r="G2443" s="2">
        <v>915.75</v>
      </c>
      <c r="H2443" s="13">
        <f t="shared" si="38"/>
        <v>-4.8899755501221453E-3</v>
      </c>
    </row>
    <row r="2444" spans="2:8" ht="13.5" x14ac:dyDescent="0.25">
      <c r="B2444" s="11">
        <v>45559</v>
      </c>
      <c r="C2444" s="2">
        <v>4.1500000000000004</v>
      </c>
      <c r="D2444" s="2">
        <v>4.1500000000000004</v>
      </c>
      <c r="E2444" s="2">
        <v>835</v>
      </c>
      <c r="F2444" s="2">
        <v>4.1500000000000004</v>
      </c>
      <c r="G2444" s="2">
        <v>3465.25</v>
      </c>
      <c r="H2444" s="13">
        <f t="shared" si="38"/>
        <v>1.9656019656019673E-2</v>
      </c>
    </row>
    <row r="2445" spans="2:8" ht="13.5" x14ac:dyDescent="0.25">
      <c r="B2445" s="11">
        <v>45560</v>
      </c>
      <c r="C2445" s="2">
        <v>4.1900000000000004</v>
      </c>
      <c r="D2445" s="2">
        <v>4.1900000000000004</v>
      </c>
      <c r="E2445" s="2">
        <v>2092</v>
      </c>
      <c r="F2445" s="2">
        <v>4.1859999999999999</v>
      </c>
      <c r="G2445" s="2">
        <v>8757.1119999999992</v>
      </c>
      <c r="H2445" s="13">
        <f t="shared" si="38"/>
        <v>9.6385542168674777E-3</v>
      </c>
    </row>
    <row r="2446" spans="2:8" ht="13.5" x14ac:dyDescent="0.25">
      <c r="B2446" s="11">
        <v>45561</v>
      </c>
      <c r="C2446" s="2">
        <v>4.1900000000000004</v>
      </c>
      <c r="D2446" s="2">
        <v>4.1900000000000004</v>
      </c>
      <c r="E2446" s="2">
        <v>1110</v>
      </c>
      <c r="F2446" s="2">
        <v>4.1900000000000004</v>
      </c>
      <c r="G2446" s="2">
        <v>4650.8999999999996</v>
      </c>
      <c r="H2446" s="13">
        <f t="shared" si="38"/>
        <v>0</v>
      </c>
    </row>
    <row r="2447" spans="2:8" ht="13.5" x14ac:dyDescent="0.25">
      <c r="B2447" s="11">
        <v>45562</v>
      </c>
      <c r="C2447" s="2">
        <v>4.3499999999999996</v>
      </c>
      <c r="D2447" s="2">
        <v>4.3499999999999996</v>
      </c>
      <c r="E2447" s="2">
        <v>203</v>
      </c>
      <c r="F2447" s="2">
        <v>4.0129999999999999</v>
      </c>
      <c r="G2447" s="2">
        <v>814.63900000000001</v>
      </c>
      <c r="H2447" s="13">
        <f t="shared" si="38"/>
        <v>3.8186157517899583E-2</v>
      </c>
    </row>
    <row r="2448" spans="2:8" ht="13.5" x14ac:dyDescent="0.25">
      <c r="B2448" s="11">
        <v>45565</v>
      </c>
      <c r="C2448" s="2">
        <v>4.16</v>
      </c>
      <c r="D2448" s="2">
        <v>4.16</v>
      </c>
      <c r="E2448" s="2">
        <v>0</v>
      </c>
      <c r="F2448" s="2">
        <v>0</v>
      </c>
      <c r="G2448" s="2">
        <v>0</v>
      </c>
      <c r="H2448" s="13">
        <f t="shared" si="38"/>
        <v>-4.3678160919540118E-2</v>
      </c>
    </row>
    <row r="2449" spans="2:8" ht="13.5" x14ac:dyDescent="0.25">
      <c r="B2449" s="11">
        <v>45566</v>
      </c>
      <c r="C2449" s="2">
        <v>4.18</v>
      </c>
      <c r="D2449" s="2">
        <v>4.18</v>
      </c>
      <c r="E2449" s="2">
        <v>1279</v>
      </c>
      <c r="F2449" s="2">
        <v>4.0999999999999996</v>
      </c>
      <c r="G2449" s="2">
        <v>5243.9</v>
      </c>
      <c r="H2449" s="13">
        <f t="shared" si="38"/>
        <v>4.8076923076922047E-3</v>
      </c>
    </row>
    <row r="2450" spans="2:8" ht="13.5" x14ac:dyDescent="0.25">
      <c r="B2450" s="11">
        <v>45567</v>
      </c>
      <c r="C2450" s="2">
        <v>4.2</v>
      </c>
      <c r="D2450" s="2">
        <v>4.2</v>
      </c>
      <c r="E2450" s="2">
        <v>30</v>
      </c>
      <c r="F2450" s="2">
        <v>4.2</v>
      </c>
      <c r="G2450" s="2">
        <v>126</v>
      </c>
      <c r="H2450" s="13">
        <f t="shared" si="38"/>
        <v>4.7846889952154218E-3</v>
      </c>
    </row>
    <row r="2451" spans="2:8" ht="13.5" x14ac:dyDescent="0.25">
      <c r="B2451" s="11">
        <v>45568</v>
      </c>
      <c r="C2451" s="2">
        <v>4.34</v>
      </c>
      <c r="D2451" s="2">
        <v>4.34</v>
      </c>
      <c r="E2451" s="2">
        <v>3</v>
      </c>
      <c r="F2451" s="2">
        <v>4.34</v>
      </c>
      <c r="G2451" s="2">
        <v>13.02</v>
      </c>
      <c r="H2451" s="13">
        <f t="shared" si="38"/>
        <v>3.3333333333333257E-2</v>
      </c>
    </row>
    <row r="2452" spans="2:8" ht="13.5" x14ac:dyDescent="0.25">
      <c r="B2452" s="11">
        <v>45569</v>
      </c>
      <c r="C2452" s="2">
        <v>4.1500000000000004</v>
      </c>
      <c r="D2452" s="2">
        <v>4.1500000000000004</v>
      </c>
      <c r="E2452" s="2">
        <v>125</v>
      </c>
      <c r="F2452" s="2">
        <v>4.1500000000000004</v>
      </c>
      <c r="G2452" s="2">
        <v>518.75</v>
      </c>
      <c r="H2452" s="13">
        <f t="shared" si="38"/>
        <v>-4.3778801843317859E-2</v>
      </c>
    </row>
    <row r="2453" spans="2:8" ht="13.5" x14ac:dyDescent="0.25">
      <c r="B2453" s="11">
        <v>45572</v>
      </c>
      <c r="C2453" s="2">
        <v>4</v>
      </c>
      <c r="D2453" s="2">
        <v>4</v>
      </c>
      <c r="E2453" s="2">
        <v>70</v>
      </c>
      <c r="F2453" s="2">
        <v>4</v>
      </c>
      <c r="G2453" s="2">
        <v>280</v>
      </c>
      <c r="H2453" s="13">
        <f t="shared" si="38"/>
        <v>-3.6144578313253094E-2</v>
      </c>
    </row>
    <row r="2454" spans="2:8" ht="13.5" x14ac:dyDescent="0.25">
      <c r="B2454" s="11">
        <v>45573</v>
      </c>
      <c r="C2454" s="2">
        <v>4.1399999999999997</v>
      </c>
      <c r="D2454" s="2">
        <v>4.1399999999999997</v>
      </c>
      <c r="E2454" s="2">
        <v>171</v>
      </c>
      <c r="F2454" s="2">
        <v>4.1449999999999996</v>
      </c>
      <c r="G2454" s="2">
        <v>708.79499999999996</v>
      </c>
      <c r="H2454" s="13">
        <f t="shared" si="38"/>
        <v>3.499999999999992E-2</v>
      </c>
    </row>
    <row r="2455" spans="2:8" ht="13.5" x14ac:dyDescent="0.25">
      <c r="B2455" s="11">
        <v>45574</v>
      </c>
      <c r="C2455" s="2">
        <v>4.25</v>
      </c>
      <c r="D2455" s="2">
        <v>4.25</v>
      </c>
      <c r="E2455" s="2">
        <v>1090</v>
      </c>
      <c r="F2455" s="2">
        <v>4.25</v>
      </c>
      <c r="G2455" s="2">
        <v>4632.5</v>
      </c>
      <c r="H2455" s="13">
        <f t="shared" si="38"/>
        <v>2.6570048309178824E-2</v>
      </c>
    </row>
    <row r="2456" spans="2:8" ht="13.5" x14ac:dyDescent="0.25">
      <c r="B2456" s="11">
        <v>45575</v>
      </c>
      <c r="C2456" s="2">
        <v>4.38</v>
      </c>
      <c r="D2456" s="2">
        <v>4.38</v>
      </c>
      <c r="E2456" s="2">
        <v>2</v>
      </c>
      <c r="F2456" s="2">
        <v>4.38</v>
      </c>
      <c r="G2456" s="2">
        <v>8.76</v>
      </c>
      <c r="H2456" s="13">
        <f t="shared" si="38"/>
        <v>3.0588235294117621E-2</v>
      </c>
    </row>
    <row r="2457" spans="2:8" ht="13.5" x14ac:dyDescent="0.25">
      <c r="B2457" s="11">
        <v>45576</v>
      </c>
      <c r="C2457" s="2">
        <v>4.3899999999999997</v>
      </c>
      <c r="D2457" s="2">
        <v>4.3899999999999997</v>
      </c>
      <c r="E2457" s="2">
        <v>27</v>
      </c>
      <c r="F2457" s="2">
        <v>4.3899999999999997</v>
      </c>
      <c r="G2457" s="2">
        <v>118.53</v>
      </c>
      <c r="H2457" s="13">
        <f t="shared" si="38"/>
        <v>2.2831050228310015E-3</v>
      </c>
    </row>
    <row r="2458" spans="2:8" ht="13.5" x14ac:dyDescent="0.25">
      <c r="B2458" s="11">
        <v>45579</v>
      </c>
      <c r="C2458" s="2">
        <v>4.3899999999999997</v>
      </c>
      <c r="D2458" s="2">
        <v>4.3899999999999997</v>
      </c>
      <c r="E2458" s="2">
        <v>0</v>
      </c>
      <c r="F2458" s="2">
        <v>0</v>
      </c>
      <c r="G2458" s="2">
        <v>0</v>
      </c>
      <c r="H2458" s="13">
        <f t="shared" si="38"/>
        <v>0</v>
      </c>
    </row>
    <row r="2459" spans="2:8" ht="13.5" x14ac:dyDescent="0.25">
      <c r="B2459" s="11">
        <v>45581</v>
      </c>
      <c r="C2459" s="2">
        <v>4.2</v>
      </c>
      <c r="D2459" s="2">
        <v>4.2</v>
      </c>
      <c r="E2459" s="2">
        <v>1</v>
      </c>
      <c r="F2459" s="2">
        <v>4.4000000000000004</v>
      </c>
      <c r="G2459" s="2">
        <v>4.4000000000000004</v>
      </c>
      <c r="H2459" s="13">
        <f t="shared" si="38"/>
        <v>-4.3280182232346129E-2</v>
      </c>
    </row>
    <row r="2460" spans="2:8" ht="13.5" x14ac:dyDescent="0.25">
      <c r="B2460" s="11">
        <v>45582</v>
      </c>
      <c r="C2460" s="2">
        <v>4.38</v>
      </c>
      <c r="D2460" s="2">
        <v>4.38</v>
      </c>
      <c r="E2460" s="2">
        <v>0</v>
      </c>
      <c r="F2460" s="2">
        <v>0</v>
      </c>
      <c r="G2460" s="2">
        <v>0</v>
      </c>
      <c r="H2460" s="13">
        <f t="shared" si="38"/>
        <v>4.2857142857142788E-2</v>
      </c>
    </row>
    <row r="2461" spans="2:8" ht="13.5" x14ac:dyDescent="0.25">
      <c r="B2461" s="11">
        <v>45583</v>
      </c>
      <c r="C2461" s="2">
        <v>4.1900000000000004</v>
      </c>
      <c r="D2461" s="2">
        <v>4.1900000000000004</v>
      </c>
      <c r="E2461" s="2">
        <v>0</v>
      </c>
      <c r="F2461" s="2">
        <v>0</v>
      </c>
      <c r="G2461" s="2">
        <v>0</v>
      </c>
      <c r="H2461" s="13">
        <f t="shared" si="38"/>
        <v>-4.3378995433789841E-2</v>
      </c>
    </row>
    <row r="2462" spans="2:8" ht="13.5" x14ac:dyDescent="0.25">
      <c r="B2462" s="11">
        <v>45586</v>
      </c>
      <c r="C2462" s="2">
        <v>4.18</v>
      </c>
      <c r="D2462" s="2">
        <v>4.18</v>
      </c>
      <c r="E2462" s="2">
        <v>3</v>
      </c>
      <c r="F2462" s="2">
        <v>4.18</v>
      </c>
      <c r="G2462" s="2">
        <v>12.54</v>
      </c>
      <c r="H2462" s="13">
        <f t="shared" si="38"/>
        <v>-2.3866348448688961E-3</v>
      </c>
    </row>
    <row r="2463" spans="2:8" ht="13.5" x14ac:dyDescent="0.25">
      <c r="B2463" s="11">
        <v>45587</v>
      </c>
      <c r="C2463" s="2">
        <v>4.18</v>
      </c>
      <c r="D2463" s="2">
        <v>4.18</v>
      </c>
      <c r="E2463" s="2">
        <v>0</v>
      </c>
      <c r="F2463" s="2">
        <v>0</v>
      </c>
      <c r="G2463" s="2">
        <v>0</v>
      </c>
      <c r="H2463" s="13">
        <f t="shared" si="38"/>
        <v>0</v>
      </c>
    </row>
    <row r="2464" spans="2:8" ht="13.5" x14ac:dyDescent="0.25">
      <c r="B2464" s="11">
        <v>45588</v>
      </c>
      <c r="C2464" s="2">
        <v>4.01</v>
      </c>
      <c r="D2464" s="2">
        <v>4.01</v>
      </c>
      <c r="E2464" s="2">
        <v>1048</v>
      </c>
      <c r="F2464" s="2">
        <v>4.1630000000000003</v>
      </c>
      <c r="G2464" s="2">
        <v>4362.8239999999996</v>
      </c>
      <c r="H2464" s="13">
        <f t="shared" si="38"/>
        <v>-4.0669856459330127E-2</v>
      </c>
    </row>
    <row r="2465" spans="2:8" ht="13.5" x14ac:dyDescent="0.25">
      <c r="B2465" s="11">
        <v>45589</v>
      </c>
      <c r="C2465" s="2">
        <v>4.01</v>
      </c>
      <c r="D2465" s="2">
        <v>4.01</v>
      </c>
      <c r="E2465" s="2">
        <v>40</v>
      </c>
      <c r="F2465" s="2">
        <v>4.01</v>
      </c>
      <c r="G2465" s="2">
        <v>160.4</v>
      </c>
      <c r="H2465" s="13">
        <f t="shared" si="38"/>
        <v>0</v>
      </c>
    </row>
    <row r="2466" spans="2:8" ht="13.5" x14ac:dyDescent="0.25">
      <c r="B2466" s="11">
        <v>45590</v>
      </c>
      <c r="C2466" s="2">
        <v>4.0199999999999996</v>
      </c>
      <c r="D2466" s="2">
        <v>4.0199999999999996</v>
      </c>
      <c r="E2466" s="2">
        <v>126</v>
      </c>
      <c r="F2466" s="2">
        <v>4.0199999999999996</v>
      </c>
      <c r="G2466" s="2">
        <v>506.52</v>
      </c>
      <c r="H2466" s="13">
        <f t="shared" si="38"/>
        <v>2.4937655860348597E-3</v>
      </c>
    </row>
    <row r="2467" spans="2:8" ht="13.5" x14ac:dyDescent="0.25">
      <c r="B2467" s="11">
        <v>45593</v>
      </c>
      <c r="C2467" s="2">
        <v>4.17</v>
      </c>
      <c r="D2467" s="2">
        <v>4.17</v>
      </c>
      <c r="E2467" s="2">
        <v>112</v>
      </c>
      <c r="F2467" s="2">
        <v>4.0110000000000001</v>
      </c>
      <c r="G2467" s="2">
        <v>449.23200000000003</v>
      </c>
      <c r="H2467" s="13">
        <f t="shared" si="38"/>
        <v>3.7313432835820989E-2</v>
      </c>
    </row>
    <row r="2468" spans="2:8" ht="13.5" x14ac:dyDescent="0.25">
      <c r="B2468" s="11">
        <v>45594</v>
      </c>
      <c r="C2468" s="2">
        <v>3.99</v>
      </c>
      <c r="D2468" s="2">
        <v>3.99</v>
      </c>
      <c r="E2468" s="2">
        <v>165</v>
      </c>
      <c r="F2468" s="2">
        <v>3.99</v>
      </c>
      <c r="G2468" s="2">
        <v>658.35</v>
      </c>
      <c r="H2468" s="13">
        <f t="shared" si="38"/>
        <v>-4.3165467625899213E-2</v>
      </c>
    </row>
    <row r="2469" spans="2:8" ht="13.5" x14ac:dyDescent="0.25">
      <c r="B2469" s="11">
        <v>45595</v>
      </c>
      <c r="C2469" s="2">
        <v>3.85</v>
      </c>
      <c r="D2469" s="2">
        <v>3.85</v>
      </c>
      <c r="E2469" s="2">
        <v>41</v>
      </c>
      <c r="F2469" s="2">
        <v>3.8580000000000001</v>
      </c>
      <c r="G2469" s="2">
        <v>158.178</v>
      </c>
      <c r="H2469" s="13">
        <f t="shared" si="38"/>
        <v>-3.5087719298245647E-2</v>
      </c>
    </row>
    <row r="2470" spans="2:8" ht="13.5" x14ac:dyDescent="0.25">
      <c r="B2470" s="11">
        <v>45596</v>
      </c>
      <c r="C2470" s="2">
        <v>4.0199999999999996</v>
      </c>
      <c r="D2470" s="2">
        <v>4.0199999999999996</v>
      </c>
      <c r="E2470" s="2">
        <v>19</v>
      </c>
      <c r="F2470" s="2">
        <v>4.0199999999999996</v>
      </c>
      <c r="G2470" s="2">
        <v>76.38</v>
      </c>
      <c r="H2470" s="13">
        <f t="shared" si="38"/>
        <v>4.4155844155844018E-2</v>
      </c>
    </row>
    <row r="2471" spans="2:8" ht="13.5" x14ac:dyDescent="0.25">
      <c r="B2471" s="11">
        <v>45597</v>
      </c>
      <c r="C2471" s="2">
        <v>4.1900000000000004</v>
      </c>
      <c r="D2471" s="2">
        <v>4.1900000000000004</v>
      </c>
      <c r="E2471" s="2">
        <v>50</v>
      </c>
      <c r="F2471" s="2">
        <v>4.18</v>
      </c>
      <c r="G2471" s="2">
        <v>209</v>
      </c>
      <c r="H2471" s="13">
        <f t="shared" si="38"/>
        <v>4.2288557213930558E-2</v>
      </c>
    </row>
    <row r="2472" spans="2:8" ht="13.5" x14ac:dyDescent="0.25">
      <c r="B2472" s="11">
        <v>45600</v>
      </c>
      <c r="C2472" s="2">
        <v>4.1900000000000004</v>
      </c>
      <c r="D2472" s="2">
        <v>4.1900000000000004</v>
      </c>
      <c r="E2472" s="2">
        <v>0</v>
      </c>
      <c r="F2472" s="2">
        <v>0</v>
      </c>
      <c r="G2472" s="2">
        <v>0</v>
      </c>
      <c r="H2472" s="13">
        <f t="shared" si="38"/>
        <v>0</v>
      </c>
    </row>
    <row r="2473" spans="2:8" ht="13.5" x14ac:dyDescent="0.25">
      <c r="B2473" s="11">
        <v>45601</v>
      </c>
      <c r="C2473" s="2">
        <v>4.1900000000000004</v>
      </c>
      <c r="D2473" s="2">
        <v>4.1900000000000004</v>
      </c>
      <c r="E2473" s="2">
        <v>0</v>
      </c>
      <c r="F2473" s="2">
        <v>0</v>
      </c>
      <c r="G2473" s="2">
        <v>0</v>
      </c>
      <c r="H2473" s="13">
        <f t="shared" si="38"/>
        <v>0</v>
      </c>
    </row>
    <row r="2474" spans="2:8" ht="13.5" x14ac:dyDescent="0.25">
      <c r="B2474" s="11">
        <v>45602</v>
      </c>
      <c r="C2474" s="2">
        <v>4.1500000000000004</v>
      </c>
      <c r="D2474" s="2">
        <v>4.1500000000000004</v>
      </c>
      <c r="E2474" s="2">
        <v>687</v>
      </c>
      <c r="F2474" s="2">
        <v>4.1900000000000004</v>
      </c>
      <c r="G2474" s="2">
        <v>2878.53</v>
      </c>
      <c r="H2474" s="13">
        <f t="shared" si="38"/>
        <v>-9.5465393794749477E-3</v>
      </c>
    </row>
    <row r="2475" spans="2:8" ht="13.5" x14ac:dyDescent="0.25">
      <c r="B2475" s="11">
        <v>45603</v>
      </c>
      <c r="C2475" s="2">
        <v>4.1500000000000004</v>
      </c>
      <c r="D2475" s="2">
        <v>4.1500000000000004</v>
      </c>
      <c r="E2475" s="2">
        <v>0</v>
      </c>
      <c r="F2475" s="2">
        <v>0</v>
      </c>
      <c r="G2475" s="2">
        <v>0</v>
      </c>
      <c r="H2475" s="13">
        <f t="shared" si="38"/>
        <v>0</v>
      </c>
    </row>
    <row r="2476" spans="2:8" ht="13.5" x14ac:dyDescent="0.25">
      <c r="B2476" s="11">
        <v>45604</v>
      </c>
      <c r="C2476" s="2">
        <v>4.13</v>
      </c>
      <c r="D2476" s="2">
        <v>4.13</v>
      </c>
      <c r="E2476" s="2">
        <v>5</v>
      </c>
      <c r="F2476" s="2">
        <v>4.13</v>
      </c>
      <c r="G2476" s="2">
        <v>20.65</v>
      </c>
      <c r="H2476" s="13">
        <f t="shared" si="38"/>
        <v>-4.8192771084338455E-3</v>
      </c>
    </row>
    <row r="2477" spans="2:8" ht="13.5" x14ac:dyDescent="0.25">
      <c r="B2477" s="11">
        <v>45607</v>
      </c>
      <c r="C2477" s="2">
        <v>4.13</v>
      </c>
      <c r="D2477" s="2">
        <v>4.13</v>
      </c>
      <c r="E2477" s="2">
        <v>4</v>
      </c>
      <c r="F2477" s="2">
        <v>4.13</v>
      </c>
      <c r="G2477" s="2">
        <v>16.52</v>
      </c>
      <c r="H2477" s="13">
        <f t="shared" si="38"/>
        <v>0</v>
      </c>
    </row>
    <row r="2478" spans="2:8" ht="13.5" x14ac:dyDescent="0.25">
      <c r="B2478" s="11">
        <v>45608</v>
      </c>
      <c r="C2478" s="2">
        <v>4.13</v>
      </c>
      <c r="D2478" s="2">
        <v>4.13</v>
      </c>
      <c r="E2478" s="2">
        <v>0</v>
      </c>
      <c r="F2478" s="2">
        <v>0</v>
      </c>
      <c r="G2478" s="2">
        <v>0</v>
      </c>
      <c r="H2478" s="13">
        <f t="shared" si="38"/>
        <v>0</v>
      </c>
    </row>
    <row r="2479" spans="2:8" ht="13.5" x14ac:dyDescent="0.25">
      <c r="B2479" s="11">
        <v>45609</v>
      </c>
      <c r="C2479" s="2">
        <v>3.97</v>
      </c>
      <c r="D2479" s="2">
        <v>3.97</v>
      </c>
      <c r="E2479" s="2">
        <v>1361</v>
      </c>
      <c r="F2479" s="2">
        <v>3.9710000000000001</v>
      </c>
      <c r="G2479" s="2">
        <v>5404.5309999999999</v>
      </c>
      <c r="H2479" s="13">
        <f t="shared" si="38"/>
        <v>-3.8740920096852226E-2</v>
      </c>
    </row>
    <row r="2480" spans="2:8" ht="13.5" x14ac:dyDescent="0.25">
      <c r="B2480" s="11">
        <v>45610</v>
      </c>
      <c r="C2480" s="2">
        <v>4.1399999999999997</v>
      </c>
      <c r="D2480" s="2">
        <v>4.1399999999999997</v>
      </c>
      <c r="E2480" s="2">
        <v>3</v>
      </c>
      <c r="F2480" s="2">
        <v>4.1399999999999997</v>
      </c>
      <c r="G2480" s="2">
        <v>12.42</v>
      </c>
      <c r="H2480" s="13">
        <f t="shared" si="38"/>
        <v>4.2821158690176192E-2</v>
      </c>
    </row>
    <row r="2481" spans="2:8" ht="13.5" x14ac:dyDescent="0.25">
      <c r="B2481" s="11">
        <v>45611</v>
      </c>
      <c r="C2481" s="2">
        <v>4.13</v>
      </c>
      <c r="D2481" s="2">
        <v>4.13</v>
      </c>
      <c r="E2481" s="2">
        <v>501</v>
      </c>
      <c r="F2481" s="2">
        <v>3.96</v>
      </c>
      <c r="G2481" s="2">
        <v>1983.96</v>
      </c>
      <c r="H2481" s="13">
        <f t="shared" si="38"/>
        <v>-2.4154589371980163E-3</v>
      </c>
    </row>
    <row r="2482" spans="2:8" ht="13.5" x14ac:dyDescent="0.25">
      <c r="B2482" s="11">
        <v>45614</v>
      </c>
      <c r="C2482" s="2">
        <v>3.95</v>
      </c>
      <c r="D2482" s="2">
        <v>3.95</v>
      </c>
      <c r="E2482" s="2">
        <v>1790</v>
      </c>
      <c r="F2482" s="2">
        <v>3.95</v>
      </c>
      <c r="G2482" s="2">
        <v>7070.5</v>
      </c>
      <c r="H2482" s="13">
        <f t="shared" si="38"/>
        <v>-4.3583535108958772E-2</v>
      </c>
    </row>
    <row r="2483" spans="2:8" ht="13.5" x14ac:dyDescent="0.25">
      <c r="B2483" s="11">
        <v>45615</v>
      </c>
      <c r="C2483" s="2">
        <v>3.85</v>
      </c>
      <c r="D2483" s="2">
        <v>3.85</v>
      </c>
      <c r="E2483" s="2">
        <v>202</v>
      </c>
      <c r="F2483" s="2">
        <v>3.85</v>
      </c>
      <c r="G2483" s="2">
        <v>777.7</v>
      </c>
      <c r="H2483" s="13">
        <f t="shared" si="38"/>
        <v>-2.5316455696202552E-2</v>
      </c>
    </row>
    <row r="2484" spans="2:8" ht="13.5" x14ac:dyDescent="0.25">
      <c r="B2484" s="11">
        <v>45616</v>
      </c>
      <c r="C2484" s="2">
        <v>3.8</v>
      </c>
      <c r="D2484" s="2">
        <v>3.8</v>
      </c>
      <c r="E2484" s="2">
        <v>1107</v>
      </c>
      <c r="F2484" s="2">
        <v>3.8</v>
      </c>
      <c r="G2484" s="2">
        <v>4206.6000000000004</v>
      </c>
      <c r="H2484" s="13">
        <f t="shared" si="38"/>
        <v>-1.2987012987013056E-2</v>
      </c>
    </row>
    <row r="2485" spans="2:8" ht="13.5" x14ac:dyDescent="0.25">
      <c r="B2485" s="11">
        <v>45617</v>
      </c>
      <c r="C2485" s="2">
        <v>3.8</v>
      </c>
      <c r="D2485" s="2">
        <v>3.8</v>
      </c>
      <c r="E2485" s="2">
        <v>0</v>
      </c>
      <c r="F2485" s="2">
        <v>0</v>
      </c>
      <c r="G2485" s="2">
        <v>0</v>
      </c>
      <c r="H2485" s="13">
        <f t="shared" si="38"/>
        <v>0</v>
      </c>
    </row>
    <row r="2486" spans="2:8" ht="13.5" x14ac:dyDescent="0.25">
      <c r="B2486" s="11">
        <v>45618</v>
      </c>
      <c r="C2486" s="2">
        <v>3.8</v>
      </c>
      <c r="D2486" s="2">
        <v>3.8</v>
      </c>
      <c r="E2486" s="2">
        <v>558</v>
      </c>
      <c r="F2486" s="2">
        <v>3.8</v>
      </c>
      <c r="G2486" s="2">
        <v>2120.4</v>
      </c>
      <c r="H2486" s="13">
        <f t="shared" si="38"/>
        <v>0</v>
      </c>
    </row>
    <row r="2487" spans="2:8" ht="13.5" x14ac:dyDescent="0.25">
      <c r="B2487" s="11">
        <v>45621</v>
      </c>
      <c r="C2487" s="2">
        <v>3.8</v>
      </c>
      <c r="D2487" s="2">
        <v>3.8</v>
      </c>
      <c r="E2487" s="2">
        <v>50</v>
      </c>
      <c r="F2487" s="2">
        <v>3.8</v>
      </c>
      <c r="G2487" s="2">
        <v>190</v>
      </c>
      <c r="H2487" s="13">
        <f t="shared" si="38"/>
        <v>0</v>
      </c>
    </row>
    <row r="2488" spans="2:8" ht="13.5" x14ac:dyDescent="0.25">
      <c r="B2488" s="11">
        <v>45622</v>
      </c>
      <c r="C2488" s="2">
        <v>3.95</v>
      </c>
      <c r="D2488" s="2">
        <v>3.95</v>
      </c>
      <c r="E2488" s="2">
        <v>280</v>
      </c>
      <c r="F2488" s="2">
        <v>3.95</v>
      </c>
      <c r="G2488" s="2">
        <v>1106</v>
      </c>
      <c r="H2488" s="13">
        <f t="shared" si="38"/>
        <v>3.9473684210526411E-2</v>
      </c>
    </row>
    <row r="2489" spans="2:8" ht="13.5" x14ac:dyDescent="0.25">
      <c r="B2489" s="11">
        <v>45623</v>
      </c>
      <c r="C2489" s="2">
        <v>3.79</v>
      </c>
      <c r="D2489" s="2">
        <v>3.79</v>
      </c>
      <c r="E2489" s="2">
        <v>628</v>
      </c>
      <c r="F2489" s="2">
        <v>3.79</v>
      </c>
      <c r="G2489" s="2">
        <v>2380.12</v>
      </c>
      <c r="H2489" s="13">
        <f t="shared" si="38"/>
        <v>-4.0506329113924086E-2</v>
      </c>
    </row>
    <row r="2490" spans="2:8" ht="13.5" x14ac:dyDescent="0.25">
      <c r="B2490" s="11">
        <v>45624</v>
      </c>
      <c r="C2490" s="2">
        <v>3.8</v>
      </c>
      <c r="D2490" s="2">
        <v>3.8</v>
      </c>
      <c r="E2490" s="2">
        <v>55</v>
      </c>
      <c r="F2490" s="2">
        <v>3.8</v>
      </c>
      <c r="G2490" s="2">
        <v>209</v>
      </c>
      <c r="H2490" s="13">
        <f t="shared" si="38"/>
        <v>2.6385224274405768E-3</v>
      </c>
    </row>
    <row r="2491" spans="2:8" ht="13.5" x14ac:dyDescent="0.25">
      <c r="B2491" s="11">
        <v>45625</v>
      </c>
      <c r="C2491" s="2">
        <v>3.8</v>
      </c>
      <c r="D2491" s="2">
        <v>3.8</v>
      </c>
      <c r="E2491" s="2">
        <v>0</v>
      </c>
      <c r="F2491" s="2">
        <v>0</v>
      </c>
      <c r="G2491" s="2">
        <v>0</v>
      </c>
      <c r="H2491" s="13">
        <f t="shared" si="38"/>
        <v>0</v>
      </c>
    </row>
    <row r="2492" spans="2:8" ht="13.5" x14ac:dyDescent="0.25">
      <c r="B2492" s="11">
        <v>45628</v>
      </c>
      <c r="C2492" s="2">
        <v>3.9</v>
      </c>
      <c r="D2492" s="2">
        <v>3.9</v>
      </c>
      <c r="E2492" s="2">
        <v>693</v>
      </c>
      <c r="F2492" s="2">
        <v>3.9</v>
      </c>
      <c r="G2492" s="2">
        <v>2702.7</v>
      </c>
      <c r="H2492" s="13">
        <f t="shared" si="38"/>
        <v>2.6315789473684237E-2</v>
      </c>
    </row>
    <row r="2493" spans="2:8" ht="13.5" x14ac:dyDescent="0.25">
      <c r="B2493" s="11">
        <v>45629</v>
      </c>
      <c r="C2493" s="2">
        <v>3.85</v>
      </c>
      <c r="D2493" s="2">
        <v>3.85</v>
      </c>
      <c r="E2493" s="2">
        <v>36</v>
      </c>
      <c r="F2493" s="2">
        <v>3.85</v>
      </c>
      <c r="G2493" s="2">
        <v>138.6</v>
      </c>
      <c r="H2493" s="13">
        <f t="shared" si="38"/>
        <v>-1.2820512820512775E-2</v>
      </c>
    </row>
    <row r="2494" spans="2:8" ht="13.5" x14ac:dyDescent="0.25">
      <c r="B2494" s="11">
        <v>45630</v>
      </c>
      <c r="C2494" s="2">
        <v>3.85</v>
      </c>
      <c r="D2494" s="2">
        <v>3.85</v>
      </c>
      <c r="E2494" s="2">
        <v>0</v>
      </c>
      <c r="F2494" s="2">
        <v>0</v>
      </c>
      <c r="G2494" s="2">
        <v>0</v>
      </c>
      <c r="H2494" s="13">
        <f t="shared" si="38"/>
        <v>0</v>
      </c>
    </row>
    <row r="2495" spans="2:8" ht="13.5" x14ac:dyDescent="0.25">
      <c r="B2495" s="11">
        <v>45631</v>
      </c>
      <c r="C2495" s="2">
        <v>3.9</v>
      </c>
      <c r="D2495" s="2">
        <v>3.9</v>
      </c>
      <c r="E2495" s="2">
        <v>201</v>
      </c>
      <c r="F2495" s="2">
        <v>3.9</v>
      </c>
      <c r="G2495" s="2">
        <v>783.9</v>
      </c>
      <c r="H2495" s="13">
        <f t="shared" si="38"/>
        <v>1.2987012987012941E-2</v>
      </c>
    </row>
    <row r="2496" spans="2:8" ht="13.5" x14ac:dyDescent="0.25">
      <c r="B2496" s="11">
        <v>45632</v>
      </c>
      <c r="C2496" s="2">
        <v>3.9</v>
      </c>
      <c r="D2496" s="2">
        <v>3.9</v>
      </c>
      <c r="E2496" s="2">
        <v>50</v>
      </c>
      <c r="F2496" s="2">
        <v>3.9</v>
      </c>
      <c r="G2496" s="2">
        <v>195</v>
      </c>
      <c r="H2496" s="13">
        <f t="shared" si="38"/>
        <v>0</v>
      </c>
    </row>
    <row r="2497" spans="2:8" ht="13.5" x14ac:dyDescent="0.25">
      <c r="B2497" s="11">
        <v>45635</v>
      </c>
      <c r="C2497" s="2">
        <v>3.9</v>
      </c>
      <c r="D2497" s="2">
        <v>3.9</v>
      </c>
      <c r="E2497" s="2">
        <v>301</v>
      </c>
      <c r="F2497" s="2">
        <v>3.9</v>
      </c>
      <c r="G2497" s="2">
        <v>1173.9000000000001</v>
      </c>
      <c r="H2497" s="13">
        <f t="shared" si="38"/>
        <v>0</v>
      </c>
    </row>
    <row r="2498" spans="2:8" ht="13.5" x14ac:dyDescent="0.25">
      <c r="B2498" s="11">
        <v>45636</v>
      </c>
      <c r="C2498" s="2">
        <v>3.9</v>
      </c>
      <c r="D2498" s="2">
        <v>3.9</v>
      </c>
      <c r="E2498" s="2">
        <v>3</v>
      </c>
      <c r="F2498" s="2">
        <v>3.9</v>
      </c>
      <c r="G2498" s="2">
        <v>11.7</v>
      </c>
      <c r="H2498" s="13">
        <f t="shared" si="38"/>
        <v>0</v>
      </c>
    </row>
    <row r="2499" spans="2:8" ht="13.5" x14ac:dyDescent="0.25">
      <c r="B2499" s="11">
        <v>45637</v>
      </c>
      <c r="C2499" s="2">
        <v>3.9</v>
      </c>
      <c r="D2499" s="2">
        <v>3.9</v>
      </c>
      <c r="E2499" s="2">
        <v>0</v>
      </c>
      <c r="F2499" s="2">
        <v>0</v>
      </c>
      <c r="G2499" s="2">
        <v>0</v>
      </c>
      <c r="H2499" s="13">
        <f t="shared" si="38"/>
        <v>0</v>
      </c>
    </row>
    <row r="2500" spans="2:8" ht="13.5" x14ac:dyDescent="0.25">
      <c r="B2500" s="11">
        <v>45638</v>
      </c>
      <c r="C2500" s="2">
        <v>3.9</v>
      </c>
      <c r="D2500" s="2">
        <v>3.9</v>
      </c>
      <c r="E2500" s="2">
        <v>10</v>
      </c>
      <c r="F2500" s="2">
        <v>3.9</v>
      </c>
      <c r="G2500" s="2">
        <v>39</v>
      </c>
      <c r="H2500" s="13">
        <f t="shared" si="38"/>
        <v>0</v>
      </c>
    </row>
    <row r="2501" spans="2:8" ht="13.5" x14ac:dyDescent="0.25">
      <c r="B2501" s="11">
        <v>45639</v>
      </c>
      <c r="C2501" s="2">
        <v>3.9</v>
      </c>
      <c r="D2501" s="2">
        <v>3.9</v>
      </c>
      <c r="E2501" s="2">
        <v>0</v>
      </c>
      <c r="F2501" s="2">
        <v>0</v>
      </c>
      <c r="G2501" s="2">
        <v>0</v>
      </c>
      <c r="H2501" s="13">
        <f t="shared" si="38"/>
        <v>0</v>
      </c>
    </row>
    <row r="2502" spans="2:8" ht="13.5" x14ac:dyDescent="0.25">
      <c r="B2502" s="11">
        <v>45642</v>
      </c>
      <c r="C2502" s="2">
        <v>3.9</v>
      </c>
      <c r="D2502" s="2">
        <v>3.9</v>
      </c>
      <c r="E2502" s="2">
        <v>0</v>
      </c>
      <c r="F2502" s="2">
        <v>0</v>
      </c>
      <c r="G2502" s="2">
        <v>0</v>
      </c>
      <c r="H2502" s="13">
        <f t="shared" si="38"/>
        <v>0</v>
      </c>
    </row>
    <row r="2503" spans="2:8" ht="13.5" x14ac:dyDescent="0.25">
      <c r="B2503" s="11">
        <v>45644</v>
      </c>
      <c r="C2503" s="2">
        <v>3.9</v>
      </c>
      <c r="D2503" s="2">
        <v>3.9</v>
      </c>
      <c r="E2503" s="2">
        <v>10</v>
      </c>
      <c r="F2503" s="2">
        <v>3.9</v>
      </c>
      <c r="G2503" s="2">
        <v>39</v>
      </c>
      <c r="H2503" s="13">
        <f t="shared" ref="H2503:H2566" si="39">(D2503-D2502)/D2502</f>
        <v>0</v>
      </c>
    </row>
    <row r="2504" spans="2:8" ht="13.5" x14ac:dyDescent="0.25">
      <c r="B2504" s="11">
        <v>45645</v>
      </c>
      <c r="C2504" s="2">
        <v>3.9</v>
      </c>
      <c r="D2504" s="2">
        <v>3.9</v>
      </c>
      <c r="E2504" s="2">
        <v>10</v>
      </c>
      <c r="F2504" s="2">
        <v>3.9</v>
      </c>
      <c r="G2504" s="2">
        <v>39</v>
      </c>
      <c r="H2504" s="13">
        <f t="shared" si="39"/>
        <v>0</v>
      </c>
    </row>
    <row r="2505" spans="2:8" ht="13.5" x14ac:dyDescent="0.25">
      <c r="B2505" s="11">
        <v>45646</v>
      </c>
      <c r="C2505" s="2">
        <v>3.9</v>
      </c>
      <c r="D2505" s="2">
        <v>3.9</v>
      </c>
      <c r="E2505" s="2">
        <v>0</v>
      </c>
      <c r="F2505" s="2">
        <v>0</v>
      </c>
      <c r="G2505" s="2">
        <v>0</v>
      </c>
      <c r="H2505" s="13">
        <f t="shared" si="39"/>
        <v>0</v>
      </c>
    </row>
    <row r="2506" spans="2:8" ht="13.5" x14ac:dyDescent="0.25">
      <c r="B2506" s="11">
        <v>45649</v>
      </c>
      <c r="C2506" s="2">
        <v>3.8</v>
      </c>
      <c r="D2506" s="2">
        <v>3.8</v>
      </c>
      <c r="E2506" s="2">
        <v>704</v>
      </c>
      <c r="F2506" s="2">
        <v>3.8</v>
      </c>
      <c r="G2506" s="2">
        <v>2675.2</v>
      </c>
      <c r="H2506" s="13">
        <f t="shared" si="39"/>
        <v>-2.5641025641025664E-2</v>
      </c>
    </row>
    <row r="2507" spans="2:8" ht="13.5" x14ac:dyDescent="0.25">
      <c r="B2507" s="11">
        <v>45650</v>
      </c>
      <c r="C2507" s="2">
        <v>3.8</v>
      </c>
      <c r="D2507" s="2">
        <v>3.8</v>
      </c>
      <c r="E2507" s="2">
        <v>4448</v>
      </c>
      <c r="F2507" s="2">
        <v>3.8</v>
      </c>
      <c r="G2507" s="2">
        <v>16902.400000000001</v>
      </c>
      <c r="H2507" s="13">
        <f t="shared" si="39"/>
        <v>0</v>
      </c>
    </row>
    <row r="2508" spans="2:8" ht="13.5" x14ac:dyDescent="0.25">
      <c r="B2508" s="11">
        <v>45651</v>
      </c>
      <c r="C2508" s="2">
        <v>3.8</v>
      </c>
      <c r="D2508" s="2">
        <v>3.8</v>
      </c>
      <c r="E2508" s="2">
        <v>0</v>
      </c>
      <c r="F2508" s="2">
        <v>0</v>
      </c>
      <c r="G2508" s="2">
        <v>0</v>
      </c>
      <c r="H2508" s="13">
        <f t="shared" si="39"/>
        <v>0</v>
      </c>
    </row>
    <row r="2509" spans="2:8" ht="13.5" x14ac:dyDescent="0.25">
      <c r="B2509" s="11">
        <v>45652</v>
      </c>
      <c r="C2509" s="2">
        <v>3.8</v>
      </c>
      <c r="D2509" s="2">
        <v>3.8</v>
      </c>
      <c r="E2509" s="2">
        <v>0</v>
      </c>
      <c r="F2509" s="2">
        <v>0</v>
      </c>
      <c r="G2509" s="2">
        <v>0</v>
      </c>
      <c r="H2509" s="13">
        <f t="shared" si="39"/>
        <v>0</v>
      </c>
    </row>
    <row r="2510" spans="2:8" ht="13.5" x14ac:dyDescent="0.25">
      <c r="B2510" s="11">
        <v>45653</v>
      </c>
      <c r="C2510" s="2">
        <v>3.63</v>
      </c>
      <c r="D2510" s="2">
        <v>3.63</v>
      </c>
      <c r="E2510" s="2">
        <v>93</v>
      </c>
      <c r="F2510" s="2">
        <v>3.63</v>
      </c>
      <c r="G2510" s="2">
        <v>337.59</v>
      </c>
      <c r="H2510" s="13">
        <f t="shared" si="39"/>
        <v>-4.4736842105263144E-2</v>
      </c>
    </row>
    <row r="2511" spans="2:8" ht="13.5" x14ac:dyDescent="0.25">
      <c r="B2511" s="11">
        <v>45656</v>
      </c>
      <c r="C2511" s="2">
        <v>3.63</v>
      </c>
      <c r="D2511" s="2">
        <v>3.63</v>
      </c>
      <c r="E2511" s="2">
        <v>0</v>
      </c>
      <c r="F2511" s="2">
        <v>0</v>
      </c>
      <c r="G2511" s="2">
        <v>0</v>
      </c>
      <c r="H2511" s="13">
        <f t="shared" si="39"/>
        <v>0</v>
      </c>
    </row>
    <row r="2512" spans="2:8" ht="13.5" x14ac:dyDescent="0.25">
      <c r="B2512" s="11">
        <v>45657</v>
      </c>
      <c r="C2512" s="2">
        <v>3.63</v>
      </c>
      <c r="D2512" s="2">
        <v>3.63</v>
      </c>
      <c r="E2512" s="2">
        <v>0</v>
      </c>
      <c r="F2512" s="2">
        <v>0</v>
      </c>
      <c r="G2512" s="2">
        <v>0</v>
      </c>
      <c r="H2512" s="13">
        <f t="shared" si="39"/>
        <v>0</v>
      </c>
    </row>
    <row r="2513" spans="2:8" ht="13.5" x14ac:dyDescent="0.25">
      <c r="B2513" s="11">
        <v>45659</v>
      </c>
      <c r="C2513" s="2">
        <v>3.79</v>
      </c>
      <c r="D2513" s="2">
        <v>3.79</v>
      </c>
      <c r="E2513" s="2">
        <v>156</v>
      </c>
      <c r="F2513" s="2">
        <v>3.79</v>
      </c>
      <c r="G2513" s="2">
        <v>591.24</v>
      </c>
      <c r="H2513" s="13">
        <f t="shared" si="39"/>
        <v>4.4077134986225938E-2</v>
      </c>
    </row>
    <row r="2514" spans="2:8" ht="13.5" x14ac:dyDescent="0.25">
      <c r="B2514" s="11">
        <v>45660</v>
      </c>
      <c r="C2514" s="2">
        <v>3.79</v>
      </c>
      <c r="D2514" s="2">
        <v>3.79</v>
      </c>
      <c r="E2514" s="2">
        <v>1610</v>
      </c>
      <c r="F2514" s="2">
        <v>3.79</v>
      </c>
      <c r="G2514" s="2">
        <v>6101.9</v>
      </c>
      <c r="H2514" s="13">
        <f t="shared" si="39"/>
        <v>0</v>
      </c>
    </row>
    <row r="2515" spans="2:8" ht="13.5" x14ac:dyDescent="0.25">
      <c r="B2515" s="11">
        <v>45663</v>
      </c>
      <c r="C2515" s="2">
        <v>3.94</v>
      </c>
      <c r="D2515" s="2">
        <v>3.94</v>
      </c>
      <c r="E2515" s="2">
        <v>131</v>
      </c>
      <c r="F2515" s="2">
        <v>3.7930000000000001</v>
      </c>
      <c r="G2515" s="2">
        <v>496.88299999999998</v>
      </c>
      <c r="H2515" s="13">
        <f t="shared" si="39"/>
        <v>3.9577836411609474E-2</v>
      </c>
    </row>
    <row r="2516" spans="2:8" ht="13.5" x14ac:dyDescent="0.25">
      <c r="B2516" s="11">
        <v>45664</v>
      </c>
      <c r="C2516" s="2">
        <v>4.1100000000000003</v>
      </c>
      <c r="D2516" s="2">
        <v>4.1100000000000003</v>
      </c>
      <c r="E2516" s="2">
        <v>20</v>
      </c>
      <c r="F2516" s="2">
        <v>4.1100000000000003</v>
      </c>
      <c r="G2516" s="2">
        <v>82.2</v>
      </c>
      <c r="H2516" s="13">
        <f t="shared" si="39"/>
        <v>4.3147208121827506E-2</v>
      </c>
    </row>
    <row r="2517" spans="2:8" ht="13.5" x14ac:dyDescent="0.25">
      <c r="B2517" s="11">
        <v>45665</v>
      </c>
      <c r="C2517" s="2">
        <v>3.95</v>
      </c>
      <c r="D2517" s="2">
        <v>3.95</v>
      </c>
      <c r="E2517" s="2">
        <v>22</v>
      </c>
      <c r="F2517" s="2">
        <v>3.94</v>
      </c>
      <c r="G2517" s="2">
        <v>86.68</v>
      </c>
      <c r="H2517" s="13">
        <f t="shared" si="39"/>
        <v>-3.8929440389294433E-2</v>
      </c>
    </row>
    <row r="2518" spans="2:8" ht="13.5" x14ac:dyDescent="0.25">
      <c r="B2518" s="11">
        <v>45666</v>
      </c>
      <c r="C2518" s="2">
        <v>3.95</v>
      </c>
      <c r="D2518" s="2">
        <v>3.95</v>
      </c>
      <c r="E2518" s="2">
        <v>251</v>
      </c>
      <c r="F2518" s="2">
        <v>3.95</v>
      </c>
      <c r="G2518" s="2">
        <v>991.45</v>
      </c>
      <c r="H2518" s="13">
        <f t="shared" si="39"/>
        <v>0</v>
      </c>
    </row>
    <row r="2519" spans="2:8" ht="13.5" x14ac:dyDescent="0.25">
      <c r="B2519" s="11">
        <v>45667</v>
      </c>
      <c r="C2519" s="2">
        <v>3.95</v>
      </c>
      <c r="D2519" s="2">
        <v>3.95</v>
      </c>
      <c r="E2519" s="2">
        <v>0</v>
      </c>
      <c r="F2519" s="2">
        <v>0</v>
      </c>
      <c r="G2519" s="2">
        <v>0</v>
      </c>
      <c r="H2519" s="13">
        <f t="shared" si="39"/>
        <v>0</v>
      </c>
    </row>
    <row r="2520" spans="2:8" ht="13.5" x14ac:dyDescent="0.25">
      <c r="B2520" s="11">
        <v>45670</v>
      </c>
      <c r="C2520" s="2">
        <v>3.9</v>
      </c>
      <c r="D2520" s="2">
        <v>3.9</v>
      </c>
      <c r="E2520" s="2">
        <v>1272</v>
      </c>
      <c r="F2520" s="2">
        <v>3.9</v>
      </c>
      <c r="G2520" s="2">
        <v>4960.8</v>
      </c>
      <c r="H2520" s="13">
        <f t="shared" si="39"/>
        <v>-1.2658227848101333E-2</v>
      </c>
    </row>
    <row r="2521" spans="2:8" ht="13.5" x14ac:dyDescent="0.25">
      <c r="B2521" s="11">
        <v>45671</v>
      </c>
      <c r="C2521" s="2">
        <v>3.9</v>
      </c>
      <c r="D2521" s="2">
        <v>3.9</v>
      </c>
      <c r="E2521" s="2">
        <v>0</v>
      </c>
      <c r="F2521" s="2">
        <v>0</v>
      </c>
      <c r="G2521" s="2">
        <v>0</v>
      </c>
      <c r="H2521" s="13">
        <f t="shared" si="39"/>
        <v>0</v>
      </c>
    </row>
    <row r="2522" spans="2:8" ht="13.5" x14ac:dyDescent="0.25">
      <c r="B2522" s="11">
        <v>45672</v>
      </c>
      <c r="C2522" s="2">
        <v>3.9</v>
      </c>
      <c r="D2522" s="2">
        <v>3.9</v>
      </c>
      <c r="E2522" s="2">
        <v>0</v>
      </c>
      <c r="F2522" s="2">
        <v>0</v>
      </c>
      <c r="G2522" s="2">
        <v>0</v>
      </c>
      <c r="H2522" s="13">
        <f t="shared" si="39"/>
        <v>0</v>
      </c>
    </row>
    <row r="2523" spans="2:8" ht="13.5" x14ac:dyDescent="0.25">
      <c r="B2523" s="11">
        <v>45673</v>
      </c>
      <c r="C2523" s="2">
        <v>3.9</v>
      </c>
      <c r="D2523" s="2">
        <v>3.9</v>
      </c>
      <c r="E2523" s="2">
        <v>0</v>
      </c>
      <c r="F2523" s="2">
        <v>0</v>
      </c>
      <c r="G2523" s="2">
        <v>0</v>
      </c>
      <c r="H2523" s="13">
        <f t="shared" si="39"/>
        <v>0</v>
      </c>
    </row>
    <row r="2524" spans="2:8" ht="13.5" x14ac:dyDescent="0.25">
      <c r="B2524" s="11">
        <v>45674</v>
      </c>
      <c r="C2524" s="2">
        <v>3.73</v>
      </c>
      <c r="D2524" s="2">
        <v>3.73</v>
      </c>
      <c r="E2524" s="2">
        <v>50</v>
      </c>
      <c r="F2524" s="2">
        <v>3.73</v>
      </c>
      <c r="G2524" s="2">
        <v>186.5</v>
      </c>
      <c r="H2524" s="13">
        <f t="shared" si="39"/>
        <v>-4.3589743589743574E-2</v>
      </c>
    </row>
    <row r="2525" spans="2:8" ht="13.5" x14ac:dyDescent="0.25">
      <c r="B2525" s="11">
        <v>45677</v>
      </c>
      <c r="C2525" s="2">
        <v>3.73</v>
      </c>
      <c r="D2525" s="2">
        <v>3.73</v>
      </c>
      <c r="E2525" s="2">
        <v>1100</v>
      </c>
      <c r="F2525" s="2">
        <v>3.73</v>
      </c>
      <c r="G2525" s="2">
        <v>4103</v>
      </c>
      <c r="H2525" s="13">
        <f t="shared" si="39"/>
        <v>0</v>
      </c>
    </row>
    <row r="2526" spans="2:8" ht="13.5" x14ac:dyDescent="0.25">
      <c r="B2526" s="11">
        <v>45678</v>
      </c>
      <c r="C2526" s="2">
        <v>3.73</v>
      </c>
      <c r="D2526" s="2">
        <v>3.73</v>
      </c>
      <c r="E2526" s="2">
        <v>0</v>
      </c>
      <c r="F2526" s="2">
        <v>0</v>
      </c>
      <c r="G2526" s="2">
        <v>0</v>
      </c>
      <c r="H2526" s="13">
        <f t="shared" si="39"/>
        <v>0</v>
      </c>
    </row>
    <row r="2527" spans="2:8" ht="13.5" x14ac:dyDescent="0.25">
      <c r="B2527" s="11">
        <v>45679</v>
      </c>
      <c r="C2527" s="2">
        <v>3.75</v>
      </c>
      <c r="D2527" s="2">
        <v>3.75</v>
      </c>
      <c r="E2527" s="2">
        <v>747</v>
      </c>
      <c r="F2527" s="2">
        <v>3.75</v>
      </c>
      <c r="G2527" s="2">
        <v>2801.25</v>
      </c>
      <c r="H2527" s="13">
        <f t="shared" si="39"/>
        <v>5.3619302949061707E-3</v>
      </c>
    </row>
    <row r="2528" spans="2:8" ht="13.5" x14ac:dyDescent="0.25">
      <c r="B2528" s="11">
        <v>45680</v>
      </c>
      <c r="C2528" s="2">
        <v>3.75</v>
      </c>
      <c r="D2528" s="2">
        <v>3.75</v>
      </c>
      <c r="E2528" s="2">
        <v>14922</v>
      </c>
      <c r="F2528" s="2">
        <v>3.75</v>
      </c>
      <c r="G2528" s="2">
        <v>55957.5</v>
      </c>
      <c r="H2528" s="13">
        <f t="shared" si="39"/>
        <v>0</v>
      </c>
    </row>
    <row r="2529" spans="2:8" ht="13.5" x14ac:dyDescent="0.25">
      <c r="B2529" s="11">
        <v>45681</v>
      </c>
      <c r="C2529" s="2">
        <v>3.8</v>
      </c>
      <c r="D2529" s="2">
        <v>3.8</v>
      </c>
      <c r="E2529" s="2">
        <v>5211</v>
      </c>
      <c r="F2529" s="2">
        <v>3.831</v>
      </c>
      <c r="G2529" s="2">
        <v>19963.341</v>
      </c>
      <c r="H2529" s="13">
        <f t="shared" si="39"/>
        <v>1.3333333333333286E-2</v>
      </c>
    </row>
    <row r="2530" spans="2:8" ht="13.5" x14ac:dyDescent="0.25">
      <c r="B2530" s="11">
        <v>45684</v>
      </c>
      <c r="C2530" s="2">
        <v>3.8</v>
      </c>
      <c r="D2530" s="2">
        <v>3.8</v>
      </c>
      <c r="E2530" s="2">
        <v>3432</v>
      </c>
      <c r="F2530" s="2">
        <v>3.8</v>
      </c>
      <c r="G2530" s="2">
        <v>13041.6</v>
      </c>
      <c r="H2530" s="13">
        <f t="shared" si="39"/>
        <v>0</v>
      </c>
    </row>
    <row r="2531" spans="2:8" ht="13.5" x14ac:dyDescent="0.25">
      <c r="B2531" s="11">
        <v>45685</v>
      </c>
      <c r="C2531" s="2">
        <v>3.81</v>
      </c>
      <c r="D2531" s="2">
        <v>3.81</v>
      </c>
      <c r="E2531" s="2">
        <v>3205</v>
      </c>
      <c r="F2531" s="2">
        <v>3.81</v>
      </c>
      <c r="G2531" s="2">
        <v>12211.05</v>
      </c>
      <c r="H2531" s="13">
        <f t="shared" si="39"/>
        <v>2.6315789473684821E-3</v>
      </c>
    </row>
    <row r="2532" spans="2:8" ht="13.5" x14ac:dyDescent="0.25">
      <c r="B2532" s="11">
        <v>45686</v>
      </c>
      <c r="C2532" s="2">
        <v>3.9</v>
      </c>
      <c r="D2532" s="2">
        <v>3.9</v>
      </c>
      <c r="E2532" s="2">
        <v>1700</v>
      </c>
      <c r="F2532" s="2">
        <v>3.9</v>
      </c>
      <c r="G2532" s="2">
        <v>6630</v>
      </c>
      <c r="H2532" s="13">
        <f t="shared" si="39"/>
        <v>2.362204724409445E-2</v>
      </c>
    </row>
    <row r="2533" spans="2:8" ht="13.5" x14ac:dyDescent="0.25">
      <c r="B2533" s="11">
        <v>45687</v>
      </c>
      <c r="C2533" s="2">
        <v>4.07</v>
      </c>
      <c r="D2533" s="2">
        <v>4.07</v>
      </c>
      <c r="E2533" s="2">
        <v>497</v>
      </c>
      <c r="F2533" s="2">
        <v>4.07</v>
      </c>
      <c r="G2533" s="2">
        <v>2022.79</v>
      </c>
      <c r="H2533" s="13">
        <f t="shared" si="39"/>
        <v>4.3589743589743685E-2</v>
      </c>
    </row>
    <row r="2534" spans="2:8" ht="13.5" x14ac:dyDescent="0.25">
      <c r="B2534" s="11">
        <v>45688</v>
      </c>
      <c r="C2534" s="2">
        <v>4.2</v>
      </c>
      <c r="D2534" s="2">
        <v>4.2</v>
      </c>
      <c r="E2534" s="2">
        <v>30</v>
      </c>
      <c r="F2534" s="2">
        <v>4.2</v>
      </c>
      <c r="G2534" s="2">
        <v>126</v>
      </c>
      <c r="H2534" s="13">
        <f t="shared" si="39"/>
        <v>3.1941031941031914E-2</v>
      </c>
    </row>
    <row r="2535" spans="2:8" ht="13.5" x14ac:dyDescent="0.25">
      <c r="B2535" s="11">
        <v>45691</v>
      </c>
      <c r="C2535" s="2">
        <v>4.24</v>
      </c>
      <c r="D2535" s="2">
        <v>4.24</v>
      </c>
      <c r="E2535" s="2">
        <v>1170</v>
      </c>
      <c r="F2535" s="2">
        <v>4.24</v>
      </c>
      <c r="G2535" s="2">
        <v>4960.8</v>
      </c>
      <c r="H2535" s="13">
        <f t="shared" si="39"/>
        <v>9.5238095238095316E-3</v>
      </c>
    </row>
    <row r="2536" spans="2:8" ht="13.5" x14ac:dyDescent="0.25">
      <c r="B2536" s="11">
        <v>45692</v>
      </c>
      <c r="C2536" s="2">
        <v>4.24</v>
      </c>
      <c r="D2536" s="2">
        <v>4.24</v>
      </c>
      <c r="E2536" s="2">
        <v>0</v>
      </c>
      <c r="F2536" s="2">
        <v>0</v>
      </c>
      <c r="G2536" s="2">
        <v>0</v>
      </c>
      <c r="H2536" s="13">
        <f t="shared" si="39"/>
        <v>0</v>
      </c>
    </row>
    <row r="2537" spans="2:8" ht="13.5" x14ac:dyDescent="0.25">
      <c r="B2537" s="11">
        <v>45693</v>
      </c>
      <c r="C2537" s="2">
        <v>4.05</v>
      </c>
      <c r="D2537" s="2">
        <v>4.05</v>
      </c>
      <c r="E2537" s="2">
        <v>100</v>
      </c>
      <c r="F2537" s="2">
        <v>4.2300000000000004</v>
      </c>
      <c r="G2537" s="2">
        <v>423</v>
      </c>
      <c r="H2537" s="13">
        <f t="shared" si="39"/>
        <v>-4.4811320754717068E-2</v>
      </c>
    </row>
    <row r="2538" spans="2:8" ht="13.5" x14ac:dyDescent="0.25">
      <c r="B2538" s="11">
        <v>45694</v>
      </c>
      <c r="C2538" s="2">
        <v>4.04</v>
      </c>
      <c r="D2538" s="2">
        <v>4.04</v>
      </c>
      <c r="E2538" s="2">
        <v>971</v>
      </c>
      <c r="F2538" s="2">
        <v>4.04</v>
      </c>
      <c r="G2538" s="2">
        <v>3922.84</v>
      </c>
      <c r="H2538" s="13">
        <f t="shared" si="39"/>
        <v>-2.4691358024690833E-3</v>
      </c>
    </row>
    <row r="2539" spans="2:8" ht="13.5" x14ac:dyDescent="0.25">
      <c r="B2539" s="11">
        <v>45695</v>
      </c>
      <c r="C2539" s="2">
        <v>4.1900000000000004</v>
      </c>
      <c r="D2539" s="2">
        <v>4.1900000000000004</v>
      </c>
      <c r="E2539" s="2">
        <v>50</v>
      </c>
      <c r="F2539" s="2">
        <v>4.1900000000000004</v>
      </c>
      <c r="G2539" s="2">
        <v>209.5</v>
      </c>
      <c r="H2539" s="13">
        <f t="shared" si="39"/>
        <v>3.7128712871287217E-2</v>
      </c>
    </row>
    <row r="2540" spans="2:8" ht="13.5" x14ac:dyDescent="0.25">
      <c r="B2540" s="11">
        <v>45698</v>
      </c>
      <c r="C2540" s="2">
        <v>4.09</v>
      </c>
      <c r="D2540" s="2">
        <v>4.09</v>
      </c>
      <c r="E2540" s="2">
        <v>480</v>
      </c>
      <c r="F2540" s="2">
        <v>4.09</v>
      </c>
      <c r="G2540" s="2">
        <v>1963.2</v>
      </c>
      <c r="H2540" s="13">
        <f t="shared" si="39"/>
        <v>-2.3866348448687475E-2</v>
      </c>
    </row>
    <row r="2541" spans="2:8" ht="13.5" x14ac:dyDescent="0.25">
      <c r="B2541" s="11">
        <v>45699</v>
      </c>
      <c r="C2541" s="2">
        <v>4.08</v>
      </c>
      <c r="D2541" s="2">
        <v>4.08</v>
      </c>
      <c r="E2541" s="2">
        <v>203</v>
      </c>
      <c r="F2541" s="2">
        <v>4.0999999999999996</v>
      </c>
      <c r="G2541" s="2">
        <v>832.3</v>
      </c>
      <c r="H2541" s="13">
        <f t="shared" si="39"/>
        <v>-2.4449877750610726E-3</v>
      </c>
    </row>
    <row r="2542" spans="2:8" ht="13.5" x14ac:dyDescent="0.25">
      <c r="B2542" s="11">
        <v>45700</v>
      </c>
      <c r="C2542" s="2">
        <v>4.0999999999999996</v>
      </c>
      <c r="D2542" s="2">
        <v>4.0999999999999996</v>
      </c>
      <c r="E2542" s="2">
        <v>985</v>
      </c>
      <c r="F2542" s="2">
        <v>4.0999999999999996</v>
      </c>
      <c r="G2542" s="2">
        <v>4038.5</v>
      </c>
      <c r="H2542" s="13">
        <f t="shared" si="39"/>
        <v>4.9019607843136213E-3</v>
      </c>
    </row>
    <row r="2543" spans="2:8" ht="13.5" x14ac:dyDescent="0.25">
      <c r="B2543" s="11">
        <v>45701</v>
      </c>
      <c r="C2543" s="2">
        <v>4.0999999999999996</v>
      </c>
      <c r="D2543" s="2">
        <v>4.0999999999999996</v>
      </c>
      <c r="E2543" s="2">
        <v>221</v>
      </c>
      <c r="F2543" s="2">
        <v>4.0999999999999996</v>
      </c>
      <c r="G2543" s="2">
        <v>906.1</v>
      </c>
      <c r="H2543" s="13">
        <f t="shared" si="39"/>
        <v>0</v>
      </c>
    </row>
    <row r="2544" spans="2:8" ht="13.5" x14ac:dyDescent="0.25">
      <c r="B2544" s="11">
        <v>45702</v>
      </c>
      <c r="C2544" s="2">
        <v>4</v>
      </c>
      <c r="D2544" s="2">
        <v>4</v>
      </c>
      <c r="E2544" s="2">
        <v>1065</v>
      </c>
      <c r="F2544" s="2">
        <v>4</v>
      </c>
      <c r="G2544" s="2">
        <v>4260</v>
      </c>
      <c r="H2544" s="13">
        <f t="shared" si="39"/>
        <v>-2.4390243902438939E-2</v>
      </c>
    </row>
    <row r="2545" spans="2:8" ht="13.5" x14ac:dyDescent="0.25">
      <c r="B2545" s="11">
        <v>45705</v>
      </c>
      <c r="C2545" s="2">
        <v>4.09</v>
      </c>
      <c r="D2545" s="2">
        <v>4.09</v>
      </c>
      <c r="E2545" s="2">
        <v>1242</v>
      </c>
      <c r="F2545" s="2">
        <v>4.09</v>
      </c>
      <c r="G2545" s="2">
        <v>5079.78</v>
      </c>
      <c r="H2545" s="13">
        <f t="shared" si="39"/>
        <v>2.2499999999999964E-2</v>
      </c>
    </row>
    <row r="2546" spans="2:8" ht="13.5" x14ac:dyDescent="0.25">
      <c r="B2546" s="11">
        <v>45706</v>
      </c>
      <c r="C2546" s="2">
        <v>4.08</v>
      </c>
      <c r="D2546" s="2">
        <v>4.08</v>
      </c>
      <c r="E2546" s="2">
        <v>2101</v>
      </c>
      <c r="F2546" s="2">
        <v>3.9849999999999999</v>
      </c>
      <c r="G2546" s="2">
        <v>8372.4850000000006</v>
      </c>
      <c r="H2546" s="13">
        <f t="shared" si="39"/>
        <v>-2.4449877750610726E-3</v>
      </c>
    </row>
    <row r="2547" spans="2:8" ht="13.5" x14ac:dyDescent="0.25">
      <c r="B2547" s="11">
        <v>45707</v>
      </c>
      <c r="C2547" s="2">
        <v>4.08</v>
      </c>
      <c r="D2547" s="2">
        <v>4.08</v>
      </c>
      <c r="E2547" s="2">
        <v>0</v>
      </c>
      <c r="F2547" s="2">
        <v>0</v>
      </c>
      <c r="G2547" s="2">
        <v>0</v>
      </c>
      <c r="H2547" s="13">
        <f t="shared" si="39"/>
        <v>0</v>
      </c>
    </row>
    <row r="2548" spans="2:8" ht="13.5" x14ac:dyDescent="0.25">
      <c r="B2548" s="11">
        <v>45708</v>
      </c>
      <c r="C2548" s="2">
        <v>3.9</v>
      </c>
      <c r="D2548" s="2">
        <v>3.9</v>
      </c>
      <c r="E2548" s="2">
        <v>694</v>
      </c>
      <c r="F2548" s="2">
        <v>3.9</v>
      </c>
      <c r="G2548" s="2">
        <v>2706.6</v>
      </c>
      <c r="H2548" s="13">
        <f t="shared" si="39"/>
        <v>-4.4117647058823567E-2</v>
      </c>
    </row>
    <row r="2549" spans="2:8" ht="13.5" x14ac:dyDescent="0.25">
      <c r="B2549" s="11">
        <v>45709</v>
      </c>
      <c r="C2549" s="2">
        <v>4.07</v>
      </c>
      <c r="D2549" s="2">
        <v>4.07</v>
      </c>
      <c r="E2549" s="2">
        <v>2120</v>
      </c>
      <c r="F2549" s="2">
        <v>4.07</v>
      </c>
      <c r="G2549" s="2">
        <v>8628.4</v>
      </c>
      <c r="H2549" s="13">
        <f t="shared" si="39"/>
        <v>4.3589743589743685E-2</v>
      </c>
    </row>
    <row r="2550" spans="2:8" ht="13.5" x14ac:dyDescent="0.25">
      <c r="B2550" s="11">
        <v>45712</v>
      </c>
      <c r="C2550" s="2">
        <v>4.07</v>
      </c>
      <c r="D2550" s="2">
        <v>4.07</v>
      </c>
      <c r="E2550" s="2">
        <v>574</v>
      </c>
      <c r="F2550" s="2">
        <v>4.07</v>
      </c>
      <c r="G2550" s="2">
        <v>2336.1799999999998</v>
      </c>
      <c r="H2550" s="13">
        <f t="shared" si="39"/>
        <v>0</v>
      </c>
    </row>
    <row r="2551" spans="2:8" ht="13.5" x14ac:dyDescent="0.25">
      <c r="B2551" s="11">
        <v>45713</v>
      </c>
      <c r="C2551" s="2">
        <v>4.07</v>
      </c>
      <c r="D2551" s="2">
        <v>4.07</v>
      </c>
      <c r="E2551" s="2">
        <v>976</v>
      </c>
      <c r="F2551" s="2">
        <v>4.07</v>
      </c>
      <c r="G2551" s="2">
        <v>3972.32</v>
      </c>
      <c r="H2551" s="13">
        <f t="shared" si="39"/>
        <v>0</v>
      </c>
    </row>
    <row r="2552" spans="2:8" ht="13.5" x14ac:dyDescent="0.25">
      <c r="B2552" s="11">
        <v>45714</v>
      </c>
      <c r="C2552" s="2">
        <v>4.07</v>
      </c>
      <c r="D2552" s="2">
        <v>4.07</v>
      </c>
      <c r="E2552" s="2">
        <v>0</v>
      </c>
      <c r="F2552" s="2">
        <v>0</v>
      </c>
      <c r="G2552" s="2">
        <v>0</v>
      </c>
      <c r="H2552" s="13">
        <f t="shared" si="39"/>
        <v>0</v>
      </c>
    </row>
    <row r="2553" spans="2:8" ht="13.5" x14ac:dyDescent="0.25">
      <c r="B2553" s="11">
        <v>45715</v>
      </c>
      <c r="C2553" s="2">
        <v>4.07</v>
      </c>
      <c r="D2553" s="2">
        <v>4.07</v>
      </c>
      <c r="E2553" s="2">
        <v>1314</v>
      </c>
      <c r="F2553" s="2">
        <v>4.07</v>
      </c>
      <c r="G2553" s="2">
        <v>5347.98</v>
      </c>
      <c r="H2553" s="13">
        <f t="shared" si="39"/>
        <v>0</v>
      </c>
    </row>
    <row r="2554" spans="2:8" ht="13.5" x14ac:dyDescent="0.25">
      <c r="B2554" s="11">
        <v>45716</v>
      </c>
      <c r="C2554" s="2">
        <v>4.07</v>
      </c>
      <c r="D2554" s="2">
        <v>4.07</v>
      </c>
      <c r="E2554" s="2">
        <v>25</v>
      </c>
      <c r="F2554" s="2">
        <v>4.07</v>
      </c>
      <c r="G2554" s="2">
        <v>101.75</v>
      </c>
      <c r="H2554" s="13">
        <f t="shared" si="39"/>
        <v>0</v>
      </c>
    </row>
    <row r="2555" spans="2:8" ht="13.5" x14ac:dyDescent="0.25">
      <c r="B2555" s="11">
        <v>45719</v>
      </c>
      <c r="C2555" s="2">
        <v>4.25</v>
      </c>
      <c r="D2555" s="2">
        <v>4.25</v>
      </c>
      <c r="E2555" s="2">
        <v>50</v>
      </c>
      <c r="F2555" s="2">
        <v>4.09</v>
      </c>
      <c r="G2555" s="2">
        <v>204.5</v>
      </c>
      <c r="H2555" s="13">
        <f t="shared" si="39"/>
        <v>4.4226044226044155E-2</v>
      </c>
    </row>
    <row r="2556" spans="2:8" ht="13.5" x14ac:dyDescent="0.25">
      <c r="B2556" s="11">
        <v>45720</v>
      </c>
      <c r="C2556" s="2">
        <v>4.2</v>
      </c>
      <c r="D2556" s="2">
        <v>4.2</v>
      </c>
      <c r="E2556" s="2">
        <v>2948</v>
      </c>
      <c r="F2556" s="2">
        <v>4.117</v>
      </c>
      <c r="G2556" s="2">
        <v>12136.915999999999</v>
      </c>
      <c r="H2556" s="13">
        <f t="shared" si="39"/>
        <v>-1.1764705882352899E-2</v>
      </c>
    </row>
    <row r="2557" spans="2:8" ht="13.5" x14ac:dyDescent="0.25">
      <c r="B2557" s="11">
        <v>45721</v>
      </c>
      <c r="C2557" s="2">
        <v>4.38</v>
      </c>
      <c r="D2557" s="2">
        <v>4.38</v>
      </c>
      <c r="E2557" s="2">
        <v>560</v>
      </c>
      <c r="F2557" s="2">
        <v>4.359</v>
      </c>
      <c r="G2557" s="2">
        <v>2441.04</v>
      </c>
      <c r="H2557" s="13">
        <f t="shared" si="39"/>
        <v>4.2857142857142788E-2</v>
      </c>
    </row>
    <row r="2558" spans="2:8" ht="13.5" x14ac:dyDescent="0.25">
      <c r="B2558" s="11">
        <v>45722</v>
      </c>
      <c r="C2558" s="2">
        <v>4.38</v>
      </c>
      <c r="D2558" s="2">
        <v>4.38</v>
      </c>
      <c r="E2558" s="2">
        <v>4162</v>
      </c>
      <c r="F2558" s="2">
        <v>4.38</v>
      </c>
      <c r="G2558" s="2">
        <v>18229.560000000001</v>
      </c>
      <c r="H2558" s="13">
        <f t="shared" si="39"/>
        <v>0</v>
      </c>
    </row>
    <row r="2559" spans="2:8" ht="13.5" x14ac:dyDescent="0.25">
      <c r="B2559" s="11">
        <v>45723</v>
      </c>
      <c r="C2559" s="2">
        <v>4.38</v>
      </c>
      <c r="D2559" s="2">
        <v>4.38</v>
      </c>
      <c r="E2559" s="2">
        <v>690</v>
      </c>
      <c r="F2559" s="2">
        <v>4.38</v>
      </c>
      <c r="G2559" s="2">
        <v>3022.2</v>
      </c>
      <c r="H2559" s="13">
        <f t="shared" si="39"/>
        <v>0</v>
      </c>
    </row>
    <row r="2560" spans="2:8" ht="13.5" x14ac:dyDescent="0.25">
      <c r="B2560" s="11">
        <v>45726</v>
      </c>
      <c r="C2560" s="2">
        <v>4.38</v>
      </c>
      <c r="D2560" s="2">
        <v>4.38</v>
      </c>
      <c r="E2560" s="2">
        <v>26</v>
      </c>
      <c r="F2560" s="2">
        <v>4.3840000000000003</v>
      </c>
      <c r="G2560" s="2">
        <v>113.98399999999999</v>
      </c>
      <c r="H2560" s="13">
        <f t="shared" si="39"/>
        <v>0</v>
      </c>
    </row>
    <row r="2561" spans="2:8" ht="13.5" x14ac:dyDescent="0.25">
      <c r="B2561" s="11">
        <v>45727</v>
      </c>
      <c r="C2561" s="2">
        <v>4.1900000000000004</v>
      </c>
      <c r="D2561" s="2">
        <v>4.1900000000000004</v>
      </c>
      <c r="E2561" s="2">
        <v>5460</v>
      </c>
      <c r="F2561" s="2">
        <v>4.1900000000000004</v>
      </c>
      <c r="G2561" s="2">
        <v>22877.4</v>
      </c>
      <c r="H2561" s="13">
        <f t="shared" si="39"/>
        <v>-4.3378995433789841E-2</v>
      </c>
    </row>
    <row r="2562" spans="2:8" ht="13.5" x14ac:dyDescent="0.25">
      <c r="B2562" s="11">
        <v>45728</v>
      </c>
      <c r="C2562" s="2">
        <v>4.0999999999999996</v>
      </c>
      <c r="D2562" s="2">
        <v>4.0999999999999996</v>
      </c>
      <c r="E2562" s="2">
        <v>6078</v>
      </c>
      <c r="F2562" s="2">
        <v>4.101</v>
      </c>
      <c r="G2562" s="2">
        <v>24925.878000000001</v>
      </c>
      <c r="H2562" s="13">
        <f t="shared" si="39"/>
        <v>-2.1479713603818791E-2</v>
      </c>
    </row>
    <row r="2563" spans="2:8" ht="13.5" x14ac:dyDescent="0.25">
      <c r="B2563" s="11">
        <v>45729</v>
      </c>
      <c r="C2563" s="2">
        <v>4.1100000000000003</v>
      </c>
      <c r="D2563" s="2">
        <v>4.1100000000000003</v>
      </c>
      <c r="E2563" s="2">
        <v>12664</v>
      </c>
      <c r="F2563" s="2">
        <v>4.1100000000000003</v>
      </c>
      <c r="G2563" s="2">
        <v>52049.04</v>
      </c>
      <c r="H2563" s="13">
        <f t="shared" si="39"/>
        <v>2.4390243902440672E-3</v>
      </c>
    </row>
    <row r="2564" spans="2:8" ht="13.5" x14ac:dyDescent="0.25">
      <c r="B2564" s="11">
        <v>45730</v>
      </c>
      <c r="C2564" s="2">
        <v>4.12</v>
      </c>
      <c r="D2564" s="2">
        <v>4.12</v>
      </c>
      <c r="E2564" s="2">
        <v>5937</v>
      </c>
      <c r="F2564" s="2">
        <v>4.1109999999999998</v>
      </c>
      <c r="G2564" s="2">
        <v>24407.007000000001</v>
      </c>
      <c r="H2564" s="13">
        <f t="shared" si="39"/>
        <v>2.4330900243308483E-3</v>
      </c>
    </row>
    <row r="2565" spans="2:8" ht="13.5" x14ac:dyDescent="0.25">
      <c r="B2565" s="11">
        <v>45733</v>
      </c>
      <c r="C2565" s="2">
        <v>4.3</v>
      </c>
      <c r="D2565" s="2">
        <v>4.3</v>
      </c>
      <c r="E2565" s="2">
        <v>4745</v>
      </c>
      <c r="F2565" s="2">
        <v>4.3</v>
      </c>
      <c r="G2565" s="2">
        <v>20403.5</v>
      </c>
      <c r="H2565" s="13">
        <f t="shared" si="39"/>
        <v>4.3689320388349447E-2</v>
      </c>
    </row>
    <row r="2566" spans="2:8" ht="13.5" x14ac:dyDescent="0.25">
      <c r="B2566" s="11">
        <v>45734</v>
      </c>
      <c r="C2566" s="2">
        <v>4.49</v>
      </c>
      <c r="D2566" s="2">
        <v>4.49</v>
      </c>
      <c r="E2566" s="2">
        <v>6549</v>
      </c>
      <c r="F2566" s="2">
        <v>4.4800000000000004</v>
      </c>
      <c r="G2566" s="2">
        <v>29339.52</v>
      </c>
      <c r="H2566" s="13">
        <f t="shared" si="39"/>
        <v>4.4186046511627997E-2</v>
      </c>
    </row>
    <row r="2567" spans="2:8" ht="13.5" x14ac:dyDescent="0.25">
      <c r="B2567" s="11">
        <v>45735</v>
      </c>
      <c r="C2567" s="2">
        <v>4.6900000000000004</v>
      </c>
      <c r="D2567" s="2">
        <v>4.6900000000000004</v>
      </c>
      <c r="E2567" s="2">
        <v>4983</v>
      </c>
      <c r="F2567" s="2">
        <v>4.6900000000000004</v>
      </c>
      <c r="G2567" s="2">
        <v>23370.27</v>
      </c>
      <c r="H2567" s="13">
        <f t="shared" ref="H2567:H2630" si="40">(D2567-D2566)/D2566</f>
        <v>4.454342984409803E-2</v>
      </c>
    </row>
    <row r="2568" spans="2:8" ht="13.5" x14ac:dyDescent="0.25">
      <c r="B2568" s="11">
        <v>45737</v>
      </c>
      <c r="C2568" s="2">
        <v>4.9000000000000004</v>
      </c>
      <c r="D2568" s="2">
        <v>4.9000000000000004</v>
      </c>
      <c r="E2568" s="2">
        <v>0</v>
      </c>
      <c r="F2568" s="2">
        <v>0</v>
      </c>
      <c r="G2568" s="2">
        <v>0</v>
      </c>
      <c r="H2568" s="13">
        <f t="shared" si="40"/>
        <v>4.4776119402985065E-2</v>
      </c>
    </row>
    <row r="2569" spans="2:8" ht="13.5" x14ac:dyDescent="0.25">
      <c r="B2569" s="11">
        <v>45740</v>
      </c>
      <c r="C2569" s="2">
        <v>4.9000000000000004</v>
      </c>
      <c r="D2569" s="2">
        <v>4.9000000000000004</v>
      </c>
      <c r="E2569" s="2">
        <v>17461</v>
      </c>
      <c r="F2569" s="2">
        <v>5.0789999999999997</v>
      </c>
      <c r="G2569" s="2">
        <v>88684.418999999994</v>
      </c>
      <c r="H2569" s="13">
        <f t="shared" si="40"/>
        <v>0</v>
      </c>
    </row>
    <row r="2570" spans="2:8" ht="13.5" x14ac:dyDescent="0.25">
      <c r="B2570" s="11">
        <v>45741</v>
      </c>
      <c r="C2570" s="2">
        <v>5.0999999999999996</v>
      </c>
      <c r="D2570" s="2">
        <v>5.0999999999999996</v>
      </c>
      <c r="E2570" s="2">
        <v>16</v>
      </c>
      <c r="F2570" s="2">
        <v>5.1139999999999999</v>
      </c>
      <c r="G2570" s="2">
        <v>81.823999999999998</v>
      </c>
      <c r="H2570" s="13">
        <f t="shared" si="40"/>
        <v>4.0816326530612096E-2</v>
      </c>
    </row>
    <row r="2571" spans="2:8" ht="13.5" x14ac:dyDescent="0.25">
      <c r="B2571" s="11">
        <v>45742</v>
      </c>
      <c r="C2571" s="2">
        <v>5.0999999999999996</v>
      </c>
      <c r="D2571" s="2">
        <v>5.0999999999999996</v>
      </c>
      <c r="E2571" s="2">
        <v>0</v>
      </c>
      <c r="F2571" s="2">
        <v>0</v>
      </c>
      <c r="G2571" s="2">
        <v>0</v>
      </c>
      <c r="H2571" s="13">
        <f t="shared" si="40"/>
        <v>0</v>
      </c>
    </row>
    <row r="2572" spans="2:8" ht="13.5" x14ac:dyDescent="0.25">
      <c r="B2572" s="11">
        <v>45743</v>
      </c>
      <c r="C2572" s="2">
        <v>5.1100000000000003</v>
      </c>
      <c r="D2572" s="2">
        <v>5.1100000000000003</v>
      </c>
      <c r="E2572" s="2">
        <v>4132</v>
      </c>
      <c r="F2572" s="2">
        <v>5.0179999999999998</v>
      </c>
      <c r="G2572" s="2">
        <v>20734.376</v>
      </c>
      <c r="H2572" s="13">
        <f t="shared" si="40"/>
        <v>1.9607843137256229E-3</v>
      </c>
    </row>
    <row r="2573" spans="2:8" ht="13.5" x14ac:dyDescent="0.25">
      <c r="B2573" s="11">
        <v>45744</v>
      </c>
      <c r="C2573" s="2">
        <v>5.12</v>
      </c>
      <c r="D2573" s="2">
        <v>5.12</v>
      </c>
      <c r="E2573" s="2">
        <v>4337</v>
      </c>
      <c r="F2573" s="2">
        <v>5.1180000000000003</v>
      </c>
      <c r="G2573" s="2">
        <v>22196.766</v>
      </c>
      <c r="H2573" s="13">
        <f t="shared" si="40"/>
        <v>1.9569471624265727E-3</v>
      </c>
    </row>
    <row r="2574" spans="2:8" ht="13.5" x14ac:dyDescent="0.25">
      <c r="B2574" s="11">
        <v>45749</v>
      </c>
      <c r="C2574" s="2">
        <v>5.16</v>
      </c>
      <c r="D2574" s="2">
        <v>5.16</v>
      </c>
      <c r="E2574" s="2">
        <v>1690</v>
      </c>
      <c r="F2574" s="2">
        <v>5.16</v>
      </c>
      <c r="G2574" s="2">
        <v>8720.4</v>
      </c>
      <c r="H2574" s="13">
        <f t="shared" si="40"/>
        <v>7.8125000000000069E-3</v>
      </c>
    </row>
    <row r="2575" spans="2:8" ht="13.5" x14ac:dyDescent="0.25">
      <c r="B2575" s="11">
        <v>45750</v>
      </c>
      <c r="C2575" s="2">
        <v>5.2</v>
      </c>
      <c r="D2575" s="2">
        <v>5.2</v>
      </c>
      <c r="E2575" s="2">
        <v>4219</v>
      </c>
      <c r="F2575" s="2">
        <v>5.1740000000000004</v>
      </c>
      <c r="G2575" s="2">
        <v>21829.106</v>
      </c>
      <c r="H2575" s="13">
        <f t="shared" si="40"/>
        <v>7.7519379844961309E-3</v>
      </c>
    </row>
    <row r="2576" spans="2:8" ht="13.5" x14ac:dyDescent="0.25">
      <c r="B2576" s="11">
        <v>45751</v>
      </c>
      <c r="C2576" s="2">
        <v>5.2</v>
      </c>
      <c r="D2576" s="2">
        <v>5.2</v>
      </c>
      <c r="E2576" s="2">
        <v>300</v>
      </c>
      <c r="F2576" s="2">
        <v>5.2729999999999997</v>
      </c>
      <c r="G2576" s="2">
        <v>1581.9</v>
      </c>
      <c r="H2576" s="13">
        <f t="shared" si="40"/>
        <v>0</v>
      </c>
    </row>
    <row r="2577" spans="2:8" ht="13.5" x14ac:dyDescent="0.25">
      <c r="B2577" s="11">
        <v>45754</v>
      </c>
      <c r="C2577" s="2">
        <v>5.22</v>
      </c>
      <c r="D2577" s="2">
        <v>5.22</v>
      </c>
      <c r="E2577" s="2">
        <v>11005</v>
      </c>
      <c r="F2577" s="2">
        <v>5.1879999999999997</v>
      </c>
      <c r="G2577" s="2">
        <v>57093.94</v>
      </c>
      <c r="H2577" s="13">
        <f t="shared" si="40"/>
        <v>3.846153846153764E-3</v>
      </c>
    </row>
    <row r="2578" spans="2:8" ht="13.5" x14ac:dyDescent="0.25">
      <c r="B2578" s="11">
        <v>45755</v>
      </c>
      <c r="C2578" s="2">
        <v>5.23</v>
      </c>
      <c r="D2578" s="2">
        <v>5.23</v>
      </c>
      <c r="E2578" s="2">
        <v>4059</v>
      </c>
      <c r="F2578" s="2">
        <v>5.23</v>
      </c>
      <c r="G2578" s="2">
        <v>21228.57</v>
      </c>
      <c r="H2578" s="13">
        <f t="shared" si="40"/>
        <v>1.9157088122606658E-3</v>
      </c>
    </row>
    <row r="2579" spans="2:8" ht="13.5" x14ac:dyDescent="0.25">
      <c r="B2579" s="11">
        <v>45757</v>
      </c>
      <c r="C2579" s="2">
        <v>5.41</v>
      </c>
      <c r="D2579" s="2">
        <v>5.41</v>
      </c>
      <c r="E2579" s="2">
        <v>15</v>
      </c>
      <c r="F2579" s="2">
        <v>5.41</v>
      </c>
      <c r="G2579" s="2">
        <v>81.150000000000006</v>
      </c>
      <c r="H2579" s="13">
        <f t="shared" si="40"/>
        <v>3.4416826003824036E-2</v>
      </c>
    </row>
    <row r="2580" spans="2:8" ht="13.5" x14ac:dyDescent="0.25">
      <c r="B2580" s="11">
        <v>45758</v>
      </c>
      <c r="C2580" s="2">
        <v>5.41</v>
      </c>
      <c r="D2580" s="2">
        <v>5.41</v>
      </c>
      <c r="E2580" s="2">
        <v>4</v>
      </c>
      <c r="F2580" s="2">
        <v>5.41</v>
      </c>
      <c r="G2580" s="2">
        <v>21.64</v>
      </c>
      <c r="H2580" s="13">
        <f t="shared" si="40"/>
        <v>0</v>
      </c>
    </row>
    <row r="2581" spans="2:8" ht="13.5" x14ac:dyDescent="0.25">
      <c r="B2581" s="11">
        <v>45761</v>
      </c>
      <c r="C2581" s="2">
        <v>5.41</v>
      </c>
      <c r="D2581" s="2">
        <v>5.41</v>
      </c>
      <c r="E2581" s="2">
        <v>20</v>
      </c>
      <c r="F2581" s="2">
        <v>5.41</v>
      </c>
      <c r="G2581" s="2">
        <v>108.2</v>
      </c>
      <c r="H2581" s="13">
        <f t="shared" si="40"/>
        <v>0</v>
      </c>
    </row>
    <row r="2582" spans="2:8" ht="13.5" x14ac:dyDescent="0.25">
      <c r="B2582" s="11">
        <v>45762</v>
      </c>
      <c r="C2582" s="2">
        <v>5.4</v>
      </c>
      <c r="D2582" s="2">
        <v>5.4</v>
      </c>
      <c r="E2582" s="2">
        <v>1525</v>
      </c>
      <c r="F2582" s="2">
        <v>5.4</v>
      </c>
      <c r="G2582" s="2">
        <v>8235</v>
      </c>
      <c r="H2582" s="13">
        <f t="shared" si="40"/>
        <v>-1.8484288354897942E-3</v>
      </c>
    </row>
    <row r="2583" spans="2:8" ht="13.5" x14ac:dyDescent="0.25">
      <c r="B2583" s="11">
        <v>45763</v>
      </c>
      <c r="C2583" s="2">
        <v>5.16</v>
      </c>
      <c r="D2583" s="2">
        <v>5.16</v>
      </c>
      <c r="E2583" s="2">
        <v>1</v>
      </c>
      <c r="F2583" s="2">
        <v>5.16</v>
      </c>
      <c r="G2583" s="2">
        <v>5.16</v>
      </c>
      <c r="H2583" s="13">
        <f t="shared" si="40"/>
        <v>-4.4444444444444481E-2</v>
      </c>
    </row>
    <row r="2584" spans="2:8" ht="13.5" x14ac:dyDescent="0.25">
      <c r="B2584" s="11">
        <v>45764</v>
      </c>
      <c r="C2584" s="2">
        <v>5.0199999999999996</v>
      </c>
      <c r="D2584" s="2">
        <v>5.0199999999999996</v>
      </c>
      <c r="E2584" s="2">
        <v>2805</v>
      </c>
      <c r="F2584" s="2">
        <v>5.0209999999999999</v>
      </c>
      <c r="G2584" s="2">
        <v>14083.905000000001</v>
      </c>
      <c r="H2584" s="13">
        <f t="shared" si="40"/>
        <v>-2.7131782945736545E-2</v>
      </c>
    </row>
    <row r="2585" spans="2:8" ht="13.5" x14ac:dyDescent="0.25">
      <c r="B2585" s="11">
        <v>45765</v>
      </c>
      <c r="C2585" s="2">
        <v>5.0199999999999996</v>
      </c>
      <c r="D2585" s="2">
        <v>5.0199999999999996</v>
      </c>
      <c r="E2585" s="2">
        <v>463</v>
      </c>
      <c r="F2585" s="2">
        <v>5.0199999999999996</v>
      </c>
      <c r="G2585" s="2">
        <v>2324.2600000000002</v>
      </c>
      <c r="H2585" s="13">
        <f t="shared" si="40"/>
        <v>0</v>
      </c>
    </row>
    <row r="2586" spans="2:8" ht="13.5" x14ac:dyDescent="0.25">
      <c r="B2586" s="11">
        <v>45768</v>
      </c>
      <c r="C2586" s="2">
        <v>5.0199999999999996</v>
      </c>
      <c r="D2586" s="2">
        <v>5.0199999999999996</v>
      </c>
      <c r="E2586" s="2">
        <v>0</v>
      </c>
      <c r="F2586" s="2">
        <v>0</v>
      </c>
      <c r="G2586" s="2">
        <v>0</v>
      </c>
      <c r="H2586" s="13">
        <f t="shared" si="40"/>
        <v>0</v>
      </c>
    </row>
    <row r="2587" spans="2:8" ht="13.5" x14ac:dyDescent="0.25">
      <c r="B2587" s="11">
        <v>45769</v>
      </c>
      <c r="C2587" s="2">
        <v>4.8</v>
      </c>
      <c r="D2587" s="2">
        <v>4.8</v>
      </c>
      <c r="E2587" s="2">
        <v>521</v>
      </c>
      <c r="F2587" s="2">
        <v>4.8</v>
      </c>
      <c r="G2587" s="2">
        <v>2500.8000000000002</v>
      </c>
      <c r="H2587" s="13">
        <f t="shared" si="40"/>
        <v>-4.3824701195219078E-2</v>
      </c>
    </row>
    <row r="2588" spans="2:8" ht="13.5" x14ac:dyDescent="0.25">
      <c r="B2588" s="11">
        <v>45770</v>
      </c>
      <c r="C2588" s="2">
        <v>4.8</v>
      </c>
      <c r="D2588" s="2">
        <v>4.8</v>
      </c>
      <c r="E2588" s="2">
        <v>0</v>
      </c>
      <c r="F2588" s="2">
        <v>0</v>
      </c>
      <c r="G2588" s="2">
        <v>0</v>
      </c>
      <c r="H2588" s="13">
        <f t="shared" si="40"/>
        <v>0</v>
      </c>
    </row>
    <row r="2589" spans="2:8" ht="13.5" x14ac:dyDescent="0.25">
      <c r="B2589" s="11">
        <v>45771</v>
      </c>
      <c r="C2589" s="2">
        <v>4.5999999999999996</v>
      </c>
      <c r="D2589" s="2">
        <v>4.5999999999999996</v>
      </c>
      <c r="E2589" s="2">
        <v>50</v>
      </c>
      <c r="F2589" s="2">
        <v>4.78</v>
      </c>
      <c r="G2589" s="2">
        <v>239</v>
      </c>
      <c r="H2589" s="13">
        <f t="shared" si="40"/>
        <v>-4.1666666666666706E-2</v>
      </c>
    </row>
    <row r="2590" spans="2:8" ht="13.5" x14ac:dyDescent="0.25">
      <c r="B2590" s="11">
        <v>45772</v>
      </c>
      <c r="C2590" s="2">
        <v>4.75</v>
      </c>
      <c r="D2590" s="2">
        <v>4.75</v>
      </c>
      <c r="E2590" s="2">
        <v>440</v>
      </c>
      <c r="F2590" s="2">
        <v>4.75</v>
      </c>
      <c r="G2590" s="2">
        <v>2090</v>
      </c>
      <c r="H2590" s="13">
        <f t="shared" si="40"/>
        <v>3.2608695652173995E-2</v>
      </c>
    </row>
    <row r="2591" spans="2:8" ht="13.5" x14ac:dyDescent="0.25">
      <c r="B2591" s="11">
        <v>45775</v>
      </c>
      <c r="C2591" s="2">
        <v>4.5999999999999996</v>
      </c>
      <c r="D2591" s="2">
        <v>4.5999999999999996</v>
      </c>
      <c r="E2591" s="2">
        <v>1550</v>
      </c>
      <c r="F2591" s="2">
        <v>4.5999999999999996</v>
      </c>
      <c r="G2591" s="2">
        <v>7130</v>
      </c>
      <c r="H2591" s="13">
        <f t="shared" si="40"/>
        <v>-3.157894736842113E-2</v>
      </c>
    </row>
    <row r="2592" spans="2:8" ht="13.5" x14ac:dyDescent="0.25">
      <c r="B2592" s="11">
        <v>45776</v>
      </c>
      <c r="C2592" s="2">
        <v>4.5999999999999996</v>
      </c>
      <c r="D2592" s="2">
        <v>4.5999999999999996</v>
      </c>
      <c r="E2592" s="2">
        <v>0</v>
      </c>
      <c r="F2592" s="2">
        <v>0</v>
      </c>
      <c r="G2592" s="2">
        <v>0</v>
      </c>
      <c r="H2592" s="13">
        <f t="shared" si="40"/>
        <v>0</v>
      </c>
    </row>
    <row r="2593" spans="2:8" ht="13.5" x14ac:dyDescent="0.25">
      <c r="B2593" s="11">
        <v>45777</v>
      </c>
      <c r="C2593" s="2">
        <v>4.75</v>
      </c>
      <c r="D2593" s="2">
        <v>4.75</v>
      </c>
      <c r="E2593" s="2">
        <v>1811</v>
      </c>
      <c r="F2593" s="2">
        <v>4.75</v>
      </c>
      <c r="G2593" s="2">
        <v>8602.25</v>
      </c>
      <c r="H2593" s="13">
        <f t="shared" si="40"/>
        <v>3.2608695652173995E-2</v>
      </c>
    </row>
    <row r="2594" spans="2:8" ht="13.5" x14ac:dyDescent="0.25">
      <c r="B2594" s="11">
        <v>45779</v>
      </c>
      <c r="C2594" s="2">
        <v>4.75</v>
      </c>
      <c r="D2594" s="2">
        <v>4.75</v>
      </c>
      <c r="E2594" s="2">
        <v>2000</v>
      </c>
      <c r="F2594" s="2">
        <v>4.75</v>
      </c>
      <c r="G2594" s="2">
        <v>9500</v>
      </c>
      <c r="H2594" s="13">
        <f t="shared" si="40"/>
        <v>0</v>
      </c>
    </row>
    <row r="2595" spans="2:8" ht="13.5" x14ac:dyDescent="0.25">
      <c r="B2595" s="11">
        <v>45782</v>
      </c>
      <c r="C2595" s="2">
        <v>4.75</v>
      </c>
      <c r="D2595" s="2">
        <v>4.75</v>
      </c>
      <c r="E2595" s="2">
        <v>1000</v>
      </c>
      <c r="F2595" s="2">
        <v>4.75</v>
      </c>
      <c r="G2595" s="2">
        <v>4750</v>
      </c>
      <c r="H2595" s="13">
        <f t="shared" si="40"/>
        <v>0</v>
      </c>
    </row>
    <row r="2596" spans="2:8" ht="13.5" x14ac:dyDescent="0.25">
      <c r="B2596" s="11">
        <v>45783</v>
      </c>
      <c r="C2596" s="2">
        <v>4.75</v>
      </c>
      <c r="D2596" s="2">
        <v>4.75</v>
      </c>
      <c r="E2596" s="2">
        <v>1750</v>
      </c>
      <c r="F2596" s="2">
        <v>4.75</v>
      </c>
      <c r="G2596" s="2">
        <v>8312.5</v>
      </c>
      <c r="H2596" s="13">
        <f t="shared" si="40"/>
        <v>0</v>
      </c>
    </row>
    <row r="2597" spans="2:8" ht="13.5" x14ac:dyDescent="0.25">
      <c r="B2597" s="11">
        <v>45784</v>
      </c>
      <c r="C2597" s="2">
        <v>4.62</v>
      </c>
      <c r="D2597" s="2">
        <v>4.62</v>
      </c>
      <c r="E2597" s="2">
        <v>4420</v>
      </c>
      <c r="F2597" s="2">
        <v>4.62</v>
      </c>
      <c r="G2597" s="2">
        <v>20420.400000000001</v>
      </c>
      <c r="H2597" s="13">
        <f t="shared" si="40"/>
        <v>-2.7368421052631556E-2</v>
      </c>
    </row>
    <row r="2598" spans="2:8" ht="13.5" x14ac:dyDescent="0.25">
      <c r="B2598" s="11">
        <v>45785</v>
      </c>
      <c r="C2598" s="2">
        <v>4.55</v>
      </c>
      <c r="D2598" s="2">
        <v>4.55</v>
      </c>
      <c r="E2598" s="2">
        <v>737</v>
      </c>
      <c r="F2598" s="2">
        <v>4.55</v>
      </c>
      <c r="G2598" s="2">
        <v>3353.35</v>
      </c>
      <c r="H2598" s="13">
        <f t="shared" si="40"/>
        <v>-1.5151515151515213E-2</v>
      </c>
    </row>
    <row r="2599" spans="2:8" ht="13.5" x14ac:dyDescent="0.25">
      <c r="B2599" s="11">
        <v>45786</v>
      </c>
      <c r="C2599" s="2">
        <v>4.74</v>
      </c>
      <c r="D2599" s="2">
        <v>4.74</v>
      </c>
      <c r="E2599" s="2">
        <v>720</v>
      </c>
      <c r="F2599" s="2">
        <v>4.7430000000000003</v>
      </c>
      <c r="G2599" s="2">
        <v>3414.96</v>
      </c>
      <c r="H2599" s="13">
        <f t="shared" si="40"/>
        <v>4.1758241758241846E-2</v>
      </c>
    </row>
    <row r="2600" spans="2:8" ht="13.5" x14ac:dyDescent="0.25">
      <c r="B2600" s="11">
        <v>45789</v>
      </c>
      <c r="C2600" s="2">
        <v>4.8</v>
      </c>
      <c r="D2600" s="2">
        <v>4.8</v>
      </c>
      <c r="E2600" s="2">
        <v>3090</v>
      </c>
      <c r="F2600" s="2">
        <v>4.8</v>
      </c>
      <c r="G2600" s="2">
        <v>14832</v>
      </c>
      <c r="H2600" s="13">
        <f t="shared" si="40"/>
        <v>1.2658227848101182E-2</v>
      </c>
    </row>
    <row r="2601" spans="2:8" ht="13.5" x14ac:dyDescent="0.25">
      <c r="B2601" s="11">
        <v>45790</v>
      </c>
      <c r="C2601" s="2">
        <v>4.75</v>
      </c>
      <c r="D2601" s="2">
        <v>4.75</v>
      </c>
      <c r="E2601" s="2">
        <v>400</v>
      </c>
      <c r="F2601" s="2">
        <v>4.75</v>
      </c>
      <c r="G2601" s="2">
        <v>1900</v>
      </c>
      <c r="H2601" s="13">
        <f t="shared" si="40"/>
        <v>-1.041666666666663E-2</v>
      </c>
    </row>
    <row r="2602" spans="2:8" ht="13.5" x14ac:dyDescent="0.25">
      <c r="B2602" s="11">
        <v>45791</v>
      </c>
      <c r="C2602" s="2">
        <v>4.7</v>
      </c>
      <c r="D2602" s="2">
        <v>4.7</v>
      </c>
      <c r="E2602" s="2">
        <v>160</v>
      </c>
      <c r="F2602" s="2">
        <v>4.7</v>
      </c>
      <c r="G2602" s="2">
        <v>752</v>
      </c>
      <c r="H2602" s="13">
        <f t="shared" si="40"/>
        <v>-1.0526315789473648E-2</v>
      </c>
    </row>
    <row r="2603" spans="2:8" ht="13.5" x14ac:dyDescent="0.25">
      <c r="B2603" s="11">
        <v>45792</v>
      </c>
      <c r="C2603" s="2">
        <v>4.5</v>
      </c>
      <c r="D2603" s="2">
        <v>4.5</v>
      </c>
      <c r="E2603" s="2">
        <v>150</v>
      </c>
      <c r="F2603" s="2">
        <v>4.5</v>
      </c>
      <c r="G2603" s="2">
        <v>675</v>
      </c>
      <c r="H2603" s="13">
        <f t="shared" si="40"/>
        <v>-4.2553191489361736E-2</v>
      </c>
    </row>
    <row r="2604" spans="2:8" ht="13.5" x14ac:dyDescent="0.25">
      <c r="B2604" s="11">
        <v>45793</v>
      </c>
      <c r="C2604" s="2">
        <v>4.7</v>
      </c>
      <c r="D2604" s="2">
        <v>4.7</v>
      </c>
      <c r="E2604" s="2">
        <v>3370</v>
      </c>
      <c r="F2604" s="2">
        <v>4.7</v>
      </c>
      <c r="G2604" s="2">
        <v>15839</v>
      </c>
      <c r="H2604" s="13">
        <f t="shared" si="40"/>
        <v>4.4444444444444481E-2</v>
      </c>
    </row>
    <row r="2605" spans="2:8" ht="13.5" x14ac:dyDescent="0.25">
      <c r="B2605" s="11">
        <v>45796</v>
      </c>
      <c r="C2605" s="2">
        <v>4.7</v>
      </c>
      <c r="D2605" s="2">
        <v>4.7</v>
      </c>
      <c r="E2605" s="2">
        <v>9</v>
      </c>
      <c r="F2605" s="2">
        <v>4.7</v>
      </c>
      <c r="G2605" s="2">
        <v>42.3</v>
      </c>
      <c r="H2605" s="13">
        <f t="shared" si="40"/>
        <v>0</v>
      </c>
    </row>
    <row r="2606" spans="2:8" ht="13.5" x14ac:dyDescent="0.25">
      <c r="B2606" s="11">
        <v>45797</v>
      </c>
      <c r="C2606" s="2">
        <v>4.75</v>
      </c>
      <c r="D2606" s="2">
        <v>4.75</v>
      </c>
      <c r="E2606" s="2">
        <v>100</v>
      </c>
      <c r="F2606" s="2">
        <v>4.75</v>
      </c>
      <c r="G2606" s="2">
        <v>475</v>
      </c>
      <c r="H2606" s="13">
        <f t="shared" si="40"/>
        <v>1.0638297872340387E-2</v>
      </c>
    </row>
    <row r="2607" spans="2:8" ht="13.5" x14ac:dyDescent="0.25">
      <c r="B2607" s="11">
        <v>45798</v>
      </c>
      <c r="C2607" s="2">
        <v>4.7</v>
      </c>
      <c r="D2607" s="2">
        <v>4.7</v>
      </c>
      <c r="E2607" s="2">
        <v>41</v>
      </c>
      <c r="F2607" s="2">
        <v>4.7</v>
      </c>
      <c r="G2607" s="2">
        <v>192.7</v>
      </c>
      <c r="H2607" s="13">
        <f t="shared" si="40"/>
        <v>-1.0526315789473648E-2</v>
      </c>
    </row>
    <row r="2608" spans="2:8" ht="13.5" x14ac:dyDescent="0.25">
      <c r="B2608" s="11">
        <v>45799</v>
      </c>
      <c r="C2608" s="2">
        <v>4.7</v>
      </c>
      <c r="D2608" s="2">
        <v>4.7</v>
      </c>
      <c r="E2608" s="2">
        <v>0</v>
      </c>
      <c r="F2608" s="2">
        <v>0</v>
      </c>
      <c r="G2608" s="2">
        <v>0</v>
      </c>
      <c r="H2608" s="13">
        <f t="shared" si="40"/>
        <v>0</v>
      </c>
    </row>
    <row r="2609" spans="2:8" ht="13.5" x14ac:dyDescent="0.25">
      <c r="B2609" s="11">
        <v>45800</v>
      </c>
      <c r="C2609" s="2">
        <v>4.7</v>
      </c>
      <c r="D2609" s="2">
        <v>4.7</v>
      </c>
      <c r="E2609" s="2">
        <v>0</v>
      </c>
      <c r="F2609" s="2">
        <v>0</v>
      </c>
      <c r="G2609" s="2">
        <v>0</v>
      </c>
      <c r="H2609" s="13">
        <f t="shared" si="40"/>
        <v>0</v>
      </c>
    </row>
    <row r="2610" spans="2:8" ht="13.5" x14ac:dyDescent="0.25">
      <c r="B2610" s="11">
        <v>45803</v>
      </c>
      <c r="C2610" s="2">
        <v>4.7</v>
      </c>
      <c r="D2610" s="2">
        <v>4.7</v>
      </c>
      <c r="E2610" s="2">
        <v>0</v>
      </c>
      <c r="F2610" s="2">
        <v>0</v>
      </c>
      <c r="G2610" s="2">
        <v>0</v>
      </c>
      <c r="H2610" s="13">
        <f t="shared" si="40"/>
        <v>0</v>
      </c>
    </row>
    <row r="2611" spans="2:8" ht="13.5" x14ac:dyDescent="0.25">
      <c r="B2611" s="11">
        <v>45804</v>
      </c>
      <c r="C2611" s="2">
        <v>4.7</v>
      </c>
      <c r="D2611" s="2">
        <v>4.7</v>
      </c>
      <c r="E2611" s="2">
        <v>0</v>
      </c>
      <c r="F2611" s="2">
        <v>0</v>
      </c>
      <c r="G2611" s="2">
        <v>0</v>
      </c>
      <c r="H2611" s="13">
        <f t="shared" si="40"/>
        <v>0</v>
      </c>
    </row>
    <row r="2612" spans="2:8" ht="13.5" x14ac:dyDescent="0.25">
      <c r="B2612" s="11">
        <v>45805</v>
      </c>
      <c r="C2612" s="2">
        <v>4.6100000000000003</v>
      </c>
      <c r="D2612" s="2">
        <v>4.6100000000000003</v>
      </c>
      <c r="E2612" s="2">
        <v>501</v>
      </c>
      <c r="F2612" s="2">
        <v>4.6100000000000003</v>
      </c>
      <c r="G2612" s="2">
        <v>2309.61</v>
      </c>
      <c r="H2612" s="13">
        <f t="shared" si="40"/>
        <v>-1.9148936170212735E-2</v>
      </c>
    </row>
    <row r="2613" spans="2:8" ht="13.5" x14ac:dyDescent="0.25">
      <c r="B2613" s="11">
        <v>45806</v>
      </c>
      <c r="C2613" s="2">
        <v>4.8099999999999996</v>
      </c>
      <c r="D2613" s="2">
        <v>4.8099999999999996</v>
      </c>
      <c r="E2613" s="2">
        <v>30</v>
      </c>
      <c r="F2613" s="2">
        <v>4.8099999999999996</v>
      </c>
      <c r="G2613" s="2">
        <v>144.30000000000001</v>
      </c>
      <c r="H2613" s="13">
        <f t="shared" si="40"/>
        <v>4.3383947939262313E-2</v>
      </c>
    </row>
    <row r="2614" spans="2:8" ht="13.5" x14ac:dyDescent="0.25">
      <c r="B2614" s="11">
        <v>45807</v>
      </c>
      <c r="C2614" s="2">
        <v>4.8099999999999996</v>
      </c>
      <c r="D2614" s="2">
        <v>4.8099999999999996</v>
      </c>
      <c r="E2614" s="2">
        <v>0</v>
      </c>
      <c r="F2614" s="2">
        <v>0</v>
      </c>
      <c r="G2614" s="2">
        <v>0</v>
      </c>
      <c r="H2614" s="13">
        <f t="shared" si="40"/>
        <v>0</v>
      </c>
    </row>
    <row r="2615" spans="2:8" ht="13.5" x14ac:dyDescent="0.25">
      <c r="B2615" s="11">
        <v>45810</v>
      </c>
      <c r="C2615" s="2">
        <v>4.9400000000000004</v>
      </c>
      <c r="D2615" s="2">
        <v>4.9400000000000004</v>
      </c>
      <c r="E2615" s="2">
        <v>20</v>
      </c>
      <c r="F2615" s="2">
        <v>4.9400000000000004</v>
      </c>
      <c r="G2615" s="2">
        <v>98.8</v>
      </c>
      <c r="H2615" s="13">
        <f t="shared" si="40"/>
        <v>2.7027027027027192E-2</v>
      </c>
    </row>
    <row r="2616" spans="2:8" ht="13.5" x14ac:dyDescent="0.25">
      <c r="B2616" s="11">
        <v>45811</v>
      </c>
      <c r="C2616" s="2">
        <v>4.9400000000000004</v>
      </c>
      <c r="D2616" s="2">
        <v>4.9400000000000004</v>
      </c>
      <c r="E2616" s="2">
        <v>0</v>
      </c>
      <c r="F2616" s="2">
        <v>0</v>
      </c>
      <c r="G2616" s="2">
        <v>0</v>
      </c>
      <c r="H2616" s="13">
        <f t="shared" si="40"/>
        <v>0</v>
      </c>
    </row>
    <row r="2617" spans="2:8" ht="13.5" x14ac:dyDescent="0.25">
      <c r="B2617" s="11">
        <v>45812</v>
      </c>
      <c r="C2617" s="2">
        <v>4.9400000000000004</v>
      </c>
      <c r="D2617" s="2">
        <v>4.9400000000000004</v>
      </c>
      <c r="E2617" s="2">
        <v>0</v>
      </c>
      <c r="F2617" s="2">
        <v>0</v>
      </c>
      <c r="G2617" s="2">
        <v>0</v>
      </c>
      <c r="H2617" s="13">
        <f t="shared" si="40"/>
        <v>0</v>
      </c>
    </row>
    <row r="2618" spans="2:8" ht="13.5" x14ac:dyDescent="0.25">
      <c r="B2618" s="11">
        <v>45813</v>
      </c>
      <c r="C2618" s="2">
        <v>4.9400000000000004</v>
      </c>
      <c r="D2618" s="2">
        <v>4.9400000000000004</v>
      </c>
      <c r="E2618" s="2">
        <v>0</v>
      </c>
      <c r="F2618" s="2">
        <v>0</v>
      </c>
      <c r="G2618" s="2">
        <v>0</v>
      </c>
      <c r="H2618" s="13">
        <f t="shared" si="40"/>
        <v>0</v>
      </c>
    </row>
    <row r="2619" spans="2:8" ht="13.5" x14ac:dyDescent="0.25">
      <c r="B2619" s="11">
        <v>45817</v>
      </c>
      <c r="C2619" s="2">
        <v>4.9400000000000004</v>
      </c>
      <c r="D2619" s="2">
        <v>4.9400000000000004</v>
      </c>
      <c r="E2619" s="2">
        <v>0</v>
      </c>
      <c r="F2619" s="2">
        <v>0</v>
      </c>
      <c r="G2619" s="2">
        <v>0</v>
      </c>
      <c r="H2619" s="13">
        <f t="shared" si="40"/>
        <v>0</v>
      </c>
    </row>
    <row r="2620" spans="2:8" ht="13.5" x14ac:dyDescent="0.25">
      <c r="B2620" s="11">
        <v>45818</v>
      </c>
      <c r="C2620" s="2">
        <v>4.76</v>
      </c>
      <c r="D2620" s="2">
        <v>4.76</v>
      </c>
      <c r="E2620" s="2">
        <v>20</v>
      </c>
      <c r="F2620" s="2">
        <v>4.76</v>
      </c>
      <c r="G2620" s="2">
        <v>95.2</v>
      </c>
      <c r="H2620" s="13">
        <f t="shared" si="40"/>
        <v>-3.6437246963562875E-2</v>
      </c>
    </row>
    <row r="2621" spans="2:8" ht="13.5" x14ac:dyDescent="0.25">
      <c r="B2621" s="11">
        <v>45819</v>
      </c>
      <c r="C2621" s="2">
        <v>4.76</v>
      </c>
      <c r="D2621" s="2">
        <v>4.76</v>
      </c>
      <c r="E2621" s="2">
        <v>10</v>
      </c>
      <c r="F2621" s="2">
        <v>4.76</v>
      </c>
      <c r="G2621" s="2">
        <v>47.6</v>
      </c>
      <c r="H2621" s="13">
        <f t="shared" si="40"/>
        <v>0</v>
      </c>
    </row>
    <row r="2622" spans="2:8" ht="13.5" x14ac:dyDescent="0.25">
      <c r="B2622" s="11">
        <v>45820</v>
      </c>
      <c r="C2622" s="2">
        <v>4.76</v>
      </c>
      <c r="D2622" s="2">
        <v>4.76</v>
      </c>
      <c r="E2622" s="2">
        <v>0</v>
      </c>
      <c r="F2622" s="2">
        <v>0</v>
      </c>
      <c r="G2622" s="2">
        <v>0</v>
      </c>
      <c r="H2622" s="13">
        <f t="shared" si="40"/>
        <v>0</v>
      </c>
    </row>
    <row r="2623" spans="2:8" ht="13.5" x14ac:dyDescent="0.25">
      <c r="B2623" s="11">
        <v>45821</v>
      </c>
      <c r="C2623" s="2">
        <v>4.76</v>
      </c>
      <c r="D2623" s="2">
        <v>4.76</v>
      </c>
      <c r="E2623" s="2">
        <v>0</v>
      </c>
      <c r="F2623" s="2">
        <v>0</v>
      </c>
      <c r="G2623" s="2">
        <v>0</v>
      </c>
      <c r="H2623" s="13">
        <f t="shared" si="40"/>
        <v>0</v>
      </c>
    </row>
    <row r="2624" spans="2:8" ht="13.5" x14ac:dyDescent="0.25">
      <c r="B2624" s="11">
        <v>45824</v>
      </c>
      <c r="C2624" s="2">
        <v>4.55</v>
      </c>
      <c r="D2624" s="2">
        <v>4.55</v>
      </c>
      <c r="E2624" s="2">
        <v>837</v>
      </c>
      <c r="F2624" s="2">
        <v>4.55</v>
      </c>
      <c r="G2624" s="2">
        <v>3808.35</v>
      </c>
      <c r="H2624" s="13">
        <f t="shared" si="40"/>
        <v>-4.4117647058823525E-2</v>
      </c>
    </row>
    <row r="2625" spans="2:8" ht="13.5" x14ac:dyDescent="0.25">
      <c r="B2625" s="11">
        <v>45825</v>
      </c>
      <c r="C2625" s="2">
        <v>4.55</v>
      </c>
      <c r="D2625" s="2">
        <v>4.55</v>
      </c>
      <c r="E2625" s="2">
        <v>0</v>
      </c>
      <c r="F2625" s="2">
        <v>0</v>
      </c>
      <c r="G2625" s="2">
        <v>0</v>
      </c>
      <c r="H2625" s="13">
        <f t="shared" si="40"/>
        <v>0</v>
      </c>
    </row>
    <row r="2626" spans="2:8" ht="13.5" x14ac:dyDescent="0.25">
      <c r="B2626" s="11">
        <v>45826</v>
      </c>
      <c r="C2626" s="2">
        <v>4.75</v>
      </c>
      <c r="D2626" s="2">
        <v>4.75</v>
      </c>
      <c r="E2626" s="2">
        <v>7</v>
      </c>
      <c r="F2626" s="2">
        <v>4.75</v>
      </c>
      <c r="G2626" s="2">
        <v>33.25</v>
      </c>
      <c r="H2626" s="13">
        <f t="shared" si="40"/>
        <v>4.3956043956043994E-2</v>
      </c>
    </row>
    <row r="2627" spans="2:8" ht="13.5" x14ac:dyDescent="0.25">
      <c r="B2627" s="11">
        <v>45827</v>
      </c>
      <c r="C2627" s="2">
        <v>4.75</v>
      </c>
      <c r="D2627" s="2">
        <v>4.75</v>
      </c>
      <c r="E2627" s="2">
        <v>0</v>
      </c>
      <c r="F2627" s="2">
        <v>0</v>
      </c>
      <c r="G2627" s="2">
        <v>0</v>
      </c>
      <c r="H2627" s="13">
        <f t="shared" si="40"/>
        <v>0</v>
      </c>
    </row>
    <row r="2628" spans="2:8" ht="13.5" x14ac:dyDescent="0.25">
      <c r="B2628" s="11">
        <v>45828</v>
      </c>
      <c r="C2628" s="2">
        <v>4.75</v>
      </c>
      <c r="D2628" s="2">
        <v>4.75</v>
      </c>
      <c r="E2628" s="2">
        <v>0</v>
      </c>
      <c r="F2628" s="2">
        <v>0</v>
      </c>
      <c r="G2628" s="2">
        <v>0</v>
      </c>
      <c r="H2628" s="13">
        <f t="shared" si="40"/>
        <v>0</v>
      </c>
    </row>
    <row r="2629" spans="2:8" ht="13.5" x14ac:dyDescent="0.25">
      <c r="B2629" s="11">
        <v>45831</v>
      </c>
      <c r="C2629" s="2">
        <v>4.75</v>
      </c>
      <c r="D2629" s="2">
        <v>4.75</v>
      </c>
      <c r="E2629" s="2">
        <v>0</v>
      </c>
      <c r="F2629" s="2">
        <v>0</v>
      </c>
      <c r="G2629" s="2">
        <v>0</v>
      </c>
      <c r="H2629" s="13">
        <f t="shared" si="40"/>
        <v>0</v>
      </c>
    </row>
    <row r="2630" spans="2:8" ht="13.5" x14ac:dyDescent="0.25">
      <c r="B2630" s="11">
        <v>45832</v>
      </c>
      <c r="C2630" s="2">
        <v>4.55</v>
      </c>
      <c r="D2630" s="2">
        <v>4.55</v>
      </c>
      <c r="E2630" s="2">
        <v>2010</v>
      </c>
      <c r="F2630" s="2">
        <v>4.55</v>
      </c>
      <c r="G2630" s="2">
        <v>9145.5</v>
      </c>
      <c r="H2630" s="13">
        <f t="shared" si="40"/>
        <v>-4.2105263157894778E-2</v>
      </c>
    </row>
    <row r="2631" spans="2:8" ht="13.5" x14ac:dyDescent="0.25">
      <c r="B2631" s="11">
        <v>45833</v>
      </c>
      <c r="C2631" s="2">
        <v>4.55</v>
      </c>
      <c r="D2631" s="2">
        <v>4.55</v>
      </c>
      <c r="E2631" s="2">
        <v>3500</v>
      </c>
      <c r="F2631" s="2">
        <v>4.55</v>
      </c>
      <c r="G2631" s="2">
        <v>15925</v>
      </c>
      <c r="H2631" s="13">
        <f t="shared" ref="H2631:H2694" si="41">(D2631-D2630)/D2630</f>
        <v>0</v>
      </c>
    </row>
    <row r="2632" spans="2:8" ht="13.5" x14ac:dyDescent="0.25">
      <c r="B2632" s="11">
        <v>45835</v>
      </c>
      <c r="C2632" s="2">
        <v>4.41</v>
      </c>
      <c r="D2632" s="2">
        <v>4.41</v>
      </c>
      <c r="E2632" s="2">
        <v>50</v>
      </c>
      <c r="F2632" s="2">
        <v>4.41</v>
      </c>
      <c r="G2632" s="2">
        <v>220.5</v>
      </c>
      <c r="H2632" s="13">
        <f t="shared" si="41"/>
        <v>-3.0769230769230702E-2</v>
      </c>
    </row>
    <row r="2633" spans="2:8" ht="13.5" x14ac:dyDescent="0.25">
      <c r="B2633" s="11">
        <v>45838</v>
      </c>
      <c r="C2633" s="2">
        <v>4.2300000000000004</v>
      </c>
      <c r="D2633" s="2">
        <v>4.2300000000000004</v>
      </c>
      <c r="E2633" s="2">
        <v>876</v>
      </c>
      <c r="F2633" s="2">
        <v>4.2300000000000004</v>
      </c>
      <c r="G2633" s="2">
        <v>3705.48</v>
      </c>
      <c r="H2633" s="13">
        <f t="shared" si="41"/>
        <v>-4.0816326530612179E-2</v>
      </c>
    </row>
    <row r="2634" spans="2:8" ht="13.5" x14ac:dyDescent="0.25">
      <c r="B2634" s="11">
        <v>45839</v>
      </c>
      <c r="C2634" s="2">
        <v>4.42</v>
      </c>
      <c r="D2634" s="2">
        <v>4.42</v>
      </c>
      <c r="E2634" s="2">
        <v>130</v>
      </c>
      <c r="F2634" s="2">
        <v>4.42</v>
      </c>
      <c r="G2634" s="2">
        <v>574.6</v>
      </c>
      <c r="H2634" s="13">
        <f t="shared" si="41"/>
        <v>4.4917257683215008E-2</v>
      </c>
    </row>
    <row r="2635" spans="2:8" ht="13.5" x14ac:dyDescent="0.25">
      <c r="B2635" s="11">
        <v>45840</v>
      </c>
      <c r="C2635" s="2">
        <v>4.5599999999999996</v>
      </c>
      <c r="D2635" s="2">
        <v>4.5599999999999996</v>
      </c>
      <c r="E2635" s="2">
        <v>40</v>
      </c>
      <c r="F2635" s="2">
        <v>4.5599999999999996</v>
      </c>
      <c r="G2635" s="2">
        <v>182.4</v>
      </c>
      <c r="H2635" s="13">
        <f t="shared" si="41"/>
        <v>3.1674208144796309E-2</v>
      </c>
    </row>
    <row r="2636" spans="2:8" ht="13.5" x14ac:dyDescent="0.25">
      <c r="B2636" s="11">
        <v>45841</v>
      </c>
      <c r="C2636" s="2">
        <v>4.42</v>
      </c>
      <c r="D2636" s="2">
        <v>4.42</v>
      </c>
      <c r="E2636" s="2">
        <v>9</v>
      </c>
      <c r="F2636" s="2">
        <v>4.42</v>
      </c>
      <c r="G2636" s="2">
        <v>39.78</v>
      </c>
      <c r="H2636" s="13">
        <f t="shared" si="41"/>
        <v>-3.0701754385964845E-2</v>
      </c>
    </row>
    <row r="2637" spans="2:8" ht="13.5" x14ac:dyDescent="0.25">
      <c r="B2637" s="11">
        <v>45842</v>
      </c>
      <c r="C2637" s="2">
        <v>4.58</v>
      </c>
      <c r="D2637" s="2">
        <v>4.58</v>
      </c>
      <c r="E2637" s="2">
        <v>210</v>
      </c>
      <c r="F2637" s="2">
        <v>4.2469999999999999</v>
      </c>
      <c r="G2637" s="2">
        <v>891.87</v>
      </c>
      <c r="H2637" s="13">
        <f t="shared" si="41"/>
        <v>3.6199095022624465E-2</v>
      </c>
    </row>
    <row r="2638" spans="2:8" ht="13.5" x14ac:dyDescent="0.25">
      <c r="B2638" s="11">
        <v>45845</v>
      </c>
      <c r="C2638" s="2">
        <v>4.58</v>
      </c>
      <c r="D2638" s="2">
        <v>4.58</v>
      </c>
      <c r="E2638" s="2">
        <v>8</v>
      </c>
      <c r="F2638" s="2">
        <v>4.58</v>
      </c>
      <c r="G2638" s="2">
        <v>36.64</v>
      </c>
      <c r="H2638" s="13">
        <f t="shared" si="41"/>
        <v>0</v>
      </c>
    </row>
    <row r="2639" spans="2:8" ht="13.5" x14ac:dyDescent="0.25">
      <c r="B2639" s="11">
        <v>45846</v>
      </c>
      <c r="C2639" s="2">
        <v>4.38</v>
      </c>
      <c r="D2639" s="2">
        <v>4.38</v>
      </c>
      <c r="E2639" s="2">
        <v>0</v>
      </c>
      <c r="F2639" s="2">
        <v>0</v>
      </c>
      <c r="G2639" s="2">
        <v>0</v>
      </c>
      <c r="H2639" s="13">
        <f t="shared" si="41"/>
        <v>-4.3668122270742397E-2</v>
      </c>
    </row>
    <row r="2640" spans="2:8" ht="13.5" x14ac:dyDescent="0.25">
      <c r="B2640" s="11">
        <v>45847</v>
      </c>
      <c r="C2640" s="2">
        <v>4.3099999999999996</v>
      </c>
      <c r="D2640" s="2">
        <v>4.3099999999999996</v>
      </c>
      <c r="E2640" s="2">
        <v>1487</v>
      </c>
      <c r="F2640" s="2">
        <v>4.3049999999999997</v>
      </c>
      <c r="G2640" s="2">
        <v>6401.5349999999999</v>
      </c>
      <c r="H2640" s="13">
        <f t="shared" si="41"/>
        <v>-1.5981735159817417E-2</v>
      </c>
    </row>
    <row r="2641" spans="2:8" ht="13.5" x14ac:dyDescent="0.25">
      <c r="B2641" s="11">
        <v>45848</v>
      </c>
      <c r="C2641" s="2">
        <v>4.5</v>
      </c>
      <c r="D2641" s="2">
        <v>4.5</v>
      </c>
      <c r="E2641" s="2">
        <v>2878</v>
      </c>
      <c r="F2641" s="2">
        <v>4.45</v>
      </c>
      <c r="G2641" s="2">
        <v>12807.1</v>
      </c>
      <c r="H2641" s="13">
        <f t="shared" si="41"/>
        <v>4.4083526682134666E-2</v>
      </c>
    </row>
    <row r="2642" spans="2:8" ht="13.5" x14ac:dyDescent="0.25">
      <c r="B2642" s="11">
        <v>45849</v>
      </c>
      <c r="C2642" s="2">
        <v>4.58</v>
      </c>
      <c r="D2642" s="2">
        <v>4.58</v>
      </c>
      <c r="E2642" s="2">
        <v>50</v>
      </c>
      <c r="F2642" s="2">
        <v>4.58</v>
      </c>
      <c r="G2642" s="2">
        <v>229</v>
      </c>
      <c r="H2642" s="13">
        <f t="shared" si="41"/>
        <v>1.7777777777777795E-2</v>
      </c>
    </row>
    <row r="2643" spans="2:8" ht="13.5" x14ac:dyDescent="0.25">
      <c r="B2643" s="11">
        <v>45852</v>
      </c>
      <c r="C2643" s="2">
        <v>4.7699999999999996</v>
      </c>
      <c r="D2643" s="2">
        <v>4.7699999999999996</v>
      </c>
      <c r="E2643" s="2">
        <v>20</v>
      </c>
      <c r="F2643" s="2">
        <v>4.7699999999999996</v>
      </c>
      <c r="G2643" s="2">
        <v>95.4</v>
      </c>
      <c r="H2643" s="13">
        <f t="shared" si="41"/>
        <v>4.1484716157205129E-2</v>
      </c>
    </row>
    <row r="2644" spans="2:8" ht="13.5" x14ac:dyDescent="0.25">
      <c r="B2644" s="11">
        <v>45853</v>
      </c>
      <c r="C2644" s="2">
        <v>4.7699999999999996</v>
      </c>
      <c r="D2644" s="2">
        <v>4.7699999999999996</v>
      </c>
      <c r="E2644" s="2">
        <v>3</v>
      </c>
      <c r="F2644" s="2">
        <v>4.7699999999999996</v>
      </c>
      <c r="G2644" s="2">
        <v>14.31</v>
      </c>
      <c r="H2644" s="13">
        <f t="shared" si="41"/>
        <v>0</v>
      </c>
    </row>
    <row r="2645" spans="2:8" ht="13.5" x14ac:dyDescent="0.25">
      <c r="B2645" s="11">
        <v>45854</v>
      </c>
      <c r="C2645" s="2">
        <v>4.7699999999999996</v>
      </c>
      <c r="D2645" s="2">
        <v>4.7699999999999996</v>
      </c>
      <c r="E2645" s="2">
        <v>0</v>
      </c>
      <c r="F2645" s="2">
        <v>0</v>
      </c>
      <c r="G2645" s="2">
        <v>0</v>
      </c>
      <c r="H2645" s="13">
        <f t="shared" si="41"/>
        <v>0</v>
      </c>
    </row>
    <row r="2646" spans="2:8" ht="13.5" x14ac:dyDescent="0.25">
      <c r="B2646" s="11">
        <v>45855</v>
      </c>
      <c r="C2646" s="2">
        <v>4.7699999999999996</v>
      </c>
      <c r="D2646" s="2">
        <v>4.7699999999999996</v>
      </c>
      <c r="E2646" s="2">
        <v>0</v>
      </c>
      <c r="F2646" s="2">
        <v>0</v>
      </c>
      <c r="G2646" s="2">
        <v>0</v>
      </c>
      <c r="H2646" s="13">
        <f t="shared" si="41"/>
        <v>0</v>
      </c>
    </row>
    <row r="2647" spans="2:8" ht="13.5" x14ac:dyDescent="0.25">
      <c r="B2647" s="11">
        <v>45856</v>
      </c>
      <c r="C2647" s="2">
        <v>4.7699999999999996</v>
      </c>
      <c r="D2647" s="2">
        <v>4.7699999999999996</v>
      </c>
      <c r="E2647" s="2">
        <v>0</v>
      </c>
      <c r="F2647" s="2">
        <v>0</v>
      </c>
      <c r="G2647" s="2">
        <v>0</v>
      </c>
      <c r="H2647" s="13">
        <f t="shared" si="41"/>
        <v>0</v>
      </c>
    </row>
    <row r="2648" spans="2:8" ht="13.5" x14ac:dyDescent="0.25">
      <c r="B2648" s="11">
        <v>45859</v>
      </c>
      <c r="C2648" s="2">
        <v>4.7699999999999996</v>
      </c>
      <c r="D2648" s="2">
        <v>4.7699999999999996</v>
      </c>
      <c r="E2648" s="2">
        <v>0</v>
      </c>
      <c r="F2648" s="2">
        <v>0</v>
      </c>
      <c r="G2648" s="2">
        <v>0</v>
      </c>
      <c r="H2648" s="13">
        <f t="shared" si="41"/>
        <v>0</v>
      </c>
    </row>
    <row r="2649" spans="2:8" ht="13.5" x14ac:dyDescent="0.25">
      <c r="B2649" s="11">
        <v>45860</v>
      </c>
      <c r="C2649" s="2">
        <v>4.7699999999999996</v>
      </c>
      <c r="D2649" s="2">
        <v>4.7699999999999996</v>
      </c>
      <c r="E2649" s="2">
        <v>0</v>
      </c>
      <c r="F2649" s="2">
        <v>0</v>
      </c>
      <c r="G2649" s="2">
        <v>0</v>
      </c>
      <c r="H2649" s="13">
        <f t="shared" si="41"/>
        <v>0</v>
      </c>
    </row>
    <row r="2650" spans="2:8" ht="13.5" x14ac:dyDescent="0.25">
      <c r="B2650" s="11">
        <v>45861</v>
      </c>
      <c r="C2650" s="2">
        <v>4.5599999999999996</v>
      </c>
      <c r="D2650" s="2">
        <v>4.5599999999999996</v>
      </c>
      <c r="E2650" s="2">
        <v>0</v>
      </c>
      <c r="F2650" s="2">
        <v>0</v>
      </c>
      <c r="G2650" s="2">
        <v>0</v>
      </c>
      <c r="H2650" s="13">
        <f t="shared" si="41"/>
        <v>-4.40251572327044E-2</v>
      </c>
    </row>
    <row r="2651" spans="2:8" ht="13.5" x14ac:dyDescent="0.25">
      <c r="B2651" s="11">
        <v>45862</v>
      </c>
      <c r="C2651" s="2">
        <v>4.3600000000000003</v>
      </c>
      <c r="D2651" s="2">
        <v>4.3600000000000003</v>
      </c>
      <c r="E2651" s="2">
        <v>0</v>
      </c>
      <c r="F2651" s="2">
        <v>0</v>
      </c>
      <c r="G2651" s="2">
        <v>0</v>
      </c>
      <c r="H2651" s="13">
        <f t="shared" si="41"/>
        <v>-4.3859649122806862E-2</v>
      </c>
    </row>
    <row r="2652" spans="2:8" ht="13.5" x14ac:dyDescent="0.25">
      <c r="B2652" s="11">
        <v>45866</v>
      </c>
      <c r="C2652" s="2">
        <v>4.25</v>
      </c>
      <c r="D2652" s="2">
        <v>4.25</v>
      </c>
      <c r="E2652" s="2">
        <v>3286</v>
      </c>
      <c r="F2652" s="2">
        <v>4.25</v>
      </c>
      <c r="G2652" s="2">
        <v>13965.5</v>
      </c>
      <c r="H2652" s="13">
        <f t="shared" si="41"/>
        <v>-2.5229357798165208E-2</v>
      </c>
    </row>
    <row r="2653" spans="2:8" ht="13.5" x14ac:dyDescent="0.25">
      <c r="B2653" s="11">
        <v>45867</v>
      </c>
      <c r="C2653" s="2">
        <v>4.4400000000000004</v>
      </c>
      <c r="D2653" s="2">
        <v>4.4400000000000004</v>
      </c>
      <c r="E2653" s="2">
        <v>132</v>
      </c>
      <c r="F2653" s="2">
        <v>4.2640000000000002</v>
      </c>
      <c r="G2653" s="2">
        <v>562.84799999999996</v>
      </c>
      <c r="H2653" s="13">
        <f t="shared" si="41"/>
        <v>4.4705882352941269E-2</v>
      </c>
    </row>
    <row r="2654" spans="2:8" ht="13.5" x14ac:dyDescent="0.25">
      <c r="B2654" s="11">
        <v>45868</v>
      </c>
      <c r="C2654" s="2">
        <v>4.5599999999999996</v>
      </c>
      <c r="D2654" s="2">
        <v>4.5599999999999996</v>
      </c>
      <c r="E2654" s="2">
        <v>30</v>
      </c>
      <c r="F2654" s="2">
        <v>4.5599999999999996</v>
      </c>
      <c r="G2654" s="2">
        <v>136.80000000000001</v>
      </c>
      <c r="H2654" s="13">
        <f t="shared" si="41"/>
        <v>2.7027027027026848E-2</v>
      </c>
    </row>
    <row r="2655" spans="2:8" ht="13.5" x14ac:dyDescent="0.25">
      <c r="B2655" s="11">
        <v>45869</v>
      </c>
      <c r="C2655" s="2">
        <v>4.5599999999999996</v>
      </c>
      <c r="D2655" s="2">
        <v>4.5599999999999996</v>
      </c>
      <c r="E2655" s="2">
        <v>0</v>
      </c>
      <c r="F2655" s="2">
        <v>0</v>
      </c>
      <c r="G2655" s="2">
        <v>0</v>
      </c>
      <c r="H2655" s="13">
        <f t="shared" si="41"/>
        <v>0</v>
      </c>
    </row>
    <row r="2656" spans="2:8" ht="13.5" x14ac:dyDescent="0.25">
      <c r="B2656" s="11">
        <v>45870</v>
      </c>
      <c r="C2656" s="2">
        <v>4.5599999999999996</v>
      </c>
      <c r="D2656" s="2">
        <v>4.5599999999999996</v>
      </c>
      <c r="E2656" s="2">
        <v>0</v>
      </c>
      <c r="F2656" s="2">
        <v>0</v>
      </c>
      <c r="G2656" s="2">
        <v>0</v>
      </c>
      <c r="H2656" s="13">
        <f t="shared" si="41"/>
        <v>0</v>
      </c>
    </row>
    <row r="2657" spans="2:8" ht="13.5" x14ac:dyDescent="0.25">
      <c r="B2657" s="11">
        <v>45873</v>
      </c>
      <c r="C2657" s="2">
        <v>4.74</v>
      </c>
      <c r="D2657" s="2">
        <v>4.74</v>
      </c>
      <c r="E2657" s="2">
        <v>30</v>
      </c>
      <c r="F2657" s="2">
        <v>4.74</v>
      </c>
      <c r="G2657" s="2">
        <v>142.19999999999999</v>
      </c>
      <c r="H2657" s="13">
        <f t="shared" si="41"/>
        <v>3.9473684210526452E-2</v>
      </c>
    </row>
    <row r="2658" spans="2:8" ht="13.5" x14ac:dyDescent="0.25">
      <c r="B2658" s="11">
        <v>45874</v>
      </c>
      <c r="C2658" s="2">
        <v>4.74</v>
      </c>
      <c r="D2658" s="2">
        <v>4.74</v>
      </c>
      <c r="E2658" s="2">
        <v>0</v>
      </c>
      <c r="F2658" s="2">
        <v>0</v>
      </c>
      <c r="G2658" s="2">
        <v>0</v>
      </c>
      <c r="H2658" s="13">
        <f t="shared" si="41"/>
        <v>0</v>
      </c>
    </row>
    <row r="2659" spans="2:8" ht="13.5" x14ac:dyDescent="0.25">
      <c r="B2659" s="11">
        <v>45875</v>
      </c>
      <c r="C2659" s="2">
        <v>4.74</v>
      </c>
      <c r="D2659" s="2">
        <v>4.74</v>
      </c>
      <c r="E2659" s="2">
        <v>100</v>
      </c>
      <c r="F2659" s="2">
        <v>4.74</v>
      </c>
      <c r="G2659" s="2">
        <v>474</v>
      </c>
      <c r="H2659" s="13">
        <f t="shared" si="41"/>
        <v>0</v>
      </c>
    </row>
    <row r="2660" spans="2:8" ht="13.5" x14ac:dyDescent="0.25">
      <c r="B2660" s="11">
        <v>45876</v>
      </c>
      <c r="C2660" s="2">
        <v>4.53</v>
      </c>
      <c r="D2660" s="2">
        <v>4.53</v>
      </c>
      <c r="E2660" s="2">
        <v>100</v>
      </c>
      <c r="F2660" s="2">
        <v>4.7</v>
      </c>
      <c r="G2660" s="2">
        <v>470</v>
      </c>
      <c r="H2660" s="13">
        <f t="shared" si="41"/>
        <v>-4.4303797468354424E-2</v>
      </c>
    </row>
    <row r="2661" spans="2:8" ht="13.5" x14ac:dyDescent="0.25">
      <c r="B2661" s="11">
        <v>45877</v>
      </c>
      <c r="C2661" s="2">
        <v>4.7300000000000004</v>
      </c>
      <c r="D2661" s="2">
        <v>4.7300000000000004</v>
      </c>
      <c r="E2661" s="2">
        <v>0</v>
      </c>
      <c r="F2661" s="2">
        <v>0</v>
      </c>
      <c r="G2661" s="2">
        <v>0</v>
      </c>
      <c r="H2661" s="13">
        <f t="shared" si="41"/>
        <v>4.4150110375275976E-2</v>
      </c>
    </row>
    <row r="2662" spans="2:8" ht="13.5" x14ac:dyDescent="0.25">
      <c r="B2662" s="11">
        <v>45880</v>
      </c>
      <c r="C2662" s="2">
        <v>4.7300000000000004</v>
      </c>
      <c r="D2662" s="2">
        <v>4.7300000000000004</v>
      </c>
      <c r="E2662" s="2">
        <v>0</v>
      </c>
      <c r="F2662" s="2">
        <v>0</v>
      </c>
      <c r="G2662" s="2">
        <v>0</v>
      </c>
      <c r="H2662" s="13">
        <f t="shared" si="41"/>
        <v>0</v>
      </c>
    </row>
    <row r="2663" spans="2:8" ht="13.5" x14ac:dyDescent="0.25">
      <c r="B2663" s="11">
        <v>45881</v>
      </c>
      <c r="C2663" s="2">
        <v>4.7300000000000004</v>
      </c>
      <c r="D2663" s="2">
        <v>4.7300000000000004</v>
      </c>
      <c r="E2663" s="2">
        <v>0</v>
      </c>
      <c r="F2663" s="2">
        <v>0</v>
      </c>
      <c r="G2663" s="2">
        <v>0</v>
      </c>
      <c r="H2663" s="13">
        <f t="shared" si="41"/>
        <v>0</v>
      </c>
    </row>
    <row r="2664" spans="2:8" ht="13.5" x14ac:dyDescent="0.25">
      <c r="B2664" s="11">
        <v>45883</v>
      </c>
      <c r="C2664" s="2">
        <v>4.7</v>
      </c>
      <c r="D2664" s="2">
        <v>4.7</v>
      </c>
      <c r="E2664" s="2">
        <v>99</v>
      </c>
      <c r="F2664" s="2">
        <v>4.6109999999999998</v>
      </c>
      <c r="G2664" s="2">
        <v>456.48899999999998</v>
      </c>
      <c r="H2664" s="13">
        <f t="shared" si="41"/>
        <v>-6.3424947145877897E-3</v>
      </c>
    </row>
    <row r="2665" spans="2:8" ht="13.5" x14ac:dyDescent="0.25">
      <c r="B2665" s="11">
        <v>45884</v>
      </c>
      <c r="C2665" s="2">
        <v>4.7</v>
      </c>
      <c r="D2665" s="2">
        <v>4.7</v>
      </c>
      <c r="E2665" s="2">
        <v>600</v>
      </c>
      <c r="F2665" s="2">
        <v>4.7</v>
      </c>
      <c r="G2665" s="2">
        <v>2820</v>
      </c>
      <c r="H2665" s="13">
        <f t="shared" si="41"/>
        <v>0</v>
      </c>
    </row>
    <row r="2666" spans="2:8" ht="13.5" x14ac:dyDescent="0.25">
      <c r="B2666" s="11">
        <v>45887</v>
      </c>
      <c r="C2666" s="2">
        <v>4.7</v>
      </c>
      <c r="D2666" s="2">
        <v>4.7</v>
      </c>
      <c r="E2666" s="2">
        <v>0</v>
      </c>
      <c r="F2666" s="2">
        <v>0</v>
      </c>
      <c r="G2666" s="2">
        <v>0</v>
      </c>
      <c r="H2666" s="13">
        <f t="shared" si="41"/>
        <v>0</v>
      </c>
    </row>
    <row r="2667" spans="2:8" ht="13.5" x14ac:dyDescent="0.25">
      <c r="B2667" s="11">
        <v>45888</v>
      </c>
      <c r="C2667" s="2">
        <v>4.5</v>
      </c>
      <c r="D2667" s="2">
        <v>4.5</v>
      </c>
      <c r="E2667" s="2">
        <v>275</v>
      </c>
      <c r="F2667" s="2">
        <v>4.5</v>
      </c>
      <c r="G2667" s="2">
        <v>1237.5</v>
      </c>
      <c r="H2667" s="13">
        <f t="shared" si="41"/>
        <v>-4.2553191489361736E-2</v>
      </c>
    </row>
    <row r="2668" spans="2:8" ht="13.5" x14ac:dyDescent="0.25">
      <c r="B2668" s="11">
        <v>45889</v>
      </c>
      <c r="C2668" s="2">
        <v>4.3499999999999996</v>
      </c>
      <c r="D2668" s="2">
        <v>4.3499999999999996</v>
      </c>
      <c r="E2668" s="2">
        <v>400</v>
      </c>
      <c r="F2668" s="2">
        <v>4.3499999999999996</v>
      </c>
      <c r="G2668" s="2">
        <v>1740</v>
      </c>
      <c r="H2668" s="13">
        <f t="shared" si="41"/>
        <v>-3.3333333333333409E-2</v>
      </c>
    </row>
    <row r="2669" spans="2:8" ht="13.5" x14ac:dyDescent="0.25">
      <c r="B2669" s="11">
        <v>45890</v>
      </c>
      <c r="C2669" s="2">
        <v>4.3499999999999996</v>
      </c>
      <c r="D2669" s="2">
        <v>4.3499999999999996</v>
      </c>
      <c r="E2669" s="2">
        <v>0</v>
      </c>
      <c r="F2669" s="2">
        <v>0</v>
      </c>
      <c r="G2669" s="2">
        <v>0</v>
      </c>
      <c r="H2669" s="13">
        <f t="shared" si="41"/>
        <v>0</v>
      </c>
    </row>
    <row r="2670" spans="2:8" ht="13.5" x14ac:dyDescent="0.25">
      <c r="B2670" s="11">
        <v>45891</v>
      </c>
      <c r="C2670" s="2">
        <v>4.17</v>
      </c>
      <c r="D2670" s="2">
        <v>4.17</v>
      </c>
      <c r="E2670" s="2">
        <v>2095</v>
      </c>
      <c r="F2670" s="2">
        <v>4.1740000000000004</v>
      </c>
      <c r="G2670" s="2">
        <v>8744.5300000000007</v>
      </c>
      <c r="H2670" s="13">
        <f t="shared" si="41"/>
        <v>-4.1379310344827523E-2</v>
      </c>
    </row>
    <row r="2671" spans="2:8" ht="13.5" x14ac:dyDescent="0.25">
      <c r="B2671" s="11">
        <v>45894</v>
      </c>
      <c r="C2671" s="2">
        <v>4</v>
      </c>
      <c r="D2671" s="2">
        <v>4</v>
      </c>
      <c r="E2671" s="2">
        <v>1646</v>
      </c>
      <c r="F2671" s="2">
        <v>4.0529999999999999</v>
      </c>
      <c r="G2671" s="2">
        <v>6671.2380000000003</v>
      </c>
      <c r="H2671" s="13">
        <f t="shared" si="41"/>
        <v>-4.0767386091127081E-2</v>
      </c>
    </row>
    <row r="2672" spans="2:8" ht="13.5" x14ac:dyDescent="0.25">
      <c r="B2672" s="11">
        <v>45895</v>
      </c>
      <c r="C2672" s="2">
        <v>4.18</v>
      </c>
      <c r="D2672" s="2">
        <v>4.18</v>
      </c>
      <c r="E2672" s="2">
        <v>180</v>
      </c>
      <c r="F2672" s="2">
        <v>4</v>
      </c>
      <c r="G2672" s="2">
        <v>720</v>
      </c>
      <c r="H2672" s="13">
        <f t="shared" si="41"/>
        <v>4.4999999999999929E-2</v>
      </c>
    </row>
    <row r="2673" spans="2:8" ht="13.5" x14ac:dyDescent="0.25">
      <c r="B2673" s="11">
        <v>45896</v>
      </c>
      <c r="C2673" s="2">
        <v>4.33</v>
      </c>
      <c r="D2673" s="2">
        <v>4.33</v>
      </c>
      <c r="E2673" s="2">
        <v>170</v>
      </c>
      <c r="F2673" s="2">
        <v>4.3360000000000003</v>
      </c>
      <c r="G2673" s="2">
        <v>737.12</v>
      </c>
      <c r="H2673" s="13">
        <f t="shared" si="41"/>
        <v>3.5885167464114923E-2</v>
      </c>
    </row>
    <row r="2674" spans="2:8" ht="13.5" x14ac:dyDescent="0.25">
      <c r="B2674" s="11">
        <v>45897</v>
      </c>
      <c r="C2674" s="2">
        <v>4.33</v>
      </c>
      <c r="D2674" s="2">
        <v>4.33</v>
      </c>
      <c r="E2674" s="2">
        <v>50</v>
      </c>
      <c r="F2674" s="2">
        <v>4.33</v>
      </c>
      <c r="G2674" s="2">
        <v>216.5</v>
      </c>
      <c r="H2674" s="13">
        <f t="shared" si="41"/>
        <v>0</v>
      </c>
    </row>
    <row r="2675" spans="2:8" ht="13.5" x14ac:dyDescent="0.25">
      <c r="B2675" s="11">
        <v>45898</v>
      </c>
      <c r="C2675" s="2">
        <v>4.29</v>
      </c>
      <c r="D2675" s="2">
        <v>4.29</v>
      </c>
      <c r="E2675" s="2">
        <v>15</v>
      </c>
      <c r="F2675" s="2">
        <v>4.29</v>
      </c>
      <c r="G2675" s="2">
        <v>64.349999999999994</v>
      </c>
      <c r="H2675" s="13">
        <f t="shared" si="41"/>
        <v>-9.2378752886836113E-3</v>
      </c>
    </row>
    <row r="2676" spans="2:8" ht="13.5" x14ac:dyDescent="0.25">
      <c r="B2676" s="11">
        <v>45901</v>
      </c>
      <c r="C2676" s="2">
        <v>4.0999999999999996</v>
      </c>
      <c r="D2676" s="2">
        <v>4.0999999999999996</v>
      </c>
      <c r="E2676" s="2">
        <v>1100</v>
      </c>
      <c r="F2676" s="2">
        <v>4.0999999999999996</v>
      </c>
      <c r="G2676" s="2">
        <v>4510</v>
      </c>
      <c r="H2676" s="13">
        <f t="shared" si="41"/>
        <v>-4.4289044289044378E-2</v>
      </c>
    </row>
    <row r="2677" spans="2:8" ht="13.5" x14ac:dyDescent="0.25">
      <c r="B2677" s="11">
        <v>45902</v>
      </c>
      <c r="C2677" s="2">
        <v>4</v>
      </c>
      <c r="D2677" s="2">
        <v>4</v>
      </c>
      <c r="E2677" s="2">
        <v>1604</v>
      </c>
      <c r="F2677" s="2">
        <v>4.0060000000000002</v>
      </c>
      <c r="G2677" s="2">
        <v>6425.6239999999998</v>
      </c>
      <c r="H2677" s="13">
        <f t="shared" si="41"/>
        <v>-2.4390243902438939E-2</v>
      </c>
    </row>
    <row r="2678" spans="2:8" ht="13.5" x14ac:dyDescent="0.25">
      <c r="B2678" s="11">
        <v>45903</v>
      </c>
      <c r="C2678" s="2">
        <v>4.18</v>
      </c>
      <c r="D2678" s="2">
        <v>4.18</v>
      </c>
      <c r="E2678" s="2">
        <v>20</v>
      </c>
      <c r="F2678" s="2">
        <v>4.18</v>
      </c>
      <c r="G2678" s="2">
        <v>83.6</v>
      </c>
      <c r="H2678" s="13">
        <f t="shared" si="41"/>
        <v>4.4999999999999929E-2</v>
      </c>
    </row>
    <row r="2679" spans="2:8" ht="13.5" x14ac:dyDescent="0.25">
      <c r="B2679" s="11">
        <v>45905</v>
      </c>
      <c r="C2679" s="2">
        <v>4.3499999999999996</v>
      </c>
      <c r="D2679" s="2">
        <v>4.3499999999999996</v>
      </c>
      <c r="E2679" s="2">
        <v>50</v>
      </c>
      <c r="F2679" s="2">
        <v>4.3499999999999996</v>
      </c>
      <c r="G2679" s="2">
        <v>217.5</v>
      </c>
      <c r="H2679" s="13">
        <f t="shared" si="41"/>
        <v>4.0669856459330127E-2</v>
      </c>
    </row>
    <row r="2680" spans="2:8" ht="13.5" x14ac:dyDescent="0.25">
      <c r="B2680" s="11">
        <v>45908</v>
      </c>
      <c r="C2680" s="2">
        <v>4.3499999999999996</v>
      </c>
      <c r="D2680" s="2">
        <v>4.3499999999999996</v>
      </c>
      <c r="E2680" s="2">
        <v>0</v>
      </c>
      <c r="F2680" s="2">
        <v>0</v>
      </c>
      <c r="G2680" s="2">
        <v>0</v>
      </c>
      <c r="H2680" s="13">
        <f t="shared" si="41"/>
        <v>0</v>
      </c>
    </row>
    <row r="2681" spans="2:8" ht="13.5" x14ac:dyDescent="0.25">
      <c r="B2681" s="11">
        <v>45909</v>
      </c>
      <c r="C2681" s="2">
        <v>4.3499999999999996</v>
      </c>
      <c r="D2681" s="2">
        <v>4.3499999999999996</v>
      </c>
      <c r="E2681" s="2">
        <v>20</v>
      </c>
      <c r="F2681" s="2">
        <v>4.3499999999999996</v>
      </c>
      <c r="G2681" s="2">
        <v>87</v>
      </c>
      <c r="H2681" s="13">
        <f t="shared" si="41"/>
        <v>0</v>
      </c>
    </row>
    <row r="2682" spans="2:8" ht="13.5" x14ac:dyDescent="0.25">
      <c r="B2682" s="11">
        <v>45910</v>
      </c>
      <c r="C2682" s="2">
        <v>4.3499999999999996</v>
      </c>
      <c r="D2682" s="2">
        <v>4.3499999999999996</v>
      </c>
      <c r="E2682" s="2">
        <v>0</v>
      </c>
      <c r="F2682" s="2">
        <v>0</v>
      </c>
      <c r="G2682" s="2">
        <v>0</v>
      </c>
      <c r="H2682" s="13">
        <f t="shared" si="41"/>
        <v>0</v>
      </c>
    </row>
    <row r="2683" spans="2:8" ht="13.5" x14ac:dyDescent="0.25">
      <c r="B2683" s="11">
        <v>45911</v>
      </c>
      <c r="C2683" s="2">
        <v>4.3499999999999996</v>
      </c>
      <c r="D2683" s="2">
        <v>4.3499999999999996</v>
      </c>
      <c r="E2683" s="2">
        <v>0</v>
      </c>
      <c r="F2683" s="2">
        <v>0</v>
      </c>
      <c r="G2683" s="2">
        <v>0</v>
      </c>
      <c r="H2683" s="13">
        <f t="shared" si="41"/>
        <v>0</v>
      </c>
    </row>
    <row r="2684" spans="2:8" ht="13.5" x14ac:dyDescent="0.25">
      <c r="B2684" s="11">
        <v>45912</v>
      </c>
      <c r="C2684" s="2">
        <v>4.16</v>
      </c>
      <c r="D2684" s="2">
        <v>4.16</v>
      </c>
      <c r="E2684" s="2">
        <v>0</v>
      </c>
      <c r="F2684" s="2">
        <v>0</v>
      </c>
      <c r="G2684" s="2">
        <v>0</v>
      </c>
      <c r="H2684" s="13">
        <f t="shared" si="41"/>
        <v>-4.3678160919540118E-2</v>
      </c>
    </row>
    <row r="2685" spans="2:8" ht="13.5" x14ac:dyDescent="0.25">
      <c r="B2685" s="11">
        <v>45915</v>
      </c>
      <c r="C2685" s="2">
        <v>3.98</v>
      </c>
      <c r="D2685" s="2">
        <v>3.98</v>
      </c>
      <c r="E2685" s="2">
        <v>1669</v>
      </c>
      <c r="F2685" s="2">
        <v>3.984</v>
      </c>
      <c r="G2685" s="2">
        <v>6649.2960000000003</v>
      </c>
      <c r="H2685" s="13">
        <f t="shared" si="41"/>
        <v>-4.3269230769230803E-2</v>
      </c>
    </row>
    <row r="2686" spans="2:8" ht="13.5" x14ac:dyDescent="0.25">
      <c r="B2686" s="11">
        <v>45916</v>
      </c>
      <c r="C2686" s="2">
        <v>3.81</v>
      </c>
      <c r="D2686" s="2">
        <v>3.81</v>
      </c>
      <c r="E2686" s="2">
        <v>550</v>
      </c>
      <c r="F2686" s="2">
        <v>3.819</v>
      </c>
      <c r="G2686" s="2">
        <v>2100.4499999999998</v>
      </c>
      <c r="H2686" s="13">
        <f t="shared" si="41"/>
        <v>-4.2713567839195964E-2</v>
      </c>
    </row>
    <row r="2687" spans="2:8" ht="13.5" x14ac:dyDescent="0.25">
      <c r="B2687" s="11">
        <v>45917</v>
      </c>
      <c r="C2687" s="2">
        <v>3.64</v>
      </c>
      <c r="D2687" s="2">
        <v>3.64</v>
      </c>
      <c r="E2687" s="2">
        <v>2856</v>
      </c>
      <c r="F2687" s="2">
        <v>3.64</v>
      </c>
      <c r="G2687" s="2">
        <v>10395.84</v>
      </c>
      <c r="H2687" s="13">
        <f t="shared" si="41"/>
        <v>-4.4619422572178456E-2</v>
      </c>
    </row>
    <row r="2688" spans="2:8" ht="13.5" x14ac:dyDescent="0.25">
      <c r="B2688" s="11">
        <v>45918</v>
      </c>
      <c r="C2688" s="2">
        <v>3.8</v>
      </c>
      <c r="D2688" s="2">
        <v>3.8</v>
      </c>
      <c r="E2688" s="2">
        <v>700</v>
      </c>
      <c r="F2688" s="2">
        <v>3.8</v>
      </c>
      <c r="G2688" s="2">
        <v>2660</v>
      </c>
      <c r="H2688" s="13">
        <f t="shared" si="41"/>
        <v>4.3956043956043869E-2</v>
      </c>
    </row>
    <row r="2689" spans="2:8" ht="13.5" x14ac:dyDescent="0.25">
      <c r="B2689" s="11">
        <v>45919</v>
      </c>
      <c r="C2689" s="2">
        <v>3.81</v>
      </c>
      <c r="D2689" s="2">
        <v>3.81</v>
      </c>
      <c r="E2689" s="2">
        <v>250</v>
      </c>
      <c r="F2689" s="2">
        <v>3.81</v>
      </c>
      <c r="G2689" s="2">
        <v>952.5</v>
      </c>
      <c r="H2689" s="13">
        <f t="shared" si="41"/>
        <v>2.6315789473684821E-3</v>
      </c>
    </row>
    <row r="2690" spans="2:8" ht="13.5" x14ac:dyDescent="0.25">
      <c r="B2690" s="11">
        <v>45922</v>
      </c>
      <c r="C2690" s="2">
        <v>3.81</v>
      </c>
      <c r="D2690" s="2">
        <v>3.81</v>
      </c>
      <c r="E2690" s="2">
        <v>1250</v>
      </c>
      <c r="F2690" s="2">
        <v>3.81</v>
      </c>
      <c r="G2690" s="2">
        <v>4762.5</v>
      </c>
      <c r="H2690" s="13">
        <f t="shared" si="41"/>
        <v>0</v>
      </c>
    </row>
    <row r="2691" spans="2:8" ht="13.5" x14ac:dyDescent="0.25">
      <c r="B2691" s="11">
        <v>45923</v>
      </c>
      <c r="C2691" s="2">
        <v>3.81</v>
      </c>
      <c r="D2691" s="2">
        <v>3.81</v>
      </c>
      <c r="E2691" s="2">
        <v>150</v>
      </c>
      <c r="F2691" s="2">
        <v>3.81</v>
      </c>
      <c r="G2691" s="2">
        <v>571.5</v>
      </c>
      <c r="H2691" s="13">
        <f t="shared" si="41"/>
        <v>0</v>
      </c>
    </row>
    <row r="2692" spans="2:8" ht="13.5" x14ac:dyDescent="0.25">
      <c r="B2692" s="11">
        <v>45924</v>
      </c>
      <c r="C2692" s="2">
        <v>3.98</v>
      </c>
      <c r="D2692" s="2">
        <v>3.98</v>
      </c>
      <c r="E2692" s="2">
        <v>500</v>
      </c>
      <c r="F2692" s="2">
        <v>3.8170000000000002</v>
      </c>
      <c r="G2692" s="2">
        <v>1908.5</v>
      </c>
      <c r="H2692" s="13">
        <f t="shared" si="41"/>
        <v>4.4619422572178456E-2</v>
      </c>
    </row>
    <row r="2693" spans="2:8" ht="13.5" x14ac:dyDescent="0.25">
      <c r="B2693" s="11">
        <v>45925</v>
      </c>
      <c r="C2693" s="2">
        <v>4</v>
      </c>
      <c r="D2693" s="2">
        <v>4</v>
      </c>
      <c r="E2693" s="2">
        <v>110</v>
      </c>
      <c r="F2693" s="2">
        <v>4.0140000000000002</v>
      </c>
      <c r="G2693" s="2">
        <v>441.54</v>
      </c>
      <c r="H2693" s="13">
        <f t="shared" si="41"/>
        <v>5.0251256281407079E-3</v>
      </c>
    </row>
    <row r="2694" spans="2:8" ht="13.5" x14ac:dyDescent="0.25">
      <c r="B2694" s="11">
        <v>45926</v>
      </c>
      <c r="C2694" s="2">
        <v>4.18</v>
      </c>
      <c r="D2694" s="2">
        <v>4.18</v>
      </c>
      <c r="E2694" s="2">
        <v>10</v>
      </c>
      <c r="F2694" s="2">
        <v>4.18</v>
      </c>
      <c r="G2694" s="2">
        <v>41.8</v>
      </c>
      <c r="H2694" s="13">
        <f t="shared" si="41"/>
        <v>4.4999999999999929E-2</v>
      </c>
    </row>
    <row r="2695" spans="2:8" ht="13.5" x14ac:dyDescent="0.25">
      <c r="B2695" s="11">
        <v>45929</v>
      </c>
      <c r="C2695" s="2">
        <v>4.0999999999999996</v>
      </c>
      <c r="D2695" s="2">
        <v>4.0999999999999996</v>
      </c>
      <c r="E2695" s="2">
        <v>250</v>
      </c>
      <c r="F2695" s="2">
        <v>4.0999999999999996</v>
      </c>
      <c r="G2695" s="2">
        <v>1025</v>
      </c>
      <c r="H2695" s="13">
        <f t="shared" ref="H2695:H2709" si="42">(D2695-D2694)/D2694</f>
        <v>-1.9138755980861261E-2</v>
      </c>
    </row>
    <row r="2696" spans="2:8" ht="13.5" x14ac:dyDescent="0.25">
      <c r="B2696" s="11">
        <v>45930</v>
      </c>
      <c r="C2696" s="2">
        <v>4</v>
      </c>
      <c r="D2696" s="2">
        <v>4</v>
      </c>
      <c r="E2696" s="2">
        <v>12</v>
      </c>
      <c r="F2696" s="2">
        <v>4</v>
      </c>
      <c r="G2696" s="2">
        <v>48</v>
      </c>
      <c r="H2696" s="13">
        <f t="shared" si="42"/>
        <v>-2.4390243902438939E-2</v>
      </c>
    </row>
    <row r="2697" spans="2:8" ht="13.5" x14ac:dyDescent="0.25">
      <c r="B2697" s="11">
        <v>45931</v>
      </c>
      <c r="C2697" s="2">
        <v>3.95</v>
      </c>
      <c r="D2697" s="2">
        <v>3.95</v>
      </c>
      <c r="E2697" s="2">
        <v>75</v>
      </c>
      <c r="F2697" s="2">
        <v>3.95</v>
      </c>
      <c r="G2697" s="2">
        <v>296.25</v>
      </c>
      <c r="H2697" s="13">
        <f t="shared" si="42"/>
        <v>-1.2499999999999956E-2</v>
      </c>
    </row>
    <row r="2698" spans="2:8" ht="13.5" x14ac:dyDescent="0.25">
      <c r="B2698" s="11">
        <v>45932</v>
      </c>
      <c r="C2698" s="2">
        <v>3.82</v>
      </c>
      <c r="D2698" s="2">
        <v>3.82</v>
      </c>
      <c r="E2698" s="2">
        <v>2000</v>
      </c>
      <c r="F2698" s="2">
        <v>3.82</v>
      </c>
      <c r="G2698" s="2">
        <v>7640</v>
      </c>
      <c r="H2698" s="13">
        <f t="shared" si="42"/>
        <v>-3.2911392405063376E-2</v>
      </c>
    </row>
    <row r="2699" spans="2:8" ht="13.5" x14ac:dyDescent="0.25">
      <c r="B2699" s="11">
        <v>45933</v>
      </c>
      <c r="C2699" s="2">
        <v>3.99</v>
      </c>
      <c r="D2699" s="2">
        <v>3.99</v>
      </c>
      <c r="E2699" s="2">
        <v>80</v>
      </c>
      <c r="F2699" s="2">
        <v>3.99</v>
      </c>
      <c r="G2699" s="2">
        <v>319.2</v>
      </c>
      <c r="H2699" s="13">
        <f t="shared" si="42"/>
        <v>4.4502617801047223E-2</v>
      </c>
    </row>
    <row r="2700" spans="2:8" ht="13.5" x14ac:dyDescent="0.25">
      <c r="B2700" s="11">
        <v>45936</v>
      </c>
      <c r="C2700" s="2">
        <v>3.82</v>
      </c>
      <c r="D2700" s="2">
        <v>3.82</v>
      </c>
      <c r="E2700" s="2">
        <v>25</v>
      </c>
      <c r="F2700" s="2">
        <v>4</v>
      </c>
      <c r="G2700" s="2">
        <v>100</v>
      </c>
      <c r="H2700" s="13">
        <f t="shared" si="42"/>
        <v>-4.2606516290726905E-2</v>
      </c>
    </row>
    <row r="2701" spans="2:8" ht="13.5" x14ac:dyDescent="0.25">
      <c r="B2701" s="11">
        <v>45937</v>
      </c>
      <c r="C2701" s="2">
        <v>3.82</v>
      </c>
      <c r="D2701" s="2">
        <v>3.82</v>
      </c>
      <c r="E2701" s="2">
        <v>319</v>
      </c>
      <c r="F2701" s="2">
        <v>3.82</v>
      </c>
      <c r="G2701" s="2">
        <v>1218.58</v>
      </c>
      <c r="H2701" s="13">
        <f t="shared" si="42"/>
        <v>0</v>
      </c>
    </row>
    <row r="2702" spans="2:8" ht="13.5" x14ac:dyDescent="0.25">
      <c r="B2702" s="11">
        <v>45938</v>
      </c>
      <c r="C2702" s="2">
        <v>3.99</v>
      </c>
      <c r="D2702" s="2">
        <v>3.99</v>
      </c>
      <c r="E2702" s="2">
        <v>20</v>
      </c>
      <c r="F2702" s="2">
        <v>3.99</v>
      </c>
      <c r="G2702" s="2">
        <v>79.8</v>
      </c>
      <c r="H2702" s="13">
        <f t="shared" si="42"/>
        <v>4.4502617801047223E-2</v>
      </c>
    </row>
    <row r="2703" spans="2:8" ht="13.5" x14ac:dyDescent="0.25">
      <c r="B2703" s="11">
        <v>45939</v>
      </c>
      <c r="C2703" s="2">
        <v>3.99</v>
      </c>
      <c r="D2703" s="2">
        <v>3.99</v>
      </c>
      <c r="E2703" s="2">
        <v>99</v>
      </c>
      <c r="F2703" s="2">
        <v>3.99</v>
      </c>
      <c r="G2703" s="2">
        <v>395.01</v>
      </c>
      <c r="H2703" s="13">
        <f t="shared" si="42"/>
        <v>0</v>
      </c>
    </row>
    <row r="2704" spans="2:8" ht="13.5" x14ac:dyDescent="0.25">
      <c r="B2704" s="11">
        <v>45940</v>
      </c>
      <c r="C2704" s="2">
        <v>4</v>
      </c>
      <c r="D2704" s="2">
        <v>4</v>
      </c>
      <c r="E2704" s="2">
        <v>50</v>
      </c>
      <c r="F2704" s="2">
        <v>4</v>
      </c>
      <c r="G2704" s="2">
        <v>200</v>
      </c>
      <c r="H2704" s="13">
        <f t="shared" si="42"/>
        <v>2.5062656641603475E-3</v>
      </c>
    </row>
    <row r="2705" spans="2:11" ht="13.5" x14ac:dyDescent="0.25">
      <c r="B2705" s="11">
        <v>45943</v>
      </c>
      <c r="C2705" s="2">
        <v>3.82</v>
      </c>
      <c r="D2705" s="2">
        <v>3.82</v>
      </c>
      <c r="E2705" s="2">
        <v>1500</v>
      </c>
      <c r="F2705" s="2">
        <v>3.82</v>
      </c>
      <c r="G2705" s="2">
        <v>5730</v>
      </c>
      <c r="H2705" s="13">
        <f t="shared" si="42"/>
        <v>-4.500000000000004E-2</v>
      </c>
    </row>
    <row r="2706" spans="2:11" ht="13.5" x14ac:dyDescent="0.25">
      <c r="B2706" s="11">
        <v>45944</v>
      </c>
      <c r="C2706" s="2">
        <v>3.99</v>
      </c>
      <c r="D2706" s="2">
        <v>3.99</v>
      </c>
      <c r="E2706" s="2">
        <v>44</v>
      </c>
      <c r="F2706" s="2">
        <v>3.8969999999999998</v>
      </c>
      <c r="G2706" s="2">
        <v>171.46799999999999</v>
      </c>
      <c r="H2706" s="13">
        <f t="shared" si="42"/>
        <v>4.4502617801047223E-2</v>
      </c>
    </row>
    <row r="2707" spans="2:11" ht="13.5" x14ac:dyDescent="0.25">
      <c r="B2707" s="11">
        <v>45946</v>
      </c>
      <c r="C2707" s="2">
        <v>3.82</v>
      </c>
      <c r="D2707" s="2">
        <v>3.82</v>
      </c>
      <c r="E2707" s="2">
        <v>56</v>
      </c>
      <c r="F2707" s="2">
        <v>3.98</v>
      </c>
      <c r="G2707" s="2">
        <v>222.88</v>
      </c>
      <c r="H2707" s="13">
        <f t="shared" si="42"/>
        <v>-4.2606516290726905E-2</v>
      </c>
    </row>
    <row r="2708" spans="2:11" ht="13.5" x14ac:dyDescent="0.25">
      <c r="B2708" s="11">
        <v>45947</v>
      </c>
      <c r="C2708" s="2">
        <v>3.81</v>
      </c>
      <c r="D2708" s="2">
        <v>3.81</v>
      </c>
      <c r="E2708" s="2">
        <v>208</v>
      </c>
      <c r="F2708" s="2">
        <v>3.81</v>
      </c>
      <c r="G2708" s="2">
        <v>792.48</v>
      </c>
      <c r="H2708" s="13">
        <f t="shared" si="42"/>
        <v>-2.6178010471203631E-3</v>
      </c>
      <c r="I2708" s="14" t="s">
        <v>13</v>
      </c>
      <c r="J2708" s="14" t="s">
        <v>14</v>
      </c>
      <c r="K2708" s="14" t="s">
        <v>6</v>
      </c>
    </row>
    <row r="2709" spans="2:11" ht="13.5" x14ac:dyDescent="0.25">
      <c r="B2709" s="11">
        <v>45950</v>
      </c>
      <c r="C2709" s="2">
        <v>3.81</v>
      </c>
      <c r="D2709" s="2">
        <v>3.81</v>
      </c>
      <c r="E2709" s="2">
        <v>728</v>
      </c>
      <c r="F2709" s="2">
        <v>3.8119999999999998</v>
      </c>
      <c r="G2709" s="2">
        <v>2775.136</v>
      </c>
      <c r="H2709" s="13">
        <f t="shared" si="42"/>
        <v>0</v>
      </c>
      <c r="I2709" s="15">
        <v>7000000</v>
      </c>
      <c r="J2709" s="16">
        <f>I2709*D2709</f>
        <v>26670000</v>
      </c>
      <c r="K2709" s="17">
        <f>SUM(E2513:E2709)/197</f>
        <v>1096.8477157360405</v>
      </c>
    </row>
    <row r="2710" spans="2:11" ht="409.6" hidden="1" customHeight="1" x14ac:dyDescent="0.25"/>
  </sheetData>
  <mergeCells count="1">
    <mergeCell ref="B2:G2"/>
  </mergeCells>
  <phoneticPr fontId="0" type="noConversion"/>
  <conditionalFormatting sqref="H6:H2709">
    <cfRule type="cellIs" dxfId="30" priority="1" stopIfTrue="1" operator="lessThan">
      <formula>0</formula>
    </cfRule>
    <cfRule type="cellIs" dxfId="29" priority="2" stopIfTrue="1" operator="greaterThan">
      <formula>0</formula>
    </cfRule>
  </conditionalFormatting>
  <pageMargins left="0.29527559055118113" right="0.29527559055118113" top="0.39370078740157483" bottom="0.39370078740157483" header="0.39370078740157483" footer="0.39370078740157483"/>
  <pageSetup paperSize="9" orientation="portrait" horizontalDpi="0" verticalDpi="0"/>
  <headerFooter alignWithMargins="0"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BA572-3FA8-4828-94D4-8CD6EBE5E1FB}">
  <dimension ref="A1:K2706"/>
  <sheetViews>
    <sheetView topLeftCell="E2690" workbookViewId="0">
      <selection activeCell="F2712" sqref="F2712"/>
    </sheetView>
  </sheetViews>
  <sheetFormatPr defaultRowHeight="12.5" x14ac:dyDescent="0.25"/>
  <cols>
    <col min="1" max="1" width="11" bestFit="1" customWidth="1"/>
    <col min="3" max="3" width="16.81640625" bestFit="1" customWidth="1"/>
    <col min="4" max="4" width="21.08984375" customWidth="1"/>
    <col min="5" max="5" width="19.54296875" customWidth="1"/>
    <col min="6" max="6" width="22.453125" customWidth="1"/>
    <col min="7" max="7" width="25.36328125" customWidth="1"/>
    <col min="8" max="8" width="23.36328125" customWidth="1"/>
    <col min="9" max="9" width="20.81640625" customWidth="1"/>
    <col min="10" max="10" width="20.36328125" customWidth="1"/>
    <col min="11" max="11" width="19.08984375" customWidth="1"/>
  </cols>
  <sheetData>
    <row r="1" spans="1:11" ht="24" x14ac:dyDescent="0.25">
      <c r="A1" s="1" t="str">
        <f>TITRES_STAT!B4</f>
        <v>Date</v>
      </c>
      <c r="B1" s="1" t="str">
        <f>TITRES_STAT!D4</f>
        <v>Cours Ajusté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ht="13.5" x14ac:dyDescent="0.25">
      <c r="A2" s="3">
        <f>TITRES_STAT!B5</f>
        <v>42006</v>
      </c>
      <c r="B2" s="6">
        <f>TITRES_STAT!D5</f>
        <v>3.3285</v>
      </c>
      <c r="C2" s="2"/>
      <c r="D2" s="2"/>
      <c r="E2" s="2"/>
      <c r="F2" s="2"/>
      <c r="G2" s="2"/>
      <c r="H2" s="2"/>
      <c r="I2" s="2"/>
      <c r="J2" s="2" t="s">
        <v>24</v>
      </c>
      <c r="K2" s="2" t="s">
        <v>24</v>
      </c>
    </row>
    <row r="3" spans="1:11" ht="13.5" x14ac:dyDescent="0.25">
      <c r="A3" s="3">
        <f>TITRES_STAT!B6</f>
        <v>42009</v>
      </c>
      <c r="B3" s="6">
        <f>TITRES_STAT!D6</f>
        <v>3.1934</v>
      </c>
      <c r="C3" s="2">
        <f>B3-B2</f>
        <v>-0.1351</v>
      </c>
      <c r="D3" s="2"/>
      <c r="E3" s="2"/>
      <c r="F3" s="2"/>
      <c r="G3" s="2"/>
      <c r="H3" s="2"/>
      <c r="I3" s="2"/>
      <c r="J3" s="2" t="s">
        <v>25</v>
      </c>
      <c r="K3" s="2" t="s">
        <v>26</v>
      </c>
    </row>
    <row r="4" spans="1:11" ht="13.5" x14ac:dyDescent="0.25">
      <c r="A4" s="3">
        <f>TITRES_STAT!B7</f>
        <v>42010</v>
      </c>
      <c r="B4" s="6">
        <f>TITRES_STAT!D7</f>
        <v>3.2854999999999999</v>
      </c>
      <c r="C4" s="2">
        <f t="shared" ref="C4:C67" si="0">B4-B3</f>
        <v>9.2099999999999849E-2</v>
      </c>
      <c r="D4" s="2"/>
      <c r="E4" s="2"/>
      <c r="F4" s="2"/>
      <c r="G4" s="2"/>
      <c r="H4" s="2"/>
      <c r="I4" s="2"/>
      <c r="J4" s="2">
        <f>2/21</f>
        <v>9.5238095238095233E-2</v>
      </c>
      <c r="K4" s="2">
        <f>2/51</f>
        <v>3.9215686274509803E-2</v>
      </c>
    </row>
    <row r="5" spans="1:11" ht="13.5" x14ac:dyDescent="0.25">
      <c r="A5" s="3">
        <f>TITRES_STAT!B8</f>
        <v>42011</v>
      </c>
      <c r="B5" s="6">
        <f>TITRES_STAT!D8</f>
        <v>3.2486000000000002</v>
      </c>
      <c r="C5" s="2">
        <f t="shared" si="0"/>
        <v>-3.6899999999999711E-2</v>
      </c>
      <c r="D5" s="2">
        <f>AVERAGE(B1:B5)</f>
        <v>3.2640000000000002</v>
      </c>
      <c r="E5" s="2"/>
      <c r="F5" s="2"/>
      <c r="G5" s="2"/>
      <c r="H5" s="2"/>
      <c r="I5" s="2"/>
      <c r="J5" s="2"/>
      <c r="K5" s="2"/>
    </row>
    <row r="6" spans="1:11" ht="13.5" x14ac:dyDescent="0.25">
      <c r="A6" s="3">
        <f>TITRES_STAT!B9</f>
        <v>42012</v>
      </c>
      <c r="B6" s="6">
        <f>TITRES_STAT!D9</f>
        <v>3.2547999999999999</v>
      </c>
      <c r="C6" s="2">
        <f t="shared" si="0"/>
        <v>6.1999999999997613E-3</v>
      </c>
      <c r="D6" s="2">
        <f t="shared" ref="D6:D69" si="1">AVERAGE(B2:B6)</f>
        <v>3.2621600000000002</v>
      </c>
      <c r="E6" s="2"/>
      <c r="F6" s="2"/>
      <c r="G6" s="2"/>
      <c r="H6" s="2"/>
      <c r="I6" s="2"/>
      <c r="J6" s="2"/>
      <c r="K6" s="2"/>
    </row>
    <row r="7" spans="1:11" ht="13.5" x14ac:dyDescent="0.25">
      <c r="A7" s="3">
        <f>TITRES_STAT!B10</f>
        <v>42013</v>
      </c>
      <c r="B7" s="6">
        <f>TITRES_STAT!D10</f>
        <v>3.1627000000000001</v>
      </c>
      <c r="C7" s="2">
        <f t="shared" si="0"/>
        <v>-9.2099999999999849E-2</v>
      </c>
      <c r="D7" s="2">
        <f t="shared" si="1"/>
        <v>3.2290000000000001</v>
      </c>
      <c r="E7" s="2"/>
      <c r="F7" s="2"/>
      <c r="G7" s="2"/>
      <c r="H7" s="2"/>
      <c r="I7" s="2"/>
      <c r="J7" s="2"/>
      <c r="K7" s="2"/>
    </row>
    <row r="8" spans="1:11" ht="13.5" x14ac:dyDescent="0.25">
      <c r="A8" s="3">
        <f>TITRES_STAT!B11</f>
        <v>42016</v>
      </c>
      <c r="B8" s="6">
        <f>TITRES_STAT!D11</f>
        <v>3.0767000000000002</v>
      </c>
      <c r="C8" s="2">
        <f t="shared" si="0"/>
        <v>-8.5999999999999854E-2</v>
      </c>
      <c r="D8" s="2">
        <f t="shared" si="1"/>
        <v>3.2056599999999995</v>
      </c>
      <c r="E8" s="2"/>
      <c r="F8" s="2"/>
      <c r="G8" s="2"/>
      <c r="H8" s="2"/>
      <c r="I8" s="2"/>
      <c r="J8" s="2"/>
      <c r="K8" s="2"/>
    </row>
    <row r="9" spans="1:11" ht="13.5" x14ac:dyDescent="0.25">
      <c r="A9" s="3">
        <f>TITRES_STAT!B12</f>
        <v>42017</v>
      </c>
      <c r="B9" s="6">
        <f>TITRES_STAT!D12</f>
        <v>3.2547999999999999</v>
      </c>
      <c r="C9" s="2">
        <f t="shared" si="0"/>
        <v>0.1780999999999997</v>
      </c>
      <c r="D9" s="2">
        <f t="shared" si="1"/>
        <v>3.1995200000000001</v>
      </c>
      <c r="E9" s="2"/>
      <c r="F9" s="2"/>
      <c r="G9" s="2"/>
      <c r="H9" s="2"/>
      <c r="I9" s="2"/>
      <c r="J9" s="2"/>
      <c r="K9" s="2"/>
    </row>
    <row r="10" spans="1:11" ht="13.5" x14ac:dyDescent="0.25">
      <c r="A10" s="3">
        <f>TITRES_STAT!B13</f>
        <v>42019</v>
      </c>
      <c r="B10" s="6">
        <f>TITRES_STAT!D13</f>
        <v>3.2241</v>
      </c>
      <c r="C10" s="2">
        <f t="shared" si="0"/>
        <v>-3.069999999999995E-2</v>
      </c>
      <c r="D10" s="2">
        <f t="shared" si="1"/>
        <v>3.19462</v>
      </c>
      <c r="E10" s="2"/>
      <c r="F10" s="2"/>
      <c r="G10" s="2"/>
      <c r="H10" s="2"/>
      <c r="I10" s="2"/>
      <c r="J10" s="2"/>
      <c r="K10" s="2"/>
    </row>
    <row r="11" spans="1:11" ht="13.5" x14ac:dyDescent="0.25">
      <c r="A11" s="3">
        <f>TITRES_STAT!B14</f>
        <v>42020</v>
      </c>
      <c r="B11" s="6">
        <f>TITRES_STAT!D14</f>
        <v>3.3161999999999998</v>
      </c>
      <c r="C11" s="2">
        <f t="shared" si="0"/>
        <v>9.2099999999999849E-2</v>
      </c>
      <c r="D11" s="2">
        <f t="shared" si="1"/>
        <v>3.2068999999999996</v>
      </c>
      <c r="E11" s="2">
        <f>AVERAGE(B2:B11)</f>
        <v>3.2345300000000003</v>
      </c>
      <c r="F11" s="2"/>
      <c r="G11" s="2"/>
      <c r="H11" s="2"/>
      <c r="I11" s="2"/>
      <c r="J11" s="2"/>
      <c r="K11" s="2"/>
    </row>
    <row r="12" spans="1:11" ht="13.5" x14ac:dyDescent="0.25">
      <c r="A12" s="3">
        <f>TITRES_STAT!B15</f>
        <v>42023</v>
      </c>
      <c r="B12" s="6">
        <f>TITRES_STAT!D15</f>
        <v>3.3776000000000002</v>
      </c>
      <c r="C12" s="2">
        <f t="shared" si="0"/>
        <v>6.1400000000000343E-2</v>
      </c>
      <c r="D12" s="2">
        <f t="shared" si="1"/>
        <v>3.2498800000000001</v>
      </c>
      <c r="E12" s="2">
        <f t="shared" ref="E12:E75" si="2">AVERAGE(B3:B12)</f>
        <v>3.2394399999999997</v>
      </c>
      <c r="F12" s="2"/>
      <c r="G12" s="2"/>
      <c r="H12" s="2"/>
      <c r="I12" s="2"/>
      <c r="J12" s="2"/>
      <c r="K12" s="2"/>
    </row>
    <row r="13" spans="1:11" ht="13.5" x14ac:dyDescent="0.25">
      <c r="A13" s="3">
        <f>TITRES_STAT!B16</f>
        <v>42024</v>
      </c>
      <c r="B13" s="6">
        <f>TITRES_STAT!D16</f>
        <v>3.3469000000000002</v>
      </c>
      <c r="C13" s="2">
        <f t="shared" si="0"/>
        <v>-3.069999999999995E-2</v>
      </c>
      <c r="D13" s="2">
        <f t="shared" si="1"/>
        <v>3.3039200000000002</v>
      </c>
      <c r="E13" s="2">
        <f t="shared" si="2"/>
        <v>3.2547899999999998</v>
      </c>
      <c r="F13" s="2"/>
      <c r="G13" s="2"/>
      <c r="H13" s="2"/>
      <c r="I13" s="2"/>
      <c r="J13" s="2"/>
      <c r="K13" s="2"/>
    </row>
    <row r="14" spans="1:11" ht="13.5" x14ac:dyDescent="0.25">
      <c r="A14" s="3">
        <f>TITRES_STAT!B17</f>
        <v>42025</v>
      </c>
      <c r="B14" s="6">
        <f>TITRES_STAT!D17</f>
        <v>3.2486000000000002</v>
      </c>
      <c r="C14" s="2">
        <f t="shared" si="0"/>
        <v>-9.8300000000000054E-2</v>
      </c>
      <c r="D14" s="2">
        <f t="shared" si="1"/>
        <v>3.3026800000000001</v>
      </c>
      <c r="E14" s="2">
        <f t="shared" si="2"/>
        <v>3.2511000000000001</v>
      </c>
      <c r="F14" s="2"/>
      <c r="G14" s="2"/>
      <c r="H14" s="2"/>
      <c r="I14" s="2"/>
      <c r="J14" s="2"/>
      <c r="K14" s="2"/>
    </row>
    <row r="15" spans="1:11" ht="13.5" x14ac:dyDescent="0.25">
      <c r="A15" s="3">
        <f>TITRES_STAT!B18</f>
        <v>42026</v>
      </c>
      <c r="B15" s="6">
        <f>TITRES_STAT!D18</f>
        <v>3.3653</v>
      </c>
      <c r="C15" s="2">
        <f t="shared" si="0"/>
        <v>0.1166999999999998</v>
      </c>
      <c r="D15" s="2">
        <f t="shared" si="1"/>
        <v>3.3309199999999999</v>
      </c>
      <c r="E15" s="2">
        <f t="shared" si="2"/>
        <v>3.2627700000000006</v>
      </c>
      <c r="F15" s="2"/>
      <c r="G15" s="2"/>
      <c r="H15" s="2"/>
      <c r="I15" s="2"/>
      <c r="J15" s="2"/>
      <c r="K15" s="2"/>
    </row>
    <row r="16" spans="1:11" ht="13.5" x14ac:dyDescent="0.25">
      <c r="A16" s="3">
        <f>TITRES_STAT!B19</f>
        <v>42027</v>
      </c>
      <c r="B16" s="6">
        <f>TITRES_STAT!D19</f>
        <v>3.2671000000000001</v>
      </c>
      <c r="C16" s="2">
        <f t="shared" si="0"/>
        <v>-9.8199999999999843E-2</v>
      </c>
      <c r="D16" s="2">
        <f t="shared" si="1"/>
        <v>3.3210999999999999</v>
      </c>
      <c r="E16" s="2">
        <f t="shared" si="2"/>
        <v>3.2640000000000002</v>
      </c>
      <c r="F16" s="2"/>
      <c r="G16" s="2"/>
      <c r="H16" s="2"/>
      <c r="I16" s="2"/>
      <c r="J16" s="2"/>
      <c r="K16" s="2"/>
    </row>
    <row r="17" spans="1:11" ht="13.5" x14ac:dyDescent="0.25">
      <c r="A17" s="3">
        <f>TITRES_STAT!B20</f>
        <v>42030</v>
      </c>
      <c r="B17" s="6">
        <f>TITRES_STAT!D20</f>
        <v>3.2671000000000001</v>
      </c>
      <c r="C17" s="2">
        <f t="shared" si="0"/>
        <v>0</v>
      </c>
      <c r="D17" s="2">
        <f t="shared" si="1"/>
        <v>3.2990000000000004</v>
      </c>
      <c r="E17" s="2">
        <f t="shared" si="2"/>
        <v>3.2744400000000007</v>
      </c>
      <c r="F17" s="2"/>
      <c r="G17" s="2"/>
      <c r="H17" s="2"/>
      <c r="I17" s="2"/>
      <c r="J17" s="2"/>
      <c r="K17" s="2"/>
    </row>
    <row r="18" spans="1:11" ht="13.5" x14ac:dyDescent="0.25">
      <c r="A18" s="3">
        <f>TITRES_STAT!B21</f>
        <v>42031</v>
      </c>
      <c r="B18" s="6">
        <f>TITRES_STAT!D21</f>
        <v>3.2547999999999999</v>
      </c>
      <c r="C18" s="2">
        <f t="shared" si="0"/>
        <v>-1.23000000000002E-2</v>
      </c>
      <c r="D18" s="2">
        <f t="shared" si="1"/>
        <v>3.2805799999999996</v>
      </c>
      <c r="E18" s="2">
        <f t="shared" si="2"/>
        <v>3.2922500000000001</v>
      </c>
      <c r="F18" s="2"/>
      <c r="G18" s="2"/>
      <c r="H18" s="2"/>
      <c r="I18" s="2">
        <f t="array" ref="I18">SUMPRODUCT(B2:B21, (ROW(B2:B21)-ROW(B2)+1)) / (20*21/2)</f>
        <v>3.2624504761904762</v>
      </c>
      <c r="J18" s="2"/>
      <c r="K18" s="2"/>
    </row>
    <row r="19" spans="1:11" ht="13.5" x14ac:dyDescent="0.25">
      <c r="A19" s="3">
        <f>TITRES_STAT!B22</f>
        <v>42032</v>
      </c>
      <c r="B19" s="6">
        <f>TITRES_STAT!D22</f>
        <v>3.2241</v>
      </c>
      <c r="C19" s="2">
        <f t="shared" si="0"/>
        <v>-3.069999999999995E-2</v>
      </c>
      <c r="D19" s="2">
        <f t="shared" si="1"/>
        <v>3.2756799999999999</v>
      </c>
      <c r="E19" s="2">
        <f t="shared" si="2"/>
        <v>3.2891800000000004</v>
      </c>
      <c r="F19" s="2"/>
      <c r="G19" s="2"/>
      <c r="H19" s="2"/>
      <c r="I19" s="2">
        <f t="array" ref="I19">SUMPRODUCT(B3:B22, (ROW(B3:B22)-ROW(B3)+1)) / (20*21/2)</f>
        <v>3.2533290476190477</v>
      </c>
      <c r="J19" s="2"/>
      <c r="K19" s="2"/>
    </row>
    <row r="20" spans="1:11" ht="13.5" x14ac:dyDescent="0.25">
      <c r="A20" s="3">
        <f>TITRES_STAT!B23</f>
        <v>42033</v>
      </c>
      <c r="B20" s="6">
        <f>TITRES_STAT!D23</f>
        <v>3.2179000000000002</v>
      </c>
      <c r="C20" s="2">
        <f t="shared" si="0"/>
        <v>-6.1999999999997613E-3</v>
      </c>
      <c r="D20" s="2">
        <f t="shared" si="1"/>
        <v>3.2462000000000004</v>
      </c>
      <c r="E20" s="2">
        <f t="shared" si="2"/>
        <v>3.2885599999999995</v>
      </c>
      <c r="F20" s="2">
        <f t="shared" ref="F20:F83" si="3">AVERAGE(B1:B20)</f>
        <v>3.2586684210526315</v>
      </c>
      <c r="G20" s="2"/>
      <c r="H20" s="2"/>
      <c r="I20" s="2">
        <f t="array" ref="I20">SUMPRODUCT(B4:B23, (ROW(B4:B23)-ROW(B4)+1)) / (20*21/2)</f>
        <v>3.2362257142857147</v>
      </c>
      <c r="J20" s="2">
        <f>F20</f>
        <v>3.2586684210526315</v>
      </c>
      <c r="K20" s="2"/>
    </row>
    <row r="21" spans="1:11" ht="13.5" x14ac:dyDescent="0.25">
      <c r="A21" s="3">
        <f>TITRES_STAT!B24</f>
        <v>42034</v>
      </c>
      <c r="B21" s="6">
        <f>TITRES_STAT!D24</f>
        <v>3.2547999999999999</v>
      </c>
      <c r="C21" s="2">
        <f t="shared" si="0"/>
        <v>3.6899999999999711E-2</v>
      </c>
      <c r="D21" s="2">
        <f t="shared" si="1"/>
        <v>3.2437400000000003</v>
      </c>
      <c r="E21" s="2">
        <f t="shared" si="2"/>
        <v>3.2824199999999997</v>
      </c>
      <c r="F21" s="2">
        <f t="shared" si="3"/>
        <v>3.2584749999999998</v>
      </c>
      <c r="G21" s="2"/>
      <c r="H21" s="2"/>
      <c r="I21" s="2">
        <f t="array" ref="I21">SUMPRODUCT(B5:B24, (ROW(B5:B24)-ROW(B5)+1)) / (20*21/2)</f>
        <v>3.230230952380952</v>
      </c>
      <c r="J21" s="2">
        <f t="shared" ref="J21:J84" si="4">$J$4*B21+J20*(1-$J$4)</f>
        <v>3.2582999999999998</v>
      </c>
      <c r="K21" s="2"/>
    </row>
    <row r="22" spans="1:11" ht="13.5" x14ac:dyDescent="0.25">
      <c r="A22" s="3">
        <f>TITRES_STAT!B25</f>
        <v>42037</v>
      </c>
      <c r="B22" s="6">
        <f>TITRES_STAT!D25</f>
        <v>3.1627000000000001</v>
      </c>
      <c r="C22" s="2">
        <f t="shared" si="0"/>
        <v>-9.2099999999999849E-2</v>
      </c>
      <c r="D22" s="2">
        <f t="shared" si="1"/>
        <v>3.2228599999999998</v>
      </c>
      <c r="E22" s="2">
        <f t="shared" si="2"/>
        <v>3.2609299999999997</v>
      </c>
      <c r="F22" s="2">
        <f t="shared" si="3"/>
        <v>3.2501849999999997</v>
      </c>
      <c r="G22" s="2"/>
      <c r="H22" s="2"/>
      <c r="I22" s="2">
        <f t="array" ref="I22">SUMPRODUCT(B6:B25, (ROW(B6:B25)-ROW(B6)+1)) / (20*21/2)</f>
        <v>3.2241523809523804</v>
      </c>
      <c r="J22" s="2">
        <f t="shared" si="4"/>
        <v>3.249195238095238</v>
      </c>
      <c r="K22" s="2"/>
    </row>
    <row r="23" spans="1:11" ht="13.5" x14ac:dyDescent="0.25">
      <c r="A23" s="3">
        <f>TITRES_STAT!B26</f>
        <v>42038</v>
      </c>
      <c r="B23" s="6">
        <f>TITRES_STAT!D26</f>
        <v>3.0706000000000002</v>
      </c>
      <c r="C23" s="2">
        <f t="shared" si="0"/>
        <v>-9.2099999999999849E-2</v>
      </c>
      <c r="D23" s="2">
        <f t="shared" si="1"/>
        <v>3.1860200000000001</v>
      </c>
      <c r="E23" s="2">
        <f t="shared" si="2"/>
        <v>3.2332999999999998</v>
      </c>
      <c r="F23" s="2">
        <f t="shared" si="3"/>
        <v>3.2440450000000007</v>
      </c>
      <c r="G23" s="2"/>
      <c r="H23" s="2"/>
      <c r="I23" s="2">
        <f t="array" ref="I23">SUMPRODUCT(B7:B26, (ROW(B7:B26)-ROW(B7)+1)) / (20*21/2)</f>
        <v>3.2260242857142862</v>
      </c>
      <c r="J23" s="2">
        <f t="shared" si="4"/>
        <v>3.2321861678004535</v>
      </c>
      <c r="K23" s="2"/>
    </row>
    <row r="24" spans="1:11" ht="13.5" x14ac:dyDescent="0.25">
      <c r="A24" s="3">
        <f>TITRES_STAT!B27</f>
        <v>42039</v>
      </c>
      <c r="B24" s="6">
        <f>TITRES_STAT!D27</f>
        <v>3.1810999999999998</v>
      </c>
      <c r="C24" s="2">
        <f t="shared" si="0"/>
        <v>0.1104999999999996</v>
      </c>
      <c r="D24" s="2">
        <f t="shared" si="1"/>
        <v>3.1774200000000001</v>
      </c>
      <c r="E24" s="2">
        <f t="shared" si="2"/>
        <v>3.2265499999999996</v>
      </c>
      <c r="F24" s="2">
        <f t="shared" si="3"/>
        <v>3.2388249999999998</v>
      </c>
      <c r="G24" s="2"/>
      <c r="H24" s="2"/>
      <c r="I24" s="2">
        <f t="array" ref="I24">SUMPRODUCT(B8:B27, (ROW(B8:B27)-ROW(B8)+1)) / (20*21/2)</f>
        <v>3.214439047619047</v>
      </c>
      <c r="J24" s="2">
        <f t="shared" si="4"/>
        <v>3.2273208184861248</v>
      </c>
      <c r="K24" s="2"/>
    </row>
    <row r="25" spans="1:11" ht="13.5" x14ac:dyDescent="0.25">
      <c r="A25" s="3">
        <f>TITRES_STAT!B28</f>
        <v>42040</v>
      </c>
      <c r="B25" s="6">
        <f>TITRES_STAT!D28</f>
        <v>3.1749999999999998</v>
      </c>
      <c r="C25" s="2">
        <f t="shared" si="0"/>
        <v>-6.0999999999999943E-3</v>
      </c>
      <c r="D25" s="2">
        <f t="shared" si="1"/>
        <v>3.1688400000000003</v>
      </c>
      <c r="E25" s="2">
        <f t="shared" si="2"/>
        <v>3.2075200000000001</v>
      </c>
      <c r="F25" s="2">
        <f t="shared" si="3"/>
        <v>3.2351450000000006</v>
      </c>
      <c r="G25" s="2"/>
      <c r="H25" s="2"/>
      <c r="I25" s="2">
        <f t="array" ref="I25">SUMPRODUCT(B9:B28, (ROW(B9:B28)-ROW(B9)+1)) / (20*21/2)</f>
        <v>3.2025071428571437</v>
      </c>
      <c r="J25" s="2">
        <f t="shared" si="4"/>
        <v>3.2223378833922078</v>
      </c>
      <c r="K25" s="2"/>
    </row>
    <row r="26" spans="1:11" ht="13.5" x14ac:dyDescent="0.25">
      <c r="A26" s="3">
        <f>TITRES_STAT!B29</f>
        <v>42041</v>
      </c>
      <c r="B26" s="6">
        <f>TITRES_STAT!D29</f>
        <v>3.2547999999999999</v>
      </c>
      <c r="C26" s="2">
        <f t="shared" si="0"/>
        <v>7.9800000000000093E-2</v>
      </c>
      <c r="D26" s="2">
        <f t="shared" si="1"/>
        <v>3.1688400000000003</v>
      </c>
      <c r="E26" s="2">
        <f t="shared" si="2"/>
        <v>3.2062900000000005</v>
      </c>
      <c r="F26" s="2">
        <f t="shared" si="3"/>
        <v>3.2351450000000002</v>
      </c>
      <c r="G26" s="2"/>
      <c r="H26" s="2"/>
      <c r="I26" s="2">
        <f t="array" ref="I26">SUMPRODUCT(B10:B29, (ROW(B10:B29)-ROW(B10)+1)) / (20*21/2)</f>
        <v>3.1869242857142863</v>
      </c>
      <c r="J26" s="2">
        <f t="shared" si="4"/>
        <v>3.2254295135453308</v>
      </c>
      <c r="K26" s="2"/>
    </row>
    <row r="27" spans="1:11" ht="13.5" x14ac:dyDescent="0.25">
      <c r="A27" s="3">
        <f>TITRES_STAT!B30</f>
        <v>42044</v>
      </c>
      <c r="B27" s="6">
        <f>TITRES_STAT!D30</f>
        <v>3.1135000000000002</v>
      </c>
      <c r="C27" s="2">
        <f t="shared" si="0"/>
        <v>-0.14129999999999976</v>
      </c>
      <c r="D27" s="2">
        <f t="shared" si="1"/>
        <v>3.1589999999999998</v>
      </c>
      <c r="E27" s="2">
        <f t="shared" si="2"/>
        <v>3.1909300000000003</v>
      </c>
      <c r="F27" s="2">
        <f t="shared" si="3"/>
        <v>3.2326850000000009</v>
      </c>
      <c r="G27" s="2"/>
      <c r="H27" s="2"/>
      <c r="I27" s="2">
        <f t="array" ref="I27">SUMPRODUCT(B11:B30, (ROW(B11:B30)-ROW(B11)+1)) / (20*21/2)</f>
        <v>3.1809899999999995</v>
      </c>
      <c r="J27" s="2">
        <f t="shared" si="4"/>
        <v>3.2147695598743469</v>
      </c>
      <c r="K27" s="2"/>
    </row>
    <row r="28" spans="1:11" ht="13.5" x14ac:dyDescent="0.25">
      <c r="A28" s="3">
        <f>TITRES_STAT!B31</f>
        <v>42045</v>
      </c>
      <c r="B28" s="6">
        <f>TITRES_STAT!D31</f>
        <v>3.1074000000000002</v>
      </c>
      <c r="C28" s="2">
        <f t="shared" si="0"/>
        <v>-6.0999999999999943E-3</v>
      </c>
      <c r="D28" s="2">
        <f t="shared" si="1"/>
        <v>3.1663600000000001</v>
      </c>
      <c r="E28" s="2">
        <f t="shared" si="2"/>
        <v>3.1761899999999996</v>
      </c>
      <c r="F28" s="2">
        <f t="shared" si="3"/>
        <v>3.2342200000000005</v>
      </c>
      <c r="G28" s="2"/>
      <c r="H28" s="2"/>
      <c r="I28" s="2">
        <f t="array" ref="I28">SUMPRODUCT(B12:B31, (ROW(B12:B31)-ROW(B12)+1)) / (20*21/2)</f>
        <v>3.1811957142857143</v>
      </c>
      <c r="J28" s="2">
        <f t="shared" si="4"/>
        <v>3.2045438875053618</v>
      </c>
      <c r="K28" s="2"/>
    </row>
    <row r="29" spans="1:11" ht="13.5" x14ac:dyDescent="0.25">
      <c r="A29" s="3">
        <f>TITRES_STAT!B32</f>
        <v>42046</v>
      </c>
      <c r="B29" s="6">
        <f>TITRES_STAT!D32</f>
        <v>3.0706000000000002</v>
      </c>
      <c r="C29" s="2">
        <f t="shared" si="0"/>
        <v>-3.6799999999999944E-2</v>
      </c>
      <c r="D29" s="2">
        <f t="shared" si="1"/>
        <v>3.1442600000000001</v>
      </c>
      <c r="E29" s="2">
        <f t="shared" si="2"/>
        <v>3.1608399999999994</v>
      </c>
      <c r="F29" s="2">
        <f t="shared" si="3"/>
        <v>3.2250100000000002</v>
      </c>
      <c r="G29" s="2"/>
      <c r="H29" s="2"/>
      <c r="I29" s="2">
        <f t="array" ref="I29">SUMPRODUCT(B13:B32, (ROW(B13:B32)-ROW(B13)+1)) / (20*21/2)</f>
        <v>3.1672209523809518</v>
      </c>
      <c r="J29" s="2">
        <f t="shared" si="4"/>
        <v>3.1917873267905654</v>
      </c>
      <c r="K29" s="2"/>
    </row>
    <row r="30" spans="1:11" ht="13.5" x14ac:dyDescent="0.25">
      <c r="A30" s="3">
        <f>TITRES_STAT!B33</f>
        <v>42047</v>
      </c>
      <c r="B30" s="6">
        <f>TITRES_STAT!D33</f>
        <v>3.1627000000000001</v>
      </c>
      <c r="C30" s="2">
        <f t="shared" si="0"/>
        <v>9.2099999999999849E-2</v>
      </c>
      <c r="D30" s="2">
        <f t="shared" si="1"/>
        <v>3.1417999999999999</v>
      </c>
      <c r="E30" s="2">
        <f t="shared" si="2"/>
        <v>3.1553199999999997</v>
      </c>
      <c r="F30" s="2">
        <f t="shared" si="3"/>
        <v>3.22194</v>
      </c>
      <c r="G30" s="2"/>
      <c r="H30" s="2"/>
      <c r="I30" s="2">
        <f t="array" ref="I30">SUMPRODUCT(B14:B33, (ROW(B14:B33)-ROW(B14)+1)) / (20*21/2)</f>
        <v>3.154708095238095</v>
      </c>
      <c r="J30" s="2">
        <f t="shared" si="4"/>
        <v>3.1890171051914642</v>
      </c>
      <c r="K30" s="2"/>
    </row>
    <row r="31" spans="1:11" ht="13.5" x14ac:dyDescent="0.25">
      <c r="A31" s="3">
        <f>TITRES_STAT!B34</f>
        <v>42048</v>
      </c>
      <c r="B31" s="6">
        <f>TITRES_STAT!D34</f>
        <v>3.2241</v>
      </c>
      <c r="C31" s="2">
        <f t="shared" si="0"/>
        <v>6.1399999999999899E-2</v>
      </c>
      <c r="D31" s="2">
        <f t="shared" si="1"/>
        <v>3.1356600000000001</v>
      </c>
      <c r="E31" s="2">
        <f t="shared" si="2"/>
        <v>3.15225</v>
      </c>
      <c r="F31" s="2">
        <f t="shared" si="3"/>
        <v>3.2173349999999998</v>
      </c>
      <c r="G31" s="2"/>
      <c r="H31" s="2"/>
      <c r="I31" s="2">
        <f t="array" ref="I31">SUMPRODUCT(B15:B34, (ROW(B15:B34)-ROW(B15)+1)) / (20*21/2)</f>
        <v>3.1522823809523812</v>
      </c>
      <c r="J31" s="2">
        <f t="shared" si="4"/>
        <v>3.1923583332684675</v>
      </c>
      <c r="K31" s="2"/>
    </row>
    <row r="32" spans="1:11" ht="13.5" x14ac:dyDescent="0.25">
      <c r="A32" s="3">
        <f>TITRES_STAT!B35</f>
        <v>42051</v>
      </c>
      <c r="B32" s="6">
        <f>TITRES_STAT!D35</f>
        <v>3.0706000000000002</v>
      </c>
      <c r="C32" s="2">
        <f t="shared" si="0"/>
        <v>-0.15349999999999975</v>
      </c>
      <c r="D32" s="2">
        <f t="shared" si="1"/>
        <v>3.1270800000000003</v>
      </c>
      <c r="E32" s="2">
        <f t="shared" si="2"/>
        <v>3.1430400000000001</v>
      </c>
      <c r="F32" s="2">
        <f t="shared" si="3"/>
        <v>3.2019849999999996</v>
      </c>
      <c r="G32" s="2"/>
      <c r="H32" s="2"/>
      <c r="I32" s="2">
        <f t="array" ref="I32">SUMPRODUCT(B16:B35, (ROW(B16:B35)-ROW(B16)+1)) / (20*21/2)</f>
        <v>3.1531895238095244</v>
      </c>
      <c r="J32" s="2">
        <f t="shared" si="4"/>
        <v>3.1807623015286137</v>
      </c>
      <c r="K32" s="2"/>
    </row>
    <row r="33" spans="1:11" ht="13.5" x14ac:dyDescent="0.25">
      <c r="A33" s="3">
        <f>TITRES_STAT!B36</f>
        <v>42052</v>
      </c>
      <c r="B33" s="6">
        <f>TITRES_STAT!D36</f>
        <v>3.0706000000000002</v>
      </c>
      <c r="C33" s="2">
        <f t="shared" si="0"/>
        <v>0</v>
      </c>
      <c r="D33" s="2">
        <f t="shared" si="1"/>
        <v>3.11972</v>
      </c>
      <c r="E33" s="2">
        <f t="shared" si="2"/>
        <v>3.1430400000000001</v>
      </c>
      <c r="F33" s="2">
        <f t="shared" si="3"/>
        <v>3.1881699999999999</v>
      </c>
      <c r="G33" s="2"/>
      <c r="H33" s="2"/>
      <c r="I33" s="2">
        <f t="array" ref="I33">SUMPRODUCT(B17:B36, (ROW(B17:B36)-ROW(B17)+1)) / (20*21/2)</f>
        <v>3.1549152380952381</v>
      </c>
      <c r="J33" s="2">
        <f t="shared" si="4"/>
        <v>3.1702706537639842</v>
      </c>
      <c r="K33" s="2"/>
    </row>
    <row r="34" spans="1:11" ht="13.5" x14ac:dyDescent="0.25">
      <c r="A34" s="3">
        <f>TITRES_STAT!B37</f>
        <v>42053</v>
      </c>
      <c r="B34" s="6">
        <f>TITRES_STAT!D37</f>
        <v>3.1627000000000001</v>
      </c>
      <c r="C34" s="2">
        <f t="shared" si="0"/>
        <v>9.2099999999999849E-2</v>
      </c>
      <c r="D34" s="2">
        <f t="shared" si="1"/>
        <v>3.1381399999999999</v>
      </c>
      <c r="E34" s="2">
        <f t="shared" si="2"/>
        <v>3.1412</v>
      </c>
      <c r="F34" s="2">
        <f t="shared" si="3"/>
        <v>3.1838749999999996</v>
      </c>
      <c r="G34" s="2"/>
      <c r="H34" s="2"/>
      <c r="I34" s="2">
        <f t="array" ref="I34">SUMPRODUCT(B18:B37, (ROW(B18:B37)-ROW(B18)+1)) / (20*21/2)</f>
        <v>3.1540680952380957</v>
      </c>
      <c r="J34" s="2">
        <f t="shared" si="4"/>
        <v>3.1695496391197953</v>
      </c>
      <c r="K34" s="2"/>
    </row>
    <row r="35" spans="1:11" ht="13.5" x14ac:dyDescent="0.25">
      <c r="A35" s="3">
        <f>TITRES_STAT!B38</f>
        <v>42054</v>
      </c>
      <c r="B35" s="6">
        <f>TITRES_STAT!D38</f>
        <v>3.1934</v>
      </c>
      <c r="C35" s="2">
        <f t="shared" si="0"/>
        <v>3.069999999999995E-2</v>
      </c>
      <c r="D35" s="2">
        <f t="shared" si="1"/>
        <v>3.1442800000000006</v>
      </c>
      <c r="E35" s="2">
        <f t="shared" si="2"/>
        <v>3.1430400000000001</v>
      </c>
      <c r="F35" s="2">
        <f t="shared" si="3"/>
        <v>3.1752799999999999</v>
      </c>
      <c r="G35" s="2"/>
      <c r="H35" s="2"/>
      <c r="I35" s="2">
        <f t="array" ref="I35">SUMPRODUCT(B19:B38, (ROW(B19:B38)-ROW(B19)+1)) / (20*21/2)</f>
        <v>3.1537180952380957</v>
      </c>
      <c r="J35" s="2">
        <f t="shared" si="4"/>
        <v>3.171821102060767</v>
      </c>
      <c r="K35" s="2"/>
    </row>
    <row r="36" spans="1:11" ht="13.5" x14ac:dyDescent="0.25">
      <c r="A36" s="3">
        <f>TITRES_STAT!B39</f>
        <v>42055</v>
      </c>
      <c r="B36" s="6">
        <f>TITRES_STAT!D39</f>
        <v>3.1934</v>
      </c>
      <c r="C36" s="2">
        <f t="shared" si="0"/>
        <v>0</v>
      </c>
      <c r="D36" s="2">
        <f t="shared" si="1"/>
        <v>3.1381400000000004</v>
      </c>
      <c r="E36" s="2">
        <f t="shared" si="2"/>
        <v>3.1368999999999998</v>
      </c>
      <c r="F36" s="2">
        <f t="shared" si="3"/>
        <v>3.1715949999999999</v>
      </c>
      <c r="G36" s="2"/>
      <c r="H36" s="2"/>
      <c r="I36" s="2">
        <f t="array" ref="I36">SUMPRODUCT(B20:B39, (ROW(B20:B39)-ROW(B20)+1)) / (20*21/2)</f>
        <v>3.1561400000000006</v>
      </c>
      <c r="J36" s="2">
        <f t="shared" si="4"/>
        <v>3.1738762351978367</v>
      </c>
      <c r="K36" s="2"/>
    </row>
    <row r="37" spans="1:11" ht="13.5" x14ac:dyDescent="0.25">
      <c r="A37" s="3">
        <f>TITRES_STAT!B40</f>
        <v>42058</v>
      </c>
      <c r="B37" s="6">
        <f>TITRES_STAT!D40</f>
        <v>3.1627000000000001</v>
      </c>
      <c r="C37" s="2">
        <f t="shared" si="0"/>
        <v>-3.069999999999995E-2</v>
      </c>
      <c r="D37" s="2">
        <f t="shared" si="1"/>
        <v>3.1565600000000003</v>
      </c>
      <c r="E37" s="2">
        <f t="shared" si="2"/>
        <v>3.1418200000000005</v>
      </c>
      <c r="F37" s="2">
        <f t="shared" si="3"/>
        <v>3.1663749999999995</v>
      </c>
      <c r="G37" s="2"/>
      <c r="H37" s="2"/>
      <c r="I37" s="2">
        <f t="array" ref="I37">SUMPRODUCT(B21:B40, (ROW(B21:B40)-ROW(B21)+1)) / (20*21/2)</f>
        <v>3.1587376190476193</v>
      </c>
      <c r="J37" s="2">
        <f t="shared" si="4"/>
        <v>3.172811831845662</v>
      </c>
      <c r="K37" s="2"/>
    </row>
    <row r="38" spans="1:11" ht="13.5" x14ac:dyDescent="0.25">
      <c r="A38" s="3">
        <f>TITRES_STAT!B41</f>
        <v>42059</v>
      </c>
      <c r="B38" s="6">
        <f>TITRES_STAT!D41</f>
        <v>3.1627000000000001</v>
      </c>
      <c r="C38" s="2">
        <f t="shared" si="0"/>
        <v>0</v>
      </c>
      <c r="D38" s="2">
        <f t="shared" si="1"/>
        <v>3.1749800000000001</v>
      </c>
      <c r="E38" s="2">
        <f t="shared" si="2"/>
        <v>3.1473500000000003</v>
      </c>
      <c r="F38" s="2">
        <f t="shared" si="3"/>
        <v>3.1617699999999997</v>
      </c>
      <c r="G38" s="2"/>
      <c r="H38" s="2"/>
      <c r="I38" s="2">
        <f t="array" ref="I38">SUMPRODUCT(B22:B41, (ROW(B22:B41)-ROW(B22)+1)) / (20*21/2)</f>
        <v>3.1673290476190474</v>
      </c>
      <c r="J38" s="2">
        <f t="shared" si="4"/>
        <v>3.1718488002413134</v>
      </c>
      <c r="K38" s="2"/>
    </row>
    <row r="39" spans="1:11" ht="13.5" x14ac:dyDescent="0.25">
      <c r="A39" s="3">
        <f>TITRES_STAT!B42</f>
        <v>42060</v>
      </c>
      <c r="B39" s="6">
        <f>TITRES_STAT!D42</f>
        <v>3.1871999999999998</v>
      </c>
      <c r="C39" s="2">
        <f t="shared" si="0"/>
        <v>2.4499999999999744E-2</v>
      </c>
      <c r="D39" s="2">
        <f t="shared" si="1"/>
        <v>3.1798799999999998</v>
      </c>
      <c r="E39" s="2">
        <f t="shared" si="2"/>
        <v>3.1590100000000003</v>
      </c>
      <c r="F39" s="2">
        <f t="shared" si="3"/>
        <v>3.1599249999999994</v>
      </c>
      <c r="G39" s="2"/>
      <c r="H39" s="2"/>
      <c r="I39" s="2">
        <f t="array" ref="I39">SUMPRODUCT(B23:B42, (ROW(B23:B42)-ROW(B23)+1)) / (20*21/2)</f>
        <v>3.1741976190476189</v>
      </c>
      <c r="J39" s="2">
        <f t="shared" si="4"/>
        <v>3.17331081926595</v>
      </c>
      <c r="K39" s="2"/>
    </row>
    <row r="40" spans="1:11" ht="13.5" x14ac:dyDescent="0.25">
      <c r="A40" s="3">
        <f>TITRES_STAT!B43</f>
        <v>42061</v>
      </c>
      <c r="B40" s="6">
        <f>TITRES_STAT!D43</f>
        <v>3.1871999999999998</v>
      </c>
      <c r="C40" s="2">
        <f t="shared" si="0"/>
        <v>0</v>
      </c>
      <c r="D40" s="2">
        <f t="shared" si="1"/>
        <v>3.1786400000000001</v>
      </c>
      <c r="E40" s="2">
        <f t="shared" si="2"/>
        <v>3.1614600000000008</v>
      </c>
      <c r="F40" s="2">
        <f t="shared" si="3"/>
        <v>3.1583899999999994</v>
      </c>
      <c r="G40" s="2"/>
      <c r="H40" s="2"/>
      <c r="I40" s="2">
        <f t="array" ref="I40">SUMPRODUCT(B24:B43, (ROW(B24:B43)-ROW(B24)+1)) / (20*21/2)</f>
        <v>3.1807447619047622</v>
      </c>
      <c r="J40" s="2">
        <f t="shared" si="4"/>
        <v>3.1746335983834788</v>
      </c>
      <c r="K40" s="2"/>
    </row>
    <row r="41" spans="1:11" ht="13.5" x14ac:dyDescent="0.25">
      <c r="A41" s="3">
        <f>TITRES_STAT!B44</f>
        <v>42062</v>
      </c>
      <c r="B41" s="6">
        <f>TITRES_STAT!D44</f>
        <v>3.2486000000000002</v>
      </c>
      <c r="C41" s="2">
        <f t="shared" si="0"/>
        <v>6.1400000000000343E-2</v>
      </c>
      <c r="D41" s="2">
        <f t="shared" si="1"/>
        <v>3.1896800000000001</v>
      </c>
      <c r="E41" s="2">
        <f t="shared" si="2"/>
        <v>3.1639100000000004</v>
      </c>
      <c r="F41" s="2">
        <f t="shared" si="3"/>
        <v>3.1580799999999996</v>
      </c>
      <c r="G41" s="2"/>
      <c r="H41" s="2"/>
      <c r="I41" s="2">
        <f t="array" ref="I41">SUMPRODUCT(B25:B44, (ROW(B25:B44)-ROW(B25)+1)) / (20*21/2)</f>
        <v>3.1865319047619045</v>
      </c>
      <c r="J41" s="2">
        <f t="shared" si="4"/>
        <v>3.1816780175850523</v>
      </c>
      <c r="K41" s="2"/>
    </row>
    <row r="42" spans="1:11" ht="13.5" x14ac:dyDescent="0.25">
      <c r="A42" s="3">
        <f>TITRES_STAT!B45</f>
        <v>42065</v>
      </c>
      <c r="B42" s="6">
        <f>TITRES_STAT!D45</f>
        <v>3.2302</v>
      </c>
      <c r="C42" s="2">
        <f t="shared" si="0"/>
        <v>-1.8400000000000194E-2</v>
      </c>
      <c r="D42" s="2">
        <f t="shared" si="1"/>
        <v>3.2031799999999997</v>
      </c>
      <c r="E42" s="2">
        <f t="shared" si="2"/>
        <v>3.1798700000000002</v>
      </c>
      <c r="F42" s="2">
        <f t="shared" si="3"/>
        <v>3.1614549999999992</v>
      </c>
      <c r="G42" s="2"/>
      <c r="H42" s="2"/>
      <c r="I42" s="2">
        <f t="array" ref="I42">SUMPRODUCT(B26:B45, (ROW(B26:B45)-ROW(B26)+1)) / (20*21/2)</f>
        <v>3.1827328571428568</v>
      </c>
      <c r="J42" s="2">
        <f t="shared" si="4"/>
        <v>3.1862991587674281</v>
      </c>
      <c r="K42" s="2"/>
    </row>
    <row r="43" spans="1:11" ht="13.5" x14ac:dyDescent="0.25">
      <c r="A43" s="3">
        <f>TITRES_STAT!B46</f>
        <v>42066</v>
      </c>
      <c r="B43" s="6">
        <f>TITRES_STAT!D46</f>
        <v>3.2302</v>
      </c>
      <c r="C43" s="2">
        <f t="shared" si="0"/>
        <v>0</v>
      </c>
      <c r="D43" s="2">
        <f t="shared" si="1"/>
        <v>3.2166799999999993</v>
      </c>
      <c r="E43" s="2">
        <f t="shared" si="2"/>
        <v>3.1958299999999999</v>
      </c>
      <c r="F43" s="2">
        <f t="shared" si="3"/>
        <v>3.1694349999999991</v>
      </c>
      <c r="G43" s="2"/>
      <c r="H43" s="2"/>
      <c r="I43" s="2">
        <f t="array" ref="I43">SUMPRODUCT(B27:B46, (ROW(B27:B46)-ROW(B27)+1)) / (20*21/2)</f>
        <v>3.18791</v>
      </c>
      <c r="J43" s="2">
        <f t="shared" si="4"/>
        <v>3.1904801912657681</v>
      </c>
      <c r="K43" s="2"/>
    </row>
    <row r="44" spans="1:11" ht="13.5" x14ac:dyDescent="0.25">
      <c r="A44" s="3">
        <f>TITRES_STAT!B47</f>
        <v>42067</v>
      </c>
      <c r="B44" s="6">
        <f>TITRES_STAT!D47</f>
        <v>3.2302</v>
      </c>
      <c r="C44" s="2">
        <f t="shared" si="0"/>
        <v>0</v>
      </c>
      <c r="D44" s="2">
        <f t="shared" si="1"/>
        <v>3.2252800000000001</v>
      </c>
      <c r="E44" s="2">
        <f t="shared" si="2"/>
        <v>3.2025800000000002</v>
      </c>
      <c r="F44" s="2">
        <f t="shared" si="3"/>
        <v>3.171889999999999</v>
      </c>
      <c r="G44" s="2"/>
      <c r="H44" s="2"/>
      <c r="I44" s="2">
        <f t="array" ref="I44">SUMPRODUCT(B28:B47, (ROW(B28:B47)-ROW(B28)+1)) / (20*21/2)</f>
        <v>3.1920619047619039</v>
      </c>
      <c r="J44" s="2">
        <f t="shared" si="4"/>
        <v>3.1942630301928374</v>
      </c>
      <c r="K44" s="2"/>
    </row>
    <row r="45" spans="1:11" ht="13.5" x14ac:dyDescent="0.25">
      <c r="A45" s="3">
        <f>TITRES_STAT!B48</f>
        <v>42068</v>
      </c>
      <c r="B45" s="6">
        <f>TITRES_STAT!D48</f>
        <v>3.1320000000000001</v>
      </c>
      <c r="C45" s="2">
        <f t="shared" si="0"/>
        <v>-9.8199999999999843E-2</v>
      </c>
      <c r="D45" s="2">
        <f t="shared" si="1"/>
        <v>3.2142400000000002</v>
      </c>
      <c r="E45" s="2">
        <f t="shared" si="2"/>
        <v>3.1964399999999999</v>
      </c>
      <c r="F45" s="2">
        <f t="shared" si="3"/>
        <v>3.1697399999999991</v>
      </c>
      <c r="G45" s="2"/>
      <c r="H45" s="2"/>
      <c r="I45" s="2">
        <f t="array" ref="I45">SUMPRODUCT(B29:B48, (ROW(B29:B48)-ROW(B29)+1)) / (20*21/2)</f>
        <v>3.1951647619047621</v>
      </c>
      <c r="J45" s="2">
        <f t="shared" si="4"/>
        <v>3.1883332177935193</v>
      </c>
      <c r="K45" s="2"/>
    </row>
    <row r="46" spans="1:11" ht="13.5" x14ac:dyDescent="0.25">
      <c r="A46" s="3">
        <f>TITRES_STAT!B49</f>
        <v>42069</v>
      </c>
      <c r="B46" s="6">
        <f>TITRES_STAT!D49</f>
        <v>3.2241</v>
      </c>
      <c r="C46" s="2">
        <f t="shared" si="0"/>
        <v>9.2099999999999849E-2</v>
      </c>
      <c r="D46" s="2">
        <f t="shared" si="1"/>
        <v>3.2093400000000001</v>
      </c>
      <c r="E46" s="2">
        <f t="shared" si="2"/>
        <v>3.1995100000000001</v>
      </c>
      <c r="F46" s="2">
        <f t="shared" si="3"/>
        <v>3.1682049999999995</v>
      </c>
      <c r="G46" s="2"/>
      <c r="H46" s="2"/>
      <c r="I46" s="2">
        <f t="array" ref="I46">SUMPRODUCT(B30:B49, (ROW(B30:B49)-ROW(B30)+1)) / (20*21/2)</f>
        <v>3.1890185714285719</v>
      </c>
      <c r="J46" s="2">
        <f t="shared" si="4"/>
        <v>3.1917395780036606</v>
      </c>
      <c r="K46" s="2"/>
    </row>
    <row r="47" spans="1:11" ht="13.5" x14ac:dyDescent="0.25">
      <c r="A47" s="3">
        <f>TITRES_STAT!B50</f>
        <v>42072</v>
      </c>
      <c r="B47" s="6">
        <f>TITRES_STAT!D50</f>
        <v>3.2118000000000002</v>
      </c>
      <c r="C47" s="2">
        <f t="shared" si="0"/>
        <v>-1.2299999999999756E-2</v>
      </c>
      <c r="D47" s="2">
        <f t="shared" si="1"/>
        <v>3.2056600000000004</v>
      </c>
      <c r="E47" s="2">
        <f t="shared" si="2"/>
        <v>3.2044200000000003</v>
      </c>
      <c r="F47" s="2">
        <f t="shared" si="3"/>
        <v>3.1731199999999995</v>
      </c>
      <c r="G47" s="2"/>
      <c r="H47" s="2"/>
      <c r="I47" s="2">
        <f t="array" ref="I47">SUMPRODUCT(B31:B50, (ROW(B31:B50)-ROW(B31)+1)) / (20*21/2)</f>
        <v>3.1914490476190482</v>
      </c>
      <c r="J47" s="2">
        <f t="shared" si="4"/>
        <v>3.1936500943842647</v>
      </c>
      <c r="K47" s="2"/>
    </row>
    <row r="48" spans="1:11" ht="13.5" x14ac:dyDescent="0.25">
      <c r="A48" s="3">
        <f>TITRES_STAT!B51</f>
        <v>42073</v>
      </c>
      <c r="B48" s="6">
        <f>TITRES_STAT!D51</f>
        <v>3.2057000000000002</v>
      </c>
      <c r="C48" s="2">
        <f t="shared" si="0"/>
        <v>-6.0999999999999943E-3</v>
      </c>
      <c r="D48" s="2">
        <f t="shared" si="1"/>
        <v>3.2007599999999998</v>
      </c>
      <c r="E48" s="2">
        <f t="shared" si="2"/>
        <v>3.2087199999999996</v>
      </c>
      <c r="F48" s="2">
        <f t="shared" si="3"/>
        <v>3.1780349999999995</v>
      </c>
      <c r="G48" s="2"/>
      <c r="H48" s="2"/>
      <c r="I48" s="2">
        <f t="array" ref="I48">SUMPRODUCT(B32:B51, (ROW(B32:B51)-ROW(B32)+1)) / (20*21/2)</f>
        <v>3.1919128571428574</v>
      </c>
      <c r="J48" s="2">
        <f t="shared" si="4"/>
        <v>3.1947977044429061</v>
      </c>
      <c r="K48" s="2"/>
    </row>
    <row r="49" spans="1:11" ht="13.5" x14ac:dyDescent="0.25">
      <c r="A49" s="3">
        <f>TITRES_STAT!B52</f>
        <v>42074</v>
      </c>
      <c r="B49" s="6">
        <f>TITRES_STAT!D52</f>
        <v>3.1135000000000002</v>
      </c>
      <c r="C49" s="2">
        <f t="shared" si="0"/>
        <v>-9.220000000000006E-2</v>
      </c>
      <c r="D49" s="2">
        <f t="shared" si="1"/>
        <v>3.1774200000000001</v>
      </c>
      <c r="E49" s="2">
        <f t="shared" si="2"/>
        <v>3.2013500000000001</v>
      </c>
      <c r="F49" s="2">
        <f t="shared" si="3"/>
        <v>3.1801799999999996</v>
      </c>
      <c r="G49" s="2"/>
      <c r="H49" s="2"/>
      <c r="I49" s="2">
        <f t="array" ref="I49">SUMPRODUCT(B33:B52, (ROW(B33:B52)-ROW(B33)+1)) / (20*21/2)</f>
        <v>3.1913904761904761</v>
      </c>
      <c r="J49" s="2">
        <f t="shared" si="4"/>
        <v>3.1870550659245338</v>
      </c>
      <c r="K49" s="2"/>
    </row>
    <row r="50" spans="1:11" ht="13.5" x14ac:dyDescent="0.25">
      <c r="A50" s="3">
        <f>TITRES_STAT!B53</f>
        <v>42075</v>
      </c>
      <c r="B50" s="6">
        <f>TITRES_STAT!D53</f>
        <v>3.2057000000000002</v>
      </c>
      <c r="C50" s="2">
        <f t="shared" si="0"/>
        <v>9.220000000000006E-2</v>
      </c>
      <c r="D50" s="2">
        <f t="shared" si="1"/>
        <v>3.1921600000000003</v>
      </c>
      <c r="E50" s="2">
        <f t="shared" si="2"/>
        <v>3.2032000000000003</v>
      </c>
      <c r="F50" s="2">
        <f t="shared" si="3"/>
        <v>3.1823299999999994</v>
      </c>
      <c r="G50" s="2">
        <f t="shared" ref="G50:G113" si="5">AVERAGE(B1:B50)</f>
        <v>3.2064183673469393</v>
      </c>
      <c r="H50" s="2"/>
      <c r="I50" s="2">
        <f t="array" ref="I50">SUMPRODUCT(B34:B53, (ROW(B34:B53)-ROW(B34)+1)) / (20*21/2)</f>
        <v>3.1903709523809525</v>
      </c>
      <c r="J50" s="2">
        <f t="shared" si="4"/>
        <v>3.1888307739317212</v>
      </c>
      <c r="K50" s="2">
        <f>G50</f>
        <v>3.2064183673469393</v>
      </c>
    </row>
    <row r="51" spans="1:11" ht="13.5" x14ac:dyDescent="0.25">
      <c r="A51" s="3">
        <f>TITRES_STAT!B54</f>
        <v>42076</v>
      </c>
      <c r="B51" s="6">
        <f>TITRES_STAT!D54</f>
        <v>3.1871999999999998</v>
      </c>
      <c r="C51" s="2">
        <f t="shared" si="0"/>
        <v>-1.8500000000000405E-2</v>
      </c>
      <c r="D51" s="2">
        <f t="shared" si="1"/>
        <v>3.1847799999999999</v>
      </c>
      <c r="E51" s="2">
        <f t="shared" si="2"/>
        <v>3.19706</v>
      </c>
      <c r="F51" s="2">
        <f t="shared" si="3"/>
        <v>3.180485</v>
      </c>
      <c r="G51" s="2">
        <f t="shared" si="5"/>
        <v>3.2060340000000003</v>
      </c>
      <c r="H51" s="2"/>
      <c r="I51" s="2">
        <f t="array" ref="I51">SUMPRODUCT(B35:B54, (ROW(B35:B54)-ROW(B35)+1)) / (20*21/2)</f>
        <v>3.1900161904761908</v>
      </c>
      <c r="J51" s="2">
        <f t="shared" si="4"/>
        <v>3.1886754621287006</v>
      </c>
      <c r="K51" s="2">
        <f t="shared" ref="K51:K114" si="6">$K$4*B51+(1-$K$4)*K50</f>
        <v>3.2056647058823535</v>
      </c>
    </row>
    <row r="52" spans="1:11" ht="13.5" x14ac:dyDescent="0.25">
      <c r="A52" s="3">
        <f>TITRES_STAT!B55</f>
        <v>42079</v>
      </c>
      <c r="B52" s="6">
        <f>TITRES_STAT!D55</f>
        <v>3.1749999999999998</v>
      </c>
      <c r="C52" s="2">
        <f t="shared" si="0"/>
        <v>-1.2199999999999989E-2</v>
      </c>
      <c r="D52" s="2">
        <f t="shared" si="1"/>
        <v>3.1774200000000001</v>
      </c>
      <c r="E52" s="2">
        <f t="shared" si="2"/>
        <v>3.1915400000000007</v>
      </c>
      <c r="F52" s="2">
        <f t="shared" si="3"/>
        <v>3.1857049999999996</v>
      </c>
      <c r="G52" s="2">
        <f t="shared" si="5"/>
        <v>3.2029640000000001</v>
      </c>
      <c r="H52" s="2"/>
      <c r="I52" s="2">
        <f t="array" ref="I52">SUMPRODUCT(B36:B55, (ROW(B36:B55)-ROW(B36)+1)) / (20*21/2)</f>
        <v>3.1895447619047617</v>
      </c>
      <c r="J52" s="2">
        <f t="shared" si="4"/>
        <v>3.1873730371640621</v>
      </c>
      <c r="K52" s="2">
        <f t="shared" si="6"/>
        <v>3.2044621683967711</v>
      </c>
    </row>
    <row r="53" spans="1:11" ht="13.5" x14ac:dyDescent="0.25">
      <c r="A53" s="3">
        <f>TITRES_STAT!B56</f>
        <v>42080</v>
      </c>
      <c r="B53" s="6">
        <f>TITRES_STAT!D56</f>
        <v>3.1749999999999998</v>
      </c>
      <c r="C53" s="2">
        <f t="shared" si="0"/>
        <v>0</v>
      </c>
      <c r="D53" s="2">
        <f t="shared" si="1"/>
        <v>3.1712800000000003</v>
      </c>
      <c r="E53" s="2">
        <f t="shared" si="2"/>
        <v>3.1860200000000001</v>
      </c>
      <c r="F53" s="2">
        <f t="shared" si="3"/>
        <v>3.1909249999999996</v>
      </c>
      <c r="G53" s="2">
        <f t="shared" si="5"/>
        <v>3.2025960000000011</v>
      </c>
      <c r="H53" s="2"/>
      <c r="I53" s="2">
        <f t="array" ref="I53">SUMPRODUCT(B37:B56, (ROW(B37:B56)-ROW(B37)+1)) / (20*21/2)</f>
        <v>3.1891028571428572</v>
      </c>
      <c r="J53" s="2">
        <f t="shared" si="4"/>
        <v>3.1861946526722464</v>
      </c>
      <c r="K53" s="2">
        <f t="shared" si="6"/>
        <v>3.2033067892439568</v>
      </c>
    </row>
    <row r="54" spans="1:11" ht="13.5" x14ac:dyDescent="0.25">
      <c r="A54" s="3">
        <f>TITRES_STAT!B57</f>
        <v>42081</v>
      </c>
      <c r="B54" s="6">
        <f>TITRES_STAT!D57</f>
        <v>3.1871999999999998</v>
      </c>
      <c r="C54" s="2">
        <f t="shared" si="0"/>
        <v>1.2199999999999989E-2</v>
      </c>
      <c r="D54" s="2">
        <f t="shared" si="1"/>
        <v>3.1860200000000001</v>
      </c>
      <c r="E54" s="2">
        <f t="shared" si="2"/>
        <v>3.1817200000000003</v>
      </c>
      <c r="F54" s="2">
        <f t="shared" si="3"/>
        <v>3.1921499999999994</v>
      </c>
      <c r="G54" s="2">
        <f t="shared" si="5"/>
        <v>3.2006300000000003</v>
      </c>
      <c r="H54" s="2"/>
      <c r="I54" s="2">
        <f t="array" ref="I54">SUMPRODUCT(B38:B57, (ROW(B38:B57)-ROW(B38)+1)) / (20*21/2)</f>
        <v>3.1886904761904762</v>
      </c>
      <c r="J54" s="2">
        <f t="shared" si="4"/>
        <v>3.1862904000367944</v>
      </c>
      <c r="K54" s="2">
        <f t="shared" si="6"/>
        <v>3.2026751504500761</v>
      </c>
    </row>
    <row r="55" spans="1:11" ht="13.5" x14ac:dyDescent="0.25">
      <c r="A55" s="3">
        <f>TITRES_STAT!B58</f>
        <v>42082</v>
      </c>
      <c r="B55" s="6">
        <f>TITRES_STAT!D58</f>
        <v>3.1871999999999998</v>
      </c>
      <c r="C55" s="2">
        <f t="shared" si="0"/>
        <v>0</v>
      </c>
      <c r="D55" s="2">
        <f t="shared" si="1"/>
        <v>3.1823199999999998</v>
      </c>
      <c r="E55" s="2">
        <f t="shared" si="2"/>
        <v>3.1872400000000001</v>
      </c>
      <c r="F55" s="2">
        <f t="shared" si="3"/>
        <v>3.1918399999999996</v>
      </c>
      <c r="G55" s="2">
        <f t="shared" si="5"/>
        <v>3.1994020000000001</v>
      </c>
      <c r="H55" s="2"/>
      <c r="I55" s="2">
        <f t="array" ref="I55">SUMPRODUCT(B39:B58, (ROW(B39:B58)-ROW(B39)+1)) / (20*21/2)</f>
        <v>3.1887519047619048</v>
      </c>
      <c r="J55" s="2">
        <f t="shared" si="4"/>
        <v>3.1863770286047188</v>
      </c>
      <c r="K55" s="2">
        <f t="shared" si="6"/>
        <v>3.202068281804975</v>
      </c>
    </row>
    <row r="56" spans="1:11" ht="13.5" x14ac:dyDescent="0.25">
      <c r="A56" s="3">
        <f>TITRES_STAT!B59</f>
        <v>42086</v>
      </c>
      <c r="B56" s="6">
        <f>TITRES_STAT!D59</f>
        <v>3.1871999999999998</v>
      </c>
      <c r="C56" s="2">
        <f t="shared" si="0"/>
        <v>0</v>
      </c>
      <c r="D56" s="2">
        <f t="shared" si="1"/>
        <v>3.1823199999999998</v>
      </c>
      <c r="E56" s="2">
        <f t="shared" si="2"/>
        <v>3.1835500000000003</v>
      </c>
      <c r="F56" s="2">
        <f t="shared" si="3"/>
        <v>3.1915299999999993</v>
      </c>
      <c r="G56" s="2">
        <f t="shared" si="5"/>
        <v>3.1980500000000003</v>
      </c>
      <c r="H56" s="2"/>
      <c r="I56" s="2">
        <f t="array" ref="I56">SUMPRODUCT(B40:B59, (ROW(B40:B59)-ROW(B40)+1)) / (20*21/2)</f>
        <v>3.1880766666666664</v>
      </c>
      <c r="J56" s="2">
        <f t="shared" si="4"/>
        <v>3.1864554068328408</v>
      </c>
      <c r="K56" s="2">
        <f t="shared" si="6"/>
        <v>3.2014852119302701</v>
      </c>
    </row>
    <row r="57" spans="1:11" ht="13.5" x14ac:dyDescent="0.25">
      <c r="A57" s="3">
        <f>TITRES_STAT!B60</f>
        <v>42087</v>
      </c>
      <c r="B57" s="6">
        <f>TITRES_STAT!D60</f>
        <v>3.1871999999999998</v>
      </c>
      <c r="C57" s="2">
        <f t="shared" si="0"/>
        <v>0</v>
      </c>
      <c r="D57" s="2">
        <f t="shared" si="1"/>
        <v>3.1847599999999998</v>
      </c>
      <c r="E57" s="2">
        <f t="shared" si="2"/>
        <v>3.1810900000000002</v>
      </c>
      <c r="F57" s="2">
        <f t="shared" si="3"/>
        <v>3.1927549999999991</v>
      </c>
      <c r="G57" s="2">
        <f t="shared" si="5"/>
        <v>3.1985399999999999</v>
      </c>
      <c r="H57" s="2"/>
      <c r="I57" s="2">
        <f t="array" ref="I57">SUMPRODUCT(B41:B60, (ROW(B41:B60)-ROW(B41)+1)) / (20*21/2)</f>
        <v>3.1874014285714285</v>
      </c>
      <c r="J57" s="2">
        <f t="shared" si="4"/>
        <v>3.1865263204678085</v>
      </c>
      <c r="K57" s="2">
        <f t="shared" si="6"/>
        <v>3.2009250075408477</v>
      </c>
    </row>
    <row r="58" spans="1:11" ht="13.5" x14ac:dyDescent="0.25">
      <c r="A58" s="3">
        <f>TITRES_STAT!B61</f>
        <v>42088</v>
      </c>
      <c r="B58" s="6">
        <f>TITRES_STAT!D61</f>
        <v>3.1934</v>
      </c>
      <c r="C58" s="2">
        <f t="shared" si="0"/>
        <v>6.2000000000002053E-3</v>
      </c>
      <c r="D58" s="2">
        <f t="shared" si="1"/>
        <v>3.1884399999999999</v>
      </c>
      <c r="E58" s="2">
        <f t="shared" si="2"/>
        <v>3.1798600000000006</v>
      </c>
      <c r="F58" s="2">
        <f t="shared" si="3"/>
        <v>3.1942899999999987</v>
      </c>
      <c r="G58" s="2">
        <f t="shared" si="5"/>
        <v>3.2008739999999993</v>
      </c>
      <c r="H58" s="2"/>
      <c r="I58" s="2">
        <f t="array" ref="I58">SUMPRODUCT(B42:B61, (ROW(B42:B61)-ROW(B42)+1)) / (20*21/2)</f>
        <v>3.1867261904761905</v>
      </c>
      <c r="J58" s="2">
        <f t="shared" si="4"/>
        <v>3.1871809566137315</v>
      </c>
      <c r="K58" s="2">
        <f t="shared" si="6"/>
        <v>3.2006299092059125</v>
      </c>
    </row>
    <row r="59" spans="1:11" ht="13.5" x14ac:dyDescent="0.25">
      <c r="A59" s="3">
        <f>TITRES_STAT!B62</f>
        <v>42089</v>
      </c>
      <c r="B59" s="6">
        <f>TITRES_STAT!D62</f>
        <v>3.1871999999999998</v>
      </c>
      <c r="C59" s="2">
        <f t="shared" si="0"/>
        <v>-6.2000000000002053E-3</v>
      </c>
      <c r="D59" s="2">
        <f t="shared" si="1"/>
        <v>3.1884399999999999</v>
      </c>
      <c r="E59" s="2">
        <f t="shared" si="2"/>
        <v>3.1872300000000005</v>
      </c>
      <c r="F59" s="2">
        <f t="shared" si="3"/>
        <v>3.1942899999999987</v>
      </c>
      <c r="G59" s="2">
        <f t="shared" si="5"/>
        <v>3.1995219999999991</v>
      </c>
      <c r="H59" s="2"/>
      <c r="I59" s="2">
        <f t="array" ref="I59">SUMPRODUCT(B43:B62, (ROW(B43:B62)-ROW(B43)+1)) / (20*21/2)</f>
        <v>3.1869338095238091</v>
      </c>
      <c r="J59" s="2">
        <f t="shared" si="4"/>
        <v>3.1871827702695663</v>
      </c>
      <c r="K59" s="2">
        <f t="shared" si="6"/>
        <v>3.2001032460997982</v>
      </c>
    </row>
    <row r="60" spans="1:11" ht="13.5" x14ac:dyDescent="0.25">
      <c r="A60" s="3">
        <f>TITRES_STAT!B63</f>
        <v>42090</v>
      </c>
      <c r="B60" s="6">
        <f>TITRES_STAT!D63</f>
        <v>3.1871999999999998</v>
      </c>
      <c r="C60" s="2">
        <f t="shared" si="0"/>
        <v>0</v>
      </c>
      <c r="D60" s="2">
        <f t="shared" si="1"/>
        <v>3.1884399999999999</v>
      </c>
      <c r="E60" s="2">
        <f t="shared" si="2"/>
        <v>3.1853800000000003</v>
      </c>
      <c r="F60" s="2">
        <f t="shared" si="3"/>
        <v>3.1942899999999987</v>
      </c>
      <c r="G60" s="2">
        <f t="shared" si="5"/>
        <v>3.198783999999999</v>
      </c>
      <c r="H60" s="2"/>
      <c r="I60" s="2">
        <f t="array" ref="I60">SUMPRODUCT(B44:B63, (ROW(B44:B63)-ROW(B44)+1)) / (20*21/2)</f>
        <v>3.1838023809523808</v>
      </c>
      <c r="J60" s="2">
        <f t="shared" si="4"/>
        <v>3.1871844111962746</v>
      </c>
      <c r="K60" s="2">
        <f t="shared" si="6"/>
        <v>3.1995972364488257</v>
      </c>
    </row>
    <row r="61" spans="1:11" ht="13.5" x14ac:dyDescent="0.25">
      <c r="A61" s="3">
        <f>TITRES_STAT!B64</f>
        <v>42093</v>
      </c>
      <c r="B61" s="6">
        <f>TITRES_STAT!D64</f>
        <v>3.1871999999999998</v>
      </c>
      <c r="C61" s="2">
        <f t="shared" si="0"/>
        <v>0</v>
      </c>
      <c r="D61" s="2">
        <f t="shared" si="1"/>
        <v>3.1884399999999999</v>
      </c>
      <c r="E61" s="2">
        <f t="shared" si="2"/>
        <v>3.1853800000000003</v>
      </c>
      <c r="F61" s="2">
        <f t="shared" si="3"/>
        <v>3.1912199999999986</v>
      </c>
      <c r="G61" s="2">
        <f t="shared" si="5"/>
        <v>3.1962039999999985</v>
      </c>
      <c r="H61" s="2"/>
      <c r="I61" s="2">
        <f t="array" ref="I61">SUMPRODUCT(B45:B64, (ROW(B45:B64)-ROW(B45)+1)) / (20*21/2)</f>
        <v>3.1833647619047616</v>
      </c>
      <c r="J61" s="2">
        <f t="shared" si="4"/>
        <v>3.1871858958442481</v>
      </c>
      <c r="K61" s="2">
        <f t="shared" si="6"/>
        <v>3.1991110703135774</v>
      </c>
    </row>
    <row r="62" spans="1:11" ht="13.5" x14ac:dyDescent="0.25">
      <c r="A62" s="3">
        <f>TITRES_STAT!B65</f>
        <v>42094</v>
      </c>
      <c r="B62" s="6">
        <f>TITRES_STAT!D65</f>
        <v>3.1934</v>
      </c>
      <c r="C62" s="2">
        <f t="shared" si="0"/>
        <v>6.2000000000002053E-3</v>
      </c>
      <c r="D62" s="2">
        <f t="shared" si="1"/>
        <v>3.1896800000000001</v>
      </c>
      <c r="E62" s="2">
        <f t="shared" si="2"/>
        <v>3.1872200000000004</v>
      </c>
      <c r="F62" s="2">
        <f t="shared" si="3"/>
        <v>3.189379999999999</v>
      </c>
      <c r="G62" s="2">
        <f t="shared" si="5"/>
        <v>3.1925199999999982</v>
      </c>
      <c r="H62" s="2"/>
      <c r="I62" s="2">
        <f t="array" ref="I62">SUMPRODUCT(B46:B65, (ROW(B46:B65)-ROW(B46)+1)) / (20*21/2)</f>
        <v>3.1843323809523807</v>
      </c>
      <c r="J62" s="2">
        <f t="shared" si="4"/>
        <v>3.1877777152876527</v>
      </c>
      <c r="K62" s="2">
        <f t="shared" si="6"/>
        <v>3.1988871067718687</v>
      </c>
    </row>
    <row r="63" spans="1:11" ht="13.5" x14ac:dyDescent="0.25">
      <c r="A63" s="3">
        <f>TITRES_STAT!B66</f>
        <v>42095</v>
      </c>
      <c r="B63" s="6">
        <f>TITRES_STAT!D66</f>
        <v>3.1564999999999999</v>
      </c>
      <c r="C63" s="2">
        <f t="shared" si="0"/>
        <v>-3.6900000000000155E-2</v>
      </c>
      <c r="D63" s="2">
        <f t="shared" si="1"/>
        <v>3.1822999999999997</v>
      </c>
      <c r="E63" s="2">
        <f t="shared" si="2"/>
        <v>3.1853700000000003</v>
      </c>
      <c r="F63" s="2">
        <f t="shared" si="3"/>
        <v>3.1856949999999991</v>
      </c>
      <c r="G63" s="2">
        <f t="shared" si="5"/>
        <v>3.188711999999998</v>
      </c>
      <c r="H63" s="2"/>
      <c r="I63" s="2">
        <f t="array" ref="I63">SUMPRODUCT(B47:B66, (ROW(B47:B66)-ROW(B47)+1)) / (20*21/2)</f>
        <v>3.1896838095238098</v>
      </c>
      <c r="J63" s="2">
        <f t="shared" si="4"/>
        <v>3.1847988852602573</v>
      </c>
      <c r="K63" s="2">
        <f t="shared" si="6"/>
        <v>3.1972248672906192</v>
      </c>
    </row>
    <row r="64" spans="1:11" ht="13.5" x14ac:dyDescent="0.25">
      <c r="A64" s="3">
        <f>TITRES_STAT!B67</f>
        <v>42096</v>
      </c>
      <c r="B64" s="6">
        <f>TITRES_STAT!D67</f>
        <v>3.1810999999999998</v>
      </c>
      <c r="C64" s="2">
        <f t="shared" si="0"/>
        <v>2.4599999999999955E-2</v>
      </c>
      <c r="D64" s="2">
        <f t="shared" si="1"/>
        <v>3.1810800000000001</v>
      </c>
      <c r="E64" s="2">
        <f t="shared" si="2"/>
        <v>3.1847600000000003</v>
      </c>
      <c r="F64" s="2">
        <f t="shared" si="3"/>
        <v>3.1832399999999992</v>
      </c>
      <c r="G64" s="2">
        <f t="shared" si="5"/>
        <v>3.1873619999999976</v>
      </c>
      <c r="H64" s="2"/>
      <c r="I64" s="2">
        <f t="array" ref="I64">SUMPRODUCT(B48:B67, (ROW(B48:B67)-ROW(B48)+1)) / (20*21/2)</f>
        <v>3.1949476190476185</v>
      </c>
      <c r="J64" s="2">
        <f t="shared" si="4"/>
        <v>3.1844466104735663</v>
      </c>
      <c r="K64" s="2">
        <f t="shared" si="6"/>
        <v>3.1965925195537324</v>
      </c>
    </row>
    <row r="65" spans="1:11" ht="13.5" x14ac:dyDescent="0.25">
      <c r="A65" s="3">
        <f>TITRES_STAT!B68</f>
        <v>42097</v>
      </c>
      <c r="B65" s="6">
        <f>TITRES_STAT!D68</f>
        <v>3.1934</v>
      </c>
      <c r="C65" s="2">
        <f t="shared" si="0"/>
        <v>1.23000000000002E-2</v>
      </c>
      <c r="D65" s="2">
        <f t="shared" si="1"/>
        <v>3.1823199999999998</v>
      </c>
      <c r="E65" s="2">
        <f t="shared" si="2"/>
        <v>3.1853800000000003</v>
      </c>
      <c r="F65" s="2">
        <f t="shared" si="3"/>
        <v>3.1863099999999993</v>
      </c>
      <c r="G65" s="2">
        <f t="shared" si="5"/>
        <v>3.1839239999999984</v>
      </c>
      <c r="H65" s="2"/>
      <c r="I65" s="2">
        <f t="array" ref="I65">SUMPRODUCT(B49:B68, (ROW(B49:B68)-ROW(B49)+1)) / (20*21/2)</f>
        <v>3.2000652380952381</v>
      </c>
      <c r="J65" s="2">
        <f t="shared" si="4"/>
        <v>3.1852993142379882</v>
      </c>
      <c r="K65" s="2">
        <f t="shared" si="6"/>
        <v>3.1964673227084881</v>
      </c>
    </row>
    <row r="66" spans="1:11" ht="13.5" x14ac:dyDescent="0.25">
      <c r="A66" s="3">
        <f>TITRES_STAT!B69</f>
        <v>42100</v>
      </c>
      <c r="B66" s="6">
        <f>TITRES_STAT!D69</f>
        <v>3.2425000000000002</v>
      </c>
      <c r="C66" s="2">
        <f t="shared" si="0"/>
        <v>4.9100000000000144E-2</v>
      </c>
      <c r="D66" s="2">
        <f t="shared" si="1"/>
        <v>3.1933799999999999</v>
      </c>
      <c r="E66" s="2">
        <f t="shared" si="2"/>
        <v>3.1909100000000001</v>
      </c>
      <c r="F66" s="2">
        <f t="shared" si="3"/>
        <v>3.1872299999999991</v>
      </c>
      <c r="G66" s="2">
        <f t="shared" si="5"/>
        <v>3.1834319999999985</v>
      </c>
      <c r="H66" s="2"/>
      <c r="I66" s="2">
        <f t="array" ref="I66">SUMPRODUCT(B50:B69, (ROW(B50:B69)-ROW(B50)+1)) / (20*21/2)</f>
        <v>3.2003314285714284</v>
      </c>
      <c r="J66" s="2">
        <f t="shared" si="4"/>
        <v>3.1907469985962753</v>
      </c>
      <c r="K66" s="2">
        <f t="shared" si="6"/>
        <v>3.1982725257395277</v>
      </c>
    </row>
    <row r="67" spans="1:11" ht="13.5" x14ac:dyDescent="0.25">
      <c r="A67" s="3">
        <f>TITRES_STAT!B70</f>
        <v>42101</v>
      </c>
      <c r="B67" s="6">
        <f>TITRES_STAT!D70</f>
        <v>3.2425000000000002</v>
      </c>
      <c r="C67" s="2">
        <f t="shared" si="0"/>
        <v>0</v>
      </c>
      <c r="D67" s="2">
        <f t="shared" si="1"/>
        <v>3.2032000000000003</v>
      </c>
      <c r="E67" s="2">
        <f t="shared" si="2"/>
        <v>3.1964399999999999</v>
      </c>
      <c r="F67" s="2">
        <f t="shared" si="3"/>
        <v>3.1887649999999992</v>
      </c>
      <c r="G67" s="2">
        <f t="shared" si="5"/>
        <v>3.1829399999999994</v>
      </c>
      <c r="H67" s="2"/>
      <c r="I67" s="2">
        <f t="array" ref="I67">SUMPRODUCT(B51:B70, (ROW(B51:B70)-ROW(B51)+1)) / (20*21/2)</f>
        <v>3.2002171428571429</v>
      </c>
      <c r="J67" s="2">
        <f t="shared" si="4"/>
        <v>3.1956758558728207</v>
      </c>
      <c r="K67" s="2">
        <f t="shared" si="6"/>
        <v>3.20000693649484</v>
      </c>
    </row>
    <row r="68" spans="1:11" ht="13.5" x14ac:dyDescent="0.25">
      <c r="A68" s="3">
        <f>TITRES_STAT!B71</f>
        <v>42102</v>
      </c>
      <c r="B68" s="6">
        <f>TITRES_STAT!D71</f>
        <v>3.2425000000000002</v>
      </c>
      <c r="C68" s="2">
        <f t="shared" ref="C68:C131" si="7">B68-B67</f>
        <v>0</v>
      </c>
      <c r="D68" s="2">
        <f t="shared" si="1"/>
        <v>3.2204000000000002</v>
      </c>
      <c r="E68" s="2">
        <f t="shared" si="2"/>
        <v>3.2013500000000001</v>
      </c>
      <c r="F68" s="2">
        <f t="shared" si="3"/>
        <v>3.1906049999999997</v>
      </c>
      <c r="G68" s="2">
        <f t="shared" si="5"/>
        <v>3.1826939999999992</v>
      </c>
      <c r="H68" s="2"/>
      <c r="I68" s="2">
        <f t="array" ref="I68">SUMPRODUCT(B52:B71, (ROW(B52:B71)-ROW(B52)+1)) / (20*21/2)</f>
        <v>3.2001614285714286</v>
      </c>
      <c r="J68" s="2">
        <f t="shared" si="4"/>
        <v>3.2001352981706472</v>
      </c>
      <c r="K68" s="2">
        <f t="shared" si="6"/>
        <v>3.2016733311421013</v>
      </c>
    </row>
    <row r="69" spans="1:11" ht="13.5" x14ac:dyDescent="0.25">
      <c r="A69" s="3">
        <f>TITRES_STAT!B72</f>
        <v>42104</v>
      </c>
      <c r="B69" s="6">
        <f>TITRES_STAT!D72</f>
        <v>3.1934</v>
      </c>
      <c r="C69" s="2">
        <f t="shared" si="7"/>
        <v>-4.9100000000000144E-2</v>
      </c>
      <c r="D69" s="2">
        <f t="shared" si="1"/>
        <v>3.2228599999999998</v>
      </c>
      <c r="E69" s="2">
        <f t="shared" si="2"/>
        <v>3.2019700000000002</v>
      </c>
      <c r="F69" s="2">
        <f t="shared" si="3"/>
        <v>3.1945999999999994</v>
      </c>
      <c r="G69" s="2">
        <f t="shared" si="5"/>
        <v>3.1820799999999991</v>
      </c>
      <c r="H69" s="2"/>
      <c r="I69" s="2">
        <f t="array" ref="I69">SUMPRODUCT(B53:B72, (ROW(B53:B72)-ROW(B53)+1)) / (20*21/2)</f>
        <v>3.2000761904761905</v>
      </c>
      <c r="J69" s="2">
        <f t="shared" si="4"/>
        <v>3.1994938412020142</v>
      </c>
      <c r="K69" s="2">
        <f t="shared" si="6"/>
        <v>3.2013488867835873</v>
      </c>
    </row>
    <row r="70" spans="1:11" ht="13.5" x14ac:dyDescent="0.25">
      <c r="A70" s="3">
        <f>TITRES_STAT!B73</f>
        <v>42107</v>
      </c>
      <c r="B70" s="6">
        <f>TITRES_STAT!D73</f>
        <v>3.1934</v>
      </c>
      <c r="C70" s="2">
        <f t="shared" si="7"/>
        <v>0</v>
      </c>
      <c r="D70" s="2">
        <f t="shared" ref="D70:D133" si="8">AVERAGE(B66:B70)</f>
        <v>3.2228599999999998</v>
      </c>
      <c r="E70" s="2">
        <f t="shared" si="2"/>
        <v>3.2025899999999998</v>
      </c>
      <c r="F70" s="2">
        <f t="shared" si="3"/>
        <v>3.1939849999999996</v>
      </c>
      <c r="G70" s="2">
        <f t="shared" si="5"/>
        <v>3.1815899999999995</v>
      </c>
      <c r="H70" s="2"/>
      <c r="I70" s="2">
        <f t="array" ref="I70">SUMPRODUCT(B54:B73, (ROW(B54:B73)-ROW(B54)+1)) / (20*21/2)</f>
        <v>3.1999033333333333</v>
      </c>
      <c r="J70" s="2">
        <f t="shared" si="4"/>
        <v>3.1989134753732507</v>
      </c>
      <c r="K70" s="2">
        <f t="shared" si="6"/>
        <v>3.2010371657332506</v>
      </c>
    </row>
    <row r="71" spans="1:11" ht="13.5" x14ac:dyDescent="0.25">
      <c r="A71" s="3">
        <f>TITRES_STAT!B74</f>
        <v>42108</v>
      </c>
      <c r="B71" s="6">
        <f>TITRES_STAT!D74</f>
        <v>3.1934</v>
      </c>
      <c r="C71" s="2">
        <f t="shared" si="7"/>
        <v>0</v>
      </c>
      <c r="D71" s="2">
        <f t="shared" si="8"/>
        <v>3.2130400000000003</v>
      </c>
      <c r="E71" s="2">
        <f t="shared" si="2"/>
        <v>3.2032099999999999</v>
      </c>
      <c r="F71" s="2">
        <f t="shared" si="3"/>
        <v>3.1942949999999994</v>
      </c>
      <c r="G71" s="2">
        <f t="shared" si="5"/>
        <v>3.1803619999999997</v>
      </c>
      <c r="H71" s="2"/>
      <c r="I71" s="2">
        <f t="array" ref="I71">SUMPRODUCT(B55:B74, (ROW(B55:B74)-ROW(B55)+1)) / (20*21/2)</f>
        <v>3.1996428571428575</v>
      </c>
      <c r="J71" s="2">
        <f t="shared" si="4"/>
        <v>3.1983883824805601</v>
      </c>
      <c r="K71" s="2">
        <f t="shared" si="6"/>
        <v>3.2007376690378289</v>
      </c>
    </row>
    <row r="72" spans="1:11" ht="13.5" x14ac:dyDescent="0.25">
      <c r="A72" s="3">
        <f>TITRES_STAT!B75</f>
        <v>42109</v>
      </c>
      <c r="B72" s="6">
        <f>TITRES_STAT!D75</f>
        <v>3.1934</v>
      </c>
      <c r="C72" s="2">
        <f t="shared" si="7"/>
        <v>0</v>
      </c>
      <c r="D72" s="2">
        <f t="shared" si="8"/>
        <v>3.2032200000000004</v>
      </c>
      <c r="E72" s="2">
        <f t="shared" si="2"/>
        <v>3.2032099999999999</v>
      </c>
      <c r="F72" s="2">
        <f t="shared" si="3"/>
        <v>3.1952149999999993</v>
      </c>
      <c r="G72" s="2">
        <f t="shared" si="5"/>
        <v>3.1809759999999994</v>
      </c>
      <c r="H72" s="2"/>
      <c r="I72" s="2">
        <f t="array" ref="I72">SUMPRODUCT(B56:B75, (ROW(B56:B75)-ROW(B56)+1)) / (20*21/2)</f>
        <v>3.1993528571428578</v>
      </c>
      <c r="J72" s="2">
        <f t="shared" si="4"/>
        <v>3.1979132984347922</v>
      </c>
      <c r="K72" s="2">
        <f t="shared" si="6"/>
        <v>3.2004499173108552</v>
      </c>
    </row>
    <row r="73" spans="1:11" ht="13.5" x14ac:dyDescent="0.25">
      <c r="A73" s="3">
        <f>TITRES_STAT!B76</f>
        <v>42110</v>
      </c>
      <c r="B73" s="6">
        <f>TITRES_STAT!D76</f>
        <v>3.1934</v>
      </c>
      <c r="C73" s="2">
        <f t="shared" si="7"/>
        <v>0</v>
      </c>
      <c r="D73" s="2">
        <f t="shared" si="8"/>
        <v>3.1934</v>
      </c>
      <c r="E73" s="2">
        <f t="shared" si="2"/>
        <v>3.2069000000000001</v>
      </c>
      <c r="F73" s="2">
        <f t="shared" si="3"/>
        <v>3.1961349999999991</v>
      </c>
      <c r="G73" s="2">
        <f t="shared" si="5"/>
        <v>3.1834319999999998</v>
      </c>
      <c r="H73" s="2"/>
      <c r="I73" s="2">
        <f t="array" ref="I73">SUMPRODUCT(B57:B76, (ROW(B57:B76)-ROW(B57)+1)) / (20*21/2)</f>
        <v>3.190261904761905</v>
      </c>
      <c r="J73" s="2">
        <f t="shared" si="4"/>
        <v>3.1974834604886215</v>
      </c>
      <c r="K73" s="2">
        <f t="shared" si="6"/>
        <v>3.2001734499653316</v>
      </c>
    </row>
    <row r="74" spans="1:11" ht="13.5" x14ac:dyDescent="0.25">
      <c r="A74" s="3">
        <f>TITRES_STAT!B77</f>
        <v>42111</v>
      </c>
      <c r="B74" s="6">
        <f>TITRES_STAT!D77</f>
        <v>3.1934</v>
      </c>
      <c r="C74" s="2">
        <f t="shared" si="7"/>
        <v>0</v>
      </c>
      <c r="D74" s="2">
        <f t="shared" si="8"/>
        <v>3.1934</v>
      </c>
      <c r="E74" s="2">
        <f t="shared" si="2"/>
        <v>3.2081299999999997</v>
      </c>
      <c r="F74" s="2">
        <f t="shared" si="3"/>
        <v>3.1964449999999993</v>
      </c>
      <c r="G74" s="2">
        <f t="shared" si="5"/>
        <v>3.183678</v>
      </c>
      <c r="H74" s="2"/>
      <c r="I74" s="2">
        <f t="array" ref="I74">SUMPRODUCT(B58:B77, (ROW(B58:B77)-ROW(B58)+1)) / (20*21/2)</f>
        <v>3.1903514285714292</v>
      </c>
      <c r="J74" s="2">
        <f t="shared" si="4"/>
        <v>3.1970945594897051</v>
      </c>
      <c r="K74" s="2">
        <f t="shared" si="6"/>
        <v>3.1999078244764951</v>
      </c>
    </row>
    <row r="75" spans="1:11" ht="13.5" x14ac:dyDescent="0.25">
      <c r="A75" s="3">
        <f>TITRES_STAT!B78</f>
        <v>42114</v>
      </c>
      <c r="B75" s="6">
        <f>TITRES_STAT!D78</f>
        <v>3.1934</v>
      </c>
      <c r="C75" s="2">
        <f t="shared" si="7"/>
        <v>0</v>
      </c>
      <c r="D75" s="2">
        <f t="shared" si="8"/>
        <v>3.1934</v>
      </c>
      <c r="E75" s="2">
        <f t="shared" si="2"/>
        <v>3.2081299999999997</v>
      </c>
      <c r="F75" s="2">
        <f t="shared" si="3"/>
        <v>3.1967549999999991</v>
      </c>
      <c r="G75" s="2">
        <f t="shared" si="5"/>
        <v>3.1840459999999995</v>
      </c>
      <c r="H75" s="2"/>
      <c r="I75" s="2">
        <f t="array" ref="I75">SUMPRODUCT(B59:B78, (ROW(B59:B78)-ROW(B59)+1)) / (20*21/2)</f>
        <v>3.1904114285714291</v>
      </c>
      <c r="J75" s="2">
        <f t="shared" si="4"/>
        <v>3.1967426966811616</v>
      </c>
      <c r="K75" s="2">
        <f t="shared" si="6"/>
        <v>3.1996526156734952</v>
      </c>
    </row>
    <row r="76" spans="1:11" ht="13.5" x14ac:dyDescent="0.25">
      <c r="A76" s="3">
        <f>TITRES_STAT!B79</f>
        <v>42115</v>
      </c>
      <c r="B76" s="6">
        <f>TITRES_STAT!D79</f>
        <v>3.1013000000000002</v>
      </c>
      <c r="C76" s="2">
        <f t="shared" si="7"/>
        <v>-9.2099999999999849E-2</v>
      </c>
      <c r="D76" s="2">
        <f t="shared" si="8"/>
        <v>3.1749800000000001</v>
      </c>
      <c r="E76" s="2">
        <f t="shared" ref="E76:E139" si="9">AVERAGE(B67:B76)</f>
        <v>3.19401</v>
      </c>
      <c r="F76" s="2">
        <f t="shared" si="3"/>
        <v>3.1924599999999992</v>
      </c>
      <c r="G76" s="2">
        <f t="shared" si="5"/>
        <v>3.1809759999999998</v>
      </c>
      <c r="H76" s="2"/>
      <c r="I76" s="2">
        <f t="array" ref="I76">SUMPRODUCT(B60:B79, (ROW(B60:B79)-ROW(B60)+1)) / (20*21/2)</f>
        <v>3.1904714285714291</v>
      </c>
      <c r="J76" s="2">
        <f t="shared" si="4"/>
        <v>3.1876529160448603</v>
      </c>
      <c r="K76" s="2">
        <f t="shared" si="6"/>
        <v>3.1957956503529661</v>
      </c>
    </row>
    <row r="77" spans="1:11" ht="13.5" x14ac:dyDescent="0.25">
      <c r="A77" s="3">
        <f>TITRES_STAT!B80</f>
        <v>42116</v>
      </c>
      <c r="B77" s="6">
        <f>TITRES_STAT!D80</f>
        <v>3.1934</v>
      </c>
      <c r="C77" s="2">
        <f t="shared" si="7"/>
        <v>9.2099999999999849E-2</v>
      </c>
      <c r="D77" s="2">
        <f t="shared" si="8"/>
        <v>3.1749800000000001</v>
      </c>
      <c r="E77" s="2">
        <f t="shared" si="9"/>
        <v>3.1891000000000003</v>
      </c>
      <c r="F77" s="2">
        <f t="shared" si="3"/>
        <v>3.192769999999999</v>
      </c>
      <c r="G77" s="2">
        <f t="shared" si="5"/>
        <v>3.1825739999999998</v>
      </c>
      <c r="H77" s="2"/>
      <c r="I77" s="2">
        <f t="array" ref="I77">SUMPRODUCT(B61:B80, (ROW(B61:B80)-ROW(B61)+1)) / (20*21/2)</f>
        <v>3.1945971428571434</v>
      </c>
      <c r="J77" s="2">
        <f t="shared" si="4"/>
        <v>3.188200257373921</v>
      </c>
      <c r="K77" s="2">
        <f t="shared" si="6"/>
        <v>3.1957017032803008</v>
      </c>
    </row>
    <row r="78" spans="1:11" ht="13.5" x14ac:dyDescent="0.25">
      <c r="A78" s="3">
        <f>TITRES_STAT!B81</f>
        <v>42117</v>
      </c>
      <c r="B78" s="6">
        <f>TITRES_STAT!D81</f>
        <v>3.1934</v>
      </c>
      <c r="C78" s="2">
        <f t="shared" si="7"/>
        <v>0</v>
      </c>
      <c r="D78" s="2">
        <f t="shared" si="8"/>
        <v>3.1749800000000001</v>
      </c>
      <c r="E78" s="2">
        <f t="shared" si="9"/>
        <v>3.1841900000000001</v>
      </c>
      <c r="F78" s="2">
        <f t="shared" si="3"/>
        <v>3.1927699999999986</v>
      </c>
      <c r="G78" s="2">
        <f t="shared" si="5"/>
        <v>3.1842940000000004</v>
      </c>
      <c r="H78" s="2"/>
      <c r="I78" s="2">
        <f t="array" ref="I78">SUMPRODUCT(B62:B81, (ROW(B62:B81)-ROW(B62)+1)) / (20*21/2)</f>
        <v>3.1932219047619048</v>
      </c>
      <c r="J78" s="2">
        <f t="shared" si="4"/>
        <v>3.1886954709573567</v>
      </c>
      <c r="K78" s="2">
        <f t="shared" si="6"/>
        <v>3.1956114404065636</v>
      </c>
    </row>
    <row r="79" spans="1:11" ht="13.5" x14ac:dyDescent="0.25">
      <c r="A79" s="3">
        <f>TITRES_STAT!B82</f>
        <v>42118</v>
      </c>
      <c r="B79" s="6">
        <f>TITRES_STAT!D82</f>
        <v>3.1934</v>
      </c>
      <c r="C79" s="2">
        <f t="shared" si="7"/>
        <v>0</v>
      </c>
      <c r="D79" s="2">
        <f t="shared" si="8"/>
        <v>3.1749800000000006</v>
      </c>
      <c r="E79" s="2">
        <f t="shared" si="9"/>
        <v>3.1841900000000001</v>
      </c>
      <c r="F79" s="2">
        <f t="shared" si="3"/>
        <v>3.1930799999999988</v>
      </c>
      <c r="G79" s="2">
        <f t="shared" si="5"/>
        <v>3.18675</v>
      </c>
      <c r="H79" s="2"/>
      <c r="I79" s="2">
        <f t="array" ref="I79">SUMPRODUCT(B63:B82, (ROW(B63:B82)-ROW(B63)+1)) / (20*21/2)</f>
        <v>3.1901233333333336</v>
      </c>
      <c r="J79" s="2">
        <f t="shared" si="4"/>
        <v>3.1891435213423702</v>
      </c>
      <c r="K79" s="2">
        <f t="shared" si="6"/>
        <v>3.195524717253365</v>
      </c>
    </row>
    <row r="80" spans="1:11" ht="13.5" x14ac:dyDescent="0.25">
      <c r="A80" s="3">
        <f>TITRES_STAT!B83</f>
        <v>42121</v>
      </c>
      <c r="B80" s="6">
        <f>TITRES_STAT!D83</f>
        <v>3.2364000000000002</v>
      </c>
      <c r="C80" s="2">
        <f t="shared" si="7"/>
        <v>4.3000000000000149E-2</v>
      </c>
      <c r="D80" s="2">
        <f t="shared" si="8"/>
        <v>3.1835800000000001</v>
      </c>
      <c r="E80" s="2">
        <f t="shared" si="9"/>
        <v>3.1884900000000003</v>
      </c>
      <c r="F80" s="2">
        <f t="shared" si="3"/>
        <v>3.1955399999999989</v>
      </c>
      <c r="G80" s="2">
        <f t="shared" si="5"/>
        <v>3.1882239999999999</v>
      </c>
      <c r="H80" s="2"/>
      <c r="I80" s="2">
        <f t="array" ref="I80">SUMPRODUCT(B64:B83, (ROW(B64:B83)-ROW(B64)+1)) / (20*21/2)</f>
        <v>3.1871709523809528</v>
      </c>
      <c r="J80" s="2">
        <f t="shared" si="4"/>
        <v>3.1936441383573824</v>
      </c>
      <c r="K80" s="2">
        <f t="shared" si="6"/>
        <v>3.1971276695179389</v>
      </c>
    </row>
    <row r="81" spans="1:11" ht="13.5" x14ac:dyDescent="0.25">
      <c r="A81" s="3">
        <f>TITRES_STAT!B84</f>
        <v>42122</v>
      </c>
      <c r="B81" s="6">
        <f>TITRES_STAT!D84</f>
        <v>3.1810999999999998</v>
      </c>
      <c r="C81" s="2">
        <f t="shared" si="7"/>
        <v>-5.5300000000000349E-2</v>
      </c>
      <c r="D81" s="2">
        <f t="shared" si="8"/>
        <v>3.1995399999999998</v>
      </c>
      <c r="E81" s="2">
        <f t="shared" si="9"/>
        <v>3.1872600000000002</v>
      </c>
      <c r="F81" s="2">
        <f t="shared" si="3"/>
        <v>3.1952349999999994</v>
      </c>
      <c r="G81" s="2">
        <f t="shared" si="5"/>
        <v>3.1873640000000001</v>
      </c>
      <c r="H81" s="2"/>
      <c r="I81" s="2">
        <f t="array" ref="I81">SUMPRODUCT(B65:B84, (ROW(B65:B84)-ROW(B65)+1)) / (20*21/2)</f>
        <v>3.1970557142857143</v>
      </c>
      <c r="J81" s="2">
        <f t="shared" si="4"/>
        <v>3.1924494585138223</v>
      </c>
      <c r="K81" s="2">
        <f t="shared" si="6"/>
        <v>3.1964991334584116</v>
      </c>
    </row>
    <row r="82" spans="1:11" ht="13.5" x14ac:dyDescent="0.25">
      <c r="A82" s="3">
        <f>TITRES_STAT!B85</f>
        <v>42123</v>
      </c>
      <c r="B82" s="6">
        <f>TITRES_STAT!D85</f>
        <v>3.1627000000000001</v>
      </c>
      <c r="C82" s="2">
        <f t="shared" si="7"/>
        <v>-1.839999999999975E-2</v>
      </c>
      <c r="D82" s="2">
        <f t="shared" si="8"/>
        <v>3.1934000000000005</v>
      </c>
      <c r="E82" s="2">
        <f t="shared" si="9"/>
        <v>3.1841900000000001</v>
      </c>
      <c r="F82" s="2">
        <f t="shared" si="3"/>
        <v>3.1936999999999993</v>
      </c>
      <c r="G82" s="2">
        <f t="shared" si="5"/>
        <v>3.1892060000000004</v>
      </c>
      <c r="H82" s="2"/>
      <c r="I82" s="2">
        <f t="array" ref="I82">SUMPRODUCT(B66:B85, (ROW(B66:B85)-ROW(B66)+1)) / (20*21/2)</f>
        <v>3.2087180952380949</v>
      </c>
      <c r="J82" s="2">
        <f t="shared" si="4"/>
        <v>3.1896161767506013</v>
      </c>
      <c r="K82" s="2">
        <f t="shared" si="6"/>
        <v>3.1951736772443562</v>
      </c>
    </row>
    <row r="83" spans="1:11" ht="13.5" x14ac:dyDescent="0.25">
      <c r="A83" s="3">
        <f>TITRES_STAT!B86</f>
        <v>42124</v>
      </c>
      <c r="B83" s="6">
        <f>TITRES_STAT!D86</f>
        <v>3.1627000000000001</v>
      </c>
      <c r="C83" s="2">
        <f t="shared" si="7"/>
        <v>0</v>
      </c>
      <c r="D83" s="2">
        <f t="shared" si="8"/>
        <v>3.1872600000000006</v>
      </c>
      <c r="E83" s="2">
        <f t="shared" si="9"/>
        <v>3.1811200000000004</v>
      </c>
      <c r="F83" s="2">
        <f t="shared" si="3"/>
        <v>3.1940099999999996</v>
      </c>
      <c r="G83" s="2">
        <f t="shared" si="5"/>
        <v>3.1910480000000003</v>
      </c>
      <c r="H83" s="2"/>
      <c r="I83" s="2">
        <f t="array" ref="I83">SUMPRODUCT(B67:B86, (ROW(B67:B86)-ROW(B67)+1)) / (20*21/2)</f>
        <v>3.2197666666666667</v>
      </c>
      <c r="J83" s="2">
        <f t="shared" si="4"/>
        <v>3.1870527313457822</v>
      </c>
      <c r="K83" s="2">
        <f t="shared" si="6"/>
        <v>3.1939001997053618</v>
      </c>
    </row>
    <row r="84" spans="1:11" ht="13.5" x14ac:dyDescent="0.25">
      <c r="A84" s="3">
        <f>TITRES_STAT!B87</f>
        <v>42128</v>
      </c>
      <c r="B84" s="6">
        <f>TITRES_STAT!D87</f>
        <v>3.2978000000000001</v>
      </c>
      <c r="C84" s="2">
        <f t="shared" si="7"/>
        <v>0.1351</v>
      </c>
      <c r="D84" s="2">
        <f t="shared" si="8"/>
        <v>3.2081400000000002</v>
      </c>
      <c r="E84" s="2">
        <f t="shared" si="9"/>
        <v>3.1915600000000004</v>
      </c>
      <c r="F84" s="2">
        <f t="shared" ref="F84:F147" si="10">AVERAGE(B65:B84)</f>
        <v>3.1998449999999998</v>
      </c>
      <c r="G84" s="2">
        <f t="shared" si="5"/>
        <v>3.1937500000000001</v>
      </c>
      <c r="H84" s="2"/>
      <c r="I84" s="2">
        <f t="array" ref="I84">SUMPRODUCT(B68:B87, (ROW(B68:B87)-ROW(B68)+1)) / (20*21/2)</f>
        <v>3.2210828571428567</v>
      </c>
      <c r="J84" s="2">
        <f t="shared" si="4"/>
        <v>3.1976000902652313</v>
      </c>
      <c r="K84" s="2">
        <f t="shared" si="6"/>
        <v>3.1979747016777007</v>
      </c>
    </row>
    <row r="85" spans="1:11" ht="13.5" x14ac:dyDescent="0.25">
      <c r="A85" s="3">
        <f>TITRES_STAT!B88</f>
        <v>42129</v>
      </c>
      <c r="B85" s="6">
        <f>TITRES_STAT!D88</f>
        <v>3.3222999999999998</v>
      </c>
      <c r="C85" s="2">
        <f t="shared" si="7"/>
        <v>2.4499999999999744E-2</v>
      </c>
      <c r="D85" s="2">
        <f t="shared" si="8"/>
        <v>3.22532</v>
      </c>
      <c r="E85" s="2">
        <f t="shared" si="9"/>
        <v>3.20445</v>
      </c>
      <c r="F85" s="2">
        <f t="shared" si="10"/>
        <v>3.2062900000000001</v>
      </c>
      <c r="G85" s="2">
        <f t="shared" si="5"/>
        <v>3.1963279999999998</v>
      </c>
      <c r="H85" s="2"/>
      <c r="I85" s="2">
        <f t="array" ref="I85">SUMPRODUCT(B69:B88, (ROW(B69:B88)-ROW(B69)+1)) / (20*21/2)</f>
        <v>3.2306771428571426</v>
      </c>
      <c r="J85" s="2">
        <f t="shared" ref="J85:J148" si="11">$J$4*B85+J84*(1-$J$4)</f>
        <v>3.2094762721447334</v>
      </c>
      <c r="K85" s="2">
        <f t="shared" si="6"/>
        <v>3.2028502035726927</v>
      </c>
    </row>
    <row r="86" spans="1:11" ht="13.5" x14ac:dyDescent="0.25">
      <c r="A86" s="3">
        <f>TITRES_STAT!B89</f>
        <v>42130</v>
      </c>
      <c r="B86" s="6">
        <f>TITRES_STAT!D89</f>
        <v>3.3222999999999998</v>
      </c>
      <c r="C86" s="2">
        <f t="shared" si="7"/>
        <v>0</v>
      </c>
      <c r="D86" s="2">
        <f t="shared" si="8"/>
        <v>3.2535600000000002</v>
      </c>
      <c r="E86" s="2">
        <f t="shared" si="9"/>
        <v>3.2265499999999996</v>
      </c>
      <c r="F86" s="2">
        <f t="shared" si="10"/>
        <v>3.21028</v>
      </c>
      <c r="G86" s="2">
        <f t="shared" si="5"/>
        <v>3.198906</v>
      </c>
      <c r="H86" s="2"/>
      <c r="I86" s="2">
        <f t="array" ref="I86">SUMPRODUCT(B70:B89, (ROW(B70:B89)-ROW(B70)+1)) / (20*21/2)</f>
        <v>3.2399495238095235</v>
      </c>
      <c r="J86" s="2">
        <f t="shared" si="11"/>
        <v>3.2202213890833304</v>
      </c>
      <c r="K86" s="2">
        <f t="shared" si="6"/>
        <v>3.2075345093149403</v>
      </c>
    </row>
    <row r="87" spans="1:11" ht="13.5" x14ac:dyDescent="0.25">
      <c r="A87" s="3">
        <f>TITRES_STAT!B90</f>
        <v>42131</v>
      </c>
      <c r="B87" s="6">
        <f>TITRES_STAT!D90</f>
        <v>3.2241</v>
      </c>
      <c r="C87" s="2">
        <f t="shared" si="7"/>
        <v>-9.8199999999999843E-2</v>
      </c>
      <c r="D87" s="2">
        <f t="shared" si="8"/>
        <v>3.2658399999999999</v>
      </c>
      <c r="E87" s="2">
        <f t="shared" si="9"/>
        <v>3.2296199999999997</v>
      </c>
      <c r="F87" s="2">
        <f t="shared" si="10"/>
        <v>3.2093600000000002</v>
      </c>
      <c r="G87" s="2">
        <f t="shared" si="5"/>
        <v>3.2001339999999998</v>
      </c>
      <c r="H87" s="2"/>
      <c r="I87" s="2">
        <f t="array" ref="I87">SUMPRODUCT(B71:B90, (ROW(B71:B90)-ROW(B71)+1)) / (20*21/2)</f>
        <v>3.24866619047619</v>
      </c>
      <c r="J87" s="2">
        <f t="shared" si="11"/>
        <v>3.220590780599204</v>
      </c>
      <c r="K87" s="2">
        <f t="shared" si="6"/>
        <v>3.2081841364006292</v>
      </c>
    </row>
    <row r="88" spans="1:11" ht="13.5" x14ac:dyDescent="0.25">
      <c r="A88" s="3">
        <f>TITRES_STAT!B91</f>
        <v>42132</v>
      </c>
      <c r="B88" s="6">
        <f>TITRES_STAT!D91</f>
        <v>3.3100999999999998</v>
      </c>
      <c r="C88" s="2">
        <f t="shared" si="7"/>
        <v>8.5999999999999854E-2</v>
      </c>
      <c r="D88" s="2">
        <f t="shared" si="8"/>
        <v>3.2953199999999994</v>
      </c>
      <c r="E88" s="2">
        <f t="shared" si="9"/>
        <v>3.2412900000000002</v>
      </c>
      <c r="F88" s="2">
        <f t="shared" si="10"/>
        <v>3.2127400000000002</v>
      </c>
      <c r="G88" s="2">
        <f t="shared" si="5"/>
        <v>3.2030819999999993</v>
      </c>
      <c r="H88" s="2"/>
      <c r="I88" s="2">
        <f t="array" ref="I88">SUMPRODUCT(B72:B91, (ROW(B72:B91)-ROW(B72)+1)) / (20*21/2)</f>
        <v>3.2603319047619048</v>
      </c>
      <c r="J88" s="2">
        <f t="shared" si="11"/>
        <v>3.2291154681611847</v>
      </c>
      <c r="K88" s="2">
        <f t="shared" si="6"/>
        <v>3.2121808369339377</v>
      </c>
    </row>
    <row r="89" spans="1:11" ht="13.5" x14ac:dyDescent="0.25">
      <c r="A89" s="3">
        <f>TITRES_STAT!B92</f>
        <v>42135</v>
      </c>
      <c r="B89" s="6">
        <f>TITRES_STAT!D92</f>
        <v>3.3100999999999998</v>
      </c>
      <c r="C89" s="2">
        <f t="shared" si="7"/>
        <v>0</v>
      </c>
      <c r="D89" s="2">
        <f t="shared" si="8"/>
        <v>3.2977800000000004</v>
      </c>
      <c r="E89" s="2">
        <f t="shared" si="9"/>
        <v>3.2529599999999994</v>
      </c>
      <c r="F89" s="2">
        <f t="shared" si="10"/>
        <v>3.218575</v>
      </c>
      <c r="G89" s="2">
        <f t="shared" si="5"/>
        <v>3.2055399999999992</v>
      </c>
      <c r="H89" s="2"/>
      <c r="I89" s="2">
        <f t="array" ref="I89">SUMPRODUCT(B73:B92, (ROW(B73:B92)-ROW(B73)+1)) / (20*21/2)</f>
        <v>3.2849333333333335</v>
      </c>
      <c r="J89" s="2">
        <f t="shared" si="11"/>
        <v>3.2368282807172619</v>
      </c>
      <c r="K89" s="2">
        <f t="shared" si="6"/>
        <v>3.2160208041129987</v>
      </c>
    </row>
    <row r="90" spans="1:11" ht="13.5" x14ac:dyDescent="0.25">
      <c r="A90" s="3">
        <f>TITRES_STAT!B93</f>
        <v>42136</v>
      </c>
      <c r="B90" s="6">
        <f>TITRES_STAT!D93</f>
        <v>3.3100999999999998</v>
      </c>
      <c r="C90" s="2">
        <f t="shared" si="7"/>
        <v>0</v>
      </c>
      <c r="D90" s="2">
        <f t="shared" si="8"/>
        <v>3.2953400000000004</v>
      </c>
      <c r="E90" s="2">
        <f t="shared" si="9"/>
        <v>3.2603299999999997</v>
      </c>
      <c r="F90" s="2">
        <f t="shared" si="10"/>
        <v>3.2244100000000002</v>
      </c>
      <c r="G90" s="2">
        <f t="shared" si="5"/>
        <v>3.2079979999999995</v>
      </c>
      <c r="H90" s="2"/>
      <c r="I90" s="2">
        <f t="array" ref="I90">SUMPRODUCT(B74:B93, (ROW(B74:B93)-ROW(B74)+1)) / (20*21/2)</f>
        <v>3.313034761904762</v>
      </c>
      <c r="J90" s="2">
        <f t="shared" si="11"/>
        <v>3.2438065396965703</v>
      </c>
      <c r="K90" s="2">
        <f t="shared" si="6"/>
        <v>3.2197101843438616</v>
      </c>
    </row>
    <row r="91" spans="1:11" ht="13.5" x14ac:dyDescent="0.25">
      <c r="A91" s="3">
        <f>TITRES_STAT!B94</f>
        <v>42137</v>
      </c>
      <c r="B91" s="6">
        <f>TITRES_STAT!D94</f>
        <v>3.3469000000000002</v>
      </c>
      <c r="C91" s="2">
        <f t="shared" si="7"/>
        <v>3.6800000000000388E-2</v>
      </c>
      <c r="D91" s="2">
        <f t="shared" si="8"/>
        <v>3.3002600000000002</v>
      </c>
      <c r="E91" s="2">
        <f t="shared" si="9"/>
        <v>3.2769099999999995</v>
      </c>
      <c r="F91" s="2">
        <f t="shared" si="10"/>
        <v>3.2320850000000001</v>
      </c>
      <c r="G91" s="2">
        <f t="shared" si="5"/>
        <v>3.2099639999999998</v>
      </c>
      <c r="H91" s="2"/>
      <c r="I91" s="2">
        <f t="array" ref="I91">SUMPRODUCT(B75:B94, (ROW(B75:B94)-ROW(B75)+1)) / (20*21/2)</f>
        <v>3.3376285714285716</v>
      </c>
      <c r="J91" s="2">
        <f t="shared" si="11"/>
        <v>3.2536249644873734</v>
      </c>
      <c r="K91" s="2">
        <f t="shared" si="6"/>
        <v>3.2246980202519455</v>
      </c>
    </row>
    <row r="92" spans="1:11" ht="13.5" x14ac:dyDescent="0.25">
      <c r="A92" s="3">
        <f>TITRES_STAT!B95</f>
        <v>42138</v>
      </c>
      <c r="B92" s="6">
        <f>TITRES_STAT!D95</f>
        <v>3.4904000000000002</v>
      </c>
      <c r="C92" s="2">
        <f t="shared" si="7"/>
        <v>0.14349999999999996</v>
      </c>
      <c r="D92" s="2">
        <f t="shared" si="8"/>
        <v>3.3535199999999996</v>
      </c>
      <c r="E92" s="2">
        <f t="shared" si="9"/>
        <v>3.3096799999999993</v>
      </c>
      <c r="F92" s="2">
        <f t="shared" si="10"/>
        <v>3.2469349999999997</v>
      </c>
      <c r="G92" s="2">
        <f t="shared" si="5"/>
        <v>3.2151679999999998</v>
      </c>
      <c r="H92" s="2"/>
      <c r="I92" s="2">
        <f t="array" ref="I92">SUMPRODUCT(B76:B95, (ROW(B76:B95)-ROW(B76)+1)) / (20*21/2)</f>
        <v>3.3631119047619049</v>
      </c>
      <c r="J92" s="2">
        <f t="shared" si="11"/>
        <v>3.2761749678695282</v>
      </c>
      <c r="K92" s="2">
        <f t="shared" si="6"/>
        <v>3.2351177057322613</v>
      </c>
    </row>
    <row r="93" spans="1:11" ht="13.5" x14ac:dyDescent="0.25">
      <c r="A93" s="3">
        <f>TITRES_STAT!B96</f>
        <v>42139</v>
      </c>
      <c r="B93" s="6">
        <f>TITRES_STAT!D96</f>
        <v>3.5419999999999998</v>
      </c>
      <c r="C93" s="2">
        <f t="shared" si="7"/>
        <v>5.1599999999999646E-2</v>
      </c>
      <c r="D93" s="2">
        <f t="shared" si="8"/>
        <v>3.3998999999999997</v>
      </c>
      <c r="E93" s="2">
        <f t="shared" si="9"/>
        <v>3.3476099999999995</v>
      </c>
      <c r="F93" s="2">
        <f t="shared" si="10"/>
        <v>3.2643649999999993</v>
      </c>
      <c r="G93" s="2">
        <f t="shared" si="5"/>
        <v>3.2214040000000002</v>
      </c>
      <c r="H93" s="2"/>
      <c r="I93" s="2">
        <f t="array" ref="I93">SUMPRODUCT(B77:B96, (ROW(B77:B96)-ROW(B77)+1)) / (20*21/2)</f>
        <v>3.3875142857142864</v>
      </c>
      <c r="J93" s="2">
        <f t="shared" si="11"/>
        <v>3.3014916375962402</v>
      </c>
      <c r="K93" s="2">
        <f t="shared" si="6"/>
        <v>3.2471523055074667</v>
      </c>
    </row>
    <row r="94" spans="1:11" ht="13.5" x14ac:dyDescent="0.25">
      <c r="A94" s="3">
        <f>TITRES_STAT!B97</f>
        <v>42142</v>
      </c>
      <c r="B94" s="6">
        <f>TITRES_STAT!D97</f>
        <v>3.5226000000000002</v>
      </c>
      <c r="C94" s="2">
        <f t="shared" si="7"/>
        <v>-1.939999999999964E-2</v>
      </c>
      <c r="D94" s="2">
        <f t="shared" si="8"/>
        <v>3.4424000000000001</v>
      </c>
      <c r="E94" s="2">
        <f t="shared" si="9"/>
        <v>3.3700899999999998</v>
      </c>
      <c r="F94" s="2">
        <f t="shared" si="10"/>
        <v>3.2808250000000001</v>
      </c>
      <c r="G94" s="2">
        <f t="shared" si="5"/>
        <v>3.2272520000000005</v>
      </c>
      <c r="H94" s="2"/>
      <c r="I94" s="2">
        <f t="array" ref="I94">SUMPRODUCT(B78:B97, (ROW(B78:B97)-ROW(B78)+1)) / (20*21/2)</f>
        <v>3.4091476190476189</v>
      </c>
      <c r="J94" s="2">
        <f t="shared" si="11"/>
        <v>3.3225495768727891</v>
      </c>
      <c r="K94" s="2">
        <f t="shared" si="6"/>
        <v>3.257954175879723</v>
      </c>
    </row>
    <row r="95" spans="1:11" ht="13.5" x14ac:dyDescent="0.25">
      <c r="A95" s="3">
        <f>TITRES_STAT!B98</f>
        <v>42143</v>
      </c>
      <c r="B95" s="6">
        <f>TITRES_STAT!D98</f>
        <v>3.5484</v>
      </c>
      <c r="C95" s="2">
        <f t="shared" si="7"/>
        <v>2.5799999999999823E-2</v>
      </c>
      <c r="D95" s="2">
        <f t="shared" si="8"/>
        <v>3.4900600000000006</v>
      </c>
      <c r="E95" s="2">
        <f t="shared" si="9"/>
        <v>3.3927</v>
      </c>
      <c r="F95" s="2">
        <f t="shared" si="10"/>
        <v>3.2985749999999996</v>
      </c>
      <c r="G95" s="2">
        <f t="shared" si="5"/>
        <v>3.2355799999999992</v>
      </c>
      <c r="H95" s="2"/>
      <c r="I95" s="2">
        <f t="array" ref="I95">SUMPRODUCT(B79:B98, (ROW(B79:B98)-ROW(B79)+1)) / (20*21/2)</f>
        <v>3.4290904761904764</v>
      </c>
      <c r="J95" s="2">
        <f t="shared" si="11"/>
        <v>3.3440591409801423</v>
      </c>
      <c r="K95" s="2">
        <f t="shared" si="6"/>
        <v>3.2693442081981656</v>
      </c>
    </row>
    <row r="96" spans="1:11" ht="13.5" x14ac:dyDescent="0.25">
      <c r="A96" s="3">
        <f>TITRES_STAT!B99</f>
        <v>42144</v>
      </c>
      <c r="B96" s="6">
        <f>TITRES_STAT!D99</f>
        <v>3.5548000000000002</v>
      </c>
      <c r="C96" s="2">
        <f t="shared" si="7"/>
        <v>6.4000000000001833E-3</v>
      </c>
      <c r="D96" s="2">
        <f t="shared" si="8"/>
        <v>3.5316400000000003</v>
      </c>
      <c r="E96" s="2">
        <f t="shared" si="9"/>
        <v>3.4159500000000009</v>
      </c>
      <c r="F96" s="2">
        <f t="shared" si="10"/>
        <v>3.3212499999999991</v>
      </c>
      <c r="G96" s="2">
        <f t="shared" si="5"/>
        <v>3.2421939999999996</v>
      </c>
      <c r="H96" s="2"/>
      <c r="I96" s="2">
        <f t="array" ref="I96">SUMPRODUCT(B80:B99, (ROW(B80:B99)-ROW(B80)+1)) / (20*21/2)</f>
        <v>3.4797523809523807</v>
      </c>
      <c r="J96" s="2">
        <f t="shared" si="11"/>
        <v>3.3641296989820333</v>
      </c>
      <c r="K96" s="2">
        <f t="shared" si="6"/>
        <v>3.2805385529747082</v>
      </c>
    </row>
    <row r="97" spans="1:11" ht="13.5" x14ac:dyDescent="0.25">
      <c r="A97" s="3">
        <f>TITRES_STAT!B100</f>
        <v>42145</v>
      </c>
      <c r="B97" s="6">
        <f>TITRES_STAT!D100</f>
        <v>3.5484</v>
      </c>
      <c r="C97" s="2">
        <f t="shared" si="7"/>
        <v>-6.4000000000001833E-3</v>
      </c>
      <c r="D97" s="2">
        <f t="shared" si="8"/>
        <v>3.5432399999999999</v>
      </c>
      <c r="E97" s="2">
        <f t="shared" si="9"/>
        <v>3.4483799999999993</v>
      </c>
      <c r="F97" s="2">
        <f t="shared" si="10"/>
        <v>3.3389999999999995</v>
      </c>
      <c r="G97" s="2">
        <f t="shared" si="5"/>
        <v>3.2489259999999991</v>
      </c>
      <c r="H97" s="2"/>
      <c r="I97" s="2">
        <f t="array" ref="I97">SUMPRODUCT(B81:B100, (ROW(B81:B100)-ROW(B81)+1)) / (20*21/2)</f>
        <v>3.5317509523809529</v>
      </c>
      <c r="J97" s="2">
        <f t="shared" si="11"/>
        <v>3.3816792514599348</v>
      </c>
      <c r="K97" s="2">
        <f t="shared" si="6"/>
        <v>3.2910429234462883</v>
      </c>
    </row>
    <row r="98" spans="1:11" ht="13.5" x14ac:dyDescent="0.25">
      <c r="A98" s="3">
        <f>TITRES_STAT!B101</f>
        <v>42146</v>
      </c>
      <c r="B98" s="6">
        <f>TITRES_STAT!D101</f>
        <v>3.5484</v>
      </c>
      <c r="C98" s="2">
        <f t="shared" si="7"/>
        <v>0</v>
      </c>
      <c r="D98" s="2">
        <f t="shared" si="8"/>
        <v>3.5445199999999999</v>
      </c>
      <c r="E98" s="2">
        <f t="shared" si="9"/>
        <v>3.4722099999999996</v>
      </c>
      <c r="F98" s="2">
        <f t="shared" si="10"/>
        <v>3.3567499999999995</v>
      </c>
      <c r="G98" s="2">
        <f t="shared" si="5"/>
        <v>3.2557799999999992</v>
      </c>
      <c r="H98" s="2"/>
      <c r="I98" s="2">
        <f t="array" ref="I98">SUMPRODUCT(B82:B101, (ROW(B82:B101)-ROW(B82)+1)) / (20*21/2)</f>
        <v>3.5842871428571432</v>
      </c>
      <c r="J98" s="2">
        <f t="shared" si="11"/>
        <v>3.3975574179875601</v>
      </c>
      <c r="K98" s="2">
        <f t="shared" si="6"/>
        <v>3.3011353578209439</v>
      </c>
    </row>
    <row r="99" spans="1:11" ht="13.5" x14ac:dyDescent="0.25">
      <c r="A99" s="3">
        <f>TITRES_STAT!B102</f>
        <v>42149</v>
      </c>
      <c r="B99" s="6">
        <f>TITRES_STAT!D102</f>
        <v>3.8887</v>
      </c>
      <c r="C99" s="2">
        <f t="shared" si="7"/>
        <v>0.34030000000000005</v>
      </c>
      <c r="D99" s="2">
        <f t="shared" si="8"/>
        <v>3.61774</v>
      </c>
      <c r="E99" s="2">
        <f t="shared" si="9"/>
        <v>3.5300700000000007</v>
      </c>
      <c r="F99" s="2">
        <f t="shared" si="10"/>
        <v>3.3915149999999996</v>
      </c>
      <c r="G99" s="2">
        <f t="shared" si="5"/>
        <v>3.2712839999999987</v>
      </c>
      <c r="H99" s="2"/>
      <c r="I99" s="2">
        <f t="array" ref="I99">SUMPRODUCT(B83:B102, (ROW(B83:B102)-ROW(B83)+1)) / (20*21/2)</f>
        <v>3.6291514285714279</v>
      </c>
      <c r="J99" s="2">
        <f t="shared" si="11"/>
        <v>3.4443329019887448</v>
      </c>
      <c r="K99" s="2">
        <f t="shared" si="6"/>
        <v>3.3241771084946325</v>
      </c>
    </row>
    <row r="100" spans="1:11" ht="13.5" x14ac:dyDescent="0.25">
      <c r="A100" s="3">
        <f>TITRES_STAT!B103</f>
        <v>42150</v>
      </c>
      <c r="B100" s="6">
        <f>TITRES_STAT!D103</f>
        <v>3.9375</v>
      </c>
      <c r="C100" s="2">
        <f t="shared" si="7"/>
        <v>4.8799999999999955E-2</v>
      </c>
      <c r="D100" s="2">
        <f t="shared" si="8"/>
        <v>3.6955600000000004</v>
      </c>
      <c r="E100" s="2">
        <f t="shared" si="9"/>
        <v>3.5928100000000001</v>
      </c>
      <c r="F100" s="2">
        <f t="shared" si="10"/>
        <v>3.4265699999999994</v>
      </c>
      <c r="G100" s="2">
        <f t="shared" si="5"/>
        <v>3.2859199999999991</v>
      </c>
      <c r="H100" s="2"/>
      <c r="I100" s="2">
        <f t="array" ref="I100">SUMPRODUCT(B84:B103, (ROW(B84:B103)-ROW(B84)+1)) / (20*21/2)</f>
        <v>3.670326190476191</v>
      </c>
      <c r="J100" s="2">
        <f t="shared" si="11"/>
        <v>3.4913011970374357</v>
      </c>
      <c r="K100" s="2">
        <f t="shared" si="6"/>
        <v>3.3482289865928823</v>
      </c>
    </row>
    <row r="101" spans="1:11" ht="13.5" x14ac:dyDescent="0.25">
      <c r="A101" s="3">
        <f>TITRES_STAT!B104</f>
        <v>42151</v>
      </c>
      <c r="B101" s="6">
        <f>TITRES_STAT!D104</f>
        <v>3.9782000000000002</v>
      </c>
      <c r="C101" s="2">
        <f t="shared" si="7"/>
        <v>4.070000000000018E-2</v>
      </c>
      <c r="D101" s="2">
        <f t="shared" si="8"/>
        <v>3.78024</v>
      </c>
      <c r="E101" s="2">
        <f t="shared" si="9"/>
        <v>3.6559400000000002</v>
      </c>
      <c r="F101" s="2">
        <f t="shared" si="10"/>
        <v>3.4664250000000001</v>
      </c>
      <c r="G101" s="2">
        <f t="shared" si="5"/>
        <v>3.3017399999999988</v>
      </c>
      <c r="H101" s="2"/>
      <c r="I101" s="2">
        <f t="array" ref="I101">SUMPRODUCT(B85:B104, (ROW(B85:B104)-ROW(B85)+1)) / (20*21/2)</f>
        <v>3.7047161904761907</v>
      </c>
      <c r="J101" s="2">
        <f t="shared" si="11"/>
        <v>3.5376725116052987</v>
      </c>
      <c r="K101" s="2">
        <f t="shared" si="6"/>
        <v>3.372933732216691</v>
      </c>
    </row>
    <row r="102" spans="1:11" ht="13.5" x14ac:dyDescent="0.25">
      <c r="A102" s="3">
        <f>TITRES_STAT!B105</f>
        <v>42152</v>
      </c>
      <c r="B102" s="6">
        <f>TITRES_STAT!D105</f>
        <v>3.9375</v>
      </c>
      <c r="C102" s="2">
        <f t="shared" si="7"/>
        <v>-4.070000000000018E-2</v>
      </c>
      <c r="D102" s="2">
        <f t="shared" si="8"/>
        <v>3.8580600000000005</v>
      </c>
      <c r="E102" s="2">
        <f t="shared" si="9"/>
        <v>3.7006500000000004</v>
      </c>
      <c r="F102" s="2">
        <f t="shared" si="10"/>
        <v>3.5051649999999994</v>
      </c>
      <c r="G102" s="2">
        <f t="shared" si="5"/>
        <v>3.3169899999999988</v>
      </c>
      <c r="H102" s="2"/>
      <c r="I102" s="2">
        <f t="array" ref="I102">SUMPRODUCT(B86:B105, (ROW(B86:B105)-ROW(B86)+1)) / (20*21/2)</f>
        <v>3.7393099999999992</v>
      </c>
      <c r="J102" s="2">
        <f t="shared" si="11"/>
        <v>3.5757513200238416</v>
      </c>
      <c r="K102" s="2">
        <f t="shared" si="6"/>
        <v>3.3950735858552523</v>
      </c>
    </row>
    <row r="103" spans="1:11" ht="13.5" x14ac:dyDescent="0.25">
      <c r="A103" s="3">
        <f>TITRES_STAT!B106</f>
        <v>42153</v>
      </c>
      <c r="B103" s="6">
        <f>TITRES_STAT!D106</f>
        <v>3.9375</v>
      </c>
      <c r="C103" s="2">
        <f t="shared" si="7"/>
        <v>0</v>
      </c>
      <c r="D103" s="2">
        <f t="shared" si="8"/>
        <v>3.93588</v>
      </c>
      <c r="E103" s="2">
        <f t="shared" si="9"/>
        <v>3.7402000000000002</v>
      </c>
      <c r="F103" s="2">
        <f t="shared" si="10"/>
        <v>3.5439049999999996</v>
      </c>
      <c r="G103" s="2">
        <f t="shared" si="5"/>
        <v>3.3322399999999988</v>
      </c>
      <c r="H103" s="2"/>
      <c r="I103" s="2">
        <f t="array" ref="I103">SUMPRODUCT(B87:B106, (ROW(B87:B106)-ROW(B87)+1)) / (20*21/2)</f>
        <v>3.7640028571428568</v>
      </c>
      <c r="J103" s="2">
        <f t="shared" si="11"/>
        <v>3.6102035752596664</v>
      </c>
      <c r="K103" s="2">
        <f t="shared" si="6"/>
        <v>3.4163452099393599</v>
      </c>
    </row>
    <row r="104" spans="1:11" ht="13.5" x14ac:dyDescent="0.25">
      <c r="A104" s="3">
        <f>TITRES_STAT!B107</f>
        <v>42156</v>
      </c>
      <c r="B104" s="6">
        <f>TITRES_STAT!D107</f>
        <v>3.9049999999999998</v>
      </c>
      <c r="C104" s="2">
        <f t="shared" si="7"/>
        <v>-3.2500000000000195E-2</v>
      </c>
      <c r="D104" s="2">
        <f t="shared" si="8"/>
        <v>3.9391400000000005</v>
      </c>
      <c r="E104" s="2">
        <f t="shared" si="9"/>
        <v>3.7784400000000007</v>
      </c>
      <c r="F104" s="2">
        <f t="shared" si="10"/>
        <v>3.5742649999999996</v>
      </c>
      <c r="G104" s="2">
        <f t="shared" si="5"/>
        <v>3.346595999999999</v>
      </c>
      <c r="H104" s="2"/>
      <c r="I104" s="2">
        <f t="array" ref="I104">SUMPRODUCT(B88:B107, (ROW(B88:B107)-ROW(B88)+1)) / (20*21/2)</f>
        <v>3.7861147619047619</v>
      </c>
      <c r="J104" s="2">
        <f t="shared" si="11"/>
        <v>3.638279425234936</v>
      </c>
      <c r="K104" s="2">
        <f t="shared" si="6"/>
        <v>3.4355081428829148</v>
      </c>
    </row>
    <row r="105" spans="1:11" ht="13.5" x14ac:dyDescent="0.25">
      <c r="A105" s="3">
        <f>TITRES_STAT!B108</f>
        <v>42157</v>
      </c>
      <c r="B105" s="6">
        <f>TITRES_STAT!D108</f>
        <v>3.9375</v>
      </c>
      <c r="C105" s="2">
        <f t="shared" si="7"/>
        <v>3.2500000000000195E-2</v>
      </c>
      <c r="D105" s="2">
        <f t="shared" si="8"/>
        <v>3.9391400000000005</v>
      </c>
      <c r="E105" s="2">
        <f t="shared" si="9"/>
        <v>3.8173500000000002</v>
      </c>
      <c r="F105" s="2">
        <f t="shared" si="10"/>
        <v>3.6050250000000004</v>
      </c>
      <c r="G105" s="2">
        <f t="shared" si="5"/>
        <v>3.3616019999999991</v>
      </c>
      <c r="H105" s="2"/>
      <c r="I105" s="2">
        <f t="array" ref="I105">SUMPRODUCT(B89:B108, (ROW(B89:B108)-ROW(B89)+1)) / (20*21/2)</f>
        <v>3.7974352380952383</v>
      </c>
      <c r="J105" s="2">
        <f t="shared" si="11"/>
        <v>3.6667766228316085</v>
      </c>
      <c r="K105" s="2">
        <f t="shared" si="6"/>
        <v>3.455194098063977</v>
      </c>
    </row>
    <row r="106" spans="1:11" ht="13.5" x14ac:dyDescent="0.25">
      <c r="A106" s="3">
        <f>TITRES_STAT!B109</f>
        <v>42158</v>
      </c>
      <c r="B106" s="6">
        <f>TITRES_STAT!D109</f>
        <v>3.8643000000000001</v>
      </c>
      <c r="C106" s="2">
        <f t="shared" si="7"/>
        <v>-7.3199999999999932E-2</v>
      </c>
      <c r="D106" s="2">
        <f t="shared" si="8"/>
        <v>3.9163600000000001</v>
      </c>
      <c r="E106" s="2">
        <f t="shared" si="9"/>
        <v>3.8483000000000005</v>
      </c>
      <c r="F106" s="2">
        <f t="shared" si="10"/>
        <v>3.6321250000000007</v>
      </c>
      <c r="G106" s="2">
        <f t="shared" si="5"/>
        <v>3.3751439999999993</v>
      </c>
      <c r="H106" s="2"/>
      <c r="I106" s="2">
        <f t="array" ref="I106">SUMPRODUCT(B90:B109, (ROW(B90:B109)-ROW(B90)+1)) / (20*21/2)</f>
        <v>3.8065038095238086</v>
      </c>
      <c r="J106" s="2">
        <f t="shared" si="11"/>
        <v>3.6855883730381218</v>
      </c>
      <c r="K106" s="2">
        <f t="shared" si="6"/>
        <v>3.4712374667673505</v>
      </c>
    </row>
    <row r="107" spans="1:11" ht="13.5" x14ac:dyDescent="0.25">
      <c r="A107" s="3">
        <f>TITRES_STAT!B110</f>
        <v>42159</v>
      </c>
      <c r="B107" s="6">
        <f>TITRES_STAT!D110</f>
        <v>3.8643000000000001</v>
      </c>
      <c r="C107" s="2">
        <f t="shared" si="7"/>
        <v>0</v>
      </c>
      <c r="D107" s="2">
        <f t="shared" si="8"/>
        <v>3.9017200000000001</v>
      </c>
      <c r="E107" s="2">
        <f t="shared" si="9"/>
        <v>3.8798900000000005</v>
      </c>
      <c r="F107" s="2">
        <f t="shared" si="10"/>
        <v>3.6641350000000004</v>
      </c>
      <c r="G107" s="2">
        <f t="shared" si="5"/>
        <v>3.388685999999999</v>
      </c>
      <c r="H107" s="2"/>
      <c r="I107" s="2">
        <f t="array" ref="I107">SUMPRODUCT(B91:B110, (ROW(B91:B110)-ROW(B91)+1)) / (20*21/2)</f>
        <v>3.803244285714285</v>
      </c>
      <c r="J107" s="2">
        <f t="shared" si="11"/>
        <v>3.7026085279868721</v>
      </c>
      <c r="K107" s="2">
        <f t="shared" si="6"/>
        <v>3.4866516837568664</v>
      </c>
    </row>
    <row r="108" spans="1:11" ht="13.5" x14ac:dyDescent="0.25">
      <c r="A108" s="3">
        <f>TITRES_STAT!B111</f>
        <v>42160</v>
      </c>
      <c r="B108" s="6">
        <f>TITRES_STAT!D111</f>
        <v>3.7829999999999999</v>
      </c>
      <c r="C108" s="2">
        <f t="shared" si="7"/>
        <v>-8.130000000000015E-2</v>
      </c>
      <c r="D108" s="2">
        <f t="shared" si="8"/>
        <v>3.8708199999999997</v>
      </c>
      <c r="E108" s="2">
        <f t="shared" si="9"/>
        <v>3.9033500000000005</v>
      </c>
      <c r="F108" s="2">
        <f t="shared" si="10"/>
        <v>3.6877800000000001</v>
      </c>
      <c r="G108" s="2">
        <f t="shared" si="5"/>
        <v>3.4004780000000001</v>
      </c>
      <c r="H108" s="2"/>
      <c r="I108" s="2">
        <f t="array" ref="I108">SUMPRODUCT(B92:B111, (ROW(B92:B111)-ROW(B92)+1)) / (20*21/2)</f>
        <v>3.806760476190477</v>
      </c>
      <c r="J108" s="2">
        <f t="shared" si="11"/>
        <v>3.7102648586547891</v>
      </c>
      <c r="K108" s="2">
        <f t="shared" si="6"/>
        <v>3.4982731863546364</v>
      </c>
    </row>
    <row r="109" spans="1:11" ht="13.5" x14ac:dyDescent="0.25">
      <c r="A109" s="3">
        <f>TITRES_STAT!B112</f>
        <v>42163</v>
      </c>
      <c r="B109" s="6">
        <f>TITRES_STAT!D112</f>
        <v>3.7829999999999999</v>
      </c>
      <c r="C109" s="2">
        <f t="shared" si="7"/>
        <v>0</v>
      </c>
      <c r="D109" s="2">
        <f t="shared" si="8"/>
        <v>3.8464199999999997</v>
      </c>
      <c r="E109" s="2">
        <f t="shared" si="9"/>
        <v>3.8927800000000006</v>
      </c>
      <c r="F109" s="2">
        <f t="shared" si="10"/>
        <v>3.7114250000000006</v>
      </c>
      <c r="G109" s="2">
        <f t="shared" si="5"/>
        <v>3.4123939999999995</v>
      </c>
      <c r="H109" s="2"/>
      <c r="I109" s="2">
        <f t="array" ref="I109">SUMPRODUCT(B93:B112, (ROW(B93:B112)-ROW(B93)+1)) / (20*21/2)</f>
        <v>3.8082776190476189</v>
      </c>
      <c r="J109" s="2">
        <f t="shared" si="11"/>
        <v>3.7171920149733806</v>
      </c>
      <c r="K109" s="2">
        <f t="shared" si="6"/>
        <v>3.5094389437524938</v>
      </c>
    </row>
    <row r="110" spans="1:11" ht="13.5" x14ac:dyDescent="0.25">
      <c r="A110" s="3">
        <f>TITRES_STAT!B113</f>
        <v>42164</v>
      </c>
      <c r="B110" s="6">
        <f>TITRES_STAT!D113</f>
        <v>3.6772</v>
      </c>
      <c r="C110" s="2">
        <f t="shared" si="7"/>
        <v>-0.10579999999999989</v>
      </c>
      <c r="D110" s="2">
        <f t="shared" si="8"/>
        <v>3.7943599999999997</v>
      </c>
      <c r="E110" s="2">
        <f t="shared" si="9"/>
        <v>3.8667500000000006</v>
      </c>
      <c r="F110" s="2">
        <f t="shared" si="10"/>
        <v>3.7297800000000003</v>
      </c>
      <c r="G110" s="2">
        <f t="shared" si="5"/>
        <v>3.4221939999999988</v>
      </c>
      <c r="H110" s="2"/>
      <c r="I110" s="2">
        <f t="array" ref="I110">SUMPRODUCT(B94:B113, (ROW(B94:B113)-ROW(B94)+1)) / (20*21/2)</f>
        <v>3.808479047619048</v>
      </c>
      <c r="J110" s="2">
        <f t="shared" si="11"/>
        <v>3.7133832516425822</v>
      </c>
      <c r="K110" s="2">
        <f t="shared" si="6"/>
        <v>3.5160178087033764</v>
      </c>
    </row>
    <row r="111" spans="1:11" ht="13.5" x14ac:dyDescent="0.25">
      <c r="A111" s="3">
        <f>TITRES_STAT!B114</f>
        <v>42165</v>
      </c>
      <c r="B111" s="6">
        <f>TITRES_STAT!D114</f>
        <v>3.7667000000000002</v>
      </c>
      <c r="C111" s="2">
        <f t="shared" si="7"/>
        <v>8.9500000000000135E-2</v>
      </c>
      <c r="D111" s="2">
        <f t="shared" si="8"/>
        <v>3.7748399999999998</v>
      </c>
      <c r="E111" s="2">
        <f t="shared" si="9"/>
        <v>3.8456000000000001</v>
      </c>
      <c r="F111" s="2">
        <f t="shared" si="10"/>
        <v>3.7507700000000002</v>
      </c>
      <c r="G111" s="2">
        <f t="shared" si="5"/>
        <v>3.4337839999999993</v>
      </c>
      <c r="H111" s="2"/>
      <c r="I111" s="2">
        <f t="array" ref="I111">SUMPRODUCT(B95:B114, (ROW(B95:B114)-ROW(B95)+1)) / (20*21/2)</f>
        <v>3.7975342857142858</v>
      </c>
      <c r="J111" s="2">
        <f t="shared" si="11"/>
        <v>3.7184610372004316</v>
      </c>
      <c r="K111" s="2">
        <f t="shared" si="6"/>
        <v>3.5258484828718712</v>
      </c>
    </row>
    <row r="112" spans="1:11" ht="13.5" x14ac:dyDescent="0.25">
      <c r="A112" s="3">
        <f>TITRES_STAT!B115</f>
        <v>42166</v>
      </c>
      <c r="B112" s="6">
        <f>TITRES_STAT!D115</f>
        <v>3.7667000000000002</v>
      </c>
      <c r="C112" s="2">
        <f t="shared" si="7"/>
        <v>0</v>
      </c>
      <c r="D112" s="2">
        <f t="shared" si="8"/>
        <v>3.7553200000000002</v>
      </c>
      <c r="E112" s="2">
        <f t="shared" si="9"/>
        <v>3.8285200000000001</v>
      </c>
      <c r="F112" s="2">
        <f t="shared" si="10"/>
        <v>3.7645850000000003</v>
      </c>
      <c r="G112" s="2">
        <f t="shared" si="5"/>
        <v>3.4452499999999997</v>
      </c>
      <c r="H112" s="2"/>
      <c r="I112" s="2">
        <f t="array" ref="I112">SUMPRODUCT(B96:B115, (ROW(B96:B115)-ROW(B96)+1)) / (20*21/2)</f>
        <v>3.7774071428571427</v>
      </c>
      <c r="J112" s="2">
        <f t="shared" si="11"/>
        <v>3.723055224133724</v>
      </c>
      <c r="K112" s="2">
        <f t="shared" si="6"/>
        <v>3.5352936404063078</v>
      </c>
    </row>
    <row r="113" spans="1:11" ht="13.5" x14ac:dyDescent="0.25">
      <c r="A113" s="3">
        <f>TITRES_STAT!B116</f>
        <v>42167</v>
      </c>
      <c r="B113" s="6">
        <f>TITRES_STAT!D116</f>
        <v>3.7667000000000002</v>
      </c>
      <c r="C113" s="2">
        <f t="shared" si="7"/>
        <v>0</v>
      </c>
      <c r="D113" s="2">
        <f t="shared" si="8"/>
        <v>3.7520600000000002</v>
      </c>
      <c r="E113" s="2">
        <f t="shared" si="9"/>
        <v>3.8114400000000002</v>
      </c>
      <c r="F113" s="2">
        <f t="shared" si="10"/>
        <v>3.7758200000000004</v>
      </c>
      <c r="G113" s="2">
        <f t="shared" si="5"/>
        <v>3.4574540000000002</v>
      </c>
      <c r="H113" s="2"/>
      <c r="I113" s="2">
        <f t="array" ref="I113">SUMPRODUCT(B97:B116, (ROW(B97:B116)-ROW(B97)+1)) / (20*21/2)</f>
        <v>3.765694285714285</v>
      </c>
      <c r="J113" s="2">
        <f t="shared" si="11"/>
        <v>3.7272118694543219</v>
      </c>
      <c r="K113" s="2">
        <f t="shared" si="6"/>
        <v>3.5443683996060602</v>
      </c>
    </row>
    <row r="114" spans="1:11" ht="13.5" x14ac:dyDescent="0.25">
      <c r="A114" s="3">
        <f>TITRES_STAT!B117</f>
        <v>42170</v>
      </c>
      <c r="B114" s="6">
        <f>TITRES_STAT!D117</f>
        <v>3.6608999999999998</v>
      </c>
      <c r="C114" s="2">
        <f t="shared" si="7"/>
        <v>-0.10580000000000034</v>
      </c>
      <c r="D114" s="2">
        <f t="shared" si="8"/>
        <v>3.7276399999999996</v>
      </c>
      <c r="E114" s="2">
        <f t="shared" si="9"/>
        <v>3.7870300000000001</v>
      </c>
      <c r="F114" s="2">
        <f t="shared" si="10"/>
        <v>3.7827350000000002</v>
      </c>
      <c r="G114" s="2">
        <f t="shared" ref="G114:G177" si="12">AVERAGE(B65:B114)</f>
        <v>3.46705</v>
      </c>
      <c r="H114" s="2"/>
      <c r="I114" s="2">
        <f t="array" ref="I114">SUMPRODUCT(B98:B117, (ROW(B98:B117)-ROW(B98)+1)) / (20*21/2)</f>
        <v>3.75347619047619</v>
      </c>
      <c r="J114" s="2">
        <f t="shared" si="11"/>
        <v>3.7208964533158149</v>
      </c>
      <c r="K114" s="2">
        <f t="shared" si="6"/>
        <v>3.5489382662881757</v>
      </c>
    </row>
    <row r="115" spans="1:11" ht="13.5" x14ac:dyDescent="0.25">
      <c r="A115" s="3">
        <f>TITRES_STAT!B118</f>
        <v>42171</v>
      </c>
      <c r="B115" s="6">
        <f>TITRES_STAT!D118</f>
        <v>3.5714000000000001</v>
      </c>
      <c r="C115" s="2">
        <f t="shared" si="7"/>
        <v>-8.9499999999999691E-2</v>
      </c>
      <c r="D115" s="2">
        <f t="shared" si="8"/>
        <v>3.70648</v>
      </c>
      <c r="E115" s="2">
        <f t="shared" si="9"/>
        <v>3.7504199999999996</v>
      </c>
      <c r="F115" s="2">
        <f t="shared" si="10"/>
        <v>3.7838850000000002</v>
      </c>
      <c r="G115" s="2">
        <f t="shared" si="12"/>
        <v>3.4746100000000002</v>
      </c>
      <c r="H115" s="2"/>
      <c r="I115" s="2">
        <f t="array" ref="I115">SUMPRODUCT(B99:B118, (ROW(B99:B118)-ROW(B99)+1)) / (20*21/2)</f>
        <v>3.7407223809523802</v>
      </c>
      <c r="J115" s="2">
        <f t="shared" si="11"/>
        <v>3.7066586958571657</v>
      </c>
      <c r="K115" s="2">
        <f t="shared" ref="K115:K178" si="13">$K$4*B115+(1-$K$4)*K114</f>
        <v>3.5498191185906003</v>
      </c>
    </row>
    <row r="116" spans="1:11" ht="13.5" x14ac:dyDescent="0.25">
      <c r="A116" s="3">
        <f>TITRES_STAT!B119</f>
        <v>42172</v>
      </c>
      <c r="B116" s="6">
        <f>TITRES_STAT!D119</f>
        <v>3.6608999999999998</v>
      </c>
      <c r="C116" s="2">
        <f t="shared" si="7"/>
        <v>8.9499999999999691E-2</v>
      </c>
      <c r="D116" s="2">
        <f t="shared" si="8"/>
        <v>3.6853199999999999</v>
      </c>
      <c r="E116" s="2">
        <f t="shared" si="9"/>
        <v>3.7300799999999996</v>
      </c>
      <c r="F116" s="2">
        <f t="shared" si="10"/>
        <v>3.7891900000000001</v>
      </c>
      <c r="G116" s="2">
        <f t="shared" si="12"/>
        <v>3.4829780000000001</v>
      </c>
      <c r="H116" s="2"/>
      <c r="I116" s="2">
        <f t="array" ref="I116">SUMPRODUCT(B100:B119, (ROW(B100:B119)-ROW(B100)+1)) / (20*21/2)</f>
        <v>3.727432857142857</v>
      </c>
      <c r="J116" s="2">
        <f t="shared" si="11"/>
        <v>3.7023007248231496</v>
      </c>
      <c r="K116" s="2">
        <f t="shared" si="13"/>
        <v>3.5541752315870476</v>
      </c>
    </row>
    <row r="117" spans="1:11" ht="13.5" x14ac:dyDescent="0.25">
      <c r="A117" s="3">
        <f>TITRES_STAT!B120</f>
        <v>42173</v>
      </c>
      <c r="B117" s="6">
        <f>TITRES_STAT!D120</f>
        <v>3.6608999999999998</v>
      </c>
      <c r="C117" s="2">
        <f t="shared" si="7"/>
        <v>0</v>
      </c>
      <c r="D117" s="2">
        <f t="shared" si="8"/>
        <v>3.6641599999999999</v>
      </c>
      <c r="E117" s="2">
        <f t="shared" si="9"/>
        <v>3.70974</v>
      </c>
      <c r="F117" s="2">
        <f t="shared" si="10"/>
        <v>3.7948149999999998</v>
      </c>
      <c r="G117" s="2">
        <f t="shared" si="12"/>
        <v>3.4913460000000009</v>
      </c>
      <c r="H117" s="2"/>
      <c r="I117" s="2">
        <f t="array" ref="I117">SUMPRODUCT(B101:B120, (ROW(B101:B120)-ROW(B101)+1)) / (20*21/2)</f>
        <v>3.7136852380952377</v>
      </c>
      <c r="J117" s="2">
        <f t="shared" si="11"/>
        <v>3.6983577986495164</v>
      </c>
      <c r="K117" s="2">
        <f t="shared" si="13"/>
        <v>3.5583605166228498</v>
      </c>
    </row>
    <row r="118" spans="1:11" ht="13.5" x14ac:dyDescent="0.25">
      <c r="A118" s="3">
        <f>TITRES_STAT!B121</f>
        <v>42174</v>
      </c>
      <c r="B118" s="6">
        <f>TITRES_STAT!D121</f>
        <v>3.6608999999999998</v>
      </c>
      <c r="C118" s="2">
        <f t="shared" si="7"/>
        <v>0</v>
      </c>
      <c r="D118" s="2">
        <f t="shared" si="8"/>
        <v>3.6429999999999998</v>
      </c>
      <c r="E118" s="2">
        <f t="shared" si="9"/>
        <v>3.6975299999999995</v>
      </c>
      <c r="F118" s="2">
        <f t="shared" si="10"/>
        <v>3.8004399999999996</v>
      </c>
      <c r="G118" s="2">
        <f t="shared" si="12"/>
        <v>3.4997140000000009</v>
      </c>
      <c r="H118" s="2"/>
      <c r="I118" s="2">
        <f t="array" ref="I118">SUMPRODUCT(B102:B121, (ROW(B102:B121)-ROW(B102)+1)) / (20*21/2)</f>
        <v>3.7013319047619047</v>
      </c>
      <c r="J118" s="2">
        <f t="shared" si="11"/>
        <v>3.6947903892543241</v>
      </c>
      <c r="K118" s="2">
        <f t="shared" si="13"/>
        <v>3.5623816728337188</v>
      </c>
    </row>
    <row r="119" spans="1:11" ht="13.5" x14ac:dyDescent="0.25">
      <c r="A119" s="3">
        <f>TITRES_STAT!B122</f>
        <v>42177</v>
      </c>
      <c r="B119" s="6">
        <f>TITRES_STAT!D122</f>
        <v>3.6608999999999998</v>
      </c>
      <c r="C119" s="2">
        <f t="shared" si="7"/>
        <v>0</v>
      </c>
      <c r="D119" s="2">
        <f t="shared" si="8"/>
        <v>3.6429999999999998</v>
      </c>
      <c r="E119" s="2">
        <f t="shared" si="9"/>
        <v>3.6853199999999995</v>
      </c>
      <c r="F119" s="2">
        <f t="shared" si="10"/>
        <v>3.7890499999999996</v>
      </c>
      <c r="G119" s="2">
        <f t="shared" si="12"/>
        <v>3.5090639999999995</v>
      </c>
      <c r="H119" s="2"/>
      <c r="I119" s="2">
        <f t="array" ref="I119">SUMPRODUCT(B103:B122, (ROW(B103:B122)-ROW(B103)+1)) / (20*21/2)</f>
        <v>3.6913380952380948</v>
      </c>
      <c r="J119" s="2">
        <f t="shared" si="11"/>
        <v>3.6915627331348646</v>
      </c>
      <c r="K119" s="2">
        <f t="shared" si="13"/>
        <v>3.5662451366441612</v>
      </c>
    </row>
    <row r="120" spans="1:11" ht="13.5" x14ac:dyDescent="0.25">
      <c r="A120" s="3">
        <f>TITRES_STAT!B123</f>
        <v>42178</v>
      </c>
      <c r="B120" s="6">
        <f>TITRES_STAT!D123</f>
        <v>3.6446999999999998</v>
      </c>
      <c r="C120" s="2">
        <f t="shared" si="7"/>
        <v>-1.6199999999999992E-2</v>
      </c>
      <c r="D120" s="2">
        <f t="shared" si="8"/>
        <v>3.6576599999999999</v>
      </c>
      <c r="E120" s="2">
        <f t="shared" si="9"/>
        <v>3.6820699999999995</v>
      </c>
      <c r="F120" s="2">
        <f t="shared" si="10"/>
        <v>3.7744099999999996</v>
      </c>
      <c r="G120" s="2">
        <f t="shared" si="12"/>
        <v>3.5180900000000008</v>
      </c>
      <c r="H120" s="2"/>
      <c r="I120" s="2">
        <f t="array" ref="I120">SUMPRODUCT(B104:B123, (ROW(B104:B123)-ROW(B104)+1)) / (20*21/2)</f>
        <v>3.6919952380952381</v>
      </c>
      <c r="J120" s="2">
        <f t="shared" si="11"/>
        <v>3.6870996156934486</v>
      </c>
      <c r="K120" s="2">
        <f t="shared" si="13"/>
        <v>3.5693217979522336</v>
      </c>
    </row>
    <row r="121" spans="1:11" ht="13.5" x14ac:dyDescent="0.25">
      <c r="A121" s="3">
        <f>TITRES_STAT!B124</f>
        <v>42179</v>
      </c>
      <c r="B121" s="6">
        <f>TITRES_STAT!D124</f>
        <v>3.6446999999999998</v>
      </c>
      <c r="C121" s="2">
        <f t="shared" si="7"/>
        <v>0</v>
      </c>
      <c r="D121" s="2">
        <f t="shared" si="8"/>
        <v>3.6544199999999996</v>
      </c>
      <c r="E121" s="2">
        <f t="shared" si="9"/>
        <v>3.6698699999999995</v>
      </c>
      <c r="F121" s="2">
        <f t="shared" si="10"/>
        <v>3.7577349999999994</v>
      </c>
      <c r="G121" s="2">
        <f t="shared" si="12"/>
        <v>3.5271159999999999</v>
      </c>
      <c r="H121" s="2"/>
      <c r="I121" s="2">
        <f t="array" ref="I121">SUMPRODUCT(B105:B124, (ROW(B105:B124)-ROW(B105)+1)) / (20*21/2)</f>
        <v>3.692771904761905</v>
      </c>
      <c r="J121" s="2">
        <f t="shared" si="11"/>
        <v>3.6830615570559773</v>
      </c>
      <c r="K121" s="2">
        <f t="shared" si="13"/>
        <v>3.5722778058756757</v>
      </c>
    </row>
    <row r="122" spans="1:11" ht="13.5" x14ac:dyDescent="0.25">
      <c r="A122" s="3">
        <f>TITRES_STAT!B125</f>
        <v>42180</v>
      </c>
      <c r="B122" s="6">
        <f>TITRES_STAT!D125</f>
        <v>3.6528</v>
      </c>
      <c r="C122" s="2">
        <f t="shared" si="7"/>
        <v>8.1000000000002181E-3</v>
      </c>
      <c r="D122" s="2">
        <f t="shared" si="8"/>
        <v>3.6528</v>
      </c>
      <c r="E122" s="2">
        <f t="shared" si="9"/>
        <v>3.6584799999999995</v>
      </c>
      <c r="F122" s="2">
        <f t="shared" si="10"/>
        <v>3.7434999999999996</v>
      </c>
      <c r="G122" s="2">
        <f t="shared" si="12"/>
        <v>3.5363040000000012</v>
      </c>
      <c r="H122" s="2"/>
      <c r="I122" s="2">
        <f t="array" ref="I122">SUMPRODUCT(B106:B125, (ROW(B106:B125)-ROW(B106)+1)) / (20*21/2)</f>
        <v>3.7020661904761902</v>
      </c>
      <c r="J122" s="2">
        <f t="shared" si="11"/>
        <v>3.6801795040030272</v>
      </c>
      <c r="K122" s="2">
        <f t="shared" si="13"/>
        <v>3.5754355389785903</v>
      </c>
    </row>
    <row r="123" spans="1:11" ht="13.5" x14ac:dyDescent="0.25">
      <c r="A123" s="3">
        <f>TITRES_STAT!B126</f>
        <v>42181</v>
      </c>
      <c r="B123" s="6">
        <f>TITRES_STAT!D126</f>
        <v>3.7504</v>
      </c>
      <c r="C123" s="2">
        <f t="shared" si="7"/>
        <v>9.7599999999999909E-2</v>
      </c>
      <c r="D123" s="2">
        <f t="shared" si="8"/>
        <v>3.6707000000000001</v>
      </c>
      <c r="E123" s="2">
        <f t="shared" si="9"/>
        <v>3.6568499999999999</v>
      </c>
      <c r="F123" s="2">
        <f t="shared" si="10"/>
        <v>3.7341449999999994</v>
      </c>
      <c r="G123" s="2">
        <f t="shared" si="12"/>
        <v>3.5474440000000014</v>
      </c>
      <c r="H123" s="2"/>
      <c r="I123" s="2">
        <f t="array" ref="I123">SUMPRODUCT(B107:B126, (ROW(B107:B126)-ROW(B107)+1)) / (20*21/2)</f>
        <v>3.7188838095238097</v>
      </c>
      <c r="J123" s="2">
        <f t="shared" si="11"/>
        <v>3.686867170288453</v>
      </c>
      <c r="K123" s="2">
        <f t="shared" si="13"/>
        <v>3.5822968903911949</v>
      </c>
    </row>
    <row r="124" spans="1:11" ht="13.5" x14ac:dyDescent="0.25">
      <c r="A124" s="3">
        <f>TITRES_STAT!B127</f>
        <v>42184</v>
      </c>
      <c r="B124" s="6">
        <f>TITRES_STAT!D127</f>
        <v>3.7423000000000002</v>
      </c>
      <c r="C124" s="2">
        <f t="shared" si="7"/>
        <v>-8.099999999999774E-3</v>
      </c>
      <c r="D124" s="2">
        <f t="shared" si="8"/>
        <v>3.6869799999999997</v>
      </c>
      <c r="E124" s="2">
        <f t="shared" si="9"/>
        <v>3.6649900000000004</v>
      </c>
      <c r="F124" s="2">
        <f t="shared" si="10"/>
        <v>3.7260099999999996</v>
      </c>
      <c r="G124" s="2">
        <f t="shared" si="12"/>
        <v>3.5584220000000015</v>
      </c>
      <c r="H124" s="2"/>
      <c r="I124" s="2">
        <f t="array" ref="I124">SUMPRODUCT(B108:B127, (ROW(B108:B127)-ROW(B108)+1)) / (20*21/2)</f>
        <v>3.7355461904761906</v>
      </c>
      <c r="J124" s="2">
        <f t="shared" si="11"/>
        <v>3.6921464874038388</v>
      </c>
      <c r="K124" s="2">
        <f t="shared" si="13"/>
        <v>3.5885715221405596</v>
      </c>
    </row>
    <row r="125" spans="1:11" ht="13.5" x14ac:dyDescent="0.25">
      <c r="A125" s="3">
        <f>TITRES_STAT!B128</f>
        <v>42185</v>
      </c>
      <c r="B125" s="6">
        <f>TITRES_STAT!D128</f>
        <v>3.8235999999999999</v>
      </c>
      <c r="C125" s="2">
        <f t="shared" si="7"/>
        <v>8.1299999999999706E-2</v>
      </c>
      <c r="D125" s="2">
        <f t="shared" si="8"/>
        <v>3.7227599999999996</v>
      </c>
      <c r="E125" s="2">
        <f t="shared" si="9"/>
        <v>3.6902099999999995</v>
      </c>
      <c r="F125" s="2">
        <f t="shared" si="10"/>
        <v>3.7203149999999994</v>
      </c>
      <c r="G125" s="2">
        <f t="shared" si="12"/>
        <v>3.5710260000000007</v>
      </c>
      <c r="H125" s="2"/>
      <c r="I125" s="2">
        <f t="array" ref="I125">SUMPRODUCT(B109:B128, (ROW(B109:B128)-ROW(B109)+1)) / (20*21/2)</f>
        <v>3.7520533333333335</v>
      </c>
      <c r="J125" s="2">
        <f t="shared" si="11"/>
        <v>3.7046658695558543</v>
      </c>
      <c r="K125" s="2">
        <f t="shared" si="13"/>
        <v>3.5977883251938709</v>
      </c>
    </row>
    <row r="126" spans="1:11" ht="13.5" x14ac:dyDescent="0.25">
      <c r="A126" s="3">
        <f>TITRES_STAT!B129</f>
        <v>42186</v>
      </c>
      <c r="B126" s="6">
        <f>TITRES_STAT!D129</f>
        <v>3.8969</v>
      </c>
      <c r="C126" s="2">
        <f t="shared" si="7"/>
        <v>7.3300000000000143E-2</v>
      </c>
      <c r="D126" s="2">
        <f t="shared" si="8"/>
        <v>3.7732000000000001</v>
      </c>
      <c r="E126" s="2">
        <f t="shared" si="9"/>
        <v>3.7138100000000001</v>
      </c>
      <c r="F126" s="2">
        <f t="shared" si="10"/>
        <v>3.7219449999999994</v>
      </c>
      <c r="G126" s="2">
        <f t="shared" si="12"/>
        <v>3.586938</v>
      </c>
      <c r="H126" s="2"/>
      <c r="I126" s="2">
        <f t="array" ref="I126">SUMPRODUCT(B110:B129, (ROW(B110:B129)-ROW(B110)+1)) / (20*21/2)</f>
        <v>3.7680180952380948</v>
      </c>
      <c r="J126" s="2">
        <f t="shared" si="11"/>
        <v>3.7229738819791063</v>
      </c>
      <c r="K126" s="2">
        <f t="shared" si="13"/>
        <v>3.6095181947941115</v>
      </c>
    </row>
    <row r="127" spans="1:11" ht="13.5" x14ac:dyDescent="0.25">
      <c r="A127" s="3">
        <f>TITRES_STAT!B130</f>
        <v>42187</v>
      </c>
      <c r="B127" s="6">
        <f>TITRES_STAT!D130</f>
        <v>3.8969</v>
      </c>
      <c r="C127" s="2">
        <f t="shared" si="7"/>
        <v>0</v>
      </c>
      <c r="D127" s="2">
        <f t="shared" si="8"/>
        <v>3.8220199999999998</v>
      </c>
      <c r="E127" s="2">
        <f t="shared" si="9"/>
        <v>3.7374099999999997</v>
      </c>
      <c r="F127" s="2">
        <f t="shared" si="10"/>
        <v>3.7235750000000003</v>
      </c>
      <c r="G127" s="2">
        <f t="shared" si="12"/>
        <v>3.6010079999999998</v>
      </c>
      <c r="H127" s="2"/>
      <c r="I127" s="2">
        <f t="array" ref="I127">SUMPRODUCT(B111:B130, (ROW(B111:B130)-ROW(B111)+1)) / (20*21/2)</f>
        <v>3.7671642857142853</v>
      </c>
      <c r="J127" s="2">
        <f t="shared" si="11"/>
        <v>3.7395382741715721</v>
      </c>
      <c r="K127" s="2">
        <f t="shared" si="13"/>
        <v>3.6207880695080679</v>
      </c>
    </row>
    <row r="128" spans="1:11" ht="13.5" x14ac:dyDescent="0.25">
      <c r="A128" s="3">
        <f>TITRES_STAT!B131</f>
        <v>42188</v>
      </c>
      <c r="B128" s="6">
        <f>TITRES_STAT!D131</f>
        <v>3.8969</v>
      </c>
      <c r="C128" s="2">
        <f t="shared" si="7"/>
        <v>0</v>
      </c>
      <c r="D128" s="2">
        <f t="shared" si="8"/>
        <v>3.8513199999999999</v>
      </c>
      <c r="E128" s="2">
        <f t="shared" si="9"/>
        <v>3.7610100000000002</v>
      </c>
      <c r="F128" s="2">
        <f t="shared" si="10"/>
        <v>3.7292699999999996</v>
      </c>
      <c r="G128" s="2">
        <f t="shared" si="12"/>
        <v>3.6150779999999996</v>
      </c>
      <c r="H128" s="2"/>
      <c r="I128" s="2">
        <f t="array" ref="I128">SUMPRODUCT(B112:B131, (ROW(B112:B131)-ROW(B112)+1)) / (20*21/2)</f>
        <v>3.7715066666666663</v>
      </c>
      <c r="J128" s="2">
        <f t="shared" si="11"/>
        <v>3.754525105202851</v>
      </c>
      <c r="K128" s="2">
        <f t="shared" si="13"/>
        <v>3.6316159883508887</v>
      </c>
    </row>
    <row r="129" spans="1:11" ht="13.5" x14ac:dyDescent="0.25">
      <c r="A129" s="3">
        <f>TITRES_STAT!B132</f>
        <v>42191</v>
      </c>
      <c r="B129" s="6">
        <f>TITRES_STAT!D132</f>
        <v>3.8969</v>
      </c>
      <c r="C129" s="2">
        <f t="shared" si="7"/>
        <v>0</v>
      </c>
      <c r="D129" s="2">
        <f t="shared" si="8"/>
        <v>3.8822400000000004</v>
      </c>
      <c r="E129" s="2">
        <f t="shared" si="9"/>
        <v>3.7846099999999998</v>
      </c>
      <c r="F129" s="2">
        <f t="shared" si="10"/>
        <v>3.7349649999999999</v>
      </c>
      <c r="G129" s="2">
        <f t="shared" si="12"/>
        <v>3.6291479999999994</v>
      </c>
      <c r="H129" s="2"/>
      <c r="I129" s="2">
        <f t="array" ref="I129">SUMPRODUCT(B113:B132, (ROW(B113:B132)-ROW(B113)+1)) / (20*21/2)</f>
        <v>3.7757714285714283</v>
      </c>
      <c r="J129" s="2">
        <f t="shared" si="11"/>
        <v>3.7680846189930555</v>
      </c>
      <c r="K129" s="2">
        <f t="shared" si="13"/>
        <v>3.6420192829253639</v>
      </c>
    </row>
    <row r="130" spans="1:11" ht="13.5" x14ac:dyDescent="0.25">
      <c r="A130" s="3">
        <f>TITRES_STAT!B133</f>
        <v>42192</v>
      </c>
      <c r="B130" s="6">
        <f>TITRES_STAT!D133</f>
        <v>3.726</v>
      </c>
      <c r="C130" s="2">
        <f t="shared" si="7"/>
        <v>-0.17090000000000005</v>
      </c>
      <c r="D130" s="2">
        <f t="shared" si="8"/>
        <v>3.8627200000000004</v>
      </c>
      <c r="E130" s="2">
        <f t="shared" si="9"/>
        <v>3.7927399999999993</v>
      </c>
      <c r="F130" s="2">
        <f t="shared" si="10"/>
        <v>3.7374049999999999</v>
      </c>
      <c r="G130" s="2">
        <f t="shared" si="12"/>
        <v>3.6389399999999994</v>
      </c>
      <c r="H130" s="2"/>
      <c r="I130" s="2">
        <f t="array" ref="I130">SUMPRODUCT(B114:B133, (ROW(B114:B133)-ROW(B114)+1)) / (20*21/2)</f>
        <v>3.7698823809523807</v>
      </c>
      <c r="J130" s="2">
        <f t="shared" si="11"/>
        <v>3.7640765600413362</v>
      </c>
      <c r="K130" s="2">
        <f t="shared" si="13"/>
        <v>3.6453126443792714</v>
      </c>
    </row>
    <row r="131" spans="1:11" ht="13.5" x14ac:dyDescent="0.25">
      <c r="A131" s="3">
        <f>TITRES_STAT!B134</f>
        <v>42193</v>
      </c>
      <c r="B131" s="6">
        <f>TITRES_STAT!D134</f>
        <v>3.7829999999999999</v>
      </c>
      <c r="C131" s="2">
        <f t="shared" si="7"/>
        <v>5.699999999999994E-2</v>
      </c>
      <c r="D131" s="2">
        <f t="shared" si="8"/>
        <v>3.8399399999999999</v>
      </c>
      <c r="E131" s="2">
        <f t="shared" si="9"/>
        <v>3.8065699999999998</v>
      </c>
      <c r="F131" s="2">
        <f t="shared" si="10"/>
        <v>3.7382199999999997</v>
      </c>
      <c r="G131" s="2">
        <f t="shared" si="12"/>
        <v>3.6509779999999994</v>
      </c>
      <c r="H131" s="2"/>
      <c r="I131" s="2">
        <f t="array" ref="I131">SUMPRODUCT(B115:B134, (ROW(B115:B134)-ROW(B115)+1)) / (20*21/2)</f>
        <v>3.7706195238095246</v>
      </c>
      <c r="J131" s="2">
        <f t="shared" si="11"/>
        <v>3.7658787924183517</v>
      </c>
      <c r="K131" s="2">
        <f t="shared" si="13"/>
        <v>3.650712148521261</v>
      </c>
    </row>
    <row r="132" spans="1:11" ht="13.5" x14ac:dyDescent="0.25">
      <c r="A132" s="3">
        <f>TITRES_STAT!B135</f>
        <v>42194</v>
      </c>
      <c r="B132" s="6">
        <f>TITRES_STAT!D135</f>
        <v>3.7829999999999999</v>
      </c>
      <c r="C132" s="2">
        <f t="shared" ref="C132:C195" si="14">B132-B131</f>
        <v>0</v>
      </c>
      <c r="D132" s="2">
        <f t="shared" si="8"/>
        <v>3.8171599999999999</v>
      </c>
      <c r="E132" s="2">
        <f t="shared" si="9"/>
        <v>3.8195899999999994</v>
      </c>
      <c r="F132" s="2">
        <f t="shared" si="10"/>
        <v>3.7390350000000003</v>
      </c>
      <c r="G132" s="2">
        <f t="shared" si="12"/>
        <v>3.6633839999999989</v>
      </c>
      <c r="H132" s="2"/>
      <c r="I132" s="2">
        <f t="array" ref="I132">SUMPRODUCT(B116:B135, (ROW(B116:B135)-ROW(B116)+1)) / (20*21/2)</f>
        <v>3.7608928571428573</v>
      </c>
      <c r="J132" s="2">
        <f t="shared" si="11"/>
        <v>3.7675093836166038</v>
      </c>
      <c r="K132" s="2">
        <f t="shared" si="13"/>
        <v>3.6558999074027803</v>
      </c>
    </row>
    <row r="133" spans="1:11" ht="13.5" x14ac:dyDescent="0.25">
      <c r="A133" s="3">
        <f>TITRES_STAT!B136</f>
        <v>42195</v>
      </c>
      <c r="B133" s="6">
        <f>TITRES_STAT!D136</f>
        <v>3.6772</v>
      </c>
      <c r="C133" s="2">
        <f t="shared" si="14"/>
        <v>-0.10579999999999989</v>
      </c>
      <c r="D133" s="2">
        <f t="shared" si="8"/>
        <v>3.7732199999999998</v>
      </c>
      <c r="E133" s="2">
        <f t="shared" si="9"/>
        <v>3.8122699999999994</v>
      </c>
      <c r="F133" s="2">
        <f t="shared" si="10"/>
        <v>3.7345600000000005</v>
      </c>
      <c r="G133" s="2">
        <f t="shared" si="12"/>
        <v>3.6736739999999988</v>
      </c>
      <c r="H133" s="2"/>
      <c r="I133" s="2">
        <f t="array" ref="I133">SUMPRODUCT(B117:B136, (ROW(B117:B136)-ROW(B117)+1)) / (20*21/2)</f>
        <v>3.7555038095238089</v>
      </c>
      <c r="J133" s="2">
        <f t="shared" si="11"/>
        <v>3.7589084899388321</v>
      </c>
      <c r="K133" s="2">
        <f t="shared" si="13"/>
        <v>3.6567352051516906</v>
      </c>
    </row>
    <row r="134" spans="1:11" ht="13.5" x14ac:dyDescent="0.25">
      <c r="A134" s="3">
        <f>TITRES_STAT!B137</f>
        <v>42198</v>
      </c>
      <c r="B134" s="6">
        <f>TITRES_STAT!D137</f>
        <v>3.7423000000000002</v>
      </c>
      <c r="C134" s="2">
        <f t="shared" si="14"/>
        <v>6.5100000000000158E-2</v>
      </c>
      <c r="D134" s="2">
        <f t="shared" ref="D134:D197" si="15">AVERAGE(B130:B134)</f>
        <v>3.7423000000000002</v>
      </c>
      <c r="E134" s="2">
        <f t="shared" si="9"/>
        <v>3.8122700000000003</v>
      </c>
      <c r="F134" s="2">
        <f t="shared" si="10"/>
        <v>3.7386300000000006</v>
      </c>
      <c r="G134" s="2">
        <f t="shared" si="12"/>
        <v>3.6825639999999988</v>
      </c>
      <c r="H134" s="2"/>
      <c r="I134" s="2">
        <f t="array" ref="I134">SUMPRODUCT(B118:B137, (ROW(B118:B137)-ROW(B118)+1)) / (20*21/2)</f>
        <v>3.7585223809523813</v>
      </c>
      <c r="J134" s="2">
        <f t="shared" si="11"/>
        <v>3.7573267289922767</v>
      </c>
      <c r="K134" s="2">
        <f t="shared" si="13"/>
        <v>3.6600906873026045</v>
      </c>
    </row>
    <row r="135" spans="1:11" ht="13.5" x14ac:dyDescent="0.25">
      <c r="A135" s="3">
        <f>TITRES_STAT!B138</f>
        <v>42199</v>
      </c>
      <c r="B135" s="6">
        <f>TITRES_STAT!D138</f>
        <v>3.6364999999999998</v>
      </c>
      <c r="C135" s="2">
        <f t="shared" si="14"/>
        <v>-0.10580000000000034</v>
      </c>
      <c r="D135" s="2">
        <f t="shared" si="15"/>
        <v>3.7244000000000002</v>
      </c>
      <c r="E135" s="2">
        <f t="shared" si="9"/>
        <v>3.7935600000000003</v>
      </c>
      <c r="F135" s="2">
        <f t="shared" si="10"/>
        <v>3.7418850000000008</v>
      </c>
      <c r="G135" s="2">
        <f t="shared" si="12"/>
        <v>3.6888479999999992</v>
      </c>
      <c r="H135" s="2"/>
      <c r="I135" s="2">
        <f t="array" ref="I135">SUMPRODUCT(B119:B138, (ROW(B119:B138)-ROW(B119)+1)) / (20*21/2)</f>
        <v>3.7741699999999994</v>
      </c>
      <c r="J135" s="2">
        <f t="shared" si="11"/>
        <v>3.7458194214692027</v>
      </c>
      <c r="K135" s="2">
        <f t="shared" si="13"/>
        <v>3.6591655623103456</v>
      </c>
    </row>
    <row r="136" spans="1:11" ht="13.5" x14ac:dyDescent="0.25">
      <c r="A136" s="3">
        <f>TITRES_STAT!B139</f>
        <v>42200</v>
      </c>
      <c r="B136" s="6">
        <f>TITRES_STAT!D139</f>
        <v>3.6852999999999998</v>
      </c>
      <c r="C136" s="2">
        <f t="shared" si="14"/>
        <v>4.8799999999999955E-2</v>
      </c>
      <c r="D136" s="2">
        <f t="shared" si="15"/>
        <v>3.70486</v>
      </c>
      <c r="E136" s="2">
        <f t="shared" si="9"/>
        <v>3.7723999999999998</v>
      </c>
      <c r="F136" s="2">
        <f t="shared" si="10"/>
        <v>3.7431049999999999</v>
      </c>
      <c r="G136" s="2">
        <f t="shared" si="12"/>
        <v>3.6961079999999993</v>
      </c>
      <c r="H136" s="2"/>
      <c r="I136" s="2">
        <f t="array" ref="I136">SUMPRODUCT(B120:B139, (ROW(B120:B139)-ROW(B120)+1)) / (20*21/2)</f>
        <v>3.7994642857142855</v>
      </c>
      <c r="J136" s="2">
        <f t="shared" si="11"/>
        <v>3.7400556670435643</v>
      </c>
      <c r="K136" s="2">
        <f t="shared" si="13"/>
        <v>3.660190442219744</v>
      </c>
    </row>
    <row r="137" spans="1:11" ht="13.5" x14ac:dyDescent="0.25">
      <c r="A137" s="3">
        <f>TITRES_STAT!B140</f>
        <v>42201</v>
      </c>
      <c r="B137" s="6">
        <f>TITRES_STAT!D140</f>
        <v>3.7747999999999999</v>
      </c>
      <c r="C137" s="2">
        <f t="shared" si="14"/>
        <v>8.9500000000000135E-2</v>
      </c>
      <c r="D137" s="2">
        <f t="shared" si="15"/>
        <v>3.7032200000000004</v>
      </c>
      <c r="E137" s="2">
        <f t="shared" si="9"/>
        <v>3.7601899999999993</v>
      </c>
      <c r="F137" s="2">
        <f t="shared" si="10"/>
        <v>3.7488000000000001</v>
      </c>
      <c r="G137" s="2">
        <f t="shared" si="12"/>
        <v>3.7071219999999996</v>
      </c>
      <c r="H137" s="2"/>
      <c r="I137" s="2">
        <f t="array" ref="I137">SUMPRODUCT(B121:B140, (ROW(B121:B140)-ROW(B121)+1)) / (20*21/2)</f>
        <v>3.8230152380952385</v>
      </c>
      <c r="J137" s="2">
        <f t="shared" si="11"/>
        <v>3.7433646511346534</v>
      </c>
      <c r="K137" s="2">
        <f t="shared" si="13"/>
        <v>3.664684934681715</v>
      </c>
    </row>
    <row r="138" spans="1:11" ht="13.5" x14ac:dyDescent="0.25">
      <c r="A138" s="3">
        <f>TITRES_STAT!B141</f>
        <v>42205</v>
      </c>
      <c r="B138" s="6">
        <f>TITRES_STAT!D141</f>
        <v>3.9131</v>
      </c>
      <c r="C138" s="2">
        <f t="shared" si="14"/>
        <v>0.13830000000000009</v>
      </c>
      <c r="D138" s="2">
        <f t="shared" si="15"/>
        <v>3.7504</v>
      </c>
      <c r="E138" s="2">
        <f t="shared" si="9"/>
        <v>3.7618099999999997</v>
      </c>
      <c r="F138" s="2">
        <f t="shared" si="10"/>
        <v>3.7614100000000001</v>
      </c>
      <c r="G138" s="2">
        <f t="shared" si="12"/>
        <v>3.7191819999999982</v>
      </c>
      <c r="H138" s="2"/>
      <c r="I138" s="2">
        <f t="array" ref="I138">SUMPRODUCT(B122:B141, (ROW(B122:B141)-ROW(B122)+1)) / (20*21/2)</f>
        <v>3.8447457142857138</v>
      </c>
      <c r="J138" s="2">
        <f t="shared" si="11"/>
        <v>3.7595299224551626</v>
      </c>
      <c r="K138" s="2">
        <f t="shared" si="13"/>
        <v>3.6744267019490988</v>
      </c>
    </row>
    <row r="139" spans="1:11" ht="13.5" x14ac:dyDescent="0.25">
      <c r="A139" s="3">
        <f>TITRES_STAT!B142</f>
        <v>42206</v>
      </c>
      <c r="B139" s="6">
        <f>TITRES_STAT!D142</f>
        <v>4.0270000000000001</v>
      </c>
      <c r="C139" s="2">
        <f t="shared" si="14"/>
        <v>0.11390000000000011</v>
      </c>
      <c r="D139" s="2">
        <f t="shared" si="15"/>
        <v>3.8073399999999999</v>
      </c>
      <c r="E139" s="2">
        <f t="shared" si="9"/>
        <v>3.7748199999999996</v>
      </c>
      <c r="F139" s="2">
        <f t="shared" si="10"/>
        <v>3.7797150000000004</v>
      </c>
      <c r="G139" s="2">
        <f t="shared" si="12"/>
        <v>3.7335199999999986</v>
      </c>
      <c r="H139" s="2"/>
      <c r="I139" s="2">
        <f t="array" ref="I139">SUMPRODUCT(B123:B142, (ROW(B123:B142)-ROW(B123)+1)) / (20*21/2)</f>
        <v>3.8646557142857145</v>
      </c>
      <c r="J139" s="2">
        <f t="shared" si="11"/>
        <v>3.7850032631737185</v>
      </c>
      <c r="K139" s="2">
        <f t="shared" si="13"/>
        <v>3.688253105794232</v>
      </c>
    </row>
    <row r="140" spans="1:11" ht="13.5" x14ac:dyDescent="0.25">
      <c r="A140" s="3">
        <f>TITRES_STAT!B143</f>
        <v>42207</v>
      </c>
      <c r="B140" s="6">
        <f>TITRES_STAT!D143</f>
        <v>4.0270000000000001</v>
      </c>
      <c r="C140" s="2">
        <f t="shared" si="14"/>
        <v>0</v>
      </c>
      <c r="D140" s="2">
        <f t="shared" si="15"/>
        <v>3.8854400000000004</v>
      </c>
      <c r="E140" s="2">
        <f t="shared" ref="E140:E203" si="16">AVERAGE(B131:B140)</f>
        <v>3.8049200000000001</v>
      </c>
      <c r="F140" s="2">
        <f t="shared" si="10"/>
        <v>3.7988299999999997</v>
      </c>
      <c r="G140" s="2">
        <f t="shared" si="12"/>
        <v>3.747857999999999</v>
      </c>
      <c r="H140" s="2"/>
      <c r="I140" s="2">
        <f t="array" ref="I140">SUMPRODUCT(B124:B143, (ROW(B124:B143)-ROW(B124)+1)) / (20*21/2)</f>
        <v>3.8827838095238101</v>
      </c>
      <c r="J140" s="2">
        <f t="shared" si="11"/>
        <v>3.8080505714428883</v>
      </c>
      <c r="K140" s="2">
        <f t="shared" si="13"/>
        <v>3.7015372977238701</v>
      </c>
    </row>
    <row r="141" spans="1:11" ht="13.5" x14ac:dyDescent="0.25">
      <c r="A141" s="3">
        <f>TITRES_STAT!B144</f>
        <v>42208</v>
      </c>
      <c r="B141" s="6">
        <f>TITRES_STAT!D144</f>
        <v>4.0270000000000001</v>
      </c>
      <c r="C141" s="2">
        <f t="shared" si="14"/>
        <v>0</v>
      </c>
      <c r="D141" s="2">
        <f t="shared" si="15"/>
        <v>3.9537800000000005</v>
      </c>
      <c r="E141" s="2">
        <f t="shared" si="16"/>
        <v>3.8293200000000001</v>
      </c>
      <c r="F141" s="2">
        <f t="shared" si="10"/>
        <v>3.8179449999999995</v>
      </c>
      <c r="G141" s="2">
        <f t="shared" si="12"/>
        <v>3.7614599999999982</v>
      </c>
      <c r="H141" s="2"/>
      <c r="I141" s="2">
        <f t="array" ref="I141">SUMPRODUCT(B125:B144, (ROW(B125:B144)-ROW(B125)+1)) / (20*21/2)</f>
        <v>3.9104423809523809</v>
      </c>
      <c r="J141" s="2">
        <f t="shared" si="11"/>
        <v>3.8289028979721369</v>
      </c>
      <c r="K141" s="2">
        <f t="shared" si="13"/>
        <v>3.7143005409503851</v>
      </c>
    </row>
    <row r="142" spans="1:11" ht="13.5" x14ac:dyDescent="0.25">
      <c r="A142" s="3">
        <f>TITRES_STAT!B145</f>
        <v>42209</v>
      </c>
      <c r="B142" s="6">
        <f>TITRES_STAT!D145</f>
        <v>4.0270000000000001</v>
      </c>
      <c r="C142" s="2">
        <f t="shared" si="14"/>
        <v>0</v>
      </c>
      <c r="D142" s="2">
        <f t="shared" si="15"/>
        <v>4.0042200000000001</v>
      </c>
      <c r="E142" s="2">
        <f t="shared" si="16"/>
        <v>3.8537200000000005</v>
      </c>
      <c r="F142" s="2">
        <f t="shared" si="10"/>
        <v>3.8366549999999995</v>
      </c>
      <c r="G142" s="2">
        <f t="shared" si="12"/>
        <v>3.7721919999999978</v>
      </c>
      <c r="H142" s="2"/>
      <c r="I142" s="2">
        <f t="array" ref="I142">SUMPRODUCT(B126:B145, (ROW(B126:B145)-ROW(B126)+1)) / (20*21/2)</f>
        <v>3.9362028571428569</v>
      </c>
      <c r="J142" s="2">
        <f t="shared" si="11"/>
        <v>3.8477692886414574</v>
      </c>
      <c r="K142" s="2">
        <f t="shared" si="13"/>
        <v>3.7265632648346836</v>
      </c>
    </row>
    <row r="143" spans="1:11" ht="13.5" x14ac:dyDescent="0.25">
      <c r="A143" s="3">
        <f>TITRES_STAT!B146</f>
        <v>42212</v>
      </c>
      <c r="B143" s="6">
        <f>TITRES_STAT!D146</f>
        <v>4.0270000000000001</v>
      </c>
      <c r="C143" s="2">
        <f t="shared" si="14"/>
        <v>0</v>
      </c>
      <c r="D143" s="2">
        <f t="shared" si="15"/>
        <v>4.0270000000000001</v>
      </c>
      <c r="E143" s="2">
        <f t="shared" si="16"/>
        <v>3.8887</v>
      </c>
      <c r="F143" s="2">
        <f t="shared" si="10"/>
        <v>3.8504849999999999</v>
      </c>
      <c r="G143" s="2">
        <f t="shared" si="12"/>
        <v>3.7818919999999978</v>
      </c>
      <c r="H143" s="2"/>
      <c r="I143" s="2">
        <f t="array" ref="I143">SUMPRODUCT(B127:B146, (ROW(B127:B146)-ROW(B127)+1)) / (20*21/2)</f>
        <v>3.9604523809523813</v>
      </c>
      <c r="J143" s="2">
        <f t="shared" si="11"/>
        <v>3.864838880199414</v>
      </c>
      <c r="K143" s="2">
        <f t="shared" si="13"/>
        <v>3.7383450975862647</v>
      </c>
    </row>
    <row r="144" spans="1:11" ht="13.5" x14ac:dyDescent="0.25">
      <c r="A144" s="3">
        <f>TITRES_STAT!B147</f>
        <v>42213</v>
      </c>
      <c r="B144" s="6">
        <f>TITRES_STAT!D147</f>
        <v>4.1409000000000002</v>
      </c>
      <c r="C144" s="2">
        <f t="shared" si="14"/>
        <v>0.11390000000000011</v>
      </c>
      <c r="D144" s="2">
        <f t="shared" si="15"/>
        <v>4.0497800000000002</v>
      </c>
      <c r="E144" s="2">
        <f t="shared" si="16"/>
        <v>3.9285600000000001</v>
      </c>
      <c r="F144" s="2">
        <f t="shared" si="10"/>
        <v>3.8704149999999999</v>
      </c>
      <c r="G144" s="2">
        <f t="shared" si="12"/>
        <v>3.7942579999999988</v>
      </c>
      <c r="H144" s="2"/>
      <c r="I144" s="2">
        <f t="array" ref="I144">SUMPRODUCT(B128:B147, (ROW(B128:B147)-ROW(B128)+1)) / (20*21/2)</f>
        <v>3.9835400000000001</v>
      </c>
      <c r="J144" s="2">
        <f t="shared" si="11"/>
        <v>3.8911304154185173</v>
      </c>
      <c r="K144" s="2">
        <f t="shared" si="13"/>
        <v>3.7541315643475874</v>
      </c>
    </row>
    <row r="145" spans="1:11" ht="13.5" x14ac:dyDescent="0.25">
      <c r="A145" s="3">
        <f>TITRES_STAT!B148</f>
        <v>42214</v>
      </c>
      <c r="B145" s="6">
        <f>TITRES_STAT!D148</f>
        <v>4.1409000000000002</v>
      </c>
      <c r="C145" s="2">
        <f t="shared" si="14"/>
        <v>0</v>
      </c>
      <c r="D145" s="2">
        <f t="shared" si="15"/>
        <v>4.0725600000000002</v>
      </c>
      <c r="E145" s="2">
        <f t="shared" si="16"/>
        <v>3.9790000000000005</v>
      </c>
      <c r="F145" s="2">
        <f t="shared" si="10"/>
        <v>3.8862800000000002</v>
      </c>
      <c r="G145" s="2">
        <f t="shared" si="12"/>
        <v>3.8061079999999983</v>
      </c>
      <c r="H145" s="2"/>
      <c r="I145" s="2">
        <f t="array" ref="I145">SUMPRODUCT(B129:B148, (ROW(B129:B148)-ROW(B129)+1)) / (20*21/2)</f>
        <v>4.0054657142857142</v>
      </c>
      <c r="J145" s="2">
        <f t="shared" si="11"/>
        <v>3.9149179949024679</v>
      </c>
      <c r="K145" s="2">
        <f t="shared" si="13"/>
        <v>3.7692989539810156</v>
      </c>
    </row>
    <row r="146" spans="1:11" ht="13.5" x14ac:dyDescent="0.25">
      <c r="A146" s="3">
        <f>TITRES_STAT!B149</f>
        <v>42215</v>
      </c>
      <c r="B146" s="6">
        <f>TITRES_STAT!D149</f>
        <v>4.1409000000000002</v>
      </c>
      <c r="C146" s="2">
        <f t="shared" si="14"/>
        <v>0</v>
      </c>
      <c r="D146" s="2">
        <f t="shared" si="15"/>
        <v>4.0953400000000002</v>
      </c>
      <c r="E146" s="2">
        <f t="shared" si="16"/>
        <v>4.024560000000001</v>
      </c>
      <c r="F146" s="2">
        <f t="shared" si="10"/>
        <v>3.8984800000000002</v>
      </c>
      <c r="G146" s="2">
        <f t="shared" si="12"/>
        <v>3.8178299999999981</v>
      </c>
      <c r="H146" s="2"/>
      <c r="I146" s="2">
        <f t="array" ref="I146">SUMPRODUCT(B130:B149, (ROW(B130:B149)-ROW(B130)+1)) / (20*21/2)</f>
        <v>4.015381904761905</v>
      </c>
      <c r="J146" s="2">
        <f t="shared" si="11"/>
        <v>3.9364400906260424</v>
      </c>
      <c r="K146" s="2">
        <f t="shared" si="13"/>
        <v>3.7838715440209758</v>
      </c>
    </row>
    <row r="147" spans="1:11" ht="13.5" x14ac:dyDescent="0.25">
      <c r="A147" s="3">
        <f>TITRES_STAT!B150</f>
        <v>42216</v>
      </c>
      <c r="B147" s="6">
        <f>TITRES_STAT!D150</f>
        <v>4.1409000000000002</v>
      </c>
      <c r="C147" s="2">
        <f t="shared" si="14"/>
        <v>0</v>
      </c>
      <c r="D147" s="2">
        <f t="shared" si="15"/>
        <v>4.1181200000000002</v>
      </c>
      <c r="E147" s="2">
        <f t="shared" si="16"/>
        <v>4.0611700000000006</v>
      </c>
      <c r="F147" s="2">
        <f t="shared" si="10"/>
        <v>3.9106800000000002</v>
      </c>
      <c r="G147" s="2">
        <f t="shared" si="12"/>
        <v>3.8296799999999975</v>
      </c>
      <c r="H147" s="2"/>
      <c r="I147" s="2">
        <f t="array" ref="I147">SUMPRODUCT(B131:B150, (ROW(B131:B150)-ROW(B131)+1)) / (20*21/2)</f>
        <v>4.0246785714285718</v>
      </c>
      <c r="J147" s="2">
        <f t="shared" si="11"/>
        <v>3.9559124629473716</v>
      </c>
      <c r="K147" s="2">
        <f t="shared" si="13"/>
        <v>3.7978726599417216</v>
      </c>
    </row>
    <row r="148" spans="1:11" ht="13.5" x14ac:dyDescent="0.25">
      <c r="A148" s="3">
        <f>TITRES_STAT!B151</f>
        <v>42219</v>
      </c>
      <c r="B148" s="6">
        <f>TITRES_STAT!D151</f>
        <v>4.1409000000000002</v>
      </c>
      <c r="C148" s="2">
        <f t="shared" si="14"/>
        <v>0</v>
      </c>
      <c r="D148" s="2">
        <f t="shared" si="15"/>
        <v>4.1409000000000002</v>
      </c>
      <c r="E148" s="2">
        <f t="shared" si="16"/>
        <v>4.0839500000000006</v>
      </c>
      <c r="F148" s="2">
        <f t="shared" ref="F148:F211" si="17">AVERAGE(B129:B148)</f>
        <v>3.9228800000000006</v>
      </c>
      <c r="G148" s="2">
        <f t="shared" si="12"/>
        <v>3.8415299999999979</v>
      </c>
      <c r="H148" s="2"/>
      <c r="I148" s="2">
        <f t="array" ref="I148">SUMPRODUCT(B132:B151, (ROW(B132:B151)-ROW(B132)+1)) / (20*21/2)</f>
        <v>4.0325419047619047</v>
      </c>
      <c r="J148" s="2">
        <f t="shared" si="11"/>
        <v>3.9735303236190505</v>
      </c>
      <c r="K148" s="2">
        <f t="shared" si="13"/>
        <v>3.8113247124930267</v>
      </c>
    </row>
    <row r="149" spans="1:11" ht="13.5" x14ac:dyDescent="0.25">
      <c r="A149" s="3">
        <f>TITRES_STAT!B152</f>
        <v>42220</v>
      </c>
      <c r="B149" s="6">
        <f>TITRES_STAT!D152</f>
        <v>4.0270000000000001</v>
      </c>
      <c r="C149" s="2">
        <f t="shared" si="14"/>
        <v>-0.11390000000000011</v>
      </c>
      <c r="D149" s="2">
        <f t="shared" si="15"/>
        <v>4.1181200000000002</v>
      </c>
      <c r="E149" s="2">
        <f t="shared" si="16"/>
        <v>4.0839500000000006</v>
      </c>
      <c r="F149" s="2">
        <f t="shared" si="17"/>
        <v>3.9293850000000008</v>
      </c>
      <c r="G149" s="2">
        <f t="shared" si="12"/>
        <v>3.8442959999999982</v>
      </c>
      <c r="H149" s="2"/>
      <c r="I149" s="2">
        <f t="array" ref="I149">SUMPRODUCT(B133:B152, (ROW(B133:B152)-ROW(B133)+1)) / (20*21/2)</f>
        <v>4.0392433333333333</v>
      </c>
      <c r="J149" s="2">
        <f t="shared" ref="J149:J212" si="18">$J$4*B149+J148*(1-$J$4)</f>
        <v>3.9786226737505697</v>
      </c>
      <c r="K149" s="2">
        <f t="shared" si="13"/>
        <v>3.8197825669050651</v>
      </c>
    </row>
    <row r="150" spans="1:11" ht="13.5" x14ac:dyDescent="0.25">
      <c r="A150" s="3">
        <f>TITRES_STAT!B153</f>
        <v>42221</v>
      </c>
      <c r="B150" s="6">
        <f>TITRES_STAT!D153</f>
        <v>4.0270000000000001</v>
      </c>
      <c r="C150" s="2">
        <f t="shared" si="14"/>
        <v>0</v>
      </c>
      <c r="D150" s="2">
        <f t="shared" si="15"/>
        <v>4.0953400000000002</v>
      </c>
      <c r="E150" s="2">
        <f t="shared" si="16"/>
        <v>4.0839500000000006</v>
      </c>
      <c r="F150" s="2">
        <f t="shared" si="17"/>
        <v>3.9444350000000008</v>
      </c>
      <c r="G150" s="2">
        <f t="shared" si="12"/>
        <v>3.846085999999997</v>
      </c>
      <c r="H150" s="2"/>
      <c r="I150" s="2">
        <f t="array" ref="I150">SUMPRODUCT(B134:B153, (ROW(B134:B153)-ROW(B134)+1)) / (20*21/2)</f>
        <v>4.0447828571428568</v>
      </c>
      <c r="J150" s="2">
        <f t="shared" si="18"/>
        <v>3.9832300381552774</v>
      </c>
      <c r="K150" s="2">
        <f t="shared" si="13"/>
        <v>3.8279087407519254</v>
      </c>
    </row>
    <row r="151" spans="1:11" ht="13.5" x14ac:dyDescent="0.25">
      <c r="A151" s="3">
        <f>TITRES_STAT!B154</f>
        <v>42222</v>
      </c>
      <c r="B151" s="6">
        <f>TITRES_STAT!D154</f>
        <v>4.0270000000000001</v>
      </c>
      <c r="C151" s="2">
        <f t="shared" si="14"/>
        <v>0</v>
      </c>
      <c r="D151" s="2">
        <f t="shared" si="15"/>
        <v>4.0725600000000011</v>
      </c>
      <c r="E151" s="2">
        <f t="shared" si="16"/>
        <v>4.0839500000000006</v>
      </c>
      <c r="F151" s="2">
        <f t="shared" si="17"/>
        <v>3.9566350000000008</v>
      </c>
      <c r="G151" s="2">
        <f t="shared" si="12"/>
        <v>3.8470619999999975</v>
      </c>
      <c r="H151" s="2"/>
      <c r="I151" s="2">
        <f t="array" ref="I151">SUMPRODUCT(B135:B154, (ROW(B135:B154)-ROW(B135)+1)) / (20*21/2)</f>
        <v>4.047104285714286</v>
      </c>
      <c r="J151" s="2">
        <f t="shared" si="18"/>
        <v>3.9873986059500131</v>
      </c>
      <c r="K151" s="2">
        <f t="shared" si="13"/>
        <v>3.8357162411145951</v>
      </c>
    </row>
    <row r="152" spans="1:11" ht="13.5" x14ac:dyDescent="0.25">
      <c r="A152" s="3">
        <f>TITRES_STAT!B155</f>
        <v>42223</v>
      </c>
      <c r="B152" s="6">
        <f>TITRES_STAT!D155</f>
        <v>4.0270000000000001</v>
      </c>
      <c r="C152" s="2">
        <f t="shared" si="14"/>
        <v>0</v>
      </c>
      <c r="D152" s="2">
        <f t="shared" si="15"/>
        <v>4.0497800000000002</v>
      </c>
      <c r="E152" s="2">
        <f t="shared" si="16"/>
        <v>4.0839500000000006</v>
      </c>
      <c r="F152" s="2">
        <f t="shared" si="17"/>
        <v>3.9688350000000008</v>
      </c>
      <c r="G152" s="2">
        <f t="shared" si="12"/>
        <v>3.8488519999999959</v>
      </c>
      <c r="H152" s="2"/>
      <c r="I152" s="2">
        <f t="array" ref="I152">SUMPRODUCT(B136:B155, (ROW(B136:B155)-ROW(B136)+1)) / (20*21/2)</f>
        <v>4.0450523809523808</v>
      </c>
      <c r="J152" s="2">
        <f t="shared" si="18"/>
        <v>3.9911701672881073</v>
      </c>
      <c r="K152" s="2">
        <f t="shared" si="13"/>
        <v>3.8432175649924543</v>
      </c>
    </row>
    <row r="153" spans="1:11" ht="13.5" x14ac:dyDescent="0.25">
      <c r="A153" s="3">
        <f>TITRES_STAT!B156</f>
        <v>42226</v>
      </c>
      <c r="B153" s="6">
        <f>TITRES_STAT!D156</f>
        <v>4.0270000000000001</v>
      </c>
      <c r="C153" s="2">
        <f t="shared" si="14"/>
        <v>0</v>
      </c>
      <c r="D153" s="2">
        <f t="shared" si="15"/>
        <v>4.0270000000000001</v>
      </c>
      <c r="E153" s="2">
        <f t="shared" si="16"/>
        <v>4.0839500000000006</v>
      </c>
      <c r="F153" s="2">
        <f t="shared" si="17"/>
        <v>3.9863250000000008</v>
      </c>
      <c r="G153" s="2">
        <f t="shared" si="12"/>
        <v>3.8506419999999957</v>
      </c>
      <c r="H153" s="2"/>
      <c r="I153" s="2">
        <f t="array" ref="I153">SUMPRODUCT(B137:B156, (ROW(B137:B156)-ROW(B137)+1)) / (20*21/2)</f>
        <v>4.0413733333333326</v>
      </c>
      <c r="J153" s="2">
        <f t="shared" si="18"/>
        <v>3.9945825323082875</v>
      </c>
      <c r="K153" s="2">
        <f t="shared" si="13"/>
        <v>3.8504247193064756</v>
      </c>
    </row>
    <row r="154" spans="1:11" ht="13.5" x14ac:dyDescent="0.25">
      <c r="A154" s="3">
        <f>TITRES_STAT!B157</f>
        <v>42227</v>
      </c>
      <c r="B154" s="6">
        <f>TITRES_STAT!D157</f>
        <v>4.0106999999999999</v>
      </c>
      <c r="C154" s="2">
        <f t="shared" si="14"/>
        <v>-1.6300000000000203E-2</v>
      </c>
      <c r="D154" s="2">
        <f t="shared" si="15"/>
        <v>4.0237400000000001</v>
      </c>
      <c r="E154" s="2">
        <f t="shared" si="16"/>
        <v>4.0709300000000006</v>
      </c>
      <c r="F154" s="2">
        <f t="shared" si="17"/>
        <v>3.9997450000000008</v>
      </c>
      <c r="G154" s="2">
        <f t="shared" si="12"/>
        <v>3.8527559999999959</v>
      </c>
      <c r="H154" s="2"/>
      <c r="I154" s="2">
        <f t="array" ref="I154">SUMPRODUCT(B138:B157, (ROW(B138:B157)-ROW(B138)+1)) / (20*21/2)</f>
        <v>4.0254519047619048</v>
      </c>
      <c r="J154" s="2">
        <f t="shared" si="18"/>
        <v>3.996117529231308</v>
      </c>
      <c r="K154" s="2">
        <f t="shared" si="13"/>
        <v>3.8567100244317123</v>
      </c>
    </row>
    <row r="155" spans="1:11" ht="13.5" x14ac:dyDescent="0.25">
      <c r="A155" s="3">
        <f>TITRES_STAT!B158</f>
        <v>42228</v>
      </c>
      <c r="B155" s="6">
        <f>TITRES_STAT!D158</f>
        <v>3.9782000000000002</v>
      </c>
      <c r="C155" s="2">
        <f t="shared" si="14"/>
        <v>-3.2499999999999751E-2</v>
      </c>
      <c r="D155" s="2">
        <f t="shared" si="15"/>
        <v>4.0139800000000001</v>
      </c>
      <c r="E155" s="2">
        <f t="shared" si="16"/>
        <v>4.0546600000000002</v>
      </c>
      <c r="F155" s="2">
        <f t="shared" si="17"/>
        <v>4.0168300000000006</v>
      </c>
      <c r="G155" s="2">
        <f t="shared" si="12"/>
        <v>3.8535699999999959</v>
      </c>
      <c r="H155" s="2"/>
      <c r="I155" s="2">
        <f t="array" ref="I155">SUMPRODUCT(B139:B158, (ROW(B139:B158)-ROW(B139)+1)) / (20*21/2)</f>
        <v>4.0052280952380954</v>
      </c>
      <c r="J155" s="2">
        <f t="shared" si="18"/>
        <v>3.9944110978759451</v>
      </c>
      <c r="K155" s="2">
        <f t="shared" si="13"/>
        <v>3.8614743371990961</v>
      </c>
    </row>
    <row r="156" spans="1:11" ht="13.5" x14ac:dyDescent="0.25">
      <c r="A156" s="3">
        <f>TITRES_STAT!B159</f>
        <v>42230</v>
      </c>
      <c r="B156" s="6">
        <f>TITRES_STAT!D159</f>
        <v>3.9782000000000002</v>
      </c>
      <c r="C156" s="2">
        <f t="shared" si="14"/>
        <v>0</v>
      </c>
      <c r="D156" s="2">
        <f t="shared" si="15"/>
        <v>4.0042200000000001</v>
      </c>
      <c r="E156" s="2">
        <f t="shared" si="16"/>
        <v>4.0383900000000015</v>
      </c>
      <c r="F156" s="2">
        <f t="shared" si="17"/>
        <v>4.0314750000000013</v>
      </c>
      <c r="G156" s="2">
        <f t="shared" si="12"/>
        <v>3.8558479999999964</v>
      </c>
      <c r="H156" s="2"/>
      <c r="I156" s="2">
        <f t="array" ref="I156">SUMPRODUCT(B140:B159, (ROW(B140:B159)-ROW(B140)+1)) / (20*21/2)</f>
        <v>3.9854304761904764</v>
      </c>
      <c r="J156" s="2">
        <f t="shared" si="18"/>
        <v>3.9928671837925216</v>
      </c>
      <c r="K156" s="2">
        <f t="shared" si="13"/>
        <v>3.8660518141716804</v>
      </c>
    </row>
    <row r="157" spans="1:11" ht="13.5" x14ac:dyDescent="0.25">
      <c r="A157" s="3">
        <f>TITRES_STAT!B160</f>
        <v>42233</v>
      </c>
      <c r="B157" s="6">
        <f>TITRES_STAT!D160</f>
        <v>3.8643000000000001</v>
      </c>
      <c r="C157" s="2">
        <f t="shared" si="14"/>
        <v>-0.11390000000000011</v>
      </c>
      <c r="D157" s="2">
        <f t="shared" si="15"/>
        <v>3.9716800000000005</v>
      </c>
      <c r="E157" s="2">
        <f t="shared" si="16"/>
        <v>4.0107300000000006</v>
      </c>
      <c r="F157" s="2">
        <f t="shared" si="17"/>
        <v>4.0359500000000006</v>
      </c>
      <c r="G157" s="2">
        <f t="shared" si="12"/>
        <v>3.8558479999999964</v>
      </c>
      <c r="H157" s="2"/>
      <c r="I157" s="2">
        <f t="array" ref="I157">SUMPRODUCT(B141:B160, (ROW(B141:B160)-ROW(B141)+1)) / (20*21/2)</f>
        <v>3.9666014285714288</v>
      </c>
      <c r="J157" s="2">
        <f t="shared" si="18"/>
        <v>3.9806226900979955</v>
      </c>
      <c r="K157" s="2">
        <f t="shared" si="13"/>
        <v>3.8659831155767126</v>
      </c>
    </row>
    <row r="158" spans="1:11" ht="13.5" x14ac:dyDescent="0.25">
      <c r="A158" s="3">
        <f>TITRES_STAT!B161</f>
        <v>42234</v>
      </c>
      <c r="B158" s="6">
        <f>TITRES_STAT!D161</f>
        <v>3.8235999999999999</v>
      </c>
      <c r="C158" s="2">
        <f t="shared" si="14"/>
        <v>-4.070000000000018E-2</v>
      </c>
      <c r="D158" s="2">
        <f t="shared" si="15"/>
        <v>3.931</v>
      </c>
      <c r="E158" s="2">
        <f t="shared" si="16"/>
        <v>3.9790000000000001</v>
      </c>
      <c r="F158" s="2">
        <f t="shared" si="17"/>
        <v>4.0314750000000013</v>
      </c>
      <c r="G158" s="2">
        <f t="shared" si="12"/>
        <v>3.8566599999999971</v>
      </c>
      <c r="H158" s="2"/>
      <c r="I158" s="2">
        <f t="array" ref="I158">SUMPRODUCT(B142:B161, (ROW(B142:B161)-ROW(B142)+1)) / (20*21/2)</f>
        <v>3.9278266666666668</v>
      </c>
      <c r="J158" s="2">
        <f t="shared" si="18"/>
        <v>3.9656681481839007</v>
      </c>
      <c r="K158" s="2">
        <f t="shared" si="13"/>
        <v>3.8643210326129198</v>
      </c>
    </row>
    <row r="159" spans="1:11" ht="13.5" x14ac:dyDescent="0.25">
      <c r="A159" s="3">
        <f>TITRES_STAT!B162</f>
        <v>42235</v>
      </c>
      <c r="B159" s="6">
        <f>TITRES_STAT!D162</f>
        <v>3.8235999999999999</v>
      </c>
      <c r="C159" s="2">
        <f t="shared" si="14"/>
        <v>0</v>
      </c>
      <c r="D159" s="2">
        <f t="shared" si="15"/>
        <v>3.89358</v>
      </c>
      <c r="E159" s="2">
        <f t="shared" si="16"/>
        <v>3.9586600000000005</v>
      </c>
      <c r="F159" s="2">
        <f t="shared" si="17"/>
        <v>4.0213049999999999</v>
      </c>
      <c r="G159" s="2">
        <f t="shared" si="12"/>
        <v>3.8574719999999969</v>
      </c>
      <c r="H159" s="2"/>
      <c r="I159" s="2">
        <f t="array" ref="I159">SUMPRODUCT(B143:B162, (ROW(B143:B162)-ROW(B143)+1)) / (20*21/2)</f>
        <v>3.8887423809523813</v>
      </c>
      <c r="J159" s="2">
        <f t="shared" si="18"/>
        <v>3.9521378483568625</v>
      </c>
      <c r="K159" s="2">
        <f t="shared" si="13"/>
        <v>3.8627241293731975</v>
      </c>
    </row>
    <row r="160" spans="1:11" ht="13.5" x14ac:dyDescent="0.25">
      <c r="A160" s="3">
        <f>TITRES_STAT!B163</f>
        <v>42236</v>
      </c>
      <c r="B160" s="6">
        <f>TITRES_STAT!D163</f>
        <v>3.8235999999999999</v>
      </c>
      <c r="C160" s="2">
        <f t="shared" si="14"/>
        <v>0</v>
      </c>
      <c r="D160" s="2">
        <f t="shared" si="15"/>
        <v>3.8626599999999995</v>
      </c>
      <c r="E160" s="2">
        <f t="shared" si="16"/>
        <v>3.93832</v>
      </c>
      <c r="F160" s="2">
        <f t="shared" si="17"/>
        <v>4.0111350000000003</v>
      </c>
      <c r="G160" s="2">
        <f t="shared" si="12"/>
        <v>3.8603999999999972</v>
      </c>
      <c r="H160" s="2"/>
      <c r="I160" s="2">
        <f t="array" ref="I160">SUMPRODUCT(B144:B163, (ROW(B144:B163)-ROW(B144)+1)) / (20*21/2)</f>
        <v>3.8517885714285711</v>
      </c>
      <c r="J160" s="2">
        <f t="shared" si="18"/>
        <v>3.9398961485133519</v>
      </c>
      <c r="K160" s="2">
        <f t="shared" si="13"/>
        <v>3.8611898497899348</v>
      </c>
    </row>
    <row r="161" spans="1:11" ht="13.5" x14ac:dyDescent="0.25">
      <c r="A161" s="3">
        <f>TITRES_STAT!B164</f>
        <v>42237</v>
      </c>
      <c r="B161" s="6">
        <f>TITRES_STAT!D164</f>
        <v>3.6040000000000001</v>
      </c>
      <c r="C161" s="2">
        <f t="shared" si="14"/>
        <v>-0.2195999999999998</v>
      </c>
      <c r="D161" s="2">
        <f t="shared" si="15"/>
        <v>3.78782</v>
      </c>
      <c r="E161" s="2">
        <f t="shared" si="16"/>
        <v>3.89602</v>
      </c>
      <c r="F161" s="2">
        <f t="shared" si="17"/>
        <v>3.9899850000000008</v>
      </c>
      <c r="G161" s="2">
        <f t="shared" si="12"/>
        <v>3.8571459999999975</v>
      </c>
      <c r="H161" s="2"/>
      <c r="I161" s="2">
        <f t="array" ref="I161">SUMPRODUCT(B145:B164, (ROW(B145:B164)-ROW(B145)+1)) / (20*21/2)</f>
        <v>3.8161842857142863</v>
      </c>
      <c r="J161" s="2">
        <f t="shared" si="18"/>
        <v>3.9079060391311278</v>
      </c>
      <c r="K161" s="2">
        <f t="shared" si="13"/>
        <v>3.8511039733275845</v>
      </c>
    </row>
    <row r="162" spans="1:11" ht="13.5" x14ac:dyDescent="0.25">
      <c r="A162" s="3">
        <f>TITRES_STAT!B165</f>
        <v>42240</v>
      </c>
      <c r="B162" s="6">
        <f>TITRES_STAT!D165</f>
        <v>3.5796000000000001</v>
      </c>
      <c r="C162" s="2">
        <f t="shared" si="14"/>
        <v>-2.4399999999999977E-2</v>
      </c>
      <c r="D162" s="2">
        <f t="shared" si="15"/>
        <v>3.73088</v>
      </c>
      <c r="E162" s="2">
        <f t="shared" si="16"/>
        <v>3.85128</v>
      </c>
      <c r="F162" s="2">
        <f t="shared" si="17"/>
        <v>3.9676150000000008</v>
      </c>
      <c r="G162" s="2">
        <f t="shared" si="12"/>
        <v>3.8534039999999981</v>
      </c>
      <c r="H162" s="2"/>
      <c r="I162" s="2">
        <f t="array" ref="I162">SUMPRODUCT(B146:B165, (ROW(B146:B165)-ROW(B146)+1)) / (20*21/2)</f>
        <v>3.7832919047619047</v>
      </c>
      <c r="J162" s="2">
        <f t="shared" si="18"/>
        <v>3.8766387973091154</v>
      </c>
      <c r="K162" s="2">
        <f t="shared" si="13"/>
        <v>3.8404567586872873</v>
      </c>
    </row>
    <row r="163" spans="1:11" ht="13.5" x14ac:dyDescent="0.25">
      <c r="A163" s="3">
        <f>TITRES_STAT!B166</f>
        <v>42241</v>
      </c>
      <c r="B163" s="6">
        <f>TITRES_STAT!D166</f>
        <v>3.5796000000000001</v>
      </c>
      <c r="C163" s="2">
        <f t="shared" si="14"/>
        <v>0</v>
      </c>
      <c r="D163" s="2">
        <f t="shared" si="15"/>
        <v>3.68208</v>
      </c>
      <c r="E163" s="2">
        <f t="shared" si="16"/>
        <v>3.8065399999999996</v>
      </c>
      <c r="F163" s="2">
        <f t="shared" si="17"/>
        <v>3.9452450000000008</v>
      </c>
      <c r="G163" s="2">
        <f t="shared" si="12"/>
        <v>3.849661999999999</v>
      </c>
      <c r="H163" s="2"/>
      <c r="I163" s="2">
        <f t="array" ref="I163">SUMPRODUCT(B147:B166, (ROW(B147:B166)-ROW(B147)+1)) / (20*21/2)</f>
        <v>3.7531114285714287</v>
      </c>
      <c r="J163" s="2">
        <f t="shared" si="18"/>
        <v>3.8483493880415804</v>
      </c>
      <c r="K163" s="2">
        <f t="shared" si="13"/>
        <v>3.8302270818760213</v>
      </c>
    </row>
    <row r="164" spans="1:11" ht="13.5" x14ac:dyDescent="0.25">
      <c r="A164" s="3">
        <f>TITRES_STAT!B167</f>
        <v>42242</v>
      </c>
      <c r="B164" s="6">
        <f>TITRES_STAT!D167</f>
        <v>3.5714000000000001</v>
      </c>
      <c r="C164" s="2">
        <f t="shared" si="14"/>
        <v>-8.1999999999999851E-3</v>
      </c>
      <c r="D164" s="2">
        <f t="shared" si="15"/>
        <v>3.63164</v>
      </c>
      <c r="E164" s="2">
        <f t="shared" si="16"/>
        <v>3.7626099999999996</v>
      </c>
      <c r="F164" s="2">
        <f t="shared" si="17"/>
        <v>3.9167700000000005</v>
      </c>
      <c r="G164" s="2">
        <f t="shared" si="12"/>
        <v>3.8478719999999988</v>
      </c>
      <c r="H164" s="2"/>
      <c r="I164" s="2">
        <f t="array" ref="I164">SUMPRODUCT(B148:B167, (ROW(B148:B167)-ROW(B148)+1)) / (20*21/2)</f>
        <v>3.7186714285714286</v>
      </c>
      <c r="J164" s="2">
        <f t="shared" si="18"/>
        <v>3.8219732558471442</v>
      </c>
      <c r="K164" s="2">
        <f t="shared" si="13"/>
        <v>3.8200770002338245</v>
      </c>
    </row>
    <row r="165" spans="1:11" ht="13.5" x14ac:dyDescent="0.25">
      <c r="A165" s="3">
        <f>TITRES_STAT!B168</f>
        <v>42243</v>
      </c>
      <c r="B165" s="6">
        <f>TITRES_STAT!D168</f>
        <v>3.5714000000000001</v>
      </c>
      <c r="C165" s="2">
        <f t="shared" si="14"/>
        <v>0</v>
      </c>
      <c r="D165" s="2">
        <f t="shared" si="15"/>
        <v>3.5812000000000004</v>
      </c>
      <c r="E165" s="2">
        <f t="shared" si="16"/>
        <v>3.7219299999999991</v>
      </c>
      <c r="F165" s="2">
        <f t="shared" si="17"/>
        <v>3.8882950000000003</v>
      </c>
      <c r="G165" s="2">
        <f t="shared" si="12"/>
        <v>3.8478719999999993</v>
      </c>
      <c r="H165" s="2"/>
      <c r="I165" s="2">
        <f t="array" ref="I165">SUMPRODUCT(B149:B168, (ROW(B149:B168)-ROW(B149)+1)) / (20*21/2)</f>
        <v>3.6779966666666657</v>
      </c>
      <c r="J165" s="2">
        <f t="shared" si="18"/>
        <v>3.7981091362426542</v>
      </c>
      <c r="K165" s="2">
        <f t="shared" si="13"/>
        <v>3.8103249610089689</v>
      </c>
    </row>
    <row r="166" spans="1:11" ht="13.5" x14ac:dyDescent="0.25">
      <c r="A166" s="3">
        <f>TITRES_STAT!B169</f>
        <v>42244</v>
      </c>
      <c r="B166" s="6">
        <f>TITRES_STAT!D169</f>
        <v>3.5714000000000001</v>
      </c>
      <c r="C166" s="2">
        <f t="shared" si="14"/>
        <v>0</v>
      </c>
      <c r="D166" s="2">
        <f t="shared" si="15"/>
        <v>3.5746799999999999</v>
      </c>
      <c r="E166" s="2">
        <f t="shared" si="16"/>
        <v>3.6812499999999995</v>
      </c>
      <c r="F166" s="2">
        <f t="shared" si="17"/>
        <v>3.85982</v>
      </c>
      <c r="G166" s="2">
        <f t="shared" si="12"/>
        <v>3.846082</v>
      </c>
      <c r="H166" s="2"/>
      <c r="I166" s="2">
        <f t="array" ref="I166">SUMPRODUCT(B150:B169, (ROW(B150:B169)-ROW(B150)+1)) / (20*21/2)</f>
        <v>3.6485900000000004</v>
      </c>
      <c r="J166" s="2">
        <f t="shared" si="18"/>
        <v>3.77651778993383</v>
      </c>
      <c r="K166" s="2">
        <f t="shared" si="13"/>
        <v>3.8009553546948918</v>
      </c>
    </row>
    <row r="167" spans="1:11" ht="13.5" x14ac:dyDescent="0.25">
      <c r="A167" s="3">
        <f>TITRES_STAT!B170</f>
        <v>42247</v>
      </c>
      <c r="B167" s="6">
        <f>TITRES_STAT!D170</f>
        <v>3.4982000000000002</v>
      </c>
      <c r="C167" s="2">
        <f t="shared" si="14"/>
        <v>-7.3199999999999932E-2</v>
      </c>
      <c r="D167" s="2">
        <f t="shared" si="15"/>
        <v>3.5584000000000002</v>
      </c>
      <c r="E167" s="2">
        <f t="shared" si="16"/>
        <v>3.6446399999999999</v>
      </c>
      <c r="F167" s="2">
        <f t="shared" si="17"/>
        <v>3.8276849999999998</v>
      </c>
      <c r="G167" s="2">
        <f t="shared" si="12"/>
        <v>3.8428280000000008</v>
      </c>
      <c r="H167" s="2"/>
      <c r="I167" s="2">
        <f t="array" ref="I167">SUMPRODUCT(B151:B170, (ROW(B151:B170)-ROW(B151)+1)) / (20*21/2)</f>
        <v>3.6217790476190479</v>
      </c>
      <c r="J167" s="2">
        <f t="shared" si="18"/>
        <v>3.7500113337496561</v>
      </c>
      <c r="K167" s="2">
        <f t="shared" si="13"/>
        <v>3.7890825956872489</v>
      </c>
    </row>
    <row r="168" spans="1:11" ht="13.5" x14ac:dyDescent="0.25">
      <c r="A168" s="3">
        <f>TITRES_STAT!B171</f>
        <v>42248</v>
      </c>
      <c r="B168" s="6">
        <f>TITRES_STAT!D171</f>
        <v>3.4005999999999998</v>
      </c>
      <c r="C168" s="2">
        <f t="shared" si="14"/>
        <v>-9.7600000000000353E-2</v>
      </c>
      <c r="D168" s="2">
        <f t="shared" si="15"/>
        <v>3.5225999999999997</v>
      </c>
      <c r="E168" s="2">
        <f t="shared" si="16"/>
        <v>3.6023399999999994</v>
      </c>
      <c r="F168" s="2">
        <f t="shared" si="17"/>
        <v>3.7906699999999995</v>
      </c>
      <c r="G168" s="2">
        <f t="shared" si="12"/>
        <v>3.8376220000000001</v>
      </c>
      <c r="H168" s="2"/>
      <c r="I168" s="2">
        <f t="array" ref="I168">SUMPRODUCT(B152:B171, (ROW(B152:B171)-ROW(B152)+1)) / (20*21/2)</f>
        <v>3.5975638095238098</v>
      </c>
      <c r="J168" s="2">
        <f t="shared" si="18"/>
        <v>3.7167340638687363</v>
      </c>
      <c r="K168" s="2">
        <f t="shared" si="13"/>
        <v>3.7738479840916708</v>
      </c>
    </row>
    <row r="169" spans="1:11" ht="13.5" x14ac:dyDescent="0.25">
      <c r="A169" s="3">
        <f>TITRES_STAT!B172</f>
        <v>42249</v>
      </c>
      <c r="B169" s="6">
        <f>TITRES_STAT!D172</f>
        <v>3.4819</v>
      </c>
      <c r="C169" s="2">
        <f t="shared" si="14"/>
        <v>8.130000000000015E-2</v>
      </c>
      <c r="D169" s="2">
        <f t="shared" si="15"/>
        <v>3.5046999999999997</v>
      </c>
      <c r="E169" s="2">
        <f t="shared" si="16"/>
        <v>3.5681700000000007</v>
      </c>
      <c r="F169" s="2">
        <f t="shared" si="17"/>
        <v>3.7634149999999993</v>
      </c>
      <c r="G169" s="2">
        <f t="shared" si="12"/>
        <v>3.8340420000000006</v>
      </c>
      <c r="H169" s="2"/>
      <c r="I169" s="2">
        <f t="array" ref="I169">SUMPRODUCT(B153:B172, (ROW(B153:B172)-ROW(B153)+1)) / (20*21/2)</f>
        <v>3.5666490476190482</v>
      </c>
      <c r="J169" s="2">
        <f t="shared" si="18"/>
        <v>3.694368914928857</v>
      </c>
      <c r="K169" s="2">
        <f t="shared" si="13"/>
        <v>3.7623990435390566</v>
      </c>
    </row>
    <row r="170" spans="1:11" ht="13.5" x14ac:dyDescent="0.25">
      <c r="A170" s="3">
        <f>TITRES_STAT!B173</f>
        <v>42250</v>
      </c>
      <c r="B170" s="6">
        <f>TITRES_STAT!D173</f>
        <v>3.4819</v>
      </c>
      <c r="C170" s="2">
        <f t="shared" si="14"/>
        <v>0</v>
      </c>
      <c r="D170" s="2">
        <f t="shared" si="15"/>
        <v>3.4868000000000001</v>
      </c>
      <c r="E170" s="2">
        <f t="shared" si="16"/>
        <v>3.5340000000000003</v>
      </c>
      <c r="F170" s="2">
        <f t="shared" si="17"/>
        <v>3.736159999999999</v>
      </c>
      <c r="G170" s="2">
        <f t="shared" si="12"/>
        <v>3.8307860000000007</v>
      </c>
      <c r="H170" s="2"/>
      <c r="I170" s="2">
        <f t="array" ref="I170">SUMPRODUCT(B154:B173, (ROW(B154:B173)-ROW(B154)+1)) / (20*21/2)</f>
        <v>3.5380233333333333</v>
      </c>
      <c r="J170" s="2">
        <f t="shared" si="18"/>
        <v>3.6741337801737277</v>
      </c>
      <c r="K170" s="2">
        <f t="shared" si="13"/>
        <v>3.751399081047329</v>
      </c>
    </row>
    <row r="171" spans="1:11" ht="13.5" x14ac:dyDescent="0.25">
      <c r="A171" s="3">
        <f>TITRES_STAT!B174</f>
        <v>42251</v>
      </c>
      <c r="B171" s="6">
        <f>TITRES_STAT!D174</f>
        <v>3.4819</v>
      </c>
      <c r="C171" s="2">
        <f t="shared" si="14"/>
        <v>0</v>
      </c>
      <c r="D171" s="2">
        <f t="shared" si="15"/>
        <v>3.4689000000000001</v>
      </c>
      <c r="E171" s="2">
        <f t="shared" si="16"/>
        <v>3.5217900000000002</v>
      </c>
      <c r="F171" s="2">
        <f t="shared" si="17"/>
        <v>3.7089049999999988</v>
      </c>
      <c r="G171" s="2">
        <f t="shared" si="12"/>
        <v>3.8275300000000003</v>
      </c>
      <c r="H171" s="2"/>
      <c r="I171" s="2">
        <f t="array" ref="I171">SUMPRODUCT(B155:B174, (ROW(B155:B174)-ROW(B155)+1)) / (20*21/2)</f>
        <v>3.5032014285714288</v>
      </c>
      <c r="J171" s="2">
        <f t="shared" si="18"/>
        <v>3.6558258011095628</v>
      </c>
      <c r="K171" s="2">
        <f t="shared" si="13"/>
        <v>3.7408304896337086</v>
      </c>
    </row>
    <row r="172" spans="1:11" ht="13.5" x14ac:dyDescent="0.25">
      <c r="A172" s="3">
        <f>TITRES_STAT!B175</f>
        <v>42254</v>
      </c>
      <c r="B172" s="6">
        <f>TITRES_STAT!D175</f>
        <v>3.3843000000000001</v>
      </c>
      <c r="C172" s="2">
        <f t="shared" si="14"/>
        <v>-9.7599999999999909E-2</v>
      </c>
      <c r="D172" s="2">
        <f t="shared" si="15"/>
        <v>3.4461199999999996</v>
      </c>
      <c r="E172" s="2">
        <f t="shared" si="16"/>
        <v>3.5022600000000006</v>
      </c>
      <c r="F172" s="2">
        <f t="shared" si="17"/>
        <v>3.676769999999999</v>
      </c>
      <c r="G172" s="2">
        <f t="shared" si="12"/>
        <v>3.8221600000000002</v>
      </c>
      <c r="H172" s="2"/>
      <c r="I172" s="2">
        <f t="array" ref="I172">SUMPRODUCT(B156:B175, (ROW(B156:B175)-ROW(B156)+1)) / (20*21/2)</f>
        <v>3.4811609523809524</v>
      </c>
      <c r="J172" s="2">
        <f t="shared" si="18"/>
        <v>3.62996620100389</v>
      </c>
      <c r="K172" s="2">
        <f t="shared" si="13"/>
        <v>3.7268489018049356</v>
      </c>
    </row>
    <row r="173" spans="1:11" ht="13.5" x14ac:dyDescent="0.25">
      <c r="A173" s="3">
        <f>TITRES_STAT!B176</f>
        <v>42255</v>
      </c>
      <c r="B173" s="6">
        <f>TITRES_STAT!D176</f>
        <v>3.3761999999999999</v>
      </c>
      <c r="C173" s="2">
        <f t="shared" si="14"/>
        <v>-8.1000000000002181E-3</v>
      </c>
      <c r="D173" s="2">
        <f t="shared" si="15"/>
        <v>3.4412399999999996</v>
      </c>
      <c r="E173" s="2">
        <f t="shared" si="16"/>
        <v>3.4819199999999997</v>
      </c>
      <c r="F173" s="2">
        <f t="shared" si="17"/>
        <v>3.644229999999999</v>
      </c>
      <c r="G173" s="2">
        <f t="shared" si="12"/>
        <v>3.8146760000000013</v>
      </c>
      <c r="H173" s="2"/>
      <c r="I173" s="2">
        <f t="array" ref="I173">SUMPRODUCT(B157:B176, (ROW(B157:B176)-ROW(B157)+1)) / (20*21/2)</f>
        <v>3.4658633333333331</v>
      </c>
      <c r="J173" s="2">
        <f t="shared" si="18"/>
        <v>3.6057979913844718</v>
      </c>
      <c r="K173" s="2">
        <f t="shared" si="13"/>
        <v>3.7130979644792519</v>
      </c>
    </row>
    <row r="174" spans="1:11" ht="13.5" x14ac:dyDescent="0.25">
      <c r="A174" s="3">
        <f>TITRES_STAT!B177</f>
        <v>42256</v>
      </c>
      <c r="B174" s="6">
        <f>TITRES_STAT!D177</f>
        <v>3.2786</v>
      </c>
      <c r="C174" s="2">
        <f t="shared" si="14"/>
        <v>-9.7599999999999909E-2</v>
      </c>
      <c r="D174" s="2">
        <f t="shared" si="15"/>
        <v>3.4005800000000002</v>
      </c>
      <c r="E174" s="2">
        <f t="shared" si="16"/>
        <v>3.4526399999999997</v>
      </c>
      <c r="F174" s="2">
        <f t="shared" si="17"/>
        <v>3.6076249999999996</v>
      </c>
      <c r="G174" s="2">
        <f t="shared" si="12"/>
        <v>3.8054020000000013</v>
      </c>
      <c r="H174" s="2"/>
      <c r="I174" s="2">
        <f t="array" ref="I174">SUMPRODUCT(B158:B177, (ROW(B158:B177)-ROW(B158)+1)) / (20*21/2)</f>
        <v>3.4532385714285718</v>
      </c>
      <c r="J174" s="2">
        <f t="shared" si="18"/>
        <v>3.574636277919284</v>
      </c>
      <c r="K174" s="2">
        <f t="shared" si="13"/>
        <v>3.6960588286173204</v>
      </c>
    </row>
    <row r="175" spans="1:11" ht="13.5" x14ac:dyDescent="0.25">
      <c r="A175" s="3">
        <f>TITRES_STAT!B178</f>
        <v>42257</v>
      </c>
      <c r="B175" s="6">
        <f>TITRES_STAT!D178</f>
        <v>3.3761999999999999</v>
      </c>
      <c r="C175" s="2">
        <f t="shared" si="14"/>
        <v>9.7599999999999909E-2</v>
      </c>
      <c r="D175" s="2">
        <f t="shared" si="15"/>
        <v>3.3794400000000002</v>
      </c>
      <c r="E175" s="2">
        <f t="shared" si="16"/>
        <v>3.4331200000000002</v>
      </c>
      <c r="F175" s="2">
        <f t="shared" si="17"/>
        <v>3.5775249999999992</v>
      </c>
      <c r="G175" s="2">
        <f t="shared" si="12"/>
        <v>3.7964540000000015</v>
      </c>
      <c r="H175" s="2"/>
      <c r="I175" s="2">
        <f t="array" ref="I175">SUMPRODUCT(B159:B178, (ROW(B159:B178)-ROW(B159)+1)) / (20*21/2)</f>
        <v>3.448163333333333</v>
      </c>
      <c r="J175" s="2">
        <f t="shared" si="18"/>
        <v>3.5557375847841142</v>
      </c>
      <c r="K175" s="2">
        <f t="shared" si="13"/>
        <v>3.6835153451421316</v>
      </c>
    </row>
    <row r="176" spans="1:11" ht="13.5" x14ac:dyDescent="0.25">
      <c r="A176" s="3">
        <f>TITRES_STAT!B179</f>
        <v>42258</v>
      </c>
      <c r="B176" s="6">
        <f>TITRES_STAT!D179</f>
        <v>3.4169</v>
      </c>
      <c r="C176" s="2">
        <f t="shared" si="14"/>
        <v>4.070000000000018E-2</v>
      </c>
      <c r="D176" s="2">
        <f t="shared" si="15"/>
        <v>3.3664399999999999</v>
      </c>
      <c r="E176" s="2">
        <f t="shared" si="16"/>
        <v>3.4176700000000002</v>
      </c>
      <c r="F176" s="2">
        <f t="shared" si="17"/>
        <v>3.5494599999999998</v>
      </c>
      <c r="G176" s="2">
        <f t="shared" si="12"/>
        <v>3.7868540000000013</v>
      </c>
      <c r="H176" s="2"/>
      <c r="I176" s="2">
        <f t="array" ref="I176">SUMPRODUCT(B160:B179, (ROW(B160:B179)-ROW(B160)+1)) / (20*21/2)</f>
        <v>3.4393347619047616</v>
      </c>
      <c r="J176" s="2">
        <f t="shared" si="18"/>
        <v>3.5425149576618176</v>
      </c>
      <c r="K176" s="2">
        <f t="shared" si="13"/>
        <v>3.6730598414110678</v>
      </c>
    </row>
    <row r="177" spans="1:11" ht="13.5" x14ac:dyDescent="0.25">
      <c r="A177" s="3">
        <f>TITRES_STAT!B180</f>
        <v>42261</v>
      </c>
      <c r="B177" s="6">
        <f>TITRES_STAT!D180</f>
        <v>3.4169</v>
      </c>
      <c r="C177" s="2">
        <f t="shared" si="14"/>
        <v>0</v>
      </c>
      <c r="D177" s="2">
        <f t="shared" si="15"/>
        <v>3.37296</v>
      </c>
      <c r="E177" s="2">
        <f t="shared" si="16"/>
        <v>3.4095399999999998</v>
      </c>
      <c r="F177" s="2">
        <f t="shared" si="17"/>
        <v>3.5270899999999998</v>
      </c>
      <c r="G177" s="2">
        <f t="shared" si="12"/>
        <v>3.7772540000000014</v>
      </c>
      <c r="H177" s="2"/>
      <c r="I177" s="2">
        <f t="array" ref="I177">SUMPRODUCT(B161:B180, (ROW(B161:B180)-ROW(B161)+1)) / (20*21/2)</f>
        <v>3.4324428571428576</v>
      </c>
      <c r="J177" s="2">
        <f t="shared" si="18"/>
        <v>3.5305516283606919</v>
      </c>
      <c r="K177" s="2">
        <f t="shared" si="13"/>
        <v>3.6630143574341636</v>
      </c>
    </row>
    <row r="178" spans="1:11" ht="13.5" x14ac:dyDescent="0.25">
      <c r="A178" s="3">
        <f>TITRES_STAT!B181</f>
        <v>42262</v>
      </c>
      <c r="B178" s="6">
        <f>TITRES_STAT!D181</f>
        <v>3.4738000000000002</v>
      </c>
      <c r="C178" s="2">
        <f t="shared" si="14"/>
        <v>5.6900000000000173E-2</v>
      </c>
      <c r="D178" s="2">
        <f t="shared" si="15"/>
        <v>3.3924799999999999</v>
      </c>
      <c r="E178" s="2">
        <f t="shared" si="16"/>
        <v>3.4168599999999998</v>
      </c>
      <c r="F178" s="2">
        <f t="shared" si="17"/>
        <v>3.5095999999999998</v>
      </c>
      <c r="G178" s="2">
        <f t="shared" ref="G178:G241" si="19">AVERAGE(B129:B178)</f>
        <v>3.7687920000000013</v>
      </c>
      <c r="H178" s="2"/>
      <c r="I178" s="2">
        <f t="array" ref="I178">SUMPRODUCT(B162:B181, (ROW(B162:B181)-ROW(B162)+1)) / (20*21/2)</f>
        <v>3.4274876190476196</v>
      </c>
      <c r="J178" s="2">
        <f t="shared" si="18"/>
        <v>3.5251467113739592</v>
      </c>
      <c r="K178" s="2">
        <f t="shared" si="13"/>
        <v>3.6555941865543926</v>
      </c>
    </row>
    <row r="179" spans="1:11" ht="13.5" x14ac:dyDescent="0.25">
      <c r="A179" s="3">
        <f>TITRES_STAT!B182</f>
        <v>42263</v>
      </c>
      <c r="B179" s="6">
        <f>TITRES_STAT!D182</f>
        <v>3.4169</v>
      </c>
      <c r="C179" s="2">
        <f t="shared" si="14"/>
        <v>-5.6900000000000173E-2</v>
      </c>
      <c r="D179" s="2">
        <f t="shared" si="15"/>
        <v>3.4201400000000008</v>
      </c>
      <c r="E179" s="2">
        <f t="shared" si="16"/>
        <v>3.4103599999999998</v>
      </c>
      <c r="F179" s="2">
        <f t="shared" si="17"/>
        <v>3.4892650000000005</v>
      </c>
      <c r="G179" s="2">
        <f t="shared" si="19"/>
        <v>3.7591920000000014</v>
      </c>
      <c r="H179" s="2"/>
      <c r="I179" s="2">
        <f t="array" ref="I179">SUMPRODUCT(B163:B182, (ROW(B163:B182)-ROW(B163)+1)) / (20*21/2)</f>
        <v>3.4148995238095239</v>
      </c>
      <c r="J179" s="2">
        <f t="shared" si="18"/>
        <v>3.5148375007669155</v>
      </c>
      <c r="K179" s="2">
        <f t="shared" ref="K179:K242" si="20">$K$4*B179+(1-$K$4)*K178</f>
        <v>3.6462336302189264</v>
      </c>
    </row>
    <row r="180" spans="1:11" ht="13.5" x14ac:dyDescent="0.25">
      <c r="A180" s="3">
        <f>TITRES_STAT!B183</f>
        <v>42264</v>
      </c>
      <c r="B180" s="6">
        <f>TITRES_STAT!D183</f>
        <v>3.4169</v>
      </c>
      <c r="C180" s="2">
        <f t="shared" si="14"/>
        <v>0</v>
      </c>
      <c r="D180" s="2">
        <f t="shared" si="15"/>
        <v>3.42828</v>
      </c>
      <c r="E180" s="2">
        <f t="shared" si="16"/>
        <v>3.4038600000000003</v>
      </c>
      <c r="F180" s="2">
        <f t="shared" si="17"/>
        <v>3.4689299999999994</v>
      </c>
      <c r="G180" s="2">
        <f t="shared" si="19"/>
        <v>3.7530100000000015</v>
      </c>
      <c r="H180" s="2"/>
      <c r="I180" s="2">
        <f t="array" ref="I180">SUMPRODUCT(B164:B183, (ROW(B164:B183)-ROW(B164)+1)) / (20*21/2)</f>
        <v>3.4035123809523813</v>
      </c>
      <c r="J180" s="2">
        <f t="shared" si="18"/>
        <v>3.5055101197414951</v>
      </c>
      <c r="K180" s="2">
        <f t="shared" si="20"/>
        <v>3.6372401545240667</v>
      </c>
    </row>
    <row r="181" spans="1:11" ht="13.5" x14ac:dyDescent="0.25">
      <c r="A181" s="3">
        <f>TITRES_STAT!B184</f>
        <v>42265</v>
      </c>
      <c r="B181" s="6">
        <f>TITRES_STAT!D184</f>
        <v>3.4169</v>
      </c>
      <c r="C181" s="2">
        <f t="shared" si="14"/>
        <v>0</v>
      </c>
      <c r="D181" s="2">
        <f t="shared" si="15"/>
        <v>3.42828</v>
      </c>
      <c r="E181" s="2">
        <f t="shared" si="16"/>
        <v>3.3973599999999999</v>
      </c>
      <c r="F181" s="2">
        <f t="shared" si="17"/>
        <v>3.4595749999999996</v>
      </c>
      <c r="G181" s="2">
        <f t="shared" si="19"/>
        <v>3.7456880000000012</v>
      </c>
      <c r="H181" s="2"/>
      <c r="I181" s="2">
        <f t="array" ref="I181">SUMPRODUCT(B165:B184, (ROW(B165:B184)-ROW(B165)+1)) / (20*21/2)</f>
        <v>3.39332619047619</v>
      </c>
      <c r="J181" s="2">
        <f t="shared" si="18"/>
        <v>3.4970710607184956</v>
      </c>
      <c r="K181" s="2">
        <f t="shared" si="20"/>
        <v>3.628599364150574</v>
      </c>
    </row>
    <row r="182" spans="1:11" ht="13.5" x14ac:dyDescent="0.25">
      <c r="A182" s="3">
        <f>TITRES_STAT!B185</f>
        <v>42268</v>
      </c>
      <c r="B182" s="6">
        <f>TITRES_STAT!D185</f>
        <v>3.3273999999999999</v>
      </c>
      <c r="C182" s="2">
        <f t="shared" si="14"/>
        <v>-8.9500000000000135E-2</v>
      </c>
      <c r="D182" s="2">
        <f t="shared" si="15"/>
        <v>3.41038</v>
      </c>
      <c r="E182" s="2">
        <f t="shared" si="16"/>
        <v>3.3916699999999991</v>
      </c>
      <c r="F182" s="2">
        <f t="shared" si="17"/>
        <v>3.4469649999999996</v>
      </c>
      <c r="G182" s="2">
        <f t="shared" si="19"/>
        <v>3.7365760000000012</v>
      </c>
      <c r="H182" s="2"/>
      <c r="I182" s="2">
        <f t="array" ref="I182">SUMPRODUCT(B166:B185, (ROW(B166:B185)-ROW(B166)+1)) / (20*21/2)</f>
        <v>3.3928257142857139</v>
      </c>
      <c r="J182" s="2">
        <f t="shared" si="18"/>
        <v>3.4809119120786387</v>
      </c>
      <c r="K182" s="2">
        <f t="shared" si="20"/>
        <v>3.6167876243799637</v>
      </c>
    </row>
    <row r="183" spans="1:11" ht="13.5" x14ac:dyDescent="0.25">
      <c r="A183" s="3">
        <f>TITRES_STAT!B186</f>
        <v>42269</v>
      </c>
      <c r="B183" s="6">
        <f>TITRES_STAT!D186</f>
        <v>3.3273999999999999</v>
      </c>
      <c r="C183" s="2">
        <f t="shared" si="14"/>
        <v>0</v>
      </c>
      <c r="D183" s="2">
        <f t="shared" si="15"/>
        <v>3.3811</v>
      </c>
      <c r="E183" s="2">
        <f t="shared" si="16"/>
        <v>3.38679</v>
      </c>
      <c r="F183" s="2">
        <f t="shared" si="17"/>
        <v>3.4343549999999987</v>
      </c>
      <c r="G183" s="2">
        <f t="shared" si="19"/>
        <v>3.7295800000000008</v>
      </c>
      <c r="H183" s="2"/>
      <c r="I183" s="2">
        <f t="array" ref="I183">SUMPRODUCT(B167:B186, (ROW(B167:B186)-ROW(B167)+1)) / (20*21/2)</f>
        <v>3.379108571428572</v>
      </c>
      <c r="J183" s="2">
        <f t="shared" si="18"/>
        <v>3.4662917299759108</v>
      </c>
      <c r="K183" s="2">
        <f t="shared" si="20"/>
        <v>3.6054390900905537</v>
      </c>
    </row>
    <row r="184" spans="1:11" ht="13.5" x14ac:dyDescent="0.25">
      <c r="A184" s="3">
        <f>TITRES_STAT!B187</f>
        <v>42270</v>
      </c>
      <c r="B184" s="6">
        <f>TITRES_STAT!D187</f>
        <v>3.3273999999999999</v>
      </c>
      <c r="C184" s="2">
        <f t="shared" si="14"/>
        <v>0</v>
      </c>
      <c r="D184" s="2">
        <f t="shared" si="15"/>
        <v>3.3632000000000004</v>
      </c>
      <c r="E184" s="2">
        <f t="shared" si="16"/>
        <v>3.39167</v>
      </c>
      <c r="F184" s="2">
        <f t="shared" si="17"/>
        <v>3.4221549999999987</v>
      </c>
      <c r="G184" s="2">
        <f t="shared" si="19"/>
        <v>3.7212820000000009</v>
      </c>
      <c r="H184" s="2"/>
      <c r="I184" s="2">
        <f t="array" ref="I184">SUMPRODUCT(B168:B187, (ROW(B168:B187)-ROW(B168)+1)) / (20*21/2)</f>
        <v>3.3668247619047618</v>
      </c>
      <c r="J184" s="2">
        <f t="shared" si="18"/>
        <v>3.453063946168681</v>
      </c>
      <c r="K184" s="2">
        <f t="shared" si="20"/>
        <v>3.5945355963615127</v>
      </c>
    </row>
    <row r="185" spans="1:11" ht="13.5" x14ac:dyDescent="0.25">
      <c r="A185" s="3">
        <f>TITRES_STAT!B188</f>
        <v>42275</v>
      </c>
      <c r="B185" s="6">
        <f>TITRES_STAT!D188</f>
        <v>3.4169</v>
      </c>
      <c r="C185" s="2">
        <f t="shared" si="14"/>
        <v>8.9500000000000135E-2</v>
      </c>
      <c r="D185" s="2">
        <f t="shared" si="15"/>
        <v>3.3632000000000004</v>
      </c>
      <c r="E185" s="2">
        <f t="shared" si="16"/>
        <v>3.3957400000000009</v>
      </c>
      <c r="F185" s="2">
        <f t="shared" si="17"/>
        <v>3.4144299999999994</v>
      </c>
      <c r="G185" s="2">
        <f t="shared" si="19"/>
        <v>3.7168900000000011</v>
      </c>
      <c r="H185" s="2"/>
      <c r="I185" s="2">
        <f t="array" ref="I185">SUMPRODUCT(B169:B188, (ROW(B169:B188)-ROW(B169)+1)) / (20*21/2)</f>
        <v>3.3579495238095238</v>
      </c>
      <c r="J185" s="2">
        <f t="shared" si="18"/>
        <v>3.4496197608192825</v>
      </c>
      <c r="K185" s="2">
        <f t="shared" si="20"/>
        <v>3.5875694945434145</v>
      </c>
    </row>
    <row r="186" spans="1:11" ht="13.5" x14ac:dyDescent="0.25">
      <c r="A186" s="3">
        <f>TITRES_STAT!B189</f>
        <v>42276</v>
      </c>
      <c r="B186" s="6">
        <f>TITRES_STAT!D189</f>
        <v>3.2704</v>
      </c>
      <c r="C186" s="2">
        <f t="shared" si="14"/>
        <v>-0.14650000000000007</v>
      </c>
      <c r="D186" s="2">
        <f t="shared" si="15"/>
        <v>3.3338999999999999</v>
      </c>
      <c r="E186" s="2">
        <f t="shared" si="16"/>
        <v>3.3810900000000004</v>
      </c>
      <c r="F186" s="2">
        <f t="shared" si="17"/>
        <v>3.3993799999999994</v>
      </c>
      <c r="G186" s="2">
        <f t="shared" si="19"/>
        <v>3.7085920000000012</v>
      </c>
      <c r="H186" s="2"/>
      <c r="I186" s="2">
        <f t="array" ref="I186">SUMPRODUCT(B170:B189, (ROW(B170:B189)-ROW(B170)+1)) / (20*21/2)</f>
        <v>3.3488066666666669</v>
      </c>
      <c r="J186" s="2">
        <f t="shared" si="18"/>
        <v>3.4325512121698267</v>
      </c>
      <c r="K186" s="2">
        <f t="shared" si="20"/>
        <v>3.5751314751495551</v>
      </c>
    </row>
    <row r="187" spans="1:11" ht="13.5" x14ac:dyDescent="0.25">
      <c r="A187" s="3">
        <f>TITRES_STAT!B190</f>
        <v>42277</v>
      </c>
      <c r="B187" s="6">
        <f>TITRES_STAT!D190</f>
        <v>3.2704</v>
      </c>
      <c r="C187" s="2">
        <f t="shared" si="14"/>
        <v>0</v>
      </c>
      <c r="D187" s="2">
        <f t="shared" si="15"/>
        <v>3.3225000000000002</v>
      </c>
      <c r="E187" s="2">
        <f t="shared" si="16"/>
        <v>3.3664399999999999</v>
      </c>
      <c r="F187" s="2">
        <f t="shared" si="17"/>
        <v>3.3879899999999985</v>
      </c>
      <c r="G187" s="2">
        <f t="shared" si="19"/>
        <v>3.6985040000000011</v>
      </c>
      <c r="H187" s="2"/>
      <c r="I187" s="2">
        <f t="array" ref="I187">SUMPRODUCT(B171:B190, (ROW(B171:B190)-ROW(B171)+1)) / (20*21/2)</f>
        <v>3.3405933333333335</v>
      </c>
      <c r="J187" s="2">
        <f t="shared" si="18"/>
        <v>3.4171082395822241</v>
      </c>
      <c r="K187" s="2">
        <f t="shared" si="20"/>
        <v>3.5631812212221217</v>
      </c>
    </row>
    <row r="188" spans="1:11" ht="13.5" x14ac:dyDescent="0.25">
      <c r="A188" s="3">
        <f>TITRES_STAT!B191</f>
        <v>42278</v>
      </c>
      <c r="B188" s="6">
        <f>TITRES_STAT!D191</f>
        <v>3.2948</v>
      </c>
      <c r="C188" s="2">
        <f t="shared" si="14"/>
        <v>2.4399999999999977E-2</v>
      </c>
      <c r="D188" s="2">
        <f t="shared" si="15"/>
        <v>3.3159799999999997</v>
      </c>
      <c r="E188" s="2">
        <f t="shared" si="16"/>
        <v>3.3485399999999998</v>
      </c>
      <c r="F188" s="2">
        <f t="shared" si="17"/>
        <v>3.3826999999999989</v>
      </c>
      <c r="G188" s="2">
        <f t="shared" si="19"/>
        <v>3.6861380000000015</v>
      </c>
      <c r="H188" s="2"/>
      <c r="I188" s="2">
        <f t="array" ref="I188">SUMPRODUCT(B172:B191, (ROW(B172:B191)-ROW(B172)+1)) / (20*21/2)</f>
        <v>3.3333095238095245</v>
      </c>
      <c r="J188" s="2">
        <f t="shared" si="18"/>
        <v>3.4054598358124881</v>
      </c>
      <c r="K188" s="2">
        <f t="shared" si="20"/>
        <v>3.5526564674487049</v>
      </c>
    </row>
    <row r="189" spans="1:11" ht="13.5" x14ac:dyDescent="0.25">
      <c r="A189" s="3">
        <f>TITRES_STAT!B192</f>
        <v>42279</v>
      </c>
      <c r="B189" s="6">
        <f>TITRES_STAT!D192</f>
        <v>3.2867000000000002</v>
      </c>
      <c r="C189" s="2">
        <f t="shared" si="14"/>
        <v>-8.099999999999774E-3</v>
      </c>
      <c r="D189" s="2">
        <f t="shared" si="15"/>
        <v>3.3078400000000001</v>
      </c>
      <c r="E189" s="2">
        <f t="shared" si="16"/>
        <v>3.3355199999999998</v>
      </c>
      <c r="F189" s="2">
        <f t="shared" si="17"/>
        <v>3.3729399999999989</v>
      </c>
      <c r="G189" s="2">
        <f t="shared" si="19"/>
        <v>3.6713320000000005</v>
      </c>
      <c r="H189" s="2"/>
      <c r="I189" s="2">
        <f t="array" ref="I189">SUMPRODUCT(B173:B192, (ROW(B173:B192)-ROW(B173)+1)) / (20*21/2)</f>
        <v>3.3261838095238092</v>
      </c>
      <c r="J189" s="2">
        <f t="shared" si="18"/>
        <v>3.3941493752589178</v>
      </c>
      <c r="K189" s="2">
        <f t="shared" si="20"/>
        <v>3.5422268020585599</v>
      </c>
    </row>
    <row r="190" spans="1:11" ht="13.5" x14ac:dyDescent="0.25">
      <c r="A190" s="3">
        <f>TITRES_STAT!B193</f>
        <v>42282</v>
      </c>
      <c r="B190" s="6">
        <f>TITRES_STAT!D193</f>
        <v>3.2867000000000002</v>
      </c>
      <c r="C190" s="2">
        <f t="shared" si="14"/>
        <v>0</v>
      </c>
      <c r="D190" s="2">
        <f t="shared" si="15"/>
        <v>3.2817999999999996</v>
      </c>
      <c r="E190" s="2">
        <f t="shared" si="16"/>
        <v>3.3225000000000002</v>
      </c>
      <c r="F190" s="2">
        <f t="shared" si="17"/>
        <v>3.3631799999999998</v>
      </c>
      <c r="G190" s="2">
        <f t="shared" si="19"/>
        <v>3.6565259999999999</v>
      </c>
      <c r="H190" s="2"/>
      <c r="I190" s="2">
        <f t="array" ref="I190">SUMPRODUCT(B174:B193, (ROW(B174:B193)-ROW(B174)+1)) / (20*21/2)</f>
        <v>3.3187804761904762</v>
      </c>
      <c r="J190" s="2">
        <f t="shared" si="18"/>
        <v>3.383916101424735</v>
      </c>
      <c r="K190" s="2">
        <f t="shared" si="20"/>
        <v>3.5322061431543026</v>
      </c>
    </row>
    <row r="191" spans="1:11" ht="13.5" x14ac:dyDescent="0.25">
      <c r="A191" s="3">
        <f>TITRES_STAT!B194</f>
        <v>42283</v>
      </c>
      <c r="B191" s="6">
        <f>TITRES_STAT!D194</f>
        <v>3.2867000000000002</v>
      </c>
      <c r="C191" s="2">
        <f t="shared" si="14"/>
        <v>0</v>
      </c>
      <c r="D191" s="2">
        <f t="shared" si="15"/>
        <v>3.2850600000000001</v>
      </c>
      <c r="E191" s="2">
        <f t="shared" si="16"/>
        <v>3.3094799999999998</v>
      </c>
      <c r="F191" s="2">
        <f t="shared" si="17"/>
        <v>3.3534199999999998</v>
      </c>
      <c r="G191" s="2">
        <f t="shared" si="19"/>
        <v>3.6417200000000003</v>
      </c>
      <c r="H191" s="2"/>
      <c r="I191" s="2">
        <f t="array" ref="I191">SUMPRODUCT(B175:B194, (ROW(B175:B194)-ROW(B175)+1)) / (20*21/2)</f>
        <v>3.3118809523809523</v>
      </c>
      <c r="J191" s="2">
        <f t="shared" si="18"/>
        <v>3.3746574250985697</v>
      </c>
      <c r="K191" s="2">
        <f t="shared" si="20"/>
        <v>3.5225784512658986</v>
      </c>
    </row>
    <row r="192" spans="1:11" ht="13.5" x14ac:dyDescent="0.25">
      <c r="A192" s="3">
        <f>TITRES_STAT!B195</f>
        <v>42284</v>
      </c>
      <c r="B192" s="6">
        <f>TITRES_STAT!D195</f>
        <v>3.2786</v>
      </c>
      <c r="C192" s="2">
        <f t="shared" si="14"/>
        <v>-8.1000000000002181E-3</v>
      </c>
      <c r="D192" s="2">
        <f t="shared" si="15"/>
        <v>3.2866999999999997</v>
      </c>
      <c r="E192" s="2">
        <f t="shared" si="16"/>
        <v>3.3045999999999998</v>
      </c>
      <c r="F192" s="2">
        <f t="shared" si="17"/>
        <v>3.3481350000000001</v>
      </c>
      <c r="G192" s="2">
        <f t="shared" si="19"/>
        <v>3.6267520000000002</v>
      </c>
      <c r="H192" s="2"/>
      <c r="I192" s="2">
        <f t="array" ref="I192">SUMPRODUCT(B176:B195, (ROW(B176:B195)-ROW(B176)+1)) / (20*21/2)</f>
        <v>3.3034776190476189</v>
      </c>
      <c r="J192" s="2">
        <f t="shared" si="18"/>
        <v>3.365509098898706</v>
      </c>
      <c r="K192" s="2">
        <f t="shared" si="20"/>
        <v>3.5130106688633145</v>
      </c>
    </row>
    <row r="193" spans="1:11" ht="13.5" x14ac:dyDescent="0.25">
      <c r="A193" s="3">
        <f>TITRES_STAT!B196</f>
        <v>42285</v>
      </c>
      <c r="B193" s="6">
        <f>TITRES_STAT!D196</f>
        <v>3.2704</v>
      </c>
      <c r="C193" s="2">
        <f t="shared" si="14"/>
        <v>-8.1999999999999851E-3</v>
      </c>
      <c r="D193" s="2">
        <f t="shared" si="15"/>
        <v>3.2818199999999997</v>
      </c>
      <c r="E193" s="2">
        <f t="shared" si="16"/>
        <v>3.2988999999999997</v>
      </c>
      <c r="F193" s="2">
        <f t="shared" si="17"/>
        <v>3.3428450000000005</v>
      </c>
      <c r="G193" s="2">
        <f t="shared" si="19"/>
        <v>3.6116199999999998</v>
      </c>
      <c r="H193" s="2"/>
      <c r="I193" s="2">
        <f t="array" ref="I193">SUMPRODUCT(B177:B196, (ROW(B177:B196)-ROW(B177)+1)) / (20*21/2)</f>
        <v>3.2956552380952382</v>
      </c>
      <c r="J193" s="2">
        <f t="shared" si="18"/>
        <v>3.3564510894797817</v>
      </c>
      <c r="K193" s="2">
        <f t="shared" si="20"/>
        <v>3.5034965249863217</v>
      </c>
    </row>
    <row r="194" spans="1:11" ht="13.5" x14ac:dyDescent="0.25">
      <c r="A194" s="3">
        <f>TITRES_STAT!B197</f>
        <v>42286</v>
      </c>
      <c r="B194" s="6">
        <f>TITRES_STAT!D197</f>
        <v>3.2704</v>
      </c>
      <c r="C194" s="2">
        <f t="shared" si="14"/>
        <v>0</v>
      </c>
      <c r="D194" s="2">
        <f t="shared" si="15"/>
        <v>3.2785600000000001</v>
      </c>
      <c r="E194" s="2">
        <f t="shared" si="16"/>
        <v>3.2932000000000001</v>
      </c>
      <c r="F194" s="2">
        <f t="shared" si="17"/>
        <v>3.3424350000000005</v>
      </c>
      <c r="G194" s="2">
        <f t="shared" si="19"/>
        <v>3.5942099999999999</v>
      </c>
      <c r="H194" s="2"/>
      <c r="I194" s="2">
        <f t="array" ref="I194">SUMPRODUCT(B178:B197, (ROW(B178:B197)-ROW(B178)+1)) / (20*21/2)</f>
        <v>3.2793028571428571</v>
      </c>
      <c r="J194" s="2">
        <f t="shared" si="18"/>
        <v>3.3482557476245645</v>
      </c>
      <c r="K194" s="2">
        <f t="shared" si="20"/>
        <v>3.4943554847907796</v>
      </c>
    </row>
    <row r="195" spans="1:11" ht="13.5" x14ac:dyDescent="0.25">
      <c r="A195" s="3">
        <f>TITRES_STAT!B198</f>
        <v>42289</v>
      </c>
      <c r="B195" s="6">
        <f>TITRES_STAT!D198</f>
        <v>3.2542</v>
      </c>
      <c r="C195" s="2">
        <f t="shared" si="14"/>
        <v>-1.6199999999999992E-2</v>
      </c>
      <c r="D195" s="2">
        <f t="shared" si="15"/>
        <v>3.2720600000000006</v>
      </c>
      <c r="E195" s="2">
        <f t="shared" si="16"/>
        <v>3.2769299999999992</v>
      </c>
      <c r="F195" s="2">
        <f t="shared" si="17"/>
        <v>3.3363350000000009</v>
      </c>
      <c r="G195" s="2">
        <f t="shared" si="19"/>
        <v>3.5764759999999995</v>
      </c>
      <c r="H195" s="2"/>
      <c r="I195" s="2">
        <f t="array" ref="I195">SUMPRODUCT(B179:B198, (ROW(B179:B198)-ROW(B179)+1)) / (20*21/2)</f>
        <v>3.2758190476190472</v>
      </c>
      <c r="J195" s="2">
        <f t="shared" si="18"/>
        <v>3.3392980573746058</v>
      </c>
      <c r="K195" s="2">
        <f t="shared" si="20"/>
        <v>3.4849376226421214</v>
      </c>
    </row>
    <row r="196" spans="1:11" ht="13.5" x14ac:dyDescent="0.25">
      <c r="A196" s="3">
        <f>TITRES_STAT!B199</f>
        <v>42290</v>
      </c>
      <c r="B196" s="6">
        <f>TITRES_STAT!D199</f>
        <v>3.2542</v>
      </c>
      <c r="C196" s="2">
        <f t="shared" ref="C196:C259" si="21">B196-B195</f>
        <v>0</v>
      </c>
      <c r="D196" s="2">
        <f t="shared" si="15"/>
        <v>3.2655599999999998</v>
      </c>
      <c r="E196" s="2">
        <f t="shared" si="16"/>
        <v>3.2753099999999997</v>
      </c>
      <c r="F196" s="2">
        <f t="shared" si="17"/>
        <v>3.3282000000000012</v>
      </c>
      <c r="G196" s="2">
        <f t="shared" si="19"/>
        <v>3.5587419999999996</v>
      </c>
      <c r="H196" s="2"/>
      <c r="I196" s="2">
        <f t="array" ref="I196">SUMPRODUCT(B180:B199, (ROW(B180:B199)-ROW(B180)+1)) / (20*21/2)</f>
        <v>3.2639600000000004</v>
      </c>
      <c r="J196" s="2">
        <f t="shared" si="18"/>
        <v>3.3311934804817867</v>
      </c>
      <c r="K196" s="2">
        <f t="shared" si="20"/>
        <v>3.4758890884208617</v>
      </c>
    </row>
    <row r="197" spans="1:11" ht="13.5" x14ac:dyDescent="0.25">
      <c r="A197" s="3">
        <f>TITRES_STAT!B200</f>
        <v>42293</v>
      </c>
      <c r="B197" s="6">
        <f>TITRES_STAT!D200</f>
        <v>3.1564999999999999</v>
      </c>
      <c r="C197" s="2">
        <f t="shared" si="21"/>
        <v>-9.770000000000012E-2</v>
      </c>
      <c r="D197" s="2">
        <f t="shared" si="15"/>
        <v>3.2411400000000001</v>
      </c>
      <c r="E197" s="2">
        <f t="shared" si="16"/>
        <v>3.2639199999999997</v>
      </c>
      <c r="F197" s="2">
        <f t="shared" si="17"/>
        <v>3.3151800000000002</v>
      </c>
      <c r="G197" s="2">
        <f t="shared" si="19"/>
        <v>3.5390539999999988</v>
      </c>
      <c r="H197" s="2"/>
      <c r="I197" s="2">
        <f t="array" ref="I197">SUMPRODUCT(B181:B200, (ROW(B181:B200)-ROW(B181)+1)) / (20*21/2)</f>
        <v>3.2602057142857142</v>
      </c>
      <c r="J197" s="2">
        <f t="shared" si="18"/>
        <v>3.314556006150188</v>
      </c>
      <c r="K197" s="2">
        <f t="shared" si="20"/>
        <v>3.4633640261298475</v>
      </c>
    </row>
    <row r="198" spans="1:11" ht="13.5" x14ac:dyDescent="0.25">
      <c r="A198" s="3">
        <f>TITRES_STAT!B201</f>
        <v>42296</v>
      </c>
      <c r="B198" s="6">
        <f>TITRES_STAT!D201</f>
        <v>3.2786</v>
      </c>
      <c r="C198" s="2">
        <f t="shared" si="21"/>
        <v>0.1221000000000001</v>
      </c>
      <c r="D198" s="2">
        <f t="shared" ref="D198:D261" si="22">AVERAGE(B194:B198)</f>
        <v>3.2427799999999998</v>
      </c>
      <c r="E198" s="2">
        <f t="shared" si="16"/>
        <v>3.2622999999999998</v>
      </c>
      <c r="F198" s="2">
        <f t="shared" si="17"/>
        <v>3.3054200000000002</v>
      </c>
      <c r="G198" s="2">
        <f t="shared" si="19"/>
        <v>3.5218079999999987</v>
      </c>
      <c r="H198" s="2"/>
      <c r="I198" s="2">
        <f t="array" ref="I198">SUMPRODUCT(B182:B201, (ROW(B182:B201)-ROW(B182)+1)) / (20*21/2)</f>
        <v>3.2502452380952382</v>
      </c>
      <c r="J198" s="2">
        <f t="shared" si="18"/>
        <v>3.311131624612075</v>
      </c>
      <c r="K198" s="2">
        <f t="shared" si="20"/>
        <v>3.456118378046324</v>
      </c>
    </row>
    <row r="199" spans="1:11" ht="13.5" x14ac:dyDescent="0.25">
      <c r="A199" s="3">
        <f>TITRES_STAT!B202</f>
        <v>42297</v>
      </c>
      <c r="B199" s="6">
        <f>TITRES_STAT!D202</f>
        <v>3.1808999999999998</v>
      </c>
      <c r="C199" s="2">
        <f t="shared" si="21"/>
        <v>-9.770000000000012E-2</v>
      </c>
      <c r="D199" s="2">
        <f t="shared" si="22"/>
        <v>3.2248800000000002</v>
      </c>
      <c r="E199" s="2">
        <f t="shared" si="16"/>
        <v>3.2517200000000002</v>
      </c>
      <c r="F199" s="2">
        <f t="shared" si="17"/>
        <v>3.2936199999999998</v>
      </c>
      <c r="G199" s="2">
        <f t="shared" si="19"/>
        <v>3.5048859999999991</v>
      </c>
      <c r="H199" s="2"/>
      <c r="I199" s="2">
        <f t="array" ref="I199">SUMPRODUCT(B183:B202, (ROW(B183:B202)-ROW(B183)+1)) / (20*21/2)</f>
        <v>3.2468371428571432</v>
      </c>
      <c r="J199" s="2">
        <f t="shared" si="18"/>
        <v>3.2987286127442581</v>
      </c>
      <c r="K199" s="2">
        <f t="shared" si="20"/>
        <v>3.4453255004758798</v>
      </c>
    </row>
    <row r="200" spans="1:11" ht="13.5" x14ac:dyDescent="0.25">
      <c r="A200" s="3">
        <f>TITRES_STAT!B203</f>
        <v>42298</v>
      </c>
      <c r="B200" s="6">
        <f>TITRES_STAT!D203</f>
        <v>3.2542</v>
      </c>
      <c r="C200" s="2">
        <f t="shared" si="21"/>
        <v>7.3300000000000143E-2</v>
      </c>
      <c r="D200" s="2">
        <f t="shared" si="22"/>
        <v>3.2248799999999997</v>
      </c>
      <c r="E200" s="2">
        <f t="shared" si="16"/>
        <v>3.2484700000000002</v>
      </c>
      <c r="F200" s="2">
        <f t="shared" si="17"/>
        <v>3.285485</v>
      </c>
      <c r="G200" s="2">
        <f t="shared" si="19"/>
        <v>3.4894299999999987</v>
      </c>
      <c r="H200" s="2"/>
      <c r="I200" s="2">
        <f t="array" ref="I200">SUMPRODUCT(B184:B203, (ROW(B184:B203)-ROW(B184)+1)) / (20*21/2)</f>
        <v>3.2438552380952381</v>
      </c>
      <c r="J200" s="2">
        <f t="shared" si="18"/>
        <v>3.2944877924828999</v>
      </c>
      <c r="K200" s="2">
        <f t="shared" si="20"/>
        <v>3.4378303828101591</v>
      </c>
    </row>
    <row r="201" spans="1:11" ht="13.5" x14ac:dyDescent="0.25">
      <c r="A201" s="3">
        <f>TITRES_STAT!B204</f>
        <v>42299</v>
      </c>
      <c r="B201" s="6">
        <f>TITRES_STAT!D204</f>
        <v>3.1808999999999998</v>
      </c>
      <c r="C201" s="2">
        <f t="shared" si="21"/>
        <v>-7.3300000000000143E-2</v>
      </c>
      <c r="D201" s="2">
        <f t="shared" si="22"/>
        <v>3.2102200000000005</v>
      </c>
      <c r="E201" s="2">
        <f t="shared" si="16"/>
        <v>3.2378900000000002</v>
      </c>
      <c r="F201" s="2">
        <f t="shared" si="17"/>
        <v>3.2736849999999995</v>
      </c>
      <c r="G201" s="2">
        <f t="shared" si="19"/>
        <v>3.472507999999999</v>
      </c>
      <c r="H201" s="2">
        <f>AVERAGE(B2:B201)</f>
        <v>3.4568360000000045</v>
      </c>
      <c r="I201" s="2">
        <f t="array" ref="I201">SUMPRODUCT(B185:B204, (ROW(B185:B204)-ROW(B185)+1)) / (20*21/2)</f>
        <v>3.2412995238095239</v>
      </c>
      <c r="J201" s="2">
        <f t="shared" si="18"/>
        <v>3.2836699074845281</v>
      </c>
      <c r="K201" s="2">
        <f t="shared" si="20"/>
        <v>3.4277546815234863</v>
      </c>
    </row>
    <row r="202" spans="1:11" ht="13.5" x14ac:dyDescent="0.25">
      <c r="A202" s="3">
        <f>TITRES_STAT!B205</f>
        <v>42300</v>
      </c>
      <c r="B202" s="6">
        <f>TITRES_STAT!D205</f>
        <v>3.2378999999999998</v>
      </c>
      <c r="C202" s="2">
        <f t="shared" si="21"/>
        <v>5.699999999999994E-2</v>
      </c>
      <c r="D202" s="2">
        <f t="shared" si="22"/>
        <v>3.2265000000000001</v>
      </c>
      <c r="E202" s="2">
        <f t="shared" si="16"/>
        <v>3.2338200000000001</v>
      </c>
      <c r="F202" s="2">
        <f t="shared" si="17"/>
        <v>3.2692099999999997</v>
      </c>
      <c r="G202" s="2">
        <f t="shared" si="19"/>
        <v>3.4567259999999989</v>
      </c>
      <c r="H202" s="2">
        <f t="shared" ref="H202:H265" si="23">AVERAGE(B3:B202)</f>
        <v>3.4563830000000046</v>
      </c>
      <c r="I202" s="2">
        <f t="array" ref="I202">SUMPRODUCT(B186:B205, (ROW(B186:B205)-ROW(B186)+1)) / (20*21/2)</f>
        <v>3.2391699999999997</v>
      </c>
      <c r="J202" s="2">
        <f t="shared" si="18"/>
        <v>3.279310868676478</v>
      </c>
      <c r="K202" s="2">
        <f t="shared" si="20"/>
        <v>3.4203093998951144</v>
      </c>
    </row>
    <row r="203" spans="1:11" ht="13.5" x14ac:dyDescent="0.25">
      <c r="A203" s="3">
        <f>TITRES_STAT!B206</f>
        <v>42303</v>
      </c>
      <c r="B203" s="6">
        <f>TITRES_STAT!D206</f>
        <v>3.2378999999999998</v>
      </c>
      <c r="C203" s="2">
        <f t="shared" si="21"/>
        <v>0</v>
      </c>
      <c r="D203" s="2">
        <f t="shared" si="22"/>
        <v>3.2183599999999997</v>
      </c>
      <c r="E203" s="2">
        <f t="shared" si="16"/>
        <v>3.2305700000000002</v>
      </c>
      <c r="F203" s="2">
        <f t="shared" si="17"/>
        <v>3.2647349999999995</v>
      </c>
      <c r="G203" s="2">
        <f t="shared" si="19"/>
        <v>3.4409439999999991</v>
      </c>
      <c r="H203" s="2">
        <f t="shared" si="23"/>
        <v>3.4566055000000038</v>
      </c>
      <c r="I203" s="2">
        <f t="array" ref="I203">SUMPRODUCT(B187:B206, (ROW(B187:B206)-ROW(B187)+1)) / (20*21/2)</f>
        <v>3.2510642857142855</v>
      </c>
      <c r="J203" s="2">
        <f t="shared" si="18"/>
        <v>3.2753669764215756</v>
      </c>
      <c r="K203" s="2">
        <f t="shared" si="20"/>
        <v>3.4131560900953062</v>
      </c>
    </row>
    <row r="204" spans="1:11" ht="13.5" x14ac:dyDescent="0.25">
      <c r="A204" s="3">
        <f>TITRES_STAT!B207</f>
        <v>42304</v>
      </c>
      <c r="B204" s="6">
        <f>TITRES_STAT!D207</f>
        <v>3.2378999999999998</v>
      </c>
      <c r="C204" s="2">
        <f t="shared" si="21"/>
        <v>0</v>
      </c>
      <c r="D204" s="2">
        <f t="shared" si="22"/>
        <v>3.2297600000000002</v>
      </c>
      <c r="E204" s="2">
        <f t="shared" ref="E204:E267" si="24">AVERAGE(B195:B204)</f>
        <v>3.2273200000000002</v>
      </c>
      <c r="F204" s="2">
        <f t="shared" si="17"/>
        <v>3.2602599999999997</v>
      </c>
      <c r="G204" s="2">
        <f t="shared" si="19"/>
        <v>3.4254879999999992</v>
      </c>
      <c r="H204" s="2">
        <f t="shared" si="23"/>
        <v>3.4563675000000043</v>
      </c>
      <c r="I204" s="2">
        <f t="array" ref="I204">SUMPRODUCT(B188:B207, (ROW(B188:B207)-ROW(B188)+1)) / (20*21/2)</f>
        <v>3.2748547619047614</v>
      </c>
      <c r="J204" s="2">
        <f t="shared" si="18"/>
        <v>3.2717986929528537</v>
      </c>
      <c r="K204" s="2">
        <f t="shared" si="20"/>
        <v>3.4062833022484318</v>
      </c>
    </row>
    <row r="205" spans="1:11" ht="13.5" x14ac:dyDescent="0.25">
      <c r="A205" s="3">
        <f>TITRES_STAT!B208</f>
        <v>42305</v>
      </c>
      <c r="B205" s="6">
        <f>TITRES_STAT!D208</f>
        <v>3.2378999999999998</v>
      </c>
      <c r="C205" s="2">
        <f t="shared" si="21"/>
        <v>0</v>
      </c>
      <c r="D205" s="2">
        <f t="shared" si="22"/>
        <v>3.2265000000000001</v>
      </c>
      <c r="E205" s="2">
        <f t="shared" si="24"/>
        <v>3.2256900000000002</v>
      </c>
      <c r="F205" s="2">
        <f t="shared" si="17"/>
        <v>3.2513099999999988</v>
      </c>
      <c r="G205" s="2">
        <f t="shared" si="19"/>
        <v>3.4106819999999987</v>
      </c>
      <c r="H205" s="2">
        <f t="shared" si="23"/>
        <v>3.4563140000000039</v>
      </c>
      <c r="I205" s="2">
        <f t="array" ref="I205">SUMPRODUCT(B189:B208, (ROW(B189:B208)-ROW(B189)+1)) / (20*21/2)</f>
        <v>3.3168833333333332</v>
      </c>
      <c r="J205" s="2">
        <f t="shared" si="18"/>
        <v>3.2685702460049626</v>
      </c>
      <c r="K205" s="2">
        <f t="shared" si="20"/>
        <v>3.3996800354935917</v>
      </c>
    </row>
    <row r="206" spans="1:11" ht="13.5" x14ac:dyDescent="0.25">
      <c r="A206" s="3">
        <f>TITRES_STAT!B209</f>
        <v>42306</v>
      </c>
      <c r="B206" s="6">
        <f>TITRES_STAT!D209</f>
        <v>3.3761999999999999</v>
      </c>
      <c r="C206" s="2">
        <f t="shared" si="21"/>
        <v>0.13830000000000009</v>
      </c>
      <c r="D206" s="2">
        <f t="shared" si="22"/>
        <v>3.2655599999999998</v>
      </c>
      <c r="E206" s="2">
        <f t="shared" si="24"/>
        <v>3.2378900000000002</v>
      </c>
      <c r="F206" s="2">
        <f t="shared" si="17"/>
        <v>3.2565999999999988</v>
      </c>
      <c r="G206" s="2">
        <f t="shared" si="19"/>
        <v>3.3986419999999993</v>
      </c>
      <c r="H206" s="2">
        <f t="shared" si="23"/>
        <v>3.4569210000000039</v>
      </c>
      <c r="I206" s="2">
        <f t="array" ref="I206">SUMPRODUCT(B190:B209, (ROW(B190:B209)-ROW(B190)+1)) / (20*21/2)</f>
        <v>3.3670123809523806</v>
      </c>
      <c r="J206" s="2">
        <f t="shared" si="18"/>
        <v>3.2788206987663946</v>
      </c>
      <c r="K206" s="2">
        <f t="shared" si="20"/>
        <v>3.3987592497879606</v>
      </c>
    </row>
    <row r="207" spans="1:11" ht="13.5" x14ac:dyDescent="0.25">
      <c r="A207" s="3">
        <f>TITRES_STAT!B210</f>
        <v>42307</v>
      </c>
      <c r="B207" s="6">
        <f>TITRES_STAT!D210</f>
        <v>3.5064000000000002</v>
      </c>
      <c r="C207" s="2">
        <f t="shared" si="21"/>
        <v>0.13020000000000032</v>
      </c>
      <c r="D207" s="2">
        <f t="shared" si="22"/>
        <v>3.3192599999999999</v>
      </c>
      <c r="E207" s="2">
        <f t="shared" si="24"/>
        <v>3.2728799999999998</v>
      </c>
      <c r="F207" s="2">
        <f t="shared" si="17"/>
        <v>3.2683999999999989</v>
      </c>
      <c r="G207" s="2">
        <f t="shared" si="19"/>
        <v>3.3914839999999993</v>
      </c>
      <c r="H207" s="2">
        <f t="shared" si="23"/>
        <v>3.4586395000000034</v>
      </c>
      <c r="I207" s="2">
        <f t="array" ref="I207">SUMPRODUCT(B191:B210, (ROW(B191:B210)-ROW(B191)+1)) / (20*21/2)</f>
        <v>3.4060995238095235</v>
      </c>
      <c r="J207" s="2">
        <f t="shared" si="18"/>
        <v>3.3004949179314997</v>
      </c>
      <c r="K207" s="2">
        <f t="shared" si="20"/>
        <v>3.4029804556786289</v>
      </c>
    </row>
    <row r="208" spans="1:11" ht="13.5" x14ac:dyDescent="0.25">
      <c r="A208" s="3">
        <f>TITRES_STAT!B211</f>
        <v>42310</v>
      </c>
      <c r="B208" s="6">
        <f>TITRES_STAT!D211</f>
        <v>3.7097000000000002</v>
      </c>
      <c r="C208" s="2">
        <f t="shared" si="21"/>
        <v>0.20330000000000004</v>
      </c>
      <c r="D208" s="2">
        <f t="shared" si="22"/>
        <v>3.4136200000000003</v>
      </c>
      <c r="E208" s="2">
        <f t="shared" si="24"/>
        <v>3.3159900000000002</v>
      </c>
      <c r="F208" s="2">
        <f t="shared" si="17"/>
        <v>3.2891449999999991</v>
      </c>
      <c r="G208" s="2">
        <f t="shared" si="19"/>
        <v>3.3892059999999993</v>
      </c>
      <c r="H208" s="2">
        <f t="shared" si="23"/>
        <v>3.4618045000000035</v>
      </c>
      <c r="I208" s="2">
        <f t="array" ref="I208">SUMPRODUCT(B192:B211, (ROW(B192:B211)-ROW(B192)+1)) / (20*21/2)</f>
        <v>3.442323333333333</v>
      </c>
      <c r="J208" s="2">
        <f t="shared" si="18"/>
        <v>3.3394668305094521</v>
      </c>
      <c r="K208" s="2">
        <f t="shared" si="20"/>
        <v>3.4150086731029967</v>
      </c>
    </row>
    <row r="209" spans="1:11" ht="13.5" x14ac:dyDescent="0.25">
      <c r="A209" s="3">
        <f>TITRES_STAT!B212</f>
        <v>42311</v>
      </c>
      <c r="B209" s="6">
        <f>TITRES_STAT!D212</f>
        <v>3.8155000000000001</v>
      </c>
      <c r="C209" s="2">
        <f t="shared" si="21"/>
        <v>0.10579999999999989</v>
      </c>
      <c r="D209" s="2">
        <f t="shared" si="22"/>
        <v>3.5291399999999995</v>
      </c>
      <c r="E209" s="2">
        <f t="shared" si="24"/>
        <v>3.3794499999999998</v>
      </c>
      <c r="F209" s="2">
        <f t="shared" si="17"/>
        <v>3.3155849999999996</v>
      </c>
      <c r="G209" s="2">
        <f t="shared" si="19"/>
        <v>3.3890440000000002</v>
      </c>
      <c r="H209" s="2">
        <f t="shared" si="23"/>
        <v>3.4646080000000037</v>
      </c>
      <c r="I209" s="2">
        <f t="array" ref="I209">SUMPRODUCT(B193:B212, (ROW(B193:B212)-ROW(B193)+1)) / (20*21/2)</f>
        <v>3.4609985714285716</v>
      </c>
      <c r="J209" s="2">
        <f t="shared" si="18"/>
        <v>3.3848033228418855</v>
      </c>
      <c r="K209" s="2">
        <f t="shared" si="20"/>
        <v>3.4307142153342518</v>
      </c>
    </row>
    <row r="210" spans="1:11" ht="13.5" x14ac:dyDescent="0.25">
      <c r="A210" s="3">
        <f>TITRES_STAT!B213</f>
        <v>42312</v>
      </c>
      <c r="B210" s="6">
        <f>TITRES_STAT!D213</f>
        <v>3.726</v>
      </c>
      <c r="C210" s="2">
        <f t="shared" si="21"/>
        <v>-8.9500000000000135E-2</v>
      </c>
      <c r="D210" s="2">
        <f t="shared" si="22"/>
        <v>3.62676</v>
      </c>
      <c r="E210" s="2">
        <f t="shared" si="24"/>
        <v>3.4266300000000003</v>
      </c>
      <c r="F210" s="2">
        <f t="shared" si="17"/>
        <v>3.3375499999999994</v>
      </c>
      <c r="G210" s="2">
        <f t="shared" si="19"/>
        <v>3.3870919999999991</v>
      </c>
      <c r="H210" s="2">
        <f t="shared" si="23"/>
        <v>3.4671175000000041</v>
      </c>
      <c r="I210" s="2">
        <f t="array" ref="I210">SUMPRODUCT(B194:B213, (ROW(B194:B213)-ROW(B194)+1)) / (20*21/2)</f>
        <v>3.478356666666667</v>
      </c>
      <c r="J210" s="2">
        <f t="shared" si="18"/>
        <v>3.4172982444759916</v>
      </c>
      <c r="K210" s="2">
        <f t="shared" si="20"/>
        <v>3.4422940500270265</v>
      </c>
    </row>
    <row r="211" spans="1:11" ht="13.5" x14ac:dyDescent="0.25">
      <c r="A211" s="3">
        <f>TITRES_STAT!B214</f>
        <v>42313</v>
      </c>
      <c r="B211" s="6">
        <f>TITRES_STAT!D214</f>
        <v>3.7179000000000002</v>
      </c>
      <c r="C211" s="2">
        <f t="shared" si="21"/>
        <v>-8.099999999999774E-3</v>
      </c>
      <c r="D211" s="2">
        <f t="shared" si="22"/>
        <v>3.6951000000000001</v>
      </c>
      <c r="E211" s="2">
        <f t="shared" si="24"/>
        <v>3.4803299999999999</v>
      </c>
      <c r="F211" s="2">
        <f t="shared" si="17"/>
        <v>3.3591099999999989</v>
      </c>
      <c r="G211" s="2">
        <f t="shared" si="19"/>
        <v>3.3893699999999991</v>
      </c>
      <c r="H211" s="2">
        <f t="shared" si="23"/>
        <v>3.4691260000000042</v>
      </c>
      <c r="I211" s="2">
        <f t="array" ref="I211">SUMPRODUCT(B195:B214, (ROW(B195:B214)-ROW(B195)+1)) / (20*21/2)</f>
        <v>3.5005490476190477</v>
      </c>
      <c r="J211" s="2">
        <f t="shared" si="18"/>
        <v>3.4459269830973258</v>
      </c>
      <c r="K211" s="2">
        <f t="shared" si="20"/>
        <v>3.4531021264965549</v>
      </c>
    </row>
    <row r="212" spans="1:11" ht="13.5" x14ac:dyDescent="0.25">
      <c r="A212" s="3">
        <f>TITRES_STAT!B215</f>
        <v>42314</v>
      </c>
      <c r="B212" s="6">
        <f>TITRES_STAT!D215</f>
        <v>3.5552000000000001</v>
      </c>
      <c r="C212" s="2">
        <f t="shared" si="21"/>
        <v>-0.16270000000000007</v>
      </c>
      <c r="D212" s="2">
        <f t="shared" si="22"/>
        <v>3.70486</v>
      </c>
      <c r="E212" s="2">
        <f t="shared" si="24"/>
        <v>3.5120600000000004</v>
      </c>
      <c r="F212" s="2">
        <f t="shared" ref="F212:F275" si="25">AVERAGE(B193:B212)</f>
        <v>3.3729399999999989</v>
      </c>
      <c r="G212" s="2">
        <f t="shared" si="19"/>
        <v>3.3888819999999988</v>
      </c>
      <c r="H212" s="2">
        <f t="shared" si="23"/>
        <v>3.4700140000000039</v>
      </c>
      <c r="I212" s="2">
        <f t="array" ref="I212">SUMPRODUCT(B196:B215, (ROW(B196:B215)-ROW(B196)+1)) / (20*21/2)</f>
        <v>3.5203042857142859</v>
      </c>
      <c r="J212" s="2">
        <f t="shared" si="18"/>
        <v>3.4563339370880568</v>
      </c>
      <c r="K212" s="2">
        <f t="shared" si="20"/>
        <v>3.4571059646731608</v>
      </c>
    </row>
    <row r="213" spans="1:11" ht="13.5" x14ac:dyDescent="0.25">
      <c r="A213" s="3">
        <f>TITRES_STAT!B216</f>
        <v>42317</v>
      </c>
      <c r="B213" s="6">
        <f>TITRES_STAT!D216</f>
        <v>3.5552000000000001</v>
      </c>
      <c r="C213" s="2">
        <f t="shared" si="21"/>
        <v>0</v>
      </c>
      <c r="D213" s="2">
        <f t="shared" si="22"/>
        <v>3.6739599999999997</v>
      </c>
      <c r="E213" s="2">
        <f t="shared" si="24"/>
        <v>3.54379</v>
      </c>
      <c r="F213" s="2">
        <f t="shared" si="25"/>
        <v>3.3871799999999994</v>
      </c>
      <c r="G213" s="2">
        <f t="shared" si="19"/>
        <v>3.3883939999999986</v>
      </c>
      <c r="H213" s="2">
        <f t="shared" si="23"/>
        <v>3.4710555000000034</v>
      </c>
      <c r="I213" s="2">
        <f t="array" ref="I213">SUMPRODUCT(B197:B216, (ROW(B197:B216)-ROW(B197)+1)) / (20*21/2)</f>
        <v>3.5290599999999999</v>
      </c>
      <c r="J213" s="2">
        <f t="shared" ref="J213:J276" si="26">$J$4*B213+J212*(1-$J$4)</f>
        <v>3.4657497526034802</v>
      </c>
      <c r="K213" s="2">
        <f t="shared" si="20"/>
        <v>3.4609527895879388</v>
      </c>
    </row>
    <row r="214" spans="1:11" ht="13.5" x14ac:dyDescent="0.25">
      <c r="A214" s="3">
        <f>TITRES_STAT!B217</f>
        <v>42318</v>
      </c>
      <c r="B214" s="6">
        <f>TITRES_STAT!D217</f>
        <v>3.6202000000000001</v>
      </c>
      <c r="C214" s="2">
        <f t="shared" si="21"/>
        <v>6.4999999999999947E-2</v>
      </c>
      <c r="D214" s="2">
        <f t="shared" si="22"/>
        <v>3.6349000000000005</v>
      </c>
      <c r="E214" s="2">
        <f t="shared" si="24"/>
        <v>3.5820199999999991</v>
      </c>
      <c r="F214" s="2">
        <f t="shared" si="25"/>
        <v>3.4046699999999994</v>
      </c>
      <c r="G214" s="2">
        <f t="shared" si="19"/>
        <v>3.3893699999999991</v>
      </c>
      <c r="H214" s="2">
        <f t="shared" si="23"/>
        <v>3.4729135000000029</v>
      </c>
      <c r="I214" s="2">
        <f t="array" ref="I214">SUMPRODUCT(B198:B217, (ROW(B198:B217)-ROW(B198)+1)) / (20*21/2)</f>
        <v>3.5365761904761897</v>
      </c>
      <c r="J214" s="2">
        <f t="shared" si="26"/>
        <v>3.4804592999745774</v>
      </c>
      <c r="K214" s="2">
        <f t="shared" si="20"/>
        <v>3.4671977782315491</v>
      </c>
    </row>
    <row r="215" spans="1:11" ht="13.5" x14ac:dyDescent="0.25">
      <c r="A215" s="3">
        <f>TITRES_STAT!B218</f>
        <v>42319</v>
      </c>
      <c r="B215" s="6">
        <f>TITRES_STAT!D218</f>
        <v>3.6120999999999999</v>
      </c>
      <c r="C215" s="2">
        <f t="shared" si="21"/>
        <v>-8.1000000000002181E-3</v>
      </c>
      <c r="D215" s="2">
        <f t="shared" si="22"/>
        <v>3.61212</v>
      </c>
      <c r="E215" s="2">
        <f t="shared" si="24"/>
        <v>3.6194399999999995</v>
      </c>
      <c r="F215" s="2">
        <f t="shared" si="25"/>
        <v>3.4225649999999996</v>
      </c>
      <c r="G215" s="2">
        <f t="shared" si="19"/>
        <v>3.3901839999999992</v>
      </c>
      <c r="H215" s="2">
        <f t="shared" si="23"/>
        <v>3.4741475000000031</v>
      </c>
      <c r="I215" s="2">
        <f t="array" ref="I215">SUMPRODUCT(B199:B218, (ROW(B199:B218)-ROW(B199)+1)) / (20*21/2)</f>
        <v>3.5423876190476182</v>
      </c>
      <c r="J215" s="2">
        <f t="shared" si="26"/>
        <v>3.4929965095008084</v>
      </c>
      <c r="K215" s="2">
        <f t="shared" si="20"/>
        <v>3.4728802183009</v>
      </c>
    </row>
    <row r="216" spans="1:11" ht="13.5" x14ac:dyDescent="0.25">
      <c r="A216" s="3">
        <f>TITRES_STAT!B219</f>
        <v>42320</v>
      </c>
      <c r="B216" s="6">
        <f>TITRES_STAT!D219</f>
        <v>3.5145</v>
      </c>
      <c r="C216" s="2">
        <f t="shared" si="21"/>
        <v>-9.7599999999999909E-2</v>
      </c>
      <c r="D216" s="2">
        <f t="shared" si="22"/>
        <v>3.5714399999999999</v>
      </c>
      <c r="E216" s="2">
        <f t="shared" si="24"/>
        <v>3.6332699999999996</v>
      </c>
      <c r="F216" s="2">
        <f t="shared" si="25"/>
        <v>3.4355799999999994</v>
      </c>
      <c r="G216" s="2">
        <f t="shared" si="19"/>
        <v>3.3890459999999996</v>
      </c>
      <c r="H216" s="2">
        <f t="shared" si="23"/>
        <v>3.4753845000000028</v>
      </c>
      <c r="I216" s="2">
        <f t="array" ref="I216">SUMPRODUCT(B200:B219, (ROW(B200:B219)-ROW(B200)+1)) / (20*21/2)</f>
        <v>3.5463042857142857</v>
      </c>
      <c r="J216" s="2">
        <f t="shared" si="26"/>
        <v>3.4950444609769216</v>
      </c>
      <c r="K216" s="2">
        <f t="shared" si="20"/>
        <v>3.4745123666028257</v>
      </c>
    </row>
    <row r="217" spans="1:11" ht="13.5" x14ac:dyDescent="0.25">
      <c r="A217" s="3">
        <f>TITRES_STAT!B220</f>
        <v>42321</v>
      </c>
      <c r="B217" s="6">
        <f>TITRES_STAT!D220</f>
        <v>3.5145</v>
      </c>
      <c r="C217" s="2">
        <f t="shared" si="21"/>
        <v>0</v>
      </c>
      <c r="D217" s="2">
        <f t="shared" si="22"/>
        <v>3.5632999999999995</v>
      </c>
      <c r="E217" s="2">
        <f t="shared" si="24"/>
        <v>3.6340799999999995</v>
      </c>
      <c r="F217" s="2">
        <f t="shared" si="25"/>
        <v>3.4534799999999999</v>
      </c>
      <c r="G217" s="2">
        <f t="shared" si="19"/>
        <v>3.3893719999999985</v>
      </c>
      <c r="H217" s="2">
        <f t="shared" si="23"/>
        <v>3.4766215000000029</v>
      </c>
      <c r="I217" s="2">
        <f t="array" ref="I217">SUMPRODUCT(B201:B220, (ROW(B201:B220)-ROW(B201)+1)) / (20*21/2)</f>
        <v>3.5579661904761899</v>
      </c>
      <c r="J217" s="2">
        <f t="shared" si="26"/>
        <v>3.4968973694553096</v>
      </c>
      <c r="K217" s="2">
        <f t="shared" si="20"/>
        <v>3.4760805090889892</v>
      </c>
    </row>
    <row r="218" spans="1:11" ht="13.5" x14ac:dyDescent="0.25">
      <c r="A218" s="3">
        <f>TITRES_STAT!B221</f>
        <v>42324</v>
      </c>
      <c r="B218" s="6">
        <f>TITRES_STAT!D221</f>
        <v>3.5145</v>
      </c>
      <c r="C218" s="2">
        <f t="shared" si="21"/>
        <v>0</v>
      </c>
      <c r="D218" s="2">
        <f t="shared" si="22"/>
        <v>3.5551599999999999</v>
      </c>
      <c r="E218" s="2">
        <f t="shared" si="24"/>
        <v>3.6145599999999996</v>
      </c>
      <c r="F218" s="2">
        <f t="shared" si="25"/>
        <v>3.4652749999999997</v>
      </c>
      <c r="G218" s="2">
        <f t="shared" si="19"/>
        <v>3.3916499999999985</v>
      </c>
      <c r="H218" s="2">
        <f t="shared" si="23"/>
        <v>3.4779200000000028</v>
      </c>
      <c r="I218" s="2">
        <f t="array" ref="I218">SUMPRODUCT(B202:B221, (ROW(B202:B221)-ROW(B202)+1)) / (20*21/2)</f>
        <v>3.5594385714285708</v>
      </c>
      <c r="J218" s="2">
        <f t="shared" si="26"/>
        <v>3.4985738104595656</v>
      </c>
      <c r="K218" s="2">
        <f t="shared" si="20"/>
        <v>3.4775871557913818</v>
      </c>
    </row>
    <row r="219" spans="1:11" ht="13.5" x14ac:dyDescent="0.25">
      <c r="A219" s="3">
        <f>TITRES_STAT!B222</f>
        <v>42325</v>
      </c>
      <c r="B219" s="6">
        <f>TITRES_STAT!D222</f>
        <v>3.5064000000000002</v>
      </c>
      <c r="C219" s="2">
        <f t="shared" si="21"/>
        <v>-8.099999999999774E-3</v>
      </c>
      <c r="D219" s="2">
        <f t="shared" si="22"/>
        <v>3.5324</v>
      </c>
      <c r="E219" s="2">
        <f t="shared" si="24"/>
        <v>3.5836499999999996</v>
      </c>
      <c r="F219" s="2">
        <f t="shared" si="25"/>
        <v>3.4815499999999995</v>
      </c>
      <c r="G219" s="2">
        <f t="shared" si="19"/>
        <v>3.392139999999999</v>
      </c>
      <c r="H219" s="2">
        <f t="shared" si="23"/>
        <v>3.4793315000000025</v>
      </c>
      <c r="I219" s="2">
        <f t="array" ref="I219">SUMPRODUCT(B203:B222, (ROW(B203:B222)-ROW(B203)+1)) / (20*21/2)</f>
        <v>3.5740461904761895</v>
      </c>
      <c r="J219" s="2">
        <f t="shared" si="26"/>
        <v>3.4993191618443689</v>
      </c>
      <c r="K219" s="2">
        <f t="shared" si="20"/>
        <v>3.4787170712505437</v>
      </c>
    </row>
    <row r="220" spans="1:11" ht="13.5" x14ac:dyDescent="0.25">
      <c r="A220" s="3">
        <f>TITRES_STAT!B223</f>
        <v>42326</v>
      </c>
      <c r="B220" s="6">
        <f>TITRES_STAT!D223</f>
        <v>3.6040000000000001</v>
      </c>
      <c r="C220" s="2">
        <f t="shared" si="21"/>
        <v>9.7599999999999909E-2</v>
      </c>
      <c r="D220" s="2">
        <f t="shared" si="22"/>
        <v>3.53078</v>
      </c>
      <c r="E220" s="2">
        <f t="shared" si="24"/>
        <v>3.5714499999999996</v>
      </c>
      <c r="F220" s="2">
        <f t="shared" si="25"/>
        <v>3.4990399999999995</v>
      </c>
      <c r="G220" s="2">
        <f t="shared" si="19"/>
        <v>3.3945819999999993</v>
      </c>
      <c r="H220" s="2">
        <f t="shared" si="23"/>
        <v>3.4812620000000023</v>
      </c>
      <c r="I220" s="2">
        <f t="array" ref="I220">SUMPRODUCT(B204:B223, (ROW(B204:B223)-ROW(B204)+1)) / (20*21/2)</f>
        <v>3.5866004761904757</v>
      </c>
      <c r="J220" s="2">
        <f t="shared" si="26"/>
        <v>3.5092887654782383</v>
      </c>
      <c r="K220" s="2">
        <f t="shared" si="20"/>
        <v>3.4836301272799344</v>
      </c>
    </row>
    <row r="221" spans="1:11" ht="13.5" x14ac:dyDescent="0.25">
      <c r="A221" s="3">
        <f>TITRES_STAT!B224</f>
        <v>42327</v>
      </c>
      <c r="B221" s="6">
        <f>TITRES_STAT!D224</f>
        <v>3.5145</v>
      </c>
      <c r="C221" s="2">
        <f t="shared" si="21"/>
        <v>-8.9500000000000135E-2</v>
      </c>
      <c r="D221" s="2">
        <f t="shared" si="22"/>
        <v>3.53078</v>
      </c>
      <c r="E221" s="2">
        <f t="shared" si="24"/>
        <v>3.5511099999999991</v>
      </c>
      <c r="F221" s="2">
        <f t="shared" si="25"/>
        <v>3.5157199999999995</v>
      </c>
      <c r="G221" s="2">
        <f t="shared" si="19"/>
        <v>3.3952340000000003</v>
      </c>
      <c r="H221" s="2">
        <f t="shared" si="23"/>
        <v>3.4825605000000026</v>
      </c>
      <c r="I221" s="2">
        <f t="array" ref="I221">SUMPRODUCT(B205:B224, (ROW(B205:B224)-ROW(B205)+1)) / (20*21/2)</f>
        <v>3.5963204761904759</v>
      </c>
      <c r="J221" s="2">
        <f t="shared" si="26"/>
        <v>3.5097850735279299</v>
      </c>
      <c r="K221" s="2">
        <f t="shared" si="20"/>
        <v>3.4848407105238586</v>
      </c>
    </row>
    <row r="222" spans="1:11" ht="13.5" x14ac:dyDescent="0.25">
      <c r="A222" s="3">
        <f>TITRES_STAT!B225</f>
        <v>42328</v>
      </c>
      <c r="B222" s="6">
        <f>TITRES_STAT!D225</f>
        <v>3.6690999999999998</v>
      </c>
      <c r="C222" s="2">
        <f t="shared" si="21"/>
        <v>0.15459999999999985</v>
      </c>
      <c r="D222" s="2">
        <f t="shared" si="22"/>
        <v>3.5616999999999996</v>
      </c>
      <c r="E222" s="2">
        <f t="shared" si="24"/>
        <v>3.5624999999999991</v>
      </c>
      <c r="F222" s="2">
        <f t="shared" si="25"/>
        <v>3.53728</v>
      </c>
      <c r="G222" s="2">
        <f t="shared" si="19"/>
        <v>3.4009299999999998</v>
      </c>
      <c r="H222" s="2">
        <f t="shared" si="23"/>
        <v>3.4850925000000017</v>
      </c>
      <c r="I222" s="2">
        <f t="array" ref="I222">SUMPRODUCT(B206:B225, (ROW(B206:B225)-ROW(B206)+1)) / (20*21/2)</f>
        <v>3.6040261904761901</v>
      </c>
      <c r="J222" s="2">
        <f t="shared" si="26"/>
        <v>3.524957923668127</v>
      </c>
      <c r="K222" s="2">
        <f t="shared" si="20"/>
        <v>3.4920665650131193</v>
      </c>
    </row>
    <row r="223" spans="1:11" ht="13.5" x14ac:dyDescent="0.25">
      <c r="A223" s="3">
        <f>TITRES_STAT!B226</f>
        <v>42331</v>
      </c>
      <c r="B223" s="6">
        <f>TITRES_STAT!D226</f>
        <v>3.6690999999999998</v>
      </c>
      <c r="C223" s="2">
        <f t="shared" si="21"/>
        <v>0</v>
      </c>
      <c r="D223" s="2">
        <f t="shared" si="22"/>
        <v>3.5926200000000001</v>
      </c>
      <c r="E223" s="2">
        <f t="shared" si="24"/>
        <v>3.57389</v>
      </c>
      <c r="F223" s="2">
        <f t="shared" si="25"/>
        <v>3.5588399999999991</v>
      </c>
      <c r="G223" s="2">
        <f t="shared" si="19"/>
        <v>3.4067879999999997</v>
      </c>
      <c r="H223" s="2">
        <f t="shared" si="23"/>
        <v>3.4880850000000017</v>
      </c>
      <c r="I223" s="2">
        <f t="array" ref="I223">SUMPRODUCT(B207:B226, (ROW(B207:B226)-ROW(B207)+1)) / (20*21/2)</f>
        <v>3.6097176190476188</v>
      </c>
      <c r="J223" s="2">
        <f t="shared" si="26"/>
        <v>3.5386857404616388</v>
      </c>
      <c r="K223" s="2">
        <f t="shared" si="20"/>
        <v>3.4990090526596638</v>
      </c>
    </row>
    <row r="224" spans="1:11" ht="13.5" x14ac:dyDescent="0.25">
      <c r="A224" s="3">
        <f>TITRES_STAT!B227</f>
        <v>42332</v>
      </c>
      <c r="B224" s="6">
        <f>TITRES_STAT!D227</f>
        <v>3.6608999999999998</v>
      </c>
      <c r="C224" s="2">
        <f t="shared" si="21"/>
        <v>-8.1999999999999851E-3</v>
      </c>
      <c r="D224" s="2">
        <f t="shared" si="22"/>
        <v>3.6235200000000001</v>
      </c>
      <c r="E224" s="2">
        <f t="shared" si="24"/>
        <v>3.5779599999999996</v>
      </c>
      <c r="F224" s="2">
        <f t="shared" si="25"/>
        <v>3.5799899999999987</v>
      </c>
      <c r="G224" s="2">
        <f t="shared" si="19"/>
        <v>3.4144339999999995</v>
      </c>
      <c r="H224" s="2">
        <f t="shared" si="23"/>
        <v>3.4904840000000017</v>
      </c>
      <c r="I224" s="2">
        <f t="array" ref="I224">SUMPRODUCT(B208:B227, (ROW(B208:B227)-ROW(B208)+1)) / (20*21/2)</f>
        <v>3.6140533333333331</v>
      </c>
      <c r="J224" s="2">
        <f t="shared" si="26"/>
        <v>3.5503251937510063</v>
      </c>
      <c r="K224" s="2">
        <f t="shared" si="20"/>
        <v>3.5053577172612456</v>
      </c>
    </row>
    <row r="225" spans="1:11" ht="13.5" x14ac:dyDescent="0.25">
      <c r="A225" s="3">
        <f>TITRES_STAT!B228</f>
        <v>42333</v>
      </c>
      <c r="B225" s="6">
        <f>TITRES_STAT!D228</f>
        <v>3.6608999999999998</v>
      </c>
      <c r="C225" s="2">
        <f t="shared" si="21"/>
        <v>0</v>
      </c>
      <c r="D225" s="2">
        <f t="shared" si="22"/>
        <v>3.6349000000000005</v>
      </c>
      <c r="E225" s="2">
        <f t="shared" si="24"/>
        <v>3.5828399999999996</v>
      </c>
      <c r="F225" s="2">
        <f t="shared" si="25"/>
        <v>3.6011399999999987</v>
      </c>
      <c r="G225" s="2">
        <f t="shared" si="19"/>
        <v>3.4201279999999992</v>
      </c>
      <c r="H225" s="2">
        <f t="shared" si="23"/>
        <v>3.4929135000000016</v>
      </c>
      <c r="I225" s="2">
        <f t="array" ref="I225">SUMPRODUCT(B209:B228, (ROW(B209:B228)-ROW(B209)+1)) / (20*21/2)</f>
        <v>3.6176533333333327</v>
      </c>
      <c r="J225" s="2">
        <f t="shared" si="26"/>
        <v>3.5608561276794819</v>
      </c>
      <c r="K225" s="2">
        <f t="shared" si="20"/>
        <v>3.5114574146235498</v>
      </c>
    </row>
    <row r="226" spans="1:11" ht="13.5" x14ac:dyDescent="0.25">
      <c r="A226" s="3">
        <f>TITRES_STAT!B229</f>
        <v>42334</v>
      </c>
      <c r="B226" s="6">
        <f>TITRES_STAT!D229</f>
        <v>3.6608999999999998</v>
      </c>
      <c r="C226" s="2">
        <f t="shared" si="21"/>
        <v>0</v>
      </c>
      <c r="D226" s="2">
        <f t="shared" si="22"/>
        <v>3.6641799999999995</v>
      </c>
      <c r="E226" s="2">
        <f t="shared" si="24"/>
        <v>3.5974799999999996</v>
      </c>
      <c r="F226" s="2">
        <f t="shared" si="25"/>
        <v>3.6153749999999993</v>
      </c>
      <c r="G226" s="2">
        <f t="shared" si="19"/>
        <v>3.4250079999999992</v>
      </c>
      <c r="H226" s="2">
        <f t="shared" si="23"/>
        <v>3.4949440000000012</v>
      </c>
      <c r="I226" s="2">
        <f t="array" ref="I226">SUMPRODUCT(B210:B229, (ROW(B210:B229)-ROW(B210)+1)) / (20*21/2)</f>
        <v>3.6114190476190475</v>
      </c>
      <c r="J226" s="2">
        <f t="shared" si="26"/>
        <v>3.5703841155195311</v>
      </c>
      <c r="K226" s="2">
        <f t="shared" si="20"/>
        <v>3.5173179081677244</v>
      </c>
    </row>
    <row r="227" spans="1:11" ht="13.5" x14ac:dyDescent="0.25">
      <c r="A227" s="3">
        <f>TITRES_STAT!B230</f>
        <v>42335</v>
      </c>
      <c r="B227" s="6">
        <f>TITRES_STAT!D230</f>
        <v>3.6608999999999998</v>
      </c>
      <c r="C227" s="2">
        <f t="shared" si="21"/>
        <v>0</v>
      </c>
      <c r="D227" s="2">
        <f t="shared" si="22"/>
        <v>3.6625399999999999</v>
      </c>
      <c r="E227" s="2">
        <f t="shared" si="24"/>
        <v>3.6121199999999996</v>
      </c>
      <c r="F227" s="2">
        <f t="shared" si="25"/>
        <v>3.6230999999999995</v>
      </c>
      <c r="G227" s="2">
        <f t="shared" si="19"/>
        <v>3.4298879999999992</v>
      </c>
      <c r="H227" s="2">
        <f t="shared" si="23"/>
        <v>3.4976810000000005</v>
      </c>
      <c r="I227" s="2">
        <f t="array" ref="I227">SUMPRODUCT(B211:B230, (ROW(B211:B230)-ROW(B211)+1)) / (20*21/2)</f>
        <v>3.6157195238095241</v>
      </c>
      <c r="J227" s="2">
        <f t="shared" si="26"/>
        <v>3.5790046759462424</v>
      </c>
      <c r="K227" s="2">
        <f t="shared" si="20"/>
        <v>3.5229485784356571</v>
      </c>
    </row>
    <row r="228" spans="1:11" ht="13.5" x14ac:dyDescent="0.25">
      <c r="A228" s="3">
        <f>TITRES_STAT!B231</f>
        <v>42338</v>
      </c>
      <c r="B228" s="6">
        <f>TITRES_STAT!D231</f>
        <v>3.6608999999999998</v>
      </c>
      <c r="C228" s="2">
        <f t="shared" si="21"/>
        <v>0</v>
      </c>
      <c r="D228" s="2">
        <f t="shared" si="22"/>
        <v>3.6608999999999994</v>
      </c>
      <c r="E228" s="2">
        <f t="shared" si="24"/>
        <v>3.6267599999999995</v>
      </c>
      <c r="F228" s="2">
        <f t="shared" si="25"/>
        <v>3.6206599999999995</v>
      </c>
      <c r="G228" s="2">
        <f t="shared" si="19"/>
        <v>3.4336299999999991</v>
      </c>
      <c r="H228" s="2">
        <f t="shared" si="23"/>
        <v>3.5004485000000005</v>
      </c>
      <c r="I228" s="2">
        <f t="array" ref="I228">SUMPRODUCT(B212:B231, (ROW(B212:B231)-ROW(B212)+1)) / (20*21/2)</f>
        <v>3.6211399999999991</v>
      </c>
      <c r="J228" s="2">
        <f t="shared" si="26"/>
        <v>3.5868042306180286</v>
      </c>
      <c r="K228" s="2">
        <f t="shared" si="20"/>
        <v>3.5283584381048474</v>
      </c>
    </row>
    <row r="229" spans="1:11" ht="13.5" x14ac:dyDescent="0.25">
      <c r="A229" s="3">
        <f>TITRES_STAT!B232</f>
        <v>42339</v>
      </c>
      <c r="B229" s="6">
        <f>TITRES_STAT!D232</f>
        <v>3.5552000000000001</v>
      </c>
      <c r="C229" s="2">
        <f t="shared" si="21"/>
        <v>-0.10569999999999968</v>
      </c>
      <c r="D229" s="2">
        <f t="shared" si="22"/>
        <v>3.6397599999999999</v>
      </c>
      <c r="E229" s="2">
        <f t="shared" si="24"/>
        <v>3.6316399999999995</v>
      </c>
      <c r="F229" s="2">
        <f t="shared" si="25"/>
        <v>3.6076449999999993</v>
      </c>
      <c r="G229" s="2">
        <f t="shared" si="19"/>
        <v>3.4363959999999993</v>
      </c>
      <c r="H229" s="2">
        <f t="shared" si="23"/>
        <v>3.5028715000000004</v>
      </c>
      <c r="I229" s="2">
        <f t="array" ref="I229">SUMPRODUCT(B213:B232, (ROW(B213:B232)-ROW(B213)+1)) / (20*21/2)</f>
        <v>3.6268319047619046</v>
      </c>
      <c r="J229" s="2">
        <f t="shared" si="26"/>
        <v>3.583794303892502</v>
      </c>
      <c r="K229" s="2">
        <f t="shared" si="20"/>
        <v>3.5294110483752457</v>
      </c>
    </row>
    <row r="230" spans="1:11" ht="13.5" x14ac:dyDescent="0.25">
      <c r="A230" s="3">
        <f>TITRES_STAT!B233</f>
        <v>42340</v>
      </c>
      <c r="B230" s="6">
        <f>TITRES_STAT!D233</f>
        <v>3.6528</v>
      </c>
      <c r="C230" s="2">
        <f t="shared" si="21"/>
        <v>9.7599999999999909E-2</v>
      </c>
      <c r="D230" s="2">
        <f t="shared" si="22"/>
        <v>3.6381399999999999</v>
      </c>
      <c r="E230" s="2">
        <f t="shared" si="24"/>
        <v>3.6365199999999995</v>
      </c>
      <c r="F230" s="2">
        <f t="shared" si="25"/>
        <v>3.6039849999999993</v>
      </c>
      <c r="G230" s="2">
        <f t="shared" si="19"/>
        <v>3.4411139999999993</v>
      </c>
      <c r="H230" s="2">
        <f t="shared" si="23"/>
        <v>3.505322</v>
      </c>
      <c r="I230" s="2">
        <f t="array" ref="I230">SUMPRODUCT(B214:B233, (ROW(B214:B233)-ROW(B214)+1)) / (20*21/2)</f>
        <v>3.6219538095238102</v>
      </c>
      <c r="J230" s="2">
        <f t="shared" si="26"/>
        <v>3.5903662749503589</v>
      </c>
      <c r="K230" s="2">
        <f t="shared" si="20"/>
        <v>3.5342498307919028</v>
      </c>
    </row>
    <row r="231" spans="1:11" ht="13.5" x14ac:dyDescent="0.25">
      <c r="A231" s="3">
        <f>TITRES_STAT!B234</f>
        <v>42341</v>
      </c>
      <c r="B231" s="6">
        <f>TITRES_STAT!D234</f>
        <v>3.6608999999999998</v>
      </c>
      <c r="C231" s="2">
        <f t="shared" si="21"/>
        <v>8.099999999999774E-3</v>
      </c>
      <c r="D231" s="2">
        <f t="shared" si="22"/>
        <v>3.6381399999999999</v>
      </c>
      <c r="E231" s="2">
        <f t="shared" si="24"/>
        <v>3.6511599999999995</v>
      </c>
      <c r="F231" s="2">
        <f t="shared" si="25"/>
        <v>3.6011349999999993</v>
      </c>
      <c r="G231" s="2">
        <f t="shared" si="19"/>
        <v>3.4459939999999993</v>
      </c>
      <c r="H231" s="2">
        <f t="shared" si="23"/>
        <v>3.5075059999999998</v>
      </c>
      <c r="I231" s="2">
        <f t="array" ref="I231">SUMPRODUCT(B215:B234, (ROW(B215:B234)-ROW(B215)+1)) / (20*21/2)</f>
        <v>3.6271423809523804</v>
      </c>
      <c r="J231" s="2">
        <f t="shared" si="26"/>
        <v>3.597083772574134</v>
      </c>
      <c r="K231" s="2">
        <f t="shared" si="20"/>
        <v>3.5392165040941812</v>
      </c>
    </row>
    <row r="232" spans="1:11" ht="13.5" x14ac:dyDescent="0.25">
      <c r="A232" s="3">
        <f>TITRES_STAT!B235</f>
        <v>42342</v>
      </c>
      <c r="B232" s="6">
        <f>TITRES_STAT!D235</f>
        <v>3.6608999999999998</v>
      </c>
      <c r="C232" s="2">
        <f t="shared" si="21"/>
        <v>0</v>
      </c>
      <c r="D232" s="2">
        <f t="shared" si="22"/>
        <v>3.6381399999999999</v>
      </c>
      <c r="E232" s="2">
        <f t="shared" si="24"/>
        <v>3.650339999999999</v>
      </c>
      <c r="F232" s="2">
        <f t="shared" si="25"/>
        <v>3.6064199999999991</v>
      </c>
      <c r="G232" s="2">
        <f t="shared" si="19"/>
        <v>3.4526639999999991</v>
      </c>
      <c r="H232" s="2">
        <f t="shared" si="23"/>
        <v>3.5104574999999989</v>
      </c>
      <c r="I232" s="2">
        <f t="array" ref="I232">SUMPRODUCT(B216:B235, (ROW(B216:B235)-ROW(B216)+1)) / (20*21/2)</f>
        <v>3.6321371428571427</v>
      </c>
      <c r="J232" s="2">
        <f t="shared" si="26"/>
        <v>3.6031615085194546</v>
      </c>
      <c r="K232" s="2">
        <f t="shared" si="20"/>
        <v>3.5439884058944098</v>
      </c>
    </row>
    <row r="233" spans="1:11" ht="13.5" x14ac:dyDescent="0.25">
      <c r="A233" s="3">
        <f>TITRES_STAT!B236</f>
        <v>42345</v>
      </c>
      <c r="B233" s="6">
        <f>TITRES_STAT!D236</f>
        <v>3.5552000000000001</v>
      </c>
      <c r="C233" s="2">
        <f t="shared" si="21"/>
        <v>-0.10569999999999968</v>
      </c>
      <c r="D233" s="2">
        <f t="shared" si="22"/>
        <v>3.617</v>
      </c>
      <c r="E233" s="2">
        <f t="shared" si="24"/>
        <v>3.638949999999999</v>
      </c>
      <c r="F233" s="2">
        <f t="shared" si="25"/>
        <v>3.6064199999999991</v>
      </c>
      <c r="G233" s="2">
        <f t="shared" si="19"/>
        <v>3.4572199999999991</v>
      </c>
      <c r="H233" s="2">
        <f t="shared" si="23"/>
        <v>3.5128804999999987</v>
      </c>
      <c r="I233" s="2">
        <f t="array" ref="I233">SUMPRODUCT(B217:B236, (ROW(B217:B236)-ROW(B217)+1)) / (20*21/2)</f>
        <v>3.6368995238095234</v>
      </c>
      <c r="J233" s="2">
        <f t="shared" si="26"/>
        <v>3.5985937458033161</v>
      </c>
      <c r="K233" s="2">
        <f t="shared" si="20"/>
        <v>3.5444280762514921</v>
      </c>
    </row>
    <row r="234" spans="1:11" ht="13.5" x14ac:dyDescent="0.25">
      <c r="A234" s="3">
        <f>TITRES_STAT!B237</f>
        <v>42346</v>
      </c>
      <c r="B234" s="6">
        <f>TITRES_STAT!D237</f>
        <v>3.6608999999999998</v>
      </c>
      <c r="C234" s="2">
        <f t="shared" si="21"/>
        <v>0.10569999999999968</v>
      </c>
      <c r="D234" s="2">
        <f t="shared" si="22"/>
        <v>3.6381399999999999</v>
      </c>
      <c r="E234" s="2">
        <f t="shared" si="24"/>
        <v>3.638949999999999</v>
      </c>
      <c r="F234" s="2">
        <f t="shared" si="25"/>
        <v>3.6084549999999993</v>
      </c>
      <c r="G234" s="2">
        <f t="shared" si="19"/>
        <v>3.4638899999999997</v>
      </c>
      <c r="H234" s="2">
        <f t="shared" si="23"/>
        <v>3.5153714999999983</v>
      </c>
      <c r="I234" s="2">
        <f t="array" ref="I234">SUMPRODUCT(B218:B237, (ROW(B218:B237)-ROW(B218)+1)) / (20*21/2)</f>
        <v>3.6308980952380954</v>
      </c>
      <c r="J234" s="2">
        <f t="shared" si="26"/>
        <v>3.6045276747744288</v>
      </c>
      <c r="K234" s="2">
        <f t="shared" si="20"/>
        <v>3.5489956026730023</v>
      </c>
    </row>
    <row r="235" spans="1:11" ht="13.5" x14ac:dyDescent="0.25">
      <c r="A235" s="3">
        <f>TITRES_STAT!B238</f>
        <v>42347</v>
      </c>
      <c r="B235" s="6">
        <f>TITRES_STAT!D238</f>
        <v>3.6608999999999998</v>
      </c>
      <c r="C235" s="2">
        <f t="shared" si="21"/>
        <v>0</v>
      </c>
      <c r="D235" s="2">
        <f t="shared" si="22"/>
        <v>3.6397599999999999</v>
      </c>
      <c r="E235" s="2">
        <f t="shared" si="24"/>
        <v>3.638949999999999</v>
      </c>
      <c r="F235" s="2">
        <f t="shared" si="25"/>
        <v>3.6108949999999993</v>
      </c>
      <c r="G235" s="2">
        <f t="shared" si="19"/>
        <v>3.4687699999999997</v>
      </c>
      <c r="H235" s="2">
        <f t="shared" si="23"/>
        <v>3.5177089999999978</v>
      </c>
      <c r="I235" s="2">
        <f t="array" ref="I235">SUMPRODUCT(B219:B238, (ROW(B219:B238)-ROW(B219)+1)) / (20*21/2)</f>
        <v>3.6386457142857145</v>
      </c>
      <c r="J235" s="2">
        <f t="shared" si="26"/>
        <v>3.6098964676530545</v>
      </c>
      <c r="K235" s="2">
        <f t="shared" si="20"/>
        <v>3.5533840104113161</v>
      </c>
    </row>
    <row r="236" spans="1:11" ht="13.5" x14ac:dyDescent="0.25">
      <c r="A236" s="3">
        <f>TITRES_STAT!B239</f>
        <v>42348</v>
      </c>
      <c r="B236" s="6">
        <f>TITRES_STAT!D239</f>
        <v>3.6608999999999998</v>
      </c>
      <c r="C236" s="2">
        <f t="shared" si="21"/>
        <v>0</v>
      </c>
      <c r="D236" s="2">
        <f t="shared" si="22"/>
        <v>3.6397599999999999</v>
      </c>
      <c r="E236" s="2">
        <f t="shared" si="24"/>
        <v>3.638949999999999</v>
      </c>
      <c r="F236" s="2">
        <f t="shared" si="25"/>
        <v>3.6182149999999993</v>
      </c>
      <c r="G236" s="2">
        <f t="shared" si="19"/>
        <v>3.4765799999999998</v>
      </c>
      <c r="H236" s="2">
        <f t="shared" si="23"/>
        <v>3.5200464999999976</v>
      </c>
      <c r="I236" s="2">
        <f t="array" ref="I236">SUMPRODUCT(B220:B239, (ROW(B220:B239)-ROW(B220)+1)) / (20*21/2)</f>
        <v>3.6338833333333334</v>
      </c>
      <c r="J236" s="2">
        <f t="shared" si="26"/>
        <v>3.6147539469241923</v>
      </c>
      <c r="K236" s="2">
        <f t="shared" si="20"/>
        <v>3.5576003237285194</v>
      </c>
    </row>
    <row r="237" spans="1:11" ht="13.5" x14ac:dyDescent="0.25">
      <c r="A237" s="3">
        <f>TITRES_STAT!B240</f>
        <v>42349</v>
      </c>
      <c r="B237" s="6">
        <f>TITRES_STAT!D240</f>
        <v>3.5552000000000001</v>
      </c>
      <c r="C237" s="2">
        <f t="shared" si="21"/>
        <v>-0.10569999999999968</v>
      </c>
      <c r="D237" s="2">
        <f t="shared" si="22"/>
        <v>3.6186199999999999</v>
      </c>
      <c r="E237" s="2">
        <f t="shared" si="24"/>
        <v>3.6283799999999991</v>
      </c>
      <c r="F237" s="2">
        <f t="shared" si="25"/>
        <v>3.6202499999999995</v>
      </c>
      <c r="G237" s="2">
        <f t="shared" si="19"/>
        <v>3.4822760000000001</v>
      </c>
      <c r="H237" s="2">
        <f t="shared" si="23"/>
        <v>3.5220089999999971</v>
      </c>
      <c r="I237" s="2">
        <f t="array" ref="I237">SUMPRODUCT(B221:B240, (ROW(B221:B240)-ROW(B221)+1)) / (20*21/2)</f>
        <v>3.6365152380952375</v>
      </c>
      <c r="J237" s="2">
        <f t="shared" si="26"/>
        <v>3.6090821424552217</v>
      </c>
      <c r="K237" s="2">
        <f t="shared" si="20"/>
        <v>3.5575061933862249</v>
      </c>
    </row>
    <row r="238" spans="1:11" ht="13.5" x14ac:dyDescent="0.25">
      <c r="A238" s="3">
        <f>TITRES_STAT!B241</f>
        <v>42352</v>
      </c>
      <c r="B238" s="6">
        <f>TITRES_STAT!D241</f>
        <v>3.7016</v>
      </c>
      <c r="C238" s="2">
        <f t="shared" si="21"/>
        <v>0.14639999999999986</v>
      </c>
      <c r="D238" s="2">
        <f t="shared" si="22"/>
        <v>3.6478999999999999</v>
      </c>
      <c r="E238" s="2">
        <f t="shared" si="24"/>
        <v>3.6324499999999995</v>
      </c>
      <c r="F238" s="2">
        <f t="shared" si="25"/>
        <v>3.6296049999999993</v>
      </c>
      <c r="G238" s="2">
        <f t="shared" si="19"/>
        <v>3.4904120000000005</v>
      </c>
      <c r="H238" s="2">
        <f t="shared" si="23"/>
        <v>3.5247034999999971</v>
      </c>
      <c r="I238" s="2">
        <f t="array" ref="I238">SUMPRODUCT(B222:B241, (ROW(B222:B241)-ROW(B222)+1)) / (20*21/2)</f>
        <v>3.6381047619047622</v>
      </c>
      <c r="J238" s="2">
        <f t="shared" si="26"/>
        <v>3.6178933669832958</v>
      </c>
      <c r="K238" s="2">
        <f t="shared" si="20"/>
        <v>3.5631569309004902</v>
      </c>
    </row>
    <row r="239" spans="1:11" ht="13.5" x14ac:dyDescent="0.25">
      <c r="A239" s="3">
        <f>TITRES_STAT!B242</f>
        <v>42353</v>
      </c>
      <c r="B239" s="6">
        <f>TITRES_STAT!D242</f>
        <v>3.5796000000000001</v>
      </c>
      <c r="C239" s="2">
        <f t="shared" si="21"/>
        <v>-0.12199999999999989</v>
      </c>
      <c r="D239" s="2">
        <f t="shared" si="22"/>
        <v>3.6316399999999995</v>
      </c>
      <c r="E239" s="2">
        <f t="shared" si="24"/>
        <v>3.6348899999999995</v>
      </c>
      <c r="F239" s="2">
        <f t="shared" si="25"/>
        <v>3.6332649999999993</v>
      </c>
      <c r="G239" s="2">
        <f t="shared" si="19"/>
        <v>3.4962700000000009</v>
      </c>
      <c r="H239" s="2">
        <f t="shared" si="23"/>
        <v>3.5266654999999969</v>
      </c>
      <c r="I239" s="2">
        <f t="array" ref="I239">SUMPRODUCT(B223:B242, (ROW(B223:B242)-ROW(B223)+1)) / (20*21/2)</f>
        <v>3.6429119047619047</v>
      </c>
      <c r="J239" s="2">
        <f t="shared" si="26"/>
        <v>3.6142463796515534</v>
      </c>
      <c r="K239" s="2">
        <f t="shared" si="20"/>
        <v>3.5638017571396867</v>
      </c>
    </row>
    <row r="240" spans="1:11" ht="13.5" x14ac:dyDescent="0.25">
      <c r="A240" s="3">
        <f>TITRES_STAT!B243</f>
        <v>42354</v>
      </c>
      <c r="B240" s="6">
        <f>TITRES_STAT!D243</f>
        <v>3.6608999999999998</v>
      </c>
      <c r="C240" s="2">
        <f t="shared" si="21"/>
        <v>8.1299999999999706E-2</v>
      </c>
      <c r="D240" s="2">
        <f t="shared" si="22"/>
        <v>3.63164</v>
      </c>
      <c r="E240" s="2">
        <f t="shared" si="24"/>
        <v>3.635699999999999</v>
      </c>
      <c r="F240" s="2">
        <f t="shared" si="25"/>
        <v>3.6361099999999995</v>
      </c>
      <c r="G240" s="2">
        <f t="shared" si="19"/>
        <v>3.5037540000000007</v>
      </c>
      <c r="H240" s="2">
        <f t="shared" si="23"/>
        <v>3.5290339999999971</v>
      </c>
      <c r="I240" s="2">
        <f t="array" ref="I240">SUMPRODUCT(B224:B243, (ROW(B224:B243)-ROW(B224)+1)) / (20*21/2)</f>
        <v>3.6476028571428576</v>
      </c>
      <c r="J240" s="2">
        <f t="shared" si="26"/>
        <v>3.6186895815895008</v>
      </c>
      <c r="K240" s="2">
        <f t="shared" si="20"/>
        <v>3.5676095313695031</v>
      </c>
    </row>
    <row r="241" spans="1:11" ht="13.5" x14ac:dyDescent="0.25">
      <c r="A241" s="3">
        <f>TITRES_STAT!B244</f>
        <v>42355</v>
      </c>
      <c r="B241" s="6">
        <f>TITRES_STAT!D244</f>
        <v>3.6528</v>
      </c>
      <c r="C241" s="2">
        <f t="shared" si="21"/>
        <v>-8.099999999999774E-3</v>
      </c>
      <c r="D241" s="2">
        <f t="shared" si="22"/>
        <v>3.6300200000000005</v>
      </c>
      <c r="E241" s="2">
        <f t="shared" si="24"/>
        <v>3.6348899999999995</v>
      </c>
      <c r="F241" s="2">
        <f t="shared" si="25"/>
        <v>3.6430249999999993</v>
      </c>
      <c r="G241" s="2">
        <f t="shared" si="19"/>
        <v>3.5110760000000005</v>
      </c>
      <c r="H241" s="2">
        <f t="shared" si="23"/>
        <v>3.5310549999999967</v>
      </c>
      <c r="I241" s="2">
        <f t="array" ref="I241">SUMPRODUCT(B225:B244, (ROW(B225:B244)-ROW(B225)+1)) / (20*21/2)</f>
        <v>3.6521776190476185</v>
      </c>
      <c r="J241" s="2">
        <f t="shared" si="26"/>
        <v>3.6219381928666912</v>
      </c>
      <c r="K241" s="2">
        <f t="shared" si="20"/>
        <v>3.5709503340608952</v>
      </c>
    </row>
    <row r="242" spans="1:11" ht="13.5" x14ac:dyDescent="0.25">
      <c r="A242" s="3">
        <f>TITRES_STAT!B245</f>
        <v>42356</v>
      </c>
      <c r="B242" s="6">
        <f>TITRES_STAT!D245</f>
        <v>3.6934999999999998</v>
      </c>
      <c r="C242" s="2">
        <f t="shared" si="21"/>
        <v>4.0699999999999736E-2</v>
      </c>
      <c r="D242" s="2">
        <f t="shared" si="22"/>
        <v>3.65768</v>
      </c>
      <c r="E242" s="2">
        <f t="shared" si="24"/>
        <v>3.6381499999999996</v>
      </c>
      <c r="F242" s="2">
        <f t="shared" si="25"/>
        <v>3.6442449999999993</v>
      </c>
      <c r="G242" s="2">
        <f t="shared" ref="G242:G305" si="27">AVERAGE(B193:B242)</f>
        <v>3.5193740000000004</v>
      </c>
      <c r="H242" s="2">
        <f t="shared" si="23"/>
        <v>3.5333714999999959</v>
      </c>
      <c r="I242" s="2">
        <f t="array" ref="I242">SUMPRODUCT(B226:B245, (ROW(B226:B245)-ROW(B226)+1)) / (20*21/2)</f>
        <v>3.6565971428571427</v>
      </c>
      <c r="J242" s="2">
        <f t="shared" si="26"/>
        <v>3.6287536030698635</v>
      </c>
      <c r="K242" s="2">
        <f t="shared" si="20"/>
        <v>3.5757562033134094</v>
      </c>
    </row>
    <row r="243" spans="1:11" ht="13.5" x14ac:dyDescent="0.25">
      <c r="A243" s="3">
        <f>TITRES_STAT!B246</f>
        <v>42359</v>
      </c>
      <c r="B243" s="6">
        <f>TITRES_STAT!D246</f>
        <v>3.6934999999999998</v>
      </c>
      <c r="C243" s="2">
        <f t="shared" si="21"/>
        <v>0</v>
      </c>
      <c r="D243" s="2">
        <f t="shared" si="22"/>
        <v>3.6560600000000001</v>
      </c>
      <c r="E243" s="2">
        <f t="shared" si="24"/>
        <v>3.6519799999999996</v>
      </c>
      <c r="F243" s="2">
        <f t="shared" si="25"/>
        <v>3.6454649999999993</v>
      </c>
      <c r="G243" s="2">
        <f t="shared" si="27"/>
        <v>3.5278360000000002</v>
      </c>
      <c r="H243" s="2">
        <f t="shared" si="23"/>
        <v>3.5356879999999955</v>
      </c>
      <c r="I243" s="2">
        <f t="array" ref="I243">SUMPRODUCT(B227:B246, (ROW(B227:B246)-ROW(B227)+1)) / (20*21/2)</f>
        <v>3.6608614285714283</v>
      </c>
      <c r="J243" s="2">
        <f t="shared" si="26"/>
        <v>3.6349199265870191</v>
      </c>
      <c r="K243" s="2">
        <f t="shared" ref="K243:K306" si="28">$K$4*B243+(1-$K$4)*K242</f>
        <v>3.5803736071050403</v>
      </c>
    </row>
    <row r="244" spans="1:11" ht="13.5" x14ac:dyDescent="0.25">
      <c r="A244" s="3">
        <f>TITRES_STAT!B247</f>
        <v>42360</v>
      </c>
      <c r="B244" s="6">
        <f>TITRES_STAT!D247</f>
        <v>3.6934999999999998</v>
      </c>
      <c r="C244" s="2">
        <f t="shared" si="21"/>
        <v>0</v>
      </c>
      <c r="D244" s="2">
        <f t="shared" si="22"/>
        <v>3.6788399999999997</v>
      </c>
      <c r="E244" s="2">
        <f t="shared" si="24"/>
        <v>3.65524</v>
      </c>
      <c r="F244" s="2">
        <f t="shared" si="25"/>
        <v>3.6470949999999989</v>
      </c>
      <c r="G244" s="2">
        <f t="shared" si="27"/>
        <v>3.5362980000000004</v>
      </c>
      <c r="H244" s="2">
        <f t="shared" si="23"/>
        <v>3.5380044999999956</v>
      </c>
      <c r="I244" s="2">
        <f t="array" ref="I244">SUMPRODUCT(B228:B247, (ROW(B228:B247)-ROW(B228)+1)) / (20*21/2)</f>
        <v>3.6610942857142863</v>
      </c>
      <c r="J244" s="2">
        <f t="shared" si="26"/>
        <v>3.640498981197779</v>
      </c>
      <c r="K244" s="2">
        <f t="shared" si="28"/>
        <v>3.5848099362381762</v>
      </c>
    </row>
    <row r="245" spans="1:11" ht="13.5" x14ac:dyDescent="0.25">
      <c r="A245" s="3">
        <f>TITRES_STAT!B248</f>
        <v>42361</v>
      </c>
      <c r="B245" s="6">
        <f>TITRES_STAT!D248</f>
        <v>3.6934999999999998</v>
      </c>
      <c r="C245" s="2">
        <f t="shared" si="21"/>
        <v>0</v>
      </c>
      <c r="D245" s="2">
        <f t="shared" si="22"/>
        <v>3.6853600000000002</v>
      </c>
      <c r="E245" s="2">
        <f t="shared" si="24"/>
        <v>3.6585000000000001</v>
      </c>
      <c r="F245" s="2">
        <f t="shared" si="25"/>
        <v>3.6487249999999989</v>
      </c>
      <c r="G245" s="2">
        <f t="shared" si="27"/>
        <v>3.5450840000000006</v>
      </c>
      <c r="H245" s="2">
        <f t="shared" si="23"/>
        <v>3.5408119999999959</v>
      </c>
      <c r="I245" s="2">
        <f t="array" ref="I245">SUMPRODUCT(B229:B248, (ROW(B229:B248)-ROW(B229)+1)) / (20*21/2)</f>
        <v>3.6613657142857137</v>
      </c>
      <c r="J245" s="2">
        <f t="shared" si="26"/>
        <v>3.645546697274181</v>
      </c>
      <c r="K245" s="2">
        <f t="shared" si="28"/>
        <v>3.5890722916798166</v>
      </c>
    </row>
    <row r="246" spans="1:11" ht="13.5" x14ac:dyDescent="0.25">
      <c r="A246" s="3">
        <f>TITRES_STAT!B249</f>
        <v>42363</v>
      </c>
      <c r="B246" s="6">
        <f>TITRES_STAT!D249</f>
        <v>3.6934999999999998</v>
      </c>
      <c r="C246" s="2">
        <f t="shared" si="21"/>
        <v>0</v>
      </c>
      <c r="D246" s="2">
        <f t="shared" si="22"/>
        <v>3.6934999999999993</v>
      </c>
      <c r="E246" s="2">
        <f t="shared" si="24"/>
        <v>3.6617600000000001</v>
      </c>
      <c r="F246" s="2">
        <f t="shared" si="25"/>
        <v>3.6503549999999989</v>
      </c>
      <c r="G246" s="2">
        <f t="shared" si="27"/>
        <v>3.5538699999999999</v>
      </c>
      <c r="H246" s="2">
        <f t="shared" si="23"/>
        <v>3.5431589999999953</v>
      </c>
      <c r="I246" s="2">
        <f t="array" ref="I246">SUMPRODUCT(B230:B249, (ROW(B230:B249)-ROW(B230)+1)) / (20*21/2)</f>
        <v>3.6616757142857144</v>
      </c>
      <c r="J246" s="2">
        <f t="shared" si="26"/>
        <v>3.6501136784861639</v>
      </c>
      <c r="K246" s="2">
        <f t="shared" si="28"/>
        <v>3.5931674959276672</v>
      </c>
    </row>
    <row r="247" spans="1:11" ht="13.5" x14ac:dyDescent="0.25">
      <c r="A247" s="3">
        <f>TITRES_STAT!B250</f>
        <v>42366</v>
      </c>
      <c r="B247" s="6">
        <f>TITRES_STAT!D250</f>
        <v>3.6528</v>
      </c>
      <c r="C247" s="2">
        <f t="shared" si="21"/>
        <v>-4.0699999999999736E-2</v>
      </c>
      <c r="D247" s="2">
        <f t="shared" si="22"/>
        <v>3.6853600000000002</v>
      </c>
      <c r="E247" s="2">
        <f t="shared" si="24"/>
        <v>3.6715199999999997</v>
      </c>
      <c r="F247" s="2">
        <f t="shared" si="25"/>
        <v>3.6499499999999991</v>
      </c>
      <c r="G247" s="2">
        <f t="shared" si="27"/>
        <v>3.5637960000000004</v>
      </c>
      <c r="H247" s="2">
        <f t="shared" si="23"/>
        <v>3.5453639999999949</v>
      </c>
      <c r="I247" s="2">
        <f t="array" ref="I247">SUMPRODUCT(B231:B250, (ROW(B231:B250)-ROW(B231)+1)) / (20*21/2)</f>
        <v>3.6622923809523802</v>
      </c>
      <c r="J247" s="2">
        <f t="shared" si="26"/>
        <v>3.6503695186303386</v>
      </c>
      <c r="K247" s="2">
        <f t="shared" si="28"/>
        <v>3.5955060254991311</v>
      </c>
    </row>
    <row r="248" spans="1:11" ht="13.5" x14ac:dyDescent="0.25">
      <c r="A248" s="3">
        <f>TITRES_STAT!B251</f>
        <v>42367</v>
      </c>
      <c r="B248" s="6">
        <f>TITRES_STAT!D251</f>
        <v>3.6528</v>
      </c>
      <c r="C248" s="2">
        <f t="shared" si="21"/>
        <v>0</v>
      </c>
      <c r="D248" s="2">
        <f t="shared" si="22"/>
        <v>3.6772199999999997</v>
      </c>
      <c r="E248" s="2">
        <f t="shared" si="24"/>
        <v>3.6666400000000001</v>
      </c>
      <c r="F248" s="2">
        <f t="shared" si="25"/>
        <v>3.6495449999999989</v>
      </c>
      <c r="G248" s="2">
        <f t="shared" si="27"/>
        <v>3.5712800000000011</v>
      </c>
      <c r="H248" s="2">
        <f t="shared" si="23"/>
        <v>3.5475994999999951</v>
      </c>
      <c r="I248" s="2">
        <f t="array" ref="I248">SUMPRODUCT(B232:B251, (ROW(B232:B251)-ROW(B232)+1)) / (20*21/2)</f>
        <v>3.6620990476190474</v>
      </c>
      <c r="J248" s="2">
        <f t="shared" si="26"/>
        <v>3.6506009930464969</v>
      </c>
      <c r="K248" s="2">
        <f t="shared" si="28"/>
        <v>3.597752848028577</v>
      </c>
    </row>
    <row r="249" spans="1:11" ht="13.5" x14ac:dyDescent="0.25">
      <c r="A249" s="3">
        <f>TITRES_STAT!B252</f>
        <v>42368</v>
      </c>
      <c r="B249" s="6">
        <f>TITRES_STAT!D252</f>
        <v>3.6528</v>
      </c>
      <c r="C249" s="2">
        <f t="shared" si="21"/>
        <v>0</v>
      </c>
      <c r="D249" s="2">
        <f t="shared" si="22"/>
        <v>3.6690799999999997</v>
      </c>
      <c r="E249" s="2">
        <f t="shared" si="24"/>
        <v>3.6739599999999997</v>
      </c>
      <c r="F249" s="2">
        <f t="shared" si="25"/>
        <v>3.6544249999999998</v>
      </c>
      <c r="G249" s="2">
        <f t="shared" si="27"/>
        <v>3.580718000000001</v>
      </c>
      <c r="H249" s="2">
        <f t="shared" si="23"/>
        <v>3.5502959999999946</v>
      </c>
      <c r="I249" s="2">
        <f t="array" ref="I249">SUMPRODUCT(B233:B252, (ROW(B233:B252)-ROW(B233)+1)) / (20*21/2)</f>
        <v>3.6627157142857141</v>
      </c>
      <c r="J249" s="2">
        <f t="shared" si="26"/>
        <v>3.6508104222801641</v>
      </c>
      <c r="K249" s="2">
        <f t="shared" si="28"/>
        <v>3.5999115598705935</v>
      </c>
    </row>
    <row r="250" spans="1:11" ht="13.5" x14ac:dyDescent="0.25">
      <c r="A250" s="3">
        <f>TITRES_STAT!B253</f>
        <v>42369</v>
      </c>
      <c r="B250" s="6">
        <f>TITRES_STAT!D253</f>
        <v>3.6608999999999998</v>
      </c>
      <c r="C250" s="2">
        <f t="shared" si="21"/>
        <v>8.099999999999774E-3</v>
      </c>
      <c r="D250" s="2">
        <f t="shared" si="22"/>
        <v>3.6625599999999991</v>
      </c>
      <c r="E250" s="2">
        <f t="shared" si="24"/>
        <v>3.6739599999999997</v>
      </c>
      <c r="F250" s="2">
        <f t="shared" si="25"/>
        <v>3.6548299999999996</v>
      </c>
      <c r="G250" s="2">
        <f t="shared" si="27"/>
        <v>3.588852000000001</v>
      </c>
      <c r="H250" s="2">
        <f t="shared" si="23"/>
        <v>3.5525719999999943</v>
      </c>
      <c r="I250" s="2">
        <f t="array" ref="I250">SUMPRODUCT(B234:B253, (ROW(B234:B253)-ROW(B234)+1)) / (20*21/2)</f>
        <v>3.6532657142857148</v>
      </c>
      <c r="J250" s="2">
        <f t="shared" si="26"/>
        <v>3.651771334443958</v>
      </c>
      <c r="K250" s="2">
        <f t="shared" si="28"/>
        <v>3.6023032634050804</v>
      </c>
    </row>
    <row r="251" spans="1:11" ht="13.5" x14ac:dyDescent="0.25">
      <c r="A251" s="3">
        <f>TITRES_STAT!B254</f>
        <v>42373</v>
      </c>
      <c r="B251" s="6">
        <f>TITRES_STAT!D254</f>
        <v>3.6528</v>
      </c>
      <c r="C251" s="2">
        <f t="shared" si="21"/>
        <v>-8.099999999999774E-3</v>
      </c>
      <c r="D251" s="2">
        <f t="shared" si="22"/>
        <v>3.6544200000000004</v>
      </c>
      <c r="E251" s="2">
        <f t="shared" si="24"/>
        <v>3.6739599999999997</v>
      </c>
      <c r="F251" s="2">
        <f t="shared" si="25"/>
        <v>3.6544249999999998</v>
      </c>
      <c r="G251" s="2">
        <f t="shared" si="27"/>
        <v>3.5982900000000013</v>
      </c>
      <c r="H251" s="2">
        <f t="shared" si="23"/>
        <v>3.5548999999999946</v>
      </c>
      <c r="I251" s="2">
        <f t="array" ref="I251">SUMPRODUCT(B235:B254, (ROW(B235:B254)-ROW(B235)+1)) / (20*21/2)</f>
        <v>3.6383871428571433</v>
      </c>
      <c r="J251" s="2">
        <f t="shared" si="26"/>
        <v>3.6518693025921527</v>
      </c>
      <c r="K251" s="2">
        <f t="shared" si="28"/>
        <v>3.6042835275852734</v>
      </c>
    </row>
    <row r="252" spans="1:11" ht="13.5" x14ac:dyDescent="0.25">
      <c r="A252" s="3">
        <f>TITRES_STAT!B255</f>
        <v>42374</v>
      </c>
      <c r="B252" s="6">
        <f>TITRES_STAT!D255</f>
        <v>3.6608999999999998</v>
      </c>
      <c r="C252" s="2">
        <f t="shared" si="21"/>
        <v>8.099999999999774E-3</v>
      </c>
      <c r="D252" s="2">
        <f t="shared" si="22"/>
        <v>3.65604</v>
      </c>
      <c r="E252" s="2">
        <f t="shared" si="24"/>
        <v>3.6706999999999992</v>
      </c>
      <c r="F252" s="2">
        <f t="shared" si="25"/>
        <v>3.6544249999999998</v>
      </c>
      <c r="G252" s="2">
        <f t="shared" si="27"/>
        <v>3.6067500000000008</v>
      </c>
      <c r="H252" s="2">
        <f t="shared" si="23"/>
        <v>3.5573294999999945</v>
      </c>
      <c r="I252" s="2">
        <f t="array" ref="I252">SUMPRODUCT(B236:B255, (ROW(B236:B255)-ROW(B236)+1)) / (20*21/2)</f>
        <v>3.6242833333333335</v>
      </c>
      <c r="J252" s="2">
        <f t="shared" si="26"/>
        <v>3.6527293690119476</v>
      </c>
      <c r="K252" s="2">
        <f t="shared" si="28"/>
        <v>3.606503781405459</v>
      </c>
    </row>
    <row r="253" spans="1:11" ht="13.5" x14ac:dyDescent="0.25">
      <c r="A253" s="3">
        <f>TITRES_STAT!B256</f>
        <v>42375</v>
      </c>
      <c r="B253" s="6">
        <f>TITRES_STAT!D256</f>
        <v>3.5552000000000001</v>
      </c>
      <c r="C253" s="2">
        <f t="shared" si="21"/>
        <v>-0.10569999999999968</v>
      </c>
      <c r="D253" s="2">
        <f t="shared" si="22"/>
        <v>3.63652</v>
      </c>
      <c r="E253" s="2">
        <f t="shared" si="24"/>
        <v>3.6568699999999992</v>
      </c>
      <c r="F253" s="2">
        <f t="shared" si="25"/>
        <v>3.6544249999999998</v>
      </c>
      <c r="G253" s="2">
        <f t="shared" si="27"/>
        <v>3.613096000000001</v>
      </c>
      <c r="H253" s="2">
        <f t="shared" si="23"/>
        <v>3.5592304999999942</v>
      </c>
      <c r="I253" s="2">
        <f t="array" ref="I253">SUMPRODUCT(B237:B256, (ROW(B237:B256)-ROW(B237)+1)) / (20*21/2)</f>
        <v>3.6109542857142851</v>
      </c>
      <c r="J253" s="2">
        <f t="shared" si="26"/>
        <v>3.6434408576774766</v>
      </c>
      <c r="K253" s="2">
        <f t="shared" si="28"/>
        <v>3.6044918684091667</v>
      </c>
    </row>
    <row r="254" spans="1:11" ht="13.5" x14ac:dyDescent="0.25">
      <c r="A254" s="3">
        <f>TITRES_STAT!B257</f>
        <v>42376</v>
      </c>
      <c r="B254" s="6">
        <f>TITRES_STAT!D257</f>
        <v>3.4982000000000002</v>
      </c>
      <c r="C254" s="2">
        <f t="shared" si="21"/>
        <v>-5.699999999999994E-2</v>
      </c>
      <c r="D254" s="2">
        <f t="shared" si="22"/>
        <v>3.6055999999999999</v>
      </c>
      <c r="E254" s="2">
        <f t="shared" si="24"/>
        <v>3.6373399999999991</v>
      </c>
      <c r="F254" s="2">
        <f t="shared" si="25"/>
        <v>3.6462899999999996</v>
      </c>
      <c r="G254" s="2">
        <f t="shared" si="27"/>
        <v>3.6183020000000004</v>
      </c>
      <c r="H254" s="2">
        <f t="shared" si="23"/>
        <v>3.5607854999999944</v>
      </c>
      <c r="I254" s="2">
        <f t="array" ref="I254">SUMPRODUCT(B238:B257, (ROW(B238:B257)-ROW(B238)+1)) / (20*21/2)</f>
        <v>3.5976285714285718</v>
      </c>
      <c r="J254" s="2">
        <f t="shared" si="26"/>
        <v>3.6296083950415268</v>
      </c>
      <c r="K254" s="2">
        <f t="shared" si="28"/>
        <v>3.6003235598441012</v>
      </c>
    </row>
    <row r="255" spans="1:11" ht="13.5" x14ac:dyDescent="0.25">
      <c r="A255" s="3">
        <f>TITRES_STAT!B258</f>
        <v>42377</v>
      </c>
      <c r="B255" s="6">
        <f>TITRES_STAT!D258</f>
        <v>3.4982000000000002</v>
      </c>
      <c r="C255" s="2">
        <f t="shared" si="21"/>
        <v>0</v>
      </c>
      <c r="D255" s="2">
        <f t="shared" si="22"/>
        <v>3.5730600000000003</v>
      </c>
      <c r="E255" s="2">
        <f t="shared" si="24"/>
        <v>3.6178099999999986</v>
      </c>
      <c r="F255" s="2">
        <f t="shared" si="25"/>
        <v>3.6381549999999998</v>
      </c>
      <c r="G255" s="2">
        <f t="shared" si="27"/>
        <v>3.6235080000000006</v>
      </c>
      <c r="H255" s="2">
        <f t="shared" si="23"/>
        <v>3.5623404999999946</v>
      </c>
      <c r="I255" s="2">
        <f t="array" ref="I255">SUMPRODUCT(B239:B258, (ROW(B239:B258)-ROW(B239)+1)) / (20*21/2)</f>
        <v>3.5846128571428575</v>
      </c>
      <c r="J255" s="2">
        <f t="shared" si="26"/>
        <v>3.6170933097994764</v>
      </c>
      <c r="K255" s="2">
        <f t="shared" si="28"/>
        <v>3.5963187143600188</v>
      </c>
    </row>
    <row r="256" spans="1:11" ht="13.5" x14ac:dyDescent="0.25">
      <c r="A256" s="3">
        <f>TITRES_STAT!B259</f>
        <v>42380</v>
      </c>
      <c r="B256" s="6">
        <f>TITRES_STAT!D259</f>
        <v>3.4982000000000002</v>
      </c>
      <c r="C256" s="2">
        <f t="shared" si="21"/>
        <v>0</v>
      </c>
      <c r="D256" s="2">
        <f t="shared" si="22"/>
        <v>3.5421399999999998</v>
      </c>
      <c r="E256" s="2">
        <f t="shared" si="24"/>
        <v>3.5982799999999999</v>
      </c>
      <c r="F256" s="2">
        <f t="shared" si="25"/>
        <v>3.6300199999999996</v>
      </c>
      <c r="G256" s="2">
        <f t="shared" si="27"/>
        <v>3.6259480000000002</v>
      </c>
      <c r="H256" s="2">
        <f t="shared" si="23"/>
        <v>3.5638954999999948</v>
      </c>
      <c r="I256" s="2">
        <f t="array" ref="I256">SUMPRODUCT(B240:B259, (ROW(B240:B259)-ROW(B240)+1)) / (20*21/2)</f>
        <v>3.5726042857142861</v>
      </c>
      <c r="J256" s="2">
        <f t="shared" si="26"/>
        <v>3.6057701374376219</v>
      </c>
      <c r="K256" s="2">
        <f t="shared" si="28"/>
        <v>3.5924709216400181</v>
      </c>
    </row>
    <row r="257" spans="1:11" ht="13.5" x14ac:dyDescent="0.25">
      <c r="A257" s="3">
        <f>TITRES_STAT!B260</f>
        <v>42381</v>
      </c>
      <c r="B257" s="6">
        <f>TITRES_STAT!D260</f>
        <v>3.4901</v>
      </c>
      <c r="C257" s="2">
        <f t="shared" si="21"/>
        <v>-8.1000000000002181E-3</v>
      </c>
      <c r="D257" s="2">
        <f t="shared" si="22"/>
        <v>3.5079800000000008</v>
      </c>
      <c r="E257" s="2">
        <f t="shared" si="24"/>
        <v>3.5820099999999995</v>
      </c>
      <c r="F257" s="2">
        <f t="shared" si="25"/>
        <v>3.6267649999999989</v>
      </c>
      <c r="G257" s="2">
        <f t="shared" si="27"/>
        <v>3.6256220000000008</v>
      </c>
      <c r="H257" s="2">
        <f t="shared" si="23"/>
        <v>3.5654099999999946</v>
      </c>
      <c r="I257" s="2">
        <f t="array" ref="I257">SUMPRODUCT(B241:B260, (ROW(B241:B260)-ROW(B241)+1)) / (20*21/2)</f>
        <v>3.552498095238096</v>
      </c>
      <c r="J257" s="2">
        <f t="shared" si="26"/>
        <v>3.5947539338721342</v>
      </c>
      <c r="K257" s="2">
        <f t="shared" si="28"/>
        <v>3.588456375693351</v>
      </c>
    </row>
    <row r="258" spans="1:11" ht="13.5" x14ac:dyDescent="0.25">
      <c r="A258" s="3">
        <f>TITRES_STAT!B261</f>
        <v>42382</v>
      </c>
      <c r="B258" s="6">
        <f>TITRES_STAT!D261</f>
        <v>3.4901</v>
      </c>
      <c r="C258" s="2">
        <f t="shared" si="21"/>
        <v>0</v>
      </c>
      <c r="D258" s="2">
        <f t="shared" si="22"/>
        <v>3.4949600000000003</v>
      </c>
      <c r="E258" s="2">
        <f t="shared" si="24"/>
        <v>3.5657400000000004</v>
      </c>
      <c r="F258" s="2">
        <f t="shared" si="25"/>
        <v>3.6161899999999996</v>
      </c>
      <c r="G258" s="2">
        <f t="shared" si="27"/>
        <v>3.6212300000000011</v>
      </c>
      <c r="H258" s="2">
        <f t="shared" si="23"/>
        <v>3.5668934999999946</v>
      </c>
      <c r="I258" s="2">
        <f t="array" ref="I258">SUMPRODUCT(B242:B261, (ROW(B242:B261)-ROW(B242)+1)) / (20*21/2)</f>
        <v>3.5336314285714283</v>
      </c>
      <c r="J258" s="2">
        <f t="shared" si="26"/>
        <v>3.5847868925509783</v>
      </c>
      <c r="K258" s="2">
        <f t="shared" si="28"/>
        <v>3.584599262921063</v>
      </c>
    </row>
    <row r="259" spans="1:11" ht="13.5" x14ac:dyDescent="0.25">
      <c r="A259" s="3">
        <f>TITRES_STAT!B262</f>
        <v>42384</v>
      </c>
      <c r="B259" s="6">
        <f>TITRES_STAT!D262</f>
        <v>3.4901</v>
      </c>
      <c r="C259" s="2">
        <f t="shared" si="21"/>
        <v>0</v>
      </c>
      <c r="D259" s="2">
        <f t="shared" si="22"/>
        <v>3.4933399999999999</v>
      </c>
      <c r="E259" s="2">
        <f t="shared" si="24"/>
        <v>3.5494699999999995</v>
      </c>
      <c r="F259" s="2">
        <f t="shared" si="25"/>
        <v>3.6117149999999989</v>
      </c>
      <c r="G259" s="2">
        <f t="shared" si="27"/>
        <v>3.6147220000000009</v>
      </c>
      <c r="H259" s="2">
        <f t="shared" si="23"/>
        <v>3.5684079999999949</v>
      </c>
      <c r="I259" s="2">
        <f t="array" ref="I259">SUMPRODUCT(B243:B262, (ROW(B243:B262)-ROW(B243)+1)) / (20*21/2)</f>
        <v>3.5159657142857137</v>
      </c>
      <c r="J259" s="2">
        <f t="shared" si="26"/>
        <v>3.5757690932604089</v>
      </c>
      <c r="K259" s="2">
        <f t="shared" si="28"/>
        <v>3.5808934094731781</v>
      </c>
    </row>
    <row r="260" spans="1:11" ht="13.5" x14ac:dyDescent="0.25">
      <c r="A260" s="3">
        <f>TITRES_STAT!B263</f>
        <v>42387</v>
      </c>
      <c r="B260" s="6">
        <f>TITRES_STAT!D263</f>
        <v>3.4005999999999998</v>
      </c>
      <c r="C260" s="2">
        <f t="shared" ref="C260:C323" si="29">B260-B259</f>
        <v>-8.9500000000000135E-2</v>
      </c>
      <c r="D260" s="2">
        <f t="shared" si="22"/>
        <v>3.4738199999999999</v>
      </c>
      <c r="E260" s="2">
        <f t="shared" si="24"/>
        <v>3.5234399999999995</v>
      </c>
      <c r="F260" s="2">
        <f t="shared" si="25"/>
        <v>3.5986999999999987</v>
      </c>
      <c r="G260" s="2">
        <f t="shared" si="27"/>
        <v>3.6082140000000011</v>
      </c>
      <c r="H260" s="2">
        <f t="shared" si="23"/>
        <v>3.5694749999999953</v>
      </c>
      <c r="I260" s="2">
        <f t="array" ref="I260">SUMPRODUCT(B244:B263, (ROW(B244:B263)-ROW(B244)+1)) / (20*21/2)</f>
        <v>3.4996947619047618</v>
      </c>
      <c r="J260" s="2">
        <f t="shared" si="26"/>
        <v>3.559086322473703</v>
      </c>
      <c r="K260" s="2">
        <f t="shared" si="28"/>
        <v>3.5738230796899164</v>
      </c>
    </row>
    <row r="261" spans="1:11" ht="13.5" x14ac:dyDescent="0.25">
      <c r="A261" s="3">
        <f>TITRES_STAT!B264</f>
        <v>42388</v>
      </c>
      <c r="B261" s="6">
        <f>TITRES_STAT!D264</f>
        <v>3.4005999999999998</v>
      </c>
      <c r="C261" s="2">
        <f t="shared" si="29"/>
        <v>0</v>
      </c>
      <c r="D261" s="2">
        <f t="shared" si="22"/>
        <v>3.4542999999999999</v>
      </c>
      <c r="E261" s="2">
        <f t="shared" si="24"/>
        <v>3.4982199999999999</v>
      </c>
      <c r="F261" s="2">
        <f t="shared" si="25"/>
        <v>3.5860899999999987</v>
      </c>
      <c r="G261" s="2">
        <f t="shared" si="27"/>
        <v>3.6018680000000014</v>
      </c>
      <c r="H261" s="2">
        <f t="shared" si="23"/>
        <v>3.5705419999999957</v>
      </c>
      <c r="I261" s="2">
        <f t="array" ref="I261">SUMPRODUCT(B245:B264, (ROW(B245:B264)-ROW(B245)+1)) / (20*21/2)</f>
        <v>3.4848185714285709</v>
      </c>
      <c r="J261" s="2">
        <f t="shared" si="26"/>
        <v>3.5439923870000167</v>
      </c>
      <c r="K261" s="2">
        <f t="shared" si="28"/>
        <v>3.5670300177412924</v>
      </c>
    </row>
    <row r="262" spans="1:11" ht="13.5" x14ac:dyDescent="0.25">
      <c r="A262" s="3">
        <f>TITRES_STAT!B265</f>
        <v>42389</v>
      </c>
      <c r="B262" s="6">
        <f>TITRES_STAT!D265</f>
        <v>3.4005999999999998</v>
      </c>
      <c r="C262" s="2">
        <f t="shared" si="29"/>
        <v>0</v>
      </c>
      <c r="D262" s="2">
        <f t="shared" ref="D262:D325" si="30">AVERAGE(B258:B262)</f>
        <v>3.4364000000000003</v>
      </c>
      <c r="E262" s="2">
        <f t="shared" si="24"/>
        <v>3.4721899999999999</v>
      </c>
      <c r="F262" s="2">
        <f t="shared" si="25"/>
        <v>3.5714449999999984</v>
      </c>
      <c r="G262" s="2">
        <f t="shared" si="27"/>
        <v>3.5987760000000009</v>
      </c>
      <c r="H262" s="2">
        <f t="shared" si="23"/>
        <v>3.5715779999999961</v>
      </c>
      <c r="I262" s="2">
        <f t="array" ref="I262">SUMPRODUCT(B246:B265, (ROW(B246:B265)-ROW(B246)+1)) / (20*21/2)</f>
        <v>3.4713371428571431</v>
      </c>
      <c r="J262" s="2">
        <f t="shared" si="26"/>
        <v>3.5303359691904914</v>
      </c>
      <c r="K262" s="2">
        <f t="shared" si="28"/>
        <v>3.5605033503788888</v>
      </c>
    </row>
    <row r="263" spans="1:11" ht="13.5" x14ac:dyDescent="0.25">
      <c r="A263" s="3">
        <f>TITRES_STAT!B266</f>
        <v>42390</v>
      </c>
      <c r="B263" s="6">
        <f>TITRES_STAT!D266</f>
        <v>3.4005999999999998</v>
      </c>
      <c r="C263" s="2">
        <f t="shared" si="29"/>
        <v>0</v>
      </c>
      <c r="D263" s="2">
        <f t="shared" si="30"/>
        <v>3.4185000000000003</v>
      </c>
      <c r="E263" s="2">
        <f t="shared" si="24"/>
        <v>3.4567300000000003</v>
      </c>
      <c r="F263" s="2">
        <f t="shared" si="25"/>
        <v>3.5567999999999982</v>
      </c>
      <c r="G263" s="2">
        <f t="shared" si="27"/>
        <v>3.5956840000000003</v>
      </c>
      <c r="H263" s="2">
        <f t="shared" si="23"/>
        <v>3.5727984999999967</v>
      </c>
      <c r="I263" s="2">
        <f t="array" ref="I263">SUMPRODUCT(B247:B266, (ROW(B247:B266)-ROW(B247)+1)) / (20*21/2)</f>
        <v>3.4592504761904768</v>
      </c>
      <c r="J263" s="2">
        <f t="shared" si="26"/>
        <v>3.5179801626009208</v>
      </c>
      <c r="K263" s="2">
        <f t="shared" si="28"/>
        <v>3.5542326307561876</v>
      </c>
    </row>
    <row r="264" spans="1:11" ht="13.5" x14ac:dyDescent="0.25">
      <c r="A264" s="3">
        <f>TITRES_STAT!B267</f>
        <v>42391</v>
      </c>
      <c r="B264" s="6">
        <f>TITRES_STAT!D267</f>
        <v>3.4005999999999998</v>
      </c>
      <c r="C264" s="2">
        <f t="shared" si="29"/>
        <v>0</v>
      </c>
      <c r="D264" s="2">
        <f t="shared" si="30"/>
        <v>3.4005999999999998</v>
      </c>
      <c r="E264" s="2">
        <f t="shared" si="24"/>
        <v>3.4469700000000003</v>
      </c>
      <c r="F264" s="2">
        <f t="shared" si="25"/>
        <v>3.5421549999999984</v>
      </c>
      <c r="G264" s="2">
        <f t="shared" si="27"/>
        <v>3.5912920000000002</v>
      </c>
      <c r="H264" s="2">
        <f t="shared" si="23"/>
        <v>3.5738959999999969</v>
      </c>
      <c r="I264" s="2">
        <f t="array" ref="I264">SUMPRODUCT(B248:B267, (ROW(B248:B267)-ROW(B248)+1)) / (20*21/2)</f>
        <v>3.4477871428571429</v>
      </c>
      <c r="J264" s="2">
        <f t="shared" si="26"/>
        <v>3.5068010994960712</v>
      </c>
      <c r="K264" s="2">
        <f t="shared" si="28"/>
        <v>3.5482078217069253</v>
      </c>
    </row>
    <row r="265" spans="1:11" ht="13.5" x14ac:dyDescent="0.25">
      <c r="A265" s="3">
        <f>TITRES_STAT!B268</f>
        <v>42394</v>
      </c>
      <c r="B265" s="6">
        <f>TITRES_STAT!D268</f>
        <v>3.4005999999999998</v>
      </c>
      <c r="C265" s="2">
        <f t="shared" si="29"/>
        <v>0</v>
      </c>
      <c r="D265" s="2">
        <f t="shared" si="30"/>
        <v>3.4005999999999998</v>
      </c>
      <c r="E265" s="2">
        <f t="shared" si="24"/>
        <v>3.4372100000000003</v>
      </c>
      <c r="F265" s="2">
        <f t="shared" si="25"/>
        <v>3.5275099999999981</v>
      </c>
      <c r="G265" s="2">
        <f t="shared" si="27"/>
        <v>3.5870620000000004</v>
      </c>
      <c r="H265" s="2">
        <f t="shared" si="23"/>
        <v>3.5749319999999964</v>
      </c>
      <c r="I265" s="2">
        <f t="array" ref="I265">SUMPRODUCT(B249:B268, (ROW(B249:B268)-ROW(B249)+1)) / (20*21/2)</f>
        <v>3.4360109523809519</v>
      </c>
      <c r="J265" s="2">
        <f t="shared" si="26"/>
        <v>3.4966867090678737</v>
      </c>
      <c r="K265" s="2">
        <f t="shared" si="28"/>
        <v>3.5424192796792027</v>
      </c>
    </row>
    <row r="266" spans="1:11" ht="13.5" x14ac:dyDescent="0.25">
      <c r="A266" s="3">
        <f>TITRES_STAT!B269</f>
        <v>42395</v>
      </c>
      <c r="B266" s="6">
        <f>TITRES_STAT!D269</f>
        <v>3.4005999999999998</v>
      </c>
      <c r="C266" s="2">
        <f t="shared" si="29"/>
        <v>0</v>
      </c>
      <c r="D266" s="2">
        <f t="shared" si="30"/>
        <v>3.4005999999999998</v>
      </c>
      <c r="E266" s="2">
        <f t="shared" si="24"/>
        <v>3.4274500000000003</v>
      </c>
      <c r="F266" s="2">
        <f t="shared" si="25"/>
        <v>3.5128649999999988</v>
      </c>
      <c r="G266" s="2">
        <f t="shared" si="27"/>
        <v>3.5847840000000004</v>
      </c>
      <c r="H266" s="2">
        <f t="shared" ref="H266:H329" si="31">AVERAGE(B67:B266)</f>
        <v>3.5757224999999973</v>
      </c>
      <c r="I266" s="2">
        <f t="array" ref="I266">SUMPRODUCT(B250:B269, (ROW(B250:B269)-ROW(B250)+1)) / (20*21/2)</f>
        <v>3.4255519047619041</v>
      </c>
      <c r="J266" s="2">
        <f t="shared" si="26"/>
        <v>3.4875355939185524</v>
      </c>
      <c r="K266" s="2">
        <f t="shared" si="28"/>
        <v>3.5368577392996263</v>
      </c>
    </row>
    <row r="267" spans="1:11" ht="13.5" x14ac:dyDescent="0.25">
      <c r="A267" s="3">
        <f>TITRES_STAT!B270</f>
        <v>42396</v>
      </c>
      <c r="B267" s="6">
        <f>TITRES_STAT!D270</f>
        <v>3.3925000000000001</v>
      </c>
      <c r="C267" s="2">
        <f t="shared" si="29"/>
        <v>-8.099999999999774E-3</v>
      </c>
      <c r="D267" s="2">
        <f t="shared" si="30"/>
        <v>3.3989800000000003</v>
      </c>
      <c r="E267" s="2">
        <f t="shared" si="24"/>
        <v>3.4176900000000003</v>
      </c>
      <c r="F267" s="2">
        <f t="shared" si="25"/>
        <v>3.4998499999999986</v>
      </c>
      <c r="G267" s="2">
        <f t="shared" si="27"/>
        <v>3.582344</v>
      </c>
      <c r="H267" s="2">
        <f t="shared" si="31"/>
        <v>3.5764724999999977</v>
      </c>
      <c r="I267" s="2">
        <f t="array" ref="I267">SUMPRODUCT(B251:B270, (ROW(B251:B270)-ROW(B251)+1)) / (20*21/2)</f>
        <v>3.4164100000000004</v>
      </c>
      <c r="J267" s="2">
        <f t="shared" si="26"/>
        <v>3.4784845849739283</v>
      </c>
      <c r="K267" s="2">
        <f t="shared" si="28"/>
        <v>3.5311966514839548</v>
      </c>
    </row>
    <row r="268" spans="1:11" ht="13.5" x14ac:dyDescent="0.25">
      <c r="A268" s="3">
        <f>TITRES_STAT!B271</f>
        <v>42397</v>
      </c>
      <c r="B268" s="6">
        <f>TITRES_STAT!D271</f>
        <v>3.3761999999999999</v>
      </c>
      <c r="C268" s="2">
        <f t="shared" si="29"/>
        <v>-1.6300000000000203E-2</v>
      </c>
      <c r="D268" s="2">
        <f t="shared" si="30"/>
        <v>3.3940999999999995</v>
      </c>
      <c r="E268" s="2">
        <f t="shared" ref="E268:E331" si="32">AVERAGE(B259:B268)</f>
        <v>3.4063000000000003</v>
      </c>
      <c r="F268" s="2">
        <f t="shared" si="25"/>
        <v>3.486019999999999</v>
      </c>
      <c r="G268" s="2">
        <f t="shared" si="27"/>
        <v>3.5795780000000001</v>
      </c>
      <c r="H268" s="2">
        <f t="shared" si="31"/>
        <v>3.5771409999999975</v>
      </c>
      <c r="I268" s="2">
        <f t="array" ref="I268">SUMPRODUCT(B252:B271, (ROW(B252:B271)-ROW(B252)+1)) / (20*21/2)</f>
        <v>3.4047476190476194</v>
      </c>
      <c r="J268" s="2">
        <f t="shared" si="26"/>
        <v>3.4687431959287922</v>
      </c>
      <c r="K268" s="2">
        <f t="shared" si="28"/>
        <v>3.5251183514257605</v>
      </c>
    </row>
    <row r="269" spans="1:11" ht="13.5" x14ac:dyDescent="0.25">
      <c r="A269" s="3">
        <f>TITRES_STAT!B272</f>
        <v>42398</v>
      </c>
      <c r="B269" s="6">
        <f>TITRES_STAT!D272</f>
        <v>3.3761999999999999</v>
      </c>
      <c r="C269" s="2">
        <f t="shared" si="29"/>
        <v>0</v>
      </c>
      <c r="D269" s="2">
        <f t="shared" si="30"/>
        <v>3.3892200000000003</v>
      </c>
      <c r="E269" s="2">
        <f t="shared" si="32"/>
        <v>3.3949100000000003</v>
      </c>
      <c r="F269" s="2">
        <f t="shared" si="25"/>
        <v>3.4721899999999986</v>
      </c>
      <c r="G269" s="2">
        <f t="shared" si="27"/>
        <v>3.5769740000000008</v>
      </c>
      <c r="H269" s="2">
        <f t="shared" si="31"/>
        <v>3.5780549999999973</v>
      </c>
      <c r="I269" s="2">
        <f t="array" ref="I269">SUMPRODUCT(B253:B272, (ROW(B253:B272)-ROW(B253)+1)) / (20*21/2)</f>
        <v>3.3945961904761908</v>
      </c>
      <c r="J269" s="2">
        <f t="shared" si="26"/>
        <v>3.4599295582212881</v>
      </c>
      <c r="K269" s="2">
        <f t="shared" si="28"/>
        <v>3.5192784160757307</v>
      </c>
    </row>
    <row r="270" spans="1:11" ht="13.5" x14ac:dyDescent="0.25">
      <c r="A270" s="3">
        <f>TITRES_STAT!B273</f>
        <v>42401</v>
      </c>
      <c r="B270" s="6">
        <f>TITRES_STAT!D273</f>
        <v>3.3761999999999999</v>
      </c>
      <c r="C270" s="2">
        <f t="shared" si="29"/>
        <v>0</v>
      </c>
      <c r="D270" s="2">
        <f t="shared" si="30"/>
        <v>3.3843400000000003</v>
      </c>
      <c r="E270" s="2">
        <f t="shared" si="32"/>
        <v>3.3924700000000003</v>
      </c>
      <c r="F270" s="2">
        <f t="shared" si="25"/>
        <v>3.4579549999999983</v>
      </c>
      <c r="G270" s="2">
        <f t="shared" si="27"/>
        <v>3.5724180000000008</v>
      </c>
      <c r="H270" s="2">
        <f t="shared" si="31"/>
        <v>3.5789689999999981</v>
      </c>
      <c r="I270" s="2">
        <f t="array" ref="I270">SUMPRODUCT(B254:B273, (ROW(B254:B273)-ROW(B254)+1)) / (20*21/2)</f>
        <v>3.3890990476190481</v>
      </c>
      <c r="J270" s="2">
        <f t="shared" si="26"/>
        <v>3.4519553145811654</v>
      </c>
      <c r="K270" s="2">
        <f t="shared" si="28"/>
        <v>3.5136674977982514</v>
      </c>
    </row>
    <row r="271" spans="1:11" ht="13.5" x14ac:dyDescent="0.25">
      <c r="A271" s="3">
        <f>TITRES_STAT!B274</f>
        <v>42402</v>
      </c>
      <c r="B271" s="6">
        <f>TITRES_STAT!D274</f>
        <v>3.3355000000000001</v>
      </c>
      <c r="C271" s="2">
        <f t="shared" si="29"/>
        <v>-4.0699999999999736E-2</v>
      </c>
      <c r="D271" s="2">
        <f t="shared" si="30"/>
        <v>3.3713199999999999</v>
      </c>
      <c r="E271" s="2">
        <f t="shared" si="32"/>
        <v>3.3859599999999999</v>
      </c>
      <c r="F271" s="2">
        <f t="shared" si="25"/>
        <v>3.442089999999999</v>
      </c>
      <c r="G271" s="2">
        <f t="shared" si="27"/>
        <v>3.5688380000000008</v>
      </c>
      <c r="H271" s="2">
        <f t="shared" si="31"/>
        <v>3.5796794999999979</v>
      </c>
      <c r="I271" s="2">
        <f t="array" ref="I271">SUMPRODUCT(B255:B274, (ROW(B255:B274)-ROW(B255)+1)) / (20*21/2)</f>
        <v>3.3852642857142863</v>
      </c>
      <c r="J271" s="2">
        <f t="shared" si="26"/>
        <v>3.440864332240102</v>
      </c>
      <c r="K271" s="2">
        <f t="shared" si="28"/>
        <v>3.5066805371002809</v>
      </c>
    </row>
    <row r="272" spans="1:11" ht="13.5" x14ac:dyDescent="0.25">
      <c r="A272" s="3">
        <f>TITRES_STAT!B275</f>
        <v>42403</v>
      </c>
      <c r="B272" s="6">
        <f>TITRES_STAT!D275</f>
        <v>3.3355000000000001</v>
      </c>
      <c r="C272" s="2">
        <f t="shared" si="29"/>
        <v>0</v>
      </c>
      <c r="D272" s="2">
        <f t="shared" si="30"/>
        <v>3.3599199999999998</v>
      </c>
      <c r="E272" s="2">
        <f t="shared" si="32"/>
        <v>3.3794500000000007</v>
      </c>
      <c r="F272" s="2">
        <f t="shared" si="25"/>
        <v>3.425819999999999</v>
      </c>
      <c r="G272" s="2">
        <f t="shared" si="27"/>
        <v>3.5621660000000004</v>
      </c>
      <c r="H272" s="2">
        <f t="shared" si="31"/>
        <v>3.5803899999999982</v>
      </c>
      <c r="I272" s="2">
        <f t="array" ref="I272">SUMPRODUCT(B256:B275, (ROW(B256:B275)-ROW(B256)+1)) / (20*21/2)</f>
        <v>3.3820104761904757</v>
      </c>
      <c r="J272" s="2">
        <f t="shared" si="26"/>
        <v>3.4308296339315212</v>
      </c>
      <c r="K272" s="2">
        <f t="shared" si="28"/>
        <v>3.4999675748610541</v>
      </c>
    </row>
    <row r="273" spans="1:11" ht="13.5" x14ac:dyDescent="0.25">
      <c r="A273" s="3">
        <f>TITRES_STAT!B276</f>
        <v>42404</v>
      </c>
      <c r="B273" s="6">
        <f>TITRES_STAT!D276</f>
        <v>3.3681000000000001</v>
      </c>
      <c r="C273" s="2">
        <f t="shared" si="29"/>
        <v>3.2599999999999962E-2</v>
      </c>
      <c r="D273" s="2">
        <f t="shared" si="30"/>
        <v>3.3582999999999998</v>
      </c>
      <c r="E273" s="2">
        <f t="shared" si="32"/>
        <v>3.3761999999999999</v>
      </c>
      <c r="F273" s="2">
        <f t="shared" si="25"/>
        <v>3.4164649999999996</v>
      </c>
      <c r="G273" s="2">
        <f t="shared" si="27"/>
        <v>3.556146</v>
      </c>
      <c r="H273" s="2">
        <f t="shared" si="31"/>
        <v>3.5812634999999982</v>
      </c>
      <c r="I273" s="2">
        <f t="array" ref="I273">SUMPRODUCT(B257:B276, (ROW(B257:B276)-ROW(B257)+1)) / (20*21/2)</f>
        <v>3.3746899999999997</v>
      </c>
      <c r="J273" s="2">
        <f t="shared" si="26"/>
        <v>3.4248553830809003</v>
      </c>
      <c r="K273" s="2">
        <f t="shared" si="28"/>
        <v>3.4947962974155224</v>
      </c>
    </row>
    <row r="274" spans="1:11" ht="13.5" x14ac:dyDescent="0.25">
      <c r="A274" s="3">
        <f>TITRES_STAT!B277</f>
        <v>42405</v>
      </c>
      <c r="B274" s="6">
        <f>TITRES_STAT!D277</f>
        <v>3.3761999999999999</v>
      </c>
      <c r="C274" s="2">
        <f t="shared" si="29"/>
        <v>8.099999999999774E-3</v>
      </c>
      <c r="D274" s="2">
        <f t="shared" si="30"/>
        <v>3.3582999999999998</v>
      </c>
      <c r="E274" s="2">
        <f t="shared" si="32"/>
        <v>3.3737599999999999</v>
      </c>
      <c r="F274" s="2">
        <f t="shared" si="25"/>
        <v>3.4103649999999996</v>
      </c>
      <c r="G274" s="2">
        <f t="shared" si="27"/>
        <v>3.5504519999999995</v>
      </c>
      <c r="H274" s="2">
        <f t="shared" si="31"/>
        <v>3.5821774999999985</v>
      </c>
      <c r="I274" s="2">
        <f t="array" ref="I274">SUMPRODUCT(B258:B277, (ROW(B258:B277)-ROW(B258)+1)) / (20*21/2)</f>
        <v>3.3635352380952379</v>
      </c>
      <c r="J274" s="2">
        <f t="shared" si="26"/>
        <v>3.4202215370731954</v>
      </c>
      <c r="K274" s="2">
        <f t="shared" si="28"/>
        <v>3.490145462222757</v>
      </c>
    </row>
    <row r="275" spans="1:11" ht="13.5" x14ac:dyDescent="0.25">
      <c r="A275" s="3">
        <f>TITRES_STAT!B278</f>
        <v>42408</v>
      </c>
      <c r="B275" s="6">
        <f>TITRES_STAT!D278</f>
        <v>3.3761999999999999</v>
      </c>
      <c r="C275" s="2">
        <f t="shared" si="29"/>
        <v>0</v>
      </c>
      <c r="D275" s="2">
        <f t="shared" si="30"/>
        <v>3.3583000000000007</v>
      </c>
      <c r="E275" s="2">
        <f t="shared" si="32"/>
        <v>3.3713199999999999</v>
      </c>
      <c r="F275" s="2">
        <f t="shared" si="25"/>
        <v>3.4042649999999997</v>
      </c>
      <c r="G275" s="2">
        <f t="shared" si="27"/>
        <v>3.5447579999999999</v>
      </c>
      <c r="H275" s="2">
        <f t="shared" si="31"/>
        <v>3.5830914999999988</v>
      </c>
      <c r="I275" s="2">
        <f t="array" ref="I275">SUMPRODUCT(B259:B278, (ROW(B259:B278)-ROW(B259)+1)) / (20*21/2)</f>
        <v>3.3595780952380951</v>
      </c>
      <c r="J275" s="2">
        <f t="shared" si="26"/>
        <v>3.4160290097328909</v>
      </c>
      <c r="K275" s="2">
        <f t="shared" si="28"/>
        <v>3.4856770127238255</v>
      </c>
    </row>
    <row r="276" spans="1:11" ht="13.5" x14ac:dyDescent="0.25">
      <c r="A276" s="3">
        <f>TITRES_STAT!B279</f>
        <v>42409</v>
      </c>
      <c r="B276" s="6">
        <f>TITRES_STAT!D279</f>
        <v>3.3273999999999999</v>
      </c>
      <c r="C276" s="2">
        <f t="shared" si="29"/>
        <v>-4.8799999999999955E-2</v>
      </c>
      <c r="D276" s="2">
        <f t="shared" si="30"/>
        <v>3.3566799999999999</v>
      </c>
      <c r="E276" s="2">
        <f t="shared" si="32"/>
        <v>3.3639999999999999</v>
      </c>
      <c r="F276" s="2">
        <f t="shared" ref="F276:F339" si="33">AVERAGE(B257:B276)</f>
        <v>3.3957249999999997</v>
      </c>
      <c r="G276" s="2">
        <f t="shared" si="27"/>
        <v>3.5380880000000001</v>
      </c>
      <c r="H276" s="2">
        <f t="shared" si="31"/>
        <v>3.5842219999999987</v>
      </c>
      <c r="I276" s="2">
        <f t="array" ref="I276">SUMPRODUCT(B260:B279, (ROW(B260:B279)-ROW(B260)+1)) / (20*21/2)</f>
        <v>3.3594233333333339</v>
      </c>
      <c r="J276" s="2">
        <f t="shared" si="26"/>
        <v>3.4075881516630915</v>
      </c>
      <c r="K276" s="2">
        <f t="shared" si="28"/>
        <v>3.4794700710483815</v>
      </c>
    </row>
    <row r="277" spans="1:11" ht="13.5" x14ac:dyDescent="0.25">
      <c r="A277" s="3">
        <f>TITRES_STAT!B280</f>
        <v>42410</v>
      </c>
      <c r="B277" s="6">
        <f>TITRES_STAT!D280</f>
        <v>3.2786</v>
      </c>
      <c r="C277" s="2">
        <f t="shared" si="29"/>
        <v>-4.8799999999999955E-2</v>
      </c>
      <c r="D277" s="2">
        <f t="shared" si="30"/>
        <v>3.3453000000000004</v>
      </c>
      <c r="E277" s="2">
        <f t="shared" si="32"/>
        <v>3.3526099999999999</v>
      </c>
      <c r="F277" s="2">
        <f t="shared" si="33"/>
        <v>3.3851499999999994</v>
      </c>
      <c r="G277" s="2">
        <f t="shared" si="27"/>
        <v>3.5304420000000003</v>
      </c>
      <c r="H277" s="2">
        <f t="shared" si="31"/>
        <v>3.5846479999999978</v>
      </c>
      <c r="I277" s="2">
        <f t="array" ref="I277">SUMPRODUCT(B261:B280, (ROW(B261:B280)-ROW(B261)+1)) / (20*21/2)</f>
        <v>3.3598109523809523</v>
      </c>
      <c r="J277" s="2">
        <f t="shared" ref="J277:J340" si="34">$J$4*B277+J276*(1-$J$4)</f>
        <v>3.395303565790416</v>
      </c>
      <c r="K277" s="2">
        <f t="shared" si="28"/>
        <v>3.4715928133602096</v>
      </c>
    </row>
    <row r="278" spans="1:11" ht="13.5" x14ac:dyDescent="0.25">
      <c r="A278" s="3">
        <f>TITRES_STAT!B281</f>
        <v>42411</v>
      </c>
      <c r="B278" s="6">
        <f>TITRES_STAT!D281</f>
        <v>3.3435999999999999</v>
      </c>
      <c r="C278" s="2">
        <f t="shared" si="29"/>
        <v>6.4999999999999947E-2</v>
      </c>
      <c r="D278" s="2">
        <f t="shared" si="30"/>
        <v>3.3403999999999998</v>
      </c>
      <c r="E278" s="2">
        <f t="shared" si="32"/>
        <v>3.3493500000000003</v>
      </c>
      <c r="F278" s="2">
        <f t="shared" si="33"/>
        <v>3.3778249999999992</v>
      </c>
      <c r="G278" s="2">
        <f t="shared" si="27"/>
        <v>3.5240960000000006</v>
      </c>
      <c r="H278" s="2">
        <f t="shared" si="31"/>
        <v>3.585398999999998</v>
      </c>
      <c r="I278" s="2">
        <f t="array" ref="I278">SUMPRODUCT(B262:B281, (ROW(B262:B281)-ROW(B262)+1)) / (20*21/2)</f>
        <v>3.3587623809523803</v>
      </c>
      <c r="J278" s="2">
        <f t="shared" si="34"/>
        <v>3.3903794166675194</v>
      </c>
      <c r="K278" s="2">
        <f t="shared" si="28"/>
        <v>3.4665734873460838</v>
      </c>
    </row>
    <row r="279" spans="1:11" ht="13.5" x14ac:dyDescent="0.25">
      <c r="A279" s="3">
        <f>TITRES_STAT!B282</f>
        <v>42412</v>
      </c>
      <c r="B279" s="6">
        <f>TITRES_STAT!D282</f>
        <v>3.3761999999999999</v>
      </c>
      <c r="C279" s="2">
        <f t="shared" si="29"/>
        <v>3.2599999999999962E-2</v>
      </c>
      <c r="D279" s="2">
        <f t="shared" si="30"/>
        <v>3.3403999999999998</v>
      </c>
      <c r="E279" s="2">
        <f t="shared" si="32"/>
        <v>3.3493499999999998</v>
      </c>
      <c r="F279" s="2">
        <f t="shared" si="33"/>
        <v>3.3721299999999994</v>
      </c>
      <c r="G279" s="2">
        <f t="shared" si="27"/>
        <v>3.5205160000000011</v>
      </c>
      <c r="H279" s="2">
        <f t="shared" si="31"/>
        <v>3.5863129999999983</v>
      </c>
      <c r="I279" s="2">
        <f t="array" ref="I279">SUMPRODUCT(B263:B282, (ROW(B263:B282)-ROW(B263)+1)) / (20*21/2)</f>
        <v>3.3517076190476187</v>
      </c>
      <c r="J279" s="2">
        <f t="shared" si="34"/>
        <v>3.3890289960325175</v>
      </c>
      <c r="K279" s="2">
        <f t="shared" si="28"/>
        <v>3.4630294290187864</v>
      </c>
    </row>
    <row r="280" spans="1:11" ht="13.5" x14ac:dyDescent="0.25">
      <c r="A280" s="3">
        <f>TITRES_STAT!B283</f>
        <v>42415</v>
      </c>
      <c r="B280" s="6">
        <f>TITRES_STAT!D283</f>
        <v>3.3761999999999999</v>
      </c>
      <c r="C280" s="2">
        <f t="shared" si="29"/>
        <v>0</v>
      </c>
      <c r="D280" s="2">
        <f t="shared" si="30"/>
        <v>3.3404000000000003</v>
      </c>
      <c r="E280" s="2">
        <f t="shared" si="32"/>
        <v>3.3493500000000003</v>
      </c>
      <c r="F280" s="2">
        <f t="shared" si="33"/>
        <v>3.3709099999999999</v>
      </c>
      <c r="G280" s="2">
        <f t="shared" si="27"/>
        <v>3.5149840000000019</v>
      </c>
      <c r="H280" s="2">
        <f t="shared" si="31"/>
        <v>3.5870119999999988</v>
      </c>
      <c r="I280" s="2">
        <f t="array" ref="I280">SUMPRODUCT(B264:B283, (ROW(B264:B283)-ROW(B264)+1)) / (20*21/2)</f>
        <v>3.3358614285714281</v>
      </c>
      <c r="J280" s="2">
        <f t="shared" si="34"/>
        <v>3.3878071868865636</v>
      </c>
      <c r="K280" s="2">
        <f t="shared" si="28"/>
        <v>3.4596243533709909</v>
      </c>
    </row>
    <row r="281" spans="1:11" ht="13.5" x14ac:dyDescent="0.25">
      <c r="A281" s="3">
        <f>TITRES_STAT!B284</f>
        <v>42416</v>
      </c>
      <c r="B281" s="6">
        <f>TITRES_STAT!D284</f>
        <v>3.3599000000000001</v>
      </c>
      <c r="C281" s="2">
        <f t="shared" si="29"/>
        <v>-1.6299999999999759E-2</v>
      </c>
      <c r="D281" s="2">
        <f t="shared" si="30"/>
        <v>3.3469000000000002</v>
      </c>
      <c r="E281" s="2">
        <f t="shared" si="32"/>
        <v>3.3517900000000003</v>
      </c>
      <c r="F281" s="2">
        <f t="shared" si="33"/>
        <v>3.3688749999999992</v>
      </c>
      <c r="G281" s="2">
        <f t="shared" si="27"/>
        <v>3.5089640000000015</v>
      </c>
      <c r="H281" s="2">
        <f t="shared" si="31"/>
        <v>3.5879059999999994</v>
      </c>
      <c r="I281" s="2">
        <f t="array" ref="I281">SUMPRODUCT(B265:B284, (ROW(B265:B284)-ROW(B265)+1)) / (20*21/2)</f>
        <v>3.3264123809523807</v>
      </c>
      <c r="J281" s="2">
        <f t="shared" si="34"/>
        <v>3.3851493595640338</v>
      </c>
      <c r="K281" s="2">
        <f t="shared" si="28"/>
        <v>3.4557135944152657</v>
      </c>
    </row>
    <row r="282" spans="1:11" ht="13.5" x14ac:dyDescent="0.25">
      <c r="A282" s="3">
        <f>TITRES_STAT!B285</f>
        <v>42417</v>
      </c>
      <c r="B282" s="6">
        <f>TITRES_STAT!D285</f>
        <v>3.2948</v>
      </c>
      <c r="C282" s="2">
        <f t="shared" si="29"/>
        <v>-6.5100000000000158E-2</v>
      </c>
      <c r="D282" s="2">
        <f t="shared" si="30"/>
        <v>3.3501399999999997</v>
      </c>
      <c r="E282" s="2">
        <f t="shared" si="32"/>
        <v>3.3477200000000003</v>
      </c>
      <c r="F282" s="2">
        <f t="shared" si="33"/>
        <v>3.3635849999999996</v>
      </c>
      <c r="G282" s="2">
        <f t="shared" si="27"/>
        <v>3.5016420000000017</v>
      </c>
      <c r="H282" s="2">
        <f t="shared" si="31"/>
        <v>3.5885664999999993</v>
      </c>
      <c r="I282" s="2">
        <f t="array" ref="I282">SUMPRODUCT(B266:B285, (ROW(B266:B285)-ROW(B266)+1)) / (20*21/2)</f>
        <v>3.3215271428571418</v>
      </c>
      <c r="J282" s="2">
        <f t="shared" si="34"/>
        <v>3.3765446586531738</v>
      </c>
      <c r="K282" s="2">
        <f t="shared" si="28"/>
        <v>3.4494032573793727</v>
      </c>
    </row>
    <row r="283" spans="1:11" ht="13.5" x14ac:dyDescent="0.25">
      <c r="A283" s="3">
        <f>TITRES_STAT!B286</f>
        <v>42418</v>
      </c>
      <c r="B283" s="6">
        <f>TITRES_STAT!D286</f>
        <v>3.1972</v>
      </c>
      <c r="C283" s="2">
        <f t="shared" si="29"/>
        <v>-9.7599999999999909E-2</v>
      </c>
      <c r="D283" s="2">
        <f t="shared" si="30"/>
        <v>3.3208599999999997</v>
      </c>
      <c r="E283" s="2">
        <f t="shared" si="32"/>
        <v>3.3306300000000002</v>
      </c>
      <c r="F283" s="2">
        <f t="shared" si="33"/>
        <v>3.3534149999999996</v>
      </c>
      <c r="G283" s="2">
        <f t="shared" si="27"/>
        <v>3.4944820000000014</v>
      </c>
      <c r="H283" s="2">
        <f t="shared" si="31"/>
        <v>3.5887389999999995</v>
      </c>
      <c r="I283" s="2">
        <f t="array" ref="I283">SUMPRODUCT(B267:B286, (ROW(B267:B286)-ROW(B267)+1)) / (20*21/2)</f>
        <v>3.3078504761904757</v>
      </c>
      <c r="J283" s="2">
        <f t="shared" si="34"/>
        <v>3.3594642149719189</v>
      </c>
      <c r="K283" s="2">
        <f t="shared" si="28"/>
        <v>3.4395129335605739</v>
      </c>
    </row>
    <row r="284" spans="1:11" ht="13.5" x14ac:dyDescent="0.25">
      <c r="A284" s="3">
        <f>TITRES_STAT!B287</f>
        <v>42419</v>
      </c>
      <c r="B284" s="6">
        <f>TITRES_STAT!D287</f>
        <v>3.2542</v>
      </c>
      <c r="C284" s="2">
        <f t="shared" si="29"/>
        <v>5.699999999999994E-2</v>
      </c>
      <c r="D284" s="2">
        <f t="shared" si="30"/>
        <v>3.2964600000000006</v>
      </c>
      <c r="E284" s="2">
        <f t="shared" si="32"/>
        <v>3.3184299999999993</v>
      </c>
      <c r="F284" s="2">
        <f t="shared" si="33"/>
        <v>3.3460949999999996</v>
      </c>
      <c r="G284" s="2">
        <f t="shared" si="27"/>
        <v>3.4863480000000009</v>
      </c>
      <c r="H284" s="2">
        <f t="shared" si="31"/>
        <v>3.5885209999999996</v>
      </c>
      <c r="I284" s="2">
        <f t="array" ref="I284">SUMPRODUCT(B268:B287, (ROW(B268:B287)-ROW(B268)+1)) / (20*21/2)</f>
        <v>3.2928185714285712</v>
      </c>
      <c r="J284" s="2">
        <f t="shared" si="34"/>
        <v>3.3494390516412595</v>
      </c>
      <c r="K284" s="2">
        <f t="shared" si="28"/>
        <v>3.4322457596954532</v>
      </c>
    </row>
    <row r="285" spans="1:11" ht="13.5" x14ac:dyDescent="0.25">
      <c r="A285" s="3">
        <f>TITRES_STAT!B288</f>
        <v>42422</v>
      </c>
      <c r="B285" s="6">
        <f>TITRES_STAT!D288</f>
        <v>3.2948</v>
      </c>
      <c r="C285" s="2">
        <f t="shared" si="29"/>
        <v>4.0599999999999969E-2</v>
      </c>
      <c r="D285" s="2">
        <f t="shared" si="30"/>
        <v>3.2801800000000001</v>
      </c>
      <c r="E285" s="2">
        <f t="shared" si="32"/>
        <v>3.3102899999999997</v>
      </c>
      <c r="F285" s="2">
        <f t="shared" si="33"/>
        <v>3.3408049999999996</v>
      </c>
      <c r="G285" s="2">
        <f t="shared" si="27"/>
        <v>3.4790260000000011</v>
      </c>
      <c r="H285" s="2">
        <f t="shared" si="31"/>
        <v>3.5883834999999999</v>
      </c>
      <c r="I285" s="2">
        <f t="array" ref="I285">SUMPRODUCT(B269:B288, (ROW(B269:B288)-ROW(B269)+1)) / (20*21/2)</f>
        <v>3.2850328571428578</v>
      </c>
      <c r="J285" s="2">
        <f t="shared" si="34"/>
        <v>3.3442353324373304</v>
      </c>
      <c r="K285" s="2">
        <f t="shared" si="28"/>
        <v>3.4268557299034748</v>
      </c>
    </row>
    <row r="286" spans="1:11" ht="13.5" x14ac:dyDescent="0.25">
      <c r="A286" s="3">
        <f>TITRES_STAT!B289</f>
        <v>42423</v>
      </c>
      <c r="B286" s="6">
        <f>TITRES_STAT!D289</f>
        <v>3.1972</v>
      </c>
      <c r="C286" s="2">
        <f t="shared" si="29"/>
        <v>-9.7599999999999909E-2</v>
      </c>
      <c r="D286" s="2">
        <f t="shared" si="30"/>
        <v>3.2476399999999996</v>
      </c>
      <c r="E286" s="2">
        <f t="shared" si="32"/>
        <v>3.2972699999999997</v>
      </c>
      <c r="F286" s="2">
        <f t="shared" si="33"/>
        <v>3.330635</v>
      </c>
      <c r="G286" s="2">
        <f t="shared" si="27"/>
        <v>3.4697520000000015</v>
      </c>
      <c r="H286" s="2">
        <f t="shared" si="31"/>
        <v>3.587758</v>
      </c>
      <c r="I286" s="2">
        <f t="array" ref="I286">SUMPRODUCT(B270:B289, (ROW(B270:B289)-ROW(B270)+1)) / (20*21/2)</f>
        <v>3.271705714285714</v>
      </c>
      <c r="J286" s="2">
        <f t="shared" si="34"/>
        <v>3.3302319674432987</v>
      </c>
      <c r="K286" s="2">
        <f t="shared" si="28"/>
        <v>3.4178496228484367</v>
      </c>
    </row>
    <row r="287" spans="1:11" ht="13.5" x14ac:dyDescent="0.25">
      <c r="A287" s="3">
        <f>TITRES_STAT!B290</f>
        <v>42424</v>
      </c>
      <c r="B287" s="6">
        <f>TITRES_STAT!D290</f>
        <v>3.1728000000000001</v>
      </c>
      <c r="C287" s="2">
        <f t="shared" si="29"/>
        <v>-2.4399999999999977E-2</v>
      </c>
      <c r="D287" s="2">
        <f t="shared" si="30"/>
        <v>3.2232399999999997</v>
      </c>
      <c r="E287" s="2">
        <f t="shared" si="32"/>
        <v>3.2866899999999992</v>
      </c>
      <c r="F287" s="2">
        <f t="shared" si="33"/>
        <v>3.3196500000000002</v>
      </c>
      <c r="G287" s="2">
        <f t="shared" si="27"/>
        <v>3.462104000000001</v>
      </c>
      <c r="H287" s="2">
        <f t="shared" si="31"/>
        <v>3.5875015000000001</v>
      </c>
      <c r="I287" s="2">
        <f t="array" ref="I287">SUMPRODUCT(B271:B290, (ROW(B271:B290)-ROW(B271)+1)) / (20*21/2)</f>
        <v>3.2663185714285712</v>
      </c>
      <c r="J287" s="2">
        <f t="shared" si="34"/>
        <v>3.3152384467344129</v>
      </c>
      <c r="K287" s="2">
        <f t="shared" si="28"/>
        <v>3.4082398337171256</v>
      </c>
    </row>
    <row r="288" spans="1:11" ht="13.5" x14ac:dyDescent="0.25">
      <c r="A288" s="3">
        <f>TITRES_STAT!B291</f>
        <v>42425</v>
      </c>
      <c r="B288" s="6">
        <f>TITRES_STAT!D291</f>
        <v>3.2378999999999998</v>
      </c>
      <c r="C288" s="2">
        <f t="shared" si="29"/>
        <v>6.5099999999999714E-2</v>
      </c>
      <c r="D288" s="2">
        <f t="shared" si="30"/>
        <v>3.2313800000000001</v>
      </c>
      <c r="E288" s="2">
        <f t="shared" si="32"/>
        <v>3.2761199999999997</v>
      </c>
      <c r="F288" s="2">
        <f t="shared" si="33"/>
        <v>3.3127350000000009</v>
      </c>
      <c r="G288" s="2">
        <f t="shared" si="27"/>
        <v>3.4528300000000005</v>
      </c>
      <c r="H288" s="2">
        <f t="shared" si="31"/>
        <v>3.5871404999999998</v>
      </c>
      <c r="I288" s="2">
        <f t="array" ref="I288">SUMPRODUCT(B272:B291, (ROW(B272:B291)-ROW(B272)+1)) / (20*21/2)</f>
        <v>3.2530276190476184</v>
      </c>
      <c r="J288" s="2">
        <f t="shared" si="34"/>
        <v>3.3078728803787545</v>
      </c>
      <c r="K288" s="2">
        <f t="shared" si="28"/>
        <v>3.4015598402380229</v>
      </c>
    </row>
    <row r="289" spans="1:11" ht="13.5" x14ac:dyDescent="0.25">
      <c r="A289" s="3">
        <f>TITRES_STAT!B292</f>
        <v>42426</v>
      </c>
      <c r="B289" s="6">
        <f>TITRES_STAT!D292</f>
        <v>3.1728000000000001</v>
      </c>
      <c r="C289" s="2">
        <f t="shared" si="29"/>
        <v>-6.5099999999999714E-2</v>
      </c>
      <c r="D289" s="2">
        <f t="shared" si="30"/>
        <v>3.2150999999999996</v>
      </c>
      <c r="E289" s="2">
        <f t="shared" si="32"/>
        <v>3.2557800000000001</v>
      </c>
      <c r="F289" s="2">
        <f t="shared" si="33"/>
        <v>3.302565</v>
      </c>
      <c r="G289" s="2">
        <f t="shared" si="27"/>
        <v>3.4446940000000001</v>
      </c>
      <c r="H289" s="2">
        <f t="shared" si="31"/>
        <v>3.5864540000000007</v>
      </c>
      <c r="I289" s="2">
        <f t="array" ref="I289">SUMPRODUCT(B273:B292, (ROW(B273:B292)-ROW(B273)+1)) / (20*21/2)</f>
        <v>3.2491128571428569</v>
      </c>
      <c r="J289" s="2">
        <f t="shared" si="34"/>
        <v>3.2950087965331587</v>
      </c>
      <c r="K289" s="2">
        <f t="shared" si="28"/>
        <v>3.3925888661110419</v>
      </c>
    </row>
    <row r="290" spans="1:11" ht="13.5" x14ac:dyDescent="0.25">
      <c r="A290" s="3">
        <f>TITRES_STAT!B293</f>
        <v>42429</v>
      </c>
      <c r="B290" s="6">
        <f>TITRES_STAT!D293</f>
        <v>3.246</v>
      </c>
      <c r="C290" s="2">
        <f t="shared" si="29"/>
        <v>7.3199999999999932E-2</v>
      </c>
      <c r="D290" s="2">
        <f t="shared" si="30"/>
        <v>3.2053400000000005</v>
      </c>
      <c r="E290" s="2">
        <f t="shared" si="32"/>
        <v>3.2427599999999996</v>
      </c>
      <c r="F290" s="2">
        <f t="shared" si="33"/>
        <v>3.2960550000000013</v>
      </c>
      <c r="G290" s="2">
        <f t="shared" si="27"/>
        <v>3.4363960000000002</v>
      </c>
      <c r="H290" s="2">
        <f t="shared" si="31"/>
        <v>3.5861335000000008</v>
      </c>
      <c r="I290" s="2">
        <f t="array" ref="I290">SUMPRODUCT(B274:B293, (ROW(B274:B293)-ROW(B274)+1)) / (20*21/2)</f>
        <v>3.2371004761904758</v>
      </c>
      <c r="J290" s="2">
        <f t="shared" si="34"/>
        <v>3.2903412921014294</v>
      </c>
      <c r="K290" s="2">
        <f t="shared" si="28"/>
        <v>3.3868402831262951</v>
      </c>
    </row>
    <row r="291" spans="1:11" ht="13.5" x14ac:dyDescent="0.25">
      <c r="A291" s="3">
        <f>TITRES_STAT!B294</f>
        <v>42430</v>
      </c>
      <c r="B291" s="6">
        <f>TITRES_STAT!D294</f>
        <v>3.1564999999999999</v>
      </c>
      <c r="C291" s="2">
        <f t="shared" si="29"/>
        <v>-8.9500000000000135E-2</v>
      </c>
      <c r="D291" s="2">
        <f t="shared" si="30"/>
        <v>3.1972</v>
      </c>
      <c r="E291" s="2">
        <f t="shared" si="32"/>
        <v>3.2224199999999996</v>
      </c>
      <c r="F291" s="2">
        <f t="shared" si="33"/>
        <v>3.2871050000000004</v>
      </c>
      <c r="G291" s="2">
        <f t="shared" si="27"/>
        <v>3.4264700000000001</v>
      </c>
      <c r="H291" s="2">
        <f t="shared" si="31"/>
        <v>3.5851815000000009</v>
      </c>
      <c r="I291" s="2">
        <f t="array" ref="I291">SUMPRODUCT(B275:B294, (ROW(B275:B294)-ROW(B275)+1)) / (20*21/2)</f>
        <v>3.2346195238095237</v>
      </c>
      <c r="J291" s="2">
        <f t="shared" si="34"/>
        <v>3.2775945023774837</v>
      </c>
      <c r="K291" s="2">
        <f t="shared" si="28"/>
        <v>3.3778073308468328</v>
      </c>
    </row>
    <row r="292" spans="1:11" ht="13.5" x14ac:dyDescent="0.25">
      <c r="A292" s="3">
        <f>TITRES_STAT!B295</f>
        <v>42431</v>
      </c>
      <c r="B292" s="6">
        <f>TITRES_STAT!D295</f>
        <v>3.246</v>
      </c>
      <c r="C292" s="2">
        <f t="shared" si="29"/>
        <v>8.9500000000000135E-2</v>
      </c>
      <c r="D292" s="2">
        <f t="shared" si="30"/>
        <v>3.21184</v>
      </c>
      <c r="E292" s="2">
        <f t="shared" si="32"/>
        <v>3.2175399999999996</v>
      </c>
      <c r="F292" s="2">
        <f t="shared" si="33"/>
        <v>3.282630000000001</v>
      </c>
      <c r="G292" s="2">
        <f t="shared" si="27"/>
        <v>3.4175199999999997</v>
      </c>
      <c r="H292" s="2">
        <f t="shared" si="31"/>
        <v>3.5839595000000006</v>
      </c>
      <c r="I292" s="2">
        <f t="array" ref="I292">SUMPRODUCT(B276:B295, (ROW(B276:B295)-ROW(B276)+1)) / (20*21/2)</f>
        <v>3.2327585714285711</v>
      </c>
      <c r="J292" s="2">
        <f t="shared" si="34"/>
        <v>3.2745855021510568</v>
      </c>
      <c r="K292" s="2">
        <f t="shared" si="28"/>
        <v>3.3726384159116631</v>
      </c>
    </row>
    <row r="293" spans="1:11" ht="13.5" x14ac:dyDescent="0.25">
      <c r="A293" s="3">
        <f>TITRES_STAT!B296</f>
        <v>42432</v>
      </c>
      <c r="B293" s="6">
        <f>TITRES_STAT!D296</f>
        <v>3.1564999999999999</v>
      </c>
      <c r="C293" s="2">
        <f t="shared" si="29"/>
        <v>-8.9500000000000135E-2</v>
      </c>
      <c r="D293" s="2">
        <f t="shared" si="30"/>
        <v>3.19556</v>
      </c>
      <c r="E293" s="2">
        <f t="shared" si="32"/>
        <v>3.2134699999999996</v>
      </c>
      <c r="F293" s="2">
        <f t="shared" si="33"/>
        <v>3.2720500000000001</v>
      </c>
      <c r="G293" s="2">
        <f t="shared" si="27"/>
        <v>3.4067799999999995</v>
      </c>
      <c r="H293" s="2">
        <f t="shared" si="31"/>
        <v>3.5820320000000017</v>
      </c>
      <c r="I293" s="2">
        <f t="array" ref="I293">SUMPRODUCT(B277:B296, (ROW(B277:B296)-ROW(B277)+1)) / (20*21/2)</f>
        <v>3.2229938095238095</v>
      </c>
      <c r="J293" s="2">
        <f t="shared" si="34"/>
        <v>3.263339263850956</v>
      </c>
      <c r="K293" s="2">
        <f t="shared" si="28"/>
        <v>3.3641623996014021</v>
      </c>
    </row>
    <row r="294" spans="1:11" ht="13.5" x14ac:dyDescent="0.25">
      <c r="A294" s="3">
        <f>TITRES_STAT!B297</f>
        <v>42433</v>
      </c>
      <c r="B294" s="6">
        <f>TITRES_STAT!D297</f>
        <v>3.246</v>
      </c>
      <c r="C294" s="2">
        <f t="shared" si="29"/>
        <v>8.9500000000000135E-2</v>
      </c>
      <c r="D294" s="2">
        <f t="shared" si="30"/>
        <v>3.2101999999999995</v>
      </c>
      <c r="E294" s="2">
        <f t="shared" si="32"/>
        <v>3.21265</v>
      </c>
      <c r="F294" s="2">
        <f t="shared" si="33"/>
        <v>3.2655400000000006</v>
      </c>
      <c r="G294" s="2">
        <f t="shared" si="27"/>
        <v>3.397829999999999</v>
      </c>
      <c r="H294" s="2">
        <f t="shared" si="31"/>
        <v>3.580649000000002</v>
      </c>
      <c r="I294" s="2">
        <f t="array" ref="I294">SUMPRODUCT(B278:B297, (ROW(B278:B297)-ROW(B278)+1)) / (20*21/2)</f>
        <v>3.2078428571428561</v>
      </c>
      <c r="J294" s="2">
        <f t="shared" si="34"/>
        <v>3.26168790538896</v>
      </c>
      <c r="K294" s="2">
        <f t="shared" si="28"/>
        <v>3.3595285800091901</v>
      </c>
    </row>
    <row r="295" spans="1:11" ht="13.5" x14ac:dyDescent="0.25">
      <c r="A295" s="3">
        <f>TITRES_STAT!B298</f>
        <v>42436</v>
      </c>
      <c r="B295" s="6">
        <f>TITRES_STAT!D298</f>
        <v>3.246</v>
      </c>
      <c r="C295" s="2">
        <f t="shared" si="29"/>
        <v>0</v>
      </c>
      <c r="D295" s="2">
        <f t="shared" si="30"/>
        <v>3.2101999999999995</v>
      </c>
      <c r="E295" s="2">
        <f t="shared" si="32"/>
        <v>3.20777</v>
      </c>
      <c r="F295" s="2">
        <f t="shared" si="33"/>
        <v>3.2590300000000005</v>
      </c>
      <c r="G295" s="2">
        <f t="shared" si="27"/>
        <v>3.3888799999999986</v>
      </c>
      <c r="H295" s="2">
        <f t="shared" si="31"/>
        <v>3.5791370000000025</v>
      </c>
      <c r="I295" s="2">
        <f t="array" ref="I295">SUMPRODUCT(B279:B298, (ROW(B279:B298)-ROW(B279)+1)) / (20*21/2)</f>
        <v>3.1850690476190473</v>
      </c>
      <c r="J295" s="2">
        <f t="shared" si="34"/>
        <v>3.2601938191614401</v>
      </c>
      <c r="K295" s="2">
        <f t="shared" si="28"/>
        <v>3.355076478832359</v>
      </c>
    </row>
    <row r="296" spans="1:11" ht="13.5" x14ac:dyDescent="0.25">
      <c r="A296" s="3">
        <f>TITRES_STAT!B299</f>
        <v>42437</v>
      </c>
      <c r="B296" s="6">
        <f>TITRES_STAT!D299</f>
        <v>3.1564999999999999</v>
      </c>
      <c r="C296" s="2">
        <f t="shared" si="29"/>
        <v>-8.9500000000000135E-2</v>
      </c>
      <c r="D296" s="2">
        <f t="shared" si="30"/>
        <v>3.2102000000000004</v>
      </c>
      <c r="E296" s="2">
        <f t="shared" si="32"/>
        <v>3.2037</v>
      </c>
      <c r="F296" s="2">
        <f t="shared" si="33"/>
        <v>3.2504850000000003</v>
      </c>
      <c r="G296" s="2">
        <f t="shared" si="27"/>
        <v>3.3781399999999993</v>
      </c>
      <c r="H296" s="2">
        <f t="shared" si="31"/>
        <v>3.5771455000000025</v>
      </c>
      <c r="I296" s="2">
        <f t="array" ref="I296">SUMPRODUCT(B280:B299, (ROW(B280:B299)-ROW(B280)+1)) / (20*21/2)</f>
        <v>3.1693409523809524</v>
      </c>
      <c r="J296" s="2">
        <f t="shared" si="34"/>
        <v>3.2503182173365412</v>
      </c>
      <c r="K296" s="2">
        <f t="shared" si="28"/>
        <v>3.3472891659369726</v>
      </c>
    </row>
    <row r="297" spans="1:11" ht="13.5" x14ac:dyDescent="0.25">
      <c r="A297" s="3">
        <f>TITRES_STAT!B300</f>
        <v>42438</v>
      </c>
      <c r="B297" s="6">
        <f>TITRES_STAT!D300</f>
        <v>3.0914000000000001</v>
      </c>
      <c r="C297" s="2">
        <f t="shared" si="29"/>
        <v>-6.5099999999999714E-2</v>
      </c>
      <c r="D297" s="2">
        <f t="shared" si="30"/>
        <v>3.1792799999999999</v>
      </c>
      <c r="E297" s="2">
        <f t="shared" si="32"/>
        <v>3.19556</v>
      </c>
      <c r="F297" s="2">
        <f t="shared" si="33"/>
        <v>3.2411250000000011</v>
      </c>
      <c r="G297" s="2">
        <f t="shared" si="27"/>
        <v>3.3669119999999988</v>
      </c>
      <c r="H297" s="2">
        <f t="shared" si="31"/>
        <v>3.5748605000000024</v>
      </c>
      <c r="I297" s="2">
        <f t="array" ref="I297">SUMPRODUCT(B281:B300, (ROW(B281:B300)-ROW(B281)+1)) / (20*21/2)</f>
        <v>3.1551238095238094</v>
      </c>
      <c r="J297" s="2">
        <f t="shared" si="34"/>
        <v>3.2351831490187757</v>
      </c>
      <c r="K297" s="2">
        <f t="shared" si="28"/>
        <v>3.3372542966845424</v>
      </c>
    </row>
    <row r="298" spans="1:11" ht="13.5" x14ac:dyDescent="0.25">
      <c r="A298" s="3">
        <f>TITRES_STAT!B301</f>
        <v>42439</v>
      </c>
      <c r="B298" s="6">
        <f>TITRES_STAT!D301</f>
        <v>3.0019999999999998</v>
      </c>
      <c r="C298" s="2">
        <f t="shared" si="29"/>
        <v>-8.9400000000000368E-2</v>
      </c>
      <c r="D298" s="2">
        <f t="shared" si="30"/>
        <v>3.1483800000000004</v>
      </c>
      <c r="E298" s="2">
        <f t="shared" si="32"/>
        <v>3.17197</v>
      </c>
      <c r="F298" s="2">
        <f t="shared" si="33"/>
        <v>3.2240450000000003</v>
      </c>
      <c r="G298" s="2">
        <f t="shared" si="27"/>
        <v>3.3538959999999984</v>
      </c>
      <c r="H298" s="2">
        <f t="shared" si="31"/>
        <v>3.5721285000000025</v>
      </c>
      <c r="I298" s="2">
        <f t="array" ref="I298">SUMPRODUCT(B282:B301, (ROW(B282:B301)-ROW(B282)+1)) / (20*21/2)</f>
        <v>3.1346747619047619</v>
      </c>
      <c r="J298" s="2">
        <f t="shared" si="34"/>
        <v>3.2129752300646066</v>
      </c>
      <c r="K298" s="2">
        <f t="shared" si="28"/>
        <v>3.3241070693635799</v>
      </c>
    </row>
    <row r="299" spans="1:11" ht="13.5" x14ac:dyDescent="0.25">
      <c r="A299" s="3">
        <f>TITRES_STAT!B302</f>
        <v>42440</v>
      </c>
      <c r="B299" s="6">
        <f>TITRES_STAT!D302</f>
        <v>3.0589</v>
      </c>
      <c r="C299" s="2">
        <f t="shared" si="29"/>
        <v>5.6900000000000173E-2</v>
      </c>
      <c r="D299" s="2">
        <f t="shared" si="30"/>
        <v>3.1109599999999995</v>
      </c>
      <c r="E299" s="2">
        <f t="shared" si="32"/>
        <v>3.1605799999999999</v>
      </c>
      <c r="F299" s="2">
        <f t="shared" si="33"/>
        <v>3.2081800000000009</v>
      </c>
      <c r="G299" s="2">
        <f t="shared" si="27"/>
        <v>3.3420179999999982</v>
      </c>
      <c r="H299" s="2">
        <f t="shared" si="31"/>
        <v>3.567979500000003</v>
      </c>
      <c r="I299" s="2">
        <f t="array" ref="I299">SUMPRODUCT(B283:B302, (ROW(B283:B302)-ROW(B283)+1)) / (20*21/2)</f>
        <v>3.1191414285714276</v>
      </c>
      <c r="J299" s="2">
        <f t="shared" si="34"/>
        <v>3.1983013986298823</v>
      </c>
      <c r="K299" s="2">
        <f t="shared" si="28"/>
        <v>3.3137067921336358</v>
      </c>
    </row>
    <row r="300" spans="1:11" ht="13.5" x14ac:dyDescent="0.25">
      <c r="A300" s="3">
        <f>TITRES_STAT!B303</f>
        <v>42443</v>
      </c>
      <c r="B300" s="6">
        <f>TITRES_STAT!D303</f>
        <v>3.0589</v>
      </c>
      <c r="C300" s="2">
        <f t="shared" si="29"/>
        <v>0</v>
      </c>
      <c r="D300" s="2">
        <f t="shared" si="30"/>
        <v>3.0735399999999999</v>
      </c>
      <c r="E300" s="2">
        <f t="shared" si="32"/>
        <v>3.1418699999999999</v>
      </c>
      <c r="F300" s="2">
        <f t="shared" si="33"/>
        <v>3.1923150000000007</v>
      </c>
      <c r="G300" s="2">
        <f t="shared" si="27"/>
        <v>3.3299779999999983</v>
      </c>
      <c r="H300" s="2">
        <f t="shared" si="31"/>
        <v>3.5635865000000031</v>
      </c>
      <c r="I300" s="2">
        <f t="array" ref="I300">SUMPRODUCT(B284:B303, (ROW(B284:B303)-ROW(B284)+1)) / (20*21/2)</f>
        <v>3.1119352380952381</v>
      </c>
      <c r="J300" s="2">
        <f t="shared" si="34"/>
        <v>3.185025074950846</v>
      </c>
      <c r="K300" s="2">
        <f t="shared" si="28"/>
        <v>3.3037143689127091</v>
      </c>
    </row>
    <row r="301" spans="1:11" ht="13.5" x14ac:dyDescent="0.25">
      <c r="A301" s="3">
        <f>TITRES_STAT!B304</f>
        <v>42444</v>
      </c>
      <c r="B301" s="6">
        <f>TITRES_STAT!D304</f>
        <v>2.9775999999999998</v>
      </c>
      <c r="C301" s="2">
        <f t="shared" si="29"/>
        <v>-8.130000000000015E-2</v>
      </c>
      <c r="D301" s="2">
        <f t="shared" si="30"/>
        <v>3.03776</v>
      </c>
      <c r="E301" s="2">
        <f t="shared" si="32"/>
        <v>3.1239800000000004</v>
      </c>
      <c r="F301" s="2">
        <f t="shared" si="33"/>
        <v>3.1732000000000005</v>
      </c>
      <c r="G301" s="2">
        <f t="shared" si="27"/>
        <v>3.3164739999999981</v>
      </c>
      <c r="H301" s="2">
        <f t="shared" si="31"/>
        <v>3.5585835000000037</v>
      </c>
      <c r="I301" s="2">
        <f t="array" ref="I301">SUMPRODUCT(B285:B304, (ROW(B285:B304)-ROW(B285)+1)) / (20*21/2)</f>
        <v>3.1052714285714282</v>
      </c>
      <c r="J301" s="2">
        <f t="shared" si="34"/>
        <v>3.1652703059079084</v>
      </c>
      <c r="K301" s="2">
        <f t="shared" si="28"/>
        <v>3.2909255701318187</v>
      </c>
    </row>
    <row r="302" spans="1:11" ht="13.5" x14ac:dyDescent="0.25">
      <c r="A302" s="3">
        <f>TITRES_STAT!B305</f>
        <v>42445</v>
      </c>
      <c r="B302" s="6">
        <f>TITRES_STAT!D305</f>
        <v>3.0101</v>
      </c>
      <c r="C302" s="2">
        <f t="shared" si="29"/>
        <v>3.2500000000000195E-2</v>
      </c>
      <c r="D302" s="2">
        <f t="shared" si="30"/>
        <v>3.0215000000000001</v>
      </c>
      <c r="E302" s="2">
        <f t="shared" si="32"/>
        <v>3.10039</v>
      </c>
      <c r="F302" s="2">
        <f t="shared" si="33"/>
        <v>3.1589650000000007</v>
      </c>
      <c r="G302" s="2">
        <f t="shared" si="27"/>
        <v>3.3034579999999982</v>
      </c>
      <c r="H302" s="2">
        <f t="shared" si="31"/>
        <v>3.5539465000000035</v>
      </c>
      <c r="I302" s="2">
        <f t="array" ref="I302">SUMPRODUCT(B286:B305, (ROW(B286:B305)-ROW(B286)+1)) / (20*21/2)</f>
        <v>3.1056214285714283</v>
      </c>
      <c r="J302" s="2">
        <f t="shared" si="34"/>
        <v>3.1504921815357263</v>
      </c>
      <c r="K302" s="2">
        <f t="shared" si="28"/>
        <v>3.279912802675669</v>
      </c>
    </row>
    <row r="303" spans="1:11" ht="13.5" x14ac:dyDescent="0.25">
      <c r="A303" s="3">
        <f>TITRES_STAT!B306</f>
        <v>42446</v>
      </c>
      <c r="B303" s="6">
        <f>TITRES_STAT!D306</f>
        <v>3.0832999999999999</v>
      </c>
      <c r="C303" s="2">
        <f t="shared" si="29"/>
        <v>7.3199999999999932E-2</v>
      </c>
      <c r="D303" s="2">
        <f t="shared" si="30"/>
        <v>3.0377599999999996</v>
      </c>
      <c r="E303" s="2">
        <f t="shared" si="32"/>
        <v>3.0930700000000004</v>
      </c>
      <c r="F303" s="2">
        <f t="shared" si="33"/>
        <v>3.1532700000000005</v>
      </c>
      <c r="G303" s="2">
        <f t="shared" si="27"/>
        <v>3.2940199999999979</v>
      </c>
      <c r="H303" s="2">
        <f t="shared" si="31"/>
        <v>3.5496755000000038</v>
      </c>
      <c r="I303" s="2">
        <f t="array" ref="I303">SUMPRODUCT(B287:B306, (ROW(B287:B306)-ROW(B287)+1)) / (20*21/2)</f>
        <v>3.1066685714285716</v>
      </c>
      <c r="J303" s="2">
        <f t="shared" si="34"/>
        <v>3.1440929261513713</v>
      </c>
      <c r="K303" s="2">
        <f t="shared" si="28"/>
        <v>3.2722024966883883</v>
      </c>
    </row>
    <row r="304" spans="1:11" ht="13.5" x14ac:dyDescent="0.25">
      <c r="A304" s="3">
        <f>TITRES_STAT!B307</f>
        <v>42447</v>
      </c>
      <c r="B304" s="6">
        <f>TITRES_STAT!D307</f>
        <v>3.0832999999999999</v>
      </c>
      <c r="C304" s="2">
        <f t="shared" si="29"/>
        <v>0</v>
      </c>
      <c r="D304" s="2">
        <f t="shared" si="30"/>
        <v>3.0426399999999996</v>
      </c>
      <c r="E304" s="2">
        <f t="shared" si="32"/>
        <v>3.0768</v>
      </c>
      <c r="F304" s="2">
        <f t="shared" si="33"/>
        <v>3.1447250000000007</v>
      </c>
      <c r="G304" s="2">
        <f t="shared" si="27"/>
        <v>3.2857219999999985</v>
      </c>
      <c r="H304" s="2">
        <f t="shared" si="31"/>
        <v>3.5455670000000037</v>
      </c>
      <c r="I304" s="2">
        <f t="array" ref="I304">SUMPRODUCT(B288:B307, (ROW(B288:B307)-ROW(B288)+1)) / (20*21/2)</f>
        <v>3.1063957142857146</v>
      </c>
      <c r="J304" s="2">
        <f t="shared" si="34"/>
        <v>3.1383031236607644</v>
      </c>
      <c r="K304" s="2">
        <f t="shared" si="28"/>
        <v>3.2647945556417848</v>
      </c>
    </row>
    <row r="305" spans="1:11" ht="13.5" x14ac:dyDescent="0.25">
      <c r="A305" s="3">
        <f>TITRES_STAT!B308</f>
        <v>42450</v>
      </c>
      <c r="B305" s="6">
        <f>TITRES_STAT!D308</f>
        <v>3.1484000000000001</v>
      </c>
      <c r="C305" s="2">
        <f t="shared" si="29"/>
        <v>6.5100000000000158E-2</v>
      </c>
      <c r="D305" s="2">
        <f t="shared" si="30"/>
        <v>3.06054</v>
      </c>
      <c r="E305" s="2">
        <f t="shared" si="32"/>
        <v>3.06704</v>
      </c>
      <c r="F305" s="2">
        <f t="shared" si="33"/>
        <v>3.1374050000000007</v>
      </c>
      <c r="G305" s="2">
        <f t="shared" si="27"/>
        <v>3.2787259999999985</v>
      </c>
      <c r="H305" s="2">
        <f t="shared" si="31"/>
        <v>3.5416215000000038</v>
      </c>
      <c r="I305" s="2">
        <f t="array" ref="I305">SUMPRODUCT(B289:B308, (ROW(B289:B308)-ROW(B289)+1)) / (20*21/2)</f>
        <v>3.1063166666666673</v>
      </c>
      <c r="J305" s="2">
        <f t="shared" si="34"/>
        <v>3.1392647309311679</v>
      </c>
      <c r="K305" s="2">
        <f t="shared" si="28"/>
        <v>3.260230063263676</v>
      </c>
    </row>
    <row r="306" spans="1:11" ht="13.5" x14ac:dyDescent="0.25">
      <c r="A306" s="3">
        <f>TITRES_STAT!B309</f>
        <v>42451</v>
      </c>
      <c r="B306" s="6">
        <f>TITRES_STAT!D309</f>
        <v>3.1484000000000001</v>
      </c>
      <c r="C306" s="2">
        <f t="shared" si="29"/>
        <v>0</v>
      </c>
      <c r="D306" s="2">
        <f t="shared" si="30"/>
        <v>3.0947000000000005</v>
      </c>
      <c r="E306" s="2">
        <f t="shared" si="32"/>
        <v>3.06623</v>
      </c>
      <c r="F306" s="2">
        <f t="shared" si="33"/>
        <v>3.1349650000000007</v>
      </c>
      <c r="G306" s="2">
        <f t="shared" ref="G306:G369" si="35">AVERAGE(B257:B306)</f>
        <v>3.2717299999999985</v>
      </c>
      <c r="H306" s="2">
        <f t="shared" si="31"/>
        <v>3.5380420000000048</v>
      </c>
      <c r="I306" s="2">
        <f t="array" ref="I306">SUMPRODUCT(B290:B309, (ROW(B290:B309)-ROW(B290)+1)) / (20*21/2)</f>
        <v>3.1028652380952377</v>
      </c>
      <c r="J306" s="2">
        <f t="shared" si="34"/>
        <v>3.1401347565567712</v>
      </c>
      <c r="K306" s="2">
        <f t="shared" si="28"/>
        <v>3.2558445705866692</v>
      </c>
    </row>
    <row r="307" spans="1:11" ht="13.5" x14ac:dyDescent="0.25">
      <c r="A307" s="3">
        <f>TITRES_STAT!B310</f>
        <v>42452</v>
      </c>
      <c r="B307" s="6">
        <f>TITRES_STAT!D310</f>
        <v>3.1320999999999999</v>
      </c>
      <c r="C307" s="2">
        <f t="shared" si="29"/>
        <v>-1.6300000000000203E-2</v>
      </c>
      <c r="D307" s="2">
        <f t="shared" si="30"/>
        <v>3.1191</v>
      </c>
      <c r="E307" s="2">
        <f t="shared" si="32"/>
        <v>3.0703</v>
      </c>
      <c r="F307" s="2">
        <f t="shared" si="33"/>
        <v>3.1329300000000009</v>
      </c>
      <c r="G307" s="2">
        <f t="shared" si="35"/>
        <v>3.2645699999999986</v>
      </c>
      <c r="H307" s="2">
        <f t="shared" si="31"/>
        <v>3.5343810000000051</v>
      </c>
      <c r="I307" s="2">
        <f t="array" ref="I307">SUMPRODUCT(B291:B310, (ROW(B291:B310)-ROW(B291)+1)) / (20*21/2)</f>
        <v>3.0998014285714279</v>
      </c>
      <c r="J307" s="2">
        <f t="shared" si="34"/>
        <v>3.1393695416466025</v>
      </c>
      <c r="K307" s="2">
        <f t="shared" ref="K307:K370" si="36">$K$4*B307+(1-$K$4)*K306</f>
        <v>3.2509918423283684</v>
      </c>
    </row>
    <row r="308" spans="1:11" ht="13.5" x14ac:dyDescent="0.25">
      <c r="A308" s="3">
        <f>TITRES_STAT!B311</f>
        <v>42453</v>
      </c>
      <c r="B308" s="6">
        <f>TITRES_STAT!D311</f>
        <v>3.1320999999999999</v>
      </c>
      <c r="C308" s="2">
        <f t="shared" si="29"/>
        <v>0</v>
      </c>
      <c r="D308" s="2">
        <f t="shared" si="30"/>
        <v>3.12886</v>
      </c>
      <c r="E308" s="2">
        <f t="shared" si="32"/>
        <v>3.08331</v>
      </c>
      <c r="F308" s="2">
        <f t="shared" si="33"/>
        <v>3.1276400000000004</v>
      </c>
      <c r="G308" s="2">
        <f t="shared" si="35"/>
        <v>3.2574099999999988</v>
      </c>
      <c r="H308" s="2">
        <f t="shared" si="31"/>
        <v>3.5311265000000058</v>
      </c>
      <c r="I308" s="2">
        <f t="array" ref="I308">SUMPRODUCT(B292:B311, (ROW(B292:B311)-ROW(B292)+1)) / (20*21/2)</f>
        <v>3.0974738095238092</v>
      </c>
      <c r="J308" s="2">
        <f t="shared" si="34"/>
        <v>3.138677204346926</v>
      </c>
      <c r="K308" s="2">
        <f t="shared" si="36"/>
        <v>3.2463294171390205</v>
      </c>
    </row>
    <row r="309" spans="1:11" ht="13.5" x14ac:dyDescent="0.25">
      <c r="A309" s="3">
        <f>TITRES_STAT!B312</f>
        <v>42454</v>
      </c>
      <c r="B309" s="6">
        <f>TITRES_STAT!D312</f>
        <v>3.0914000000000001</v>
      </c>
      <c r="C309" s="2">
        <f t="shared" si="29"/>
        <v>-4.0699999999999736E-2</v>
      </c>
      <c r="D309" s="2">
        <f t="shared" si="30"/>
        <v>3.1304799999999999</v>
      </c>
      <c r="E309" s="2">
        <f t="shared" si="32"/>
        <v>3.08656</v>
      </c>
      <c r="F309" s="2">
        <f t="shared" si="33"/>
        <v>3.1235700000000004</v>
      </c>
      <c r="G309" s="2">
        <f t="shared" si="35"/>
        <v>3.2494359999999989</v>
      </c>
      <c r="H309" s="2">
        <f t="shared" si="31"/>
        <v>3.5276685000000065</v>
      </c>
      <c r="I309" s="2">
        <f t="array" ref="I309">SUMPRODUCT(B293:B312, (ROW(B293:B312)-ROW(B293)+1)) / (20*21/2)</f>
        <v>3.0954561904761904</v>
      </c>
      <c r="J309" s="2">
        <f t="shared" si="34"/>
        <v>3.134174613456743</v>
      </c>
      <c r="K309" s="2">
        <f t="shared" si="36"/>
        <v>3.2402537537218041</v>
      </c>
    </row>
    <row r="310" spans="1:11" ht="13.5" x14ac:dyDescent="0.25">
      <c r="A310" s="3">
        <f>TITRES_STAT!B313</f>
        <v>42457</v>
      </c>
      <c r="B310" s="6">
        <f>TITRES_STAT!D313</f>
        <v>3.0914000000000001</v>
      </c>
      <c r="C310" s="2">
        <f t="shared" si="29"/>
        <v>0</v>
      </c>
      <c r="D310" s="2">
        <f t="shared" si="30"/>
        <v>3.1190799999999999</v>
      </c>
      <c r="E310" s="2">
        <f t="shared" si="32"/>
        <v>3.0898100000000004</v>
      </c>
      <c r="F310" s="2">
        <f t="shared" si="33"/>
        <v>3.1158400000000008</v>
      </c>
      <c r="G310" s="2">
        <f t="shared" si="35"/>
        <v>3.2432519999999987</v>
      </c>
      <c r="H310" s="2">
        <f t="shared" si="31"/>
        <v>3.524739500000007</v>
      </c>
      <c r="I310" s="2">
        <f t="array" ref="I310">SUMPRODUCT(B294:B313, (ROW(B294:B313)-ROW(B294)+1)) / (20*21/2)</f>
        <v>3.0988319047619051</v>
      </c>
      <c r="J310" s="2">
        <f t="shared" si="34"/>
        <v>3.1301008407465774</v>
      </c>
      <c r="K310" s="2">
        <f t="shared" si="36"/>
        <v>3.2344163516150668</v>
      </c>
    </row>
    <row r="311" spans="1:11" ht="13.5" x14ac:dyDescent="0.25">
      <c r="A311" s="3">
        <f>TITRES_STAT!B314</f>
        <v>42458</v>
      </c>
      <c r="B311" s="6">
        <f>TITRES_STAT!D314</f>
        <v>3.0914000000000001</v>
      </c>
      <c r="C311" s="2">
        <f t="shared" si="29"/>
        <v>0</v>
      </c>
      <c r="D311" s="2">
        <f t="shared" si="30"/>
        <v>3.1076799999999998</v>
      </c>
      <c r="E311" s="2">
        <f t="shared" si="32"/>
        <v>3.1011900000000003</v>
      </c>
      <c r="F311" s="2">
        <f t="shared" si="33"/>
        <v>3.1125850000000006</v>
      </c>
      <c r="G311" s="2">
        <f t="shared" si="35"/>
        <v>3.2370679999999989</v>
      </c>
      <c r="H311" s="2">
        <f t="shared" si="31"/>
        <v>3.5213630000000067</v>
      </c>
      <c r="I311" s="2">
        <f t="array" ref="I311">SUMPRODUCT(B295:B314, (ROW(B295:B314)-ROW(B295)+1)) / (20*21/2)</f>
        <v>3.1022847619047624</v>
      </c>
      <c r="J311" s="2">
        <f t="shared" si="34"/>
        <v>3.1264150463897606</v>
      </c>
      <c r="K311" s="2">
        <f t="shared" si="36"/>
        <v>3.2288078672380052</v>
      </c>
    </row>
    <row r="312" spans="1:11" ht="13.5" x14ac:dyDescent="0.25">
      <c r="A312" s="3">
        <f>TITRES_STAT!B315</f>
        <v>42459</v>
      </c>
      <c r="B312" s="6">
        <f>TITRES_STAT!D315</f>
        <v>3.0914000000000001</v>
      </c>
      <c r="C312" s="2">
        <f t="shared" si="29"/>
        <v>0</v>
      </c>
      <c r="D312" s="2">
        <f t="shared" si="30"/>
        <v>3.0995400000000002</v>
      </c>
      <c r="E312" s="2">
        <f t="shared" si="32"/>
        <v>3.1093199999999999</v>
      </c>
      <c r="F312" s="2">
        <f t="shared" si="33"/>
        <v>3.1048550000000006</v>
      </c>
      <c r="G312" s="2">
        <f t="shared" si="35"/>
        <v>3.2308839999999988</v>
      </c>
      <c r="H312" s="2">
        <f t="shared" si="31"/>
        <v>3.5179865000000077</v>
      </c>
      <c r="I312" s="2">
        <f t="array" ref="I312">SUMPRODUCT(B296:B315, (ROW(B296:B315)-ROW(B296)+1)) / (20*21/2)</f>
        <v>3.1062409523809529</v>
      </c>
      <c r="J312" s="2">
        <f t="shared" si="34"/>
        <v>3.1230802800669264</v>
      </c>
      <c r="K312" s="2">
        <f t="shared" si="36"/>
        <v>3.2234193234247499</v>
      </c>
    </row>
    <row r="313" spans="1:11" ht="13.5" x14ac:dyDescent="0.25">
      <c r="A313" s="3">
        <f>TITRES_STAT!B316</f>
        <v>42460</v>
      </c>
      <c r="B313" s="6">
        <f>TITRES_STAT!D316</f>
        <v>3.1402999999999999</v>
      </c>
      <c r="C313" s="2">
        <f t="shared" si="29"/>
        <v>4.8899999999999721E-2</v>
      </c>
      <c r="D313" s="2">
        <f t="shared" si="30"/>
        <v>3.1011800000000003</v>
      </c>
      <c r="E313" s="2">
        <f t="shared" si="32"/>
        <v>3.1150200000000003</v>
      </c>
      <c r="F313" s="2">
        <f t="shared" si="33"/>
        <v>3.1040450000000006</v>
      </c>
      <c r="G313" s="2">
        <f t="shared" si="35"/>
        <v>3.225677999999998</v>
      </c>
      <c r="H313" s="2">
        <f t="shared" si="31"/>
        <v>3.5148545000000082</v>
      </c>
      <c r="I313" s="2">
        <f t="array" ref="I313">SUMPRODUCT(B297:B316, (ROW(B297:B316)-ROW(B297)+1)) / (20*21/2)</f>
        <v>3.1192242857142856</v>
      </c>
      <c r="J313" s="2">
        <f t="shared" si="34"/>
        <v>3.1247202533938858</v>
      </c>
      <c r="K313" s="2">
        <f t="shared" si="36"/>
        <v>3.2201597421139754</v>
      </c>
    </row>
    <row r="314" spans="1:11" ht="13.5" x14ac:dyDescent="0.25">
      <c r="A314" s="3">
        <f>TITRES_STAT!B317</f>
        <v>42461</v>
      </c>
      <c r="B314" s="6">
        <f>TITRES_STAT!D317</f>
        <v>3.1402999999999999</v>
      </c>
      <c r="C314" s="2">
        <f t="shared" si="29"/>
        <v>0</v>
      </c>
      <c r="D314" s="2">
        <f t="shared" si="30"/>
        <v>3.1109599999999999</v>
      </c>
      <c r="E314" s="2">
        <f t="shared" si="32"/>
        <v>3.1207199999999999</v>
      </c>
      <c r="F314" s="2">
        <f t="shared" si="33"/>
        <v>3.09876</v>
      </c>
      <c r="G314" s="2">
        <f t="shared" si="35"/>
        <v>3.2204719999999982</v>
      </c>
      <c r="H314" s="2">
        <f t="shared" si="31"/>
        <v>3.5122515000000076</v>
      </c>
      <c r="I314" s="2">
        <f t="array" ref="I314">SUMPRODUCT(B298:B317, (ROW(B298:B317)-ROW(B298)+1)) / (20*21/2)</f>
        <v>3.1318585714285718</v>
      </c>
      <c r="J314" s="2">
        <f t="shared" si="34"/>
        <v>3.1262040387849441</v>
      </c>
      <c r="K314" s="2">
        <f t="shared" si="36"/>
        <v>3.2170279875212704</v>
      </c>
    </row>
    <row r="315" spans="1:11" ht="13.5" x14ac:dyDescent="0.25">
      <c r="A315" s="3">
        <f>TITRES_STAT!B318</f>
        <v>42464</v>
      </c>
      <c r="B315" s="6">
        <f>TITRES_STAT!D318</f>
        <v>3.1402999999999999</v>
      </c>
      <c r="C315" s="2">
        <f t="shared" si="29"/>
        <v>0</v>
      </c>
      <c r="D315" s="2">
        <f t="shared" si="30"/>
        <v>3.1207400000000001</v>
      </c>
      <c r="E315" s="2">
        <f t="shared" si="32"/>
        <v>3.11991</v>
      </c>
      <c r="F315" s="2">
        <f t="shared" si="33"/>
        <v>3.0934750000000002</v>
      </c>
      <c r="G315" s="2">
        <f t="shared" si="35"/>
        <v>3.2152659999999975</v>
      </c>
      <c r="H315" s="2">
        <f t="shared" si="31"/>
        <v>3.5100960000000083</v>
      </c>
      <c r="I315" s="2">
        <f t="array" ref="I315">SUMPRODUCT(B299:B318, (ROW(B299:B318)-ROW(B299)+1)) / (20*21/2)</f>
        <v>3.1353100000000009</v>
      </c>
      <c r="J315" s="2">
        <f t="shared" si="34"/>
        <v>3.1275465112816159</v>
      </c>
      <c r="K315" s="2">
        <f t="shared" si="36"/>
        <v>3.2140190468341618</v>
      </c>
    </row>
    <row r="316" spans="1:11" ht="13.5" x14ac:dyDescent="0.25">
      <c r="A316" s="3">
        <f>TITRES_STAT!B319</f>
        <v>42465</v>
      </c>
      <c r="B316" s="6">
        <f>TITRES_STAT!D319</f>
        <v>3.2298</v>
      </c>
      <c r="C316" s="2">
        <f t="shared" si="29"/>
        <v>8.9500000000000135E-2</v>
      </c>
      <c r="D316" s="2">
        <f t="shared" si="30"/>
        <v>3.1484200000000002</v>
      </c>
      <c r="E316" s="2">
        <f t="shared" si="32"/>
        <v>3.12805</v>
      </c>
      <c r="F316" s="2">
        <f t="shared" si="33"/>
        <v>3.0971399999999996</v>
      </c>
      <c r="G316" s="2">
        <f t="shared" si="35"/>
        <v>3.2118499999999983</v>
      </c>
      <c r="H316" s="2">
        <f t="shared" si="31"/>
        <v>3.5079405000000081</v>
      </c>
      <c r="I316" s="2">
        <f t="array" ref="I316">SUMPRODUCT(B300:B319, (ROW(B300:B319)-ROW(B300)+1)) / (20*21/2)</f>
        <v>3.1473980952380956</v>
      </c>
      <c r="J316" s="2">
        <f t="shared" si="34"/>
        <v>3.1372849387786048</v>
      </c>
      <c r="K316" s="2">
        <f t="shared" si="36"/>
        <v>3.2146379077426261</v>
      </c>
    </row>
    <row r="317" spans="1:11" ht="13.5" x14ac:dyDescent="0.25">
      <c r="A317" s="3">
        <f>TITRES_STAT!B320</f>
        <v>42466</v>
      </c>
      <c r="B317" s="6">
        <f>TITRES_STAT!D320</f>
        <v>3.2298</v>
      </c>
      <c r="C317" s="2">
        <f t="shared" si="29"/>
        <v>0</v>
      </c>
      <c r="D317" s="2">
        <f t="shared" si="30"/>
        <v>3.1761000000000004</v>
      </c>
      <c r="E317" s="2">
        <f t="shared" si="32"/>
        <v>3.1378200000000001</v>
      </c>
      <c r="F317" s="2">
        <f t="shared" si="33"/>
        <v>3.1040599999999992</v>
      </c>
      <c r="G317" s="2">
        <f t="shared" si="35"/>
        <v>3.2085959999999978</v>
      </c>
      <c r="H317" s="2">
        <f t="shared" si="31"/>
        <v>3.5057850000000084</v>
      </c>
      <c r="I317" s="2">
        <f t="array" ref="I317">SUMPRODUCT(B301:B320, (ROW(B301:B320)-ROW(B301)+1)) / (20*21/2)</f>
        <v>3.1601861904761899</v>
      </c>
      <c r="J317" s="2">
        <f t="shared" si="34"/>
        <v>3.146095896990166</v>
      </c>
      <c r="K317" s="2">
        <f t="shared" si="36"/>
        <v>3.2152324995958566</v>
      </c>
    </row>
    <row r="318" spans="1:11" ht="13.5" x14ac:dyDescent="0.25">
      <c r="A318" s="3">
        <f>TITRES_STAT!B321</f>
        <v>42467</v>
      </c>
      <c r="B318" s="6">
        <f>TITRES_STAT!D321</f>
        <v>3.1402999999999999</v>
      </c>
      <c r="C318" s="2">
        <f t="shared" si="29"/>
        <v>-8.9500000000000135E-2</v>
      </c>
      <c r="D318" s="2">
        <f t="shared" si="30"/>
        <v>3.1761000000000004</v>
      </c>
      <c r="E318" s="2">
        <f t="shared" si="32"/>
        <v>3.1386400000000001</v>
      </c>
      <c r="F318" s="2">
        <f t="shared" si="33"/>
        <v>3.1109749999999989</v>
      </c>
      <c r="G318" s="2">
        <f t="shared" si="35"/>
        <v>3.2038779999999978</v>
      </c>
      <c r="H318" s="2">
        <f t="shared" si="31"/>
        <v>3.5031820000000078</v>
      </c>
      <c r="I318" s="2">
        <f t="array" ref="I318">SUMPRODUCT(B302:B321, (ROW(B302:B321)-ROW(B302)+1)) / (20*21/2)</f>
        <v>3.1720442857142861</v>
      </c>
      <c r="J318" s="2">
        <f t="shared" si="34"/>
        <v>3.1455439068006261</v>
      </c>
      <c r="K318" s="2">
        <f t="shared" si="36"/>
        <v>3.2122939701999407</v>
      </c>
    </row>
    <row r="319" spans="1:11" ht="13.5" x14ac:dyDescent="0.25">
      <c r="A319" s="3">
        <f>TITRES_STAT!B322</f>
        <v>42468</v>
      </c>
      <c r="B319" s="6">
        <f>TITRES_STAT!D322</f>
        <v>3.2378999999999998</v>
      </c>
      <c r="C319" s="2">
        <f t="shared" si="29"/>
        <v>9.7599999999999909E-2</v>
      </c>
      <c r="D319" s="2">
        <f t="shared" si="30"/>
        <v>3.1956199999999999</v>
      </c>
      <c r="E319" s="2">
        <f t="shared" si="32"/>
        <v>3.1532900000000001</v>
      </c>
      <c r="F319" s="2">
        <f t="shared" si="33"/>
        <v>3.1199249999999994</v>
      </c>
      <c r="G319" s="2">
        <f t="shared" si="35"/>
        <v>3.2011119999999975</v>
      </c>
      <c r="H319" s="2">
        <f t="shared" si="31"/>
        <v>3.5010670000000075</v>
      </c>
      <c r="I319" s="2">
        <f t="array" ref="I319">SUMPRODUCT(B303:B322, (ROW(B303:B322)-ROW(B303)+1)) / (20*21/2)</f>
        <v>3.174832857142857</v>
      </c>
      <c r="J319" s="2">
        <f t="shared" si="34"/>
        <v>3.1543397252005665</v>
      </c>
      <c r="K319" s="2">
        <f t="shared" si="36"/>
        <v>3.2132981282313158</v>
      </c>
    </row>
    <row r="320" spans="1:11" ht="13.5" x14ac:dyDescent="0.25">
      <c r="A320" s="3">
        <f>TITRES_STAT!B323</f>
        <v>42471</v>
      </c>
      <c r="B320" s="6">
        <f>TITRES_STAT!D323</f>
        <v>3.2542</v>
      </c>
      <c r="C320" s="2">
        <f t="shared" si="29"/>
        <v>1.6300000000000203E-2</v>
      </c>
      <c r="D320" s="2">
        <f t="shared" si="30"/>
        <v>3.2183999999999999</v>
      </c>
      <c r="E320" s="2">
        <f t="shared" si="32"/>
        <v>3.1695700000000002</v>
      </c>
      <c r="F320" s="2">
        <f t="shared" si="33"/>
        <v>3.1296899999999992</v>
      </c>
      <c r="G320" s="2">
        <f t="shared" si="35"/>
        <v>3.1986719999999984</v>
      </c>
      <c r="H320" s="2">
        <f t="shared" si="31"/>
        <v>3.4991145000000068</v>
      </c>
      <c r="I320" s="2">
        <f t="array" ref="I320">SUMPRODUCT(B304:B323, (ROW(B304:B323)-ROW(B304)+1)) / (20*21/2)</f>
        <v>3.1838180952380948</v>
      </c>
      <c r="J320" s="2">
        <f t="shared" si="34"/>
        <v>3.163850227562417</v>
      </c>
      <c r="K320" s="2">
        <f t="shared" si="36"/>
        <v>3.2149021232026369</v>
      </c>
    </row>
    <row r="321" spans="1:11" ht="13.5" x14ac:dyDescent="0.25">
      <c r="A321" s="3">
        <f>TITRES_STAT!B324</f>
        <v>42472</v>
      </c>
      <c r="B321" s="6">
        <f>TITRES_STAT!D324</f>
        <v>3.2542</v>
      </c>
      <c r="C321" s="2">
        <f t="shared" si="29"/>
        <v>0</v>
      </c>
      <c r="D321" s="2">
        <f t="shared" si="30"/>
        <v>3.2232800000000004</v>
      </c>
      <c r="E321" s="2">
        <f t="shared" si="32"/>
        <v>3.1858500000000003</v>
      </c>
      <c r="F321" s="2">
        <f t="shared" si="33"/>
        <v>3.1435199999999988</v>
      </c>
      <c r="G321" s="2">
        <f t="shared" si="35"/>
        <v>3.1970459999999981</v>
      </c>
      <c r="H321" s="2">
        <f t="shared" si="31"/>
        <v>3.4971620000000065</v>
      </c>
      <c r="I321" s="2">
        <f t="array" ref="I321">SUMPRODUCT(B305:B324, (ROW(B305:B324)-ROW(B305)+1)) / (20*21/2)</f>
        <v>3.1920285714285717</v>
      </c>
      <c r="J321" s="2">
        <f t="shared" si="34"/>
        <v>3.1724549677945681</v>
      </c>
      <c r="K321" s="2">
        <f t="shared" si="36"/>
        <v>3.2164432164103767</v>
      </c>
    </row>
    <row r="322" spans="1:11" ht="13.5" x14ac:dyDescent="0.25">
      <c r="A322" s="3">
        <f>TITRES_STAT!B325</f>
        <v>42473</v>
      </c>
      <c r="B322" s="6">
        <f>TITRES_STAT!D325</f>
        <v>3.1728000000000001</v>
      </c>
      <c r="C322" s="2">
        <f t="shared" si="29"/>
        <v>-8.1399999999999917E-2</v>
      </c>
      <c r="D322" s="2">
        <f t="shared" si="30"/>
        <v>3.2118799999999998</v>
      </c>
      <c r="E322" s="2">
        <f t="shared" si="32"/>
        <v>3.1939900000000003</v>
      </c>
      <c r="F322" s="2">
        <f t="shared" si="33"/>
        <v>3.151654999999999</v>
      </c>
      <c r="G322" s="2">
        <f t="shared" si="35"/>
        <v>3.1937919999999984</v>
      </c>
      <c r="H322" s="2">
        <f t="shared" si="31"/>
        <v>3.4947620000000064</v>
      </c>
      <c r="I322" s="2">
        <f t="array" ref="I322">SUMPRODUCT(B306:B325, (ROW(B306:B325)-ROW(B306)+1)) / (20*21/2)</f>
        <v>3.1994642857142854</v>
      </c>
      <c r="J322" s="2">
        <f t="shared" si="34"/>
        <v>3.1724878280046092</v>
      </c>
      <c r="K322" s="2">
        <f t="shared" si="36"/>
        <v>3.2147317177276169</v>
      </c>
    </row>
    <row r="323" spans="1:11" ht="13.5" x14ac:dyDescent="0.25">
      <c r="A323" s="3">
        <f>TITRES_STAT!B326</f>
        <v>42474</v>
      </c>
      <c r="B323" s="6">
        <f>TITRES_STAT!D326</f>
        <v>3.246</v>
      </c>
      <c r="C323" s="2">
        <f t="shared" si="29"/>
        <v>7.3199999999999932E-2</v>
      </c>
      <c r="D323" s="2">
        <f t="shared" si="30"/>
        <v>3.2330199999999998</v>
      </c>
      <c r="E323" s="2">
        <f t="shared" si="32"/>
        <v>3.2045599999999999</v>
      </c>
      <c r="F323" s="2">
        <f t="shared" si="33"/>
        <v>3.1597899999999997</v>
      </c>
      <c r="G323" s="2">
        <f t="shared" si="35"/>
        <v>3.1913499999999981</v>
      </c>
      <c r="H323" s="2">
        <f t="shared" si="31"/>
        <v>3.492240000000006</v>
      </c>
      <c r="I323" s="2">
        <f t="array" ref="I323">SUMPRODUCT(B307:B326, (ROW(B307:B326)-ROW(B307)+1)) / (20*21/2)</f>
        <v>3.2064352380952377</v>
      </c>
      <c r="J323" s="2">
        <f t="shared" si="34"/>
        <v>3.1794889872422654</v>
      </c>
      <c r="K323" s="2">
        <f t="shared" si="36"/>
        <v>3.2159579248755534</v>
      </c>
    </row>
    <row r="324" spans="1:11" ht="13.5" x14ac:dyDescent="0.25">
      <c r="A324" s="3">
        <f>TITRES_STAT!B327</f>
        <v>42475</v>
      </c>
      <c r="B324" s="6">
        <f>TITRES_STAT!D327</f>
        <v>3.246</v>
      </c>
      <c r="C324" s="2">
        <f t="shared" ref="C324:C387" si="37">B324-B323</f>
        <v>0</v>
      </c>
      <c r="D324" s="2">
        <f t="shared" si="30"/>
        <v>3.2346400000000002</v>
      </c>
      <c r="E324" s="2">
        <f t="shared" si="32"/>
        <v>3.2151299999999998</v>
      </c>
      <c r="F324" s="2">
        <f t="shared" si="33"/>
        <v>3.1679249999999994</v>
      </c>
      <c r="G324" s="2">
        <f t="shared" si="35"/>
        <v>3.1887459999999987</v>
      </c>
      <c r="H324" s="2">
        <f t="shared" si="31"/>
        <v>3.489758500000006</v>
      </c>
      <c r="I324" s="2">
        <f t="array" ref="I324">SUMPRODUCT(B308:B327, (ROW(B308:B327)-ROW(B308)+1)) / (20*21/2)</f>
        <v>3.2044176190476188</v>
      </c>
      <c r="J324" s="2">
        <f t="shared" si="34"/>
        <v>3.1858233694096687</v>
      </c>
      <c r="K324" s="2">
        <f t="shared" si="36"/>
        <v>3.2171360454686688</v>
      </c>
    </row>
    <row r="325" spans="1:11" ht="13.5" x14ac:dyDescent="0.25">
      <c r="A325" s="3">
        <f>TITRES_STAT!B328</f>
        <v>42478</v>
      </c>
      <c r="B325" s="6">
        <f>TITRES_STAT!D328</f>
        <v>3.246</v>
      </c>
      <c r="C325" s="2">
        <f t="shared" si="37"/>
        <v>0</v>
      </c>
      <c r="D325" s="2">
        <f t="shared" si="30"/>
        <v>3.2329999999999997</v>
      </c>
      <c r="E325" s="2">
        <f t="shared" si="32"/>
        <v>3.2256999999999998</v>
      </c>
      <c r="F325" s="2">
        <f t="shared" si="33"/>
        <v>3.1728049999999994</v>
      </c>
      <c r="G325" s="2">
        <f t="shared" si="35"/>
        <v>3.1861419999999994</v>
      </c>
      <c r="H325" s="2">
        <f t="shared" si="31"/>
        <v>3.4868705000000051</v>
      </c>
      <c r="I325" s="2">
        <f t="array" ref="I325">SUMPRODUCT(B309:B328, (ROW(B309:B328)-ROW(B309)+1)) / (20*21/2)</f>
        <v>3.1960838095238091</v>
      </c>
      <c r="J325" s="2">
        <f t="shared" si="34"/>
        <v>3.1915544770849382</v>
      </c>
      <c r="K325" s="2">
        <f t="shared" si="36"/>
        <v>3.2182679652542112</v>
      </c>
    </row>
    <row r="326" spans="1:11" ht="13.5" x14ac:dyDescent="0.25">
      <c r="A326" s="3">
        <f>TITRES_STAT!B329</f>
        <v>42479</v>
      </c>
      <c r="B326" s="6">
        <f>TITRES_STAT!D329</f>
        <v>3.246</v>
      </c>
      <c r="C326" s="2">
        <f t="shared" si="37"/>
        <v>0</v>
      </c>
      <c r="D326" s="2">
        <f t="shared" ref="D326:D389" si="38">AVERAGE(B322:B326)</f>
        <v>3.23136</v>
      </c>
      <c r="E326" s="2">
        <f t="shared" si="32"/>
        <v>3.2273199999999997</v>
      </c>
      <c r="F326" s="2">
        <f t="shared" si="33"/>
        <v>3.1776849999999999</v>
      </c>
      <c r="G326" s="2">
        <f t="shared" si="35"/>
        <v>3.1845139999999987</v>
      </c>
      <c r="H326" s="2">
        <f t="shared" si="31"/>
        <v>3.4836160000000045</v>
      </c>
      <c r="I326" s="2">
        <f t="array" ref="I326">SUMPRODUCT(B310:B329, (ROW(B310:B329)-ROW(B310)+1)) / (20*21/2)</f>
        <v>3.1840771428571424</v>
      </c>
      <c r="J326" s="2">
        <f t="shared" si="34"/>
        <v>3.1967397649816109</v>
      </c>
      <c r="K326" s="2">
        <f t="shared" si="36"/>
        <v>3.2193554960285558</v>
      </c>
    </row>
    <row r="327" spans="1:11" ht="13.5" x14ac:dyDescent="0.25">
      <c r="A327" s="3">
        <f>TITRES_STAT!B330</f>
        <v>42480</v>
      </c>
      <c r="B327" s="6">
        <f>TITRES_STAT!D330</f>
        <v>3.1564999999999999</v>
      </c>
      <c r="C327" s="2">
        <f t="shared" si="37"/>
        <v>-8.9500000000000135E-2</v>
      </c>
      <c r="D327" s="2">
        <f t="shared" si="38"/>
        <v>3.2281</v>
      </c>
      <c r="E327" s="2">
        <f t="shared" si="32"/>
        <v>3.2199899999999992</v>
      </c>
      <c r="F327" s="2">
        <f t="shared" si="33"/>
        <v>3.1789050000000003</v>
      </c>
      <c r="G327" s="2">
        <f t="shared" si="35"/>
        <v>3.1820719999999989</v>
      </c>
      <c r="H327" s="2">
        <f t="shared" si="31"/>
        <v>3.4799140000000044</v>
      </c>
      <c r="I327" s="2">
        <f t="array" ref="I327">SUMPRODUCT(B311:B330, (ROW(B311:B330)-ROW(B311)+1)) / (20*21/2)</f>
        <v>3.1722638095238094</v>
      </c>
      <c r="J327" s="2">
        <f t="shared" si="34"/>
        <v>3.1929074064119338</v>
      </c>
      <c r="K327" s="2">
        <f t="shared" si="36"/>
        <v>3.2168905746156713</v>
      </c>
    </row>
    <row r="328" spans="1:11" ht="13.5" x14ac:dyDescent="0.25">
      <c r="A328" s="3">
        <f>TITRES_STAT!B331</f>
        <v>42481</v>
      </c>
      <c r="B328" s="6">
        <f>TITRES_STAT!D331</f>
        <v>3.0914000000000001</v>
      </c>
      <c r="C328" s="2">
        <f t="shared" si="37"/>
        <v>-6.5099999999999714E-2</v>
      </c>
      <c r="D328" s="2">
        <f t="shared" si="38"/>
        <v>3.1971799999999999</v>
      </c>
      <c r="E328" s="2">
        <f t="shared" si="32"/>
        <v>3.2150999999999996</v>
      </c>
      <c r="F328" s="2">
        <f t="shared" si="33"/>
        <v>3.1768700000000005</v>
      </c>
      <c r="G328" s="2">
        <f t="shared" si="35"/>
        <v>3.1770279999999986</v>
      </c>
      <c r="H328" s="2">
        <f t="shared" si="31"/>
        <v>3.4758865000000041</v>
      </c>
      <c r="I328" s="2">
        <f t="array" ref="I328">SUMPRODUCT(B312:B331, (ROW(B312:B331)-ROW(B312)+1)) / (20*21/2)</f>
        <v>3.1606438095238101</v>
      </c>
      <c r="J328" s="2">
        <f t="shared" si="34"/>
        <v>3.1832400343727021</v>
      </c>
      <c r="K328" s="2">
        <f t="shared" si="36"/>
        <v>3.2119693756111349</v>
      </c>
    </row>
    <row r="329" spans="1:11" ht="13.5" x14ac:dyDescent="0.25">
      <c r="A329" s="3">
        <f>TITRES_STAT!B332</f>
        <v>42482</v>
      </c>
      <c r="B329" s="6">
        <f>TITRES_STAT!D332</f>
        <v>3.0508000000000002</v>
      </c>
      <c r="C329" s="2">
        <f t="shared" si="37"/>
        <v>-4.0599999999999969E-2</v>
      </c>
      <c r="D329" s="2">
        <f t="shared" si="38"/>
        <v>3.1581400000000004</v>
      </c>
      <c r="E329" s="2">
        <f t="shared" si="32"/>
        <v>3.1963900000000001</v>
      </c>
      <c r="F329" s="2">
        <f t="shared" si="33"/>
        <v>3.1748400000000006</v>
      </c>
      <c r="G329" s="2">
        <f t="shared" si="35"/>
        <v>3.1705199999999989</v>
      </c>
      <c r="H329" s="2">
        <f t="shared" si="31"/>
        <v>3.4716560000000043</v>
      </c>
      <c r="I329" s="2">
        <f t="array" ref="I329">SUMPRODUCT(B313:B332, (ROW(B313:B332)-ROW(B313)+1)) / (20*21/2)</f>
        <v>3.1414647619047624</v>
      </c>
      <c r="J329" s="2">
        <f t="shared" si="34"/>
        <v>3.1706266977657784</v>
      </c>
      <c r="K329" s="2">
        <f t="shared" si="36"/>
        <v>3.2056490079401101</v>
      </c>
    </row>
    <row r="330" spans="1:11" ht="13.5" x14ac:dyDescent="0.25">
      <c r="A330" s="3">
        <f>TITRES_STAT!B333</f>
        <v>42485</v>
      </c>
      <c r="B330" s="6">
        <f>TITRES_STAT!D333</f>
        <v>3.0508000000000002</v>
      </c>
      <c r="C330" s="2">
        <f t="shared" si="37"/>
        <v>0</v>
      </c>
      <c r="D330" s="2">
        <f t="shared" si="38"/>
        <v>3.1191000000000004</v>
      </c>
      <c r="E330" s="2">
        <f t="shared" si="32"/>
        <v>3.1760499999999996</v>
      </c>
      <c r="F330" s="2">
        <f t="shared" si="33"/>
        <v>3.172810000000001</v>
      </c>
      <c r="G330" s="2">
        <f t="shared" si="35"/>
        <v>3.1640119999999992</v>
      </c>
      <c r="H330" s="2">
        <f t="shared" ref="H330:H393" si="39">AVERAGE(B131:B330)</f>
        <v>3.4682800000000045</v>
      </c>
      <c r="I330" s="2">
        <f t="array" ref="I330">SUMPRODUCT(B314:B333, (ROW(B314:B333)-ROW(B314)+1)) / (20*21/2)</f>
        <v>3.122866666666666</v>
      </c>
      <c r="J330" s="2">
        <f t="shared" si="34"/>
        <v>3.1592146313118952</v>
      </c>
      <c r="K330" s="2">
        <f t="shared" si="36"/>
        <v>3.1995764978248116</v>
      </c>
    </row>
    <row r="331" spans="1:11" ht="13.5" x14ac:dyDescent="0.25">
      <c r="A331" s="3">
        <f>TITRES_STAT!B334</f>
        <v>42486</v>
      </c>
      <c r="B331" s="6">
        <f>TITRES_STAT!D334</f>
        <v>3.0508000000000002</v>
      </c>
      <c r="C331" s="2">
        <f t="shared" si="37"/>
        <v>0</v>
      </c>
      <c r="D331" s="2">
        <f t="shared" si="38"/>
        <v>3.0800600000000005</v>
      </c>
      <c r="E331" s="2">
        <f t="shared" si="32"/>
        <v>3.15571</v>
      </c>
      <c r="F331" s="2">
        <f t="shared" si="33"/>
        <v>3.170780000000001</v>
      </c>
      <c r="G331" s="2">
        <f t="shared" si="35"/>
        <v>3.1578299999999997</v>
      </c>
      <c r="H331" s="2">
        <f t="shared" si="39"/>
        <v>3.4646190000000034</v>
      </c>
      <c r="I331" s="2">
        <f t="array" ref="I331">SUMPRODUCT(B315:B334, (ROW(B315:B334)-ROW(B315)+1)) / (20*21/2)</f>
        <v>3.1012061904761898</v>
      </c>
      <c r="J331" s="2">
        <f t="shared" si="34"/>
        <v>3.1488894283298099</v>
      </c>
      <c r="K331" s="2">
        <f t="shared" si="36"/>
        <v>3.1937421253610934</v>
      </c>
    </row>
    <row r="332" spans="1:11" ht="13.5" x14ac:dyDescent="0.25">
      <c r="A332" s="3">
        <f>TITRES_STAT!B335</f>
        <v>42487</v>
      </c>
      <c r="B332" s="6">
        <f>TITRES_STAT!D335</f>
        <v>2.9693999999999998</v>
      </c>
      <c r="C332" s="2">
        <f t="shared" si="37"/>
        <v>-8.1400000000000361E-2</v>
      </c>
      <c r="D332" s="2">
        <f t="shared" si="38"/>
        <v>3.0426400000000005</v>
      </c>
      <c r="E332" s="2">
        <f t="shared" ref="E332:E395" si="40">AVERAGE(B323:B332)</f>
        <v>3.1353699999999995</v>
      </c>
      <c r="F332" s="2">
        <f t="shared" si="33"/>
        <v>3.164680000000001</v>
      </c>
      <c r="G332" s="2">
        <f t="shared" si="35"/>
        <v>3.1513219999999995</v>
      </c>
      <c r="H332" s="2">
        <f t="shared" si="39"/>
        <v>3.4605510000000028</v>
      </c>
      <c r="I332" s="2">
        <f t="array" ref="I332">SUMPRODUCT(B316:B335, (ROW(B316:B335)-ROW(B316)+1)) / (20*21/2)</f>
        <v>3.0914009523809525</v>
      </c>
      <c r="J332" s="2">
        <f t="shared" si="34"/>
        <v>3.131795197060304</v>
      </c>
      <c r="K332" s="2">
        <f t="shared" si="36"/>
        <v>3.1849443949547762</v>
      </c>
    </row>
    <row r="333" spans="1:11" ht="13.5" x14ac:dyDescent="0.25">
      <c r="A333" s="3">
        <f>TITRES_STAT!B336</f>
        <v>42488</v>
      </c>
      <c r="B333" s="6">
        <f>TITRES_STAT!D336</f>
        <v>2.9693999999999998</v>
      </c>
      <c r="C333" s="2">
        <f t="shared" si="37"/>
        <v>0</v>
      </c>
      <c r="D333" s="2">
        <f t="shared" si="38"/>
        <v>3.01824</v>
      </c>
      <c r="E333" s="2">
        <f t="shared" si="40"/>
        <v>3.10771</v>
      </c>
      <c r="F333" s="2">
        <f t="shared" si="33"/>
        <v>3.1561350000000008</v>
      </c>
      <c r="G333" s="2">
        <f t="shared" si="35"/>
        <v>3.1467659999999995</v>
      </c>
      <c r="H333" s="2">
        <f t="shared" si="39"/>
        <v>3.4570120000000024</v>
      </c>
      <c r="I333" s="2">
        <f t="array" ref="I333">SUMPRODUCT(B317:B336, (ROW(B317:B336)-ROW(B317)+1)) / (20*21/2)</f>
        <v>3.0812895238095237</v>
      </c>
      <c r="J333" s="2">
        <f t="shared" si="34"/>
        <v>3.1163289878164653</v>
      </c>
      <c r="K333" s="2">
        <f t="shared" si="36"/>
        <v>3.176491673584001</v>
      </c>
    </row>
    <row r="334" spans="1:11" ht="13.5" x14ac:dyDescent="0.25">
      <c r="A334" s="3">
        <f>TITRES_STAT!B337</f>
        <v>42489</v>
      </c>
      <c r="B334" s="6">
        <f>TITRES_STAT!D337</f>
        <v>2.9287000000000001</v>
      </c>
      <c r="C334" s="2">
        <f t="shared" si="37"/>
        <v>-4.0699999999999736E-2</v>
      </c>
      <c r="D334" s="2">
        <f t="shared" si="38"/>
        <v>2.9938200000000004</v>
      </c>
      <c r="E334" s="2">
        <f t="shared" si="40"/>
        <v>3.0759799999999999</v>
      </c>
      <c r="F334" s="2">
        <f t="shared" si="33"/>
        <v>3.1455550000000008</v>
      </c>
      <c r="G334" s="2">
        <f t="shared" si="35"/>
        <v>3.1402559999999995</v>
      </c>
      <c r="H334" s="2">
        <f t="shared" si="39"/>
        <v>3.4529440000000027</v>
      </c>
      <c r="I334" s="2">
        <f t="array" ref="I334">SUMPRODUCT(B318:B337, (ROW(B318:B337)-ROW(B318)+1)) / (20*21/2)</f>
        <v>3.0736604761904758</v>
      </c>
      <c r="J334" s="2">
        <f t="shared" si="34"/>
        <v>3.0984595604053733</v>
      </c>
      <c r="K334" s="2">
        <f t="shared" si="36"/>
        <v>3.1667743530512951</v>
      </c>
    </row>
    <row r="335" spans="1:11" ht="13.5" x14ac:dyDescent="0.25">
      <c r="A335" s="3">
        <f>TITRES_STAT!B338</f>
        <v>42492</v>
      </c>
      <c r="B335" s="6">
        <f>TITRES_STAT!D338</f>
        <v>3.0426000000000002</v>
      </c>
      <c r="C335" s="2">
        <f t="shared" si="37"/>
        <v>0.11390000000000011</v>
      </c>
      <c r="D335" s="2">
        <f t="shared" si="38"/>
        <v>2.9921799999999998</v>
      </c>
      <c r="E335" s="2">
        <f t="shared" si="40"/>
        <v>3.0556399999999999</v>
      </c>
      <c r="F335" s="2">
        <f t="shared" si="33"/>
        <v>3.1406700000000005</v>
      </c>
      <c r="G335" s="2">
        <f t="shared" si="35"/>
        <v>3.1352119999999992</v>
      </c>
      <c r="H335" s="2">
        <f t="shared" si="39"/>
        <v>3.4499745000000024</v>
      </c>
      <c r="I335" s="2">
        <f t="array" ref="I335">SUMPRODUCT(B319:B338, (ROW(B319:B338)-ROW(B319)+1)) / (20*21/2)</f>
        <v>3.066102857142857</v>
      </c>
      <c r="J335" s="2">
        <f t="shared" si="34"/>
        <v>3.0931396022715281</v>
      </c>
      <c r="K335" s="2">
        <f t="shared" si="36"/>
        <v>3.1619047705786953</v>
      </c>
    </row>
    <row r="336" spans="1:11" ht="13.5" x14ac:dyDescent="0.25">
      <c r="A336" s="3">
        <f>TITRES_STAT!B339</f>
        <v>42493</v>
      </c>
      <c r="B336" s="6">
        <f>TITRES_STAT!D339</f>
        <v>3.0345</v>
      </c>
      <c r="C336" s="2">
        <f t="shared" si="37"/>
        <v>-8.1000000000002181E-3</v>
      </c>
      <c r="D336" s="2">
        <f t="shared" si="38"/>
        <v>2.9889199999999998</v>
      </c>
      <c r="E336" s="2">
        <f t="shared" si="40"/>
        <v>3.0344900000000004</v>
      </c>
      <c r="F336" s="2">
        <f t="shared" si="33"/>
        <v>3.1309050000000003</v>
      </c>
      <c r="G336" s="2">
        <f t="shared" si="35"/>
        <v>3.1319579999999991</v>
      </c>
      <c r="H336" s="2">
        <f t="shared" si="39"/>
        <v>3.4467205000000023</v>
      </c>
      <c r="I336" s="2">
        <f t="array" ref="I336">SUMPRODUCT(B320:B339, (ROW(B320:B339)-ROW(B320)+1)) / (20*21/2)</f>
        <v>3.0559152380952384</v>
      </c>
      <c r="J336" s="2">
        <f t="shared" si="34"/>
        <v>3.0875548782456685</v>
      </c>
      <c r="K336" s="2">
        <f t="shared" si="36"/>
        <v>3.1569085050658057</v>
      </c>
    </row>
    <row r="337" spans="1:11" ht="13.5" x14ac:dyDescent="0.25">
      <c r="A337" s="3">
        <f>TITRES_STAT!B340</f>
        <v>42494</v>
      </c>
      <c r="B337" s="6">
        <f>TITRES_STAT!D340</f>
        <v>3.0508000000000002</v>
      </c>
      <c r="C337" s="2">
        <f t="shared" si="37"/>
        <v>1.6300000000000203E-2</v>
      </c>
      <c r="D337" s="2">
        <f t="shared" si="38"/>
        <v>3.0051999999999999</v>
      </c>
      <c r="E337" s="2">
        <f t="shared" si="40"/>
        <v>3.0239199999999999</v>
      </c>
      <c r="F337" s="2">
        <f t="shared" si="33"/>
        <v>3.1219550000000003</v>
      </c>
      <c r="G337" s="2">
        <f t="shared" si="35"/>
        <v>3.1295179999999991</v>
      </c>
      <c r="H337" s="2">
        <f t="shared" si="39"/>
        <v>3.4431005000000017</v>
      </c>
      <c r="I337" s="2">
        <f t="array" ref="I337">SUMPRODUCT(B321:B340, (ROW(B321:B340)-ROW(B321)+1)) / (20*21/2)</f>
        <v>3.0506885714285716</v>
      </c>
      <c r="J337" s="2">
        <f t="shared" si="34"/>
        <v>3.084054413650843</v>
      </c>
      <c r="K337" s="2">
        <f t="shared" si="36"/>
        <v>3.1527473872200877</v>
      </c>
    </row>
    <row r="338" spans="1:11" ht="13.5" x14ac:dyDescent="0.25">
      <c r="A338" s="3">
        <f>TITRES_STAT!B341</f>
        <v>42495</v>
      </c>
      <c r="B338" s="6">
        <f>TITRES_STAT!D341</f>
        <v>3.0426000000000002</v>
      </c>
      <c r="C338" s="2">
        <f t="shared" si="37"/>
        <v>-8.1999999999999851E-3</v>
      </c>
      <c r="D338" s="2">
        <f t="shared" si="38"/>
        <v>3.0198400000000003</v>
      </c>
      <c r="E338" s="2">
        <f t="shared" si="40"/>
        <v>3.0190399999999999</v>
      </c>
      <c r="F338" s="2">
        <f t="shared" si="33"/>
        <v>3.1170700000000005</v>
      </c>
      <c r="G338" s="2">
        <f t="shared" si="35"/>
        <v>3.1256119999999994</v>
      </c>
      <c r="H338" s="2">
        <f t="shared" si="39"/>
        <v>3.4387480000000017</v>
      </c>
      <c r="I338" s="2">
        <f t="array" ref="I338">SUMPRODUCT(B322:B341, (ROW(B322:B341)-ROW(B322)+1)) / (20*21/2)</f>
        <v>3.0588209523809522</v>
      </c>
      <c r="J338" s="2">
        <f t="shared" si="34"/>
        <v>3.0801063742555246</v>
      </c>
      <c r="K338" s="2">
        <f t="shared" si="36"/>
        <v>3.148427881838908</v>
      </c>
    </row>
    <row r="339" spans="1:11" ht="13.5" x14ac:dyDescent="0.25">
      <c r="A339" s="3">
        <f>TITRES_STAT!B342</f>
        <v>42496</v>
      </c>
      <c r="B339" s="6">
        <f>TITRES_STAT!D342</f>
        <v>3.0101</v>
      </c>
      <c r="C339" s="2">
        <f t="shared" si="37"/>
        <v>-3.2500000000000195E-2</v>
      </c>
      <c r="D339" s="2">
        <f t="shared" si="38"/>
        <v>3.0361199999999999</v>
      </c>
      <c r="E339" s="2">
        <f t="shared" si="40"/>
        <v>3.0149700000000004</v>
      </c>
      <c r="F339" s="2">
        <f t="shared" si="33"/>
        <v>3.1056800000000004</v>
      </c>
      <c r="G339" s="2">
        <f t="shared" si="35"/>
        <v>3.1223579999999989</v>
      </c>
      <c r="H339" s="2">
        <f t="shared" si="39"/>
        <v>3.433663500000002</v>
      </c>
      <c r="I339" s="2">
        <f t="array" ref="I339">SUMPRODUCT(B323:B342, (ROW(B323:B342)-ROW(B323)+1)) / (20*21/2)</f>
        <v>3.0735023809523812</v>
      </c>
      <c r="J339" s="2">
        <f t="shared" si="34"/>
        <v>3.0734391005169028</v>
      </c>
      <c r="K339" s="2">
        <f t="shared" si="36"/>
        <v>3.1430032590216959</v>
      </c>
    </row>
    <row r="340" spans="1:11" ht="13.5" x14ac:dyDescent="0.25">
      <c r="A340" s="3">
        <f>TITRES_STAT!B343</f>
        <v>42499</v>
      </c>
      <c r="B340" s="6">
        <f>TITRES_STAT!D343</f>
        <v>3.0508000000000002</v>
      </c>
      <c r="C340" s="2">
        <f t="shared" si="37"/>
        <v>4.070000000000018E-2</v>
      </c>
      <c r="D340" s="2">
        <f t="shared" si="38"/>
        <v>3.03776</v>
      </c>
      <c r="E340" s="2">
        <f t="shared" si="40"/>
        <v>3.0149699999999999</v>
      </c>
      <c r="F340" s="2">
        <f t="shared" ref="F340:F403" si="41">AVERAGE(B321:B340)</f>
        <v>3.09551</v>
      </c>
      <c r="G340" s="2">
        <f t="shared" si="35"/>
        <v>3.1184539999999994</v>
      </c>
      <c r="H340" s="2">
        <f t="shared" si="39"/>
        <v>3.4287825000000014</v>
      </c>
      <c r="I340" s="2">
        <f t="array" ref="I340">SUMPRODUCT(B324:B343, (ROW(B324:B343)-ROW(B324)+1)) / (20*21/2)</f>
        <v>3.0878352380952383</v>
      </c>
      <c r="J340" s="2">
        <f t="shared" si="34"/>
        <v>3.0712829957057695</v>
      </c>
      <c r="K340" s="2">
        <f t="shared" si="36"/>
        <v>3.1393874449424137</v>
      </c>
    </row>
    <row r="341" spans="1:11" ht="13.5" x14ac:dyDescent="0.25">
      <c r="A341" s="3">
        <f>TITRES_STAT!B344</f>
        <v>42500</v>
      </c>
      <c r="B341" s="6">
        <f>TITRES_STAT!D344</f>
        <v>3.1808999999999998</v>
      </c>
      <c r="C341" s="2">
        <f t="shared" si="37"/>
        <v>0.13009999999999966</v>
      </c>
      <c r="D341" s="2">
        <f t="shared" si="38"/>
        <v>3.06704</v>
      </c>
      <c r="E341" s="2">
        <f t="shared" si="40"/>
        <v>3.0279800000000003</v>
      </c>
      <c r="F341" s="2">
        <f t="shared" si="41"/>
        <v>3.0918450000000002</v>
      </c>
      <c r="G341" s="2">
        <f t="shared" si="35"/>
        <v>3.1189419999999988</v>
      </c>
      <c r="H341" s="2">
        <f t="shared" si="39"/>
        <v>3.4245520000000016</v>
      </c>
      <c r="I341" s="2">
        <f t="array" ref="I341">SUMPRODUCT(B325:B344, (ROW(B325:B344)-ROW(B325)+1)) / (20*21/2)</f>
        <v>3.102949047619048</v>
      </c>
      <c r="J341" s="2">
        <f t="shared" ref="J341:J404" si="42">$J$4*B341+J340*(1-$J$4)</f>
        <v>3.0817227104004581</v>
      </c>
      <c r="K341" s="2">
        <f t="shared" si="36"/>
        <v>3.1410153882780052</v>
      </c>
    </row>
    <row r="342" spans="1:11" ht="13.5" x14ac:dyDescent="0.25">
      <c r="A342" s="3">
        <f>TITRES_STAT!B345</f>
        <v>42501</v>
      </c>
      <c r="B342" s="6">
        <f>TITRES_STAT!D345</f>
        <v>3.246</v>
      </c>
      <c r="C342" s="2">
        <f t="shared" si="37"/>
        <v>6.5100000000000158E-2</v>
      </c>
      <c r="D342" s="2">
        <f t="shared" si="38"/>
        <v>3.10608</v>
      </c>
      <c r="E342" s="2">
        <f t="shared" si="40"/>
        <v>3.0556399999999999</v>
      </c>
      <c r="F342" s="2">
        <f t="shared" si="41"/>
        <v>3.0955050000000002</v>
      </c>
      <c r="G342" s="2">
        <f t="shared" si="35"/>
        <v>3.1189419999999988</v>
      </c>
      <c r="H342" s="2">
        <f t="shared" si="39"/>
        <v>3.4206470000000011</v>
      </c>
      <c r="I342" s="2">
        <f t="array" ref="I342">SUMPRODUCT(B326:B345, (ROW(B326:B345)-ROW(B326)+1)) / (20*21/2)</f>
        <v>3.1242142857142858</v>
      </c>
      <c r="J342" s="2">
        <f t="shared" si="42"/>
        <v>3.0973681665527955</v>
      </c>
      <c r="K342" s="2">
        <f t="shared" si="36"/>
        <v>3.1451324318749463</v>
      </c>
    </row>
    <row r="343" spans="1:11" ht="13.5" x14ac:dyDescent="0.25">
      <c r="A343" s="3">
        <f>TITRES_STAT!B346</f>
        <v>42502</v>
      </c>
      <c r="B343" s="6">
        <f>TITRES_STAT!D346</f>
        <v>3.246</v>
      </c>
      <c r="C343" s="2">
        <f t="shared" si="37"/>
        <v>0</v>
      </c>
      <c r="D343" s="2">
        <f t="shared" si="38"/>
        <v>3.14676</v>
      </c>
      <c r="E343" s="2">
        <f t="shared" si="40"/>
        <v>3.0832999999999999</v>
      </c>
      <c r="F343" s="2">
        <f t="shared" si="41"/>
        <v>3.0955050000000006</v>
      </c>
      <c r="G343" s="2">
        <f t="shared" si="35"/>
        <v>3.1207319999999994</v>
      </c>
      <c r="H343" s="2">
        <f t="shared" si="39"/>
        <v>3.4167420000000015</v>
      </c>
      <c r="I343" s="2">
        <f t="array" ref="I343">SUMPRODUCT(B327:B346, (ROW(B327:B346)-ROW(B327)+1)) / (20*21/2)</f>
        <v>3.1381595238095232</v>
      </c>
      <c r="J343" s="2">
        <f t="shared" si="42"/>
        <v>3.111523579262053</v>
      </c>
      <c r="K343" s="2">
        <f t="shared" si="36"/>
        <v>3.149088022781811</v>
      </c>
    </row>
    <row r="344" spans="1:11" ht="13.5" x14ac:dyDescent="0.25">
      <c r="A344" s="3">
        <f>TITRES_STAT!B347</f>
        <v>42503</v>
      </c>
      <c r="B344" s="6">
        <f>TITRES_STAT!D347</f>
        <v>3.2542</v>
      </c>
      <c r="C344" s="2">
        <f t="shared" si="37"/>
        <v>8.1999999999999851E-3</v>
      </c>
      <c r="D344" s="2">
        <f t="shared" si="38"/>
        <v>3.1955800000000005</v>
      </c>
      <c r="E344" s="2">
        <f t="shared" si="40"/>
        <v>3.11585</v>
      </c>
      <c r="F344" s="2">
        <f t="shared" si="41"/>
        <v>3.0959150000000006</v>
      </c>
      <c r="G344" s="2">
        <f t="shared" si="35"/>
        <v>3.1208959999999992</v>
      </c>
      <c r="H344" s="2">
        <f t="shared" si="39"/>
        <v>3.4123085000000013</v>
      </c>
      <c r="I344" s="2">
        <f t="array" ref="I344">SUMPRODUCT(B328:B347, (ROW(B328:B347)-ROW(B328)+1)) / (20*21/2)</f>
        <v>3.1505619047619047</v>
      </c>
      <c r="J344" s="2">
        <f t="shared" si="42"/>
        <v>3.1251118098085238</v>
      </c>
      <c r="K344" s="2">
        <f t="shared" si="36"/>
        <v>3.153210061104093</v>
      </c>
    </row>
    <row r="345" spans="1:11" ht="13.5" x14ac:dyDescent="0.25">
      <c r="A345" s="3">
        <f>TITRES_STAT!B348</f>
        <v>42506</v>
      </c>
      <c r="B345" s="6">
        <f>TITRES_STAT!D348</f>
        <v>3.3191999999999999</v>
      </c>
      <c r="C345" s="2">
        <f t="shared" si="37"/>
        <v>6.4999999999999947E-2</v>
      </c>
      <c r="D345" s="2">
        <f t="shared" si="38"/>
        <v>3.2492599999999996</v>
      </c>
      <c r="E345" s="2">
        <f t="shared" si="40"/>
        <v>3.14351</v>
      </c>
      <c r="F345" s="2">
        <f t="shared" si="41"/>
        <v>3.0995750000000006</v>
      </c>
      <c r="G345" s="2">
        <f t="shared" si="35"/>
        <v>3.1223599999999987</v>
      </c>
      <c r="H345" s="2">
        <f t="shared" si="39"/>
        <v>3.4082000000000012</v>
      </c>
      <c r="I345" s="2">
        <f t="array" ref="I345">SUMPRODUCT(B329:B348, (ROW(B329:B348)-ROW(B329)+1)) / (20*21/2)</f>
        <v>3.1564152380952382</v>
      </c>
      <c r="J345" s="2">
        <f t="shared" si="42"/>
        <v>3.1435963993505691</v>
      </c>
      <c r="K345" s="2">
        <f t="shared" si="36"/>
        <v>3.15971947047256</v>
      </c>
    </row>
    <row r="346" spans="1:11" ht="13.5" x14ac:dyDescent="0.25">
      <c r="A346" s="3">
        <f>TITRES_STAT!B349</f>
        <v>42507</v>
      </c>
      <c r="B346" s="6">
        <f>TITRES_STAT!D349</f>
        <v>3.246</v>
      </c>
      <c r="C346" s="2">
        <f t="shared" si="37"/>
        <v>-7.3199999999999932E-2</v>
      </c>
      <c r="D346" s="2">
        <f t="shared" si="38"/>
        <v>3.2622799999999996</v>
      </c>
      <c r="E346" s="2">
        <f t="shared" si="40"/>
        <v>3.1646599999999996</v>
      </c>
      <c r="F346" s="2">
        <f t="shared" si="41"/>
        <v>3.0995750000000006</v>
      </c>
      <c r="G346" s="2">
        <f t="shared" si="35"/>
        <v>3.1241499999999984</v>
      </c>
      <c r="H346" s="2">
        <f t="shared" si="39"/>
        <v>3.4037255000000006</v>
      </c>
      <c r="I346" s="2">
        <f t="array" ref="I346">SUMPRODUCT(B330:B349, (ROW(B330:B349)-ROW(B330)+1)) / (20*21/2)</f>
        <v>3.1533957142857147</v>
      </c>
      <c r="J346" s="2">
        <f t="shared" si="42"/>
        <v>3.1533491232219437</v>
      </c>
      <c r="K346" s="2">
        <f t="shared" si="36"/>
        <v>3.1631030206501065</v>
      </c>
    </row>
    <row r="347" spans="1:11" ht="13.5" x14ac:dyDescent="0.25">
      <c r="A347" s="3">
        <f>TITRES_STAT!B350</f>
        <v>42508</v>
      </c>
      <c r="B347" s="6">
        <f>TITRES_STAT!D350</f>
        <v>3.2298</v>
      </c>
      <c r="C347" s="2">
        <f t="shared" si="37"/>
        <v>-1.6199999999999992E-2</v>
      </c>
      <c r="D347" s="2">
        <f t="shared" si="38"/>
        <v>3.2590400000000002</v>
      </c>
      <c r="E347" s="2">
        <f t="shared" si="40"/>
        <v>3.1825599999999996</v>
      </c>
      <c r="F347" s="2">
        <f t="shared" si="41"/>
        <v>3.1032400000000004</v>
      </c>
      <c r="G347" s="2">
        <f t="shared" si="35"/>
        <v>3.126917999999999</v>
      </c>
      <c r="H347" s="2">
        <f t="shared" si="39"/>
        <v>3.3991700000000002</v>
      </c>
      <c r="I347" s="2">
        <f t="array" ref="I347">SUMPRODUCT(B331:B350, (ROW(B331:B350)-ROW(B331)+1)) / (20*21/2)</f>
        <v>3.1634314285714287</v>
      </c>
      <c r="J347" s="2">
        <f t="shared" si="42"/>
        <v>3.1606301591055681</v>
      </c>
      <c r="K347" s="2">
        <f t="shared" si="36"/>
        <v>3.1657185884677492</v>
      </c>
    </row>
    <row r="348" spans="1:11" ht="13.5" x14ac:dyDescent="0.25">
      <c r="A348" s="3">
        <f>TITRES_STAT!B351</f>
        <v>42509</v>
      </c>
      <c r="B348" s="6">
        <f>TITRES_STAT!D351</f>
        <v>3.1646999999999998</v>
      </c>
      <c r="C348" s="2">
        <f t="shared" si="37"/>
        <v>-6.5100000000000158E-2</v>
      </c>
      <c r="D348" s="2">
        <f t="shared" si="38"/>
        <v>3.2427799999999998</v>
      </c>
      <c r="E348" s="2">
        <f t="shared" si="40"/>
        <v>3.1947699999999997</v>
      </c>
      <c r="F348" s="2">
        <f t="shared" si="41"/>
        <v>3.1069050000000002</v>
      </c>
      <c r="G348" s="2">
        <f t="shared" si="35"/>
        <v>3.1301719999999991</v>
      </c>
      <c r="H348" s="2">
        <f t="shared" si="39"/>
        <v>3.3942890000000006</v>
      </c>
      <c r="I348" s="2">
        <f t="array" ref="I348">SUMPRODUCT(B332:B351, (ROW(B332:B351)-ROW(B332)+1)) / (20*21/2)</f>
        <v>3.1649400000000005</v>
      </c>
      <c r="J348" s="2">
        <f t="shared" si="42"/>
        <v>3.161017763000276</v>
      </c>
      <c r="K348" s="2">
        <f t="shared" si="36"/>
        <v>3.1656786438219551</v>
      </c>
    </row>
    <row r="349" spans="1:11" ht="13.5" x14ac:dyDescent="0.25">
      <c r="A349" s="3">
        <f>TITRES_STAT!B352</f>
        <v>42510</v>
      </c>
      <c r="B349" s="6">
        <f>TITRES_STAT!D352</f>
        <v>3.0752000000000002</v>
      </c>
      <c r="C349" s="2">
        <f t="shared" si="37"/>
        <v>-8.9499999999999691E-2</v>
      </c>
      <c r="D349" s="2">
        <f t="shared" si="38"/>
        <v>3.2069800000000002</v>
      </c>
      <c r="E349" s="2">
        <f t="shared" si="40"/>
        <v>3.2012799999999997</v>
      </c>
      <c r="F349" s="2">
        <f t="shared" si="41"/>
        <v>3.1081250000000007</v>
      </c>
      <c r="G349" s="2">
        <f t="shared" si="35"/>
        <v>3.1304979999999984</v>
      </c>
      <c r="H349" s="2">
        <f t="shared" si="39"/>
        <v>3.3895300000000002</v>
      </c>
      <c r="I349" s="2">
        <f t="array" ref="I349">SUMPRODUCT(B333:B352, (ROW(B333:B352)-ROW(B333)+1)) / (20*21/2)</f>
        <v>3.166061428571429</v>
      </c>
      <c r="J349" s="2">
        <f t="shared" si="42"/>
        <v>3.1528446427145354</v>
      </c>
      <c r="K349" s="2">
        <f t="shared" si="36"/>
        <v>3.16213046171129</v>
      </c>
    </row>
    <row r="350" spans="1:11" ht="13.5" x14ac:dyDescent="0.25">
      <c r="A350" s="3">
        <f>TITRES_STAT!B353</f>
        <v>42513</v>
      </c>
      <c r="B350" s="6">
        <f>TITRES_STAT!D353</f>
        <v>3.2134999999999998</v>
      </c>
      <c r="C350" s="2">
        <f t="shared" si="37"/>
        <v>0.13829999999999965</v>
      </c>
      <c r="D350" s="2">
        <f t="shared" si="38"/>
        <v>3.1858399999999998</v>
      </c>
      <c r="E350" s="2">
        <f t="shared" si="40"/>
        <v>3.2175500000000001</v>
      </c>
      <c r="F350" s="2">
        <f t="shared" si="41"/>
        <v>3.1162600000000005</v>
      </c>
      <c r="G350" s="2">
        <f t="shared" si="35"/>
        <v>3.1335899999999985</v>
      </c>
      <c r="H350" s="2">
        <f t="shared" si="39"/>
        <v>3.3854625</v>
      </c>
      <c r="I350" s="2">
        <f t="array" ref="I350">SUMPRODUCT(B334:B353, (ROW(B334:B353)-ROW(B334)+1)) / (20*21/2)</f>
        <v>3.1625319047619049</v>
      </c>
      <c r="J350" s="2">
        <f t="shared" si="42"/>
        <v>3.158621343408389</v>
      </c>
      <c r="K350" s="2">
        <f t="shared" si="36"/>
        <v>3.1641449534088864</v>
      </c>
    </row>
    <row r="351" spans="1:11" ht="13.5" x14ac:dyDescent="0.25">
      <c r="A351" s="3">
        <f>TITRES_STAT!B354</f>
        <v>42514</v>
      </c>
      <c r="B351" s="6">
        <f>TITRES_STAT!D354</f>
        <v>3.1320999999999999</v>
      </c>
      <c r="C351" s="2">
        <f t="shared" si="37"/>
        <v>-8.1399999999999917E-2</v>
      </c>
      <c r="D351" s="2">
        <f t="shared" si="38"/>
        <v>3.1630599999999998</v>
      </c>
      <c r="E351" s="2">
        <f t="shared" si="40"/>
        <v>3.2126700000000001</v>
      </c>
      <c r="F351" s="2">
        <f t="shared" si="41"/>
        <v>3.1203250000000007</v>
      </c>
      <c r="G351" s="2">
        <f t="shared" si="35"/>
        <v>3.1366799999999984</v>
      </c>
      <c r="H351" s="2">
        <f t="shared" si="39"/>
        <v>3.3809879999999999</v>
      </c>
      <c r="I351" s="2">
        <f t="array" ref="I351">SUMPRODUCT(B335:B354, (ROW(B335:B354)-ROW(B335)+1)) / (20*21/2)</f>
        <v>3.1576499999999994</v>
      </c>
      <c r="J351" s="2">
        <f t="shared" si="42"/>
        <v>3.1560955011790188</v>
      </c>
      <c r="K351" s="2">
        <f t="shared" si="36"/>
        <v>3.1628882885693224</v>
      </c>
    </row>
    <row r="352" spans="1:11" ht="13.5" x14ac:dyDescent="0.25">
      <c r="A352" s="3">
        <f>TITRES_STAT!B355</f>
        <v>42515</v>
      </c>
      <c r="B352" s="6">
        <f>TITRES_STAT!D355</f>
        <v>3.1320999999999999</v>
      </c>
      <c r="C352" s="2">
        <f t="shared" si="37"/>
        <v>0</v>
      </c>
      <c r="D352" s="2">
        <f t="shared" si="38"/>
        <v>3.1435199999999996</v>
      </c>
      <c r="E352" s="2">
        <f t="shared" si="40"/>
        <v>3.2012799999999997</v>
      </c>
      <c r="F352" s="2">
        <f t="shared" si="41"/>
        <v>3.1284600000000005</v>
      </c>
      <c r="G352" s="2">
        <f t="shared" si="35"/>
        <v>3.1391199999999988</v>
      </c>
      <c r="H352" s="2">
        <f t="shared" si="39"/>
        <v>3.3765135000000002</v>
      </c>
      <c r="I352" s="2">
        <f t="array" ref="I352">SUMPRODUCT(B336:B355, (ROW(B336:B355)-ROW(B336)+1)) / (20*21/2)</f>
        <v>3.1528033333333334</v>
      </c>
      <c r="J352" s="2">
        <f t="shared" si="42"/>
        <v>3.1538102153524457</v>
      </c>
      <c r="K352" s="2">
        <f t="shared" si="36"/>
        <v>3.161680904703859</v>
      </c>
    </row>
    <row r="353" spans="1:11" ht="13.5" x14ac:dyDescent="0.25">
      <c r="A353" s="3">
        <f>TITRES_STAT!B356</f>
        <v>42516</v>
      </c>
      <c r="B353" s="6">
        <f>TITRES_STAT!D356</f>
        <v>3.0914000000000001</v>
      </c>
      <c r="C353" s="2">
        <f t="shared" si="37"/>
        <v>-4.0699999999999736E-2</v>
      </c>
      <c r="D353" s="2">
        <f t="shared" si="38"/>
        <v>3.12886</v>
      </c>
      <c r="E353" s="2">
        <f t="shared" si="40"/>
        <v>3.1858200000000001</v>
      </c>
      <c r="F353" s="2">
        <f t="shared" si="41"/>
        <v>3.13456</v>
      </c>
      <c r="G353" s="2">
        <f t="shared" si="35"/>
        <v>3.1392819999999988</v>
      </c>
      <c r="H353" s="2">
        <f t="shared" si="39"/>
        <v>3.3718354999999995</v>
      </c>
      <c r="I353" s="2">
        <f t="array" ref="I353">SUMPRODUCT(B337:B356, (ROW(B337:B356)-ROW(B337)+1)) / (20*21/2)</f>
        <v>3.1547052380952376</v>
      </c>
      <c r="J353" s="2">
        <f t="shared" si="42"/>
        <v>3.1478663853188795</v>
      </c>
      <c r="K353" s="2">
        <f t="shared" si="36"/>
        <v>3.1589247907939035</v>
      </c>
    </row>
    <row r="354" spans="1:11" ht="13.5" x14ac:dyDescent="0.25">
      <c r="A354" s="3">
        <f>TITRES_STAT!B357</f>
        <v>42517</v>
      </c>
      <c r="B354" s="6">
        <f>TITRES_STAT!D357</f>
        <v>3.0832999999999999</v>
      </c>
      <c r="C354" s="2">
        <f t="shared" si="37"/>
        <v>-8.1000000000002181E-3</v>
      </c>
      <c r="D354" s="2">
        <f t="shared" si="38"/>
        <v>3.1304799999999995</v>
      </c>
      <c r="E354" s="2">
        <f t="shared" si="40"/>
        <v>3.1687300000000005</v>
      </c>
      <c r="F354" s="2">
        <f t="shared" si="41"/>
        <v>3.1422900000000005</v>
      </c>
      <c r="G354" s="2">
        <f t="shared" si="35"/>
        <v>3.1392819999999988</v>
      </c>
      <c r="H354" s="2">
        <f t="shared" si="39"/>
        <v>3.3671985000000002</v>
      </c>
      <c r="I354" s="2">
        <f t="array" ref="I354">SUMPRODUCT(B338:B357, (ROW(B338:B357)-ROW(B338)+1)) / (20*21/2)</f>
        <v>3.1451395238095241</v>
      </c>
      <c r="J354" s="2">
        <f t="shared" si="42"/>
        <v>3.1417172057647003</v>
      </c>
      <c r="K354" s="2">
        <f t="shared" si="36"/>
        <v>3.1559591127235547</v>
      </c>
    </row>
    <row r="355" spans="1:11" ht="13.5" x14ac:dyDescent="0.25">
      <c r="A355" s="3">
        <f>TITRES_STAT!B358</f>
        <v>42520</v>
      </c>
      <c r="B355" s="6">
        <f>TITRES_STAT!D358</f>
        <v>3.0914000000000001</v>
      </c>
      <c r="C355" s="2">
        <f t="shared" si="37"/>
        <v>8.1000000000002181E-3</v>
      </c>
      <c r="D355" s="2">
        <f t="shared" si="38"/>
        <v>3.1060599999999998</v>
      </c>
      <c r="E355" s="2">
        <f t="shared" si="40"/>
        <v>3.14595</v>
      </c>
      <c r="F355" s="2">
        <f t="shared" si="41"/>
        <v>3.14473</v>
      </c>
      <c r="G355" s="2">
        <f t="shared" si="35"/>
        <v>3.1381419999999993</v>
      </c>
      <c r="H355" s="2">
        <f t="shared" si="39"/>
        <v>3.3627644999999995</v>
      </c>
      <c r="I355" s="2">
        <f t="array" ref="I355">SUMPRODUCT(B339:B358, (ROW(B339:B358)-ROW(B339)+1)) / (20*21/2)</f>
        <v>3.1394404761904764</v>
      </c>
      <c r="J355" s="2">
        <f t="shared" si="42"/>
        <v>3.1369250909299673</v>
      </c>
      <c r="K355" s="2">
        <f t="shared" si="36"/>
        <v>3.153427382812827</v>
      </c>
    </row>
    <row r="356" spans="1:11" ht="13.5" x14ac:dyDescent="0.25">
      <c r="A356" s="3">
        <f>TITRES_STAT!B359</f>
        <v>42521</v>
      </c>
      <c r="B356" s="6">
        <f>TITRES_STAT!D359</f>
        <v>3.1646999999999998</v>
      </c>
      <c r="C356" s="2">
        <f t="shared" si="37"/>
        <v>7.3299999999999699E-2</v>
      </c>
      <c r="D356" s="2">
        <f t="shared" si="38"/>
        <v>3.1125799999999999</v>
      </c>
      <c r="E356" s="2">
        <f t="shared" si="40"/>
        <v>3.1378200000000001</v>
      </c>
      <c r="F356" s="2">
        <f t="shared" si="41"/>
        <v>3.1512400000000005</v>
      </c>
      <c r="G356" s="2">
        <f t="shared" si="35"/>
        <v>3.1384679999999991</v>
      </c>
      <c r="H356" s="2">
        <f t="shared" si="39"/>
        <v>3.3586969999999998</v>
      </c>
      <c r="I356" s="2">
        <f t="array" ref="I356">SUMPRODUCT(B340:B359, (ROW(B340:B359)-ROW(B340)+1)) / (20*21/2)</f>
        <v>3.1412614285714291</v>
      </c>
      <c r="J356" s="2">
        <f t="shared" si="42"/>
        <v>3.1395703203652086</v>
      </c>
      <c r="K356" s="2">
        <f t="shared" si="36"/>
        <v>3.1538694462319317</v>
      </c>
    </row>
    <row r="357" spans="1:11" ht="13.5" x14ac:dyDescent="0.25">
      <c r="A357" s="3">
        <f>TITRES_STAT!B360</f>
        <v>42522</v>
      </c>
      <c r="B357" s="6">
        <f>TITRES_STAT!D360</f>
        <v>3.0508000000000002</v>
      </c>
      <c r="C357" s="2">
        <f t="shared" si="37"/>
        <v>-0.11389999999999967</v>
      </c>
      <c r="D357" s="2">
        <f t="shared" si="38"/>
        <v>3.09632</v>
      </c>
      <c r="E357" s="2">
        <f t="shared" si="40"/>
        <v>3.1199199999999996</v>
      </c>
      <c r="F357" s="2">
        <f t="shared" si="41"/>
        <v>3.1512400000000005</v>
      </c>
      <c r="G357" s="2">
        <f t="shared" si="35"/>
        <v>3.1368419999999992</v>
      </c>
      <c r="H357" s="2">
        <f t="shared" si="39"/>
        <v>3.3546294999999993</v>
      </c>
      <c r="I357" s="2">
        <f t="array" ref="I357">SUMPRODUCT(B341:B360, (ROW(B341:B360)-ROW(B341)+1)) / (20*21/2)</f>
        <v>3.1508314285714283</v>
      </c>
      <c r="J357" s="2">
        <f t="shared" si="42"/>
        <v>3.1311160041399506</v>
      </c>
      <c r="K357" s="2">
        <f t="shared" si="36"/>
        <v>3.1498275071640127</v>
      </c>
    </row>
    <row r="358" spans="1:11" ht="13.5" x14ac:dyDescent="0.25">
      <c r="A358" s="3">
        <f>TITRES_STAT!B361</f>
        <v>42523</v>
      </c>
      <c r="B358" s="6">
        <f>TITRES_STAT!D361</f>
        <v>3.0914000000000001</v>
      </c>
      <c r="C358" s="2">
        <f t="shared" si="37"/>
        <v>4.0599999999999969E-2</v>
      </c>
      <c r="D358" s="2">
        <f t="shared" si="38"/>
        <v>3.09632</v>
      </c>
      <c r="E358" s="2">
        <f t="shared" si="40"/>
        <v>3.11259</v>
      </c>
      <c r="F358" s="2">
        <f t="shared" si="41"/>
        <v>3.1536800000000005</v>
      </c>
      <c r="G358" s="2">
        <f t="shared" si="35"/>
        <v>3.1360279999999996</v>
      </c>
      <c r="H358" s="2">
        <f t="shared" si="39"/>
        <v>3.3509684999999991</v>
      </c>
      <c r="I358" s="2">
        <f t="array" ref="I358">SUMPRODUCT(B342:B361, (ROW(B342:B361)-ROW(B342)+1)) / (20*21/2)</f>
        <v>3.1640419047619046</v>
      </c>
      <c r="J358" s="2">
        <f t="shared" si="42"/>
        <v>3.1273335275551934</v>
      </c>
      <c r="K358" s="2">
        <f t="shared" si="36"/>
        <v>3.147536232373267</v>
      </c>
    </row>
    <row r="359" spans="1:11" ht="13.5" x14ac:dyDescent="0.25">
      <c r="A359" s="3">
        <f>TITRES_STAT!B362</f>
        <v>42524</v>
      </c>
      <c r="B359" s="6">
        <f>TITRES_STAT!D362</f>
        <v>3.1728000000000001</v>
      </c>
      <c r="C359" s="2">
        <f t="shared" si="37"/>
        <v>8.1399999999999917E-2</v>
      </c>
      <c r="D359" s="2">
        <f t="shared" si="38"/>
        <v>3.1142200000000004</v>
      </c>
      <c r="E359" s="2">
        <f t="shared" si="40"/>
        <v>3.12235</v>
      </c>
      <c r="F359" s="2">
        <f t="shared" si="41"/>
        <v>3.1618150000000003</v>
      </c>
      <c r="G359" s="2">
        <f t="shared" si="35"/>
        <v>3.1376559999999989</v>
      </c>
      <c r="H359" s="2">
        <f t="shared" si="39"/>
        <v>3.347714499999999</v>
      </c>
      <c r="I359" s="2">
        <f t="array" ref="I359">SUMPRODUCT(B343:B362, (ROW(B343:B362)-ROW(B343)+1)) / (20*21/2)</f>
        <v>3.1735371428571426</v>
      </c>
      <c r="J359" s="2">
        <f t="shared" si="42"/>
        <v>3.1316636677880321</v>
      </c>
      <c r="K359" s="2">
        <f t="shared" si="36"/>
        <v>3.1485269683586292</v>
      </c>
    </row>
    <row r="360" spans="1:11" ht="13.5" x14ac:dyDescent="0.25">
      <c r="A360" s="3">
        <f>TITRES_STAT!B363</f>
        <v>42527</v>
      </c>
      <c r="B360" s="6">
        <f>TITRES_STAT!D363</f>
        <v>3.2623000000000002</v>
      </c>
      <c r="C360" s="2">
        <f t="shared" si="37"/>
        <v>8.9500000000000135E-2</v>
      </c>
      <c r="D360" s="2">
        <f t="shared" si="38"/>
        <v>3.1484000000000001</v>
      </c>
      <c r="E360" s="2">
        <f t="shared" si="40"/>
        <v>3.12723</v>
      </c>
      <c r="F360" s="2">
        <f t="shared" si="41"/>
        <v>3.1723900000000009</v>
      </c>
      <c r="G360" s="2">
        <f t="shared" si="35"/>
        <v>3.1410739999999993</v>
      </c>
      <c r="H360" s="2">
        <f t="shared" si="39"/>
        <v>3.3449079999999984</v>
      </c>
      <c r="I360" s="2">
        <f t="array" ref="I360">SUMPRODUCT(B344:B363, (ROW(B344:B363)-ROW(B344)+1)) / (20*21/2)</f>
        <v>3.1820961904761904</v>
      </c>
      <c r="J360" s="2">
        <f t="shared" si="42"/>
        <v>3.144105223236791</v>
      </c>
      <c r="K360" s="2">
        <f t="shared" si="36"/>
        <v>3.1529886558739775</v>
      </c>
    </row>
    <row r="361" spans="1:11" ht="13.5" x14ac:dyDescent="0.25">
      <c r="A361" s="3">
        <f>TITRES_STAT!B364</f>
        <v>42528</v>
      </c>
      <c r="B361" s="6">
        <f>TITRES_STAT!D364</f>
        <v>3.3111000000000002</v>
      </c>
      <c r="C361" s="2">
        <f t="shared" si="37"/>
        <v>4.8799999999999955E-2</v>
      </c>
      <c r="D361" s="2">
        <f t="shared" si="38"/>
        <v>3.1776800000000001</v>
      </c>
      <c r="E361" s="2">
        <f t="shared" si="40"/>
        <v>3.1451299999999995</v>
      </c>
      <c r="F361" s="2">
        <f t="shared" si="41"/>
        <v>3.1789000000000005</v>
      </c>
      <c r="G361" s="2">
        <f t="shared" si="35"/>
        <v>3.1454679999999993</v>
      </c>
      <c r="H361" s="2">
        <f t="shared" si="39"/>
        <v>3.3434434999999985</v>
      </c>
      <c r="I361" s="2">
        <f t="array" ref="I361">SUMPRODUCT(B345:B364, (ROW(B345:B364)-ROW(B345)+1)) / (20*21/2)</f>
        <v>3.18512</v>
      </c>
      <c r="J361" s="2">
        <f t="shared" si="42"/>
        <v>3.1600094876904299</v>
      </c>
      <c r="K361" s="2">
        <f t="shared" si="36"/>
        <v>3.1591891007416648</v>
      </c>
    </row>
    <row r="362" spans="1:11" ht="13.5" x14ac:dyDescent="0.25">
      <c r="A362" s="3">
        <f>TITRES_STAT!B365</f>
        <v>42529</v>
      </c>
      <c r="B362" s="6">
        <f>TITRES_STAT!D365</f>
        <v>3.2786</v>
      </c>
      <c r="C362" s="2">
        <f t="shared" si="37"/>
        <v>-3.2500000000000195E-2</v>
      </c>
      <c r="D362" s="2">
        <f t="shared" si="38"/>
        <v>3.2232399999999997</v>
      </c>
      <c r="E362" s="2">
        <f t="shared" si="40"/>
        <v>3.15978</v>
      </c>
      <c r="F362" s="2">
        <f t="shared" si="41"/>
        <v>3.1805300000000005</v>
      </c>
      <c r="G362" s="2">
        <f t="shared" si="35"/>
        <v>3.1492119999999995</v>
      </c>
      <c r="H362" s="2">
        <f t="shared" si="39"/>
        <v>3.3419384999999981</v>
      </c>
      <c r="I362" s="2">
        <f t="array" ref="I362">SUMPRODUCT(B346:B365, (ROW(B346:B365)-ROW(B346)+1)) / (20*21/2)</f>
        <v>3.1888042857142862</v>
      </c>
      <c r="J362" s="2">
        <f t="shared" si="42"/>
        <v>3.1713038221961032</v>
      </c>
      <c r="K362" s="2">
        <f t="shared" si="36"/>
        <v>3.1638718811047366</v>
      </c>
    </row>
    <row r="363" spans="1:11" ht="13.5" x14ac:dyDescent="0.25">
      <c r="A363" s="3">
        <f>TITRES_STAT!B366</f>
        <v>42530</v>
      </c>
      <c r="B363" s="6">
        <f>TITRES_STAT!D366</f>
        <v>3.2704</v>
      </c>
      <c r="C363" s="2">
        <f t="shared" si="37"/>
        <v>-8.1999999999999851E-3</v>
      </c>
      <c r="D363" s="2">
        <f t="shared" si="38"/>
        <v>3.2590399999999997</v>
      </c>
      <c r="E363" s="2">
        <f t="shared" si="40"/>
        <v>3.1776799999999996</v>
      </c>
      <c r="F363" s="2">
        <f t="shared" si="41"/>
        <v>3.1817500000000001</v>
      </c>
      <c r="G363" s="2">
        <f t="shared" si="35"/>
        <v>3.1518139999999994</v>
      </c>
      <c r="H363" s="2">
        <f t="shared" si="39"/>
        <v>3.3403924999999983</v>
      </c>
      <c r="I363" s="2">
        <f t="array" ref="I363">SUMPRODUCT(B347:B366, (ROW(B347:B366)-ROW(B347)+1)) / (20*21/2)</f>
        <v>3.1921399999999998</v>
      </c>
      <c r="J363" s="2">
        <f t="shared" si="42"/>
        <v>3.1807415534155217</v>
      </c>
      <c r="K363" s="2">
        <f t="shared" si="36"/>
        <v>3.1680494543947471</v>
      </c>
    </row>
    <row r="364" spans="1:11" ht="13.5" x14ac:dyDescent="0.25">
      <c r="A364" s="3">
        <f>TITRES_STAT!B367</f>
        <v>42531</v>
      </c>
      <c r="B364" s="6">
        <f>TITRES_STAT!D367</f>
        <v>3.2134999999999998</v>
      </c>
      <c r="C364" s="2">
        <f t="shared" si="37"/>
        <v>-5.6900000000000173E-2</v>
      </c>
      <c r="D364" s="2">
        <f t="shared" si="38"/>
        <v>3.2671800000000006</v>
      </c>
      <c r="E364" s="2">
        <f t="shared" si="40"/>
        <v>3.1907000000000001</v>
      </c>
      <c r="F364" s="2">
        <f t="shared" si="41"/>
        <v>3.1797150000000003</v>
      </c>
      <c r="G364" s="2">
        <f t="shared" si="35"/>
        <v>3.1532779999999998</v>
      </c>
      <c r="H364" s="2">
        <f t="shared" si="39"/>
        <v>3.3386029999999978</v>
      </c>
      <c r="I364" s="2">
        <f t="array" ref="I364">SUMPRODUCT(B348:B367, (ROW(B348:B367)-ROW(B348)+1)) / (20*21/2)</f>
        <v>3.1964771428571428</v>
      </c>
      <c r="J364" s="2">
        <f t="shared" si="42"/>
        <v>3.1838614054711862</v>
      </c>
      <c r="K364" s="2">
        <f t="shared" si="36"/>
        <v>3.169831828732208</v>
      </c>
    </row>
    <row r="365" spans="1:11" ht="13.5" x14ac:dyDescent="0.25">
      <c r="A365" s="3">
        <f>TITRES_STAT!B368</f>
        <v>42534</v>
      </c>
      <c r="B365" s="6">
        <f>TITRES_STAT!D368</f>
        <v>3.2183999999999999</v>
      </c>
      <c r="C365" s="2">
        <f t="shared" si="37"/>
        <v>4.9000000000001265E-3</v>
      </c>
      <c r="D365" s="2">
        <f t="shared" si="38"/>
        <v>3.2584000000000004</v>
      </c>
      <c r="E365" s="2">
        <f t="shared" si="40"/>
        <v>3.2033999999999998</v>
      </c>
      <c r="F365" s="2">
        <f t="shared" si="41"/>
        <v>3.1746750000000006</v>
      </c>
      <c r="G365" s="2">
        <f t="shared" si="35"/>
        <v>3.1548399999999996</v>
      </c>
      <c r="H365" s="2">
        <f t="shared" si="39"/>
        <v>3.336837999999998</v>
      </c>
      <c r="I365" s="2">
        <f t="array" ref="I365">SUMPRODUCT(B349:B368, (ROW(B349:B368)-ROW(B349)+1)) / (20*21/2)</f>
        <v>3.2000399999999996</v>
      </c>
      <c r="J365" s="2">
        <f t="shared" si="42"/>
        <v>3.187150795426311</v>
      </c>
      <c r="K365" s="2">
        <f t="shared" si="36"/>
        <v>3.1717364628995726</v>
      </c>
    </row>
    <row r="366" spans="1:11" ht="13.5" x14ac:dyDescent="0.25">
      <c r="A366" s="3">
        <f>TITRES_STAT!B369</f>
        <v>42535</v>
      </c>
      <c r="B366" s="6">
        <f>TITRES_STAT!D369</f>
        <v>3.2097000000000002</v>
      </c>
      <c r="C366" s="2">
        <f t="shared" si="37"/>
        <v>-8.699999999999708E-3</v>
      </c>
      <c r="D366" s="2">
        <f t="shared" si="38"/>
        <v>3.2381199999999999</v>
      </c>
      <c r="E366" s="2">
        <f t="shared" si="40"/>
        <v>3.2079</v>
      </c>
      <c r="F366" s="2">
        <f t="shared" si="41"/>
        <v>3.1728600000000009</v>
      </c>
      <c r="G366" s="2">
        <f t="shared" si="35"/>
        <v>3.154437999999999</v>
      </c>
      <c r="H366" s="2">
        <f t="shared" si="39"/>
        <v>3.3350294999999983</v>
      </c>
      <c r="I366" s="2">
        <f t="array" ref="I366">SUMPRODUCT(B350:B369, (ROW(B350:B369)-ROW(B350)+1)) / (20*21/2)</f>
        <v>3.2116552380952381</v>
      </c>
      <c r="J366" s="2">
        <f t="shared" si="42"/>
        <v>3.189298338719043</v>
      </c>
      <c r="K366" s="2">
        <f t="shared" si="36"/>
        <v>3.1732252290603737</v>
      </c>
    </row>
    <row r="367" spans="1:11" ht="13.5" x14ac:dyDescent="0.25">
      <c r="A367" s="3">
        <f>TITRES_STAT!B370</f>
        <v>42536</v>
      </c>
      <c r="B367" s="6">
        <f>TITRES_STAT!D370</f>
        <v>3.2183999999999999</v>
      </c>
      <c r="C367" s="2">
        <f t="shared" si="37"/>
        <v>8.699999999999708E-3</v>
      </c>
      <c r="D367" s="2">
        <f t="shared" si="38"/>
        <v>3.2260800000000005</v>
      </c>
      <c r="E367" s="2">
        <f t="shared" si="40"/>
        <v>3.2246600000000001</v>
      </c>
      <c r="F367" s="2">
        <f t="shared" si="41"/>
        <v>3.1722900000000003</v>
      </c>
      <c r="G367" s="2">
        <f t="shared" si="35"/>
        <v>3.1542099999999995</v>
      </c>
      <c r="H367" s="2">
        <f t="shared" si="39"/>
        <v>3.3336304999999977</v>
      </c>
      <c r="I367" s="2">
        <f t="array" ref="I367">SUMPRODUCT(B351:B370, (ROW(B351:B370)-ROW(B351)+1)) / (20*21/2)</f>
        <v>3.228826190476191</v>
      </c>
      <c r="J367" s="2">
        <f t="shared" si="42"/>
        <v>3.1920699255077052</v>
      </c>
      <c r="K367" s="2">
        <f t="shared" si="36"/>
        <v>3.174996788705065</v>
      </c>
    </row>
    <row r="368" spans="1:11" ht="13.5" x14ac:dyDescent="0.25">
      <c r="A368" s="3">
        <f>TITRES_STAT!B371</f>
        <v>42537</v>
      </c>
      <c r="B368" s="6">
        <f>TITRES_STAT!D371</f>
        <v>3.2097000000000002</v>
      </c>
      <c r="C368" s="2">
        <f t="shared" si="37"/>
        <v>-8.699999999999708E-3</v>
      </c>
      <c r="D368" s="2">
        <f t="shared" si="38"/>
        <v>3.21394</v>
      </c>
      <c r="E368" s="2">
        <f t="shared" si="40"/>
        <v>3.2364899999999999</v>
      </c>
      <c r="F368" s="2">
        <f t="shared" si="41"/>
        <v>3.1745400000000004</v>
      </c>
      <c r="G368" s="2">
        <f t="shared" si="35"/>
        <v>3.1555979999999995</v>
      </c>
      <c r="H368" s="2">
        <f t="shared" si="39"/>
        <v>3.3326759999999984</v>
      </c>
      <c r="I368" s="2">
        <f t="array" ref="I368">SUMPRODUCT(B352:B371, (ROW(B352:B371)-ROW(B352)+1)) / (20*21/2)</f>
        <v>3.2452714285714284</v>
      </c>
      <c r="J368" s="2">
        <f t="shared" si="42"/>
        <v>3.1937489802212569</v>
      </c>
      <c r="K368" s="2">
        <f t="shared" si="36"/>
        <v>3.1763576989519251</v>
      </c>
    </row>
    <row r="369" spans="1:11" ht="13.5" x14ac:dyDescent="0.25">
      <c r="A369" s="3">
        <f>TITRES_STAT!B372</f>
        <v>42538</v>
      </c>
      <c r="B369" s="6">
        <f>TITRES_STAT!D372</f>
        <v>3.2965</v>
      </c>
      <c r="C369" s="2">
        <f t="shared" si="37"/>
        <v>8.6799999999999766E-2</v>
      </c>
      <c r="D369" s="2">
        <f t="shared" si="38"/>
        <v>3.23054</v>
      </c>
      <c r="E369" s="2">
        <f t="shared" si="40"/>
        <v>3.2488600000000005</v>
      </c>
      <c r="F369" s="2">
        <f t="shared" si="41"/>
        <v>3.1856049999999998</v>
      </c>
      <c r="G369" s="2">
        <f t="shared" si="35"/>
        <v>3.1567699999999999</v>
      </c>
      <c r="H369" s="2">
        <f t="shared" si="39"/>
        <v>3.3317489999999994</v>
      </c>
      <c r="I369" s="2">
        <f t="array" ref="I369">SUMPRODUCT(B353:B372, (ROW(B353:B372)-ROW(B353)+1)) / (20*21/2)</f>
        <v>3.2606033333333335</v>
      </c>
      <c r="J369" s="2">
        <f t="shared" si="42"/>
        <v>3.2035347916287562</v>
      </c>
      <c r="K369" s="2">
        <f t="shared" si="36"/>
        <v>3.1810691617381242</v>
      </c>
    </row>
    <row r="370" spans="1:11" ht="13.5" x14ac:dyDescent="0.25">
      <c r="A370" s="3">
        <f>TITRES_STAT!B373</f>
        <v>42541</v>
      </c>
      <c r="B370" s="6">
        <f>TITRES_STAT!D373</f>
        <v>3.3658999999999999</v>
      </c>
      <c r="C370" s="2">
        <f t="shared" si="37"/>
        <v>6.9399999999999906E-2</v>
      </c>
      <c r="D370" s="2">
        <f t="shared" si="38"/>
        <v>3.26004</v>
      </c>
      <c r="E370" s="2">
        <f t="shared" si="40"/>
        <v>3.2592200000000005</v>
      </c>
      <c r="F370" s="2">
        <f t="shared" si="41"/>
        <v>3.1932250000000004</v>
      </c>
      <c r="G370" s="2">
        <f t="shared" ref="G370:G433" si="43">AVERAGE(B321:B370)</f>
        <v>3.1590039999999995</v>
      </c>
      <c r="H370" s="2">
        <f t="shared" si="39"/>
        <v>3.3311689999999992</v>
      </c>
      <c r="I370" s="2">
        <f t="array" ref="I370">SUMPRODUCT(B354:B373, (ROW(B354:B373)-ROW(B354)+1)) / (20*21/2)</f>
        <v>3.2748219047619047</v>
      </c>
      <c r="J370" s="2">
        <f t="shared" si="42"/>
        <v>3.2189981448069696</v>
      </c>
      <c r="K370" s="2">
        <f t="shared" si="36"/>
        <v>3.1883174299052568</v>
      </c>
    </row>
    <row r="371" spans="1:11" ht="13.5" x14ac:dyDescent="0.25">
      <c r="A371" s="3">
        <f>TITRES_STAT!B374</f>
        <v>42542</v>
      </c>
      <c r="B371" s="6">
        <f>TITRES_STAT!D374</f>
        <v>3.3658999999999999</v>
      </c>
      <c r="C371" s="2">
        <f t="shared" si="37"/>
        <v>0</v>
      </c>
      <c r="D371" s="2">
        <f t="shared" si="38"/>
        <v>3.2912800000000004</v>
      </c>
      <c r="E371" s="2">
        <f t="shared" si="40"/>
        <v>3.2646999999999999</v>
      </c>
      <c r="F371" s="2">
        <f t="shared" si="41"/>
        <v>3.2049149999999997</v>
      </c>
      <c r="G371" s="2">
        <f t="shared" si="43"/>
        <v>3.1612379999999995</v>
      </c>
      <c r="H371" s="2">
        <f t="shared" si="39"/>
        <v>3.3305889999999998</v>
      </c>
      <c r="I371" s="2">
        <f t="array" ref="I371">SUMPRODUCT(B355:B374, (ROW(B355:B374)-ROW(B355)+1)) / (20*21/2)</f>
        <v>3.2860761904761899</v>
      </c>
      <c r="J371" s="2">
        <f t="shared" si="42"/>
        <v>3.2329887976824963</v>
      </c>
      <c r="K371" s="2">
        <f t="shared" ref="K371:K434" si="44">$K$4*B371+(1-$K$4)*K370</f>
        <v>3.1952814522619133</v>
      </c>
    </row>
    <row r="372" spans="1:11" ht="13.5" x14ac:dyDescent="0.25">
      <c r="A372" s="3">
        <f>TITRES_STAT!B375</f>
        <v>42543</v>
      </c>
      <c r="B372" s="6">
        <f>TITRES_STAT!D375</f>
        <v>3.3658999999999999</v>
      </c>
      <c r="C372" s="2">
        <f t="shared" si="37"/>
        <v>0</v>
      </c>
      <c r="D372" s="2">
        <f t="shared" si="38"/>
        <v>3.3207800000000001</v>
      </c>
      <c r="E372" s="2">
        <f t="shared" si="40"/>
        <v>3.2734300000000003</v>
      </c>
      <c r="F372" s="2">
        <f t="shared" si="41"/>
        <v>3.2166049999999999</v>
      </c>
      <c r="G372" s="2">
        <f t="shared" si="43"/>
        <v>3.1650999999999998</v>
      </c>
      <c r="H372" s="2">
        <f t="shared" si="39"/>
        <v>3.3304969999999998</v>
      </c>
      <c r="I372" s="2">
        <f t="array" ref="I372">SUMPRODUCT(B356:B375, (ROW(B356:B375)-ROW(B356)+1)) / (20*21/2)</f>
        <v>3.2960676190476192</v>
      </c>
      <c r="J372" s="2">
        <f t="shared" si="42"/>
        <v>3.2456470074270203</v>
      </c>
      <c r="K372" s="2">
        <f t="shared" si="44"/>
        <v>3.2019723757026228</v>
      </c>
    </row>
    <row r="373" spans="1:11" ht="13.5" x14ac:dyDescent="0.25">
      <c r="A373" s="3">
        <f>TITRES_STAT!B376</f>
        <v>42544</v>
      </c>
      <c r="B373" s="6">
        <f>TITRES_STAT!D376</f>
        <v>3.3658999999999999</v>
      </c>
      <c r="C373" s="2">
        <f t="shared" si="37"/>
        <v>0</v>
      </c>
      <c r="D373" s="2">
        <f t="shared" si="38"/>
        <v>3.3520200000000004</v>
      </c>
      <c r="E373" s="2">
        <f t="shared" si="40"/>
        <v>3.2829799999999998</v>
      </c>
      <c r="F373" s="2">
        <f t="shared" si="41"/>
        <v>3.2303299999999995</v>
      </c>
      <c r="G373" s="2">
        <f t="shared" si="43"/>
        <v>3.1674980000000001</v>
      </c>
      <c r="H373" s="2">
        <f t="shared" si="39"/>
        <v>3.3304455000000002</v>
      </c>
      <c r="I373" s="2">
        <f t="array" ref="I373">SUMPRODUCT(B357:B376, (ROW(B357:B376)-ROW(B357)+1)) / (20*21/2)</f>
        <v>3.304834761904762</v>
      </c>
      <c r="J373" s="2">
        <f t="shared" si="42"/>
        <v>3.2570996733863518</v>
      </c>
      <c r="K373" s="2">
        <f t="shared" si="44"/>
        <v>3.2084009099887947</v>
      </c>
    </row>
    <row r="374" spans="1:11" ht="13.5" x14ac:dyDescent="0.25">
      <c r="A374" s="3">
        <f>TITRES_STAT!B377</f>
        <v>42545</v>
      </c>
      <c r="B374" s="6">
        <f>TITRES_STAT!D377</f>
        <v>3.3485</v>
      </c>
      <c r="C374" s="2">
        <f t="shared" si="37"/>
        <v>-1.739999999999986E-2</v>
      </c>
      <c r="D374" s="2">
        <f t="shared" si="38"/>
        <v>3.3624200000000002</v>
      </c>
      <c r="E374" s="2">
        <f t="shared" si="40"/>
        <v>3.2964799999999999</v>
      </c>
      <c r="F374" s="2">
        <f t="shared" si="41"/>
        <v>3.2435899999999998</v>
      </c>
      <c r="G374" s="2">
        <f t="shared" si="43"/>
        <v>3.1695479999999998</v>
      </c>
      <c r="H374" s="2">
        <f t="shared" si="39"/>
        <v>3.3307950000000002</v>
      </c>
      <c r="I374" s="2">
        <f t="array" ref="I374">SUMPRODUCT(B358:B377, (ROW(B358:B377)-ROW(B358)+1)) / (20*21/2)</f>
        <v>3.3036409523809525</v>
      </c>
      <c r="J374" s="2">
        <f t="shared" si="42"/>
        <v>3.2658044663971753</v>
      </c>
      <c r="K374" s="2">
        <f t="shared" si="44"/>
        <v>3.2138949919500184</v>
      </c>
    </row>
    <row r="375" spans="1:11" ht="13.5" x14ac:dyDescent="0.25">
      <c r="A375" s="3">
        <f>TITRES_STAT!B378</f>
        <v>42548</v>
      </c>
      <c r="B375" s="6">
        <f>TITRES_STAT!D378</f>
        <v>3.3485</v>
      </c>
      <c r="C375" s="2">
        <f t="shared" si="37"/>
        <v>0</v>
      </c>
      <c r="D375" s="2">
        <f t="shared" si="38"/>
        <v>3.3589399999999996</v>
      </c>
      <c r="E375" s="2">
        <f t="shared" si="40"/>
        <v>3.3094900000000003</v>
      </c>
      <c r="F375" s="2">
        <f t="shared" si="41"/>
        <v>3.2564449999999994</v>
      </c>
      <c r="G375" s="2">
        <f t="shared" si="43"/>
        <v>3.1715980000000004</v>
      </c>
      <c r="H375" s="2">
        <f t="shared" si="39"/>
        <v>3.330656499999999</v>
      </c>
      <c r="I375" s="2">
        <f t="array" ref="I375">SUMPRODUCT(B359:B378, (ROW(B359:B378)-ROW(B359)+1)) / (20*21/2)</f>
        <v>3.3147028571428567</v>
      </c>
      <c r="J375" s="2">
        <f t="shared" si="42"/>
        <v>3.273680231502206</v>
      </c>
      <c r="K375" s="2">
        <f t="shared" si="44"/>
        <v>3.2191736197166843</v>
      </c>
    </row>
    <row r="376" spans="1:11" ht="13.5" x14ac:dyDescent="0.25">
      <c r="A376" s="3">
        <f>TITRES_STAT!B379</f>
        <v>42549</v>
      </c>
      <c r="B376" s="6">
        <f>TITRES_STAT!D379</f>
        <v>3.3485</v>
      </c>
      <c r="C376" s="2">
        <f t="shared" si="37"/>
        <v>0</v>
      </c>
      <c r="D376" s="2">
        <f t="shared" si="38"/>
        <v>3.3554599999999999</v>
      </c>
      <c r="E376" s="2">
        <f t="shared" si="40"/>
        <v>3.3233700000000006</v>
      </c>
      <c r="F376" s="2">
        <f t="shared" si="41"/>
        <v>3.2656349999999996</v>
      </c>
      <c r="G376" s="2">
        <f t="shared" si="43"/>
        <v>3.173648</v>
      </c>
      <c r="H376" s="2">
        <f t="shared" si="39"/>
        <v>3.3303144999999983</v>
      </c>
      <c r="I376" s="2">
        <f t="array" ref="I376">SUMPRODUCT(B360:B379, (ROW(B360:B379)-ROW(B360)+1)) / (20*21/2)</f>
        <v>3.32433380952381</v>
      </c>
      <c r="J376" s="2">
        <f t="shared" si="42"/>
        <v>3.2808059237400911</v>
      </c>
      <c r="K376" s="2">
        <f t="shared" si="44"/>
        <v>3.2242452424728927</v>
      </c>
    </row>
    <row r="377" spans="1:11" ht="13.5" x14ac:dyDescent="0.25">
      <c r="A377" s="3">
        <f>TITRES_STAT!B380</f>
        <v>42550</v>
      </c>
      <c r="B377" s="6">
        <f>TITRES_STAT!D380</f>
        <v>3.2530999999999999</v>
      </c>
      <c r="C377" s="2">
        <f t="shared" si="37"/>
        <v>-9.5400000000000151E-2</v>
      </c>
      <c r="D377" s="2">
        <f t="shared" si="38"/>
        <v>3.3328999999999995</v>
      </c>
      <c r="E377" s="2">
        <f t="shared" si="40"/>
        <v>3.3268399999999998</v>
      </c>
      <c r="F377" s="2">
        <f t="shared" si="41"/>
        <v>3.2757499999999999</v>
      </c>
      <c r="G377" s="2">
        <f t="shared" si="43"/>
        <v>3.1755800000000001</v>
      </c>
      <c r="H377" s="2">
        <f t="shared" si="39"/>
        <v>3.3294954999999988</v>
      </c>
      <c r="I377" s="2">
        <f t="array" ref="I377">SUMPRODUCT(B361:B380, (ROW(B361:B380)-ROW(B361)+1)) / (20*21/2)</f>
        <v>3.3329214285714293</v>
      </c>
      <c r="J377" s="2">
        <f t="shared" si="42"/>
        <v>3.2781672643362727</v>
      </c>
      <c r="K377" s="2">
        <f t="shared" si="44"/>
        <v>3.2253768015916027</v>
      </c>
    </row>
    <row r="378" spans="1:11" ht="13.5" x14ac:dyDescent="0.25">
      <c r="A378" s="3">
        <f>TITRES_STAT!B381</f>
        <v>42551</v>
      </c>
      <c r="B378" s="6">
        <f>TITRES_STAT!D381</f>
        <v>3.3919000000000001</v>
      </c>
      <c r="C378" s="2">
        <f t="shared" si="37"/>
        <v>0.13880000000000026</v>
      </c>
      <c r="D378" s="2">
        <f t="shared" si="38"/>
        <v>3.3380999999999998</v>
      </c>
      <c r="E378" s="2">
        <f t="shared" si="40"/>
        <v>3.345060000000001</v>
      </c>
      <c r="F378" s="2">
        <f t="shared" si="41"/>
        <v>3.290775</v>
      </c>
      <c r="G378" s="2">
        <f t="shared" si="43"/>
        <v>3.1815899999999999</v>
      </c>
      <c r="H378" s="2">
        <f t="shared" si="39"/>
        <v>3.3290859999999984</v>
      </c>
      <c r="I378" s="2">
        <f t="array" ref="I378">SUMPRODUCT(B362:B381, (ROW(B362:B381)-ROW(B362)+1)) / (20*21/2)</f>
        <v>3.3475014285714288</v>
      </c>
      <c r="J378" s="2">
        <f t="shared" si="42"/>
        <v>3.2889989534471038</v>
      </c>
      <c r="K378" s="2">
        <f t="shared" si="44"/>
        <v>3.2319071230978147</v>
      </c>
    </row>
    <row r="379" spans="1:11" ht="13.5" x14ac:dyDescent="0.25">
      <c r="A379" s="3">
        <f>TITRES_STAT!B382</f>
        <v>42552</v>
      </c>
      <c r="B379" s="6">
        <f>TITRES_STAT!D382</f>
        <v>3.3919000000000001</v>
      </c>
      <c r="C379" s="2">
        <f t="shared" si="37"/>
        <v>0</v>
      </c>
      <c r="D379" s="2">
        <f t="shared" si="38"/>
        <v>3.3467799999999999</v>
      </c>
      <c r="E379" s="2">
        <f t="shared" si="40"/>
        <v>3.3546000000000005</v>
      </c>
      <c r="F379" s="2">
        <f t="shared" si="41"/>
        <v>3.3017300000000001</v>
      </c>
      <c r="G379" s="2">
        <f t="shared" si="43"/>
        <v>3.1884119999999996</v>
      </c>
      <c r="H379" s="2">
        <f t="shared" si="39"/>
        <v>3.3289609999999983</v>
      </c>
      <c r="I379" s="2">
        <f t="array" ref="I379">SUMPRODUCT(B363:B382, (ROW(B363:B382)-ROW(B363)+1)) / (20*21/2)</f>
        <v>3.3613661904761907</v>
      </c>
      <c r="J379" s="2">
        <f t="shared" si="42"/>
        <v>3.2987990531188083</v>
      </c>
      <c r="K379" s="2">
        <f t="shared" si="44"/>
        <v>3.2381813535645674</v>
      </c>
    </row>
    <row r="380" spans="1:11" ht="13.5" x14ac:dyDescent="0.25">
      <c r="A380" s="3">
        <f>TITRES_STAT!B383</f>
        <v>42555</v>
      </c>
      <c r="B380" s="6">
        <f>TITRES_STAT!D383</f>
        <v>3.3919000000000001</v>
      </c>
      <c r="C380" s="2">
        <f t="shared" si="37"/>
        <v>0</v>
      </c>
      <c r="D380" s="2">
        <f t="shared" si="38"/>
        <v>3.3554599999999999</v>
      </c>
      <c r="E380" s="2">
        <f t="shared" si="40"/>
        <v>3.3572000000000002</v>
      </c>
      <c r="F380" s="2">
        <f t="shared" si="41"/>
        <v>3.3082100000000003</v>
      </c>
      <c r="G380" s="2">
        <f t="shared" si="43"/>
        <v>3.1952339999999992</v>
      </c>
      <c r="H380" s="2">
        <f t="shared" si="39"/>
        <v>3.3288359999999981</v>
      </c>
      <c r="I380" s="2">
        <f t="array" ref="I380">SUMPRODUCT(B364:B383, (ROW(B364:B383)-ROW(B364)+1)) / (20*21/2)</f>
        <v>3.3743609523809521</v>
      </c>
      <c r="J380" s="2">
        <f t="shared" si="42"/>
        <v>3.3076658099646359</v>
      </c>
      <c r="K380" s="2">
        <f t="shared" si="44"/>
        <v>3.2442095357777219</v>
      </c>
    </row>
    <row r="381" spans="1:11" ht="13.5" x14ac:dyDescent="0.25">
      <c r="A381" s="3">
        <f>TITRES_STAT!B384</f>
        <v>42559</v>
      </c>
      <c r="B381" s="6">
        <f>TITRES_STAT!D384</f>
        <v>3.4613</v>
      </c>
      <c r="C381" s="2">
        <f t="shared" si="37"/>
        <v>6.9399999999999906E-2</v>
      </c>
      <c r="D381" s="2">
        <f t="shared" si="38"/>
        <v>3.3780200000000002</v>
      </c>
      <c r="E381" s="2">
        <f t="shared" si="40"/>
        <v>3.3667400000000001</v>
      </c>
      <c r="F381" s="2">
        <f t="shared" si="41"/>
        <v>3.3157200000000002</v>
      </c>
      <c r="G381" s="2">
        <f t="shared" si="43"/>
        <v>3.2034439999999988</v>
      </c>
      <c r="H381" s="2">
        <f t="shared" si="39"/>
        <v>3.329057999999999</v>
      </c>
      <c r="I381" s="2">
        <f t="array" ref="I381">SUMPRODUCT(B365:B384, (ROW(B365:B384)-ROW(B365)+1)) / (20*21/2)</f>
        <v>3.3773609523809518</v>
      </c>
      <c r="J381" s="2">
        <f t="shared" si="42"/>
        <v>3.3222976375870514</v>
      </c>
      <c r="K381" s="2">
        <f t="shared" si="44"/>
        <v>3.2527228873158505</v>
      </c>
    </row>
    <row r="382" spans="1:11" ht="13.5" x14ac:dyDescent="0.25">
      <c r="A382" s="3">
        <f>TITRES_STAT!B385</f>
        <v>42562</v>
      </c>
      <c r="B382" s="6">
        <f>TITRES_STAT!D385</f>
        <v>3.4613</v>
      </c>
      <c r="C382" s="2">
        <f t="shared" si="37"/>
        <v>0</v>
      </c>
      <c r="D382" s="2">
        <f t="shared" si="38"/>
        <v>3.4196600000000004</v>
      </c>
      <c r="E382" s="2">
        <f t="shared" si="40"/>
        <v>3.3762799999999999</v>
      </c>
      <c r="F382" s="2">
        <f t="shared" si="41"/>
        <v>3.3248550000000003</v>
      </c>
      <c r="G382" s="2">
        <f t="shared" si="43"/>
        <v>3.2132819999999986</v>
      </c>
      <c r="H382" s="2">
        <f t="shared" si="39"/>
        <v>3.3297274999999988</v>
      </c>
      <c r="I382" s="2">
        <f t="array" ref="I382">SUMPRODUCT(B366:B385, (ROW(B366:B385)-ROW(B366)+1)) / (20*21/2)</f>
        <v>3.3655876190476191</v>
      </c>
      <c r="J382" s="2">
        <f t="shared" si="42"/>
        <v>3.3355359578168562</v>
      </c>
      <c r="K382" s="2">
        <f t="shared" si="44"/>
        <v>3.2609023819309151</v>
      </c>
    </row>
    <row r="383" spans="1:11" ht="13.5" x14ac:dyDescent="0.25">
      <c r="A383" s="3">
        <f>TITRES_STAT!B386</f>
        <v>42563</v>
      </c>
      <c r="B383" s="6">
        <f>TITRES_STAT!D386</f>
        <v>3.4613</v>
      </c>
      <c r="C383" s="2">
        <f t="shared" si="37"/>
        <v>0</v>
      </c>
      <c r="D383" s="2">
        <f t="shared" si="38"/>
        <v>3.4335399999999998</v>
      </c>
      <c r="E383" s="2">
        <f t="shared" si="40"/>
        <v>3.3858200000000003</v>
      </c>
      <c r="F383" s="2">
        <f t="shared" si="41"/>
        <v>3.3344</v>
      </c>
      <c r="G383" s="2">
        <f t="shared" si="43"/>
        <v>3.223119999999998</v>
      </c>
      <c r="H383" s="2">
        <f t="shared" si="39"/>
        <v>3.3303969999999992</v>
      </c>
      <c r="I383" s="2">
        <f t="array" ref="I383">SUMPRODUCT(B367:B386, (ROW(B367:B386)-ROW(B367)+1)) / (20*21/2)</f>
        <v>3.3529857142857136</v>
      </c>
      <c r="J383" s="2">
        <f t="shared" si="42"/>
        <v>3.3475134856438222</v>
      </c>
      <c r="K383" s="2">
        <f t="shared" si="44"/>
        <v>3.2687611120512714</v>
      </c>
    </row>
    <row r="384" spans="1:11" ht="13.5" x14ac:dyDescent="0.25">
      <c r="A384" s="3">
        <f>TITRES_STAT!B387</f>
        <v>42564</v>
      </c>
      <c r="B384" s="6">
        <f>TITRES_STAT!D387</f>
        <v>3.3658999999999999</v>
      </c>
      <c r="C384" s="2">
        <f t="shared" si="37"/>
        <v>-9.5400000000000151E-2</v>
      </c>
      <c r="D384" s="2">
        <f t="shared" si="38"/>
        <v>3.4283399999999999</v>
      </c>
      <c r="E384" s="2">
        <f t="shared" si="40"/>
        <v>3.3875600000000006</v>
      </c>
      <c r="F384" s="2">
        <f t="shared" si="41"/>
        <v>3.3420200000000002</v>
      </c>
      <c r="G384" s="2">
        <f t="shared" si="43"/>
        <v>3.2318639999999981</v>
      </c>
      <c r="H384" s="2">
        <f t="shared" si="39"/>
        <v>3.3305894999999994</v>
      </c>
      <c r="I384" s="2">
        <f t="array" ref="I384">SUMPRODUCT(B368:B387, (ROW(B368:B387)-ROW(B368)+1)) / (20*21/2)</f>
        <v>3.3494790476190475</v>
      </c>
      <c r="J384" s="2">
        <f t="shared" si="42"/>
        <v>3.3492645822491722</v>
      </c>
      <c r="K384" s="2">
        <f t="shared" si="44"/>
        <v>3.2725704802061237</v>
      </c>
    </row>
    <row r="385" spans="1:11" ht="13.5" x14ac:dyDescent="0.25">
      <c r="A385" s="3">
        <f>TITRES_STAT!B388</f>
        <v>42565</v>
      </c>
      <c r="B385" s="6">
        <f>TITRES_STAT!D388</f>
        <v>3.2183999999999999</v>
      </c>
      <c r="C385" s="2">
        <f t="shared" si="37"/>
        <v>-0.14749999999999996</v>
      </c>
      <c r="D385" s="2">
        <f t="shared" si="38"/>
        <v>3.39364</v>
      </c>
      <c r="E385" s="2">
        <f t="shared" si="40"/>
        <v>3.3745500000000006</v>
      </c>
      <c r="F385" s="2">
        <f t="shared" si="41"/>
        <v>3.3420200000000002</v>
      </c>
      <c r="G385" s="2">
        <f t="shared" si="43"/>
        <v>3.2353799999999984</v>
      </c>
      <c r="H385" s="2">
        <f t="shared" si="39"/>
        <v>3.3295969999999993</v>
      </c>
      <c r="I385" s="2">
        <f t="array" ref="I385">SUMPRODUCT(B369:B388, (ROW(B369:B388)-ROW(B369)+1)) / (20*21/2)</f>
        <v>3.3595971428571425</v>
      </c>
      <c r="J385" s="2">
        <f t="shared" si="42"/>
        <v>3.3368012887016318</v>
      </c>
      <c r="K385" s="2">
        <f t="shared" si="44"/>
        <v>3.2704461476490208</v>
      </c>
    </row>
    <row r="386" spans="1:11" ht="13.5" x14ac:dyDescent="0.25">
      <c r="A386" s="3">
        <f>TITRES_STAT!B389</f>
        <v>42566</v>
      </c>
      <c r="B386" s="6">
        <f>TITRES_STAT!D389</f>
        <v>3.2097000000000002</v>
      </c>
      <c r="C386" s="2">
        <f t="shared" si="37"/>
        <v>-8.699999999999708E-3</v>
      </c>
      <c r="D386" s="2">
        <f t="shared" si="38"/>
        <v>3.3433199999999998</v>
      </c>
      <c r="E386" s="2">
        <f t="shared" si="40"/>
        <v>3.3606700000000003</v>
      </c>
      <c r="F386" s="2">
        <f t="shared" si="41"/>
        <v>3.3420200000000002</v>
      </c>
      <c r="G386" s="2">
        <f t="shared" si="43"/>
        <v>3.2388839999999983</v>
      </c>
      <c r="H386" s="2">
        <f t="shared" si="39"/>
        <v>3.3292934999999995</v>
      </c>
      <c r="I386" s="2">
        <f t="array" ref="I386">SUMPRODUCT(B370:B389, (ROW(B370:B389)-ROW(B370)+1)) / (20*21/2)</f>
        <v>3.3677395238095236</v>
      </c>
      <c r="J386" s="2">
        <f t="shared" si="42"/>
        <v>3.3246964040633809</v>
      </c>
      <c r="K386" s="2">
        <f t="shared" si="44"/>
        <v>3.2680639457804319</v>
      </c>
    </row>
    <row r="387" spans="1:11" ht="13.5" x14ac:dyDescent="0.25">
      <c r="A387" s="3">
        <f>TITRES_STAT!B390</f>
        <v>42569</v>
      </c>
      <c r="B387" s="6">
        <f>TITRES_STAT!D390</f>
        <v>3.3052000000000001</v>
      </c>
      <c r="C387" s="2">
        <f t="shared" si="37"/>
        <v>9.5499999999999918E-2</v>
      </c>
      <c r="D387" s="2">
        <f t="shared" si="38"/>
        <v>3.3121</v>
      </c>
      <c r="E387" s="2">
        <f t="shared" si="40"/>
        <v>3.3658800000000006</v>
      </c>
      <c r="F387" s="2">
        <f t="shared" si="41"/>
        <v>3.3463599999999998</v>
      </c>
      <c r="G387" s="2">
        <f t="shared" si="43"/>
        <v>3.243971999999999</v>
      </c>
      <c r="H387" s="2">
        <f t="shared" si="39"/>
        <v>3.3294675000000002</v>
      </c>
      <c r="I387" s="2">
        <f t="array" ref="I387">SUMPRODUCT(B371:B390, (ROW(B371:B390)-ROW(B371)+1)) / (20*21/2)</f>
        <v>3.3751795238095244</v>
      </c>
      <c r="J387" s="2">
        <f t="shared" si="42"/>
        <v>3.3228396036763925</v>
      </c>
      <c r="K387" s="2">
        <f t="shared" si="44"/>
        <v>3.2695202616321799</v>
      </c>
    </row>
    <row r="388" spans="1:11" ht="13.5" x14ac:dyDescent="0.25">
      <c r="A388" s="3">
        <f>TITRES_STAT!B391</f>
        <v>42570</v>
      </c>
      <c r="B388" s="6">
        <f>TITRES_STAT!D391</f>
        <v>3.4525999999999999</v>
      </c>
      <c r="C388" s="2">
        <f t="shared" ref="C388:C451" si="45">B388-B387</f>
        <v>0.14739999999999975</v>
      </c>
      <c r="D388" s="2">
        <f t="shared" si="38"/>
        <v>3.3103600000000002</v>
      </c>
      <c r="E388" s="2">
        <f t="shared" si="40"/>
        <v>3.3719499999999996</v>
      </c>
      <c r="F388" s="2">
        <f t="shared" si="41"/>
        <v>3.358505000000001</v>
      </c>
      <c r="G388" s="2">
        <f t="shared" si="43"/>
        <v>3.2521719999999994</v>
      </c>
      <c r="H388" s="2">
        <f t="shared" si="39"/>
        <v>3.3302565</v>
      </c>
      <c r="I388" s="2">
        <f t="array" ref="I388">SUMPRODUCT(B372:B391, (ROW(B372:B391)-ROW(B372)+1)) / (20*21/2)</f>
        <v>3.3822476190476189</v>
      </c>
      <c r="J388" s="2">
        <f t="shared" si="42"/>
        <v>3.3351977366595933</v>
      </c>
      <c r="K388" s="2">
        <f t="shared" si="44"/>
        <v>3.2766998592152317</v>
      </c>
    </row>
    <row r="389" spans="1:11" ht="13.5" x14ac:dyDescent="0.25">
      <c r="A389" s="3">
        <f>TITRES_STAT!B392</f>
        <v>42571</v>
      </c>
      <c r="B389" s="6">
        <f>TITRES_STAT!D392</f>
        <v>3.444</v>
      </c>
      <c r="C389" s="2">
        <f t="shared" si="45"/>
        <v>-8.599999999999941E-3</v>
      </c>
      <c r="D389" s="2">
        <f t="shared" si="38"/>
        <v>3.3259799999999999</v>
      </c>
      <c r="E389" s="2">
        <f t="shared" si="40"/>
        <v>3.3771599999999999</v>
      </c>
      <c r="F389" s="2">
        <f t="shared" si="41"/>
        <v>3.3658799999999998</v>
      </c>
      <c r="G389" s="2">
        <f t="shared" si="43"/>
        <v>3.2608499999999991</v>
      </c>
      <c r="H389" s="2">
        <f t="shared" si="39"/>
        <v>3.3310430000000002</v>
      </c>
      <c r="I389" s="2">
        <f t="array" ref="I389">SUMPRODUCT(B373:B392, (ROW(B373:B392)-ROW(B373)+1)) / (20*21/2)</f>
        <v>3.3806771428571434</v>
      </c>
      <c r="J389" s="2">
        <f t="shared" si="42"/>
        <v>3.3455598569777272</v>
      </c>
      <c r="K389" s="2">
        <f t="shared" si="44"/>
        <v>3.2832606490499283</v>
      </c>
    </row>
    <row r="390" spans="1:11" ht="13.5" x14ac:dyDescent="0.25">
      <c r="A390" s="3">
        <f>TITRES_STAT!B393</f>
        <v>42572</v>
      </c>
      <c r="B390" s="6">
        <f>TITRES_STAT!D393</f>
        <v>3.444</v>
      </c>
      <c r="C390" s="2">
        <f t="shared" si="45"/>
        <v>0</v>
      </c>
      <c r="D390" s="2">
        <f t="shared" ref="D390:D453" si="46">AVERAGE(B386:B390)</f>
        <v>3.3710999999999998</v>
      </c>
      <c r="E390" s="2">
        <f t="shared" si="40"/>
        <v>3.3823700000000003</v>
      </c>
      <c r="F390" s="2">
        <f t="shared" si="41"/>
        <v>3.3697850000000003</v>
      </c>
      <c r="G390" s="2">
        <f t="shared" si="43"/>
        <v>3.2687139999999992</v>
      </c>
      <c r="H390" s="2">
        <f t="shared" si="39"/>
        <v>3.3318295</v>
      </c>
      <c r="I390" s="2">
        <f t="array" ref="I390">SUMPRODUCT(B374:B393, (ROW(B374:B393)-ROW(B374)+1)) / (20*21/2)</f>
        <v>3.3865861904761903</v>
      </c>
      <c r="J390" s="2">
        <f t="shared" si="42"/>
        <v>3.3549351086941339</v>
      </c>
      <c r="K390" s="2">
        <f t="shared" si="44"/>
        <v>3.2895641530087545</v>
      </c>
    </row>
    <row r="391" spans="1:11" ht="13.5" x14ac:dyDescent="0.25">
      <c r="A391" s="3">
        <f>TITRES_STAT!B394</f>
        <v>42573</v>
      </c>
      <c r="B391" s="6">
        <f>TITRES_STAT!D394</f>
        <v>3.444</v>
      </c>
      <c r="C391" s="2">
        <f t="shared" si="45"/>
        <v>0</v>
      </c>
      <c r="D391" s="2">
        <f t="shared" si="46"/>
        <v>3.4179599999999994</v>
      </c>
      <c r="E391" s="2">
        <f t="shared" si="40"/>
        <v>3.3806399999999996</v>
      </c>
      <c r="F391" s="2">
        <f t="shared" si="41"/>
        <v>3.3736899999999999</v>
      </c>
      <c r="G391" s="2">
        <f t="shared" si="43"/>
        <v>3.2739759999999993</v>
      </c>
      <c r="H391" s="2">
        <f t="shared" si="39"/>
        <v>3.3326159999999994</v>
      </c>
      <c r="I391" s="2">
        <f t="array" ref="I391">SUMPRODUCT(B375:B394, (ROW(B375:B394)-ROW(B375)+1)) / (20*21/2)</f>
        <v>3.3847266666666673</v>
      </c>
      <c r="J391" s="2">
        <f t="shared" si="42"/>
        <v>3.3634174792946925</v>
      </c>
      <c r="K391" s="2">
        <f t="shared" si="44"/>
        <v>3.2956204607339012</v>
      </c>
    </row>
    <row r="392" spans="1:11" ht="13.5" x14ac:dyDescent="0.25">
      <c r="A392" s="3">
        <f>TITRES_STAT!B395</f>
        <v>42577</v>
      </c>
      <c r="B392" s="6">
        <f>TITRES_STAT!D395</f>
        <v>3.3572000000000002</v>
      </c>
      <c r="C392" s="2">
        <f t="shared" si="45"/>
        <v>-8.6799999999999766E-2</v>
      </c>
      <c r="D392" s="2">
        <f t="shared" si="46"/>
        <v>3.4283599999999992</v>
      </c>
      <c r="E392" s="2">
        <f t="shared" si="40"/>
        <v>3.3702300000000003</v>
      </c>
      <c r="F392" s="2">
        <f t="shared" si="41"/>
        <v>3.3732550000000003</v>
      </c>
      <c r="G392" s="2">
        <f t="shared" si="43"/>
        <v>3.2762000000000002</v>
      </c>
      <c r="H392" s="2">
        <f t="shared" si="39"/>
        <v>3.3330089999999997</v>
      </c>
      <c r="I392" s="2">
        <f t="array" ref="I392">SUMPRODUCT(B376:B395, (ROW(B376:B395)-ROW(B376)+1)) / (20*21/2)</f>
        <v>3.3828257142857145</v>
      </c>
      <c r="J392" s="2">
        <f t="shared" si="42"/>
        <v>3.3628253384094835</v>
      </c>
      <c r="K392" s="2">
        <f t="shared" si="44"/>
        <v>3.2980353446266895</v>
      </c>
    </row>
    <row r="393" spans="1:11" ht="13.5" x14ac:dyDescent="0.25">
      <c r="A393" s="3">
        <f>TITRES_STAT!B396</f>
        <v>42578</v>
      </c>
      <c r="B393" s="6">
        <f>TITRES_STAT!D396</f>
        <v>3.4352999999999998</v>
      </c>
      <c r="C393" s="2">
        <f t="shared" si="45"/>
        <v>7.8099999999999614E-2</v>
      </c>
      <c r="D393" s="2">
        <f t="shared" si="46"/>
        <v>3.4249000000000001</v>
      </c>
      <c r="E393" s="2">
        <f t="shared" si="40"/>
        <v>3.3676299999999997</v>
      </c>
      <c r="F393" s="2">
        <f t="shared" si="41"/>
        <v>3.3767250000000004</v>
      </c>
      <c r="G393" s="2">
        <f t="shared" si="43"/>
        <v>3.2799860000000001</v>
      </c>
      <c r="H393" s="2">
        <f t="shared" si="39"/>
        <v>3.3338334999999999</v>
      </c>
      <c r="I393" s="2">
        <f t="array" ref="I393">SUMPRODUCT(B377:B396, (ROW(B377:B396)-ROW(B377)+1)) / (20*21/2)</f>
        <v>3.3883214285714285</v>
      </c>
      <c r="J393" s="2">
        <f t="shared" si="42"/>
        <v>3.3697276871323898</v>
      </c>
      <c r="K393" s="2">
        <f t="shared" si="44"/>
        <v>3.303418272288388</v>
      </c>
    </row>
    <row r="394" spans="1:11" ht="13.5" x14ac:dyDescent="0.25">
      <c r="A394" s="3">
        <f>TITRES_STAT!B397</f>
        <v>42579</v>
      </c>
      <c r="B394" s="6">
        <f>TITRES_STAT!D397</f>
        <v>3.3572000000000002</v>
      </c>
      <c r="C394" s="2">
        <f t="shared" si="45"/>
        <v>-7.8099999999999614E-2</v>
      </c>
      <c r="D394" s="2">
        <f t="shared" si="46"/>
        <v>3.40754</v>
      </c>
      <c r="E394" s="2">
        <f t="shared" si="40"/>
        <v>3.3667599999999993</v>
      </c>
      <c r="F394" s="2">
        <f t="shared" si="41"/>
        <v>3.3771600000000008</v>
      </c>
      <c r="G394" s="2">
        <f t="shared" si="43"/>
        <v>3.2820459999999998</v>
      </c>
      <c r="H394" s="2">
        <f t="shared" ref="H394:H457" si="47">AVERAGE(B195:B394)</f>
        <v>3.3342675000000002</v>
      </c>
      <c r="I394" s="2">
        <f t="array" ref="I394">SUMPRODUCT(B378:B397, (ROW(B378:B397)-ROW(B378)+1)) / (20*21/2)</f>
        <v>3.384318095238096</v>
      </c>
      <c r="J394" s="2">
        <f t="shared" si="42"/>
        <v>3.3685345740721622</v>
      </c>
      <c r="K394" s="2">
        <f t="shared" si="44"/>
        <v>3.305527359649628</v>
      </c>
    </row>
    <row r="395" spans="1:11" ht="13.5" x14ac:dyDescent="0.25">
      <c r="A395" s="3">
        <f>TITRES_STAT!B398</f>
        <v>42580</v>
      </c>
      <c r="B395" s="6">
        <f>TITRES_STAT!D398</f>
        <v>3.3572000000000002</v>
      </c>
      <c r="C395" s="2">
        <f t="shared" si="45"/>
        <v>0</v>
      </c>
      <c r="D395" s="2">
        <f t="shared" si="46"/>
        <v>3.39018</v>
      </c>
      <c r="E395" s="2">
        <f t="shared" si="40"/>
        <v>3.3806399999999996</v>
      </c>
      <c r="F395" s="2">
        <f t="shared" si="41"/>
        <v>3.3775950000000008</v>
      </c>
      <c r="G395" s="2">
        <f t="shared" si="43"/>
        <v>3.2828059999999999</v>
      </c>
      <c r="H395" s="2">
        <f t="shared" si="47"/>
        <v>3.3347825000000006</v>
      </c>
      <c r="I395" s="2">
        <f t="array" ref="I395">SUMPRODUCT(B379:B398, (ROW(B379:B398)-ROW(B379)+1)) / (20*21/2)</f>
        <v>3.384853809523809</v>
      </c>
      <c r="J395" s="2">
        <f t="shared" si="42"/>
        <v>3.3674550908271943</v>
      </c>
      <c r="K395" s="2">
        <f t="shared" si="44"/>
        <v>3.3075537377025839</v>
      </c>
    </row>
    <row r="396" spans="1:11" ht="13.5" x14ac:dyDescent="0.25">
      <c r="A396" s="3">
        <f>TITRES_STAT!B399</f>
        <v>42583</v>
      </c>
      <c r="B396" s="6">
        <f>TITRES_STAT!D399</f>
        <v>3.4352999999999998</v>
      </c>
      <c r="C396" s="2">
        <f t="shared" si="45"/>
        <v>7.8099999999999614E-2</v>
      </c>
      <c r="D396" s="2">
        <f t="shared" si="46"/>
        <v>3.3884400000000001</v>
      </c>
      <c r="E396" s="2">
        <f t="shared" ref="E396:E459" si="48">AVERAGE(B387:B396)</f>
        <v>3.4031999999999991</v>
      </c>
      <c r="F396" s="2">
        <f t="shared" si="41"/>
        <v>3.3819349999999999</v>
      </c>
      <c r="G396" s="2">
        <f t="shared" si="43"/>
        <v>3.2865920000000006</v>
      </c>
      <c r="H396" s="2">
        <f t="shared" si="47"/>
        <v>3.3356880000000002</v>
      </c>
      <c r="I396" s="2">
        <f t="array" ref="I396">SUMPRODUCT(B380:B399, (ROW(B380:B399)-ROW(B380)+1)) / (20*21/2)</f>
        <v>3.3911704761904762</v>
      </c>
      <c r="J396" s="2">
        <f t="shared" si="42"/>
        <v>3.3739165107484137</v>
      </c>
      <c r="K396" s="2">
        <f t="shared" si="44"/>
        <v>3.3125633950475808</v>
      </c>
    </row>
    <row r="397" spans="1:11" ht="13.5" x14ac:dyDescent="0.25">
      <c r="A397" s="3">
        <f>TITRES_STAT!B400</f>
        <v>42584</v>
      </c>
      <c r="B397" s="6">
        <f>TITRES_STAT!D400</f>
        <v>3.3399000000000001</v>
      </c>
      <c r="C397" s="2">
        <f t="shared" si="45"/>
        <v>-9.5399999999999707E-2</v>
      </c>
      <c r="D397" s="2">
        <f t="shared" si="46"/>
        <v>3.3849800000000001</v>
      </c>
      <c r="E397" s="2">
        <f t="shared" si="48"/>
        <v>3.4066699999999992</v>
      </c>
      <c r="F397" s="2">
        <f t="shared" si="41"/>
        <v>3.3862750000000004</v>
      </c>
      <c r="G397" s="2">
        <f t="shared" si="43"/>
        <v>3.2887939999999998</v>
      </c>
      <c r="H397" s="2">
        <f t="shared" si="47"/>
        <v>3.3366050000000005</v>
      </c>
      <c r="I397" s="2">
        <f t="array" ref="I397">SUMPRODUCT(B381:B400, (ROW(B381:B400)-ROW(B381)+1)) / (20*21/2)</f>
        <v>3.3947219047619059</v>
      </c>
      <c r="J397" s="2">
        <f t="shared" si="42"/>
        <v>3.3706768430580882</v>
      </c>
      <c r="K397" s="2">
        <f t="shared" si="44"/>
        <v>3.3136354187712054</v>
      </c>
    </row>
    <row r="398" spans="1:11" ht="13.5" x14ac:dyDescent="0.25">
      <c r="A398" s="3">
        <f>TITRES_STAT!B401</f>
        <v>42585</v>
      </c>
      <c r="B398" s="6">
        <f>TITRES_STAT!D401</f>
        <v>3.3919000000000001</v>
      </c>
      <c r="C398" s="2">
        <f t="shared" si="45"/>
        <v>5.2000000000000046E-2</v>
      </c>
      <c r="D398" s="2">
        <f t="shared" si="46"/>
        <v>3.3762999999999996</v>
      </c>
      <c r="E398" s="2">
        <f t="shared" si="48"/>
        <v>3.4005999999999998</v>
      </c>
      <c r="F398" s="2">
        <f t="shared" si="41"/>
        <v>3.3862749999999999</v>
      </c>
      <c r="G398" s="2">
        <f t="shared" si="43"/>
        <v>3.2933379999999999</v>
      </c>
      <c r="H398" s="2">
        <f t="shared" si="47"/>
        <v>3.3371715000000002</v>
      </c>
      <c r="I398" s="2">
        <f t="array" ref="I398">SUMPRODUCT(B382:B401, (ROW(B382:B401)-ROW(B382)+1)) / (20*21/2)</f>
        <v>3.3857176190476195</v>
      </c>
      <c r="J398" s="2">
        <f t="shared" si="42"/>
        <v>3.3726980961001751</v>
      </c>
      <c r="K398" s="2">
        <f t="shared" si="44"/>
        <v>3.3167046180350801</v>
      </c>
    </row>
    <row r="399" spans="1:11" ht="13.5" x14ac:dyDescent="0.25">
      <c r="A399" s="3">
        <f>TITRES_STAT!B402</f>
        <v>42586</v>
      </c>
      <c r="B399" s="6">
        <f>TITRES_STAT!D402</f>
        <v>3.4525999999999999</v>
      </c>
      <c r="C399" s="2">
        <f t="shared" si="45"/>
        <v>6.0699999999999754E-2</v>
      </c>
      <c r="D399" s="2">
        <f t="shared" si="46"/>
        <v>3.3953800000000003</v>
      </c>
      <c r="E399" s="2">
        <f t="shared" si="48"/>
        <v>3.4014599999999993</v>
      </c>
      <c r="F399" s="2">
        <f t="shared" si="41"/>
        <v>3.3893100000000005</v>
      </c>
      <c r="G399" s="2">
        <f t="shared" si="43"/>
        <v>3.3008859999999998</v>
      </c>
      <c r="H399" s="2">
        <f t="shared" si="47"/>
        <v>3.3385299999999996</v>
      </c>
      <c r="I399" s="2">
        <f t="array" ref="I399">SUMPRODUCT(B383:B402, (ROW(B383:B402)-ROW(B383)+1)) / (20*21/2)</f>
        <v>3.3774980952380949</v>
      </c>
      <c r="J399" s="2">
        <f t="shared" si="42"/>
        <v>3.3803078012334917</v>
      </c>
      <c r="K399" s="2">
        <f t="shared" si="44"/>
        <v>3.3220338487003711</v>
      </c>
    </row>
    <row r="400" spans="1:11" ht="13.5" x14ac:dyDescent="0.25">
      <c r="A400" s="3">
        <f>TITRES_STAT!B403</f>
        <v>42587</v>
      </c>
      <c r="B400" s="6">
        <f>TITRES_STAT!D403</f>
        <v>3.4266000000000001</v>
      </c>
      <c r="C400" s="2">
        <f t="shared" si="45"/>
        <v>-2.5999999999999801E-2</v>
      </c>
      <c r="D400" s="2">
        <f t="shared" si="46"/>
        <v>3.4092599999999997</v>
      </c>
      <c r="E400" s="2">
        <f t="shared" si="48"/>
        <v>3.3997199999999999</v>
      </c>
      <c r="F400" s="2">
        <f t="shared" si="41"/>
        <v>3.3910449999999996</v>
      </c>
      <c r="G400" s="2">
        <f t="shared" si="43"/>
        <v>3.3051480000000004</v>
      </c>
      <c r="H400" s="2">
        <f t="shared" si="47"/>
        <v>3.3393919999999992</v>
      </c>
      <c r="I400" s="2">
        <f t="array" ref="I400">SUMPRODUCT(B384:B403, (ROW(B384:B403)-ROW(B384)+1)) / (20*21/2)</f>
        <v>3.370063333333333</v>
      </c>
      <c r="J400" s="2">
        <f t="shared" si="42"/>
        <v>3.3847165820683971</v>
      </c>
      <c r="K400" s="2">
        <f t="shared" si="44"/>
        <v>3.3261344820846701</v>
      </c>
    </row>
    <row r="401" spans="1:11" ht="13.5" x14ac:dyDescent="0.25">
      <c r="A401" s="3">
        <f>TITRES_STAT!B404</f>
        <v>42590</v>
      </c>
      <c r="B401" s="6">
        <f>TITRES_STAT!D404</f>
        <v>3.2965</v>
      </c>
      <c r="C401" s="2">
        <f t="shared" si="45"/>
        <v>-0.1301000000000001</v>
      </c>
      <c r="D401" s="2">
        <f t="shared" si="46"/>
        <v>3.3815</v>
      </c>
      <c r="E401" s="2">
        <f t="shared" si="48"/>
        <v>3.38497</v>
      </c>
      <c r="F401" s="2">
        <f t="shared" si="41"/>
        <v>3.382804999999999</v>
      </c>
      <c r="G401" s="2">
        <f t="shared" si="43"/>
        <v>3.3084360000000004</v>
      </c>
      <c r="H401" s="2">
        <f t="shared" si="47"/>
        <v>3.3399699999999992</v>
      </c>
      <c r="I401" s="2">
        <f t="array" ref="I401">SUMPRODUCT(B385:B404, (ROW(B385:B404)-ROW(B385)+1)) / (20*21/2)</f>
        <v>3.3634133333333338</v>
      </c>
      <c r="J401" s="2">
        <f t="shared" si="42"/>
        <v>3.3763150028237878</v>
      </c>
      <c r="K401" s="2">
        <f t="shared" si="44"/>
        <v>3.3249723455323301</v>
      </c>
    </row>
    <row r="402" spans="1:11" ht="13.5" x14ac:dyDescent="0.25">
      <c r="A402" s="3">
        <f>TITRES_STAT!B405</f>
        <v>42591</v>
      </c>
      <c r="B402" s="6">
        <f>TITRES_STAT!D405</f>
        <v>3.2965</v>
      </c>
      <c r="C402" s="2">
        <f t="shared" si="45"/>
        <v>0</v>
      </c>
      <c r="D402" s="2">
        <f t="shared" si="46"/>
        <v>3.3728199999999999</v>
      </c>
      <c r="E402" s="2">
        <f t="shared" si="48"/>
        <v>3.3789000000000002</v>
      </c>
      <c r="F402" s="2">
        <f t="shared" si="41"/>
        <v>3.3745649999999991</v>
      </c>
      <c r="G402" s="2">
        <f t="shared" si="43"/>
        <v>3.3117240000000008</v>
      </c>
      <c r="H402" s="2">
        <f t="shared" si="47"/>
        <v>3.3402629999999998</v>
      </c>
      <c r="I402" s="2">
        <f t="array" ref="I402">SUMPRODUCT(B386:B405, (ROW(B386:B405)-ROW(B386)+1)) / (20*21/2)</f>
        <v>3.3653509523809526</v>
      </c>
      <c r="J402" s="2">
        <f t="shared" si="42"/>
        <v>3.3687135739834271</v>
      </c>
      <c r="K402" s="2">
        <f t="shared" si="44"/>
        <v>3.3238557829624349</v>
      </c>
    </row>
    <row r="403" spans="1:11" ht="13.5" x14ac:dyDescent="0.25">
      <c r="A403" s="3">
        <f>TITRES_STAT!B406</f>
        <v>42592</v>
      </c>
      <c r="B403" s="6">
        <f>TITRES_STAT!D406</f>
        <v>3.2965</v>
      </c>
      <c r="C403" s="2">
        <f t="shared" si="45"/>
        <v>0</v>
      </c>
      <c r="D403" s="2">
        <f t="shared" si="46"/>
        <v>3.3537399999999997</v>
      </c>
      <c r="E403" s="2">
        <f t="shared" si="48"/>
        <v>3.3650200000000003</v>
      </c>
      <c r="F403" s="2">
        <f t="shared" si="41"/>
        <v>3.3663249999999989</v>
      </c>
      <c r="G403" s="2">
        <f t="shared" si="43"/>
        <v>3.3158260000000013</v>
      </c>
      <c r="H403" s="2">
        <f t="shared" si="47"/>
        <v>3.3405559999999999</v>
      </c>
      <c r="I403" s="2">
        <f t="array" ref="I403">SUMPRODUCT(B387:B406, (ROW(B387:B406)-ROW(B387)+1)) / (20*21/2)</f>
        <v>3.36485619047619</v>
      </c>
      <c r="J403" s="2">
        <f t="shared" si="42"/>
        <v>3.3618360907469103</v>
      </c>
      <c r="K403" s="2">
        <f t="shared" si="44"/>
        <v>3.3227830071599862</v>
      </c>
    </row>
    <row r="404" spans="1:11" ht="13.5" x14ac:dyDescent="0.25">
      <c r="A404" s="3">
        <f>TITRES_STAT!B407</f>
        <v>42593</v>
      </c>
      <c r="B404" s="6">
        <f>TITRES_STAT!D407</f>
        <v>3.2965</v>
      </c>
      <c r="C404" s="2">
        <f t="shared" si="45"/>
        <v>0</v>
      </c>
      <c r="D404" s="2">
        <f t="shared" si="46"/>
        <v>3.3225199999999999</v>
      </c>
      <c r="E404" s="2">
        <f t="shared" si="48"/>
        <v>3.358950000000001</v>
      </c>
      <c r="F404" s="2">
        <f t="shared" ref="F404:F467" si="49">AVERAGE(B385:B404)</f>
        <v>3.3628549999999997</v>
      </c>
      <c r="G404" s="2">
        <f t="shared" si="43"/>
        <v>3.3200900000000013</v>
      </c>
      <c r="H404" s="2">
        <f t="shared" si="47"/>
        <v>3.3408489999999995</v>
      </c>
      <c r="I404" s="2">
        <f t="array" ref="I404">SUMPRODUCT(B388:B407, (ROW(B388:B407)-ROW(B388)+1)) / (20*21/2)</f>
        <v>3.3702271428571424</v>
      </c>
      <c r="J404" s="2">
        <f t="shared" si="42"/>
        <v>3.355613605913871</v>
      </c>
      <c r="K404" s="2">
        <f t="shared" si="44"/>
        <v>3.3217523009968493</v>
      </c>
    </row>
    <row r="405" spans="1:11" ht="13.5" x14ac:dyDescent="0.25">
      <c r="A405" s="3">
        <f>TITRES_STAT!B408</f>
        <v>42594</v>
      </c>
      <c r="B405" s="6">
        <f>TITRES_STAT!D408</f>
        <v>3.3832</v>
      </c>
      <c r="C405" s="2">
        <f t="shared" si="45"/>
        <v>8.6699999999999999E-2</v>
      </c>
      <c r="D405" s="2">
        <f t="shared" si="46"/>
        <v>3.3138399999999999</v>
      </c>
      <c r="E405" s="2">
        <f t="shared" si="48"/>
        <v>3.3615500000000003</v>
      </c>
      <c r="F405" s="2">
        <f t="shared" si="49"/>
        <v>3.3710949999999995</v>
      </c>
      <c r="G405" s="2">
        <f t="shared" si="43"/>
        <v>3.3259260000000008</v>
      </c>
      <c r="H405" s="2">
        <f t="shared" si="47"/>
        <v>3.3415755000000003</v>
      </c>
      <c r="I405" s="2">
        <f t="array" ref="I405">SUMPRODUCT(B389:B408, (ROW(B389:B408)-ROW(B389)+1)) / (20*21/2)</f>
        <v>3.3774547619047617</v>
      </c>
      <c r="J405" s="2">
        <f t="shared" ref="J405:J468" si="50">$J$4*B405+J404*(1-$J$4)</f>
        <v>3.3582408815411213</v>
      </c>
      <c r="K405" s="2">
        <f t="shared" si="44"/>
        <v>3.3241620146832473</v>
      </c>
    </row>
    <row r="406" spans="1:11" ht="13.5" x14ac:dyDescent="0.25">
      <c r="A406" s="3">
        <f>TITRES_STAT!B409</f>
        <v>42597</v>
      </c>
      <c r="B406" s="6">
        <f>TITRES_STAT!D409</f>
        <v>3.3658999999999999</v>
      </c>
      <c r="C406" s="2">
        <f t="shared" si="45"/>
        <v>-1.7300000000000093E-2</v>
      </c>
      <c r="D406" s="2">
        <f t="shared" si="46"/>
        <v>3.3277200000000002</v>
      </c>
      <c r="E406" s="2">
        <f t="shared" si="48"/>
        <v>3.3546100000000001</v>
      </c>
      <c r="F406" s="2">
        <f t="shared" si="49"/>
        <v>3.3789049999999996</v>
      </c>
      <c r="G406" s="2">
        <f t="shared" si="43"/>
        <v>3.3299500000000011</v>
      </c>
      <c r="H406" s="2">
        <f t="shared" si="47"/>
        <v>3.3415240000000006</v>
      </c>
      <c r="I406" s="2">
        <f t="array" ref="I406">SUMPRODUCT(B390:B409, (ROW(B390:B409)-ROW(B390)+1)) / (20*21/2)</f>
        <v>3.3846409523809515</v>
      </c>
      <c r="J406" s="2">
        <f t="shared" si="50"/>
        <v>3.3589703213943478</v>
      </c>
      <c r="K406" s="2">
        <f t="shared" si="44"/>
        <v>3.3257987984211592</v>
      </c>
    </row>
    <row r="407" spans="1:11" ht="13.5" x14ac:dyDescent="0.25">
      <c r="A407" s="3">
        <f>TITRES_STAT!B410</f>
        <v>42598</v>
      </c>
      <c r="B407" s="6">
        <f>TITRES_STAT!D410</f>
        <v>3.4352999999999998</v>
      </c>
      <c r="C407" s="2">
        <f t="shared" si="45"/>
        <v>6.9399999999999906E-2</v>
      </c>
      <c r="D407" s="2">
        <f t="shared" si="46"/>
        <v>3.35548</v>
      </c>
      <c r="E407" s="2">
        <f t="shared" si="48"/>
        <v>3.36415</v>
      </c>
      <c r="F407" s="2">
        <f t="shared" si="49"/>
        <v>3.3854099999999994</v>
      </c>
      <c r="G407" s="2">
        <f t="shared" si="43"/>
        <v>3.3376400000000013</v>
      </c>
      <c r="H407" s="2">
        <f t="shared" si="47"/>
        <v>3.3411684999999993</v>
      </c>
      <c r="I407" s="2">
        <f t="array" ref="I407">SUMPRODUCT(B391:B410, (ROW(B391:B410)-ROW(B391)+1)) / (20*21/2)</f>
        <v>3.3917447619047625</v>
      </c>
      <c r="J407" s="2">
        <f t="shared" si="50"/>
        <v>3.366239814594886</v>
      </c>
      <c r="K407" s="2">
        <f t="shared" si="44"/>
        <v>3.3300929631889571</v>
      </c>
    </row>
    <row r="408" spans="1:11" ht="13.5" x14ac:dyDescent="0.25">
      <c r="A408" s="3">
        <f>TITRES_STAT!B411</f>
        <v>42599</v>
      </c>
      <c r="B408" s="6">
        <f>TITRES_STAT!D411</f>
        <v>3.4613</v>
      </c>
      <c r="C408" s="2">
        <f t="shared" si="45"/>
        <v>2.6000000000000245E-2</v>
      </c>
      <c r="D408" s="2">
        <f t="shared" si="46"/>
        <v>3.3884400000000001</v>
      </c>
      <c r="E408" s="2">
        <f t="shared" si="48"/>
        <v>3.3710899999999997</v>
      </c>
      <c r="F408" s="2">
        <f t="shared" si="49"/>
        <v>3.3858449999999998</v>
      </c>
      <c r="G408" s="2">
        <f t="shared" si="43"/>
        <v>3.3450380000000011</v>
      </c>
      <c r="H408" s="2">
        <f t="shared" si="47"/>
        <v>3.3399265000000002</v>
      </c>
      <c r="I408" s="2">
        <f t="array" ref="I408">SUMPRODUCT(B392:B411, (ROW(B392:B411)-ROW(B392)+1)) / (20*21/2)</f>
        <v>3.3987661904761901</v>
      </c>
      <c r="J408" s="2">
        <f t="shared" si="50"/>
        <v>3.3752931655858491</v>
      </c>
      <c r="K408" s="2">
        <f t="shared" si="44"/>
        <v>3.3352383371815471</v>
      </c>
    </row>
    <row r="409" spans="1:11" ht="13.5" x14ac:dyDescent="0.25">
      <c r="A409" s="3">
        <f>TITRES_STAT!B412</f>
        <v>42600</v>
      </c>
      <c r="B409" s="6">
        <f>TITRES_STAT!D412</f>
        <v>3.4613</v>
      </c>
      <c r="C409" s="2">
        <f t="shared" si="45"/>
        <v>0</v>
      </c>
      <c r="D409" s="2">
        <f t="shared" si="46"/>
        <v>3.4213999999999998</v>
      </c>
      <c r="E409" s="2">
        <f t="shared" si="48"/>
        <v>3.3719600000000001</v>
      </c>
      <c r="F409" s="2">
        <f t="shared" si="49"/>
        <v>3.3867099999999994</v>
      </c>
      <c r="G409" s="2">
        <f t="shared" si="43"/>
        <v>3.3508080000000007</v>
      </c>
      <c r="H409" s="2">
        <f t="shared" si="47"/>
        <v>3.3381555000000009</v>
      </c>
      <c r="I409" s="2">
        <f t="array" ref="I409">SUMPRODUCT(B393:B412, (ROW(B393:B412)-ROW(B393)+1)) / (20*21/2)</f>
        <v>3.3966195238095236</v>
      </c>
      <c r="J409" s="2">
        <f t="shared" si="50"/>
        <v>3.383484292672911</v>
      </c>
      <c r="K409" s="2">
        <f t="shared" si="44"/>
        <v>3.3401819318018786</v>
      </c>
    </row>
    <row r="410" spans="1:11" ht="13.5" x14ac:dyDescent="0.25">
      <c r="A410" s="3">
        <f>TITRES_STAT!B413</f>
        <v>42601</v>
      </c>
      <c r="B410" s="6">
        <f>TITRES_STAT!D413</f>
        <v>3.4613</v>
      </c>
      <c r="C410" s="2">
        <f t="shared" si="45"/>
        <v>0</v>
      </c>
      <c r="D410" s="2">
        <f t="shared" si="46"/>
        <v>3.4370199999999995</v>
      </c>
      <c r="E410" s="2">
        <f t="shared" si="48"/>
        <v>3.3754300000000002</v>
      </c>
      <c r="F410" s="2">
        <f t="shared" si="49"/>
        <v>3.3875750000000004</v>
      </c>
      <c r="G410" s="2">
        <f t="shared" si="43"/>
        <v>3.354788000000001</v>
      </c>
      <c r="H410" s="2">
        <f t="shared" si="47"/>
        <v>3.3368320000000007</v>
      </c>
      <c r="I410" s="2">
        <f t="array" ref="I410">SUMPRODUCT(B394:B413, (ROW(B394:B413)-ROW(B394)+1)) / (20*21/2)</f>
        <v>3.4018695238095233</v>
      </c>
      <c r="J410" s="2">
        <f t="shared" si="50"/>
        <v>3.3908953124183481</v>
      </c>
      <c r="K410" s="2">
        <f t="shared" si="44"/>
        <v>3.3449316599665107</v>
      </c>
    </row>
    <row r="411" spans="1:11" ht="13.5" x14ac:dyDescent="0.25">
      <c r="A411" s="3">
        <f>TITRES_STAT!B414</f>
        <v>42604</v>
      </c>
      <c r="B411" s="6">
        <f>TITRES_STAT!D414</f>
        <v>3.4613</v>
      </c>
      <c r="C411" s="2">
        <f t="shared" si="45"/>
        <v>0</v>
      </c>
      <c r="D411" s="2">
        <f t="shared" si="46"/>
        <v>3.4561000000000002</v>
      </c>
      <c r="E411" s="2">
        <f t="shared" si="48"/>
        <v>3.3919100000000006</v>
      </c>
      <c r="F411" s="2">
        <f t="shared" si="49"/>
        <v>3.3884400000000001</v>
      </c>
      <c r="G411" s="2">
        <f t="shared" si="43"/>
        <v>3.3577920000000012</v>
      </c>
      <c r="H411" s="2">
        <f t="shared" si="47"/>
        <v>3.3355490000000017</v>
      </c>
      <c r="I411" s="2">
        <f t="array" ref="I411">SUMPRODUCT(B395:B414, (ROW(B395:B414)-ROW(B395)+1)) / (20*21/2)</f>
        <v>3.4070780952380955</v>
      </c>
      <c r="J411" s="2">
        <f t="shared" si="50"/>
        <v>3.3976005207594575</v>
      </c>
      <c r="K411" s="2">
        <f t="shared" si="44"/>
        <v>3.3494951242815496</v>
      </c>
    </row>
    <row r="412" spans="1:11" ht="13.5" x14ac:dyDescent="0.25">
      <c r="A412" s="3">
        <f>TITRES_STAT!B415</f>
        <v>42605</v>
      </c>
      <c r="B412" s="6">
        <f>TITRES_STAT!D415</f>
        <v>3.3658999999999999</v>
      </c>
      <c r="C412" s="2">
        <f t="shared" si="45"/>
        <v>-9.5400000000000151E-2</v>
      </c>
      <c r="D412" s="2">
        <f t="shared" si="46"/>
        <v>3.4422200000000003</v>
      </c>
      <c r="E412" s="2">
        <f t="shared" si="48"/>
        <v>3.3988500000000004</v>
      </c>
      <c r="F412" s="2">
        <f t="shared" si="49"/>
        <v>3.3888750000000001</v>
      </c>
      <c r="G412" s="2">
        <f t="shared" si="43"/>
        <v>3.359538000000001</v>
      </c>
      <c r="H412" s="2">
        <f t="shared" si="47"/>
        <v>3.3346025000000012</v>
      </c>
      <c r="I412" s="2">
        <f t="array" ref="I412">SUMPRODUCT(B396:B415, (ROW(B396:B415)-ROW(B396)+1)) / (20*21/2)</f>
        <v>3.4118733333333333</v>
      </c>
      <c r="J412" s="2">
        <f t="shared" si="50"/>
        <v>3.3945814235442708</v>
      </c>
      <c r="K412" s="2">
        <f t="shared" si="44"/>
        <v>3.3501384527410969</v>
      </c>
    </row>
    <row r="413" spans="1:11" ht="13.5" x14ac:dyDescent="0.25">
      <c r="A413" s="3">
        <f>TITRES_STAT!B416</f>
        <v>42606</v>
      </c>
      <c r="B413" s="6">
        <f>TITRES_STAT!D416</f>
        <v>3.444</v>
      </c>
      <c r="C413" s="2">
        <f t="shared" si="45"/>
        <v>7.8100000000000058E-2</v>
      </c>
      <c r="D413" s="2">
        <f t="shared" si="46"/>
        <v>3.4387599999999998</v>
      </c>
      <c r="E413" s="2">
        <f t="shared" si="48"/>
        <v>3.4136000000000002</v>
      </c>
      <c r="F413" s="2">
        <f t="shared" si="49"/>
        <v>3.3893100000000005</v>
      </c>
      <c r="G413" s="2">
        <f t="shared" si="43"/>
        <v>3.3630100000000005</v>
      </c>
      <c r="H413" s="2">
        <f t="shared" si="47"/>
        <v>3.3340465000000012</v>
      </c>
      <c r="I413" s="2">
        <f t="array" ref="I413">SUMPRODUCT(B397:B416, (ROW(B397:B416)-ROW(B397)+1)) / (20*21/2)</f>
        <v>3.4071599999999993</v>
      </c>
      <c r="J413" s="2">
        <f t="shared" si="50"/>
        <v>3.3992879546352923</v>
      </c>
      <c r="K413" s="2">
        <f t="shared" si="44"/>
        <v>3.3538192977316421</v>
      </c>
    </row>
    <row r="414" spans="1:11" ht="13.5" x14ac:dyDescent="0.25">
      <c r="A414" s="3">
        <f>TITRES_STAT!B417</f>
        <v>42607</v>
      </c>
      <c r="B414" s="6">
        <f>TITRES_STAT!D417</f>
        <v>3.444</v>
      </c>
      <c r="C414" s="2">
        <f t="shared" si="45"/>
        <v>0</v>
      </c>
      <c r="D414" s="2">
        <f t="shared" si="46"/>
        <v>3.4352999999999994</v>
      </c>
      <c r="E414" s="2">
        <f t="shared" si="48"/>
        <v>3.4283500000000005</v>
      </c>
      <c r="F414" s="2">
        <f t="shared" si="49"/>
        <v>3.3936500000000009</v>
      </c>
      <c r="G414" s="2">
        <f t="shared" si="43"/>
        <v>3.3676200000000001</v>
      </c>
      <c r="H414" s="2">
        <f t="shared" si="47"/>
        <v>3.3331655000000007</v>
      </c>
      <c r="I414" s="2">
        <f t="array" ref="I414">SUMPRODUCT(B398:B417, (ROW(B398:B417)-ROW(B398)+1)) / (20*21/2)</f>
        <v>3.4111266666666662</v>
      </c>
      <c r="J414" s="2">
        <f t="shared" si="50"/>
        <v>3.4035462446700264</v>
      </c>
      <c r="K414" s="2">
        <f t="shared" si="44"/>
        <v>3.3573557958598128</v>
      </c>
    </row>
    <row r="415" spans="1:11" ht="13.5" x14ac:dyDescent="0.25">
      <c r="A415" s="3">
        <f>TITRES_STAT!B418</f>
        <v>42608</v>
      </c>
      <c r="B415" s="6">
        <f>TITRES_STAT!D418</f>
        <v>3.444</v>
      </c>
      <c r="C415" s="2">
        <f t="shared" si="45"/>
        <v>0</v>
      </c>
      <c r="D415" s="2">
        <f t="shared" si="46"/>
        <v>3.4318399999999998</v>
      </c>
      <c r="E415" s="2">
        <f t="shared" si="48"/>
        <v>3.4344299999999999</v>
      </c>
      <c r="F415" s="2">
        <f t="shared" si="49"/>
        <v>3.397990000000001</v>
      </c>
      <c r="G415" s="2">
        <f t="shared" si="43"/>
        <v>3.3721319999999997</v>
      </c>
      <c r="H415" s="2">
        <f t="shared" si="47"/>
        <v>3.332325</v>
      </c>
      <c r="I415" s="2">
        <f t="array" ref="I415">SUMPRODUCT(B399:B418, (ROW(B399:B418)-ROW(B399)+1)) / (20*21/2)</f>
        <v>3.4146390476190476</v>
      </c>
      <c r="J415" s="2">
        <f t="shared" si="50"/>
        <v>3.407398983272881</v>
      </c>
      <c r="K415" s="2">
        <f t="shared" si="44"/>
        <v>3.3607536077868789</v>
      </c>
    </row>
    <row r="416" spans="1:11" ht="13.5" x14ac:dyDescent="0.25">
      <c r="A416" s="3">
        <f>TITRES_STAT!B419</f>
        <v>42611</v>
      </c>
      <c r="B416" s="6">
        <f>TITRES_STAT!D419</f>
        <v>3.3485</v>
      </c>
      <c r="C416" s="2">
        <f t="shared" si="45"/>
        <v>-9.5499999999999918E-2</v>
      </c>
      <c r="D416" s="2">
        <f t="shared" si="46"/>
        <v>3.4092800000000003</v>
      </c>
      <c r="E416" s="2">
        <f t="shared" si="48"/>
        <v>3.4326899999999996</v>
      </c>
      <c r="F416" s="2">
        <f t="shared" si="49"/>
        <v>3.3936500000000009</v>
      </c>
      <c r="G416" s="2">
        <f t="shared" si="43"/>
        <v>3.3749079999999996</v>
      </c>
      <c r="H416" s="2">
        <f t="shared" si="47"/>
        <v>3.3314949999999999</v>
      </c>
      <c r="I416" s="2">
        <f t="array" ref="I416">SUMPRODUCT(B400:B419, (ROW(B400:B419)-ROW(B400)+1)) / (20*21/2)</f>
        <v>3.4179447619047623</v>
      </c>
      <c r="J416" s="2">
        <f t="shared" si="50"/>
        <v>3.4017895562945113</v>
      </c>
      <c r="K416" s="2">
        <f t="shared" si="44"/>
        <v>3.3602730741481777</v>
      </c>
    </row>
    <row r="417" spans="1:11" ht="13.5" x14ac:dyDescent="0.25">
      <c r="A417" s="3">
        <f>TITRES_STAT!B420</f>
        <v>42612</v>
      </c>
      <c r="B417" s="6">
        <f>TITRES_STAT!D420</f>
        <v>3.4352999999999998</v>
      </c>
      <c r="C417" s="2">
        <f t="shared" si="45"/>
        <v>8.6799999999999766E-2</v>
      </c>
      <c r="D417" s="2">
        <f t="shared" si="46"/>
        <v>3.4231600000000002</v>
      </c>
      <c r="E417" s="2">
        <f t="shared" si="48"/>
        <v>3.43269</v>
      </c>
      <c r="F417" s="2">
        <f t="shared" si="49"/>
        <v>3.3984200000000007</v>
      </c>
      <c r="G417" s="2">
        <f t="shared" si="43"/>
        <v>3.3792460000000002</v>
      </c>
      <c r="H417" s="2">
        <f t="shared" si="47"/>
        <v>3.331099</v>
      </c>
      <c r="I417" s="2">
        <f t="array" ref="I417">SUMPRODUCT(B401:B420, (ROW(B401:B420)-ROW(B401)+1)) / (20*21/2)</f>
        <v>3.416370952380952</v>
      </c>
      <c r="J417" s="2">
        <f t="shared" si="50"/>
        <v>3.4049810271236054</v>
      </c>
      <c r="K417" s="2">
        <f t="shared" si="44"/>
        <v>3.3632153065345238</v>
      </c>
    </row>
    <row r="418" spans="1:11" ht="13.5" x14ac:dyDescent="0.25">
      <c r="A418" s="3">
        <f>TITRES_STAT!B421</f>
        <v>42613</v>
      </c>
      <c r="B418" s="6">
        <f>TITRES_STAT!D421</f>
        <v>3.4352999999999998</v>
      </c>
      <c r="C418" s="2">
        <f t="shared" si="45"/>
        <v>0</v>
      </c>
      <c r="D418" s="2">
        <f t="shared" si="46"/>
        <v>3.4214199999999999</v>
      </c>
      <c r="E418" s="2">
        <f t="shared" si="48"/>
        <v>3.4300899999999999</v>
      </c>
      <c r="F418" s="2">
        <f t="shared" si="49"/>
        <v>3.4005900000000002</v>
      </c>
      <c r="G418" s="2">
        <f t="shared" si="43"/>
        <v>3.3837580000000003</v>
      </c>
      <c r="H418" s="2">
        <f t="shared" si="47"/>
        <v>3.3307029999999997</v>
      </c>
      <c r="I418" s="2">
        <f t="array" ref="I418">SUMPRODUCT(B402:B421, (ROW(B402:B421)-ROW(B402)+1)) / (20*21/2)</f>
        <v>3.4150038095238089</v>
      </c>
      <c r="J418" s="2">
        <f t="shared" si="50"/>
        <v>3.4078685483499287</v>
      </c>
      <c r="K418" s="2">
        <f t="shared" si="44"/>
        <v>3.3660421572586605</v>
      </c>
    </row>
    <row r="419" spans="1:11" ht="13.5" x14ac:dyDescent="0.25">
      <c r="A419" s="3">
        <f>TITRES_STAT!B422</f>
        <v>42614</v>
      </c>
      <c r="B419" s="6">
        <f>TITRES_STAT!D422</f>
        <v>3.4352999999999998</v>
      </c>
      <c r="C419" s="2">
        <f t="shared" si="45"/>
        <v>0</v>
      </c>
      <c r="D419" s="2">
        <f t="shared" si="46"/>
        <v>3.4196799999999996</v>
      </c>
      <c r="E419" s="2">
        <f t="shared" si="48"/>
        <v>3.4274899999999997</v>
      </c>
      <c r="F419" s="2">
        <f t="shared" si="49"/>
        <v>3.3997250000000001</v>
      </c>
      <c r="G419" s="2">
        <f t="shared" si="43"/>
        <v>3.3865339999999997</v>
      </c>
      <c r="H419" s="2">
        <f t="shared" si="47"/>
        <v>3.3303474999999998</v>
      </c>
      <c r="I419" s="2">
        <f t="array" ref="I419">SUMPRODUCT(B403:B422, (ROW(B403:B422)-ROW(B403)+1)) / (20*21/2)</f>
        <v>3.4132238095238092</v>
      </c>
      <c r="J419" s="2">
        <f t="shared" si="50"/>
        <v>3.4104810675546973</v>
      </c>
      <c r="K419" s="2">
        <f t="shared" si="44"/>
        <v>3.3687581510916544</v>
      </c>
    </row>
    <row r="420" spans="1:11" ht="13.5" x14ac:dyDescent="0.25">
      <c r="A420" s="3">
        <f>TITRES_STAT!B423</f>
        <v>42615</v>
      </c>
      <c r="B420" s="6">
        <f>TITRES_STAT!D423</f>
        <v>3.3832</v>
      </c>
      <c r="C420" s="2">
        <f t="shared" si="45"/>
        <v>-5.2099999999999813E-2</v>
      </c>
      <c r="D420" s="2">
        <f t="shared" si="46"/>
        <v>3.4075199999999994</v>
      </c>
      <c r="E420" s="2">
        <f t="shared" si="48"/>
        <v>3.4196799999999996</v>
      </c>
      <c r="F420" s="2">
        <f t="shared" si="49"/>
        <v>3.3975550000000005</v>
      </c>
      <c r="G420" s="2">
        <f t="shared" si="43"/>
        <v>3.3868799999999997</v>
      </c>
      <c r="H420" s="2">
        <f t="shared" si="47"/>
        <v>3.3292435000000005</v>
      </c>
      <c r="I420" s="2">
        <f t="array" ref="I420">SUMPRODUCT(B404:B423, (ROW(B404:B423)-ROW(B404)+1)) / (20*21/2)</f>
        <v>3.411859523809524</v>
      </c>
      <c r="J420" s="2">
        <f t="shared" si="50"/>
        <v>3.4078828706447259</v>
      </c>
      <c r="K420" s="2">
        <f t="shared" si="44"/>
        <v>3.3693244981076682</v>
      </c>
    </row>
    <row r="421" spans="1:11" ht="13.5" x14ac:dyDescent="0.25">
      <c r="A421" s="3">
        <f>TITRES_STAT!B424</f>
        <v>42618</v>
      </c>
      <c r="B421" s="6">
        <f>TITRES_STAT!D424</f>
        <v>3.3832</v>
      </c>
      <c r="C421" s="2">
        <f t="shared" si="45"/>
        <v>0</v>
      </c>
      <c r="D421" s="2">
        <f t="shared" si="46"/>
        <v>3.4144599999999996</v>
      </c>
      <c r="E421" s="2">
        <f t="shared" si="48"/>
        <v>3.4118699999999995</v>
      </c>
      <c r="F421" s="2">
        <f t="shared" si="49"/>
        <v>3.4018900000000007</v>
      </c>
      <c r="G421" s="2">
        <f t="shared" si="43"/>
        <v>3.3872259999999996</v>
      </c>
      <c r="H421" s="2">
        <f t="shared" si="47"/>
        <v>3.3285870000000006</v>
      </c>
      <c r="I421" s="2">
        <f t="array" ref="I421">SUMPRODUCT(B405:B424, (ROW(B405:B424)-ROW(B405)+1)) / (20*21/2)</f>
        <v>3.4100409523809523</v>
      </c>
      <c r="J421" s="2">
        <f t="shared" si="50"/>
        <v>3.405532121059514</v>
      </c>
      <c r="K421" s="2">
        <f t="shared" si="44"/>
        <v>3.3698686354367791</v>
      </c>
    </row>
    <row r="422" spans="1:11" ht="13.5" x14ac:dyDescent="0.25">
      <c r="A422" s="3">
        <f>TITRES_STAT!B425</f>
        <v>42619</v>
      </c>
      <c r="B422" s="6">
        <f>TITRES_STAT!D425</f>
        <v>3.3832</v>
      </c>
      <c r="C422" s="2">
        <f t="shared" si="45"/>
        <v>0</v>
      </c>
      <c r="D422" s="2">
        <f t="shared" si="46"/>
        <v>3.4040399999999997</v>
      </c>
      <c r="E422" s="2">
        <f t="shared" si="48"/>
        <v>3.4135999999999997</v>
      </c>
      <c r="F422" s="2">
        <f t="shared" si="49"/>
        <v>3.4062250000000005</v>
      </c>
      <c r="G422" s="2">
        <f t="shared" si="43"/>
        <v>3.3875719999999991</v>
      </c>
      <c r="H422" s="2">
        <f t="shared" si="47"/>
        <v>3.3271575000000011</v>
      </c>
      <c r="I422" s="2">
        <f t="array" ref="I422">SUMPRODUCT(B406:B425, (ROW(B406:B425)-ROW(B406)+1)) / (20*21/2)</f>
        <v>3.4077680952380951</v>
      </c>
      <c r="J422" s="2">
        <f t="shared" si="50"/>
        <v>3.4034052523871794</v>
      </c>
      <c r="K422" s="2">
        <f t="shared" si="44"/>
        <v>3.3703914340471015</v>
      </c>
    </row>
    <row r="423" spans="1:11" ht="13.5" x14ac:dyDescent="0.25">
      <c r="A423" s="3">
        <f>TITRES_STAT!B426</f>
        <v>42620</v>
      </c>
      <c r="B423" s="6">
        <f>TITRES_STAT!D426</f>
        <v>3.3919000000000001</v>
      </c>
      <c r="C423" s="2">
        <f t="shared" si="45"/>
        <v>8.7000000000001521E-3</v>
      </c>
      <c r="D423" s="2">
        <f t="shared" si="46"/>
        <v>3.3953600000000002</v>
      </c>
      <c r="E423" s="2">
        <f t="shared" si="48"/>
        <v>3.4083899999999998</v>
      </c>
      <c r="F423" s="2">
        <f t="shared" si="49"/>
        <v>3.4109950000000007</v>
      </c>
      <c r="G423" s="2">
        <f t="shared" si="43"/>
        <v>3.388091999999999</v>
      </c>
      <c r="H423" s="2">
        <f t="shared" si="47"/>
        <v>3.3257715000000005</v>
      </c>
      <c r="I423" s="2">
        <f t="array" ref="I423">SUMPRODUCT(B407:B426, (ROW(B407:B426)-ROW(B407)+1)) / (20*21/2)</f>
        <v>3.4054538095238089</v>
      </c>
      <c r="J423" s="2">
        <f t="shared" si="50"/>
        <v>3.4023095140645907</v>
      </c>
      <c r="K423" s="2">
        <f t="shared" si="44"/>
        <v>3.3712349072217251</v>
      </c>
    </row>
    <row r="424" spans="1:11" ht="13.5" x14ac:dyDescent="0.25">
      <c r="A424" s="3">
        <f>TITRES_STAT!B427</f>
        <v>42621</v>
      </c>
      <c r="B424" s="6">
        <f>TITRES_STAT!D427</f>
        <v>3.3919000000000001</v>
      </c>
      <c r="C424" s="2">
        <f t="shared" si="45"/>
        <v>0</v>
      </c>
      <c r="D424" s="2">
        <f t="shared" si="46"/>
        <v>3.3866799999999997</v>
      </c>
      <c r="E424" s="2">
        <f t="shared" si="48"/>
        <v>3.4031799999999999</v>
      </c>
      <c r="F424" s="2">
        <f t="shared" si="49"/>
        <v>3.4157650000000013</v>
      </c>
      <c r="G424" s="2">
        <f t="shared" si="43"/>
        <v>3.3889599999999986</v>
      </c>
      <c r="H424" s="2">
        <f t="shared" si="47"/>
        <v>3.3244265</v>
      </c>
      <c r="I424" s="2">
        <f t="array" ref="I424">SUMPRODUCT(B408:B427, (ROW(B408:B427)-ROW(B408)+1)) / (20*21/2)</f>
        <v>3.4021871428571426</v>
      </c>
      <c r="J424" s="2">
        <f t="shared" si="50"/>
        <v>3.401318131772725</v>
      </c>
      <c r="K424" s="2">
        <f t="shared" si="44"/>
        <v>3.3720453030169519</v>
      </c>
    </row>
    <row r="425" spans="1:11" ht="13.5" x14ac:dyDescent="0.25">
      <c r="A425" s="3">
        <f>TITRES_STAT!B428</f>
        <v>42622</v>
      </c>
      <c r="B425" s="6">
        <f>TITRES_STAT!D428</f>
        <v>3.3919000000000001</v>
      </c>
      <c r="C425" s="2">
        <f t="shared" si="45"/>
        <v>0</v>
      </c>
      <c r="D425" s="2">
        <f t="shared" si="46"/>
        <v>3.38842</v>
      </c>
      <c r="E425" s="2">
        <f t="shared" si="48"/>
        <v>3.3979699999999995</v>
      </c>
      <c r="F425" s="2">
        <f t="shared" si="49"/>
        <v>3.4162000000000008</v>
      </c>
      <c r="G425" s="2">
        <f t="shared" si="43"/>
        <v>3.3898279999999983</v>
      </c>
      <c r="H425" s="2">
        <f t="shared" si="47"/>
        <v>3.3230815000000007</v>
      </c>
      <c r="I425" s="2">
        <f t="array" ref="I425">SUMPRODUCT(B409:B428, (ROW(B409:B428)-ROW(B409)+1)) / (20*21/2)</f>
        <v>3.3991685714285715</v>
      </c>
      <c r="J425" s="2">
        <f t="shared" si="50"/>
        <v>3.4004211668419893</v>
      </c>
      <c r="K425" s="2">
        <f t="shared" si="44"/>
        <v>3.3728239185849147</v>
      </c>
    </row>
    <row r="426" spans="1:11" ht="13.5" x14ac:dyDescent="0.25">
      <c r="A426" s="3">
        <f>TITRES_STAT!B429</f>
        <v>42627</v>
      </c>
      <c r="B426" s="6">
        <f>TITRES_STAT!D429</f>
        <v>3.3919000000000001</v>
      </c>
      <c r="C426" s="2">
        <f t="shared" si="45"/>
        <v>0</v>
      </c>
      <c r="D426" s="2">
        <f t="shared" si="46"/>
        <v>3.3901600000000003</v>
      </c>
      <c r="E426" s="2">
        <f t="shared" si="48"/>
        <v>3.4023099999999999</v>
      </c>
      <c r="F426" s="2">
        <f t="shared" si="49"/>
        <v>3.4175000000000004</v>
      </c>
      <c r="G426" s="2">
        <f t="shared" si="43"/>
        <v>3.3906959999999979</v>
      </c>
      <c r="H426" s="2">
        <f t="shared" si="47"/>
        <v>3.3217365000000001</v>
      </c>
      <c r="I426" s="2">
        <f t="array" ref="I426">SUMPRODUCT(B410:B429, (ROW(B410:B429)-ROW(B410)+1)) / (20*21/2)</f>
        <v>3.3965219047619044</v>
      </c>
      <c r="J426" s="2">
        <f t="shared" si="50"/>
        <v>3.3996096271427523</v>
      </c>
      <c r="K426" s="2">
        <f t="shared" si="44"/>
        <v>3.3735720002090361</v>
      </c>
    </row>
    <row r="427" spans="1:11" ht="13.5" x14ac:dyDescent="0.25">
      <c r="A427" s="3">
        <f>TITRES_STAT!B430</f>
        <v>42628</v>
      </c>
      <c r="B427" s="6">
        <f>TITRES_STAT!D430</f>
        <v>3.3832</v>
      </c>
      <c r="C427" s="2">
        <f t="shared" si="45"/>
        <v>-8.7000000000001521E-3</v>
      </c>
      <c r="D427" s="2">
        <f t="shared" si="46"/>
        <v>3.3901600000000003</v>
      </c>
      <c r="E427" s="2">
        <f t="shared" si="48"/>
        <v>3.3970999999999996</v>
      </c>
      <c r="F427" s="2">
        <f t="shared" si="49"/>
        <v>3.4148950000000005</v>
      </c>
      <c r="G427" s="2">
        <f t="shared" si="43"/>
        <v>3.3932979999999988</v>
      </c>
      <c r="H427" s="2">
        <f t="shared" si="47"/>
        <v>3.3203479999999996</v>
      </c>
      <c r="I427" s="2">
        <f t="array" ref="I427">SUMPRODUCT(B411:B430, (ROW(B411:B430)-ROW(B411)+1)) / (20*21/2)</f>
        <v>3.394247142857143</v>
      </c>
      <c r="J427" s="2">
        <f t="shared" si="50"/>
        <v>3.3980468055101092</v>
      </c>
      <c r="K427" s="2">
        <f t="shared" si="44"/>
        <v>3.3739495688282894</v>
      </c>
    </row>
    <row r="428" spans="1:11" ht="13.5" x14ac:dyDescent="0.25">
      <c r="A428" s="3">
        <f>TITRES_STAT!B431</f>
        <v>42629</v>
      </c>
      <c r="B428" s="6">
        <f>TITRES_STAT!D431</f>
        <v>3.3832</v>
      </c>
      <c r="C428" s="2">
        <f t="shared" si="45"/>
        <v>0</v>
      </c>
      <c r="D428" s="2">
        <f t="shared" si="46"/>
        <v>3.38842</v>
      </c>
      <c r="E428" s="2">
        <f t="shared" si="48"/>
        <v>3.3918900000000001</v>
      </c>
      <c r="F428" s="2">
        <f t="shared" si="49"/>
        <v>3.4109900000000004</v>
      </c>
      <c r="G428" s="2">
        <f t="shared" si="43"/>
        <v>3.393123999999998</v>
      </c>
      <c r="H428" s="2">
        <f t="shared" si="47"/>
        <v>3.3189594999999992</v>
      </c>
      <c r="I428" s="2">
        <f t="array" ref="I428">SUMPRODUCT(B412:B431, (ROW(B412:B431)-ROW(B412)+1)) / (20*21/2)</f>
        <v>3.3923442857142856</v>
      </c>
      <c r="J428" s="2">
        <f t="shared" si="50"/>
        <v>3.396632824032956</v>
      </c>
      <c r="K428" s="2">
        <f t="shared" si="44"/>
        <v>3.3743123308350231</v>
      </c>
    </row>
    <row r="429" spans="1:11" ht="13.5" x14ac:dyDescent="0.25">
      <c r="A429" s="3">
        <f>TITRES_STAT!B432</f>
        <v>42632</v>
      </c>
      <c r="B429" s="6">
        <f>TITRES_STAT!D432</f>
        <v>3.3832</v>
      </c>
      <c r="C429" s="2">
        <f t="shared" si="45"/>
        <v>0</v>
      </c>
      <c r="D429" s="2">
        <f t="shared" si="46"/>
        <v>3.3866799999999997</v>
      </c>
      <c r="E429" s="2">
        <f t="shared" si="48"/>
        <v>3.3866799999999997</v>
      </c>
      <c r="F429" s="2">
        <f t="shared" si="49"/>
        <v>3.4070849999999999</v>
      </c>
      <c r="G429" s="2">
        <f t="shared" si="43"/>
        <v>3.3929499999999977</v>
      </c>
      <c r="H429" s="2">
        <f t="shared" si="47"/>
        <v>3.3180995000000002</v>
      </c>
      <c r="I429" s="2">
        <f t="array" ref="I429">SUMPRODUCT(B413:B432, (ROW(B413:B432)-ROW(B413)+1)) / (20*21/2)</f>
        <v>3.3899942857142853</v>
      </c>
      <c r="J429" s="2">
        <f t="shared" si="50"/>
        <v>3.3953535074583887</v>
      </c>
      <c r="K429" s="2">
        <f t="shared" si="44"/>
        <v>3.3746608668807085</v>
      </c>
    </row>
    <row r="430" spans="1:11" ht="13.5" x14ac:dyDescent="0.25">
      <c r="A430" s="3">
        <f>TITRES_STAT!B433</f>
        <v>42633</v>
      </c>
      <c r="B430" s="6">
        <f>TITRES_STAT!D433</f>
        <v>3.3832</v>
      </c>
      <c r="C430" s="2">
        <f t="shared" si="45"/>
        <v>0</v>
      </c>
      <c r="D430" s="2">
        <f t="shared" si="46"/>
        <v>3.3849400000000003</v>
      </c>
      <c r="E430" s="2">
        <f t="shared" si="48"/>
        <v>3.3866799999999997</v>
      </c>
      <c r="F430" s="2">
        <f t="shared" si="49"/>
        <v>3.4031800000000003</v>
      </c>
      <c r="G430" s="2">
        <f t="shared" si="43"/>
        <v>3.3927759999999973</v>
      </c>
      <c r="H430" s="2">
        <f t="shared" si="47"/>
        <v>3.3167514999999996</v>
      </c>
      <c r="I430" s="2">
        <f t="array" ref="I430">SUMPRODUCT(B414:B433, (ROW(B414:B433)-ROW(B414)+1)) / (20*21/2)</f>
        <v>3.3876028571428569</v>
      </c>
      <c r="J430" s="2">
        <f t="shared" si="50"/>
        <v>3.3941960305575898</v>
      </c>
      <c r="K430" s="2">
        <f t="shared" si="44"/>
        <v>3.3749957348461708</v>
      </c>
    </row>
    <row r="431" spans="1:11" ht="13.5" x14ac:dyDescent="0.25">
      <c r="A431" s="3">
        <f>TITRES_STAT!B434</f>
        <v>42634</v>
      </c>
      <c r="B431" s="6">
        <f>TITRES_STAT!D434</f>
        <v>3.3832</v>
      </c>
      <c r="C431" s="2">
        <f t="shared" si="45"/>
        <v>0</v>
      </c>
      <c r="D431" s="2">
        <f t="shared" si="46"/>
        <v>3.3832</v>
      </c>
      <c r="E431" s="2">
        <f t="shared" si="48"/>
        <v>3.3866799999999997</v>
      </c>
      <c r="F431" s="2">
        <f t="shared" si="49"/>
        <v>3.3992750000000003</v>
      </c>
      <c r="G431" s="2">
        <f t="shared" si="43"/>
        <v>3.3912139999999966</v>
      </c>
      <c r="H431" s="2">
        <f t="shared" si="47"/>
        <v>3.3153629999999992</v>
      </c>
      <c r="I431" s="2">
        <f t="array" ref="I431">SUMPRODUCT(B415:B434, (ROW(B415:B434)-ROW(B415)+1)) / (20*21/2)</f>
        <v>3.392970476190476</v>
      </c>
      <c r="J431" s="2">
        <f t="shared" si="50"/>
        <v>3.3931487895521051</v>
      </c>
      <c r="K431" s="2">
        <f t="shared" si="44"/>
        <v>3.3753174707345561</v>
      </c>
    </row>
    <row r="432" spans="1:11" ht="13.5" x14ac:dyDescent="0.25">
      <c r="A432" s="3">
        <f>TITRES_STAT!B435</f>
        <v>42635</v>
      </c>
      <c r="B432" s="6">
        <f>TITRES_STAT!D435</f>
        <v>3.3746</v>
      </c>
      <c r="C432" s="2">
        <f t="shared" si="45"/>
        <v>-8.599999999999941E-3</v>
      </c>
      <c r="D432" s="2">
        <f t="shared" si="46"/>
        <v>3.3814799999999998</v>
      </c>
      <c r="E432" s="2">
        <f t="shared" si="48"/>
        <v>3.3858199999999998</v>
      </c>
      <c r="F432" s="2">
        <f t="shared" si="49"/>
        <v>3.3997100000000002</v>
      </c>
      <c r="G432" s="2">
        <f t="shared" si="43"/>
        <v>3.3894799999999963</v>
      </c>
      <c r="H432" s="2">
        <f t="shared" si="47"/>
        <v>3.3139314999999998</v>
      </c>
      <c r="I432" s="2">
        <f t="array" ref="I432">SUMPRODUCT(B416:B435, (ROW(B416:B435)-ROW(B416)+1)) / (20*21/2)</f>
        <v>3.389211428571429</v>
      </c>
      <c r="J432" s="2">
        <f t="shared" si="50"/>
        <v>3.39138223816619</v>
      </c>
      <c r="K432" s="2">
        <f t="shared" si="44"/>
        <v>3.3752893346273187</v>
      </c>
    </row>
    <row r="433" spans="1:11" ht="13.5" x14ac:dyDescent="0.25">
      <c r="A433" s="3">
        <f>TITRES_STAT!B436</f>
        <v>42636</v>
      </c>
      <c r="B433" s="6">
        <f>TITRES_STAT!D436</f>
        <v>3.3746</v>
      </c>
      <c r="C433" s="2">
        <f t="shared" si="45"/>
        <v>0</v>
      </c>
      <c r="D433" s="2">
        <f t="shared" si="46"/>
        <v>3.3797600000000001</v>
      </c>
      <c r="E433" s="2">
        <f t="shared" si="48"/>
        <v>3.3840899999999996</v>
      </c>
      <c r="F433" s="2">
        <f t="shared" si="49"/>
        <v>3.3962400000000001</v>
      </c>
      <c r="G433" s="2">
        <f t="shared" si="43"/>
        <v>3.3877459999999964</v>
      </c>
      <c r="H433" s="2">
        <f t="shared" si="47"/>
        <v>3.3130284999999997</v>
      </c>
      <c r="I433" s="2">
        <f t="array" ref="I433">SUMPRODUCT(B417:B436, (ROW(B417:B436)-ROW(B417)+1)) / (20*21/2)</f>
        <v>3.3767800000000006</v>
      </c>
      <c r="J433" s="2">
        <f t="shared" si="50"/>
        <v>3.3897839297694099</v>
      </c>
      <c r="K433" s="2">
        <f t="shared" si="44"/>
        <v>3.3752623018968357</v>
      </c>
    </row>
    <row r="434" spans="1:11" ht="13.5" x14ac:dyDescent="0.25">
      <c r="A434" s="3">
        <f>TITRES_STAT!B437</f>
        <v>42639</v>
      </c>
      <c r="B434" s="6">
        <f>TITRES_STAT!D437</f>
        <v>3.4525999999999999</v>
      </c>
      <c r="C434" s="2">
        <f t="shared" si="45"/>
        <v>7.7999999999999847E-2</v>
      </c>
      <c r="D434" s="2">
        <f t="shared" si="46"/>
        <v>3.39364</v>
      </c>
      <c r="E434" s="2">
        <f t="shared" si="48"/>
        <v>3.3901599999999994</v>
      </c>
      <c r="F434" s="2">
        <f t="shared" si="49"/>
        <v>3.3966700000000003</v>
      </c>
      <c r="G434" s="2">
        <f t="shared" ref="G434:G497" si="51">AVERAGE(B385:B434)</f>
        <v>3.3894799999999972</v>
      </c>
      <c r="H434" s="2">
        <f t="shared" si="47"/>
        <v>3.3119870000000002</v>
      </c>
      <c r="I434" s="2">
        <f t="array" ref="I434">SUMPRODUCT(B418:B437, (ROW(B418:B437)-ROW(B418)+1)) / (20*21/2)</f>
        <v>3.3639328571428582</v>
      </c>
      <c r="J434" s="2">
        <f t="shared" si="50"/>
        <v>3.3957664126485136</v>
      </c>
      <c r="K434" s="2">
        <f t="shared" si="44"/>
        <v>3.3782951528028424</v>
      </c>
    </row>
    <row r="435" spans="1:11" ht="13.5" x14ac:dyDescent="0.25">
      <c r="A435" s="3">
        <f>TITRES_STAT!B438</f>
        <v>42640</v>
      </c>
      <c r="B435" s="6">
        <f>TITRES_STAT!D438</f>
        <v>3.3572000000000002</v>
      </c>
      <c r="C435" s="2">
        <f t="shared" si="45"/>
        <v>-9.5399999999999707E-2</v>
      </c>
      <c r="D435" s="2">
        <f t="shared" si="46"/>
        <v>3.3884400000000001</v>
      </c>
      <c r="E435" s="2">
        <f t="shared" si="48"/>
        <v>3.3866900000000002</v>
      </c>
      <c r="F435" s="2">
        <f t="shared" si="49"/>
        <v>3.3923300000000003</v>
      </c>
      <c r="G435" s="2">
        <f t="shared" si="51"/>
        <v>3.3922559999999971</v>
      </c>
      <c r="H435" s="2">
        <f t="shared" si="47"/>
        <v>3.3104685000000003</v>
      </c>
      <c r="I435" s="2">
        <f t="array" ref="I435">SUMPRODUCT(B419:B438, (ROW(B419:B438)-ROW(B419)+1)) / (20*21/2)</f>
        <v>3.3519533333333333</v>
      </c>
      <c r="J435" s="2">
        <f t="shared" si="50"/>
        <v>3.3920934209677025</v>
      </c>
      <c r="K435" s="2">
        <f t="shared" ref="K435:K498" si="52">$K$4*B435+(1-$K$4)*K434</f>
        <v>3.3774678919086134</v>
      </c>
    </row>
    <row r="436" spans="1:11" ht="13.5" x14ac:dyDescent="0.25">
      <c r="A436" s="3">
        <f>TITRES_STAT!B439</f>
        <v>42641</v>
      </c>
      <c r="B436" s="6">
        <f>TITRES_STAT!D439</f>
        <v>3.2618</v>
      </c>
      <c r="C436" s="2">
        <f t="shared" si="45"/>
        <v>-9.5400000000000151E-2</v>
      </c>
      <c r="D436" s="2">
        <f t="shared" si="46"/>
        <v>3.3641600000000005</v>
      </c>
      <c r="E436" s="2">
        <f t="shared" si="48"/>
        <v>3.3736800000000002</v>
      </c>
      <c r="F436" s="2">
        <f t="shared" si="49"/>
        <v>3.3879950000000001</v>
      </c>
      <c r="G436" s="2">
        <f t="shared" si="51"/>
        <v>3.3932979999999975</v>
      </c>
      <c r="H436" s="2">
        <f t="shared" si="47"/>
        <v>3.3084729999999998</v>
      </c>
      <c r="I436" s="2">
        <f t="array" ref="I436">SUMPRODUCT(B420:B439, (ROW(B420:B439)-ROW(B420)+1)) / (20*21/2)</f>
        <v>3.3408414285714283</v>
      </c>
      <c r="J436" s="2">
        <f t="shared" si="50"/>
        <v>3.3796845237326831</v>
      </c>
      <c r="K436" s="2">
        <f t="shared" si="52"/>
        <v>3.3729318961474917</v>
      </c>
    </row>
    <row r="437" spans="1:11" ht="13.5" x14ac:dyDescent="0.25">
      <c r="A437" s="3">
        <f>TITRES_STAT!B440</f>
        <v>42642</v>
      </c>
      <c r="B437" s="6">
        <f>TITRES_STAT!D440</f>
        <v>3.2530999999999999</v>
      </c>
      <c r="C437" s="2">
        <f t="shared" si="45"/>
        <v>-8.7000000000001521E-3</v>
      </c>
      <c r="D437" s="2">
        <f t="shared" si="46"/>
        <v>3.3398600000000003</v>
      </c>
      <c r="E437" s="2">
        <f t="shared" si="48"/>
        <v>3.3606700000000003</v>
      </c>
      <c r="F437" s="2">
        <f t="shared" si="49"/>
        <v>3.3788850000000004</v>
      </c>
      <c r="G437" s="2">
        <f t="shared" si="51"/>
        <v>3.3922559999999975</v>
      </c>
      <c r="H437" s="2">
        <f t="shared" si="47"/>
        <v>3.3069624999999996</v>
      </c>
      <c r="I437" s="2">
        <f t="array" ref="I437">SUMPRODUCT(B421:B440, (ROW(B421:B440)-ROW(B421)+1)) / (20*21/2)</f>
        <v>3.3438161904761903</v>
      </c>
      <c r="J437" s="2">
        <f t="shared" si="50"/>
        <v>3.3676288548057607</v>
      </c>
      <c r="K437" s="2">
        <f t="shared" si="52"/>
        <v>3.3682326061024921</v>
      </c>
    </row>
    <row r="438" spans="1:11" ht="13.5" x14ac:dyDescent="0.25">
      <c r="A438" s="3">
        <f>TITRES_STAT!B441</f>
        <v>42643</v>
      </c>
      <c r="B438" s="6">
        <f>TITRES_STAT!D441</f>
        <v>3.2530999999999999</v>
      </c>
      <c r="C438" s="2">
        <f t="shared" si="45"/>
        <v>0</v>
      </c>
      <c r="D438" s="2">
        <f t="shared" si="46"/>
        <v>3.3155600000000001</v>
      </c>
      <c r="E438" s="2">
        <f t="shared" si="48"/>
        <v>3.3476600000000003</v>
      </c>
      <c r="F438" s="2">
        <f t="shared" si="49"/>
        <v>3.3697750000000006</v>
      </c>
      <c r="G438" s="2">
        <f t="shared" si="51"/>
        <v>3.3882659999999976</v>
      </c>
      <c r="H438" s="2">
        <f t="shared" si="47"/>
        <v>3.3047199999999992</v>
      </c>
      <c r="I438" s="2">
        <f t="array" ref="I438">SUMPRODUCT(B422:B441, (ROW(B422:B441)-ROW(B422)+1)) / (20*21/2)</f>
        <v>3.3442733333333337</v>
      </c>
      <c r="J438" s="2">
        <f t="shared" si="50"/>
        <v>3.3567213448242597</v>
      </c>
      <c r="K438" s="2">
        <f t="shared" si="52"/>
        <v>3.3637176019416102</v>
      </c>
    </row>
    <row r="439" spans="1:11" ht="13.5" x14ac:dyDescent="0.25">
      <c r="A439" s="3">
        <f>TITRES_STAT!B442</f>
        <v>42647</v>
      </c>
      <c r="B439" s="6">
        <f>TITRES_STAT!D442</f>
        <v>3.2530999999999999</v>
      </c>
      <c r="C439" s="2">
        <f t="shared" si="45"/>
        <v>0</v>
      </c>
      <c r="D439" s="2">
        <f t="shared" si="46"/>
        <v>3.2756599999999998</v>
      </c>
      <c r="E439" s="2">
        <f t="shared" si="48"/>
        <v>3.3346499999999999</v>
      </c>
      <c r="F439" s="2">
        <f t="shared" si="49"/>
        <v>3.360665</v>
      </c>
      <c r="G439" s="2">
        <f t="shared" si="51"/>
        <v>3.3844479999999977</v>
      </c>
      <c r="H439" s="2">
        <f t="shared" si="47"/>
        <v>3.3030874999999993</v>
      </c>
      <c r="I439" s="2">
        <f t="array" ref="I439">SUMPRODUCT(B423:B442, (ROW(B423:B442)-ROW(B423)+1)) / (20*21/2)</f>
        <v>3.3448128571428568</v>
      </c>
      <c r="J439" s="2">
        <f t="shared" si="50"/>
        <v>3.346852645317187</v>
      </c>
      <c r="K439" s="2">
        <f t="shared" si="52"/>
        <v>3.3593796567674294</v>
      </c>
    </row>
    <row r="440" spans="1:11" ht="13.5" x14ac:dyDescent="0.25">
      <c r="A440" s="3">
        <f>TITRES_STAT!B443</f>
        <v>42648</v>
      </c>
      <c r="B440" s="6">
        <f>TITRES_STAT!D443</f>
        <v>3.3919000000000001</v>
      </c>
      <c r="C440" s="2">
        <f t="shared" si="45"/>
        <v>0.13880000000000026</v>
      </c>
      <c r="D440" s="2">
        <f t="shared" si="46"/>
        <v>3.2826</v>
      </c>
      <c r="E440" s="2">
        <f t="shared" si="48"/>
        <v>3.3355200000000003</v>
      </c>
      <c r="F440" s="2">
        <f t="shared" si="49"/>
        <v>3.3611000000000004</v>
      </c>
      <c r="G440" s="2">
        <f t="shared" si="51"/>
        <v>3.3834059999999981</v>
      </c>
      <c r="H440" s="2">
        <f t="shared" si="47"/>
        <v>3.3017424999999987</v>
      </c>
      <c r="I440" s="2">
        <f t="array" ref="I440">SUMPRODUCT(B424:B443, (ROW(B424:B443)-ROW(B424)+1)) / (20*21/2)</f>
        <v>3.345434761904762</v>
      </c>
      <c r="J440" s="2">
        <f t="shared" si="50"/>
        <v>3.3511428695726928</v>
      </c>
      <c r="K440" s="2">
        <f t="shared" si="52"/>
        <v>3.3606549643451777</v>
      </c>
    </row>
    <row r="441" spans="1:11" ht="13.5" x14ac:dyDescent="0.25">
      <c r="A441" s="3">
        <f>TITRES_STAT!B444</f>
        <v>42649</v>
      </c>
      <c r="B441" s="6">
        <f>TITRES_STAT!D444</f>
        <v>3.3658999999999999</v>
      </c>
      <c r="C441" s="2">
        <f t="shared" si="45"/>
        <v>-2.6000000000000245E-2</v>
      </c>
      <c r="D441" s="2">
        <f t="shared" si="46"/>
        <v>3.30342</v>
      </c>
      <c r="E441" s="2">
        <f t="shared" si="48"/>
        <v>3.3337900000000005</v>
      </c>
      <c r="F441" s="2">
        <f t="shared" si="49"/>
        <v>3.3602350000000003</v>
      </c>
      <c r="G441" s="2">
        <f t="shared" si="51"/>
        <v>3.3818439999999987</v>
      </c>
      <c r="H441" s="2">
        <f t="shared" si="47"/>
        <v>3.3003079999999989</v>
      </c>
      <c r="I441" s="2">
        <f t="array" ref="I441">SUMPRODUCT(B425:B444, (ROW(B425:B444)-ROW(B425)+1)) / (20*21/2)</f>
        <v>3.3461804761904763</v>
      </c>
      <c r="J441" s="2">
        <f t="shared" si="50"/>
        <v>3.3525483105657696</v>
      </c>
      <c r="K441" s="2">
        <f t="shared" si="52"/>
        <v>3.3608606520179158</v>
      </c>
    </row>
    <row r="442" spans="1:11" ht="13.5" x14ac:dyDescent="0.25">
      <c r="A442" s="3">
        <f>TITRES_STAT!B445</f>
        <v>42650</v>
      </c>
      <c r="B442" s="6">
        <f>TITRES_STAT!D445</f>
        <v>3.3658999999999999</v>
      </c>
      <c r="C442" s="2">
        <f t="shared" si="45"/>
        <v>0</v>
      </c>
      <c r="D442" s="2">
        <f t="shared" si="46"/>
        <v>3.3259799999999999</v>
      </c>
      <c r="E442" s="2">
        <f t="shared" si="48"/>
        <v>3.3329200000000001</v>
      </c>
      <c r="F442" s="2">
        <f t="shared" si="49"/>
        <v>3.3593699999999997</v>
      </c>
      <c r="G442" s="2">
        <f t="shared" si="51"/>
        <v>3.3820179999999995</v>
      </c>
      <c r="H442" s="2">
        <f t="shared" si="47"/>
        <v>3.2986699999999987</v>
      </c>
      <c r="I442" s="2">
        <f t="array" ref="I442">SUMPRODUCT(B426:B445, (ROW(B426:B445)-ROW(B426)+1)) / (20*21/2)</f>
        <v>3.3470499999999999</v>
      </c>
      <c r="J442" s="2">
        <f t="shared" si="50"/>
        <v>3.3538199000356963</v>
      </c>
      <c r="K442" s="2">
        <f t="shared" si="52"/>
        <v>3.3610582735074095</v>
      </c>
    </row>
    <row r="443" spans="1:11" ht="13.5" x14ac:dyDescent="0.25">
      <c r="A443" s="3">
        <f>TITRES_STAT!B446</f>
        <v>42653</v>
      </c>
      <c r="B443" s="6">
        <f>TITRES_STAT!D446</f>
        <v>3.3658999999999999</v>
      </c>
      <c r="C443" s="2">
        <f t="shared" si="45"/>
        <v>0</v>
      </c>
      <c r="D443" s="2">
        <f t="shared" si="46"/>
        <v>3.3485399999999998</v>
      </c>
      <c r="E443" s="2">
        <f t="shared" si="48"/>
        <v>3.3320499999999997</v>
      </c>
      <c r="F443" s="2">
        <f t="shared" si="49"/>
        <v>3.3580700000000001</v>
      </c>
      <c r="G443" s="2">
        <f t="shared" si="51"/>
        <v>3.38063</v>
      </c>
      <c r="H443" s="2">
        <f t="shared" si="47"/>
        <v>3.2970319999999989</v>
      </c>
      <c r="I443" s="2">
        <f t="array" ref="I443">SUMPRODUCT(B427:B446, (ROW(B427:B446)-ROW(B427)+1)) / (20*21/2)</f>
        <v>3.3447385714285711</v>
      </c>
      <c r="J443" s="2">
        <f t="shared" si="50"/>
        <v>3.354970385746582</v>
      </c>
      <c r="K443" s="2">
        <f t="shared" si="52"/>
        <v>3.3612481451345699</v>
      </c>
    </row>
    <row r="444" spans="1:11" ht="13.5" x14ac:dyDescent="0.25">
      <c r="A444" s="3">
        <f>TITRES_STAT!B447</f>
        <v>42654</v>
      </c>
      <c r="B444" s="6">
        <f>TITRES_STAT!D447</f>
        <v>3.3658999999999999</v>
      </c>
      <c r="C444" s="2">
        <f t="shared" si="45"/>
        <v>0</v>
      </c>
      <c r="D444" s="2">
        <f t="shared" si="46"/>
        <v>3.3710999999999998</v>
      </c>
      <c r="E444" s="2">
        <f t="shared" si="48"/>
        <v>3.3233800000000002</v>
      </c>
      <c r="F444" s="2">
        <f t="shared" si="49"/>
        <v>3.3567699999999996</v>
      </c>
      <c r="G444" s="2">
        <f t="shared" si="51"/>
        <v>3.3808040000000004</v>
      </c>
      <c r="H444" s="2">
        <f t="shared" si="47"/>
        <v>3.2953939999999982</v>
      </c>
      <c r="I444" s="2">
        <f t="array" ref="I444">SUMPRODUCT(B428:B447, (ROW(B428:B447)-ROW(B428)+1)) / (20*21/2)</f>
        <v>3.3460209523809517</v>
      </c>
      <c r="J444" s="2">
        <f t="shared" si="50"/>
        <v>3.3560113013897643</v>
      </c>
      <c r="K444" s="2">
        <f t="shared" si="52"/>
        <v>3.3614305708155672</v>
      </c>
    </row>
    <row r="445" spans="1:11" ht="13.5" x14ac:dyDescent="0.25">
      <c r="A445" s="3">
        <f>TITRES_STAT!B448</f>
        <v>42655</v>
      </c>
      <c r="B445" s="6">
        <f>TITRES_STAT!D448</f>
        <v>3.3658999999999999</v>
      </c>
      <c r="C445" s="2">
        <f t="shared" si="45"/>
        <v>0</v>
      </c>
      <c r="D445" s="2">
        <f t="shared" si="46"/>
        <v>3.3658999999999999</v>
      </c>
      <c r="E445" s="2">
        <f t="shared" si="48"/>
        <v>3.3242500000000001</v>
      </c>
      <c r="F445" s="2">
        <f t="shared" si="49"/>
        <v>3.3554699999999995</v>
      </c>
      <c r="G445" s="2">
        <f t="shared" si="51"/>
        <v>3.3809780000000011</v>
      </c>
      <c r="H445" s="2">
        <f t="shared" si="47"/>
        <v>3.2937559999999979</v>
      </c>
      <c r="I445" s="2">
        <f t="array" ref="I445">SUMPRODUCT(B429:B448, (ROW(B429:B448)-ROW(B429)+1)) / (20*21/2)</f>
        <v>3.3382999999999994</v>
      </c>
      <c r="J445" s="2">
        <f t="shared" si="50"/>
        <v>3.3569530822097868</v>
      </c>
      <c r="K445" s="2">
        <f t="shared" si="52"/>
        <v>3.3616058425482902</v>
      </c>
    </row>
    <row r="446" spans="1:11" ht="13.5" x14ac:dyDescent="0.25">
      <c r="A446" s="3">
        <f>TITRES_STAT!B449</f>
        <v>42656</v>
      </c>
      <c r="B446" s="6">
        <f>TITRES_STAT!D449</f>
        <v>3.3311999999999999</v>
      </c>
      <c r="C446" s="2">
        <f t="shared" si="45"/>
        <v>-3.4699999999999953E-2</v>
      </c>
      <c r="D446" s="2">
        <f t="shared" si="46"/>
        <v>3.3589599999999997</v>
      </c>
      <c r="E446" s="2">
        <f t="shared" si="48"/>
        <v>3.3311900000000003</v>
      </c>
      <c r="F446" s="2">
        <f t="shared" si="49"/>
        <v>3.3524349999999998</v>
      </c>
      <c r="G446" s="2">
        <f t="shared" si="51"/>
        <v>3.3788960000000015</v>
      </c>
      <c r="H446" s="2">
        <f t="shared" si="47"/>
        <v>3.2919444999999978</v>
      </c>
      <c r="I446" s="2">
        <f t="array" ref="I446">SUMPRODUCT(B430:B449, (ROW(B430:B449)-ROW(B430)+1)) / (20*21/2)</f>
        <v>3.3402014285714281</v>
      </c>
      <c r="J446" s="2">
        <f t="shared" si="50"/>
        <v>3.3545004077136165</v>
      </c>
      <c r="K446" s="2">
        <f t="shared" si="52"/>
        <v>3.3604134565660044</v>
      </c>
    </row>
    <row r="447" spans="1:11" ht="13.5" x14ac:dyDescent="0.25">
      <c r="A447" s="3">
        <f>TITRES_STAT!B450</f>
        <v>42657</v>
      </c>
      <c r="B447" s="6">
        <f>TITRES_STAT!D450</f>
        <v>3.3658999999999999</v>
      </c>
      <c r="C447" s="2">
        <f t="shared" si="45"/>
        <v>3.4699999999999953E-2</v>
      </c>
      <c r="D447" s="2">
        <f t="shared" si="46"/>
        <v>3.3589599999999997</v>
      </c>
      <c r="E447" s="2">
        <f t="shared" si="48"/>
        <v>3.3424700000000001</v>
      </c>
      <c r="F447" s="2">
        <f t="shared" si="49"/>
        <v>3.3515700000000002</v>
      </c>
      <c r="G447" s="2">
        <f t="shared" si="51"/>
        <v>3.3794160000000018</v>
      </c>
      <c r="H447" s="2">
        <f t="shared" si="47"/>
        <v>3.2905099999999976</v>
      </c>
      <c r="I447" s="2">
        <f t="array" ref="I447">SUMPRODUCT(B431:B450, (ROW(B431:B450)-ROW(B431)+1)) / (20*21/2)</f>
        <v>3.3330995238095236</v>
      </c>
      <c r="J447" s="2">
        <f t="shared" si="50"/>
        <v>3.3555860831694622</v>
      </c>
      <c r="K447" s="2">
        <f t="shared" si="52"/>
        <v>3.3606286151320437</v>
      </c>
    </row>
    <row r="448" spans="1:11" ht="13.5" x14ac:dyDescent="0.25">
      <c r="A448" s="3">
        <f>TITRES_STAT!B451</f>
        <v>42660</v>
      </c>
      <c r="B448" s="6">
        <f>TITRES_STAT!D451</f>
        <v>3.2705000000000002</v>
      </c>
      <c r="C448" s="2">
        <f t="shared" si="45"/>
        <v>-9.5399999999999707E-2</v>
      </c>
      <c r="D448" s="2">
        <f t="shared" si="46"/>
        <v>3.3398799999999995</v>
      </c>
      <c r="E448" s="2">
        <f t="shared" si="48"/>
        <v>3.3442099999999995</v>
      </c>
      <c r="F448" s="2">
        <f t="shared" si="49"/>
        <v>3.3459349999999999</v>
      </c>
      <c r="G448" s="2">
        <f t="shared" si="51"/>
        <v>3.3769880000000017</v>
      </c>
      <c r="H448" s="2">
        <f t="shared" si="47"/>
        <v>3.2885984999999978</v>
      </c>
      <c r="I448" s="2">
        <f t="array" ref="I448">SUMPRODUCT(B432:B451, (ROW(B432:B451)-ROW(B432)+1)) / (20*21/2)</f>
        <v>3.33562</v>
      </c>
      <c r="J448" s="2">
        <f t="shared" si="50"/>
        <v>3.3474826466771326</v>
      </c>
      <c r="K448" s="2">
        <f t="shared" si="52"/>
        <v>3.3570941596366697</v>
      </c>
    </row>
    <row r="449" spans="1:11" ht="13.5" x14ac:dyDescent="0.25">
      <c r="A449" s="3">
        <f>TITRES_STAT!B452</f>
        <v>42661</v>
      </c>
      <c r="B449" s="6">
        <f>TITRES_STAT!D452</f>
        <v>3.3658999999999999</v>
      </c>
      <c r="C449" s="2">
        <f t="shared" si="45"/>
        <v>9.5399999999999707E-2</v>
      </c>
      <c r="D449" s="2">
        <f t="shared" si="46"/>
        <v>3.3398799999999995</v>
      </c>
      <c r="E449" s="2">
        <f t="shared" si="48"/>
        <v>3.3554900000000005</v>
      </c>
      <c r="F449" s="2">
        <f t="shared" si="49"/>
        <v>3.3450699999999989</v>
      </c>
      <c r="G449" s="2">
        <f t="shared" si="51"/>
        <v>3.3752540000000018</v>
      </c>
      <c r="H449" s="2">
        <f t="shared" si="47"/>
        <v>3.2871639999999975</v>
      </c>
      <c r="I449" s="2">
        <f t="array" ref="I449">SUMPRODUCT(B433:B452, (ROW(B433:B452)-ROW(B433)+1)) / (20*21/2)</f>
        <v>3.3382228571428572</v>
      </c>
      <c r="J449" s="2">
        <f t="shared" si="50"/>
        <v>3.3492366803269293</v>
      </c>
      <c r="K449" s="2">
        <f t="shared" si="52"/>
        <v>3.3574394867097417</v>
      </c>
    </row>
    <row r="450" spans="1:11" ht="13.5" x14ac:dyDescent="0.25">
      <c r="A450" s="3">
        <f>TITRES_STAT!B453</f>
        <v>42662</v>
      </c>
      <c r="B450" s="6">
        <f>TITRES_STAT!D453</f>
        <v>3.2705000000000002</v>
      </c>
      <c r="C450" s="2">
        <f t="shared" si="45"/>
        <v>-9.5399999999999707E-2</v>
      </c>
      <c r="D450" s="2">
        <f t="shared" si="46"/>
        <v>3.3207999999999998</v>
      </c>
      <c r="E450" s="2">
        <f t="shared" si="48"/>
        <v>3.34335</v>
      </c>
      <c r="F450" s="2">
        <f t="shared" si="49"/>
        <v>3.3394349999999995</v>
      </c>
      <c r="G450" s="2">
        <f t="shared" si="51"/>
        <v>3.3721320000000019</v>
      </c>
      <c r="H450" s="2">
        <f t="shared" si="47"/>
        <v>3.2852119999999974</v>
      </c>
      <c r="I450" s="2">
        <f t="array" ref="I450">SUMPRODUCT(B434:B453, (ROW(B434:B453)-ROW(B434)+1)) / (20*21/2)</f>
        <v>3.3400385714285714</v>
      </c>
      <c r="J450" s="2">
        <f t="shared" si="50"/>
        <v>3.3417379488672214</v>
      </c>
      <c r="K450" s="2">
        <f t="shared" si="52"/>
        <v>3.3540300950740658</v>
      </c>
    </row>
    <row r="451" spans="1:11" ht="13.5" x14ac:dyDescent="0.25">
      <c r="A451" s="3">
        <f>TITRES_STAT!B454</f>
        <v>42663</v>
      </c>
      <c r="B451" s="6">
        <f>TITRES_STAT!D454</f>
        <v>3.3658999999999999</v>
      </c>
      <c r="C451" s="2">
        <f t="shared" si="45"/>
        <v>9.5399999999999707E-2</v>
      </c>
      <c r="D451" s="2">
        <f t="shared" si="46"/>
        <v>3.3277399999999999</v>
      </c>
      <c r="E451" s="2">
        <f t="shared" si="48"/>
        <v>3.3433499999999996</v>
      </c>
      <c r="F451" s="2">
        <f t="shared" si="49"/>
        <v>3.3385699999999994</v>
      </c>
      <c r="G451" s="2">
        <f t="shared" si="51"/>
        <v>3.3735200000000027</v>
      </c>
      <c r="H451" s="2">
        <f t="shared" si="47"/>
        <v>3.2837774999999971</v>
      </c>
      <c r="I451" s="2">
        <f t="array" ref="I451">SUMPRODUCT(B435:B454, (ROW(B435:B454)-ROW(B435)+1)) / (20*21/2)</f>
        <v>3.3419371428571432</v>
      </c>
      <c r="J451" s="2">
        <f t="shared" si="50"/>
        <v>3.3440390965941527</v>
      </c>
      <c r="K451" s="2">
        <f t="shared" si="52"/>
        <v>3.3544955815417494</v>
      </c>
    </row>
    <row r="452" spans="1:11" ht="13.5" x14ac:dyDescent="0.25">
      <c r="A452" s="3">
        <f>TITRES_STAT!B455</f>
        <v>42664</v>
      </c>
      <c r="B452" s="6">
        <f>TITRES_STAT!D455</f>
        <v>3.3658999999999999</v>
      </c>
      <c r="C452" s="2">
        <f t="shared" ref="C452:C515" si="53">B452-B451</f>
        <v>0</v>
      </c>
      <c r="D452" s="2">
        <f t="shared" si="46"/>
        <v>3.3277399999999999</v>
      </c>
      <c r="E452" s="2">
        <f t="shared" si="48"/>
        <v>3.34335</v>
      </c>
      <c r="F452" s="2">
        <f t="shared" si="49"/>
        <v>3.338134999999999</v>
      </c>
      <c r="G452" s="2">
        <f t="shared" si="51"/>
        <v>3.3749080000000031</v>
      </c>
      <c r="H452" s="2">
        <f t="shared" si="47"/>
        <v>3.2823024999999975</v>
      </c>
      <c r="I452" s="2">
        <f t="array" ref="I452">SUMPRODUCT(B436:B455, (ROW(B436:B455)-ROW(B436)+1)) / (20*21/2)</f>
        <v>3.34429</v>
      </c>
      <c r="J452" s="2">
        <f t="shared" si="50"/>
        <v>3.3461210873947094</v>
      </c>
      <c r="K452" s="2">
        <f t="shared" si="52"/>
        <v>3.3549428136381514</v>
      </c>
    </row>
    <row r="453" spans="1:11" ht="13.5" x14ac:dyDescent="0.25">
      <c r="A453" s="3">
        <f>TITRES_STAT!B456</f>
        <v>42667</v>
      </c>
      <c r="B453" s="6">
        <f>TITRES_STAT!D456</f>
        <v>3.3572000000000002</v>
      </c>
      <c r="C453" s="2">
        <f t="shared" si="53"/>
        <v>-8.699999999999708E-3</v>
      </c>
      <c r="D453" s="2">
        <f t="shared" si="46"/>
        <v>3.3450800000000003</v>
      </c>
      <c r="E453" s="2">
        <f t="shared" si="48"/>
        <v>3.3424799999999997</v>
      </c>
      <c r="F453" s="2">
        <f t="shared" si="49"/>
        <v>3.3372649999999995</v>
      </c>
      <c r="G453" s="2">
        <f t="shared" si="51"/>
        <v>3.3761220000000032</v>
      </c>
      <c r="H453" s="2">
        <f t="shared" si="47"/>
        <v>3.2813124999999967</v>
      </c>
      <c r="I453" s="2">
        <f t="array" ref="I453">SUMPRODUCT(B437:B456, (ROW(B437:B456)-ROW(B437)+1)) / (20*21/2)</f>
        <v>3.3458142857142863</v>
      </c>
      <c r="J453" s="2">
        <f t="shared" si="50"/>
        <v>3.3471762219285464</v>
      </c>
      <c r="K453" s="2">
        <f t="shared" si="52"/>
        <v>3.3550313307503812</v>
      </c>
    </row>
    <row r="454" spans="1:11" ht="13.5" x14ac:dyDescent="0.25">
      <c r="A454" s="3">
        <f>TITRES_STAT!B457</f>
        <v>42668</v>
      </c>
      <c r="B454" s="6">
        <f>TITRES_STAT!D457</f>
        <v>3.3572000000000002</v>
      </c>
      <c r="C454" s="2">
        <f t="shared" si="53"/>
        <v>0</v>
      </c>
      <c r="D454" s="2">
        <f t="shared" ref="D454:D517" si="54">AVERAGE(B450:B454)</f>
        <v>3.34334</v>
      </c>
      <c r="E454" s="2">
        <f t="shared" si="48"/>
        <v>3.3416099999999993</v>
      </c>
      <c r="F454" s="2">
        <f t="shared" si="49"/>
        <v>3.3324949999999993</v>
      </c>
      <c r="G454" s="2">
        <f t="shared" si="51"/>
        <v>3.3773360000000032</v>
      </c>
      <c r="H454" s="2">
        <f t="shared" si="47"/>
        <v>3.2806074999999968</v>
      </c>
      <c r="I454" s="2">
        <f t="array" ref="I454">SUMPRODUCT(B438:B457, (ROW(B438:B457)-ROW(B438)+1)) / (20*21/2)</f>
        <v>3.3461066666666661</v>
      </c>
      <c r="J454" s="2">
        <f t="shared" si="50"/>
        <v>3.3481308674591608</v>
      </c>
      <c r="K454" s="2">
        <f t="shared" si="52"/>
        <v>3.3551163766033074</v>
      </c>
    </row>
    <row r="455" spans="1:11" ht="13.5" x14ac:dyDescent="0.25">
      <c r="A455" s="3">
        <f>TITRES_STAT!B458</f>
        <v>42669</v>
      </c>
      <c r="B455" s="6">
        <f>TITRES_STAT!D458</f>
        <v>3.3572000000000002</v>
      </c>
      <c r="C455" s="2">
        <f t="shared" si="53"/>
        <v>0</v>
      </c>
      <c r="D455" s="2">
        <f t="shared" si="54"/>
        <v>3.3606799999999999</v>
      </c>
      <c r="E455" s="2">
        <f t="shared" si="48"/>
        <v>3.3407399999999994</v>
      </c>
      <c r="F455" s="2">
        <f t="shared" si="49"/>
        <v>3.3324949999999993</v>
      </c>
      <c r="G455" s="2">
        <f t="shared" si="51"/>
        <v>3.3768160000000025</v>
      </c>
      <c r="H455" s="2">
        <f t="shared" si="47"/>
        <v>3.2799024999999977</v>
      </c>
      <c r="I455" s="2">
        <f t="array" ref="I455">SUMPRODUCT(B439:B458, (ROW(B439:B458)-ROW(B439)+1)) / (20*21/2)</f>
        <v>3.3468047619047616</v>
      </c>
      <c r="J455" s="2">
        <f t="shared" si="50"/>
        <v>3.3489945943678121</v>
      </c>
      <c r="K455" s="2">
        <f t="shared" si="52"/>
        <v>3.3551980873247467</v>
      </c>
    </row>
    <row r="456" spans="1:11" ht="13.5" x14ac:dyDescent="0.25">
      <c r="A456" s="3">
        <f>TITRES_STAT!B459</f>
        <v>42670</v>
      </c>
      <c r="B456" s="6">
        <f>TITRES_STAT!D459</f>
        <v>3.3485</v>
      </c>
      <c r="C456" s="2">
        <f t="shared" si="53"/>
        <v>-8.7000000000001521E-3</v>
      </c>
      <c r="D456" s="2">
        <f t="shared" si="54"/>
        <v>3.3572000000000002</v>
      </c>
      <c r="E456" s="2">
        <f t="shared" si="48"/>
        <v>3.3424699999999996</v>
      </c>
      <c r="F456" s="2">
        <f t="shared" si="49"/>
        <v>3.3368299999999991</v>
      </c>
      <c r="G456" s="2">
        <f t="shared" si="51"/>
        <v>3.3764680000000022</v>
      </c>
      <c r="H456" s="2">
        <f t="shared" si="47"/>
        <v>3.2791539999999975</v>
      </c>
      <c r="I456" s="2">
        <f t="array" ref="I456">SUMPRODUCT(B440:B459, (ROW(B440:B459)-ROW(B440)+1)) / (20*21/2)</f>
        <v>3.3487057142857144</v>
      </c>
      <c r="J456" s="2">
        <f t="shared" si="50"/>
        <v>3.3489474901423062</v>
      </c>
      <c r="K456" s="2">
        <f t="shared" si="52"/>
        <v>3.3549354172335799</v>
      </c>
    </row>
    <row r="457" spans="1:11" ht="13.5" x14ac:dyDescent="0.25">
      <c r="A457" s="3">
        <f>TITRES_STAT!B460</f>
        <v>42671</v>
      </c>
      <c r="B457" s="6">
        <f>TITRES_STAT!D460</f>
        <v>3.3399000000000001</v>
      </c>
      <c r="C457" s="2">
        <f t="shared" si="53"/>
        <v>-8.599999999999941E-3</v>
      </c>
      <c r="D457" s="2">
        <f t="shared" si="54"/>
        <v>3.3519999999999994</v>
      </c>
      <c r="E457" s="2">
        <f t="shared" si="48"/>
        <v>3.3398699999999999</v>
      </c>
      <c r="F457" s="2">
        <f t="shared" si="49"/>
        <v>3.3411699999999995</v>
      </c>
      <c r="G457" s="2">
        <f t="shared" si="51"/>
        <v>3.374560000000002</v>
      </c>
      <c r="H457" s="2">
        <f t="shared" si="47"/>
        <v>3.2784029999999986</v>
      </c>
      <c r="I457" s="2">
        <f t="array" ref="I457">SUMPRODUCT(B441:B460, (ROW(B441:B460)-ROW(B441)+1)) / (20*21/2)</f>
        <v>3.3525457142857142</v>
      </c>
      <c r="J457" s="2">
        <f t="shared" si="50"/>
        <v>3.3480858244144671</v>
      </c>
      <c r="K457" s="2">
        <f t="shared" si="52"/>
        <v>3.3543457930283416</v>
      </c>
    </row>
    <row r="458" spans="1:11" ht="13.5" x14ac:dyDescent="0.25">
      <c r="A458" s="3">
        <f>TITRES_STAT!B461</f>
        <v>42674</v>
      </c>
      <c r="B458" s="6">
        <f>TITRES_STAT!D461</f>
        <v>3.3485</v>
      </c>
      <c r="C458" s="2">
        <f t="shared" si="53"/>
        <v>8.599999999999941E-3</v>
      </c>
      <c r="D458" s="2">
        <f t="shared" si="54"/>
        <v>3.35026</v>
      </c>
      <c r="E458" s="2">
        <f t="shared" si="48"/>
        <v>3.3476699999999999</v>
      </c>
      <c r="F458" s="2">
        <f t="shared" si="49"/>
        <v>3.3459399999999988</v>
      </c>
      <c r="G458" s="2">
        <f t="shared" si="51"/>
        <v>3.3723040000000015</v>
      </c>
      <c r="H458" s="2">
        <f t="shared" ref="H458:H521" si="55">AVERAGE(B259:B458)</f>
        <v>3.2776949999999982</v>
      </c>
      <c r="I458" s="2">
        <f t="array" ref="I458">SUMPRODUCT(B442:B461, (ROW(B442:B461)-ROW(B442)+1)) / (20*21/2)</f>
        <v>3.3555571428571431</v>
      </c>
      <c r="J458" s="2">
        <f t="shared" si="50"/>
        <v>3.3481252697083272</v>
      </c>
      <c r="K458" s="2">
        <f t="shared" si="52"/>
        <v>3.3541165462429166</v>
      </c>
    </row>
    <row r="459" spans="1:11" ht="13.5" x14ac:dyDescent="0.25">
      <c r="A459" s="3">
        <f>TITRES_STAT!B462</f>
        <v>42675</v>
      </c>
      <c r="B459" s="6">
        <f>TITRES_STAT!D462</f>
        <v>3.3658999999999999</v>
      </c>
      <c r="C459" s="2">
        <f t="shared" si="53"/>
        <v>1.739999999999986E-2</v>
      </c>
      <c r="D459" s="2">
        <f t="shared" si="54"/>
        <v>3.3519999999999994</v>
      </c>
      <c r="E459" s="2">
        <f t="shared" si="48"/>
        <v>3.3476699999999999</v>
      </c>
      <c r="F459" s="2">
        <f t="shared" si="49"/>
        <v>3.3515799999999998</v>
      </c>
      <c r="G459" s="2">
        <f t="shared" si="51"/>
        <v>3.3703960000000013</v>
      </c>
      <c r="H459" s="2">
        <f t="shared" si="55"/>
        <v>3.2770739999999985</v>
      </c>
      <c r="I459" s="2">
        <f t="array" ref="I459">SUMPRODUCT(B443:B462, (ROW(B443:B462)-ROW(B443)+1)) / (20*21/2)</f>
        <v>3.3584861904761905</v>
      </c>
      <c r="J459" s="2">
        <f t="shared" si="50"/>
        <v>3.349818101164677</v>
      </c>
      <c r="K459" s="2">
        <f t="shared" si="52"/>
        <v>3.3545786424686845</v>
      </c>
    </row>
    <row r="460" spans="1:11" ht="13.5" x14ac:dyDescent="0.25">
      <c r="A460" s="3">
        <f>TITRES_STAT!B463</f>
        <v>42676</v>
      </c>
      <c r="B460" s="6">
        <f>TITRES_STAT!D463</f>
        <v>3.3919000000000001</v>
      </c>
      <c r="C460" s="2">
        <f t="shared" si="53"/>
        <v>2.6000000000000245E-2</v>
      </c>
      <c r="D460" s="2">
        <f t="shared" si="54"/>
        <v>3.3589399999999996</v>
      </c>
      <c r="E460" s="2">
        <f t="shared" ref="E460:E523" si="56">AVERAGE(B451:B460)</f>
        <v>3.3598100000000004</v>
      </c>
      <c r="F460" s="2">
        <f t="shared" si="49"/>
        <v>3.3515800000000007</v>
      </c>
      <c r="G460" s="2">
        <f t="shared" si="51"/>
        <v>3.3690080000000013</v>
      </c>
      <c r="H460" s="2">
        <f t="shared" si="55"/>
        <v>3.2770304999999986</v>
      </c>
      <c r="I460" s="2">
        <f t="array" ref="I460">SUMPRODUCT(B444:B463, (ROW(B444:B463)-ROW(B444)+1)) / (20*21/2)</f>
        <v>3.3679423809523814</v>
      </c>
      <c r="J460" s="2">
        <f t="shared" si="50"/>
        <v>3.3538259010537552</v>
      </c>
      <c r="K460" s="2">
        <f t="shared" si="52"/>
        <v>3.3560422251169717</v>
      </c>
    </row>
    <row r="461" spans="1:11" ht="13.5" x14ac:dyDescent="0.25">
      <c r="A461" s="3">
        <f>TITRES_STAT!B464</f>
        <v>42677</v>
      </c>
      <c r="B461" s="6">
        <f>TITRES_STAT!D464</f>
        <v>3.3832</v>
      </c>
      <c r="C461" s="2">
        <f t="shared" si="53"/>
        <v>-8.7000000000001521E-3</v>
      </c>
      <c r="D461" s="2">
        <f t="shared" si="54"/>
        <v>3.3658799999999998</v>
      </c>
      <c r="E461" s="2">
        <f t="shared" si="56"/>
        <v>3.3615400000000002</v>
      </c>
      <c r="F461" s="2">
        <f t="shared" si="49"/>
        <v>3.3524449999999995</v>
      </c>
      <c r="G461" s="2">
        <f t="shared" si="51"/>
        <v>3.3674460000000006</v>
      </c>
      <c r="H461" s="2">
        <f t="shared" si="55"/>
        <v>3.2769434999999989</v>
      </c>
      <c r="I461" s="2">
        <f t="array" ref="I461">SUMPRODUCT(B445:B464, (ROW(B445:B464)-ROW(B445)+1)) / (20*21/2)</f>
        <v>3.3769857142857145</v>
      </c>
      <c r="J461" s="2">
        <f t="shared" si="50"/>
        <v>3.3566234342867309</v>
      </c>
      <c r="K461" s="2">
        <f t="shared" si="52"/>
        <v>3.3571072358966982</v>
      </c>
    </row>
    <row r="462" spans="1:11" ht="13.5" x14ac:dyDescent="0.25">
      <c r="A462" s="3">
        <f>TITRES_STAT!B465</f>
        <v>42678</v>
      </c>
      <c r="B462" s="6">
        <f>TITRES_STAT!D465</f>
        <v>3.3832</v>
      </c>
      <c r="C462" s="2">
        <f t="shared" si="53"/>
        <v>0</v>
      </c>
      <c r="D462" s="2">
        <f t="shared" si="54"/>
        <v>3.3745399999999997</v>
      </c>
      <c r="E462" s="2">
        <f t="shared" si="56"/>
        <v>3.36327</v>
      </c>
      <c r="F462" s="2">
        <f t="shared" si="49"/>
        <v>3.3533099999999996</v>
      </c>
      <c r="G462" s="2">
        <f t="shared" si="51"/>
        <v>3.3677920000000006</v>
      </c>
      <c r="H462" s="2">
        <f t="shared" si="55"/>
        <v>3.2768564999999978</v>
      </c>
      <c r="I462" s="2">
        <f t="array" ref="I462">SUMPRODUCT(B446:B465, (ROW(B446:B465)-ROW(B446)+1)) / (20*21/2)</f>
        <v>3.3856161904761906</v>
      </c>
      <c r="J462" s="2">
        <f t="shared" si="50"/>
        <v>3.3591545357832326</v>
      </c>
      <c r="K462" s="2">
        <f t="shared" si="52"/>
        <v>3.3581304815478079</v>
      </c>
    </row>
    <row r="463" spans="1:11" ht="13.5" x14ac:dyDescent="0.25">
      <c r="A463" s="3">
        <f>TITRES_STAT!B466</f>
        <v>42681</v>
      </c>
      <c r="B463" s="6">
        <f>TITRES_STAT!D466</f>
        <v>3.4525999999999999</v>
      </c>
      <c r="C463" s="2">
        <f t="shared" si="53"/>
        <v>6.9399999999999906E-2</v>
      </c>
      <c r="D463" s="2">
        <f t="shared" si="54"/>
        <v>3.3953600000000002</v>
      </c>
      <c r="E463" s="2">
        <f t="shared" si="56"/>
        <v>3.3728099999999999</v>
      </c>
      <c r="F463" s="2">
        <f t="shared" si="49"/>
        <v>3.3576450000000002</v>
      </c>
      <c r="G463" s="2">
        <f t="shared" si="51"/>
        <v>3.3679639999999993</v>
      </c>
      <c r="H463" s="2">
        <f t="shared" si="55"/>
        <v>3.2771164999999978</v>
      </c>
      <c r="I463" s="2">
        <f t="array" ref="I463">SUMPRODUCT(B447:B466, (ROW(B447:B466)-ROW(B447)+1)) / (20*21/2)</f>
        <v>3.3847480952380953</v>
      </c>
      <c r="J463" s="2">
        <f t="shared" si="50"/>
        <v>3.3680541038038769</v>
      </c>
      <c r="K463" s="2">
        <f t="shared" si="52"/>
        <v>3.3618351685459333</v>
      </c>
    </row>
    <row r="464" spans="1:11" ht="13.5" x14ac:dyDescent="0.25">
      <c r="A464" s="3">
        <f>TITRES_STAT!B467</f>
        <v>42682</v>
      </c>
      <c r="B464" s="6">
        <f>TITRES_STAT!D467</f>
        <v>3.4525999999999999</v>
      </c>
      <c r="C464" s="2">
        <f t="shared" si="53"/>
        <v>0</v>
      </c>
      <c r="D464" s="2">
        <f t="shared" si="54"/>
        <v>3.4127000000000001</v>
      </c>
      <c r="E464" s="2">
        <f t="shared" si="56"/>
        <v>3.3823499999999997</v>
      </c>
      <c r="F464" s="2">
        <f t="shared" si="49"/>
        <v>3.36198</v>
      </c>
      <c r="G464" s="2">
        <f t="shared" si="51"/>
        <v>3.3681359999999989</v>
      </c>
      <c r="H464" s="2">
        <f t="shared" si="55"/>
        <v>3.2773764999999981</v>
      </c>
      <c r="I464" s="2">
        <f t="array" ref="I464">SUMPRODUCT(B448:B467, (ROW(B448:B467)-ROW(B448)+1)) / (20*21/2)</f>
        <v>3.3862323809523809</v>
      </c>
      <c r="J464" s="2">
        <f t="shared" si="50"/>
        <v>3.3761060939177936</v>
      </c>
      <c r="K464" s="2">
        <f t="shared" si="52"/>
        <v>3.3653945737009949</v>
      </c>
    </row>
    <row r="465" spans="1:11" ht="13.5" x14ac:dyDescent="0.25">
      <c r="A465" s="3">
        <f>TITRES_STAT!B468</f>
        <v>42683</v>
      </c>
      <c r="B465" s="6">
        <f>TITRES_STAT!D468</f>
        <v>3.4525999999999999</v>
      </c>
      <c r="C465" s="2">
        <f t="shared" si="53"/>
        <v>0</v>
      </c>
      <c r="D465" s="2">
        <f t="shared" si="54"/>
        <v>3.4248399999999997</v>
      </c>
      <c r="E465" s="2">
        <f t="shared" si="56"/>
        <v>3.3918899999999992</v>
      </c>
      <c r="F465" s="2">
        <f t="shared" si="49"/>
        <v>3.3663149999999993</v>
      </c>
      <c r="G465" s="2">
        <f t="shared" si="51"/>
        <v>3.368307999999999</v>
      </c>
      <c r="H465" s="2">
        <f t="shared" si="55"/>
        <v>3.2776364999999972</v>
      </c>
      <c r="I465" s="2">
        <f t="array" ref="I465">SUMPRODUCT(B449:B468, (ROW(B449:B468)-ROW(B449)+1)) / (20*21/2)</f>
        <v>3.3793771428571429</v>
      </c>
      <c r="J465" s="2">
        <f t="shared" si="50"/>
        <v>3.3833912278303848</v>
      </c>
      <c r="K465" s="2">
        <f t="shared" si="52"/>
        <v>3.3688143943401716</v>
      </c>
    </row>
    <row r="466" spans="1:11" ht="13.5" x14ac:dyDescent="0.25">
      <c r="A466" s="3">
        <f>TITRES_STAT!B469</f>
        <v>42684</v>
      </c>
      <c r="B466" s="6">
        <f>TITRES_STAT!D469</f>
        <v>3.3572000000000002</v>
      </c>
      <c r="C466" s="2">
        <f t="shared" si="53"/>
        <v>-9.5399999999999707E-2</v>
      </c>
      <c r="D466" s="2">
        <f t="shared" si="54"/>
        <v>3.4196399999999998</v>
      </c>
      <c r="E466" s="2">
        <f t="shared" si="56"/>
        <v>3.39276</v>
      </c>
      <c r="F466" s="2">
        <f t="shared" si="49"/>
        <v>3.3676149999999998</v>
      </c>
      <c r="G466" s="2">
        <f t="shared" si="51"/>
        <v>3.3684819999999989</v>
      </c>
      <c r="H466" s="2">
        <f t="shared" si="55"/>
        <v>3.2774194999999975</v>
      </c>
      <c r="I466" s="2">
        <f t="array" ref="I466">SUMPRODUCT(B450:B469, (ROW(B450:B469)-ROW(B450)+1)) / (20*21/2)</f>
        <v>3.3723980952380956</v>
      </c>
      <c r="J466" s="2">
        <f t="shared" si="50"/>
        <v>3.3808968251798719</v>
      </c>
      <c r="K466" s="2">
        <f t="shared" si="52"/>
        <v>3.3683589278954593</v>
      </c>
    </row>
    <row r="467" spans="1:11" ht="13.5" x14ac:dyDescent="0.25">
      <c r="A467" s="3">
        <f>TITRES_STAT!B470</f>
        <v>42685</v>
      </c>
      <c r="B467" s="6">
        <f>TITRES_STAT!D470</f>
        <v>3.3832</v>
      </c>
      <c r="C467" s="2">
        <f t="shared" si="53"/>
        <v>2.5999999999999801E-2</v>
      </c>
      <c r="D467" s="2">
        <f t="shared" si="54"/>
        <v>3.4196399999999998</v>
      </c>
      <c r="E467" s="2">
        <f t="shared" si="56"/>
        <v>3.3970899999999999</v>
      </c>
      <c r="F467" s="2">
        <f t="shared" si="49"/>
        <v>3.3684799999999995</v>
      </c>
      <c r="G467" s="2">
        <f t="shared" si="51"/>
        <v>3.3674399999999984</v>
      </c>
      <c r="H467" s="2">
        <f t="shared" si="55"/>
        <v>3.2773729999999976</v>
      </c>
      <c r="I467" s="2">
        <f t="array" ref="I467">SUMPRODUCT(B451:B470, (ROW(B451:B470)-ROW(B451)+1)) / (20*21/2)</f>
        <v>3.3731876190476187</v>
      </c>
      <c r="J467" s="2">
        <f t="shared" si="50"/>
        <v>3.3811161751627412</v>
      </c>
      <c r="K467" s="2">
        <f t="shared" si="52"/>
        <v>3.3689409307230882</v>
      </c>
    </row>
    <row r="468" spans="1:11" ht="13.5" x14ac:dyDescent="0.25">
      <c r="A468" s="3">
        <f>TITRES_STAT!B471</f>
        <v>42688</v>
      </c>
      <c r="B468" s="6">
        <f>TITRES_STAT!D471</f>
        <v>3.2965</v>
      </c>
      <c r="C468" s="2">
        <f t="shared" si="53"/>
        <v>-8.6699999999999999E-2</v>
      </c>
      <c r="D468" s="2">
        <f t="shared" si="54"/>
        <v>3.38842</v>
      </c>
      <c r="E468" s="2">
        <f t="shared" si="56"/>
        <v>3.3918900000000001</v>
      </c>
      <c r="F468" s="2">
        <f t="shared" ref="F468:F531" si="57">AVERAGE(B449:B468)</f>
        <v>3.3697799999999996</v>
      </c>
      <c r="G468" s="2">
        <f t="shared" si="51"/>
        <v>3.364663999999999</v>
      </c>
      <c r="H468" s="2">
        <f t="shared" si="55"/>
        <v>3.2769744999999983</v>
      </c>
      <c r="I468" s="2">
        <f t="array" ref="I468">SUMPRODUCT(B452:B471, (ROW(B452:B471)-ROW(B452)+1)) / (20*21/2)</f>
        <v>3.3734814285714281</v>
      </c>
      <c r="J468" s="2">
        <f t="shared" si="50"/>
        <v>3.3730574918139085</v>
      </c>
      <c r="K468" s="2">
        <f t="shared" si="52"/>
        <v>3.366100109910418</v>
      </c>
    </row>
    <row r="469" spans="1:11" ht="13.5" x14ac:dyDescent="0.25">
      <c r="A469" s="3">
        <f>TITRES_STAT!B472</f>
        <v>42689</v>
      </c>
      <c r="B469" s="6">
        <f>TITRES_STAT!D472</f>
        <v>3.2965</v>
      </c>
      <c r="C469" s="2">
        <f t="shared" si="53"/>
        <v>0</v>
      </c>
      <c r="D469" s="2">
        <f t="shared" si="54"/>
        <v>3.3572000000000002</v>
      </c>
      <c r="E469" s="2">
        <f t="shared" si="56"/>
        <v>3.3849499999999999</v>
      </c>
      <c r="F469" s="2">
        <f t="shared" si="57"/>
        <v>3.3663099999999995</v>
      </c>
      <c r="G469" s="2">
        <f t="shared" si="51"/>
        <v>3.3618879999999991</v>
      </c>
      <c r="H469" s="2">
        <f t="shared" si="55"/>
        <v>3.276575999999999</v>
      </c>
      <c r="I469" s="2">
        <f t="array" ref="I469">SUMPRODUCT(B453:B472, (ROW(B453:B472)-ROW(B453)+1)) / (20*21/2)</f>
        <v>3.373733809523809</v>
      </c>
      <c r="J469" s="2">
        <f t="shared" ref="J469:J532" si="58">$J$4*B469+J468*(1-$J$4)</f>
        <v>3.3657663021173456</v>
      </c>
      <c r="K469" s="2">
        <f t="shared" si="52"/>
        <v>3.3633706938354995</v>
      </c>
    </row>
    <row r="470" spans="1:11" ht="13.5" x14ac:dyDescent="0.25">
      <c r="A470" s="3">
        <f>TITRES_STAT!B473</f>
        <v>42690</v>
      </c>
      <c r="B470" s="6">
        <f>TITRES_STAT!D473</f>
        <v>3.3746</v>
      </c>
      <c r="C470" s="2">
        <f t="shared" si="53"/>
        <v>7.8100000000000058E-2</v>
      </c>
      <c r="D470" s="2">
        <f t="shared" si="54"/>
        <v>3.3415999999999997</v>
      </c>
      <c r="E470" s="2">
        <f t="shared" si="56"/>
        <v>3.3832200000000001</v>
      </c>
      <c r="F470" s="2">
        <f t="shared" si="57"/>
        <v>3.371515</v>
      </c>
      <c r="G470" s="2">
        <f t="shared" si="51"/>
        <v>3.3617159999999986</v>
      </c>
      <c r="H470" s="2">
        <f t="shared" si="55"/>
        <v>3.2765679999999993</v>
      </c>
      <c r="I470" s="2">
        <f t="array" ref="I470">SUMPRODUCT(B454:B473, (ROW(B454:B473)-ROW(B454)+1)) / (20*21/2)</f>
        <v>3.3739447619047613</v>
      </c>
      <c r="J470" s="2">
        <f t="shared" si="58"/>
        <v>3.3666076066775981</v>
      </c>
      <c r="K470" s="2">
        <f t="shared" si="52"/>
        <v>3.3638110587831269</v>
      </c>
    </row>
    <row r="471" spans="1:11" ht="13.5" x14ac:dyDescent="0.25">
      <c r="A471" s="3">
        <f>TITRES_STAT!B474</f>
        <v>42691</v>
      </c>
      <c r="B471" s="6">
        <f>TITRES_STAT!D474</f>
        <v>3.3746</v>
      </c>
      <c r="C471" s="2">
        <f t="shared" si="53"/>
        <v>0</v>
      </c>
      <c r="D471" s="2">
        <f t="shared" si="54"/>
        <v>3.3450800000000003</v>
      </c>
      <c r="E471" s="2">
        <f t="shared" si="56"/>
        <v>3.3823599999999998</v>
      </c>
      <c r="F471" s="2">
        <f t="shared" si="57"/>
        <v>3.3719499999999996</v>
      </c>
      <c r="G471" s="2">
        <f t="shared" si="51"/>
        <v>3.3615439999999985</v>
      </c>
      <c r="H471" s="2">
        <f t="shared" si="55"/>
        <v>3.2767634999999995</v>
      </c>
      <c r="I471" s="2">
        <f t="array" ref="I471">SUMPRODUCT(B455:B474, (ROW(B455:B474)-ROW(B455)+1)) / (20*21/2)</f>
        <v>3.3740728571428567</v>
      </c>
      <c r="J471" s="2">
        <f t="shared" si="58"/>
        <v>3.367368786994017</v>
      </c>
      <c r="K471" s="2">
        <f t="shared" si="52"/>
        <v>3.3642341545171219</v>
      </c>
    </row>
    <row r="472" spans="1:11" ht="13.5" x14ac:dyDescent="0.25">
      <c r="A472" s="3">
        <f>TITRES_STAT!B475</f>
        <v>42692</v>
      </c>
      <c r="B472" s="6">
        <f>TITRES_STAT!D475</f>
        <v>3.3746</v>
      </c>
      <c r="C472" s="2">
        <f t="shared" si="53"/>
        <v>0</v>
      </c>
      <c r="D472" s="2">
        <f t="shared" si="54"/>
        <v>3.3433600000000006</v>
      </c>
      <c r="E472" s="2">
        <f t="shared" si="56"/>
        <v>3.3815000000000004</v>
      </c>
      <c r="F472" s="2">
        <f t="shared" si="57"/>
        <v>3.372385</v>
      </c>
      <c r="G472" s="2">
        <f t="shared" si="51"/>
        <v>3.3613719999999985</v>
      </c>
      <c r="H472" s="2">
        <f t="shared" si="55"/>
        <v>3.2769589999999997</v>
      </c>
      <c r="I472" s="2">
        <f t="array" ref="I472">SUMPRODUCT(B456:B475, (ROW(B456:B475)-ROW(B456)+1)) / (20*21/2)</f>
        <v>3.3741180952380945</v>
      </c>
      <c r="J472" s="2">
        <f t="shared" si="58"/>
        <v>3.3680574739469678</v>
      </c>
      <c r="K472" s="2">
        <f t="shared" si="52"/>
        <v>3.3646406582615485</v>
      </c>
    </row>
    <row r="473" spans="1:11" ht="13.5" x14ac:dyDescent="0.25">
      <c r="A473" s="3">
        <f>TITRES_STAT!B476</f>
        <v>42695</v>
      </c>
      <c r="B473" s="6">
        <f>TITRES_STAT!D476</f>
        <v>3.3746</v>
      </c>
      <c r="C473" s="2">
        <f t="shared" si="53"/>
        <v>0</v>
      </c>
      <c r="D473" s="2">
        <f t="shared" si="54"/>
        <v>3.3589800000000003</v>
      </c>
      <c r="E473" s="2">
        <f t="shared" si="56"/>
        <v>3.3737000000000004</v>
      </c>
      <c r="F473" s="2">
        <f t="shared" si="57"/>
        <v>3.3732549999999994</v>
      </c>
      <c r="G473" s="2">
        <f t="shared" si="51"/>
        <v>3.3610259999999981</v>
      </c>
      <c r="H473" s="2">
        <f t="shared" si="55"/>
        <v>3.2769914999999994</v>
      </c>
      <c r="I473" s="2">
        <f t="array" ref="I473">SUMPRODUCT(B457:B476, (ROW(B457:B476)-ROW(B457)+1)) / (20*21/2)</f>
        <v>3.3790328571428572</v>
      </c>
      <c r="J473" s="2">
        <f t="shared" si="58"/>
        <v>3.368680571666304</v>
      </c>
      <c r="K473" s="2">
        <f t="shared" si="52"/>
        <v>3.3650312206826642</v>
      </c>
    </row>
    <row r="474" spans="1:11" ht="13.5" x14ac:dyDescent="0.25">
      <c r="A474" s="3">
        <f>TITRES_STAT!B477</f>
        <v>42696</v>
      </c>
      <c r="B474" s="6">
        <f>TITRES_STAT!D477</f>
        <v>3.3746</v>
      </c>
      <c r="C474" s="2">
        <f t="shared" si="53"/>
        <v>0</v>
      </c>
      <c r="D474" s="2">
        <f t="shared" si="54"/>
        <v>3.3746</v>
      </c>
      <c r="E474" s="2">
        <f t="shared" si="56"/>
        <v>3.3659000000000008</v>
      </c>
      <c r="F474" s="2">
        <f t="shared" si="57"/>
        <v>3.3741250000000003</v>
      </c>
      <c r="G474" s="2">
        <f t="shared" si="51"/>
        <v>3.3606799999999981</v>
      </c>
      <c r="H474" s="2">
        <f t="shared" si="55"/>
        <v>3.2769834999999996</v>
      </c>
      <c r="I474" s="2">
        <f t="array" ref="I474">SUMPRODUCT(B458:B477, (ROW(B458:B477)-ROW(B458)+1)) / (20*21/2)</f>
        <v>3.3835757142857146</v>
      </c>
      <c r="J474" s="2">
        <f t="shared" si="58"/>
        <v>3.3692443267457035</v>
      </c>
      <c r="K474" s="2">
        <f t="shared" si="52"/>
        <v>3.3654064669304029</v>
      </c>
    </row>
    <row r="475" spans="1:11" ht="13.5" x14ac:dyDescent="0.25">
      <c r="A475" s="3">
        <f>TITRES_STAT!B478</f>
        <v>42697</v>
      </c>
      <c r="B475" s="6">
        <f>TITRES_STAT!D478</f>
        <v>3.3746</v>
      </c>
      <c r="C475" s="2">
        <f t="shared" si="53"/>
        <v>0</v>
      </c>
      <c r="D475" s="2">
        <f t="shared" si="54"/>
        <v>3.3746</v>
      </c>
      <c r="E475" s="2">
        <f t="shared" si="56"/>
        <v>3.3581000000000003</v>
      </c>
      <c r="F475" s="2">
        <f t="shared" si="57"/>
        <v>3.3749949999999997</v>
      </c>
      <c r="G475" s="2">
        <f t="shared" si="51"/>
        <v>3.3603339999999986</v>
      </c>
      <c r="H475" s="2">
        <f t="shared" si="55"/>
        <v>3.2769754999999998</v>
      </c>
      <c r="I475" s="2">
        <f t="array" ref="I475">SUMPRODUCT(B459:B478, (ROW(B459:B478)-ROW(B459)+1)) / (20*21/2)</f>
        <v>3.3827533333333335</v>
      </c>
      <c r="J475" s="2">
        <f t="shared" si="58"/>
        <v>3.3697543908651602</v>
      </c>
      <c r="K475" s="2">
        <f t="shared" si="52"/>
        <v>3.3657669976390143</v>
      </c>
    </row>
    <row r="476" spans="1:11" ht="13.5" x14ac:dyDescent="0.25">
      <c r="A476" s="3">
        <f>TITRES_STAT!B479</f>
        <v>42698</v>
      </c>
      <c r="B476" s="6">
        <f>TITRES_STAT!D479</f>
        <v>3.4266000000000001</v>
      </c>
      <c r="C476" s="2">
        <f t="shared" si="53"/>
        <v>5.2000000000000046E-2</v>
      </c>
      <c r="D476" s="2">
        <f t="shared" si="54"/>
        <v>3.3850000000000002</v>
      </c>
      <c r="E476" s="2">
        <f t="shared" si="56"/>
        <v>3.3650400000000005</v>
      </c>
      <c r="F476" s="2">
        <f t="shared" si="57"/>
        <v>3.3789000000000002</v>
      </c>
      <c r="G476" s="2">
        <f t="shared" si="51"/>
        <v>3.3610279999999988</v>
      </c>
      <c r="H476" s="2">
        <f t="shared" si="55"/>
        <v>3.277471499999999</v>
      </c>
      <c r="I476" s="2">
        <f t="array" ref="I476">SUMPRODUCT(B460:B479, (ROW(B460:B479)-ROW(B460)+1)) / (20*21/2)</f>
        <v>3.3900638095238098</v>
      </c>
      <c r="J476" s="2">
        <f t="shared" si="58"/>
        <v>3.3751682584018114</v>
      </c>
      <c r="K476" s="2">
        <f t="shared" si="52"/>
        <v>3.3681526055747391</v>
      </c>
    </row>
    <row r="477" spans="1:11" ht="13.5" x14ac:dyDescent="0.25">
      <c r="A477" s="3">
        <f>TITRES_STAT!B480</f>
        <v>42699</v>
      </c>
      <c r="B477" s="6">
        <f>TITRES_STAT!D480</f>
        <v>3.4266000000000001</v>
      </c>
      <c r="C477" s="2">
        <f t="shared" si="53"/>
        <v>0</v>
      </c>
      <c r="D477" s="2">
        <f t="shared" si="54"/>
        <v>3.3954</v>
      </c>
      <c r="E477" s="2">
        <f t="shared" si="56"/>
        <v>3.3693800000000005</v>
      </c>
      <c r="F477" s="2">
        <f t="shared" si="57"/>
        <v>3.383235</v>
      </c>
      <c r="G477" s="2">
        <f t="shared" si="51"/>
        <v>3.3618959999999993</v>
      </c>
      <c r="H477" s="2">
        <f t="shared" si="55"/>
        <v>3.2782114999999989</v>
      </c>
      <c r="I477" s="2">
        <f t="array" ref="I477">SUMPRODUCT(B461:B480, (ROW(B461:B480)-ROW(B461)+1)) / (20*21/2)</f>
        <v>3.3878342857142854</v>
      </c>
      <c r="J477" s="2">
        <f t="shared" si="58"/>
        <v>3.3800665195064008</v>
      </c>
      <c r="K477" s="2">
        <f t="shared" si="52"/>
        <v>3.3704446602580824</v>
      </c>
    </row>
    <row r="478" spans="1:11" ht="13.5" x14ac:dyDescent="0.25">
      <c r="A478" s="3">
        <f>TITRES_STAT!B481</f>
        <v>42702</v>
      </c>
      <c r="B478" s="6">
        <f>TITRES_STAT!D481</f>
        <v>3.3746</v>
      </c>
      <c r="C478" s="2">
        <f t="shared" si="53"/>
        <v>-5.2000000000000046E-2</v>
      </c>
      <c r="D478" s="2">
        <f t="shared" si="54"/>
        <v>3.3954</v>
      </c>
      <c r="E478" s="2">
        <f t="shared" si="56"/>
        <v>3.3771900000000001</v>
      </c>
      <c r="F478" s="2">
        <f t="shared" si="57"/>
        <v>3.3845400000000003</v>
      </c>
      <c r="G478" s="2">
        <f t="shared" si="51"/>
        <v>3.3617239999999993</v>
      </c>
      <c r="H478" s="2">
        <f t="shared" si="55"/>
        <v>3.2783664999999989</v>
      </c>
      <c r="I478" s="2">
        <f t="array" ref="I478">SUMPRODUCT(B462:B481, (ROW(B462:B481)-ROW(B462)+1)) / (20*21/2)</f>
        <v>3.3873761904761901</v>
      </c>
      <c r="J478" s="2">
        <f t="shared" si="58"/>
        <v>3.3795458986010289</v>
      </c>
      <c r="K478" s="2">
        <f t="shared" si="52"/>
        <v>3.3706076147577653</v>
      </c>
    </row>
    <row r="479" spans="1:11" ht="13.5" x14ac:dyDescent="0.25">
      <c r="A479" s="3">
        <f>TITRES_STAT!B482</f>
        <v>42703</v>
      </c>
      <c r="B479" s="6">
        <f>TITRES_STAT!D482</f>
        <v>3.4613</v>
      </c>
      <c r="C479" s="2">
        <f t="shared" si="53"/>
        <v>8.6699999999999999E-2</v>
      </c>
      <c r="D479" s="2">
        <f t="shared" si="54"/>
        <v>3.4127400000000003</v>
      </c>
      <c r="E479" s="2">
        <f t="shared" si="56"/>
        <v>3.3936700000000002</v>
      </c>
      <c r="F479" s="2">
        <f t="shared" si="57"/>
        <v>3.3893099999999996</v>
      </c>
      <c r="G479" s="2">
        <f t="shared" si="51"/>
        <v>3.3632859999999987</v>
      </c>
      <c r="H479" s="2">
        <f t="shared" si="55"/>
        <v>3.2787919999999997</v>
      </c>
      <c r="I479" s="2">
        <f t="array" ref="I479">SUMPRODUCT(B463:B482, (ROW(B463:B482)-ROW(B463)+1)) / (20*21/2)</f>
        <v>3.3869180952380953</v>
      </c>
      <c r="J479" s="2">
        <f t="shared" si="58"/>
        <v>3.3873320034961689</v>
      </c>
      <c r="K479" s="2">
        <f t="shared" si="52"/>
        <v>3.3741641788849117</v>
      </c>
    </row>
    <row r="480" spans="1:11" ht="13.5" x14ac:dyDescent="0.25">
      <c r="A480" s="3">
        <f>TITRES_STAT!B483</f>
        <v>42704</v>
      </c>
      <c r="B480" s="6">
        <f>TITRES_STAT!D483</f>
        <v>3.3658999999999999</v>
      </c>
      <c r="C480" s="2">
        <f t="shared" si="53"/>
        <v>-9.5400000000000151E-2</v>
      </c>
      <c r="D480" s="2">
        <f t="shared" si="54"/>
        <v>3.411</v>
      </c>
      <c r="E480" s="2">
        <f t="shared" si="56"/>
        <v>3.3928000000000003</v>
      </c>
      <c r="F480" s="2">
        <f t="shared" si="57"/>
        <v>3.38801</v>
      </c>
      <c r="G480" s="2">
        <f t="shared" si="51"/>
        <v>3.3629399999999992</v>
      </c>
      <c r="H480" s="2">
        <f t="shared" si="55"/>
        <v>3.2787404999999992</v>
      </c>
      <c r="I480" s="2">
        <f t="array" ref="I480">SUMPRODUCT(B464:B483, (ROW(B464:B483)-ROW(B464)+1)) / (20*21/2)</f>
        <v>3.3864599999999996</v>
      </c>
      <c r="J480" s="2">
        <f t="shared" si="58"/>
        <v>3.3852908603060574</v>
      </c>
      <c r="K480" s="2">
        <f t="shared" si="52"/>
        <v>3.3738400934384445</v>
      </c>
    </row>
    <row r="481" spans="1:11" ht="13.5" x14ac:dyDescent="0.25">
      <c r="A481" s="3">
        <f>TITRES_STAT!B484</f>
        <v>42705</v>
      </c>
      <c r="B481" s="6">
        <f>TITRES_STAT!D484</f>
        <v>3.3832</v>
      </c>
      <c r="C481" s="2">
        <f t="shared" si="53"/>
        <v>1.7300000000000093E-2</v>
      </c>
      <c r="D481" s="2">
        <f t="shared" si="54"/>
        <v>3.4023199999999996</v>
      </c>
      <c r="E481" s="2">
        <f t="shared" si="56"/>
        <v>3.3936600000000006</v>
      </c>
      <c r="F481" s="2">
        <f t="shared" si="57"/>
        <v>3.3880100000000004</v>
      </c>
      <c r="G481" s="2">
        <f t="shared" si="51"/>
        <v>3.3629399999999987</v>
      </c>
      <c r="H481" s="2">
        <f t="shared" si="55"/>
        <v>3.2788569999999995</v>
      </c>
      <c r="I481" s="2">
        <f t="array" ref="I481">SUMPRODUCT(B465:B484, (ROW(B465:B484)-ROW(B465)+1)) / (20*21/2)</f>
        <v>3.3863323809523806</v>
      </c>
      <c r="J481" s="2">
        <f t="shared" si="58"/>
        <v>3.3850917307530994</v>
      </c>
      <c r="K481" s="2">
        <f t="shared" si="52"/>
        <v>3.374207148597721</v>
      </c>
    </row>
    <row r="482" spans="1:11" ht="13.5" x14ac:dyDescent="0.25">
      <c r="A482" s="3">
        <f>TITRES_STAT!B485</f>
        <v>42706</v>
      </c>
      <c r="B482" s="6">
        <f>TITRES_STAT!D485</f>
        <v>3.3832</v>
      </c>
      <c r="C482" s="2">
        <f t="shared" si="53"/>
        <v>0</v>
      </c>
      <c r="D482" s="2">
        <f t="shared" si="54"/>
        <v>3.39364</v>
      </c>
      <c r="E482" s="2">
        <f t="shared" si="56"/>
        <v>3.39452</v>
      </c>
      <c r="F482" s="2">
        <f t="shared" si="57"/>
        <v>3.3880100000000004</v>
      </c>
      <c r="G482" s="2">
        <f t="shared" si="51"/>
        <v>3.3631119999999988</v>
      </c>
      <c r="H482" s="2">
        <f t="shared" si="55"/>
        <v>3.279299</v>
      </c>
      <c r="I482" s="2">
        <f t="array" ref="I482">SUMPRODUCT(B466:B485, (ROW(B466:B485)-ROW(B466)+1)) / (20*21/2)</f>
        <v>3.3939733333333328</v>
      </c>
      <c r="J482" s="2">
        <f t="shared" si="58"/>
        <v>3.3849115659194711</v>
      </c>
      <c r="K482" s="2">
        <f t="shared" si="52"/>
        <v>3.3745598094370259</v>
      </c>
    </row>
    <row r="483" spans="1:11" ht="13.5" x14ac:dyDescent="0.25">
      <c r="A483" s="3">
        <f>TITRES_STAT!B486</f>
        <v>42709</v>
      </c>
      <c r="B483" s="6">
        <f>TITRES_STAT!D486</f>
        <v>3.3832</v>
      </c>
      <c r="C483" s="2">
        <f t="shared" si="53"/>
        <v>0</v>
      </c>
      <c r="D483" s="2">
        <f t="shared" si="54"/>
        <v>3.3953600000000002</v>
      </c>
      <c r="E483" s="2">
        <f t="shared" si="56"/>
        <v>3.3953800000000003</v>
      </c>
      <c r="F483" s="2">
        <f t="shared" si="57"/>
        <v>3.3845400000000003</v>
      </c>
      <c r="G483" s="2">
        <f t="shared" si="51"/>
        <v>3.3632839999999988</v>
      </c>
      <c r="H483" s="2">
        <f t="shared" si="55"/>
        <v>3.2802289999999994</v>
      </c>
      <c r="I483" s="2">
        <f t="array" ref="I483">SUMPRODUCT(B467:B486, (ROW(B467:B486)-ROW(B467)+1)) / (20*21/2)</f>
        <v>3.401572857142857</v>
      </c>
      <c r="J483" s="2">
        <f t="shared" si="58"/>
        <v>3.3847485596414262</v>
      </c>
      <c r="K483" s="2">
        <f t="shared" si="52"/>
        <v>3.3748986404394956</v>
      </c>
    </row>
    <row r="484" spans="1:11" ht="13.5" x14ac:dyDescent="0.25">
      <c r="A484" s="3">
        <f>TITRES_STAT!B487</f>
        <v>42710</v>
      </c>
      <c r="B484" s="6">
        <f>TITRES_STAT!D487</f>
        <v>3.3832</v>
      </c>
      <c r="C484" s="2">
        <f t="shared" si="53"/>
        <v>0</v>
      </c>
      <c r="D484" s="2">
        <f t="shared" si="54"/>
        <v>3.3797400000000004</v>
      </c>
      <c r="E484" s="2">
        <f t="shared" si="56"/>
        <v>3.3962399999999997</v>
      </c>
      <c r="F484" s="2">
        <f t="shared" si="57"/>
        <v>3.3810700000000011</v>
      </c>
      <c r="G484" s="2">
        <f t="shared" si="51"/>
        <v>3.3618959999999989</v>
      </c>
      <c r="H484" s="2">
        <f t="shared" si="55"/>
        <v>3.2808739999999998</v>
      </c>
      <c r="I484" s="2">
        <f t="array" ref="I484">SUMPRODUCT(B468:B487, (ROW(B468:B487)-ROW(B468)+1)) / (20*21/2)</f>
        <v>3.4086766666666666</v>
      </c>
      <c r="J484" s="2">
        <f t="shared" si="58"/>
        <v>3.3846010777708142</v>
      </c>
      <c r="K484" s="2">
        <f t="shared" si="52"/>
        <v>3.3752241839516723</v>
      </c>
    </row>
    <row r="485" spans="1:11" ht="13.5" x14ac:dyDescent="0.25">
      <c r="A485" s="3">
        <f>TITRES_STAT!B488</f>
        <v>42711</v>
      </c>
      <c r="B485" s="6">
        <f>TITRES_STAT!D488</f>
        <v>3.4613</v>
      </c>
      <c r="C485" s="2">
        <f t="shared" si="53"/>
        <v>7.8100000000000058E-2</v>
      </c>
      <c r="D485" s="2">
        <f t="shared" si="54"/>
        <v>3.3988199999999997</v>
      </c>
      <c r="E485" s="2">
        <f t="shared" si="56"/>
        <v>3.4049099999999997</v>
      </c>
      <c r="F485" s="2">
        <f t="shared" si="57"/>
        <v>3.3815050000000006</v>
      </c>
      <c r="G485" s="2">
        <f t="shared" si="51"/>
        <v>3.363977999999999</v>
      </c>
      <c r="H485" s="2">
        <f t="shared" si="55"/>
        <v>3.2817064999999999</v>
      </c>
      <c r="I485" s="2">
        <f t="array" ref="I485">SUMPRODUCT(B469:B488, (ROW(B469:B488)-ROW(B469)+1)) / (20*21/2)</f>
        <v>3.4154085714285718</v>
      </c>
      <c r="J485" s="2">
        <f t="shared" si="58"/>
        <v>3.3919057370307364</v>
      </c>
      <c r="K485" s="2">
        <f t="shared" si="52"/>
        <v>3.3785997061496458</v>
      </c>
    </row>
    <row r="486" spans="1:11" ht="13.5" x14ac:dyDescent="0.25">
      <c r="A486" s="3">
        <f>TITRES_STAT!B489</f>
        <v>42712</v>
      </c>
      <c r="B486" s="6">
        <f>TITRES_STAT!D489</f>
        <v>3.4613</v>
      </c>
      <c r="C486" s="2">
        <f t="shared" si="53"/>
        <v>0</v>
      </c>
      <c r="D486" s="2">
        <f t="shared" si="54"/>
        <v>3.4144399999999999</v>
      </c>
      <c r="E486" s="2">
        <f t="shared" si="56"/>
        <v>3.4083799999999997</v>
      </c>
      <c r="F486" s="2">
        <f t="shared" si="57"/>
        <v>3.3867099999999999</v>
      </c>
      <c r="G486" s="2">
        <f t="shared" si="51"/>
        <v>3.367967999999999</v>
      </c>
      <c r="H486" s="2">
        <f t="shared" si="55"/>
        <v>3.2830270000000006</v>
      </c>
      <c r="I486" s="2">
        <f t="array" ref="I486">SUMPRODUCT(B470:B489, (ROW(B470:B489)-ROW(B470)+1)) / (20*21/2)</f>
        <v>3.4188795238095242</v>
      </c>
      <c r="J486" s="2">
        <f t="shared" si="58"/>
        <v>3.3985147144563803</v>
      </c>
      <c r="K486" s="2">
        <f t="shared" si="52"/>
        <v>3.3818428549280908</v>
      </c>
    </row>
    <row r="487" spans="1:11" ht="13.5" x14ac:dyDescent="0.25">
      <c r="A487" s="3">
        <f>TITRES_STAT!B490</f>
        <v>42713</v>
      </c>
      <c r="B487" s="6">
        <f>TITRES_STAT!D490</f>
        <v>3.4613</v>
      </c>
      <c r="C487" s="2">
        <f t="shared" si="53"/>
        <v>0</v>
      </c>
      <c r="D487" s="2">
        <f t="shared" si="54"/>
        <v>3.4300600000000001</v>
      </c>
      <c r="E487" s="2">
        <f t="shared" si="56"/>
        <v>3.4118499999999998</v>
      </c>
      <c r="F487" s="2">
        <f t="shared" si="57"/>
        <v>3.3906150000000004</v>
      </c>
      <c r="G487" s="2">
        <f t="shared" si="51"/>
        <v>3.3721319999999992</v>
      </c>
      <c r="H487" s="2">
        <f t="shared" si="55"/>
        <v>3.2844695000000006</v>
      </c>
      <c r="I487" s="2">
        <f t="array" ref="I487">SUMPRODUCT(B471:B490, (ROW(B471:B490)-ROW(B471)+1)) / (20*21/2)</f>
        <v>3.4200323809523807</v>
      </c>
      <c r="J487" s="2">
        <f t="shared" si="58"/>
        <v>3.4044942654605346</v>
      </c>
      <c r="K487" s="2">
        <f t="shared" si="52"/>
        <v>3.384958821401499</v>
      </c>
    </row>
    <row r="488" spans="1:11" ht="13.5" x14ac:dyDescent="0.25">
      <c r="A488" s="3">
        <f>TITRES_STAT!B491</f>
        <v>42717</v>
      </c>
      <c r="B488" s="6">
        <f>TITRES_STAT!D491</f>
        <v>3.4613</v>
      </c>
      <c r="C488" s="2">
        <f t="shared" si="53"/>
        <v>0</v>
      </c>
      <c r="D488" s="2">
        <f t="shared" si="54"/>
        <v>3.4456800000000003</v>
      </c>
      <c r="E488" s="2">
        <f t="shared" si="56"/>
        <v>3.4205200000000007</v>
      </c>
      <c r="F488" s="2">
        <f t="shared" si="57"/>
        <v>3.3988550000000002</v>
      </c>
      <c r="G488" s="2">
        <f t="shared" si="51"/>
        <v>3.3762959999999982</v>
      </c>
      <c r="H488" s="2">
        <f t="shared" si="55"/>
        <v>3.2855865000000004</v>
      </c>
      <c r="I488" s="2">
        <f t="array" ref="I488">SUMPRODUCT(B472:B491, (ROW(B472:B491)-ROW(B472)+1)) / (20*21/2)</f>
        <v>3.4127219047619044</v>
      </c>
      <c r="J488" s="2">
        <f t="shared" si="58"/>
        <v>3.409904335416674</v>
      </c>
      <c r="K488" s="2">
        <f t="shared" si="52"/>
        <v>3.387952593111244</v>
      </c>
    </row>
    <row r="489" spans="1:11" ht="13.5" x14ac:dyDescent="0.25">
      <c r="A489" s="3">
        <f>TITRES_STAT!B492</f>
        <v>42718</v>
      </c>
      <c r="B489" s="6">
        <f>TITRES_STAT!D492</f>
        <v>3.4352999999999998</v>
      </c>
      <c r="C489" s="2">
        <f t="shared" si="53"/>
        <v>-2.6000000000000245E-2</v>
      </c>
      <c r="D489" s="2">
        <f t="shared" si="54"/>
        <v>3.4561000000000002</v>
      </c>
      <c r="E489" s="2">
        <f t="shared" si="56"/>
        <v>3.417920000000001</v>
      </c>
      <c r="F489" s="2">
        <f t="shared" si="57"/>
        <v>3.4057950000000003</v>
      </c>
      <c r="G489" s="2">
        <f t="shared" si="51"/>
        <v>3.3799399999999991</v>
      </c>
      <c r="H489" s="2">
        <f t="shared" si="55"/>
        <v>3.2868990000000013</v>
      </c>
      <c r="I489" s="2">
        <f t="array" ref="I489">SUMPRODUCT(B473:B492, (ROW(B473:B492)-ROW(B473)+1)) / (20*21/2)</f>
        <v>3.4147038095238091</v>
      </c>
      <c r="J489" s="2">
        <f t="shared" si="58"/>
        <v>3.4123229701388955</v>
      </c>
      <c r="K489" s="2">
        <f t="shared" si="52"/>
        <v>3.3898093541657053</v>
      </c>
    </row>
    <row r="490" spans="1:11" ht="13.5" x14ac:dyDescent="0.25">
      <c r="A490" s="3">
        <f>TITRES_STAT!B493</f>
        <v>42719</v>
      </c>
      <c r="B490" s="6">
        <f>TITRES_STAT!D493</f>
        <v>3.4178999999999999</v>
      </c>
      <c r="C490" s="2">
        <f t="shared" si="53"/>
        <v>-1.739999999999986E-2</v>
      </c>
      <c r="D490" s="2">
        <f t="shared" si="54"/>
        <v>3.4474200000000002</v>
      </c>
      <c r="E490" s="2">
        <f t="shared" si="56"/>
        <v>3.4231200000000008</v>
      </c>
      <c r="F490" s="2">
        <f t="shared" si="57"/>
        <v>3.4079600000000014</v>
      </c>
      <c r="G490" s="2">
        <f t="shared" si="51"/>
        <v>3.3804599999999994</v>
      </c>
      <c r="H490" s="2">
        <f t="shared" si="55"/>
        <v>3.2877585000000011</v>
      </c>
      <c r="I490" s="2">
        <f t="array" ref="I490">SUMPRODUCT(B474:B493, (ROW(B474:B493)-ROW(B474)+1)) / (20*21/2)</f>
        <v>3.4164380952380951</v>
      </c>
      <c r="J490" s="2">
        <f t="shared" si="58"/>
        <v>3.412854115839953</v>
      </c>
      <c r="K490" s="2">
        <f t="shared" si="52"/>
        <v>3.3909109481199913</v>
      </c>
    </row>
    <row r="491" spans="1:11" ht="13.5" x14ac:dyDescent="0.25">
      <c r="A491" s="3">
        <f>TITRES_STAT!B494</f>
        <v>42720</v>
      </c>
      <c r="B491" s="6">
        <f>TITRES_STAT!D494</f>
        <v>3.3311999999999999</v>
      </c>
      <c r="C491" s="2">
        <f t="shared" si="53"/>
        <v>-8.6699999999999999E-2</v>
      </c>
      <c r="D491" s="2">
        <f t="shared" si="54"/>
        <v>3.4213999999999998</v>
      </c>
      <c r="E491" s="2">
        <f t="shared" si="56"/>
        <v>3.4179200000000001</v>
      </c>
      <c r="F491" s="2">
        <f t="shared" si="57"/>
        <v>3.4057900000000005</v>
      </c>
      <c r="G491" s="2">
        <f t="shared" si="51"/>
        <v>3.3797659999999992</v>
      </c>
      <c r="H491" s="2">
        <f t="shared" si="55"/>
        <v>3.2886320000000007</v>
      </c>
      <c r="I491" s="2">
        <f t="array" ref="I491">SUMPRODUCT(B475:B494, (ROW(B475:B494)-ROW(B475)+1)) / (20*21/2)</f>
        <v>3.4179247619047617</v>
      </c>
      <c r="J491" s="2">
        <f t="shared" si="58"/>
        <v>3.4050775333790049</v>
      </c>
      <c r="K491" s="2">
        <f t="shared" si="52"/>
        <v>3.3885693423113641</v>
      </c>
    </row>
    <row r="492" spans="1:11" ht="13.5" x14ac:dyDescent="0.25">
      <c r="A492" s="3">
        <f>TITRES_STAT!B495</f>
        <v>42723</v>
      </c>
      <c r="B492" s="6">
        <f>TITRES_STAT!D495</f>
        <v>3.4266000000000001</v>
      </c>
      <c r="C492" s="2">
        <f t="shared" si="53"/>
        <v>9.5400000000000151E-2</v>
      </c>
      <c r="D492" s="2">
        <f t="shared" si="54"/>
        <v>3.4144599999999996</v>
      </c>
      <c r="E492" s="2">
        <f t="shared" si="56"/>
        <v>3.4222600000000001</v>
      </c>
      <c r="F492" s="2">
        <f t="shared" si="57"/>
        <v>3.4083899999999998</v>
      </c>
      <c r="G492" s="2">
        <f t="shared" si="51"/>
        <v>3.3809799999999992</v>
      </c>
      <c r="H492" s="2">
        <f t="shared" si="55"/>
        <v>3.2895350000000012</v>
      </c>
      <c r="I492" s="2">
        <f t="array" ref="I492">SUMPRODUCT(B476:B495, (ROW(B476:B495)-ROW(B476)+1)) / (20*21/2)</f>
        <v>3.4191638095238095</v>
      </c>
      <c r="J492" s="2">
        <f t="shared" si="58"/>
        <v>3.4071272921048137</v>
      </c>
      <c r="K492" s="2">
        <f t="shared" si="52"/>
        <v>3.3900607406520948</v>
      </c>
    </row>
    <row r="493" spans="1:11" ht="13.5" x14ac:dyDescent="0.25">
      <c r="A493" s="3">
        <f>TITRES_STAT!B496</f>
        <v>42724</v>
      </c>
      <c r="B493" s="6">
        <f>TITRES_STAT!D496</f>
        <v>3.4266000000000001</v>
      </c>
      <c r="C493" s="2">
        <f t="shared" si="53"/>
        <v>0</v>
      </c>
      <c r="D493" s="2">
        <f t="shared" si="54"/>
        <v>3.4075200000000003</v>
      </c>
      <c r="E493" s="2">
        <f t="shared" si="56"/>
        <v>3.4265999999999996</v>
      </c>
      <c r="F493" s="2">
        <f t="shared" si="57"/>
        <v>3.4109900000000004</v>
      </c>
      <c r="G493" s="2">
        <f t="shared" si="51"/>
        <v>3.3821939999999988</v>
      </c>
      <c r="H493" s="2">
        <f t="shared" si="55"/>
        <v>3.2908855000000012</v>
      </c>
      <c r="I493" s="2">
        <f t="array" ref="I493">SUMPRODUCT(B477:B496, (ROW(B477:B496)-ROW(B477)+1)) / (20*21/2)</f>
        <v>3.4218123809523817</v>
      </c>
      <c r="J493" s="2">
        <f t="shared" si="58"/>
        <v>3.4089818357138788</v>
      </c>
      <c r="K493" s="2">
        <f t="shared" si="52"/>
        <v>3.3914936527833852</v>
      </c>
    </row>
    <row r="494" spans="1:11" ht="13.5" x14ac:dyDescent="0.25">
      <c r="A494" s="3">
        <f>TITRES_STAT!B497</f>
        <v>42725</v>
      </c>
      <c r="B494" s="6">
        <f>TITRES_STAT!D497</f>
        <v>3.4266000000000001</v>
      </c>
      <c r="C494" s="2">
        <f t="shared" si="53"/>
        <v>0</v>
      </c>
      <c r="D494" s="2">
        <f t="shared" si="54"/>
        <v>3.40578</v>
      </c>
      <c r="E494" s="2">
        <f t="shared" si="56"/>
        <v>3.4309399999999997</v>
      </c>
      <c r="F494" s="2">
        <f t="shared" si="57"/>
        <v>3.4135900000000001</v>
      </c>
      <c r="G494" s="2">
        <f t="shared" si="51"/>
        <v>3.3834079999999993</v>
      </c>
      <c r="H494" s="2">
        <f t="shared" si="55"/>
        <v>3.2917885000000018</v>
      </c>
      <c r="I494" s="2">
        <f t="array" ref="I494">SUMPRODUCT(B478:B497, (ROW(B478:B497)-ROW(B478)+1)) / (20*21/2)</f>
        <v>3.4177685714285713</v>
      </c>
      <c r="J494" s="2">
        <f t="shared" si="58"/>
        <v>3.4106597561220808</v>
      </c>
      <c r="K494" s="2">
        <f t="shared" si="52"/>
        <v>3.3928703722820761</v>
      </c>
    </row>
    <row r="495" spans="1:11" ht="13.5" x14ac:dyDescent="0.25">
      <c r="A495" s="3">
        <f>TITRES_STAT!B498</f>
        <v>42726</v>
      </c>
      <c r="B495" s="6">
        <f>TITRES_STAT!D498</f>
        <v>3.4266000000000001</v>
      </c>
      <c r="C495" s="2">
        <f t="shared" si="53"/>
        <v>0</v>
      </c>
      <c r="D495" s="2">
        <f t="shared" si="54"/>
        <v>3.4075200000000003</v>
      </c>
      <c r="E495" s="2">
        <f t="shared" si="56"/>
        <v>3.4274700000000005</v>
      </c>
      <c r="F495" s="2">
        <f t="shared" si="57"/>
        <v>3.4161899999999994</v>
      </c>
      <c r="G495" s="2">
        <f t="shared" si="51"/>
        <v>3.3846219999999994</v>
      </c>
      <c r="H495" s="2">
        <f t="shared" si="55"/>
        <v>3.2926915000000014</v>
      </c>
      <c r="I495" s="2">
        <f t="array" ref="I495">SUMPRODUCT(B479:B498, (ROW(B479:B498)-ROW(B479)+1)) / (20*21/2)</f>
        <v>3.4131438095238091</v>
      </c>
      <c r="J495" s="2">
        <f t="shared" si="58"/>
        <v>3.4121778745866447</v>
      </c>
      <c r="K495" s="2">
        <f t="shared" si="52"/>
        <v>3.3941931027808181</v>
      </c>
    </row>
    <row r="496" spans="1:11" ht="13.5" x14ac:dyDescent="0.25">
      <c r="A496" s="3">
        <f>TITRES_STAT!B499</f>
        <v>42727</v>
      </c>
      <c r="B496" s="6">
        <f>TITRES_STAT!D499</f>
        <v>3.444</v>
      </c>
      <c r="C496" s="2">
        <f t="shared" si="53"/>
        <v>1.739999999999986E-2</v>
      </c>
      <c r="D496" s="2">
        <f t="shared" si="54"/>
        <v>3.4300800000000002</v>
      </c>
      <c r="E496" s="2">
        <f t="shared" si="56"/>
        <v>3.4257400000000002</v>
      </c>
      <c r="F496" s="2">
        <f t="shared" si="57"/>
        <v>3.4170600000000002</v>
      </c>
      <c r="G496" s="2">
        <f t="shared" si="51"/>
        <v>3.3868779999999998</v>
      </c>
      <c r="H496" s="2">
        <f t="shared" si="55"/>
        <v>3.2941290000000008</v>
      </c>
      <c r="I496" s="2">
        <f t="array" ref="I496">SUMPRODUCT(B480:B499, (ROW(B480:B499)-ROW(B480)+1)) / (20*21/2)</f>
        <v>3.408560476190476</v>
      </c>
      <c r="J496" s="2">
        <f t="shared" si="58"/>
        <v>3.4152085531974401</v>
      </c>
      <c r="K496" s="2">
        <f t="shared" si="52"/>
        <v>3.3961463144364723</v>
      </c>
    </row>
    <row r="497" spans="1:11" ht="13.5" x14ac:dyDescent="0.25">
      <c r="A497" s="3">
        <f>TITRES_STAT!B500</f>
        <v>42730</v>
      </c>
      <c r="B497" s="6">
        <f>TITRES_STAT!D500</f>
        <v>3.3746</v>
      </c>
      <c r="C497" s="2">
        <f t="shared" si="53"/>
        <v>-6.9399999999999906E-2</v>
      </c>
      <c r="D497" s="2">
        <f t="shared" si="54"/>
        <v>3.4196800000000005</v>
      </c>
      <c r="E497" s="2">
        <f t="shared" si="56"/>
        <v>3.4170699999999998</v>
      </c>
      <c r="F497" s="2">
        <f t="shared" si="57"/>
        <v>3.4144600000000005</v>
      </c>
      <c r="G497" s="2">
        <f t="shared" si="51"/>
        <v>3.3870519999999993</v>
      </c>
      <c r="H497" s="2">
        <f t="shared" si="55"/>
        <v>3.2955450000000006</v>
      </c>
      <c r="I497" s="2">
        <f t="array" ref="I497">SUMPRODUCT(B481:B500, (ROW(B481:B500)-ROW(B481)+1)) / (20*21/2)</f>
        <v>3.4019552380952378</v>
      </c>
      <c r="J497" s="2">
        <f t="shared" si="58"/>
        <v>3.4113410719405408</v>
      </c>
      <c r="K497" s="2">
        <f t="shared" si="52"/>
        <v>3.3953013609291594</v>
      </c>
    </row>
    <row r="498" spans="1:11" ht="13.5" x14ac:dyDescent="0.25">
      <c r="A498" s="3">
        <f>TITRES_STAT!B501</f>
        <v>42731</v>
      </c>
      <c r="B498" s="6">
        <f>TITRES_STAT!D501</f>
        <v>3.3658999999999999</v>
      </c>
      <c r="C498" s="2">
        <f t="shared" si="53"/>
        <v>-8.7000000000001521E-3</v>
      </c>
      <c r="D498" s="2">
        <f t="shared" si="54"/>
        <v>3.40754</v>
      </c>
      <c r="E498" s="2">
        <f t="shared" si="56"/>
        <v>3.4075299999999999</v>
      </c>
      <c r="F498" s="2">
        <f t="shared" si="57"/>
        <v>3.4140250000000001</v>
      </c>
      <c r="G498" s="2">
        <f t="shared" ref="G498:G561" si="59">AVERAGE(B449:B498)</f>
        <v>3.3889599999999995</v>
      </c>
      <c r="H498" s="2">
        <f t="shared" si="55"/>
        <v>3.2973645</v>
      </c>
      <c r="I498" s="2">
        <f t="array" ref="I498">SUMPRODUCT(B482:B501, (ROW(B482:B501)-ROW(B482)+1)) / (20*21/2)</f>
        <v>3.3954738095238088</v>
      </c>
      <c r="J498" s="2">
        <f t="shared" si="58"/>
        <v>3.4070133508033464</v>
      </c>
      <c r="K498" s="2">
        <f t="shared" si="52"/>
        <v>3.3941483663829177</v>
      </c>
    </row>
    <row r="499" spans="1:11" ht="13.5" x14ac:dyDescent="0.25">
      <c r="A499" s="3">
        <f>TITRES_STAT!B502</f>
        <v>42732</v>
      </c>
      <c r="B499" s="6">
        <f>TITRES_STAT!D502</f>
        <v>3.3658999999999999</v>
      </c>
      <c r="C499" s="2">
        <f t="shared" si="53"/>
        <v>0</v>
      </c>
      <c r="D499" s="2">
        <f t="shared" si="54"/>
        <v>3.3954</v>
      </c>
      <c r="E499" s="2">
        <f t="shared" si="56"/>
        <v>3.4005899999999998</v>
      </c>
      <c r="F499" s="2">
        <f t="shared" si="57"/>
        <v>3.4092550000000008</v>
      </c>
      <c r="G499" s="2">
        <f t="shared" si="59"/>
        <v>3.38896</v>
      </c>
      <c r="H499" s="2">
        <f t="shared" si="55"/>
        <v>3.2988995000000001</v>
      </c>
      <c r="I499" s="2">
        <f t="array" ref="I499">SUMPRODUCT(B483:B502, (ROW(B483:B502)-ROW(B483)+1)) / (20*21/2)</f>
        <v>3.391674761904762</v>
      </c>
      <c r="J499" s="2">
        <f t="shared" si="58"/>
        <v>3.4030977935839801</v>
      </c>
      <c r="K499" s="2">
        <f t="shared" ref="K499:K562" si="60">$K$4*B499+(1-$K$4)*K498</f>
        <v>3.3930405873090779</v>
      </c>
    </row>
    <row r="500" spans="1:11" ht="13.5" x14ac:dyDescent="0.25">
      <c r="A500" s="3">
        <f>TITRES_STAT!B503</f>
        <v>42733</v>
      </c>
      <c r="B500" s="6">
        <f>TITRES_STAT!D503</f>
        <v>3.3399000000000001</v>
      </c>
      <c r="C500" s="2">
        <f t="shared" si="53"/>
        <v>-2.5999999999999801E-2</v>
      </c>
      <c r="D500" s="2">
        <f t="shared" si="54"/>
        <v>3.3780600000000001</v>
      </c>
      <c r="E500" s="2">
        <f t="shared" si="56"/>
        <v>3.3927900000000002</v>
      </c>
      <c r="F500" s="2">
        <f t="shared" si="57"/>
        <v>3.4079550000000003</v>
      </c>
      <c r="G500" s="2">
        <f t="shared" si="59"/>
        <v>3.3903480000000004</v>
      </c>
      <c r="H500" s="2">
        <f t="shared" si="55"/>
        <v>3.3003044999999998</v>
      </c>
      <c r="I500" s="2">
        <f t="array" ref="I500">SUMPRODUCT(B484:B503, (ROW(B484:B503)-ROW(B484)+1)) / (20*21/2)</f>
        <v>3.3887866666666659</v>
      </c>
      <c r="J500" s="2">
        <f t="shared" si="58"/>
        <v>3.3970789560997914</v>
      </c>
      <c r="K500" s="2">
        <f t="shared" si="60"/>
        <v>3.3909566427087223</v>
      </c>
    </row>
    <row r="501" spans="1:11" ht="13.5" x14ac:dyDescent="0.25">
      <c r="A501" s="3">
        <f>TITRES_STAT!B504</f>
        <v>42734</v>
      </c>
      <c r="B501" s="6">
        <f>TITRES_STAT!D504</f>
        <v>3.3399000000000001</v>
      </c>
      <c r="C501" s="2">
        <f t="shared" si="53"/>
        <v>0</v>
      </c>
      <c r="D501" s="2">
        <f t="shared" si="54"/>
        <v>3.35724</v>
      </c>
      <c r="E501" s="2">
        <f t="shared" si="56"/>
        <v>3.3936599999999997</v>
      </c>
      <c r="F501" s="2">
        <f t="shared" si="57"/>
        <v>3.4057900000000005</v>
      </c>
      <c r="G501" s="2">
        <f t="shared" si="59"/>
        <v>3.3898280000000001</v>
      </c>
      <c r="H501" s="2">
        <f t="shared" si="55"/>
        <v>3.3021159999999998</v>
      </c>
      <c r="I501" s="2">
        <f t="array" ref="I501">SUMPRODUCT(B485:B504, (ROW(B485:B504)-ROW(B485)+1)) / (20*21/2)</f>
        <v>3.3859395238095229</v>
      </c>
      <c r="J501" s="2">
        <f t="shared" si="58"/>
        <v>3.3916333412331445</v>
      </c>
      <c r="K501" s="2">
        <f t="shared" si="60"/>
        <v>3.3889544214260274</v>
      </c>
    </row>
    <row r="502" spans="1:11" ht="13.5" x14ac:dyDescent="0.25">
      <c r="A502" s="3">
        <f>TITRES_STAT!B505</f>
        <v>42737</v>
      </c>
      <c r="B502" s="6">
        <f>TITRES_STAT!D505</f>
        <v>3.3658999999999999</v>
      </c>
      <c r="C502" s="2">
        <f t="shared" si="53"/>
        <v>2.5999999999999801E-2</v>
      </c>
      <c r="D502" s="2">
        <f t="shared" si="54"/>
        <v>3.3555000000000001</v>
      </c>
      <c r="E502" s="2">
        <f t="shared" si="56"/>
        <v>3.3875900000000003</v>
      </c>
      <c r="F502" s="2">
        <f t="shared" si="57"/>
        <v>3.404925</v>
      </c>
      <c r="G502" s="2">
        <f t="shared" si="59"/>
        <v>3.3898280000000001</v>
      </c>
      <c r="H502" s="2">
        <f t="shared" si="55"/>
        <v>3.3038949999999998</v>
      </c>
      <c r="I502" s="2">
        <f t="array" ref="I502">SUMPRODUCT(B486:B505, (ROW(B486:B505)-ROW(B486)+1)) / (20*21/2)</f>
        <v>3.3831333333333324</v>
      </c>
      <c r="J502" s="2">
        <f t="shared" si="58"/>
        <v>3.3891825468299879</v>
      </c>
      <c r="K502" s="2">
        <f t="shared" si="60"/>
        <v>3.3880503264681439</v>
      </c>
    </row>
    <row r="503" spans="1:11" ht="13.5" x14ac:dyDescent="0.25">
      <c r="A503" s="3">
        <f>TITRES_STAT!B506</f>
        <v>42738</v>
      </c>
      <c r="B503" s="6">
        <f>TITRES_STAT!D506</f>
        <v>3.3746</v>
      </c>
      <c r="C503" s="2">
        <f t="shared" si="53"/>
        <v>8.7000000000001521E-3</v>
      </c>
      <c r="D503" s="2">
        <f t="shared" si="54"/>
        <v>3.35724</v>
      </c>
      <c r="E503" s="2">
        <f t="shared" si="56"/>
        <v>3.38239</v>
      </c>
      <c r="F503" s="2">
        <f t="shared" si="57"/>
        <v>3.4044949999999998</v>
      </c>
      <c r="G503" s="2">
        <f t="shared" si="59"/>
        <v>3.3901759999999994</v>
      </c>
      <c r="H503" s="2">
        <f t="shared" si="55"/>
        <v>3.3053515</v>
      </c>
      <c r="I503" s="2">
        <f t="array" ref="I503">SUMPRODUCT(B487:B506, (ROW(B487:B506)-ROW(B487)+1)) / (20*21/2)</f>
        <v>3.3807399999999999</v>
      </c>
      <c r="J503" s="2">
        <f t="shared" si="58"/>
        <v>3.3877937328461791</v>
      </c>
      <c r="K503" s="2">
        <f t="shared" si="60"/>
        <v>3.3875228626850791</v>
      </c>
    </row>
    <row r="504" spans="1:11" ht="13.5" x14ac:dyDescent="0.25">
      <c r="A504" s="3">
        <f>TITRES_STAT!B507</f>
        <v>42739</v>
      </c>
      <c r="B504" s="6">
        <f>TITRES_STAT!D507</f>
        <v>3.3746</v>
      </c>
      <c r="C504" s="2">
        <f t="shared" si="53"/>
        <v>0</v>
      </c>
      <c r="D504" s="2">
        <f t="shared" si="54"/>
        <v>3.3589800000000003</v>
      </c>
      <c r="E504" s="2">
        <f t="shared" si="56"/>
        <v>3.3771900000000001</v>
      </c>
      <c r="F504" s="2">
        <f t="shared" si="57"/>
        <v>3.4040650000000001</v>
      </c>
      <c r="G504" s="2">
        <f t="shared" si="59"/>
        <v>3.3905239999999992</v>
      </c>
      <c r="H504" s="2">
        <f t="shared" si="55"/>
        <v>3.3068080000000011</v>
      </c>
      <c r="I504" s="2">
        <f t="array" ref="I504">SUMPRODUCT(B488:B507, (ROW(B488:B507)-ROW(B488)+1)) / (20*21/2)</f>
        <v>3.3795785714285715</v>
      </c>
      <c r="J504" s="2">
        <f t="shared" si="58"/>
        <v>3.3865371868608287</v>
      </c>
      <c r="K504" s="2">
        <f t="shared" si="60"/>
        <v>3.3870160837562522</v>
      </c>
    </row>
    <row r="505" spans="1:11" ht="13.5" x14ac:dyDescent="0.25">
      <c r="A505" s="3">
        <f>TITRES_STAT!B508</f>
        <v>42740</v>
      </c>
      <c r="B505" s="6">
        <f>TITRES_STAT!D508</f>
        <v>3.3746</v>
      </c>
      <c r="C505" s="2">
        <f t="shared" si="53"/>
        <v>0</v>
      </c>
      <c r="D505" s="2">
        <f t="shared" si="54"/>
        <v>3.3659200000000005</v>
      </c>
      <c r="E505" s="2">
        <f t="shared" si="56"/>
        <v>3.3719900000000003</v>
      </c>
      <c r="F505" s="2">
        <f t="shared" si="57"/>
        <v>3.3997300000000004</v>
      </c>
      <c r="G505" s="2">
        <f t="shared" si="59"/>
        <v>3.390871999999999</v>
      </c>
      <c r="H505" s="2">
        <f t="shared" si="55"/>
        <v>3.3079390000000006</v>
      </c>
      <c r="I505" s="2">
        <f t="array" ref="I505">SUMPRODUCT(B489:B508, (ROW(B489:B508)-ROW(B489)+1)) / (20*21/2)</f>
        <v>3.3829223809523814</v>
      </c>
      <c r="J505" s="2">
        <f t="shared" si="58"/>
        <v>3.385400311921702</v>
      </c>
      <c r="K505" s="2">
        <f t="shared" si="60"/>
        <v>3.3865291785109091</v>
      </c>
    </row>
    <row r="506" spans="1:11" ht="13.5" x14ac:dyDescent="0.25">
      <c r="A506" s="3">
        <f>TITRES_STAT!B509</f>
        <v>42741</v>
      </c>
      <c r="B506" s="6">
        <f>TITRES_STAT!D509</f>
        <v>3.3746</v>
      </c>
      <c r="C506" s="2">
        <f t="shared" si="53"/>
        <v>0</v>
      </c>
      <c r="D506" s="2">
        <f t="shared" si="54"/>
        <v>3.3728600000000002</v>
      </c>
      <c r="E506" s="2">
        <f t="shared" si="56"/>
        <v>3.3650500000000001</v>
      </c>
      <c r="F506" s="2">
        <f t="shared" si="57"/>
        <v>3.3953949999999997</v>
      </c>
      <c r="G506" s="2">
        <f t="shared" si="59"/>
        <v>3.3913939999999987</v>
      </c>
      <c r="H506" s="2">
        <f t="shared" si="55"/>
        <v>3.3090700000000002</v>
      </c>
      <c r="I506" s="2">
        <f t="array" ref="I506">SUMPRODUCT(B490:B509, (ROW(B490:B509)-ROW(B490)+1)) / (20*21/2)</f>
        <v>3.3930409523809524</v>
      </c>
      <c r="J506" s="2">
        <f t="shared" si="58"/>
        <v>3.3843717107863016</v>
      </c>
      <c r="K506" s="2">
        <f t="shared" si="60"/>
        <v>3.3860613675889124</v>
      </c>
    </row>
    <row r="507" spans="1:11" ht="13.5" x14ac:dyDescent="0.25">
      <c r="A507" s="3">
        <f>TITRES_STAT!B510</f>
        <v>42744</v>
      </c>
      <c r="B507" s="6">
        <f>TITRES_STAT!D510</f>
        <v>3.3832</v>
      </c>
      <c r="C507" s="2">
        <f t="shared" si="53"/>
        <v>8.599999999999941E-3</v>
      </c>
      <c r="D507" s="2">
        <f t="shared" si="54"/>
        <v>3.3763199999999998</v>
      </c>
      <c r="E507" s="2">
        <f t="shared" si="56"/>
        <v>3.3659100000000004</v>
      </c>
      <c r="F507" s="2">
        <f t="shared" si="57"/>
        <v>3.3914899999999997</v>
      </c>
      <c r="G507" s="2">
        <f t="shared" si="59"/>
        <v>3.3922599999999976</v>
      </c>
      <c r="H507" s="2">
        <f t="shared" si="55"/>
        <v>3.3103255000000003</v>
      </c>
      <c r="I507" s="2">
        <f t="array" ref="I507">SUMPRODUCT(B491:B510, (ROW(B491:B510)-ROW(B491)+1)) / (20*21/2)</f>
        <v>3.402870476190476</v>
      </c>
      <c r="J507" s="2">
        <f t="shared" si="58"/>
        <v>3.3842601192828443</v>
      </c>
      <c r="K507" s="2">
        <f t="shared" si="60"/>
        <v>3.3859491570952294</v>
      </c>
    </row>
    <row r="508" spans="1:11" ht="13.5" x14ac:dyDescent="0.25">
      <c r="A508" s="3">
        <f>TITRES_STAT!B511</f>
        <v>42745</v>
      </c>
      <c r="B508" s="6">
        <f>TITRES_STAT!D511</f>
        <v>3.4266000000000001</v>
      </c>
      <c r="C508" s="2">
        <f t="shared" si="53"/>
        <v>4.3400000000000105E-2</v>
      </c>
      <c r="D508" s="2">
        <f t="shared" si="54"/>
        <v>3.3867199999999995</v>
      </c>
      <c r="E508" s="2">
        <f t="shared" si="56"/>
        <v>3.3719799999999998</v>
      </c>
      <c r="F508" s="2">
        <f t="shared" si="57"/>
        <v>3.3897549999999996</v>
      </c>
      <c r="G508" s="2">
        <f t="shared" si="59"/>
        <v>3.3938219999999983</v>
      </c>
      <c r="H508" s="2">
        <f t="shared" si="55"/>
        <v>3.3117980000000014</v>
      </c>
      <c r="I508" s="2">
        <f t="array" ref="I508">SUMPRODUCT(B492:B511, (ROW(B492:B511)-ROW(B492)+1)) / (20*21/2)</f>
        <v>3.4123280952380943</v>
      </c>
      <c r="J508" s="2">
        <f t="shared" si="58"/>
        <v>3.3882924888749542</v>
      </c>
      <c r="K508" s="2">
        <f t="shared" si="60"/>
        <v>3.3875433077973773</v>
      </c>
    </row>
    <row r="509" spans="1:11" ht="13.5" x14ac:dyDescent="0.25">
      <c r="A509" s="3">
        <f>TITRES_STAT!B512</f>
        <v>42746</v>
      </c>
      <c r="B509" s="6">
        <f>TITRES_STAT!D512</f>
        <v>3.496</v>
      </c>
      <c r="C509" s="2">
        <f t="shared" si="53"/>
        <v>6.9399999999999906E-2</v>
      </c>
      <c r="D509" s="2">
        <f t="shared" si="54"/>
        <v>3.411</v>
      </c>
      <c r="E509" s="2">
        <f t="shared" si="56"/>
        <v>3.3849900000000006</v>
      </c>
      <c r="F509" s="2">
        <f t="shared" si="57"/>
        <v>3.3927899999999993</v>
      </c>
      <c r="G509" s="2">
        <f t="shared" si="59"/>
        <v>3.3964239999999983</v>
      </c>
      <c r="H509" s="2">
        <f t="shared" si="55"/>
        <v>3.3138210000000008</v>
      </c>
      <c r="I509" s="2">
        <f t="array" ref="I509">SUMPRODUCT(B493:B512, (ROW(B493:B512)-ROW(B493)+1)) / (20*21/2)</f>
        <v>3.4210009523809521</v>
      </c>
      <c r="J509" s="2">
        <f t="shared" si="58"/>
        <v>3.3985503470773395</v>
      </c>
      <c r="K509" s="2">
        <f t="shared" si="60"/>
        <v>3.3917965114131663</v>
      </c>
    </row>
    <row r="510" spans="1:11" ht="13.5" x14ac:dyDescent="0.25">
      <c r="A510" s="3">
        <f>TITRES_STAT!B513</f>
        <v>42747</v>
      </c>
      <c r="B510" s="6">
        <f>TITRES_STAT!D513</f>
        <v>3.496</v>
      </c>
      <c r="C510" s="2">
        <f t="shared" si="53"/>
        <v>0</v>
      </c>
      <c r="D510" s="2">
        <f t="shared" si="54"/>
        <v>3.4352800000000001</v>
      </c>
      <c r="E510" s="2">
        <f t="shared" si="56"/>
        <v>3.4005999999999998</v>
      </c>
      <c r="F510" s="2">
        <f t="shared" si="57"/>
        <v>3.3966950000000002</v>
      </c>
      <c r="G510" s="2">
        <f t="shared" si="59"/>
        <v>3.3985059999999989</v>
      </c>
      <c r="H510" s="2">
        <f t="shared" si="55"/>
        <v>3.3158440000000007</v>
      </c>
      <c r="I510" s="2">
        <f t="array" ref="I510">SUMPRODUCT(B494:B513, (ROW(B494:B513)-ROW(B494)+1)) / (20*21/2)</f>
        <v>3.4252099999999999</v>
      </c>
      <c r="J510" s="2">
        <f t="shared" si="58"/>
        <v>3.4078312664033072</v>
      </c>
      <c r="K510" s="2">
        <f t="shared" si="60"/>
        <v>3.3958829227302969</v>
      </c>
    </row>
    <row r="511" spans="1:11" ht="13.5" x14ac:dyDescent="0.25">
      <c r="A511" s="3">
        <f>TITRES_STAT!B514</f>
        <v>42748</v>
      </c>
      <c r="B511" s="6">
        <f>TITRES_STAT!D514</f>
        <v>3.496</v>
      </c>
      <c r="C511" s="2">
        <f t="shared" si="53"/>
        <v>0</v>
      </c>
      <c r="D511" s="2">
        <f t="shared" si="54"/>
        <v>3.4595599999999997</v>
      </c>
      <c r="E511" s="2">
        <f t="shared" si="56"/>
        <v>3.4162099999999995</v>
      </c>
      <c r="F511" s="2">
        <f t="shared" si="57"/>
        <v>3.4049349999999996</v>
      </c>
      <c r="G511" s="2">
        <f t="shared" si="59"/>
        <v>3.400761999999999</v>
      </c>
      <c r="H511" s="2">
        <f t="shared" si="55"/>
        <v>3.3178670000000006</v>
      </c>
      <c r="I511" s="2">
        <f t="array" ref="I511">SUMPRODUCT(B495:B514, (ROW(B495:B514)-ROW(B495)+1)) / (20*21/2)</f>
        <v>3.429295238095238</v>
      </c>
      <c r="J511" s="2">
        <f t="shared" si="58"/>
        <v>3.4162282886506112</v>
      </c>
      <c r="K511" s="2">
        <f t="shared" si="60"/>
        <v>3.3998090826232263</v>
      </c>
    </row>
    <row r="512" spans="1:11" ht="13.5" x14ac:dyDescent="0.25">
      <c r="A512" s="3">
        <f>TITRES_STAT!B515</f>
        <v>42751</v>
      </c>
      <c r="B512" s="6">
        <f>TITRES_STAT!D515</f>
        <v>3.496</v>
      </c>
      <c r="C512" s="2">
        <f t="shared" si="53"/>
        <v>0</v>
      </c>
      <c r="D512" s="2">
        <f t="shared" si="54"/>
        <v>3.4821199999999997</v>
      </c>
      <c r="E512" s="2">
        <f t="shared" si="56"/>
        <v>3.4292199999999995</v>
      </c>
      <c r="F512" s="2">
        <f t="shared" si="57"/>
        <v>3.4084050000000006</v>
      </c>
      <c r="G512" s="2">
        <f t="shared" si="59"/>
        <v>3.403017999999999</v>
      </c>
      <c r="H512" s="2">
        <f t="shared" si="55"/>
        <v>3.3198900000000005</v>
      </c>
      <c r="I512" s="2">
        <f t="array" ref="I512">SUMPRODUCT(B496:B515, (ROW(B496:B515)-ROW(B496)+1)) / (20*21/2)</f>
        <v>3.4332566666666668</v>
      </c>
      <c r="J512" s="2">
        <f t="shared" si="58"/>
        <v>3.42382559449341</v>
      </c>
      <c r="K512" s="2">
        <f t="shared" si="60"/>
        <v>3.4035812754615313</v>
      </c>
    </row>
    <row r="513" spans="1:11" ht="13.5" x14ac:dyDescent="0.25">
      <c r="A513" s="3">
        <f>TITRES_STAT!B516</f>
        <v>42752</v>
      </c>
      <c r="B513" s="6">
        <f>TITRES_STAT!D516</f>
        <v>3.4525999999999999</v>
      </c>
      <c r="C513" s="2">
        <f t="shared" si="53"/>
        <v>-4.3400000000000105E-2</v>
      </c>
      <c r="D513" s="2">
        <f t="shared" si="54"/>
        <v>3.4873199999999995</v>
      </c>
      <c r="E513" s="2">
        <f t="shared" si="56"/>
        <v>3.4370199999999991</v>
      </c>
      <c r="F513" s="2">
        <f t="shared" si="57"/>
        <v>3.4097050000000011</v>
      </c>
      <c r="G513" s="2">
        <f t="shared" si="59"/>
        <v>3.403017999999999</v>
      </c>
      <c r="H513" s="2">
        <f t="shared" si="55"/>
        <v>3.3214515000000002</v>
      </c>
      <c r="I513" s="2">
        <f t="array" ref="I513">SUMPRODUCT(B497:B516, (ROW(B497:B516)-ROW(B497)+1)) / (20*21/2)</f>
        <v>3.4428847619047613</v>
      </c>
      <c r="J513" s="2">
        <f t="shared" si="58"/>
        <v>3.4265660140654659</v>
      </c>
      <c r="K513" s="2">
        <f t="shared" si="60"/>
        <v>3.4055035783846086</v>
      </c>
    </row>
    <row r="514" spans="1:11" ht="13.5" x14ac:dyDescent="0.25">
      <c r="A514" s="3">
        <f>TITRES_STAT!B517</f>
        <v>42753</v>
      </c>
      <c r="B514" s="6">
        <f>TITRES_STAT!D517</f>
        <v>3.4525999999999999</v>
      </c>
      <c r="C514" s="2">
        <f t="shared" si="53"/>
        <v>0</v>
      </c>
      <c r="D514" s="2">
        <f t="shared" si="54"/>
        <v>3.47864</v>
      </c>
      <c r="E514" s="2">
        <f t="shared" si="56"/>
        <v>3.4448199999999991</v>
      </c>
      <c r="F514" s="2">
        <f t="shared" si="57"/>
        <v>3.4110050000000007</v>
      </c>
      <c r="G514" s="2">
        <f t="shared" si="59"/>
        <v>3.4030179999999985</v>
      </c>
      <c r="H514" s="2">
        <f t="shared" si="55"/>
        <v>3.3230129999999996</v>
      </c>
      <c r="I514" s="2">
        <f t="array" ref="I514">SUMPRODUCT(B498:B517, (ROW(B498:B517)-ROW(B498)+1)) / (20*21/2)</f>
        <v>3.4563061904761905</v>
      </c>
      <c r="J514" s="2">
        <f t="shared" si="58"/>
        <v>3.4290454412973261</v>
      </c>
      <c r="K514" s="2">
        <f t="shared" si="60"/>
        <v>3.4073504968793298</v>
      </c>
    </row>
    <row r="515" spans="1:11" ht="13.5" x14ac:dyDescent="0.25">
      <c r="A515" s="3">
        <f>TITRES_STAT!B518</f>
        <v>42754</v>
      </c>
      <c r="B515" s="6">
        <f>TITRES_STAT!D518</f>
        <v>3.4525999999999999</v>
      </c>
      <c r="C515" s="2">
        <f t="shared" si="53"/>
        <v>0</v>
      </c>
      <c r="D515" s="2">
        <f t="shared" si="54"/>
        <v>3.4699599999999995</v>
      </c>
      <c r="E515" s="2">
        <f t="shared" si="56"/>
        <v>3.4526199999999996</v>
      </c>
      <c r="F515" s="2">
        <f t="shared" si="57"/>
        <v>3.4123050000000008</v>
      </c>
      <c r="G515" s="2">
        <f t="shared" si="59"/>
        <v>3.4030179999999985</v>
      </c>
      <c r="H515" s="2">
        <f t="shared" si="55"/>
        <v>3.3245744999999993</v>
      </c>
      <c r="I515" s="2">
        <f t="array" ref="I515">SUMPRODUCT(B499:B518, (ROW(B499:B518)-ROW(B499)+1)) / (20*21/2)</f>
        <v>3.4680414285714289</v>
      </c>
      <c r="J515" s="2">
        <f t="shared" si="58"/>
        <v>3.4312887326023427</v>
      </c>
      <c r="K515" s="2">
        <f t="shared" si="60"/>
        <v>3.4091249871977878</v>
      </c>
    </row>
    <row r="516" spans="1:11" ht="13.5" x14ac:dyDescent="0.25">
      <c r="A516" s="3">
        <f>TITRES_STAT!B519</f>
        <v>42755</v>
      </c>
      <c r="B516" s="6">
        <f>TITRES_STAT!D519</f>
        <v>3.5133999999999999</v>
      </c>
      <c r="C516" s="2">
        <f t="shared" ref="C516:C579" si="61">B516-B515</f>
        <v>6.0799999999999965E-2</v>
      </c>
      <c r="D516" s="2">
        <f t="shared" si="54"/>
        <v>3.4734400000000001</v>
      </c>
      <c r="E516" s="2">
        <f t="shared" si="56"/>
        <v>3.4664999999999999</v>
      </c>
      <c r="F516" s="2">
        <f t="shared" si="57"/>
        <v>3.4157750000000009</v>
      </c>
      <c r="G516" s="2">
        <f t="shared" si="59"/>
        <v>3.4061419999999982</v>
      </c>
      <c r="H516" s="2">
        <f t="shared" si="55"/>
        <v>3.3259924999999995</v>
      </c>
      <c r="I516" s="2">
        <f t="array" ref="I516">SUMPRODUCT(B500:B519, (ROW(B500:B519)-ROW(B500)+1)) / (20*21/2)</f>
        <v>3.4689947619047619</v>
      </c>
      <c r="J516" s="2">
        <f t="shared" si="58"/>
        <v>3.4391088533068812</v>
      </c>
      <c r="K516" s="2">
        <f t="shared" si="60"/>
        <v>3.4132142033861101</v>
      </c>
    </row>
    <row r="517" spans="1:11" ht="13.5" x14ac:dyDescent="0.25">
      <c r="A517" s="3">
        <f>TITRES_STAT!B520</f>
        <v>42758</v>
      </c>
      <c r="B517" s="6">
        <f>TITRES_STAT!D520</f>
        <v>3.5567000000000002</v>
      </c>
      <c r="C517" s="2">
        <f t="shared" si="61"/>
        <v>4.3300000000000338E-2</v>
      </c>
      <c r="D517" s="2">
        <f t="shared" si="54"/>
        <v>3.4855799999999997</v>
      </c>
      <c r="E517" s="2">
        <f t="shared" si="56"/>
        <v>3.4838500000000003</v>
      </c>
      <c r="F517" s="2">
        <f t="shared" si="57"/>
        <v>3.4248800000000004</v>
      </c>
      <c r="G517" s="2">
        <f t="shared" si="59"/>
        <v>3.4096119999999992</v>
      </c>
      <c r="H517" s="2">
        <f t="shared" si="55"/>
        <v>3.3276270000000001</v>
      </c>
      <c r="I517" s="2">
        <f t="array" ref="I517">SUMPRODUCT(B501:B520, (ROW(B501:B520)-ROW(B501)+1)) / (20*21/2)</f>
        <v>3.4720523809523813</v>
      </c>
      <c r="J517" s="2">
        <f t="shared" si="58"/>
        <v>3.4503080101347972</v>
      </c>
      <c r="K517" s="2">
        <f t="shared" si="60"/>
        <v>3.4188410973709691</v>
      </c>
    </row>
    <row r="518" spans="1:11" ht="13.5" x14ac:dyDescent="0.25">
      <c r="A518" s="3">
        <f>TITRES_STAT!B521</f>
        <v>42759</v>
      </c>
      <c r="B518" s="6">
        <f>TITRES_STAT!D521</f>
        <v>3.5480999999999998</v>
      </c>
      <c r="C518" s="2">
        <f t="shared" si="61"/>
        <v>-8.6000000000003851E-3</v>
      </c>
      <c r="D518" s="2">
        <f t="shared" ref="D518:D581" si="62">AVERAGE(B514:B518)</f>
        <v>3.5046800000000005</v>
      </c>
      <c r="E518" s="2">
        <f t="shared" si="56"/>
        <v>3.496</v>
      </c>
      <c r="F518" s="2">
        <f t="shared" si="57"/>
        <v>3.4339900000000001</v>
      </c>
      <c r="G518" s="2">
        <f t="shared" si="59"/>
        <v>3.4146439999999996</v>
      </c>
      <c r="H518" s="2">
        <f t="shared" si="55"/>
        <v>3.3296659999999996</v>
      </c>
      <c r="I518" s="2">
        <f t="array" ref="I518">SUMPRODUCT(B502:B521, (ROW(B502:B521)-ROW(B502)+1)) / (20*21/2)</f>
        <v>3.46457619047619</v>
      </c>
      <c r="J518" s="2">
        <f t="shared" si="58"/>
        <v>3.459621532979102</v>
      </c>
      <c r="K518" s="2">
        <f t="shared" si="60"/>
        <v>3.4239100739446569</v>
      </c>
    </row>
    <row r="519" spans="1:11" ht="13.5" x14ac:dyDescent="0.25">
      <c r="A519" s="3">
        <f>TITRES_STAT!B522</f>
        <v>42760</v>
      </c>
      <c r="B519" s="6">
        <f>TITRES_STAT!D522</f>
        <v>3.444</v>
      </c>
      <c r="C519" s="2">
        <f t="shared" si="61"/>
        <v>-0.10409999999999986</v>
      </c>
      <c r="D519" s="2">
        <f t="shared" si="62"/>
        <v>3.5029600000000003</v>
      </c>
      <c r="E519" s="2">
        <f t="shared" si="56"/>
        <v>3.4908000000000001</v>
      </c>
      <c r="F519" s="2">
        <f t="shared" si="57"/>
        <v>3.4378950000000001</v>
      </c>
      <c r="G519" s="2">
        <f t="shared" si="59"/>
        <v>3.4175939999999998</v>
      </c>
      <c r="H519" s="2">
        <f t="shared" si="55"/>
        <v>3.3306964999999993</v>
      </c>
      <c r="I519" s="2">
        <f t="array" ref="I519">SUMPRODUCT(B503:B522, (ROW(B503:B522)-ROW(B503)+1)) / (20*21/2)</f>
        <v>3.4660619047619048</v>
      </c>
      <c r="J519" s="2">
        <f t="shared" si="58"/>
        <v>3.4581337679334729</v>
      </c>
      <c r="K519" s="2">
        <f t="shared" si="60"/>
        <v>3.4246979141821212</v>
      </c>
    </row>
    <row r="520" spans="1:11" ht="13.5" x14ac:dyDescent="0.25">
      <c r="A520" s="3">
        <f>TITRES_STAT!B523</f>
        <v>42761</v>
      </c>
      <c r="B520" s="6">
        <f>TITRES_STAT!D523</f>
        <v>3.47</v>
      </c>
      <c r="C520" s="2">
        <f t="shared" si="61"/>
        <v>2.6000000000000245E-2</v>
      </c>
      <c r="D520" s="2">
        <f t="shared" si="62"/>
        <v>3.50644</v>
      </c>
      <c r="E520" s="2">
        <f t="shared" si="56"/>
        <v>3.4882</v>
      </c>
      <c r="F520" s="2">
        <f t="shared" si="57"/>
        <v>3.4443999999999995</v>
      </c>
      <c r="G520" s="2">
        <f t="shared" si="59"/>
        <v>3.419502</v>
      </c>
      <c r="H520" s="2">
        <f t="shared" si="55"/>
        <v>3.3317754999999987</v>
      </c>
      <c r="I520" s="2">
        <f t="array" ref="I520">SUMPRODUCT(B504:B523, (ROW(B504:B523)-ROW(B504)+1)) / (20*21/2)</f>
        <v>3.4670933333333327</v>
      </c>
      <c r="J520" s="2">
        <f t="shared" si="58"/>
        <v>3.4592638852731419</v>
      </c>
      <c r="K520" s="2">
        <f t="shared" si="60"/>
        <v>3.4264744665671363</v>
      </c>
    </row>
    <row r="521" spans="1:11" ht="13.5" x14ac:dyDescent="0.25">
      <c r="A521" s="3">
        <f>TITRES_STAT!B524</f>
        <v>42762</v>
      </c>
      <c r="B521" s="6">
        <f>TITRES_STAT!D524</f>
        <v>3.3658999999999999</v>
      </c>
      <c r="C521" s="2">
        <f t="shared" si="61"/>
        <v>-0.1041000000000003</v>
      </c>
      <c r="D521" s="2">
        <f t="shared" si="62"/>
        <v>3.4769400000000004</v>
      </c>
      <c r="E521" s="2">
        <f t="shared" si="56"/>
        <v>3.47519</v>
      </c>
      <c r="F521" s="2">
        <f t="shared" si="57"/>
        <v>3.4456999999999995</v>
      </c>
      <c r="G521" s="2">
        <f t="shared" si="59"/>
        <v>3.4193279999999993</v>
      </c>
      <c r="H521" s="2">
        <f t="shared" si="55"/>
        <v>3.3323339999999986</v>
      </c>
      <c r="I521" s="2">
        <f t="array" ref="I521">SUMPRODUCT(B505:B524, (ROW(B505:B524)-ROW(B505)+1)) / (20*21/2)</f>
        <v>3.4660642857142858</v>
      </c>
      <c r="J521" s="2">
        <f t="shared" si="58"/>
        <v>3.4503720866756997</v>
      </c>
      <c r="K521" s="2">
        <f t="shared" si="60"/>
        <v>3.4240989972899936</v>
      </c>
    </row>
    <row r="522" spans="1:11" ht="13.5" x14ac:dyDescent="0.25">
      <c r="A522" s="3">
        <f>TITRES_STAT!B525</f>
        <v>42765</v>
      </c>
      <c r="B522" s="6">
        <f>TITRES_STAT!D525</f>
        <v>3.4613</v>
      </c>
      <c r="C522" s="2">
        <f t="shared" si="61"/>
        <v>9.5400000000000151E-2</v>
      </c>
      <c r="D522" s="2">
        <f t="shared" si="62"/>
        <v>3.4578600000000002</v>
      </c>
      <c r="E522" s="2">
        <f t="shared" si="56"/>
        <v>3.4717199999999999</v>
      </c>
      <c r="F522" s="2">
        <f t="shared" si="57"/>
        <v>3.4504699999999984</v>
      </c>
      <c r="G522" s="2">
        <f t="shared" si="59"/>
        <v>3.4210619999999987</v>
      </c>
      <c r="H522" s="2">
        <f t="shared" ref="H522:H585" si="63">AVERAGE(B323:B522)</f>
        <v>3.3337764999999995</v>
      </c>
      <c r="I522" s="2">
        <f t="array" ref="I522">SUMPRODUCT(B506:B525, (ROW(B506:B525)-ROW(B506)+1)) / (20*21/2)</f>
        <v>3.4655238095238099</v>
      </c>
      <c r="J522" s="2">
        <f t="shared" si="58"/>
        <v>3.451412840325633</v>
      </c>
      <c r="K522" s="2">
        <f t="shared" si="60"/>
        <v>3.4255578601413665</v>
      </c>
    </row>
    <row r="523" spans="1:11" ht="13.5" x14ac:dyDescent="0.25">
      <c r="A523" s="3">
        <f>TITRES_STAT!B526</f>
        <v>42766</v>
      </c>
      <c r="B523" s="6">
        <f>TITRES_STAT!D526</f>
        <v>3.4613</v>
      </c>
      <c r="C523" s="2">
        <f t="shared" si="61"/>
        <v>0</v>
      </c>
      <c r="D523" s="2">
        <f t="shared" si="62"/>
        <v>3.4405000000000001</v>
      </c>
      <c r="E523" s="2">
        <f t="shared" si="56"/>
        <v>3.4725900000000003</v>
      </c>
      <c r="F523" s="2">
        <f t="shared" si="57"/>
        <v>3.4548049999999981</v>
      </c>
      <c r="G523" s="2">
        <f t="shared" si="59"/>
        <v>3.4227959999999991</v>
      </c>
      <c r="H523" s="2">
        <f t="shared" si="63"/>
        <v>3.3348529999999994</v>
      </c>
      <c r="I523" s="2">
        <f t="array" ref="I523">SUMPRODUCT(B507:B526, (ROW(B507:B526)-ROW(B507)+1)) / (20*21/2)</f>
        <v>3.4646119047619046</v>
      </c>
      <c r="J523" s="2">
        <f t="shared" si="58"/>
        <v>3.4523544745803347</v>
      </c>
      <c r="K523" s="2">
        <f t="shared" si="60"/>
        <v>3.4269595126848422</v>
      </c>
    </row>
    <row r="524" spans="1:11" ht="13.5" x14ac:dyDescent="0.25">
      <c r="A524" s="3">
        <f>TITRES_STAT!B527</f>
        <v>42767</v>
      </c>
      <c r="B524" s="6">
        <f>TITRES_STAT!D527</f>
        <v>3.444</v>
      </c>
      <c r="C524" s="2">
        <f t="shared" si="61"/>
        <v>-1.7300000000000093E-2</v>
      </c>
      <c r="D524" s="2">
        <f t="shared" si="62"/>
        <v>3.4405000000000001</v>
      </c>
      <c r="E524" s="2">
        <f t="shared" ref="E524:E587" si="64">AVERAGE(B515:B524)</f>
        <v>3.47173</v>
      </c>
      <c r="F524" s="2">
        <f t="shared" si="57"/>
        <v>3.4582749999999995</v>
      </c>
      <c r="G524" s="2">
        <f t="shared" si="59"/>
        <v>3.4241839999999986</v>
      </c>
      <c r="H524" s="2">
        <f t="shared" si="63"/>
        <v>3.3358429999999997</v>
      </c>
      <c r="I524" s="2">
        <f t="array" ref="I524">SUMPRODUCT(B508:B527, (ROW(B508:B527)-ROW(B508)+1)) / (20*21/2)</f>
        <v>3.4633285714285718</v>
      </c>
      <c r="J524" s="2">
        <f t="shared" si="58"/>
        <v>3.4515588103345882</v>
      </c>
      <c r="K524" s="2">
        <f t="shared" si="60"/>
        <v>3.427627767089358</v>
      </c>
    </row>
    <row r="525" spans="1:11" ht="13.5" x14ac:dyDescent="0.25">
      <c r="A525" s="3">
        <f>TITRES_STAT!B528</f>
        <v>42768</v>
      </c>
      <c r="B525" s="6">
        <f>TITRES_STAT!D528</f>
        <v>3.4525999999999999</v>
      </c>
      <c r="C525" s="2">
        <f t="shared" si="61"/>
        <v>8.599999999999941E-3</v>
      </c>
      <c r="D525" s="2">
        <f t="shared" si="62"/>
        <v>3.4370199999999995</v>
      </c>
      <c r="E525" s="2">
        <f t="shared" si="64"/>
        <v>3.47173</v>
      </c>
      <c r="F525" s="2">
        <f t="shared" si="57"/>
        <v>3.4621749999999998</v>
      </c>
      <c r="G525" s="2">
        <f t="shared" si="59"/>
        <v>3.4257439999999981</v>
      </c>
      <c r="H525" s="2">
        <f t="shared" si="63"/>
        <v>3.3368759999999993</v>
      </c>
      <c r="I525" s="2">
        <f t="array" ref="I525">SUMPRODUCT(B509:B528, (ROW(B509:B528)-ROW(B509)+1)) / (20*21/2)</f>
        <v>3.4617147619047612</v>
      </c>
      <c r="J525" s="2">
        <f t="shared" si="58"/>
        <v>3.4516579712551034</v>
      </c>
      <c r="K525" s="2">
        <f t="shared" si="60"/>
        <v>3.4286070703407558</v>
      </c>
    </row>
    <row r="526" spans="1:11" ht="13.5" x14ac:dyDescent="0.25">
      <c r="A526" s="3">
        <f>TITRES_STAT!B529</f>
        <v>42769</v>
      </c>
      <c r="B526" s="6">
        <f>TITRES_STAT!D529</f>
        <v>3.4525999999999999</v>
      </c>
      <c r="C526" s="2">
        <f t="shared" si="61"/>
        <v>0</v>
      </c>
      <c r="D526" s="2">
        <f t="shared" si="62"/>
        <v>3.4543599999999999</v>
      </c>
      <c r="E526" s="2">
        <f t="shared" si="64"/>
        <v>3.4656500000000001</v>
      </c>
      <c r="F526" s="2">
        <f t="shared" si="57"/>
        <v>3.4660750000000009</v>
      </c>
      <c r="G526" s="2">
        <f t="shared" si="59"/>
        <v>3.426263999999998</v>
      </c>
      <c r="H526" s="2">
        <f t="shared" si="63"/>
        <v>3.3379089999999998</v>
      </c>
      <c r="I526" s="2">
        <f t="array" ref="I526">SUMPRODUCT(B510:B529, (ROW(B510:B529)-ROW(B510)+1)) / (20*21/2)</f>
        <v>3.4533676190476181</v>
      </c>
      <c r="J526" s="2">
        <f t="shared" si="58"/>
        <v>3.4517476882784268</v>
      </c>
      <c r="K526" s="2">
        <f t="shared" si="60"/>
        <v>3.4295479695430791</v>
      </c>
    </row>
    <row r="527" spans="1:11" ht="13.5" x14ac:dyDescent="0.25">
      <c r="A527" s="3">
        <f>TITRES_STAT!B530</f>
        <v>42772</v>
      </c>
      <c r="B527" s="6">
        <f>TITRES_STAT!D530</f>
        <v>3.4525999999999999</v>
      </c>
      <c r="C527" s="2">
        <f t="shared" si="61"/>
        <v>0</v>
      </c>
      <c r="D527" s="2">
        <f t="shared" si="62"/>
        <v>3.4526200000000005</v>
      </c>
      <c r="E527" s="2">
        <f t="shared" si="64"/>
        <v>3.4552399999999999</v>
      </c>
      <c r="F527" s="2">
        <f t="shared" si="57"/>
        <v>3.4695450000000001</v>
      </c>
      <c r="G527" s="2">
        <f t="shared" si="59"/>
        <v>3.4267839999999983</v>
      </c>
      <c r="H527" s="2">
        <f t="shared" si="63"/>
        <v>3.3393894999999993</v>
      </c>
      <c r="I527" s="2">
        <f t="array" ref="I527">SUMPRODUCT(B511:B530, (ROW(B511:B530)-ROW(B511)+1)) / (20*21/2)</f>
        <v>3.4455576190476189</v>
      </c>
      <c r="J527" s="2">
        <f t="shared" si="58"/>
        <v>3.4518288608233387</v>
      </c>
      <c r="K527" s="2">
        <f t="shared" si="60"/>
        <v>3.4304519707374683</v>
      </c>
    </row>
    <row r="528" spans="1:11" ht="13.5" x14ac:dyDescent="0.25">
      <c r="A528" s="3">
        <f>TITRES_STAT!B531</f>
        <v>42773</v>
      </c>
      <c r="B528" s="6">
        <f>TITRES_STAT!D531</f>
        <v>3.4525999999999999</v>
      </c>
      <c r="C528" s="2">
        <f t="shared" si="61"/>
        <v>0</v>
      </c>
      <c r="D528" s="2">
        <f t="shared" si="62"/>
        <v>3.4508800000000002</v>
      </c>
      <c r="E528" s="2">
        <f t="shared" si="64"/>
        <v>3.4456899999999999</v>
      </c>
      <c r="F528" s="2">
        <f t="shared" si="57"/>
        <v>3.4708450000000006</v>
      </c>
      <c r="G528" s="2">
        <f t="shared" si="59"/>
        <v>3.4283439999999983</v>
      </c>
      <c r="H528" s="2">
        <f t="shared" si="63"/>
        <v>3.3411954999999991</v>
      </c>
      <c r="I528" s="2">
        <f t="array" ref="I528">SUMPRODUCT(B512:B531, (ROW(B512:B531)-ROW(B512)+1)) / (20*21/2)</f>
        <v>3.4382847619047614</v>
      </c>
      <c r="J528" s="2">
        <f t="shared" si="58"/>
        <v>3.4519023026496876</v>
      </c>
      <c r="K528" s="2">
        <f t="shared" si="60"/>
        <v>3.4313205209046265</v>
      </c>
    </row>
    <row r="529" spans="1:11" ht="13.5" x14ac:dyDescent="0.25">
      <c r="A529" s="3">
        <f>TITRES_STAT!B532</f>
        <v>42774</v>
      </c>
      <c r="B529" s="6">
        <f>TITRES_STAT!D532</f>
        <v>3.3832</v>
      </c>
      <c r="C529" s="2">
        <f t="shared" si="61"/>
        <v>-6.9399999999999906E-2</v>
      </c>
      <c r="D529" s="2">
        <f t="shared" si="62"/>
        <v>3.43872</v>
      </c>
      <c r="E529" s="2">
        <f t="shared" si="64"/>
        <v>3.4396100000000005</v>
      </c>
      <c r="F529" s="2">
        <f t="shared" si="57"/>
        <v>3.4652049999999996</v>
      </c>
      <c r="G529" s="2">
        <f t="shared" si="59"/>
        <v>3.4267819999999989</v>
      </c>
      <c r="H529" s="2">
        <f t="shared" si="63"/>
        <v>3.3428574999999991</v>
      </c>
      <c r="I529" s="2">
        <f t="array" ref="I529">SUMPRODUCT(B513:B532, (ROW(B513:B532)-ROW(B513)+1)) / (20*21/2)</f>
        <v>3.4381585714285712</v>
      </c>
      <c r="J529" s="2">
        <f t="shared" si="58"/>
        <v>3.4453592262068602</v>
      </c>
      <c r="K529" s="2">
        <f t="shared" si="60"/>
        <v>3.4294334416534649</v>
      </c>
    </row>
    <row r="530" spans="1:11" ht="13.5" x14ac:dyDescent="0.25">
      <c r="A530" s="3">
        <f>TITRES_STAT!B533</f>
        <v>42775</v>
      </c>
      <c r="B530" s="6">
        <f>TITRES_STAT!D533</f>
        <v>3.3832</v>
      </c>
      <c r="C530" s="2">
        <f t="shared" si="61"/>
        <v>0</v>
      </c>
      <c r="D530" s="2">
        <f t="shared" si="62"/>
        <v>3.4248399999999997</v>
      </c>
      <c r="E530" s="2">
        <f t="shared" si="64"/>
        <v>3.43093</v>
      </c>
      <c r="F530" s="2">
        <f t="shared" si="57"/>
        <v>3.459565</v>
      </c>
      <c r="G530" s="2">
        <f t="shared" si="59"/>
        <v>3.4271279999999984</v>
      </c>
      <c r="H530" s="2">
        <f t="shared" si="63"/>
        <v>3.3445194999999988</v>
      </c>
      <c r="I530" s="2">
        <f t="array" ref="I530">SUMPRODUCT(B514:B533, (ROW(B514:B533)-ROW(B514)+1)) / (20*21/2)</f>
        <v>3.4382390476190476</v>
      </c>
      <c r="J530" s="2">
        <f t="shared" si="58"/>
        <v>3.4394392999014447</v>
      </c>
      <c r="K530" s="2">
        <f t="shared" si="60"/>
        <v>3.4276203655101916</v>
      </c>
    </row>
    <row r="531" spans="1:11" ht="13.5" x14ac:dyDescent="0.25">
      <c r="A531" s="3">
        <f>TITRES_STAT!B534</f>
        <v>42776</v>
      </c>
      <c r="B531" s="6">
        <f>TITRES_STAT!D534</f>
        <v>3.3832</v>
      </c>
      <c r="C531" s="2">
        <f t="shared" si="61"/>
        <v>0</v>
      </c>
      <c r="D531" s="2">
        <f t="shared" si="62"/>
        <v>3.4109600000000002</v>
      </c>
      <c r="E531" s="2">
        <f t="shared" si="64"/>
        <v>3.4326599999999998</v>
      </c>
      <c r="F531" s="2">
        <f t="shared" si="57"/>
        <v>3.4539249999999995</v>
      </c>
      <c r="G531" s="2">
        <f t="shared" si="59"/>
        <v>3.4271279999999984</v>
      </c>
      <c r="H531" s="2">
        <f t="shared" si="63"/>
        <v>3.3461814999999979</v>
      </c>
      <c r="I531" s="2">
        <f t="array" ref="I531">SUMPRODUCT(B515:B534, (ROW(B515:B534)-ROW(B515)+1)) / (20*21/2)</f>
        <v>3.4292338095238102</v>
      </c>
      <c r="J531" s="2">
        <f t="shared" si="58"/>
        <v>3.4340831761013071</v>
      </c>
      <c r="K531" s="2">
        <f t="shared" si="60"/>
        <v>3.4258783903921448</v>
      </c>
    </row>
    <row r="532" spans="1:11" ht="13.5" x14ac:dyDescent="0.25">
      <c r="A532" s="3">
        <f>TITRES_STAT!B535</f>
        <v>42779</v>
      </c>
      <c r="B532" s="6">
        <f>TITRES_STAT!D535</f>
        <v>3.4525999999999999</v>
      </c>
      <c r="C532" s="2">
        <f t="shared" si="61"/>
        <v>6.9399999999999906E-2</v>
      </c>
      <c r="D532" s="2">
        <f t="shared" si="62"/>
        <v>3.4109600000000002</v>
      </c>
      <c r="E532" s="2">
        <f t="shared" si="64"/>
        <v>3.4317899999999995</v>
      </c>
      <c r="F532" s="2">
        <f t="shared" ref="F532:F595" si="65">AVERAGE(B513:B532)</f>
        <v>3.4517549999999999</v>
      </c>
      <c r="G532" s="2">
        <f t="shared" si="59"/>
        <v>3.4285159999999983</v>
      </c>
      <c r="H532" s="2">
        <f t="shared" si="63"/>
        <v>3.3485974999999981</v>
      </c>
      <c r="I532" s="2">
        <f t="array" ref="I532">SUMPRODUCT(B516:B535, (ROW(B516:B535)-ROW(B516)+1)) / (20*21/2)</f>
        <v>3.4297685714285713</v>
      </c>
      <c r="J532" s="2">
        <f t="shared" si="58"/>
        <v>3.4358466831392778</v>
      </c>
      <c r="K532" s="2">
        <f t="shared" si="60"/>
        <v>3.4269262966512763</v>
      </c>
    </row>
    <row r="533" spans="1:11" ht="13.5" x14ac:dyDescent="0.25">
      <c r="A533" s="3">
        <f>TITRES_STAT!B536</f>
        <v>42780</v>
      </c>
      <c r="B533" s="6">
        <f>TITRES_STAT!D536</f>
        <v>3.4525999999999999</v>
      </c>
      <c r="C533" s="2">
        <f t="shared" si="61"/>
        <v>0</v>
      </c>
      <c r="D533" s="2">
        <f t="shared" si="62"/>
        <v>3.4109600000000002</v>
      </c>
      <c r="E533" s="2">
        <f t="shared" si="64"/>
        <v>3.4309199999999995</v>
      </c>
      <c r="F533" s="2">
        <f t="shared" si="65"/>
        <v>3.4517549999999999</v>
      </c>
      <c r="G533" s="2">
        <f t="shared" si="59"/>
        <v>3.4299039999999978</v>
      </c>
      <c r="H533" s="2">
        <f t="shared" si="63"/>
        <v>3.351013499999997</v>
      </c>
      <c r="I533" s="2">
        <f t="array" ref="I533">SUMPRODUCT(B517:B536, (ROW(B517:B536)-ROW(B517)+1)) / (20*21/2)</f>
        <v>3.4303033333333333</v>
      </c>
      <c r="J533" s="2">
        <f t="shared" ref="J533:J596" si="66">$J$4*B533+J532*(1-$J$4)</f>
        <v>3.4374422371260134</v>
      </c>
      <c r="K533" s="2">
        <f t="shared" si="60"/>
        <v>3.4279331085473048</v>
      </c>
    </row>
    <row r="534" spans="1:11" ht="13.5" x14ac:dyDescent="0.25">
      <c r="A534" s="3">
        <f>TITRES_STAT!B537</f>
        <v>42781</v>
      </c>
      <c r="B534" s="6">
        <f>TITRES_STAT!D537</f>
        <v>3.3572000000000002</v>
      </c>
      <c r="C534" s="2">
        <f t="shared" si="61"/>
        <v>-9.5399999999999707E-2</v>
      </c>
      <c r="D534" s="2">
        <f t="shared" si="62"/>
        <v>3.4057599999999999</v>
      </c>
      <c r="E534" s="2">
        <f t="shared" si="64"/>
        <v>3.4222399999999999</v>
      </c>
      <c r="F534" s="2">
        <f t="shared" si="65"/>
        <v>3.4469850000000002</v>
      </c>
      <c r="G534" s="2">
        <f t="shared" si="59"/>
        <v>3.4293839999999975</v>
      </c>
      <c r="H534" s="2">
        <f t="shared" si="63"/>
        <v>3.3531559999999971</v>
      </c>
      <c r="I534" s="2">
        <f t="array" ref="I534">SUMPRODUCT(B518:B537, (ROW(B518:B537)-ROW(B518)+1)) / (20*21/2)</f>
        <v>3.431127619047619</v>
      </c>
      <c r="J534" s="2">
        <f t="shared" si="66"/>
        <v>3.4298001193044882</v>
      </c>
      <c r="K534" s="2">
        <f t="shared" si="60"/>
        <v>3.4251592611532931</v>
      </c>
    </row>
    <row r="535" spans="1:11" ht="13.5" x14ac:dyDescent="0.25">
      <c r="A535" s="3">
        <f>TITRES_STAT!B538</f>
        <v>42782</v>
      </c>
      <c r="B535" s="6">
        <f>TITRES_STAT!D538</f>
        <v>3.4525999999999999</v>
      </c>
      <c r="C535" s="2">
        <f t="shared" si="61"/>
        <v>9.5399999999999707E-2</v>
      </c>
      <c r="D535" s="2">
        <f t="shared" si="62"/>
        <v>3.4196399999999998</v>
      </c>
      <c r="E535" s="2">
        <f t="shared" si="64"/>
        <v>3.4222399999999995</v>
      </c>
      <c r="F535" s="2">
        <f t="shared" si="65"/>
        <v>3.4469850000000002</v>
      </c>
      <c r="G535" s="2">
        <f t="shared" si="59"/>
        <v>3.4292099999999976</v>
      </c>
      <c r="H535" s="2">
        <f t="shared" si="63"/>
        <v>3.3552059999999972</v>
      </c>
      <c r="I535" s="2">
        <f t="array" ref="I535">SUMPRODUCT(B519:B538, (ROW(B519:B538)-ROW(B519)+1)) / (20*21/2)</f>
        <v>3.4324476190476187</v>
      </c>
      <c r="J535" s="2">
        <f t="shared" si="66"/>
        <v>3.4319715365135846</v>
      </c>
      <c r="K535" s="2">
        <f t="shared" si="60"/>
        <v>3.4262353685590465</v>
      </c>
    </row>
    <row r="536" spans="1:11" ht="13.5" x14ac:dyDescent="0.25">
      <c r="A536" s="3">
        <f>TITRES_STAT!B539</f>
        <v>42783</v>
      </c>
      <c r="B536" s="6">
        <f>TITRES_STAT!D539</f>
        <v>3.4525999999999999</v>
      </c>
      <c r="C536" s="2">
        <f t="shared" si="61"/>
        <v>0</v>
      </c>
      <c r="D536" s="2">
        <f t="shared" si="62"/>
        <v>3.4335200000000001</v>
      </c>
      <c r="E536" s="2">
        <f t="shared" si="64"/>
        <v>3.4222399999999999</v>
      </c>
      <c r="F536" s="2">
        <f t="shared" si="65"/>
        <v>3.4439450000000003</v>
      </c>
      <c r="G536" s="2">
        <f t="shared" si="59"/>
        <v>3.4290359999999978</v>
      </c>
      <c r="H536" s="2">
        <f t="shared" si="63"/>
        <v>3.3572964999999959</v>
      </c>
      <c r="I536" s="2">
        <f t="array" ref="I536">SUMPRODUCT(B520:B539, (ROW(B520:B539)-ROW(B520)+1)) / (20*21/2)</f>
        <v>3.4342223809523813</v>
      </c>
      <c r="J536" s="2">
        <f t="shared" si="66"/>
        <v>3.4339361520837195</v>
      </c>
      <c r="K536" s="2">
        <f t="shared" si="60"/>
        <v>3.4272692756743783</v>
      </c>
    </row>
    <row r="537" spans="1:11" ht="13.5" x14ac:dyDescent="0.25">
      <c r="A537" s="3">
        <f>TITRES_STAT!B540</f>
        <v>42786</v>
      </c>
      <c r="B537" s="6">
        <f>TITRES_STAT!D540</f>
        <v>3.4525999999999999</v>
      </c>
      <c r="C537" s="2">
        <f t="shared" si="61"/>
        <v>0</v>
      </c>
      <c r="D537" s="2">
        <f t="shared" si="62"/>
        <v>3.4335200000000001</v>
      </c>
      <c r="E537" s="2">
        <f t="shared" si="64"/>
        <v>3.4222399999999999</v>
      </c>
      <c r="F537" s="2">
        <f t="shared" si="65"/>
        <v>3.4387400000000001</v>
      </c>
      <c r="G537" s="2">
        <f t="shared" si="59"/>
        <v>3.4288619999999974</v>
      </c>
      <c r="H537" s="2">
        <f t="shared" si="63"/>
        <v>3.3593054999999961</v>
      </c>
      <c r="I537" s="2">
        <f t="array" ref="I537">SUMPRODUCT(B521:B540, (ROW(B521:B540)-ROW(B521)+1)) / (20*21/2)</f>
        <v>3.429346666666667</v>
      </c>
      <c r="J537" s="2">
        <f t="shared" si="66"/>
        <v>3.4357136614090793</v>
      </c>
      <c r="K537" s="2">
        <f t="shared" si="60"/>
        <v>3.4282626374126379</v>
      </c>
    </row>
    <row r="538" spans="1:11" ht="13.5" x14ac:dyDescent="0.25">
      <c r="A538" s="3">
        <f>TITRES_STAT!B541</f>
        <v>42787</v>
      </c>
      <c r="B538" s="6">
        <f>TITRES_STAT!D541</f>
        <v>3.4525999999999999</v>
      </c>
      <c r="C538" s="2">
        <f t="shared" si="61"/>
        <v>0</v>
      </c>
      <c r="D538" s="2">
        <f t="shared" si="62"/>
        <v>3.4335200000000001</v>
      </c>
      <c r="E538" s="2">
        <f t="shared" si="64"/>
        <v>3.4222399999999999</v>
      </c>
      <c r="F538" s="2">
        <f t="shared" si="65"/>
        <v>3.4339649999999997</v>
      </c>
      <c r="G538" s="2">
        <f t="shared" si="59"/>
        <v>3.4286879999999975</v>
      </c>
      <c r="H538" s="2">
        <f t="shared" si="63"/>
        <v>3.3613554999999957</v>
      </c>
      <c r="I538" s="2">
        <f t="array" ref="I538">SUMPRODUCT(B522:B541, (ROW(B522:B541)-ROW(B522)+1)) / (20*21/2)</f>
        <v>3.4248842857142856</v>
      </c>
      <c r="J538" s="2">
        <f t="shared" si="66"/>
        <v>3.4373218841320239</v>
      </c>
      <c r="K538" s="2">
        <f t="shared" si="60"/>
        <v>3.4292170437886131</v>
      </c>
    </row>
    <row r="539" spans="1:11" ht="13.5" x14ac:dyDescent="0.25">
      <c r="A539" s="3">
        <f>TITRES_STAT!B542</f>
        <v>42788</v>
      </c>
      <c r="B539" s="6">
        <f>TITRES_STAT!D542</f>
        <v>3.4525999999999999</v>
      </c>
      <c r="C539" s="2">
        <f t="shared" si="61"/>
        <v>0</v>
      </c>
      <c r="D539" s="2">
        <f t="shared" si="62"/>
        <v>3.4525999999999994</v>
      </c>
      <c r="E539" s="2">
        <f t="shared" si="64"/>
        <v>3.4291800000000001</v>
      </c>
      <c r="F539" s="2">
        <f t="shared" si="65"/>
        <v>3.4343949999999999</v>
      </c>
      <c r="G539" s="2">
        <f t="shared" si="59"/>
        <v>3.4290339999999975</v>
      </c>
      <c r="H539" s="2">
        <f t="shared" si="63"/>
        <v>3.3635679999999955</v>
      </c>
      <c r="I539" s="2">
        <f t="array" ref="I539">SUMPRODUCT(B523:B542, (ROW(B523:B542)-ROW(B523)+1)) / (20*21/2)</f>
        <v>3.420339523809524</v>
      </c>
      <c r="J539" s="2">
        <f t="shared" si="66"/>
        <v>3.438776942786117</v>
      </c>
      <c r="K539" s="2">
        <f t="shared" si="60"/>
        <v>3.4301340224635695</v>
      </c>
    </row>
    <row r="540" spans="1:11" ht="13.5" x14ac:dyDescent="0.25">
      <c r="A540" s="3">
        <f>TITRES_STAT!B543</f>
        <v>42789</v>
      </c>
      <c r="B540" s="6">
        <f>TITRES_STAT!D543</f>
        <v>3.3832</v>
      </c>
      <c r="C540" s="2">
        <f t="shared" si="61"/>
        <v>-6.9399999999999906E-2</v>
      </c>
      <c r="D540" s="2">
        <f t="shared" si="62"/>
        <v>3.43872</v>
      </c>
      <c r="E540" s="2">
        <f t="shared" si="64"/>
        <v>3.4291800000000001</v>
      </c>
      <c r="F540" s="2">
        <f t="shared" si="65"/>
        <v>3.4300549999999994</v>
      </c>
      <c r="G540" s="2">
        <f t="shared" si="59"/>
        <v>3.4283399999999982</v>
      </c>
      <c r="H540" s="2">
        <f t="shared" si="63"/>
        <v>3.3652299999999955</v>
      </c>
      <c r="I540" s="2">
        <f t="array" ref="I540">SUMPRODUCT(B524:B543, (ROW(B524:B543)-ROW(B524)+1)) / (20*21/2)</f>
        <v>3.4161666666666668</v>
      </c>
      <c r="J540" s="2">
        <f t="shared" si="66"/>
        <v>3.4334839006160105</v>
      </c>
      <c r="K540" s="2">
        <f t="shared" si="60"/>
        <v>3.4282934725630372</v>
      </c>
    </row>
    <row r="541" spans="1:11" ht="13.5" x14ac:dyDescent="0.25">
      <c r="A541" s="3">
        <f>TITRES_STAT!B544</f>
        <v>42790</v>
      </c>
      <c r="B541" s="6">
        <f>TITRES_STAT!D544</f>
        <v>3.3832</v>
      </c>
      <c r="C541" s="2">
        <f t="shared" si="61"/>
        <v>0</v>
      </c>
      <c r="D541" s="2">
        <f t="shared" si="62"/>
        <v>3.4248399999999997</v>
      </c>
      <c r="E541" s="2">
        <f t="shared" si="64"/>
        <v>3.4291800000000001</v>
      </c>
      <c r="F541" s="2">
        <f t="shared" si="65"/>
        <v>3.4309199999999991</v>
      </c>
      <c r="G541" s="2">
        <f t="shared" si="59"/>
        <v>3.4293799999999983</v>
      </c>
      <c r="H541" s="2">
        <f t="shared" si="63"/>
        <v>3.3662414999999966</v>
      </c>
      <c r="I541" s="2">
        <f t="array" ref="I541">SUMPRODUCT(B525:B544, (ROW(B525:B544)-ROW(B525)+1)) / (20*21/2)</f>
        <v>3.412365714285714</v>
      </c>
      <c r="J541" s="2">
        <f t="shared" si="66"/>
        <v>3.4286949577001997</v>
      </c>
      <c r="K541" s="2">
        <f t="shared" si="60"/>
        <v>3.4265251010899771</v>
      </c>
    </row>
    <row r="542" spans="1:11" ht="13.5" x14ac:dyDescent="0.25">
      <c r="A542" s="3">
        <f>TITRES_STAT!B545</f>
        <v>42793</v>
      </c>
      <c r="B542" s="6">
        <f>TITRES_STAT!D545</f>
        <v>3.3832</v>
      </c>
      <c r="C542" s="2">
        <f t="shared" si="61"/>
        <v>0</v>
      </c>
      <c r="D542" s="2">
        <f t="shared" si="62"/>
        <v>3.4109600000000002</v>
      </c>
      <c r="E542" s="2">
        <f t="shared" si="64"/>
        <v>3.4222399999999999</v>
      </c>
      <c r="F542" s="2">
        <f t="shared" si="65"/>
        <v>3.4270149999999986</v>
      </c>
      <c r="G542" s="2">
        <f t="shared" si="59"/>
        <v>3.4285119999999982</v>
      </c>
      <c r="H542" s="2">
        <f t="shared" si="63"/>
        <v>3.366927499999997</v>
      </c>
      <c r="I542" s="2">
        <f t="array" ref="I542">SUMPRODUCT(B526:B545, (ROW(B526:B545)-ROW(B526)+1)) / (20*21/2)</f>
        <v>3.4005971428571433</v>
      </c>
      <c r="J542" s="2">
        <f t="shared" si="66"/>
        <v>3.424362104585895</v>
      </c>
      <c r="K542" s="2">
        <f t="shared" si="60"/>
        <v>3.424826077517821</v>
      </c>
    </row>
    <row r="543" spans="1:11" ht="13.5" x14ac:dyDescent="0.25">
      <c r="A543" s="3">
        <f>TITRES_STAT!B546</f>
        <v>42794</v>
      </c>
      <c r="B543" s="6">
        <f>TITRES_STAT!D546</f>
        <v>3.3832</v>
      </c>
      <c r="C543" s="2">
        <f t="shared" si="61"/>
        <v>0</v>
      </c>
      <c r="D543" s="2">
        <f t="shared" si="62"/>
        <v>3.3970799999999999</v>
      </c>
      <c r="E543" s="2">
        <f t="shared" si="64"/>
        <v>3.4152999999999998</v>
      </c>
      <c r="F543" s="2">
        <f t="shared" si="65"/>
        <v>3.423109999999999</v>
      </c>
      <c r="G543" s="2">
        <f t="shared" si="59"/>
        <v>3.4276439999999986</v>
      </c>
      <c r="H543" s="2">
        <f t="shared" si="63"/>
        <v>3.3676134999999965</v>
      </c>
      <c r="I543" s="2">
        <f t="array" ref="I543">SUMPRODUCT(B527:B546, (ROW(B527:B546)-ROW(B527)+1)) / (20*21/2)</f>
        <v>3.3978290476190476</v>
      </c>
      <c r="J543" s="2">
        <f t="shared" si="66"/>
        <v>3.420441904149143</v>
      </c>
      <c r="K543" s="2">
        <f t="shared" si="60"/>
        <v>3.4231936823210436</v>
      </c>
    </row>
    <row r="544" spans="1:11" ht="13.5" x14ac:dyDescent="0.25">
      <c r="A544" s="3">
        <f>TITRES_STAT!B547</f>
        <v>42795</v>
      </c>
      <c r="B544" s="6">
        <f>TITRES_STAT!D547</f>
        <v>3.3832</v>
      </c>
      <c r="C544" s="2">
        <f t="shared" si="61"/>
        <v>0</v>
      </c>
      <c r="D544" s="2">
        <f t="shared" si="62"/>
        <v>3.3832</v>
      </c>
      <c r="E544" s="2">
        <f t="shared" si="64"/>
        <v>3.4178999999999995</v>
      </c>
      <c r="F544" s="2">
        <f t="shared" si="65"/>
        <v>3.4200699999999999</v>
      </c>
      <c r="G544" s="2">
        <f t="shared" si="59"/>
        <v>3.4267759999999985</v>
      </c>
      <c r="H544" s="2">
        <f t="shared" si="63"/>
        <v>3.3682584999999974</v>
      </c>
      <c r="I544" s="2">
        <f t="array" ref="I544">SUMPRODUCT(B528:B547, (ROW(B528:B547)-ROW(B528)+1)) / (20*21/2)</f>
        <v>3.4003533333333333</v>
      </c>
      <c r="J544" s="2">
        <f t="shared" si="66"/>
        <v>3.4168950561349387</v>
      </c>
      <c r="K544" s="2">
        <f t="shared" si="60"/>
        <v>3.421625302622179</v>
      </c>
    </row>
    <row r="545" spans="1:11" ht="13.5" x14ac:dyDescent="0.25">
      <c r="A545" s="3">
        <f>TITRES_STAT!B548</f>
        <v>42796</v>
      </c>
      <c r="B545" s="6">
        <f>TITRES_STAT!D548</f>
        <v>3.2965</v>
      </c>
      <c r="C545" s="2">
        <f t="shared" si="61"/>
        <v>-8.6699999999999999E-2</v>
      </c>
      <c r="D545" s="2">
        <f t="shared" si="62"/>
        <v>3.3658600000000001</v>
      </c>
      <c r="E545" s="2">
        <f t="shared" si="64"/>
        <v>3.4022899999999994</v>
      </c>
      <c r="F545" s="2">
        <f t="shared" si="65"/>
        <v>3.4122649999999992</v>
      </c>
      <c r="G545" s="2">
        <f t="shared" si="59"/>
        <v>3.4241739999999989</v>
      </c>
      <c r="H545" s="2">
        <f t="shared" si="63"/>
        <v>3.3681449999999966</v>
      </c>
      <c r="I545" s="2">
        <f t="array" ref="I545">SUMPRODUCT(B529:B548, (ROW(B529:B548)-ROW(B529)+1)) / (20*21/2)</f>
        <v>3.4029600000000002</v>
      </c>
      <c r="J545" s="2">
        <f t="shared" si="66"/>
        <v>3.4054288603125635</v>
      </c>
      <c r="K545" s="2">
        <f t="shared" si="60"/>
        <v>3.4167184280095446</v>
      </c>
    </row>
    <row r="546" spans="1:11" ht="13.5" x14ac:dyDescent="0.25">
      <c r="A546" s="3">
        <f>TITRES_STAT!B549</f>
        <v>42797</v>
      </c>
      <c r="B546" s="6">
        <f>TITRES_STAT!D549</f>
        <v>3.3832</v>
      </c>
      <c r="C546" s="2">
        <f t="shared" si="61"/>
        <v>8.6699999999999999E-2</v>
      </c>
      <c r="D546" s="2">
        <f t="shared" si="62"/>
        <v>3.3658600000000001</v>
      </c>
      <c r="E546" s="2">
        <f t="shared" si="64"/>
        <v>3.3953499999999996</v>
      </c>
      <c r="F546" s="2">
        <f t="shared" si="65"/>
        <v>3.408795</v>
      </c>
      <c r="G546" s="2">
        <f t="shared" si="59"/>
        <v>3.4229579999999986</v>
      </c>
      <c r="H546" s="2">
        <f t="shared" si="63"/>
        <v>3.3688309999999961</v>
      </c>
      <c r="I546" s="2">
        <f t="array" ref="I546">SUMPRODUCT(B530:B549, (ROW(B530:B549)-ROW(B530)+1)) / (20*21/2)</f>
        <v>3.4056490476190486</v>
      </c>
      <c r="J546" s="2">
        <f t="shared" si="66"/>
        <v>3.4033118259970814</v>
      </c>
      <c r="K546" s="2">
        <f t="shared" si="60"/>
        <v>3.4154039798523077</v>
      </c>
    </row>
    <row r="547" spans="1:11" ht="13.5" x14ac:dyDescent="0.25">
      <c r="A547" s="3">
        <f>TITRES_STAT!B550</f>
        <v>42800</v>
      </c>
      <c r="B547" s="6">
        <f>TITRES_STAT!D550</f>
        <v>3.4352999999999998</v>
      </c>
      <c r="C547" s="2">
        <f t="shared" si="61"/>
        <v>5.2099999999999813E-2</v>
      </c>
      <c r="D547" s="2">
        <f t="shared" si="62"/>
        <v>3.3762799999999999</v>
      </c>
      <c r="E547" s="2">
        <f t="shared" si="64"/>
        <v>3.3936199999999999</v>
      </c>
      <c r="F547" s="2">
        <f t="shared" si="65"/>
        <v>3.4079300000000003</v>
      </c>
      <c r="G547" s="2">
        <f t="shared" si="59"/>
        <v>3.4241719999999987</v>
      </c>
      <c r="H547" s="2">
        <f t="shared" si="63"/>
        <v>3.3698584999999968</v>
      </c>
      <c r="I547" s="2">
        <f t="array" ref="I547">SUMPRODUCT(B531:B550, (ROW(B531:B550)-ROW(B531)+1)) / (20*21/2)</f>
        <v>3.3965185714285711</v>
      </c>
      <c r="J547" s="2">
        <f t="shared" si="66"/>
        <v>3.4063583187592639</v>
      </c>
      <c r="K547" s="2">
        <f t="shared" si="60"/>
        <v>3.4161842159365312</v>
      </c>
    </row>
    <row r="548" spans="1:11" ht="13.5" x14ac:dyDescent="0.25">
      <c r="A548" s="3">
        <f>TITRES_STAT!B551</f>
        <v>42801</v>
      </c>
      <c r="B548" s="6">
        <f>TITRES_STAT!D551</f>
        <v>3.4352999999999998</v>
      </c>
      <c r="C548" s="2">
        <f t="shared" si="61"/>
        <v>0</v>
      </c>
      <c r="D548" s="2">
        <f t="shared" si="62"/>
        <v>3.3867000000000003</v>
      </c>
      <c r="E548" s="2">
        <f t="shared" si="64"/>
        <v>3.3918899999999992</v>
      </c>
      <c r="F548" s="2">
        <f t="shared" si="65"/>
        <v>3.4070650000000007</v>
      </c>
      <c r="G548" s="2">
        <f t="shared" si="59"/>
        <v>3.4255599999999991</v>
      </c>
      <c r="H548" s="2">
        <f t="shared" si="63"/>
        <v>3.3712114999999967</v>
      </c>
      <c r="I548" s="2">
        <f t="array" ref="I548">SUMPRODUCT(B532:B551, (ROW(B532:B551)-ROW(B532)+1)) / (20*21/2)</f>
        <v>3.3877185714285716</v>
      </c>
      <c r="J548" s="2">
        <f t="shared" si="66"/>
        <v>3.4091146693536194</v>
      </c>
      <c r="K548" s="2">
        <f t="shared" si="60"/>
        <v>3.4169338545272558</v>
      </c>
    </row>
    <row r="549" spans="1:11" ht="13.5" x14ac:dyDescent="0.25">
      <c r="A549" s="3">
        <f>TITRES_STAT!B552</f>
        <v>42802</v>
      </c>
      <c r="B549" s="6">
        <f>TITRES_STAT!D552</f>
        <v>3.4352999999999998</v>
      </c>
      <c r="C549" s="2">
        <f t="shared" si="61"/>
        <v>0</v>
      </c>
      <c r="D549" s="2">
        <f t="shared" si="62"/>
        <v>3.3971199999999997</v>
      </c>
      <c r="E549" s="2">
        <f t="shared" si="64"/>
        <v>3.3901599999999994</v>
      </c>
      <c r="F549" s="2">
        <f t="shared" si="65"/>
        <v>3.4096700000000006</v>
      </c>
      <c r="G549" s="2">
        <f t="shared" si="59"/>
        <v>3.4269479999999999</v>
      </c>
      <c r="H549" s="2">
        <f t="shared" si="63"/>
        <v>3.3730119999999961</v>
      </c>
      <c r="I549" s="2">
        <f t="array" ref="I549">SUMPRODUCT(B533:B552, (ROW(B533:B552)-ROW(B533)+1)) / (20*21/2)</f>
        <v>3.388344285714286</v>
      </c>
      <c r="J549" s="2">
        <f t="shared" si="66"/>
        <v>3.4116085103675604</v>
      </c>
      <c r="K549" s="2">
        <f t="shared" si="60"/>
        <v>3.4176540955261872</v>
      </c>
    </row>
    <row r="550" spans="1:11" ht="13.5" x14ac:dyDescent="0.25">
      <c r="A550" s="3">
        <f>TITRES_STAT!B553</f>
        <v>42803</v>
      </c>
      <c r="B550" s="6">
        <f>TITRES_STAT!D553</f>
        <v>3.3138000000000001</v>
      </c>
      <c r="C550" s="2">
        <f t="shared" si="61"/>
        <v>-0.12149999999999972</v>
      </c>
      <c r="D550" s="2">
        <f t="shared" si="62"/>
        <v>3.4005800000000002</v>
      </c>
      <c r="E550" s="2">
        <f t="shared" si="64"/>
        <v>3.3832199999999992</v>
      </c>
      <c r="F550" s="2">
        <f t="shared" si="65"/>
        <v>3.4062000000000006</v>
      </c>
      <c r="G550" s="2">
        <f t="shared" si="59"/>
        <v>3.4264259999999997</v>
      </c>
      <c r="H550" s="2">
        <f t="shared" si="63"/>
        <v>3.3735134999999969</v>
      </c>
      <c r="I550" s="2">
        <f t="array" ref="I550">SUMPRODUCT(B534:B553, (ROW(B534:B553)-ROW(B534)+1)) / (20*21/2)</f>
        <v>3.3800809523809523</v>
      </c>
      <c r="J550" s="2">
        <f t="shared" si="66"/>
        <v>3.4022934141420782</v>
      </c>
      <c r="K550" s="2">
        <f t="shared" si="60"/>
        <v>3.4135813858977091</v>
      </c>
    </row>
    <row r="551" spans="1:11" ht="13.5" x14ac:dyDescent="0.25">
      <c r="A551" s="3">
        <f>TITRES_STAT!B554</f>
        <v>42804</v>
      </c>
      <c r="B551" s="6">
        <f>TITRES_STAT!D554</f>
        <v>3.3138000000000001</v>
      </c>
      <c r="C551" s="2">
        <f t="shared" si="61"/>
        <v>0</v>
      </c>
      <c r="D551" s="2">
        <f t="shared" si="62"/>
        <v>3.3866999999999998</v>
      </c>
      <c r="E551" s="2">
        <f t="shared" si="64"/>
        <v>3.3762799999999999</v>
      </c>
      <c r="F551" s="2">
        <f t="shared" si="65"/>
        <v>3.4027300000000005</v>
      </c>
      <c r="G551" s="2">
        <f t="shared" si="59"/>
        <v>3.4259039999999992</v>
      </c>
      <c r="H551" s="2">
        <f t="shared" si="63"/>
        <v>3.3744219999999969</v>
      </c>
      <c r="I551" s="2">
        <f t="array" ref="I551">SUMPRODUCT(B535:B554, (ROW(B535:B554)-ROW(B535)+1)) / (20*21/2)</f>
        <v>3.3815738095238101</v>
      </c>
      <c r="J551" s="2">
        <f t="shared" si="66"/>
        <v>3.3938654699380706</v>
      </c>
      <c r="K551" s="2">
        <f t="shared" si="60"/>
        <v>3.4096683903723086</v>
      </c>
    </row>
    <row r="552" spans="1:11" ht="13.5" x14ac:dyDescent="0.25">
      <c r="A552" s="3">
        <f>TITRES_STAT!B555</f>
        <v>42807</v>
      </c>
      <c r="B552" s="6">
        <f>TITRES_STAT!D555</f>
        <v>3.4093</v>
      </c>
      <c r="C552" s="2">
        <f t="shared" si="61"/>
        <v>9.5499999999999918E-2</v>
      </c>
      <c r="D552" s="2">
        <f t="shared" si="62"/>
        <v>3.3815</v>
      </c>
      <c r="E552" s="2">
        <f t="shared" si="64"/>
        <v>3.3788899999999997</v>
      </c>
      <c r="F552" s="2">
        <f t="shared" si="65"/>
        <v>3.4005650000000003</v>
      </c>
      <c r="G552" s="2">
        <f t="shared" si="59"/>
        <v>3.4267719999999997</v>
      </c>
      <c r="H552" s="2">
        <f t="shared" si="63"/>
        <v>3.3758079999999966</v>
      </c>
      <c r="I552" s="2">
        <f t="array" ref="I552">SUMPRODUCT(B536:B555, (ROW(B536:B555)-ROW(B536)+1)) / (20*21/2)</f>
        <v>3.3828185714285719</v>
      </c>
      <c r="J552" s="2">
        <f t="shared" si="66"/>
        <v>3.3953354251820635</v>
      </c>
      <c r="K552" s="2">
        <f t="shared" si="60"/>
        <v>3.4096539436910414</v>
      </c>
    </row>
    <row r="553" spans="1:11" ht="13.5" x14ac:dyDescent="0.25">
      <c r="A553" s="3">
        <f>TITRES_STAT!B556</f>
        <v>42808</v>
      </c>
      <c r="B553" s="6">
        <f>TITRES_STAT!D556</f>
        <v>3.3138000000000001</v>
      </c>
      <c r="C553" s="2">
        <f t="shared" si="61"/>
        <v>-9.5499999999999918E-2</v>
      </c>
      <c r="D553" s="2">
        <f t="shared" si="62"/>
        <v>3.3572000000000002</v>
      </c>
      <c r="E553" s="2">
        <f t="shared" si="64"/>
        <v>3.3719500000000004</v>
      </c>
      <c r="F553" s="2">
        <f t="shared" si="65"/>
        <v>3.3936250000000001</v>
      </c>
      <c r="G553" s="2">
        <f t="shared" si="59"/>
        <v>3.4255559999999998</v>
      </c>
      <c r="H553" s="2">
        <f t="shared" si="63"/>
        <v>3.376919999999997</v>
      </c>
      <c r="I553" s="2">
        <f t="array" ref="I553">SUMPRODUCT(B537:B556, (ROW(B537:B556)-ROW(B537)+1)) / (20*21/2)</f>
        <v>3.3842695238095239</v>
      </c>
      <c r="J553" s="2">
        <f t="shared" si="66"/>
        <v>3.3875701465932955</v>
      </c>
      <c r="K553" s="2">
        <f t="shared" si="60"/>
        <v>3.4058949655070787</v>
      </c>
    </row>
    <row r="554" spans="1:11" ht="13.5" x14ac:dyDescent="0.25">
      <c r="A554" s="3">
        <f>TITRES_STAT!B557</f>
        <v>42809</v>
      </c>
      <c r="B554" s="6">
        <f>TITRES_STAT!D557</f>
        <v>3.4093</v>
      </c>
      <c r="C554" s="2">
        <f t="shared" si="61"/>
        <v>9.5499999999999918E-2</v>
      </c>
      <c r="D554" s="2">
        <f t="shared" si="62"/>
        <v>3.3519999999999994</v>
      </c>
      <c r="E554" s="2">
        <f t="shared" si="64"/>
        <v>3.3745600000000002</v>
      </c>
      <c r="F554" s="2">
        <f t="shared" si="65"/>
        <v>3.3962300000000001</v>
      </c>
      <c r="G554" s="2">
        <f t="shared" si="59"/>
        <v>3.4262500000000005</v>
      </c>
      <c r="H554" s="2">
        <f t="shared" si="63"/>
        <v>3.3785499999999975</v>
      </c>
      <c r="I554" s="2">
        <f t="array" ref="I554">SUMPRODUCT(B538:B557, (ROW(B538:B557)-ROW(B538)+1)) / (20*21/2)</f>
        <v>3.3850980952380949</v>
      </c>
      <c r="J554" s="2">
        <f t="shared" si="66"/>
        <v>3.389639656441553</v>
      </c>
      <c r="K554" s="2">
        <f t="shared" si="60"/>
        <v>3.4060284962715071</v>
      </c>
    </row>
    <row r="555" spans="1:11" ht="13.5" x14ac:dyDescent="0.25">
      <c r="A555" s="3">
        <f>TITRES_STAT!B558</f>
        <v>42810</v>
      </c>
      <c r="B555" s="6">
        <f>TITRES_STAT!D558</f>
        <v>3.4093</v>
      </c>
      <c r="C555" s="2">
        <f t="shared" si="61"/>
        <v>0</v>
      </c>
      <c r="D555" s="2">
        <f t="shared" si="62"/>
        <v>3.3710999999999998</v>
      </c>
      <c r="E555" s="2">
        <f t="shared" si="64"/>
        <v>3.3858400000000004</v>
      </c>
      <c r="F555" s="2">
        <f t="shared" si="65"/>
        <v>3.3940649999999999</v>
      </c>
      <c r="G555" s="2">
        <f t="shared" si="59"/>
        <v>3.4269440000000007</v>
      </c>
      <c r="H555" s="2">
        <f t="shared" si="63"/>
        <v>3.3801394999999967</v>
      </c>
      <c r="I555" s="2">
        <f t="array" ref="I555">SUMPRODUCT(B539:B558, (ROW(B539:B558)-ROW(B539)+1)) / (20*21/2)</f>
        <v>3.3779076190476189</v>
      </c>
      <c r="J555" s="2">
        <f t="shared" si="66"/>
        <v>3.391512070113786</v>
      </c>
      <c r="K555" s="2">
        <f t="shared" si="60"/>
        <v>3.4061567905353693</v>
      </c>
    </row>
    <row r="556" spans="1:11" ht="13.5" x14ac:dyDescent="0.25">
      <c r="A556" s="3">
        <f>TITRES_STAT!B559</f>
        <v>42811</v>
      </c>
      <c r="B556" s="6">
        <f>TITRES_STAT!D559</f>
        <v>3.4093</v>
      </c>
      <c r="C556" s="2">
        <f t="shared" si="61"/>
        <v>0</v>
      </c>
      <c r="D556" s="2">
        <f t="shared" si="62"/>
        <v>3.3902000000000001</v>
      </c>
      <c r="E556" s="2">
        <f t="shared" si="64"/>
        <v>3.3884500000000002</v>
      </c>
      <c r="F556" s="2">
        <f t="shared" si="65"/>
        <v>3.3918999999999997</v>
      </c>
      <c r="G556" s="2">
        <f t="shared" si="59"/>
        <v>3.4276380000000013</v>
      </c>
      <c r="H556" s="2">
        <f t="shared" si="63"/>
        <v>3.3813624999999972</v>
      </c>
      <c r="I556" s="2">
        <f t="array" ref="I556">SUMPRODUCT(B540:B559, (ROW(B540:B559)-ROW(B540)+1)) / (20*21/2)</f>
        <v>3.3779876190476181</v>
      </c>
      <c r="J556" s="2">
        <f t="shared" si="66"/>
        <v>3.3932061586743778</v>
      </c>
      <c r="K556" s="2">
        <f t="shared" si="60"/>
        <v>3.4062800536516291</v>
      </c>
    </row>
    <row r="557" spans="1:11" ht="13.5" x14ac:dyDescent="0.25">
      <c r="A557" s="3">
        <f>TITRES_STAT!B560</f>
        <v>42815</v>
      </c>
      <c r="B557" s="6">
        <f>TITRES_STAT!D560</f>
        <v>3.4005999999999998</v>
      </c>
      <c r="C557" s="2">
        <f t="shared" si="61"/>
        <v>-8.7000000000001521E-3</v>
      </c>
      <c r="D557" s="2">
        <f t="shared" si="62"/>
        <v>3.3884599999999998</v>
      </c>
      <c r="E557" s="2">
        <f t="shared" si="64"/>
        <v>3.3849800000000001</v>
      </c>
      <c r="F557" s="2">
        <f t="shared" si="65"/>
        <v>3.3893</v>
      </c>
      <c r="G557" s="2">
        <f t="shared" si="59"/>
        <v>3.4279860000000006</v>
      </c>
      <c r="H557" s="2">
        <f t="shared" si="63"/>
        <v>3.3831114999999978</v>
      </c>
      <c r="I557" s="2">
        <f t="array" ref="I557">SUMPRODUCT(B541:B560, (ROW(B541:B560)-ROW(B541)+1)) / (20*21/2)</f>
        <v>3.3783980952380954</v>
      </c>
      <c r="J557" s="2">
        <f t="shared" si="66"/>
        <v>3.3939103340387224</v>
      </c>
      <c r="K557" s="2">
        <f t="shared" si="60"/>
        <v>3.4060573064496045</v>
      </c>
    </row>
    <row r="558" spans="1:11" ht="13.5" x14ac:dyDescent="0.25">
      <c r="A558" s="3">
        <f>TITRES_STAT!B561</f>
        <v>42816</v>
      </c>
      <c r="B558" s="6">
        <f>TITRES_STAT!D561</f>
        <v>3.3138000000000001</v>
      </c>
      <c r="C558" s="2">
        <f t="shared" si="61"/>
        <v>-8.6799999999999766E-2</v>
      </c>
      <c r="D558" s="2">
        <f t="shared" si="62"/>
        <v>3.3884599999999998</v>
      </c>
      <c r="E558" s="2">
        <f t="shared" si="64"/>
        <v>3.3728300000000004</v>
      </c>
      <c r="F558" s="2">
        <f t="shared" si="65"/>
        <v>3.3823599999999998</v>
      </c>
      <c r="G558" s="2">
        <f t="shared" si="59"/>
        <v>3.4257300000000011</v>
      </c>
      <c r="H558" s="2">
        <f t="shared" si="63"/>
        <v>3.3842234999999978</v>
      </c>
      <c r="I558" s="2">
        <f t="array" ref="I558">SUMPRODUCT(B542:B561, (ROW(B542:B561)-ROW(B542)+1)) / (20*21/2)</f>
        <v>3.3788085714285714</v>
      </c>
      <c r="J558" s="2">
        <f t="shared" si="66"/>
        <v>3.386280778415987</v>
      </c>
      <c r="K558" s="2">
        <f t="shared" si="60"/>
        <v>3.4024393728633453</v>
      </c>
    </row>
    <row r="559" spans="1:11" ht="13.5" x14ac:dyDescent="0.25">
      <c r="A559" s="3">
        <f>TITRES_STAT!B562</f>
        <v>42817</v>
      </c>
      <c r="B559" s="6">
        <f>TITRES_STAT!D562</f>
        <v>3.3832</v>
      </c>
      <c r="C559" s="2">
        <f t="shared" si="61"/>
        <v>6.9399999999999906E-2</v>
      </c>
      <c r="D559" s="2">
        <f t="shared" si="62"/>
        <v>3.3832399999999998</v>
      </c>
      <c r="E559" s="2">
        <f t="shared" si="64"/>
        <v>3.3676200000000001</v>
      </c>
      <c r="F559" s="2">
        <f t="shared" si="65"/>
        <v>3.3788899999999997</v>
      </c>
      <c r="G559" s="2">
        <f t="shared" si="59"/>
        <v>3.4234740000000001</v>
      </c>
      <c r="H559" s="2">
        <f t="shared" si="63"/>
        <v>3.3852754999999974</v>
      </c>
      <c r="I559" s="2">
        <f t="array" ref="I559">SUMPRODUCT(B543:B562, (ROW(B543:B562)-ROW(B543)+1)) / (20*21/2)</f>
        <v>3.3742666666666672</v>
      </c>
      <c r="J559" s="2">
        <f t="shared" si="66"/>
        <v>3.3859873709477974</v>
      </c>
      <c r="K559" s="2">
        <f t="shared" si="60"/>
        <v>3.4016848876530181</v>
      </c>
    </row>
    <row r="560" spans="1:11" ht="13.5" x14ac:dyDescent="0.25">
      <c r="A560" s="3">
        <f>TITRES_STAT!B563</f>
        <v>42818</v>
      </c>
      <c r="B560" s="6">
        <f>TITRES_STAT!D563</f>
        <v>3.3832</v>
      </c>
      <c r="C560" s="2">
        <f t="shared" si="61"/>
        <v>0</v>
      </c>
      <c r="D560" s="2">
        <f t="shared" si="62"/>
        <v>3.3780200000000002</v>
      </c>
      <c r="E560" s="2">
        <f t="shared" si="64"/>
        <v>3.3745600000000002</v>
      </c>
      <c r="F560" s="2">
        <f t="shared" si="65"/>
        <v>3.3788899999999997</v>
      </c>
      <c r="G560" s="2">
        <f t="shared" si="59"/>
        <v>3.4212179999999996</v>
      </c>
      <c r="H560" s="2">
        <f t="shared" si="63"/>
        <v>3.3858799999999976</v>
      </c>
      <c r="I560" s="2">
        <f t="array" ref="I560">SUMPRODUCT(B544:B563, (ROW(B544:B563)-ROW(B544)+1)) / (20*21/2)</f>
        <v>3.3699723809523805</v>
      </c>
      <c r="J560" s="2">
        <f t="shared" si="66"/>
        <v>3.3857219070480071</v>
      </c>
      <c r="K560" s="2">
        <f t="shared" si="60"/>
        <v>3.4009599900979977</v>
      </c>
    </row>
    <row r="561" spans="1:11" ht="13.5" x14ac:dyDescent="0.25">
      <c r="A561" s="3">
        <f>TITRES_STAT!B564</f>
        <v>42821</v>
      </c>
      <c r="B561" s="6">
        <f>TITRES_STAT!D564</f>
        <v>3.3832</v>
      </c>
      <c r="C561" s="2">
        <f t="shared" si="61"/>
        <v>0</v>
      </c>
      <c r="D561" s="2">
        <f t="shared" si="62"/>
        <v>3.3728000000000002</v>
      </c>
      <c r="E561" s="2">
        <f t="shared" si="64"/>
        <v>3.3815</v>
      </c>
      <c r="F561" s="2">
        <f t="shared" si="65"/>
        <v>3.3788900000000006</v>
      </c>
      <c r="G561" s="2">
        <f t="shared" si="59"/>
        <v>3.4189619999999992</v>
      </c>
      <c r="H561" s="2">
        <f t="shared" si="63"/>
        <v>3.3862404999999973</v>
      </c>
      <c r="I561" s="2">
        <f t="array" ref="I561">SUMPRODUCT(B545:B564, (ROW(B545:B564)-ROW(B545)+1)) / (20*21/2)</f>
        <v>3.365925714285714</v>
      </c>
      <c r="J561" s="2">
        <f t="shared" si="66"/>
        <v>3.3854817254243872</v>
      </c>
      <c r="K561" s="2">
        <f t="shared" si="60"/>
        <v>3.4002635198980764</v>
      </c>
    </row>
    <row r="562" spans="1:11" ht="13.5" x14ac:dyDescent="0.25">
      <c r="A562" s="3">
        <f>TITRES_STAT!B565</f>
        <v>42822</v>
      </c>
      <c r="B562" s="6">
        <f>TITRES_STAT!D565</f>
        <v>3.3311999999999999</v>
      </c>
      <c r="C562" s="2">
        <f t="shared" si="61"/>
        <v>-5.2000000000000046E-2</v>
      </c>
      <c r="D562" s="2">
        <f t="shared" si="62"/>
        <v>3.3589199999999999</v>
      </c>
      <c r="E562" s="2">
        <f t="shared" si="64"/>
        <v>3.3736899999999999</v>
      </c>
      <c r="F562" s="2">
        <f t="shared" si="65"/>
        <v>3.37629</v>
      </c>
      <c r="G562" s="2">
        <f t="shared" ref="G562:G625" si="67">AVERAGE(B513:B562)</f>
        <v>3.415665999999999</v>
      </c>
      <c r="H562" s="2">
        <f t="shared" si="63"/>
        <v>3.3865034999999972</v>
      </c>
      <c r="I562" s="2">
        <f t="array" ref="I562">SUMPRODUCT(B546:B565, (ROW(B546:B565)-ROW(B546)+1)) / (20*21/2)</f>
        <v>3.3621266666666663</v>
      </c>
      <c r="J562" s="2">
        <f t="shared" si="66"/>
        <v>3.3803120372887312</v>
      </c>
      <c r="K562" s="2">
        <f t="shared" si="60"/>
        <v>3.3975551465687399</v>
      </c>
    </row>
    <row r="563" spans="1:11" ht="13.5" x14ac:dyDescent="0.25">
      <c r="A563" s="3">
        <f>TITRES_STAT!B566</f>
        <v>42823</v>
      </c>
      <c r="B563" s="6">
        <f>TITRES_STAT!D566</f>
        <v>3.3311999999999999</v>
      </c>
      <c r="C563" s="2">
        <f t="shared" si="61"/>
        <v>0</v>
      </c>
      <c r="D563" s="2">
        <f t="shared" si="62"/>
        <v>3.3623999999999996</v>
      </c>
      <c r="E563" s="2">
        <f t="shared" si="64"/>
        <v>3.3754299999999993</v>
      </c>
      <c r="F563" s="2">
        <f t="shared" si="65"/>
        <v>3.3736900000000007</v>
      </c>
      <c r="G563" s="2">
        <f t="shared" si="67"/>
        <v>3.4132379999999989</v>
      </c>
      <c r="H563" s="2">
        <f t="shared" si="63"/>
        <v>3.3868074999999971</v>
      </c>
      <c r="I563" s="2">
        <f t="array" ref="I563">SUMPRODUCT(B547:B566, (ROW(B547:B566)-ROW(B547)+1)) / (20*21/2)</f>
        <v>3.3581623809523804</v>
      </c>
      <c r="J563" s="2">
        <f t="shared" si="66"/>
        <v>3.3756347004040901</v>
      </c>
      <c r="K563" s="2">
        <f t="shared" ref="K563:K626" si="68">$K$4*B563+(1-$K$4)*K562</f>
        <v>3.3949529839582011</v>
      </c>
    </row>
    <row r="564" spans="1:11" ht="13.5" x14ac:dyDescent="0.25">
      <c r="A564" s="3">
        <f>TITRES_STAT!B567</f>
        <v>42824</v>
      </c>
      <c r="B564" s="6">
        <f>TITRES_STAT!D567</f>
        <v>3.3311999999999999</v>
      </c>
      <c r="C564" s="2">
        <f t="shared" si="61"/>
        <v>0</v>
      </c>
      <c r="D564" s="2">
        <f t="shared" si="62"/>
        <v>3.3519999999999994</v>
      </c>
      <c r="E564" s="2">
        <f t="shared" si="64"/>
        <v>3.3676199999999996</v>
      </c>
      <c r="F564" s="2">
        <f t="shared" si="65"/>
        <v>3.3710900000000001</v>
      </c>
      <c r="G564" s="2">
        <f t="shared" si="67"/>
        <v>3.4108099999999992</v>
      </c>
      <c r="H564" s="2">
        <f t="shared" si="63"/>
        <v>3.3873959999999972</v>
      </c>
      <c r="I564" s="2">
        <f t="array" ref="I564">SUMPRODUCT(B548:B567, (ROW(B548:B567)-ROW(B548)+1)) / (20*21/2)</f>
        <v>3.3593980952380953</v>
      </c>
      <c r="J564" s="2">
        <f t="shared" si="66"/>
        <v>3.3714028241751288</v>
      </c>
      <c r="K564" s="2">
        <f t="shared" si="68"/>
        <v>3.3924528669402325</v>
      </c>
    </row>
    <row r="565" spans="1:11" ht="13.5" x14ac:dyDescent="0.25">
      <c r="A565" s="3">
        <f>TITRES_STAT!B568</f>
        <v>42825</v>
      </c>
      <c r="B565" s="6">
        <f>TITRES_STAT!D568</f>
        <v>3.3311999999999999</v>
      </c>
      <c r="C565" s="2">
        <f t="shared" si="61"/>
        <v>0</v>
      </c>
      <c r="D565" s="2">
        <f t="shared" si="62"/>
        <v>3.3415999999999997</v>
      </c>
      <c r="E565" s="2">
        <f t="shared" si="64"/>
        <v>3.3598099999999995</v>
      </c>
      <c r="F565" s="2">
        <f t="shared" si="65"/>
        <v>3.3728250000000002</v>
      </c>
      <c r="G565" s="2">
        <f t="shared" si="67"/>
        <v>3.4083819999999991</v>
      </c>
      <c r="H565" s="2">
        <f t="shared" si="63"/>
        <v>3.3879599999999965</v>
      </c>
      <c r="I565" s="2">
        <f t="array" ref="I565">SUMPRODUCT(B549:B568, (ROW(B549:B568)-ROW(B549)+1)) / (20*21/2)</f>
        <v>3.3790628571428565</v>
      </c>
      <c r="J565" s="2">
        <f t="shared" si="66"/>
        <v>3.3675739837774974</v>
      </c>
      <c r="K565" s="2">
        <f t="shared" si="68"/>
        <v>3.39005079372689</v>
      </c>
    </row>
    <row r="566" spans="1:11" ht="13.5" x14ac:dyDescent="0.25">
      <c r="A566" s="3">
        <f>TITRES_STAT!B569</f>
        <v>42828</v>
      </c>
      <c r="B566" s="6">
        <f>TITRES_STAT!D569</f>
        <v>3.3311999999999999</v>
      </c>
      <c r="C566" s="2">
        <f t="shared" si="61"/>
        <v>0</v>
      </c>
      <c r="D566" s="2">
        <f t="shared" si="62"/>
        <v>3.3311999999999999</v>
      </c>
      <c r="E566" s="2">
        <f t="shared" si="64"/>
        <v>3.3519999999999994</v>
      </c>
      <c r="F566" s="2">
        <f t="shared" si="65"/>
        <v>3.3702250000000005</v>
      </c>
      <c r="G566" s="2">
        <f t="shared" si="67"/>
        <v>3.4047379999999987</v>
      </c>
      <c r="H566" s="2">
        <f t="shared" si="63"/>
        <v>3.3885674999999962</v>
      </c>
      <c r="I566" s="2">
        <f t="array" ref="I566">SUMPRODUCT(B550:B569, (ROW(B550:B569)-ROW(B550)+1)) / (20*21/2)</f>
        <v>3.4005428571428573</v>
      </c>
      <c r="J566" s="2">
        <f t="shared" si="66"/>
        <v>3.364109794846307</v>
      </c>
      <c r="K566" s="2">
        <f t="shared" si="68"/>
        <v>3.3877429194630904</v>
      </c>
    </row>
    <row r="567" spans="1:11" ht="13.5" x14ac:dyDescent="0.25">
      <c r="A567" s="3">
        <f>TITRES_STAT!B570</f>
        <v>42829</v>
      </c>
      <c r="B567" s="6">
        <f>TITRES_STAT!D570</f>
        <v>3.3832</v>
      </c>
      <c r="C567" s="2">
        <f t="shared" si="61"/>
        <v>5.2000000000000046E-2</v>
      </c>
      <c r="D567" s="2">
        <f t="shared" si="62"/>
        <v>3.3415999999999997</v>
      </c>
      <c r="E567" s="2">
        <f t="shared" si="64"/>
        <v>3.3502599999999996</v>
      </c>
      <c r="F567" s="2">
        <f t="shared" si="65"/>
        <v>3.3676200000000009</v>
      </c>
      <c r="G567" s="2">
        <f t="shared" si="67"/>
        <v>3.4012679999999982</v>
      </c>
      <c r="H567" s="2">
        <f t="shared" si="63"/>
        <v>3.3893914999999963</v>
      </c>
      <c r="I567" s="2">
        <f t="array" ref="I567">SUMPRODUCT(B551:B570, (ROW(B551:B570)-ROW(B551)+1)) / (20*21/2)</f>
        <v>3.4253714285714283</v>
      </c>
      <c r="J567" s="2">
        <f t="shared" si="66"/>
        <v>3.3659279096228492</v>
      </c>
      <c r="K567" s="2">
        <f t="shared" si="68"/>
        <v>3.3875647657586554</v>
      </c>
    </row>
    <row r="568" spans="1:11" ht="13.5" x14ac:dyDescent="0.25">
      <c r="A568" s="3">
        <f>TITRES_STAT!B571</f>
        <v>42830</v>
      </c>
      <c r="B568" s="6">
        <f>TITRES_STAT!D571</f>
        <v>3.5741000000000001</v>
      </c>
      <c r="C568" s="2">
        <f t="shared" si="61"/>
        <v>0.19090000000000007</v>
      </c>
      <c r="D568" s="2">
        <f t="shared" si="62"/>
        <v>3.39018</v>
      </c>
      <c r="E568" s="2">
        <f t="shared" si="64"/>
        <v>3.3762899999999996</v>
      </c>
      <c r="F568" s="2">
        <f t="shared" si="65"/>
        <v>3.3745600000000011</v>
      </c>
      <c r="G568" s="2">
        <f t="shared" si="67"/>
        <v>3.401787999999998</v>
      </c>
      <c r="H568" s="2">
        <f t="shared" si="63"/>
        <v>3.3912134999999966</v>
      </c>
      <c r="I568" s="2">
        <f t="array" ref="I568">SUMPRODUCT(B552:B571, (ROW(B552:B571)-ROW(B552)+1)) / (20*21/2)</f>
        <v>3.4486299999999996</v>
      </c>
      <c r="J568" s="2">
        <f t="shared" si="66"/>
        <v>3.3857538229921014</v>
      </c>
      <c r="K568" s="2">
        <f t="shared" si="68"/>
        <v>3.3948798729838061</v>
      </c>
    </row>
    <row r="569" spans="1:11" ht="13.5" x14ac:dyDescent="0.25">
      <c r="A569" s="3">
        <f>TITRES_STAT!B572</f>
        <v>42831</v>
      </c>
      <c r="B569" s="6">
        <f>TITRES_STAT!D572</f>
        <v>3.6000999999999999</v>
      </c>
      <c r="C569" s="2">
        <f t="shared" si="61"/>
        <v>2.5999999999999801E-2</v>
      </c>
      <c r="D569" s="2">
        <f t="shared" si="62"/>
        <v>3.4439599999999997</v>
      </c>
      <c r="E569" s="2">
        <f t="shared" si="64"/>
        <v>3.3979799999999996</v>
      </c>
      <c r="F569" s="2">
        <f t="shared" si="65"/>
        <v>3.3828000000000009</v>
      </c>
      <c r="G569" s="2">
        <f t="shared" si="67"/>
        <v>3.4049099999999983</v>
      </c>
      <c r="H569" s="2">
        <f t="shared" si="63"/>
        <v>3.3927314999999965</v>
      </c>
      <c r="I569" s="2">
        <f t="array" ref="I569">SUMPRODUCT(B553:B572, (ROW(B553:B572)-ROW(B553)+1)) / (20*21/2)</f>
        <v>3.4703185714285718</v>
      </c>
      <c r="J569" s="2">
        <f t="shared" si="66"/>
        <v>3.4061677446119014</v>
      </c>
      <c r="K569" s="2">
        <f t="shared" si="68"/>
        <v>3.4029277211020883</v>
      </c>
    </row>
    <row r="570" spans="1:11" ht="13.5" x14ac:dyDescent="0.25">
      <c r="A570" s="3">
        <f>TITRES_STAT!B573</f>
        <v>42832</v>
      </c>
      <c r="B570" s="6">
        <f>TITRES_STAT!D573</f>
        <v>3.6435</v>
      </c>
      <c r="C570" s="2">
        <f t="shared" si="61"/>
        <v>4.3400000000000105E-2</v>
      </c>
      <c r="D570" s="2">
        <f t="shared" si="62"/>
        <v>3.5064199999999999</v>
      </c>
      <c r="E570" s="2">
        <f t="shared" si="64"/>
        <v>3.42401</v>
      </c>
      <c r="F570" s="2">
        <f t="shared" si="65"/>
        <v>3.3992850000000012</v>
      </c>
      <c r="G570" s="2">
        <f t="shared" si="67"/>
        <v>3.408379999999998</v>
      </c>
      <c r="H570" s="2">
        <f t="shared" si="63"/>
        <v>3.3941194999999964</v>
      </c>
      <c r="I570" s="2">
        <f t="array" ref="I570">SUMPRODUCT(B554:B573, (ROW(B554:B573)-ROW(B554)+1)) / (20*21/2)</f>
        <v>3.4908919047619045</v>
      </c>
      <c r="J570" s="2">
        <f t="shared" si="66"/>
        <v>3.4287708165536253</v>
      </c>
      <c r="K570" s="2">
        <f t="shared" si="68"/>
        <v>3.4123619281176927</v>
      </c>
    </row>
    <row r="571" spans="1:11" ht="13.5" x14ac:dyDescent="0.25">
      <c r="A571" s="3">
        <f>TITRES_STAT!B574</f>
        <v>42835</v>
      </c>
      <c r="B571" s="6">
        <f>TITRES_STAT!D574</f>
        <v>3.6435</v>
      </c>
      <c r="C571" s="2">
        <f t="shared" si="61"/>
        <v>0</v>
      </c>
      <c r="D571" s="2">
        <f t="shared" si="62"/>
        <v>3.5688800000000001</v>
      </c>
      <c r="E571" s="2">
        <f t="shared" si="64"/>
        <v>3.45004</v>
      </c>
      <c r="F571" s="2">
        <f t="shared" si="65"/>
        <v>3.4157700000000006</v>
      </c>
      <c r="G571" s="2">
        <f t="shared" si="67"/>
        <v>3.4139319999999973</v>
      </c>
      <c r="H571" s="2">
        <f t="shared" si="63"/>
        <v>3.3955074999999959</v>
      </c>
      <c r="I571" s="2">
        <f t="array" ref="I571">SUMPRODUCT(B555:B574, (ROW(B555:B574)-ROW(B555)+1)) / (20*21/2)</f>
        <v>3.509895238095238</v>
      </c>
      <c r="J571" s="2">
        <f t="shared" si="66"/>
        <v>3.4492212149770896</v>
      </c>
      <c r="K571" s="2">
        <f t="shared" si="68"/>
        <v>3.4214261662307246</v>
      </c>
    </row>
    <row r="572" spans="1:11" ht="13.5" x14ac:dyDescent="0.25">
      <c r="A572" s="3">
        <f>TITRES_STAT!B575</f>
        <v>42836</v>
      </c>
      <c r="B572" s="6">
        <f>TITRES_STAT!D575</f>
        <v>3.6435</v>
      </c>
      <c r="C572" s="2">
        <f t="shared" si="61"/>
        <v>0</v>
      </c>
      <c r="D572" s="2">
        <f t="shared" si="62"/>
        <v>3.62094</v>
      </c>
      <c r="E572" s="2">
        <f t="shared" si="64"/>
        <v>3.4812699999999999</v>
      </c>
      <c r="F572" s="2">
        <f t="shared" si="65"/>
        <v>3.4274800000000005</v>
      </c>
      <c r="G572" s="2">
        <f t="shared" si="67"/>
        <v>3.4175759999999973</v>
      </c>
      <c r="H572" s="2">
        <f t="shared" si="63"/>
        <v>3.3968954999999958</v>
      </c>
      <c r="I572" s="2">
        <f t="array" ref="I572">SUMPRODUCT(B556:B575, (ROW(B556:B575)-ROW(B556)+1)) / (20*21/2)</f>
        <v>3.5277833333333324</v>
      </c>
      <c r="J572" s="2">
        <f t="shared" si="66"/>
        <v>3.467723956407843</v>
      </c>
      <c r="K572" s="2">
        <f t="shared" si="68"/>
        <v>3.4301349440255984</v>
      </c>
    </row>
    <row r="573" spans="1:11" ht="13.5" x14ac:dyDescent="0.25">
      <c r="A573" s="3">
        <f>TITRES_STAT!B576</f>
        <v>42837</v>
      </c>
      <c r="B573" s="6">
        <f>TITRES_STAT!D576</f>
        <v>3.6435</v>
      </c>
      <c r="C573" s="2">
        <f t="shared" si="61"/>
        <v>0</v>
      </c>
      <c r="D573" s="2">
        <f t="shared" si="62"/>
        <v>3.6348199999999999</v>
      </c>
      <c r="E573" s="2">
        <f t="shared" si="64"/>
        <v>3.5125000000000002</v>
      </c>
      <c r="F573" s="2">
        <f t="shared" si="65"/>
        <v>3.4439650000000008</v>
      </c>
      <c r="G573" s="2">
        <f t="shared" si="67"/>
        <v>3.4212199999999977</v>
      </c>
      <c r="H573" s="2">
        <f t="shared" si="63"/>
        <v>3.3982834999999962</v>
      </c>
      <c r="I573" s="2">
        <f t="array" ref="I573">SUMPRODUCT(B557:B576, (ROW(B557:B576)-ROW(B557)+1)) / (20*21/2)</f>
        <v>3.5519942857142852</v>
      </c>
      <c r="J573" s="2">
        <f t="shared" si="66"/>
        <v>3.4844645319880483</v>
      </c>
      <c r="K573" s="2">
        <f t="shared" si="68"/>
        <v>3.4385022011226338</v>
      </c>
    </row>
    <row r="574" spans="1:11" ht="13.5" x14ac:dyDescent="0.25">
      <c r="A574" s="3">
        <f>TITRES_STAT!B577</f>
        <v>42838</v>
      </c>
      <c r="B574" s="6">
        <f>TITRES_STAT!D577</f>
        <v>3.6435</v>
      </c>
      <c r="C574" s="2">
        <f t="shared" si="61"/>
        <v>0</v>
      </c>
      <c r="D574" s="2">
        <f t="shared" si="62"/>
        <v>3.6435000000000004</v>
      </c>
      <c r="E574" s="2">
        <f t="shared" si="64"/>
        <v>3.54373</v>
      </c>
      <c r="F574" s="2">
        <f t="shared" si="65"/>
        <v>3.4556750000000007</v>
      </c>
      <c r="G574" s="2">
        <f t="shared" si="67"/>
        <v>3.4252099999999981</v>
      </c>
      <c r="H574" s="2">
        <f t="shared" si="63"/>
        <v>3.3997584999999964</v>
      </c>
      <c r="I574" s="2">
        <f t="array" ref="I574">SUMPRODUCT(B558:B577, (ROW(B558:B577)-ROW(B558)+1)) / (20*21/2)</f>
        <v>3.574718095238095</v>
      </c>
      <c r="J574" s="2">
        <f t="shared" si="66"/>
        <v>3.4996107670368057</v>
      </c>
      <c r="K574" s="2">
        <f t="shared" si="68"/>
        <v>3.4465413304903736</v>
      </c>
    </row>
    <row r="575" spans="1:11" ht="13.5" x14ac:dyDescent="0.25">
      <c r="A575" s="3">
        <f>TITRES_STAT!B578</f>
        <v>42839</v>
      </c>
      <c r="B575" s="6">
        <f>TITRES_STAT!D578</f>
        <v>3.6435</v>
      </c>
      <c r="C575" s="2">
        <f t="shared" si="61"/>
        <v>0</v>
      </c>
      <c r="D575" s="2">
        <f t="shared" si="62"/>
        <v>3.6435000000000004</v>
      </c>
      <c r="E575" s="2">
        <f t="shared" si="64"/>
        <v>3.5749599999999999</v>
      </c>
      <c r="F575" s="2">
        <f t="shared" si="65"/>
        <v>3.467385000000001</v>
      </c>
      <c r="G575" s="2">
        <f t="shared" si="67"/>
        <v>3.429027999999998</v>
      </c>
      <c r="H575" s="2">
        <f t="shared" si="63"/>
        <v>3.4012334999999969</v>
      </c>
      <c r="I575" s="2">
        <f t="array" ref="I575">SUMPRODUCT(B559:B578, (ROW(B559:B578)-ROW(B559)+1)) / (20*21/2)</f>
        <v>3.5884752380952381</v>
      </c>
      <c r="J575" s="2">
        <f t="shared" si="66"/>
        <v>3.5133145035094908</v>
      </c>
      <c r="K575" s="2">
        <f t="shared" si="68"/>
        <v>3.4542651998829079</v>
      </c>
    </row>
    <row r="576" spans="1:11" ht="13.5" x14ac:dyDescent="0.25">
      <c r="A576" s="3">
        <f>TITRES_STAT!B579</f>
        <v>42842</v>
      </c>
      <c r="B576" s="6">
        <f>TITRES_STAT!D579</f>
        <v>3.7216</v>
      </c>
      <c r="C576" s="2">
        <f t="shared" si="61"/>
        <v>7.8100000000000058E-2</v>
      </c>
      <c r="D576" s="2">
        <f t="shared" si="62"/>
        <v>3.6591200000000002</v>
      </c>
      <c r="E576" s="2">
        <f t="shared" si="64"/>
        <v>3.6139999999999999</v>
      </c>
      <c r="F576" s="2">
        <f t="shared" si="65"/>
        <v>3.4830000000000005</v>
      </c>
      <c r="G576" s="2">
        <f t="shared" si="67"/>
        <v>3.4344079999999981</v>
      </c>
      <c r="H576" s="2">
        <f t="shared" si="63"/>
        <v>3.403098999999997</v>
      </c>
      <c r="I576" s="2">
        <f t="array" ref="I576">SUMPRODUCT(B560:B579, (ROW(B560:B579)-ROW(B560)+1)) / (20*21/2)</f>
        <v>3.5923957142857139</v>
      </c>
      <c r="J576" s="2">
        <f t="shared" si="66"/>
        <v>3.5331512174609681</v>
      </c>
      <c r="K576" s="2">
        <f t="shared" si="68"/>
        <v>3.4647489175345587</v>
      </c>
    </row>
    <row r="577" spans="1:11" ht="13.5" x14ac:dyDescent="0.25">
      <c r="A577" s="3">
        <f>TITRES_STAT!B580</f>
        <v>42843</v>
      </c>
      <c r="B577" s="6">
        <f>TITRES_STAT!D580</f>
        <v>3.7216</v>
      </c>
      <c r="C577" s="2">
        <f t="shared" si="61"/>
        <v>0</v>
      </c>
      <c r="D577" s="2">
        <f t="shared" si="62"/>
        <v>3.6747399999999999</v>
      </c>
      <c r="E577" s="2">
        <f t="shared" si="64"/>
        <v>3.64784</v>
      </c>
      <c r="F577" s="2">
        <f t="shared" si="65"/>
        <v>3.4990500000000004</v>
      </c>
      <c r="G577" s="2">
        <f t="shared" si="67"/>
        <v>3.4397879999999983</v>
      </c>
      <c r="H577" s="2">
        <f t="shared" si="63"/>
        <v>3.4054414999999971</v>
      </c>
      <c r="I577" s="2">
        <f t="array" ref="I577">SUMPRODUCT(B561:B580, (ROW(B561:B580)-ROW(B561)+1)) / (20*21/2)</f>
        <v>3.5880614285714278</v>
      </c>
      <c r="J577" s="2">
        <f t="shared" si="66"/>
        <v>3.5510987205599234</v>
      </c>
      <c r="K577" s="2">
        <f t="shared" si="68"/>
        <v>3.4748215090037919</v>
      </c>
    </row>
    <row r="578" spans="1:11" ht="13.5" x14ac:dyDescent="0.25">
      <c r="A578" s="3">
        <f>TITRES_STAT!B581</f>
        <v>42844</v>
      </c>
      <c r="B578" s="6">
        <f>TITRES_STAT!D581</f>
        <v>3.6435</v>
      </c>
      <c r="C578" s="2">
        <f t="shared" si="61"/>
        <v>-7.8100000000000058E-2</v>
      </c>
      <c r="D578" s="2">
        <f t="shared" si="62"/>
        <v>3.6747399999999999</v>
      </c>
      <c r="E578" s="2">
        <f t="shared" si="64"/>
        <v>3.6547800000000001</v>
      </c>
      <c r="F578" s="2">
        <f t="shared" si="65"/>
        <v>3.5155350000000007</v>
      </c>
      <c r="G578" s="2">
        <f t="shared" si="67"/>
        <v>3.4436059999999982</v>
      </c>
      <c r="H578" s="2">
        <f t="shared" si="63"/>
        <v>3.4066994999999975</v>
      </c>
      <c r="I578" s="2">
        <f t="array" ref="I578">SUMPRODUCT(B562:B581, (ROW(B562:B581)-ROW(B562)+1)) / (20*21/2)</f>
        <v>3.5948342857142852</v>
      </c>
      <c r="J578" s="2">
        <f t="shared" si="66"/>
        <v>3.5598988424113593</v>
      </c>
      <c r="K578" s="2">
        <f t="shared" si="68"/>
        <v>3.481436351787957</v>
      </c>
    </row>
    <row r="579" spans="1:11" ht="13.5" x14ac:dyDescent="0.25">
      <c r="A579" s="3">
        <f>TITRES_STAT!B582</f>
        <v>42845</v>
      </c>
      <c r="B579" s="6">
        <f>TITRES_STAT!D582</f>
        <v>3.5567000000000002</v>
      </c>
      <c r="C579" s="2">
        <f t="shared" si="61"/>
        <v>-8.6799999999999766E-2</v>
      </c>
      <c r="D579" s="2">
        <f t="shared" si="62"/>
        <v>3.6573799999999999</v>
      </c>
      <c r="E579" s="2">
        <f t="shared" si="64"/>
        <v>3.6504399999999997</v>
      </c>
      <c r="F579" s="2">
        <f t="shared" si="65"/>
        <v>3.5242100000000014</v>
      </c>
      <c r="G579" s="2">
        <f t="shared" si="67"/>
        <v>3.4470759999999978</v>
      </c>
      <c r="H579" s="2">
        <f t="shared" si="63"/>
        <v>3.4075234999999977</v>
      </c>
      <c r="I579" s="2">
        <f t="array" ref="I579">SUMPRODUCT(B563:B582, (ROW(B563:B582)-ROW(B563)+1)) / (20*21/2)</f>
        <v>3.6038790476190474</v>
      </c>
      <c r="J579" s="2">
        <f t="shared" si="66"/>
        <v>3.5595941907531348</v>
      </c>
      <c r="K579" s="2">
        <f t="shared" si="68"/>
        <v>3.484387867404116</v>
      </c>
    </row>
    <row r="580" spans="1:11" ht="13.5" x14ac:dyDescent="0.25">
      <c r="A580" s="3">
        <f>TITRES_STAT!B583</f>
        <v>42846</v>
      </c>
      <c r="B580" s="6">
        <f>TITRES_STAT!D583</f>
        <v>3.4786999999999999</v>
      </c>
      <c r="C580" s="2">
        <f t="shared" ref="C580:C643" si="69">B580-B579</f>
        <v>-7.8000000000000291E-2</v>
      </c>
      <c r="D580" s="2">
        <f t="shared" si="62"/>
        <v>3.6244199999999998</v>
      </c>
      <c r="E580" s="2">
        <f t="shared" si="64"/>
        <v>3.6339600000000005</v>
      </c>
      <c r="F580" s="2">
        <f t="shared" si="65"/>
        <v>3.5289850000000014</v>
      </c>
      <c r="G580" s="2">
        <f t="shared" si="67"/>
        <v>3.4489859999999983</v>
      </c>
      <c r="H580" s="2">
        <f t="shared" si="63"/>
        <v>3.4079574999999975</v>
      </c>
      <c r="I580" s="2">
        <f t="array" ref="I580">SUMPRODUCT(B564:B583, (ROW(B564:B583)-ROW(B564)+1)) / (20*21/2)</f>
        <v>3.6081733333333328</v>
      </c>
      <c r="J580" s="2">
        <f t="shared" si="66"/>
        <v>3.5518899821099787</v>
      </c>
      <c r="K580" s="2">
        <f t="shared" si="68"/>
        <v>3.4841648137804251</v>
      </c>
    </row>
    <row r="581" spans="1:11" ht="13.5" x14ac:dyDescent="0.25">
      <c r="A581" s="3">
        <f>TITRES_STAT!B584</f>
        <v>42849</v>
      </c>
      <c r="B581" s="6">
        <f>TITRES_STAT!D584</f>
        <v>3.6000999999999999</v>
      </c>
      <c r="C581" s="2">
        <f t="shared" si="69"/>
        <v>0.12139999999999995</v>
      </c>
      <c r="D581" s="2">
        <f t="shared" si="62"/>
        <v>3.6001200000000004</v>
      </c>
      <c r="E581" s="2">
        <f t="shared" si="64"/>
        <v>3.6296200000000001</v>
      </c>
      <c r="F581" s="2">
        <f t="shared" si="65"/>
        <v>3.5398300000000007</v>
      </c>
      <c r="G581" s="2">
        <f t="shared" si="67"/>
        <v>3.4533239999999985</v>
      </c>
      <c r="H581" s="2">
        <f t="shared" si="63"/>
        <v>3.4086514999999973</v>
      </c>
      <c r="I581" s="2">
        <f t="array" ref="I581">SUMPRODUCT(B565:B584, (ROW(B565:B584)-ROW(B565)+1)) / (20*21/2)</f>
        <v>3.6153204761904765</v>
      </c>
      <c r="J581" s="2">
        <f t="shared" si="66"/>
        <v>3.5564814123852191</v>
      </c>
      <c r="K581" s="2">
        <f t="shared" si="68"/>
        <v>3.4887112916713892</v>
      </c>
    </row>
    <row r="582" spans="1:11" ht="13.5" x14ac:dyDescent="0.25">
      <c r="A582" s="3">
        <f>TITRES_STAT!B585</f>
        <v>42850</v>
      </c>
      <c r="B582" s="6">
        <f>TITRES_STAT!D585</f>
        <v>3.6347999999999998</v>
      </c>
      <c r="C582" s="2">
        <f t="shared" si="69"/>
        <v>3.4699999999999953E-2</v>
      </c>
      <c r="D582" s="2">
        <f t="shared" ref="D582:D645" si="70">AVERAGE(B578:B582)</f>
        <v>3.5827599999999995</v>
      </c>
      <c r="E582" s="2">
        <f t="shared" si="64"/>
        <v>3.6287499999999993</v>
      </c>
      <c r="F582" s="2">
        <f t="shared" si="65"/>
        <v>3.5550100000000007</v>
      </c>
      <c r="G582" s="2">
        <f t="shared" si="67"/>
        <v>3.4569679999999989</v>
      </c>
      <c r="H582" s="2">
        <f t="shared" si="63"/>
        <v>3.4095189999999977</v>
      </c>
      <c r="I582" s="2">
        <f t="array" ref="I582">SUMPRODUCT(B566:B585, (ROW(B566:B585)-ROW(B566)+1)) / (20*21/2)</f>
        <v>3.6209804761904762</v>
      </c>
      <c r="J582" s="2">
        <f t="shared" si="66"/>
        <v>3.5639403254913886</v>
      </c>
      <c r="K582" s="2">
        <f t="shared" si="68"/>
        <v>3.4944402606254528</v>
      </c>
    </row>
    <row r="583" spans="1:11" ht="13.5" x14ac:dyDescent="0.25">
      <c r="A583" s="3">
        <f>TITRES_STAT!B586</f>
        <v>42851</v>
      </c>
      <c r="B583" s="6">
        <f>TITRES_STAT!D586</f>
        <v>3.6000999999999999</v>
      </c>
      <c r="C583" s="2">
        <f t="shared" si="69"/>
        <v>-3.4699999999999953E-2</v>
      </c>
      <c r="D583" s="2">
        <f t="shared" si="70"/>
        <v>3.5740799999999999</v>
      </c>
      <c r="E583" s="2">
        <f t="shared" si="64"/>
        <v>3.6244099999999997</v>
      </c>
      <c r="F583" s="2">
        <f t="shared" si="65"/>
        <v>3.5684550000000002</v>
      </c>
      <c r="G583" s="2">
        <f t="shared" si="67"/>
        <v>3.4599179999999992</v>
      </c>
      <c r="H583" s="2">
        <f t="shared" si="63"/>
        <v>3.4102129999999984</v>
      </c>
      <c r="I583" s="2">
        <f t="array" ref="I583">SUMPRODUCT(B567:B586, (ROW(B567:B586)-ROW(B567)+1)) / (20*21/2)</f>
        <v>3.6251533333333334</v>
      </c>
      <c r="J583" s="2">
        <f t="shared" si="66"/>
        <v>3.5673841040160181</v>
      </c>
      <c r="K583" s="2">
        <f t="shared" si="68"/>
        <v>3.4985837798166117</v>
      </c>
    </row>
    <row r="584" spans="1:11" ht="13.5" x14ac:dyDescent="0.25">
      <c r="A584" s="3">
        <f>TITRES_STAT!B587</f>
        <v>42852</v>
      </c>
      <c r="B584" s="6">
        <f>TITRES_STAT!D587</f>
        <v>3.6435</v>
      </c>
      <c r="C584" s="2">
        <f t="shared" si="69"/>
        <v>4.3400000000000105E-2</v>
      </c>
      <c r="D584" s="2">
        <f t="shared" si="70"/>
        <v>3.59144</v>
      </c>
      <c r="E584" s="2">
        <f t="shared" si="64"/>
        <v>3.6244100000000001</v>
      </c>
      <c r="F584" s="2">
        <f t="shared" si="65"/>
        <v>3.5840700000000005</v>
      </c>
      <c r="G584" s="2">
        <f t="shared" si="67"/>
        <v>3.4656439999999988</v>
      </c>
      <c r="H584" s="2">
        <f t="shared" si="63"/>
        <v>3.4116009999999983</v>
      </c>
      <c r="I584" s="2">
        <f t="array" ref="I584">SUMPRODUCT(B568:B587, (ROW(B568:B587)-ROW(B568)+1)) / (20*21/2)</f>
        <v>3.6278390476190467</v>
      </c>
      <c r="J584" s="2">
        <f t="shared" si="66"/>
        <v>3.5746332369668736</v>
      </c>
      <c r="K584" s="2">
        <f t="shared" si="68"/>
        <v>3.5042667688434115</v>
      </c>
    </row>
    <row r="585" spans="1:11" ht="13.5" x14ac:dyDescent="0.25">
      <c r="A585" s="3">
        <f>TITRES_STAT!B588</f>
        <v>42853</v>
      </c>
      <c r="B585" s="6">
        <f>TITRES_STAT!D588</f>
        <v>3.6435</v>
      </c>
      <c r="C585" s="2">
        <f t="shared" si="69"/>
        <v>0</v>
      </c>
      <c r="D585" s="2">
        <f t="shared" si="70"/>
        <v>3.6244000000000001</v>
      </c>
      <c r="E585" s="2">
        <f t="shared" si="64"/>
        <v>3.6244100000000001</v>
      </c>
      <c r="F585" s="2">
        <f t="shared" si="65"/>
        <v>3.599685</v>
      </c>
      <c r="G585" s="2">
        <f t="shared" si="67"/>
        <v>3.4694619999999987</v>
      </c>
      <c r="H585" s="2">
        <f t="shared" si="63"/>
        <v>3.4137264999999983</v>
      </c>
      <c r="I585" s="2">
        <f t="array" ref="I585">SUMPRODUCT(B569:B588, (ROW(B569:B588)-ROW(B569)+1)) / (20*21/2)</f>
        <v>3.6292852380952376</v>
      </c>
      <c r="J585" s="2">
        <f t="shared" si="66"/>
        <v>3.5811919763033617</v>
      </c>
      <c r="K585" s="2">
        <f t="shared" si="68"/>
        <v>3.5097268955554348</v>
      </c>
    </row>
    <row r="586" spans="1:11" ht="13.5" x14ac:dyDescent="0.25">
      <c r="A586" s="3">
        <f>TITRES_STAT!B589</f>
        <v>42857</v>
      </c>
      <c r="B586" s="6">
        <f>TITRES_STAT!D589</f>
        <v>3.6435</v>
      </c>
      <c r="C586" s="2">
        <f t="shared" si="69"/>
        <v>0</v>
      </c>
      <c r="D586" s="2">
        <f t="shared" si="70"/>
        <v>3.6330799999999996</v>
      </c>
      <c r="E586" s="2">
        <f t="shared" si="64"/>
        <v>3.6166000000000005</v>
      </c>
      <c r="F586" s="2">
        <f t="shared" si="65"/>
        <v>3.6153000000000004</v>
      </c>
      <c r="G586" s="2">
        <f t="shared" si="67"/>
        <v>3.4732799999999986</v>
      </c>
      <c r="H586" s="2">
        <f t="shared" ref="H586:H649" si="71">AVERAGE(B387:B586)</f>
        <v>3.4158954999999991</v>
      </c>
      <c r="I586" s="2">
        <f t="array" ref="I586">SUMPRODUCT(B570:B589, (ROW(B570:B589)-ROW(B570)+1)) / (20*21/2)</f>
        <v>3.6304009523809517</v>
      </c>
      <c r="J586" s="2">
        <f t="shared" si="66"/>
        <v>3.5871260737982795</v>
      </c>
      <c r="K586" s="2">
        <f t="shared" si="68"/>
        <v>3.5149728996513003</v>
      </c>
    </row>
    <row r="587" spans="1:11" ht="13.5" x14ac:dyDescent="0.25">
      <c r="A587" s="3">
        <f>TITRES_STAT!B590</f>
        <v>42858</v>
      </c>
      <c r="B587" s="6">
        <f>TITRES_STAT!D590</f>
        <v>3.6435</v>
      </c>
      <c r="C587" s="2">
        <f t="shared" si="69"/>
        <v>0</v>
      </c>
      <c r="D587" s="2">
        <f t="shared" si="70"/>
        <v>3.6348199999999999</v>
      </c>
      <c r="E587" s="2">
        <f t="shared" si="64"/>
        <v>3.6087900000000004</v>
      </c>
      <c r="F587" s="2">
        <f t="shared" si="65"/>
        <v>3.6283150000000006</v>
      </c>
      <c r="G587" s="2">
        <f t="shared" si="67"/>
        <v>3.4770979999999994</v>
      </c>
      <c r="H587" s="2">
        <f t="shared" si="71"/>
        <v>3.4175869999999997</v>
      </c>
      <c r="I587" s="2">
        <f t="array" ref="I587">SUMPRODUCT(B571:B590, (ROW(B571:B590)-ROW(B571)+1)) / (20*21/2)</f>
        <v>3.6313099999999996</v>
      </c>
      <c r="J587" s="2">
        <f t="shared" si="66"/>
        <v>3.5924950191508245</v>
      </c>
      <c r="K587" s="2">
        <f t="shared" si="68"/>
        <v>3.5200131780963475</v>
      </c>
    </row>
    <row r="588" spans="1:11" ht="13.5" x14ac:dyDescent="0.25">
      <c r="A588" s="3">
        <f>TITRES_STAT!B591</f>
        <v>42859</v>
      </c>
      <c r="B588" s="6">
        <f>TITRES_STAT!D591</f>
        <v>3.6435</v>
      </c>
      <c r="C588" s="2">
        <f t="shared" si="69"/>
        <v>0</v>
      </c>
      <c r="D588" s="2">
        <f t="shared" si="70"/>
        <v>3.6435000000000004</v>
      </c>
      <c r="E588" s="2">
        <f t="shared" ref="E588:E651" si="72">AVERAGE(B579:B588)</f>
        <v>3.6087900000000004</v>
      </c>
      <c r="F588" s="2">
        <f t="shared" si="65"/>
        <v>3.6317850000000007</v>
      </c>
      <c r="G588" s="2">
        <f t="shared" si="67"/>
        <v>3.4809159999999992</v>
      </c>
      <c r="H588" s="2">
        <f t="shared" si="71"/>
        <v>3.4185414999999999</v>
      </c>
      <c r="I588" s="2">
        <f t="array" ref="I588">SUMPRODUCT(B572:B591, (ROW(B572:B591)-ROW(B572)+1)) / (20*21/2)</f>
        <v>3.6322190476190475</v>
      </c>
      <c r="J588" s="2">
        <f t="shared" si="66"/>
        <v>3.5973526363745556</v>
      </c>
      <c r="K588" s="2">
        <f t="shared" si="68"/>
        <v>3.5248557985631574</v>
      </c>
    </row>
    <row r="589" spans="1:11" ht="13.5" x14ac:dyDescent="0.25">
      <c r="A589" s="3">
        <f>TITRES_STAT!B592</f>
        <v>42860</v>
      </c>
      <c r="B589" s="6">
        <f>TITRES_STAT!D592</f>
        <v>3.6435</v>
      </c>
      <c r="C589" s="2">
        <f t="shared" si="69"/>
        <v>0</v>
      </c>
      <c r="D589" s="2">
        <f t="shared" si="70"/>
        <v>3.6435000000000004</v>
      </c>
      <c r="E589" s="2">
        <f t="shared" si="72"/>
        <v>3.61747</v>
      </c>
      <c r="F589" s="2">
        <f t="shared" si="65"/>
        <v>3.6339550000000003</v>
      </c>
      <c r="G589" s="2">
        <f t="shared" si="67"/>
        <v>3.4847339999999987</v>
      </c>
      <c r="H589" s="2">
        <f t="shared" si="71"/>
        <v>3.4195390000000003</v>
      </c>
      <c r="I589" s="2">
        <f t="array" ref="I589">SUMPRODUCT(B573:B592, (ROW(B573:B592)-ROW(B573)+1)) / (20*21/2)</f>
        <v>3.6331280952380949</v>
      </c>
      <c r="J589" s="2">
        <f t="shared" si="66"/>
        <v>3.6017476233865029</v>
      </c>
      <c r="K589" s="2">
        <f t="shared" si="68"/>
        <v>3.5295085123449943</v>
      </c>
    </row>
    <row r="590" spans="1:11" ht="13.5" x14ac:dyDescent="0.25">
      <c r="A590" s="3">
        <f>TITRES_STAT!B593</f>
        <v>42863</v>
      </c>
      <c r="B590" s="6">
        <f>TITRES_STAT!D593</f>
        <v>3.6435</v>
      </c>
      <c r="C590" s="2">
        <f t="shared" si="69"/>
        <v>0</v>
      </c>
      <c r="D590" s="2">
        <f t="shared" si="70"/>
        <v>3.6435000000000004</v>
      </c>
      <c r="E590" s="2">
        <f t="shared" si="72"/>
        <v>3.63395</v>
      </c>
      <c r="F590" s="2">
        <f t="shared" si="65"/>
        <v>3.6339550000000012</v>
      </c>
      <c r="G590" s="2">
        <f t="shared" si="67"/>
        <v>3.4899399999999985</v>
      </c>
      <c r="H590" s="2">
        <f t="shared" si="71"/>
        <v>3.4205365000000008</v>
      </c>
      <c r="I590" s="2">
        <f t="array" ref="I590">SUMPRODUCT(B574:B593, (ROW(B574:B593)-ROW(B574)+1)) / (20*21/2)</f>
        <v>3.6332085714285713</v>
      </c>
      <c r="J590" s="2">
        <f t="shared" si="66"/>
        <v>3.605724040206836</v>
      </c>
      <c r="K590" s="2">
        <f t="shared" si="68"/>
        <v>3.533978766762838</v>
      </c>
    </row>
    <row r="591" spans="1:11" ht="13.5" x14ac:dyDescent="0.25">
      <c r="A591" s="3">
        <f>TITRES_STAT!B594</f>
        <v>42864</v>
      </c>
      <c r="B591" s="6">
        <f>TITRES_STAT!D594</f>
        <v>3.6435</v>
      </c>
      <c r="C591" s="2">
        <f t="shared" si="69"/>
        <v>0</v>
      </c>
      <c r="D591" s="2">
        <f t="shared" si="70"/>
        <v>3.6435000000000004</v>
      </c>
      <c r="E591" s="2">
        <f t="shared" si="72"/>
        <v>3.63829</v>
      </c>
      <c r="F591" s="2">
        <f t="shared" si="65"/>
        <v>3.6339550000000012</v>
      </c>
      <c r="G591" s="2">
        <f t="shared" si="67"/>
        <v>3.4951459999999988</v>
      </c>
      <c r="H591" s="2">
        <f t="shared" si="71"/>
        <v>3.4215340000000007</v>
      </c>
      <c r="I591" s="2">
        <f t="array" ref="I591">SUMPRODUCT(B575:B594, (ROW(B575:B594)-ROW(B575)+1)) / (20*21/2)</f>
        <v>3.6341590476190473</v>
      </c>
      <c r="J591" s="2">
        <f t="shared" si="66"/>
        <v>3.6093217506633279</v>
      </c>
      <c r="K591" s="2">
        <f t="shared" si="68"/>
        <v>3.5382737170858638</v>
      </c>
    </row>
    <row r="592" spans="1:11" ht="13.5" x14ac:dyDescent="0.25">
      <c r="A592" s="3">
        <f>TITRES_STAT!B595</f>
        <v>42865</v>
      </c>
      <c r="B592" s="6">
        <f>TITRES_STAT!D595</f>
        <v>3.6435</v>
      </c>
      <c r="C592" s="2">
        <f t="shared" si="69"/>
        <v>0</v>
      </c>
      <c r="D592" s="2">
        <f t="shared" si="70"/>
        <v>3.6435000000000004</v>
      </c>
      <c r="E592" s="2">
        <f t="shared" si="72"/>
        <v>3.6391600000000004</v>
      </c>
      <c r="F592" s="2">
        <f t="shared" si="65"/>
        <v>3.6339550000000012</v>
      </c>
      <c r="G592" s="2">
        <f t="shared" si="67"/>
        <v>3.5003519999999981</v>
      </c>
      <c r="H592" s="2">
        <f t="shared" si="71"/>
        <v>3.422965500000001</v>
      </c>
      <c r="I592" s="2">
        <f t="array" ref="I592">SUMPRODUCT(B576:B595, (ROW(B576:B595)-ROW(B576)+1)) / (20*21/2)</f>
        <v>3.6351095238095237</v>
      </c>
      <c r="J592" s="2">
        <f t="shared" si="66"/>
        <v>3.6125768220287253</v>
      </c>
      <c r="K592" s="2">
        <f t="shared" si="68"/>
        <v>3.5424002379844572</v>
      </c>
    </row>
    <row r="593" spans="1:11" ht="13.5" x14ac:dyDescent="0.25">
      <c r="A593" s="3">
        <f>TITRES_STAT!B596</f>
        <v>42866</v>
      </c>
      <c r="B593" s="6">
        <f>TITRES_STAT!D596</f>
        <v>3.6347999999999998</v>
      </c>
      <c r="C593" s="2">
        <f t="shared" si="69"/>
        <v>-8.7000000000001521E-3</v>
      </c>
      <c r="D593" s="2">
        <f t="shared" si="70"/>
        <v>3.6417600000000001</v>
      </c>
      <c r="E593" s="2">
        <f t="shared" si="72"/>
        <v>3.6426299999999996</v>
      </c>
      <c r="F593" s="2">
        <f t="shared" si="65"/>
        <v>3.6335200000000007</v>
      </c>
      <c r="G593" s="2">
        <f t="shared" si="67"/>
        <v>3.5053839999999985</v>
      </c>
      <c r="H593" s="2">
        <f t="shared" si="71"/>
        <v>3.423963000000001</v>
      </c>
      <c r="I593" s="2">
        <f t="array" ref="I593">SUMPRODUCT(B577:B596, (ROW(B577:B596)-ROW(B577)+1)) / (20*21/2)</f>
        <v>3.6360599999999996</v>
      </c>
      <c r="J593" s="2">
        <f t="shared" si="66"/>
        <v>3.614693315168847</v>
      </c>
      <c r="K593" s="2">
        <f t="shared" si="68"/>
        <v>3.5460237580634986</v>
      </c>
    </row>
    <row r="594" spans="1:11" ht="13.5" x14ac:dyDescent="0.25">
      <c r="A594" s="3">
        <f>TITRES_STAT!B597</f>
        <v>42867</v>
      </c>
      <c r="B594" s="6">
        <f>TITRES_STAT!D597</f>
        <v>3.6435</v>
      </c>
      <c r="C594" s="2">
        <f t="shared" si="69"/>
        <v>8.7000000000001521E-3</v>
      </c>
      <c r="D594" s="2">
        <f t="shared" si="70"/>
        <v>3.6417600000000001</v>
      </c>
      <c r="E594" s="2">
        <f t="shared" si="72"/>
        <v>3.6426300000000005</v>
      </c>
      <c r="F594" s="2">
        <f t="shared" si="65"/>
        <v>3.6335200000000016</v>
      </c>
      <c r="G594" s="2">
        <f t="shared" si="67"/>
        <v>3.5105899999999988</v>
      </c>
      <c r="H594" s="2">
        <f t="shared" si="71"/>
        <v>3.4253945000000017</v>
      </c>
      <c r="I594" s="2">
        <f t="array" ref="I594">SUMPRODUCT(B578:B597, (ROW(B578:B597)-ROW(B578)+1)) / (20*21/2)</f>
        <v>3.6456395238095238</v>
      </c>
      <c r="J594" s="2">
        <f t="shared" si="66"/>
        <v>3.6174368089622901</v>
      </c>
      <c r="K594" s="2">
        <f t="shared" si="68"/>
        <v>3.5498463557864985</v>
      </c>
    </row>
    <row r="595" spans="1:11" ht="13.5" x14ac:dyDescent="0.25">
      <c r="A595" s="3">
        <f>TITRES_STAT!B598</f>
        <v>42870</v>
      </c>
      <c r="B595" s="6">
        <f>TITRES_STAT!D598</f>
        <v>3.6435</v>
      </c>
      <c r="C595" s="2">
        <f t="shared" si="69"/>
        <v>0</v>
      </c>
      <c r="D595" s="2">
        <f t="shared" si="70"/>
        <v>3.6417600000000001</v>
      </c>
      <c r="E595" s="2">
        <f t="shared" si="72"/>
        <v>3.6426300000000005</v>
      </c>
      <c r="F595" s="2">
        <f t="shared" si="65"/>
        <v>3.6335200000000016</v>
      </c>
      <c r="G595" s="2">
        <f t="shared" si="67"/>
        <v>3.517529999999998</v>
      </c>
      <c r="H595" s="2">
        <f t="shared" si="71"/>
        <v>3.4268260000000015</v>
      </c>
      <c r="I595" s="2">
        <f t="array" ref="I595">SUMPRODUCT(B579:B598, (ROW(B579:B598)-ROW(B579)+1)) / (20*21/2)</f>
        <v>3.655844761904762</v>
      </c>
      <c r="J595" s="2">
        <f t="shared" si="66"/>
        <v>3.6199190176325482</v>
      </c>
      <c r="K595" s="2">
        <f t="shared" si="68"/>
        <v>3.5535190477164398</v>
      </c>
    </row>
    <row r="596" spans="1:11" ht="13.5" x14ac:dyDescent="0.25">
      <c r="A596" s="3">
        <f>TITRES_STAT!B599</f>
        <v>42871</v>
      </c>
      <c r="B596" s="6">
        <f>TITRES_STAT!D599</f>
        <v>3.6435</v>
      </c>
      <c r="C596" s="2">
        <f t="shared" si="69"/>
        <v>0</v>
      </c>
      <c r="D596" s="2">
        <f t="shared" si="70"/>
        <v>3.6417600000000001</v>
      </c>
      <c r="E596" s="2">
        <f t="shared" si="72"/>
        <v>3.6426300000000005</v>
      </c>
      <c r="F596" s="2">
        <f t="shared" ref="F596:F659" si="73">AVERAGE(B577:B596)</f>
        <v>3.6296150000000011</v>
      </c>
      <c r="G596" s="2">
        <f t="shared" si="67"/>
        <v>3.5227359999999983</v>
      </c>
      <c r="H596" s="2">
        <f t="shared" si="71"/>
        <v>3.4278670000000018</v>
      </c>
      <c r="I596" s="2">
        <f t="array" ref="I596">SUMPRODUCT(B580:B599, (ROW(B580:B599)-ROW(B580)+1)) / (20*21/2)</f>
        <v>3.6567085714285712</v>
      </c>
      <c r="J596" s="2">
        <f t="shared" si="66"/>
        <v>3.6221648254770673</v>
      </c>
      <c r="K596" s="2">
        <f t="shared" si="68"/>
        <v>3.5570477125118738</v>
      </c>
    </row>
    <row r="597" spans="1:11" ht="13.5" x14ac:dyDescent="0.25">
      <c r="A597" s="3">
        <f>TITRES_STAT!B600</f>
        <v>42872</v>
      </c>
      <c r="B597" s="6">
        <f>TITRES_STAT!D600</f>
        <v>3.7302</v>
      </c>
      <c r="C597" s="2">
        <f t="shared" si="69"/>
        <v>8.6699999999999999E-2</v>
      </c>
      <c r="D597" s="2">
        <f t="shared" si="70"/>
        <v>3.6590999999999996</v>
      </c>
      <c r="E597" s="2">
        <f t="shared" si="72"/>
        <v>3.6513000000000004</v>
      </c>
      <c r="F597" s="2">
        <f t="shared" si="73"/>
        <v>3.6300450000000013</v>
      </c>
      <c r="G597" s="2">
        <f t="shared" si="67"/>
        <v>3.5286339999999985</v>
      </c>
      <c r="H597" s="2">
        <f t="shared" si="71"/>
        <v>3.4298185000000019</v>
      </c>
      <c r="I597" s="2">
        <f t="array" ref="I597">SUMPRODUCT(B581:B600, (ROW(B581:B600)-ROW(B581)+1)) / (20*21/2)</f>
        <v>3.6571576190476192</v>
      </c>
      <c r="J597" s="2">
        <f t="shared" ref="J597:J660" si="74">$J$4*B597+J596*(1-$J$4)</f>
        <v>3.6324538897173468</v>
      </c>
      <c r="K597" s="2">
        <f t="shared" si="68"/>
        <v>3.563837998295722</v>
      </c>
    </row>
    <row r="598" spans="1:11" ht="13.5" x14ac:dyDescent="0.25">
      <c r="A598" s="3">
        <f>TITRES_STAT!B601</f>
        <v>42873</v>
      </c>
      <c r="B598" s="6">
        <f>TITRES_STAT!D601</f>
        <v>3.7372000000000001</v>
      </c>
      <c r="C598" s="2">
        <f t="shared" si="69"/>
        <v>7.0000000000001172E-3</v>
      </c>
      <c r="D598" s="2">
        <f t="shared" si="70"/>
        <v>3.6795800000000001</v>
      </c>
      <c r="E598" s="2">
        <f t="shared" si="72"/>
        <v>3.6606700000000005</v>
      </c>
      <c r="F598" s="2">
        <f t="shared" si="73"/>
        <v>3.6347300000000011</v>
      </c>
      <c r="G598" s="2">
        <f t="shared" si="67"/>
        <v>3.5346719999999987</v>
      </c>
      <c r="H598" s="2">
        <f t="shared" si="71"/>
        <v>3.4315450000000016</v>
      </c>
      <c r="I598" s="2">
        <f t="array" ref="I598">SUMPRODUCT(B582:B601, (ROW(B582:B601)-ROW(B582)+1)) / (20*21/2)</f>
        <v>3.6550395238095246</v>
      </c>
      <c r="J598" s="2">
        <f t="shared" si="74"/>
        <v>3.6424297097442664</v>
      </c>
      <c r="K598" s="2">
        <f t="shared" si="68"/>
        <v>3.5706365081664782</v>
      </c>
    </row>
    <row r="599" spans="1:11" ht="13.5" x14ac:dyDescent="0.25">
      <c r="A599" s="3">
        <f>TITRES_STAT!B602</f>
        <v>42874</v>
      </c>
      <c r="B599" s="6">
        <f>TITRES_STAT!D602</f>
        <v>3.6438000000000001</v>
      </c>
      <c r="C599" s="2">
        <f t="shared" si="69"/>
        <v>-9.3399999999999928E-2</v>
      </c>
      <c r="D599" s="2">
        <f t="shared" si="70"/>
        <v>3.67964</v>
      </c>
      <c r="E599" s="2">
        <f t="shared" si="72"/>
        <v>3.6606999999999998</v>
      </c>
      <c r="F599" s="2">
        <f t="shared" si="73"/>
        <v>3.6390850000000006</v>
      </c>
      <c r="G599" s="2">
        <f t="shared" si="67"/>
        <v>3.5388419999999989</v>
      </c>
      <c r="H599" s="2">
        <f t="shared" si="71"/>
        <v>3.4325010000000016</v>
      </c>
      <c r="I599" s="2">
        <f t="array" ref="I599">SUMPRODUCT(B583:B602, (ROW(B583:B602)-ROW(B583)+1)) / (20*21/2)</f>
        <v>3.6528023809523811</v>
      </c>
      <c r="J599" s="2">
        <f t="shared" si="74"/>
        <v>3.6425602135781459</v>
      </c>
      <c r="K599" s="2">
        <f t="shared" si="68"/>
        <v>3.5735056647089691</v>
      </c>
    </row>
    <row r="600" spans="1:11" ht="13.5" x14ac:dyDescent="0.25">
      <c r="A600" s="3">
        <f>TITRES_STAT!B603</f>
        <v>42877</v>
      </c>
      <c r="B600" s="6">
        <f>TITRES_STAT!D603</f>
        <v>3.6438000000000001</v>
      </c>
      <c r="C600" s="2">
        <f t="shared" si="69"/>
        <v>0</v>
      </c>
      <c r="D600" s="2">
        <f t="shared" si="70"/>
        <v>3.6796999999999995</v>
      </c>
      <c r="E600" s="2">
        <f t="shared" si="72"/>
        <v>3.66073</v>
      </c>
      <c r="F600" s="2">
        <f t="shared" si="73"/>
        <v>3.6473400000000007</v>
      </c>
      <c r="G600" s="2">
        <f t="shared" si="67"/>
        <v>3.5454419999999995</v>
      </c>
      <c r="H600" s="2">
        <f t="shared" si="71"/>
        <v>3.4335870000000015</v>
      </c>
      <c r="I600" s="2">
        <f t="array" ref="I600">SUMPRODUCT(B584:B603, (ROW(B584:B603)-ROW(B584)+1)) / (20*21/2)</f>
        <v>3.6506114285714286</v>
      </c>
      <c r="J600" s="2">
        <f t="shared" si="74"/>
        <v>3.6426782884754654</v>
      </c>
      <c r="K600" s="2">
        <f t="shared" si="68"/>
        <v>3.5762623053086173</v>
      </c>
    </row>
    <row r="601" spans="1:11" ht="13.5" x14ac:dyDescent="0.25">
      <c r="A601" s="3">
        <f>TITRES_STAT!B604</f>
        <v>42878</v>
      </c>
      <c r="B601" s="6">
        <f>TITRES_STAT!D604</f>
        <v>3.6251000000000002</v>
      </c>
      <c r="C601" s="2">
        <f t="shared" si="69"/>
        <v>-1.8699999999999939E-2</v>
      </c>
      <c r="D601" s="2">
        <f t="shared" si="70"/>
        <v>3.6760200000000003</v>
      </c>
      <c r="E601" s="2">
        <f t="shared" si="72"/>
        <v>3.6588900000000004</v>
      </c>
      <c r="F601" s="2">
        <f t="shared" si="73"/>
        <v>3.6485900000000009</v>
      </c>
      <c r="G601" s="2">
        <f t="shared" si="67"/>
        <v>3.5516679999999989</v>
      </c>
      <c r="H601" s="2">
        <f t="shared" si="71"/>
        <v>3.435230000000002</v>
      </c>
      <c r="I601" s="2">
        <f t="array" ref="I601">SUMPRODUCT(B585:B604, (ROW(B585:B604)-ROW(B585)+1)) / (20*21/2)</f>
        <v>3.6545299999999998</v>
      </c>
      <c r="J601" s="2">
        <f t="shared" si="74"/>
        <v>3.6410041657635164</v>
      </c>
      <c r="K601" s="2">
        <f t="shared" si="68"/>
        <v>3.5781775090220052</v>
      </c>
    </row>
    <row r="602" spans="1:11" ht="13.5" x14ac:dyDescent="0.25">
      <c r="A602" s="3">
        <f>TITRES_STAT!B605</f>
        <v>42879</v>
      </c>
      <c r="B602" s="6">
        <f>TITRES_STAT!D605</f>
        <v>3.6251000000000002</v>
      </c>
      <c r="C602" s="2">
        <f t="shared" si="69"/>
        <v>0</v>
      </c>
      <c r="D602" s="2">
        <f t="shared" si="70"/>
        <v>3.6550000000000002</v>
      </c>
      <c r="E602" s="2">
        <f t="shared" si="72"/>
        <v>3.6570500000000004</v>
      </c>
      <c r="F602" s="2">
        <f t="shared" si="73"/>
        <v>3.648105000000001</v>
      </c>
      <c r="G602" s="2">
        <f t="shared" si="67"/>
        <v>3.5559839999999996</v>
      </c>
      <c r="H602" s="2">
        <f t="shared" si="71"/>
        <v>3.4368730000000016</v>
      </c>
      <c r="I602" s="2">
        <f t="array" ref="I602">SUMPRODUCT(B586:B605, (ROW(B586:B605)-ROW(B586)+1)) / (20*21/2)</f>
        <v>3.6626723809523809</v>
      </c>
      <c r="J602" s="2">
        <f t="shared" si="74"/>
        <v>3.6394894833098483</v>
      </c>
      <c r="K602" s="2">
        <f t="shared" si="68"/>
        <v>3.580017606707417</v>
      </c>
    </row>
    <row r="603" spans="1:11" ht="13.5" x14ac:dyDescent="0.25">
      <c r="A603" s="3">
        <f>TITRES_STAT!B606</f>
        <v>42880</v>
      </c>
      <c r="B603" s="6">
        <f>TITRES_STAT!D606</f>
        <v>3.6251000000000002</v>
      </c>
      <c r="C603" s="2">
        <f t="shared" si="69"/>
        <v>0</v>
      </c>
      <c r="D603" s="2">
        <f t="shared" si="70"/>
        <v>3.6325799999999999</v>
      </c>
      <c r="E603" s="2">
        <f t="shared" si="72"/>
        <v>3.6560800000000002</v>
      </c>
      <c r="F603" s="2">
        <f t="shared" si="73"/>
        <v>3.6493550000000008</v>
      </c>
      <c r="G603" s="2">
        <f t="shared" si="67"/>
        <v>3.5622099999999999</v>
      </c>
      <c r="H603" s="2">
        <f t="shared" si="71"/>
        <v>3.4385160000000012</v>
      </c>
      <c r="I603" s="2">
        <f t="array" ref="I603">SUMPRODUCT(B587:B606, (ROW(B587:B606)-ROW(B587)+1)) / (20*21/2)</f>
        <v>3.6703685714285719</v>
      </c>
      <c r="J603" s="2">
        <f t="shared" si="74"/>
        <v>3.638119056327958</v>
      </c>
      <c r="K603" s="2">
        <f t="shared" si="68"/>
        <v>3.5817855436992834</v>
      </c>
    </row>
    <row r="604" spans="1:11" ht="13.5" x14ac:dyDescent="0.25">
      <c r="A604" s="3">
        <f>TITRES_STAT!B607</f>
        <v>42881</v>
      </c>
      <c r="B604" s="6">
        <f>TITRES_STAT!D607</f>
        <v>3.6905000000000001</v>
      </c>
      <c r="C604" s="2">
        <f t="shared" si="69"/>
        <v>6.5399999999999903E-2</v>
      </c>
      <c r="D604" s="2">
        <f t="shared" si="70"/>
        <v>3.6419200000000003</v>
      </c>
      <c r="E604" s="2">
        <f t="shared" si="72"/>
        <v>3.6607799999999999</v>
      </c>
      <c r="F604" s="2">
        <f t="shared" si="73"/>
        <v>3.6517050000000011</v>
      </c>
      <c r="G604" s="2">
        <f t="shared" si="67"/>
        <v>3.5678340000000004</v>
      </c>
      <c r="H604" s="2">
        <f t="shared" si="71"/>
        <v>3.4404860000000013</v>
      </c>
      <c r="I604" s="2">
        <f t="array" ref="I604">SUMPRODUCT(B588:B607, (ROW(B588:B607)-ROW(B588)+1)) / (20*21/2)</f>
        <v>3.6776185714285714</v>
      </c>
      <c r="J604" s="2">
        <f t="shared" si="74"/>
        <v>3.6431077176300568</v>
      </c>
      <c r="K604" s="2">
        <f t="shared" si="68"/>
        <v>3.5860488557110766</v>
      </c>
    </row>
    <row r="605" spans="1:11" ht="13.5" x14ac:dyDescent="0.25">
      <c r="A605" s="3">
        <f>TITRES_STAT!B608</f>
        <v>42884</v>
      </c>
      <c r="B605" s="6">
        <f>TITRES_STAT!D608</f>
        <v>3.7372000000000001</v>
      </c>
      <c r="C605" s="2">
        <f t="shared" si="69"/>
        <v>4.6699999999999964E-2</v>
      </c>
      <c r="D605" s="2">
        <f t="shared" si="70"/>
        <v>3.6606000000000001</v>
      </c>
      <c r="E605" s="2">
        <f t="shared" si="72"/>
        <v>3.6701499999999996</v>
      </c>
      <c r="F605" s="2">
        <f t="shared" si="73"/>
        <v>3.6563900000000009</v>
      </c>
      <c r="G605" s="2">
        <f t="shared" si="67"/>
        <v>3.5743920000000009</v>
      </c>
      <c r="H605" s="2">
        <f t="shared" si="71"/>
        <v>3.4422560000000009</v>
      </c>
      <c r="I605" s="2">
        <f t="array" ref="I605">SUMPRODUCT(B589:B608, (ROW(B589:B608)-ROW(B589)+1)) / (20*21/2)</f>
        <v>3.6844223809523808</v>
      </c>
      <c r="J605" s="2">
        <f t="shared" si="74"/>
        <v>3.652068887379575</v>
      </c>
      <c r="K605" s="2">
        <f t="shared" si="68"/>
        <v>3.5919763515655441</v>
      </c>
    </row>
    <row r="606" spans="1:11" ht="13.5" x14ac:dyDescent="0.25">
      <c r="A606" s="3">
        <f>TITRES_STAT!B609</f>
        <v>42885</v>
      </c>
      <c r="B606" s="6">
        <f>TITRES_STAT!D609</f>
        <v>3.7372000000000001</v>
      </c>
      <c r="C606" s="2">
        <f t="shared" si="69"/>
        <v>0</v>
      </c>
      <c r="D606" s="2">
        <f t="shared" si="70"/>
        <v>3.68302</v>
      </c>
      <c r="E606" s="2">
        <f t="shared" si="72"/>
        <v>3.6795200000000001</v>
      </c>
      <c r="F606" s="2">
        <f t="shared" si="73"/>
        <v>3.6610750000000012</v>
      </c>
      <c r="G606" s="2">
        <f t="shared" si="67"/>
        <v>3.5809500000000001</v>
      </c>
      <c r="H606" s="2">
        <f t="shared" si="71"/>
        <v>3.444112500000001</v>
      </c>
      <c r="I606" s="2">
        <f t="array" ref="I606">SUMPRODUCT(B590:B609, (ROW(B590:B609)-ROW(B590)+1)) / (20*21/2)</f>
        <v>3.6907800000000002</v>
      </c>
      <c r="J606" s="2">
        <f t="shared" si="74"/>
        <v>3.660176612391044</v>
      </c>
      <c r="K606" s="2">
        <f t="shared" si="68"/>
        <v>3.5976713966021894</v>
      </c>
    </row>
    <row r="607" spans="1:11" ht="13.5" x14ac:dyDescent="0.25">
      <c r="A607" s="3">
        <f>TITRES_STAT!B610</f>
        <v>42886</v>
      </c>
      <c r="B607" s="6">
        <f>TITRES_STAT!D610</f>
        <v>3.7372000000000001</v>
      </c>
      <c r="C607" s="2">
        <f t="shared" si="69"/>
        <v>0</v>
      </c>
      <c r="D607" s="2">
        <f t="shared" si="70"/>
        <v>3.7054400000000003</v>
      </c>
      <c r="E607" s="2">
        <f t="shared" si="72"/>
        <v>3.6802200000000007</v>
      </c>
      <c r="F607" s="2">
        <f t="shared" si="73"/>
        <v>3.665760000000001</v>
      </c>
      <c r="G607" s="2">
        <f t="shared" si="67"/>
        <v>3.5876820000000005</v>
      </c>
      <c r="H607" s="2">
        <f t="shared" si="71"/>
        <v>3.4456220000000006</v>
      </c>
      <c r="I607" s="2">
        <f t="array" ref="I607">SUMPRODUCT(B591:B610, (ROW(B591:B610)-ROW(B591)+1)) / (20*21/2)</f>
        <v>3.6966914285714285</v>
      </c>
      <c r="J607" s="2">
        <f t="shared" si="74"/>
        <v>3.6675121731157065</v>
      </c>
      <c r="K607" s="2">
        <f t="shared" si="68"/>
        <v>3.6031431065393584</v>
      </c>
    </row>
    <row r="608" spans="1:11" ht="13.5" x14ac:dyDescent="0.25">
      <c r="A608" s="3">
        <f>TITRES_STAT!B611</f>
        <v>42887</v>
      </c>
      <c r="B608" s="6">
        <f>TITRES_STAT!D611</f>
        <v>3.7372000000000001</v>
      </c>
      <c r="C608" s="2">
        <f t="shared" si="69"/>
        <v>0</v>
      </c>
      <c r="D608" s="2">
        <f t="shared" si="70"/>
        <v>3.7278599999999997</v>
      </c>
      <c r="E608" s="2">
        <f t="shared" si="72"/>
        <v>3.6802200000000007</v>
      </c>
      <c r="F608" s="2">
        <f t="shared" si="73"/>
        <v>3.6704450000000008</v>
      </c>
      <c r="G608" s="2">
        <f t="shared" si="67"/>
        <v>3.5961500000000002</v>
      </c>
      <c r="H608" s="2">
        <f t="shared" si="71"/>
        <v>3.4470015000000012</v>
      </c>
      <c r="I608" s="2">
        <f t="array" ref="I608">SUMPRODUCT(B592:B611, (ROW(B592:B611)-ROW(B592)+1)) / (20*21/2)</f>
        <v>3.7021566666666672</v>
      </c>
      <c r="J608" s="2">
        <f t="shared" si="74"/>
        <v>3.6741491090094489</v>
      </c>
      <c r="K608" s="2">
        <f t="shared" si="68"/>
        <v>3.6084002396162465</v>
      </c>
    </row>
    <row r="609" spans="1:11" ht="13.5" x14ac:dyDescent="0.25">
      <c r="A609" s="3">
        <f>TITRES_STAT!B612</f>
        <v>42888</v>
      </c>
      <c r="B609" s="6">
        <f>TITRES_STAT!D612</f>
        <v>3.7372000000000001</v>
      </c>
      <c r="C609" s="2">
        <f t="shared" si="69"/>
        <v>0</v>
      </c>
      <c r="D609" s="2">
        <f t="shared" si="70"/>
        <v>3.7372000000000001</v>
      </c>
      <c r="E609" s="2">
        <f t="shared" si="72"/>
        <v>3.6895600000000011</v>
      </c>
      <c r="F609" s="2">
        <f t="shared" si="73"/>
        <v>3.6751300000000007</v>
      </c>
      <c r="G609" s="2">
        <f t="shared" si="67"/>
        <v>3.6032300000000017</v>
      </c>
      <c r="H609" s="2">
        <f t="shared" si="71"/>
        <v>3.4483810000000013</v>
      </c>
      <c r="I609" s="2">
        <f t="array" ref="I609">SUMPRODUCT(B593:B612, (ROW(B593:B612)-ROW(B593)+1)) / (20*21/2)</f>
        <v>3.6964995238095244</v>
      </c>
      <c r="J609" s="2">
        <f t="shared" si="74"/>
        <v>3.6801539557704537</v>
      </c>
      <c r="K609" s="2">
        <f t="shared" si="68"/>
        <v>3.6134512106116876</v>
      </c>
    </row>
    <row r="610" spans="1:11" ht="13.5" x14ac:dyDescent="0.25">
      <c r="A610" s="3">
        <f>TITRES_STAT!B613</f>
        <v>42891</v>
      </c>
      <c r="B610" s="6">
        <f>TITRES_STAT!D613</f>
        <v>3.7372000000000001</v>
      </c>
      <c r="C610" s="2">
        <f t="shared" si="69"/>
        <v>0</v>
      </c>
      <c r="D610" s="2">
        <f t="shared" si="70"/>
        <v>3.7372000000000001</v>
      </c>
      <c r="E610" s="2">
        <f t="shared" si="72"/>
        <v>3.6989000000000005</v>
      </c>
      <c r="F610" s="2">
        <f t="shared" si="73"/>
        <v>3.6798150000000005</v>
      </c>
      <c r="G610" s="2">
        <f t="shared" si="67"/>
        <v>3.6103100000000019</v>
      </c>
      <c r="H610" s="2">
        <f t="shared" si="71"/>
        <v>3.4497605000000009</v>
      </c>
      <c r="I610" s="2">
        <f t="array" ref="I610">SUMPRODUCT(B594:B613, (ROW(B594:B613)-ROW(B594)+1)) / (20*21/2)</f>
        <v>3.7007204761904759</v>
      </c>
      <c r="J610" s="2">
        <f t="shared" si="74"/>
        <v>3.6855869123637439</v>
      </c>
      <c r="K610" s="2">
        <f t="shared" si="68"/>
        <v>3.6183041043131903</v>
      </c>
    </row>
    <row r="611" spans="1:11" ht="13.5" x14ac:dyDescent="0.25">
      <c r="A611" s="3">
        <f>TITRES_STAT!B614</f>
        <v>42892</v>
      </c>
      <c r="B611" s="6">
        <f>TITRES_STAT!D614</f>
        <v>3.7372000000000001</v>
      </c>
      <c r="C611" s="2">
        <f t="shared" si="69"/>
        <v>0</v>
      </c>
      <c r="D611" s="2">
        <f t="shared" si="70"/>
        <v>3.7372000000000001</v>
      </c>
      <c r="E611" s="2">
        <f t="shared" si="72"/>
        <v>3.7101100000000002</v>
      </c>
      <c r="F611" s="2">
        <f t="shared" si="73"/>
        <v>3.6845000000000008</v>
      </c>
      <c r="G611" s="2">
        <f t="shared" si="67"/>
        <v>3.6173900000000008</v>
      </c>
      <c r="H611" s="2">
        <f t="shared" si="71"/>
        <v>3.4511400000000014</v>
      </c>
      <c r="I611" s="2">
        <f t="array" ref="I611">SUMPRODUCT(B595:B614, (ROW(B595:B614)-ROW(B595)+1)) / (20*21/2)</f>
        <v>3.7044980952380953</v>
      </c>
      <c r="J611" s="2">
        <f t="shared" si="74"/>
        <v>3.690502444519578</v>
      </c>
      <c r="K611" s="2">
        <f t="shared" si="68"/>
        <v>3.6229666884577711</v>
      </c>
    </row>
    <row r="612" spans="1:11" ht="13.5" x14ac:dyDescent="0.25">
      <c r="A612" s="3">
        <f>TITRES_STAT!B615</f>
        <v>42893</v>
      </c>
      <c r="B612" s="6">
        <f>TITRES_STAT!D615</f>
        <v>3.6251000000000002</v>
      </c>
      <c r="C612" s="2">
        <f t="shared" si="69"/>
        <v>-0.11209999999999987</v>
      </c>
      <c r="D612" s="2">
        <f t="shared" si="70"/>
        <v>3.7147800000000002</v>
      </c>
      <c r="E612" s="2">
        <f t="shared" si="72"/>
        <v>3.7101100000000011</v>
      </c>
      <c r="F612" s="2">
        <f t="shared" si="73"/>
        <v>3.6835800000000005</v>
      </c>
      <c r="G612" s="2">
        <f t="shared" si="67"/>
        <v>3.6232680000000017</v>
      </c>
      <c r="H612" s="2">
        <f t="shared" si="71"/>
        <v>3.4524360000000014</v>
      </c>
      <c r="I612" s="2">
        <f t="array" ref="I612">SUMPRODUCT(B596:B615, (ROW(B596:B615)-ROW(B596)+1)) / (20*21/2)</f>
        <v>3.7043119047619051</v>
      </c>
      <c r="J612" s="2">
        <f t="shared" si="74"/>
        <v>3.6842736402796183</v>
      </c>
      <c r="K612" s="2">
        <f t="shared" si="68"/>
        <v>3.6230503477339373</v>
      </c>
    </row>
    <row r="613" spans="1:11" ht="13.5" x14ac:dyDescent="0.25">
      <c r="A613" s="3">
        <f>TITRES_STAT!B616</f>
        <v>42894</v>
      </c>
      <c r="B613" s="6">
        <f>TITRES_STAT!D616</f>
        <v>3.7279</v>
      </c>
      <c r="C613" s="2">
        <f t="shared" si="69"/>
        <v>0.10279999999999978</v>
      </c>
      <c r="D613" s="2">
        <f t="shared" si="70"/>
        <v>3.7129199999999996</v>
      </c>
      <c r="E613" s="2">
        <f t="shared" si="72"/>
        <v>3.7203900000000005</v>
      </c>
      <c r="F613" s="2">
        <f t="shared" si="73"/>
        <v>3.688235000000001</v>
      </c>
      <c r="G613" s="2">
        <f t="shared" si="67"/>
        <v>3.6312020000000014</v>
      </c>
      <c r="H613" s="2">
        <f t="shared" si="71"/>
        <v>3.4538555000000013</v>
      </c>
      <c r="I613" s="2">
        <f t="array" ref="I613">SUMPRODUCT(B597:B616, (ROW(B597:B616)-ROW(B597)+1)) / (20*21/2)</f>
        <v>3.6941114285714289</v>
      </c>
      <c r="J613" s="2">
        <f t="shared" si="74"/>
        <v>3.6884285316815593</v>
      </c>
      <c r="K613" s="2">
        <f t="shared" si="68"/>
        <v>3.6271620988031947</v>
      </c>
    </row>
    <row r="614" spans="1:11" ht="13.5" x14ac:dyDescent="0.25">
      <c r="A614" s="3">
        <f>TITRES_STAT!B617</f>
        <v>42895</v>
      </c>
      <c r="B614" s="6">
        <f>TITRES_STAT!D617</f>
        <v>3.7279</v>
      </c>
      <c r="C614" s="2">
        <f t="shared" si="69"/>
        <v>0</v>
      </c>
      <c r="D614" s="2">
        <f t="shared" si="70"/>
        <v>3.7110600000000007</v>
      </c>
      <c r="E614" s="2">
        <f t="shared" si="72"/>
        <v>3.7241300000000002</v>
      </c>
      <c r="F614" s="2">
        <f t="shared" si="73"/>
        <v>3.6924550000000012</v>
      </c>
      <c r="G614" s="2">
        <f t="shared" si="67"/>
        <v>3.6391360000000019</v>
      </c>
      <c r="H614" s="2">
        <f t="shared" si="71"/>
        <v>3.4552750000000017</v>
      </c>
      <c r="I614" s="2">
        <f t="array" ref="I614">SUMPRODUCT(B598:B617, (ROW(B598:B617)-ROW(B598)+1)) / (20*21/2)</f>
        <v>3.6815099999999998</v>
      </c>
      <c r="J614" s="2">
        <f t="shared" si="74"/>
        <v>3.6921877191404584</v>
      </c>
      <c r="K614" s="2">
        <f t="shared" si="68"/>
        <v>3.6311126047324813</v>
      </c>
    </row>
    <row r="615" spans="1:11" ht="13.5" x14ac:dyDescent="0.25">
      <c r="A615" s="3">
        <f>TITRES_STAT!B618</f>
        <v>42898</v>
      </c>
      <c r="B615" s="6">
        <f>TITRES_STAT!D618</f>
        <v>3.6905000000000001</v>
      </c>
      <c r="C615" s="2">
        <f t="shared" si="69"/>
        <v>-3.7399999999999878E-2</v>
      </c>
      <c r="D615" s="2">
        <f t="shared" si="70"/>
        <v>3.7017200000000003</v>
      </c>
      <c r="E615" s="2">
        <f t="shared" si="72"/>
        <v>3.7194600000000002</v>
      </c>
      <c r="F615" s="2">
        <f t="shared" si="73"/>
        <v>3.694805000000001</v>
      </c>
      <c r="G615" s="2">
        <f t="shared" si="67"/>
        <v>3.6463220000000014</v>
      </c>
      <c r="H615" s="2">
        <f t="shared" si="71"/>
        <v>3.4565075000000025</v>
      </c>
      <c r="I615" s="2">
        <f t="array" ref="I615">SUMPRODUCT(B599:B618, (ROW(B599:B618)-ROW(B599)+1)) / (20*21/2)</f>
        <v>3.6697204761904763</v>
      </c>
      <c r="J615" s="2">
        <f t="shared" si="74"/>
        <v>3.6920269839842241</v>
      </c>
      <c r="K615" s="2">
        <f t="shared" si="68"/>
        <v>3.6334415221939529</v>
      </c>
    </row>
    <row r="616" spans="1:11" ht="13.5" x14ac:dyDescent="0.25">
      <c r="A616" s="3">
        <f>TITRES_STAT!B619</f>
        <v>42899</v>
      </c>
      <c r="B616" s="6">
        <f>TITRES_STAT!D619</f>
        <v>3.5876999999999999</v>
      </c>
      <c r="C616" s="2">
        <f t="shared" si="69"/>
        <v>-0.10280000000000022</v>
      </c>
      <c r="D616" s="2">
        <f t="shared" si="70"/>
        <v>3.6718199999999994</v>
      </c>
      <c r="E616" s="2">
        <f t="shared" si="72"/>
        <v>3.70451</v>
      </c>
      <c r="F616" s="2">
        <f t="shared" si="73"/>
        <v>3.6920150000000005</v>
      </c>
      <c r="G616" s="2">
        <f t="shared" si="67"/>
        <v>3.6514520000000008</v>
      </c>
      <c r="H616" s="2">
        <f t="shared" si="71"/>
        <v>3.4577035000000023</v>
      </c>
      <c r="I616" s="2">
        <f t="array" ref="I616">SUMPRODUCT(B600:B619, (ROW(B600:B619)-ROW(B600)+1)) / (20*21/2)</f>
        <v>3.6596619047619052</v>
      </c>
      <c r="J616" s="2">
        <f t="shared" si="74"/>
        <v>3.682091080747631</v>
      </c>
      <c r="K616" s="2">
        <f t="shared" si="68"/>
        <v>3.6316477370098763</v>
      </c>
    </row>
    <row r="617" spans="1:11" ht="13.5" x14ac:dyDescent="0.25">
      <c r="A617" s="3">
        <f>TITRES_STAT!B620</f>
        <v>42900</v>
      </c>
      <c r="B617" s="6">
        <f>TITRES_STAT!D620</f>
        <v>3.5596999999999999</v>
      </c>
      <c r="C617" s="2">
        <f t="shared" si="69"/>
        <v>-2.8000000000000025E-2</v>
      </c>
      <c r="D617" s="2">
        <f t="shared" si="70"/>
        <v>3.6587400000000003</v>
      </c>
      <c r="E617" s="2">
        <f t="shared" si="72"/>
        <v>3.6867599999999996</v>
      </c>
      <c r="F617" s="2">
        <f t="shared" si="73"/>
        <v>3.6834900000000004</v>
      </c>
      <c r="G617" s="2">
        <f t="shared" si="67"/>
        <v>3.6549820000000013</v>
      </c>
      <c r="H617" s="2">
        <f t="shared" si="71"/>
        <v>3.4583255000000026</v>
      </c>
      <c r="I617" s="2">
        <f t="array" ref="I617">SUMPRODUCT(B601:B620, (ROW(B601:B620)-ROW(B601)+1)) / (20*21/2)</f>
        <v>3.6499595238095242</v>
      </c>
      <c r="J617" s="2">
        <f t="shared" si="74"/>
        <v>3.6704347873430949</v>
      </c>
      <c r="K617" s="2">
        <f t="shared" si="68"/>
        <v>3.6288262571271361</v>
      </c>
    </row>
    <row r="618" spans="1:11" ht="13.5" x14ac:dyDescent="0.25">
      <c r="A618" s="3">
        <f>TITRES_STAT!B621</f>
        <v>42901</v>
      </c>
      <c r="B618" s="6">
        <f>TITRES_STAT!D621</f>
        <v>3.5596999999999999</v>
      </c>
      <c r="C618" s="2">
        <f t="shared" si="69"/>
        <v>0</v>
      </c>
      <c r="D618" s="2">
        <f t="shared" si="70"/>
        <v>3.6250999999999998</v>
      </c>
      <c r="E618" s="2">
        <f t="shared" si="72"/>
        <v>3.6690099999999992</v>
      </c>
      <c r="F618" s="2">
        <f t="shared" si="73"/>
        <v>3.6746150000000015</v>
      </c>
      <c r="G618" s="2">
        <f t="shared" si="67"/>
        <v>3.654694000000001</v>
      </c>
      <c r="H618" s="2">
        <f t="shared" si="71"/>
        <v>3.4589475000000025</v>
      </c>
      <c r="I618" s="2">
        <f t="array" ref="I618">SUMPRODUCT(B602:B621, (ROW(B602:B621)-ROW(B602)+1)) / (20*21/2)</f>
        <v>3.6388323809523806</v>
      </c>
      <c r="J618" s="2">
        <f t="shared" si="74"/>
        <v>3.6598886171199432</v>
      </c>
      <c r="K618" s="2">
        <f t="shared" si="68"/>
        <v>3.6261154235143076</v>
      </c>
    </row>
    <row r="619" spans="1:11" ht="13.5" x14ac:dyDescent="0.25">
      <c r="A619" s="3">
        <f>TITRES_STAT!B622</f>
        <v>42902</v>
      </c>
      <c r="B619" s="6">
        <f>TITRES_STAT!D622</f>
        <v>3.569</v>
      </c>
      <c r="C619" s="2">
        <f t="shared" si="69"/>
        <v>9.300000000000086E-3</v>
      </c>
      <c r="D619" s="2">
        <f t="shared" si="70"/>
        <v>3.5933199999999998</v>
      </c>
      <c r="E619" s="2">
        <f t="shared" si="72"/>
        <v>3.65219</v>
      </c>
      <c r="F619" s="2">
        <f t="shared" si="73"/>
        <v>3.670875000000001</v>
      </c>
      <c r="G619" s="2">
        <f t="shared" si="67"/>
        <v>3.6540720000000011</v>
      </c>
      <c r="H619" s="2">
        <f t="shared" si="71"/>
        <v>3.4596160000000022</v>
      </c>
      <c r="I619" s="2">
        <f t="array" ref="I619">SUMPRODUCT(B603:B622, (ROW(B603:B622)-ROW(B603)+1)) / (20*21/2)</f>
        <v>3.6280614285714283</v>
      </c>
      <c r="J619" s="2">
        <f t="shared" si="74"/>
        <v>3.651232558346615</v>
      </c>
      <c r="K619" s="2">
        <f t="shared" si="68"/>
        <v>3.6238756029843349</v>
      </c>
    </row>
    <row r="620" spans="1:11" ht="13.5" x14ac:dyDescent="0.25">
      <c r="A620" s="3">
        <f>TITRES_STAT!B623</f>
        <v>42905</v>
      </c>
      <c r="B620" s="6">
        <f>TITRES_STAT!D623</f>
        <v>3.569</v>
      </c>
      <c r="C620" s="2">
        <f t="shared" si="69"/>
        <v>0</v>
      </c>
      <c r="D620" s="2">
        <f t="shared" si="70"/>
        <v>3.5690199999999996</v>
      </c>
      <c r="E620" s="2">
        <f t="shared" si="72"/>
        <v>3.6353700000000004</v>
      </c>
      <c r="F620" s="2">
        <f t="shared" si="73"/>
        <v>3.6671350000000005</v>
      </c>
      <c r="G620" s="2">
        <f t="shared" si="67"/>
        <v>3.6525820000000007</v>
      </c>
      <c r="H620" s="2">
        <f t="shared" si="71"/>
        <v>3.460545000000002</v>
      </c>
      <c r="I620" s="2">
        <f t="array" ref="I620">SUMPRODUCT(B604:B623, (ROW(B604:B623)-ROW(B604)+1)) / (20*21/2)</f>
        <v>3.6176466666666665</v>
      </c>
      <c r="J620" s="2">
        <f t="shared" si="74"/>
        <v>3.6434008861231275</v>
      </c>
      <c r="K620" s="2">
        <f t="shared" si="68"/>
        <v>3.6217236185535766</v>
      </c>
    </row>
    <row r="621" spans="1:11" ht="13.5" x14ac:dyDescent="0.25">
      <c r="A621" s="3">
        <f>TITRES_STAT!B624</f>
        <v>42906</v>
      </c>
      <c r="B621" s="6">
        <f>TITRES_STAT!D624</f>
        <v>3.5503</v>
      </c>
      <c r="C621" s="2">
        <f t="shared" si="69"/>
        <v>-1.8699999999999939E-2</v>
      </c>
      <c r="D621" s="2">
        <f t="shared" si="70"/>
        <v>3.5615399999999999</v>
      </c>
      <c r="E621" s="2">
        <f t="shared" si="72"/>
        <v>3.6166799999999997</v>
      </c>
      <c r="F621" s="2">
        <f t="shared" si="73"/>
        <v>3.663395</v>
      </c>
      <c r="G621" s="2">
        <f t="shared" si="67"/>
        <v>3.6507179999999999</v>
      </c>
      <c r="H621" s="2">
        <f t="shared" si="71"/>
        <v>3.461380500000002</v>
      </c>
      <c r="I621" s="2">
        <f t="array" ref="I621">SUMPRODUCT(B605:B624, (ROW(B605:B624)-ROW(B605)+1)) / (20*21/2)</f>
        <v>3.607588095238095</v>
      </c>
      <c r="J621" s="2">
        <f t="shared" si="74"/>
        <v>3.6345341350637819</v>
      </c>
      <c r="K621" s="2">
        <f t="shared" si="68"/>
        <v>3.6189226923357896</v>
      </c>
    </row>
    <row r="622" spans="1:11" ht="13.5" x14ac:dyDescent="0.25">
      <c r="A622" s="3">
        <f>TITRES_STAT!B625</f>
        <v>42907</v>
      </c>
      <c r="B622" s="6">
        <f>TITRES_STAT!D625</f>
        <v>3.5503</v>
      </c>
      <c r="C622" s="2">
        <f t="shared" si="69"/>
        <v>0</v>
      </c>
      <c r="D622" s="2">
        <f t="shared" si="70"/>
        <v>3.55966</v>
      </c>
      <c r="E622" s="2">
        <f t="shared" si="72"/>
        <v>3.6092</v>
      </c>
      <c r="F622" s="2">
        <f t="shared" si="73"/>
        <v>3.6596549999999994</v>
      </c>
      <c r="G622" s="2">
        <f t="shared" si="67"/>
        <v>3.6488540000000005</v>
      </c>
      <c r="H622" s="2">
        <f t="shared" si="71"/>
        <v>3.4622160000000015</v>
      </c>
      <c r="I622" s="2">
        <f t="array" ref="I622">SUMPRODUCT(B606:B625, (ROW(B606:B625)-ROW(B606)+1)) / (20*21/2)</f>
        <v>3.5981971428571424</v>
      </c>
      <c r="J622" s="2">
        <f t="shared" si="74"/>
        <v>3.6265118364862792</v>
      </c>
      <c r="K622" s="2">
        <f t="shared" si="68"/>
        <v>3.6162316063618372</v>
      </c>
    </row>
    <row r="623" spans="1:11" ht="13.5" x14ac:dyDescent="0.25">
      <c r="A623" s="3">
        <f>TITRES_STAT!B626</f>
        <v>42908</v>
      </c>
      <c r="B623" s="6">
        <f>TITRES_STAT!D626</f>
        <v>3.5503</v>
      </c>
      <c r="C623" s="2">
        <f t="shared" si="69"/>
        <v>0</v>
      </c>
      <c r="D623" s="2">
        <f t="shared" si="70"/>
        <v>3.5577799999999997</v>
      </c>
      <c r="E623" s="2">
        <f t="shared" si="72"/>
        <v>3.5914399999999995</v>
      </c>
      <c r="F623" s="2">
        <f t="shared" si="73"/>
        <v>3.6559150000000002</v>
      </c>
      <c r="G623" s="2">
        <f t="shared" si="67"/>
        <v>3.6469900000000002</v>
      </c>
      <c r="H623" s="2">
        <f t="shared" si="71"/>
        <v>3.4630080000000016</v>
      </c>
      <c r="I623" s="2">
        <f t="array" ref="I623">SUMPRODUCT(B607:B626, (ROW(B607:B626)-ROW(B607)+1)) / (20*21/2)</f>
        <v>3.5896961904761904</v>
      </c>
      <c r="J623" s="2">
        <f t="shared" si="74"/>
        <v>3.6192535663447289</v>
      </c>
      <c r="K623" s="2">
        <f t="shared" si="68"/>
        <v>3.6136460531711769</v>
      </c>
    </row>
    <row r="624" spans="1:11" ht="13.5" x14ac:dyDescent="0.25">
      <c r="A624" s="3">
        <f>TITRES_STAT!B627</f>
        <v>42909</v>
      </c>
      <c r="B624" s="6">
        <f>TITRES_STAT!D627</f>
        <v>3.5503</v>
      </c>
      <c r="C624" s="2">
        <f t="shared" si="69"/>
        <v>0</v>
      </c>
      <c r="D624" s="2">
        <f t="shared" si="70"/>
        <v>3.5540399999999996</v>
      </c>
      <c r="E624" s="2">
        <f t="shared" si="72"/>
        <v>3.5736799999999995</v>
      </c>
      <c r="F624" s="2">
        <f t="shared" si="73"/>
        <v>3.6489049999999992</v>
      </c>
      <c r="G624" s="2">
        <f t="shared" si="67"/>
        <v>3.6451259999999994</v>
      </c>
      <c r="H624" s="2">
        <f t="shared" si="71"/>
        <v>3.4638000000000018</v>
      </c>
      <c r="I624" s="2">
        <f t="array" ref="I624">SUMPRODUCT(B608:B627, (ROW(B608:B627)-ROW(B608)+1)) / (20*21/2)</f>
        <v>3.5892090476190472</v>
      </c>
      <c r="J624" s="2">
        <f t="shared" si="74"/>
        <v>3.6126865600261837</v>
      </c>
      <c r="K624" s="2">
        <f t="shared" si="68"/>
        <v>3.6111618942232879</v>
      </c>
    </row>
    <row r="625" spans="1:11" ht="13.5" x14ac:dyDescent="0.25">
      <c r="A625" s="3">
        <f>TITRES_STAT!B628</f>
        <v>42914</v>
      </c>
      <c r="B625" s="6">
        <f>TITRES_STAT!D628</f>
        <v>3.5503</v>
      </c>
      <c r="C625" s="2">
        <f t="shared" si="69"/>
        <v>0</v>
      </c>
      <c r="D625" s="2">
        <f t="shared" si="70"/>
        <v>3.5503</v>
      </c>
      <c r="E625" s="2">
        <f t="shared" si="72"/>
        <v>3.55966</v>
      </c>
      <c r="F625" s="2">
        <f t="shared" si="73"/>
        <v>3.6395600000000004</v>
      </c>
      <c r="G625" s="2">
        <f t="shared" si="67"/>
        <v>3.6432620000000004</v>
      </c>
      <c r="H625" s="2">
        <f t="shared" si="71"/>
        <v>3.4645920000000019</v>
      </c>
      <c r="I625" s="2">
        <f t="array" ref="I625">SUMPRODUCT(B609:B628, (ROW(B609:B628)-ROW(B609)+1)) / (20*21/2)</f>
        <v>3.5892557142857142</v>
      </c>
      <c r="J625" s="2">
        <f t="shared" si="74"/>
        <v>3.6067449828808327</v>
      </c>
      <c r="K625" s="2">
        <f t="shared" si="68"/>
        <v>3.608775153273355</v>
      </c>
    </row>
    <row r="626" spans="1:11" ht="13.5" x14ac:dyDescent="0.25">
      <c r="A626" s="3">
        <f>TITRES_STAT!B629</f>
        <v>42915</v>
      </c>
      <c r="B626" s="6">
        <f>TITRES_STAT!D629</f>
        <v>3.5503</v>
      </c>
      <c r="C626" s="2">
        <f t="shared" si="69"/>
        <v>0</v>
      </c>
      <c r="D626" s="2">
        <f t="shared" si="70"/>
        <v>3.5503</v>
      </c>
      <c r="E626" s="2">
        <f t="shared" si="72"/>
        <v>3.5559199999999995</v>
      </c>
      <c r="F626" s="2">
        <f t="shared" si="73"/>
        <v>3.6302149999999997</v>
      </c>
      <c r="G626" s="2">
        <f t="shared" ref="G626:G689" si="75">AVERAGE(B577:B626)</f>
        <v>3.6398359999999998</v>
      </c>
      <c r="H626" s="2">
        <f t="shared" si="71"/>
        <v>3.4653840000000025</v>
      </c>
      <c r="I626" s="2">
        <f t="array" ref="I626">SUMPRODUCT(B610:B629, (ROW(B610:B629)-ROW(B610)+1)) / (20*21/2)</f>
        <v>3.5898361904761908</v>
      </c>
      <c r="J626" s="2">
        <f t="shared" si="74"/>
        <v>3.6013692702255149</v>
      </c>
      <c r="K626" s="2">
        <f t="shared" si="68"/>
        <v>3.6064820100077335</v>
      </c>
    </row>
    <row r="627" spans="1:11" ht="13.5" x14ac:dyDescent="0.25">
      <c r="A627" s="3">
        <f>TITRES_STAT!B630</f>
        <v>42916</v>
      </c>
      <c r="B627" s="6">
        <f>TITRES_STAT!D630</f>
        <v>3.6251000000000002</v>
      </c>
      <c r="C627" s="2">
        <f t="shared" si="69"/>
        <v>7.48000000000002E-2</v>
      </c>
      <c r="D627" s="2">
        <f t="shared" si="70"/>
        <v>3.5652599999999999</v>
      </c>
      <c r="E627" s="2">
        <f t="shared" si="72"/>
        <v>3.5624600000000002</v>
      </c>
      <c r="F627" s="2">
        <f t="shared" si="73"/>
        <v>3.6246099999999997</v>
      </c>
      <c r="G627" s="2">
        <f t="shared" si="75"/>
        <v>3.6379059999999992</v>
      </c>
      <c r="H627" s="2">
        <f t="shared" si="71"/>
        <v>3.4665935000000023</v>
      </c>
      <c r="I627" s="2">
        <f t="array" ref="I627">SUMPRODUCT(B611:B630, (ROW(B611:B630)-ROW(B611)+1)) / (20*21/2)</f>
        <v>3.5909504761904762</v>
      </c>
      <c r="J627" s="2">
        <f t="shared" si="74"/>
        <v>3.6036293397278469</v>
      </c>
      <c r="K627" s="2">
        <f t="shared" ref="K627:K690" si="76">$K$4*B627+(1-$K$4)*K626</f>
        <v>3.6072121272623323</v>
      </c>
    </row>
    <row r="628" spans="1:11" ht="13.5" x14ac:dyDescent="0.25">
      <c r="A628" s="3">
        <f>TITRES_STAT!B631</f>
        <v>42919</v>
      </c>
      <c r="B628" s="6">
        <f>TITRES_STAT!D631</f>
        <v>3.6251000000000002</v>
      </c>
      <c r="C628" s="2">
        <f t="shared" si="69"/>
        <v>0</v>
      </c>
      <c r="D628" s="2">
        <f t="shared" si="70"/>
        <v>3.5802199999999997</v>
      </c>
      <c r="E628" s="2">
        <f t="shared" si="72"/>
        <v>3.5690000000000004</v>
      </c>
      <c r="F628" s="2">
        <f t="shared" si="73"/>
        <v>3.619005</v>
      </c>
      <c r="G628" s="2">
        <f t="shared" si="75"/>
        <v>3.6375380000000002</v>
      </c>
      <c r="H628" s="2">
        <f t="shared" si="71"/>
        <v>3.4678030000000022</v>
      </c>
      <c r="I628" s="2">
        <f t="array" ref="I628">SUMPRODUCT(B612:B631, (ROW(B612:B631)-ROW(B612)+1)) / (20*21/2)</f>
        <v>3.585474761904762</v>
      </c>
      <c r="J628" s="2">
        <f t="shared" si="74"/>
        <v>3.6056741645156709</v>
      </c>
      <c r="K628" s="2">
        <f t="shared" si="76"/>
        <v>3.6079136124677311</v>
      </c>
    </row>
    <row r="629" spans="1:11" ht="13.5" x14ac:dyDescent="0.25">
      <c r="A629" s="3">
        <f>TITRES_STAT!B632</f>
        <v>42920</v>
      </c>
      <c r="B629" s="6">
        <f>TITRES_STAT!D632</f>
        <v>3.6251000000000002</v>
      </c>
      <c r="C629" s="2">
        <f t="shared" si="69"/>
        <v>0</v>
      </c>
      <c r="D629" s="2">
        <f t="shared" si="70"/>
        <v>3.59518</v>
      </c>
      <c r="E629" s="2">
        <f t="shared" si="72"/>
        <v>3.5746100000000007</v>
      </c>
      <c r="F629" s="2">
        <f t="shared" si="73"/>
        <v>3.6134000000000008</v>
      </c>
      <c r="G629" s="2">
        <f t="shared" si="75"/>
        <v>3.6389059999999995</v>
      </c>
      <c r="H629" s="2">
        <f t="shared" si="71"/>
        <v>3.4690125000000025</v>
      </c>
      <c r="I629" s="2">
        <f t="array" ref="I629">SUMPRODUCT(B613:B632, (ROW(B613:B632)-ROW(B613)+1)) / (20*21/2)</f>
        <v>3.5719938095238102</v>
      </c>
      <c r="J629" s="2">
        <f t="shared" si="74"/>
        <v>3.607524244085607</v>
      </c>
      <c r="K629" s="2">
        <f t="shared" si="76"/>
        <v>3.6085875884493888</v>
      </c>
    </row>
    <row r="630" spans="1:11" ht="13.5" x14ac:dyDescent="0.25">
      <c r="A630" s="3">
        <f>TITRES_STAT!B633</f>
        <v>42921</v>
      </c>
      <c r="B630" s="6">
        <f>TITRES_STAT!D633</f>
        <v>3.6251000000000002</v>
      </c>
      <c r="C630" s="2">
        <f t="shared" si="69"/>
        <v>0</v>
      </c>
      <c r="D630" s="2">
        <f t="shared" si="70"/>
        <v>3.6101399999999999</v>
      </c>
      <c r="E630" s="2">
        <f t="shared" si="72"/>
        <v>3.5802200000000006</v>
      </c>
      <c r="F630" s="2">
        <f t="shared" si="73"/>
        <v>3.6077950000000008</v>
      </c>
      <c r="G630" s="2">
        <f t="shared" si="75"/>
        <v>3.6418339999999993</v>
      </c>
      <c r="H630" s="2">
        <f t="shared" si="71"/>
        <v>3.4702220000000024</v>
      </c>
      <c r="I630" s="2">
        <f t="array" ref="I630">SUMPRODUCT(B614:B633, (ROW(B614:B633)-ROW(B614)+1)) / (20*21/2)</f>
        <v>3.5682090476190473</v>
      </c>
      <c r="J630" s="2">
        <f t="shared" si="74"/>
        <v>3.6091981256012633</v>
      </c>
      <c r="K630" s="2">
        <f t="shared" si="76"/>
        <v>3.6092351340003934</v>
      </c>
    </row>
    <row r="631" spans="1:11" ht="13.5" x14ac:dyDescent="0.25">
      <c r="A631" s="3">
        <f>TITRES_STAT!B634</f>
        <v>42922</v>
      </c>
      <c r="B631" s="6">
        <f>TITRES_STAT!D634</f>
        <v>3.5503</v>
      </c>
      <c r="C631" s="2">
        <f t="shared" si="69"/>
        <v>-7.48000000000002E-2</v>
      </c>
      <c r="D631" s="2">
        <f t="shared" si="70"/>
        <v>3.6101399999999999</v>
      </c>
      <c r="E631" s="2">
        <f t="shared" si="72"/>
        <v>3.5802199999999997</v>
      </c>
      <c r="F631" s="2">
        <f t="shared" si="73"/>
        <v>3.5984499999999997</v>
      </c>
      <c r="G631" s="2">
        <f t="shared" si="75"/>
        <v>3.6408379999999996</v>
      </c>
      <c r="H631" s="2">
        <f t="shared" si="71"/>
        <v>3.4710575000000023</v>
      </c>
      <c r="I631" s="2">
        <f t="array" ref="I631">SUMPRODUCT(B615:B634, (ROW(B615:B634)-ROW(B615)+1)) / (20*21/2)</f>
        <v>3.5652699999999999</v>
      </c>
      <c r="J631" s="2">
        <f t="shared" si="74"/>
        <v>3.6035887803059046</v>
      </c>
      <c r="K631" s="2">
        <f t="shared" si="76"/>
        <v>3.6069239522748879</v>
      </c>
    </row>
    <row r="632" spans="1:11" ht="13.5" x14ac:dyDescent="0.25">
      <c r="A632" s="3">
        <f>TITRES_STAT!B635</f>
        <v>42923</v>
      </c>
      <c r="B632" s="6">
        <f>TITRES_STAT!D635</f>
        <v>3.4569000000000001</v>
      </c>
      <c r="C632" s="2">
        <f t="shared" si="69"/>
        <v>-9.3399999999999928E-2</v>
      </c>
      <c r="D632" s="2">
        <f t="shared" si="70"/>
        <v>3.5765000000000002</v>
      </c>
      <c r="E632" s="2">
        <f t="shared" si="72"/>
        <v>3.5708799999999998</v>
      </c>
      <c r="F632" s="2">
        <f t="shared" si="73"/>
        <v>3.590040000000001</v>
      </c>
      <c r="G632" s="2">
        <f t="shared" si="75"/>
        <v>3.6372799999999996</v>
      </c>
      <c r="H632" s="2">
        <f t="shared" si="71"/>
        <v>3.4714690000000017</v>
      </c>
      <c r="I632" s="2">
        <f t="array" ref="I632">SUMPRODUCT(B616:B635, (ROW(B616:B635)-ROW(B616)+1)) / (20*21/2)</f>
        <v>3.5631766666666667</v>
      </c>
      <c r="J632" s="2">
        <f t="shared" si="74"/>
        <v>3.5896184202767705</v>
      </c>
      <c r="K632" s="2">
        <f t="shared" si="76"/>
        <v>3.6010406600288141</v>
      </c>
    </row>
    <row r="633" spans="1:11" ht="13.5" x14ac:dyDescent="0.25">
      <c r="A633" s="3">
        <f>TITRES_STAT!B636</f>
        <v>42926</v>
      </c>
      <c r="B633" s="6">
        <f>TITRES_STAT!D636</f>
        <v>3.5503</v>
      </c>
      <c r="C633" s="2">
        <f t="shared" si="69"/>
        <v>9.3399999999999928E-2</v>
      </c>
      <c r="D633" s="2">
        <f t="shared" si="70"/>
        <v>3.5615399999999999</v>
      </c>
      <c r="E633" s="2">
        <f t="shared" si="72"/>
        <v>3.5708799999999998</v>
      </c>
      <c r="F633" s="2">
        <f t="shared" si="73"/>
        <v>3.5811600000000015</v>
      </c>
      <c r="G633" s="2">
        <f t="shared" si="75"/>
        <v>3.6362839999999994</v>
      </c>
      <c r="H633" s="2">
        <f t="shared" si="71"/>
        <v>3.4723475000000019</v>
      </c>
      <c r="I633" s="2">
        <f t="array" ref="I633">SUMPRODUCT(B617:B636, (ROW(B617:B636)-ROW(B617)+1)) / (20*21/2)</f>
        <v>3.5537509523809523</v>
      </c>
      <c r="J633" s="2">
        <f t="shared" si="74"/>
        <v>3.58587380882184</v>
      </c>
      <c r="K633" s="2">
        <f t="shared" si="76"/>
        <v>3.5990508302237627</v>
      </c>
    </row>
    <row r="634" spans="1:11" ht="13.5" x14ac:dyDescent="0.25">
      <c r="A634" s="3">
        <f>TITRES_STAT!B637</f>
        <v>42927</v>
      </c>
      <c r="B634" s="6">
        <f>TITRES_STAT!D637</f>
        <v>3.5503</v>
      </c>
      <c r="C634" s="2">
        <f t="shared" si="69"/>
        <v>0</v>
      </c>
      <c r="D634" s="2">
        <f t="shared" si="70"/>
        <v>3.5465800000000001</v>
      </c>
      <c r="E634" s="2">
        <f t="shared" si="72"/>
        <v>3.5708800000000003</v>
      </c>
      <c r="F634" s="2">
        <f t="shared" si="73"/>
        <v>3.5722800000000006</v>
      </c>
      <c r="G634" s="2">
        <f t="shared" si="75"/>
        <v>3.6344199999999995</v>
      </c>
      <c r="H634" s="2">
        <f t="shared" si="71"/>
        <v>3.4728360000000023</v>
      </c>
      <c r="I634" s="2">
        <f t="array" ref="I634">SUMPRODUCT(B618:B637, (ROW(B618:B637)-ROW(B618)+1)) / (20*21/2)</f>
        <v>3.5449033333333335</v>
      </c>
      <c r="J634" s="2">
        <f t="shared" si="74"/>
        <v>3.5824858270292834</v>
      </c>
      <c r="K634" s="2">
        <f t="shared" si="76"/>
        <v>3.5971390329600856</v>
      </c>
    </row>
    <row r="635" spans="1:11" ht="13.5" x14ac:dyDescent="0.25">
      <c r="A635" s="3">
        <f>TITRES_STAT!B638</f>
        <v>42928</v>
      </c>
      <c r="B635" s="6">
        <f>TITRES_STAT!D638</f>
        <v>3.5503</v>
      </c>
      <c r="C635" s="2">
        <f t="shared" si="69"/>
        <v>0</v>
      </c>
      <c r="D635" s="2">
        <f t="shared" si="70"/>
        <v>3.5316200000000002</v>
      </c>
      <c r="E635" s="2">
        <f t="shared" si="72"/>
        <v>3.5708800000000003</v>
      </c>
      <c r="F635" s="2">
        <f t="shared" si="73"/>
        <v>3.5652699999999995</v>
      </c>
      <c r="G635" s="2">
        <f t="shared" si="75"/>
        <v>3.6325559999999997</v>
      </c>
      <c r="H635" s="2">
        <f t="shared" si="71"/>
        <v>3.4738015000000022</v>
      </c>
      <c r="I635" s="2">
        <f t="array" ref="I635">SUMPRODUCT(B619:B638, (ROW(B619:B638)-ROW(B619)+1)) / (20*21/2)</f>
        <v>3.5365004761904766</v>
      </c>
      <c r="J635" s="2">
        <f t="shared" si="74"/>
        <v>3.5794205101693519</v>
      </c>
      <c r="K635" s="2">
        <f t="shared" si="76"/>
        <v>3.5953022081381216</v>
      </c>
    </row>
    <row r="636" spans="1:11" ht="13.5" x14ac:dyDescent="0.25">
      <c r="A636" s="3">
        <f>TITRES_STAT!B639</f>
        <v>42929</v>
      </c>
      <c r="B636" s="6">
        <f>TITRES_STAT!D639</f>
        <v>3.4662999999999999</v>
      </c>
      <c r="C636" s="2">
        <f t="shared" si="69"/>
        <v>-8.4000000000000075E-2</v>
      </c>
      <c r="D636" s="2">
        <f t="shared" si="70"/>
        <v>3.5148200000000003</v>
      </c>
      <c r="E636" s="2">
        <f t="shared" si="72"/>
        <v>3.5624799999999999</v>
      </c>
      <c r="F636" s="2">
        <f t="shared" si="73"/>
        <v>3.5592000000000006</v>
      </c>
      <c r="G636" s="2">
        <f t="shared" si="75"/>
        <v>3.6290119999999995</v>
      </c>
      <c r="H636" s="2">
        <f t="shared" si="71"/>
        <v>3.4748240000000026</v>
      </c>
      <c r="I636" s="2">
        <f t="array" ref="I636">SUMPRODUCT(B620:B639, (ROW(B620:B639)-ROW(B620)+1)) / (20*21/2)</f>
        <v>3.528542380952381</v>
      </c>
      <c r="J636" s="2">
        <f t="shared" si="74"/>
        <v>3.5686471282484611</v>
      </c>
      <c r="K636" s="2">
        <f t="shared" si="76"/>
        <v>3.5902432980150585</v>
      </c>
    </row>
    <row r="637" spans="1:11" ht="13.5" x14ac:dyDescent="0.25">
      <c r="A637" s="3">
        <f>TITRES_STAT!B640</f>
        <v>42930</v>
      </c>
      <c r="B637" s="6">
        <f>TITRES_STAT!D640</f>
        <v>3.4662999999999999</v>
      </c>
      <c r="C637" s="2">
        <f t="shared" si="69"/>
        <v>0</v>
      </c>
      <c r="D637" s="2">
        <f t="shared" si="70"/>
        <v>3.5167000000000002</v>
      </c>
      <c r="E637" s="2">
        <f t="shared" si="72"/>
        <v>3.5466000000000002</v>
      </c>
      <c r="F637" s="2">
        <f t="shared" si="73"/>
        <v>3.5545300000000011</v>
      </c>
      <c r="G637" s="2">
        <f t="shared" si="75"/>
        <v>3.6254679999999997</v>
      </c>
      <c r="H637" s="2">
        <f t="shared" si="71"/>
        <v>3.4758900000000028</v>
      </c>
      <c r="I637" s="2">
        <f t="array" ref="I637">SUMPRODUCT(B621:B640, (ROW(B621:B640)-ROW(B621)+1)) / (20*21/2)</f>
        <v>3.5210733333333337</v>
      </c>
      <c r="J637" s="2">
        <f t="shared" si="74"/>
        <v>3.5588997827009887</v>
      </c>
      <c r="K637" s="2">
        <f t="shared" si="76"/>
        <v>3.5853827765242721</v>
      </c>
    </row>
    <row r="638" spans="1:11" ht="13.5" x14ac:dyDescent="0.25">
      <c r="A638" s="3">
        <f>TITRES_STAT!B641</f>
        <v>42933</v>
      </c>
      <c r="B638" s="6">
        <f>TITRES_STAT!D641</f>
        <v>3.4662999999999999</v>
      </c>
      <c r="C638" s="2">
        <f t="shared" si="69"/>
        <v>0</v>
      </c>
      <c r="D638" s="2">
        <f t="shared" si="70"/>
        <v>3.4999000000000002</v>
      </c>
      <c r="E638" s="2">
        <f t="shared" si="72"/>
        <v>3.5307200000000001</v>
      </c>
      <c r="F638" s="2">
        <f t="shared" si="73"/>
        <v>3.5498600000000011</v>
      </c>
      <c r="G638" s="2">
        <f t="shared" si="75"/>
        <v>3.621923999999999</v>
      </c>
      <c r="H638" s="2">
        <f t="shared" si="71"/>
        <v>3.476956000000003</v>
      </c>
      <c r="I638" s="2">
        <f t="array" ref="I638">SUMPRODUCT(B622:B641, (ROW(B622:B641)-ROW(B622)+1)) / (20*21/2)</f>
        <v>3.5140933333333333</v>
      </c>
      <c r="J638" s="2">
        <f t="shared" si="74"/>
        <v>3.5500807557770848</v>
      </c>
      <c r="K638" s="2">
        <f t="shared" si="76"/>
        <v>3.5807128637193988</v>
      </c>
    </row>
    <row r="639" spans="1:11" ht="13.5" x14ac:dyDescent="0.25">
      <c r="A639" s="3">
        <f>TITRES_STAT!B642</f>
        <v>42934</v>
      </c>
      <c r="B639" s="6">
        <f>TITRES_STAT!D642</f>
        <v>3.4662999999999999</v>
      </c>
      <c r="C639" s="2">
        <f t="shared" si="69"/>
        <v>0</v>
      </c>
      <c r="D639" s="2">
        <f t="shared" si="70"/>
        <v>3.4831000000000003</v>
      </c>
      <c r="E639" s="2">
        <f t="shared" si="72"/>
        <v>3.5148400000000004</v>
      </c>
      <c r="F639" s="2">
        <f t="shared" si="73"/>
        <v>3.5447250000000006</v>
      </c>
      <c r="G639" s="2">
        <f t="shared" si="75"/>
        <v>3.6183799999999993</v>
      </c>
      <c r="H639" s="2">
        <f t="shared" si="71"/>
        <v>3.4780220000000033</v>
      </c>
      <c r="I639" s="2">
        <f t="array" ref="I639">SUMPRODUCT(B623:B642, (ROW(B623:B642)-ROW(B623)+1)) / (20*21/2)</f>
        <v>3.5066180952380961</v>
      </c>
      <c r="J639" s="2">
        <f t="shared" si="74"/>
        <v>3.5421016361792672</v>
      </c>
      <c r="K639" s="2">
        <f t="shared" si="76"/>
        <v>3.5762260847500107</v>
      </c>
    </row>
    <row r="640" spans="1:11" ht="13.5" x14ac:dyDescent="0.25">
      <c r="A640" s="3">
        <f>TITRES_STAT!B643</f>
        <v>42935</v>
      </c>
      <c r="B640" s="6">
        <f>TITRES_STAT!D643</f>
        <v>3.4662999999999999</v>
      </c>
      <c r="C640" s="2">
        <f t="shared" si="69"/>
        <v>0</v>
      </c>
      <c r="D640" s="2">
        <f t="shared" si="70"/>
        <v>3.4662999999999995</v>
      </c>
      <c r="E640" s="2">
        <f t="shared" si="72"/>
        <v>3.4989600000000003</v>
      </c>
      <c r="F640" s="2">
        <f t="shared" si="73"/>
        <v>3.5395899999999996</v>
      </c>
      <c r="G640" s="2">
        <f t="shared" si="75"/>
        <v>3.6148359999999986</v>
      </c>
      <c r="H640" s="2">
        <f t="shared" si="71"/>
        <v>3.4783940000000033</v>
      </c>
      <c r="I640" s="2">
        <f t="array" ref="I640">SUMPRODUCT(B624:B643, (ROW(B624:B643)-ROW(B624)+1)) / (20*21/2)</f>
        <v>3.4995876190476198</v>
      </c>
      <c r="J640" s="2">
        <f t="shared" si="74"/>
        <v>3.5348824327336228</v>
      </c>
      <c r="K640" s="2">
        <f t="shared" si="76"/>
        <v>3.5719152578970692</v>
      </c>
    </row>
    <row r="641" spans="1:11" ht="13.5" x14ac:dyDescent="0.25">
      <c r="A641" s="3">
        <f>TITRES_STAT!B644</f>
        <v>42936</v>
      </c>
      <c r="B641" s="6">
        <f>TITRES_STAT!D644</f>
        <v>3.4662999999999999</v>
      </c>
      <c r="C641" s="2">
        <f t="shared" si="69"/>
        <v>0</v>
      </c>
      <c r="D641" s="2">
        <f t="shared" si="70"/>
        <v>3.4662999999999995</v>
      </c>
      <c r="E641" s="2">
        <f t="shared" si="72"/>
        <v>3.4905599999999999</v>
      </c>
      <c r="F641" s="2">
        <f t="shared" si="73"/>
        <v>3.5353899999999996</v>
      </c>
      <c r="G641" s="2">
        <f t="shared" si="75"/>
        <v>3.6112919999999984</v>
      </c>
      <c r="H641" s="2">
        <f t="shared" si="71"/>
        <v>3.4788960000000038</v>
      </c>
      <c r="I641" s="2">
        <f t="array" ref="I641">SUMPRODUCT(B625:B644, (ROW(B625:B644)-ROW(B625)+1)) / (20*21/2)</f>
        <v>3.4930019047619054</v>
      </c>
      <c r="J641" s="2">
        <f t="shared" si="74"/>
        <v>3.5283507724732779</v>
      </c>
      <c r="K641" s="2">
        <f t="shared" si="76"/>
        <v>3.5677734830775765</v>
      </c>
    </row>
    <row r="642" spans="1:11" ht="13.5" x14ac:dyDescent="0.25">
      <c r="A642" s="3">
        <f>TITRES_STAT!B645</f>
        <v>42937</v>
      </c>
      <c r="B642" s="6">
        <f>TITRES_STAT!D645</f>
        <v>3.4569000000000001</v>
      </c>
      <c r="C642" s="2">
        <f t="shared" si="69"/>
        <v>-9.3999999999998529E-3</v>
      </c>
      <c r="D642" s="2">
        <f t="shared" si="70"/>
        <v>3.4644199999999996</v>
      </c>
      <c r="E642" s="2">
        <f t="shared" si="72"/>
        <v>3.4905599999999999</v>
      </c>
      <c r="F642" s="2">
        <f t="shared" si="73"/>
        <v>3.5307199999999996</v>
      </c>
      <c r="G642" s="2">
        <f t="shared" si="75"/>
        <v>3.6075599999999981</v>
      </c>
      <c r="H642" s="2">
        <f t="shared" si="71"/>
        <v>3.4793510000000039</v>
      </c>
      <c r="I642" s="2">
        <f t="array" ref="I642">SUMPRODUCT(B626:B645, (ROW(B626:B645)-ROW(B626)+1)) / (20*21/2)</f>
        <v>3.4868609523809524</v>
      </c>
      <c r="J642" s="2">
        <f t="shared" si="74"/>
        <v>3.5215459369996323</v>
      </c>
      <c r="K642" s="2">
        <f t="shared" si="76"/>
        <v>3.5634255033490443</v>
      </c>
    </row>
    <row r="643" spans="1:11" ht="13.5" x14ac:dyDescent="0.25">
      <c r="A643" s="3">
        <f>TITRES_STAT!B646</f>
        <v>42940</v>
      </c>
      <c r="B643" s="6">
        <f>TITRES_STAT!D646</f>
        <v>3.4569000000000001</v>
      </c>
      <c r="C643" s="2">
        <f t="shared" si="69"/>
        <v>0</v>
      </c>
      <c r="D643" s="2">
        <f t="shared" si="70"/>
        <v>3.4625399999999997</v>
      </c>
      <c r="E643" s="2">
        <f t="shared" si="72"/>
        <v>3.4812200000000004</v>
      </c>
      <c r="F643" s="2">
        <f t="shared" si="73"/>
        <v>3.5260499999999992</v>
      </c>
      <c r="G643" s="2">
        <f t="shared" si="75"/>
        <v>3.6040019999999982</v>
      </c>
      <c r="H643" s="2">
        <f t="shared" si="71"/>
        <v>3.479806000000004</v>
      </c>
      <c r="I643" s="2">
        <f t="array" ref="I643">SUMPRODUCT(B627:B646, (ROW(B627:B646)-ROW(B627)+1)) / (20*21/2)</f>
        <v>3.4811647619047621</v>
      </c>
      <c r="J643" s="2">
        <f t="shared" si="74"/>
        <v>3.5153891810949052</v>
      </c>
      <c r="K643" s="2">
        <f t="shared" si="76"/>
        <v>3.559248032629474</v>
      </c>
    </row>
    <row r="644" spans="1:11" ht="13.5" x14ac:dyDescent="0.25">
      <c r="A644" s="3">
        <f>TITRES_STAT!B647</f>
        <v>42942</v>
      </c>
      <c r="B644" s="6">
        <f>TITRES_STAT!D647</f>
        <v>3.4569000000000001</v>
      </c>
      <c r="C644" s="2">
        <f t="shared" ref="C644:C707" si="77">B644-B643</f>
        <v>0</v>
      </c>
      <c r="D644" s="2">
        <f t="shared" si="70"/>
        <v>3.4606599999999998</v>
      </c>
      <c r="E644" s="2">
        <f t="shared" si="72"/>
        <v>3.4718800000000001</v>
      </c>
      <c r="F644" s="2">
        <f t="shared" si="73"/>
        <v>3.5213799999999993</v>
      </c>
      <c r="G644" s="2">
        <f t="shared" si="75"/>
        <v>3.6002699999999974</v>
      </c>
      <c r="H644" s="2">
        <f t="shared" si="71"/>
        <v>3.480261000000004</v>
      </c>
      <c r="I644" s="2">
        <f t="array" ref="I644">SUMPRODUCT(B628:B647, (ROW(B628:B647)-ROW(B628)+1)) / (20*21/2)</f>
        <v>3.4759133333333336</v>
      </c>
      <c r="J644" s="2">
        <f t="shared" si="74"/>
        <v>3.5098187828953904</v>
      </c>
      <c r="K644" s="2">
        <f t="shared" si="76"/>
        <v>3.5552343842910634</v>
      </c>
    </row>
    <row r="645" spans="1:11" ht="13.5" x14ac:dyDescent="0.25">
      <c r="A645" s="3">
        <f>TITRES_STAT!B648</f>
        <v>42943</v>
      </c>
      <c r="B645" s="6">
        <f>TITRES_STAT!D648</f>
        <v>3.4569000000000001</v>
      </c>
      <c r="C645" s="2">
        <f t="shared" si="77"/>
        <v>0</v>
      </c>
      <c r="D645" s="2">
        <f t="shared" si="70"/>
        <v>3.45878</v>
      </c>
      <c r="E645" s="2">
        <f t="shared" si="72"/>
        <v>3.4625399999999997</v>
      </c>
      <c r="F645" s="2">
        <f t="shared" si="73"/>
        <v>3.5167099999999989</v>
      </c>
      <c r="G645" s="2">
        <f t="shared" si="75"/>
        <v>3.5965379999999976</v>
      </c>
      <c r="H645" s="2">
        <f t="shared" si="71"/>
        <v>3.4807160000000033</v>
      </c>
      <c r="I645" s="2">
        <f t="array" ref="I645">SUMPRODUCT(B629:B648, (ROW(B629:B648)-ROW(B629)+1)) / (20*21/2)</f>
        <v>3.4714628571428574</v>
      </c>
      <c r="J645" s="2">
        <f t="shared" si="74"/>
        <v>3.5047788988101152</v>
      </c>
      <c r="K645" s="2">
        <f t="shared" si="76"/>
        <v>3.5513781339267081</v>
      </c>
    </row>
    <row r="646" spans="1:11" ht="13.5" x14ac:dyDescent="0.25">
      <c r="A646" s="3">
        <f>TITRES_STAT!B649</f>
        <v>42944</v>
      </c>
      <c r="B646" s="6">
        <f>TITRES_STAT!D649</f>
        <v>3.4569000000000001</v>
      </c>
      <c r="C646" s="2">
        <f t="shared" si="77"/>
        <v>0</v>
      </c>
      <c r="D646" s="2">
        <f t="shared" ref="D646:D709" si="78">AVERAGE(B642:B646)</f>
        <v>3.4569000000000001</v>
      </c>
      <c r="E646" s="2">
        <f t="shared" si="72"/>
        <v>3.4615999999999998</v>
      </c>
      <c r="F646" s="2">
        <f t="shared" si="73"/>
        <v>3.5120399999999989</v>
      </c>
      <c r="G646" s="2">
        <f t="shared" si="75"/>
        <v>3.5928059999999973</v>
      </c>
      <c r="H646" s="2">
        <f t="shared" si="71"/>
        <v>3.4813445000000036</v>
      </c>
      <c r="I646" s="2">
        <f t="array" ref="I646">SUMPRODUCT(B630:B649, (ROW(B630:B649)-ROW(B630)+1)) / (20*21/2)</f>
        <v>3.4678133333333334</v>
      </c>
      <c r="J646" s="2">
        <f t="shared" si="74"/>
        <v>3.5002190036853422</v>
      </c>
      <c r="K646" s="2">
        <f t="shared" si="76"/>
        <v>3.5476731090668374</v>
      </c>
    </row>
    <row r="647" spans="1:11" ht="13.5" x14ac:dyDescent="0.25">
      <c r="A647" s="3">
        <f>TITRES_STAT!B650</f>
        <v>42947</v>
      </c>
      <c r="B647" s="6">
        <f>TITRES_STAT!D650</f>
        <v>3.4569000000000001</v>
      </c>
      <c r="C647" s="2">
        <f t="shared" si="77"/>
        <v>0</v>
      </c>
      <c r="D647" s="2">
        <f t="shared" si="78"/>
        <v>3.4569000000000001</v>
      </c>
      <c r="E647" s="2">
        <f t="shared" si="72"/>
        <v>3.4606599999999998</v>
      </c>
      <c r="F647" s="2">
        <f t="shared" si="73"/>
        <v>3.5036299999999989</v>
      </c>
      <c r="G647" s="2">
        <f t="shared" si="75"/>
        <v>3.5873399999999975</v>
      </c>
      <c r="H647" s="2">
        <f t="shared" si="71"/>
        <v>3.4817995000000037</v>
      </c>
      <c r="I647" s="2">
        <f t="array" ref="I647">SUMPRODUCT(B631:B650, (ROW(B631:B650)-ROW(B631)+1)) / (20*21/2)</f>
        <v>3.4649647619047621</v>
      </c>
      <c r="J647" s="2">
        <f t="shared" si="74"/>
        <v>3.4960933842867385</v>
      </c>
      <c r="K647" s="2">
        <f t="shared" si="76"/>
        <v>3.5441133792995108</v>
      </c>
    </row>
    <row r="648" spans="1:11" ht="13.5" x14ac:dyDescent="0.25">
      <c r="A648" s="3">
        <f>TITRES_STAT!B651</f>
        <v>42948</v>
      </c>
      <c r="B648" s="6">
        <f>TITRES_STAT!D651</f>
        <v>3.4569000000000001</v>
      </c>
      <c r="C648" s="2">
        <f t="shared" si="77"/>
        <v>0</v>
      </c>
      <c r="D648" s="2">
        <f t="shared" si="78"/>
        <v>3.4569000000000001</v>
      </c>
      <c r="E648" s="2">
        <f t="shared" si="72"/>
        <v>3.4597199999999999</v>
      </c>
      <c r="F648" s="2">
        <f t="shared" si="73"/>
        <v>3.4952199999999989</v>
      </c>
      <c r="G648" s="2">
        <f t="shared" si="75"/>
        <v>3.5817339999999973</v>
      </c>
      <c r="H648" s="2">
        <f t="shared" si="71"/>
        <v>3.4827315000000039</v>
      </c>
      <c r="I648" s="2">
        <f t="array" ref="I648">SUMPRODUCT(B632:B651, (ROW(B632:B651)-ROW(B632)+1)) / (20*21/2)</f>
        <v>3.462917142857143</v>
      </c>
      <c r="J648" s="2">
        <f t="shared" si="74"/>
        <v>3.492360681021335</v>
      </c>
      <c r="K648" s="2">
        <f t="shared" si="76"/>
        <v>3.5406932467779617</v>
      </c>
    </row>
    <row r="649" spans="1:11" ht="13.5" x14ac:dyDescent="0.25">
      <c r="A649" s="3">
        <f>TITRES_STAT!B652</f>
        <v>42949</v>
      </c>
      <c r="B649" s="6">
        <f>TITRES_STAT!D652</f>
        <v>3.4569000000000001</v>
      </c>
      <c r="C649" s="2">
        <f t="shared" si="77"/>
        <v>0</v>
      </c>
      <c r="D649" s="2">
        <f t="shared" si="78"/>
        <v>3.4569000000000001</v>
      </c>
      <c r="E649" s="2">
        <f t="shared" si="72"/>
        <v>3.45878</v>
      </c>
      <c r="F649" s="2">
        <f t="shared" si="73"/>
        <v>3.4868099999999993</v>
      </c>
      <c r="G649" s="2">
        <f t="shared" si="75"/>
        <v>3.5779959999999971</v>
      </c>
      <c r="H649" s="2">
        <f t="shared" si="71"/>
        <v>3.483186500000004</v>
      </c>
      <c r="I649" s="2">
        <f t="array" ref="I649">SUMPRODUCT(B633:B652, (ROW(B633:B652)-ROW(B633)+1)) / (20*21/2)</f>
        <v>3.4613142857142862</v>
      </c>
      <c r="J649" s="2">
        <f t="shared" si="74"/>
        <v>3.4889834733050176</v>
      </c>
      <c r="K649" s="2">
        <f t="shared" si="76"/>
        <v>3.5374072371003948</v>
      </c>
    </row>
    <row r="650" spans="1:11" ht="13.5" x14ac:dyDescent="0.25">
      <c r="A650" s="3">
        <f>TITRES_STAT!B653</f>
        <v>42950</v>
      </c>
      <c r="B650" s="6">
        <f>TITRES_STAT!D653</f>
        <v>3.4569000000000001</v>
      </c>
      <c r="C650" s="2">
        <f t="shared" si="77"/>
        <v>0</v>
      </c>
      <c r="D650" s="2">
        <f t="shared" si="78"/>
        <v>3.4569000000000001</v>
      </c>
      <c r="E650" s="2">
        <f t="shared" si="72"/>
        <v>3.45784</v>
      </c>
      <c r="F650" s="2">
        <f t="shared" si="73"/>
        <v>3.4783999999999993</v>
      </c>
      <c r="G650" s="2">
        <f t="shared" si="75"/>
        <v>3.5742579999999964</v>
      </c>
      <c r="H650" s="2">
        <f t="shared" ref="H650:H713" si="79">AVERAGE(B451:B650)</f>
        <v>3.4841185000000037</v>
      </c>
      <c r="I650" s="2">
        <f t="array" ref="I650">SUMPRODUCT(B634:B653, (ROW(B634:B653)-ROW(B634)+1)) / (20*21/2)</f>
        <v>3.459711428571429</v>
      </c>
      <c r="J650" s="2">
        <f t="shared" si="74"/>
        <v>3.4859279044188254</v>
      </c>
      <c r="K650" s="2">
        <f t="shared" si="76"/>
        <v>3.5342500905474385</v>
      </c>
    </row>
    <row r="651" spans="1:11" ht="13.5" x14ac:dyDescent="0.25">
      <c r="A651" s="3">
        <f>TITRES_STAT!B654</f>
        <v>42951</v>
      </c>
      <c r="B651" s="6">
        <f>TITRES_STAT!D654</f>
        <v>3.4569000000000001</v>
      </c>
      <c r="C651" s="2">
        <f t="shared" si="77"/>
        <v>0</v>
      </c>
      <c r="D651" s="2">
        <f t="shared" si="78"/>
        <v>3.4569000000000001</v>
      </c>
      <c r="E651" s="2">
        <f t="shared" si="72"/>
        <v>3.4569000000000001</v>
      </c>
      <c r="F651" s="2">
        <f t="shared" si="73"/>
        <v>3.4737299999999989</v>
      </c>
      <c r="G651" s="2">
        <f t="shared" si="75"/>
        <v>3.5708939999999969</v>
      </c>
      <c r="H651" s="2">
        <f t="shared" si="79"/>
        <v>3.4845735000000038</v>
      </c>
      <c r="I651" s="2">
        <f t="array" ref="I651">SUMPRODUCT(B635:B654, (ROW(B635:B654)-ROW(B635)+1)) / (20*21/2)</f>
        <v>3.4683438095238097</v>
      </c>
      <c r="J651" s="2">
        <f t="shared" si="74"/>
        <v>3.4831633420932233</v>
      </c>
      <c r="K651" s="2">
        <f t="shared" si="76"/>
        <v>3.5312167536632253</v>
      </c>
    </row>
    <row r="652" spans="1:11" ht="13.5" x14ac:dyDescent="0.25">
      <c r="A652" s="3">
        <f>TITRES_STAT!B655</f>
        <v>42954</v>
      </c>
      <c r="B652" s="6">
        <f>TITRES_STAT!D655</f>
        <v>3.4569000000000001</v>
      </c>
      <c r="C652" s="2">
        <f t="shared" si="77"/>
        <v>0</v>
      </c>
      <c r="D652" s="2">
        <f t="shared" si="78"/>
        <v>3.4569000000000001</v>
      </c>
      <c r="E652" s="2">
        <f t="shared" ref="E652:E715" si="80">AVERAGE(B643:B652)</f>
        <v>3.4569000000000001</v>
      </c>
      <c r="F652" s="2">
        <f t="shared" si="73"/>
        <v>3.4737299999999989</v>
      </c>
      <c r="G652" s="2">
        <f t="shared" si="75"/>
        <v>3.5675299999999965</v>
      </c>
      <c r="H652" s="2">
        <f t="shared" si="79"/>
        <v>3.485028500000003</v>
      </c>
      <c r="I652" s="2">
        <f t="array" ref="I652">SUMPRODUCT(B636:B655, (ROW(B636:B655)-ROW(B636)+1)) / (20*21/2)</f>
        <v>3.476931428571429</v>
      </c>
      <c r="J652" s="2">
        <f t="shared" si="74"/>
        <v>3.4806620714176786</v>
      </c>
      <c r="K652" s="2">
        <f t="shared" si="76"/>
        <v>3.5283023711666286</v>
      </c>
    </row>
    <row r="653" spans="1:11" ht="13.5" x14ac:dyDescent="0.25">
      <c r="A653" s="3">
        <f>TITRES_STAT!B656</f>
        <v>42955</v>
      </c>
      <c r="B653" s="6">
        <f>TITRES_STAT!D656</f>
        <v>3.4569000000000001</v>
      </c>
      <c r="C653" s="2">
        <f t="shared" si="77"/>
        <v>0</v>
      </c>
      <c r="D653" s="2">
        <f t="shared" si="78"/>
        <v>3.4569000000000001</v>
      </c>
      <c r="E653" s="2">
        <f t="shared" si="80"/>
        <v>3.4569000000000001</v>
      </c>
      <c r="F653" s="2">
        <f t="shared" si="73"/>
        <v>3.4690599999999998</v>
      </c>
      <c r="G653" s="2">
        <f t="shared" si="75"/>
        <v>3.5641659999999975</v>
      </c>
      <c r="H653" s="2">
        <f t="shared" si="79"/>
        <v>3.4855270000000034</v>
      </c>
      <c r="I653" s="2">
        <f t="array" ref="I653">SUMPRODUCT(B637:B656, (ROW(B637:B656)-ROW(B637)+1)) / (20*21/2)</f>
        <v>3.4854742857142855</v>
      </c>
      <c r="J653" s="2">
        <f t="shared" si="74"/>
        <v>3.4783990169969474</v>
      </c>
      <c r="K653" s="2">
        <f t="shared" si="76"/>
        <v>3.5255022781797023</v>
      </c>
    </row>
    <row r="654" spans="1:11" ht="13.5" x14ac:dyDescent="0.25">
      <c r="A654" s="3">
        <f>TITRES_STAT!B657</f>
        <v>42956</v>
      </c>
      <c r="B654" s="6">
        <f>TITRES_STAT!D657</f>
        <v>3.5596999999999999</v>
      </c>
      <c r="C654" s="2">
        <f t="shared" si="77"/>
        <v>0.10279999999999978</v>
      </c>
      <c r="D654" s="2">
        <f t="shared" si="78"/>
        <v>3.4774599999999998</v>
      </c>
      <c r="E654" s="2">
        <f t="shared" si="80"/>
        <v>3.4671800000000004</v>
      </c>
      <c r="F654" s="2">
        <f t="shared" si="73"/>
        <v>3.4695299999999998</v>
      </c>
      <c r="G654" s="2">
        <f t="shared" si="75"/>
        <v>3.5615499999999969</v>
      </c>
      <c r="H654" s="2">
        <f t="shared" si="79"/>
        <v>3.4865395000000037</v>
      </c>
      <c r="I654" s="2">
        <f t="array" ref="I654">SUMPRODUCT(B638:B657, (ROW(B638:B657)-ROW(B638)+1)) / (20*21/2)</f>
        <v>3.4935723809523811</v>
      </c>
      <c r="J654" s="2">
        <f t="shared" si="74"/>
        <v>3.486141967759143</v>
      </c>
      <c r="K654" s="2">
        <f t="shared" si="76"/>
        <v>3.5268433653099103</v>
      </c>
    </row>
    <row r="655" spans="1:11" ht="13.5" x14ac:dyDescent="0.25">
      <c r="A655" s="3">
        <f>TITRES_STAT!B658</f>
        <v>42957</v>
      </c>
      <c r="B655" s="6">
        <f>TITRES_STAT!D658</f>
        <v>3.5596999999999999</v>
      </c>
      <c r="C655" s="2">
        <f t="shared" si="77"/>
        <v>0</v>
      </c>
      <c r="D655" s="2">
        <f t="shared" si="78"/>
        <v>3.4980199999999995</v>
      </c>
      <c r="E655" s="2">
        <f t="shared" si="80"/>
        <v>3.4774600000000007</v>
      </c>
      <c r="F655" s="2">
        <f t="shared" si="73"/>
        <v>3.4699999999999998</v>
      </c>
      <c r="G655" s="2">
        <f t="shared" si="75"/>
        <v>3.5579999999999981</v>
      </c>
      <c r="H655" s="2">
        <f t="shared" si="79"/>
        <v>3.4875520000000035</v>
      </c>
      <c r="I655" s="2">
        <f t="array" ref="I655">SUMPRODUCT(B639:B658, (ROW(B639:B658)-ROW(B639)+1)) / (20*21/2)</f>
        <v>3.5012257142857139</v>
      </c>
      <c r="J655" s="2">
        <f t="shared" si="74"/>
        <v>3.4931474946392247</v>
      </c>
      <c r="K655" s="2">
        <f t="shared" si="76"/>
        <v>3.528131860787953</v>
      </c>
    </row>
    <row r="656" spans="1:11" ht="13.5" x14ac:dyDescent="0.25">
      <c r="A656" s="3">
        <f>TITRES_STAT!B659</f>
        <v>42958</v>
      </c>
      <c r="B656" s="6">
        <f>TITRES_STAT!D659</f>
        <v>3.5596999999999999</v>
      </c>
      <c r="C656" s="2">
        <f t="shared" si="77"/>
        <v>0</v>
      </c>
      <c r="D656" s="2">
        <f t="shared" si="78"/>
        <v>3.51858</v>
      </c>
      <c r="E656" s="2">
        <f t="shared" si="80"/>
        <v>3.4877400000000001</v>
      </c>
      <c r="F656" s="2">
        <f t="shared" si="73"/>
        <v>3.4746699999999997</v>
      </c>
      <c r="G656" s="2">
        <f t="shared" si="75"/>
        <v>3.5544499999999974</v>
      </c>
      <c r="H656" s="2">
        <f t="shared" si="79"/>
        <v>3.4886080000000033</v>
      </c>
      <c r="I656" s="2">
        <f t="array" ref="I656">SUMPRODUCT(B640:B659, (ROW(B640:B659)-ROW(B640)+1)) / (20*21/2)</f>
        <v>3.5039866666666666</v>
      </c>
      <c r="J656" s="2">
        <f t="shared" si="74"/>
        <v>3.4994858284831083</v>
      </c>
      <c r="K656" s="2">
        <f t="shared" si="76"/>
        <v>3.5293698270315628</v>
      </c>
    </row>
    <row r="657" spans="1:11" ht="13.5" x14ac:dyDescent="0.25">
      <c r="A657" s="3">
        <f>TITRES_STAT!B660</f>
        <v>42961</v>
      </c>
      <c r="B657" s="6">
        <f>TITRES_STAT!D660</f>
        <v>3.5596999999999999</v>
      </c>
      <c r="C657" s="2">
        <f t="shared" si="77"/>
        <v>0</v>
      </c>
      <c r="D657" s="2">
        <f t="shared" si="78"/>
        <v>3.5391399999999997</v>
      </c>
      <c r="E657" s="2">
        <f t="shared" si="80"/>
        <v>3.4980200000000004</v>
      </c>
      <c r="F657" s="2">
        <f t="shared" si="73"/>
        <v>3.4793399999999997</v>
      </c>
      <c r="G657" s="2">
        <f t="shared" si="75"/>
        <v>3.5508999999999982</v>
      </c>
      <c r="H657" s="2">
        <f t="shared" si="79"/>
        <v>3.4897070000000032</v>
      </c>
      <c r="I657" s="2">
        <f t="array" ref="I657">SUMPRODUCT(B641:B660, (ROW(B641:B660)-ROW(B641)+1)) / (20*21/2)</f>
        <v>3.5163061904761905</v>
      </c>
      <c r="J657" s="2">
        <f t="shared" si="74"/>
        <v>3.5052205114847172</v>
      </c>
      <c r="K657" s="2">
        <f t="shared" si="76"/>
        <v>3.5305592455793446</v>
      </c>
    </row>
    <row r="658" spans="1:11" ht="13.5" x14ac:dyDescent="0.25">
      <c r="A658" s="3">
        <f>TITRES_STAT!B661</f>
        <v>42962</v>
      </c>
      <c r="B658" s="6">
        <f>TITRES_STAT!D661</f>
        <v>3.5596999999999999</v>
      </c>
      <c r="C658" s="2">
        <f t="shared" si="77"/>
        <v>0</v>
      </c>
      <c r="D658" s="2">
        <f t="shared" si="78"/>
        <v>3.5597000000000003</v>
      </c>
      <c r="E658" s="2">
        <f t="shared" si="80"/>
        <v>3.5082999999999998</v>
      </c>
      <c r="F658" s="2">
        <f t="shared" si="73"/>
        <v>3.4840100000000001</v>
      </c>
      <c r="G658" s="2">
        <f t="shared" si="75"/>
        <v>3.547349999999998</v>
      </c>
      <c r="H658" s="2">
        <f t="shared" si="79"/>
        <v>3.4907630000000029</v>
      </c>
      <c r="I658" s="2">
        <f t="array" ref="I658">SUMPRODUCT(B642:B661, (ROW(B642:B661)-ROW(B642)+1)) / (20*21/2)</f>
        <v>3.5323714285714285</v>
      </c>
      <c r="J658" s="2">
        <f t="shared" si="74"/>
        <v>3.5104090342004586</v>
      </c>
      <c r="K658" s="2">
        <f t="shared" si="76"/>
        <v>3.5317020202625078</v>
      </c>
    </row>
    <row r="659" spans="1:11" ht="13.5" x14ac:dyDescent="0.25">
      <c r="A659" s="3">
        <f>TITRES_STAT!B662</f>
        <v>42963</v>
      </c>
      <c r="B659" s="6">
        <f>TITRES_STAT!D662</f>
        <v>3.5129999999999999</v>
      </c>
      <c r="C659" s="2">
        <f t="shared" si="77"/>
        <v>-4.6699999999999964E-2</v>
      </c>
      <c r="D659" s="2">
        <f t="shared" si="78"/>
        <v>3.55036</v>
      </c>
      <c r="E659" s="2">
        <f t="shared" si="80"/>
        <v>3.5139100000000001</v>
      </c>
      <c r="F659" s="2">
        <f t="shared" si="73"/>
        <v>3.486345</v>
      </c>
      <c r="G659" s="2">
        <f t="shared" si="75"/>
        <v>3.5428659999999992</v>
      </c>
      <c r="H659" s="2">
        <f t="shared" si="79"/>
        <v>3.4914985000000023</v>
      </c>
      <c r="I659" s="2">
        <f t="array" ref="I659">SUMPRODUCT(B643:B662, (ROW(B643:B662)-ROW(B643)+1)) / (20*21/2)</f>
        <v>3.5475023809523805</v>
      </c>
      <c r="J659" s="2">
        <f t="shared" si="74"/>
        <v>3.5106557928480338</v>
      </c>
      <c r="K659" s="2">
        <f t="shared" si="76"/>
        <v>3.5309686077031937</v>
      </c>
    </row>
    <row r="660" spans="1:11" ht="13.5" x14ac:dyDescent="0.25">
      <c r="A660" s="3">
        <f>TITRES_STAT!B663</f>
        <v>42964</v>
      </c>
      <c r="B660" s="6">
        <f>TITRES_STAT!D663</f>
        <v>3.6156999999999999</v>
      </c>
      <c r="C660" s="2">
        <f t="shared" si="77"/>
        <v>0.10270000000000001</v>
      </c>
      <c r="D660" s="2">
        <f t="shared" si="78"/>
        <v>3.5615600000000001</v>
      </c>
      <c r="E660" s="2">
        <f t="shared" si="80"/>
        <v>3.5297899999999993</v>
      </c>
      <c r="F660" s="2">
        <f t="shared" ref="F660:F723" si="81">AVERAGE(B641:B660)</f>
        <v>3.4938150000000001</v>
      </c>
      <c r="G660" s="2">
        <f t="shared" si="75"/>
        <v>3.5404359999999997</v>
      </c>
      <c r="H660" s="2">
        <f t="shared" si="79"/>
        <v>3.4926175000000019</v>
      </c>
      <c r="I660" s="2">
        <f t="array" ref="I660">SUMPRODUCT(B644:B663, (ROW(B644:B663)-ROW(B644)+1)) / (20*21/2)</f>
        <v>3.5518638095238089</v>
      </c>
      <c r="J660" s="2">
        <f t="shared" si="74"/>
        <v>3.5206600030529831</v>
      </c>
      <c r="K660" s="2">
        <f t="shared" si="76"/>
        <v>3.5342914074011076</v>
      </c>
    </row>
    <row r="661" spans="1:11" ht="13.5" x14ac:dyDescent="0.25">
      <c r="A661" s="3">
        <f>TITRES_STAT!B664</f>
        <v>42965</v>
      </c>
      <c r="B661" s="6">
        <f>TITRES_STAT!D664</f>
        <v>3.6625000000000001</v>
      </c>
      <c r="C661" s="2">
        <f t="shared" si="77"/>
        <v>4.6800000000000175E-2</v>
      </c>
      <c r="D661" s="2">
        <f t="shared" si="78"/>
        <v>3.5821200000000006</v>
      </c>
      <c r="E661" s="2">
        <f t="shared" si="80"/>
        <v>3.5503499999999995</v>
      </c>
      <c r="F661" s="2">
        <f t="shared" si="81"/>
        <v>3.5036249999999995</v>
      </c>
      <c r="G661" s="2">
        <f t="shared" si="75"/>
        <v>3.5389419999999991</v>
      </c>
      <c r="H661" s="2">
        <f t="shared" si="79"/>
        <v>3.4940140000000017</v>
      </c>
      <c r="I661" s="2">
        <f t="array" ref="I661">SUMPRODUCT(B645:B664, (ROW(B645:B664)-ROW(B645)+1)) / (20*21/2)</f>
        <v>3.5655261904761897</v>
      </c>
      <c r="J661" s="2">
        <f t="shared" ref="J661:J724" si="82">$J$4*B661+J660*(1-$J$4)</f>
        <v>3.5341685741907942</v>
      </c>
      <c r="K661" s="2">
        <f t="shared" si="76"/>
        <v>3.5393191953461622</v>
      </c>
    </row>
    <row r="662" spans="1:11" ht="13.5" x14ac:dyDescent="0.25">
      <c r="A662" s="3">
        <f>TITRES_STAT!B665</f>
        <v>42968</v>
      </c>
      <c r="B662" s="6">
        <f>TITRES_STAT!D665</f>
        <v>3.6625000000000001</v>
      </c>
      <c r="C662" s="2">
        <f t="shared" si="77"/>
        <v>0</v>
      </c>
      <c r="D662" s="2">
        <f t="shared" si="78"/>
        <v>3.6026800000000003</v>
      </c>
      <c r="E662" s="2">
        <f t="shared" si="80"/>
        <v>3.57091</v>
      </c>
      <c r="F662" s="2">
        <f t="shared" si="81"/>
        <v>3.5139049999999989</v>
      </c>
      <c r="G662" s="2">
        <f t="shared" si="75"/>
        <v>3.5396899999999998</v>
      </c>
      <c r="H662" s="2">
        <f t="shared" si="79"/>
        <v>3.4954105000000015</v>
      </c>
      <c r="I662" s="2">
        <f t="array" ref="I662">SUMPRODUCT(B646:B665, (ROW(B646:B665)-ROW(B646)+1)) / (20*21/2)</f>
        <v>3.5782095238095244</v>
      </c>
      <c r="J662" s="2">
        <f t="shared" si="82"/>
        <v>3.5463906147440518</v>
      </c>
      <c r="K662" s="2">
        <f t="shared" si="76"/>
        <v>3.544149815136509</v>
      </c>
    </row>
    <row r="663" spans="1:11" ht="13.5" x14ac:dyDescent="0.25">
      <c r="A663" s="3">
        <f>TITRES_STAT!B666</f>
        <v>42969</v>
      </c>
      <c r="B663" s="6">
        <f>TITRES_STAT!D666</f>
        <v>3.5596999999999999</v>
      </c>
      <c r="C663" s="2">
        <f t="shared" si="77"/>
        <v>-0.10280000000000022</v>
      </c>
      <c r="D663" s="2">
        <f t="shared" si="78"/>
        <v>3.6026800000000003</v>
      </c>
      <c r="E663" s="2">
        <f t="shared" si="80"/>
        <v>3.5811900000000003</v>
      </c>
      <c r="F663" s="2">
        <f t="shared" si="81"/>
        <v>3.5190449999999998</v>
      </c>
      <c r="G663" s="2">
        <f t="shared" si="75"/>
        <v>3.5363259999999999</v>
      </c>
      <c r="H663" s="2">
        <f t="shared" si="79"/>
        <v>3.4959460000000013</v>
      </c>
      <c r="I663" s="2">
        <f t="array" ref="I663">SUMPRODUCT(B647:B666, (ROW(B647:B666)-ROW(B647)+1)) / (20*21/2)</f>
        <v>3.5970280952380951</v>
      </c>
      <c r="J663" s="2">
        <f t="shared" si="82"/>
        <v>3.5476581752446186</v>
      </c>
      <c r="K663" s="2">
        <f t="shared" si="76"/>
        <v>3.5447596263076262</v>
      </c>
    </row>
    <row r="664" spans="1:11" ht="13.5" x14ac:dyDescent="0.25">
      <c r="A664" s="3">
        <f>TITRES_STAT!B667</f>
        <v>42970</v>
      </c>
      <c r="B664" s="6">
        <f>TITRES_STAT!D667</f>
        <v>3.6625000000000001</v>
      </c>
      <c r="C664" s="2">
        <f t="shared" si="77"/>
        <v>0.10280000000000022</v>
      </c>
      <c r="D664" s="2">
        <f t="shared" si="78"/>
        <v>3.6325799999999999</v>
      </c>
      <c r="E664" s="2">
        <f t="shared" si="80"/>
        <v>3.5914700000000002</v>
      </c>
      <c r="F664" s="2">
        <f t="shared" si="81"/>
        <v>3.529325</v>
      </c>
      <c r="G664" s="2">
        <f t="shared" si="75"/>
        <v>3.535018</v>
      </c>
      <c r="H664" s="2">
        <f t="shared" si="79"/>
        <v>3.496995500000001</v>
      </c>
      <c r="I664" s="2">
        <f t="array" ref="I664">SUMPRODUCT(B648:B667, (ROW(B648:B667)-ROW(B648)+1)) / (20*21/2)</f>
        <v>3.6145119047619043</v>
      </c>
      <c r="J664" s="2">
        <f t="shared" si="82"/>
        <v>3.5585954918879885</v>
      </c>
      <c r="K664" s="2">
        <f t="shared" si="76"/>
        <v>3.54937689586419</v>
      </c>
    </row>
    <row r="665" spans="1:11" ht="13.5" x14ac:dyDescent="0.25">
      <c r="A665" s="3">
        <f>TITRES_STAT!B668</f>
        <v>42971</v>
      </c>
      <c r="B665" s="6">
        <f>TITRES_STAT!D668</f>
        <v>3.6625000000000001</v>
      </c>
      <c r="C665" s="2">
        <f t="shared" si="77"/>
        <v>0</v>
      </c>
      <c r="D665" s="2">
        <f t="shared" si="78"/>
        <v>3.6419400000000004</v>
      </c>
      <c r="E665" s="2">
        <f t="shared" si="80"/>
        <v>3.6017500000000005</v>
      </c>
      <c r="F665" s="2">
        <f t="shared" si="81"/>
        <v>3.5396049999999994</v>
      </c>
      <c r="G665" s="2">
        <f t="shared" si="75"/>
        <v>3.5344579999999994</v>
      </c>
      <c r="H665" s="2">
        <f t="shared" si="79"/>
        <v>3.4980450000000012</v>
      </c>
      <c r="I665" s="2">
        <f t="array" ref="I665">SUMPRODUCT(B649:B668, (ROW(B649:B668)-ROW(B649)+1)) / (20*21/2)</f>
        <v>3.6199847619047616</v>
      </c>
      <c r="J665" s="2">
        <f t="shared" si="82"/>
        <v>3.5684911593272277</v>
      </c>
      <c r="K665" s="2">
        <f t="shared" si="76"/>
        <v>3.5538130960263787</v>
      </c>
    </row>
    <row r="666" spans="1:11" ht="13.5" x14ac:dyDescent="0.25">
      <c r="A666" s="3">
        <f>TITRES_STAT!B669</f>
        <v>42972</v>
      </c>
      <c r="B666" s="6">
        <f>TITRES_STAT!D669</f>
        <v>3.7372000000000001</v>
      </c>
      <c r="C666" s="2">
        <f t="shared" si="77"/>
        <v>7.4699999999999989E-2</v>
      </c>
      <c r="D666" s="2">
        <f t="shared" si="78"/>
        <v>3.6568800000000001</v>
      </c>
      <c r="E666" s="2">
        <f t="shared" si="80"/>
        <v>3.6195000000000008</v>
      </c>
      <c r="F666" s="2">
        <f t="shared" si="81"/>
        <v>3.55362</v>
      </c>
      <c r="G666" s="2">
        <f t="shared" si="75"/>
        <v>3.5374480000000004</v>
      </c>
      <c r="H666" s="2">
        <f t="shared" si="79"/>
        <v>3.4999450000000012</v>
      </c>
      <c r="I666" s="2">
        <f t="array" ref="I666">SUMPRODUCT(B650:B669, (ROW(B650:B669)-ROW(B650)+1)) / (20*21/2)</f>
        <v>3.6246566666666662</v>
      </c>
      <c r="J666" s="2">
        <f t="shared" si="82"/>
        <v>3.5845586679627299</v>
      </c>
      <c r="K666" s="2">
        <f t="shared" si="76"/>
        <v>3.5610047393194617</v>
      </c>
    </row>
    <row r="667" spans="1:11" ht="13.5" x14ac:dyDescent="0.25">
      <c r="A667" s="3">
        <f>TITRES_STAT!B670</f>
        <v>42975</v>
      </c>
      <c r="B667" s="6">
        <f>TITRES_STAT!D670</f>
        <v>3.7372000000000001</v>
      </c>
      <c r="C667" s="2">
        <f t="shared" si="77"/>
        <v>0</v>
      </c>
      <c r="D667" s="2">
        <f t="shared" si="78"/>
        <v>3.6718200000000003</v>
      </c>
      <c r="E667" s="2">
        <f t="shared" si="80"/>
        <v>3.6372500000000003</v>
      </c>
      <c r="F667" s="2">
        <f t="shared" si="81"/>
        <v>3.5676350000000001</v>
      </c>
      <c r="G667" s="2">
        <f t="shared" si="75"/>
        <v>3.5409980000000005</v>
      </c>
      <c r="H667" s="2">
        <f t="shared" si="79"/>
        <v>3.5017150000000017</v>
      </c>
      <c r="I667" s="2">
        <f t="array" ref="I667">SUMPRODUCT(B651:B670, (ROW(B651:B670)-ROW(B651)+1)) / (20*21/2)</f>
        <v>3.628527619047619</v>
      </c>
      <c r="J667" s="2">
        <f t="shared" si="82"/>
        <v>3.5990959376805653</v>
      </c>
      <c r="K667" s="2">
        <f t="shared" si="76"/>
        <v>3.5679143573853653</v>
      </c>
    </row>
    <row r="668" spans="1:11" ht="13.5" x14ac:dyDescent="0.25">
      <c r="A668" s="3">
        <f>TITRES_STAT!B671</f>
        <v>42976</v>
      </c>
      <c r="B668" s="6">
        <f>TITRES_STAT!D671</f>
        <v>3.6251000000000002</v>
      </c>
      <c r="C668" s="2">
        <f t="shared" si="77"/>
        <v>-0.11209999999999987</v>
      </c>
      <c r="D668" s="2">
        <f t="shared" si="78"/>
        <v>3.6849000000000003</v>
      </c>
      <c r="E668" s="2">
        <f t="shared" si="80"/>
        <v>3.6437900000000005</v>
      </c>
      <c r="F668" s="2">
        <f t="shared" si="81"/>
        <v>3.5760449999999997</v>
      </c>
      <c r="G668" s="2">
        <f t="shared" si="75"/>
        <v>3.5423060000000008</v>
      </c>
      <c r="H668" s="2">
        <f t="shared" si="79"/>
        <v>3.5033580000000013</v>
      </c>
      <c r="I668" s="2">
        <f t="array" ref="I668">SUMPRODUCT(B652:B671, (ROW(B652:B671)-ROW(B652)+1)) / (20*21/2)</f>
        <v>3.6413880952380953</v>
      </c>
      <c r="J668" s="2">
        <f t="shared" si="82"/>
        <v>3.601572515044321</v>
      </c>
      <c r="K668" s="2">
        <f t="shared" si="76"/>
        <v>3.5701569316055473</v>
      </c>
    </row>
    <row r="669" spans="1:11" ht="13.5" x14ac:dyDescent="0.25">
      <c r="A669" s="3">
        <f>TITRES_STAT!B672</f>
        <v>42977</v>
      </c>
      <c r="B669" s="6">
        <f>TITRES_STAT!D672</f>
        <v>3.6251000000000002</v>
      </c>
      <c r="C669" s="2">
        <f t="shared" si="77"/>
        <v>0</v>
      </c>
      <c r="D669" s="2">
        <f t="shared" si="78"/>
        <v>3.6774200000000001</v>
      </c>
      <c r="E669" s="2">
        <f t="shared" si="80"/>
        <v>3.6550000000000011</v>
      </c>
      <c r="F669" s="2">
        <f t="shared" si="81"/>
        <v>3.5844550000000006</v>
      </c>
      <c r="G669" s="2">
        <f t="shared" si="75"/>
        <v>3.5434280000000014</v>
      </c>
      <c r="H669" s="2">
        <f t="shared" si="79"/>
        <v>3.5050010000000009</v>
      </c>
      <c r="I669" s="2">
        <f t="array" ref="I669">SUMPRODUCT(B653:B672, (ROW(B653:B672)-ROW(B653)+1)) / (20*21/2)</f>
        <v>3.6529580952380956</v>
      </c>
      <c r="J669" s="2">
        <f t="shared" si="82"/>
        <v>3.6038132278972426</v>
      </c>
      <c r="K669" s="2">
        <f t="shared" si="76"/>
        <v>3.5723115617386632</v>
      </c>
    </row>
    <row r="670" spans="1:11" ht="13.5" x14ac:dyDescent="0.25">
      <c r="A670" s="3">
        <f>TITRES_STAT!B673</f>
        <v>42978</v>
      </c>
      <c r="B670" s="6">
        <f>TITRES_STAT!D673</f>
        <v>3.6251000000000002</v>
      </c>
      <c r="C670" s="2">
        <f t="shared" si="77"/>
        <v>0</v>
      </c>
      <c r="D670" s="2">
        <f t="shared" si="78"/>
        <v>3.6699400000000004</v>
      </c>
      <c r="E670" s="2">
        <f t="shared" si="80"/>
        <v>3.6559400000000011</v>
      </c>
      <c r="F670" s="2">
        <f t="shared" si="81"/>
        <v>3.5928650000000006</v>
      </c>
      <c r="G670" s="2">
        <f t="shared" si="75"/>
        <v>3.544550000000001</v>
      </c>
      <c r="H670" s="2">
        <f t="shared" si="79"/>
        <v>3.506253500000001</v>
      </c>
      <c r="I670" s="2">
        <f t="array" ref="I670">SUMPRODUCT(B654:B673, (ROW(B654:B673)-ROW(B654)+1)) / (20*21/2)</f>
        <v>3.6552280952380958</v>
      </c>
      <c r="J670" s="2">
        <f t="shared" si="82"/>
        <v>3.6058405395260764</v>
      </c>
      <c r="K670" s="2">
        <f t="shared" si="76"/>
        <v>3.5743816965724413</v>
      </c>
    </row>
    <row r="671" spans="1:11" ht="13.5" x14ac:dyDescent="0.25">
      <c r="A671" s="3">
        <f>TITRES_STAT!B674</f>
        <v>42982</v>
      </c>
      <c r="B671" s="6">
        <f>TITRES_STAT!D674</f>
        <v>3.7279</v>
      </c>
      <c r="C671" s="2">
        <f t="shared" si="77"/>
        <v>0.10279999999999978</v>
      </c>
      <c r="D671" s="2">
        <f t="shared" si="78"/>
        <v>3.6680800000000007</v>
      </c>
      <c r="E671" s="2">
        <f t="shared" si="80"/>
        <v>3.66248</v>
      </c>
      <c r="F671" s="2">
        <f t="shared" si="81"/>
        <v>3.6064150000000006</v>
      </c>
      <c r="G671" s="2">
        <f t="shared" si="75"/>
        <v>3.5481020000000014</v>
      </c>
      <c r="H671" s="2">
        <f t="shared" si="79"/>
        <v>3.5080200000000001</v>
      </c>
      <c r="I671" s="2">
        <f t="array" ref="I671">SUMPRODUCT(B655:B674, (ROW(B655:B674)-ROW(B655)+1)) / (20*21/2)</f>
        <v>3.656608095238095</v>
      </c>
      <c r="J671" s="2">
        <f t="shared" si="82"/>
        <v>3.6174652500474025</v>
      </c>
      <c r="K671" s="2">
        <f t="shared" si="76"/>
        <v>3.5804020221970516</v>
      </c>
    </row>
    <row r="672" spans="1:11" ht="13.5" x14ac:dyDescent="0.25">
      <c r="A672" s="3">
        <f>TITRES_STAT!B675</f>
        <v>42983</v>
      </c>
      <c r="B672" s="6">
        <f>TITRES_STAT!D675</f>
        <v>3.7279</v>
      </c>
      <c r="C672" s="2">
        <f t="shared" si="77"/>
        <v>0</v>
      </c>
      <c r="D672" s="2">
        <f t="shared" si="78"/>
        <v>3.66622</v>
      </c>
      <c r="E672" s="2">
        <f t="shared" si="80"/>
        <v>3.6690199999999997</v>
      </c>
      <c r="F672" s="2">
        <f t="shared" si="81"/>
        <v>3.6199650000000014</v>
      </c>
      <c r="G672" s="2">
        <f t="shared" si="75"/>
        <v>3.5516540000000014</v>
      </c>
      <c r="H672" s="2">
        <f t="shared" si="79"/>
        <v>3.5097865000000006</v>
      </c>
      <c r="I672" s="2">
        <f t="array" ref="I672">SUMPRODUCT(B656:B675, (ROW(B656:B675)-ROW(B656)+1)) / (20*21/2)</f>
        <v>3.6575876190476189</v>
      </c>
      <c r="J672" s="2">
        <f t="shared" si="82"/>
        <v>3.6279828452809832</v>
      </c>
      <c r="K672" s="2">
        <f t="shared" si="76"/>
        <v>3.5861862566206968</v>
      </c>
    </row>
    <row r="673" spans="1:11" ht="13.5" x14ac:dyDescent="0.25">
      <c r="A673" s="3">
        <f>TITRES_STAT!B676</f>
        <v>42984</v>
      </c>
      <c r="B673" s="6">
        <f>TITRES_STAT!D676</f>
        <v>3.6438000000000001</v>
      </c>
      <c r="C673" s="2">
        <f t="shared" si="77"/>
        <v>-8.4099999999999842E-2</v>
      </c>
      <c r="D673" s="2">
        <f t="shared" si="78"/>
        <v>3.6699600000000006</v>
      </c>
      <c r="E673" s="2">
        <f t="shared" si="80"/>
        <v>3.6774299999999998</v>
      </c>
      <c r="F673" s="2">
        <f t="shared" si="81"/>
        <v>3.6293100000000011</v>
      </c>
      <c r="G673" s="2">
        <f t="shared" si="75"/>
        <v>3.5535240000000012</v>
      </c>
      <c r="H673" s="2">
        <f t="shared" si="79"/>
        <v>3.5111325000000009</v>
      </c>
      <c r="I673" s="2">
        <f t="array" ref="I673">SUMPRODUCT(B657:B676, (ROW(B657:B676)-ROW(B657)+1)) / (20*21/2)</f>
        <v>3.6581666666666668</v>
      </c>
      <c r="J673" s="2">
        <f t="shared" si="82"/>
        <v>3.6294892409685087</v>
      </c>
      <c r="K673" s="2">
        <f t="shared" si="76"/>
        <v>3.5884456191061598</v>
      </c>
    </row>
    <row r="674" spans="1:11" ht="13.5" x14ac:dyDescent="0.25">
      <c r="A674" s="3">
        <f>TITRES_STAT!B677</f>
        <v>42985</v>
      </c>
      <c r="B674" s="6">
        <f>TITRES_STAT!D677</f>
        <v>3.6438000000000001</v>
      </c>
      <c r="C674" s="2">
        <f t="shared" si="77"/>
        <v>0</v>
      </c>
      <c r="D674" s="2">
        <f t="shared" si="78"/>
        <v>3.6737000000000002</v>
      </c>
      <c r="E674" s="2">
        <f t="shared" si="80"/>
        <v>3.6755599999999995</v>
      </c>
      <c r="F674" s="2">
        <f t="shared" si="81"/>
        <v>3.6335150000000005</v>
      </c>
      <c r="G674" s="2">
        <f t="shared" si="75"/>
        <v>3.5553940000000011</v>
      </c>
      <c r="H674" s="2">
        <f t="shared" si="79"/>
        <v>3.5124785000000021</v>
      </c>
      <c r="I674" s="2">
        <f t="array" ref="I674">SUMPRODUCT(B658:B677, (ROW(B658:B677)-ROW(B658)+1)) / (20*21/2)</f>
        <v>3.6583452380952384</v>
      </c>
      <c r="J674" s="2">
        <f t="shared" si="82"/>
        <v>3.6308521704000793</v>
      </c>
      <c r="K674" s="2">
        <f t="shared" si="76"/>
        <v>3.5906163791412125</v>
      </c>
    </row>
    <row r="675" spans="1:11" ht="13.5" x14ac:dyDescent="0.25">
      <c r="A675" s="3">
        <f>TITRES_STAT!B678</f>
        <v>42986</v>
      </c>
      <c r="B675" s="6">
        <f>TITRES_STAT!D678</f>
        <v>3.6438000000000001</v>
      </c>
      <c r="C675" s="2">
        <f t="shared" si="77"/>
        <v>0</v>
      </c>
      <c r="D675" s="2">
        <f t="shared" si="78"/>
        <v>3.6774399999999998</v>
      </c>
      <c r="E675" s="2">
        <f t="shared" si="80"/>
        <v>3.6736899999999997</v>
      </c>
      <c r="F675" s="2">
        <f t="shared" si="81"/>
        <v>3.6377200000000007</v>
      </c>
      <c r="G675" s="2">
        <f t="shared" si="75"/>
        <v>3.5572640000000013</v>
      </c>
      <c r="H675" s="2">
        <f t="shared" si="79"/>
        <v>3.5138245000000023</v>
      </c>
      <c r="I675" s="2">
        <f t="array" ref="I675">SUMPRODUCT(B659:B678, (ROW(B659:B678)-ROW(B659)+1)) / (20*21/2)</f>
        <v>3.6581233333333336</v>
      </c>
      <c r="J675" s="2">
        <f t="shared" si="82"/>
        <v>3.6320852970286435</v>
      </c>
      <c r="K675" s="2">
        <f t="shared" si="76"/>
        <v>3.5927020113317534</v>
      </c>
    </row>
    <row r="676" spans="1:11" ht="13.5" x14ac:dyDescent="0.25">
      <c r="A676" s="3">
        <f>TITRES_STAT!B679</f>
        <v>42989</v>
      </c>
      <c r="B676" s="6">
        <f>TITRES_STAT!D679</f>
        <v>3.6438000000000001</v>
      </c>
      <c r="C676" s="2">
        <f t="shared" si="77"/>
        <v>0</v>
      </c>
      <c r="D676" s="2">
        <f t="shared" si="78"/>
        <v>3.6606200000000002</v>
      </c>
      <c r="E676" s="2">
        <f t="shared" si="80"/>
        <v>3.6643499999999998</v>
      </c>
      <c r="F676" s="2">
        <f t="shared" si="81"/>
        <v>3.6419250000000005</v>
      </c>
      <c r="G676" s="2">
        <f t="shared" si="75"/>
        <v>3.5591340000000007</v>
      </c>
      <c r="H676" s="2">
        <f t="shared" si="79"/>
        <v>3.5149105000000027</v>
      </c>
      <c r="I676" s="2">
        <f t="array" ref="I676">SUMPRODUCT(B660:B679, (ROW(B660:B679)-ROW(B660)+1)) / (20*21/2)</f>
        <v>3.6575009523809516</v>
      </c>
      <c r="J676" s="2">
        <f t="shared" si="82"/>
        <v>3.6332009830259158</v>
      </c>
      <c r="K676" s="2">
        <f t="shared" si="76"/>
        <v>3.5947058540246259</v>
      </c>
    </row>
    <row r="677" spans="1:11" ht="13.5" x14ac:dyDescent="0.25">
      <c r="A677" s="3">
        <f>TITRES_STAT!B680</f>
        <v>42990</v>
      </c>
      <c r="B677" s="6">
        <f>TITRES_STAT!D680</f>
        <v>3.6438000000000001</v>
      </c>
      <c r="C677" s="2">
        <f t="shared" si="77"/>
        <v>0</v>
      </c>
      <c r="D677" s="2">
        <f t="shared" si="78"/>
        <v>3.6438000000000001</v>
      </c>
      <c r="E677" s="2">
        <f t="shared" si="80"/>
        <v>3.6550099999999994</v>
      </c>
      <c r="F677" s="2">
        <f t="shared" si="81"/>
        <v>3.6461300000000003</v>
      </c>
      <c r="G677" s="2">
        <f t="shared" si="75"/>
        <v>3.5595080000000014</v>
      </c>
      <c r="H677" s="2">
        <f t="shared" si="79"/>
        <v>3.5159965000000026</v>
      </c>
      <c r="I677" s="2">
        <f t="array" ref="I677">SUMPRODUCT(B661:B680, (ROW(B661:B680)-ROW(B661)+1)) / (20*21/2)</f>
        <v>3.6553604761904759</v>
      </c>
      <c r="J677" s="2">
        <f t="shared" si="82"/>
        <v>3.6342104132139239</v>
      </c>
      <c r="K677" s="2">
        <f t="shared" si="76"/>
        <v>3.5966311146511112</v>
      </c>
    </row>
    <row r="678" spans="1:11" ht="13.5" x14ac:dyDescent="0.25">
      <c r="A678" s="3">
        <f>TITRES_STAT!B681</f>
        <v>42991</v>
      </c>
      <c r="B678" s="6">
        <f>TITRES_STAT!D681</f>
        <v>3.6438000000000001</v>
      </c>
      <c r="C678" s="2">
        <f t="shared" si="77"/>
        <v>0</v>
      </c>
      <c r="D678" s="2">
        <f t="shared" si="78"/>
        <v>3.6438000000000001</v>
      </c>
      <c r="E678" s="2">
        <f t="shared" si="80"/>
        <v>3.6568799999999997</v>
      </c>
      <c r="F678" s="2">
        <f t="shared" si="81"/>
        <v>3.6503350000000006</v>
      </c>
      <c r="G678" s="2">
        <f t="shared" si="75"/>
        <v>3.5598820000000013</v>
      </c>
      <c r="H678" s="2">
        <f t="shared" si="79"/>
        <v>3.5173425000000034</v>
      </c>
      <c r="I678" s="2">
        <f t="array" ref="I678">SUMPRODUCT(B662:B681, (ROW(B662:B681)-ROW(B662)+1)) / (20*21/2)</f>
        <v>3.6531309523809519</v>
      </c>
      <c r="J678" s="2">
        <f t="shared" si="82"/>
        <v>3.63512370719355</v>
      </c>
      <c r="K678" s="2">
        <f t="shared" si="76"/>
        <v>3.5984808748608716</v>
      </c>
    </row>
    <row r="679" spans="1:11" ht="13.5" x14ac:dyDescent="0.25">
      <c r="A679" s="3">
        <f>TITRES_STAT!B682</f>
        <v>42992</v>
      </c>
      <c r="B679" s="6">
        <f>TITRES_STAT!D682</f>
        <v>3.6438000000000001</v>
      </c>
      <c r="C679" s="2">
        <f t="shared" si="77"/>
        <v>0</v>
      </c>
      <c r="D679" s="2">
        <f t="shared" si="78"/>
        <v>3.6438000000000001</v>
      </c>
      <c r="E679" s="2">
        <f t="shared" si="80"/>
        <v>3.6587499999999999</v>
      </c>
      <c r="F679" s="2">
        <f t="shared" si="81"/>
        <v>3.6568750000000003</v>
      </c>
      <c r="G679" s="2">
        <f t="shared" si="75"/>
        <v>3.5602560000000008</v>
      </c>
      <c r="H679" s="2">
        <f t="shared" si="79"/>
        <v>3.5182550000000039</v>
      </c>
      <c r="I679" s="2">
        <f t="array" ref="I679">SUMPRODUCT(B663:B682, (ROW(B663:B682)-ROW(B663)+1)) / (20*21/2)</f>
        <v>3.6510352380952376</v>
      </c>
      <c r="J679" s="2">
        <f t="shared" si="82"/>
        <v>3.6359500207941644</v>
      </c>
      <c r="K679" s="2">
        <f t="shared" si="76"/>
        <v>3.6002580954545631</v>
      </c>
    </row>
    <row r="680" spans="1:11" ht="13.5" x14ac:dyDescent="0.25">
      <c r="A680" s="3">
        <f>TITRES_STAT!B683</f>
        <v>42993</v>
      </c>
      <c r="B680" s="6">
        <f>TITRES_STAT!D683</f>
        <v>3.6343999999999999</v>
      </c>
      <c r="C680" s="2">
        <f t="shared" si="77"/>
        <v>-9.400000000000297E-3</v>
      </c>
      <c r="D680" s="2">
        <f t="shared" si="78"/>
        <v>3.6419200000000003</v>
      </c>
      <c r="E680" s="2">
        <f t="shared" si="80"/>
        <v>3.6596799999999994</v>
      </c>
      <c r="F680" s="2">
        <f t="shared" si="81"/>
        <v>3.65781</v>
      </c>
      <c r="G680" s="2">
        <f t="shared" si="75"/>
        <v>3.5604420000000006</v>
      </c>
      <c r="H680" s="2">
        <f t="shared" si="79"/>
        <v>3.5195975000000037</v>
      </c>
      <c r="I680" s="2">
        <f t="array" ref="I680">SUMPRODUCT(B664:B683, (ROW(B664:B683)-ROW(B664)+1)) / (20*21/2)</f>
        <v>3.6490733333333325</v>
      </c>
      <c r="J680" s="2">
        <f t="shared" si="82"/>
        <v>3.6358023997661491</v>
      </c>
      <c r="K680" s="2">
        <f t="shared" si="76"/>
        <v>3.6015969936720311</v>
      </c>
    </row>
    <row r="681" spans="1:11" ht="13.5" x14ac:dyDescent="0.25">
      <c r="A681" s="3">
        <f>TITRES_STAT!B684</f>
        <v>42996</v>
      </c>
      <c r="B681" s="6">
        <f>TITRES_STAT!D684</f>
        <v>3.6343999999999999</v>
      </c>
      <c r="C681" s="2">
        <f t="shared" si="77"/>
        <v>0</v>
      </c>
      <c r="D681" s="2">
        <f t="shared" si="78"/>
        <v>3.6400399999999999</v>
      </c>
      <c r="E681" s="2">
        <f t="shared" si="80"/>
        <v>3.6503299999999994</v>
      </c>
      <c r="F681" s="2">
        <f t="shared" si="81"/>
        <v>3.6564049999999995</v>
      </c>
      <c r="G681" s="2">
        <f t="shared" si="75"/>
        <v>3.5621240000000007</v>
      </c>
      <c r="H681" s="2">
        <f t="shared" si="79"/>
        <v>3.5208535000000039</v>
      </c>
      <c r="I681" s="2">
        <f t="array" ref="I681">SUMPRODUCT(B665:B684, (ROW(B665:B684)-ROW(B665)+1)) / (20*21/2)</f>
        <v>3.6467557142857139</v>
      </c>
      <c r="J681" s="2">
        <f t="shared" si="82"/>
        <v>3.6356688378836588</v>
      </c>
      <c r="K681" s="2">
        <f t="shared" si="76"/>
        <v>3.6028833860770497</v>
      </c>
    </row>
    <row r="682" spans="1:11" ht="13.5" x14ac:dyDescent="0.25">
      <c r="A682" s="3">
        <f>TITRES_STAT!B685</f>
        <v>42997</v>
      </c>
      <c r="B682" s="6">
        <f>TITRES_STAT!D685</f>
        <v>3.6343999999999999</v>
      </c>
      <c r="C682" s="2">
        <f t="shared" si="77"/>
        <v>0</v>
      </c>
      <c r="D682" s="2">
        <f t="shared" si="78"/>
        <v>3.6381600000000001</v>
      </c>
      <c r="E682" s="2">
        <f t="shared" si="80"/>
        <v>3.6409799999999999</v>
      </c>
      <c r="F682" s="2">
        <f t="shared" si="81"/>
        <v>3.6549999999999998</v>
      </c>
      <c r="G682" s="2">
        <f t="shared" si="75"/>
        <v>3.565674</v>
      </c>
      <c r="H682" s="2">
        <f t="shared" si="79"/>
        <v>3.5221095000000044</v>
      </c>
      <c r="I682" s="2">
        <f t="array" ref="I682">SUMPRODUCT(B666:B685, (ROW(B666:B685)-ROW(B666)+1)) / (20*21/2)</f>
        <v>3.6445719047619041</v>
      </c>
      <c r="J682" s="2">
        <f t="shared" si="82"/>
        <v>3.6355479961804531</v>
      </c>
      <c r="K682" s="2">
        <f t="shared" si="76"/>
        <v>3.6041193317210869</v>
      </c>
    </row>
    <row r="683" spans="1:11" ht="13.5" x14ac:dyDescent="0.25">
      <c r="A683" s="3">
        <f>TITRES_STAT!B686</f>
        <v>42998</v>
      </c>
      <c r="B683" s="6">
        <f>TITRES_STAT!D686</f>
        <v>3.6343999999999999</v>
      </c>
      <c r="C683" s="2">
        <f t="shared" si="77"/>
        <v>0</v>
      </c>
      <c r="D683" s="2">
        <f t="shared" si="78"/>
        <v>3.6362800000000002</v>
      </c>
      <c r="E683" s="2">
        <f t="shared" si="80"/>
        <v>3.6400399999999999</v>
      </c>
      <c r="F683" s="2">
        <f t="shared" si="81"/>
        <v>3.6587349999999992</v>
      </c>
      <c r="G683" s="2">
        <f t="shared" si="75"/>
        <v>3.5673560000000002</v>
      </c>
      <c r="H683" s="2">
        <f t="shared" si="79"/>
        <v>3.5233655000000046</v>
      </c>
      <c r="I683" s="2">
        <f t="array" ref="I683">SUMPRODUCT(B667:B686, (ROW(B667:B686)-ROW(B667)+1)) / (20*21/2)</f>
        <v>3.6425219047619044</v>
      </c>
      <c r="J683" s="2">
        <f t="shared" si="82"/>
        <v>3.6354386632108864</v>
      </c>
      <c r="K683" s="2">
        <f t="shared" si="76"/>
        <v>3.6053068089084954</v>
      </c>
    </row>
    <row r="684" spans="1:11" ht="13.5" x14ac:dyDescent="0.25">
      <c r="A684" s="3">
        <f>TITRES_STAT!B687</f>
        <v>43000</v>
      </c>
      <c r="B684" s="6">
        <f>TITRES_STAT!D687</f>
        <v>3.6343999999999999</v>
      </c>
      <c r="C684" s="2">
        <f t="shared" si="77"/>
        <v>0</v>
      </c>
      <c r="D684" s="2">
        <f t="shared" si="78"/>
        <v>3.6344000000000003</v>
      </c>
      <c r="E684" s="2">
        <f t="shared" si="80"/>
        <v>3.6391</v>
      </c>
      <c r="F684" s="2">
        <f t="shared" si="81"/>
        <v>3.6573299999999995</v>
      </c>
      <c r="G684" s="2">
        <f t="shared" si="75"/>
        <v>3.5690380000000004</v>
      </c>
      <c r="H684" s="2">
        <f t="shared" si="79"/>
        <v>3.5246215000000047</v>
      </c>
      <c r="I684" s="2">
        <f t="array" ref="I684">SUMPRODUCT(B668:B687, (ROW(B668:B687)-ROW(B668)+1)) / (20*21/2)</f>
        <v>3.6374090476190477</v>
      </c>
      <c r="J684" s="2">
        <f t="shared" si="82"/>
        <v>3.6353397429050878</v>
      </c>
      <c r="K684" s="2">
        <f t="shared" si="76"/>
        <v>3.6064477183630643</v>
      </c>
    </row>
    <row r="685" spans="1:11" ht="13.5" x14ac:dyDescent="0.25">
      <c r="A685" s="3">
        <f>TITRES_STAT!B688</f>
        <v>43003</v>
      </c>
      <c r="B685" s="6">
        <f>TITRES_STAT!D688</f>
        <v>3.6343999999999999</v>
      </c>
      <c r="C685" s="2">
        <f t="shared" si="77"/>
        <v>0</v>
      </c>
      <c r="D685" s="2">
        <f t="shared" si="78"/>
        <v>3.6344000000000003</v>
      </c>
      <c r="E685" s="2">
        <f t="shared" si="80"/>
        <v>3.6381600000000001</v>
      </c>
      <c r="F685" s="2">
        <f t="shared" si="81"/>
        <v>3.6559249999999999</v>
      </c>
      <c r="G685" s="2">
        <f t="shared" si="75"/>
        <v>3.5707200000000001</v>
      </c>
      <c r="H685" s="2">
        <f t="shared" si="79"/>
        <v>3.5254870000000045</v>
      </c>
      <c r="I685" s="2">
        <f t="array" ref="I685">SUMPRODUCT(B669:B688, (ROW(B669:B688)-ROW(B669)+1)) / (20*21/2)</f>
        <v>3.6329633333333335</v>
      </c>
      <c r="J685" s="2">
        <f t="shared" si="82"/>
        <v>3.6352502435807938</v>
      </c>
      <c r="K685" s="2">
        <f t="shared" si="76"/>
        <v>3.607543886270395</v>
      </c>
    </row>
    <row r="686" spans="1:11" ht="13.5" x14ac:dyDescent="0.25">
      <c r="A686" s="3">
        <f>TITRES_STAT!B689</f>
        <v>43004</v>
      </c>
      <c r="B686" s="6">
        <f>TITRES_STAT!D689</f>
        <v>3.6343999999999999</v>
      </c>
      <c r="C686" s="2">
        <f t="shared" si="77"/>
        <v>0</v>
      </c>
      <c r="D686" s="2">
        <f t="shared" si="78"/>
        <v>3.6344000000000003</v>
      </c>
      <c r="E686" s="2">
        <f t="shared" si="80"/>
        <v>3.6372200000000001</v>
      </c>
      <c r="F686" s="2">
        <f t="shared" si="81"/>
        <v>3.6507849999999999</v>
      </c>
      <c r="G686" s="2">
        <f t="shared" si="75"/>
        <v>3.5740820000000002</v>
      </c>
      <c r="H686" s="2">
        <f t="shared" si="79"/>
        <v>3.5263525000000042</v>
      </c>
      <c r="I686" s="2">
        <f t="array" ref="I686">SUMPRODUCT(B670:B689, (ROW(B670:B689)-ROW(B670)+1)) / (20*21/2)</f>
        <v>3.619746190476191</v>
      </c>
      <c r="J686" s="2">
        <f t="shared" si="82"/>
        <v>3.6351692680016705</v>
      </c>
      <c r="K686" s="2">
        <f t="shared" si="76"/>
        <v>3.608597067200968</v>
      </c>
    </row>
    <row r="687" spans="1:11" ht="13.5" x14ac:dyDescent="0.25">
      <c r="A687" s="3">
        <f>TITRES_STAT!B690</f>
        <v>43005</v>
      </c>
      <c r="B687" s="6">
        <f>TITRES_STAT!D690</f>
        <v>3.5971000000000002</v>
      </c>
      <c r="C687" s="2">
        <f t="shared" si="77"/>
        <v>-3.7299999999999667E-2</v>
      </c>
      <c r="D687" s="2">
        <f t="shared" si="78"/>
        <v>3.6269399999999998</v>
      </c>
      <c r="E687" s="2">
        <f t="shared" si="80"/>
        <v>3.6325499999999997</v>
      </c>
      <c r="F687" s="2">
        <f t="shared" si="81"/>
        <v>3.6437799999999996</v>
      </c>
      <c r="G687" s="2">
        <f t="shared" si="75"/>
        <v>3.5766980000000008</v>
      </c>
      <c r="H687" s="2">
        <f t="shared" si="79"/>
        <v>3.5270315000000045</v>
      </c>
      <c r="I687" s="2">
        <f t="array" ref="I687">SUMPRODUCT(B671:B690, (ROW(B671:B690)-ROW(B671)+1)) / (20*21/2)</f>
        <v>3.6160123809523812</v>
      </c>
      <c r="J687" s="2">
        <f t="shared" si="82"/>
        <v>3.6315436234300829</v>
      </c>
      <c r="K687" s="2">
        <f t="shared" si="76"/>
        <v>3.6081462018205377</v>
      </c>
    </row>
    <row r="688" spans="1:11" ht="13.5" x14ac:dyDescent="0.25">
      <c r="A688" s="3">
        <f>TITRES_STAT!B691</f>
        <v>43006</v>
      </c>
      <c r="B688" s="6">
        <f>TITRES_STAT!D691</f>
        <v>3.5971000000000002</v>
      </c>
      <c r="C688" s="2">
        <f t="shared" si="77"/>
        <v>0</v>
      </c>
      <c r="D688" s="2">
        <f t="shared" si="78"/>
        <v>3.6194800000000003</v>
      </c>
      <c r="E688" s="2">
        <f t="shared" si="80"/>
        <v>3.6278799999999998</v>
      </c>
      <c r="F688" s="2">
        <f t="shared" si="81"/>
        <v>3.6423799999999993</v>
      </c>
      <c r="G688" s="2">
        <f t="shared" si="75"/>
        <v>3.5793140000000006</v>
      </c>
      <c r="H688" s="2">
        <f t="shared" si="79"/>
        <v>3.527710500000004</v>
      </c>
      <c r="I688" s="2">
        <f t="array" ref="I688">SUMPRODUCT(B672:B691, (ROW(B672:B691)-ROW(B672)+1)) / (20*21/2)</f>
        <v>3.6221928571428577</v>
      </c>
      <c r="J688" s="2">
        <f t="shared" si="82"/>
        <v>3.6282632783415032</v>
      </c>
      <c r="K688" s="2">
        <f t="shared" si="76"/>
        <v>3.6077130174354184</v>
      </c>
    </row>
    <row r="689" spans="1:11" ht="13.5" x14ac:dyDescent="0.25">
      <c r="A689" s="3">
        <f>TITRES_STAT!B692</f>
        <v>43007</v>
      </c>
      <c r="B689" s="6">
        <f>TITRES_STAT!D692</f>
        <v>3.5036</v>
      </c>
      <c r="C689" s="2">
        <f t="shared" si="77"/>
        <v>-9.3500000000000139E-2</v>
      </c>
      <c r="D689" s="2">
        <f t="shared" si="78"/>
        <v>3.5933199999999998</v>
      </c>
      <c r="E689" s="2">
        <f t="shared" si="80"/>
        <v>3.6138599999999999</v>
      </c>
      <c r="F689" s="2">
        <f t="shared" si="81"/>
        <v>3.6363050000000001</v>
      </c>
      <c r="G689" s="2">
        <f t="shared" si="75"/>
        <v>3.5800600000000009</v>
      </c>
      <c r="H689" s="2">
        <f t="shared" si="79"/>
        <v>3.5280520000000042</v>
      </c>
      <c r="I689" s="2">
        <f t="array" ref="I689">SUMPRODUCT(B673:B692, (ROW(B673:B692)-ROW(B673)+1)) / (20*21/2)</f>
        <v>3.6285071428571429</v>
      </c>
      <c r="J689" s="2">
        <f t="shared" si="82"/>
        <v>3.6163905851661218</v>
      </c>
      <c r="K689" s="2">
        <f t="shared" si="76"/>
        <v>3.6036301540065785</v>
      </c>
    </row>
    <row r="690" spans="1:11" ht="13.5" x14ac:dyDescent="0.25">
      <c r="A690" s="3">
        <f>TITRES_STAT!B693</f>
        <v>43010</v>
      </c>
      <c r="B690" s="6">
        <f>TITRES_STAT!D693</f>
        <v>3.5971000000000002</v>
      </c>
      <c r="C690" s="2">
        <f t="shared" si="77"/>
        <v>9.3500000000000139E-2</v>
      </c>
      <c r="D690" s="2">
        <f t="shared" si="78"/>
        <v>3.5858600000000003</v>
      </c>
      <c r="E690" s="2">
        <f t="shared" si="80"/>
        <v>3.6101300000000003</v>
      </c>
      <c r="F690" s="2">
        <f t="shared" si="81"/>
        <v>3.6349049999999998</v>
      </c>
      <c r="G690" s="2">
        <f t="shared" ref="G690:G753" si="83">AVERAGE(B641:B690)</f>
        <v>3.5826760000000006</v>
      </c>
      <c r="H690" s="2">
        <f t="shared" si="79"/>
        <v>3.5289480000000037</v>
      </c>
      <c r="I690" s="2">
        <f t="array" ref="I690">SUMPRODUCT(B674:B693, (ROW(B674:B693)-ROW(B674)+1)) / (20*21/2)</f>
        <v>3.6349552380952379</v>
      </c>
      <c r="J690" s="2">
        <f t="shared" si="82"/>
        <v>3.6145533865788719</v>
      </c>
      <c r="K690" s="2">
        <f t="shared" si="76"/>
        <v>3.6033740695357324</v>
      </c>
    </row>
    <row r="691" spans="1:11" ht="13.5" x14ac:dyDescent="0.25">
      <c r="A691" s="3">
        <f>TITRES_STAT!B694</f>
        <v>43011</v>
      </c>
      <c r="B691" s="6">
        <f>TITRES_STAT!D694</f>
        <v>3.6998000000000002</v>
      </c>
      <c r="C691" s="2">
        <f t="shared" si="77"/>
        <v>0.10270000000000001</v>
      </c>
      <c r="D691" s="2">
        <f t="shared" si="78"/>
        <v>3.5989400000000002</v>
      </c>
      <c r="E691" s="2">
        <f t="shared" si="80"/>
        <v>3.6166700000000005</v>
      </c>
      <c r="F691" s="2">
        <f t="shared" si="81"/>
        <v>3.6334999999999993</v>
      </c>
      <c r="G691" s="2">
        <f t="shared" si="83"/>
        <v>3.587346000000001</v>
      </c>
      <c r="H691" s="2">
        <f t="shared" si="79"/>
        <v>3.5307910000000033</v>
      </c>
      <c r="I691" s="2">
        <f t="array" ref="I691">SUMPRODUCT(B675:B694, (ROW(B675:B694)-ROW(B675)+1)) / (20*21/2)</f>
        <v>3.6411366666666667</v>
      </c>
      <c r="J691" s="2">
        <f t="shared" si="82"/>
        <v>3.6226721116665983</v>
      </c>
      <c r="K691" s="2">
        <f t="shared" ref="K691:K754" si="84">$K$4*B691+(1-$K$4)*K690</f>
        <v>3.6071554785735471</v>
      </c>
    </row>
    <row r="692" spans="1:11" ht="13.5" x14ac:dyDescent="0.25">
      <c r="A692" s="3">
        <f>TITRES_STAT!B695</f>
        <v>43012</v>
      </c>
      <c r="B692" s="6">
        <f>TITRES_STAT!D695</f>
        <v>3.6998000000000002</v>
      </c>
      <c r="C692" s="2">
        <f t="shared" si="77"/>
        <v>0</v>
      </c>
      <c r="D692" s="2">
        <f t="shared" si="78"/>
        <v>3.6194800000000003</v>
      </c>
      <c r="E692" s="2">
        <f t="shared" si="80"/>
        <v>3.6232100000000003</v>
      </c>
      <c r="F692" s="2">
        <f t="shared" si="81"/>
        <v>3.6320949999999987</v>
      </c>
      <c r="G692" s="2">
        <f t="shared" si="83"/>
        <v>3.5922040000000011</v>
      </c>
      <c r="H692" s="2">
        <f t="shared" si="79"/>
        <v>3.5321570000000033</v>
      </c>
      <c r="I692" s="2">
        <f t="array" ref="I692">SUMPRODUCT(B676:B695, (ROW(B676:B695)-ROW(B676)+1)) / (20*21/2)</f>
        <v>3.6470514285714288</v>
      </c>
      <c r="J692" s="2">
        <f t="shared" si="82"/>
        <v>3.6300176248412077</v>
      </c>
      <c r="K692" s="2">
        <f t="shared" si="84"/>
        <v>3.6107885970608593</v>
      </c>
    </row>
    <row r="693" spans="1:11" ht="13.5" x14ac:dyDescent="0.25">
      <c r="A693" s="3">
        <f>TITRES_STAT!B696</f>
        <v>43013</v>
      </c>
      <c r="B693" s="6">
        <f>TITRES_STAT!D696</f>
        <v>3.6998000000000002</v>
      </c>
      <c r="C693" s="2">
        <f t="shared" si="77"/>
        <v>0</v>
      </c>
      <c r="D693" s="2">
        <f t="shared" si="78"/>
        <v>3.6400199999999998</v>
      </c>
      <c r="E693" s="2">
        <f t="shared" si="80"/>
        <v>3.6297500000000005</v>
      </c>
      <c r="F693" s="2">
        <f t="shared" si="81"/>
        <v>3.6348949999999989</v>
      </c>
      <c r="G693" s="2">
        <f t="shared" si="83"/>
        <v>3.5970620000000015</v>
      </c>
      <c r="H693" s="2">
        <f t="shared" si="79"/>
        <v>3.5335230000000024</v>
      </c>
      <c r="I693" s="2">
        <f t="array" ref="I693">SUMPRODUCT(B677:B696, (ROW(B677:B696)-ROW(B677)+1)) / (20*21/2)</f>
        <v>3.6526995238095239</v>
      </c>
      <c r="J693" s="2">
        <f t="shared" si="82"/>
        <v>3.6366635653325212</v>
      </c>
      <c r="K693" s="2">
        <f t="shared" si="84"/>
        <v>3.6142792403133748</v>
      </c>
    </row>
    <row r="694" spans="1:11" ht="13.5" x14ac:dyDescent="0.25">
      <c r="A694" s="3">
        <f>TITRES_STAT!B697</f>
        <v>43014</v>
      </c>
      <c r="B694" s="6">
        <f>TITRES_STAT!D697</f>
        <v>3.6998000000000002</v>
      </c>
      <c r="C694" s="2">
        <f t="shared" si="77"/>
        <v>0</v>
      </c>
      <c r="D694" s="2">
        <f t="shared" si="78"/>
        <v>3.6792600000000002</v>
      </c>
      <c r="E694" s="2">
        <f t="shared" si="80"/>
        <v>3.6362900000000002</v>
      </c>
      <c r="F694" s="2">
        <f t="shared" si="81"/>
        <v>3.6376949999999995</v>
      </c>
      <c r="G694" s="2">
        <f t="shared" si="83"/>
        <v>3.6019200000000016</v>
      </c>
      <c r="H694" s="2">
        <f t="shared" si="79"/>
        <v>3.5348890000000024</v>
      </c>
      <c r="I694" s="2">
        <f t="array" ref="I694">SUMPRODUCT(B678:B697, (ROW(B678:B697)-ROW(B678)+1)) / (20*21/2)</f>
        <v>3.6580809523809523</v>
      </c>
      <c r="J694" s="2">
        <f t="shared" si="82"/>
        <v>3.6426765591103765</v>
      </c>
      <c r="K694" s="2">
        <f t="shared" si="84"/>
        <v>3.6176329955952036</v>
      </c>
    </row>
    <row r="695" spans="1:11" ht="13.5" x14ac:dyDescent="0.25">
      <c r="A695" s="3">
        <f>TITRES_STAT!B698</f>
        <v>43017</v>
      </c>
      <c r="B695" s="6">
        <f>TITRES_STAT!D698</f>
        <v>3.6998000000000002</v>
      </c>
      <c r="C695" s="2">
        <f t="shared" si="77"/>
        <v>0</v>
      </c>
      <c r="D695" s="2">
        <f t="shared" si="78"/>
        <v>3.6998000000000006</v>
      </c>
      <c r="E695" s="2">
        <f t="shared" si="80"/>
        <v>3.6428300000000009</v>
      </c>
      <c r="F695" s="2">
        <f t="shared" si="81"/>
        <v>3.6404949999999991</v>
      </c>
      <c r="G695" s="2">
        <f t="shared" si="83"/>
        <v>3.606778000000002</v>
      </c>
      <c r="H695" s="2">
        <f t="shared" si="79"/>
        <v>3.5362550000000015</v>
      </c>
      <c r="I695" s="2">
        <f t="array" ref="I695">SUMPRODUCT(B679:B698, (ROW(B679:B698)-ROW(B679)+1)) / (20*21/2)</f>
        <v>3.6631957142857146</v>
      </c>
      <c r="J695" s="2">
        <f t="shared" si="82"/>
        <v>3.64811688681415</v>
      </c>
      <c r="K695" s="2">
        <f t="shared" si="84"/>
        <v>3.6208552310620585</v>
      </c>
    </row>
    <row r="696" spans="1:11" ht="13.5" x14ac:dyDescent="0.25">
      <c r="A696" s="3">
        <f>TITRES_STAT!B699</f>
        <v>43018</v>
      </c>
      <c r="B696" s="6">
        <f>TITRES_STAT!D699</f>
        <v>3.6998000000000002</v>
      </c>
      <c r="C696" s="2">
        <f t="shared" si="77"/>
        <v>0</v>
      </c>
      <c r="D696" s="2">
        <f t="shared" si="78"/>
        <v>3.6998000000000006</v>
      </c>
      <c r="E696" s="2">
        <f t="shared" si="80"/>
        <v>3.6493700000000002</v>
      </c>
      <c r="F696" s="2">
        <f t="shared" si="81"/>
        <v>3.6432949999999997</v>
      </c>
      <c r="G696" s="2">
        <f t="shared" si="83"/>
        <v>3.6116360000000025</v>
      </c>
      <c r="H696" s="2">
        <f t="shared" si="79"/>
        <v>3.5375340000000013</v>
      </c>
      <c r="I696" s="2">
        <f t="array" ref="I696">SUMPRODUCT(B680:B699, (ROW(B680:B699)-ROW(B680)+1)) / (20*21/2)</f>
        <v>3.6680438095238097</v>
      </c>
      <c r="J696" s="2">
        <f t="shared" si="82"/>
        <v>3.6530390880699453</v>
      </c>
      <c r="K696" s="2">
        <f t="shared" si="84"/>
        <v>3.6239511043537425</v>
      </c>
    </row>
    <row r="697" spans="1:11" ht="13.5" x14ac:dyDescent="0.25">
      <c r="A697" s="3">
        <f>TITRES_STAT!B700</f>
        <v>43019</v>
      </c>
      <c r="B697" s="6">
        <f>TITRES_STAT!D700</f>
        <v>3.6998000000000002</v>
      </c>
      <c r="C697" s="2">
        <f t="shared" si="77"/>
        <v>0</v>
      </c>
      <c r="D697" s="2">
        <f t="shared" si="78"/>
        <v>3.6998000000000006</v>
      </c>
      <c r="E697" s="2">
        <f t="shared" si="80"/>
        <v>3.6596400000000004</v>
      </c>
      <c r="F697" s="2">
        <f t="shared" si="81"/>
        <v>3.6460949999999999</v>
      </c>
      <c r="G697" s="2">
        <f t="shared" si="83"/>
        <v>3.6164940000000025</v>
      </c>
      <c r="H697" s="2">
        <f t="shared" si="79"/>
        <v>3.5391600000000012</v>
      </c>
      <c r="I697" s="2">
        <f t="array" ref="I697">SUMPRODUCT(B681:B700, (ROW(B681:B700)-ROW(B681)+1)) / (20*21/2)</f>
        <v>3.6726252380952382</v>
      </c>
      <c r="J697" s="2">
        <f t="shared" si="82"/>
        <v>3.6574925082537599</v>
      </c>
      <c r="K697" s="2">
        <f t="shared" si="84"/>
        <v>3.6269255708496742</v>
      </c>
    </row>
    <row r="698" spans="1:11" ht="13.5" x14ac:dyDescent="0.25">
      <c r="A698" s="3">
        <f>TITRES_STAT!B701</f>
        <v>43020</v>
      </c>
      <c r="B698" s="6">
        <f>TITRES_STAT!D701</f>
        <v>3.6998000000000002</v>
      </c>
      <c r="C698" s="2">
        <f t="shared" si="77"/>
        <v>0</v>
      </c>
      <c r="D698" s="2">
        <f t="shared" si="78"/>
        <v>3.6998000000000006</v>
      </c>
      <c r="E698" s="2">
        <f t="shared" si="80"/>
        <v>3.6699100000000002</v>
      </c>
      <c r="F698" s="2">
        <f t="shared" si="81"/>
        <v>3.6488950000000004</v>
      </c>
      <c r="G698" s="2">
        <f t="shared" si="83"/>
        <v>3.621352000000003</v>
      </c>
      <c r="H698" s="2">
        <f t="shared" si="79"/>
        <v>3.540829500000001</v>
      </c>
      <c r="I698" s="2">
        <f t="array" ref="I698">SUMPRODUCT(B682:B701, (ROW(B682:B701)-ROW(B682)+1)) / (20*21/2)</f>
        <v>3.6760095238095238</v>
      </c>
      <c r="J698" s="2">
        <f t="shared" si="82"/>
        <v>3.661521793181973</v>
      </c>
      <c r="K698" s="2">
        <f t="shared" si="84"/>
        <v>3.6297833916006677</v>
      </c>
    </row>
    <row r="699" spans="1:11" ht="13.5" x14ac:dyDescent="0.25">
      <c r="A699" s="3">
        <f>TITRES_STAT!B702</f>
        <v>43021</v>
      </c>
      <c r="B699" s="6">
        <f>TITRES_STAT!D702</f>
        <v>3.6998000000000002</v>
      </c>
      <c r="C699" s="2">
        <f t="shared" si="77"/>
        <v>0</v>
      </c>
      <c r="D699" s="2">
        <f t="shared" si="78"/>
        <v>3.6998000000000006</v>
      </c>
      <c r="E699" s="2">
        <f t="shared" si="80"/>
        <v>3.6895300000000004</v>
      </c>
      <c r="F699" s="2">
        <f t="shared" si="81"/>
        <v>3.6516950000000001</v>
      </c>
      <c r="G699" s="2">
        <f t="shared" si="83"/>
        <v>3.626210000000003</v>
      </c>
      <c r="H699" s="2">
        <f t="shared" si="79"/>
        <v>3.5424990000000007</v>
      </c>
      <c r="I699" s="2">
        <f t="array" ref="I699">SUMPRODUCT(B683:B702, (ROW(B683:B702)-ROW(B683)+1)) / (20*21/2)</f>
        <v>3.6693361904761912</v>
      </c>
      <c r="J699" s="2">
        <f t="shared" si="82"/>
        <v>3.6651673366884516</v>
      </c>
      <c r="K699" s="2">
        <f t="shared" si="84"/>
        <v>3.6325291409496612</v>
      </c>
    </row>
    <row r="700" spans="1:11" ht="13.5" x14ac:dyDescent="0.25">
      <c r="A700" s="3">
        <f>TITRES_STAT!B703</f>
        <v>43024</v>
      </c>
      <c r="B700" s="6">
        <f>TITRES_STAT!D703</f>
        <v>3.6998000000000002</v>
      </c>
      <c r="C700" s="2">
        <f t="shared" si="77"/>
        <v>0</v>
      </c>
      <c r="D700" s="2">
        <f t="shared" si="78"/>
        <v>3.6998000000000006</v>
      </c>
      <c r="E700" s="2">
        <f t="shared" si="80"/>
        <v>3.6998000000000006</v>
      </c>
      <c r="F700" s="2">
        <f t="shared" si="81"/>
        <v>3.6549650000000007</v>
      </c>
      <c r="G700" s="2">
        <f t="shared" si="83"/>
        <v>3.6310680000000031</v>
      </c>
      <c r="H700" s="2">
        <f t="shared" si="79"/>
        <v>3.5442985000000005</v>
      </c>
      <c r="I700" s="2">
        <f t="array" ref="I700">SUMPRODUCT(B684:B703, (ROW(B684:B703)-ROW(B684)+1)) / (20*21/2)</f>
        <v>3.672675714285714</v>
      </c>
      <c r="J700" s="2">
        <f t="shared" si="82"/>
        <v>3.6684656855752658</v>
      </c>
      <c r="K700" s="2">
        <f t="shared" si="84"/>
        <v>3.6351672138535962</v>
      </c>
    </row>
    <row r="701" spans="1:11" ht="13.5" x14ac:dyDescent="0.25">
      <c r="A701" s="3">
        <f>TITRES_STAT!B704</f>
        <v>43025</v>
      </c>
      <c r="B701" s="6">
        <f>TITRES_STAT!D704</f>
        <v>3.6905000000000001</v>
      </c>
      <c r="C701" s="2">
        <f t="shared" si="77"/>
        <v>-9.300000000000086E-3</v>
      </c>
      <c r="D701" s="2">
        <f t="shared" si="78"/>
        <v>3.69794</v>
      </c>
      <c r="E701" s="2">
        <f t="shared" si="80"/>
        <v>3.6988700000000003</v>
      </c>
      <c r="F701" s="2">
        <f t="shared" si="81"/>
        <v>3.6577700000000015</v>
      </c>
      <c r="G701" s="2">
        <f t="shared" si="83"/>
        <v>3.6357400000000029</v>
      </c>
      <c r="H701" s="2">
        <f t="shared" si="79"/>
        <v>3.5460515000000004</v>
      </c>
      <c r="I701" s="2">
        <f t="array" ref="I701">SUMPRODUCT(B685:B704, (ROW(B685:B704)-ROW(B685)+1)) / (20*21/2)</f>
        <v>3.6757480952380948</v>
      </c>
      <c r="J701" s="2">
        <f t="shared" si="82"/>
        <v>3.6705641917109544</v>
      </c>
      <c r="K701" s="2">
        <f t="shared" si="84"/>
        <v>3.6373371270358086</v>
      </c>
    </row>
    <row r="702" spans="1:11" ht="13.5" x14ac:dyDescent="0.25">
      <c r="A702" s="3">
        <f>TITRES_STAT!B705</f>
        <v>43026</v>
      </c>
      <c r="B702" s="6">
        <f>TITRES_STAT!D705</f>
        <v>3.5876999999999999</v>
      </c>
      <c r="C702" s="2">
        <f t="shared" si="77"/>
        <v>-0.10280000000000022</v>
      </c>
      <c r="D702" s="2">
        <f t="shared" si="78"/>
        <v>3.6755200000000001</v>
      </c>
      <c r="E702" s="2">
        <f t="shared" si="80"/>
        <v>3.6876599999999997</v>
      </c>
      <c r="F702" s="2">
        <f t="shared" si="81"/>
        <v>3.6554350000000015</v>
      </c>
      <c r="G702" s="2">
        <f t="shared" si="83"/>
        <v>3.638356000000003</v>
      </c>
      <c r="H702" s="2">
        <f t="shared" si="79"/>
        <v>3.5471605000000004</v>
      </c>
      <c r="I702" s="2">
        <f t="array" ref="I702">SUMPRODUCT(B686:B705, (ROW(B686:B705)-ROW(B686)+1)) / (20*21/2)</f>
        <v>3.6741057142857141</v>
      </c>
      <c r="J702" s="2">
        <f t="shared" si="82"/>
        <v>3.6626723639289587</v>
      </c>
      <c r="K702" s="2">
        <f t="shared" si="84"/>
        <v>3.635390573034404</v>
      </c>
    </row>
    <row r="703" spans="1:11" ht="13.5" x14ac:dyDescent="0.25">
      <c r="A703" s="3">
        <f>TITRES_STAT!B706</f>
        <v>43027</v>
      </c>
      <c r="B703" s="6">
        <f>TITRES_STAT!D706</f>
        <v>3.6905000000000001</v>
      </c>
      <c r="C703" s="2">
        <f t="shared" si="77"/>
        <v>0.10280000000000022</v>
      </c>
      <c r="D703" s="2">
        <f t="shared" si="78"/>
        <v>3.6736599999999995</v>
      </c>
      <c r="E703" s="2">
        <f t="shared" si="80"/>
        <v>3.6867299999999998</v>
      </c>
      <c r="F703" s="2">
        <f t="shared" si="81"/>
        <v>3.6582400000000015</v>
      </c>
      <c r="G703" s="2">
        <f t="shared" si="83"/>
        <v>3.6430280000000028</v>
      </c>
      <c r="H703" s="2">
        <f t="shared" si="79"/>
        <v>3.5487400000000009</v>
      </c>
      <c r="I703" s="2">
        <f t="array" ref="I703">SUMPRODUCT(B687:B706, (ROW(B687:B706)-ROW(B687)+1)) / (20*21/2)</f>
        <v>3.6626280952380954</v>
      </c>
      <c r="J703" s="2">
        <f t="shared" si="82"/>
        <v>3.6653226149833436</v>
      </c>
      <c r="K703" s="2">
        <f t="shared" si="84"/>
        <v>3.6375517270330553</v>
      </c>
    </row>
    <row r="704" spans="1:11" ht="13.5" x14ac:dyDescent="0.25">
      <c r="A704" s="3">
        <f>TITRES_STAT!B707</f>
        <v>43028</v>
      </c>
      <c r="B704" s="6">
        <f>TITRES_STAT!D707</f>
        <v>3.6905000000000001</v>
      </c>
      <c r="C704" s="2">
        <f t="shared" si="77"/>
        <v>0</v>
      </c>
      <c r="D704" s="2">
        <f t="shared" si="78"/>
        <v>3.6718000000000002</v>
      </c>
      <c r="E704" s="2">
        <f t="shared" si="80"/>
        <v>3.6858000000000004</v>
      </c>
      <c r="F704" s="2">
        <f t="shared" si="81"/>
        <v>3.6610450000000014</v>
      </c>
      <c r="G704" s="2">
        <f t="shared" si="83"/>
        <v>3.6456440000000021</v>
      </c>
      <c r="H704" s="2">
        <f t="shared" si="79"/>
        <v>3.550319500000001</v>
      </c>
      <c r="I704" s="2">
        <f t="array" ref="I704">SUMPRODUCT(B688:B707, (ROW(B688:B707)-ROW(B688)+1)) / (20*21/2)</f>
        <v>3.6480333333333332</v>
      </c>
      <c r="J704" s="2">
        <f t="shared" si="82"/>
        <v>3.667720461175406</v>
      </c>
      <c r="K704" s="2">
        <f t="shared" si="84"/>
        <v>3.6396281298945046</v>
      </c>
    </row>
    <row r="705" spans="1:11" ht="13.5" x14ac:dyDescent="0.25">
      <c r="A705" s="3">
        <f>TITRES_STAT!B708</f>
        <v>43031</v>
      </c>
      <c r="B705" s="6">
        <f>TITRES_STAT!D708</f>
        <v>3.6438000000000001</v>
      </c>
      <c r="C705" s="2">
        <f t="shared" si="77"/>
        <v>-4.6699999999999964E-2</v>
      </c>
      <c r="D705" s="2">
        <f t="shared" si="78"/>
        <v>3.6606000000000001</v>
      </c>
      <c r="E705" s="2">
        <f t="shared" si="80"/>
        <v>3.6802000000000001</v>
      </c>
      <c r="F705" s="2">
        <f t="shared" si="81"/>
        <v>3.6615150000000005</v>
      </c>
      <c r="G705" s="2">
        <f t="shared" si="83"/>
        <v>3.6473260000000027</v>
      </c>
      <c r="H705" s="2">
        <f t="shared" si="79"/>
        <v>3.5516655000000013</v>
      </c>
      <c r="I705" s="2">
        <f t="array" ref="I705">SUMPRODUCT(B689:B708, (ROW(B689:B708)-ROW(B689)+1)) / (20*21/2)</f>
        <v>3.6347790476190478</v>
      </c>
      <c r="J705" s="2">
        <f t="shared" si="82"/>
        <v>3.6654423220158434</v>
      </c>
      <c r="K705" s="2">
        <f t="shared" si="84"/>
        <v>3.6397917326437397</v>
      </c>
    </row>
    <row r="706" spans="1:11" ht="13.5" x14ac:dyDescent="0.25">
      <c r="A706" s="3">
        <f>TITRES_STAT!B709</f>
        <v>43032</v>
      </c>
      <c r="B706" s="6">
        <f>TITRES_STAT!D709</f>
        <v>3.5409999999999999</v>
      </c>
      <c r="C706" s="2">
        <f t="shared" si="77"/>
        <v>-0.10280000000000022</v>
      </c>
      <c r="D706" s="2">
        <f t="shared" si="78"/>
        <v>3.6307</v>
      </c>
      <c r="E706" s="2">
        <f t="shared" si="80"/>
        <v>3.6643199999999991</v>
      </c>
      <c r="F706" s="2">
        <f t="shared" si="81"/>
        <v>3.6568450000000006</v>
      </c>
      <c r="G706" s="2">
        <f t="shared" si="83"/>
        <v>3.6469520000000024</v>
      </c>
      <c r="H706" s="2">
        <f t="shared" si="79"/>
        <v>3.5524975000000025</v>
      </c>
      <c r="I706" s="2">
        <f t="array" ref="I706">SUMPRODUCT(B690:B709, (ROW(B690:B709)-ROW(B690)+1)) / (20*21/2)</f>
        <v>3.6317061904761898</v>
      </c>
      <c r="J706" s="2">
        <f t="shared" si="82"/>
        <v>3.6535906723000489</v>
      </c>
      <c r="K706" s="2">
        <f t="shared" si="84"/>
        <v>3.6359175470498677</v>
      </c>
    </row>
    <row r="707" spans="1:11" ht="13.5" x14ac:dyDescent="0.25">
      <c r="A707" s="3">
        <f>TITRES_STAT!B710</f>
        <v>43033</v>
      </c>
      <c r="B707" s="6">
        <f>TITRES_STAT!D710</f>
        <v>3.5036</v>
      </c>
      <c r="C707" s="2">
        <f t="shared" si="77"/>
        <v>-3.7399999999999878E-2</v>
      </c>
      <c r="D707" s="2">
        <f t="shared" si="78"/>
        <v>3.6138800000000004</v>
      </c>
      <c r="E707" s="2">
        <f t="shared" si="80"/>
        <v>3.6446999999999994</v>
      </c>
      <c r="F707" s="2">
        <f t="shared" si="81"/>
        <v>3.6521700000000008</v>
      </c>
      <c r="G707" s="2">
        <f t="shared" si="83"/>
        <v>3.6458300000000019</v>
      </c>
      <c r="H707" s="2">
        <f t="shared" si="79"/>
        <v>3.5530995000000019</v>
      </c>
      <c r="I707" s="2">
        <f t="array" ref="I707">SUMPRODUCT(B691:B710, (ROW(B691:B710)-ROW(B691)+1)) / (20*21/2)</f>
        <v>3.6280995238095235</v>
      </c>
      <c r="J707" s="2">
        <f t="shared" si="82"/>
        <v>3.6393058463667107</v>
      </c>
      <c r="K707" s="2">
        <f t="shared" si="84"/>
        <v>3.6307286236361471</v>
      </c>
    </row>
    <row r="708" spans="1:11" ht="13.5" x14ac:dyDescent="0.25">
      <c r="A708" s="3">
        <f>TITRES_STAT!B711</f>
        <v>43034</v>
      </c>
      <c r="B708" s="6">
        <f>TITRES_STAT!D711</f>
        <v>3.5129999999999999</v>
      </c>
      <c r="C708" s="2">
        <f t="shared" ref="C708:C771" si="85">B708-B707</f>
        <v>9.3999999999998529E-3</v>
      </c>
      <c r="D708" s="2">
        <f t="shared" si="78"/>
        <v>3.5783800000000001</v>
      </c>
      <c r="E708" s="2">
        <f t="shared" si="80"/>
        <v>3.6260199999999996</v>
      </c>
      <c r="F708" s="2">
        <f t="shared" si="81"/>
        <v>3.6479650000000006</v>
      </c>
      <c r="G708" s="2">
        <f t="shared" si="83"/>
        <v>3.6448960000000015</v>
      </c>
      <c r="H708" s="2">
        <f t="shared" si="79"/>
        <v>3.5535315000000027</v>
      </c>
      <c r="I708" s="2">
        <f t="array" ref="I708">SUMPRODUCT(B692:B711, (ROW(B692:B711)-ROW(B692)+1)) / (20*21/2)</f>
        <v>3.6244042857142853</v>
      </c>
      <c r="J708" s="2">
        <f t="shared" si="82"/>
        <v>3.6272767181413097</v>
      </c>
      <c r="K708" s="2">
        <f t="shared" si="84"/>
        <v>3.626111814866102</v>
      </c>
    </row>
    <row r="709" spans="1:11" ht="13.5" x14ac:dyDescent="0.25">
      <c r="A709" s="3">
        <f>TITRES_STAT!B712</f>
        <v>43035</v>
      </c>
      <c r="B709" s="6">
        <f>TITRES_STAT!D712</f>
        <v>3.6156999999999999</v>
      </c>
      <c r="C709" s="2">
        <f t="shared" si="85"/>
        <v>0.10270000000000001</v>
      </c>
      <c r="D709" s="2">
        <f t="shared" si="78"/>
        <v>3.5634199999999998</v>
      </c>
      <c r="E709" s="2">
        <f t="shared" si="80"/>
        <v>3.61761</v>
      </c>
      <c r="F709" s="2">
        <f t="shared" si="81"/>
        <v>3.6535700000000007</v>
      </c>
      <c r="G709" s="2">
        <f t="shared" si="83"/>
        <v>3.6469500000000012</v>
      </c>
      <c r="H709" s="2">
        <f t="shared" si="79"/>
        <v>3.554130000000002</v>
      </c>
      <c r="I709" s="2">
        <f t="array" ref="I709">SUMPRODUCT(B693:B712, (ROW(B693:B712)-ROW(B693)+1)) / (20*21/2)</f>
        <v>3.6237857142857144</v>
      </c>
      <c r="J709" s="2">
        <f t="shared" si="82"/>
        <v>3.6261741735564232</v>
      </c>
      <c r="K709" s="2">
        <f t="shared" si="84"/>
        <v>3.6257035084007647</v>
      </c>
    </row>
    <row r="710" spans="1:11" ht="13.5" x14ac:dyDescent="0.25">
      <c r="A710" s="3">
        <f>TITRES_STAT!B713</f>
        <v>43038</v>
      </c>
      <c r="B710" s="6">
        <f>TITRES_STAT!D713</f>
        <v>3.6156999999999999</v>
      </c>
      <c r="C710" s="2">
        <f t="shared" si="85"/>
        <v>0</v>
      </c>
      <c r="D710" s="2">
        <f t="shared" ref="D710:D773" si="86">AVERAGE(B706:B710)</f>
        <v>3.5578000000000003</v>
      </c>
      <c r="E710" s="2">
        <f t="shared" si="80"/>
        <v>3.6091999999999991</v>
      </c>
      <c r="F710" s="2">
        <f t="shared" si="81"/>
        <v>3.6545000000000001</v>
      </c>
      <c r="G710" s="2">
        <f t="shared" si="83"/>
        <v>3.6469500000000012</v>
      </c>
      <c r="H710" s="2">
        <f t="shared" si="79"/>
        <v>3.5547285000000017</v>
      </c>
      <c r="I710" s="2">
        <f t="array" ref="I710">SUMPRODUCT(B694:B713, (ROW(B694:B713)-ROW(B694)+1)) / (20*21/2)</f>
        <v>3.6109766666666667</v>
      </c>
      <c r="J710" s="2">
        <f t="shared" si="82"/>
        <v>3.6251766332177162</v>
      </c>
      <c r="K710" s="2">
        <f t="shared" si="84"/>
        <v>3.6253112139536761</v>
      </c>
    </row>
    <row r="711" spans="1:11" ht="13.5" x14ac:dyDescent="0.25">
      <c r="A711" s="3">
        <f>TITRES_STAT!B714</f>
        <v>43039</v>
      </c>
      <c r="B711" s="6">
        <f>TITRES_STAT!D714</f>
        <v>3.6156999999999999</v>
      </c>
      <c r="C711" s="2">
        <f t="shared" si="85"/>
        <v>0</v>
      </c>
      <c r="D711" s="2">
        <f t="shared" si="86"/>
        <v>3.5727400000000005</v>
      </c>
      <c r="E711" s="2">
        <f t="shared" si="80"/>
        <v>3.6017199999999994</v>
      </c>
      <c r="F711" s="2">
        <f t="shared" si="81"/>
        <v>3.6502949999999998</v>
      </c>
      <c r="G711" s="2">
        <f t="shared" si="83"/>
        <v>3.6460140000000005</v>
      </c>
      <c r="H711" s="2">
        <f t="shared" si="79"/>
        <v>3.555327000000001</v>
      </c>
      <c r="I711" s="2">
        <f t="array" ref="I711">SUMPRODUCT(B695:B714, (ROW(B695:B714)-ROW(B695)+1)) / (20*21/2)</f>
        <v>3.6026095238095239</v>
      </c>
      <c r="J711" s="2">
        <f t="shared" si="82"/>
        <v>3.6242740967207907</v>
      </c>
      <c r="K711" s="2">
        <f t="shared" si="84"/>
        <v>3.6249343036025516</v>
      </c>
    </row>
    <row r="712" spans="1:11" ht="13.5" x14ac:dyDescent="0.25">
      <c r="A712" s="3">
        <f>TITRES_STAT!B715</f>
        <v>43040</v>
      </c>
      <c r="B712" s="6">
        <f>TITRES_STAT!D715</f>
        <v>3.6438000000000001</v>
      </c>
      <c r="C712" s="2">
        <f t="shared" si="85"/>
        <v>2.8100000000000236E-2</v>
      </c>
      <c r="D712" s="2">
        <f t="shared" si="86"/>
        <v>3.6007800000000003</v>
      </c>
      <c r="E712" s="2">
        <f t="shared" si="80"/>
        <v>3.6073299999999997</v>
      </c>
      <c r="F712" s="2">
        <f t="shared" si="81"/>
        <v>3.6474949999999993</v>
      </c>
      <c r="G712" s="2">
        <f t="shared" si="83"/>
        <v>3.6456400000000002</v>
      </c>
      <c r="H712" s="2">
        <f t="shared" si="79"/>
        <v>3.5560660000000013</v>
      </c>
      <c r="I712" s="2">
        <f t="array" ref="I712">SUMPRODUCT(B696:B715, (ROW(B696:B715)-ROW(B696)+1)) / (20*21/2)</f>
        <v>3.5914019047619048</v>
      </c>
      <c r="J712" s="2">
        <f t="shared" si="82"/>
        <v>3.6261337065569061</v>
      </c>
      <c r="K712" s="2">
        <f t="shared" si="84"/>
        <v>3.6256741348338242</v>
      </c>
    </row>
    <row r="713" spans="1:11" ht="13.5" x14ac:dyDescent="0.25">
      <c r="A713" s="3">
        <f>TITRES_STAT!B716</f>
        <v>43041</v>
      </c>
      <c r="B713" s="6">
        <f>TITRES_STAT!D716</f>
        <v>3.5129999999999999</v>
      </c>
      <c r="C713" s="2">
        <f t="shared" si="85"/>
        <v>-0.13080000000000025</v>
      </c>
      <c r="D713" s="2">
        <f t="shared" si="86"/>
        <v>3.6007800000000003</v>
      </c>
      <c r="E713" s="2">
        <f t="shared" si="80"/>
        <v>3.5895800000000002</v>
      </c>
      <c r="F713" s="2">
        <f t="shared" si="81"/>
        <v>3.6381549999999998</v>
      </c>
      <c r="G713" s="2">
        <f t="shared" si="83"/>
        <v>3.6447059999999998</v>
      </c>
      <c r="H713" s="2">
        <f t="shared" si="79"/>
        <v>3.5563680000000009</v>
      </c>
      <c r="I713" s="2">
        <f t="array" ref="I713">SUMPRODUCT(B697:B716, (ROW(B697:B716)-ROW(B697)+1)) / (20*21/2)</f>
        <v>3.5810838095238089</v>
      </c>
      <c r="J713" s="2">
        <f t="shared" si="82"/>
        <v>3.615359067837201</v>
      </c>
      <c r="K713" s="2">
        <f t="shared" si="84"/>
        <v>3.6212555413109291</v>
      </c>
    </row>
    <row r="714" spans="1:11" ht="13.5" x14ac:dyDescent="0.25">
      <c r="A714" s="3">
        <f>TITRES_STAT!B717</f>
        <v>43042</v>
      </c>
      <c r="B714" s="6">
        <f>TITRES_STAT!D717</f>
        <v>3.5503</v>
      </c>
      <c r="C714" s="2">
        <f t="shared" si="85"/>
        <v>3.7300000000000111E-2</v>
      </c>
      <c r="D714" s="2">
        <f t="shared" si="86"/>
        <v>3.5876999999999994</v>
      </c>
      <c r="E714" s="2">
        <f t="shared" si="80"/>
        <v>3.5755600000000003</v>
      </c>
      <c r="F714" s="2">
        <f t="shared" si="81"/>
        <v>3.6306799999999995</v>
      </c>
      <c r="G714" s="2">
        <f t="shared" si="83"/>
        <v>3.6424620000000005</v>
      </c>
      <c r="H714" s="2">
        <f t="shared" ref="H714:H777" si="87">AVERAGE(B515:B714)</f>
        <v>3.5568565000000012</v>
      </c>
      <c r="I714" s="2">
        <f t="array" ref="I714">SUMPRODUCT(B698:B717, (ROW(B698:B717)-ROW(B698)+1)) / (20*21/2)</f>
        <v>3.571655238095238</v>
      </c>
      <c r="J714" s="2">
        <f t="shared" si="82"/>
        <v>3.6091629661384195</v>
      </c>
      <c r="K714" s="2">
        <f t="shared" si="84"/>
        <v>3.6184729710634418</v>
      </c>
    </row>
    <row r="715" spans="1:11" ht="13.5" x14ac:dyDescent="0.25">
      <c r="A715" s="3">
        <f>TITRES_STAT!B718</f>
        <v>43045</v>
      </c>
      <c r="B715" s="6">
        <f>TITRES_STAT!D718</f>
        <v>3.5129999999999999</v>
      </c>
      <c r="C715" s="2">
        <f t="shared" si="85"/>
        <v>-3.7300000000000111E-2</v>
      </c>
      <c r="D715" s="2">
        <f t="shared" si="86"/>
        <v>3.5671599999999999</v>
      </c>
      <c r="E715" s="2">
        <f t="shared" si="80"/>
        <v>3.5624799999999999</v>
      </c>
      <c r="F715" s="2">
        <f t="shared" si="81"/>
        <v>3.6213399999999991</v>
      </c>
      <c r="G715" s="2">
        <f t="shared" si="83"/>
        <v>3.639472</v>
      </c>
      <c r="H715" s="2">
        <f t="shared" si="87"/>
        <v>3.5571585000000012</v>
      </c>
      <c r="I715" s="2">
        <f t="array" ref="I715">SUMPRODUCT(B699:B718, (ROW(B699:B718)-ROW(B699)+1)) / (20*21/2)</f>
        <v>3.5728971428571423</v>
      </c>
      <c r="J715" s="2">
        <f t="shared" si="82"/>
        <v>3.6000045884109508</v>
      </c>
      <c r="K715" s="2">
        <f t="shared" si="84"/>
        <v>3.6143367761197776</v>
      </c>
    </row>
    <row r="716" spans="1:11" ht="13.5" x14ac:dyDescent="0.25">
      <c r="A716" s="3">
        <f>TITRES_STAT!B719</f>
        <v>43046</v>
      </c>
      <c r="B716" s="6">
        <f>TITRES_STAT!D719</f>
        <v>3.5129999999999999</v>
      </c>
      <c r="C716" s="2">
        <f t="shared" si="85"/>
        <v>0</v>
      </c>
      <c r="D716" s="2">
        <f t="shared" si="86"/>
        <v>3.5466199999999999</v>
      </c>
      <c r="E716" s="2">
        <f t="shared" ref="E716:E779" si="88">AVERAGE(B707:B716)</f>
        <v>3.5596799999999993</v>
      </c>
      <c r="F716" s="2">
        <f t="shared" si="81"/>
        <v>3.6119999999999992</v>
      </c>
      <c r="G716" s="2">
        <f t="shared" si="83"/>
        <v>3.6349879999999994</v>
      </c>
      <c r="H716" s="2">
        <f t="shared" si="87"/>
        <v>3.5571565000000009</v>
      </c>
      <c r="I716" s="2">
        <f t="array" ref="I716">SUMPRODUCT(B700:B719, (ROW(B700:B719)-ROW(B700)+1)) / (20*21/2)</f>
        <v>3.5772157142857139</v>
      </c>
      <c r="J716" s="2">
        <f t="shared" si="82"/>
        <v>3.5917184371337174</v>
      </c>
      <c r="K716" s="2">
        <f t="shared" si="84"/>
        <v>3.6103627848993942</v>
      </c>
    </row>
    <row r="717" spans="1:11" ht="13.5" x14ac:dyDescent="0.25">
      <c r="A717" s="3">
        <f>TITRES_STAT!B720</f>
        <v>43047</v>
      </c>
      <c r="B717" s="6">
        <f>TITRES_STAT!D720</f>
        <v>3.5129999999999999</v>
      </c>
      <c r="C717" s="2">
        <f t="shared" si="85"/>
        <v>0</v>
      </c>
      <c r="D717" s="2">
        <f t="shared" si="86"/>
        <v>3.5204599999999999</v>
      </c>
      <c r="E717" s="2">
        <f t="shared" si="88"/>
        <v>3.5606199999999992</v>
      </c>
      <c r="F717" s="2">
        <f t="shared" si="81"/>
        <v>3.6026599999999993</v>
      </c>
      <c r="G717" s="2">
        <f t="shared" si="83"/>
        <v>3.6305039999999993</v>
      </c>
      <c r="H717" s="2">
        <f t="shared" si="87"/>
        <v>3.556938000000001</v>
      </c>
      <c r="I717" s="2">
        <f t="array" ref="I717">SUMPRODUCT(B701:B720, (ROW(B701:B720)-ROW(B701)+1)) / (20*21/2)</f>
        <v>3.5818009523809522</v>
      </c>
      <c r="J717" s="2">
        <f t="shared" si="82"/>
        <v>3.5842214431209825</v>
      </c>
      <c r="K717" s="2">
        <f t="shared" si="84"/>
        <v>3.6065446364719671</v>
      </c>
    </row>
    <row r="718" spans="1:11" ht="13.5" x14ac:dyDescent="0.25">
      <c r="A718" s="3">
        <f>TITRES_STAT!B721</f>
        <v>43048</v>
      </c>
      <c r="B718" s="6">
        <f>TITRES_STAT!D721</f>
        <v>3.6156999999999999</v>
      </c>
      <c r="C718" s="2">
        <f t="shared" si="85"/>
        <v>0.10270000000000001</v>
      </c>
      <c r="D718" s="2">
        <f t="shared" si="86"/>
        <v>3.5409999999999995</v>
      </c>
      <c r="E718" s="2">
        <f t="shared" si="88"/>
        <v>3.5708899999999995</v>
      </c>
      <c r="F718" s="2">
        <f t="shared" si="81"/>
        <v>3.598455</v>
      </c>
      <c r="G718" s="2">
        <f t="shared" si="83"/>
        <v>3.6303159999999997</v>
      </c>
      <c r="H718" s="2">
        <f t="shared" si="87"/>
        <v>3.5572760000000003</v>
      </c>
      <c r="I718" s="2">
        <f t="array" ref="I718">SUMPRODUCT(B702:B721, (ROW(B702:B721)-ROW(B702)+1)) / (20*21/2)</f>
        <v>3.5866528571428571</v>
      </c>
      <c r="J718" s="2">
        <f t="shared" si="82"/>
        <v>3.5872194009189839</v>
      </c>
      <c r="K718" s="2">
        <f t="shared" si="84"/>
        <v>3.6069036703358117</v>
      </c>
    </row>
    <row r="719" spans="1:11" ht="13.5" x14ac:dyDescent="0.25">
      <c r="A719" s="3">
        <f>TITRES_STAT!B722</f>
        <v>43049</v>
      </c>
      <c r="B719" s="6">
        <f>TITRES_STAT!D722</f>
        <v>3.6438000000000001</v>
      </c>
      <c r="C719" s="2">
        <f t="shared" si="85"/>
        <v>2.8100000000000236E-2</v>
      </c>
      <c r="D719" s="2">
        <f t="shared" si="86"/>
        <v>3.5597000000000003</v>
      </c>
      <c r="E719" s="2">
        <f t="shared" si="88"/>
        <v>3.5736999999999988</v>
      </c>
      <c r="F719" s="2">
        <f t="shared" si="81"/>
        <v>3.5956549999999994</v>
      </c>
      <c r="G719" s="2">
        <f t="shared" si="83"/>
        <v>3.63069</v>
      </c>
      <c r="H719" s="2">
        <f t="shared" si="87"/>
        <v>3.558275000000001</v>
      </c>
      <c r="I719" s="2">
        <f t="array" ref="I719">SUMPRODUCT(B703:B722, (ROW(B703:B722)-ROW(B703)+1)) / (20*21/2)</f>
        <v>3.5819366666666665</v>
      </c>
      <c r="J719" s="2">
        <f t="shared" si="82"/>
        <v>3.5926080294028901</v>
      </c>
      <c r="K719" s="2">
        <f t="shared" si="84"/>
        <v>3.6083505852246036</v>
      </c>
    </row>
    <row r="720" spans="1:11" ht="13.5" x14ac:dyDescent="0.25">
      <c r="A720" s="3">
        <f>TITRES_STAT!B723</f>
        <v>43052</v>
      </c>
      <c r="B720" s="6">
        <f>TITRES_STAT!D723</f>
        <v>3.6438000000000001</v>
      </c>
      <c r="C720" s="2">
        <f t="shared" si="85"/>
        <v>0</v>
      </c>
      <c r="D720" s="2">
        <f t="shared" si="86"/>
        <v>3.5858600000000003</v>
      </c>
      <c r="E720" s="2">
        <f t="shared" si="88"/>
        <v>3.5765099999999999</v>
      </c>
      <c r="F720" s="2">
        <f t="shared" si="81"/>
        <v>3.5928549999999988</v>
      </c>
      <c r="G720" s="2">
        <f t="shared" si="83"/>
        <v>3.6310640000000003</v>
      </c>
      <c r="H720" s="2">
        <f t="shared" si="87"/>
        <v>3.5591440000000012</v>
      </c>
      <c r="I720" s="2">
        <f t="array" ref="I720">SUMPRODUCT(B704:B723, (ROW(B704:B723)-ROW(B704)+1)) / (20*21/2)</f>
        <v>3.5774428571428567</v>
      </c>
      <c r="J720" s="2">
        <f t="shared" si="82"/>
        <v>3.5974834551740433</v>
      </c>
      <c r="K720" s="2">
        <f t="shared" si="84"/>
        <v>3.6097407583530505</v>
      </c>
    </row>
    <row r="721" spans="1:11" ht="13.5" x14ac:dyDescent="0.25">
      <c r="A721" s="3">
        <f>TITRES_STAT!B724</f>
        <v>43053</v>
      </c>
      <c r="B721" s="6">
        <f>TITRES_STAT!D724</f>
        <v>3.6438000000000001</v>
      </c>
      <c r="C721" s="2">
        <f t="shared" si="85"/>
        <v>0</v>
      </c>
      <c r="D721" s="2">
        <f t="shared" si="86"/>
        <v>3.6120200000000002</v>
      </c>
      <c r="E721" s="2">
        <f t="shared" si="88"/>
        <v>3.5793200000000001</v>
      </c>
      <c r="F721" s="2">
        <f t="shared" si="81"/>
        <v>3.5905199999999993</v>
      </c>
      <c r="G721" s="2">
        <f t="shared" si="83"/>
        <v>3.6293819999999992</v>
      </c>
      <c r="H721" s="2">
        <f t="shared" si="87"/>
        <v>3.5605335000000014</v>
      </c>
      <c r="I721" s="2">
        <f t="array" ref="I721">SUMPRODUCT(B705:B724, (ROW(B705:B724)-ROW(B705)+1)) / (20*21/2)</f>
        <v>3.5727752380952378</v>
      </c>
      <c r="J721" s="2">
        <f t="shared" si="82"/>
        <v>3.6018945546812775</v>
      </c>
      <c r="K721" s="2">
        <f t="shared" si="84"/>
        <v>3.6110764148882253</v>
      </c>
    </row>
    <row r="722" spans="1:11" ht="13.5" x14ac:dyDescent="0.25">
      <c r="A722" s="3">
        <f>TITRES_STAT!B725</f>
        <v>43054</v>
      </c>
      <c r="B722" s="6">
        <f>TITRES_STAT!D725</f>
        <v>3.5409999999999999</v>
      </c>
      <c r="C722" s="2">
        <f t="shared" si="85"/>
        <v>-0.10280000000000022</v>
      </c>
      <c r="D722" s="2">
        <f t="shared" si="86"/>
        <v>3.6176200000000001</v>
      </c>
      <c r="E722" s="2">
        <f t="shared" si="88"/>
        <v>3.5690399999999998</v>
      </c>
      <c r="F722" s="2">
        <f t="shared" si="81"/>
        <v>3.5881849999999993</v>
      </c>
      <c r="G722" s="2">
        <f t="shared" si="83"/>
        <v>3.6256439999999994</v>
      </c>
      <c r="H722" s="2">
        <f t="shared" si="87"/>
        <v>3.5609320000000015</v>
      </c>
      <c r="I722" s="2">
        <f t="array" ref="I722">SUMPRODUCT(B706:B725, (ROW(B706:B725)-ROW(B706)+1)) / (20*21/2)</f>
        <v>3.5777590476190468</v>
      </c>
      <c r="J722" s="2">
        <f t="shared" si="82"/>
        <v>3.5960950732830606</v>
      </c>
      <c r="K722" s="2">
        <f t="shared" si="84"/>
        <v>3.6083283201867267</v>
      </c>
    </row>
    <row r="723" spans="1:11" ht="13.5" x14ac:dyDescent="0.25">
      <c r="A723" s="3">
        <f>TITRES_STAT!B726</f>
        <v>43055</v>
      </c>
      <c r="B723" s="6">
        <f>TITRES_STAT!D726</f>
        <v>3.5409999999999999</v>
      </c>
      <c r="C723" s="2">
        <f t="shared" si="85"/>
        <v>0</v>
      </c>
      <c r="D723" s="2">
        <f t="shared" si="86"/>
        <v>3.6026800000000003</v>
      </c>
      <c r="E723" s="2">
        <f t="shared" si="88"/>
        <v>3.571839999999999</v>
      </c>
      <c r="F723" s="2">
        <f t="shared" si="81"/>
        <v>3.5807099999999989</v>
      </c>
      <c r="G723" s="2">
        <f t="shared" si="83"/>
        <v>3.6235879999999994</v>
      </c>
      <c r="H723" s="2">
        <f t="shared" si="87"/>
        <v>3.5613305000000013</v>
      </c>
      <c r="I723" s="2">
        <f t="array" ref="I723">SUMPRODUCT(B707:B726, (ROW(B707:B726)-ROW(B707)+1)) / (20*21/2)</f>
        <v>3.5739366666666661</v>
      </c>
      <c r="J723" s="2">
        <f t="shared" si="82"/>
        <v>3.5908479234465789</v>
      </c>
      <c r="K723" s="2">
        <f t="shared" si="84"/>
        <v>3.6056879939048945</v>
      </c>
    </row>
    <row r="724" spans="1:11" ht="13.5" x14ac:dyDescent="0.25">
      <c r="A724" s="3">
        <f>TITRES_STAT!B727</f>
        <v>43056</v>
      </c>
      <c r="B724" s="6">
        <f>TITRES_STAT!D727</f>
        <v>3.5316999999999998</v>
      </c>
      <c r="C724" s="2">
        <f t="shared" si="85"/>
        <v>-9.300000000000086E-3</v>
      </c>
      <c r="D724" s="2">
        <f t="shared" si="86"/>
        <v>3.58026</v>
      </c>
      <c r="E724" s="2">
        <f t="shared" si="88"/>
        <v>3.5699799999999997</v>
      </c>
      <c r="F724" s="2">
        <f t="shared" ref="F724:F787" si="89">AVERAGE(B705:B724)</f>
        <v>3.5727699999999993</v>
      </c>
      <c r="G724" s="2">
        <f t="shared" si="83"/>
        <v>3.621346</v>
      </c>
      <c r="H724" s="2">
        <f t="shared" si="87"/>
        <v>3.5617690000000017</v>
      </c>
      <c r="I724" s="2">
        <f t="array" ref="I724">SUMPRODUCT(B708:B727, (ROW(B708:B727)-ROW(B708)+1)) / (20*21/2)</f>
        <v>3.5790538095238098</v>
      </c>
      <c r="J724" s="2">
        <f t="shared" si="82"/>
        <v>3.5852147878802381</v>
      </c>
      <c r="K724" s="2">
        <f t="shared" si="84"/>
        <v>3.6027865039478399</v>
      </c>
    </row>
    <row r="725" spans="1:11" ht="13.5" x14ac:dyDescent="0.25">
      <c r="A725" s="3">
        <f>TITRES_STAT!B728</f>
        <v>43059</v>
      </c>
      <c r="B725" s="6">
        <f>TITRES_STAT!D728</f>
        <v>3.6251000000000002</v>
      </c>
      <c r="C725" s="2">
        <f t="shared" si="85"/>
        <v>9.3400000000000372E-2</v>
      </c>
      <c r="D725" s="2">
        <f t="shared" si="86"/>
        <v>3.5765199999999999</v>
      </c>
      <c r="E725" s="2">
        <f t="shared" si="88"/>
        <v>3.5811900000000003</v>
      </c>
      <c r="F725" s="2">
        <f t="shared" si="89"/>
        <v>3.5718349999999992</v>
      </c>
      <c r="G725" s="2">
        <f t="shared" si="83"/>
        <v>3.6209720000000001</v>
      </c>
      <c r="H725" s="2">
        <f t="shared" si="87"/>
        <v>3.5626315000000015</v>
      </c>
      <c r="I725" s="2">
        <f t="array" ref="I725">SUMPRODUCT(B709:B728, (ROW(B709:B728)-ROW(B709)+1)) / (20*21/2)</f>
        <v>3.5835923809523811</v>
      </c>
      <c r="J725" s="2">
        <f t="shared" ref="J725:J788" si="90">$J$4*B725+J724*(1-$J$4)</f>
        <v>3.5890133795106918</v>
      </c>
      <c r="K725" s="2">
        <f t="shared" si="84"/>
        <v>3.6036615430087093</v>
      </c>
    </row>
    <row r="726" spans="1:11" ht="13.5" x14ac:dyDescent="0.25">
      <c r="A726" s="3">
        <f>TITRES_STAT!B729</f>
        <v>43060</v>
      </c>
      <c r="B726" s="6">
        <f>TITRES_STAT!D729</f>
        <v>3.5316999999999998</v>
      </c>
      <c r="C726" s="2">
        <f t="shared" si="85"/>
        <v>-9.3400000000000372E-2</v>
      </c>
      <c r="D726" s="2">
        <f t="shared" si="86"/>
        <v>3.5540999999999996</v>
      </c>
      <c r="E726" s="2">
        <f t="shared" si="88"/>
        <v>3.5830600000000006</v>
      </c>
      <c r="F726" s="2">
        <f t="shared" si="89"/>
        <v>3.571369999999999</v>
      </c>
      <c r="G726" s="2">
        <f t="shared" si="83"/>
        <v>3.6187300000000007</v>
      </c>
      <c r="H726" s="2">
        <f t="shared" si="87"/>
        <v>3.5630270000000017</v>
      </c>
      <c r="I726" s="2">
        <f t="array" ref="I726">SUMPRODUCT(B710:B729, (ROW(B710:B729)-ROW(B710)+1)) / (20*21/2)</f>
        <v>3.5875971428571423</v>
      </c>
      <c r="J726" s="2">
        <f t="shared" si="90"/>
        <v>3.5835549624144356</v>
      </c>
      <c r="K726" s="2">
        <f t="shared" si="84"/>
        <v>3.6008395217142501</v>
      </c>
    </row>
    <row r="727" spans="1:11" ht="13.5" x14ac:dyDescent="0.25">
      <c r="A727" s="3">
        <f>TITRES_STAT!B730</f>
        <v>43061</v>
      </c>
      <c r="B727" s="6">
        <f>TITRES_STAT!D730</f>
        <v>3.6251000000000002</v>
      </c>
      <c r="C727" s="2">
        <f t="shared" si="85"/>
        <v>9.3400000000000372E-2</v>
      </c>
      <c r="D727" s="2">
        <f t="shared" si="86"/>
        <v>3.5709199999999996</v>
      </c>
      <c r="E727" s="2">
        <f t="shared" si="88"/>
        <v>3.5942700000000003</v>
      </c>
      <c r="F727" s="2">
        <f t="shared" si="89"/>
        <v>3.5774449999999995</v>
      </c>
      <c r="G727" s="2">
        <f t="shared" si="83"/>
        <v>3.6183559999999999</v>
      </c>
      <c r="H727" s="2">
        <f t="shared" si="87"/>
        <v>3.5638895000000019</v>
      </c>
      <c r="I727" s="2">
        <f t="array" ref="I727">SUMPRODUCT(B711:B730, (ROW(B711:B730)-ROW(B711)+1)) / (20*21/2)</f>
        <v>3.5888904761904765</v>
      </c>
      <c r="J727" s="2">
        <f t="shared" si="90"/>
        <v>3.58751163266068</v>
      </c>
      <c r="K727" s="2">
        <f t="shared" si="84"/>
        <v>3.601790913019574</v>
      </c>
    </row>
    <row r="728" spans="1:11" ht="13.5" x14ac:dyDescent="0.25">
      <c r="A728" s="3">
        <f>TITRES_STAT!B731</f>
        <v>43062</v>
      </c>
      <c r="B728" s="6">
        <f>TITRES_STAT!D731</f>
        <v>3.6251000000000002</v>
      </c>
      <c r="C728" s="2">
        <f t="shared" si="85"/>
        <v>0</v>
      </c>
      <c r="D728" s="2">
        <f t="shared" si="86"/>
        <v>3.5877400000000002</v>
      </c>
      <c r="E728" s="2">
        <f t="shared" si="88"/>
        <v>3.5952100000000007</v>
      </c>
      <c r="F728" s="2">
        <f t="shared" si="89"/>
        <v>3.5830499999999992</v>
      </c>
      <c r="G728" s="2">
        <f t="shared" si="83"/>
        <v>3.6179820000000005</v>
      </c>
      <c r="H728" s="2">
        <f t="shared" si="87"/>
        <v>3.5647520000000013</v>
      </c>
      <c r="I728" s="2">
        <f t="array" ref="I728">SUMPRODUCT(B712:B731, (ROW(B712:B731)-ROW(B712)+1)) / (20*21/2)</f>
        <v>3.5902723809523813</v>
      </c>
      <c r="J728" s="2">
        <f t="shared" si="90"/>
        <v>3.5910914771691864</v>
      </c>
      <c r="K728" s="2">
        <f t="shared" si="84"/>
        <v>3.6027049948619436</v>
      </c>
    </row>
    <row r="729" spans="1:11" ht="13.5" x14ac:dyDescent="0.25">
      <c r="A729" s="3">
        <f>TITRES_STAT!B732</f>
        <v>43063</v>
      </c>
      <c r="B729" s="6">
        <f>TITRES_STAT!D732</f>
        <v>3.6251000000000002</v>
      </c>
      <c r="C729" s="2">
        <f t="shared" si="85"/>
        <v>0</v>
      </c>
      <c r="D729" s="2">
        <f t="shared" si="86"/>
        <v>3.60642</v>
      </c>
      <c r="E729" s="2">
        <f t="shared" si="88"/>
        <v>3.5933400000000004</v>
      </c>
      <c r="F729" s="2">
        <f t="shared" si="89"/>
        <v>3.5835199999999992</v>
      </c>
      <c r="G729" s="2">
        <f t="shared" si="83"/>
        <v>3.6176080000000006</v>
      </c>
      <c r="H729" s="2">
        <f t="shared" si="87"/>
        <v>3.5659615000000007</v>
      </c>
      <c r="I729" s="2">
        <f t="array" ref="I729">SUMPRODUCT(B713:B732, (ROW(B713:B732)-ROW(B713)+1)) / (20*21/2)</f>
        <v>3.5917428571428576</v>
      </c>
      <c r="J729" s="2">
        <f t="shared" si="90"/>
        <v>3.5943303841054544</v>
      </c>
      <c r="K729" s="2">
        <f t="shared" si="84"/>
        <v>3.6035832303575539</v>
      </c>
    </row>
    <row r="730" spans="1:11" ht="13.5" x14ac:dyDescent="0.25">
      <c r="A730" s="3">
        <f>TITRES_STAT!B733</f>
        <v>43066</v>
      </c>
      <c r="B730" s="6">
        <f>TITRES_STAT!D733</f>
        <v>3.5971000000000002</v>
      </c>
      <c r="C730" s="2">
        <f t="shared" si="85"/>
        <v>-2.8000000000000025E-2</v>
      </c>
      <c r="D730" s="2">
        <f t="shared" si="86"/>
        <v>3.6008200000000001</v>
      </c>
      <c r="E730" s="2">
        <f t="shared" si="88"/>
        <v>3.5886699999999996</v>
      </c>
      <c r="F730" s="2">
        <f t="shared" si="89"/>
        <v>3.5825899999999997</v>
      </c>
      <c r="G730" s="2">
        <f t="shared" si="83"/>
        <v>3.6168620000000016</v>
      </c>
      <c r="H730" s="2">
        <f t="shared" si="87"/>
        <v>3.5670310000000005</v>
      </c>
      <c r="I730" s="2">
        <f t="array" ref="I730">SUMPRODUCT(B714:B733, (ROW(B714:B733)-ROW(B714)+1)) / (20*21/2)</f>
        <v>3.5872071428571433</v>
      </c>
      <c r="J730" s="2">
        <f t="shared" si="90"/>
        <v>3.5945941570477919</v>
      </c>
      <c r="K730" s="2">
        <f t="shared" si="84"/>
        <v>3.6033289860298066</v>
      </c>
    </row>
    <row r="731" spans="1:11" ht="13.5" x14ac:dyDescent="0.25">
      <c r="A731" s="3">
        <f>TITRES_STAT!B734</f>
        <v>43067</v>
      </c>
      <c r="B731" s="6">
        <f>TITRES_STAT!D734</f>
        <v>3.5971000000000002</v>
      </c>
      <c r="C731" s="2">
        <f t="shared" si="85"/>
        <v>0</v>
      </c>
      <c r="D731" s="2">
        <f t="shared" si="86"/>
        <v>3.6139000000000001</v>
      </c>
      <c r="E731" s="2">
        <f t="shared" si="88"/>
        <v>3.5839999999999996</v>
      </c>
      <c r="F731" s="2">
        <f t="shared" si="89"/>
        <v>3.5816600000000003</v>
      </c>
      <c r="G731" s="2">
        <f t="shared" si="83"/>
        <v>3.6161160000000017</v>
      </c>
      <c r="H731" s="2">
        <f t="shared" si="87"/>
        <v>3.5681005000000003</v>
      </c>
      <c r="I731" s="2">
        <f t="array" ref="I731">SUMPRODUCT(B715:B734, (ROW(B715:B734)-ROW(B715)+1)) / (20*21/2)</f>
        <v>3.5914776190476188</v>
      </c>
      <c r="J731" s="2">
        <f t="shared" si="90"/>
        <v>3.5948328087575261</v>
      </c>
      <c r="K731" s="2">
        <f t="shared" si="84"/>
        <v>3.6030847120678535</v>
      </c>
    </row>
    <row r="732" spans="1:11" ht="13.5" x14ac:dyDescent="0.25">
      <c r="A732" s="3">
        <f>TITRES_STAT!B735</f>
        <v>43068</v>
      </c>
      <c r="B732" s="6">
        <f>TITRES_STAT!D735</f>
        <v>3.5971000000000002</v>
      </c>
      <c r="C732" s="2">
        <f t="shared" si="85"/>
        <v>0</v>
      </c>
      <c r="D732" s="2">
        <f t="shared" si="86"/>
        <v>3.6083000000000007</v>
      </c>
      <c r="E732" s="2">
        <f t="shared" si="88"/>
        <v>3.5896099999999995</v>
      </c>
      <c r="F732" s="2">
        <f t="shared" si="89"/>
        <v>3.5793249999999999</v>
      </c>
      <c r="G732" s="2">
        <f t="shared" si="83"/>
        <v>3.6153700000000022</v>
      </c>
      <c r="H732" s="2">
        <f t="shared" si="87"/>
        <v>3.5688230000000001</v>
      </c>
      <c r="I732" s="2">
        <f t="array" ref="I732">SUMPRODUCT(B716:B735, (ROW(B716:B735)-ROW(B716)+1)) / (20*21/2)</f>
        <v>3.5856014285714286</v>
      </c>
      <c r="J732" s="2">
        <f t="shared" si="90"/>
        <v>3.5950487317329998</v>
      </c>
      <c r="K732" s="2">
        <f t="shared" si="84"/>
        <v>3.6028500174769573</v>
      </c>
    </row>
    <row r="733" spans="1:11" ht="13.5" x14ac:dyDescent="0.25">
      <c r="A733" s="3">
        <f>TITRES_STAT!B736</f>
        <v>43069</v>
      </c>
      <c r="B733" s="6">
        <f>TITRES_STAT!D736</f>
        <v>3.5316999999999998</v>
      </c>
      <c r="C733" s="2">
        <f t="shared" si="85"/>
        <v>-6.5400000000000347E-2</v>
      </c>
      <c r="D733" s="2">
        <f t="shared" si="86"/>
        <v>3.5896200000000009</v>
      </c>
      <c r="E733" s="2">
        <f t="shared" si="88"/>
        <v>3.5886800000000001</v>
      </c>
      <c r="F733" s="2">
        <f t="shared" si="89"/>
        <v>3.58026</v>
      </c>
      <c r="G733" s="2">
        <f t="shared" si="83"/>
        <v>3.613316000000002</v>
      </c>
      <c r="H733" s="2">
        <f t="shared" si="87"/>
        <v>3.5692184999999998</v>
      </c>
      <c r="I733" s="2">
        <f t="array" ref="I733">SUMPRODUCT(B717:B736, (ROW(B717:B736)-ROW(B717)+1)) / (20*21/2)</f>
        <v>3.5787952380952381</v>
      </c>
      <c r="J733" s="2">
        <f t="shared" si="90"/>
        <v>3.5890155191869999</v>
      </c>
      <c r="K733" s="2">
        <f t="shared" si="84"/>
        <v>3.6000598207131551</v>
      </c>
    </row>
    <row r="734" spans="1:11" ht="13.5" x14ac:dyDescent="0.25">
      <c r="A734" s="3">
        <f>TITRES_STAT!B737</f>
        <v>43073</v>
      </c>
      <c r="B734" s="6">
        <f>TITRES_STAT!D737</f>
        <v>3.6251000000000002</v>
      </c>
      <c r="C734" s="2">
        <f t="shared" si="85"/>
        <v>9.3400000000000372E-2</v>
      </c>
      <c r="D734" s="2">
        <f t="shared" si="86"/>
        <v>3.58962</v>
      </c>
      <c r="E734" s="2">
        <f t="shared" si="88"/>
        <v>3.5980200000000004</v>
      </c>
      <c r="F734" s="2">
        <f t="shared" si="89"/>
        <v>3.5840000000000005</v>
      </c>
      <c r="G734" s="2">
        <f t="shared" si="83"/>
        <v>3.6131300000000022</v>
      </c>
      <c r="H734" s="2">
        <f t="shared" si="87"/>
        <v>3.5705579999999997</v>
      </c>
      <c r="I734" s="2">
        <f t="array" ref="I734">SUMPRODUCT(B718:B737, (ROW(B718:B737)-ROW(B718)+1)) / (20*21/2)</f>
        <v>3.5817699999999992</v>
      </c>
      <c r="J734" s="2">
        <f t="shared" si="90"/>
        <v>3.5924521364072857</v>
      </c>
      <c r="K734" s="2">
        <f t="shared" si="84"/>
        <v>3.6010417885283257</v>
      </c>
    </row>
    <row r="735" spans="1:11" ht="13.5" x14ac:dyDescent="0.25">
      <c r="A735" s="3">
        <f>TITRES_STAT!B738</f>
        <v>43074</v>
      </c>
      <c r="B735" s="6">
        <f>TITRES_STAT!D738</f>
        <v>3.5223</v>
      </c>
      <c r="C735" s="2">
        <f t="shared" si="85"/>
        <v>-0.10280000000000022</v>
      </c>
      <c r="D735" s="2">
        <f t="shared" si="86"/>
        <v>3.5746600000000002</v>
      </c>
      <c r="E735" s="2">
        <f t="shared" si="88"/>
        <v>3.587740000000001</v>
      </c>
      <c r="F735" s="2">
        <f t="shared" si="89"/>
        <v>3.5844650000000002</v>
      </c>
      <c r="G735" s="2">
        <f t="shared" si="83"/>
        <v>3.6108880000000023</v>
      </c>
      <c r="H735" s="2">
        <f t="shared" si="87"/>
        <v>3.5709064999999991</v>
      </c>
      <c r="I735" s="2">
        <f t="array" ref="I735">SUMPRODUCT(B719:B738, (ROW(B719:B738)-ROW(B719)+1)) / (20*21/2)</f>
        <v>3.5744747619047623</v>
      </c>
      <c r="J735" s="2">
        <f t="shared" si="90"/>
        <v>3.5857709805589728</v>
      </c>
      <c r="K735" s="2">
        <f t="shared" si="84"/>
        <v>3.5979538752527054</v>
      </c>
    </row>
    <row r="736" spans="1:11" ht="13.5" x14ac:dyDescent="0.25">
      <c r="A736" s="3">
        <f>TITRES_STAT!B739</f>
        <v>43075</v>
      </c>
      <c r="B736" s="6">
        <f>TITRES_STAT!D739</f>
        <v>3.5129999999999999</v>
      </c>
      <c r="C736" s="2">
        <f t="shared" si="85"/>
        <v>-9.300000000000086E-3</v>
      </c>
      <c r="D736" s="2">
        <f t="shared" si="86"/>
        <v>3.5578400000000001</v>
      </c>
      <c r="E736" s="2">
        <f t="shared" si="88"/>
        <v>3.5858699999999999</v>
      </c>
      <c r="F736" s="2">
        <f t="shared" si="89"/>
        <v>3.5844650000000007</v>
      </c>
      <c r="G736" s="2">
        <f t="shared" si="83"/>
        <v>3.6084600000000022</v>
      </c>
      <c r="H736" s="2">
        <f t="shared" si="87"/>
        <v>3.5712084999999996</v>
      </c>
      <c r="I736" s="2">
        <f t="array" ref="I736">SUMPRODUCT(B720:B739, (ROW(B720:B739)-ROW(B720)+1)) / (20*21/2)</f>
        <v>3.5756780952380951</v>
      </c>
      <c r="J736" s="2">
        <f t="shared" si="90"/>
        <v>3.5788404109819276</v>
      </c>
      <c r="K736" s="2">
        <f t="shared" si="84"/>
        <v>3.5946223507329913</v>
      </c>
    </row>
    <row r="737" spans="1:11" ht="13.5" x14ac:dyDescent="0.25">
      <c r="A737" s="3">
        <f>TITRES_STAT!B740</f>
        <v>43076</v>
      </c>
      <c r="B737" s="6">
        <f>TITRES_STAT!D740</f>
        <v>3.6156999999999999</v>
      </c>
      <c r="C737" s="2">
        <f t="shared" si="85"/>
        <v>0.10270000000000001</v>
      </c>
      <c r="D737" s="2">
        <f t="shared" si="86"/>
        <v>3.5615600000000001</v>
      </c>
      <c r="E737" s="2">
        <f t="shared" si="88"/>
        <v>3.5849299999999999</v>
      </c>
      <c r="F737" s="2">
        <f t="shared" si="89"/>
        <v>3.5896000000000008</v>
      </c>
      <c r="G737" s="2">
        <f t="shared" si="83"/>
        <v>3.6088320000000023</v>
      </c>
      <c r="H737" s="2">
        <f t="shared" si="87"/>
        <v>3.5720240000000003</v>
      </c>
      <c r="I737" s="2">
        <f t="array" ref="I737">SUMPRODUCT(B721:B740, (ROW(B721:B740)-ROW(B721)+1)) / (20*21/2)</f>
        <v>3.569980000000001</v>
      </c>
      <c r="J737" s="2">
        <f t="shared" si="90"/>
        <v>3.5823508480312678</v>
      </c>
      <c r="K737" s="2">
        <f t="shared" si="84"/>
        <v>3.5954489252140505</v>
      </c>
    </row>
    <row r="738" spans="1:11" ht="13.5" x14ac:dyDescent="0.25">
      <c r="A738" s="3">
        <f>TITRES_STAT!B741</f>
        <v>43077</v>
      </c>
      <c r="B738" s="6">
        <f>TITRES_STAT!D741</f>
        <v>3.5129999999999999</v>
      </c>
      <c r="C738" s="2">
        <f t="shared" si="85"/>
        <v>-0.10270000000000001</v>
      </c>
      <c r="D738" s="2">
        <f t="shared" si="86"/>
        <v>3.5578199999999995</v>
      </c>
      <c r="E738" s="2">
        <f t="shared" si="88"/>
        <v>3.5737200000000002</v>
      </c>
      <c r="F738" s="2">
        <f t="shared" si="89"/>
        <v>3.5844650000000007</v>
      </c>
      <c r="G738" s="2">
        <f t="shared" si="83"/>
        <v>3.6071500000000021</v>
      </c>
      <c r="H738" s="2">
        <f t="shared" si="87"/>
        <v>3.5723259999999999</v>
      </c>
      <c r="I738" s="2">
        <f t="array" ref="I738">SUMPRODUCT(B722:B741, (ROW(B722:B741)-ROW(B722)+1)) / (20*21/2)</f>
        <v>3.5630795238095239</v>
      </c>
      <c r="J738" s="2">
        <f t="shared" si="90"/>
        <v>3.5757460053616232</v>
      </c>
      <c r="K738" s="2">
        <f t="shared" si="84"/>
        <v>3.5922156340291855</v>
      </c>
    </row>
    <row r="739" spans="1:11" ht="13.5" x14ac:dyDescent="0.25">
      <c r="A739" s="3">
        <f>TITRES_STAT!B742</f>
        <v>43080</v>
      </c>
      <c r="B739" s="6">
        <f>TITRES_STAT!D742</f>
        <v>3.5971000000000002</v>
      </c>
      <c r="C739" s="2">
        <f t="shared" si="85"/>
        <v>8.4100000000000286E-2</v>
      </c>
      <c r="D739" s="2">
        <f t="shared" si="86"/>
        <v>3.5522199999999997</v>
      </c>
      <c r="E739" s="2">
        <f t="shared" si="88"/>
        <v>3.5709200000000001</v>
      </c>
      <c r="F739" s="2">
        <f t="shared" si="89"/>
        <v>3.5821300000000003</v>
      </c>
      <c r="G739" s="2">
        <f t="shared" si="83"/>
        <v>3.6090200000000023</v>
      </c>
      <c r="H739" s="2">
        <f t="shared" si="87"/>
        <v>3.5730485000000001</v>
      </c>
      <c r="I739" s="2">
        <f t="array" ref="I739">SUMPRODUCT(B723:B742, (ROW(B723:B742)-ROW(B723)+1)) / (20*21/2)</f>
        <v>3.5506180952380952</v>
      </c>
      <c r="J739" s="2">
        <f t="shared" si="90"/>
        <v>3.5777797191367067</v>
      </c>
      <c r="K739" s="2">
        <f t="shared" si="84"/>
        <v>3.5924071777927469</v>
      </c>
    </row>
    <row r="740" spans="1:11" ht="13.5" x14ac:dyDescent="0.25">
      <c r="A740" s="3">
        <f>TITRES_STAT!B743</f>
        <v>43081</v>
      </c>
      <c r="B740" s="6">
        <f>TITRES_STAT!D743</f>
        <v>3.5223</v>
      </c>
      <c r="C740" s="2">
        <f t="shared" si="85"/>
        <v>-7.48000000000002E-2</v>
      </c>
      <c r="D740" s="2">
        <f t="shared" si="86"/>
        <v>3.5522200000000006</v>
      </c>
      <c r="E740" s="2">
        <f t="shared" si="88"/>
        <v>3.5634399999999999</v>
      </c>
      <c r="F740" s="2">
        <f t="shared" si="89"/>
        <v>3.5760549999999993</v>
      </c>
      <c r="G740" s="2">
        <f t="shared" si="83"/>
        <v>3.607524000000002</v>
      </c>
      <c r="H740" s="2">
        <f t="shared" si="87"/>
        <v>3.5737439999999996</v>
      </c>
      <c r="I740" s="2">
        <f t="array" ref="I740">SUMPRODUCT(B724:B743, (ROW(B724:B743)-ROW(B724)+1)) / (20*21/2)</f>
        <v>3.5386461904761903</v>
      </c>
      <c r="J740" s="2">
        <f t="shared" si="90"/>
        <v>3.5724959363617823</v>
      </c>
      <c r="K740" s="2">
        <f t="shared" si="84"/>
        <v>3.5896578767028355</v>
      </c>
    </row>
    <row r="741" spans="1:11" ht="13.5" x14ac:dyDescent="0.25">
      <c r="A741" s="3">
        <f>TITRES_STAT!B744</f>
        <v>43082</v>
      </c>
      <c r="B741" s="6">
        <f>TITRES_STAT!D744</f>
        <v>3.5036</v>
      </c>
      <c r="C741" s="2">
        <f t="shared" si="85"/>
        <v>-1.8699999999999939E-2</v>
      </c>
      <c r="D741" s="2">
        <f t="shared" si="86"/>
        <v>3.5503399999999998</v>
      </c>
      <c r="E741" s="2">
        <f t="shared" si="88"/>
        <v>3.55409</v>
      </c>
      <c r="F741" s="2">
        <f t="shared" si="89"/>
        <v>3.569045</v>
      </c>
      <c r="G741" s="2">
        <f t="shared" si="83"/>
        <v>3.6036000000000019</v>
      </c>
      <c r="H741" s="2">
        <f t="shared" si="87"/>
        <v>3.5743460000000002</v>
      </c>
      <c r="I741" s="2">
        <f t="array" ref="I741">SUMPRODUCT(B725:B744, (ROW(B725:B744)-ROW(B725)+1)) / (20*21/2)</f>
        <v>3.52716380952381</v>
      </c>
      <c r="J741" s="2">
        <f t="shared" si="90"/>
        <v>3.5659344186130411</v>
      </c>
      <c r="K741" s="2">
        <f t="shared" si="84"/>
        <v>3.5862830580086067</v>
      </c>
    </row>
    <row r="742" spans="1:11" ht="13.5" x14ac:dyDescent="0.25">
      <c r="A742" s="3">
        <f>TITRES_STAT!B745</f>
        <v>43083</v>
      </c>
      <c r="B742" s="6">
        <f>TITRES_STAT!D745</f>
        <v>3.4382000000000001</v>
      </c>
      <c r="C742" s="2">
        <f t="shared" si="85"/>
        <v>-6.5399999999999903E-2</v>
      </c>
      <c r="D742" s="2">
        <f t="shared" si="86"/>
        <v>3.5148400000000004</v>
      </c>
      <c r="E742" s="2">
        <f t="shared" si="88"/>
        <v>3.5381999999999998</v>
      </c>
      <c r="F742" s="2">
        <f t="shared" si="89"/>
        <v>3.5639049999999997</v>
      </c>
      <c r="G742" s="2">
        <f t="shared" si="83"/>
        <v>3.5983680000000016</v>
      </c>
      <c r="H742" s="2">
        <f t="shared" si="87"/>
        <v>3.5746210000000009</v>
      </c>
      <c r="I742" s="2">
        <f t="array" ref="I742">SUMPRODUCT(B726:B745, (ROW(B726:B745)-ROW(B726)+1)) / (20*21/2)</f>
        <v>3.5179076190476186</v>
      </c>
      <c r="J742" s="2">
        <f t="shared" si="90"/>
        <v>3.5537692358879895</v>
      </c>
      <c r="K742" s="2">
        <f t="shared" si="84"/>
        <v>3.5804758792631715</v>
      </c>
    </row>
    <row r="743" spans="1:11" ht="13.5" x14ac:dyDescent="0.25">
      <c r="A743" s="3">
        <f>TITRES_STAT!B746</f>
        <v>43084</v>
      </c>
      <c r="B743" s="6">
        <f>TITRES_STAT!D746</f>
        <v>3.4382000000000001</v>
      </c>
      <c r="C743" s="2">
        <f t="shared" si="85"/>
        <v>0</v>
      </c>
      <c r="D743" s="2">
        <f t="shared" si="86"/>
        <v>3.4998800000000001</v>
      </c>
      <c r="E743" s="2">
        <f t="shared" si="88"/>
        <v>3.5288499999999998</v>
      </c>
      <c r="F743" s="2">
        <f t="shared" si="89"/>
        <v>3.5587649999999997</v>
      </c>
      <c r="G743" s="2">
        <f t="shared" si="83"/>
        <v>3.5931360000000017</v>
      </c>
      <c r="H743" s="2">
        <f t="shared" si="87"/>
        <v>3.5748960000000012</v>
      </c>
      <c r="I743" s="2">
        <f t="array" ref="I743">SUMPRODUCT(B727:B746, (ROW(B727:B746)-ROW(B727)+1)) / (20*21/2)</f>
        <v>3.5094523809523817</v>
      </c>
      <c r="J743" s="2">
        <f t="shared" si="90"/>
        <v>3.5427626419938956</v>
      </c>
      <c r="K743" s="2">
        <f t="shared" si="84"/>
        <v>3.5748964330175572</v>
      </c>
    </row>
    <row r="744" spans="1:11" ht="13.5" x14ac:dyDescent="0.25">
      <c r="A744" s="3">
        <f>TITRES_STAT!B747</f>
        <v>43087</v>
      </c>
      <c r="B744" s="6">
        <f>TITRES_STAT!D747</f>
        <v>3.4382000000000001</v>
      </c>
      <c r="C744" s="2">
        <f t="shared" si="85"/>
        <v>0</v>
      </c>
      <c r="D744" s="2">
        <f t="shared" si="86"/>
        <v>3.4680999999999997</v>
      </c>
      <c r="E744" s="2">
        <f t="shared" si="88"/>
        <v>3.5101600000000004</v>
      </c>
      <c r="F744" s="2">
        <f t="shared" si="89"/>
        <v>3.5540899999999995</v>
      </c>
      <c r="G744" s="2">
        <f t="shared" si="83"/>
        <v>3.5879040000000013</v>
      </c>
      <c r="H744" s="2">
        <f t="shared" si="87"/>
        <v>3.5751710000000019</v>
      </c>
      <c r="I744" s="2">
        <f t="array" ref="I744">SUMPRODUCT(B728:B747, (ROW(B728:B747)-ROW(B728)+1)) / (20*21/2)</f>
        <v>3.5013533333333338</v>
      </c>
      <c r="J744" s="2">
        <f t="shared" si="90"/>
        <v>3.5328042951373342</v>
      </c>
      <c r="K744" s="2">
        <f t="shared" si="84"/>
        <v>3.5695357885854966</v>
      </c>
    </row>
    <row r="745" spans="1:11" ht="13.5" x14ac:dyDescent="0.25">
      <c r="A745" s="3">
        <f>TITRES_STAT!B748</f>
        <v>43088</v>
      </c>
      <c r="B745" s="6">
        <f>TITRES_STAT!D748</f>
        <v>3.4569000000000001</v>
      </c>
      <c r="C745" s="2">
        <f t="shared" si="85"/>
        <v>1.8699999999999939E-2</v>
      </c>
      <c r="D745" s="2">
        <f t="shared" si="86"/>
        <v>3.4550200000000002</v>
      </c>
      <c r="E745" s="2">
        <f t="shared" si="88"/>
        <v>3.5036200000000002</v>
      </c>
      <c r="F745" s="2">
        <f t="shared" si="89"/>
        <v>3.5456799999999999</v>
      </c>
      <c r="G745" s="2">
        <f t="shared" si="83"/>
        <v>3.5830460000000004</v>
      </c>
      <c r="H745" s="2">
        <f t="shared" si="87"/>
        <v>3.5759730000000021</v>
      </c>
      <c r="I745" s="2">
        <f t="array" ref="I745">SUMPRODUCT(B729:B748, (ROW(B729:B748)-ROW(B729)+1)) / (20*21/2)</f>
        <v>3.5082933333333335</v>
      </c>
      <c r="J745" s="2">
        <f t="shared" si="90"/>
        <v>3.525575314648064</v>
      </c>
      <c r="K745" s="2">
        <f t="shared" si="84"/>
        <v>3.565118698837046</v>
      </c>
    </row>
    <row r="746" spans="1:11" ht="13.5" x14ac:dyDescent="0.25">
      <c r="A746" s="3">
        <f>TITRES_STAT!B749</f>
        <v>43089</v>
      </c>
      <c r="B746" s="6">
        <f>TITRES_STAT!D749</f>
        <v>3.4569000000000001</v>
      </c>
      <c r="C746" s="2">
        <f t="shared" si="85"/>
        <v>0</v>
      </c>
      <c r="D746" s="2">
        <f t="shared" si="86"/>
        <v>3.4456800000000003</v>
      </c>
      <c r="E746" s="2">
        <f t="shared" si="88"/>
        <v>3.4980100000000007</v>
      </c>
      <c r="F746" s="2">
        <f t="shared" si="89"/>
        <v>3.5419400000000003</v>
      </c>
      <c r="G746" s="2">
        <f t="shared" si="83"/>
        <v>3.5781879999999999</v>
      </c>
      <c r="H746" s="2">
        <f t="shared" si="87"/>
        <v>3.5763415000000021</v>
      </c>
      <c r="I746" s="2">
        <f t="array" ref="I746">SUMPRODUCT(B730:B749, (ROW(B730:B749)-ROW(B730)+1)) / (20*21/2)</f>
        <v>3.515322380952381</v>
      </c>
      <c r="J746" s="2">
        <f t="shared" si="90"/>
        <v>3.5190348084911056</v>
      </c>
      <c r="K746" s="2">
        <f t="shared" si="84"/>
        <v>3.5608748282944171</v>
      </c>
    </row>
    <row r="747" spans="1:11" ht="13.5" x14ac:dyDescent="0.25">
      <c r="A747" s="3">
        <f>TITRES_STAT!B750</f>
        <v>43090</v>
      </c>
      <c r="B747" s="6">
        <f>TITRES_STAT!D750</f>
        <v>3.4569000000000001</v>
      </c>
      <c r="C747" s="2">
        <f t="shared" si="85"/>
        <v>0</v>
      </c>
      <c r="D747" s="2">
        <f t="shared" si="86"/>
        <v>3.4494200000000008</v>
      </c>
      <c r="E747" s="2">
        <f t="shared" si="88"/>
        <v>3.4821300000000002</v>
      </c>
      <c r="F747" s="2">
        <f t="shared" si="89"/>
        <v>3.5335300000000003</v>
      </c>
      <c r="G747" s="2">
        <f t="shared" si="83"/>
        <v>3.5733299999999999</v>
      </c>
      <c r="H747" s="2">
        <f t="shared" si="87"/>
        <v>3.5764495000000021</v>
      </c>
      <c r="I747" s="2">
        <f t="array" ref="I747">SUMPRODUCT(B731:B750, (ROW(B731:B750)-ROW(B731)+1)) / (20*21/2)</f>
        <v>3.5224404761904768</v>
      </c>
      <c r="J747" s="2">
        <f t="shared" si="90"/>
        <v>3.5131172076824289</v>
      </c>
      <c r="K747" s="2">
        <f t="shared" si="84"/>
        <v>3.5567973840475773</v>
      </c>
    </row>
    <row r="748" spans="1:11" ht="13.5" x14ac:dyDescent="0.25">
      <c r="A748" s="3">
        <f>TITRES_STAT!B751</f>
        <v>43091</v>
      </c>
      <c r="B748" s="6">
        <f>TITRES_STAT!D751</f>
        <v>3.6063999999999998</v>
      </c>
      <c r="C748" s="2">
        <f t="shared" si="85"/>
        <v>0.14949999999999974</v>
      </c>
      <c r="D748" s="2">
        <f t="shared" si="86"/>
        <v>3.4830600000000005</v>
      </c>
      <c r="E748" s="2">
        <f t="shared" si="88"/>
        <v>3.4914700000000005</v>
      </c>
      <c r="F748" s="2">
        <f t="shared" si="89"/>
        <v>3.5325949999999997</v>
      </c>
      <c r="G748" s="2">
        <f t="shared" si="83"/>
        <v>3.5714619999999995</v>
      </c>
      <c r="H748" s="2">
        <f t="shared" si="87"/>
        <v>3.5773050000000022</v>
      </c>
      <c r="I748" s="2">
        <f t="array" ref="I748">SUMPRODUCT(B732:B751, (ROW(B732:B751)-ROW(B732)+1)) / (20*21/2)</f>
        <v>3.5295142857142863</v>
      </c>
      <c r="J748" s="2">
        <f t="shared" si="90"/>
        <v>3.5220012831412451</v>
      </c>
      <c r="K748" s="2">
        <f t="shared" si="84"/>
        <v>3.5587425846731628</v>
      </c>
    </row>
    <row r="749" spans="1:11" ht="13.5" x14ac:dyDescent="0.25">
      <c r="A749" s="3">
        <f>TITRES_STAT!B752</f>
        <v>43094</v>
      </c>
      <c r="B749" s="6">
        <f>TITRES_STAT!D752</f>
        <v>3.6063999999999998</v>
      </c>
      <c r="C749" s="2">
        <f t="shared" si="85"/>
        <v>0</v>
      </c>
      <c r="D749" s="2">
        <f t="shared" si="86"/>
        <v>3.5167000000000002</v>
      </c>
      <c r="E749" s="2">
        <f t="shared" si="88"/>
        <v>3.4923999999999999</v>
      </c>
      <c r="F749" s="2">
        <f t="shared" si="89"/>
        <v>3.5316599999999996</v>
      </c>
      <c r="G749" s="2">
        <f t="shared" si="83"/>
        <v>3.5695939999999995</v>
      </c>
      <c r="H749" s="2">
        <f t="shared" si="87"/>
        <v>3.5781605000000023</v>
      </c>
      <c r="I749" s="2">
        <f t="array" ref="I749">SUMPRODUCT(B733:B752, (ROW(B733:B752)-ROW(B733)+1)) / (20*21/2)</f>
        <v>3.5267533333333341</v>
      </c>
      <c r="J749" s="2">
        <f t="shared" si="90"/>
        <v>3.5300392561754119</v>
      </c>
      <c r="K749" s="2">
        <f t="shared" si="84"/>
        <v>3.5606115029212746</v>
      </c>
    </row>
    <row r="750" spans="1:11" ht="13.5" x14ac:dyDescent="0.25">
      <c r="A750" s="3">
        <f>TITRES_STAT!B753</f>
        <v>43095</v>
      </c>
      <c r="B750" s="6">
        <f>TITRES_STAT!D753</f>
        <v>3.6063999999999998</v>
      </c>
      <c r="C750" s="2">
        <f t="shared" si="85"/>
        <v>0</v>
      </c>
      <c r="D750" s="2">
        <f t="shared" si="86"/>
        <v>3.5466000000000002</v>
      </c>
      <c r="E750" s="2">
        <f t="shared" si="88"/>
        <v>3.5008100000000004</v>
      </c>
      <c r="F750" s="2">
        <f t="shared" si="89"/>
        <v>3.5321249999999993</v>
      </c>
      <c r="G750" s="2">
        <f t="shared" si="83"/>
        <v>3.5677259999999995</v>
      </c>
      <c r="H750" s="2">
        <f t="shared" si="87"/>
        <v>3.579623500000003</v>
      </c>
      <c r="I750" s="2">
        <f t="array" ref="I750">SUMPRODUCT(B734:B753, (ROW(B734:B753)-ROW(B734)+1)) / (20*21/2)</f>
        <v>3.5342280952380953</v>
      </c>
      <c r="J750" s="2">
        <f t="shared" si="90"/>
        <v>3.5373117079682297</v>
      </c>
      <c r="K750" s="2">
        <f t="shared" si="84"/>
        <v>3.5624071302576956</v>
      </c>
    </row>
    <row r="751" spans="1:11" ht="13.5" x14ac:dyDescent="0.25">
      <c r="A751" s="3">
        <f>TITRES_STAT!B754</f>
        <v>43096</v>
      </c>
      <c r="B751" s="6">
        <f>TITRES_STAT!D754</f>
        <v>3.6063999999999998</v>
      </c>
      <c r="C751" s="2">
        <f t="shared" si="85"/>
        <v>0</v>
      </c>
      <c r="D751" s="2">
        <f t="shared" si="86"/>
        <v>3.5765000000000002</v>
      </c>
      <c r="E751" s="2">
        <f t="shared" si="88"/>
        <v>3.5110900000000003</v>
      </c>
      <c r="F751" s="2">
        <f t="shared" si="89"/>
        <v>3.5325899999999999</v>
      </c>
      <c r="G751" s="2">
        <f t="shared" si="83"/>
        <v>3.5660439999999998</v>
      </c>
      <c r="H751" s="2">
        <f t="shared" si="87"/>
        <v>3.5810865000000032</v>
      </c>
      <c r="I751" s="2">
        <f t="array" ref="I751">SUMPRODUCT(B735:B754, (ROW(B735:B754)-ROW(B735)+1)) / (20*21/2)</f>
        <v>3.5413471428571435</v>
      </c>
      <c r="J751" s="2">
        <f t="shared" si="90"/>
        <v>3.5438915453045885</v>
      </c>
      <c r="K751" s="2">
        <f t="shared" si="84"/>
        <v>3.5641323408358256</v>
      </c>
    </row>
    <row r="752" spans="1:11" ht="13.5" x14ac:dyDescent="0.25">
      <c r="A752" s="3">
        <f>TITRES_STAT!B755</f>
        <v>43097</v>
      </c>
      <c r="B752" s="6">
        <f>TITRES_STAT!D755</f>
        <v>3.5036</v>
      </c>
      <c r="C752" s="2">
        <f t="shared" si="85"/>
        <v>-0.10279999999999978</v>
      </c>
      <c r="D752" s="2">
        <f t="shared" si="86"/>
        <v>3.5858399999999997</v>
      </c>
      <c r="E752" s="2">
        <f t="shared" si="88"/>
        <v>3.5176300000000005</v>
      </c>
      <c r="F752" s="2">
        <f t="shared" si="89"/>
        <v>3.5279150000000001</v>
      </c>
      <c r="G752" s="2">
        <f t="shared" si="83"/>
        <v>3.5643620000000005</v>
      </c>
      <c r="H752" s="2">
        <f t="shared" si="87"/>
        <v>3.5815580000000029</v>
      </c>
      <c r="I752" s="2">
        <f t="array" ref="I752">SUMPRODUCT(B736:B755, (ROW(B736:B755)-ROW(B736)+1)) / (20*21/2)</f>
        <v>3.5485552380952385</v>
      </c>
      <c r="J752" s="2">
        <f t="shared" si="90"/>
        <v>3.5400542552755803</v>
      </c>
      <c r="K752" s="2">
        <f t="shared" si="84"/>
        <v>3.5617585235481459</v>
      </c>
    </row>
    <row r="753" spans="1:11" ht="13.5" x14ac:dyDescent="0.25">
      <c r="A753" s="3">
        <f>TITRES_STAT!B756</f>
        <v>43098</v>
      </c>
      <c r="B753" s="6">
        <f>TITRES_STAT!D756</f>
        <v>3.6063999999999998</v>
      </c>
      <c r="C753" s="2">
        <f t="shared" si="85"/>
        <v>0.10279999999999978</v>
      </c>
      <c r="D753" s="2">
        <f t="shared" si="86"/>
        <v>3.5858399999999997</v>
      </c>
      <c r="E753" s="2">
        <f t="shared" si="88"/>
        <v>3.5344500000000005</v>
      </c>
      <c r="F753" s="2">
        <f t="shared" si="89"/>
        <v>3.53165</v>
      </c>
      <c r="G753" s="2">
        <f t="shared" si="83"/>
        <v>3.5626800000000003</v>
      </c>
      <c r="H753" s="2">
        <f t="shared" si="87"/>
        <v>3.5830210000000027</v>
      </c>
      <c r="I753" s="2">
        <f t="array" ref="I753">SUMPRODUCT(B737:B756, (ROW(B737:B756)-ROW(B737)+1)) / (20*21/2)</f>
        <v>3.5553628571428573</v>
      </c>
      <c r="J753" s="2">
        <f t="shared" si="90"/>
        <v>3.5463728976302868</v>
      </c>
      <c r="K753" s="2">
        <f t="shared" si="84"/>
        <v>3.5635091696835128</v>
      </c>
    </row>
    <row r="754" spans="1:11" ht="13.5" x14ac:dyDescent="0.25">
      <c r="A754" s="3">
        <f>TITRES_STAT!B757</f>
        <v>43102</v>
      </c>
      <c r="B754" s="6">
        <f>TITRES_STAT!D757</f>
        <v>3.6063999999999998</v>
      </c>
      <c r="C754" s="2">
        <f t="shared" si="85"/>
        <v>0</v>
      </c>
      <c r="D754" s="2">
        <f t="shared" si="86"/>
        <v>3.5858400000000001</v>
      </c>
      <c r="E754" s="2">
        <f t="shared" si="88"/>
        <v>3.5512700000000001</v>
      </c>
      <c r="F754" s="2">
        <f t="shared" si="89"/>
        <v>3.5307149999999994</v>
      </c>
      <c r="G754" s="2">
        <f t="shared" ref="G754:G817" si="91">AVERAGE(B705:B754)</f>
        <v>3.5609980000000001</v>
      </c>
      <c r="H754" s="2">
        <f t="shared" si="87"/>
        <v>3.5840065000000032</v>
      </c>
      <c r="I754" s="2">
        <f t="array" ref="I754">SUMPRODUCT(B738:B757, (ROW(B738:B757)-ROW(B738)+1)) / (20*21/2)</f>
        <v>3.5519352380952385</v>
      </c>
      <c r="J754" s="2">
        <f t="shared" si="90"/>
        <v>3.5520897645226404</v>
      </c>
      <c r="K754" s="2">
        <f t="shared" si="84"/>
        <v>3.5651911630292576</v>
      </c>
    </row>
    <row r="755" spans="1:11" ht="13.5" x14ac:dyDescent="0.25">
      <c r="A755" s="3">
        <f>TITRES_STAT!B758</f>
        <v>43103</v>
      </c>
      <c r="B755" s="6">
        <f>TITRES_STAT!D758</f>
        <v>3.6063999999999998</v>
      </c>
      <c r="C755" s="2">
        <f t="shared" si="85"/>
        <v>0</v>
      </c>
      <c r="D755" s="2">
        <f t="shared" si="86"/>
        <v>3.5858400000000001</v>
      </c>
      <c r="E755" s="2">
        <f t="shared" si="88"/>
        <v>3.5662199999999999</v>
      </c>
      <c r="F755" s="2">
        <f t="shared" si="89"/>
        <v>3.5349199999999996</v>
      </c>
      <c r="G755" s="2">
        <f t="shared" si="91"/>
        <v>3.5602500000000004</v>
      </c>
      <c r="H755" s="2">
        <f t="shared" si="87"/>
        <v>3.5849920000000033</v>
      </c>
      <c r="I755" s="2">
        <f t="array" ref="I755">SUMPRODUCT(B739:B758, (ROW(B739:B758)-ROW(B739)+1)) / (20*21/2)</f>
        <v>3.5437080952380953</v>
      </c>
      <c r="J755" s="2">
        <f t="shared" si="90"/>
        <v>3.5572621679014365</v>
      </c>
      <c r="K755" s="2">
        <f t="shared" ref="K755:K818" si="92">$K$4*B755+(1-$K$4)*K754</f>
        <v>3.5668071958516401</v>
      </c>
    </row>
    <row r="756" spans="1:11" ht="13.5" x14ac:dyDescent="0.25">
      <c r="A756" s="3">
        <f>TITRES_STAT!B759</f>
        <v>43104</v>
      </c>
      <c r="B756" s="6">
        <f>TITRES_STAT!D759</f>
        <v>3.6063999999999998</v>
      </c>
      <c r="C756" s="2">
        <f t="shared" si="85"/>
        <v>0</v>
      </c>
      <c r="D756" s="2">
        <f t="shared" si="86"/>
        <v>3.5858400000000001</v>
      </c>
      <c r="E756" s="2">
        <f t="shared" si="88"/>
        <v>3.5811700000000002</v>
      </c>
      <c r="F756" s="2">
        <f t="shared" si="89"/>
        <v>3.5395899999999996</v>
      </c>
      <c r="G756" s="2">
        <f t="shared" si="91"/>
        <v>3.5615580000000007</v>
      </c>
      <c r="H756" s="2">
        <f t="shared" si="87"/>
        <v>3.5859775000000029</v>
      </c>
      <c r="I756" s="2">
        <f t="array" ref="I756">SUMPRODUCT(B740:B759, (ROW(B740:B759)-ROW(B740)+1)) / (20*21/2)</f>
        <v>3.535792380952381</v>
      </c>
      <c r="J756" s="2">
        <f t="shared" si="90"/>
        <v>3.5619419614346328</v>
      </c>
      <c r="K756" s="2">
        <f t="shared" si="92"/>
        <v>3.5683598548378503</v>
      </c>
    </row>
    <row r="757" spans="1:11" ht="13.5" x14ac:dyDescent="0.25">
      <c r="A757" s="3">
        <f>TITRES_STAT!B760</f>
        <v>43105</v>
      </c>
      <c r="B757" s="6">
        <f>TITRES_STAT!D760</f>
        <v>3.5036</v>
      </c>
      <c r="C757" s="2">
        <f t="shared" si="85"/>
        <v>-0.10279999999999978</v>
      </c>
      <c r="D757" s="2">
        <f t="shared" si="86"/>
        <v>3.5858399999999997</v>
      </c>
      <c r="E757" s="2">
        <f t="shared" si="88"/>
        <v>3.5858399999999997</v>
      </c>
      <c r="F757" s="2">
        <f t="shared" si="89"/>
        <v>3.5339850000000004</v>
      </c>
      <c r="G757" s="2">
        <f t="shared" si="91"/>
        <v>3.5615580000000011</v>
      </c>
      <c r="H757" s="2">
        <f t="shared" si="87"/>
        <v>3.5864925000000034</v>
      </c>
      <c r="I757" s="2">
        <f t="array" ref="I757">SUMPRODUCT(B741:B760, (ROW(B741:B760)-ROW(B741)+1)) / (20*21/2)</f>
        <v>3.5276933333333336</v>
      </c>
      <c r="J757" s="2">
        <f t="shared" si="90"/>
        <v>3.5563855841551439</v>
      </c>
      <c r="K757" s="2">
        <f t="shared" si="92"/>
        <v>3.5658202526873461</v>
      </c>
    </row>
    <row r="758" spans="1:11" ht="13.5" x14ac:dyDescent="0.25">
      <c r="A758" s="3">
        <f>TITRES_STAT!B761</f>
        <v>43108</v>
      </c>
      <c r="B758" s="6">
        <f>TITRES_STAT!D761</f>
        <v>3.4476</v>
      </c>
      <c r="C758" s="2">
        <f t="shared" si="85"/>
        <v>-5.600000000000005E-2</v>
      </c>
      <c r="D758" s="2">
        <f t="shared" si="86"/>
        <v>3.5540799999999999</v>
      </c>
      <c r="E758" s="2">
        <f t="shared" si="88"/>
        <v>3.5699600000000005</v>
      </c>
      <c r="F758" s="2">
        <f t="shared" si="89"/>
        <v>3.5307149999999998</v>
      </c>
      <c r="G758" s="2">
        <f t="shared" si="91"/>
        <v>3.5602500000000008</v>
      </c>
      <c r="H758" s="2">
        <f t="shared" si="87"/>
        <v>3.5871615000000032</v>
      </c>
      <c r="I758" s="2">
        <f t="array" ref="I758">SUMPRODUCT(B742:B761, (ROW(B742:B761)-ROW(B742)+1)) / (20*21/2)</f>
        <v>3.5199947619047611</v>
      </c>
      <c r="J758" s="2">
        <f t="shared" si="90"/>
        <v>3.5460250523308448</v>
      </c>
      <c r="K758" s="2">
        <f t="shared" si="92"/>
        <v>3.561184164346666</v>
      </c>
    </row>
    <row r="759" spans="1:11" ht="13.5" x14ac:dyDescent="0.25">
      <c r="A759" s="3">
        <f>TITRES_STAT!B762</f>
        <v>43109</v>
      </c>
      <c r="B759" s="6">
        <f>TITRES_STAT!D762</f>
        <v>3.4476</v>
      </c>
      <c r="C759" s="2">
        <f t="shared" si="85"/>
        <v>0</v>
      </c>
      <c r="D759" s="2">
        <f t="shared" si="86"/>
        <v>3.5223199999999997</v>
      </c>
      <c r="E759" s="2">
        <f t="shared" si="88"/>
        <v>3.5540800000000004</v>
      </c>
      <c r="F759" s="2">
        <f t="shared" si="89"/>
        <v>3.5232399999999999</v>
      </c>
      <c r="G759" s="2">
        <f t="shared" si="91"/>
        <v>3.5568880000000007</v>
      </c>
      <c r="H759" s="2">
        <f t="shared" si="87"/>
        <v>3.5874835000000029</v>
      </c>
      <c r="I759" s="2">
        <f t="array" ref="I759">SUMPRODUCT(B743:B762, (ROW(B743:B762)-ROW(B743)+1)) / (20*21/2)</f>
        <v>3.512607619047619</v>
      </c>
      <c r="J759" s="2">
        <f t="shared" si="90"/>
        <v>3.5366512378231456</v>
      </c>
      <c r="K759" s="2">
        <f t="shared" si="92"/>
        <v>3.5567298833918946</v>
      </c>
    </row>
    <row r="760" spans="1:11" ht="13.5" x14ac:dyDescent="0.25">
      <c r="A760" s="3">
        <f>TITRES_STAT!B763</f>
        <v>43110</v>
      </c>
      <c r="B760" s="6">
        <f>TITRES_STAT!D763</f>
        <v>3.4382000000000001</v>
      </c>
      <c r="C760" s="2">
        <f t="shared" si="85"/>
        <v>-9.3999999999998529E-3</v>
      </c>
      <c r="D760" s="2">
        <f t="shared" si="86"/>
        <v>3.4886799999999996</v>
      </c>
      <c r="E760" s="2">
        <f t="shared" si="88"/>
        <v>3.5372600000000007</v>
      </c>
      <c r="F760" s="2">
        <f t="shared" si="89"/>
        <v>3.5190350000000001</v>
      </c>
      <c r="G760" s="2">
        <f t="shared" si="91"/>
        <v>3.553338000000001</v>
      </c>
      <c r="H760" s="2">
        <f t="shared" si="87"/>
        <v>3.5877585000000032</v>
      </c>
      <c r="I760" s="2">
        <f t="array" ref="I760">SUMPRODUCT(B744:B763, (ROW(B744:B763)-ROW(B744)+1)) / (20*21/2)</f>
        <v>3.5061157142857144</v>
      </c>
      <c r="J760" s="2">
        <f t="shared" si="90"/>
        <v>3.5272749294590366</v>
      </c>
      <c r="K760" s="2">
        <f t="shared" si="92"/>
        <v>3.552081652670644</v>
      </c>
    </row>
    <row r="761" spans="1:11" ht="13.5" x14ac:dyDescent="0.25">
      <c r="A761" s="3">
        <f>TITRES_STAT!B764</f>
        <v>43111</v>
      </c>
      <c r="B761" s="6">
        <f>TITRES_STAT!D764</f>
        <v>3.4382000000000001</v>
      </c>
      <c r="C761" s="2">
        <f t="shared" si="85"/>
        <v>0</v>
      </c>
      <c r="D761" s="2">
        <f t="shared" si="86"/>
        <v>3.4550399999999994</v>
      </c>
      <c r="E761" s="2">
        <f t="shared" si="88"/>
        <v>3.5204400000000007</v>
      </c>
      <c r="F761" s="2">
        <f t="shared" si="89"/>
        <v>3.5157649999999996</v>
      </c>
      <c r="G761" s="2">
        <f t="shared" si="91"/>
        <v>3.5497880000000013</v>
      </c>
      <c r="H761" s="2">
        <f t="shared" si="87"/>
        <v>3.5880335000000025</v>
      </c>
      <c r="I761" s="2">
        <f t="array" ref="I761">SUMPRODUCT(B745:B764, (ROW(B745:B764)-ROW(B745)+1)) / (20*21/2)</f>
        <v>3.4915695238095239</v>
      </c>
      <c r="J761" s="2">
        <f t="shared" si="90"/>
        <v>3.5187916028438906</v>
      </c>
      <c r="K761" s="2">
        <f t="shared" si="92"/>
        <v>3.5476157055070896</v>
      </c>
    </row>
    <row r="762" spans="1:11" ht="13.5" x14ac:dyDescent="0.25">
      <c r="A762" s="3">
        <f>TITRES_STAT!B765</f>
        <v>43112</v>
      </c>
      <c r="B762" s="6">
        <f>TITRES_STAT!D765</f>
        <v>3.4382000000000001</v>
      </c>
      <c r="C762" s="2">
        <f t="shared" si="85"/>
        <v>0</v>
      </c>
      <c r="D762" s="2">
        <f t="shared" si="86"/>
        <v>3.4419600000000004</v>
      </c>
      <c r="E762" s="2">
        <f t="shared" si="88"/>
        <v>3.5139000000000005</v>
      </c>
      <c r="F762" s="2">
        <f t="shared" si="89"/>
        <v>3.5157650000000005</v>
      </c>
      <c r="G762" s="2">
        <f t="shared" si="91"/>
        <v>3.5456760000000007</v>
      </c>
      <c r="H762" s="2">
        <f t="shared" si="87"/>
        <v>3.5885685000000027</v>
      </c>
      <c r="I762" s="2">
        <f t="array" ref="I762">SUMPRODUCT(B746:B765, (ROW(B746:B765)-ROW(B746)+1)) / (20*21/2)</f>
        <v>3.4853885714285711</v>
      </c>
      <c r="J762" s="2">
        <f t="shared" si="90"/>
        <v>3.5111162120968538</v>
      </c>
      <c r="K762" s="2">
        <f t="shared" si="92"/>
        <v>3.5433248935264197</v>
      </c>
    </row>
    <row r="763" spans="1:11" ht="13.5" x14ac:dyDescent="0.25">
      <c r="A763" s="3">
        <f>TITRES_STAT!B766</f>
        <v>43115</v>
      </c>
      <c r="B763" s="6">
        <f>TITRES_STAT!D766</f>
        <v>3.4476</v>
      </c>
      <c r="C763" s="2">
        <f t="shared" si="85"/>
        <v>9.3999999999998529E-3</v>
      </c>
      <c r="D763" s="2">
        <f t="shared" si="86"/>
        <v>3.4419600000000004</v>
      </c>
      <c r="E763" s="2">
        <f t="shared" si="88"/>
        <v>3.4980200000000004</v>
      </c>
      <c r="F763" s="2">
        <f t="shared" si="89"/>
        <v>3.5162350000000004</v>
      </c>
      <c r="G763" s="2">
        <f t="shared" si="91"/>
        <v>3.5443680000000004</v>
      </c>
      <c r="H763" s="2">
        <f t="shared" si="87"/>
        <v>3.5891505000000024</v>
      </c>
      <c r="I763" s="2">
        <f t="array" ref="I763">SUMPRODUCT(B747:B766, (ROW(B747:B766)-ROW(B747)+1)) / (20*21/2)</f>
        <v>3.4934900000000004</v>
      </c>
      <c r="J763" s="2">
        <f t="shared" si="90"/>
        <v>3.5050670490400107</v>
      </c>
      <c r="K763" s="2">
        <f t="shared" si="92"/>
        <v>3.539570976133227</v>
      </c>
    </row>
    <row r="764" spans="1:11" ht="13.5" x14ac:dyDescent="0.25">
      <c r="A764" s="3">
        <f>TITRES_STAT!B767</f>
        <v>43116</v>
      </c>
      <c r="B764" s="6">
        <f>TITRES_STAT!D767</f>
        <v>3.3635000000000002</v>
      </c>
      <c r="C764" s="2">
        <f t="shared" si="85"/>
        <v>-8.4099999999999842E-2</v>
      </c>
      <c r="D764" s="2">
        <f t="shared" si="86"/>
        <v>3.4251400000000003</v>
      </c>
      <c r="E764" s="2">
        <f t="shared" si="88"/>
        <v>3.4737300000000007</v>
      </c>
      <c r="F764" s="2">
        <f t="shared" si="89"/>
        <v>3.5125000000000006</v>
      </c>
      <c r="G764" s="2">
        <f t="shared" si="91"/>
        <v>3.540632</v>
      </c>
      <c r="H764" s="2">
        <f t="shared" si="87"/>
        <v>3.5893120000000027</v>
      </c>
      <c r="I764" s="2">
        <f t="array" ref="I764">SUMPRODUCT(B748:B767, (ROW(B748:B767)-ROW(B748)+1)) / (20*21/2)</f>
        <v>3.5009238095238095</v>
      </c>
      <c r="J764" s="2">
        <f t="shared" si="90"/>
        <v>3.491584472940962</v>
      </c>
      <c r="K764" s="2">
        <f t="shared" si="92"/>
        <v>3.5326662319711399</v>
      </c>
    </row>
    <row r="765" spans="1:11" ht="13.5" x14ac:dyDescent="0.25">
      <c r="A765" s="3">
        <f>TITRES_STAT!B768</f>
        <v>43117</v>
      </c>
      <c r="B765" s="6">
        <f>TITRES_STAT!D768</f>
        <v>3.4476</v>
      </c>
      <c r="C765" s="2">
        <f t="shared" si="85"/>
        <v>8.4099999999999842E-2</v>
      </c>
      <c r="D765" s="2">
        <f t="shared" si="86"/>
        <v>3.4270200000000002</v>
      </c>
      <c r="E765" s="2">
        <f t="shared" si="88"/>
        <v>3.4578500000000005</v>
      </c>
      <c r="F765" s="2">
        <f t="shared" si="89"/>
        <v>3.512035</v>
      </c>
      <c r="G765" s="2">
        <f t="shared" si="91"/>
        <v>3.5393239999999997</v>
      </c>
      <c r="H765" s="2">
        <f t="shared" si="87"/>
        <v>3.5898940000000024</v>
      </c>
      <c r="I765" s="2">
        <f t="array" ref="I765">SUMPRODUCT(B749:B768, (ROW(B749:B768)-ROW(B749)+1)) / (20*21/2)</f>
        <v>3.5032328571428573</v>
      </c>
      <c r="J765" s="2">
        <f t="shared" si="90"/>
        <v>3.4873954755180132</v>
      </c>
      <c r="K765" s="2">
        <f t="shared" si="92"/>
        <v>3.5293303013056052</v>
      </c>
    </row>
    <row r="766" spans="1:11" ht="13.5" x14ac:dyDescent="0.25">
      <c r="A766" s="3">
        <f>TITRES_STAT!B769</f>
        <v>43118</v>
      </c>
      <c r="B766" s="6">
        <f>TITRES_STAT!D769</f>
        <v>3.5971000000000002</v>
      </c>
      <c r="C766" s="2">
        <f t="shared" si="85"/>
        <v>0.14950000000000019</v>
      </c>
      <c r="D766" s="2">
        <f t="shared" si="86"/>
        <v>3.4588000000000001</v>
      </c>
      <c r="E766" s="2">
        <f t="shared" si="88"/>
        <v>3.4569200000000002</v>
      </c>
      <c r="F766" s="2">
        <f t="shared" si="89"/>
        <v>3.5190450000000006</v>
      </c>
      <c r="G766" s="2">
        <f t="shared" si="91"/>
        <v>3.5410059999999999</v>
      </c>
      <c r="H766" s="2">
        <f t="shared" si="87"/>
        <v>3.5912235000000017</v>
      </c>
      <c r="I766" s="2">
        <f t="array" ref="I766">SUMPRODUCT(B750:B769, (ROW(B750:B769)-ROW(B750)+1)) / (20*21/2)</f>
        <v>3.5200471428571425</v>
      </c>
      <c r="J766" s="2">
        <f t="shared" si="90"/>
        <v>3.4978435254686784</v>
      </c>
      <c r="K766" s="2">
        <f t="shared" si="92"/>
        <v>3.5319879365485227</v>
      </c>
    </row>
    <row r="767" spans="1:11" ht="13.5" x14ac:dyDescent="0.25">
      <c r="A767" s="3">
        <f>TITRES_STAT!B770</f>
        <v>43119</v>
      </c>
      <c r="B767" s="6">
        <f>TITRES_STAT!D770</f>
        <v>3.5971000000000002</v>
      </c>
      <c r="C767" s="2">
        <f t="shared" si="85"/>
        <v>0</v>
      </c>
      <c r="D767" s="2">
        <f t="shared" si="86"/>
        <v>3.49058</v>
      </c>
      <c r="E767" s="2">
        <f t="shared" si="88"/>
        <v>3.4662700000000006</v>
      </c>
      <c r="F767" s="2">
        <f t="shared" si="89"/>
        <v>3.5260550000000004</v>
      </c>
      <c r="G767" s="2">
        <f t="shared" si="91"/>
        <v>3.5426880000000001</v>
      </c>
      <c r="H767" s="2">
        <f t="shared" si="87"/>
        <v>3.5922930000000015</v>
      </c>
      <c r="I767" s="2">
        <f t="array" ref="I767">SUMPRODUCT(B751:B770, (ROW(B751:B770)-ROW(B751)+1)) / (20*21/2)</f>
        <v>3.5364166666666668</v>
      </c>
      <c r="J767" s="2">
        <f t="shared" si="90"/>
        <v>3.5072965230430899</v>
      </c>
      <c r="K767" s="2">
        <f t="shared" si="92"/>
        <v>3.534541350801522</v>
      </c>
    </row>
    <row r="768" spans="1:11" ht="13.5" x14ac:dyDescent="0.25">
      <c r="A768" s="3">
        <f>TITRES_STAT!B771</f>
        <v>43122</v>
      </c>
      <c r="B768" s="6">
        <f>TITRES_STAT!D771</f>
        <v>3.5503</v>
      </c>
      <c r="C768" s="2">
        <f t="shared" si="85"/>
        <v>-4.6800000000000175E-2</v>
      </c>
      <c r="D768" s="2">
        <f t="shared" si="86"/>
        <v>3.5111200000000005</v>
      </c>
      <c r="E768" s="2">
        <f t="shared" si="88"/>
        <v>3.4765400000000009</v>
      </c>
      <c r="F768" s="2">
        <f t="shared" si="89"/>
        <v>3.52325</v>
      </c>
      <c r="G768" s="2">
        <f t="shared" si="91"/>
        <v>3.5413799999999998</v>
      </c>
      <c r="H768" s="2">
        <f t="shared" si="87"/>
        <v>3.5921740000000018</v>
      </c>
      <c r="I768" s="2">
        <f t="array" ref="I768">SUMPRODUCT(B752:B771, (ROW(B752:B771)-ROW(B752)+1)) / (20*21/2)</f>
        <v>3.5523414285714288</v>
      </c>
      <c r="J768" s="2">
        <f t="shared" si="90"/>
        <v>3.5113920922770809</v>
      </c>
      <c r="K768" s="2">
        <f t="shared" si="92"/>
        <v>3.5351593370445995</v>
      </c>
    </row>
    <row r="769" spans="1:11" ht="13.5" x14ac:dyDescent="0.25">
      <c r="A769" s="3">
        <f>TITRES_STAT!B772</f>
        <v>43123</v>
      </c>
      <c r="B769" s="6">
        <f>TITRES_STAT!D772</f>
        <v>3.6998000000000002</v>
      </c>
      <c r="C769" s="2">
        <f t="shared" si="85"/>
        <v>0.14950000000000019</v>
      </c>
      <c r="D769" s="2">
        <f t="shared" si="86"/>
        <v>3.5783800000000001</v>
      </c>
      <c r="E769" s="2">
        <f t="shared" si="88"/>
        <v>3.5017600000000009</v>
      </c>
      <c r="F769" s="2">
        <f t="shared" si="89"/>
        <v>3.5279200000000004</v>
      </c>
      <c r="G769" s="2">
        <f t="shared" si="91"/>
        <v>3.5424999999999995</v>
      </c>
      <c r="H769" s="2">
        <f t="shared" si="87"/>
        <v>3.5926725000000022</v>
      </c>
      <c r="I769" s="2">
        <f t="array" ref="I769">SUMPRODUCT(B753:B772, (ROW(B753:B772)-ROW(B753)+1)) / (20*21/2)</f>
        <v>3.5580404761904765</v>
      </c>
      <c r="J769" s="2">
        <f t="shared" si="90"/>
        <v>3.5293357025364065</v>
      </c>
      <c r="K769" s="2">
        <f t="shared" si="92"/>
        <v>3.5416158336310861</v>
      </c>
    </row>
    <row r="770" spans="1:11" ht="13.5" x14ac:dyDescent="0.25">
      <c r="A770" s="3">
        <f>TITRES_STAT!B773</f>
        <v>43124</v>
      </c>
      <c r="B770" s="6">
        <f>TITRES_STAT!D773</f>
        <v>3.6998000000000002</v>
      </c>
      <c r="C770" s="2">
        <f t="shared" si="85"/>
        <v>0</v>
      </c>
      <c r="D770" s="2">
        <f t="shared" si="86"/>
        <v>3.6288200000000002</v>
      </c>
      <c r="E770" s="2">
        <f t="shared" si="88"/>
        <v>3.5279200000000004</v>
      </c>
      <c r="F770" s="2">
        <f t="shared" si="89"/>
        <v>3.5325900000000003</v>
      </c>
      <c r="G770" s="2">
        <f t="shared" si="91"/>
        <v>3.5436199999999989</v>
      </c>
      <c r="H770" s="2">
        <f t="shared" si="87"/>
        <v>3.592954000000002</v>
      </c>
      <c r="I770" s="2">
        <f t="array" ref="I770">SUMPRODUCT(B754:B773, (ROW(B754:B773)-ROW(B754)+1)) / (20*21/2)</f>
        <v>3.563294285714286</v>
      </c>
      <c r="J770" s="2">
        <f t="shared" si="90"/>
        <v>3.5455703975329391</v>
      </c>
      <c r="K770" s="2">
        <f t="shared" si="92"/>
        <v>3.5478191342730043</v>
      </c>
    </row>
    <row r="771" spans="1:11" ht="13.5" x14ac:dyDescent="0.25">
      <c r="A771" s="3">
        <f>TITRES_STAT!B774</f>
        <v>43125</v>
      </c>
      <c r="B771" s="6">
        <f>TITRES_STAT!D774</f>
        <v>3.6998000000000002</v>
      </c>
      <c r="C771" s="2">
        <f t="shared" si="85"/>
        <v>0</v>
      </c>
      <c r="D771" s="2">
        <f t="shared" si="86"/>
        <v>3.6493600000000002</v>
      </c>
      <c r="E771" s="2">
        <f t="shared" si="88"/>
        <v>3.5540800000000004</v>
      </c>
      <c r="F771" s="2">
        <f t="shared" si="89"/>
        <v>3.5372600000000007</v>
      </c>
      <c r="G771" s="2">
        <f t="shared" si="91"/>
        <v>3.5447399999999991</v>
      </c>
      <c r="H771" s="2">
        <f t="shared" si="87"/>
        <v>3.5932355000000014</v>
      </c>
      <c r="I771" s="2">
        <f t="array" ref="I771">SUMPRODUCT(B755:B774, (ROW(B755:B774)-ROW(B755)+1)) / (20*21/2)</f>
        <v>3.568592380952381</v>
      </c>
      <c r="J771" s="2">
        <f t="shared" si="90"/>
        <v>3.5602589311012305</v>
      </c>
      <c r="K771" s="2">
        <f t="shared" si="92"/>
        <v>3.5537791682230826</v>
      </c>
    </row>
    <row r="772" spans="1:11" ht="13.5" x14ac:dyDescent="0.25">
      <c r="A772" s="3">
        <f>TITRES_STAT!B775</f>
        <v>43126</v>
      </c>
      <c r="B772" s="6">
        <f>TITRES_STAT!D775</f>
        <v>3.5971000000000002</v>
      </c>
      <c r="C772" s="2">
        <f t="shared" ref="C772:C835" si="93">B772-B771</f>
        <v>-0.10270000000000001</v>
      </c>
      <c r="D772" s="2">
        <f t="shared" si="86"/>
        <v>3.6493600000000002</v>
      </c>
      <c r="E772" s="2">
        <f t="shared" si="88"/>
        <v>3.5699700000000001</v>
      </c>
      <c r="F772" s="2">
        <f t="shared" si="89"/>
        <v>3.5419350000000001</v>
      </c>
      <c r="G772" s="2">
        <f t="shared" si="91"/>
        <v>3.5458619999999996</v>
      </c>
      <c r="H772" s="2">
        <f t="shared" si="87"/>
        <v>3.5930035000000009</v>
      </c>
      <c r="I772" s="2">
        <f t="array" ref="I772">SUMPRODUCT(B756:B775, (ROW(B756:B775)-ROW(B756)+1)) / (20*21/2)</f>
        <v>3.5685919047619055</v>
      </c>
      <c r="J772" s="2">
        <f t="shared" si="90"/>
        <v>3.5637676043296844</v>
      </c>
      <c r="K772" s="2">
        <f t="shared" si="92"/>
        <v>3.555478024371197</v>
      </c>
    </row>
    <row r="773" spans="1:11" ht="13.5" x14ac:dyDescent="0.25">
      <c r="A773" s="3">
        <f>TITRES_STAT!B776</f>
        <v>43129</v>
      </c>
      <c r="B773" s="6">
        <f>TITRES_STAT!D776</f>
        <v>3.5971000000000002</v>
      </c>
      <c r="C773" s="2">
        <f t="shared" si="93"/>
        <v>0</v>
      </c>
      <c r="D773" s="2">
        <f t="shared" si="86"/>
        <v>3.6587200000000002</v>
      </c>
      <c r="E773" s="2">
        <f t="shared" si="88"/>
        <v>3.5849199999999994</v>
      </c>
      <c r="F773" s="2">
        <f t="shared" si="89"/>
        <v>3.5414700000000003</v>
      </c>
      <c r="G773" s="2">
        <f t="shared" si="91"/>
        <v>3.5469840000000001</v>
      </c>
      <c r="H773" s="2">
        <f t="shared" si="87"/>
        <v>3.5927715000000005</v>
      </c>
      <c r="I773" s="2">
        <f t="array" ref="I773">SUMPRODUCT(B757:B776, (ROW(B757:B776)-ROW(B757)+1)) / (20*21/2)</f>
        <v>3.5608933333333335</v>
      </c>
      <c r="J773" s="2">
        <f t="shared" si="90"/>
        <v>3.5669421182030479</v>
      </c>
      <c r="K773" s="2">
        <f t="shared" si="92"/>
        <v>3.5571102587095815</v>
      </c>
    </row>
    <row r="774" spans="1:11" ht="13.5" x14ac:dyDescent="0.25">
      <c r="A774" s="3">
        <f>TITRES_STAT!B777</f>
        <v>43130</v>
      </c>
      <c r="B774" s="6">
        <f>TITRES_STAT!D777</f>
        <v>3.5971000000000002</v>
      </c>
      <c r="C774" s="2">
        <f t="shared" si="93"/>
        <v>0</v>
      </c>
      <c r="D774" s="2">
        <f t="shared" ref="D774:D837" si="94">AVERAGE(B770:B774)</f>
        <v>3.6381800000000006</v>
      </c>
      <c r="E774" s="2">
        <f t="shared" si="88"/>
        <v>3.6082799999999997</v>
      </c>
      <c r="F774" s="2">
        <f t="shared" si="89"/>
        <v>3.5410050000000006</v>
      </c>
      <c r="G774" s="2">
        <f t="shared" si="91"/>
        <v>3.548292</v>
      </c>
      <c r="H774" s="2">
        <f t="shared" si="87"/>
        <v>3.5925394999999996</v>
      </c>
      <c r="I774" s="2">
        <f t="array" ref="I774">SUMPRODUCT(B758:B777, (ROW(B758:B777)-ROW(B758)+1)) / (20*21/2)</f>
        <v>3.5628019047619044</v>
      </c>
      <c r="J774" s="2">
        <f t="shared" si="90"/>
        <v>3.569814297421805</v>
      </c>
      <c r="K774" s="2">
        <f t="shared" si="92"/>
        <v>3.5586784838582255</v>
      </c>
    </row>
    <row r="775" spans="1:11" ht="13.5" x14ac:dyDescent="0.25">
      <c r="A775" s="3">
        <f>TITRES_STAT!B778</f>
        <v>43131</v>
      </c>
      <c r="B775" s="6">
        <f>TITRES_STAT!D778</f>
        <v>3.5409999999999999</v>
      </c>
      <c r="C775" s="2">
        <f t="shared" si="93"/>
        <v>-5.6100000000000261E-2</v>
      </c>
      <c r="D775" s="2">
        <f t="shared" si="94"/>
        <v>3.6064200000000008</v>
      </c>
      <c r="E775" s="2">
        <f t="shared" si="88"/>
        <v>3.6176200000000001</v>
      </c>
      <c r="F775" s="2">
        <f t="shared" si="89"/>
        <v>3.5377350000000001</v>
      </c>
      <c r="G775" s="2">
        <f t="shared" si="91"/>
        <v>3.5466099999999998</v>
      </c>
      <c r="H775" s="2">
        <f t="shared" si="87"/>
        <v>3.5920269999999994</v>
      </c>
      <c r="I775" s="2">
        <f t="array" ref="I775">SUMPRODUCT(B759:B778, (ROW(B759:B778)-ROW(B759)+1)) / (20*21/2)</f>
        <v>3.5644880952380946</v>
      </c>
      <c r="J775" s="2">
        <f t="shared" si="90"/>
        <v>3.5670700786197282</v>
      </c>
      <c r="K775" s="2">
        <f t="shared" si="92"/>
        <v>3.5579852099814326</v>
      </c>
    </row>
    <row r="776" spans="1:11" ht="13.5" x14ac:dyDescent="0.25">
      <c r="A776" s="3">
        <f>TITRES_STAT!B779</f>
        <v>43132</v>
      </c>
      <c r="B776" s="6">
        <f>TITRES_STAT!D779</f>
        <v>3.4569000000000001</v>
      </c>
      <c r="C776" s="2">
        <f t="shared" si="93"/>
        <v>-8.4099999999999842E-2</v>
      </c>
      <c r="D776" s="2">
        <f t="shared" si="94"/>
        <v>3.5578400000000001</v>
      </c>
      <c r="E776" s="2">
        <f t="shared" si="88"/>
        <v>3.6036000000000001</v>
      </c>
      <c r="F776" s="2">
        <f t="shared" si="89"/>
        <v>3.5302600000000006</v>
      </c>
      <c r="G776" s="2">
        <f t="shared" si="91"/>
        <v>3.5451139999999999</v>
      </c>
      <c r="H776" s="2">
        <f t="shared" si="87"/>
        <v>3.5907034999999996</v>
      </c>
      <c r="I776" s="2">
        <f t="array" ref="I776">SUMPRODUCT(B760:B779, (ROW(B760:B779)-ROW(B760)+1)) / (20*21/2)</f>
        <v>3.5656852380952375</v>
      </c>
      <c r="J776" s="2">
        <f t="shared" si="90"/>
        <v>3.5565776901797541</v>
      </c>
      <c r="K776" s="2">
        <f t="shared" si="92"/>
        <v>3.5540210840998081</v>
      </c>
    </row>
    <row r="777" spans="1:11" ht="13.5" x14ac:dyDescent="0.25">
      <c r="A777" s="3">
        <f>TITRES_STAT!B780</f>
        <v>43133</v>
      </c>
      <c r="B777" s="6">
        <f>TITRES_STAT!D780</f>
        <v>3.5503</v>
      </c>
      <c r="C777" s="2">
        <f t="shared" si="93"/>
        <v>9.3399999999999928E-2</v>
      </c>
      <c r="D777" s="2">
        <f t="shared" si="94"/>
        <v>3.5484800000000001</v>
      </c>
      <c r="E777" s="2">
        <f t="shared" si="88"/>
        <v>3.5989200000000006</v>
      </c>
      <c r="F777" s="2">
        <f t="shared" si="89"/>
        <v>3.5325950000000006</v>
      </c>
      <c r="G777" s="2">
        <f t="shared" si="91"/>
        <v>3.5436179999999995</v>
      </c>
      <c r="H777" s="2">
        <f t="shared" si="87"/>
        <v>3.5898469999999993</v>
      </c>
      <c r="I777" s="2">
        <f t="array" ref="I777">SUMPRODUCT(B761:B780, (ROW(B761:B780)-ROW(B761)+1)) / (20*21/2)</f>
        <v>3.570850476190476</v>
      </c>
      <c r="J777" s="2">
        <f t="shared" si="90"/>
        <v>3.5559798149245392</v>
      </c>
      <c r="K777" s="2">
        <f t="shared" si="92"/>
        <v>3.553875159233149</v>
      </c>
    </row>
    <row r="778" spans="1:11" ht="13.5" x14ac:dyDescent="0.25">
      <c r="A778" s="3">
        <f>TITRES_STAT!B781</f>
        <v>43136</v>
      </c>
      <c r="B778" s="6">
        <f>TITRES_STAT!D781</f>
        <v>3.5503</v>
      </c>
      <c r="C778" s="2">
        <f t="shared" si="93"/>
        <v>0</v>
      </c>
      <c r="D778" s="2">
        <f t="shared" si="94"/>
        <v>3.5391199999999996</v>
      </c>
      <c r="E778" s="2">
        <f t="shared" si="88"/>
        <v>3.5989200000000006</v>
      </c>
      <c r="F778" s="2">
        <f t="shared" si="89"/>
        <v>3.5377300000000007</v>
      </c>
      <c r="G778" s="2">
        <f t="shared" si="91"/>
        <v>3.542122</v>
      </c>
      <c r="H778" s="2">
        <f t="shared" ref="H778:H841" si="95">AVERAGE(B579:B778)</f>
        <v>3.589380999999999</v>
      </c>
      <c r="I778" s="2">
        <f t="array" ref="I778">SUMPRODUCT(B762:B781, (ROW(B762:B781)-ROW(B762)+1)) / (20*21/2)</f>
        <v>3.579706666666667</v>
      </c>
      <c r="J778" s="2">
        <f t="shared" si="90"/>
        <v>3.5554388801698211</v>
      </c>
      <c r="K778" s="2">
        <f t="shared" si="92"/>
        <v>3.5537349569102803</v>
      </c>
    </row>
    <row r="779" spans="1:11" ht="13.5" x14ac:dyDescent="0.25">
      <c r="A779" s="3">
        <f>TITRES_STAT!B782</f>
        <v>43137</v>
      </c>
      <c r="B779" s="6">
        <f>TITRES_STAT!D782</f>
        <v>3.5503</v>
      </c>
      <c r="C779" s="2">
        <f t="shared" si="93"/>
        <v>0</v>
      </c>
      <c r="D779" s="2">
        <f t="shared" si="94"/>
        <v>3.5297600000000005</v>
      </c>
      <c r="E779" s="2">
        <f t="shared" si="88"/>
        <v>3.5839699999999999</v>
      </c>
      <c r="F779" s="2">
        <f t="shared" si="89"/>
        <v>3.5428650000000004</v>
      </c>
      <c r="G779" s="2">
        <f t="shared" si="91"/>
        <v>3.5406259999999992</v>
      </c>
      <c r="H779" s="2">
        <f t="shared" si="95"/>
        <v>3.5893489999999981</v>
      </c>
      <c r="I779" s="2">
        <f t="array" ref="I779">SUMPRODUCT(B763:B782, (ROW(B763:B782)-ROW(B763)+1)) / (20*21/2)</f>
        <v>3.5902504761904765</v>
      </c>
      <c r="J779" s="2">
        <f t="shared" si="90"/>
        <v>3.5549494630107903</v>
      </c>
      <c r="K779" s="2">
        <f t="shared" si="92"/>
        <v>3.5536002527177204</v>
      </c>
    </row>
    <row r="780" spans="1:11" ht="13.5" x14ac:dyDescent="0.25">
      <c r="A780" s="3">
        <f>TITRES_STAT!B783</f>
        <v>43138</v>
      </c>
      <c r="B780" s="6">
        <f>TITRES_STAT!D783</f>
        <v>3.5971000000000002</v>
      </c>
      <c r="C780" s="2">
        <f t="shared" si="93"/>
        <v>4.6800000000000175E-2</v>
      </c>
      <c r="D780" s="2">
        <f t="shared" si="94"/>
        <v>3.5409800000000002</v>
      </c>
      <c r="E780" s="2">
        <f t="shared" ref="E780:E843" si="96">AVERAGE(B771:B780)</f>
        <v>3.5737000000000001</v>
      </c>
      <c r="F780" s="2">
        <f t="shared" si="89"/>
        <v>3.5508099999999994</v>
      </c>
      <c r="G780" s="2">
        <f t="shared" si="91"/>
        <v>3.5406259999999992</v>
      </c>
      <c r="H780" s="2">
        <f t="shared" si="95"/>
        <v>3.5899409999999978</v>
      </c>
      <c r="I780" s="2">
        <f t="array" ref="I780">SUMPRODUCT(B764:B783, (ROW(B764:B783)-ROW(B764)+1)) / (20*21/2)</f>
        <v>3.5898914285714287</v>
      </c>
      <c r="J780" s="2">
        <f t="shared" si="90"/>
        <v>3.5589637998669055</v>
      </c>
      <c r="K780" s="2">
        <f t="shared" si="92"/>
        <v>3.5553061251601625</v>
      </c>
    </row>
    <row r="781" spans="1:11" ht="13.5" x14ac:dyDescent="0.25">
      <c r="A781" s="3">
        <f>TITRES_STAT!B784</f>
        <v>43139</v>
      </c>
      <c r="B781" s="6">
        <f>TITRES_STAT!D784</f>
        <v>3.6438000000000001</v>
      </c>
      <c r="C781" s="2">
        <f t="shared" si="93"/>
        <v>4.6699999999999964E-2</v>
      </c>
      <c r="D781" s="2">
        <f t="shared" si="94"/>
        <v>3.57836</v>
      </c>
      <c r="E781" s="2">
        <f t="shared" si="96"/>
        <v>3.5680999999999998</v>
      </c>
      <c r="F781" s="2">
        <f t="shared" si="89"/>
        <v>3.5610899999999992</v>
      </c>
      <c r="G781" s="2">
        <f t="shared" si="91"/>
        <v>3.5415599999999996</v>
      </c>
      <c r="H781" s="2">
        <f t="shared" si="95"/>
        <v>3.5901594999999973</v>
      </c>
      <c r="I781" s="2">
        <f t="array" ref="I781">SUMPRODUCT(B765:B784, (ROW(B765:B784)-ROW(B765)+1)) / (20*21/2)</f>
        <v>3.5960780952380955</v>
      </c>
      <c r="J781" s="2">
        <f t="shared" si="90"/>
        <v>3.5670434379748195</v>
      </c>
      <c r="K781" s="2">
        <f t="shared" si="92"/>
        <v>3.5587764731930975</v>
      </c>
    </row>
    <row r="782" spans="1:11" ht="13.5" x14ac:dyDescent="0.25">
      <c r="A782" s="3">
        <f>TITRES_STAT!B785</f>
        <v>43140</v>
      </c>
      <c r="B782" s="6">
        <f>TITRES_STAT!D785</f>
        <v>3.6718000000000002</v>
      </c>
      <c r="C782" s="2">
        <f t="shared" si="93"/>
        <v>2.8000000000000025E-2</v>
      </c>
      <c r="D782" s="2">
        <f t="shared" si="94"/>
        <v>3.6026600000000002</v>
      </c>
      <c r="E782" s="2">
        <f t="shared" si="96"/>
        <v>3.5755699999999999</v>
      </c>
      <c r="F782" s="2">
        <f t="shared" si="89"/>
        <v>3.5727699999999998</v>
      </c>
      <c r="G782" s="2">
        <f t="shared" si="91"/>
        <v>3.5430539999999997</v>
      </c>
      <c r="H782" s="2">
        <f t="shared" si="95"/>
        <v>3.5903444999999969</v>
      </c>
      <c r="I782" s="2">
        <f t="array" ref="I782">SUMPRODUCT(B766:B785, (ROW(B766:B785)-ROW(B766)+1)) / (20*21/2)</f>
        <v>3.5920252380952378</v>
      </c>
      <c r="J782" s="2">
        <f t="shared" si="90"/>
        <v>3.5770202534057893</v>
      </c>
      <c r="K782" s="2">
        <f t="shared" si="92"/>
        <v>3.5632087683619957</v>
      </c>
    </row>
    <row r="783" spans="1:11" ht="13.5" x14ac:dyDescent="0.25">
      <c r="A783" s="3">
        <f>TITRES_STAT!B786</f>
        <v>43143</v>
      </c>
      <c r="B783" s="6">
        <f>TITRES_STAT!D786</f>
        <v>3.569</v>
      </c>
      <c r="C783" s="2">
        <f t="shared" si="93"/>
        <v>-0.10280000000000022</v>
      </c>
      <c r="D783" s="2">
        <f t="shared" si="94"/>
        <v>3.6063999999999998</v>
      </c>
      <c r="E783" s="2">
        <f t="shared" si="96"/>
        <v>3.5727600000000002</v>
      </c>
      <c r="F783" s="2">
        <f t="shared" si="89"/>
        <v>3.5788399999999996</v>
      </c>
      <c r="G783" s="2">
        <f t="shared" si="91"/>
        <v>3.5437999999999987</v>
      </c>
      <c r="H783" s="2">
        <f t="shared" si="95"/>
        <v>3.590188999999997</v>
      </c>
      <c r="I783" s="2">
        <f t="array" ref="I783">SUMPRODUCT(B767:B786, (ROW(B767:B786)-ROW(B767)+1)) / (20*21/2)</f>
        <v>3.5963880952380953</v>
      </c>
      <c r="J783" s="2">
        <f t="shared" si="90"/>
        <v>3.5762564197480948</v>
      </c>
      <c r="K783" s="2">
        <f t="shared" si="92"/>
        <v>3.5634358754850548</v>
      </c>
    </row>
    <row r="784" spans="1:11" ht="13.5" x14ac:dyDescent="0.25">
      <c r="A784" s="3">
        <f>TITRES_STAT!B787</f>
        <v>43144</v>
      </c>
      <c r="B784" s="6">
        <f>TITRES_STAT!D787</f>
        <v>3.6438000000000001</v>
      </c>
      <c r="C784" s="2">
        <f t="shared" si="93"/>
        <v>7.48000000000002E-2</v>
      </c>
      <c r="D784" s="2">
        <f t="shared" si="94"/>
        <v>3.6250999999999998</v>
      </c>
      <c r="E784" s="2">
        <f t="shared" si="96"/>
        <v>3.5774300000000006</v>
      </c>
      <c r="F784" s="2">
        <f t="shared" si="89"/>
        <v>3.5928549999999992</v>
      </c>
      <c r="G784" s="2">
        <f t="shared" si="91"/>
        <v>3.5441739999999986</v>
      </c>
      <c r="H784" s="2">
        <f t="shared" si="95"/>
        <v>3.5901904999999967</v>
      </c>
      <c r="I784" s="2">
        <f t="array" ref="I784">SUMPRODUCT(B768:B787, (ROW(B768:B787)-ROW(B768)+1)) / (20*21/2)</f>
        <v>3.6005285714285713</v>
      </c>
      <c r="J784" s="2">
        <f t="shared" si="90"/>
        <v>3.5826891416768478</v>
      </c>
      <c r="K784" s="2">
        <f t="shared" si="92"/>
        <v>3.5665874097797587</v>
      </c>
    </row>
    <row r="785" spans="1:11" ht="13.5" x14ac:dyDescent="0.25">
      <c r="A785" s="3">
        <f>TITRES_STAT!B788</f>
        <v>43145</v>
      </c>
      <c r="B785" s="6">
        <f>TITRES_STAT!D788</f>
        <v>3.5503</v>
      </c>
      <c r="C785" s="2">
        <f t="shared" si="93"/>
        <v>-9.3500000000000139E-2</v>
      </c>
      <c r="D785" s="2">
        <f t="shared" si="94"/>
        <v>3.6157399999999997</v>
      </c>
      <c r="E785" s="2">
        <f t="shared" si="96"/>
        <v>3.57836</v>
      </c>
      <c r="F785" s="2">
        <f t="shared" si="89"/>
        <v>3.5979900000000002</v>
      </c>
      <c r="G785" s="2">
        <f t="shared" si="91"/>
        <v>3.5447339999999978</v>
      </c>
      <c r="H785" s="2">
        <f t="shared" si="95"/>
        <v>3.5897244999999969</v>
      </c>
      <c r="I785" s="2">
        <f t="array" ref="I785">SUMPRODUCT(B769:B788, (ROW(B769:B788)-ROW(B769)+1)) / (20*21/2)</f>
        <v>3.6044466666666661</v>
      </c>
      <c r="J785" s="2">
        <f t="shared" si="90"/>
        <v>3.5796044615171478</v>
      </c>
      <c r="K785" s="2">
        <f t="shared" si="92"/>
        <v>3.5659486878276114</v>
      </c>
    </row>
    <row r="786" spans="1:11" ht="13.5" x14ac:dyDescent="0.25">
      <c r="A786" s="3">
        <f>TITRES_STAT!B789</f>
        <v>43146</v>
      </c>
      <c r="B786" s="6">
        <f>TITRES_STAT!D789</f>
        <v>3.6438000000000001</v>
      </c>
      <c r="C786" s="2">
        <f t="shared" si="93"/>
        <v>9.3500000000000139E-2</v>
      </c>
      <c r="D786" s="2">
        <f t="shared" si="94"/>
        <v>3.6157400000000002</v>
      </c>
      <c r="E786" s="2">
        <f t="shared" si="96"/>
        <v>3.5970500000000003</v>
      </c>
      <c r="F786" s="2">
        <f t="shared" si="89"/>
        <v>3.6003249999999993</v>
      </c>
      <c r="G786" s="2">
        <f t="shared" si="91"/>
        <v>3.5473499999999984</v>
      </c>
      <c r="H786" s="2">
        <f t="shared" si="95"/>
        <v>3.5897259999999971</v>
      </c>
      <c r="I786" s="2">
        <f t="array" ref="I786">SUMPRODUCT(B770:B789, (ROW(B770:B789)-ROW(B770)+1)) / (20*21/2)</f>
        <v>3.6079195238095236</v>
      </c>
      <c r="J786" s="2">
        <f t="shared" si="90"/>
        <v>3.5857183223250386</v>
      </c>
      <c r="K786" s="2">
        <f t="shared" si="92"/>
        <v>3.569001680461823</v>
      </c>
    </row>
    <row r="787" spans="1:11" ht="13.5" x14ac:dyDescent="0.25">
      <c r="A787" s="3">
        <f>TITRES_STAT!B790</f>
        <v>43147</v>
      </c>
      <c r="B787" s="6">
        <f>TITRES_STAT!D790</f>
        <v>3.6438000000000001</v>
      </c>
      <c r="C787" s="2">
        <f t="shared" si="93"/>
        <v>0</v>
      </c>
      <c r="D787" s="2">
        <f t="shared" si="94"/>
        <v>3.6101399999999999</v>
      </c>
      <c r="E787" s="2">
        <f t="shared" si="96"/>
        <v>3.6063999999999998</v>
      </c>
      <c r="F787" s="2">
        <f t="shared" si="89"/>
        <v>3.6026600000000002</v>
      </c>
      <c r="G787" s="2">
        <f t="shared" si="91"/>
        <v>3.547911999999998</v>
      </c>
      <c r="H787" s="2">
        <f t="shared" si="95"/>
        <v>3.5897274999999973</v>
      </c>
      <c r="I787" s="2">
        <f t="array" ref="I787">SUMPRODUCT(B771:B790, (ROW(B771:B790)-ROW(B771)+1)) / (20*21/2)</f>
        <v>3.6116590476190478</v>
      </c>
      <c r="J787" s="2">
        <f t="shared" si="90"/>
        <v>3.5912499106750349</v>
      </c>
      <c r="K787" s="2">
        <f t="shared" si="92"/>
        <v>3.5719349478946927</v>
      </c>
    </row>
    <row r="788" spans="1:11" ht="13.5" x14ac:dyDescent="0.25">
      <c r="A788" s="3">
        <f>TITRES_STAT!B791</f>
        <v>43150</v>
      </c>
      <c r="B788" s="6">
        <f>TITRES_STAT!D791</f>
        <v>3.6438000000000001</v>
      </c>
      <c r="C788" s="2">
        <f t="shared" si="93"/>
        <v>0</v>
      </c>
      <c r="D788" s="2">
        <f t="shared" si="94"/>
        <v>3.6251000000000007</v>
      </c>
      <c r="E788" s="2">
        <f t="shared" si="96"/>
        <v>3.6157499999999998</v>
      </c>
      <c r="F788" s="2">
        <f t="shared" ref="F788:F851" si="97">AVERAGE(B769:B788)</f>
        <v>3.607335</v>
      </c>
      <c r="G788" s="2">
        <f t="shared" si="91"/>
        <v>3.5505279999999977</v>
      </c>
      <c r="H788" s="2">
        <f t="shared" si="95"/>
        <v>3.5897289999999979</v>
      </c>
      <c r="I788" s="2">
        <f t="array" ref="I788">SUMPRODUCT(B772:B791, (ROW(B772:B791)-ROW(B772)+1)) / (20*21/2)</f>
        <v>3.6156652380952377</v>
      </c>
      <c r="J788" s="2">
        <f t="shared" si="90"/>
        <v>3.5962546810869362</v>
      </c>
      <c r="K788" s="2">
        <f t="shared" si="92"/>
        <v>3.5747531852321557</v>
      </c>
    </row>
    <row r="789" spans="1:11" ht="13.5" x14ac:dyDescent="0.25">
      <c r="A789" s="3">
        <f>TITRES_STAT!B792</f>
        <v>43151</v>
      </c>
      <c r="B789" s="6">
        <f>TITRES_STAT!D792</f>
        <v>3.6438000000000001</v>
      </c>
      <c r="C789" s="2">
        <f t="shared" si="93"/>
        <v>0</v>
      </c>
      <c r="D789" s="2">
        <f t="shared" si="94"/>
        <v>3.6251000000000007</v>
      </c>
      <c r="E789" s="2">
        <f t="shared" si="96"/>
        <v>3.6250999999999998</v>
      </c>
      <c r="F789" s="2">
        <f t="shared" si="97"/>
        <v>3.6045349999999998</v>
      </c>
      <c r="G789" s="2">
        <f t="shared" si="91"/>
        <v>3.5514619999999981</v>
      </c>
      <c r="H789" s="2">
        <f t="shared" si="95"/>
        <v>3.5897304999999982</v>
      </c>
      <c r="I789" s="2">
        <f t="array" ref="I789">SUMPRODUCT(B773:B792, (ROW(B773:B792)-ROW(B773)+1)) / (20*21/2)</f>
        <v>3.6190428571428575</v>
      </c>
      <c r="J789" s="2">
        <f t="shared" ref="J789:J852" si="98">$J$4*B789+J788*(1-$J$4)</f>
        <v>3.6007828066977043</v>
      </c>
      <c r="K789" s="2">
        <f t="shared" si="92"/>
        <v>3.5774609034583458</v>
      </c>
    </row>
    <row r="790" spans="1:11" ht="13.5" x14ac:dyDescent="0.25">
      <c r="A790" s="3">
        <f>TITRES_STAT!B793</f>
        <v>43152</v>
      </c>
      <c r="B790" s="6">
        <f>TITRES_STAT!D793</f>
        <v>3.6438000000000001</v>
      </c>
      <c r="C790" s="2">
        <f t="shared" si="93"/>
        <v>0</v>
      </c>
      <c r="D790" s="2">
        <f t="shared" si="94"/>
        <v>3.6438000000000001</v>
      </c>
      <c r="E790" s="2">
        <f t="shared" si="96"/>
        <v>3.6297699999999993</v>
      </c>
      <c r="F790" s="2">
        <f t="shared" si="97"/>
        <v>3.6017350000000001</v>
      </c>
      <c r="G790" s="2">
        <f t="shared" si="91"/>
        <v>3.5538919999999985</v>
      </c>
      <c r="H790" s="2">
        <f t="shared" si="95"/>
        <v>3.5897319999999984</v>
      </c>
      <c r="I790" s="2">
        <f t="array" ref="I790">SUMPRODUCT(B774:B793, (ROW(B774:B793)-ROW(B774)+1)) / (20*21/2)</f>
        <v>3.614233333333333</v>
      </c>
      <c r="J790" s="2">
        <f t="shared" si="98"/>
        <v>3.6048796822503042</v>
      </c>
      <c r="K790" s="2">
        <f t="shared" si="92"/>
        <v>3.5800624366560578</v>
      </c>
    </row>
    <row r="791" spans="1:11" ht="13.5" x14ac:dyDescent="0.25">
      <c r="A791" s="3">
        <f>TITRES_STAT!B794</f>
        <v>43153</v>
      </c>
      <c r="B791" s="6">
        <f>TITRES_STAT!D794</f>
        <v>3.6438000000000001</v>
      </c>
      <c r="C791" s="2">
        <f t="shared" si="93"/>
        <v>0</v>
      </c>
      <c r="D791" s="2">
        <f t="shared" si="94"/>
        <v>3.6438000000000001</v>
      </c>
      <c r="E791" s="2">
        <f t="shared" si="96"/>
        <v>3.6297699999999997</v>
      </c>
      <c r="F791" s="2">
        <f t="shared" si="97"/>
        <v>3.5989349999999996</v>
      </c>
      <c r="G791" s="2">
        <f t="shared" si="91"/>
        <v>3.5566959999999983</v>
      </c>
      <c r="H791" s="2">
        <f t="shared" si="95"/>
        <v>3.5897334999999995</v>
      </c>
      <c r="I791" s="2">
        <f t="array" ref="I791">SUMPRODUCT(B775:B794, (ROW(B775:B794)-ROW(B775)+1)) / (20*21/2)</f>
        <v>3.6096466666666669</v>
      </c>
      <c r="J791" s="2">
        <f t="shared" si="98"/>
        <v>3.6085863791788468</v>
      </c>
      <c r="K791" s="2">
        <f t="shared" si="92"/>
        <v>3.5825619489440559</v>
      </c>
    </row>
    <row r="792" spans="1:11" ht="13.5" x14ac:dyDescent="0.25">
      <c r="A792" s="3">
        <f>TITRES_STAT!B795</f>
        <v>43154</v>
      </c>
      <c r="B792" s="6">
        <f>TITRES_STAT!D795</f>
        <v>3.6343999999999999</v>
      </c>
      <c r="C792" s="2">
        <f t="shared" si="93"/>
        <v>-9.400000000000297E-3</v>
      </c>
      <c r="D792" s="2">
        <f t="shared" si="94"/>
        <v>3.6419200000000003</v>
      </c>
      <c r="E792" s="2">
        <f t="shared" si="96"/>
        <v>3.6260299999999992</v>
      </c>
      <c r="F792" s="2">
        <f t="shared" si="97"/>
        <v>3.6007999999999996</v>
      </c>
      <c r="G792" s="2">
        <f t="shared" si="91"/>
        <v>3.5606199999999988</v>
      </c>
      <c r="H792" s="2">
        <f t="shared" si="95"/>
        <v>3.5896879999999989</v>
      </c>
      <c r="I792" s="2">
        <f t="array" ref="I792">SUMPRODUCT(B776:B795, (ROW(B776:B795)-ROW(B776)+1)) / (20*21/2)</f>
        <v>3.6052828571428561</v>
      </c>
      <c r="J792" s="2">
        <f t="shared" si="98"/>
        <v>3.6110448192570521</v>
      </c>
      <c r="K792" s="2">
        <f t="shared" si="92"/>
        <v>3.5845948136913477</v>
      </c>
    </row>
    <row r="793" spans="1:11" ht="13.5" x14ac:dyDescent="0.25">
      <c r="A793" s="3">
        <f>TITRES_STAT!B796</f>
        <v>43157</v>
      </c>
      <c r="B793" s="6">
        <f>TITRES_STAT!D796</f>
        <v>3.5503</v>
      </c>
      <c r="C793" s="2">
        <f t="shared" si="93"/>
        <v>-8.4099999999999842E-2</v>
      </c>
      <c r="D793" s="2">
        <f t="shared" si="94"/>
        <v>3.6232199999999999</v>
      </c>
      <c r="E793" s="2">
        <f t="shared" si="96"/>
        <v>3.6241599999999998</v>
      </c>
      <c r="F793" s="2">
        <f t="shared" si="97"/>
        <v>3.5984600000000002</v>
      </c>
      <c r="G793" s="2">
        <f t="shared" si="91"/>
        <v>3.5628619999999991</v>
      </c>
      <c r="H793" s="2">
        <f t="shared" si="95"/>
        <v>3.5892654999999984</v>
      </c>
      <c r="I793" s="2">
        <f t="array" ref="I793">SUMPRODUCT(B777:B796, (ROW(B777:B796)-ROW(B777)+1)) / (20*21/2)</f>
        <v>3.6097795238095229</v>
      </c>
      <c r="J793" s="2">
        <f t="shared" si="98"/>
        <v>3.6052595983754285</v>
      </c>
      <c r="K793" s="2">
        <f t="shared" si="92"/>
        <v>3.5832499190367852</v>
      </c>
    </row>
    <row r="794" spans="1:11" ht="13.5" x14ac:dyDescent="0.25">
      <c r="A794" s="3">
        <f>TITRES_STAT!B797</f>
        <v>43158</v>
      </c>
      <c r="B794" s="6">
        <f>TITRES_STAT!D797</f>
        <v>3.5503</v>
      </c>
      <c r="C794" s="2">
        <f t="shared" si="93"/>
        <v>0</v>
      </c>
      <c r="D794" s="2">
        <f t="shared" si="94"/>
        <v>3.6045199999999999</v>
      </c>
      <c r="E794" s="2">
        <f t="shared" si="96"/>
        <v>3.6148099999999999</v>
      </c>
      <c r="F794" s="2">
        <f t="shared" si="97"/>
        <v>3.5961199999999991</v>
      </c>
      <c r="G794" s="2">
        <f t="shared" si="91"/>
        <v>3.5651039999999989</v>
      </c>
      <c r="H794" s="2">
        <f t="shared" si="95"/>
        <v>3.5887994999999986</v>
      </c>
      <c r="I794" s="2">
        <f t="array" ref="I794">SUMPRODUCT(B778:B797, (ROW(B778:B797)-ROW(B778)+1)) / (20*21/2)</f>
        <v>3.6044814285714284</v>
      </c>
      <c r="J794" s="2">
        <f t="shared" si="98"/>
        <v>3.6000253509111024</v>
      </c>
      <c r="K794" s="2">
        <f t="shared" si="92"/>
        <v>3.5819577653490682</v>
      </c>
    </row>
    <row r="795" spans="1:11" ht="13.5" x14ac:dyDescent="0.25">
      <c r="A795" s="3">
        <f>TITRES_STAT!B798</f>
        <v>43159</v>
      </c>
      <c r="B795" s="6">
        <f>TITRES_STAT!D798</f>
        <v>3.5503</v>
      </c>
      <c r="C795" s="2">
        <f t="shared" si="93"/>
        <v>0</v>
      </c>
      <c r="D795" s="2">
        <f t="shared" si="94"/>
        <v>3.5858199999999996</v>
      </c>
      <c r="E795" s="2">
        <f t="shared" si="96"/>
        <v>3.6148099999999999</v>
      </c>
      <c r="F795" s="2">
        <f t="shared" si="97"/>
        <v>3.5965849999999988</v>
      </c>
      <c r="G795" s="2">
        <f t="shared" si="91"/>
        <v>3.5669719999999985</v>
      </c>
      <c r="H795" s="2">
        <f t="shared" si="95"/>
        <v>3.5883334999999987</v>
      </c>
      <c r="I795" s="2">
        <f t="array" ref="I795">SUMPRODUCT(B779:B798, (ROW(B779:B798)-ROW(B779)+1)) / (20*21/2)</f>
        <v>3.5991833333333325</v>
      </c>
      <c r="J795" s="2">
        <f t="shared" si="98"/>
        <v>3.5952896032052832</v>
      </c>
      <c r="K795" s="2">
        <f t="shared" si="92"/>
        <v>3.5807162843549873</v>
      </c>
    </row>
    <row r="796" spans="1:11" ht="13.5" x14ac:dyDescent="0.25">
      <c r="A796" s="3">
        <f>TITRES_STAT!B799</f>
        <v>43160</v>
      </c>
      <c r="B796" s="6">
        <f>TITRES_STAT!D799</f>
        <v>3.6438000000000001</v>
      </c>
      <c r="C796" s="2">
        <f t="shared" si="93"/>
        <v>9.3500000000000139E-2</v>
      </c>
      <c r="D796" s="2">
        <f t="shared" si="94"/>
        <v>3.5858199999999996</v>
      </c>
      <c r="E796" s="2">
        <f t="shared" si="96"/>
        <v>3.6148099999999999</v>
      </c>
      <c r="F796" s="2">
        <f t="shared" si="97"/>
        <v>3.6059299999999994</v>
      </c>
      <c r="G796" s="2">
        <f t="shared" si="91"/>
        <v>3.5707099999999987</v>
      </c>
      <c r="H796" s="2">
        <f t="shared" si="95"/>
        <v>3.5883349999999989</v>
      </c>
      <c r="I796" s="2">
        <f t="array" ref="I796">SUMPRODUCT(B780:B799, (ROW(B780:B799)-ROW(B780)+1)) / (20*21/2)</f>
        <v>3.5938852380952375</v>
      </c>
      <c r="J796" s="2">
        <f t="shared" si="98"/>
        <v>3.5999096409952562</v>
      </c>
      <c r="K796" s="2">
        <f t="shared" si="92"/>
        <v>3.5831901555567525</v>
      </c>
    </row>
    <row r="797" spans="1:11" ht="13.5" x14ac:dyDescent="0.25">
      <c r="A797" s="3">
        <f>TITRES_STAT!B800</f>
        <v>43161</v>
      </c>
      <c r="B797" s="6">
        <f>TITRES_STAT!D800</f>
        <v>3.5503</v>
      </c>
      <c r="C797" s="2">
        <f t="shared" si="93"/>
        <v>-9.3500000000000139E-2</v>
      </c>
      <c r="D797" s="2">
        <f t="shared" si="94"/>
        <v>3.569</v>
      </c>
      <c r="E797" s="2">
        <f t="shared" si="96"/>
        <v>3.6054599999999999</v>
      </c>
      <c r="F797" s="2">
        <f t="shared" si="97"/>
        <v>3.6059299999999994</v>
      </c>
      <c r="G797" s="2">
        <f t="shared" si="91"/>
        <v>3.5725779999999987</v>
      </c>
      <c r="H797" s="2">
        <f t="shared" si="95"/>
        <v>3.5874354999999998</v>
      </c>
      <c r="I797" s="2">
        <f t="array" ref="I797">SUMPRODUCT(B781:B800, (ROW(B781:B800)-ROW(B781)+1)) / (20*21/2)</f>
        <v>3.5903680952380954</v>
      </c>
      <c r="J797" s="2">
        <f t="shared" si="98"/>
        <v>3.5951849132814226</v>
      </c>
      <c r="K797" s="2">
        <f t="shared" si="92"/>
        <v>3.581900345534919</v>
      </c>
    </row>
    <row r="798" spans="1:11" ht="13.5" x14ac:dyDescent="0.25">
      <c r="A798" s="3">
        <f>TITRES_STAT!B801</f>
        <v>43164</v>
      </c>
      <c r="B798" s="6">
        <f>TITRES_STAT!D801</f>
        <v>3.5503</v>
      </c>
      <c r="C798" s="2">
        <f t="shared" si="93"/>
        <v>0</v>
      </c>
      <c r="D798" s="2">
        <f t="shared" si="94"/>
        <v>3.569</v>
      </c>
      <c r="E798" s="2">
        <f t="shared" si="96"/>
        <v>3.5961099999999995</v>
      </c>
      <c r="F798" s="2">
        <f t="shared" si="97"/>
        <v>3.6059299999999994</v>
      </c>
      <c r="G798" s="2">
        <f t="shared" si="91"/>
        <v>3.5714559999999991</v>
      </c>
      <c r="H798" s="2">
        <f t="shared" si="95"/>
        <v>3.5865009999999997</v>
      </c>
      <c r="I798" s="2">
        <f t="array" ref="I798">SUMPRODUCT(B782:B801, (ROW(B782:B801)-ROW(B782)+1)) / (20*21/2)</f>
        <v>3.5807561904761909</v>
      </c>
      <c r="J798" s="2">
        <f t="shared" si="98"/>
        <v>3.5909101596355733</v>
      </c>
      <c r="K798" s="2">
        <f t="shared" si="92"/>
        <v>3.5806611162982556</v>
      </c>
    </row>
    <row r="799" spans="1:11" ht="13.5" x14ac:dyDescent="0.25">
      <c r="A799" s="3">
        <f>TITRES_STAT!B802</f>
        <v>43165</v>
      </c>
      <c r="B799" s="6">
        <f>TITRES_STAT!D802</f>
        <v>3.5503</v>
      </c>
      <c r="C799" s="2">
        <f t="shared" si="93"/>
        <v>0</v>
      </c>
      <c r="D799" s="2">
        <f t="shared" si="94"/>
        <v>3.569</v>
      </c>
      <c r="E799" s="2">
        <f t="shared" si="96"/>
        <v>3.5867600000000004</v>
      </c>
      <c r="F799" s="2">
        <f t="shared" si="97"/>
        <v>3.6059299999999994</v>
      </c>
      <c r="G799" s="2">
        <f t="shared" si="91"/>
        <v>3.5703339999999986</v>
      </c>
      <c r="H799" s="2">
        <f t="shared" si="95"/>
        <v>3.5860334999999992</v>
      </c>
      <c r="I799" s="2">
        <f t="array" ref="I799">SUMPRODUCT(B783:B802, (ROW(B783:B802)-ROW(B783)+1)) / (20*21/2)</f>
        <v>3.5718119047619048</v>
      </c>
      <c r="J799" s="2">
        <f t="shared" si="98"/>
        <v>3.5870425253845664</v>
      </c>
      <c r="K799" s="2">
        <f t="shared" si="92"/>
        <v>3.5794704842865595</v>
      </c>
    </row>
    <row r="800" spans="1:11" ht="13.5" x14ac:dyDescent="0.25">
      <c r="A800" s="3">
        <f>TITRES_STAT!B803</f>
        <v>43166</v>
      </c>
      <c r="B800" s="6">
        <f>TITRES_STAT!D803</f>
        <v>3.569</v>
      </c>
      <c r="C800" s="2">
        <f t="shared" si="93"/>
        <v>1.8699999999999939E-2</v>
      </c>
      <c r="D800" s="2">
        <f t="shared" si="94"/>
        <v>3.5727400000000005</v>
      </c>
      <c r="E800" s="2">
        <f t="shared" si="96"/>
        <v>3.5792799999999998</v>
      </c>
      <c r="F800" s="2">
        <f t="shared" si="97"/>
        <v>3.6045249999999989</v>
      </c>
      <c r="G800" s="2">
        <f t="shared" si="91"/>
        <v>3.5695859999999988</v>
      </c>
      <c r="H800" s="2">
        <f t="shared" si="95"/>
        <v>3.5856594999999989</v>
      </c>
      <c r="I800" s="2">
        <f t="array" ref="I800">SUMPRODUCT(B784:B803, (ROW(B784:B803)-ROW(B784)+1)) / (20*21/2)</f>
        <v>3.5636685714285714</v>
      </c>
      <c r="J800" s="2">
        <f t="shared" si="98"/>
        <v>3.585324189633655</v>
      </c>
      <c r="K800" s="2">
        <f t="shared" si="92"/>
        <v>3.5790598770596356</v>
      </c>
    </row>
    <row r="801" spans="1:11" ht="13.5" x14ac:dyDescent="0.25">
      <c r="A801" s="3">
        <f>TITRES_STAT!B804</f>
        <v>43167</v>
      </c>
      <c r="B801" s="6">
        <f>TITRES_STAT!D804</f>
        <v>3.5036</v>
      </c>
      <c r="C801" s="2">
        <f t="shared" si="93"/>
        <v>-6.5399999999999903E-2</v>
      </c>
      <c r="D801" s="2">
        <f t="shared" si="94"/>
        <v>3.5446999999999997</v>
      </c>
      <c r="E801" s="2">
        <f t="shared" si="96"/>
        <v>3.5652599999999999</v>
      </c>
      <c r="F801" s="2">
        <f t="shared" si="97"/>
        <v>3.5975150000000005</v>
      </c>
      <c r="G801" s="2">
        <f t="shared" si="91"/>
        <v>3.5675299999999988</v>
      </c>
      <c r="H801" s="2">
        <f t="shared" si="95"/>
        <v>3.5850519999999988</v>
      </c>
      <c r="I801" s="2">
        <f t="array" ref="I801">SUMPRODUCT(B785:B804, (ROW(B785:B804)-ROW(B785)+1)) / (20*21/2)</f>
        <v>3.555836666666667</v>
      </c>
      <c r="J801" s="2">
        <f t="shared" si="98"/>
        <v>3.5775409334780686</v>
      </c>
      <c r="K801" s="2">
        <f t="shared" si="92"/>
        <v>3.5761006661945518</v>
      </c>
    </row>
    <row r="802" spans="1:11" ht="13.5" x14ac:dyDescent="0.25">
      <c r="A802" s="3">
        <f>TITRES_STAT!B805</f>
        <v>43168</v>
      </c>
      <c r="B802" s="6">
        <f>TITRES_STAT!D805</f>
        <v>3.5036</v>
      </c>
      <c r="C802" s="2">
        <f t="shared" si="93"/>
        <v>0</v>
      </c>
      <c r="D802" s="2">
        <f t="shared" si="94"/>
        <v>3.5353599999999998</v>
      </c>
      <c r="E802" s="2">
        <f t="shared" si="96"/>
        <v>3.5521799999999999</v>
      </c>
      <c r="F802" s="2">
        <f t="shared" si="97"/>
        <v>3.589105</v>
      </c>
      <c r="G802" s="2">
        <f t="shared" si="91"/>
        <v>3.5675299999999988</v>
      </c>
      <c r="H802" s="2">
        <f t="shared" si="95"/>
        <v>3.5844444999999983</v>
      </c>
      <c r="I802" s="2">
        <f t="array" ref="I802">SUMPRODUCT(B786:B805, (ROW(B786:B805)-ROW(B786)+1)) / (20*21/2)</f>
        <v>3.5442247619047618</v>
      </c>
      <c r="J802" s="2">
        <f t="shared" si="98"/>
        <v>3.5704989398134908</v>
      </c>
      <c r="K802" s="2">
        <f t="shared" si="92"/>
        <v>3.5732575028143732</v>
      </c>
    </row>
    <row r="803" spans="1:11" ht="13.5" x14ac:dyDescent="0.25">
      <c r="A803" s="3">
        <f>TITRES_STAT!B806</f>
        <v>43171</v>
      </c>
      <c r="B803" s="6">
        <f>TITRES_STAT!D806</f>
        <v>3.5036</v>
      </c>
      <c r="C803" s="2">
        <f t="shared" si="93"/>
        <v>0</v>
      </c>
      <c r="D803" s="2">
        <f t="shared" si="94"/>
        <v>3.5260199999999999</v>
      </c>
      <c r="E803" s="2">
        <f t="shared" si="96"/>
        <v>3.5475099999999999</v>
      </c>
      <c r="F803" s="2">
        <f t="shared" si="97"/>
        <v>3.5858350000000008</v>
      </c>
      <c r="G803" s="2">
        <f t="shared" si="91"/>
        <v>3.5654739999999991</v>
      </c>
      <c r="H803" s="2">
        <f t="shared" si="95"/>
        <v>3.5838369999999991</v>
      </c>
      <c r="I803" s="2">
        <f t="array" ref="I803">SUMPRODUCT(B787:B806, (ROW(B787:B806)-ROW(B787)+1)) / (20*21/2)</f>
        <v>3.5330576190476197</v>
      </c>
      <c r="J803" s="2">
        <f t="shared" si="98"/>
        <v>3.5641276122122059</v>
      </c>
      <c r="K803" s="2">
        <f t="shared" si="92"/>
        <v>3.5705258360373389</v>
      </c>
    </row>
    <row r="804" spans="1:11" ht="13.5" x14ac:dyDescent="0.25">
      <c r="A804" s="3">
        <f>TITRES_STAT!B807</f>
        <v>43172</v>
      </c>
      <c r="B804" s="6">
        <f>TITRES_STAT!D807</f>
        <v>3.5036</v>
      </c>
      <c r="C804" s="2">
        <f t="shared" si="93"/>
        <v>0</v>
      </c>
      <c r="D804" s="2">
        <f t="shared" si="94"/>
        <v>3.51668</v>
      </c>
      <c r="E804" s="2">
        <f t="shared" si="96"/>
        <v>3.5428399999999995</v>
      </c>
      <c r="F804" s="2">
        <f t="shared" si="97"/>
        <v>3.5788250000000006</v>
      </c>
      <c r="G804" s="2">
        <f t="shared" si="91"/>
        <v>3.5634179999999991</v>
      </c>
      <c r="H804" s="2">
        <f t="shared" si="95"/>
        <v>3.582902499999999</v>
      </c>
      <c r="I804" s="2">
        <f t="array" ref="I804">SUMPRODUCT(B788:B807, (ROW(B788:B807)-ROW(B788)+1)) / (20*21/2)</f>
        <v>3.5227804761904764</v>
      </c>
      <c r="J804" s="2">
        <f t="shared" si="98"/>
        <v>3.5583630777158053</v>
      </c>
      <c r="K804" s="2">
        <f t="shared" si="92"/>
        <v>3.5679012934476391</v>
      </c>
    </row>
    <row r="805" spans="1:11" ht="13.5" x14ac:dyDescent="0.25">
      <c r="A805" s="3">
        <f>TITRES_STAT!B808</f>
        <v>43173</v>
      </c>
      <c r="B805" s="6">
        <f>TITRES_STAT!D808</f>
        <v>3.4569000000000001</v>
      </c>
      <c r="C805" s="2">
        <f t="shared" si="93"/>
        <v>-4.6699999999999964E-2</v>
      </c>
      <c r="D805" s="2">
        <f t="shared" si="94"/>
        <v>3.4942599999999997</v>
      </c>
      <c r="E805" s="2">
        <f t="shared" si="96"/>
        <v>3.5334999999999992</v>
      </c>
      <c r="F805" s="2">
        <f t="shared" si="97"/>
        <v>3.5741550000000002</v>
      </c>
      <c r="G805" s="2">
        <f t="shared" si="91"/>
        <v>3.560427999999999</v>
      </c>
      <c r="H805" s="2">
        <f t="shared" si="95"/>
        <v>3.5815009999999994</v>
      </c>
      <c r="I805" s="2">
        <f t="array" ref="I805">SUMPRODUCT(B789:B808, (ROW(B789:B808)-ROW(B789)+1)) / (20*21/2)</f>
        <v>3.5133933333333336</v>
      </c>
      <c r="J805" s="2">
        <f t="shared" si="98"/>
        <v>3.5486999274571573</v>
      </c>
      <c r="K805" s="2">
        <f t="shared" si="92"/>
        <v>3.5635483015477321</v>
      </c>
    </row>
    <row r="806" spans="1:11" ht="13.5" x14ac:dyDescent="0.25">
      <c r="A806" s="3">
        <f>TITRES_STAT!B809</f>
        <v>43174</v>
      </c>
      <c r="B806" s="6">
        <f>TITRES_STAT!D809</f>
        <v>3.4569000000000001</v>
      </c>
      <c r="C806" s="2">
        <f t="shared" si="93"/>
        <v>0</v>
      </c>
      <c r="D806" s="2">
        <f t="shared" si="94"/>
        <v>3.4849200000000002</v>
      </c>
      <c r="E806" s="2">
        <f t="shared" si="96"/>
        <v>3.5148099999999993</v>
      </c>
      <c r="F806" s="2">
        <f t="shared" si="97"/>
        <v>3.5648100000000005</v>
      </c>
      <c r="G806" s="2">
        <f t="shared" si="91"/>
        <v>3.557437999999999</v>
      </c>
      <c r="H806" s="2">
        <f t="shared" si="95"/>
        <v>3.5800994999999993</v>
      </c>
      <c r="I806" s="2">
        <f t="array" ref="I806">SUMPRODUCT(B790:B809, (ROW(B790:B809)-ROW(B790)+1)) / (20*21/2)</f>
        <v>3.5048961904761913</v>
      </c>
      <c r="J806" s="2">
        <f t="shared" si="98"/>
        <v>3.5399570772231428</v>
      </c>
      <c r="K806" s="2">
        <f t="shared" si="92"/>
        <v>3.559366015212527</v>
      </c>
    </row>
    <row r="807" spans="1:11" ht="13.5" x14ac:dyDescent="0.25">
      <c r="A807" s="3">
        <f>TITRES_STAT!B810</f>
        <v>43175</v>
      </c>
      <c r="B807" s="6">
        <f>TITRES_STAT!D810</f>
        <v>3.4569000000000001</v>
      </c>
      <c r="C807" s="2">
        <f t="shared" si="93"/>
        <v>0</v>
      </c>
      <c r="D807" s="2">
        <f t="shared" si="94"/>
        <v>3.4755799999999999</v>
      </c>
      <c r="E807" s="2">
        <f t="shared" si="96"/>
        <v>3.5054699999999999</v>
      </c>
      <c r="F807" s="2">
        <f t="shared" si="97"/>
        <v>3.5554650000000003</v>
      </c>
      <c r="G807" s="2">
        <f t="shared" si="91"/>
        <v>3.5565039999999986</v>
      </c>
      <c r="H807" s="2">
        <f t="shared" si="95"/>
        <v>3.5786979999999993</v>
      </c>
      <c r="I807" s="2">
        <f t="array" ref="I807">SUMPRODUCT(B791:B810, (ROW(B791:B810)-ROW(B791)+1)) / (20*21/2)</f>
        <v>3.5061842857142858</v>
      </c>
      <c r="J807" s="2">
        <f t="shared" si="98"/>
        <v>3.5320468793923672</v>
      </c>
      <c r="K807" s="2">
        <f t="shared" si="92"/>
        <v>3.5553477401061535</v>
      </c>
    </row>
    <row r="808" spans="1:11" ht="13.5" x14ac:dyDescent="0.25">
      <c r="A808" s="3">
        <f>TITRES_STAT!B811</f>
        <v>43178</v>
      </c>
      <c r="B808" s="6">
        <f>TITRES_STAT!D811</f>
        <v>3.4569000000000001</v>
      </c>
      <c r="C808" s="2">
        <f t="shared" si="93"/>
        <v>0</v>
      </c>
      <c r="D808" s="2">
        <f t="shared" si="94"/>
        <v>3.4662400000000004</v>
      </c>
      <c r="E808" s="2">
        <f t="shared" si="96"/>
        <v>3.49613</v>
      </c>
      <c r="F808" s="2">
        <f t="shared" si="97"/>
        <v>3.5461199999999997</v>
      </c>
      <c r="G808" s="2">
        <f t="shared" si="91"/>
        <v>3.5566899999999988</v>
      </c>
      <c r="H808" s="2">
        <f t="shared" si="95"/>
        <v>3.5772964999999992</v>
      </c>
      <c r="I808" s="2">
        <f t="array" ref="I808">SUMPRODUCT(B792:B811, (ROW(B792:B811)-ROW(B792)+1)) / (20*21/2)</f>
        <v>3.5159271428571426</v>
      </c>
      <c r="J808" s="2">
        <f t="shared" si="98"/>
        <v>3.524890033735951</v>
      </c>
      <c r="K808" s="2">
        <f t="shared" si="92"/>
        <v>3.5514870444157163</v>
      </c>
    </row>
    <row r="809" spans="1:11" ht="13.5" x14ac:dyDescent="0.25">
      <c r="A809" s="3">
        <f>TITRES_STAT!B812</f>
        <v>43180</v>
      </c>
      <c r="B809" s="6">
        <f>TITRES_STAT!D812</f>
        <v>3.4569000000000001</v>
      </c>
      <c r="C809" s="2">
        <f t="shared" si="93"/>
        <v>0</v>
      </c>
      <c r="D809" s="2">
        <f t="shared" si="94"/>
        <v>3.4569000000000001</v>
      </c>
      <c r="E809" s="2">
        <f t="shared" si="96"/>
        <v>3.4867900000000005</v>
      </c>
      <c r="F809" s="2">
        <f t="shared" si="97"/>
        <v>3.536775</v>
      </c>
      <c r="G809" s="2">
        <f t="shared" si="91"/>
        <v>3.5568759999999986</v>
      </c>
      <c r="H809" s="2">
        <f t="shared" si="95"/>
        <v>3.575895</v>
      </c>
      <c r="I809" s="2">
        <f t="array" ref="I809">SUMPRODUCT(B793:B812, (ROW(B793:B812)-ROW(B793)+1)) / (20*21/2)</f>
        <v>3.5266099999999998</v>
      </c>
      <c r="J809" s="2">
        <f t="shared" si="98"/>
        <v>3.5184147924277651</v>
      </c>
      <c r="K809" s="2">
        <f t="shared" si="92"/>
        <v>3.5477777485562765</v>
      </c>
    </row>
    <row r="810" spans="1:11" ht="13.5" x14ac:dyDescent="0.25">
      <c r="A810" s="3">
        <f>TITRES_STAT!B813</f>
        <v>43181</v>
      </c>
      <c r="B810" s="6">
        <f>TITRES_STAT!D813</f>
        <v>3.5503</v>
      </c>
      <c r="C810" s="2">
        <f t="shared" si="93"/>
        <v>9.3399999999999928E-2</v>
      </c>
      <c r="D810" s="2">
        <f t="shared" si="94"/>
        <v>3.4755799999999999</v>
      </c>
      <c r="E810" s="2">
        <f t="shared" si="96"/>
        <v>3.4849200000000002</v>
      </c>
      <c r="F810" s="2">
        <f t="shared" si="97"/>
        <v>3.5320999999999998</v>
      </c>
      <c r="G810" s="2">
        <f t="shared" si="91"/>
        <v>3.559117999999998</v>
      </c>
      <c r="H810" s="2">
        <f t="shared" si="95"/>
        <v>3.5749604999999995</v>
      </c>
      <c r="I810" s="2">
        <f t="array" ref="I810">SUMPRODUCT(B794:B813, (ROW(B794:B813)-ROW(B794)+1)) / (20*21/2)</f>
        <v>3.5372480952380956</v>
      </c>
      <c r="J810" s="2">
        <f t="shared" si="98"/>
        <v>3.5214514788632156</v>
      </c>
      <c r="K810" s="2">
        <f t="shared" si="92"/>
        <v>3.5478766603775989</v>
      </c>
    </row>
    <row r="811" spans="1:11" ht="13.5" x14ac:dyDescent="0.25">
      <c r="A811" s="3">
        <f>TITRES_STAT!B814</f>
        <v>43182</v>
      </c>
      <c r="B811" s="6">
        <f>TITRES_STAT!D814</f>
        <v>3.6343999999999999</v>
      </c>
      <c r="C811" s="2">
        <f t="shared" si="93"/>
        <v>8.4099999999999842E-2</v>
      </c>
      <c r="D811" s="2">
        <f t="shared" si="94"/>
        <v>3.5110799999999998</v>
      </c>
      <c r="E811" s="2">
        <f t="shared" si="96"/>
        <v>3.4980000000000002</v>
      </c>
      <c r="F811" s="2">
        <f t="shared" si="97"/>
        <v>3.5316299999999989</v>
      </c>
      <c r="G811" s="2">
        <f t="shared" si="91"/>
        <v>3.563041999999998</v>
      </c>
      <c r="H811" s="2">
        <f t="shared" si="95"/>
        <v>3.5744464999999996</v>
      </c>
      <c r="I811" s="2">
        <f t="array" ref="I811">SUMPRODUCT(B795:B814, (ROW(B795:B814)-ROW(B795)+1)) / (20*21/2)</f>
        <v>3.5474409523809523</v>
      </c>
      <c r="J811" s="2">
        <f t="shared" si="98"/>
        <v>3.5322084808762426</v>
      </c>
      <c r="K811" s="2">
        <f t="shared" si="92"/>
        <v>3.5512697325196538</v>
      </c>
    </row>
    <row r="812" spans="1:11" ht="13.5" x14ac:dyDescent="0.25">
      <c r="A812" s="3">
        <f>TITRES_STAT!B815</f>
        <v>43185</v>
      </c>
      <c r="B812" s="6">
        <f>TITRES_STAT!D815</f>
        <v>3.6438000000000001</v>
      </c>
      <c r="C812" s="2">
        <f t="shared" si="93"/>
        <v>9.400000000000297E-3</v>
      </c>
      <c r="D812" s="2">
        <f t="shared" si="94"/>
        <v>3.5484599999999999</v>
      </c>
      <c r="E812" s="2">
        <f t="shared" si="96"/>
        <v>3.5120200000000006</v>
      </c>
      <c r="F812" s="2">
        <f t="shared" si="97"/>
        <v>3.5320999999999989</v>
      </c>
      <c r="G812" s="2">
        <f t="shared" si="91"/>
        <v>3.5671539999999982</v>
      </c>
      <c r="H812" s="2">
        <f t="shared" si="95"/>
        <v>3.5745400000000003</v>
      </c>
      <c r="I812" s="2">
        <f t="array" ref="I812">SUMPRODUCT(B796:B815, (ROW(B796:B815)-ROW(B796)+1)) / (20*21/2)</f>
        <v>3.5571885714285711</v>
      </c>
      <c r="J812" s="2">
        <f t="shared" si="98"/>
        <v>3.5428362446023147</v>
      </c>
      <c r="K812" s="2">
        <f t="shared" si="92"/>
        <v>3.5548983704600596</v>
      </c>
    </row>
    <row r="813" spans="1:11" ht="13.5" x14ac:dyDescent="0.25">
      <c r="A813" s="3">
        <f>TITRES_STAT!B816</f>
        <v>43186</v>
      </c>
      <c r="B813" s="6">
        <f>TITRES_STAT!D816</f>
        <v>3.6438000000000001</v>
      </c>
      <c r="C813" s="2">
        <f t="shared" si="93"/>
        <v>0</v>
      </c>
      <c r="D813" s="2">
        <f t="shared" si="94"/>
        <v>3.5858400000000001</v>
      </c>
      <c r="E813" s="2">
        <f t="shared" si="96"/>
        <v>3.5260400000000005</v>
      </c>
      <c r="F813" s="2">
        <f t="shared" si="97"/>
        <v>3.5367749999999996</v>
      </c>
      <c r="G813" s="2">
        <f t="shared" si="91"/>
        <v>3.5710779999999978</v>
      </c>
      <c r="H813" s="2">
        <f t="shared" si="95"/>
        <v>3.5741195000000001</v>
      </c>
      <c r="I813" s="2">
        <f t="array" ref="I813">SUMPRODUCT(B797:B816, (ROW(B797:B816)-ROW(B797)+1)) / (20*21/2)</f>
        <v>3.5664909523809527</v>
      </c>
      <c r="J813" s="2">
        <f t="shared" si="98"/>
        <v>3.5524518403544754</v>
      </c>
      <c r="K813" s="2">
        <f t="shared" si="92"/>
        <v>3.5583847088733909</v>
      </c>
    </row>
    <row r="814" spans="1:11" ht="13.5" x14ac:dyDescent="0.25">
      <c r="A814" s="3">
        <f>TITRES_STAT!B817</f>
        <v>43187</v>
      </c>
      <c r="B814" s="6">
        <f>TITRES_STAT!D817</f>
        <v>3.6438000000000001</v>
      </c>
      <c r="C814" s="2">
        <f t="shared" si="93"/>
        <v>0</v>
      </c>
      <c r="D814" s="2">
        <f t="shared" si="94"/>
        <v>3.6232199999999999</v>
      </c>
      <c r="E814" s="2">
        <f t="shared" si="96"/>
        <v>3.5400599999999995</v>
      </c>
      <c r="F814" s="2">
        <f t="shared" si="97"/>
        <v>3.5414499999999989</v>
      </c>
      <c r="G814" s="2">
        <f t="shared" si="91"/>
        <v>3.576683999999998</v>
      </c>
      <c r="H814" s="2">
        <f t="shared" si="95"/>
        <v>3.5736990000000008</v>
      </c>
      <c r="I814" s="2">
        <f t="array" ref="I814">SUMPRODUCT(B798:B817, (ROW(B798:B817)-ROW(B798)+1)) / (20*21/2)</f>
        <v>3.5757933333333334</v>
      </c>
      <c r="J814" s="2">
        <f t="shared" si="98"/>
        <v>3.5611516650826207</v>
      </c>
      <c r="K814" s="2">
        <f t="shared" si="92"/>
        <v>3.5617343281332579</v>
      </c>
    </row>
    <row r="815" spans="1:11" ht="13.5" x14ac:dyDescent="0.25">
      <c r="A815" s="3">
        <f>TITRES_STAT!B818</f>
        <v>43188</v>
      </c>
      <c r="B815" s="6">
        <f>TITRES_STAT!D818</f>
        <v>3.6438000000000001</v>
      </c>
      <c r="C815" s="2">
        <f t="shared" si="93"/>
        <v>0</v>
      </c>
      <c r="D815" s="2">
        <f t="shared" si="94"/>
        <v>3.6419200000000003</v>
      </c>
      <c r="E815" s="2">
        <f t="shared" si="96"/>
        <v>3.5587499999999999</v>
      </c>
      <c r="F815" s="2">
        <f t="shared" si="97"/>
        <v>3.5461249999999991</v>
      </c>
      <c r="G815" s="2">
        <f t="shared" si="91"/>
        <v>3.580607999999998</v>
      </c>
      <c r="H815" s="2">
        <f t="shared" si="95"/>
        <v>3.5734655000000011</v>
      </c>
      <c r="I815" s="2">
        <f t="array" ref="I815">SUMPRODUCT(B799:B818, (ROW(B799:B818)-ROW(B799)+1)) / (20*21/2)</f>
        <v>3.5748600000000006</v>
      </c>
      <c r="J815" s="2">
        <f t="shared" si="98"/>
        <v>3.5690229350747522</v>
      </c>
      <c r="K815" s="2">
        <f t="shared" si="92"/>
        <v>3.5649525897750909</v>
      </c>
    </row>
    <row r="816" spans="1:11" ht="13.5" x14ac:dyDescent="0.25">
      <c r="A816" s="3">
        <f>TITRES_STAT!B819</f>
        <v>43189</v>
      </c>
      <c r="B816" s="6">
        <f>TITRES_STAT!D819</f>
        <v>3.6438000000000001</v>
      </c>
      <c r="C816" s="2">
        <f t="shared" si="93"/>
        <v>0</v>
      </c>
      <c r="D816" s="2">
        <f t="shared" si="94"/>
        <v>3.6438000000000001</v>
      </c>
      <c r="E816" s="2">
        <f t="shared" si="96"/>
        <v>3.5774399999999993</v>
      </c>
      <c r="F816" s="2">
        <f t="shared" si="97"/>
        <v>3.5461249999999991</v>
      </c>
      <c r="G816" s="2">
        <f t="shared" si="91"/>
        <v>3.5815419999999976</v>
      </c>
      <c r="H816" s="2">
        <f t="shared" si="95"/>
        <v>3.5737460000000016</v>
      </c>
      <c r="I816" s="2">
        <f t="array" ref="I816">SUMPRODUCT(B800:B819, (ROW(B800:B819)-ROW(B800)+1)) / (20*21/2)</f>
        <v>3.5650757142857139</v>
      </c>
      <c r="J816" s="2">
        <f t="shared" si="98"/>
        <v>3.5761445603057282</v>
      </c>
      <c r="K816" s="2">
        <f t="shared" si="92"/>
        <v>3.5680446450780288</v>
      </c>
    </row>
    <row r="817" spans="1:11" ht="13.5" x14ac:dyDescent="0.25">
      <c r="A817" s="3">
        <f>TITRES_STAT!B820</f>
        <v>43192</v>
      </c>
      <c r="B817" s="6">
        <f>TITRES_STAT!D820</f>
        <v>3.6438000000000001</v>
      </c>
      <c r="C817" s="2">
        <f t="shared" si="93"/>
        <v>0</v>
      </c>
      <c r="D817" s="2">
        <f t="shared" si="94"/>
        <v>3.6438000000000001</v>
      </c>
      <c r="E817" s="2">
        <f t="shared" si="96"/>
        <v>3.5961299999999996</v>
      </c>
      <c r="F817" s="2">
        <f t="shared" si="97"/>
        <v>3.5507999999999997</v>
      </c>
      <c r="G817" s="2">
        <f t="shared" si="91"/>
        <v>3.582475999999998</v>
      </c>
      <c r="H817" s="2">
        <f t="shared" si="95"/>
        <v>3.5741665000000018</v>
      </c>
      <c r="I817" s="2">
        <f t="array" ref="I817">SUMPRODUCT(B801:B820, (ROW(B801:B820)-ROW(B801)+1)) / (20*21/2)</f>
        <v>3.5557804761904759</v>
      </c>
      <c r="J817" s="2">
        <f t="shared" si="98"/>
        <v>3.5825879355147068</v>
      </c>
      <c r="K817" s="2">
        <f t="shared" si="92"/>
        <v>3.5710154433102632</v>
      </c>
    </row>
    <row r="818" spans="1:11" ht="13.5" x14ac:dyDescent="0.25">
      <c r="A818" s="3">
        <f>TITRES_STAT!B821</f>
        <v>43193</v>
      </c>
      <c r="B818" s="6">
        <f>TITRES_STAT!D821</f>
        <v>3.5409999999999999</v>
      </c>
      <c r="C818" s="2">
        <f t="shared" si="93"/>
        <v>-0.10280000000000022</v>
      </c>
      <c r="D818" s="2">
        <f t="shared" si="94"/>
        <v>3.62324</v>
      </c>
      <c r="E818" s="2">
        <f t="shared" si="96"/>
        <v>3.6045399999999992</v>
      </c>
      <c r="F818" s="2">
        <f t="shared" si="97"/>
        <v>3.5503349999999996</v>
      </c>
      <c r="G818" s="2">
        <f t="shared" ref="G818:G881" si="99">AVERAGE(B769:B818)</f>
        <v>3.5822899999999982</v>
      </c>
      <c r="H818" s="2">
        <f t="shared" si="95"/>
        <v>3.5740730000000012</v>
      </c>
      <c r="I818" s="2">
        <f t="array" ref="I818">SUMPRODUCT(B802:B821, (ROW(B802:B821)-ROW(B802)+1)) / (20*21/2)</f>
        <v>3.5479490476190469</v>
      </c>
      <c r="J818" s="2">
        <f t="shared" si="98"/>
        <v>3.5786271797514013</v>
      </c>
      <c r="K818" s="2">
        <f t="shared" si="92"/>
        <v>3.569838367102018</v>
      </c>
    </row>
    <row r="819" spans="1:11" ht="13.5" x14ac:dyDescent="0.25">
      <c r="A819" s="3">
        <f>TITRES_STAT!B822</f>
        <v>43194</v>
      </c>
      <c r="B819" s="6">
        <f>TITRES_STAT!D822</f>
        <v>3.4476</v>
      </c>
      <c r="C819" s="2">
        <f t="shared" si="93"/>
        <v>-9.3399999999999928E-2</v>
      </c>
      <c r="D819" s="2">
        <f t="shared" si="94"/>
        <v>3.5840000000000005</v>
      </c>
      <c r="E819" s="2">
        <f t="shared" si="96"/>
        <v>3.6036099999999998</v>
      </c>
      <c r="F819" s="2">
        <f t="shared" si="97"/>
        <v>3.5451999999999999</v>
      </c>
      <c r="G819" s="2">
        <f t="shared" si="99"/>
        <v>3.5772459999999984</v>
      </c>
      <c r="H819" s="2">
        <f t="shared" si="95"/>
        <v>3.5734660000000016</v>
      </c>
      <c r="I819" s="2">
        <f t="array" ref="I819">SUMPRODUCT(B803:B822, (ROW(B803:B822)-ROW(B803)+1)) / (20*21/2)</f>
        <v>3.5403399999999996</v>
      </c>
      <c r="J819" s="2">
        <f t="shared" si="98"/>
        <v>3.5661484007274584</v>
      </c>
      <c r="K819" s="2">
        <f t="shared" ref="K819:K882" si="100">$K$4*B819+(1-$K$4)*K818</f>
        <v>3.5650447056470371</v>
      </c>
    </row>
    <row r="820" spans="1:11" ht="13.5" x14ac:dyDescent="0.25">
      <c r="A820" s="3">
        <f>TITRES_STAT!B823</f>
        <v>43195</v>
      </c>
      <c r="B820" s="6">
        <f>TITRES_STAT!D823</f>
        <v>3.4476</v>
      </c>
      <c r="C820" s="2">
        <f t="shared" si="93"/>
        <v>0</v>
      </c>
      <c r="D820" s="2">
        <f t="shared" si="94"/>
        <v>3.5447600000000001</v>
      </c>
      <c r="E820" s="2">
        <f t="shared" si="96"/>
        <v>3.59334</v>
      </c>
      <c r="F820" s="2">
        <f t="shared" si="97"/>
        <v>3.5391299999999992</v>
      </c>
      <c r="G820" s="2">
        <f t="shared" si="99"/>
        <v>3.5722019999999985</v>
      </c>
      <c r="H820" s="2">
        <f t="shared" si="95"/>
        <v>3.5728590000000016</v>
      </c>
      <c r="I820" s="2">
        <f t="array" ref="I820">SUMPRODUCT(B804:B823, (ROW(B804:B823)-ROW(B804)+1)) / (20*21/2)</f>
        <v>3.5329533333333334</v>
      </c>
      <c r="J820" s="2">
        <f t="shared" si="98"/>
        <v>3.5548580768486531</v>
      </c>
      <c r="K820" s="2">
        <f t="shared" si="100"/>
        <v>3.5604390309157807</v>
      </c>
    </row>
    <row r="821" spans="1:11" ht="13.5" x14ac:dyDescent="0.25">
      <c r="A821" s="3">
        <f>TITRES_STAT!B824</f>
        <v>43196</v>
      </c>
      <c r="B821" s="6">
        <f>TITRES_STAT!D824</f>
        <v>3.4569000000000001</v>
      </c>
      <c r="C821" s="2">
        <f t="shared" si="93"/>
        <v>9.300000000000086E-3</v>
      </c>
      <c r="D821" s="2">
        <f t="shared" si="94"/>
        <v>3.5073799999999999</v>
      </c>
      <c r="E821" s="2">
        <f t="shared" si="96"/>
        <v>3.5755899999999996</v>
      </c>
      <c r="F821" s="2">
        <f t="shared" si="97"/>
        <v>3.5367950000000001</v>
      </c>
      <c r="G821" s="2">
        <f t="shared" si="99"/>
        <v>3.567343999999999</v>
      </c>
      <c r="H821" s="2">
        <f t="shared" si="95"/>
        <v>3.5723920000000016</v>
      </c>
      <c r="I821" s="2">
        <f t="array" ref="I821">SUMPRODUCT(B805:B824, (ROW(B805:B824)-ROW(B805)+1)) / (20*21/2)</f>
        <v>3.5266842857142859</v>
      </c>
      <c r="J821" s="2">
        <f t="shared" si="98"/>
        <v>3.5455287361964007</v>
      </c>
      <c r="K821" s="2">
        <f t="shared" si="100"/>
        <v>3.556378676762221</v>
      </c>
    </row>
    <row r="822" spans="1:11" ht="13.5" x14ac:dyDescent="0.25">
      <c r="A822" s="3">
        <f>TITRES_STAT!B825</f>
        <v>43200</v>
      </c>
      <c r="B822" s="6">
        <f>TITRES_STAT!D825</f>
        <v>3.4569000000000001</v>
      </c>
      <c r="C822" s="2">
        <f t="shared" si="93"/>
        <v>0</v>
      </c>
      <c r="D822" s="2">
        <f t="shared" si="94"/>
        <v>3.47</v>
      </c>
      <c r="E822" s="2">
        <f t="shared" si="96"/>
        <v>3.5569000000000002</v>
      </c>
      <c r="F822" s="2">
        <f t="shared" si="97"/>
        <v>3.5344600000000002</v>
      </c>
      <c r="G822" s="2">
        <f t="shared" si="99"/>
        <v>3.5645399999999983</v>
      </c>
      <c r="H822" s="2">
        <f t="shared" si="95"/>
        <v>3.571925000000002</v>
      </c>
      <c r="I822" s="2">
        <f t="array" ref="I822">SUMPRODUCT(B806:B825, (ROW(B806:B825)-ROW(B806)+1)) / (20*21/2)</f>
        <v>3.5205928571428569</v>
      </c>
      <c r="J822" s="2">
        <f t="shared" si="98"/>
        <v>3.5370879041776959</v>
      </c>
      <c r="K822" s="2">
        <f t="shared" si="100"/>
        <v>3.5524775521833107</v>
      </c>
    </row>
    <row r="823" spans="1:11" ht="13.5" x14ac:dyDescent="0.25">
      <c r="A823" s="3">
        <f>TITRES_STAT!B826</f>
        <v>43201</v>
      </c>
      <c r="B823" s="6">
        <f>TITRES_STAT!D826</f>
        <v>3.4569000000000001</v>
      </c>
      <c r="C823" s="2">
        <f t="shared" si="93"/>
        <v>0</v>
      </c>
      <c r="D823" s="2">
        <f t="shared" si="94"/>
        <v>3.4531800000000006</v>
      </c>
      <c r="E823" s="2">
        <f t="shared" si="96"/>
        <v>3.5382100000000003</v>
      </c>
      <c r="F823" s="2">
        <f t="shared" si="97"/>
        <v>3.5321249999999997</v>
      </c>
      <c r="G823" s="2">
        <f t="shared" si="99"/>
        <v>3.5617359999999989</v>
      </c>
      <c r="H823" s="2">
        <f t="shared" si="95"/>
        <v>3.5714580000000029</v>
      </c>
      <c r="I823" s="2">
        <f t="array" ref="I823">SUMPRODUCT(B807:B826, (ROW(B807:B826)-ROW(B807)+1)) / (20*21/2)</f>
        <v>3.5242376190476192</v>
      </c>
      <c r="J823" s="2">
        <f t="shared" si="98"/>
        <v>3.5294509609226772</v>
      </c>
      <c r="K823" s="2">
        <f t="shared" si="100"/>
        <v>3.5487294128820048</v>
      </c>
    </row>
    <row r="824" spans="1:11" ht="13.5" x14ac:dyDescent="0.25">
      <c r="A824" s="3">
        <f>TITRES_STAT!B827</f>
        <v>43202</v>
      </c>
      <c r="B824" s="6">
        <f>TITRES_STAT!D827</f>
        <v>3.4662999999999999</v>
      </c>
      <c r="C824" s="2">
        <f t="shared" si="93"/>
        <v>9.3999999999998529E-3</v>
      </c>
      <c r="D824" s="2">
        <f t="shared" si="94"/>
        <v>3.4569200000000002</v>
      </c>
      <c r="E824" s="2">
        <f t="shared" si="96"/>
        <v>3.5204600000000008</v>
      </c>
      <c r="F824" s="2">
        <f t="shared" si="97"/>
        <v>3.5302599999999997</v>
      </c>
      <c r="G824" s="2">
        <f t="shared" si="99"/>
        <v>3.5591199999999987</v>
      </c>
      <c r="H824" s="2">
        <f t="shared" si="95"/>
        <v>3.5710380000000033</v>
      </c>
      <c r="I824" s="2">
        <f t="array" ref="I824">SUMPRODUCT(B808:B827, (ROW(B808:B827)-ROW(B808)+1)) / (20*21/2)</f>
        <v>3.5344723809523808</v>
      </c>
      <c r="J824" s="2">
        <f t="shared" si="98"/>
        <v>3.5234365836919457</v>
      </c>
      <c r="K824" s="2">
        <f t="shared" si="100"/>
        <v>3.5454968868866321</v>
      </c>
    </row>
    <row r="825" spans="1:11" ht="13.5" x14ac:dyDescent="0.25">
      <c r="A825" s="3">
        <f>TITRES_STAT!B828</f>
        <v>43203</v>
      </c>
      <c r="B825" s="6">
        <f>TITRES_STAT!D828</f>
        <v>3.4662999999999999</v>
      </c>
      <c r="C825" s="2">
        <f t="shared" si="93"/>
        <v>0</v>
      </c>
      <c r="D825" s="2">
        <f t="shared" si="94"/>
        <v>3.4606599999999998</v>
      </c>
      <c r="E825" s="2">
        <f t="shared" si="96"/>
        <v>3.5027100000000004</v>
      </c>
      <c r="F825" s="2">
        <f t="shared" si="97"/>
        <v>3.5307299999999997</v>
      </c>
      <c r="G825" s="2">
        <f t="shared" si="99"/>
        <v>3.5576259999999986</v>
      </c>
      <c r="H825" s="2">
        <f t="shared" si="95"/>
        <v>3.5706180000000041</v>
      </c>
      <c r="I825" s="2">
        <f t="array" ref="I825">SUMPRODUCT(B809:B828, (ROW(B809:B828)-ROW(B809)+1)) / (20*21/2)</f>
        <v>3.534912380952381</v>
      </c>
      <c r="J825" s="2">
        <f t="shared" si="98"/>
        <v>3.5179950042927128</v>
      </c>
      <c r="K825" s="2">
        <f t="shared" si="100"/>
        <v>3.5423911266165682</v>
      </c>
    </row>
    <row r="826" spans="1:11" ht="13.5" x14ac:dyDescent="0.25">
      <c r="A826" s="3">
        <f>TITRES_STAT!B829</f>
        <v>43206</v>
      </c>
      <c r="B826" s="6">
        <f>TITRES_STAT!D829</f>
        <v>3.569</v>
      </c>
      <c r="C826" s="2">
        <f t="shared" si="93"/>
        <v>0.10270000000000001</v>
      </c>
      <c r="D826" s="2">
        <f t="shared" si="94"/>
        <v>3.4830800000000002</v>
      </c>
      <c r="E826" s="2">
        <f t="shared" si="96"/>
        <v>3.4952300000000003</v>
      </c>
      <c r="F826" s="2">
        <f t="shared" si="97"/>
        <v>3.5363349999999989</v>
      </c>
      <c r="G826" s="2">
        <f t="shared" si="99"/>
        <v>3.5598679999999985</v>
      </c>
      <c r="H826" s="2">
        <f t="shared" si="95"/>
        <v>3.5707115000000038</v>
      </c>
      <c r="I826" s="2">
        <f t="array" ref="I826">SUMPRODUCT(B810:B829, (ROW(B810:B829)-ROW(B810)+1)) / (20*21/2)</f>
        <v>3.534907619047619</v>
      </c>
      <c r="J826" s="2">
        <f t="shared" si="98"/>
        <v>3.5228526229315018</v>
      </c>
      <c r="K826" s="2">
        <f t="shared" si="100"/>
        <v>3.543434611847291</v>
      </c>
    </row>
    <row r="827" spans="1:11" ht="13.5" x14ac:dyDescent="0.25">
      <c r="A827" s="3">
        <f>TITRES_STAT!B830</f>
        <v>43207</v>
      </c>
      <c r="B827" s="6">
        <f>TITRES_STAT!D830</f>
        <v>3.6438000000000001</v>
      </c>
      <c r="C827" s="2">
        <f t="shared" si="93"/>
        <v>7.48000000000002E-2</v>
      </c>
      <c r="D827" s="2">
        <f t="shared" si="94"/>
        <v>3.5204599999999999</v>
      </c>
      <c r="E827" s="2">
        <f t="shared" si="96"/>
        <v>3.4952300000000003</v>
      </c>
      <c r="F827" s="2">
        <f t="shared" si="97"/>
        <v>3.5456799999999986</v>
      </c>
      <c r="G827" s="2">
        <f t="shared" si="99"/>
        <v>3.5617379999999987</v>
      </c>
      <c r="H827" s="2">
        <f t="shared" si="95"/>
        <v>3.5708050000000044</v>
      </c>
      <c r="I827" s="2">
        <f t="array" ref="I827">SUMPRODUCT(B811:B830, (ROW(B811:B830)-ROW(B811)+1)) / (20*21/2)</f>
        <v>3.5344580952380951</v>
      </c>
      <c r="J827" s="2">
        <f t="shared" si="98"/>
        <v>3.5343714207475494</v>
      </c>
      <c r="K827" s="2">
        <f t="shared" si="100"/>
        <v>3.5473705094219072</v>
      </c>
    </row>
    <row r="828" spans="1:11" ht="13.5" x14ac:dyDescent="0.25">
      <c r="A828" s="3">
        <f>TITRES_STAT!B831</f>
        <v>43208</v>
      </c>
      <c r="B828" s="6">
        <f>TITRES_STAT!D831</f>
        <v>3.5503</v>
      </c>
      <c r="C828" s="2">
        <f t="shared" si="93"/>
        <v>-9.3500000000000139E-2</v>
      </c>
      <c r="D828" s="2">
        <f t="shared" si="94"/>
        <v>3.5391400000000006</v>
      </c>
      <c r="E828" s="2">
        <f t="shared" si="96"/>
        <v>3.4961600000000006</v>
      </c>
      <c r="F828" s="2">
        <f t="shared" si="97"/>
        <v>3.550349999999999</v>
      </c>
      <c r="G828" s="2">
        <f t="shared" si="99"/>
        <v>3.5617379999999987</v>
      </c>
      <c r="H828" s="2">
        <f t="shared" si="95"/>
        <v>3.5704310000000046</v>
      </c>
      <c r="I828" s="2">
        <f t="array" ref="I828">SUMPRODUCT(B812:B831, (ROW(B812:B831)-ROW(B812)+1)) / (20*21/2)</f>
        <v>3.5251133333333331</v>
      </c>
      <c r="J828" s="2">
        <f t="shared" si="98"/>
        <v>3.5358884282954017</v>
      </c>
      <c r="K828" s="2">
        <f t="shared" si="100"/>
        <v>3.5474853914053619</v>
      </c>
    </row>
    <row r="829" spans="1:11" ht="13.5" x14ac:dyDescent="0.25">
      <c r="A829" s="3">
        <f>TITRES_STAT!B832</f>
        <v>43209</v>
      </c>
      <c r="B829" s="6">
        <f>TITRES_STAT!D832</f>
        <v>3.5503</v>
      </c>
      <c r="C829" s="2">
        <f t="shared" si="93"/>
        <v>0</v>
      </c>
      <c r="D829" s="2">
        <f t="shared" si="94"/>
        <v>3.5559399999999997</v>
      </c>
      <c r="E829" s="2">
        <f t="shared" si="96"/>
        <v>3.5064300000000004</v>
      </c>
      <c r="F829" s="2">
        <f t="shared" si="97"/>
        <v>3.555019999999999</v>
      </c>
      <c r="G829" s="2">
        <f t="shared" si="99"/>
        <v>3.5617379999999987</v>
      </c>
      <c r="H829" s="2">
        <f t="shared" si="95"/>
        <v>3.5700570000000043</v>
      </c>
      <c r="I829" s="2">
        <f t="array" ref="I829">SUMPRODUCT(B813:B832, (ROW(B813:B832)-ROW(B813)+1)) / (20*21/2)</f>
        <v>3.5175090476190478</v>
      </c>
      <c r="J829" s="2">
        <f t="shared" si="98"/>
        <v>3.5372609589339348</v>
      </c>
      <c r="K829" s="2">
        <f t="shared" si="100"/>
        <v>3.5475957682129948</v>
      </c>
    </row>
    <row r="830" spans="1:11" ht="13.5" x14ac:dyDescent="0.25">
      <c r="A830" s="3">
        <f>TITRES_STAT!B833</f>
        <v>43210</v>
      </c>
      <c r="B830" s="6">
        <f>TITRES_STAT!D833</f>
        <v>3.5503</v>
      </c>
      <c r="C830" s="2">
        <f t="shared" si="93"/>
        <v>0</v>
      </c>
      <c r="D830" s="2">
        <f t="shared" si="94"/>
        <v>3.5727400000000005</v>
      </c>
      <c r="E830" s="2">
        <f t="shared" si="96"/>
        <v>3.5167000000000002</v>
      </c>
      <c r="F830" s="2">
        <f t="shared" si="97"/>
        <v>3.555019999999999</v>
      </c>
      <c r="G830" s="2">
        <f t="shared" si="99"/>
        <v>3.560801999999998</v>
      </c>
      <c r="H830" s="2">
        <f t="shared" si="95"/>
        <v>3.5696830000000044</v>
      </c>
      <c r="I830" s="2">
        <f t="array" ref="I830">SUMPRODUCT(B814:B833, (ROW(B814:B833)-ROW(B814)+1)) / (20*21/2)</f>
        <v>3.5098547619047618</v>
      </c>
      <c r="J830" s="2">
        <f t="shared" si="98"/>
        <v>3.5385027723687985</v>
      </c>
      <c r="K830" s="2">
        <f t="shared" si="100"/>
        <v>3.5477018165183676</v>
      </c>
    </row>
    <row r="831" spans="1:11" ht="13.5" x14ac:dyDescent="0.25">
      <c r="A831" s="3">
        <f>TITRES_STAT!B834</f>
        <v>43213</v>
      </c>
      <c r="B831" s="6">
        <f>TITRES_STAT!D834</f>
        <v>3.4569000000000001</v>
      </c>
      <c r="C831" s="2">
        <f t="shared" si="93"/>
        <v>-9.3399999999999928E-2</v>
      </c>
      <c r="D831" s="2">
        <f t="shared" si="94"/>
        <v>3.5503200000000001</v>
      </c>
      <c r="E831" s="2">
        <f t="shared" si="96"/>
        <v>3.5167000000000002</v>
      </c>
      <c r="F831" s="2">
        <f t="shared" si="97"/>
        <v>3.5461449999999992</v>
      </c>
      <c r="G831" s="2">
        <f t="shared" si="99"/>
        <v>3.5570639999999987</v>
      </c>
      <c r="H831" s="2">
        <f t="shared" si="95"/>
        <v>3.5692160000000053</v>
      </c>
      <c r="I831" s="2">
        <f t="array" ref="I831">SUMPRODUCT(B815:B834, (ROW(B815:B834)-ROW(B815)+1)) / (20*21/2)</f>
        <v>3.495080952380953</v>
      </c>
      <c r="J831" s="2">
        <f t="shared" si="98"/>
        <v>3.530731079762246</v>
      </c>
      <c r="K831" s="2">
        <f t="shared" si="100"/>
        <v>3.5441409609686279</v>
      </c>
    </row>
    <row r="832" spans="1:11" ht="13.5" x14ac:dyDescent="0.25">
      <c r="A832" s="3">
        <f>TITRES_STAT!B835</f>
        <v>43214</v>
      </c>
      <c r="B832" s="6">
        <f>TITRES_STAT!D835</f>
        <v>3.4662999999999999</v>
      </c>
      <c r="C832" s="2">
        <f t="shared" si="93"/>
        <v>9.3999999999998529E-3</v>
      </c>
      <c r="D832" s="2">
        <f t="shared" si="94"/>
        <v>3.5148200000000003</v>
      </c>
      <c r="E832" s="2">
        <f t="shared" si="96"/>
        <v>3.5176400000000001</v>
      </c>
      <c r="F832" s="2">
        <f t="shared" si="97"/>
        <v>3.5372700000000004</v>
      </c>
      <c r="G832" s="2">
        <f t="shared" si="99"/>
        <v>3.5529539999999979</v>
      </c>
      <c r="H832" s="2">
        <f t="shared" si="95"/>
        <v>3.5692630000000047</v>
      </c>
      <c r="I832" s="2">
        <f t="array" ref="I832">SUMPRODUCT(B816:B835, (ROW(B816:B835)-ROW(B816)+1)) / (20*21/2)</f>
        <v>3.4949500000000002</v>
      </c>
      <c r="J832" s="2">
        <f t="shared" si="98"/>
        <v>3.5245947864515559</v>
      </c>
      <c r="K832" s="2">
        <f t="shared" si="100"/>
        <v>3.541088374263976</v>
      </c>
    </row>
    <row r="833" spans="1:11" ht="13.5" x14ac:dyDescent="0.25">
      <c r="A833" s="3">
        <f>TITRES_STAT!B836</f>
        <v>43215</v>
      </c>
      <c r="B833" s="6">
        <f>TITRES_STAT!D836</f>
        <v>3.4569000000000001</v>
      </c>
      <c r="C833" s="2">
        <f t="shared" si="93"/>
        <v>-9.3999999999998529E-3</v>
      </c>
      <c r="D833" s="2">
        <f t="shared" si="94"/>
        <v>3.4961400000000005</v>
      </c>
      <c r="E833" s="2">
        <f t="shared" si="96"/>
        <v>3.5176400000000001</v>
      </c>
      <c r="F833" s="2">
        <f t="shared" si="97"/>
        <v>3.5279249999999998</v>
      </c>
      <c r="G833" s="2">
        <f t="shared" si="99"/>
        <v>3.5507119999999981</v>
      </c>
      <c r="H833" s="2">
        <f t="shared" si="95"/>
        <v>3.5687960000000056</v>
      </c>
      <c r="I833" s="2">
        <f t="array" ref="I833">SUMPRODUCT(B817:B836, (ROW(B817:B836)-ROW(B817)+1)) / (20*21/2)</f>
        <v>3.4998895238095238</v>
      </c>
      <c r="J833" s="2">
        <f t="shared" si="98"/>
        <v>3.5181476639323597</v>
      </c>
      <c r="K833" s="2">
        <f t="shared" si="100"/>
        <v>3.5377868693908789</v>
      </c>
    </row>
    <row r="834" spans="1:11" ht="13.5" x14ac:dyDescent="0.25">
      <c r="A834" s="3">
        <f>TITRES_STAT!B837</f>
        <v>43216</v>
      </c>
      <c r="B834" s="6">
        <f>TITRES_STAT!D837</f>
        <v>3.3727999999999998</v>
      </c>
      <c r="C834" s="2">
        <f t="shared" si="93"/>
        <v>-8.4100000000000286E-2</v>
      </c>
      <c r="D834" s="2">
        <f t="shared" si="94"/>
        <v>3.4606399999999993</v>
      </c>
      <c r="E834" s="2">
        <f t="shared" si="96"/>
        <v>3.5082900000000001</v>
      </c>
      <c r="F834" s="2">
        <f t="shared" si="97"/>
        <v>3.5143749999999998</v>
      </c>
      <c r="G834" s="2">
        <f t="shared" si="99"/>
        <v>3.5452919999999981</v>
      </c>
      <c r="H834" s="2">
        <f t="shared" si="95"/>
        <v>3.5679085000000055</v>
      </c>
      <c r="I834" s="2">
        <f t="array" ref="I834">SUMPRODUCT(B818:B837, (ROW(B818:B837)-ROW(B818)+1)) / (20*21/2)</f>
        <v>3.4954390476190476</v>
      </c>
      <c r="J834" s="2">
        <f t="shared" si="98"/>
        <v>3.5043050292721349</v>
      </c>
      <c r="K834" s="2">
        <f t="shared" si="100"/>
        <v>3.5313167960814327</v>
      </c>
    </row>
    <row r="835" spans="1:11" ht="13.5" x14ac:dyDescent="0.25">
      <c r="A835" s="3">
        <f>TITRES_STAT!B838</f>
        <v>43217</v>
      </c>
      <c r="B835" s="6">
        <f>TITRES_STAT!D838</f>
        <v>3.5129999999999999</v>
      </c>
      <c r="C835" s="2">
        <f t="shared" si="93"/>
        <v>0.1402000000000001</v>
      </c>
      <c r="D835" s="2">
        <f t="shared" si="94"/>
        <v>3.4531799999999997</v>
      </c>
      <c r="E835" s="2">
        <f t="shared" si="96"/>
        <v>3.5129600000000005</v>
      </c>
      <c r="F835" s="2">
        <f t="shared" si="97"/>
        <v>3.507835</v>
      </c>
      <c r="G835" s="2">
        <f t="shared" si="99"/>
        <v>3.5445459999999982</v>
      </c>
      <c r="H835" s="2">
        <f t="shared" si="95"/>
        <v>3.5677220000000056</v>
      </c>
      <c r="I835" s="2">
        <f t="array" ref="I835">SUMPRODUCT(B819:B838, (ROW(B819:B838)-ROW(B819)+1)) / (20*21/2)</f>
        <v>3.5055071428571432</v>
      </c>
      <c r="J835" s="2">
        <f t="shared" si="98"/>
        <v>3.505133121722408</v>
      </c>
      <c r="K835" s="2">
        <f t="shared" si="100"/>
        <v>3.530598490352749</v>
      </c>
    </row>
    <row r="836" spans="1:11" ht="13.5" x14ac:dyDescent="0.25">
      <c r="A836" s="3">
        <f>TITRES_STAT!B839</f>
        <v>43220</v>
      </c>
      <c r="B836" s="6">
        <f>TITRES_STAT!D839</f>
        <v>3.5596999999999999</v>
      </c>
      <c r="C836" s="2">
        <f t="shared" ref="C836:C899" si="101">B836-B835</f>
        <v>4.6699999999999964E-2</v>
      </c>
      <c r="D836" s="2">
        <f t="shared" si="94"/>
        <v>3.4737400000000003</v>
      </c>
      <c r="E836" s="2">
        <f t="shared" si="96"/>
        <v>3.5120300000000002</v>
      </c>
      <c r="F836" s="2">
        <f t="shared" si="97"/>
        <v>3.5036299999999998</v>
      </c>
      <c r="G836" s="2">
        <f t="shared" si="99"/>
        <v>3.5428639999999985</v>
      </c>
      <c r="H836" s="2">
        <f t="shared" si="95"/>
        <v>3.5681890000000056</v>
      </c>
      <c r="I836" s="2">
        <f t="array" ref="I836">SUMPRODUCT(B820:B839, (ROW(B820:B839)-ROW(B820)+1)) / (20*21/2)</f>
        <v>3.5105323809523807</v>
      </c>
      <c r="J836" s="2">
        <f t="shared" si="98"/>
        <v>3.5103299672726549</v>
      </c>
      <c r="K836" s="2">
        <f t="shared" si="100"/>
        <v>3.5317397260251902</v>
      </c>
    </row>
    <row r="837" spans="1:11" ht="13.5" x14ac:dyDescent="0.25">
      <c r="A837" s="3">
        <f>TITRES_STAT!B840</f>
        <v>43222</v>
      </c>
      <c r="B837" s="6">
        <f>TITRES_STAT!D840</f>
        <v>3.4569000000000001</v>
      </c>
      <c r="C837" s="2">
        <f t="shared" si="101"/>
        <v>-0.10279999999999978</v>
      </c>
      <c r="D837" s="2">
        <f t="shared" si="94"/>
        <v>3.4718600000000004</v>
      </c>
      <c r="E837" s="2">
        <f t="shared" si="96"/>
        <v>3.4933399999999999</v>
      </c>
      <c r="F837" s="2">
        <f t="shared" si="97"/>
        <v>3.4942850000000001</v>
      </c>
      <c r="G837" s="2">
        <f t="shared" si="99"/>
        <v>3.5391259999999987</v>
      </c>
      <c r="H837" s="2">
        <f t="shared" si="95"/>
        <v>3.5681420000000061</v>
      </c>
      <c r="I837" s="2">
        <f t="array" ref="I837">SUMPRODUCT(B821:B840, (ROW(B821:B840)-ROW(B821)+1)) / (20*21/2)</f>
        <v>3.5150700000000001</v>
      </c>
      <c r="J837" s="2">
        <f t="shared" si="98"/>
        <v>3.5052413989609734</v>
      </c>
      <c r="K837" s="2">
        <f t="shared" si="100"/>
        <v>3.5288048348085161</v>
      </c>
    </row>
    <row r="838" spans="1:11" ht="13.5" x14ac:dyDescent="0.25">
      <c r="A838" s="3">
        <f>TITRES_STAT!B841</f>
        <v>43223</v>
      </c>
      <c r="B838" s="6">
        <f>TITRES_STAT!D841</f>
        <v>3.6</v>
      </c>
      <c r="C838" s="2">
        <f t="shared" si="101"/>
        <v>0.1431</v>
      </c>
      <c r="D838" s="2">
        <f t="shared" ref="D838:D901" si="102">AVERAGE(B834:B838)</f>
        <v>3.5004800000000005</v>
      </c>
      <c r="E838" s="2">
        <f t="shared" si="96"/>
        <v>3.49831</v>
      </c>
      <c r="F838" s="2">
        <f t="shared" si="97"/>
        <v>3.497234999999999</v>
      </c>
      <c r="G838" s="2">
        <f t="shared" si="99"/>
        <v>3.5382499999999983</v>
      </c>
      <c r="H838" s="2">
        <f t="shared" si="95"/>
        <v>3.5688105000000059</v>
      </c>
      <c r="I838" s="2">
        <f t="array" ref="I838">SUMPRODUCT(B822:B841, (ROW(B822:B841)-ROW(B822)+1)) / (20*21/2)</f>
        <v>3.51912</v>
      </c>
      <c r="J838" s="2">
        <f t="shared" si="98"/>
        <v>3.5142660276313569</v>
      </c>
      <c r="K838" s="2">
        <f t="shared" si="100"/>
        <v>3.5315968020709274</v>
      </c>
    </row>
    <row r="839" spans="1:11" ht="13.5" x14ac:dyDescent="0.25">
      <c r="A839" s="3">
        <f>TITRES_STAT!B842</f>
        <v>43224</v>
      </c>
      <c r="B839" s="6">
        <f>TITRES_STAT!D842</f>
        <v>3.55</v>
      </c>
      <c r="C839" s="2">
        <f t="shared" si="101"/>
        <v>-5.0000000000000266E-2</v>
      </c>
      <c r="D839" s="2">
        <f t="shared" si="102"/>
        <v>3.5359199999999995</v>
      </c>
      <c r="E839" s="2">
        <f t="shared" si="96"/>
        <v>3.4982799999999998</v>
      </c>
      <c r="F839" s="2">
        <f t="shared" si="97"/>
        <v>3.5023549999999992</v>
      </c>
      <c r="G839" s="2">
        <f t="shared" si="99"/>
        <v>3.536373999999999</v>
      </c>
      <c r="H839" s="2">
        <f t="shared" si="95"/>
        <v>3.5692290000000058</v>
      </c>
      <c r="I839" s="2">
        <f t="array" ref="I839">SUMPRODUCT(B823:B842, (ROW(B823:B842)-ROW(B823)+1)) / (20*21/2)</f>
        <v>3.5274885714285715</v>
      </c>
      <c r="J839" s="2">
        <f t="shared" si="98"/>
        <v>3.5176692630950375</v>
      </c>
      <c r="K839" s="2">
        <f t="shared" si="100"/>
        <v>3.5323184961073615</v>
      </c>
    </row>
    <row r="840" spans="1:11" ht="13.5" x14ac:dyDescent="0.25">
      <c r="A840" s="3">
        <f>TITRES_STAT!B843</f>
        <v>43227</v>
      </c>
      <c r="B840" s="6">
        <f>TITRES_STAT!D843</f>
        <v>3.55</v>
      </c>
      <c r="C840" s="2">
        <f t="shared" si="101"/>
        <v>0</v>
      </c>
      <c r="D840" s="2">
        <f t="shared" si="102"/>
        <v>3.54332</v>
      </c>
      <c r="E840" s="2">
        <f t="shared" si="96"/>
        <v>3.4982500000000001</v>
      </c>
      <c r="F840" s="2">
        <f t="shared" si="97"/>
        <v>3.5074749999999995</v>
      </c>
      <c r="G840" s="2">
        <f t="shared" si="99"/>
        <v>3.5344979999999993</v>
      </c>
      <c r="H840" s="2">
        <f t="shared" si="95"/>
        <v>3.5696475000000061</v>
      </c>
      <c r="I840" s="2">
        <f t="array" ref="I840">SUMPRODUCT(B824:B843, (ROW(B824:B843)-ROW(B824)+1)) / (20*21/2)</f>
        <v>3.5351757142857143</v>
      </c>
      <c r="J840" s="2">
        <f t="shared" si="98"/>
        <v>3.5207483808955105</v>
      </c>
      <c r="K840" s="2">
        <f t="shared" si="100"/>
        <v>3.5330118884168766</v>
      </c>
    </row>
    <row r="841" spans="1:11" ht="13.5" x14ac:dyDescent="0.25">
      <c r="A841" s="3">
        <f>TITRES_STAT!B844</f>
        <v>43228</v>
      </c>
      <c r="B841" s="6">
        <f>TITRES_STAT!D844</f>
        <v>3.55</v>
      </c>
      <c r="C841" s="2">
        <f t="shared" si="101"/>
        <v>0</v>
      </c>
      <c r="D841" s="2">
        <f t="shared" si="102"/>
        <v>3.5413800000000002</v>
      </c>
      <c r="E841" s="2">
        <f t="shared" si="96"/>
        <v>3.5075600000000002</v>
      </c>
      <c r="F841" s="2">
        <f t="shared" si="97"/>
        <v>3.5121299999999991</v>
      </c>
      <c r="G841" s="2">
        <f t="shared" si="99"/>
        <v>3.5326219999999995</v>
      </c>
      <c r="H841" s="2">
        <f t="shared" si="95"/>
        <v>3.5700660000000055</v>
      </c>
      <c r="I841" s="2">
        <f t="array" ref="I841">SUMPRODUCT(B825:B844, (ROW(B825:B844)-ROW(B825)+1)) / (20*21/2)</f>
        <v>3.5421814285714284</v>
      </c>
      <c r="J841" s="2">
        <f t="shared" si="98"/>
        <v>3.5235342493816524</v>
      </c>
      <c r="K841" s="2">
        <f t="shared" si="100"/>
        <v>3.5336780888711168</v>
      </c>
    </row>
    <row r="842" spans="1:11" ht="13.5" x14ac:dyDescent="0.25">
      <c r="A842" s="3">
        <f>TITRES_STAT!B845</f>
        <v>43229</v>
      </c>
      <c r="B842" s="6">
        <f>TITRES_STAT!D845</f>
        <v>3.6</v>
      </c>
      <c r="C842" s="2">
        <f t="shared" si="101"/>
        <v>5.0000000000000266E-2</v>
      </c>
      <c r="D842" s="2">
        <f t="shared" si="102"/>
        <v>3.5700000000000003</v>
      </c>
      <c r="E842" s="2">
        <f t="shared" si="96"/>
        <v>3.5209300000000008</v>
      </c>
      <c r="F842" s="2">
        <f t="shared" si="97"/>
        <v>3.5192849999999991</v>
      </c>
      <c r="G842" s="2">
        <f t="shared" si="99"/>
        <v>3.5319339999999992</v>
      </c>
      <c r="H842" s="2">
        <f t="shared" ref="H842:H905" si="103">AVERAGE(B643:B842)</f>
        <v>3.5707815000000056</v>
      </c>
      <c r="I842" s="2">
        <f t="array" ref="I842">SUMPRODUCT(B826:B845, (ROW(B826:B845)-ROW(B826)+1)) / (20*21/2)</f>
        <v>3.5485504761904756</v>
      </c>
      <c r="J842" s="2">
        <f t="shared" si="98"/>
        <v>3.5308167018214953</v>
      </c>
      <c r="K842" s="2">
        <f t="shared" si="100"/>
        <v>3.536278948131073</v>
      </c>
    </row>
    <row r="843" spans="1:11" ht="13.5" x14ac:dyDescent="0.25">
      <c r="A843" s="3">
        <f>TITRES_STAT!B846</f>
        <v>43230</v>
      </c>
      <c r="B843" s="6">
        <f>TITRES_STAT!D846</f>
        <v>3.6</v>
      </c>
      <c r="C843" s="2">
        <f t="shared" si="101"/>
        <v>0</v>
      </c>
      <c r="D843" s="2">
        <f t="shared" si="102"/>
        <v>3.5699999999999994</v>
      </c>
      <c r="E843" s="2">
        <f t="shared" si="96"/>
        <v>3.5352400000000004</v>
      </c>
      <c r="F843" s="2">
        <f t="shared" si="97"/>
        <v>3.5264399999999987</v>
      </c>
      <c r="G843" s="2">
        <f t="shared" si="99"/>
        <v>3.5329279999999996</v>
      </c>
      <c r="H843" s="2">
        <f t="shared" si="103"/>
        <v>3.5714970000000057</v>
      </c>
      <c r="I843" s="2">
        <f t="array" ref="I843">SUMPRODUCT(B827:B846, (ROW(B827:B846)-ROW(B827)+1)) / (20*21/2)</f>
        <v>3.545711428571428</v>
      </c>
      <c r="J843" s="2">
        <f t="shared" si="98"/>
        <v>3.5374055873623056</v>
      </c>
      <c r="K843" s="2">
        <f t="shared" si="100"/>
        <v>3.5387778129102467</v>
      </c>
    </row>
    <row r="844" spans="1:11" ht="13.5" x14ac:dyDescent="0.25">
      <c r="A844" s="3">
        <f>TITRES_STAT!B847</f>
        <v>43231</v>
      </c>
      <c r="B844" s="6">
        <f>TITRES_STAT!D847</f>
        <v>3.6</v>
      </c>
      <c r="C844" s="2">
        <f t="shared" si="101"/>
        <v>0</v>
      </c>
      <c r="D844" s="2">
        <f t="shared" si="102"/>
        <v>3.5799999999999996</v>
      </c>
      <c r="E844" s="2">
        <f t="shared" ref="E844:E907" si="104">AVERAGE(B835:B844)</f>
        <v>3.55796</v>
      </c>
      <c r="F844" s="2">
        <f t="shared" si="97"/>
        <v>3.5331249999999992</v>
      </c>
      <c r="G844" s="2">
        <f t="shared" si="99"/>
        <v>3.5339219999999987</v>
      </c>
      <c r="H844" s="2">
        <f t="shared" si="103"/>
        <v>3.5722125000000058</v>
      </c>
      <c r="I844" s="2">
        <f t="array" ref="I844">SUMPRODUCT(B828:B847, (ROW(B828:B847)-ROW(B828)+1)) / (20*21/2)</f>
        <v>3.5431533333333336</v>
      </c>
      <c r="J844" s="2">
        <f t="shared" si="98"/>
        <v>3.5433669599944673</v>
      </c>
      <c r="K844" s="2">
        <f t="shared" si="100"/>
        <v>3.5411786829921978</v>
      </c>
    </row>
    <row r="845" spans="1:11" ht="13.5" x14ac:dyDescent="0.25">
      <c r="A845" s="3">
        <f>TITRES_STAT!B848</f>
        <v>43234</v>
      </c>
      <c r="B845" s="6">
        <f>TITRES_STAT!D848</f>
        <v>3.6</v>
      </c>
      <c r="C845" s="2">
        <f t="shared" si="101"/>
        <v>0</v>
      </c>
      <c r="D845" s="2">
        <f t="shared" si="102"/>
        <v>3.59</v>
      </c>
      <c r="E845" s="2">
        <f t="shared" si="104"/>
        <v>3.5666600000000002</v>
      </c>
      <c r="F845" s="2">
        <f t="shared" si="97"/>
        <v>3.5398099999999992</v>
      </c>
      <c r="G845" s="2">
        <f t="shared" si="99"/>
        <v>3.5349159999999995</v>
      </c>
      <c r="H845" s="2">
        <f t="shared" si="103"/>
        <v>3.5729280000000059</v>
      </c>
      <c r="I845" s="2">
        <f t="array" ref="I845">SUMPRODUCT(B829:B848, (ROW(B829:B848)-ROW(B829)+1)) / (20*21/2)</f>
        <v>3.5421847619047613</v>
      </c>
      <c r="J845" s="2">
        <f t="shared" si="98"/>
        <v>3.5487605828521374</v>
      </c>
      <c r="K845" s="2">
        <f t="shared" si="100"/>
        <v>3.5434854013062291</v>
      </c>
    </row>
    <row r="846" spans="1:11" ht="13.5" x14ac:dyDescent="0.25">
      <c r="A846" s="3">
        <f>TITRES_STAT!B849</f>
        <v>43235</v>
      </c>
      <c r="B846" s="6">
        <f>TITRES_STAT!D849</f>
        <v>3.51</v>
      </c>
      <c r="C846" s="2">
        <f t="shared" si="101"/>
        <v>-9.0000000000000302E-2</v>
      </c>
      <c r="D846" s="2">
        <f t="shared" si="102"/>
        <v>3.5819999999999999</v>
      </c>
      <c r="E846" s="2">
        <f t="shared" si="104"/>
        <v>3.56169</v>
      </c>
      <c r="F846" s="2">
        <f t="shared" si="97"/>
        <v>3.5368599999999999</v>
      </c>
      <c r="G846" s="2">
        <f t="shared" si="99"/>
        <v>3.5322399999999994</v>
      </c>
      <c r="H846" s="2">
        <f t="shared" si="103"/>
        <v>3.5731935000000057</v>
      </c>
      <c r="I846" s="2">
        <f t="array" ref="I846">SUMPRODUCT(B830:B849, (ROW(B830:B849)-ROW(B830)+1)) / (20*21/2)</f>
        <v>3.541360476190476</v>
      </c>
      <c r="J846" s="2">
        <f t="shared" si="98"/>
        <v>3.5450690987709814</v>
      </c>
      <c r="K846" s="2">
        <f t="shared" si="100"/>
        <v>3.542172248313828</v>
      </c>
    </row>
    <row r="847" spans="1:11" ht="13.5" x14ac:dyDescent="0.25">
      <c r="A847" s="3">
        <f>TITRES_STAT!B850</f>
        <v>43236</v>
      </c>
      <c r="B847" s="6">
        <f>TITRES_STAT!D850</f>
        <v>3.51</v>
      </c>
      <c r="C847" s="2">
        <f t="shared" si="101"/>
        <v>0</v>
      </c>
      <c r="D847" s="2">
        <f t="shared" si="102"/>
        <v>3.5640000000000001</v>
      </c>
      <c r="E847" s="2">
        <f t="shared" si="104"/>
        <v>3.5670000000000002</v>
      </c>
      <c r="F847" s="2">
        <f t="shared" si="97"/>
        <v>3.5301700000000005</v>
      </c>
      <c r="G847" s="2">
        <f t="shared" si="99"/>
        <v>3.5314339999999991</v>
      </c>
      <c r="H847" s="2">
        <f t="shared" si="103"/>
        <v>3.573459000000005</v>
      </c>
      <c r="I847" s="2">
        <f t="array" ref="I847">SUMPRODUCT(B831:B850, (ROW(B831:B850)-ROW(B831)+1)) / (20*21/2)</f>
        <v>3.540680476190476</v>
      </c>
      <c r="J847" s="2">
        <f t="shared" si="98"/>
        <v>3.5417291846023162</v>
      </c>
      <c r="K847" s="2">
        <f t="shared" si="100"/>
        <v>3.5409105915172074</v>
      </c>
    </row>
    <row r="848" spans="1:11" ht="13.5" x14ac:dyDescent="0.25">
      <c r="A848" s="3">
        <f>TITRES_STAT!B851</f>
        <v>43237</v>
      </c>
      <c r="B848" s="6">
        <f>TITRES_STAT!D851</f>
        <v>3.52</v>
      </c>
      <c r="C848" s="2">
        <f t="shared" si="101"/>
        <v>1.0000000000000231E-2</v>
      </c>
      <c r="D848" s="2">
        <f t="shared" si="102"/>
        <v>3.5480000000000005</v>
      </c>
      <c r="E848" s="2">
        <f t="shared" si="104"/>
        <v>3.5590000000000002</v>
      </c>
      <c r="F848" s="2">
        <f t="shared" si="97"/>
        <v>3.5286549999999997</v>
      </c>
      <c r="G848" s="2">
        <f t="shared" si="99"/>
        <v>3.5308279999999996</v>
      </c>
      <c r="H848" s="2">
        <f t="shared" si="103"/>
        <v>3.5737745000000047</v>
      </c>
      <c r="I848" s="2">
        <f t="array" ref="I848">SUMPRODUCT(B832:B851, (ROW(B832:B851)-ROW(B832)+1)) / (20*21/2)</f>
        <v>3.5496685714285712</v>
      </c>
      <c r="J848" s="2">
        <f t="shared" si="98"/>
        <v>3.5396597384497146</v>
      </c>
      <c r="K848" s="2">
        <f t="shared" si="100"/>
        <v>3.5400905683204544</v>
      </c>
    </row>
    <row r="849" spans="1:11" ht="13.5" x14ac:dyDescent="0.25">
      <c r="A849" s="3">
        <f>TITRES_STAT!B852</f>
        <v>43238</v>
      </c>
      <c r="B849" s="6">
        <f>TITRES_STAT!D852</f>
        <v>3.52</v>
      </c>
      <c r="C849" s="2">
        <f t="shared" si="101"/>
        <v>0</v>
      </c>
      <c r="D849" s="2">
        <f t="shared" si="102"/>
        <v>3.532</v>
      </c>
      <c r="E849" s="2">
        <f t="shared" si="104"/>
        <v>3.556</v>
      </c>
      <c r="F849" s="2">
        <f t="shared" si="97"/>
        <v>3.5271399999999993</v>
      </c>
      <c r="G849" s="2">
        <f t="shared" si="99"/>
        <v>3.5302220000000002</v>
      </c>
      <c r="H849" s="2">
        <f t="shared" si="103"/>
        <v>3.5740900000000044</v>
      </c>
      <c r="I849" s="2">
        <f t="array" ref="I849">SUMPRODUCT(B833:B852, (ROW(B833:B852)-ROW(B833)+1)) / (20*21/2)</f>
        <v>3.5578799999999995</v>
      </c>
      <c r="J849" s="2">
        <f t="shared" si="98"/>
        <v>3.5377873824068846</v>
      </c>
      <c r="K849" s="2">
        <f t="shared" si="100"/>
        <v>3.5393027028961233</v>
      </c>
    </row>
    <row r="850" spans="1:11" ht="13.5" x14ac:dyDescent="0.25">
      <c r="A850" s="3">
        <f>TITRES_STAT!B853</f>
        <v>43241</v>
      </c>
      <c r="B850" s="6">
        <f>TITRES_STAT!D853</f>
        <v>3.52</v>
      </c>
      <c r="C850" s="2">
        <f t="shared" si="101"/>
        <v>0</v>
      </c>
      <c r="D850" s="2">
        <f t="shared" si="102"/>
        <v>3.5159999999999996</v>
      </c>
      <c r="E850" s="2">
        <f t="shared" si="104"/>
        <v>3.5529999999999999</v>
      </c>
      <c r="F850" s="2">
        <f t="shared" si="97"/>
        <v>3.5256250000000002</v>
      </c>
      <c r="G850" s="2">
        <f t="shared" si="99"/>
        <v>3.5292420000000009</v>
      </c>
      <c r="H850" s="2">
        <f t="shared" si="103"/>
        <v>3.574405500000005</v>
      </c>
      <c r="I850" s="2">
        <f t="array" ref="I850">SUMPRODUCT(B834:B853, (ROW(B834:B853)-ROW(B834)+1)) / (20*21/2)</f>
        <v>3.5653595238095233</v>
      </c>
      <c r="J850" s="2">
        <f t="shared" si="98"/>
        <v>3.5360933459871813</v>
      </c>
      <c r="K850" s="2">
        <f t="shared" si="100"/>
        <v>3.538545734155099</v>
      </c>
    </row>
    <row r="851" spans="1:11" ht="13.5" x14ac:dyDescent="0.25">
      <c r="A851" s="3">
        <f>TITRES_STAT!B854</f>
        <v>43242</v>
      </c>
      <c r="B851" s="6">
        <f>TITRES_STAT!D854</f>
        <v>3.62</v>
      </c>
      <c r="C851" s="2">
        <f t="shared" si="101"/>
        <v>0.10000000000000009</v>
      </c>
      <c r="D851" s="2">
        <f t="shared" si="102"/>
        <v>3.5379999999999994</v>
      </c>
      <c r="E851" s="2">
        <f t="shared" si="104"/>
        <v>3.56</v>
      </c>
      <c r="F851" s="2">
        <f t="shared" si="97"/>
        <v>3.533780000000001</v>
      </c>
      <c r="G851" s="2">
        <f t="shared" si="99"/>
        <v>3.5315700000000008</v>
      </c>
      <c r="H851" s="2">
        <f t="shared" si="103"/>
        <v>3.5752210000000049</v>
      </c>
      <c r="I851" s="2">
        <f t="array" ref="I851">SUMPRODUCT(B835:B854, (ROW(B835:B854)-ROW(B835)+1)) / (20*21/2)</f>
        <v>3.5653957142857138</v>
      </c>
      <c r="J851" s="2">
        <f t="shared" si="98"/>
        <v>3.5440844558931639</v>
      </c>
      <c r="K851" s="2">
        <f t="shared" si="100"/>
        <v>3.5417400190901933</v>
      </c>
    </row>
    <row r="852" spans="1:11" ht="13.5" x14ac:dyDescent="0.25">
      <c r="A852" s="3">
        <f>TITRES_STAT!B855</f>
        <v>43243</v>
      </c>
      <c r="B852" s="6">
        <f>TITRES_STAT!D855</f>
        <v>3.62</v>
      </c>
      <c r="C852" s="2">
        <f t="shared" si="101"/>
        <v>0</v>
      </c>
      <c r="D852" s="2">
        <f t="shared" si="102"/>
        <v>3.56</v>
      </c>
      <c r="E852" s="2">
        <f t="shared" si="104"/>
        <v>3.5619999999999998</v>
      </c>
      <c r="F852" s="2">
        <f t="shared" ref="F852:F915" si="105">AVERAGE(B833:B852)</f>
        <v>3.541465000000001</v>
      </c>
      <c r="G852" s="2">
        <f t="shared" si="99"/>
        <v>3.5338980000000011</v>
      </c>
      <c r="H852" s="2">
        <f t="shared" si="103"/>
        <v>3.5760365000000047</v>
      </c>
      <c r="I852" s="2">
        <f t="array" ref="I852">SUMPRODUCT(B836:B855, (ROW(B836:B855)-ROW(B836)+1)) / (20*21/2)</f>
        <v>3.5645880952380953</v>
      </c>
      <c r="J852" s="2">
        <f t="shared" si="98"/>
        <v>3.5513145077128625</v>
      </c>
      <c r="K852" s="2">
        <f t="shared" si="100"/>
        <v>3.5448090379494017</v>
      </c>
    </row>
    <row r="853" spans="1:11" ht="13.5" x14ac:dyDescent="0.25">
      <c r="A853" s="3">
        <f>TITRES_STAT!B856</f>
        <v>43244</v>
      </c>
      <c r="B853" s="6">
        <f>TITRES_STAT!D856</f>
        <v>3.62</v>
      </c>
      <c r="C853" s="2">
        <f t="shared" si="101"/>
        <v>0</v>
      </c>
      <c r="D853" s="2">
        <f t="shared" si="102"/>
        <v>3.5800000000000005</v>
      </c>
      <c r="E853" s="2">
        <f t="shared" si="104"/>
        <v>3.5640000000000001</v>
      </c>
      <c r="F853" s="2">
        <f t="shared" si="105"/>
        <v>3.5496200000000009</v>
      </c>
      <c r="G853" s="2">
        <f t="shared" si="99"/>
        <v>3.5362260000000005</v>
      </c>
      <c r="H853" s="2">
        <f t="shared" si="103"/>
        <v>3.5768520000000041</v>
      </c>
      <c r="I853" s="2">
        <f t="array" ref="I853">SUMPRODUCT(B837:B856, (ROW(B837:B856)-ROW(B837)+1)) / (20*21/2)</f>
        <v>3.5607471428571427</v>
      </c>
      <c r="J853" s="2">
        <f t="shared" ref="J853:J916" si="106">$J$4*B853+J852*(1-$J$4)</f>
        <v>3.5578559831687802</v>
      </c>
      <c r="K853" s="2">
        <f t="shared" si="100"/>
        <v>3.5477577031278567</v>
      </c>
    </row>
    <row r="854" spans="1:11" ht="13.5" x14ac:dyDescent="0.25">
      <c r="A854" s="3">
        <f>TITRES_STAT!B857</f>
        <v>43245</v>
      </c>
      <c r="B854" s="6">
        <f>TITRES_STAT!D857</f>
        <v>3.55</v>
      </c>
      <c r="C854" s="2">
        <f t="shared" si="101"/>
        <v>-7.0000000000000284E-2</v>
      </c>
      <c r="D854" s="2">
        <f t="shared" si="102"/>
        <v>3.5860000000000007</v>
      </c>
      <c r="E854" s="2">
        <f t="shared" si="104"/>
        <v>3.5589999999999997</v>
      </c>
      <c r="F854" s="2">
        <f t="shared" si="105"/>
        <v>3.5584800000000003</v>
      </c>
      <c r="G854" s="2">
        <f t="shared" si="99"/>
        <v>3.5371540000000006</v>
      </c>
      <c r="H854" s="2">
        <f t="shared" si="103"/>
        <v>3.5768035000000036</v>
      </c>
      <c r="I854" s="2">
        <f t="array" ref="I854">SUMPRODUCT(B838:B857, (ROW(B838:B857)-ROW(B838)+1)) / (20*21/2)</f>
        <v>3.556142857142857</v>
      </c>
      <c r="J854" s="2">
        <f t="shared" si="106"/>
        <v>3.5571077942955633</v>
      </c>
      <c r="K854" s="2">
        <f t="shared" si="100"/>
        <v>3.5478456363385291</v>
      </c>
    </row>
    <row r="855" spans="1:11" ht="13.5" x14ac:dyDescent="0.25">
      <c r="A855" s="3">
        <f>TITRES_STAT!B858</f>
        <v>43248</v>
      </c>
      <c r="B855" s="6">
        <f>TITRES_STAT!D858</f>
        <v>3.55</v>
      </c>
      <c r="C855" s="2">
        <f t="shared" si="101"/>
        <v>0</v>
      </c>
      <c r="D855" s="2">
        <f t="shared" si="102"/>
        <v>3.5920000000000001</v>
      </c>
      <c r="E855" s="2">
        <f t="shared" si="104"/>
        <v>3.5539999999999998</v>
      </c>
      <c r="F855" s="2">
        <f t="shared" si="105"/>
        <v>3.5603299999999996</v>
      </c>
      <c r="G855" s="2">
        <f t="shared" si="99"/>
        <v>3.539016000000001</v>
      </c>
      <c r="H855" s="2">
        <f t="shared" si="103"/>
        <v>3.5767550000000039</v>
      </c>
      <c r="I855" s="2">
        <f t="array" ref="I855">SUMPRODUCT(B839:B858, (ROW(B839:B858)-ROW(B839)+1)) / (20*21/2)</f>
        <v>3.5550952380952379</v>
      </c>
      <c r="J855" s="2">
        <f t="shared" si="106"/>
        <v>3.5564308615055098</v>
      </c>
      <c r="K855" s="2">
        <f t="shared" si="100"/>
        <v>3.5479301211879988</v>
      </c>
    </row>
    <row r="856" spans="1:11" ht="13.5" x14ac:dyDescent="0.25">
      <c r="A856" s="3">
        <f>TITRES_STAT!B859</f>
        <v>43249</v>
      </c>
      <c r="B856" s="6">
        <f>TITRES_STAT!D859</f>
        <v>3.52</v>
      </c>
      <c r="C856" s="2">
        <f t="shared" si="101"/>
        <v>-2.9999999999999805E-2</v>
      </c>
      <c r="D856" s="2">
        <f t="shared" si="102"/>
        <v>3.5720000000000001</v>
      </c>
      <c r="E856" s="2">
        <f t="shared" si="104"/>
        <v>3.5550000000000006</v>
      </c>
      <c r="F856" s="2">
        <f t="shared" si="105"/>
        <v>3.5583450000000001</v>
      </c>
      <c r="G856" s="2">
        <f t="shared" si="99"/>
        <v>3.5402780000000007</v>
      </c>
      <c r="H856" s="2">
        <f t="shared" si="103"/>
        <v>3.5765565000000037</v>
      </c>
      <c r="I856" s="2">
        <f t="array" ref="I856">SUMPRODUCT(B840:B859, (ROW(B840:B859)-ROW(B840)+1)) / (20*21/2)</f>
        <v>3.5542857142857143</v>
      </c>
      <c r="J856" s="2">
        <f t="shared" si="106"/>
        <v>3.5529612556478423</v>
      </c>
      <c r="K856" s="2">
        <f t="shared" si="100"/>
        <v>3.5468348223178814</v>
      </c>
    </row>
    <row r="857" spans="1:11" ht="13.5" x14ac:dyDescent="0.25">
      <c r="A857" s="3">
        <f>TITRES_STAT!B860</f>
        <v>43250</v>
      </c>
      <c r="B857" s="6">
        <f>TITRES_STAT!D860</f>
        <v>3.51</v>
      </c>
      <c r="C857" s="2">
        <f t="shared" si="101"/>
        <v>-1.0000000000000231E-2</v>
      </c>
      <c r="D857" s="2">
        <f t="shared" si="102"/>
        <v>3.55</v>
      </c>
      <c r="E857" s="2">
        <f t="shared" si="104"/>
        <v>3.5550000000000006</v>
      </c>
      <c r="F857" s="2">
        <f t="shared" si="105"/>
        <v>3.5609999999999999</v>
      </c>
      <c r="G857" s="2">
        <f t="shared" si="99"/>
        <v>3.5413399999999999</v>
      </c>
      <c r="H857" s="2">
        <f t="shared" si="103"/>
        <v>3.5763080000000036</v>
      </c>
      <c r="I857" s="2">
        <f t="array" ref="I857">SUMPRODUCT(B841:B860, (ROW(B841:B860)-ROW(B841)+1)) / (20*21/2)</f>
        <v>3.5534761904761907</v>
      </c>
      <c r="J857" s="2">
        <f t="shared" si="106"/>
        <v>3.5488697074909048</v>
      </c>
      <c r="K857" s="2">
        <f t="shared" si="100"/>
        <v>3.5453903194818861</v>
      </c>
    </row>
    <row r="858" spans="1:11" ht="13.5" x14ac:dyDescent="0.25">
      <c r="A858" s="3">
        <f>TITRES_STAT!B861</f>
        <v>43251</v>
      </c>
      <c r="B858" s="6">
        <f>TITRES_STAT!D861</f>
        <v>3.55</v>
      </c>
      <c r="C858" s="2">
        <f t="shared" si="101"/>
        <v>4.0000000000000036E-2</v>
      </c>
      <c r="D858" s="2">
        <f t="shared" si="102"/>
        <v>3.536</v>
      </c>
      <c r="E858" s="2">
        <f t="shared" si="104"/>
        <v>3.5579999999999998</v>
      </c>
      <c r="F858" s="2">
        <f t="shared" si="105"/>
        <v>3.5585</v>
      </c>
      <c r="G858" s="2">
        <f t="shared" si="99"/>
        <v>3.5432020000000004</v>
      </c>
      <c r="H858" s="2">
        <f t="shared" si="103"/>
        <v>3.5762595000000035</v>
      </c>
      <c r="I858" s="2">
        <f t="array" ref="I858">SUMPRODUCT(B842:B861, (ROW(B842:B861)-ROW(B842)+1)) / (20*21/2)</f>
        <v>3.5488571428571429</v>
      </c>
      <c r="J858" s="2">
        <f t="shared" si="106"/>
        <v>3.5489773543965333</v>
      </c>
      <c r="K858" s="2">
        <f t="shared" si="100"/>
        <v>3.5455710912669103</v>
      </c>
    </row>
    <row r="859" spans="1:11" ht="13.5" x14ac:dyDescent="0.25">
      <c r="A859" s="3">
        <f>TITRES_STAT!B862</f>
        <v>43252</v>
      </c>
      <c r="B859" s="6">
        <f>TITRES_STAT!D862</f>
        <v>3.55</v>
      </c>
      <c r="C859" s="2">
        <f t="shared" si="101"/>
        <v>0</v>
      </c>
      <c r="D859" s="2">
        <f t="shared" si="102"/>
        <v>3.536</v>
      </c>
      <c r="E859" s="2">
        <f t="shared" si="104"/>
        <v>3.5609999999999999</v>
      </c>
      <c r="F859" s="2">
        <f t="shared" si="105"/>
        <v>3.5584999999999996</v>
      </c>
      <c r="G859" s="2">
        <f t="shared" si="99"/>
        <v>3.5450640000000009</v>
      </c>
      <c r="H859" s="2">
        <f t="shared" si="103"/>
        <v>3.5764445000000027</v>
      </c>
      <c r="I859" s="2">
        <f t="array" ref="I859">SUMPRODUCT(B843:B862, (ROW(B843:B862)-ROW(B843)+1)) / (20*21/2)</f>
        <v>3.544428571428571</v>
      </c>
      <c r="J859" s="2">
        <f t="shared" si="106"/>
        <v>3.5490747492159112</v>
      </c>
      <c r="K859" s="2">
        <f t="shared" si="100"/>
        <v>3.5457447739623258</v>
      </c>
    </row>
    <row r="860" spans="1:11" ht="13.5" x14ac:dyDescent="0.25">
      <c r="A860" s="3">
        <f>TITRES_STAT!B863</f>
        <v>43255</v>
      </c>
      <c r="B860" s="6">
        <f>TITRES_STAT!D863</f>
        <v>3.55</v>
      </c>
      <c r="C860" s="2">
        <f t="shared" si="101"/>
        <v>0</v>
      </c>
      <c r="D860" s="2">
        <f t="shared" si="102"/>
        <v>3.536</v>
      </c>
      <c r="E860" s="2">
        <f t="shared" si="104"/>
        <v>3.5640000000000001</v>
      </c>
      <c r="F860" s="2">
        <f t="shared" si="105"/>
        <v>3.5584999999999996</v>
      </c>
      <c r="G860" s="2">
        <f t="shared" si="99"/>
        <v>3.5450580000000014</v>
      </c>
      <c r="H860" s="2">
        <f t="shared" si="103"/>
        <v>3.576116000000003</v>
      </c>
      <c r="I860" s="2">
        <f t="array" ref="I860">SUMPRODUCT(B844:B863, (ROW(B844:B863)-ROW(B844)+1)) / (20*21/2)</f>
        <v>3.5404285714285715</v>
      </c>
      <c r="J860" s="2">
        <f t="shared" si="106"/>
        <v>3.5491628683382053</v>
      </c>
      <c r="K860" s="2">
        <f t="shared" si="100"/>
        <v>3.5459116455716466</v>
      </c>
    </row>
    <row r="861" spans="1:11" ht="13.5" x14ac:dyDescent="0.25">
      <c r="A861" s="3">
        <f>TITRES_STAT!B864</f>
        <v>43256</v>
      </c>
      <c r="B861" s="6">
        <f>TITRES_STAT!D864</f>
        <v>3.51</v>
      </c>
      <c r="C861" s="2">
        <f t="shared" si="101"/>
        <v>-4.0000000000000036E-2</v>
      </c>
      <c r="D861" s="2">
        <f t="shared" si="102"/>
        <v>3.5340000000000003</v>
      </c>
      <c r="E861" s="2">
        <f t="shared" si="104"/>
        <v>3.5529999999999995</v>
      </c>
      <c r="F861" s="2">
        <f t="shared" si="105"/>
        <v>3.5564999999999998</v>
      </c>
      <c r="G861" s="2">
        <f t="shared" si="99"/>
        <v>3.5425700000000013</v>
      </c>
      <c r="H861" s="2">
        <f t="shared" si="103"/>
        <v>3.575353500000003</v>
      </c>
      <c r="I861" s="2">
        <f t="array" ref="I861">SUMPRODUCT(B845:B864, (ROW(B845:B864)-ROW(B845)+1)) / (20*21/2)</f>
        <v>3.5368571428571429</v>
      </c>
      <c r="J861" s="2">
        <f t="shared" si="106"/>
        <v>3.5454330713536142</v>
      </c>
      <c r="K861" s="2">
        <f t="shared" si="100"/>
        <v>3.5445033457453077</v>
      </c>
    </row>
    <row r="862" spans="1:11" ht="13.5" x14ac:dyDescent="0.25">
      <c r="A862" s="3">
        <f>TITRES_STAT!B865</f>
        <v>43257</v>
      </c>
      <c r="B862" s="6">
        <f>TITRES_STAT!D865</f>
        <v>3.51</v>
      </c>
      <c r="C862" s="2">
        <f t="shared" si="101"/>
        <v>0</v>
      </c>
      <c r="D862" s="2">
        <f t="shared" si="102"/>
        <v>3.5339999999999998</v>
      </c>
      <c r="E862" s="2">
        <f t="shared" si="104"/>
        <v>3.5420000000000003</v>
      </c>
      <c r="F862" s="2">
        <f t="shared" si="105"/>
        <v>3.5519999999999996</v>
      </c>
      <c r="G862" s="2">
        <f t="shared" si="99"/>
        <v>3.5398940000000012</v>
      </c>
      <c r="H862" s="2">
        <f t="shared" si="103"/>
        <v>3.5745910000000025</v>
      </c>
      <c r="I862" s="2">
        <f t="array" ref="I862">SUMPRODUCT(B846:B865, (ROW(B846:B865)-ROW(B846)+1)) / (20*21/2)</f>
        <v>3.5327619047619043</v>
      </c>
      <c r="J862" s="2">
        <f t="shared" si="106"/>
        <v>3.5420584931294603</v>
      </c>
      <c r="K862" s="2">
        <f t="shared" si="100"/>
        <v>3.543150273363139</v>
      </c>
    </row>
    <row r="863" spans="1:11" ht="13.5" x14ac:dyDescent="0.25">
      <c r="A863" s="3">
        <f>TITRES_STAT!B866</f>
        <v>43258</v>
      </c>
      <c r="B863" s="6">
        <f>TITRES_STAT!D866</f>
        <v>3.51</v>
      </c>
      <c r="C863" s="2">
        <f t="shared" si="101"/>
        <v>0</v>
      </c>
      <c r="D863" s="2">
        <f t="shared" si="102"/>
        <v>3.5259999999999998</v>
      </c>
      <c r="E863" s="2">
        <f t="shared" si="104"/>
        <v>3.5309999999999997</v>
      </c>
      <c r="F863" s="2">
        <f t="shared" si="105"/>
        <v>3.5474999999999994</v>
      </c>
      <c r="G863" s="2">
        <f t="shared" si="99"/>
        <v>3.5372180000000002</v>
      </c>
      <c r="H863" s="2">
        <f t="shared" si="103"/>
        <v>3.5743425000000024</v>
      </c>
      <c r="I863" s="2">
        <f t="array" ref="I863">SUMPRODUCT(B847:B866, (ROW(B847:B866)-ROW(B847)+1)) / (20*21/2)</f>
        <v>3.530095238095238</v>
      </c>
      <c r="J863" s="2">
        <f t="shared" si="106"/>
        <v>3.5390053033076065</v>
      </c>
      <c r="K863" s="2">
        <f t="shared" si="100"/>
        <v>3.5418502626430159</v>
      </c>
    </row>
    <row r="864" spans="1:11" ht="13.5" x14ac:dyDescent="0.25">
      <c r="A864" s="3">
        <f>TITRES_STAT!B867</f>
        <v>43259</v>
      </c>
      <c r="B864" s="6">
        <f>TITRES_STAT!D867</f>
        <v>3.51</v>
      </c>
      <c r="C864" s="2">
        <f t="shared" si="101"/>
        <v>0</v>
      </c>
      <c r="D864" s="2">
        <f t="shared" si="102"/>
        <v>3.5179999999999998</v>
      </c>
      <c r="E864" s="2">
        <f t="shared" si="104"/>
        <v>3.5269999999999997</v>
      </c>
      <c r="F864" s="2">
        <f t="shared" si="105"/>
        <v>3.5429999999999993</v>
      </c>
      <c r="G864" s="2">
        <f t="shared" si="99"/>
        <v>3.5345420000000001</v>
      </c>
      <c r="H864" s="2">
        <f t="shared" si="103"/>
        <v>3.5735800000000029</v>
      </c>
      <c r="I864" s="2">
        <f t="array" ref="I864">SUMPRODUCT(B848:B867, (ROW(B848:B867)-ROW(B848)+1)) / (20*21/2)</f>
        <v>3.5274285714285716</v>
      </c>
      <c r="J864" s="2">
        <f t="shared" si="106"/>
        <v>3.5362428934687866</v>
      </c>
      <c r="K864" s="2">
        <f t="shared" si="100"/>
        <v>3.540601232735447</v>
      </c>
    </row>
    <row r="865" spans="1:11" ht="13.5" x14ac:dyDescent="0.25">
      <c r="A865" s="3">
        <f>TITRES_STAT!B868</f>
        <v>43262</v>
      </c>
      <c r="B865" s="6">
        <f>TITRES_STAT!D868</f>
        <v>3.5</v>
      </c>
      <c r="C865" s="2">
        <f t="shared" si="101"/>
        <v>-9.9999999999997868E-3</v>
      </c>
      <c r="D865" s="2">
        <f t="shared" si="102"/>
        <v>3.508</v>
      </c>
      <c r="E865" s="2">
        <f t="shared" si="104"/>
        <v>3.5219999999999994</v>
      </c>
      <c r="F865" s="2">
        <f t="shared" si="105"/>
        <v>3.5379999999999994</v>
      </c>
      <c r="G865" s="2">
        <f t="shared" si="99"/>
        <v>3.531666</v>
      </c>
      <c r="H865" s="2">
        <f t="shared" si="103"/>
        <v>3.572767500000003</v>
      </c>
      <c r="I865" s="2">
        <f t="array" ref="I865">SUMPRODUCT(B849:B868, (ROW(B849:B868)-ROW(B849)+1)) / (20*21/2)</f>
        <v>3.5247619047619039</v>
      </c>
      <c r="J865" s="2">
        <f t="shared" si="106"/>
        <v>3.5327911893289023</v>
      </c>
      <c r="K865" s="2">
        <f t="shared" si="100"/>
        <v>3.5390090275301356</v>
      </c>
    </row>
    <row r="866" spans="1:11" ht="13.5" x14ac:dyDescent="0.25">
      <c r="A866" s="3">
        <f>TITRES_STAT!B869</f>
        <v>43263</v>
      </c>
      <c r="B866" s="6">
        <f>TITRES_STAT!D869</f>
        <v>3.51</v>
      </c>
      <c r="C866" s="2">
        <f t="shared" si="101"/>
        <v>9.9999999999997868E-3</v>
      </c>
      <c r="D866" s="2">
        <f t="shared" si="102"/>
        <v>3.508</v>
      </c>
      <c r="E866" s="2">
        <f t="shared" si="104"/>
        <v>3.5209999999999995</v>
      </c>
      <c r="F866" s="2">
        <f t="shared" si="105"/>
        <v>3.5379999999999994</v>
      </c>
      <c r="G866" s="2">
        <f t="shared" si="99"/>
        <v>3.5289899999999994</v>
      </c>
      <c r="H866" s="2">
        <f t="shared" si="103"/>
        <v>3.5716315000000027</v>
      </c>
      <c r="I866" s="2">
        <f t="array" ref="I866">SUMPRODUCT(B850:B869, (ROW(B850:B869)-ROW(B850)+1)) / (20*21/2)</f>
        <v>3.5211904761904753</v>
      </c>
      <c r="J866" s="2">
        <f t="shared" si="106"/>
        <v>3.5306205998690068</v>
      </c>
      <c r="K866" s="2">
        <f t="shared" si="100"/>
        <v>3.5378714186073852</v>
      </c>
    </row>
    <row r="867" spans="1:11" ht="13.5" x14ac:dyDescent="0.25">
      <c r="A867" s="3">
        <f>TITRES_STAT!B870</f>
        <v>43264</v>
      </c>
      <c r="B867" s="6">
        <f>TITRES_STAT!D870</f>
        <v>3.51</v>
      </c>
      <c r="C867" s="2">
        <f t="shared" si="101"/>
        <v>0</v>
      </c>
      <c r="D867" s="2">
        <f t="shared" si="102"/>
        <v>3.508</v>
      </c>
      <c r="E867" s="2">
        <f t="shared" si="104"/>
        <v>3.5209999999999995</v>
      </c>
      <c r="F867" s="2">
        <f t="shared" si="105"/>
        <v>3.5379999999999994</v>
      </c>
      <c r="G867" s="2">
        <f t="shared" si="99"/>
        <v>3.5263139999999993</v>
      </c>
      <c r="H867" s="2">
        <f t="shared" si="103"/>
        <v>3.5704955000000029</v>
      </c>
      <c r="I867" s="2">
        <f t="array" ref="I867">SUMPRODUCT(B851:B870, (ROW(B851:B870)-ROW(B851)+1)) / (20*21/2)</f>
        <v>3.5186666666666659</v>
      </c>
      <c r="J867" s="2">
        <f t="shared" si="106"/>
        <v>3.5286567332148153</v>
      </c>
      <c r="K867" s="2">
        <f t="shared" si="100"/>
        <v>3.5367784217992524</v>
      </c>
    </row>
    <row r="868" spans="1:11" ht="13.5" x14ac:dyDescent="0.25">
      <c r="A868" s="3">
        <f>TITRES_STAT!B871</f>
        <v>43265</v>
      </c>
      <c r="B868" s="6">
        <f>TITRES_STAT!D871</f>
        <v>3.51</v>
      </c>
      <c r="C868" s="2">
        <f t="shared" si="101"/>
        <v>0</v>
      </c>
      <c r="D868" s="2">
        <f t="shared" si="102"/>
        <v>3.508</v>
      </c>
      <c r="E868" s="2">
        <f t="shared" si="104"/>
        <v>3.5169999999999995</v>
      </c>
      <c r="F868" s="2">
        <f t="shared" si="105"/>
        <v>3.5374999999999992</v>
      </c>
      <c r="G868" s="2">
        <f t="shared" si="99"/>
        <v>3.5256939999999988</v>
      </c>
      <c r="H868" s="2">
        <f t="shared" si="103"/>
        <v>3.5699200000000024</v>
      </c>
      <c r="I868" s="2">
        <f t="array" ref="I868">SUMPRODUCT(B852:B871, (ROW(B852:B871)-ROW(B852)+1)) / (20*21/2)</f>
        <v>3.5161904761904754</v>
      </c>
      <c r="J868" s="2">
        <f t="shared" si="106"/>
        <v>3.5268799014800707</v>
      </c>
      <c r="K868" s="2">
        <f t="shared" si="100"/>
        <v>3.5357282876110467</v>
      </c>
    </row>
    <row r="869" spans="1:11" ht="13.5" x14ac:dyDescent="0.25">
      <c r="A869" s="3">
        <f>TITRES_STAT!B872</f>
        <v>43269</v>
      </c>
      <c r="B869" s="6">
        <f>TITRES_STAT!D872</f>
        <v>3.5</v>
      </c>
      <c r="C869" s="2">
        <f t="shared" si="101"/>
        <v>-9.9999999999997868E-3</v>
      </c>
      <c r="D869" s="2">
        <f t="shared" si="102"/>
        <v>3.5060000000000002</v>
      </c>
      <c r="E869" s="2">
        <f t="shared" si="104"/>
        <v>3.5119999999999996</v>
      </c>
      <c r="F869" s="2">
        <f t="shared" si="105"/>
        <v>3.5364999999999993</v>
      </c>
      <c r="G869" s="2">
        <f t="shared" si="99"/>
        <v>3.5267419999999987</v>
      </c>
      <c r="H869" s="2">
        <f t="shared" si="103"/>
        <v>3.5692945000000034</v>
      </c>
      <c r="I869" s="2">
        <f t="array" ref="I869">SUMPRODUCT(B853:B872, (ROW(B853:B872)-ROW(B853)+1)) / (20*21/2)</f>
        <v>3.5142380952380954</v>
      </c>
      <c r="J869" s="2">
        <f t="shared" si="106"/>
        <v>3.5243199108629213</v>
      </c>
      <c r="K869" s="2">
        <f t="shared" si="100"/>
        <v>3.5343271782929664</v>
      </c>
    </row>
    <row r="870" spans="1:11" ht="13.5" x14ac:dyDescent="0.25">
      <c r="A870" s="3">
        <f>TITRES_STAT!B873</f>
        <v>43270</v>
      </c>
      <c r="B870" s="6">
        <f>TITRES_STAT!D873</f>
        <v>3.51</v>
      </c>
      <c r="C870" s="2">
        <f t="shared" si="101"/>
        <v>9.9999999999997868E-3</v>
      </c>
      <c r="D870" s="2">
        <f t="shared" si="102"/>
        <v>3.508</v>
      </c>
      <c r="E870" s="2">
        <f t="shared" si="104"/>
        <v>3.5079999999999991</v>
      </c>
      <c r="F870" s="2">
        <f t="shared" si="105"/>
        <v>3.5359999999999991</v>
      </c>
      <c r="G870" s="2">
        <f t="shared" si="99"/>
        <v>3.5279899999999986</v>
      </c>
      <c r="H870" s="2">
        <f t="shared" si="103"/>
        <v>3.5687190000000029</v>
      </c>
      <c r="I870" s="2">
        <f t="array" ref="I870">SUMPRODUCT(B854:B873, (ROW(B854:B873)-ROW(B854)+1)) / (20*21/2)</f>
        <v>3.5128095238095232</v>
      </c>
      <c r="J870" s="2">
        <f t="shared" si="106"/>
        <v>3.5229561098283573</v>
      </c>
      <c r="K870" s="2">
        <f t="shared" si="100"/>
        <v>3.5333731713010854</v>
      </c>
    </row>
    <row r="871" spans="1:11" ht="13.5" x14ac:dyDescent="0.25">
      <c r="A871" s="3">
        <f>TITRES_STAT!B874</f>
        <v>43271</v>
      </c>
      <c r="B871" s="6">
        <f>TITRES_STAT!D874</f>
        <v>3.51</v>
      </c>
      <c r="C871" s="2">
        <f t="shared" si="101"/>
        <v>0</v>
      </c>
      <c r="D871" s="2">
        <f t="shared" si="102"/>
        <v>3.508</v>
      </c>
      <c r="E871" s="2">
        <f t="shared" si="104"/>
        <v>3.5079999999999991</v>
      </c>
      <c r="F871" s="2">
        <f t="shared" si="105"/>
        <v>3.5304999999999991</v>
      </c>
      <c r="G871" s="2">
        <f t="shared" si="99"/>
        <v>3.5290519999999983</v>
      </c>
      <c r="H871" s="2">
        <f t="shared" si="103"/>
        <v>3.567629500000002</v>
      </c>
      <c r="I871" s="2">
        <f t="array" ref="I871">SUMPRODUCT(B855:B874, (ROW(B855:B874)-ROW(B855)+1)) / (20*21/2)</f>
        <v>3.5071428571428571</v>
      </c>
      <c r="J871" s="2">
        <f t="shared" si="106"/>
        <v>3.5217221946066086</v>
      </c>
      <c r="K871" s="2">
        <f t="shared" si="100"/>
        <v>3.532456576348102</v>
      </c>
    </row>
    <row r="872" spans="1:11" ht="13.5" x14ac:dyDescent="0.25">
      <c r="A872" s="3">
        <f>TITRES_STAT!B875</f>
        <v>43272</v>
      </c>
      <c r="B872" s="6">
        <f>TITRES_STAT!D875</f>
        <v>3.51</v>
      </c>
      <c r="C872" s="2">
        <f t="shared" si="101"/>
        <v>0</v>
      </c>
      <c r="D872" s="2">
        <f t="shared" si="102"/>
        <v>3.508</v>
      </c>
      <c r="E872" s="2">
        <f t="shared" si="104"/>
        <v>3.5079999999999991</v>
      </c>
      <c r="F872" s="2">
        <f t="shared" si="105"/>
        <v>3.5249999999999999</v>
      </c>
      <c r="G872" s="2">
        <f t="shared" si="99"/>
        <v>3.530113999999998</v>
      </c>
      <c r="H872" s="2">
        <f t="shared" si="103"/>
        <v>3.5665400000000016</v>
      </c>
      <c r="I872" s="2">
        <f t="array" ref="I872">SUMPRODUCT(B856:B875, (ROW(B856:B875)-ROW(B856)+1)) / (20*21/2)</f>
        <v>3.5057142857142853</v>
      </c>
      <c r="J872" s="2">
        <f t="shared" si="106"/>
        <v>3.5206057951202649</v>
      </c>
      <c r="K872" s="2">
        <f t="shared" si="100"/>
        <v>3.5315759262952353</v>
      </c>
    </row>
    <row r="873" spans="1:11" ht="13.5" x14ac:dyDescent="0.25">
      <c r="A873" s="3">
        <f>TITRES_STAT!B876</f>
        <v>43273</v>
      </c>
      <c r="B873" s="6">
        <f>TITRES_STAT!D876</f>
        <v>3.51</v>
      </c>
      <c r="C873" s="2">
        <f t="shared" si="101"/>
        <v>0</v>
      </c>
      <c r="D873" s="2">
        <f t="shared" si="102"/>
        <v>3.508</v>
      </c>
      <c r="E873" s="2">
        <f t="shared" si="104"/>
        <v>3.5079999999999991</v>
      </c>
      <c r="F873" s="2">
        <f t="shared" si="105"/>
        <v>3.5194999999999994</v>
      </c>
      <c r="G873" s="2">
        <f t="shared" si="99"/>
        <v>3.5311759999999977</v>
      </c>
      <c r="H873" s="2">
        <f t="shared" si="103"/>
        <v>3.5658710000000013</v>
      </c>
      <c r="I873" s="2">
        <f t="array" ref="I873">SUMPRODUCT(B857:B876, (ROW(B857:B876)-ROW(B857)+1)) / (20*21/2)</f>
        <v>3.5045238095238087</v>
      </c>
      <c r="J873" s="2">
        <f t="shared" si="106"/>
        <v>3.5195957193945251</v>
      </c>
      <c r="K873" s="2">
        <f t="shared" si="100"/>
        <v>3.5307298115385595</v>
      </c>
    </row>
    <row r="874" spans="1:11" ht="13.5" x14ac:dyDescent="0.25">
      <c r="A874" s="3">
        <f>TITRES_STAT!B877</f>
        <v>43276</v>
      </c>
      <c r="B874" s="6">
        <f>TITRES_STAT!D877</f>
        <v>3.46</v>
      </c>
      <c r="C874" s="2">
        <f t="shared" si="101"/>
        <v>-4.9999999999999822E-2</v>
      </c>
      <c r="D874" s="2">
        <f t="shared" si="102"/>
        <v>3.5</v>
      </c>
      <c r="E874" s="2">
        <f t="shared" si="104"/>
        <v>3.5029999999999992</v>
      </c>
      <c r="F874" s="2">
        <f t="shared" si="105"/>
        <v>3.5149999999999992</v>
      </c>
      <c r="G874" s="2">
        <f t="shared" si="99"/>
        <v>3.5310499999999978</v>
      </c>
      <c r="H874" s="2">
        <f t="shared" si="103"/>
        <v>3.5649520000000012</v>
      </c>
      <c r="I874" s="2">
        <f t="array" ref="I874">SUMPRODUCT(B858:B877, (ROW(B858:B877)-ROW(B858)+1)) / (20*21/2)</f>
        <v>3.5034285714285716</v>
      </c>
      <c r="J874" s="2">
        <f t="shared" si="106"/>
        <v>3.5139199365950464</v>
      </c>
      <c r="K874" s="2">
        <f t="shared" si="100"/>
        <v>3.5279560934390082</v>
      </c>
    </row>
    <row r="875" spans="1:11" ht="13.5" x14ac:dyDescent="0.25">
      <c r="A875" s="3">
        <f>TITRES_STAT!B878</f>
        <v>43277</v>
      </c>
      <c r="B875" s="6">
        <f>TITRES_STAT!D878</f>
        <v>3.5</v>
      </c>
      <c r="C875" s="2">
        <f t="shared" si="101"/>
        <v>4.0000000000000036E-2</v>
      </c>
      <c r="D875" s="2">
        <f t="shared" si="102"/>
        <v>3.4979999999999998</v>
      </c>
      <c r="E875" s="2">
        <f t="shared" si="104"/>
        <v>3.5029999999999992</v>
      </c>
      <c r="F875" s="2">
        <f t="shared" si="105"/>
        <v>3.5124999999999984</v>
      </c>
      <c r="G875" s="2">
        <f t="shared" si="99"/>
        <v>3.5317239999999983</v>
      </c>
      <c r="H875" s="2">
        <f t="shared" si="103"/>
        <v>3.5642330000000011</v>
      </c>
      <c r="I875" s="2">
        <f t="array" ref="I875">SUMPRODUCT(B859:B878, (ROW(B859:B878)-ROW(B859)+1)) / (20*21/2)</f>
        <v>3.4947619047619045</v>
      </c>
      <c r="J875" s="2">
        <f t="shared" si="106"/>
        <v>3.5125942283478993</v>
      </c>
      <c r="K875" s="2">
        <f t="shared" si="100"/>
        <v>3.5268597760492431</v>
      </c>
    </row>
    <row r="876" spans="1:11" ht="13.5" x14ac:dyDescent="0.25">
      <c r="A876" s="3">
        <f>TITRES_STAT!B879</f>
        <v>43278</v>
      </c>
      <c r="B876" s="6">
        <f>TITRES_STAT!D879</f>
        <v>3.5</v>
      </c>
      <c r="C876" s="2">
        <f t="shared" si="101"/>
        <v>0</v>
      </c>
      <c r="D876" s="2">
        <f t="shared" si="102"/>
        <v>3.496</v>
      </c>
      <c r="E876" s="2">
        <f t="shared" si="104"/>
        <v>3.5019999999999998</v>
      </c>
      <c r="F876" s="2">
        <f t="shared" si="105"/>
        <v>3.5114999999999994</v>
      </c>
      <c r="G876" s="2">
        <f t="shared" si="99"/>
        <v>3.530343999999999</v>
      </c>
      <c r="H876" s="2">
        <f t="shared" si="103"/>
        <v>3.5635140000000014</v>
      </c>
      <c r="I876" s="2">
        <f t="array" ref="I876">SUMPRODUCT(B860:B879, (ROW(B860:B879)-ROW(B860)+1)) / (20*21/2)</f>
        <v>3.4962380952380947</v>
      </c>
      <c r="J876" s="2">
        <f t="shared" si="106"/>
        <v>3.511394778029052</v>
      </c>
      <c r="K876" s="2">
        <f t="shared" si="100"/>
        <v>3.5258064514982923</v>
      </c>
    </row>
    <row r="877" spans="1:11" ht="13.5" x14ac:dyDescent="0.25">
      <c r="A877" s="3">
        <f>TITRES_STAT!B880</f>
        <v>43279</v>
      </c>
      <c r="B877" s="6">
        <f>TITRES_STAT!D880</f>
        <v>3.5</v>
      </c>
      <c r="C877" s="2">
        <f t="shared" si="101"/>
        <v>0</v>
      </c>
      <c r="D877" s="2">
        <f t="shared" si="102"/>
        <v>3.4939999999999998</v>
      </c>
      <c r="E877" s="2">
        <f t="shared" si="104"/>
        <v>3.5009999999999999</v>
      </c>
      <c r="F877" s="2">
        <f t="shared" si="105"/>
        <v>3.5109999999999992</v>
      </c>
      <c r="G877" s="2">
        <f t="shared" si="99"/>
        <v>3.5274679999999989</v>
      </c>
      <c r="H877" s="2">
        <f t="shared" si="103"/>
        <v>3.5627950000000008</v>
      </c>
      <c r="I877" s="2">
        <f t="array" ref="I877">SUMPRODUCT(B861:B880, (ROW(B861:B880)-ROW(B861)+1)) / (20*21/2)</f>
        <v>3.4978571428571428</v>
      </c>
      <c r="J877" s="2">
        <f t="shared" si="106"/>
        <v>3.5103095610739041</v>
      </c>
      <c r="K877" s="2">
        <f t="shared" si="100"/>
        <v>3.524794433792477</v>
      </c>
    </row>
    <row r="878" spans="1:11" ht="13.5" x14ac:dyDescent="0.25">
      <c r="A878" s="3">
        <f>TITRES_STAT!B881</f>
        <v>43280</v>
      </c>
      <c r="B878" s="6">
        <f>TITRES_STAT!D881</f>
        <v>3.42</v>
      </c>
      <c r="C878" s="2">
        <f t="shared" si="101"/>
        <v>-8.0000000000000071E-2</v>
      </c>
      <c r="D878" s="2">
        <f t="shared" si="102"/>
        <v>3.4760000000000004</v>
      </c>
      <c r="E878" s="2">
        <f t="shared" si="104"/>
        <v>3.492</v>
      </c>
      <c r="F878" s="2">
        <f t="shared" si="105"/>
        <v>3.5044999999999993</v>
      </c>
      <c r="G878" s="2">
        <f t="shared" si="99"/>
        <v>3.5248619999999988</v>
      </c>
      <c r="H878" s="2">
        <f t="shared" si="103"/>
        <v>3.5616760000000012</v>
      </c>
      <c r="I878" s="2">
        <f t="array" ref="I878">SUMPRODUCT(B862:B881, (ROW(B862:B881)-ROW(B862)+1)) / (20*21/2)</f>
        <v>3.5081904761904767</v>
      </c>
      <c r="J878" s="2">
        <f t="shared" si="106"/>
        <v>3.5017086504954369</v>
      </c>
      <c r="K878" s="2">
        <f t="shared" si="100"/>
        <v>3.5206848481535564</v>
      </c>
    </row>
    <row r="879" spans="1:11" ht="13.5" x14ac:dyDescent="0.25">
      <c r="A879" s="3">
        <f>TITRES_STAT!B882</f>
        <v>43283</v>
      </c>
      <c r="B879" s="6">
        <f>TITRES_STAT!D882</f>
        <v>3.52</v>
      </c>
      <c r="C879" s="2">
        <f t="shared" si="101"/>
        <v>0.10000000000000009</v>
      </c>
      <c r="D879" s="2">
        <f t="shared" si="102"/>
        <v>3.4880000000000004</v>
      </c>
      <c r="E879" s="2">
        <f t="shared" si="104"/>
        <v>3.4940000000000007</v>
      </c>
      <c r="F879" s="2">
        <f t="shared" si="105"/>
        <v>3.5029999999999992</v>
      </c>
      <c r="G879" s="2">
        <f t="shared" si="99"/>
        <v>3.5242559999999994</v>
      </c>
      <c r="H879" s="2">
        <f t="shared" si="103"/>
        <v>3.5610570000000008</v>
      </c>
      <c r="I879" s="2">
        <f t="array" ref="I879">SUMPRODUCT(B863:B882, (ROW(B863:B882)-ROW(B863)+1)) / (20*21/2)</f>
        <v>3.5180476190476195</v>
      </c>
      <c r="J879" s="2">
        <f t="shared" si="106"/>
        <v>3.5034506837815855</v>
      </c>
      <c r="K879" s="2">
        <f t="shared" si="100"/>
        <v>3.5206579913632212</v>
      </c>
    </row>
    <row r="880" spans="1:11" ht="13.5" x14ac:dyDescent="0.25">
      <c r="A880" s="3">
        <f>TITRES_STAT!B883</f>
        <v>43284</v>
      </c>
      <c r="B880" s="6">
        <f>TITRES_STAT!D883</f>
        <v>3.52</v>
      </c>
      <c r="C880" s="2">
        <f t="shared" si="101"/>
        <v>0</v>
      </c>
      <c r="D880" s="2">
        <f t="shared" si="102"/>
        <v>3.492</v>
      </c>
      <c r="E880" s="2">
        <f t="shared" si="104"/>
        <v>3.4949999999999997</v>
      </c>
      <c r="F880" s="2">
        <f t="shared" si="105"/>
        <v>3.5014999999999992</v>
      </c>
      <c r="G880" s="2">
        <f t="shared" si="99"/>
        <v>3.5236499999999999</v>
      </c>
      <c r="H880" s="2">
        <f t="shared" si="103"/>
        <v>3.5604850000000012</v>
      </c>
      <c r="I880" s="2">
        <f t="array" ref="I880">SUMPRODUCT(B864:B883, (ROW(B864:B883)-ROW(B864)+1)) / (20*21/2)</f>
        <v>3.527428571428572</v>
      </c>
      <c r="J880" s="2">
        <f t="shared" si="106"/>
        <v>3.5050268091357202</v>
      </c>
      <c r="K880" s="2">
        <f t="shared" si="100"/>
        <v>3.5206321877803499</v>
      </c>
    </row>
    <row r="881" spans="1:11" ht="13.5" x14ac:dyDescent="0.25">
      <c r="A881" s="3">
        <f>TITRES_STAT!B884</f>
        <v>43285</v>
      </c>
      <c r="B881" s="6">
        <f>TITRES_STAT!D884</f>
        <v>3.61</v>
      </c>
      <c r="C881" s="2">
        <f t="shared" si="101"/>
        <v>8.9999999999999858E-2</v>
      </c>
      <c r="D881" s="2">
        <f t="shared" si="102"/>
        <v>3.5140000000000002</v>
      </c>
      <c r="E881" s="2">
        <f t="shared" si="104"/>
        <v>3.5049999999999999</v>
      </c>
      <c r="F881" s="2">
        <f t="shared" si="105"/>
        <v>3.5065</v>
      </c>
      <c r="G881" s="2">
        <f t="shared" si="99"/>
        <v>3.5267120000000007</v>
      </c>
      <c r="H881" s="2">
        <f t="shared" si="103"/>
        <v>3.5603630000000011</v>
      </c>
      <c r="I881" s="2">
        <f t="array" ref="I881">SUMPRODUCT(B865:B884, (ROW(B865:B884)-ROW(B865)+1)) / (20*21/2)</f>
        <v>3.5268095238095243</v>
      </c>
      <c r="J881" s="2">
        <f t="shared" si="106"/>
        <v>3.5150242558846996</v>
      </c>
      <c r="K881" s="2">
        <f t="shared" si="100"/>
        <v>3.5241368078673951</v>
      </c>
    </row>
    <row r="882" spans="1:11" ht="13.5" x14ac:dyDescent="0.25">
      <c r="A882" s="3">
        <f>TITRES_STAT!B885</f>
        <v>43286</v>
      </c>
      <c r="B882" s="6">
        <f>TITRES_STAT!D885</f>
        <v>3.61</v>
      </c>
      <c r="C882" s="2">
        <f t="shared" si="101"/>
        <v>0</v>
      </c>
      <c r="D882" s="2">
        <f t="shared" si="102"/>
        <v>3.536</v>
      </c>
      <c r="E882" s="2">
        <f t="shared" si="104"/>
        <v>3.5149999999999997</v>
      </c>
      <c r="F882" s="2">
        <f t="shared" si="105"/>
        <v>3.5115000000000003</v>
      </c>
      <c r="G882" s="2">
        <f t="shared" ref="G882:G945" si="107">AVERAGE(B833:B882)</f>
        <v>3.529586000000001</v>
      </c>
      <c r="H882" s="2">
        <f t="shared" si="103"/>
        <v>3.5602410000000009</v>
      </c>
      <c r="I882" s="2">
        <f t="array" ref="I882">SUMPRODUCT(B866:B885, (ROW(B866:B885)-ROW(B866)+1)) / (20*21/2)</f>
        <v>3.5157142857142856</v>
      </c>
      <c r="J882" s="2">
        <f t="shared" si="106"/>
        <v>3.5240695648480616</v>
      </c>
      <c r="K882" s="2">
        <f t="shared" si="100"/>
        <v>3.5275039918725954</v>
      </c>
    </row>
    <row r="883" spans="1:11" ht="13.5" x14ac:dyDescent="0.25">
      <c r="A883" s="3">
        <f>TITRES_STAT!B886</f>
        <v>43287</v>
      </c>
      <c r="B883" s="6">
        <f>TITRES_STAT!D886</f>
        <v>3.61</v>
      </c>
      <c r="C883" s="2">
        <f t="shared" si="101"/>
        <v>0</v>
      </c>
      <c r="D883" s="2">
        <f t="shared" si="102"/>
        <v>3.5740000000000003</v>
      </c>
      <c r="E883" s="2">
        <f t="shared" si="104"/>
        <v>3.5249999999999999</v>
      </c>
      <c r="F883" s="2">
        <f t="shared" si="105"/>
        <v>3.5164999999999997</v>
      </c>
      <c r="G883" s="2">
        <f t="shared" si="107"/>
        <v>3.5326480000000013</v>
      </c>
      <c r="H883" s="2">
        <f t="shared" si="103"/>
        <v>3.5601190000000007</v>
      </c>
      <c r="I883" s="2">
        <f t="array" ref="I883">SUMPRODUCT(B867:B886, (ROW(B867:B886)-ROW(B867)+1)) / (20*21/2)</f>
        <v>3.5050952380952376</v>
      </c>
      <c r="J883" s="2">
        <f t="shared" si="106"/>
        <v>3.532253415814913</v>
      </c>
      <c r="K883" s="2">
        <f t="shared" ref="K883:K946" si="108">$K$4*B883+(1-$K$4)*K882</f>
        <v>3.5307391294462191</v>
      </c>
    </row>
    <row r="884" spans="1:11" ht="13.5" x14ac:dyDescent="0.25">
      <c r="A884" s="3">
        <f>TITRES_STAT!B887</f>
        <v>43290</v>
      </c>
      <c r="B884" s="6">
        <f>TITRES_STAT!D887</f>
        <v>3.51</v>
      </c>
      <c r="C884" s="2">
        <f t="shared" si="101"/>
        <v>-0.10000000000000009</v>
      </c>
      <c r="D884" s="2">
        <f t="shared" si="102"/>
        <v>3.5720000000000001</v>
      </c>
      <c r="E884" s="2">
        <f t="shared" si="104"/>
        <v>3.53</v>
      </c>
      <c r="F884" s="2">
        <f t="shared" si="105"/>
        <v>3.5165000000000006</v>
      </c>
      <c r="G884" s="2">
        <f t="shared" si="107"/>
        <v>3.5353920000000012</v>
      </c>
      <c r="H884" s="2">
        <f t="shared" si="103"/>
        <v>3.5594970000000008</v>
      </c>
      <c r="I884" s="2">
        <f t="array" ref="I884">SUMPRODUCT(B868:B887, (ROW(B868:B887)-ROW(B868)+1)) / (20*21/2)</f>
        <v>3.4950000000000001</v>
      </c>
      <c r="J884" s="2">
        <f t="shared" si="106"/>
        <v>3.5301340428801593</v>
      </c>
      <c r="K884" s="2">
        <f t="shared" si="108"/>
        <v>3.52992583025225</v>
      </c>
    </row>
    <row r="885" spans="1:11" ht="13.5" x14ac:dyDescent="0.25">
      <c r="A885" s="3">
        <f>TITRES_STAT!B888</f>
        <v>43291</v>
      </c>
      <c r="B885" s="6">
        <f>TITRES_STAT!D888</f>
        <v>3.4</v>
      </c>
      <c r="C885" s="2">
        <f t="shared" si="101"/>
        <v>-0.10999999999999988</v>
      </c>
      <c r="D885" s="2">
        <f t="shared" si="102"/>
        <v>3.5479999999999996</v>
      </c>
      <c r="E885" s="2">
        <f t="shared" si="104"/>
        <v>3.5199999999999996</v>
      </c>
      <c r="F885" s="2">
        <f t="shared" si="105"/>
        <v>3.5115000000000003</v>
      </c>
      <c r="G885" s="2">
        <f t="shared" si="107"/>
        <v>3.5331320000000015</v>
      </c>
      <c r="H885" s="2">
        <f t="shared" si="103"/>
        <v>3.5583250000000008</v>
      </c>
      <c r="I885" s="2">
        <f t="array" ref="I885">SUMPRODUCT(B869:B888, (ROW(B869:B888)-ROW(B869)+1)) / (20*21/2)</f>
        <v>3.4854285714285713</v>
      </c>
      <c r="J885" s="2">
        <f t="shared" si="106"/>
        <v>3.51774032451062</v>
      </c>
      <c r="K885" s="2">
        <f t="shared" si="108"/>
        <v>3.5248306996541228</v>
      </c>
    </row>
    <row r="886" spans="1:11" ht="13.5" x14ac:dyDescent="0.25">
      <c r="A886" s="3">
        <f>TITRES_STAT!B889</f>
        <v>43292</v>
      </c>
      <c r="B886" s="6">
        <f>TITRES_STAT!D889</f>
        <v>3.4</v>
      </c>
      <c r="C886" s="2">
        <f t="shared" si="101"/>
        <v>0</v>
      </c>
      <c r="D886" s="2">
        <f t="shared" si="102"/>
        <v>3.5060000000000002</v>
      </c>
      <c r="E886" s="2">
        <f t="shared" si="104"/>
        <v>3.5099999999999993</v>
      </c>
      <c r="F886" s="2">
        <f t="shared" si="105"/>
        <v>3.5060000000000002</v>
      </c>
      <c r="G886" s="2">
        <f t="shared" si="107"/>
        <v>3.5299380000000018</v>
      </c>
      <c r="H886" s="2">
        <f t="shared" si="103"/>
        <v>3.5571530000000009</v>
      </c>
      <c r="I886" s="2">
        <f t="array" ref="I886">SUMPRODUCT(B870:B889, (ROW(B870:B889)-ROW(B870)+1)) / (20*21/2)</f>
        <v>3.4849523809523815</v>
      </c>
      <c r="J886" s="2">
        <f t="shared" si="106"/>
        <v>3.506526960271513</v>
      </c>
      <c r="K886" s="2">
        <f t="shared" si="108"/>
        <v>3.519935378099059</v>
      </c>
    </row>
    <row r="887" spans="1:11" ht="13.5" x14ac:dyDescent="0.25">
      <c r="A887" s="3">
        <f>TITRES_STAT!B890</f>
        <v>43293</v>
      </c>
      <c r="B887" s="6">
        <f>TITRES_STAT!D890</f>
        <v>3.4</v>
      </c>
      <c r="C887" s="2">
        <f t="shared" si="101"/>
        <v>0</v>
      </c>
      <c r="D887" s="2">
        <f t="shared" si="102"/>
        <v>3.464</v>
      </c>
      <c r="E887" s="2">
        <f t="shared" si="104"/>
        <v>3.4999999999999991</v>
      </c>
      <c r="F887" s="2">
        <f t="shared" si="105"/>
        <v>3.5005000000000002</v>
      </c>
      <c r="G887" s="2">
        <f t="shared" si="107"/>
        <v>3.5288000000000022</v>
      </c>
      <c r="H887" s="2">
        <f t="shared" si="103"/>
        <v>3.5561675000000004</v>
      </c>
      <c r="I887" s="2">
        <f t="array" ref="I887">SUMPRODUCT(B871:B890, (ROW(B871:B890)-ROW(B871)+1)) / (20*21/2)</f>
        <v>3.4845238095238096</v>
      </c>
      <c r="J887" s="2">
        <f t="shared" si="106"/>
        <v>3.4963815354837502</v>
      </c>
      <c r="K887" s="2">
        <f t="shared" si="108"/>
        <v>3.5152320299383115</v>
      </c>
    </row>
    <row r="888" spans="1:11" ht="13.5" x14ac:dyDescent="0.25">
      <c r="A888" s="3">
        <f>TITRES_STAT!B891</f>
        <v>43294</v>
      </c>
      <c r="B888" s="6">
        <f>TITRES_STAT!D891</f>
        <v>3.4</v>
      </c>
      <c r="C888" s="2">
        <f t="shared" si="101"/>
        <v>0</v>
      </c>
      <c r="D888" s="2">
        <f t="shared" si="102"/>
        <v>3.4219999999999997</v>
      </c>
      <c r="E888" s="2">
        <f t="shared" si="104"/>
        <v>3.4979999999999998</v>
      </c>
      <c r="F888" s="2">
        <f t="shared" si="105"/>
        <v>3.4950000000000001</v>
      </c>
      <c r="G888" s="2">
        <f t="shared" si="107"/>
        <v>3.5248000000000017</v>
      </c>
      <c r="H888" s="2">
        <f t="shared" si="103"/>
        <v>3.5551819999999998</v>
      </c>
      <c r="I888" s="2">
        <f t="array" ref="I888">SUMPRODUCT(B872:B891, (ROW(B872:B891)-ROW(B872)+1)) / (20*21/2)</f>
        <v>3.4841904761904763</v>
      </c>
      <c r="J888" s="2">
        <f t="shared" si="106"/>
        <v>3.487202341628155</v>
      </c>
      <c r="K888" s="2">
        <f t="shared" si="108"/>
        <v>3.5107131268034757</v>
      </c>
    </row>
    <row r="889" spans="1:11" ht="13.5" x14ac:dyDescent="0.25">
      <c r="A889" s="3">
        <f>TITRES_STAT!B892</f>
        <v>43297</v>
      </c>
      <c r="B889" s="6">
        <f>TITRES_STAT!D892</f>
        <v>3.49</v>
      </c>
      <c r="C889" s="2">
        <f t="shared" si="101"/>
        <v>9.0000000000000302E-2</v>
      </c>
      <c r="D889" s="2">
        <f t="shared" si="102"/>
        <v>3.4180000000000001</v>
      </c>
      <c r="E889" s="2">
        <f t="shared" si="104"/>
        <v>3.4949999999999997</v>
      </c>
      <c r="F889" s="2">
        <f t="shared" si="105"/>
        <v>3.4944999999999999</v>
      </c>
      <c r="G889" s="2">
        <f t="shared" si="107"/>
        <v>3.5236000000000018</v>
      </c>
      <c r="H889" s="2">
        <f t="shared" si="103"/>
        <v>3.5551139999999997</v>
      </c>
      <c r="I889" s="2">
        <f t="array" ref="I889">SUMPRODUCT(B873:B892, (ROW(B873:B892)-ROW(B873)+1)) / (20*21/2)</f>
        <v>3.4839523809523816</v>
      </c>
      <c r="J889" s="2">
        <f t="shared" si="106"/>
        <v>3.4874687852826165</v>
      </c>
      <c r="K889" s="2">
        <f t="shared" si="108"/>
        <v>3.5099008473209863</v>
      </c>
    </row>
    <row r="890" spans="1:11" ht="13.5" x14ac:dyDescent="0.25">
      <c r="A890" s="3">
        <f>TITRES_STAT!B893</f>
        <v>43298</v>
      </c>
      <c r="B890" s="6">
        <f>TITRES_STAT!D893</f>
        <v>3.49</v>
      </c>
      <c r="C890" s="2">
        <f t="shared" si="101"/>
        <v>0</v>
      </c>
      <c r="D890" s="2">
        <f t="shared" si="102"/>
        <v>3.4359999999999999</v>
      </c>
      <c r="E890" s="2">
        <f t="shared" si="104"/>
        <v>3.4919999999999995</v>
      </c>
      <c r="F890" s="2">
        <f t="shared" si="105"/>
        <v>3.4934999999999987</v>
      </c>
      <c r="G890" s="2">
        <f t="shared" si="107"/>
        <v>3.5224000000000024</v>
      </c>
      <c r="H890" s="2">
        <f t="shared" si="103"/>
        <v>3.5545784999999999</v>
      </c>
      <c r="I890" s="2">
        <f t="array" ref="I890">SUMPRODUCT(B874:B893, (ROW(B874:B893)-ROW(B874)+1)) / (20*21/2)</f>
        <v>3.4752380952380961</v>
      </c>
      <c r="J890" s="2">
        <f t="shared" si="106"/>
        <v>3.487709853350939</v>
      </c>
      <c r="K890" s="2">
        <f t="shared" si="108"/>
        <v>3.5091204219358496</v>
      </c>
    </row>
    <row r="891" spans="1:11" ht="13.5" x14ac:dyDescent="0.25">
      <c r="A891" s="3">
        <f>TITRES_STAT!B894</f>
        <v>43299</v>
      </c>
      <c r="B891" s="6">
        <f>TITRES_STAT!D894</f>
        <v>3.49</v>
      </c>
      <c r="C891" s="2">
        <f t="shared" si="101"/>
        <v>0</v>
      </c>
      <c r="D891" s="2">
        <f t="shared" si="102"/>
        <v>3.4539999999999997</v>
      </c>
      <c r="E891" s="2">
        <f t="shared" si="104"/>
        <v>3.4800000000000004</v>
      </c>
      <c r="F891" s="2">
        <f t="shared" si="105"/>
        <v>3.4924999999999988</v>
      </c>
      <c r="G891" s="2">
        <f t="shared" si="107"/>
        <v>3.521200000000003</v>
      </c>
      <c r="H891" s="2">
        <f t="shared" si="103"/>
        <v>3.5535294999999998</v>
      </c>
      <c r="I891" s="2">
        <f t="array" ref="I891">SUMPRODUCT(B875:B894, (ROW(B875:B894)-ROW(B875)+1)) / (20*21/2)</f>
        <v>3.4660952380952388</v>
      </c>
      <c r="J891" s="2">
        <f t="shared" si="106"/>
        <v>3.4879279625556117</v>
      </c>
      <c r="K891" s="2">
        <f t="shared" si="108"/>
        <v>3.5083706014677771</v>
      </c>
    </row>
    <row r="892" spans="1:11" ht="13.5" x14ac:dyDescent="0.25">
      <c r="A892" s="3">
        <f>TITRES_STAT!B895</f>
        <v>43300</v>
      </c>
      <c r="B892" s="6">
        <f>TITRES_STAT!D895</f>
        <v>3.49</v>
      </c>
      <c r="C892" s="2">
        <f t="shared" si="101"/>
        <v>0</v>
      </c>
      <c r="D892" s="2">
        <f t="shared" si="102"/>
        <v>3.472</v>
      </c>
      <c r="E892" s="2">
        <f t="shared" si="104"/>
        <v>3.4680000000000009</v>
      </c>
      <c r="F892" s="2">
        <f t="shared" si="105"/>
        <v>3.4914999999999994</v>
      </c>
      <c r="G892" s="2">
        <f t="shared" si="107"/>
        <v>3.5190000000000028</v>
      </c>
      <c r="H892" s="2">
        <f t="shared" si="103"/>
        <v>3.5524804999999993</v>
      </c>
      <c r="I892" s="2">
        <f t="array" ref="I892">SUMPRODUCT(B876:B895, (ROW(B876:B895)-ROW(B876)+1)) / (20*21/2)</f>
        <v>3.4563333333333341</v>
      </c>
      <c r="J892" s="2">
        <f t="shared" si="106"/>
        <v>3.4881252994550773</v>
      </c>
      <c r="K892" s="2">
        <f t="shared" si="108"/>
        <v>3.5076501857239428</v>
      </c>
    </row>
    <row r="893" spans="1:11" ht="13.5" x14ac:dyDescent="0.25">
      <c r="A893" s="3">
        <f>TITRES_STAT!B896</f>
        <v>43301</v>
      </c>
      <c r="B893" s="6">
        <f>TITRES_STAT!D896</f>
        <v>3.4</v>
      </c>
      <c r="C893" s="2">
        <f t="shared" si="101"/>
        <v>-9.0000000000000302E-2</v>
      </c>
      <c r="D893" s="2">
        <f t="shared" si="102"/>
        <v>3.472</v>
      </c>
      <c r="E893" s="2">
        <f t="shared" si="104"/>
        <v>3.4470000000000005</v>
      </c>
      <c r="F893" s="2">
        <f t="shared" si="105"/>
        <v>3.4859999999999998</v>
      </c>
      <c r="G893" s="2">
        <f t="shared" si="107"/>
        <v>3.5150000000000023</v>
      </c>
      <c r="H893" s="2">
        <f t="shared" si="103"/>
        <v>3.5509814999999993</v>
      </c>
      <c r="I893" s="2">
        <f t="array" ref="I893">SUMPRODUCT(B877:B896, (ROW(B877:B896)-ROW(B877)+1)) / (20*21/2)</f>
        <v>3.4395238095238092</v>
      </c>
      <c r="J893" s="2">
        <f t="shared" si="106"/>
        <v>3.4797324137926893</v>
      </c>
      <c r="K893" s="2">
        <f t="shared" si="108"/>
        <v>3.5034286098131999</v>
      </c>
    </row>
    <row r="894" spans="1:11" ht="13.5" x14ac:dyDescent="0.25">
      <c r="A894" s="3">
        <f>TITRES_STAT!B897</f>
        <v>43304</v>
      </c>
      <c r="B894" s="6">
        <f>TITRES_STAT!D897</f>
        <v>3.39</v>
      </c>
      <c r="C894" s="2">
        <f t="shared" si="101"/>
        <v>-9.9999999999997868E-3</v>
      </c>
      <c r="D894" s="2">
        <f t="shared" si="102"/>
        <v>3.4520000000000004</v>
      </c>
      <c r="E894" s="2">
        <f t="shared" si="104"/>
        <v>3.4350000000000001</v>
      </c>
      <c r="F894" s="2">
        <f t="shared" si="105"/>
        <v>3.4825000000000004</v>
      </c>
      <c r="G894" s="2">
        <f t="shared" si="107"/>
        <v>3.5108000000000015</v>
      </c>
      <c r="H894" s="2">
        <f t="shared" si="103"/>
        <v>3.5494324999999987</v>
      </c>
      <c r="I894" s="2">
        <f t="array" ref="I894">SUMPRODUCT(B878:B897, (ROW(B878:B897)-ROW(B878)+1)) / (20*21/2)</f>
        <v>3.4236666666666675</v>
      </c>
      <c r="J894" s="2">
        <f t="shared" si="106"/>
        <v>3.4711864696219572</v>
      </c>
      <c r="K894" s="2">
        <f t="shared" si="108"/>
        <v>3.4989804290362119</v>
      </c>
    </row>
    <row r="895" spans="1:11" ht="13.5" x14ac:dyDescent="0.25">
      <c r="A895" s="3">
        <f>TITRES_STAT!B898</f>
        <v>43305</v>
      </c>
      <c r="B895" s="6">
        <f>TITRES_STAT!D898</f>
        <v>3.38</v>
      </c>
      <c r="C895" s="2">
        <f t="shared" si="101"/>
        <v>-1.0000000000000231E-2</v>
      </c>
      <c r="D895" s="2">
        <f t="shared" si="102"/>
        <v>3.4300000000000006</v>
      </c>
      <c r="E895" s="2">
        <f t="shared" si="104"/>
        <v>3.4330000000000007</v>
      </c>
      <c r="F895" s="2">
        <f t="shared" si="105"/>
        <v>3.4764999999999993</v>
      </c>
      <c r="G895" s="2">
        <f t="shared" si="107"/>
        <v>3.5064000000000015</v>
      </c>
      <c r="H895" s="2">
        <f t="shared" si="103"/>
        <v>3.5478334999999985</v>
      </c>
      <c r="I895" s="2">
        <f t="array" ref="I895">SUMPRODUCT(B879:B898, (ROW(B879:B898)-ROW(B879)+1)) / (20*21/2)</f>
        <v>3.4087619047619051</v>
      </c>
      <c r="J895" s="2">
        <f t="shared" si="106"/>
        <v>3.4625020439436756</v>
      </c>
      <c r="K895" s="2">
        <f t="shared" si="108"/>
        <v>3.4943145298583209</v>
      </c>
    </row>
    <row r="896" spans="1:11" ht="13.5" x14ac:dyDescent="0.25">
      <c r="A896" s="3">
        <f>TITRES_STAT!B899</f>
        <v>43307</v>
      </c>
      <c r="B896" s="6">
        <f>TITRES_STAT!D899</f>
        <v>3.3</v>
      </c>
      <c r="C896" s="2">
        <f t="shared" si="101"/>
        <v>-8.0000000000000071E-2</v>
      </c>
      <c r="D896" s="2">
        <f t="shared" si="102"/>
        <v>3.3920000000000003</v>
      </c>
      <c r="E896" s="2">
        <f t="shared" si="104"/>
        <v>3.4229999999999996</v>
      </c>
      <c r="F896" s="2">
        <f t="shared" si="105"/>
        <v>3.4664999999999999</v>
      </c>
      <c r="G896" s="2">
        <f t="shared" si="107"/>
        <v>3.5022000000000015</v>
      </c>
      <c r="H896" s="2">
        <f t="shared" si="103"/>
        <v>3.5458344999999993</v>
      </c>
      <c r="I896" s="2">
        <f t="array" ref="I896">SUMPRODUCT(B880:B899, (ROW(B880:B899)-ROW(B880)+1)) / (20*21/2)</f>
        <v>3.3944285714285716</v>
      </c>
      <c r="J896" s="2">
        <f t="shared" si="106"/>
        <v>3.4470256588061825</v>
      </c>
      <c r="K896" s="2">
        <f t="shared" si="108"/>
        <v>3.4866943522168183</v>
      </c>
    </row>
    <row r="897" spans="1:11" ht="13.5" x14ac:dyDescent="0.25">
      <c r="A897" s="3">
        <f>TITRES_STAT!B900</f>
        <v>43308</v>
      </c>
      <c r="B897" s="6">
        <f>TITRES_STAT!D900</f>
        <v>3.3</v>
      </c>
      <c r="C897" s="2">
        <f t="shared" si="101"/>
        <v>0</v>
      </c>
      <c r="D897" s="2">
        <f t="shared" si="102"/>
        <v>3.3540000000000001</v>
      </c>
      <c r="E897" s="2">
        <f t="shared" si="104"/>
        <v>3.4129999999999994</v>
      </c>
      <c r="F897" s="2">
        <f t="shared" si="105"/>
        <v>3.4564999999999997</v>
      </c>
      <c r="G897" s="2">
        <f t="shared" si="107"/>
        <v>3.4980000000000011</v>
      </c>
      <c r="H897" s="2">
        <f t="shared" si="103"/>
        <v>3.5438354999999988</v>
      </c>
      <c r="I897" s="2">
        <f t="array" ref="I897">SUMPRODUCT(B881:B900, (ROW(B881:B900)-ROW(B881)+1)) / (20*21/2)</f>
        <v>3.3811428571428568</v>
      </c>
      <c r="J897" s="2">
        <f t="shared" si="106"/>
        <v>3.4330232151103552</v>
      </c>
      <c r="K897" s="2">
        <f t="shared" si="108"/>
        <v>3.4793730050710607</v>
      </c>
    </row>
    <row r="898" spans="1:11" ht="13.5" x14ac:dyDescent="0.25">
      <c r="A898" s="3">
        <f>TITRES_STAT!B901</f>
        <v>43311</v>
      </c>
      <c r="B898" s="6">
        <f>TITRES_STAT!D901</f>
        <v>3.3</v>
      </c>
      <c r="C898" s="2">
        <f t="shared" si="101"/>
        <v>0</v>
      </c>
      <c r="D898" s="2">
        <f t="shared" si="102"/>
        <v>3.3340000000000005</v>
      </c>
      <c r="E898" s="2">
        <f t="shared" si="104"/>
        <v>3.403</v>
      </c>
      <c r="F898" s="2">
        <f t="shared" si="105"/>
        <v>3.4505000000000003</v>
      </c>
      <c r="G898" s="2">
        <f t="shared" si="107"/>
        <v>3.4936000000000011</v>
      </c>
      <c r="H898" s="2">
        <f t="shared" si="103"/>
        <v>3.5418364999999987</v>
      </c>
      <c r="I898" s="2">
        <f t="array" ref="I898">SUMPRODUCT(B882:B901, (ROW(B882:B901)-ROW(B882)+1)) / (20*21/2)</f>
        <v>3.3689047619047621</v>
      </c>
      <c r="J898" s="2">
        <f t="shared" si="106"/>
        <v>3.4203543374807972</v>
      </c>
      <c r="K898" s="2">
        <f t="shared" si="108"/>
        <v>3.4723387695780779</v>
      </c>
    </row>
    <row r="899" spans="1:11" ht="13.5" x14ac:dyDescent="0.25">
      <c r="A899" s="3">
        <f>TITRES_STAT!B902</f>
        <v>43312</v>
      </c>
      <c r="B899" s="6">
        <f>TITRES_STAT!D902</f>
        <v>3.3</v>
      </c>
      <c r="C899" s="2">
        <f t="shared" si="101"/>
        <v>0</v>
      </c>
      <c r="D899" s="2">
        <f t="shared" si="102"/>
        <v>3.3160000000000003</v>
      </c>
      <c r="E899" s="2">
        <f t="shared" si="104"/>
        <v>3.3840000000000003</v>
      </c>
      <c r="F899" s="2">
        <f t="shared" si="105"/>
        <v>3.4394999999999998</v>
      </c>
      <c r="G899" s="2">
        <f t="shared" si="107"/>
        <v>3.4892000000000021</v>
      </c>
      <c r="H899" s="2">
        <f t="shared" si="103"/>
        <v>3.5398374999999986</v>
      </c>
      <c r="I899" s="2">
        <f t="array" ref="I899">SUMPRODUCT(B883:B902, (ROW(B883:B902)-ROW(B883)+1)) / (20*21/2)</f>
        <v>3.3505238095238097</v>
      </c>
      <c r="J899" s="2">
        <f t="shared" si="106"/>
        <v>3.4088920196254828</v>
      </c>
      <c r="K899" s="2">
        <f t="shared" si="108"/>
        <v>3.4655803864573689</v>
      </c>
    </row>
    <row r="900" spans="1:11" ht="13.5" x14ac:dyDescent="0.25">
      <c r="A900" s="3">
        <f>TITRES_STAT!B903</f>
        <v>43313</v>
      </c>
      <c r="B900" s="6">
        <f>TITRES_STAT!D903</f>
        <v>3.3</v>
      </c>
      <c r="C900" s="2">
        <f t="shared" ref="C900:C963" si="109">B900-B899</f>
        <v>0</v>
      </c>
      <c r="D900" s="2">
        <f t="shared" si="102"/>
        <v>3.3</v>
      </c>
      <c r="E900" s="2">
        <f t="shared" si="104"/>
        <v>3.3650000000000007</v>
      </c>
      <c r="F900" s="2">
        <f t="shared" si="105"/>
        <v>3.4284999999999997</v>
      </c>
      <c r="G900" s="2">
        <f t="shared" si="107"/>
        <v>3.4848000000000017</v>
      </c>
      <c r="H900" s="2">
        <f t="shared" si="103"/>
        <v>3.5378384999999986</v>
      </c>
      <c r="I900" s="2">
        <f t="array" ref="I900">SUMPRODUCT(B884:B903, (ROW(B884:B903)-ROW(B884)+1)) / (20*21/2)</f>
        <v>3.342571428571429</v>
      </c>
      <c r="J900" s="2">
        <f t="shared" si="106"/>
        <v>3.3985213510897223</v>
      </c>
      <c r="K900" s="2">
        <f t="shared" si="108"/>
        <v>3.4590870379688448</v>
      </c>
    </row>
    <row r="901" spans="1:11" ht="13.5" x14ac:dyDescent="0.25">
      <c r="A901" s="3">
        <f>TITRES_STAT!B904</f>
        <v>43314</v>
      </c>
      <c r="B901" s="6">
        <f>TITRES_STAT!D904</f>
        <v>3.3</v>
      </c>
      <c r="C901" s="2">
        <f t="shared" si="109"/>
        <v>0</v>
      </c>
      <c r="D901" s="2">
        <f t="shared" si="102"/>
        <v>3.3</v>
      </c>
      <c r="E901" s="2">
        <f t="shared" si="104"/>
        <v>3.3460000000000001</v>
      </c>
      <c r="F901" s="2">
        <f t="shared" si="105"/>
        <v>3.4129999999999994</v>
      </c>
      <c r="G901" s="2">
        <f t="shared" si="107"/>
        <v>3.4784000000000019</v>
      </c>
      <c r="H901" s="2">
        <f t="shared" si="103"/>
        <v>3.5358859999999983</v>
      </c>
      <c r="I901" s="2">
        <f t="array" ref="I901">SUMPRODUCT(B885:B904, (ROW(B885:B904)-ROW(B885)+1)) / (20*21/2)</f>
        <v>3.3303333333333334</v>
      </c>
      <c r="J901" s="2">
        <f t="shared" si="106"/>
        <v>3.3891383652716534</v>
      </c>
      <c r="K901" s="2">
        <f t="shared" si="108"/>
        <v>3.4528483305975177</v>
      </c>
    </row>
    <row r="902" spans="1:11" ht="13.5" x14ac:dyDescent="0.25">
      <c r="A902" s="3">
        <f>TITRES_STAT!B905</f>
        <v>43315</v>
      </c>
      <c r="B902" s="6">
        <f>TITRES_STAT!D905</f>
        <v>3.22</v>
      </c>
      <c r="C902" s="2">
        <f t="shared" si="109"/>
        <v>-7.9999999999999627E-2</v>
      </c>
      <c r="D902" s="2">
        <f t="shared" ref="D902:D965" si="110">AVERAGE(B898:B902)</f>
        <v>3.2839999999999998</v>
      </c>
      <c r="E902" s="2">
        <f t="shared" si="104"/>
        <v>3.3190000000000004</v>
      </c>
      <c r="F902" s="2">
        <f t="shared" si="105"/>
        <v>3.3934999999999995</v>
      </c>
      <c r="G902" s="2">
        <f t="shared" si="107"/>
        <v>3.4704000000000019</v>
      </c>
      <c r="H902" s="2">
        <f t="shared" si="103"/>
        <v>3.5340474999999985</v>
      </c>
      <c r="I902" s="2">
        <f t="array" ref="I902">SUMPRODUCT(B886:B905, (ROW(B886:B905)-ROW(B886)+1)) / (20*21/2)</f>
        <v>3.3279047619047621</v>
      </c>
      <c r="J902" s="2">
        <f t="shared" si="106"/>
        <v>3.3730299495314959</v>
      </c>
      <c r="K902" s="2">
        <f t="shared" si="108"/>
        <v>3.4437170235152625</v>
      </c>
    </row>
    <row r="903" spans="1:11" ht="13.5" x14ac:dyDescent="0.25">
      <c r="A903" s="3">
        <f>TITRES_STAT!B906</f>
        <v>43318</v>
      </c>
      <c r="B903" s="6">
        <f>TITRES_STAT!D906</f>
        <v>3.31</v>
      </c>
      <c r="C903" s="2">
        <f t="shared" si="109"/>
        <v>8.9999999999999858E-2</v>
      </c>
      <c r="D903" s="2">
        <f t="shared" si="110"/>
        <v>3.286</v>
      </c>
      <c r="E903" s="2">
        <f t="shared" si="104"/>
        <v>3.31</v>
      </c>
      <c r="F903" s="2">
        <f t="shared" si="105"/>
        <v>3.3784999999999998</v>
      </c>
      <c r="G903" s="2">
        <f t="shared" si="107"/>
        <v>3.4642000000000013</v>
      </c>
      <c r="H903" s="2">
        <f t="shared" si="103"/>
        <v>3.5321449999999985</v>
      </c>
      <c r="I903" s="2">
        <f t="array" ref="I903">SUMPRODUCT(B887:B906, (ROW(B887:B906)-ROW(B887)+1)) / (20*21/2)</f>
        <v>3.325761904761904</v>
      </c>
      <c r="J903" s="2">
        <f t="shared" si="106"/>
        <v>3.3670270971951628</v>
      </c>
      <c r="K903" s="2">
        <f t="shared" si="108"/>
        <v>3.4384732186715268</v>
      </c>
    </row>
    <row r="904" spans="1:11" ht="13.5" x14ac:dyDescent="0.25">
      <c r="A904" s="3">
        <f>TITRES_STAT!B907</f>
        <v>43319</v>
      </c>
      <c r="B904" s="6">
        <f>TITRES_STAT!D907</f>
        <v>3.25</v>
      </c>
      <c r="C904" s="2">
        <f t="shared" si="109"/>
        <v>-6.0000000000000053E-2</v>
      </c>
      <c r="D904" s="2">
        <f t="shared" si="110"/>
        <v>3.2760000000000007</v>
      </c>
      <c r="E904" s="2">
        <f t="shared" si="104"/>
        <v>3.2960000000000003</v>
      </c>
      <c r="F904" s="2">
        <f t="shared" si="105"/>
        <v>3.3654999999999995</v>
      </c>
      <c r="G904" s="2">
        <f t="shared" si="107"/>
        <v>3.4582000000000011</v>
      </c>
      <c r="H904" s="2">
        <f t="shared" si="103"/>
        <v>3.5299424999999984</v>
      </c>
      <c r="I904" s="2">
        <f t="array" ref="I904">SUMPRODUCT(B888:B907, (ROW(B888:B907)-ROW(B888)+1)) / (20*21/2)</f>
        <v>3.3239047619047613</v>
      </c>
      <c r="J904" s="2">
        <f t="shared" si="106"/>
        <v>3.3558816593670517</v>
      </c>
      <c r="K904" s="2">
        <f t="shared" si="108"/>
        <v>3.431082112056957</v>
      </c>
    </row>
    <row r="905" spans="1:11" ht="13.5" x14ac:dyDescent="0.25">
      <c r="A905" s="3">
        <f>TITRES_STAT!B908</f>
        <v>43320</v>
      </c>
      <c r="B905" s="6">
        <f>TITRES_STAT!D908</f>
        <v>3.34</v>
      </c>
      <c r="C905" s="2">
        <f t="shared" si="109"/>
        <v>8.9999999999999858E-2</v>
      </c>
      <c r="D905" s="2">
        <f t="shared" si="110"/>
        <v>3.2840000000000003</v>
      </c>
      <c r="E905" s="2">
        <f t="shared" si="104"/>
        <v>3.2920000000000003</v>
      </c>
      <c r="F905" s="2">
        <f t="shared" si="105"/>
        <v>3.3624999999999994</v>
      </c>
      <c r="G905" s="2">
        <f t="shared" si="107"/>
        <v>3.4540000000000011</v>
      </c>
      <c r="H905" s="2">
        <f t="shared" si="103"/>
        <v>3.5284234999999984</v>
      </c>
      <c r="I905" s="2">
        <f t="array" ref="I905">SUMPRODUCT(B889:B908, (ROW(B889:B908)-ROW(B889)+1)) / (20*21/2)</f>
        <v>3.3223333333333329</v>
      </c>
      <c r="J905" s="2">
        <f t="shared" si="106"/>
        <v>3.3543691203797135</v>
      </c>
      <c r="K905" s="2">
        <f t="shared" si="108"/>
        <v>3.4275102645253117</v>
      </c>
    </row>
    <row r="906" spans="1:11" ht="13.5" x14ac:dyDescent="0.25">
      <c r="A906" s="3">
        <f>TITRES_STAT!B909</f>
        <v>43321</v>
      </c>
      <c r="B906" s="6">
        <f>TITRES_STAT!D909</f>
        <v>3.34</v>
      </c>
      <c r="C906" s="2">
        <f t="shared" si="109"/>
        <v>0</v>
      </c>
      <c r="D906" s="2">
        <f t="shared" si="110"/>
        <v>3.2920000000000003</v>
      </c>
      <c r="E906" s="2">
        <f t="shared" si="104"/>
        <v>3.2959999999999994</v>
      </c>
      <c r="F906" s="2">
        <f t="shared" si="105"/>
        <v>3.3594999999999993</v>
      </c>
      <c r="G906" s="2">
        <f t="shared" si="107"/>
        <v>3.4504000000000006</v>
      </c>
      <c r="H906" s="2">
        <f t="shared" ref="H906:H969" si="111">AVERAGE(B707:B906)</f>
        <v>3.5274184999999982</v>
      </c>
      <c r="I906" s="2">
        <f t="array" ref="I906">SUMPRODUCT(B890:B909, (ROW(B890:B909)-ROW(B890)+1)) / (20*21/2)</f>
        <v>3.3210476190476195</v>
      </c>
      <c r="J906" s="2">
        <f t="shared" si="106"/>
        <v>3.3530006327245028</v>
      </c>
      <c r="K906" s="2">
        <f t="shared" si="108"/>
        <v>3.4240784894458876</v>
      </c>
    </row>
    <row r="907" spans="1:11" ht="13.5" x14ac:dyDescent="0.25">
      <c r="A907" s="3">
        <f>TITRES_STAT!B910</f>
        <v>43322</v>
      </c>
      <c r="B907" s="6">
        <f>TITRES_STAT!D910</f>
        <v>3.34</v>
      </c>
      <c r="C907" s="2">
        <f t="shared" si="109"/>
        <v>0</v>
      </c>
      <c r="D907" s="2">
        <f t="shared" si="110"/>
        <v>3.3159999999999998</v>
      </c>
      <c r="E907" s="2">
        <f t="shared" si="104"/>
        <v>3.3</v>
      </c>
      <c r="F907" s="2">
        <f t="shared" si="105"/>
        <v>3.3564999999999996</v>
      </c>
      <c r="G907" s="2">
        <f t="shared" si="107"/>
        <v>3.447000000000001</v>
      </c>
      <c r="H907" s="2">
        <f t="shared" si="111"/>
        <v>3.5266004999999985</v>
      </c>
      <c r="I907" s="2">
        <f t="array" ref="I907">SUMPRODUCT(B891:B910, (ROW(B891:B910)-ROW(B891)+1)) / (20*21/2)</f>
        <v>3.3204761904761906</v>
      </c>
      <c r="J907" s="2">
        <f t="shared" si="106"/>
        <v>3.3517624772269312</v>
      </c>
      <c r="K907" s="2">
        <f t="shared" si="108"/>
        <v>3.4207812937813431</v>
      </c>
    </row>
    <row r="908" spans="1:11" ht="13.5" x14ac:dyDescent="0.25">
      <c r="A908" s="3">
        <f>TITRES_STAT!B911</f>
        <v>43326</v>
      </c>
      <c r="B908" s="6">
        <f>TITRES_STAT!D911</f>
        <v>3.34</v>
      </c>
      <c r="C908" s="2">
        <f t="shared" si="109"/>
        <v>0</v>
      </c>
      <c r="D908" s="2">
        <f t="shared" si="110"/>
        <v>3.3220000000000001</v>
      </c>
      <c r="E908" s="2">
        <f t="shared" ref="E908:E971" si="112">AVERAGE(B899:B908)</f>
        <v>3.3039999999999998</v>
      </c>
      <c r="F908" s="2">
        <f t="shared" si="105"/>
        <v>3.3535000000000004</v>
      </c>
      <c r="G908" s="2">
        <f t="shared" si="107"/>
        <v>3.4428000000000014</v>
      </c>
      <c r="H908" s="2">
        <f t="shared" si="111"/>
        <v>3.5257354999999988</v>
      </c>
      <c r="I908" s="2">
        <f t="array" ref="I908">SUMPRODUCT(B892:B911, (ROW(B892:B911)-ROW(B892)+1)) / (20*21/2)</f>
        <v>3.320619047619048</v>
      </c>
      <c r="J908" s="2">
        <f t="shared" si="106"/>
        <v>3.350642241300557</v>
      </c>
      <c r="K908" s="2">
        <f t="shared" si="108"/>
        <v>3.4176133999075651</v>
      </c>
    </row>
    <row r="909" spans="1:11" ht="13.5" x14ac:dyDescent="0.25">
      <c r="A909" s="3">
        <f>TITRES_STAT!B912</f>
        <v>43327</v>
      </c>
      <c r="B909" s="6">
        <f>TITRES_STAT!D912</f>
        <v>3.34</v>
      </c>
      <c r="C909" s="2">
        <f t="shared" si="109"/>
        <v>0</v>
      </c>
      <c r="D909" s="2">
        <f t="shared" si="110"/>
        <v>3.34</v>
      </c>
      <c r="E909" s="2">
        <f t="shared" si="112"/>
        <v>3.3079999999999998</v>
      </c>
      <c r="F909" s="2">
        <f t="shared" si="105"/>
        <v>3.346000000000001</v>
      </c>
      <c r="G909" s="2">
        <f t="shared" si="107"/>
        <v>3.4386000000000014</v>
      </c>
      <c r="H909" s="2">
        <f t="shared" si="111"/>
        <v>3.5243569999999989</v>
      </c>
      <c r="I909" s="2">
        <f t="array" ref="I909">SUMPRODUCT(B893:B912, (ROW(B893:B912)-ROW(B893)+1)) / (20*21/2)</f>
        <v>3.3214761904761905</v>
      </c>
      <c r="J909" s="2">
        <f t="shared" si="106"/>
        <v>3.3496286945100278</v>
      </c>
      <c r="K909" s="2">
        <f t="shared" si="108"/>
        <v>3.4145697371660919</v>
      </c>
    </row>
    <row r="910" spans="1:11" ht="13.5" x14ac:dyDescent="0.25">
      <c r="A910" s="3">
        <f>TITRES_STAT!B913</f>
        <v>43328</v>
      </c>
      <c r="B910" s="6">
        <f>TITRES_STAT!D913</f>
        <v>3.34</v>
      </c>
      <c r="C910" s="2">
        <f t="shared" si="109"/>
        <v>0</v>
      </c>
      <c r="D910" s="2">
        <f t="shared" si="110"/>
        <v>3.34</v>
      </c>
      <c r="E910" s="2">
        <f t="shared" si="112"/>
        <v>3.3120000000000003</v>
      </c>
      <c r="F910" s="2">
        <f t="shared" si="105"/>
        <v>3.3385000000000011</v>
      </c>
      <c r="G910" s="2">
        <f t="shared" si="107"/>
        <v>3.434400000000001</v>
      </c>
      <c r="H910" s="2">
        <f t="shared" si="111"/>
        <v>3.5229784999999993</v>
      </c>
      <c r="I910" s="2">
        <f t="array" ref="I910">SUMPRODUCT(B894:B913, (ROW(B894:B913)-ROW(B894)+1)) / (20*21/2)</f>
        <v>3.3230476190476192</v>
      </c>
      <c r="J910" s="2">
        <f t="shared" si="106"/>
        <v>3.3487116759852635</v>
      </c>
      <c r="K910" s="2">
        <f t="shared" si="108"/>
        <v>3.4116454337478137</v>
      </c>
    </row>
    <row r="911" spans="1:11" ht="13.5" x14ac:dyDescent="0.25">
      <c r="A911" s="3">
        <f>TITRES_STAT!B914</f>
        <v>43329</v>
      </c>
      <c r="B911" s="6">
        <f>TITRES_STAT!D914</f>
        <v>3.34</v>
      </c>
      <c r="C911" s="2">
        <f t="shared" si="109"/>
        <v>0</v>
      </c>
      <c r="D911" s="2">
        <f t="shared" si="110"/>
        <v>3.34</v>
      </c>
      <c r="E911" s="2">
        <f t="shared" si="112"/>
        <v>3.3159999999999998</v>
      </c>
      <c r="F911" s="2">
        <f t="shared" si="105"/>
        <v>3.3310000000000008</v>
      </c>
      <c r="G911" s="2">
        <f t="shared" si="107"/>
        <v>3.4310000000000014</v>
      </c>
      <c r="H911" s="2">
        <f t="shared" si="111"/>
        <v>3.5216000000000003</v>
      </c>
      <c r="I911" s="2">
        <f t="array" ref="I911">SUMPRODUCT(B895:B914, (ROW(B895:B914)-ROW(B895)+1)) / (20*21/2)</f>
        <v>3.3239523809523814</v>
      </c>
      <c r="J911" s="2">
        <f t="shared" si="106"/>
        <v>3.3478819925580958</v>
      </c>
      <c r="K911" s="2">
        <f t="shared" si="108"/>
        <v>3.4088358088949584</v>
      </c>
    </row>
    <row r="912" spans="1:11" ht="13.5" x14ac:dyDescent="0.25">
      <c r="A912" s="3">
        <f>TITRES_STAT!B915</f>
        <v>43332</v>
      </c>
      <c r="B912" s="6">
        <f>TITRES_STAT!D915</f>
        <v>3.34</v>
      </c>
      <c r="C912" s="2">
        <f t="shared" si="109"/>
        <v>0</v>
      </c>
      <c r="D912" s="2">
        <f t="shared" si="110"/>
        <v>3.34</v>
      </c>
      <c r="E912" s="2">
        <f t="shared" si="112"/>
        <v>3.3280000000000003</v>
      </c>
      <c r="F912" s="2">
        <f t="shared" si="105"/>
        <v>3.3235000000000015</v>
      </c>
      <c r="G912" s="2">
        <f t="shared" si="107"/>
        <v>3.4276000000000009</v>
      </c>
      <c r="H912" s="2">
        <f t="shared" si="111"/>
        <v>3.5200810000000002</v>
      </c>
      <c r="I912" s="2">
        <f t="array" ref="I912">SUMPRODUCT(B896:B915, (ROW(B896:B915)-ROW(B896)+1)) / (20*21/2)</f>
        <v>3.3251428571428572</v>
      </c>
      <c r="J912" s="2">
        <f t="shared" si="106"/>
        <v>3.3471313266001821</v>
      </c>
      <c r="K912" s="2">
        <f t="shared" si="108"/>
        <v>3.4061363654088814</v>
      </c>
    </row>
    <row r="913" spans="1:11" ht="13.5" x14ac:dyDescent="0.25">
      <c r="A913" s="3">
        <f>TITRES_STAT!B916</f>
        <v>43335</v>
      </c>
      <c r="B913" s="6">
        <f>TITRES_STAT!D916</f>
        <v>3.34</v>
      </c>
      <c r="C913" s="2">
        <f t="shared" si="109"/>
        <v>0</v>
      </c>
      <c r="D913" s="2">
        <f t="shared" si="110"/>
        <v>3.34</v>
      </c>
      <c r="E913" s="2">
        <f t="shared" si="112"/>
        <v>3.3310000000000004</v>
      </c>
      <c r="F913" s="2">
        <f t="shared" si="105"/>
        <v>3.3205000000000013</v>
      </c>
      <c r="G913" s="2">
        <f t="shared" si="107"/>
        <v>3.4242000000000008</v>
      </c>
      <c r="H913" s="2">
        <f t="shared" si="111"/>
        <v>3.5192160000000001</v>
      </c>
      <c r="I913" s="2">
        <f t="array" ref="I913">SUMPRODUCT(B897:B916, (ROW(B897:B916)-ROW(B897)+1)) / (20*21/2)</f>
        <v>3.326571428571429</v>
      </c>
      <c r="J913" s="2">
        <f t="shared" si="106"/>
        <v>3.34645215263826</v>
      </c>
      <c r="K913" s="2">
        <f t="shared" si="108"/>
        <v>3.4035427824516704</v>
      </c>
    </row>
    <row r="914" spans="1:11" ht="13.5" x14ac:dyDescent="0.25">
      <c r="A914" s="3">
        <f>TITRES_STAT!B917</f>
        <v>43336</v>
      </c>
      <c r="B914" s="6">
        <f>TITRES_STAT!D917</f>
        <v>3.33</v>
      </c>
      <c r="C914" s="2">
        <f t="shared" si="109"/>
        <v>-9.9999999999997868E-3</v>
      </c>
      <c r="D914" s="2">
        <f t="shared" si="110"/>
        <v>3.3379999999999996</v>
      </c>
      <c r="E914" s="2">
        <f t="shared" si="112"/>
        <v>3.339</v>
      </c>
      <c r="F914" s="2">
        <f t="shared" si="105"/>
        <v>3.3175000000000012</v>
      </c>
      <c r="G914" s="2">
        <f t="shared" si="107"/>
        <v>3.4206000000000012</v>
      </c>
      <c r="H914" s="2">
        <f t="shared" si="111"/>
        <v>3.5181145000000003</v>
      </c>
      <c r="I914" s="2">
        <f t="array" ref="I914">SUMPRODUCT(B898:B917, (ROW(B898:B917)-ROW(B898)+1)) / (20*21/2)</f>
        <v>3.3278571428571428</v>
      </c>
      <c r="J914" s="2">
        <f t="shared" si="106"/>
        <v>3.344885280958426</v>
      </c>
      <c r="K914" s="2">
        <f t="shared" si="108"/>
        <v>3.400658751767291</v>
      </c>
    </row>
    <row r="915" spans="1:11" ht="13.5" x14ac:dyDescent="0.25">
      <c r="A915" s="3">
        <f>TITRES_STAT!B918</f>
        <v>43339</v>
      </c>
      <c r="B915" s="6">
        <f>TITRES_STAT!D918</f>
        <v>3.33</v>
      </c>
      <c r="C915" s="2">
        <f t="shared" si="109"/>
        <v>0</v>
      </c>
      <c r="D915" s="2">
        <f t="shared" si="110"/>
        <v>3.3359999999999999</v>
      </c>
      <c r="E915" s="2">
        <f t="shared" si="112"/>
        <v>3.3379999999999996</v>
      </c>
      <c r="F915" s="2">
        <f t="shared" si="105"/>
        <v>3.3150000000000013</v>
      </c>
      <c r="G915" s="2">
        <f t="shared" si="107"/>
        <v>3.4172000000000007</v>
      </c>
      <c r="H915" s="2">
        <f t="shared" si="111"/>
        <v>3.5171995000000011</v>
      </c>
      <c r="I915" s="2">
        <f t="array" ref="I915">SUMPRODUCT(B899:B918, (ROW(B899:B918)-ROW(B899)+1)) / (20*21/2)</f>
        <v>3.3290000000000002</v>
      </c>
      <c r="J915" s="2">
        <f t="shared" si="106"/>
        <v>3.3434676351528618</v>
      </c>
      <c r="K915" s="2">
        <f t="shared" si="108"/>
        <v>3.3978878203254363</v>
      </c>
    </row>
    <row r="916" spans="1:11" ht="13.5" x14ac:dyDescent="0.25">
      <c r="A916" s="3">
        <f>TITRES_STAT!B919</f>
        <v>43340</v>
      </c>
      <c r="B916" s="6">
        <f>TITRES_STAT!D919</f>
        <v>3.33</v>
      </c>
      <c r="C916" s="2">
        <f t="shared" si="109"/>
        <v>0</v>
      </c>
      <c r="D916" s="2">
        <f t="shared" si="110"/>
        <v>3.3340000000000005</v>
      </c>
      <c r="E916" s="2">
        <f t="shared" si="112"/>
        <v>3.3369999999999997</v>
      </c>
      <c r="F916" s="2">
        <f t="shared" ref="F916:F979" si="113">AVERAGE(B897:B916)</f>
        <v>3.3165000000000004</v>
      </c>
      <c r="G916" s="2">
        <f t="shared" si="107"/>
        <v>3.4136000000000011</v>
      </c>
      <c r="H916" s="2">
        <f t="shared" si="111"/>
        <v>3.5162845000000016</v>
      </c>
      <c r="I916" s="2">
        <f t="array" ref="I916">SUMPRODUCT(B900:B919, (ROW(B900:B919)-ROW(B900)+1)) / (20*21/2)</f>
        <v>3.3300000000000005</v>
      </c>
      <c r="J916" s="2">
        <f t="shared" si="106"/>
        <v>3.3421850032335416</v>
      </c>
      <c r="K916" s="2">
        <f t="shared" si="108"/>
        <v>3.3952255528616937</v>
      </c>
    </row>
    <row r="917" spans="1:11" ht="13.5" x14ac:dyDescent="0.25">
      <c r="A917" s="3">
        <f>TITRES_STAT!B920</f>
        <v>43341</v>
      </c>
      <c r="B917" s="6">
        <f>TITRES_STAT!D920</f>
        <v>3.33</v>
      </c>
      <c r="C917" s="2">
        <f t="shared" si="109"/>
        <v>0</v>
      </c>
      <c r="D917" s="2">
        <f t="shared" si="110"/>
        <v>3.3319999999999999</v>
      </c>
      <c r="E917" s="2">
        <f t="shared" si="112"/>
        <v>3.3359999999999994</v>
      </c>
      <c r="F917" s="2">
        <f t="shared" si="113"/>
        <v>3.3180000000000005</v>
      </c>
      <c r="G917" s="2">
        <f t="shared" si="107"/>
        <v>3.410000000000001</v>
      </c>
      <c r="H917" s="2">
        <f t="shared" si="111"/>
        <v>3.5153695000000016</v>
      </c>
      <c r="I917" s="2">
        <f t="array" ref="I917">SUMPRODUCT(B901:B920, (ROW(B901:B920)-ROW(B901)+1)) / (20*21/2)</f>
        <v>3.3308571428571425</v>
      </c>
      <c r="J917" s="2">
        <f t="shared" ref="J917:J980" si="114">$J$4*B917+J916*(1-$J$4)</f>
        <v>3.3410245267351093</v>
      </c>
      <c r="K917" s="2">
        <f t="shared" si="108"/>
        <v>3.3926676880435878</v>
      </c>
    </row>
    <row r="918" spans="1:11" ht="13.5" x14ac:dyDescent="0.25">
      <c r="A918" s="3">
        <f>TITRES_STAT!B921</f>
        <v>43342</v>
      </c>
      <c r="B918" s="6">
        <f>TITRES_STAT!D921</f>
        <v>3.33</v>
      </c>
      <c r="C918" s="2">
        <f t="shared" si="109"/>
        <v>0</v>
      </c>
      <c r="D918" s="2">
        <f t="shared" si="110"/>
        <v>3.3299999999999996</v>
      </c>
      <c r="E918" s="2">
        <f t="shared" si="112"/>
        <v>3.3349999999999995</v>
      </c>
      <c r="F918" s="2">
        <f t="shared" si="113"/>
        <v>3.3195000000000001</v>
      </c>
      <c r="G918" s="2">
        <f t="shared" si="107"/>
        <v>3.406400000000001</v>
      </c>
      <c r="H918" s="2">
        <f t="shared" si="111"/>
        <v>3.5139410000000022</v>
      </c>
      <c r="I918" s="2">
        <f t="array" ref="I918">SUMPRODUCT(B902:B921, (ROW(B902:B921)-ROW(B902)+1)) / (20*21/2)</f>
        <v>3.3315714285714284</v>
      </c>
      <c r="J918" s="2">
        <f t="shared" si="114"/>
        <v>3.3399745718079559</v>
      </c>
      <c r="K918" s="2">
        <f t="shared" si="108"/>
        <v>3.3902101316497215</v>
      </c>
    </row>
    <row r="919" spans="1:11" ht="13.5" x14ac:dyDescent="0.25">
      <c r="A919" s="3">
        <f>TITRES_STAT!B922</f>
        <v>43343</v>
      </c>
      <c r="B919" s="6">
        <f>TITRES_STAT!D922</f>
        <v>3.33</v>
      </c>
      <c r="C919" s="2">
        <f t="shared" si="109"/>
        <v>0</v>
      </c>
      <c r="D919" s="2">
        <f t="shared" si="110"/>
        <v>3.3299999999999996</v>
      </c>
      <c r="E919" s="2">
        <f t="shared" si="112"/>
        <v>3.3339999999999987</v>
      </c>
      <c r="F919" s="2">
        <f t="shared" si="113"/>
        <v>3.3210000000000002</v>
      </c>
      <c r="G919" s="2">
        <f t="shared" si="107"/>
        <v>3.4030000000000014</v>
      </c>
      <c r="H919" s="2">
        <f t="shared" si="111"/>
        <v>3.5123720000000018</v>
      </c>
      <c r="I919" s="2">
        <f t="array" ref="I919">SUMPRODUCT(B903:B922, (ROW(B903:B922)-ROW(B903)+1)) / (20*21/2)</f>
        <v>3.3321428571428577</v>
      </c>
      <c r="J919" s="2">
        <f t="shared" si="114"/>
        <v>3.3390246125881506</v>
      </c>
      <c r="K919" s="2">
        <f t="shared" si="108"/>
        <v>3.3878489500163989</v>
      </c>
    </row>
    <row r="920" spans="1:11" ht="13.5" x14ac:dyDescent="0.25">
      <c r="A920" s="3">
        <f>TITRES_STAT!B923</f>
        <v>43346</v>
      </c>
      <c r="B920" s="6">
        <f>TITRES_STAT!D923</f>
        <v>3.33</v>
      </c>
      <c r="C920" s="2">
        <f t="shared" si="109"/>
        <v>0</v>
      </c>
      <c r="D920" s="2">
        <f t="shared" si="110"/>
        <v>3.3299999999999996</v>
      </c>
      <c r="E920" s="2">
        <f t="shared" si="112"/>
        <v>3.3329999999999993</v>
      </c>
      <c r="F920" s="2">
        <f t="shared" si="113"/>
        <v>3.3225000000000002</v>
      </c>
      <c r="G920" s="2">
        <f t="shared" si="107"/>
        <v>3.3994000000000013</v>
      </c>
      <c r="H920" s="2">
        <f t="shared" si="111"/>
        <v>3.5108030000000015</v>
      </c>
      <c r="I920" s="2">
        <f t="array" ref="I920">SUMPRODUCT(B904:B923, (ROW(B904:B923)-ROW(B904)+1)) / (20*21/2)</f>
        <v>3.318857142857143</v>
      </c>
      <c r="J920" s="2">
        <f t="shared" si="114"/>
        <v>3.3381651256749936</v>
      </c>
      <c r="K920" s="2">
        <f t="shared" si="108"/>
        <v>3.385580363741246</v>
      </c>
    </row>
    <row r="921" spans="1:11" ht="13.5" x14ac:dyDescent="0.25">
      <c r="A921" s="3">
        <f>TITRES_STAT!B924</f>
        <v>43347</v>
      </c>
      <c r="B921" s="6">
        <f>TITRES_STAT!D924</f>
        <v>3.33</v>
      </c>
      <c r="C921" s="2">
        <f t="shared" si="109"/>
        <v>0</v>
      </c>
      <c r="D921" s="2">
        <f t="shared" si="110"/>
        <v>3.3299999999999996</v>
      </c>
      <c r="E921" s="2">
        <f t="shared" si="112"/>
        <v>3.3319999999999994</v>
      </c>
      <c r="F921" s="2">
        <f t="shared" si="113"/>
        <v>3.3239999999999994</v>
      </c>
      <c r="G921" s="2">
        <f t="shared" si="107"/>
        <v>3.3958000000000017</v>
      </c>
      <c r="H921" s="2">
        <f t="shared" si="111"/>
        <v>3.509234000000002</v>
      </c>
      <c r="I921" s="2">
        <f t="array" ref="I921">SUMPRODUCT(B905:B924, (ROW(B905:B924)-ROW(B905)+1)) / (20*21/2)</f>
        <v>3.3194761904761902</v>
      </c>
      <c r="J921" s="2">
        <f t="shared" si="114"/>
        <v>3.3373874946583277</v>
      </c>
      <c r="K921" s="2">
        <f t="shared" si="108"/>
        <v>3.3834007416337459</v>
      </c>
    </row>
    <row r="922" spans="1:11" ht="13.5" x14ac:dyDescent="0.25">
      <c r="A922" s="3">
        <f>TITRES_STAT!B925</f>
        <v>43348</v>
      </c>
      <c r="B922" s="6">
        <f>TITRES_STAT!D925</f>
        <v>3.33</v>
      </c>
      <c r="C922" s="2">
        <f t="shared" si="109"/>
        <v>0</v>
      </c>
      <c r="D922" s="2">
        <f t="shared" si="110"/>
        <v>3.3299999999999996</v>
      </c>
      <c r="E922" s="2">
        <f t="shared" si="112"/>
        <v>3.3309999999999995</v>
      </c>
      <c r="F922" s="2">
        <f t="shared" si="113"/>
        <v>3.3294999999999995</v>
      </c>
      <c r="G922" s="2">
        <f t="shared" si="107"/>
        <v>3.3922000000000021</v>
      </c>
      <c r="H922" s="2">
        <f t="shared" si="111"/>
        <v>3.5081790000000024</v>
      </c>
      <c r="I922" s="2">
        <f t="array" ref="I922">SUMPRODUCT(B906:B925, (ROW(B906:B925)-ROW(B906)+1)) / (20*21/2)</f>
        <v>3.3197142857142858</v>
      </c>
      <c r="J922" s="2">
        <f t="shared" si="114"/>
        <v>3.3366839237384869</v>
      </c>
      <c r="K922" s="2">
        <f t="shared" si="108"/>
        <v>3.3813065949030108</v>
      </c>
    </row>
    <row r="923" spans="1:11" ht="13.5" x14ac:dyDescent="0.25">
      <c r="A923" s="3">
        <f>TITRES_STAT!B926</f>
        <v>43349</v>
      </c>
      <c r="B923" s="6">
        <f>TITRES_STAT!D926</f>
        <v>3.19</v>
      </c>
      <c r="C923" s="2">
        <f t="shared" si="109"/>
        <v>-0.14000000000000012</v>
      </c>
      <c r="D923" s="2">
        <f t="shared" si="110"/>
        <v>3.3020000000000005</v>
      </c>
      <c r="E923" s="2">
        <f t="shared" si="112"/>
        <v>3.3159999999999989</v>
      </c>
      <c r="F923" s="2">
        <f t="shared" si="113"/>
        <v>3.3234999999999992</v>
      </c>
      <c r="G923" s="2">
        <f t="shared" si="107"/>
        <v>3.3858000000000019</v>
      </c>
      <c r="H923" s="2">
        <f t="shared" si="111"/>
        <v>3.5064240000000022</v>
      </c>
      <c r="I923" s="2">
        <f t="array" ref="I923">SUMPRODUCT(B907:B926, (ROW(B907:B926)-ROW(B907)+1)) / (20*21/2)</f>
        <v>3.32</v>
      </c>
      <c r="J923" s="2">
        <f t="shared" si="114"/>
        <v>3.3227140262395833</v>
      </c>
      <c r="K923" s="2">
        <f t="shared" si="108"/>
        <v>3.3738043754950495</v>
      </c>
    </row>
    <row r="924" spans="1:11" ht="13.5" x14ac:dyDescent="0.25">
      <c r="A924" s="3">
        <f>TITRES_STAT!B927</f>
        <v>43350</v>
      </c>
      <c r="B924" s="6">
        <f>TITRES_STAT!D927</f>
        <v>3.33</v>
      </c>
      <c r="C924" s="2">
        <f t="shared" si="109"/>
        <v>0.14000000000000012</v>
      </c>
      <c r="D924" s="2">
        <f t="shared" si="110"/>
        <v>3.3019999999999996</v>
      </c>
      <c r="E924" s="2">
        <f t="shared" si="112"/>
        <v>3.3159999999999998</v>
      </c>
      <c r="F924" s="2">
        <f t="shared" si="113"/>
        <v>3.3274999999999992</v>
      </c>
      <c r="G924" s="2">
        <f t="shared" si="107"/>
        <v>3.3832000000000026</v>
      </c>
      <c r="H924" s="2">
        <f t="shared" si="111"/>
        <v>3.5054155000000025</v>
      </c>
      <c r="I924" s="2">
        <f t="array" ref="I924">SUMPRODUCT(B908:B927, (ROW(B908:B927)-ROW(B908)+1)) / (20*21/2)</f>
        <v>3.3203333333333336</v>
      </c>
      <c r="J924" s="2">
        <f t="shared" si="114"/>
        <v>3.3234079285024802</v>
      </c>
      <c r="K924" s="2">
        <f t="shared" si="108"/>
        <v>3.3720865568481848</v>
      </c>
    </row>
    <row r="925" spans="1:11" ht="13.5" x14ac:dyDescent="0.25">
      <c r="A925" s="3">
        <f>TITRES_STAT!B928</f>
        <v>43353</v>
      </c>
      <c r="B925" s="6">
        <f>TITRES_STAT!D928</f>
        <v>3.33</v>
      </c>
      <c r="C925" s="2">
        <f t="shared" si="109"/>
        <v>0</v>
      </c>
      <c r="D925" s="2">
        <f t="shared" si="110"/>
        <v>3.3019999999999996</v>
      </c>
      <c r="E925" s="2">
        <f t="shared" si="112"/>
        <v>3.3159999999999998</v>
      </c>
      <c r="F925" s="2">
        <f t="shared" si="113"/>
        <v>3.3269999999999991</v>
      </c>
      <c r="G925" s="2">
        <f t="shared" si="107"/>
        <v>3.3798000000000026</v>
      </c>
      <c r="H925" s="2">
        <f t="shared" si="111"/>
        <v>3.5039400000000027</v>
      </c>
      <c r="I925" s="2">
        <f t="array" ref="I925">SUMPRODUCT(B909:B928, (ROW(B909:B928)-ROW(B909)+1)) / (20*21/2)</f>
        <v>3.3207142857142857</v>
      </c>
      <c r="J925" s="2">
        <f t="shared" si="114"/>
        <v>3.3240357448355775</v>
      </c>
      <c r="K925" s="2">
        <f t="shared" si="108"/>
        <v>3.3704361036384518</v>
      </c>
    </row>
    <row r="926" spans="1:11" ht="13.5" x14ac:dyDescent="0.25">
      <c r="A926" s="3">
        <f>TITRES_STAT!B929</f>
        <v>43355</v>
      </c>
      <c r="B926" s="6">
        <f>TITRES_STAT!D929</f>
        <v>3.33</v>
      </c>
      <c r="C926" s="2">
        <f t="shared" si="109"/>
        <v>0</v>
      </c>
      <c r="D926" s="2">
        <f t="shared" si="110"/>
        <v>3.3019999999999996</v>
      </c>
      <c r="E926" s="2">
        <f t="shared" si="112"/>
        <v>3.3159999999999998</v>
      </c>
      <c r="F926" s="2">
        <f t="shared" si="113"/>
        <v>3.3264999999999993</v>
      </c>
      <c r="G926" s="2">
        <f t="shared" si="107"/>
        <v>3.3764000000000034</v>
      </c>
      <c r="H926" s="2">
        <f t="shared" si="111"/>
        <v>3.502931500000003</v>
      </c>
      <c r="I926" s="2">
        <f t="array" ref="I926">SUMPRODUCT(B910:B929, (ROW(B910:B929)-ROW(B910)+1)) / (20*21/2)</f>
        <v>3.3087619047619046</v>
      </c>
      <c r="J926" s="2">
        <f t="shared" si="114"/>
        <v>3.3246037691369512</v>
      </c>
      <c r="K926" s="2">
        <f t="shared" si="108"/>
        <v>3.3688503740840026</v>
      </c>
    </row>
    <row r="927" spans="1:11" ht="13.5" x14ac:dyDescent="0.25">
      <c r="A927" s="3">
        <f>TITRES_STAT!B930</f>
        <v>43356</v>
      </c>
      <c r="B927" s="6">
        <f>TITRES_STAT!D930</f>
        <v>3.33</v>
      </c>
      <c r="C927" s="2">
        <f t="shared" si="109"/>
        <v>0</v>
      </c>
      <c r="D927" s="2">
        <f t="shared" si="110"/>
        <v>3.3019999999999996</v>
      </c>
      <c r="E927" s="2">
        <f t="shared" si="112"/>
        <v>3.3159999999999998</v>
      </c>
      <c r="F927" s="2">
        <f t="shared" si="113"/>
        <v>3.3259999999999992</v>
      </c>
      <c r="G927" s="2">
        <f t="shared" si="107"/>
        <v>3.3730000000000029</v>
      </c>
      <c r="H927" s="2">
        <f t="shared" si="111"/>
        <v>3.5014560000000032</v>
      </c>
      <c r="I927" s="2">
        <f t="array" ref="I927">SUMPRODUCT(B911:B930, (ROW(B911:B930)-ROW(B911)+1)) / (20*21/2)</f>
        <v>3.2974761904761904</v>
      </c>
      <c r="J927" s="2">
        <f t="shared" si="114"/>
        <v>3.3251176958858131</v>
      </c>
      <c r="K927" s="2">
        <f t="shared" si="108"/>
        <v>3.3673268300022769</v>
      </c>
    </row>
    <row r="928" spans="1:11" ht="13.5" x14ac:dyDescent="0.25">
      <c r="A928" s="3">
        <f>TITRES_STAT!B931</f>
        <v>43357</v>
      </c>
      <c r="B928" s="6">
        <f>TITRES_STAT!D931</f>
        <v>3.33</v>
      </c>
      <c r="C928" s="2">
        <f t="shared" si="109"/>
        <v>0</v>
      </c>
      <c r="D928" s="2">
        <f t="shared" si="110"/>
        <v>3.3299999999999996</v>
      </c>
      <c r="E928" s="2">
        <f t="shared" si="112"/>
        <v>3.3159999999999998</v>
      </c>
      <c r="F928" s="2">
        <f t="shared" si="113"/>
        <v>3.325499999999999</v>
      </c>
      <c r="G928" s="2">
        <f t="shared" si="107"/>
        <v>3.3712000000000035</v>
      </c>
      <c r="H928" s="2">
        <f t="shared" si="111"/>
        <v>3.4999805000000039</v>
      </c>
      <c r="I928" s="2">
        <f t="array" ref="I928">SUMPRODUCT(B912:B931, (ROW(B912:B931)-ROW(B912)+1)) / (20*21/2)</f>
        <v>3.2868571428571429</v>
      </c>
      <c r="J928" s="2">
        <f t="shared" si="114"/>
        <v>3.3255826772300212</v>
      </c>
      <c r="K928" s="2">
        <f t="shared" si="108"/>
        <v>3.3658630327472854</v>
      </c>
    </row>
    <row r="929" spans="1:11" ht="13.5" x14ac:dyDescent="0.25">
      <c r="A929" s="3">
        <f>TITRES_STAT!B932</f>
        <v>43360</v>
      </c>
      <c r="B929" s="6">
        <f>TITRES_STAT!D932</f>
        <v>3.2</v>
      </c>
      <c r="C929" s="2">
        <f t="shared" si="109"/>
        <v>-0.12999999999999989</v>
      </c>
      <c r="D929" s="2">
        <f t="shared" si="110"/>
        <v>3.3039999999999998</v>
      </c>
      <c r="E929" s="2">
        <f t="shared" si="112"/>
        <v>3.3029999999999995</v>
      </c>
      <c r="F929" s="2">
        <f t="shared" si="113"/>
        <v>3.3184999999999989</v>
      </c>
      <c r="G929" s="2">
        <f t="shared" si="107"/>
        <v>3.3648000000000025</v>
      </c>
      <c r="H929" s="2">
        <f t="shared" si="111"/>
        <v>3.497855000000003</v>
      </c>
      <c r="I929" s="2">
        <f t="array" ref="I929">SUMPRODUCT(B913:B932, (ROW(B913:B932)-ROW(B913)+1)) / (20*21/2)</f>
        <v>3.276904761904762</v>
      </c>
      <c r="J929" s="2">
        <f t="shared" si="114"/>
        <v>3.3136224222557331</v>
      </c>
      <c r="K929" s="2">
        <f t="shared" si="108"/>
        <v>3.3593586000905291</v>
      </c>
    </row>
    <row r="930" spans="1:11" ht="13.5" x14ac:dyDescent="0.25">
      <c r="A930" s="3">
        <f>TITRES_STAT!B933</f>
        <v>43361</v>
      </c>
      <c r="B930" s="6">
        <f>TITRES_STAT!D933</f>
        <v>3.2</v>
      </c>
      <c r="C930" s="2">
        <f t="shared" si="109"/>
        <v>0</v>
      </c>
      <c r="D930" s="2">
        <f t="shared" si="110"/>
        <v>3.278</v>
      </c>
      <c r="E930" s="2">
        <f t="shared" si="112"/>
        <v>3.2899999999999991</v>
      </c>
      <c r="F930" s="2">
        <f t="shared" si="113"/>
        <v>3.3114999999999988</v>
      </c>
      <c r="G930" s="2">
        <f t="shared" si="107"/>
        <v>3.3584000000000018</v>
      </c>
      <c r="H930" s="2">
        <f t="shared" si="111"/>
        <v>3.4958695000000035</v>
      </c>
      <c r="I930" s="2">
        <f t="array" ref="I930">SUMPRODUCT(B914:B933, (ROW(B914:B933)-ROW(B914)+1)) / (20*21/2)</f>
        <v>3.2676190476190472</v>
      </c>
      <c r="J930" s="2">
        <f t="shared" si="114"/>
        <v>3.3028012391837587</v>
      </c>
      <c r="K930" s="2">
        <f t="shared" si="108"/>
        <v>3.353109243224234</v>
      </c>
    </row>
    <row r="931" spans="1:11" ht="13.5" x14ac:dyDescent="0.25">
      <c r="A931" s="3">
        <f>TITRES_STAT!B934</f>
        <v>43362</v>
      </c>
      <c r="B931" s="6">
        <f>TITRES_STAT!D934</f>
        <v>3.2</v>
      </c>
      <c r="C931" s="2">
        <f t="shared" si="109"/>
        <v>0</v>
      </c>
      <c r="D931" s="2">
        <f t="shared" si="110"/>
        <v>3.2519999999999998</v>
      </c>
      <c r="E931" s="2">
        <f t="shared" si="112"/>
        <v>3.2769999999999997</v>
      </c>
      <c r="F931" s="2">
        <f t="shared" si="113"/>
        <v>3.3044999999999995</v>
      </c>
      <c r="G931" s="2">
        <f t="shared" si="107"/>
        <v>3.3502000000000014</v>
      </c>
      <c r="H931" s="2">
        <f t="shared" si="111"/>
        <v>3.493884000000004</v>
      </c>
      <c r="I931" s="2">
        <f t="array" ref="I931">SUMPRODUCT(B915:B934, (ROW(B915:B934)-ROW(B915)+1)) / (20*21/2)</f>
        <v>3.2589999999999999</v>
      </c>
      <c r="J931" s="2">
        <f t="shared" si="114"/>
        <v>3.2930106449757819</v>
      </c>
      <c r="K931" s="2">
        <f t="shared" si="108"/>
        <v>3.347104959176225</v>
      </c>
    </row>
    <row r="932" spans="1:11" ht="13.5" x14ac:dyDescent="0.25">
      <c r="A932" s="3">
        <f>TITRES_STAT!B935</f>
        <v>43363</v>
      </c>
      <c r="B932" s="6">
        <f>TITRES_STAT!D935</f>
        <v>3.2</v>
      </c>
      <c r="C932" s="2">
        <f t="shared" si="109"/>
        <v>0</v>
      </c>
      <c r="D932" s="2">
        <f t="shared" si="110"/>
        <v>3.226</v>
      </c>
      <c r="E932" s="2">
        <f t="shared" si="112"/>
        <v>3.2639999999999993</v>
      </c>
      <c r="F932" s="2">
        <f t="shared" si="113"/>
        <v>3.2974999999999994</v>
      </c>
      <c r="G932" s="2">
        <f t="shared" si="107"/>
        <v>3.342000000000001</v>
      </c>
      <c r="H932" s="2">
        <f t="shared" si="111"/>
        <v>3.4918985000000036</v>
      </c>
      <c r="I932" s="2">
        <f t="array" ref="I932">SUMPRODUCT(B916:B935, (ROW(B916:B935)-ROW(B916)+1)) / (20*21/2)</f>
        <v>3.2509999999999994</v>
      </c>
      <c r="J932" s="2">
        <f t="shared" si="114"/>
        <v>3.2841524883114221</v>
      </c>
      <c r="K932" s="2">
        <f t="shared" si="108"/>
        <v>3.3413361372477457</v>
      </c>
    </row>
    <row r="933" spans="1:11" ht="13.5" x14ac:dyDescent="0.25">
      <c r="A933" s="3">
        <f>TITRES_STAT!B936</f>
        <v>43364</v>
      </c>
      <c r="B933" s="6">
        <f>TITRES_STAT!D936</f>
        <v>3.2</v>
      </c>
      <c r="C933" s="2">
        <f t="shared" si="109"/>
        <v>0</v>
      </c>
      <c r="D933" s="2">
        <f t="shared" si="110"/>
        <v>3.2</v>
      </c>
      <c r="E933" s="2">
        <f t="shared" si="112"/>
        <v>3.2649999999999997</v>
      </c>
      <c r="F933" s="2">
        <f t="shared" si="113"/>
        <v>3.2904999999999993</v>
      </c>
      <c r="G933" s="2">
        <f t="shared" si="107"/>
        <v>3.3338000000000005</v>
      </c>
      <c r="H933" s="2">
        <f t="shared" si="111"/>
        <v>3.490240000000004</v>
      </c>
      <c r="I933" s="2">
        <f t="array" ref="I933">SUMPRODUCT(B917:B936, (ROW(B917:B936)-ROW(B917)+1)) / (20*21/2)</f>
        <v>3.251238095238095</v>
      </c>
      <c r="J933" s="2">
        <f t="shared" si="114"/>
        <v>3.2761379656150966</v>
      </c>
      <c r="K933" s="2">
        <f t="shared" si="108"/>
        <v>3.3357935436301873</v>
      </c>
    </row>
    <row r="934" spans="1:11" ht="13.5" x14ac:dyDescent="0.25">
      <c r="A934" s="3">
        <f>TITRES_STAT!B937</f>
        <v>43367</v>
      </c>
      <c r="B934" s="6">
        <f>TITRES_STAT!D937</f>
        <v>3.2</v>
      </c>
      <c r="C934" s="2">
        <f t="shared" si="109"/>
        <v>0</v>
      </c>
      <c r="D934" s="2">
        <f t="shared" si="110"/>
        <v>3.2</v>
      </c>
      <c r="E934" s="2">
        <f t="shared" si="112"/>
        <v>3.2519999999999998</v>
      </c>
      <c r="F934" s="2">
        <f t="shared" si="113"/>
        <v>3.2840000000000003</v>
      </c>
      <c r="G934" s="2">
        <f t="shared" si="107"/>
        <v>3.3275999999999999</v>
      </c>
      <c r="H934" s="2">
        <f t="shared" si="111"/>
        <v>3.4881145000000044</v>
      </c>
      <c r="I934" s="2">
        <f t="array" ref="I934">SUMPRODUCT(B918:B937, (ROW(B918:B937)-ROW(B918)+1)) / (20*21/2)</f>
        <v>3.2517142857142858</v>
      </c>
      <c r="J934" s="2">
        <f t="shared" si="114"/>
        <v>3.2688867307946117</v>
      </c>
      <c r="K934" s="2">
        <f t="shared" si="108"/>
        <v>3.330468306625082</v>
      </c>
    </row>
    <row r="935" spans="1:11" ht="13.5" x14ac:dyDescent="0.25">
      <c r="A935" s="3">
        <f>TITRES_STAT!B938</f>
        <v>43368</v>
      </c>
      <c r="B935" s="6">
        <f>TITRES_STAT!D938</f>
        <v>3.2</v>
      </c>
      <c r="C935" s="2">
        <f t="shared" si="109"/>
        <v>0</v>
      </c>
      <c r="D935" s="2">
        <f t="shared" si="110"/>
        <v>3.2</v>
      </c>
      <c r="E935" s="2">
        <f t="shared" si="112"/>
        <v>3.2389999999999999</v>
      </c>
      <c r="F935" s="2">
        <f t="shared" si="113"/>
        <v>3.2775000000000007</v>
      </c>
      <c r="G935" s="2">
        <f t="shared" si="107"/>
        <v>3.3235999999999994</v>
      </c>
      <c r="H935" s="2">
        <f t="shared" si="111"/>
        <v>3.4865030000000043</v>
      </c>
      <c r="I935" s="2">
        <f t="array" ref="I935">SUMPRODUCT(B919:B938, (ROW(B919:B938)-ROW(B919)+1)) / (20*21/2)</f>
        <v>3.2524285714285708</v>
      </c>
      <c r="J935" s="2">
        <f t="shared" si="114"/>
        <v>3.2623260897665531</v>
      </c>
      <c r="K935" s="2">
        <f t="shared" si="108"/>
        <v>3.3253519024437064</v>
      </c>
    </row>
    <row r="936" spans="1:11" ht="13.5" x14ac:dyDescent="0.25">
      <c r="A936" s="3">
        <f>TITRES_STAT!B939</f>
        <v>43369</v>
      </c>
      <c r="B936" s="6">
        <f>TITRES_STAT!D939</f>
        <v>3.28</v>
      </c>
      <c r="C936" s="2">
        <f t="shared" si="109"/>
        <v>7.9999999999999627E-2</v>
      </c>
      <c r="D936" s="2">
        <f t="shared" si="110"/>
        <v>3.2160000000000002</v>
      </c>
      <c r="E936" s="2">
        <f t="shared" si="112"/>
        <v>3.2339999999999995</v>
      </c>
      <c r="F936" s="2">
        <f t="shared" si="113"/>
        <v>3.2750000000000008</v>
      </c>
      <c r="G936" s="2">
        <f t="shared" si="107"/>
        <v>3.3211999999999988</v>
      </c>
      <c r="H936" s="2">
        <f t="shared" si="111"/>
        <v>3.485338000000004</v>
      </c>
      <c r="I936" s="2">
        <f t="array" ref="I936">SUMPRODUCT(B920:B939, (ROW(B920:B939)-ROW(B920)+1)) / (20*21/2)</f>
        <v>3.2533809523809518</v>
      </c>
      <c r="J936" s="2">
        <f t="shared" si="114"/>
        <v>3.2640093193125956</v>
      </c>
      <c r="K936" s="2">
        <f t="shared" si="108"/>
        <v>3.3235733964655219</v>
      </c>
    </row>
    <row r="937" spans="1:11" ht="13.5" x14ac:dyDescent="0.25">
      <c r="A937" s="3">
        <f>TITRES_STAT!B940</f>
        <v>43370</v>
      </c>
      <c r="B937" s="6">
        <f>TITRES_STAT!D940</f>
        <v>3.28</v>
      </c>
      <c r="C937" s="2">
        <f t="shared" si="109"/>
        <v>0</v>
      </c>
      <c r="D937" s="2">
        <f t="shared" si="110"/>
        <v>3.2320000000000002</v>
      </c>
      <c r="E937" s="2">
        <f t="shared" si="112"/>
        <v>3.2290000000000001</v>
      </c>
      <c r="F937" s="2">
        <f t="shared" si="113"/>
        <v>3.2725000000000009</v>
      </c>
      <c r="G937" s="2">
        <f t="shared" si="107"/>
        <v>3.3187999999999986</v>
      </c>
      <c r="H937" s="2">
        <f t="shared" si="111"/>
        <v>3.4836595000000035</v>
      </c>
      <c r="I937" s="2">
        <f t="array" ref="I937">SUMPRODUCT(B921:B940, (ROW(B921:B940)-ROW(B921)+1)) / (20*21/2)</f>
        <v>3.2545714285714293</v>
      </c>
      <c r="J937" s="2">
        <f t="shared" si="114"/>
        <v>3.2655322412828247</v>
      </c>
      <c r="K937" s="2">
        <f t="shared" si="108"/>
        <v>3.3218646358198152</v>
      </c>
    </row>
    <row r="938" spans="1:11" ht="13.5" x14ac:dyDescent="0.25">
      <c r="A938" s="3">
        <f>TITRES_STAT!B941</f>
        <v>43371</v>
      </c>
      <c r="B938" s="6">
        <f>TITRES_STAT!D941</f>
        <v>3.28</v>
      </c>
      <c r="C938" s="2">
        <f t="shared" si="109"/>
        <v>0</v>
      </c>
      <c r="D938" s="2">
        <f t="shared" si="110"/>
        <v>3.2479999999999998</v>
      </c>
      <c r="E938" s="2">
        <f t="shared" si="112"/>
        <v>3.2240000000000002</v>
      </c>
      <c r="F938" s="2">
        <f t="shared" si="113"/>
        <v>3.2700000000000009</v>
      </c>
      <c r="G938" s="2">
        <f t="shared" si="107"/>
        <v>3.3163999999999989</v>
      </c>
      <c r="H938" s="2">
        <f t="shared" si="111"/>
        <v>3.4824945000000032</v>
      </c>
      <c r="I938" s="2">
        <f t="array" ref="I938">SUMPRODUCT(B922:B941, (ROW(B922:B941)-ROW(B922)+1)) / (20*21/2)</f>
        <v>3.2560000000000007</v>
      </c>
      <c r="J938" s="2">
        <f t="shared" si="114"/>
        <v>3.2669101230654127</v>
      </c>
      <c r="K938" s="2">
        <f t="shared" si="108"/>
        <v>3.3202228853955087</v>
      </c>
    </row>
    <row r="939" spans="1:11" ht="13.5" x14ac:dyDescent="0.25">
      <c r="A939" s="3">
        <f>TITRES_STAT!B942</f>
        <v>43374</v>
      </c>
      <c r="B939" s="6">
        <f>TITRES_STAT!D942</f>
        <v>3.28</v>
      </c>
      <c r="C939" s="2">
        <f t="shared" si="109"/>
        <v>0</v>
      </c>
      <c r="D939" s="2">
        <f t="shared" si="110"/>
        <v>3.2640000000000002</v>
      </c>
      <c r="E939" s="2">
        <f t="shared" si="112"/>
        <v>3.2320000000000002</v>
      </c>
      <c r="F939" s="2">
        <f t="shared" si="113"/>
        <v>3.2675000000000005</v>
      </c>
      <c r="G939" s="2">
        <f t="shared" si="107"/>
        <v>3.3121999999999985</v>
      </c>
      <c r="H939" s="2">
        <f t="shared" si="111"/>
        <v>3.4809090000000031</v>
      </c>
      <c r="I939" s="2">
        <f t="array" ref="I939">SUMPRODUCT(B923:B942, (ROW(B923:B942)-ROW(B923)+1)) / (20*21/2)</f>
        <v>3.2576666666666667</v>
      </c>
      <c r="J939" s="2">
        <f t="shared" si="114"/>
        <v>3.2681567780115639</v>
      </c>
      <c r="K939" s="2">
        <f t="shared" si="108"/>
        <v>3.3186455173407827</v>
      </c>
    </row>
    <row r="940" spans="1:11" ht="13.5" x14ac:dyDescent="0.25">
      <c r="A940" s="3">
        <f>TITRES_STAT!B943</f>
        <v>43375</v>
      </c>
      <c r="B940" s="6">
        <f>TITRES_STAT!D943</f>
        <v>3.28</v>
      </c>
      <c r="C940" s="2">
        <f t="shared" si="109"/>
        <v>0</v>
      </c>
      <c r="D940" s="2">
        <f t="shared" si="110"/>
        <v>3.28</v>
      </c>
      <c r="E940" s="2">
        <f t="shared" si="112"/>
        <v>3.2400000000000007</v>
      </c>
      <c r="F940" s="2">
        <f t="shared" si="113"/>
        <v>3.2650000000000006</v>
      </c>
      <c r="G940" s="2">
        <f t="shared" si="107"/>
        <v>3.3079999999999989</v>
      </c>
      <c r="H940" s="2">
        <f t="shared" si="111"/>
        <v>3.479697500000003</v>
      </c>
      <c r="I940" s="2">
        <f t="array" ref="I940">SUMPRODUCT(B924:B943, (ROW(B924:B943)-ROW(B924)+1)) / (20*21/2)</f>
        <v>3.2462380952380956</v>
      </c>
      <c r="J940" s="2">
        <f t="shared" si="114"/>
        <v>3.2692847039152246</v>
      </c>
      <c r="K940" s="2">
        <f t="shared" si="108"/>
        <v>3.3171300068568303</v>
      </c>
    </row>
    <row r="941" spans="1:11" ht="13.5" x14ac:dyDescent="0.25">
      <c r="A941" s="3">
        <f>TITRES_STAT!B944</f>
        <v>43376</v>
      </c>
      <c r="B941" s="6">
        <f>TITRES_STAT!D944</f>
        <v>3.28</v>
      </c>
      <c r="C941" s="2">
        <f t="shared" si="109"/>
        <v>0</v>
      </c>
      <c r="D941" s="2">
        <f t="shared" si="110"/>
        <v>3.28</v>
      </c>
      <c r="E941" s="2">
        <f t="shared" si="112"/>
        <v>3.2480000000000002</v>
      </c>
      <c r="F941" s="2">
        <f t="shared" si="113"/>
        <v>3.2625000000000006</v>
      </c>
      <c r="G941" s="2">
        <f t="shared" si="107"/>
        <v>3.303799999999999</v>
      </c>
      <c r="H941" s="2">
        <f t="shared" si="111"/>
        <v>3.478579500000003</v>
      </c>
      <c r="I941" s="2">
        <f t="array" ref="I941">SUMPRODUCT(B925:B944, (ROW(B925:B944)-ROW(B925)+1)) / (20*21/2)</f>
        <v>3.2264761904761903</v>
      </c>
      <c r="J941" s="2">
        <f t="shared" si="114"/>
        <v>3.2703052083042508</v>
      </c>
      <c r="K941" s="2">
        <f t="shared" si="108"/>
        <v>3.3156739281565626</v>
      </c>
    </row>
    <row r="942" spans="1:11" ht="13.5" x14ac:dyDescent="0.25">
      <c r="A942" s="3">
        <f>TITRES_STAT!B945</f>
        <v>43377</v>
      </c>
      <c r="B942" s="6">
        <f>TITRES_STAT!D945</f>
        <v>3.28</v>
      </c>
      <c r="C942" s="2">
        <f t="shared" si="109"/>
        <v>0</v>
      </c>
      <c r="D942" s="2">
        <f t="shared" si="110"/>
        <v>3.28</v>
      </c>
      <c r="E942" s="2">
        <f t="shared" si="112"/>
        <v>3.2560000000000002</v>
      </c>
      <c r="F942" s="2">
        <f t="shared" si="113"/>
        <v>3.2600000000000002</v>
      </c>
      <c r="G942" s="2">
        <f t="shared" si="107"/>
        <v>3.2995999999999994</v>
      </c>
      <c r="H942" s="2">
        <f t="shared" si="111"/>
        <v>3.4777885000000031</v>
      </c>
      <c r="I942" s="2">
        <f t="array" ref="I942">SUMPRODUCT(B926:B945, (ROW(B926:B945)-ROW(B926)+1)) / (20*21/2)</f>
        <v>3.199476190476191</v>
      </c>
      <c r="J942" s="2">
        <f t="shared" si="114"/>
        <v>3.2712285217990842</v>
      </c>
      <c r="K942" s="2">
        <f t="shared" si="108"/>
        <v>3.3142749505817952</v>
      </c>
    </row>
    <row r="943" spans="1:11" ht="13.5" x14ac:dyDescent="0.25">
      <c r="A943" s="3">
        <f>TITRES_STAT!B946</f>
        <v>43378</v>
      </c>
      <c r="B943" s="6">
        <f>TITRES_STAT!D946</f>
        <v>3.14</v>
      </c>
      <c r="C943" s="2">
        <f t="shared" si="109"/>
        <v>-0.13999999999999968</v>
      </c>
      <c r="D943" s="2">
        <f t="shared" si="110"/>
        <v>3.2519999999999998</v>
      </c>
      <c r="E943" s="2">
        <f t="shared" si="112"/>
        <v>3.25</v>
      </c>
      <c r="F943" s="2">
        <f t="shared" si="113"/>
        <v>3.2575000000000003</v>
      </c>
      <c r="G943" s="2">
        <f t="shared" si="107"/>
        <v>3.2943999999999996</v>
      </c>
      <c r="H943" s="2">
        <f t="shared" si="111"/>
        <v>3.4762975000000034</v>
      </c>
      <c r="I943" s="2">
        <f t="array" ref="I943">SUMPRODUCT(B927:B946, (ROW(B927:B946)-ROW(B927)+1)) / (20*21/2)</f>
        <v>3.1742380952380955</v>
      </c>
      <c r="J943" s="2">
        <f t="shared" si="114"/>
        <v>3.2587305673420288</v>
      </c>
      <c r="K943" s="2">
        <f t="shared" si="108"/>
        <v>3.3074406387942736</v>
      </c>
    </row>
    <row r="944" spans="1:11" ht="13.5" x14ac:dyDescent="0.25">
      <c r="A944" s="3">
        <f>TITRES_STAT!B947</f>
        <v>43381</v>
      </c>
      <c r="B944" s="6">
        <f>TITRES_STAT!D947</f>
        <v>3.05</v>
      </c>
      <c r="C944" s="2">
        <f t="shared" si="109"/>
        <v>-9.0000000000000302E-2</v>
      </c>
      <c r="D944" s="2">
        <f t="shared" si="110"/>
        <v>3.2060000000000004</v>
      </c>
      <c r="E944" s="2">
        <f t="shared" si="112"/>
        <v>3.2350000000000003</v>
      </c>
      <c r="F944" s="2">
        <f t="shared" si="113"/>
        <v>3.2435</v>
      </c>
      <c r="G944" s="2">
        <f t="shared" si="107"/>
        <v>3.2875999999999999</v>
      </c>
      <c r="H944" s="2">
        <f t="shared" si="111"/>
        <v>3.474356500000003</v>
      </c>
      <c r="I944" s="2">
        <f t="array" ref="I944">SUMPRODUCT(B928:B947, (ROW(B928:B947)-ROW(B928)+1)) / (20*21/2)</f>
        <v>3.1507619047619051</v>
      </c>
      <c r="J944" s="2">
        <f t="shared" si="114"/>
        <v>3.238851465690407</v>
      </c>
      <c r="K944" s="2">
        <f t="shared" si="108"/>
        <v>3.2973449274690081</v>
      </c>
    </row>
    <row r="945" spans="1:11" ht="13.5" x14ac:dyDescent="0.25">
      <c r="A945" s="3">
        <f>TITRES_STAT!B948</f>
        <v>43382</v>
      </c>
      <c r="B945" s="6">
        <f>TITRES_STAT!D948</f>
        <v>2.96</v>
      </c>
      <c r="C945" s="2">
        <f t="shared" si="109"/>
        <v>-8.9999999999999858E-2</v>
      </c>
      <c r="D945" s="2">
        <f t="shared" si="110"/>
        <v>3.1420000000000003</v>
      </c>
      <c r="E945" s="2">
        <f t="shared" si="112"/>
        <v>3.2109999999999999</v>
      </c>
      <c r="F945" s="2">
        <f t="shared" si="113"/>
        <v>3.2250000000000001</v>
      </c>
      <c r="G945" s="2">
        <f t="shared" si="107"/>
        <v>3.2792000000000003</v>
      </c>
      <c r="H945" s="2">
        <f t="shared" si="111"/>
        <v>3.471872000000003</v>
      </c>
      <c r="I945" s="2">
        <f t="array" ref="I945">SUMPRODUCT(B929:B948, (ROW(B929:B948)-ROW(B929)+1)) / (20*21/2)</f>
        <v>3.1290476190476197</v>
      </c>
      <c r="J945" s="2">
        <f t="shared" si="114"/>
        <v>3.2122941832437015</v>
      </c>
      <c r="K945" s="2">
        <f t="shared" si="108"/>
        <v>3.2841157146270863</v>
      </c>
    </row>
    <row r="946" spans="1:11" ht="13.5" x14ac:dyDescent="0.25">
      <c r="A946" s="3">
        <f>TITRES_STAT!B949</f>
        <v>43383</v>
      </c>
      <c r="B946" s="6">
        <f>TITRES_STAT!D949</f>
        <v>2.96</v>
      </c>
      <c r="C946" s="2">
        <f t="shared" si="109"/>
        <v>0</v>
      </c>
      <c r="D946" s="2">
        <f t="shared" si="110"/>
        <v>3.0780000000000003</v>
      </c>
      <c r="E946" s="2">
        <f t="shared" si="112"/>
        <v>3.1790000000000003</v>
      </c>
      <c r="F946" s="2">
        <f t="shared" si="113"/>
        <v>3.2064999999999997</v>
      </c>
      <c r="G946" s="2">
        <f t="shared" ref="G946:G1009" si="115">AVERAGE(B897:B946)</f>
        <v>3.2724000000000006</v>
      </c>
      <c r="H946" s="2">
        <f t="shared" si="111"/>
        <v>3.469387500000003</v>
      </c>
      <c r="I946" s="2">
        <f t="array" ref="I946">SUMPRODUCT(B930:B949, (ROW(B930:B949)-ROW(B930)+1)) / (20*21/2)</f>
        <v>3.105285714285714</v>
      </c>
      <c r="J946" s="2">
        <f t="shared" si="114"/>
        <v>3.1882661657919202</v>
      </c>
      <c r="K946" s="2">
        <f t="shared" si="108"/>
        <v>3.271405294445632</v>
      </c>
    </row>
    <row r="947" spans="1:11" ht="13.5" x14ac:dyDescent="0.25">
      <c r="A947" s="3">
        <f>TITRES_STAT!B950</f>
        <v>43384</v>
      </c>
      <c r="B947" s="6">
        <f>TITRES_STAT!D950</f>
        <v>2.96</v>
      </c>
      <c r="C947" s="2">
        <f t="shared" si="109"/>
        <v>0</v>
      </c>
      <c r="D947" s="2">
        <f t="shared" si="110"/>
        <v>3.0140000000000002</v>
      </c>
      <c r="E947" s="2">
        <f t="shared" si="112"/>
        <v>3.1470000000000002</v>
      </c>
      <c r="F947" s="2">
        <f t="shared" si="113"/>
        <v>3.1880000000000002</v>
      </c>
      <c r="G947" s="2">
        <f t="shared" si="115"/>
        <v>3.2656000000000005</v>
      </c>
      <c r="H947" s="2">
        <f t="shared" si="111"/>
        <v>3.4669030000000034</v>
      </c>
      <c r="I947" s="2">
        <f t="array" ref="I947">SUMPRODUCT(B931:B950, (ROW(B931:B950)-ROW(B931)+1)) / (20*21/2)</f>
        <v>3.0838095238095238</v>
      </c>
      <c r="J947" s="2">
        <f t="shared" si="114"/>
        <v>3.1665265309545947</v>
      </c>
      <c r="K947" s="2">
        <f t="shared" ref="K947:K1010" si="116">$K$4*B947+(1-$K$4)*K946</f>
        <v>3.2591933221144309</v>
      </c>
    </row>
    <row r="948" spans="1:11" ht="13.5" x14ac:dyDescent="0.25">
      <c r="A948" s="3">
        <f>TITRES_STAT!B951</f>
        <v>43385</v>
      </c>
      <c r="B948" s="6">
        <f>TITRES_STAT!D951</f>
        <v>2.96</v>
      </c>
      <c r="C948" s="2">
        <f t="shared" si="109"/>
        <v>0</v>
      </c>
      <c r="D948" s="2">
        <f t="shared" si="110"/>
        <v>2.9780000000000002</v>
      </c>
      <c r="E948" s="2">
        <f t="shared" si="112"/>
        <v>3.1150000000000002</v>
      </c>
      <c r="F948" s="2">
        <f t="shared" si="113"/>
        <v>3.1695000000000002</v>
      </c>
      <c r="G948" s="2">
        <f t="shared" si="115"/>
        <v>3.2588000000000004</v>
      </c>
      <c r="H948" s="2">
        <f t="shared" si="111"/>
        <v>3.4636710000000033</v>
      </c>
      <c r="I948" s="2">
        <f t="array" ref="I948">SUMPRODUCT(B932:B951, (ROW(B932:B951)-ROW(B932)+1)) / (20*21/2)</f>
        <v>3.063619047619047</v>
      </c>
      <c r="J948" s="2">
        <f t="shared" si="114"/>
        <v>3.1468573375303475</v>
      </c>
      <c r="K948" s="2">
        <f t="shared" si="116"/>
        <v>3.2474602506589632</v>
      </c>
    </row>
    <row r="949" spans="1:11" ht="13.5" x14ac:dyDescent="0.25">
      <c r="A949" s="3">
        <f>TITRES_STAT!B952</f>
        <v>43389</v>
      </c>
      <c r="B949" s="6">
        <f>TITRES_STAT!D952</f>
        <v>2.92</v>
      </c>
      <c r="C949" s="2">
        <f t="shared" si="109"/>
        <v>-4.0000000000000036E-2</v>
      </c>
      <c r="D949" s="2">
        <f t="shared" si="110"/>
        <v>2.952</v>
      </c>
      <c r="E949" s="2">
        <f t="shared" si="112"/>
        <v>3.0790000000000006</v>
      </c>
      <c r="F949" s="2">
        <f t="shared" si="113"/>
        <v>3.1555000000000004</v>
      </c>
      <c r="G949" s="2">
        <f t="shared" si="115"/>
        <v>3.2512000000000008</v>
      </c>
      <c r="H949" s="2">
        <f t="shared" si="111"/>
        <v>3.4602390000000032</v>
      </c>
      <c r="I949" s="2">
        <f t="array" ref="I949">SUMPRODUCT(B933:B952, (ROW(B933:B952)-ROW(B933)+1)) / (20*21/2)</f>
        <v>3.0447142857142855</v>
      </c>
      <c r="J949" s="2">
        <f t="shared" si="114"/>
        <v>3.1252518768131714</v>
      </c>
      <c r="K949" s="2">
        <f t="shared" si="116"/>
        <v>3.2346186722017487</v>
      </c>
    </row>
    <row r="950" spans="1:11" ht="13.5" x14ac:dyDescent="0.25">
      <c r="A950" s="3">
        <f>TITRES_STAT!B953</f>
        <v>43390</v>
      </c>
      <c r="B950" s="6">
        <f>TITRES_STAT!D953</f>
        <v>2.93</v>
      </c>
      <c r="C950" s="2">
        <f t="shared" si="109"/>
        <v>1.0000000000000231E-2</v>
      </c>
      <c r="D950" s="2">
        <f t="shared" si="110"/>
        <v>2.9459999999999997</v>
      </c>
      <c r="E950" s="2">
        <f t="shared" si="112"/>
        <v>3.0440000000000005</v>
      </c>
      <c r="F950" s="2">
        <f t="shared" si="113"/>
        <v>3.1420000000000003</v>
      </c>
      <c r="G950" s="2">
        <f t="shared" si="115"/>
        <v>3.2438000000000007</v>
      </c>
      <c r="H950" s="2">
        <f t="shared" si="111"/>
        <v>3.456857000000003</v>
      </c>
      <c r="I950" s="2">
        <f t="array" ref="I950">SUMPRODUCT(B934:B953, (ROW(B934:B953)-ROW(B934)+1)) / (20*21/2)</f>
        <v>3.0270952380952378</v>
      </c>
      <c r="J950" s="2">
        <f t="shared" si="114"/>
        <v>3.1066564599738218</v>
      </c>
      <c r="K950" s="2">
        <f t="shared" si="116"/>
        <v>3.2226728419193273</v>
      </c>
    </row>
    <row r="951" spans="1:11" ht="13.5" x14ac:dyDescent="0.25">
      <c r="A951" s="3">
        <f>TITRES_STAT!B954</f>
        <v>43391</v>
      </c>
      <c r="B951" s="6">
        <f>TITRES_STAT!D954</f>
        <v>2.93</v>
      </c>
      <c r="C951" s="2">
        <f t="shared" si="109"/>
        <v>0</v>
      </c>
      <c r="D951" s="2">
        <f t="shared" si="110"/>
        <v>2.94</v>
      </c>
      <c r="E951" s="2">
        <f t="shared" si="112"/>
        <v>3.0090000000000003</v>
      </c>
      <c r="F951" s="2">
        <f t="shared" si="113"/>
        <v>3.1285000000000003</v>
      </c>
      <c r="G951" s="2">
        <f t="shared" si="115"/>
        <v>3.2364000000000006</v>
      </c>
      <c r="H951" s="2">
        <f t="shared" si="111"/>
        <v>3.4534750000000027</v>
      </c>
      <c r="I951" s="2">
        <f t="array" ref="I951">SUMPRODUCT(B935:B954, (ROW(B935:B954)-ROW(B935)+1)) / (20*21/2)</f>
        <v>3.0040952380952382</v>
      </c>
      <c r="J951" s="2">
        <f t="shared" si="114"/>
        <v>3.0898320352144104</v>
      </c>
      <c r="K951" s="2">
        <f t="shared" si="116"/>
        <v>3.2111954755695495</v>
      </c>
    </row>
    <row r="952" spans="1:11" ht="13.5" x14ac:dyDescent="0.25">
      <c r="A952" s="3">
        <f>TITRES_STAT!B955</f>
        <v>43392</v>
      </c>
      <c r="B952" s="6">
        <f>TITRES_STAT!D955</f>
        <v>2.93</v>
      </c>
      <c r="C952" s="2">
        <f t="shared" si="109"/>
        <v>0</v>
      </c>
      <c r="D952" s="2">
        <f t="shared" si="110"/>
        <v>2.9340000000000002</v>
      </c>
      <c r="E952" s="2">
        <f t="shared" si="112"/>
        <v>2.9740000000000002</v>
      </c>
      <c r="F952" s="2">
        <f t="shared" si="113"/>
        <v>3.1150000000000002</v>
      </c>
      <c r="G952" s="2">
        <f t="shared" si="115"/>
        <v>3.2306000000000008</v>
      </c>
      <c r="H952" s="2">
        <f t="shared" si="111"/>
        <v>3.4506070000000024</v>
      </c>
      <c r="I952" s="2">
        <f t="array" ref="I952">SUMPRODUCT(B936:B955, (ROW(B936:B955)-ROW(B936)+1)) / (20*21/2)</f>
        <v>2.9827142857142857</v>
      </c>
      <c r="J952" s="2">
        <f t="shared" si="114"/>
        <v>3.0746099366225619</v>
      </c>
      <c r="K952" s="2">
        <f t="shared" si="116"/>
        <v>3.2001682020178026</v>
      </c>
    </row>
    <row r="953" spans="1:11" ht="13.5" x14ac:dyDescent="0.25">
      <c r="A953" s="3">
        <f>TITRES_STAT!B956</f>
        <v>43395</v>
      </c>
      <c r="B953" s="6">
        <f>TITRES_STAT!D956</f>
        <v>2.93</v>
      </c>
      <c r="C953" s="2">
        <f t="shared" si="109"/>
        <v>0</v>
      </c>
      <c r="D953" s="2">
        <f t="shared" si="110"/>
        <v>2.9279999999999999</v>
      </c>
      <c r="E953" s="2">
        <f t="shared" si="112"/>
        <v>2.9530000000000003</v>
      </c>
      <c r="F953" s="2">
        <f t="shared" si="113"/>
        <v>3.1015000000000001</v>
      </c>
      <c r="G953" s="2">
        <f t="shared" si="115"/>
        <v>3.2230000000000008</v>
      </c>
      <c r="H953" s="2">
        <f t="shared" si="111"/>
        <v>3.4472250000000026</v>
      </c>
      <c r="I953" s="2">
        <f t="array" ref="I953">SUMPRODUCT(B937:B956, (ROW(B937:B956)-ROW(B937)+1)) / (20*21/2)</f>
        <v>2.9743809523809523</v>
      </c>
      <c r="J953" s="2">
        <f t="shared" si="114"/>
        <v>3.0608375617061276</v>
      </c>
      <c r="K953" s="2">
        <f t="shared" si="116"/>
        <v>3.1895733705661242</v>
      </c>
    </row>
    <row r="954" spans="1:11" ht="13.5" x14ac:dyDescent="0.25">
      <c r="A954" s="3">
        <f>TITRES_STAT!B957</f>
        <v>43396</v>
      </c>
      <c r="B954" s="6">
        <f>TITRES_STAT!D957</f>
        <v>2.86</v>
      </c>
      <c r="C954" s="2">
        <f t="shared" si="109"/>
        <v>-7.0000000000000284E-2</v>
      </c>
      <c r="D954" s="2">
        <f t="shared" si="110"/>
        <v>2.9159999999999999</v>
      </c>
      <c r="E954" s="2">
        <f t="shared" si="112"/>
        <v>2.9340000000000002</v>
      </c>
      <c r="F954" s="2">
        <f t="shared" si="113"/>
        <v>3.0845000000000002</v>
      </c>
      <c r="G954" s="2">
        <f t="shared" si="115"/>
        <v>3.2152000000000016</v>
      </c>
      <c r="H954" s="2">
        <f t="shared" si="111"/>
        <v>3.4434930000000032</v>
      </c>
      <c r="I954" s="2">
        <f t="array" ref="I954">SUMPRODUCT(B938:B957, (ROW(B938:B957)-ROW(B938)+1)) / (20*21/2)</f>
        <v>2.979857142857143</v>
      </c>
      <c r="J954" s="2">
        <f t="shared" si="114"/>
        <v>3.0417101748769726</v>
      </c>
      <c r="K954" s="2">
        <f t="shared" si="116"/>
        <v>3.1766489246615706</v>
      </c>
    </row>
    <row r="955" spans="1:11" ht="13.5" x14ac:dyDescent="0.25">
      <c r="A955" s="3">
        <f>TITRES_STAT!B958</f>
        <v>43397</v>
      </c>
      <c r="B955" s="6">
        <f>TITRES_STAT!D958</f>
        <v>2.86</v>
      </c>
      <c r="C955" s="2">
        <f t="shared" si="109"/>
        <v>0</v>
      </c>
      <c r="D955" s="2">
        <f t="shared" si="110"/>
        <v>2.9020000000000001</v>
      </c>
      <c r="E955" s="2">
        <f t="shared" si="112"/>
        <v>2.9239999999999999</v>
      </c>
      <c r="F955" s="2">
        <f t="shared" si="113"/>
        <v>3.0674999999999999</v>
      </c>
      <c r="G955" s="2">
        <f t="shared" si="115"/>
        <v>3.2056000000000018</v>
      </c>
      <c r="H955" s="2">
        <f t="shared" si="111"/>
        <v>3.439761000000003</v>
      </c>
      <c r="I955" s="2">
        <f t="array" ref="I955">SUMPRODUCT(B939:B958, (ROW(B939:B958)-ROW(B939)+1)) / (20*21/2)</f>
        <v>2.9985238095238085</v>
      </c>
      <c r="J955" s="2">
        <f t="shared" si="114"/>
        <v>3.0244044439363087</v>
      </c>
      <c r="K955" s="2">
        <f t="shared" si="116"/>
        <v>3.1642313197728815</v>
      </c>
    </row>
    <row r="956" spans="1:11" ht="13.5" x14ac:dyDescent="0.25">
      <c r="A956" s="3">
        <f>TITRES_STAT!B959</f>
        <v>43398</v>
      </c>
      <c r="B956" s="6">
        <f>TITRES_STAT!D959</f>
        <v>2.98</v>
      </c>
      <c r="C956" s="2">
        <f t="shared" si="109"/>
        <v>0.12000000000000011</v>
      </c>
      <c r="D956" s="2">
        <f t="shared" si="110"/>
        <v>2.9119999999999999</v>
      </c>
      <c r="E956" s="2">
        <f t="shared" si="112"/>
        <v>2.9259999999999997</v>
      </c>
      <c r="F956" s="2">
        <f t="shared" si="113"/>
        <v>3.0524999999999998</v>
      </c>
      <c r="G956" s="2">
        <f t="shared" si="115"/>
        <v>3.1984000000000008</v>
      </c>
      <c r="H956" s="2">
        <f t="shared" si="111"/>
        <v>3.4366290000000039</v>
      </c>
      <c r="I956" s="2">
        <f t="array" ref="I956">SUMPRODUCT(B940:B959, (ROW(B940:B959)-ROW(B940)+1)) / (20*21/2)</f>
        <v>3.0173809523809516</v>
      </c>
      <c r="J956" s="2">
        <f t="shared" si="114"/>
        <v>3.0201754492757082</v>
      </c>
      <c r="K956" s="2">
        <f t="shared" si="116"/>
        <v>3.1570065621347294</v>
      </c>
    </row>
    <row r="957" spans="1:11" ht="13.5" x14ac:dyDescent="0.25">
      <c r="A957" s="3">
        <f>TITRES_STAT!B960</f>
        <v>43399</v>
      </c>
      <c r="B957" s="6">
        <f>TITRES_STAT!D960</f>
        <v>3.11</v>
      </c>
      <c r="C957" s="2">
        <f t="shared" si="109"/>
        <v>0.12999999999999989</v>
      </c>
      <c r="D957" s="2">
        <f t="shared" si="110"/>
        <v>2.948</v>
      </c>
      <c r="E957" s="2">
        <f t="shared" si="112"/>
        <v>2.9409999999999998</v>
      </c>
      <c r="F957" s="2">
        <f t="shared" si="113"/>
        <v>3.0439999999999996</v>
      </c>
      <c r="G957" s="2">
        <f t="shared" si="115"/>
        <v>3.1938000000000013</v>
      </c>
      <c r="H957" s="2">
        <f t="shared" si="111"/>
        <v>3.4346610000000037</v>
      </c>
      <c r="I957" s="2">
        <f t="array" ref="I957">SUMPRODUCT(B941:B960, (ROW(B941:B960)-ROW(B941)+1)) / (20*21/2)</f>
        <v>3.0364285714285719</v>
      </c>
      <c r="J957" s="2">
        <f t="shared" si="114"/>
        <v>3.0287301683923076</v>
      </c>
      <c r="K957" s="2">
        <f t="shared" si="116"/>
        <v>3.1551631675412106</v>
      </c>
    </row>
    <row r="958" spans="1:11" ht="13.5" x14ac:dyDescent="0.25">
      <c r="A958" s="3">
        <f>TITRES_STAT!B961</f>
        <v>43402</v>
      </c>
      <c r="B958" s="6">
        <f>TITRES_STAT!D961</f>
        <v>3.24</v>
      </c>
      <c r="C958" s="2">
        <f t="shared" si="109"/>
        <v>0.13000000000000034</v>
      </c>
      <c r="D958" s="2">
        <f t="shared" si="110"/>
        <v>3.01</v>
      </c>
      <c r="E958" s="2">
        <f t="shared" si="112"/>
        <v>2.9689999999999999</v>
      </c>
      <c r="F958" s="2">
        <f t="shared" si="113"/>
        <v>3.0419999999999998</v>
      </c>
      <c r="G958" s="2">
        <f t="shared" si="115"/>
        <v>3.1918000000000006</v>
      </c>
      <c r="H958" s="2">
        <f t="shared" si="111"/>
        <v>3.4336230000000039</v>
      </c>
      <c r="I958" s="2">
        <f t="array" ref="I958">SUMPRODUCT(B942:B961, (ROW(B942:B961)-ROW(B942)+1)) / (20*21/2)</f>
        <v>3.0556666666666668</v>
      </c>
      <c r="J958" s="2">
        <f t="shared" si="114"/>
        <v>3.0488511047358977</v>
      </c>
      <c r="K958" s="2">
        <f t="shared" si="116"/>
        <v>3.1584901021474376</v>
      </c>
    </row>
    <row r="959" spans="1:11" ht="13.5" x14ac:dyDescent="0.25">
      <c r="A959" s="3">
        <f>TITRES_STAT!B962</f>
        <v>43403</v>
      </c>
      <c r="B959" s="6">
        <f>TITRES_STAT!D962</f>
        <v>3.24</v>
      </c>
      <c r="C959" s="2">
        <f t="shared" si="109"/>
        <v>0</v>
      </c>
      <c r="D959" s="2">
        <f t="shared" si="110"/>
        <v>3.0859999999999999</v>
      </c>
      <c r="E959" s="2">
        <f t="shared" si="112"/>
        <v>3.0010000000000003</v>
      </c>
      <c r="F959" s="2">
        <f t="shared" si="113"/>
        <v>3.04</v>
      </c>
      <c r="G959" s="2">
        <f t="shared" si="115"/>
        <v>3.1898000000000009</v>
      </c>
      <c r="H959" s="2">
        <f t="shared" si="111"/>
        <v>3.4325850000000036</v>
      </c>
      <c r="I959" s="2">
        <f t="array" ref="I959">SUMPRODUCT(B943:B962, (ROW(B943:B962)-ROW(B943)+1)) / (20*21/2)</f>
        <v>3.0731904761904763</v>
      </c>
      <c r="J959" s="2">
        <f t="shared" si="114"/>
        <v>3.0670557614277172</v>
      </c>
      <c r="K959" s="2">
        <f t="shared" si="116"/>
        <v>3.1616865687298912</v>
      </c>
    </row>
    <row r="960" spans="1:11" ht="13.5" x14ac:dyDescent="0.25">
      <c r="A960" s="3">
        <f>TITRES_STAT!B963</f>
        <v>43404</v>
      </c>
      <c r="B960" s="6">
        <f>TITRES_STAT!D963</f>
        <v>3.24</v>
      </c>
      <c r="C960" s="2">
        <f t="shared" si="109"/>
        <v>0</v>
      </c>
      <c r="D960" s="2">
        <f t="shared" si="110"/>
        <v>3.1619999999999999</v>
      </c>
      <c r="E960" s="2">
        <f t="shared" si="112"/>
        <v>3.032</v>
      </c>
      <c r="F960" s="2">
        <f t="shared" si="113"/>
        <v>3.0380000000000003</v>
      </c>
      <c r="G960" s="2">
        <f t="shared" si="115"/>
        <v>3.1878000000000011</v>
      </c>
      <c r="H960" s="2">
        <f t="shared" si="111"/>
        <v>3.4315940000000036</v>
      </c>
      <c r="I960" s="2">
        <f t="array" ref="I960">SUMPRODUCT(B944:B963, (ROW(B944:B963)-ROW(B944)+1)) / (20*21/2)</f>
        <v>3.0910000000000002</v>
      </c>
      <c r="J960" s="2">
        <f t="shared" si="114"/>
        <v>3.0835266412917441</v>
      </c>
      <c r="K960" s="2">
        <f t="shared" si="116"/>
        <v>3.16475768368166</v>
      </c>
    </row>
    <row r="961" spans="1:11" ht="13.5" x14ac:dyDescent="0.25">
      <c r="A961" s="3">
        <f>TITRES_STAT!B964</f>
        <v>43405</v>
      </c>
      <c r="B961" s="6">
        <f>TITRES_STAT!D964</f>
        <v>3.24</v>
      </c>
      <c r="C961" s="2">
        <f t="shared" si="109"/>
        <v>0</v>
      </c>
      <c r="D961" s="2">
        <f t="shared" si="110"/>
        <v>3.214</v>
      </c>
      <c r="E961" s="2">
        <f t="shared" si="112"/>
        <v>3.0630000000000011</v>
      </c>
      <c r="F961" s="2">
        <f t="shared" si="113"/>
        <v>3.0360000000000005</v>
      </c>
      <c r="G961" s="2">
        <f t="shared" si="115"/>
        <v>3.1858000000000017</v>
      </c>
      <c r="H961" s="2">
        <f t="shared" si="111"/>
        <v>3.4306030000000032</v>
      </c>
      <c r="I961" s="2">
        <f t="array" ref="I961">SUMPRODUCT(B945:B964, (ROW(B945:B964)-ROW(B945)+1)) / (20*21/2)</f>
        <v>3.1084285714285707</v>
      </c>
      <c r="J961" s="2">
        <f t="shared" si="114"/>
        <v>3.0984288659306256</v>
      </c>
      <c r="K961" s="2">
        <f t="shared" si="116"/>
        <v>3.1677083627529674</v>
      </c>
    </row>
    <row r="962" spans="1:11" ht="13.5" x14ac:dyDescent="0.25">
      <c r="A962" s="3">
        <f>TITRES_STAT!B965</f>
        <v>43406</v>
      </c>
      <c r="B962" s="6">
        <f>TITRES_STAT!D965</f>
        <v>3.22</v>
      </c>
      <c r="C962" s="2">
        <f t="shared" si="109"/>
        <v>-2.0000000000000018E-2</v>
      </c>
      <c r="D962" s="2">
        <f t="shared" si="110"/>
        <v>3.2359999999999998</v>
      </c>
      <c r="E962" s="2">
        <f t="shared" si="112"/>
        <v>3.0920000000000001</v>
      </c>
      <c r="F962" s="2">
        <f t="shared" si="113"/>
        <v>3.0330000000000004</v>
      </c>
      <c r="G962" s="2">
        <f t="shared" si="115"/>
        <v>3.1834000000000016</v>
      </c>
      <c r="H962" s="2">
        <f t="shared" si="111"/>
        <v>3.429512000000003</v>
      </c>
      <c r="I962" s="2">
        <f t="array" ref="I962">SUMPRODUCT(B946:B965, (ROW(B946:B965)-ROW(B946)+1)) / (20*21/2)</f>
        <v>3.1250476190476197</v>
      </c>
      <c r="J962" s="2">
        <f t="shared" si="114"/>
        <v>3.1100070691753281</v>
      </c>
      <c r="K962" s="2">
        <f t="shared" si="116"/>
        <v>3.1697590151940278</v>
      </c>
    </row>
    <row r="963" spans="1:11" ht="13.5" x14ac:dyDescent="0.25">
      <c r="A963" s="3">
        <f>TITRES_STAT!B966</f>
        <v>43409</v>
      </c>
      <c r="B963" s="6">
        <f>TITRES_STAT!D966</f>
        <v>3.22</v>
      </c>
      <c r="C963" s="2">
        <f t="shared" si="109"/>
        <v>0</v>
      </c>
      <c r="D963" s="2">
        <f t="shared" si="110"/>
        <v>3.2320000000000002</v>
      </c>
      <c r="E963" s="2">
        <f t="shared" si="112"/>
        <v>3.121</v>
      </c>
      <c r="F963" s="2">
        <f t="shared" si="113"/>
        <v>3.0369999999999999</v>
      </c>
      <c r="G963" s="2">
        <f t="shared" si="115"/>
        <v>3.1810000000000014</v>
      </c>
      <c r="H963" s="2">
        <f t="shared" si="111"/>
        <v>3.4283740000000029</v>
      </c>
      <c r="I963" s="2">
        <f t="array" ref="I963">SUMPRODUCT(B947:B966, (ROW(B947:B966)-ROW(B947)+1)) / (20*21/2)</f>
        <v>3.1413809523809531</v>
      </c>
      <c r="J963" s="2">
        <f t="shared" si="114"/>
        <v>3.1204825863967254</v>
      </c>
      <c r="K963" s="2">
        <f t="shared" si="116"/>
        <v>3.1717292498923015</v>
      </c>
    </row>
    <row r="964" spans="1:11" ht="13.5" x14ac:dyDescent="0.25">
      <c r="A964" s="3">
        <f>TITRES_STAT!B967</f>
        <v>43410</v>
      </c>
      <c r="B964" s="6">
        <f>TITRES_STAT!D967</f>
        <v>3.22</v>
      </c>
      <c r="C964" s="2">
        <f t="shared" ref="C964:C1027" si="117">B964-B963</f>
        <v>0</v>
      </c>
      <c r="D964" s="2">
        <f t="shared" si="110"/>
        <v>3.2280000000000002</v>
      </c>
      <c r="E964" s="2">
        <f t="shared" si="112"/>
        <v>3.157</v>
      </c>
      <c r="F964" s="2">
        <f t="shared" si="113"/>
        <v>3.0455000000000001</v>
      </c>
      <c r="G964" s="2">
        <f t="shared" si="115"/>
        <v>3.1788000000000012</v>
      </c>
      <c r="H964" s="2">
        <f t="shared" si="111"/>
        <v>3.427656500000003</v>
      </c>
      <c r="I964" s="2">
        <f t="array" ref="I964">SUMPRODUCT(B948:B967, (ROW(B948:B967)-ROW(B948)+1)) / (20*21/2)</f>
        <v>3.1564285714285716</v>
      </c>
      <c r="J964" s="2">
        <f t="shared" si="114"/>
        <v>3.1299604353113231</v>
      </c>
      <c r="K964" s="2">
        <f t="shared" si="116"/>
        <v>3.1736222204847606</v>
      </c>
    </row>
    <row r="965" spans="1:11" ht="13.5" x14ac:dyDescent="0.25">
      <c r="A965" s="3">
        <f>TITRES_STAT!B968</f>
        <v>43411</v>
      </c>
      <c r="B965" s="6">
        <f>TITRES_STAT!D968</f>
        <v>3.22</v>
      </c>
      <c r="C965" s="2">
        <f t="shared" si="117"/>
        <v>0</v>
      </c>
      <c r="D965" s="2">
        <f t="shared" si="110"/>
        <v>3.2240000000000002</v>
      </c>
      <c r="E965" s="2">
        <f t="shared" si="112"/>
        <v>3.1929999999999996</v>
      </c>
      <c r="F965" s="2">
        <f t="shared" si="113"/>
        <v>3.0585</v>
      </c>
      <c r="G965" s="2">
        <f t="shared" si="115"/>
        <v>3.1766000000000014</v>
      </c>
      <c r="H965" s="2">
        <f t="shared" si="111"/>
        <v>3.4265185000000025</v>
      </c>
      <c r="I965" s="2">
        <f t="array" ref="I965">SUMPRODUCT(B949:B968, (ROW(B949:B968)-ROW(B949)+1)) / (20*21/2)</f>
        <v>3.1701904761904762</v>
      </c>
      <c r="J965" s="2">
        <f t="shared" si="114"/>
        <v>3.13853563194834</v>
      </c>
      <c r="K965" s="2">
        <f t="shared" si="116"/>
        <v>3.1754409569363391</v>
      </c>
    </row>
    <row r="966" spans="1:11" ht="13.5" x14ac:dyDescent="0.25">
      <c r="A966" s="3">
        <f>TITRES_STAT!B969</f>
        <v>43412</v>
      </c>
      <c r="B966" s="6">
        <f>TITRES_STAT!D969</f>
        <v>3.23</v>
      </c>
      <c r="C966" s="2">
        <f t="shared" si="117"/>
        <v>9.9999999999997868E-3</v>
      </c>
      <c r="D966" s="2">
        <f t="shared" ref="D966:D1029" si="118">AVERAGE(B962:B966)</f>
        <v>3.222</v>
      </c>
      <c r="E966" s="2">
        <f t="shared" si="112"/>
        <v>3.2179999999999991</v>
      </c>
      <c r="F966" s="2">
        <f t="shared" si="113"/>
        <v>3.0720000000000001</v>
      </c>
      <c r="G966" s="2">
        <f t="shared" si="115"/>
        <v>3.1746000000000008</v>
      </c>
      <c r="H966" s="2">
        <f t="shared" si="111"/>
        <v>3.4246830000000021</v>
      </c>
      <c r="I966" s="2">
        <f t="array" ref="I966">SUMPRODUCT(B950:B969, (ROW(B950:B969)-ROW(B950)+1)) / (20*21/2)</f>
        <v>3.1836190476190476</v>
      </c>
      <c r="J966" s="2">
        <f t="shared" si="114"/>
        <v>3.1472465241437364</v>
      </c>
      <c r="K966" s="2">
        <f t="shared" si="116"/>
        <v>3.177580527252561</v>
      </c>
    </row>
    <row r="967" spans="1:11" ht="13.5" x14ac:dyDescent="0.25">
      <c r="A967" s="3">
        <f>TITRES_STAT!B970</f>
        <v>43413</v>
      </c>
      <c r="B967" s="6">
        <f>TITRES_STAT!D970</f>
        <v>3.23</v>
      </c>
      <c r="C967" s="2">
        <f t="shared" si="117"/>
        <v>0</v>
      </c>
      <c r="D967" s="2">
        <f t="shared" si="118"/>
        <v>3.2240000000000002</v>
      </c>
      <c r="E967" s="2">
        <f t="shared" si="112"/>
        <v>3.2299999999999995</v>
      </c>
      <c r="F967" s="2">
        <f t="shared" si="113"/>
        <v>3.0854999999999997</v>
      </c>
      <c r="G967" s="2">
        <f t="shared" si="115"/>
        <v>3.1726000000000005</v>
      </c>
      <c r="H967" s="2">
        <f t="shared" si="111"/>
        <v>3.4228475000000018</v>
      </c>
      <c r="I967" s="2">
        <f t="array" ref="I967">SUMPRODUCT(B951:B970, (ROW(B951:B970)-ROW(B951)+1)) / (20*21/2)</f>
        <v>3.1955238095238094</v>
      </c>
      <c r="J967" s="2">
        <f t="shared" si="114"/>
        <v>3.1551278075586189</v>
      </c>
      <c r="K967" s="2">
        <f t="shared" si="116"/>
        <v>3.1796361928504999</v>
      </c>
    </row>
    <row r="968" spans="1:11" ht="13.5" x14ac:dyDescent="0.25">
      <c r="A968" s="3">
        <f>TITRES_STAT!B971</f>
        <v>43416</v>
      </c>
      <c r="B968" s="6">
        <f>TITRES_STAT!D971</f>
        <v>3.23</v>
      </c>
      <c r="C968" s="2">
        <f t="shared" si="117"/>
        <v>0</v>
      </c>
      <c r="D968" s="2">
        <f t="shared" si="118"/>
        <v>3.226</v>
      </c>
      <c r="E968" s="2">
        <f t="shared" si="112"/>
        <v>3.2290000000000001</v>
      </c>
      <c r="F968" s="2">
        <f t="shared" si="113"/>
        <v>3.0989999999999993</v>
      </c>
      <c r="G968" s="2">
        <f t="shared" si="115"/>
        <v>3.1705999999999999</v>
      </c>
      <c r="H968" s="2">
        <f t="shared" si="111"/>
        <v>3.4212460000000018</v>
      </c>
      <c r="I968" s="2">
        <f t="array" ref="I968">SUMPRODUCT(B952:B971, (ROW(B952:B971)-ROW(B952)+1)) / (20*21/2)</f>
        <v>3.2059523809523811</v>
      </c>
      <c r="J968" s="2">
        <f t="shared" si="114"/>
        <v>3.1622584925530361</v>
      </c>
      <c r="K968" s="2">
        <f t="shared" si="116"/>
        <v>3.1816112441112647</v>
      </c>
    </row>
    <row r="969" spans="1:11" ht="13.5" x14ac:dyDescent="0.25">
      <c r="A969" s="3">
        <f>TITRES_STAT!B972</f>
        <v>43417</v>
      </c>
      <c r="B969" s="6">
        <f>TITRES_STAT!D972</f>
        <v>3.24</v>
      </c>
      <c r="C969" s="2">
        <f t="shared" si="117"/>
        <v>1.0000000000000231E-2</v>
      </c>
      <c r="D969" s="2">
        <f t="shared" si="118"/>
        <v>3.2299999999999995</v>
      </c>
      <c r="E969" s="2">
        <f t="shared" si="112"/>
        <v>3.2290000000000001</v>
      </c>
      <c r="F969" s="2">
        <f t="shared" si="113"/>
        <v>3.1149999999999998</v>
      </c>
      <c r="G969" s="2">
        <f t="shared" si="115"/>
        <v>3.1688000000000001</v>
      </c>
      <c r="H969" s="2">
        <f t="shared" si="111"/>
        <v>3.4189470000000015</v>
      </c>
      <c r="I969" s="2">
        <f t="array" ref="I969">SUMPRODUCT(B953:B972, (ROW(B953:B972)-ROW(B953)+1)) / (20*21/2)</f>
        <v>3.2177619047619044</v>
      </c>
      <c r="J969" s="2">
        <f t="shared" si="114"/>
        <v>3.1696624456432234</v>
      </c>
      <c r="K969" s="2">
        <f t="shared" si="116"/>
        <v>3.1839009992441563</v>
      </c>
    </row>
    <row r="970" spans="1:11" ht="13.5" x14ac:dyDescent="0.25">
      <c r="A970" s="3">
        <f>TITRES_STAT!B973</f>
        <v>43418</v>
      </c>
      <c r="B970" s="6">
        <f>TITRES_STAT!D973</f>
        <v>3.24</v>
      </c>
      <c r="C970" s="2">
        <f t="shared" si="117"/>
        <v>0</v>
      </c>
      <c r="D970" s="2">
        <f t="shared" si="118"/>
        <v>3.2340000000000004</v>
      </c>
      <c r="E970" s="2">
        <f t="shared" si="112"/>
        <v>3.2290000000000005</v>
      </c>
      <c r="F970" s="2">
        <f t="shared" si="113"/>
        <v>3.1304999999999996</v>
      </c>
      <c r="G970" s="2">
        <f t="shared" si="115"/>
        <v>3.1669999999999998</v>
      </c>
      <c r="H970" s="2">
        <f t="shared" ref="H970:H1033" si="119">AVERAGE(B771:B970)</f>
        <v>3.4166480000000012</v>
      </c>
      <c r="I970" s="2">
        <f t="array" ref="I970">SUMPRODUCT(B954:B973, (ROW(B954:B973)-ROW(B954)+1)) / (20*21/2)</f>
        <v>3.2279523809523805</v>
      </c>
      <c r="J970" s="2">
        <f t="shared" si="114"/>
        <v>3.1763612603438691</v>
      </c>
      <c r="K970" s="2">
        <f t="shared" si="116"/>
        <v>3.1861009600581109</v>
      </c>
    </row>
    <row r="971" spans="1:11" ht="13.5" x14ac:dyDescent="0.25">
      <c r="A971" s="3">
        <f>TITRES_STAT!B974</f>
        <v>43419</v>
      </c>
      <c r="B971" s="6">
        <f>TITRES_STAT!D974</f>
        <v>3.24</v>
      </c>
      <c r="C971" s="2">
        <f t="shared" si="117"/>
        <v>0</v>
      </c>
      <c r="D971" s="2">
        <f t="shared" si="118"/>
        <v>3.2359999999999998</v>
      </c>
      <c r="E971" s="2">
        <f t="shared" si="112"/>
        <v>3.2290000000000005</v>
      </c>
      <c r="F971" s="2">
        <f t="shared" si="113"/>
        <v>3.1459999999999999</v>
      </c>
      <c r="G971" s="2">
        <f t="shared" si="115"/>
        <v>3.1652</v>
      </c>
      <c r="H971" s="2">
        <f t="shared" si="119"/>
        <v>3.414349000000001</v>
      </c>
      <c r="I971" s="2">
        <f t="array" ref="I971">SUMPRODUCT(B955:B974, (ROW(B955:B974)-ROW(B955)+1)) / (20*21/2)</f>
        <v>3.2336666666666662</v>
      </c>
      <c r="J971" s="2">
        <f t="shared" si="114"/>
        <v>3.1824220926920721</v>
      </c>
      <c r="K971" s="2">
        <f t="shared" si="116"/>
        <v>3.1882146478989695</v>
      </c>
    </row>
    <row r="972" spans="1:11" ht="13.5" x14ac:dyDescent="0.25">
      <c r="A972" s="3">
        <f>TITRES_STAT!B975</f>
        <v>43420</v>
      </c>
      <c r="B972" s="6">
        <f>TITRES_STAT!D975</f>
        <v>3.27</v>
      </c>
      <c r="C972" s="2">
        <f t="shared" si="117"/>
        <v>2.9999999999999805E-2</v>
      </c>
      <c r="D972" s="2">
        <f t="shared" si="118"/>
        <v>3.2440000000000007</v>
      </c>
      <c r="E972" s="2">
        <f t="shared" ref="E972:E1035" si="120">AVERAGE(B963:B972)</f>
        <v>3.2340000000000009</v>
      </c>
      <c r="F972" s="2">
        <f t="shared" si="113"/>
        <v>3.1629999999999998</v>
      </c>
      <c r="G972" s="2">
        <f t="shared" si="115"/>
        <v>3.1639999999999997</v>
      </c>
      <c r="H972" s="2">
        <f t="shared" si="119"/>
        <v>3.4127135000000006</v>
      </c>
      <c r="I972" s="2">
        <f t="array" ref="I972">SUMPRODUCT(B956:B975, (ROW(B956:B975)-ROW(B956)+1)) / (20*21/2)</f>
        <v>3.237571428571429</v>
      </c>
      <c r="J972" s="2">
        <f t="shared" si="114"/>
        <v>3.1907628457690178</v>
      </c>
      <c r="K972" s="2">
        <f t="shared" si="116"/>
        <v>3.1914219166088142</v>
      </c>
    </row>
    <row r="973" spans="1:11" ht="13.5" x14ac:dyDescent="0.25">
      <c r="A973" s="3">
        <f>TITRES_STAT!B976</f>
        <v>43423</v>
      </c>
      <c r="B973" s="6">
        <f>TITRES_STAT!D976</f>
        <v>3.27</v>
      </c>
      <c r="C973" s="2">
        <f t="shared" si="117"/>
        <v>0</v>
      </c>
      <c r="D973" s="2">
        <f t="shared" si="118"/>
        <v>3.2520000000000002</v>
      </c>
      <c r="E973" s="2">
        <f t="shared" si="120"/>
        <v>3.2389999999999999</v>
      </c>
      <c r="F973" s="2">
        <f t="shared" si="113"/>
        <v>3.18</v>
      </c>
      <c r="G973" s="2">
        <f t="shared" si="115"/>
        <v>3.1656</v>
      </c>
      <c r="H973" s="2">
        <f t="shared" si="119"/>
        <v>3.4110779999999998</v>
      </c>
      <c r="I973" s="2">
        <f t="array" ref="I973">SUMPRODUCT(B957:B976, (ROW(B957:B976)-ROW(B957)+1)) / (20*21/2)</f>
        <v>3.2396666666666665</v>
      </c>
      <c r="J973" s="2">
        <f t="shared" si="114"/>
        <v>3.1983092414100636</v>
      </c>
      <c r="K973" s="2">
        <f t="shared" si="116"/>
        <v>3.1945034100751357</v>
      </c>
    </row>
    <row r="974" spans="1:11" ht="13.5" x14ac:dyDescent="0.25">
      <c r="A974" s="3">
        <f>TITRES_STAT!B977</f>
        <v>43425</v>
      </c>
      <c r="B974" s="6">
        <f>TITRES_STAT!D977</f>
        <v>3.24</v>
      </c>
      <c r="C974" s="2">
        <f t="shared" si="117"/>
        <v>-2.9999999999999805E-2</v>
      </c>
      <c r="D974" s="2">
        <f t="shared" si="118"/>
        <v>3.2519999999999998</v>
      </c>
      <c r="E974" s="2">
        <f t="shared" si="120"/>
        <v>3.2410000000000005</v>
      </c>
      <c r="F974" s="2">
        <f t="shared" si="113"/>
        <v>3.1990000000000003</v>
      </c>
      <c r="G974" s="2">
        <f t="shared" si="115"/>
        <v>3.1638000000000006</v>
      </c>
      <c r="H974" s="2">
        <f t="shared" si="119"/>
        <v>3.4092924999999998</v>
      </c>
      <c r="I974" s="2">
        <f t="array" ref="I974">SUMPRODUCT(B958:B977, (ROW(B958:B977)-ROW(B958)+1)) / (20*21/2)</f>
        <v>3.2405238095238094</v>
      </c>
      <c r="J974" s="2">
        <f t="shared" si="114"/>
        <v>3.2022797898472004</v>
      </c>
      <c r="K974" s="2">
        <f t="shared" si="116"/>
        <v>3.1962875900721892</v>
      </c>
    </row>
    <row r="975" spans="1:11" ht="13.5" x14ac:dyDescent="0.25">
      <c r="A975" s="3">
        <f>TITRES_STAT!B978</f>
        <v>43426</v>
      </c>
      <c r="B975" s="6">
        <f>TITRES_STAT!D978</f>
        <v>3.24</v>
      </c>
      <c r="C975" s="2">
        <f t="shared" si="117"/>
        <v>0</v>
      </c>
      <c r="D975" s="2">
        <f t="shared" si="118"/>
        <v>3.2519999999999998</v>
      </c>
      <c r="E975" s="2">
        <f t="shared" si="120"/>
        <v>3.2430000000000008</v>
      </c>
      <c r="F975" s="2">
        <f t="shared" si="113"/>
        <v>3.218</v>
      </c>
      <c r="G975" s="2">
        <f t="shared" si="115"/>
        <v>3.1620000000000004</v>
      </c>
      <c r="H975" s="2">
        <f t="shared" si="119"/>
        <v>3.4077874999999995</v>
      </c>
      <c r="I975" s="2">
        <f t="array" ref="I975">SUMPRODUCT(B959:B978, (ROW(B959:B978)-ROW(B959)+1)) / (20*21/2)</f>
        <v>3.2350476190476192</v>
      </c>
      <c r="J975" s="2">
        <f t="shared" si="114"/>
        <v>3.2058721908141337</v>
      </c>
      <c r="K975" s="2">
        <f t="shared" si="116"/>
        <v>3.1980018022262211</v>
      </c>
    </row>
    <row r="976" spans="1:11" ht="13.5" x14ac:dyDescent="0.25">
      <c r="A976" s="3">
        <f>TITRES_STAT!B979</f>
        <v>43427</v>
      </c>
      <c r="B976" s="6">
        <f>TITRES_STAT!D979</f>
        <v>3.24</v>
      </c>
      <c r="C976" s="2">
        <f t="shared" si="117"/>
        <v>0</v>
      </c>
      <c r="D976" s="2">
        <f t="shared" si="118"/>
        <v>3.2520000000000002</v>
      </c>
      <c r="E976" s="2">
        <f t="shared" si="120"/>
        <v>3.2440000000000007</v>
      </c>
      <c r="F976" s="2">
        <f t="shared" si="113"/>
        <v>3.2310000000000003</v>
      </c>
      <c r="G976" s="2">
        <f t="shared" si="115"/>
        <v>3.160200000000001</v>
      </c>
      <c r="H976" s="2">
        <f t="shared" si="119"/>
        <v>3.4067029999999994</v>
      </c>
      <c r="I976" s="2">
        <f t="array" ref="I976">SUMPRODUCT(B960:B979, (ROW(B960:B979)-ROW(B960)+1)) / (20*21/2)</f>
        <v>3.229857142857143</v>
      </c>
      <c r="J976" s="2">
        <f t="shared" si="114"/>
        <v>3.2091224583556448</v>
      </c>
      <c r="K976" s="2">
        <f t="shared" si="116"/>
        <v>3.1996487903742126</v>
      </c>
    </row>
    <row r="977" spans="1:11" ht="13.5" x14ac:dyDescent="0.25">
      <c r="A977" s="3">
        <f>TITRES_STAT!B980</f>
        <v>43430</v>
      </c>
      <c r="B977" s="6">
        <f>TITRES_STAT!D980</f>
        <v>3.24</v>
      </c>
      <c r="C977" s="2">
        <f t="shared" si="117"/>
        <v>0</v>
      </c>
      <c r="D977" s="2">
        <f t="shared" si="118"/>
        <v>3.246</v>
      </c>
      <c r="E977" s="2">
        <f t="shared" si="120"/>
        <v>3.245000000000001</v>
      </c>
      <c r="F977" s="2">
        <f t="shared" si="113"/>
        <v>3.2375000000000007</v>
      </c>
      <c r="G977" s="2">
        <f t="shared" si="115"/>
        <v>3.1584000000000021</v>
      </c>
      <c r="H977" s="2">
        <f t="shared" si="119"/>
        <v>3.4051514999999997</v>
      </c>
      <c r="I977" s="2">
        <f t="array" ref="I977">SUMPRODUCT(B961:B980, (ROW(B961:B980)-ROW(B961)+1)) / (20*21/2)</f>
        <v>3.2249523809523808</v>
      </c>
      <c r="J977" s="2">
        <f t="shared" si="114"/>
        <v>3.2120631766074883</v>
      </c>
      <c r="K977" s="2">
        <f t="shared" si="116"/>
        <v>3.2012311907516944</v>
      </c>
    </row>
    <row r="978" spans="1:11" ht="13.5" x14ac:dyDescent="0.25">
      <c r="A978" s="3">
        <f>TITRES_STAT!B981</f>
        <v>43431</v>
      </c>
      <c r="B978" s="6">
        <f>TITRES_STAT!D981</f>
        <v>3.18</v>
      </c>
      <c r="C978" s="2">
        <f t="shared" si="117"/>
        <v>-6.0000000000000053E-2</v>
      </c>
      <c r="D978" s="2">
        <f t="shared" si="118"/>
        <v>3.2280000000000002</v>
      </c>
      <c r="E978" s="2">
        <f t="shared" si="120"/>
        <v>3.2400000000000007</v>
      </c>
      <c r="F978" s="2">
        <f t="shared" si="113"/>
        <v>3.2345000000000015</v>
      </c>
      <c r="G978" s="2">
        <f t="shared" si="115"/>
        <v>3.155400000000002</v>
      </c>
      <c r="H978" s="2">
        <f t="shared" si="119"/>
        <v>3.4032999999999989</v>
      </c>
      <c r="I978" s="2">
        <f t="array" ref="I978">SUMPRODUCT(B962:B981, (ROW(B962:B981)-ROW(B962)+1)) / (20*21/2)</f>
        <v>3.220333333333333</v>
      </c>
      <c r="J978" s="2">
        <f t="shared" si="114"/>
        <v>3.2090095407401087</v>
      </c>
      <c r="K978" s="2">
        <f t="shared" si="116"/>
        <v>3.2003985950359417</v>
      </c>
    </row>
    <row r="979" spans="1:11" ht="13.5" x14ac:dyDescent="0.25">
      <c r="A979" s="3">
        <f>TITRES_STAT!B982</f>
        <v>43432</v>
      </c>
      <c r="B979" s="6">
        <f>TITRES_STAT!D982</f>
        <v>3.18</v>
      </c>
      <c r="C979" s="2">
        <f t="shared" si="117"/>
        <v>0</v>
      </c>
      <c r="D979" s="2">
        <f t="shared" si="118"/>
        <v>3.2160000000000002</v>
      </c>
      <c r="E979" s="2">
        <f t="shared" si="120"/>
        <v>3.2340000000000004</v>
      </c>
      <c r="F979" s="2">
        <f t="shared" si="113"/>
        <v>3.2315000000000014</v>
      </c>
      <c r="G979" s="2">
        <f t="shared" si="115"/>
        <v>3.1550000000000016</v>
      </c>
      <c r="H979" s="2">
        <f t="shared" si="119"/>
        <v>3.4014484999999985</v>
      </c>
      <c r="I979" s="2">
        <f t="array" ref="I979">SUMPRODUCT(B963:B982, (ROW(B963:B982)-ROW(B963)+1)) / (20*21/2)</f>
        <v>3.2160000000000002</v>
      </c>
      <c r="J979" s="2">
        <f t="shared" si="114"/>
        <v>3.2062467273362891</v>
      </c>
      <c r="K979" s="2">
        <f t="shared" si="116"/>
        <v>3.1995986501325713</v>
      </c>
    </row>
    <row r="980" spans="1:11" ht="13.5" x14ac:dyDescent="0.25">
      <c r="A980" s="3">
        <f>TITRES_STAT!B983</f>
        <v>43433</v>
      </c>
      <c r="B980" s="6">
        <f>TITRES_STAT!D983</f>
        <v>3.18</v>
      </c>
      <c r="C980" s="2">
        <f t="shared" si="117"/>
        <v>0</v>
      </c>
      <c r="D980" s="2">
        <f t="shared" si="118"/>
        <v>3.2039999999999997</v>
      </c>
      <c r="E980" s="2">
        <f t="shared" si="120"/>
        <v>3.2280000000000002</v>
      </c>
      <c r="F980" s="2">
        <f t="shared" ref="F980:F1043" si="121">AVERAGE(B961:B980)</f>
        <v>3.2285000000000013</v>
      </c>
      <c r="G980" s="2">
        <f t="shared" si="115"/>
        <v>3.1546000000000016</v>
      </c>
      <c r="H980" s="2">
        <f t="shared" si="119"/>
        <v>3.3993629999999979</v>
      </c>
      <c r="I980" s="2">
        <f t="array" ref="I980">SUMPRODUCT(B964:B983, (ROW(B964:B983)-ROW(B964)+1)) / (20*21/2)</f>
        <v>3.2118571428571423</v>
      </c>
      <c r="J980" s="2">
        <f t="shared" si="114"/>
        <v>3.2037470390185474</v>
      </c>
      <c r="K980" s="2">
        <f t="shared" si="116"/>
        <v>3.1988300756175683</v>
      </c>
    </row>
    <row r="981" spans="1:11" ht="13.5" x14ac:dyDescent="0.25">
      <c r="A981" s="3">
        <f>TITRES_STAT!B984</f>
        <v>43434</v>
      </c>
      <c r="B981" s="6">
        <f>TITRES_STAT!D984</f>
        <v>3.18</v>
      </c>
      <c r="C981" s="2">
        <f t="shared" si="117"/>
        <v>0</v>
      </c>
      <c r="D981" s="2">
        <f t="shared" si="118"/>
        <v>3.1919999999999997</v>
      </c>
      <c r="E981" s="2">
        <f t="shared" si="120"/>
        <v>3.222</v>
      </c>
      <c r="F981" s="2">
        <f t="shared" si="121"/>
        <v>3.2255000000000011</v>
      </c>
      <c r="G981" s="2">
        <f t="shared" si="115"/>
        <v>3.1542000000000012</v>
      </c>
      <c r="H981" s="2">
        <f t="shared" si="119"/>
        <v>3.3970439999999975</v>
      </c>
      <c r="I981" s="2">
        <f t="array" ref="I981">SUMPRODUCT(B965:B984, (ROW(B965:B984)-ROW(B965)+1)) / (20*21/2)</f>
        <v>3.2079047619047616</v>
      </c>
      <c r="J981" s="2">
        <f t="shared" ref="J981:J1044" si="122">$J$4*B981+J980*(1-$J$4)</f>
        <v>3.2014854162548763</v>
      </c>
      <c r="K981" s="2">
        <f t="shared" si="116"/>
        <v>3.1980916412796243</v>
      </c>
    </row>
    <row r="982" spans="1:11" ht="13.5" x14ac:dyDescent="0.25">
      <c r="A982" s="3">
        <f>TITRES_STAT!B985</f>
        <v>43437</v>
      </c>
      <c r="B982" s="6">
        <f>TITRES_STAT!D985</f>
        <v>3.18</v>
      </c>
      <c r="C982" s="2">
        <f t="shared" si="117"/>
        <v>0</v>
      </c>
      <c r="D982" s="2">
        <f t="shared" si="118"/>
        <v>3.18</v>
      </c>
      <c r="E982" s="2">
        <f t="shared" si="120"/>
        <v>3.2130000000000001</v>
      </c>
      <c r="F982" s="2">
        <f t="shared" si="121"/>
        <v>3.2235000000000014</v>
      </c>
      <c r="G982" s="2">
        <f t="shared" si="115"/>
        <v>3.1538000000000013</v>
      </c>
      <c r="H982" s="2">
        <f t="shared" si="119"/>
        <v>3.3945849999999966</v>
      </c>
      <c r="I982" s="2">
        <f t="array" ref="I982">SUMPRODUCT(B966:B985, (ROW(B966:B985)-ROW(B966)+1)) / (20*21/2)</f>
        <v>3.2108095238095236</v>
      </c>
      <c r="J982" s="2">
        <f t="shared" si="122"/>
        <v>3.1994391861353644</v>
      </c>
      <c r="K982" s="2">
        <f t="shared" si="116"/>
        <v>3.1973821651510117</v>
      </c>
    </row>
    <row r="983" spans="1:11" ht="13.5" x14ac:dyDescent="0.25">
      <c r="A983" s="3">
        <f>TITRES_STAT!B986</f>
        <v>43438</v>
      </c>
      <c r="B983" s="6">
        <f>TITRES_STAT!D986</f>
        <v>3.18</v>
      </c>
      <c r="C983" s="2">
        <f t="shared" si="117"/>
        <v>0</v>
      </c>
      <c r="D983" s="2">
        <f t="shared" si="118"/>
        <v>3.18</v>
      </c>
      <c r="E983" s="2">
        <f t="shared" si="120"/>
        <v>3.2039999999999997</v>
      </c>
      <c r="F983" s="2">
        <f t="shared" si="121"/>
        <v>3.2215000000000003</v>
      </c>
      <c r="G983" s="2">
        <f t="shared" si="115"/>
        <v>3.1534000000000009</v>
      </c>
      <c r="H983" s="2">
        <f t="shared" si="119"/>
        <v>3.3926399999999961</v>
      </c>
      <c r="I983" s="2">
        <f t="array" ref="I983">SUMPRODUCT(B967:B986, (ROW(B967:B986)-ROW(B967)+1)) / (20*21/2)</f>
        <v>3.2002380952380958</v>
      </c>
      <c r="J983" s="2">
        <f t="shared" si="122"/>
        <v>3.1975878350748537</v>
      </c>
      <c r="K983" s="2">
        <f t="shared" si="116"/>
        <v>3.1967005116156777</v>
      </c>
    </row>
    <row r="984" spans="1:11" ht="13.5" x14ac:dyDescent="0.25">
      <c r="A984" s="3">
        <f>TITRES_STAT!B987</f>
        <v>43439</v>
      </c>
      <c r="B984" s="6">
        <f>TITRES_STAT!D987</f>
        <v>3.18</v>
      </c>
      <c r="C984" s="2">
        <f t="shared" si="117"/>
        <v>0</v>
      </c>
      <c r="D984" s="2">
        <f t="shared" si="118"/>
        <v>3.18</v>
      </c>
      <c r="E984" s="2">
        <f t="shared" si="120"/>
        <v>3.198</v>
      </c>
      <c r="F984" s="2">
        <f t="shared" si="121"/>
        <v>3.2195000000000009</v>
      </c>
      <c r="G984" s="2">
        <f t="shared" si="115"/>
        <v>3.1530000000000005</v>
      </c>
      <c r="H984" s="2">
        <f t="shared" si="119"/>
        <v>3.3903209999999957</v>
      </c>
      <c r="I984" s="2">
        <f t="array" ref="I984">SUMPRODUCT(B968:B987, (ROW(B968:B987)-ROW(B968)+1)) / (20*21/2)</f>
        <v>3.2026190476190473</v>
      </c>
      <c r="J984" s="2">
        <f t="shared" si="122"/>
        <v>3.1959128031629631</v>
      </c>
      <c r="K984" s="2">
        <f t="shared" si="116"/>
        <v>3.1960455895915332</v>
      </c>
    </row>
    <row r="985" spans="1:11" ht="13.5" x14ac:dyDescent="0.25">
      <c r="A985" s="3">
        <f>TITRES_STAT!B988</f>
        <v>43440</v>
      </c>
      <c r="B985" s="6">
        <f>TITRES_STAT!D988</f>
        <v>3.25</v>
      </c>
      <c r="C985" s="2">
        <f t="shared" si="117"/>
        <v>6.999999999999984E-2</v>
      </c>
      <c r="D985" s="2">
        <f t="shared" si="118"/>
        <v>3.194</v>
      </c>
      <c r="E985" s="2">
        <f t="shared" si="120"/>
        <v>3.1989999999999998</v>
      </c>
      <c r="F985" s="2">
        <f t="shared" si="121"/>
        <v>3.221000000000001</v>
      </c>
      <c r="G985" s="2">
        <f t="shared" si="115"/>
        <v>3.1540000000000004</v>
      </c>
      <c r="H985" s="2">
        <f t="shared" si="119"/>
        <v>3.388819499999995</v>
      </c>
      <c r="I985" s="2">
        <f t="array" ref="I985">SUMPRODUCT(B969:B988, (ROW(B969:B988)-ROW(B969)+1)) / (20*21/2)</f>
        <v>3.1963809523809523</v>
      </c>
      <c r="J985" s="2">
        <f t="shared" si="122"/>
        <v>3.2010639647664902</v>
      </c>
      <c r="K985" s="2">
        <f t="shared" si="116"/>
        <v>3.1981614488232379</v>
      </c>
    </row>
    <row r="986" spans="1:11" ht="13.5" x14ac:dyDescent="0.25">
      <c r="A986" s="3">
        <f>TITRES_STAT!B989</f>
        <v>43441</v>
      </c>
      <c r="B986" s="6">
        <f>TITRES_STAT!D989</f>
        <v>3.11</v>
      </c>
      <c r="C986" s="2">
        <f t="shared" si="117"/>
        <v>-0.14000000000000012</v>
      </c>
      <c r="D986" s="2">
        <f t="shared" si="118"/>
        <v>3.18</v>
      </c>
      <c r="E986" s="2">
        <f t="shared" si="120"/>
        <v>3.1859999999999999</v>
      </c>
      <c r="F986" s="2">
        <f t="shared" si="121"/>
        <v>3.2150000000000007</v>
      </c>
      <c r="G986" s="2">
        <f t="shared" si="115"/>
        <v>3.1505999999999998</v>
      </c>
      <c r="H986" s="2">
        <f t="shared" si="119"/>
        <v>3.3861504999999954</v>
      </c>
      <c r="I986" s="2">
        <f t="array" ref="I986">SUMPRODUCT(B970:B989, (ROW(B970:B989)-ROW(B970)+1)) / (20*21/2)</f>
        <v>3.1971904761904759</v>
      </c>
      <c r="J986" s="2">
        <f t="shared" si="122"/>
        <v>3.1923912062173008</v>
      </c>
      <c r="K986" s="2">
        <f t="shared" si="116"/>
        <v>3.1947041371046798</v>
      </c>
    </row>
    <row r="987" spans="1:11" ht="13.5" x14ac:dyDescent="0.25">
      <c r="A987" s="3">
        <f>TITRES_STAT!B990</f>
        <v>43444</v>
      </c>
      <c r="B987" s="6">
        <f>TITRES_STAT!D990</f>
        <v>3.24</v>
      </c>
      <c r="C987" s="2">
        <f t="shared" si="117"/>
        <v>0.13000000000000034</v>
      </c>
      <c r="D987" s="2">
        <f t="shared" si="118"/>
        <v>3.1919999999999997</v>
      </c>
      <c r="E987" s="2">
        <f t="shared" si="120"/>
        <v>3.1859999999999999</v>
      </c>
      <c r="F987" s="2">
        <f t="shared" si="121"/>
        <v>3.2155</v>
      </c>
      <c r="G987" s="2">
        <f t="shared" si="115"/>
        <v>3.1498000000000004</v>
      </c>
      <c r="H987" s="2">
        <f t="shared" si="119"/>
        <v>3.3841314999999952</v>
      </c>
      <c r="I987" s="2">
        <f t="array" ref="I987">SUMPRODUCT(B971:B990, (ROW(B971:B990)-ROW(B971)+1)) / (20*21/2)</f>
        <v>3.1980952380952381</v>
      </c>
      <c r="J987" s="2">
        <f t="shared" si="122"/>
        <v>3.1969253770537485</v>
      </c>
      <c r="K987" s="2">
        <f t="shared" si="116"/>
        <v>3.1964804454535161</v>
      </c>
    </row>
    <row r="988" spans="1:11" ht="13.5" x14ac:dyDescent="0.25">
      <c r="A988" s="3">
        <f>TITRES_STAT!B991</f>
        <v>43445</v>
      </c>
      <c r="B988" s="6">
        <f>TITRES_STAT!D991</f>
        <v>3.15</v>
      </c>
      <c r="C988" s="2">
        <f t="shared" si="117"/>
        <v>-9.0000000000000302E-2</v>
      </c>
      <c r="D988" s="2">
        <f t="shared" si="118"/>
        <v>3.1859999999999999</v>
      </c>
      <c r="E988" s="2">
        <f t="shared" si="120"/>
        <v>3.1829999999999998</v>
      </c>
      <c r="F988" s="2">
        <f t="shared" si="121"/>
        <v>3.2115</v>
      </c>
      <c r="G988" s="2">
        <f t="shared" si="115"/>
        <v>3.1472000000000002</v>
      </c>
      <c r="H988" s="2">
        <f t="shared" si="119"/>
        <v>3.3816624999999947</v>
      </c>
      <c r="I988" s="2">
        <f t="array" ref="I988">SUMPRODUCT(B972:B991, (ROW(B972:B991)-ROW(B972)+1)) / (20*21/2)</f>
        <v>3.19052380952381</v>
      </c>
      <c r="J988" s="2">
        <f t="shared" si="122"/>
        <v>3.19245629352482</v>
      </c>
      <c r="K988" s="2">
        <f t="shared" si="116"/>
        <v>3.1946576828867115</v>
      </c>
    </row>
    <row r="989" spans="1:11" ht="13.5" x14ac:dyDescent="0.25">
      <c r="A989" s="3">
        <f>TITRES_STAT!B992</f>
        <v>43446</v>
      </c>
      <c r="B989" s="6">
        <f>TITRES_STAT!D992</f>
        <v>3.22</v>
      </c>
      <c r="C989" s="2">
        <f t="shared" si="117"/>
        <v>7.0000000000000284E-2</v>
      </c>
      <c r="D989" s="2">
        <f t="shared" si="118"/>
        <v>3.194</v>
      </c>
      <c r="E989" s="2">
        <f t="shared" si="120"/>
        <v>3.1869999999999998</v>
      </c>
      <c r="F989" s="2">
        <f t="shared" si="121"/>
        <v>3.2105000000000006</v>
      </c>
      <c r="G989" s="2">
        <f t="shared" si="115"/>
        <v>3.1460000000000008</v>
      </c>
      <c r="H989" s="2">
        <f t="shared" si="119"/>
        <v>3.3795434999999951</v>
      </c>
      <c r="I989" s="2">
        <f t="array" ref="I989">SUMPRODUCT(B973:B992, (ROW(B973:B992)-ROW(B973)+1)) / (20*21/2)</f>
        <v>3.183476190476191</v>
      </c>
      <c r="J989" s="2">
        <f t="shared" si="122"/>
        <v>3.1950795036653132</v>
      </c>
      <c r="K989" s="2">
        <f t="shared" si="116"/>
        <v>3.1956514992440956</v>
      </c>
    </row>
    <row r="990" spans="1:11" ht="13.5" x14ac:dyDescent="0.25">
      <c r="A990" s="3">
        <f>TITRES_STAT!B993</f>
        <v>43447</v>
      </c>
      <c r="B990" s="6">
        <f>TITRES_STAT!D993</f>
        <v>3.22</v>
      </c>
      <c r="C990" s="2">
        <f t="shared" si="117"/>
        <v>0</v>
      </c>
      <c r="D990" s="2">
        <f t="shared" si="118"/>
        <v>3.1880000000000002</v>
      </c>
      <c r="E990" s="2">
        <f t="shared" si="120"/>
        <v>3.1909999999999998</v>
      </c>
      <c r="F990" s="2">
        <f t="shared" si="121"/>
        <v>3.2094999999999998</v>
      </c>
      <c r="G990" s="2">
        <f t="shared" si="115"/>
        <v>3.1448000000000009</v>
      </c>
      <c r="H990" s="2">
        <f t="shared" si="119"/>
        <v>3.3774244999999956</v>
      </c>
      <c r="I990" s="2">
        <f t="array" ref="I990">SUMPRODUCT(B974:B993, (ROW(B974:B993)-ROW(B974)+1)) / (20*21/2)</f>
        <v>3.1875714285714292</v>
      </c>
      <c r="J990" s="2">
        <f t="shared" si="122"/>
        <v>3.1974528842686167</v>
      </c>
      <c r="K990" s="2">
        <f t="shared" si="116"/>
        <v>3.1966063424109943</v>
      </c>
    </row>
    <row r="991" spans="1:11" ht="13.5" x14ac:dyDescent="0.25">
      <c r="A991" s="3">
        <f>TITRES_STAT!B994</f>
        <v>43448</v>
      </c>
      <c r="B991" s="6">
        <f>TITRES_STAT!D994</f>
        <v>3.13</v>
      </c>
      <c r="C991" s="2">
        <f t="shared" si="117"/>
        <v>-9.0000000000000302E-2</v>
      </c>
      <c r="D991" s="2">
        <f t="shared" si="118"/>
        <v>3.1920000000000002</v>
      </c>
      <c r="E991" s="2">
        <f t="shared" si="120"/>
        <v>3.1859999999999995</v>
      </c>
      <c r="F991" s="2">
        <f t="shared" si="121"/>
        <v>3.2039999999999997</v>
      </c>
      <c r="G991" s="2">
        <f t="shared" si="115"/>
        <v>3.1418000000000008</v>
      </c>
      <c r="H991" s="2">
        <f t="shared" si="119"/>
        <v>3.3748554999999953</v>
      </c>
      <c r="I991" s="2">
        <f t="array" ref="I991">SUMPRODUCT(B975:B994, (ROW(B975:B994)-ROW(B975)+1)) / (20*21/2)</f>
        <v>3.1832380952380954</v>
      </c>
      <c r="J991" s="2">
        <f t="shared" si="122"/>
        <v>3.1910288000525582</v>
      </c>
      <c r="K991" s="2">
        <f t="shared" si="116"/>
        <v>3.1939943289831119</v>
      </c>
    </row>
    <row r="992" spans="1:11" ht="13.5" x14ac:dyDescent="0.25">
      <c r="A992" s="3">
        <f>TITRES_STAT!B995</f>
        <v>43451</v>
      </c>
      <c r="B992" s="6">
        <f>TITRES_STAT!D995</f>
        <v>3.13</v>
      </c>
      <c r="C992" s="2">
        <f t="shared" si="117"/>
        <v>0</v>
      </c>
      <c r="D992" s="2">
        <f t="shared" si="118"/>
        <v>3.1699999999999995</v>
      </c>
      <c r="E992" s="2">
        <f t="shared" si="120"/>
        <v>3.1809999999999996</v>
      </c>
      <c r="F992" s="2">
        <f t="shared" si="121"/>
        <v>3.1970000000000001</v>
      </c>
      <c r="G992" s="2">
        <f t="shared" si="115"/>
        <v>3.1388000000000007</v>
      </c>
      <c r="H992" s="2">
        <f t="shared" si="119"/>
        <v>3.372333499999995</v>
      </c>
      <c r="I992" s="2">
        <f t="array" ref="I992">SUMPRODUCT(B976:B995, (ROW(B976:B995)-ROW(B976)+1)) / (20*21/2)</f>
        <v>3.1783809523809521</v>
      </c>
      <c r="J992" s="2">
        <f t="shared" si="122"/>
        <v>3.1852165333808862</v>
      </c>
      <c r="K992" s="2">
        <f t="shared" si="116"/>
        <v>3.1914847474543624</v>
      </c>
    </row>
    <row r="993" spans="1:11" ht="13.5" x14ac:dyDescent="0.25">
      <c r="A993" s="3">
        <f>TITRES_STAT!B996</f>
        <v>43452</v>
      </c>
      <c r="B993" s="6">
        <f>TITRES_STAT!D996</f>
        <v>3.24</v>
      </c>
      <c r="C993" s="2">
        <f t="shared" si="117"/>
        <v>0.11000000000000032</v>
      </c>
      <c r="D993" s="2">
        <f t="shared" si="118"/>
        <v>3.1879999999999997</v>
      </c>
      <c r="E993" s="2">
        <f t="shared" si="120"/>
        <v>3.1869999999999998</v>
      </c>
      <c r="F993" s="2">
        <f t="shared" si="121"/>
        <v>3.1955</v>
      </c>
      <c r="G993" s="2">
        <f t="shared" si="115"/>
        <v>3.1408000000000009</v>
      </c>
      <c r="H993" s="2">
        <f t="shared" si="119"/>
        <v>3.3707819999999953</v>
      </c>
      <c r="I993" s="2">
        <f t="array" ref="I993">SUMPRODUCT(B977:B996, (ROW(B977:B996)-ROW(B977)+1)) / (20*21/2)</f>
        <v>3.1739999999999999</v>
      </c>
      <c r="J993" s="2">
        <f t="shared" si="122"/>
        <v>3.1904340063922305</v>
      </c>
      <c r="K993" s="2">
        <f t="shared" si="116"/>
        <v>3.1933873063777205</v>
      </c>
    </row>
    <row r="994" spans="1:11" ht="13.5" x14ac:dyDescent="0.25">
      <c r="A994" s="3">
        <f>TITRES_STAT!B997</f>
        <v>43453</v>
      </c>
      <c r="B994" s="6">
        <f>TITRES_STAT!D997</f>
        <v>3.15</v>
      </c>
      <c r="C994" s="2">
        <f t="shared" si="117"/>
        <v>-9.0000000000000302E-2</v>
      </c>
      <c r="D994" s="2">
        <f t="shared" si="118"/>
        <v>3.1740000000000004</v>
      </c>
      <c r="E994" s="2">
        <f t="shared" si="120"/>
        <v>3.1839999999999997</v>
      </c>
      <c r="F994" s="2">
        <f t="shared" si="121"/>
        <v>3.1910000000000003</v>
      </c>
      <c r="G994" s="2">
        <f t="shared" si="115"/>
        <v>3.1428000000000007</v>
      </c>
      <c r="H994" s="2">
        <f t="shared" si="119"/>
        <v>3.3687804999999953</v>
      </c>
      <c r="I994" s="2">
        <f t="array" ref="I994">SUMPRODUCT(B978:B997, (ROW(B978:B997)-ROW(B978)+1)) / (20*21/2)</f>
        <v>3.1700952380952381</v>
      </c>
      <c r="J994" s="2">
        <f t="shared" si="122"/>
        <v>3.1865831486405893</v>
      </c>
      <c r="K994" s="2">
        <f t="shared" si="116"/>
        <v>3.1916858433825159</v>
      </c>
    </row>
    <row r="995" spans="1:11" ht="13.5" x14ac:dyDescent="0.25">
      <c r="A995" s="3">
        <f>TITRES_STAT!B998</f>
        <v>43454</v>
      </c>
      <c r="B995" s="6">
        <f>TITRES_STAT!D998</f>
        <v>3.14</v>
      </c>
      <c r="C995" s="2">
        <f t="shared" si="117"/>
        <v>-9.9999999999997868E-3</v>
      </c>
      <c r="D995" s="2">
        <f t="shared" si="118"/>
        <v>3.1580000000000004</v>
      </c>
      <c r="E995" s="2">
        <f t="shared" si="120"/>
        <v>3.1729999999999996</v>
      </c>
      <c r="F995" s="2">
        <f t="shared" si="121"/>
        <v>3.1860000000000004</v>
      </c>
      <c r="G995" s="2">
        <f t="shared" si="115"/>
        <v>3.1464000000000003</v>
      </c>
      <c r="H995" s="2">
        <f t="shared" si="119"/>
        <v>3.366728999999995</v>
      </c>
      <c r="I995" s="2">
        <f t="array" ref="I995">SUMPRODUCT(B979:B998, (ROW(B979:B998)-ROW(B979)+1)) / (20*21/2)</f>
        <v>3.1666666666666661</v>
      </c>
      <c r="J995" s="2">
        <f t="shared" si="122"/>
        <v>3.1821466582938669</v>
      </c>
      <c r="K995" s="2">
        <f t="shared" si="116"/>
        <v>3.1896589475635939</v>
      </c>
    </row>
    <row r="996" spans="1:11" ht="13.5" x14ac:dyDescent="0.25">
      <c r="A996" s="3">
        <f>TITRES_STAT!B999</f>
        <v>43455</v>
      </c>
      <c r="B996" s="6">
        <f>TITRES_STAT!D999</f>
        <v>3.14</v>
      </c>
      <c r="C996" s="2">
        <f t="shared" si="117"/>
        <v>0</v>
      </c>
      <c r="D996" s="2">
        <f t="shared" si="118"/>
        <v>3.16</v>
      </c>
      <c r="E996" s="2">
        <f t="shared" si="120"/>
        <v>3.1759999999999997</v>
      </c>
      <c r="F996" s="2">
        <f t="shared" si="121"/>
        <v>3.181</v>
      </c>
      <c r="G996" s="2">
        <f t="shared" si="115"/>
        <v>3.15</v>
      </c>
      <c r="H996" s="2">
        <f t="shared" si="119"/>
        <v>3.3642099999999955</v>
      </c>
      <c r="I996" s="2">
        <f t="array" ref="I996">SUMPRODUCT(B980:B999, (ROW(B980:B999)-ROW(B980)+1)) / (20*21/2)</f>
        <v>3.1634285714285713</v>
      </c>
      <c r="J996" s="2">
        <f t="shared" si="122"/>
        <v>3.1781326908373084</v>
      </c>
      <c r="K996" s="2">
        <f t="shared" si="116"/>
        <v>3.1877115378552179</v>
      </c>
    </row>
    <row r="997" spans="1:11" ht="13.5" x14ac:dyDescent="0.25">
      <c r="A997" s="3">
        <f>TITRES_STAT!B1000</f>
        <v>43458</v>
      </c>
      <c r="B997" s="6">
        <f>TITRES_STAT!D1000</f>
        <v>3.14</v>
      </c>
      <c r="C997" s="2">
        <f t="shared" si="117"/>
        <v>0</v>
      </c>
      <c r="D997" s="2">
        <f t="shared" si="118"/>
        <v>3.1620000000000004</v>
      </c>
      <c r="E997" s="2">
        <f t="shared" si="120"/>
        <v>3.1659999999999995</v>
      </c>
      <c r="F997" s="2">
        <f t="shared" si="121"/>
        <v>3.1760000000000002</v>
      </c>
      <c r="G997" s="2">
        <f t="shared" si="115"/>
        <v>3.1535999999999991</v>
      </c>
      <c r="H997" s="2">
        <f t="shared" si="119"/>
        <v>3.3621584999999947</v>
      </c>
      <c r="I997" s="2">
        <f t="array" ref="I997">SUMPRODUCT(B981:B1000, (ROW(B981:B1000)-ROW(B981)+1)) / (20*21/2)</f>
        <v>3.1660952380952385</v>
      </c>
      <c r="J997" s="2">
        <f t="shared" si="122"/>
        <v>3.1745010059956602</v>
      </c>
      <c r="K997" s="2">
        <f t="shared" si="116"/>
        <v>3.1858404971550134</v>
      </c>
    </row>
    <row r="998" spans="1:11" ht="13.5" x14ac:dyDescent="0.25">
      <c r="A998" s="3">
        <f>TITRES_STAT!B1001</f>
        <v>43459</v>
      </c>
      <c r="B998" s="6">
        <f>TITRES_STAT!D1001</f>
        <v>3.14</v>
      </c>
      <c r="C998" s="2">
        <f t="shared" si="117"/>
        <v>0</v>
      </c>
      <c r="D998" s="2">
        <f t="shared" si="118"/>
        <v>3.1420000000000003</v>
      </c>
      <c r="E998" s="2">
        <f t="shared" si="120"/>
        <v>3.165</v>
      </c>
      <c r="F998" s="2">
        <f t="shared" si="121"/>
        <v>3.1740000000000004</v>
      </c>
      <c r="G998" s="2">
        <f t="shared" si="115"/>
        <v>3.1571999999999991</v>
      </c>
      <c r="H998" s="2">
        <f t="shared" si="119"/>
        <v>3.360106999999994</v>
      </c>
      <c r="I998" s="2">
        <f t="array" ref="I998">SUMPRODUCT(B982:B1001, (ROW(B982:B1001)-ROW(B982)+1)) / (20*21/2)</f>
        <v>3.1705714285714284</v>
      </c>
      <c r="J998" s="2">
        <f t="shared" si="122"/>
        <v>3.1712151959008357</v>
      </c>
      <c r="K998" s="2">
        <f t="shared" si="116"/>
        <v>3.1840428305999149</v>
      </c>
    </row>
    <row r="999" spans="1:11" ht="13.5" x14ac:dyDescent="0.25">
      <c r="A999" s="3">
        <f>TITRES_STAT!B1002</f>
        <v>43460</v>
      </c>
      <c r="B999" s="6">
        <f>TITRES_STAT!D1002</f>
        <v>3.14</v>
      </c>
      <c r="C999" s="2">
        <f t="shared" si="117"/>
        <v>0</v>
      </c>
      <c r="D999" s="2">
        <f t="shared" si="118"/>
        <v>3.14</v>
      </c>
      <c r="E999" s="2">
        <f t="shared" si="120"/>
        <v>3.1570000000000005</v>
      </c>
      <c r="F999" s="2">
        <f t="shared" si="121"/>
        <v>3.1720000000000002</v>
      </c>
      <c r="G999" s="2">
        <f t="shared" si="115"/>
        <v>3.1615999999999991</v>
      </c>
      <c r="H999" s="2">
        <f t="shared" si="119"/>
        <v>3.3580554999999941</v>
      </c>
      <c r="I999" s="2">
        <f t="array" ref="I999">SUMPRODUCT(B983:B1002, (ROW(B983:B1002)-ROW(B983)+1)) / (20*21/2)</f>
        <v>3.1739047619047618</v>
      </c>
      <c r="J999" s="2">
        <f t="shared" si="122"/>
        <v>3.1682423201007563</v>
      </c>
      <c r="K999" s="2">
        <f t="shared" si="116"/>
        <v>3.1823156607724674</v>
      </c>
    </row>
    <row r="1000" spans="1:11" ht="13.5" x14ac:dyDescent="0.25">
      <c r="A1000" s="3">
        <f>TITRES_STAT!B1003</f>
        <v>43461</v>
      </c>
      <c r="B1000" s="6">
        <f>TITRES_STAT!D1003</f>
        <v>3.2</v>
      </c>
      <c r="C1000" s="2">
        <f t="shared" si="117"/>
        <v>6.0000000000000053E-2</v>
      </c>
      <c r="D1000" s="2">
        <f t="shared" si="118"/>
        <v>3.1520000000000001</v>
      </c>
      <c r="E1000" s="2">
        <f t="shared" si="120"/>
        <v>3.1550000000000002</v>
      </c>
      <c r="F1000" s="2">
        <f t="shared" si="121"/>
        <v>3.1730000000000005</v>
      </c>
      <c r="G1000" s="2">
        <f t="shared" si="115"/>
        <v>3.1669999999999989</v>
      </c>
      <c r="H1000" s="2">
        <f t="shared" si="119"/>
        <v>3.3562104999999951</v>
      </c>
      <c r="I1000" s="2">
        <f t="array" ref="I1000">SUMPRODUCT(B984:B1003, (ROW(B984:B1003)-ROW(B984)+1)) / (20*21/2)</f>
        <v>3.1761428571428576</v>
      </c>
      <c r="J1000" s="2">
        <f t="shared" si="122"/>
        <v>3.1712668610435415</v>
      </c>
      <c r="K1000" s="2">
        <f t="shared" si="116"/>
        <v>3.1830091642715863</v>
      </c>
    </row>
    <row r="1001" spans="1:11" ht="13.5" x14ac:dyDescent="0.25">
      <c r="A1001" s="3">
        <f>TITRES_STAT!B1004</f>
        <v>43462</v>
      </c>
      <c r="B1001" s="6">
        <f>TITRES_STAT!D1004</f>
        <v>3.22</v>
      </c>
      <c r="C1001" s="2">
        <f t="shared" si="117"/>
        <v>2.0000000000000018E-2</v>
      </c>
      <c r="D1001" s="2">
        <f t="shared" si="118"/>
        <v>3.1680000000000001</v>
      </c>
      <c r="E1001" s="2">
        <f t="shared" si="120"/>
        <v>3.1640000000000001</v>
      </c>
      <c r="F1001" s="2">
        <f t="shared" si="121"/>
        <v>3.1749999999999998</v>
      </c>
      <c r="G1001" s="2">
        <f t="shared" si="115"/>
        <v>3.1727999999999992</v>
      </c>
      <c r="H1001" s="2">
        <f t="shared" si="119"/>
        <v>3.3547924999999954</v>
      </c>
      <c r="I1001" s="2">
        <f t="array" ref="I1001">SUMPRODUCT(B985:B1004, (ROW(B985:B1004)-ROW(B985)+1)) / (20*21/2)</f>
        <v>3.1782857142857139</v>
      </c>
      <c r="J1001" s="2">
        <f t="shared" si="122"/>
        <v>3.1759081123727282</v>
      </c>
      <c r="K1001" s="2">
        <f t="shared" si="116"/>
        <v>3.1844597852805441</v>
      </c>
    </row>
    <row r="1002" spans="1:11" ht="13.5" x14ac:dyDescent="0.25">
      <c r="A1002" s="3">
        <f>TITRES_STAT!B1005</f>
        <v>43465</v>
      </c>
      <c r="B1002" s="6">
        <f>TITRES_STAT!D1005</f>
        <v>3.21</v>
      </c>
      <c r="C1002" s="2">
        <f t="shared" si="117"/>
        <v>-1.0000000000000231E-2</v>
      </c>
      <c r="D1002" s="2">
        <f t="shared" si="118"/>
        <v>3.1819999999999999</v>
      </c>
      <c r="E1002" s="2">
        <f t="shared" si="120"/>
        <v>3.1720000000000002</v>
      </c>
      <c r="F1002" s="2">
        <f t="shared" si="121"/>
        <v>3.1764999999999999</v>
      </c>
      <c r="G1002" s="2">
        <f t="shared" si="115"/>
        <v>3.178399999999999</v>
      </c>
      <c r="H1002" s="2">
        <f t="shared" si="119"/>
        <v>3.3533244999999958</v>
      </c>
      <c r="I1002" s="2">
        <f t="array" ref="I1002">SUMPRODUCT(B986:B1005, (ROW(B986:B1005)-ROW(B986)+1)) / (20*21/2)</f>
        <v>3.180333333333333</v>
      </c>
      <c r="J1002" s="2">
        <f t="shared" si="122"/>
        <v>3.1791549588134207</v>
      </c>
      <c r="K1002" s="2">
        <f t="shared" si="116"/>
        <v>3.1854613623283661</v>
      </c>
    </row>
    <row r="1003" spans="1:11" ht="13.5" x14ac:dyDescent="0.25">
      <c r="A1003" s="3">
        <f>TITRES_STAT!B1006</f>
        <v>43467</v>
      </c>
      <c r="B1003" s="6">
        <f>TITRES_STAT!D1006</f>
        <v>3.2</v>
      </c>
      <c r="C1003" s="2">
        <f t="shared" si="117"/>
        <v>-9.9999999999997868E-3</v>
      </c>
      <c r="D1003" s="2">
        <f t="shared" si="118"/>
        <v>3.194</v>
      </c>
      <c r="E1003" s="2">
        <f t="shared" si="120"/>
        <v>3.1680000000000001</v>
      </c>
      <c r="F1003" s="2">
        <f t="shared" si="121"/>
        <v>3.1775000000000002</v>
      </c>
      <c r="G1003" s="2">
        <f t="shared" si="115"/>
        <v>3.1837999999999989</v>
      </c>
      <c r="H1003" s="2">
        <f t="shared" si="119"/>
        <v>3.3518064999999964</v>
      </c>
      <c r="I1003" s="2">
        <f t="array" ref="I1003">SUMPRODUCT(B987:B1006, (ROW(B987:B1006)-ROW(B987)+1)) / (20*21/2)</f>
        <v>3.1854761904761908</v>
      </c>
      <c r="J1003" s="2">
        <f t="shared" si="122"/>
        <v>3.18114020083119</v>
      </c>
      <c r="K1003" s="2">
        <f t="shared" si="116"/>
        <v>3.1860315049821559</v>
      </c>
    </row>
    <row r="1004" spans="1:11" ht="13.5" x14ac:dyDescent="0.25">
      <c r="A1004" s="3">
        <f>TITRES_STAT!B1007</f>
        <v>43468</v>
      </c>
      <c r="B1004" s="6">
        <f>TITRES_STAT!D1007</f>
        <v>3.2</v>
      </c>
      <c r="C1004" s="2">
        <f t="shared" si="117"/>
        <v>0</v>
      </c>
      <c r="D1004" s="2">
        <f t="shared" si="118"/>
        <v>3.2059999999999995</v>
      </c>
      <c r="E1004" s="2">
        <f t="shared" si="120"/>
        <v>3.173</v>
      </c>
      <c r="F1004" s="2">
        <f t="shared" si="121"/>
        <v>3.1785000000000005</v>
      </c>
      <c r="G1004" s="2">
        <f t="shared" si="115"/>
        <v>3.190599999999999</v>
      </c>
      <c r="H1004" s="2">
        <f t="shared" si="119"/>
        <v>3.3502884999999964</v>
      </c>
      <c r="I1004" s="2">
        <f t="array" ref="I1004">SUMPRODUCT(B988:B1007, (ROW(B988:B1007)-ROW(B988)+1)) / (20*21/2)</f>
        <v>3.1900476190476188</v>
      </c>
      <c r="J1004" s="2">
        <f t="shared" si="122"/>
        <v>3.1829363721806008</v>
      </c>
      <c r="K1004" s="2">
        <f t="shared" si="116"/>
        <v>3.1865792891005027</v>
      </c>
    </row>
    <row r="1005" spans="1:11" ht="13.5" x14ac:dyDescent="0.25">
      <c r="A1005" s="3">
        <f>TITRES_STAT!B1008</f>
        <v>43469</v>
      </c>
      <c r="B1005" s="6">
        <f>TITRES_STAT!D1008</f>
        <v>3.2</v>
      </c>
      <c r="C1005" s="2">
        <f t="shared" si="117"/>
        <v>0</v>
      </c>
      <c r="D1005" s="2">
        <f t="shared" si="118"/>
        <v>3.2059999999999995</v>
      </c>
      <c r="E1005" s="2">
        <f t="shared" si="120"/>
        <v>3.1789999999999998</v>
      </c>
      <c r="F1005" s="2">
        <f t="shared" si="121"/>
        <v>3.1760000000000006</v>
      </c>
      <c r="G1005" s="2">
        <f t="shared" si="115"/>
        <v>3.1973999999999982</v>
      </c>
      <c r="H1005" s="2">
        <f t="shared" si="119"/>
        <v>3.3490039999999963</v>
      </c>
      <c r="I1005" s="2">
        <f t="array" ref="I1005">SUMPRODUCT(B989:B1008, (ROW(B989:B1008)-ROW(B989)+1)) / (20*21/2)</f>
        <v>3.1946666666666665</v>
      </c>
      <c r="J1005" s="2">
        <f t="shared" si="122"/>
        <v>3.1845614795919719</v>
      </c>
      <c r="K1005" s="2">
        <f t="shared" si="116"/>
        <v>3.1871055914887183</v>
      </c>
    </row>
    <row r="1006" spans="1:11" ht="13.5" x14ac:dyDescent="0.25">
      <c r="A1006" s="3">
        <f>TITRES_STAT!B1009</f>
        <v>43472</v>
      </c>
      <c r="B1006" s="6">
        <f>TITRES_STAT!D1009</f>
        <v>3.23</v>
      </c>
      <c r="C1006" s="2">
        <f t="shared" si="117"/>
        <v>2.9999999999999805E-2</v>
      </c>
      <c r="D1006" s="2">
        <f t="shared" si="118"/>
        <v>3.2079999999999997</v>
      </c>
      <c r="E1006" s="2">
        <f t="shared" si="120"/>
        <v>3.1879999999999997</v>
      </c>
      <c r="F1006" s="2">
        <f t="shared" si="121"/>
        <v>3.1820000000000004</v>
      </c>
      <c r="G1006" s="2">
        <f t="shared" si="115"/>
        <v>3.202399999999999</v>
      </c>
      <c r="H1006" s="2">
        <f t="shared" si="119"/>
        <v>3.3478694999999963</v>
      </c>
      <c r="I1006" s="2">
        <f t="array" ref="I1006">SUMPRODUCT(B990:B1009, (ROW(B990:B1009)-ROW(B990)+1)) / (20*21/2)</f>
        <v>3.1989047619047617</v>
      </c>
      <c r="J1006" s="2">
        <f t="shared" si="122"/>
        <v>3.18888895772607</v>
      </c>
      <c r="K1006" s="2">
        <f t="shared" si="116"/>
        <v>3.1887877251558274</v>
      </c>
    </row>
    <row r="1007" spans="1:11" ht="13.5" x14ac:dyDescent="0.25">
      <c r="A1007" s="3">
        <f>TITRES_STAT!B1010</f>
        <v>43473</v>
      </c>
      <c r="B1007" s="6">
        <f>TITRES_STAT!D1010</f>
        <v>3.23</v>
      </c>
      <c r="C1007" s="2">
        <f t="shared" si="117"/>
        <v>0</v>
      </c>
      <c r="D1007" s="2">
        <f t="shared" si="118"/>
        <v>3.2120000000000006</v>
      </c>
      <c r="E1007" s="2">
        <f t="shared" si="120"/>
        <v>3.1970000000000001</v>
      </c>
      <c r="F1007" s="2">
        <f t="shared" si="121"/>
        <v>3.1815000000000002</v>
      </c>
      <c r="G1007" s="2">
        <f t="shared" si="115"/>
        <v>3.2047999999999992</v>
      </c>
      <c r="H1007" s="2">
        <f t="shared" si="119"/>
        <v>3.3467349999999971</v>
      </c>
      <c r="I1007" s="2">
        <f t="array" ref="I1007">SUMPRODUCT(B991:B1010, (ROW(B991:B1010)-ROW(B991)+1)) / (20*21/2)</f>
        <v>3.2030952380952384</v>
      </c>
      <c r="J1007" s="2">
        <f t="shared" si="122"/>
        <v>3.1928042950854918</v>
      </c>
      <c r="K1007" s="2">
        <f t="shared" si="116"/>
        <v>3.1904038927967751</v>
      </c>
    </row>
    <row r="1008" spans="1:11" ht="13.5" x14ac:dyDescent="0.25">
      <c r="A1008" s="3">
        <f>TITRES_STAT!B1011</f>
        <v>43474</v>
      </c>
      <c r="B1008" s="6">
        <f>TITRES_STAT!D1011</f>
        <v>3.23</v>
      </c>
      <c r="C1008" s="2">
        <f t="shared" si="117"/>
        <v>0</v>
      </c>
      <c r="D1008" s="2">
        <f t="shared" si="118"/>
        <v>3.218</v>
      </c>
      <c r="E1008" s="2">
        <f t="shared" si="120"/>
        <v>3.2059999999999995</v>
      </c>
      <c r="F1008" s="2">
        <f t="shared" si="121"/>
        <v>3.1855000000000002</v>
      </c>
      <c r="G1008" s="2">
        <f t="shared" si="115"/>
        <v>3.2045999999999992</v>
      </c>
      <c r="H1008" s="2">
        <f t="shared" si="119"/>
        <v>3.3456004999999971</v>
      </c>
      <c r="I1008" s="2">
        <f t="array" ref="I1008">SUMPRODUCT(B992:B1011, (ROW(B992:B1011)-ROW(B992)+1)) / (20*21/2)</f>
        <v>3.207238095238095</v>
      </c>
      <c r="J1008" s="2">
        <f t="shared" si="122"/>
        <v>3.196346743172588</v>
      </c>
      <c r="K1008" s="2">
        <f t="shared" si="116"/>
        <v>3.1919566813145486</v>
      </c>
    </row>
    <row r="1009" spans="1:11" ht="13.5" x14ac:dyDescent="0.25">
      <c r="A1009" s="3">
        <f>TITRES_STAT!B1012</f>
        <v>43475</v>
      </c>
      <c r="B1009" s="6">
        <f>TITRES_STAT!D1012</f>
        <v>3.23</v>
      </c>
      <c r="C1009" s="2">
        <f t="shared" si="117"/>
        <v>0</v>
      </c>
      <c r="D1009" s="2">
        <f t="shared" si="118"/>
        <v>3.2240000000000002</v>
      </c>
      <c r="E1009" s="2">
        <f t="shared" si="120"/>
        <v>3.2149999999999999</v>
      </c>
      <c r="F1009" s="2">
        <f t="shared" si="121"/>
        <v>3.1859999999999999</v>
      </c>
      <c r="G1009" s="2">
        <f t="shared" si="115"/>
        <v>3.2043999999999992</v>
      </c>
      <c r="H1009" s="2">
        <f t="shared" si="119"/>
        <v>3.3444659999999971</v>
      </c>
      <c r="I1009" s="2">
        <f t="array" ref="I1009">SUMPRODUCT(B993:B1012, (ROW(B993:B1012)-ROW(B993)+1)) / (20*21/2)</f>
        <v>3.1975714285714281</v>
      </c>
      <c r="J1009" s="2">
        <f t="shared" si="122"/>
        <v>3.1995518152513891</v>
      </c>
      <c r="K1009" s="2">
        <f t="shared" si="116"/>
        <v>3.1934485761649585</v>
      </c>
    </row>
    <row r="1010" spans="1:11" ht="13.5" x14ac:dyDescent="0.25">
      <c r="A1010" s="3">
        <f>TITRES_STAT!B1013</f>
        <v>43476</v>
      </c>
      <c r="B1010" s="6">
        <f>TITRES_STAT!D1013</f>
        <v>3.23</v>
      </c>
      <c r="C1010" s="2">
        <f t="shared" si="117"/>
        <v>0</v>
      </c>
      <c r="D1010" s="2">
        <f t="shared" si="118"/>
        <v>3.2299999999999995</v>
      </c>
      <c r="E1010" s="2">
        <f t="shared" si="120"/>
        <v>3.218</v>
      </c>
      <c r="F1010" s="2">
        <f t="shared" si="121"/>
        <v>3.1864999999999997</v>
      </c>
      <c r="G1010" s="2">
        <f t="shared" ref="G1010:G1073" si="123">AVERAGE(B961:B1010)</f>
        <v>3.2041999999999988</v>
      </c>
      <c r="H1010" s="2">
        <f t="shared" si="119"/>
        <v>3.342864499999997</v>
      </c>
      <c r="I1010" s="2">
        <f t="array" ref="I1010">SUMPRODUCT(B994:B1013, (ROW(B994:B1013)-ROW(B994)+1)) / (20*21/2)</f>
        <v>3.1985714285714284</v>
      </c>
      <c r="J1010" s="2">
        <f t="shared" si="122"/>
        <v>3.2024516423703044</v>
      </c>
      <c r="K1010" s="2">
        <f t="shared" si="116"/>
        <v>3.1948819653349601</v>
      </c>
    </row>
    <row r="1011" spans="1:11" ht="13.5" x14ac:dyDescent="0.25">
      <c r="A1011" s="3">
        <f>TITRES_STAT!B1014</f>
        <v>43480</v>
      </c>
      <c r="B1011" s="6">
        <f>TITRES_STAT!D1014</f>
        <v>3.23</v>
      </c>
      <c r="C1011" s="2">
        <f t="shared" si="117"/>
        <v>0</v>
      </c>
      <c r="D1011" s="2">
        <f t="shared" si="118"/>
        <v>3.2299999999999995</v>
      </c>
      <c r="E1011" s="2">
        <f t="shared" si="120"/>
        <v>3.2189999999999999</v>
      </c>
      <c r="F1011" s="2">
        <f t="shared" si="121"/>
        <v>3.1914999999999996</v>
      </c>
      <c r="G1011" s="2">
        <f t="shared" si="123"/>
        <v>3.2039999999999993</v>
      </c>
      <c r="H1011" s="2">
        <f t="shared" si="119"/>
        <v>3.3408424999999977</v>
      </c>
      <c r="I1011" s="2">
        <f t="array" ref="I1011">SUMPRODUCT(B995:B1014, (ROW(B995:B1014)-ROW(B995)+1)) / (20*21/2)</f>
        <v>3.1997619047619046</v>
      </c>
      <c r="J1011" s="2">
        <f t="shared" si="122"/>
        <v>3.2050752954778945</v>
      </c>
      <c r="K1011" s="2">
        <f t="shared" ref="K1011:K1074" si="124">$K$4*B1011+(1-$K$4)*K1010</f>
        <v>3.1962591431649616</v>
      </c>
    </row>
    <row r="1012" spans="1:11" ht="13.5" x14ac:dyDescent="0.25">
      <c r="A1012" s="3">
        <f>TITRES_STAT!B1015</f>
        <v>43481</v>
      </c>
      <c r="B1012" s="6">
        <f>TITRES_STAT!D1015</f>
        <v>3.09</v>
      </c>
      <c r="C1012" s="2">
        <f t="shared" si="117"/>
        <v>-0.14000000000000012</v>
      </c>
      <c r="D1012" s="2">
        <f t="shared" si="118"/>
        <v>3.2019999999999995</v>
      </c>
      <c r="E1012" s="2">
        <f t="shared" si="120"/>
        <v>3.2070000000000007</v>
      </c>
      <c r="F1012" s="2">
        <f t="shared" si="121"/>
        <v>3.1894999999999998</v>
      </c>
      <c r="G1012" s="2">
        <f t="shared" si="123"/>
        <v>3.2013999999999987</v>
      </c>
      <c r="H1012" s="2">
        <f t="shared" si="119"/>
        <v>3.3380734999999975</v>
      </c>
      <c r="I1012" s="2">
        <f t="array" ref="I1012">SUMPRODUCT(B996:B1015, (ROW(B996:B1015)-ROW(B996)+1)) / (20*21/2)</f>
        <v>3.2007142857142856</v>
      </c>
      <c r="J1012" s="2">
        <f t="shared" si="122"/>
        <v>3.1941157435276191</v>
      </c>
      <c r="K1012" s="2">
        <f t="shared" si="124"/>
        <v>3.1920921179428063</v>
      </c>
    </row>
    <row r="1013" spans="1:11" ht="13.5" x14ac:dyDescent="0.25">
      <c r="A1013" s="3">
        <f>TITRES_STAT!B1016</f>
        <v>43482</v>
      </c>
      <c r="B1013" s="6">
        <f>TITRES_STAT!D1016</f>
        <v>3.2</v>
      </c>
      <c r="C1013" s="2">
        <f t="shared" si="117"/>
        <v>0.11000000000000032</v>
      </c>
      <c r="D1013" s="2">
        <f t="shared" si="118"/>
        <v>3.1960000000000002</v>
      </c>
      <c r="E1013" s="2">
        <f t="shared" si="120"/>
        <v>3.2069999999999999</v>
      </c>
      <c r="F1013" s="2">
        <f t="shared" si="121"/>
        <v>3.1874999999999991</v>
      </c>
      <c r="G1013" s="2">
        <f t="shared" si="123"/>
        <v>3.2009999999999987</v>
      </c>
      <c r="H1013" s="2">
        <f t="shared" si="119"/>
        <v>3.3358544999999982</v>
      </c>
      <c r="I1013" s="2">
        <f t="array" ref="I1013">SUMPRODUCT(B997:B1016, (ROW(B997:B1016)-ROW(B997)+1)) / (20*21/2)</f>
        <v>3.188047619047619</v>
      </c>
      <c r="J1013" s="2">
        <f t="shared" si="122"/>
        <v>3.1946761489059412</v>
      </c>
      <c r="K1013" s="2">
        <f t="shared" si="124"/>
        <v>3.1924022309646571</v>
      </c>
    </row>
    <row r="1014" spans="1:11" ht="13.5" x14ac:dyDescent="0.25">
      <c r="A1014" s="3">
        <f>TITRES_STAT!B1017</f>
        <v>43483</v>
      </c>
      <c r="B1014" s="6">
        <f>TITRES_STAT!D1017</f>
        <v>3.2</v>
      </c>
      <c r="C1014" s="2">
        <f t="shared" si="117"/>
        <v>0</v>
      </c>
      <c r="D1014" s="2">
        <f t="shared" si="118"/>
        <v>3.19</v>
      </c>
      <c r="E1014" s="2">
        <f t="shared" si="120"/>
        <v>3.2069999999999999</v>
      </c>
      <c r="F1014" s="2">
        <f t="shared" si="121"/>
        <v>3.1899999999999991</v>
      </c>
      <c r="G1014" s="2">
        <f t="shared" si="123"/>
        <v>3.2005999999999983</v>
      </c>
      <c r="H1014" s="2">
        <f t="shared" si="119"/>
        <v>3.333635499999998</v>
      </c>
      <c r="I1014" s="2">
        <f t="array" ref="I1014">SUMPRODUCT(B998:B1017, (ROW(B998:B1017)-ROW(B998)+1)) / (20*21/2)</f>
        <v>3.1633809523809528</v>
      </c>
      <c r="J1014" s="2">
        <f t="shared" si="122"/>
        <v>3.1951831823434711</v>
      </c>
      <c r="K1014" s="2">
        <f t="shared" si="124"/>
        <v>3.1927001826915333</v>
      </c>
    </row>
    <row r="1015" spans="1:11" ht="13.5" x14ac:dyDescent="0.25">
      <c r="A1015" s="3">
        <f>TITRES_STAT!B1018</f>
        <v>43486</v>
      </c>
      <c r="B1015" s="6">
        <f>TITRES_STAT!D1018</f>
        <v>3.2</v>
      </c>
      <c r="C1015" s="2">
        <f t="shared" si="117"/>
        <v>0</v>
      </c>
      <c r="D1015" s="2">
        <f t="shared" si="118"/>
        <v>3.1839999999999997</v>
      </c>
      <c r="E1015" s="2">
        <f t="shared" si="120"/>
        <v>3.2069999999999999</v>
      </c>
      <c r="F1015" s="2">
        <f t="shared" si="121"/>
        <v>3.1929999999999992</v>
      </c>
      <c r="G1015" s="2">
        <f t="shared" si="123"/>
        <v>3.2001999999999988</v>
      </c>
      <c r="H1015" s="2">
        <f t="shared" si="119"/>
        <v>3.3314164999999987</v>
      </c>
      <c r="I1015" s="2">
        <f t="array" ref="I1015">SUMPRODUCT(B999:B1018, (ROW(B999:B1018)-ROW(B999)+1)) / (20*21/2)</f>
        <v>3.1520952380952383</v>
      </c>
      <c r="J1015" s="2">
        <f t="shared" si="122"/>
        <v>3.1956419268821881</v>
      </c>
      <c r="K1015" s="2">
        <f t="shared" si="124"/>
        <v>3.1929864500369636</v>
      </c>
    </row>
    <row r="1016" spans="1:11" ht="13.5" x14ac:dyDescent="0.25">
      <c r="A1016" s="3">
        <f>TITRES_STAT!B1019</f>
        <v>43487</v>
      </c>
      <c r="B1016" s="6">
        <f>TITRES_STAT!D1019</f>
        <v>3.06</v>
      </c>
      <c r="C1016" s="2">
        <f t="shared" si="117"/>
        <v>-0.14000000000000012</v>
      </c>
      <c r="D1016" s="2">
        <f t="shared" si="118"/>
        <v>3.1500000000000004</v>
      </c>
      <c r="E1016" s="2">
        <f t="shared" si="120"/>
        <v>3.1899999999999995</v>
      </c>
      <c r="F1016" s="2">
        <f t="shared" si="121"/>
        <v>3.1890000000000001</v>
      </c>
      <c r="G1016" s="2">
        <f t="shared" si="123"/>
        <v>3.1967999999999988</v>
      </c>
      <c r="H1016" s="2">
        <f t="shared" si="119"/>
        <v>3.3284974999999979</v>
      </c>
      <c r="I1016" s="2">
        <f t="array" ref="I1016">SUMPRODUCT(B1000:B1019, (ROW(B1000:B1019)-ROW(B1000)+1)) / (20*21/2)</f>
        <v>3.1411904761904759</v>
      </c>
      <c r="J1016" s="2">
        <f t="shared" si="122"/>
        <v>3.1827236481315033</v>
      </c>
      <c r="K1016" s="2">
        <f t="shared" si="124"/>
        <v>3.1877712951335533</v>
      </c>
    </row>
    <row r="1017" spans="1:11" ht="13.5" x14ac:dyDescent="0.25">
      <c r="A1017" s="3">
        <f>TITRES_STAT!B1020</f>
        <v>43488</v>
      </c>
      <c r="B1017" s="6">
        <f>TITRES_STAT!D1020</f>
        <v>2.93</v>
      </c>
      <c r="C1017" s="2">
        <f t="shared" si="117"/>
        <v>-0.12999999999999989</v>
      </c>
      <c r="D1017" s="2">
        <f t="shared" si="118"/>
        <v>3.1180000000000003</v>
      </c>
      <c r="E1017" s="2">
        <f t="shared" si="120"/>
        <v>3.1599999999999993</v>
      </c>
      <c r="F1017" s="2">
        <f t="shared" si="121"/>
        <v>3.1785000000000001</v>
      </c>
      <c r="G1017" s="2">
        <f t="shared" si="123"/>
        <v>3.1907999999999994</v>
      </c>
      <c r="H1017" s="2">
        <f t="shared" si="119"/>
        <v>3.3249284999999982</v>
      </c>
      <c r="I1017" s="2">
        <f t="array" ref="I1017">SUMPRODUCT(B1001:B1020, (ROW(B1001:B1020)-ROW(B1001)+1)) / (20*21/2)</f>
        <v>3.1306666666666669</v>
      </c>
      <c r="J1017" s="2">
        <f t="shared" si="122"/>
        <v>3.1586547292618365</v>
      </c>
      <c r="K1017" s="2">
        <f t="shared" si="124"/>
        <v>3.1776626168930218</v>
      </c>
    </row>
    <row r="1018" spans="1:11" ht="13.5" x14ac:dyDescent="0.25">
      <c r="A1018" s="3">
        <f>TITRES_STAT!B1021</f>
        <v>43489</v>
      </c>
      <c r="B1018" s="6">
        <f>TITRES_STAT!D1021</f>
        <v>3.06</v>
      </c>
      <c r="C1018" s="2">
        <f t="shared" si="117"/>
        <v>0.12999999999999989</v>
      </c>
      <c r="D1018" s="2">
        <f t="shared" si="118"/>
        <v>3.0900000000000003</v>
      </c>
      <c r="E1018" s="2">
        <f t="shared" si="120"/>
        <v>3.1429999999999998</v>
      </c>
      <c r="F1018" s="2">
        <f t="shared" si="121"/>
        <v>3.1745000000000001</v>
      </c>
      <c r="G1018" s="2">
        <f t="shared" si="123"/>
        <v>3.1873999999999993</v>
      </c>
      <c r="H1018" s="2">
        <f t="shared" si="119"/>
        <v>3.3225234999999973</v>
      </c>
      <c r="I1018" s="2">
        <f t="array" ref="I1018">SUMPRODUCT(B1002:B1021, (ROW(B1002:B1021)-ROW(B1002)+1)) / (20*21/2)</f>
        <v>3.1208095238095237</v>
      </c>
      <c r="J1018" s="2">
        <f t="shared" si="122"/>
        <v>3.1492590407607093</v>
      </c>
      <c r="K1018" s="2">
        <f t="shared" si="124"/>
        <v>3.1730483966227072</v>
      </c>
    </row>
    <row r="1019" spans="1:11" ht="13.5" x14ac:dyDescent="0.25">
      <c r="A1019" s="3">
        <f>TITRES_STAT!B1022</f>
        <v>43490</v>
      </c>
      <c r="B1019" s="6">
        <f>TITRES_STAT!D1022</f>
        <v>3.06</v>
      </c>
      <c r="C1019" s="2">
        <f t="shared" si="117"/>
        <v>0</v>
      </c>
      <c r="D1019" s="2">
        <f t="shared" si="118"/>
        <v>3.0620000000000003</v>
      </c>
      <c r="E1019" s="2">
        <f t="shared" si="120"/>
        <v>3.1259999999999994</v>
      </c>
      <c r="F1019" s="2">
        <f t="shared" si="121"/>
        <v>3.1705000000000001</v>
      </c>
      <c r="G1019" s="2">
        <f t="shared" si="123"/>
        <v>3.1837999999999997</v>
      </c>
      <c r="H1019" s="2">
        <f t="shared" si="119"/>
        <v>3.3205854999999973</v>
      </c>
      <c r="I1019" s="2">
        <f t="array" ref="I1019">SUMPRODUCT(B1003:B1022, (ROW(B1003:B1022)-ROW(B1003)+1)) / (20*21/2)</f>
        <v>3.1031428571428572</v>
      </c>
      <c r="J1019" s="2">
        <f t="shared" si="122"/>
        <v>3.1407581797358799</v>
      </c>
      <c r="K1019" s="2">
        <f t="shared" si="124"/>
        <v>3.1686151261669151</v>
      </c>
    </row>
    <row r="1020" spans="1:11" ht="13.5" x14ac:dyDescent="0.25">
      <c r="A1020" s="3">
        <f>TITRES_STAT!B1023</f>
        <v>43493</v>
      </c>
      <c r="B1020" s="6">
        <f>TITRES_STAT!D1023</f>
        <v>3.06</v>
      </c>
      <c r="C1020" s="2">
        <f t="shared" si="117"/>
        <v>0</v>
      </c>
      <c r="D1020" s="2">
        <f t="shared" si="118"/>
        <v>3.0340000000000003</v>
      </c>
      <c r="E1020" s="2">
        <f t="shared" si="120"/>
        <v>3.1089999999999991</v>
      </c>
      <c r="F1020" s="2">
        <f t="shared" si="121"/>
        <v>3.1635000000000009</v>
      </c>
      <c r="G1020" s="2">
        <f t="shared" si="123"/>
        <v>3.1801999999999997</v>
      </c>
      <c r="H1020" s="2">
        <f t="shared" si="119"/>
        <v>3.3186474999999973</v>
      </c>
      <c r="I1020" s="2">
        <f t="array" ref="I1020">SUMPRODUCT(B1004:B1023, (ROW(B1004:B1023)-ROW(B1004)+1)) / (20*21/2)</f>
        <v>3.074238095238095</v>
      </c>
      <c r="J1020" s="2">
        <f t="shared" si="122"/>
        <v>3.133066924522939</v>
      </c>
      <c r="K1020" s="2">
        <f t="shared" si="124"/>
        <v>3.1643557094544872</v>
      </c>
    </row>
    <row r="1021" spans="1:11" ht="13.5" x14ac:dyDescent="0.25">
      <c r="A1021" s="3">
        <f>TITRES_STAT!B1024</f>
        <v>43494</v>
      </c>
      <c r="B1021" s="6">
        <f>TITRES_STAT!D1024</f>
        <v>3.06</v>
      </c>
      <c r="C1021" s="2">
        <f t="shared" si="117"/>
        <v>0</v>
      </c>
      <c r="D1021" s="2">
        <f t="shared" si="118"/>
        <v>3.0340000000000003</v>
      </c>
      <c r="E1021" s="2">
        <f t="shared" si="120"/>
        <v>3.0919999999999996</v>
      </c>
      <c r="F1021" s="2">
        <f t="shared" si="121"/>
        <v>3.1555000000000009</v>
      </c>
      <c r="G1021" s="2">
        <f t="shared" si="123"/>
        <v>3.1766000000000001</v>
      </c>
      <c r="H1021" s="2">
        <f t="shared" si="119"/>
        <v>3.316662999999997</v>
      </c>
      <c r="I1021" s="2">
        <f t="array" ref="I1021">SUMPRODUCT(B1005:B1024, (ROW(B1005:B1024)-ROW(B1005)+1)) / (20*21/2)</f>
        <v>3.0584761904761901</v>
      </c>
      <c r="J1021" s="2">
        <f t="shared" si="122"/>
        <v>3.1261081698064688</v>
      </c>
      <c r="K1021" s="2">
        <f t="shared" si="124"/>
        <v>3.1602633286915665</v>
      </c>
    </row>
    <row r="1022" spans="1:11" ht="13.5" x14ac:dyDescent="0.25">
      <c r="A1022" s="3">
        <f>TITRES_STAT!B1025</f>
        <v>43495</v>
      </c>
      <c r="B1022" s="6">
        <f>TITRES_STAT!D1025</f>
        <v>2.97</v>
      </c>
      <c r="C1022" s="2">
        <f t="shared" si="117"/>
        <v>-8.9999999999999858E-2</v>
      </c>
      <c r="D1022" s="2">
        <f t="shared" si="118"/>
        <v>3.0420000000000003</v>
      </c>
      <c r="E1022" s="2">
        <f t="shared" si="120"/>
        <v>3.0799999999999996</v>
      </c>
      <c r="F1022" s="2">
        <f t="shared" si="121"/>
        <v>3.1435000000000013</v>
      </c>
      <c r="G1022" s="2">
        <f t="shared" si="123"/>
        <v>3.1706000000000008</v>
      </c>
      <c r="H1022" s="2">
        <f t="shared" si="119"/>
        <v>3.3142284999999969</v>
      </c>
      <c r="I1022" s="2">
        <f t="array" ref="I1022">SUMPRODUCT(B1006:B1025, (ROW(B1006:B1025)-ROW(B1006)+1)) / (20*21/2)</f>
        <v>3.05147619047619</v>
      </c>
      <c r="J1022" s="2">
        <f t="shared" si="122"/>
        <v>3.1112407250629954</v>
      </c>
      <c r="K1022" s="2">
        <f t="shared" si="124"/>
        <v>3.1528020216840544</v>
      </c>
    </row>
    <row r="1023" spans="1:11" ht="13.5" x14ac:dyDescent="0.25">
      <c r="A1023" s="3">
        <f>TITRES_STAT!B1026</f>
        <v>43496</v>
      </c>
      <c r="B1023" s="6">
        <f>TITRES_STAT!D1026</f>
        <v>2.84</v>
      </c>
      <c r="C1023" s="2">
        <f t="shared" si="117"/>
        <v>-0.13000000000000034</v>
      </c>
      <c r="D1023" s="2">
        <f t="shared" si="118"/>
        <v>2.9980000000000002</v>
      </c>
      <c r="E1023" s="2">
        <f t="shared" si="120"/>
        <v>3.0439999999999996</v>
      </c>
      <c r="F1023" s="2">
        <f t="shared" si="121"/>
        <v>3.1255000000000011</v>
      </c>
      <c r="G1023" s="2">
        <f t="shared" si="123"/>
        <v>3.1620000000000008</v>
      </c>
      <c r="H1023" s="2">
        <f t="shared" si="119"/>
        <v>3.311143999999997</v>
      </c>
      <c r="I1023" s="2">
        <f t="array" ref="I1023">SUMPRODUCT(B1007:B1026, (ROW(B1007:B1026)-ROW(B1007)+1)) / (20*21/2)</f>
        <v>3.0452380952380946</v>
      </c>
      <c r="J1023" s="2">
        <f t="shared" si="122"/>
        <v>3.0854082750569956</v>
      </c>
      <c r="K1023" s="2">
        <f t="shared" si="124"/>
        <v>3.1405352757356604</v>
      </c>
    </row>
    <row r="1024" spans="1:11" ht="13.5" x14ac:dyDescent="0.25">
      <c r="A1024" s="3">
        <f>TITRES_STAT!B1027</f>
        <v>43497</v>
      </c>
      <c r="B1024" s="6">
        <f>TITRES_STAT!D1027</f>
        <v>2.96</v>
      </c>
      <c r="C1024" s="2">
        <f t="shared" si="117"/>
        <v>0.12000000000000011</v>
      </c>
      <c r="D1024" s="2">
        <f t="shared" si="118"/>
        <v>2.9780000000000002</v>
      </c>
      <c r="E1024" s="2">
        <f t="shared" si="120"/>
        <v>3.02</v>
      </c>
      <c r="F1024" s="2">
        <f t="shared" si="121"/>
        <v>3.113500000000001</v>
      </c>
      <c r="G1024" s="2">
        <f t="shared" si="123"/>
        <v>3.1564000000000014</v>
      </c>
      <c r="H1024" s="2">
        <f t="shared" si="119"/>
        <v>3.3086124999999975</v>
      </c>
      <c r="I1024" s="2">
        <f t="array" ref="I1024">SUMPRODUCT(B1008:B1027, (ROW(B1008:B1027)-ROW(B1008)+1)) / (20*21/2)</f>
        <v>3.0399047619047619</v>
      </c>
      <c r="J1024" s="2">
        <f t="shared" si="122"/>
        <v>3.073464629813472</v>
      </c>
      <c r="K1024" s="2">
        <f t="shared" si="124"/>
        <v>3.1334554610009286</v>
      </c>
    </row>
    <row r="1025" spans="1:11" ht="13.5" x14ac:dyDescent="0.25">
      <c r="A1025" s="3">
        <f>TITRES_STAT!B1028</f>
        <v>43500</v>
      </c>
      <c r="B1025" s="6">
        <f>TITRES_STAT!D1028</f>
        <v>3.04</v>
      </c>
      <c r="C1025" s="2">
        <f t="shared" si="117"/>
        <v>8.0000000000000071E-2</v>
      </c>
      <c r="D1025" s="2">
        <f t="shared" si="118"/>
        <v>2.9740000000000002</v>
      </c>
      <c r="E1025" s="2">
        <f t="shared" si="120"/>
        <v>3.004</v>
      </c>
      <c r="F1025" s="2">
        <f t="shared" si="121"/>
        <v>3.1055000000000006</v>
      </c>
      <c r="G1025" s="2">
        <f t="shared" si="123"/>
        <v>3.1524000000000014</v>
      </c>
      <c r="H1025" s="2">
        <f t="shared" si="119"/>
        <v>3.3064809999999976</v>
      </c>
      <c r="I1025" s="2">
        <f t="array" ref="I1025">SUMPRODUCT(B1009:B1028, (ROW(B1009:B1028)-ROW(B1009)+1)) / (20*21/2)</f>
        <v>3.03547619047619</v>
      </c>
      <c r="J1025" s="2">
        <f t="shared" si="122"/>
        <v>3.070277522212189</v>
      </c>
      <c r="K1025" s="2">
        <f t="shared" si="124"/>
        <v>3.1297905409616766</v>
      </c>
    </row>
    <row r="1026" spans="1:11" ht="13.5" x14ac:dyDescent="0.25">
      <c r="A1026" s="3">
        <f>TITRES_STAT!B1029</f>
        <v>43501</v>
      </c>
      <c r="B1026" s="6">
        <f>TITRES_STAT!D1029</f>
        <v>3.04</v>
      </c>
      <c r="C1026" s="2">
        <f t="shared" si="117"/>
        <v>0</v>
      </c>
      <c r="D1026" s="2">
        <f t="shared" si="118"/>
        <v>2.9699999999999998</v>
      </c>
      <c r="E1026" s="2">
        <f t="shared" si="120"/>
        <v>3.0019999999999998</v>
      </c>
      <c r="F1026" s="2">
        <f t="shared" si="121"/>
        <v>3.0960000000000005</v>
      </c>
      <c r="G1026" s="2">
        <f t="shared" si="123"/>
        <v>3.148400000000001</v>
      </c>
      <c r="H1026" s="2">
        <f t="shared" si="119"/>
        <v>3.3038359999999978</v>
      </c>
      <c r="I1026" s="2">
        <f t="array" ref="I1026">SUMPRODUCT(B1010:B1029, (ROW(B1010:B1029)-ROW(B1010)+1)) / (20*21/2)</f>
        <v>3.0195714285714286</v>
      </c>
      <c r="J1026" s="2">
        <f t="shared" si="122"/>
        <v>3.0673939486681707</v>
      </c>
      <c r="K1026" s="2">
        <f t="shared" si="124"/>
        <v>3.1262693432769049</v>
      </c>
    </row>
    <row r="1027" spans="1:11" ht="13.5" x14ac:dyDescent="0.25">
      <c r="A1027" s="3">
        <f>TITRES_STAT!B1030</f>
        <v>43502</v>
      </c>
      <c r="B1027" s="6">
        <f>TITRES_STAT!D1030</f>
        <v>3.04</v>
      </c>
      <c r="C1027" s="2">
        <f t="shared" si="117"/>
        <v>0</v>
      </c>
      <c r="D1027" s="2">
        <f t="shared" si="118"/>
        <v>2.9839999999999995</v>
      </c>
      <c r="E1027" s="2">
        <f t="shared" si="120"/>
        <v>3.0129999999999999</v>
      </c>
      <c r="F1027" s="2">
        <f t="shared" si="121"/>
        <v>3.0865</v>
      </c>
      <c r="G1027" s="2">
        <f t="shared" si="123"/>
        <v>3.1444000000000005</v>
      </c>
      <c r="H1027" s="2">
        <f t="shared" si="119"/>
        <v>3.3008169999999977</v>
      </c>
      <c r="I1027" s="2">
        <f t="array" ref="I1027">SUMPRODUCT(B1011:B1030, (ROW(B1011:B1030)-ROW(B1011)+1)) / (20*21/2)</f>
        <v>3.0128095238095236</v>
      </c>
      <c r="J1027" s="2">
        <f t="shared" si="122"/>
        <v>3.0647850011759639</v>
      </c>
      <c r="K1027" s="2">
        <f t="shared" si="124"/>
        <v>3.1228862317758499</v>
      </c>
    </row>
    <row r="1028" spans="1:11" ht="13.5" x14ac:dyDescent="0.25">
      <c r="A1028" s="3">
        <f>TITRES_STAT!B1031</f>
        <v>43503</v>
      </c>
      <c r="B1028" s="6">
        <f>TITRES_STAT!D1031</f>
        <v>3.04</v>
      </c>
      <c r="C1028" s="2">
        <f t="shared" ref="C1028:C1091" si="125">B1028-B1027</f>
        <v>0</v>
      </c>
      <c r="D1028" s="2">
        <f t="shared" si="118"/>
        <v>3.0239999999999996</v>
      </c>
      <c r="E1028" s="2">
        <f t="shared" si="120"/>
        <v>3.0109999999999997</v>
      </c>
      <c r="F1028" s="2">
        <f t="shared" si="121"/>
        <v>3.077</v>
      </c>
      <c r="G1028" s="2">
        <f t="shared" si="123"/>
        <v>3.1416000000000008</v>
      </c>
      <c r="H1028" s="2">
        <f t="shared" si="119"/>
        <v>3.2982654999999981</v>
      </c>
      <c r="I1028" s="2">
        <f t="array" ref="I1028">SUMPRODUCT(B1012:B1031, (ROW(B1012:B1031)-ROW(B1012)+1)) / (20*21/2)</f>
        <v>3.007190476190476</v>
      </c>
      <c r="J1028" s="2">
        <f t="shared" si="122"/>
        <v>3.0624245248734914</v>
      </c>
      <c r="K1028" s="2">
        <f t="shared" si="124"/>
        <v>3.1196357913140518</v>
      </c>
    </row>
    <row r="1029" spans="1:11" ht="13.5" x14ac:dyDescent="0.25">
      <c r="A1029" s="3">
        <f>TITRES_STAT!B1032</f>
        <v>43504</v>
      </c>
      <c r="B1029" s="6">
        <f>TITRES_STAT!D1032</f>
        <v>2.91</v>
      </c>
      <c r="C1029" s="2">
        <f t="shared" si="125"/>
        <v>-0.12999999999999989</v>
      </c>
      <c r="D1029" s="2">
        <f t="shared" si="118"/>
        <v>3.0140000000000002</v>
      </c>
      <c r="E1029" s="2">
        <f t="shared" si="120"/>
        <v>2.9959999999999996</v>
      </c>
      <c r="F1029" s="2">
        <f t="shared" si="121"/>
        <v>3.0609999999999999</v>
      </c>
      <c r="G1029" s="2">
        <f t="shared" si="123"/>
        <v>3.1362000000000005</v>
      </c>
      <c r="H1029" s="2">
        <f t="shared" si="119"/>
        <v>3.2950639999999982</v>
      </c>
      <c r="I1029" s="2">
        <f t="array" ref="I1029">SUMPRODUCT(B1013:B1032, (ROW(B1013:B1032)-ROW(B1013)+1)) / (20*21/2)</f>
        <v>3.0027142857142852</v>
      </c>
      <c r="J1029" s="2">
        <f t="shared" si="122"/>
        <v>3.0479079034569683</v>
      </c>
      <c r="K1029" s="2">
        <f t="shared" si="124"/>
        <v>3.1114147798899716</v>
      </c>
    </row>
    <row r="1030" spans="1:11" ht="13.5" x14ac:dyDescent="0.25">
      <c r="A1030" s="3">
        <f>TITRES_STAT!B1033</f>
        <v>43507</v>
      </c>
      <c r="B1030" s="6">
        <f>TITRES_STAT!D1033</f>
        <v>2.99</v>
      </c>
      <c r="C1030" s="2">
        <f t="shared" si="125"/>
        <v>8.0000000000000071E-2</v>
      </c>
      <c r="D1030" s="2">
        <f t="shared" ref="D1030:D1093" si="126">AVERAGE(B1026:B1030)</f>
        <v>3.0040000000000004</v>
      </c>
      <c r="E1030" s="2">
        <f t="shared" si="120"/>
        <v>2.9889999999999999</v>
      </c>
      <c r="F1030" s="2">
        <f t="shared" si="121"/>
        <v>3.0489999999999999</v>
      </c>
      <c r="G1030" s="2">
        <f t="shared" si="123"/>
        <v>3.1324000000000005</v>
      </c>
      <c r="H1030" s="2">
        <f t="shared" si="119"/>
        <v>3.2922624999999988</v>
      </c>
      <c r="I1030" s="2">
        <f t="array" ref="I1030">SUMPRODUCT(B1014:B1033, (ROW(B1014:B1033)-ROW(B1014)+1)) / (20*21/2)</f>
        <v>3.0091904761904766</v>
      </c>
      <c r="J1030" s="2">
        <f t="shared" si="122"/>
        <v>3.042392865032495</v>
      </c>
      <c r="K1030" s="2">
        <f t="shared" si="124"/>
        <v>3.1066534159727177</v>
      </c>
    </row>
    <row r="1031" spans="1:11" ht="13.5" x14ac:dyDescent="0.25">
      <c r="A1031" s="3">
        <f>TITRES_STAT!B1034</f>
        <v>43508</v>
      </c>
      <c r="B1031" s="6">
        <f>TITRES_STAT!D1034</f>
        <v>2.99</v>
      </c>
      <c r="C1031" s="2">
        <f t="shared" si="125"/>
        <v>0</v>
      </c>
      <c r="D1031" s="2">
        <f t="shared" si="126"/>
        <v>2.9940000000000002</v>
      </c>
      <c r="E1031" s="2">
        <f t="shared" si="120"/>
        <v>2.9820000000000002</v>
      </c>
      <c r="F1031" s="2">
        <f t="shared" si="121"/>
        <v>3.0370000000000004</v>
      </c>
      <c r="G1031" s="2">
        <f t="shared" si="123"/>
        <v>3.1286000000000014</v>
      </c>
      <c r="H1031" s="2">
        <f t="shared" si="119"/>
        <v>3.2899279999999993</v>
      </c>
      <c r="I1031" s="2">
        <f t="array" ref="I1031">SUMPRODUCT(B1015:B1034, (ROW(B1015:B1034)-ROW(B1015)+1)) / (20*21/2)</f>
        <v>3.0037619047619044</v>
      </c>
      <c r="J1031" s="2">
        <f t="shared" si="122"/>
        <v>3.0374030683627335</v>
      </c>
      <c r="K1031" s="2">
        <f t="shared" si="124"/>
        <v>3.1020787722090817</v>
      </c>
    </row>
    <row r="1032" spans="1:11" ht="13.5" x14ac:dyDescent="0.25">
      <c r="A1032" s="3">
        <f>TITRES_STAT!B1035</f>
        <v>43509</v>
      </c>
      <c r="B1032" s="6">
        <f>TITRES_STAT!D1035</f>
        <v>2.99</v>
      </c>
      <c r="C1032" s="2">
        <f t="shared" si="125"/>
        <v>0</v>
      </c>
      <c r="D1032" s="2">
        <f t="shared" si="126"/>
        <v>2.9840000000000004</v>
      </c>
      <c r="E1032" s="2">
        <f t="shared" si="120"/>
        <v>2.9840000000000004</v>
      </c>
      <c r="F1032" s="2">
        <f t="shared" si="121"/>
        <v>3.0320000000000005</v>
      </c>
      <c r="G1032" s="2">
        <f t="shared" si="123"/>
        <v>3.1248000000000014</v>
      </c>
      <c r="H1032" s="2">
        <f t="shared" si="119"/>
        <v>3.287546499999999</v>
      </c>
      <c r="I1032" s="2">
        <f t="array" ref="I1032">SUMPRODUCT(B1016:B1035, (ROW(B1016:B1035)-ROW(B1016)+1)) / (20*21/2)</f>
        <v>2.987047619047619</v>
      </c>
      <c r="J1032" s="2">
        <f t="shared" si="122"/>
        <v>3.0328884904234252</v>
      </c>
      <c r="K1032" s="2">
        <f t="shared" si="124"/>
        <v>3.0976835262400981</v>
      </c>
    </row>
    <row r="1033" spans="1:11" ht="13.5" x14ac:dyDescent="0.25">
      <c r="A1033" s="3">
        <f>TITRES_STAT!B1036</f>
        <v>43510</v>
      </c>
      <c r="B1033" s="6">
        <f>TITRES_STAT!D1036</f>
        <v>3.1</v>
      </c>
      <c r="C1033" s="2">
        <f t="shared" si="125"/>
        <v>0.10999999999999988</v>
      </c>
      <c r="D1033" s="2">
        <f t="shared" si="126"/>
        <v>2.996</v>
      </c>
      <c r="E1033" s="2">
        <f t="shared" si="120"/>
        <v>3.0100000000000002</v>
      </c>
      <c r="F1033" s="2">
        <f t="shared" si="121"/>
        <v>3.0270000000000001</v>
      </c>
      <c r="G1033" s="2">
        <f t="shared" si="123"/>
        <v>3.1232000000000011</v>
      </c>
      <c r="H1033" s="2">
        <f t="shared" si="119"/>
        <v>3.2857619999999996</v>
      </c>
      <c r="I1033" s="2">
        <f t="array" ref="I1033">SUMPRODUCT(B1017:B1036, (ROW(B1017:B1036)-ROW(B1017)+1)) / (20*21/2)</f>
        <v>2.9682380952380956</v>
      </c>
      <c r="J1033" s="2">
        <f t="shared" si="122"/>
        <v>3.039280062764051</v>
      </c>
      <c r="K1033" s="2">
        <f t="shared" si="124"/>
        <v>3.0977743683483299</v>
      </c>
    </row>
    <row r="1034" spans="1:11" ht="13.5" x14ac:dyDescent="0.25">
      <c r="A1034" s="3">
        <f>TITRES_STAT!B1037</f>
        <v>43511</v>
      </c>
      <c r="B1034" s="6">
        <f>TITRES_STAT!D1037</f>
        <v>2.97</v>
      </c>
      <c r="C1034" s="2">
        <f t="shared" si="125"/>
        <v>-0.12999999999999989</v>
      </c>
      <c r="D1034" s="2">
        <f t="shared" si="126"/>
        <v>3.008</v>
      </c>
      <c r="E1034" s="2">
        <f t="shared" si="120"/>
        <v>3.0110000000000006</v>
      </c>
      <c r="F1034" s="2">
        <f t="shared" si="121"/>
        <v>3.0155000000000003</v>
      </c>
      <c r="G1034" s="2">
        <f t="shared" si="123"/>
        <v>3.1190000000000011</v>
      </c>
      <c r="H1034" s="2">
        <f t="shared" ref="H1034:H1097" si="127">AVERAGE(B835:B1034)</f>
        <v>3.2837480000000001</v>
      </c>
      <c r="I1034" s="2">
        <f t="array" ref="I1034">SUMPRODUCT(B1018:B1037, (ROW(B1018:B1037)-ROW(B1018)+1)) / (20*21/2)</f>
        <v>2.9430476190476194</v>
      </c>
      <c r="J1034" s="2">
        <f t="shared" si="122"/>
        <v>3.0326819615484273</v>
      </c>
      <c r="K1034" s="2">
        <f t="shared" si="124"/>
        <v>3.0927636088052584</v>
      </c>
    </row>
    <row r="1035" spans="1:11" ht="13.5" x14ac:dyDescent="0.25">
      <c r="A1035" s="3">
        <f>TITRES_STAT!B1038</f>
        <v>43514</v>
      </c>
      <c r="B1035" s="6">
        <f>TITRES_STAT!D1038</f>
        <v>2.84</v>
      </c>
      <c r="C1035" s="2">
        <f t="shared" si="125"/>
        <v>-0.13000000000000034</v>
      </c>
      <c r="D1035" s="2">
        <f t="shared" si="126"/>
        <v>2.9780000000000002</v>
      </c>
      <c r="E1035" s="2">
        <f t="shared" si="120"/>
        <v>2.9910000000000001</v>
      </c>
      <c r="F1035" s="2">
        <f t="shared" si="121"/>
        <v>2.9975000000000001</v>
      </c>
      <c r="G1035" s="2">
        <f t="shared" si="123"/>
        <v>3.1108000000000016</v>
      </c>
      <c r="H1035" s="2">
        <f t="shared" si="127"/>
        <v>3.2803830000000005</v>
      </c>
      <c r="I1035" s="2">
        <f t="array" ref="I1035">SUMPRODUCT(B1019:B1038, (ROW(B1019:B1038)-ROW(B1019)+1)) / (20*21/2)</f>
        <v>2.9112380952380947</v>
      </c>
      <c r="J1035" s="2">
        <f t="shared" si="122"/>
        <v>3.0143312985438149</v>
      </c>
      <c r="K1035" s="2">
        <f t="shared" si="124"/>
        <v>3.0828513104207387</v>
      </c>
    </row>
    <row r="1036" spans="1:11" ht="13.5" x14ac:dyDescent="0.25">
      <c r="A1036" s="3">
        <f>TITRES_STAT!B1039</f>
        <v>43515</v>
      </c>
      <c r="B1036" s="6">
        <f>TITRES_STAT!D1039</f>
        <v>2.8</v>
      </c>
      <c r="C1036" s="2">
        <f t="shared" si="125"/>
        <v>-4.0000000000000036E-2</v>
      </c>
      <c r="D1036" s="2">
        <f t="shared" si="126"/>
        <v>2.94</v>
      </c>
      <c r="E1036" s="2">
        <f t="shared" ref="E1036:E1099" si="128">AVERAGE(B1027:B1036)</f>
        <v>2.9670000000000001</v>
      </c>
      <c r="F1036" s="2">
        <f t="shared" si="121"/>
        <v>2.9845000000000006</v>
      </c>
      <c r="G1036" s="2">
        <f t="shared" si="123"/>
        <v>3.1046000000000014</v>
      </c>
      <c r="H1036" s="2">
        <f t="shared" si="127"/>
        <v>3.2765845000000002</v>
      </c>
      <c r="I1036" s="2">
        <f t="array" ref="I1036">SUMPRODUCT(B1020:B1039, (ROW(B1020:B1039)-ROW(B1020)+1)) / (20*21/2)</f>
        <v>2.8814285714285708</v>
      </c>
      <c r="J1036" s="2">
        <f t="shared" si="122"/>
        <v>2.9939187939205945</v>
      </c>
      <c r="K1036" s="2">
        <f t="shared" si="124"/>
        <v>3.071759102168945</v>
      </c>
    </row>
    <row r="1037" spans="1:11" ht="13.5" x14ac:dyDescent="0.25">
      <c r="A1037" s="3">
        <f>TITRES_STAT!B1040</f>
        <v>43516</v>
      </c>
      <c r="B1037" s="6">
        <f>TITRES_STAT!D1040</f>
        <v>2.72</v>
      </c>
      <c r="C1037" s="2">
        <f t="shared" si="125"/>
        <v>-7.9999999999999627E-2</v>
      </c>
      <c r="D1037" s="2">
        <f t="shared" si="126"/>
        <v>2.8860000000000001</v>
      </c>
      <c r="E1037" s="2">
        <f t="shared" si="128"/>
        <v>2.9350000000000001</v>
      </c>
      <c r="F1037" s="2">
        <f t="shared" si="121"/>
        <v>2.9740000000000002</v>
      </c>
      <c r="G1037" s="2">
        <f t="shared" si="123"/>
        <v>3.0942000000000021</v>
      </c>
      <c r="H1037" s="2">
        <f t="shared" si="127"/>
        <v>3.2729000000000008</v>
      </c>
      <c r="I1037" s="2">
        <f t="array" ref="I1037">SUMPRODUCT(B1021:B1040, (ROW(B1021:B1040)-ROW(B1021)+1)) / (20*21/2)</f>
        <v>2.8602857142857148</v>
      </c>
      <c r="J1037" s="2">
        <f t="shared" si="122"/>
        <v>2.9678312897376808</v>
      </c>
      <c r="K1037" s="2">
        <f t="shared" si="124"/>
        <v>3.0579646275740844</v>
      </c>
    </row>
    <row r="1038" spans="1:11" ht="13.5" x14ac:dyDescent="0.25">
      <c r="A1038" s="3">
        <f>TITRES_STAT!B1041</f>
        <v>43517</v>
      </c>
      <c r="B1038" s="6">
        <f>TITRES_STAT!D1041</f>
        <v>2.64</v>
      </c>
      <c r="C1038" s="2">
        <f t="shared" si="125"/>
        <v>-8.0000000000000071E-2</v>
      </c>
      <c r="D1038" s="2">
        <f t="shared" si="126"/>
        <v>2.794</v>
      </c>
      <c r="E1038" s="2">
        <f t="shared" si="128"/>
        <v>2.895</v>
      </c>
      <c r="F1038" s="2">
        <f t="shared" si="121"/>
        <v>2.9530000000000003</v>
      </c>
      <c r="G1038" s="2">
        <f t="shared" si="123"/>
        <v>3.0840000000000014</v>
      </c>
      <c r="H1038" s="2">
        <f t="shared" si="127"/>
        <v>3.2681000000000004</v>
      </c>
      <c r="I1038" s="2">
        <f t="array" ref="I1038">SUMPRODUCT(B1022:B1041, (ROW(B1022:B1041)-ROW(B1022)+1)) / (20*21/2)</f>
        <v>2.8408095238095235</v>
      </c>
      <c r="J1038" s="2">
        <f t="shared" si="122"/>
        <v>2.936609262143616</v>
      </c>
      <c r="K1038" s="2">
        <f t="shared" si="124"/>
        <v>3.0415738578652967</v>
      </c>
    </row>
    <row r="1039" spans="1:11" ht="13.5" x14ac:dyDescent="0.25">
      <c r="A1039" s="3">
        <f>TITRES_STAT!B1042</f>
        <v>43518</v>
      </c>
      <c r="B1039" s="6">
        <f>TITRES_STAT!D1042</f>
        <v>2.64</v>
      </c>
      <c r="C1039" s="2">
        <f t="shared" si="125"/>
        <v>0</v>
      </c>
      <c r="D1039" s="2">
        <f t="shared" si="126"/>
        <v>2.7280000000000002</v>
      </c>
      <c r="E1039" s="2">
        <f t="shared" si="128"/>
        <v>2.8680000000000003</v>
      </c>
      <c r="F1039" s="2">
        <f t="shared" si="121"/>
        <v>2.9319999999999999</v>
      </c>
      <c r="G1039" s="2">
        <f t="shared" si="123"/>
        <v>3.0724000000000005</v>
      </c>
      <c r="H1039" s="2">
        <f t="shared" si="127"/>
        <v>3.2635500000000008</v>
      </c>
      <c r="I1039" s="2">
        <f t="array" ref="I1039">SUMPRODUCT(B1023:B1042, (ROW(B1023:B1042)-ROW(B1023)+1)) / (20*21/2)</f>
        <v>2.8230000000000004</v>
      </c>
      <c r="J1039" s="2">
        <f t="shared" si="122"/>
        <v>2.908360760987081</v>
      </c>
      <c r="K1039" s="2">
        <f t="shared" si="124"/>
        <v>3.0258258634392066</v>
      </c>
    </row>
    <row r="1040" spans="1:11" ht="13.5" x14ac:dyDescent="0.25">
      <c r="A1040" s="3">
        <f>TITRES_STAT!B1043</f>
        <v>43521</v>
      </c>
      <c r="B1040" s="6">
        <f>TITRES_STAT!D1043</f>
        <v>2.71</v>
      </c>
      <c r="C1040" s="2">
        <f t="shared" si="125"/>
        <v>6.999999999999984E-2</v>
      </c>
      <c r="D1040" s="2">
        <f t="shared" si="126"/>
        <v>2.7020000000000004</v>
      </c>
      <c r="E1040" s="2">
        <f t="shared" si="128"/>
        <v>2.8400000000000003</v>
      </c>
      <c r="F1040" s="2">
        <f t="shared" si="121"/>
        <v>2.9144999999999999</v>
      </c>
      <c r="G1040" s="2">
        <f t="shared" si="123"/>
        <v>3.0622000000000003</v>
      </c>
      <c r="H1040" s="2">
        <f t="shared" si="127"/>
        <v>3.2593500000000013</v>
      </c>
      <c r="I1040" s="2">
        <f t="array" ref="I1040">SUMPRODUCT(B1024:B1043, (ROW(B1024:B1043)-ROW(B1024)+1)) / (20*21/2)</f>
        <v>2.8064285714285715</v>
      </c>
      <c r="J1040" s="2">
        <f t="shared" si="122"/>
        <v>2.8894692599406926</v>
      </c>
      <c r="K1040" s="2">
        <f t="shared" si="124"/>
        <v>3.0134405354611986</v>
      </c>
    </row>
    <row r="1041" spans="1:11" ht="13.5" x14ac:dyDescent="0.25">
      <c r="A1041" s="3">
        <f>TITRES_STAT!B1044</f>
        <v>43522</v>
      </c>
      <c r="B1041" s="6">
        <f>TITRES_STAT!D1044</f>
        <v>2.71</v>
      </c>
      <c r="C1041" s="2">
        <f t="shared" si="125"/>
        <v>0</v>
      </c>
      <c r="D1041" s="2">
        <f t="shared" si="126"/>
        <v>2.6840000000000002</v>
      </c>
      <c r="E1041" s="2">
        <f t="shared" si="128"/>
        <v>2.8120000000000003</v>
      </c>
      <c r="F1041" s="2">
        <f t="shared" si="121"/>
        <v>2.8969999999999998</v>
      </c>
      <c r="G1041" s="2">
        <f t="shared" si="123"/>
        <v>3.0538000000000007</v>
      </c>
      <c r="H1041" s="2">
        <f t="shared" si="127"/>
        <v>3.2551500000000018</v>
      </c>
      <c r="I1041" s="2">
        <f t="array" ref="I1041">SUMPRODUCT(B1025:B1044, (ROW(B1025:B1044)-ROW(B1025)+1)) / (20*21/2)</f>
        <v>2.7904761904761903</v>
      </c>
      <c r="J1041" s="2">
        <f t="shared" si="122"/>
        <v>2.8723769494701505</v>
      </c>
      <c r="K1041" s="2">
        <f t="shared" si="124"/>
        <v>3.0015409066195833</v>
      </c>
    </row>
    <row r="1042" spans="1:11" ht="13.5" x14ac:dyDescent="0.25">
      <c r="A1042" s="3">
        <f>TITRES_STAT!B1045</f>
        <v>43523</v>
      </c>
      <c r="B1042" s="6">
        <f>TITRES_STAT!D1045</f>
        <v>2.71</v>
      </c>
      <c r="C1042" s="2">
        <f t="shared" si="125"/>
        <v>0</v>
      </c>
      <c r="D1042" s="2">
        <f t="shared" si="126"/>
        <v>2.6819999999999999</v>
      </c>
      <c r="E1042" s="2">
        <f t="shared" si="128"/>
        <v>2.7840000000000003</v>
      </c>
      <c r="F1042" s="2">
        <f t="shared" si="121"/>
        <v>2.8839999999999999</v>
      </c>
      <c r="G1042" s="2">
        <f t="shared" si="123"/>
        <v>3.0454000000000008</v>
      </c>
      <c r="H1042" s="2">
        <f t="shared" si="127"/>
        <v>3.2507000000000024</v>
      </c>
      <c r="I1042" s="2">
        <f t="array" ref="I1042">SUMPRODUCT(B1026:B1045, (ROW(B1026:B1045)-ROW(B1026)+1)) / (20*21/2)</f>
        <v>2.7757142857142858</v>
      </c>
      <c r="J1042" s="2">
        <f t="shared" si="122"/>
        <v>2.856912478092041</v>
      </c>
      <c r="K1042" s="2">
        <f t="shared" si="124"/>
        <v>2.9901079298894038</v>
      </c>
    </row>
    <row r="1043" spans="1:11" ht="13.5" x14ac:dyDescent="0.25">
      <c r="A1043" s="3">
        <f>TITRES_STAT!B1046</f>
        <v>43524</v>
      </c>
      <c r="B1043" s="6">
        <f>TITRES_STAT!D1046</f>
        <v>2.71</v>
      </c>
      <c r="C1043" s="2">
        <f t="shared" si="125"/>
        <v>0</v>
      </c>
      <c r="D1043" s="2">
        <f t="shared" si="126"/>
        <v>2.6960000000000002</v>
      </c>
      <c r="E1043" s="2">
        <f t="shared" si="128"/>
        <v>2.7450000000000001</v>
      </c>
      <c r="F1043" s="2">
        <f t="shared" si="121"/>
        <v>2.8774999999999999</v>
      </c>
      <c r="G1043" s="2">
        <f t="shared" si="123"/>
        <v>3.0348000000000002</v>
      </c>
      <c r="H1043" s="2">
        <f t="shared" si="127"/>
        <v>3.2462500000000021</v>
      </c>
      <c r="I1043" s="2">
        <f t="array" ref="I1043">SUMPRODUCT(B1027:B1046, (ROW(B1027:B1046)-ROW(B1027)+1)) / (20*21/2)</f>
        <v>2.7510952380952376</v>
      </c>
      <c r="J1043" s="2">
        <f t="shared" si="122"/>
        <v>2.8429208135118467</v>
      </c>
      <c r="K1043" s="2">
        <f t="shared" si="124"/>
        <v>2.9791233051878589</v>
      </c>
    </row>
    <row r="1044" spans="1:11" ht="13.5" x14ac:dyDescent="0.25">
      <c r="A1044" s="3">
        <f>TITRES_STAT!B1047</f>
        <v>43525</v>
      </c>
      <c r="B1044" s="6">
        <f>TITRES_STAT!D1047</f>
        <v>2.71</v>
      </c>
      <c r="C1044" s="2">
        <f t="shared" si="125"/>
        <v>0</v>
      </c>
      <c r="D1044" s="2">
        <f t="shared" si="126"/>
        <v>2.71</v>
      </c>
      <c r="E1044" s="2">
        <f t="shared" si="128"/>
        <v>2.7190000000000003</v>
      </c>
      <c r="F1044" s="2">
        <f t="shared" ref="F1044:F1107" si="129">AVERAGE(B1025:B1044)</f>
        <v>2.8650000000000002</v>
      </c>
      <c r="G1044" s="2">
        <f t="shared" si="123"/>
        <v>3.0260000000000002</v>
      </c>
      <c r="H1044" s="2">
        <f t="shared" si="127"/>
        <v>3.2418000000000022</v>
      </c>
      <c r="I1044" s="2">
        <f t="array" ref="I1044">SUMPRODUCT(B1028:B1047, (ROW(B1028:B1047)-ROW(B1028)+1)) / (20*21/2)</f>
        <v>2.7229047619047622</v>
      </c>
      <c r="J1044" s="2">
        <f t="shared" si="122"/>
        <v>2.8302616884154803</v>
      </c>
      <c r="K1044" s="2">
        <f t="shared" si="124"/>
        <v>2.9685694500824531</v>
      </c>
    </row>
    <row r="1045" spans="1:11" ht="13.5" x14ac:dyDescent="0.25">
      <c r="A1045" s="3">
        <f>TITRES_STAT!B1048</f>
        <v>43528</v>
      </c>
      <c r="B1045" s="6">
        <f>TITRES_STAT!D1048</f>
        <v>2.71</v>
      </c>
      <c r="C1045" s="2">
        <f t="shared" si="125"/>
        <v>0</v>
      </c>
      <c r="D1045" s="2">
        <f t="shared" si="126"/>
        <v>2.71</v>
      </c>
      <c r="E1045" s="2">
        <f t="shared" si="128"/>
        <v>2.7060000000000004</v>
      </c>
      <c r="F1045" s="2">
        <f t="shared" si="129"/>
        <v>2.8485000000000005</v>
      </c>
      <c r="G1045" s="2">
        <f t="shared" si="123"/>
        <v>3.0174000000000007</v>
      </c>
      <c r="H1045" s="2">
        <f t="shared" si="127"/>
        <v>3.2373500000000024</v>
      </c>
      <c r="I1045" s="2">
        <f t="array" ref="I1045">SUMPRODUCT(B1029:B1048, (ROW(B1029:B1048)-ROW(B1029)+1)) / (20*21/2)</f>
        <v>2.6971428571428571</v>
      </c>
      <c r="J1045" s="2">
        <f t="shared" ref="J1045:J1108" si="130">$J$4*B1045+J1044*(1-$J$4)</f>
        <v>2.8188081942806726</v>
      </c>
      <c r="K1045" s="2">
        <f t="shared" si="124"/>
        <v>2.9584294716478472</v>
      </c>
    </row>
    <row r="1046" spans="1:11" ht="13.5" x14ac:dyDescent="0.25">
      <c r="A1046" s="3">
        <f>TITRES_STAT!B1049</f>
        <v>43529</v>
      </c>
      <c r="B1046" s="6">
        <f>TITRES_STAT!D1049</f>
        <v>2.59</v>
      </c>
      <c r="C1046" s="2">
        <f t="shared" si="125"/>
        <v>-0.12000000000000011</v>
      </c>
      <c r="D1046" s="2">
        <f t="shared" si="126"/>
        <v>2.6859999999999999</v>
      </c>
      <c r="E1046" s="2">
        <f t="shared" si="128"/>
        <v>2.6850000000000005</v>
      </c>
      <c r="F1046" s="2">
        <f t="shared" si="129"/>
        <v>2.8260000000000005</v>
      </c>
      <c r="G1046" s="2">
        <f t="shared" si="123"/>
        <v>3.0064000000000011</v>
      </c>
      <c r="H1046" s="2">
        <f t="shared" si="127"/>
        <v>3.2327500000000025</v>
      </c>
      <c r="I1046" s="2">
        <f t="array" ref="I1046">SUMPRODUCT(B1030:B1049, (ROW(B1030:B1049)-ROW(B1030)+1)) / (20*21/2)</f>
        <v>2.6785714285714284</v>
      </c>
      <c r="J1046" s="2">
        <f t="shared" si="130"/>
        <v>2.7970169376825131</v>
      </c>
      <c r="K1046" s="2">
        <f t="shared" si="124"/>
        <v>2.9439812570734221</v>
      </c>
    </row>
    <row r="1047" spans="1:11" ht="13.5" x14ac:dyDescent="0.25">
      <c r="A1047" s="3">
        <f>TITRES_STAT!B1050</f>
        <v>43530</v>
      </c>
      <c r="B1047" s="6">
        <f>TITRES_STAT!D1050</f>
        <v>2.5299999999999998</v>
      </c>
      <c r="C1047" s="2">
        <f t="shared" si="125"/>
        <v>-6.0000000000000053E-2</v>
      </c>
      <c r="D1047" s="2">
        <f t="shared" si="126"/>
        <v>2.6499999999999995</v>
      </c>
      <c r="E1047" s="2">
        <f t="shared" si="128"/>
        <v>2.6660000000000004</v>
      </c>
      <c r="F1047" s="2">
        <f t="shared" si="129"/>
        <v>2.8005000000000004</v>
      </c>
      <c r="G1047" s="2">
        <f t="shared" si="123"/>
        <v>2.9942000000000006</v>
      </c>
      <c r="H1047" s="2">
        <f t="shared" si="127"/>
        <v>3.2278500000000019</v>
      </c>
      <c r="I1047" s="2">
        <f t="array" ref="I1047">SUMPRODUCT(B1031:B1050, (ROW(B1031:B1050)-ROW(B1031)+1)) / (20*21/2)</f>
        <v>2.6615714285714285</v>
      </c>
      <c r="J1047" s="2">
        <f t="shared" si="130"/>
        <v>2.7715867531413214</v>
      </c>
      <c r="K1047" s="2">
        <f t="shared" si="124"/>
        <v>2.9277466979725038</v>
      </c>
    </row>
    <row r="1048" spans="1:11" ht="13.5" x14ac:dyDescent="0.25">
      <c r="A1048" s="3">
        <f>TITRES_STAT!B1051</f>
        <v>43531</v>
      </c>
      <c r="B1048" s="6">
        <f>TITRES_STAT!D1051</f>
        <v>2.5299999999999998</v>
      </c>
      <c r="C1048" s="2">
        <f t="shared" si="125"/>
        <v>0</v>
      </c>
      <c r="D1048" s="2">
        <f t="shared" si="126"/>
        <v>2.6139999999999999</v>
      </c>
      <c r="E1048" s="2">
        <f t="shared" si="128"/>
        <v>2.6550000000000002</v>
      </c>
      <c r="F1048" s="2">
        <f t="shared" si="129"/>
        <v>2.7749999999999999</v>
      </c>
      <c r="G1048" s="2">
        <f t="shared" si="123"/>
        <v>2.9820000000000007</v>
      </c>
      <c r="H1048" s="2">
        <f t="shared" si="127"/>
        <v>3.2229000000000019</v>
      </c>
      <c r="I1048" s="2">
        <f t="array" ref="I1048">SUMPRODUCT(B1032:B1051, (ROW(B1032:B1051)-ROW(B1032)+1)) / (20*21/2)</f>
        <v>2.6360476190476194</v>
      </c>
      <c r="J1048" s="2">
        <f t="shared" si="130"/>
        <v>2.748578490937386</v>
      </c>
      <c r="K1048" s="2">
        <f t="shared" si="124"/>
        <v>2.9121487882480919</v>
      </c>
    </row>
    <row r="1049" spans="1:11" ht="13.5" x14ac:dyDescent="0.25">
      <c r="A1049" s="3">
        <f>TITRES_STAT!B1052</f>
        <v>43532</v>
      </c>
      <c r="B1049" s="6">
        <f>TITRES_STAT!D1052</f>
        <v>2.58</v>
      </c>
      <c r="C1049" s="2">
        <f t="shared" si="125"/>
        <v>5.0000000000000266E-2</v>
      </c>
      <c r="D1049" s="2">
        <f t="shared" si="126"/>
        <v>2.5880000000000001</v>
      </c>
      <c r="E1049" s="2">
        <f t="shared" si="128"/>
        <v>2.649</v>
      </c>
      <c r="F1049" s="2">
        <f t="shared" si="129"/>
        <v>2.7585000000000002</v>
      </c>
      <c r="G1049" s="2">
        <f t="shared" si="123"/>
        <v>2.9708000000000006</v>
      </c>
      <c r="H1049" s="2">
        <f t="shared" si="127"/>
        <v>3.2182000000000017</v>
      </c>
      <c r="I1049" s="2">
        <f t="array" ref="I1049">SUMPRODUCT(B1033:B1052, (ROW(B1033:B1052)-ROW(B1033)+1)) / (20*21/2)</f>
        <v>2.6158571428571431</v>
      </c>
      <c r="J1049" s="2">
        <f t="shared" si="130"/>
        <v>2.7325233965623967</v>
      </c>
      <c r="K1049" s="2">
        <f t="shared" si="124"/>
        <v>2.899123345571696</v>
      </c>
    </row>
    <row r="1050" spans="1:11" ht="13.5" x14ac:dyDescent="0.25">
      <c r="A1050" s="3">
        <f>TITRES_STAT!B1053</f>
        <v>43535</v>
      </c>
      <c r="B1050" s="6">
        <f>TITRES_STAT!D1053</f>
        <v>2.58</v>
      </c>
      <c r="C1050" s="2">
        <f t="shared" si="125"/>
        <v>0</v>
      </c>
      <c r="D1050" s="2">
        <f t="shared" si="126"/>
        <v>2.5619999999999998</v>
      </c>
      <c r="E1050" s="2">
        <f t="shared" si="128"/>
        <v>2.6360000000000001</v>
      </c>
      <c r="F1050" s="2">
        <f t="shared" si="129"/>
        <v>2.7380000000000004</v>
      </c>
      <c r="G1050" s="2">
        <f t="shared" si="123"/>
        <v>2.958400000000001</v>
      </c>
      <c r="H1050" s="2">
        <f t="shared" si="127"/>
        <v>3.213500000000002</v>
      </c>
      <c r="I1050" s="2">
        <f t="array" ref="I1050">SUMPRODUCT(B1034:B1053, (ROW(B1034:B1053)-ROW(B1034)+1)) / (20*21/2)</f>
        <v>2.6046666666666667</v>
      </c>
      <c r="J1050" s="2">
        <f t="shared" si="130"/>
        <v>2.7179973587945492</v>
      </c>
      <c r="K1050" s="2">
        <f t="shared" si="124"/>
        <v>2.8866087045688844</v>
      </c>
    </row>
    <row r="1051" spans="1:11" ht="13.5" x14ac:dyDescent="0.25">
      <c r="A1051" s="3">
        <f>TITRES_STAT!B1054</f>
        <v>43536</v>
      </c>
      <c r="B1051" s="6">
        <f>TITRES_STAT!D1054</f>
        <v>2.4700000000000002</v>
      </c>
      <c r="C1051" s="2">
        <f t="shared" si="125"/>
        <v>-0.10999999999999988</v>
      </c>
      <c r="D1051" s="2">
        <f t="shared" si="126"/>
        <v>2.5379999999999998</v>
      </c>
      <c r="E1051" s="2">
        <f t="shared" si="128"/>
        <v>2.6119999999999997</v>
      </c>
      <c r="F1051" s="2">
        <f t="shared" si="129"/>
        <v>2.7119999999999997</v>
      </c>
      <c r="G1051" s="2">
        <f t="shared" si="123"/>
        <v>2.9434000000000009</v>
      </c>
      <c r="H1051" s="2">
        <f t="shared" si="127"/>
        <v>3.2077500000000021</v>
      </c>
      <c r="I1051" s="2">
        <f t="array" ref="I1051">SUMPRODUCT(B1035:B1054, (ROW(B1035:B1054)-ROW(B1035)+1)) / (20*21/2)</f>
        <v>2.5960000000000005</v>
      </c>
      <c r="J1051" s="2">
        <f t="shared" si="130"/>
        <v>2.6943785627188781</v>
      </c>
      <c r="K1051" s="2">
        <f t="shared" si="124"/>
        <v>2.8702711083112811</v>
      </c>
    </row>
    <row r="1052" spans="1:11" ht="13.5" x14ac:dyDescent="0.25">
      <c r="A1052" s="3">
        <f>TITRES_STAT!B1055</f>
        <v>43537</v>
      </c>
      <c r="B1052" s="6">
        <f>TITRES_STAT!D1055</f>
        <v>2.5</v>
      </c>
      <c r="C1052" s="2">
        <f t="shared" si="125"/>
        <v>2.9999999999999805E-2</v>
      </c>
      <c r="D1052" s="2">
        <f t="shared" si="126"/>
        <v>2.532</v>
      </c>
      <c r="E1052" s="2">
        <f t="shared" si="128"/>
        <v>2.5909999999999997</v>
      </c>
      <c r="F1052" s="2">
        <f t="shared" si="129"/>
        <v>2.6875</v>
      </c>
      <c r="G1052" s="2">
        <f t="shared" si="123"/>
        <v>2.9292000000000002</v>
      </c>
      <c r="H1052" s="2">
        <f t="shared" si="127"/>
        <v>3.2021500000000018</v>
      </c>
      <c r="I1052" s="2">
        <f t="array" ref="I1052">SUMPRODUCT(B1036:B1055, (ROW(B1036:B1055)-ROW(B1036)+1)) / (20*21/2)</f>
        <v>2.5892380952380951</v>
      </c>
      <c r="J1052" s="2">
        <f t="shared" si="130"/>
        <v>2.6758663186504137</v>
      </c>
      <c r="K1052" s="2">
        <f t="shared" si="124"/>
        <v>2.8557506726912312</v>
      </c>
    </row>
    <row r="1053" spans="1:11" ht="13.5" x14ac:dyDescent="0.25">
      <c r="A1053" s="3">
        <f>TITRES_STAT!B1056</f>
        <v>43538</v>
      </c>
      <c r="B1053" s="6">
        <f>TITRES_STAT!D1056</f>
        <v>2.57</v>
      </c>
      <c r="C1053" s="2">
        <f t="shared" si="125"/>
        <v>6.999999999999984E-2</v>
      </c>
      <c r="D1053" s="2">
        <f t="shared" si="126"/>
        <v>2.54</v>
      </c>
      <c r="E1053" s="2">
        <f t="shared" si="128"/>
        <v>2.5769999999999995</v>
      </c>
      <c r="F1053" s="2">
        <f t="shared" si="129"/>
        <v>2.6610000000000005</v>
      </c>
      <c r="G1053" s="2">
        <f t="shared" si="123"/>
        <v>2.9165999999999999</v>
      </c>
      <c r="H1053" s="2">
        <f t="shared" si="127"/>
        <v>3.1969000000000021</v>
      </c>
      <c r="I1053" s="2">
        <f t="array" ref="I1053">SUMPRODUCT(B1037:B1056, (ROW(B1037:B1056)-ROW(B1037)+1)) / (20*21/2)</f>
        <v>2.5732857142857144</v>
      </c>
      <c r="J1053" s="2">
        <f t="shared" si="130"/>
        <v>2.665783812112279</v>
      </c>
      <c r="K1053" s="2">
        <f t="shared" si="124"/>
        <v>2.8445447639582415</v>
      </c>
    </row>
    <row r="1054" spans="1:11" ht="13.5" x14ac:dyDescent="0.25">
      <c r="A1054" s="3">
        <f>TITRES_STAT!B1057</f>
        <v>43539</v>
      </c>
      <c r="B1054" s="6">
        <f>TITRES_STAT!D1057</f>
        <v>2.57</v>
      </c>
      <c r="C1054" s="2">
        <f t="shared" si="125"/>
        <v>0</v>
      </c>
      <c r="D1054" s="2">
        <f t="shared" si="126"/>
        <v>2.5380000000000003</v>
      </c>
      <c r="E1054" s="2">
        <f t="shared" si="128"/>
        <v>2.5629999999999997</v>
      </c>
      <c r="F1054" s="2">
        <f t="shared" si="129"/>
        <v>2.6410000000000005</v>
      </c>
      <c r="G1054" s="2">
        <f t="shared" si="123"/>
        <v>2.9039999999999999</v>
      </c>
      <c r="H1054" s="2">
        <f t="shared" si="127"/>
        <v>3.1920000000000028</v>
      </c>
      <c r="I1054" s="2">
        <f t="array" ref="I1054">SUMPRODUCT(B1038:B1057, (ROW(B1038:B1057)-ROW(B1038)+1)) / (20*21/2)</f>
        <v>2.5656190476190477</v>
      </c>
      <c r="J1054" s="2">
        <f t="shared" si="130"/>
        <v>2.6566615442920618</v>
      </c>
      <c r="K1054" s="2">
        <f t="shared" si="124"/>
        <v>2.8337783026265457</v>
      </c>
    </row>
    <row r="1055" spans="1:11" ht="13.5" x14ac:dyDescent="0.25">
      <c r="A1055" s="3">
        <f>TITRES_STAT!B1058</f>
        <v>43542</v>
      </c>
      <c r="B1055" s="6">
        <f>TITRES_STAT!D1058</f>
        <v>2.57</v>
      </c>
      <c r="C1055" s="2">
        <f t="shared" si="125"/>
        <v>0</v>
      </c>
      <c r="D1055" s="2">
        <f t="shared" si="126"/>
        <v>2.5360000000000005</v>
      </c>
      <c r="E1055" s="2">
        <f t="shared" si="128"/>
        <v>2.5490000000000004</v>
      </c>
      <c r="F1055" s="2">
        <f t="shared" si="129"/>
        <v>2.6275000000000004</v>
      </c>
      <c r="G1055" s="2">
        <f t="shared" si="123"/>
        <v>2.8913999999999991</v>
      </c>
      <c r="H1055" s="2">
        <f t="shared" si="127"/>
        <v>3.1871000000000027</v>
      </c>
      <c r="I1055" s="2">
        <f t="array" ref="I1055">SUMPRODUCT(B1039:B1058, (ROW(B1039:B1058)-ROW(B1039)+1)) / (20*21/2)</f>
        <v>2.5483809523809526</v>
      </c>
      <c r="J1055" s="2">
        <f t="shared" si="130"/>
        <v>2.6484080638832941</v>
      </c>
      <c r="K1055" s="2">
        <f t="shared" si="124"/>
        <v>2.8234340554647201</v>
      </c>
    </row>
    <row r="1056" spans="1:11" ht="13.5" x14ac:dyDescent="0.25">
      <c r="A1056" s="3">
        <f>TITRES_STAT!B1059</f>
        <v>43543</v>
      </c>
      <c r="B1056" s="6">
        <f>TITRES_STAT!D1059</f>
        <v>2.46</v>
      </c>
      <c r="C1056" s="2">
        <f t="shared" si="125"/>
        <v>-0.10999999999999988</v>
      </c>
      <c r="D1056" s="2">
        <f t="shared" si="126"/>
        <v>2.5340000000000003</v>
      </c>
      <c r="E1056" s="2">
        <f t="shared" si="128"/>
        <v>2.536</v>
      </c>
      <c r="F1056" s="2">
        <f t="shared" si="129"/>
        <v>2.6105000000000005</v>
      </c>
      <c r="G1056" s="2">
        <f t="shared" si="123"/>
        <v>2.875999999999999</v>
      </c>
      <c r="H1056" s="2">
        <f t="shared" si="127"/>
        <v>3.1818000000000031</v>
      </c>
      <c r="I1056" s="2">
        <f t="array" ref="I1056">SUMPRODUCT(B1040:B1059, (ROW(B1040:B1059)-ROW(B1040)+1)) / (20*21/2)</f>
        <v>2.5321904761904768</v>
      </c>
      <c r="J1056" s="2">
        <f t="shared" si="130"/>
        <v>2.6304644387515519</v>
      </c>
      <c r="K1056" s="2">
        <f t="shared" si="124"/>
        <v>2.809181739564143</v>
      </c>
    </row>
    <row r="1057" spans="1:11" ht="13.5" x14ac:dyDescent="0.25">
      <c r="A1057" s="3">
        <f>TITRES_STAT!B1060</f>
        <v>43545</v>
      </c>
      <c r="B1057" s="6">
        <f>TITRES_STAT!D1060</f>
        <v>2.5299999999999998</v>
      </c>
      <c r="C1057" s="2">
        <f t="shared" si="125"/>
        <v>6.999999999999984E-2</v>
      </c>
      <c r="D1057" s="2">
        <f t="shared" si="126"/>
        <v>2.5399999999999996</v>
      </c>
      <c r="E1057" s="2">
        <f t="shared" si="128"/>
        <v>2.5360000000000005</v>
      </c>
      <c r="F1057" s="2">
        <f t="shared" si="129"/>
        <v>2.601</v>
      </c>
      <c r="G1057" s="2">
        <f t="shared" si="123"/>
        <v>2.8619999999999988</v>
      </c>
      <c r="H1057" s="2">
        <f t="shared" si="127"/>
        <v>3.1769000000000021</v>
      </c>
      <c r="I1057" s="2">
        <f t="array" ref="I1057">SUMPRODUCT(B1041:B1060, (ROW(B1041:B1060)-ROW(B1041)+1)) / (20*21/2)</f>
        <v>2.5265714285714287</v>
      </c>
      <c r="J1057" s="2">
        <f t="shared" si="130"/>
        <v>2.6208963969656898</v>
      </c>
      <c r="K1057" s="2">
        <f t="shared" si="124"/>
        <v>2.7982334360518237</v>
      </c>
    </row>
    <row r="1058" spans="1:11" ht="13.5" x14ac:dyDescent="0.25">
      <c r="A1058" s="3">
        <f>TITRES_STAT!B1061</f>
        <v>43546</v>
      </c>
      <c r="B1058" s="6">
        <f>TITRES_STAT!D1061</f>
        <v>2.42</v>
      </c>
      <c r="C1058" s="2">
        <f t="shared" si="125"/>
        <v>-0.10999999999999988</v>
      </c>
      <c r="D1058" s="2">
        <f t="shared" si="126"/>
        <v>2.5099999999999998</v>
      </c>
      <c r="E1058" s="2">
        <f t="shared" si="128"/>
        <v>2.5249999999999999</v>
      </c>
      <c r="F1058" s="2">
        <f t="shared" si="129"/>
        <v>2.5900000000000003</v>
      </c>
      <c r="G1058" s="2">
        <f t="shared" si="123"/>
        <v>2.8457999999999988</v>
      </c>
      <c r="H1058" s="2">
        <f t="shared" si="127"/>
        <v>3.1712500000000019</v>
      </c>
      <c r="I1058" s="2">
        <f t="array" ref="I1058">SUMPRODUCT(B1042:B1061, (ROW(B1042:B1061)-ROW(B1042)+1)) / (20*21/2)</f>
        <v>2.5113809523809523</v>
      </c>
      <c r="J1058" s="2">
        <f t="shared" si="130"/>
        <v>2.6017634067784812</v>
      </c>
      <c r="K1058" s="2">
        <f t="shared" si="124"/>
        <v>2.7834007522850857</v>
      </c>
    </row>
    <row r="1059" spans="1:11" ht="13.5" x14ac:dyDescent="0.25">
      <c r="A1059" s="3">
        <f>TITRES_STAT!B1062</f>
        <v>43549</v>
      </c>
      <c r="B1059" s="6">
        <f>TITRES_STAT!D1062</f>
        <v>2.42</v>
      </c>
      <c r="C1059" s="2">
        <f t="shared" si="125"/>
        <v>0</v>
      </c>
      <c r="D1059" s="2">
        <f t="shared" si="126"/>
        <v>2.4799999999999995</v>
      </c>
      <c r="E1059" s="2">
        <f t="shared" si="128"/>
        <v>2.5090000000000003</v>
      </c>
      <c r="F1059" s="2">
        <f t="shared" si="129"/>
        <v>2.5790000000000002</v>
      </c>
      <c r="G1059" s="2">
        <f t="shared" si="123"/>
        <v>2.8295999999999979</v>
      </c>
      <c r="H1059" s="2">
        <f t="shared" si="127"/>
        <v>3.1656000000000017</v>
      </c>
      <c r="I1059" s="2">
        <f t="array" ref="I1059">SUMPRODUCT(B1043:B1062, (ROW(B1043:B1062)-ROW(B1043)+1)) / (20*21/2)</f>
        <v>2.4880952380952381</v>
      </c>
      <c r="J1059" s="2">
        <f t="shared" si="130"/>
        <v>2.5844526061329112</v>
      </c>
      <c r="K1059" s="2">
        <f t="shared" si="124"/>
        <v>2.7691497423915528</v>
      </c>
    </row>
    <row r="1060" spans="1:11" ht="13.5" x14ac:dyDescent="0.25">
      <c r="A1060" s="3">
        <f>TITRES_STAT!B1063</f>
        <v>43550</v>
      </c>
      <c r="B1060" s="6">
        <f>TITRES_STAT!D1063</f>
        <v>2.52</v>
      </c>
      <c r="C1060" s="2">
        <f t="shared" si="125"/>
        <v>0.10000000000000009</v>
      </c>
      <c r="D1060" s="2">
        <f t="shared" si="126"/>
        <v>2.4699999999999998</v>
      </c>
      <c r="E1060" s="2">
        <f t="shared" si="128"/>
        <v>2.5030000000000006</v>
      </c>
      <c r="F1060" s="2">
        <f t="shared" si="129"/>
        <v>2.5695000000000006</v>
      </c>
      <c r="G1060" s="2">
        <f t="shared" si="123"/>
        <v>2.8153999999999986</v>
      </c>
      <c r="H1060" s="2">
        <f t="shared" si="127"/>
        <v>3.1604500000000018</v>
      </c>
      <c r="I1060" s="2">
        <f t="array" ref="I1060">SUMPRODUCT(B1044:B1063, (ROW(B1044:B1063)-ROW(B1044)+1)) / (20*21/2)</f>
        <v>2.4714761904761908</v>
      </c>
      <c r="J1060" s="2">
        <f t="shared" si="130"/>
        <v>2.5783142626916815</v>
      </c>
      <c r="K1060" s="2">
        <f t="shared" si="124"/>
        <v>2.7593791642585508</v>
      </c>
    </row>
    <row r="1061" spans="1:11" ht="13.5" x14ac:dyDescent="0.25">
      <c r="A1061" s="3">
        <f>TITRES_STAT!B1064</f>
        <v>43551</v>
      </c>
      <c r="B1061" s="6">
        <f>TITRES_STAT!D1064</f>
        <v>2.41</v>
      </c>
      <c r="C1061" s="2">
        <f t="shared" si="125"/>
        <v>-0.10999999999999988</v>
      </c>
      <c r="D1061" s="2">
        <f t="shared" si="126"/>
        <v>2.46</v>
      </c>
      <c r="E1061" s="2">
        <f t="shared" si="128"/>
        <v>2.4969999999999999</v>
      </c>
      <c r="F1061" s="2">
        <f t="shared" si="129"/>
        <v>2.5545</v>
      </c>
      <c r="G1061" s="2">
        <f t="shared" si="123"/>
        <v>2.7989999999999986</v>
      </c>
      <c r="H1061" s="2">
        <f t="shared" si="127"/>
        <v>3.1549500000000021</v>
      </c>
      <c r="I1061" s="2">
        <f t="array" ref="I1061">SUMPRODUCT(B1045:B1064, (ROW(B1045:B1064)-ROW(B1045)+1)) / (20*21/2)</f>
        <v>2.466047619047619</v>
      </c>
      <c r="J1061" s="2">
        <f t="shared" si="130"/>
        <v>2.5622843329115215</v>
      </c>
      <c r="K1061" s="2">
        <f t="shared" si="124"/>
        <v>2.7456780205621372</v>
      </c>
    </row>
    <row r="1062" spans="1:11" ht="13.5" x14ac:dyDescent="0.25">
      <c r="A1062" s="3">
        <f>TITRES_STAT!B1065</f>
        <v>43552</v>
      </c>
      <c r="B1062" s="6">
        <f>TITRES_STAT!D1065</f>
        <v>2.31</v>
      </c>
      <c r="C1062" s="2">
        <f t="shared" si="125"/>
        <v>-0.10000000000000009</v>
      </c>
      <c r="D1062" s="2">
        <f t="shared" si="126"/>
        <v>2.4159999999999999</v>
      </c>
      <c r="E1062" s="2">
        <f t="shared" si="128"/>
        <v>2.4779999999999998</v>
      </c>
      <c r="F1062" s="2">
        <f t="shared" si="129"/>
        <v>2.5345000000000004</v>
      </c>
      <c r="G1062" s="2">
        <f t="shared" si="123"/>
        <v>2.7833999999999985</v>
      </c>
      <c r="H1062" s="2">
        <f t="shared" si="127"/>
        <v>3.1489500000000019</v>
      </c>
      <c r="I1062" s="2">
        <f t="array" ref="I1062">SUMPRODUCT(B1046:B1065, (ROW(B1046:B1065)-ROW(B1046)+1)) / (20*21/2)</f>
        <v>2.4618095238095239</v>
      </c>
      <c r="J1062" s="2">
        <f t="shared" si="130"/>
        <v>2.538257253586615</v>
      </c>
      <c r="K1062" s="2">
        <f t="shared" si="124"/>
        <v>2.7285926079910734</v>
      </c>
    </row>
    <row r="1063" spans="1:11" ht="13.5" x14ac:dyDescent="0.25">
      <c r="A1063" s="3">
        <f>TITRES_STAT!B1066</f>
        <v>43553</v>
      </c>
      <c r="B1063" s="6">
        <f>TITRES_STAT!D1066</f>
        <v>2.36</v>
      </c>
      <c r="C1063" s="2">
        <f t="shared" si="125"/>
        <v>4.9999999999999822E-2</v>
      </c>
      <c r="D1063" s="2">
        <f t="shared" si="126"/>
        <v>2.4039999999999999</v>
      </c>
      <c r="E1063" s="2">
        <f t="shared" si="128"/>
        <v>2.4569999999999999</v>
      </c>
      <c r="F1063" s="2">
        <f t="shared" si="129"/>
        <v>2.5170000000000003</v>
      </c>
      <c r="G1063" s="2">
        <f t="shared" si="123"/>
        <v>2.7665999999999991</v>
      </c>
      <c r="H1063" s="2">
        <f t="shared" si="127"/>
        <v>3.1432000000000029</v>
      </c>
      <c r="I1063" s="2">
        <f t="array" ref="I1063">SUMPRODUCT(B1047:B1066, (ROW(B1047:B1066)-ROW(B1047)+1)) / (20*21/2)</f>
        <v>2.4482857142857144</v>
      </c>
      <c r="J1063" s="2">
        <f t="shared" si="130"/>
        <v>2.5212803722926518</v>
      </c>
      <c r="K1063" s="2">
        <f t="shared" si="124"/>
        <v>2.7141379959129925</v>
      </c>
    </row>
    <row r="1064" spans="1:11" ht="13.5" x14ac:dyDescent="0.25">
      <c r="A1064" s="3">
        <f>TITRES_STAT!B1067</f>
        <v>43556</v>
      </c>
      <c r="B1064" s="6">
        <f>TITRES_STAT!D1067</f>
        <v>2.46</v>
      </c>
      <c r="C1064" s="2">
        <f t="shared" si="125"/>
        <v>0.10000000000000009</v>
      </c>
      <c r="D1064" s="2">
        <f t="shared" si="126"/>
        <v>2.4119999999999999</v>
      </c>
      <c r="E1064" s="2">
        <f t="shared" si="128"/>
        <v>2.4459999999999997</v>
      </c>
      <c r="F1064" s="2">
        <f t="shared" si="129"/>
        <v>2.5045000000000006</v>
      </c>
      <c r="G1064" s="2">
        <f t="shared" si="123"/>
        <v>2.7517999999999994</v>
      </c>
      <c r="H1064" s="2">
        <f t="shared" si="127"/>
        <v>3.1379500000000031</v>
      </c>
      <c r="I1064" s="2">
        <f t="array" ref="I1064">SUMPRODUCT(B1048:B1067, (ROW(B1048:B1067)-ROW(B1048)+1)) / (20*21/2)</f>
        <v>2.4263809523809523</v>
      </c>
      <c r="J1064" s="2">
        <f t="shared" si="130"/>
        <v>2.5154441463600183</v>
      </c>
      <c r="K1064" s="2">
        <f t="shared" si="124"/>
        <v>2.7041717999948363</v>
      </c>
    </row>
    <row r="1065" spans="1:11" ht="13.5" x14ac:dyDescent="0.25">
      <c r="A1065" s="3">
        <f>TITRES_STAT!B1068</f>
        <v>43557</v>
      </c>
      <c r="B1065" s="6">
        <f>TITRES_STAT!D1068</f>
        <v>2.46</v>
      </c>
      <c r="C1065" s="2">
        <f t="shared" si="125"/>
        <v>0</v>
      </c>
      <c r="D1065" s="2">
        <f t="shared" si="126"/>
        <v>2.4</v>
      </c>
      <c r="E1065" s="2">
        <f t="shared" si="128"/>
        <v>2.4350000000000001</v>
      </c>
      <c r="F1065" s="2">
        <f t="shared" si="129"/>
        <v>2.4920000000000009</v>
      </c>
      <c r="G1065" s="2">
        <f t="shared" si="123"/>
        <v>2.7369999999999992</v>
      </c>
      <c r="H1065" s="2">
        <f t="shared" si="127"/>
        <v>3.1327500000000033</v>
      </c>
      <c r="I1065" s="2">
        <f t="array" ref="I1065">SUMPRODUCT(B1049:B1068, (ROW(B1049:B1068)-ROW(B1049)+1)) / (20*21/2)</f>
        <v>2.3962857142857144</v>
      </c>
      <c r="J1065" s="2">
        <f t="shared" si="130"/>
        <v>2.5101637514685882</v>
      </c>
      <c r="K1065" s="2">
        <f t="shared" si="124"/>
        <v>2.6945964352891565</v>
      </c>
    </row>
    <row r="1066" spans="1:11" ht="13.5" x14ac:dyDescent="0.25">
      <c r="A1066" s="3">
        <f>TITRES_STAT!B1069</f>
        <v>43558</v>
      </c>
      <c r="B1066" s="6">
        <f>TITRES_STAT!D1069</f>
        <v>2.35</v>
      </c>
      <c r="C1066" s="2">
        <f t="shared" si="125"/>
        <v>-0.10999999999999988</v>
      </c>
      <c r="D1066" s="2">
        <f t="shared" si="126"/>
        <v>2.3879999999999999</v>
      </c>
      <c r="E1066" s="2">
        <f t="shared" si="128"/>
        <v>2.4240000000000004</v>
      </c>
      <c r="F1066" s="2">
        <f t="shared" si="129"/>
        <v>2.4800000000000009</v>
      </c>
      <c r="G1066" s="2">
        <f t="shared" si="123"/>
        <v>2.722799999999999</v>
      </c>
      <c r="H1066" s="2">
        <f t="shared" si="127"/>
        <v>3.1269500000000034</v>
      </c>
      <c r="I1066" s="2">
        <f t="array" ref="I1066">SUMPRODUCT(B1050:B1069, (ROW(B1050:B1069)-ROW(B1050)+1)) / (20*21/2)</f>
        <v>2.3689523809523809</v>
      </c>
      <c r="J1066" s="2">
        <f t="shared" si="130"/>
        <v>2.4949100608525323</v>
      </c>
      <c r="K1066" s="2">
        <f t="shared" si="124"/>
        <v>2.6810828495915429</v>
      </c>
    </row>
    <row r="1067" spans="1:11" ht="13.5" x14ac:dyDescent="0.25">
      <c r="A1067" s="3">
        <f>TITRES_STAT!B1070</f>
        <v>43559</v>
      </c>
      <c r="B1067" s="6">
        <f>TITRES_STAT!D1070</f>
        <v>2.25</v>
      </c>
      <c r="C1067" s="2">
        <f t="shared" si="125"/>
        <v>-0.10000000000000009</v>
      </c>
      <c r="D1067" s="2">
        <f t="shared" si="126"/>
        <v>2.3760000000000003</v>
      </c>
      <c r="E1067" s="2">
        <f t="shared" si="128"/>
        <v>2.3959999999999999</v>
      </c>
      <c r="F1067" s="2">
        <f t="shared" si="129"/>
        <v>2.4660000000000006</v>
      </c>
      <c r="G1067" s="2">
        <f t="shared" si="123"/>
        <v>2.7091999999999992</v>
      </c>
      <c r="H1067" s="2">
        <f t="shared" si="127"/>
        <v>3.1206500000000035</v>
      </c>
      <c r="I1067" s="2">
        <f t="array" ref="I1067">SUMPRODUCT(B1051:B1070, (ROW(B1051:B1070)-ROW(B1051)+1)) / (20*21/2)</f>
        <v>2.3474285714285714</v>
      </c>
      <c r="J1067" s="2">
        <f t="shared" si="130"/>
        <v>2.4715852931522915</v>
      </c>
      <c r="K1067" s="2">
        <f t="shared" si="124"/>
        <v>2.6641776398036394</v>
      </c>
    </row>
    <row r="1068" spans="1:11" ht="13.5" x14ac:dyDescent="0.25">
      <c r="A1068" s="3">
        <f>TITRES_STAT!B1071</f>
        <v>43560</v>
      </c>
      <c r="B1068" s="6">
        <f>TITRES_STAT!D1071</f>
        <v>2.15</v>
      </c>
      <c r="C1068" s="2">
        <f t="shared" si="125"/>
        <v>-0.10000000000000009</v>
      </c>
      <c r="D1068" s="2">
        <f t="shared" si="126"/>
        <v>2.3340000000000001</v>
      </c>
      <c r="E1068" s="2">
        <f t="shared" si="128"/>
        <v>2.3690000000000002</v>
      </c>
      <c r="F1068" s="2">
        <f t="shared" si="129"/>
        <v>2.4470000000000001</v>
      </c>
      <c r="G1068" s="2">
        <f t="shared" si="123"/>
        <v>2.6909999999999985</v>
      </c>
      <c r="H1068" s="2">
        <f t="shared" si="127"/>
        <v>3.1138500000000033</v>
      </c>
      <c r="I1068" s="2">
        <f t="array" ref="I1068">SUMPRODUCT(B1052:B1071, (ROW(B1052:B1071)-ROW(B1052)+1)) / (20*21/2)</f>
        <v>2.3334285714285712</v>
      </c>
      <c r="J1068" s="2">
        <f t="shared" si="130"/>
        <v>2.4409581223758829</v>
      </c>
      <c r="K1068" s="2">
        <f t="shared" si="124"/>
        <v>2.6440138107917321</v>
      </c>
    </row>
    <row r="1069" spans="1:11" ht="13.5" x14ac:dyDescent="0.25">
      <c r="A1069" s="3">
        <f>TITRES_STAT!B1072</f>
        <v>43563</v>
      </c>
      <c r="B1069" s="6">
        <f>TITRES_STAT!D1072</f>
        <v>2.16</v>
      </c>
      <c r="C1069" s="2">
        <f t="shared" si="125"/>
        <v>1.0000000000000231E-2</v>
      </c>
      <c r="D1069" s="2">
        <f t="shared" si="126"/>
        <v>2.274</v>
      </c>
      <c r="E1069" s="2">
        <f t="shared" si="128"/>
        <v>2.343</v>
      </c>
      <c r="F1069" s="2">
        <f t="shared" si="129"/>
        <v>2.4260000000000006</v>
      </c>
      <c r="G1069" s="2">
        <f t="shared" si="123"/>
        <v>2.6729999999999983</v>
      </c>
      <c r="H1069" s="2">
        <f t="shared" si="127"/>
        <v>3.1071500000000043</v>
      </c>
      <c r="I1069" s="2">
        <f t="array" ref="I1069">SUMPRODUCT(B1053:B1072, (ROW(B1053:B1072)-ROW(B1053)+1)) / (20*21/2)</f>
        <v>2.3204285714285713</v>
      </c>
      <c r="J1069" s="2">
        <f t="shared" si="130"/>
        <v>2.4142002059591321</v>
      </c>
      <c r="K1069" s="2">
        <f t="shared" si="124"/>
        <v>2.6250328770351938</v>
      </c>
    </row>
    <row r="1070" spans="1:11" ht="13.5" x14ac:dyDescent="0.25">
      <c r="A1070" s="3">
        <f>TITRES_STAT!B1073</f>
        <v>43565</v>
      </c>
      <c r="B1070" s="6">
        <f>TITRES_STAT!D1073</f>
        <v>2.2000000000000002</v>
      </c>
      <c r="C1070" s="2">
        <f t="shared" si="125"/>
        <v>4.0000000000000036E-2</v>
      </c>
      <c r="D1070" s="2">
        <f t="shared" si="126"/>
        <v>2.222</v>
      </c>
      <c r="E1070" s="2">
        <f t="shared" si="128"/>
        <v>2.3109999999999999</v>
      </c>
      <c r="F1070" s="2">
        <f t="shared" si="129"/>
        <v>2.4070000000000009</v>
      </c>
      <c r="G1070" s="2">
        <f t="shared" si="123"/>
        <v>2.6557999999999988</v>
      </c>
      <c r="H1070" s="2">
        <f t="shared" si="127"/>
        <v>3.1006000000000045</v>
      </c>
      <c r="I1070" s="2">
        <f t="array" ref="I1070">SUMPRODUCT(B1054:B1073, (ROW(B1054:B1073)-ROW(B1054)+1)) / (20*21/2)</f>
        <v>2.3085714285714287</v>
      </c>
      <c r="J1070" s="2">
        <f t="shared" si="130"/>
        <v>2.3938001863439768</v>
      </c>
      <c r="K1070" s="2">
        <f t="shared" si="124"/>
        <v>2.6083649210730298</v>
      </c>
    </row>
    <row r="1071" spans="1:11" ht="13.5" x14ac:dyDescent="0.25">
      <c r="A1071" s="3">
        <f>TITRES_STAT!B1074</f>
        <v>43566</v>
      </c>
      <c r="B1071" s="6">
        <f>TITRES_STAT!D1074</f>
        <v>2.2599999999999998</v>
      </c>
      <c r="C1071" s="2">
        <f t="shared" si="125"/>
        <v>5.9999999999999609E-2</v>
      </c>
      <c r="D1071" s="2">
        <f t="shared" si="126"/>
        <v>2.2040000000000002</v>
      </c>
      <c r="E1071" s="2">
        <f t="shared" si="128"/>
        <v>2.2960000000000003</v>
      </c>
      <c r="F1071" s="2">
        <f t="shared" si="129"/>
        <v>2.3965000000000001</v>
      </c>
      <c r="G1071" s="2">
        <f t="shared" si="123"/>
        <v>2.6397999999999984</v>
      </c>
      <c r="H1071" s="2">
        <f t="shared" si="127"/>
        <v>3.0943500000000044</v>
      </c>
      <c r="I1071" s="2">
        <f t="array" ref="I1071">SUMPRODUCT(B1055:B1074, (ROW(B1055:B1074)-ROW(B1055)+1)) / (20*21/2)</f>
        <v>2.2981904761904763</v>
      </c>
      <c r="J1071" s="2">
        <f t="shared" si="130"/>
        <v>2.3810573114540743</v>
      </c>
      <c r="K1071" s="2">
        <f t="shared" si="124"/>
        <v>2.5947035516191859</v>
      </c>
    </row>
    <row r="1072" spans="1:11" ht="13.5" x14ac:dyDescent="0.25">
      <c r="A1072" s="3">
        <f>TITRES_STAT!B1075</f>
        <v>43567</v>
      </c>
      <c r="B1072" s="6">
        <f>TITRES_STAT!D1075</f>
        <v>2.2599999999999998</v>
      </c>
      <c r="C1072" s="2">
        <f t="shared" si="125"/>
        <v>0</v>
      </c>
      <c r="D1072" s="2">
        <f t="shared" si="126"/>
        <v>2.206</v>
      </c>
      <c r="E1072" s="2">
        <f t="shared" si="128"/>
        <v>2.2909999999999995</v>
      </c>
      <c r="F1072" s="2">
        <f t="shared" si="129"/>
        <v>2.3845000000000001</v>
      </c>
      <c r="G1072" s="2">
        <f t="shared" si="123"/>
        <v>2.625599999999999</v>
      </c>
      <c r="H1072" s="2">
        <f t="shared" si="127"/>
        <v>3.0881000000000047</v>
      </c>
      <c r="I1072" s="2">
        <f t="array" ref="I1072">SUMPRODUCT(B1056:B1075, (ROW(B1056:B1075)-ROW(B1056)+1)) / (20*21/2)</f>
        <v>2.2892857142857141</v>
      </c>
      <c r="J1072" s="2">
        <f t="shared" si="130"/>
        <v>2.3695280436965431</v>
      </c>
      <c r="K1072" s="2">
        <f t="shared" si="124"/>
        <v>2.5815779221439241</v>
      </c>
    </row>
    <row r="1073" spans="1:11" ht="13.5" x14ac:dyDescent="0.25">
      <c r="A1073" s="3">
        <f>TITRES_STAT!B1076</f>
        <v>43570</v>
      </c>
      <c r="B1073" s="6">
        <f>TITRES_STAT!D1076</f>
        <v>2.2599999999999998</v>
      </c>
      <c r="C1073" s="2">
        <f t="shared" si="125"/>
        <v>0</v>
      </c>
      <c r="D1073" s="2">
        <f t="shared" si="126"/>
        <v>2.2279999999999998</v>
      </c>
      <c r="E1073" s="2">
        <f t="shared" si="128"/>
        <v>2.2809999999999997</v>
      </c>
      <c r="F1073" s="2">
        <f t="shared" si="129"/>
        <v>2.3690000000000002</v>
      </c>
      <c r="G1073" s="2">
        <f t="shared" si="123"/>
        <v>2.613999999999999</v>
      </c>
      <c r="H1073" s="2">
        <f t="shared" si="127"/>
        <v>3.0818500000000046</v>
      </c>
      <c r="I1073" s="2">
        <f t="array" ref="I1073">SUMPRODUCT(B1057:B1076, (ROW(B1057:B1076)-ROW(B1057)+1)) / (20*21/2)</f>
        <v>2.281857142857143</v>
      </c>
      <c r="J1073" s="2">
        <f t="shared" si="130"/>
        <v>2.3590968014397293</v>
      </c>
      <c r="K1073" s="2">
        <f t="shared" si="124"/>
        <v>2.5689670232363193</v>
      </c>
    </row>
    <row r="1074" spans="1:11" ht="13.5" x14ac:dyDescent="0.25">
      <c r="A1074" s="3">
        <f>TITRES_STAT!B1077</f>
        <v>43571</v>
      </c>
      <c r="B1074" s="6">
        <f>TITRES_STAT!D1077</f>
        <v>2.2599999999999998</v>
      </c>
      <c r="C1074" s="2">
        <f t="shared" si="125"/>
        <v>0</v>
      </c>
      <c r="D1074" s="2">
        <f t="shared" si="126"/>
        <v>2.2480000000000002</v>
      </c>
      <c r="E1074" s="2">
        <f t="shared" si="128"/>
        <v>2.2610000000000001</v>
      </c>
      <c r="F1074" s="2">
        <f t="shared" si="129"/>
        <v>2.3534999999999995</v>
      </c>
      <c r="G1074" s="2">
        <f t="shared" ref="G1074:G1137" si="131">AVERAGE(B1025:B1074)</f>
        <v>2.5999999999999996</v>
      </c>
      <c r="H1074" s="2">
        <f t="shared" si="127"/>
        <v>3.0758500000000049</v>
      </c>
      <c r="I1074" s="2">
        <f t="array" ref="I1074">SUMPRODUCT(B1058:B1077, (ROW(B1058:B1077)-ROW(B1058)+1)) / (20*21/2)</f>
        <v>2.2753809523809525</v>
      </c>
      <c r="J1074" s="2">
        <f t="shared" si="130"/>
        <v>2.3496590108264215</v>
      </c>
      <c r="K1074" s="2">
        <f t="shared" si="124"/>
        <v>2.5568506693839144</v>
      </c>
    </row>
    <row r="1075" spans="1:11" ht="13.5" x14ac:dyDescent="0.25">
      <c r="A1075" s="3">
        <f>TITRES_STAT!B1078</f>
        <v>43572</v>
      </c>
      <c r="B1075" s="6">
        <f>TITRES_STAT!D1078</f>
        <v>2.2599999999999998</v>
      </c>
      <c r="C1075" s="2">
        <f t="shared" si="125"/>
        <v>0</v>
      </c>
      <c r="D1075" s="2">
        <f t="shared" si="126"/>
        <v>2.2599999999999998</v>
      </c>
      <c r="E1075" s="2">
        <f t="shared" si="128"/>
        <v>2.2409999999999997</v>
      </c>
      <c r="F1075" s="2">
        <f t="shared" si="129"/>
        <v>2.3380000000000001</v>
      </c>
      <c r="G1075" s="2">
        <f t="shared" si="131"/>
        <v>2.5843999999999996</v>
      </c>
      <c r="H1075" s="2">
        <f t="shared" si="127"/>
        <v>3.0696500000000042</v>
      </c>
      <c r="I1075" s="2">
        <f t="array" ref="I1075">SUMPRODUCT(B1059:B1078, (ROW(B1059:B1078)-ROW(B1059)+1)) / (20*21/2)</f>
        <v>2.2701904761904763</v>
      </c>
      <c r="J1075" s="2">
        <f t="shared" si="130"/>
        <v>2.3411200574143813</v>
      </c>
      <c r="K1075" s="2">
        <f t="shared" ref="K1075:K1138" si="132">$K$4*B1075+(1-$K$4)*K1074</f>
        <v>2.5452094666629765</v>
      </c>
    </row>
    <row r="1076" spans="1:11" ht="13.5" x14ac:dyDescent="0.25">
      <c r="A1076" s="3">
        <f>TITRES_STAT!B1079</f>
        <v>43573</v>
      </c>
      <c r="B1076" s="6">
        <f>TITRES_STAT!D1079</f>
        <v>2.2599999999999998</v>
      </c>
      <c r="C1076" s="2">
        <f t="shared" si="125"/>
        <v>0</v>
      </c>
      <c r="D1076" s="2">
        <f t="shared" si="126"/>
        <v>2.2599999999999998</v>
      </c>
      <c r="E1076" s="2">
        <f t="shared" si="128"/>
        <v>2.2320000000000002</v>
      </c>
      <c r="F1076" s="2">
        <f t="shared" si="129"/>
        <v>2.3279999999999994</v>
      </c>
      <c r="G1076" s="2">
        <f t="shared" si="131"/>
        <v>2.5688</v>
      </c>
      <c r="H1076" s="2">
        <f t="shared" si="127"/>
        <v>3.0634500000000049</v>
      </c>
      <c r="I1076" s="2">
        <f t="array" ref="I1076">SUMPRODUCT(B1060:B1079, (ROW(B1060:B1079)-ROW(B1060)+1)) / (20*21/2)</f>
        <v>2.2657619047619044</v>
      </c>
      <c r="J1076" s="2">
        <f t="shared" si="130"/>
        <v>2.3333943376606303</v>
      </c>
      <c r="K1076" s="2">
        <f t="shared" si="132"/>
        <v>2.534024781695801</v>
      </c>
    </row>
    <row r="1077" spans="1:11" ht="13.5" x14ac:dyDescent="0.25">
      <c r="A1077" s="3">
        <f>TITRES_STAT!B1080</f>
        <v>43574</v>
      </c>
      <c r="B1077" s="6">
        <f>TITRES_STAT!D1080</f>
        <v>2.2599999999999998</v>
      </c>
      <c r="C1077" s="2">
        <f t="shared" si="125"/>
        <v>0</v>
      </c>
      <c r="D1077" s="2">
        <f t="shared" si="126"/>
        <v>2.2599999999999998</v>
      </c>
      <c r="E1077" s="2">
        <f t="shared" si="128"/>
        <v>2.2329999999999997</v>
      </c>
      <c r="F1077" s="2">
        <f t="shared" si="129"/>
        <v>2.3144999999999993</v>
      </c>
      <c r="G1077" s="2">
        <f t="shared" si="131"/>
        <v>2.5531999999999999</v>
      </c>
      <c r="H1077" s="2">
        <f t="shared" si="127"/>
        <v>3.0572500000000042</v>
      </c>
      <c r="I1077" s="2">
        <f t="array" ref="I1077">SUMPRODUCT(B1061:B1080, (ROW(B1061:B1080)-ROW(B1061)+1)) / (20*21/2)</f>
        <v>2.2620952380952377</v>
      </c>
      <c r="J1077" s="2">
        <f t="shared" si="130"/>
        <v>2.3264044007405702</v>
      </c>
      <c r="K1077" s="2">
        <f t="shared" si="132"/>
        <v>2.5232787118253777</v>
      </c>
    </row>
    <row r="1078" spans="1:11" ht="13.5" x14ac:dyDescent="0.25">
      <c r="A1078" s="3">
        <f>TITRES_STAT!B1081</f>
        <v>43577</v>
      </c>
      <c r="B1078" s="6">
        <f>TITRES_STAT!D1081</f>
        <v>2.2599999999999998</v>
      </c>
      <c r="C1078" s="2">
        <f t="shared" si="125"/>
        <v>0</v>
      </c>
      <c r="D1078" s="2">
        <f t="shared" si="126"/>
        <v>2.2599999999999998</v>
      </c>
      <c r="E1078" s="2">
        <f t="shared" si="128"/>
        <v>2.2439999999999998</v>
      </c>
      <c r="F1078" s="2">
        <f t="shared" si="129"/>
        <v>2.3064999999999993</v>
      </c>
      <c r="G1078" s="2">
        <f t="shared" si="131"/>
        <v>2.5375999999999999</v>
      </c>
      <c r="H1078" s="2">
        <f t="shared" si="127"/>
        <v>3.0514500000000044</v>
      </c>
      <c r="I1078" s="2">
        <f t="array" ref="I1078">SUMPRODUCT(B1062:B1081, (ROW(B1062:B1081)-ROW(B1062)+1)) / (20*21/2)</f>
        <v>2.2596666666666665</v>
      </c>
      <c r="J1078" s="2">
        <f t="shared" si="130"/>
        <v>2.3200801720986108</v>
      </c>
      <c r="K1078" s="2">
        <f t="shared" si="132"/>
        <v>2.5129540564596766</v>
      </c>
    </row>
    <row r="1079" spans="1:11" ht="13.5" x14ac:dyDescent="0.25">
      <c r="A1079" s="3">
        <f>TITRES_STAT!B1082</f>
        <v>43578</v>
      </c>
      <c r="B1079" s="6">
        <f>TITRES_STAT!D1082</f>
        <v>2.2599999999999998</v>
      </c>
      <c r="C1079" s="2">
        <f t="shared" si="125"/>
        <v>0</v>
      </c>
      <c r="D1079" s="2">
        <f t="shared" si="126"/>
        <v>2.2599999999999998</v>
      </c>
      <c r="E1079" s="2">
        <f t="shared" si="128"/>
        <v>2.254</v>
      </c>
      <c r="F1079" s="2">
        <f t="shared" si="129"/>
        <v>2.2984999999999993</v>
      </c>
      <c r="G1079" s="2">
        <f t="shared" si="131"/>
        <v>2.5246</v>
      </c>
      <c r="H1079" s="2">
        <f t="shared" si="127"/>
        <v>3.045150000000004</v>
      </c>
      <c r="I1079" s="2">
        <f t="array" ref="I1079">SUMPRODUCT(B1063:B1082, (ROW(B1063:B1082)-ROW(B1063)+1)) / (20*21/2)</f>
        <v>2.2579523809523807</v>
      </c>
      <c r="J1079" s="2">
        <f t="shared" si="130"/>
        <v>2.3143582509463618</v>
      </c>
      <c r="K1079" s="2">
        <f t="shared" si="132"/>
        <v>2.5030342895396895</v>
      </c>
    </row>
    <row r="1080" spans="1:11" ht="13.5" x14ac:dyDescent="0.25">
      <c r="A1080" s="3">
        <f>TITRES_STAT!B1083</f>
        <v>43579</v>
      </c>
      <c r="B1080" s="6">
        <f>TITRES_STAT!D1083</f>
        <v>2.2599999999999998</v>
      </c>
      <c r="C1080" s="2">
        <f t="shared" si="125"/>
        <v>0</v>
      </c>
      <c r="D1080" s="2">
        <f t="shared" si="126"/>
        <v>2.2599999999999998</v>
      </c>
      <c r="E1080" s="2">
        <f t="shared" si="128"/>
        <v>2.2599999999999993</v>
      </c>
      <c r="F1080" s="2">
        <f t="shared" si="129"/>
        <v>2.285499999999999</v>
      </c>
      <c r="G1080" s="2">
        <f t="shared" si="131"/>
        <v>2.5100000000000007</v>
      </c>
      <c r="H1080" s="2">
        <f t="shared" si="127"/>
        <v>3.038850000000004</v>
      </c>
      <c r="I1080" s="2">
        <f t="array" ref="I1080">SUMPRODUCT(B1064:B1083, (ROW(B1064:B1083)-ROW(B1064)+1)) / (20*21/2)</f>
        <v>2.2564761904761905</v>
      </c>
      <c r="J1080" s="2">
        <f t="shared" si="130"/>
        <v>2.3091812746657556</v>
      </c>
      <c r="K1080" s="2">
        <f t="shared" si="132"/>
        <v>2.4935035330871527</v>
      </c>
    </row>
    <row r="1081" spans="1:11" ht="13.5" x14ac:dyDescent="0.25">
      <c r="A1081" s="3">
        <f>TITRES_STAT!B1084</f>
        <v>43580</v>
      </c>
      <c r="B1081" s="6">
        <f>TITRES_STAT!D1084</f>
        <v>2.2599999999999998</v>
      </c>
      <c r="C1081" s="2">
        <f t="shared" si="125"/>
        <v>0</v>
      </c>
      <c r="D1081" s="2">
        <f t="shared" si="126"/>
        <v>2.2599999999999998</v>
      </c>
      <c r="E1081" s="2">
        <f t="shared" si="128"/>
        <v>2.2599999999999993</v>
      </c>
      <c r="F1081" s="2">
        <f t="shared" si="129"/>
        <v>2.2779999999999991</v>
      </c>
      <c r="G1081" s="2">
        <f t="shared" si="131"/>
        <v>2.4954000000000005</v>
      </c>
      <c r="H1081" s="2">
        <f t="shared" si="127"/>
        <v>3.0321000000000033</v>
      </c>
      <c r="I1081" s="2">
        <f t="array" ref="I1081">SUMPRODUCT(B1065:B1084, (ROW(B1065:B1084)-ROW(B1065)+1)) / (20*21/2)</f>
        <v>2.2554761904761902</v>
      </c>
      <c r="J1081" s="2">
        <f t="shared" si="130"/>
        <v>2.3044973437452074</v>
      </c>
      <c r="K1081" s="2">
        <f t="shared" si="132"/>
        <v>2.4843465317896172</v>
      </c>
    </row>
    <row r="1082" spans="1:11" ht="13.5" x14ac:dyDescent="0.25">
      <c r="A1082" s="3">
        <f>TITRES_STAT!B1085</f>
        <v>43581</v>
      </c>
      <c r="B1082" s="6">
        <f>TITRES_STAT!D1085</f>
        <v>2.2599999999999998</v>
      </c>
      <c r="C1082" s="2">
        <f t="shared" si="125"/>
        <v>0</v>
      </c>
      <c r="D1082" s="2">
        <f t="shared" si="126"/>
        <v>2.2599999999999998</v>
      </c>
      <c r="E1082" s="2">
        <f t="shared" si="128"/>
        <v>2.2599999999999993</v>
      </c>
      <c r="F1082" s="2">
        <f t="shared" si="129"/>
        <v>2.2754999999999987</v>
      </c>
      <c r="G1082" s="2">
        <f t="shared" si="131"/>
        <v>2.4808000000000008</v>
      </c>
      <c r="H1082" s="2">
        <f t="shared" si="127"/>
        <v>3.0253500000000026</v>
      </c>
      <c r="I1082" s="2">
        <f t="array" ref="I1082">SUMPRODUCT(B1066:B1085, (ROW(B1066:B1085)-ROW(B1066)+1)) / (20*21/2)</f>
        <v>2.2554285714285713</v>
      </c>
      <c r="J1082" s="2">
        <f t="shared" si="130"/>
        <v>2.300259501483759</v>
      </c>
      <c r="K1082" s="2">
        <f t="shared" si="132"/>
        <v>2.4755486285821808</v>
      </c>
    </row>
    <row r="1083" spans="1:11" ht="13.5" x14ac:dyDescent="0.25">
      <c r="A1083" s="3">
        <f>TITRES_STAT!B1086</f>
        <v>43584</v>
      </c>
      <c r="B1083" s="6">
        <f>TITRES_STAT!D1086</f>
        <v>2.2599999999999998</v>
      </c>
      <c r="C1083" s="2">
        <f t="shared" si="125"/>
        <v>0</v>
      </c>
      <c r="D1083" s="2">
        <f t="shared" si="126"/>
        <v>2.2599999999999998</v>
      </c>
      <c r="E1083" s="2">
        <f t="shared" si="128"/>
        <v>2.2599999999999993</v>
      </c>
      <c r="F1083" s="2">
        <f t="shared" si="129"/>
        <v>2.2704999999999989</v>
      </c>
      <c r="G1083" s="2">
        <f t="shared" si="131"/>
        <v>2.4640000000000013</v>
      </c>
      <c r="H1083" s="2">
        <f t="shared" si="127"/>
        <v>3.0186000000000024</v>
      </c>
      <c r="I1083" s="2">
        <f t="array" ref="I1083">SUMPRODUCT(B1067:B1086, (ROW(B1067:B1086)-ROW(B1067)+1)) / (20*21/2)</f>
        <v>2.2563333333333331</v>
      </c>
      <c r="J1083" s="2">
        <f t="shared" si="130"/>
        <v>2.2964252632472104</v>
      </c>
      <c r="K1083" s="2">
        <f t="shared" si="132"/>
        <v>2.4670957411868013</v>
      </c>
    </row>
    <row r="1084" spans="1:11" ht="13.5" x14ac:dyDescent="0.25">
      <c r="A1084" s="3">
        <f>TITRES_STAT!B1087</f>
        <v>43585</v>
      </c>
      <c r="B1084" s="6">
        <f>TITRES_STAT!D1087</f>
        <v>2.2599999999999998</v>
      </c>
      <c r="C1084" s="2">
        <f t="shared" si="125"/>
        <v>0</v>
      </c>
      <c r="D1084" s="2">
        <f t="shared" si="126"/>
        <v>2.2599999999999998</v>
      </c>
      <c r="E1084" s="2">
        <f t="shared" si="128"/>
        <v>2.2599999999999993</v>
      </c>
      <c r="F1084" s="2">
        <f t="shared" si="129"/>
        <v>2.2604999999999991</v>
      </c>
      <c r="G1084" s="2">
        <f t="shared" si="131"/>
        <v>2.4498000000000015</v>
      </c>
      <c r="H1084" s="2">
        <f t="shared" si="127"/>
        <v>3.0123500000000019</v>
      </c>
      <c r="I1084" s="2">
        <f t="array" ref="I1084">SUMPRODUCT(B1068:B1087, (ROW(B1068:B1087)-ROW(B1068)+1)) / (20*21/2)</f>
        <v>2.2576666666666667</v>
      </c>
      <c r="J1084" s="2">
        <f t="shared" si="130"/>
        <v>2.2929561905569997</v>
      </c>
      <c r="K1084" s="2">
        <f t="shared" si="132"/>
        <v>2.4589743395716326</v>
      </c>
    </row>
    <row r="1085" spans="1:11" ht="13.5" x14ac:dyDescent="0.25">
      <c r="A1085" s="3">
        <f>TITRES_STAT!B1088</f>
        <v>43587</v>
      </c>
      <c r="B1085" s="6">
        <f>TITRES_STAT!D1088</f>
        <v>2.2599999999999998</v>
      </c>
      <c r="C1085" s="2">
        <f t="shared" si="125"/>
        <v>0</v>
      </c>
      <c r="D1085" s="2">
        <f t="shared" si="126"/>
        <v>2.2599999999999998</v>
      </c>
      <c r="E1085" s="2">
        <f t="shared" si="128"/>
        <v>2.2599999999999993</v>
      </c>
      <c r="F1085" s="2">
        <f t="shared" si="129"/>
        <v>2.2504999999999988</v>
      </c>
      <c r="G1085" s="2">
        <f t="shared" si="131"/>
        <v>2.4382000000000015</v>
      </c>
      <c r="H1085" s="2">
        <f t="shared" si="127"/>
        <v>3.0066500000000014</v>
      </c>
      <c r="I1085" s="2">
        <f t="array" ref="I1085">SUMPRODUCT(B1069:B1088, (ROW(B1069:B1088)-ROW(B1069)+1)) / (20*21/2)</f>
        <v>2.258952380952381</v>
      </c>
      <c r="J1085" s="2">
        <f t="shared" si="130"/>
        <v>2.2898175057420471</v>
      </c>
      <c r="K1085" s="2">
        <f t="shared" si="132"/>
        <v>2.4511714242943139</v>
      </c>
    </row>
    <row r="1086" spans="1:11" ht="13.5" x14ac:dyDescent="0.25">
      <c r="A1086" s="3">
        <f>TITRES_STAT!B1089</f>
        <v>43588</v>
      </c>
      <c r="B1086" s="6">
        <f>TITRES_STAT!D1089</f>
        <v>2.2599999999999998</v>
      </c>
      <c r="C1086" s="2">
        <f t="shared" si="125"/>
        <v>0</v>
      </c>
      <c r="D1086" s="2">
        <f t="shared" si="126"/>
        <v>2.2599999999999998</v>
      </c>
      <c r="E1086" s="2">
        <f t="shared" si="128"/>
        <v>2.2599999999999993</v>
      </c>
      <c r="F1086" s="2">
        <f t="shared" si="129"/>
        <v>2.2459999999999991</v>
      </c>
      <c r="G1086" s="2">
        <f t="shared" si="131"/>
        <v>2.4274000000000018</v>
      </c>
      <c r="H1086" s="2">
        <f t="shared" si="127"/>
        <v>3.0009500000000009</v>
      </c>
      <c r="I1086" s="2">
        <f t="array" ref="I1086">SUMPRODUCT(B1070:B1089, (ROW(B1070:B1089)-ROW(B1070)+1)) / (20*21/2)</f>
        <v>2.254</v>
      </c>
      <c r="J1086" s="2">
        <f t="shared" si="130"/>
        <v>2.2869777432904232</v>
      </c>
      <c r="K1086" s="2">
        <f t="shared" si="132"/>
        <v>2.4436745056945366</v>
      </c>
    </row>
    <row r="1087" spans="1:11" ht="13.5" x14ac:dyDescent="0.25">
      <c r="A1087" s="3">
        <f>TITRES_STAT!B1090</f>
        <v>43591</v>
      </c>
      <c r="B1087" s="6">
        <f>TITRES_STAT!D1090</f>
        <v>2.2599999999999998</v>
      </c>
      <c r="C1087" s="2">
        <f t="shared" si="125"/>
        <v>0</v>
      </c>
      <c r="D1087" s="2">
        <f t="shared" si="126"/>
        <v>2.2599999999999998</v>
      </c>
      <c r="E1087" s="2">
        <f t="shared" si="128"/>
        <v>2.2599999999999993</v>
      </c>
      <c r="F1087" s="2">
        <f t="shared" si="129"/>
        <v>2.2464999999999988</v>
      </c>
      <c r="G1087" s="2">
        <f t="shared" si="131"/>
        <v>2.4182000000000015</v>
      </c>
      <c r="H1087" s="2">
        <f t="shared" si="127"/>
        <v>2.9952500000000004</v>
      </c>
      <c r="I1087" s="2">
        <f t="array" ref="I1087">SUMPRODUCT(B1071:B1090, (ROW(B1071:B1090)-ROW(B1071)+1)) / (20*21/2)</f>
        <v>2.2488571428571427</v>
      </c>
      <c r="J1087" s="2">
        <f t="shared" si="130"/>
        <v>2.2844084344056208</v>
      </c>
      <c r="K1087" s="2">
        <f t="shared" si="132"/>
        <v>2.4364715839025939</v>
      </c>
    </row>
    <row r="1088" spans="1:11" ht="13.5" x14ac:dyDescent="0.25">
      <c r="A1088" s="3">
        <f>TITRES_STAT!B1091</f>
        <v>43592</v>
      </c>
      <c r="B1088" s="6">
        <f>TITRES_STAT!D1091</f>
        <v>2.2599999999999998</v>
      </c>
      <c r="C1088" s="2">
        <f t="shared" si="125"/>
        <v>0</v>
      </c>
      <c r="D1088" s="2">
        <f t="shared" si="126"/>
        <v>2.2599999999999998</v>
      </c>
      <c r="E1088" s="2">
        <f t="shared" si="128"/>
        <v>2.2599999999999993</v>
      </c>
      <c r="F1088" s="2">
        <f t="shared" si="129"/>
        <v>2.2519999999999989</v>
      </c>
      <c r="G1088" s="2">
        <f t="shared" si="131"/>
        <v>2.4106000000000019</v>
      </c>
      <c r="H1088" s="2">
        <f t="shared" si="127"/>
        <v>2.9895499999999999</v>
      </c>
      <c r="I1088" s="2">
        <f t="array" ref="I1088">SUMPRODUCT(B1072:B1091, (ROW(B1072:B1091)-ROW(B1072)+1)) / (20*21/2)</f>
        <v>2.2437142857142853</v>
      </c>
      <c r="J1088" s="2">
        <f t="shared" si="130"/>
        <v>2.2820838216050854</v>
      </c>
      <c r="K1088" s="2">
        <f t="shared" si="132"/>
        <v>2.4295511296319043</v>
      </c>
    </row>
    <row r="1089" spans="1:11" ht="13.5" x14ac:dyDescent="0.25">
      <c r="A1089" s="3">
        <f>TITRES_STAT!B1092</f>
        <v>43593</v>
      </c>
      <c r="B1089" s="6">
        <f>TITRES_STAT!D1092</f>
        <v>2.2000000000000002</v>
      </c>
      <c r="C1089" s="2">
        <f t="shared" si="125"/>
        <v>-5.9999999999999609E-2</v>
      </c>
      <c r="D1089" s="2">
        <f t="shared" si="126"/>
        <v>2.2479999999999998</v>
      </c>
      <c r="E1089" s="2">
        <f t="shared" si="128"/>
        <v>2.2539999999999996</v>
      </c>
      <c r="F1089" s="2">
        <f t="shared" si="129"/>
        <v>2.2539999999999991</v>
      </c>
      <c r="G1089" s="2">
        <f t="shared" si="131"/>
        <v>2.4018000000000019</v>
      </c>
      <c r="H1089" s="2">
        <f t="shared" si="127"/>
        <v>2.9830999999999994</v>
      </c>
      <c r="I1089" s="2">
        <f t="array" ref="I1089">SUMPRODUCT(B1073:B1092, (ROW(B1073:B1092)-ROW(B1073)+1)) / (20*21/2)</f>
        <v>2.2388571428571424</v>
      </c>
      <c r="J1089" s="2">
        <f t="shared" si="130"/>
        <v>2.2742663147855535</v>
      </c>
      <c r="K1089" s="2">
        <f t="shared" si="132"/>
        <v>2.4205491245483004</v>
      </c>
    </row>
    <row r="1090" spans="1:11" ht="13.5" x14ac:dyDescent="0.25">
      <c r="A1090" s="3">
        <f>TITRES_STAT!B1093</f>
        <v>43594</v>
      </c>
      <c r="B1090" s="6">
        <f>TITRES_STAT!D1093</f>
        <v>2.2000000000000002</v>
      </c>
      <c r="C1090" s="2">
        <f t="shared" si="125"/>
        <v>0</v>
      </c>
      <c r="D1090" s="2">
        <f t="shared" si="126"/>
        <v>2.2359999999999998</v>
      </c>
      <c r="E1090" s="2">
        <f t="shared" si="128"/>
        <v>2.2479999999999998</v>
      </c>
      <c r="F1090" s="2">
        <f t="shared" si="129"/>
        <v>2.2539999999999991</v>
      </c>
      <c r="G1090" s="2">
        <f t="shared" si="131"/>
        <v>2.3916000000000022</v>
      </c>
      <c r="H1090" s="2">
        <f t="shared" si="127"/>
        <v>2.9766499999999998</v>
      </c>
      <c r="I1090" s="2">
        <f t="array" ref="I1090">SUMPRODUCT(B1074:B1093, (ROW(B1074:B1093)-ROW(B1074)+1)) / (20*21/2)</f>
        <v>2.2342857142857144</v>
      </c>
      <c r="J1090" s="2">
        <f t="shared" si="130"/>
        <v>2.2671933324250246</v>
      </c>
      <c r="K1090" s="2">
        <f t="shared" si="132"/>
        <v>2.4119001392718968</v>
      </c>
    </row>
    <row r="1091" spans="1:11" ht="13.5" x14ac:dyDescent="0.25">
      <c r="A1091" s="3">
        <f>TITRES_STAT!B1094</f>
        <v>43595</v>
      </c>
      <c r="B1091" s="6">
        <f>TITRES_STAT!D1094</f>
        <v>2.2000000000000002</v>
      </c>
      <c r="C1091" s="2">
        <f t="shared" si="125"/>
        <v>0</v>
      </c>
      <c r="D1091" s="2">
        <f t="shared" si="126"/>
        <v>2.2240000000000002</v>
      </c>
      <c r="E1091" s="2">
        <f t="shared" si="128"/>
        <v>2.242</v>
      </c>
      <c r="F1091" s="2">
        <f t="shared" si="129"/>
        <v>2.2509999999999994</v>
      </c>
      <c r="G1091" s="2">
        <f t="shared" si="131"/>
        <v>2.381400000000002</v>
      </c>
      <c r="H1091" s="2">
        <f t="shared" si="127"/>
        <v>2.9701999999999993</v>
      </c>
      <c r="I1091" s="2">
        <f t="array" ref="I1091">SUMPRODUCT(B1075:B1094, (ROW(B1075:B1094)-ROW(B1075)+1)) / (20*21/2)</f>
        <v>2.23</v>
      </c>
      <c r="J1091" s="2">
        <f t="shared" si="130"/>
        <v>2.2607939674321651</v>
      </c>
      <c r="K1091" s="2">
        <f t="shared" si="132"/>
        <v>2.4035903298886856</v>
      </c>
    </row>
    <row r="1092" spans="1:11" ht="13.5" x14ac:dyDescent="0.25">
      <c r="A1092" s="3">
        <f>TITRES_STAT!B1095</f>
        <v>43598</v>
      </c>
      <c r="B1092" s="6">
        <f>TITRES_STAT!D1095</f>
        <v>2.2000000000000002</v>
      </c>
      <c r="C1092" s="2">
        <f t="shared" ref="C1092:C1155" si="133">B1092-B1091</f>
        <v>0</v>
      </c>
      <c r="D1092" s="2">
        <f t="shared" si="126"/>
        <v>2.2119999999999997</v>
      </c>
      <c r="E1092" s="2">
        <f t="shared" si="128"/>
        <v>2.2359999999999998</v>
      </c>
      <c r="F1092" s="2">
        <f t="shared" si="129"/>
        <v>2.2479999999999998</v>
      </c>
      <c r="G1092" s="2">
        <f t="shared" si="131"/>
        <v>2.3712000000000022</v>
      </c>
      <c r="H1092" s="2">
        <f t="shared" si="127"/>
        <v>2.9637500000000001</v>
      </c>
      <c r="I1092" s="2">
        <f t="array" ref="I1092">SUMPRODUCT(B1076:B1095, (ROW(B1076:B1095)-ROW(B1076)+1)) / (20*21/2)</f>
        <v>2.226</v>
      </c>
      <c r="J1092" s="2">
        <f t="shared" si="130"/>
        <v>2.255004065771959</v>
      </c>
      <c r="K1092" s="2">
        <f t="shared" si="132"/>
        <v>2.3956063953832469</v>
      </c>
    </row>
    <row r="1093" spans="1:11" ht="13.5" x14ac:dyDescent="0.25">
      <c r="A1093" s="3">
        <f>TITRES_STAT!B1096</f>
        <v>43599</v>
      </c>
      <c r="B1093" s="6">
        <f>TITRES_STAT!D1096</f>
        <v>2.2000000000000002</v>
      </c>
      <c r="C1093" s="2">
        <f t="shared" si="133"/>
        <v>0</v>
      </c>
      <c r="D1093" s="2">
        <f t="shared" si="126"/>
        <v>2.2000000000000002</v>
      </c>
      <c r="E1093" s="2">
        <f t="shared" si="128"/>
        <v>2.2299999999999995</v>
      </c>
      <c r="F1093" s="2">
        <f t="shared" si="129"/>
        <v>2.2450000000000001</v>
      </c>
      <c r="G1093" s="2">
        <f t="shared" si="131"/>
        <v>2.3610000000000024</v>
      </c>
      <c r="H1093" s="2">
        <f t="shared" si="127"/>
        <v>2.9577500000000003</v>
      </c>
      <c r="I1093" s="2">
        <f t="array" ref="I1093">SUMPRODUCT(B1077:B1096, (ROW(B1077:B1096)-ROW(B1077)+1)) / (20*21/2)</f>
        <v>2.2222857142857144</v>
      </c>
      <c r="J1093" s="2">
        <f t="shared" si="130"/>
        <v>2.2497655833174868</v>
      </c>
      <c r="K1093" s="2">
        <f t="shared" si="132"/>
        <v>2.38793555634861</v>
      </c>
    </row>
    <row r="1094" spans="1:11" ht="13.5" x14ac:dyDescent="0.25">
      <c r="A1094" s="3">
        <f>TITRES_STAT!B1097</f>
        <v>43600</v>
      </c>
      <c r="B1094" s="6">
        <f>TITRES_STAT!D1097</f>
        <v>2.2000000000000002</v>
      </c>
      <c r="C1094" s="2">
        <f t="shared" si="133"/>
        <v>0</v>
      </c>
      <c r="D1094" s="2">
        <f t="shared" ref="D1094:D1157" si="134">AVERAGE(B1090:B1094)</f>
        <v>2.2000000000000002</v>
      </c>
      <c r="E1094" s="2">
        <f t="shared" si="128"/>
        <v>2.2239999999999993</v>
      </c>
      <c r="F1094" s="2">
        <f t="shared" si="129"/>
        <v>2.242</v>
      </c>
      <c r="G1094" s="2">
        <f t="shared" si="131"/>
        <v>2.3508000000000022</v>
      </c>
      <c r="H1094" s="2">
        <f t="shared" si="127"/>
        <v>2.9518000000000013</v>
      </c>
      <c r="I1094" s="2">
        <f t="array" ref="I1094">SUMPRODUCT(B1078:B1097, (ROW(B1078:B1097)-ROW(B1078)+1)) / (20*21/2)</f>
        <v>2.2140952380952381</v>
      </c>
      <c r="J1094" s="2">
        <f t="shared" si="130"/>
        <v>2.2450260039539169</v>
      </c>
      <c r="K1094" s="2">
        <f t="shared" si="132"/>
        <v>2.3805655345310175</v>
      </c>
    </row>
    <row r="1095" spans="1:11" ht="13.5" x14ac:dyDescent="0.25">
      <c r="A1095" s="3">
        <f>TITRES_STAT!B1098</f>
        <v>43601</v>
      </c>
      <c r="B1095" s="6">
        <f>TITRES_STAT!D1098</f>
        <v>2.2000000000000002</v>
      </c>
      <c r="C1095" s="2">
        <f t="shared" si="133"/>
        <v>0</v>
      </c>
      <c r="D1095" s="2">
        <f t="shared" si="134"/>
        <v>2.2000000000000002</v>
      </c>
      <c r="E1095" s="2">
        <f t="shared" si="128"/>
        <v>2.2179999999999995</v>
      </c>
      <c r="F1095" s="2">
        <f t="shared" si="129"/>
        <v>2.2389999999999999</v>
      </c>
      <c r="G1095" s="2">
        <f t="shared" si="131"/>
        <v>2.3406000000000025</v>
      </c>
      <c r="H1095" s="2">
        <f t="shared" si="127"/>
        <v>2.9459000000000013</v>
      </c>
      <c r="I1095" s="2">
        <f t="array" ref="I1095">SUMPRODUCT(B1079:B1098, (ROW(B1079:B1098)-ROW(B1079)+1)) / (20*21/2)</f>
        <v>2.2064285714285714</v>
      </c>
      <c r="J1095" s="2">
        <f t="shared" si="130"/>
        <v>2.240737813101163</v>
      </c>
      <c r="K1095" s="2">
        <f t="shared" si="132"/>
        <v>2.3734845331768604</v>
      </c>
    </row>
    <row r="1096" spans="1:11" ht="13.5" x14ac:dyDescent="0.25">
      <c r="A1096" s="3">
        <f>TITRES_STAT!B1099</f>
        <v>43602</v>
      </c>
      <c r="B1096" s="6">
        <f>TITRES_STAT!D1099</f>
        <v>2.2000000000000002</v>
      </c>
      <c r="C1096" s="2">
        <f t="shared" si="133"/>
        <v>0</v>
      </c>
      <c r="D1096" s="2">
        <f t="shared" si="134"/>
        <v>2.2000000000000002</v>
      </c>
      <c r="E1096" s="2">
        <f t="shared" si="128"/>
        <v>2.2119999999999997</v>
      </c>
      <c r="F1096" s="2">
        <f t="shared" si="129"/>
        <v>2.2360000000000002</v>
      </c>
      <c r="G1096" s="2">
        <f t="shared" si="131"/>
        <v>2.3328000000000024</v>
      </c>
      <c r="H1096" s="2">
        <f t="shared" si="127"/>
        <v>2.9404000000000021</v>
      </c>
      <c r="I1096" s="2">
        <f t="array" ref="I1096">SUMPRODUCT(B1080:B1099, (ROW(B1080:B1099)-ROW(B1080)+1)) / (20*21/2)</f>
        <v>2.1992857142857143</v>
      </c>
      <c r="J1096" s="2">
        <f t="shared" si="130"/>
        <v>2.2368580213772429</v>
      </c>
      <c r="K1096" s="2">
        <f t="shared" si="132"/>
        <v>2.3666812181503172</v>
      </c>
    </row>
    <row r="1097" spans="1:11" ht="13.5" x14ac:dyDescent="0.25">
      <c r="A1097" s="3">
        <f>TITRES_STAT!B1100</f>
        <v>43605</v>
      </c>
      <c r="B1097" s="6">
        <f>TITRES_STAT!D1100</f>
        <v>2.15</v>
      </c>
      <c r="C1097" s="2">
        <f t="shared" si="133"/>
        <v>-5.0000000000000266E-2</v>
      </c>
      <c r="D1097" s="2">
        <f t="shared" si="134"/>
        <v>2.1900000000000004</v>
      </c>
      <c r="E1097" s="2">
        <f t="shared" si="128"/>
        <v>2.2009999999999996</v>
      </c>
      <c r="F1097" s="2">
        <f t="shared" si="129"/>
        <v>2.2305000000000001</v>
      </c>
      <c r="G1097" s="2">
        <f t="shared" si="131"/>
        <v>2.3252000000000019</v>
      </c>
      <c r="H1097" s="2">
        <f t="shared" si="127"/>
        <v>2.9346500000000022</v>
      </c>
      <c r="I1097" s="2">
        <f t="array" ref="I1097">SUMPRODUCT(B1081:B1100, (ROW(B1081:B1100)-ROW(B1081)+1)) / (20*21/2)</f>
        <v>2.1926666666666668</v>
      </c>
      <c r="J1097" s="2">
        <f t="shared" si="130"/>
        <v>2.2285858288651248</v>
      </c>
      <c r="K1097" s="2">
        <f t="shared" si="132"/>
        <v>2.3581839154777557</v>
      </c>
    </row>
    <row r="1098" spans="1:11" ht="13.5" x14ac:dyDescent="0.25">
      <c r="A1098" s="3">
        <f>TITRES_STAT!B1101</f>
        <v>43606</v>
      </c>
      <c r="B1098" s="6">
        <f>TITRES_STAT!D1101</f>
        <v>2.15</v>
      </c>
      <c r="C1098" s="2">
        <f t="shared" si="133"/>
        <v>0</v>
      </c>
      <c r="D1098" s="2">
        <f t="shared" si="134"/>
        <v>2.1800000000000002</v>
      </c>
      <c r="E1098" s="2">
        <f t="shared" si="128"/>
        <v>2.1899999999999995</v>
      </c>
      <c r="F1098" s="2">
        <f t="shared" si="129"/>
        <v>2.2250000000000001</v>
      </c>
      <c r="G1098" s="2">
        <f t="shared" si="131"/>
        <v>2.3176000000000023</v>
      </c>
      <c r="H1098" s="2">
        <f t="shared" ref="H1098:H1161" si="135">AVERAGE(B899:B1098)</f>
        <v>2.9289000000000014</v>
      </c>
      <c r="I1098" s="2">
        <f t="array" ref="I1098">SUMPRODUCT(B1082:B1101, (ROW(B1082:B1101)-ROW(B1082)+1)) / (20*21/2)</f>
        <v>2.1865714285714284</v>
      </c>
      <c r="J1098" s="2">
        <f t="shared" si="130"/>
        <v>2.2211014642113036</v>
      </c>
      <c r="K1098" s="2">
        <f t="shared" si="132"/>
        <v>2.3500198403609813</v>
      </c>
    </row>
    <row r="1099" spans="1:11" ht="13.5" x14ac:dyDescent="0.25">
      <c r="A1099" s="3">
        <f>TITRES_STAT!B1102</f>
        <v>43607</v>
      </c>
      <c r="B1099" s="6">
        <f>TITRES_STAT!D1102</f>
        <v>2.15</v>
      </c>
      <c r="C1099" s="2">
        <f t="shared" si="133"/>
        <v>0</v>
      </c>
      <c r="D1099" s="2">
        <f t="shared" si="134"/>
        <v>2.1700000000000004</v>
      </c>
      <c r="E1099" s="2">
        <f t="shared" si="128"/>
        <v>2.1849999999999996</v>
      </c>
      <c r="F1099" s="2">
        <f t="shared" si="129"/>
        <v>2.2194999999999996</v>
      </c>
      <c r="G1099" s="2">
        <f t="shared" si="131"/>
        <v>2.3090000000000019</v>
      </c>
      <c r="H1099" s="2">
        <f t="shared" si="135"/>
        <v>2.923150000000001</v>
      </c>
      <c r="I1099" s="2">
        <f t="array" ref="I1099">SUMPRODUCT(B1083:B1102, (ROW(B1083:B1102)-ROW(B1083)+1)) / (20*21/2)</f>
        <v>2.181</v>
      </c>
      <c r="J1099" s="2">
        <f t="shared" si="130"/>
        <v>2.2143298961911797</v>
      </c>
      <c r="K1099" s="2">
        <f t="shared" si="132"/>
        <v>2.3421759250527079</v>
      </c>
    </row>
    <row r="1100" spans="1:11" ht="13.5" x14ac:dyDescent="0.25">
      <c r="A1100" s="3">
        <f>TITRES_STAT!B1103</f>
        <v>43608</v>
      </c>
      <c r="B1100" s="6">
        <f>TITRES_STAT!D1103</f>
        <v>2.15</v>
      </c>
      <c r="C1100" s="2">
        <f t="shared" si="133"/>
        <v>0</v>
      </c>
      <c r="D1100" s="2">
        <f t="shared" si="134"/>
        <v>2.16</v>
      </c>
      <c r="E1100" s="2">
        <f t="shared" ref="E1100:E1163" si="136">AVERAGE(B1091:B1100)</f>
        <v>2.1799999999999997</v>
      </c>
      <c r="F1100" s="2">
        <f t="shared" si="129"/>
        <v>2.2139999999999995</v>
      </c>
      <c r="G1100" s="2">
        <f t="shared" si="131"/>
        <v>2.300400000000002</v>
      </c>
      <c r="H1100" s="2">
        <f t="shared" si="135"/>
        <v>2.9174000000000011</v>
      </c>
      <c r="I1100" s="2">
        <f t="array" ref="I1100">SUMPRODUCT(B1084:B1103, (ROW(B1084:B1103)-ROW(B1084)+1)) / (20*21/2)</f>
        <v>2.1702380952380951</v>
      </c>
      <c r="J1100" s="2">
        <f t="shared" si="130"/>
        <v>2.2082032394110676</v>
      </c>
      <c r="K1100" s="2">
        <f t="shared" si="132"/>
        <v>2.3346396142663273</v>
      </c>
    </row>
    <row r="1101" spans="1:11" ht="13.5" x14ac:dyDescent="0.25">
      <c r="A1101" s="3">
        <f>TITRES_STAT!B1104</f>
        <v>43609</v>
      </c>
      <c r="B1101" s="6">
        <f>TITRES_STAT!D1104</f>
        <v>2.15</v>
      </c>
      <c r="C1101" s="2">
        <f t="shared" si="133"/>
        <v>0</v>
      </c>
      <c r="D1101" s="2">
        <f t="shared" si="134"/>
        <v>2.15</v>
      </c>
      <c r="E1101" s="2">
        <f t="shared" si="136"/>
        <v>2.1749999999999998</v>
      </c>
      <c r="F1101" s="2">
        <f t="shared" si="129"/>
        <v>2.2084999999999995</v>
      </c>
      <c r="G1101" s="2">
        <f t="shared" si="131"/>
        <v>2.2940000000000018</v>
      </c>
      <c r="H1101" s="2">
        <f t="shared" si="135"/>
        <v>2.9116500000000007</v>
      </c>
      <c r="I1101" s="2">
        <f t="array" ref="I1101">SUMPRODUCT(B1085:B1104, (ROW(B1085:B1104)-ROW(B1085)+1)) / (20*21/2)</f>
        <v>2.1555238095238094</v>
      </c>
      <c r="J1101" s="2">
        <f t="shared" si="130"/>
        <v>2.2026600737528708</v>
      </c>
      <c r="K1101" s="2">
        <f t="shared" si="132"/>
        <v>2.3273988450794127</v>
      </c>
    </row>
    <row r="1102" spans="1:11" ht="13.5" x14ac:dyDescent="0.25">
      <c r="A1102" s="3">
        <f>TITRES_STAT!B1105</f>
        <v>43612</v>
      </c>
      <c r="B1102" s="6">
        <f>TITRES_STAT!D1105</f>
        <v>2.15</v>
      </c>
      <c r="C1102" s="2">
        <f t="shared" si="133"/>
        <v>0</v>
      </c>
      <c r="D1102" s="2">
        <f t="shared" si="134"/>
        <v>2.15</v>
      </c>
      <c r="E1102" s="2">
        <f t="shared" si="136"/>
        <v>2.17</v>
      </c>
      <c r="F1102" s="2">
        <f t="shared" si="129"/>
        <v>2.2029999999999994</v>
      </c>
      <c r="G1102" s="2">
        <f t="shared" si="131"/>
        <v>2.2870000000000017</v>
      </c>
      <c r="H1102" s="2">
        <f t="shared" si="135"/>
        <v>2.9063000000000012</v>
      </c>
      <c r="I1102" s="2">
        <f t="array" ref="I1102">SUMPRODUCT(B1086:B1105, (ROW(B1086:B1105)-ROW(B1086)+1)) / (20*21/2)</f>
        <v>2.1370952380952377</v>
      </c>
      <c r="J1102" s="2">
        <f t="shared" si="130"/>
        <v>2.1976448286335497</v>
      </c>
      <c r="K1102" s="2">
        <f t="shared" si="132"/>
        <v>2.3204420276253184</v>
      </c>
    </row>
    <row r="1103" spans="1:11" ht="13.5" x14ac:dyDescent="0.25">
      <c r="A1103" s="3">
        <f>TITRES_STAT!B1106</f>
        <v>43613</v>
      </c>
      <c r="B1103" s="6">
        <f>TITRES_STAT!D1106</f>
        <v>2.09</v>
      </c>
      <c r="C1103" s="2">
        <f t="shared" si="133"/>
        <v>-6.0000000000000053E-2</v>
      </c>
      <c r="D1103" s="2">
        <f t="shared" si="134"/>
        <v>2.1379999999999999</v>
      </c>
      <c r="E1103" s="2">
        <f t="shared" si="136"/>
        <v>2.1589999999999998</v>
      </c>
      <c r="F1103" s="2">
        <f t="shared" si="129"/>
        <v>2.1944999999999992</v>
      </c>
      <c r="G1103" s="2">
        <f t="shared" si="131"/>
        <v>2.2774000000000019</v>
      </c>
      <c r="H1103" s="2">
        <f t="shared" si="135"/>
        <v>2.9002000000000008</v>
      </c>
      <c r="I1103" s="2">
        <f t="array" ref="I1103">SUMPRODUCT(B1087:B1106, (ROW(B1087:B1106)-ROW(B1087)+1)) / (20*21/2)</f>
        <v>2.1199523809523808</v>
      </c>
      <c r="J1103" s="2">
        <f t="shared" si="130"/>
        <v>2.1873929401922592</v>
      </c>
      <c r="K1103" s="2">
        <f t="shared" si="132"/>
        <v>2.3114050853655019</v>
      </c>
    </row>
    <row r="1104" spans="1:11" ht="13.5" x14ac:dyDescent="0.25">
      <c r="A1104" s="3">
        <f>TITRES_STAT!B1107</f>
        <v>43614</v>
      </c>
      <c r="B1104" s="6">
        <f>TITRES_STAT!D1107</f>
        <v>2.04</v>
      </c>
      <c r="C1104" s="2">
        <f t="shared" si="133"/>
        <v>-4.9999999999999822E-2</v>
      </c>
      <c r="D1104" s="2">
        <f t="shared" si="134"/>
        <v>2.1159999999999997</v>
      </c>
      <c r="E1104" s="2">
        <f t="shared" si="136"/>
        <v>2.1429999999999998</v>
      </c>
      <c r="F1104" s="2">
        <f t="shared" si="129"/>
        <v>2.1834999999999991</v>
      </c>
      <c r="G1104" s="2">
        <f t="shared" si="131"/>
        <v>2.2668000000000017</v>
      </c>
      <c r="H1104" s="2">
        <f t="shared" si="135"/>
        <v>2.8941500000000007</v>
      </c>
      <c r="I1104" s="2">
        <f t="array" ref="I1104">SUMPRODUCT(B1088:B1107, (ROW(B1088:B1107)-ROW(B1088)+1)) / (20*21/2)</f>
        <v>2.0964761904761904</v>
      </c>
      <c r="J1104" s="2">
        <f t="shared" si="130"/>
        <v>2.1733555173168058</v>
      </c>
      <c r="K1104" s="2">
        <f t="shared" si="132"/>
        <v>2.300761748684502</v>
      </c>
    </row>
    <row r="1105" spans="1:11" ht="13.5" x14ac:dyDescent="0.25">
      <c r="A1105" s="3">
        <f>TITRES_STAT!B1108</f>
        <v>43615</v>
      </c>
      <c r="B1105" s="6">
        <f>TITRES_STAT!D1108</f>
        <v>1.99</v>
      </c>
      <c r="C1105" s="2">
        <f t="shared" si="133"/>
        <v>-5.0000000000000044E-2</v>
      </c>
      <c r="D1105" s="2">
        <f t="shared" si="134"/>
        <v>2.0840000000000001</v>
      </c>
      <c r="E1105" s="2">
        <f t="shared" si="136"/>
        <v>2.1219999999999999</v>
      </c>
      <c r="F1105" s="2">
        <f t="shared" si="129"/>
        <v>2.1699999999999995</v>
      </c>
      <c r="G1105" s="2">
        <f t="shared" si="131"/>
        <v>2.2552000000000016</v>
      </c>
      <c r="H1105" s="2">
        <f t="shared" si="135"/>
        <v>2.8874000000000013</v>
      </c>
      <c r="I1105" s="2">
        <f t="array" ref="I1105">SUMPRODUCT(B1089:B1108, (ROW(B1089:B1108)-ROW(B1089)+1)) / (20*21/2)</f>
        <v>2.0737142857142854</v>
      </c>
      <c r="J1105" s="2">
        <f t="shared" si="130"/>
        <v>2.1558930870961577</v>
      </c>
      <c r="K1105" s="2">
        <f t="shared" si="132"/>
        <v>2.2885750134419727</v>
      </c>
    </row>
    <row r="1106" spans="1:11" ht="13.5" x14ac:dyDescent="0.25">
      <c r="A1106" s="3">
        <f>TITRES_STAT!B1109</f>
        <v>43616</v>
      </c>
      <c r="B1106" s="6">
        <f>TITRES_STAT!D1109</f>
        <v>1.99</v>
      </c>
      <c r="C1106" s="2">
        <f t="shared" si="133"/>
        <v>0</v>
      </c>
      <c r="D1106" s="2">
        <f t="shared" si="134"/>
        <v>2.052</v>
      </c>
      <c r="E1106" s="2">
        <f t="shared" si="136"/>
        <v>2.101</v>
      </c>
      <c r="F1106" s="2">
        <f t="shared" si="129"/>
        <v>2.1564999999999994</v>
      </c>
      <c r="G1106" s="2">
        <f t="shared" si="131"/>
        <v>2.2458000000000009</v>
      </c>
      <c r="H1106" s="2">
        <f t="shared" si="135"/>
        <v>2.880650000000001</v>
      </c>
      <c r="I1106" s="2">
        <f t="array" ref="I1106">SUMPRODUCT(B1090:B1109, (ROW(B1090:B1109)-ROW(B1090)+1)) / (20*21/2)</f>
        <v>2.0536190476190477</v>
      </c>
      <c r="J1106" s="2">
        <f t="shared" si="130"/>
        <v>2.1400937454679521</v>
      </c>
      <c r="K1106" s="2">
        <f t="shared" si="132"/>
        <v>2.2768661893854247</v>
      </c>
    </row>
    <row r="1107" spans="1:11" ht="13.5" x14ac:dyDescent="0.25">
      <c r="A1107" s="3">
        <f>TITRES_STAT!B1110</f>
        <v>43619</v>
      </c>
      <c r="B1107" s="6">
        <f>TITRES_STAT!D1110</f>
        <v>1.91</v>
      </c>
      <c r="C1107" s="2">
        <f t="shared" si="133"/>
        <v>-8.0000000000000071E-2</v>
      </c>
      <c r="D1107" s="2">
        <f t="shared" si="134"/>
        <v>2.004</v>
      </c>
      <c r="E1107" s="2">
        <f t="shared" si="136"/>
        <v>2.0769999999999995</v>
      </c>
      <c r="F1107" s="2">
        <f t="shared" si="129"/>
        <v>2.1389999999999998</v>
      </c>
      <c r="G1107" s="2">
        <f t="shared" si="131"/>
        <v>2.2334000000000009</v>
      </c>
      <c r="H1107" s="2">
        <f t="shared" si="135"/>
        <v>2.8735000000000008</v>
      </c>
      <c r="I1107" s="2">
        <f t="array" ref="I1107">SUMPRODUCT(B1091:B1110, (ROW(B1091:B1110)-ROW(B1091)+1)) / (20*21/2)</f>
        <v>2.0387142857142857</v>
      </c>
      <c r="J1107" s="2">
        <f t="shared" si="130"/>
        <v>2.1181800554233852</v>
      </c>
      <c r="K1107" s="2">
        <f t="shared" si="132"/>
        <v>2.2624792799977609</v>
      </c>
    </row>
    <row r="1108" spans="1:11" ht="13.5" x14ac:dyDescent="0.25">
      <c r="A1108" s="3">
        <f>TITRES_STAT!B1111</f>
        <v>43623</v>
      </c>
      <c r="B1108" s="6">
        <f>TITRES_STAT!D1111</f>
        <v>1.9</v>
      </c>
      <c r="C1108" s="2">
        <f t="shared" si="133"/>
        <v>-1.0000000000000009E-2</v>
      </c>
      <c r="D1108" s="2">
        <f t="shared" si="134"/>
        <v>1.966</v>
      </c>
      <c r="E1108" s="2">
        <f t="shared" si="136"/>
        <v>2.052</v>
      </c>
      <c r="F1108" s="2">
        <f t="shared" ref="F1108:F1171" si="137">AVERAGE(B1089:B1108)</f>
        <v>2.1209999999999996</v>
      </c>
      <c r="G1108" s="2">
        <f t="shared" si="131"/>
        <v>2.2230000000000008</v>
      </c>
      <c r="H1108" s="2">
        <f t="shared" si="135"/>
        <v>2.8663000000000007</v>
      </c>
      <c r="I1108" s="2">
        <f t="array" ref="I1108">SUMPRODUCT(B1092:B1111, (ROW(B1092:B1111)-ROW(B1092)+1)) / (20*21/2)</f>
        <v>2.0154761904761904</v>
      </c>
      <c r="J1108" s="2">
        <f t="shared" si="130"/>
        <v>2.09740100252592</v>
      </c>
      <c r="K1108" s="2">
        <f t="shared" si="132"/>
        <v>2.2482644062723587</v>
      </c>
    </row>
    <row r="1109" spans="1:11" ht="13.5" x14ac:dyDescent="0.25">
      <c r="A1109" s="3">
        <f>TITRES_STAT!B1112</f>
        <v>43626</v>
      </c>
      <c r="B1109" s="6">
        <f>TITRES_STAT!D1112</f>
        <v>1.91</v>
      </c>
      <c r="C1109" s="2">
        <f t="shared" si="133"/>
        <v>1.0000000000000009E-2</v>
      </c>
      <c r="D1109" s="2">
        <f t="shared" si="134"/>
        <v>1.94</v>
      </c>
      <c r="E1109" s="2">
        <f t="shared" si="136"/>
        <v>2.0279999999999996</v>
      </c>
      <c r="F1109" s="2">
        <f t="shared" si="137"/>
        <v>2.1064999999999996</v>
      </c>
      <c r="G1109" s="2">
        <f t="shared" si="131"/>
        <v>2.2128000000000005</v>
      </c>
      <c r="H1109" s="2">
        <f t="shared" si="135"/>
        <v>2.8591500000000001</v>
      </c>
      <c r="I1109" s="2">
        <f t="array" ref="I1109">SUMPRODUCT(B1093:B1112, (ROW(B1093:B1112)-ROW(B1093)+1)) / (20*21/2)</f>
        <v>1.9939047619047621</v>
      </c>
      <c r="J1109" s="2">
        <f t="shared" ref="J1109:J1172" si="138">$J$4*B1109+J1108*(1-$J$4)</f>
        <v>2.0795532879996421</v>
      </c>
      <c r="K1109" s="2">
        <f t="shared" si="132"/>
        <v>2.2349991354381484</v>
      </c>
    </row>
    <row r="1110" spans="1:11" ht="13.5" x14ac:dyDescent="0.25">
      <c r="A1110" s="3">
        <f>TITRES_STAT!B1113</f>
        <v>43627</v>
      </c>
      <c r="B1110" s="6">
        <f>TITRES_STAT!D1113</f>
        <v>1.95</v>
      </c>
      <c r="C1110" s="2">
        <f t="shared" si="133"/>
        <v>4.0000000000000036E-2</v>
      </c>
      <c r="D1110" s="2">
        <f t="shared" si="134"/>
        <v>1.9319999999999999</v>
      </c>
      <c r="E1110" s="2">
        <f t="shared" si="136"/>
        <v>2.008</v>
      </c>
      <c r="F1110" s="2">
        <f t="shared" si="137"/>
        <v>2.0939999999999994</v>
      </c>
      <c r="G1110" s="2">
        <f t="shared" si="131"/>
        <v>2.2014000000000005</v>
      </c>
      <c r="H1110" s="2">
        <f t="shared" si="135"/>
        <v>2.8522000000000003</v>
      </c>
      <c r="I1110" s="2">
        <f t="array" ref="I1110">SUMPRODUCT(B1094:B1113, (ROW(B1094:B1113)-ROW(B1094)+1)) / (20*21/2)</f>
        <v>1.9730476190476189</v>
      </c>
      <c r="J1110" s="2">
        <f t="shared" si="138"/>
        <v>2.0672148796187235</v>
      </c>
      <c r="K1110" s="2">
        <f t="shared" si="132"/>
        <v>2.2238226987542995</v>
      </c>
    </row>
    <row r="1111" spans="1:11" ht="13.5" x14ac:dyDescent="0.25">
      <c r="A1111" s="3">
        <f>TITRES_STAT!B1114</f>
        <v>43628</v>
      </c>
      <c r="B1111" s="6">
        <f>TITRES_STAT!D1114</f>
        <v>1.85</v>
      </c>
      <c r="C1111" s="2">
        <f t="shared" si="133"/>
        <v>-9.9999999999999867E-2</v>
      </c>
      <c r="D1111" s="2">
        <f t="shared" si="134"/>
        <v>1.9039999999999999</v>
      </c>
      <c r="E1111" s="2">
        <f t="shared" si="136"/>
        <v>1.9780000000000002</v>
      </c>
      <c r="F1111" s="2">
        <f t="shared" si="137"/>
        <v>2.0764999999999993</v>
      </c>
      <c r="G1111" s="2">
        <f t="shared" si="131"/>
        <v>2.1902000000000004</v>
      </c>
      <c r="H1111" s="2">
        <f t="shared" si="135"/>
        <v>2.8447500000000008</v>
      </c>
      <c r="I1111" s="2">
        <f t="array" ref="I1111">SUMPRODUCT(B1095:B1114, (ROW(B1095:B1114)-ROW(B1095)+1)) / (20*21/2)</f>
        <v>1.9472380952380948</v>
      </c>
      <c r="J1111" s="2">
        <f t="shared" si="138"/>
        <v>2.0465277482264641</v>
      </c>
      <c r="K1111" s="2">
        <f t="shared" si="132"/>
        <v>2.2091629850776604</v>
      </c>
    </row>
    <row r="1112" spans="1:11" ht="13.5" x14ac:dyDescent="0.25">
      <c r="A1112" s="3">
        <f>TITRES_STAT!B1115</f>
        <v>43629</v>
      </c>
      <c r="B1112" s="6">
        <f>TITRES_STAT!D1115</f>
        <v>1.85</v>
      </c>
      <c r="C1112" s="2">
        <f t="shared" si="133"/>
        <v>0</v>
      </c>
      <c r="D1112" s="2">
        <f t="shared" si="134"/>
        <v>1.8919999999999999</v>
      </c>
      <c r="E1112" s="2">
        <f t="shared" si="136"/>
        <v>1.948</v>
      </c>
      <c r="F1112" s="2">
        <f t="shared" si="137"/>
        <v>2.0590000000000002</v>
      </c>
      <c r="G1112" s="2">
        <f t="shared" si="131"/>
        <v>2.181</v>
      </c>
      <c r="H1112" s="2">
        <f t="shared" si="135"/>
        <v>2.8373000000000008</v>
      </c>
      <c r="I1112" s="2">
        <f t="array" ref="I1112">SUMPRODUCT(B1096:B1115, (ROW(B1096:B1115)-ROW(B1096)+1)) / (20*21/2)</f>
        <v>1.9187142857142854</v>
      </c>
      <c r="J1112" s="2">
        <f t="shared" si="138"/>
        <v>2.0278108198239435</v>
      </c>
      <c r="K1112" s="2">
        <f t="shared" si="132"/>
        <v>2.1950781621334388</v>
      </c>
    </row>
    <row r="1113" spans="1:11" ht="13.5" x14ac:dyDescent="0.25">
      <c r="A1113" s="3">
        <f>TITRES_STAT!B1116</f>
        <v>43630</v>
      </c>
      <c r="B1113" s="6">
        <f>TITRES_STAT!D1116</f>
        <v>1.84</v>
      </c>
      <c r="C1113" s="2">
        <f t="shared" si="133"/>
        <v>-1.0000000000000009E-2</v>
      </c>
      <c r="D1113" s="2">
        <f t="shared" si="134"/>
        <v>1.8800000000000001</v>
      </c>
      <c r="E1113" s="2">
        <f t="shared" si="136"/>
        <v>1.923</v>
      </c>
      <c r="F1113" s="2">
        <f t="shared" si="137"/>
        <v>2.0409999999999999</v>
      </c>
      <c r="G1113" s="2">
        <f t="shared" si="131"/>
        <v>2.1706000000000003</v>
      </c>
      <c r="H1113" s="2">
        <f t="shared" si="135"/>
        <v>2.8298000000000005</v>
      </c>
      <c r="I1113" s="2">
        <f t="array" ref="I1113">SUMPRODUCT(B1097:B1116, (ROW(B1097:B1116)-ROW(B1097)+1)) / (20*21/2)</f>
        <v>1.8943809523809527</v>
      </c>
      <c r="J1113" s="2">
        <f t="shared" si="138"/>
        <v>2.0099240750788061</v>
      </c>
      <c r="K1113" s="2">
        <f t="shared" si="132"/>
        <v>2.1811535283242844</v>
      </c>
    </row>
    <row r="1114" spans="1:11" ht="13.5" x14ac:dyDescent="0.25">
      <c r="A1114" s="3">
        <f>TITRES_STAT!B1117</f>
        <v>43633</v>
      </c>
      <c r="B1114" s="6">
        <f>TITRES_STAT!D1117</f>
        <v>1.77</v>
      </c>
      <c r="C1114" s="2">
        <f t="shared" si="133"/>
        <v>-7.0000000000000062E-2</v>
      </c>
      <c r="D1114" s="2">
        <f t="shared" si="134"/>
        <v>1.8519999999999999</v>
      </c>
      <c r="E1114" s="2">
        <f t="shared" si="136"/>
        <v>1.8959999999999997</v>
      </c>
      <c r="F1114" s="2">
        <f t="shared" si="137"/>
        <v>2.0195000000000003</v>
      </c>
      <c r="G1114" s="2">
        <f t="shared" si="131"/>
        <v>2.1568000000000005</v>
      </c>
      <c r="H1114" s="2">
        <f t="shared" si="135"/>
        <v>2.8220000000000005</v>
      </c>
      <c r="I1114" s="2">
        <f t="array" ref="I1114">SUMPRODUCT(B1098:B1117, (ROW(B1098:B1117)-ROW(B1098)+1)) / (20*21/2)</f>
        <v>1.872238095238095</v>
      </c>
      <c r="J1114" s="2">
        <f t="shared" si="138"/>
        <v>1.987074163166539</v>
      </c>
      <c r="K1114" s="2">
        <f t="shared" si="132"/>
        <v>2.1650298605468614</v>
      </c>
    </row>
    <row r="1115" spans="1:11" ht="13.5" x14ac:dyDescent="0.25">
      <c r="A1115" s="3">
        <f>TITRES_STAT!B1118</f>
        <v>43634</v>
      </c>
      <c r="B1115" s="6">
        <f>TITRES_STAT!D1118</f>
        <v>1.72</v>
      </c>
      <c r="C1115" s="2">
        <f t="shared" si="133"/>
        <v>-5.0000000000000044E-2</v>
      </c>
      <c r="D1115" s="2">
        <f t="shared" si="134"/>
        <v>1.8060000000000003</v>
      </c>
      <c r="E1115" s="2">
        <f t="shared" si="136"/>
        <v>1.8689999999999998</v>
      </c>
      <c r="F1115" s="2">
        <f t="shared" si="137"/>
        <v>1.9955000000000003</v>
      </c>
      <c r="G1115" s="2">
        <f t="shared" si="131"/>
        <v>2.1420000000000003</v>
      </c>
      <c r="H1115" s="2">
        <f t="shared" si="135"/>
        <v>2.8139500000000002</v>
      </c>
      <c r="I1115" s="2">
        <f t="array" ref="I1115">SUMPRODUCT(B1099:B1118, (ROW(B1099:B1118)-ROW(B1099)+1)) / (20*21/2)</f>
        <v>1.8520476190476192</v>
      </c>
      <c r="J1115" s="2">
        <f t="shared" si="138"/>
        <v>1.9616385285792495</v>
      </c>
      <c r="K1115" s="2">
        <f t="shared" si="132"/>
        <v>2.1475777091528667</v>
      </c>
    </row>
    <row r="1116" spans="1:11" ht="13.5" x14ac:dyDescent="0.25">
      <c r="A1116" s="3">
        <f>TITRES_STAT!B1119</f>
        <v>43635</v>
      </c>
      <c r="B1116" s="6">
        <f>TITRES_STAT!D1119</f>
        <v>1.74</v>
      </c>
      <c r="C1116" s="2">
        <f t="shared" si="133"/>
        <v>2.0000000000000018E-2</v>
      </c>
      <c r="D1116" s="2">
        <f t="shared" si="134"/>
        <v>1.784</v>
      </c>
      <c r="E1116" s="2">
        <f t="shared" si="136"/>
        <v>1.8439999999999999</v>
      </c>
      <c r="F1116" s="2">
        <f t="shared" si="137"/>
        <v>1.9725000000000001</v>
      </c>
      <c r="G1116" s="2">
        <f t="shared" si="131"/>
        <v>2.1298000000000004</v>
      </c>
      <c r="H1116" s="2">
        <f t="shared" si="135"/>
        <v>2.806</v>
      </c>
      <c r="I1116" s="2">
        <f t="array" ref="I1116">SUMPRODUCT(B1100:B1119, (ROW(B1100:B1119)-ROW(B1100)+1)) / (20*21/2)</f>
        <v>1.8338095238095236</v>
      </c>
      <c r="J1116" s="2">
        <f t="shared" si="138"/>
        <v>1.9405300972859876</v>
      </c>
      <c r="K1116" s="2">
        <f t="shared" si="132"/>
        <v>2.1315942695782448</v>
      </c>
    </row>
    <row r="1117" spans="1:11" ht="13.5" x14ac:dyDescent="0.25">
      <c r="A1117" s="3">
        <f>TITRES_STAT!B1120</f>
        <v>43636</v>
      </c>
      <c r="B1117" s="6">
        <f>TITRES_STAT!D1120</f>
        <v>1.74</v>
      </c>
      <c r="C1117" s="2">
        <f t="shared" si="133"/>
        <v>0</v>
      </c>
      <c r="D1117" s="2">
        <f t="shared" si="134"/>
        <v>1.762</v>
      </c>
      <c r="E1117" s="2">
        <f t="shared" si="136"/>
        <v>1.8269999999999995</v>
      </c>
      <c r="F1117" s="2">
        <f t="shared" si="137"/>
        <v>1.9520000000000004</v>
      </c>
      <c r="G1117" s="2">
        <f t="shared" si="131"/>
        <v>2.1196000000000002</v>
      </c>
      <c r="H1117" s="2">
        <f t="shared" si="135"/>
        <v>2.7980499999999995</v>
      </c>
      <c r="I1117" s="2">
        <f t="array" ref="I1117">SUMPRODUCT(B1101:B1120, (ROW(B1101:B1120)-ROW(B1101)+1)) / (20*21/2)</f>
        <v>1.8137142857142856</v>
      </c>
      <c r="J1117" s="2">
        <f t="shared" si="138"/>
        <v>1.9214319927825603</v>
      </c>
      <c r="K1117" s="2">
        <f t="shared" si="132"/>
        <v>2.1162376315555687</v>
      </c>
    </row>
    <row r="1118" spans="1:11" ht="13.5" x14ac:dyDescent="0.25">
      <c r="A1118" s="3">
        <f>TITRES_STAT!B1121</f>
        <v>43637</v>
      </c>
      <c r="B1118" s="6">
        <f>TITRES_STAT!D1121</f>
        <v>1.74</v>
      </c>
      <c r="C1118" s="2">
        <f t="shared" si="133"/>
        <v>0</v>
      </c>
      <c r="D1118" s="2">
        <f t="shared" si="134"/>
        <v>1.7420000000000002</v>
      </c>
      <c r="E1118" s="2">
        <f t="shared" si="136"/>
        <v>1.8109999999999999</v>
      </c>
      <c r="F1118" s="2">
        <f t="shared" si="137"/>
        <v>1.9315000000000004</v>
      </c>
      <c r="G1118" s="2">
        <f t="shared" si="131"/>
        <v>2.1114000000000002</v>
      </c>
      <c r="H1118" s="2">
        <f t="shared" si="135"/>
        <v>2.7900999999999994</v>
      </c>
      <c r="I1118" s="2">
        <f t="array" ref="I1118">SUMPRODUCT(B1102:B1121, (ROW(B1102:B1121)-ROW(B1102)+1)) / (20*21/2)</f>
        <v>1.7957619047619044</v>
      </c>
      <c r="J1118" s="2">
        <f t="shared" si="138"/>
        <v>1.9041527553746973</v>
      </c>
      <c r="K1118" s="2">
        <f t="shared" si="132"/>
        <v>2.1014832146318212</v>
      </c>
    </row>
    <row r="1119" spans="1:11" ht="13.5" x14ac:dyDescent="0.25">
      <c r="A1119" s="3">
        <f>TITRES_STAT!B1122</f>
        <v>43640</v>
      </c>
      <c r="B1119" s="6">
        <f>TITRES_STAT!D1122</f>
        <v>1.74</v>
      </c>
      <c r="C1119" s="2">
        <f t="shared" si="133"/>
        <v>0</v>
      </c>
      <c r="D1119" s="2">
        <f t="shared" si="134"/>
        <v>1.736</v>
      </c>
      <c r="E1119" s="2">
        <f t="shared" si="136"/>
        <v>1.7939999999999998</v>
      </c>
      <c r="F1119" s="2">
        <f t="shared" si="137"/>
        <v>1.9110000000000003</v>
      </c>
      <c r="G1119" s="2">
        <f t="shared" si="131"/>
        <v>2.1029999999999998</v>
      </c>
      <c r="H1119" s="2">
        <f t="shared" si="135"/>
        <v>2.7821499999999988</v>
      </c>
      <c r="I1119" s="2">
        <f t="array" ref="I1119">SUMPRODUCT(B1103:B1122, (ROW(B1103:B1122)-ROW(B1103)+1)) / (20*21/2)</f>
        <v>1.779952380952381</v>
      </c>
      <c r="J1119" s="2">
        <f t="shared" si="138"/>
        <v>1.8885191596247262</v>
      </c>
      <c r="K1119" s="2">
        <f t="shared" si="132"/>
        <v>2.0873074022933187</v>
      </c>
    </row>
    <row r="1120" spans="1:11" ht="13.5" x14ac:dyDescent="0.25">
      <c r="A1120" s="3">
        <f>TITRES_STAT!B1123</f>
        <v>43641</v>
      </c>
      <c r="B1120" s="6">
        <f>TITRES_STAT!D1123</f>
        <v>1.7</v>
      </c>
      <c r="C1120" s="2">
        <f t="shared" si="133"/>
        <v>-4.0000000000000036E-2</v>
      </c>
      <c r="D1120" s="2">
        <f t="shared" si="134"/>
        <v>1.732</v>
      </c>
      <c r="E1120" s="2">
        <f t="shared" si="136"/>
        <v>1.7690000000000001</v>
      </c>
      <c r="F1120" s="2">
        <f t="shared" si="137"/>
        <v>1.8885000000000001</v>
      </c>
      <c r="G1120" s="2">
        <f t="shared" si="131"/>
        <v>2.093</v>
      </c>
      <c r="H1120" s="2">
        <f t="shared" si="135"/>
        <v>2.7739999999999987</v>
      </c>
      <c r="I1120" s="2">
        <f t="array" ref="I1120">SUMPRODUCT(B1104:B1123, (ROW(B1104:B1123)-ROW(B1104)+1)) / (20*21/2)</f>
        <v>1.7710476190476192</v>
      </c>
      <c r="J1120" s="2">
        <f t="shared" si="138"/>
        <v>1.8705649539461806</v>
      </c>
      <c r="K1120" s="2">
        <f t="shared" si="132"/>
        <v>2.0721188767131888</v>
      </c>
    </row>
    <row r="1121" spans="1:11" ht="13.5" x14ac:dyDescent="0.25">
      <c r="A1121" s="3">
        <f>TITRES_STAT!B1124</f>
        <v>43642</v>
      </c>
      <c r="B1121" s="6">
        <f>TITRES_STAT!D1124</f>
        <v>1.7</v>
      </c>
      <c r="C1121" s="2">
        <f t="shared" si="133"/>
        <v>0</v>
      </c>
      <c r="D1121" s="2">
        <f t="shared" si="134"/>
        <v>1.7239999999999998</v>
      </c>
      <c r="E1121" s="2">
        <f t="shared" si="136"/>
        <v>1.754</v>
      </c>
      <c r="F1121" s="2">
        <f t="shared" si="137"/>
        <v>1.8660000000000003</v>
      </c>
      <c r="G1121" s="2">
        <f t="shared" si="131"/>
        <v>2.0817999999999999</v>
      </c>
      <c r="H1121" s="2">
        <f t="shared" si="135"/>
        <v>2.765849999999999</v>
      </c>
      <c r="I1121" s="2">
        <f t="array" ref="I1121">SUMPRODUCT(B1105:B1124, (ROW(B1105:B1124)-ROW(B1105)+1)) / (20*21/2)</f>
        <v>1.7637619047619049</v>
      </c>
      <c r="J1121" s="2">
        <f t="shared" si="138"/>
        <v>1.8543206726179728</v>
      </c>
      <c r="K1121" s="2">
        <f t="shared" si="132"/>
        <v>2.0575259795871816</v>
      </c>
    </row>
    <row r="1122" spans="1:11" ht="13.5" x14ac:dyDescent="0.25">
      <c r="A1122" s="3">
        <f>TITRES_STAT!B1125</f>
        <v>43643</v>
      </c>
      <c r="B1122" s="6">
        <f>TITRES_STAT!D1125</f>
        <v>1.7</v>
      </c>
      <c r="C1122" s="2">
        <f t="shared" si="133"/>
        <v>0</v>
      </c>
      <c r="D1122" s="2">
        <f t="shared" si="134"/>
        <v>1.716</v>
      </c>
      <c r="E1122" s="2">
        <f t="shared" si="136"/>
        <v>1.7390000000000001</v>
      </c>
      <c r="F1122" s="2">
        <f t="shared" si="137"/>
        <v>1.8434999999999999</v>
      </c>
      <c r="G1122" s="2">
        <f t="shared" si="131"/>
        <v>2.0705999999999998</v>
      </c>
      <c r="H1122" s="2">
        <f t="shared" si="135"/>
        <v>2.7576999999999994</v>
      </c>
      <c r="I1122" s="2">
        <f t="array" ref="I1122">SUMPRODUCT(B1106:B1125, (ROW(B1106:B1125)-ROW(B1106)+1)) / (20*21/2)</f>
        <v>1.7578571428571428</v>
      </c>
      <c r="J1122" s="2">
        <f t="shared" si="138"/>
        <v>1.8396234657019752</v>
      </c>
      <c r="K1122" s="2">
        <f t="shared" si="132"/>
        <v>2.043505352936704</v>
      </c>
    </row>
    <row r="1123" spans="1:11" ht="13.5" x14ac:dyDescent="0.25">
      <c r="A1123" s="3">
        <f>TITRES_STAT!B1126</f>
        <v>43644</v>
      </c>
      <c r="B1123" s="6">
        <f>TITRES_STAT!D1126</f>
        <v>1.75</v>
      </c>
      <c r="C1123" s="2">
        <f t="shared" si="133"/>
        <v>5.0000000000000044E-2</v>
      </c>
      <c r="D1123" s="2">
        <f t="shared" si="134"/>
        <v>1.718</v>
      </c>
      <c r="E1123" s="2">
        <f t="shared" si="136"/>
        <v>1.7299999999999998</v>
      </c>
      <c r="F1123" s="2">
        <f t="shared" si="137"/>
        <v>1.8264999999999998</v>
      </c>
      <c r="G1123" s="2">
        <f t="shared" si="131"/>
        <v>2.0603999999999996</v>
      </c>
      <c r="H1123" s="2">
        <f t="shared" si="135"/>
        <v>2.7504999999999988</v>
      </c>
      <c r="I1123" s="2">
        <f t="array" ref="I1123">SUMPRODUCT(B1107:B1126, (ROW(B1107:B1126)-ROW(B1107)+1)) / (20*21/2)</f>
        <v>1.7483333333333335</v>
      </c>
      <c r="J1123" s="2">
        <f t="shared" si="138"/>
        <v>1.8310878975398823</v>
      </c>
      <c r="K1123" s="2">
        <f t="shared" si="132"/>
        <v>2.0319953390960492</v>
      </c>
    </row>
    <row r="1124" spans="1:11" ht="13.5" x14ac:dyDescent="0.25">
      <c r="A1124" s="3">
        <f>TITRES_STAT!B1127</f>
        <v>43647</v>
      </c>
      <c r="B1124" s="6">
        <f>TITRES_STAT!D1127</f>
        <v>1.75</v>
      </c>
      <c r="C1124" s="2">
        <f t="shared" si="133"/>
        <v>0</v>
      </c>
      <c r="D1124" s="2">
        <f t="shared" si="134"/>
        <v>1.72</v>
      </c>
      <c r="E1124" s="2">
        <f t="shared" si="136"/>
        <v>1.7279999999999998</v>
      </c>
      <c r="F1124" s="2">
        <f t="shared" si="137"/>
        <v>1.8119999999999994</v>
      </c>
      <c r="G1124" s="2">
        <f t="shared" si="131"/>
        <v>2.0501999999999994</v>
      </c>
      <c r="H1124" s="2">
        <f t="shared" si="135"/>
        <v>2.7425999999999995</v>
      </c>
      <c r="I1124" s="2">
        <f t="array" ref="I1124">SUMPRODUCT(B1108:B1127, (ROW(B1108:B1127)-ROW(B1108)+1)) / (20*21/2)</f>
        <v>1.7335238095238092</v>
      </c>
      <c r="J1124" s="2">
        <f t="shared" si="138"/>
        <v>1.8233652406313221</v>
      </c>
      <c r="K1124" s="2">
        <f t="shared" si="132"/>
        <v>2.0209366983471848</v>
      </c>
    </row>
    <row r="1125" spans="1:11" ht="13.5" x14ac:dyDescent="0.25">
      <c r="A1125" s="3">
        <f>TITRES_STAT!B1128</f>
        <v>43648</v>
      </c>
      <c r="B1125" s="6">
        <f>TITRES_STAT!D1128</f>
        <v>1.75</v>
      </c>
      <c r="C1125" s="2">
        <f t="shared" si="133"/>
        <v>0</v>
      </c>
      <c r="D1125" s="2">
        <f t="shared" si="134"/>
        <v>1.73</v>
      </c>
      <c r="E1125" s="2">
        <f t="shared" si="136"/>
        <v>1.7309999999999999</v>
      </c>
      <c r="F1125" s="2">
        <f t="shared" si="137"/>
        <v>1.7999999999999994</v>
      </c>
      <c r="G1125" s="2">
        <f t="shared" si="131"/>
        <v>2.0399999999999996</v>
      </c>
      <c r="H1125" s="2">
        <f t="shared" si="135"/>
        <v>2.7346999999999992</v>
      </c>
      <c r="I1125" s="2">
        <f t="array" ref="I1125">SUMPRODUCT(B1109:B1128, (ROW(B1109:B1128)-ROW(B1109)+1)) / (20*21/2)</f>
        <v>1.7162380952380953</v>
      </c>
      <c r="J1125" s="2">
        <f t="shared" si="138"/>
        <v>1.8163780748569105</v>
      </c>
      <c r="K1125" s="2">
        <f t="shared" si="132"/>
        <v>2.0103117297845503</v>
      </c>
    </row>
    <row r="1126" spans="1:11" ht="13.5" x14ac:dyDescent="0.25">
      <c r="A1126" s="3">
        <f>TITRES_STAT!B1129</f>
        <v>43649</v>
      </c>
      <c r="B1126" s="6">
        <f>TITRES_STAT!D1129</f>
        <v>1.7</v>
      </c>
      <c r="C1126" s="2">
        <f t="shared" si="133"/>
        <v>-5.0000000000000044E-2</v>
      </c>
      <c r="D1126" s="2">
        <f t="shared" si="134"/>
        <v>1.73</v>
      </c>
      <c r="E1126" s="2">
        <f t="shared" si="136"/>
        <v>1.7269999999999999</v>
      </c>
      <c r="F1126" s="2">
        <f t="shared" si="137"/>
        <v>1.7854999999999996</v>
      </c>
      <c r="G1126" s="2">
        <f t="shared" si="131"/>
        <v>2.0287999999999995</v>
      </c>
      <c r="H1126" s="2">
        <f t="shared" si="135"/>
        <v>2.7265499999999996</v>
      </c>
      <c r="I1126" s="2">
        <f t="array" ref="I1126">SUMPRODUCT(B1110:B1129, (ROW(B1110:B1129)-ROW(B1110)+1)) / (20*21/2)</f>
        <v>1.7004285714285714</v>
      </c>
      <c r="J1126" s="2">
        <f t="shared" si="138"/>
        <v>1.8052944486800619</v>
      </c>
      <c r="K1126" s="2">
        <f t="shared" si="132"/>
        <v>1.998142642342019</v>
      </c>
    </row>
    <row r="1127" spans="1:11" ht="13.5" x14ac:dyDescent="0.25">
      <c r="A1127" s="3">
        <f>TITRES_STAT!B1130</f>
        <v>43650</v>
      </c>
      <c r="B1127" s="6">
        <f>TITRES_STAT!D1130</f>
        <v>1.63</v>
      </c>
      <c r="C1127" s="2">
        <f t="shared" si="133"/>
        <v>-7.0000000000000062E-2</v>
      </c>
      <c r="D1127" s="2">
        <f t="shared" si="134"/>
        <v>1.716</v>
      </c>
      <c r="E1127" s="2">
        <f t="shared" si="136"/>
        <v>1.716</v>
      </c>
      <c r="F1127" s="2">
        <f t="shared" si="137"/>
        <v>1.7715000000000001</v>
      </c>
      <c r="G1127" s="2">
        <f t="shared" si="131"/>
        <v>2.0161999999999995</v>
      </c>
      <c r="H1127" s="2">
        <f t="shared" si="135"/>
        <v>2.7180499999999994</v>
      </c>
      <c r="I1127" s="2">
        <f t="array" ref="I1127">SUMPRODUCT(B1111:B1130, (ROW(B1111:B1130)-ROW(B1111)+1)) / (20*21/2)</f>
        <v>1.6861428571428569</v>
      </c>
      <c r="J1127" s="2">
        <f t="shared" si="138"/>
        <v>1.7885997392819608</v>
      </c>
      <c r="K1127" s="2">
        <f t="shared" si="132"/>
        <v>1.9837056759756655</v>
      </c>
    </row>
    <row r="1128" spans="1:11" ht="13.5" x14ac:dyDescent="0.25">
      <c r="A1128" s="3">
        <f>TITRES_STAT!B1131</f>
        <v>43651</v>
      </c>
      <c r="B1128" s="6">
        <f>TITRES_STAT!D1131</f>
        <v>1.59</v>
      </c>
      <c r="C1128" s="2">
        <f t="shared" si="133"/>
        <v>-3.9999999999999813E-2</v>
      </c>
      <c r="D1128" s="2">
        <f t="shared" si="134"/>
        <v>1.6839999999999999</v>
      </c>
      <c r="E1128" s="2">
        <f t="shared" si="136"/>
        <v>1.7009999999999998</v>
      </c>
      <c r="F1128" s="2">
        <f t="shared" si="137"/>
        <v>1.7559999999999998</v>
      </c>
      <c r="G1128" s="2">
        <f t="shared" si="131"/>
        <v>2.0027999999999992</v>
      </c>
      <c r="H1128" s="2">
        <f t="shared" si="135"/>
        <v>2.7093499999999993</v>
      </c>
      <c r="I1128" s="2">
        <f t="array" ref="I1128">SUMPRODUCT(B1112:B1131, (ROW(B1112:B1131)-ROW(B1112)+1)) / (20*21/2)</f>
        <v>1.6745238095238097</v>
      </c>
      <c r="J1128" s="2">
        <f t="shared" si="138"/>
        <v>1.7696854783979645</v>
      </c>
      <c r="K1128" s="2">
        <f t="shared" si="132"/>
        <v>1.9682662377021098</v>
      </c>
    </row>
    <row r="1129" spans="1:11" ht="13.5" x14ac:dyDescent="0.25">
      <c r="A1129" s="3">
        <f>TITRES_STAT!B1132</f>
        <v>43654</v>
      </c>
      <c r="B1129" s="6">
        <f>TITRES_STAT!D1132</f>
        <v>1.59</v>
      </c>
      <c r="C1129" s="2">
        <f t="shared" si="133"/>
        <v>0</v>
      </c>
      <c r="D1129" s="2">
        <f t="shared" si="134"/>
        <v>1.6519999999999999</v>
      </c>
      <c r="E1129" s="2">
        <f t="shared" si="136"/>
        <v>1.6859999999999999</v>
      </c>
      <c r="F1129" s="2">
        <f t="shared" si="137"/>
        <v>1.7399999999999998</v>
      </c>
      <c r="G1129" s="2">
        <f t="shared" si="131"/>
        <v>1.9893999999999994</v>
      </c>
      <c r="H1129" s="2">
        <f t="shared" si="135"/>
        <v>2.7012999999999994</v>
      </c>
      <c r="I1129" s="2">
        <f t="array" ref="I1129">SUMPRODUCT(B1113:B1132, (ROW(B1113:B1132)-ROW(B1113)+1)) / (20*21/2)</f>
        <v>1.663142857142857</v>
      </c>
      <c r="J1129" s="2">
        <f t="shared" si="138"/>
        <v>1.7525725756933965</v>
      </c>
      <c r="K1129" s="2">
        <f t="shared" si="132"/>
        <v>1.9534322675961446</v>
      </c>
    </row>
    <row r="1130" spans="1:11" ht="13.5" x14ac:dyDescent="0.25">
      <c r="A1130" s="3">
        <f>TITRES_STAT!B1133</f>
        <v>43655</v>
      </c>
      <c r="B1130" s="6">
        <f>TITRES_STAT!D1133</f>
        <v>1.59</v>
      </c>
      <c r="C1130" s="2">
        <f t="shared" si="133"/>
        <v>0</v>
      </c>
      <c r="D1130" s="2">
        <f t="shared" si="134"/>
        <v>1.6199999999999999</v>
      </c>
      <c r="E1130" s="2">
        <f t="shared" si="136"/>
        <v>1.675</v>
      </c>
      <c r="F1130" s="2">
        <f t="shared" si="137"/>
        <v>1.7220000000000002</v>
      </c>
      <c r="G1130" s="2">
        <f t="shared" si="131"/>
        <v>1.9759999999999993</v>
      </c>
      <c r="H1130" s="2">
        <f t="shared" si="135"/>
        <v>2.6932499999999986</v>
      </c>
      <c r="I1130" s="2">
        <f t="array" ref="I1130">SUMPRODUCT(B1114:B1133, (ROW(B1114:B1133)-ROW(B1114)+1)) / (20*21/2)</f>
        <v>1.6529999999999998</v>
      </c>
      <c r="J1130" s="2">
        <f t="shared" si="138"/>
        <v>1.7370894732464064</v>
      </c>
      <c r="K1130" s="2">
        <f t="shared" si="132"/>
        <v>1.9391800218080606</v>
      </c>
    </row>
    <row r="1131" spans="1:11" ht="13.5" x14ac:dyDescent="0.25">
      <c r="A1131" s="3">
        <f>TITRES_STAT!B1134</f>
        <v>43656</v>
      </c>
      <c r="B1131" s="6">
        <f>TITRES_STAT!D1134</f>
        <v>1.6</v>
      </c>
      <c r="C1131" s="2">
        <f t="shared" si="133"/>
        <v>1.0000000000000009E-2</v>
      </c>
      <c r="D1131" s="2">
        <f t="shared" si="134"/>
        <v>1.6</v>
      </c>
      <c r="E1131" s="2">
        <f t="shared" si="136"/>
        <v>1.6650000000000003</v>
      </c>
      <c r="F1131" s="2">
        <f t="shared" si="137"/>
        <v>1.7094999999999998</v>
      </c>
      <c r="G1131" s="2">
        <f t="shared" si="131"/>
        <v>1.9627999999999994</v>
      </c>
      <c r="H1131" s="2">
        <f t="shared" si="135"/>
        <v>2.685249999999999</v>
      </c>
      <c r="I1131" s="2">
        <f t="array" ref="I1131">SUMPRODUCT(B1115:B1134, (ROW(B1115:B1134)-ROW(B1115)+1)) / (20*21/2)</f>
        <v>1.644047619047619</v>
      </c>
      <c r="J1131" s="2">
        <f t="shared" si="138"/>
        <v>1.7240333329372248</v>
      </c>
      <c r="K1131" s="2">
        <f t="shared" si="132"/>
        <v>1.9258788444822543</v>
      </c>
    </row>
    <row r="1132" spans="1:11" ht="13.5" x14ac:dyDescent="0.25">
      <c r="A1132" s="3">
        <f>TITRES_STAT!B1135</f>
        <v>43657</v>
      </c>
      <c r="B1132" s="6">
        <f>TITRES_STAT!D1135</f>
        <v>1.59</v>
      </c>
      <c r="C1132" s="2">
        <f t="shared" si="133"/>
        <v>-1.0000000000000009E-2</v>
      </c>
      <c r="D1132" s="2">
        <f t="shared" si="134"/>
        <v>1.5920000000000001</v>
      </c>
      <c r="E1132" s="2">
        <f t="shared" si="136"/>
        <v>1.6539999999999999</v>
      </c>
      <c r="F1132" s="2">
        <f t="shared" si="137"/>
        <v>1.6964999999999999</v>
      </c>
      <c r="G1132" s="2">
        <f t="shared" si="131"/>
        <v>1.9493999999999998</v>
      </c>
      <c r="H1132" s="2">
        <f t="shared" si="135"/>
        <v>2.6771999999999991</v>
      </c>
      <c r="I1132" s="2">
        <f t="array" ref="I1132">SUMPRODUCT(B1116:B1135, (ROW(B1116:B1135)-ROW(B1116)+1)) / (20*21/2)</f>
        <v>1.6359523809523808</v>
      </c>
      <c r="J1132" s="2">
        <f t="shared" si="138"/>
        <v>1.7112682536098702</v>
      </c>
      <c r="K1132" s="2">
        <f t="shared" si="132"/>
        <v>1.9127071250907934</v>
      </c>
    </row>
    <row r="1133" spans="1:11" ht="13.5" x14ac:dyDescent="0.25">
      <c r="A1133" s="3">
        <f>TITRES_STAT!B1136</f>
        <v>43658</v>
      </c>
      <c r="B1133" s="6">
        <f>TITRES_STAT!D1136</f>
        <v>1.59</v>
      </c>
      <c r="C1133" s="2">
        <f t="shared" si="133"/>
        <v>0</v>
      </c>
      <c r="D1133" s="2">
        <f t="shared" si="134"/>
        <v>1.5920000000000001</v>
      </c>
      <c r="E1133" s="2">
        <f t="shared" si="136"/>
        <v>1.6379999999999999</v>
      </c>
      <c r="F1133" s="2">
        <f t="shared" si="137"/>
        <v>1.6839999999999999</v>
      </c>
      <c r="G1133" s="2">
        <f t="shared" si="131"/>
        <v>1.9359999999999997</v>
      </c>
      <c r="H1133" s="2">
        <f t="shared" si="135"/>
        <v>2.6691499999999992</v>
      </c>
      <c r="I1133" s="2">
        <f t="array" ref="I1133">SUMPRODUCT(B1117:B1136, (ROW(B1117:B1136)-ROW(B1117)+1)) / (20*21/2)</f>
        <v>1.6294285714285712</v>
      </c>
      <c r="J1133" s="2">
        <f t="shared" si="138"/>
        <v>1.6997188961232159</v>
      </c>
      <c r="K1133" s="2">
        <f t="shared" si="132"/>
        <v>1.9000519437146839</v>
      </c>
    </row>
    <row r="1134" spans="1:11" ht="13.5" x14ac:dyDescent="0.25">
      <c r="A1134" s="3">
        <f>TITRES_STAT!B1137</f>
        <v>43661</v>
      </c>
      <c r="B1134" s="6">
        <f>TITRES_STAT!D1137</f>
        <v>1.59</v>
      </c>
      <c r="C1134" s="2">
        <f t="shared" si="133"/>
        <v>0</v>
      </c>
      <c r="D1134" s="2">
        <f t="shared" si="134"/>
        <v>1.5920000000000001</v>
      </c>
      <c r="E1134" s="2">
        <f t="shared" si="136"/>
        <v>1.6219999999999999</v>
      </c>
      <c r="F1134" s="2">
        <f t="shared" si="137"/>
        <v>1.675</v>
      </c>
      <c r="G1134" s="2">
        <f t="shared" si="131"/>
        <v>1.9225999999999999</v>
      </c>
      <c r="H1134" s="2">
        <f t="shared" si="135"/>
        <v>2.6610999999999989</v>
      </c>
      <c r="I1134" s="2">
        <f t="array" ref="I1134">SUMPRODUCT(B1118:B1137, (ROW(B1118:B1137)-ROW(B1118)+1)) / (20*21/2)</f>
        <v>1.6235714285714284</v>
      </c>
      <c r="J1134" s="2">
        <f t="shared" si="138"/>
        <v>1.6892694774448145</v>
      </c>
      <c r="K1134" s="2">
        <f t="shared" si="132"/>
        <v>1.8878930439611668</v>
      </c>
    </row>
    <row r="1135" spans="1:11" ht="13.5" x14ac:dyDescent="0.25">
      <c r="A1135" s="3">
        <f>TITRES_STAT!B1138</f>
        <v>43662</v>
      </c>
      <c r="B1135" s="6">
        <f>TITRES_STAT!D1138</f>
        <v>1.59</v>
      </c>
      <c r="C1135" s="2">
        <f t="shared" si="133"/>
        <v>0</v>
      </c>
      <c r="D1135" s="2">
        <f t="shared" si="134"/>
        <v>1.5920000000000001</v>
      </c>
      <c r="E1135" s="2">
        <f t="shared" si="136"/>
        <v>1.6059999999999999</v>
      </c>
      <c r="F1135" s="2">
        <f t="shared" si="137"/>
        <v>1.6684999999999999</v>
      </c>
      <c r="G1135" s="2">
        <f t="shared" si="131"/>
        <v>1.9092000000000002</v>
      </c>
      <c r="H1135" s="2">
        <f t="shared" si="135"/>
        <v>2.653049999999999</v>
      </c>
      <c r="I1135" s="2">
        <f t="array" ref="I1135">SUMPRODUCT(B1119:B1138, (ROW(B1119:B1138)-ROW(B1119)+1)) / (20*21/2)</f>
        <v>1.6183809523809525</v>
      </c>
      <c r="J1135" s="2">
        <f t="shared" si="138"/>
        <v>1.6798152414976892</v>
      </c>
      <c r="K1135" s="2">
        <f t="shared" si="132"/>
        <v>1.8762109638058269</v>
      </c>
    </row>
    <row r="1136" spans="1:11" ht="13.5" x14ac:dyDescent="0.25">
      <c r="A1136" s="3">
        <f>TITRES_STAT!B1139</f>
        <v>43663</v>
      </c>
      <c r="B1136" s="6">
        <f>TITRES_STAT!D1139</f>
        <v>1.6</v>
      </c>
      <c r="C1136" s="2">
        <f t="shared" si="133"/>
        <v>1.0000000000000009E-2</v>
      </c>
      <c r="D1136" s="2">
        <f t="shared" si="134"/>
        <v>1.5920000000000001</v>
      </c>
      <c r="E1136" s="2">
        <f t="shared" si="136"/>
        <v>1.5959999999999999</v>
      </c>
      <c r="F1136" s="2">
        <f t="shared" si="137"/>
        <v>1.6614999999999998</v>
      </c>
      <c r="G1136" s="2">
        <f t="shared" si="131"/>
        <v>1.8960000000000001</v>
      </c>
      <c r="H1136" s="2">
        <f t="shared" si="135"/>
        <v>2.6446499999999986</v>
      </c>
      <c r="I1136" s="2">
        <f t="array" ref="I1136">SUMPRODUCT(B1120:B1139, (ROW(B1120:B1139)-ROW(B1120)+1)) / (20*21/2)</f>
        <v>1.6138571428571429</v>
      </c>
      <c r="J1136" s="2">
        <f t="shared" si="138"/>
        <v>1.6722137899264808</v>
      </c>
      <c r="K1136" s="2">
        <f t="shared" si="132"/>
        <v>1.8653791613036377</v>
      </c>
    </row>
    <row r="1137" spans="1:11" ht="13.5" x14ac:dyDescent="0.25">
      <c r="A1137" s="3">
        <f>TITRES_STAT!B1140</f>
        <v>43664</v>
      </c>
      <c r="B1137" s="6">
        <f>TITRES_STAT!D1140</f>
        <v>1.6</v>
      </c>
      <c r="C1137" s="2">
        <f t="shared" si="133"/>
        <v>0</v>
      </c>
      <c r="D1137" s="2">
        <f t="shared" si="134"/>
        <v>1.5940000000000001</v>
      </c>
      <c r="E1137" s="2">
        <f t="shared" si="136"/>
        <v>1.593</v>
      </c>
      <c r="F1137" s="2">
        <f t="shared" si="137"/>
        <v>1.6545000000000001</v>
      </c>
      <c r="G1137" s="2">
        <f t="shared" si="131"/>
        <v>1.8828000000000003</v>
      </c>
      <c r="H1137" s="2">
        <f t="shared" si="135"/>
        <v>2.6362499999999982</v>
      </c>
      <c r="I1137" s="2">
        <f t="array" ref="I1137">SUMPRODUCT(B1121:B1140, (ROW(B1121:B1140)-ROW(B1121)+1)) / (20*21/2)</f>
        <v>1.6099999999999999</v>
      </c>
      <c r="J1137" s="2">
        <f t="shared" si="138"/>
        <v>1.6653362861239587</v>
      </c>
      <c r="K1137" s="2">
        <f t="shared" si="132"/>
        <v>1.8549721353701618</v>
      </c>
    </row>
    <row r="1138" spans="1:11" ht="13.5" x14ac:dyDescent="0.25">
      <c r="A1138" s="3">
        <f>TITRES_STAT!B1141</f>
        <v>43665</v>
      </c>
      <c r="B1138" s="6">
        <f>TITRES_STAT!D1141</f>
        <v>1.6</v>
      </c>
      <c r="C1138" s="2">
        <f t="shared" si="133"/>
        <v>0</v>
      </c>
      <c r="D1138" s="2">
        <f t="shared" si="134"/>
        <v>1.5960000000000001</v>
      </c>
      <c r="E1138" s="2">
        <f t="shared" si="136"/>
        <v>1.5939999999999999</v>
      </c>
      <c r="F1138" s="2">
        <f t="shared" si="137"/>
        <v>1.6475000000000002</v>
      </c>
      <c r="G1138" s="2">
        <f t="shared" ref="G1138:G1201" si="139">AVERAGE(B1089:B1138)</f>
        <v>1.8696000000000002</v>
      </c>
      <c r="H1138" s="2">
        <f t="shared" si="135"/>
        <v>2.6278499999999978</v>
      </c>
      <c r="I1138" s="2">
        <f t="array" ref="I1138">SUMPRODUCT(B1122:B1141, (ROW(B1122:B1141)-ROW(B1122)+1)) / (20*21/2)</f>
        <v>1.6066190476190476</v>
      </c>
      <c r="J1138" s="2">
        <f t="shared" si="138"/>
        <v>1.6591137826835816</v>
      </c>
      <c r="K1138" s="2">
        <f t="shared" si="132"/>
        <v>1.8449732281007438</v>
      </c>
    </row>
    <row r="1139" spans="1:11" ht="13.5" x14ac:dyDescent="0.25">
      <c r="A1139" s="3">
        <f>TITRES_STAT!B1142</f>
        <v>43668</v>
      </c>
      <c r="B1139" s="6">
        <f>TITRES_STAT!D1142</f>
        <v>1.6</v>
      </c>
      <c r="C1139" s="2">
        <f t="shared" si="133"/>
        <v>0</v>
      </c>
      <c r="D1139" s="2">
        <f t="shared" si="134"/>
        <v>1.5980000000000001</v>
      </c>
      <c r="E1139" s="2">
        <f t="shared" si="136"/>
        <v>1.595</v>
      </c>
      <c r="F1139" s="2">
        <f t="shared" si="137"/>
        <v>1.6405000000000001</v>
      </c>
      <c r="G1139" s="2">
        <f t="shared" si="139"/>
        <v>1.8576000000000001</v>
      </c>
      <c r="H1139" s="2">
        <f t="shared" si="135"/>
        <v>2.6194499999999978</v>
      </c>
      <c r="I1139" s="2">
        <f t="array" ref="I1139">SUMPRODUCT(B1123:B1142, (ROW(B1123:B1142)-ROW(B1123)+1)) / (20*21/2)</f>
        <v>1.6037142857142859</v>
      </c>
      <c r="J1139" s="2">
        <f t="shared" si="138"/>
        <v>1.6534838986184788</v>
      </c>
      <c r="K1139" s="2">
        <f t="shared" ref="K1139:K1202" si="140">$K$4*B1139+(1-$K$4)*K1138</f>
        <v>1.8353664348418912</v>
      </c>
    </row>
    <row r="1140" spans="1:11" ht="13.5" x14ac:dyDescent="0.25">
      <c r="A1140" s="3">
        <f>TITRES_STAT!B1143</f>
        <v>43669</v>
      </c>
      <c r="B1140" s="6">
        <f>TITRES_STAT!D1143</f>
        <v>1.6</v>
      </c>
      <c r="C1140" s="2">
        <f t="shared" si="133"/>
        <v>0</v>
      </c>
      <c r="D1140" s="2">
        <f t="shared" si="134"/>
        <v>1.6</v>
      </c>
      <c r="E1140" s="2">
        <f t="shared" si="136"/>
        <v>1.5959999999999999</v>
      </c>
      <c r="F1140" s="2">
        <f t="shared" si="137"/>
        <v>1.6355000000000004</v>
      </c>
      <c r="G1140" s="2">
        <f t="shared" si="139"/>
        <v>1.8456000000000001</v>
      </c>
      <c r="H1140" s="2">
        <f t="shared" si="135"/>
        <v>2.6110499999999974</v>
      </c>
      <c r="I1140" s="2">
        <f t="array" ref="I1140">SUMPRODUCT(B1124:B1143, (ROW(B1124:B1143)-ROW(B1124)+1)) / (20*21/2)</f>
        <v>1.6012857142857142</v>
      </c>
      <c r="J1140" s="2">
        <f t="shared" si="138"/>
        <v>1.6483901939881473</v>
      </c>
      <c r="K1140" s="2">
        <f t="shared" si="140"/>
        <v>1.8261363785735818</v>
      </c>
    </row>
    <row r="1141" spans="1:11" ht="13.5" x14ac:dyDescent="0.25">
      <c r="A1141" s="3">
        <f>TITRES_STAT!B1144</f>
        <v>43670</v>
      </c>
      <c r="B1141" s="6">
        <f>TITRES_STAT!D1144</f>
        <v>1.6</v>
      </c>
      <c r="C1141" s="2">
        <f t="shared" si="133"/>
        <v>0</v>
      </c>
      <c r="D1141" s="2">
        <f t="shared" si="134"/>
        <v>1.6</v>
      </c>
      <c r="E1141" s="2">
        <f t="shared" si="136"/>
        <v>1.5959999999999999</v>
      </c>
      <c r="F1141" s="2">
        <f t="shared" si="137"/>
        <v>1.6305000000000003</v>
      </c>
      <c r="G1141" s="2">
        <f t="shared" si="139"/>
        <v>1.8335999999999999</v>
      </c>
      <c r="H1141" s="2">
        <f t="shared" si="135"/>
        <v>2.602649999999997</v>
      </c>
      <c r="I1141" s="2">
        <f t="array" ref="I1141">SUMPRODUCT(B1125:B1144, (ROW(B1125:B1144)-ROW(B1125)+1)) / (20*21/2)</f>
        <v>1.5995714285714286</v>
      </c>
      <c r="J1141" s="2">
        <f t="shared" si="138"/>
        <v>1.6437816040845141</v>
      </c>
      <c r="K1141" s="2">
        <f t="shared" si="140"/>
        <v>1.8172682852961866</v>
      </c>
    </row>
    <row r="1142" spans="1:11" ht="13.5" x14ac:dyDescent="0.25">
      <c r="A1142" s="3">
        <f>TITRES_STAT!B1145</f>
        <v>43672</v>
      </c>
      <c r="B1142" s="6">
        <f>TITRES_STAT!D1145</f>
        <v>1.6</v>
      </c>
      <c r="C1142" s="2">
        <f t="shared" si="133"/>
        <v>0</v>
      </c>
      <c r="D1142" s="2">
        <f t="shared" si="134"/>
        <v>1.6</v>
      </c>
      <c r="E1142" s="2">
        <f t="shared" si="136"/>
        <v>1.597</v>
      </c>
      <c r="F1142" s="2">
        <f t="shared" si="137"/>
        <v>1.6255000000000002</v>
      </c>
      <c r="G1142" s="2">
        <f t="shared" si="139"/>
        <v>1.8215999999999999</v>
      </c>
      <c r="H1142" s="2">
        <f t="shared" si="135"/>
        <v>2.5942499999999971</v>
      </c>
      <c r="I1142" s="2">
        <f t="array" ref="I1142">SUMPRODUCT(B1126:B1145, (ROW(B1126:B1145)-ROW(B1126)+1)) / (20*21/2)</f>
        <v>1.5985714285714285</v>
      </c>
      <c r="J1142" s="2">
        <f t="shared" si="138"/>
        <v>1.6396119275050367</v>
      </c>
      <c r="K1142" s="2">
        <f t="shared" si="140"/>
        <v>1.8087479603826107</v>
      </c>
    </row>
    <row r="1143" spans="1:11" ht="13.5" x14ac:dyDescent="0.25">
      <c r="A1143" s="3">
        <f>TITRES_STAT!B1146</f>
        <v>43675</v>
      </c>
      <c r="B1143" s="6">
        <f>TITRES_STAT!D1146</f>
        <v>1.6</v>
      </c>
      <c r="C1143" s="2">
        <f t="shared" si="133"/>
        <v>0</v>
      </c>
      <c r="D1143" s="2">
        <f t="shared" si="134"/>
        <v>1.6</v>
      </c>
      <c r="E1143" s="2">
        <f t="shared" si="136"/>
        <v>1.5979999999999999</v>
      </c>
      <c r="F1143" s="2">
        <f t="shared" si="137"/>
        <v>1.6180000000000003</v>
      </c>
      <c r="G1143" s="2">
        <f t="shared" si="139"/>
        <v>1.8095999999999999</v>
      </c>
      <c r="H1143" s="2">
        <f t="shared" si="135"/>
        <v>2.5865499999999972</v>
      </c>
      <c r="I1143" s="2">
        <f t="array" ref="I1143">SUMPRODUCT(B1127:B1146, (ROW(B1127:B1146)-ROW(B1127)+1)) / (20*21/2)</f>
        <v>1.602095238095238</v>
      </c>
      <c r="J1143" s="2">
        <f t="shared" si="138"/>
        <v>1.6358393629807475</v>
      </c>
      <c r="K1143" s="2">
        <f t="shared" si="140"/>
        <v>1.8005617658578024</v>
      </c>
    </row>
    <row r="1144" spans="1:11" ht="13.5" x14ac:dyDescent="0.25">
      <c r="A1144" s="3">
        <f>TITRES_STAT!B1147</f>
        <v>43676</v>
      </c>
      <c r="B1144" s="6">
        <f>TITRES_STAT!D1147</f>
        <v>1.6</v>
      </c>
      <c r="C1144" s="2">
        <f t="shared" si="133"/>
        <v>0</v>
      </c>
      <c r="D1144" s="2">
        <f t="shared" si="134"/>
        <v>1.6</v>
      </c>
      <c r="E1144" s="2">
        <f t="shared" si="136"/>
        <v>1.5989999999999998</v>
      </c>
      <c r="F1144" s="2">
        <f t="shared" si="137"/>
        <v>1.6105000000000005</v>
      </c>
      <c r="G1144" s="2">
        <f t="shared" si="139"/>
        <v>1.7975999999999999</v>
      </c>
      <c r="H1144" s="2">
        <f t="shared" si="135"/>
        <v>2.5792999999999973</v>
      </c>
      <c r="I1144" s="2">
        <f t="array" ref="I1144">SUMPRODUCT(B1128:B1147, (ROW(B1128:B1147)-ROW(B1128)+1)) / (20*21/2)</f>
        <v>1.6059047619047622</v>
      </c>
      <c r="J1144" s="2">
        <f t="shared" si="138"/>
        <v>1.6324260903159145</v>
      </c>
      <c r="K1144" s="2">
        <f t="shared" si="140"/>
        <v>1.7926965985692611</v>
      </c>
    </row>
    <row r="1145" spans="1:11" ht="13.5" x14ac:dyDescent="0.25">
      <c r="A1145" s="3">
        <f>TITRES_STAT!B1148</f>
        <v>43677</v>
      </c>
      <c r="B1145" s="6">
        <f>TITRES_STAT!D1148</f>
        <v>1.6</v>
      </c>
      <c r="C1145" s="2">
        <f t="shared" si="133"/>
        <v>0</v>
      </c>
      <c r="D1145" s="2">
        <f t="shared" si="134"/>
        <v>1.6</v>
      </c>
      <c r="E1145" s="2">
        <f t="shared" si="136"/>
        <v>1.5999999999999999</v>
      </c>
      <c r="F1145" s="2">
        <f t="shared" si="137"/>
        <v>1.6030000000000004</v>
      </c>
      <c r="G1145" s="2">
        <f t="shared" si="139"/>
        <v>1.7855999999999996</v>
      </c>
      <c r="H1145" s="2">
        <f t="shared" si="135"/>
        <v>2.5724999999999971</v>
      </c>
      <c r="I1145" s="2">
        <f t="array" ref="I1145">SUMPRODUCT(B1129:B1148, (ROW(B1129:B1148)-ROW(B1129)+1)) / (20*21/2)</f>
        <v>1.6096666666666668</v>
      </c>
      <c r="J1145" s="2">
        <f t="shared" si="138"/>
        <v>1.6293378912382082</v>
      </c>
      <c r="K1145" s="2">
        <f t="shared" si="140"/>
        <v>1.7851398692136038</v>
      </c>
    </row>
    <row r="1146" spans="1:11" ht="13.5" x14ac:dyDescent="0.25">
      <c r="A1146" s="3">
        <f>TITRES_STAT!B1149</f>
        <v>43678</v>
      </c>
      <c r="B1146" s="6">
        <f>TITRES_STAT!D1149</f>
        <v>1.64</v>
      </c>
      <c r="C1146" s="2">
        <f t="shared" si="133"/>
        <v>3.9999999999999813E-2</v>
      </c>
      <c r="D1146" s="2">
        <f t="shared" si="134"/>
        <v>1.6080000000000001</v>
      </c>
      <c r="E1146" s="2">
        <f t="shared" si="136"/>
        <v>1.6039999999999999</v>
      </c>
      <c r="F1146" s="2">
        <f t="shared" si="137"/>
        <v>1.6000000000000003</v>
      </c>
      <c r="G1146" s="2">
        <f t="shared" si="139"/>
        <v>1.7743999999999998</v>
      </c>
      <c r="H1146" s="2">
        <f t="shared" si="135"/>
        <v>2.565899999999997</v>
      </c>
      <c r="I1146" s="2">
        <f t="array" ref="I1146">SUMPRODUCT(B1130:B1149, (ROW(B1130:B1149)-ROW(B1130)+1)) / (20*21/2)</f>
        <v>1.6131904761904763</v>
      </c>
      <c r="J1146" s="2">
        <f t="shared" si="138"/>
        <v>1.6303533301679027</v>
      </c>
      <c r="K1146" s="2">
        <f t="shared" si="140"/>
        <v>1.7794481096365997</v>
      </c>
    </row>
    <row r="1147" spans="1:11" ht="13.5" x14ac:dyDescent="0.25">
      <c r="A1147" s="3">
        <f>TITRES_STAT!B1150</f>
        <v>43679</v>
      </c>
      <c r="B1147" s="6">
        <f>TITRES_STAT!D1150</f>
        <v>1.64</v>
      </c>
      <c r="C1147" s="2">
        <f t="shared" si="133"/>
        <v>0</v>
      </c>
      <c r="D1147" s="2">
        <f t="shared" si="134"/>
        <v>1.6160000000000001</v>
      </c>
      <c r="E1147" s="2">
        <f t="shared" si="136"/>
        <v>1.6079999999999999</v>
      </c>
      <c r="F1147" s="2">
        <f t="shared" si="137"/>
        <v>1.6005000000000007</v>
      </c>
      <c r="G1147" s="2">
        <f t="shared" si="139"/>
        <v>1.7641999999999998</v>
      </c>
      <c r="H1147" s="2">
        <f t="shared" si="135"/>
        <v>2.5592999999999968</v>
      </c>
      <c r="I1147" s="2">
        <f t="array" ref="I1147">SUMPRODUCT(B1131:B1150, (ROW(B1131:B1150)-ROW(B1131)+1)) / (20*21/2)</f>
        <v>1.6164761904761904</v>
      </c>
      <c r="J1147" s="2">
        <f t="shared" si="138"/>
        <v>1.6312720606281026</v>
      </c>
      <c r="K1147" s="2">
        <f t="shared" si="140"/>
        <v>1.7739795563175174</v>
      </c>
    </row>
    <row r="1148" spans="1:11" ht="13.5" x14ac:dyDescent="0.25">
      <c r="A1148" s="3">
        <f>TITRES_STAT!B1151</f>
        <v>43682</v>
      </c>
      <c r="B1148" s="6">
        <f>TITRES_STAT!D1151</f>
        <v>1.64</v>
      </c>
      <c r="C1148" s="2">
        <f t="shared" si="133"/>
        <v>0</v>
      </c>
      <c r="D1148" s="2">
        <f t="shared" si="134"/>
        <v>1.6239999999999999</v>
      </c>
      <c r="E1148" s="2">
        <f t="shared" si="136"/>
        <v>1.6120000000000001</v>
      </c>
      <c r="F1148" s="2">
        <f t="shared" si="137"/>
        <v>1.6030000000000004</v>
      </c>
      <c r="G1148" s="2">
        <f t="shared" si="139"/>
        <v>1.7539999999999998</v>
      </c>
      <c r="H1148" s="2">
        <f t="shared" si="135"/>
        <v>2.5526999999999962</v>
      </c>
      <c r="I1148" s="2">
        <f t="array" ref="I1148">SUMPRODUCT(B1132:B1151, (ROW(B1132:B1151)-ROW(B1132)+1)) / (20*21/2)</f>
        <v>1.6195238095238094</v>
      </c>
      <c r="J1148" s="2">
        <f t="shared" si="138"/>
        <v>1.6321032929492356</v>
      </c>
      <c r="K1148" s="2">
        <f t="shared" si="140"/>
        <v>1.7687254560697716</v>
      </c>
    </row>
    <row r="1149" spans="1:11" ht="13.5" x14ac:dyDescent="0.25">
      <c r="A1149" s="3">
        <f>TITRES_STAT!B1152</f>
        <v>43683</v>
      </c>
      <c r="B1149" s="6">
        <f>TITRES_STAT!D1152</f>
        <v>1.64</v>
      </c>
      <c r="C1149" s="2">
        <f t="shared" si="133"/>
        <v>0</v>
      </c>
      <c r="D1149" s="2">
        <f t="shared" si="134"/>
        <v>1.6320000000000001</v>
      </c>
      <c r="E1149" s="2">
        <f t="shared" si="136"/>
        <v>1.6160000000000001</v>
      </c>
      <c r="F1149" s="2">
        <f t="shared" si="137"/>
        <v>1.6055000000000004</v>
      </c>
      <c r="G1149" s="2">
        <f t="shared" si="139"/>
        <v>1.7437999999999996</v>
      </c>
      <c r="H1149" s="2">
        <f t="shared" si="135"/>
        <v>2.5462999999999965</v>
      </c>
      <c r="I1149" s="2">
        <f t="array" ref="I1149">SUMPRODUCT(B1133:B1152, (ROW(B1133:B1152)-ROW(B1133)+1)) / (20*21/2)</f>
        <v>1.6223809523809523</v>
      </c>
      <c r="J1149" s="2">
        <f t="shared" si="138"/>
        <v>1.6328553602874036</v>
      </c>
      <c r="K1149" s="2">
        <f t="shared" si="140"/>
        <v>1.7636773989689962</v>
      </c>
    </row>
    <row r="1150" spans="1:11" ht="13.5" x14ac:dyDescent="0.25">
      <c r="A1150" s="3">
        <f>TITRES_STAT!B1153</f>
        <v>43684</v>
      </c>
      <c r="B1150" s="6">
        <f>TITRES_STAT!D1153</f>
        <v>1.64</v>
      </c>
      <c r="C1150" s="2">
        <f t="shared" si="133"/>
        <v>0</v>
      </c>
      <c r="D1150" s="2">
        <f t="shared" si="134"/>
        <v>1.64</v>
      </c>
      <c r="E1150" s="2">
        <f t="shared" si="136"/>
        <v>1.6200000000000003</v>
      </c>
      <c r="F1150" s="2">
        <f t="shared" si="137"/>
        <v>1.6080000000000001</v>
      </c>
      <c r="G1150" s="2">
        <f t="shared" si="139"/>
        <v>1.7335999999999998</v>
      </c>
      <c r="H1150" s="2">
        <f t="shared" si="135"/>
        <v>2.5398499999999964</v>
      </c>
      <c r="I1150" s="2">
        <f t="array" ref="I1150">SUMPRODUCT(B1134:B1153, (ROW(B1134:B1153)-ROW(B1134)+1)) / (20*21/2)</f>
        <v>1.6250000000000002</v>
      </c>
      <c r="J1150" s="2">
        <f t="shared" si="138"/>
        <v>1.6335358021647939</v>
      </c>
      <c r="K1150" s="2">
        <f t="shared" si="140"/>
        <v>1.7588273048917806</v>
      </c>
    </row>
    <row r="1151" spans="1:11" ht="13.5" x14ac:dyDescent="0.25">
      <c r="A1151" s="3">
        <f>TITRES_STAT!B1154</f>
        <v>43685</v>
      </c>
      <c r="B1151" s="6">
        <f>TITRES_STAT!D1154</f>
        <v>1.64</v>
      </c>
      <c r="C1151" s="2">
        <f t="shared" si="133"/>
        <v>0</v>
      </c>
      <c r="D1151" s="2">
        <f t="shared" si="134"/>
        <v>1.64</v>
      </c>
      <c r="E1151" s="2">
        <f t="shared" si="136"/>
        <v>1.6240000000000001</v>
      </c>
      <c r="F1151" s="2">
        <f t="shared" si="137"/>
        <v>1.61</v>
      </c>
      <c r="G1151" s="2">
        <f t="shared" si="139"/>
        <v>1.7234</v>
      </c>
      <c r="H1151" s="2">
        <f t="shared" si="135"/>
        <v>2.5333999999999963</v>
      </c>
      <c r="I1151" s="2">
        <f t="array" ref="I1151">SUMPRODUCT(B1135:B1154, (ROW(B1135:B1154)-ROW(B1135)+1)) / (20*21/2)</f>
        <v>1.6273809523809526</v>
      </c>
      <c r="J1151" s="2">
        <f t="shared" si="138"/>
        <v>1.6341514400538613</v>
      </c>
      <c r="K1151" s="2">
        <f t="shared" si="140"/>
        <v>1.7541674105822991</v>
      </c>
    </row>
    <row r="1152" spans="1:11" ht="13.5" x14ac:dyDescent="0.25">
      <c r="A1152" s="3">
        <f>TITRES_STAT!B1155</f>
        <v>43686</v>
      </c>
      <c r="B1152" s="6">
        <f>TITRES_STAT!D1155</f>
        <v>1.64</v>
      </c>
      <c r="C1152" s="2">
        <f t="shared" si="133"/>
        <v>0</v>
      </c>
      <c r="D1152" s="2">
        <f t="shared" si="134"/>
        <v>1.64</v>
      </c>
      <c r="E1152" s="2">
        <f t="shared" si="136"/>
        <v>1.6280000000000001</v>
      </c>
      <c r="F1152" s="2">
        <f t="shared" si="137"/>
        <v>1.6125000000000003</v>
      </c>
      <c r="G1152" s="2">
        <f t="shared" si="139"/>
        <v>1.7131999999999998</v>
      </c>
      <c r="H1152" s="2">
        <f t="shared" si="135"/>
        <v>2.5269499999999963</v>
      </c>
      <c r="I1152" s="2">
        <f t="array" ref="I1152">SUMPRODUCT(B1136:B1155, (ROW(B1136:B1155)-ROW(B1136)+1)) / (20*21/2)</f>
        <v>1.6295238095238094</v>
      </c>
      <c r="J1152" s="2">
        <f t="shared" si="138"/>
        <v>1.6347084457630174</v>
      </c>
      <c r="K1152" s="2">
        <f t="shared" si="140"/>
        <v>1.7496902572261304</v>
      </c>
    </row>
    <row r="1153" spans="1:11" ht="13.5" x14ac:dyDescent="0.25">
      <c r="A1153" s="3">
        <f>TITRES_STAT!B1156</f>
        <v>43691</v>
      </c>
      <c r="B1153" s="6">
        <f>TITRES_STAT!D1156</f>
        <v>1.64</v>
      </c>
      <c r="C1153" s="2">
        <f t="shared" si="133"/>
        <v>0</v>
      </c>
      <c r="D1153" s="2">
        <f t="shared" si="134"/>
        <v>1.64</v>
      </c>
      <c r="E1153" s="2">
        <f t="shared" si="136"/>
        <v>1.6320000000000001</v>
      </c>
      <c r="F1153" s="2">
        <f t="shared" si="137"/>
        <v>1.6150000000000002</v>
      </c>
      <c r="G1153" s="2">
        <f t="shared" si="139"/>
        <v>1.7042000000000002</v>
      </c>
      <c r="H1153" s="2">
        <f t="shared" si="135"/>
        <v>2.5204999999999962</v>
      </c>
      <c r="I1153" s="2">
        <f t="array" ref="I1153">SUMPRODUCT(B1137:B1156, (ROW(B1137:B1156)-ROW(B1137)+1)) / (20*21/2)</f>
        <v>1.6314285714285712</v>
      </c>
      <c r="J1153" s="2">
        <f t="shared" si="138"/>
        <v>1.6352124033093967</v>
      </c>
      <c r="K1153" s="2">
        <f t="shared" si="140"/>
        <v>1.7453886785113801</v>
      </c>
    </row>
    <row r="1154" spans="1:11" ht="13.5" x14ac:dyDescent="0.25">
      <c r="A1154" s="3">
        <f>TITRES_STAT!B1157</f>
        <v>43692</v>
      </c>
      <c r="B1154" s="6">
        <f>TITRES_STAT!D1157</f>
        <v>1.64</v>
      </c>
      <c r="C1154" s="2">
        <f t="shared" si="133"/>
        <v>0</v>
      </c>
      <c r="D1154" s="2">
        <f t="shared" si="134"/>
        <v>1.64</v>
      </c>
      <c r="E1154" s="2">
        <f t="shared" si="136"/>
        <v>1.6360000000000003</v>
      </c>
      <c r="F1154" s="2">
        <f t="shared" si="137"/>
        <v>1.6175000000000002</v>
      </c>
      <c r="G1154" s="2">
        <f t="shared" si="139"/>
        <v>1.6962000000000004</v>
      </c>
      <c r="H1154" s="2">
        <f t="shared" si="135"/>
        <v>2.5143999999999962</v>
      </c>
      <c r="I1154" s="2">
        <f t="array" ref="I1154">SUMPRODUCT(B1138:B1157, (ROW(B1138:B1157)-ROW(B1138)+1)) / (20*21/2)</f>
        <v>1.633142857142857</v>
      </c>
      <c r="J1154" s="2">
        <f t="shared" si="138"/>
        <v>1.635668364898978</v>
      </c>
      <c r="K1154" s="2">
        <f t="shared" si="140"/>
        <v>1.7412557891579927</v>
      </c>
    </row>
    <row r="1155" spans="1:11" ht="13.5" x14ac:dyDescent="0.25">
      <c r="A1155" s="3">
        <f>TITRES_STAT!B1158</f>
        <v>43693</v>
      </c>
      <c r="B1155" s="6">
        <f>TITRES_STAT!D1158</f>
        <v>1.64</v>
      </c>
      <c r="C1155" s="2">
        <f t="shared" si="133"/>
        <v>0</v>
      </c>
      <c r="D1155" s="2">
        <f t="shared" si="134"/>
        <v>1.64</v>
      </c>
      <c r="E1155" s="2">
        <f t="shared" si="136"/>
        <v>1.6400000000000001</v>
      </c>
      <c r="F1155" s="2">
        <f t="shared" si="137"/>
        <v>1.6199999999999999</v>
      </c>
      <c r="G1155" s="2">
        <f t="shared" si="139"/>
        <v>1.6892000000000005</v>
      </c>
      <c r="H1155" s="2">
        <f t="shared" si="135"/>
        <v>2.5082999999999958</v>
      </c>
      <c r="I1155" s="2">
        <f t="array" ref="I1155">SUMPRODUCT(B1139:B1158, (ROW(B1139:B1158)-ROW(B1139)+1)) / (20*21/2)</f>
        <v>1.6346666666666667</v>
      </c>
      <c r="J1155" s="2">
        <f t="shared" si="138"/>
        <v>1.636080901575266</v>
      </c>
      <c r="K1155" s="2">
        <f t="shared" si="140"/>
        <v>1.737284973896895</v>
      </c>
    </row>
    <row r="1156" spans="1:11" ht="13.5" x14ac:dyDescent="0.25">
      <c r="A1156" s="3">
        <f>TITRES_STAT!B1159</f>
        <v>43696</v>
      </c>
      <c r="B1156" s="6">
        <f>TITRES_STAT!D1159</f>
        <v>1.64</v>
      </c>
      <c r="C1156" s="2">
        <f t="shared" ref="C1156:C1219" si="141">B1156-B1155</f>
        <v>0</v>
      </c>
      <c r="D1156" s="2">
        <f t="shared" si="134"/>
        <v>1.64</v>
      </c>
      <c r="E1156" s="2">
        <f t="shared" si="136"/>
        <v>1.6400000000000001</v>
      </c>
      <c r="F1156" s="2">
        <f t="shared" si="137"/>
        <v>1.6220000000000003</v>
      </c>
      <c r="G1156" s="2">
        <f t="shared" si="139"/>
        <v>1.6822000000000006</v>
      </c>
      <c r="H1156" s="2">
        <f t="shared" si="135"/>
        <v>2.5015999999999958</v>
      </c>
      <c r="I1156" s="2">
        <f t="array" ref="I1156">SUMPRODUCT(B1140:B1159, (ROW(B1140:B1159)-ROW(B1140)+1)) / (20*21/2)</f>
        <v>1.6369523809523809</v>
      </c>
      <c r="J1156" s="2">
        <f t="shared" si="138"/>
        <v>1.6364541490442883</v>
      </c>
      <c r="K1156" s="2">
        <f t="shared" si="140"/>
        <v>1.7334698768813304</v>
      </c>
    </row>
    <row r="1157" spans="1:11" ht="13.5" x14ac:dyDescent="0.25">
      <c r="A1157" s="3">
        <f>TITRES_STAT!B1160</f>
        <v>43697</v>
      </c>
      <c r="B1157" s="6">
        <f>TITRES_STAT!D1160</f>
        <v>1.64</v>
      </c>
      <c r="C1157" s="2">
        <f t="shared" si="141"/>
        <v>0</v>
      </c>
      <c r="D1157" s="2">
        <f t="shared" si="134"/>
        <v>1.64</v>
      </c>
      <c r="E1157" s="2">
        <f t="shared" si="136"/>
        <v>1.6400000000000001</v>
      </c>
      <c r="F1157" s="2">
        <f t="shared" si="137"/>
        <v>1.6240000000000001</v>
      </c>
      <c r="G1157" s="2">
        <f t="shared" si="139"/>
        <v>1.676800000000001</v>
      </c>
      <c r="H1157" s="2">
        <f t="shared" si="135"/>
        <v>2.4942499999999961</v>
      </c>
      <c r="I1157" s="2">
        <f t="array" ref="I1157">SUMPRODUCT(B1141:B1160, (ROW(B1141:B1160)-ROW(B1141)+1)) / (20*21/2)</f>
        <v>1.639</v>
      </c>
      <c r="J1157" s="2">
        <f t="shared" si="138"/>
        <v>1.6367918491353086</v>
      </c>
      <c r="K1157" s="2">
        <f t="shared" si="140"/>
        <v>1.7298043915134349</v>
      </c>
    </row>
    <row r="1158" spans="1:11" ht="13.5" x14ac:dyDescent="0.25">
      <c r="A1158" s="3">
        <f>TITRES_STAT!B1161</f>
        <v>43698</v>
      </c>
      <c r="B1158" s="6">
        <f>TITRES_STAT!D1161</f>
        <v>1.64</v>
      </c>
      <c r="C1158" s="2">
        <f t="shared" si="141"/>
        <v>0</v>
      </c>
      <c r="D1158" s="2">
        <f t="shared" ref="D1158:D1221" si="142">AVERAGE(B1154:B1158)</f>
        <v>1.64</v>
      </c>
      <c r="E1158" s="2">
        <f t="shared" si="136"/>
        <v>1.6400000000000001</v>
      </c>
      <c r="F1158" s="2">
        <f t="shared" si="137"/>
        <v>1.6260000000000001</v>
      </c>
      <c r="G1158" s="2">
        <f t="shared" si="139"/>
        <v>1.6716000000000009</v>
      </c>
      <c r="H1158" s="2">
        <f t="shared" si="135"/>
        <v>2.4862499999999961</v>
      </c>
      <c r="I1158" s="2">
        <f t="array" ref="I1158">SUMPRODUCT(B1142:B1161, (ROW(B1142:B1161)-ROW(B1142)+1)) / (20*21/2)</f>
        <v>1.6408095238095237</v>
      </c>
      <c r="J1158" s="2">
        <f t="shared" si="138"/>
        <v>1.6370973873128982</v>
      </c>
      <c r="K1158" s="2">
        <f t="shared" si="140"/>
        <v>1.7262826506697708</v>
      </c>
    </row>
    <row r="1159" spans="1:11" ht="13.5" x14ac:dyDescent="0.25">
      <c r="A1159" s="3">
        <f>TITRES_STAT!B1162</f>
        <v>43699</v>
      </c>
      <c r="B1159" s="6">
        <f>TITRES_STAT!D1162</f>
        <v>1.65</v>
      </c>
      <c r="C1159" s="2">
        <f t="shared" si="141"/>
        <v>1.0000000000000009E-2</v>
      </c>
      <c r="D1159" s="2">
        <f t="shared" si="142"/>
        <v>1.6419999999999999</v>
      </c>
      <c r="E1159" s="2">
        <f t="shared" si="136"/>
        <v>1.641</v>
      </c>
      <c r="F1159" s="2">
        <f t="shared" si="137"/>
        <v>1.6285000000000003</v>
      </c>
      <c r="G1159" s="2">
        <f t="shared" si="139"/>
        <v>1.6664000000000008</v>
      </c>
      <c r="H1159" s="2">
        <f t="shared" si="135"/>
        <v>2.4782999999999964</v>
      </c>
      <c r="I1159" s="2">
        <f t="array" ref="I1159">SUMPRODUCT(B1143:B1162, (ROW(B1143:B1162)-ROW(B1143)+1)) / (20*21/2)</f>
        <v>1.6423809523809525</v>
      </c>
      <c r="J1159" s="2">
        <f t="shared" si="138"/>
        <v>1.6383262075688125</v>
      </c>
      <c r="K1159" s="2">
        <f t="shared" si="140"/>
        <v>1.7232911741729171</v>
      </c>
    </row>
    <row r="1160" spans="1:11" ht="13.5" x14ac:dyDescent="0.25">
      <c r="A1160" s="3">
        <f>TITRES_STAT!B1163</f>
        <v>43700</v>
      </c>
      <c r="B1160" s="6">
        <f>TITRES_STAT!D1163</f>
        <v>1.65</v>
      </c>
      <c r="C1160" s="2">
        <f t="shared" si="141"/>
        <v>0</v>
      </c>
      <c r="D1160" s="2">
        <f t="shared" si="142"/>
        <v>1.6440000000000001</v>
      </c>
      <c r="E1160" s="2">
        <f t="shared" si="136"/>
        <v>1.6420000000000001</v>
      </c>
      <c r="F1160" s="2">
        <f t="shared" si="137"/>
        <v>1.6310000000000002</v>
      </c>
      <c r="G1160" s="2">
        <f t="shared" si="139"/>
        <v>1.660400000000001</v>
      </c>
      <c r="H1160" s="2">
        <f t="shared" si="135"/>
        <v>2.4703499999999963</v>
      </c>
      <c r="I1160" s="2">
        <f t="array" ref="I1160">SUMPRODUCT(B1144:B1163, (ROW(B1144:B1163)-ROW(B1144)+1)) / (20*21/2)</f>
        <v>1.6437142857142857</v>
      </c>
      <c r="J1160" s="2">
        <f t="shared" si="138"/>
        <v>1.6394379973241635</v>
      </c>
      <c r="K1160" s="2">
        <f t="shared" si="140"/>
        <v>1.7204170104798615</v>
      </c>
    </row>
    <row r="1161" spans="1:11" ht="13.5" x14ac:dyDescent="0.25">
      <c r="A1161" s="3">
        <f>TITRES_STAT!B1164</f>
        <v>43703</v>
      </c>
      <c r="B1161" s="6">
        <f>TITRES_STAT!D1164</f>
        <v>1.65</v>
      </c>
      <c r="C1161" s="2">
        <f t="shared" si="141"/>
        <v>0</v>
      </c>
      <c r="D1161" s="2">
        <f t="shared" si="142"/>
        <v>1.6460000000000001</v>
      </c>
      <c r="E1161" s="2">
        <f t="shared" si="136"/>
        <v>1.643</v>
      </c>
      <c r="F1161" s="2">
        <f t="shared" si="137"/>
        <v>1.6335000000000002</v>
      </c>
      <c r="G1161" s="2">
        <f t="shared" si="139"/>
        <v>1.656400000000001</v>
      </c>
      <c r="H1161" s="2">
        <f t="shared" si="135"/>
        <v>2.4623999999999966</v>
      </c>
      <c r="I1161" s="2">
        <f t="array" ref="I1161">SUMPRODUCT(B1145:B1164, (ROW(B1145:B1164)-ROW(B1145)+1)) / (20*21/2)</f>
        <v>1.6448095238095239</v>
      </c>
      <c r="J1161" s="2">
        <f t="shared" si="138"/>
        <v>1.6404439023409096</v>
      </c>
      <c r="K1161" s="2">
        <f t="shared" si="140"/>
        <v>1.7176555590884943</v>
      </c>
    </row>
    <row r="1162" spans="1:11" ht="13.5" x14ac:dyDescent="0.25">
      <c r="A1162" s="3">
        <f>TITRES_STAT!B1165</f>
        <v>43704</v>
      </c>
      <c r="B1162" s="6">
        <f>TITRES_STAT!D1165</f>
        <v>1.65</v>
      </c>
      <c r="C1162" s="2">
        <f t="shared" si="141"/>
        <v>0</v>
      </c>
      <c r="D1162" s="2">
        <f t="shared" si="142"/>
        <v>1.6480000000000001</v>
      </c>
      <c r="E1162" s="2">
        <f t="shared" si="136"/>
        <v>1.6440000000000001</v>
      </c>
      <c r="F1162" s="2">
        <f t="shared" si="137"/>
        <v>1.6359999999999999</v>
      </c>
      <c r="G1162" s="2">
        <f t="shared" si="139"/>
        <v>1.652400000000001</v>
      </c>
      <c r="H1162" s="2">
        <f t="shared" ref="H1162:H1225" si="143">AVERAGE(B963:B1162)</f>
        <v>2.4545499999999962</v>
      </c>
      <c r="I1162" s="2">
        <f t="array" ref="I1162">SUMPRODUCT(B1146:B1165, (ROW(B1146:B1165)-ROW(B1146)+1)) / (20*21/2)</f>
        <v>1.6456666666666666</v>
      </c>
      <c r="J1162" s="2">
        <f t="shared" si="138"/>
        <v>1.6413540068798704</v>
      </c>
      <c r="K1162" s="2">
        <f t="shared" si="140"/>
        <v>1.7150023999085533</v>
      </c>
    </row>
    <row r="1163" spans="1:11" ht="13.5" x14ac:dyDescent="0.25">
      <c r="A1163" s="3">
        <f>TITRES_STAT!B1166</f>
        <v>43705</v>
      </c>
      <c r="B1163" s="6">
        <f>TITRES_STAT!D1166</f>
        <v>1.65</v>
      </c>
      <c r="C1163" s="2">
        <f t="shared" si="141"/>
        <v>0</v>
      </c>
      <c r="D1163" s="2">
        <f t="shared" si="142"/>
        <v>1.65</v>
      </c>
      <c r="E1163" s="2">
        <f t="shared" si="136"/>
        <v>1.645</v>
      </c>
      <c r="F1163" s="2">
        <f t="shared" si="137"/>
        <v>1.6384999999999998</v>
      </c>
      <c r="G1163" s="2">
        <f t="shared" si="139"/>
        <v>1.648600000000001</v>
      </c>
      <c r="H1163" s="2">
        <f t="shared" si="143"/>
        <v>2.4466999999999963</v>
      </c>
      <c r="I1163" s="2">
        <f t="array" ref="I1163">SUMPRODUCT(B1147:B1166, (ROW(B1147:B1166)-ROW(B1147)+1)) / (20*21/2)</f>
        <v>1.6548571428571428</v>
      </c>
      <c r="J1163" s="2">
        <f t="shared" si="138"/>
        <v>1.6421774347960731</v>
      </c>
      <c r="K1163" s="2">
        <f t="shared" si="140"/>
        <v>1.7124532861866493</v>
      </c>
    </row>
    <row r="1164" spans="1:11" ht="13.5" x14ac:dyDescent="0.25">
      <c r="A1164" s="3">
        <f>TITRES_STAT!B1167</f>
        <v>43706</v>
      </c>
      <c r="B1164" s="6">
        <f>TITRES_STAT!D1167</f>
        <v>1.65</v>
      </c>
      <c r="C1164" s="2">
        <f t="shared" si="141"/>
        <v>0</v>
      </c>
      <c r="D1164" s="2">
        <f t="shared" si="142"/>
        <v>1.65</v>
      </c>
      <c r="E1164" s="2">
        <f t="shared" ref="E1164:E1227" si="144">AVERAGE(B1155:B1164)</f>
        <v>1.6460000000000001</v>
      </c>
      <c r="F1164" s="2">
        <f t="shared" si="137"/>
        <v>1.641</v>
      </c>
      <c r="G1164" s="2">
        <f t="shared" si="139"/>
        <v>1.6462000000000012</v>
      </c>
      <c r="H1164" s="2">
        <f t="shared" si="143"/>
        <v>2.4388499999999964</v>
      </c>
      <c r="I1164" s="2">
        <f t="array" ref="I1164">SUMPRODUCT(B1148:B1167, (ROW(B1148:B1167)-ROW(B1148)+1)) / (20*21/2)</f>
        <v>1.6635714285714285</v>
      </c>
      <c r="J1164" s="2">
        <f t="shared" si="138"/>
        <v>1.6429224410059708</v>
      </c>
      <c r="K1164" s="2">
        <f t="shared" si="140"/>
        <v>1.7100041377087416</v>
      </c>
    </row>
    <row r="1165" spans="1:11" ht="13.5" x14ac:dyDescent="0.25">
      <c r="A1165" s="3">
        <f>TITRES_STAT!B1168</f>
        <v>43707</v>
      </c>
      <c r="B1165" s="6">
        <f>TITRES_STAT!D1168</f>
        <v>1.65</v>
      </c>
      <c r="C1165" s="2">
        <f t="shared" si="141"/>
        <v>0</v>
      </c>
      <c r="D1165" s="2">
        <f t="shared" si="142"/>
        <v>1.65</v>
      </c>
      <c r="E1165" s="2">
        <f t="shared" si="144"/>
        <v>1.6470000000000002</v>
      </c>
      <c r="F1165" s="2">
        <f t="shared" si="137"/>
        <v>1.6435</v>
      </c>
      <c r="G1165" s="2">
        <f t="shared" si="139"/>
        <v>1.6448000000000009</v>
      </c>
      <c r="H1165" s="2">
        <f t="shared" si="143"/>
        <v>2.4309999999999969</v>
      </c>
      <c r="I1165" s="2">
        <f t="array" ref="I1165">SUMPRODUCT(B1149:B1168, (ROW(B1149:B1168)-ROW(B1149)+1)) / (20*21/2)</f>
        <v>1.6718095238095236</v>
      </c>
      <c r="J1165" s="2">
        <f t="shared" si="138"/>
        <v>1.6435964942434973</v>
      </c>
      <c r="K1165" s="2">
        <f t="shared" si="140"/>
        <v>1.7076510342691831</v>
      </c>
    </row>
    <row r="1166" spans="1:11" ht="13.5" x14ac:dyDescent="0.25">
      <c r="A1166" s="3">
        <f>TITRES_STAT!B1169</f>
        <v>43710</v>
      </c>
      <c r="B1166" s="6">
        <f>TITRES_STAT!D1169</f>
        <v>1.74</v>
      </c>
      <c r="C1166" s="2">
        <f t="shared" si="141"/>
        <v>9.000000000000008E-2</v>
      </c>
      <c r="D1166" s="2">
        <f t="shared" si="142"/>
        <v>1.6679999999999999</v>
      </c>
      <c r="E1166" s="2">
        <f t="shared" si="144"/>
        <v>1.657</v>
      </c>
      <c r="F1166" s="2">
        <f t="shared" si="137"/>
        <v>1.6484999999999996</v>
      </c>
      <c r="G1166" s="2">
        <f t="shared" si="139"/>
        <v>1.6448000000000009</v>
      </c>
      <c r="H1166" s="2">
        <f t="shared" si="143"/>
        <v>2.423549999999997</v>
      </c>
      <c r="I1166" s="2">
        <f t="array" ref="I1166">SUMPRODUCT(B1150:B1169, (ROW(B1150:B1169)-ROW(B1150)+1)) / (20*21/2)</f>
        <v>1.6729047619047617</v>
      </c>
      <c r="J1166" s="2">
        <f t="shared" si="138"/>
        <v>1.6527777805060213</v>
      </c>
      <c r="K1166" s="2">
        <f t="shared" si="140"/>
        <v>1.7089196211605877</v>
      </c>
    </row>
    <row r="1167" spans="1:11" ht="13.5" x14ac:dyDescent="0.25">
      <c r="A1167" s="3">
        <f>TITRES_STAT!B1170</f>
        <v>43711</v>
      </c>
      <c r="B1167" s="6">
        <f>TITRES_STAT!D1170</f>
        <v>1.74</v>
      </c>
      <c r="C1167" s="2">
        <f t="shared" si="141"/>
        <v>0</v>
      </c>
      <c r="D1167" s="2">
        <f t="shared" si="142"/>
        <v>1.6859999999999999</v>
      </c>
      <c r="E1167" s="2">
        <f t="shared" si="144"/>
        <v>1.6670000000000003</v>
      </c>
      <c r="F1167" s="2">
        <f t="shared" si="137"/>
        <v>1.6534999999999997</v>
      </c>
      <c r="G1167" s="2">
        <f t="shared" si="139"/>
        <v>1.6448000000000009</v>
      </c>
      <c r="H1167" s="2">
        <f t="shared" si="143"/>
        <v>2.416099999999997</v>
      </c>
      <c r="I1167" s="2">
        <f t="array" ref="I1167">SUMPRODUCT(B1151:B1170, (ROW(B1151:B1170)-ROW(B1151)+1)) / (20*21/2)</f>
        <v>1.669095238095238</v>
      </c>
      <c r="J1167" s="2">
        <f t="shared" si="138"/>
        <v>1.661084658553067</v>
      </c>
      <c r="K1167" s="2">
        <f t="shared" si="140"/>
        <v>1.7101384595464473</v>
      </c>
    </row>
    <row r="1168" spans="1:11" ht="13.5" x14ac:dyDescent="0.25">
      <c r="A1168" s="3">
        <f>TITRES_STAT!B1171</f>
        <v>43712</v>
      </c>
      <c r="B1168" s="6">
        <f>TITRES_STAT!D1171</f>
        <v>1.74</v>
      </c>
      <c r="C1168" s="2">
        <f t="shared" si="141"/>
        <v>0</v>
      </c>
      <c r="D1168" s="2">
        <f t="shared" si="142"/>
        <v>1.704</v>
      </c>
      <c r="E1168" s="2">
        <f t="shared" si="144"/>
        <v>1.677</v>
      </c>
      <c r="F1168" s="2">
        <f t="shared" si="137"/>
        <v>1.6584999999999994</v>
      </c>
      <c r="G1168" s="2">
        <f t="shared" si="139"/>
        <v>1.6448000000000007</v>
      </c>
      <c r="H1168" s="2">
        <f t="shared" si="143"/>
        <v>2.4086499999999971</v>
      </c>
      <c r="I1168" s="2">
        <f t="array" ref="I1168">SUMPRODUCT(B1152:B1171, (ROW(B1152:B1171)-ROW(B1152)+1)) / (20*21/2)</f>
        <v>1.6691904761904759</v>
      </c>
      <c r="J1168" s="2">
        <f t="shared" si="138"/>
        <v>1.6686004053575367</v>
      </c>
      <c r="K1168" s="2">
        <f t="shared" si="140"/>
        <v>1.7113095003485475</v>
      </c>
    </row>
    <row r="1169" spans="1:11" ht="13.5" x14ac:dyDescent="0.25">
      <c r="A1169" s="3">
        <f>TITRES_STAT!B1172</f>
        <v>43713</v>
      </c>
      <c r="B1169" s="6">
        <f>TITRES_STAT!D1172</f>
        <v>1.67</v>
      </c>
      <c r="C1169" s="2">
        <f t="shared" si="141"/>
        <v>-7.0000000000000062E-2</v>
      </c>
      <c r="D1169" s="2">
        <f t="shared" si="142"/>
        <v>1.7079999999999997</v>
      </c>
      <c r="E1169" s="2">
        <f t="shared" si="144"/>
        <v>1.6789999999999998</v>
      </c>
      <c r="F1169" s="2">
        <f t="shared" si="137"/>
        <v>1.6599999999999995</v>
      </c>
      <c r="G1169" s="2">
        <f t="shared" si="139"/>
        <v>1.6434000000000009</v>
      </c>
      <c r="H1169" s="2">
        <f t="shared" si="143"/>
        <v>2.4007999999999972</v>
      </c>
      <c r="I1169" s="2">
        <f t="array" ref="I1169">SUMPRODUCT(B1153:B1172, (ROW(B1153:B1172)-ROW(B1153)+1)) / (20*21/2)</f>
        <v>1.6663333333333337</v>
      </c>
      <c r="J1169" s="2">
        <f t="shared" si="138"/>
        <v>1.6687337000853903</v>
      </c>
      <c r="K1169" s="2">
        <f t="shared" si="140"/>
        <v>1.709689519942722</v>
      </c>
    </row>
    <row r="1170" spans="1:11" ht="13.5" x14ac:dyDescent="0.25">
      <c r="A1170" s="3">
        <f>TITRES_STAT!B1173</f>
        <v>43714</v>
      </c>
      <c r="B1170" s="6">
        <f>TITRES_STAT!D1173</f>
        <v>1.62</v>
      </c>
      <c r="C1170" s="2">
        <f t="shared" si="141"/>
        <v>-4.9999999999999822E-2</v>
      </c>
      <c r="D1170" s="2">
        <f t="shared" si="142"/>
        <v>1.702</v>
      </c>
      <c r="E1170" s="2">
        <f t="shared" si="144"/>
        <v>1.6760000000000002</v>
      </c>
      <c r="F1170" s="2">
        <f t="shared" si="137"/>
        <v>1.6589999999999994</v>
      </c>
      <c r="G1170" s="2">
        <f t="shared" si="139"/>
        <v>1.6418000000000008</v>
      </c>
      <c r="H1170" s="2">
        <f t="shared" si="143"/>
        <v>2.3926999999999974</v>
      </c>
      <c r="I1170" s="2">
        <f t="array" ref="I1170">SUMPRODUCT(B1154:B1173, (ROW(B1154:B1173)-ROW(B1154)+1)) / (20*21/2)</f>
        <v>1.6673333333333333</v>
      </c>
      <c r="J1170" s="2">
        <f t="shared" si="138"/>
        <v>1.6640923953153532</v>
      </c>
      <c r="K1170" s="2">
        <f t="shared" si="140"/>
        <v>1.7061722838665367</v>
      </c>
    </row>
    <row r="1171" spans="1:11" ht="13.5" x14ac:dyDescent="0.25">
      <c r="A1171" s="3">
        <f>TITRES_STAT!B1174</f>
        <v>43717</v>
      </c>
      <c r="B1171" s="6">
        <f>TITRES_STAT!D1174</f>
        <v>1.66</v>
      </c>
      <c r="C1171" s="2">
        <f t="shared" si="141"/>
        <v>3.9999999999999813E-2</v>
      </c>
      <c r="D1171" s="2">
        <f t="shared" si="142"/>
        <v>1.6859999999999999</v>
      </c>
      <c r="E1171" s="2">
        <f t="shared" si="144"/>
        <v>1.677</v>
      </c>
      <c r="F1171" s="2">
        <f t="shared" si="137"/>
        <v>1.6599999999999995</v>
      </c>
      <c r="G1171" s="2">
        <f t="shared" si="139"/>
        <v>1.6410000000000005</v>
      </c>
      <c r="H1171" s="2">
        <f t="shared" si="143"/>
        <v>2.3847999999999976</v>
      </c>
      <c r="I1171" s="2">
        <f t="array" ref="I1171">SUMPRODUCT(B1155:B1174, (ROW(B1155:B1174)-ROW(B1155)+1)) / (20*21/2)</f>
        <v>1.6681904761904762</v>
      </c>
      <c r="J1171" s="2">
        <f t="shared" si="138"/>
        <v>1.6637026433805577</v>
      </c>
      <c r="K1171" s="2">
        <f t="shared" si="140"/>
        <v>1.7043616060678493</v>
      </c>
    </row>
    <row r="1172" spans="1:11" ht="13.5" x14ac:dyDescent="0.25">
      <c r="A1172" s="3">
        <f>TITRES_STAT!B1175</f>
        <v>43718</v>
      </c>
      <c r="B1172" s="6">
        <f>TITRES_STAT!D1175</f>
        <v>1.63</v>
      </c>
      <c r="C1172" s="2">
        <f t="shared" si="141"/>
        <v>-3.0000000000000027E-2</v>
      </c>
      <c r="D1172" s="2">
        <f t="shared" si="142"/>
        <v>1.6640000000000001</v>
      </c>
      <c r="E1172" s="2">
        <f t="shared" si="144"/>
        <v>1.675</v>
      </c>
      <c r="F1172" s="2">
        <f t="shared" ref="F1172:F1235" si="145">AVERAGE(B1153:B1172)</f>
        <v>1.6595</v>
      </c>
      <c r="G1172" s="2">
        <f t="shared" si="139"/>
        <v>1.6396000000000004</v>
      </c>
      <c r="H1172" s="2">
        <f t="shared" si="143"/>
        <v>2.3765999999999976</v>
      </c>
      <c r="I1172" s="2">
        <f t="array" ref="I1172">SUMPRODUCT(B1156:B1175, (ROW(B1156:B1175)-ROW(B1156)+1)) / (20*21/2)</f>
        <v>1.6689047619047617</v>
      </c>
      <c r="J1172" s="2">
        <f t="shared" si="138"/>
        <v>1.6604928678205046</v>
      </c>
      <c r="K1172" s="2">
        <f t="shared" si="140"/>
        <v>1.7014454646534238</v>
      </c>
    </row>
    <row r="1173" spans="1:11" ht="13.5" x14ac:dyDescent="0.25">
      <c r="A1173" s="3">
        <f>TITRES_STAT!B1176</f>
        <v>43719</v>
      </c>
      <c r="B1173" s="6">
        <f>TITRES_STAT!D1176</f>
        <v>1.67</v>
      </c>
      <c r="C1173" s="2">
        <f t="shared" si="141"/>
        <v>4.0000000000000036E-2</v>
      </c>
      <c r="D1173" s="2">
        <f t="shared" si="142"/>
        <v>1.65</v>
      </c>
      <c r="E1173" s="2">
        <f t="shared" si="144"/>
        <v>1.6769999999999996</v>
      </c>
      <c r="F1173" s="2">
        <f t="shared" si="145"/>
        <v>1.6609999999999996</v>
      </c>
      <c r="G1173" s="2">
        <f t="shared" si="139"/>
        <v>1.6380000000000001</v>
      </c>
      <c r="H1173" s="2">
        <f t="shared" si="143"/>
        <v>2.368599999999998</v>
      </c>
      <c r="I1173" s="2">
        <f t="array" ref="I1173">SUMPRODUCT(B1157:B1176, (ROW(B1157:B1176)-ROW(B1157)+1)) / (20*21/2)</f>
        <v>1.6694761904761903</v>
      </c>
      <c r="J1173" s="2">
        <f t="shared" ref="J1173:J1236" si="146">$J$4*B1173+J1172*(1-$J$4)</f>
        <v>1.6613983089804567</v>
      </c>
      <c r="K1173" s="2">
        <f t="shared" si="140"/>
        <v>1.7002123091768189</v>
      </c>
    </row>
    <row r="1174" spans="1:11" ht="13.5" x14ac:dyDescent="0.25">
      <c r="A1174" s="3">
        <f>TITRES_STAT!B1177</f>
        <v>43720</v>
      </c>
      <c r="B1174" s="6">
        <f>TITRES_STAT!D1177</f>
        <v>1.67</v>
      </c>
      <c r="C1174" s="2">
        <f t="shared" si="141"/>
        <v>0</v>
      </c>
      <c r="D1174" s="2">
        <f t="shared" si="142"/>
        <v>1.65</v>
      </c>
      <c r="E1174" s="2">
        <f t="shared" si="144"/>
        <v>1.6789999999999998</v>
      </c>
      <c r="F1174" s="2">
        <f t="shared" si="145"/>
        <v>1.6624999999999996</v>
      </c>
      <c r="G1174" s="2">
        <f t="shared" si="139"/>
        <v>1.6364000000000001</v>
      </c>
      <c r="H1174" s="2">
        <f t="shared" si="143"/>
        <v>2.3607499999999977</v>
      </c>
      <c r="I1174" s="2">
        <f t="array" ref="I1174">SUMPRODUCT(B1158:B1177, (ROW(B1158:B1177)-ROW(B1158)+1)) / (20*21/2)</f>
        <v>1.669904761904762</v>
      </c>
      <c r="J1174" s="2">
        <f t="shared" si="146"/>
        <v>1.6622175176489846</v>
      </c>
      <c r="K1174" s="2">
        <f t="shared" si="140"/>
        <v>1.6990275127385122</v>
      </c>
    </row>
    <row r="1175" spans="1:11" ht="13.5" x14ac:dyDescent="0.25">
      <c r="A1175" s="3">
        <f>TITRES_STAT!B1178</f>
        <v>43721</v>
      </c>
      <c r="B1175" s="6">
        <f>TITRES_STAT!D1178</f>
        <v>1.67</v>
      </c>
      <c r="C1175" s="2">
        <f t="shared" si="141"/>
        <v>0</v>
      </c>
      <c r="D1175" s="2">
        <f t="shared" si="142"/>
        <v>1.6600000000000001</v>
      </c>
      <c r="E1175" s="2">
        <f t="shared" si="144"/>
        <v>1.6810000000000003</v>
      </c>
      <c r="F1175" s="2">
        <f t="shared" si="145"/>
        <v>1.6640000000000001</v>
      </c>
      <c r="G1175" s="2">
        <f t="shared" si="139"/>
        <v>1.6347999999999998</v>
      </c>
      <c r="H1175" s="2">
        <f t="shared" si="143"/>
        <v>2.3528999999999978</v>
      </c>
      <c r="I1175" s="2">
        <f t="array" ref="I1175">SUMPRODUCT(B1159:B1178, (ROW(B1159:B1178)-ROW(B1159)+1)) / (20*21/2)</f>
        <v>1.6701904761904762</v>
      </c>
      <c r="J1175" s="2">
        <f t="shared" si="146"/>
        <v>1.6629587064443194</v>
      </c>
      <c r="K1175" s="2">
        <f t="shared" si="140"/>
        <v>1.6978891789056294</v>
      </c>
    </row>
    <row r="1176" spans="1:11" ht="13.5" x14ac:dyDescent="0.25">
      <c r="A1176" s="3">
        <f>TITRES_STAT!B1179</f>
        <v>43724</v>
      </c>
      <c r="B1176" s="6">
        <f>TITRES_STAT!D1179</f>
        <v>1.67</v>
      </c>
      <c r="C1176" s="2">
        <f t="shared" si="141"/>
        <v>0</v>
      </c>
      <c r="D1176" s="2">
        <f t="shared" si="142"/>
        <v>1.6619999999999997</v>
      </c>
      <c r="E1176" s="2">
        <f t="shared" si="144"/>
        <v>1.6739999999999999</v>
      </c>
      <c r="F1176" s="2">
        <f t="shared" si="145"/>
        <v>1.6655000000000002</v>
      </c>
      <c r="G1176" s="2">
        <f t="shared" si="139"/>
        <v>1.6341999999999999</v>
      </c>
      <c r="H1176" s="2">
        <f t="shared" si="143"/>
        <v>2.3450499999999979</v>
      </c>
      <c r="I1176" s="2">
        <f t="array" ref="I1176">SUMPRODUCT(B1160:B1179, (ROW(B1160:B1179)-ROW(B1160)+1)) / (20*21/2)</f>
        <v>1.6703333333333332</v>
      </c>
      <c r="J1176" s="2">
        <f t="shared" si="146"/>
        <v>1.6636293058305749</v>
      </c>
      <c r="K1176" s="2">
        <f t="shared" si="140"/>
        <v>1.6967954856152125</v>
      </c>
    </row>
    <row r="1177" spans="1:11" ht="13.5" x14ac:dyDescent="0.25">
      <c r="A1177" s="3">
        <f>TITRES_STAT!B1180</f>
        <v>43725</v>
      </c>
      <c r="B1177" s="6">
        <f>TITRES_STAT!D1180</f>
        <v>1.67</v>
      </c>
      <c r="C1177" s="2">
        <f t="shared" si="141"/>
        <v>0</v>
      </c>
      <c r="D1177" s="2">
        <f t="shared" si="142"/>
        <v>1.67</v>
      </c>
      <c r="E1177" s="2">
        <f t="shared" si="144"/>
        <v>1.6670000000000003</v>
      </c>
      <c r="F1177" s="2">
        <f t="shared" si="145"/>
        <v>1.6670000000000003</v>
      </c>
      <c r="G1177" s="2">
        <f t="shared" si="139"/>
        <v>1.6350000000000002</v>
      </c>
      <c r="H1177" s="2">
        <f t="shared" si="143"/>
        <v>2.3371999999999984</v>
      </c>
      <c r="I1177" s="2">
        <f t="array" ref="I1177">SUMPRODUCT(B1161:B1180, (ROW(B1161:B1180)-ROW(B1161)+1)) / (20*21/2)</f>
        <v>1.6703809523809525</v>
      </c>
      <c r="J1177" s="2">
        <f t="shared" si="146"/>
        <v>1.6642360386086155</v>
      </c>
      <c r="K1177" s="2">
        <f t="shared" si="140"/>
        <v>1.6957446822577533</v>
      </c>
    </row>
    <row r="1178" spans="1:11" ht="13.5" x14ac:dyDescent="0.25">
      <c r="A1178" s="3">
        <f>TITRES_STAT!B1181</f>
        <v>43726</v>
      </c>
      <c r="B1178" s="6">
        <f>TITRES_STAT!D1181</f>
        <v>1.67</v>
      </c>
      <c r="C1178" s="2">
        <f t="shared" si="141"/>
        <v>0</v>
      </c>
      <c r="D1178" s="2">
        <f t="shared" si="142"/>
        <v>1.67</v>
      </c>
      <c r="E1178" s="2">
        <f t="shared" si="144"/>
        <v>1.6600000000000001</v>
      </c>
      <c r="F1178" s="2">
        <f t="shared" si="145"/>
        <v>1.6685000000000003</v>
      </c>
      <c r="G1178" s="2">
        <f t="shared" si="139"/>
        <v>1.6366000000000003</v>
      </c>
      <c r="H1178" s="2">
        <f t="shared" si="143"/>
        <v>2.3296499999999982</v>
      </c>
      <c r="I1178" s="2">
        <f t="array" ref="I1178">SUMPRODUCT(B1162:B1181, (ROW(B1162:B1181)-ROW(B1162)+1)) / (20*21/2)</f>
        <v>1.6703333333333332</v>
      </c>
      <c r="J1178" s="2">
        <f t="shared" si="146"/>
        <v>1.6647849873125569</v>
      </c>
      <c r="K1178" s="2">
        <f t="shared" si="140"/>
        <v>1.6947350868750963</v>
      </c>
    </row>
    <row r="1179" spans="1:11" ht="13.5" x14ac:dyDescent="0.25">
      <c r="A1179" s="3">
        <f>TITRES_STAT!B1182</f>
        <v>43727</v>
      </c>
      <c r="B1179" s="6">
        <f>TITRES_STAT!D1182</f>
        <v>1.67</v>
      </c>
      <c r="C1179" s="2">
        <f t="shared" si="141"/>
        <v>0</v>
      </c>
      <c r="D1179" s="2">
        <f t="shared" si="142"/>
        <v>1.67</v>
      </c>
      <c r="E1179" s="2">
        <f t="shared" si="144"/>
        <v>1.6600000000000001</v>
      </c>
      <c r="F1179" s="2">
        <f t="shared" si="145"/>
        <v>1.6695000000000004</v>
      </c>
      <c r="G1179" s="2">
        <f t="shared" si="139"/>
        <v>1.6382000000000003</v>
      </c>
      <c r="H1179" s="2">
        <f t="shared" si="143"/>
        <v>2.3220999999999985</v>
      </c>
      <c r="I1179" s="2">
        <f t="array" ref="I1179">SUMPRODUCT(B1163:B1182, (ROW(B1163:B1182)-ROW(B1163)+1)) / (20*21/2)</f>
        <v>1.6701904761904762</v>
      </c>
      <c r="J1179" s="2">
        <f t="shared" si="146"/>
        <v>1.6652816551875516</v>
      </c>
      <c r="K1179" s="2">
        <f t="shared" si="140"/>
        <v>1.6937650834682298</v>
      </c>
    </row>
    <row r="1180" spans="1:11" ht="13.5" x14ac:dyDescent="0.25">
      <c r="A1180" s="3">
        <f>TITRES_STAT!B1183</f>
        <v>43728</v>
      </c>
      <c r="B1180" s="6">
        <f>TITRES_STAT!D1183</f>
        <v>1.67</v>
      </c>
      <c r="C1180" s="2">
        <f t="shared" si="141"/>
        <v>0</v>
      </c>
      <c r="D1180" s="2">
        <f t="shared" si="142"/>
        <v>1.67</v>
      </c>
      <c r="E1180" s="2">
        <f t="shared" si="144"/>
        <v>1.6649999999999998</v>
      </c>
      <c r="F1180" s="2">
        <f t="shared" si="145"/>
        <v>1.6705000000000005</v>
      </c>
      <c r="G1180" s="2">
        <f t="shared" si="139"/>
        <v>1.6398000000000001</v>
      </c>
      <c r="H1180" s="2">
        <f t="shared" si="143"/>
        <v>2.3145499999999983</v>
      </c>
      <c r="I1180" s="2">
        <f t="array" ref="I1180">SUMPRODUCT(B1164:B1183, (ROW(B1164:B1183)-ROW(B1164)+1)) / (20*21/2)</f>
        <v>1.6699523809523809</v>
      </c>
      <c r="J1180" s="2">
        <f t="shared" si="146"/>
        <v>1.6657310213601657</v>
      </c>
      <c r="K1180" s="2">
        <f t="shared" si="140"/>
        <v>1.6928331194106523</v>
      </c>
    </row>
    <row r="1181" spans="1:11" ht="13.5" x14ac:dyDescent="0.25">
      <c r="A1181" s="3">
        <f>TITRES_STAT!B1184</f>
        <v>43731</v>
      </c>
      <c r="B1181" s="6">
        <f>TITRES_STAT!D1184</f>
        <v>1.67</v>
      </c>
      <c r="C1181" s="2">
        <f t="shared" si="141"/>
        <v>0</v>
      </c>
      <c r="D1181" s="2">
        <f t="shared" si="142"/>
        <v>1.67</v>
      </c>
      <c r="E1181" s="2">
        <f t="shared" si="144"/>
        <v>1.6659999999999997</v>
      </c>
      <c r="F1181" s="2">
        <f t="shared" si="145"/>
        <v>1.6715000000000007</v>
      </c>
      <c r="G1181" s="2">
        <f t="shared" si="139"/>
        <v>1.6412000000000004</v>
      </c>
      <c r="H1181" s="2">
        <f t="shared" si="143"/>
        <v>2.3069999999999986</v>
      </c>
      <c r="I1181" s="2">
        <f t="array" ref="I1181">SUMPRODUCT(B1165:B1184, (ROW(B1165:B1184)-ROW(B1165)+1)) / (20*21/2)</f>
        <v>1.6696190476190476</v>
      </c>
      <c r="J1181" s="2">
        <f t="shared" si="146"/>
        <v>1.6661375907544358</v>
      </c>
      <c r="K1181" s="2">
        <f t="shared" si="140"/>
        <v>1.6919377029631757</v>
      </c>
    </row>
    <row r="1182" spans="1:11" ht="13.5" x14ac:dyDescent="0.25">
      <c r="A1182" s="3">
        <f>TITRES_STAT!B1185</f>
        <v>43732</v>
      </c>
      <c r="B1182" s="6">
        <f>TITRES_STAT!D1185</f>
        <v>1.67</v>
      </c>
      <c r="C1182" s="2">
        <f t="shared" si="141"/>
        <v>0</v>
      </c>
      <c r="D1182" s="2">
        <f t="shared" si="142"/>
        <v>1.67</v>
      </c>
      <c r="E1182" s="2">
        <f t="shared" si="144"/>
        <v>1.67</v>
      </c>
      <c r="F1182" s="2">
        <f t="shared" si="145"/>
        <v>1.6725000000000008</v>
      </c>
      <c r="G1182" s="2">
        <f t="shared" si="139"/>
        <v>1.6428000000000003</v>
      </c>
      <c r="H1182" s="2">
        <f t="shared" si="143"/>
        <v>2.2994499999999989</v>
      </c>
      <c r="I1182" s="2">
        <f t="array" ref="I1182">SUMPRODUCT(B1166:B1185, (ROW(B1166:B1185)-ROW(B1166)+1)) / (20*21/2)</f>
        <v>1.6739523809523811</v>
      </c>
      <c r="J1182" s="2">
        <f t="shared" si="146"/>
        <v>1.6665054392540135</v>
      </c>
      <c r="K1182" s="2">
        <f t="shared" si="140"/>
        <v>1.6910774008861884</v>
      </c>
    </row>
    <row r="1183" spans="1:11" ht="13.5" x14ac:dyDescent="0.25">
      <c r="A1183" s="3">
        <f>TITRES_STAT!B1186</f>
        <v>43733</v>
      </c>
      <c r="B1183" s="6">
        <f>TITRES_STAT!D1186</f>
        <v>1.67</v>
      </c>
      <c r="C1183" s="2">
        <f t="shared" si="141"/>
        <v>0</v>
      </c>
      <c r="D1183" s="2">
        <f t="shared" si="142"/>
        <v>1.67</v>
      </c>
      <c r="E1183" s="2">
        <f t="shared" si="144"/>
        <v>1.67</v>
      </c>
      <c r="F1183" s="2">
        <f t="shared" si="145"/>
        <v>1.6735000000000007</v>
      </c>
      <c r="G1183" s="2">
        <f t="shared" si="139"/>
        <v>1.6444000000000003</v>
      </c>
      <c r="H1183" s="2">
        <f t="shared" si="143"/>
        <v>2.2918999999999987</v>
      </c>
      <c r="I1183" s="2">
        <f t="array" ref="I1183">SUMPRODUCT(B1167:B1186, (ROW(B1167:B1186)-ROW(B1167)+1)) / (20*21/2)</f>
        <v>1.680809523809524</v>
      </c>
      <c r="J1183" s="2">
        <f t="shared" si="146"/>
        <v>1.666838254563155</v>
      </c>
      <c r="K1183" s="2">
        <f t="shared" si="140"/>
        <v>1.6902508361455535</v>
      </c>
    </row>
    <row r="1184" spans="1:11" ht="13.5" x14ac:dyDescent="0.25">
      <c r="A1184" s="3">
        <f>TITRES_STAT!B1187</f>
        <v>43734</v>
      </c>
      <c r="B1184" s="6">
        <f>TITRES_STAT!D1187</f>
        <v>1.67</v>
      </c>
      <c r="C1184" s="2">
        <f t="shared" si="141"/>
        <v>0</v>
      </c>
      <c r="D1184" s="2">
        <f t="shared" si="142"/>
        <v>1.67</v>
      </c>
      <c r="E1184" s="2">
        <f t="shared" si="144"/>
        <v>1.67</v>
      </c>
      <c r="F1184" s="2">
        <f t="shared" si="145"/>
        <v>1.6745000000000008</v>
      </c>
      <c r="G1184" s="2">
        <f t="shared" si="139"/>
        <v>1.6460000000000001</v>
      </c>
      <c r="H1184" s="2">
        <f t="shared" si="143"/>
        <v>2.284349999999999</v>
      </c>
      <c r="I1184" s="2">
        <f t="array" ref="I1184">SUMPRODUCT(B1168:B1187, (ROW(B1168:B1187)-ROW(B1168)+1)) / (20*21/2)</f>
        <v>1.6876190476190476</v>
      </c>
      <c r="J1184" s="2">
        <f t="shared" si="146"/>
        <v>1.6671393731761879</v>
      </c>
      <c r="K1184" s="2">
        <f t="shared" si="140"/>
        <v>1.689456685708473</v>
      </c>
    </row>
    <row r="1185" spans="1:11" ht="13.5" x14ac:dyDescent="0.25">
      <c r="A1185" s="3">
        <f>TITRES_STAT!B1188</f>
        <v>43735</v>
      </c>
      <c r="B1185" s="6">
        <f>TITRES_STAT!D1188</f>
        <v>1.72</v>
      </c>
      <c r="C1185" s="2">
        <f t="shared" si="141"/>
        <v>5.0000000000000044E-2</v>
      </c>
      <c r="D1185" s="2">
        <f t="shared" si="142"/>
        <v>1.6800000000000002</v>
      </c>
      <c r="E1185" s="2">
        <f t="shared" si="144"/>
        <v>1.675</v>
      </c>
      <c r="F1185" s="2">
        <f t="shared" si="145"/>
        <v>1.6780000000000008</v>
      </c>
      <c r="G1185" s="2">
        <f t="shared" si="139"/>
        <v>1.6486000000000001</v>
      </c>
      <c r="H1185" s="2">
        <f t="shared" si="143"/>
        <v>2.2766999999999991</v>
      </c>
      <c r="I1185" s="2">
        <f t="array" ref="I1185">SUMPRODUCT(B1169:B1188, (ROW(B1169:B1188)-ROW(B1169)+1)) / (20*21/2)</f>
        <v>1.6943809523809523</v>
      </c>
      <c r="J1185" s="2">
        <f t="shared" si="146"/>
        <v>1.6721737185879795</v>
      </c>
      <c r="K1185" s="2">
        <f t="shared" si="140"/>
        <v>1.6906544627395133</v>
      </c>
    </row>
    <row r="1186" spans="1:11" ht="13.5" x14ac:dyDescent="0.25">
      <c r="A1186" s="3">
        <f>TITRES_STAT!B1189</f>
        <v>43738</v>
      </c>
      <c r="B1186" s="6">
        <f>TITRES_STAT!D1189</f>
        <v>1.75</v>
      </c>
      <c r="C1186" s="2">
        <f t="shared" si="141"/>
        <v>3.0000000000000027E-2</v>
      </c>
      <c r="D1186" s="2">
        <f t="shared" si="142"/>
        <v>1.6960000000000002</v>
      </c>
      <c r="E1186" s="2">
        <f t="shared" si="144"/>
        <v>1.6829999999999998</v>
      </c>
      <c r="F1186" s="2">
        <f t="shared" si="145"/>
        <v>1.6785000000000003</v>
      </c>
      <c r="G1186" s="2">
        <f t="shared" si="139"/>
        <v>1.6516000000000002</v>
      </c>
      <c r="H1186" s="2">
        <f t="shared" si="143"/>
        <v>2.2698999999999989</v>
      </c>
      <c r="I1186" s="2">
        <f t="array" ref="I1186">SUMPRODUCT(B1170:B1189, (ROW(B1170:B1189)-ROW(B1170)+1)) / (20*21/2)</f>
        <v>1.7077619047619048</v>
      </c>
      <c r="J1186" s="2">
        <f t="shared" si="146"/>
        <v>1.6795857453891243</v>
      </c>
      <c r="K1186" s="2">
        <f t="shared" si="140"/>
        <v>1.6929817387105128</v>
      </c>
    </row>
    <row r="1187" spans="1:11" ht="13.5" x14ac:dyDescent="0.25">
      <c r="A1187" s="3">
        <f>TITRES_STAT!B1190</f>
        <v>43739</v>
      </c>
      <c r="B1187" s="6">
        <f>TITRES_STAT!D1190</f>
        <v>1.75</v>
      </c>
      <c r="C1187" s="2">
        <f t="shared" si="141"/>
        <v>0</v>
      </c>
      <c r="D1187" s="2">
        <f t="shared" si="142"/>
        <v>1.7119999999999997</v>
      </c>
      <c r="E1187" s="2">
        <f t="shared" si="144"/>
        <v>1.6910000000000001</v>
      </c>
      <c r="F1187" s="2">
        <f t="shared" si="145"/>
        <v>1.6790000000000007</v>
      </c>
      <c r="G1187" s="2">
        <f t="shared" si="139"/>
        <v>1.6546000000000003</v>
      </c>
      <c r="H1187" s="2">
        <f t="shared" si="143"/>
        <v>2.2624499999999994</v>
      </c>
      <c r="I1187" s="2">
        <f t="array" ref="I1187">SUMPRODUCT(B1171:B1190, (ROW(B1171:B1190)-ROW(B1171)+1)) / (20*21/2)</f>
        <v>1.7280476190476191</v>
      </c>
      <c r="J1187" s="2">
        <f t="shared" si="146"/>
        <v>1.6862918648758745</v>
      </c>
      <c r="K1187" s="2">
        <f t="shared" si="140"/>
        <v>1.6952177489571594</v>
      </c>
    </row>
    <row r="1188" spans="1:11" ht="13.5" x14ac:dyDescent="0.25">
      <c r="A1188" s="3">
        <f>TITRES_STAT!B1191</f>
        <v>43740</v>
      </c>
      <c r="B1188" s="6">
        <f>TITRES_STAT!D1191</f>
        <v>1.75</v>
      </c>
      <c r="C1188" s="2">
        <f t="shared" si="141"/>
        <v>0</v>
      </c>
      <c r="D1188" s="2">
        <f t="shared" si="142"/>
        <v>1.7280000000000002</v>
      </c>
      <c r="E1188" s="2">
        <f t="shared" si="144"/>
        <v>1.6990000000000003</v>
      </c>
      <c r="F1188" s="2">
        <f t="shared" si="145"/>
        <v>1.6795000000000004</v>
      </c>
      <c r="G1188" s="2">
        <f t="shared" si="139"/>
        <v>1.6576000000000002</v>
      </c>
      <c r="H1188" s="2">
        <f t="shared" si="143"/>
        <v>2.2554499999999988</v>
      </c>
      <c r="I1188" s="2">
        <f t="array" ref="I1188">SUMPRODUCT(B1172:B1191, (ROW(B1172:B1191)-ROW(B1172)+1)) / (20*21/2)</f>
        <v>1.7517619047619049</v>
      </c>
      <c r="J1188" s="2">
        <f t="shared" si="146"/>
        <v>1.6923593063162674</v>
      </c>
      <c r="K1188" s="2">
        <f t="shared" si="140"/>
        <v>1.6973660725274669</v>
      </c>
    </row>
    <row r="1189" spans="1:11" ht="13.5" x14ac:dyDescent="0.25">
      <c r="A1189" s="3">
        <f>TITRES_STAT!B1192</f>
        <v>43741</v>
      </c>
      <c r="B1189" s="6">
        <f>TITRES_STAT!D1192</f>
        <v>1.82</v>
      </c>
      <c r="C1189" s="2">
        <f t="shared" si="141"/>
        <v>7.0000000000000062E-2</v>
      </c>
      <c r="D1189" s="2">
        <f t="shared" si="142"/>
        <v>1.7579999999999998</v>
      </c>
      <c r="E1189" s="2">
        <f t="shared" si="144"/>
        <v>1.714</v>
      </c>
      <c r="F1189" s="2">
        <f t="shared" si="145"/>
        <v>1.6870000000000005</v>
      </c>
      <c r="G1189" s="2">
        <f t="shared" si="139"/>
        <v>1.6620000000000001</v>
      </c>
      <c r="H1189" s="2">
        <f t="shared" si="143"/>
        <v>2.2484499999999987</v>
      </c>
      <c r="I1189" s="2">
        <f t="array" ref="I1189">SUMPRODUCT(B1173:B1192, (ROW(B1173:B1192)-ROW(B1173)+1)) / (20*21/2)</f>
        <v>1.7740952380952382</v>
      </c>
      <c r="J1189" s="2">
        <f t="shared" si="146"/>
        <v>1.7045155628575752</v>
      </c>
      <c r="K1189" s="2">
        <f t="shared" si="140"/>
        <v>1.7021752461538406</v>
      </c>
    </row>
    <row r="1190" spans="1:11" ht="13.5" x14ac:dyDescent="0.25">
      <c r="A1190" s="3">
        <f>TITRES_STAT!B1193</f>
        <v>43742</v>
      </c>
      <c r="B1190" s="6">
        <f>TITRES_STAT!D1193</f>
        <v>1.9</v>
      </c>
      <c r="C1190" s="2">
        <f t="shared" si="141"/>
        <v>7.9999999999999849E-2</v>
      </c>
      <c r="D1190" s="2">
        <f t="shared" si="142"/>
        <v>1.794</v>
      </c>
      <c r="E1190" s="2">
        <f t="shared" si="144"/>
        <v>1.7370000000000001</v>
      </c>
      <c r="F1190" s="2">
        <f t="shared" si="145"/>
        <v>1.7010000000000001</v>
      </c>
      <c r="G1190" s="2">
        <f t="shared" si="139"/>
        <v>1.6680000000000004</v>
      </c>
      <c r="H1190" s="2">
        <f t="shared" si="143"/>
        <v>2.2418499999999986</v>
      </c>
      <c r="I1190" s="2">
        <f t="array" ref="I1190">SUMPRODUCT(B1174:B1193, (ROW(B1174:B1193)-ROW(B1174)+1)) / (20*21/2)</f>
        <v>1.7949047619047622</v>
      </c>
      <c r="J1190" s="2">
        <f t="shared" si="146"/>
        <v>1.7231331282997109</v>
      </c>
      <c r="K1190" s="2">
        <f t="shared" si="140"/>
        <v>1.7099330796380037</v>
      </c>
    </row>
    <row r="1191" spans="1:11" ht="13.5" x14ac:dyDescent="0.25">
      <c r="A1191" s="3">
        <f>TITRES_STAT!B1194</f>
        <v>43745</v>
      </c>
      <c r="B1191" s="6">
        <f>TITRES_STAT!D1194</f>
        <v>1.95</v>
      </c>
      <c r="C1191" s="2">
        <f t="shared" si="141"/>
        <v>5.0000000000000044E-2</v>
      </c>
      <c r="D1191" s="2">
        <f t="shared" si="142"/>
        <v>1.8340000000000001</v>
      </c>
      <c r="E1191" s="2">
        <f t="shared" si="144"/>
        <v>1.7650000000000001</v>
      </c>
      <c r="F1191" s="2">
        <f t="shared" si="145"/>
        <v>1.7155</v>
      </c>
      <c r="G1191" s="2">
        <f t="shared" si="139"/>
        <v>1.6750000000000003</v>
      </c>
      <c r="H1191" s="2">
        <f t="shared" si="143"/>
        <v>2.2359499999999985</v>
      </c>
      <c r="I1191" s="2">
        <f t="array" ref="I1191">SUMPRODUCT(B1175:B1194, (ROW(B1175:B1194)-ROW(B1175)+1)) / (20*21/2)</f>
        <v>1.8143809523809526</v>
      </c>
      <c r="J1191" s="2">
        <f t="shared" si="146"/>
        <v>1.7447394970330719</v>
      </c>
      <c r="K1191" s="2">
        <f t="shared" si="140"/>
        <v>1.7193474686718075</v>
      </c>
    </row>
    <row r="1192" spans="1:11" ht="13.5" x14ac:dyDescent="0.25">
      <c r="A1192" s="3">
        <f>TITRES_STAT!B1195</f>
        <v>43746</v>
      </c>
      <c r="B1192" s="6">
        <f>TITRES_STAT!D1195</f>
        <v>1.95</v>
      </c>
      <c r="C1192" s="2">
        <f t="shared" si="141"/>
        <v>0</v>
      </c>
      <c r="D1192" s="2">
        <f t="shared" si="142"/>
        <v>1.8740000000000001</v>
      </c>
      <c r="E1192" s="2">
        <f t="shared" si="144"/>
        <v>1.7929999999999999</v>
      </c>
      <c r="F1192" s="2">
        <f t="shared" si="145"/>
        <v>1.7315</v>
      </c>
      <c r="G1192" s="2">
        <f t="shared" si="139"/>
        <v>1.6820000000000004</v>
      </c>
      <c r="H1192" s="2">
        <f t="shared" si="143"/>
        <v>2.2300499999999985</v>
      </c>
      <c r="I1192" s="2">
        <f t="array" ref="I1192">SUMPRODUCT(B1176:B1195, (ROW(B1176:B1195)-ROW(B1176)+1)) / (20*21/2)</f>
        <v>1.8325238095238094</v>
      </c>
      <c r="J1192" s="2">
        <f t="shared" si="146"/>
        <v>1.7642881163632556</v>
      </c>
      <c r="K1192" s="2">
        <f t="shared" si="140"/>
        <v>1.7283926659787954</v>
      </c>
    </row>
    <row r="1193" spans="1:11" ht="13.5" x14ac:dyDescent="0.25">
      <c r="A1193" s="3">
        <f>TITRES_STAT!B1196</f>
        <v>43747</v>
      </c>
      <c r="B1193" s="6">
        <f>TITRES_STAT!D1196</f>
        <v>1.95</v>
      </c>
      <c r="C1193" s="2">
        <f t="shared" si="141"/>
        <v>0</v>
      </c>
      <c r="D1193" s="2">
        <f t="shared" si="142"/>
        <v>1.9140000000000001</v>
      </c>
      <c r="E1193" s="2">
        <f t="shared" si="144"/>
        <v>1.8210000000000002</v>
      </c>
      <c r="F1193" s="2">
        <f t="shared" si="145"/>
        <v>1.7454999999999998</v>
      </c>
      <c r="G1193" s="2">
        <f t="shared" si="139"/>
        <v>1.6890000000000003</v>
      </c>
      <c r="H1193" s="2">
        <f t="shared" si="143"/>
        <v>2.2235999999999985</v>
      </c>
      <c r="I1193" s="2">
        <f t="array" ref="I1193">SUMPRODUCT(B1177:B1196, (ROW(B1177:B1196)-ROW(B1177)+1)) / (20*21/2)</f>
        <v>1.8493333333333335</v>
      </c>
      <c r="J1193" s="2">
        <f t="shared" si="146"/>
        <v>1.7819749624238979</v>
      </c>
      <c r="K1193" s="2">
        <f t="shared" si="140"/>
        <v>1.7370831496659014</v>
      </c>
    </row>
    <row r="1194" spans="1:11" ht="13.5" x14ac:dyDescent="0.25">
      <c r="A1194" s="3">
        <f>TITRES_STAT!B1197</f>
        <v>43748</v>
      </c>
      <c r="B1194" s="6">
        <f>TITRES_STAT!D1197</f>
        <v>1.95</v>
      </c>
      <c r="C1194" s="2">
        <f t="shared" si="141"/>
        <v>0</v>
      </c>
      <c r="D1194" s="2">
        <f t="shared" si="142"/>
        <v>1.94</v>
      </c>
      <c r="E1194" s="2">
        <f t="shared" si="144"/>
        <v>1.8489999999999998</v>
      </c>
      <c r="F1194" s="2">
        <f t="shared" si="145"/>
        <v>1.7594999999999998</v>
      </c>
      <c r="G1194" s="2">
        <f t="shared" si="139"/>
        <v>1.6960000000000006</v>
      </c>
      <c r="H1194" s="2">
        <f t="shared" si="143"/>
        <v>2.2175999999999982</v>
      </c>
      <c r="I1194" s="2">
        <f t="array" ref="I1194">SUMPRODUCT(B1178:B1197, (ROW(B1178:B1197)-ROW(B1178)+1)) / (20*21/2)</f>
        <v>1.8648095238095239</v>
      </c>
      <c r="J1194" s="2">
        <f t="shared" si="146"/>
        <v>1.7979773469549551</v>
      </c>
      <c r="K1194" s="2">
        <f t="shared" si="140"/>
        <v>1.7454328300711601</v>
      </c>
    </row>
    <row r="1195" spans="1:11" ht="13.5" x14ac:dyDescent="0.25">
      <c r="A1195" s="3">
        <f>TITRES_STAT!B1198</f>
        <v>43749</v>
      </c>
      <c r="B1195" s="6">
        <f>TITRES_STAT!D1198</f>
        <v>1.95</v>
      </c>
      <c r="C1195" s="2">
        <f t="shared" si="141"/>
        <v>0</v>
      </c>
      <c r="D1195" s="2">
        <f t="shared" si="142"/>
        <v>1.95</v>
      </c>
      <c r="E1195" s="2">
        <f t="shared" si="144"/>
        <v>1.8719999999999999</v>
      </c>
      <c r="F1195" s="2">
        <f t="shared" si="145"/>
        <v>1.7734999999999999</v>
      </c>
      <c r="G1195" s="2">
        <f t="shared" si="139"/>
        <v>1.7030000000000007</v>
      </c>
      <c r="H1195" s="2">
        <f t="shared" si="143"/>
        <v>2.2116499999999983</v>
      </c>
      <c r="I1195" s="2">
        <f t="array" ref="I1195">SUMPRODUCT(B1179:B1198, (ROW(B1179:B1198)-ROW(B1179)+1)) / (20*21/2)</f>
        <v>1.8789523809523809</v>
      </c>
      <c r="J1195" s="2">
        <f t="shared" si="146"/>
        <v>1.8124556948640071</v>
      </c>
      <c r="K1195" s="2">
        <f t="shared" si="140"/>
        <v>1.7534550720291537</v>
      </c>
    </row>
    <row r="1196" spans="1:11" ht="13.5" x14ac:dyDescent="0.25">
      <c r="A1196" s="3">
        <f>TITRES_STAT!B1199</f>
        <v>43752</v>
      </c>
      <c r="B1196" s="6">
        <f>TITRES_STAT!D1199</f>
        <v>1.95</v>
      </c>
      <c r="C1196" s="2">
        <f t="shared" si="141"/>
        <v>0</v>
      </c>
      <c r="D1196" s="2">
        <f t="shared" si="142"/>
        <v>1.95</v>
      </c>
      <c r="E1196" s="2">
        <f t="shared" si="144"/>
        <v>1.8919999999999999</v>
      </c>
      <c r="F1196" s="2">
        <f t="shared" si="145"/>
        <v>1.7875000000000001</v>
      </c>
      <c r="G1196" s="2">
        <f t="shared" si="139"/>
        <v>1.7092000000000007</v>
      </c>
      <c r="H1196" s="2">
        <f t="shared" si="143"/>
        <v>2.2056999999999984</v>
      </c>
      <c r="I1196" s="2">
        <f t="array" ref="I1196">SUMPRODUCT(B1180:B1199, (ROW(B1180:B1199)-ROW(B1180)+1)) / (20*21/2)</f>
        <v>1.8955714285714289</v>
      </c>
      <c r="J1196" s="2">
        <f t="shared" si="146"/>
        <v>1.8255551524960065</v>
      </c>
      <c r="K1196" s="2">
        <f t="shared" si="140"/>
        <v>1.7611627162633046</v>
      </c>
    </row>
    <row r="1197" spans="1:11" ht="13.5" x14ac:dyDescent="0.25">
      <c r="A1197" s="3">
        <f>TITRES_STAT!B1200</f>
        <v>43754</v>
      </c>
      <c r="B1197" s="6">
        <f>TITRES_STAT!D1200</f>
        <v>1.95</v>
      </c>
      <c r="C1197" s="2">
        <f t="shared" si="141"/>
        <v>0</v>
      </c>
      <c r="D1197" s="2">
        <f t="shared" si="142"/>
        <v>1.95</v>
      </c>
      <c r="E1197" s="2">
        <f t="shared" si="144"/>
        <v>1.9119999999999997</v>
      </c>
      <c r="F1197" s="2">
        <f t="shared" si="145"/>
        <v>1.8015000000000001</v>
      </c>
      <c r="G1197" s="2">
        <f t="shared" si="139"/>
        <v>1.7154000000000005</v>
      </c>
      <c r="H1197" s="2">
        <f t="shared" si="143"/>
        <v>2.1997499999999981</v>
      </c>
      <c r="I1197" s="2">
        <f t="array" ref="I1197">SUMPRODUCT(B1181:B1200, (ROW(B1181:B1200)-ROW(B1181)+1)) / (20*21/2)</f>
        <v>1.9106666666666667</v>
      </c>
      <c r="J1197" s="2">
        <f t="shared" si="146"/>
        <v>1.8374070427344822</v>
      </c>
      <c r="K1197" s="2">
        <f t="shared" si="140"/>
        <v>1.7685680999392535</v>
      </c>
    </row>
    <row r="1198" spans="1:11" ht="13.5" x14ac:dyDescent="0.25">
      <c r="A1198" s="3">
        <f>TITRES_STAT!B1201</f>
        <v>43755</v>
      </c>
      <c r="B1198" s="6">
        <f>TITRES_STAT!D1201</f>
        <v>1.95</v>
      </c>
      <c r="C1198" s="2">
        <f t="shared" si="141"/>
        <v>0</v>
      </c>
      <c r="D1198" s="2">
        <f t="shared" si="142"/>
        <v>1.95</v>
      </c>
      <c r="E1198" s="2">
        <f t="shared" si="144"/>
        <v>1.9319999999999997</v>
      </c>
      <c r="F1198" s="2">
        <f t="shared" si="145"/>
        <v>1.8155000000000001</v>
      </c>
      <c r="G1198" s="2">
        <f t="shared" si="139"/>
        <v>1.7216000000000005</v>
      </c>
      <c r="H1198" s="2">
        <f t="shared" si="143"/>
        <v>2.1937999999999978</v>
      </c>
      <c r="I1198" s="2">
        <f t="array" ref="I1198">SUMPRODUCT(B1182:B1201, (ROW(B1182:B1201)-ROW(B1182)+1)) / (20*21/2)</f>
        <v>1.9242380952380951</v>
      </c>
      <c r="J1198" s="2">
        <f t="shared" si="146"/>
        <v>1.8481301815216744</v>
      </c>
      <c r="K1198" s="2">
        <f t="shared" si="140"/>
        <v>1.775683076412224</v>
      </c>
    </row>
    <row r="1199" spans="1:11" ht="13.5" x14ac:dyDescent="0.25">
      <c r="A1199" s="3">
        <f>TITRES_STAT!B1202</f>
        <v>43756</v>
      </c>
      <c r="B1199" s="6">
        <f>TITRES_STAT!D1202</f>
        <v>1.99</v>
      </c>
      <c r="C1199" s="2">
        <f t="shared" si="141"/>
        <v>4.0000000000000036E-2</v>
      </c>
      <c r="D1199" s="2">
        <f t="shared" si="142"/>
        <v>1.9579999999999997</v>
      </c>
      <c r="E1199" s="2">
        <f t="shared" si="144"/>
        <v>1.9489999999999994</v>
      </c>
      <c r="F1199" s="2">
        <f t="shared" si="145"/>
        <v>1.8315000000000001</v>
      </c>
      <c r="G1199" s="2">
        <f t="shared" si="139"/>
        <v>1.7286000000000004</v>
      </c>
      <c r="H1199" s="2">
        <f t="shared" si="143"/>
        <v>2.1880499999999983</v>
      </c>
      <c r="I1199" s="2">
        <f t="array" ref="I1199">SUMPRODUCT(B1183:B1202, (ROW(B1183:B1202)-ROW(B1183)+1)) / (20*21/2)</f>
        <v>1.9362857142857144</v>
      </c>
      <c r="J1199" s="2">
        <f t="shared" si="146"/>
        <v>1.8616415928053245</v>
      </c>
      <c r="K1199" s="2">
        <f t="shared" si="140"/>
        <v>1.7840876616509604</v>
      </c>
    </row>
    <row r="1200" spans="1:11" ht="13.5" x14ac:dyDescent="0.25">
      <c r="A1200" s="3">
        <f>TITRES_STAT!B1203</f>
        <v>43759</v>
      </c>
      <c r="B1200" s="6">
        <f>TITRES_STAT!D1203</f>
        <v>1.99</v>
      </c>
      <c r="C1200" s="2">
        <f t="shared" si="141"/>
        <v>0</v>
      </c>
      <c r="D1200" s="2">
        <f t="shared" si="142"/>
        <v>1.966</v>
      </c>
      <c r="E1200" s="2">
        <f t="shared" si="144"/>
        <v>1.9579999999999995</v>
      </c>
      <c r="F1200" s="2">
        <f t="shared" si="145"/>
        <v>1.8475000000000001</v>
      </c>
      <c r="G1200" s="2">
        <f t="shared" si="139"/>
        <v>1.7356000000000003</v>
      </c>
      <c r="H1200" s="2">
        <f t="shared" si="143"/>
        <v>2.1819999999999982</v>
      </c>
      <c r="I1200" s="2">
        <f t="array" ref="I1200">SUMPRODUCT(B1184:B1203, (ROW(B1184:B1203)-ROW(B1184)+1)) / (20*21/2)</f>
        <v>1.942047619047619</v>
      </c>
      <c r="J1200" s="2">
        <f t="shared" si="146"/>
        <v>1.8738662030143411</v>
      </c>
      <c r="K1200" s="2">
        <f t="shared" si="140"/>
        <v>1.7921626553117072</v>
      </c>
    </row>
    <row r="1201" spans="1:11" ht="13.5" x14ac:dyDescent="0.25">
      <c r="A1201" s="3">
        <f>TITRES_STAT!B1204</f>
        <v>43760</v>
      </c>
      <c r="B1201" s="6">
        <f>TITRES_STAT!D1204</f>
        <v>1.99</v>
      </c>
      <c r="C1201" s="2">
        <f t="shared" si="141"/>
        <v>0</v>
      </c>
      <c r="D1201" s="2">
        <f t="shared" si="142"/>
        <v>1.9739999999999998</v>
      </c>
      <c r="E1201" s="2">
        <f t="shared" si="144"/>
        <v>1.9619999999999997</v>
      </c>
      <c r="F1201" s="2">
        <f t="shared" si="145"/>
        <v>1.8635000000000002</v>
      </c>
      <c r="G1201" s="2">
        <f t="shared" si="139"/>
        <v>1.7426000000000004</v>
      </c>
      <c r="H1201" s="2">
        <f t="shared" si="143"/>
        <v>2.1758499999999983</v>
      </c>
      <c r="I1201" s="2">
        <f t="array" ref="I1201">SUMPRODUCT(B1185:B1204, (ROW(B1185:B1204)-ROW(B1185)+1)) / (20*21/2)</f>
        <v>1.9417619047619046</v>
      </c>
      <c r="J1201" s="2">
        <f t="shared" si="146"/>
        <v>1.8849265646320228</v>
      </c>
      <c r="K1201" s="2">
        <f t="shared" si="140"/>
        <v>1.7999209825543854</v>
      </c>
    </row>
    <row r="1202" spans="1:11" ht="13.5" x14ac:dyDescent="0.25">
      <c r="A1202" s="3">
        <f>TITRES_STAT!B1205</f>
        <v>43761</v>
      </c>
      <c r="B1202" s="6">
        <f>TITRES_STAT!D1205</f>
        <v>1.99</v>
      </c>
      <c r="C1202" s="2">
        <f t="shared" si="141"/>
        <v>0</v>
      </c>
      <c r="D1202" s="2">
        <f t="shared" si="142"/>
        <v>1.982</v>
      </c>
      <c r="E1202" s="2">
        <f t="shared" si="144"/>
        <v>1.9659999999999997</v>
      </c>
      <c r="F1202" s="2">
        <f t="shared" si="145"/>
        <v>1.8794999999999997</v>
      </c>
      <c r="G1202" s="2">
        <f t="shared" ref="G1202:G1265" si="147">AVERAGE(B1153:B1202)</f>
        <v>1.7496000000000003</v>
      </c>
      <c r="H1202" s="2">
        <f t="shared" si="143"/>
        <v>2.1697499999999987</v>
      </c>
      <c r="I1202" s="2">
        <f t="array" ref="I1202">SUMPRODUCT(B1186:B1205, (ROW(B1186:B1205)-ROW(B1186)+1)) / (20*21/2)</f>
        <v>1.9404285714285712</v>
      </c>
      <c r="J1202" s="2">
        <f t="shared" si="146"/>
        <v>1.8949335584765921</v>
      </c>
      <c r="K1202" s="2">
        <f t="shared" si="140"/>
        <v>1.8073750616698998</v>
      </c>
    </row>
    <row r="1203" spans="1:11" ht="13.5" x14ac:dyDescent="0.25">
      <c r="A1203" s="3">
        <f>TITRES_STAT!B1206</f>
        <v>43762</v>
      </c>
      <c r="B1203" s="6">
        <f>TITRES_STAT!D1206</f>
        <v>1.94</v>
      </c>
      <c r="C1203" s="2">
        <f t="shared" si="141"/>
        <v>-5.0000000000000044E-2</v>
      </c>
      <c r="D1203" s="2">
        <f t="shared" si="142"/>
        <v>1.98</v>
      </c>
      <c r="E1203" s="2">
        <f t="shared" si="144"/>
        <v>1.9650000000000003</v>
      </c>
      <c r="F1203" s="2">
        <f t="shared" si="145"/>
        <v>1.8929999999999996</v>
      </c>
      <c r="G1203" s="2">
        <f t="shared" si="147"/>
        <v>1.7556</v>
      </c>
      <c r="H1203" s="2">
        <f t="shared" si="143"/>
        <v>2.1634499999999988</v>
      </c>
      <c r="I1203" s="2">
        <f t="array" ref="I1203">SUMPRODUCT(B1187:B1206, (ROW(B1187:B1206)-ROW(B1187)+1)) / (20*21/2)</f>
        <v>1.9344761904761905</v>
      </c>
      <c r="J1203" s="2">
        <f t="shared" si="146"/>
        <v>1.8992256005264403</v>
      </c>
      <c r="K1203" s="2">
        <f t="shared" ref="K1203:K1266" si="148">$K$4*B1203+(1-$K$4)*K1202</f>
        <v>1.8125760396436295</v>
      </c>
    </row>
    <row r="1204" spans="1:11" ht="13.5" x14ac:dyDescent="0.25">
      <c r="A1204" s="3">
        <f>TITRES_STAT!B1207</f>
        <v>43763</v>
      </c>
      <c r="B1204" s="6">
        <f>TITRES_STAT!D1207</f>
        <v>1.89</v>
      </c>
      <c r="C1204" s="2">
        <f t="shared" si="141"/>
        <v>-5.0000000000000044E-2</v>
      </c>
      <c r="D1204" s="2">
        <f t="shared" si="142"/>
        <v>1.9600000000000002</v>
      </c>
      <c r="E1204" s="2">
        <f t="shared" si="144"/>
        <v>1.9590000000000001</v>
      </c>
      <c r="F1204" s="2">
        <f t="shared" si="145"/>
        <v>1.9039999999999995</v>
      </c>
      <c r="G1204" s="2">
        <f t="shared" si="147"/>
        <v>1.7605999999999999</v>
      </c>
      <c r="H1204" s="2">
        <f t="shared" si="143"/>
        <v>2.1568999999999989</v>
      </c>
      <c r="I1204" s="2">
        <f t="array" ref="I1204">SUMPRODUCT(B1188:B1207, (ROW(B1188:B1207)-ROW(B1188)+1)) / (20*21/2)</f>
        <v>1.9318571428571425</v>
      </c>
      <c r="J1204" s="2">
        <f t="shared" si="146"/>
        <v>1.8983469719048744</v>
      </c>
      <c r="K1204" s="2">
        <f t="shared" si="148"/>
        <v>1.8156122733830951</v>
      </c>
    </row>
    <row r="1205" spans="1:11" ht="13.5" x14ac:dyDescent="0.25">
      <c r="A1205" s="3">
        <f>TITRES_STAT!B1208</f>
        <v>43766</v>
      </c>
      <c r="B1205" s="6">
        <f>TITRES_STAT!D1208</f>
        <v>1.89</v>
      </c>
      <c r="C1205" s="2">
        <f t="shared" si="141"/>
        <v>0</v>
      </c>
      <c r="D1205" s="2">
        <f t="shared" si="142"/>
        <v>1.94</v>
      </c>
      <c r="E1205" s="2">
        <f t="shared" si="144"/>
        <v>1.9530000000000001</v>
      </c>
      <c r="F1205" s="2">
        <f t="shared" si="145"/>
        <v>1.9124999999999996</v>
      </c>
      <c r="G1205" s="2">
        <f t="shared" si="147"/>
        <v>1.7656000000000003</v>
      </c>
      <c r="H1205" s="2">
        <f t="shared" si="143"/>
        <v>2.1503499999999987</v>
      </c>
      <c r="I1205" s="2">
        <f t="array" ref="I1205">SUMPRODUCT(B1189:B1208, (ROW(B1189:B1208)-ROW(B1189)+1)) / (20*21/2)</f>
        <v>1.9285714285714284</v>
      </c>
      <c r="J1205" s="2">
        <f t="shared" si="146"/>
        <v>1.8975520221996482</v>
      </c>
      <c r="K1205" s="2">
        <f t="shared" si="148"/>
        <v>1.8185294391327778</v>
      </c>
    </row>
    <row r="1206" spans="1:11" ht="13.5" x14ac:dyDescent="0.25">
      <c r="A1206" s="3">
        <f>TITRES_STAT!B1209</f>
        <v>43767</v>
      </c>
      <c r="B1206" s="6">
        <f>TITRES_STAT!D1209</f>
        <v>1.85</v>
      </c>
      <c r="C1206" s="2">
        <f t="shared" si="141"/>
        <v>-3.9999999999999813E-2</v>
      </c>
      <c r="D1206" s="2">
        <f t="shared" si="142"/>
        <v>1.9119999999999997</v>
      </c>
      <c r="E1206" s="2">
        <f t="shared" si="144"/>
        <v>1.9430000000000001</v>
      </c>
      <c r="F1206" s="2">
        <f t="shared" si="145"/>
        <v>1.9174999999999998</v>
      </c>
      <c r="G1206" s="2">
        <f t="shared" si="147"/>
        <v>1.7698000000000003</v>
      </c>
      <c r="H1206" s="2">
        <f t="shared" si="143"/>
        <v>2.1434499999999987</v>
      </c>
      <c r="I1206" s="2">
        <f t="array" ref="I1206">SUMPRODUCT(B1190:B1209, (ROW(B1190:B1209)-ROW(B1190)+1)) / (20*21/2)</f>
        <v>1.9208095238095237</v>
      </c>
      <c r="J1206" s="2">
        <f t="shared" si="146"/>
        <v>1.8930232581806341</v>
      </c>
      <c r="K1206" s="2">
        <f t="shared" si="148"/>
        <v>1.8197635787746296</v>
      </c>
    </row>
    <row r="1207" spans="1:11" ht="13.5" x14ac:dyDescent="0.25">
      <c r="A1207" s="3">
        <f>TITRES_STAT!B1210</f>
        <v>43768</v>
      </c>
      <c r="B1207" s="6">
        <f>TITRES_STAT!D1210</f>
        <v>1.89</v>
      </c>
      <c r="C1207" s="2">
        <f t="shared" si="141"/>
        <v>3.9999999999999813E-2</v>
      </c>
      <c r="D1207" s="2">
        <f t="shared" si="142"/>
        <v>1.8920000000000001</v>
      </c>
      <c r="E1207" s="2">
        <f t="shared" si="144"/>
        <v>1.9370000000000001</v>
      </c>
      <c r="F1207" s="2">
        <f t="shared" si="145"/>
        <v>1.9244999999999997</v>
      </c>
      <c r="G1207" s="2">
        <f t="shared" si="147"/>
        <v>1.7748000000000002</v>
      </c>
      <c r="H1207" s="2">
        <f t="shared" si="143"/>
        <v>2.1367499999999984</v>
      </c>
      <c r="I1207" s="2">
        <f t="array" ref="I1207">SUMPRODUCT(B1191:B1210, (ROW(B1191:B1210)-ROW(B1191)+1)) / (20*21/2)</f>
        <v>1.9129047619047614</v>
      </c>
      <c r="J1207" s="2">
        <f t="shared" si="146"/>
        <v>1.8927353288300974</v>
      </c>
      <c r="K1207" s="2">
        <f t="shared" si="148"/>
        <v>1.8225179482344482</v>
      </c>
    </row>
    <row r="1208" spans="1:11" ht="13.5" x14ac:dyDescent="0.25">
      <c r="A1208" s="3">
        <f>TITRES_STAT!B1211</f>
        <v>43769</v>
      </c>
      <c r="B1208" s="6">
        <f>TITRES_STAT!D1211</f>
        <v>1.89</v>
      </c>
      <c r="C1208" s="2">
        <f t="shared" si="141"/>
        <v>0</v>
      </c>
      <c r="D1208" s="2">
        <f t="shared" si="142"/>
        <v>1.8820000000000001</v>
      </c>
      <c r="E1208" s="2">
        <f t="shared" si="144"/>
        <v>1.9310000000000003</v>
      </c>
      <c r="F1208" s="2">
        <f t="shared" si="145"/>
        <v>1.9314999999999998</v>
      </c>
      <c r="G1208" s="2">
        <f t="shared" si="147"/>
        <v>1.7798000000000003</v>
      </c>
      <c r="H1208" s="2">
        <f t="shared" si="143"/>
        <v>2.1300499999999984</v>
      </c>
      <c r="I1208" s="2">
        <f t="array" ref="I1208">SUMPRODUCT(B1192:B1211, (ROW(B1192:B1211)-ROW(B1192)+1)) / (20*21/2)</f>
        <v>1.9052380952380952</v>
      </c>
      <c r="J1208" s="2">
        <f t="shared" si="146"/>
        <v>1.8924748213224691</v>
      </c>
      <c r="K1208" s="2">
        <f t="shared" si="148"/>
        <v>1.8251643032056466</v>
      </c>
    </row>
    <row r="1209" spans="1:11" ht="13.5" x14ac:dyDescent="0.25">
      <c r="A1209" s="3">
        <f>TITRES_STAT!B1212</f>
        <v>43770</v>
      </c>
      <c r="B1209" s="6">
        <f>TITRES_STAT!D1212</f>
        <v>1.85</v>
      </c>
      <c r="C1209" s="2">
        <f t="shared" si="141"/>
        <v>-3.9999999999999813E-2</v>
      </c>
      <c r="D1209" s="2">
        <f t="shared" si="142"/>
        <v>1.8739999999999999</v>
      </c>
      <c r="E1209" s="2">
        <f t="shared" si="144"/>
        <v>1.9170000000000003</v>
      </c>
      <c r="F1209" s="2">
        <f t="shared" si="145"/>
        <v>1.9329999999999998</v>
      </c>
      <c r="G1209" s="2">
        <f t="shared" si="147"/>
        <v>1.7838000000000001</v>
      </c>
      <c r="H1209" s="2">
        <f t="shared" si="143"/>
        <v>2.1231499999999981</v>
      </c>
      <c r="I1209" s="2">
        <f t="array" ref="I1209">SUMPRODUCT(B1193:B1212, (ROW(B1193:B1212)-ROW(B1193)+1)) / (20*21/2)</f>
        <v>1.898047619047619</v>
      </c>
      <c r="J1209" s="2">
        <f t="shared" si="146"/>
        <v>1.8884296002441388</v>
      </c>
      <c r="K1209" s="2">
        <f t="shared" si="148"/>
        <v>1.8261382520995428</v>
      </c>
    </row>
    <row r="1210" spans="1:11" ht="13.5" x14ac:dyDescent="0.25">
      <c r="A1210" s="3">
        <f>TITRES_STAT!B1213</f>
        <v>43773</v>
      </c>
      <c r="B1210" s="6">
        <f>TITRES_STAT!D1213</f>
        <v>1.85</v>
      </c>
      <c r="C1210" s="2">
        <f t="shared" si="141"/>
        <v>0</v>
      </c>
      <c r="D1210" s="2">
        <f t="shared" si="142"/>
        <v>1.8660000000000001</v>
      </c>
      <c r="E1210" s="2">
        <f t="shared" si="144"/>
        <v>1.903</v>
      </c>
      <c r="F1210" s="2">
        <f t="shared" si="145"/>
        <v>1.9304999999999999</v>
      </c>
      <c r="G1210" s="2">
        <f t="shared" si="147"/>
        <v>1.7878000000000001</v>
      </c>
      <c r="H1210" s="2">
        <f t="shared" si="143"/>
        <v>2.1162499999999982</v>
      </c>
      <c r="I1210" s="2">
        <f t="array" ref="I1210">SUMPRODUCT(B1194:B1213, (ROW(B1194:B1213)-ROW(B1194)+1)) / (20*21/2)</f>
        <v>1.8913333333333333</v>
      </c>
      <c r="J1210" s="2">
        <f t="shared" si="146"/>
        <v>1.8847696383161257</v>
      </c>
      <c r="K1210" s="2">
        <f t="shared" si="148"/>
        <v>1.8270740069191687</v>
      </c>
    </row>
    <row r="1211" spans="1:11" ht="13.5" x14ac:dyDescent="0.25">
      <c r="A1211" s="3">
        <f>TITRES_STAT!B1214</f>
        <v>43774</v>
      </c>
      <c r="B1211" s="6">
        <f>TITRES_STAT!D1214</f>
        <v>1.85</v>
      </c>
      <c r="C1211" s="2">
        <f t="shared" si="141"/>
        <v>0</v>
      </c>
      <c r="D1211" s="2">
        <f t="shared" si="142"/>
        <v>1.8660000000000001</v>
      </c>
      <c r="E1211" s="2">
        <f t="shared" si="144"/>
        <v>1.889</v>
      </c>
      <c r="F1211" s="2">
        <f t="shared" si="145"/>
        <v>1.9255000000000002</v>
      </c>
      <c r="G1211" s="2">
        <f t="shared" si="147"/>
        <v>1.7917999999999998</v>
      </c>
      <c r="H1211" s="2">
        <f t="shared" si="143"/>
        <v>2.1093499999999987</v>
      </c>
      <c r="I1211" s="2">
        <f t="array" ref="I1211">SUMPRODUCT(B1195:B1214, (ROW(B1195:B1214)-ROW(B1195)+1)) / (20*21/2)</f>
        <v>1.8889047619047616</v>
      </c>
      <c r="J1211" s="2">
        <f t="shared" si="146"/>
        <v>1.8814582441907803</v>
      </c>
      <c r="K1211" s="2">
        <f t="shared" si="148"/>
        <v>1.8279730654713582</v>
      </c>
    </row>
    <row r="1212" spans="1:11" ht="13.5" x14ac:dyDescent="0.25">
      <c r="A1212" s="3">
        <f>TITRES_STAT!B1215</f>
        <v>43775</v>
      </c>
      <c r="B1212" s="6">
        <f>TITRES_STAT!D1215</f>
        <v>1.85</v>
      </c>
      <c r="C1212" s="2">
        <f t="shared" si="141"/>
        <v>0</v>
      </c>
      <c r="D1212" s="2">
        <f t="shared" si="142"/>
        <v>1.8579999999999999</v>
      </c>
      <c r="E1212" s="2">
        <f t="shared" si="144"/>
        <v>1.8750000000000004</v>
      </c>
      <c r="F1212" s="2">
        <f t="shared" si="145"/>
        <v>1.9205000000000001</v>
      </c>
      <c r="G1212" s="2">
        <f t="shared" si="147"/>
        <v>1.7957999999999998</v>
      </c>
      <c r="H1212" s="2">
        <f t="shared" si="143"/>
        <v>2.1031499999999985</v>
      </c>
      <c r="I1212" s="2">
        <f t="array" ref="I1212">SUMPRODUCT(B1196:B1215, (ROW(B1196:B1215)-ROW(B1196)+1)) / (20*21/2)</f>
        <v>1.8848571428571426</v>
      </c>
      <c r="J1212" s="2">
        <f t="shared" si="146"/>
        <v>1.8784622209345156</v>
      </c>
      <c r="K1212" s="2">
        <f t="shared" si="148"/>
        <v>1.8288368668254227</v>
      </c>
    </row>
    <row r="1213" spans="1:11" ht="13.5" x14ac:dyDescent="0.25">
      <c r="A1213" s="3">
        <f>TITRES_STAT!B1216</f>
        <v>43776</v>
      </c>
      <c r="B1213" s="6">
        <f>TITRES_STAT!D1216</f>
        <v>1.85</v>
      </c>
      <c r="C1213" s="2">
        <f t="shared" si="141"/>
        <v>0</v>
      </c>
      <c r="D1213" s="2">
        <f t="shared" si="142"/>
        <v>1.85</v>
      </c>
      <c r="E1213" s="2">
        <f t="shared" si="144"/>
        <v>1.8660000000000001</v>
      </c>
      <c r="F1213" s="2">
        <f t="shared" si="145"/>
        <v>1.9155000000000004</v>
      </c>
      <c r="G1213" s="2">
        <f t="shared" si="147"/>
        <v>1.7997999999999998</v>
      </c>
      <c r="H1213" s="2">
        <f t="shared" si="143"/>
        <v>2.0963999999999987</v>
      </c>
      <c r="I1213" s="2">
        <f t="array" ref="I1213">SUMPRODUCT(B1197:B1216, (ROW(B1197:B1216)-ROW(B1197)+1)) / (20*21/2)</f>
        <v>1.8811904761904761</v>
      </c>
      <c r="J1213" s="2">
        <f t="shared" si="146"/>
        <v>1.8757515332264665</v>
      </c>
      <c r="K1213" s="2">
        <f t="shared" si="148"/>
        <v>1.8296667936165827</v>
      </c>
    </row>
    <row r="1214" spans="1:11" ht="13.5" x14ac:dyDescent="0.25">
      <c r="A1214" s="3">
        <f>TITRES_STAT!B1217</f>
        <v>43777</v>
      </c>
      <c r="B1214" s="6">
        <f>TITRES_STAT!D1217</f>
        <v>1.89</v>
      </c>
      <c r="C1214" s="2">
        <f t="shared" si="141"/>
        <v>3.9999999999999813E-2</v>
      </c>
      <c r="D1214" s="2">
        <f t="shared" si="142"/>
        <v>1.8580000000000001</v>
      </c>
      <c r="E1214" s="2">
        <f t="shared" si="144"/>
        <v>1.8660000000000001</v>
      </c>
      <c r="F1214" s="2">
        <f t="shared" si="145"/>
        <v>1.9125000000000003</v>
      </c>
      <c r="G1214" s="2">
        <f t="shared" si="147"/>
        <v>1.8046</v>
      </c>
      <c r="H1214" s="2">
        <f t="shared" si="143"/>
        <v>2.0898499999999989</v>
      </c>
      <c r="I1214" s="2">
        <f t="array" ref="I1214">SUMPRODUCT(B1198:B1217, (ROW(B1198:B1217)-ROW(B1198)+1)) / (20*21/2)</f>
        <v>1.877904761904762</v>
      </c>
      <c r="J1214" s="2">
        <f t="shared" si="146"/>
        <v>1.8771085300620411</v>
      </c>
      <c r="K1214" s="2">
        <f t="shared" si="148"/>
        <v>1.8320328017100502</v>
      </c>
    </row>
    <row r="1215" spans="1:11" ht="13.5" x14ac:dyDescent="0.25">
      <c r="A1215" s="3">
        <f>TITRES_STAT!B1218</f>
        <v>43780</v>
      </c>
      <c r="B1215" s="6">
        <f>TITRES_STAT!D1218</f>
        <v>1.87</v>
      </c>
      <c r="C1215" s="2">
        <f t="shared" si="141"/>
        <v>-1.9999999999999796E-2</v>
      </c>
      <c r="D1215" s="2">
        <f t="shared" si="142"/>
        <v>1.8620000000000001</v>
      </c>
      <c r="E1215" s="2">
        <f t="shared" si="144"/>
        <v>1.8640000000000001</v>
      </c>
      <c r="F1215" s="2">
        <f t="shared" si="145"/>
        <v>1.9085000000000005</v>
      </c>
      <c r="G1215" s="2">
        <f t="shared" si="147"/>
        <v>1.8090000000000002</v>
      </c>
      <c r="H1215" s="2">
        <f t="shared" si="143"/>
        <v>2.0831999999999988</v>
      </c>
      <c r="I1215" s="2">
        <f t="array" ref="I1215">SUMPRODUCT(B1199:B1218, (ROW(B1199:B1218)-ROW(B1199)+1)) / (20*21/2)</f>
        <v>1.875</v>
      </c>
      <c r="J1215" s="2">
        <f t="shared" si="146"/>
        <v>1.8764315271989895</v>
      </c>
      <c r="K1215" s="2">
        <f t="shared" si="148"/>
        <v>1.8335217114469109</v>
      </c>
    </row>
    <row r="1216" spans="1:11" ht="13.5" x14ac:dyDescent="0.25">
      <c r="A1216" s="3">
        <f>TITRES_STAT!B1219</f>
        <v>43781</v>
      </c>
      <c r="B1216" s="6">
        <f>TITRES_STAT!D1219</f>
        <v>1.87</v>
      </c>
      <c r="C1216" s="2">
        <f t="shared" si="141"/>
        <v>0</v>
      </c>
      <c r="D1216" s="2">
        <f t="shared" si="142"/>
        <v>1.8660000000000001</v>
      </c>
      <c r="E1216" s="2">
        <f t="shared" si="144"/>
        <v>1.8660000000000001</v>
      </c>
      <c r="F1216" s="2">
        <f t="shared" si="145"/>
        <v>1.9045000000000001</v>
      </c>
      <c r="G1216" s="2">
        <f t="shared" si="147"/>
        <v>1.8116000000000003</v>
      </c>
      <c r="H1216" s="2">
        <f t="shared" si="143"/>
        <v>2.0772499999999985</v>
      </c>
      <c r="I1216" s="2">
        <f t="array" ref="I1216">SUMPRODUCT(B1200:B1219, (ROW(B1200:B1219)-ROW(B1200)+1)) / (20*21/2)</f>
        <v>1.8724761904761906</v>
      </c>
      <c r="J1216" s="2">
        <f t="shared" si="146"/>
        <v>1.8758190007990858</v>
      </c>
      <c r="K1216" s="2">
        <f t="shared" si="148"/>
        <v>1.8349522325666399</v>
      </c>
    </row>
    <row r="1217" spans="1:11" ht="13.5" x14ac:dyDescent="0.25">
      <c r="A1217" s="3">
        <f>TITRES_STAT!B1220</f>
        <v>43782</v>
      </c>
      <c r="B1217" s="6">
        <f>TITRES_STAT!D1220</f>
        <v>1.87</v>
      </c>
      <c r="C1217" s="2">
        <f t="shared" si="141"/>
        <v>0</v>
      </c>
      <c r="D1217" s="2">
        <f t="shared" si="142"/>
        <v>1.8700000000000003</v>
      </c>
      <c r="E1217" s="2">
        <f t="shared" si="144"/>
        <v>1.8640000000000001</v>
      </c>
      <c r="F1217" s="2">
        <f t="shared" si="145"/>
        <v>1.9004999999999999</v>
      </c>
      <c r="G1217" s="2">
        <f t="shared" si="147"/>
        <v>1.8142000000000005</v>
      </c>
      <c r="H1217" s="2">
        <f t="shared" si="143"/>
        <v>2.0719499999999988</v>
      </c>
      <c r="I1217" s="2">
        <f t="array" ref="I1217">SUMPRODUCT(B1201:B1220, (ROW(B1201:B1220)-ROW(B1201)+1)) / (20*21/2)</f>
        <v>1.8705238095238097</v>
      </c>
      <c r="J1217" s="2">
        <f t="shared" si="146"/>
        <v>1.8752648102467919</v>
      </c>
      <c r="K1217" s="2">
        <f t="shared" si="148"/>
        <v>1.8363266548189285</v>
      </c>
    </row>
    <row r="1218" spans="1:11" ht="13.5" x14ac:dyDescent="0.25">
      <c r="A1218" s="3">
        <f>TITRES_STAT!B1221</f>
        <v>43783</v>
      </c>
      <c r="B1218" s="6">
        <f>TITRES_STAT!D1221</f>
        <v>1.87</v>
      </c>
      <c r="C1218" s="2">
        <f t="shared" si="141"/>
        <v>0</v>
      </c>
      <c r="D1218" s="2">
        <f t="shared" si="142"/>
        <v>1.8740000000000001</v>
      </c>
      <c r="E1218" s="2">
        <f t="shared" si="144"/>
        <v>1.8620000000000005</v>
      </c>
      <c r="F1218" s="2">
        <f t="shared" si="145"/>
        <v>1.8965000000000001</v>
      </c>
      <c r="G1218" s="2">
        <f t="shared" si="147"/>
        <v>1.8168000000000004</v>
      </c>
      <c r="H1218" s="2">
        <f t="shared" si="143"/>
        <v>2.0659999999999985</v>
      </c>
      <c r="I1218" s="2">
        <f t="array" ref="I1218">SUMPRODUCT(B1202:B1221, (ROW(B1202:B1221)-ROW(B1202)+1)) / (20*21/2)</f>
        <v>1.8691428571428577</v>
      </c>
      <c r="J1218" s="2">
        <f t="shared" si="146"/>
        <v>1.8747633997470974</v>
      </c>
      <c r="K1218" s="2">
        <f t="shared" si="148"/>
        <v>1.8376471781593626</v>
      </c>
    </row>
    <row r="1219" spans="1:11" ht="13.5" x14ac:dyDescent="0.25">
      <c r="A1219" s="3">
        <f>TITRES_STAT!B1222</f>
        <v>43784</v>
      </c>
      <c r="B1219" s="6">
        <f>TITRES_STAT!D1222</f>
        <v>1.87</v>
      </c>
      <c r="C1219" s="2">
        <f t="shared" si="141"/>
        <v>0</v>
      </c>
      <c r="D1219" s="2">
        <f t="shared" si="142"/>
        <v>1.8700000000000003</v>
      </c>
      <c r="E1219" s="2">
        <f t="shared" si="144"/>
        <v>1.8640000000000003</v>
      </c>
      <c r="F1219" s="2">
        <f t="shared" si="145"/>
        <v>1.8905000000000001</v>
      </c>
      <c r="G1219" s="2">
        <f t="shared" si="147"/>
        <v>1.8208000000000004</v>
      </c>
      <c r="H1219" s="2">
        <f t="shared" si="143"/>
        <v>2.0600499999999986</v>
      </c>
      <c r="I1219" s="2">
        <f t="array" ref="I1219">SUMPRODUCT(B1203:B1222, (ROW(B1203:B1222)-ROW(B1203)+1)) / (20*21/2)</f>
        <v>1.8683333333333334</v>
      </c>
      <c r="J1219" s="2">
        <f t="shared" si="146"/>
        <v>1.8743097426283262</v>
      </c>
      <c r="K1219" s="2">
        <f t="shared" si="148"/>
        <v>1.8389159162707602</v>
      </c>
    </row>
    <row r="1220" spans="1:11" ht="13.5" x14ac:dyDescent="0.25">
      <c r="A1220" s="3">
        <f>TITRES_STAT!B1223</f>
        <v>43787</v>
      </c>
      <c r="B1220" s="6">
        <f>TITRES_STAT!D1223</f>
        <v>1.87</v>
      </c>
      <c r="C1220" s="2">
        <f t="shared" ref="C1220:C1283" si="149">B1220-B1219</f>
        <v>0</v>
      </c>
      <c r="D1220" s="2">
        <f t="shared" si="142"/>
        <v>1.8700000000000003</v>
      </c>
      <c r="E1220" s="2">
        <f t="shared" si="144"/>
        <v>1.8660000000000003</v>
      </c>
      <c r="F1220" s="2">
        <f t="shared" si="145"/>
        <v>1.8844999999999998</v>
      </c>
      <c r="G1220" s="2">
        <f t="shared" si="147"/>
        <v>1.8258000000000008</v>
      </c>
      <c r="H1220" s="2">
        <f t="shared" si="143"/>
        <v>2.0540999999999991</v>
      </c>
      <c r="I1220" s="2">
        <f t="array" ref="I1220">SUMPRODUCT(B1204:B1223, (ROW(B1204:B1223)-ROW(B1204)+1)) / (20*21/2)</f>
        <v>1.8680952380952385</v>
      </c>
      <c r="J1220" s="2">
        <f t="shared" si="146"/>
        <v>1.8738992909494379</v>
      </c>
      <c r="K1220" s="2">
        <f t="shared" si="148"/>
        <v>1.8401348999464167</v>
      </c>
    </row>
    <row r="1221" spans="1:11" ht="13.5" x14ac:dyDescent="0.25">
      <c r="A1221" s="3">
        <f>TITRES_STAT!B1224</f>
        <v>43788</v>
      </c>
      <c r="B1221" s="6">
        <f>TITRES_STAT!D1224</f>
        <v>1.87</v>
      </c>
      <c r="C1221" s="2">
        <f t="shared" si="149"/>
        <v>0</v>
      </c>
      <c r="D1221" s="2">
        <f t="shared" si="142"/>
        <v>1.8700000000000003</v>
      </c>
      <c r="E1221" s="2">
        <f t="shared" si="144"/>
        <v>1.8680000000000003</v>
      </c>
      <c r="F1221" s="2">
        <f t="shared" si="145"/>
        <v>1.8785000000000001</v>
      </c>
      <c r="G1221" s="2">
        <f t="shared" si="147"/>
        <v>1.8300000000000005</v>
      </c>
      <c r="H1221" s="2">
        <f t="shared" si="143"/>
        <v>2.0481499999999992</v>
      </c>
      <c r="I1221" s="2">
        <f t="array" ref="I1221">SUMPRODUCT(B1205:B1224, (ROW(B1205:B1224)-ROW(B1205)+1)) / (20*21/2)</f>
        <v>1.8662857142857145</v>
      </c>
      <c r="J1221" s="2">
        <f t="shared" si="146"/>
        <v>1.8735279299066343</v>
      </c>
      <c r="K1221" s="2">
        <f t="shared" si="148"/>
        <v>1.8413060803406749</v>
      </c>
    </row>
    <row r="1222" spans="1:11" ht="13.5" x14ac:dyDescent="0.25">
      <c r="A1222" s="3">
        <f>TITRES_STAT!B1225</f>
        <v>43789</v>
      </c>
      <c r="B1222" s="6">
        <f>TITRES_STAT!D1225</f>
        <v>1.87</v>
      </c>
      <c r="C1222" s="2">
        <f t="shared" si="149"/>
        <v>0</v>
      </c>
      <c r="D1222" s="2">
        <f t="shared" ref="D1222:D1285" si="150">AVERAGE(B1218:B1222)</f>
        <v>1.8700000000000003</v>
      </c>
      <c r="E1222" s="2">
        <f t="shared" si="144"/>
        <v>1.8700000000000006</v>
      </c>
      <c r="F1222" s="2">
        <f t="shared" si="145"/>
        <v>1.8725000000000001</v>
      </c>
      <c r="G1222" s="2">
        <f t="shared" si="147"/>
        <v>1.8348000000000007</v>
      </c>
      <c r="H1222" s="2">
        <f t="shared" si="143"/>
        <v>2.0426499999999996</v>
      </c>
      <c r="I1222" s="2">
        <f t="array" ref="I1222">SUMPRODUCT(B1206:B1225, (ROW(B1206:B1225)-ROW(B1206)+1)) / (20*21/2)</f>
        <v>1.8646666666666669</v>
      </c>
      <c r="J1222" s="2">
        <f t="shared" si="146"/>
        <v>1.873191936582193</v>
      </c>
      <c r="K1222" s="2">
        <f t="shared" si="148"/>
        <v>1.8424313320920209</v>
      </c>
    </row>
    <row r="1223" spans="1:11" ht="13.5" x14ac:dyDescent="0.25">
      <c r="A1223" s="3">
        <f>TITRES_STAT!B1226</f>
        <v>43790</v>
      </c>
      <c r="B1223" s="6">
        <f>TITRES_STAT!D1226</f>
        <v>1.87</v>
      </c>
      <c r="C1223" s="2">
        <f t="shared" si="149"/>
        <v>0</v>
      </c>
      <c r="D1223" s="2">
        <f t="shared" si="150"/>
        <v>1.8700000000000003</v>
      </c>
      <c r="E1223" s="2">
        <f t="shared" si="144"/>
        <v>1.8720000000000006</v>
      </c>
      <c r="F1223" s="2">
        <f t="shared" si="145"/>
        <v>1.8690000000000002</v>
      </c>
      <c r="G1223" s="2">
        <f t="shared" si="147"/>
        <v>1.8388000000000009</v>
      </c>
      <c r="H1223" s="2">
        <f t="shared" si="143"/>
        <v>2.0377999999999998</v>
      </c>
      <c r="I1223" s="2">
        <f t="array" ref="I1223">SUMPRODUCT(B1207:B1226, (ROW(B1207:B1226)-ROW(B1207)+1)) / (20*21/2)</f>
        <v>1.8632380952380954</v>
      </c>
      <c r="J1223" s="2">
        <f t="shared" si="146"/>
        <v>1.8728879426219842</v>
      </c>
      <c r="K1223" s="2">
        <f t="shared" si="148"/>
        <v>1.8435124563237064</v>
      </c>
    </row>
    <row r="1224" spans="1:11" ht="13.5" x14ac:dyDescent="0.25">
      <c r="A1224" s="3">
        <f>TITRES_STAT!B1227</f>
        <v>43791</v>
      </c>
      <c r="B1224" s="6">
        <f>TITRES_STAT!D1227</f>
        <v>1.85</v>
      </c>
      <c r="C1224" s="2">
        <f t="shared" si="149"/>
        <v>-2.0000000000000018E-2</v>
      </c>
      <c r="D1224" s="2">
        <f t="shared" si="150"/>
        <v>1.8660000000000001</v>
      </c>
      <c r="E1224" s="2">
        <f t="shared" si="144"/>
        <v>1.8680000000000008</v>
      </c>
      <c r="F1224" s="2">
        <f t="shared" si="145"/>
        <v>1.8670000000000002</v>
      </c>
      <c r="G1224" s="2">
        <f t="shared" si="147"/>
        <v>1.8424000000000007</v>
      </c>
      <c r="H1224" s="2">
        <f t="shared" si="143"/>
        <v>2.0322499999999994</v>
      </c>
      <c r="I1224" s="2">
        <f t="array" ref="I1224">SUMPRODUCT(B1208:B1227, (ROW(B1208:B1227)-ROW(B1208)+1)) / (20*21/2)</f>
        <v>1.8618095238095238</v>
      </c>
      <c r="J1224" s="2">
        <f t="shared" si="146"/>
        <v>1.8707081385627478</v>
      </c>
      <c r="K1224" s="2">
        <f t="shared" si="148"/>
        <v>1.8437668698012082</v>
      </c>
    </row>
    <row r="1225" spans="1:11" ht="13.5" x14ac:dyDescent="0.25">
      <c r="A1225" s="3">
        <f>TITRES_STAT!B1228</f>
        <v>43794</v>
      </c>
      <c r="B1225" s="6">
        <f>TITRES_STAT!D1228</f>
        <v>1.85</v>
      </c>
      <c r="C1225" s="2">
        <f t="shared" si="149"/>
        <v>0</v>
      </c>
      <c r="D1225" s="2">
        <f t="shared" si="150"/>
        <v>1.8620000000000001</v>
      </c>
      <c r="E1225" s="2">
        <f t="shared" si="144"/>
        <v>1.8660000000000008</v>
      </c>
      <c r="F1225" s="2">
        <f t="shared" si="145"/>
        <v>1.8650000000000007</v>
      </c>
      <c r="G1225" s="2">
        <f t="shared" si="147"/>
        <v>1.8460000000000005</v>
      </c>
      <c r="H1225" s="2">
        <f t="shared" si="143"/>
        <v>2.0262999999999995</v>
      </c>
      <c r="I1225" s="2">
        <f t="array" ref="I1225">SUMPRODUCT(B1209:B1228, (ROW(B1209:B1228)-ROW(B1209)+1)) / (20*21/2)</f>
        <v>1.8605714285714288</v>
      </c>
      <c r="J1225" s="2">
        <f t="shared" si="146"/>
        <v>1.8687359348901051</v>
      </c>
      <c r="K1225" s="2">
        <f t="shared" si="148"/>
        <v>1.8440113062795922</v>
      </c>
    </row>
    <row r="1226" spans="1:11" ht="13.5" x14ac:dyDescent="0.25">
      <c r="A1226" s="3">
        <f>TITRES_STAT!B1229</f>
        <v>43795</v>
      </c>
      <c r="B1226" s="6">
        <f>TITRES_STAT!D1229</f>
        <v>1.85</v>
      </c>
      <c r="C1226" s="2">
        <f t="shared" si="149"/>
        <v>0</v>
      </c>
      <c r="D1226" s="2">
        <f t="shared" si="150"/>
        <v>1.8579999999999999</v>
      </c>
      <c r="E1226" s="2">
        <f t="shared" si="144"/>
        <v>1.8640000000000003</v>
      </c>
      <c r="F1226" s="2">
        <f t="shared" si="145"/>
        <v>1.8650000000000007</v>
      </c>
      <c r="G1226" s="2">
        <f t="shared" si="147"/>
        <v>1.8496000000000006</v>
      </c>
      <c r="H1226" s="2">
        <f t="shared" ref="H1226:H1289" si="151">AVERAGE(B1027:B1226)</f>
        <v>2.0203499999999992</v>
      </c>
      <c r="I1226" s="2">
        <f t="array" ref="I1226">SUMPRODUCT(B1210:B1229, (ROW(B1210:B1229)-ROW(B1210)+1)) / (20*21/2)</f>
        <v>1.8595238095238096</v>
      </c>
      <c r="J1226" s="2">
        <f t="shared" si="146"/>
        <v>1.8669515601386666</v>
      </c>
      <c r="K1226" s="2">
        <f t="shared" si="148"/>
        <v>1.8442461570137259</v>
      </c>
    </row>
    <row r="1227" spans="1:11" ht="13.5" x14ac:dyDescent="0.25">
      <c r="A1227" s="3">
        <f>TITRES_STAT!B1230</f>
        <v>43796</v>
      </c>
      <c r="B1227" s="6">
        <f>TITRES_STAT!D1230</f>
        <v>1.85</v>
      </c>
      <c r="C1227" s="2">
        <f t="shared" si="149"/>
        <v>0</v>
      </c>
      <c r="D1227" s="2">
        <f t="shared" si="150"/>
        <v>1.8539999999999999</v>
      </c>
      <c r="E1227" s="2">
        <f t="shared" si="144"/>
        <v>1.8620000000000005</v>
      </c>
      <c r="F1227" s="2">
        <f t="shared" si="145"/>
        <v>1.8630000000000007</v>
      </c>
      <c r="G1227" s="2">
        <f t="shared" si="147"/>
        <v>1.8532000000000004</v>
      </c>
      <c r="H1227" s="2">
        <f t="shared" si="151"/>
        <v>2.0143999999999993</v>
      </c>
      <c r="I1227" s="2">
        <f t="array" ref="I1227">SUMPRODUCT(B1211:B1230, (ROW(B1211:B1230)-ROW(B1211)+1)) / (20*21/2)</f>
        <v>1.8584761904761904</v>
      </c>
      <c r="J1227" s="2">
        <f t="shared" si="146"/>
        <v>1.865337125839746</v>
      </c>
      <c r="K1227" s="2">
        <f t="shared" si="148"/>
        <v>1.8444717979151484</v>
      </c>
    </row>
    <row r="1228" spans="1:11" ht="13.5" x14ac:dyDescent="0.25">
      <c r="A1228" s="3">
        <f>TITRES_STAT!B1231</f>
        <v>43797</v>
      </c>
      <c r="B1228" s="6">
        <f>TITRES_STAT!D1231</f>
        <v>1.85</v>
      </c>
      <c r="C1228" s="2">
        <f t="shared" si="149"/>
        <v>0</v>
      </c>
      <c r="D1228" s="2">
        <f t="shared" si="150"/>
        <v>1.85</v>
      </c>
      <c r="E1228" s="2">
        <f t="shared" ref="E1228:E1291" si="152">AVERAGE(B1219:B1228)</f>
        <v>1.86</v>
      </c>
      <c r="F1228" s="2">
        <f t="shared" si="145"/>
        <v>1.8610000000000007</v>
      </c>
      <c r="G1228" s="2">
        <f t="shared" si="147"/>
        <v>1.8568000000000007</v>
      </c>
      <c r="H1228" s="2">
        <f t="shared" si="151"/>
        <v>2.0084499999999994</v>
      </c>
      <c r="I1228" s="2">
        <f t="array" ref="I1228">SUMPRODUCT(B1212:B1231, (ROW(B1212:B1231)-ROW(B1212)+1)) / (20*21/2)</f>
        <v>1.8574285714285714</v>
      </c>
      <c r="J1228" s="2">
        <f t="shared" si="146"/>
        <v>1.8638764471883416</v>
      </c>
      <c r="K1228" s="2">
        <f t="shared" si="148"/>
        <v>1.84468859015377</v>
      </c>
    </row>
    <row r="1229" spans="1:11" ht="13.5" x14ac:dyDescent="0.25">
      <c r="A1229" s="3">
        <f>TITRES_STAT!B1232</f>
        <v>43798</v>
      </c>
      <c r="B1229" s="6">
        <f>TITRES_STAT!D1232</f>
        <v>1.85</v>
      </c>
      <c r="C1229" s="2">
        <f t="shared" si="149"/>
        <v>0</v>
      </c>
      <c r="D1229" s="2">
        <f t="shared" si="150"/>
        <v>1.85</v>
      </c>
      <c r="E1229" s="2">
        <f t="shared" si="152"/>
        <v>1.8580000000000001</v>
      </c>
      <c r="F1229" s="2">
        <f t="shared" si="145"/>
        <v>1.8610000000000007</v>
      </c>
      <c r="G1229" s="2">
        <f t="shared" si="147"/>
        <v>1.8604000000000005</v>
      </c>
      <c r="H1229" s="2">
        <f t="shared" si="151"/>
        <v>2.0031499999999998</v>
      </c>
      <c r="I1229" s="2">
        <f t="array" ref="I1229">SUMPRODUCT(B1213:B1232, (ROW(B1213:B1232)-ROW(B1213)+1)) / (20*21/2)</f>
        <v>1.8563809523809522</v>
      </c>
      <c r="J1229" s="2">
        <f t="shared" si="146"/>
        <v>1.8625548807894519</v>
      </c>
      <c r="K1229" s="2">
        <f t="shared" si="148"/>
        <v>1.8448968807359751</v>
      </c>
    </row>
    <row r="1230" spans="1:11" ht="13.5" x14ac:dyDescent="0.25">
      <c r="A1230" s="3">
        <f>TITRES_STAT!B1233</f>
        <v>43801</v>
      </c>
      <c r="B1230" s="6">
        <f>TITRES_STAT!D1233</f>
        <v>1.85</v>
      </c>
      <c r="C1230" s="2">
        <f t="shared" si="149"/>
        <v>0</v>
      </c>
      <c r="D1230" s="2">
        <f t="shared" si="150"/>
        <v>1.85</v>
      </c>
      <c r="E1230" s="2">
        <f t="shared" si="152"/>
        <v>1.8560000000000003</v>
      </c>
      <c r="F1230" s="2">
        <f t="shared" si="145"/>
        <v>1.8610000000000007</v>
      </c>
      <c r="G1230" s="2">
        <f t="shared" si="147"/>
        <v>1.8640000000000003</v>
      </c>
      <c r="H1230" s="2">
        <f t="shared" si="151"/>
        <v>1.9974499999999999</v>
      </c>
      <c r="I1230" s="2">
        <f t="array" ref="I1230">SUMPRODUCT(B1214:B1233, (ROW(B1214:B1233)-ROW(B1214)+1)) / (20*21/2)</f>
        <v>1.8553333333333333</v>
      </c>
      <c r="J1230" s="2">
        <f t="shared" si="146"/>
        <v>1.8613591778571232</v>
      </c>
      <c r="K1230" s="2">
        <f t="shared" si="148"/>
        <v>1.8450970030600546</v>
      </c>
    </row>
    <row r="1231" spans="1:11" ht="13.5" x14ac:dyDescent="0.25">
      <c r="A1231" s="3">
        <f>TITRES_STAT!B1234</f>
        <v>43802</v>
      </c>
      <c r="B1231" s="6">
        <f>TITRES_STAT!D1234</f>
        <v>1.85</v>
      </c>
      <c r="C1231" s="2">
        <f t="shared" si="149"/>
        <v>0</v>
      </c>
      <c r="D1231" s="2">
        <f t="shared" si="150"/>
        <v>1.85</v>
      </c>
      <c r="E1231" s="2">
        <f t="shared" si="152"/>
        <v>1.8539999999999999</v>
      </c>
      <c r="F1231" s="2">
        <f t="shared" si="145"/>
        <v>1.8610000000000007</v>
      </c>
      <c r="G1231" s="2">
        <f t="shared" si="147"/>
        <v>1.8675999999999999</v>
      </c>
      <c r="H1231" s="2">
        <f t="shared" si="151"/>
        <v>1.9917500000000001</v>
      </c>
      <c r="I1231" s="2">
        <f t="array" ref="I1231">SUMPRODUCT(B1215:B1234, (ROW(B1215:B1234)-ROW(B1215)+1)) / (20*21/2)</f>
        <v>1.8571428571428572</v>
      </c>
      <c r="J1231" s="2">
        <f t="shared" si="146"/>
        <v>1.8602773513945401</v>
      </c>
      <c r="K1231" s="2">
        <f t="shared" si="148"/>
        <v>1.8452892774498564</v>
      </c>
    </row>
    <row r="1232" spans="1:11" ht="13.5" x14ac:dyDescent="0.25">
      <c r="A1232" s="3">
        <f>TITRES_STAT!B1235</f>
        <v>43803</v>
      </c>
      <c r="B1232" s="6">
        <f>TITRES_STAT!D1235</f>
        <v>1.85</v>
      </c>
      <c r="C1232" s="2">
        <f t="shared" si="149"/>
        <v>0</v>
      </c>
      <c r="D1232" s="2">
        <f t="shared" si="150"/>
        <v>1.85</v>
      </c>
      <c r="E1232" s="2">
        <f t="shared" si="152"/>
        <v>1.8519999999999999</v>
      </c>
      <c r="F1232" s="2">
        <f t="shared" si="145"/>
        <v>1.8610000000000011</v>
      </c>
      <c r="G1232" s="2">
        <f t="shared" si="147"/>
        <v>1.8711999999999995</v>
      </c>
      <c r="H1232" s="2">
        <f t="shared" si="151"/>
        <v>1.9860500000000005</v>
      </c>
      <c r="I1232" s="2">
        <f t="array" ref="I1232">SUMPRODUCT(B1216:B1235, (ROW(B1216:B1235)-ROW(B1216)+1)) / (20*21/2)</f>
        <v>1.859</v>
      </c>
      <c r="J1232" s="2">
        <f t="shared" si="146"/>
        <v>1.8592985560236315</v>
      </c>
      <c r="K1232" s="2">
        <f t="shared" si="148"/>
        <v>1.845474011667509</v>
      </c>
    </row>
    <row r="1233" spans="1:11" ht="13.5" x14ac:dyDescent="0.25">
      <c r="A1233" s="3">
        <f>TITRES_STAT!B1236</f>
        <v>43804</v>
      </c>
      <c r="B1233" s="6">
        <f>TITRES_STAT!D1236</f>
        <v>1.85</v>
      </c>
      <c r="C1233" s="2">
        <f t="shared" si="149"/>
        <v>0</v>
      </c>
      <c r="D1233" s="2">
        <f t="shared" si="150"/>
        <v>1.85</v>
      </c>
      <c r="E1233" s="2">
        <f t="shared" si="152"/>
        <v>1.85</v>
      </c>
      <c r="F1233" s="2">
        <f t="shared" si="145"/>
        <v>1.8610000000000011</v>
      </c>
      <c r="G1233" s="2">
        <f t="shared" si="147"/>
        <v>1.8747999999999994</v>
      </c>
      <c r="H1233" s="2">
        <f t="shared" si="151"/>
        <v>1.9798000000000007</v>
      </c>
      <c r="I1233" s="2">
        <f t="array" ref="I1233">SUMPRODUCT(B1217:B1236, (ROW(B1217:B1236)-ROW(B1217)+1)) / (20*21/2)</f>
        <v>1.8608095238095237</v>
      </c>
      <c r="J1233" s="2">
        <f t="shared" si="146"/>
        <v>1.8584129792594761</v>
      </c>
      <c r="K1233" s="2">
        <f t="shared" si="148"/>
        <v>1.8456515014060382</v>
      </c>
    </row>
    <row r="1234" spans="1:11" ht="13.5" x14ac:dyDescent="0.25">
      <c r="A1234" s="3">
        <f>TITRES_STAT!B1237</f>
        <v>43805</v>
      </c>
      <c r="B1234" s="6">
        <f>TITRES_STAT!D1237</f>
        <v>1.88</v>
      </c>
      <c r="C1234" s="2">
        <f t="shared" si="149"/>
        <v>2.9999999999999805E-2</v>
      </c>
      <c r="D1234" s="2">
        <f t="shared" si="150"/>
        <v>1.8560000000000003</v>
      </c>
      <c r="E1234" s="2">
        <f t="shared" si="152"/>
        <v>1.8529999999999998</v>
      </c>
      <c r="F1234" s="2">
        <f t="shared" si="145"/>
        <v>1.8605000000000012</v>
      </c>
      <c r="G1234" s="2">
        <f t="shared" si="147"/>
        <v>1.8789999999999991</v>
      </c>
      <c r="H1234" s="2">
        <f t="shared" si="151"/>
        <v>1.9743500000000009</v>
      </c>
      <c r="I1234" s="2">
        <f t="array" ref="I1234">SUMPRODUCT(B1218:B1237, (ROW(B1218:B1237)-ROW(B1218)+1)) / (20*21/2)</f>
        <v>1.8597142857142854</v>
      </c>
      <c r="J1234" s="2">
        <f t="shared" si="146"/>
        <v>1.8604688859966689</v>
      </c>
      <c r="K1234" s="2">
        <f t="shared" si="148"/>
        <v>1.8469985013508994</v>
      </c>
    </row>
    <row r="1235" spans="1:11" ht="13.5" x14ac:dyDescent="0.25">
      <c r="A1235" s="3">
        <f>TITRES_STAT!B1238</f>
        <v>43808</v>
      </c>
      <c r="B1235" s="6">
        <f>TITRES_STAT!D1238</f>
        <v>1.88</v>
      </c>
      <c r="C1235" s="2">
        <f t="shared" si="149"/>
        <v>0</v>
      </c>
      <c r="D1235" s="2">
        <f t="shared" si="150"/>
        <v>1.8620000000000001</v>
      </c>
      <c r="E1235" s="2">
        <f t="shared" si="152"/>
        <v>1.8559999999999999</v>
      </c>
      <c r="F1235" s="2">
        <f t="shared" si="145"/>
        <v>1.8610000000000011</v>
      </c>
      <c r="G1235" s="2">
        <f t="shared" si="147"/>
        <v>1.8821999999999988</v>
      </c>
      <c r="H1235" s="2">
        <f t="shared" si="151"/>
        <v>1.969550000000001</v>
      </c>
      <c r="I1235" s="2">
        <f t="array" ref="I1235">SUMPRODUCT(B1219:B1238, (ROW(B1219:B1238)-ROW(B1219)+1)) / (20*21/2)</f>
        <v>1.8587142857142855</v>
      </c>
      <c r="J1235" s="2">
        <f t="shared" si="146"/>
        <v>1.8623289920922244</v>
      </c>
      <c r="K1235" s="2">
        <f t="shared" si="148"/>
        <v>1.8482926777685111</v>
      </c>
    </row>
    <row r="1236" spans="1:11" ht="13.5" x14ac:dyDescent="0.25">
      <c r="A1236" s="3">
        <f>TITRES_STAT!B1239</f>
        <v>43809</v>
      </c>
      <c r="B1236" s="6">
        <f>TITRES_STAT!D1239</f>
        <v>1.88</v>
      </c>
      <c r="C1236" s="2">
        <f t="shared" si="149"/>
        <v>0</v>
      </c>
      <c r="D1236" s="2">
        <f t="shared" si="150"/>
        <v>1.8679999999999999</v>
      </c>
      <c r="E1236" s="2">
        <f t="shared" si="152"/>
        <v>1.8589999999999995</v>
      </c>
      <c r="F1236" s="2">
        <f t="shared" ref="F1236:F1299" si="153">AVERAGE(B1217:B1236)</f>
        <v>1.8615000000000008</v>
      </c>
      <c r="G1236" s="2">
        <f t="shared" si="147"/>
        <v>1.8847999999999987</v>
      </c>
      <c r="H1236" s="2">
        <f t="shared" si="151"/>
        <v>1.9649500000000011</v>
      </c>
      <c r="I1236" s="2">
        <f t="array" ref="I1236">SUMPRODUCT(B1220:B1239, (ROW(B1220:B1239)-ROW(B1220)+1)) / (20*21/2)</f>
        <v>1.8559047619047619</v>
      </c>
      <c r="J1236" s="2">
        <f t="shared" si="146"/>
        <v>1.8640119452262982</v>
      </c>
      <c r="K1236" s="2">
        <f t="shared" si="148"/>
        <v>1.8495361021697461</v>
      </c>
    </row>
    <row r="1237" spans="1:11" ht="13.5" x14ac:dyDescent="0.25">
      <c r="A1237" s="3">
        <f>TITRES_STAT!B1240</f>
        <v>43810</v>
      </c>
      <c r="B1237" s="6">
        <f>TITRES_STAT!D1240</f>
        <v>1.85</v>
      </c>
      <c r="C1237" s="2">
        <f t="shared" si="149"/>
        <v>-2.9999999999999805E-2</v>
      </c>
      <c r="D1237" s="2">
        <f t="shared" si="150"/>
        <v>1.8679999999999999</v>
      </c>
      <c r="E1237" s="2">
        <f t="shared" si="152"/>
        <v>1.859</v>
      </c>
      <c r="F1237" s="2">
        <f t="shared" si="153"/>
        <v>1.8605000000000007</v>
      </c>
      <c r="G1237" s="2">
        <f t="shared" si="147"/>
        <v>1.8867999999999983</v>
      </c>
      <c r="H1237" s="2">
        <f t="shared" si="151"/>
        <v>1.9606000000000017</v>
      </c>
      <c r="I1237" s="2">
        <f t="array" ref="I1237">SUMPRODUCT(B1221:B1240, (ROW(B1221:B1240)-ROW(B1221)+1)) / (20*21/2)</f>
        <v>1.8485238095238095</v>
      </c>
      <c r="J1237" s="2">
        <f t="shared" ref="J1237:J1300" si="154">$J$4*B1237+J1236*(1-$J$4)</f>
        <v>1.8626774742523651</v>
      </c>
      <c r="K1237" s="2">
        <f t="shared" si="148"/>
        <v>1.8495542942415208</v>
      </c>
    </row>
    <row r="1238" spans="1:11" ht="13.5" x14ac:dyDescent="0.25">
      <c r="A1238" s="3">
        <f>TITRES_STAT!B1241</f>
        <v>43811</v>
      </c>
      <c r="B1238" s="6">
        <f>TITRES_STAT!D1241</f>
        <v>1.85</v>
      </c>
      <c r="C1238" s="2">
        <f t="shared" si="149"/>
        <v>0</v>
      </c>
      <c r="D1238" s="2">
        <f t="shared" si="150"/>
        <v>1.8679999999999999</v>
      </c>
      <c r="E1238" s="2">
        <f t="shared" si="152"/>
        <v>1.859</v>
      </c>
      <c r="F1238" s="2">
        <f t="shared" si="153"/>
        <v>1.8595000000000006</v>
      </c>
      <c r="G1238" s="2">
        <f t="shared" si="147"/>
        <v>1.8887999999999983</v>
      </c>
      <c r="H1238" s="2">
        <f t="shared" si="151"/>
        <v>1.9566500000000022</v>
      </c>
      <c r="I1238" s="2">
        <f t="array" ref="I1238">SUMPRODUCT(B1222:B1241, (ROW(B1222:B1241)-ROW(B1222)+1)) / (20*21/2)</f>
        <v>1.8415714285714286</v>
      </c>
      <c r="J1238" s="2">
        <f t="shared" si="154"/>
        <v>1.86147009575214</v>
      </c>
      <c r="K1238" s="2">
        <f t="shared" si="148"/>
        <v>1.8495717728987162</v>
      </c>
    </row>
    <row r="1239" spans="1:11" ht="13.5" x14ac:dyDescent="0.25">
      <c r="A1239" s="3">
        <f>TITRES_STAT!B1242</f>
        <v>43812</v>
      </c>
      <c r="B1239" s="6">
        <f>TITRES_STAT!D1242</f>
        <v>1.83</v>
      </c>
      <c r="C1239" s="2">
        <f t="shared" si="149"/>
        <v>-2.0000000000000018E-2</v>
      </c>
      <c r="D1239" s="2">
        <f t="shared" si="150"/>
        <v>1.8579999999999999</v>
      </c>
      <c r="E1239" s="2">
        <f t="shared" si="152"/>
        <v>1.857</v>
      </c>
      <c r="F1239" s="2">
        <f t="shared" si="153"/>
        <v>1.8575000000000004</v>
      </c>
      <c r="G1239" s="2">
        <f t="shared" si="147"/>
        <v>1.888999999999998</v>
      </c>
      <c r="H1239" s="2">
        <f t="shared" si="151"/>
        <v>1.9526000000000021</v>
      </c>
      <c r="I1239" s="2">
        <f t="array" ref="I1239">SUMPRODUCT(B1223:B1242, (ROW(B1223:B1242)-ROW(B1223)+1)) / (20*21/2)</f>
        <v>1.835047619047619</v>
      </c>
      <c r="J1239" s="2">
        <f t="shared" si="154"/>
        <v>1.8584729437757457</v>
      </c>
      <c r="K1239" s="2">
        <f t="shared" si="148"/>
        <v>1.8488042523928843</v>
      </c>
    </row>
    <row r="1240" spans="1:11" ht="13.5" x14ac:dyDescent="0.25">
      <c r="A1240" s="3">
        <f>TITRES_STAT!B1243</f>
        <v>43815</v>
      </c>
      <c r="B1240" s="6">
        <f>TITRES_STAT!D1243</f>
        <v>1.78</v>
      </c>
      <c r="C1240" s="2">
        <f t="shared" si="149"/>
        <v>-5.0000000000000044E-2</v>
      </c>
      <c r="D1240" s="2">
        <f t="shared" si="150"/>
        <v>1.8379999999999999</v>
      </c>
      <c r="E1240" s="2">
        <f t="shared" si="152"/>
        <v>1.85</v>
      </c>
      <c r="F1240" s="2">
        <f t="shared" si="153"/>
        <v>1.8530000000000002</v>
      </c>
      <c r="G1240" s="2">
        <f t="shared" si="147"/>
        <v>1.8865999999999981</v>
      </c>
      <c r="H1240" s="2">
        <f t="shared" si="151"/>
        <v>1.9479500000000021</v>
      </c>
      <c r="I1240" s="2">
        <f t="array" ref="I1240">SUMPRODUCT(B1224:B1243, (ROW(B1224:B1243)-ROW(B1224)+1)) / (20*21/2)</f>
        <v>1.8337142857142859</v>
      </c>
      <c r="J1240" s="2">
        <f t="shared" si="154"/>
        <v>1.8509993300828174</v>
      </c>
      <c r="K1240" s="2">
        <f t="shared" si="148"/>
        <v>1.8461060464166927</v>
      </c>
    </row>
    <row r="1241" spans="1:11" ht="13.5" x14ac:dyDescent="0.25">
      <c r="A1241" s="3">
        <f>TITRES_STAT!B1244</f>
        <v>43816</v>
      </c>
      <c r="B1241" s="6">
        <f>TITRES_STAT!D1244</f>
        <v>1.78</v>
      </c>
      <c r="C1241" s="2">
        <f t="shared" si="149"/>
        <v>0</v>
      </c>
      <c r="D1241" s="2">
        <f t="shared" si="150"/>
        <v>1.8180000000000001</v>
      </c>
      <c r="E1241" s="2">
        <f t="shared" si="152"/>
        <v>1.843</v>
      </c>
      <c r="F1241" s="2">
        <f t="shared" si="153"/>
        <v>1.8485000000000003</v>
      </c>
      <c r="G1241" s="2">
        <f t="shared" si="147"/>
        <v>1.8831999999999982</v>
      </c>
      <c r="H1241" s="2">
        <f t="shared" si="151"/>
        <v>1.943300000000002</v>
      </c>
      <c r="I1241" s="2">
        <f t="array" ref="I1241">SUMPRODUCT(B1225:B1244, (ROW(B1225:B1244)-ROW(B1225)+1)) / (20*21/2)</f>
        <v>1.8249523809523813</v>
      </c>
      <c r="J1241" s="2">
        <f t="shared" si="154"/>
        <v>1.8442374891225493</v>
      </c>
      <c r="K1241" s="2">
        <f t="shared" si="148"/>
        <v>1.8435136524395677</v>
      </c>
    </row>
    <row r="1242" spans="1:11" ht="13.5" x14ac:dyDescent="0.25">
      <c r="A1242" s="3">
        <f>TITRES_STAT!B1245</f>
        <v>43817</v>
      </c>
      <c r="B1242" s="6">
        <f>TITRES_STAT!D1245</f>
        <v>1.78</v>
      </c>
      <c r="C1242" s="2">
        <f t="shared" si="149"/>
        <v>0</v>
      </c>
      <c r="D1242" s="2">
        <f t="shared" si="150"/>
        <v>1.8039999999999998</v>
      </c>
      <c r="E1242" s="2">
        <f t="shared" si="152"/>
        <v>1.8359999999999999</v>
      </c>
      <c r="F1242" s="2">
        <f t="shared" si="153"/>
        <v>1.8440000000000001</v>
      </c>
      <c r="G1242" s="2">
        <f t="shared" si="147"/>
        <v>1.8797999999999986</v>
      </c>
      <c r="H1242" s="2">
        <f t="shared" si="151"/>
        <v>1.938650000000002</v>
      </c>
      <c r="I1242" s="2">
        <f t="array" ref="I1242">SUMPRODUCT(B1226:B1245, (ROW(B1226:B1245)-ROW(B1226)+1)) / (20*21/2)</f>
        <v>1.8166666666666667</v>
      </c>
      <c r="J1242" s="2">
        <f t="shared" si="154"/>
        <v>1.8381196330156397</v>
      </c>
      <c r="K1242" s="2">
        <f t="shared" si="148"/>
        <v>1.8410229209713493</v>
      </c>
    </row>
    <row r="1243" spans="1:11" ht="13.5" x14ac:dyDescent="0.25">
      <c r="A1243" s="3">
        <f>TITRES_STAT!B1246</f>
        <v>43818</v>
      </c>
      <c r="B1243" s="6">
        <f>TITRES_STAT!D1246</f>
        <v>1.83</v>
      </c>
      <c r="C1243" s="2">
        <f t="shared" si="149"/>
        <v>5.0000000000000044E-2</v>
      </c>
      <c r="D1243" s="2">
        <f t="shared" si="150"/>
        <v>1.8</v>
      </c>
      <c r="E1243" s="2">
        <f t="shared" si="152"/>
        <v>1.8339999999999996</v>
      </c>
      <c r="F1243" s="2">
        <f t="shared" si="153"/>
        <v>1.8420000000000001</v>
      </c>
      <c r="G1243" s="2">
        <f t="shared" si="147"/>
        <v>1.8773999999999986</v>
      </c>
      <c r="H1243" s="2">
        <f t="shared" si="151"/>
        <v>1.9342500000000018</v>
      </c>
      <c r="I1243" s="2">
        <f t="array" ref="I1243">SUMPRODUCT(B1227:B1246, (ROW(B1227:B1246)-ROW(B1227)+1)) / (20*21/2)</f>
        <v>1.8088571428571427</v>
      </c>
      <c r="J1243" s="2">
        <f t="shared" si="154"/>
        <v>1.837346334633198</v>
      </c>
      <c r="K1243" s="2">
        <f t="shared" si="148"/>
        <v>1.8405906495607083</v>
      </c>
    </row>
    <row r="1244" spans="1:11" ht="13.5" x14ac:dyDescent="0.25">
      <c r="A1244" s="3">
        <f>TITRES_STAT!B1247</f>
        <v>43819</v>
      </c>
      <c r="B1244" s="6">
        <f>TITRES_STAT!D1247</f>
        <v>1.75</v>
      </c>
      <c r="C1244" s="2">
        <f t="shared" si="149"/>
        <v>-8.0000000000000071E-2</v>
      </c>
      <c r="D1244" s="2">
        <f t="shared" si="150"/>
        <v>1.784</v>
      </c>
      <c r="E1244" s="2">
        <f t="shared" si="152"/>
        <v>1.8209999999999997</v>
      </c>
      <c r="F1244" s="2">
        <f t="shared" si="153"/>
        <v>1.8370000000000002</v>
      </c>
      <c r="G1244" s="2">
        <f t="shared" si="147"/>
        <v>1.8733999999999986</v>
      </c>
      <c r="H1244" s="2">
        <f t="shared" si="151"/>
        <v>1.9294500000000017</v>
      </c>
      <c r="I1244" s="2">
        <f t="array" ref="I1244">SUMPRODUCT(B1228:B1247, (ROW(B1228:B1247)-ROW(B1228)+1)) / (20*21/2)</f>
        <v>1.8015238095238097</v>
      </c>
      <c r="J1244" s="2">
        <f t="shared" si="154"/>
        <v>1.829027636096703</v>
      </c>
      <c r="K1244" s="2">
        <f t="shared" si="148"/>
        <v>1.8370380750681314</v>
      </c>
    </row>
    <row r="1245" spans="1:11" ht="13.5" x14ac:dyDescent="0.25">
      <c r="A1245" s="3">
        <f>TITRES_STAT!B1248</f>
        <v>43822</v>
      </c>
      <c r="B1245" s="6">
        <f>TITRES_STAT!D1248</f>
        <v>1.75</v>
      </c>
      <c r="C1245" s="2">
        <f t="shared" si="149"/>
        <v>0</v>
      </c>
      <c r="D1245" s="2">
        <f t="shared" si="150"/>
        <v>1.778</v>
      </c>
      <c r="E1245" s="2">
        <f t="shared" si="152"/>
        <v>1.8079999999999998</v>
      </c>
      <c r="F1245" s="2">
        <f t="shared" si="153"/>
        <v>1.8320000000000001</v>
      </c>
      <c r="G1245" s="2">
        <f t="shared" si="147"/>
        <v>1.8693999999999988</v>
      </c>
      <c r="H1245" s="2">
        <f t="shared" si="151"/>
        <v>1.9246500000000011</v>
      </c>
      <c r="I1245" s="2">
        <f t="array" ref="I1245">SUMPRODUCT(B1229:B1248, (ROW(B1229:B1248)-ROW(B1229)+1)) / (20*21/2)</f>
        <v>1.7946666666666666</v>
      </c>
      <c r="J1245" s="2">
        <f t="shared" si="154"/>
        <v>1.8215011945636839</v>
      </c>
      <c r="K1245" s="2">
        <f t="shared" si="148"/>
        <v>1.8336248172223224</v>
      </c>
    </row>
    <row r="1246" spans="1:11" ht="13.5" x14ac:dyDescent="0.25">
      <c r="A1246" s="3">
        <f>TITRES_STAT!B1249</f>
        <v>43823</v>
      </c>
      <c r="B1246" s="6">
        <f>TITRES_STAT!D1249</f>
        <v>1.75</v>
      </c>
      <c r="C1246" s="2">
        <f t="shared" si="149"/>
        <v>0</v>
      </c>
      <c r="D1246" s="2">
        <f t="shared" si="150"/>
        <v>1.7719999999999998</v>
      </c>
      <c r="E1246" s="2">
        <f t="shared" si="152"/>
        <v>1.7949999999999999</v>
      </c>
      <c r="F1246" s="2">
        <f t="shared" si="153"/>
        <v>1.827</v>
      </c>
      <c r="G1246" s="2">
        <f t="shared" si="147"/>
        <v>1.8653999999999991</v>
      </c>
      <c r="H1246" s="2">
        <f t="shared" si="151"/>
        <v>1.9204500000000011</v>
      </c>
      <c r="I1246" s="2">
        <f t="array" ref="I1246">SUMPRODUCT(B1230:B1249, (ROW(B1230:B1249)-ROW(B1230)+1)) / (20*21/2)</f>
        <v>1.7882857142857145</v>
      </c>
      <c r="J1246" s="2">
        <f t="shared" si="154"/>
        <v>1.8146915569861903</v>
      </c>
      <c r="K1246" s="2">
        <f t="shared" si="148"/>
        <v>1.8303454126253687</v>
      </c>
    </row>
    <row r="1247" spans="1:11" ht="13.5" x14ac:dyDescent="0.25">
      <c r="A1247" s="3">
        <f>TITRES_STAT!B1250</f>
        <v>43824</v>
      </c>
      <c r="B1247" s="6">
        <f>TITRES_STAT!D1250</f>
        <v>1.75</v>
      </c>
      <c r="C1247" s="2">
        <f t="shared" si="149"/>
        <v>0</v>
      </c>
      <c r="D1247" s="2">
        <f t="shared" si="150"/>
        <v>1.766</v>
      </c>
      <c r="E1247" s="2">
        <f t="shared" si="152"/>
        <v>1.7850000000000001</v>
      </c>
      <c r="F1247" s="2">
        <f t="shared" si="153"/>
        <v>1.8220000000000003</v>
      </c>
      <c r="G1247" s="2">
        <f t="shared" si="147"/>
        <v>1.8613999999999991</v>
      </c>
      <c r="H1247" s="2">
        <f t="shared" si="151"/>
        <v>1.9165500000000009</v>
      </c>
      <c r="I1247" s="2">
        <f t="array" ref="I1247">SUMPRODUCT(B1231:B1250, (ROW(B1231:B1250)-ROW(B1231)+1)) / (20*21/2)</f>
        <v>1.7823809523809522</v>
      </c>
      <c r="J1247" s="2">
        <f t="shared" si="154"/>
        <v>1.8085304563208389</v>
      </c>
      <c r="K1247" s="2">
        <f t="shared" si="148"/>
        <v>1.8271946121302562</v>
      </c>
    </row>
    <row r="1248" spans="1:11" ht="13.5" x14ac:dyDescent="0.25">
      <c r="A1248" s="3">
        <f>TITRES_STAT!B1251</f>
        <v>43825</v>
      </c>
      <c r="B1248" s="6">
        <f>TITRES_STAT!D1251</f>
        <v>1.75</v>
      </c>
      <c r="C1248" s="2">
        <f t="shared" si="149"/>
        <v>0</v>
      </c>
      <c r="D1248" s="2">
        <f t="shared" si="150"/>
        <v>1.75</v>
      </c>
      <c r="E1248" s="2">
        <f t="shared" si="152"/>
        <v>1.7749999999999999</v>
      </c>
      <c r="F1248" s="2">
        <f t="shared" si="153"/>
        <v>1.8170000000000002</v>
      </c>
      <c r="G1248" s="2">
        <f t="shared" si="147"/>
        <v>1.8573999999999995</v>
      </c>
      <c r="H1248" s="2">
        <f t="shared" si="151"/>
        <v>1.9126500000000006</v>
      </c>
      <c r="I1248" s="2">
        <f t="array" ref="I1248">SUMPRODUCT(B1232:B1251, (ROW(B1232:B1251)-ROW(B1232)+1)) / (20*21/2)</f>
        <v>1.7769523809523808</v>
      </c>
      <c r="J1248" s="2">
        <f t="shared" si="154"/>
        <v>1.8029561271474257</v>
      </c>
      <c r="K1248" s="2">
        <f t="shared" si="148"/>
        <v>1.8241673724388736</v>
      </c>
    </row>
    <row r="1249" spans="1:11" ht="13.5" x14ac:dyDescent="0.25">
      <c r="A1249" s="3">
        <f>TITRES_STAT!B1252</f>
        <v>43826</v>
      </c>
      <c r="B1249" s="6">
        <f>TITRES_STAT!D1252</f>
        <v>1.75</v>
      </c>
      <c r="C1249" s="2">
        <f t="shared" si="149"/>
        <v>0</v>
      </c>
      <c r="D1249" s="2">
        <f t="shared" si="150"/>
        <v>1.75</v>
      </c>
      <c r="E1249" s="2">
        <f t="shared" si="152"/>
        <v>1.7670000000000001</v>
      </c>
      <c r="F1249" s="2">
        <f t="shared" si="153"/>
        <v>1.8120000000000001</v>
      </c>
      <c r="G1249" s="2">
        <f t="shared" si="147"/>
        <v>1.8525999999999996</v>
      </c>
      <c r="H1249" s="2">
        <f t="shared" si="151"/>
        <v>1.9085000000000003</v>
      </c>
      <c r="I1249" s="2">
        <f t="array" ref="I1249">SUMPRODUCT(B1233:B1252, (ROW(B1233:B1252)-ROW(B1233)+1)) / (20*21/2)</f>
        <v>1.772</v>
      </c>
      <c r="J1249" s="2">
        <f t="shared" si="154"/>
        <v>1.7979126864667185</v>
      </c>
      <c r="K1249" s="2">
        <f t="shared" si="148"/>
        <v>1.821258848029506</v>
      </c>
    </row>
    <row r="1250" spans="1:11" ht="13.5" x14ac:dyDescent="0.25">
      <c r="A1250" s="3">
        <f>TITRES_STAT!B1253</f>
        <v>43829</v>
      </c>
      <c r="B1250" s="6">
        <f>TITRES_STAT!D1253</f>
        <v>1.75</v>
      </c>
      <c r="C1250" s="2">
        <f t="shared" si="149"/>
        <v>0</v>
      </c>
      <c r="D1250" s="2">
        <f t="shared" si="150"/>
        <v>1.75</v>
      </c>
      <c r="E1250" s="2">
        <f t="shared" si="152"/>
        <v>1.764</v>
      </c>
      <c r="F1250" s="2">
        <f t="shared" si="153"/>
        <v>1.8069999999999999</v>
      </c>
      <c r="G1250" s="2">
        <f t="shared" si="147"/>
        <v>1.8477999999999997</v>
      </c>
      <c r="H1250" s="2">
        <f t="shared" si="151"/>
        <v>1.90435</v>
      </c>
      <c r="I1250" s="2">
        <f t="array" ref="I1250">SUMPRODUCT(B1234:B1253, (ROW(B1234:B1253)-ROW(B1234)+1)) / (20*21/2)</f>
        <v>1.7675238095238095</v>
      </c>
      <c r="J1250" s="2">
        <f t="shared" si="154"/>
        <v>1.7933495734698883</v>
      </c>
      <c r="K1250" s="2">
        <f t="shared" si="148"/>
        <v>1.818464383400898</v>
      </c>
    </row>
    <row r="1251" spans="1:11" ht="13.5" x14ac:dyDescent="0.25">
      <c r="A1251" s="3">
        <f>TITRES_STAT!B1254</f>
        <v>43830</v>
      </c>
      <c r="B1251" s="6">
        <f>TITRES_STAT!D1254</f>
        <v>1.75</v>
      </c>
      <c r="C1251" s="2">
        <f t="shared" si="149"/>
        <v>0</v>
      </c>
      <c r="D1251" s="2">
        <f t="shared" si="150"/>
        <v>1.75</v>
      </c>
      <c r="E1251" s="2">
        <f t="shared" si="152"/>
        <v>1.7609999999999999</v>
      </c>
      <c r="F1251" s="2">
        <f t="shared" si="153"/>
        <v>1.802</v>
      </c>
      <c r="G1251" s="2">
        <f t="shared" si="147"/>
        <v>1.8430000000000002</v>
      </c>
      <c r="H1251" s="2">
        <f t="shared" si="151"/>
        <v>1.9007499999999995</v>
      </c>
      <c r="I1251" s="2">
        <f t="array" ref="I1251">SUMPRODUCT(B1235:B1254, (ROW(B1235:B1254)-ROW(B1235)+1)) / (20*21/2)</f>
        <v>1.7635238095238097</v>
      </c>
      <c r="J1251" s="2">
        <f t="shared" si="154"/>
        <v>1.7892210426632325</v>
      </c>
      <c r="K1251" s="2">
        <f t="shared" si="148"/>
        <v>1.8157795056204706</v>
      </c>
    </row>
    <row r="1252" spans="1:11" ht="13.5" x14ac:dyDescent="0.25">
      <c r="A1252" s="3">
        <f>TITRES_STAT!B1255</f>
        <v>43832</v>
      </c>
      <c r="B1252" s="6">
        <f>TITRES_STAT!D1255</f>
        <v>1.75</v>
      </c>
      <c r="C1252" s="2">
        <f t="shared" si="149"/>
        <v>0</v>
      </c>
      <c r="D1252" s="2">
        <f t="shared" si="150"/>
        <v>1.75</v>
      </c>
      <c r="E1252" s="2">
        <f t="shared" si="152"/>
        <v>1.7579999999999998</v>
      </c>
      <c r="F1252" s="2">
        <f t="shared" si="153"/>
        <v>1.7969999999999999</v>
      </c>
      <c r="G1252" s="2">
        <f t="shared" si="147"/>
        <v>1.8382000000000003</v>
      </c>
      <c r="H1252" s="2">
        <f t="shared" si="151"/>
        <v>1.8969999999999996</v>
      </c>
      <c r="I1252" s="2">
        <f t="array" ref="I1252">SUMPRODUCT(B1236:B1255, (ROW(B1236:B1255)-ROW(B1236)+1)) / (20*21/2)</f>
        <v>1.7553809523809523</v>
      </c>
      <c r="J1252" s="2">
        <f t="shared" si="154"/>
        <v>1.7854857052667341</v>
      </c>
      <c r="K1252" s="2">
        <f t="shared" si="148"/>
        <v>1.8131999171647659</v>
      </c>
    </row>
    <row r="1253" spans="1:11" ht="13.5" x14ac:dyDescent="0.25">
      <c r="A1253" s="3">
        <f>TITRES_STAT!B1256</f>
        <v>43833</v>
      </c>
      <c r="B1253" s="6">
        <f>TITRES_STAT!D1256</f>
        <v>1.75</v>
      </c>
      <c r="C1253" s="2">
        <f t="shared" si="149"/>
        <v>0</v>
      </c>
      <c r="D1253" s="2">
        <f t="shared" si="150"/>
        <v>1.75</v>
      </c>
      <c r="E1253" s="2">
        <f t="shared" si="152"/>
        <v>1.75</v>
      </c>
      <c r="F1253" s="2">
        <f t="shared" si="153"/>
        <v>1.7919999999999998</v>
      </c>
      <c r="G1253" s="2">
        <f t="shared" si="147"/>
        <v>1.8344000000000005</v>
      </c>
      <c r="H1253" s="2">
        <f t="shared" si="151"/>
        <v>1.8928999999999996</v>
      </c>
      <c r="I1253" s="2">
        <f t="array" ref="I1253">SUMPRODUCT(B1237:B1256, (ROW(B1237:B1256)-ROW(B1237)+1)) / (20*21/2)</f>
        <v>1.7480952380952381</v>
      </c>
      <c r="J1253" s="2">
        <f t="shared" si="154"/>
        <v>1.78210611428895</v>
      </c>
      <c r="K1253" s="2">
        <f t="shared" si="148"/>
        <v>1.8107214890406576</v>
      </c>
    </row>
    <row r="1254" spans="1:11" ht="13.5" x14ac:dyDescent="0.25">
      <c r="A1254" s="3">
        <f>TITRES_STAT!B1257</f>
        <v>43836</v>
      </c>
      <c r="B1254" s="6">
        <f>TITRES_STAT!D1257</f>
        <v>1.75</v>
      </c>
      <c r="C1254" s="2">
        <f t="shared" si="149"/>
        <v>0</v>
      </c>
      <c r="D1254" s="2">
        <f t="shared" si="150"/>
        <v>1.75</v>
      </c>
      <c r="E1254" s="2">
        <f t="shared" si="152"/>
        <v>1.75</v>
      </c>
      <c r="F1254" s="2">
        <f t="shared" si="153"/>
        <v>1.7854999999999996</v>
      </c>
      <c r="G1254" s="2">
        <f t="shared" si="147"/>
        <v>1.8316000000000006</v>
      </c>
      <c r="H1254" s="2">
        <f t="shared" si="151"/>
        <v>1.8887999999999996</v>
      </c>
      <c r="I1254" s="2">
        <f t="array" ref="I1254">SUMPRODUCT(B1238:B1257, (ROW(B1238:B1257)-ROW(B1238)+1)) / (20*21/2)</f>
        <v>1.7350000000000001</v>
      </c>
      <c r="J1254" s="2">
        <f t="shared" si="154"/>
        <v>1.779048389118574</v>
      </c>
      <c r="K1254" s="2">
        <f t="shared" si="148"/>
        <v>1.8083402541763181</v>
      </c>
    </row>
    <row r="1255" spans="1:11" ht="13.5" x14ac:dyDescent="0.25">
      <c r="A1255" s="3">
        <f>TITRES_STAT!B1258</f>
        <v>43837</v>
      </c>
      <c r="B1255" s="6">
        <f>TITRES_STAT!D1258</f>
        <v>1.7</v>
      </c>
      <c r="C1255" s="2">
        <f t="shared" si="149"/>
        <v>-5.0000000000000044E-2</v>
      </c>
      <c r="D1255" s="2">
        <f t="shared" si="150"/>
        <v>1.7399999999999998</v>
      </c>
      <c r="E1255" s="2">
        <f t="shared" si="152"/>
        <v>1.7449999999999999</v>
      </c>
      <c r="F1255" s="2">
        <f t="shared" si="153"/>
        <v>1.7765</v>
      </c>
      <c r="G1255" s="2">
        <f t="shared" si="147"/>
        <v>1.8278000000000005</v>
      </c>
      <c r="H1255" s="2">
        <f t="shared" si="151"/>
        <v>1.8844499999999997</v>
      </c>
      <c r="I1255" s="2">
        <f t="array" ref="I1255">SUMPRODUCT(B1239:B1258, (ROW(B1239:B1258)-ROW(B1239)+1)) / (20*21/2)</f>
        <v>1.7229523809523812</v>
      </c>
      <c r="J1255" s="2">
        <f t="shared" si="154"/>
        <v>1.7715199711072813</v>
      </c>
      <c r="K1255" s="2">
        <f t="shared" si="148"/>
        <v>1.8040916167576388</v>
      </c>
    </row>
    <row r="1256" spans="1:11" ht="13.5" x14ac:dyDescent="0.25">
      <c r="A1256" s="3">
        <f>TITRES_STAT!B1259</f>
        <v>43838</v>
      </c>
      <c r="B1256" s="6">
        <f>TITRES_STAT!D1259</f>
        <v>1.7</v>
      </c>
      <c r="C1256" s="2">
        <f t="shared" si="149"/>
        <v>0</v>
      </c>
      <c r="D1256" s="2">
        <f t="shared" si="150"/>
        <v>1.73</v>
      </c>
      <c r="E1256" s="2">
        <f t="shared" si="152"/>
        <v>1.7399999999999998</v>
      </c>
      <c r="F1256" s="2">
        <f t="shared" si="153"/>
        <v>1.7675000000000001</v>
      </c>
      <c r="G1256" s="2">
        <f t="shared" si="147"/>
        <v>1.8248000000000006</v>
      </c>
      <c r="H1256" s="2">
        <f t="shared" si="151"/>
        <v>1.8806499999999995</v>
      </c>
      <c r="I1256" s="2">
        <f t="array" ref="I1256">SUMPRODUCT(B1240:B1259, (ROW(B1240:B1259)-ROW(B1240)+1)) / (20*21/2)</f>
        <v>1.7062380952380949</v>
      </c>
      <c r="J1256" s="2">
        <f t="shared" si="154"/>
        <v>1.7647085452875402</v>
      </c>
      <c r="K1256" s="2">
        <f t="shared" si="148"/>
        <v>1.8000095925710649</v>
      </c>
    </row>
    <row r="1257" spans="1:11" ht="13.5" x14ac:dyDescent="0.25">
      <c r="A1257" s="3">
        <f>TITRES_STAT!B1260</f>
        <v>43839</v>
      </c>
      <c r="B1257" s="6">
        <f>TITRES_STAT!D1260</f>
        <v>1.63</v>
      </c>
      <c r="C1257" s="2">
        <f t="shared" si="149"/>
        <v>-7.0000000000000062E-2</v>
      </c>
      <c r="D1257" s="2">
        <f t="shared" si="150"/>
        <v>1.7060000000000002</v>
      </c>
      <c r="E1257" s="2">
        <f t="shared" si="152"/>
        <v>1.7279999999999998</v>
      </c>
      <c r="F1257" s="2">
        <f t="shared" si="153"/>
        <v>1.7565000000000002</v>
      </c>
      <c r="G1257" s="2">
        <f t="shared" si="147"/>
        <v>1.8196000000000006</v>
      </c>
      <c r="H1257" s="2">
        <f t="shared" si="151"/>
        <v>1.8761499999999995</v>
      </c>
      <c r="I1257" s="2">
        <f t="array" ref="I1257">SUMPRODUCT(B1241:B1260, (ROW(B1241:B1260)-ROW(B1241)+1)) / (20*21/2)</f>
        <v>1.6907619047619042</v>
      </c>
      <c r="J1257" s="2">
        <f t="shared" si="154"/>
        <v>1.75187916002206</v>
      </c>
      <c r="K1257" s="2">
        <f t="shared" si="148"/>
        <v>1.7933425497251407</v>
      </c>
    </row>
    <row r="1258" spans="1:11" ht="13.5" x14ac:dyDescent="0.25">
      <c r="A1258" s="3">
        <f>TITRES_STAT!B1261</f>
        <v>43840</v>
      </c>
      <c r="B1258" s="6">
        <f>TITRES_STAT!D1261</f>
        <v>1.63</v>
      </c>
      <c r="C1258" s="2">
        <f t="shared" si="149"/>
        <v>0</v>
      </c>
      <c r="D1258" s="2">
        <f t="shared" si="150"/>
        <v>1.6819999999999999</v>
      </c>
      <c r="E1258" s="2">
        <f t="shared" si="152"/>
        <v>1.7159999999999997</v>
      </c>
      <c r="F1258" s="2">
        <f t="shared" si="153"/>
        <v>1.7455000000000003</v>
      </c>
      <c r="G1258" s="2">
        <f t="shared" si="147"/>
        <v>1.8144000000000005</v>
      </c>
      <c r="H1258" s="2">
        <f t="shared" si="151"/>
        <v>1.8721999999999992</v>
      </c>
      <c r="I1258" s="2">
        <f t="array" ref="I1258">SUMPRODUCT(B1242:B1261, (ROW(B1242:B1261)-ROW(B1242)+1)) / (20*21/2)</f>
        <v>1.6800952380952379</v>
      </c>
      <c r="J1258" s="2">
        <f t="shared" si="154"/>
        <v>1.7402716209723399</v>
      </c>
      <c r="K1258" s="2">
        <f t="shared" si="148"/>
        <v>1.7869369595398412</v>
      </c>
    </row>
    <row r="1259" spans="1:11" ht="13.5" x14ac:dyDescent="0.25">
      <c r="A1259" s="3">
        <f>TITRES_STAT!B1262</f>
        <v>43843</v>
      </c>
      <c r="B1259" s="6">
        <f>TITRES_STAT!D1262</f>
        <v>1.57</v>
      </c>
      <c r="C1259" s="2">
        <f t="shared" si="149"/>
        <v>-5.9999999999999831E-2</v>
      </c>
      <c r="D1259" s="2">
        <f t="shared" si="150"/>
        <v>1.6459999999999997</v>
      </c>
      <c r="E1259" s="2">
        <f t="shared" si="152"/>
        <v>1.6979999999999997</v>
      </c>
      <c r="F1259" s="2">
        <f t="shared" si="153"/>
        <v>1.7324999999999999</v>
      </c>
      <c r="G1259" s="2">
        <f t="shared" si="147"/>
        <v>1.8088000000000006</v>
      </c>
      <c r="H1259" s="2">
        <f t="shared" si="151"/>
        <v>1.8679499999999991</v>
      </c>
      <c r="I1259" s="2">
        <f t="array" ref="I1259">SUMPRODUCT(B1243:B1262, (ROW(B1243:B1262)-ROW(B1243)+1)) / (20*21/2)</f>
        <v>1.6721428571428569</v>
      </c>
      <c r="J1259" s="2">
        <f t="shared" si="154"/>
        <v>1.7240552761178314</v>
      </c>
      <c r="K1259" s="2">
        <f t="shared" si="148"/>
        <v>1.7784296277931808</v>
      </c>
    </row>
    <row r="1260" spans="1:11" ht="13.5" x14ac:dyDescent="0.25">
      <c r="A1260" s="3">
        <f>TITRES_STAT!B1263</f>
        <v>43845</v>
      </c>
      <c r="B1260" s="6">
        <f>TITRES_STAT!D1263</f>
        <v>1.57</v>
      </c>
      <c r="C1260" s="2">
        <f t="shared" si="149"/>
        <v>0</v>
      </c>
      <c r="D1260" s="2">
        <f t="shared" si="150"/>
        <v>1.6199999999999999</v>
      </c>
      <c r="E1260" s="2">
        <f t="shared" si="152"/>
        <v>1.6799999999999997</v>
      </c>
      <c r="F1260" s="2">
        <f t="shared" si="153"/>
        <v>1.722</v>
      </c>
      <c r="G1260" s="2">
        <f t="shared" si="147"/>
        <v>1.8032000000000001</v>
      </c>
      <c r="H1260" s="2">
        <f t="shared" si="151"/>
        <v>1.8631999999999991</v>
      </c>
      <c r="I1260" s="2">
        <f t="array" ref="I1260">SUMPRODUCT(B1244:B1263, (ROW(B1244:B1263)-ROW(B1244)+1)) / (20*21/2)</f>
        <v>1.6582380952380951</v>
      </c>
      <c r="J1260" s="2">
        <f t="shared" si="154"/>
        <v>1.7093833450589904</v>
      </c>
      <c r="K1260" s="2">
        <f t="shared" si="148"/>
        <v>1.7702559168993306</v>
      </c>
    </row>
    <row r="1261" spans="1:11" ht="13.5" x14ac:dyDescent="0.25">
      <c r="A1261" s="3">
        <f>TITRES_STAT!B1264</f>
        <v>43846</v>
      </c>
      <c r="B1261" s="6">
        <f>TITRES_STAT!D1264</f>
        <v>1.61</v>
      </c>
      <c r="C1261" s="2">
        <f t="shared" si="149"/>
        <v>4.0000000000000036E-2</v>
      </c>
      <c r="D1261" s="2">
        <f t="shared" si="150"/>
        <v>1.6019999999999999</v>
      </c>
      <c r="E1261" s="2">
        <f t="shared" si="152"/>
        <v>1.6659999999999999</v>
      </c>
      <c r="F1261" s="2">
        <f t="shared" si="153"/>
        <v>1.7134999999999998</v>
      </c>
      <c r="G1261" s="2">
        <f t="shared" si="147"/>
        <v>1.7984</v>
      </c>
      <c r="H1261" s="2">
        <f t="shared" si="151"/>
        <v>1.8591999999999993</v>
      </c>
      <c r="I1261" s="2">
        <f t="array" ref="I1261">SUMPRODUCT(B1245:B1264, (ROW(B1245:B1264)-ROW(B1245)+1)) / (20*21/2)</f>
        <v>1.6522857142857144</v>
      </c>
      <c r="J1261" s="2">
        <f t="shared" si="154"/>
        <v>1.6999182645771818</v>
      </c>
      <c r="K1261" s="2">
        <f t="shared" si="148"/>
        <v>1.7639713711385727</v>
      </c>
    </row>
    <row r="1262" spans="1:11" ht="13.5" x14ac:dyDescent="0.25">
      <c r="A1262" s="3">
        <f>TITRES_STAT!B1265</f>
        <v>43847</v>
      </c>
      <c r="B1262" s="6">
        <f>TITRES_STAT!D1265</f>
        <v>1.63</v>
      </c>
      <c r="C1262" s="2">
        <f t="shared" si="149"/>
        <v>1.9999999999999796E-2</v>
      </c>
      <c r="D1262" s="2">
        <f t="shared" si="150"/>
        <v>1.6020000000000003</v>
      </c>
      <c r="E1262" s="2">
        <f t="shared" si="152"/>
        <v>1.6539999999999999</v>
      </c>
      <c r="F1262" s="2">
        <f t="shared" si="153"/>
        <v>1.706</v>
      </c>
      <c r="G1262" s="2">
        <f t="shared" si="147"/>
        <v>1.794</v>
      </c>
      <c r="H1262" s="2">
        <f t="shared" si="151"/>
        <v>1.855799999999999</v>
      </c>
      <c r="I1262" s="2">
        <f t="array" ref="I1262">SUMPRODUCT(B1246:B1265, (ROW(B1246:B1265)-ROW(B1246)+1)) / (20*21/2)</f>
        <v>1.6469047619047621</v>
      </c>
      <c r="J1262" s="2">
        <f t="shared" si="154"/>
        <v>1.6932593822364976</v>
      </c>
      <c r="K1262" s="2">
        <f t="shared" si="148"/>
        <v>1.7587175918782367</v>
      </c>
    </row>
    <row r="1263" spans="1:11" ht="13.5" x14ac:dyDescent="0.25">
      <c r="A1263" s="3">
        <f>TITRES_STAT!B1266</f>
        <v>43850</v>
      </c>
      <c r="B1263" s="6">
        <f>TITRES_STAT!D1266</f>
        <v>1.56</v>
      </c>
      <c r="C1263" s="2">
        <f t="shared" si="149"/>
        <v>-6.999999999999984E-2</v>
      </c>
      <c r="D1263" s="2">
        <f t="shared" si="150"/>
        <v>1.5879999999999999</v>
      </c>
      <c r="E1263" s="2">
        <f t="shared" si="152"/>
        <v>1.6349999999999998</v>
      </c>
      <c r="F1263" s="2">
        <f t="shared" si="153"/>
        <v>1.6925000000000001</v>
      </c>
      <c r="G1263" s="2">
        <f t="shared" si="147"/>
        <v>1.7882000000000002</v>
      </c>
      <c r="H1263" s="2">
        <f t="shared" si="151"/>
        <v>1.851799999999999</v>
      </c>
      <c r="I1263" s="2">
        <f t="array" ref="I1263">SUMPRODUCT(B1247:B1266, (ROW(B1247:B1266)-ROW(B1247)+1)) / (20*21/2)</f>
        <v>1.6420952380952383</v>
      </c>
      <c r="J1263" s="2">
        <f t="shared" si="154"/>
        <v>1.6805680124996885</v>
      </c>
      <c r="K1263" s="2">
        <f t="shared" si="148"/>
        <v>1.750924745137914</v>
      </c>
    </row>
    <row r="1264" spans="1:11" ht="13.5" x14ac:dyDescent="0.25">
      <c r="A1264" s="3">
        <f>TITRES_STAT!B1267</f>
        <v>43851</v>
      </c>
      <c r="B1264" s="6">
        <f>TITRES_STAT!D1267</f>
        <v>1.63</v>
      </c>
      <c r="C1264" s="2">
        <f t="shared" si="149"/>
        <v>6.999999999999984E-2</v>
      </c>
      <c r="D1264" s="2">
        <f t="shared" si="150"/>
        <v>1.6</v>
      </c>
      <c r="E1264" s="2">
        <f t="shared" si="152"/>
        <v>1.623</v>
      </c>
      <c r="F1264" s="2">
        <f t="shared" si="153"/>
        <v>1.6864999999999999</v>
      </c>
      <c r="G1264" s="2">
        <f t="shared" si="147"/>
        <v>1.7830000000000001</v>
      </c>
      <c r="H1264" s="2">
        <f t="shared" si="151"/>
        <v>1.8476499999999989</v>
      </c>
      <c r="I1264" s="2">
        <f t="array" ref="I1264">SUMPRODUCT(B1248:B1267, (ROW(B1248:B1267)-ROW(B1248)+1)) / (20*21/2)</f>
        <v>1.6416666666666666</v>
      </c>
      <c r="J1264" s="2">
        <f t="shared" si="154"/>
        <v>1.6757520113092419</v>
      </c>
      <c r="K1264" s="2">
        <f t="shared" si="148"/>
        <v>1.7461825982697605</v>
      </c>
    </row>
    <row r="1265" spans="1:11" ht="13.5" x14ac:dyDescent="0.25">
      <c r="A1265" s="3">
        <f>TITRES_STAT!B1268</f>
        <v>43852</v>
      </c>
      <c r="B1265" s="6">
        <f>TITRES_STAT!D1268</f>
        <v>1.63</v>
      </c>
      <c r="C1265" s="2">
        <f t="shared" si="149"/>
        <v>0</v>
      </c>
      <c r="D1265" s="2">
        <f t="shared" si="150"/>
        <v>1.6120000000000001</v>
      </c>
      <c r="E1265" s="2">
        <f t="shared" si="152"/>
        <v>1.6160000000000001</v>
      </c>
      <c r="F1265" s="2">
        <f t="shared" si="153"/>
        <v>1.6804999999999997</v>
      </c>
      <c r="G1265" s="2">
        <f t="shared" si="147"/>
        <v>1.7782</v>
      </c>
      <c r="H1265" s="2">
        <f t="shared" si="151"/>
        <v>1.843499999999999</v>
      </c>
      <c r="I1265" s="2">
        <f t="array" ref="I1265">SUMPRODUCT(B1249:B1268, (ROW(B1249:B1268)-ROW(B1249)+1)) / (20*21/2)</f>
        <v>1.636857142857143</v>
      </c>
      <c r="J1265" s="2">
        <f t="shared" si="154"/>
        <v>1.6713946768988379</v>
      </c>
      <c r="K1265" s="2">
        <f t="shared" si="148"/>
        <v>1.7416264179454564</v>
      </c>
    </row>
    <row r="1266" spans="1:11" ht="13.5" x14ac:dyDescent="0.25">
      <c r="A1266" s="3">
        <f>TITRES_STAT!B1269</f>
        <v>43853</v>
      </c>
      <c r="B1266" s="6">
        <f>TITRES_STAT!D1269</f>
        <v>1.63</v>
      </c>
      <c r="C1266" s="2">
        <f t="shared" si="149"/>
        <v>0</v>
      </c>
      <c r="D1266" s="2">
        <f t="shared" si="150"/>
        <v>1.6160000000000001</v>
      </c>
      <c r="E1266" s="2">
        <f t="shared" si="152"/>
        <v>1.609</v>
      </c>
      <c r="F1266" s="2">
        <f t="shared" si="153"/>
        <v>1.6744999999999997</v>
      </c>
      <c r="G1266" s="2">
        <f t="shared" ref="G1266:G1329" si="155">AVERAGE(B1217:B1266)</f>
        <v>1.7733999999999996</v>
      </c>
      <c r="H1266" s="2">
        <f t="shared" si="151"/>
        <v>1.8398999999999992</v>
      </c>
      <c r="I1266" s="2">
        <f t="array" ref="I1266">SUMPRODUCT(B1250:B1269, (ROW(B1250:B1269)-ROW(B1250)+1)) / (20*21/2)</f>
        <v>1.6326666666666663</v>
      </c>
      <c r="J1266" s="2">
        <f t="shared" si="154"/>
        <v>1.6674523267179961</v>
      </c>
      <c r="K1266" s="2">
        <f t="shared" si="148"/>
        <v>1.7372489113593601</v>
      </c>
    </row>
    <row r="1267" spans="1:11" ht="13.5" x14ac:dyDescent="0.25">
      <c r="A1267" s="3">
        <f>TITRES_STAT!B1270</f>
        <v>43854</v>
      </c>
      <c r="B1267" s="6">
        <f>TITRES_STAT!D1270</f>
        <v>1.67</v>
      </c>
      <c r="C1267" s="2">
        <f t="shared" si="149"/>
        <v>4.0000000000000036E-2</v>
      </c>
      <c r="D1267" s="2">
        <f t="shared" si="150"/>
        <v>1.6240000000000001</v>
      </c>
      <c r="E1267" s="2">
        <f t="shared" si="152"/>
        <v>1.6130000000000002</v>
      </c>
      <c r="F1267" s="2">
        <f t="shared" si="153"/>
        <v>1.6704999999999994</v>
      </c>
      <c r="G1267" s="2">
        <f t="shared" si="155"/>
        <v>1.7693999999999996</v>
      </c>
      <c r="H1267" s="2">
        <f t="shared" si="151"/>
        <v>1.8369999999999993</v>
      </c>
      <c r="I1267" s="2">
        <f t="array" ref="I1267">SUMPRODUCT(B1251:B1270, (ROW(B1251:B1270)-ROW(B1251)+1)) / (20*21/2)</f>
        <v>1.6329047619047621</v>
      </c>
      <c r="J1267" s="2">
        <f t="shared" si="154"/>
        <v>1.6676949622686632</v>
      </c>
      <c r="K1267" s="2">
        <f t="shared" ref="K1267:K1330" si="156">$K$4*B1267+(1-$K$4)*K1266</f>
        <v>1.7346116991491891</v>
      </c>
    </row>
    <row r="1268" spans="1:11" ht="13.5" x14ac:dyDescent="0.25">
      <c r="A1268" s="3">
        <f>TITRES_STAT!B1271</f>
        <v>43857</v>
      </c>
      <c r="B1268" s="6">
        <f>TITRES_STAT!D1271</f>
        <v>1.62</v>
      </c>
      <c r="C1268" s="2">
        <f t="shared" si="149"/>
        <v>-4.9999999999999822E-2</v>
      </c>
      <c r="D1268" s="2">
        <f t="shared" si="150"/>
        <v>1.6359999999999999</v>
      </c>
      <c r="E1268" s="2">
        <f t="shared" si="152"/>
        <v>1.6119999999999997</v>
      </c>
      <c r="F1268" s="2">
        <f t="shared" si="153"/>
        <v>1.6639999999999993</v>
      </c>
      <c r="G1268" s="2">
        <f t="shared" si="155"/>
        <v>1.7643999999999997</v>
      </c>
      <c r="H1268" s="2">
        <f t="shared" si="151"/>
        <v>1.8343499999999993</v>
      </c>
      <c r="I1268" s="2">
        <f t="array" ref="I1268">SUMPRODUCT(B1252:B1271, (ROW(B1252:B1271)-ROW(B1252)+1)) / (20*21/2)</f>
        <v>1.6335714285714287</v>
      </c>
      <c r="J1268" s="2">
        <f t="shared" si="154"/>
        <v>1.663152584909743</v>
      </c>
      <c r="K1268" s="2">
        <f t="shared" si="156"/>
        <v>1.730117122711966</v>
      </c>
    </row>
    <row r="1269" spans="1:11" ht="13.5" x14ac:dyDescent="0.25">
      <c r="A1269" s="3">
        <f>TITRES_STAT!B1272</f>
        <v>43858</v>
      </c>
      <c r="B1269" s="6">
        <f>TITRES_STAT!D1272</f>
        <v>1.62</v>
      </c>
      <c r="C1269" s="2">
        <f t="shared" si="149"/>
        <v>0</v>
      </c>
      <c r="D1269" s="2">
        <f t="shared" si="150"/>
        <v>1.6339999999999999</v>
      </c>
      <c r="E1269" s="2">
        <f t="shared" si="152"/>
        <v>1.6169999999999998</v>
      </c>
      <c r="F1269" s="2">
        <f t="shared" si="153"/>
        <v>1.6574999999999995</v>
      </c>
      <c r="G1269" s="2">
        <f t="shared" si="155"/>
        <v>1.7593999999999996</v>
      </c>
      <c r="H1269" s="2">
        <f t="shared" si="151"/>
        <v>1.8316499999999991</v>
      </c>
      <c r="I1269" s="2">
        <f t="array" ref="I1269">SUMPRODUCT(B1253:B1272, (ROW(B1253:B1272)-ROW(B1253)+1)) / (20*21/2)</f>
        <v>1.6346666666666667</v>
      </c>
      <c r="J1269" s="2">
        <f t="shared" si="154"/>
        <v>1.6590428149183389</v>
      </c>
      <c r="K1269" s="2">
        <f t="shared" si="156"/>
        <v>1.7257988041742418</v>
      </c>
    </row>
    <row r="1270" spans="1:11" ht="13.5" x14ac:dyDescent="0.25">
      <c r="A1270" s="3">
        <f>TITRES_STAT!B1273</f>
        <v>43859</v>
      </c>
      <c r="B1270" s="6">
        <f>TITRES_STAT!D1273</f>
        <v>1.66</v>
      </c>
      <c r="C1270" s="2">
        <f t="shared" si="149"/>
        <v>3.9999999999999813E-2</v>
      </c>
      <c r="D1270" s="2">
        <f t="shared" si="150"/>
        <v>1.64</v>
      </c>
      <c r="E1270" s="2">
        <f t="shared" si="152"/>
        <v>1.6260000000000001</v>
      </c>
      <c r="F1270" s="2">
        <f t="shared" si="153"/>
        <v>1.6529999999999994</v>
      </c>
      <c r="G1270" s="2">
        <f t="shared" si="155"/>
        <v>1.7551999999999994</v>
      </c>
      <c r="H1270" s="2">
        <f t="shared" si="151"/>
        <v>1.8289499999999992</v>
      </c>
      <c r="I1270" s="2">
        <f t="array" ref="I1270">SUMPRODUCT(B1254:B1273, (ROW(B1254:B1273)-ROW(B1254)+1)) / (20*21/2)</f>
        <v>1.6323809523809527</v>
      </c>
      <c r="J1270" s="2">
        <f t="shared" si="154"/>
        <v>1.6591339754023067</v>
      </c>
      <c r="K1270" s="2">
        <f t="shared" si="156"/>
        <v>1.723218458912507</v>
      </c>
    </row>
    <row r="1271" spans="1:11" ht="13.5" x14ac:dyDescent="0.25">
      <c r="A1271" s="3">
        <f>TITRES_STAT!B1274</f>
        <v>43860</v>
      </c>
      <c r="B1271" s="6">
        <f>TITRES_STAT!D1274</f>
        <v>1.66</v>
      </c>
      <c r="C1271" s="2">
        <f t="shared" si="149"/>
        <v>0</v>
      </c>
      <c r="D1271" s="2">
        <f t="shared" si="150"/>
        <v>1.6460000000000001</v>
      </c>
      <c r="E1271" s="2">
        <f t="shared" si="152"/>
        <v>1.6310000000000002</v>
      </c>
      <c r="F1271" s="2">
        <f t="shared" si="153"/>
        <v>1.6484999999999999</v>
      </c>
      <c r="G1271" s="2">
        <f t="shared" si="155"/>
        <v>1.7509999999999997</v>
      </c>
      <c r="H1271" s="2">
        <f t="shared" si="151"/>
        <v>1.8259499999999991</v>
      </c>
      <c r="I1271" s="2">
        <f t="array" ref="I1271">SUMPRODUCT(B1255:B1274, (ROW(B1255:B1274)-ROW(B1255)+1)) / (20*21/2)</f>
        <v>1.630714285714286</v>
      </c>
      <c r="J1271" s="2">
        <f t="shared" si="154"/>
        <v>1.6592164539354204</v>
      </c>
      <c r="K1271" s="2">
        <f t="shared" si="156"/>
        <v>1.7207393036610363</v>
      </c>
    </row>
    <row r="1272" spans="1:11" ht="13.5" x14ac:dyDescent="0.25">
      <c r="A1272" s="3">
        <f>TITRES_STAT!B1275</f>
        <v>43861</v>
      </c>
      <c r="B1272" s="6">
        <f>TITRES_STAT!D1275</f>
        <v>1.66</v>
      </c>
      <c r="C1272" s="2">
        <f t="shared" si="149"/>
        <v>0</v>
      </c>
      <c r="D1272" s="2">
        <f t="shared" si="150"/>
        <v>1.6440000000000001</v>
      </c>
      <c r="E1272" s="2">
        <f t="shared" si="152"/>
        <v>1.6340000000000003</v>
      </c>
      <c r="F1272" s="2">
        <f t="shared" si="153"/>
        <v>1.6439999999999997</v>
      </c>
      <c r="G1272" s="2">
        <f t="shared" si="155"/>
        <v>1.7467999999999995</v>
      </c>
      <c r="H1272" s="2">
        <f t="shared" si="151"/>
        <v>1.822949999999999</v>
      </c>
      <c r="I1272" s="2">
        <f t="array" ref="I1272">SUMPRODUCT(B1256:B1275, (ROW(B1256:B1275)-ROW(B1256)+1)) / (20*21/2)</f>
        <v>1.6296666666666668</v>
      </c>
      <c r="J1272" s="2">
        <f t="shared" si="154"/>
        <v>1.6592910773701421</v>
      </c>
      <c r="K1272" s="2">
        <f t="shared" si="156"/>
        <v>1.718357370184133</v>
      </c>
    </row>
    <row r="1273" spans="1:11" ht="13.5" x14ac:dyDescent="0.25">
      <c r="A1273" s="3">
        <f>TITRES_STAT!B1276</f>
        <v>43864</v>
      </c>
      <c r="B1273" s="6">
        <f>TITRES_STAT!D1276</f>
        <v>1.62</v>
      </c>
      <c r="C1273" s="2">
        <f t="shared" si="149"/>
        <v>-3.9999999999999813E-2</v>
      </c>
      <c r="D1273" s="2">
        <f t="shared" si="150"/>
        <v>1.6440000000000001</v>
      </c>
      <c r="E1273" s="2">
        <f t="shared" si="152"/>
        <v>1.6400000000000001</v>
      </c>
      <c r="F1273" s="2">
        <f t="shared" si="153"/>
        <v>1.6375</v>
      </c>
      <c r="G1273" s="2">
        <f t="shared" si="155"/>
        <v>1.7417999999999998</v>
      </c>
      <c r="H1273" s="2">
        <f t="shared" si="151"/>
        <v>1.8197499999999991</v>
      </c>
      <c r="I1273" s="2">
        <f t="array" ref="I1273">SUMPRODUCT(B1257:B1276, (ROW(B1257:B1276)-ROW(B1257)+1)) / (20*21/2)</f>
        <v>1.6290000000000002</v>
      </c>
      <c r="J1273" s="2">
        <f t="shared" si="154"/>
        <v>1.6555490700015572</v>
      </c>
      <c r="K1273" s="2">
        <f t="shared" si="156"/>
        <v>1.7145002184122062</v>
      </c>
    </row>
    <row r="1274" spans="1:11" ht="13.5" x14ac:dyDescent="0.25">
      <c r="A1274" s="3">
        <f>TITRES_STAT!B1277</f>
        <v>43865</v>
      </c>
      <c r="B1274" s="6">
        <f>TITRES_STAT!D1277</f>
        <v>1.62</v>
      </c>
      <c r="C1274" s="2">
        <f t="shared" si="149"/>
        <v>0</v>
      </c>
      <c r="D1274" s="2">
        <f t="shared" si="150"/>
        <v>1.6439999999999997</v>
      </c>
      <c r="E1274" s="2">
        <f t="shared" si="152"/>
        <v>1.639</v>
      </c>
      <c r="F1274" s="2">
        <f t="shared" si="153"/>
        <v>1.6309999999999998</v>
      </c>
      <c r="G1274" s="2">
        <f t="shared" si="155"/>
        <v>1.7372000000000001</v>
      </c>
      <c r="H1274" s="2">
        <f t="shared" si="151"/>
        <v>1.8165499999999988</v>
      </c>
      <c r="I1274" s="2">
        <f t="array" ref="I1274">SUMPRODUCT(B1258:B1277, (ROW(B1258:B1277)-ROW(B1258)+1)) / (20*21/2)</f>
        <v>1.6287142857142856</v>
      </c>
      <c r="J1274" s="2">
        <f t="shared" si="154"/>
        <v>1.6521634442871231</v>
      </c>
      <c r="K1274" s="2">
        <f t="shared" si="156"/>
        <v>1.7107943274940804</v>
      </c>
    </row>
    <row r="1275" spans="1:11" ht="13.5" x14ac:dyDescent="0.25">
      <c r="A1275" s="3">
        <f>TITRES_STAT!B1278</f>
        <v>43866</v>
      </c>
      <c r="B1275" s="6">
        <f>TITRES_STAT!D1278</f>
        <v>1.62</v>
      </c>
      <c r="C1275" s="2">
        <f t="shared" si="149"/>
        <v>0</v>
      </c>
      <c r="D1275" s="2">
        <f t="shared" si="150"/>
        <v>1.6359999999999999</v>
      </c>
      <c r="E1275" s="2">
        <f t="shared" si="152"/>
        <v>1.6380000000000003</v>
      </c>
      <c r="F1275" s="2">
        <f t="shared" si="153"/>
        <v>1.6270000000000002</v>
      </c>
      <c r="G1275" s="2">
        <f t="shared" si="155"/>
        <v>1.7326000000000001</v>
      </c>
      <c r="H1275" s="2">
        <f t="shared" si="151"/>
        <v>1.8133499999999987</v>
      </c>
      <c r="I1275" s="2">
        <f t="array" ref="I1275">SUMPRODUCT(B1259:B1278, (ROW(B1259:B1278)-ROW(B1259)+1)) / (20*21/2)</f>
        <v>1.6284761904761906</v>
      </c>
      <c r="J1275" s="2">
        <f t="shared" si="154"/>
        <v>1.649100259116921</v>
      </c>
      <c r="K1275" s="2">
        <f t="shared" si="156"/>
        <v>1.7072337656315675</v>
      </c>
    </row>
    <row r="1276" spans="1:11" ht="13.5" x14ac:dyDescent="0.25">
      <c r="A1276" s="3">
        <f>TITRES_STAT!B1279</f>
        <v>43867</v>
      </c>
      <c r="B1276" s="6">
        <f>TITRES_STAT!D1279</f>
        <v>1.62</v>
      </c>
      <c r="C1276" s="2">
        <f t="shared" si="149"/>
        <v>0</v>
      </c>
      <c r="D1276" s="2">
        <f t="shared" si="150"/>
        <v>1.6280000000000001</v>
      </c>
      <c r="E1276" s="2">
        <f t="shared" si="152"/>
        <v>1.6370000000000005</v>
      </c>
      <c r="F1276" s="2">
        <f t="shared" si="153"/>
        <v>1.623</v>
      </c>
      <c r="G1276" s="2">
        <f t="shared" si="155"/>
        <v>1.7280000000000004</v>
      </c>
      <c r="H1276" s="2">
        <f t="shared" si="151"/>
        <v>1.8101499999999988</v>
      </c>
      <c r="I1276" s="2">
        <f t="array" ref="I1276">SUMPRODUCT(B1260:B1279, (ROW(B1260:B1279)-ROW(B1260)+1)) / (20*21/2)</f>
        <v>1.6282857142857141</v>
      </c>
      <c r="J1276" s="2">
        <f t="shared" si="154"/>
        <v>1.6463288058676906</v>
      </c>
      <c r="K1276" s="2">
        <f t="shared" si="156"/>
        <v>1.7038128336460159</v>
      </c>
    </row>
    <row r="1277" spans="1:11" ht="13.5" x14ac:dyDescent="0.25">
      <c r="A1277" s="3">
        <f>TITRES_STAT!B1280</f>
        <v>43868</v>
      </c>
      <c r="B1277" s="6">
        <f>TITRES_STAT!D1280</f>
        <v>1.62</v>
      </c>
      <c r="C1277" s="2">
        <f t="shared" si="149"/>
        <v>0</v>
      </c>
      <c r="D1277" s="2">
        <f t="shared" si="150"/>
        <v>1.6200000000000003</v>
      </c>
      <c r="E1277" s="2">
        <f t="shared" si="152"/>
        <v>1.6320000000000003</v>
      </c>
      <c r="F1277" s="2">
        <f t="shared" si="153"/>
        <v>1.6225000000000005</v>
      </c>
      <c r="G1277" s="2">
        <f t="shared" si="155"/>
        <v>1.7234000000000007</v>
      </c>
      <c r="H1277" s="2">
        <f t="shared" si="151"/>
        <v>1.8069499999999987</v>
      </c>
      <c r="I1277" s="2">
        <f t="array" ref="I1277">SUMPRODUCT(B1261:B1280, (ROW(B1261:B1280)-ROW(B1261)+1)) / (20*21/2)</f>
        <v>1.6240476190476194</v>
      </c>
      <c r="J1277" s="2">
        <f t="shared" si="154"/>
        <v>1.6438213005469582</v>
      </c>
      <c r="K1277" s="2">
        <f t="shared" si="156"/>
        <v>1.700526055855976</v>
      </c>
    </row>
    <row r="1278" spans="1:11" ht="13.5" x14ac:dyDescent="0.25">
      <c r="A1278" s="3">
        <f>TITRES_STAT!B1281</f>
        <v>43871</v>
      </c>
      <c r="B1278" s="6">
        <f>TITRES_STAT!D1281</f>
        <v>1.62</v>
      </c>
      <c r="C1278" s="2">
        <f t="shared" si="149"/>
        <v>0</v>
      </c>
      <c r="D1278" s="2">
        <f t="shared" si="150"/>
        <v>1.6200000000000003</v>
      </c>
      <c r="E1278" s="2">
        <f t="shared" si="152"/>
        <v>1.6320000000000003</v>
      </c>
      <c r="F1278" s="2">
        <f t="shared" si="153"/>
        <v>1.6220000000000003</v>
      </c>
      <c r="G1278" s="2">
        <f t="shared" si="155"/>
        <v>1.7188000000000008</v>
      </c>
      <c r="H1278" s="2">
        <f t="shared" si="151"/>
        <v>1.8037499999999989</v>
      </c>
      <c r="I1278" s="2">
        <f t="array" ref="I1278">SUMPRODUCT(B1262:B1281, (ROW(B1262:B1281)-ROW(B1262)+1)) / (20*21/2)</f>
        <v>1.619761904761905</v>
      </c>
      <c r="J1278" s="2">
        <f t="shared" si="154"/>
        <v>1.6415526052567717</v>
      </c>
      <c r="K1278" s="2">
        <f t="shared" si="156"/>
        <v>1.6973681713126045</v>
      </c>
    </row>
    <row r="1279" spans="1:11" ht="13.5" x14ac:dyDescent="0.25">
      <c r="A1279" s="3">
        <f>TITRES_STAT!B1282</f>
        <v>43872</v>
      </c>
      <c r="B1279" s="6">
        <f>TITRES_STAT!D1282</f>
        <v>1.62</v>
      </c>
      <c r="C1279" s="2">
        <f t="shared" si="149"/>
        <v>0</v>
      </c>
      <c r="D1279" s="2">
        <f t="shared" si="150"/>
        <v>1.6200000000000003</v>
      </c>
      <c r="E1279" s="2">
        <f t="shared" si="152"/>
        <v>1.6320000000000003</v>
      </c>
      <c r="F1279" s="2">
        <f t="shared" si="153"/>
        <v>1.6245000000000001</v>
      </c>
      <c r="G1279" s="2">
        <f t="shared" si="155"/>
        <v>1.7142000000000011</v>
      </c>
      <c r="H1279" s="2">
        <f t="shared" si="151"/>
        <v>1.800549999999999</v>
      </c>
      <c r="I1279" s="2">
        <f t="array" ref="I1279">SUMPRODUCT(B1263:B1282, (ROW(B1263:B1282)-ROW(B1263)+1)) / (20*21/2)</f>
        <v>1.6156190476190477</v>
      </c>
      <c r="J1279" s="2">
        <f t="shared" si="154"/>
        <v>1.6394999761846982</v>
      </c>
      <c r="K1279" s="2">
        <f t="shared" si="156"/>
        <v>1.6943341253787769</v>
      </c>
    </row>
    <row r="1280" spans="1:11" ht="13.5" x14ac:dyDescent="0.25">
      <c r="A1280" s="3">
        <f>TITRES_STAT!B1283</f>
        <v>43873</v>
      </c>
      <c r="B1280" s="6">
        <f>TITRES_STAT!D1283</f>
        <v>1.58</v>
      </c>
      <c r="C1280" s="2">
        <f t="shared" si="149"/>
        <v>-4.0000000000000036E-2</v>
      </c>
      <c r="D1280" s="2">
        <f t="shared" si="150"/>
        <v>1.6120000000000001</v>
      </c>
      <c r="E1280" s="2">
        <f t="shared" si="152"/>
        <v>1.6240000000000001</v>
      </c>
      <c r="F1280" s="2">
        <f t="shared" si="153"/>
        <v>1.6250000000000004</v>
      </c>
      <c r="G1280" s="2">
        <f t="shared" si="155"/>
        <v>1.708800000000001</v>
      </c>
      <c r="H1280" s="2">
        <f t="shared" si="151"/>
        <v>1.7971499999999989</v>
      </c>
      <c r="I1280" s="2">
        <f t="array" ref="I1280">SUMPRODUCT(B1264:B1283, (ROW(B1264:B1283)-ROW(B1264)+1)) / (20*21/2)</f>
        <v>1.6117142857142859</v>
      </c>
      <c r="J1280" s="2">
        <f t="shared" si="154"/>
        <v>1.6338333117861554</v>
      </c>
      <c r="K1280" s="2">
        <f t="shared" si="156"/>
        <v>1.6898504341874525</v>
      </c>
    </row>
    <row r="1281" spans="1:11" ht="13.5" x14ac:dyDescent="0.25">
      <c r="A1281" s="3">
        <f>TITRES_STAT!B1284</f>
        <v>43874</v>
      </c>
      <c r="B1281" s="6">
        <f>TITRES_STAT!D1284</f>
        <v>1.58</v>
      </c>
      <c r="C1281" s="2">
        <f t="shared" si="149"/>
        <v>0</v>
      </c>
      <c r="D1281" s="2">
        <f t="shared" si="150"/>
        <v>1.6039999999999999</v>
      </c>
      <c r="E1281" s="2">
        <f t="shared" si="152"/>
        <v>1.6160000000000003</v>
      </c>
      <c r="F1281" s="2">
        <f t="shared" si="153"/>
        <v>1.6235000000000004</v>
      </c>
      <c r="G1281" s="2">
        <f t="shared" si="155"/>
        <v>1.7034000000000009</v>
      </c>
      <c r="H1281" s="2">
        <f t="shared" si="151"/>
        <v>1.7937499999999988</v>
      </c>
      <c r="I1281" s="2">
        <f t="array" ref="I1281">SUMPRODUCT(B1265:B1284, (ROW(B1265:B1284)-ROW(B1265)+1)) / (20*21/2)</f>
        <v>1.6115238095238094</v>
      </c>
      <c r="J1281" s="2">
        <f t="shared" si="154"/>
        <v>1.6287063297112834</v>
      </c>
      <c r="K1281" s="2">
        <f t="shared" si="156"/>
        <v>1.6855425740232388</v>
      </c>
    </row>
    <row r="1282" spans="1:11" ht="13.5" x14ac:dyDescent="0.25">
      <c r="A1282" s="3">
        <f>TITRES_STAT!B1285</f>
        <v>43875</v>
      </c>
      <c r="B1282" s="6">
        <f>TITRES_STAT!D1285</f>
        <v>1.58</v>
      </c>
      <c r="C1282" s="2">
        <f t="shared" si="149"/>
        <v>0</v>
      </c>
      <c r="D1282" s="2">
        <f t="shared" si="150"/>
        <v>1.5960000000000001</v>
      </c>
      <c r="E1282" s="2">
        <f t="shared" si="152"/>
        <v>1.6080000000000005</v>
      </c>
      <c r="F1282" s="2">
        <f t="shared" si="153"/>
        <v>1.6210000000000004</v>
      </c>
      <c r="G1282" s="2">
        <f t="shared" si="155"/>
        <v>1.6980000000000006</v>
      </c>
      <c r="H1282" s="2">
        <f t="shared" si="151"/>
        <v>1.7903499999999988</v>
      </c>
      <c r="I1282" s="2">
        <f t="array" ref="I1282">SUMPRODUCT(B1266:B1285, (ROW(B1266:B1285)-ROW(B1266)+1)) / (20*21/2)</f>
        <v>1.6170952380952381</v>
      </c>
      <c r="J1282" s="2">
        <f t="shared" si="154"/>
        <v>1.6240676316435421</v>
      </c>
      <c r="K1282" s="2">
        <f t="shared" si="156"/>
        <v>1.6814036495517393</v>
      </c>
    </row>
    <row r="1283" spans="1:11" ht="13.5" x14ac:dyDescent="0.25">
      <c r="A1283" s="3">
        <f>TITRES_STAT!B1286</f>
        <v>43878</v>
      </c>
      <c r="B1283" s="6">
        <f>TITRES_STAT!D1286</f>
        <v>1.58</v>
      </c>
      <c r="C1283" s="2">
        <f t="shared" si="149"/>
        <v>0</v>
      </c>
      <c r="D1283" s="2">
        <f t="shared" si="150"/>
        <v>1.5880000000000001</v>
      </c>
      <c r="E1283" s="2">
        <f t="shared" si="152"/>
        <v>1.6040000000000003</v>
      </c>
      <c r="F1283" s="2">
        <f t="shared" si="153"/>
        <v>1.6220000000000003</v>
      </c>
      <c r="G1283" s="2">
        <f t="shared" si="155"/>
        <v>1.6926000000000008</v>
      </c>
      <c r="H1283" s="2">
        <f t="shared" si="151"/>
        <v>1.7869499999999992</v>
      </c>
      <c r="I1283" s="2">
        <f t="array" ref="I1283">SUMPRODUCT(B1267:B1286, (ROW(B1267:B1286)-ROW(B1267)+1)) / (20*21/2)</f>
        <v>1.6271904761904767</v>
      </c>
      <c r="J1283" s="2">
        <f t="shared" si="154"/>
        <v>1.6198707143441571</v>
      </c>
      <c r="K1283" s="2">
        <f t="shared" si="156"/>
        <v>1.6774270358438279</v>
      </c>
    </row>
    <row r="1284" spans="1:11" ht="13.5" x14ac:dyDescent="0.25">
      <c r="A1284" s="3">
        <f>TITRES_STAT!B1287</f>
        <v>43879</v>
      </c>
      <c r="B1284" s="6">
        <f>TITRES_STAT!D1287</f>
        <v>1.62</v>
      </c>
      <c r="C1284" s="2">
        <f t="shared" ref="C1284:C1347" si="157">B1284-B1283</f>
        <v>4.0000000000000036E-2</v>
      </c>
      <c r="D1284" s="2">
        <f t="shared" si="150"/>
        <v>1.5880000000000001</v>
      </c>
      <c r="E1284" s="2">
        <f t="shared" si="152"/>
        <v>1.6040000000000003</v>
      </c>
      <c r="F1284" s="2">
        <f t="shared" si="153"/>
        <v>1.6214999999999999</v>
      </c>
      <c r="G1284" s="2">
        <f t="shared" si="155"/>
        <v>1.6874000000000007</v>
      </c>
      <c r="H1284" s="2">
        <f t="shared" si="151"/>
        <v>1.7837499999999988</v>
      </c>
      <c r="I1284" s="2">
        <f t="array" ref="I1284">SUMPRODUCT(B1268:B1287, (ROW(B1268:B1287)-ROW(B1268)+1)) / (20*21/2)</f>
        <v>1.633</v>
      </c>
      <c r="J1284" s="2">
        <f t="shared" si="154"/>
        <v>1.6198830272637612</v>
      </c>
      <c r="K1284" s="2">
        <f t="shared" si="156"/>
        <v>1.6751749952225012</v>
      </c>
    </row>
    <row r="1285" spans="1:11" ht="13.5" x14ac:dyDescent="0.25">
      <c r="A1285" s="3">
        <f>TITRES_STAT!B1288</f>
        <v>43880</v>
      </c>
      <c r="B1285" s="6">
        <f>TITRES_STAT!D1288</f>
        <v>1.68</v>
      </c>
      <c r="C1285" s="2">
        <f t="shared" si="157"/>
        <v>5.9999999999999831E-2</v>
      </c>
      <c r="D1285" s="2">
        <f t="shared" si="150"/>
        <v>1.6080000000000001</v>
      </c>
      <c r="E1285" s="2">
        <f t="shared" si="152"/>
        <v>1.61</v>
      </c>
      <c r="F1285" s="2">
        <f t="shared" si="153"/>
        <v>1.6240000000000001</v>
      </c>
      <c r="G1285" s="2">
        <f t="shared" si="155"/>
        <v>1.6834000000000009</v>
      </c>
      <c r="H1285" s="2">
        <f t="shared" si="151"/>
        <v>1.7808499999999989</v>
      </c>
      <c r="I1285" s="2">
        <f t="array" ref="I1285">SUMPRODUCT(B1269:B1288, (ROW(B1269:B1288)-ROW(B1269)+1)) / (20*21/2)</f>
        <v>1.638714285714286</v>
      </c>
      <c r="J1285" s="2">
        <f t="shared" si="154"/>
        <v>1.625608453238641</v>
      </c>
      <c r="K1285" s="2">
        <f t="shared" si="156"/>
        <v>1.6753642110961287</v>
      </c>
    </row>
    <row r="1286" spans="1:11" ht="13.5" x14ac:dyDescent="0.25">
      <c r="A1286" s="3">
        <f>TITRES_STAT!B1289</f>
        <v>43881</v>
      </c>
      <c r="B1286" s="6">
        <f>TITRES_STAT!D1289</f>
        <v>1.73</v>
      </c>
      <c r="C1286" s="2">
        <f t="shared" si="157"/>
        <v>5.0000000000000044E-2</v>
      </c>
      <c r="D1286" s="2">
        <f t="shared" ref="D1286:D1349" si="158">AVERAGE(B1282:B1286)</f>
        <v>1.6379999999999999</v>
      </c>
      <c r="E1286" s="2">
        <f t="shared" si="152"/>
        <v>1.621</v>
      </c>
      <c r="F1286" s="2">
        <f t="shared" si="153"/>
        <v>1.6290000000000002</v>
      </c>
      <c r="G1286" s="2">
        <f t="shared" si="155"/>
        <v>1.6804000000000008</v>
      </c>
      <c r="H1286" s="2">
        <f t="shared" si="151"/>
        <v>1.7781999999999991</v>
      </c>
      <c r="I1286" s="2">
        <f t="array" ref="I1286">SUMPRODUCT(B1270:B1289, (ROW(B1270:B1289)-ROW(B1270)+1)) / (20*21/2)</f>
        <v>1.6440952380952383</v>
      </c>
      <c r="J1286" s="2">
        <f t="shared" si="154"/>
        <v>1.6355505053111512</v>
      </c>
      <c r="K1286" s="2">
        <f t="shared" si="156"/>
        <v>1.6775067910531434</v>
      </c>
    </row>
    <row r="1287" spans="1:11" ht="13.5" x14ac:dyDescent="0.25">
      <c r="A1287" s="3">
        <f>TITRES_STAT!B1290</f>
        <v>43882</v>
      </c>
      <c r="B1287" s="6">
        <f>TITRES_STAT!D1290</f>
        <v>1.69</v>
      </c>
      <c r="C1287" s="2">
        <f t="shared" si="157"/>
        <v>-4.0000000000000036E-2</v>
      </c>
      <c r="D1287" s="2">
        <f t="shared" si="158"/>
        <v>1.6599999999999997</v>
      </c>
      <c r="E1287" s="2">
        <f t="shared" si="152"/>
        <v>1.6280000000000001</v>
      </c>
      <c r="F1287" s="2">
        <f t="shared" si="153"/>
        <v>1.6300000000000001</v>
      </c>
      <c r="G1287" s="2">
        <f t="shared" si="155"/>
        <v>1.6772000000000005</v>
      </c>
      <c r="H1287" s="2">
        <f t="shared" si="151"/>
        <v>1.7753499999999989</v>
      </c>
      <c r="I1287" s="2">
        <f t="array" ref="I1287">SUMPRODUCT(B1271:B1290, (ROW(B1271:B1290)-ROW(B1271)+1)) / (20*21/2)</f>
        <v>1.6491428571428575</v>
      </c>
      <c r="J1287" s="2">
        <f t="shared" si="154"/>
        <v>1.6407361714719939</v>
      </c>
      <c r="K1287" s="2">
        <f t="shared" si="156"/>
        <v>1.6779967208157651</v>
      </c>
    </row>
    <row r="1288" spans="1:11" ht="13.5" x14ac:dyDescent="0.25">
      <c r="A1288" s="3">
        <f>TITRES_STAT!B1291</f>
        <v>43885</v>
      </c>
      <c r="B1288" s="6">
        <f>TITRES_STAT!D1291</f>
        <v>1.69</v>
      </c>
      <c r="C1288" s="2">
        <f t="shared" si="157"/>
        <v>0</v>
      </c>
      <c r="D1288" s="2">
        <f t="shared" si="158"/>
        <v>1.6819999999999997</v>
      </c>
      <c r="E1288" s="2">
        <f t="shared" si="152"/>
        <v>1.6350000000000002</v>
      </c>
      <c r="F1288" s="2">
        <f t="shared" si="153"/>
        <v>1.6335000000000002</v>
      </c>
      <c r="G1288" s="2">
        <f t="shared" si="155"/>
        <v>1.6740000000000004</v>
      </c>
      <c r="H1288" s="2">
        <f t="shared" si="151"/>
        <v>1.7724999999999986</v>
      </c>
      <c r="I1288" s="2">
        <f t="array" ref="I1288">SUMPRODUCT(B1272:B1291, (ROW(B1272:B1291)-ROW(B1272)+1)) / (20*21/2)</f>
        <v>1.6540476190476192</v>
      </c>
      <c r="J1288" s="2">
        <f t="shared" si="154"/>
        <v>1.6454279646651373</v>
      </c>
      <c r="K1288" s="2">
        <f t="shared" si="156"/>
        <v>1.6784674376465194</v>
      </c>
    </row>
    <row r="1289" spans="1:11" ht="13.5" x14ac:dyDescent="0.25">
      <c r="A1289" s="3">
        <f>TITRES_STAT!B1292</f>
        <v>43886</v>
      </c>
      <c r="B1289" s="6">
        <f>TITRES_STAT!D1292</f>
        <v>1.69</v>
      </c>
      <c r="C1289" s="2">
        <f t="shared" si="157"/>
        <v>0</v>
      </c>
      <c r="D1289" s="2">
        <f t="shared" si="158"/>
        <v>1.6959999999999997</v>
      </c>
      <c r="E1289" s="2">
        <f t="shared" si="152"/>
        <v>1.6420000000000001</v>
      </c>
      <c r="F1289" s="2">
        <f t="shared" si="153"/>
        <v>1.637</v>
      </c>
      <c r="G1289" s="2">
        <f t="shared" si="155"/>
        <v>1.6711999999999998</v>
      </c>
      <c r="H1289" s="2">
        <f t="shared" si="151"/>
        <v>1.7699499999999986</v>
      </c>
      <c r="I1289" s="2">
        <f t="array" ref="I1289">SUMPRODUCT(B1273:B1292, (ROW(B1273:B1292)-ROW(B1273)+1)) / (20*21/2)</f>
        <v>1.6521428571428574</v>
      </c>
      <c r="J1289" s="2">
        <f t="shared" si="154"/>
        <v>1.6496729204113147</v>
      </c>
      <c r="K1289" s="2">
        <f t="shared" si="156"/>
        <v>1.6789196949937146</v>
      </c>
    </row>
    <row r="1290" spans="1:11" ht="13.5" x14ac:dyDescent="0.25">
      <c r="A1290" s="3">
        <f>TITRES_STAT!B1293</f>
        <v>43887</v>
      </c>
      <c r="B1290" s="6">
        <f>TITRES_STAT!D1293</f>
        <v>1.69</v>
      </c>
      <c r="C1290" s="2">
        <f t="shared" si="157"/>
        <v>0</v>
      </c>
      <c r="D1290" s="2">
        <f t="shared" si="158"/>
        <v>1.6979999999999997</v>
      </c>
      <c r="E1290" s="2">
        <f t="shared" si="152"/>
        <v>1.653</v>
      </c>
      <c r="F1290" s="2">
        <f t="shared" si="153"/>
        <v>1.6385000000000001</v>
      </c>
      <c r="G1290" s="2">
        <f t="shared" si="155"/>
        <v>1.6693999999999998</v>
      </c>
      <c r="H1290" s="2">
        <f t="shared" ref="H1290:H1353" si="159">AVERAGE(B1091:B1290)</f>
        <v>1.7673999999999983</v>
      </c>
      <c r="I1290" s="2">
        <f t="array" ref="I1290">SUMPRODUCT(B1274:B1293, (ROW(B1274:B1293)-ROW(B1274)+1)) / (20*21/2)</f>
        <v>1.6466190476190474</v>
      </c>
      <c r="J1290" s="2">
        <f t="shared" si="154"/>
        <v>1.6535135946578563</v>
      </c>
      <c r="K1290" s="2">
        <f t="shared" si="156"/>
        <v>1.679354216758667</v>
      </c>
    </row>
    <row r="1291" spans="1:11" ht="13.5" x14ac:dyDescent="0.25">
      <c r="A1291" s="3">
        <f>TITRES_STAT!B1294</f>
        <v>43888</v>
      </c>
      <c r="B1291" s="6">
        <f>TITRES_STAT!D1294</f>
        <v>1.69</v>
      </c>
      <c r="C1291" s="2">
        <f t="shared" si="157"/>
        <v>0</v>
      </c>
      <c r="D1291" s="2">
        <f t="shared" si="158"/>
        <v>1.69</v>
      </c>
      <c r="E1291" s="2">
        <f t="shared" si="152"/>
        <v>1.6639999999999997</v>
      </c>
      <c r="F1291" s="2">
        <f t="shared" si="153"/>
        <v>1.6400000000000001</v>
      </c>
      <c r="G1291" s="2">
        <f t="shared" si="155"/>
        <v>1.6675999999999995</v>
      </c>
      <c r="H1291" s="2">
        <f t="shared" si="159"/>
        <v>1.7648499999999985</v>
      </c>
      <c r="I1291" s="2">
        <f t="array" ref="I1291">SUMPRODUCT(B1275:B1294, (ROW(B1275:B1294)-ROW(B1275)+1)) / (20*21/2)</f>
        <v>1.6412857142857145</v>
      </c>
      <c r="J1291" s="2">
        <f t="shared" si="154"/>
        <v>1.6569884904047272</v>
      </c>
      <c r="K1291" s="2">
        <f t="shared" si="156"/>
        <v>1.6797716984544055</v>
      </c>
    </row>
    <row r="1292" spans="1:11" ht="13.5" x14ac:dyDescent="0.25">
      <c r="A1292" s="3">
        <f>TITRES_STAT!B1295</f>
        <v>43889</v>
      </c>
      <c r="B1292" s="6">
        <f>TITRES_STAT!D1295</f>
        <v>1.62</v>
      </c>
      <c r="C1292" s="2">
        <f t="shared" si="157"/>
        <v>-6.999999999999984E-2</v>
      </c>
      <c r="D1292" s="2">
        <f t="shared" si="158"/>
        <v>1.6759999999999997</v>
      </c>
      <c r="E1292" s="2">
        <f t="shared" ref="E1292:E1355" si="160">AVERAGE(B1283:B1292)</f>
        <v>1.6679999999999997</v>
      </c>
      <c r="F1292" s="2">
        <f t="shared" si="153"/>
        <v>1.6380000000000006</v>
      </c>
      <c r="G1292" s="2">
        <f t="shared" si="155"/>
        <v>1.6643999999999997</v>
      </c>
      <c r="H1292" s="2">
        <f t="shared" si="159"/>
        <v>1.7619499999999986</v>
      </c>
      <c r="I1292" s="2">
        <f t="array" ref="I1292">SUMPRODUCT(B1276:B1295, (ROW(B1276:B1295)-ROW(B1276)+1)) / (20*21/2)</f>
        <v>1.6361428571428571</v>
      </c>
      <c r="J1292" s="2">
        <f t="shared" si="154"/>
        <v>1.6534657770328485</v>
      </c>
      <c r="K1292" s="2">
        <f t="shared" si="156"/>
        <v>1.677427710279723</v>
      </c>
    </row>
    <row r="1293" spans="1:11" ht="13.5" x14ac:dyDescent="0.25">
      <c r="A1293" s="3">
        <f>TITRES_STAT!B1296</f>
        <v>43892</v>
      </c>
      <c r="B1293" s="6">
        <f>TITRES_STAT!D1296</f>
        <v>1.58</v>
      </c>
      <c r="C1293" s="2">
        <f t="shared" si="157"/>
        <v>-4.0000000000000036E-2</v>
      </c>
      <c r="D1293" s="2">
        <f t="shared" si="158"/>
        <v>1.6539999999999999</v>
      </c>
      <c r="E1293" s="2">
        <f t="shared" si="160"/>
        <v>1.6679999999999999</v>
      </c>
      <c r="F1293" s="2">
        <f t="shared" si="153"/>
        <v>1.6360000000000006</v>
      </c>
      <c r="G1293" s="2">
        <f t="shared" si="155"/>
        <v>1.6593999999999998</v>
      </c>
      <c r="H1293" s="2">
        <f t="shared" si="159"/>
        <v>1.7588499999999982</v>
      </c>
      <c r="I1293" s="2">
        <f t="array" ref="I1293">SUMPRODUCT(B1277:B1296, (ROW(B1277:B1296)-ROW(B1277)+1)) / (20*21/2)</f>
        <v>1.6311904761904763</v>
      </c>
      <c r="J1293" s="2">
        <f t="shared" si="154"/>
        <v>1.6464690363630534</v>
      </c>
      <c r="K1293" s="2">
        <f t="shared" si="156"/>
        <v>1.6736070157589498</v>
      </c>
    </row>
    <row r="1294" spans="1:11" ht="13.5" x14ac:dyDescent="0.25">
      <c r="A1294" s="3">
        <f>TITRES_STAT!B1297</f>
        <v>43893</v>
      </c>
      <c r="B1294" s="6">
        <f>TITRES_STAT!D1297</f>
        <v>1.58</v>
      </c>
      <c r="C1294" s="2">
        <f t="shared" si="157"/>
        <v>0</v>
      </c>
      <c r="D1294" s="2">
        <f t="shared" si="158"/>
        <v>1.6320000000000001</v>
      </c>
      <c r="E1294" s="2">
        <f t="shared" si="160"/>
        <v>1.6639999999999997</v>
      </c>
      <c r="F1294" s="2">
        <f t="shared" si="153"/>
        <v>1.6340000000000003</v>
      </c>
      <c r="G1294" s="2">
        <f t="shared" si="155"/>
        <v>1.6559999999999995</v>
      </c>
      <c r="H1294" s="2">
        <f t="shared" si="159"/>
        <v>1.7557499999999979</v>
      </c>
      <c r="I1294" s="2">
        <f t="array" ref="I1294">SUMPRODUCT(B1278:B1297, (ROW(B1278:B1297)-ROW(B1278)+1)) / (20*21/2)</f>
        <v>1.6264285714285716</v>
      </c>
      <c r="J1294" s="2">
        <f t="shared" si="154"/>
        <v>1.6401386519475245</v>
      </c>
      <c r="K1294" s="2">
        <f t="shared" si="156"/>
        <v>1.6699361523958538</v>
      </c>
    </row>
    <row r="1295" spans="1:11" ht="13.5" x14ac:dyDescent="0.25">
      <c r="A1295" s="3">
        <f>TITRES_STAT!B1298</f>
        <v>43894</v>
      </c>
      <c r="B1295" s="6">
        <f>TITRES_STAT!D1298</f>
        <v>1.58</v>
      </c>
      <c r="C1295" s="2">
        <f t="shared" si="157"/>
        <v>0</v>
      </c>
      <c r="D1295" s="2">
        <f t="shared" si="158"/>
        <v>1.61</v>
      </c>
      <c r="E1295" s="2">
        <f t="shared" si="160"/>
        <v>1.6539999999999999</v>
      </c>
      <c r="F1295" s="2">
        <f t="shared" si="153"/>
        <v>1.6320000000000003</v>
      </c>
      <c r="G1295" s="2">
        <f t="shared" si="155"/>
        <v>1.652599999999999</v>
      </c>
      <c r="H1295" s="2">
        <f t="shared" si="159"/>
        <v>1.7526499999999978</v>
      </c>
      <c r="I1295" s="2">
        <f t="array" ref="I1295">SUMPRODUCT(B1279:B1298, (ROW(B1279:B1298)-ROW(B1279)+1)) / (20*21/2)</f>
        <v>1.6218571428571427</v>
      </c>
      <c r="J1295" s="2">
        <f t="shared" si="154"/>
        <v>1.6344111612858554</v>
      </c>
      <c r="K1295" s="2">
        <f t="shared" si="156"/>
        <v>1.6664092444587615</v>
      </c>
    </row>
    <row r="1296" spans="1:11" ht="13.5" x14ac:dyDescent="0.25">
      <c r="A1296" s="3">
        <f>TITRES_STAT!B1299</f>
        <v>43895</v>
      </c>
      <c r="B1296" s="6">
        <f>TITRES_STAT!D1299</f>
        <v>1.58</v>
      </c>
      <c r="C1296" s="2">
        <f t="shared" si="157"/>
        <v>0</v>
      </c>
      <c r="D1296" s="2">
        <f t="shared" si="158"/>
        <v>1.5880000000000001</v>
      </c>
      <c r="E1296" s="2">
        <f t="shared" si="160"/>
        <v>1.639</v>
      </c>
      <c r="F1296" s="2">
        <f t="shared" si="153"/>
        <v>1.6300000000000001</v>
      </c>
      <c r="G1296" s="2">
        <f t="shared" si="155"/>
        <v>1.6491999999999991</v>
      </c>
      <c r="H1296" s="2">
        <f t="shared" si="159"/>
        <v>1.7495499999999979</v>
      </c>
      <c r="I1296" s="2">
        <f t="array" ref="I1296">SUMPRODUCT(B1280:B1299, (ROW(B1280:B1299)-ROW(B1280)+1)) / (20*21/2)</f>
        <v>1.6174761904761905</v>
      </c>
      <c r="J1296" s="2">
        <f t="shared" si="154"/>
        <v>1.6292291459252977</v>
      </c>
      <c r="K1296" s="2">
        <f t="shared" si="156"/>
        <v>1.6630206466368493</v>
      </c>
    </row>
    <row r="1297" spans="1:11" ht="13.5" x14ac:dyDescent="0.25">
      <c r="A1297" s="3">
        <f>TITRES_STAT!B1300</f>
        <v>43896</v>
      </c>
      <c r="B1297" s="6">
        <f>TITRES_STAT!D1300</f>
        <v>1.58</v>
      </c>
      <c r="C1297" s="2">
        <f t="shared" si="157"/>
        <v>0</v>
      </c>
      <c r="D1297" s="2">
        <f t="shared" si="158"/>
        <v>1.58</v>
      </c>
      <c r="E1297" s="2">
        <f t="shared" si="160"/>
        <v>1.6280000000000001</v>
      </c>
      <c r="F1297" s="2">
        <f t="shared" si="153"/>
        <v>1.6280000000000001</v>
      </c>
      <c r="G1297" s="2">
        <f t="shared" si="155"/>
        <v>1.6457999999999986</v>
      </c>
      <c r="H1297" s="2">
        <f t="shared" si="159"/>
        <v>1.7466999999999979</v>
      </c>
      <c r="I1297" s="2">
        <f t="array" ref="I1297">SUMPRODUCT(B1281:B1300, (ROW(B1281:B1300)-ROW(B1281)+1)) / (20*21/2)</f>
        <v>1.6132857142857142</v>
      </c>
      <c r="J1297" s="2">
        <f t="shared" si="154"/>
        <v>1.624540655837174</v>
      </c>
      <c r="K1297" s="2">
        <f t="shared" si="156"/>
        <v>1.6597649350040318</v>
      </c>
    </row>
    <row r="1298" spans="1:11" ht="13.5" x14ac:dyDescent="0.25">
      <c r="A1298" s="3">
        <f>TITRES_STAT!B1301</f>
        <v>43899</v>
      </c>
      <c r="B1298" s="6">
        <f>TITRES_STAT!D1301</f>
        <v>1.58</v>
      </c>
      <c r="C1298" s="2">
        <f t="shared" si="157"/>
        <v>0</v>
      </c>
      <c r="D1298" s="2">
        <f t="shared" si="158"/>
        <v>1.58</v>
      </c>
      <c r="E1298" s="2">
        <f t="shared" si="160"/>
        <v>1.6170000000000002</v>
      </c>
      <c r="F1298" s="2">
        <f t="shared" si="153"/>
        <v>1.6259999999999999</v>
      </c>
      <c r="G1298" s="2">
        <f t="shared" si="155"/>
        <v>1.6423999999999987</v>
      </c>
      <c r="H1298" s="2">
        <f t="shared" si="159"/>
        <v>1.7438499999999979</v>
      </c>
      <c r="I1298" s="2">
        <f t="array" ref="I1298">SUMPRODUCT(B1282:B1301, (ROW(B1282:B1301)-ROW(B1282)+1)) / (20*21/2)</f>
        <v>1.605285714285714</v>
      </c>
      <c r="J1298" s="2">
        <f t="shared" si="154"/>
        <v>1.620298688614586</v>
      </c>
      <c r="K1298" s="2">
        <f t="shared" si="156"/>
        <v>1.6566368983372071</v>
      </c>
    </row>
    <row r="1299" spans="1:11" ht="13.5" x14ac:dyDescent="0.25">
      <c r="A1299" s="3">
        <f>TITRES_STAT!B1302</f>
        <v>43900</v>
      </c>
      <c r="B1299" s="6">
        <f>TITRES_STAT!D1302</f>
        <v>1.58</v>
      </c>
      <c r="C1299" s="2">
        <f t="shared" si="157"/>
        <v>0</v>
      </c>
      <c r="D1299" s="2">
        <f t="shared" si="158"/>
        <v>1.58</v>
      </c>
      <c r="E1299" s="2">
        <f t="shared" si="160"/>
        <v>1.6060000000000003</v>
      </c>
      <c r="F1299" s="2">
        <f t="shared" si="153"/>
        <v>1.6239999999999999</v>
      </c>
      <c r="G1299" s="2">
        <f t="shared" si="155"/>
        <v>1.6389999999999987</v>
      </c>
      <c r="H1299" s="2">
        <f t="shared" si="159"/>
        <v>1.7409999999999983</v>
      </c>
      <c r="I1299" s="2">
        <f t="array" ref="I1299">SUMPRODUCT(B1283:B1302, (ROW(B1283:B1302)-ROW(B1283)+1)) / (20*21/2)</f>
        <v>1.6012857142857142</v>
      </c>
      <c r="J1299" s="2">
        <f t="shared" si="154"/>
        <v>1.6164607182703397</v>
      </c>
      <c r="K1299" s="2">
        <f t="shared" si="156"/>
        <v>1.6536315297749637</v>
      </c>
    </row>
    <row r="1300" spans="1:11" ht="13.5" x14ac:dyDescent="0.25">
      <c r="A1300" s="3">
        <f>TITRES_STAT!B1303</f>
        <v>43901</v>
      </c>
      <c r="B1300" s="6">
        <f>TITRES_STAT!D1303</f>
        <v>1.58</v>
      </c>
      <c r="C1300" s="2">
        <f t="shared" si="157"/>
        <v>0</v>
      </c>
      <c r="D1300" s="2">
        <f t="shared" si="158"/>
        <v>1.58</v>
      </c>
      <c r="E1300" s="2">
        <f t="shared" si="160"/>
        <v>1.5950000000000002</v>
      </c>
      <c r="F1300" s="2">
        <f t="shared" ref="F1300:F1363" si="161">AVERAGE(B1281:B1300)</f>
        <v>1.6239999999999994</v>
      </c>
      <c r="G1300" s="2">
        <f t="shared" si="155"/>
        <v>1.6355999999999986</v>
      </c>
      <c r="H1300" s="2">
        <f t="shared" si="159"/>
        <v>1.7381499999999983</v>
      </c>
      <c r="I1300" s="2">
        <f t="array" ref="I1300">SUMPRODUCT(B1284:B1303, (ROW(B1284:B1303)-ROW(B1284)+1)) / (20*21/2)</f>
        <v>1.597285714285714</v>
      </c>
      <c r="J1300" s="2">
        <f t="shared" si="154"/>
        <v>1.6129882689112596</v>
      </c>
      <c r="K1300" s="2">
        <f t="shared" si="156"/>
        <v>1.6507440188033966</v>
      </c>
    </row>
    <row r="1301" spans="1:11" ht="13.5" x14ac:dyDescent="0.25">
      <c r="A1301" s="3">
        <f>TITRES_STAT!B1304</f>
        <v>43902</v>
      </c>
      <c r="B1301" s="6">
        <f>TITRES_STAT!D1304</f>
        <v>1.54</v>
      </c>
      <c r="C1301" s="2">
        <f t="shared" si="157"/>
        <v>-4.0000000000000036E-2</v>
      </c>
      <c r="D1301" s="2">
        <f t="shared" si="158"/>
        <v>1.5720000000000001</v>
      </c>
      <c r="E1301" s="2">
        <f t="shared" si="160"/>
        <v>1.58</v>
      </c>
      <c r="F1301" s="2">
        <f t="shared" si="161"/>
        <v>1.6219999999999992</v>
      </c>
      <c r="G1301" s="2">
        <f t="shared" si="155"/>
        <v>1.6313999999999991</v>
      </c>
      <c r="H1301" s="2">
        <f t="shared" si="159"/>
        <v>1.7350999999999985</v>
      </c>
      <c r="I1301" s="2">
        <f t="array" ref="I1301">SUMPRODUCT(B1285:B1304, (ROW(B1285:B1304)-ROW(B1285)+1)) / (20*21/2)</f>
        <v>1.5923333333333334</v>
      </c>
      <c r="J1301" s="2">
        <f t="shared" ref="J1301:J1364" si="162">$J$4*B1301+J1300*(1-$J$4)</f>
        <v>1.6060370052054254</v>
      </c>
      <c r="K1301" s="2">
        <f t="shared" si="156"/>
        <v>1.6464011161052241</v>
      </c>
    </row>
    <row r="1302" spans="1:11" ht="13.5" x14ac:dyDescent="0.25">
      <c r="A1302" s="3">
        <f>TITRES_STAT!B1305</f>
        <v>43903</v>
      </c>
      <c r="B1302" s="6">
        <f>TITRES_STAT!D1305</f>
        <v>1.58</v>
      </c>
      <c r="C1302" s="2">
        <f t="shared" si="157"/>
        <v>4.0000000000000036E-2</v>
      </c>
      <c r="D1302" s="2">
        <f t="shared" si="158"/>
        <v>1.5720000000000001</v>
      </c>
      <c r="E1302" s="2">
        <f t="shared" si="160"/>
        <v>1.5760000000000001</v>
      </c>
      <c r="F1302" s="2">
        <f t="shared" si="161"/>
        <v>1.6219999999999992</v>
      </c>
      <c r="G1302" s="2">
        <f t="shared" si="155"/>
        <v>1.627999999999999</v>
      </c>
      <c r="H1302" s="2">
        <f t="shared" si="159"/>
        <v>1.7322499999999985</v>
      </c>
      <c r="I1302" s="2">
        <f t="array" ref="I1302">SUMPRODUCT(B1286:B1305, (ROW(B1286:B1305)-ROW(B1286)+1)) / (20*21/2)</f>
        <v>1.5876190476190475</v>
      </c>
      <c r="J1302" s="2">
        <f t="shared" si="162"/>
        <v>1.6035572904239563</v>
      </c>
      <c r="K1302" s="2">
        <f t="shared" si="156"/>
        <v>1.6437971507677644</v>
      </c>
    </row>
    <row r="1303" spans="1:11" ht="13.5" x14ac:dyDescent="0.25">
      <c r="A1303" s="3">
        <f>TITRES_STAT!B1306</f>
        <v>43906</v>
      </c>
      <c r="B1303" s="6">
        <f>TITRES_STAT!D1306</f>
        <v>1.58</v>
      </c>
      <c r="C1303" s="2">
        <f t="shared" si="157"/>
        <v>0</v>
      </c>
      <c r="D1303" s="2">
        <f t="shared" si="158"/>
        <v>1.5720000000000001</v>
      </c>
      <c r="E1303" s="2">
        <f t="shared" si="160"/>
        <v>1.5760000000000001</v>
      </c>
      <c r="F1303" s="2">
        <f t="shared" si="161"/>
        <v>1.6219999999999992</v>
      </c>
      <c r="G1303" s="2">
        <f t="shared" si="155"/>
        <v>1.6245999999999989</v>
      </c>
      <c r="H1303" s="2">
        <f t="shared" si="159"/>
        <v>1.7296999999999985</v>
      </c>
      <c r="I1303" s="2">
        <f t="array" ref="I1303">SUMPRODUCT(B1287:B1306, (ROW(B1287:B1306)-ROW(B1287)+1)) / (20*21/2)</f>
        <v>1.5834285714285714</v>
      </c>
      <c r="J1303" s="2">
        <f t="shared" si="162"/>
        <v>1.6013137389550081</v>
      </c>
      <c r="K1303" s="2">
        <f t="shared" si="156"/>
        <v>1.6412953017180483</v>
      </c>
    </row>
    <row r="1304" spans="1:11" ht="13.5" x14ac:dyDescent="0.25">
      <c r="A1304" s="3">
        <f>TITRES_STAT!B1307</f>
        <v>43907</v>
      </c>
      <c r="B1304" s="6">
        <f>TITRES_STAT!D1307</f>
        <v>1.57</v>
      </c>
      <c r="C1304" s="2">
        <f t="shared" si="157"/>
        <v>-1.0000000000000009E-2</v>
      </c>
      <c r="D1304" s="2">
        <f t="shared" si="158"/>
        <v>1.57</v>
      </c>
      <c r="E1304" s="2">
        <f t="shared" si="160"/>
        <v>1.575</v>
      </c>
      <c r="F1304" s="2">
        <f t="shared" si="161"/>
        <v>1.6194999999999993</v>
      </c>
      <c r="G1304" s="2">
        <f t="shared" si="155"/>
        <v>1.6209999999999989</v>
      </c>
      <c r="H1304" s="2">
        <f t="shared" si="159"/>
        <v>1.7273499999999986</v>
      </c>
      <c r="I1304" s="2">
        <f t="array" ref="I1304">SUMPRODUCT(B1288:B1307, (ROW(B1288:B1307)-ROW(B1288)+1)) / (20*21/2)</f>
        <v>1.58</v>
      </c>
      <c r="J1304" s="2">
        <f t="shared" si="162"/>
        <v>1.5983314781021503</v>
      </c>
      <c r="K1304" s="2">
        <f t="shared" si="156"/>
        <v>1.6384994075330268</v>
      </c>
    </row>
    <row r="1305" spans="1:11" ht="13.5" x14ac:dyDescent="0.25">
      <c r="A1305" s="3">
        <f>TITRES_STAT!B1308</f>
        <v>43908</v>
      </c>
      <c r="B1305" s="6">
        <f>TITRES_STAT!D1308</f>
        <v>1.57</v>
      </c>
      <c r="C1305" s="2">
        <f t="shared" si="157"/>
        <v>0</v>
      </c>
      <c r="D1305" s="2">
        <f t="shared" si="158"/>
        <v>1.5680000000000001</v>
      </c>
      <c r="E1305" s="2">
        <f t="shared" si="160"/>
        <v>1.5740000000000003</v>
      </c>
      <c r="F1305" s="2">
        <f t="shared" si="161"/>
        <v>1.6139999999999994</v>
      </c>
      <c r="G1305" s="2">
        <f t="shared" si="155"/>
        <v>1.618399999999999</v>
      </c>
      <c r="H1305" s="2">
        <f t="shared" si="159"/>
        <v>1.7252499999999986</v>
      </c>
      <c r="I1305" s="2">
        <f t="array" ref="I1305">SUMPRODUCT(B1289:B1308, (ROW(B1289:B1308)-ROW(B1289)+1)) / (20*21/2)</f>
        <v>1.5771428571428572</v>
      </c>
      <c r="J1305" s="2">
        <f t="shared" si="162"/>
        <v>1.5956332420924217</v>
      </c>
      <c r="K1305" s="2">
        <f t="shared" si="156"/>
        <v>1.6358131562572218</v>
      </c>
    </row>
    <row r="1306" spans="1:11" ht="13.5" x14ac:dyDescent="0.25">
      <c r="A1306" s="3">
        <f>TITRES_STAT!B1309</f>
        <v>43909</v>
      </c>
      <c r="B1306" s="6">
        <f>TITRES_STAT!D1309</f>
        <v>1.57</v>
      </c>
      <c r="C1306" s="2">
        <f t="shared" si="157"/>
        <v>0</v>
      </c>
      <c r="D1306" s="2">
        <f t="shared" si="158"/>
        <v>1.5740000000000003</v>
      </c>
      <c r="E1306" s="2">
        <f t="shared" si="160"/>
        <v>1.5730000000000002</v>
      </c>
      <c r="F1306" s="2">
        <f t="shared" si="161"/>
        <v>1.6059999999999994</v>
      </c>
      <c r="G1306" s="2">
        <f t="shared" si="155"/>
        <v>1.6157999999999988</v>
      </c>
      <c r="H1306" s="2">
        <f t="shared" si="159"/>
        <v>1.7231499999999988</v>
      </c>
      <c r="I1306" s="2">
        <f t="array" ref="I1306">SUMPRODUCT(B1290:B1309, (ROW(B1290:B1309)-ROW(B1290)+1)) / (20*21/2)</f>
        <v>1.5748571428571427</v>
      </c>
      <c r="J1306" s="2">
        <f t="shared" si="162"/>
        <v>1.5931919809407626</v>
      </c>
      <c r="K1306" s="2">
        <f t="shared" si="156"/>
        <v>1.6332322481687034</v>
      </c>
    </row>
    <row r="1307" spans="1:11" ht="13.5" x14ac:dyDescent="0.25">
      <c r="A1307" s="3">
        <f>TITRES_STAT!B1310</f>
        <v>43913</v>
      </c>
      <c r="B1307" s="6">
        <f>TITRES_STAT!D1310</f>
        <v>1.57</v>
      </c>
      <c r="C1307" s="2">
        <f t="shared" si="157"/>
        <v>0</v>
      </c>
      <c r="D1307" s="2">
        <f t="shared" si="158"/>
        <v>1.5720000000000003</v>
      </c>
      <c r="E1307" s="2">
        <f t="shared" si="160"/>
        <v>1.5720000000000003</v>
      </c>
      <c r="F1307" s="2">
        <f t="shared" si="161"/>
        <v>1.5999999999999996</v>
      </c>
      <c r="G1307" s="2">
        <f t="shared" si="155"/>
        <v>1.6145999999999989</v>
      </c>
      <c r="H1307" s="2">
        <f t="shared" si="159"/>
        <v>1.721449999999999</v>
      </c>
      <c r="I1307" s="2">
        <f t="array" ref="I1307">SUMPRODUCT(B1291:B1310, (ROW(B1291:B1310)-ROW(B1291)+1)) / (20*21/2)</f>
        <v>1.5693333333333332</v>
      </c>
      <c r="J1307" s="2">
        <f t="shared" si="162"/>
        <v>1.5909832208511663</v>
      </c>
      <c r="K1307" s="2">
        <f t="shared" si="156"/>
        <v>1.6307525521620876</v>
      </c>
    </row>
    <row r="1308" spans="1:11" ht="13.5" x14ac:dyDescent="0.25">
      <c r="A1308" s="3">
        <f>TITRES_STAT!B1311</f>
        <v>43914</v>
      </c>
      <c r="B1308" s="6">
        <f>TITRES_STAT!D1311</f>
        <v>1.57</v>
      </c>
      <c r="C1308" s="2">
        <f t="shared" si="157"/>
        <v>0</v>
      </c>
      <c r="D1308" s="2">
        <f t="shared" si="158"/>
        <v>1.57</v>
      </c>
      <c r="E1308" s="2">
        <f t="shared" si="160"/>
        <v>1.5710000000000002</v>
      </c>
      <c r="F1308" s="2">
        <f t="shared" si="161"/>
        <v>1.5939999999999999</v>
      </c>
      <c r="G1308" s="2">
        <f t="shared" si="155"/>
        <v>1.6133999999999986</v>
      </c>
      <c r="H1308" s="2">
        <f t="shared" si="159"/>
        <v>1.7197999999999987</v>
      </c>
      <c r="I1308" s="2">
        <f t="array" ref="I1308">SUMPRODUCT(B1292:B1311, (ROW(B1292:B1311)-ROW(B1292)+1)) / (20*21/2)</f>
        <v>1.5645714285714289</v>
      </c>
      <c r="J1308" s="2">
        <f t="shared" si="162"/>
        <v>1.588984818865341</v>
      </c>
      <c r="K1308" s="2">
        <f t="shared" si="156"/>
        <v>1.6283700991361234</v>
      </c>
    </row>
    <row r="1309" spans="1:11" ht="13.5" x14ac:dyDescent="0.25">
      <c r="A1309" s="3">
        <f>TITRES_STAT!B1312</f>
        <v>43915</v>
      </c>
      <c r="B1309" s="6">
        <f>TITRES_STAT!D1312</f>
        <v>1.57</v>
      </c>
      <c r="C1309" s="2">
        <f t="shared" si="157"/>
        <v>0</v>
      </c>
      <c r="D1309" s="2">
        <f t="shared" si="158"/>
        <v>1.57</v>
      </c>
      <c r="E1309" s="2">
        <f t="shared" si="160"/>
        <v>1.57</v>
      </c>
      <c r="F1309" s="2">
        <f t="shared" si="161"/>
        <v>1.5879999999999999</v>
      </c>
      <c r="G1309" s="2">
        <f t="shared" si="155"/>
        <v>1.6133999999999986</v>
      </c>
      <c r="H1309" s="2">
        <f t="shared" si="159"/>
        <v>1.7180999999999989</v>
      </c>
      <c r="I1309" s="2">
        <f t="array" ref="I1309">SUMPRODUCT(B1293:B1312, (ROW(B1293:B1312)-ROW(B1293)+1)) / (20*21/2)</f>
        <v>1.5605714285714287</v>
      </c>
      <c r="J1309" s="2">
        <f t="shared" si="162"/>
        <v>1.5871767408781658</v>
      </c>
      <c r="K1309" s="2">
        <f t="shared" si="156"/>
        <v>1.6260810756405892</v>
      </c>
    </row>
    <row r="1310" spans="1:11" ht="13.5" x14ac:dyDescent="0.25">
      <c r="A1310" s="3">
        <f>TITRES_STAT!B1313</f>
        <v>43916</v>
      </c>
      <c r="B1310" s="6">
        <f>TITRES_STAT!D1313</f>
        <v>1.53</v>
      </c>
      <c r="C1310" s="2">
        <f t="shared" si="157"/>
        <v>-4.0000000000000036E-2</v>
      </c>
      <c r="D1310" s="2">
        <f t="shared" si="158"/>
        <v>1.5620000000000001</v>
      </c>
      <c r="E1310" s="2">
        <f t="shared" si="160"/>
        <v>1.5649999999999999</v>
      </c>
      <c r="F1310" s="2">
        <f t="shared" si="161"/>
        <v>1.58</v>
      </c>
      <c r="G1310" s="2">
        <f t="shared" si="155"/>
        <v>1.6125999999999987</v>
      </c>
      <c r="H1310" s="2">
        <f t="shared" si="159"/>
        <v>1.7159999999999989</v>
      </c>
      <c r="I1310" s="2">
        <f t="array" ref="I1310">SUMPRODUCT(B1294:B1313, (ROW(B1294:B1313)-ROW(B1294)+1)) / (20*21/2)</f>
        <v>1.5570000000000002</v>
      </c>
      <c r="J1310" s="2">
        <f t="shared" si="162"/>
        <v>1.5817313369850072</v>
      </c>
      <c r="K1310" s="2">
        <f t="shared" si="156"/>
        <v>1.6223131903213506</v>
      </c>
    </row>
    <row r="1311" spans="1:11" ht="13.5" x14ac:dyDescent="0.25">
      <c r="A1311" s="3">
        <f>TITRES_STAT!B1314</f>
        <v>43917</v>
      </c>
      <c r="B1311" s="6">
        <f>TITRES_STAT!D1314</f>
        <v>1.53</v>
      </c>
      <c r="C1311" s="2">
        <f t="shared" si="157"/>
        <v>0</v>
      </c>
      <c r="D1311" s="2">
        <f t="shared" si="158"/>
        <v>1.554</v>
      </c>
      <c r="E1311" s="2">
        <f t="shared" si="160"/>
        <v>1.5640000000000001</v>
      </c>
      <c r="F1311" s="2">
        <f t="shared" si="161"/>
        <v>1.5720000000000003</v>
      </c>
      <c r="G1311" s="2">
        <f t="shared" si="155"/>
        <v>1.6109999999999984</v>
      </c>
      <c r="H1311" s="2">
        <f t="shared" si="159"/>
        <v>1.7143999999999986</v>
      </c>
      <c r="I1311" s="2">
        <f t="array" ref="I1311">SUMPRODUCT(B1295:B1314, (ROW(B1295:B1314)-ROW(B1295)+1)) / (20*21/2)</f>
        <v>1.5527142857142857</v>
      </c>
      <c r="J1311" s="2">
        <f t="shared" si="162"/>
        <v>1.576804542986435</v>
      </c>
      <c r="K1311" s="2">
        <f t="shared" si="156"/>
        <v>1.6186930652107094</v>
      </c>
    </row>
    <row r="1312" spans="1:11" ht="13.5" x14ac:dyDescent="0.25">
      <c r="A1312" s="3">
        <f>TITRES_STAT!B1315</f>
        <v>43920</v>
      </c>
      <c r="B1312" s="6">
        <f>TITRES_STAT!D1315</f>
        <v>1.53</v>
      </c>
      <c r="C1312" s="2">
        <f t="shared" si="157"/>
        <v>0</v>
      </c>
      <c r="D1312" s="2">
        <f t="shared" si="158"/>
        <v>1.546</v>
      </c>
      <c r="E1312" s="2">
        <f t="shared" si="160"/>
        <v>1.5589999999999999</v>
      </c>
      <c r="F1312" s="2">
        <f t="shared" si="161"/>
        <v>1.5675000000000003</v>
      </c>
      <c r="G1312" s="2">
        <f t="shared" si="155"/>
        <v>1.6089999999999987</v>
      </c>
      <c r="H1312" s="2">
        <f t="shared" si="159"/>
        <v>1.7127999999999985</v>
      </c>
      <c r="I1312" s="2">
        <f t="array" ref="I1312">SUMPRODUCT(B1296:B1315, (ROW(B1296:B1315)-ROW(B1296)+1)) / (20*21/2)</f>
        <v>1.5487142857142855</v>
      </c>
      <c r="J1312" s="2">
        <f t="shared" si="162"/>
        <v>1.5723469674639174</v>
      </c>
      <c r="K1312" s="2">
        <f t="shared" si="156"/>
        <v>1.6152149057906817</v>
      </c>
    </row>
    <row r="1313" spans="1:11" ht="13.5" x14ac:dyDescent="0.25">
      <c r="A1313" s="3">
        <f>TITRES_STAT!B1316</f>
        <v>43921</v>
      </c>
      <c r="B1313" s="6">
        <f>TITRES_STAT!D1316</f>
        <v>1.53</v>
      </c>
      <c r="C1313" s="2">
        <f t="shared" si="157"/>
        <v>0</v>
      </c>
      <c r="D1313" s="2">
        <f t="shared" si="158"/>
        <v>1.538</v>
      </c>
      <c r="E1313" s="2">
        <f t="shared" si="160"/>
        <v>1.5539999999999998</v>
      </c>
      <c r="F1313" s="2">
        <f t="shared" si="161"/>
        <v>1.5650000000000004</v>
      </c>
      <c r="G1313" s="2">
        <f t="shared" si="155"/>
        <v>1.6083999999999987</v>
      </c>
      <c r="H1313" s="2">
        <f t="shared" si="159"/>
        <v>1.7112499999999984</v>
      </c>
      <c r="I1313" s="2">
        <f t="array" ref="I1313">SUMPRODUCT(B1297:B1316, (ROW(B1297:B1316)-ROW(B1297)+1)) / (20*21/2)</f>
        <v>1.5449999999999997</v>
      </c>
      <c r="J1313" s="2">
        <f t="shared" si="162"/>
        <v>1.5683139229435443</v>
      </c>
      <c r="K1313" s="2">
        <f t="shared" si="156"/>
        <v>1.6118731447792825</v>
      </c>
    </row>
    <row r="1314" spans="1:11" ht="13.5" x14ac:dyDescent="0.25">
      <c r="A1314" s="3">
        <f>TITRES_STAT!B1317</f>
        <v>43922</v>
      </c>
      <c r="B1314" s="6">
        <f>TITRES_STAT!D1317</f>
        <v>1.52</v>
      </c>
      <c r="C1314" s="2">
        <f t="shared" si="157"/>
        <v>-1.0000000000000009E-2</v>
      </c>
      <c r="D1314" s="2">
        <f t="shared" si="158"/>
        <v>1.528</v>
      </c>
      <c r="E1314" s="2">
        <f t="shared" si="160"/>
        <v>1.5489999999999999</v>
      </c>
      <c r="F1314" s="2">
        <f t="shared" si="161"/>
        <v>1.5620000000000003</v>
      </c>
      <c r="G1314" s="2">
        <f t="shared" si="155"/>
        <v>1.6061999999999985</v>
      </c>
      <c r="H1314" s="2">
        <f t="shared" si="159"/>
        <v>1.709999999999998</v>
      </c>
      <c r="I1314" s="2">
        <f t="array" ref="I1314">SUMPRODUCT(B1298:B1317, (ROW(B1298:B1317)-ROW(B1298)+1)) / (20*21/2)</f>
        <v>1.5415714285714284</v>
      </c>
      <c r="J1314" s="2">
        <f t="shared" si="162"/>
        <v>1.5637125969489212</v>
      </c>
      <c r="K1314" s="2">
        <f t="shared" si="156"/>
        <v>1.6082702763565655</v>
      </c>
    </row>
    <row r="1315" spans="1:11" ht="13.5" x14ac:dyDescent="0.25">
      <c r="A1315" s="3">
        <f>TITRES_STAT!B1318</f>
        <v>43923</v>
      </c>
      <c r="B1315" s="6">
        <f>TITRES_STAT!D1318</f>
        <v>1.52</v>
      </c>
      <c r="C1315" s="2">
        <f t="shared" si="157"/>
        <v>0</v>
      </c>
      <c r="D1315" s="2">
        <f t="shared" si="158"/>
        <v>1.5259999999999998</v>
      </c>
      <c r="E1315" s="2">
        <f t="shared" si="160"/>
        <v>1.5439999999999998</v>
      </c>
      <c r="F1315" s="2">
        <f t="shared" si="161"/>
        <v>1.5590000000000004</v>
      </c>
      <c r="G1315" s="2">
        <f t="shared" si="155"/>
        <v>1.6039999999999985</v>
      </c>
      <c r="H1315" s="2">
        <f t="shared" si="159"/>
        <v>1.7089999999999981</v>
      </c>
      <c r="I1315" s="2">
        <f t="array" ref="I1315">SUMPRODUCT(B1299:B1318, (ROW(B1299:B1318)-ROW(B1299)+1)) / (20*21/2)</f>
        <v>1.5346190476190475</v>
      </c>
      <c r="J1315" s="2">
        <f t="shared" si="162"/>
        <v>1.5595494924775952</v>
      </c>
      <c r="K1315" s="2">
        <f t="shared" si="156"/>
        <v>1.6048086968916022</v>
      </c>
    </row>
    <row r="1316" spans="1:11" ht="13.5" x14ac:dyDescent="0.25">
      <c r="A1316" s="3">
        <f>TITRES_STAT!B1319</f>
        <v>43924</v>
      </c>
      <c r="B1316" s="6">
        <f>TITRES_STAT!D1319</f>
        <v>1.52</v>
      </c>
      <c r="C1316" s="2">
        <f t="shared" si="157"/>
        <v>0</v>
      </c>
      <c r="D1316" s="2">
        <f t="shared" si="158"/>
        <v>1.5239999999999998</v>
      </c>
      <c r="E1316" s="2">
        <f t="shared" si="160"/>
        <v>1.5389999999999999</v>
      </c>
      <c r="F1316" s="2">
        <f t="shared" si="161"/>
        <v>1.5560000000000003</v>
      </c>
      <c r="G1316" s="2">
        <f t="shared" si="155"/>
        <v>1.601799999999999</v>
      </c>
      <c r="H1316" s="2">
        <f t="shared" si="159"/>
        <v>1.707899999999998</v>
      </c>
      <c r="I1316" s="2">
        <f t="array" ref="I1316">SUMPRODUCT(B1300:B1319, (ROW(B1300:B1319)-ROW(B1300)+1)) / (20*21/2)</f>
        <v>1.5281428571428572</v>
      </c>
      <c r="J1316" s="2">
        <f t="shared" si="162"/>
        <v>1.5557828741463955</v>
      </c>
      <c r="K1316" s="2">
        <f t="shared" si="156"/>
        <v>1.6014828656409512</v>
      </c>
    </row>
    <row r="1317" spans="1:11" ht="13.5" x14ac:dyDescent="0.25">
      <c r="A1317" s="3">
        <f>TITRES_STAT!B1320</f>
        <v>43927</v>
      </c>
      <c r="B1317" s="6">
        <f>TITRES_STAT!D1320</f>
        <v>1.52</v>
      </c>
      <c r="C1317" s="2">
        <f t="shared" si="157"/>
        <v>0</v>
      </c>
      <c r="D1317" s="2">
        <f t="shared" si="158"/>
        <v>1.5219999999999998</v>
      </c>
      <c r="E1317" s="2">
        <f t="shared" si="160"/>
        <v>1.5339999999999998</v>
      </c>
      <c r="F1317" s="2">
        <f t="shared" si="161"/>
        <v>1.5530000000000004</v>
      </c>
      <c r="G1317" s="2">
        <f t="shared" si="155"/>
        <v>1.5987999999999989</v>
      </c>
      <c r="H1317" s="2">
        <f t="shared" si="159"/>
        <v>1.7067999999999981</v>
      </c>
      <c r="I1317" s="2">
        <f t="array" ref="I1317">SUMPRODUCT(B1301:B1320, (ROW(B1301:B1320)-ROW(B1301)+1)) / (20*21/2)</f>
        <v>1.5221428571428572</v>
      </c>
      <c r="J1317" s="2">
        <f t="shared" si="162"/>
        <v>1.5523749813705483</v>
      </c>
      <c r="K1317" s="2">
        <f t="shared" si="156"/>
        <v>1.5982874591452276</v>
      </c>
    </row>
    <row r="1318" spans="1:11" ht="13.5" x14ac:dyDescent="0.25">
      <c r="A1318" s="3">
        <f>TITRES_STAT!B1321</f>
        <v>43928</v>
      </c>
      <c r="B1318" s="6">
        <f>TITRES_STAT!D1321</f>
        <v>1.48</v>
      </c>
      <c r="C1318" s="2">
        <f t="shared" si="157"/>
        <v>-4.0000000000000036E-2</v>
      </c>
      <c r="D1318" s="2">
        <f t="shared" si="158"/>
        <v>1.512</v>
      </c>
      <c r="E1318" s="2">
        <f t="shared" si="160"/>
        <v>1.5249999999999999</v>
      </c>
      <c r="F1318" s="2">
        <f t="shared" si="161"/>
        <v>1.5480000000000003</v>
      </c>
      <c r="G1318" s="2">
        <f t="shared" si="155"/>
        <v>1.5959999999999992</v>
      </c>
      <c r="H1318" s="2">
        <f t="shared" si="159"/>
        <v>1.7054999999999985</v>
      </c>
      <c r="I1318" s="2">
        <f t="array" ref="I1318">SUMPRODUCT(B1302:B1321, (ROW(B1302:B1321)-ROW(B1302)+1)) / (20*21/2)</f>
        <v>1.5166190476190478</v>
      </c>
      <c r="J1318" s="2">
        <f t="shared" si="162"/>
        <v>1.5454821260019247</v>
      </c>
      <c r="K1318" s="2">
        <f t="shared" si="156"/>
        <v>1.5936487352571795</v>
      </c>
    </row>
    <row r="1319" spans="1:11" ht="13.5" x14ac:dyDescent="0.25">
      <c r="A1319" s="3">
        <f>TITRES_STAT!B1322</f>
        <v>43929</v>
      </c>
      <c r="B1319" s="6">
        <f>TITRES_STAT!D1322</f>
        <v>1.48</v>
      </c>
      <c r="C1319" s="2">
        <f t="shared" si="157"/>
        <v>0</v>
      </c>
      <c r="D1319" s="2">
        <f t="shared" si="158"/>
        <v>1.5040000000000002</v>
      </c>
      <c r="E1319" s="2">
        <f t="shared" si="160"/>
        <v>1.516</v>
      </c>
      <c r="F1319" s="2">
        <f t="shared" si="161"/>
        <v>1.5430000000000001</v>
      </c>
      <c r="G1319" s="2">
        <f t="shared" si="155"/>
        <v>1.5931999999999993</v>
      </c>
      <c r="H1319" s="2">
        <f t="shared" si="159"/>
        <v>1.7041999999999984</v>
      </c>
      <c r="I1319" s="2">
        <f t="array" ref="I1319">SUMPRODUCT(B1303:B1322, (ROW(B1303:B1322)-ROW(B1303)+1)) / (20*21/2)</f>
        <v>1.5113809523809525</v>
      </c>
      <c r="J1319" s="2">
        <f t="shared" si="162"/>
        <v>1.5392457330493605</v>
      </c>
      <c r="K1319" s="2">
        <f t="shared" si="156"/>
        <v>1.5891919221098392</v>
      </c>
    </row>
    <row r="1320" spans="1:11" ht="13.5" x14ac:dyDescent="0.25">
      <c r="A1320" s="3">
        <f>TITRES_STAT!B1323</f>
        <v>43934</v>
      </c>
      <c r="B1320" s="6">
        <f>TITRES_STAT!D1323</f>
        <v>1.48</v>
      </c>
      <c r="C1320" s="2">
        <f t="shared" si="157"/>
        <v>0</v>
      </c>
      <c r="D1320" s="2">
        <f t="shared" si="158"/>
        <v>1.496</v>
      </c>
      <c r="E1320" s="2">
        <f t="shared" si="160"/>
        <v>1.5109999999999999</v>
      </c>
      <c r="F1320" s="2">
        <f t="shared" si="161"/>
        <v>1.538</v>
      </c>
      <c r="G1320" s="2">
        <f t="shared" si="155"/>
        <v>1.5895999999999995</v>
      </c>
      <c r="H1320" s="2">
        <f t="shared" si="159"/>
        <v>1.7030999999999985</v>
      </c>
      <c r="I1320" s="2">
        <f t="array" ref="I1320">SUMPRODUCT(B1304:B1323, (ROW(B1304:B1323)-ROW(B1304)+1)) / (20*21/2)</f>
        <v>1.5066190476190475</v>
      </c>
      <c r="J1320" s="2">
        <f t="shared" si="162"/>
        <v>1.5336032822827548</v>
      </c>
      <c r="K1320" s="2">
        <f t="shared" si="156"/>
        <v>1.5849098859486692</v>
      </c>
    </row>
    <row r="1321" spans="1:11" ht="13.5" x14ac:dyDescent="0.25">
      <c r="A1321" s="3">
        <f>TITRES_STAT!B1324</f>
        <v>43935</v>
      </c>
      <c r="B1321" s="6">
        <f>TITRES_STAT!D1324</f>
        <v>1.48</v>
      </c>
      <c r="C1321" s="2">
        <f t="shared" si="157"/>
        <v>0</v>
      </c>
      <c r="D1321" s="2">
        <f t="shared" si="158"/>
        <v>1.4880000000000002</v>
      </c>
      <c r="E1321" s="2">
        <f t="shared" si="160"/>
        <v>1.506</v>
      </c>
      <c r="F1321" s="2">
        <f t="shared" si="161"/>
        <v>1.5350000000000001</v>
      </c>
      <c r="G1321" s="2">
        <f t="shared" si="155"/>
        <v>1.5859999999999996</v>
      </c>
      <c r="H1321" s="2">
        <f t="shared" si="159"/>
        <v>1.7019999999999984</v>
      </c>
      <c r="I1321" s="2">
        <f t="array" ref="I1321">SUMPRODUCT(B1305:B1324, (ROW(B1305:B1324)-ROW(B1305)+1)) / (20*21/2)</f>
        <v>1.5023333333333333</v>
      </c>
      <c r="J1321" s="2">
        <f t="shared" si="162"/>
        <v>1.5284982077796352</v>
      </c>
      <c r="K1321" s="2">
        <f t="shared" si="156"/>
        <v>1.5807957727742117</v>
      </c>
    </row>
    <row r="1322" spans="1:11" ht="13.5" x14ac:dyDescent="0.25">
      <c r="A1322" s="3">
        <f>TITRES_STAT!B1325</f>
        <v>43936</v>
      </c>
      <c r="B1322" s="6">
        <f>TITRES_STAT!D1325</f>
        <v>1.48</v>
      </c>
      <c r="C1322" s="2">
        <f t="shared" si="157"/>
        <v>0</v>
      </c>
      <c r="D1322" s="2">
        <f t="shared" si="158"/>
        <v>1.48</v>
      </c>
      <c r="E1322" s="2">
        <f t="shared" si="160"/>
        <v>1.5010000000000001</v>
      </c>
      <c r="F1322" s="2">
        <f t="shared" si="161"/>
        <v>1.53</v>
      </c>
      <c r="G1322" s="2">
        <f t="shared" si="155"/>
        <v>1.5824</v>
      </c>
      <c r="H1322" s="2">
        <f t="shared" si="159"/>
        <v>1.7008999999999985</v>
      </c>
      <c r="I1322" s="2">
        <f t="array" ref="I1322">SUMPRODUCT(B1306:B1325, (ROW(B1306:B1325)-ROW(B1306)+1)) / (20*21/2)</f>
        <v>1.4984761904761905</v>
      </c>
      <c r="J1322" s="2">
        <f t="shared" si="162"/>
        <v>1.5238793308482415</v>
      </c>
      <c r="K1322" s="2">
        <f t="shared" si="156"/>
        <v>1.5768429973713016</v>
      </c>
    </row>
    <row r="1323" spans="1:11" ht="13.5" x14ac:dyDescent="0.25">
      <c r="A1323" s="3">
        <f>TITRES_STAT!B1326</f>
        <v>43937</v>
      </c>
      <c r="B1323" s="6">
        <f>TITRES_STAT!D1326</f>
        <v>1.48</v>
      </c>
      <c r="C1323" s="2">
        <f t="shared" si="157"/>
        <v>0</v>
      </c>
      <c r="D1323" s="2">
        <f t="shared" si="158"/>
        <v>1.48</v>
      </c>
      <c r="E1323" s="2">
        <f t="shared" si="160"/>
        <v>1.4960000000000002</v>
      </c>
      <c r="F1323" s="2">
        <f t="shared" si="161"/>
        <v>1.5249999999999999</v>
      </c>
      <c r="G1323" s="2">
        <f t="shared" si="155"/>
        <v>1.5796000000000001</v>
      </c>
      <c r="H1323" s="2">
        <f t="shared" si="159"/>
        <v>1.6995499999999983</v>
      </c>
      <c r="I1323" s="2">
        <f t="array" ref="I1323">SUMPRODUCT(B1307:B1326, (ROW(B1307:B1326)-ROW(B1307)+1)) / (20*21/2)</f>
        <v>1.4950476190476192</v>
      </c>
      <c r="J1323" s="2">
        <f t="shared" si="162"/>
        <v>1.5197003469579327</v>
      </c>
      <c r="K1323" s="2">
        <f t="shared" si="156"/>
        <v>1.5730452327685056</v>
      </c>
    </row>
    <row r="1324" spans="1:11" ht="13.5" x14ac:dyDescent="0.25">
      <c r="A1324" s="3">
        <f>TITRES_STAT!B1327</f>
        <v>43938</v>
      </c>
      <c r="B1324" s="6">
        <f>TITRES_STAT!D1327</f>
        <v>1.48</v>
      </c>
      <c r="C1324" s="2">
        <f t="shared" si="157"/>
        <v>0</v>
      </c>
      <c r="D1324" s="2">
        <f t="shared" si="158"/>
        <v>1.48</v>
      </c>
      <c r="E1324" s="2">
        <f t="shared" si="160"/>
        <v>1.4920000000000004</v>
      </c>
      <c r="F1324" s="2">
        <f t="shared" si="161"/>
        <v>1.5205</v>
      </c>
      <c r="G1324" s="2">
        <f t="shared" si="155"/>
        <v>1.5768000000000004</v>
      </c>
      <c r="H1324" s="2">
        <f t="shared" si="159"/>
        <v>1.6981999999999982</v>
      </c>
      <c r="I1324" s="2">
        <f t="array" ref="I1324">SUMPRODUCT(B1308:B1327, (ROW(B1308:B1327)-ROW(B1308)+1)) / (20*21/2)</f>
        <v>1.4920476190476193</v>
      </c>
      <c r="J1324" s="2">
        <f t="shared" si="162"/>
        <v>1.5159193615333677</v>
      </c>
      <c r="K1324" s="2">
        <f t="shared" si="156"/>
        <v>1.5693964001109173</v>
      </c>
    </row>
    <row r="1325" spans="1:11" ht="13.5" x14ac:dyDescent="0.25">
      <c r="A1325" s="3">
        <f>TITRES_STAT!B1328</f>
        <v>43941</v>
      </c>
      <c r="B1325" s="6">
        <f>TITRES_STAT!D1328</f>
        <v>1.48</v>
      </c>
      <c r="C1325" s="2">
        <f t="shared" si="157"/>
        <v>0</v>
      </c>
      <c r="D1325" s="2">
        <f t="shared" si="158"/>
        <v>1.48</v>
      </c>
      <c r="E1325" s="2">
        <f t="shared" si="160"/>
        <v>1.4880000000000002</v>
      </c>
      <c r="F1325" s="2">
        <f t="shared" si="161"/>
        <v>1.516</v>
      </c>
      <c r="G1325" s="2">
        <f t="shared" si="155"/>
        <v>1.5740000000000007</v>
      </c>
      <c r="H1325" s="2">
        <f t="shared" si="159"/>
        <v>1.696849999999998</v>
      </c>
      <c r="I1325" s="2">
        <f t="array" ref="I1325">SUMPRODUCT(B1309:B1328, (ROW(B1309:B1328)-ROW(B1309)+1)) / (20*21/2)</f>
        <v>1.4894761904761906</v>
      </c>
      <c r="J1325" s="2">
        <f t="shared" si="162"/>
        <v>1.5124984699587614</v>
      </c>
      <c r="K1325" s="2">
        <f t="shared" si="156"/>
        <v>1.5658906589300972</v>
      </c>
    </row>
    <row r="1326" spans="1:11" ht="13.5" x14ac:dyDescent="0.25">
      <c r="A1326" s="3">
        <f>TITRES_STAT!B1329</f>
        <v>43942</v>
      </c>
      <c r="B1326" s="6">
        <f>TITRES_STAT!D1329</f>
        <v>1.48</v>
      </c>
      <c r="C1326" s="2">
        <f t="shared" si="157"/>
        <v>0</v>
      </c>
      <c r="D1326" s="2">
        <f t="shared" si="158"/>
        <v>1.48</v>
      </c>
      <c r="E1326" s="2">
        <f t="shared" si="160"/>
        <v>1.4840000000000004</v>
      </c>
      <c r="F1326" s="2">
        <f t="shared" si="161"/>
        <v>1.5115000000000003</v>
      </c>
      <c r="G1326" s="2">
        <f t="shared" si="155"/>
        <v>1.5712000000000008</v>
      </c>
      <c r="H1326" s="2">
        <f t="shared" si="159"/>
        <v>1.6957499999999981</v>
      </c>
      <c r="I1326" s="2">
        <f t="array" ref="I1326">SUMPRODUCT(B1310:B1329, (ROW(B1310:B1329)-ROW(B1310)+1)) / (20*21/2)</f>
        <v>1.4873333333333334</v>
      </c>
      <c r="J1326" s="2">
        <f t="shared" si="162"/>
        <v>1.5094033775817364</v>
      </c>
      <c r="K1326" s="2">
        <f t="shared" si="156"/>
        <v>1.5625223977955836</v>
      </c>
    </row>
    <row r="1327" spans="1:11" ht="13.5" x14ac:dyDescent="0.25">
      <c r="A1327" s="3">
        <f>TITRES_STAT!B1330</f>
        <v>43943</v>
      </c>
      <c r="B1327" s="6">
        <f>TITRES_STAT!D1330</f>
        <v>1.48</v>
      </c>
      <c r="C1327" s="2">
        <f t="shared" si="157"/>
        <v>0</v>
      </c>
      <c r="D1327" s="2">
        <f t="shared" si="158"/>
        <v>1.48</v>
      </c>
      <c r="E1327" s="2">
        <f t="shared" si="160"/>
        <v>1.4800000000000002</v>
      </c>
      <c r="F1327" s="2">
        <f t="shared" si="161"/>
        <v>1.5070000000000001</v>
      </c>
      <c r="G1327" s="2">
        <f t="shared" si="155"/>
        <v>1.5684000000000009</v>
      </c>
      <c r="H1327" s="2">
        <f t="shared" si="159"/>
        <v>1.6949999999999983</v>
      </c>
      <c r="I1327" s="2">
        <f t="array" ref="I1327">SUMPRODUCT(B1311:B1330, (ROW(B1311:B1330)-ROW(B1311)+1)) / (20*21/2)</f>
        <v>1.4856190476190476</v>
      </c>
      <c r="J1327" s="2">
        <f t="shared" si="162"/>
        <v>1.5066030559072854</v>
      </c>
      <c r="K1327" s="2">
        <f t="shared" si="156"/>
        <v>1.5592862253330118</v>
      </c>
    </row>
    <row r="1328" spans="1:11" ht="13.5" x14ac:dyDescent="0.25">
      <c r="A1328" s="3">
        <f>TITRES_STAT!B1331</f>
        <v>43944</v>
      </c>
      <c r="B1328" s="6">
        <f>TITRES_STAT!D1331</f>
        <v>1.48</v>
      </c>
      <c r="C1328" s="2">
        <f t="shared" si="157"/>
        <v>0</v>
      </c>
      <c r="D1328" s="2">
        <f t="shared" si="158"/>
        <v>1.48</v>
      </c>
      <c r="E1328" s="2">
        <f t="shared" si="160"/>
        <v>1.4800000000000002</v>
      </c>
      <c r="F1328" s="2">
        <f t="shared" si="161"/>
        <v>1.5025000000000002</v>
      </c>
      <c r="G1328" s="2">
        <f t="shared" si="155"/>
        <v>1.5656000000000008</v>
      </c>
      <c r="H1328" s="2">
        <f t="shared" si="159"/>
        <v>1.6944499999999982</v>
      </c>
      <c r="I1328" s="2">
        <f t="array" ref="I1328">SUMPRODUCT(B1312:B1331, (ROW(B1312:B1331)-ROW(B1312)+1)) / (20*21/2)</f>
        <v>1.4841428571428572</v>
      </c>
      <c r="J1328" s="2">
        <f t="shared" si="162"/>
        <v>1.504069431535163</v>
      </c>
      <c r="K1328" s="2">
        <f t="shared" si="156"/>
        <v>1.5561769615944623</v>
      </c>
    </row>
    <row r="1329" spans="1:11" ht="13.5" x14ac:dyDescent="0.25">
      <c r="A1329" s="3">
        <f>TITRES_STAT!B1332</f>
        <v>43945</v>
      </c>
      <c r="B1329" s="6">
        <f>TITRES_STAT!D1332</f>
        <v>1.48</v>
      </c>
      <c r="C1329" s="2">
        <f t="shared" si="157"/>
        <v>0</v>
      </c>
      <c r="D1329" s="2">
        <f t="shared" si="158"/>
        <v>1.48</v>
      </c>
      <c r="E1329" s="2">
        <f t="shared" si="160"/>
        <v>1.4800000000000002</v>
      </c>
      <c r="F1329" s="2">
        <f t="shared" si="161"/>
        <v>1.4980000000000002</v>
      </c>
      <c r="G1329" s="2">
        <f t="shared" si="155"/>
        <v>1.5628000000000009</v>
      </c>
      <c r="H1329" s="2">
        <f t="shared" si="159"/>
        <v>1.6938999999999984</v>
      </c>
      <c r="I1329" s="2">
        <f t="array" ref="I1329">SUMPRODUCT(B1313:B1332, (ROW(B1313:B1332)-ROW(B1313)+1)) / (20*21/2)</f>
        <v>1.4829047619047619</v>
      </c>
      <c r="J1329" s="2">
        <f t="shared" si="162"/>
        <v>1.5017771047222903</v>
      </c>
      <c r="K1329" s="2">
        <f t="shared" si="156"/>
        <v>1.5531896297672285</v>
      </c>
    </row>
    <row r="1330" spans="1:11" ht="13.5" x14ac:dyDescent="0.25">
      <c r="A1330" s="3">
        <f>TITRES_STAT!B1333</f>
        <v>43948</v>
      </c>
      <c r="B1330" s="6">
        <f>TITRES_STAT!D1333</f>
        <v>1.48</v>
      </c>
      <c r="C1330" s="2">
        <f t="shared" si="157"/>
        <v>0</v>
      </c>
      <c r="D1330" s="2">
        <f t="shared" si="158"/>
        <v>1.48</v>
      </c>
      <c r="E1330" s="2">
        <f t="shared" si="160"/>
        <v>1.4800000000000002</v>
      </c>
      <c r="F1330" s="2">
        <f t="shared" si="161"/>
        <v>1.4955000000000003</v>
      </c>
      <c r="G1330" s="2">
        <f t="shared" ref="G1330:G1393" si="163">AVERAGE(B1281:B1330)</f>
        <v>1.5608000000000006</v>
      </c>
      <c r="H1330" s="2">
        <f t="shared" si="159"/>
        <v>1.6933499999999986</v>
      </c>
      <c r="I1330" s="2">
        <f t="array" ref="I1330">SUMPRODUCT(B1314:B1333, (ROW(B1314:B1333)-ROW(B1314)+1)) / (20*21/2)</f>
        <v>1.4819047619047621</v>
      </c>
      <c r="J1330" s="2">
        <f t="shared" si="162"/>
        <v>1.4997030947487389</v>
      </c>
      <c r="K1330" s="2">
        <f t="shared" si="156"/>
        <v>1.5503194482077294</v>
      </c>
    </row>
    <row r="1331" spans="1:11" ht="13.5" x14ac:dyDescent="0.25">
      <c r="A1331" s="3">
        <f>TITRES_STAT!B1334</f>
        <v>43949</v>
      </c>
      <c r="B1331" s="6">
        <f>TITRES_STAT!D1334</f>
        <v>1.48</v>
      </c>
      <c r="C1331" s="2">
        <f t="shared" si="157"/>
        <v>0</v>
      </c>
      <c r="D1331" s="2">
        <f t="shared" si="158"/>
        <v>1.48</v>
      </c>
      <c r="E1331" s="2">
        <f t="shared" si="160"/>
        <v>1.4800000000000002</v>
      </c>
      <c r="F1331" s="2">
        <f t="shared" si="161"/>
        <v>1.4930000000000001</v>
      </c>
      <c r="G1331" s="2">
        <f t="shared" si="163"/>
        <v>1.5588000000000006</v>
      </c>
      <c r="H1331" s="2">
        <f t="shared" si="159"/>
        <v>1.6927499999999986</v>
      </c>
      <c r="I1331" s="2">
        <f t="array" ref="I1331">SUMPRODUCT(B1315:B1334, (ROW(B1315:B1334)-ROW(B1315)+1)) / (20*21/2)</f>
        <v>1.4811428571428573</v>
      </c>
      <c r="J1331" s="2">
        <f t="shared" si="162"/>
        <v>1.4978266095345734</v>
      </c>
      <c r="K1331" s="2">
        <f t="shared" ref="K1331:K1394" si="164">$K$4*B1331+(1-$K$4)*K1330</f>
        <v>1.5475618227878185</v>
      </c>
    </row>
    <row r="1332" spans="1:11" ht="13.5" x14ac:dyDescent="0.25">
      <c r="A1332" s="3">
        <f>TITRES_STAT!B1335</f>
        <v>43950</v>
      </c>
      <c r="B1332" s="6">
        <f>TITRES_STAT!D1335</f>
        <v>1.48</v>
      </c>
      <c r="C1332" s="2">
        <f t="shared" si="157"/>
        <v>0</v>
      </c>
      <c r="D1332" s="2">
        <f t="shared" si="158"/>
        <v>1.48</v>
      </c>
      <c r="E1332" s="2">
        <f t="shared" si="160"/>
        <v>1.4800000000000002</v>
      </c>
      <c r="F1332" s="2">
        <f t="shared" si="161"/>
        <v>1.4905000000000004</v>
      </c>
      <c r="G1332" s="2">
        <f t="shared" si="163"/>
        <v>1.5568000000000004</v>
      </c>
      <c r="H1332" s="2">
        <f t="shared" si="159"/>
        <v>1.6921999999999988</v>
      </c>
      <c r="I1332" s="2">
        <f t="array" ref="I1332">SUMPRODUCT(B1316:B1335, (ROW(B1316:B1335)-ROW(B1316)+1)) / (20*21/2)</f>
        <v>1.4805714285714286</v>
      </c>
      <c r="J1332" s="2">
        <f t="shared" si="162"/>
        <v>1.4961288371979473</v>
      </c>
      <c r="K1332" s="2">
        <f t="shared" si="164"/>
        <v>1.5449123395412374</v>
      </c>
    </row>
    <row r="1333" spans="1:11" ht="13.5" x14ac:dyDescent="0.25">
      <c r="A1333" s="3">
        <f>TITRES_STAT!B1336</f>
        <v>43951</v>
      </c>
      <c r="B1333" s="6">
        <f>TITRES_STAT!D1336</f>
        <v>1.48</v>
      </c>
      <c r="C1333" s="2">
        <f t="shared" si="157"/>
        <v>0</v>
      </c>
      <c r="D1333" s="2">
        <f t="shared" si="158"/>
        <v>1.48</v>
      </c>
      <c r="E1333" s="2">
        <f t="shared" si="160"/>
        <v>1.4800000000000002</v>
      </c>
      <c r="F1333" s="2">
        <f t="shared" si="161"/>
        <v>1.4880000000000002</v>
      </c>
      <c r="G1333" s="2">
        <f t="shared" si="163"/>
        <v>1.5548000000000004</v>
      </c>
      <c r="H1333" s="2">
        <f t="shared" si="159"/>
        <v>1.6916499999999994</v>
      </c>
      <c r="I1333" s="2">
        <f t="array" ref="I1333">SUMPRODUCT(B1317:B1336, (ROW(B1317:B1336)-ROW(B1317)+1)) / (20*21/2)</f>
        <v>1.4801904761904763</v>
      </c>
      <c r="J1333" s="2">
        <f t="shared" si="162"/>
        <v>1.4945927574648095</v>
      </c>
      <c r="K1333" s="2">
        <f t="shared" si="164"/>
        <v>1.5423667575984439</v>
      </c>
    </row>
    <row r="1334" spans="1:11" ht="13.5" x14ac:dyDescent="0.25">
      <c r="A1334" s="3">
        <f>TITRES_STAT!B1337</f>
        <v>43955</v>
      </c>
      <c r="B1334" s="6">
        <f>TITRES_STAT!D1337</f>
        <v>1.48</v>
      </c>
      <c r="C1334" s="2">
        <f t="shared" si="157"/>
        <v>0</v>
      </c>
      <c r="D1334" s="2">
        <f t="shared" si="158"/>
        <v>1.48</v>
      </c>
      <c r="E1334" s="2">
        <f t="shared" si="160"/>
        <v>1.4800000000000002</v>
      </c>
      <c r="F1334" s="2">
        <f t="shared" si="161"/>
        <v>1.4860000000000002</v>
      </c>
      <c r="G1334" s="2">
        <f t="shared" si="163"/>
        <v>1.5520000000000005</v>
      </c>
      <c r="H1334" s="2">
        <f t="shared" si="159"/>
        <v>1.6910999999999996</v>
      </c>
      <c r="I1334" s="2">
        <f t="array" ref="I1334">SUMPRODUCT(B1318:B1337, (ROW(B1318:B1337)-ROW(B1318)+1)) / (20*21/2)</f>
        <v>1.48</v>
      </c>
      <c r="J1334" s="2">
        <f t="shared" si="162"/>
        <v>1.4932029710395895</v>
      </c>
      <c r="K1334" s="2">
        <f t="shared" si="164"/>
        <v>1.539921002398505</v>
      </c>
    </row>
    <row r="1335" spans="1:11" ht="13.5" x14ac:dyDescent="0.25">
      <c r="A1335" s="3">
        <f>TITRES_STAT!B1338</f>
        <v>43956</v>
      </c>
      <c r="B1335" s="6">
        <f>TITRES_STAT!D1338</f>
        <v>1.48</v>
      </c>
      <c r="C1335" s="2">
        <f t="shared" si="157"/>
        <v>0</v>
      </c>
      <c r="D1335" s="2">
        <f t="shared" si="158"/>
        <v>1.48</v>
      </c>
      <c r="E1335" s="2">
        <f t="shared" si="160"/>
        <v>1.4800000000000002</v>
      </c>
      <c r="F1335" s="2">
        <f t="shared" si="161"/>
        <v>1.4840000000000004</v>
      </c>
      <c r="G1335" s="2">
        <f t="shared" si="163"/>
        <v>1.5480000000000005</v>
      </c>
      <c r="H1335" s="2">
        <f t="shared" si="159"/>
        <v>1.6905499999999998</v>
      </c>
      <c r="I1335" s="2">
        <f t="array" ref="I1335">SUMPRODUCT(B1319:B1338, (ROW(B1319:B1338)-ROW(B1319)+1)) / (20*21/2)</f>
        <v>1.48</v>
      </c>
      <c r="J1335" s="2">
        <f t="shared" si="162"/>
        <v>1.4919455452262953</v>
      </c>
      <c r="K1335" s="2">
        <f t="shared" si="164"/>
        <v>1.5375711591671912</v>
      </c>
    </row>
    <row r="1336" spans="1:11" ht="13.5" x14ac:dyDescent="0.25">
      <c r="A1336" s="3">
        <f>TITRES_STAT!B1339</f>
        <v>43957</v>
      </c>
      <c r="B1336" s="6">
        <f>TITRES_STAT!D1339</f>
        <v>1.48</v>
      </c>
      <c r="C1336" s="2">
        <f t="shared" si="157"/>
        <v>0</v>
      </c>
      <c r="D1336" s="2">
        <f t="shared" si="158"/>
        <v>1.48</v>
      </c>
      <c r="E1336" s="2">
        <f t="shared" si="160"/>
        <v>1.4800000000000002</v>
      </c>
      <c r="F1336" s="2">
        <f t="shared" si="161"/>
        <v>1.4820000000000004</v>
      </c>
      <c r="G1336" s="2">
        <f t="shared" si="163"/>
        <v>1.5430000000000001</v>
      </c>
      <c r="H1336" s="2">
        <f t="shared" si="159"/>
        <v>1.6899499999999998</v>
      </c>
      <c r="I1336" s="2">
        <f t="array" ref="I1336">SUMPRODUCT(B1320:B1339, (ROW(B1320:B1339)-ROW(B1320)+1)) / (20*21/2)</f>
        <v>1.48</v>
      </c>
      <c r="J1336" s="2">
        <f t="shared" si="162"/>
        <v>1.4908078742523625</v>
      </c>
      <c r="K1336" s="2">
        <f t="shared" si="164"/>
        <v>1.5353134666508308</v>
      </c>
    </row>
    <row r="1337" spans="1:11" ht="13.5" x14ac:dyDescent="0.25">
      <c r="A1337" s="3">
        <f>TITRES_STAT!B1340</f>
        <v>43958</v>
      </c>
      <c r="B1337" s="6">
        <f>TITRES_STAT!D1340</f>
        <v>1.48</v>
      </c>
      <c r="C1337" s="2">
        <f t="shared" si="157"/>
        <v>0</v>
      </c>
      <c r="D1337" s="2">
        <f t="shared" si="158"/>
        <v>1.48</v>
      </c>
      <c r="E1337" s="2">
        <f t="shared" si="160"/>
        <v>1.4800000000000002</v>
      </c>
      <c r="F1337" s="2">
        <f t="shared" si="161"/>
        <v>1.4800000000000002</v>
      </c>
      <c r="G1337" s="2">
        <f t="shared" si="163"/>
        <v>1.5388000000000002</v>
      </c>
      <c r="H1337" s="2">
        <f t="shared" si="159"/>
        <v>1.6893500000000001</v>
      </c>
      <c r="I1337" s="2">
        <f t="array" ref="I1337">SUMPRODUCT(B1321:B1340, (ROW(B1321:B1340)-ROW(B1321)+1)) / (20*21/2)</f>
        <v>1.48</v>
      </c>
      <c r="J1337" s="2">
        <f t="shared" si="162"/>
        <v>1.4897785528949947</v>
      </c>
      <c r="K1337" s="2">
        <f t="shared" si="164"/>
        <v>1.5331443110958964</v>
      </c>
    </row>
    <row r="1338" spans="1:11" ht="13.5" x14ac:dyDescent="0.25">
      <c r="A1338" s="3">
        <f>TITRES_STAT!B1341</f>
        <v>43959</v>
      </c>
      <c r="B1338" s="6">
        <f>TITRES_STAT!D1341</f>
        <v>1.48</v>
      </c>
      <c r="C1338" s="2">
        <f t="shared" si="157"/>
        <v>0</v>
      </c>
      <c r="D1338" s="2">
        <f t="shared" si="158"/>
        <v>1.48</v>
      </c>
      <c r="E1338" s="2">
        <f t="shared" si="160"/>
        <v>1.4800000000000002</v>
      </c>
      <c r="F1338" s="2">
        <f t="shared" si="161"/>
        <v>1.4800000000000002</v>
      </c>
      <c r="G1338" s="2">
        <f t="shared" si="163"/>
        <v>1.5346000000000002</v>
      </c>
      <c r="H1338" s="2">
        <f t="shared" si="159"/>
        <v>1.68875</v>
      </c>
      <c r="I1338" s="2">
        <f t="array" ref="I1338">SUMPRODUCT(B1322:B1341, (ROW(B1322:B1341)-ROW(B1322)+1)) / (20*21/2)</f>
        <v>1.48</v>
      </c>
      <c r="J1338" s="2">
        <f t="shared" si="162"/>
        <v>1.4888472621430904</v>
      </c>
      <c r="K1338" s="2">
        <f t="shared" si="164"/>
        <v>1.5310602204646848</v>
      </c>
    </row>
    <row r="1339" spans="1:11" ht="13.5" x14ac:dyDescent="0.25">
      <c r="A1339" s="3">
        <f>TITRES_STAT!B1342</f>
        <v>43962</v>
      </c>
      <c r="B1339" s="6">
        <f>TITRES_STAT!D1342</f>
        <v>1.48</v>
      </c>
      <c r="C1339" s="2">
        <f t="shared" si="157"/>
        <v>0</v>
      </c>
      <c r="D1339" s="2">
        <f t="shared" si="158"/>
        <v>1.48</v>
      </c>
      <c r="E1339" s="2">
        <f t="shared" si="160"/>
        <v>1.4800000000000002</v>
      </c>
      <c r="F1339" s="2">
        <f t="shared" si="161"/>
        <v>1.4800000000000002</v>
      </c>
      <c r="G1339" s="2">
        <f t="shared" si="163"/>
        <v>1.5304000000000002</v>
      </c>
      <c r="H1339" s="2">
        <f t="shared" si="159"/>
        <v>1.6881500000000003</v>
      </c>
      <c r="I1339" s="2">
        <f t="array" ref="I1339">SUMPRODUCT(B1323:B1342, (ROW(B1323:B1342)-ROW(B1323)+1)) / (20*21/2)</f>
        <v>1.48</v>
      </c>
      <c r="J1339" s="2">
        <f t="shared" si="162"/>
        <v>1.4880046657485104</v>
      </c>
      <c r="K1339" s="2">
        <f t="shared" si="164"/>
        <v>1.5290578588778345</v>
      </c>
    </row>
    <row r="1340" spans="1:11" ht="13.5" x14ac:dyDescent="0.25">
      <c r="A1340" s="3">
        <f>TITRES_STAT!B1343</f>
        <v>43963</v>
      </c>
      <c r="B1340" s="6">
        <f>TITRES_STAT!D1343</f>
        <v>1.48</v>
      </c>
      <c r="C1340" s="2">
        <f t="shared" si="157"/>
        <v>0</v>
      </c>
      <c r="D1340" s="2">
        <f t="shared" si="158"/>
        <v>1.48</v>
      </c>
      <c r="E1340" s="2">
        <f t="shared" si="160"/>
        <v>1.4800000000000002</v>
      </c>
      <c r="F1340" s="2">
        <f t="shared" si="161"/>
        <v>1.4800000000000002</v>
      </c>
      <c r="G1340" s="2">
        <f t="shared" si="163"/>
        <v>1.5262</v>
      </c>
      <c r="H1340" s="2">
        <f t="shared" si="159"/>
        <v>1.6875500000000003</v>
      </c>
      <c r="I1340" s="2">
        <f t="array" ref="I1340">SUMPRODUCT(B1324:B1343, (ROW(B1324:B1343)-ROW(B1324)+1)) / (20*21/2)</f>
        <v>1.48</v>
      </c>
      <c r="J1340" s="2">
        <f t="shared" si="162"/>
        <v>1.4872423166296047</v>
      </c>
      <c r="K1340" s="2">
        <f t="shared" si="164"/>
        <v>1.5271340212747824</v>
      </c>
    </row>
    <row r="1341" spans="1:11" ht="13.5" x14ac:dyDescent="0.25">
      <c r="A1341" s="3">
        <f>TITRES_STAT!B1344</f>
        <v>43964</v>
      </c>
      <c r="B1341" s="6">
        <f>TITRES_STAT!D1344</f>
        <v>1.48</v>
      </c>
      <c r="C1341" s="2">
        <f t="shared" si="157"/>
        <v>0</v>
      </c>
      <c r="D1341" s="2">
        <f t="shared" si="158"/>
        <v>1.48</v>
      </c>
      <c r="E1341" s="2">
        <f t="shared" si="160"/>
        <v>1.4800000000000002</v>
      </c>
      <c r="F1341" s="2">
        <f t="shared" si="161"/>
        <v>1.4800000000000002</v>
      </c>
      <c r="G1341" s="2">
        <f t="shared" si="163"/>
        <v>1.5220000000000002</v>
      </c>
      <c r="H1341" s="2">
        <f t="shared" si="159"/>
        <v>1.6869500000000002</v>
      </c>
      <c r="I1341" s="2">
        <f t="array" ref="I1341">SUMPRODUCT(B1325:B1344, (ROW(B1325:B1344)-ROW(B1325)+1)) / (20*21/2)</f>
        <v>1.48</v>
      </c>
      <c r="J1341" s="2">
        <f t="shared" si="162"/>
        <v>1.4865525721886901</v>
      </c>
      <c r="K1341" s="2">
        <f t="shared" si="164"/>
        <v>1.5252856282836145</v>
      </c>
    </row>
    <row r="1342" spans="1:11" ht="13.5" x14ac:dyDescent="0.25">
      <c r="A1342" s="3">
        <f>TITRES_STAT!B1345</f>
        <v>43965</v>
      </c>
      <c r="B1342" s="6">
        <f>TITRES_STAT!D1345</f>
        <v>1.48</v>
      </c>
      <c r="C1342" s="2">
        <f t="shared" si="157"/>
        <v>0</v>
      </c>
      <c r="D1342" s="2">
        <f t="shared" si="158"/>
        <v>1.48</v>
      </c>
      <c r="E1342" s="2">
        <f t="shared" si="160"/>
        <v>1.4800000000000002</v>
      </c>
      <c r="F1342" s="2">
        <f t="shared" si="161"/>
        <v>1.4800000000000002</v>
      </c>
      <c r="G1342" s="2">
        <f t="shared" si="163"/>
        <v>1.5191999999999999</v>
      </c>
      <c r="H1342" s="2">
        <f t="shared" si="159"/>
        <v>1.6863500000000005</v>
      </c>
      <c r="I1342" s="2">
        <f t="array" ref="I1342">SUMPRODUCT(B1326:B1345, (ROW(B1326:B1345)-ROW(B1326)+1)) / (20*21/2)</f>
        <v>1.48</v>
      </c>
      <c r="J1342" s="2">
        <f t="shared" si="162"/>
        <v>1.4859285176945292</v>
      </c>
      <c r="K1342" s="2">
        <f t="shared" si="164"/>
        <v>1.5235097212921003</v>
      </c>
    </row>
    <row r="1343" spans="1:11" ht="13.5" x14ac:dyDescent="0.25">
      <c r="A1343" s="3">
        <f>TITRES_STAT!B1346</f>
        <v>43966</v>
      </c>
      <c r="B1343" s="6">
        <f>TITRES_STAT!D1346</f>
        <v>1.48</v>
      </c>
      <c r="C1343" s="2">
        <f t="shared" si="157"/>
        <v>0</v>
      </c>
      <c r="D1343" s="2">
        <f t="shared" si="158"/>
        <v>1.48</v>
      </c>
      <c r="E1343" s="2">
        <f t="shared" si="160"/>
        <v>1.4800000000000002</v>
      </c>
      <c r="F1343" s="2">
        <f t="shared" si="161"/>
        <v>1.4800000000000002</v>
      </c>
      <c r="G1343" s="2">
        <f t="shared" si="163"/>
        <v>1.5171999999999999</v>
      </c>
      <c r="H1343" s="2">
        <f t="shared" si="159"/>
        <v>1.6857500000000005</v>
      </c>
      <c r="I1343" s="2">
        <f t="array" ref="I1343">SUMPRODUCT(B1327:B1346, (ROW(B1327:B1346)-ROW(B1327)+1)) / (20*21/2)</f>
        <v>1.48</v>
      </c>
      <c r="J1343" s="2">
        <f t="shared" si="162"/>
        <v>1.4853638969617169</v>
      </c>
      <c r="K1343" s="2">
        <f t="shared" si="164"/>
        <v>1.5218034577120181</v>
      </c>
    </row>
    <row r="1344" spans="1:11" ht="13.5" x14ac:dyDescent="0.25">
      <c r="A1344" s="3">
        <f>TITRES_STAT!B1347</f>
        <v>43969</v>
      </c>
      <c r="B1344" s="6">
        <f>TITRES_STAT!D1347</f>
        <v>1.48</v>
      </c>
      <c r="C1344" s="2">
        <f t="shared" si="157"/>
        <v>0</v>
      </c>
      <c r="D1344" s="2">
        <f t="shared" si="158"/>
        <v>1.48</v>
      </c>
      <c r="E1344" s="2">
        <f t="shared" si="160"/>
        <v>1.4800000000000002</v>
      </c>
      <c r="F1344" s="2">
        <f t="shared" si="161"/>
        <v>1.4800000000000002</v>
      </c>
      <c r="G1344" s="2">
        <f t="shared" si="163"/>
        <v>1.5151999999999994</v>
      </c>
      <c r="H1344" s="2">
        <f t="shared" si="159"/>
        <v>1.6851500000000008</v>
      </c>
      <c r="I1344" s="2">
        <f t="array" ref="I1344">SUMPRODUCT(B1328:B1347, (ROW(B1328:B1347)-ROW(B1328)+1)) / (20*21/2)</f>
        <v>1.4761904761904763</v>
      </c>
      <c r="J1344" s="2">
        <f t="shared" si="162"/>
        <v>1.4848530496320296</v>
      </c>
      <c r="K1344" s="2">
        <f t="shared" si="164"/>
        <v>1.520164106429194</v>
      </c>
    </row>
    <row r="1345" spans="1:11" ht="13.5" x14ac:dyDescent="0.25">
      <c r="A1345" s="3">
        <f>TITRES_STAT!B1348</f>
        <v>43970</v>
      </c>
      <c r="B1345" s="6">
        <f>TITRES_STAT!D1348</f>
        <v>1.48</v>
      </c>
      <c r="C1345" s="2">
        <f t="shared" si="157"/>
        <v>0</v>
      </c>
      <c r="D1345" s="2">
        <f t="shared" si="158"/>
        <v>1.48</v>
      </c>
      <c r="E1345" s="2">
        <f t="shared" si="160"/>
        <v>1.4800000000000002</v>
      </c>
      <c r="F1345" s="2">
        <f t="shared" si="161"/>
        <v>1.4800000000000002</v>
      </c>
      <c r="G1345" s="2">
        <f t="shared" si="163"/>
        <v>1.5131999999999997</v>
      </c>
      <c r="H1345" s="2">
        <f t="shared" si="159"/>
        <v>1.6845500000000007</v>
      </c>
      <c r="I1345" s="2">
        <f t="array" ref="I1345">SUMPRODUCT(B1329:B1348, (ROW(B1329:B1348)-ROW(B1329)+1)) / (20*21/2)</f>
        <v>1.4687619047619047</v>
      </c>
      <c r="J1345" s="2">
        <f t="shared" si="162"/>
        <v>1.4843908544289792</v>
      </c>
      <c r="K1345" s="2">
        <f t="shared" si="164"/>
        <v>1.5185890434319709</v>
      </c>
    </row>
    <row r="1346" spans="1:11" ht="13.5" x14ac:dyDescent="0.25">
      <c r="A1346" s="3">
        <f>TITRES_STAT!B1349</f>
        <v>43971</v>
      </c>
      <c r="B1346" s="6">
        <f>TITRES_STAT!D1349</f>
        <v>1.48</v>
      </c>
      <c r="C1346" s="2">
        <f t="shared" si="157"/>
        <v>0</v>
      </c>
      <c r="D1346" s="2">
        <f t="shared" si="158"/>
        <v>1.48</v>
      </c>
      <c r="E1346" s="2">
        <f t="shared" si="160"/>
        <v>1.4800000000000002</v>
      </c>
      <c r="F1346" s="2">
        <f t="shared" si="161"/>
        <v>1.4800000000000002</v>
      </c>
      <c r="G1346" s="2">
        <f t="shared" si="163"/>
        <v>1.5111999999999994</v>
      </c>
      <c r="H1346" s="2">
        <f t="shared" si="159"/>
        <v>1.6837500000000007</v>
      </c>
      <c r="I1346" s="2">
        <f t="array" ref="I1346">SUMPRODUCT(B1330:B1349, (ROW(B1330:B1349)-ROW(B1330)+1)) / (20*21/2)</f>
        <v>1.4617142857142855</v>
      </c>
      <c r="J1346" s="2">
        <f t="shared" si="162"/>
        <v>1.4839726778166955</v>
      </c>
      <c r="K1346" s="2">
        <f t="shared" si="164"/>
        <v>1.5170757476111094</v>
      </c>
    </row>
    <row r="1347" spans="1:11" ht="13.5" x14ac:dyDescent="0.25">
      <c r="A1347" s="3">
        <f>TITRES_STAT!B1350</f>
        <v>43972</v>
      </c>
      <c r="B1347" s="6">
        <f>TITRES_STAT!D1350</f>
        <v>1.44</v>
      </c>
      <c r="C1347" s="2">
        <f t="shared" si="157"/>
        <v>-4.0000000000000036E-2</v>
      </c>
      <c r="D1347" s="2">
        <f t="shared" si="158"/>
        <v>1.472</v>
      </c>
      <c r="E1347" s="2">
        <f t="shared" si="160"/>
        <v>1.4760000000000002</v>
      </c>
      <c r="F1347" s="2">
        <f t="shared" si="161"/>
        <v>1.4780000000000002</v>
      </c>
      <c r="G1347" s="2">
        <f t="shared" si="163"/>
        <v>1.5083999999999991</v>
      </c>
      <c r="H1347" s="2">
        <f t="shared" si="159"/>
        <v>1.6827500000000009</v>
      </c>
      <c r="I1347" s="2">
        <f t="array" ref="I1347">SUMPRODUCT(B1331:B1350, (ROW(B1331:B1350)-ROW(B1331)+1)) / (20*21/2)</f>
        <v>1.4550476190476191</v>
      </c>
      <c r="J1347" s="2">
        <f t="shared" si="162"/>
        <v>1.479784803738915</v>
      </c>
      <c r="K1347" s="2">
        <f t="shared" si="164"/>
        <v>1.5140531692734189</v>
      </c>
    </row>
    <row r="1348" spans="1:11" ht="13.5" x14ac:dyDescent="0.25">
      <c r="A1348" s="3">
        <f>TITRES_STAT!B1351</f>
        <v>43973</v>
      </c>
      <c r="B1348" s="6">
        <f>TITRES_STAT!D1351</f>
        <v>1.4</v>
      </c>
      <c r="C1348" s="2">
        <f t="shared" ref="C1348:C1411" si="165">B1348-B1347</f>
        <v>-4.0000000000000036E-2</v>
      </c>
      <c r="D1348" s="2">
        <f t="shared" si="158"/>
        <v>1.456</v>
      </c>
      <c r="E1348" s="2">
        <f t="shared" si="160"/>
        <v>1.4680000000000002</v>
      </c>
      <c r="F1348" s="2">
        <f t="shared" si="161"/>
        <v>1.4740000000000002</v>
      </c>
      <c r="G1348" s="2">
        <f t="shared" si="163"/>
        <v>1.5047999999999992</v>
      </c>
      <c r="H1348" s="2">
        <f t="shared" si="159"/>
        <v>1.6815500000000008</v>
      </c>
      <c r="I1348" s="2">
        <f t="array" ref="I1348">SUMPRODUCT(B1332:B1351, (ROW(B1332:B1351)-ROW(B1332)+1)) / (20*21/2)</f>
        <v>1.4487619047619047</v>
      </c>
      <c r="J1348" s="2">
        <f t="shared" si="162"/>
        <v>1.4721862510018755</v>
      </c>
      <c r="K1348" s="2">
        <f t="shared" si="164"/>
        <v>1.509580495968579</v>
      </c>
    </row>
    <row r="1349" spans="1:11" ht="13.5" x14ac:dyDescent="0.25">
      <c r="A1349" s="3">
        <f>TITRES_STAT!B1352</f>
        <v>43977</v>
      </c>
      <c r="B1349" s="6">
        <f>TITRES_STAT!D1352</f>
        <v>1.4</v>
      </c>
      <c r="C1349" s="2">
        <f t="shared" si="165"/>
        <v>0</v>
      </c>
      <c r="D1349" s="2">
        <f t="shared" si="158"/>
        <v>1.4400000000000002</v>
      </c>
      <c r="E1349" s="2">
        <f t="shared" si="160"/>
        <v>1.4600000000000002</v>
      </c>
      <c r="F1349" s="2">
        <f t="shared" si="161"/>
        <v>1.4700000000000002</v>
      </c>
      <c r="G1349" s="2">
        <f t="shared" si="163"/>
        <v>1.5011999999999992</v>
      </c>
      <c r="H1349" s="2">
        <f t="shared" si="159"/>
        <v>1.6803500000000009</v>
      </c>
      <c r="I1349" s="2">
        <f t="array" ref="I1349">SUMPRODUCT(B1333:B1352, (ROW(B1333:B1352)-ROW(B1333)+1)) / (20*21/2)</f>
        <v>1.4428571428571428</v>
      </c>
      <c r="J1349" s="2">
        <f t="shared" si="162"/>
        <v>1.4653113699540778</v>
      </c>
      <c r="K1349" s="2">
        <f t="shared" si="164"/>
        <v>1.5052832216168701</v>
      </c>
    </row>
    <row r="1350" spans="1:11" ht="13.5" x14ac:dyDescent="0.25">
      <c r="A1350" s="3">
        <f>TITRES_STAT!B1353</f>
        <v>43978</v>
      </c>
      <c r="B1350" s="6">
        <f>TITRES_STAT!D1353</f>
        <v>1.4</v>
      </c>
      <c r="C1350" s="2">
        <f t="shared" si="165"/>
        <v>0</v>
      </c>
      <c r="D1350" s="2">
        <f t="shared" ref="D1350:D1413" si="166">AVERAGE(B1346:B1350)</f>
        <v>1.4240000000000002</v>
      </c>
      <c r="E1350" s="2">
        <f t="shared" si="160"/>
        <v>1.4520000000000002</v>
      </c>
      <c r="F1350" s="2">
        <f t="shared" si="161"/>
        <v>1.466</v>
      </c>
      <c r="G1350" s="2">
        <f t="shared" si="163"/>
        <v>1.4975999999999994</v>
      </c>
      <c r="H1350" s="2">
        <f t="shared" si="159"/>
        <v>1.679150000000001</v>
      </c>
      <c r="I1350" s="2">
        <f t="array" ref="I1350">SUMPRODUCT(B1334:B1353, (ROW(B1334:B1353)-ROW(B1334)+1)) / (20*21/2)</f>
        <v>1.4373333333333336</v>
      </c>
      <c r="J1350" s="2">
        <f t="shared" si="162"/>
        <v>1.4590912394822608</v>
      </c>
      <c r="K1350" s="2">
        <f t="shared" si="164"/>
        <v>1.5011544678279733</v>
      </c>
    </row>
    <row r="1351" spans="1:11" ht="13.5" x14ac:dyDescent="0.25">
      <c r="A1351" s="3">
        <f>TITRES_STAT!B1354</f>
        <v>43979</v>
      </c>
      <c r="B1351" s="6">
        <f>TITRES_STAT!D1354</f>
        <v>1.4</v>
      </c>
      <c r="C1351" s="2">
        <f t="shared" si="165"/>
        <v>0</v>
      </c>
      <c r="D1351" s="2">
        <f t="shared" si="166"/>
        <v>1.4080000000000001</v>
      </c>
      <c r="E1351" s="2">
        <f t="shared" si="160"/>
        <v>1.4440000000000002</v>
      </c>
      <c r="F1351" s="2">
        <f t="shared" si="161"/>
        <v>1.462</v>
      </c>
      <c r="G1351" s="2">
        <f t="shared" si="163"/>
        <v>1.4947999999999992</v>
      </c>
      <c r="H1351" s="2">
        <f t="shared" si="159"/>
        <v>1.6779500000000009</v>
      </c>
      <c r="I1351" s="2">
        <f t="array" ref="I1351">SUMPRODUCT(B1335:B1354, (ROW(B1335:B1354)-ROW(B1335)+1)) / (20*21/2)</f>
        <v>1.4359999999999999</v>
      </c>
      <c r="J1351" s="2">
        <f t="shared" si="162"/>
        <v>1.4534635023887121</v>
      </c>
      <c r="K1351" s="2">
        <f t="shared" si="164"/>
        <v>1.4971876259523667</v>
      </c>
    </row>
    <row r="1352" spans="1:11" ht="13.5" x14ac:dyDescent="0.25">
      <c r="A1352" s="3">
        <f>TITRES_STAT!B1355</f>
        <v>43980</v>
      </c>
      <c r="B1352" s="6">
        <f>TITRES_STAT!D1355</f>
        <v>1.4</v>
      </c>
      <c r="C1352" s="2">
        <f t="shared" si="165"/>
        <v>0</v>
      </c>
      <c r="D1352" s="2">
        <f t="shared" si="166"/>
        <v>1.4</v>
      </c>
      <c r="E1352" s="2">
        <f t="shared" si="160"/>
        <v>1.4360000000000002</v>
      </c>
      <c r="F1352" s="2">
        <f t="shared" si="161"/>
        <v>1.4579999999999997</v>
      </c>
      <c r="G1352" s="2">
        <f t="shared" si="163"/>
        <v>1.4911999999999992</v>
      </c>
      <c r="H1352" s="2">
        <f t="shared" si="159"/>
        <v>1.6767500000000013</v>
      </c>
      <c r="I1352" s="2">
        <f t="array" ref="I1352">SUMPRODUCT(B1336:B1355, (ROW(B1336:B1355)-ROW(B1336)+1)) / (20*21/2)</f>
        <v>1.4348571428571428</v>
      </c>
      <c r="J1352" s="2">
        <f t="shared" si="162"/>
        <v>1.4483717402564538</v>
      </c>
      <c r="K1352" s="2">
        <f t="shared" si="164"/>
        <v>1.4933763465032543</v>
      </c>
    </row>
    <row r="1353" spans="1:11" ht="13.5" x14ac:dyDescent="0.25">
      <c r="A1353" s="3">
        <f>TITRES_STAT!B1356</f>
        <v>43983</v>
      </c>
      <c r="B1353" s="6">
        <f>TITRES_STAT!D1356</f>
        <v>1.4</v>
      </c>
      <c r="C1353" s="2">
        <f t="shared" si="165"/>
        <v>0</v>
      </c>
      <c r="D1353" s="2">
        <f t="shared" si="166"/>
        <v>1.4</v>
      </c>
      <c r="E1353" s="2">
        <f t="shared" si="160"/>
        <v>1.4280000000000002</v>
      </c>
      <c r="F1353" s="2">
        <f t="shared" si="161"/>
        <v>1.4539999999999997</v>
      </c>
      <c r="G1353" s="2">
        <f t="shared" si="163"/>
        <v>1.4875999999999994</v>
      </c>
      <c r="H1353" s="2">
        <f t="shared" si="159"/>
        <v>1.6755500000000012</v>
      </c>
      <c r="I1353" s="2">
        <f t="array" ref="I1353">SUMPRODUCT(B1337:B1356, (ROW(B1337:B1356)-ROW(B1337)+1)) / (20*21/2)</f>
        <v>1.4339047619047616</v>
      </c>
      <c r="J1353" s="2">
        <f t="shared" si="162"/>
        <v>1.4437649078510773</v>
      </c>
      <c r="K1353" s="2">
        <f t="shared" si="164"/>
        <v>1.4897145289933229</v>
      </c>
    </row>
    <row r="1354" spans="1:11" ht="13.5" x14ac:dyDescent="0.25">
      <c r="A1354" s="3">
        <f>TITRES_STAT!B1357</f>
        <v>43984</v>
      </c>
      <c r="B1354" s="6">
        <f>TITRES_STAT!D1357</f>
        <v>1.44</v>
      </c>
      <c r="C1354" s="2">
        <f t="shared" si="165"/>
        <v>4.0000000000000036E-2</v>
      </c>
      <c r="D1354" s="2">
        <f t="shared" si="166"/>
        <v>1.4079999999999999</v>
      </c>
      <c r="E1354" s="2">
        <f t="shared" si="160"/>
        <v>1.4240000000000002</v>
      </c>
      <c r="F1354" s="2">
        <f t="shared" si="161"/>
        <v>1.4519999999999997</v>
      </c>
      <c r="G1354" s="2">
        <f t="shared" si="163"/>
        <v>1.4849999999999994</v>
      </c>
      <c r="H1354" s="2">
        <f t="shared" ref="H1354:H1417" si="167">AVERAGE(B1155:B1354)</f>
        <v>1.6745500000000009</v>
      </c>
      <c r="I1354" s="2">
        <f t="array" ref="I1354">SUMPRODUCT(B1338:B1357, (ROW(B1338:B1357)-ROW(B1338)+1)) / (20*21/2)</f>
        <v>1.4331428571428571</v>
      </c>
      <c r="J1354" s="2">
        <f t="shared" si="162"/>
        <v>1.4434063451985937</v>
      </c>
      <c r="K1354" s="2">
        <f t="shared" si="164"/>
        <v>1.4877649396210357</v>
      </c>
    </row>
    <row r="1355" spans="1:11" ht="13.5" x14ac:dyDescent="0.25">
      <c r="A1355" s="3">
        <f>TITRES_STAT!B1358</f>
        <v>43985</v>
      </c>
      <c r="B1355" s="6">
        <f>TITRES_STAT!D1358</f>
        <v>1.44</v>
      </c>
      <c r="C1355" s="2">
        <f t="shared" si="165"/>
        <v>0</v>
      </c>
      <c r="D1355" s="2">
        <f t="shared" si="166"/>
        <v>1.4159999999999997</v>
      </c>
      <c r="E1355" s="2">
        <f t="shared" si="160"/>
        <v>1.4200000000000002</v>
      </c>
      <c r="F1355" s="2">
        <f t="shared" si="161"/>
        <v>1.4499999999999997</v>
      </c>
      <c r="G1355" s="2">
        <f t="shared" si="163"/>
        <v>1.4823999999999993</v>
      </c>
      <c r="H1355" s="2">
        <f t="shared" si="167"/>
        <v>1.6735500000000014</v>
      </c>
      <c r="I1355" s="2">
        <f t="array" ref="I1355">SUMPRODUCT(B1339:B1358, (ROW(B1339:B1358)-ROW(B1339)+1)) / (20*21/2)</f>
        <v>1.4268571428571428</v>
      </c>
      <c r="J1355" s="2">
        <f t="shared" si="162"/>
        <v>1.4430819313701564</v>
      </c>
      <c r="K1355" s="2">
        <f t="shared" si="164"/>
        <v>1.4858918047339362</v>
      </c>
    </row>
    <row r="1356" spans="1:11" ht="13.5" x14ac:dyDescent="0.25">
      <c r="A1356" s="3">
        <f>TITRES_STAT!B1359</f>
        <v>43986</v>
      </c>
      <c r="B1356" s="6">
        <f>TITRES_STAT!D1359</f>
        <v>1.44</v>
      </c>
      <c r="C1356" s="2">
        <f t="shared" si="165"/>
        <v>0</v>
      </c>
      <c r="D1356" s="2">
        <f t="shared" si="166"/>
        <v>1.4239999999999999</v>
      </c>
      <c r="E1356" s="2">
        <f t="shared" ref="E1356:E1419" si="168">AVERAGE(B1347:B1356)</f>
        <v>1.4159999999999999</v>
      </c>
      <c r="F1356" s="2">
        <f t="shared" si="161"/>
        <v>1.448</v>
      </c>
      <c r="G1356" s="2">
        <f t="shared" si="163"/>
        <v>1.4797999999999993</v>
      </c>
      <c r="H1356" s="2">
        <f t="shared" si="167"/>
        <v>1.6725500000000013</v>
      </c>
      <c r="I1356" s="2">
        <f t="array" ref="I1356">SUMPRODUCT(B1340:B1359, (ROW(B1340:B1359)-ROW(B1340)+1)) / (20*21/2)</f>
        <v>1.4153333333333329</v>
      </c>
      <c r="J1356" s="2">
        <f t="shared" si="162"/>
        <v>1.4427884140968081</v>
      </c>
      <c r="K1356" s="2">
        <f t="shared" si="164"/>
        <v>1.4840921261169191</v>
      </c>
    </row>
    <row r="1357" spans="1:11" ht="13.5" x14ac:dyDescent="0.25">
      <c r="A1357" s="3">
        <f>TITRES_STAT!B1360</f>
        <v>43987</v>
      </c>
      <c r="B1357" s="6">
        <f>TITRES_STAT!D1360</f>
        <v>1.44</v>
      </c>
      <c r="C1357" s="2">
        <f t="shared" si="165"/>
        <v>0</v>
      </c>
      <c r="D1357" s="2">
        <f t="shared" si="166"/>
        <v>1.4319999999999997</v>
      </c>
      <c r="E1357" s="2">
        <f t="shared" si="168"/>
        <v>1.4159999999999999</v>
      </c>
      <c r="F1357" s="2">
        <f t="shared" si="161"/>
        <v>1.446</v>
      </c>
      <c r="G1357" s="2">
        <f t="shared" si="163"/>
        <v>1.477199999999999</v>
      </c>
      <c r="H1357" s="2">
        <f t="shared" si="167"/>
        <v>1.6715500000000014</v>
      </c>
      <c r="I1357" s="2">
        <f t="array" ref="I1357">SUMPRODUCT(B1341:B1360, (ROW(B1341:B1360)-ROW(B1341)+1)) / (20*21/2)</f>
        <v>1.4093333333333329</v>
      </c>
      <c r="J1357" s="2">
        <f t="shared" si="162"/>
        <v>1.4425228508494929</v>
      </c>
      <c r="K1357" s="2">
        <f t="shared" si="164"/>
        <v>1.4823630231319418</v>
      </c>
    </row>
    <row r="1358" spans="1:11" ht="13.5" x14ac:dyDescent="0.25">
      <c r="A1358" s="3">
        <f>TITRES_STAT!B1361</f>
        <v>43990</v>
      </c>
      <c r="B1358" s="6">
        <f>TITRES_STAT!D1361</f>
        <v>1.38</v>
      </c>
      <c r="C1358" s="2">
        <f t="shared" si="165"/>
        <v>-6.0000000000000053E-2</v>
      </c>
      <c r="D1358" s="2">
        <f t="shared" si="166"/>
        <v>1.4279999999999999</v>
      </c>
      <c r="E1358" s="2">
        <f t="shared" si="168"/>
        <v>1.4139999999999997</v>
      </c>
      <c r="F1358" s="2">
        <f t="shared" si="161"/>
        <v>1.4410000000000001</v>
      </c>
      <c r="G1358" s="2">
        <f t="shared" si="163"/>
        <v>1.4733999999999989</v>
      </c>
      <c r="H1358" s="2">
        <f t="shared" si="167"/>
        <v>1.6702500000000016</v>
      </c>
      <c r="I1358" s="2">
        <f t="array" ref="I1358">SUMPRODUCT(B1342:B1361, (ROW(B1342:B1361)-ROW(B1342)+1)) / (20*21/2)</f>
        <v>1.3990952380952377</v>
      </c>
      <c r="J1358" s="2">
        <f t="shared" si="162"/>
        <v>1.4365682936257318</v>
      </c>
      <c r="K1358" s="2">
        <f t="shared" si="164"/>
        <v>1.4783487869306893</v>
      </c>
    </row>
    <row r="1359" spans="1:11" ht="13.5" x14ac:dyDescent="0.25">
      <c r="A1359" s="3">
        <f>TITRES_STAT!B1362</f>
        <v>43991</v>
      </c>
      <c r="B1359" s="6">
        <f>TITRES_STAT!D1362</f>
        <v>1.32</v>
      </c>
      <c r="C1359" s="2">
        <f t="shared" si="165"/>
        <v>-5.9999999999999831E-2</v>
      </c>
      <c r="D1359" s="2">
        <f t="shared" si="166"/>
        <v>1.4040000000000001</v>
      </c>
      <c r="E1359" s="2">
        <f t="shared" si="168"/>
        <v>1.4059999999999999</v>
      </c>
      <c r="F1359" s="2">
        <f t="shared" si="161"/>
        <v>1.4330000000000001</v>
      </c>
      <c r="G1359" s="2">
        <f t="shared" si="163"/>
        <v>1.4683999999999986</v>
      </c>
      <c r="H1359" s="2">
        <f t="shared" si="167"/>
        <v>1.6686000000000012</v>
      </c>
      <c r="I1359" s="2">
        <f t="array" ref="I1359">SUMPRODUCT(B1343:B1362, (ROW(B1343:B1362)-ROW(B1343)+1)) / (20*21/2)</f>
        <v>1.3896190476190475</v>
      </c>
      <c r="J1359" s="2">
        <f t="shared" si="162"/>
        <v>1.4254665513756621</v>
      </c>
      <c r="K1359" s="2">
        <f t="shared" si="164"/>
        <v>1.4721390305804662</v>
      </c>
    </row>
    <row r="1360" spans="1:11" ht="13.5" x14ac:dyDescent="0.25">
      <c r="A1360" s="3">
        <f>TITRES_STAT!B1363</f>
        <v>43992</v>
      </c>
      <c r="B1360" s="6">
        <f>TITRES_STAT!D1363</f>
        <v>1.37</v>
      </c>
      <c r="C1360" s="2">
        <f t="shared" si="165"/>
        <v>5.0000000000000044E-2</v>
      </c>
      <c r="D1360" s="2">
        <f t="shared" si="166"/>
        <v>1.3900000000000001</v>
      </c>
      <c r="E1360" s="2">
        <f t="shared" si="168"/>
        <v>1.4029999999999998</v>
      </c>
      <c r="F1360" s="2">
        <f t="shared" si="161"/>
        <v>1.4275000000000002</v>
      </c>
      <c r="G1360" s="2">
        <f t="shared" si="163"/>
        <v>1.4651999999999987</v>
      </c>
      <c r="H1360" s="2">
        <f t="shared" si="167"/>
        <v>1.6672000000000013</v>
      </c>
      <c r="I1360" s="2">
        <f t="array" ref="I1360">SUMPRODUCT(B1344:B1363, (ROW(B1344:B1363)-ROW(B1344)+1)) / (20*21/2)</f>
        <v>1.3809047619047616</v>
      </c>
      <c r="J1360" s="2">
        <f t="shared" si="162"/>
        <v>1.4201840226732181</v>
      </c>
      <c r="K1360" s="2">
        <f t="shared" si="164"/>
        <v>1.4681335784008402</v>
      </c>
    </row>
    <row r="1361" spans="1:11" ht="13.5" x14ac:dyDescent="0.25">
      <c r="A1361" s="3">
        <f>TITRES_STAT!B1364</f>
        <v>43993</v>
      </c>
      <c r="B1361" s="6">
        <f>TITRES_STAT!D1364</f>
        <v>1.32</v>
      </c>
      <c r="C1361" s="2">
        <f t="shared" si="165"/>
        <v>-5.0000000000000044E-2</v>
      </c>
      <c r="D1361" s="2">
        <f t="shared" si="166"/>
        <v>1.3660000000000001</v>
      </c>
      <c r="E1361" s="2">
        <f t="shared" si="168"/>
        <v>1.395</v>
      </c>
      <c r="F1361" s="2">
        <f t="shared" si="161"/>
        <v>1.4195000000000004</v>
      </c>
      <c r="G1361" s="2">
        <f t="shared" si="163"/>
        <v>1.4609999999999985</v>
      </c>
      <c r="H1361" s="2">
        <f t="shared" si="167"/>
        <v>1.6655500000000012</v>
      </c>
      <c r="I1361" s="2">
        <f t="array" ref="I1361">SUMPRODUCT(B1345:B1364, (ROW(B1345:B1364)-ROW(B1345)+1)) / (20*21/2)</f>
        <v>1.3729523809523807</v>
      </c>
      <c r="J1361" s="2">
        <f t="shared" si="162"/>
        <v>1.4106426871805307</v>
      </c>
      <c r="K1361" s="2">
        <f t="shared" si="164"/>
        <v>1.4623244184635524</v>
      </c>
    </row>
    <row r="1362" spans="1:11" ht="13.5" x14ac:dyDescent="0.25">
      <c r="A1362" s="3">
        <f>TITRES_STAT!B1365</f>
        <v>43994</v>
      </c>
      <c r="B1362" s="6">
        <f>TITRES_STAT!D1365</f>
        <v>1.32</v>
      </c>
      <c r="C1362" s="2">
        <f t="shared" si="165"/>
        <v>0</v>
      </c>
      <c r="D1362" s="2">
        <f t="shared" si="166"/>
        <v>1.3420000000000001</v>
      </c>
      <c r="E1362" s="2">
        <f t="shared" si="168"/>
        <v>1.387</v>
      </c>
      <c r="F1362" s="2">
        <f t="shared" si="161"/>
        <v>1.4115000000000004</v>
      </c>
      <c r="G1362" s="2">
        <f t="shared" si="163"/>
        <v>1.4567999999999985</v>
      </c>
      <c r="H1362" s="2">
        <f t="shared" si="167"/>
        <v>1.6639000000000013</v>
      </c>
      <c r="I1362" s="2">
        <f t="array" ref="I1362">SUMPRODUCT(B1346:B1365, (ROW(B1346:B1365)-ROW(B1346)+1)) / (20*21/2)</f>
        <v>1.3657619047619045</v>
      </c>
      <c r="J1362" s="2">
        <f t="shared" si="162"/>
        <v>1.4020100503061943</v>
      </c>
      <c r="K1362" s="2">
        <f t="shared" si="164"/>
        <v>1.4567430687198837</v>
      </c>
    </row>
    <row r="1363" spans="1:11" ht="13.5" x14ac:dyDescent="0.25">
      <c r="A1363" s="3">
        <f>TITRES_STAT!B1366</f>
        <v>43997</v>
      </c>
      <c r="B1363" s="6">
        <f>TITRES_STAT!D1366</f>
        <v>1.32</v>
      </c>
      <c r="C1363" s="2">
        <f t="shared" si="165"/>
        <v>0</v>
      </c>
      <c r="D1363" s="2">
        <f t="shared" si="166"/>
        <v>1.3300000000000003</v>
      </c>
      <c r="E1363" s="2">
        <f t="shared" si="168"/>
        <v>1.379</v>
      </c>
      <c r="F1363" s="2">
        <f t="shared" si="161"/>
        <v>1.4035000000000002</v>
      </c>
      <c r="G1363" s="2">
        <f t="shared" si="163"/>
        <v>1.4525999999999986</v>
      </c>
      <c r="H1363" s="2">
        <f t="shared" si="167"/>
        <v>1.6622500000000013</v>
      </c>
      <c r="I1363" s="2">
        <f t="array" ref="I1363">SUMPRODUCT(B1347:B1366, (ROW(B1347:B1366)-ROW(B1347)+1)) / (20*21/2)</f>
        <v>1.3593333333333333</v>
      </c>
      <c r="J1363" s="2">
        <f t="shared" si="162"/>
        <v>1.3941995693246521</v>
      </c>
      <c r="K1363" s="2">
        <f t="shared" si="164"/>
        <v>1.4513805954367511</v>
      </c>
    </row>
    <row r="1364" spans="1:11" ht="13.5" x14ac:dyDescent="0.25">
      <c r="A1364" s="3">
        <f>TITRES_STAT!B1367</f>
        <v>43998</v>
      </c>
      <c r="B1364" s="6">
        <f>TITRES_STAT!D1367</f>
        <v>1.32</v>
      </c>
      <c r="C1364" s="2">
        <f t="shared" si="165"/>
        <v>0</v>
      </c>
      <c r="D1364" s="2">
        <f t="shared" si="166"/>
        <v>1.3300000000000003</v>
      </c>
      <c r="E1364" s="2">
        <f t="shared" si="168"/>
        <v>1.3670000000000002</v>
      </c>
      <c r="F1364" s="2">
        <f t="shared" ref="F1364:F1427" si="169">AVERAGE(B1345:B1364)</f>
        <v>1.3955000000000002</v>
      </c>
      <c r="G1364" s="2">
        <f t="shared" si="163"/>
        <v>1.4485999999999983</v>
      </c>
      <c r="H1364" s="2">
        <f t="shared" si="167"/>
        <v>1.6606000000000016</v>
      </c>
      <c r="I1364" s="2">
        <f t="array" ref="I1364">SUMPRODUCT(B1348:B1367, (ROW(B1348:B1367)-ROW(B1348)+1)) / (20*21/2)</f>
        <v>1.3536666666666666</v>
      </c>
      <c r="J1364" s="2">
        <f t="shared" si="162"/>
        <v>1.3871329436746851</v>
      </c>
      <c r="K1364" s="2">
        <f t="shared" si="164"/>
        <v>1.4462284152235452</v>
      </c>
    </row>
    <row r="1365" spans="1:11" ht="13.5" x14ac:dyDescent="0.25">
      <c r="A1365" s="3">
        <f>TITRES_STAT!B1368</f>
        <v>43999</v>
      </c>
      <c r="B1365" s="6">
        <f>TITRES_STAT!D1368</f>
        <v>1.32</v>
      </c>
      <c r="C1365" s="2">
        <f t="shared" si="165"/>
        <v>0</v>
      </c>
      <c r="D1365" s="2">
        <f t="shared" si="166"/>
        <v>1.32</v>
      </c>
      <c r="E1365" s="2">
        <f t="shared" si="168"/>
        <v>1.355</v>
      </c>
      <c r="F1365" s="2">
        <f t="shared" si="169"/>
        <v>1.3875000000000002</v>
      </c>
      <c r="G1365" s="2">
        <f t="shared" si="163"/>
        <v>1.4445999999999986</v>
      </c>
      <c r="H1365" s="2">
        <f t="shared" si="167"/>
        <v>1.6589500000000017</v>
      </c>
      <c r="I1365" s="2">
        <f t="array" ref="I1365">SUMPRODUCT(B1349:B1368, (ROW(B1349:B1368)-ROW(B1349)+1)) / (20*21/2)</f>
        <v>1.3466666666666665</v>
      </c>
      <c r="J1365" s="2">
        <f t="shared" ref="J1365:J1428" si="170">$J$4*B1365+J1364*(1-$J$4)</f>
        <v>1.3807393299913817</v>
      </c>
      <c r="K1365" s="2">
        <f t="shared" si="164"/>
        <v>1.4412782812932101</v>
      </c>
    </row>
    <row r="1366" spans="1:11" ht="13.5" x14ac:dyDescent="0.25">
      <c r="A1366" s="3">
        <f>TITRES_STAT!B1369</f>
        <v>44000</v>
      </c>
      <c r="B1366" s="6">
        <f>TITRES_STAT!D1369</f>
        <v>1.32</v>
      </c>
      <c r="C1366" s="2">
        <f t="shared" si="165"/>
        <v>0</v>
      </c>
      <c r="D1366" s="2">
        <f t="shared" si="166"/>
        <v>1.32</v>
      </c>
      <c r="E1366" s="2">
        <f t="shared" si="168"/>
        <v>1.3430000000000002</v>
      </c>
      <c r="F1366" s="2">
        <f t="shared" si="169"/>
        <v>1.3795000000000002</v>
      </c>
      <c r="G1366" s="2">
        <f t="shared" si="163"/>
        <v>1.4405999999999985</v>
      </c>
      <c r="H1366" s="2">
        <f t="shared" si="167"/>
        <v>1.6568500000000017</v>
      </c>
      <c r="I1366" s="2">
        <f t="array" ref="I1366">SUMPRODUCT(B1350:B1369, (ROW(B1350:B1369)-ROW(B1350)+1)) / (20*21/2)</f>
        <v>1.3401428571428569</v>
      </c>
      <c r="J1366" s="2">
        <f t="shared" si="170"/>
        <v>1.3749546318969643</v>
      </c>
      <c r="K1366" s="2">
        <f t="shared" si="164"/>
        <v>1.4365222702621039</v>
      </c>
    </row>
    <row r="1367" spans="1:11" ht="13.5" x14ac:dyDescent="0.25">
      <c r="A1367" s="3">
        <f>TITRES_STAT!B1370</f>
        <v>44001</v>
      </c>
      <c r="B1367" s="6">
        <f>TITRES_STAT!D1370</f>
        <v>1.32</v>
      </c>
      <c r="C1367" s="2">
        <f t="shared" si="165"/>
        <v>0</v>
      </c>
      <c r="D1367" s="2">
        <f t="shared" si="166"/>
        <v>1.32</v>
      </c>
      <c r="E1367" s="2">
        <f t="shared" si="168"/>
        <v>1.3310000000000002</v>
      </c>
      <c r="F1367" s="2">
        <f t="shared" si="169"/>
        <v>1.3735000000000002</v>
      </c>
      <c r="G1367" s="2">
        <f t="shared" si="163"/>
        <v>1.4365999999999985</v>
      </c>
      <c r="H1367" s="2">
        <f t="shared" si="167"/>
        <v>1.6547500000000019</v>
      </c>
      <c r="I1367" s="2">
        <f t="array" ref="I1367">SUMPRODUCT(B1351:B1370, (ROW(B1351:B1370)-ROW(B1351)+1)) / (20*21/2)</f>
        <v>1.334095238095238</v>
      </c>
      <c r="J1367" s="2">
        <f t="shared" si="170"/>
        <v>1.3697208574305868</v>
      </c>
      <c r="K1367" s="2">
        <f t="shared" si="164"/>
        <v>1.4319527694675116</v>
      </c>
    </row>
    <row r="1368" spans="1:11" ht="13.5" x14ac:dyDescent="0.25">
      <c r="A1368" s="3">
        <f>TITRES_STAT!B1371</f>
        <v>44004</v>
      </c>
      <c r="B1368" s="6">
        <f>TITRES_STAT!D1371</f>
        <v>1.3</v>
      </c>
      <c r="C1368" s="2">
        <f t="shared" si="165"/>
        <v>-2.0000000000000018E-2</v>
      </c>
      <c r="D1368" s="2">
        <f t="shared" si="166"/>
        <v>1.3160000000000001</v>
      </c>
      <c r="E1368" s="2">
        <f t="shared" si="168"/>
        <v>1.3230000000000002</v>
      </c>
      <c r="F1368" s="2">
        <f t="shared" si="169"/>
        <v>1.3685</v>
      </c>
      <c r="G1368" s="2">
        <f t="shared" si="163"/>
        <v>1.4329999999999987</v>
      </c>
      <c r="H1368" s="2">
        <f t="shared" si="167"/>
        <v>1.6525500000000022</v>
      </c>
      <c r="I1368" s="2">
        <f t="array" ref="I1368">SUMPRODUCT(B1352:B1371, (ROW(B1352:B1371)-ROW(B1352)+1)) / (20*21/2)</f>
        <v>1.3285238095238097</v>
      </c>
      <c r="J1368" s="2">
        <f t="shared" si="170"/>
        <v>1.363080775770531</v>
      </c>
      <c r="K1368" s="2">
        <f t="shared" si="164"/>
        <v>1.426778151057021</v>
      </c>
    </row>
    <row r="1369" spans="1:11" ht="13.5" x14ac:dyDescent="0.25">
      <c r="A1369" s="3">
        <f>TITRES_STAT!B1372</f>
        <v>44005</v>
      </c>
      <c r="B1369" s="6">
        <f>TITRES_STAT!D1372</f>
        <v>1.3</v>
      </c>
      <c r="C1369" s="2">
        <f t="shared" si="165"/>
        <v>0</v>
      </c>
      <c r="D1369" s="2">
        <f t="shared" si="166"/>
        <v>1.3119999999999998</v>
      </c>
      <c r="E1369" s="2">
        <f t="shared" si="168"/>
        <v>1.3210000000000002</v>
      </c>
      <c r="F1369" s="2">
        <f t="shared" si="169"/>
        <v>1.3635000000000002</v>
      </c>
      <c r="G1369" s="2">
        <f t="shared" si="163"/>
        <v>1.4293999999999989</v>
      </c>
      <c r="H1369" s="2">
        <f t="shared" si="167"/>
        <v>1.6507000000000023</v>
      </c>
      <c r="I1369" s="2">
        <f t="array" ref="I1369">SUMPRODUCT(B1353:B1372, (ROW(B1353:B1372)-ROW(B1353)+1)) / (20*21/2)</f>
        <v>1.3234285714285714</v>
      </c>
      <c r="J1369" s="2">
        <f t="shared" si="170"/>
        <v>1.3570730828400042</v>
      </c>
      <c r="K1369" s="2">
        <f t="shared" si="164"/>
        <v>1.4218064588587065</v>
      </c>
    </row>
    <row r="1370" spans="1:11" ht="13.5" x14ac:dyDescent="0.25">
      <c r="A1370" s="3">
        <f>TITRES_STAT!B1373</f>
        <v>44006</v>
      </c>
      <c r="B1370" s="6">
        <f>TITRES_STAT!D1373</f>
        <v>1.3</v>
      </c>
      <c r="C1370" s="2">
        <f t="shared" si="165"/>
        <v>0</v>
      </c>
      <c r="D1370" s="2">
        <f t="shared" si="166"/>
        <v>1.3080000000000001</v>
      </c>
      <c r="E1370" s="2">
        <f t="shared" si="168"/>
        <v>1.3140000000000003</v>
      </c>
      <c r="F1370" s="2">
        <f t="shared" si="169"/>
        <v>1.3585</v>
      </c>
      <c r="G1370" s="2">
        <f t="shared" si="163"/>
        <v>1.4257999999999991</v>
      </c>
      <c r="H1370" s="2">
        <f t="shared" si="167"/>
        <v>1.6491000000000022</v>
      </c>
      <c r="I1370" s="2">
        <f t="array" ref="I1370">SUMPRODUCT(B1354:B1373, (ROW(B1354:B1373)-ROW(B1354)+1)) / (20*21/2)</f>
        <v>1.3188095238095237</v>
      </c>
      <c r="J1370" s="2">
        <f t="shared" si="170"/>
        <v>1.3516375511409562</v>
      </c>
      <c r="K1370" s="2">
        <f t="shared" si="164"/>
        <v>1.4170297349818946</v>
      </c>
    </row>
    <row r="1371" spans="1:11" ht="13.5" x14ac:dyDescent="0.25">
      <c r="A1371" s="3">
        <f>TITRES_STAT!B1374</f>
        <v>44007</v>
      </c>
      <c r="B1371" s="6">
        <f>TITRES_STAT!D1374</f>
        <v>1.3</v>
      </c>
      <c r="C1371" s="2">
        <f t="shared" si="165"/>
        <v>0</v>
      </c>
      <c r="D1371" s="2">
        <f t="shared" si="166"/>
        <v>1.3039999999999998</v>
      </c>
      <c r="E1371" s="2">
        <f t="shared" si="168"/>
        <v>1.3120000000000003</v>
      </c>
      <c r="F1371" s="2">
        <f t="shared" si="169"/>
        <v>1.3535000000000001</v>
      </c>
      <c r="G1371" s="2">
        <f t="shared" si="163"/>
        <v>1.4221999999999992</v>
      </c>
      <c r="H1371" s="2">
        <f t="shared" si="167"/>
        <v>1.647300000000002</v>
      </c>
      <c r="I1371" s="2">
        <f t="array" ref="I1371">SUMPRODUCT(B1355:B1374, (ROW(B1355:B1374)-ROW(B1355)+1)) / (20*21/2)</f>
        <v>1.3146666666666669</v>
      </c>
      <c r="J1371" s="2">
        <f t="shared" si="170"/>
        <v>1.3467196891275317</v>
      </c>
      <c r="K1371" s="2">
        <f t="shared" si="164"/>
        <v>1.4124403336100557</v>
      </c>
    </row>
    <row r="1372" spans="1:11" ht="13.5" x14ac:dyDescent="0.25">
      <c r="A1372" s="3">
        <f>TITRES_STAT!B1375</f>
        <v>44008</v>
      </c>
      <c r="B1372" s="6">
        <f>TITRES_STAT!D1375</f>
        <v>1.3</v>
      </c>
      <c r="C1372" s="2">
        <f t="shared" si="165"/>
        <v>0</v>
      </c>
      <c r="D1372" s="2">
        <f t="shared" si="166"/>
        <v>1.3</v>
      </c>
      <c r="E1372" s="2">
        <f t="shared" si="168"/>
        <v>1.3100000000000003</v>
      </c>
      <c r="F1372" s="2">
        <f t="shared" si="169"/>
        <v>1.3485000000000003</v>
      </c>
      <c r="G1372" s="2">
        <f t="shared" si="163"/>
        <v>1.4185999999999992</v>
      </c>
      <c r="H1372" s="2">
        <f t="shared" si="167"/>
        <v>1.6456500000000021</v>
      </c>
      <c r="I1372" s="2">
        <f t="array" ref="I1372">SUMPRODUCT(B1356:B1375, (ROW(B1356:B1375)-ROW(B1356)+1)) / (20*21/2)</f>
        <v>1.3111904761904762</v>
      </c>
      <c r="J1372" s="2">
        <f t="shared" si="170"/>
        <v>1.3422701949249096</v>
      </c>
      <c r="K1372" s="2">
        <f t="shared" si="164"/>
        <v>1.4080309087626026</v>
      </c>
    </row>
    <row r="1373" spans="1:11" ht="13.5" x14ac:dyDescent="0.25">
      <c r="A1373" s="3">
        <f>TITRES_STAT!B1376</f>
        <v>44011</v>
      </c>
      <c r="B1373" s="6">
        <f>TITRES_STAT!D1376</f>
        <v>1.3</v>
      </c>
      <c r="C1373" s="2">
        <f t="shared" si="165"/>
        <v>0</v>
      </c>
      <c r="D1373" s="2">
        <f t="shared" si="166"/>
        <v>1.3</v>
      </c>
      <c r="E1373" s="2">
        <f t="shared" si="168"/>
        <v>1.3080000000000003</v>
      </c>
      <c r="F1373" s="2">
        <f t="shared" si="169"/>
        <v>1.3435000000000001</v>
      </c>
      <c r="G1373" s="2">
        <f t="shared" si="163"/>
        <v>1.4149999999999994</v>
      </c>
      <c r="H1373" s="2">
        <f t="shared" si="167"/>
        <v>1.6438000000000019</v>
      </c>
      <c r="I1373" s="2">
        <f t="array" ref="I1373">SUMPRODUCT(B1357:B1376, (ROW(B1357:B1376)-ROW(B1357)+1)) / (20*21/2)</f>
        <v>1.3083809523809524</v>
      </c>
      <c r="J1373" s="2">
        <f t="shared" si="170"/>
        <v>1.3382444620749183</v>
      </c>
      <c r="K1373" s="2">
        <f t="shared" si="164"/>
        <v>1.4037944025366182</v>
      </c>
    </row>
    <row r="1374" spans="1:11" ht="13.5" x14ac:dyDescent="0.25">
      <c r="A1374" s="3">
        <f>TITRES_STAT!B1377</f>
        <v>44012</v>
      </c>
      <c r="B1374" s="6">
        <f>TITRES_STAT!D1377</f>
        <v>1.3</v>
      </c>
      <c r="C1374" s="2">
        <f t="shared" si="165"/>
        <v>0</v>
      </c>
      <c r="D1374" s="2">
        <f t="shared" si="166"/>
        <v>1.3</v>
      </c>
      <c r="E1374" s="2">
        <f t="shared" si="168"/>
        <v>1.3060000000000003</v>
      </c>
      <c r="F1374" s="2">
        <f t="shared" si="169"/>
        <v>1.3365000000000005</v>
      </c>
      <c r="G1374" s="2">
        <f t="shared" si="163"/>
        <v>1.4113999999999993</v>
      </c>
      <c r="H1374" s="2">
        <f t="shared" si="167"/>
        <v>1.6419500000000016</v>
      </c>
      <c r="I1374" s="2">
        <f t="array" ref="I1374">SUMPRODUCT(B1358:B1377, (ROW(B1358:B1377)-ROW(B1358)+1)) / (20*21/2)</f>
        <v>1.3014761904761905</v>
      </c>
      <c r="J1374" s="2">
        <f t="shared" si="170"/>
        <v>1.3346021323534976</v>
      </c>
      <c r="K1374" s="2">
        <f t="shared" si="164"/>
        <v>1.3997240338096921</v>
      </c>
    </row>
    <row r="1375" spans="1:11" ht="13.5" x14ac:dyDescent="0.25">
      <c r="A1375" s="3">
        <f>TITRES_STAT!B1378</f>
        <v>44013</v>
      </c>
      <c r="B1375" s="6">
        <f>TITRES_STAT!D1378</f>
        <v>1.3</v>
      </c>
      <c r="C1375" s="2">
        <f t="shared" si="165"/>
        <v>0</v>
      </c>
      <c r="D1375" s="2">
        <f t="shared" si="166"/>
        <v>1.3</v>
      </c>
      <c r="E1375" s="2">
        <f t="shared" si="168"/>
        <v>1.3040000000000003</v>
      </c>
      <c r="F1375" s="2">
        <f t="shared" si="169"/>
        <v>1.3295000000000003</v>
      </c>
      <c r="G1375" s="2">
        <f t="shared" si="163"/>
        <v>1.4077999999999995</v>
      </c>
      <c r="H1375" s="2">
        <f t="shared" si="167"/>
        <v>1.6401000000000017</v>
      </c>
      <c r="I1375" s="2">
        <f t="array" ref="I1375">SUMPRODUCT(B1359:B1378, (ROW(B1359:B1378)-ROW(B1359)+1)) / (20*21/2)</f>
        <v>1.2935714285714288</v>
      </c>
      <c r="J1375" s="2">
        <f t="shared" si="170"/>
        <v>1.331306691176974</v>
      </c>
      <c r="K1375" s="2">
        <f t="shared" si="164"/>
        <v>1.3958132873857827</v>
      </c>
    </row>
    <row r="1376" spans="1:11" ht="13.5" x14ac:dyDescent="0.25">
      <c r="A1376" s="3">
        <f>TITRES_STAT!B1379</f>
        <v>44014</v>
      </c>
      <c r="B1376" s="6">
        <f>TITRES_STAT!D1379</f>
        <v>1.3</v>
      </c>
      <c r="C1376" s="2">
        <f t="shared" si="165"/>
        <v>0</v>
      </c>
      <c r="D1376" s="2">
        <f t="shared" si="166"/>
        <v>1.3</v>
      </c>
      <c r="E1376" s="2">
        <f t="shared" si="168"/>
        <v>1.302</v>
      </c>
      <c r="F1376" s="2">
        <f t="shared" si="169"/>
        <v>1.3225000000000002</v>
      </c>
      <c r="G1376" s="2">
        <f t="shared" si="163"/>
        <v>1.4041999999999992</v>
      </c>
      <c r="H1376" s="2">
        <f t="shared" si="167"/>
        <v>1.6382500000000015</v>
      </c>
      <c r="I1376" s="2">
        <f t="array" ref="I1376">SUMPRODUCT(B1360:B1379, (ROW(B1360:B1379)-ROW(B1360)+1)) / (20*21/2)</f>
        <v>1.2911428571428574</v>
      </c>
      <c r="J1376" s="2">
        <f t="shared" si="170"/>
        <v>1.3283251015410718</v>
      </c>
      <c r="K1376" s="2">
        <f t="shared" si="164"/>
        <v>1.3920559035667324</v>
      </c>
    </row>
    <row r="1377" spans="1:11" ht="13.5" x14ac:dyDescent="0.25">
      <c r="A1377" s="3">
        <f>TITRES_STAT!B1380</f>
        <v>44015</v>
      </c>
      <c r="B1377" s="6">
        <f>TITRES_STAT!D1380</f>
        <v>1.25</v>
      </c>
      <c r="C1377" s="2">
        <f t="shared" si="165"/>
        <v>-5.0000000000000044E-2</v>
      </c>
      <c r="D1377" s="2">
        <f t="shared" si="166"/>
        <v>1.29</v>
      </c>
      <c r="E1377" s="2">
        <f t="shared" si="168"/>
        <v>1.2950000000000002</v>
      </c>
      <c r="F1377" s="2">
        <f t="shared" si="169"/>
        <v>1.3130000000000004</v>
      </c>
      <c r="G1377" s="2">
        <f t="shared" si="163"/>
        <v>1.3995999999999995</v>
      </c>
      <c r="H1377" s="2">
        <f t="shared" si="167"/>
        <v>1.6361500000000013</v>
      </c>
      <c r="I1377" s="2">
        <f t="array" ref="I1377">SUMPRODUCT(B1361:B1380, (ROW(B1361:B1380)-ROW(B1361)+1)) / (20*21/2)</f>
        <v>1.2860476190476191</v>
      </c>
      <c r="J1377" s="2">
        <f t="shared" si="170"/>
        <v>1.3208655680609698</v>
      </c>
      <c r="K1377" s="2">
        <f t="shared" si="164"/>
        <v>1.3864850838190175</v>
      </c>
    </row>
    <row r="1378" spans="1:11" ht="13.5" x14ac:dyDescent="0.25">
      <c r="A1378" s="3">
        <f>TITRES_STAT!B1381</f>
        <v>44018</v>
      </c>
      <c r="B1378" s="6">
        <f>TITRES_STAT!D1381</f>
        <v>1.23</v>
      </c>
      <c r="C1378" s="2">
        <f t="shared" si="165"/>
        <v>-2.0000000000000018E-2</v>
      </c>
      <c r="D1378" s="2">
        <f t="shared" si="166"/>
        <v>1.2760000000000002</v>
      </c>
      <c r="E1378" s="2">
        <f t="shared" si="168"/>
        <v>1.288</v>
      </c>
      <c r="F1378" s="2">
        <f t="shared" si="169"/>
        <v>1.3055000000000003</v>
      </c>
      <c r="G1378" s="2">
        <f t="shared" si="163"/>
        <v>1.3945999999999996</v>
      </c>
      <c r="H1378" s="2">
        <f t="shared" si="167"/>
        <v>1.6339500000000013</v>
      </c>
      <c r="I1378" s="2">
        <f t="array" ref="I1378">SUMPRODUCT(B1362:B1381, (ROW(B1362:B1381)-ROW(B1362)+1)) / (20*21/2)</f>
        <v>1.2796190476190474</v>
      </c>
      <c r="J1378" s="2">
        <f t="shared" si="170"/>
        <v>1.3122117044361157</v>
      </c>
      <c r="K1378" s="2">
        <f t="shared" si="164"/>
        <v>1.3803484138653306</v>
      </c>
    </row>
    <row r="1379" spans="1:11" ht="13.5" x14ac:dyDescent="0.25">
      <c r="A1379" s="3">
        <f>TITRES_STAT!B1382</f>
        <v>44019</v>
      </c>
      <c r="B1379" s="6">
        <f>TITRES_STAT!D1382</f>
        <v>1.28</v>
      </c>
      <c r="C1379" s="2">
        <f t="shared" si="165"/>
        <v>5.0000000000000044E-2</v>
      </c>
      <c r="D1379" s="2">
        <f t="shared" si="166"/>
        <v>1.272</v>
      </c>
      <c r="E1379" s="2">
        <f t="shared" si="168"/>
        <v>1.286</v>
      </c>
      <c r="F1379" s="2">
        <f t="shared" si="169"/>
        <v>1.3035000000000003</v>
      </c>
      <c r="G1379" s="2">
        <f t="shared" si="163"/>
        <v>1.3905999999999994</v>
      </c>
      <c r="H1379" s="2">
        <f t="shared" si="167"/>
        <v>1.632000000000001</v>
      </c>
      <c r="I1379" s="2">
        <f t="array" ref="I1379">SUMPRODUCT(B1363:B1382, (ROW(B1363:B1382)-ROW(B1363)+1)) / (20*21/2)</f>
        <v>1.2736190476190479</v>
      </c>
      <c r="J1379" s="2">
        <f t="shared" si="170"/>
        <v>1.3091439230612476</v>
      </c>
      <c r="K1379" s="2">
        <f t="shared" si="164"/>
        <v>1.3764131819490433</v>
      </c>
    </row>
    <row r="1380" spans="1:11" ht="13.5" x14ac:dyDescent="0.25">
      <c r="A1380" s="3">
        <f>TITRES_STAT!B1383</f>
        <v>44020</v>
      </c>
      <c r="B1380" s="6">
        <f>TITRES_STAT!D1383</f>
        <v>1.25</v>
      </c>
      <c r="C1380" s="2">
        <f t="shared" si="165"/>
        <v>-3.0000000000000027E-2</v>
      </c>
      <c r="D1380" s="2">
        <f t="shared" si="166"/>
        <v>1.262</v>
      </c>
      <c r="E1380" s="2">
        <f t="shared" si="168"/>
        <v>1.2810000000000001</v>
      </c>
      <c r="F1380" s="2">
        <f t="shared" si="169"/>
        <v>1.2975000000000003</v>
      </c>
      <c r="G1380" s="2">
        <f t="shared" si="163"/>
        <v>1.3859999999999995</v>
      </c>
      <c r="H1380" s="2">
        <f t="shared" si="167"/>
        <v>1.629900000000001</v>
      </c>
      <c r="I1380" s="2">
        <f t="array" ref="I1380">SUMPRODUCT(B1364:B1383, (ROW(B1364:B1383)-ROW(B1364)+1)) / (20*21/2)</f>
        <v>1.2651904761904762</v>
      </c>
      <c r="J1380" s="2">
        <f t="shared" si="170"/>
        <v>1.303511168483986</v>
      </c>
      <c r="K1380" s="2">
        <f t="shared" si="164"/>
        <v>1.3714558022647672</v>
      </c>
    </row>
    <row r="1381" spans="1:11" ht="13.5" x14ac:dyDescent="0.25">
      <c r="A1381" s="3">
        <f>TITRES_STAT!B1384</f>
        <v>44021</v>
      </c>
      <c r="B1381" s="6">
        <f>TITRES_STAT!D1384</f>
        <v>1.23</v>
      </c>
      <c r="C1381" s="2">
        <f t="shared" si="165"/>
        <v>-2.0000000000000018E-2</v>
      </c>
      <c r="D1381" s="2">
        <f t="shared" si="166"/>
        <v>1.248</v>
      </c>
      <c r="E1381" s="2">
        <f t="shared" si="168"/>
        <v>1.274</v>
      </c>
      <c r="F1381" s="2">
        <f t="shared" si="169"/>
        <v>1.2930000000000004</v>
      </c>
      <c r="G1381" s="2">
        <f t="shared" si="163"/>
        <v>1.3809999999999996</v>
      </c>
      <c r="H1381" s="2">
        <f t="shared" si="167"/>
        <v>1.6277000000000006</v>
      </c>
      <c r="I1381" s="2">
        <f t="array" ref="I1381">SUMPRODUCT(B1365:B1384, (ROW(B1365:B1384)-ROW(B1365)+1)) / (20*21/2)</f>
        <v>1.2544761904761905</v>
      </c>
      <c r="J1381" s="2">
        <f t="shared" si="170"/>
        <v>1.2965101048188445</v>
      </c>
      <c r="K1381" s="2">
        <f t="shared" si="164"/>
        <v>1.365908515901443</v>
      </c>
    </row>
    <row r="1382" spans="1:11" ht="13.5" x14ac:dyDescent="0.25">
      <c r="A1382" s="3">
        <f>TITRES_STAT!B1385</f>
        <v>44022</v>
      </c>
      <c r="B1382" s="6">
        <f>TITRES_STAT!D1385</f>
        <v>1.23</v>
      </c>
      <c r="C1382" s="2">
        <f t="shared" si="165"/>
        <v>0</v>
      </c>
      <c r="D1382" s="2">
        <f t="shared" si="166"/>
        <v>1.2440000000000002</v>
      </c>
      <c r="E1382" s="2">
        <f t="shared" si="168"/>
        <v>1.2669999999999999</v>
      </c>
      <c r="F1382" s="2">
        <f t="shared" si="169"/>
        <v>1.2885000000000004</v>
      </c>
      <c r="G1382" s="2">
        <f t="shared" si="163"/>
        <v>1.3759999999999994</v>
      </c>
      <c r="H1382" s="2">
        <f t="shared" si="167"/>
        <v>1.6255000000000006</v>
      </c>
      <c r="I1382" s="2">
        <f t="array" ref="I1382">SUMPRODUCT(B1366:B1385, (ROW(B1366:B1385)-ROW(B1366)+1)) / (20*21/2)</f>
        <v>1.2444761904761903</v>
      </c>
      <c r="J1382" s="2">
        <f t="shared" si="170"/>
        <v>1.2901758091218118</v>
      </c>
      <c r="K1382" s="2">
        <f t="shared" si="164"/>
        <v>1.360578770179818</v>
      </c>
    </row>
    <row r="1383" spans="1:11" ht="13.5" x14ac:dyDescent="0.25">
      <c r="A1383" s="3">
        <f>TITRES_STAT!B1386</f>
        <v>44025</v>
      </c>
      <c r="B1383" s="6">
        <f>TITRES_STAT!D1386</f>
        <v>1.2</v>
      </c>
      <c r="C1383" s="2">
        <f t="shared" si="165"/>
        <v>-3.0000000000000027E-2</v>
      </c>
      <c r="D1383" s="2">
        <f t="shared" si="166"/>
        <v>1.238</v>
      </c>
      <c r="E1383" s="2">
        <f t="shared" si="168"/>
        <v>1.2570000000000001</v>
      </c>
      <c r="F1383" s="2">
        <f t="shared" si="169"/>
        <v>1.2825000000000002</v>
      </c>
      <c r="G1383" s="2">
        <f t="shared" si="163"/>
        <v>1.3703999999999996</v>
      </c>
      <c r="H1383" s="2">
        <f t="shared" si="167"/>
        <v>1.6231500000000003</v>
      </c>
      <c r="I1383" s="2">
        <f t="array" ref="I1383">SUMPRODUCT(B1367:B1386, (ROW(B1367:B1386)-ROW(B1367)+1)) / (20*21/2)</f>
        <v>1.2351904761904762</v>
      </c>
      <c r="J1383" s="2">
        <f t="shared" si="170"/>
        <v>1.2815876368244965</v>
      </c>
      <c r="K1383" s="2">
        <f t="shared" si="164"/>
        <v>1.3542815635060996</v>
      </c>
    </row>
    <row r="1384" spans="1:11" ht="13.5" x14ac:dyDescent="0.25">
      <c r="A1384" s="3">
        <f>TITRES_STAT!B1387</f>
        <v>44026</v>
      </c>
      <c r="B1384" s="6">
        <f>TITRES_STAT!D1387</f>
        <v>1.17</v>
      </c>
      <c r="C1384" s="2">
        <f t="shared" si="165"/>
        <v>-3.0000000000000027E-2</v>
      </c>
      <c r="D1384" s="2">
        <f t="shared" si="166"/>
        <v>1.216</v>
      </c>
      <c r="E1384" s="2">
        <f t="shared" si="168"/>
        <v>1.244</v>
      </c>
      <c r="F1384" s="2">
        <f t="shared" si="169"/>
        <v>1.2750000000000004</v>
      </c>
      <c r="G1384" s="2">
        <f t="shared" si="163"/>
        <v>1.3641999999999996</v>
      </c>
      <c r="H1384" s="2">
        <f t="shared" si="167"/>
        <v>1.6206500000000004</v>
      </c>
      <c r="I1384" s="2">
        <f t="array" ref="I1384">SUMPRODUCT(B1368:B1387, (ROW(B1368:B1387)-ROW(B1368)+1)) / (20*21/2)</f>
        <v>1.2266190476190475</v>
      </c>
      <c r="J1384" s="2">
        <f t="shared" si="170"/>
        <v>1.2709602428412112</v>
      </c>
      <c r="K1384" s="2">
        <f t="shared" si="164"/>
        <v>1.3470548355254683</v>
      </c>
    </row>
    <row r="1385" spans="1:11" ht="13.5" x14ac:dyDescent="0.25">
      <c r="A1385" s="3">
        <f>TITRES_STAT!B1388</f>
        <v>44027</v>
      </c>
      <c r="B1385" s="6">
        <f>TITRES_STAT!D1388</f>
        <v>1.17</v>
      </c>
      <c r="C1385" s="2">
        <f t="shared" si="165"/>
        <v>0</v>
      </c>
      <c r="D1385" s="2">
        <f t="shared" si="166"/>
        <v>1.2</v>
      </c>
      <c r="E1385" s="2">
        <f t="shared" si="168"/>
        <v>1.2309999999999999</v>
      </c>
      <c r="F1385" s="2">
        <f t="shared" si="169"/>
        <v>1.2675000000000005</v>
      </c>
      <c r="G1385" s="2">
        <f t="shared" si="163"/>
        <v>1.3579999999999997</v>
      </c>
      <c r="H1385" s="2">
        <f t="shared" si="167"/>
        <v>1.6179000000000001</v>
      </c>
      <c r="I1385" s="2">
        <f t="array" ref="I1385">SUMPRODUCT(B1369:B1388, (ROW(B1369:B1388)-ROW(B1369)+1)) / (20*21/2)</f>
        <v>1.2187619047619047</v>
      </c>
      <c r="J1385" s="2">
        <f t="shared" si="170"/>
        <v>1.2613449816182387</v>
      </c>
      <c r="K1385" s="2">
        <f t="shared" si="164"/>
        <v>1.3401115086421167</v>
      </c>
    </row>
    <row r="1386" spans="1:11" ht="13.5" x14ac:dyDescent="0.25">
      <c r="A1386" s="3">
        <f>TITRES_STAT!B1389</f>
        <v>44028</v>
      </c>
      <c r="B1386" s="6">
        <f>TITRES_STAT!D1389</f>
        <v>1.17</v>
      </c>
      <c r="C1386" s="2">
        <f t="shared" si="165"/>
        <v>0</v>
      </c>
      <c r="D1386" s="2">
        <f t="shared" si="166"/>
        <v>1.1879999999999999</v>
      </c>
      <c r="E1386" s="2">
        <f t="shared" si="168"/>
        <v>1.218</v>
      </c>
      <c r="F1386" s="2">
        <f t="shared" si="169"/>
        <v>1.2600000000000002</v>
      </c>
      <c r="G1386" s="2">
        <f t="shared" si="163"/>
        <v>1.3517999999999992</v>
      </c>
      <c r="H1386" s="2">
        <f t="shared" si="167"/>
        <v>1.615</v>
      </c>
      <c r="I1386" s="2">
        <f t="array" ref="I1386">SUMPRODUCT(B1370:B1389, (ROW(B1370:B1389)-ROW(B1370)+1)) / (20*21/2)</f>
        <v>1.2115238095238097</v>
      </c>
      <c r="J1386" s="2">
        <f t="shared" si="170"/>
        <v>1.2526454595593588</v>
      </c>
      <c r="K1386" s="2">
        <f t="shared" si="164"/>
        <v>1.3334404690875239</v>
      </c>
    </row>
    <row r="1387" spans="1:11" ht="13.5" x14ac:dyDescent="0.25">
      <c r="A1387" s="3">
        <f>TITRES_STAT!B1390</f>
        <v>44029</v>
      </c>
      <c r="B1387" s="6">
        <f>TITRES_STAT!D1390</f>
        <v>1.17</v>
      </c>
      <c r="C1387" s="2">
        <f t="shared" si="165"/>
        <v>0</v>
      </c>
      <c r="D1387" s="2">
        <f t="shared" si="166"/>
        <v>1.1759999999999999</v>
      </c>
      <c r="E1387" s="2">
        <f t="shared" si="168"/>
        <v>1.21</v>
      </c>
      <c r="F1387" s="2">
        <f t="shared" si="169"/>
        <v>1.2525000000000002</v>
      </c>
      <c r="G1387" s="2">
        <f t="shared" si="163"/>
        <v>1.3455999999999995</v>
      </c>
      <c r="H1387" s="2">
        <f t="shared" si="167"/>
        <v>1.6121000000000001</v>
      </c>
      <c r="I1387" s="2">
        <f t="array" ref="I1387">SUMPRODUCT(B1371:B1390, (ROW(B1371:B1390)-ROW(B1371)+1)) / (20*21/2)</f>
        <v>1.2049047619047621</v>
      </c>
      <c r="J1387" s="2">
        <f t="shared" si="170"/>
        <v>1.2447744634108484</v>
      </c>
      <c r="K1387" s="2">
        <f t="shared" si="164"/>
        <v>1.3270310389272288</v>
      </c>
    </row>
    <row r="1388" spans="1:11" ht="13.5" x14ac:dyDescent="0.25">
      <c r="A1388" s="3">
        <f>TITRES_STAT!B1391</f>
        <v>44032</v>
      </c>
      <c r="B1388" s="6">
        <f>TITRES_STAT!D1391</f>
        <v>1.17</v>
      </c>
      <c r="C1388" s="2">
        <f t="shared" si="165"/>
        <v>0</v>
      </c>
      <c r="D1388" s="2">
        <f t="shared" si="166"/>
        <v>1.17</v>
      </c>
      <c r="E1388" s="2">
        <f t="shared" si="168"/>
        <v>1.2040000000000002</v>
      </c>
      <c r="F1388" s="2">
        <f t="shared" si="169"/>
        <v>1.2460000000000004</v>
      </c>
      <c r="G1388" s="2">
        <f t="shared" si="163"/>
        <v>1.3393999999999995</v>
      </c>
      <c r="H1388" s="2">
        <f t="shared" si="167"/>
        <v>1.6092</v>
      </c>
      <c r="I1388" s="2">
        <f t="array" ref="I1388">SUMPRODUCT(B1372:B1391, (ROW(B1372:B1391)-ROW(B1372)+1)) / (20*21/2)</f>
        <v>1.1989047619047621</v>
      </c>
      <c r="J1388" s="2">
        <f t="shared" si="170"/>
        <v>1.2376530859431485</v>
      </c>
      <c r="K1388" s="2">
        <f t="shared" si="164"/>
        <v>1.3208729589692985</v>
      </c>
    </row>
    <row r="1389" spans="1:11" ht="13.5" x14ac:dyDescent="0.25">
      <c r="A1389" s="3">
        <f>TITRES_STAT!B1392</f>
        <v>44033</v>
      </c>
      <c r="B1389" s="6">
        <f>TITRES_STAT!D1392</f>
        <v>1.17</v>
      </c>
      <c r="C1389" s="2">
        <f t="shared" si="165"/>
        <v>0</v>
      </c>
      <c r="D1389" s="2">
        <f t="shared" si="166"/>
        <v>1.17</v>
      </c>
      <c r="E1389" s="2">
        <f t="shared" si="168"/>
        <v>1.1930000000000001</v>
      </c>
      <c r="F1389" s="2">
        <f t="shared" si="169"/>
        <v>1.2395000000000003</v>
      </c>
      <c r="G1389" s="2">
        <f t="shared" si="163"/>
        <v>1.3331999999999997</v>
      </c>
      <c r="H1389" s="2">
        <f t="shared" si="167"/>
        <v>1.60595</v>
      </c>
      <c r="I1389" s="2">
        <f t="array" ref="I1389">SUMPRODUCT(B1373:B1392, (ROW(B1373:B1392)-ROW(B1373)+1)) / (20*21/2)</f>
        <v>1.1935238095238094</v>
      </c>
      <c r="J1389" s="2">
        <f t="shared" si="170"/>
        <v>1.231209934900944</v>
      </c>
      <c r="K1389" s="2">
        <f t="shared" si="164"/>
        <v>1.3149563723430515</v>
      </c>
    </row>
    <row r="1390" spans="1:11" ht="13.5" x14ac:dyDescent="0.25">
      <c r="A1390" s="3">
        <f>TITRES_STAT!B1393</f>
        <v>44034</v>
      </c>
      <c r="B1390" s="6">
        <f>TITRES_STAT!D1393</f>
        <v>1.17</v>
      </c>
      <c r="C1390" s="2">
        <f t="shared" si="165"/>
        <v>0</v>
      </c>
      <c r="D1390" s="2">
        <f t="shared" si="166"/>
        <v>1.17</v>
      </c>
      <c r="E1390" s="2">
        <f t="shared" si="168"/>
        <v>1.1850000000000001</v>
      </c>
      <c r="F1390" s="2">
        <f t="shared" si="169"/>
        <v>1.2330000000000005</v>
      </c>
      <c r="G1390" s="2">
        <f t="shared" si="163"/>
        <v>1.3269999999999995</v>
      </c>
      <c r="H1390" s="2">
        <f t="shared" si="167"/>
        <v>1.6022999999999996</v>
      </c>
      <c r="I1390" s="2">
        <f t="array" ref="I1390">SUMPRODUCT(B1374:B1393, (ROW(B1374:B1393)-ROW(B1374)+1)) / (20*21/2)</f>
        <v>1.1887619047619047</v>
      </c>
      <c r="J1390" s="2">
        <f t="shared" si="170"/>
        <v>1.2253804172913303</v>
      </c>
      <c r="K1390" s="2">
        <f t="shared" si="164"/>
        <v>1.3092718087217554</v>
      </c>
    </row>
    <row r="1391" spans="1:11" ht="13.5" x14ac:dyDescent="0.25">
      <c r="A1391" s="3">
        <f>TITRES_STAT!B1394</f>
        <v>44035</v>
      </c>
      <c r="B1391" s="6">
        <f>TITRES_STAT!D1394</f>
        <v>1.17</v>
      </c>
      <c r="C1391" s="2">
        <f t="shared" si="165"/>
        <v>0</v>
      </c>
      <c r="D1391" s="2">
        <f t="shared" si="166"/>
        <v>1.17</v>
      </c>
      <c r="E1391" s="2">
        <f t="shared" si="168"/>
        <v>1.1789999999999998</v>
      </c>
      <c r="F1391" s="2">
        <f t="shared" si="169"/>
        <v>1.2265000000000004</v>
      </c>
      <c r="G1391" s="2">
        <f t="shared" si="163"/>
        <v>1.3207999999999998</v>
      </c>
      <c r="H1391" s="2">
        <f t="shared" si="167"/>
        <v>1.5983999999999994</v>
      </c>
      <c r="I1391" s="2">
        <f t="array" ref="I1391">SUMPRODUCT(B1375:B1394, (ROW(B1375:B1394)-ROW(B1375)+1)) / (20*21/2)</f>
        <v>1.1846190476190475</v>
      </c>
      <c r="J1391" s="2">
        <f t="shared" si="170"/>
        <v>1.2201060918350131</v>
      </c>
      <c r="K1391" s="2">
        <f t="shared" si="164"/>
        <v>1.3038101691640396</v>
      </c>
    </row>
    <row r="1392" spans="1:11" ht="13.5" x14ac:dyDescent="0.25">
      <c r="A1392" s="3">
        <f>TITRES_STAT!B1395</f>
        <v>44036</v>
      </c>
      <c r="B1392" s="6">
        <f>TITRES_STAT!D1395</f>
        <v>1.17</v>
      </c>
      <c r="C1392" s="2">
        <f t="shared" si="165"/>
        <v>0</v>
      </c>
      <c r="D1392" s="2">
        <f t="shared" si="166"/>
        <v>1.17</v>
      </c>
      <c r="E1392" s="2">
        <f t="shared" si="168"/>
        <v>1.1729999999999998</v>
      </c>
      <c r="F1392" s="2">
        <f t="shared" si="169"/>
        <v>1.2200000000000006</v>
      </c>
      <c r="G1392" s="2">
        <f t="shared" si="163"/>
        <v>1.3145999999999998</v>
      </c>
      <c r="H1392" s="2">
        <f t="shared" si="167"/>
        <v>1.5944999999999996</v>
      </c>
      <c r="I1392" s="2">
        <f t="array" ref="I1392">SUMPRODUCT(B1376:B1395, (ROW(B1376:B1395)-ROW(B1376)+1)) / (20*21/2)</f>
        <v>1.1782380952380951</v>
      </c>
      <c r="J1392" s="2">
        <f t="shared" si="170"/>
        <v>1.2153340830888213</v>
      </c>
      <c r="K1392" s="2">
        <f t="shared" si="164"/>
        <v>1.2985627115497635</v>
      </c>
    </row>
    <row r="1393" spans="1:11" ht="13.5" x14ac:dyDescent="0.25">
      <c r="A1393" s="3">
        <f>TITRES_STAT!B1396</f>
        <v>44039</v>
      </c>
      <c r="B1393" s="6">
        <f>TITRES_STAT!D1396</f>
        <v>1.17</v>
      </c>
      <c r="C1393" s="2">
        <f t="shared" si="165"/>
        <v>0</v>
      </c>
      <c r="D1393" s="2">
        <f t="shared" si="166"/>
        <v>1.17</v>
      </c>
      <c r="E1393" s="2">
        <f t="shared" si="168"/>
        <v>1.17</v>
      </c>
      <c r="F1393" s="2">
        <f t="shared" si="169"/>
        <v>1.2135000000000005</v>
      </c>
      <c r="G1393" s="2">
        <f t="shared" si="163"/>
        <v>1.3083999999999998</v>
      </c>
      <c r="H1393" s="2">
        <f t="shared" si="167"/>
        <v>1.5905999999999993</v>
      </c>
      <c r="I1393" s="2">
        <f t="array" ref="I1393">SUMPRODUCT(B1377:B1396, (ROW(B1377:B1396)-ROW(B1377)+1)) / (20*21/2)</f>
        <v>1.1726190476190477</v>
      </c>
      <c r="J1393" s="2">
        <f t="shared" si="170"/>
        <v>1.2110165513660764</v>
      </c>
      <c r="K1393" s="2">
        <f t="shared" si="164"/>
        <v>1.2935210365870278</v>
      </c>
    </row>
    <row r="1394" spans="1:11" ht="13.5" x14ac:dyDescent="0.25">
      <c r="A1394" s="3">
        <f>TITRES_STAT!B1397</f>
        <v>44040</v>
      </c>
      <c r="B1394" s="6">
        <f>TITRES_STAT!D1397</f>
        <v>1.17</v>
      </c>
      <c r="C1394" s="2">
        <f t="shared" si="165"/>
        <v>0</v>
      </c>
      <c r="D1394" s="2">
        <f t="shared" si="166"/>
        <v>1.17</v>
      </c>
      <c r="E1394" s="2">
        <f t="shared" si="168"/>
        <v>1.17</v>
      </c>
      <c r="F1394" s="2">
        <f t="shared" si="169"/>
        <v>1.2070000000000003</v>
      </c>
      <c r="G1394" s="2">
        <f t="shared" ref="G1394:G1457" si="171">AVERAGE(B1345:B1394)</f>
        <v>1.3021999999999998</v>
      </c>
      <c r="H1394" s="2">
        <f t="shared" si="167"/>
        <v>1.5866999999999996</v>
      </c>
      <c r="I1394" s="2">
        <f t="array" ref="I1394">SUMPRODUCT(B1378:B1397, (ROW(B1378:B1397)-ROW(B1378)+1)) / (20*21/2)</f>
        <v>1.1668095238095237</v>
      </c>
      <c r="J1394" s="2">
        <f t="shared" si="170"/>
        <v>1.2071102131407359</v>
      </c>
      <c r="K1394" s="2">
        <f t="shared" si="164"/>
        <v>1.2886770743679288</v>
      </c>
    </row>
    <row r="1395" spans="1:11" ht="13.5" x14ac:dyDescent="0.25">
      <c r="A1395" s="3">
        <f>TITRES_STAT!B1398</f>
        <v>44041</v>
      </c>
      <c r="B1395" s="6">
        <f>TITRES_STAT!D1398</f>
        <v>1.1399999999999999</v>
      </c>
      <c r="C1395" s="2">
        <f t="shared" si="165"/>
        <v>-3.0000000000000027E-2</v>
      </c>
      <c r="D1395" s="2">
        <f t="shared" si="166"/>
        <v>1.1639999999999999</v>
      </c>
      <c r="E1395" s="2">
        <f t="shared" si="168"/>
        <v>1.167</v>
      </c>
      <c r="F1395" s="2">
        <f t="shared" si="169"/>
        <v>1.1990000000000003</v>
      </c>
      <c r="G1395" s="2">
        <f t="shared" si="171"/>
        <v>1.2953999999999999</v>
      </c>
      <c r="H1395" s="2">
        <f t="shared" si="167"/>
        <v>1.5826499999999997</v>
      </c>
      <c r="I1395" s="2">
        <f t="array" ref="I1395">SUMPRODUCT(B1379:B1398, (ROW(B1379:B1398)-ROW(B1379)+1)) / (20*21/2)</f>
        <v>1.1587142857142856</v>
      </c>
      <c r="J1395" s="2">
        <f t="shared" si="170"/>
        <v>1.2007187642701895</v>
      </c>
      <c r="K1395" s="2">
        <f t="shared" ref="K1395:K1458" si="172">$K$4*B1395+(1-$K$4)*K1394</f>
        <v>1.2828466008633042</v>
      </c>
    </row>
    <row r="1396" spans="1:11" ht="13.5" x14ac:dyDescent="0.25">
      <c r="A1396" s="3">
        <f>TITRES_STAT!B1399</f>
        <v>44042</v>
      </c>
      <c r="B1396" s="6">
        <f>TITRES_STAT!D1399</f>
        <v>1.1399999999999999</v>
      </c>
      <c r="C1396" s="2">
        <f t="shared" si="165"/>
        <v>0</v>
      </c>
      <c r="D1396" s="2">
        <f t="shared" si="166"/>
        <v>1.1579999999999999</v>
      </c>
      <c r="E1396" s="2">
        <f t="shared" si="168"/>
        <v>1.1640000000000001</v>
      </c>
      <c r="F1396" s="2">
        <f t="shared" si="169"/>
        <v>1.1910000000000003</v>
      </c>
      <c r="G1396" s="2">
        <f t="shared" si="171"/>
        <v>1.2885999999999997</v>
      </c>
      <c r="H1396" s="2">
        <f t="shared" si="167"/>
        <v>1.5785999999999998</v>
      </c>
      <c r="I1396" s="2">
        <f t="array" ref="I1396">SUMPRODUCT(B1380:B1399, (ROW(B1380:B1399)-ROW(B1380)+1)) / (20*21/2)</f>
        <v>1.1512380952380952</v>
      </c>
      <c r="J1396" s="2">
        <f t="shared" si="170"/>
        <v>1.1949360248158858</v>
      </c>
      <c r="K1396" s="2">
        <f t="shared" si="172"/>
        <v>1.2772447733784686</v>
      </c>
    </row>
    <row r="1397" spans="1:11" ht="13.5" x14ac:dyDescent="0.25">
      <c r="A1397" s="3">
        <f>TITRES_STAT!B1400</f>
        <v>44046</v>
      </c>
      <c r="B1397" s="6">
        <f>TITRES_STAT!D1400</f>
        <v>1.1299999999999999</v>
      </c>
      <c r="C1397" s="2">
        <f t="shared" si="165"/>
        <v>-1.0000000000000009E-2</v>
      </c>
      <c r="D1397" s="2">
        <f t="shared" si="166"/>
        <v>1.1499999999999999</v>
      </c>
      <c r="E1397" s="2">
        <f t="shared" si="168"/>
        <v>1.1600000000000001</v>
      </c>
      <c r="F1397" s="2">
        <f t="shared" si="169"/>
        <v>1.1850000000000003</v>
      </c>
      <c r="G1397" s="2">
        <f t="shared" si="171"/>
        <v>1.2824</v>
      </c>
      <c r="H1397" s="2">
        <f t="shared" si="167"/>
        <v>1.5744999999999998</v>
      </c>
      <c r="I1397" s="2">
        <f t="array" ref="I1397">SUMPRODUCT(B1381:B1400, (ROW(B1381:B1400)-ROW(B1381)+1)) / (20*21/2)</f>
        <v>1.1446190476190479</v>
      </c>
      <c r="J1397" s="2">
        <f t="shared" si="170"/>
        <v>1.1887516415000869</v>
      </c>
      <c r="K1397" s="2">
        <f t="shared" si="172"/>
        <v>1.2714704685400973</v>
      </c>
    </row>
    <row r="1398" spans="1:11" ht="13.5" x14ac:dyDescent="0.25">
      <c r="A1398" s="3">
        <f>TITRES_STAT!B1401</f>
        <v>44047</v>
      </c>
      <c r="B1398" s="6">
        <f>TITRES_STAT!D1401</f>
        <v>1.1000000000000001</v>
      </c>
      <c r="C1398" s="2">
        <f t="shared" si="165"/>
        <v>-2.9999999999999805E-2</v>
      </c>
      <c r="D1398" s="2">
        <f t="shared" si="166"/>
        <v>1.1359999999999999</v>
      </c>
      <c r="E1398" s="2">
        <f t="shared" si="168"/>
        <v>1.153</v>
      </c>
      <c r="F1398" s="2">
        <f t="shared" si="169"/>
        <v>1.1785000000000001</v>
      </c>
      <c r="G1398" s="2">
        <f t="shared" si="171"/>
        <v>1.2764000000000002</v>
      </c>
      <c r="H1398" s="2">
        <f t="shared" si="167"/>
        <v>1.5702500000000004</v>
      </c>
      <c r="I1398" s="2">
        <f t="array" ref="I1398">SUMPRODUCT(B1382:B1401, (ROW(B1382:B1401)-ROW(B1382)+1)) / (20*21/2)</f>
        <v>1.1387142857142856</v>
      </c>
      <c r="J1398" s="2">
        <f t="shared" si="170"/>
        <v>1.1802991042143645</v>
      </c>
      <c r="K1398" s="2">
        <f t="shared" si="172"/>
        <v>1.2647461364404857</v>
      </c>
    </row>
    <row r="1399" spans="1:11" ht="13.5" x14ac:dyDescent="0.25">
      <c r="A1399" s="3">
        <f>TITRES_STAT!B1402</f>
        <v>44048</v>
      </c>
      <c r="B1399" s="6">
        <f>TITRES_STAT!D1402</f>
        <v>1.1000000000000001</v>
      </c>
      <c r="C1399" s="2">
        <f t="shared" si="165"/>
        <v>0</v>
      </c>
      <c r="D1399" s="2">
        <f t="shared" si="166"/>
        <v>1.1219999999999999</v>
      </c>
      <c r="E1399" s="2">
        <f t="shared" si="168"/>
        <v>1.1459999999999997</v>
      </c>
      <c r="F1399" s="2">
        <f t="shared" si="169"/>
        <v>1.1695000000000002</v>
      </c>
      <c r="G1399" s="2">
        <f t="shared" si="171"/>
        <v>1.2704000000000004</v>
      </c>
      <c r="H1399" s="2">
        <f t="shared" si="167"/>
        <v>1.5658000000000007</v>
      </c>
      <c r="I1399" s="2">
        <f t="array" ref="I1399">SUMPRODUCT(B1383:B1402, (ROW(B1383:B1402)-ROW(B1383)+1)) / (20*21/2)</f>
        <v>1.1324761904761906</v>
      </c>
      <c r="J1399" s="2">
        <f t="shared" si="170"/>
        <v>1.1726515704796632</v>
      </c>
      <c r="K1399" s="2">
        <f t="shared" si="172"/>
        <v>1.2582855036388982</v>
      </c>
    </row>
    <row r="1400" spans="1:11" ht="13.5" x14ac:dyDescent="0.25">
      <c r="A1400" s="3">
        <f>TITRES_STAT!B1403</f>
        <v>44049</v>
      </c>
      <c r="B1400" s="6">
        <f>TITRES_STAT!D1403</f>
        <v>1.1000000000000001</v>
      </c>
      <c r="C1400" s="2">
        <f t="shared" si="165"/>
        <v>0</v>
      </c>
      <c r="D1400" s="2">
        <f t="shared" si="166"/>
        <v>1.1140000000000001</v>
      </c>
      <c r="E1400" s="2">
        <f t="shared" si="168"/>
        <v>1.1389999999999998</v>
      </c>
      <c r="F1400" s="2">
        <f t="shared" si="169"/>
        <v>1.1620000000000004</v>
      </c>
      <c r="G1400" s="2">
        <f t="shared" si="171"/>
        <v>1.2644000000000004</v>
      </c>
      <c r="H1400" s="2">
        <f t="shared" si="167"/>
        <v>1.5613500000000007</v>
      </c>
      <c r="I1400" s="2">
        <f t="array" ref="I1400">SUMPRODUCT(B1384:B1403, (ROW(B1384:B1403)-ROW(B1384)+1)) / (20*21/2)</f>
        <v>1.1230952380952381</v>
      </c>
      <c r="J1400" s="2">
        <f t="shared" si="170"/>
        <v>1.165732373291124</v>
      </c>
      <c r="K1400" s="2">
        <f t="shared" si="172"/>
        <v>1.2520782289863925</v>
      </c>
    </row>
    <row r="1401" spans="1:11" ht="13.5" x14ac:dyDescent="0.25">
      <c r="A1401" s="3">
        <f>TITRES_STAT!B1404</f>
        <v>44050</v>
      </c>
      <c r="B1401" s="6">
        <f>TITRES_STAT!D1404</f>
        <v>1.1000000000000001</v>
      </c>
      <c r="C1401" s="2">
        <f t="shared" si="165"/>
        <v>0</v>
      </c>
      <c r="D1401" s="2">
        <f t="shared" si="166"/>
        <v>1.1059999999999999</v>
      </c>
      <c r="E1401" s="2">
        <f t="shared" si="168"/>
        <v>1.1319999999999999</v>
      </c>
      <c r="F1401" s="2">
        <f t="shared" si="169"/>
        <v>1.1555000000000002</v>
      </c>
      <c r="G1401" s="2">
        <f t="shared" si="171"/>
        <v>1.2584000000000004</v>
      </c>
      <c r="H1401" s="2">
        <f t="shared" si="167"/>
        <v>1.5569000000000011</v>
      </c>
      <c r="I1401" s="2">
        <f t="array" ref="I1401">SUMPRODUCT(B1385:B1404, (ROW(B1385:B1404)-ROW(B1385)+1)) / (20*21/2)</f>
        <v>1.1115714285714284</v>
      </c>
      <c r="J1401" s="2">
        <f t="shared" si="170"/>
        <v>1.159472147263398</v>
      </c>
      <c r="K1401" s="2">
        <f t="shared" si="172"/>
        <v>1.2461143768692793</v>
      </c>
    </row>
    <row r="1402" spans="1:11" ht="13.5" x14ac:dyDescent="0.25">
      <c r="A1402" s="3">
        <f>TITRES_STAT!B1405</f>
        <v>44053</v>
      </c>
      <c r="B1402" s="6">
        <f>TITRES_STAT!D1405</f>
        <v>1.0900000000000001</v>
      </c>
      <c r="C1402" s="2">
        <f t="shared" si="165"/>
        <v>-1.0000000000000009E-2</v>
      </c>
      <c r="D1402" s="2">
        <f t="shared" si="166"/>
        <v>1.0980000000000001</v>
      </c>
      <c r="E1402" s="2">
        <f t="shared" si="168"/>
        <v>1.1239999999999999</v>
      </c>
      <c r="F1402" s="2">
        <f t="shared" si="169"/>
        <v>1.1485000000000001</v>
      </c>
      <c r="G1402" s="2">
        <f t="shared" si="171"/>
        <v>1.2522000000000006</v>
      </c>
      <c r="H1402" s="2">
        <f t="shared" si="167"/>
        <v>1.5524000000000009</v>
      </c>
      <c r="I1402" s="2">
        <f t="array" ref="I1402">SUMPRODUCT(B1386:B1405, (ROW(B1386:B1405)-ROW(B1386)+1)) / (20*21/2)</f>
        <v>1.1007619047619048</v>
      </c>
      <c r="J1402" s="2">
        <f t="shared" si="170"/>
        <v>1.1528557522859315</v>
      </c>
      <c r="K1402" s="2">
        <f t="shared" si="172"/>
        <v>1.2399922444430331</v>
      </c>
    </row>
    <row r="1403" spans="1:11" ht="13.5" x14ac:dyDescent="0.25">
      <c r="A1403" s="3">
        <f>TITRES_STAT!B1406</f>
        <v>44054</v>
      </c>
      <c r="B1403" s="6">
        <f>TITRES_STAT!D1406</f>
        <v>1.05</v>
      </c>
      <c r="C1403" s="2">
        <f t="shared" si="165"/>
        <v>-4.0000000000000036E-2</v>
      </c>
      <c r="D1403" s="2">
        <f t="shared" si="166"/>
        <v>1.0880000000000001</v>
      </c>
      <c r="E1403" s="2">
        <f t="shared" si="168"/>
        <v>1.1119999999999999</v>
      </c>
      <c r="F1403" s="2">
        <f t="shared" si="169"/>
        <v>1.1410000000000005</v>
      </c>
      <c r="G1403" s="2">
        <f t="shared" si="171"/>
        <v>1.2452000000000008</v>
      </c>
      <c r="H1403" s="2">
        <f t="shared" si="167"/>
        <v>1.547950000000001</v>
      </c>
      <c r="I1403" s="2">
        <f t="array" ref="I1403">SUMPRODUCT(B1387:B1406, (ROW(B1387:B1406)-ROW(B1387)+1)) / (20*21/2)</f>
        <v>1.0935238095238096</v>
      </c>
      <c r="J1403" s="2">
        <f t="shared" si="170"/>
        <v>1.143059966353938</v>
      </c>
      <c r="K1403" s="2">
        <f t="shared" si="172"/>
        <v>1.2325415681903653</v>
      </c>
    </row>
    <row r="1404" spans="1:11" ht="13.5" x14ac:dyDescent="0.25">
      <c r="A1404" s="3">
        <f>TITRES_STAT!B1407</f>
        <v>44055</v>
      </c>
      <c r="B1404" s="6">
        <f>TITRES_STAT!D1407</f>
        <v>1.02</v>
      </c>
      <c r="C1404" s="2">
        <f t="shared" si="165"/>
        <v>-3.0000000000000027E-2</v>
      </c>
      <c r="D1404" s="2">
        <f t="shared" si="166"/>
        <v>1.0719999999999998</v>
      </c>
      <c r="E1404" s="2">
        <f t="shared" si="168"/>
        <v>1.097</v>
      </c>
      <c r="F1404" s="2">
        <f t="shared" si="169"/>
        <v>1.1335000000000002</v>
      </c>
      <c r="G1404" s="2">
        <f t="shared" si="171"/>
        <v>1.2368000000000008</v>
      </c>
      <c r="H1404" s="2">
        <f t="shared" si="167"/>
        <v>1.543600000000001</v>
      </c>
      <c r="I1404" s="2">
        <f t="array" ref="I1404">SUMPRODUCT(B1388:B1407, (ROW(B1388:B1407)-ROW(B1388)+1)) / (20*21/2)</f>
        <v>1.086857142857143</v>
      </c>
      <c r="J1404" s="2">
        <f t="shared" si="170"/>
        <v>1.1313399695583251</v>
      </c>
      <c r="K1404" s="2">
        <f t="shared" si="172"/>
        <v>1.2242066047319198</v>
      </c>
    </row>
    <row r="1405" spans="1:11" ht="13.5" x14ac:dyDescent="0.25">
      <c r="A1405" s="3">
        <f>TITRES_STAT!B1408</f>
        <v>44057</v>
      </c>
      <c r="B1405" s="6">
        <f>TITRES_STAT!D1408</f>
        <v>1.02</v>
      </c>
      <c r="C1405" s="2">
        <f t="shared" si="165"/>
        <v>0</v>
      </c>
      <c r="D1405" s="2">
        <f t="shared" si="166"/>
        <v>1.0559999999999998</v>
      </c>
      <c r="E1405" s="2">
        <f t="shared" si="168"/>
        <v>1.085</v>
      </c>
      <c r="F1405" s="2">
        <f t="shared" si="169"/>
        <v>1.1260000000000001</v>
      </c>
      <c r="G1405" s="2">
        <f t="shared" si="171"/>
        <v>1.2284000000000008</v>
      </c>
      <c r="H1405" s="2">
        <f t="shared" si="167"/>
        <v>1.5392500000000009</v>
      </c>
      <c r="I1405" s="2">
        <f t="array" ref="I1405">SUMPRODUCT(B1389:B1408, (ROW(B1389:B1408)-ROW(B1389)+1)) / (20*21/2)</f>
        <v>1.0807619047619046</v>
      </c>
      <c r="J1405" s="2">
        <f t="shared" si="170"/>
        <v>1.1207361629337227</v>
      </c>
      <c r="K1405" s="2">
        <f t="shared" si="172"/>
        <v>1.2161985025855702</v>
      </c>
    </row>
    <row r="1406" spans="1:11" ht="13.5" x14ac:dyDescent="0.25">
      <c r="A1406" s="3">
        <f>TITRES_STAT!B1409</f>
        <v>44060</v>
      </c>
      <c r="B1406" s="6">
        <f>TITRES_STAT!D1409</f>
        <v>1.05</v>
      </c>
      <c r="C1406" s="2">
        <f t="shared" si="165"/>
        <v>3.0000000000000027E-2</v>
      </c>
      <c r="D1406" s="2">
        <f t="shared" si="166"/>
        <v>1.0459999999999998</v>
      </c>
      <c r="E1406" s="2">
        <f t="shared" si="168"/>
        <v>1.0760000000000001</v>
      </c>
      <c r="F1406" s="2">
        <f t="shared" si="169"/>
        <v>1.1200000000000001</v>
      </c>
      <c r="G1406" s="2">
        <f t="shared" si="171"/>
        <v>1.2206000000000008</v>
      </c>
      <c r="H1406" s="2">
        <f t="shared" si="167"/>
        <v>1.5352500000000009</v>
      </c>
      <c r="I1406" s="2">
        <f t="array" ref="I1406">SUMPRODUCT(B1390:B1409, (ROW(B1390:B1409)-ROW(B1390)+1)) / (20*21/2)</f>
        <v>1.0723809523809524</v>
      </c>
      <c r="J1406" s="2">
        <f t="shared" si="170"/>
        <v>1.1139993855114634</v>
      </c>
      <c r="K1406" s="2">
        <f t="shared" si="172"/>
        <v>1.2096809142488814</v>
      </c>
    </row>
    <row r="1407" spans="1:11" ht="13.5" x14ac:dyDescent="0.25">
      <c r="A1407" s="3">
        <f>TITRES_STAT!B1410</f>
        <v>44061</v>
      </c>
      <c r="B1407" s="6">
        <f>TITRES_STAT!D1410</f>
        <v>1.05</v>
      </c>
      <c r="C1407" s="2">
        <f t="shared" si="165"/>
        <v>0</v>
      </c>
      <c r="D1407" s="2">
        <f t="shared" si="166"/>
        <v>1.038</v>
      </c>
      <c r="E1407" s="2">
        <f t="shared" si="168"/>
        <v>1.0680000000000001</v>
      </c>
      <c r="F1407" s="2">
        <f t="shared" si="169"/>
        <v>1.1140000000000001</v>
      </c>
      <c r="G1407" s="2">
        <f t="shared" si="171"/>
        <v>1.2128000000000008</v>
      </c>
      <c r="H1407" s="2">
        <f t="shared" si="167"/>
        <v>1.5310500000000011</v>
      </c>
      <c r="I1407" s="2">
        <f t="array" ref="I1407">SUMPRODUCT(B1391:B1410, (ROW(B1391:B1410)-ROW(B1391)+1)) / (20*21/2)</f>
        <v>1.0647142857142859</v>
      </c>
      <c r="J1407" s="2">
        <f t="shared" si="170"/>
        <v>1.1079042059389432</v>
      </c>
      <c r="K1407" s="2">
        <f t="shared" si="172"/>
        <v>1.2034189176116705</v>
      </c>
    </row>
    <row r="1408" spans="1:11" ht="13.5" x14ac:dyDescent="0.25">
      <c r="A1408" s="3">
        <f>TITRES_STAT!B1411</f>
        <v>44062</v>
      </c>
      <c r="B1408" s="6">
        <f>TITRES_STAT!D1411</f>
        <v>1.05</v>
      </c>
      <c r="C1408" s="2">
        <f t="shared" si="165"/>
        <v>0</v>
      </c>
      <c r="D1408" s="2">
        <f t="shared" si="166"/>
        <v>1.0379999999999998</v>
      </c>
      <c r="E1408" s="2">
        <f t="shared" si="168"/>
        <v>1.0630000000000002</v>
      </c>
      <c r="F1408" s="2">
        <f t="shared" si="169"/>
        <v>1.1080000000000001</v>
      </c>
      <c r="G1408" s="2">
        <f t="shared" si="171"/>
        <v>1.2062000000000008</v>
      </c>
      <c r="H1408" s="2">
        <f t="shared" si="167"/>
        <v>1.5268500000000009</v>
      </c>
      <c r="I1408" s="2">
        <f t="array" ref="I1408">SUMPRODUCT(B1392:B1411, (ROW(B1392:B1411)-ROW(B1392)+1)) / (20*21/2)</f>
        <v>1.0577619047619049</v>
      </c>
      <c r="J1408" s="2">
        <f t="shared" si="170"/>
        <v>1.1023895196590441</v>
      </c>
      <c r="K1408" s="2">
        <f t="shared" si="172"/>
        <v>1.1974024894700366</v>
      </c>
    </row>
    <row r="1409" spans="1:11" ht="13.5" x14ac:dyDescent="0.25">
      <c r="A1409" s="3">
        <f>TITRES_STAT!B1412</f>
        <v>44064</v>
      </c>
      <c r="B1409" s="6">
        <f>TITRES_STAT!D1412</f>
        <v>1.02</v>
      </c>
      <c r="C1409" s="2">
        <f t="shared" si="165"/>
        <v>-3.0000000000000027E-2</v>
      </c>
      <c r="D1409" s="2">
        <f t="shared" si="166"/>
        <v>1.0379999999999998</v>
      </c>
      <c r="E1409" s="2">
        <f t="shared" si="168"/>
        <v>1.0549999999999999</v>
      </c>
      <c r="F1409" s="2">
        <f t="shared" si="169"/>
        <v>1.1004999999999998</v>
      </c>
      <c r="G1409" s="2">
        <f t="shared" si="171"/>
        <v>1.2002000000000006</v>
      </c>
      <c r="H1409" s="2">
        <f t="shared" si="167"/>
        <v>1.5227000000000006</v>
      </c>
      <c r="I1409" s="2">
        <f t="array" ref="I1409">SUMPRODUCT(B1393:B1412, (ROW(B1393:B1412)-ROW(B1393)+1)) / (20*21/2)</f>
        <v>1.0515238095238095</v>
      </c>
      <c r="J1409" s="2">
        <f t="shared" si="170"/>
        <v>1.094542898739135</v>
      </c>
      <c r="K1409" s="2">
        <f t="shared" si="172"/>
        <v>1.1904455290986626</v>
      </c>
    </row>
    <row r="1410" spans="1:11" ht="13.5" x14ac:dyDescent="0.25">
      <c r="A1410" s="3">
        <f>TITRES_STAT!B1413</f>
        <v>44067</v>
      </c>
      <c r="B1410" s="6">
        <f>TITRES_STAT!D1413</f>
        <v>1.02</v>
      </c>
      <c r="C1410" s="2">
        <f t="shared" si="165"/>
        <v>0</v>
      </c>
      <c r="D1410" s="2">
        <f t="shared" si="166"/>
        <v>1.0379999999999998</v>
      </c>
      <c r="E1410" s="2">
        <f t="shared" si="168"/>
        <v>1.0469999999999999</v>
      </c>
      <c r="F1410" s="2">
        <f t="shared" si="169"/>
        <v>1.093</v>
      </c>
      <c r="G1410" s="2">
        <f t="shared" si="171"/>
        <v>1.1932000000000007</v>
      </c>
      <c r="H1410" s="2">
        <f t="shared" si="167"/>
        <v>1.5185500000000005</v>
      </c>
      <c r="I1410" s="2">
        <f t="array" ref="I1410">SUMPRODUCT(B1394:B1413, (ROW(B1394:B1413)-ROW(B1394)+1)) / (20*21/2)</f>
        <v>1.046</v>
      </c>
      <c r="J1410" s="2">
        <f t="shared" si="170"/>
        <v>1.0874435750496936</v>
      </c>
      <c r="K1410" s="2">
        <f t="shared" si="172"/>
        <v>1.1837613907026368</v>
      </c>
    </row>
    <row r="1411" spans="1:11" ht="13.5" x14ac:dyDescent="0.25">
      <c r="A1411" s="3">
        <f>TITRES_STAT!B1414</f>
        <v>44068</v>
      </c>
      <c r="B1411" s="6">
        <f>TITRES_STAT!D1414</f>
        <v>1.02</v>
      </c>
      <c r="C1411" s="2">
        <f t="shared" si="165"/>
        <v>0</v>
      </c>
      <c r="D1411" s="2">
        <f t="shared" si="166"/>
        <v>1.032</v>
      </c>
      <c r="E1411" s="2">
        <f t="shared" si="168"/>
        <v>1.0389999999999999</v>
      </c>
      <c r="F1411" s="2">
        <f t="shared" si="169"/>
        <v>1.0854999999999999</v>
      </c>
      <c r="G1411" s="2">
        <f t="shared" si="171"/>
        <v>1.1872000000000009</v>
      </c>
      <c r="H1411" s="2">
        <f t="shared" si="167"/>
        <v>1.5144000000000002</v>
      </c>
      <c r="I1411" s="2">
        <f t="array" ref="I1411">SUMPRODUCT(B1395:B1414, (ROW(B1395:B1414)-ROW(B1395)+1)) / (20*21/2)</f>
        <v>1.0411904761904762</v>
      </c>
      <c r="J1411" s="2">
        <f t="shared" si="170"/>
        <v>1.0810203774259133</v>
      </c>
      <c r="K1411" s="2">
        <f t="shared" si="172"/>
        <v>1.1773393753809649</v>
      </c>
    </row>
    <row r="1412" spans="1:11" ht="13.5" x14ac:dyDescent="0.25">
      <c r="A1412" s="3">
        <f>TITRES_STAT!B1415</f>
        <v>44069</v>
      </c>
      <c r="B1412" s="6">
        <f>TITRES_STAT!D1415</f>
        <v>1.02</v>
      </c>
      <c r="C1412" s="2">
        <f t="shared" ref="C1412:C1475" si="173">B1412-B1411</f>
        <v>0</v>
      </c>
      <c r="D1412" s="2">
        <f t="shared" si="166"/>
        <v>1.0260000000000002</v>
      </c>
      <c r="E1412" s="2">
        <f t="shared" si="168"/>
        <v>1.0319999999999998</v>
      </c>
      <c r="F1412" s="2">
        <f t="shared" si="169"/>
        <v>1.0779999999999998</v>
      </c>
      <c r="G1412" s="2">
        <f t="shared" si="171"/>
        <v>1.1812000000000009</v>
      </c>
      <c r="H1412" s="2">
        <f t="shared" si="167"/>
        <v>1.5102500000000003</v>
      </c>
      <c r="I1412" s="2">
        <f t="array" ref="I1412">SUMPRODUCT(B1396:B1415, (ROW(B1396:B1415)-ROW(B1396)+1)) / (20*21/2)</f>
        <v>1.0370952380952381</v>
      </c>
      <c r="J1412" s="2">
        <f t="shared" si="170"/>
        <v>1.0752089129091595</v>
      </c>
      <c r="K1412" s="2">
        <f t="shared" si="172"/>
        <v>1.1711692037973978</v>
      </c>
    </row>
    <row r="1413" spans="1:11" ht="13.5" x14ac:dyDescent="0.25">
      <c r="A1413" s="3">
        <f>TITRES_STAT!B1416</f>
        <v>44070</v>
      </c>
      <c r="B1413" s="6">
        <f>TITRES_STAT!D1416</f>
        <v>1.02</v>
      </c>
      <c r="C1413" s="2">
        <f t="shared" si="173"/>
        <v>0</v>
      </c>
      <c r="D1413" s="2">
        <f t="shared" si="166"/>
        <v>1.02</v>
      </c>
      <c r="E1413" s="2">
        <f t="shared" si="168"/>
        <v>1.0289999999999997</v>
      </c>
      <c r="F1413" s="2">
        <f t="shared" si="169"/>
        <v>1.0704999999999998</v>
      </c>
      <c r="G1413" s="2">
        <f t="shared" si="171"/>
        <v>1.1752000000000009</v>
      </c>
      <c r="H1413" s="2">
        <f t="shared" si="167"/>
        <v>1.5061000000000004</v>
      </c>
      <c r="I1413" s="2">
        <f t="array" ref="I1413">SUMPRODUCT(B1397:B1416, (ROW(B1397:B1416)-ROW(B1397)+1)) / (20*21/2)</f>
        <v>1.0316666666666665</v>
      </c>
      <c r="J1413" s="2">
        <f t="shared" si="170"/>
        <v>1.0699509212035252</v>
      </c>
      <c r="K1413" s="2">
        <f t="shared" si="172"/>
        <v>1.1652409997269115</v>
      </c>
    </row>
    <row r="1414" spans="1:11" ht="13.5" x14ac:dyDescent="0.25">
      <c r="A1414" s="3">
        <f>TITRES_STAT!B1417</f>
        <v>44071</v>
      </c>
      <c r="B1414" s="6">
        <f>TITRES_STAT!D1417</f>
        <v>1.02</v>
      </c>
      <c r="C1414" s="2">
        <f t="shared" si="173"/>
        <v>0</v>
      </c>
      <c r="D1414" s="2">
        <f t="shared" ref="D1414:D1477" si="174">AVERAGE(B1410:B1414)</f>
        <v>1.02</v>
      </c>
      <c r="E1414" s="2">
        <f t="shared" si="168"/>
        <v>1.0289999999999997</v>
      </c>
      <c r="F1414" s="2">
        <f t="shared" si="169"/>
        <v>1.0629999999999999</v>
      </c>
      <c r="G1414" s="2">
        <f t="shared" si="171"/>
        <v>1.1692000000000009</v>
      </c>
      <c r="H1414" s="2">
        <f t="shared" si="167"/>
        <v>1.5017500000000001</v>
      </c>
      <c r="I1414" s="2">
        <f t="array" ref="I1414">SUMPRODUCT(B1398:B1417, (ROW(B1398:B1417)-ROW(B1398)+1)) / (20*21/2)</f>
        <v>1.0269047619047618</v>
      </c>
      <c r="J1414" s="2">
        <f t="shared" si="170"/>
        <v>1.0651936906127133</v>
      </c>
      <c r="K1414" s="2">
        <f t="shared" si="172"/>
        <v>1.1595452742474248</v>
      </c>
    </row>
    <row r="1415" spans="1:11" ht="13.5" x14ac:dyDescent="0.25">
      <c r="A1415" s="3">
        <f>TITRES_STAT!B1418</f>
        <v>44074</v>
      </c>
      <c r="B1415" s="6">
        <f>TITRES_STAT!D1418</f>
        <v>1.02</v>
      </c>
      <c r="C1415" s="2">
        <f t="shared" si="173"/>
        <v>0</v>
      </c>
      <c r="D1415" s="2">
        <f t="shared" si="174"/>
        <v>1.02</v>
      </c>
      <c r="E1415" s="2">
        <f t="shared" si="168"/>
        <v>1.0289999999999997</v>
      </c>
      <c r="F1415" s="2">
        <f t="shared" si="169"/>
        <v>1.0569999999999999</v>
      </c>
      <c r="G1415" s="2">
        <f t="shared" si="171"/>
        <v>1.1632000000000011</v>
      </c>
      <c r="H1415" s="2">
        <f t="shared" si="167"/>
        <v>1.4975000000000003</v>
      </c>
      <c r="I1415" s="2">
        <f t="array" ref="I1415">SUMPRODUCT(B1399:B1418, (ROW(B1399:B1418)-ROW(B1399)+1)) / (20*21/2)</f>
        <v>1.0227619047619048</v>
      </c>
      <c r="J1415" s="2">
        <f t="shared" si="170"/>
        <v>1.0608895296019787</v>
      </c>
      <c r="K1415" s="2">
        <f t="shared" si="172"/>
        <v>1.1540729105514473</v>
      </c>
    </row>
    <row r="1416" spans="1:11" ht="13.5" x14ac:dyDescent="0.25">
      <c r="A1416" s="3">
        <f>TITRES_STAT!B1419</f>
        <v>44075</v>
      </c>
      <c r="B1416" s="6">
        <f>TITRES_STAT!D1419</f>
        <v>1</v>
      </c>
      <c r="C1416" s="2">
        <f t="shared" si="173"/>
        <v>-2.0000000000000018E-2</v>
      </c>
      <c r="D1416" s="2">
        <f t="shared" si="174"/>
        <v>1.016</v>
      </c>
      <c r="E1416" s="2">
        <f t="shared" si="168"/>
        <v>1.0239999999999998</v>
      </c>
      <c r="F1416" s="2">
        <f t="shared" si="169"/>
        <v>1.05</v>
      </c>
      <c r="G1416" s="2">
        <f t="shared" si="171"/>
        <v>1.1568000000000009</v>
      </c>
      <c r="H1416" s="2">
        <f t="shared" si="167"/>
        <v>1.49315</v>
      </c>
      <c r="I1416" s="2">
        <f t="array" ref="I1416">SUMPRODUCT(B1400:B1419, (ROW(B1400:B1419)-ROW(B1400)+1)) / (20*21/2)</f>
        <v>1.0219523809523809</v>
      </c>
      <c r="J1416" s="2">
        <f t="shared" si="170"/>
        <v>1.0550905267827426</v>
      </c>
      <c r="K1416" s="2">
        <f t="shared" si="172"/>
        <v>1.1480308356278612</v>
      </c>
    </row>
    <row r="1417" spans="1:11" ht="13.5" x14ac:dyDescent="0.25">
      <c r="A1417" s="3">
        <f>TITRES_STAT!B1420</f>
        <v>44076</v>
      </c>
      <c r="B1417" s="6">
        <f>TITRES_STAT!D1420</f>
        <v>1</v>
      </c>
      <c r="C1417" s="2">
        <f t="shared" si="173"/>
        <v>0</v>
      </c>
      <c r="D1417" s="2">
        <f t="shared" si="174"/>
        <v>1.012</v>
      </c>
      <c r="E1417" s="2">
        <f t="shared" si="168"/>
        <v>1.0189999999999999</v>
      </c>
      <c r="F1417" s="2">
        <f t="shared" si="169"/>
        <v>1.0435000000000001</v>
      </c>
      <c r="G1417" s="2">
        <f t="shared" si="171"/>
        <v>1.150400000000001</v>
      </c>
      <c r="H1417" s="2">
        <f t="shared" si="167"/>
        <v>1.4888000000000003</v>
      </c>
      <c r="I1417" s="2">
        <f t="array" ref="I1417">SUMPRODUCT(B1401:B1420, (ROW(B1401:B1420)-ROW(B1401)+1)) / (20*21/2)</f>
        <v>1.0214761904761904</v>
      </c>
      <c r="J1417" s="2">
        <f t="shared" si="170"/>
        <v>1.049843809946291</v>
      </c>
      <c r="K1417" s="2">
        <f t="shared" si="172"/>
        <v>1.1422257048189257</v>
      </c>
    </row>
    <row r="1418" spans="1:11" ht="13.5" x14ac:dyDescent="0.25">
      <c r="A1418" s="3">
        <f>TITRES_STAT!B1421</f>
        <v>44077</v>
      </c>
      <c r="B1418" s="6">
        <f>TITRES_STAT!D1421</f>
        <v>1</v>
      </c>
      <c r="C1418" s="2">
        <f t="shared" si="173"/>
        <v>0</v>
      </c>
      <c r="D1418" s="2">
        <f t="shared" si="174"/>
        <v>1.008</v>
      </c>
      <c r="E1418" s="2">
        <f t="shared" si="168"/>
        <v>1.0139999999999998</v>
      </c>
      <c r="F1418" s="2">
        <f t="shared" si="169"/>
        <v>1.0385</v>
      </c>
      <c r="G1418" s="2">
        <f t="shared" si="171"/>
        <v>1.144400000000001</v>
      </c>
      <c r="H1418" s="2">
        <f t="shared" ref="H1418:H1481" si="175">AVERAGE(B1219:B1418)</f>
        <v>1.4844499999999998</v>
      </c>
      <c r="I1418" s="2">
        <f t="array" ref="I1418">SUMPRODUCT(B1402:B1421, (ROW(B1402:B1421)-ROW(B1402)+1)) / (20*21/2)</f>
        <v>1.0222857142857142</v>
      </c>
      <c r="J1418" s="2">
        <f t="shared" si="170"/>
        <v>1.0450967804275966</v>
      </c>
      <c r="K1418" s="2">
        <f t="shared" si="172"/>
        <v>1.1366482261985758</v>
      </c>
    </row>
    <row r="1419" spans="1:11" ht="13.5" x14ac:dyDescent="0.25">
      <c r="A1419" s="3">
        <f>TITRES_STAT!B1422</f>
        <v>44078</v>
      </c>
      <c r="B1419" s="6">
        <f>TITRES_STAT!D1422</f>
        <v>1.03</v>
      </c>
      <c r="C1419" s="2">
        <f t="shared" si="173"/>
        <v>3.0000000000000027E-2</v>
      </c>
      <c r="D1419" s="2">
        <f t="shared" si="174"/>
        <v>1.01</v>
      </c>
      <c r="E1419" s="2">
        <f t="shared" si="168"/>
        <v>1.0149999999999999</v>
      </c>
      <c r="F1419" s="2">
        <f t="shared" si="169"/>
        <v>1.0349999999999999</v>
      </c>
      <c r="G1419" s="2">
        <f t="shared" si="171"/>
        <v>1.1390000000000009</v>
      </c>
      <c r="H1419" s="2">
        <f t="shared" si="175"/>
        <v>1.4802499999999994</v>
      </c>
      <c r="I1419" s="2">
        <f t="array" ref="I1419">SUMPRODUCT(B1403:B1422, (ROW(B1403:B1422)-ROW(B1403)+1)) / (20*21/2)</f>
        <v>1.0262380952380952</v>
      </c>
      <c r="J1419" s="2">
        <f t="shared" si="170"/>
        <v>1.0436589918154444</v>
      </c>
      <c r="K1419" s="2">
        <f t="shared" si="172"/>
        <v>1.1324659428182393</v>
      </c>
    </row>
    <row r="1420" spans="1:11" ht="13.5" x14ac:dyDescent="0.25">
      <c r="A1420" s="3">
        <f>TITRES_STAT!B1423</f>
        <v>44081</v>
      </c>
      <c r="B1420" s="6">
        <f>TITRES_STAT!D1423</f>
        <v>1.03</v>
      </c>
      <c r="C1420" s="2">
        <f t="shared" si="173"/>
        <v>0</v>
      </c>
      <c r="D1420" s="2">
        <f t="shared" si="174"/>
        <v>1.012</v>
      </c>
      <c r="E1420" s="2">
        <f t="shared" ref="E1420:E1483" si="176">AVERAGE(B1411:B1420)</f>
        <v>1.0159999999999998</v>
      </c>
      <c r="F1420" s="2">
        <f t="shared" si="169"/>
        <v>1.0314999999999999</v>
      </c>
      <c r="G1420" s="2">
        <f t="shared" si="171"/>
        <v>1.1336000000000011</v>
      </c>
      <c r="H1420" s="2">
        <f t="shared" si="175"/>
        <v>1.4760499999999994</v>
      </c>
      <c r="I1420" s="2">
        <f t="array" ref="I1420">SUMPRODUCT(B1404:B1423, (ROW(B1404:B1423)-ROW(B1404)+1)) / (20*21/2)</f>
        <v>1.034095238095238</v>
      </c>
      <c r="J1420" s="2">
        <f t="shared" si="170"/>
        <v>1.0423581354520688</v>
      </c>
      <c r="K1420" s="2">
        <f t="shared" si="172"/>
        <v>1.1284476705508573</v>
      </c>
    </row>
    <row r="1421" spans="1:11" ht="13.5" x14ac:dyDescent="0.25">
      <c r="A1421" s="3">
        <f>TITRES_STAT!B1424</f>
        <v>44082</v>
      </c>
      <c r="B1421" s="6">
        <f>TITRES_STAT!D1424</f>
        <v>1.04</v>
      </c>
      <c r="C1421" s="2">
        <f t="shared" si="173"/>
        <v>1.0000000000000009E-2</v>
      </c>
      <c r="D1421" s="2">
        <f t="shared" si="174"/>
        <v>1.02</v>
      </c>
      <c r="E1421" s="2">
        <f t="shared" si="176"/>
        <v>1.018</v>
      </c>
      <c r="F1421" s="2">
        <f t="shared" si="169"/>
        <v>1.0285</v>
      </c>
      <c r="G1421" s="2">
        <f t="shared" si="171"/>
        <v>1.1284000000000007</v>
      </c>
      <c r="H1421" s="2">
        <f t="shared" si="175"/>
        <v>1.4718999999999991</v>
      </c>
      <c r="I1421" s="2">
        <f t="array" ref="I1421">SUMPRODUCT(B1405:B1424, (ROW(B1405:B1424)-ROW(B1405)+1)) / (20*21/2)</f>
        <v>1.0473809523809525</v>
      </c>
      <c r="J1421" s="2">
        <f t="shared" si="170"/>
        <v>1.0421335511233003</v>
      </c>
      <c r="K1421" s="2">
        <f t="shared" si="172"/>
        <v>1.1249791344508238</v>
      </c>
    </row>
    <row r="1422" spans="1:11" ht="13.5" x14ac:dyDescent="0.25">
      <c r="A1422" s="3">
        <f>TITRES_STAT!B1425</f>
        <v>44083</v>
      </c>
      <c r="B1422" s="6">
        <f>TITRES_STAT!D1425</f>
        <v>1.07</v>
      </c>
      <c r="C1422" s="2">
        <f t="shared" si="173"/>
        <v>3.0000000000000027E-2</v>
      </c>
      <c r="D1422" s="2">
        <f t="shared" si="174"/>
        <v>1.0340000000000003</v>
      </c>
      <c r="E1422" s="2">
        <f t="shared" si="176"/>
        <v>1.0230000000000001</v>
      </c>
      <c r="F1422" s="2">
        <f t="shared" si="169"/>
        <v>1.0274999999999999</v>
      </c>
      <c r="G1422" s="2">
        <f t="shared" si="171"/>
        <v>1.1238000000000008</v>
      </c>
      <c r="H1422" s="2">
        <f t="shared" si="175"/>
        <v>1.4678999999999984</v>
      </c>
      <c r="I1422" s="2">
        <f t="array" ref="I1422">SUMPRODUCT(B1406:B1425, (ROW(B1406:B1425)-ROW(B1406)+1)) / (20*21/2)</f>
        <v>1.0628095238095239</v>
      </c>
      <c r="J1422" s="2">
        <f t="shared" si="170"/>
        <v>1.0447874986353669</v>
      </c>
      <c r="K1422" s="2">
        <f t="shared" si="172"/>
        <v>1.1228230899625562</v>
      </c>
    </row>
    <row r="1423" spans="1:11" ht="13.5" x14ac:dyDescent="0.25">
      <c r="A1423" s="3">
        <f>TITRES_STAT!B1426</f>
        <v>44084</v>
      </c>
      <c r="B1423" s="6">
        <f>TITRES_STAT!D1426</f>
        <v>1.1100000000000001</v>
      </c>
      <c r="C1423" s="2">
        <f t="shared" si="173"/>
        <v>4.0000000000000036E-2</v>
      </c>
      <c r="D1423" s="2">
        <f t="shared" si="174"/>
        <v>1.056</v>
      </c>
      <c r="E1423" s="2">
        <f t="shared" si="176"/>
        <v>1.032</v>
      </c>
      <c r="F1423" s="2">
        <f t="shared" si="169"/>
        <v>1.0304999999999997</v>
      </c>
      <c r="G1423" s="2">
        <f t="shared" si="171"/>
        <v>1.1200000000000008</v>
      </c>
      <c r="H1423" s="2">
        <f t="shared" si="175"/>
        <v>1.4640999999999986</v>
      </c>
      <c r="I1423" s="2">
        <f t="array" ref="I1423">SUMPRODUCT(B1407:B1426, (ROW(B1407:B1426)-ROW(B1407)+1)) / (20*21/2)</f>
        <v>1.0821428571428573</v>
      </c>
      <c r="J1423" s="2">
        <f t="shared" si="170"/>
        <v>1.0509982130510462</v>
      </c>
      <c r="K1423" s="2">
        <f t="shared" si="172"/>
        <v>1.1223202236895147</v>
      </c>
    </row>
    <row r="1424" spans="1:11" ht="13.5" x14ac:dyDescent="0.25">
      <c r="A1424" s="3">
        <f>TITRES_STAT!B1427</f>
        <v>44085</v>
      </c>
      <c r="B1424" s="6">
        <f>TITRES_STAT!D1427</f>
        <v>1.17</v>
      </c>
      <c r="C1424" s="2">
        <f t="shared" si="173"/>
        <v>5.9999999999999831E-2</v>
      </c>
      <c r="D1424" s="2">
        <f t="shared" si="174"/>
        <v>1.0840000000000001</v>
      </c>
      <c r="E1424" s="2">
        <f t="shared" si="176"/>
        <v>1.0469999999999999</v>
      </c>
      <c r="F1424" s="2">
        <f t="shared" si="169"/>
        <v>1.0379999999999998</v>
      </c>
      <c r="G1424" s="2">
        <f t="shared" si="171"/>
        <v>1.1174000000000006</v>
      </c>
      <c r="H1424" s="2">
        <f t="shared" si="175"/>
        <v>1.4606999999999983</v>
      </c>
      <c r="I1424" s="2">
        <f t="array" ref="I1424">SUMPRODUCT(B1408:B1427, (ROW(B1408:B1427)-ROW(B1408)+1)) / (20*21/2)</f>
        <v>1.1052857142857142</v>
      </c>
      <c r="J1424" s="2">
        <f t="shared" si="170"/>
        <v>1.0623317165699941</v>
      </c>
      <c r="K1424" s="2">
        <f t="shared" si="172"/>
        <v>1.1241900188389455</v>
      </c>
    </row>
    <row r="1425" spans="1:11" ht="13.5" x14ac:dyDescent="0.25">
      <c r="A1425" s="3">
        <f>TITRES_STAT!B1428</f>
        <v>44088</v>
      </c>
      <c r="B1425" s="6">
        <f>TITRES_STAT!D1428</f>
        <v>1.2</v>
      </c>
      <c r="C1425" s="2">
        <f t="shared" si="173"/>
        <v>3.0000000000000027E-2</v>
      </c>
      <c r="D1425" s="2">
        <f t="shared" si="174"/>
        <v>1.1180000000000001</v>
      </c>
      <c r="E1425" s="2">
        <f t="shared" si="176"/>
        <v>1.0649999999999999</v>
      </c>
      <c r="F1425" s="2">
        <f t="shared" si="169"/>
        <v>1.0469999999999997</v>
      </c>
      <c r="G1425" s="2">
        <f t="shared" si="171"/>
        <v>1.1154000000000006</v>
      </c>
      <c r="H1425" s="2">
        <f t="shared" si="175"/>
        <v>1.4574499999999981</v>
      </c>
      <c r="I1425" s="2">
        <f t="array" ref="I1425">SUMPRODUCT(B1409:B1428, (ROW(B1409:B1428)-ROW(B1409)+1)) / (20*21/2)</f>
        <v>1.1319999999999999</v>
      </c>
      <c r="J1425" s="2">
        <f t="shared" si="170"/>
        <v>1.0754429816585662</v>
      </c>
      <c r="K1425" s="2">
        <f t="shared" si="172"/>
        <v>1.1271629592766341</v>
      </c>
    </row>
    <row r="1426" spans="1:11" ht="13.5" x14ac:dyDescent="0.25">
      <c r="A1426" s="3">
        <f>TITRES_STAT!B1429</f>
        <v>44089</v>
      </c>
      <c r="B1426" s="6">
        <f>TITRES_STAT!D1429</f>
        <v>1.25</v>
      </c>
      <c r="C1426" s="2">
        <f t="shared" si="173"/>
        <v>5.0000000000000044E-2</v>
      </c>
      <c r="D1426" s="2">
        <f t="shared" si="174"/>
        <v>1.1599999999999999</v>
      </c>
      <c r="E1426" s="2">
        <f t="shared" si="176"/>
        <v>1.0900000000000001</v>
      </c>
      <c r="F1426" s="2">
        <f t="shared" si="169"/>
        <v>1.0569999999999999</v>
      </c>
      <c r="G1426" s="2">
        <f t="shared" si="171"/>
        <v>1.1144000000000007</v>
      </c>
      <c r="H1426" s="2">
        <f t="shared" si="175"/>
        <v>1.4544499999999976</v>
      </c>
      <c r="I1426" s="2">
        <f t="array" ref="I1426">SUMPRODUCT(B1410:B1429, (ROW(B1410:B1429)-ROW(B1410)+1)) / (20*21/2)</f>
        <v>1.163</v>
      </c>
      <c r="J1426" s="2">
        <f t="shared" si="170"/>
        <v>1.0920674595958455</v>
      </c>
      <c r="K1426" s="2">
        <f t="shared" si="172"/>
        <v>1.1319800981285308</v>
      </c>
    </row>
    <row r="1427" spans="1:11" ht="13.5" x14ac:dyDescent="0.25">
      <c r="A1427" s="3">
        <f>TITRES_STAT!B1430</f>
        <v>44090</v>
      </c>
      <c r="B1427" s="6">
        <f>TITRES_STAT!D1430</f>
        <v>1.3</v>
      </c>
      <c r="C1427" s="2">
        <f t="shared" si="173"/>
        <v>5.0000000000000044E-2</v>
      </c>
      <c r="D1427" s="2">
        <f t="shared" si="174"/>
        <v>1.206</v>
      </c>
      <c r="E1427" s="2">
        <f t="shared" si="176"/>
        <v>1.1200000000000001</v>
      </c>
      <c r="F1427" s="2">
        <f t="shared" si="169"/>
        <v>1.0695000000000001</v>
      </c>
      <c r="G1427" s="2">
        <f t="shared" si="171"/>
        <v>1.1154000000000006</v>
      </c>
      <c r="H1427" s="2">
        <f t="shared" si="175"/>
        <v>1.451699999999998</v>
      </c>
      <c r="I1427" s="2">
        <f t="array" ref="I1427">SUMPRODUCT(B1411:B1430, (ROW(B1411:B1430)-ROW(B1411)+1)) / (20*21/2)</f>
        <v>1.1902380952380951</v>
      </c>
      <c r="J1427" s="2">
        <f t="shared" si="170"/>
        <v>1.1118705586819555</v>
      </c>
      <c r="K1427" s="2">
        <f t="shared" si="172"/>
        <v>1.1385691138881964</v>
      </c>
    </row>
    <row r="1428" spans="1:11" ht="13.5" x14ac:dyDescent="0.25">
      <c r="A1428" s="3">
        <f>TITRES_STAT!B1431</f>
        <v>44091</v>
      </c>
      <c r="B1428" s="6">
        <f>TITRES_STAT!D1431</f>
        <v>1.35</v>
      </c>
      <c r="C1428" s="2">
        <f t="shared" si="173"/>
        <v>5.0000000000000044E-2</v>
      </c>
      <c r="D1428" s="2">
        <f t="shared" si="174"/>
        <v>1.254</v>
      </c>
      <c r="E1428" s="2">
        <f t="shared" si="176"/>
        <v>1.155</v>
      </c>
      <c r="F1428" s="2">
        <f t="shared" ref="F1428:F1491" si="177">AVERAGE(B1409:B1428)</f>
        <v>1.0844999999999998</v>
      </c>
      <c r="G1428" s="2">
        <f t="shared" si="171"/>
        <v>1.1178000000000006</v>
      </c>
      <c r="H1428" s="2">
        <f t="shared" si="175"/>
        <v>1.4491999999999978</v>
      </c>
      <c r="I1428" s="2">
        <f t="array" ref="I1428">SUMPRODUCT(B1412:B1431, (ROW(B1412:B1431)-ROW(B1412)+1)) / (20*21/2)</f>
        <v>1.2157142857142855</v>
      </c>
      <c r="J1428" s="2">
        <f t="shared" si="170"/>
        <v>1.1345495530931979</v>
      </c>
      <c r="K1428" s="2">
        <f t="shared" si="172"/>
        <v>1.1468605211866985</v>
      </c>
    </row>
    <row r="1429" spans="1:11" ht="13.5" x14ac:dyDescent="0.25">
      <c r="A1429" s="3">
        <f>TITRES_STAT!B1432</f>
        <v>44092</v>
      </c>
      <c r="B1429" s="6">
        <f>TITRES_STAT!D1432</f>
        <v>1.41</v>
      </c>
      <c r="C1429" s="2">
        <f t="shared" si="173"/>
        <v>5.9999999999999831E-2</v>
      </c>
      <c r="D1429" s="2">
        <f t="shared" si="174"/>
        <v>1.302</v>
      </c>
      <c r="E1429" s="2">
        <f t="shared" si="176"/>
        <v>1.1930000000000001</v>
      </c>
      <c r="F1429" s="2">
        <f t="shared" si="177"/>
        <v>1.1040000000000001</v>
      </c>
      <c r="G1429" s="2">
        <f t="shared" si="171"/>
        <v>1.1204000000000007</v>
      </c>
      <c r="H1429" s="2">
        <f t="shared" si="175"/>
        <v>1.4469999999999978</v>
      </c>
      <c r="I1429" s="2">
        <f t="array" ref="I1429">SUMPRODUCT(B1413:B1432, (ROW(B1413:B1432)-ROW(B1413)+1)) / (20*21/2)</f>
        <v>1.2394285714285713</v>
      </c>
      <c r="J1429" s="2">
        <f t="shared" ref="J1429:J1492" si="178">$J$4*B1429+J1428*(1-$J$4)</f>
        <v>1.1607829289890839</v>
      </c>
      <c r="K1429" s="2">
        <f t="shared" si="172"/>
        <v>1.1571797164342787</v>
      </c>
    </row>
    <row r="1430" spans="1:11" ht="13.5" x14ac:dyDescent="0.25">
      <c r="A1430" s="3">
        <f>TITRES_STAT!B1433</f>
        <v>44095</v>
      </c>
      <c r="B1430" s="6">
        <f>TITRES_STAT!D1433</f>
        <v>1.39</v>
      </c>
      <c r="C1430" s="2">
        <f t="shared" si="173"/>
        <v>-2.0000000000000018E-2</v>
      </c>
      <c r="D1430" s="2">
        <f t="shared" si="174"/>
        <v>1.3399999999999999</v>
      </c>
      <c r="E1430" s="2">
        <f t="shared" si="176"/>
        <v>1.2290000000000001</v>
      </c>
      <c r="F1430" s="2">
        <f t="shared" si="177"/>
        <v>1.1225000000000001</v>
      </c>
      <c r="G1430" s="2">
        <f t="shared" si="171"/>
        <v>1.1232000000000006</v>
      </c>
      <c r="H1430" s="2">
        <f t="shared" si="175"/>
        <v>1.4446999999999977</v>
      </c>
      <c r="I1430" s="2">
        <f t="array" ref="I1430">SUMPRODUCT(B1414:B1433, (ROW(B1414:B1433)-ROW(B1414)+1)) / (20*21/2)</f>
        <v>1.2613809523809525</v>
      </c>
      <c r="J1430" s="2">
        <f t="shared" si="178"/>
        <v>1.1826131262282189</v>
      </c>
      <c r="K1430" s="2">
        <f t="shared" si="172"/>
        <v>1.1663099236329344</v>
      </c>
    </row>
    <row r="1431" spans="1:11" ht="13.5" x14ac:dyDescent="0.25">
      <c r="A1431" s="3">
        <f>TITRES_STAT!B1434</f>
        <v>44096</v>
      </c>
      <c r="B1431" s="6">
        <f>TITRES_STAT!D1434</f>
        <v>1.39</v>
      </c>
      <c r="C1431" s="2">
        <f t="shared" si="173"/>
        <v>0</v>
      </c>
      <c r="D1431" s="2">
        <f t="shared" si="174"/>
        <v>1.3679999999999999</v>
      </c>
      <c r="E1431" s="2">
        <f t="shared" si="176"/>
        <v>1.264</v>
      </c>
      <c r="F1431" s="2">
        <f t="shared" si="177"/>
        <v>1.141</v>
      </c>
      <c r="G1431" s="2">
        <f t="shared" si="171"/>
        <v>1.1264000000000005</v>
      </c>
      <c r="H1431" s="2">
        <f t="shared" si="175"/>
        <v>1.4423999999999972</v>
      </c>
      <c r="I1431" s="2">
        <f t="array" ref="I1431">SUMPRODUCT(B1415:B1434, (ROW(B1415:B1434)-ROW(B1415)+1)) / (20*21/2)</f>
        <v>1.2815714285714288</v>
      </c>
      <c r="J1431" s="2">
        <f t="shared" si="178"/>
        <v>1.2023642570636266</v>
      </c>
      <c r="K1431" s="2">
        <f t="shared" si="172"/>
        <v>1.1750820834904663</v>
      </c>
    </row>
    <row r="1432" spans="1:11" ht="13.5" x14ac:dyDescent="0.25">
      <c r="A1432" s="3">
        <f>TITRES_STAT!B1435</f>
        <v>44097</v>
      </c>
      <c r="B1432" s="6">
        <f>TITRES_STAT!D1435</f>
        <v>1.39</v>
      </c>
      <c r="C1432" s="2">
        <f t="shared" si="173"/>
        <v>0</v>
      </c>
      <c r="D1432" s="2">
        <f t="shared" si="174"/>
        <v>1.3859999999999997</v>
      </c>
      <c r="E1432" s="2">
        <f t="shared" si="176"/>
        <v>1.2960000000000003</v>
      </c>
      <c r="F1432" s="2">
        <f t="shared" si="177"/>
        <v>1.1595</v>
      </c>
      <c r="G1432" s="2">
        <f t="shared" si="171"/>
        <v>1.1296000000000004</v>
      </c>
      <c r="H1432" s="2">
        <f t="shared" si="175"/>
        <v>1.4400999999999973</v>
      </c>
      <c r="I1432" s="2">
        <f t="array" ref="I1432">SUMPRODUCT(B1416:B1435, (ROW(B1416:B1435)-ROW(B1416)+1)) / (20*21/2)</f>
        <v>1.3</v>
      </c>
      <c r="J1432" s="2">
        <f t="shared" si="178"/>
        <v>1.2202343278194716</v>
      </c>
      <c r="K1432" s="2">
        <f t="shared" si="172"/>
        <v>1.1835102370790753</v>
      </c>
    </row>
    <row r="1433" spans="1:11" ht="13.5" x14ac:dyDescent="0.25">
      <c r="A1433" s="3">
        <f>TITRES_STAT!B1436</f>
        <v>44098</v>
      </c>
      <c r="B1433" s="6">
        <f>TITRES_STAT!D1436</f>
        <v>1.39</v>
      </c>
      <c r="C1433" s="2">
        <f t="shared" si="173"/>
        <v>0</v>
      </c>
      <c r="D1433" s="2">
        <f t="shared" si="174"/>
        <v>1.3939999999999997</v>
      </c>
      <c r="E1433" s="2">
        <f t="shared" si="176"/>
        <v>1.3240000000000003</v>
      </c>
      <c r="F1433" s="2">
        <f t="shared" si="177"/>
        <v>1.1780000000000002</v>
      </c>
      <c r="G1433" s="2">
        <f t="shared" si="171"/>
        <v>1.1334000000000004</v>
      </c>
      <c r="H1433" s="2">
        <f t="shared" si="175"/>
        <v>1.4377999999999975</v>
      </c>
      <c r="I1433" s="2">
        <f t="array" ref="I1433">SUMPRODUCT(B1417:B1436, (ROW(B1417:B1436)-ROW(B1417)+1)) / (20*21/2)</f>
        <v>1.3166666666666667</v>
      </c>
      <c r="J1433" s="2">
        <f t="shared" si="178"/>
        <v>1.2364024870747601</v>
      </c>
      <c r="K1433" s="2">
        <f t="shared" si="172"/>
        <v>1.1916078748406802</v>
      </c>
    </row>
    <row r="1434" spans="1:11" ht="13.5" x14ac:dyDescent="0.25">
      <c r="A1434" s="3">
        <f>TITRES_STAT!B1437</f>
        <v>44099</v>
      </c>
      <c r="B1434" s="6">
        <f>TITRES_STAT!D1437</f>
        <v>1.39</v>
      </c>
      <c r="C1434" s="2">
        <f t="shared" si="173"/>
        <v>0</v>
      </c>
      <c r="D1434" s="2">
        <f t="shared" si="174"/>
        <v>1.39</v>
      </c>
      <c r="E1434" s="2">
        <f t="shared" si="176"/>
        <v>1.3460000000000001</v>
      </c>
      <c r="F1434" s="2">
        <f t="shared" si="177"/>
        <v>1.1964999999999999</v>
      </c>
      <c r="G1434" s="2">
        <f t="shared" si="171"/>
        <v>1.1378000000000004</v>
      </c>
      <c r="H1434" s="2">
        <f t="shared" si="175"/>
        <v>1.4353499999999975</v>
      </c>
      <c r="I1434" s="2">
        <f t="array" ref="I1434">SUMPRODUCT(B1418:B1437, (ROW(B1418:B1437)-ROW(B1418)+1)) / (20*21/2)</f>
        <v>1.3314761904761905</v>
      </c>
      <c r="J1434" s="2">
        <f t="shared" si="178"/>
        <v>1.2510308216390689</v>
      </c>
      <c r="K1434" s="2">
        <f t="shared" si="172"/>
        <v>1.1993879581802613</v>
      </c>
    </row>
    <row r="1435" spans="1:11" ht="13.5" x14ac:dyDescent="0.25">
      <c r="A1435" s="3">
        <f>TITRES_STAT!B1438</f>
        <v>44102</v>
      </c>
      <c r="B1435" s="6">
        <f>TITRES_STAT!D1438</f>
        <v>1.39</v>
      </c>
      <c r="C1435" s="2">
        <f t="shared" si="173"/>
        <v>0</v>
      </c>
      <c r="D1435" s="2">
        <f t="shared" si="174"/>
        <v>1.39</v>
      </c>
      <c r="E1435" s="2">
        <f t="shared" si="176"/>
        <v>1.3650000000000002</v>
      </c>
      <c r="F1435" s="2">
        <f t="shared" si="177"/>
        <v>1.2150000000000003</v>
      </c>
      <c r="G1435" s="2">
        <f t="shared" si="171"/>
        <v>1.1422000000000001</v>
      </c>
      <c r="H1435" s="2">
        <f t="shared" si="175"/>
        <v>1.4328999999999974</v>
      </c>
      <c r="I1435" s="2">
        <f t="array" ref="I1435">SUMPRODUCT(B1419:B1438, (ROW(B1419:B1438)-ROW(B1419)+1)) / (20*21/2)</f>
        <v>1.3444285714285713</v>
      </c>
      <c r="J1435" s="2">
        <f t="shared" si="178"/>
        <v>1.2642659814829669</v>
      </c>
      <c r="K1435" s="2">
        <f t="shared" si="172"/>
        <v>1.206862940212408</v>
      </c>
    </row>
    <row r="1436" spans="1:11" ht="13.5" x14ac:dyDescent="0.25">
      <c r="A1436" s="3">
        <f>TITRES_STAT!B1439</f>
        <v>44103</v>
      </c>
      <c r="B1436" s="6">
        <f>TITRES_STAT!D1439</f>
        <v>1.39</v>
      </c>
      <c r="C1436" s="2">
        <f t="shared" si="173"/>
        <v>0</v>
      </c>
      <c r="D1436" s="2">
        <f t="shared" si="174"/>
        <v>1.39</v>
      </c>
      <c r="E1436" s="2">
        <f t="shared" si="176"/>
        <v>1.3790000000000002</v>
      </c>
      <c r="F1436" s="2">
        <f t="shared" si="177"/>
        <v>1.2345000000000002</v>
      </c>
      <c r="G1436" s="2">
        <f t="shared" si="171"/>
        <v>1.1466000000000001</v>
      </c>
      <c r="H1436" s="2">
        <f t="shared" si="175"/>
        <v>1.4304499999999976</v>
      </c>
      <c r="I1436" s="2">
        <f t="array" ref="I1436">SUMPRODUCT(B1420:B1439, (ROW(B1420:B1439)-ROW(B1420)+1)) / (20*21/2)</f>
        <v>1.3517142857142859</v>
      </c>
      <c r="J1436" s="2">
        <f t="shared" si="178"/>
        <v>1.2762406499131607</v>
      </c>
      <c r="K1436" s="2">
        <f t="shared" si="172"/>
        <v>1.2140447856942744</v>
      </c>
    </row>
    <row r="1437" spans="1:11" ht="13.5" x14ac:dyDescent="0.25">
      <c r="A1437" s="3">
        <f>TITRES_STAT!B1440</f>
        <v>44104</v>
      </c>
      <c r="B1437" s="6">
        <f>TITRES_STAT!D1440</f>
        <v>1.39</v>
      </c>
      <c r="C1437" s="2">
        <f t="shared" si="173"/>
        <v>0</v>
      </c>
      <c r="D1437" s="2">
        <f t="shared" si="174"/>
        <v>1.39</v>
      </c>
      <c r="E1437" s="2">
        <f t="shared" si="176"/>
        <v>1.3880000000000001</v>
      </c>
      <c r="F1437" s="2">
        <f t="shared" si="177"/>
        <v>1.2540000000000002</v>
      </c>
      <c r="G1437" s="2">
        <f t="shared" si="171"/>
        <v>1.151</v>
      </c>
      <c r="H1437" s="2">
        <f t="shared" si="175"/>
        <v>1.4281499999999978</v>
      </c>
      <c r="I1437" s="2">
        <f t="array" ref="I1437">SUMPRODUCT(B1421:B1440, (ROW(B1421:B1440)-ROW(B1421)+1)) / (20*21/2)</f>
        <v>1.3574761904761905</v>
      </c>
      <c r="J1437" s="2">
        <f t="shared" si="178"/>
        <v>1.2870748737309547</v>
      </c>
      <c r="K1437" s="2">
        <f t="shared" si="172"/>
        <v>1.2209449901768519</v>
      </c>
    </row>
    <row r="1438" spans="1:11" ht="13.5" x14ac:dyDescent="0.25">
      <c r="A1438" s="3">
        <f>TITRES_STAT!B1441</f>
        <v>44105</v>
      </c>
      <c r="B1438" s="6">
        <f>TITRES_STAT!D1441</f>
        <v>1.39</v>
      </c>
      <c r="C1438" s="2">
        <f t="shared" si="173"/>
        <v>0</v>
      </c>
      <c r="D1438" s="2">
        <f t="shared" si="174"/>
        <v>1.39</v>
      </c>
      <c r="E1438" s="2">
        <f t="shared" si="176"/>
        <v>1.3920000000000001</v>
      </c>
      <c r="F1438" s="2">
        <f t="shared" si="177"/>
        <v>1.2735000000000003</v>
      </c>
      <c r="G1438" s="2">
        <f t="shared" si="171"/>
        <v>1.1554</v>
      </c>
      <c r="H1438" s="2">
        <f t="shared" si="175"/>
        <v>1.4258499999999978</v>
      </c>
      <c r="I1438" s="2">
        <f t="array" ref="I1438">SUMPRODUCT(B1422:B1441, (ROW(B1422:B1441)-ROW(B1422)+1)) / (20*21/2)</f>
        <v>1.3617142857142857</v>
      </c>
      <c r="J1438" s="2">
        <f t="shared" si="178"/>
        <v>1.2968772667089592</v>
      </c>
      <c r="K1438" s="2">
        <f t="shared" si="172"/>
        <v>1.2275745984052107</v>
      </c>
    </row>
    <row r="1439" spans="1:11" ht="13.5" x14ac:dyDescent="0.25">
      <c r="A1439" s="3">
        <f>TITRES_STAT!B1442</f>
        <v>44106</v>
      </c>
      <c r="B1439" s="6">
        <f>TITRES_STAT!D1442</f>
        <v>1.35</v>
      </c>
      <c r="C1439" s="2">
        <f t="shared" si="173"/>
        <v>-3.9999999999999813E-2</v>
      </c>
      <c r="D1439" s="2">
        <f t="shared" si="174"/>
        <v>1.3820000000000001</v>
      </c>
      <c r="E1439" s="2">
        <f t="shared" si="176"/>
        <v>1.3860000000000001</v>
      </c>
      <c r="F1439" s="2">
        <f t="shared" si="177"/>
        <v>1.2895000000000003</v>
      </c>
      <c r="G1439" s="2">
        <f t="shared" si="171"/>
        <v>1.159</v>
      </c>
      <c r="H1439" s="2">
        <f t="shared" si="175"/>
        <v>1.4234499999999977</v>
      </c>
      <c r="I1439" s="2">
        <f t="array" ref="I1439">SUMPRODUCT(B1423:B1442, (ROW(B1423:B1442)-ROW(B1423)+1)) / (20*21/2)</f>
        <v>1.3644761904761906</v>
      </c>
      <c r="J1439" s="2">
        <f t="shared" si="178"/>
        <v>1.3019365746414393</v>
      </c>
      <c r="K1439" s="2">
        <f t="shared" si="172"/>
        <v>1.232375594546183</v>
      </c>
    </row>
    <row r="1440" spans="1:11" ht="13.5" x14ac:dyDescent="0.25">
      <c r="A1440" s="3">
        <f>TITRES_STAT!B1443</f>
        <v>44109</v>
      </c>
      <c r="B1440" s="6">
        <f>TITRES_STAT!D1443</f>
        <v>1.35</v>
      </c>
      <c r="C1440" s="2">
        <f t="shared" si="173"/>
        <v>0</v>
      </c>
      <c r="D1440" s="2">
        <f t="shared" si="174"/>
        <v>1.3739999999999999</v>
      </c>
      <c r="E1440" s="2">
        <f t="shared" si="176"/>
        <v>1.3820000000000001</v>
      </c>
      <c r="F1440" s="2">
        <f t="shared" si="177"/>
        <v>1.3055000000000003</v>
      </c>
      <c r="G1440" s="2">
        <f t="shared" si="171"/>
        <v>1.1626000000000001</v>
      </c>
      <c r="H1440" s="2">
        <f t="shared" si="175"/>
        <v>1.421299999999998</v>
      </c>
      <c r="I1440" s="2">
        <f t="array" ref="I1440">SUMPRODUCT(B1424:B1443, (ROW(B1424:B1443)-ROW(B1424)+1)) / (20*21/2)</f>
        <v>1.3659047619047617</v>
      </c>
      <c r="J1440" s="2">
        <f t="shared" si="178"/>
        <v>1.306514043723207</v>
      </c>
      <c r="K1440" s="2">
        <f t="shared" si="172"/>
        <v>1.2369883163286857</v>
      </c>
    </row>
    <row r="1441" spans="1:11" ht="13.5" x14ac:dyDescent="0.25">
      <c r="A1441" s="3">
        <f>TITRES_STAT!B1444</f>
        <v>44110</v>
      </c>
      <c r="B1441" s="6">
        <f>TITRES_STAT!D1444</f>
        <v>1.35</v>
      </c>
      <c r="C1441" s="2">
        <f t="shared" si="173"/>
        <v>0</v>
      </c>
      <c r="D1441" s="2">
        <f t="shared" si="174"/>
        <v>1.3660000000000001</v>
      </c>
      <c r="E1441" s="2">
        <f t="shared" si="176"/>
        <v>1.3779999999999999</v>
      </c>
      <c r="F1441" s="2">
        <f t="shared" si="177"/>
        <v>1.3210000000000004</v>
      </c>
      <c r="G1441" s="2">
        <f t="shared" si="171"/>
        <v>1.1662000000000001</v>
      </c>
      <c r="H1441" s="2">
        <f t="shared" si="175"/>
        <v>1.4191499999999981</v>
      </c>
      <c r="I1441" s="2">
        <f t="array" ref="I1441">SUMPRODUCT(B1425:B1444, (ROW(B1425:B1444)-ROW(B1425)+1)) / (20*21/2)</f>
        <v>1.3661904761904762</v>
      </c>
      <c r="J1441" s="2">
        <f t="shared" si="178"/>
        <v>1.3106555633686159</v>
      </c>
      <c r="K1441" s="2">
        <f t="shared" si="172"/>
        <v>1.2414201470608941</v>
      </c>
    </row>
    <row r="1442" spans="1:11" ht="13.5" x14ac:dyDescent="0.25">
      <c r="A1442" s="3">
        <f>TITRES_STAT!B1445</f>
        <v>44111</v>
      </c>
      <c r="B1442" s="6">
        <f>TITRES_STAT!D1445</f>
        <v>1.35</v>
      </c>
      <c r="C1442" s="2">
        <f t="shared" si="173"/>
        <v>0</v>
      </c>
      <c r="D1442" s="2">
        <f t="shared" si="174"/>
        <v>1.3579999999999999</v>
      </c>
      <c r="E1442" s="2">
        <f t="shared" si="176"/>
        <v>1.3739999999999999</v>
      </c>
      <c r="F1442" s="2">
        <f t="shared" si="177"/>
        <v>1.3350000000000004</v>
      </c>
      <c r="G1442" s="2">
        <f t="shared" si="171"/>
        <v>1.1698000000000002</v>
      </c>
      <c r="H1442" s="2">
        <f t="shared" si="175"/>
        <v>1.4169999999999985</v>
      </c>
      <c r="I1442" s="2">
        <f t="array" ref="I1442">SUMPRODUCT(B1426:B1445, (ROW(B1426:B1445)-ROW(B1426)+1)) / (20*21/2)</f>
        <v>1.3618095238095236</v>
      </c>
      <c r="J1442" s="2">
        <f t="shared" si="178"/>
        <v>1.3144026525716048</v>
      </c>
      <c r="K1442" s="2">
        <f t="shared" si="172"/>
        <v>1.2456781805094865</v>
      </c>
    </row>
    <row r="1443" spans="1:11" ht="13.5" x14ac:dyDescent="0.25">
      <c r="A1443" s="3">
        <f>TITRES_STAT!B1446</f>
        <v>44112</v>
      </c>
      <c r="B1443" s="6">
        <f>TITRES_STAT!D1446</f>
        <v>1.35</v>
      </c>
      <c r="C1443" s="2">
        <f t="shared" si="173"/>
        <v>0</v>
      </c>
      <c r="D1443" s="2">
        <f t="shared" si="174"/>
        <v>1.35</v>
      </c>
      <c r="E1443" s="2">
        <f t="shared" si="176"/>
        <v>1.3699999999999997</v>
      </c>
      <c r="F1443" s="2">
        <f t="shared" si="177"/>
        <v>1.3470000000000006</v>
      </c>
      <c r="G1443" s="2">
        <f t="shared" si="171"/>
        <v>1.1734000000000002</v>
      </c>
      <c r="H1443" s="2">
        <f t="shared" si="175"/>
        <v>1.4145999999999987</v>
      </c>
      <c r="I1443" s="2">
        <f t="array" ref="I1443">SUMPRODUCT(B1427:B1446, (ROW(B1427:B1446)-ROW(B1427)+1)) / (20*21/2)</f>
        <v>1.3569047619047618</v>
      </c>
      <c r="J1443" s="2">
        <f t="shared" si="178"/>
        <v>1.3177928761362139</v>
      </c>
      <c r="K1443" s="2">
        <f t="shared" si="172"/>
        <v>1.2497692322542127</v>
      </c>
    </row>
    <row r="1444" spans="1:11" ht="13.5" x14ac:dyDescent="0.25">
      <c r="A1444" s="3">
        <f>TITRES_STAT!B1447</f>
        <v>44113</v>
      </c>
      <c r="B1444" s="6">
        <f>TITRES_STAT!D1447</f>
        <v>1.35</v>
      </c>
      <c r="C1444" s="2">
        <f t="shared" si="173"/>
        <v>0</v>
      </c>
      <c r="D1444" s="2">
        <f t="shared" si="174"/>
        <v>1.35</v>
      </c>
      <c r="E1444" s="2">
        <f t="shared" si="176"/>
        <v>1.3659999999999999</v>
      </c>
      <c r="F1444" s="2">
        <f t="shared" si="177"/>
        <v>1.3560000000000005</v>
      </c>
      <c r="G1444" s="2">
        <f t="shared" si="171"/>
        <v>1.1770000000000003</v>
      </c>
      <c r="H1444" s="2">
        <f t="shared" si="175"/>
        <v>1.4125999999999987</v>
      </c>
      <c r="I1444" s="2">
        <f t="array" ref="I1444">SUMPRODUCT(B1428:B1447, (ROW(B1428:B1447)-ROW(B1428)+1)) / (20*21/2)</f>
        <v>1.3517142857142859</v>
      </c>
      <c r="J1444" s="2">
        <f t="shared" si="178"/>
        <v>1.3208602212660983</v>
      </c>
      <c r="K1444" s="2">
        <f t="shared" si="172"/>
        <v>1.2536998505971848</v>
      </c>
    </row>
    <row r="1445" spans="1:11" ht="13.5" x14ac:dyDescent="0.25">
      <c r="A1445" s="3">
        <f>TITRES_STAT!B1448</f>
        <v>44116</v>
      </c>
      <c r="B1445" s="6">
        <f>TITRES_STAT!D1448</f>
        <v>1.31</v>
      </c>
      <c r="C1445" s="2">
        <f t="shared" si="173"/>
        <v>-4.0000000000000036E-2</v>
      </c>
      <c r="D1445" s="2">
        <f t="shared" si="174"/>
        <v>1.3420000000000001</v>
      </c>
      <c r="E1445" s="2">
        <f t="shared" si="176"/>
        <v>1.3579999999999999</v>
      </c>
      <c r="F1445" s="2">
        <f t="shared" si="177"/>
        <v>1.3615000000000006</v>
      </c>
      <c r="G1445" s="2">
        <f t="shared" si="171"/>
        <v>1.1804000000000003</v>
      </c>
      <c r="H1445" s="2">
        <f t="shared" si="175"/>
        <v>1.4103999999999988</v>
      </c>
      <c r="I1445" s="2">
        <f t="array" ref="I1445">SUMPRODUCT(B1429:B1448, (ROW(B1429:B1448)-ROW(B1429)+1)) / (20*21/2)</f>
        <v>1.3464761904761904</v>
      </c>
      <c r="J1445" s="2">
        <f t="shared" si="178"/>
        <v>1.3198259144788509</v>
      </c>
      <c r="K1445" s="2">
        <f t="shared" si="172"/>
        <v>1.2559076995933736</v>
      </c>
    </row>
    <row r="1446" spans="1:11" ht="13.5" x14ac:dyDescent="0.25">
      <c r="A1446" s="3">
        <f>TITRES_STAT!B1449</f>
        <v>44117</v>
      </c>
      <c r="B1446" s="6">
        <f>TITRES_STAT!D1449</f>
        <v>1.31</v>
      </c>
      <c r="C1446" s="2">
        <f t="shared" si="173"/>
        <v>0</v>
      </c>
      <c r="D1446" s="2">
        <f t="shared" si="174"/>
        <v>1.3340000000000003</v>
      </c>
      <c r="E1446" s="2">
        <f t="shared" si="176"/>
        <v>1.35</v>
      </c>
      <c r="F1446" s="2">
        <f t="shared" si="177"/>
        <v>1.3645000000000005</v>
      </c>
      <c r="G1446" s="2">
        <f t="shared" si="171"/>
        <v>1.1838000000000004</v>
      </c>
      <c r="H1446" s="2">
        <f t="shared" si="175"/>
        <v>1.4081999999999988</v>
      </c>
      <c r="I1446" s="2">
        <f t="array" ref="I1446">SUMPRODUCT(B1430:B1449, (ROW(B1430:B1449)-ROW(B1430)+1)) / (20*21/2)</f>
        <v>1.3414285714285714</v>
      </c>
      <c r="J1446" s="2">
        <f t="shared" si="178"/>
        <v>1.3188901130999129</v>
      </c>
      <c r="K1446" s="2">
        <f t="shared" si="172"/>
        <v>1.2580289662759863</v>
      </c>
    </row>
    <row r="1447" spans="1:11" ht="13.5" x14ac:dyDescent="0.25">
      <c r="A1447" s="3">
        <f>TITRES_STAT!B1450</f>
        <v>44118</v>
      </c>
      <c r="B1447" s="6">
        <f>TITRES_STAT!D1450</f>
        <v>1.31</v>
      </c>
      <c r="C1447" s="2">
        <f t="shared" si="173"/>
        <v>0</v>
      </c>
      <c r="D1447" s="2">
        <f t="shared" si="174"/>
        <v>1.3260000000000001</v>
      </c>
      <c r="E1447" s="2">
        <f t="shared" si="176"/>
        <v>1.3420000000000001</v>
      </c>
      <c r="F1447" s="2">
        <f t="shared" si="177"/>
        <v>1.3650000000000002</v>
      </c>
      <c r="G1447" s="2">
        <f t="shared" si="171"/>
        <v>1.1874000000000005</v>
      </c>
      <c r="H1447" s="2">
        <f t="shared" si="175"/>
        <v>1.4059999999999986</v>
      </c>
      <c r="I1447" s="2">
        <f t="array" ref="I1447">SUMPRODUCT(B1431:B1450, (ROW(B1431:B1450)-ROW(B1431)+1)) / (20*21/2)</f>
        <v>1.336857142857143</v>
      </c>
      <c r="J1447" s="2">
        <f t="shared" si="178"/>
        <v>1.318043435661826</v>
      </c>
      <c r="K1447" s="2">
        <f t="shared" si="172"/>
        <v>1.2600670460298691</v>
      </c>
    </row>
    <row r="1448" spans="1:11" ht="13.5" x14ac:dyDescent="0.25">
      <c r="A1448" s="3">
        <f>TITRES_STAT!B1451</f>
        <v>44120</v>
      </c>
      <c r="B1448" s="6">
        <f>TITRES_STAT!D1451</f>
        <v>1.31</v>
      </c>
      <c r="C1448" s="2">
        <f t="shared" si="173"/>
        <v>0</v>
      </c>
      <c r="D1448" s="2">
        <f t="shared" si="174"/>
        <v>1.3180000000000001</v>
      </c>
      <c r="E1448" s="2">
        <f t="shared" si="176"/>
        <v>1.3340000000000001</v>
      </c>
      <c r="F1448" s="2">
        <f t="shared" si="177"/>
        <v>1.363</v>
      </c>
      <c r="G1448" s="2">
        <f t="shared" si="171"/>
        <v>1.1916000000000004</v>
      </c>
      <c r="H1448" s="2">
        <f t="shared" si="175"/>
        <v>1.4037999999999988</v>
      </c>
      <c r="I1448" s="2">
        <f t="array" ref="I1448">SUMPRODUCT(B1432:B1451, (ROW(B1432:B1451)-ROW(B1432)+1)) / (20*21/2)</f>
        <v>1.3326666666666667</v>
      </c>
      <c r="J1448" s="2">
        <f t="shared" si="178"/>
        <v>1.3172773941702236</v>
      </c>
      <c r="K1448" s="2">
        <f t="shared" si="172"/>
        <v>1.2620252010875213</v>
      </c>
    </row>
    <row r="1449" spans="1:11" ht="13.5" x14ac:dyDescent="0.25">
      <c r="A1449" s="3">
        <f>TITRES_STAT!B1452</f>
        <v>44123</v>
      </c>
      <c r="B1449" s="6">
        <f>TITRES_STAT!D1452</f>
        <v>1.31</v>
      </c>
      <c r="C1449" s="2">
        <f t="shared" si="173"/>
        <v>0</v>
      </c>
      <c r="D1449" s="2">
        <f t="shared" si="174"/>
        <v>1.31</v>
      </c>
      <c r="E1449" s="2">
        <f t="shared" si="176"/>
        <v>1.3300000000000003</v>
      </c>
      <c r="F1449" s="2">
        <f t="shared" si="177"/>
        <v>1.3580000000000001</v>
      </c>
      <c r="G1449" s="2">
        <f t="shared" si="171"/>
        <v>1.1958000000000004</v>
      </c>
      <c r="H1449" s="2">
        <f t="shared" si="175"/>
        <v>1.4015999999999988</v>
      </c>
      <c r="I1449" s="2">
        <f t="array" ref="I1449">SUMPRODUCT(B1433:B1452, (ROW(B1433:B1452)-ROW(B1433)+1)) / (20*21/2)</f>
        <v>1.3317142857142859</v>
      </c>
      <c r="J1449" s="2">
        <f t="shared" si="178"/>
        <v>1.3165843090111549</v>
      </c>
      <c r="K1449" s="2">
        <f t="shared" si="172"/>
        <v>1.2639065657507556</v>
      </c>
    </row>
    <row r="1450" spans="1:11" ht="13.5" x14ac:dyDescent="0.25">
      <c r="A1450" s="3">
        <f>TITRES_STAT!B1453</f>
        <v>44124</v>
      </c>
      <c r="B1450" s="6">
        <f>TITRES_STAT!D1453</f>
        <v>1.31</v>
      </c>
      <c r="C1450" s="2">
        <f t="shared" si="173"/>
        <v>0</v>
      </c>
      <c r="D1450" s="2">
        <f t="shared" si="174"/>
        <v>1.31</v>
      </c>
      <c r="E1450" s="2">
        <f t="shared" si="176"/>
        <v>1.3260000000000003</v>
      </c>
      <c r="F1450" s="2">
        <f t="shared" si="177"/>
        <v>1.3539999999999996</v>
      </c>
      <c r="G1450" s="2">
        <f t="shared" si="171"/>
        <v>1.2000000000000004</v>
      </c>
      <c r="H1450" s="2">
        <f t="shared" si="175"/>
        <v>1.3993999999999989</v>
      </c>
      <c r="I1450" s="2">
        <f t="array" ref="I1450">SUMPRODUCT(B1434:B1453, (ROW(B1434:B1453)-ROW(B1434)+1)) / (20*21/2)</f>
        <v>1.3281428571428573</v>
      </c>
      <c r="J1450" s="2">
        <f t="shared" si="178"/>
        <v>1.3159572319624735</v>
      </c>
      <c r="K1450" s="2">
        <f t="shared" si="172"/>
        <v>1.2657141514075887</v>
      </c>
    </row>
    <row r="1451" spans="1:11" ht="13.5" x14ac:dyDescent="0.25">
      <c r="A1451" s="3">
        <f>TITRES_STAT!B1454</f>
        <v>44125</v>
      </c>
      <c r="B1451" s="6">
        <f>TITRES_STAT!D1454</f>
        <v>1.31</v>
      </c>
      <c r="C1451" s="2">
        <f t="shared" si="173"/>
        <v>0</v>
      </c>
      <c r="D1451" s="2">
        <f t="shared" si="174"/>
        <v>1.31</v>
      </c>
      <c r="E1451" s="2">
        <f t="shared" si="176"/>
        <v>1.3220000000000005</v>
      </c>
      <c r="F1451" s="2">
        <f t="shared" si="177"/>
        <v>1.3499999999999996</v>
      </c>
      <c r="G1451" s="2">
        <f t="shared" si="171"/>
        <v>1.2042000000000006</v>
      </c>
      <c r="H1451" s="2">
        <f t="shared" si="175"/>
        <v>1.3971999999999991</v>
      </c>
      <c r="I1451" s="2">
        <f t="array" ref="I1451">SUMPRODUCT(B1435:B1454, (ROW(B1435:B1454)-ROW(B1435)+1)) / (20*21/2)</f>
        <v>1.3240000000000001</v>
      </c>
      <c r="J1451" s="2">
        <f t="shared" si="178"/>
        <v>1.3153898765374761</v>
      </c>
      <c r="K1451" s="2">
        <f t="shared" si="172"/>
        <v>1.267450851352389</v>
      </c>
    </row>
    <row r="1452" spans="1:11" ht="13.5" x14ac:dyDescent="0.25">
      <c r="A1452" s="3">
        <f>TITRES_STAT!B1455</f>
        <v>44126</v>
      </c>
      <c r="B1452" s="6">
        <f>TITRES_STAT!D1455</f>
        <v>1.34</v>
      </c>
      <c r="C1452" s="2">
        <f t="shared" si="173"/>
        <v>3.0000000000000027E-2</v>
      </c>
      <c r="D1452" s="2">
        <f t="shared" si="174"/>
        <v>1.3160000000000001</v>
      </c>
      <c r="E1452" s="2">
        <f t="shared" si="176"/>
        <v>1.3210000000000002</v>
      </c>
      <c r="F1452" s="2">
        <f t="shared" si="177"/>
        <v>1.3474999999999995</v>
      </c>
      <c r="G1452" s="2">
        <f t="shared" si="171"/>
        <v>1.2092000000000005</v>
      </c>
      <c r="H1452" s="2">
        <f t="shared" si="175"/>
        <v>1.395149999999999</v>
      </c>
      <c r="I1452" s="2">
        <f t="array" ref="I1452">SUMPRODUCT(B1436:B1455, (ROW(B1436:B1455)-ROW(B1436)+1)) / (20*21/2)</f>
        <v>1.325047619047619</v>
      </c>
      <c r="J1452" s="2">
        <f t="shared" si="178"/>
        <v>1.3177336978196212</v>
      </c>
      <c r="K1452" s="2">
        <f t="shared" si="172"/>
        <v>1.2702959160052365</v>
      </c>
    </row>
    <row r="1453" spans="1:11" ht="13.5" x14ac:dyDescent="0.25">
      <c r="A1453" s="3">
        <f>TITRES_STAT!B1456</f>
        <v>44127</v>
      </c>
      <c r="B1453" s="6">
        <f>TITRES_STAT!D1456</f>
        <v>1.31</v>
      </c>
      <c r="C1453" s="2">
        <f t="shared" si="173"/>
        <v>-3.0000000000000027E-2</v>
      </c>
      <c r="D1453" s="2">
        <f t="shared" si="174"/>
        <v>1.3160000000000001</v>
      </c>
      <c r="E1453" s="2">
        <f t="shared" si="176"/>
        <v>1.3170000000000002</v>
      </c>
      <c r="F1453" s="2">
        <f t="shared" si="177"/>
        <v>1.3434999999999993</v>
      </c>
      <c r="G1453" s="2">
        <f t="shared" si="171"/>
        <v>1.2144000000000006</v>
      </c>
      <c r="H1453" s="2">
        <f t="shared" si="175"/>
        <v>1.392949999999999</v>
      </c>
      <c r="I1453" s="2">
        <f t="array" ref="I1453">SUMPRODUCT(B1437:B1456, (ROW(B1437:B1456)-ROW(B1437)+1)) / (20*21/2)</f>
        <v>1.3262857142857143</v>
      </c>
      <c r="J1453" s="2">
        <f t="shared" si="178"/>
        <v>1.3169971551701336</v>
      </c>
      <c r="K1453" s="2">
        <f t="shared" si="172"/>
        <v>1.2718529389069919</v>
      </c>
    </row>
    <row r="1454" spans="1:11" ht="13.5" x14ac:dyDescent="0.25">
      <c r="A1454" s="3">
        <f>TITRES_STAT!B1457</f>
        <v>44130</v>
      </c>
      <c r="B1454" s="6">
        <f>TITRES_STAT!D1457</f>
        <v>1.3</v>
      </c>
      <c r="C1454" s="2">
        <f t="shared" si="173"/>
        <v>-1.0000000000000009E-2</v>
      </c>
      <c r="D1454" s="2">
        <f t="shared" si="174"/>
        <v>1.3139999999999998</v>
      </c>
      <c r="E1454" s="2">
        <f t="shared" si="176"/>
        <v>1.3120000000000003</v>
      </c>
      <c r="F1454" s="2">
        <f t="shared" si="177"/>
        <v>1.3389999999999995</v>
      </c>
      <c r="G1454" s="2">
        <f t="shared" si="171"/>
        <v>1.2200000000000006</v>
      </c>
      <c r="H1454" s="2">
        <f t="shared" si="175"/>
        <v>1.3906999999999994</v>
      </c>
      <c r="I1454" s="2">
        <f t="array" ref="I1454">SUMPRODUCT(B1438:B1457, (ROW(B1438:B1457)-ROW(B1438)+1)) / (20*21/2)</f>
        <v>1.3220000000000001</v>
      </c>
      <c r="J1454" s="2">
        <f t="shared" si="178"/>
        <v>1.3153783784872637</v>
      </c>
      <c r="K1454" s="2">
        <f t="shared" si="172"/>
        <v>1.2729567452243649</v>
      </c>
    </row>
    <row r="1455" spans="1:11" ht="13.5" x14ac:dyDescent="0.25">
      <c r="A1455" s="3">
        <f>TITRES_STAT!B1458</f>
        <v>44131</v>
      </c>
      <c r="B1455" s="6">
        <f>TITRES_STAT!D1458</f>
        <v>1.35</v>
      </c>
      <c r="C1455" s="2">
        <f t="shared" si="173"/>
        <v>5.0000000000000044E-2</v>
      </c>
      <c r="D1455" s="2">
        <f t="shared" si="174"/>
        <v>1.3220000000000003</v>
      </c>
      <c r="E1455" s="2">
        <f t="shared" si="176"/>
        <v>1.3160000000000003</v>
      </c>
      <c r="F1455" s="2">
        <f t="shared" si="177"/>
        <v>1.3369999999999997</v>
      </c>
      <c r="G1455" s="2">
        <f t="shared" si="171"/>
        <v>1.2266000000000006</v>
      </c>
      <c r="H1455" s="2">
        <f t="shared" si="175"/>
        <v>1.3889499999999992</v>
      </c>
      <c r="I1455" s="2">
        <f t="array" ref="I1455">SUMPRODUCT(B1439:B1458, (ROW(B1439:B1458)-ROW(B1439)+1)) / (20*21/2)</f>
        <v>1.3162857142857143</v>
      </c>
      <c r="J1455" s="2">
        <f t="shared" si="178"/>
        <v>1.3186756757741909</v>
      </c>
      <c r="K1455" s="2">
        <f t="shared" si="172"/>
        <v>1.2759780493332133</v>
      </c>
    </row>
    <row r="1456" spans="1:11" ht="13.5" x14ac:dyDescent="0.25">
      <c r="A1456" s="3">
        <f>TITRES_STAT!B1459</f>
        <v>44132</v>
      </c>
      <c r="B1456" s="6">
        <f>TITRES_STAT!D1459</f>
        <v>1.35</v>
      </c>
      <c r="C1456" s="2">
        <f t="shared" si="173"/>
        <v>0</v>
      </c>
      <c r="D1456" s="2">
        <f t="shared" si="174"/>
        <v>1.33</v>
      </c>
      <c r="E1456" s="2">
        <f t="shared" si="176"/>
        <v>1.32</v>
      </c>
      <c r="F1456" s="2">
        <f t="shared" si="177"/>
        <v>1.335</v>
      </c>
      <c r="G1456" s="2">
        <f t="shared" si="171"/>
        <v>1.2326000000000006</v>
      </c>
      <c r="H1456" s="2">
        <f t="shared" si="175"/>
        <v>1.3871999999999993</v>
      </c>
      <c r="I1456" s="2">
        <f t="array" ref="I1456">SUMPRODUCT(B1440:B1459, (ROW(B1440:B1459)-ROW(B1440)+1)) / (20*21/2)</f>
        <v>1.3139999999999996</v>
      </c>
      <c r="J1456" s="2">
        <f t="shared" si="178"/>
        <v>1.3216589447480775</v>
      </c>
      <c r="K1456" s="2">
        <f t="shared" si="172"/>
        <v>1.2788808709279893</v>
      </c>
    </row>
    <row r="1457" spans="1:11" ht="13.5" x14ac:dyDescent="0.25">
      <c r="A1457" s="3">
        <f>TITRES_STAT!B1460</f>
        <v>44134</v>
      </c>
      <c r="B1457" s="6">
        <f>TITRES_STAT!D1460</f>
        <v>1.29</v>
      </c>
      <c r="C1457" s="2">
        <f t="shared" si="173"/>
        <v>-6.0000000000000053E-2</v>
      </c>
      <c r="D1457" s="2">
        <f t="shared" si="174"/>
        <v>1.32</v>
      </c>
      <c r="E1457" s="2">
        <f t="shared" si="176"/>
        <v>1.3180000000000001</v>
      </c>
      <c r="F1457" s="2">
        <f t="shared" si="177"/>
        <v>1.3299999999999998</v>
      </c>
      <c r="G1457" s="2">
        <f t="shared" si="171"/>
        <v>1.2374000000000007</v>
      </c>
      <c r="H1457" s="2">
        <f t="shared" si="175"/>
        <v>1.3854999999999993</v>
      </c>
      <c r="I1457" s="2">
        <f t="array" ref="I1457">SUMPRODUCT(B1441:B1460, (ROW(B1441:B1460)-ROW(B1441)+1)) / (20*21/2)</f>
        <v>1.3167142857142857</v>
      </c>
      <c r="J1457" s="2">
        <f t="shared" si="178"/>
        <v>1.3186438071530224</v>
      </c>
      <c r="K1457" s="2">
        <f t="shared" si="172"/>
        <v>1.279316915205323</v>
      </c>
    </row>
    <row r="1458" spans="1:11" ht="13.5" x14ac:dyDescent="0.25">
      <c r="A1458" s="3">
        <f>TITRES_STAT!B1461</f>
        <v>44137</v>
      </c>
      <c r="B1458" s="6">
        <f>TITRES_STAT!D1461</f>
        <v>1.27</v>
      </c>
      <c r="C1458" s="2">
        <f t="shared" si="173"/>
        <v>-2.0000000000000018E-2</v>
      </c>
      <c r="D1458" s="2">
        <f t="shared" si="174"/>
        <v>1.3120000000000001</v>
      </c>
      <c r="E1458" s="2">
        <f t="shared" si="176"/>
        <v>1.3140000000000001</v>
      </c>
      <c r="F1458" s="2">
        <f t="shared" si="177"/>
        <v>1.3240000000000003</v>
      </c>
      <c r="G1458" s="2">
        <f t="shared" ref="G1458:G1521" si="179">AVERAGE(B1409:B1458)</f>
        <v>1.2418000000000007</v>
      </c>
      <c r="H1458" s="2">
        <f t="shared" si="175"/>
        <v>1.3836999999999993</v>
      </c>
      <c r="I1458" s="2">
        <f t="array" ref="I1458">SUMPRODUCT(B1442:B1461, (ROW(B1442:B1461)-ROW(B1442)+1)) / (20*21/2)</f>
        <v>1.3175238095238095</v>
      </c>
      <c r="J1458" s="2">
        <f t="shared" si="178"/>
        <v>1.3140110636146394</v>
      </c>
      <c r="K1458" s="2">
        <f t="shared" si="172"/>
        <v>1.2789515459815848</v>
      </c>
    </row>
    <row r="1459" spans="1:11" ht="13.5" x14ac:dyDescent="0.25">
      <c r="A1459" s="3">
        <f>TITRES_STAT!B1462</f>
        <v>44138</v>
      </c>
      <c r="B1459" s="6">
        <f>TITRES_STAT!D1462</f>
        <v>1.3</v>
      </c>
      <c r="C1459" s="2">
        <f t="shared" si="173"/>
        <v>3.0000000000000027E-2</v>
      </c>
      <c r="D1459" s="2">
        <f t="shared" si="174"/>
        <v>1.3119999999999998</v>
      </c>
      <c r="E1459" s="2">
        <f t="shared" si="176"/>
        <v>1.3129999999999999</v>
      </c>
      <c r="F1459" s="2">
        <f t="shared" si="177"/>
        <v>1.3215000000000003</v>
      </c>
      <c r="G1459" s="2">
        <f t="shared" si="179"/>
        <v>1.2474000000000007</v>
      </c>
      <c r="H1459" s="2">
        <f t="shared" si="175"/>
        <v>1.3823499999999993</v>
      </c>
      <c r="I1459" s="2">
        <f t="array" ref="I1459">SUMPRODUCT(B1443:B1462, (ROW(B1443:B1462)-ROW(B1443)+1)) / (20*21/2)</f>
        <v>1.3184285714285715</v>
      </c>
      <c r="J1459" s="2">
        <f t="shared" si="178"/>
        <v>1.3126766766037214</v>
      </c>
      <c r="K1459" s="2">
        <f t="shared" ref="K1459:K1522" si="180">$K$4*B1459+(1-$K$4)*K1458</f>
        <v>1.2797769755509345</v>
      </c>
    </row>
    <row r="1460" spans="1:11" ht="13.5" x14ac:dyDescent="0.25">
      <c r="A1460" s="3">
        <f>TITRES_STAT!B1463</f>
        <v>44139</v>
      </c>
      <c r="B1460" s="6">
        <f>TITRES_STAT!D1463</f>
        <v>1.35</v>
      </c>
      <c r="C1460" s="2">
        <f t="shared" si="173"/>
        <v>5.0000000000000044E-2</v>
      </c>
      <c r="D1460" s="2">
        <f t="shared" si="174"/>
        <v>1.3120000000000001</v>
      </c>
      <c r="E1460" s="2">
        <f t="shared" si="176"/>
        <v>1.3169999999999999</v>
      </c>
      <c r="F1460" s="2">
        <f t="shared" si="177"/>
        <v>1.3215000000000003</v>
      </c>
      <c r="G1460" s="2">
        <f t="shared" si="179"/>
        <v>1.2540000000000007</v>
      </c>
      <c r="H1460" s="2">
        <f t="shared" si="175"/>
        <v>1.3812499999999992</v>
      </c>
      <c r="I1460" s="2">
        <f t="array" ref="I1460">SUMPRODUCT(B1444:B1463, (ROW(B1444:B1463)-ROW(B1444)+1)) / (20*21/2)</f>
        <v>1.3156190476190477</v>
      </c>
      <c r="J1460" s="2">
        <f t="shared" si="178"/>
        <v>1.3162312788319384</v>
      </c>
      <c r="K1460" s="2">
        <f t="shared" si="180"/>
        <v>1.2825308196469765</v>
      </c>
    </row>
    <row r="1461" spans="1:11" ht="13.5" x14ac:dyDescent="0.25">
      <c r="A1461" s="3">
        <f>TITRES_STAT!B1464</f>
        <v>44140</v>
      </c>
      <c r="B1461" s="6">
        <f>TITRES_STAT!D1464</f>
        <v>1.33</v>
      </c>
      <c r="C1461" s="2">
        <f t="shared" si="173"/>
        <v>-2.0000000000000018E-2</v>
      </c>
      <c r="D1461" s="2">
        <f t="shared" si="174"/>
        <v>1.3080000000000003</v>
      </c>
      <c r="E1461" s="2">
        <f t="shared" si="176"/>
        <v>1.3190000000000002</v>
      </c>
      <c r="F1461" s="2">
        <f t="shared" si="177"/>
        <v>1.3205000000000005</v>
      </c>
      <c r="G1461" s="2">
        <f t="shared" si="179"/>
        <v>1.2602000000000007</v>
      </c>
      <c r="H1461" s="2">
        <f t="shared" si="175"/>
        <v>1.3798499999999994</v>
      </c>
      <c r="I1461" s="2">
        <f t="array" ref="I1461">SUMPRODUCT(B1445:B1464, (ROW(B1445:B1464)-ROW(B1445)+1)) / (20*21/2)</f>
        <v>1.3102380952380952</v>
      </c>
      <c r="J1461" s="2">
        <f t="shared" si="178"/>
        <v>1.317542585609849</v>
      </c>
      <c r="K1461" s="2">
        <f t="shared" si="180"/>
        <v>1.2843923561314088</v>
      </c>
    </row>
    <row r="1462" spans="1:11" ht="13.5" x14ac:dyDescent="0.25">
      <c r="A1462" s="3">
        <f>TITRES_STAT!B1465</f>
        <v>44141</v>
      </c>
      <c r="B1462" s="6">
        <f>TITRES_STAT!D1465</f>
        <v>1.33</v>
      </c>
      <c r="C1462" s="2">
        <f t="shared" si="173"/>
        <v>0</v>
      </c>
      <c r="D1462" s="2">
        <f t="shared" si="174"/>
        <v>1.3160000000000001</v>
      </c>
      <c r="E1462" s="2">
        <f t="shared" si="176"/>
        <v>1.3180000000000001</v>
      </c>
      <c r="F1462" s="2">
        <f t="shared" si="177"/>
        <v>1.3195000000000003</v>
      </c>
      <c r="G1462" s="2">
        <f t="shared" si="179"/>
        <v>1.2664000000000006</v>
      </c>
      <c r="H1462" s="2">
        <f t="shared" si="175"/>
        <v>1.3783499999999993</v>
      </c>
      <c r="I1462" s="2">
        <f t="array" ref="I1462">SUMPRODUCT(B1446:B1465, (ROW(B1446:B1465)-ROW(B1446)+1)) / (20*21/2)</f>
        <v>1.3024285714285715</v>
      </c>
      <c r="J1462" s="2">
        <f t="shared" si="178"/>
        <v>1.3187290060279586</v>
      </c>
      <c r="K1462" s="2">
        <f t="shared" si="180"/>
        <v>1.2861808911850792</v>
      </c>
    </row>
    <row r="1463" spans="1:11" ht="13.5" x14ac:dyDescent="0.25">
      <c r="A1463" s="3">
        <f>TITRES_STAT!B1466</f>
        <v>44144</v>
      </c>
      <c r="B1463" s="6">
        <f>TITRES_STAT!D1466</f>
        <v>1.29</v>
      </c>
      <c r="C1463" s="2">
        <f t="shared" si="173"/>
        <v>-4.0000000000000036E-2</v>
      </c>
      <c r="D1463" s="2">
        <f t="shared" si="174"/>
        <v>1.32</v>
      </c>
      <c r="E1463" s="2">
        <f t="shared" si="176"/>
        <v>1.3160000000000001</v>
      </c>
      <c r="F1463" s="2">
        <f t="shared" si="177"/>
        <v>1.3165</v>
      </c>
      <c r="G1463" s="2">
        <f t="shared" si="179"/>
        <v>1.2718000000000007</v>
      </c>
      <c r="H1463" s="2">
        <f t="shared" si="175"/>
        <v>1.3769999999999993</v>
      </c>
      <c r="I1463" s="2">
        <f t="array" ref="I1463">SUMPRODUCT(B1447:B1466, (ROW(B1447:B1466)-ROW(B1447)+1)) / (20*21/2)</f>
        <v>1.2949999999999999</v>
      </c>
      <c r="J1463" s="2">
        <f t="shared" si="178"/>
        <v>1.3159929102157719</v>
      </c>
      <c r="K1463" s="2">
        <f t="shared" si="180"/>
        <v>1.2863306601582134</v>
      </c>
    </row>
    <row r="1464" spans="1:11" ht="13.5" x14ac:dyDescent="0.25">
      <c r="A1464" s="3">
        <f>TITRES_STAT!B1467</f>
        <v>44145</v>
      </c>
      <c r="B1464" s="6">
        <f>TITRES_STAT!D1467</f>
        <v>1.26</v>
      </c>
      <c r="C1464" s="2">
        <f t="shared" si="173"/>
        <v>-3.0000000000000027E-2</v>
      </c>
      <c r="D1464" s="2">
        <f t="shared" si="174"/>
        <v>1.3119999999999998</v>
      </c>
      <c r="E1464" s="2">
        <f t="shared" si="176"/>
        <v>1.3119999999999998</v>
      </c>
      <c r="F1464" s="2">
        <f t="shared" si="177"/>
        <v>1.3120000000000003</v>
      </c>
      <c r="G1464" s="2">
        <f t="shared" si="179"/>
        <v>1.2766000000000006</v>
      </c>
      <c r="H1464" s="2">
        <f t="shared" si="175"/>
        <v>1.3751499999999997</v>
      </c>
      <c r="I1464" s="2">
        <f t="array" ref="I1464">SUMPRODUCT(B1448:B1467, (ROW(B1448:B1467)-ROW(B1448)+1)) / (20*21/2)</f>
        <v>1.2879523809523812</v>
      </c>
      <c r="J1464" s="2">
        <f t="shared" si="178"/>
        <v>1.3106602520999839</v>
      </c>
      <c r="K1464" s="2">
        <f t="shared" si="180"/>
        <v>1.2852980852500482</v>
      </c>
    </row>
    <row r="1465" spans="1:11" ht="13.5" x14ac:dyDescent="0.25">
      <c r="A1465" s="3">
        <f>TITRES_STAT!B1468</f>
        <v>44146</v>
      </c>
      <c r="B1465" s="6">
        <f>TITRES_STAT!D1468</f>
        <v>1.23</v>
      </c>
      <c r="C1465" s="2">
        <f t="shared" si="173"/>
        <v>-3.0000000000000027E-2</v>
      </c>
      <c r="D1465" s="2">
        <f t="shared" si="174"/>
        <v>1.2879999999999998</v>
      </c>
      <c r="E1465" s="2">
        <f t="shared" si="176"/>
        <v>1.3000000000000003</v>
      </c>
      <c r="F1465" s="2">
        <f t="shared" si="177"/>
        <v>1.3080000000000003</v>
      </c>
      <c r="G1465" s="2">
        <f t="shared" si="179"/>
        <v>1.2808000000000006</v>
      </c>
      <c r="H1465" s="2">
        <f t="shared" si="175"/>
        <v>1.3731499999999994</v>
      </c>
      <c r="I1465" s="2">
        <f t="array" ref="I1465">SUMPRODUCT(B1449:B1468, (ROW(B1449:B1468)-ROW(B1449)+1)) / (20*21/2)</f>
        <v>1.2812857142857146</v>
      </c>
      <c r="J1465" s="2">
        <f t="shared" si="178"/>
        <v>1.302978323328557</v>
      </c>
      <c r="K1465" s="2">
        <f t="shared" si="180"/>
        <v>1.2831295328873014</v>
      </c>
    </row>
    <row r="1466" spans="1:11" ht="13.5" x14ac:dyDescent="0.25">
      <c r="A1466" s="3">
        <f>TITRES_STAT!B1469</f>
        <v>44147</v>
      </c>
      <c r="B1466" s="6">
        <f>TITRES_STAT!D1469</f>
        <v>1.23</v>
      </c>
      <c r="C1466" s="2">
        <f t="shared" si="173"/>
        <v>0</v>
      </c>
      <c r="D1466" s="2">
        <f t="shared" si="174"/>
        <v>1.268</v>
      </c>
      <c r="E1466" s="2">
        <f t="shared" si="176"/>
        <v>1.288</v>
      </c>
      <c r="F1466" s="2">
        <f t="shared" si="177"/>
        <v>1.304</v>
      </c>
      <c r="G1466" s="2">
        <f t="shared" si="179"/>
        <v>1.2854000000000005</v>
      </c>
      <c r="H1466" s="2">
        <f t="shared" si="175"/>
        <v>1.3711499999999999</v>
      </c>
      <c r="I1466" s="2">
        <f t="array" ref="I1466">SUMPRODUCT(B1450:B1469, (ROW(B1450:B1469)-ROW(B1450)+1)) / (20*21/2)</f>
        <v>1.277857142857143</v>
      </c>
      <c r="J1466" s="2">
        <f t="shared" si="178"/>
        <v>1.2960280068210754</v>
      </c>
      <c r="K1466" s="2">
        <f t="shared" si="180"/>
        <v>1.2810460217936819</v>
      </c>
    </row>
    <row r="1467" spans="1:11" ht="13.5" x14ac:dyDescent="0.25">
      <c r="A1467" s="3">
        <f>TITRES_STAT!B1470</f>
        <v>44148</v>
      </c>
      <c r="B1467" s="6">
        <f>TITRES_STAT!D1470</f>
        <v>1.23</v>
      </c>
      <c r="C1467" s="2">
        <f t="shared" si="173"/>
        <v>0</v>
      </c>
      <c r="D1467" s="2">
        <f t="shared" si="174"/>
        <v>1.248</v>
      </c>
      <c r="E1467" s="2">
        <f t="shared" si="176"/>
        <v>1.2820000000000003</v>
      </c>
      <c r="F1467" s="2">
        <f t="shared" si="177"/>
        <v>1.3</v>
      </c>
      <c r="G1467" s="2">
        <f t="shared" si="179"/>
        <v>1.2900000000000005</v>
      </c>
      <c r="H1467" s="2">
        <f t="shared" si="175"/>
        <v>1.3689499999999999</v>
      </c>
      <c r="I1467" s="2">
        <f t="array" ref="I1467">SUMPRODUCT(B1451:B1470, (ROW(B1451:B1470)-ROW(B1451)+1)) / (20*21/2)</f>
        <v>1.2775238095238093</v>
      </c>
      <c r="J1467" s="2">
        <f t="shared" si="178"/>
        <v>1.2897396252190683</v>
      </c>
      <c r="K1467" s="2">
        <f t="shared" si="180"/>
        <v>1.2790442170174592</v>
      </c>
    </row>
    <row r="1468" spans="1:11" ht="13.5" x14ac:dyDescent="0.25">
      <c r="A1468" s="3">
        <f>TITRES_STAT!B1471</f>
        <v>44151</v>
      </c>
      <c r="B1468" s="6">
        <f>TITRES_STAT!D1471</f>
        <v>1.23</v>
      </c>
      <c r="C1468" s="2">
        <f t="shared" si="173"/>
        <v>0</v>
      </c>
      <c r="D1468" s="2">
        <f t="shared" si="174"/>
        <v>1.236</v>
      </c>
      <c r="E1468" s="2">
        <f t="shared" si="176"/>
        <v>1.278</v>
      </c>
      <c r="F1468" s="2">
        <f t="shared" si="177"/>
        <v>1.2960000000000003</v>
      </c>
      <c r="G1468" s="2">
        <f t="shared" si="179"/>
        <v>1.2946000000000004</v>
      </c>
      <c r="H1468" s="2">
        <f t="shared" si="175"/>
        <v>1.3670000000000002</v>
      </c>
      <c r="I1468" s="2">
        <f t="array" ref="I1468">SUMPRODUCT(B1452:B1471, (ROW(B1452:B1471)-ROW(B1452)+1)) / (20*21/2)</f>
        <v>1.2772857142857141</v>
      </c>
      <c r="J1468" s="2">
        <f t="shared" si="178"/>
        <v>1.2840501371029667</v>
      </c>
      <c r="K1468" s="2">
        <f t="shared" si="180"/>
        <v>1.2771209143893236</v>
      </c>
    </row>
    <row r="1469" spans="1:11" ht="13.5" x14ac:dyDescent="0.25">
      <c r="A1469" s="3">
        <f>TITRES_STAT!B1472</f>
        <v>44152</v>
      </c>
      <c r="B1469" s="6">
        <f>TITRES_STAT!D1472</f>
        <v>1.26</v>
      </c>
      <c r="C1469" s="2">
        <f t="shared" si="173"/>
        <v>3.0000000000000027E-2</v>
      </c>
      <c r="D1469" s="2">
        <f t="shared" si="174"/>
        <v>1.236</v>
      </c>
      <c r="E1469" s="2">
        <f t="shared" si="176"/>
        <v>1.274</v>
      </c>
      <c r="F1469" s="2">
        <f t="shared" si="177"/>
        <v>1.2935000000000003</v>
      </c>
      <c r="G1469" s="2">
        <f t="shared" si="179"/>
        <v>1.2992000000000004</v>
      </c>
      <c r="H1469" s="2">
        <f t="shared" si="175"/>
        <v>1.3651999999999997</v>
      </c>
      <c r="I1469" s="2">
        <f t="array" ref="I1469">SUMPRODUCT(B1453:B1472, (ROW(B1453:B1472)-ROW(B1453)+1)) / (20*21/2)</f>
        <v>1.28</v>
      </c>
      <c r="J1469" s="2">
        <f t="shared" si="178"/>
        <v>1.2817596478550652</v>
      </c>
      <c r="K1469" s="2">
        <f t="shared" si="180"/>
        <v>1.2764495059818992</v>
      </c>
    </row>
    <row r="1470" spans="1:11" ht="13.5" x14ac:dyDescent="0.25">
      <c r="A1470" s="3">
        <f>TITRES_STAT!B1473</f>
        <v>44153</v>
      </c>
      <c r="B1470" s="6">
        <f>TITRES_STAT!D1473</f>
        <v>1.29</v>
      </c>
      <c r="C1470" s="2">
        <f t="shared" si="173"/>
        <v>3.0000000000000027E-2</v>
      </c>
      <c r="D1470" s="2">
        <f t="shared" si="174"/>
        <v>1.248</v>
      </c>
      <c r="E1470" s="2">
        <f t="shared" si="176"/>
        <v>1.268</v>
      </c>
      <c r="F1470" s="2">
        <f t="shared" si="177"/>
        <v>1.2925000000000002</v>
      </c>
      <c r="G1470" s="2">
        <f t="shared" si="179"/>
        <v>1.3044000000000002</v>
      </c>
      <c r="H1470" s="2">
        <f t="shared" si="175"/>
        <v>1.3633500000000001</v>
      </c>
      <c r="I1470" s="2">
        <f t="array" ref="I1470">SUMPRODUCT(B1454:B1473, (ROW(B1454:B1473)-ROW(B1454)+1)) / (20*21/2)</f>
        <v>1.2828095238095238</v>
      </c>
      <c r="J1470" s="2">
        <f t="shared" si="178"/>
        <v>1.28254444329744</v>
      </c>
      <c r="K1470" s="2">
        <f t="shared" si="180"/>
        <v>1.2769808979041777</v>
      </c>
    </row>
    <row r="1471" spans="1:11" ht="13.5" x14ac:dyDescent="0.25">
      <c r="A1471" s="3">
        <f>TITRES_STAT!B1474</f>
        <v>44154</v>
      </c>
      <c r="B1471" s="6">
        <f>TITRES_STAT!D1474</f>
        <v>1.29</v>
      </c>
      <c r="C1471" s="2">
        <f t="shared" si="173"/>
        <v>0</v>
      </c>
      <c r="D1471" s="2">
        <f t="shared" si="174"/>
        <v>1.26</v>
      </c>
      <c r="E1471" s="2">
        <f t="shared" si="176"/>
        <v>1.264</v>
      </c>
      <c r="F1471" s="2">
        <f t="shared" si="177"/>
        <v>1.2915000000000003</v>
      </c>
      <c r="G1471" s="2">
        <f t="shared" si="179"/>
        <v>1.3094000000000003</v>
      </c>
      <c r="H1471" s="2">
        <f t="shared" si="175"/>
        <v>1.3615000000000002</v>
      </c>
      <c r="I1471" s="2">
        <f t="array" ref="I1471">SUMPRODUCT(B1455:B1474, (ROW(B1455:B1474)-ROW(B1455)+1)) / (20*21/2)</f>
        <v>1.2827142857142857</v>
      </c>
      <c r="J1471" s="2">
        <f t="shared" si="178"/>
        <v>1.2832544963167314</v>
      </c>
      <c r="K1471" s="2">
        <f t="shared" si="180"/>
        <v>1.2774914509275432</v>
      </c>
    </row>
    <row r="1472" spans="1:11" ht="13.5" x14ac:dyDescent="0.25">
      <c r="A1472" s="3">
        <f>TITRES_STAT!B1475</f>
        <v>44155</v>
      </c>
      <c r="B1472" s="6">
        <f>TITRES_STAT!D1475</f>
        <v>1.32</v>
      </c>
      <c r="C1472" s="2">
        <f t="shared" si="173"/>
        <v>3.0000000000000027E-2</v>
      </c>
      <c r="D1472" s="2">
        <f t="shared" si="174"/>
        <v>1.278</v>
      </c>
      <c r="E1472" s="2">
        <f t="shared" si="176"/>
        <v>1.2629999999999999</v>
      </c>
      <c r="F1472" s="2">
        <f t="shared" si="177"/>
        <v>1.2905000000000002</v>
      </c>
      <c r="G1472" s="2">
        <f t="shared" si="179"/>
        <v>1.3144</v>
      </c>
      <c r="H1472" s="2">
        <f t="shared" si="175"/>
        <v>1.3598000000000001</v>
      </c>
      <c r="I1472" s="2">
        <f t="array" ref="I1472">SUMPRODUCT(B1456:B1475, (ROW(B1456:B1475)-ROW(B1456)+1)) / (20*21/2)</f>
        <v>1.2826666666666666</v>
      </c>
      <c r="J1472" s="2">
        <f t="shared" si="178"/>
        <v>1.2867540680960903</v>
      </c>
      <c r="K1472" s="2">
        <f t="shared" si="180"/>
        <v>1.2791584528519533</v>
      </c>
    </row>
    <row r="1473" spans="1:11" ht="13.5" x14ac:dyDescent="0.25">
      <c r="A1473" s="3">
        <f>TITRES_STAT!B1476</f>
        <v>44158</v>
      </c>
      <c r="B1473" s="6">
        <f>TITRES_STAT!D1476</f>
        <v>1.32</v>
      </c>
      <c r="C1473" s="2">
        <f t="shared" si="173"/>
        <v>0</v>
      </c>
      <c r="D1473" s="2">
        <f t="shared" si="174"/>
        <v>1.296</v>
      </c>
      <c r="E1473" s="2">
        <f t="shared" si="176"/>
        <v>1.266</v>
      </c>
      <c r="F1473" s="2">
        <f t="shared" si="177"/>
        <v>1.2909999999999999</v>
      </c>
      <c r="G1473" s="2">
        <f t="shared" si="179"/>
        <v>1.3185999999999998</v>
      </c>
      <c r="H1473" s="2">
        <f t="shared" si="175"/>
        <v>1.3583000000000001</v>
      </c>
      <c r="I1473" s="2">
        <f t="array" ref="I1473">SUMPRODUCT(B1457:B1476, (ROW(B1457:B1476)-ROW(B1457)+1)) / (20*21/2)</f>
        <v>1.282904761904762</v>
      </c>
      <c r="J1473" s="2">
        <f t="shared" si="178"/>
        <v>1.289920347325034</v>
      </c>
      <c r="K1473" s="2">
        <f t="shared" si="180"/>
        <v>1.2807600821518768</v>
      </c>
    </row>
    <row r="1474" spans="1:11" ht="13.5" x14ac:dyDescent="0.25">
      <c r="A1474" s="3">
        <f>TITRES_STAT!B1477</f>
        <v>44159</v>
      </c>
      <c r="B1474" s="6">
        <f>TITRES_STAT!D1477</f>
        <v>1.29</v>
      </c>
      <c r="C1474" s="2">
        <f t="shared" si="173"/>
        <v>-3.0000000000000027E-2</v>
      </c>
      <c r="D1474" s="2">
        <f t="shared" si="174"/>
        <v>1.302</v>
      </c>
      <c r="E1474" s="2">
        <f t="shared" si="176"/>
        <v>1.2690000000000001</v>
      </c>
      <c r="F1474" s="2">
        <f t="shared" si="177"/>
        <v>1.2905</v>
      </c>
      <c r="G1474" s="2">
        <f t="shared" si="179"/>
        <v>1.321</v>
      </c>
      <c r="H1474" s="2">
        <f t="shared" si="175"/>
        <v>1.3566500000000006</v>
      </c>
      <c r="I1474" s="2">
        <f t="array" ref="I1474">SUMPRODUCT(B1458:B1477, (ROW(B1458:B1477)-ROW(B1458)+1)) / (20*21/2)</f>
        <v>1.2834285714285716</v>
      </c>
      <c r="J1474" s="2">
        <f t="shared" si="178"/>
        <v>1.2899279332940783</v>
      </c>
      <c r="K1474" s="2">
        <f t="shared" si="180"/>
        <v>1.2811224318714109</v>
      </c>
    </row>
    <row r="1475" spans="1:11" ht="13.5" x14ac:dyDescent="0.25">
      <c r="A1475" s="3">
        <f>TITRES_STAT!B1478</f>
        <v>44160</v>
      </c>
      <c r="B1475" s="6">
        <f>TITRES_STAT!D1478</f>
        <v>1.29</v>
      </c>
      <c r="C1475" s="2">
        <f t="shared" si="173"/>
        <v>0</v>
      </c>
      <c r="D1475" s="2">
        <f t="shared" si="174"/>
        <v>1.302</v>
      </c>
      <c r="E1475" s="2">
        <f t="shared" si="176"/>
        <v>1.2749999999999999</v>
      </c>
      <c r="F1475" s="2">
        <f t="shared" si="177"/>
        <v>1.2875000000000001</v>
      </c>
      <c r="G1475" s="2">
        <f t="shared" si="179"/>
        <v>1.3228</v>
      </c>
      <c r="H1475" s="2">
        <f t="shared" si="175"/>
        <v>1.3550000000000006</v>
      </c>
      <c r="I1475" s="2">
        <f t="array" ref="I1475">SUMPRODUCT(B1459:B1478, (ROW(B1459:B1478)-ROW(B1459)+1)) / (20*21/2)</f>
        <v>1.2791904761904762</v>
      </c>
      <c r="J1475" s="2">
        <f t="shared" si="178"/>
        <v>1.2899347967898802</v>
      </c>
      <c r="K1475" s="2">
        <f t="shared" si="180"/>
        <v>1.2814705717980224</v>
      </c>
    </row>
    <row r="1476" spans="1:11" ht="13.5" x14ac:dyDescent="0.25">
      <c r="A1476" s="3">
        <f>TITRES_STAT!B1479</f>
        <v>44161</v>
      </c>
      <c r="B1476" s="6">
        <f>TITRES_STAT!D1479</f>
        <v>1.29</v>
      </c>
      <c r="C1476" s="2">
        <f t="shared" ref="C1476:C1539" si="181">B1476-B1475</f>
        <v>0</v>
      </c>
      <c r="D1476" s="2">
        <f t="shared" si="174"/>
        <v>1.302</v>
      </c>
      <c r="E1476" s="2">
        <f t="shared" si="176"/>
        <v>1.2809999999999999</v>
      </c>
      <c r="F1476" s="2">
        <f t="shared" si="177"/>
        <v>1.2845</v>
      </c>
      <c r="G1476" s="2">
        <f t="shared" si="179"/>
        <v>1.3236000000000001</v>
      </c>
      <c r="H1476" s="2">
        <f t="shared" si="175"/>
        <v>1.3533500000000007</v>
      </c>
      <c r="I1476" s="2">
        <f t="array" ref="I1476">SUMPRODUCT(B1460:B1479, (ROW(B1460:B1479)-ROW(B1460)+1)) / (20*21/2)</f>
        <v>1.2722380952380954</v>
      </c>
      <c r="J1476" s="2">
        <f t="shared" si="178"/>
        <v>1.2899410066194155</v>
      </c>
      <c r="K1476" s="2">
        <f t="shared" si="180"/>
        <v>1.281805059178492</v>
      </c>
    </row>
    <row r="1477" spans="1:11" ht="13.5" x14ac:dyDescent="0.25">
      <c r="A1477" s="3">
        <f>TITRES_STAT!B1480</f>
        <v>44162</v>
      </c>
      <c r="B1477" s="6">
        <f>TITRES_STAT!D1480</f>
        <v>1.29</v>
      </c>
      <c r="C1477" s="2">
        <f t="shared" si="181"/>
        <v>0</v>
      </c>
      <c r="D1477" s="2">
        <f t="shared" si="174"/>
        <v>1.296</v>
      </c>
      <c r="E1477" s="2">
        <f t="shared" si="176"/>
        <v>1.2869999999999997</v>
      </c>
      <c r="F1477" s="2">
        <f t="shared" si="177"/>
        <v>1.2845</v>
      </c>
      <c r="G1477" s="2">
        <f t="shared" si="179"/>
        <v>1.3233999999999997</v>
      </c>
      <c r="H1477" s="2">
        <f t="shared" si="175"/>
        <v>1.3517000000000003</v>
      </c>
      <c r="I1477" s="2">
        <f t="array" ref="I1477">SUMPRODUCT(B1461:B1480, (ROW(B1461:B1480)-ROW(B1461)+1)) / (20*21/2)</f>
        <v>1.2657142857142858</v>
      </c>
      <c r="J1477" s="2">
        <f t="shared" si="178"/>
        <v>1.2899466250366138</v>
      </c>
      <c r="K1477" s="2">
        <f t="shared" si="180"/>
        <v>1.2821264294067864</v>
      </c>
    </row>
    <row r="1478" spans="1:11" ht="13.5" x14ac:dyDescent="0.25">
      <c r="A1478" s="3">
        <f>TITRES_STAT!B1481</f>
        <v>44165</v>
      </c>
      <c r="B1478" s="6">
        <f>TITRES_STAT!D1481</f>
        <v>1.24</v>
      </c>
      <c r="C1478" s="2">
        <f t="shared" si="181"/>
        <v>-5.0000000000000044E-2</v>
      </c>
      <c r="D1478" s="2">
        <f t="shared" ref="D1478:D1541" si="182">AVERAGE(B1474:B1478)</f>
        <v>1.28</v>
      </c>
      <c r="E1478" s="2">
        <f t="shared" si="176"/>
        <v>1.288</v>
      </c>
      <c r="F1478" s="2">
        <f t="shared" si="177"/>
        <v>1.2829999999999999</v>
      </c>
      <c r="G1478" s="2">
        <f t="shared" si="179"/>
        <v>1.3211999999999995</v>
      </c>
      <c r="H1478" s="2">
        <f t="shared" si="175"/>
        <v>1.3498000000000001</v>
      </c>
      <c r="I1478" s="2">
        <f t="array" ref="I1478">SUMPRODUCT(B1462:B1481, (ROW(B1462:B1481)-ROW(B1462)+1)) / (20*21/2)</f>
        <v>1.2598571428571428</v>
      </c>
      <c r="J1478" s="2">
        <f t="shared" si="178"/>
        <v>1.2851898036045553</v>
      </c>
      <c r="K1478" s="2">
        <f t="shared" si="180"/>
        <v>1.2804744125673047</v>
      </c>
    </row>
    <row r="1479" spans="1:11" ht="13.5" x14ac:dyDescent="0.25">
      <c r="A1479" s="3">
        <f>TITRES_STAT!B1482</f>
        <v>44166</v>
      </c>
      <c r="B1479" s="6">
        <f>TITRES_STAT!D1482</f>
        <v>1.21</v>
      </c>
      <c r="C1479" s="2">
        <f t="shared" si="181"/>
        <v>-3.0000000000000027E-2</v>
      </c>
      <c r="D1479" s="2">
        <f t="shared" si="182"/>
        <v>1.264</v>
      </c>
      <c r="E1479" s="2">
        <f t="shared" si="176"/>
        <v>1.2829999999999999</v>
      </c>
      <c r="F1479" s="2">
        <f t="shared" si="177"/>
        <v>1.2784999999999997</v>
      </c>
      <c r="G1479" s="2">
        <f t="shared" si="179"/>
        <v>1.3171999999999995</v>
      </c>
      <c r="H1479" s="2">
        <f t="shared" si="175"/>
        <v>1.34775</v>
      </c>
      <c r="I1479" s="2">
        <f t="array" ref="I1479">SUMPRODUCT(B1463:B1482, (ROW(B1463:B1482)-ROW(B1463)+1)) / (20*21/2)</f>
        <v>1.2545714285714284</v>
      </c>
      <c r="J1479" s="2">
        <f t="shared" si="178"/>
        <v>1.278028869927931</v>
      </c>
      <c r="K1479" s="2">
        <f t="shared" si="180"/>
        <v>1.2777107101136849</v>
      </c>
    </row>
    <row r="1480" spans="1:11" ht="13.5" x14ac:dyDescent="0.25">
      <c r="A1480" s="3">
        <f>TITRES_STAT!B1483</f>
        <v>44167</v>
      </c>
      <c r="B1480" s="6">
        <f>TITRES_STAT!D1483</f>
        <v>1.21</v>
      </c>
      <c r="C1480" s="2">
        <f t="shared" si="181"/>
        <v>0</v>
      </c>
      <c r="D1480" s="2">
        <f t="shared" si="182"/>
        <v>1.248</v>
      </c>
      <c r="E1480" s="2">
        <f t="shared" si="176"/>
        <v>1.2749999999999999</v>
      </c>
      <c r="F1480" s="2">
        <f t="shared" si="177"/>
        <v>1.2714999999999999</v>
      </c>
      <c r="G1480" s="2">
        <f t="shared" si="179"/>
        <v>1.3135999999999992</v>
      </c>
      <c r="H1480" s="2">
        <f t="shared" si="175"/>
        <v>1.3458999999999997</v>
      </c>
      <c r="I1480" s="2">
        <f t="array" ref="I1480">SUMPRODUCT(B1464:B1483, (ROW(B1464:B1483)-ROW(B1464)+1)) / (20*21/2)</f>
        <v>1.2527142857142857</v>
      </c>
      <c r="J1480" s="2">
        <f t="shared" si="178"/>
        <v>1.2715499299347945</v>
      </c>
      <c r="K1480" s="2">
        <f t="shared" si="180"/>
        <v>1.2750553881484423</v>
      </c>
    </row>
    <row r="1481" spans="1:11" ht="13.5" x14ac:dyDescent="0.25">
      <c r="A1481" s="3">
        <f>TITRES_STAT!B1484</f>
        <v>44168</v>
      </c>
      <c r="B1481" s="6">
        <f>TITRES_STAT!D1484</f>
        <v>1.21</v>
      </c>
      <c r="C1481" s="2">
        <f t="shared" si="181"/>
        <v>0</v>
      </c>
      <c r="D1481" s="2">
        <f t="shared" si="182"/>
        <v>1.232</v>
      </c>
      <c r="E1481" s="2">
        <f t="shared" si="176"/>
        <v>1.2670000000000001</v>
      </c>
      <c r="F1481" s="2">
        <f t="shared" si="177"/>
        <v>1.2654999999999998</v>
      </c>
      <c r="G1481" s="2">
        <f t="shared" si="179"/>
        <v>1.3099999999999992</v>
      </c>
      <c r="H1481" s="2">
        <f t="shared" si="175"/>
        <v>1.3440499999999995</v>
      </c>
      <c r="I1481" s="2">
        <f t="array" ref="I1481">SUMPRODUCT(B1465:B1484, (ROW(B1465:B1484)-ROW(B1465)+1)) / (20*21/2)</f>
        <v>1.2558571428571428</v>
      </c>
      <c r="J1481" s="2">
        <f t="shared" si="178"/>
        <v>1.2656880318457664</v>
      </c>
      <c r="K1481" s="2">
        <f t="shared" si="180"/>
        <v>1.2725041964563466</v>
      </c>
    </row>
    <row r="1482" spans="1:11" ht="13.5" x14ac:dyDescent="0.25">
      <c r="A1482" s="3">
        <f>TITRES_STAT!B1485</f>
        <v>44169</v>
      </c>
      <c r="B1482" s="6">
        <f>TITRES_STAT!D1485</f>
        <v>1.21</v>
      </c>
      <c r="C1482" s="2">
        <f t="shared" si="181"/>
        <v>0</v>
      </c>
      <c r="D1482" s="2">
        <f t="shared" si="182"/>
        <v>1.216</v>
      </c>
      <c r="E1482" s="2">
        <f t="shared" si="176"/>
        <v>1.2560000000000002</v>
      </c>
      <c r="F1482" s="2">
        <f t="shared" si="177"/>
        <v>1.2594999999999998</v>
      </c>
      <c r="G1482" s="2">
        <f t="shared" si="179"/>
        <v>1.3063999999999993</v>
      </c>
      <c r="H1482" s="2">
        <f t="shared" ref="H1482:H1545" si="183">AVERAGE(B1283:B1482)</f>
        <v>1.3421999999999992</v>
      </c>
      <c r="I1482" s="2">
        <f t="array" ref="I1482">SUMPRODUCT(B1466:B1485, (ROW(B1466:B1485)-ROW(B1466)+1)) / (20*21/2)</f>
        <v>1.2588571428571429</v>
      </c>
      <c r="J1482" s="2">
        <f t="shared" si="178"/>
        <v>1.260384409765217</v>
      </c>
      <c r="K1482" s="2">
        <f t="shared" si="180"/>
        <v>1.2700530514972741</v>
      </c>
    </row>
    <row r="1483" spans="1:11" ht="13.5" x14ac:dyDescent="0.25">
      <c r="A1483" s="3">
        <f>TITRES_STAT!B1486</f>
        <v>44172</v>
      </c>
      <c r="B1483" s="6">
        <f>TITRES_STAT!D1486</f>
        <v>1.24</v>
      </c>
      <c r="C1483" s="2">
        <f t="shared" si="181"/>
        <v>3.0000000000000027E-2</v>
      </c>
      <c r="D1483" s="2">
        <f t="shared" si="182"/>
        <v>1.216</v>
      </c>
      <c r="E1483" s="2">
        <f t="shared" si="176"/>
        <v>1.2480000000000002</v>
      </c>
      <c r="F1483" s="2">
        <f t="shared" si="177"/>
        <v>1.2569999999999999</v>
      </c>
      <c r="G1483" s="2">
        <f t="shared" si="179"/>
        <v>1.3033999999999994</v>
      </c>
      <c r="H1483" s="2">
        <f t="shared" si="183"/>
        <v>1.3404999999999989</v>
      </c>
      <c r="I1483" s="2">
        <f t="array" ref="I1483">SUMPRODUCT(B1467:B1486, (ROW(B1467:B1486)-ROW(B1467)+1)) / (20*21/2)</f>
        <v>1.2606190476190475</v>
      </c>
      <c r="J1483" s="2">
        <f t="shared" si="178"/>
        <v>1.2584430374066249</v>
      </c>
      <c r="K1483" s="2">
        <f t="shared" si="180"/>
        <v>1.2688745004581654</v>
      </c>
    </row>
    <row r="1484" spans="1:11" ht="13.5" x14ac:dyDescent="0.25">
      <c r="A1484" s="3">
        <f>TITRES_STAT!B1487</f>
        <v>44173</v>
      </c>
      <c r="B1484" s="6">
        <f>TITRES_STAT!D1487</f>
        <v>1.29</v>
      </c>
      <c r="C1484" s="2">
        <f t="shared" si="181"/>
        <v>5.0000000000000044E-2</v>
      </c>
      <c r="D1484" s="2">
        <f t="shared" si="182"/>
        <v>1.232</v>
      </c>
      <c r="E1484" s="2">
        <f t="shared" ref="E1484:E1547" si="184">AVERAGE(B1475:B1484)</f>
        <v>1.248</v>
      </c>
      <c r="F1484" s="2">
        <f t="shared" si="177"/>
        <v>1.2585</v>
      </c>
      <c r="G1484" s="2">
        <f t="shared" si="179"/>
        <v>1.3013999999999997</v>
      </c>
      <c r="H1484" s="2">
        <f t="shared" si="183"/>
        <v>1.338849999999999</v>
      </c>
      <c r="I1484" s="2">
        <f t="array" ref="I1484">SUMPRODUCT(B1468:B1487, (ROW(B1468:B1487)-ROW(B1468)+1)) / (20*21/2)</f>
        <v>1.2621428571428572</v>
      </c>
      <c r="J1484" s="2">
        <f t="shared" si="178"/>
        <v>1.2614484624155178</v>
      </c>
      <c r="K1484" s="2">
        <f t="shared" si="180"/>
        <v>1.2697029514205902</v>
      </c>
    </row>
    <row r="1485" spans="1:11" ht="13.5" x14ac:dyDescent="0.25">
      <c r="A1485" s="3">
        <f>TITRES_STAT!B1488</f>
        <v>44174</v>
      </c>
      <c r="B1485" s="6">
        <f>TITRES_STAT!D1488</f>
        <v>1.29</v>
      </c>
      <c r="C1485" s="2">
        <f t="shared" si="181"/>
        <v>0</v>
      </c>
      <c r="D1485" s="2">
        <f t="shared" si="182"/>
        <v>1.248</v>
      </c>
      <c r="E1485" s="2">
        <f t="shared" si="184"/>
        <v>1.248</v>
      </c>
      <c r="F1485" s="2">
        <f t="shared" si="177"/>
        <v>1.2614999999999998</v>
      </c>
      <c r="G1485" s="2">
        <f t="shared" si="179"/>
        <v>1.2993999999999997</v>
      </c>
      <c r="H1485" s="2">
        <f t="shared" si="183"/>
        <v>1.3368999999999989</v>
      </c>
      <c r="I1485" s="2">
        <f t="array" ref="I1485">SUMPRODUCT(B1469:B1488, (ROW(B1469:B1488)-ROW(B1469)+1)) / (20*21/2)</f>
        <v>1.2634285714285713</v>
      </c>
      <c r="J1485" s="2">
        <f t="shared" si="178"/>
        <v>1.2641676564711828</v>
      </c>
      <c r="K1485" s="2">
        <f t="shared" si="180"/>
        <v>1.2704989141099787</v>
      </c>
    </row>
    <row r="1486" spans="1:11" ht="13.5" x14ac:dyDescent="0.25">
      <c r="A1486" s="3">
        <f>TITRES_STAT!B1489</f>
        <v>44175</v>
      </c>
      <c r="B1486" s="6">
        <f>TITRES_STAT!D1489</f>
        <v>1.28</v>
      </c>
      <c r="C1486" s="2">
        <f t="shared" si="181"/>
        <v>-1.0000000000000009E-2</v>
      </c>
      <c r="D1486" s="2">
        <f t="shared" si="182"/>
        <v>1.262</v>
      </c>
      <c r="E1486" s="2">
        <f t="shared" si="184"/>
        <v>1.2469999999999997</v>
      </c>
      <c r="F1486" s="2">
        <f t="shared" si="177"/>
        <v>1.2639999999999998</v>
      </c>
      <c r="G1486" s="2">
        <f t="shared" si="179"/>
        <v>1.2971999999999997</v>
      </c>
      <c r="H1486" s="2">
        <f t="shared" si="183"/>
        <v>1.3346499999999981</v>
      </c>
      <c r="I1486" s="2">
        <f t="array" ref="I1486">SUMPRODUCT(B1470:B1489, (ROW(B1470:B1489)-ROW(B1470)+1)) / (20*21/2)</f>
        <v>1.2644761904761903</v>
      </c>
      <c r="J1486" s="2">
        <f t="shared" si="178"/>
        <v>1.2656754987120227</v>
      </c>
      <c r="K1486" s="2">
        <f t="shared" si="180"/>
        <v>1.2708715057135092</v>
      </c>
    </row>
    <row r="1487" spans="1:11" ht="13.5" x14ac:dyDescent="0.25">
      <c r="A1487" s="3">
        <f>TITRES_STAT!B1490</f>
        <v>44176</v>
      </c>
      <c r="B1487" s="6">
        <f>TITRES_STAT!D1490</f>
        <v>1.28</v>
      </c>
      <c r="C1487" s="2">
        <f t="shared" si="181"/>
        <v>0</v>
      </c>
      <c r="D1487" s="2">
        <f t="shared" si="182"/>
        <v>1.2760000000000002</v>
      </c>
      <c r="E1487" s="2">
        <f t="shared" si="184"/>
        <v>1.2459999999999998</v>
      </c>
      <c r="F1487" s="2">
        <f t="shared" si="177"/>
        <v>1.2665</v>
      </c>
      <c r="G1487" s="2">
        <f t="shared" si="179"/>
        <v>1.2949999999999997</v>
      </c>
      <c r="H1487" s="2">
        <f t="shared" si="183"/>
        <v>1.3325999999999982</v>
      </c>
      <c r="I1487" s="2">
        <f t="array" ref="I1487">SUMPRODUCT(B1471:B1490, (ROW(B1471:B1490)-ROW(B1471)+1)) / (20*21/2)</f>
        <v>1.2654285714285711</v>
      </c>
      <c r="J1487" s="2">
        <f t="shared" si="178"/>
        <v>1.2670397369299253</v>
      </c>
      <c r="K1487" s="2">
        <f t="shared" si="180"/>
        <v>1.2712294858816069</v>
      </c>
    </row>
    <row r="1488" spans="1:11" ht="13.5" x14ac:dyDescent="0.25">
      <c r="A1488" s="3">
        <f>TITRES_STAT!B1491</f>
        <v>44179</v>
      </c>
      <c r="B1488" s="6">
        <f>TITRES_STAT!D1491</f>
        <v>1.28</v>
      </c>
      <c r="C1488" s="2">
        <f t="shared" si="181"/>
        <v>0</v>
      </c>
      <c r="D1488" s="2">
        <f t="shared" si="182"/>
        <v>1.2840000000000003</v>
      </c>
      <c r="E1488" s="2">
        <f t="shared" si="184"/>
        <v>1.2499999999999998</v>
      </c>
      <c r="F1488" s="2">
        <f t="shared" si="177"/>
        <v>1.2690000000000001</v>
      </c>
      <c r="G1488" s="2">
        <f t="shared" si="179"/>
        <v>1.2927999999999997</v>
      </c>
      <c r="H1488" s="2">
        <f t="shared" si="183"/>
        <v>1.3305499999999979</v>
      </c>
      <c r="I1488" s="2">
        <f t="array" ref="I1488">SUMPRODUCT(B1472:B1491, (ROW(B1472:B1491)-ROW(B1472)+1)) / (20*21/2)</f>
        <v>1.2702380952380949</v>
      </c>
      <c r="J1488" s="2">
        <f t="shared" si="178"/>
        <v>1.2682740476985039</v>
      </c>
      <c r="K1488" s="2">
        <f t="shared" si="180"/>
        <v>1.2715734276117401</v>
      </c>
    </row>
    <row r="1489" spans="1:11" ht="13.5" x14ac:dyDescent="0.25">
      <c r="A1489" s="3">
        <f>TITRES_STAT!B1492</f>
        <v>44180</v>
      </c>
      <c r="B1489" s="6">
        <f>TITRES_STAT!D1492</f>
        <v>1.28</v>
      </c>
      <c r="C1489" s="2">
        <f t="shared" si="181"/>
        <v>0</v>
      </c>
      <c r="D1489" s="2">
        <f t="shared" si="182"/>
        <v>1.2820000000000003</v>
      </c>
      <c r="E1489" s="2">
        <f t="shared" si="184"/>
        <v>1.2569999999999999</v>
      </c>
      <c r="F1489" s="2">
        <f t="shared" si="177"/>
        <v>1.27</v>
      </c>
      <c r="G1489" s="2">
        <f t="shared" si="179"/>
        <v>1.2913999999999999</v>
      </c>
      <c r="H1489" s="2">
        <f t="shared" si="183"/>
        <v>1.328499999999998</v>
      </c>
      <c r="I1489" s="2">
        <f t="array" ref="I1489">SUMPRODUCT(B1473:B1492, (ROW(B1473:B1492)-ROW(B1473)+1)) / (20*21/2)</f>
        <v>1.2777619047619044</v>
      </c>
      <c r="J1489" s="2">
        <f t="shared" si="178"/>
        <v>1.2693908050605514</v>
      </c>
      <c r="K1489" s="2">
        <f t="shared" si="180"/>
        <v>1.2719038814308876</v>
      </c>
    </row>
    <row r="1490" spans="1:11" ht="13.5" x14ac:dyDescent="0.25">
      <c r="A1490" s="3">
        <f>TITRES_STAT!B1493</f>
        <v>44181</v>
      </c>
      <c r="B1490" s="6">
        <f>TITRES_STAT!D1493</f>
        <v>1.28</v>
      </c>
      <c r="C1490" s="2">
        <f t="shared" si="181"/>
        <v>0</v>
      </c>
      <c r="D1490" s="2">
        <f t="shared" si="182"/>
        <v>1.28</v>
      </c>
      <c r="E1490" s="2">
        <f t="shared" si="184"/>
        <v>1.2639999999999998</v>
      </c>
      <c r="F1490" s="2">
        <f t="shared" si="177"/>
        <v>1.2695000000000003</v>
      </c>
      <c r="G1490" s="2">
        <f t="shared" si="179"/>
        <v>1.29</v>
      </c>
      <c r="H1490" s="2">
        <f t="shared" si="183"/>
        <v>1.3264499999999979</v>
      </c>
      <c r="I1490" s="2">
        <f t="array" ref="I1490">SUMPRODUCT(B1474:B1493, (ROW(B1474:B1493)-ROW(B1474)+1)) / (20*21/2)</f>
        <v>1.2851428571428571</v>
      </c>
      <c r="J1490" s="2">
        <f t="shared" si="178"/>
        <v>1.2704012045785942</v>
      </c>
      <c r="K1490" s="2">
        <f t="shared" si="180"/>
        <v>1.2722213762767354</v>
      </c>
    </row>
    <row r="1491" spans="1:11" ht="13.5" x14ac:dyDescent="0.25">
      <c r="A1491" s="3">
        <f>TITRES_STAT!B1494</f>
        <v>44182</v>
      </c>
      <c r="B1491" s="6">
        <f>TITRES_STAT!D1494</f>
        <v>1.32</v>
      </c>
      <c r="C1491" s="2">
        <f t="shared" si="181"/>
        <v>4.0000000000000036E-2</v>
      </c>
      <c r="D1491" s="2">
        <f t="shared" si="182"/>
        <v>1.288</v>
      </c>
      <c r="E1491" s="2">
        <f t="shared" si="184"/>
        <v>1.2749999999999999</v>
      </c>
      <c r="F1491" s="2">
        <f t="shared" si="177"/>
        <v>1.2710000000000004</v>
      </c>
      <c r="G1491" s="2">
        <f t="shared" si="179"/>
        <v>1.2893999999999999</v>
      </c>
      <c r="H1491" s="2">
        <f t="shared" si="183"/>
        <v>1.3245999999999978</v>
      </c>
      <c r="I1491" s="2">
        <f t="array" ref="I1491">SUMPRODUCT(B1475:B1494, (ROW(B1475:B1494)-ROW(B1475)+1)) / (20*21/2)</f>
        <v>1.2857142857142858</v>
      </c>
      <c r="J1491" s="2">
        <f t="shared" si="178"/>
        <v>1.2751248993806328</v>
      </c>
      <c r="K1491" s="2">
        <f t="shared" si="180"/>
        <v>1.2740950477952948</v>
      </c>
    </row>
    <row r="1492" spans="1:11" ht="13.5" x14ac:dyDescent="0.25">
      <c r="A1492" s="3">
        <f>TITRES_STAT!B1495</f>
        <v>44183</v>
      </c>
      <c r="B1492" s="6">
        <f>TITRES_STAT!D1495</f>
        <v>1.35</v>
      </c>
      <c r="C1492" s="2">
        <f t="shared" si="181"/>
        <v>3.0000000000000027E-2</v>
      </c>
      <c r="D1492" s="2">
        <f t="shared" si="182"/>
        <v>1.302</v>
      </c>
      <c r="E1492" s="2">
        <f t="shared" si="184"/>
        <v>1.2890000000000001</v>
      </c>
      <c r="F1492" s="2">
        <f t="shared" ref="F1492:F1555" si="185">AVERAGE(B1473:B1492)</f>
        <v>1.2725000000000004</v>
      </c>
      <c r="G1492" s="2">
        <f t="shared" si="179"/>
        <v>1.2894000000000003</v>
      </c>
      <c r="H1492" s="2">
        <f t="shared" si="183"/>
        <v>1.3232499999999978</v>
      </c>
      <c r="I1492" s="2">
        <f t="array" ref="I1492">SUMPRODUCT(B1476:B1495, (ROW(B1476:B1495)-ROW(B1476)+1)) / (20*21/2)</f>
        <v>1.2863333333333333</v>
      </c>
      <c r="J1492" s="2">
        <f t="shared" si="178"/>
        <v>1.282255861344382</v>
      </c>
      <c r="K1492" s="2">
        <f t="shared" si="180"/>
        <v>1.2770717125876363</v>
      </c>
    </row>
    <row r="1493" spans="1:11" ht="13.5" x14ac:dyDescent="0.25">
      <c r="A1493" s="3">
        <f>TITRES_STAT!B1496</f>
        <v>44186</v>
      </c>
      <c r="B1493" s="6">
        <f>TITRES_STAT!D1496</f>
        <v>1.35</v>
      </c>
      <c r="C1493" s="2">
        <f t="shared" si="181"/>
        <v>0</v>
      </c>
      <c r="D1493" s="2">
        <f t="shared" si="182"/>
        <v>1.3160000000000001</v>
      </c>
      <c r="E1493" s="2">
        <f t="shared" si="184"/>
        <v>1.3</v>
      </c>
      <c r="F1493" s="2">
        <f t="shared" si="185"/>
        <v>1.2740000000000005</v>
      </c>
      <c r="G1493" s="2">
        <f t="shared" si="179"/>
        <v>1.2893999999999999</v>
      </c>
      <c r="H1493" s="2">
        <f t="shared" si="183"/>
        <v>1.3220999999999981</v>
      </c>
      <c r="I1493" s="2">
        <f t="array" ref="I1493">SUMPRODUCT(B1477:B1496, (ROW(B1477:B1496)-ROW(B1477)+1)) / (20*21/2)</f>
        <v>1.2889047619047618</v>
      </c>
      <c r="J1493" s="2">
        <f t="shared" ref="J1493:J1556" si="186">$J$4*B1493+J1492*(1-$J$4)</f>
        <v>1.2887076840734883</v>
      </c>
      <c r="K1493" s="2">
        <f t="shared" si="180"/>
        <v>1.2799316454273368</v>
      </c>
    </row>
    <row r="1494" spans="1:11" ht="13.5" x14ac:dyDescent="0.25">
      <c r="A1494" s="3">
        <f>TITRES_STAT!B1497</f>
        <v>44187</v>
      </c>
      <c r="B1494" s="6">
        <f>TITRES_STAT!D1497</f>
        <v>1.28</v>
      </c>
      <c r="C1494" s="2">
        <f t="shared" si="181"/>
        <v>-7.0000000000000062E-2</v>
      </c>
      <c r="D1494" s="2">
        <f t="shared" si="182"/>
        <v>1.3160000000000003</v>
      </c>
      <c r="E1494" s="2">
        <f t="shared" si="184"/>
        <v>1.2989999999999999</v>
      </c>
      <c r="F1494" s="2">
        <f t="shared" si="185"/>
        <v>1.2735000000000003</v>
      </c>
      <c r="G1494" s="2">
        <f t="shared" si="179"/>
        <v>1.2880000000000005</v>
      </c>
      <c r="H1494" s="2">
        <f t="shared" si="183"/>
        <v>1.320599999999998</v>
      </c>
      <c r="I1494" s="2">
        <f t="array" ref="I1494">SUMPRODUCT(B1478:B1497, (ROW(B1478:B1497)-ROW(B1478)+1)) / (20*21/2)</f>
        <v>1.2961904761904759</v>
      </c>
      <c r="J1494" s="2">
        <f t="shared" si="186"/>
        <v>1.2878783808283942</v>
      </c>
      <c r="K1494" s="2">
        <f t="shared" si="180"/>
        <v>1.2799343259988138</v>
      </c>
    </row>
    <row r="1495" spans="1:11" ht="13.5" x14ac:dyDescent="0.25">
      <c r="A1495" s="3">
        <f>TITRES_STAT!B1498</f>
        <v>44188</v>
      </c>
      <c r="B1495" s="6">
        <f>TITRES_STAT!D1498</f>
        <v>1.28</v>
      </c>
      <c r="C1495" s="2">
        <f t="shared" si="181"/>
        <v>0</v>
      </c>
      <c r="D1495" s="2">
        <f t="shared" si="182"/>
        <v>1.3160000000000001</v>
      </c>
      <c r="E1495" s="2">
        <f t="shared" si="184"/>
        <v>1.2979999999999998</v>
      </c>
      <c r="F1495" s="2">
        <f t="shared" si="185"/>
        <v>1.2730000000000004</v>
      </c>
      <c r="G1495" s="2">
        <f t="shared" si="179"/>
        <v>1.2874000000000003</v>
      </c>
      <c r="H1495" s="2">
        <f t="shared" si="183"/>
        <v>1.3190999999999982</v>
      </c>
      <c r="I1495" s="2">
        <f t="array" ref="I1495">SUMPRODUCT(B1479:B1498, (ROW(B1479:B1498)-ROW(B1479)+1)) / (20*21/2)</f>
        <v>1.303190476190476</v>
      </c>
      <c r="J1495" s="2">
        <f t="shared" si="186"/>
        <v>1.2871280588447378</v>
      </c>
      <c r="K1495" s="2">
        <f t="shared" si="180"/>
        <v>1.279936901449841</v>
      </c>
    </row>
    <row r="1496" spans="1:11" ht="13.5" x14ac:dyDescent="0.25">
      <c r="A1496" s="3">
        <f>TITRES_STAT!B1499</f>
        <v>44189</v>
      </c>
      <c r="B1496" s="6">
        <f>TITRES_STAT!D1499</f>
        <v>1.3</v>
      </c>
      <c r="C1496" s="2">
        <f t="shared" si="181"/>
        <v>2.0000000000000018E-2</v>
      </c>
      <c r="D1496" s="2">
        <f t="shared" si="182"/>
        <v>1.3120000000000001</v>
      </c>
      <c r="E1496" s="2">
        <f t="shared" si="184"/>
        <v>1.3</v>
      </c>
      <c r="F1496" s="2">
        <f t="shared" si="185"/>
        <v>1.2735000000000001</v>
      </c>
      <c r="G1496" s="2">
        <f t="shared" si="179"/>
        <v>1.2872000000000003</v>
      </c>
      <c r="H1496" s="2">
        <f t="shared" si="183"/>
        <v>1.3176999999999988</v>
      </c>
      <c r="I1496" s="2">
        <f t="array" ref="I1496">SUMPRODUCT(B1480:B1499, (ROW(B1480:B1499)-ROW(B1480)+1)) / (20*21/2)</f>
        <v>1.3058571428571426</v>
      </c>
      <c r="J1496" s="2">
        <f t="shared" si="186"/>
        <v>1.2883539580023817</v>
      </c>
      <c r="K1496" s="2">
        <f t="shared" si="180"/>
        <v>1.2807236896282785</v>
      </c>
    </row>
    <row r="1497" spans="1:11" ht="13.5" x14ac:dyDescent="0.25">
      <c r="A1497" s="3">
        <f>TITRES_STAT!B1500</f>
        <v>44190</v>
      </c>
      <c r="B1497" s="6">
        <f>TITRES_STAT!D1500</f>
        <v>1.35</v>
      </c>
      <c r="C1497" s="2">
        <f t="shared" si="181"/>
        <v>5.0000000000000044E-2</v>
      </c>
      <c r="D1497" s="2">
        <f t="shared" si="182"/>
        <v>1.3120000000000001</v>
      </c>
      <c r="E1497" s="2">
        <f t="shared" si="184"/>
        <v>1.3069999999999999</v>
      </c>
      <c r="F1497" s="2">
        <f t="shared" si="185"/>
        <v>1.2765000000000002</v>
      </c>
      <c r="G1497" s="2">
        <f t="shared" si="179"/>
        <v>1.288</v>
      </c>
      <c r="H1497" s="2">
        <f t="shared" si="183"/>
        <v>1.3165499999999986</v>
      </c>
      <c r="I1497" s="2">
        <f t="array" ref="I1497">SUMPRODUCT(B1481:B1500, (ROW(B1481:B1500)-ROW(B1481)+1)) / (20*21/2)</f>
        <v>1.3051904761904762</v>
      </c>
      <c r="J1497" s="2">
        <f t="shared" si="186"/>
        <v>1.2942250096212025</v>
      </c>
      <c r="K1497" s="2">
        <f t="shared" si="180"/>
        <v>1.2834404076820716</v>
      </c>
    </row>
    <row r="1498" spans="1:11" ht="13.5" x14ac:dyDescent="0.25">
      <c r="A1498" s="3">
        <f>TITRES_STAT!B1501</f>
        <v>44193</v>
      </c>
      <c r="B1498" s="6">
        <f>TITRES_STAT!D1501</f>
        <v>1.35</v>
      </c>
      <c r="C1498" s="2">
        <f t="shared" si="181"/>
        <v>0</v>
      </c>
      <c r="D1498" s="2">
        <f t="shared" si="182"/>
        <v>1.3120000000000001</v>
      </c>
      <c r="E1498" s="2">
        <f t="shared" si="184"/>
        <v>1.3140000000000001</v>
      </c>
      <c r="F1498" s="2">
        <f t="shared" si="185"/>
        <v>1.2820000000000003</v>
      </c>
      <c r="G1498" s="2">
        <f t="shared" si="179"/>
        <v>1.2888000000000002</v>
      </c>
      <c r="H1498" s="2">
        <f t="shared" si="183"/>
        <v>1.3153999999999988</v>
      </c>
      <c r="I1498" s="2">
        <f t="array" ref="I1498">SUMPRODUCT(B1482:B1501, (ROW(B1482:B1501)-ROW(B1482)+1)) / (20*21/2)</f>
        <v>1.3089523809523813</v>
      </c>
      <c r="J1498" s="2">
        <f t="shared" si="186"/>
        <v>1.2995369134668022</v>
      </c>
      <c r="K1498" s="2">
        <f t="shared" si="180"/>
        <v>1.2860505877729709</v>
      </c>
    </row>
    <row r="1499" spans="1:11" ht="13.5" x14ac:dyDescent="0.25">
      <c r="A1499" s="3">
        <f>TITRES_STAT!B1502</f>
        <v>44194</v>
      </c>
      <c r="B1499" s="6">
        <f>TITRES_STAT!D1502</f>
        <v>1.31</v>
      </c>
      <c r="C1499" s="2">
        <f t="shared" si="181"/>
        <v>-4.0000000000000036E-2</v>
      </c>
      <c r="D1499" s="2">
        <f t="shared" si="182"/>
        <v>1.3180000000000001</v>
      </c>
      <c r="E1499" s="2">
        <f t="shared" si="184"/>
        <v>1.3170000000000002</v>
      </c>
      <c r="F1499" s="2">
        <f t="shared" si="185"/>
        <v>1.2870000000000004</v>
      </c>
      <c r="G1499" s="2">
        <f t="shared" si="179"/>
        <v>1.2888000000000002</v>
      </c>
      <c r="H1499" s="2">
        <f t="shared" si="183"/>
        <v>1.3140499999999986</v>
      </c>
      <c r="I1499" s="2">
        <f t="array" ref="I1499">SUMPRODUCT(B1483:B1502, (ROW(B1483:B1502)-ROW(B1483)+1)) / (20*21/2)</f>
        <v>1.3140476190476189</v>
      </c>
      <c r="J1499" s="2">
        <f t="shared" si="186"/>
        <v>1.3005333978985354</v>
      </c>
      <c r="K1499" s="2">
        <f t="shared" si="180"/>
        <v>1.2869897804093249</v>
      </c>
    </row>
    <row r="1500" spans="1:11" ht="13.5" x14ac:dyDescent="0.25">
      <c r="A1500" s="3">
        <f>TITRES_STAT!B1503</f>
        <v>44195</v>
      </c>
      <c r="B1500" s="6">
        <f>TITRES_STAT!D1503</f>
        <v>1.28</v>
      </c>
      <c r="C1500" s="2">
        <f t="shared" si="181"/>
        <v>-3.0000000000000027E-2</v>
      </c>
      <c r="D1500" s="2">
        <f t="shared" si="182"/>
        <v>1.3180000000000001</v>
      </c>
      <c r="E1500" s="2">
        <f t="shared" si="184"/>
        <v>1.3169999999999999</v>
      </c>
      <c r="F1500" s="2">
        <f t="shared" si="185"/>
        <v>1.2905000000000002</v>
      </c>
      <c r="G1500" s="2">
        <f t="shared" si="179"/>
        <v>1.2882000000000005</v>
      </c>
      <c r="H1500" s="2">
        <f t="shared" si="183"/>
        <v>1.3125499999999988</v>
      </c>
      <c r="I1500" s="2">
        <f t="array" ref="I1500">SUMPRODUCT(B1484:B1503, (ROW(B1484:B1503)-ROW(B1484)+1)) / (20*21/2)</f>
        <v>1.3127619047619048</v>
      </c>
      <c r="J1500" s="2">
        <f t="shared" si="186"/>
        <v>1.2985778361939131</v>
      </c>
      <c r="K1500" s="2">
        <f t="shared" si="180"/>
        <v>1.2867156713736652</v>
      </c>
    </row>
    <row r="1501" spans="1:11" ht="13.5" x14ac:dyDescent="0.25">
      <c r="A1501" s="3">
        <f>TITRES_STAT!B1504</f>
        <v>44196</v>
      </c>
      <c r="B1501" s="6">
        <f>TITRES_STAT!D1504</f>
        <v>1.33</v>
      </c>
      <c r="C1501" s="2">
        <f t="shared" si="181"/>
        <v>5.0000000000000044E-2</v>
      </c>
      <c r="D1501" s="2">
        <f t="shared" si="182"/>
        <v>1.3240000000000001</v>
      </c>
      <c r="E1501" s="2">
        <f t="shared" si="184"/>
        <v>1.3180000000000001</v>
      </c>
      <c r="F1501" s="2">
        <f t="shared" si="185"/>
        <v>1.2965000000000004</v>
      </c>
      <c r="G1501" s="2">
        <f t="shared" si="179"/>
        <v>1.2886000000000004</v>
      </c>
      <c r="H1501" s="2">
        <f t="shared" si="183"/>
        <v>1.311499999999999</v>
      </c>
      <c r="I1501" s="2">
        <f t="array" ref="I1501">SUMPRODUCT(B1485:B1504, (ROW(B1485:B1504)-ROW(B1485)+1)) / (20*21/2)</f>
        <v>1.3112380952380953</v>
      </c>
      <c r="J1501" s="2">
        <f t="shared" si="186"/>
        <v>1.3015704232230643</v>
      </c>
      <c r="K1501" s="2">
        <f t="shared" si="180"/>
        <v>1.2884130960256783</v>
      </c>
    </row>
    <row r="1502" spans="1:11" ht="13.5" x14ac:dyDescent="0.25">
      <c r="A1502" s="3">
        <f>TITRES_STAT!B1505</f>
        <v>44200</v>
      </c>
      <c r="B1502" s="6">
        <f>TITRES_STAT!D1505</f>
        <v>1.35</v>
      </c>
      <c r="C1502" s="2">
        <f t="shared" si="181"/>
        <v>2.0000000000000018E-2</v>
      </c>
      <c r="D1502" s="2">
        <f t="shared" si="182"/>
        <v>1.3240000000000003</v>
      </c>
      <c r="E1502" s="2">
        <f t="shared" si="184"/>
        <v>1.3180000000000001</v>
      </c>
      <c r="F1502" s="2">
        <f t="shared" si="185"/>
        <v>1.3035000000000003</v>
      </c>
      <c r="G1502" s="2">
        <f t="shared" si="179"/>
        <v>1.2888000000000002</v>
      </c>
      <c r="H1502" s="2">
        <f t="shared" si="183"/>
        <v>1.3103499999999988</v>
      </c>
      <c r="I1502" s="2">
        <f t="array" ref="I1502">SUMPRODUCT(B1486:B1505, (ROW(B1486:B1505)-ROW(B1486)+1)) / (20*21/2)</f>
        <v>1.3106666666666666</v>
      </c>
      <c r="J1502" s="2">
        <f t="shared" si="186"/>
        <v>1.3061827638684866</v>
      </c>
      <c r="K1502" s="2">
        <f t="shared" si="180"/>
        <v>1.2908282687305537</v>
      </c>
    </row>
    <row r="1503" spans="1:11" ht="13.5" x14ac:dyDescent="0.25">
      <c r="A1503" s="3">
        <f>TITRES_STAT!B1506</f>
        <v>44201</v>
      </c>
      <c r="B1503" s="6">
        <f>TITRES_STAT!D1506</f>
        <v>1.29</v>
      </c>
      <c r="C1503" s="2">
        <f t="shared" si="181"/>
        <v>-6.0000000000000053E-2</v>
      </c>
      <c r="D1503" s="2">
        <f t="shared" si="182"/>
        <v>1.3119999999999998</v>
      </c>
      <c r="E1503" s="2">
        <f t="shared" si="184"/>
        <v>1.3120000000000001</v>
      </c>
      <c r="F1503" s="2">
        <f t="shared" si="185"/>
        <v>1.3060000000000003</v>
      </c>
      <c r="G1503" s="2">
        <f t="shared" si="179"/>
        <v>1.2884000000000002</v>
      </c>
      <c r="H1503" s="2">
        <f t="shared" si="183"/>
        <v>1.3088999999999991</v>
      </c>
      <c r="I1503" s="2">
        <f t="array" ref="I1503">SUMPRODUCT(B1487:B1506, (ROW(B1487:B1506)-ROW(B1487)+1)) / (20*21/2)</f>
        <v>1.3100476190476191</v>
      </c>
      <c r="J1503" s="2">
        <f t="shared" si="186"/>
        <v>1.304641548261964</v>
      </c>
      <c r="K1503" s="2">
        <f t="shared" si="180"/>
        <v>1.2907957876038654</v>
      </c>
    </row>
    <row r="1504" spans="1:11" ht="13.5" x14ac:dyDescent="0.25">
      <c r="A1504" s="3">
        <f>TITRES_STAT!B1507</f>
        <v>44202</v>
      </c>
      <c r="B1504" s="6">
        <f>TITRES_STAT!D1507</f>
        <v>1.29</v>
      </c>
      <c r="C1504" s="2">
        <f t="shared" si="181"/>
        <v>0</v>
      </c>
      <c r="D1504" s="2">
        <f t="shared" si="182"/>
        <v>1.3080000000000001</v>
      </c>
      <c r="E1504" s="2">
        <f t="shared" si="184"/>
        <v>1.3129999999999999</v>
      </c>
      <c r="F1504" s="2">
        <f t="shared" si="185"/>
        <v>1.3060000000000003</v>
      </c>
      <c r="G1504" s="2">
        <f t="shared" si="179"/>
        <v>1.2882000000000002</v>
      </c>
      <c r="H1504" s="2">
        <f t="shared" si="183"/>
        <v>1.3074999999999992</v>
      </c>
      <c r="I1504" s="2">
        <f t="array" ref="I1504">SUMPRODUCT(B1488:B1507, (ROW(B1488:B1507)-ROW(B1488)+1)) / (20*21/2)</f>
        <v>1.3093333333333335</v>
      </c>
      <c r="J1504" s="2">
        <f t="shared" si="186"/>
        <v>1.3032471150941578</v>
      </c>
      <c r="K1504" s="2">
        <f t="shared" si="180"/>
        <v>1.290764580246851</v>
      </c>
    </row>
    <row r="1505" spans="1:11" ht="13.5" x14ac:dyDescent="0.25">
      <c r="A1505" s="3">
        <f>TITRES_STAT!B1508</f>
        <v>44203</v>
      </c>
      <c r="B1505" s="6">
        <f>TITRES_STAT!D1508</f>
        <v>1.3</v>
      </c>
      <c r="C1505" s="2">
        <f t="shared" si="181"/>
        <v>1.0000000000000009E-2</v>
      </c>
      <c r="D1505" s="2">
        <f t="shared" si="182"/>
        <v>1.3119999999999998</v>
      </c>
      <c r="E1505" s="2">
        <f t="shared" si="184"/>
        <v>1.3150000000000002</v>
      </c>
      <c r="F1505" s="2">
        <f t="shared" si="185"/>
        <v>1.3065</v>
      </c>
      <c r="G1505" s="2">
        <f t="shared" si="179"/>
        <v>1.2872000000000003</v>
      </c>
      <c r="H1505" s="2">
        <f t="shared" si="183"/>
        <v>1.3061499999999995</v>
      </c>
      <c r="I1505" s="2">
        <f t="array" ref="I1505">SUMPRODUCT(B1489:B1508, (ROW(B1489:B1508)-ROW(B1489)+1)) / (20*21/2)</f>
        <v>1.3085238095238094</v>
      </c>
      <c r="J1505" s="2">
        <f t="shared" si="186"/>
        <v>1.3029378660375714</v>
      </c>
      <c r="K1505" s="2">
        <f t="shared" si="180"/>
        <v>1.291126753570504</v>
      </c>
    </row>
    <row r="1506" spans="1:11" ht="13.5" x14ac:dyDescent="0.25">
      <c r="A1506" s="3">
        <f>TITRES_STAT!B1509</f>
        <v>44204</v>
      </c>
      <c r="B1506" s="6">
        <f>TITRES_STAT!D1509</f>
        <v>1.3</v>
      </c>
      <c r="C1506" s="2">
        <f t="shared" si="181"/>
        <v>0</v>
      </c>
      <c r="D1506" s="2">
        <f t="shared" si="182"/>
        <v>1.306</v>
      </c>
      <c r="E1506" s="2">
        <f t="shared" si="184"/>
        <v>1.3150000000000002</v>
      </c>
      <c r="F1506" s="2">
        <f t="shared" si="185"/>
        <v>1.3074999999999999</v>
      </c>
      <c r="G1506" s="2">
        <f t="shared" si="179"/>
        <v>1.2862</v>
      </c>
      <c r="H1506" s="2">
        <f t="shared" si="183"/>
        <v>1.3047999999999993</v>
      </c>
      <c r="I1506" s="2">
        <f t="array" ref="I1506">SUMPRODUCT(B1490:B1509, (ROW(B1490:B1509)-ROW(B1490)+1)) / (20*21/2)</f>
        <v>1.3076190476190477</v>
      </c>
      <c r="J1506" s="2">
        <f t="shared" si="186"/>
        <v>1.3026580692720884</v>
      </c>
      <c r="K1506" s="2">
        <f t="shared" si="180"/>
        <v>1.2914747240187197</v>
      </c>
    </row>
    <row r="1507" spans="1:11" ht="13.5" x14ac:dyDescent="0.25">
      <c r="A1507" s="3">
        <f>TITRES_STAT!B1510</f>
        <v>44207</v>
      </c>
      <c r="B1507" s="6">
        <f>TITRES_STAT!D1510</f>
        <v>1.3</v>
      </c>
      <c r="C1507" s="2">
        <f t="shared" si="181"/>
        <v>0</v>
      </c>
      <c r="D1507" s="2">
        <f t="shared" si="182"/>
        <v>1.2959999999999998</v>
      </c>
      <c r="E1507" s="2">
        <f t="shared" si="184"/>
        <v>1.3100000000000003</v>
      </c>
      <c r="F1507" s="2">
        <f t="shared" si="185"/>
        <v>1.3085</v>
      </c>
      <c r="G1507" s="2">
        <f t="shared" si="179"/>
        <v>1.2864000000000002</v>
      </c>
      <c r="H1507" s="2">
        <f t="shared" si="183"/>
        <v>1.3034499999999991</v>
      </c>
      <c r="I1507" s="2">
        <f t="array" ref="I1507">SUMPRODUCT(B1491:B1510, (ROW(B1491:B1510)-ROW(B1491)+1)) / (20*21/2)</f>
        <v>1.3066190476190476</v>
      </c>
      <c r="J1507" s="2">
        <f t="shared" si="186"/>
        <v>1.3024049198176038</v>
      </c>
      <c r="K1507" s="2">
        <f t="shared" si="180"/>
        <v>1.2918090485670053</v>
      </c>
    </row>
    <row r="1508" spans="1:11" ht="13.5" x14ac:dyDescent="0.25">
      <c r="A1508" s="3">
        <f>TITRES_STAT!B1511</f>
        <v>44208</v>
      </c>
      <c r="B1508" s="6">
        <f>TITRES_STAT!D1511</f>
        <v>1.3</v>
      </c>
      <c r="C1508" s="2">
        <f t="shared" si="181"/>
        <v>0</v>
      </c>
      <c r="D1508" s="2">
        <f t="shared" si="182"/>
        <v>1.2979999999999998</v>
      </c>
      <c r="E1508" s="2">
        <f t="shared" si="184"/>
        <v>1.3050000000000002</v>
      </c>
      <c r="F1508" s="2">
        <f t="shared" si="185"/>
        <v>1.3095000000000003</v>
      </c>
      <c r="G1508" s="2">
        <f t="shared" si="179"/>
        <v>1.2870000000000001</v>
      </c>
      <c r="H1508" s="2">
        <f t="shared" si="183"/>
        <v>1.3020999999999989</v>
      </c>
      <c r="I1508" s="2">
        <f t="array" ref="I1508">SUMPRODUCT(B1492:B1511, (ROW(B1492:B1511)-ROW(B1492)+1)) / (20*21/2)</f>
        <v>1.3055238095238093</v>
      </c>
      <c r="J1508" s="2">
        <f t="shared" si="186"/>
        <v>1.3021758798349747</v>
      </c>
      <c r="K1508" s="2">
        <f t="shared" si="180"/>
        <v>1.2921302623486914</v>
      </c>
    </row>
    <row r="1509" spans="1:11" ht="13.5" x14ac:dyDescent="0.25">
      <c r="A1509" s="3">
        <f>TITRES_STAT!B1512</f>
        <v>44209</v>
      </c>
      <c r="B1509" s="6">
        <f>TITRES_STAT!D1512</f>
        <v>1.3</v>
      </c>
      <c r="C1509" s="2">
        <f t="shared" si="181"/>
        <v>0</v>
      </c>
      <c r="D1509" s="2">
        <f t="shared" si="182"/>
        <v>1.3</v>
      </c>
      <c r="E1509" s="2">
        <f t="shared" si="184"/>
        <v>1.3040000000000003</v>
      </c>
      <c r="F1509" s="2">
        <f t="shared" si="185"/>
        <v>1.3105000000000002</v>
      </c>
      <c r="G1509" s="2">
        <f t="shared" si="179"/>
        <v>1.2869999999999999</v>
      </c>
      <c r="H1509" s="2">
        <f t="shared" si="183"/>
        <v>1.300749999999999</v>
      </c>
      <c r="I1509" s="2">
        <f t="array" ref="I1509">SUMPRODUCT(B1493:B1512, (ROW(B1493:B1512)-ROW(B1493)+1)) / (20*21/2)</f>
        <v>1.3016666666666667</v>
      </c>
      <c r="J1509" s="2">
        <f t="shared" si="186"/>
        <v>1.3019686531840249</v>
      </c>
      <c r="K1509" s="2">
        <f t="shared" si="180"/>
        <v>1.2924388795114878</v>
      </c>
    </row>
    <row r="1510" spans="1:11" ht="13.5" x14ac:dyDescent="0.25">
      <c r="A1510" s="3">
        <f>TITRES_STAT!B1513</f>
        <v>44211</v>
      </c>
      <c r="B1510" s="6">
        <f>TITRES_STAT!D1513</f>
        <v>1.3</v>
      </c>
      <c r="C1510" s="2">
        <f t="shared" si="181"/>
        <v>0</v>
      </c>
      <c r="D1510" s="2">
        <f t="shared" si="182"/>
        <v>1.3</v>
      </c>
      <c r="E1510" s="2">
        <f t="shared" si="184"/>
        <v>1.3060000000000003</v>
      </c>
      <c r="F1510" s="2">
        <f t="shared" si="185"/>
        <v>1.3115000000000001</v>
      </c>
      <c r="G1510" s="2">
        <f t="shared" si="179"/>
        <v>1.286</v>
      </c>
      <c r="H1510" s="2">
        <f t="shared" si="183"/>
        <v>1.299599999999999</v>
      </c>
      <c r="I1510" s="2">
        <f t="array" ref="I1510">SUMPRODUCT(B1494:B1513, (ROW(B1494:B1513)-ROW(B1494)+1)) / (20*21/2)</f>
        <v>1.3039047619047619</v>
      </c>
      <c r="J1510" s="2">
        <f t="shared" si="186"/>
        <v>1.3017811624045939</v>
      </c>
      <c r="K1510" s="2">
        <f t="shared" si="180"/>
        <v>1.2927353940404491</v>
      </c>
    </row>
    <row r="1511" spans="1:11" ht="13.5" x14ac:dyDescent="0.25">
      <c r="A1511" s="3">
        <f>TITRES_STAT!B1514</f>
        <v>44214</v>
      </c>
      <c r="B1511" s="6">
        <f>TITRES_STAT!D1514</f>
        <v>1.3</v>
      </c>
      <c r="C1511" s="2">
        <f t="shared" si="181"/>
        <v>0</v>
      </c>
      <c r="D1511" s="2">
        <f t="shared" si="182"/>
        <v>1.3</v>
      </c>
      <c r="E1511" s="2">
        <f t="shared" si="184"/>
        <v>1.3030000000000004</v>
      </c>
      <c r="F1511" s="2">
        <f t="shared" si="185"/>
        <v>1.3105000000000002</v>
      </c>
      <c r="G1511" s="2">
        <f t="shared" si="179"/>
        <v>1.2853999999999999</v>
      </c>
      <c r="H1511" s="2">
        <f t="shared" si="183"/>
        <v>1.2984499999999988</v>
      </c>
      <c r="I1511" s="2">
        <f t="array" ref="I1511">SUMPRODUCT(B1495:B1514, (ROW(B1495:B1514)-ROW(B1495)+1)) / (20*21/2)</f>
        <v>1.3100476190476191</v>
      </c>
      <c r="J1511" s="2">
        <f t="shared" si="186"/>
        <v>1.3016115278898706</v>
      </c>
      <c r="K1511" s="2">
        <f t="shared" si="180"/>
        <v>1.2930202805486668</v>
      </c>
    </row>
    <row r="1512" spans="1:11" ht="13.5" x14ac:dyDescent="0.25">
      <c r="A1512" s="3">
        <f>TITRES_STAT!B1515</f>
        <v>44215</v>
      </c>
      <c r="B1512" s="6">
        <f>TITRES_STAT!D1515</f>
        <v>1.27</v>
      </c>
      <c r="C1512" s="2">
        <f t="shared" si="181"/>
        <v>-3.0000000000000027E-2</v>
      </c>
      <c r="D1512" s="2">
        <f t="shared" si="182"/>
        <v>1.294</v>
      </c>
      <c r="E1512" s="2">
        <f t="shared" si="184"/>
        <v>1.2950000000000002</v>
      </c>
      <c r="F1512" s="2">
        <f t="shared" si="185"/>
        <v>1.3065000000000002</v>
      </c>
      <c r="G1512" s="2">
        <f t="shared" si="179"/>
        <v>1.2841999999999996</v>
      </c>
      <c r="H1512" s="2">
        <f t="shared" si="183"/>
        <v>1.2971499999999987</v>
      </c>
      <c r="I1512" s="2">
        <f t="array" ref="I1512">SUMPRODUCT(B1496:B1515, (ROW(B1496:B1515)-ROW(B1496)+1)) / (20*21/2)</f>
        <v>1.3167142857142859</v>
      </c>
      <c r="J1512" s="2">
        <f t="shared" si="186"/>
        <v>1.2986009061860733</v>
      </c>
      <c r="K1512" s="2">
        <f t="shared" si="180"/>
        <v>1.2921175244487191</v>
      </c>
    </row>
    <row r="1513" spans="1:11" ht="13.5" x14ac:dyDescent="0.25">
      <c r="A1513" s="3">
        <f>TITRES_STAT!B1516</f>
        <v>44216</v>
      </c>
      <c r="B1513" s="6">
        <f>TITRES_STAT!D1516</f>
        <v>1.33</v>
      </c>
      <c r="C1513" s="2">
        <f t="shared" si="181"/>
        <v>6.0000000000000053E-2</v>
      </c>
      <c r="D1513" s="2">
        <f t="shared" si="182"/>
        <v>1.3</v>
      </c>
      <c r="E1513" s="2">
        <f t="shared" si="184"/>
        <v>1.2989999999999999</v>
      </c>
      <c r="F1513" s="2">
        <f t="shared" si="185"/>
        <v>1.3055000000000003</v>
      </c>
      <c r="G1513" s="2">
        <f t="shared" si="179"/>
        <v>1.2849999999999997</v>
      </c>
      <c r="H1513" s="2">
        <f t="shared" si="183"/>
        <v>1.2961499999999986</v>
      </c>
      <c r="I1513" s="2">
        <f t="array" ref="I1513">SUMPRODUCT(B1497:B1516, (ROW(B1497:B1516)-ROW(B1497)+1)) / (20*21/2)</f>
        <v>1.3276666666666668</v>
      </c>
      <c r="J1513" s="2">
        <f t="shared" si="186"/>
        <v>1.301591296073114</v>
      </c>
      <c r="K1513" s="2">
        <f t="shared" si="180"/>
        <v>1.29360311172524</v>
      </c>
    </row>
    <row r="1514" spans="1:11" ht="13.5" x14ac:dyDescent="0.25">
      <c r="A1514" s="3">
        <f>TITRES_STAT!B1517</f>
        <v>44217</v>
      </c>
      <c r="B1514" s="6">
        <f>TITRES_STAT!D1517</f>
        <v>1.37</v>
      </c>
      <c r="C1514" s="2">
        <f t="shared" si="181"/>
        <v>4.0000000000000036E-2</v>
      </c>
      <c r="D1514" s="2">
        <f t="shared" si="182"/>
        <v>1.3140000000000001</v>
      </c>
      <c r="E1514" s="2">
        <f t="shared" si="184"/>
        <v>1.3069999999999999</v>
      </c>
      <c r="F1514" s="2">
        <f t="shared" si="185"/>
        <v>1.3100000000000003</v>
      </c>
      <c r="G1514" s="2">
        <f t="shared" si="179"/>
        <v>1.2871999999999997</v>
      </c>
      <c r="H1514" s="2">
        <f t="shared" si="183"/>
        <v>1.2953999999999986</v>
      </c>
      <c r="I1514" s="2">
        <f t="array" ref="I1514">SUMPRODUCT(B1498:B1517, (ROW(B1498:B1517)-ROW(B1498)+1)) / (20*21/2)</f>
        <v>1.3322857142857141</v>
      </c>
      <c r="J1514" s="2">
        <f t="shared" si="186"/>
        <v>1.3081064107328173</v>
      </c>
      <c r="K1514" s="2">
        <f t="shared" si="180"/>
        <v>1.2965990681281718</v>
      </c>
    </row>
    <row r="1515" spans="1:11" ht="13.5" x14ac:dyDescent="0.25">
      <c r="A1515" s="3">
        <f>TITRES_STAT!B1518</f>
        <v>44218</v>
      </c>
      <c r="B1515" s="6">
        <f>TITRES_STAT!D1518</f>
        <v>1.38</v>
      </c>
      <c r="C1515" s="2">
        <f t="shared" si="181"/>
        <v>9.9999999999997868E-3</v>
      </c>
      <c r="D1515" s="2">
        <f t="shared" si="182"/>
        <v>1.33</v>
      </c>
      <c r="E1515" s="2">
        <f t="shared" si="184"/>
        <v>1.3149999999999999</v>
      </c>
      <c r="F1515" s="2">
        <f t="shared" si="185"/>
        <v>1.3150000000000002</v>
      </c>
      <c r="G1515" s="2">
        <f t="shared" si="179"/>
        <v>1.2901999999999998</v>
      </c>
      <c r="H1515" s="2">
        <f t="shared" si="183"/>
        <v>1.2946999999999989</v>
      </c>
      <c r="I1515" s="2">
        <f t="array" ref="I1515">SUMPRODUCT(B1499:B1518, (ROW(B1499:B1518)-ROW(B1499)+1)) / (20*21/2)</f>
        <v>1.3368095238095239</v>
      </c>
      <c r="J1515" s="2">
        <f t="shared" si="186"/>
        <v>1.3149534192344539</v>
      </c>
      <c r="K1515" s="2">
        <f t="shared" si="180"/>
        <v>1.2998696929074594</v>
      </c>
    </row>
    <row r="1516" spans="1:11" ht="13.5" x14ac:dyDescent="0.25">
      <c r="A1516" s="3">
        <f>TITRES_STAT!B1519</f>
        <v>44221</v>
      </c>
      <c r="B1516" s="6">
        <f>TITRES_STAT!D1519</f>
        <v>1.43</v>
      </c>
      <c r="C1516" s="2">
        <f t="shared" si="181"/>
        <v>5.0000000000000044E-2</v>
      </c>
      <c r="D1516" s="2">
        <f t="shared" si="182"/>
        <v>1.3559999999999999</v>
      </c>
      <c r="E1516" s="2">
        <f t="shared" si="184"/>
        <v>1.3279999999999998</v>
      </c>
      <c r="F1516" s="2">
        <f t="shared" si="185"/>
        <v>1.3215000000000003</v>
      </c>
      <c r="G1516" s="2">
        <f t="shared" si="179"/>
        <v>1.2941999999999998</v>
      </c>
      <c r="H1516" s="2">
        <f t="shared" si="183"/>
        <v>1.2942499999999988</v>
      </c>
      <c r="I1516" s="2">
        <f t="array" ref="I1516">SUMPRODUCT(B1500:B1519, (ROW(B1500:B1519)-ROW(B1500)+1)) / (20*21/2)</f>
        <v>1.3412380952380951</v>
      </c>
      <c r="J1516" s="2">
        <f t="shared" si="186"/>
        <v>1.3259102364502202</v>
      </c>
      <c r="K1516" s="2">
        <f t="shared" si="180"/>
        <v>1.304972842205206</v>
      </c>
    </row>
    <row r="1517" spans="1:11" ht="13.5" x14ac:dyDescent="0.25">
      <c r="A1517" s="3">
        <f>TITRES_STAT!B1520</f>
        <v>44222</v>
      </c>
      <c r="B1517" s="6">
        <f>TITRES_STAT!D1520</f>
        <v>1.37</v>
      </c>
      <c r="C1517" s="2">
        <f t="shared" si="181"/>
        <v>-5.9999999999999831E-2</v>
      </c>
      <c r="D1517" s="2">
        <f t="shared" si="182"/>
        <v>1.3759999999999999</v>
      </c>
      <c r="E1517" s="2">
        <f t="shared" si="184"/>
        <v>1.3350000000000002</v>
      </c>
      <c r="F1517" s="2">
        <f t="shared" si="185"/>
        <v>1.3225000000000002</v>
      </c>
      <c r="G1517" s="2">
        <f t="shared" si="179"/>
        <v>1.2969999999999999</v>
      </c>
      <c r="H1517" s="2">
        <f t="shared" si="183"/>
        <v>1.2934999999999985</v>
      </c>
      <c r="I1517" s="2">
        <f t="array" ref="I1517">SUMPRODUCT(B1501:B1520, (ROW(B1501:B1520)-ROW(B1501)+1)) / (20*21/2)</f>
        <v>1.3415714285714284</v>
      </c>
      <c r="J1517" s="2">
        <f t="shared" si="186"/>
        <v>1.3301092615501993</v>
      </c>
      <c r="K1517" s="2">
        <f t="shared" si="180"/>
        <v>1.3075229268246098</v>
      </c>
    </row>
    <row r="1518" spans="1:11" ht="13.5" x14ac:dyDescent="0.25">
      <c r="A1518" s="3">
        <f>TITRES_STAT!B1521</f>
        <v>44223</v>
      </c>
      <c r="B1518" s="6">
        <f>TITRES_STAT!D1521</f>
        <v>1.37</v>
      </c>
      <c r="C1518" s="2">
        <f t="shared" si="181"/>
        <v>0</v>
      </c>
      <c r="D1518" s="2">
        <f t="shared" si="182"/>
        <v>1.3839999999999999</v>
      </c>
      <c r="E1518" s="2">
        <f t="shared" si="184"/>
        <v>1.3420000000000001</v>
      </c>
      <c r="F1518" s="2">
        <f t="shared" si="185"/>
        <v>1.3235000000000003</v>
      </c>
      <c r="G1518" s="2">
        <f t="shared" si="179"/>
        <v>1.2997999999999998</v>
      </c>
      <c r="H1518" s="2">
        <f t="shared" si="183"/>
        <v>1.2929499999999987</v>
      </c>
      <c r="I1518" s="2">
        <f t="array" ref="I1518">SUMPRODUCT(B1502:B1521, (ROW(B1502:B1521)-ROW(B1502)+1)) / (20*21/2)</f>
        <v>1.3416666666666666</v>
      </c>
      <c r="J1518" s="2">
        <f t="shared" si="186"/>
        <v>1.3339083794977993</v>
      </c>
      <c r="K1518" s="2">
        <f t="shared" si="180"/>
        <v>1.3099730081256056</v>
      </c>
    </row>
    <row r="1519" spans="1:11" ht="13.5" x14ac:dyDescent="0.25">
      <c r="A1519" s="3">
        <f>TITRES_STAT!B1522</f>
        <v>44224</v>
      </c>
      <c r="B1519" s="6">
        <f>TITRES_STAT!D1522</f>
        <v>1.37</v>
      </c>
      <c r="C1519" s="2">
        <f t="shared" si="181"/>
        <v>0</v>
      </c>
      <c r="D1519" s="2">
        <f t="shared" si="182"/>
        <v>1.3839999999999999</v>
      </c>
      <c r="E1519" s="2">
        <f t="shared" si="184"/>
        <v>1.3490000000000002</v>
      </c>
      <c r="F1519" s="2">
        <f t="shared" si="185"/>
        <v>1.3265000000000002</v>
      </c>
      <c r="G1519" s="2">
        <f t="shared" si="179"/>
        <v>1.3019999999999996</v>
      </c>
      <c r="H1519" s="2">
        <f t="shared" si="183"/>
        <v>1.2923999999999987</v>
      </c>
      <c r="I1519" s="2">
        <f t="array" ref="I1519">SUMPRODUCT(B1503:B1522, (ROW(B1503:B1522)-ROW(B1503)+1)) / (20*21/2)</f>
        <v>1.3455714285714286</v>
      </c>
      <c r="J1519" s="2">
        <f t="shared" si="186"/>
        <v>1.337345676688485</v>
      </c>
      <c r="K1519" s="2">
        <f t="shared" si="180"/>
        <v>1.3123270078069544</v>
      </c>
    </row>
    <row r="1520" spans="1:11" ht="13.5" x14ac:dyDescent="0.25">
      <c r="A1520" s="3">
        <f>TITRES_STAT!B1523</f>
        <v>44225</v>
      </c>
      <c r="B1520" s="6">
        <f>TITRES_STAT!D1523</f>
        <v>1.33</v>
      </c>
      <c r="C1520" s="2">
        <f t="shared" si="181"/>
        <v>-4.0000000000000036E-2</v>
      </c>
      <c r="D1520" s="2">
        <f t="shared" si="182"/>
        <v>1.3740000000000001</v>
      </c>
      <c r="E1520" s="2">
        <f t="shared" si="184"/>
        <v>1.3520000000000001</v>
      </c>
      <c r="F1520" s="2">
        <f t="shared" si="185"/>
        <v>1.3290000000000002</v>
      </c>
      <c r="G1520" s="2">
        <f t="shared" si="179"/>
        <v>1.3027999999999997</v>
      </c>
      <c r="H1520" s="2">
        <f t="shared" si="183"/>
        <v>1.2916499999999989</v>
      </c>
      <c r="I1520" s="2">
        <f t="array" ref="I1520">SUMPRODUCT(B1504:B1523, (ROW(B1504:B1523)-ROW(B1504)+1)) / (20*21/2)</f>
        <v>1.3493809523809526</v>
      </c>
      <c r="J1520" s="2">
        <f t="shared" si="186"/>
        <v>1.3366460884324389</v>
      </c>
      <c r="K1520" s="2">
        <f t="shared" si="180"/>
        <v>1.313020066324329</v>
      </c>
    </row>
    <row r="1521" spans="1:11" ht="13.5" x14ac:dyDescent="0.25">
      <c r="A1521" s="3">
        <f>TITRES_STAT!B1524</f>
        <v>44228</v>
      </c>
      <c r="B1521" s="6">
        <f>TITRES_STAT!D1524</f>
        <v>1.33</v>
      </c>
      <c r="C1521" s="2">
        <f t="shared" si="181"/>
        <v>0</v>
      </c>
      <c r="D1521" s="2">
        <f t="shared" si="182"/>
        <v>1.3540000000000001</v>
      </c>
      <c r="E1521" s="2">
        <f t="shared" si="184"/>
        <v>1.355</v>
      </c>
      <c r="F1521" s="2">
        <f t="shared" si="185"/>
        <v>1.3290000000000002</v>
      </c>
      <c r="G1521" s="2">
        <f t="shared" si="179"/>
        <v>1.3035999999999999</v>
      </c>
      <c r="H1521" s="2">
        <f t="shared" si="183"/>
        <v>1.2908999999999988</v>
      </c>
      <c r="I1521" s="2">
        <f t="array" ref="I1521">SUMPRODUCT(B1505:B1524, (ROW(B1505:B1524)-ROW(B1505)+1)) / (20*21/2)</f>
        <v>1.3566190476190476</v>
      </c>
      <c r="J1521" s="2">
        <f t="shared" si="186"/>
        <v>1.3360131276293497</v>
      </c>
      <c r="K1521" s="2">
        <f t="shared" si="180"/>
        <v>1.3136859460763162</v>
      </c>
    </row>
    <row r="1522" spans="1:11" ht="13.5" x14ac:dyDescent="0.25">
      <c r="A1522" s="3">
        <f>TITRES_STAT!B1525</f>
        <v>44229</v>
      </c>
      <c r="B1522" s="6">
        <f>TITRES_STAT!D1525</f>
        <v>1.37</v>
      </c>
      <c r="C1522" s="2">
        <f t="shared" si="181"/>
        <v>4.0000000000000036E-2</v>
      </c>
      <c r="D1522" s="2">
        <f t="shared" si="182"/>
        <v>1.3540000000000001</v>
      </c>
      <c r="E1522" s="2">
        <f t="shared" si="184"/>
        <v>1.3650000000000002</v>
      </c>
      <c r="F1522" s="2">
        <f t="shared" si="185"/>
        <v>1.3300000000000003</v>
      </c>
      <c r="G1522" s="2">
        <f t="shared" ref="G1522:G1585" si="187">AVERAGE(B1473:B1522)</f>
        <v>1.3045999999999998</v>
      </c>
      <c r="H1522" s="2">
        <f t="shared" si="183"/>
        <v>1.2903499999999992</v>
      </c>
      <c r="I1522" s="2">
        <f t="array" ref="I1522">SUMPRODUCT(B1506:B1525, (ROW(B1506:B1525)-ROW(B1506)+1)) / (20*21/2)</f>
        <v>1.3594761904761903</v>
      </c>
      <c r="J1522" s="2">
        <f t="shared" si="186"/>
        <v>1.3392499726170306</v>
      </c>
      <c r="K1522" s="2">
        <f t="shared" si="180"/>
        <v>1.3158943403478331</v>
      </c>
    </row>
    <row r="1523" spans="1:11" ht="13.5" x14ac:dyDescent="0.25">
      <c r="A1523" s="3">
        <f>TITRES_STAT!B1526</f>
        <v>44230</v>
      </c>
      <c r="B1523" s="6">
        <f>TITRES_STAT!D1526</f>
        <v>1.37</v>
      </c>
      <c r="C1523" s="2">
        <f t="shared" si="181"/>
        <v>0</v>
      </c>
      <c r="D1523" s="2">
        <f t="shared" si="182"/>
        <v>1.3540000000000001</v>
      </c>
      <c r="E1523" s="2">
        <f t="shared" si="184"/>
        <v>1.3690000000000002</v>
      </c>
      <c r="F1523" s="2">
        <f t="shared" si="185"/>
        <v>1.3340000000000001</v>
      </c>
      <c r="G1523" s="2">
        <f t="shared" si="187"/>
        <v>1.3055999999999996</v>
      </c>
      <c r="H1523" s="2">
        <f t="shared" si="183"/>
        <v>1.2897999999999994</v>
      </c>
      <c r="I1523" s="2">
        <f t="array" ref="I1523">SUMPRODUCT(B1507:B1526, (ROW(B1507:B1526)-ROW(B1507)+1)) / (20*21/2)</f>
        <v>1.3686666666666667</v>
      </c>
      <c r="J1523" s="2">
        <f t="shared" si="186"/>
        <v>1.3421785466535039</v>
      </c>
      <c r="K1523" s="2">
        <f t="shared" ref="K1523:K1586" si="188">$K$4*B1523+(1-$K$4)*K1522</f>
        <v>1.3180161309224279</v>
      </c>
    </row>
    <row r="1524" spans="1:11" ht="13.5" x14ac:dyDescent="0.25">
      <c r="A1524" s="3">
        <f>TITRES_STAT!B1527</f>
        <v>44231</v>
      </c>
      <c r="B1524" s="6">
        <f>TITRES_STAT!D1527</f>
        <v>1.41</v>
      </c>
      <c r="C1524" s="2">
        <f t="shared" si="181"/>
        <v>3.9999999999999813E-2</v>
      </c>
      <c r="D1524" s="2">
        <f t="shared" si="182"/>
        <v>1.3620000000000001</v>
      </c>
      <c r="E1524" s="2">
        <f t="shared" si="184"/>
        <v>1.373</v>
      </c>
      <c r="F1524" s="2">
        <f t="shared" si="185"/>
        <v>1.34</v>
      </c>
      <c r="G1524" s="2">
        <f t="shared" si="187"/>
        <v>1.3079999999999996</v>
      </c>
      <c r="H1524" s="2">
        <f t="shared" si="183"/>
        <v>1.2894499999999993</v>
      </c>
      <c r="I1524" s="2">
        <f t="array" ref="I1524">SUMPRODUCT(B1508:B1527, (ROW(B1508:B1527)-ROW(B1508)+1)) / (20*21/2)</f>
        <v>1.3810000000000002</v>
      </c>
      <c r="J1524" s="2">
        <f t="shared" si="186"/>
        <v>1.3486377326865036</v>
      </c>
      <c r="K1524" s="2">
        <f t="shared" si="188"/>
        <v>1.3216233414744893</v>
      </c>
    </row>
    <row r="1525" spans="1:11" ht="13.5" x14ac:dyDescent="0.25">
      <c r="A1525" s="3">
        <f>TITRES_STAT!B1528</f>
        <v>44232</v>
      </c>
      <c r="B1525" s="6">
        <f>TITRES_STAT!D1528</f>
        <v>1.37</v>
      </c>
      <c r="C1525" s="2">
        <f t="shared" si="181"/>
        <v>-3.9999999999999813E-2</v>
      </c>
      <c r="D1525" s="2">
        <f t="shared" si="182"/>
        <v>1.37</v>
      </c>
      <c r="E1525" s="2">
        <f t="shared" si="184"/>
        <v>1.3720000000000003</v>
      </c>
      <c r="F1525" s="2">
        <f t="shared" si="185"/>
        <v>1.3435000000000001</v>
      </c>
      <c r="G1525" s="2">
        <f t="shared" si="187"/>
        <v>1.3095999999999994</v>
      </c>
      <c r="H1525" s="2">
        <f t="shared" si="183"/>
        <v>1.2888999999999995</v>
      </c>
      <c r="I1525" s="2">
        <f t="array" ref="I1525">SUMPRODUCT(B1509:B1528, (ROW(B1509:B1528)-ROW(B1509)+1)) / (20*21/2)</f>
        <v>1.3972380952380954</v>
      </c>
      <c r="J1525" s="2">
        <f t="shared" si="186"/>
        <v>1.3506722343354078</v>
      </c>
      <c r="K1525" s="2">
        <f t="shared" si="188"/>
        <v>1.3235204653382349</v>
      </c>
    </row>
    <row r="1526" spans="1:11" ht="13.5" x14ac:dyDescent="0.25">
      <c r="A1526" s="3">
        <f>TITRES_STAT!B1529</f>
        <v>44235</v>
      </c>
      <c r="B1526" s="6">
        <f>TITRES_STAT!D1529</f>
        <v>1.44</v>
      </c>
      <c r="C1526" s="2">
        <f t="shared" si="181"/>
        <v>6.999999999999984E-2</v>
      </c>
      <c r="D1526" s="2">
        <f t="shared" si="182"/>
        <v>1.3920000000000001</v>
      </c>
      <c r="E1526" s="2">
        <f t="shared" si="184"/>
        <v>1.3730000000000002</v>
      </c>
      <c r="F1526" s="2">
        <f t="shared" si="185"/>
        <v>1.3505</v>
      </c>
      <c r="G1526" s="2">
        <f t="shared" si="187"/>
        <v>1.3125999999999993</v>
      </c>
      <c r="H1526" s="2">
        <f t="shared" si="183"/>
        <v>1.2886999999999993</v>
      </c>
      <c r="I1526" s="2">
        <f t="array" ref="I1526">SUMPRODUCT(B1510:B1529, (ROW(B1510:B1529)-ROW(B1510)+1)) / (20*21/2)</f>
        <v>1.42</v>
      </c>
      <c r="J1526" s="2">
        <f t="shared" si="186"/>
        <v>1.3591796405891787</v>
      </c>
      <c r="K1526" s="2">
        <f t="shared" si="188"/>
        <v>1.3280882902269315</v>
      </c>
    </row>
    <row r="1527" spans="1:11" ht="13.5" x14ac:dyDescent="0.25">
      <c r="A1527" s="3">
        <f>TITRES_STAT!B1530</f>
        <v>44236</v>
      </c>
      <c r="B1527" s="6">
        <f>TITRES_STAT!D1530</f>
        <v>1.48</v>
      </c>
      <c r="C1527" s="2">
        <f t="shared" si="181"/>
        <v>4.0000000000000036E-2</v>
      </c>
      <c r="D1527" s="2">
        <f t="shared" si="182"/>
        <v>1.4140000000000001</v>
      </c>
      <c r="E1527" s="2">
        <f t="shared" si="184"/>
        <v>1.3840000000000001</v>
      </c>
      <c r="F1527" s="2">
        <f t="shared" si="185"/>
        <v>1.3595000000000002</v>
      </c>
      <c r="G1527" s="2">
        <f t="shared" si="187"/>
        <v>1.3163999999999993</v>
      </c>
      <c r="H1527" s="2">
        <f t="shared" si="183"/>
        <v>1.2886999999999995</v>
      </c>
      <c r="I1527" s="2">
        <f t="array" ref="I1527">SUMPRODUCT(B1511:B1530, (ROW(B1511:B1530)-ROW(B1511)+1)) / (20*21/2)</f>
        <v>1.4346190476190479</v>
      </c>
      <c r="J1527" s="2">
        <f t="shared" si="186"/>
        <v>1.3706863414854473</v>
      </c>
      <c r="K1527" s="2">
        <f t="shared" si="188"/>
        <v>1.3340456121788167</v>
      </c>
    </row>
    <row r="1528" spans="1:11" ht="13.5" x14ac:dyDescent="0.25">
      <c r="A1528" s="3">
        <f>TITRES_STAT!B1531</f>
        <v>44237</v>
      </c>
      <c r="B1528" s="6">
        <f>TITRES_STAT!D1531</f>
        <v>1.53</v>
      </c>
      <c r="C1528" s="2">
        <f t="shared" si="181"/>
        <v>5.0000000000000044E-2</v>
      </c>
      <c r="D1528" s="2">
        <f t="shared" si="182"/>
        <v>1.4460000000000002</v>
      </c>
      <c r="E1528" s="2">
        <f t="shared" si="184"/>
        <v>1.4</v>
      </c>
      <c r="F1528" s="2">
        <f t="shared" si="185"/>
        <v>1.3710000000000004</v>
      </c>
      <c r="G1528" s="2">
        <f t="shared" si="187"/>
        <v>1.3221999999999992</v>
      </c>
      <c r="H1528" s="2">
        <f t="shared" si="183"/>
        <v>1.2889499999999992</v>
      </c>
      <c r="I1528" s="2">
        <f t="array" ref="I1528">SUMPRODUCT(B1512:B1531, (ROW(B1512:B1531)-ROW(B1512)+1)) / (20*21/2)</f>
        <v>1.4538095238095237</v>
      </c>
      <c r="J1528" s="2">
        <f t="shared" si="186"/>
        <v>1.3858590708677856</v>
      </c>
      <c r="K1528" s="2">
        <f t="shared" si="188"/>
        <v>1.3417300979757258</v>
      </c>
    </row>
    <row r="1529" spans="1:11" ht="13.5" x14ac:dyDescent="0.25">
      <c r="A1529" s="3">
        <f>TITRES_STAT!B1532</f>
        <v>44238</v>
      </c>
      <c r="B1529" s="6">
        <f>TITRES_STAT!D1532</f>
        <v>1.61</v>
      </c>
      <c r="C1529" s="2">
        <f t="shared" si="181"/>
        <v>8.0000000000000071E-2</v>
      </c>
      <c r="D1529" s="2">
        <f t="shared" si="182"/>
        <v>1.4860000000000002</v>
      </c>
      <c r="E1529" s="2">
        <f t="shared" si="184"/>
        <v>1.4239999999999999</v>
      </c>
      <c r="F1529" s="2">
        <f t="shared" si="185"/>
        <v>1.3865000000000003</v>
      </c>
      <c r="G1529" s="2">
        <f t="shared" si="187"/>
        <v>1.3301999999999992</v>
      </c>
      <c r="H1529" s="2">
        <f t="shared" si="183"/>
        <v>1.2895999999999994</v>
      </c>
      <c r="I1529" s="2">
        <f t="array" ref="I1529">SUMPRODUCT(B1513:B1532, (ROW(B1513:B1532)-ROW(B1513)+1)) / (20*21/2)</f>
        <v>1.4677619047619046</v>
      </c>
      <c r="J1529" s="2">
        <f t="shared" si="186"/>
        <v>1.4072058260232345</v>
      </c>
      <c r="K1529" s="2">
        <f t="shared" si="188"/>
        <v>1.3522504862904035</v>
      </c>
    </row>
    <row r="1530" spans="1:11" ht="13.5" x14ac:dyDescent="0.25">
      <c r="A1530" s="3">
        <f>TITRES_STAT!B1533</f>
        <v>44239</v>
      </c>
      <c r="B1530" s="6">
        <f>TITRES_STAT!D1533</f>
        <v>1.54</v>
      </c>
      <c r="C1530" s="2">
        <f t="shared" si="181"/>
        <v>-7.0000000000000062E-2</v>
      </c>
      <c r="D1530" s="2">
        <f t="shared" si="182"/>
        <v>1.52</v>
      </c>
      <c r="E1530" s="2">
        <f t="shared" si="184"/>
        <v>1.4449999999999998</v>
      </c>
      <c r="F1530" s="2">
        <f t="shared" si="185"/>
        <v>1.3985000000000003</v>
      </c>
      <c r="G1530" s="2">
        <f t="shared" si="187"/>
        <v>1.3367999999999995</v>
      </c>
      <c r="H1530" s="2">
        <f t="shared" si="183"/>
        <v>1.2898999999999996</v>
      </c>
      <c r="I1530" s="2">
        <f t="array" ref="I1530">SUMPRODUCT(B1514:B1533, (ROW(B1514:B1533)-ROW(B1514)+1)) / (20*21/2)</f>
        <v>1.4736666666666669</v>
      </c>
      <c r="J1530" s="2">
        <f t="shared" si="186"/>
        <v>1.419852890211498</v>
      </c>
      <c r="K1530" s="2">
        <f t="shared" si="188"/>
        <v>1.3596132123182307</v>
      </c>
    </row>
    <row r="1531" spans="1:11" ht="13.5" x14ac:dyDescent="0.25">
      <c r="A1531" s="3">
        <f>TITRES_STAT!B1534</f>
        <v>44242</v>
      </c>
      <c r="B1531" s="6">
        <f>TITRES_STAT!D1534</f>
        <v>1.6</v>
      </c>
      <c r="C1531" s="2">
        <f t="shared" si="181"/>
        <v>6.0000000000000053E-2</v>
      </c>
      <c r="D1531" s="2">
        <f t="shared" si="182"/>
        <v>1.552</v>
      </c>
      <c r="E1531" s="2">
        <f t="shared" si="184"/>
        <v>1.472</v>
      </c>
      <c r="F1531" s="2">
        <f t="shared" si="185"/>
        <v>1.4135000000000004</v>
      </c>
      <c r="G1531" s="2">
        <f t="shared" si="187"/>
        <v>1.3445999999999996</v>
      </c>
      <c r="H1531" s="2">
        <f t="shared" si="183"/>
        <v>1.2904999999999998</v>
      </c>
      <c r="I1531" s="2">
        <f t="array" ref="I1531">SUMPRODUCT(B1515:B1534, (ROW(B1515:B1534)-ROW(B1515)+1)) / (20*21/2)</f>
        <v>1.4730952380952382</v>
      </c>
      <c r="J1531" s="2">
        <f t="shared" si="186"/>
        <v>1.4370097578104031</v>
      </c>
      <c r="K1531" s="2">
        <f t="shared" si="188"/>
        <v>1.3690401451684961</v>
      </c>
    </row>
    <row r="1532" spans="1:11" ht="13.5" x14ac:dyDescent="0.25">
      <c r="A1532" s="3">
        <f>TITRES_STAT!B1535</f>
        <v>44243</v>
      </c>
      <c r="B1532" s="6">
        <f>TITRES_STAT!D1535</f>
        <v>1.56</v>
      </c>
      <c r="C1532" s="2">
        <f t="shared" si="181"/>
        <v>-4.0000000000000036E-2</v>
      </c>
      <c r="D1532" s="2">
        <f t="shared" si="182"/>
        <v>1.5680000000000001</v>
      </c>
      <c r="E1532" s="2">
        <f t="shared" si="184"/>
        <v>1.4910000000000001</v>
      </c>
      <c r="F1532" s="2">
        <f t="shared" si="185"/>
        <v>1.4280000000000004</v>
      </c>
      <c r="G1532" s="2">
        <f t="shared" si="187"/>
        <v>1.3515999999999995</v>
      </c>
      <c r="H1532" s="2">
        <f t="shared" si="183"/>
        <v>1.2908999999999997</v>
      </c>
      <c r="I1532" s="2">
        <f t="array" ref="I1532">SUMPRODUCT(B1516:B1535, (ROW(B1516:B1535)-ROW(B1516)+1)) / (20*21/2)</f>
        <v>1.4722380952380953</v>
      </c>
      <c r="J1532" s="2">
        <f t="shared" si="186"/>
        <v>1.4487231142094124</v>
      </c>
      <c r="K1532" s="2">
        <f t="shared" si="188"/>
        <v>1.3765287669265944</v>
      </c>
    </row>
    <row r="1533" spans="1:11" ht="13.5" x14ac:dyDescent="0.25">
      <c r="A1533" s="3">
        <f>TITRES_STAT!B1536</f>
        <v>44244</v>
      </c>
      <c r="B1533" s="6">
        <f>TITRES_STAT!D1536</f>
        <v>1.49</v>
      </c>
      <c r="C1533" s="2">
        <f t="shared" si="181"/>
        <v>-7.0000000000000062E-2</v>
      </c>
      <c r="D1533" s="2">
        <f t="shared" si="182"/>
        <v>1.56</v>
      </c>
      <c r="E1533" s="2">
        <f t="shared" si="184"/>
        <v>1.5030000000000003</v>
      </c>
      <c r="F1533" s="2">
        <f t="shared" si="185"/>
        <v>1.4360000000000002</v>
      </c>
      <c r="G1533" s="2">
        <f t="shared" si="187"/>
        <v>1.3565999999999994</v>
      </c>
      <c r="H1533" s="2">
        <f t="shared" si="183"/>
        <v>1.2909499999999996</v>
      </c>
      <c r="I1533" s="2">
        <f t="array" ref="I1533">SUMPRODUCT(B1517:B1536, (ROW(B1517:B1536)-ROW(B1517)+1)) / (20*21/2)</f>
        <v>1.4711428571428573</v>
      </c>
      <c r="J1533" s="2">
        <f t="shared" si="186"/>
        <v>1.4526542461894685</v>
      </c>
      <c r="K1533" s="2">
        <f t="shared" si="188"/>
        <v>1.3809786192039828</v>
      </c>
    </row>
    <row r="1534" spans="1:11" ht="13.5" x14ac:dyDescent="0.25">
      <c r="A1534" s="3">
        <f>TITRES_STAT!B1537</f>
        <v>44245</v>
      </c>
      <c r="B1534" s="6">
        <f>TITRES_STAT!D1537</f>
        <v>1.43</v>
      </c>
      <c r="C1534" s="2">
        <f t="shared" si="181"/>
        <v>-6.0000000000000053E-2</v>
      </c>
      <c r="D1534" s="2">
        <f t="shared" si="182"/>
        <v>1.524</v>
      </c>
      <c r="E1534" s="2">
        <f t="shared" si="184"/>
        <v>1.5050000000000001</v>
      </c>
      <c r="F1534" s="2">
        <f t="shared" si="185"/>
        <v>1.4390000000000001</v>
      </c>
      <c r="G1534" s="2">
        <f t="shared" si="187"/>
        <v>1.3593999999999995</v>
      </c>
      <c r="H1534" s="2">
        <f t="shared" si="183"/>
        <v>1.2907</v>
      </c>
      <c r="I1534" s="2">
        <f t="array" ref="I1534">SUMPRODUCT(B1518:B1537, (ROW(B1518:B1537)-ROW(B1518)+1)) / (20*21/2)</f>
        <v>1.4643333333333333</v>
      </c>
      <c r="J1534" s="2">
        <f t="shared" si="186"/>
        <v>1.4504966989333286</v>
      </c>
      <c r="K1534" s="2">
        <f t="shared" si="188"/>
        <v>1.3829010262940229</v>
      </c>
    </row>
    <row r="1535" spans="1:11" ht="13.5" x14ac:dyDescent="0.25">
      <c r="A1535" s="3">
        <f>TITRES_STAT!B1538</f>
        <v>44246</v>
      </c>
      <c r="B1535" s="6">
        <f>TITRES_STAT!D1538</f>
        <v>1.43</v>
      </c>
      <c r="C1535" s="2">
        <f t="shared" si="181"/>
        <v>0</v>
      </c>
      <c r="D1535" s="2">
        <f t="shared" si="182"/>
        <v>1.502</v>
      </c>
      <c r="E1535" s="2">
        <f t="shared" si="184"/>
        <v>1.5110000000000001</v>
      </c>
      <c r="F1535" s="2">
        <f t="shared" si="185"/>
        <v>1.4415</v>
      </c>
      <c r="G1535" s="2">
        <f t="shared" si="187"/>
        <v>1.3621999999999996</v>
      </c>
      <c r="H1535" s="2">
        <f t="shared" si="183"/>
        <v>1.2904499999999999</v>
      </c>
      <c r="I1535" s="2">
        <f t="array" ref="I1535">SUMPRODUCT(B1519:B1538, (ROW(B1519:B1538)-ROW(B1519)+1)) / (20*21/2)</f>
        <v>1.4613333333333334</v>
      </c>
      <c r="J1535" s="2">
        <f t="shared" si="186"/>
        <v>1.4485446323682496</v>
      </c>
      <c r="K1535" s="2">
        <f t="shared" si="188"/>
        <v>1.3847480448707279</v>
      </c>
    </row>
    <row r="1536" spans="1:11" ht="13.5" x14ac:dyDescent="0.25">
      <c r="A1536" s="3">
        <f>TITRES_STAT!B1539</f>
        <v>44249</v>
      </c>
      <c r="B1536" s="6">
        <f>TITRES_STAT!D1539</f>
        <v>1.43</v>
      </c>
      <c r="C1536" s="2">
        <f t="shared" si="181"/>
        <v>0</v>
      </c>
      <c r="D1536" s="2">
        <f t="shared" si="182"/>
        <v>1.4679999999999997</v>
      </c>
      <c r="E1536" s="2">
        <f t="shared" si="184"/>
        <v>1.51</v>
      </c>
      <c r="F1536" s="2">
        <f t="shared" si="185"/>
        <v>1.4415</v>
      </c>
      <c r="G1536" s="2">
        <f t="shared" si="187"/>
        <v>1.3651999999999997</v>
      </c>
      <c r="H1536" s="2">
        <f t="shared" si="183"/>
        <v>1.2901999999999998</v>
      </c>
      <c r="I1536" s="2">
        <f t="array" ref="I1536">SUMPRODUCT(B1520:B1539, (ROW(B1520:B1539)-ROW(B1520)+1)) / (20*21/2)</f>
        <v>1.460047619047619</v>
      </c>
      <c r="J1536" s="2">
        <f t="shared" si="186"/>
        <v>1.4467784769046068</v>
      </c>
      <c r="K1536" s="2">
        <f t="shared" si="188"/>
        <v>1.3865226313463856</v>
      </c>
    </row>
    <row r="1537" spans="1:11" ht="13.5" x14ac:dyDescent="0.25">
      <c r="A1537" s="3">
        <f>TITRES_STAT!B1540</f>
        <v>44250</v>
      </c>
      <c r="B1537" s="6">
        <f>TITRES_STAT!D1540</f>
        <v>1.37</v>
      </c>
      <c r="C1537" s="2">
        <f t="shared" si="181"/>
        <v>-5.9999999999999831E-2</v>
      </c>
      <c r="D1537" s="2">
        <f t="shared" si="182"/>
        <v>1.43</v>
      </c>
      <c r="E1537" s="2">
        <f t="shared" si="184"/>
        <v>1.4989999999999999</v>
      </c>
      <c r="F1537" s="2">
        <f t="shared" si="185"/>
        <v>1.4415</v>
      </c>
      <c r="G1537" s="2">
        <f t="shared" si="187"/>
        <v>1.367</v>
      </c>
      <c r="H1537" s="2">
        <f t="shared" si="183"/>
        <v>1.28965</v>
      </c>
      <c r="I1537" s="2">
        <f t="array" ref="I1537">SUMPRODUCT(B1521:B1540, (ROW(B1521:B1540)-ROW(B1521)+1)) / (20*21/2)</f>
        <v>1.4603809523809523</v>
      </c>
      <c r="J1537" s="2">
        <f t="shared" si="186"/>
        <v>1.4394662410089298</v>
      </c>
      <c r="K1537" s="2">
        <f t="shared" si="188"/>
        <v>1.3858746850190764</v>
      </c>
    </row>
    <row r="1538" spans="1:11" ht="13.5" x14ac:dyDescent="0.25">
      <c r="A1538" s="3">
        <f>TITRES_STAT!B1541</f>
        <v>44251</v>
      </c>
      <c r="B1538" s="6">
        <f>TITRES_STAT!D1541</f>
        <v>1.41</v>
      </c>
      <c r="C1538" s="2">
        <f t="shared" si="181"/>
        <v>3.9999999999999813E-2</v>
      </c>
      <c r="D1538" s="2">
        <f t="shared" si="182"/>
        <v>1.4140000000000001</v>
      </c>
      <c r="E1538" s="2">
        <f t="shared" si="184"/>
        <v>1.4870000000000001</v>
      </c>
      <c r="F1538" s="2">
        <f t="shared" si="185"/>
        <v>1.4434999999999998</v>
      </c>
      <c r="G1538" s="2">
        <f t="shared" si="187"/>
        <v>1.3695999999999997</v>
      </c>
      <c r="H1538" s="2">
        <f t="shared" si="183"/>
        <v>1.2893000000000001</v>
      </c>
      <c r="I1538" s="2">
        <f t="array" ref="I1538">SUMPRODUCT(B1522:B1541, (ROW(B1522:B1541)-ROW(B1522)+1)) / (20*21/2)</f>
        <v>1.4639523809523809</v>
      </c>
      <c r="J1538" s="2">
        <f t="shared" si="186"/>
        <v>1.4366599323414129</v>
      </c>
      <c r="K1538" s="2">
        <f t="shared" si="188"/>
        <v>1.3868207758026421</v>
      </c>
    </row>
    <row r="1539" spans="1:11" ht="13.5" x14ac:dyDescent="0.25">
      <c r="A1539" s="3">
        <f>TITRES_STAT!B1542</f>
        <v>44252</v>
      </c>
      <c r="B1539" s="6">
        <f>TITRES_STAT!D1542</f>
        <v>1.43</v>
      </c>
      <c r="C1539" s="2">
        <f t="shared" si="181"/>
        <v>2.0000000000000018E-2</v>
      </c>
      <c r="D1539" s="2">
        <f t="shared" si="182"/>
        <v>1.4140000000000001</v>
      </c>
      <c r="E1539" s="2">
        <f t="shared" si="184"/>
        <v>1.4690000000000001</v>
      </c>
      <c r="F1539" s="2">
        <f t="shared" si="185"/>
        <v>1.4464999999999999</v>
      </c>
      <c r="G1539" s="2">
        <f t="shared" si="187"/>
        <v>1.3725999999999998</v>
      </c>
      <c r="H1539" s="2">
        <f t="shared" si="183"/>
        <v>1.2890500000000003</v>
      </c>
      <c r="I1539" s="2">
        <f t="array" ref="I1539">SUMPRODUCT(B1523:B1542, (ROW(B1523:B1542)-ROW(B1523)+1)) / (20*21/2)</f>
        <v>1.4658095238095241</v>
      </c>
      <c r="J1539" s="2">
        <f t="shared" si="186"/>
        <v>1.4360256530708022</v>
      </c>
      <c r="K1539" s="2">
        <f t="shared" si="188"/>
        <v>1.3885140787123424</v>
      </c>
    </row>
    <row r="1540" spans="1:11" ht="13.5" x14ac:dyDescent="0.25">
      <c r="A1540" s="3">
        <f>TITRES_STAT!B1543</f>
        <v>44253</v>
      </c>
      <c r="B1540" s="6">
        <f>TITRES_STAT!D1543</f>
        <v>1.45</v>
      </c>
      <c r="C1540" s="2">
        <f t="shared" ref="C1540:C1603" si="189">B1540-B1539</f>
        <v>2.0000000000000018E-2</v>
      </c>
      <c r="D1540" s="2">
        <f t="shared" si="182"/>
        <v>1.4179999999999999</v>
      </c>
      <c r="E1540" s="2">
        <f t="shared" si="184"/>
        <v>1.4599999999999997</v>
      </c>
      <c r="F1540" s="2">
        <f t="shared" si="185"/>
        <v>1.4524999999999999</v>
      </c>
      <c r="G1540" s="2">
        <f t="shared" si="187"/>
        <v>1.3759999999999997</v>
      </c>
      <c r="H1540" s="2">
        <f t="shared" si="183"/>
        <v>1.2888999999999999</v>
      </c>
      <c r="I1540" s="2">
        <f t="array" ref="I1540">SUMPRODUCT(B1524:B1543, (ROW(B1524:B1543)-ROW(B1524)+1)) / (20*21/2)</f>
        <v>1.4671428571428573</v>
      </c>
      <c r="J1540" s="2">
        <f t="shared" si="186"/>
        <v>1.4373565432545352</v>
      </c>
      <c r="K1540" s="2">
        <f t="shared" si="188"/>
        <v>1.3909252913118584</v>
      </c>
    </row>
    <row r="1541" spans="1:11" ht="13.5" x14ac:dyDescent="0.25">
      <c r="A1541" s="3">
        <f>TITRES_STAT!B1544</f>
        <v>44256</v>
      </c>
      <c r="B1541" s="6">
        <f>TITRES_STAT!D1544</f>
        <v>1.49</v>
      </c>
      <c r="C1541" s="2">
        <f t="shared" si="189"/>
        <v>4.0000000000000036E-2</v>
      </c>
      <c r="D1541" s="2">
        <f t="shared" si="182"/>
        <v>1.4300000000000002</v>
      </c>
      <c r="E1541" s="2">
        <f t="shared" si="184"/>
        <v>1.4489999999999998</v>
      </c>
      <c r="F1541" s="2">
        <f t="shared" si="185"/>
        <v>1.4604999999999999</v>
      </c>
      <c r="G1541" s="2">
        <f t="shared" si="187"/>
        <v>1.3793999999999997</v>
      </c>
      <c r="H1541" s="2">
        <f t="shared" si="183"/>
        <v>1.28895</v>
      </c>
      <c r="I1541" s="2">
        <f t="array" ref="I1541">SUMPRODUCT(B1525:B1544, (ROW(B1525:B1544)-ROW(B1525)+1)) / (20*21/2)</f>
        <v>1.4727142857142856</v>
      </c>
      <c r="J1541" s="2">
        <f t="shared" si="186"/>
        <v>1.4423702058017225</v>
      </c>
      <c r="K1541" s="2">
        <f t="shared" si="188"/>
        <v>1.394810574005511</v>
      </c>
    </row>
    <row r="1542" spans="1:11" ht="13.5" x14ac:dyDescent="0.25">
      <c r="A1542" s="3">
        <f>TITRES_STAT!B1545</f>
        <v>44257</v>
      </c>
      <c r="B1542" s="6">
        <f>TITRES_STAT!D1545</f>
        <v>1.48</v>
      </c>
      <c r="C1542" s="2">
        <f t="shared" si="189"/>
        <v>-1.0000000000000009E-2</v>
      </c>
      <c r="D1542" s="2">
        <f t="shared" ref="D1542:D1605" si="190">AVERAGE(B1538:B1542)</f>
        <v>1.452</v>
      </c>
      <c r="E1542" s="2">
        <f t="shared" si="184"/>
        <v>1.4409999999999998</v>
      </c>
      <c r="F1542" s="2">
        <f t="shared" si="185"/>
        <v>1.4659999999999997</v>
      </c>
      <c r="G1542" s="2">
        <f t="shared" si="187"/>
        <v>1.3819999999999997</v>
      </c>
      <c r="H1542" s="2">
        <f t="shared" si="183"/>
        <v>1.28895</v>
      </c>
      <c r="I1542" s="2">
        <f t="array" ref="I1542">SUMPRODUCT(B1526:B1545, (ROW(B1526:B1545)-ROW(B1526)+1)) / (20*21/2)</f>
        <v>1.477714285714286</v>
      </c>
      <c r="J1542" s="2">
        <f t="shared" si="186"/>
        <v>1.445953995725368</v>
      </c>
      <c r="K1542" s="2">
        <f t="shared" si="188"/>
        <v>1.3981513358092166</v>
      </c>
    </row>
    <row r="1543" spans="1:11" ht="13.5" x14ac:dyDescent="0.25">
      <c r="A1543" s="3">
        <f>TITRES_STAT!B1546</f>
        <v>44258</v>
      </c>
      <c r="B1543" s="6">
        <f>TITRES_STAT!D1546</f>
        <v>1.48</v>
      </c>
      <c r="C1543" s="2">
        <f t="shared" si="189"/>
        <v>0</v>
      </c>
      <c r="D1543" s="2">
        <f t="shared" si="190"/>
        <v>1.466</v>
      </c>
      <c r="E1543" s="2">
        <f t="shared" si="184"/>
        <v>1.44</v>
      </c>
      <c r="F1543" s="2">
        <f t="shared" si="185"/>
        <v>1.4715000000000003</v>
      </c>
      <c r="G1543" s="2">
        <f t="shared" si="187"/>
        <v>1.3845999999999998</v>
      </c>
      <c r="H1543" s="2">
        <f t="shared" si="183"/>
        <v>1.28895</v>
      </c>
      <c r="I1543" s="2">
        <f t="array" ref="I1543">SUMPRODUCT(B1527:B1546, (ROW(B1527:B1546)-ROW(B1527)+1)) / (20*21/2)</f>
        <v>1.4857619047619046</v>
      </c>
      <c r="J1543" s="2">
        <f t="shared" si="186"/>
        <v>1.449196472322952</v>
      </c>
      <c r="K1543" s="2">
        <f t="shared" si="188"/>
        <v>1.4013610873461102</v>
      </c>
    </row>
    <row r="1544" spans="1:11" ht="13.5" x14ac:dyDescent="0.25">
      <c r="A1544" s="3">
        <f>TITRES_STAT!B1547</f>
        <v>44259</v>
      </c>
      <c r="B1544" s="6">
        <f>TITRES_STAT!D1547</f>
        <v>1.53</v>
      </c>
      <c r="C1544" s="2">
        <f t="shared" si="189"/>
        <v>5.0000000000000044E-2</v>
      </c>
      <c r="D1544" s="2">
        <f t="shared" si="190"/>
        <v>1.4860000000000002</v>
      </c>
      <c r="E1544" s="2">
        <f t="shared" si="184"/>
        <v>1.45</v>
      </c>
      <c r="F1544" s="2">
        <f t="shared" si="185"/>
        <v>1.4775</v>
      </c>
      <c r="G1544" s="2">
        <f t="shared" si="187"/>
        <v>1.3895999999999997</v>
      </c>
      <c r="H1544" s="2">
        <f t="shared" si="183"/>
        <v>1.2891999999999999</v>
      </c>
      <c r="I1544" s="2">
        <f t="array" ref="I1544">SUMPRODUCT(B1528:B1547, (ROW(B1528:B1547)-ROW(B1528)+1)) / (20*21/2)</f>
        <v>1.4931904761904762</v>
      </c>
      <c r="J1544" s="2">
        <f t="shared" si="186"/>
        <v>1.4568920463874329</v>
      </c>
      <c r="K1544" s="2">
        <f t="shared" si="188"/>
        <v>1.4064057505874392</v>
      </c>
    </row>
    <row r="1545" spans="1:11" ht="13.5" x14ac:dyDescent="0.25">
      <c r="A1545" s="3">
        <f>TITRES_STAT!B1548</f>
        <v>44260</v>
      </c>
      <c r="B1545" s="6">
        <f>TITRES_STAT!D1548</f>
        <v>1.53</v>
      </c>
      <c r="C1545" s="2">
        <f t="shared" si="189"/>
        <v>0</v>
      </c>
      <c r="D1545" s="2">
        <f t="shared" si="190"/>
        <v>1.502</v>
      </c>
      <c r="E1545" s="2">
        <f t="shared" si="184"/>
        <v>1.46</v>
      </c>
      <c r="F1545" s="2">
        <f t="shared" si="185"/>
        <v>1.4855000000000003</v>
      </c>
      <c r="G1545" s="2">
        <f t="shared" si="187"/>
        <v>1.3946000000000001</v>
      </c>
      <c r="H1545" s="2">
        <f t="shared" si="183"/>
        <v>1.2894499999999995</v>
      </c>
      <c r="I1545" s="2">
        <f t="array" ref="I1545">SUMPRODUCT(B1529:B1548, (ROW(B1529:B1548)-ROW(B1529)+1)) / (20*21/2)</f>
        <v>1.5001904761904761</v>
      </c>
      <c r="J1545" s="2">
        <f t="shared" si="186"/>
        <v>1.4638547086362488</v>
      </c>
      <c r="K1545" s="2">
        <f t="shared" si="188"/>
        <v>1.4112525838977359</v>
      </c>
    </row>
    <row r="1546" spans="1:11" ht="13.5" x14ac:dyDescent="0.25">
      <c r="A1546" s="3">
        <f>TITRES_STAT!B1549</f>
        <v>44263</v>
      </c>
      <c r="B1546" s="6">
        <f>TITRES_STAT!D1549</f>
        <v>1.57</v>
      </c>
      <c r="C1546" s="2">
        <f t="shared" si="189"/>
        <v>4.0000000000000036E-2</v>
      </c>
      <c r="D1546" s="2">
        <f t="shared" si="190"/>
        <v>1.5180000000000002</v>
      </c>
      <c r="E1546" s="2">
        <f t="shared" si="184"/>
        <v>1.474</v>
      </c>
      <c r="F1546" s="2">
        <f t="shared" si="185"/>
        <v>1.492</v>
      </c>
      <c r="G1546" s="2">
        <f t="shared" si="187"/>
        <v>1.3999999999999997</v>
      </c>
      <c r="H1546" s="2">
        <f t="shared" ref="H1546:H1609" si="191">AVERAGE(B1347:B1546)</f>
        <v>1.2898999999999998</v>
      </c>
      <c r="I1546" s="2">
        <f t="array" ref="I1546">SUMPRODUCT(B1530:B1549, (ROW(B1530:B1549)-ROW(B1530)+1)) / (20*21/2)</f>
        <v>1.5069999999999997</v>
      </c>
      <c r="J1546" s="2">
        <f t="shared" si="186"/>
        <v>1.4739637840042252</v>
      </c>
      <c r="K1546" s="2">
        <f t="shared" si="188"/>
        <v>1.4174779727644913</v>
      </c>
    </row>
    <row r="1547" spans="1:11" ht="13.5" x14ac:dyDescent="0.25">
      <c r="A1547" s="3">
        <f>TITRES_STAT!B1550</f>
        <v>44264</v>
      </c>
      <c r="B1547" s="6">
        <f>TITRES_STAT!D1550</f>
        <v>1.57</v>
      </c>
      <c r="C1547" s="2">
        <f t="shared" si="189"/>
        <v>0</v>
      </c>
      <c r="D1547" s="2">
        <f t="shared" si="190"/>
        <v>1.536</v>
      </c>
      <c r="E1547" s="2">
        <f t="shared" si="184"/>
        <v>1.494</v>
      </c>
      <c r="F1547" s="2">
        <f t="shared" si="185"/>
        <v>1.4964999999999999</v>
      </c>
      <c r="G1547" s="2">
        <f t="shared" si="187"/>
        <v>1.4043999999999996</v>
      </c>
      <c r="H1547" s="2">
        <f t="shared" si="191"/>
        <v>1.2905500000000001</v>
      </c>
      <c r="I1547" s="2">
        <f t="array" ref="I1547">SUMPRODUCT(B1531:B1550, (ROW(B1531:B1550)-ROW(B1531)+1)) / (20*21/2)</f>
        <v>1.5139999999999998</v>
      </c>
      <c r="J1547" s="2">
        <f t="shared" si="186"/>
        <v>1.4831100902895371</v>
      </c>
      <c r="K1547" s="2">
        <f t="shared" si="188"/>
        <v>1.4234592287345111</v>
      </c>
    </row>
    <row r="1548" spans="1:11" ht="13.5" x14ac:dyDescent="0.25">
      <c r="A1548" s="3">
        <f>TITRES_STAT!B1551</f>
        <v>44265</v>
      </c>
      <c r="B1548" s="6">
        <f>TITRES_STAT!D1551</f>
        <v>1.57</v>
      </c>
      <c r="C1548" s="2">
        <f t="shared" si="189"/>
        <v>0</v>
      </c>
      <c r="D1548" s="2">
        <f t="shared" si="190"/>
        <v>1.554</v>
      </c>
      <c r="E1548" s="2">
        <f t="shared" ref="E1548:E1611" si="192">AVERAGE(B1539:B1548)</f>
        <v>1.51</v>
      </c>
      <c r="F1548" s="2">
        <f t="shared" si="185"/>
        <v>1.4985000000000002</v>
      </c>
      <c r="G1548" s="2">
        <f t="shared" si="187"/>
        <v>1.4087999999999994</v>
      </c>
      <c r="H1548" s="2">
        <f t="shared" si="191"/>
        <v>1.2914000000000001</v>
      </c>
      <c r="I1548" s="2">
        <f t="array" ref="I1548">SUMPRODUCT(B1532:B1551, (ROW(B1532:B1551)-ROW(B1532)+1)) / (20*21/2)</f>
        <v>1.5208571428571429</v>
      </c>
      <c r="J1548" s="2">
        <f t="shared" si="186"/>
        <v>1.4913853197857718</v>
      </c>
      <c r="K1548" s="2">
        <f t="shared" si="188"/>
        <v>1.4292059256468832</v>
      </c>
    </row>
    <row r="1549" spans="1:11" ht="13.5" x14ac:dyDescent="0.25">
      <c r="A1549" s="3">
        <f>TITRES_STAT!B1552</f>
        <v>44266</v>
      </c>
      <c r="B1549" s="6">
        <f>TITRES_STAT!D1552</f>
        <v>1.57</v>
      </c>
      <c r="C1549" s="2">
        <f t="shared" si="189"/>
        <v>0</v>
      </c>
      <c r="D1549" s="2">
        <f t="shared" si="190"/>
        <v>1.5620000000000001</v>
      </c>
      <c r="E1549" s="2">
        <f t="shared" si="192"/>
        <v>1.5240000000000002</v>
      </c>
      <c r="F1549" s="2">
        <f t="shared" si="185"/>
        <v>1.4965000000000002</v>
      </c>
      <c r="G1549" s="2">
        <f t="shared" si="187"/>
        <v>1.4139999999999993</v>
      </c>
      <c r="H1549" s="2">
        <f t="shared" si="191"/>
        <v>1.2922500000000001</v>
      </c>
      <c r="I1549" s="2">
        <f t="array" ref="I1549">SUMPRODUCT(B1533:B1552, (ROW(B1533:B1552)-ROW(B1533)+1)) / (20*21/2)</f>
        <v>1.5278571428571428</v>
      </c>
      <c r="J1549" s="2">
        <f t="shared" si="186"/>
        <v>1.498872432187127</v>
      </c>
      <c r="K1549" s="2">
        <f t="shared" si="188"/>
        <v>1.434727261896025</v>
      </c>
    </row>
    <row r="1550" spans="1:11" ht="13.5" x14ac:dyDescent="0.25">
      <c r="A1550" s="3">
        <f>TITRES_STAT!B1553</f>
        <v>44267</v>
      </c>
      <c r="B1550" s="6">
        <f>TITRES_STAT!D1553</f>
        <v>1.57</v>
      </c>
      <c r="C1550" s="2">
        <f t="shared" si="189"/>
        <v>0</v>
      </c>
      <c r="D1550" s="2">
        <f t="shared" si="190"/>
        <v>1.57</v>
      </c>
      <c r="E1550" s="2">
        <f t="shared" si="192"/>
        <v>1.536</v>
      </c>
      <c r="F1550" s="2">
        <f t="shared" si="185"/>
        <v>1.498</v>
      </c>
      <c r="G1550" s="2">
        <f t="shared" si="187"/>
        <v>1.4197999999999993</v>
      </c>
      <c r="H1550" s="2">
        <f t="shared" si="191"/>
        <v>1.2930999999999999</v>
      </c>
      <c r="I1550" s="2">
        <f t="array" ref="I1550">SUMPRODUCT(B1534:B1553, (ROW(B1534:B1553)-ROW(B1534)+1)) / (20*21/2)</f>
        <v>1.5348095238095236</v>
      </c>
      <c r="J1550" s="2">
        <f t="shared" si="186"/>
        <v>1.5056464862645436</v>
      </c>
      <c r="K1550" s="2">
        <f t="shared" si="188"/>
        <v>1.4400320751550044</v>
      </c>
    </row>
    <row r="1551" spans="1:11" ht="13.5" x14ac:dyDescent="0.25">
      <c r="A1551" s="3">
        <f>TITRES_STAT!B1554</f>
        <v>44270</v>
      </c>
      <c r="B1551" s="6">
        <f>TITRES_STAT!D1554</f>
        <v>1.57</v>
      </c>
      <c r="C1551" s="2">
        <f t="shared" si="189"/>
        <v>0</v>
      </c>
      <c r="D1551" s="2">
        <f t="shared" si="190"/>
        <v>1.57</v>
      </c>
      <c r="E1551" s="2">
        <f t="shared" si="192"/>
        <v>1.544</v>
      </c>
      <c r="F1551" s="2">
        <f t="shared" si="185"/>
        <v>1.4965000000000002</v>
      </c>
      <c r="G1551" s="2">
        <f t="shared" si="187"/>
        <v>1.4245999999999994</v>
      </c>
      <c r="H1551" s="2">
        <f t="shared" si="191"/>
        <v>1.2939500000000002</v>
      </c>
      <c r="I1551" s="2">
        <f t="array" ref="I1551">SUMPRODUCT(B1535:B1554, (ROW(B1535:B1554)-ROW(B1535)+1)) / (20*21/2)</f>
        <v>1.5470952380952381</v>
      </c>
      <c r="J1551" s="2">
        <f t="shared" si="186"/>
        <v>1.5117753923345871</v>
      </c>
      <c r="K1551" s="2">
        <f t="shared" si="188"/>
        <v>1.4451288565214748</v>
      </c>
    </row>
    <row r="1552" spans="1:11" ht="13.5" x14ac:dyDescent="0.25">
      <c r="A1552" s="3">
        <f>TITRES_STAT!B1555</f>
        <v>44271</v>
      </c>
      <c r="B1552" s="6">
        <f>TITRES_STAT!D1555</f>
        <v>1.57</v>
      </c>
      <c r="C1552" s="2">
        <f t="shared" si="189"/>
        <v>0</v>
      </c>
      <c r="D1552" s="2">
        <f t="shared" si="190"/>
        <v>1.57</v>
      </c>
      <c r="E1552" s="2">
        <f t="shared" si="192"/>
        <v>1.5530000000000002</v>
      </c>
      <c r="F1552" s="2">
        <f t="shared" si="185"/>
        <v>1.4970000000000001</v>
      </c>
      <c r="G1552" s="2">
        <f t="shared" si="187"/>
        <v>1.4289999999999994</v>
      </c>
      <c r="H1552" s="2">
        <f t="shared" si="191"/>
        <v>1.2948000000000002</v>
      </c>
      <c r="I1552" s="2">
        <f t="array" ref="I1552">SUMPRODUCT(B1536:B1555, (ROW(B1536:B1555)-ROW(B1536)+1)) / (20*21/2)</f>
        <v>1.562238095238095</v>
      </c>
      <c r="J1552" s="2">
        <f t="shared" si="186"/>
        <v>1.5173205930646265</v>
      </c>
      <c r="K1552" s="2">
        <f t="shared" si="188"/>
        <v>1.4500257641088681</v>
      </c>
    </row>
    <row r="1553" spans="1:11" ht="13.5" x14ac:dyDescent="0.25">
      <c r="A1553" s="3">
        <f>TITRES_STAT!B1556</f>
        <v>44272</v>
      </c>
      <c r="B1553" s="6">
        <f>TITRES_STAT!D1556</f>
        <v>1.57</v>
      </c>
      <c r="C1553" s="2">
        <f t="shared" si="189"/>
        <v>0</v>
      </c>
      <c r="D1553" s="2">
        <f t="shared" si="190"/>
        <v>1.57</v>
      </c>
      <c r="E1553" s="2">
        <f t="shared" si="192"/>
        <v>1.5620000000000001</v>
      </c>
      <c r="F1553" s="2">
        <f t="shared" si="185"/>
        <v>1.5010000000000001</v>
      </c>
      <c r="G1553" s="2">
        <f t="shared" si="187"/>
        <v>1.4345999999999994</v>
      </c>
      <c r="H1553" s="2">
        <f t="shared" si="191"/>
        <v>1.2956500000000002</v>
      </c>
      <c r="I1553" s="2">
        <f t="array" ref="I1553">SUMPRODUCT(B1537:B1556, (ROW(B1537:B1556)-ROW(B1537)+1)) / (20*21/2)</f>
        <v>1.5857619047619047</v>
      </c>
      <c r="J1553" s="2">
        <f t="shared" si="186"/>
        <v>1.5223376794394241</v>
      </c>
      <c r="K1553" s="2">
        <f t="shared" si="188"/>
        <v>1.4547306361045986</v>
      </c>
    </row>
    <row r="1554" spans="1:11" ht="13.5" x14ac:dyDescent="0.25">
      <c r="A1554" s="3">
        <f>TITRES_STAT!B1557</f>
        <v>44273</v>
      </c>
      <c r="B1554" s="6">
        <f>TITRES_STAT!D1557</f>
        <v>1.63</v>
      </c>
      <c r="C1554" s="2">
        <f t="shared" si="189"/>
        <v>5.9999999999999831E-2</v>
      </c>
      <c r="D1554" s="2">
        <f t="shared" si="190"/>
        <v>1.5820000000000001</v>
      </c>
      <c r="E1554" s="2">
        <f t="shared" si="192"/>
        <v>1.5720000000000003</v>
      </c>
      <c r="F1554" s="2">
        <f t="shared" si="185"/>
        <v>1.5110000000000001</v>
      </c>
      <c r="G1554" s="2">
        <f t="shared" si="187"/>
        <v>1.4413999999999993</v>
      </c>
      <c r="H1554" s="2">
        <f t="shared" si="191"/>
        <v>1.2966000000000002</v>
      </c>
      <c r="I1554" s="2">
        <f t="array" ref="I1554">SUMPRODUCT(B1538:B1557, (ROW(B1538:B1557)-ROW(B1538)+1)) / (20*21/2)</f>
        <v>1.6114761904761903</v>
      </c>
      <c r="J1554" s="2">
        <f t="shared" si="186"/>
        <v>1.5325912337785266</v>
      </c>
      <c r="K1554" s="2">
        <f t="shared" si="188"/>
        <v>1.4616039444926536</v>
      </c>
    </row>
    <row r="1555" spans="1:11" ht="13.5" x14ac:dyDescent="0.25">
      <c r="A1555" s="3">
        <f>TITRES_STAT!B1558</f>
        <v>44274</v>
      </c>
      <c r="B1555" s="6">
        <f>TITRES_STAT!D1558</f>
        <v>1.67</v>
      </c>
      <c r="C1555" s="2">
        <f t="shared" si="189"/>
        <v>4.0000000000000036E-2</v>
      </c>
      <c r="D1555" s="2">
        <f t="shared" si="190"/>
        <v>1.6019999999999999</v>
      </c>
      <c r="E1555" s="2">
        <f t="shared" si="192"/>
        <v>1.5860000000000001</v>
      </c>
      <c r="F1555" s="2">
        <f t="shared" si="185"/>
        <v>1.5230000000000001</v>
      </c>
      <c r="G1555" s="2">
        <f t="shared" si="187"/>
        <v>1.4487999999999996</v>
      </c>
      <c r="H1555" s="2">
        <f t="shared" si="191"/>
        <v>1.29775</v>
      </c>
      <c r="I1555" s="2">
        <f t="array" ref="I1555">SUMPRODUCT(B1539:B1558, (ROW(B1539:B1558)-ROW(B1539)+1)) / (20*21/2)</f>
        <v>1.6341428571428571</v>
      </c>
      <c r="J1555" s="2">
        <f t="shared" si="186"/>
        <v>1.5456777829424766</v>
      </c>
      <c r="K1555" s="2">
        <f t="shared" si="188"/>
        <v>1.469776338826275</v>
      </c>
    </row>
    <row r="1556" spans="1:11" ht="13.5" x14ac:dyDescent="0.25">
      <c r="A1556" s="3">
        <f>TITRES_STAT!B1559</f>
        <v>44277</v>
      </c>
      <c r="B1556" s="6">
        <f>TITRES_STAT!D1559</f>
        <v>1.77</v>
      </c>
      <c r="C1556" s="2">
        <f t="shared" si="189"/>
        <v>0.10000000000000009</v>
      </c>
      <c r="D1556" s="2">
        <f t="shared" si="190"/>
        <v>1.6419999999999999</v>
      </c>
      <c r="E1556" s="2">
        <f t="shared" si="192"/>
        <v>1.6060000000000003</v>
      </c>
      <c r="F1556" s="2">
        <f t="shared" ref="F1556:F1619" si="193">AVERAGE(B1537:B1556)</f>
        <v>1.54</v>
      </c>
      <c r="G1556" s="2">
        <f t="shared" si="187"/>
        <v>1.4581999999999997</v>
      </c>
      <c r="H1556" s="2">
        <f t="shared" si="191"/>
        <v>1.2993999999999999</v>
      </c>
      <c r="I1556" s="2">
        <f t="array" ref="I1556">SUMPRODUCT(B1540:B1559, (ROW(B1540:B1559)-ROW(B1540)+1)) / (20*21/2)</f>
        <v>1.6549523809523807</v>
      </c>
      <c r="J1556" s="2">
        <f t="shared" si="186"/>
        <v>1.5670418036146216</v>
      </c>
      <c r="K1556" s="2">
        <f t="shared" si="188"/>
        <v>1.4815498157350484</v>
      </c>
    </row>
    <row r="1557" spans="1:11" ht="13.5" x14ac:dyDescent="0.25">
      <c r="A1557" s="3">
        <f>TITRES_STAT!B1560</f>
        <v>44278</v>
      </c>
      <c r="B1557" s="6">
        <f>TITRES_STAT!D1560</f>
        <v>1.81</v>
      </c>
      <c r="C1557" s="2">
        <f t="shared" si="189"/>
        <v>4.0000000000000036E-2</v>
      </c>
      <c r="D1557" s="2">
        <f t="shared" si="190"/>
        <v>1.6900000000000002</v>
      </c>
      <c r="E1557" s="2">
        <f t="shared" si="192"/>
        <v>1.6300000000000001</v>
      </c>
      <c r="F1557" s="2">
        <f t="shared" si="193"/>
        <v>1.5619999999999998</v>
      </c>
      <c r="G1557" s="2">
        <f t="shared" si="187"/>
        <v>1.4683999999999997</v>
      </c>
      <c r="H1557" s="2">
        <f t="shared" si="191"/>
        <v>1.30125</v>
      </c>
      <c r="I1557" s="2">
        <f t="array" ref="I1557">SUMPRODUCT(B1541:B1560, (ROW(B1541:B1560)-ROW(B1541)+1)) / (20*21/2)</f>
        <v>1.6740000000000002</v>
      </c>
      <c r="J1557" s="2">
        <f t="shared" ref="J1557:J1620" si="194">$J$4*B1557+J1556*(1-$J$4)</f>
        <v>1.5901806794608482</v>
      </c>
      <c r="K1557" s="2">
        <f t="shared" si="188"/>
        <v>1.4944302151179878</v>
      </c>
    </row>
    <row r="1558" spans="1:11" ht="13.5" x14ac:dyDescent="0.25">
      <c r="A1558" s="3">
        <f>TITRES_STAT!B1561</f>
        <v>44279</v>
      </c>
      <c r="B1558" s="6">
        <f>TITRES_STAT!D1561</f>
        <v>1.8</v>
      </c>
      <c r="C1558" s="2">
        <f t="shared" si="189"/>
        <v>-1.0000000000000009E-2</v>
      </c>
      <c r="D1558" s="2">
        <f t="shared" si="190"/>
        <v>1.7360000000000002</v>
      </c>
      <c r="E1558" s="2">
        <f t="shared" si="192"/>
        <v>1.653</v>
      </c>
      <c r="F1558" s="2">
        <f t="shared" si="193"/>
        <v>1.5814999999999999</v>
      </c>
      <c r="G1558" s="2">
        <f t="shared" si="187"/>
        <v>1.4783999999999999</v>
      </c>
      <c r="H1558" s="2">
        <f t="shared" si="191"/>
        <v>1.30335</v>
      </c>
      <c r="I1558" s="2">
        <f t="array" ref="I1558">SUMPRODUCT(B1542:B1561, (ROW(B1542:B1561)-ROW(B1542)+1)) / (20*21/2)</f>
        <v>1.6866190476190477</v>
      </c>
      <c r="J1558" s="2">
        <f t="shared" si="194"/>
        <v>1.6101634718931483</v>
      </c>
      <c r="K1558" s="2">
        <f t="shared" si="188"/>
        <v>1.5064133439368903</v>
      </c>
    </row>
    <row r="1559" spans="1:11" ht="13.5" x14ac:dyDescent="0.25">
      <c r="A1559" s="3">
        <f>TITRES_STAT!B1562</f>
        <v>44280</v>
      </c>
      <c r="B1559" s="6">
        <f>TITRES_STAT!D1562</f>
        <v>1.8</v>
      </c>
      <c r="C1559" s="2">
        <f t="shared" si="189"/>
        <v>0</v>
      </c>
      <c r="D1559" s="2">
        <f t="shared" si="190"/>
        <v>1.77</v>
      </c>
      <c r="E1559" s="2">
        <f t="shared" si="192"/>
        <v>1.6760000000000002</v>
      </c>
      <c r="F1559" s="2">
        <f t="shared" si="193"/>
        <v>1.6</v>
      </c>
      <c r="G1559" s="2">
        <f t="shared" si="187"/>
        <v>1.4883999999999999</v>
      </c>
      <c r="H1559" s="2">
        <f t="shared" si="191"/>
        <v>1.3057500000000002</v>
      </c>
      <c r="I1559" s="2">
        <f t="array" ref="I1559">SUMPRODUCT(B1543:B1562, (ROW(B1543:B1562)-ROW(B1543)+1)) / (20*21/2)</f>
        <v>1.6913333333333334</v>
      </c>
      <c r="J1559" s="2">
        <f t="shared" si="194"/>
        <v>1.628243141236658</v>
      </c>
      <c r="K1559" s="2">
        <f t="shared" si="188"/>
        <v>1.5179265461354436</v>
      </c>
    </row>
    <row r="1560" spans="1:11" ht="13.5" x14ac:dyDescent="0.25">
      <c r="A1560" s="3">
        <f>TITRES_STAT!B1563</f>
        <v>44281</v>
      </c>
      <c r="B1560" s="6">
        <f>TITRES_STAT!D1563</f>
        <v>1.8</v>
      </c>
      <c r="C1560" s="2">
        <f t="shared" si="189"/>
        <v>0</v>
      </c>
      <c r="D1560" s="2">
        <f t="shared" si="190"/>
        <v>1.796</v>
      </c>
      <c r="E1560" s="2">
        <f t="shared" si="192"/>
        <v>1.6990000000000003</v>
      </c>
      <c r="F1560" s="2">
        <f t="shared" si="193"/>
        <v>1.6174999999999997</v>
      </c>
      <c r="G1560" s="2">
        <f t="shared" si="187"/>
        <v>1.4983999999999997</v>
      </c>
      <c r="H1560" s="2">
        <f t="shared" si="191"/>
        <v>1.3079000000000003</v>
      </c>
      <c r="I1560" s="2">
        <f t="array" ref="I1560">SUMPRODUCT(B1544:B1563, (ROW(B1544:B1563)-ROW(B1544)+1)) / (20*21/2)</f>
        <v>1.6884285714285714</v>
      </c>
      <c r="J1560" s="2">
        <f t="shared" si="194"/>
        <v>1.6446009373093573</v>
      </c>
      <c r="K1560" s="2">
        <f t="shared" si="188"/>
        <v>1.5289882502085634</v>
      </c>
    </row>
    <row r="1561" spans="1:11" ht="13.5" x14ac:dyDescent="0.25">
      <c r="A1561" s="3">
        <f>TITRES_STAT!B1564</f>
        <v>44284</v>
      </c>
      <c r="B1561" s="6">
        <f>TITRES_STAT!D1564</f>
        <v>1.75</v>
      </c>
      <c r="C1561" s="2">
        <f t="shared" si="189"/>
        <v>-5.0000000000000044E-2</v>
      </c>
      <c r="D1561" s="2">
        <f t="shared" si="190"/>
        <v>1.7920000000000003</v>
      </c>
      <c r="E1561" s="2">
        <f t="shared" si="192"/>
        <v>1.7170000000000001</v>
      </c>
      <c r="F1561" s="2">
        <f t="shared" si="193"/>
        <v>1.6305000000000001</v>
      </c>
      <c r="G1561" s="2">
        <f t="shared" si="187"/>
        <v>1.5073999999999999</v>
      </c>
      <c r="H1561" s="2">
        <f t="shared" si="191"/>
        <v>1.3100500000000006</v>
      </c>
      <c r="I1561" s="2">
        <f t="array" ref="I1561">SUMPRODUCT(B1545:B1564, (ROW(B1545:B1564)-ROW(B1545)+1)) / (20*21/2)</f>
        <v>1.6782380952380953</v>
      </c>
      <c r="J1561" s="2">
        <f t="shared" si="194"/>
        <v>1.6546389432798947</v>
      </c>
      <c r="K1561" s="2">
        <f t="shared" si="188"/>
        <v>1.5376553776513648</v>
      </c>
    </row>
    <row r="1562" spans="1:11" ht="13.5" x14ac:dyDescent="0.25">
      <c r="A1562" s="3">
        <f>TITRES_STAT!B1565</f>
        <v>44285</v>
      </c>
      <c r="B1562" s="6">
        <f>TITRES_STAT!D1565</f>
        <v>1.68</v>
      </c>
      <c r="C1562" s="2">
        <f t="shared" si="189"/>
        <v>-7.0000000000000062E-2</v>
      </c>
      <c r="D1562" s="2">
        <f t="shared" si="190"/>
        <v>1.766</v>
      </c>
      <c r="E1562" s="2">
        <f t="shared" si="192"/>
        <v>1.7280000000000004</v>
      </c>
      <c r="F1562" s="2">
        <f t="shared" si="193"/>
        <v>1.6405000000000001</v>
      </c>
      <c r="G1562" s="2">
        <f t="shared" si="187"/>
        <v>1.5156000000000001</v>
      </c>
      <c r="H1562" s="2">
        <f t="shared" si="191"/>
        <v>1.3118500000000006</v>
      </c>
      <c r="I1562" s="2">
        <f t="array" ref="I1562">SUMPRODUCT(B1546:B1565, (ROW(B1546:B1565)-ROW(B1546)+1)) / (20*21/2)</f>
        <v>1.6679999999999999</v>
      </c>
      <c r="J1562" s="2">
        <f t="shared" si="194"/>
        <v>1.6570542820151428</v>
      </c>
      <c r="K1562" s="2">
        <f t="shared" si="188"/>
        <v>1.5432375197042525</v>
      </c>
    </row>
    <row r="1563" spans="1:11" ht="13.5" x14ac:dyDescent="0.25">
      <c r="A1563" s="3">
        <f>TITRES_STAT!B1566</f>
        <v>44286</v>
      </c>
      <c r="B1563" s="6">
        <f>TITRES_STAT!D1566</f>
        <v>1.61</v>
      </c>
      <c r="C1563" s="2">
        <f t="shared" si="189"/>
        <v>-6.999999999999984E-2</v>
      </c>
      <c r="D1563" s="2">
        <f t="shared" si="190"/>
        <v>1.7279999999999998</v>
      </c>
      <c r="E1563" s="2">
        <f t="shared" si="192"/>
        <v>1.7320000000000004</v>
      </c>
      <c r="F1563" s="2">
        <f t="shared" si="193"/>
        <v>1.6470000000000002</v>
      </c>
      <c r="G1563" s="2">
        <f t="shared" si="187"/>
        <v>1.5212000000000001</v>
      </c>
      <c r="H1563" s="2">
        <f t="shared" si="191"/>
        <v>1.3133000000000008</v>
      </c>
      <c r="I1563" s="2">
        <f t="array" ref="I1563">SUMPRODUCT(B1547:B1566, (ROW(B1547:B1566)-ROW(B1547)+1)) / (20*21/2)</f>
        <v>1.663428571428571</v>
      </c>
      <c r="J1563" s="2">
        <f t="shared" si="194"/>
        <v>1.6525729218232244</v>
      </c>
      <c r="K1563" s="2">
        <f t="shared" si="188"/>
        <v>1.5458556561864387</v>
      </c>
    </row>
    <row r="1564" spans="1:11" ht="13.5" x14ac:dyDescent="0.25">
      <c r="A1564" s="3">
        <f>TITRES_STAT!B1567</f>
        <v>44287</v>
      </c>
      <c r="B1564" s="6">
        <f>TITRES_STAT!D1567</f>
        <v>1.54</v>
      </c>
      <c r="C1564" s="2">
        <f t="shared" si="189"/>
        <v>-7.0000000000000062E-2</v>
      </c>
      <c r="D1564" s="2">
        <f t="shared" si="190"/>
        <v>1.6759999999999997</v>
      </c>
      <c r="E1564" s="2">
        <f t="shared" si="192"/>
        <v>1.7230000000000001</v>
      </c>
      <c r="F1564" s="2">
        <f t="shared" si="193"/>
        <v>1.6475000000000002</v>
      </c>
      <c r="G1564" s="2">
        <f t="shared" si="187"/>
        <v>1.5246000000000002</v>
      </c>
      <c r="H1564" s="2">
        <f t="shared" si="191"/>
        <v>1.3144000000000009</v>
      </c>
      <c r="I1564" s="2">
        <f t="array" ref="I1564">SUMPRODUCT(B1548:B1567, (ROW(B1548:B1567)-ROW(B1548)+1)) / (20*21/2)</f>
        <v>1.6549047619047614</v>
      </c>
      <c r="J1564" s="2">
        <f t="shared" si="194"/>
        <v>1.6418516911733936</v>
      </c>
      <c r="K1564" s="2">
        <f t="shared" si="188"/>
        <v>1.5456260226104999</v>
      </c>
    </row>
    <row r="1565" spans="1:11" ht="13.5" x14ac:dyDescent="0.25">
      <c r="A1565" s="3">
        <f>TITRES_STAT!B1568</f>
        <v>44288</v>
      </c>
      <c r="B1565" s="6">
        <f>TITRES_STAT!D1568</f>
        <v>1.54</v>
      </c>
      <c r="C1565" s="2">
        <f t="shared" si="189"/>
        <v>0</v>
      </c>
      <c r="D1565" s="2">
        <f t="shared" si="190"/>
        <v>1.6240000000000001</v>
      </c>
      <c r="E1565" s="2">
        <f t="shared" si="192"/>
        <v>1.7099999999999997</v>
      </c>
      <c r="F1565" s="2">
        <f t="shared" si="193"/>
        <v>1.6480000000000001</v>
      </c>
      <c r="G1565" s="2">
        <f t="shared" si="187"/>
        <v>1.5278000000000005</v>
      </c>
      <c r="H1565" s="2">
        <f t="shared" si="191"/>
        <v>1.315500000000001</v>
      </c>
      <c r="I1565" s="2">
        <f t="array" ref="I1565">SUMPRODUCT(B1549:B1568, (ROW(B1549:B1568)-ROW(B1549)+1)) / (20*21/2)</f>
        <v>1.639761904761905</v>
      </c>
      <c r="J1565" s="2">
        <f t="shared" si="194"/>
        <v>1.6321515301092608</v>
      </c>
      <c r="K1565" s="2">
        <f t="shared" si="188"/>
        <v>1.5454053942728332</v>
      </c>
    </row>
    <row r="1566" spans="1:11" ht="13.5" x14ac:dyDescent="0.25">
      <c r="A1566" s="3">
        <f>TITRES_STAT!B1569</f>
        <v>44291</v>
      </c>
      <c r="B1566" s="6">
        <f>TITRES_STAT!D1569</f>
        <v>1.6</v>
      </c>
      <c r="C1566" s="2">
        <f t="shared" si="189"/>
        <v>6.0000000000000053E-2</v>
      </c>
      <c r="D1566" s="2">
        <f t="shared" si="190"/>
        <v>1.5940000000000001</v>
      </c>
      <c r="E1566" s="2">
        <f t="shared" si="192"/>
        <v>1.6930000000000001</v>
      </c>
      <c r="F1566" s="2">
        <f t="shared" si="193"/>
        <v>1.6495000000000002</v>
      </c>
      <c r="G1566" s="2">
        <f t="shared" si="187"/>
        <v>1.5312000000000003</v>
      </c>
      <c r="H1566" s="2">
        <f t="shared" si="191"/>
        <v>1.3169000000000011</v>
      </c>
      <c r="I1566" s="2">
        <f t="array" ref="I1566">SUMPRODUCT(B1550:B1569, (ROW(B1550:B1569)-ROW(B1550)+1)) / (20*21/2)</f>
        <v>1.6192857142857144</v>
      </c>
      <c r="J1566" s="2">
        <f t="shared" si="194"/>
        <v>1.6290894796226647</v>
      </c>
      <c r="K1566" s="2">
        <f t="shared" si="188"/>
        <v>1.5475463592033103</v>
      </c>
    </row>
    <row r="1567" spans="1:11" ht="13.5" x14ac:dyDescent="0.25">
      <c r="A1567" s="3">
        <f>TITRES_STAT!B1570</f>
        <v>44292</v>
      </c>
      <c r="B1567" s="6">
        <f>TITRES_STAT!D1570</f>
        <v>1.56</v>
      </c>
      <c r="C1567" s="2">
        <f t="shared" si="189"/>
        <v>-4.0000000000000036E-2</v>
      </c>
      <c r="D1567" s="2">
        <f t="shared" si="190"/>
        <v>1.5700000000000003</v>
      </c>
      <c r="E1567" s="2">
        <f t="shared" si="192"/>
        <v>1.6679999999999999</v>
      </c>
      <c r="F1567" s="2">
        <f t="shared" si="193"/>
        <v>1.6490000000000002</v>
      </c>
      <c r="G1567" s="2">
        <f t="shared" si="187"/>
        <v>1.5350000000000004</v>
      </c>
      <c r="H1567" s="2">
        <f t="shared" si="191"/>
        <v>1.3181000000000012</v>
      </c>
      <c r="I1567" s="2">
        <f t="array" ref="I1567">SUMPRODUCT(B1551:B1570, (ROW(B1551:B1570)-ROW(B1551)+1)) / (20*21/2)</f>
        <v>1.5918571428571429</v>
      </c>
      <c r="J1567" s="2">
        <f t="shared" si="194"/>
        <v>1.622509529182411</v>
      </c>
      <c r="K1567" s="2">
        <f t="shared" si="188"/>
        <v>1.5480347372737688</v>
      </c>
    </row>
    <row r="1568" spans="1:11" ht="13.5" x14ac:dyDescent="0.25">
      <c r="A1568" s="3">
        <f>TITRES_STAT!B1571</f>
        <v>44293</v>
      </c>
      <c r="B1568" s="6">
        <f>TITRES_STAT!D1571</f>
        <v>1.49</v>
      </c>
      <c r="C1568" s="2">
        <f t="shared" si="189"/>
        <v>-7.0000000000000062E-2</v>
      </c>
      <c r="D1568" s="2">
        <f t="shared" si="190"/>
        <v>1.546</v>
      </c>
      <c r="E1568" s="2">
        <f t="shared" si="192"/>
        <v>1.6369999999999998</v>
      </c>
      <c r="F1568" s="2">
        <f t="shared" si="193"/>
        <v>1.645</v>
      </c>
      <c r="G1568" s="2">
        <f t="shared" si="187"/>
        <v>1.5374000000000001</v>
      </c>
      <c r="H1568" s="2">
        <f t="shared" si="191"/>
        <v>1.3190500000000012</v>
      </c>
      <c r="I1568" s="2">
        <f t="array" ref="I1568">SUMPRODUCT(B1552:B1571, (ROW(B1552:B1571)-ROW(B1552)+1)) / (20*21/2)</f>
        <v>1.5692857142857144</v>
      </c>
      <c r="J1568" s="2">
        <f t="shared" si="194"/>
        <v>1.6098895740221815</v>
      </c>
      <c r="K1568" s="2">
        <f t="shared" si="188"/>
        <v>1.545758865223817</v>
      </c>
    </row>
    <row r="1569" spans="1:11" ht="13.5" x14ac:dyDescent="0.25">
      <c r="A1569" s="3">
        <f>TITRES_STAT!B1572</f>
        <v>44294</v>
      </c>
      <c r="B1569" s="6">
        <f>TITRES_STAT!D1572</f>
        <v>1.43</v>
      </c>
      <c r="C1569" s="2">
        <f t="shared" si="189"/>
        <v>-6.0000000000000053E-2</v>
      </c>
      <c r="D1569" s="2">
        <f t="shared" si="190"/>
        <v>1.524</v>
      </c>
      <c r="E1569" s="2">
        <f t="shared" si="192"/>
        <v>1.5999999999999999</v>
      </c>
      <c r="F1569" s="2">
        <f t="shared" si="193"/>
        <v>1.6379999999999999</v>
      </c>
      <c r="G1569" s="2">
        <f t="shared" si="187"/>
        <v>1.5386000000000002</v>
      </c>
      <c r="H1569" s="2">
        <f t="shared" si="191"/>
        <v>1.3197000000000014</v>
      </c>
      <c r="I1569" s="2">
        <f t="array" ref="I1569">SUMPRODUCT(B1553:B1572, (ROW(B1553:B1572)-ROW(B1553)+1)) / (20*21/2)</f>
        <v>1.5418571428571433</v>
      </c>
      <c r="J1569" s="2">
        <f t="shared" si="194"/>
        <v>1.5927572336391165</v>
      </c>
      <c r="K1569" s="2">
        <f t="shared" si="188"/>
        <v>1.5412193018817066</v>
      </c>
    </row>
    <row r="1570" spans="1:11" ht="13.5" x14ac:dyDescent="0.25">
      <c r="A1570" s="3">
        <f>TITRES_STAT!B1573</f>
        <v>44298</v>
      </c>
      <c r="B1570" s="6">
        <f>TITRES_STAT!D1573</f>
        <v>1.35</v>
      </c>
      <c r="C1570" s="2">
        <f t="shared" si="189"/>
        <v>-7.9999999999999849E-2</v>
      </c>
      <c r="D1570" s="2">
        <f t="shared" si="190"/>
        <v>1.486</v>
      </c>
      <c r="E1570" s="2">
        <f t="shared" si="192"/>
        <v>1.5550000000000002</v>
      </c>
      <c r="F1570" s="2">
        <f t="shared" si="193"/>
        <v>1.627</v>
      </c>
      <c r="G1570" s="2">
        <f t="shared" si="187"/>
        <v>1.5390000000000001</v>
      </c>
      <c r="H1570" s="2">
        <f t="shared" si="191"/>
        <v>1.3199500000000015</v>
      </c>
      <c r="I1570" s="2">
        <f t="array" ref="I1570">SUMPRODUCT(B1554:B1573, (ROW(B1554:B1573)-ROW(B1554)+1)) / (20*21/2)</f>
        <v>1.5203333333333333</v>
      </c>
      <c r="J1570" s="2">
        <f t="shared" si="194"/>
        <v>1.5696374971020577</v>
      </c>
      <c r="K1570" s="2">
        <f t="shared" si="188"/>
        <v>1.5337205057294829</v>
      </c>
    </row>
    <row r="1571" spans="1:11" ht="13.5" x14ac:dyDescent="0.25">
      <c r="A1571" s="3">
        <f>TITRES_STAT!B1574</f>
        <v>44299</v>
      </c>
      <c r="B1571" s="6">
        <f>TITRES_STAT!D1574</f>
        <v>1.39</v>
      </c>
      <c r="C1571" s="2">
        <f t="shared" si="189"/>
        <v>3.9999999999999813E-2</v>
      </c>
      <c r="D1571" s="2">
        <f t="shared" si="190"/>
        <v>1.444</v>
      </c>
      <c r="E1571" s="2">
        <f t="shared" si="192"/>
        <v>1.5190000000000001</v>
      </c>
      <c r="F1571" s="2">
        <f t="shared" si="193"/>
        <v>1.6179999999999999</v>
      </c>
      <c r="G1571" s="2">
        <f t="shared" si="187"/>
        <v>1.5402</v>
      </c>
      <c r="H1571" s="2">
        <f t="shared" si="191"/>
        <v>1.3204000000000011</v>
      </c>
      <c r="I1571" s="2">
        <f t="array" ref="I1571">SUMPRODUCT(B1555:B1574, (ROW(B1555:B1574)-ROW(B1555)+1)) / (20*21/2)</f>
        <v>1.5054285714285716</v>
      </c>
      <c r="J1571" s="2">
        <f t="shared" si="194"/>
        <v>1.552529164044719</v>
      </c>
      <c r="K1571" s="2">
        <f t="shared" si="188"/>
        <v>1.5280844074655817</v>
      </c>
    </row>
    <row r="1572" spans="1:11" ht="13.5" x14ac:dyDescent="0.25">
      <c r="A1572" s="3">
        <f>TITRES_STAT!B1575</f>
        <v>44300</v>
      </c>
      <c r="B1572" s="6">
        <f>TITRES_STAT!D1575</f>
        <v>1.33</v>
      </c>
      <c r="C1572" s="2">
        <f t="shared" si="189"/>
        <v>-5.9999999999999831E-2</v>
      </c>
      <c r="D1572" s="2">
        <f t="shared" si="190"/>
        <v>1.3979999999999999</v>
      </c>
      <c r="E1572" s="2">
        <f t="shared" si="192"/>
        <v>1.4840000000000002</v>
      </c>
      <c r="F1572" s="2">
        <f t="shared" si="193"/>
        <v>1.6060000000000003</v>
      </c>
      <c r="G1572" s="2">
        <f t="shared" si="187"/>
        <v>1.5393999999999999</v>
      </c>
      <c r="H1572" s="2">
        <f t="shared" si="191"/>
        <v>1.3205500000000012</v>
      </c>
      <c r="I1572" s="2">
        <f t="array" ref="I1572">SUMPRODUCT(B1556:B1575, (ROW(B1556:B1575)-ROW(B1556)+1)) / (20*21/2)</f>
        <v>1.4952380952380955</v>
      </c>
      <c r="J1572" s="2">
        <f t="shared" si="194"/>
        <v>1.5313359103261743</v>
      </c>
      <c r="K1572" s="2">
        <f t="shared" si="188"/>
        <v>1.5203163914865394</v>
      </c>
    </row>
    <row r="1573" spans="1:11" ht="13.5" x14ac:dyDescent="0.25">
      <c r="A1573" s="3">
        <f>TITRES_STAT!B1576</f>
        <v>44301</v>
      </c>
      <c r="B1573" s="6">
        <f>TITRES_STAT!D1576</f>
        <v>1.38</v>
      </c>
      <c r="C1573" s="2">
        <f t="shared" si="189"/>
        <v>4.9999999999999822E-2</v>
      </c>
      <c r="D1573" s="2">
        <f t="shared" si="190"/>
        <v>1.3759999999999999</v>
      </c>
      <c r="E1573" s="2">
        <f t="shared" si="192"/>
        <v>1.4609999999999999</v>
      </c>
      <c r="F1573" s="2">
        <f t="shared" si="193"/>
        <v>1.5965000000000003</v>
      </c>
      <c r="G1573" s="2">
        <f t="shared" si="187"/>
        <v>1.5395999999999999</v>
      </c>
      <c r="H1573" s="2">
        <f t="shared" si="191"/>
        <v>1.3209500000000012</v>
      </c>
      <c r="I1573" s="2">
        <f t="array" ref="I1573">SUMPRODUCT(B1557:B1576, (ROW(B1557:B1576)-ROW(B1557)+1)) / (20*21/2)</f>
        <v>1.4897619047619046</v>
      </c>
      <c r="J1573" s="2">
        <f t="shared" si="194"/>
        <v>1.5169229664855863</v>
      </c>
      <c r="K1573" s="2">
        <f t="shared" si="188"/>
        <v>1.5148137878988321</v>
      </c>
    </row>
    <row r="1574" spans="1:11" ht="13.5" x14ac:dyDescent="0.25">
      <c r="A1574" s="3">
        <f>TITRES_STAT!B1577</f>
        <v>44302</v>
      </c>
      <c r="B1574" s="6">
        <f>TITRES_STAT!D1577</f>
        <v>1.44</v>
      </c>
      <c r="C1574" s="2">
        <f t="shared" si="189"/>
        <v>6.0000000000000053E-2</v>
      </c>
      <c r="D1574" s="2">
        <f t="shared" si="190"/>
        <v>1.3780000000000001</v>
      </c>
      <c r="E1574" s="2">
        <f t="shared" si="192"/>
        <v>1.4510000000000001</v>
      </c>
      <c r="F1574" s="2">
        <f t="shared" si="193"/>
        <v>1.5870000000000002</v>
      </c>
      <c r="G1574" s="2">
        <f t="shared" si="187"/>
        <v>1.5401999999999998</v>
      </c>
      <c r="H1574" s="2">
        <f t="shared" si="191"/>
        <v>1.3216500000000009</v>
      </c>
      <c r="I1574" s="2">
        <f t="array" ref="I1574">SUMPRODUCT(B1558:B1577, (ROW(B1558:B1577)-ROW(B1558)+1)) / (20*21/2)</f>
        <v>1.4911904761904764</v>
      </c>
      <c r="J1574" s="2">
        <f t="shared" si="194"/>
        <v>1.5095969696774354</v>
      </c>
      <c r="K1574" s="2">
        <f t="shared" si="188"/>
        <v>1.5118799138635839</v>
      </c>
    </row>
    <row r="1575" spans="1:11" ht="13.5" x14ac:dyDescent="0.25">
      <c r="A1575" s="3">
        <f>TITRES_STAT!B1578</f>
        <v>44305</v>
      </c>
      <c r="B1575" s="6">
        <f>TITRES_STAT!D1578</f>
        <v>1.48</v>
      </c>
      <c r="C1575" s="2">
        <f t="shared" si="189"/>
        <v>4.0000000000000036E-2</v>
      </c>
      <c r="D1575" s="2">
        <f t="shared" si="190"/>
        <v>1.4039999999999999</v>
      </c>
      <c r="E1575" s="2">
        <f t="shared" si="192"/>
        <v>1.4450000000000001</v>
      </c>
      <c r="F1575" s="2">
        <f t="shared" si="193"/>
        <v>1.5775000000000001</v>
      </c>
      <c r="G1575" s="2">
        <f t="shared" si="187"/>
        <v>1.5423999999999998</v>
      </c>
      <c r="H1575" s="2">
        <f t="shared" si="191"/>
        <v>1.3225500000000008</v>
      </c>
      <c r="I1575" s="2">
        <f t="array" ref="I1575">SUMPRODUCT(B1559:B1578, (ROW(B1559:B1578)-ROW(B1559)+1)) / (20*21/2)</f>
        <v>1.4975238095238097</v>
      </c>
      <c r="J1575" s="2">
        <f t="shared" si="194"/>
        <v>1.5067782106605367</v>
      </c>
      <c r="K1575" s="2">
        <f t="shared" si="188"/>
        <v>1.5106297211630513</v>
      </c>
    </row>
    <row r="1576" spans="1:11" ht="13.5" x14ac:dyDescent="0.25">
      <c r="A1576" s="3">
        <f>TITRES_STAT!B1579</f>
        <v>44306</v>
      </c>
      <c r="B1576" s="6">
        <f>TITRES_STAT!D1579</f>
        <v>1.52</v>
      </c>
      <c r="C1576" s="2">
        <f t="shared" si="189"/>
        <v>4.0000000000000036E-2</v>
      </c>
      <c r="D1576" s="2">
        <f t="shared" si="190"/>
        <v>1.4300000000000002</v>
      </c>
      <c r="E1576" s="2">
        <f t="shared" si="192"/>
        <v>1.4369999999999998</v>
      </c>
      <c r="F1576" s="2">
        <f t="shared" si="193"/>
        <v>1.5649999999999999</v>
      </c>
      <c r="G1576" s="2">
        <f t="shared" si="187"/>
        <v>1.5439999999999998</v>
      </c>
      <c r="H1576" s="2">
        <f t="shared" si="191"/>
        <v>1.3236500000000007</v>
      </c>
      <c r="I1576" s="2">
        <f t="array" ref="I1576">SUMPRODUCT(B1560:B1579, (ROW(B1560:B1579)-ROW(B1560)+1)) / (20*21/2)</f>
        <v>1.5047142857142857</v>
      </c>
      <c r="J1576" s="2">
        <f t="shared" si="194"/>
        <v>1.5080374286928664</v>
      </c>
      <c r="K1576" s="2">
        <f t="shared" si="188"/>
        <v>1.5109971830782258</v>
      </c>
    </row>
    <row r="1577" spans="1:11" ht="13.5" x14ac:dyDescent="0.25">
      <c r="A1577" s="3">
        <f>TITRES_STAT!B1580</f>
        <v>44307</v>
      </c>
      <c r="B1577" s="6">
        <f>TITRES_STAT!D1580</f>
        <v>1.58</v>
      </c>
      <c r="C1577" s="2">
        <f t="shared" si="189"/>
        <v>6.0000000000000053E-2</v>
      </c>
      <c r="D1577" s="2">
        <f t="shared" si="190"/>
        <v>1.48</v>
      </c>
      <c r="E1577" s="2">
        <f t="shared" si="192"/>
        <v>1.4389999999999998</v>
      </c>
      <c r="F1577" s="2">
        <f t="shared" si="193"/>
        <v>1.5535000000000001</v>
      </c>
      <c r="G1577" s="2">
        <f t="shared" si="187"/>
        <v>1.546</v>
      </c>
      <c r="H1577" s="2">
        <f t="shared" si="191"/>
        <v>1.3253000000000006</v>
      </c>
      <c r="I1577" s="2">
        <f t="array" ref="I1577">SUMPRODUCT(B1561:B1580, (ROW(B1561:B1580)-ROW(B1561)+1)) / (20*21/2)</f>
        <v>1.5175238095238093</v>
      </c>
      <c r="J1577" s="2">
        <f t="shared" si="194"/>
        <v>1.5148910069125934</v>
      </c>
      <c r="K1577" s="2">
        <f t="shared" si="188"/>
        <v>1.5137031758986876</v>
      </c>
    </row>
    <row r="1578" spans="1:11" ht="13.5" x14ac:dyDescent="0.25">
      <c r="A1578" s="3">
        <f>TITRES_STAT!B1581</f>
        <v>44308</v>
      </c>
      <c r="B1578" s="6">
        <f>TITRES_STAT!D1581</f>
        <v>1.62</v>
      </c>
      <c r="C1578" s="2">
        <f t="shared" si="189"/>
        <v>4.0000000000000036E-2</v>
      </c>
      <c r="D1578" s="2">
        <f t="shared" si="190"/>
        <v>1.528</v>
      </c>
      <c r="E1578" s="2">
        <f t="shared" si="192"/>
        <v>1.452</v>
      </c>
      <c r="F1578" s="2">
        <f t="shared" si="193"/>
        <v>1.5444999999999998</v>
      </c>
      <c r="G1578" s="2">
        <f t="shared" si="187"/>
        <v>1.5478000000000001</v>
      </c>
      <c r="H1578" s="2">
        <f t="shared" si="191"/>
        <v>1.3272500000000005</v>
      </c>
      <c r="I1578" s="2">
        <f t="array" ref="I1578">SUMPRODUCT(B1562:B1581, (ROW(B1562:B1581)-ROW(B1562)+1)) / (20*21/2)</f>
        <v>1.5357142857142858</v>
      </c>
      <c r="J1578" s="2">
        <f t="shared" si="194"/>
        <v>1.5249013872066322</v>
      </c>
      <c r="K1578" s="2">
        <f t="shared" si="188"/>
        <v>1.5178716788046214</v>
      </c>
    </row>
    <row r="1579" spans="1:11" ht="13.5" x14ac:dyDescent="0.25">
      <c r="A1579" s="3">
        <f>TITRES_STAT!B1582</f>
        <v>44309</v>
      </c>
      <c r="B1579" s="6">
        <f>TITRES_STAT!D1582</f>
        <v>1.62</v>
      </c>
      <c r="C1579" s="2">
        <f t="shared" si="189"/>
        <v>0</v>
      </c>
      <c r="D1579" s="2">
        <f t="shared" si="190"/>
        <v>1.5640000000000001</v>
      </c>
      <c r="E1579" s="2">
        <f t="shared" si="192"/>
        <v>1.4710000000000001</v>
      </c>
      <c r="F1579" s="2">
        <f t="shared" si="193"/>
        <v>1.5355000000000001</v>
      </c>
      <c r="G1579" s="2">
        <f t="shared" si="187"/>
        <v>1.548</v>
      </c>
      <c r="H1579" s="2">
        <f t="shared" si="191"/>
        <v>1.3289500000000007</v>
      </c>
      <c r="I1579" s="2">
        <f t="array" ref="I1579">SUMPRODUCT(B1563:B1582, (ROW(B1563:B1582)-ROW(B1563)+1)) / (20*21/2)</f>
        <v>1.5492857142857142</v>
      </c>
      <c r="J1579" s="2">
        <f t="shared" si="194"/>
        <v>1.5339583979488578</v>
      </c>
      <c r="K1579" s="2">
        <f t="shared" si="188"/>
        <v>1.5218767110083617</v>
      </c>
    </row>
    <row r="1580" spans="1:11" ht="13.5" x14ac:dyDescent="0.25">
      <c r="A1580" s="3">
        <f>TITRES_STAT!B1583</f>
        <v>44312</v>
      </c>
      <c r="B1580" s="6">
        <f>TITRES_STAT!D1583</f>
        <v>1.67</v>
      </c>
      <c r="C1580" s="2">
        <f t="shared" si="189"/>
        <v>4.9999999999999822E-2</v>
      </c>
      <c r="D1580" s="2">
        <f t="shared" si="190"/>
        <v>1.6020000000000003</v>
      </c>
      <c r="E1580" s="2">
        <f t="shared" si="192"/>
        <v>1.5029999999999999</v>
      </c>
      <c r="F1580" s="2">
        <f t="shared" si="193"/>
        <v>1.5290000000000004</v>
      </c>
      <c r="G1580" s="2">
        <f t="shared" si="187"/>
        <v>1.5506000000000002</v>
      </c>
      <c r="H1580" s="2">
        <f t="shared" si="191"/>
        <v>1.3310500000000007</v>
      </c>
      <c r="I1580" s="2">
        <f t="array" ref="I1580">SUMPRODUCT(B1564:B1583, (ROW(B1564:B1583)-ROW(B1564)+1)) / (20*21/2)</f>
        <v>1.5629047619047618</v>
      </c>
      <c r="J1580" s="2">
        <f t="shared" si="194"/>
        <v>1.5469147410013475</v>
      </c>
      <c r="K1580" s="2">
        <f t="shared" si="188"/>
        <v>1.5276854674394065</v>
      </c>
    </row>
    <row r="1581" spans="1:11" ht="13.5" x14ac:dyDescent="0.25">
      <c r="A1581" s="3">
        <f>TITRES_STAT!B1584</f>
        <v>44313</v>
      </c>
      <c r="B1581" s="6">
        <f>TITRES_STAT!D1584</f>
        <v>1.72</v>
      </c>
      <c r="C1581" s="2">
        <f t="shared" si="189"/>
        <v>5.0000000000000044E-2</v>
      </c>
      <c r="D1581" s="2">
        <f t="shared" si="190"/>
        <v>1.6420000000000001</v>
      </c>
      <c r="E1581" s="2">
        <f t="shared" si="192"/>
        <v>1.5360000000000003</v>
      </c>
      <c r="F1581" s="2">
        <f t="shared" si="193"/>
        <v>1.5275000000000003</v>
      </c>
      <c r="G1581" s="2">
        <f t="shared" si="187"/>
        <v>1.5530000000000002</v>
      </c>
      <c r="H1581" s="2">
        <f t="shared" si="191"/>
        <v>1.3335000000000008</v>
      </c>
      <c r="I1581" s="2">
        <f t="array" ref="I1581">SUMPRODUCT(B1565:B1584, (ROW(B1565:B1584)-ROW(B1565)+1)) / (20*21/2)</f>
        <v>1.5714761904761905</v>
      </c>
      <c r="J1581" s="2">
        <f t="shared" si="194"/>
        <v>1.5633990513821716</v>
      </c>
      <c r="K1581" s="2">
        <f t="shared" si="188"/>
        <v>1.5352272138143317</v>
      </c>
    </row>
    <row r="1582" spans="1:11" ht="13.5" x14ac:dyDescent="0.25">
      <c r="A1582" s="3">
        <f>TITRES_STAT!B1585</f>
        <v>44314</v>
      </c>
      <c r="B1582" s="6">
        <f>TITRES_STAT!D1585</f>
        <v>1.67</v>
      </c>
      <c r="C1582" s="2">
        <f t="shared" si="189"/>
        <v>-5.0000000000000044E-2</v>
      </c>
      <c r="D1582" s="2">
        <f t="shared" si="190"/>
        <v>1.6600000000000001</v>
      </c>
      <c r="E1582" s="2">
        <f t="shared" si="192"/>
        <v>1.57</v>
      </c>
      <c r="F1582" s="2">
        <f t="shared" si="193"/>
        <v>1.5270000000000004</v>
      </c>
      <c r="G1582" s="2">
        <f t="shared" si="187"/>
        <v>1.5552000000000004</v>
      </c>
      <c r="H1582" s="2">
        <f t="shared" si="191"/>
        <v>1.3357000000000008</v>
      </c>
      <c r="I1582" s="2">
        <f t="array" ref="I1582">SUMPRODUCT(B1566:B1585, (ROW(B1566:B1585)-ROW(B1566)+1)) / (20*21/2)</f>
        <v>1.5758571428571431</v>
      </c>
      <c r="J1582" s="2">
        <f t="shared" si="194"/>
        <v>1.5735515226791077</v>
      </c>
      <c r="K1582" s="2">
        <f t="shared" si="188"/>
        <v>1.5405124211157304</v>
      </c>
    </row>
    <row r="1583" spans="1:11" ht="13.5" x14ac:dyDescent="0.25">
      <c r="A1583" s="3">
        <f>TITRES_STAT!B1586</f>
        <v>44315</v>
      </c>
      <c r="B1583" s="6">
        <f>TITRES_STAT!D1586</f>
        <v>1.67</v>
      </c>
      <c r="C1583" s="2">
        <f t="shared" si="189"/>
        <v>0</v>
      </c>
      <c r="D1583" s="2">
        <f t="shared" si="190"/>
        <v>1.67</v>
      </c>
      <c r="E1583" s="2">
        <f t="shared" si="192"/>
        <v>1.599</v>
      </c>
      <c r="F1583" s="2">
        <f t="shared" si="193"/>
        <v>1.5300000000000005</v>
      </c>
      <c r="G1583" s="2">
        <f t="shared" si="187"/>
        <v>1.5588000000000002</v>
      </c>
      <c r="H1583" s="2">
        <f t="shared" si="191"/>
        <v>1.3380500000000008</v>
      </c>
      <c r="I1583" s="2">
        <f t="array" ref="I1583">SUMPRODUCT(B1567:B1586, (ROW(B1567:B1586)-ROW(B1567)+1)) / (20*21/2)</f>
        <v>1.5800476190476194</v>
      </c>
      <c r="J1583" s="2">
        <f t="shared" si="194"/>
        <v>1.5827370919477641</v>
      </c>
      <c r="K1583" s="2">
        <f t="shared" si="188"/>
        <v>1.5455903653857017</v>
      </c>
    </row>
    <row r="1584" spans="1:11" ht="13.5" x14ac:dyDescent="0.25">
      <c r="A1584" s="3">
        <f>TITRES_STAT!B1587</f>
        <v>44316</v>
      </c>
      <c r="B1584" s="6">
        <f>TITRES_STAT!D1587</f>
        <v>1.62</v>
      </c>
      <c r="C1584" s="2">
        <f t="shared" si="189"/>
        <v>-4.9999999999999822E-2</v>
      </c>
      <c r="D1584" s="2">
        <f t="shared" si="190"/>
        <v>1.67</v>
      </c>
      <c r="E1584" s="2">
        <f t="shared" si="192"/>
        <v>1.6170000000000002</v>
      </c>
      <c r="F1584" s="2">
        <f t="shared" si="193"/>
        <v>1.5340000000000005</v>
      </c>
      <c r="G1584" s="2">
        <f t="shared" si="187"/>
        <v>1.5626000000000002</v>
      </c>
      <c r="H1584" s="2">
        <f t="shared" si="191"/>
        <v>1.3403000000000012</v>
      </c>
      <c r="I1584" s="2">
        <f t="array" ref="I1584">SUMPRODUCT(B1568:B1587, (ROW(B1568:B1587)-ROW(B1568)+1)) / (20*21/2)</f>
        <v>1.5881428571428571</v>
      </c>
      <c r="J1584" s="2">
        <f t="shared" si="194"/>
        <v>1.5862859403336915</v>
      </c>
      <c r="K1584" s="2">
        <f t="shared" si="188"/>
        <v>1.5485083902725369</v>
      </c>
    </row>
    <row r="1585" spans="1:11" ht="13.5" x14ac:dyDescent="0.25">
      <c r="A1585" s="3">
        <f>TITRES_STAT!B1588</f>
        <v>44319</v>
      </c>
      <c r="B1585" s="6">
        <f>TITRES_STAT!D1588</f>
        <v>1.58</v>
      </c>
      <c r="C1585" s="2">
        <f t="shared" si="189"/>
        <v>-4.0000000000000036E-2</v>
      </c>
      <c r="D1585" s="2">
        <f t="shared" si="190"/>
        <v>1.6519999999999999</v>
      </c>
      <c r="E1585" s="2">
        <f t="shared" si="192"/>
        <v>1.6270000000000002</v>
      </c>
      <c r="F1585" s="2">
        <f t="shared" si="193"/>
        <v>1.5360000000000003</v>
      </c>
      <c r="G1585" s="2">
        <f t="shared" si="187"/>
        <v>1.5656000000000003</v>
      </c>
      <c r="H1585" s="2">
        <f t="shared" si="191"/>
        <v>1.342350000000001</v>
      </c>
      <c r="I1585" s="2">
        <f t="array" ref="I1585">SUMPRODUCT(B1569:B1588, (ROW(B1569:B1588)-ROW(B1569)+1)) / (20*21/2)</f>
        <v>1.5978571428571429</v>
      </c>
      <c r="J1585" s="2">
        <f t="shared" si="194"/>
        <v>1.5856872793495305</v>
      </c>
      <c r="K1585" s="2">
        <f t="shared" si="188"/>
        <v>1.5497433553598885</v>
      </c>
    </row>
    <row r="1586" spans="1:11" ht="13.5" x14ac:dyDescent="0.25">
      <c r="A1586" s="3">
        <f>TITRES_STAT!B1589</f>
        <v>44320</v>
      </c>
      <c r="B1586" s="6">
        <f>TITRES_STAT!D1589</f>
        <v>1.58</v>
      </c>
      <c r="C1586" s="2">
        <f t="shared" si="189"/>
        <v>0</v>
      </c>
      <c r="D1586" s="2">
        <f t="shared" si="190"/>
        <v>1.6240000000000001</v>
      </c>
      <c r="E1586" s="2">
        <f t="shared" si="192"/>
        <v>1.6330000000000002</v>
      </c>
      <c r="F1586" s="2">
        <f t="shared" si="193"/>
        <v>1.5350000000000001</v>
      </c>
      <c r="G1586" s="2">
        <f t="shared" ref="G1586:G1649" si="195">AVERAGE(B1537:B1586)</f>
        <v>1.5686000000000002</v>
      </c>
      <c r="H1586" s="2">
        <f t="shared" si="191"/>
        <v>1.3444000000000011</v>
      </c>
      <c r="I1586" s="2">
        <f t="array" ref="I1586">SUMPRODUCT(B1570:B1589, (ROW(B1570:B1589)-ROW(B1570)+1)) / (20*21/2)</f>
        <v>1.6068571428571428</v>
      </c>
      <c r="J1586" s="2">
        <f t="shared" si="194"/>
        <v>1.5851456336971943</v>
      </c>
      <c r="K1586" s="2">
        <f t="shared" si="188"/>
        <v>1.5509298904438145</v>
      </c>
    </row>
    <row r="1587" spans="1:11" ht="13.5" x14ac:dyDescent="0.25">
      <c r="A1587" s="3">
        <f>TITRES_STAT!B1590</f>
        <v>44321</v>
      </c>
      <c r="B1587" s="6">
        <f>TITRES_STAT!D1590</f>
        <v>1.62</v>
      </c>
      <c r="C1587" s="2">
        <f t="shared" si="189"/>
        <v>4.0000000000000036E-2</v>
      </c>
      <c r="D1587" s="2">
        <f t="shared" si="190"/>
        <v>1.6140000000000001</v>
      </c>
      <c r="E1587" s="2">
        <f t="shared" si="192"/>
        <v>1.637</v>
      </c>
      <c r="F1587" s="2">
        <f t="shared" si="193"/>
        <v>1.538</v>
      </c>
      <c r="G1587" s="2">
        <f t="shared" si="195"/>
        <v>1.5735999999999999</v>
      </c>
      <c r="H1587" s="2">
        <f t="shared" si="191"/>
        <v>1.346650000000001</v>
      </c>
      <c r="I1587" s="2">
        <f t="array" ref="I1587">SUMPRODUCT(B1571:B1590, (ROW(B1571:B1590)-ROW(B1571)+1)) / (20*21/2)</f>
        <v>1.6110476190476193</v>
      </c>
      <c r="J1587" s="2">
        <f t="shared" si="194"/>
        <v>1.5884650971546044</v>
      </c>
      <c r="K1587" s="2">
        <f t="shared" ref="K1587:K1650" si="196">$K$4*B1587+(1-$K$4)*K1586</f>
        <v>1.5536385221911158</v>
      </c>
    </row>
    <row r="1588" spans="1:11" ht="13.5" x14ac:dyDescent="0.25">
      <c r="A1588" s="3">
        <f>TITRES_STAT!B1591</f>
        <v>44322</v>
      </c>
      <c r="B1588" s="6">
        <f>TITRES_STAT!D1591</f>
        <v>1.64</v>
      </c>
      <c r="C1588" s="2">
        <f t="shared" si="189"/>
        <v>1.9999999999999796E-2</v>
      </c>
      <c r="D1588" s="2">
        <f t="shared" si="190"/>
        <v>1.6080000000000001</v>
      </c>
      <c r="E1588" s="2">
        <f t="shared" si="192"/>
        <v>1.639</v>
      </c>
      <c r="F1588" s="2">
        <f t="shared" si="193"/>
        <v>1.5455000000000003</v>
      </c>
      <c r="G1588" s="2">
        <f t="shared" si="195"/>
        <v>1.5782000000000003</v>
      </c>
      <c r="H1588" s="2">
        <f t="shared" si="191"/>
        <v>1.3490000000000011</v>
      </c>
      <c r="I1588" s="2">
        <f t="array" ref="I1588">SUMPRODUCT(B1572:B1591, (ROW(B1572:B1591)-ROW(B1572)+1)) / (20*21/2)</f>
        <v>1.610238095238095</v>
      </c>
      <c r="J1588" s="2">
        <f t="shared" si="194"/>
        <v>1.5933731831398801</v>
      </c>
      <c r="K1588" s="2">
        <f t="shared" si="196"/>
        <v>1.5570252468110719</v>
      </c>
    </row>
    <row r="1589" spans="1:11" ht="13.5" x14ac:dyDescent="0.25">
      <c r="A1589" s="3">
        <f>TITRES_STAT!B1592</f>
        <v>44323</v>
      </c>
      <c r="B1589" s="6">
        <f>TITRES_STAT!D1592</f>
        <v>1.64</v>
      </c>
      <c r="C1589" s="2">
        <f t="shared" si="189"/>
        <v>0</v>
      </c>
      <c r="D1589" s="2">
        <f t="shared" si="190"/>
        <v>1.6120000000000001</v>
      </c>
      <c r="E1589" s="2">
        <f t="shared" si="192"/>
        <v>1.641</v>
      </c>
      <c r="F1589" s="2">
        <f t="shared" si="193"/>
        <v>1.5560000000000005</v>
      </c>
      <c r="G1589" s="2">
        <f t="shared" si="195"/>
        <v>1.5824</v>
      </c>
      <c r="H1589" s="2">
        <f t="shared" si="191"/>
        <v>1.3513500000000007</v>
      </c>
      <c r="I1589" s="2">
        <f t="array" ref="I1589">SUMPRODUCT(B1573:B1592, (ROW(B1573:B1592)-ROW(B1573)+1)) / (20*21/2)</f>
        <v>1.6152857142857144</v>
      </c>
      <c r="J1589" s="2">
        <f t="shared" si="194"/>
        <v>1.5978138323646534</v>
      </c>
      <c r="K1589" s="2">
        <f t="shared" si="196"/>
        <v>1.5602791587008338</v>
      </c>
    </row>
    <row r="1590" spans="1:11" ht="13.5" x14ac:dyDescent="0.25">
      <c r="A1590" s="3">
        <f>TITRES_STAT!B1593</f>
        <v>44326</v>
      </c>
      <c r="B1590" s="6">
        <f>TITRES_STAT!D1593</f>
        <v>1.6</v>
      </c>
      <c r="C1590" s="2">
        <f t="shared" si="189"/>
        <v>-3.9999999999999813E-2</v>
      </c>
      <c r="D1590" s="2">
        <f t="shared" si="190"/>
        <v>1.6160000000000001</v>
      </c>
      <c r="E1590" s="2">
        <f t="shared" si="192"/>
        <v>1.6340000000000003</v>
      </c>
      <c r="F1590" s="2">
        <f t="shared" si="193"/>
        <v>1.5685000000000004</v>
      </c>
      <c r="G1590" s="2">
        <f t="shared" si="195"/>
        <v>1.5853999999999999</v>
      </c>
      <c r="H1590" s="2">
        <f t="shared" si="191"/>
        <v>1.3535000000000008</v>
      </c>
      <c r="I1590" s="2">
        <f t="array" ref="I1590">SUMPRODUCT(B1574:B1593, (ROW(B1574:B1593)-ROW(B1574)+1)) / (20*21/2)</f>
        <v>1.6150952380952381</v>
      </c>
      <c r="J1590" s="2">
        <f t="shared" si="194"/>
        <v>1.598022038806115</v>
      </c>
      <c r="K1590" s="2">
        <f t="shared" si="196"/>
        <v>1.5618368387517816</v>
      </c>
    </row>
    <row r="1591" spans="1:11" ht="13.5" x14ac:dyDescent="0.25">
      <c r="A1591" s="3">
        <f>TITRES_STAT!B1594</f>
        <v>44327</v>
      </c>
      <c r="B1591" s="6">
        <f>TITRES_STAT!D1594</f>
        <v>1.56</v>
      </c>
      <c r="C1591" s="2">
        <f t="shared" si="189"/>
        <v>-4.0000000000000036E-2</v>
      </c>
      <c r="D1591" s="2">
        <f t="shared" si="190"/>
        <v>1.6120000000000001</v>
      </c>
      <c r="E1591" s="2">
        <f t="shared" si="192"/>
        <v>1.6180000000000003</v>
      </c>
      <c r="F1591" s="2">
        <f t="shared" si="193"/>
        <v>1.5770000000000004</v>
      </c>
      <c r="G1591" s="2">
        <f t="shared" si="195"/>
        <v>1.5868</v>
      </c>
      <c r="H1591" s="2">
        <f t="shared" si="191"/>
        <v>1.3554500000000007</v>
      </c>
      <c r="I1591" s="2">
        <f t="array" ref="I1591">SUMPRODUCT(B1575:B1594, (ROW(B1575:B1594)-ROW(B1575)+1)) / (20*21/2)</f>
        <v>1.6129523809523811</v>
      </c>
      <c r="J1591" s="2">
        <f t="shared" si="194"/>
        <v>1.5944008922531516</v>
      </c>
      <c r="K1591" s="2">
        <f t="shared" si="196"/>
        <v>1.561764805859555</v>
      </c>
    </row>
    <row r="1592" spans="1:11" ht="13.5" x14ac:dyDescent="0.25">
      <c r="A1592" s="3">
        <f>TITRES_STAT!B1595</f>
        <v>44333</v>
      </c>
      <c r="B1592" s="6">
        <f>TITRES_STAT!D1595</f>
        <v>1.63</v>
      </c>
      <c r="C1592" s="2">
        <f t="shared" si="189"/>
        <v>6.999999999999984E-2</v>
      </c>
      <c r="D1592" s="2">
        <f t="shared" si="190"/>
        <v>1.6140000000000001</v>
      </c>
      <c r="E1592" s="2">
        <f t="shared" si="192"/>
        <v>1.6140000000000001</v>
      </c>
      <c r="F1592" s="2">
        <f t="shared" si="193"/>
        <v>1.5920000000000001</v>
      </c>
      <c r="G1592" s="2">
        <f t="shared" si="195"/>
        <v>1.5897999999999999</v>
      </c>
      <c r="H1592" s="2">
        <f t="shared" si="191"/>
        <v>1.3577500000000007</v>
      </c>
      <c r="I1592" s="2">
        <f t="array" ref="I1592">SUMPRODUCT(B1576:B1595, (ROW(B1576:B1595)-ROW(B1576)+1)) / (20*21/2)</f>
        <v>1.6034761904761903</v>
      </c>
      <c r="J1592" s="2">
        <f t="shared" si="194"/>
        <v>1.5977912834671371</v>
      </c>
      <c r="K1592" s="2">
        <f t="shared" si="196"/>
        <v>1.564440695825847</v>
      </c>
    </row>
    <row r="1593" spans="1:11" ht="13.5" x14ac:dyDescent="0.25">
      <c r="A1593" s="3">
        <f>TITRES_STAT!B1596</f>
        <v>44334</v>
      </c>
      <c r="B1593" s="6">
        <f>TITRES_STAT!D1596</f>
        <v>1.59</v>
      </c>
      <c r="C1593" s="2">
        <f t="shared" si="189"/>
        <v>-3.9999999999999813E-2</v>
      </c>
      <c r="D1593" s="2">
        <f t="shared" si="190"/>
        <v>1.6040000000000003</v>
      </c>
      <c r="E1593" s="2">
        <f t="shared" si="192"/>
        <v>1.6060000000000003</v>
      </c>
      <c r="F1593" s="2">
        <f t="shared" si="193"/>
        <v>1.6024999999999998</v>
      </c>
      <c r="G1593" s="2">
        <f t="shared" si="195"/>
        <v>1.5920000000000001</v>
      </c>
      <c r="H1593" s="2">
        <f t="shared" si="191"/>
        <v>1.3598500000000004</v>
      </c>
      <c r="I1593" s="2">
        <f t="array" ref="I1593">SUMPRODUCT(B1577:B1596, (ROW(B1577:B1596)-ROW(B1577)+1)) / (20*21/2)</f>
        <v>1.5995714285714286</v>
      </c>
      <c r="J1593" s="2">
        <f t="shared" si="194"/>
        <v>1.597049256470267</v>
      </c>
      <c r="K1593" s="2">
        <f t="shared" si="196"/>
        <v>1.5654430214797352</v>
      </c>
    </row>
    <row r="1594" spans="1:11" ht="13.5" x14ac:dyDescent="0.25">
      <c r="A1594" s="3">
        <f>TITRES_STAT!B1597</f>
        <v>44335</v>
      </c>
      <c r="B1594" s="6">
        <f>TITRES_STAT!D1597</f>
        <v>1.58</v>
      </c>
      <c r="C1594" s="2">
        <f t="shared" si="189"/>
        <v>-1.0000000000000009E-2</v>
      </c>
      <c r="D1594" s="2">
        <f t="shared" si="190"/>
        <v>1.5920000000000001</v>
      </c>
      <c r="E1594" s="2">
        <f t="shared" si="192"/>
        <v>1.6020000000000003</v>
      </c>
      <c r="F1594" s="2">
        <f t="shared" si="193"/>
        <v>1.6094999999999999</v>
      </c>
      <c r="G1594" s="2">
        <f t="shared" si="195"/>
        <v>1.5930000000000002</v>
      </c>
      <c r="H1594" s="2">
        <f t="shared" si="191"/>
        <v>1.3619000000000003</v>
      </c>
      <c r="I1594" s="2">
        <f t="array" ref="I1594">SUMPRODUCT(B1578:B1597, (ROW(B1578:B1597)-ROW(B1578)+1)) / (20*21/2)</f>
        <v>1.5982857142857143</v>
      </c>
      <c r="J1594" s="2">
        <f t="shared" si="194"/>
        <v>1.595425517758813</v>
      </c>
      <c r="K1594" s="2">
        <f t="shared" si="196"/>
        <v>1.5660138833824908</v>
      </c>
    </row>
    <row r="1595" spans="1:11" ht="13.5" x14ac:dyDescent="0.25">
      <c r="A1595" s="3">
        <f>TITRES_STAT!B1598</f>
        <v>44336</v>
      </c>
      <c r="B1595" s="6">
        <f>TITRES_STAT!D1598</f>
        <v>1.51</v>
      </c>
      <c r="C1595" s="2">
        <f t="shared" si="189"/>
        <v>-7.0000000000000062E-2</v>
      </c>
      <c r="D1595" s="2">
        <f t="shared" si="190"/>
        <v>1.5740000000000001</v>
      </c>
      <c r="E1595" s="2">
        <f t="shared" si="192"/>
        <v>1.595</v>
      </c>
      <c r="F1595" s="2">
        <f t="shared" si="193"/>
        <v>1.611</v>
      </c>
      <c r="G1595" s="2">
        <f t="shared" si="195"/>
        <v>1.5926000000000002</v>
      </c>
      <c r="H1595" s="2">
        <f t="shared" si="191"/>
        <v>1.3637500000000002</v>
      </c>
      <c r="I1595" s="2">
        <f t="array" ref="I1595">SUMPRODUCT(B1579:B1598, (ROW(B1579:B1598)-ROW(B1579)+1)) / (20*21/2)</f>
        <v>1.5902380952380952</v>
      </c>
      <c r="J1595" s="2">
        <f t="shared" si="194"/>
        <v>1.5872897541627355</v>
      </c>
      <c r="K1595" s="2">
        <f t="shared" si="196"/>
        <v>1.5638172605047462</v>
      </c>
    </row>
    <row r="1596" spans="1:11" ht="13.5" x14ac:dyDescent="0.25">
      <c r="A1596" s="3">
        <f>TITRES_STAT!B1599</f>
        <v>44337</v>
      </c>
      <c r="B1596" s="6">
        <f>TITRES_STAT!D1599</f>
        <v>1.57</v>
      </c>
      <c r="C1596" s="2">
        <f t="shared" si="189"/>
        <v>6.0000000000000053E-2</v>
      </c>
      <c r="D1596" s="2">
        <f t="shared" si="190"/>
        <v>1.5760000000000001</v>
      </c>
      <c r="E1596" s="2">
        <f t="shared" si="192"/>
        <v>1.5940000000000001</v>
      </c>
      <c r="F1596" s="2">
        <f t="shared" si="193"/>
        <v>1.6135000000000002</v>
      </c>
      <c r="G1596" s="2">
        <f t="shared" si="195"/>
        <v>1.5926</v>
      </c>
      <c r="H1596" s="2">
        <f t="shared" si="191"/>
        <v>1.3659000000000003</v>
      </c>
      <c r="I1596" s="2">
        <f t="array" ref="I1596">SUMPRODUCT(B1580:B1599, (ROW(B1580:B1599)-ROW(B1580)+1)) / (20*21/2)</f>
        <v>1.5826190476190474</v>
      </c>
      <c r="J1596" s="2">
        <f t="shared" si="194"/>
        <v>1.5856431109091418</v>
      </c>
      <c r="K1596" s="2">
        <f t="shared" si="196"/>
        <v>1.5640597208771092</v>
      </c>
    </row>
    <row r="1597" spans="1:11" ht="13.5" x14ac:dyDescent="0.25">
      <c r="A1597" s="3">
        <f>TITRES_STAT!B1600</f>
        <v>44340</v>
      </c>
      <c r="B1597" s="6">
        <f>TITRES_STAT!D1600</f>
        <v>1.6</v>
      </c>
      <c r="C1597" s="2">
        <f t="shared" si="189"/>
        <v>3.0000000000000027E-2</v>
      </c>
      <c r="D1597" s="2">
        <f t="shared" si="190"/>
        <v>1.5699999999999998</v>
      </c>
      <c r="E1597" s="2">
        <f t="shared" si="192"/>
        <v>1.5920000000000001</v>
      </c>
      <c r="F1597" s="2">
        <f t="shared" si="193"/>
        <v>1.6145</v>
      </c>
      <c r="G1597" s="2">
        <f t="shared" si="195"/>
        <v>1.5931999999999997</v>
      </c>
      <c r="H1597" s="2">
        <f t="shared" si="191"/>
        <v>1.3682500000000004</v>
      </c>
      <c r="I1597" s="2">
        <f t="array" ref="I1597">SUMPRODUCT(B1581:B1600, (ROW(B1581:B1600)-ROW(B1581)+1)) / (20*21/2)</f>
        <v>1.5754285714285718</v>
      </c>
      <c r="J1597" s="2">
        <f t="shared" si="194"/>
        <v>1.5870104336796995</v>
      </c>
      <c r="K1597" s="2">
        <f t="shared" si="196"/>
        <v>1.5654691435878108</v>
      </c>
    </row>
    <row r="1598" spans="1:11" ht="13.5" x14ac:dyDescent="0.25">
      <c r="A1598" s="3">
        <f>TITRES_STAT!B1601</f>
        <v>44341</v>
      </c>
      <c r="B1598" s="6">
        <f>TITRES_STAT!D1601</f>
        <v>1.53</v>
      </c>
      <c r="C1598" s="2">
        <f t="shared" si="189"/>
        <v>-7.0000000000000062E-2</v>
      </c>
      <c r="D1598" s="2">
        <f t="shared" si="190"/>
        <v>1.5580000000000001</v>
      </c>
      <c r="E1598" s="2">
        <f t="shared" si="192"/>
        <v>1.581</v>
      </c>
      <c r="F1598" s="2">
        <f t="shared" si="193"/>
        <v>1.61</v>
      </c>
      <c r="G1598" s="2">
        <f t="shared" si="195"/>
        <v>1.5923999999999996</v>
      </c>
      <c r="H1598" s="2">
        <f t="shared" si="191"/>
        <v>1.3704000000000005</v>
      </c>
      <c r="I1598" s="2">
        <f t="array" ref="I1598">SUMPRODUCT(B1582:B1601, (ROW(B1582:B1601)-ROW(B1582)+1)) / (20*21/2)</f>
        <v>1.5650952380952381</v>
      </c>
      <c r="J1598" s="2">
        <f t="shared" si="194"/>
        <v>1.5815808685673471</v>
      </c>
      <c r="K1598" s="2">
        <f t="shared" si="196"/>
        <v>1.5640781967804458</v>
      </c>
    </row>
    <row r="1599" spans="1:11" ht="13.5" x14ac:dyDescent="0.25">
      <c r="A1599" s="3">
        <f>TITRES_STAT!B1602</f>
        <v>44342</v>
      </c>
      <c r="B1599" s="6">
        <f>TITRES_STAT!D1602</f>
        <v>1.53</v>
      </c>
      <c r="C1599" s="2">
        <f t="shared" si="189"/>
        <v>0</v>
      </c>
      <c r="D1599" s="2">
        <f t="shared" si="190"/>
        <v>1.548</v>
      </c>
      <c r="E1599" s="2">
        <f t="shared" si="192"/>
        <v>1.5699999999999998</v>
      </c>
      <c r="F1599" s="2">
        <f t="shared" si="193"/>
        <v>1.6054999999999999</v>
      </c>
      <c r="G1599" s="2">
        <f t="shared" si="195"/>
        <v>1.5915999999999997</v>
      </c>
      <c r="H1599" s="2">
        <f t="shared" si="191"/>
        <v>1.3725500000000006</v>
      </c>
      <c r="I1599" s="2">
        <f t="array" ref="I1599">SUMPRODUCT(B1583:B1602, (ROW(B1583:B1602)-ROW(B1583)+1)) / (20*21/2)</f>
        <v>1.5615714285714286</v>
      </c>
      <c r="J1599" s="2">
        <f t="shared" si="194"/>
        <v>1.5766684048942665</v>
      </c>
      <c r="K1599" s="2">
        <f t="shared" si="196"/>
        <v>1.562741796906703</v>
      </c>
    </row>
    <row r="1600" spans="1:11" ht="13.5" x14ac:dyDescent="0.25">
      <c r="A1600" s="3">
        <f>TITRES_STAT!B1603</f>
        <v>44343</v>
      </c>
      <c r="B1600" s="6">
        <f>TITRES_STAT!D1603</f>
        <v>1.53</v>
      </c>
      <c r="C1600" s="2">
        <f t="shared" si="189"/>
        <v>0</v>
      </c>
      <c r="D1600" s="2">
        <f t="shared" si="190"/>
        <v>1.552</v>
      </c>
      <c r="E1600" s="2">
        <f t="shared" si="192"/>
        <v>1.5629999999999997</v>
      </c>
      <c r="F1600" s="2">
        <f t="shared" si="193"/>
        <v>1.5985000000000005</v>
      </c>
      <c r="G1600" s="2">
        <f t="shared" si="195"/>
        <v>1.5907999999999995</v>
      </c>
      <c r="H1600" s="2">
        <f t="shared" si="191"/>
        <v>1.3747000000000003</v>
      </c>
      <c r="I1600" s="2">
        <f t="array" ref="I1600">SUMPRODUCT(B1584:B1603, (ROW(B1584:B1603)-ROW(B1584)+1)) / (20*21/2)</f>
        <v>1.5586190476190476</v>
      </c>
      <c r="J1600" s="2">
        <f t="shared" si="194"/>
        <v>1.5722237949043363</v>
      </c>
      <c r="K1600" s="2">
        <f t="shared" si="196"/>
        <v>1.561457804871146</v>
      </c>
    </row>
    <row r="1601" spans="1:11" ht="13.5" x14ac:dyDescent="0.25">
      <c r="A1601" s="3">
        <f>TITRES_STAT!B1604</f>
        <v>44344</v>
      </c>
      <c r="B1601" s="6">
        <f>TITRES_STAT!D1604</f>
        <v>1.49</v>
      </c>
      <c r="C1601" s="2">
        <f t="shared" si="189"/>
        <v>-4.0000000000000036E-2</v>
      </c>
      <c r="D1601" s="2">
        <f t="shared" si="190"/>
        <v>1.536</v>
      </c>
      <c r="E1601" s="2">
        <f t="shared" si="192"/>
        <v>1.5559999999999998</v>
      </c>
      <c r="F1601" s="2">
        <f t="shared" si="193"/>
        <v>1.5870000000000004</v>
      </c>
      <c r="G1601" s="2">
        <f t="shared" si="195"/>
        <v>1.5891999999999995</v>
      </c>
      <c r="H1601" s="2">
        <f t="shared" si="191"/>
        <v>1.3766500000000006</v>
      </c>
      <c r="I1601" s="2">
        <f t="array" ref="I1601">SUMPRODUCT(B1585:B1604, (ROW(B1585:B1604)-ROW(B1585)+1)) / (20*21/2)</f>
        <v>1.556238095238095</v>
      </c>
      <c r="J1601" s="2">
        <f t="shared" si="194"/>
        <v>1.5643929572943995</v>
      </c>
      <c r="K1601" s="2">
        <f t="shared" si="196"/>
        <v>1.5586555380134539</v>
      </c>
    </row>
    <row r="1602" spans="1:11" ht="13.5" x14ac:dyDescent="0.25">
      <c r="A1602" s="3">
        <f>TITRES_STAT!B1605</f>
        <v>44347</v>
      </c>
      <c r="B1602" s="6">
        <f>TITRES_STAT!D1605</f>
        <v>1.55</v>
      </c>
      <c r="C1602" s="2">
        <f t="shared" si="189"/>
        <v>6.0000000000000053E-2</v>
      </c>
      <c r="D1602" s="2">
        <f t="shared" si="190"/>
        <v>1.526</v>
      </c>
      <c r="E1602" s="2">
        <f t="shared" si="192"/>
        <v>1.5479999999999998</v>
      </c>
      <c r="F1602" s="2">
        <f t="shared" si="193"/>
        <v>1.5810000000000004</v>
      </c>
      <c r="G1602" s="2">
        <f t="shared" si="195"/>
        <v>1.5887999999999998</v>
      </c>
      <c r="H1602" s="2">
        <f t="shared" si="191"/>
        <v>1.3789500000000003</v>
      </c>
      <c r="I1602" s="2">
        <f t="array" ref="I1602">SUMPRODUCT(B1586:B1605, (ROW(B1586:B1605)-ROW(B1586)+1)) / (20*21/2)</f>
        <v>1.5541904761904759</v>
      </c>
      <c r="J1602" s="2">
        <f t="shared" si="194"/>
        <v>1.5630221994568376</v>
      </c>
      <c r="K1602" s="2">
        <f t="shared" si="196"/>
        <v>1.5583161051501813</v>
      </c>
    </row>
    <row r="1603" spans="1:11" ht="13.5" x14ac:dyDescent="0.25">
      <c r="A1603" s="3">
        <f>TITRES_STAT!B1606</f>
        <v>44348</v>
      </c>
      <c r="B1603" s="6">
        <f>TITRES_STAT!D1606</f>
        <v>1.55</v>
      </c>
      <c r="C1603" s="2">
        <f t="shared" si="189"/>
        <v>0</v>
      </c>
      <c r="D1603" s="2">
        <f t="shared" si="190"/>
        <v>1.5299999999999998</v>
      </c>
      <c r="E1603" s="2">
        <f t="shared" si="192"/>
        <v>1.544</v>
      </c>
      <c r="F1603" s="2">
        <f t="shared" si="193"/>
        <v>1.5750000000000004</v>
      </c>
      <c r="G1603" s="2">
        <f t="shared" si="195"/>
        <v>1.5883999999999998</v>
      </c>
      <c r="H1603" s="2">
        <f t="shared" si="191"/>
        <v>1.3814500000000003</v>
      </c>
      <c r="I1603" s="2">
        <f t="array" ref="I1603">SUMPRODUCT(B1587:B1606, (ROW(B1587:B1606)-ROW(B1587)+1)) / (20*21/2)</f>
        <v>1.552285714285714</v>
      </c>
      <c r="J1603" s="2">
        <f t="shared" si="194"/>
        <v>1.5617819899847578</v>
      </c>
      <c r="K1603" s="2">
        <f t="shared" si="196"/>
        <v>1.5579899833795861</v>
      </c>
    </row>
    <row r="1604" spans="1:11" ht="13.5" x14ac:dyDescent="0.25">
      <c r="A1604" s="3">
        <f>TITRES_STAT!B1607</f>
        <v>44349</v>
      </c>
      <c r="B1604" s="6">
        <f>TITRES_STAT!D1607</f>
        <v>1.55</v>
      </c>
      <c r="C1604" s="2">
        <f t="shared" ref="C1604:C1667" si="197">B1604-B1603</f>
        <v>0</v>
      </c>
      <c r="D1604" s="2">
        <f t="shared" si="190"/>
        <v>1.534</v>
      </c>
      <c r="E1604" s="2">
        <f t="shared" si="192"/>
        <v>1.5410000000000001</v>
      </c>
      <c r="F1604" s="2">
        <f t="shared" si="193"/>
        <v>1.5715000000000006</v>
      </c>
      <c r="G1604" s="2">
        <f t="shared" si="195"/>
        <v>1.5867999999999995</v>
      </c>
      <c r="H1604" s="2">
        <f t="shared" si="191"/>
        <v>1.3841000000000003</v>
      </c>
      <c r="I1604" s="2">
        <f t="array" ref="I1604">SUMPRODUCT(B1588:B1607, (ROW(B1588:B1607)-ROW(B1588)+1)) / (20*21/2)</f>
        <v>1.5514761904761905</v>
      </c>
      <c r="J1604" s="2">
        <f t="shared" si="194"/>
        <v>1.5606598957004951</v>
      </c>
      <c r="K1604" s="2">
        <f t="shared" si="196"/>
        <v>1.5576766506980337</v>
      </c>
    </row>
    <row r="1605" spans="1:11" ht="13.5" x14ac:dyDescent="0.25">
      <c r="A1605" s="3">
        <f>TITRES_STAT!B1608</f>
        <v>44350</v>
      </c>
      <c r="B1605" s="6">
        <f>TITRES_STAT!D1608</f>
        <v>1.55</v>
      </c>
      <c r="C1605" s="2">
        <f t="shared" si="197"/>
        <v>0</v>
      </c>
      <c r="D1605" s="2">
        <f t="shared" si="190"/>
        <v>1.5379999999999998</v>
      </c>
      <c r="E1605" s="2">
        <f t="shared" si="192"/>
        <v>1.5450000000000004</v>
      </c>
      <c r="F1605" s="2">
        <f t="shared" si="193"/>
        <v>1.5700000000000003</v>
      </c>
      <c r="G1605" s="2">
        <f t="shared" si="195"/>
        <v>1.5843999999999994</v>
      </c>
      <c r="H1605" s="2">
        <f t="shared" si="191"/>
        <v>1.3867500000000004</v>
      </c>
      <c r="I1605" s="2">
        <f t="array" ref="I1605">SUMPRODUCT(B1589:B1608, (ROW(B1589:B1608)-ROW(B1589)+1)) / (20*21/2)</f>
        <v>1.5471428571428567</v>
      </c>
      <c r="J1605" s="2">
        <f t="shared" si="194"/>
        <v>1.5596446675385431</v>
      </c>
      <c r="K1605" s="2">
        <f t="shared" si="196"/>
        <v>1.5573756055726207</v>
      </c>
    </row>
    <row r="1606" spans="1:11" ht="13.5" x14ac:dyDescent="0.25">
      <c r="A1606" s="3">
        <f>TITRES_STAT!B1609</f>
        <v>44351</v>
      </c>
      <c r="B1606" s="6">
        <f>TITRES_STAT!D1609</f>
        <v>1.55</v>
      </c>
      <c r="C1606" s="2">
        <f t="shared" si="197"/>
        <v>0</v>
      </c>
      <c r="D1606" s="2">
        <f t="shared" ref="D1606:D1669" si="198">AVERAGE(B1602:B1606)</f>
        <v>1.55</v>
      </c>
      <c r="E1606" s="2">
        <f t="shared" si="192"/>
        <v>1.5430000000000004</v>
      </c>
      <c r="F1606" s="2">
        <f t="shared" si="193"/>
        <v>1.5685000000000004</v>
      </c>
      <c r="G1606" s="2">
        <f t="shared" si="195"/>
        <v>1.5799999999999994</v>
      </c>
      <c r="H1606" s="2">
        <f t="shared" si="191"/>
        <v>1.3892500000000003</v>
      </c>
      <c r="I1606" s="2">
        <f t="array" ref="I1606">SUMPRODUCT(B1590:B1609, (ROW(B1590:B1609)-ROW(B1590)+1)) / (20*21/2)</f>
        <v>1.547190476190476</v>
      </c>
      <c r="J1606" s="2">
        <f t="shared" si="194"/>
        <v>1.5587261277729676</v>
      </c>
      <c r="K1606" s="2">
        <f t="shared" si="196"/>
        <v>1.5570863661384002</v>
      </c>
    </row>
    <row r="1607" spans="1:11" ht="13.5" x14ac:dyDescent="0.25">
      <c r="A1607" s="3">
        <f>TITRES_STAT!B1610</f>
        <v>44354</v>
      </c>
      <c r="B1607" s="6">
        <f>TITRES_STAT!D1610</f>
        <v>1.56</v>
      </c>
      <c r="C1607" s="2">
        <f t="shared" si="197"/>
        <v>1.0000000000000009E-2</v>
      </c>
      <c r="D1607" s="2">
        <f t="shared" si="198"/>
        <v>1.552</v>
      </c>
      <c r="E1607" s="2">
        <f t="shared" si="192"/>
        <v>1.5390000000000001</v>
      </c>
      <c r="F1607" s="2">
        <f t="shared" si="193"/>
        <v>1.5655000000000001</v>
      </c>
      <c r="G1607" s="2">
        <f t="shared" si="195"/>
        <v>1.5749999999999997</v>
      </c>
      <c r="H1607" s="2">
        <f t="shared" si="191"/>
        <v>1.3918000000000004</v>
      </c>
      <c r="I1607" s="2">
        <f t="array" ref="I1607">SUMPRODUCT(B1591:B1610, (ROW(B1591:B1610)-ROW(B1591)+1)) / (20*21/2)</f>
        <v>1.5476190476190477</v>
      </c>
      <c r="J1607" s="2">
        <f t="shared" si="194"/>
        <v>1.5588474489374469</v>
      </c>
      <c r="K1607" s="2">
        <f t="shared" si="196"/>
        <v>1.5572006262898357</v>
      </c>
    </row>
    <row r="1608" spans="1:11" ht="13.5" x14ac:dyDescent="0.25">
      <c r="A1608" s="3">
        <f>TITRES_STAT!B1611</f>
        <v>44355</v>
      </c>
      <c r="B1608" s="6">
        <f>TITRES_STAT!D1611</f>
        <v>1.52</v>
      </c>
      <c r="C1608" s="2">
        <f t="shared" si="197"/>
        <v>-4.0000000000000036E-2</v>
      </c>
      <c r="D1608" s="2">
        <f t="shared" si="198"/>
        <v>1.546</v>
      </c>
      <c r="E1608" s="2">
        <f t="shared" si="192"/>
        <v>1.538</v>
      </c>
      <c r="F1608" s="2">
        <f t="shared" si="193"/>
        <v>1.5595000000000001</v>
      </c>
      <c r="G1608" s="2">
        <f t="shared" si="195"/>
        <v>1.5693999999999997</v>
      </c>
      <c r="H1608" s="2">
        <f t="shared" si="191"/>
        <v>1.3941500000000002</v>
      </c>
      <c r="I1608" s="2">
        <f t="array" ref="I1608">SUMPRODUCT(B1592:B1611, (ROW(B1592:B1611)-ROW(B1592)+1)) / (20*21/2)</f>
        <v>1.5482380952380952</v>
      </c>
      <c r="J1608" s="2">
        <f t="shared" si="194"/>
        <v>1.5551476918957854</v>
      </c>
      <c r="K1608" s="2">
        <f t="shared" si="196"/>
        <v>1.5557417782000382</v>
      </c>
    </row>
    <row r="1609" spans="1:11" ht="13.5" x14ac:dyDescent="0.25">
      <c r="A1609" s="3">
        <f>TITRES_STAT!B1612</f>
        <v>44356</v>
      </c>
      <c r="B1609" s="6">
        <f>TITRES_STAT!D1612</f>
        <v>1.56</v>
      </c>
      <c r="C1609" s="2">
        <f t="shared" si="197"/>
        <v>4.0000000000000036E-2</v>
      </c>
      <c r="D1609" s="2">
        <f t="shared" si="198"/>
        <v>1.548</v>
      </c>
      <c r="E1609" s="2">
        <f t="shared" si="192"/>
        <v>1.5410000000000001</v>
      </c>
      <c r="F1609" s="2">
        <f t="shared" si="193"/>
        <v>1.5554999999999999</v>
      </c>
      <c r="G1609" s="2">
        <f t="shared" si="195"/>
        <v>1.5645999999999998</v>
      </c>
      <c r="H1609" s="2">
        <f t="shared" si="191"/>
        <v>1.3968500000000004</v>
      </c>
      <c r="I1609" s="2">
        <f t="array" ref="I1609">SUMPRODUCT(B1593:B1612, (ROW(B1593:B1612)-ROW(B1593)+1)) / (20*21/2)</f>
        <v>1.5488571428571427</v>
      </c>
      <c r="J1609" s="2">
        <f t="shared" si="194"/>
        <v>1.5556098164771393</v>
      </c>
      <c r="K1609" s="2">
        <f t="shared" si="196"/>
        <v>1.555908767290233</v>
      </c>
    </row>
    <row r="1610" spans="1:11" ht="13.5" x14ac:dyDescent="0.25">
      <c r="A1610" s="3">
        <f>TITRES_STAT!B1613</f>
        <v>44357</v>
      </c>
      <c r="B1610" s="6">
        <f>TITRES_STAT!D1613</f>
        <v>1.56</v>
      </c>
      <c r="C1610" s="2">
        <f t="shared" si="197"/>
        <v>0</v>
      </c>
      <c r="D1610" s="2">
        <f t="shared" si="198"/>
        <v>1.5500000000000003</v>
      </c>
      <c r="E1610" s="2">
        <f t="shared" si="192"/>
        <v>1.544</v>
      </c>
      <c r="F1610" s="2">
        <f t="shared" si="193"/>
        <v>1.5534999999999999</v>
      </c>
      <c r="G1610" s="2">
        <f t="shared" si="195"/>
        <v>1.5597999999999999</v>
      </c>
      <c r="H1610" s="2">
        <f t="shared" ref="H1610:H1673" si="199">AVERAGE(B1411:B1610)</f>
        <v>1.3995500000000005</v>
      </c>
      <c r="I1610" s="2">
        <f t="array" ref="I1610">SUMPRODUCT(B1594:B1613, (ROW(B1594:B1613)-ROW(B1594)+1)) / (20*21/2)</f>
        <v>1.5431428571428574</v>
      </c>
      <c r="J1610" s="2">
        <f t="shared" si="194"/>
        <v>1.5560279291936021</v>
      </c>
      <c r="K1610" s="2">
        <f t="shared" si="196"/>
        <v>1.5560692077886553</v>
      </c>
    </row>
    <row r="1611" spans="1:11" ht="13.5" x14ac:dyDescent="0.25">
      <c r="A1611" s="3">
        <f>TITRES_STAT!B1614</f>
        <v>44358</v>
      </c>
      <c r="B1611" s="6">
        <f>TITRES_STAT!D1614</f>
        <v>1.56</v>
      </c>
      <c r="C1611" s="2">
        <f t="shared" si="197"/>
        <v>0</v>
      </c>
      <c r="D1611" s="2">
        <f t="shared" si="198"/>
        <v>1.5520000000000003</v>
      </c>
      <c r="E1611" s="2">
        <f t="shared" si="192"/>
        <v>1.5510000000000002</v>
      </c>
      <c r="F1611" s="2">
        <f t="shared" si="193"/>
        <v>1.5534999999999999</v>
      </c>
      <c r="G1611" s="2">
        <f t="shared" si="195"/>
        <v>1.5560000000000003</v>
      </c>
      <c r="H1611" s="2">
        <f t="shared" si="199"/>
        <v>1.4022500000000004</v>
      </c>
      <c r="I1611" s="2">
        <f t="array" ref="I1611">SUMPRODUCT(B1595:B1614, (ROW(B1595:B1614)-ROW(B1595)+1)) / (20*21/2)</f>
        <v>1.5379047619047621</v>
      </c>
      <c r="J1611" s="2">
        <f t="shared" si="194"/>
        <v>1.5564062216513543</v>
      </c>
      <c r="K1611" s="2">
        <f t="shared" si="196"/>
        <v>1.5562233565028258</v>
      </c>
    </row>
    <row r="1612" spans="1:11" ht="13.5" x14ac:dyDescent="0.25">
      <c r="A1612" s="3">
        <f>TITRES_STAT!B1615</f>
        <v>44361</v>
      </c>
      <c r="B1612" s="6">
        <f>TITRES_STAT!D1615</f>
        <v>1.56</v>
      </c>
      <c r="C1612" s="2">
        <f t="shared" si="197"/>
        <v>0</v>
      </c>
      <c r="D1612" s="2">
        <f t="shared" si="198"/>
        <v>1.5520000000000003</v>
      </c>
      <c r="E1612" s="2">
        <f t="shared" ref="E1612:E1675" si="200">AVERAGE(B1603:B1612)</f>
        <v>1.552</v>
      </c>
      <c r="F1612" s="2">
        <f t="shared" si="193"/>
        <v>1.5499999999999996</v>
      </c>
      <c r="G1612" s="2">
        <f t="shared" si="195"/>
        <v>1.5536000000000001</v>
      </c>
      <c r="H1612" s="2">
        <f t="shared" si="199"/>
        <v>1.4049500000000004</v>
      </c>
      <c r="I1612" s="2">
        <f t="array" ref="I1612">SUMPRODUCT(B1596:B1615, (ROW(B1596:B1615)-ROW(B1596)+1)) / (20*21/2)</f>
        <v>1.5273809523809527</v>
      </c>
      <c r="J1612" s="2">
        <f t="shared" si="194"/>
        <v>1.5567484862559873</v>
      </c>
      <c r="K1612" s="2">
        <f t="shared" si="196"/>
        <v>1.5563714601693819</v>
      </c>
    </row>
    <row r="1613" spans="1:11" ht="13.5" x14ac:dyDescent="0.25">
      <c r="A1613" s="3">
        <f>TITRES_STAT!B1616</f>
        <v>44362</v>
      </c>
      <c r="B1613" s="6">
        <f>TITRES_STAT!D1616</f>
        <v>1.49</v>
      </c>
      <c r="C1613" s="2">
        <f t="shared" si="197"/>
        <v>-7.0000000000000062E-2</v>
      </c>
      <c r="D1613" s="2">
        <f t="shared" si="198"/>
        <v>1.546</v>
      </c>
      <c r="E1613" s="2">
        <f t="shared" si="200"/>
        <v>1.5460000000000003</v>
      </c>
      <c r="F1613" s="2">
        <f t="shared" si="193"/>
        <v>1.5449999999999997</v>
      </c>
      <c r="G1613" s="2">
        <f t="shared" si="195"/>
        <v>1.5512000000000001</v>
      </c>
      <c r="H1613" s="2">
        <f t="shared" si="199"/>
        <v>1.4073000000000002</v>
      </c>
      <c r="I1613" s="2">
        <f t="array" ref="I1613">SUMPRODUCT(B1597:B1616, (ROW(B1597:B1616)-ROW(B1597)+1)) / (20*21/2)</f>
        <v>1.5115238095238095</v>
      </c>
      <c r="J1613" s="2">
        <f t="shared" si="194"/>
        <v>1.5503914875649409</v>
      </c>
      <c r="K1613" s="2">
        <f t="shared" si="196"/>
        <v>1.5537686578097982</v>
      </c>
    </row>
    <row r="1614" spans="1:11" ht="13.5" x14ac:dyDescent="0.25">
      <c r="A1614" s="3">
        <f>TITRES_STAT!B1617</f>
        <v>44363</v>
      </c>
      <c r="B1614" s="6">
        <f>TITRES_STAT!D1617</f>
        <v>1.49</v>
      </c>
      <c r="C1614" s="2">
        <f t="shared" si="197"/>
        <v>0</v>
      </c>
      <c r="D1614" s="2">
        <f t="shared" si="198"/>
        <v>1.532</v>
      </c>
      <c r="E1614" s="2">
        <f t="shared" si="200"/>
        <v>1.5400000000000003</v>
      </c>
      <c r="F1614" s="2">
        <f t="shared" si="193"/>
        <v>1.5404999999999995</v>
      </c>
      <c r="G1614" s="2">
        <f t="shared" si="195"/>
        <v>1.5502</v>
      </c>
      <c r="H1614" s="2">
        <f t="shared" si="199"/>
        <v>1.4096500000000001</v>
      </c>
      <c r="I1614" s="2">
        <f t="array" ref="I1614">SUMPRODUCT(B1598:B1617, (ROW(B1598:B1617)-ROW(B1598)+1)) / (20*21/2)</f>
        <v>1.4909047619047617</v>
      </c>
      <c r="J1614" s="2">
        <f t="shared" si="194"/>
        <v>1.5446399173206609</v>
      </c>
      <c r="K1614" s="2">
        <f t="shared" si="196"/>
        <v>1.5512679261309825</v>
      </c>
    </row>
    <row r="1615" spans="1:11" ht="13.5" x14ac:dyDescent="0.25">
      <c r="A1615" s="3">
        <f>TITRES_STAT!B1618</f>
        <v>44364</v>
      </c>
      <c r="B1615" s="6">
        <f>TITRES_STAT!D1618</f>
        <v>1.43</v>
      </c>
      <c r="C1615" s="2">
        <f t="shared" si="197"/>
        <v>-6.0000000000000053E-2</v>
      </c>
      <c r="D1615" s="2">
        <f t="shared" si="198"/>
        <v>1.506</v>
      </c>
      <c r="E1615" s="2">
        <f t="shared" si="200"/>
        <v>1.5280000000000002</v>
      </c>
      <c r="F1615" s="2">
        <f t="shared" si="193"/>
        <v>1.5364999999999998</v>
      </c>
      <c r="G1615" s="2">
        <f t="shared" si="195"/>
        <v>1.548</v>
      </c>
      <c r="H1615" s="2">
        <f t="shared" si="199"/>
        <v>1.4117000000000002</v>
      </c>
      <c r="I1615" s="2">
        <f t="array" ref="I1615">SUMPRODUCT(B1599:B1618, (ROW(B1599:B1618)-ROW(B1599)+1)) / (20*21/2)</f>
        <v>1.4716666666666667</v>
      </c>
      <c r="J1615" s="2">
        <f t="shared" si="194"/>
        <v>1.5337218299567885</v>
      </c>
      <c r="K1615" s="2">
        <f t="shared" si="196"/>
        <v>1.5465123211846696</v>
      </c>
    </row>
    <row r="1616" spans="1:11" ht="13.5" x14ac:dyDescent="0.25">
      <c r="A1616" s="3">
        <f>TITRES_STAT!B1619</f>
        <v>44365</v>
      </c>
      <c r="B1616" s="6">
        <f>TITRES_STAT!D1619</f>
        <v>1.37</v>
      </c>
      <c r="C1616" s="2">
        <f t="shared" si="197"/>
        <v>-5.9999999999999831E-2</v>
      </c>
      <c r="D1616" s="2">
        <f t="shared" si="198"/>
        <v>1.468</v>
      </c>
      <c r="E1616" s="2">
        <f t="shared" si="200"/>
        <v>1.5100000000000002</v>
      </c>
      <c r="F1616" s="2">
        <f t="shared" si="193"/>
        <v>1.5264999999999997</v>
      </c>
      <c r="G1616" s="2">
        <f t="shared" si="195"/>
        <v>1.5434000000000003</v>
      </c>
      <c r="H1616" s="2">
        <f t="shared" si="199"/>
        <v>1.4135500000000001</v>
      </c>
      <c r="I1616" s="2">
        <f t="array" ref="I1616">SUMPRODUCT(B1600:B1619, (ROW(B1600:B1619)-ROW(B1600)+1)) / (20*21/2)</f>
        <v>1.4582380952380951</v>
      </c>
      <c r="J1616" s="2">
        <f t="shared" si="194"/>
        <v>1.5181292747228086</v>
      </c>
      <c r="K1616" s="2">
        <f t="shared" si="196"/>
        <v>1.5395902693735062</v>
      </c>
    </row>
    <row r="1617" spans="1:11" ht="13.5" x14ac:dyDescent="0.25">
      <c r="A1617" s="3">
        <f>TITRES_STAT!B1620</f>
        <v>44368</v>
      </c>
      <c r="B1617" s="6">
        <f>TITRES_STAT!D1620</f>
        <v>1.31</v>
      </c>
      <c r="C1617" s="2">
        <f t="shared" si="197"/>
        <v>-6.0000000000000053E-2</v>
      </c>
      <c r="D1617" s="2">
        <f t="shared" si="198"/>
        <v>1.4179999999999999</v>
      </c>
      <c r="E1617" s="2">
        <f t="shared" si="200"/>
        <v>1.4850000000000003</v>
      </c>
      <c r="F1617" s="2">
        <f t="shared" si="193"/>
        <v>1.5119999999999998</v>
      </c>
      <c r="G1617" s="2">
        <f t="shared" si="195"/>
        <v>1.5384000000000002</v>
      </c>
      <c r="H1617" s="2">
        <f t="shared" si="199"/>
        <v>1.4151000000000005</v>
      </c>
      <c r="I1617" s="2">
        <f t="array" ref="I1617">SUMPRODUCT(B1601:B1620, (ROW(B1601:B1620)-ROW(B1601)+1)) / (20*21/2)</f>
        <v>1.4456190476190476</v>
      </c>
      <c r="J1617" s="2">
        <f t="shared" si="194"/>
        <v>1.498307439034922</v>
      </c>
      <c r="K1617" s="2">
        <f t="shared" si="196"/>
        <v>1.5305867293980746</v>
      </c>
    </row>
    <row r="1618" spans="1:11" ht="13.5" x14ac:dyDescent="0.25">
      <c r="A1618" s="3">
        <f>TITRES_STAT!B1621</f>
        <v>44369</v>
      </c>
      <c r="B1618" s="6">
        <f>TITRES_STAT!D1621</f>
        <v>1.31</v>
      </c>
      <c r="C1618" s="2">
        <f t="shared" si="197"/>
        <v>0</v>
      </c>
      <c r="D1618" s="2">
        <f t="shared" si="198"/>
        <v>1.3820000000000001</v>
      </c>
      <c r="E1618" s="2">
        <f t="shared" si="200"/>
        <v>1.464</v>
      </c>
      <c r="F1618" s="2">
        <f t="shared" si="193"/>
        <v>1.5009999999999997</v>
      </c>
      <c r="G1618" s="2">
        <f t="shared" si="195"/>
        <v>1.5348000000000004</v>
      </c>
      <c r="H1618" s="2">
        <f t="shared" si="199"/>
        <v>1.4166500000000004</v>
      </c>
      <c r="I1618" s="2">
        <f t="array" ref="I1618">SUMPRODUCT(B1602:B1621, (ROW(B1602:B1621)-ROW(B1602)+1)) / (20*21/2)</f>
        <v>1.4338095238095239</v>
      </c>
      <c r="J1618" s="2">
        <f t="shared" si="194"/>
        <v>1.4803733972220725</v>
      </c>
      <c r="K1618" s="2">
        <f t="shared" si="196"/>
        <v>1.5219362694216794</v>
      </c>
    </row>
    <row r="1619" spans="1:11" ht="13.5" x14ac:dyDescent="0.25">
      <c r="A1619" s="3">
        <f>TITRES_STAT!B1622</f>
        <v>44370</v>
      </c>
      <c r="B1619" s="6">
        <f>TITRES_STAT!D1622</f>
        <v>1.36</v>
      </c>
      <c r="C1619" s="2">
        <f t="shared" si="197"/>
        <v>5.0000000000000044E-2</v>
      </c>
      <c r="D1619" s="2">
        <f t="shared" si="198"/>
        <v>1.3560000000000001</v>
      </c>
      <c r="E1619" s="2">
        <f t="shared" si="200"/>
        <v>1.4440000000000002</v>
      </c>
      <c r="F1619" s="2">
        <f t="shared" si="193"/>
        <v>1.4924999999999997</v>
      </c>
      <c r="G1619" s="2">
        <f t="shared" si="195"/>
        <v>1.5334000000000003</v>
      </c>
      <c r="H1619" s="2">
        <f t="shared" si="199"/>
        <v>1.4183000000000003</v>
      </c>
      <c r="I1619" s="2">
        <f t="array" ref="I1619">SUMPRODUCT(B1603:B1622, (ROW(B1603:B1622)-ROW(B1603)+1)) / (20*21/2)</f>
        <v>1.4226190476190477</v>
      </c>
      <c r="J1619" s="2">
        <f t="shared" si="194"/>
        <v>1.4689092641533037</v>
      </c>
      <c r="K1619" s="2">
        <f t="shared" si="196"/>
        <v>1.5155858274835743</v>
      </c>
    </row>
    <row r="1620" spans="1:11" ht="13.5" x14ac:dyDescent="0.25">
      <c r="A1620" s="3">
        <f>TITRES_STAT!B1623</f>
        <v>44371</v>
      </c>
      <c r="B1620" s="6">
        <f>TITRES_STAT!D1623</f>
        <v>1.36</v>
      </c>
      <c r="C1620" s="2">
        <f t="shared" si="197"/>
        <v>0</v>
      </c>
      <c r="D1620" s="2">
        <f t="shared" si="198"/>
        <v>1.3420000000000001</v>
      </c>
      <c r="E1620" s="2">
        <f t="shared" si="200"/>
        <v>1.4239999999999999</v>
      </c>
      <c r="F1620" s="2">
        <f t="shared" ref="F1620:F1683" si="201">AVERAGE(B1601:B1620)</f>
        <v>1.4839999999999995</v>
      </c>
      <c r="G1620" s="2">
        <f t="shared" si="195"/>
        <v>1.5336000000000005</v>
      </c>
      <c r="H1620" s="2">
        <f t="shared" si="199"/>
        <v>1.4199500000000003</v>
      </c>
      <c r="I1620" s="2">
        <f t="array" ref="I1620">SUMPRODUCT(B1604:B1623, (ROW(B1604:B1623)-ROW(B1604)+1)) / (20*21/2)</f>
        <v>1.4085238095238093</v>
      </c>
      <c r="J1620" s="2">
        <f t="shared" si="194"/>
        <v>1.4585369532815606</v>
      </c>
      <c r="K1620" s="2">
        <f t="shared" si="196"/>
        <v>1.5094844224842183</v>
      </c>
    </row>
    <row r="1621" spans="1:11" ht="13.5" x14ac:dyDescent="0.25">
      <c r="A1621" s="3">
        <f>TITRES_STAT!B1624</f>
        <v>44372</v>
      </c>
      <c r="B1621" s="6">
        <f>TITRES_STAT!D1624</f>
        <v>1.36</v>
      </c>
      <c r="C1621" s="2">
        <f t="shared" si="197"/>
        <v>0</v>
      </c>
      <c r="D1621" s="2">
        <f t="shared" si="198"/>
        <v>1.3400000000000003</v>
      </c>
      <c r="E1621" s="2">
        <f t="shared" si="200"/>
        <v>1.4039999999999999</v>
      </c>
      <c r="F1621" s="2">
        <f t="shared" si="201"/>
        <v>1.4774999999999996</v>
      </c>
      <c r="G1621" s="2">
        <f t="shared" si="195"/>
        <v>1.5330000000000004</v>
      </c>
      <c r="H1621" s="2">
        <f t="shared" si="199"/>
        <v>1.4215500000000005</v>
      </c>
      <c r="I1621" s="2">
        <f t="array" ref="I1621">SUMPRODUCT(B1605:B1624, (ROW(B1605:B1624)-ROW(B1605)+1)) / (20*21/2)</f>
        <v>1.3955238095238096</v>
      </c>
      <c r="J1621" s="2">
        <f t="shared" ref="J1621:J1684" si="202">$J$4*B1621+J1620*(1-$J$4)</f>
        <v>1.4491524815404597</v>
      </c>
      <c r="K1621" s="2">
        <f t="shared" si="196"/>
        <v>1.5036222882691508</v>
      </c>
    </row>
    <row r="1622" spans="1:11" ht="13.5" x14ac:dyDescent="0.25">
      <c r="A1622" s="3">
        <f>TITRES_STAT!B1625</f>
        <v>44375</v>
      </c>
      <c r="B1622" s="6">
        <f>TITRES_STAT!D1625</f>
        <v>1.36</v>
      </c>
      <c r="C1622" s="2">
        <f t="shared" si="197"/>
        <v>0</v>
      </c>
      <c r="D1622" s="2">
        <f t="shared" si="198"/>
        <v>1.35</v>
      </c>
      <c r="E1622" s="2">
        <f t="shared" si="200"/>
        <v>1.3839999999999999</v>
      </c>
      <c r="F1622" s="2">
        <f t="shared" si="201"/>
        <v>1.4679999999999997</v>
      </c>
      <c r="G1622" s="2">
        <f t="shared" si="195"/>
        <v>1.5336000000000001</v>
      </c>
      <c r="H1622" s="2">
        <f t="shared" si="199"/>
        <v>1.4230000000000005</v>
      </c>
      <c r="I1622" s="2">
        <f t="array" ref="I1622">SUMPRODUCT(B1606:B1625, (ROW(B1606:B1625)-ROW(B1606)+1)) / (20*21/2)</f>
        <v>1.3836190476190473</v>
      </c>
      <c r="J1622" s="2">
        <f t="shared" si="202"/>
        <v>1.440661769012797</v>
      </c>
      <c r="K1622" s="2">
        <f t="shared" si="196"/>
        <v>1.4979900416703604</v>
      </c>
    </row>
    <row r="1623" spans="1:11" ht="13.5" x14ac:dyDescent="0.25">
      <c r="A1623" s="3">
        <f>TITRES_STAT!B1626</f>
        <v>44376</v>
      </c>
      <c r="B1623" s="6">
        <f>TITRES_STAT!D1626</f>
        <v>1.32</v>
      </c>
      <c r="C1623" s="2">
        <f t="shared" si="197"/>
        <v>-4.0000000000000036E-2</v>
      </c>
      <c r="D1623" s="2">
        <f t="shared" si="198"/>
        <v>1.3520000000000001</v>
      </c>
      <c r="E1623" s="2">
        <f t="shared" si="200"/>
        <v>1.3669999999999998</v>
      </c>
      <c r="F1623" s="2">
        <f t="shared" si="201"/>
        <v>1.4564999999999999</v>
      </c>
      <c r="G1623" s="2">
        <f t="shared" si="195"/>
        <v>1.5324</v>
      </c>
      <c r="H1623" s="2">
        <f t="shared" si="199"/>
        <v>1.4240500000000003</v>
      </c>
      <c r="I1623" s="2">
        <f t="array" ref="I1623">SUMPRODUCT(B1607:B1626, (ROW(B1607:B1626)-ROW(B1607)+1)) / (20*21/2)</f>
        <v>1.3728095238095237</v>
      </c>
      <c r="J1623" s="2">
        <f t="shared" si="202"/>
        <v>1.4291701719639591</v>
      </c>
      <c r="K1623" s="2">
        <f t="shared" si="196"/>
        <v>1.4910100400362287</v>
      </c>
    </row>
    <row r="1624" spans="1:11" ht="13.5" x14ac:dyDescent="0.25">
      <c r="A1624" s="3">
        <f>TITRES_STAT!B1627</f>
        <v>44377</v>
      </c>
      <c r="B1624" s="6">
        <f>TITRES_STAT!D1627</f>
        <v>1.32</v>
      </c>
      <c r="C1624" s="2">
        <f t="shared" si="197"/>
        <v>0</v>
      </c>
      <c r="D1624" s="2">
        <f t="shared" si="198"/>
        <v>1.3440000000000001</v>
      </c>
      <c r="E1624" s="2">
        <f t="shared" si="200"/>
        <v>1.35</v>
      </c>
      <c r="F1624" s="2">
        <f t="shared" si="201"/>
        <v>1.4449999999999998</v>
      </c>
      <c r="G1624" s="2">
        <f t="shared" si="195"/>
        <v>1.53</v>
      </c>
      <c r="H1624" s="2">
        <f t="shared" si="199"/>
        <v>1.4248000000000003</v>
      </c>
      <c r="I1624" s="2">
        <f t="array" ref="I1624">SUMPRODUCT(B1608:B1627, (ROW(B1608:B1627)-ROW(B1608)+1)) / (20*21/2)</f>
        <v>1.3630952380952379</v>
      </c>
      <c r="J1624" s="2">
        <f t="shared" si="202"/>
        <v>1.4187730127292963</v>
      </c>
      <c r="K1624" s="2">
        <f t="shared" si="196"/>
        <v>1.4843037639563768</v>
      </c>
    </row>
    <row r="1625" spans="1:11" ht="13.5" x14ac:dyDescent="0.25">
      <c r="A1625" s="3">
        <f>TITRES_STAT!B1628</f>
        <v>44378</v>
      </c>
      <c r="B1625" s="6">
        <f>TITRES_STAT!D1628</f>
        <v>1.32</v>
      </c>
      <c r="C1625" s="2">
        <f t="shared" si="197"/>
        <v>0</v>
      </c>
      <c r="D1625" s="2">
        <f t="shared" si="198"/>
        <v>1.3360000000000001</v>
      </c>
      <c r="E1625" s="2">
        <f t="shared" si="200"/>
        <v>1.339</v>
      </c>
      <c r="F1625" s="2">
        <f t="shared" si="201"/>
        <v>1.4335</v>
      </c>
      <c r="G1625" s="2">
        <f t="shared" si="195"/>
        <v>1.5267999999999997</v>
      </c>
      <c r="H1625" s="2">
        <f t="shared" si="199"/>
        <v>1.4254000000000002</v>
      </c>
      <c r="I1625" s="2">
        <f t="array" ref="I1625">SUMPRODUCT(B1609:B1628, (ROW(B1609:B1628)-ROW(B1609)+1)) / (20*21/2)</f>
        <v>1.3545238095238095</v>
      </c>
      <c r="J1625" s="2">
        <f t="shared" si="202"/>
        <v>1.40936605913603</v>
      </c>
      <c r="K1625" s="2">
        <f t="shared" si="196"/>
        <v>1.4778604790953425</v>
      </c>
    </row>
    <row r="1626" spans="1:11" ht="13.5" x14ac:dyDescent="0.25">
      <c r="A1626" s="3">
        <f>TITRES_STAT!B1629</f>
        <v>44379</v>
      </c>
      <c r="B1626" s="6">
        <f>TITRES_STAT!D1629</f>
        <v>1.32</v>
      </c>
      <c r="C1626" s="2">
        <f t="shared" si="197"/>
        <v>0</v>
      </c>
      <c r="D1626" s="2">
        <f t="shared" si="198"/>
        <v>1.3280000000000001</v>
      </c>
      <c r="E1626" s="2">
        <f t="shared" si="200"/>
        <v>1.3340000000000001</v>
      </c>
      <c r="F1626" s="2">
        <f t="shared" si="201"/>
        <v>1.4219999999999999</v>
      </c>
      <c r="G1626" s="2">
        <f t="shared" si="195"/>
        <v>1.5227999999999997</v>
      </c>
      <c r="H1626" s="2">
        <f t="shared" si="199"/>
        <v>1.4257500000000001</v>
      </c>
      <c r="I1626" s="2">
        <f t="array" ref="I1626">SUMPRODUCT(B1610:B1629, (ROW(B1610:B1629)-ROW(B1610)+1)) / (20*21/2)</f>
        <v>1.345</v>
      </c>
      <c r="J1626" s="2">
        <f t="shared" si="202"/>
        <v>1.4008550058849794</v>
      </c>
      <c r="K1626" s="2">
        <f t="shared" si="196"/>
        <v>1.4716698720719958</v>
      </c>
    </row>
    <row r="1627" spans="1:11" ht="13.5" x14ac:dyDescent="0.25">
      <c r="A1627" s="3">
        <f>TITRES_STAT!B1630</f>
        <v>44382</v>
      </c>
      <c r="B1627" s="6">
        <f>TITRES_STAT!D1630</f>
        <v>1.32</v>
      </c>
      <c r="C1627" s="2">
        <f t="shared" si="197"/>
        <v>0</v>
      </c>
      <c r="D1627" s="2">
        <f t="shared" si="198"/>
        <v>1.32</v>
      </c>
      <c r="E1627" s="2">
        <f t="shared" si="200"/>
        <v>1.3350000000000002</v>
      </c>
      <c r="F1627" s="2">
        <f t="shared" si="201"/>
        <v>1.4100000000000001</v>
      </c>
      <c r="G1627" s="2">
        <f t="shared" si="195"/>
        <v>1.5175999999999996</v>
      </c>
      <c r="H1627" s="2">
        <f t="shared" si="199"/>
        <v>1.4258500000000001</v>
      </c>
      <c r="I1627" s="2">
        <f t="array" ref="I1627">SUMPRODUCT(B1611:B1630, (ROW(B1611:B1630)-ROW(B1611)+1)) / (20*21/2)</f>
        <v>1.3395714285714286</v>
      </c>
      <c r="J1627" s="2">
        <f t="shared" si="202"/>
        <v>1.3931545291340288</v>
      </c>
      <c r="K1627" s="2">
        <f t="shared" si="196"/>
        <v>1.4657220339515256</v>
      </c>
    </row>
    <row r="1628" spans="1:11" ht="13.5" x14ac:dyDescent="0.25">
      <c r="A1628" s="3">
        <f>TITRES_STAT!B1631</f>
        <v>44383</v>
      </c>
      <c r="B1628" s="6">
        <f>TITRES_STAT!D1631</f>
        <v>1.32</v>
      </c>
      <c r="C1628" s="2">
        <f t="shared" si="197"/>
        <v>0</v>
      </c>
      <c r="D1628" s="2">
        <f t="shared" si="198"/>
        <v>1.32</v>
      </c>
      <c r="E1628" s="2">
        <f t="shared" si="200"/>
        <v>1.3360000000000001</v>
      </c>
      <c r="F1628" s="2">
        <f t="shared" si="201"/>
        <v>1.4</v>
      </c>
      <c r="G1628" s="2">
        <f t="shared" si="195"/>
        <v>1.5115999999999994</v>
      </c>
      <c r="H1628" s="2">
        <f t="shared" si="199"/>
        <v>1.4257000000000002</v>
      </c>
      <c r="I1628" s="2">
        <f t="array" ref="I1628">SUMPRODUCT(B1612:B1631, (ROW(B1612:B1631)-ROW(B1612)+1)) / (20*21/2)</f>
        <v>1.3352380952380953</v>
      </c>
      <c r="J1628" s="2">
        <f t="shared" si="202"/>
        <v>1.3861874311212641</v>
      </c>
      <c r="K1628" s="2">
        <f t="shared" si="196"/>
        <v>1.460007444384799</v>
      </c>
    </row>
    <row r="1629" spans="1:11" ht="13.5" x14ac:dyDescent="0.25">
      <c r="A1629" s="3">
        <f>TITRES_STAT!B1632</f>
        <v>44384</v>
      </c>
      <c r="B1629" s="6">
        <f>TITRES_STAT!D1632</f>
        <v>1.3</v>
      </c>
      <c r="C1629" s="2">
        <f t="shared" si="197"/>
        <v>-2.0000000000000018E-2</v>
      </c>
      <c r="D1629" s="2">
        <f t="shared" si="198"/>
        <v>1.3160000000000001</v>
      </c>
      <c r="E1629" s="2">
        <f t="shared" si="200"/>
        <v>1.3300000000000003</v>
      </c>
      <c r="F1629" s="2">
        <f t="shared" si="201"/>
        <v>1.387</v>
      </c>
      <c r="G1629" s="2">
        <f t="shared" si="195"/>
        <v>1.5051999999999992</v>
      </c>
      <c r="H1629" s="2">
        <f t="shared" si="199"/>
        <v>1.4251500000000001</v>
      </c>
      <c r="I1629" s="2">
        <f t="array" ref="I1629">SUMPRODUCT(B1613:B1632, (ROW(B1613:B1632)-ROW(B1613)+1)) / (20*21/2)</f>
        <v>1.3348571428571432</v>
      </c>
      <c r="J1629" s="2">
        <f t="shared" si="202"/>
        <v>1.3779791043478105</v>
      </c>
      <c r="K1629" s="2">
        <f t="shared" si="196"/>
        <v>1.4537326426442188</v>
      </c>
    </row>
    <row r="1630" spans="1:11" ht="13.5" x14ac:dyDescent="0.25">
      <c r="A1630" s="3">
        <f>TITRES_STAT!B1633</f>
        <v>44385</v>
      </c>
      <c r="B1630" s="6">
        <f>TITRES_STAT!D1633</f>
        <v>1.33</v>
      </c>
      <c r="C1630" s="2">
        <f t="shared" si="197"/>
        <v>3.0000000000000027E-2</v>
      </c>
      <c r="D1630" s="2">
        <f t="shared" si="198"/>
        <v>1.3180000000000001</v>
      </c>
      <c r="E1630" s="2">
        <f t="shared" si="200"/>
        <v>1.3270000000000002</v>
      </c>
      <c r="F1630" s="2">
        <f t="shared" si="201"/>
        <v>1.3755000000000002</v>
      </c>
      <c r="G1630" s="2">
        <f t="shared" si="195"/>
        <v>1.4983999999999995</v>
      </c>
      <c r="H1630" s="2">
        <f t="shared" si="199"/>
        <v>1.4248500000000002</v>
      </c>
      <c r="I1630" s="2">
        <f t="array" ref="I1630">SUMPRODUCT(B1614:B1633, (ROW(B1614:B1633)-ROW(B1614)+1)) / (20*21/2)</f>
        <v>1.3392380952380953</v>
      </c>
      <c r="J1630" s="2">
        <f t="shared" si="202"/>
        <v>1.3734096658384953</v>
      </c>
      <c r="K1630" s="2">
        <f t="shared" si="196"/>
        <v>1.4488803821483671</v>
      </c>
    </row>
    <row r="1631" spans="1:11" ht="13.5" x14ac:dyDescent="0.25">
      <c r="A1631" s="3">
        <f>TITRES_STAT!B1634</f>
        <v>44386</v>
      </c>
      <c r="B1631" s="6">
        <f>TITRES_STAT!D1634</f>
        <v>1.33</v>
      </c>
      <c r="C1631" s="2">
        <f t="shared" si="197"/>
        <v>0</v>
      </c>
      <c r="D1631" s="2">
        <f t="shared" si="198"/>
        <v>1.32</v>
      </c>
      <c r="E1631" s="2">
        <f t="shared" si="200"/>
        <v>1.3240000000000003</v>
      </c>
      <c r="F1631" s="2">
        <f t="shared" si="201"/>
        <v>1.3640000000000001</v>
      </c>
      <c r="G1631" s="2">
        <f t="shared" si="195"/>
        <v>1.4905999999999995</v>
      </c>
      <c r="H1631" s="2">
        <f t="shared" si="199"/>
        <v>1.4245500000000002</v>
      </c>
      <c r="I1631" s="2">
        <f t="array" ref="I1631">SUMPRODUCT(B1615:B1634, (ROW(B1615:B1634)-ROW(B1615)+1)) / (20*21/2)</f>
        <v>1.3478571428571429</v>
      </c>
      <c r="J1631" s="2">
        <f t="shared" si="202"/>
        <v>1.3692754119491148</v>
      </c>
      <c r="K1631" s="2">
        <f t="shared" si="196"/>
        <v>1.4442184063778429</v>
      </c>
    </row>
    <row r="1632" spans="1:11" ht="13.5" x14ac:dyDescent="0.25">
      <c r="A1632" s="3">
        <f>TITRES_STAT!B1635</f>
        <v>44389</v>
      </c>
      <c r="B1632" s="6">
        <f>TITRES_STAT!D1635</f>
        <v>1.36</v>
      </c>
      <c r="C1632" s="2">
        <f t="shared" si="197"/>
        <v>3.0000000000000027E-2</v>
      </c>
      <c r="D1632" s="2">
        <f t="shared" si="198"/>
        <v>1.3280000000000001</v>
      </c>
      <c r="E1632" s="2">
        <f t="shared" si="200"/>
        <v>1.3240000000000001</v>
      </c>
      <c r="F1632" s="2">
        <f t="shared" si="201"/>
        <v>1.3539999999999999</v>
      </c>
      <c r="G1632" s="2">
        <f t="shared" si="195"/>
        <v>1.4843999999999997</v>
      </c>
      <c r="H1632" s="2">
        <f t="shared" si="199"/>
        <v>1.4244000000000003</v>
      </c>
      <c r="I1632" s="2">
        <f t="array" ref="I1632">SUMPRODUCT(B1616:B1635, (ROW(B1616:B1635)-ROW(B1616)+1)) / (20*21/2)</f>
        <v>1.3567142857142855</v>
      </c>
      <c r="J1632" s="2">
        <f t="shared" si="202"/>
        <v>1.3683920393825326</v>
      </c>
      <c r="K1632" s="2">
        <f t="shared" si="196"/>
        <v>1.4409157237747903</v>
      </c>
    </row>
    <row r="1633" spans="1:11" ht="13.5" x14ac:dyDescent="0.25">
      <c r="A1633" s="3">
        <f>TITRES_STAT!B1636</f>
        <v>44390</v>
      </c>
      <c r="B1633" s="6">
        <f>TITRES_STAT!D1636</f>
        <v>1.4</v>
      </c>
      <c r="C1633" s="2">
        <f t="shared" si="197"/>
        <v>3.9999999999999813E-2</v>
      </c>
      <c r="D1633" s="2">
        <f t="shared" si="198"/>
        <v>1.3440000000000001</v>
      </c>
      <c r="E1633" s="2">
        <f t="shared" si="200"/>
        <v>1.3320000000000001</v>
      </c>
      <c r="F1633" s="2">
        <f t="shared" si="201"/>
        <v>1.3494999999999997</v>
      </c>
      <c r="G1633" s="2">
        <f t="shared" si="195"/>
        <v>1.4790000000000001</v>
      </c>
      <c r="H1633" s="2">
        <f t="shared" si="199"/>
        <v>1.4244500000000002</v>
      </c>
      <c r="I1633" s="2">
        <f t="array" ref="I1633">SUMPRODUCT(B1617:B1636, (ROW(B1617:B1636)-ROW(B1617)+1)) / (20*21/2)</f>
        <v>1.3693333333333333</v>
      </c>
      <c r="J1633" s="2">
        <f t="shared" si="202"/>
        <v>1.3714023213461008</v>
      </c>
      <c r="K1633" s="2">
        <f t="shared" si="196"/>
        <v>1.4393111855875436</v>
      </c>
    </row>
    <row r="1634" spans="1:11" ht="13.5" x14ac:dyDescent="0.25">
      <c r="A1634" s="3">
        <f>TITRES_STAT!B1637</f>
        <v>44391</v>
      </c>
      <c r="B1634" s="6">
        <f>TITRES_STAT!D1637</f>
        <v>1.44</v>
      </c>
      <c r="C1634" s="2">
        <f t="shared" si="197"/>
        <v>4.0000000000000036E-2</v>
      </c>
      <c r="D1634" s="2">
        <f t="shared" si="198"/>
        <v>1.3719999999999999</v>
      </c>
      <c r="E1634" s="2">
        <f t="shared" si="200"/>
        <v>1.3439999999999999</v>
      </c>
      <c r="F1634" s="2">
        <f t="shared" si="201"/>
        <v>1.347</v>
      </c>
      <c r="G1634" s="2">
        <f t="shared" si="195"/>
        <v>1.4754000000000003</v>
      </c>
      <c r="H1634" s="2">
        <f t="shared" si="199"/>
        <v>1.4247000000000003</v>
      </c>
      <c r="I1634" s="2">
        <f t="array" ref="I1634">SUMPRODUCT(B1618:B1637, (ROW(B1618:B1637)-ROW(B1618)+1)) / (20*21/2)</f>
        <v>1.3814285714285715</v>
      </c>
      <c r="J1634" s="2">
        <f t="shared" si="202"/>
        <v>1.3779354335988532</v>
      </c>
      <c r="K1634" s="2">
        <f t="shared" si="196"/>
        <v>1.4393381979174438</v>
      </c>
    </row>
    <row r="1635" spans="1:11" ht="13.5" x14ac:dyDescent="0.25">
      <c r="A1635" s="3">
        <f>TITRES_STAT!B1638</f>
        <v>44392</v>
      </c>
      <c r="B1635" s="6">
        <f>TITRES_STAT!D1638</f>
        <v>1.44</v>
      </c>
      <c r="C1635" s="2">
        <f t="shared" si="197"/>
        <v>0</v>
      </c>
      <c r="D1635" s="2">
        <f t="shared" si="198"/>
        <v>1.3939999999999997</v>
      </c>
      <c r="E1635" s="2">
        <f t="shared" si="200"/>
        <v>1.3559999999999999</v>
      </c>
      <c r="F1635" s="2">
        <f t="shared" si="201"/>
        <v>1.3475000000000001</v>
      </c>
      <c r="G1635" s="2">
        <f t="shared" si="195"/>
        <v>1.4726000000000001</v>
      </c>
      <c r="H1635" s="2">
        <f t="shared" si="199"/>
        <v>1.4249499999999999</v>
      </c>
      <c r="I1635" s="2">
        <f t="array" ref="I1635">SUMPRODUCT(B1619:B1638, (ROW(B1619:B1638)-ROW(B1619)+1)) / (20*21/2)</f>
        <v>1.3965238095238095</v>
      </c>
      <c r="J1635" s="2">
        <f t="shared" si="202"/>
        <v>1.3838463446846765</v>
      </c>
      <c r="K1635" s="2">
        <f t="shared" si="196"/>
        <v>1.439364150940289</v>
      </c>
    </row>
    <row r="1636" spans="1:11" ht="13.5" x14ac:dyDescent="0.25">
      <c r="A1636" s="3">
        <f>TITRES_STAT!B1639</f>
        <v>44393</v>
      </c>
      <c r="B1636" s="6">
        <f>TITRES_STAT!D1639</f>
        <v>1.48</v>
      </c>
      <c r="C1636" s="2">
        <f t="shared" si="197"/>
        <v>4.0000000000000036E-2</v>
      </c>
      <c r="D1636" s="2">
        <f t="shared" si="198"/>
        <v>1.4239999999999999</v>
      </c>
      <c r="E1636" s="2">
        <f t="shared" si="200"/>
        <v>1.3720000000000001</v>
      </c>
      <c r="F1636" s="2">
        <f t="shared" si="201"/>
        <v>1.353</v>
      </c>
      <c r="G1636" s="2">
        <f t="shared" si="195"/>
        <v>1.4706000000000006</v>
      </c>
      <c r="H1636" s="2">
        <f t="shared" si="199"/>
        <v>1.4254000000000002</v>
      </c>
      <c r="I1636" s="2">
        <f t="array" ref="I1636">SUMPRODUCT(B1620:B1639, (ROW(B1620:B1639)-ROW(B1620)+1)) / (20*21/2)</f>
        <v>1.4144285714285714</v>
      </c>
      <c r="J1636" s="2">
        <f t="shared" si="202"/>
        <v>1.3930038356670882</v>
      </c>
      <c r="K1636" s="2">
        <f t="shared" si="196"/>
        <v>1.440957713648513</v>
      </c>
    </row>
    <row r="1637" spans="1:11" ht="13.5" x14ac:dyDescent="0.25">
      <c r="A1637" s="3">
        <f>TITRES_STAT!B1640</f>
        <v>44396</v>
      </c>
      <c r="B1637" s="6">
        <f>TITRES_STAT!D1640</f>
        <v>1.48</v>
      </c>
      <c r="C1637" s="2">
        <f t="shared" si="197"/>
        <v>0</v>
      </c>
      <c r="D1637" s="2">
        <f t="shared" si="198"/>
        <v>1.448</v>
      </c>
      <c r="E1637" s="2">
        <f t="shared" si="200"/>
        <v>1.3880000000000001</v>
      </c>
      <c r="F1637" s="2">
        <f t="shared" si="201"/>
        <v>1.3615000000000002</v>
      </c>
      <c r="G1637" s="2">
        <f t="shared" si="195"/>
        <v>1.4678000000000007</v>
      </c>
      <c r="H1637" s="2">
        <f t="shared" si="199"/>
        <v>1.4258500000000003</v>
      </c>
      <c r="I1637" s="2">
        <f t="array" ref="I1637">SUMPRODUCT(B1621:B1640, (ROW(B1621:B1640)-ROW(B1621)+1)) / (20*21/2)</f>
        <v>1.4351904761904761</v>
      </c>
      <c r="J1637" s="2">
        <f t="shared" si="202"/>
        <v>1.401289184651175</v>
      </c>
      <c r="K1637" s="2">
        <f t="shared" si="196"/>
        <v>1.4424887837015126</v>
      </c>
    </row>
    <row r="1638" spans="1:11" ht="13.5" x14ac:dyDescent="0.25">
      <c r="A1638" s="3">
        <f>TITRES_STAT!B1641</f>
        <v>44399</v>
      </c>
      <c r="B1638" s="6">
        <f>TITRES_STAT!D1641</f>
        <v>1.52</v>
      </c>
      <c r="C1638" s="2">
        <f t="shared" si="197"/>
        <v>4.0000000000000036E-2</v>
      </c>
      <c r="D1638" s="2">
        <f t="shared" si="198"/>
        <v>1.472</v>
      </c>
      <c r="E1638" s="2">
        <f t="shared" si="200"/>
        <v>1.4079999999999999</v>
      </c>
      <c r="F1638" s="2">
        <f t="shared" si="201"/>
        <v>1.3720000000000001</v>
      </c>
      <c r="G1638" s="2">
        <f t="shared" si="195"/>
        <v>1.4654000000000003</v>
      </c>
      <c r="H1638" s="2">
        <f t="shared" si="199"/>
        <v>1.4265000000000001</v>
      </c>
      <c r="I1638" s="2">
        <f t="array" ref="I1638">SUMPRODUCT(B1622:B1641, (ROW(B1622:B1641)-ROW(B1622)+1)) / (20*21/2)</f>
        <v>1.4548095238095238</v>
      </c>
      <c r="J1638" s="2">
        <f t="shared" si="202"/>
        <v>1.4125949765891583</v>
      </c>
      <c r="K1638" s="2">
        <f t="shared" si="196"/>
        <v>1.4455284392426297</v>
      </c>
    </row>
    <row r="1639" spans="1:11" ht="13.5" x14ac:dyDescent="0.25">
      <c r="A1639" s="3">
        <f>TITRES_STAT!B1642</f>
        <v>44400</v>
      </c>
      <c r="B1639" s="6">
        <f>TITRES_STAT!D1642</f>
        <v>1.56</v>
      </c>
      <c r="C1639" s="2">
        <f t="shared" si="197"/>
        <v>4.0000000000000036E-2</v>
      </c>
      <c r="D1639" s="2">
        <f t="shared" si="198"/>
        <v>1.496</v>
      </c>
      <c r="E1639" s="2">
        <f t="shared" si="200"/>
        <v>1.4339999999999999</v>
      </c>
      <c r="F1639" s="2">
        <f t="shared" si="201"/>
        <v>1.3820000000000001</v>
      </c>
      <c r="G1639" s="2">
        <f t="shared" si="195"/>
        <v>1.4638000000000002</v>
      </c>
      <c r="H1639" s="2">
        <f t="shared" si="199"/>
        <v>1.4275500000000003</v>
      </c>
      <c r="I1639" s="2">
        <f t="array" ref="I1639">SUMPRODUCT(B1623:B1642, (ROW(B1623:B1642)-ROW(B1623)+1)) / (20*21/2)</f>
        <v>1.4694761904761904</v>
      </c>
      <c r="J1639" s="2">
        <f t="shared" si="202"/>
        <v>1.4266335502473337</v>
      </c>
      <c r="K1639" s="2">
        <f t="shared" si="196"/>
        <v>1.4500175200566443</v>
      </c>
    </row>
    <row r="1640" spans="1:11" ht="13.5" x14ac:dyDescent="0.25">
      <c r="A1640" s="3">
        <f>TITRES_STAT!B1643</f>
        <v>44403</v>
      </c>
      <c r="B1640" s="6">
        <f>TITRES_STAT!D1643</f>
        <v>1.6</v>
      </c>
      <c r="C1640" s="2">
        <f t="shared" si="197"/>
        <v>4.0000000000000036E-2</v>
      </c>
      <c r="D1640" s="2">
        <f t="shared" si="198"/>
        <v>1.528</v>
      </c>
      <c r="E1640" s="2">
        <f t="shared" si="200"/>
        <v>1.4609999999999999</v>
      </c>
      <c r="F1640" s="2">
        <f t="shared" si="201"/>
        <v>1.3940000000000001</v>
      </c>
      <c r="G1640" s="2">
        <f t="shared" si="195"/>
        <v>1.4638</v>
      </c>
      <c r="H1640" s="2">
        <f t="shared" si="199"/>
        <v>1.4288000000000003</v>
      </c>
      <c r="I1640" s="2">
        <f t="array" ref="I1640">SUMPRODUCT(B1624:B1643, (ROW(B1624:B1643)-ROW(B1624)+1)) / (20*21/2)</f>
        <v>1.4822380952380954</v>
      </c>
      <c r="J1640" s="2">
        <f t="shared" si="202"/>
        <v>1.4431446406999688</v>
      </c>
      <c r="K1640" s="2">
        <f t="shared" si="196"/>
        <v>1.455899185936776</v>
      </c>
    </row>
    <row r="1641" spans="1:11" ht="13.5" x14ac:dyDescent="0.25">
      <c r="A1641" s="3">
        <f>TITRES_STAT!B1644</f>
        <v>44404</v>
      </c>
      <c r="B1641" s="6">
        <f>TITRES_STAT!D1644</f>
        <v>1.6</v>
      </c>
      <c r="C1641" s="2">
        <f t="shared" si="197"/>
        <v>0</v>
      </c>
      <c r="D1641" s="2">
        <f t="shared" si="198"/>
        <v>1.552</v>
      </c>
      <c r="E1641" s="2">
        <f t="shared" si="200"/>
        <v>1.488</v>
      </c>
      <c r="F1641" s="2">
        <f t="shared" si="201"/>
        <v>1.4060000000000001</v>
      </c>
      <c r="G1641" s="2">
        <f t="shared" si="195"/>
        <v>1.4645999999999995</v>
      </c>
      <c r="H1641" s="2">
        <f t="shared" si="199"/>
        <v>1.4300500000000005</v>
      </c>
      <c r="I1641" s="2">
        <f t="array" ref="I1641">SUMPRODUCT(B1625:B1644, (ROW(B1625:B1644)-ROW(B1625)+1)) / (20*21/2)</f>
        <v>1.4900952380952381</v>
      </c>
      <c r="J1641" s="2">
        <f t="shared" si="202"/>
        <v>1.458083246347591</v>
      </c>
      <c r="K1641" s="2">
        <f t="shared" si="196"/>
        <v>1.4615501982529808</v>
      </c>
    </row>
    <row r="1642" spans="1:11" ht="13.5" x14ac:dyDescent="0.25">
      <c r="A1642" s="3">
        <f>TITRES_STAT!B1645</f>
        <v>44405</v>
      </c>
      <c r="B1642" s="6">
        <f>TITRES_STAT!D1645</f>
        <v>1.56</v>
      </c>
      <c r="C1642" s="2">
        <f t="shared" si="197"/>
        <v>-4.0000000000000036E-2</v>
      </c>
      <c r="D1642" s="2">
        <f t="shared" si="198"/>
        <v>1.5680000000000001</v>
      </c>
      <c r="E1642" s="2">
        <f t="shared" si="200"/>
        <v>1.508</v>
      </c>
      <c r="F1642" s="2">
        <f t="shared" si="201"/>
        <v>1.4160000000000001</v>
      </c>
      <c r="G1642" s="2">
        <f t="shared" si="195"/>
        <v>1.4631999999999994</v>
      </c>
      <c r="H1642" s="2">
        <f t="shared" si="199"/>
        <v>1.4311000000000007</v>
      </c>
      <c r="I1642" s="2">
        <f t="array" ref="I1642">SUMPRODUCT(B1626:B1645, (ROW(B1626:B1645)-ROW(B1626)+1)) / (20*21/2)</f>
        <v>1.497047619047619</v>
      </c>
      <c r="J1642" s="2">
        <f t="shared" si="202"/>
        <v>1.4677896038382967</v>
      </c>
      <c r="K1642" s="2">
        <f t="shared" si="196"/>
        <v>1.4654109747920798</v>
      </c>
    </row>
    <row r="1643" spans="1:11" ht="13.5" x14ac:dyDescent="0.25">
      <c r="A1643" s="3">
        <f>TITRES_STAT!B1646</f>
        <v>44406</v>
      </c>
      <c r="B1643" s="6">
        <f>TITRES_STAT!D1646</f>
        <v>1.55</v>
      </c>
      <c r="C1643" s="2">
        <f t="shared" si="197"/>
        <v>-1.0000000000000009E-2</v>
      </c>
      <c r="D1643" s="2">
        <f t="shared" si="198"/>
        <v>1.5740000000000001</v>
      </c>
      <c r="E1643" s="2">
        <f t="shared" si="200"/>
        <v>1.5230000000000001</v>
      </c>
      <c r="F1643" s="2">
        <f t="shared" si="201"/>
        <v>1.4275</v>
      </c>
      <c r="G1643" s="2">
        <f t="shared" si="195"/>
        <v>1.4623999999999993</v>
      </c>
      <c r="H1643" s="2">
        <f t="shared" si="199"/>
        <v>1.4321000000000006</v>
      </c>
      <c r="I1643" s="2">
        <f t="array" ref="I1643">SUMPRODUCT(B1627:B1646, (ROW(B1627:B1646)-ROW(B1627)+1)) / (20*21/2)</f>
        <v>1.503095238095238</v>
      </c>
      <c r="J1643" s="2">
        <f t="shared" si="202"/>
        <v>1.4756191653775064</v>
      </c>
      <c r="K1643" s="2">
        <f t="shared" si="196"/>
        <v>1.4687281914669004</v>
      </c>
    </row>
    <row r="1644" spans="1:11" ht="13.5" x14ac:dyDescent="0.25">
      <c r="A1644" s="3">
        <f>TITRES_STAT!B1647</f>
        <v>44407</v>
      </c>
      <c r="B1644" s="6">
        <f>TITRES_STAT!D1647</f>
        <v>1.51</v>
      </c>
      <c r="C1644" s="2">
        <f t="shared" si="197"/>
        <v>-4.0000000000000036E-2</v>
      </c>
      <c r="D1644" s="2">
        <f t="shared" si="198"/>
        <v>1.5639999999999998</v>
      </c>
      <c r="E1644" s="2">
        <f t="shared" si="200"/>
        <v>1.53</v>
      </c>
      <c r="F1644" s="2">
        <f t="shared" si="201"/>
        <v>1.4370000000000001</v>
      </c>
      <c r="G1644" s="2">
        <f t="shared" si="195"/>
        <v>1.4609999999999994</v>
      </c>
      <c r="H1644" s="2">
        <f t="shared" si="199"/>
        <v>1.4329000000000007</v>
      </c>
      <c r="I1644" s="2">
        <f t="array" ref="I1644">SUMPRODUCT(B1628:B1647, (ROW(B1628:B1647)-ROW(B1628)+1)) / (20*21/2)</f>
        <v>1.5082380952380954</v>
      </c>
      <c r="J1644" s="2">
        <f t="shared" si="202"/>
        <v>1.4788935305796487</v>
      </c>
      <c r="K1644" s="2">
        <f t="shared" si="196"/>
        <v>1.4703466937623162</v>
      </c>
    </row>
    <row r="1645" spans="1:11" ht="13.5" x14ac:dyDescent="0.25">
      <c r="A1645" s="3">
        <f>TITRES_STAT!B1648</f>
        <v>44410</v>
      </c>
      <c r="B1645" s="6">
        <f>TITRES_STAT!D1648</f>
        <v>1.51</v>
      </c>
      <c r="C1645" s="2">
        <f t="shared" si="197"/>
        <v>0</v>
      </c>
      <c r="D1645" s="2">
        <f t="shared" si="198"/>
        <v>1.5459999999999998</v>
      </c>
      <c r="E1645" s="2">
        <f t="shared" si="200"/>
        <v>1.5370000000000001</v>
      </c>
      <c r="F1645" s="2">
        <f t="shared" si="201"/>
        <v>1.4465000000000001</v>
      </c>
      <c r="G1645" s="2">
        <f t="shared" si="195"/>
        <v>1.4609999999999996</v>
      </c>
      <c r="H1645" s="2">
        <f t="shared" si="199"/>
        <v>1.4339000000000006</v>
      </c>
      <c r="I1645" s="2">
        <f t="array" ref="I1645">SUMPRODUCT(B1629:B1648, (ROW(B1629:B1648)-ROW(B1629)+1)) / (20*21/2)</f>
        <v>1.5124761904761905</v>
      </c>
      <c r="J1645" s="2">
        <f t="shared" si="202"/>
        <v>1.4818560514768251</v>
      </c>
      <c r="K1645" s="2">
        <f t="shared" si="196"/>
        <v>1.4719017253794804</v>
      </c>
    </row>
    <row r="1646" spans="1:11" ht="13.5" x14ac:dyDescent="0.25">
      <c r="A1646" s="3">
        <f>TITRES_STAT!B1649</f>
        <v>44411</v>
      </c>
      <c r="B1646" s="6">
        <f>TITRES_STAT!D1649</f>
        <v>1.51</v>
      </c>
      <c r="C1646" s="2">
        <f t="shared" si="197"/>
        <v>0</v>
      </c>
      <c r="D1646" s="2">
        <f t="shared" si="198"/>
        <v>1.528</v>
      </c>
      <c r="E1646" s="2">
        <f t="shared" si="200"/>
        <v>1.54</v>
      </c>
      <c r="F1646" s="2">
        <f t="shared" si="201"/>
        <v>1.4560000000000004</v>
      </c>
      <c r="G1646" s="2">
        <f t="shared" si="195"/>
        <v>1.4598</v>
      </c>
      <c r="H1646" s="2">
        <f t="shared" si="199"/>
        <v>1.4349000000000007</v>
      </c>
      <c r="I1646" s="2">
        <f t="array" ref="I1646">SUMPRODUCT(B1630:B1649, (ROW(B1630:B1649)-ROW(B1630)+1)) / (20*21/2)</f>
        <v>1.512</v>
      </c>
      <c r="J1646" s="2">
        <f t="shared" si="202"/>
        <v>1.4845364275266513</v>
      </c>
      <c r="K1646" s="2">
        <f t="shared" si="196"/>
        <v>1.473395775364599</v>
      </c>
    </row>
    <row r="1647" spans="1:11" ht="13.5" x14ac:dyDescent="0.25">
      <c r="A1647" s="3">
        <f>TITRES_STAT!B1650</f>
        <v>44412</v>
      </c>
      <c r="B1647" s="6">
        <f>TITRES_STAT!D1650</f>
        <v>1.51</v>
      </c>
      <c r="C1647" s="2">
        <f t="shared" si="197"/>
        <v>0</v>
      </c>
      <c r="D1647" s="2">
        <f t="shared" si="198"/>
        <v>1.518</v>
      </c>
      <c r="E1647" s="2">
        <f t="shared" si="200"/>
        <v>1.5429999999999999</v>
      </c>
      <c r="F1647" s="2">
        <f t="shared" si="201"/>
        <v>1.4655000000000005</v>
      </c>
      <c r="G1647" s="2">
        <f t="shared" si="195"/>
        <v>1.4580000000000002</v>
      </c>
      <c r="H1647" s="2">
        <f t="shared" si="199"/>
        <v>1.4359000000000008</v>
      </c>
      <c r="I1647" s="2">
        <f t="array" ref="I1647">SUMPRODUCT(B1631:B1650, (ROW(B1631:B1650)-ROW(B1631)+1)) / (20*21/2)</f>
        <v>1.5135714285714288</v>
      </c>
      <c r="J1647" s="2">
        <f t="shared" si="202"/>
        <v>1.4869615296669703</v>
      </c>
      <c r="K1647" s="2">
        <f t="shared" si="196"/>
        <v>1.4748312351542228</v>
      </c>
    </row>
    <row r="1648" spans="1:11" ht="13.5" x14ac:dyDescent="0.25">
      <c r="A1648" s="3">
        <f>TITRES_STAT!B1651</f>
        <v>44413</v>
      </c>
      <c r="B1648" s="6">
        <f>TITRES_STAT!D1651</f>
        <v>1.51</v>
      </c>
      <c r="C1648" s="2">
        <f t="shared" si="197"/>
        <v>0</v>
      </c>
      <c r="D1648" s="2">
        <f t="shared" si="198"/>
        <v>1.51</v>
      </c>
      <c r="E1648" s="2">
        <f t="shared" si="200"/>
        <v>1.542</v>
      </c>
      <c r="F1648" s="2">
        <f t="shared" si="201"/>
        <v>1.4750000000000005</v>
      </c>
      <c r="G1648" s="2">
        <f t="shared" si="195"/>
        <v>1.4576000000000002</v>
      </c>
      <c r="H1648" s="2">
        <f t="shared" si="199"/>
        <v>1.4369000000000007</v>
      </c>
      <c r="I1648" s="2">
        <f t="array" ref="I1648">SUMPRODUCT(B1632:B1651, (ROW(B1632:B1651)-ROW(B1632)+1)) / (20*21/2)</f>
        <v>1.5143333333333333</v>
      </c>
      <c r="J1648" s="2">
        <f t="shared" si="202"/>
        <v>1.4891556696986874</v>
      </c>
      <c r="K1648" s="2">
        <f t="shared" si="196"/>
        <v>1.4762104024030769</v>
      </c>
    </row>
    <row r="1649" spans="1:11" ht="13.5" x14ac:dyDescent="0.25">
      <c r="A1649" s="3">
        <f>TITRES_STAT!B1652</f>
        <v>44414</v>
      </c>
      <c r="B1649" s="6">
        <f>TITRES_STAT!D1652</f>
        <v>1.47</v>
      </c>
      <c r="C1649" s="2">
        <f t="shared" si="197"/>
        <v>-4.0000000000000036E-2</v>
      </c>
      <c r="D1649" s="2">
        <f t="shared" si="198"/>
        <v>1.502</v>
      </c>
      <c r="E1649" s="2">
        <f t="shared" si="200"/>
        <v>1.5329999999999999</v>
      </c>
      <c r="F1649" s="2">
        <f t="shared" si="201"/>
        <v>1.4835000000000003</v>
      </c>
      <c r="G1649" s="2">
        <f t="shared" si="195"/>
        <v>1.4564000000000001</v>
      </c>
      <c r="H1649" s="2">
        <f t="shared" si="199"/>
        <v>1.4377000000000009</v>
      </c>
      <c r="I1649" s="2">
        <f t="array" ref="I1649">SUMPRODUCT(B1633:B1652, (ROW(B1633:B1652)-ROW(B1633)+1)) / (20*21/2)</f>
        <v>1.5180952380952384</v>
      </c>
      <c r="J1649" s="2">
        <f t="shared" si="202"/>
        <v>1.4873313202035743</v>
      </c>
      <c r="K1649" s="2">
        <f t="shared" si="196"/>
        <v>1.4759668572107993</v>
      </c>
    </row>
    <row r="1650" spans="1:11" ht="13.5" x14ac:dyDescent="0.25">
      <c r="A1650" s="3">
        <f>TITRES_STAT!B1653</f>
        <v>44417</v>
      </c>
      <c r="B1650" s="6">
        <f>TITRES_STAT!D1653</f>
        <v>1.5</v>
      </c>
      <c r="C1650" s="2">
        <f t="shared" si="197"/>
        <v>3.0000000000000027E-2</v>
      </c>
      <c r="D1650" s="2">
        <f t="shared" si="198"/>
        <v>1.5</v>
      </c>
      <c r="E1650" s="2">
        <f t="shared" si="200"/>
        <v>1.5230000000000001</v>
      </c>
      <c r="F1650" s="2">
        <f t="shared" si="201"/>
        <v>1.4920000000000004</v>
      </c>
      <c r="G1650" s="2">
        <f t="shared" ref="G1650:G1713" si="203">AVERAGE(B1601:B1650)</f>
        <v>1.4557999999999998</v>
      </c>
      <c r="H1650" s="2">
        <f t="shared" si="199"/>
        <v>1.4386500000000009</v>
      </c>
      <c r="I1650" s="2">
        <f t="array" ref="I1650">SUMPRODUCT(B1634:B1653, (ROW(B1634:B1653)-ROW(B1634)+1)) / (20*21/2)</f>
        <v>1.5210000000000001</v>
      </c>
      <c r="J1650" s="2">
        <f t="shared" si="202"/>
        <v>1.4885378611365672</v>
      </c>
      <c r="K1650" s="2">
        <f t="shared" si="196"/>
        <v>1.4769093333986112</v>
      </c>
    </row>
    <row r="1651" spans="1:11" ht="13.5" x14ac:dyDescent="0.25">
      <c r="A1651" s="3">
        <f>TITRES_STAT!B1654</f>
        <v>44419</v>
      </c>
      <c r="B1651" s="6">
        <f>TITRES_STAT!D1654</f>
        <v>1.5</v>
      </c>
      <c r="C1651" s="2">
        <f t="shared" si="197"/>
        <v>0</v>
      </c>
      <c r="D1651" s="2">
        <f t="shared" si="198"/>
        <v>1.498</v>
      </c>
      <c r="E1651" s="2">
        <f t="shared" si="200"/>
        <v>1.5130000000000001</v>
      </c>
      <c r="F1651" s="2">
        <f t="shared" si="201"/>
        <v>1.5005000000000002</v>
      </c>
      <c r="G1651" s="2">
        <f t="shared" si="203"/>
        <v>1.4559999999999997</v>
      </c>
      <c r="H1651" s="2">
        <f t="shared" si="199"/>
        <v>1.4396000000000009</v>
      </c>
      <c r="I1651" s="2">
        <f t="array" ref="I1651">SUMPRODUCT(B1635:B1654, (ROW(B1635:B1654)-ROW(B1635)+1)) / (20*21/2)</f>
        <v>1.5232380952380955</v>
      </c>
      <c r="J1651" s="2">
        <f t="shared" si="202"/>
        <v>1.4896294934092751</v>
      </c>
      <c r="K1651" s="2">
        <f t="shared" ref="K1651:K1714" si="204">$K$4*B1651+(1-$K$4)*K1650</f>
        <v>1.4778148497359207</v>
      </c>
    </row>
    <row r="1652" spans="1:11" ht="13.5" x14ac:dyDescent="0.25">
      <c r="A1652" s="3">
        <f>TITRES_STAT!B1655</f>
        <v>44420</v>
      </c>
      <c r="B1652" s="6">
        <f>TITRES_STAT!D1655</f>
        <v>1.54</v>
      </c>
      <c r="C1652" s="2">
        <f t="shared" si="197"/>
        <v>4.0000000000000036E-2</v>
      </c>
      <c r="D1652" s="2">
        <f t="shared" si="198"/>
        <v>1.504</v>
      </c>
      <c r="E1652" s="2">
        <f t="shared" si="200"/>
        <v>1.5109999999999999</v>
      </c>
      <c r="F1652" s="2">
        <f t="shared" si="201"/>
        <v>1.5095000000000003</v>
      </c>
      <c r="G1652" s="2">
        <f t="shared" si="203"/>
        <v>1.4557999999999998</v>
      </c>
      <c r="H1652" s="2">
        <f t="shared" si="199"/>
        <v>1.4406000000000012</v>
      </c>
      <c r="I1652" s="2">
        <f t="array" ref="I1652">SUMPRODUCT(B1636:B1655, (ROW(B1636:B1655)-ROW(B1636)+1)) / (20*21/2)</f>
        <v>1.5250000000000004</v>
      </c>
      <c r="J1652" s="2">
        <f t="shared" si="202"/>
        <v>1.4944266845131537</v>
      </c>
      <c r="K1652" s="2">
        <f t="shared" si="204"/>
        <v>1.4802534830796101</v>
      </c>
    </row>
    <row r="1653" spans="1:11" ht="13.5" x14ac:dyDescent="0.25">
      <c r="A1653" s="3">
        <f>TITRES_STAT!B1656</f>
        <v>44424</v>
      </c>
      <c r="B1653" s="6">
        <f>TITRES_STAT!D1656</f>
        <v>1.54</v>
      </c>
      <c r="C1653" s="2">
        <f t="shared" si="197"/>
        <v>0</v>
      </c>
      <c r="D1653" s="2">
        <f t="shared" si="198"/>
        <v>1.51</v>
      </c>
      <c r="E1653" s="2">
        <f t="shared" si="200"/>
        <v>1.5099999999999998</v>
      </c>
      <c r="F1653" s="2">
        <f t="shared" si="201"/>
        <v>1.5165000000000002</v>
      </c>
      <c r="G1653" s="2">
        <f t="shared" si="203"/>
        <v>1.4555999999999998</v>
      </c>
      <c r="H1653" s="2">
        <f t="shared" si="199"/>
        <v>1.4417500000000012</v>
      </c>
      <c r="I1653" s="2">
        <f t="array" ref="I1653">SUMPRODUCT(B1637:B1656, (ROW(B1637:B1656)-ROW(B1637)+1)) / (20*21/2)</f>
        <v>1.5262857142857145</v>
      </c>
      <c r="J1653" s="2">
        <f t="shared" si="202"/>
        <v>1.4987670002738058</v>
      </c>
      <c r="K1653" s="2">
        <f t="shared" si="204"/>
        <v>1.4825964837431549</v>
      </c>
    </row>
    <row r="1654" spans="1:11" ht="13.5" x14ac:dyDescent="0.25">
      <c r="A1654" s="3">
        <f>TITRES_STAT!B1657</f>
        <v>44425</v>
      </c>
      <c r="B1654" s="6">
        <f>TITRES_STAT!D1657</f>
        <v>1.54</v>
      </c>
      <c r="C1654" s="2">
        <f t="shared" si="197"/>
        <v>0</v>
      </c>
      <c r="D1654" s="2">
        <f t="shared" si="198"/>
        <v>1.524</v>
      </c>
      <c r="E1654" s="2">
        <f t="shared" si="200"/>
        <v>1.5129999999999999</v>
      </c>
      <c r="F1654" s="2">
        <f t="shared" si="201"/>
        <v>1.5215000000000001</v>
      </c>
      <c r="G1654" s="2">
        <f t="shared" si="203"/>
        <v>1.4554</v>
      </c>
      <c r="H1654" s="2">
        <f t="shared" si="199"/>
        <v>1.4429500000000015</v>
      </c>
      <c r="I1654" s="2">
        <f t="array" ref="I1654">SUMPRODUCT(B1638:B1657, (ROW(B1638:B1657)-ROW(B1638)+1)) / (20*21/2)</f>
        <v>1.5234761904761902</v>
      </c>
      <c r="J1654" s="2">
        <f t="shared" si="202"/>
        <v>1.5026939526286816</v>
      </c>
      <c r="K1654" s="2">
        <f t="shared" si="204"/>
        <v>1.484847602027737</v>
      </c>
    </row>
    <row r="1655" spans="1:11" ht="13.5" x14ac:dyDescent="0.25">
      <c r="A1655" s="3">
        <f>TITRES_STAT!B1658</f>
        <v>44426</v>
      </c>
      <c r="B1655" s="6">
        <f>TITRES_STAT!D1658</f>
        <v>1.54</v>
      </c>
      <c r="C1655" s="2">
        <f t="shared" si="197"/>
        <v>0</v>
      </c>
      <c r="D1655" s="2">
        <f t="shared" si="198"/>
        <v>1.532</v>
      </c>
      <c r="E1655" s="2">
        <f t="shared" si="200"/>
        <v>1.5159999999999996</v>
      </c>
      <c r="F1655" s="2">
        <f t="shared" si="201"/>
        <v>1.5265</v>
      </c>
      <c r="G1655" s="2">
        <f t="shared" si="203"/>
        <v>1.4551999999999998</v>
      </c>
      <c r="H1655" s="2">
        <f t="shared" si="199"/>
        <v>1.443900000000002</v>
      </c>
      <c r="I1655" s="2">
        <f t="array" ref="I1655">SUMPRODUCT(B1639:B1658, (ROW(B1639:B1658)-ROW(B1639)+1)) / (20*21/2)</f>
        <v>1.5205714285714289</v>
      </c>
      <c r="J1655" s="2">
        <f t="shared" si="202"/>
        <v>1.5062469095211881</v>
      </c>
      <c r="K1655" s="2">
        <f t="shared" si="204"/>
        <v>1.4870104411639042</v>
      </c>
    </row>
    <row r="1656" spans="1:11" ht="13.5" x14ac:dyDescent="0.25">
      <c r="A1656" s="3">
        <f>TITRES_STAT!B1659</f>
        <v>44427</v>
      </c>
      <c r="B1656" s="6">
        <f>TITRES_STAT!D1659</f>
        <v>1.54</v>
      </c>
      <c r="C1656" s="2">
        <f t="shared" si="197"/>
        <v>0</v>
      </c>
      <c r="D1656" s="2">
        <f t="shared" si="198"/>
        <v>1.54</v>
      </c>
      <c r="E1656" s="2">
        <f t="shared" si="200"/>
        <v>1.5189999999999997</v>
      </c>
      <c r="F1656" s="2">
        <f t="shared" si="201"/>
        <v>1.5294999999999999</v>
      </c>
      <c r="G1656" s="2">
        <f t="shared" si="203"/>
        <v>1.4550000000000003</v>
      </c>
      <c r="H1656" s="2">
        <f t="shared" si="199"/>
        <v>1.4448500000000017</v>
      </c>
      <c r="I1656" s="2">
        <f t="array" ref="I1656">SUMPRODUCT(B1640:B1659, (ROW(B1640:B1659)-ROW(B1640)+1)) / (20*21/2)</f>
        <v>1.5168095238095241</v>
      </c>
      <c r="J1656" s="2">
        <f t="shared" si="202"/>
        <v>1.5094614895667893</v>
      </c>
      <c r="K1656" s="2">
        <f t="shared" si="204"/>
        <v>1.4890884630790453</v>
      </c>
    </row>
    <row r="1657" spans="1:11" ht="13.5" x14ac:dyDescent="0.25">
      <c r="A1657" s="3">
        <f>TITRES_STAT!B1660</f>
        <v>44428</v>
      </c>
      <c r="B1657" s="6">
        <f>TITRES_STAT!D1660</f>
        <v>1.5</v>
      </c>
      <c r="C1657" s="2">
        <f t="shared" si="197"/>
        <v>-4.0000000000000036E-2</v>
      </c>
      <c r="D1657" s="2">
        <f t="shared" si="198"/>
        <v>1.532</v>
      </c>
      <c r="E1657" s="2">
        <f t="shared" si="200"/>
        <v>1.518</v>
      </c>
      <c r="F1657" s="2">
        <f t="shared" si="201"/>
        <v>1.5304999999999997</v>
      </c>
      <c r="G1657" s="2">
        <f t="shared" si="203"/>
        <v>1.4538000000000002</v>
      </c>
      <c r="H1657" s="2">
        <f t="shared" si="199"/>
        <v>1.4459000000000017</v>
      </c>
      <c r="I1657" s="2">
        <f t="array" ref="I1657">SUMPRODUCT(B1641:B1660, (ROW(B1641:B1660)-ROW(B1641)+1)) / (20*21/2)</f>
        <v>1.5133809523809525</v>
      </c>
      <c r="J1657" s="2">
        <f t="shared" si="202"/>
        <v>1.508560395322333</v>
      </c>
      <c r="K1657" s="2">
        <f t="shared" si="204"/>
        <v>1.4895163664877102</v>
      </c>
    </row>
    <row r="1658" spans="1:11" ht="13.5" x14ac:dyDescent="0.25">
      <c r="A1658" s="3">
        <f>TITRES_STAT!B1661</f>
        <v>44431</v>
      </c>
      <c r="B1658" s="6">
        <f>TITRES_STAT!D1661</f>
        <v>1.5</v>
      </c>
      <c r="C1658" s="2">
        <f t="shared" si="197"/>
        <v>0</v>
      </c>
      <c r="D1658" s="2">
        <f t="shared" si="198"/>
        <v>1.524</v>
      </c>
      <c r="E1658" s="2">
        <f t="shared" si="200"/>
        <v>1.5169999999999999</v>
      </c>
      <c r="F1658" s="2">
        <f t="shared" si="201"/>
        <v>1.5294999999999999</v>
      </c>
      <c r="G1658" s="2">
        <f t="shared" si="203"/>
        <v>1.4534</v>
      </c>
      <c r="H1658" s="2">
        <f t="shared" si="199"/>
        <v>1.4470500000000015</v>
      </c>
      <c r="I1658" s="2">
        <f t="array" ref="I1658">SUMPRODUCT(B1642:B1661, (ROW(B1642:B1661)-ROW(B1642)+1)) / (20*21/2)</f>
        <v>1.5104761904761907</v>
      </c>
      <c r="J1658" s="2">
        <f t="shared" si="202"/>
        <v>1.5077451195773488</v>
      </c>
      <c r="K1658" s="2">
        <f t="shared" si="204"/>
        <v>1.4899274893705452</v>
      </c>
    </row>
    <row r="1659" spans="1:11" ht="13.5" x14ac:dyDescent="0.25">
      <c r="A1659" s="3">
        <f>TITRES_STAT!B1662</f>
        <v>44432</v>
      </c>
      <c r="B1659" s="6">
        <f>TITRES_STAT!D1662</f>
        <v>1.49</v>
      </c>
      <c r="C1659" s="2">
        <f t="shared" si="197"/>
        <v>-1.0000000000000009E-2</v>
      </c>
      <c r="D1659" s="2">
        <f t="shared" si="198"/>
        <v>1.514</v>
      </c>
      <c r="E1659" s="2">
        <f t="shared" si="200"/>
        <v>1.5189999999999999</v>
      </c>
      <c r="F1659" s="2">
        <f t="shared" si="201"/>
        <v>1.5259999999999996</v>
      </c>
      <c r="G1659" s="2">
        <f t="shared" si="203"/>
        <v>1.452</v>
      </c>
      <c r="H1659" s="2">
        <f t="shared" si="199"/>
        <v>1.4480000000000015</v>
      </c>
      <c r="I1659" s="2">
        <f t="array" ref="I1659">SUMPRODUCT(B1643:B1662, (ROW(B1643:B1662)-ROW(B1643)+1)) / (20*21/2)</f>
        <v>1.5080952380952379</v>
      </c>
      <c r="J1659" s="2">
        <f t="shared" si="202"/>
        <v>1.5060551081890299</v>
      </c>
      <c r="K1659" s="2">
        <f t="shared" si="204"/>
        <v>1.4899303329246414</v>
      </c>
    </row>
    <row r="1660" spans="1:11" ht="13.5" x14ac:dyDescent="0.25">
      <c r="A1660" s="3">
        <f>TITRES_STAT!B1663</f>
        <v>44433</v>
      </c>
      <c r="B1660" s="6">
        <f>TITRES_STAT!D1663</f>
        <v>1.49</v>
      </c>
      <c r="C1660" s="2">
        <f t="shared" si="197"/>
        <v>0</v>
      </c>
      <c r="D1660" s="2">
        <f t="shared" si="198"/>
        <v>1.504</v>
      </c>
      <c r="E1660" s="2">
        <f t="shared" si="200"/>
        <v>1.518</v>
      </c>
      <c r="F1660" s="2">
        <f t="shared" si="201"/>
        <v>1.5204999999999997</v>
      </c>
      <c r="G1660" s="2">
        <f t="shared" si="203"/>
        <v>1.4505999999999997</v>
      </c>
      <c r="H1660" s="2">
        <f t="shared" si="199"/>
        <v>1.4487000000000017</v>
      </c>
      <c r="I1660" s="2">
        <f t="array" ref="I1660">SUMPRODUCT(B1644:B1663, (ROW(B1644:B1663)-ROW(B1644)+1)) / (20*21/2)</f>
        <v>1.5060476190476193</v>
      </c>
      <c r="J1660" s="2">
        <f t="shared" si="202"/>
        <v>1.5045260502662652</v>
      </c>
      <c r="K1660" s="2">
        <f t="shared" si="204"/>
        <v>1.4899330649668123</v>
      </c>
    </row>
    <row r="1661" spans="1:11" ht="13.5" x14ac:dyDescent="0.25">
      <c r="A1661" s="3">
        <f>TITRES_STAT!B1664</f>
        <v>44434</v>
      </c>
      <c r="B1661" s="6">
        <f>TITRES_STAT!D1664</f>
        <v>1.49</v>
      </c>
      <c r="C1661" s="2">
        <f t="shared" si="197"/>
        <v>0</v>
      </c>
      <c r="D1661" s="2">
        <f t="shared" si="198"/>
        <v>1.4940000000000002</v>
      </c>
      <c r="E1661" s="2">
        <f t="shared" si="200"/>
        <v>1.5169999999999999</v>
      </c>
      <c r="F1661" s="2">
        <f t="shared" si="201"/>
        <v>1.5149999999999997</v>
      </c>
      <c r="G1661" s="2">
        <f t="shared" si="203"/>
        <v>1.4491999999999996</v>
      </c>
      <c r="H1661" s="2">
        <f t="shared" si="199"/>
        <v>1.4495000000000018</v>
      </c>
      <c r="I1661" s="2">
        <f t="array" ref="I1661">SUMPRODUCT(B1645:B1664, (ROW(B1645:B1664)-ROW(B1645)+1)) / (20*21/2)</f>
        <v>1.5042857142857142</v>
      </c>
      <c r="J1661" s="2">
        <f t="shared" si="202"/>
        <v>1.5031426169075734</v>
      </c>
      <c r="K1661" s="2">
        <f t="shared" si="204"/>
        <v>1.4899356898700746</v>
      </c>
    </row>
    <row r="1662" spans="1:11" ht="13.5" x14ac:dyDescent="0.25">
      <c r="A1662" s="3">
        <f>TITRES_STAT!B1665</f>
        <v>44435</v>
      </c>
      <c r="B1662" s="6">
        <f>TITRES_STAT!D1665</f>
        <v>1.49</v>
      </c>
      <c r="C1662" s="2">
        <f t="shared" si="197"/>
        <v>0</v>
      </c>
      <c r="D1662" s="2">
        <f t="shared" si="198"/>
        <v>1.4920000000000002</v>
      </c>
      <c r="E1662" s="2">
        <f t="shared" si="200"/>
        <v>1.512</v>
      </c>
      <c r="F1662" s="2">
        <f t="shared" si="201"/>
        <v>1.5114999999999994</v>
      </c>
      <c r="G1662" s="2">
        <f t="shared" si="203"/>
        <v>1.4477999999999991</v>
      </c>
      <c r="H1662" s="2">
        <f t="shared" si="199"/>
        <v>1.4503000000000017</v>
      </c>
      <c r="I1662" s="2">
        <f t="array" ref="I1662">SUMPRODUCT(B1646:B1665, (ROW(B1646:B1665)-ROW(B1646)+1)) / (20*21/2)</f>
        <v>1.5026190476190477</v>
      </c>
      <c r="J1662" s="2">
        <f t="shared" si="202"/>
        <v>1.5018909391068522</v>
      </c>
      <c r="K1662" s="2">
        <f t="shared" si="204"/>
        <v>1.4899382118359541</v>
      </c>
    </row>
    <row r="1663" spans="1:11" ht="13.5" x14ac:dyDescent="0.25">
      <c r="A1663" s="3">
        <f>TITRES_STAT!B1666</f>
        <v>44438</v>
      </c>
      <c r="B1663" s="6">
        <f>TITRES_STAT!D1666</f>
        <v>1.49</v>
      </c>
      <c r="C1663" s="2">
        <f t="shared" si="197"/>
        <v>0</v>
      </c>
      <c r="D1663" s="2">
        <f t="shared" si="198"/>
        <v>1.49</v>
      </c>
      <c r="E1663" s="2">
        <f t="shared" si="200"/>
        <v>1.5070000000000001</v>
      </c>
      <c r="F1663" s="2">
        <f t="shared" si="201"/>
        <v>1.5084999999999993</v>
      </c>
      <c r="G1663" s="2">
        <f t="shared" si="203"/>
        <v>1.4477999999999995</v>
      </c>
      <c r="H1663" s="2">
        <f t="shared" si="199"/>
        <v>1.4513000000000016</v>
      </c>
      <c r="I1663" s="2">
        <f t="array" ref="I1663">SUMPRODUCT(B1647:B1666, (ROW(B1647:B1666)-ROW(B1647)+1)) / (20*21/2)</f>
        <v>1.501047619047619</v>
      </c>
      <c r="J1663" s="2">
        <f t="shared" si="202"/>
        <v>1.5007584687157236</v>
      </c>
      <c r="K1663" s="2">
        <f t="shared" si="204"/>
        <v>1.4899406349012108</v>
      </c>
    </row>
    <row r="1664" spans="1:11" ht="13.5" x14ac:dyDescent="0.25">
      <c r="A1664" s="3">
        <f>TITRES_STAT!B1667</f>
        <v>44439</v>
      </c>
      <c r="B1664" s="6">
        <f>TITRES_STAT!D1667</f>
        <v>1.49</v>
      </c>
      <c r="C1664" s="2">
        <f t="shared" si="197"/>
        <v>0</v>
      </c>
      <c r="D1664" s="2">
        <f t="shared" si="198"/>
        <v>1.49</v>
      </c>
      <c r="E1664" s="2">
        <f t="shared" si="200"/>
        <v>1.5020000000000002</v>
      </c>
      <c r="F1664" s="2">
        <f t="shared" si="201"/>
        <v>1.5074999999999994</v>
      </c>
      <c r="G1664" s="2">
        <f t="shared" si="203"/>
        <v>1.4477999999999995</v>
      </c>
      <c r="H1664" s="2">
        <f t="shared" si="199"/>
        <v>1.4524500000000016</v>
      </c>
      <c r="I1664" s="2">
        <f t="array" ref="I1664">SUMPRODUCT(B1648:B1667, (ROW(B1648:B1667)-ROW(B1648)+1)) / (20*21/2)</f>
        <v>1.4995714285714283</v>
      </c>
      <c r="J1664" s="2">
        <f t="shared" si="202"/>
        <v>1.4997338526475594</v>
      </c>
      <c r="K1664" s="2">
        <f t="shared" si="204"/>
        <v>1.4899429629443004</v>
      </c>
    </row>
    <row r="1665" spans="1:11" ht="13.5" x14ac:dyDescent="0.25">
      <c r="A1665" s="3">
        <f>TITRES_STAT!B1668</f>
        <v>44440</v>
      </c>
      <c r="B1665" s="6">
        <f>TITRES_STAT!D1668</f>
        <v>1.49</v>
      </c>
      <c r="C1665" s="2">
        <f t="shared" si="197"/>
        <v>0</v>
      </c>
      <c r="D1665" s="2">
        <f t="shared" si="198"/>
        <v>1.49</v>
      </c>
      <c r="E1665" s="2">
        <f t="shared" si="200"/>
        <v>1.4970000000000001</v>
      </c>
      <c r="F1665" s="2">
        <f t="shared" si="201"/>
        <v>1.5064999999999993</v>
      </c>
      <c r="G1665" s="2">
        <f t="shared" si="203"/>
        <v>1.4489999999999992</v>
      </c>
      <c r="H1665" s="2">
        <f t="shared" si="199"/>
        <v>1.4537500000000017</v>
      </c>
      <c r="I1665" s="2">
        <f t="array" ref="I1665">SUMPRODUCT(B1649:B1668, (ROW(B1649:B1668)-ROW(B1649)+1)) / (20*21/2)</f>
        <v>1.4981904761904763</v>
      </c>
      <c r="J1665" s="2">
        <f t="shared" si="202"/>
        <v>1.4988068190620776</v>
      </c>
      <c r="K1665" s="2">
        <f t="shared" si="204"/>
        <v>1.4899451996915827</v>
      </c>
    </row>
    <row r="1666" spans="1:11" ht="13.5" x14ac:dyDescent="0.25">
      <c r="A1666" s="3">
        <f>TITRES_STAT!B1669</f>
        <v>44441</v>
      </c>
      <c r="B1666" s="6">
        <f>TITRES_STAT!D1669</f>
        <v>1.49</v>
      </c>
      <c r="C1666" s="2">
        <f t="shared" si="197"/>
        <v>0</v>
      </c>
      <c r="D1666" s="2">
        <f t="shared" si="198"/>
        <v>1.49</v>
      </c>
      <c r="E1666" s="2">
        <f t="shared" si="200"/>
        <v>1.4920000000000002</v>
      </c>
      <c r="F1666" s="2">
        <f t="shared" si="201"/>
        <v>1.5054999999999992</v>
      </c>
      <c r="G1666" s="2">
        <f t="shared" si="203"/>
        <v>1.4513999999999994</v>
      </c>
      <c r="H1666" s="2">
        <f t="shared" si="199"/>
        <v>1.4550500000000017</v>
      </c>
      <c r="I1666" s="2">
        <f t="array" ref="I1666">SUMPRODUCT(B1650:B1669, (ROW(B1650:B1669)-ROW(B1650)+1)) / (20*21/2)</f>
        <v>1.4969047619047617</v>
      </c>
      <c r="J1666" s="2">
        <f t="shared" si="202"/>
        <v>1.4979680743894987</v>
      </c>
      <c r="K1666" s="2">
        <f t="shared" si="204"/>
        <v>1.4899473487232853</v>
      </c>
    </row>
    <row r="1667" spans="1:11" ht="13.5" x14ac:dyDescent="0.25">
      <c r="A1667" s="3">
        <f>TITRES_STAT!B1670</f>
        <v>44442</v>
      </c>
      <c r="B1667" s="6">
        <f>TITRES_STAT!D1670</f>
        <v>1.49</v>
      </c>
      <c r="C1667" s="2">
        <f t="shared" si="197"/>
        <v>0</v>
      </c>
      <c r="D1667" s="2">
        <f t="shared" si="198"/>
        <v>1.49</v>
      </c>
      <c r="E1667" s="2">
        <f t="shared" si="200"/>
        <v>1.4910000000000001</v>
      </c>
      <c r="F1667" s="2">
        <f t="shared" si="201"/>
        <v>1.5044999999999993</v>
      </c>
      <c r="G1667" s="2">
        <f t="shared" si="203"/>
        <v>1.4549999999999994</v>
      </c>
      <c r="H1667" s="2">
        <f t="shared" si="199"/>
        <v>1.4563500000000016</v>
      </c>
      <c r="I1667" s="2">
        <f t="array" ref="I1667">SUMPRODUCT(B1651:B1670, (ROW(B1651:B1670)-ROW(B1651)+1)) / (20*21/2)</f>
        <v>1.4955238095238095</v>
      </c>
      <c r="J1667" s="2">
        <f t="shared" si="202"/>
        <v>1.4972092101619274</v>
      </c>
      <c r="K1667" s="2">
        <f t="shared" si="204"/>
        <v>1.4899494134792348</v>
      </c>
    </row>
    <row r="1668" spans="1:11" ht="13.5" x14ac:dyDescent="0.25">
      <c r="A1668" s="3">
        <f>TITRES_STAT!B1671</f>
        <v>44445</v>
      </c>
      <c r="B1668" s="6">
        <f>TITRES_STAT!D1671</f>
        <v>1.49</v>
      </c>
      <c r="C1668" s="2">
        <f t="shared" ref="C1668:C1731" si="205">B1668-B1667</f>
        <v>0</v>
      </c>
      <c r="D1668" s="2">
        <f t="shared" si="198"/>
        <v>1.49</v>
      </c>
      <c r="E1668" s="2">
        <f t="shared" si="200"/>
        <v>1.49</v>
      </c>
      <c r="F1668" s="2">
        <f t="shared" si="201"/>
        <v>1.5034999999999992</v>
      </c>
      <c r="G1668" s="2">
        <f t="shared" si="203"/>
        <v>1.4585999999999992</v>
      </c>
      <c r="H1668" s="2">
        <f t="shared" si="199"/>
        <v>1.4576500000000017</v>
      </c>
      <c r="I1668" s="2">
        <f t="array" ref="I1668">SUMPRODUCT(B1652:B1671, (ROW(B1652:B1671)-ROW(B1652)+1)) / (20*21/2)</f>
        <v>1.4941904761904761</v>
      </c>
      <c r="J1668" s="2">
        <f t="shared" si="202"/>
        <v>1.4965226187179343</v>
      </c>
      <c r="K1668" s="2">
        <f t="shared" si="204"/>
        <v>1.4899513972643628</v>
      </c>
    </row>
    <row r="1669" spans="1:11" ht="13.5" x14ac:dyDescent="0.25">
      <c r="A1669" s="3">
        <f>TITRES_STAT!B1672</f>
        <v>44446</v>
      </c>
      <c r="B1669" s="6">
        <f>TITRES_STAT!D1672</f>
        <v>1.49</v>
      </c>
      <c r="C1669" s="2">
        <f t="shared" si="205"/>
        <v>0</v>
      </c>
      <c r="D1669" s="2">
        <f t="shared" si="198"/>
        <v>1.49</v>
      </c>
      <c r="E1669" s="2">
        <f t="shared" si="200"/>
        <v>1.49</v>
      </c>
      <c r="F1669" s="2">
        <f t="shared" si="201"/>
        <v>1.5044999999999993</v>
      </c>
      <c r="G1669" s="2">
        <f t="shared" si="203"/>
        <v>1.4611999999999992</v>
      </c>
      <c r="H1669" s="2">
        <f t="shared" si="199"/>
        <v>1.4588000000000017</v>
      </c>
      <c r="I1669" s="2">
        <f t="array" ref="I1669">SUMPRODUCT(B1653:B1672, (ROW(B1653:B1672)-ROW(B1653)+1)) / (20*21/2)</f>
        <v>1.492904761904762</v>
      </c>
      <c r="J1669" s="2">
        <f t="shared" si="202"/>
        <v>1.495901416935274</v>
      </c>
      <c r="K1669" s="2">
        <f t="shared" si="204"/>
        <v>1.4899533032539956</v>
      </c>
    </row>
    <row r="1670" spans="1:11" ht="13.5" x14ac:dyDescent="0.25">
      <c r="A1670" s="3">
        <f>TITRES_STAT!B1673</f>
        <v>44447</v>
      </c>
      <c r="B1670" s="6">
        <f>TITRES_STAT!D1673</f>
        <v>1.49</v>
      </c>
      <c r="C1670" s="2">
        <f t="shared" si="205"/>
        <v>0</v>
      </c>
      <c r="D1670" s="2">
        <f t="shared" ref="D1670:D1733" si="206">AVERAGE(B1666:B1670)</f>
        <v>1.49</v>
      </c>
      <c r="E1670" s="2">
        <f t="shared" si="200"/>
        <v>1.49</v>
      </c>
      <c r="F1670" s="2">
        <f t="shared" si="201"/>
        <v>1.5039999999999991</v>
      </c>
      <c r="G1670" s="2">
        <f t="shared" si="203"/>
        <v>1.4637999999999993</v>
      </c>
      <c r="H1670" s="2">
        <f t="shared" si="199"/>
        <v>1.4598000000000015</v>
      </c>
      <c r="I1670" s="2">
        <f t="array" ref="I1670">SUMPRODUCT(B1654:B1673, (ROW(B1654:B1673)-ROW(B1654)+1)) / (20*21/2)</f>
        <v>1.4918571428571428</v>
      </c>
      <c r="J1670" s="2">
        <f t="shared" si="202"/>
        <v>1.4953393772271528</v>
      </c>
      <c r="K1670" s="2">
        <f t="shared" si="204"/>
        <v>1.4899551344989368</v>
      </c>
    </row>
    <row r="1671" spans="1:11" ht="13.5" x14ac:dyDescent="0.25">
      <c r="A1671" s="3">
        <f>TITRES_STAT!B1674</f>
        <v>44448</v>
      </c>
      <c r="B1671" s="6">
        <f>TITRES_STAT!D1674</f>
        <v>1.49</v>
      </c>
      <c r="C1671" s="2">
        <f t="shared" si="205"/>
        <v>0</v>
      </c>
      <c r="D1671" s="2">
        <f t="shared" si="206"/>
        <v>1.49</v>
      </c>
      <c r="E1671" s="2">
        <f t="shared" si="200"/>
        <v>1.49</v>
      </c>
      <c r="F1671" s="2">
        <f t="shared" si="201"/>
        <v>1.5034999999999994</v>
      </c>
      <c r="G1671" s="2">
        <f t="shared" si="203"/>
        <v>1.4663999999999993</v>
      </c>
      <c r="H1671" s="2">
        <f t="shared" si="199"/>
        <v>1.4608000000000019</v>
      </c>
      <c r="I1671" s="2">
        <f t="array" ref="I1671">SUMPRODUCT(B1655:B1674, (ROW(B1655:B1674)-ROW(B1655)+1)) / (20*21/2)</f>
        <v>1.4862857142857142</v>
      </c>
      <c r="J1671" s="2">
        <f t="shared" si="202"/>
        <v>1.4948308651102813</v>
      </c>
      <c r="K1671" s="2">
        <f t="shared" si="204"/>
        <v>1.4899568939303509</v>
      </c>
    </row>
    <row r="1672" spans="1:11" ht="13.5" x14ac:dyDescent="0.25">
      <c r="A1672" s="3">
        <f>TITRES_STAT!B1675</f>
        <v>44449</v>
      </c>
      <c r="B1672" s="6">
        <f>TITRES_STAT!D1675</f>
        <v>1.49</v>
      </c>
      <c r="C1672" s="2">
        <f t="shared" si="205"/>
        <v>0</v>
      </c>
      <c r="D1672" s="2">
        <f t="shared" si="206"/>
        <v>1.49</v>
      </c>
      <c r="E1672" s="2">
        <f t="shared" si="200"/>
        <v>1.49</v>
      </c>
      <c r="F1672" s="2">
        <f t="shared" si="201"/>
        <v>1.5009999999999992</v>
      </c>
      <c r="G1672" s="2">
        <f t="shared" si="203"/>
        <v>1.4689999999999994</v>
      </c>
      <c r="H1672" s="2">
        <f t="shared" si="199"/>
        <v>1.4616500000000017</v>
      </c>
      <c r="I1672" s="2">
        <f t="array" ref="I1672">SUMPRODUCT(B1656:B1675, (ROW(B1656:B1675)-ROW(B1656)+1)) / (20*21/2)</f>
        <v>1.4811904761904762</v>
      </c>
      <c r="J1672" s="2">
        <f t="shared" si="202"/>
        <v>1.494370782718826</v>
      </c>
      <c r="K1672" s="2">
        <f t="shared" si="204"/>
        <v>1.4899585843644547</v>
      </c>
    </row>
    <row r="1673" spans="1:11" ht="13.5" x14ac:dyDescent="0.25">
      <c r="A1673" s="3">
        <f>TITRES_STAT!B1676</f>
        <v>44452</v>
      </c>
      <c r="B1673" s="6">
        <f>TITRES_STAT!D1676</f>
        <v>1.49</v>
      </c>
      <c r="C1673" s="2">
        <f t="shared" si="205"/>
        <v>0</v>
      </c>
      <c r="D1673" s="2">
        <f t="shared" si="206"/>
        <v>1.49</v>
      </c>
      <c r="E1673" s="2">
        <f t="shared" si="200"/>
        <v>1.49</v>
      </c>
      <c r="F1673" s="2">
        <f t="shared" si="201"/>
        <v>1.4984999999999993</v>
      </c>
      <c r="G1673" s="2">
        <f t="shared" si="203"/>
        <v>1.4723999999999995</v>
      </c>
      <c r="H1673" s="2">
        <f t="shared" si="199"/>
        <v>1.4625000000000017</v>
      </c>
      <c r="I1673" s="2">
        <f t="array" ref="I1673">SUMPRODUCT(B1657:B1676, (ROW(B1657:B1676)-ROW(B1657)+1)) / (20*21/2)</f>
        <v>1.4756190476190476</v>
      </c>
      <c r="J1673" s="2">
        <f t="shared" si="202"/>
        <v>1.4939545176979854</v>
      </c>
      <c r="K1673" s="2">
        <f t="shared" si="204"/>
        <v>1.4899602085070252</v>
      </c>
    </row>
    <row r="1674" spans="1:11" ht="13.5" x14ac:dyDescent="0.25">
      <c r="A1674" s="3">
        <f>TITRES_STAT!B1677</f>
        <v>44453</v>
      </c>
      <c r="B1674" s="6">
        <f>TITRES_STAT!D1677</f>
        <v>1.44</v>
      </c>
      <c r="C1674" s="2">
        <f t="shared" si="205"/>
        <v>-5.0000000000000044E-2</v>
      </c>
      <c r="D1674" s="2">
        <f t="shared" si="206"/>
        <v>1.48</v>
      </c>
      <c r="E1674" s="2">
        <f t="shared" si="200"/>
        <v>1.4849999999999999</v>
      </c>
      <c r="F1674" s="2">
        <f t="shared" si="201"/>
        <v>1.4934999999999996</v>
      </c>
      <c r="G1674" s="2">
        <f t="shared" si="203"/>
        <v>1.4747999999999997</v>
      </c>
      <c r="H1674" s="2">
        <f t="shared" ref="H1674:H1737" si="207">AVERAGE(B1475:B1674)</f>
        <v>1.4632500000000015</v>
      </c>
      <c r="I1674" s="2">
        <f t="array" ref="I1674">SUMPRODUCT(B1658:B1677, (ROW(B1658:B1677)-ROW(B1658)+1)) / (20*21/2)</f>
        <v>1.4705714285714286</v>
      </c>
      <c r="J1674" s="2">
        <f t="shared" si="202"/>
        <v>1.4888159922029391</v>
      </c>
      <c r="K1674" s="2">
        <f t="shared" si="204"/>
        <v>1.4880009846440045</v>
      </c>
    </row>
    <row r="1675" spans="1:11" ht="13.5" x14ac:dyDescent="0.25">
      <c r="A1675" s="3">
        <f>TITRES_STAT!B1678</f>
        <v>44454</v>
      </c>
      <c r="B1675" s="6">
        <f>TITRES_STAT!D1678</f>
        <v>1.44</v>
      </c>
      <c r="C1675" s="2">
        <f t="shared" si="205"/>
        <v>0</v>
      </c>
      <c r="D1675" s="2">
        <f t="shared" si="206"/>
        <v>1.47</v>
      </c>
      <c r="E1675" s="2">
        <f t="shared" si="200"/>
        <v>1.48</v>
      </c>
      <c r="F1675" s="2">
        <f t="shared" si="201"/>
        <v>1.4884999999999997</v>
      </c>
      <c r="G1675" s="2">
        <f t="shared" si="203"/>
        <v>1.4772000000000001</v>
      </c>
      <c r="H1675" s="2">
        <f t="shared" si="207"/>
        <v>1.4640000000000015</v>
      </c>
      <c r="I1675" s="2">
        <f t="array" ref="I1675">SUMPRODUCT(B1659:B1678, (ROW(B1659:B1678)-ROW(B1659)+1)) / (20*21/2)</f>
        <v>1.4658571428571427</v>
      </c>
      <c r="J1675" s="2">
        <f t="shared" si="202"/>
        <v>1.4841668500883736</v>
      </c>
      <c r="K1675" s="2">
        <f t="shared" si="204"/>
        <v>1.4861185930893377</v>
      </c>
    </row>
    <row r="1676" spans="1:11" ht="13.5" x14ac:dyDescent="0.25">
      <c r="A1676" s="3">
        <f>TITRES_STAT!B1679</f>
        <v>44455</v>
      </c>
      <c r="B1676" s="6">
        <f>TITRES_STAT!D1679</f>
        <v>1.43</v>
      </c>
      <c r="C1676" s="2">
        <f t="shared" si="205"/>
        <v>-1.0000000000000009E-2</v>
      </c>
      <c r="D1676" s="2">
        <f t="shared" si="206"/>
        <v>1.4579999999999997</v>
      </c>
      <c r="E1676" s="2">
        <f t="shared" ref="E1676:E1739" si="208">AVERAGE(B1667:B1676)</f>
        <v>1.4739999999999998</v>
      </c>
      <c r="F1676" s="2">
        <f t="shared" si="201"/>
        <v>1.4829999999999997</v>
      </c>
      <c r="G1676" s="2">
        <f t="shared" si="203"/>
        <v>1.4794000000000003</v>
      </c>
      <c r="H1676" s="2">
        <f t="shared" si="207"/>
        <v>1.4647000000000014</v>
      </c>
      <c r="I1676" s="2">
        <f t="array" ref="I1676">SUMPRODUCT(B1660:B1679, (ROW(B1660:B1679)-ROW(B1660)+1)) / (20*21/2)</f>
        <v>1.4614761904761906</v>
      </c>
      <c r="J1676" s="2">
        <f t="shared" si="202"/>
        <v>1.4790081024609094</v>
      </c>
      <c r="K1676" s="2">
        <f t="shared" si="204"/>
        <v>1.4839178639485795</v>
      </c>
    </row>
    <row r="1677" spans="1:11" ht="13.5" x14ac:dyDescent="0.25">
      <c r="A1677" s="3">
        <f>TITRES_STAT!B1680</f>
        <v>44456</v>
      </c>
      <c r="B1677" s="6">
        <f>TITRES_STAT!D1680</f>
        <v>1.43</v>
      </c>
      <c r="C1677" s="2">
        <f t="shared" si="205"/>
        <v>0</v>
      </c>
      <c r="D1677" s="2">
        <f t="shared" si="206"/>
        <v>1.4459999999999997</v>
      </c>
      <c r="E1677" s="2">
        <f t="shared" si="208"/>
        <v>1.4679999999999997</v>
      </c>
      <c r="F1677" s="2">
        <f t="shared" si="201"/>
        <v>1.4794999999999998</v>
      </c>
      <c r="G1677" s="2">
        <f t="shared" si="203"/>
        <v>1.4816000000000005</v>
      </c>
      <c r="H1677" s="2">
        <f t="shared" si="207"/>
        <v>1.4654000000000014</v>
      </c>
      <c r="I1677" s="2">
        <f t="array" ref="I1677">SUMPRODUCT(B1661:B1680, (ROW(B1661:B1680)-ROW(B1661)+1)) / (20*21/2)</f>
        <v>1.4573809523809524</v>
      </c>
      <c r="J1677" s="2">
        <f t="shared" si="202"/>
        <v>1.4743406641312991</v>
      </c>
      <c r="K1677" s="2">
        <f t="shared" si="204"/>
        <v>1.4818034379113805</v>
      </c>
    </row>
    <row r="1678" spans="1:11" ht="13.5" x14ac:dyDescent="0.25">
      <c r="A1678" s="3">
        <f>TITRES_STAT!B1681</f>
        <v>44459</v>
      </c>
      <c r="B1678" s="6">
        <f>TITRES_STAT!D1681</f>
        <v>1.43</v>
      </c>
      <c r="C1678" s="2">
        <f t="shared" si="205"/>
        <v>0</v>
      </c>
      <c r="D1678" s="2">
        <f t="shared" si="206"/>
        <v>1.4339999999999997</v>
      </c>
      <c r="E1678" s="2">
        <f t="shared" si="208"/>
        <v>1.462</v>
      </c>
      <c r="F1678" s="2">
        <f t="shared" si="201"/>
        <v>1.4759999999999998</v>
      </c>
      <c r="G1678" s="2">
        <f t="shared" si="203"/>
        <v>1.4838000000000009</v>
      </c>
      <c r="H1678" s="2">
        <f t="shared" si="207"/>
        <v>1.4663500000000014</v>
      </c>
      <c r="I1678" s="2">
        <f t="array" ref="I1678">SUMPRODUCT(B1662:B1681, (ROW(B1662:B1681)-ROW(B1662)+1)) / (20*21/2)</f>
        <v>1.4535714285714285</v>
      </c>
      <c r="J1678" s="2">
        <f t="shared" si="202"/>
        <v>1.4701177437378421</v>
      </c>
      <c r="K1678" s="2">
        <f t="shared" si="204"/>
        <v>1.4797719305423069</v>
      </c>
    </row>
    <row r="1679" spans="1:11" ht="13.5" x14ac:dyDescent="0.25">
      <c r="A1679" s="3">
        <f>TITRES_STAT!B1682</f>
        <v>44460</v>
      </c>
      <c r="B1679" s="6">
        <f>TITRES_STAT!D1682</f>
        <v>1.43</v>
      </c>
      <c r="C1679" s="2">
        <f t="shared" si="205"/>
        <v>0</v>
      </c>
      <c r="D1679" s="2">
        <f t="shared" si="206"/>
        <v>1.4319999999999999</v>
      </c>
      <c r="E1679" s="2">
        <f t="shared" si="208"/>
        <v>1.456</v>
      </c>
      <c r="F1679" s="2">
        <f t="shared" si="201"/>
        <v>1.4729999999999999</v>
      </c>
      <c r="G1679" s="2">
        <f t="shared" si="203"/>
        <v>1.4864000000000006</v>
      </c>
      <c r="H1679" s="2">
        <f t="shared" si="207"/>
        <v>1.4674500000000013</v>
      </c>
      <c r="I1679" s="2">
        <f t="array" ref="I1679">SUMPRODUCT(B1663:B1682, (ROW(B1663:B1682)-ROW(B1663)+1)) / (20*21/2)</f>
        <v>1.4500476190476193</v>
      </c>
      <c r="J1679" s="2">
        <f t="shared" si="202"/>
        <v>1.4662970062389999</v>
      </c>
      <c r="K1679" s="2">
        <f t="shared" si="204"/>
        <v>1.4778200901288832</v>
      </c>
    </row>
    <row r="1680" spans="1:11" ht="13.5" x14ac:dyDescent="0.25">
      <c r="A1680" s="3">
        <f>TITRES_STAT!B1683</f>
        <v>44461</v>
      </c>
      <c r="B1680" s="6">
        <f>TITRES_STAT!D1683</f>
        <v>1.43</v>
      </c>
      <c r="C1680" s="2">
        <f t="shared" si="205"/>
        <v>0</v>
      </c>
      <c r="D1680" s="2">
        <f t="shared" si="206"/>
        <v>1.43</v>
      </c>
      <c r="E1680" s="2">
        <f t="shared" si="208"/>
        <v>1.4499999999999997</v>
      </c>
      <c r="F1680" s="2">
        <f t="shared" si="201"/>
        <v>1.47</v>
      </c>
      <c r="G1680" s="2">
        <f t="shared" si="203"/>
        <v>1.4884000000000013</v>
      </c>
      <c r="H1680" s="2">
        <f t="shared" si="207"/>
        <v>1.4685500000000011</v>
      </c>
      <c r="I1680" s="2">
        <f t="array" ref="I1680">SUMPRODUCT(B1664:B1683, (ROW(B1664:B1683)-ROW(B1664)+1)) / (20*21/2)</f>
        <v>1.446809523809524</v>
      </c>
      <c r="J1680" s="2">
        <f t="shared" si="202"/>
        <v>1.4628401485019524</v>
      </c>
      <c r="K1680" s="2">
        <f t="shared" si="204"/>
        <v>1.4759447924767701</v>
      </c>
    </row>
    <row r="1681" spans="1:11" ht="13.5" x14ac:dyDescent="0.25">
      <c r="A1681" s="3">
        <f>TITRES_STAT!B1684</f>
        <v>44462</v>
      </c>
      <c r="B1681" s="6">
        <f>TITRES_STAT!D1684</f>
        <v>1.43</v>
      </c>
      <c r="C1681" s="2">
        <f t="shared" si="205"/>
        <v>0</v>
      </c>
      <c r="D1681" s="2">
        <f t="shared" si="206"/>
        <v>1.43</v>
      </c>
      <c r="E1681" s="2">
        <f t="shared" si="208"/>
        <v>1.4439999999999997</v>
      </c>
      <c r="F1681" s="2">
        <f t="shared" si="201"/>
        <v>1.4670000000000001</v>
      </c>
      <c r="G1681" s="2">
        <f t="shared" si="203"/>
        <v>1.4904000000000013</v>
      </c>
      <c r="H1681" s="2">
        <f t="shared" si="207"/>
        <v>1.4696500000000012</v>
      </c>
      <c r="I1681" s="2">
        <f t="array" ref="I1681">SUMPRODUCT(B1665:B1684, (ROW(B1665:B1684)-ROW(B1665)+1)) / (20*21/2)</f>
        <v>1.443857142857143</v>
      </c>
      <c r="J1681" s="2">
        <f t="shared" si="202"/>
        <v>1.4597125153112902</v>
      </c>
      <c r="K1681" s="2">
        <f t="shared" si="204"/>
        <v>1.4741430359090537</v>
      </c>
    </row>
    <row r="1682" spans="1:11" ht="13.5" x14ac:dyDescent="0.25">
      <c r="A1682" s="3">
        <f>TITRES_STAT!B1685</f>
        <v>44463</v>
      </c>
      <c r="B1682" s="6">
        <f>TITRES_STAT!D1685</f>
        <v>1.43</v>
      </c>
      <c r="C1682" s="2">
        <f t="shared" si="205"/>
        <v>0</v>
      </c>
      <c r="D1682" s="2">
        <f t="shared" si="206"/>
        <v>1.43</v>
      </c>
      <c r="E1682" s="2">
        <f t="shared" si="208"/>
        <v>1.4379999999999997</v>
      </c>
      <c r="F1682" s="2">
        <f t="shared" si="201"/>
        <v>1.464</v>
      </c>
      <c r="G1682" s="2">
        <f t="shared" si="203"/>
        <v>1.4918000000000016</v>
      </c>
      <c r="H1682" s="2">
        <f t="shared" si="207"/>
        <v>1.4707500000000011</v>
      </c>
      <c r="I1682" s="2">
        <f t="array" ref="I1682">SUMPRODUCT(B1666:B1685, (ROW(B1666:B1685)-ROW(B1666)+1)) / (20*21/2)</f>
        <v>1.4354761904761904</v>
      </c>
      <c r="J1682" s="2">
        <f t="shared" si="202"/>
        <v>1.4568827519483103</v>
      </c>
      <c r="K1682" s="2">
        <f t="shared" si="204"/>
        <v>1.4724119364616399</v>
      </c>
    </row>
    <row r="1683" spans="1:11" ht="13.5" x14ac:dyDescent="0.25">
      <c r="A1683" s="3">
        <f>TITRES_STAT!B1686</f>
        <v>44466</v>
      </c>
      <c r="B1683" s="6">
        <f>TITRES_STAT!D1686</f>
        <v>1.43</v>
      </c>
      <c r="C1683" s="2">
        <f t="shared" si="205"/>
        <v>0</v>
      </c>
      <c r="D1683" s="2">
        <f t="shared" si="206"/>
        <v>1.43</v>
      </c>
      <c r="E1683" s="2">
        <f t="shared" si="208"/>
        <v>1.4319999999999999</v>
      </c>
      <c r="F1683" s="2">
        <f t="shared" si="201"/>
        <v>1.4609999999999999</v>
      </c>
      <c r="G1683" s="2">
        <f t="shared" si="203"/>
        <v>1.4924000000000015</v>
      </c>
      <c r="H1683" s="2">
        <f t="shared" si="207"/>
        <v>1.4717000000000011</v>
      </c>
      <c r="I1683" s="2">
        <f t="array" ref="I1683">SUMPRODUCT(B1667:B1686, (ROW(B1667:B1686)-ROW(B1667)+1)) / (20*21/2)</f>
        <v>1.4276666666666664</v>
      </c>
      <c r="J1683" s="2">
        <f t="shared" si="202"/>
        <v>1.4543224898579949</v>
      </c>
      <c r="K1683" s="2">
        <f t="shared" si="204"/>
        <v>1.470748723267066</v>
      </c>
    </row>
    <row r="1684" spans="1:11" ht="13.5" x14ac:dyDescent="0.25">
      <c r="A1684" s="3">
        <f>TITRES_STAT!B1687</f>
        <v>44467</v>
      </c>
      <c r="B1684" s="6">
        <f>TITRES_STAT!D1687</f>
        <v>1.43</v>
      </c>
      <c r="C1684" s="2">
        <f t="shared" si="205"/>
        <v>0</v>
      </c>
      <c r="D1684" s="2">
        <f t="shared" si="206"/>
        <v>1.43</v>
      </c>
      <c r="E1684" s="2">
        <f t="shared" si="208"/>
        <v>1.4309999999999998</v>
      </c>
      <c r="F1684" s="2">
        <f t="shared" ref="F1684:F1747" si="209">AVERAGE(B1665:B1684)</f>
        <v>1.4579999999999997</v>
      </c>
      <c r="G1684" s="2">
        <f t="shared" si="203"/>
        <v>1.4922000000000017</v>
      </c>
      <c r="H1684" s="2">
        <f t="shared" si="207"/>
        <v>1.472400000000001</v>
      </c>
      <c r="I1684" s="2">
        <f t="array" ref="I1684">SUMPRODUCT(B1668:B1687, (ROW(B1668:B1687)-ROW(B1668)+1)) / (20*21/2)</f>
        <v>1.4204285714285712</v>
      </c>
      <c r="J1684" s="2">
        <f t="shared" si="202"/>
        <v>1.4520060622524715</v>
      </c>
      <c r="K1684" s="2">
        <f t="shared" si="204"/>
        <v>1.4691507341193379</v>
      </c>
    </row>
    <row r="1685" spans="1:11" ht="13.5" x14ac:dyDescent="0.25">
      <c r="A1685" s="3">
        <f>TITRES_STAT!B1688</f>
        <v>44468</v>
      </c>
      <c r="B1685" s="6">
        <f>TITRES_STAT!D1688</f>
        <v>1.37</v>
      </c>
      <c r="C1685" s="2">
        <f t="shared" si="205"/>
        <v>-5.9999999999999831E-2</v>
      </c>
      <c r="D1685" s="2">
        <f t="shared" si="206"/>
        <v>1.4179999999999999</v>
      </c>
      <c r="E1685" s="2">
        <f t="shared" si="208"/>
        <v>1.4239999999999999</v>
      </c>
      <c r="F1685" s="2">
        <f t="shared" si="209"/>
        <v>1.452</v>
      </c>
      <c r="G1685" s="2">
        <f t="shared" si="203"/>
        <v>1.4908000000000015</v>
      </c>
      <c r="H1685" s="2">
        <f t="shared" si="207"/>
        <v>1.4728000000000012</v>
      </c>
      <c r="I1685" s="2">
        <f t="array" ref="I1685">SUMPRODUCT(B1669:B1688, (ROW(B1669:B1688)-ROW(B1669)+1)) / (20*21/2)</f>
        <v>1.4099523809523811</v>
      </c>
      <c r="J1685" s="2">
        <f t="shared" ref="J1685:J1748" si="210">$J$4*B1685+J1684*(1-$J$4)</f>
        <v>1.4441959610855695</v>
      </c>
      <c r="K1685" s="2">
        <f t="shared" si="204"/>
        <v>1.4652624700362267</v>
      </c>
    </row>
    <row r="1686" spans="1:11" ht="13.5" x14ac:dyDescent="0.25">
      <c r="A1686" s="3">
        <f>TITRES_STAT!B1689</f>
        <v>44469</v>
      </c>
      <c r="B1686" s="6">
        <f>TITRES_STAT!D1689</f>
        <v>1.37</v>
      </c>
      <c r="C1686" s="2">
        <f t="shared" si="205"/>
        <v>0</v>
      </c>
      <c r="D1686" s="2">
        <f t="shared" si="206"/>
        <v>1.4060000000000001</v>
      </c>
      <c r="E1686" s="2">
        <f t="shared" si="208"/>
        <v>1.4179999999999999</v>
      </c>
      <c r="F1686" s="2">
        <f t="shared" si="209"/>
        <v>1.446</v>
      </c>
      <c r="G1686" s="2">
        <f t="shared" si="203"/>
        <v>1.4886000000000013</v>
      </c>
      <c r="H1686" s="2">
        <f t="shared" si="207"/>
        <v>1.4732500000000011</v>
      </c>
      <c r="I1686" s="2">
        <f t="array" ref="I1686">SUMPRODUCT(B1670:B1689, (ROW(B1670:B1689)-ROW(B1670)+1)) / (20*21/2)</f>
        <v>1.4002380952380953</v>
      </c>
      <c r="J1686" s="2">
        <f t="shared" si="210"/>
        <v>1.43712967907742</v>
      </c>
      <c r="K1686" s="2">
        <f t="shared" si="204"/>
        <v>1.4615266868975512</v>
      </c>
    </row>
    <row r="1687" spans="1:11" ht="13.5" x14ac:dyDescent="0.25">
      <c r="A1687" s="3">
        <f>TITRES_STAT!B1690</f>
        <v>44470</v>
      </c>
      <c r="B1687" s="6">
        <f>TITRES_STAT!D1690</f>
        <v>1.37</v>
      </c>
      <c r="C1687" s="2">
        <f t="shared" si="205"/>
        <v>0</v>
      </c>
      <c r="D1687" s="2">
        <f t="shared" si="206"/>
        <v>1.3940000000000001</v>
      </c>
      <c r="E1687" s="2">
        <f t="shared" si="208"/>
        <v>1.4120000000000001</v>
      </c>
      <c r="F1687" s="2">
        <f t="shared" si="209"/>
        <v>1.44</v>
      </c>
      <c r="G1687" s="2">
        <f t="shared" si="203"/>
        <v>1.4864000000000013</v>
      </c>
      <c r="H1687" s="2">
        <f t="shared" si="207"/>
        <v>1.4737000000000011</v>
      </c>
      <c r="I1687" s="2">
        <f t="array" ref="I1687">SUMPRODUCT(B1671:B1690, (ROW(B1671:B1690)-ROW(B1671)+1)) / (20*21/2)</f>
        <v>1.3912857142857145</v>
      </c>
      <c r="J1687" s="2">
        <f t="shared" si="210"/>
        <v>1.4307363763081418</v>
      </c>
      <c r="K1687" s="2">
        <f t="shared" si="204"/>
        <v>1.4579374050584315</v>
      </c>
    </row>
    <row r="1688" spans="1:11" ht="13.5" x14ac:dyDescent="0.25">
      <c r="A1688" s="3">
        <f>TITRES_STAT!B1691</f>
        <v>44473</v>
      </c>
      <c r="B1688" s="6">
        <f>TITRES_STAT!D1691</f>
        <v>1.33</v>
      </c>
      <c r="C1688" s="2">
        <f t="shared" si="205"/>
        <v>-4.0000000000000036E-2</v>
      </c>
      <c r="D1688" s="2">
        <f t="shared" si="206"/>
        <v>1.3740000000000001</v>
      </c>
      <c r="E1688" s="2">
        <f t="shared" si="208"/>
        <v>1.4020000000000001</v>
      </c>
      <c r="F1688" s="2">
        <f t="shared" si="209"/>
        <v>1.4319999999999999</v>
      </c>
      <c r="G1688" s="2">
        <f t="shared" si="203"/>
        <v>1.482600000000001</v>
      </c>
      <c r="H1688" s="2">
        <f t="shared" si="207"/>
        <v>1.473950000000001</v>
      </c>
      <c r="I1688" s="2">
        <f t="array" ref="I1688">SUMPRODUCT(B1672:B1691, (ROW(B1672:B1691)-ROW(B1672)+1)) / (20*21/2)</f>
        <v>1.3830952380952384</v>
      </c>
      <c r="J1688" s="2">
        <f t="shared" si="210"/>
        <v>1.4211424357073663</v>
      </c>
      <c r="K1688" s="2">
        <f t="shared" si="204"/>
        <v>1.4529202519188853</v>
      </c>
    </row>
    <row r="1689" spans="1:11" ht="13.5" x14ac:dyDescent="0.25">
      <c r="A1689" s="3">
        <f>TITRES_STAT!B1692</f>
        <v>44474</v>
      </c>
      <c r="B1689" s="6">
        <f>TITRES_STAT!D1692</f>
        <v>1.33</v>
      </c>
      <c r="C1689" s="2">
        <f t="shared" si="205"/>
        <v>0</v>
      </c>
      <c r="D1689" s="2">
        <f t="shared" si="206"/>
        <v>1.3540000000000001</v>
      </c>
      <c r="E1689" s="2">
        <f t="shared" si="208"/>
        <v>1.3920000000000001</v>
      </c>
      <c r="F1689" s="2">
        <f t="shared" si="209"/>
        <v>1.4239999999999999</v>
      </c>
      <c r="G1689" s="2">
        <f t="shared" si="203"/>
        <v>1.4780000000000006</v>
      </c>
      <c r="H1689" s="2">
        <f t="shared" si="207"/>
        <v>1.4742000000000006</v>
      </c>
      <c r="I1689" s="2">
        <f t="array" ref="I1689">SUMPRODUCT(B1673:B1692, (ROW(B1673:B1692)-ROW(B1673)+1)) / (20*21/2)</f>
        <v>1.3756666666666666</v>
      </c>
      <c r="J1689" s="2">
        <f t="shared" si="210"/>
        <v>1.4124622037352363</v>
      </c>
      <c r="K1689" s="2">
        <f t="shared" si="204"/>
        <v>1.4480998498828508</v>
      </c>
    </row>
    <row r="1690" spans="1:11" ht="13.5" x14ac:dyDescent="0.25">
      <c r="A1690" s="3">
        <f>TITRES_STAT!B1693</f>
        <v>44475</v>
      </c>
      <c r="B1690" s="6">
        <f>TITRES_STAT!D1693</f>
        <v>1.33</v>
      </c>
      <c r="C1690" s="2">
        <f t="shared" si="205"/>
        <v>0</v>
      </c>
      <c r="D1690" s="2">
        <f t="shared" si="206"/>
        <v>1.3460000000000001</v>
      </c>
      <c r="E1690" s="2">
        <f t="shared" si="208"/>
        <v>1.3820000000000001</v>
      </c>
      <c r="F1690" s="2">
        <f t="shared" si="209"/>
        <v>1.4159999999999999</v>
      </c>
      <c r="G1690" s="2">
        <f t="shared" si="203"/>
        <v>1.4726000000000006</v>
      </c>
      <c r="H1690" s="2">
        <f t="shared" si="207"/>
        <v>1.4744500000000005</v>
      </c>
      <c r="I1690" s="2">
        <f t="array" ref="I1690">SUMPRODUCT(B1674:B1693, (ROW(B1674:B1693)-ROW(B1674)+1)) / (20*21/2)</f>
        <v>1.369</v>
      </c>
      <c r="J1690" s="2">
        <f t="shared" si="210"/>
        <v>1.4046086605223567</v>
      </c>
      <c r="K1690" s="2">
        <f t="shared" si="204"/>
        <v>1.4434684832207783</v>
      </c>
    </row>
    <row r="1691" spans="1:11" ht="13.5" x14ac:dyDescent="0.25">
      <c r="A1691" s="3">
        <f>TITRES_STAT!B1694</f>
        <v>44476</v>
      </c>
      <c r="B1691" s="6">
        <f>TITRES_STAT!D1694</f>
        <v>1.33</v>
      </c>
      <c r="C1691" s="2">
        <f t="shared" si="205"/>
        <v>0</v>
      </c>
      <c r="D1691" s="2">
        <f t="shared" si="206"/>
        <v>1.3380000000000001</v>
      </c>
      <c r="E1691" s="2">
        <f t="shared" si="208"/>
        <v>1.3720000000000001</v>
      </c>
      <c r="F1691" s="2">
        <f t="shared" si="209"/>
        <v>1.4079999999999999</v>
      </c>
      <c r="G1691" s="2">
        <f t="shared" si="203"/>
        <v>1.4672000000000003</v>
      </c>
      <c r="H1691" s="2">
        <f t="shared" si="207"/>
        <v>1.4745000000000004</v>
      </c>
      <c r="I1691" s="2">
        <f t="array" ref="I1691">SUMPRODUCT(B1675:B1694, (ROW(B1675:B1694)-ROW(B1675)+1)) / (20*21/2)</f>
        <v>1.3630952380952381</v>
      </c>
      <c r="J1691" s="2">
        <f t="shared" si="210"/>
        <v>1.3975030738059417</v>
      </c>
      <c r="K1691" s="2">
        <f t="shared" si="204"/>
        <v>1.4390187387807478</v>
      </c>
    </row>
    <row r="1692" spans="1:11" ht="13.5" x14ac:dyDescent="0.25">
      <c r="A1692" s="3">
        <f>TITRES_STAT!B1695</f>
        <v>44477</v>
      </c>
      <c r="B1692" s="6">
        <f>TITRES_STAT!D1695</f>
        <v>1.33</v>
      </c>
      <c r="C1692" s="2">
        <f t="shared" si="205"/>
        <v>0</v>
      </c>
      <c r="D1692" s="2">
        <f t="shared" si="206"/>
        <v>1.33</v>
      </c>
      <c r="E1692" s="2">
        <f t="shared" si="208"/>
        <v>1.3620000000000001</v>
      </c>
      <c r="F1692" s="2">
        <f t="shared" si="209"/>
        <v>1.3999999999999997</v>
      </c>
      <c r="G1692" s="2">
        <f t="shared" si="203"/>
        <v>1.4625999999999999</v>
      </c>
      <c r="H1692" s="2">
        <f t="shared" si="207"/>
        <v>1.4744000000000006</v>
      </c>
      <c r="I1692" s="2">
        <f t="array" ref="I1692">SUMPRODUCT(B1676:B1695, (ROW(B1676:B1695)-ROW(B1676)+1)) / (20*21/2)</f>
        <v>1.3577142857142857</v>
      </c>
      <c r="J1692" s="2">
        <f t="shared" si="210"/>
        <v>1.3910742096339472</v>
      </c>
      <c r="K1692" s="2">
        <f t="shared" si="204"/>
        <v>1.4347434941226793</v>
      </c>
    </row>
    <row r="1693" spans="1:11" ht="13.5" x14ac:dyDescent="0.25">
      <c r="A1693" s="3">
        <f>TITRES_STAT!B1696</f>
        <v>44480</v>
      </c>
      <c r="B1693" s="6">
        <f>TITRES_STAT!D1696</f>
        <v>1.33</v>
      </c>
      <c r="C1693" s="2">
        <f t="shared" si="205"/>
        <v>0</v>
      </c>
      <c r="D1693" s="2">
        <f t="shared" si="206"/>
        <v>1.33</v>
      </c>
      <c r="E1693" s="2">
        <f t="shared" si="208"/>
        <v>1.3519999999999999</v>
      </c>
      <c r="F1693" s="2">
        <f t="shared" si="209"/>
        <v>1.3919999999999995</v>
      </c>
      <c r="G1693" s="2">
        <f t="shared" si="203"/>
        <v>1.4581999999999997</v>
      </c>
      <c r="H1693" s="2">
        <f t="shared" si="207"/>
        <v>1.4743000000000006</v>
      </c>
      <c r="I1693" s="2">
        <f t="array" ref="I1693">SUMPRODUCT(B1677:B1696, (ROW(B1677:B1696)-ROW(B1677)+1)) / (20*21/2)</f>
        <v>1.3538095238095238</v>
      </c>
      <c r="J1693" s="2">
        <f t="shared" si="210"/>
        <v>1.3852576182402381</v>
      </c>
      <c r="K1693" s="2">
        <f t="shared" si="204"/>
        <v>1.4306359061178684</v>
      </c>
    </row>
    <row r="1694" spans="1:11" ht="13.5" x14ac:dyDescent="0.25">
      <c r="A1694" s="3">
        <f>TITRES_STAT!B1697</f>
        <v>44481</v>
      </c>
      <c r="B1694" s="6">
        <f>TITRES_STAT!D1697</f>
        <v>1.33</v>
      </c>
      <c r="C1694" s="2">
        <f t="shared" si="205"/>
        <v>0</v>
      </c>
      <c r="D1694" s="2">
        <f t="shared" si="206"/>
        <v>1.33</v>
      </c>
      <c r="E1694" s="2">
        <f t="shared" si="208"/>
        <v>1.3420000000000001</v>
      </c>
      <c r="F1694" s="2">
        <f t="shared" si="209"/>
        <v>1.3864999999999994</v>
      </c>
      <c r="G1694" s="2">
        <f t="shared" si="203"/>
        <v>1.4545999999999994</v>
      </c>
      <c r="H1694" s="2">
        <f t="shared" si="207"/>
        <v>1.4745500000000005</v>
      </c>
      <c r="I1694" s="2">
        <f t="array" ref="I1694">SUMPRODUCT(B1678:B1697, (ROW(B1678:B1697)-ROW(B1678)+1)) / (20*21/2)</f>
        <v>1.3503333333333334</v>
      </c>
      <c r="J1694" s="2">
        <f t="shared" si="210"/>
        <v>1.379994987931644</v>
      </c>
      <c r="K1694" s="2">
        <f t="shared" si="204"/>
        <v>1.4266893999955992</v>
      </c>
    </row>
    <row r="1695" spans="1:11" ht="13.5" x14ac:dyDescent="0.25">
      <c r="A1695" s="3">
        <f>TITRES_STAT!B1698</f>
        <v>44482</v>
      </c>
      <c r="B1695" s="6">
        <f>TITRES_STAT!D1698</f>
        <v>1.33</v>
      </c>
      <c r="C1695" s="2">
        <f t="shared" si="205"/>
        <v>0</v>
      </c>
      <c r="D1695" s="2">
        <f t="shared" si="206"/>
        <v>1.33</v>
      </c>
      <c r="E1695" s="2">
        <f t="shared" si="208"/>
        <v>1.3380000000000001</v>
      </c>
      <c r="F1695" s="2">
        <f t="shared" si="209"/>
        <v>1.3809999999999996</v>
      </c>
      <c r="G1695" s="2">
        <f t="shared" si="203"/>
        <v>1.4509999999999994</v>
      </c>
      <c r="H1695" s="2">
        <f t="shared" si="207"/>
        <v>1.4748000000000006</v>
      </c>
      <c r="I1695" s="2">
        <f t="array" ref="I1695">SUMPRODUCT(B1679:B1698, (ROW(B1679:B1698)-ROW(B1679)+1)) / (20*21/2)</f>
        <v>1.353</v>
      </c>
      <c r="J1695" s="2">
        <f t="shared" si="210"/>
        <v>1.3752335605095827</v>
      </c>
      <c r="K1695" s="2">
        <f t="shared" si="204"/>
        <v>1.4228976588193012</v>
      </c>
    </row>
    <row r="1696" spans="1:11" ht="13.5" x14ac:dyDescent="0.25">
      <c r="A1696" s="3">
        <f>TITRES_STAT!B1699</f>
        <v>44483</v>
      </c>
      <c r="B1696" s="6">
        <f>TITRES_STAT!D1699</f>
        <v>1.34</v>
      </c>
      <c r="C1696" s="2">
        <f t="shared" si="205"/>
        <v>1.0000000000000009E-2</v>
      </c>
      <c r="D1696" s="2">
        <f t="shared" si="206"/>
        <v>1.3320000000000001</v>
      </c>
      <c r="E1696" s="2">
        <f t="shared" si="208"/>
        <v>1.335</v>
      </c>
      <c r="F1696" s="2">
        <f t="shared" si="209"/>
        <v>1.3764999999999996</v>
      </c>
      <c r="G1696" s="2">
        <f t="shared" si="203"/>
        <v>1.4475999999999993</v>
      </c>
      <c r="H1696" s="2">
        <f t="shared" si="207"/>
        <v>1.4750000000000003</v>
      </c>
      <c r="I1696" s="2">
        <f t="array" ref="I1696">SUMPRODUCT(B1680:B1699, (ROW(B1680:B1699)-ROW(B1680)+1)) / (20*21/2)</f>
        <v>1.355809523809524</v>
      </c>
      <c r="J1696" s="2">
        <f t="shared" si="210"/>
        <v>1.371877983318194</v>
      </c>
      <c r="K1696" s="2">
        <f t="shared" si="204"/>
        <v>1.4196467702381521</v>
      </c>
    </row>
    <row r="1697" spans="1:11" ht="13.5" x14ac:dyDescent="0.25">
      <c r="A1697" s="3">
        <f>TITRES_STAT!B1700</f>
        <v>44488</v>
      </c>
      <c r="B1697" s="6">
        <f>TITRES_STAT!D1700</f>
        <v>1.34</v>
      </c>
      <c r="C1697" s="2">
        <f t="shared" si="205"/>
        <v>0</v>
      </c>
      <c r="D1697" s="2">
        <f t="shared" si="206"/>
        <v>1.3340000000000001</v>
      </c>
      <c r="E1697" s="2">
        <f t="shared" si="208"/>
        <v>1.3320000000000001</v>
      </c>
      <c r="F1697" s="2">
        <f t="shared" si="209"/>
        <v>1.3719999999999994</v>
      </c>
      <c r="G1697" s="2">
        <f t="shared" si="203"/>
        <v>1.4441999999999995</v>
      </c>
      <c r="H1697" s="2">
        <f t="shared" si="207"/>
        <v>1.4749500000000004</v>
      </c>
      <c r="I1697" s="2">
        <f t="array" ref="I1697">SUMPRODUCT(B1681:B1700, (ROW(B1681:B1700)-ROW(B1681)+1)) / (20*21/2)</f>
        <v>1.3587619047619046</v>
      </c>
      <c r="J1697" s="2">
        <f t="shared" si="210"/>
        <v>1.3688419849069375</v>
      </c>
      <c r="K1697" s="2">
        <f t="shared" si="204"/>
        <v>1.4165233674837148</v>
      </c>
    </row>
    <row r="1698" spans="1:11" ht="13.5" x14ac:dyDescent="0.25">
      <c r="A1698" s="3">
        <f>TITRES_STAT!B1701</f>
        <v>44489</v>
      </c>
      <c r="B1698" s="6">
        <f>TITRES_STAT!D1701</f>
        <v>1.4</v>
      </c>
      <c r="C1698" s="2">
        <f t="shared" si="205"/>
        <v>5.9999999999999831E-2</v>
      </c>
      <c r="D1698" s="2">
        <f t="shared" si="206"/>
        <v>1.3480000000000001</v>
      </c>
      <c r="E1698" s="2">
        <f t="shared" si="208"/>
        <v>1.339</v>
      </c>
      <c r="F1698" s="2">
        <f t="shared" si="209"/>
        <v>1.3704999999999994</v>
      </c>
      <c r="G1698" s="2">
        <f t="shared" si="203"/>
        <v>1.4419999999999995</v>
      </c>
      <c r="H1698" s="2">
        <f t="shared" si="207"/>
        <v>1.4752000000000001</v>
      </c>
      <c r="I1698" s="2">
        <f t="array" ref="I1698">SUMPRODUCT(B1682:B1701, (ROW(B1682:B1701)-ROW(B1682)+1)) / (20*21/2)</f>
        <v>1.3618571428571429</v>
      </c>
      <c r="J1698" s="2">
        <f t="shared" si="210"/>
        <v>1.3718094149158007</v>
      </c>
      <c r="K1698" s="2">
        <f t="shared" si="204"/>
        <v>1.415875392288275</v>
      </c>
    </row>
    <row r="1699" spans="1:11" ht="13.5" x14ac:dyDescent="0.25">
      <c r="A1699" s="3">
        <f>TITRES_STAT!B1702</f>
        <v>44490</v>
      </c>
      <c r="B1699" s="6">
        <f>TITRES_STAT!D1702</f>
        <v>1.4</v>
      </c>
      <c r="C1699" s="2">
        <f t="shared" si="205"/>
        <v>0</v>
      </c>
      <c r="D1699" s="2">
        <f t="shared" si="206"/>
        <v>1.3620000000000001</v>
      </c>
      <c r="E1699" s="2">
        <f t="shared" si="208"/>
        <v>1.3460000000000001</v>
      </c>
      <c r="F1699" s="2">
        <f t="shared" si="209"/>
        <v>1.3689999999999998</v>
      </c>
      <c r="G1699" s="2">
        <f t="shared" si="203"/>
        <v>1.4405999999999997</v>
      </c>
      <c r="H1699" s="2">
        <f t="shared" si="207"/>
        <v>1.4756499999999999</v>
      </c>
      <c r="I1699" s="2">
        <f t="array" ref="I1699">SUMPRODUCT(B1683:B1702, (ROW(B1683:B1702)-ROW(B1683)+1)) / (20*21/2)</f>
        <v>1.3650952380952381</v>
      </c>
      <c r="J1699" s="2">
        <f t="shared" si="210"/>
        <v>1.3744942325428673</v>
      </c>
      <c r="K1699" s="2">
        <f t="shared" si="204"/>
        <v>1.4152528278848133</v>
      </c>
    </row>
    <row r="1700" spans="1:11" ht="13.5" x14ac:dyDescent="0.25">
      <c r="A1700" s="3">
        <f>TITRES_STAT!B1703</f>
        <v>44491</v>
      </c>
      <c r="B1700" s="6">
        <f>TITRES_STAT!D1703</f>
        <v>1.4</v>
      </c>
      <c r="C1700" s="2">
        <f t="shared" si="205"/>
        <v>0</v>
      </c>
      <c r="D1700" s="2">
        <f t="shared" si="206"/>
        <v>1.3760000000000001</v>
      </c>
      <c r="E1700" s="2">
        <f t="shared" si="208"/>
        <v>1.3530000000000002</v>
      </c>
      <c r="F1700" s="2">
        <f t="shared" si="209"/>
        <v>1.3674999999999997</v>
      </c>
      <c r="G1700" s="2">
        <f t="shared" si="203"/>
        <v>1.4385999999999997</v>
      </c>
      <c r="H1700" s="2">
        <f t="shared" si="207"/>
        <v>1.4762499999999996</v>
      </c>
      <c r="I1700" s="2">
        <f t="array" ref="I1700">SUMPRODUCT(B1684:B1703, (ROW(B1684:B1703)-ROW(B1684)+1)) / (20*21/2)</f>
        <v>1.3713333333333335</v>
      </c>
      <c r="J1700" s="2">
        <f t="shared" si="210"/>
        <v>1.3769233532530705</v>
      </c>
      <c r="K1700" s="2">
        <f t="shared" si="204"/>
        <v>1.4146546777716835</v>
      </c>
    </row>
    <row r="1701" spans="1:11" ht="13.5" x14ac:dyDescent="0.25">
      <c r="A1701" s="3">
        <f>TITRES_STAT!B1704</f>
        <v>44494</v>
      </c>
      <c r="B1701" s="6">
        <f>TITRES_STAT!D1704</f>
        <v>1.4</v>
      </c>
      <c r="C1701" s="2">
        <f t="shared" si="205"/>
        <v>0</v>
      </c>
      <c r="D1701" s="2">
        <f t="shared" si="206"/>
        <v>1.3880000000000003</v>
      </c>
      <c r="E1701" s="2">
        <f t="shared" si="208"/>
        <v>1.36</v>
      </c>
      <c r="F1701" s="2">
        <f t="shared" si="209"/>
        <v>1.3659999999999997</v>
      </c>
      <c r="G1701" s="2">
        <f t="shared" si="203"/>
        <v>1.4365999999999997</v>
      </c>
      <c r="H1701" s="2">
        <f t="shared" si="207"/>
        <v>1.4765999999999997</v>
      </c>
      <c r="I1701" s="2">
        <f t="array" ref="I1701">SUMPRODUCT(B1685:B1704, (ROW(B1685:B1704)-ROW(B1685)+1)) / (20*21/2)</f>
        <v>1.3747142857142858</v>
      </c>
      <c r="J1701" s="2">
        <f t="shared" si="210"/>
        <v>1.3791211291337304</v>
      </c>
      <c r="K1701" s="2">
        <f t="shared" si="204"/>
        <v>1.4140799845257352</v>
      </c>
    </row>
    <row r="1702" spans="1:11" ht="13.5" x14ac:dyDescent="0.25">
      <c r="A1702" s="3">
        <f>TITRES_STAT!B1705</f>
        <v>44495</v>
      </c>
      <c r="B1702" s="6">
        <f>TITRES_STAT!D1705</f>
        <v>1.4</v>
      </c>
      <c r="C1702" s="2">
        <f t="shared" si="205"/>
        <v>0</v>
      </c>
      <c r="D1702" s="2">
        <f t="shared" si="206"/>
        <v>1.4</v>
      </c>
      <c r="E1702" s="2">
        <f t="shared" si="208"/>
        <v>1.3670000000000002</v>
      </c>
      <c r="F1702" s="2">
        <f t="shared" si="209"/>
        <v>1.3644999999999996</v>
      </c>
      <c r="G1702" s="2">
        <f t="shared" si="203"/>
        <v>1.4337999999999997</v>
      </c>
      <c r="H1702" s="2">
        <f t="shared" si="207"/>
        <v>1.4768499999999998</v>
      </c>
      <c r="I1702" s="2">
        <f t="array" ref="I1702">SUMPRODUCT(B1686:B1705, (ROW(B1686:B1705)-ROW(B1686)+1)) / (20*21/2)</f>
        <v>1.3782380952380953</v>
      </c>
      <c r="J1702" s="2">
        <f t="shared" si="210"/>
        <v>1.381109593025756</v>
      </c>
      <c r="K1702" s="2">
        <f t="shared" si="204"/>
        <v>1.413527828269824</v>
      </c>
    </row>
    <row r="1703" spans="1:11" ht="13.5" x14ac:dyDescent="0.25">
      <c r="A1703" s="3">
        <f>TITRES_STAT!B1706</f>
        <v>44496</v>
      </c>
      <c r="B1703" s="6">
        <f>TITRES_STAT!D1706</f>
        <v>1.43</v>
      </c>
      <c r="C1703" s="2">
        <f t="shared" si="205"/>
        <v>3.0000000000000027E-2</v>
      </c>
      <c r="D1703" s="2">
        <f t="shared" si="206"/>
        <v>1.4059999999999999</v>
      </c>
      <c r="E1703" s="2">
        <f t="shared" si="208"/>
        <v>1.3770000000000002</v>
      </c>
      <c r="F1703" s="2">
        <f t="shared" si="209"/>
        <v>1.3644999999999996</v>
      </c>
      <c r="G1703" s="2">
        <f t="shared" si="203"/>
        <v>1.4316</v>
      </c>
      <c r="H1703" s="2">
        <f t="shared" si="207"/>
        <v>1.4775499999999999</v>
      </c>
      <c r="I1703" s="2">
        <f t="array" ref="I1703">SUMPRODUCT(B1687:B1706, (ROW(B1687:B1706)-ROW(B1687)+1)) / (20*21/2)</f>
        <v>1.3816190476190475</v>
      </c>
      <c r="J1703" s="2">
        <f t="shared" si="210"/>
        <v>1.3857658222613982</v>
      </c>
      <c r="K1703" s="2">
        <f t="shared" si="204"/>
        <v>1.4141737957886547</v>
      </c>
    </row>
    <row r="1704" spans="1:11" ht="13.5" x14ac:dyDescent="0.25">
      <c r="A1704" s="3">
        <f>TITRES_STAT!B1707</f>
        <v>44497</v>
      </c>
      <c r="B1704" s="6">
        <f>TITRES_STAT!D1707</f>
        <v>1.4</v>
      </c>
      <c r="C1704" s="2">
        <f t="shared" si="205"/>
        <v>-3.0000000000000027E-2</v>
      </c>
      <c r="D1704" s="2">
        <f t="shared" si="206"/>
        <v>1.4059999999999999</v>
      </c>
      <c r="E1704" s="2">
        <f t="shared" si="208"/>
        <v>1.3840000000000001</v>
      </c>
      <c r="F1704" s="2">
        <f t="shared" si="209"/>
        <v>1.3629999999999998</v>
      </c>
      <c r="G1704" s="2">
        <f t="shared" si="203"/>
        <v>1.4288000000000003</v>
      </c>
      <c r="H1704" s="2">
        <f t="shared" si="207"/>
        <v>1.4780999999999997</v>
      </c>
      <c r="I1704" s="2">
        <f t="array" ref="I1704">SUMPRODUCT(B1688:B1707, (ROW(B1688:B1707)-ROW(B1688)+1)) / (20*21/2)</f>
        <v>1.3858095238095238</v>
      </c>
      <c r="J1704" s="2">
        <f t="shared" si="210"/>
        <v>1.3871214582365032</v>
      </c>
      <c r="K1704" s="2">
        <f t="shared" si="204"/>
        <v>1.4136179606596879</v>
      </c>
    </row>
    <row r="1705" spans="1:11" ht="13.5" x14ac:dyDescent="0.25">
      <c r="A1705" s="3">
        <f>TITRES_STAT!B1708</f>
        <v>44498</v>
      </c>
      <c r="B1705" s="6">
        <f>TITRES_STAT!D1708</f>
        <v>1.4</v>
      </c>
      <c r="C1705" s="2">
        <f t="shared" si="205"/>
        <v>0</v>
      </c>
      <c r="D1705" s="2">
        <f t="shared" si="206"/>
        <v>1.4059999999999999</v>
      </c>
      <c r="E1705" s="2">
        <f t="shared" si="208"/>
        <v>1.3910000000000002</v>
      </c>
      <c r="F1705" s="2">
        <f t="shared" si="209"/>
        <v>1.3644999999999996</v>
      </c>
      <c r="G1705" s="2">
        <f t="shared" si="203"/>
        <v>1.4260000000000002</v>
      </c>
      <c r="H1705" s="2">
        <f t="shared" si="207"/>
        <v>1.4785999999999999</v>
      </c>
      <c r="I1705" s="2">
        <f t="array" ref="I1705">SUMPRODUCT(B1689:B1708, (ROW(B1689:B1708)-ROW(B1689)+1)) / (20*21/2)</f>
        <v>1.3955238095238096</v>
      </c>
      <c r="J1705" s="2">
        <f t="shared" si="210"/>
        <v>1.3883479860235028</v>
      </c>
      <c r="K1705" s="2">
        <f t="shared" si="204"/>
        <v>1.4130839229867591</v>
      </c>
    </row>
    <row r="1706" spans="1:11" ht="13.5" x14ac:dyDescent="0.25">
      <c r="A1706" s="3">
        <f>TITRES_STAT!B1709</f>
        <v>44501</v>
      </c>
      <c r="B1706" s="6">
        <f>TITRES_STAT!D1709</f>
        <v>1.4</v>
      </c>
      <c r="C1706" s="2">
        <f t="shared" si="205"/>
        <v>0</v>
      </c>
      <c r="D1706" s="2">
        <f t="shared" si="206"/>
        <v>1.4060000000000001</v>
      </c>
      <c r="E1706" s="2">
        <f t="shared" si="208"/>
        <v>1.3970000000000002</v>
      </c>
      <c r="F1706" s="2">
        <f t="shared" si="209"/>
        <v>1.3659999999999994</v>
      </c>
      <c r="G1706" s="2">
        <f t="shared" si="203"/>
        <v>1.4232000000000002</v>
      </c>
      <c r="H1706" s="2">
        <f t="shared" si="207"/>
        <v>1.4790999999999996</v>
      </c>
      <c r="I1706" s="2">
        <f t="array" ref="I1706">SUMPRODUCT(B1690:B1709, (ROW(B1690:B1709)-ROW(B1690)+1)) / (20*21/2)</f>
        <v>1.3988571428571428</v>
      </c>
      <c r="J1706" s="2">
        <f t="shared" si="210"/>
        <v>1.389457701640312</v>
      </c>
      <c r="K1706" s="2">
        <f t="shared" si="204"/>
        <v>1.4125708279676705</v>
      </c>
    </row>
    <row r="1707" spans="1:11" ht="13.5" x14ac:dyDescent="0.25">
      <c r="A1707" s="3">
        <f>TITRES_STAT!B1710</f>
        <v>44502</v>
      </c>
      <c r="B1707" s="6">
        <f>TITRES_STAT!D1710</f>
        <v>1.41</v>
      </c>
      <c r="C1707" s="2">
        <f t="shared" si="205"/>
        <v>1.0000000000000009E-2</v>
      </c>
      <c r="D1707" s="2">
        <f t="shared" si="206"/>
        <v>1.4080000000000001</v>
      </c>
      <c r="E1707" s="2">
        <f t="shared" si="208"/>
        <v>1.4040000000000001</v>
      </c>
      <c r="F1707" s="2">
        <f t="shared" si="209"/>
        <v>1.3679999999999997</v>
      </c>
      <c r="G1707" s="2">
        <f t="shared" si="203"/>
        <v>1.4213999999999998</v>
      </c>
      <c r="H1707" s="2">
        <f t="shared" si="207"/>
        <v>1.4796499999999997</v>
      </c>
      <c r="I1707" s="2">
        <f t="array" ref="I1707">SUMPRODUCT(B1691:B1710, (ROW(B1691:B1710)-ROW(B1691)+1)) / (20*21/2)</f>
        <v>1.4075238095238096</v>
      </c>
      <c r="J1707" s="2">
        <f t="shared" si="210"/>
        <v>1.3914141110079015</v>
      </c>
      <c r="K1707" s="2">
        <f t="shared" si="204"/>
        <v>1.4124700111846245</v>
      </c>
    </row>
    <row r="1708" spans="1:11" ht="13.5" x14ac:dyDescent="0.25">
      <c r="A1708" s="3">
        <f>TITRES_STAT!B1711</f>
        <v>44503</v>
      </c>
      <c r="B1708" s="6">
        <f>TITRES_STAT!D1711</f>
        <v>1.47</v>
      </c>
      <c r="C1708" s="2">
        <f t="shared" si="205"/>
        <v>6.0000000000000053E-2</v>
      </c>
      <c r="D1708" s="2">
        <f t="shared" si="206"/>
        <v>1.4159999999999999</v>
      </c>
      <c r="E1708" s="2">
        <f t="shared" si="208"/>
        <v>1.411</v>
      </c>
      <c r="F1708" s="2">
        <f t="shared" si="209"/>
        <v>1.3749999999999996</v>
      </c>
      <c r="G1708" s="2">
        <f t="shared" si="203"/>
        <v>1.4207999999999996</v>
      </c>
      <c r="H1708" s="2">
        <f t="shared" si="207"/>
        <v>1.4804999999999999</v>
      </c>
      <c r="I1708" s="2">
        <f t="array" ref="I1708">SUMPRODUCT(B1692:B1711, (ROW(B1692:B1711)-ROW(B1692)+1)) / (20*21/2)</f>
        <v>1.4155238095238094</v>
      </c>
      <c r="J1708" s="2">
        <f t="shared" si="210"/>
        <v>1.3988984813881011</v>
      </c>
      <c r="K1708" s="2">
        <f t="shared" si="204"/>
        <v>1.4147260891773843</v>
      </c>
    </row>
    <row r="1709" spans="1:11" ht="13.5" x14ac:dyDescent="0.25">
      <c r="A1709" s="3">
        <f>TITRES_STAT!B1712</f>
        <v>44504</v>
      </c>
      <c r="B1709" s="6">
        <f>TITRES_STAT!D1712</f>
        <v>1.41</v>
      </c>
      <c r="C1709" s="2">
        <f t="shared" si="205"/>
        <v>-6.0000000000000053E-2</v>
      </c>
      <c r="D1709" s="2">
        <f t="shared" si="206"/>
        <v>1.4179999999999999</v>
      </c>
      <c r="E1709" s="2">
        <f t="shared" si="208"/>
        <v>1.4120000000000001</v>
      </c>
      <c r="F1709" s="2">
        <f t="shared" si="209"/>
        <v>1.3789999999999998</v>
      </c>
      <c r="G1709" s="2">
        <f t="shared" si="203"/>
        <v>1.4191999999999996</v>
      </c>
      <c r="H1709" s="2">
        <f t="shared" si="207"/>
        <v>1.4810500000000002</v>
      </c>
      <c r="I1709" s="2">
        <f t="array" ref="I1709">SUMPRODUCT(B1693:B1712, (ROW(B1693:B1712)-ROW(B1693)+1)) / (20*21/2)</f>
        <v>1.4228571428571428</v>
      </c>
      <c r="J1709" s="2">
        <f t="shared" si="210"/>
        <v>1.3999557688749487</v>
      </c>
      <c r="K1709" s="2">
        <f t="shared" si="204"/>
        <v>1.4145407523468985</v>
      </c>
    </row>
    <row r="1710" spans="1:11" ht="13.5" x14ac:dyDescent="0.25">
      <c r="A1710" s="3">
        <f>TITRES_STAT!B1713</f>
        <v>44505</v>
      </c>
      <c r="B1710" s="6">
        <f>TITRES_STAT!D1713</f>
        <v>1.47</v>
      </c>
      <c r="C1710" s="2">
        <f t="shared" si="205"/>
        <v>6.0000000000000053E-2</v>
      </c>
      <c r="D1710" s="2">
        <f t="shared" si="206"/>
        <v>1.4319999999999999</v>
      </c>
      <c r="E1710" s="2">
        <f t="shared" si="208"/>
        <v>1.419</v>
      </c>
      <c r="F1710" s="2">
        <f t="shared" si="209"/>
        <v>1.3859999999999997</v>
      </c>
      <c r="G1710" s="2">
        <f t="shared" si="203"/>
        <v>1.4187999999999994</v>
      </c>
      <c r="H1710" s="2">
        <f t="shared" si="207"/>
        <v>1.4819000000000002</v>
      </c>
      <c r="I1710" s="2">
        <f t="array" ref="I1710">SUMPRODUCT(B1694:B1713, (ROW(B1694:B1713)-ROW(B1694)+1)) / (20*21/2)</f>
        <v>1.4295238095238094</v>
      </c>
      <c r="J1710" s="2">
        <f t="shared" si="210"/>
        <v>1.4066266480297154</v>
      </c>
      <c r="K1710" s="2">
        <f t="shared" si="204"/>
        <v>1.4167156248038828</v>
      </c>
    </row>
    <row r="1711" spans="1:11" ht="13.5" x14ac:dyDescent="0.25">
      <c r="A1711" s="3">
        <f>TITRES_STAT!B1714</f>
        <v>44508</v>
      </c>
      <c r="B1711" s="6">
        <f>TITRES_STAT!D1714</f>
        <v>1.47</v>
      </c>
      <c r="C1711" s="2">
        <f t="shared" si="205"/>
        <v>0</v>
      </c>
      <c r="D1711" s="2">
        <f t="shared" si="206"/>
        <v>1.446</v>
      </c>
      <c r="E1711" s="2">
        <f t="shared" si="208"/>
        <v>1.4260000000000004</v>
      </c>
      <c r="F1711" s="2">
        <f t="shared" si="209"/>
        <v>1.3929999999999998</v>
      </c>
      <c r="G1711" s="2">
        <f t="shared" si="203"/>
        <v>1.4183999999999994</v>
      </c>
      <c r="H1711" s="2">
        <f t="shared" si="207"/>
        <v>1.4827500000000002</v>
      </c>
      <c r="I1711" s="2">
        <f t="array" ref="I1711">SUMPRODUCT(B1695:B1714, (ROW(B1695:B1714)-ROW(B1695)+1)) / (20*21/2)</f>
        <v>1.4355238095238094</v>
      </c>
      <c r="J1711" s="2">
        <f t="shared" si="210"/>
        <v>1.4126622053602187</v>
      </c>
      <c r="K1711" s="2">
        <f t="shared" si="204"/>
        <v>1.418805208144907</v>
      </c>
    </row>
    <row r="1712" spans="1:11" ht="13.5" x14ac:dyDescent="0.25">
      <c r="A1712" s="3">
        <f>TITRES_STAT!B1715</f>
        <v>44509</v>
      </c>
      <c r="B1712" s="6">
        <f>TITRES_STAT!D1715</f>
        <v>1.47</v>
      </c>
      <c r="C1712" s="2">
        <f t="shared" si="205"/>
        <v>0</v>
      </c>
      <c r="D1712" s="2">
        <f t="shared" si="206"/>
        <v>1.4579999999999997</v>
      </c>
      <c r="E1712" s="2">
        <f t="shared" si="208"/>
        <v>1.4330000000000003</v>
      </c>
      <c r="F1712" s="2">
        <f t="shared" si="209"/>
        <v>1.3999999999999997</v>
      </c>
      <c r="G1712" s="2">
        <f t="shared" si="203"/>
        <v>1.4179999999999993</v>
      </c>
      <c r="H1712" s="2">
        <f t="shared" si="207"/>
        <v>1.4837500000000006</v>
      </c>
      <c r="I1712" s="2">
        <f t="array" ref="I1712">SUMPRODUCT(B1696:B1715, (ROW(B1696:B1715)-ROW(B1696)+1)) / (20*21/2)</f>
        <v>1.4408571428571431</v>
      </c>
      <c r="J1712" s="2">
        <f t="shared" si="210"/>
        <v>1.4181229477068644</v>
      </c>
      <c r="K1712" s="2">
        <f t="shared" si="204"/>
        <v>1.4208128470411852</v>
      </c>
    </row>
    <row r="1713" spans="1:11" ht="13.5" x14ac:dyDescent="0.25">
      <c r="A1713" s="3">
        <f>TITRES_STAT!B1716</f>
        <v>44510</v>
      </c>
      <c r="B1713" s="6">
        <f>TITRES_STAT!D1716</f>
        <v>1.47</v>
      </c>
      <c r="C1713" s="2">
        <f t="shared" si="205"/>
        <v>0</v>
      </c>
      <c r="D1713" s="2">
        <f t="shared" si="206"/>
        <v>1.4579999999999997</v>
      </c>
      <c r="E1713" s="2">
        <f t="shared" si="208"/>
        <v>1.4370000000000001</v>
      </c>
      <c r="F1713" s="2">
        <f t="shared" si="209"/>
        <v>1.4069999999999996</v>
      </c>
      <c r="G1713" s="2">
        <f t="shared" si="203"/>
        <v>1.4175999999999993</v>
      </c>
      <c r="H1713" s="2">
        <f t="shared" si="207"/>
        <v>1.4844500000000007</v>
      </c>
      <c r="I1713" s="2">
        <f t="array" ref="I1713">SUMPRODUCT(B1697:B1716, (ROW(B1697:B1716)-ROW(B1697)+1)) / (20*21/2)</f>
        <v>1.4512380952380954</v>
      </c>
      <c r="J1713" s="2">
        <f t="shared" si="210"/>
        <v>1.4230636193538295</v>
      </c>
      <c r="K1713" s="2">
        <f t="shared" si="204"/>
        <v>1.4227417550003543</v>
      </c>
    </row>
    <row r="1714" spans="1:11" ht="13.5" x14ac:dyDescent="0.25">
      <c r="A1714" s="3">
        <f>TITRES_STAT!B1717</f>
        <v>44511</v>
      </c>
      <c r="B1714" s="6">
        <f>TITRES_STAT!D1717</f>
        <v>1.47</v>
      </c>
      <c r="C1714" s="2">
        <f t="shared" si="205"/>
        <v>0</v>
      </c>
      <c r="D1714" s="2">
        <f t="shared" si="206"/>
        <v>1.47</v>
      </c>
      <c r="E1714" s="2">
        <f t="shared" si="208"/>
        <v>1.4440000000000004</v>
      </c>
      <c r="F1714" s="2">
        <f t="shared" si="209"/>
        <v>1.4139999999999997</v>
      </c>
      <c r="G1714" s="2">
        <f t="shared" ref="G1714:G1777" si="211">AVERAGE(B1665:B1714)</f>
        <v>1.4171999999999993</v>
      </c>
      <c r="H1714" s="2">
        <f t="shared" si="207"/>
        <v>1.4849500000000007</v>
      </c>
      <c r="I1714" s="2">
        <f t="array" ref="I1714">SUMPRODUCT(B1698:B1717, (ROW(B1698:B1717)-ROW(B1698)+1)) / (20*21/2)</f>
        <v>1.457857142857143</v>
      </c>
      <c r="J1714" s="2">
        <f t="shared" si="210"/>
        <v>1.427533750843941</v>
      </c>
      <c r="K1714" s="2">
        <f t="shared" si="204"/>
        <v>1.4245950195101442</v>
      </c>
    </row>
    <row r="1715" spans="1:11" ht="13.5" x14ac:dyDescent="0.25">
      <c r="A1715" s="3">
        <f>TITRES_STAT!B1718</f>
        <v>44512</v>
      </c>
      <c r="B1715" s="6">
        <f>TITRES_STAT!D1718</f>
        <v>1.47</v>
      </c>
      <c r="C1715" s="2">
        <f t="shared" si="205"/>
        <v>0</v>
      </c>
      <c r="D1715" s="2">
        <f t="shared" si="206"/>
        <v>1.47</v>
      </c>
      <c r="E1715" s="2">
        <f t="shared" si="208"/>
        <v>1.4510000000000001</v>
      </c>
      <c r="F1715" s="2">
        <f t="shared" si="209"/>
        <v>1.4209999999999998</v>
      </c>
      <c r="G1715" s="2">
        <f t="shared" si="211"/>
        <v>1.4167999999999994</v>
      </c>
      <c r="H1715" s="2">
        <f t="shared" si="207"/>
        <v>1.4854000000000012</v>
      </c>
      <c r="I1715" s="2">
        <f t="array" ref="I1715">SUMPRODUCT(B1699:B1718, (ROW(B1699:B1718)-ROW(B1699)+1)) / (20*21/2)</f>
        <v>1.458</v>
      </c>
      <c r="J1715" s="2">
        <f t="shared" si="210"/>
        <v>1.4315781555254703</v>
      </c>
      <c r="K1715" s="2">
        <f t="shared" ref="K1715:K1778" si="212">$K$4*B1715+(1-$K$4)*K1714</f>
        <v>1.4263756069803346</v>
      </c>
    </row>
    <row r="1716" spans="1:11" ht="13.5" x14ac:dyDescent="0.25">
      <c r="A1716" s="3">
        <f>TITRES_STAT!B1719</f>
        <v>44515</v>
      </c>
      <c r="B1716" s="6">
        <f>TITRES_STAT!D1719</f>
        <v>1.53</v>
      </c>
      <c r="C1716" s="2">
        <f t="shared" si="205"/>
        <v>6.0000000000000053E-2</v>
      </c>
      <c r="D1716" s="2">
        <f t="shared" si="206"/>
        <v>1.482</v>
      </c>
      <c r="E1716" s="2">
        <f t="shared" si="208"/>
        <v>1.464</v>
      </c>
      <c r="F1716" s="2">
        <f t="shared" si="209"/>
        <v>1.4304999999999999</v>
      </c>
      <c r="G1716" s="2">
        <f t="shared" si="211"/>
        <v>1.4175999999999993</v>
      </c>
      <c r="H1716" s="2">
        <f t="shared" si="207"/>
        <v>1.4859000000000009</v>
      </c>
      <c r="I1716" s="2">
        <f t="array" ref="I1716">SUMPRODUCT(B1700:B1719, (ROW(B1700:B1719)-ROW(B1700)+1)) / (20*21/2)</f>
        <v>1.4579523809523811</v>
      </c>
      <c r="J1716" s="2">
        <f t="shared" si="210"/>
        <v>1.4409516645230445</v>
      </c>
      <c r="K1716" s="2">
        <f t="shared" si="212"/>
        <v>1.4304393086673803</v>
      </c>
    </row>
    <row r="1717" spans="1:11" ht="13.5" x14ac:dyDescent="0.25">
      <c r="A1717" s="3">
        <f>TITRES_STAT!B1720</f>
        <v>44516</v>
      </c>
      <c r="B1717" s="6">
        <f>TITRES_STAT!D1720</f>
        <v>1.5</v>
      </c>
      <c r="C1717" s="2">
        <f t="shared" si="205"/>
        <v>-3.0000000000000027E-2</v>
      </c>
      <c r="D1717" s="2">
        <f t="shared" si="206"/>
        <v>1.488</v>
      </c>
      <c r="E1717" s="2">
        <f t="shared" si="208"/>
        <v>1.4730000000000001</v>
      </c>
      <c r="F1717" s="2">
        <f t="shared" si="209"/>
        <v>1.4384999999999999</v>
      </c>
      <c r="G1717" s="2">
        <f t="shared" si="211"/>
        <v>1.4177999999999995</v>
      </c>
      <c r="H1717" s="2">
        <f t="shared" si="207"/>
        <v>1.4865500000000009</v>
      </c>
      <c r="I1717" s="2">
        <f t="array" ref="I1717">SUMPRODUCT(B1701:B1720, (ROW(B1701:B1720)-ROW(B1701)+1)) / (20*21/2)</f>
        <v>1.4634285714285713</v>
      </c>
      <c r="J1717" s="2">
        <f t="shared" si="210"/>
        <v>1.4465753155208496</v>
      </c>
      <c r="K1717" s="2">
        <f t="shared" si="212"/>
        <v>1.4331671789157183</v>
      </c>
    </row>
    <row r="1718" spans="1:11" ht="13.5" x14ac:dyDescent="0.25">
      <c r="A1718" s="3">
        <f>TITRES_STAT!B1721</f>
        <v>44517</v>
      </c>
      <c r="B1718" s="6">
        <f>TITRES_STAT!D1721</f>
        <v>1.44</v>
      </c>
      <c r="C1718" s="2">
        <f t="shared" si="205"/>
        <v>-6.0000000000000053E-2</v>
      </c>
      <c r="D1718" s="2">
        <f t="shared" si="206"/>
        <v>1.482</v>
      </c>
      <c r="E1718" s="2">
        <f t="shared" si="208"/>
        <v>1.47</v>
      </c>
      <c r="F1718" s="2">
        <f t="shared" si="209"/>
        <v>1.4404999999999999</v>
      </c>
      <c r="G1718" s="2">
        <f t="shared" si="211"/>
        <v>1.4167999999999994</v>
      </c>
      <c r="H1718" s="2">
        <f t="shared" si="207"/>
        <v>1.4869000000000012</v>
      </c>
      <c r="I1718" s="2">
        <f t="array" ref="I1718">SUMPRODUCT(B1702:B1721, (ROW(B1702:B1721)-ROW(B1702)+1)) / (20*21/2)</f>
        <v>1.4684285714285712</v>
      </c>
      <c r="J1718" s="2">
        <f t="shared" si="210"/>
        <v>1.4459490949950542</v>
      </c>
      <c r="K1718" s="2">
        <f t="shared" si="212"/>
        <v>1.4334351326837294</v>
      </c>
    </row>
    <row r="1719" spans="1:11" ht="13.5" x14ac:dyDescent="0.25">
      <c r="A1719" s="3">
        <f>TITRES_STAT!B1722</f>
        <v>44518</v>
      </c>
      <c r="B1719" s="6">
        <f>TITRES_STAT!D1722</f>
        <v>1.44</v>
      </c>
      <c r="C1719" s="2">
        <f t="shared" si="205"/>
        <v>0</v>
      </c>
      <c r="D1719" s="2">
        <f t="shared" si="206"/>
        <v>1.4759999999999998</v>
      </c>
      <c r="E1719" s="2">
        <f t="shared" si="208"/>
        <v>1.4729999999999999</v>
      </c>
      <c r="F1719" s="2">
        <f t="shared" si="209"/>
        <v>1.4425000000000001</v>
      </c>
      <c r="G1719" s="2">
        <f t="shared" si="211"/>
        <v>1.4157999999999993</v>
      </c>
      <c r="H1719" s="2">
        <f t="shared" si="207"/>
        <v>1.4872500000000011</v>
      </c>
      <c r="I1719" s="2">
        <f t="array" ref="I1719">SUMPRODUCT(B1703:B1722, (ROW(B1703:B1722)-ROW(B1703)+1)) / (20*21/2)</f>
        <v>1.472952380952381</v>
      </c>
      <c r="J1719" s="2">
        <f t="shared" si="210"/>
        <v>1.4453825145193346</v>
      </c>
      <c r="K1719" s="2">
        <f t="shared" si="212"/>
        <v>1.4336925784608381</v>
      </c>
    </row>
    <row r="1720" spans="1:11" ht="13.5" x14ac:dyDescent="0.25">
      <c r="A1720" s="3">
        <f>TITRES_STAT!B1723</f>
        <v>44519</v>
      </c>
      <c r="B1720" s="6">
        <f>TITRES_STAT!D1723</f>
        <v>1.5</v>
      </c>
      <c r="C1720" s="2">
        <f t="shared" si="205"/>
        <v>6.0000000000000053E-2</v>
      </c>
      <c r="D1720" s="2">
        <f t="shared" si="206"/>
        <v>1.482</v>
      </c>
      <c r="E1720" s="2">
        <f t="shared" si="208"/>
        <v>1.4759999999999998</v>
      </c>
      <c r="F1720" s="2">
        <f t="shared" si="209"/>
        <v>1.4475000000000002</v>
      </c>
      <c r="G1720" s="2">
        <f t="shared" si="211"/>
        <v>1.4159999999999995</v>
      </c>
      <c r="H1720" s="2">
        <f t="shared" si="207"/>
        <v>1.4881000000000011</v>
      </c>
      <c r="I1720" s="2">
        <f t="array" ref="I1720">SUMPRODUCT(B1704:B1723, (ROW(B1704:B1723)-ROW(B1704)+1)) / (20*21/2)</f>
        <v>1.4769999999999999</v>
      </c>
      <c r="J1720" s="2">
        <f t="shared" si="210"/>
        <v>1.4505841798032075</v>
      </c>
      <c r="K1720" s="2">
        <f t="shared" si="212"/>
        <v>1.4362928695015895</v>
      </c>
    </row>
    <row r="1721" spans="1:11" ht="13.5" x14ac:dyDescent="0.25">
      <c r="A1721" s="3">
        <f>TITRES_STAT!B1724</f>
        <v>44522</v>
      </c>
      <c r="B1721" s="6">
        <f>TITRES_STAT!D1724</f>
        <v>1.5</v>
      </c>
      <c r="C1721" s="2">
        <f t="shared" si="205"/>
        <v>0</v>
      </c>
      <c r="D1721" s="2">
        <f t="shared" si="206"/>
        <v>1.476</v>
      </c>
      <c r="E1721" s="2">
        <f t="shared" si="208"/>
        <v>1.4789999999999999</v>
      </c>
      <c r="F1721" s="2">
        <f t="shared" si="209"/>
        <v>1.4525000000000001</v>
      </c>
      <c r="G1721" s="2">
        <f t="shared" si="211"/>
        <v>1.4161999999999995</v>
      </c>
      <c r="H1721" s="2">
        <f t="shared" si="207"/>
        <v>1.4889500000000013</v>
      </c>
      <c r="I1721" s="2">
        <f t="array" ref="I1721">SUMPRODUCT(B1705:B1724, (ROW(B1705:B1724)-ROW(B1705)+1)) / (20*21/2)</f>
        <v>1.4807142857142856</v>
      </c>
      <c r="J1721" s="2">
        <f t="shared" si="210"/>
        <v>1.4552904483933782</v>
      </c>
      <c r="K1721" s="2">
        <f t="shared" si="212"/>
        <v>1.4387911883446645</v>
      </c>
    </row>
    <row r="1722" spans="1:11" ht="13.5" x14ac:dyDescent="0.25">
      <c r="A1722" s="3">
        <f>TITRES_STAT!B1725</f>
        <v>44523</v>
      </c>
      <c r="B1722" s="6">
        <f>TITRES_STAT!D1725</f>
        <v>1.5</v>
      </c>
      <c r="C1722" s="2">
        <f t="shared" si="205"/>
        <v>0</v>
      </c>
      <c r="D1722" s="2">
        <f t="shared" si="206"/>
        <v>1.476</v>
      </c>
      <c r="E1722" s="2">
        <f t="shared" si="208"/>
        <v>1.482</v>
      </c>
      <c r="F1722" s="2">
        <f t="shared" si="209"/>
        <v>1.4575000000000002</v>
      </c>
      <c r="G1722" s="2">
        <f t="shared" si="211"/>
        <v>1.4163999999999992</v>
      </c>
      <c r="H1722" s="2">
        <f t="shared" si="207"/>
        <v>1.4896000000000011</v>
      </c>
      <c r="I1722" s="2">
        <f t="array" ref="I1722">SUMPRODUCT(B1706:B1725, (ROW(B1706:B1725)-ROW(B1706)+1)) / (20*21/2)</f>
        <v>1.4839523809523809</v>
      </c>
      <c r="J1722" s="2">
        <f t="shared" si="210"/>
        <v>1.4595485009273421</v>
      </c>
      <c r="K1722" s="2">
        <f t="shared" si="212"/>
        <v>1.4411915338997756</v>
      </c>
    </row>
    <row r="1723" spans="1:11" ht="13.5" x14ac:dyDescent="0.25">
      <c r="A1723" s="3">
        <f>TITRES_STAT!B1726</f>
        <v>44524</v>
      </c>
      <c r="B1723" s="6">
        <f>TITRES_STAT!D1726</f>
        <v>1.5</v>
      </c>
      <c r="C1723" s="2">
        <f t="shared" si="205"/>
        <v>0</v>
      </c>
      <c r="D1723" s="2">
        <f t="shared" si="206"/>
        <v>1.488</v>
      </c>
      <c r="E1723" s="2">
        <f t="shared" si="208"/>
        <v>1.4849999999999999</v>
      </c>
      <c r="F1723" s="2">
        <f t="shared" si="209"/>
        <v>1.4610000000000003</v>
      </c>
      <c r="G1723" s="2">
        <f t="shared" si="211"/>
        <v>1.4165999999999992</v>
      </c>
      <c r="H1723" s="2">
        <f t="shared" si="207"/>
        <v>1.4902500000000012</v>
      </c>
      <c r="I1723" s="2">
        <f t="array" ref="I1723">SUMPRODUCT(B1707:B1726, (ROW(B1707:B1726)-ROW(B1707)+1)) / (20*21/2)</f>
        <v>1.4867142857142857</v>
      </c>
      <c r="J1723" s="2">
        <f t="shared" si="210"/>
        <v>1.4634010246485476</v>
      </c>
      <c r="K1723" s="2">
        <f t="shared" si="212"/>
        <v>1.4434977482566471</v>
      </c>
    </row>
    <row r="1724" spans="1:11" ht="13.5" x14ac:dyDescent="0.25">
      <c r="A1724" s="3">
        <f>TITRES_STAT!B1727</f>
        <v>44525</v>
      </c>
      <c r="B1724" s="6">
        <f>TITRES_STAT!D1727</f>
        <v>1.5</v>
      </c>
      <c r="C1724" s="2">
        <f t="shared" si="205"/>
        <v>0</v>
      </c>
      <c r="D1724" s="2">
        <f t="shared" si="206"/>
        <v>1.5</v>
      </c>
      <c r="E1724" s="2">
        <f t="shared" si="208"/>
        <v>1.488</v>
      </c>
      <c r="F1724" s="2">
        <f t="shared" si="209"/>
        <v>1.4660000000000004</v>
      </c>
      <c r="G1724" s="2">
        <f t="shared" si="211"/>
        <v>1.4177999999999991</v>
      </c>
      <c r="H1724" s="2">
        <f t="shared" si="207"/>
        <v>1.4907000000000012</v>
      </c>
      <c r="I1724" s="2">
        <f t="array" ref="I1724">SUMPRODUCT(B1708:B1727, (ROW(B1708:B1727)-ROW(B1708)+1)) / (20*21/2)</f>
        <v>1.4880476190476191</v>
      </c>
      <c r="J1724" s="2">
        <f t="shared" si="210"/>
        <v>1.4668866413486858</v>
      </c>
      <c r="K1724" s="2">
        <f t="shared" si="212"/>
        <v>1.4457135228348179</v>
      </c>
    </row>
    <row r="1725" spans="1:11" ht="13.5" x14ac:dyDescent="0.25">
      <c r="A1725" s="3">
        <f>TITRES_STAT!B1728</f>
        <v>44526</v>
      </c>
      <c r="B1725" s="6">
        <f>TITRES_STAT!D1728</f>
        <v>1.5</v>
      </c>
      <c r="C1725" s="2">
        <f t="shared" si="205"/>
        <v>0</v>
      </c>
      <c r="D1725" s="2">
        <f t="shared" si="206"/>
        <v>1.5</v>
      </c>
      <c r="E1725" s="2">
        <f t="shared" si="208"/>
        <v>1.4910000000000001</v>
      </c>
      <c r="F1725" s="2">
        <f t="shared" si="209"/>
        <v>1.4710000000000003</v>
      </c>
      <c r="G1725" s="2">
        <f t="shared" si="211"/>
        <v>1.4189999999999992</v>
      </c>
      <c r="H1725" s="2">
        <f t="shared" si="207"/>
        <v>1.4913500000000015</v>
      </c>
      <c r="I1725" s="2">
        <f t="array" ref="I1725">SUMPRODUCT(B1709:B1728, (ROW(B1709:B1728)-ROW(B1709)+1)) / (20*21/2)</f>
        <v>1.4889999999999999</v>
      </c>
      <c r="J1725" s="2">
        <f t="shared" si="210"/>
        <v>1.4700402945535729</v>
      </c>
      <c r="K1725" s="2">
        <f t="shared" si="212"/>
        <v>1.4478424042922762</v>
      </c>
    </row>
    <row r="1726" spans="1:11" ht="13.5" x14ac:dyDescent="0.25">
      <c r="A1726" s="3">
        <f>TITRES_STAT!B1729</f>
        <v>44529</v>
      </c>
      <c r="B1726" s="6">
        <f>TITRES_STAT!D1729</f>
        <v>1.5</v>
      </c>
      <c r="C1726" s="2">
        <f t="shared" si="205"/>
        <v>0</v>
      </c>
      <c r="D1726" s="2">
        <f t="shared" si="206"/>
        <v>1.5</v>
      </c>
      <c r="E1726" s="2">
        <f t="shared" si="208"/>
        <v>1.488</v>
      </c>
      <c r="F1726" s="2">
        <f t="shared" si="209"/>
        <v>1.4760000000000002</v>
      </c>
      <c r="G1726" s="2">
        <f t="shared" si="211"/>
        <v>1.420399999999999</v>
      </c>
      <c r="H1726" s="2">
        <f t="shared" si="207"/>
        <v>1.4916500000000017</v>
      </c>
      <c r="I1726" s="2">
        <f t="array" ref="I1726">SUMPRODUCT(B1710:B1729, (ROW(B1710:B1729)-ROW(B1710)+1)) / (20*21/2)</f>
        <v>1.4841428571428572</v>
      </c>
      <c r="J1726" s="2">
        <f t="shared" si="210"/>
        <v>1.472893599834185</v>
      </c>
      <c r="K1726" s="2">
        <f t="shared" si="212"/>
        <v>1.4498878002023829</v>
      </c>
    </row>
    <row r="1727" spans="1:11" ht="13.5" x14ac:dyDescent="0.25">
      <c r="A1727" s="3">
        <f>TITRES_STAT!B1730</f>
        <v>44530</v>
      </c>
      <c r="B1727" s="6">
        <f>TITRES_STAT!D1730</f>
        <v>1.49</v>
      </c>
      <c r="C1727" s="2">
        <f t="shared" si="205"/>
        <v>-1.0000000000000009E-2</v>
      </c>
      <c r="D1727" s="2">
        <f t="shared" si="206"/>
        <v>1.498</v>
      </c>
      <c r="E1727" s="2">
        <f t="shared" si="208"/>
        <v>1.4869999999999999</v>
      </c>
      <c r="F1727" s="2">
        <f t="shared" si="209"/>
        <v>1.48</v>
      </c>
      <c r="G1727" s="2">
        <f t="shared" si="211"/>
        <v>1.4215999999999991</v>
      </c>
      <c r="H1727" s="2">
        <f t="shared" si="207"/>
        <v>1.4917000000000018</v>
      </c>
      <c r="I1727" s="2">
        <f t="array" ref="I1727">SUMPRODUCT(B1711:B1730, (ROW(B1711:B1730)-ROW(B1711)+1)) / (20*21/2)</f>
        <v>1.4763333333333333</v>
      </c>
      <c r="J1727" s="2">
        <f t="shared" si="210"/>
        <v>1.474522780802358</v>
      </c>
      <c r="K1727" s="2">
        <f t="shared" si="212"/>
        <v>1.4514608276454266</v>
      </c>
    </row>
    <row r="1728" spans="1:11" ht="13.5" x14ac:dyDescent="0.25">
      <c r="A1728" s="3">
        <f>TITRES_STAT!B1731</f>
        <v>44531</v>
      </c>
      <c r="B1728" s="6">
        <f>TITRES_STAT!D1731</f>
        <v>1.49</v>
      </c>
      <c r="C1728" s="2">
        <f t="shared" si="205"/>
        <v>0</v>
      </c>
      <c r="D1728" s="2">
        <f t="shared" si="206"/>
        <v>1.496</v>
      </c>
      <c r="E1728" s="2">
        <f t="shared" si="208"/>
        <v>1.492</v>
      </c>
      <c r="F1728" s="2">
        <f t="shared" si="209"/>
        <v>1.4809999999999999</v>
      </c>
      <c r="G1728" s="2">
        <f t="shared" si="211"/>
        <v>1.4227999999999992</v>
      </c>
      <c r="H1728" s="2">
        <f t="shared" si="207"/>
        <v>1.491500000000002</v>
      </c>
      <c r="I1728" s="2">
        <f t="array" ref="I1728">SUMPRODUCT(B1712:B1731, (ROW(B1712:B1731)-ROW(B1712)+1)) / (20*21/2)</f>
        <v>1.4736190476190478</v>
      </c>
      <c r="J1728" s="2">
        <f t="shared" si="210"/>
        <v>1.475996801678324</v>
      </c>
      <c r="K1728" s="2">
        <f t="shared" si="212"/>
        <v>1.4529721677377627</v>
      </c>
    </row>
    <row r="1729" spans="1:11" ht="13.5" x14ac:dyDescent="0.25">
      <c r="A1729" s="3">
        <f>TITRES_STAT!B1732</f>
        <v>44532</v>
      </c>
      <c r="B1729" s="6">
        <f>TITRES_STAT!D1732</f>
        <v>1.43</v>
      </c>
      <c r="C1729" s="2">
        <f t="shared" si="205"/>
        <v>-6.0000000000000053E-2</v>
      </c>
      <c r="D1729" s="2">
        <f t="shared" si="206"/>
        <v>1.482</v>
      </c>
      <c r="E1729" s="2">
        <f t="shared" si="208"/>
        <v>1.4910000000000001</v>
      </c>
      <c r="F1729" s="2">
        <f t="shared" si="209"/>
        <v>1.4819999999999998</v>
      </c>
      <c r="G1729" s="2">
        <f t="shared" si="211"/>
        <v>1.4227999999999992</v>
      </c>
      <c r="H1729" s="2">
        <f t="shared" si="207"/>
        <v>1.4906000000000024</v>
      </c>
      <c r="I1729" s="2">
        <f t="array" ref="I1729">SUMPRODUCT(B1713:B1732, (ROW(B1713:B1732)-ROW(B1713)+1)) / (20*21/2)</f>
        <v>1.4709999999999999</v>
      </c>
      <c r="J1729" s="2">
        <f t="shared" si="210"/>
        <v>1.4716161538994361</v>
      </c>
      <c r="K1729" s="2">
        <f t="shared" si="212"/>
        <v>1.4520712984147133</v>
      </c>
    </row>
    <row r="1730" spans="1:11" ht="13.5" x14ac:dyDescent="0.25">
      <c r="A1730" s="3">
        <f>TITRES_STAT!B1733</f>
        <v>44533</v>
      </c>
      <c r="B1730" s="6">
        <f>TITRES_STAT!D1733</f>
        <v>1.4</v>
      </c>
      <c r="C1730" s="2">
        <f t="shared" si="205"/>
        <v>-3.0000000000000027E-2</v>
      </c>
      <c r="D1730" s="2">
        <f t="shared" si="206"/>
        <v>1.4620000000000002</v>
      </c>
      <c r="E1730" s="2">
        <f t="shared" si="208"/>
        <v>1.4810000000000001</v>
      </c>
      <c r="F1730" s="2">
        <f t="shared" si="209"/>
        <v>1.4784999999999997</v>
      </c>
      <c r="G1730" s="2">
        <f t="shared" si="211"/>
        <v>1.4221999999999995</v>
      </c>
      <c r="H1730" s="2">
        <f t="shared" si="207"/>
        <v>1.4899000000000024</v>
      </c>
      <c r="I1730" s="2">
        <f t="array" ref="I1730">SUMPRODUCT(B1714:B1733, (ROW(B1714:B1733)-ROW(B1714)+1)) / (20*21/2)</f>
        <v>1.4684761904761903</v>
      </c>
      <c r="J1730" s="2">
        <f t="shared" si="210"/>
        <v>1.4647955678137756</v>
      </c>
      <c r="K1730" s="2">
        <f t="shared" si="212"/>
        <v>1.4500292867121756</v>
      </c>
    </row>
    <row r="1731" spans="1:11" ht="13.5" x14ac:dyDescent="0.25">
      <c r="A1731" s="3">
        <f>TITRES_STAT!B1734</f>
        <v>44536</v>
      </c>
      <c r="B1731" s="6">
        <f>TITRES_STAT!D1734</f>
        <v>1.45</v>
      </c>
      <c r="C1731" s="2">
        <f t="shared" si="205"/>
        <v>5.0000000000000044E-2</v>
      </c>
      <c r="D1731" s="2">
        <f t="shared" si="206"/>
        <v>1.4520000000000002</v>
      </c>
      <c r="E1731" s="2">
        <f t="shared" si="208"/>
        <v>1.476</v>
      </c>
      <c r="F1731" s="2">
        <f t="shared" si="209"/>
        <v>1.4774999999999996</v>
      </c>
      <c r="G1731" s="2">
        <f t="shared" si="211"/>
        <v>1.4225999999999996</v>
      </c>
      <c r="H1731" s="2">
        <f t="shared" si="207"/>
        <v>1.4891500000000022</v>
      </c>
      <c r="I1731" s="2">
        <f t="array" ref="I1731">SUMPRODUCT(B1715:B1734, (ROW(B1715:B1734)-ROW(B1715)+1)) / (20*21/2)</f>
        <v>1.466047619047619</v>
      </c>
      <c r="J1731" s="2">
        <f t="shared" si="210"/>
        <v>1.4633864661172256</v>
      </c>
      <c r="K1731" s="2">
        <f t="shared" si="212"/>
        <v>1.4500281382136588</v>
      </c>
    </row>
    <row r="1732" spans="1:11" ht="13.5" x14ac:dyDescent="0.25">
      <c r="A1732" s="3">
        <f>TITRES_STAT!B1735</f>
        <v>44537</v>
      </c>
      <c r="B1732" s="6">
        <f>TITRES_STAT!D1735</f>
        <v>1.45</v>
      </c>
      <c r="C1732" s="2">
        <f t="shared" ref="C1732:C1795" si="213">B1732-B1731</f>
        <v>0</v>
      </c>
      <c r="D1732" s="2">
        <f t="shared" si="206"/>
        <v>1.4440000000000002</v>
      </c>
      <c r="E1732" s="2">
        <f t="shared" si="208"/>
        <v>1.4709999999999999</v>
      </c>
      <c r="F1732" s="2">
        <f t="shared" si="209"/>
        <v>1.4764999999999997</v>
      </c>
      <c r="G1732" s="2">
        <f t="shared" si="211"/>
        <v>1.4229999999999998</v>
      </c>
      <c r="H1732" s="2">
        <f t="shared" si="207"/>
        <v>1.4886000000000024</v>
      </c>
      <c r="I1732" s="2">
        <f t="array" ref="I1732">SUMPRODUCT(B1716:B1735, (ROW(B1716:B1735)-ROW(B1716)+1)) / (20*21/2)</f>
        <v>1.4637142857142857</v>
      </c>
      <c r="J1732" s="2">
        <f t="shared" si="210"/>
        <v>1.4621115645822516</v>
      </c>
      <c r="K1732" s="2">
        <f t="shared" si="212"/>
        <v>1.4500270347542996</v>
      </c>
    </row>
    <row r="1733" spans="1:11" ht="13.5" x14ac:dyDescent="0.25">
      <c r="A1733" s="3">
        <f>TITRES_STAT!B1736</f>
        <v>44538</v>
      </c>
      <c r="B1733" s="6">
        <f>TITRES_STAT!D1736</f>
        <v>1.45</v>
      </c>
      <c r="C1733" s="2">
        <f t="shared" si="213"/>
        <v>0</v>
      </c>
      <c r="D1733" s="2">
        <f t="shared" si="206"/>
        <v>1.4360000000000002</v>
      </c>
      <c r="E1733" s="2">
        <f t="shared" si="208"/>
        <v>1.4659999999999997</v>
      </c>
      <c r="F1733" s="2">
        <f t="shared" si="209"/>
        <v>1.4754999999999998</v>
      </c>
      <c r="G1733" s="2">
        <f t="shared" si="211"/>
        <v>1.4233999999999998</v>
      </c>
      <c r="H1733" s="2">
        <f t="shared" si="207"/>
        <v>1.4884000000000024</v>
      </c>
      <c r="I1733" s="2">
        <f t="array" ref="I1733">SUMPRODUCT(B1717:B1736, (ROW(B1717:B1736)-ROW(B1717)+1)) / (20*21/2)</f>
        <v>1.4614761904761904</v>
      </c>
      <c r="J1733" s="2">
        <f t="shared" si="210"/>
        <v>1.4609580822410848</v>
      </c>
      <c r="K1733" s="2">
        <f t="shared" si="212"/>
        <v>1.4500259745678565</v>
      </c>
    </row>
    <row r="1734" spans="1:11" ht="13.5" x14ac:dyDescent="0.25">
      <c r="A1734" s="3">
        <f>TITRES_STAT!B1737</f>
        <v>44539</v>
      </c>
      <c r="B1734" s="6">
        <f>TITRES_STAT!D1737</f>
        <v>1.45</v>
      </c>
      <c r="C1734" s="2">
        <f t="shared" si="213"/>
        <v>0</v>
      </c>
      <c r="D1734" s="2">
        <f t="shared" ref="D1734:D1797" si="214">AVERAGE(B1730:B1734)</f>
        <v>1.44</v>
      </c>
      <c r="E1734" s="2">
        <f t="shared" si="208"/>
        <v>1.4609999999999999</v>
      </c>
      <c r="F1734" s="2">
        <f t="shared" si="209"/>
        <v>1.4744999999999995</v>
      </c>
      <c r="G1734" s="2">
        <f t="shared" si="211"/>
        <v>1.4238</v>
      </c>
      <c r="H1734" s="2">
        <f t="shared" si="207"/>
        <v>1.4885000000000026</v>
      </c>
      <c r="I1734" s="2">
        <f t="array" ref="I1734">SUMPRODUCT(B1718:B1737, (ROW(B1718:B1737)-ROW(B1718)+1)) / (20*21/2)</f>
        <v>1.4596190476190476</v>
      </c>
      <c r="J1734" s="2">
        <f t="shared" si="210"/>
        <v>1.4599144553609815</v>
      </c>
      <c r="K1734" s="2">
        <f t="shared" si="212"/>
        <v>1.4500249559573524</v>
      </c>
    </row>
    <row r="1735" spans="1:11" ht="13.5" x14ac:dyDescent="0.25">
      <c r="A1735" s="3">
        <f>TITRES_STAT!B1738</f>
        <v>44540</v>
      </c>
      <c r="B1735" s="6">
        <f>TITRES_STAT!D1738</f>
        <v>1.45</v>
      </c>
      <c r="C1735" s="2">
        <f t="shared" si="213"/>
        <v>0</v>
      </c>
      <c r="D1735" s="2">
        <f t="shared" si="214"/>
        <v>1.45</v>
      </c>
      <c r="E1735" s="2">
        <f t="shared" si="208"/>
        <v>1.4559999999999997</v>
      </c>
      <c r="F1735" s="2">
        <f t="shared" si="209"/>
        <v>1.4734999999999996</v>
      </c>
      <c r="G1735" s="2">
        <f t="shared" si="211"/>
        <v>1.4254</v>
      </c>
      <c r="H1735" s="2">
        <f t="shared" si="207"/>
        <v>1.4886000000000024</v>
      </c>
      <c r="I1735" s="2">
        <f t="array" ref="I1735">SUMPRODUCT(B1719:B1738, (ROW(B1719:B1738)-ROW(B1719)+1)) / (20*21/2)</f>
        <v>1.458</v>
      </c>
      <c r="J1735" s="2">
        <f t="shared" si="210"/>
        <v>1.4589702215170786</v>
      </c>
      <c r="K1735" s="2">
        <f t="shared" si="212"/>
        <v>1.4500239772923582</v>
      </c>
    </row>
    <row r="1736" spans="1:11" ht="13.5" x14ac:dyDescent="0.25">
      <c r="A1736" s="3">
        <f>TITRES_STAT!B1739</f>
        <v>44543</v>
      </c>
      <c r="B1736" s="6">
        <f>TITRES_STAT!D1739</f>
        <v>1.45</v>
      </c>
      <c r="C1736" s="2">
        <f t="shared" si="213"/>
        <v>0</v>
      </c>
      <c r="D1736" s="2">
        <f t="shared" si="214"/>
        <v>1.45</v>
      </c>
      <c r="E1736" s="2">
        <f t="shared" si="208"/>
        <v>1.4509999999999998</v>
      </c>
      <c r="F1736" s="2">
        <f t="shared" si="209"/>
        <v>1.4694999999999996</v>
      </c>
      <c r="G1736" s="2">
        <f t="shared" si="211"/>
        <v>1.4269999999999998</v>
      </c>
      <c r="H1736" s="2">
        <f t="shared" si="207"/>
        <v>1.4887000000000021</v>
      </c>
      <c r="I1736" s="2">
        <f t="array" ref="I1736">SUMPRODUCT(B1720:B1739, (ROW(B1720:B1739)-ROW(B1720)+1)) / (20*21/2)</f>
        <v>1.4563333333333333</v>
      </c>
      <c r="J1736" s="2">
        <f t="shared" si="210"/>
        <v>1.4581159147059282</v>
      </c>
      <c r="K1736" s="2">
        <f t="shared" si="212"/>
        <v>1.4500230370063834</v>
      </c>
    </row>
    <row r="1737" spans="1:11" ht="13.5" x14ac:dyDescent="0.25">
      <c r="A1737" s="3">
        <f>TITRES_STAT!B1740</f>
        <v>44544</v>
      </c>
      <c r="B1737" s="6">
        <f>TITRES_STAT!D1740</f>
        <v>1.45</v>
      </c>
      <c r="C1737" s="2">
        <f t="shared" si="213"/>
        <v>0</v>
      </c>
      <c r="D1737" s="2">
        <f t="shared" si="214"/>
        <v>1.45</v>
      </c>
      <c r="E1737" s="2">
        <f t="shared" si="208"/>
        <v>1.4469999999999996</v>
      </c>
      <c r="F1737" s="2">
        <f t="shared" si="209"/>
        <v>1.4669999999999996</v>
      </c>
      <c r="G1737" s="2">
        <f t="shared" si="211"/>
        <v>1.4286000000000001</v>
      </c>
      <c r="H1737" s="2">
        <f t="shared" si="207"/>
        <v>1.4891000000000016</v>
      </c>
      <c r="I1737" s="2">
        <f t="array" ref="I1737">SUMPRODUCT(B1721:B1740, (ROW(B1721:B1740)-ROW(B1721)+1)) / (20*21/2)</f>
        <v>1.4546190476190475</v>
      </c>
      <c r="J1737" s="2">
        <f t="shared" si="210"/>
        <v>1.4573429704482206</v>
      </c>
      <c r="K1737" s="2">
        <f t="shared" si="212"/>
        <v>1.4500221335943684</v>
      </c>
    </row>
    <row r="1738" spans="1:11" ht="13.5" x14ac:dyDescent="0.25">
      <c r="A1738" s="3">
        <f>TITRES_STAT!B1741</f>
        <v>44545</v>
      </c>
      <c r="B1738" s="6">
        <f>TITRES_STAT!D1741</f>
        <v>1.45</v>
      </c>
      <c r="C1738" s="2">
        <f t="shared" si="213"/>
        <v>0</v>
      </c>
      <c r="D1738" s="2">
        <f t="shared" si="214"/>
        <v>1.45</v>
      </c>
      <c r="E1738" s="2">
        <f t="shared" si="208"/>
        <v>1.4429999999999998</v>
      </c>
      <c r="F1738" s="2">
        <f t="shared" si="209"/>
        <v>1.4674999999999998</v>
      </c>
      <c r="G1738" s="2">
        <f t="shared" si="211"/>
        <v>1.4310000000000003</v>
      </c>
      <c r="H1738" s="2">
        <f t="shared" ref="H1738:H1801" si="215">AVERAGE(B1539:B1738)</f>
        <v>1.4893000000000014</v>
      </c>
      <c r="I1738" s="2">
        <f t="array" ref="I1738">SUMPRODUCT(B1722:B1741, (ROW(B1722:B1741)-ROW(B1722)+1)) / (20*21/2)</f>
        <v>1.4531428571428571</v>
      </c>
      <c r="J1738" s="2">
        <f t="shared" si="210"/>
        <v>1.4566436399293423</v>
      </c>
      <c r="K1738" s="2">
        <f t="shared" si="212"/>
        <v>1.4500212656102756</v>
      </c>
    </row>
    <row r="1739" spans="1:11" ht="13.5" x14ac:dyDescent="0.25">
      <c r="A1739" s="3">
        <f>TITRES_STAT!B1742</f>
        <v>44546</v>
      </c>
      <c r="B1739" s="6">
        <f>TITRES_STAT!D1742</f>
        <v>1.45</v>
      </c>
      <c r="C1739" s="2">
        <f t="shared" si="213"/>
        <v>0</v>
      </c>
      <c r="D1739" s="2">
        <f t="shared" si="214"/>
        <v>1.45</v>
      </c>
      <c r="E1739" s="2">
        <f t="shared" si="208"/>
        <v>1.4449999999999998</v>
      </c>
      <c r="F1739" s="2">
        <f t="shared" si="209"/>
        <v>1.4679999999999995</v>
      </c>
      <c r="G1739" s="2">
        <f t="shared" si="211"/>
        <v>1.4334000000000002</v>
      </c>
      <c r="H1739" s="2">
        <f t="shared" si="215"/>
        <v>1.4894000000000014</v>
      </c>
      <c r="I1739" s="2">
        <f t="array" ref="I1739">SUMPRODUCT(B1723:B1742, (ROW(B1723:B1742)-ROW(B1723)+1)) / (20*21/2)</f>
        <v>1.4519047619047618</v>
      </c>
      <c r="J1739" s="2">
        <f t="shared" si="210"/>
        <v>1.456010912317024</v>
      </c>
      <c r="K1739" s="2">
        <f t="shared" si="212"/>
        <v>1.4500204316647747</v>
      </c>
    </row>
    <row r="1740" spans="1:11" ht="13.5" x14ac:dyDescent="0.25">
      <c r="A1740" s="3">
        <f>TITRES_STAT!B1743</f>
        <v>44550</v>
      </c>
      <c r="B1740" s="6">
        <f>TITRES_STAT!D1743</f>
        <v>1.45</v>
      </c>
      <c r="C1740" s="2">
        <f t="shared" si="213"/>
        <v>0</v>
      </c>
      <c r="D1740" s="2">
        <f t="shared" si="214"/>
        <v>1.45</v>
      </c>
      <c r="E1740" s="2">
        <f t="shared" ref="E1740:E1803" si="216">AVERAGE(B1731:B1740)</f>
        <v>1.4499999999999997</v>
      </c>
      <c r="F1740" s="2">
        <f t="shared" si="209"/>
        <v>1.4654999999999998</v>
      </c>
      <c r="G1740" s="2">
        <f t="shared" si="211"/>
        <v>1.4358000000000004</v>
      </c>
      <c r="H1740" s="2">
        <f t="shared" si="215"/>
        <v>1.4894000000000012</v>
      </c>
      <c r="I1740" s="2">
        <f t="array" ref="I1740">SUMPRODUCT(B1724:B1743, (ROW(B1724:B1743)-ROW(B1724)+1)) / (20*21/2)</f>
        <v>1.4509047619047619</v>
      </c>
      <c r="J1740" s="2">
        <f t="shared" si="210"/>
        <v>1.4554384444773074</v>
      </c>
      <c r="K1740" s="2">
        <f t="shared" si="212"/>
        <v>1.4500196304230188</v>
      </c>
    </row>
    <row r="1741" spans="1:11" ht="13.5" x14ac:dyDescent="0.25">
      <c r="A1741" s="3">
        <f>TITRES_STAT!B1744</f>
        <v>44551</v>
      </c>
      <c r="B1741" s="6">
        <f>TITRES_STAT!D1744</f>
        <v>1.45</v>
      </c>
      <c r="C1741" s="2">
        <f t="shared" si="213"/>
        <v>0</v>
      </c>
      <c r="D1741" s="2">
        <f t="shared" si="214"/>
        <v>1.45</v>
      </c>
      <c r="E1741" s="2">
        <f t="shared" si="216"/>
        <v>1.4499999999999997</v>
      </c>
      <c r="F1741" s="2">
        <f t="shared" si="209"/>
        <v>1.4629999999999996</v>
      </c>
      <c r="G1741" s="2">
        <f t="shared" si="211"/>
        <v>1.4382000000000006</v>
      </c>
      <c r="H1741" s="2">
        <f t="shared" si="215"/>
        <v>1.489200000000001</v>
      </c>
      <c r="I1741" s="2">
        <f t="array" ref="I1741">SUMPRODUCT(B1725:B1744, (ROW(B1725:B1744)-ROW(B1725)+1)) / (20*21/2)</f>
        <v>1.450142857142857</v>
      </c>
      <c r="J1741" s="2">
        <f t="shared" si="210"/>
        <v>1.4549204973842305</v>
      </c>
      <c r="K1741" s="2">
        <f t="shared" si="212"/>
        <v>1.4500188606025084</v>
      </c>
    </row>
    <row r="1742" spans="1:11" ht="13.5" x14ac:dyDescent="0.25">
      <c r="A1742" s="3">
        <f>TITRES_STAT!B1745</f>
        <v>44552</v>
      </c>
      <c r="B1742" s="6">
        <f>TITRES_STAT!D1745</f>
        <v>1.45</v>
      </c>
      <c r="C1742" s="2">
        <f t="shared" si="213"/>
        <v>0</v>
      </c>
      <c r="D1742" s="2">
        <f t="shared" si="214"/>
        <v>1.45</v>
      </c>
      <c r="E1742" s="2">
        <f t="shared" si="216"/>
        <v>1.4499999999999997</v>
      </c>
      <c r="F1742" s="2">
        <f t="shared" si="209"/>
        <v>1.4604999999999997</v>
      </c>
      <c r="G1742" s="2">
        <f t="shared" si="211"/>
        <v>1.4406000000000003</v>
      </c>
      <c r="H1742" s="2">
        <f t="shared" si="215"/>
        <v>1.4890500000000007</v>
      </c>
      <c r="I1742" s="2">
        <f t="array" ref="I1742">SUMPRODUCT(B1726:B1745, (ROW(B1726:B1745)-ROW(B1726)+1)) / (20*21/2)</f>
        <v>1.443904761904762</v>
      </c>
      <c r="J1742" s="2">
        <f t="shared" si="210"/>
        <v>1.4544518785857323</v>
      </c>
      <c r="K1742" s="2">
        <f t="shared" si="212"/>
        <v>1.4500181209710374</v>
      </c>
    </row>
    <row r="1743" spans="1:11" ht="13.5" x14ac:dyDescent="0.25">
      <c r="A1743" s="3">
        <f>TITRES_STAT!B1746</f>
        <v>44553</v>
      </c>
      <c r="B1743" s="6">
        <f>TITRES_STAT!D1746</f>
        <v>1.45</v>
      </c>
      <c r="C1743" s="2">
        <f t="shared" si="213"/>
        <v>0</v>
      </c>
      <c r="D1743" s="2">
        <f t="shared" si="214"/>
        <v>1.45</v>
      </c>
      <c r="E1743" s="2">
        <f t="shared" si="216"/>
        <v>1.4499999999999997</v>
      </c>
      <c r="F1743" s="2">
        <f t="shared" si="209"/>
        <v>1.4579999999999997</v>
      </c>
      <c r="G1743" s="2">
        <f t="shared" si="211"/>
        <v>1.4430000000000005</v>
      </c>
      <c r="H1743" s="2">
        <f t="shared" si="215"/>
        <v>1.4889000000000003</v>
      </c>
      <c r="I1743" s="2">
        <f t="array" ref="I1743">SUMPRODUCT(B1727:B1746, (ROW(B1727:B1746)-ROW(B1727)+1)) / (20*21/2)</f>
        <v>1.443904761904762</v>
      </c>
      <c r="J1743" s="2">
        <f t="shared" si="210"/>
        <v>1.4540278901489958</v>
      </c>
      <c r="K1743" s="2">
        <f t="shared" si="212"/>
        <v>1.4500174103447223</v>
      </c>
    </row>
    <row r="1744" spans="1:11" ht="13.5" x14ac:dyDescent="0.25">
      <c r="A1744" s="3">
        <f>TITRES_STAT!B1747</f>
        <v>44554</v>
      </c>
      <c r="B1744" s="6">
        <f>TITRES_STAT!D1747</f>
        <v>1.45</v>
      </c>
      <c r="C1744" s="2">
        <f t="shared" si="213"/>
        <v>0</v>
      </c>
      <c r="D1744" s="2">
        <f t="shared" si="214"/>
        <v>1.45</v>
      </c>
      <c r="E1744" s="2">
        <f t="shared" si="216"/>
        <v>1.4499999999999997</v>
      </c>
      <c r="F1744" s="2">
        <f t="shared" si="209"/>
        <v>1.4554999999999996</v>
      </c>
      <c r="G1744" s="2">
        <f t="shared" si="211"/>
        <v>1.4454000000000005</v>
      </c>
      <c r="H1744" s="2">
        <f t="shared" si="215"/>
        <v>1.4885000000000006</v>
      </c>
      <c r="I1744" s="2">
        <f t="array" ref="I1744">SUMPRODUCT(B1728:B1747, (ROW(B1728:B1747)-ROW(B1728)+1)) / (20*21/2)</f>
        <v>1.444142857142857</v>
      </c>
      <c r="J1744" s="2">
        <f t="shared" si="210"/>
        <v>1.4536442815633772</v>
      </c>
      <c r="K1744" s="2">
        <f t="shared" si="212"/>
        <v>1.4500167275861058</v>
      </c>
    </row>
    <row r="1745" spans="1:11" ht="13.5" x14ac:dyDescent="0.25">
      <c r="A1745" s="3">
        <f>TITRES_STAT!B1748</f>
        <v>44557</v>
      </c>
      <c r="B1745" s="6">
        <f>TITRES_STAT!D1748</f>
        <v>1.39</v>
      </c>
      <c r="C1745" s="2">
        <f t="shared" si="213"/>
        <v>-6.0000000000000053E-2</v>
      </c>
      <c r="D1745" s="2">
        <f t="shared" si="214"/>
        <v>1.4379999999999999</v>
      </c>
      <c r="E1745" s="2">
        <f t="shared" si="216"/>
        <v>1.4439999999999997</v>
      </c>
      <c r="F1745" s="2">
        <f t="shared" si="209"/>
        <v>1.4499999999999997</v>
      </c>
      <c r="G1745" s="2">
        <f t="shared" si="211"/>
        <v>1.4466000000000006</v>
      </c>
      <c r="H1745" s="2">
        <f t="shared" si="215"/>
        <v>1.4878000000000007</v>
      </c>
      <c r="I1745" s="2">
        <f t="array" ref="I1745">SUMPRODUCT(B1729:B1748, (ROW(B1729:B1748)-ROW(B1729)+1)) / (20*21/2)</f>
        <v>1.4445714285714284</v>
      </c>
      <c r="J1745" s="2">
        <f t="shared" si="210"/>
        <v>1.447582921414484</v>
      </c>
      <c r="K1745" s="2">
        <f t="shared" si="212"/>
        <v>1.4476631304258663</v>
      </c>
    </row>
    <row r="1746" spans="1:11" ht="13.5" x14ac:dyDescent="0.25">
      <c r="A1746" s="3">
        <f>TITRES_STAT!B1749</f>
        <v>44558</v>
      </c>
      <c r="B1746" s="6">
        <f>TITRES_STAT!D1749</f>
        <v>1.45</v>
      </c>
      <c r="C1746" s="2">
        <f t="shared" si="213"/>
        <v>6.0000000000000053E-2</v>
      </c>
      <c r="D1746" s="2">
        <f t="shared" si="214"/>
        <v>1.4379999999999999</v>
      </c>
      <c r="E1746" s="2">
        <f t="shared" si="216"/>
        <v>1.4439999999999997</v>
      </c>
      <c r="F1746" s="2">
        <f t="shared" si="209"/>
        <v>1.4474999999999996</v>
      </c>
      <c r="G1746" s="2">
        <f t="shared" si="211"/>
        <v>1.4488000000000008</v>
      </c>
      <c r="H1746" s="2">
        <f t="shared" si="215"/>
        <v>1.4872000000000003</v>
      </c>
      <c r="I1746" s="2">
        <f t="array" ref="I1746">SUMPRODUCT(B1730:B1749, (ROW(B1730:B1749)-ROW(B1730)+1)) / (20*21/2)</f>
        <v>1.4451904761904761</v>
      </c>
      <c r="J1746" s="2">
        <f t="shared" si="210"/>
        <v>1.4478131193750092</v>
      </c>
      <c r="K1746" s="2">
        <f t="shared" si="212"/>
        <v>1.44775477236995</v>
      </c>
    </row>
    <row r="1747" spans="1:11" ht="13.5" x14ac:dyDescent="0.25">
      <c r="A1747" s="3">
        <f>TITRES_STAT!B1750</f>
        <v>44559</v>
      </c>
      <c r="B1747" s="6">
        <f>TITRES_STAT!D1750</f>
        <v>1.45</v>
      </c>
      <c r="C1747" s="2">
        <f t="shared" si="213"/>
        <v>0</v>
      </c>
      <c r="D1747" s="2">
        <f t="shared" si="214"/>
        <v>1.4380000000000002</v>
      </c>
      <c r="E1747" s="2">
        <f t="shared" si="216"/>
        <v>1.4439999999999997</v>
      </c>
      <c r="F1747" s="2">
        <f t="shared" si="209"/>
        <v>1.4454999999999996</v>
      </c>
      <c r="G1747" s="2">
        <f t="shared" si="211"/>
        <v>1.4510000000000007</v>
      </c>
      <c r="H1747" s="2">
        <f t="shared" si="215"/>
        <v>1.4866000000000001</v>
      </c>
      <c r="I1747" s="2">
        <f t="array" ref="I1747">SUMPRODUCT(B1731:B1750, (ROW(B1731:B1750)-ROW(B1731)+1)) / (20*21/2)</f>
        <v>1.4504761904761903</v>
      </c>
      <c r="J1747" s="2">
        <f t="shared" si="210"/>
        <v>1.4480213937202464</v>
      </c>
      <c r="K1747" s="2">
        <f t="shared" si="212"/>
        <v>1.4478428205123048</v>
      </c>
    </row>
    <row r="1748" spans="1:11" ht="13.5" x14ac:dyDescent="0.25">
      <c r="A1748" s="3">
        <f>TITRES_STAT!B1751</f>
        <v>44560</v>
      </c>
      <c r="B1748" s="6">
        <f>TITRES_STAT!D1751</f>
        <v>1.45</v>
      </c>
      <c r="C1748" s="2">
        <f t="shared" si="213"/>
        <v>0</v>
      </c>
      <c r="D1748" s="2">
        <f t="shared" si="214"/>
        <v>1.4380000000000002</v>
      </c>
      <c r="E1748" s="2">
        <f t="shared" si="216"/>
        <v>1.4439999999999997</v>
      </c>
      <c r="F1748" s="2">
        <f t="shared" ref="F1748:F1811" si="217">AVERAGE(B1729:B1748)</f>
        <v>1.4434999999999998</v>
      </c>
      <c r="G1748" s="2">
        <f t="shared" si="211"/>
        <v>1.4520000000000011</v>
      </c>
      <c r="H1748" s="2">
        <f t="shared" si="215"/>
        <v>1.486</v>
      </c>
      <c r="I1748" s="2">
        <f t="array" ref="I1748">SUMPRODUCT(B1732:B1751, (ROW(B1732:B1751)-ROW(B1732)+1)) / (20*21/2)</f>
        <v>1.4552857142857143</v>
      </c>
      <c r="J1748" s="2">
        <f t="shared" si="210"/>
        <v>1.4482098324135562</v>
      </c>
      <c r="K1748" s="2">
        <f t="shared" si="212"/>
        <v>1.4479274157863322</v>
      </c>
    </row>
    <row r="1749" spans="1:11" ht="13.5" x14ac:dyDescent="0.25">
      <c r="A1749" s="3">
        <f>TITRES_STAT!B1752</f>
        <v>44561</v>
      </c>
      <c r="B1749" s="6">
        <f>TITRES_STAT!D1752</f>
        <v>1.45</v>
      </c>
      <c r="C1749" s="2">
        <f t="shared" si="213"/>
        <v>0</v>
      </c>
      <c r="D1749" s="2">
        <f t="shared" si="214"/>
        <v>1.4380000000000002</v>
      </c>
      <c r="E1749" s="2">
        <f t="shared" si="216"/>
        <v>1.4439999999999997</v>
      </c>
      <c r="F1749" s="2">
        <f t="shared" si="217"/>
        <v>1.4444999999999997</v>
      </c>
      <c r="G1749" s="2">
        <f t="shared" si="211"/>
        <v>1.453000000000001</v>
      </c>
      <c r="H1749" s="2">
        <f t="shared" si="215"/>
        <v>1.4853999999999998</v>
      </c>
      <c r="I1749" s="2">
        <f t="array" ref="I1749">SUMPRODUCT(B1733:B1752, (ROW(B1733:B1752)-ROW(B1733)+1)) / (20*21/2)</f>
        <v>1.4598571428571427</v>
      </c>
      <c r="J1749" s="2">
        <f t="shared" ref="J1749:J1812" si="218">$J$4*B1749+J1748*(1-$J$4)</f>
        <v>1.448380324564646</v>
      </c>
      <c r="K1749" s="2">
        <f t="shared" si="212"/>
        <v>1.4480086935986329</v>
      </c>
    </row>
    <row r="1750" spans="1:11" ht="13.5" x14ac:dyDescent="0.25">
      <c r="A1750" s="3">
        <f>TITRES_STAT!B1753</f>
        <v>44564</v>
      </c>
      <c r="B1750" s="6">
        <f>TITRES_STAT!D1753</f>
        <v>1.5</v>
      </c>
      <c r="C1750" s="2">
        <f t="shared" si="213"/>
        <v>5.0000000000000044E-2</v>
      </c>
      <c r="D1750" s="2">
        <f t="shared" si="214"/>
        <v>1.46</v>
      </c>
      <c r="E1750" s="2">
        <f t="shared" si="216"/>
        <v>1.4489999999999996</v>
      </c>
      <c r="F1750" s="2">
        <f t="shared" si="217"/>
        <v>1.4494999999999996</v>
      </c>
      <c r="G1750" s="2">
        <f t="shared" si="211"/>
        <v>1.4550000000000012</v>
      </c>
      <c r="H1750" s="2">
        <f t="shared" si="215"/>
        <v>1.4850499999999998</v>
      </c>
      <c r="I1750" s="2">
        <f t="array" ref="I1750">SUMPRODUCT(B1734:B1753, (ROW(B1734:B1753)-ROW(B1734)+1)) / (20*21/2)</f>
        <v>1.4632380952380954</v>
      </c>
      <c r="J1750" s="2">
        <f t="shared" si="218"/>
        <v>1.4532964841299179</v>
      </c>
      <c r="K1750" s="2">
        <f t="shared" si="212"/>
        <v>1.4500475683594709</v>
      </c>
    </row>
    <row r="1751" spans="1:11" ht="13.5" x14ac:dyDescent="0.25">
      <c r="A1751" s="3">
        <f>TITRES_STAT!B1754</f>
        <v>44565</v>
      </c>
      <c r="B1751" s="6">
        <f>TITRES_STAT!D1754</f>
        <v>1.5</v>
      </c>
      <c r="C1751" s="2">
        <f t="shared" si="213"/>
        <v>0</v>
      </c>
      <c r="D1751" s="2">
        <f t="shared" si="214"/>
        <v>1.47</v>
      </c>
      <c r="E1751" s="2">
        <f t="shared" si="216"/>
        <v>1.4539999999999997</v>
      </c>
      <c r="F1751" s="2">
        <f t="shared" si="217"/>
        <v>1.4519999999999995</v>
      </c>
      <c r="G1751" s="2">
        <f t="shared" si="211"/>
        <v>1.457000000000001</v>
      </c>
      <c r="H1751" s="2">
        <f t="shared" si="215"/>
        <v>1.4846999999999999</v>
      </c>
      <c r="I1751" s="2">
        <f t="array" ref="I1751">SUMPRODUCT(B1735:B1754, (ROW(B1735:B1754)-ROW(B1735)+1)) / (20*21/2)</f>
        <v>1.4664285714285714</v>
      </c>
      <c r="J1751" s="2">
        <f t="shared" si="218"/>
        <v>1.4577444380223066</v>
      </c>
      <c r="K1751" s="2">
        <f t="shared" si="212"/>
        <v>1.4520064872473348</v>
      </c>
    </row>
    <row r="1752" spans="1:11" ht="13.5" x14ac:dyDescent="0.25">
      <c r="A1752" s="3">
        <f>TITRES_STAT!B1755</f>
        <v>44566</v>
      </c>
      <c r="B1752" s="6">
        <f>TITRES_STAT!D1755</f>
        <v>1.5</v>
      </c>
      <c r="C1752" s="2">
        <f t="shared" si="213"/>
        <v>0</v>
      </c>
      <c r="D1752" s="2">
        <f t="shared" si="214"/>
        <v>1.48</v>
      </c>
      <c r="E1752" s="2">
        <f t="shared" si="216"/>
        <v>1.4590000000000001</v>
      </c>
      <c r="F1752" s="2">
        <f t="shared" si="217"/>
        <v>1.4544999999999997</v>
      </c>
      <c r="G1752" s="2">
        <f t="shared" si="211"/>
        <v>1.4590000000000012</v>
      </c>
      <c r="H1752" s="2">
        <f t="shared" si="215"/>
        <v>1.4843500000000001</v>
      </c>
      <c r="I1752" s="2">
        <f t="array" ref="I1752">SUMPRODUCT(B1736:B1755, (ROW(B1736:B1755)-ROW(B1736)+1)) / (20*21/2)</f>
        <v>1.4694285714285713</v>
      </c>
      <c r="J1752" s="2">
        <f t="shared" si="218"/>
        <v>1.4617687772582773</v>
      </c>
      <c r="K1752" s="2">
        <f t="shared" si="212"/>
        <v>1.453888585786655</v>
      </c>
    </row>
    <row r="1753" spans="1:11" ht="13.5" x14ac:dyDescent="0.25">
      <c r="A1753" s="3">
        <f>TITRES_STAT!B1756</f>
        <v>44567</v>
      </c>
      <c r="B1753" s="6">
        <f>TITRES_STAT!D1756</f>
        <v>1.49</v>
      </c>
      <c r="C1753" s="2">
        <f t="shared" si="213"/>
        <v>-1.0000000000000009E-2</v>
      </c>
      <c r="D1753" s="2">
        <f t="shared" si="214"/>
        <v>1.488</v>
      </c>
      <c r="E1753" s="2">
        <f t="shared" si="216"/>
        <v>1.4630000000000001</v>
      </c>
      <c r="F1753" s="2">
        <f t="shared" si="217"/>
        <v>1.4564999999999997</v>
      </c>
      <c r="G1753" s="2">
        <f t="shared" si="211"/>
        <v>1.4602000000000011</v>
      </c>
      <c r="H1753" s="2">
        <f t="shared" si="215"/>
        <v>1.4839500000000001</v>
      </c>
      <c r="I1753" s="2">
        <f t="array" ref="I1753">SUMPRODUCT(B1737:B1756, (ROW(B1737:B1756)-ROW(B1737)+1)) / (20*21/2)</f>
        <v>1.4731904761904762</v>
      </c>
      <c r="J1753" s="2">
        <f t="shared" si="218"/>
        <v>1.4644574651384414</v>
      </c>
      <c r="K1753" s="2">
        <f t="shared" si="212"/>
        <v>1.4553047196773745</v>
      </c>
    </row>
    <row r="1754" spans="1:11" ht="13.5" x14ac:dyDescent="0.25">
      <c r="A1754" s="3">
        <f>TITRES_STAT!B1757</f>
        <v>44568</v>
      </c>
      <c r="B1754" s="6">
        <f>TITRES_STAT!D1757</f>
        <v>1.49</v>
      </c>
      <c r="C1754" s="2">
        <f t="shared" si="213"/>
        <v>0</v>
      </c>
      <c r="D1754" s="2">
        <f t="shared" si="214"/>
        <v>1.496</v>
      </c>
      <c r="E1754" s="2">
        <f t="shared" si="216"/>
        <v>1.4670000000000001</v>
      </c>
      <c r="F1754" s="2">
        <f t="shared" si="217"/>
        <v>1.4584999999999995</v>
      </c>
      <c r="G1754" s="2">
        <f t="shared" si="211"/>
        <v>1.4620000000000011</v>
      </c>
      <c r="H1754" s="2">
        <f t="shared" si="215"/>
        <v>1.48325</v>
      </c>
      <c r="I1754" s="2">
        <f t="array" ref="I1754">SUMPRODUCT(B1738:B1757, (ROW(B1738:B1757)-ROW(B1738)+1)) / (20*21/2)</f>
        <v>1.4767142857142859</v>
      </c>
      <c r="J1754" s="2">
        <f t="shared" si="218"/>
        <v>1.466890087506209</v>
      </c>
      <c r="K1754" s="2">
        <f t="shared" si="212"/>
        <v>1.4566653189057128</v>
      </c>
    </row>
    <row r="1755" spans="1:11" ht="13.5" x14ac:dyDescent="0.25">
      <c r="A1755" s="3">
        <f>TITRES_STAT!B1758</f>
        <v>44571</v>
      </c>
      <c r="B1755" s="6">
        <f>TITRES_STAT!D1758</f>
        <v>1.49</v>
      </c>
      <c r="C1755" s="2">
        <f t="shared" si="213"/>
        <v>0</v>
      </c>
      <c r="D1755" s="2">
        <f t="shared" si="214"/>
        <v>1.4940000000000002</v>
      </c>
      <c r="E1755" s="2">
        <f t="shared" si="216"/>
        <v>1.4770000000000001</v>
      </c>
      <c r="F1755" s="2">
        <f t="shared" si="217"/>
        <v>1.4604999999999995</v>
      </c>
      <c r="G1755" s="2">
        <f t="shared" si="211"/>
        <v>1.4638000000000009</v>
      </c>
      <c r="H1755" s="2">
        <f t="shared" si="215"/>
        <v>1.4823500000000001</v>
      </c>
      <c r="I1755" s="2">
        <f t="array" ref="I1755">SUMPRODUCT(B1739:B1758, (ROW(B1739:B1758)-ROW(B1739)+1)) / (20*21/2)</f>
        <v>1.48</v>
      </c>
      <c r="J1755" s="2">
        <f t="shared" si="218"/>
        <v>1.4690910315532368</v>
      </c>
      <c r="K1755" s="2">
        <f t="shared" si="212"/>
        <v>1.4579725613015673</v>
      </c>
    </row>
    <row r="1756" spans="1:11" ht="13.5" x14ac:dyDescent="0.25">
      <c r="A1756" s="3">
        <f>TITRES_STAT!B1759</f>
        <v>44572</v>
      </c>
      <c r="B1756" s="6">
        <f>TITRES_STAT!D1759</f>
        <v>1.5</v>
      </c>
      <c r="C1756" s="2">
        <f t="shared" si="213"/>
        <v>1.0000000000000009E-2</v>
      </c>
      <c r="D1756" s="2">
        <f t="shared" si="214"/>
        <v>1.4940000000000002</v>
      </c>
      <c r="E1756" s="2">
        <f t="shared" si="216"/>
        <v>1.482</v>
      </c>
      <c r="F1756" s="2">
        <f t="shared" si="217"/>
        <v>1.4629999999999996</v>
      </c>
      <c r="G1756" s="2">
        <f t="shared" si="211"/>
        <v>1.4658000000000007</v>
      </c>
      <c r="H1756" s="2">
        <f t="shared" si="215"/>
        <v>1.4809999999999999</v>
      </c>
      <c r="I1756" s="2">
        <f t="array" ref="I1756">SUMPRODUCT(B1740:B1759, (ROW(B1740:B1759)-ROW(B1740)+1)) / (20*21/2)</f>
        <v>1.4830476190476189</v>
      </c>
      <c r="J1756" s="2">
        <f t="shared" si="218"/>
        <v>1.4720347428338809</v>
      </c>
      <c r="K1756" s="2">
        <f t="shared" si="212"/>
        <v>1.4596206961524862</v>
      </c>
    </row>
    <row r="1757" spans="1:11" ht="13.5" x14ac:dyDescent="0.25">
      <c r="A1757" s="3">
        <f>TITRES_STAT!B1760</f>
        <v>44573</v>
      </c>
      <c r="B1757" s="6">
        <f>TITRES_STAT!D1760</f>
        <v>1.5</v>
      </c>
      <c r="C1757" s="2">
        <f t="shared" si="213"/>
        <v>0</v>
      </c>
      <c r="D1757" s="2">
        <f t="shared" si="214"/>
        <v>1.494</v>
      </c>
      <c r="E1757" s="2">
        <f t="shared" si="216"/>
        <v>1.4870000000000001</v>
      </c>
      <c r="F1757" s="2">
        <f t="shared" si="217"/>
        <v>1.4654999999999996</v>
      </c>
      <c r="G1757" s="2">
        <f t="shared" si="211"/>
        <v>1.4676000000000007</v>
      </c>
      <c r="H1757" s="2">
        <f t="shared" si="215"/>
        <v>1.4794500000000002</v>
      </c>
      <c r="I1757" s="2">
        <f t="array" ref="I1757">SUMPRODUCT(B1741:B1760, (ROW(B1741:B1760)-ROW(B1741)+1)) / (20*21/2)</f>
        <v>1.4858571428571428</v>
      </c>
      <c r="J1757" s="2">
        <f t="shared" si="218"/>
        <v>1.4746981006592255</v>
      </c>
      <c r="K1757" s="2">
        <f t="shared" si="212"/>
        <v>1.4612041982641535</v>
      </c>
    </row>
    <row r="1758" spans="1:11" ht="13.5" x14ac:dyDescent="0.25">
      <c r="A1758" s="3">
        <f>TITRES_STAT!B1761</f>
        <v>44574</v>
      </c>
      <c r="B1758" s="6">
        <f>TITRES_STAT!D1761</f>
        <v>1.5</v>
      </c>
      <c r="C1758" s="2">
        <f t="shared" si="213"/>
        <v>0</v>
      </c>
      <c r="D1758" s="2">
        <f t="shared" si="214"/>
        <v>1.496</v>
      </c>
      <c r="E1758" s="2">
        <f t="shared" si="216"/>
        <v>1.492</v>
      </c>
      <c r="F1758" s="2">
        <f t="shared" si="217"/>
        <v>1.4679999999999995</v>
      </c>
      <c r="G1758" s="2">
        <f t="shared" si="211"/>
        <v>1.4682000000000008</v>
      </c>
      <c r="H1758" s="2">
        <f t="shared" si="215"/>
        <v>1.4779500000000005</v>
      </c>
      <c r="I1758" s="2">
        <f t="array" ref="I1758">SUMPRODUCT(B1742:B1761, (ROW(B1742:B1761)-ROW(B1742)+1)) / (20*21/2)</f>
        <v>1.4884285714285714</v>
      </c>
      <c r="J1758" s="2">
        <f t="shared" si="218"/>
        <v>1.4771078053583468</v>
      </c>
      <c r="K1758" s="2">
        <f t="shared" si="212"/>
        <v>1.4627256022537947</v>
      </c>
    </row>
    <row r="1759" spans="1:11" ht="13.5" x14ac:dyDescent="0.25">
      <c r="A1759" s="3">
        <f>TITRES_STAT!B1762</f>
        <v>44575</v>
      </c>
      <c r="B1759" s="6">
        <f>TITRES_STAT!D1762</f>
        <v>1.5</v>
      </c>
      <c r="C1759" s="2">
        <f t="shared" si="213"/>
        <v>0</v>
      </c>
      <c r="D1759" s="2">
        <f t="shared" si="214"/>
        <v>1.498</v>
      </c>
      <c r="E1759" s="2">
        <f t="shared" si="216"/>
        <v>1.4970000000000001</v>
      </c>
      <c r="F1759" s="2">
        <f t="shared" si="217"/>
        <v>1.4704999999999997</v>
      </c>
      <c r="G1759" s="2">
        <f t="shared" si="211"/>
        <v>1.4700000000000006</v>
      </c>
      <c r="H1759" s="2">
        <f t="shared" si="215"/>
        <v>1.4764500000000005</v>
      </c>
      <c r="I1759" s="2">
        <f t="array" ref="I1759">SUMPRODUCT(B1743:B1762, (ROW(B1743:B1762)-ROW(B1743)+1)) / (20*21/2)</f>
        <v>1.4907619047619047</v>
      </c>
      <c r="J1759" s="2">
        <f t="shared" si="218"/>
        <v>1.4792880143718377</v>
      </c>
      <c r="K1759" s="2">
        <f t="shared" si="212"/>
        <v>1.4641873433418813</v>
      </c>
    </row>
    <row r="1760" spans="1:11" ht="13.5" x14ac:dyDescent="0.25">
      <c r="A1760" s="3">
        <f>TITRES_STAT!B1763</f>
        <v>44578</v>
      </c>
      <c r="B1760" s="6">
        <f>TITRES_STAT!D1763</f>
        <v>1.5</v>
      </c>
      <c r="C1760" s="2">
        <f t="shared" si="213"/>
        <v>0</v>
      </c>
      <c r="D1760" s="2">
        <f t="shared" si="214"/>
        <v>1.5</v>
      </c>
      <c r="E1760" s="2">
        <f t="shared" si="216"/>
        <v>1.4970000000000001</v>
      </c>
      <c r="F1760" s="2">
        <f t="shared" si="217"/>
        <v>1.4729999999999994</v>
      </c>
      <c r="G1760" s="2">
        <f t="shared" si="211"/>
        <v>1.4706000000000006</v>
      </c>
      <c r="H1760" s="2">
        <f t="shared" si="215"/>
        <v>1.4749500000000006</v>
      </c>
      <c r="I1760" s="2">
        <f t="array" ref="I1760">SUMPRODUCT(B1744:B1763, (ROW(B1744:B1763)-ROW(B1744)+1)) / (20*21/2)</f>
        <v>1.4928571428571429</v>
      </c>
      <c r="J1760" s="2">
        <f t="shared" si="218"/>
        <v>1.4812605844316626</v>
      </c>
      <c r="K1760" s="2">
        <f t="shared" si="212"/>
        <v>1.4655917612500429</v>
      </c>
    </row>
    <row r="1761" spans="1:11" ht="13.5" x14ac:dyDescent="0.25">
      <c r="A1761" s="3">
        <f>TITRES_STAT!B1764</f>
        <v>44579</v>
      </c>
      <c r="B1761" s="6">
        <f>TITRES_STAT!D1764</f>
        <v>1.5</v>
      </c>
      <c r="C1761" s="2">
        <f t="shared" si="213"/>
        <v>0</v>
      </c>
      <c r="D1761" s="2">
        <f t="shared" si="214"/>
        <v>1.5</v>
      </c>
      <c r="E1761" s="2">
        <f t="shared" si="216"/>
        <v>1.4970000000000001</v>
      </c>
      <c r="F1761" s="2">
        <f t="shared" si="217"/>
        <v>1.4754999999999998</v>
      </c>
      <c r="G1761" s="2">
        <f t="shared" si="211"/>
        <v>1.471200000000001</v>
      </c>
      <c r="H1761" s="2">
        <f t="shared" si="215"/>
        <v>1.4737000000000007</v>
      </c>
      <c r="I1761" s="2">
        <f t="array" ref="I1761">SUMPRODUCT(B1745:B1764, (ROW(B1745:B1764)-ROW(B1745)+1)) / (20*21/2)</f>
        <v>1.5004285714285712</v>
      </c>
      <c r="J1761" s="2">
        <f t="shared" si="218"/>
        <v>1.4830452906762661</v>
      </c>
      <c r="K1761" s="2">
        <f t="shared" si="212"/>
        <v>1.4669411039461198</v>
      </c>
    </row>
    <row r="1762" spans="1:11" ht="13.5" x14ac:dyDescent="0.25">
      <c r="A1762" s="3">
        <f>TITRES_STAT!B1765</f>
        <v>44580</v>
      </c>
      <c r="B1762" s="6">
        <f>TITRES_STAT!D1765</f>
        <v>1.5</v>
      </c>
      <c r="C1762" s="2">
        <f t="shared" si="213"/>
        <v>0</v>
      </c>
      <c r="D1762" s="2">
        <f t="shared" si="214"/>
        <v>1.5</v>
      </c>
      <c r="E1762" s="2">
        <f t="shared" si="216"/>
        <v>1.4969999999999999</v>
      </c>
      <c r="F1762" s="2">
        <f t="shared" si="217"/>
        <v>1.4779999999999998</v>
      </c>
      <c r="G1762" s="2">
        <f t="shared" si="211"/>
        <v>1.4718000000000007</v>
      </c>
      <c r="H1762" s="2">
        <f t="shared" si="215"/>
        <v>1.4728000000000006</v>
      </c>
      <c r="I1762" s="2">
        <f t="array" ref="I1762">SUMPRODUCT(B1746:B1765, (ROW(B1746:B1765)-ROW(B1746)+1)) / (20*21/2)</f>
        <v>1.5112857142857143</v>
      </c>
      <c r="J1762" s="2">
        <f t="shared" si="218"/>
        <v>1.4846600248975741</v>
      </c>
      <c r="K1762" s="2">
        <f t="shared" si="212"/>
        <v>1.4682375312423503</v>
      </c>
    </row>
    <row r="1763" spans="1:11" ht="13.5" x14ac:dyDescent="0.25">
      <c r="A1763" s="3">
        <f>TITRES_STAT!B1766</f>
        <v>44581</v>
      </c>
      <c r="B1763" s="6">
        <f>TITRES_STAT!D1766</f>
        <v>1.5</v>
      </c>
      <c r="C1763" s="2">
        <f t="shared" si="213"/>
        <v>0</v>
      </c>
      <c r="D1763" s="2">
        <f t="shared" si="214"/>
        <v>1.5</v>
      </c>
      <c r="E1763" s="2">
        <f t="shared" si="216"/>
        <v>1.498</v>
      </c>
      <c r="F1763" s="2">
        <f t="shared" si="217"/>
        <v>1.4804999999999999</v>
      </c>
      <c r="G1763" s="2">
        <f t="shared" si="211"/>
        <v>1.4724000000000006</v>
      </c>
      <c r="H1763" s="2">
        <f t="shared" si="215"/>
        <v>1.4722500000000007</v>
      </c>
      <c r="I1763" s="2">
        <f t="array" ref="I1763">SUMPRODUCT(B1747:B1766, (ROW(B1747:B1766)-ROW(B1747)+1)) / (20*21/2)</f>
        <v>1.5278095238095235</v>
      </c>
      <c r="J1763" s="2">
        <f t="shared" si="218"/>
        <v>1.486120974907329</v>
      </c>
      <c r="K1763" s="2">
        <f t="shared" si="212"/>
        <v>1.4694831182524544</v>
      </c>
    </row>
    <row r="1764" spans="1:11" ht="13.5" x14ac:dyDescent="0.25">
      <c r="A1764" s="3">
        <f>TITRES_STAT!B1767</f>
        <v>44582</v>
      </c>
      <c r="B1764" s="6">
        <f>TITRES_STAT!D1767</f>
        <v>1.56</v>
      </c>
      <c r="C1764" s="2">
        <f t="shared" si="213"/>
        <v>6.0000000000000053E-2</v>
      </c>
      <c r="D1764" s="2">
        <f t="shared" si="214"/>
        <v>1.512</v>
      </c>
      <c r="E1764" s="2">
        <f t="shared" si="216"/>
        <v>1.5050000000000001</v>
      </c>
      <c r="F1764" s="2">
        <f t="shared" si="217"/>
        <v>1.486</v>
      </c>
      <c r="G1764" s="2">
        <f t="shared" si="211"/>
        <v>1.4742000000000006</v>
      </c>
      <c r="H1764" s="2">
        <f t="shared" si="215"/>
        <v>1.4723500000000007</v>
      </c>
      <c r="I1764" s="2">
        <f t="array" ref="I1764">SUMPRODUCT(B1748:B1767, (ROW(B1748:B1767)-ROW(B1748)+1)) / (20*21/2)</f>
        <v>1.549952380952381</v>
      </c>
      <c r="J1764" s="2">
        <f t="shared" si="218"/>
        <v>1.4931570725352024</v>
      </c>
      <c r="K1764" s="2">
        <f t="shared" si="212"/>
        <v>1.4730327998896131</v>
      </c>
    </row>
    <row r="1765" spans="1:11" ht="13.5" x14ac:dyDescent="0.25">
      <c r="A1765" s="3">
        <f>TITRES_STAT!B1768</f>
        <v>44585</v>
      </c>
      <c r="B1765" s="6">
        <f>TITRES_STAT!D1768</f>
        <v>1.6</v>
      </c>
      <c r="C1765" s="2">
        <f t="shared" si="213"/>
        <v>4.0000000000000036E-2</v>
      </c>
      <c r="D1765" s="2">
        <f t="shared" si="214"/>
        <v>1.532</v>
      </c>
      <c r="E1765" s="2">
        <f t="shared" si="216"/>
        <v>1.516</v>
      </c>
      <c r="F1765" s="2">
        <f t="shared" si="217"/>
        <v>1.4965000000000002</v>
      </c>
      <c r="G1765" s="2">
        <f t="shared" si="211"/>
        <v>1.4768000000000006</v>
      </c>
      <c r="H1765" s="2">
        <f t="shared" si="215"/>
        <v>1.4726500000000007</v>
      </c>
      <c r="I1765" s="2">
        <f t="array" ref="I1765">SUMPRODUCT(B1749:B1768, (ROW(B1749:B1768)-ROW(B1749)+1)) / (20*21/2)</f>
        <v>1.5707142857142857</v>
      </c>
      <c r="J1765" s="2">
        <f t="shared" si="218"/>
        <v>1.5033325894366119</v>
      </c>
      <c r="K1765" s="2">
        <f t="shared" si="212"/>
        <v>1.478011905776295</v>
      </c>
    </row>
    <row r="1766" spans="1:11" ht="13.5" x14ac:dyDescent="0.25">
      <c r="A1766" s="3">
        <f>TITRES_STAT!B1769</f>
        <v>44586</v>
      </c>
      <c r="B1766" s="6">
        <f>TITRES_STAT!D1769</f>
        <v>1.67</v>
      </c>
      <c r="C1766" s="2">
        <f t="shared" si="213"/>
        <v>6.999999999999984E-2</v>
      </c>
      <c r="D1766" s="2">
        <f t="shared" si="214"/>
        <v>1.5660000000000001</v>
      </c>
      <c r="E1766" s="2">
        <f t="shared" si="216"/>
        <v>1.5329999999999999</v>
      </c>
      <c r="F1766" s="2">
        <f t="shared" si="217"/>
        <v>1.5074999999999998</v>
      </c>
      <c r="G1766" s="2">
        <f t="shared" si="211"/>
        <v>1.4796000000000007</v>
      </c>
      <c r="H1766" s="2">
        <f t="shared" si="215"/>
        <v>1.473000000000001</v>
      </c>
      <c r="I1766" s="2">
        <f t="array" ref="I1766">SUMPRODUCT(B1750:B1769, (ROW(B1750:B1769)-ROW(B1750)+1)) / (20*21/2)</f>
        <v>1.5919999999999999</v>
      </c>
      <c r="J1766" s="2">
        <f t="shared" si="218"/>
        <v>1.5192056761569346</v>
      </c>
      <c r="K1766" s="2">
        <f t="shared" si="212"/>
        <v>1.4855408506478129</v>
      </c>
    </row>
    <row r="1767" spans="1:11" ht="13.5" x14ac:dyDescent="0.25">
      <c r="A1767" s="3">
        <f>TITRES_STAT!B1770</f>
        <v>44587</v>
      </c>
      <c r="B1767" s="6">
        <f>TITRES_STAT!D1770</f>
        <v>1.74</v>
      </c>
      <c r="C1767" s="2">
        <f t="shared" si="213"/>
        <v>7.0000000000000062E-2</v>
      </c>
      <c r="D1767" s="2">
        <f t="shared" si="214"/>
        <v>1.6140000000000001</v>
      </c>
      <c r="E1767" s="2">
        <f t="shared" si="216"/>
        <v>1.5569999999999999</v>
      </c>
      <c r="F1767" s="2">
        <f t="shared" si="217"/>
        <v>1.522</v>
      </c>
      <c r="G1767" s="2">
        <f t="shared" si="211"/>
        <v>1.4844000000000006</v>
      </c>
      <c r="H1767" s="2">
        <f t="shared" si="215"/>
        <v>1.4739000000000011</v>
      </c>
      <c r="I1767" s="2">
        <f t="array" ref="I1767">SUMPRODUCT(B1751:B1770, (ROW(B1751:B1770)-ROW(B1751)+1)) / (20*21/2)</f>
        <v>1.6070476190476188</v>
      </c>
      <c r="J1767" s="2">
        <f t="shared" si="218"/>
        <v>1.5402337069991312</v>
      </c>
      <c r="K1767" s="2">
        <f t="shared" si="212"/>
        <v>1.495519640818487</v>
      </c>
    </row>
    <row r="1768" spans="1:11" ht="13.5" x14ac:dyDescent="0.25">
      <c r="A1768" s="3">
        <f>TITRES_STAT!B1771</f>
        <v>44588</v>
      </c>
      <c r="B1768" s="6">
        <f>TITRES_STAT!D1771</f>
        <v>1.74</v>
      </c>
      <c r="C1768" s="2">
        <f t="shared" si="213"/>
        <v>0</v>
      </c>
      <c r="D1768" s="2">
        <f t="shared" si="214"/>
        <v>1.6620000000000001</v>
      </c>
      <c r="E1768" s="2">
        <f t="shared" si="216"/>
        <v>1.581</v>
      </c>
      <c r="F1768" s="2">
        <f t="shared" si="217"/>
        <v>1.5364999999999998</v>
      </c>
      <c r="G1768" s="2">
        <f t="shared" si="211"/>
        <v>1.4904000000000002</v>
      </c>
      <c r="H1768" s="2">
        <f t="shared" si="215"/>
        <v>1.4751500000000013</v>
      </c>
      <c r="I1768" s="2">
        <f t="array" ref="I1768">SUMPRODUCT(B1752:B1771, (ROW(B1752:B1771)-ROW(B1752)+1)) / (20*21/2)</f>
        <v>1.6163333333333334</v>
      </c>
      <c r="J1768" s="2">
        <f t="shared" si="218"/>
        <v>1.5592590682373091</v>
      </c>
      <c r="K1768" s="2">
        <f t="shared" si="212"/>
        <v>1.5051071058844285</v>
      </c>
    </row>
    <row r="1769" spans="1:11" ht="13.5" x14ac:dyDescent="0.25">
      <c r="A1769" s="3">
        <f>TITRES_STAT!B1772</f>
        <v>44589</v>
      </c>
      <c r="B1769" s="6">
        <f>TITRES_STAT!D1772</f>
        <v>1.76</v>
      </c>
      <c r="C1769" s="2">
        <f t="shared" si="213"/>
        <v>2.0000000000000018E-2</v>
      </c>
      <c r="D1769" s="2">
        <f t="shared" si="214"/>
        <v>1.702</v>
      </c>
      <c r="E1769" s="2">
        <f t="shared" si="216"/>
        <v>1.607</v>
      </c>
      <c r="F1769" s="2">
        <f t="shared" si="217"/>
        <v>1.5519999999999998</v>
      </c>
      <c r="G1769" s="2">
        <f t="shared" si="211"/>
        <v>1.4968000000000001</v>
      </c>
      <c r="H1769" s="2">
        <f t="shared" si="215"/>
        <v>1.4768000000000012</v>
      </c>
      <c r="I1769" s="2">
        <f t="array" ref="I1769">SUMPRODUCT(B1753:B1772, (ROW(B1753:B1772)-ROW(B1753)+1)) / (20*21/2)</f>
        <v>1.624857142857143</v>
      </c>
      <c r="J1769" s="2">
        <f t="shared" si="218"/>
        <v>1.5783772522147081</v>
      </c>
      <c r="K1769" s="2">
        <f t="shared" si="212"/>
        <v>1.5151029056536667</v>
      </c>
    </row>
    <row r="1770" spans="1:11" ht="13.5" x14ac:dyDescent="0.25">
      <c r="A1770" s="3">
        <f>TITRES_STAT!B1773</f>
        <v>44592</v>
      </c>
      <c r="B1770" s="6">
        <f>TITRES_STAT!D1773</f>
        <v>1.71</v>
      </c>
      <c r="C1770" s="2">
        <f t="shared" si="213"/>
        <v>-5.0000000000000044E-2</v>
      </c>
      <c r="D1770" s="2">
        <f t="shared" si="214"/>
        <v>1.7240000000000002</v>
      </c>
      <c r="E1770" s="2">
        <f t="shared" si="216"/>
        <v>1.6280000000000001</v>
      </c>
      <c r="F1770" s="2">
        <f t="shared" si="217"/>
        <v>1.5624999999999998</v>
      </c>
      <c r="G1770" s="2">
        <f t="shared" si="211"/>
        <v>1.5009999999999999</v>
      </c>
      <c r="H1770" s="2">
        <f t="shared" si="215"/>
        <v>1.4786000000000012</v>
      </c>
      <c r="I1770" s="2">
        <f t="array" ref="I1770">SUMPRODUCT(B1754:B1773, (ROW(B1754:B1773)-ROW(B1754)+1)) / (20*21/2)</f>
        <v>1.6269047619047619</v>
      </c>
      <c r="J1770" s="2">
        <f t="shared" si="218"/>
        <v>1.5909127520037836</v>
      </c>
      <c r="K1770" s="2">
        <f t="shared" si="212"/>
        <v>1.5227459289613661</v>
      </c>
    </row>
    <row r="1771" spans="1:11" ht="13.5" x14ac:dyDescent="0.25">
      <c r="A1771" s="3">
        <f>TITRES_STAT!B1774</f>
        <v>44593</v>
      </c>
      <c r="B1771" s="6">
        <f>TITRES_STAT!D1774</f>
        <v>1.66</v>
      </c>
      <c r="C1771" s="2">
        <f t="shared" si="213"/>
        <v>-5.0000000000000044E-2</v>
      </c>
      <c r="D1771" s="2">
        <f t="shared" si="214"/>
        <v>1.722</v>
      </c>
      <c r="E1771" s="2">
        <f t="shared" si="216"/>
        <v>1.6440000000000001</v>
      </c>
      <c r="F1771" s="2">
        <f t="shared" si="217"/>
        <v>1.5704999999999998</v>
      </c>
      <c r="G1771" s="2">
        <f t="shared" si="211"/>
        <v>1.5042000000000002</v>
      </c>
      <c r="H1771" s="2">
        <f t="shared" si="215"/>
        <v>1.4799500000000014</v>
      </c>
      <c r="I1771" s="2">
        <f t="array" ref="I1771">SUMPRODUCT(B1755:B1774, (ROW(B1755:B1774)-ROW(B1755)+1)) / (20*21/2)</f>
        <v>1.6350952380952379</v>
      </c>
      <c r="J1771" s="2">
        <f t="shared" si="218"/>
        <v>1.597492489908185</v>
      </c>
      <c r="K1771" s="2">
        <f t="shared" si="212"/>
        <v>1.5281284415511165</v>
      </c>
    </row>
    <row r="1772" spans="1:11" ht="13.5" x14ac:dyDescent="0.25">
      <c r="A1772" s="3">
        <f>TITRES_STAT!B1775</f>
        <v>44594</v>
      </c>
      <c r="B1772" s="6">
        <f>TITRES_STAT!D1775</f>
        <v>1.66</v>
      </c>
      <c r="C1772" s="2">
        <f t="shared" si="213"/>
        <v>0</v>
      </c>
      <c r="D1772" s="2">
        <f t="shared" si="214"/>
        <v>1.706</v>
      </c>
      <c r="E1772" s="2">
        <f t="shared" si="216"/>
        <v>1.6600000000000001</v>
      </c>
      <c r="F1772" s="2">
        <f t="shared" si="217"/>
        <v>1.5784999999999998</v>
      </c>
      <c r="G1772" s="2">
        <f t="shared" si="211"/>
        <v>1.5073999999999999</v>
      </c>
      <c r="H1772" s="2">
        <f t="shared" si="215"/>
        <v>1.4816000000000014</v>
      </c>
      <c r="I1772" s="2">
        <f t="array" ref="I1772">SUMPRODUCT(B1756:B1775, (ROW(B1756:B1775)-ROW(B1756)+1)) / (20*21/2)</f>
        <v>1.6490952380952384</v>
      </c>
      <c r="J1772" s="2">
        <f t="shared" si="218"/>
        <v>1.6034455861074055</v>
      </c>
      <c r="K1772" s="2">
        <f t="shared" si="212"/>
        <v>1.5332998752157787</v>
      </c>
    </row>
    <row r="1773" spans="1:11" ht="13.5" x14ac:dyDescent="0.25">
      <c r="A1773" s="3">
        <f>TITRES_STAT!B1776</f>
        <v>44595</v>
      </c>
      <c r="B1773" s="6">
        <f>TITRES_STAT!D1776</f>
        <v>1.6</v>
      </c>
      <c r="C1773" s="2">
        <f t="shared" si="213"/>
        <v>-5.9999999999999831E-2</v>
      </c>
      <c r="D1773" s="2">
        <f t="shared" si="214"/>
        <v>1.6780000000000002</v>
      </c>
      <c r="E1773" s="2">
        <f t="shared" si="216"/>
        <v>1.6700000000000004</v>
      </c>
      <c r="F1773" s="2">
        <f t="shared" si="217"/>
        <v>1.5840000000000001</v>
      </c>
      <c r="G1773" s="2">
        <f t="shared" si="211"/>
        <v>1.5094000000000001</v>
      </c>
      <c r="H1773" s="2">
        <f t="shared" si="215"/>
        <v>1.4827000000000015</v>
      </c>
      <c r="I1773" s="2">
        <f t="array" ref="I1773">SUMPRODUCT(B1757:B1776, (ROW(B1757:B1776)-ROW(B1757)+1)) / (20*21/2)</f>
        <v>1.6685714285714288</v>
      </c>
      <c r="J1773" s="2">
        <f t="shared" si="218"/>
        <v>1.6031174350495574</v>
      </c>
      <c r="K1773" s="2">
        <f t="shared" si="212"/>
        <v>1.5359155663837873</v>
      </c>
    </row>
    <row r="1774" spans="1:11" ht="13.5" x14ac:dyDescent="0.25">
      <c r="A1774" s="3">
        <f>TITRES_STAT!B1777</f>
        <v>44596</v>
      </c>
      <c r="B1774" s="6">
        <f>TITRES_STAT!D1777</f>
        <v>1.67</v>
      </c>
      <c r="C1774" s="2">
        <f t="shared" si="213"/>
        <v>6.999999999999984E-2</v>
      </c>
      <c r="D1774" s="2">
        <f t="shared" si="214"/>
        <v>1.6600000000000001</v>
      </c>
      <c r="E1774" s="2">
        <f t="shared" si="216"/>
        <v>1.6809999999999998</v>
      </c>
      <c r="F1774" s="2">
        <f t="shared" si="217"/>
        <v>1.593</v>
      </c>
      <c r="G1774" s="2">
        <f t="shared" si="211"/>
        <v>1.5127999999999999</v>
      </c>
      <c r="H1774" s="2">
        <f t="shared" si="215"/>
        <v>1.4838500000000017</v>
      </c>
      <c r="I1774" s="2">
        <f t="array" ref="I1774">SUMPRODUCT(B1758:B1777, (ROW(B1758:B1777)-ROW(B1758)+1)) / (20*21/2)</f>
        <v>1.6941904761904762</v>
      </c>
      <c r="J1774" s="2">
        <f t="shared" si="218"/>
        <v>1.6094872031400758</v>
      </c>
      <c r="K1774" s="2">
        <f t="shared" si="212"/>
        <v>1.5411737794667761</v>
      </c>
    </row>
    <row r="1775" spans="1:11" ht="13.5" x14ac:dyDescent="0.25">
      <c r="A1775" s="3">
        <f>TITRES_STAT!B1778</f>
        <v>44599</v>
      </c>
      <c r="B1775" s="6">
        <f>TITRES_STAT!D1778</f>
        <v>1.74</v>
      </c>
      <c r="C1775" s="2">
        <f t="shared" si="213"/>
        <v>7.0000000000000062E-2</v>
      </c>
      <c r="D1775" s="2">
        <f t="shared" si="214"/>
        <v>1.6659999999999999</v>
      </c>
      <c r="E1775" s="2">
        <f t="shared" si="216"/>
        <v>1.6949999999999998</v>
      </c>
      <c r="F1775" s="2">
        <f t="shared" si="217"/>
        <v>1.6054999999999999</v>
      </c>
      <c r="G1775" s="2">
        <f t="shared" si="211"/>
        <v>1.5175999999999998</v>
      </c>
      <c r="H1775" s="2">
        <f t="shared" si="215"/>
        <v>1.4851500000000015</v>
      </c>
      <c r="I1775" s="2">
        <f t="array" ref="I1775">SUMPRODUCT(B1759:B1778, (ROW(B1759:B1778)-ROW(B1759)+1)) / (20*21/2)</f>
        <v>1.7255714285714285</v>
      </c>
      <c r="J1775" s="2">
        <f t="shared" si="218"/>
        <v>1.6219169933172115</v>
      </c>
      <c r="K1775" s="2">
        <f t="shared" si="212"/>
        <v>1.5489708861543536</v>
      </c>
    </row>
    <row r="1776" spans="1:11" ht="13.5" x14ac:dyDescent="0.25">
      <c r="A1776" s="3">
        <f>TITRES_STAT!B1779</f>
        <v>44600</v>
      </c>
      <c r="B1776" s="6">
        <f>TITRES_STAT!D1779</f>
        <v>1.81</v>
      </c>
      <c r="C1776" s="2">
        <f t="shared" si="213"/>
        <v>7.0000000000000062E-2</v>
      </c>
      <c r="D1776" s="2">
        <f t="shared" si="214"/>
        <v>1.6960000000000002</v>
      </c>
      <c r="E1776" s="2">
        <f t="shared" si="216"/>
        <v>1.7090000000000001</v>
      </c>
      <c r="F1776" s="2">
        <f t="shared" si="217"/>
        <v>1.621</v>
      </c>
      <c r="G1776" s="2">
        <f t="shared" si="211"/>
        <v>1.5237999999999996</v>
      </c>
      <c r="H1776" s="2">
        <f t="shared" si="215"/>
        <v>1.4866000000000015</v>
      </c>
      <c r="I1776" s="2">
        <f t="array" ref="I1776">SUMPRODUCT(B1760:B1779, (ROW(B1760:B1779)-ROW(B1760)+1)) / (20*21/2)</f>
        <v>1.7547142857142854</v>
      </c>
      <c r="J1776" s="2">
        <f t="shared" si="218"/>
        <v>1.6398296606203342</v>
      </c>
      <c r="K1776" s="2">
        <f t="shared" si="212"/>
        <v>1.559207321991438</v>
      </c>
    </row>
    <row r="1777" spans="1:11" ht="13.5" x14ac:dyDescent="0.25">
      <c r="A1777" s="3">
        <f>TITRES_STAT!B1780</f>
        <v>44601</v>
      </c>
      <c r="B1777" s="6">
        <f>TITRES_STAT!D1780</f>
        <v>1.89</v>
      </c>
      <c r="C1777" s="2">
        <f t="shared" si="213"/>
        <v>7.9999999999999849E-2</v>
      </c>
      <c r="D1777" s="2">
        <f t="shared" si="214"/>
        <v>1.7420000000000002</v>
      </c>
      <c r="E1777" s="2">
        <f t="shared" si="216"/>
        <v>1.7239999999999998</v>
      </c>
      <c r="F1777" s="2">
        <f t="shared" si="217"/>
        <v>1.6405000000000001</v>
      </c>
      <c r="G1777" s="2">
        <f t="shared" si="211"/>
        <v>1.5317999999999998</v>
      </c>
      <c r="H1777" s="2">
        <f t="shared" si="215"/>
        <v>1.4881500000000014</v>
      </c>
      <c r="I1777" s="2">
        <f t="array" ref="I1777">SUMPRODUCT(B1761:B1780, (ROW(B1761:B1780)-ROW(B1761)+1)) / (20*21/2)</f>
        <v>1.7787619047619048</v>
      </c>
      <c r="J1777" s="2">
        <f t="shared" si="218"/>
        <v>1.6636554072279213</v>
      </c>
      <c r="K1777" s="2">
        <f t="shared" si="212"/>
        <v>1.5721795838741268</v>
      </c>
    </row>
    <row r="1778" spans="1:11" ht="13.5" x14ac:dyDescent="0.25">
      <c r="A1778" s="3">
        <f>TITRES_STAT!B1781</f>
        <v>44602</v>
      </c>
      <c r="B1778" s="6">
        <f>TITRES_STAT!D1781</f>
        <v>1.97</v>
      </c>
      <c r="C1778" s="2">
        <f t="shared" si="213"/>
        <v>8.0000000000000071E-2</v>
      </c>
      <c r="D1778" s="2">
        <f t="shared" si="214"/>
        <v>1.8160000000000001</v>
      </c>
      <c r="E1778" s="2">
        <f t="shared" si="216"/>
        <v>1.7470000000000003</v>
      </c>
      <c r="F1778" s="2">
        <f t="shared" si="217"/>
        <v>1.6640000000000001</v>
      </c>
      <c r="G1778" s="2">
        <f t="shared" ref="G1778:G1841" si="219">AVERAGE(B1729:B1778)</f>
        <v>1.5413999999999999</v>
      </c>
      <c r="H1778" s="2">
        <f t="shared" si="215"/>
        <v>1.4899000000000013</v>
      </c>
      <c r="I1778" s="2">
        <f t="array" ref="I1778">SUMPRODUCT(B1762:B1781, (ROW(B1762:B1781)-ROW(B1762)+1)) / (20*21/2)</f>
        <v>1.7949999999999997</v>
      </c>
      <c r="J1778" s="2">
        <f t="shared" si="218"/>
        <v>1.6928310827300239</v>
      </c>
      <c r="K1778" s="2">
        <f t="shared" si="212"/>
        <v>1.5877803845065139</v>
      </c>
    </row>
    <row r="1779" spans="1:11" ht="13.5" x14ac:dyDescent="0.25">
      <c r="A1779" s="3">
        <f>TITRES_STAT!B1782</f>
        <v>44603</v>
      </c>
      <c r="B1779" s="6">
        <f>TITRES_STAT!D1782</f>
        <v>1.97</v>
      </c>
      <c r="C1779" s="2">
        <f t="shared" si="213"/>
        <v>0</v>
      </c>
      <c r="D1779" s="2">
        <f t="shared" si="214"/>
        <v>1.8759999999999999</v>
      </c>
      <c r="E1779" s="2">
        <f t="shared" si="216"/>
        <v>1.7680000000000002</v>
      </c>
      <c r="F1779" s="2">
        <f t="shared" si="217"/>
        <v>1.6875</v>
      </c>
      <c r="G1779" s="2">
        <f t="shared" si="219"/>
        <v>1.5522</v>
      </c>
      <c r="H1779" s="2">
        <f t="shared" si="215"/>
        <v>1.4916500000000013</v>
      </c>
      <c r="I1779" s="2">
        <f t="array" ref="I1779">SUMPRODUCT(B1763:B1782, (ROW(B1763:B1782)-ROW(B1763)+1)) / (20*21/2)</f>
        <v>1.816095238095238</v>
      </c>
      <c r="J1779" s="2">
        <f t="shared" si="218"/>
        <v>1.7192281224700217</v>
      </c>
      <c r="K1779" s="2">
        <f t="shared" ref="K1779:K1842" si="220">$K$4*B1779+(1-$K$4)*K1778</f>
        <v>1.6027693890356702</v>
      </c>
    </row>
    <row r="1780" spans="1:11" ht="13.5" x14ac:dyDescent="0.25">
      <c r="A1780" s="3">
        <f>TITRES_STAT!B1783</f>
        <v>44606</v>
      </c>
      <c r="B1780" s="6">
        <f>TITRES_STAT!D1783</f>
        <v>1.94</v>
      </c>
      <c r="C1780" s="2">
        <f t="shared" si="213"/>
        <v>-3.0000000000000027E-2</v>
      </c>
      <c r="D1780" s="2">
        <f t="shared" si="214"/>
        <v>1.9159999999999999</v>
      </c>
      <c r="E1780" s="2">
        <f t="shared" si="216"/>
        <v>1.7910000000000004</v>
      </c>
      <c r="F1780" s="2">
        <f t="shared" si="217"/>
        <v>1.7094999999999998</v>
      </c>
      <c r="G1780" s="2">
        <f t="shared" si="219"/>
        <v>1.5629999999999997</v>
      </c>
      <c r="H1780" s="2">
        <f t="shared" si="215"/>
        <v>1.4930000000000012</v>
      </c>
      <c r="I1780" s="2">
        <f t="array" ref="I1780">SUMPRODUCT(B1764:B1783, (ROW(B1764:B1783)-ROW(B1764)+1)) / (20*21/2)</f>
        <v>1.8283809523809527</v>
      </c>
      <c r="J1780" s="2">
        <f t="shared" si="218"/>
        <v>1.7402540155681148</v>
      </c>
      <c r="K1780" s="2">
        <f t="shared" si="220"/>
        <v>1.6159941188774087</v>
      </c>
    </row>
    <row r="1781" spans="1:11" ht="13.5" x14ac:dyDescent="0.25">
      <c r="A1781" s="3">
        <f>TITRES_STAT!B1784</f>
        <v>44607</v>
      </c>
      <c r="B1781" s="6">
        <f>TITRES_STAT!D1784</f>
        <v>1.88</v>
      </c>
      <c r="C1781" s="2">
        <f t="shared" si="213"/>
        <v>-6.0000000000000053E-2</v>
      </c>
      <c r="D1781" s="2">
        <f t="shared" si="214"/>
        <v>1.9299999999999997</v>
      </c>
      <c r="E1781" s="2">
        <f t="shared" si="216"/>
        <v>1.8130000000000002</v>
      </c>
      <c r="F1781" s="2">
        <f t="shared" si="217"/>
        <v>1.7284999999999999</v>
      </c>
      <c r="G1781" s="2">
        <f t="shared" si="219"/>
        <v>1.5715999999999997</v>
      </c>
      <c r="H1781" s="2">
        <f t="shared" si="215"/>
        <v>1.4938000000000011</v>
      </c>
      <c r="I1781" s="2">
        <f t="array" ref="I1781">SUMPRODUCT(B1765:B1784, (ROW(B1765:B1784)-ROW(B1765)+1)) / (20*21/2)</f>
        <v>1.8455238095238098</v>
      </c>
      <c r="J1781" s="2">
        <f t="shared" si="218"/>
        <v>1.75356315694258</v>
      </c>
      <c r="K1781" s="2">
        <f t="shared" si="220"/>
        <v>1.6263472906861378</v>
      </c>
    </row>
    <row r="1782" spans="1:11" ht="13.5" x14ac:dyDescent="0.25">
      <c r="A1782" s="3">
        <f>TITRES_STAT!B1785</f>
        <v>44608</v>
      </c>
      <c r="B1782" s="6">
        <f>TITRES_STAT!D1785</f>
        <v>1.95</v>
      </c>
      <c r="C1782" s="2">
        <f t="shared" si="213"/>
        <v>7.0000000000000062E-2</v>
      </c>
      <c r="D1782" s="2">
        <f t="shared" si="214"/>
        <v>1.9419999999999997</v>
      </c>
      <c r="E1782" s="2">
        <f t="shared" si="216"/>
        <v>1.8420000000000001</v>
      </c>
      <c r="F1782" s="2">
        <f t="shared" si="217"/>
        <v>1.7510000000000001</v>
      </c>
      <c r="G1782" s="2">
        <f t="shared" si="219"/>
        <v>1.5815999999999999</v>
      </c>
      <c r="H1782" s="2">
        <f t="shared" si="215"/>
        <v>1.4952000000000012</v>
      </c>
      <c r="I1782" s="2">
        <f t="array" ref="I1782">SUMPRODUCT(B1766:B1785, (ROW(B1766:B1785)-ROW(B1766)+1)) / (20*21/2)</f>
        <v>1.8560476190476189</v>
      </c>
      <c r="J1782" s="2">
        <f t="shared" si="218"/>
        <v>1.7722714277099534</v>
      </c>
      <c r="K1782" s="2">
        <f t="shared" si="220"/>
        <v>1.6390395537964852</v>
      </c>
    </row>
    <row r="1783" spans="1:11" ht="13.5" x14ac:dyDescent="0.25">
      <c r="A1783" s="3">
        <f>TITRES_STAT!B1786</f>
        <v>44609</v>
      </c>
      <c r="B1783" s="6">
        <f>TITRES_STAT!D1786</f>
        <v>1.88</v>
      </c>
      <c r="C1783" s="2">
        <f t="shared" si="213"/>
        <v>-7.0000000000000062E-2</v>
      </c>
      <c r="D1783" s="2">
        <f t="shared" si="214"/>
        <v>1.9240000000000002</v>
      </c>
      <c r="E1783" s="2">
        <f t="shared" si="216"/>
        <v>1.8699999999999999</v>
      </c>
      <c r="F1783" s="2">
        <f t="shared" si="217"/>
        <v>1.7700000000000002</v>
      </c>
      <c r="G1783" s="2">
        <f t="shared" si="219"/>
        <v>1.5901999999999998</v>
      </c>
      <c r="H1783" s="2">
        <f t="shared" si="215"/>
        <v>1.4962500000000012</v>
      </c>
      <c r="I1783" s="2">
        <f t="array" ref="I1783">SUMPRODUCT(B1767:B1786, (ROW(B1767:B1786)-ROW(B1767)+1)) / (20*21/2)</f>
        <v>1.871809523809524</v>
      </c>
      <c r="J1783" s="2">
        <f t="shared" si="218"/>
        <v>1.7825312917375769</v>
      </c>
      <c r="K1783" s="2">
        <f t="shared" si="220"/>
        <v>1.6484889830593683</v>
      </c>
    </row>
    <row r="1784" spans="1:11" ht="13.5" x14ac:dyDescent="0.25">
      <c r="A1784" s="3">
        <f>TITRES_STAT!B1787</f>
        <v>44610</v>
      </c>
      <c r="B1784" s="6">
        <f>TITRES_STAT!D1787</f>
        <v>1.95</v>
      </c>
      <c r="C1784" s="2">
        <f t="shared" si="213"/>
        <v>7.0000000000000062E-2</v>
      </c>
      <c r="D1784" s="2">
        <f t="shared" si="214"/>
        <v>1.92</v>
      </c>
      <c r="E1784" s="2">
        <f t="shared" si="216"/>
        <v>1.8979999999999997</v>
      </c>
      <c r="F1784" s="2">
        <f t="shared" si="217"/>
        <v>1.7894999999999999</v>
      </c>
      <c r="G1784" s="2">
        <f t="shared" si="219"/>
        <v>1.6001999999999998</v>
      </c>
      <c r="H1784" s="2">
        <f t="shared" si="215"/>
        <v>1.4979000000000011</v>
      </c>
      <c r="I1784" s="2">
        <f t="array" ref="I1784">SUMPRODUCT(B1768:B1787, (ROW(B1768:B1787)-ROW(B1768)+1)) / (20*21/2)</f>
        <v>1.8785238095238093</v>
      </c>
      <c r="J1784" s="2">
        <f t="shared" si="218"/>
        <v>1.7984806925244743</v>
      </c>
      <c r="K1784" s="2">
        <f t="shared" si="220"/>
        <v>1.6603129445080205</v>
      </c>
    </row>
    <row r="1785" spans="1:11" ht="13.5" x14ac:dyDescent="0.25">
      <c r="A1785" s="3">
        <f>TITRES_STAT!B1788</f>
        <v>44613</v>
      </c>
      <c r="B1785" s="6">
        <f>TITRES_STAT!D1788</f>
        <v>1.9</v>
      </c>
      <c r="C1785" s="2">
        <f t="shared" si="213"/>
        <v>-5.0000000000000044E-2</v>
      </c>
      <c r="D1785" s="2">
        <f t="shared" si="214"/>
        <v>1.9120000000000001</v>
      </c>
      <c r="E1785" s="2">
        <f t="shared" si="216"/>
        <v>1.9139999999999997</v>
      </c>
      <c r="F1785" s="2">
        <f t="shared" si="217"/>
        <v>1.8044999999999998</v>
      </c>
      <c r="G1785" s="2">
        <f t="shared" si="219"/>
        <v>1.6092</v>
      </c>
      <c r="H1785" s="2">
        <f t="shared" si="215"/>
        <v>1.4995000000000009</v>
      </c>
      <c r="I1785" s="2">
        <f t="array" ref="I1785">SUMPRODUCT(B1769:B1788, (ROW(B1769:B1788)-ROW(B1769)+1)) / (20*21/2)</f>
        <v>1.8921428571428567</v>
      </c>
      <c r="J1785" s="2">
        <f t="shared" si="218"/>
        <v>1.808149197998334</v>
      </c>
      <c r="K1785" s="2">
        <f t="shared" si="220"/>
        <v>1.6697124368802549</v>
      </c>
    </row>
    <row r="1786" spans="1:11" ht="13.5" x14ac:dyDescent="0.25">
      <c r="A1786" s="3">
        <f>TITRES_STAT!B1789</f>
        <v>44614</v>
      </c>
      <c r="B1786" s="6">
        <f>TITRES_STAT!D1789</f>
        <v>1.97</v>
      </c>
      <c r="C1786" s="2">
        <f t="shared" si="213"/>
        <v>7.0000000000000062E-2</v>
      </c>
      <c r="D1786" s="2">
        <f t="shared" si="214"/>
        <v>1.9300000000000002</v>
      </c>
      <c r="E1786" s="2">
        <f t="shared" si="216"/>
        <v>1.9299999999999993</v>
      </c>
      <c r="F1786" s="2">
        <f t="shared" si="217"/>
        <v>1.8194999999999997</v>
      </c>
      <c r="G1786" s="2">
        <f t="shared" si="219"/>
        <v>1.6196000000000002</v>
      </c>
      <c r="H1786" s="2">
        <f t="shared" si="215"/>
        <v>1.5014500000000011</v>
      </c>
      <c r="I1786" s="2">
        <f t="array" ref="I1786">SUMPRODUCT(B1770:B1789, (ROW(B1770:B1789)-ROW(B1770)+1)) / (20*21/2)</f>
        <v>1.8970476190476191</v>
      </c>
      <c r="J1786" s="2">
        <f t="shared" si="218"/>
        <v>1.8235635600937308</v>
      </c>
      <c r="K1786" s="2">
        <f t="shared" si="220"/>
        <v>1.6814884197476958</v>
      </c>
    </row>
    <row r="1787" spans="1:11" ht="13.5" x14ac:dyDescent="0.25">
      <c r="A1787" s="3">
        <f>TITRES_STAT!B1790</f>
        <v>44615</v>
      </c>
      <c r="B1787" s="6">
        <f>TITRES_STAT!D1790</f>
        <v>1.89</v>
      </c>
      <c r="C1787" s="2">
        <f t="shared" si="213"/>
        <v>-8.0000000000000071E-2</v>
      </c>
      <c r="D1787" s="2">
        <f t="shared" si="214"/>
        <v>1.9179999999999999</v>
      </c>
      <c r="E1787" s="2">
        <f t="shared" si="216"/>
        <v>1.9300000000000002</v>
      </c>
      <c r="F1787" s="2">
        <f t="shared" si="217"/>
        <v>1.8269999999999995</v>
      </c>
      <c r="G1787" s="2">
        <f t="shared" si="219"/>
        <v>1.6284000000000001</v>
      </c>
      <c r="H1787" s="2">
        <f t="shared" si="215"/>
        <v>1.5028000000000008</v>
      </c>
      <c r="I1787" s="2">
        <f t="array" ref="I1787">SUMPRODUCT(B1771:B1790, (ROW(B1771:B1790)-ROW(B1771)+1)) / (20*21/2)</f>
        <v>1.9060952380952383</v>
      </c>
      <c r="J1787" s="2">
        <f t="shared" si="218"/>
        <v>1.829890840084804</v>
      </c>
      <c r="K1787" s="2">
        <f t="shared" si="220"/>
        <v>1.6896653444634726</v>
      </c>
    </row>
    <row r="1788" spans="1:11" ht="13.5" x14ac:dyDescent="0.25">
      <c r="A1788" s="3">
        <f>TITRES_STAT!B1791</f>
        <v>44616</v>
      </c>
      <c r="B1788" s="6">
        <f>TITRES_STAT!D1791</f>
        <v>1.97</v>
      </c>
      <c r="C1788" s="2">
        <f t="shared" si="213"/>
        <v>8.0000000000000071E-2</v>
      </c>
      <c r="D1788" s="2">
        <f t="shared" si="214"/>
        <v>1.9359999999999999</v>
      </c>
      <c r="E1788" s="2">
        <f t="shared" si="216"/>
        <v>1.9300000000000002</v>
      </c>
      <c r="F1788" s="2">
        <f t="shared" si="217"/>
        <v>1.8384999999999998</v>
      </c>
      <c r="G1788" s="2">
        <f t="shared" si="219"/>
        <v>1.6388</v>
      </c>
      <c r="H1788" s="2">
        <f t="shared" si="215"/>
        <v>1.5044500000000007</v>
      </c>
      <c r="I1788" s="2">
        <f t="array" ref="I1788">SUMPRODUCT(B1772:B1791, (ROW(B1772:B1791)-ROW(B1772)+1)) / (20*21/2)</f>
        <v>1.9197619047619046</v>
      </c>
      <c r="J1788" s="2">
        <f t="shared" si="218"/>
        <v>1.8432345696005368</v>
      </c>
      <c r="K1788" s="2">
        <f t="shared" si="220"/>
        <v>1.7006588603668658</v>
      </c>
    </row>
    <row r="1789" spans="1:11" ht="13.5" x14ac:dyDescent="0.25">
      <c r="A1789" s="3">
        <f>TITRES_STAT!B1792</f>
        <v>44617</v>
      </c>
      <c r="B1789" s="6">
        <f>TITRES_STAT!D1792</f>
        <v>1.89</v>
      </c>
      <c r="C1789" s="2">
        <f t="shared" si="213"/>
        <v>-8.0000000000000071E-2</v>
      </c>
      <c r="D1789" s="2">
        <f t="shared" si="214"/>
        <v>1.9239999999999999</v>
      </c>
      <c r="E1789" s="2">
        <f t="shared" si="216"/>
        <v>1.9220000000000002</v>
      </c>
      <c r="F1789" s="2">
        <f t="shared" si="217"/>
        <v>1.845</v>
      </c>
      <c r="G1789" s="2">
        <f t="shared" si="219"/>
        <v>1.6476000000000002</v>
      </c>
      <c r="H1789" s="2">
        <f t="shared" si="215"/>
        <v>1.5057000000000007</v>
      </c>
      <c r="I1789" s="2">
        <f t="array" ref="I1789">SUMPRODUCT(B1773:B1792, (ROW(B1773:B1792)-ROW(B1773)+1)) / (20*21/2)</f>
        <v>1.9318095238095239</v>
      </c>
      <c r="J1789" s="2">
        <f t="shared" si="218"/>
        <v>1.8476884201147714</v>
      </c>
      <c r="K1789" s="2">
        <f t="shared" si="220"/>
        <v>1.708084003097577</v>
      </c>
    </row>
    <row r="1790" spans="1:11" ht="13.5" x14ac:dyDescent="0.25">
      <c r="A1790" s="3">
        <f>TITRES_STAT!B1793</f>
        <v>44620</v>
      </c>
      <c r="B1790" s="6">
        <f>TITRES_STAT!D1793</f>
        <v>1.94</v>
      </c>
      <c r="C1790" s="2">
        <f t="shared" si="213"/>
        <v>5.0000000000000044E-2</v>
      </c>
      <c r="D1790" s="2">
        <f t="shared" si="214"/>
        <v>1.9319999999999999</v>
      </c>
      <c r="E1790" s="2">
        <f t="shared" si="216"/>
        <v>1.9220000000000002</v>
      </c>
      <c r="F1790" s="2">
        <f t="shared" si="217"/>
        <v>1.8564999999999998</v>
      </c>
      <c r="G1790" s="2">
        <f t="shared" si="219"/>
        <v>1.6574</v>
      </c>
      <c r="H1790" s="2">
        <f t="shared" si="215"/>
        <v>1.5074000000000007</v>
      </c>
      <c r="I1790" s="2">
        <f t="array" ref="I1790">SUMPRODUCT(B1774:B1793, (ROW(B1774:B1793)-ROW(B1774)+1)) / (20*21/2)</f>
        <v>1.946047619047619</v>
      </c>
      <c r="J1790" s="2">
        <f t="shared" si="218"/>
        <v>1.8564799991514598</v>
      </c>
      <c r="K1790" s="2">
        <f t="shared" si="220"/>
        <v>1.7171787480741427</v>
      </c>
    </row>
    <row r="1791" spans="1:11" ht="13.5" x14ac:dyDescent="0.25">
      <c r="A1791" s="3">
        <f>TITRES_STAT!B1794</f>
        <v>44621</v>
      </c>
      <c r="B1791" s="6">
        <f>TITRES_STAT!D1794</f>
        <v>2</v>
      </c>
      <c r="C1791" s="2">
        <f t="shared" si="213"/>
        <v>6.0000000000000053E-2</v>
      </c>
      <c r="D1791" s="2">
        <f t="shared" si="214"/>
        <v>1.9379999999999999</v>
      </c>
      <c r="E1791" s="2">
        <f t="shared" si="216"/>
        <v>1.9340000000000004</v>
      </c>
      <c r="F1791" s="2">
        <f t="shared" si="217"/>
        <v>1.8734999999999995</v>
      </c>
      <c r="G1791" s="2">
        <f t="shared" si="219"/>
        <v>1.6684000000000001</v>
      </c>
      <c r="H1791" s="2">
        <f t="shared" si="215"/>
        <v>1.5096000000000003</v>
      </c>
      <c r="I1791" s="2">
        <f t="array" ref="I1791">SUMPRODUCT(B1775:B1794, (ROW(B1775:B1794)-ROW(B1775)+1)) / (20*21/2)</f>
        <v>1.958190476190476</v>
      </c>
      <c r="J1791" s="2">
        <f t="shared" si="218"/>
        <v>1.8701485706608445</v>
      </c>
      <c r="K1791" s="2">
        <f t="shared" si="220"/>
        <v>1.7282697775614313</v>
      </c>
    </row>
    <row r="1792" spans="1:11" ht="13.5" x14ac:dyDescent="0.25">
      <c r="A1792" s="3">
        <f>TITRES_STAT!B1795</f>
        <v>44622</v>
      </c>
      <c r="B1792" s="6">
        <f>TITRES_STAT!D1795</f>
        <v>2</v>
      </c>
      <c r="C1792" s="2">
        <f t="shared" si="213"/>
        <v>0</v>
      </c>
      <c r="D1792" s="2">
        <f t="shared" si="214"/>
        <v>1.9600000000000002</v>
      </c>
      <c r="E1792" s="2">
        <f t="shared" si="216"/>
        <v>1.9390000000000001</v>
      </c>
      <c r="F1792" s="2">
        <f t="shared" si="217"/>
        <v>1.8904999999999998</v>
      </c>
      <c r="G1792" s="2">
        <f t="shared" si="219"/>
        <v>1.6794</v>
      </c>
      <c r="H1792" s="2">
        <f t="shared" si="215"/>
        <v>1.5114500000000004</v>
      </c>
      <c r="I1792" s="2">
        <f t="array" ref="I1792">SUMPRODUCT(B1776:B1795, (ROW(B1776:B1795)-ROW(B1776)+1)) / (20*21/2)</f>
        <v>1.9647619047619049</v>
      </c>
      <c r="J1792" s="2">
        <f t="shared" si="218"/>
        <v>1.8825153734550497</v>
      </c>
      <c r="K1792" s="2">
        <f t="shared" si="220"/>
        <v>1.738925864715885</v>
      </c>
    </row>
    <row r="1793" spans="1:11" ht="13.5" x14ac:dyDescent="0.25">
      <c r="A1793" s="3">
        <f>TITRES_STAT!B1796</f>
        <v>44623</v>
      </c>
      <c r="B1793" s="6">
        <f>TITRES_STAT!D1796</f>
        <v>2.04</v>
      </c>
      <c r="C1793" s="2">
        <f t="shared" si="213"/>
        <v>4.0000000000000036E-2</v>
      </c>
      <c r="D1793" s="2">
        <f t="shared" si="214"/>
        <v>1.9740000000000002</v>
      </c>
      <c r="E1793" s="2">
        <f t="shared" si="216"/>
        <v>1.9549999999999996</v>
      </c>
      <c r="F1793" s="2">
        <f t="shared" si="217"/>
        <v>1.9124999999999996</v>
      </c>
      <c r="G1793" s="2">
        <f t="shared" si="219"/>
        <v>1.6912000000000003</v>
      </c>
      <c r="H1793" s="2">
        <f t="shared" si="215"/>
        <v>1.5137000000000003</v>
      </c>
      <c r="I1793" s="2">
        <f t="array" ref="I1793">SUMPRODUCT(B1777:B1796, (ROW(B1777:B1796)-ROW(B1777)+1)) / (20*21/2)</f>
        <v>1.9691428571428569</v>
      </c>
      <c r="J1793" s="2">
        <f t="shared" si="218"/>
        <v>1.8975139093164737</v>
      </c>
      <c r="K1793" s="2">
        <f t="shared" si="220"/>
        <v>1.7507326935505563</v>
      </c>
    </row>
    <row r="1794" spans="1:11" ht="13.5" x14ac:dyDescent="0.25">
      <c r="A1794" s="3">
        <f>TITRES_STAT!B1797</f>
        <v>44624</v>
      </c>
      <c r="B1794" s="6">
        <f>TITRES_STAT!D1797</f>
        <v>2.04</v>
      </c>
      <c r="C1794" s="2">
        <f t="shared" si="213"/>
        <v>0</v>
      </c>
      <c r="D1794" s="2">
        <f t="shared" si="214"/>
        <v>2.004</v>
      </c>
      <c r="E1794" s="2">
        <f t="shared" si="216"/>
        <v>1.9639999999999997</v>
      </c>
      <c r="F1794" s="2">
        <f t="shared" si="217"/>
        <v>1.9309999999999996</v>
      </c>
      <c r="G1794" s="2">
        <f t="shared" si="219"/>
        <v>1.7030000000000003</v>
      </c>
      <c r="H1794" s="2">
        <f t="shared" si="215"/>
        <v>1.5160000000000005</v>
      </c>
      <c r="I1794" s="2">
        <f t="array" ref="I1794">SUMPRODUCT(B1778:B1797, (ROW(B1778:B1797)-ROW(B1778)+1)) / (20*21/2)</f>
        <v>1.9726666666666666</v>
      </c>
      <c r="J1794" s="2">
        <f t="shared" si="218"/>
        <v>1.9110840131910951</v>
      </c>
      <c r="K1794" s="2">
        <f t="shared" si="220"/>
        <v>1.7620765094897504</v>
      </c>
    </row>
    <row r="1795" spans="1:11" ht="13.5" x14ac:dyDescent="0.25">
      <c r="A1795" s="3">
        <f>TITRES_STAT!B1798</f>
        <v>44627</v>
      </c>
      <c r="B1795" s="6">
        <f>TITRES_STAT!D1798</f>
        <v>2</v>
      </c>
      <c r="C1795" s="2">
        <f t="shared" si="213"/>
        <v>-4.0000000000000036E-2</v>
      </c>
      <c r="D1795" s="2">
        <f t="shared" si="214"/>
        <v>2.016</v>
      </c>
      <c r="E1795" s="2">
        <f t="shared" si="216"/>
        <v>1.9739999999999998</v>
      </c>
      <c r="F1795" s="2">
        <f t="shared" si="217"/>
        <v>1.9439999999999997</v>
      </c>
      <c r="G1795" s="2">
        <f t="shared" si="219"/>
        <v>1.7152000000000003</v>
      </c>
      <c r="H1795" s="2">
        <f t="shared" si="215"/>
        <v>1.5184500000000005</v>
      </c>
      <c r="I1795" s="2">
        <f t="array" ref="I1795">SUMPRODUCT(B1779:B1798, (ROW(B1779:B1798)-ROW(B1779)+1)) / (20*21/2)</f>
        <v>1.975714285714286</v>
      </c>
      <c r="J1795" s="2">
        <f t="shared" si="218"/>
        <v>1.9195522024109908</v>
      </c>
      <c r="K1795" s="2">
        <f t="shared" si="220"/>
        <v>1.7714068424509366</v>
      </c>
    </row>
    <row r="1796" spans="1:11" ht="13.5" x14ac:dyDescent="0.25">
      <c r="A1796" s="3">
        <f>TITRES_STAT!B1799</f>
        <v>44628</v>
      </c>
      <c r="B1796" s="6">
        <f>TITRES_STAT!D1799</f>
        <v>1.99</v>
      </c>
      <c r="C1796" s="2">
        <f t="shared" ref="C1796:C1859" si="221">B1796-B1795</f>
        <v>-1.0000000000000009E-2</v>
      </c>
      <c r="D1796" s="2">
        <f t="shared" si="214"/>
        <v>2.0140000000000002</v>
      </c>
      <c r="E1796" s="2">
        <f t="shared" si="216"/>
        <v>1.9759999999999998</v>
      </c>
      <c r="F1796" s="2">
        <f t="shared" si="217"/>
        <v>1.9529999999999998</v>
      </c>
      <c r="G1796" s="2">
        <f t="shared" si="219"/>
        <v>1.7260000000000002</v>
      </c>
      <c r="H1796" s="2">
        <f t="shared" si="215"/>
        <v>1.5205500000000007</v>
      </c>
      <c r="I1796" s="2">
        <f t="array" ref="I1796">SUMPRODUCT(B1780:B1799, (ROW(B1780:B1799)-ROW(B1780)+1)) / (20*21/2)</f>
        <v>1.9843809523809521</v>
      </c>
      <c r="J1796" s="2">
        <f t="shared" si="218"/>
        <v>1.9262615164670869</v>
      </c>
      <c r="K1796" s="2">
        <f t="shared" si="220"/>
        <v>1.7799791231391353</v>
      </c>
    </row>
    <row r="1797" spans="1:11" ht="13.5" x14ac:dyDescent="0.25">
      <c r="A1797" s="3">
        <f>TITRES_STAT!B1800</f>
        <v>44629</v>
      </c>
      <c r="B1797" s="6">
        <f>TITRES_STAT!D1800</f>
        <v>1.99</v>
      </c>
      <c r="C1797" s="2">
        <f t="shared" si="221"/>
        <v>0</v>
      </c>
      <c r="D1797" s="2">
        <f t="shared" si="214"/>
        <v>2.012</v>
      </c>
      <c r="E1797" s="2">
        <f t="shared" si="216"/>
        <v>1.9859999999999995</v>
      </c>
      <c r="F1797" s="2">
        <f t="shared" si="217"/>
        <v>1.9580000000000002</v>
      </c>
      <c r="G1797" s="2">
        <f t="shared" si="219"/>
        <v>1.7368000000000001</v>
      </c>
      <c r="H1797" s="2">
        <f t="shared" si="215"/>
        <v>1.5225000000000006</v>
      </c>
      <c r="I1797" s="2">
        <f t="array" ref="I1797">SUMPRODUCT(B1781:B1800, (ROW(B1781:B1800)-ROW(B1781)+1)) / (20*21/2)</f>
        <v>1.986</v>
      </c>
      <c r="J1797" s="2">
        <f t="shared" si="218"/>
        <v>1.9323318482321261</v>
      </c>
      <c r="K1797" s="2">
        <f t="shared" si="220"/>
        <v>1.7882152359572085</v>
      </c>
    </row>
    <row r="1798" spans="1:11" ht="13.5" x14ac:dyDescent="0.25">
      <c r="A1798" s="3">
        <f>TITRES_STAT!B1801</f>
        <v>44630</v>
      </c>
      <c r="B1798" s="6">
        <f>TITRES_STAT!D1801</f>
        <v>1.99</v>
      </c>
      <c r="C1798" s="2">
        <f t="shared" si="221"/>
        <v>0</v>
      </c>
      <c r="D1798" s="2">
        <f t="shared" ref="D1798:D1861" si="222">AVERAGE(B1794:B1798)</f>
        <v>2.0019999999999998</v>
      </c>
      <c r="E1798" s="2">
        <f t="shared" si="216"/>
        <v>1.988</v>
      </c>
      <c r="F1798" s="2">
        <f t="shared" si="217"/>
        <v>1.9590000000000003</v>
      </c>
      <c r="G1798" s="2">
        <f t="shared" si="219"/>
        <v>1.7475999999999998</v>
      </c>
      <c r="H1798" s="2">
        <f t="shared" si="215"/>
        <v>1.5248000000000004</v>
      </c>
      <c r="I1798" s="2">
        <f t="array" ref="I1798">SUMPRODUCT(B1782:B1801, (ROW(B1782:B1801)-ROW(B1782)+1)) / (20*21/2)</f>
        <v>1.9940952380952377</v>
      </c>
      <c r="J1798" s="2">
        <f t="shared" si="218"/>
        <v>1.9378240531623998</v>
      </c>
      <c r="K1798" s="2">
        <f t="shared" si="220"/>
        <v>1.7961283639588868</v>
      </c>
    </row>
    <row r="1799" spans="1:11" ht="13.5" x14ac:dyDescent="0.25">
      <c r="A1799" s="3">
        <f>TITRES_STAT!B1802</f>
        <v>44631</v>
      </c>
      <c r="B1799" s="6">
        <f>TITRES_STAT!D1802</f>
        <v>2.0499999999999998</v>
      </c>
      <c r="C1799" s="2">
        <f t="shared" si="221"/>
        <v>5.9999999999999831E-2</v>
      </c>
      <c r="D1799" s="2">
        <f t="shared" si="222"/>
        <v>2.004</v>
      </c>
      <c r="E1799" s="2">
        <f t="shared" si="216"/>
        <v>2.004</v>
      </c>
      <c r="F1799" s="2">
        <f t="shared" si="217"/>
        <v>1.9630000000000003</v>
      </c>
      <c r="G1799" s="2">
        <f t="shared" si="219"/>
        <v>1.7595999999999998</v>
      </c>
      <c r="H1799" s="2">
        <f t="shared" si="215"/>
        <v>1.5274000000000003</v>
      </c>
      <c r="I1799" s="2">
        <f t="array" ref="I1799">SUMPRODUCT(B1783:B1802, (ROW(B1783:B1802)-ROW(B1783)+1)) / (20*21/2)</f>
        <v>2.0099523809523805</v>
      </c>
      <c r="J1799" s="2">
        <f t="shared" si="218"/>
        <v>1.9485074766707426</v>
      </c>
      <c r="K1799" s="2">
        <f t="shared" si="220"/>
        <v>1.8060841143918716</v>
      </c>
    </row>
    <row r="1800" spans="1:11" ht="13.5" x14ac:dyDescent="0.25">
      <c r="A1800" s="3">
        <f>TITRES_STAT!B1803</f>
        <v>44634</v>
      </c>
      <c r="B1800" s="6">
        <f>TITRES_STAT!D1803</f>
        <v>1.98</v>
      </c>
      <c r="C1800" s="2">
        <f t="shared" si="221"/>
        <v>-6.999999999999984E-2</v>
      </c>
      <c r="D1800" s="2">
        <f t="shared" si="222"/>
        <v>2</v>
      </c>
      <c r="E1800" s="2">
        <f t="shared" si="216"/>
        <v>2.008</v>
      </c>
      <c r="F1800" s="2">
        <f t="shared" si="217"/>
        <v>1.9649999999999999</v>
      </c>
      <c r="G1800" s="2">
        <f t="shared" si="219"/>
        <v>1.7692000000000001</v>
      </c>
      <c r="H1800" s="2">
        <f t="shared" si="215"/>
        <v>1.5296500000000004</v>
      </c>
      <c r="I1800" s="2">
        <f t="array" ref="I1800">SUMPRODUCT(B1784:B1803, (ROW(B1784:B1803)-ROW(B1784)+1)) / (20*21/2)</f>
        <v>2.0210952380952381</v>
      </c>
      <c r="J1800" s="2">
        <f t="shared" si="218"/>
        <v>1.9515067646068625</v>
      </c>
      <c r="K1800" s="2">
        <f t="shared" si="220"/>
        <v>1.8129043452000335</v>
      </c>
    </row>
    <row r="1801" spans="1:11" ht="13.5" x14ac:dyDescent="0.25">
      <c r="A1801" s="3">
        <f>TITRES_STAT!B1804</f>
        <v>44635</v>
      </c>
      <c r="B1801" s="6">
        <f>TITRES_STAT!D1804</f>
        <v>2.0499999999999998</v>
      </c>
      <c r="C1801" s="2">
        <f t="shared" si="221"/>
        <v>6.999999999999984E-2</v>
      </c>
      <c r="D1801" s="2">
        <f t="shared" si="222"/>
        <v>2.0119999999999996</v>
      </c>
      <c r="E1801" s="2">
        <f t="shared" si="216"/>
        <v>2.0130000000000003</v>
      </c>
      <c r="F1801" s="2">
        <f t="shared" si="217"/>
        <v>1.9734999999999996</v>
      </c>
      <c r="G1801" s="2">
        <f t="shared" si="219"/>
        <v>1.7801999999999998</v>
      </c>
      <c r="H1801" s="2">
        <f t="shared" si="215"/>
        <v>1.5324500000000003</v>
      </c>
      <c r="I1801" s="2">
        <f t="array" ref="I1801">SUMPRODUCT(B1785:B1804, (ROW(B1785:B1804)-ROW(B1785)+1)) / (20*21/2)</f>
        <v>2.0388095238095238</v>
      </c>
      <c r="J1801" s="2">
        <f t="shared" si="218"/>
        <v>1.9608870727395422</v>
      </c>
      <c r="K1801" s="2">
        <f t="shared" si="220"/>
        <v>1.8222022140157184</v>
      </c>
    </row>
    <row r="1802" spans="1:11" ht="13.5" x14ac:dyDescent="0.25">
      <c r="A1802" s="3">
        <f>TITRES_STAT!B1805</f>
        <v>44636</v>
      </c>
      <c r="B1802" s="6">
        <f>TITRES_STAT!D1805</f>
        <v>2.14</v>
      </c>
      <c r="C1802" s="2">
        <f t="shared" si="221"/>
        <v>9.0000000000000302E-2</v>
      </c>
      <c r="D1802" s="2">
        <f t="shared" si="222"/>
        <v>2.0420000000000003</v>
      </c>
      <c r="E1802" s="2">
        <f t="shared" si="216"/>
        <v>2.0270000000000001</v>
      </c>
      <c r="F1802" s="2">
        <f t="shared" si="217"/>
        <v>1.9829999999999994</v>
      </c>
      <c r="G1802" s="2">
        <f t="shared" si="219"/>
        <v>1.7930000000000001</v>
      </c>
      <c r="H1802" s="2">
        <f t="shared" ref="H1802:H1865" si="223">AVERAGE(B1603:B1802)</f>
        <v>1.5354000000000001</v>
      </c>
      <c r="I1802" s="2">
        <f t="array" ref="I1802">SUMPRODUCT(B1786:B1805, (ROW(B1786:B1805)-ROW(B1786)+1)) / (20*21/2)</f>
        <v>2.0468571428571432</v>
      </c>
      <c r="J1802" s="2">
        <f t="shared" si="218"/>
        <v>1.9779454467643478</v>
      </c>
      <c r="K1802" s="2">
        <f t="shared" si="220"/>
        <v>1.8346648722896119</v>
      </c>
    </row>
    <row r="1803" spans="1:11" ht="13.5" x14ac:dyDescent="0.25">
      <c r="A1803" s="3">
        <f>TITRES_STAT!B1806</f>
        <v>44637</v>
      </c>
      <c r="B1803" s="6">
        <f>TITRES_STAT!D1806</f>
        <v>2.1</v>
      </c>
      <c r="C1803" s="2">
        <f t="shared" si="221"/>
        <v>-4.0000000000000036E-2</v>
      </c>
      <c r="D1803" s="2">
        <f t="shared" si="222"/>
        <v>2.0639999999999996</v>
      </c>
      <c r="E1803" s="2">
        <f t="shared" si="216"/>
        <v>2.0330000000000004</v>
      </c>
      <c r="F1803" s="2">
        <f t="shared" si="217"/>
        <v>1.9939999999999993</v>
      </c>
      <c r="G1803" s="2">
        <f t="shared" si="219"/>
        <v>1.8052000000000001</v>
      </c>
      <c r="H1803" s="2">
        <f t="shared" si="223"/>
        <v>1.5381500000000004</v>
      </c>
      <c r="I1803" s="2">
        <f t="array" ref="I1803">SUMPRODUCT(B1787:B1806, (ROW(B1787:B1806)-ROW(B1787)+1)) / (20*21/2)</f>
        <v>2.0539999999999998</v>
      </c>
      <c r="J1803" s="2">
        <f t="shared" si="218"/>
        <v>1.989569689929648</v>
      </c>
      <c r="K1803" s="2">
        <f t="shared" si="220"/>
        <v>1.8450701714155096</v>
      </c>
    </row>
    <row r="1804" spans="1:11" ht="13.5" x14ac:dyDescent="0.25">
      <c r="A1804" s="3">
        <f>TITRES_STAT!B1807</f>
        <v>44638</v>
      </c>
      <c r="B1804" s="6">
        <f>TITRES_STAT!D1807</f>
        <v>2.1800000000000002</v>
      </c>
      <c r="C1804" s="2">
        <f t="shared" si="221"/>
        <v>8.0000000000000071E-2</v>
      </c>
      <c r="D1804" s="2">
        <f t="shared" si="222"/>
        <v>2.09</v>
      </c>
      <c r="E1804" s="2">
        <f t="shared" ref="E1804:E1867" si="224">AVERAGE(B1795:B1804)</f>
        <v>2.0470000000000002</v>
      </c>
      <c r="F1804" s="2">
        <f t="shared" si="217"/>
        <v>2.0054999999999996</v>
      </c>
      <c r="G1804" s="2">
        <f t="shared" si="219"/>
        <v>1.819</v>
      </c>
      <c r="H1804" s="2">
        <f t="shared" si="223"/>
        <v>1.5412999999999999</v>
      </c>
      <c r="I1804" s="2">
        <f t="array" ref="I1804">SUMPRODUCT(B1788:B1807, (ROW(B1788:B1807)-ROW(B1788)+1)) / (20*21/2)</f>
        <v>2.0605714285714285</v>
      </c>
      <c r="J1804" s="2">
        <f t="shared" si="218"/>
        <v>2.0077059099363481</v>
      </c>
      <c r="K1804" s="2">
        <f t="shared" si="220"/>
        <v>1.8582046744972542</v>
      </c>
    </row>
    <row r="1805" spans="1:11" ht="13.5" x14ac:dyDescent="0.25">
      <c r="A1805" s="3">
        <f>TITRES_STAT!B1808</f>
        <v>44641</v>
      </c>
      <c r="B1805" s="6">
        <f>TITRES_STAT!D1808</f>
        <v>2.09</v>
      </c>
      <c r="C1805" s="2">
        <f t="shared" si="221"/>
        <v>-9.0000000000000302E-2</v>
      </c>
      <c r="D1805" s="2">
        <f t="shared" si="222"/>
        <v>2.1119999999999997</v>
      </c>
      <c r="E1805" s="2">
        <f t="shared" si="224"/>
        <v>2.056</v>
      </c>
      <c r="F1805" s="2">
        <f t="shared" si="217"/>
        <v>2.0149999999999997</v>
      </c>
      <c r="G1805" s="2">
        <f t="shared" si="219"/>
        <v>1.831</v>
      </c>
      <c r="H1805" s="2">
        <f t="shared" si="223"/>
        <v>1.5439999999999998</v>
      </c>
      <c r="I1805" s="2">
        <f t="array" ref="I1805">SUMPRODUCT(B1789:B1808, (ROW(B1789:B1808)-ROW(B1789)+1)) / (20*21/2)</f>
        <v>2.0576190476190472</v>
      </c>
      <c r="J1805" s="2">
        <f t="shared" si="218"/>
        <v>2.0155434423233625</v>
      </c>
      <c r="K1805" s="2">
        <f t="shared" si="220"/>
        <v>1.8672946872620679</v>
      </c>
    </row>
    <row r="1806" spans="1:11" ht="13.5" x14ac:dyDescent="0.25">
      <c r="A1806" s="3">
        <f>TITRES_STAT!B1809</f>
        <v>44642</v>
      </c>
      <c r="B1806" s="6">
        <f>TITRES_STAT!D1809</f>
        <v>2.09</v>
      </c>
      <c r="C1806" s="2">
        <f t="shared" si="221"/>
        <v>0</v>
      </c>
      <c r="D1806" s="2">
        <f t="shared" si="222"/>
        <v>2.12</v>
      </c>
      <c r="E1806" s="2">
        <f t="shared" si="224"/>
        <v>2.0659999999999998</v>
      </c>
      <c r="F1806" s="2">
        <f t="shared" si="217"/>
        <v>2.0209999999999999</v>
      </c>
      <c r="G1806" s="2">
        <f t="shared" si="219"/>
        <v>1.8428</v>
      </c>
      <c r="H1806" s="2">
        <f t="shared" si="223"/>
        <v>1.5466999999999995</v>
      </c>
      <c r="I1806" s="2">
        <f t="array" ref="I1806">SUMPRODUCT(B1790:B1809, (ROW(B1790:B1809)-ROW(B1790)+1)) / (20*21/2)</f>
        <v>2.0621428571428568</v>
      </c>
      <c r="J1806" s="2">
        <f t="shared" si="218"/>
        <v>2.0226345430544708</v>
      </c>
      <c r="K1806" s="2">
        <f t="shared" si="220"/>
        <v>1.8760282289380654</v>
      </c>
    </row>
    <row r="1807" spans="1:11" ht="13.5" x14ac:dyDescent="0.25">
      <c r="A1807" s="3">
        <f>TITRES_STAT!B1810</f>
        <v>44643</v>
      </c>
      <c r="B1807" s="6">
        <f>TITRES_STAT!D1810</f>
        <v>2.09</v>
      </c>
      <c r="C1807" s="2">
        <f t="shared" si="221"/>
        <v>0</v>
      </c>
      <c r="D1807" s="2">
        <f t="shared" si="222"/>
        <v>2.1100000000000003</v>
      </c>
      <c r="E1807" s="2">
        <f t="shared" si="224"/>
        <v>2.0759999999999996</v>
      </c>
      <c r="F1807" s="2">
        <f t="shared" si="217"/>
        <v>2.0310000000000001</v>
      </c>
      <c r="G1807" s="2">
        <f t="shared" si="219"/>
        <v>1.8546</v>
      </c>
      <c r="H1807" s="2">
        <f t="shared" si="223"/>
        <v>1.5493499999999996</v>
      </c>
      <c r="I1807" s="2">
        <f t="array" ref="I1807">SUMPRODUCT(B1791:B1810, (ROW(B1791:B1810)-ROW(B1791)+1)) / (20*21/2)</f>
        <v>2.0581428571428573</v>
      </c>
      <c r="J1807" s="2">
        <f t="shared" si="218"/>
        <v>2.029050300858807</v>
      </c>
      <c r="K1807" s="2">
        <f t="shared" si="220"/>
        <v>1.8844192787836316</v>
      </c>
    </row>
    <row r="1808" spans="1:11" ht="13.5" x14ac:dyDescent="0.25">
      <c r="A1808" s="3">
        <f>TITRES_STAT!B1811</f>
        <v>44644</v>
      </c>
      <c r="B1808" s="6">
        <f>TITRES_STAT!D1811</f>
        <v>2</v>
      </c>
      <c r="C1808" s="2">
        <f t="shared" si="221"/>
        <v>-8.9999999999999858E-2</v>
      </c>
      <c r="D1808" s="2">
        <f t="shared" si="222"/>
        <v>2.09</v>
      </c>
      <c r="E1808" s="2">
        <f t="shared" si="224"/>
        <v>2.077</v>
      </c>
      <c r="F1808" s="2">
        <f t="shared" si="217"/>
        <v>2.0325000000000002</v>
      </c>
      <c r="G1808" s="2">
        <f t="shared" si="219"/>
        <v>1.8646</v>
      </c>
      <c r="H1808" s="2">
        <f t="shared" si="223"/>
        <v>1.5517499999999993</v>
      </c>
      <c r="I1808" s="2">
        <f t="array" ref="I1808">SUMPRODUCT(B1792:B1811, (ROW(B1792:B1811)-ROW(B1792)+1)) / (20*21/2)</f>
        <v>2.0538571428571424</v>
      </c>
      <c r="J1808" s="2">
        <f t="shared" si="218"/>
        <v>2.0262836055389206</v>
      </c>
      <c r="K1808" s="2">
        <f t="shared" si="220"/>
        <v>1.8889518560862342</v>
      </c>
    </row>
    <row r="1809" spans="1:11" ht="13.5" x14ac:dyDescent="0.25">
      <c r="A1809" s="3">
        <f>TITRES_STAT!B1812</f>
        <v>44645</v>
      </c>
      <c r="B1809" s="6">
        <f>TITRES_STAT!D1812</f>
        <v>2.08</v>
      </c>
      <c r="C1809" s="2">
        <f t="shared" si="221"/>
        <v>8.0000000000000071E-2</v>
      </c>
      <c r="D1809" s="2">
        <f t="shared" si="222"/>
        <v>2.0699999999999998</v>
      </c>
      <c r="E1809" s="2">
        <f t="shared" si="224"/>
        <v>2.0799999999999996</v>
      </c>
      <c r="F1809" s="2">
        <f t="shared" si="217"/>
        <v>2.0420000000000003</v>
      </c>
      <c r="G1809" s="2">
        <f t="shared" si="219"/>
        <v>1.8762000000000001</v>
      </c>
      <c r="H1809" s="2">
        <f t="shared" si="223"/>
        <v>1.5543499999999992</v>
      </c>
      <c r="I1809" s="2">
        <f t="array" ref="I1809">SUMPRODUCT(B1793:B1812, (ROW(B1793:B1812)-ROW(B1793)+1)) / (20*21/2)</f>
        <v>2.0409999999999999</v>
      </c>
      <c r="J1809" s="2">
        <f t="shared" si="218"/>
        <v>2.0313994526304517</v>
      </c>
      <c r="K1809" s="2">
        <f t="shared" si="220"/>
        <v>1.8964439401612838</v>
      </c>
    </row>
    <row r="1810" spans="1:11" ht="13.5" x14ac:dyDescent="0.25">
      <c r="A1810" s="3">
        <f>TITRES_STAT!B1813</f>
        <v>44648</v>
      </c>
      <c r="B1810" s="6">
        <f>TITRES_STAT!D1813</f>
        <v>2</v>
      </c>
      <c r="C1810" s="2">
        <f t="shared" si="221"/>
        <v>-8.0000000000000071E-2</v>
      </c>
      <c r="D1810" s="2">
        <f t="shared" si="222"/>
        <v>2.052</v>
      </c>
      <c r="E1810" s="2">
        <f t="shared" si="224"/>
        <v>2.0819999999999999</v>
      </c>
      <c r="F1810" s="2">
        <f t="shared" si="217"/>
        <v>2.0450000000000004</v>
      </c>
      <c r="G1810" s="2">
        <f t="shared" si="219"/>
        <v>1.8862000000000001</v>
      </c>
      <c r="H1810" s="2">
        <f t="shared" si="223"/>
        <v>1.5565499999999992</v>
      </c>
      <c r="I1810" s="2">
        <f t="array" ref="I1810">SUMPRODUCT(B1794:B1813, (ROW(B1794:B1813)-ROW(B1794)+1)) / (20*21/2)</f>
        <v>2.0352380952380953</v>
      </c>
      <c r="J1810" s="2">
        <f t="shared" si="218"/>
        <v>2.0284090285704086</v>
      </c>
      <c r="K1810" s="2">
        <f t="shared" si="220"/>
        <v>1.9005049621157433</v>
      </c>
    </row>
    <row r="1811" spans="1:11" ht="13.5" x14ac:dyDescent="0.25">
      <c r="A1811" s="3">
        <f>TITRES_STAT!B1814</f>
        <v>44649</v>
      </c>
      <c r="B1811" s="6">
        <f>TITRES_STAT!D1814</f>
        <v>2</v>
      </c>
      <c r="C1811" s="2">
        <f t="shared" si="221"/>
        <v>0</v>
      </c>
      <c r="D1811" s="2">
        <f t="shared" si="222"/>
        <v>2.0339999999999998</v>
      </c>
      <c r="E1811" s="2">
        <f t="shared" si="224"/>
        <v>2.077</v>
      </c>
      <c r="F1811" s="2">
        <f t="shared" si="217"/>
        <v>2.0450000000000004</v>
      </c>
      <c r="G1811" s="2">
        <f t="shared" si="219"/>
        <v>1.8962000000000001</v>
      </c>
      <c r="H1811" s="2">
        <f t="shared" si="223"/>
        <v>1.5587499999999992</v>
      </c>
      <c r="I1811" s="2">
        <f t="array" ref="I1811">SUMPRODUCT(B1795:B1814, (ROW(B1795:B1814)-ROW(B1795)+1)) / (20*21/2)</f>
        <v>2.0316666666666667</v>
      </c>
      <c r="J1811" s="2">
        <f t="shared" si="218"/>
        <v>2.0257034068017985</v>
      </c>
      <c r="K1811" s="2">
        <f t="shared" si="220"/>
        <v>1.9044067283072827</v>
      </c>
    </row>
    <row r="1812" spans="1:11" ht="13.5" x14ac:dyDescent="0.25">
      <c r="A1812" s="3">
        <f>TITRES_STAT!B1815</f>
        <v>44650</v>
      </c>
      <c r="B1812" s="6">
        <f>TITRES_STAT!D1815</f>
        <v>1.91</v>
      </c>
      <c r="C1812" s="2">
        <f t="shared" si="221"/>
        <v>-9.000000000000008E-2</v>
      </c>
      <c r="D1812" s="2">
        <f t="shared" si="222"/>
        <v>1.998</v>
      </c>
      <c r="E1812" s="2">
        <f t="shared" si="224"/>
        <v>2.0540000000000003</v>
      </c>
      <c r="F1812" s="2">
        <f t="shared" ref="F1812:F1875" si="225">AVERAGE(B1793:B1812)</f>
        <v>2.0405000000000002</v>
      </c>
      <c r="G1812" s="2">
        <f t="shared" si="219"/>
        <v>1.9043999999999999</v>
      </c>
      <c r="H1812" s="2">
        <f t="shared" si="223"/>
        <v>1.5604999999999993</v>
      </c>
      <c r="I1812" s="2">
        <f t="array" ref="I1812">SUMPRODUCT(B1796:B1815, (ROW(B1796:B1815)-ROW(B1796)+1)) / (20*21/2)</f>
        <v>2.0330476190476188</v>
      </c>
      <c r="J1812" s="2">
        <f t="shared" si="218"/>
        <v>2.0146840347254367</v>
      </c>
      <c r="K1812" s="2">
        <f t="shared" si="220"/>
        <v>1.9046260722952326</v>
      </c>
    </row>
    <row r="1813" spans="1:11" ht="13.5" x14ac:dyDescent="0.25">
      <c r="A1813" s="3">
        <f>TITRES_STAT!B1816</f>
        <v>44651</v>
      </c>
      <c r="B1813" s="6">
        <f>TITRES_STAT!D1816</f>
        <v>1.98</v>
      </c>
      <c r="C1813" s="2">
        <f t="shared" si="221"/>
        <v>7.0000000000000062E-2</v>
      </c>
      <c r="D1813" s="2">
        <f t="shared" si="222"/>
        <v>1.9940000000000002</v>
      </c>
      <c r="E1813" s="2">
        <f t="shared" si="224"/>
        <v>2.0420000000000003</v>
      </c>
      <c r="F1813" s="2">
        <f t="shared" si="225"/>
        <v>2.0374999999999996</v>
      </c>
      <c r="G1813" s="2">
        <f t="shared" si="219"/>
        <v>1.9140000000000004</v>
      </c>
      <c r="H1813" s="2">
        <f t="shared" si="223"/>
        <v>1.5629499999999994</v>
      </c>
      <c r="I1813" s="2">
        <f t="array" ref="I1813">SUMPRODUCT(B1797:B1816, (ROW(B1797:B1816)-ROW(B1797)+1)) / (20*21/2)</f>
        <v>2.0341904761904761</v>
      </c>
      <c r="J1813" s="2">
        <f t="shared" ref="J1813:J1876" si="226">$J$4*B1813+J1812*(1-$J$4)</f>
        <v>2.0113807933230139</v>
      </c>
      <c r="K1813" s="2">
        <f t="shared" si="220"/>
        <v>1.9075819125973803</v>
      </c>
    </row>
    <row r="1814" spans="1:11" ht="13.5" x14ac:dyDescent="0.25">
      <c r="A1814" s="3">
        <f>TITRES_STAT!B1817</f>
        <v>44652</v>
      </c>
      <c r="B1814" s="6">
        <f>TITRES_STAT!D1817</f>
        <v>2</v>
      </c>
      <c r="C1814" s="2">
        <f t="shared" si="221"/>
        <v>2.0000000000000018E-2</v>
      </c>
      <c r="D1814" s="2">
        <f t="shared" si="222"/>
        <v>1.9780000000000002</v>
      </c>
      <c r="E1814" s="2">
        <f t="shared" si="224"/>
        <v>2.024</v>
      </c>
      <c r="F1814" s="2">
        <f t="shared" si="225"/>
        <v>2.0354999999999999</v>
      </c>
      <c r="G1814" s="2">
        <f t="shared" si="219"/>
        <v>1.9228000000000003</v>
      </c>
      <c r="H1814" s="2">
        <f t="shared" si="223"/>
        <v>1.5654999999999994</v>
      </c>
      <c r="I1814" s="2">
        <f t="array" ref="I1814">SUMPRODUCT(B1798:B1817, (ROW(B1798:B1817)-ROW(B1798)+1)) / (20*21/2)</f>
        <v>2.035047619047619</v>
      </c>
      <c r="J1814" s="2">
        <f t="shared" si="226"/>
        <v>2.0102969082446318</v>
      </c>
      <c r="K1814" s="2">
        <f t="shared" si="220"/>
        <v>1.9112061513190517</v>
      </c>
    </row>
    <row r="1815" spans="1:11" ht="13.5" x14ac:dyDescent="0.25">
      <c r="A1815" s="3">
        <f>TITRES_STAT!B1818</f>
        <v>44655</v>
      </c>
      <c r="B1815" s="6">
        <f>TITRES_STAT!D1818</f>
        <v>2.0499999999999998</v>
      </c>
      <c r="C1815" s="2">
        <f t="shared" si="221"/>
        <v>4.9999999999999822E-2</v>
      </c>
      <c r="D1815" s="2">
        <f t="shared" si="222"/>
        <v>1.9880000000000002</v>
      </c>
      <c r="E1815" s="2">
        <f t="shared" si="224"/>
        <v>2.02</v>
      </c>
      <c r="F1815" s="2">
        <f t="shared" si="225"/>
        <v>2.0379999999999994</v>
      </c>
      <c r="G1815" s="2">
        <f t="shared" si="219"/>
        <v>1.9318</v>
      </c>
      <c r="H1815" s="2">
        <f t="shared" si="223"/>
        <v>1.5685999999999996</v>
      </c>
      <c r="I1815" s="2">
        <f t="array" ref="I1815">SUMPRODUCT(B1799:B1818, (ROW(B1799:B1818)-ROW(B1799)+1)) / (20*21/2)</f>
        <v>2.0356190476190474</v>
      </c>
      <c r="J1815" s="2">
        <f t="shared" si="226"/>
        <v>2.0140781550784763</v>
      </c>
      <c r="K1815" s="2">
        <f t="shared" si="220"/>
        <v>1.9166490473457556</v>
      </c>
    </row>
    <row r="1816" spans="1:11" ht="13.5" x14ac:dyDescent="0.25">
      <c r="A1816" s="3">
        <f>TITRES_STAT!B1819</f>
        <v>44656</v>
      </c>
      <c r="B1816" s="6">
        <f>TITRES_STAT!D1819</f>
        <v>2.0499999999999998</v>
      </c>
      <c r="C1816" s="2">
        <f t="shared" si="221"/>
        <v>0</v>
      </c>
      <c r="D1816" s="2">
        <f t="shared" si="222"/>
        <v>1.9979999999999998</v>
      </c>
      <c r="E1816" s="2">
        <f t="shared" si="224"/>
        <v>2.0160000000000005</v>
      </c>
      <c r="F1816" s="2">
        <f t="shared" si="225"/>
        <v>2.0409999999999995</v>
      </c>
      <c r="G1816" s="2">
        <f t="shared" si="219"/>
        <v>1.9394</v>
      </c>
      <c r="H1816" s="2">
        <f t="shared" si="223"/>
        <v>1.5719999999999994</v>
      </c>
      <c r="I1816" s="2">
        <f t="array" ref="I1816">SUMPRODUCT(B1800:B1819, (ROW(B1800:B1819)-ROW(B1800)+1)) / (20*21/2)</f>
        <v>2.0301904761904757</v>
      </c>
      <c r="J1816" s="2">
        <f t="shared" si="226"/>
        <v>2.0174992831662406</v>
      </c>
      <c r="K1816" s="2">
        <f t="shared" si="220"/>
        <v>1.9218784964694515</v>
      </c>
    </row>
    <row r="1817" spans="1:11" ht="13.5" x14ac:dyDescent="0.25">
      <c r="A1817" s="3">
        <f>TITRES_STAT!B1820</f>
        <v>44657</v>
      </c>
      <c r="B1817" s="6">
        <f>TITRES_STAT!D1820</f>
        <v>2.0499999999999998</v>
      </c>
      <c r="C1817" s="2">
        <f t="shared" si="221"/>
        <v>0</v>
      </c>
      <c r="D1817" s="2">
        <f t="shared" si="222"/>
        <v>2.0259999999999998</v>
      </c>
      <c r="E1817" s="2">
        <f t="shared" si="224"/>
        <v>2.012</v>
      </c>
      <c r="F1817" s="2">
        <f t="shared" si="225"/>
        <v>2.0439999999999996</v>
      </c>
      <c r="G1817" s="2">
        <f t="shared" si="219"/>
        <v>1.9455999999999998</v>
      </c>
      <c r="H1817" s="2">
        <f t="shared" si="223"/>
        <v>1.5756999999999997</v>
      </c>
      <c r="I1817" s="2">
        <f t="array" ref="I1817">SUMPRODUCT(B1801:B1820, (ROW(B1801:B1820)-ROW(B1801)+1)) / (20*21/2)</f>
        <v>2.0174285714285713</v>
      </c>
      <c r="J1817" s="2">
        <f t="shared" si="226"/>
        <v>2.0205945895313606</v>
      </c>
      <c r="K1817" s="2">
        <f t="shared" si="220"/>
        <v>1.9269028691569241</v>
      </c>
    </row>
    <row r="1818" spans="1:11" ht="13.5" x14ac:dyDescent="0.25">
      <c r="A1818" s="3">
        <f>TITRES_STAT!B1821</f>
        <v>44658</v>
      </c>
      <c r="B1818" s="6">
        <f>TITRES_STAT!D1821</f>
        <v>2.0499999999999998</v>
      </c>
      <c r="C1818" s="2">
        <f t="shared" si="221"/>
        <v>0</v>
      </c>
      <c r="D1818" s="2">
        <f t="shared" si="222"/>
        <v>2.04</v>
      </c>
      <c r="E1818" s="2">
        <f t="shared" si="224"/>
        <v>2.0170000000000003</v>
      </c>
      <c r="F1818" s="2">
        <f t="shared" si="225"/>
        <v>2.0469999999999997</v>
      </c>
      <c r="G1818" s="2">
        <f t="shared" si="219"/>
        <v>1.9517999999999998</v>
      </c>
      <c r="H1818" s="2">
        <f t="shared" si="223"/>
        <v>1.5793999999999997</v>
      </c>
      <c r="I1818" s="2">
        <f t="array" ref="I1818">SUMPRODUCT(B1802:B1821, (ROW(B1802:B1821)-ROW(B1802)+1)) / (20*21/2)</f>
        <v>2.0049999999999999</v>
      </c>
      <c r="J1818" s="2">
        <f t="shared" si="226"/>
        <v>2.0233951048140879</v>
      </c>
      <c r="K1818" s="2">
        <f t="shared" si="220"/>
        <v>1.9317302076213585</v>
      </c>
    </row>
    <row r="1819" spans="1:11" ht="13.5" x14ac:dyDescent="0.25">
      <c r="A1819" s="3">
        <f>TITRES_STAT!B1822</f>
        <v>44659</v>
      </c>
      <c r="B1819" s="6">
        <f>TITRES_STAT!D1822</f>
        <v>1.99</v>
      </c>
      <c r="C1819" s="2">
        <f t="shared" si="221"/>
        <v>-5.9999999999999831E-2</v>
      </c>
      <c r="D1819" s="2">
        <f t="shared" si="222"/>
        <v>2.0379999999999998</v>
      </c>
      <c r="E1819" s="2">
        <f t="shared" si="224"/>
        <v>2.008</v>
      </c>
      <c r="F1819" s="2">
        <f t="shared" si="225"/>
        <v>2.0439999999999996</v>
      </c>
      <c r="G1819" s="2">
        <f t="shared" si="219"/>
        <v>1.9563999999999999</v>
      </c>
      <c r="H1819" s="2">
        <f t="shared" si="223"/>
        <v>1.5825499999999997</v>
      </c>
      <c r="I1819" s="2">
        <f t="array" ref="I1819">SUMPRODUCT(B1803:B1822, (ROW(B1803:B1822)-ROW(B1803)+1)) / (20*21/2)</f>
        <v>1.9856190476190476</v>
      </c>
      <c r="J1819" s="2">
        <f t="shared" si="226"/>
        <v>2.0202146186413175</v>
      </c>
      <c r="K1819" s="2">
        <f t="shared" si="220"/>
        <v>1.9340152975185603</v>
      </c>
    </row>
    <row r="1820" spans="1:11" ht="13.5" x14ac:dyDescent="0.25">
      <c r="A1820" s="3">
        <f>TITRES_STAT!B1823</f>
        <v>44662</v>
      </c>
      <c r="B1820" s="6">
        <f>TITRES_STAT!D1823</f>
        <v>1.91</v>
      </c>
      <c r="C1820" s="2">
        <f t="shared" si="221"/>
        <v>-8.0000000000000071E-2</v>
      </c>
      <c r="D1820" s="2">
        <f t="shared" si="222"/>
        <v>2.0099999999999998</v>
      </c>
      <c r="E1820" s="2">
        <f t="shared" si="224"/>
        <v>1.9990000000000001</v>
      </c>
      <c r="F1820" s="2">
        <f t="shared" si="225"/>
        <v>2.0404999999999998</v>
      </c>
      <c r="G1820" s="2">
        <f t="shared" si="219"/>
        <v>1.9603999999999997</v>
      </c>
      <c r="H1820" s="2">
        <f t="shared" si="223"/>
        <v>1.5852999999999999</v>
      </c>
      <c r="I1820" s="2">
        <f t="array" ref="I1820">SUMPRODUCT(B1804:B1823, (ROW(B1804:B1823)-ROW(B1804)+1)) / (20*21/2)</f>
        <v>1.9677142857142853</v>
      </c>
      <c r="J1820" s="2">
        <f t="shared" si="226"/>
        <v>2.0097179882945255</v>
      </c>
      <c r="K1820" s="2">
        <f t="shared" si="220"/>
        <v>1.9330735211452834</v>
      </c>
    </row>
    <row r="1821" spans="1:11" ht="13.5" x14ac:dyDescent="0.25">
      <c r="A1821" s="3">
        <f>TITRES_STAT!B1824</f>
        <v>44663</v>
      </c>
      <c r="B1821" s="6">
        <f>TITRES_STAT!D1824</f>
        <v>1.91</v>
      </c>
      <c r="C1821" s="2">
        <f t="shared" si="221"/>
        <v>0</v>
      </c>
      <c r="D1821" s="2">
        <f t="shared" si="222"/>
        <v>1.982</v>
      </c>
      <c r="E1821" s="2">
        <f t="shared" si="224"/>
        <v>1.9899999999999998</v>
      </c>
      <c r="F1821" s="2">
        <f t="shared" si="225"/>
        <v>2.0334999999999996</v>
      </c>
      <c r="G1821" s="2">
        <f t="shared" si="219"/>
        <v>1.9653999999999996</v>
      </c>
      <c r="H1821" s="2">
        <f t="shared" si="223"/>
        <v>1.58805</v>
      </c>
      <c r="I1821" s="2">
        <f t="array" ref="I1821">SUMPRODUCT(B1805:B1824, (ROW(B1805:B1824)-ROW(B1805)+1)) / (20*21/2)</f>
        <v>1.9434761904761901</v>
      </c>
      <c r="J1821" s="2">
        <f t="shared" si="226"/>
        <v>2.0002210370283802</v>
      </c>
      <c r="K1821" s="2">
        <f t="shared" si="220"/>
        <v>1.9321686771788018</v>
      </c>
    </row>
    <row r="1822" spans="1:11" ht="13.5" x14ac:dyDescent="0.25">
      <c r="A1822" s="3">
        <f>TITRES_STAT!B1825</f>
        <v>44664</v>
      </c>
      <c r="B1822" s="6">
        <f>TITRES_STAT!D1825</f>
        <v>1.83</v>
      </c>
      <c r="C1822" s="2">
        <f t="shared" si="221"/>
        <v>-7.9999999999999849E-2</v>
      </c>
      <c r="D1822" s="2">
        <f t="shared" si="222"/>
        <v>1.9380000000000002</v>
      </c>
      <c r="E1822" s="2">
        <f t="shared" si="224"/>
        <v>1.982</v>
      </c>
      <c r="F1822" s="2">
        <f t="shared" si="225"/>
        <v>2.0179999999999998</v>
      </c>
      <c r="G1822" s="2">
        <f t="shared" si="219"/>
        <v>1.9687999999999994</v>
      </c>
      <c r="H1822" s="2">
        <f t="shared" si="223"/>
        <v>1.5903999999999998</v>
      </c>
      <c r="I1822" s="2">
        <f t="array" ref="I1822">SUMPRODUCT(B1806:B1825, (ROW(B1806:B1825)-ROW(B1806)+1)) / (20*21/2)</f>
        <v>1.926047619047619</v>
      </c>
      <c r="J1822" s="2">
        <f t="shared" si="226"/>
        <v>1.984009509692344</v>
      </c>
      <c r="K1822" s="2">
        <f t="shared" si="220"/>
        <v>1.9281620623874762</v>
      </c>
    </row>
    <row r="1823" spans="1:11" ht="13.5" x14ac:dyDescent="0.25">
      <c r="A1823" s="3">
        <f>TITRES_STAT!B1826</f>
        <v>44665</v>
      </c>
      <c r="B1823" s="6">
        <f>TITRES_STAT!D1826</f>
        <v>1.83</v>
      </c>
      <c r="C1823" s="2">
        <f t="shared" si="221"/>
        <v>0</v>
      </c>
      <c r="D1823" s="2">
        <f t="shared" si="222"/>
        <v>1.8939999999999997</v>
      </c>
      <c r="E1823" s="2">
        <f t="shared" si="224"/>
        <v>1.9669999999999994</v>
      </c>
      <c r="F1823" s="2">
        <f t="shared" si="225"/>
        <v>2.0044999999999997</v>
      </c>
      <c r="G1823" s="2">
        <f t="shared" si="219"/>
        <v>1.9733999999999994</v>
      </c>
      <c r="H1823" s="2">
        <f t="shared" si="223"/>
        <v>1.5929499999999999</v>
      </c>
      <c r="I1823" s="2">
        <f t="array" ref="I1823">SUMPRODUCT(B1807:B1826, (ROW(B1807:B1826)-ROW(B1807)+1)) / (20*21/2)</f>
        <v>1.9176190476190478</v>
      </c>
      <c r="J1823" s="2">
        <f t="shared" si="226"/>
        <v>1.9693419373406924</v>
      </c>
      <c r="K1823" s="2">
        <f t="shared" si="220"/>
        <v>1.9243125697448302</v>
      </c>
    </row>
    <row r="1824" spans="1:11" ht="13.5" x14ac:dyDescent="0.25">
      <c r="A1824" s="3">
        <f>TITRES_STAT!B1827</f>
        <v>44666</v>
      </c>
      <c r="B1824" s="6">
        <f>TITRES_STAT!D1827</f>
        <v>1.75</v>
      </c>
      <c r="C1824" s="2">
        <f t="shared" si="221"/>
        <v>-8.0000000000000071E-2</v>
      </c>
      <c r="D1824" s="2">
        <f t="shared" si="222"/>
        <v>1.8460000000000001</v>
      </c>
      <c r="E1824" s="2">
        <f t="shared" si="224"/>
        <v>1.9420000000000002</v>
      </c>
      <c r="F1824" s="2">
        <f t="shared" si="225"/>
        <v>1.9829999999999994</v>
      </c>
      <c r="G1824" s="2">
        <f t="shared" si="219"/>
        <v>1.9749999999999994</v>
      </c>
      <c r="H1824" s="2">
        <f t="shared" si="223"/>
        <v>1.5951</v>
      </c>
      <c r="I1824" s="2">
        <f t="array" ref="I1824">SUMPRODUCT(B1808:B1827, (ROW(B1808:B1827)-ROW(B1808)+1)) / (20*21/2)</f>
        <v>1.9101904761904762</v>
      </c>
      <c r="J1824" s="2">
        <f t="shared" si="226"/>
        <v>1.9484522290225312</v>
      </c>
      <c r="K1824" s="2">
        <f t="shared" si="220"/>
        <v>1.9174767826960133</v>
      </c>
    </row>
    <row r="1825" spans="1:11" ht="13.5" x14ac:dyDescent="0.25">
      <c r="A1825" s="3">
        <f>TITRES_STAT!B1828</f>
        <v>44669</v>
      </c>
      <c r="B1825" s="6">
        <f>TITRES_STAT!D1828</f>
        <v>1.8</v>
      </c>
      <c r="C1825" s="2">
        <f t="shared" si="221"/>
        <v>5.0000000000000044E-2</v>
      </c>
      <c r="D1825" s="2">
        <f t="shared" si="222"/>
        <v>1.8240000000000003</v>
      </c>
      <c r="E1825" s="2">
        <f t="shared" si="224"/>
        <v>1.9169999999999998</v>
      </c>
      <c r="F1825" s="2">
        <f t="shared" si="225"/>
        <v>1.9684999999999995</v>
      </c>
      <c r="G1825" s="2">
        <f t="shared" si="219"/>
        <v>1.9761999999999995</v>
      </c>
      <c r="H1825" s="2">
        <f t="shared" si="223"/>
        <v>1.5974999999999999</v>
      </c>
      <c r="I1825" s="2">
        <f t="array" ref="I1825">SUMPRODUCT(B1809:B1828, (ROW(B1809:B1828)-ROW(B1809)+1)) / (20*21/2)</f>
        <v>1.9056666666666664</v>
      </c>
      <c r="J1825" s="2">
        <f t="shared" si="226"/>
        <v>1.9343139214965759</v>
      </c>
      <c r="K1825" s="2">
        <f t="shared" si="220"/>
        <v>1.9128698500412677</v>
      </c>
    </row>
    <row r="1826" spans="1:11" ht="13.5" x14ac:dyDescent="0.25">
      <c r="A1826" s="3">
        <f>TITRES_STAT!B1829</f>
        <v>44670</v>
      </c>
      <c r="B1826" s="6">
        <f>TITRES_STAT!D1829</f>
        <v>1.88</v>
      </c>
      <c r="C1826" s="2">
        <f t="shared" si="221"/>
        <v>7.9999999999999849E-2</v>
      </c>
      <c r="D1826" s="2">
        <f t="shared" si="222"/>
        <v>1.8180000000000001</v>
      </c>
      <c r="E1826" s="2">
        <f t="shared" si="224"/>
        <v>1.9</v>
      </c>
      <c r="F1826" s="2">
        <f t="shared" si="225"/>
        <v>1.9580000000000002</v>
      </c>
      <c r="G1826" s="2">
        <f t="shared" si="219"/>
        <v>1.9775999999999994</v>
      </c>
      <c r="H1826" s="2">
        <f t="shared" si="223"/>
        <v>1.6003000000000001</v>
      </c>
      <c r="I1826" s="2">
        <f t="array" ref="I1826">SUMPRODUCT(B1810:B1829, (ROW(B1810:B1829)-ROW(B1810)+1)) / (20*21/2)</f>
        <v>1.9006666666666663</v>
      </c>
      <c r="J1826" s="2">
        <f t="shared" si="226"/>
        <v>1.9291411670683307</v>
      </c>
      <c r="K1826" s="2">
        <f t="shared" si="220"/>
        <v>1.9115808363141593</v>
      </c>
    </row>
    <row r="1827" spans="1:11" ht="13.5" x14ac:dyDescent="0.25">
      <c r="A1827" s="3">
        <f>TITRES_STAT!B1830</f>
        <v>44671</v>
      </c>
      <c r="B1827" s="6">
        <f>TITRES_STAT!D1830</f>
        <v>1.88</v>
      </c>
      <c r="C1827" s="2">
        <f t="shared" si="221"/>
        <v>0</v>
      </c>
      <c r="D1827" s="2">
        <f t="shared" si="222"/>
        <v>1.8280000000000001</v>
      </c>
      <c r="E1827" s="2">
        <f t="shared" si="224"/>
        <v>1.8830000000000002</v>
      </c>
      <c r="F1827" s="2">
        <f t="shared" si="225"/>
        <v>1.9475000000000002</v>
      </c>
      <c r="G1827" s="2">
        <f t="shared" si="219"/>
        <v>1.9773999999999992</v>
      </c>
      <c r="H1827" s="2">
        <f t="shared" si="223"/>
        <v>1.6030999999999997</v>
      </c>
      <c r="I1827" s="2">
        <f t="array" ref="I1827">SUMPRODUCT(B1811:B1830, (ROW(B1811:B1830)-ROW(B1811)+1)) / (20*21/2)</f>
        <v>1.8965714285714281</v>
      </c>
      <c r="J1827" s="2">
        <f t="shared" si="226"/>
        <v>1.9244610559189659</v>
      </c>
      <c r="K1827" s="2">
        <f t="shared" si="220"/>
        <v>1.9103423721449766</v>
      </c>
    </row>
    <row r="1828" spans="1:11" ht="13.5" x14ac:dyDescent="0.25">
      <c r="A1828" s="3">
        <f>TITRES_STAT!B1831</f>
        <v>44672</v>
      </c>
      <c r="B1828" s="6">
        <f>TITRES_STAT!D1831</f>
        <v>1.9</v>
      </c>
      <c r="C1828" s="2">
        <f t="shared" si="221"/>
        <v>2.0000000000000018E-2</v>
      </c>
      <c r="D1828" s="2">
        <f t="shared" si="222"/>
        <v>1.8419999999999999</v>
      </c>
      <c r="E1828" s="2">
        <f t="shared" si="224"/>
        <v>1.8679999999999997</v>
      </c>
      <c r="F1828" s="2">
        <f t="shared" si="225"/>
        <v>1.9425000000000001</v>
      </c>
      <c r="G1828" s="2">
        <f t="shared" si="219"/>
        <v>1.9759999999999993</v>
      </c>
      <c r="H1828" s="2">
        <f t="shared" si="223"/>
        <v>1.6059999999999997</v>
      </c>
      <c r="I1828" s="2">
        <f t="array" ref="I1828">SUMPRODUCT(B1812:B1831, (ROW(B1812:B1831)-ROW(B1812)+1)) / (20*21/2)</f>
        <v>1.8853809523809524</v>
      </c>
      <c r="J1828" s="2">
        <f t="shared" si="226"/>
        <v>1.922131431545731</v>
      </c>
      <c r="K1828" s="2">
        <f t="shared" si="220"/>
        <v>1.909936788923605</v>
      </c>
    </row>
    <row r="1829" spans="1:11" ht="13.5" x14ac:dyDescent="0.25">
      <c r="A1829" s="3">
        <f>TITRES_STAT!B1832</f>
        <v>44673</v>
      </c>
      <c r="B1829" s="6">
        <f>TITRES_STAT!D1832</f>
        <v>1.89</v>
      </c>
      <c r="C1829" s="2">
        <f t="shared" si="221"/>
        <v>-1.0000000000000009E-2</v>
      </c>
      <c r="D1829" s="2">
        <f t="shared" si="222"/>
        <v>1.8699999999999999</v>
      </c>
      <c r="E1829" s="2">
        <f t="shared" si="224"/>
        <v>1.8579999999999999</v>
      </c>
      <c r="F1829" s="2">
        <f t="shared" si="225"/>
        <v>1.9330000000000003</v>
      </c>
      <c r="G1829" s="2">
        <f t="shared" si="219"/>
        <v>1.9743999999999995</v>
      </c>
      <c r="H1829" s="2">
        <f t="shared" si="223"/>
        <v>1.6089499999999994</v>
      </c>
      <c r="I1829" s="2">
        <f t="array" ref="I1829">SUMPRODUCT(B1813:B1832, (ROW(B1813:B1832)-ROW(B1813)+1)) / (20*21/2)</f>
        <v>1.8750952380952377</v>
      </c>
      <c r="J1829" s="2">
        <f t="shared" si="226"/>
        <v>1.9190712952080422</v>
      </c>
      <c r="K1829" s="2">
        <f t="shared" si="220"/>
        <v>1.9091549540638559</v>
      </c>
    </row>
    <row r="1830" spans="1:11" ht="13.5" x14ac:dyDescent="0.25">
      <c r="A1830" s="3">
        <f>TITRES_STAT!B1833</f>
        <v>44676</v>
      </c>
      <c r="B1830" s="6">
        <f>TITRES_STAT!D1833</f>
        <v>1.89</v>
      </c>
      <c r="C1830" s="2">
        <f t="shared" si="221"/>
        <v>0</v>
      </c>
      <c r="D1830" s="2">
        <f t="shared" si="222"/>
        <v>1.8879999999999999</v>
      </c>
      <c r="E1830" s="2">
        <f t="shared" si="224"/>
        <v>1.8559999999999999</v>
      </c>
      <c r="F1830" s="2">
        <f t="shared" si="225"/>
        <v>1.9275000000000002</v>
      </c>
      <c r="G1830" s="2">
        <f t="shared" si="219"/>
        <v>1.9733999999999994</v>
      </c>
      <c r="H1830" s="2">
        <f t="shared" si="223"/>
        <v>1.6117499999999996</v>
      </c>
      <c r="I1830" s="2">
        <f t="array" ref="I1830">SUMPRODUCT(B1814:B1833, (ROW(B1814:B1833)-ROW(B1814)+1)) / (20*21/2)</f>
        <v>1.865285714285714</v>
      </c>
      <c r="J1830" s="2">
        <f t="shared" si="226"/>
        <v>1.9163026004263239</v>
      </c>
      <c r="K1830" s="2">
        <f t="shared" si="220"/>
        <v>1.9084037793946853</v>
      </c>
    </row>
    <row r="1831" spans="1:11" ht="13.5" x14ac:dyDescent="0.25">
      <c r="A1831" s="3">
        <f>TITRES_STAT!B1834</f>
        <v>44677</v>
      </c>
      <c r="B1831" s="6">
        <f>TITRES_STAT!D1834</f>
        <v>1.81</v>
      </c>
      <c r="C1831" s="2">
        <f t="shared" si="221"/>
        <v>-7.9999999999999849E-2</v>
      </c>
      <c r="D1831" s="2">
        <f t="shared" si="222"/>
        <v>1.8739999999999999</v>
      </c>
      <c r="E1831" s="2">
        <f t="shared" si="224"/>
        <v>1.8459999999999996</v>
      </c>
      <c r="F1831" s="2">
        <f t="shared" si="225"/>
        <v>1.9179999999999999</v>
      </c>
      <c r="G1831" s="2">
        <f t="shared" si="219"/>
        <v>1.9719999999999993</v>
      </c>
      <c r="H1831" s="2">
        <f t="shared" si="223"/>
        <v>1.6141499999999995</v>
      </c>
      <c r="I1831" s="2">
        <f t="array" ref="I1831">SUMPRODUCT(B1815:B1834, (ROW(B1815:B1834)-ROW(B1815)+1)) / (20*21/2)</f>
        <v>1.8562857142857139</v>
      </c>
      <c r="J1831" s="2">
        <f t="shared" si="226"/>
        <v>1.9061785432428644</v>
      </c>
      <c r="K1831" s="2">
        <f t="shared" si="220"/>
        <v>1.9045448076537175</v>
      </c>
    </row>
    <row r="1832" spans="1:11" ht="13.5" x14ac:dyDescent="0.25">
      <c r="A1832" s="3">
        <f>TITRES_STAT!B1835</f>
        <v>44678</v>
      </c>
      <c r="B1832" s="6">
        <f>TITRES_STAT!D1835</f>
        <v>1.81</v>
      </c>
      <c r="C1832" s="2">
        <f t="shared" si="221"/>
        <v>0</v>
      </c>
      <c r="D1832" s="2">
        <f t="shared" si="222"/>
        <v>1.86</v>
      </c>
      <c r="E1832" s="2">
        <f t="shared" si="224"/>
        <v>1.8440000000000001</v>
      </c>
      <c r="F1832" s="2">
        <f t="shared" si="225"/>
        <v>1.9129999999999998</v>
      </c>
      <c r="G1832" s="2">
        <f t="shared" si="219"/>
        <v>1.969199999999999</v>
      </c>
      <c r="H1832" s="2">
        <f t="shared" si="223"/>
        <v>1.6163999999999996</v>
      </c>
      <c r="I1832" s="2">
        <f t="array" ref="I1832">SUMPRODUCT(B1816:B1835, (ROW(B1816:B1835)-ROW(B1816)+1)) / (20*21/2)</f>
        <v>1.8481904761904759</v>
      </c>
      <c r="J1832" s="2">
        <f t="shared" si="226"/>
        <v>1.8970186819816393</v>
      </c>
      <c r="K1832" s="2">
        <f t="shared" si="220"/>
        <v>1.9008371681378855</v>
      </c>
    </row>
    <row r="1833" spans="1:11" ht="13.5" x14ac:dyDescent="0.25">
      <c r="A1833" s="3">
        <f>TITRES_STAT!B1836</f>
        <v>44679</v>
      </c>
      <c r="B1833" s="6">
        <f>TITRES_STAT!D1836</f>
        <v>1.81</v>
      </c>
      <c r="C1833" s="2">
        <f t="shared" si="221"/>
        <v>0</v>
      </c>
      <c r="D1833" s="2">
        <f t="shared" si="222"/>
        <v>1.8420000000000001</v>
      </c>
      <c r="E1833" s="2">
        <f t="shared" si="224"/>
        <v>1.8419999999999999</v>
      </c>
      <c r="F1833" s="2">
        <f t="shared" si="225"/>
        <v>1.9044999999999999</v>
      </c>
      <c r="G1833" s="2">
        <f t="shared" si="219"/>
        <v>1.9677999999999995</v>
      </c>
      <c r="H1833" s="2">
        <f t="shared" si="223"/>
        <v>1.6184499999999995</v>
      </c>
      <c r="I1833" s="2">
        <f t="array" ref="I1833">SUMPRODUCT(B1817:B1836, (ROW(B1817:B1836)-ROW(B1817)+1)) / (20*21/2)</f>
        <v>1.8412380952380951</v>
      </c>
      <c r="J1833" s="2">
        <f t="shared" si="226"/>
        <v>1.8887311884595783</v>
      </c>
      <c r="K1833" s="2">
        <f t="shared" si="220"/>
        <v>1.8972749262501254</v>
      </c>
    </row>
    <row r="1834" spans="1:11" ht="13.5" x14ac:dyDescent="0.25">
      <c r="A1834" s="3">
        <f>TITRES_STAT!B1837</f>
        <v>44680</v>
      </c>
      <c r="B1834" s="6">
        <f>TITRES_STAT!D1837</f>
        <v>1.81</v>
      </c>
      <c r="C1834" s="2">
        <f t="shared" si="221"/>
        <v>0</v>
      </c>
      <c r="D1834" s="2">
        <f t="shared" si="222"/>
        <v>1.8260000000000001</v>
      </c>
      <c r="E1834" s="2">
        <f t="shared" si="224"/>
        <v>1.8480000000000001</v>
      </c>
      <c r="F1834" s="2">
        <f t="shared" si="225"/>
        <v>1.8950000000000002</v>
      </c>
      <c r="G1834" s="2">
        <f t="shared" si="219"/>
        <v>1.9649999999999994</v>
      </c>
      <c r="H1834" s="2">
        <f t="shared" si="223"/>
        <v>1.6202999999999994</v>
      </c>
      <c r="I1834" s="2">
        <f t="array" ref="I1834">SUMPRODUCT(B1818:B1837, (ROW(B1818:B1837)-ROW(B1818)+1)) / (20*21/2)</f>
        <v>1.8354285714285714</v>
      </c>
      <c r="J1834" s="2">
        <f t="shared" si="226"/>
        <v>1.8812329800348566</v>
      </c>
      <c r="K1834" s="2">
        <f t="shared" si="220"/>
        <v>1.8938523801226697</v>
      </c>
    </row>
    <row r="1835" spans="1:11" ht="13.5" x14ac:dyDescent="0.25">
      <c r="A1835" s="3">
        <f>TITRES_STAT!B1838</f>
        <v>44685</v>
      </c>
      <c r="B1835" s="6">
        <f>TITRES_STAT!D1838</f>
        <v>1.81</v>
      </c>
      <c r="C1835" s="2">
        <f t="shared" si="221"/>
        <v>0</v>
      </c>
      <c r="D1835" s="2">
        <f t="shared" si="222"/>
        <v>1.81</v>
      </c>
      <c r="E1835" s="2">
        <f t="shared" si="224"/>
        <v>1.8489999999999998</v>
      </c>
      <c r="F1835" s="2">
        <f t="shared" si="225"/>
        <v>1.8830000000000002</v>
      </c>
      <c r="G1835" s="2">
        <f t="shared" si="219"/>
        <v>1.9631999999999996</v>
      </c>
      <c r="H1835" s="2">
        <f t="shared" si="223"/>
        <v>1.6221499999999995</v>
      </c>
      <c r="I1835" s="2">
        <f t="array" ref="I1835">SUMPRODUCT(B1819:B1838, (ROW(B1819:B1838)-ROW(B1819)+1)) / (20*21/2)</f>
        <v>1.8231428571428572</v>
      </c>
      <c r="J1835" s="2">
        <f t="shared" si="226"/>
        <v>1.8744488866982036</v>
      </c>
      <c r="K1835" s="2">
        <f t="shared" si="220"/>
        <v>1.8905640514904083</v>
      </c>
    </row>
    <row r="1836" spans="1:11" ht="13.5" x14ac:dyDescent="0.25">
      <c r="A1836" s="3">
        <f>TITRES_STAT!B1839</f>
        <v>44686</v>
      </c>
      <c r="B1836" s="6">
        <f>TITRES_STAT!D1839</f>
        <v>1.81</v>
      </c>
      <c r="C1836" s="2">
        <f t="shared" si="221"/>
        <v>0</v>
      </c>
      <c r="D1836" s="2">
        <f t="shared" si="222"/>
        <v>1.81</v>
      </c>
      <c r="E1836" s="2">
        <f t="shared" si="224"/>
        <v>1.8419999999999999</v>
      </c>
      <c r="F1836" s="2">
        <f t="shared" si="225"/>
        <v>1.871</v>
      </c>
      <c r="G1836" s="2">
        <f t="shared" si="219"/>
        <v>1.9599999999999997</v>
      </c>
      <c r="H1836" s="2">
        <f t="shared" si="223"/>
        <v>1.6237999999999995</v>
      </c>
      <c r="I1836" s="2">
        <f t="array" ref="I1836">SUMPRODUCT(B1820:B1839, (ROW(B1820:B1839)-ROW(B1820)+1)) / (20*21/2)</f>
        <v>1.8123809523809524</v>
      </c>
      <c r="J1836" s="2">
        <f t="shared" si="226"/>
        <v>1.8683108974888509</v>
      </c>
      <c r="K1836" s="2">
        <f t="shared" si="220"/>
        <v>1.8874046769221571</v>
      </c>
    </row>
    <row r="1837" spans="1:11" ht="13.5" x14ac:dyDescent="0.25">
      <c r="A1837" s="3">
        <f>TITRES_STAT!B1840</f>
        <v>44687</v>
      </c>
      <c r="B1837" s="6">
        <f>TITRES_STAT!D1840</f>
        <v>1.81</v>
      </c>
      <c r="C1837" s="2">
        <f t="shared" si="221"/>
        <v>0</v>
      </c>
      <c r="D1837" s="2">
        <f t="shared" si="222"/>
        <v>1.81</v>
      </c>
      <c r="E1837" s="2">
        <f t="shared" si="224"/>
        <v>1.8350000000000002</v>
      </c>
      <c r="F1837" s="2">
        <f t="shared" si="225"/>
        <v>1.859</v>
      </c>
      <c r="G1837" s="2">
        <f t="shared" si="219"/>
        <v>1.9583999999999997</v>
      </c>
      <c r="H1837" s="2">
        <f t="shared" si="223"/>
        <v>1.6254499999999994</v>
      </c>
      <c r="I1837" s="2">
        <f t="array" ref="I1837">SUMPRODUCT(B1821:B1840, (ROW(B1821:B1840)-ROW(B1821)+1)) / (20*21/2)</f>
        <v>1.8028571428571429</v>
      </c>
      <c r="J1837" s="2">
        <f t="shared" si="226"/>
        <v>1.8627574786803889</v>
      </c>
      <c r="K1837" s="2">
        <f t="shared" si="220"/>
        <v>1.8843691993957981</v>
      </c>
    </row>
    <row r="1838" spans="1:11" ht="13.5" x14ac:dyDescent="0.25">
      <c r="A1838" s="3">
        <f>TITRES_STAT!B1841</f>
        <v>44690</v>
      </c>
      <c r="B1838" s="6">
        <f>TITRES_STAT!D1841</f>
        <v>1.73</v>
      </c>
      <c r="C1838" s="2">
        <f t="shared" si="221"/>
        <v>-8.0000000000000071E-2</v>
      </c>
      <c r="D1838" s="2">
        <f t="shared" si="222"/>
        <v>1.794</v>
      </c>
      <c r="E1838" s="2">
        <f t="shared" si="224"/>
        <v>1.8180000000000003</v>
      </c>
      <c r="F1838" s="2">
        <f t="shared" si="225"/>
        <v>1.8429999999999995</v>
      </c>
      <c r="G1838" s="2">
        <f t="shared" si="219"/>
        <v>1.9535999999999998</v>
      </c>
      <c r="H1838" s="2">
        <f t="shared" si="223"/>
        <v>1.6264999999999994</v>
      </c>
      <c r="I1838" s="2">
        <f t="array" ref="I1838">SUMPRODUCT(B1822:B1841, (ROW(B1822:B1841)-ROW(B1822)+1)) / (20*21/2)</f>
        <v>1.7913333333333334</v>
      </c>
      <c r="J1838" s="2">
        <f t="shared" si="226"/>
        <v>1.8501139092822565</v>
      </c>
      <c r="K1838" s="2">
        <f t="shared" si="220"/>
        <v>1.8783155053018452</v>
      </c>
    </row>
    <row r="1839" spans="1:11" ht="13.5" x14ac:dyDescent="0.25">
      <c r="A1839" s="3">
        <f>TITRES_STAT!B1842</f>
        <v>44691</v>
      </c>
      <c r="B1839" s="6">
        <f>TITRES_STAT!D1842</f>
        <v>1.73</v>
      </c>
      <c r="C1839" s="2">
        <f t="shared" si="221"/>
        <v>0</v>
      </c>
      <c r="D1839" s="2">
        <f t="shared" si="222"/>
        <v>1.778</v>
      </c>
      <c r="E1839" s="2">
        <f t="shared" si="224"/>
        <v>1.8020000000000003</v>
      </c>
      <c r="F1839" s="2">
        <f t="shared" si="225"/>
        <v>1.8299999999999994</v>
      </c>
      <c r="G1839" s="2">
        <f t="shared" si="219"/>
        <v>1.9503999999999999</v>
      </c>
      <c r="H1839" s="2">
        <f t="shared" si="223"/>
        <v>1.6273499999999992</v>
      </c>
      <c r="I1839" s="2">
        <f t="array" ref="I1839">SUMPRODUCT(B1823:B1842, (ROW(B1823:B1842)-ROW(B1823)+1)) / (20*21/2)</f>
        <v>1.777952380952381</v>
      </c>
      <c r="J1839" s="2">
        <f t="shared" si="226"/>
        <v>1.8386744893506128</v>
      </c>
      <c r="K1839" s="2">
        <f t="shared" si="220"/>
        <v>1.8724992109762828</v>
      </c>
    </row>
    <row r="1840" spans="1:11" ht="13.5" x14ac:dyDescent="0.25">
      <c r="A1840" s="3">
        <f>TITRES_STAT!B1843</f>
        <v>44692</v>
      </c>
      <c r="B1840" s="6">
        <f>TITRES_STAT!D1843</f>
        <v>1.73</v>
      </c>
      <c r="C1840" s="2">
        <f t="shared" si="221"/>
        <v>0</v>
      </c>
      <c r="D1840" s="2">
        <f t="shared" si="222"/>
        <v>1.762</v>
      </c>
      <c r="E1840" s="2">
        <f t="shared" si="224"/>
        <v>1.7860000000000003</v>
      </c>
      <c r="F1840" s="2">
        <f t="shared" si="225"/>
        <v>1.8209999999999991</v>
      </c>
      <c r="G1840" s="2">
        <f t="shared" si="219"/>
        <v>1.9462000000000002</v>
      </c>
      <c r="H1840" s="2">
        <f t="shared" si="223"/>
        <v>1.6279999999999992</v>
      </c>
      <c r="I1840" s="2">
        <f t="array" ref="I1840">SUMPRODUCT(B1824:B1843, (ROW(B1824:B1843)-ROW(B1824)+1)) / (20*21/2)</f>
        <v>1.7586666666666668</v>
      </c>
      <c r="J1840" s="2">
        <f t="shared" si="226"/>
        <v>1.8283245379838877</v>
      </c>
      <c r="K1840" s="2">
        <f t="shared" si="220"/>
        <v>1.8669110066242718</v>
      </c>
    </row>
    <row r="1841" spans="1:11" ht="13.5" x14ac:dyDescent="0.25">
      <c r="A1841" s="3">
        <f>TITRES_STAT!B1844</f>
        <v>44693</v>
      </c>
      <c r="B1841" s="6">
        <f>TITRES_STAT!D1844</f>
        <v>1.7</v>
      </c>
      <c r="C1841" s="2">
        <f t="shared" si="221"/>
        <v>-3.0000000000000027E-2</v>
      </c>
      <c r="D1841" s="2">
        <f t="shared" si="222"/>
        <v>1.7399999999999998</v>
      </c>
      <c r="E1841" s="2">
        <f t="shared" si="224"/>
        <v>1.7749999999999999</v>
      </c>
      <c r="F1841" s="2">
        <f t="shared" si="225"/>
        <v>1.8104999999999993</v>
      </c>
      <c r="G1841" s="2">
        <f t="shared" si="219"/>
        <v>1.9402000000000001</v>
      </c>
      <c r="H1841" s="2">
        <f t="shared" si="223"/>
        <v>1.6284999999999992</v>
      </c>
      <c r="I1841" s="2">
        <f t="array" ref="I1841">SUMPRODUCT(B1825:B1844, (ROW(B1825:B1844)-ROW(B1825)+1)) / (20*21/2)</f>
        <v>1.7404761904761903</v>
      </c>
      <c r="J1841" s="2">
        <f t="shared" si="226"/>
        <v>1.8161031534139935</v>
      </c>
      <c r="K1841" s="2">
        <f t="shared" si="220"/>
        <v>1.8603654769527318</v>
      </c>
    </row>
    <row r="1842" spans="1:11" ht="13.5" x14ac:dyDescent="0.25">
      <c r="A1842" s="3">
        <f>TITRES_STAT!B1845</f>
        <v>44694</v>
      </c>
      <c r="B1842" s="6">
        <f>TITRES_STAT!D1845</f>
        <v>1.67</v>
      </c>
      <c r="C1842" s="2">
        <f t="shared" si="221"/>
        <v>-3.0000000000000027E-2</v>
      </c>
      <c r="D1842" s="2">
        <f t="shared" si="222"/>
        <v>1.7119999999999997</v>
      </c>
      <c r="E1842" s="2">
        <f t="shared" si="224"/>
        <v>1.7609999999999999</v>
      </c>
      <c r="F1842" s="2">
        <f t="shared" si="225"/>
        <v>1.8024999999999998</v>
      </c>
      <c r="G1842" s="2">
        <f t="shared" ref="G1842:G1905" si="227">AVERAGE(B1793:B1842)</f>
        <v>1.9336000000000002</v>
      </c>
      <c r="H1842" s="2">
        <f t="shared" si="223"/>
        <v>1.6290499999999994</v>
      </c>
      <c r="I1842" s="2">
        <f t="array" ref="I1842">SUMPRODUCT(B1826:B1845, (ROW(B1826:B1845)-ROW(B1826)+1)) / (20*21/2)</f>
        <v>1.7163333333333333</v>
      </c>
      <c r="J1842" s="2">
        <f t="shared" si="226"/>
        <v>1.8021885673745657</v>
      </c>
      <c r="K1842" s="2">
        <f t="shared" si="220"/>
        <v>1.8529001641310561</v>
      </c>
    </row>
    <row r="1843" spans="1:11" ht="13.5" x14ac:dyDescent="0.25">
      <c r="A1843" s="3">
        <f>TITRES_STAT!B1846</f>
        <v>44697</v>
      </c>
      <c r="B1843" s="6">
        <f>TITRES_STAT!D1846</f>
        <v>1.6</v>
      </c>
      <c r="C1843" s="2">
        <f t="shared" si="221"/>
        <v>-6.999999999999984E-2</v>
      </c>
      <c r="D1843" s="2">
        <f t="shared" si="222"/>
        <v>1.6859999999999999</v>
      </c>
      <c r="E1843" s="2">
        <f t="shared" si="224"/>
        <v>1.7400000000000002</v>
      </c>
      <c r="F1843" s="2">
        <f t="shared" si="225"/>
        <v>1.7909999999999999</v>
      </c>
      <c r="G1843" s="2">
        <f t="shared" si="227"/>
        <v>1.9247999999999998</v>
      </c>
      <c r="H1843" s="2">
        <f t="shared" si="223"/>
        <v>1.6292999999999995</v>
      </c>
      <c r="I1843" s="2">
        <f t="array" ref="I1843">SUMPRODUCT(B1827:B1846, (ROW(B1827:B1846)-ROW(B1827)+1)) / (20*21/2)</f>
        <v>1.6991904761904761</v>
      </c>
      <c r="J1843" s="2">
        <f t="shared" si="226"/>
        <v>1.7829325133388929</v>
      </c>
      <c r="K1843" s="2">
        <f t="shared" ref="K1843:K1906" si="228">$K$4*B1843+(1-$K$4)*K1842</f>
        <v>1.8429825106357205</v>
      </c>
    </row>
    <row r="1844" spans="1:11" ht="13.5" x14ac:dyDescent="0.25">
      <c r="A1844" s="3">
        <f>TITRES_STAT!B1847</f>
        <v>44698</v>
      </c>
      <c r="B1844" s="6">
        <f>TITRES_STAT!D1847</f>
        <v>1.6</v>
      </c>
      <c r="C1844" s="2">
        <f t="shared" si="221"/>
        <v>0</v>
      </c>
      <c r="D1844" s="2">
        <f t="shared" si="222"/>
        <v>1.6599999999999997</v>
      </c>
      <c r="E1844" s="2">
        <f t="shared" si="224"/>
        <v>1.7190000000000001</v>
      </c>
      <c r="F1844" s="2">
        <f t="shared" si="225"/>
        <v>1.7835000000000001</v>
      </c>
      <c r="G1844" s="2">
        <f t="shared" si="227"/>
        <v>1.9159999999999999</v>
      </c>
      <c r="H1844" s="2">
        <f t="shared" si="223"/>
        <v>1.6297499999999996</v>
      </c>
      <c r="I1844" s="2">
        <f t="array" ref="I1844">SUMPRODUCT(B1828:B1847, (ROW(B1828:B1847)-ROW(B1828)+1)) / (20*21/2)</f>
        <v>1.6834285714285717</v>
      </c>
      <c r="J1844" s="2">
        <f t="shared" si="226"/>
        <v>1.7655103692113792</v>
      </c>
      <c r="K1844" s="2">
        <f t="shared" si="228"/>
        <v>1.8334537847284373</v>
      </c>
    </row>
    <row r="1845" spans="1:11" ht="13.5" x14ac:dyDescent="0.25">
      <c r="A1845" s="3">
        <f>TITRES_STAT!B1848</f>
        <v>44699</v>
      </c>
      <c r="B1845" s="6">
        <f>TITRES_STAT!D1848</f>
        <v>1.53</v>
      </c>
      <c r="C1845" s="2">
        <f t="shared" si="221"/>
        <v>-7.0000000000000062E-2</v>
      </c>
      <c r="D1845" s="2">
        <f t="shared" si="222"/>
        <v>1.6199999999999999</v>
      </c>
      <c r="E1845" s="2">
        <f t="shared" si="224"/>
        <v>1.6910000000000001</v>
      </c>
      <c r="F1845" s="2">
        <f t="shared" si="225"/>
        <v>1.77</v>
      </c>
      <c r="G1845" s="2">
        <f t="shared" si="227"/>
        <v>1.9066000000000001</v>
      </c>
      <c r="H1845" s="2">
        <f t="shared" si="223"/>
        <v>1.6298499999999996</v>
      </c>
      <c r="I1845" s="2">
        <f t="array" ref="I1845">SUMPRODUCT(B1829:B1848, (ROW(B1829:B1848)-ROW(B1829)+1)) / (20*21/2)</f>
        <v>1.6690476190476191</v>
      </c>
      <c r="J1845" s="2">
        <f t="shared" si="226"/>
        <v>1.7430808102388669</v>
      </c>
      <c r="K1845" s="2">
        <f t="shared" si="228"/>
        <v>1.8215536363077145</v>
      </c>
    </row>
    <row r="1846" spans="1:11" ht="13.5" x14ac:dyDescent="0.25">
      <c r="A1846" s="3">
        <f>TITRES_STAT!B1849</f>
        <v>44700</v>
      </c>
      <c r="B1846" s="6">
        <f>TITRES_STAT!D1849</f>
        <v>1.59</v>
      </c>
      <c r="C1846" s="2">
        <f t="shared" si="221"/>
        <v>6.0000000000000053E-2</v>
      </c>
      <c r="D1846" s="2">
        <f t="shared" si="222"/>
        <v>1.5980000000000001</v>
      </c>
      <c r="E1846" s="2">
        <f t="shared" si="224"/>
        <v>1.6689999999999998</v>
      </c>
      <c r="F1846" s="2">
        <f t="shared" si="225"/>
        <v>1.7555000000000003</v>
      </c>
      <c r="G1846" s="2">
        <f t="shared" si="227"/>
        <v>1.8985999999999998</v>
      </c>
      <c r="H1846" s="2">
        <f t="shared" si="223"/>
        <v>1.6302499999999998</v>
      </c>
      <c r="I1846" s="2">
        <f t="array" ref="I1846">SUMPRODUCT(B1830:B1849, (ROW(B1830:B1849)-ROW(B1830)+1)) / (20*21/2)</f>
        <v>1.6561428571428569</v>
      </c>
      <c r="J1846" s="2">
        <f t="shared" si="226"/>
        <v>1.728501685454213</v>
      </c>
      <c r="K1846" s="2">
        <f t="shared" si="228"/>
        <v>1.8124731015505491</v>
      </c>
    </row>
    <row r="1847" spans="1:11" ht="13.5" x14ac:dyDescent="0.25">
      <c r="A1847" s="3">
        <f>TITRES_STAT!B1850</f>
        <v>44701</v>
      </c>
      <c r="B1847" s="6">
        <f>TITRES_STAT!D1850</f>
        <v>1.59</v>
      </c>
      <c r="C1847" s="2">
        <f t="shared" si="221"/>
        <v>0</v>
      </c>
      <c r="D1847" s="2">
        <f t="shared" si="222"/>
        <v>1.5820000000000001</v>
      </c>
      <c r="E1847" s="2">
        <f t="shared" si="224"/>
        <v>1.6469999999999998</v>
      </c>
      <c r="F1847" s="2">
        <f t="shared" si="225"/>
        <v>1.7410000000000008</v>
      </c>
      <c r="G1847" s="2">
        <f t="shared" si="227"/>
        <v>1.8906000000000001</v>
      </c>
      <c r="H1847" s="2">
        <f t="shared" si="223"/>
        <v>1.6306499999999997</v>
      </c>
      <c r="I1847" s="2">
        <f t="array" ref="I1847">SUMPRODUCT(B1831:B1850, (ROW(B1831:B1850)-ROW(B1831)+1)) / (20*21/2)</f>
        <v>1.6456190476190475</v>
      </c>
      <c r="J1847" s="2">
        <f t="shared" si="226"/>
        <v>1.715311048744288</v>
      </c>
      <c r="K1847" s="2">
        <f t="shared" si="228"/>
        <v>1.8037486661956255</v>
      </c>
    </row>
    <row r="1848" spans="1:11" ht="13.5" x14ac:dyDescent="0.25">
      <c r="A1848" s="3">
        <f>TITRES_STAT!B1851</f>
        <v>44704</v>
      </c>
      <c r="B1848" s="6">
        <f>TITRES_STAT!D1851</f>
        <v>1.59</v>
      </c>
      <c r="C1848" s="2">
        <f t="shared" si="221"/>
        <v>0</v>
      </c>
      <c r="D1848" s="2">
        <f t="shared" si="222"/>
        <v>1.5799999999999998</v>
      </c>
      <c r="E1848" s="2">
        <f t="shared" si="224"/>
        <v>1.6329999999999998</v>
      </c>
      <c r="F1848" s="2">
        <f t="shared" si="225"/>
        <v>1.7255000000000007</v>
      </c>
      <c r="G1848" s="2">
        <f t="shared" si="227"/>
        <v>1.8826000000000003</v>
      </c>
      <c r="H1848" s="2">
        <f t="shared" si="223"/>
        <v>1.6310499999999997</v>
      </c>
      <c r="I1848" s="2">
        <f t="array" ref="I1848">SUMPRODUCT(B1832:B1851, (ROW(B1832:B1851)-ROW(B1832)+1)) / (20*21/2)</f>
        <v>1.629809523809524</v>
      </c>
      <c r="J1848" s="2">
        <f t="shared" si="226"/>
        <v>1.7033766631495939</v>
      </c>
      <c r="K1848" s="2">
        <f t="shared" si="228"/>
        <v>1.7953663655605028</v>
      </c>
    </row>
    <row r="1849" spans="1:11" ht="13.5" x14ac:dyDescent="0.25">
      <c r="A1849" s="3">
        <f>TITRES_STAT!B1852</f>
        <v>44705</v>
      </c>
      <c r="B1849" s="6">
        <f>TITRES_STAT!D1852</f>
        <v>1.59</v>
      </c>
      <c r="C1849" s="2">
        <f t="shared" si="221"/>
        <v>0</v>
      </c>
      <c r="D1849" s="2">
        <f t="shared" si="222"/>
        <v>1.5779999999999998</v>
      </c>
      <c r="E1849" s="2">
        <f t="shared" si="224"/>
        <v>1.6189999999999998</v>
      </c>
      <c r="F1849" s="2">
        <f t="shared" si="225"/>
        <v>1.7105000000000008</v>
      </c>
      <c r="G1849" s="2">
        <f t="shared" si="227"/>
        <v>1.8734000000000004</v>
      </c>
      <c r="H1849" s="2">
        <f t="shared" si="223"/>
        <v>1.6316499999999996</v>
      </c>
      <c r="I1849" s="2">
        <f t="array" ref="I1849">SUMPRODUCT(B1833:B1852, (ROW(B1833:B1852)-ROW(B1833)+1)) / (20*21/2)</f>
        <v>1.6124761904761904</v>
      </c>
      <c r="J1849" s="2">
        <f t="shared" si="226"/>
        <v>1.6925788857067754</v>
      </c>
      <c r="K1849" s="2">
        <f t="shared" si="228"/>
        <v>1.7873127825973458</v>
      </c>
    </row>
    <row r="1850" spans="1:11" ht="13.5" x14ac:dyDescent="0.25">
      <c r="A1850" s="3">
        <f>TITRES_STAT!B1853</f>
        <v>44706</v>
      </c>
      <c r="B1850" s="6">
        <f>TITRES_STAT!D1853</f>
        <v>1.6</v>
      </c>
      <c r="C1850" s="2">
        <f t="shared" si="221"/>
        <v>1.0000000000000009E-2</v>
      </c>
      <c r="D1850" s="2">
        <f t="shared" si="222"/>
        <v>1.5920000000000001</v>
      </c>
      <c r="E1850" s="2">
        <f t="shared" si="224"/>
        <v>1.6059999999999999</v>
      </c>
      <c r="F1850" s="2">
        <f t="shared" si="225"/>
        <v>1.6960000000000004</v>
      </c>
      <c r="G1850" s="2">
        <f t="shared" si="227"/>
        <v>1.8658000000000003</v>
      </c>
      <c r="H1850" s="2">
        <f t="shared" si="223"/>
        <v>1.6321499999999998</v>
      </c>
      <c r="I1850" s="2">
        <f t="array" ref="I1850">SUMPRODUCT(B1834:B1853, (ROW(B1834:B1853)-ROW(B1834)+1)) / (20*21/2)</f>
        <v>1.6023333333333334</v>
      </c>
      <c r="J1850" s="2">
        <f t="shared" si="226"/>
        <v>1.683761848972797</v>
      </c>
      <c r="K1850" s="2">
        <f t="shared" si="228"/>
        <v>1.779967183279803</v>
      </c>
    </row>
    <row r="1851" spans="1:11" ht="13.5" x14ac:dyDescent="0.25">
      <c r="A1851" s="3">
        <f>TITRES_STAT!B1854</f>
        <v>44707</v>
      </c>
      <c r="B1851" s="6">
        <f>TITRES_STAT!D1854</f>
        <v>1.53</v>
      </c>
      <c r="C1851" s="2">
        <f t="shared" si="221"/>
        <v>-7.0000000000000062E-2</v>
      </c>
      <c r="D1851" s="2">
        <f t="shared" si="222"/>
        <v>1.5800000000000003</v>
      </c>
      <c r="E1851" s="2">
        <f t="shared" si="224"/>
        <v>1.589</v>
      </c>
      <c r="F1851" s="2">
        <f t="shared" si="225"/>
        <v>1.6820000000000004</v>
      </c>
      <c r="G1851" s="2">
        <f t="shared" si="227"/>
        <v>1.8554000000000004</v>
      </c>
      <c r="H1851" s="2">
        <f t="shared" si="223"/>
        <v>1.6322999999999996</v>
      </c>
      <c r="I1851" s="2">
        <f t="array" ref="I1851">SUMPRODUCT(B1835:B1854, (ROW(B1835:B1854)-ROW(B1835)+1)) / (20*21/2)</f>
        <v>1.6000476190476189</v>
      </c>
      <c r="J1851" s="2">
        <f t="shared" si="226"/>
        <v>1.6691178633563402</v>
      </c>
      <c r="K1851" s="2">
        <f t="shared" si="228"/>
        <v>1.7701645486413795</v>
      </c>
    </row>
    <row r="1852" spans="1:11" ht="13.5" x14ac:dyDescent="0.25">
      <c r="A1852" s="3">
        <f>TITRES_STAT!B1855</f>
        <v>44708</v>
      </c>
      <c r="B1852" s="6">
        <f>TITRES_STAT!D1855</f>
        <v>1.5</v>
      </c>
      <c r="C1852" s="2">
        <f t="shared" si="221"/>
        <v>-3.0000000000000027E-2</v>
      </c>
      <c r="D1852" s="2">
        <f t="shared" si="222"/>
        <v>1.5620000000000001</v>
      </c>
      <c r="E1852" s="2">
        <f t="shared" si="224"/>
        <v>1.5719999999999998</v>
      </c>
      <c r="F1852" s="2">
        <f t="shared" si="225"/>
        <v>1.6665000000000003</v>
      </c>
      <c r="G1852" s="2">
        <f t="shared" si="227"/>
        <v>1.8426000000000005</v>
      </c>
      <c r="H1852" s="2">
        <f t="shared" si="223"/>
        <v>1.6320999999999994</v>
      </c>
      <c r="I1852" s="2">
        <f t="array" ref="I1852">SUMPRODUCT(B1836:B1855, (ROW(B1836:B1855)-ROW(B1836)+1)) / (20*21/2)</f>
        <v>1.6052857142857144</v>
      </c>
      <c r="J1852" s="2">
        <f t="shared" si="226"/>
        <v>1.6530114001795457</v>
      </c>
      <c r="K1852" s="2">
        <f t="shared" si="228"/>
        <v>1.7595698604593646</v>
      </c>
    </row>
    <row r="1853" spans="1:11" ht="13.5" x14ac:dyDescent="0.25">
      <c r="A1853" s="3">
        <f>TITRES_STAT!B1856</f>
        <v>44711</v>
      </c>
      <c r="B1853" s="6">
        <f>TITRES_STAT!D1856</f>
        <v>1.56</v>
      </c>
      <c r="C1853" s="2">
        <f t="shared" si="221"/>
        <v>6.0000000000000053E-2</v>
      </c>
      <c r="D1853" s="2">
        <f t="shared" si="222"/>
        <v>1.5560000000000003</v>
      </c>
      <c r="E1853" s="2">
        <f t="shared" si="224"/>
        <v>1.5680000000000001</v>
      </c>
      <c r="F1853" s="2">
        <f t="shared" si="225"/>
        <v>1.6540000000000004</v>
      </c>
      <c r="G1853" s="2">
        <f t="shared" si="227"/>
        <v>1.8318000000000005</v>
      </c>
      <c r="H1853" s="2">
        <f t="shared" si="223"/>
        <v>1.6321999999999994</v>
      </c>
      <c r="I1853" s="2">
        <f t="array" ref="I1853">SUMPRODUCT(B1837:B1856, (ROW(B1837:B1856)-ROW(B1837)+1)) / (20*21/2)</f>
        <v>1.6043809523809522</v>
      </c>
      <c r="J1853" s="2">
        <f t="shared" si="226"/>
        <v>1.6441531715910176</v>
      </c>
      <c r="K1853" s="2">
        <f t="shared" si="228"/>
        <v>1.7517435914217425</v>
      </c>
    </row>
    <row r="1854" spans="1:11" ht="13.5" x14ac:dyDescent="0.25">
      <c r="A1854" s="3">
        <f>TITRES_STAT!B1857</f>
        <v>44712</v>
      </c>
      <c r="B1854" s="6">
        <f>TITRES_STAT!D1857</f>
        <v>1.63</v>
      </c>
      <c r="C1854" s="2">
        <f t="shared" si="221"/>
        <v>6.999999999999984E-2</v>
      </c>
      <c r="D1854" s="2">
        <f t="shared" si="222"/>
        <v>1.5639999999999998</v>
      </c>
      <c r="E1854" s="2">
        <f t="shared" si="224"/>
        <v>1.5710000000000002</v>
      </c>
      <c r="F1854" s="2">
        <f t="shared" si="225"/>
        <v>1.6450000000000002</v>
      </c>
      <c r="G1854" s="2">
        <f t="shared" si="227"/>
        <v>1.8208000000000004</v>
      </c>
      <c r="H1854" s="2">
        <f t="shared" si="223"/>
        <v>1.6326499999999995</v>
      </c>
      <c r="I1854" s="2">
        <f t="array" ref="I1854">SUMPRODUCT(B1838:B1857, (ROW(B1838:B1857)-ROW(B1838)+1)) / (20*21/2)</f>
        <v>1.5995714285714289</v>
      </c>
      <c r="J1854" s="2">
        <f t="shared" si="226"/>
        <v>1.6428052504871111</v>
      </c>
      <c r="K1854" s="2">
        <f t="shared" si="228"/>
        <v>1.7469693329346154</v>
      </c>
    </row>
    <row r="1855" spans="1:11" ht="13.5" x14ac:dyDescent="0.25">
      <c r="A1855" s="3">
        <f>TITRES_STAT!B1858</f>
        <v>44713</v>
      </c>
      <c r="B1855" s="6">
        <f>TITRES_STAT!D1858</f>
        <v>1.7</v>
      </c>
      <c r="C1855" s="2">
        <f t="shared" si="221"/>
        <v>7.0000000000000062E-2</v>
      </c>
      <c r="D1855" s="2">
        <f t="shared" si="222"/>
        <v>1.5840000000000001</v>
      </c>
      <c r="E1855" s="2">
        <f t="shared" si="224"/>
        <v>1.5879999999999999</v>
      </c>
      <c r="F1855" s="2">
        <f t="shared" si="225"/>
        <v>1.6395</v>
      </c>
      <c r="G1855" s="2">
        <f t="shared" si="227"/>
        <v>1.8130000000000004</v>
      </c>
      <c r="H1855" s="2">
        <f t="shared" si="223"/>
        <v>1.6334499999999996</v>
      </c>
      <c r="I1855" s="2">
        <f t="array" ref="I1855">SUMPRODUCT(B1839:B1858, (ROW(B1839:B1858)-ROW(B1839)+1)) / (20*21/2)</f>
        <v>1.5958571428571431</v>
      </c>
      <c r="J1855" s="2">
        <f t="shared" si="226"/>
        <v>1.6482523694883384</v>
      </c>
      <c r="K1855" s="2">
        <f t="shared" si="228"/>
        <v>1.7451273983097286</v>
      </c>
    </row>
    <row r="1856" spans="1:11" ht="13.5" x14ac:dyDescent="0.25">
      <c r="A1856" s="3">
        <f>TITRES_STAT!B1859</f>
        <v>44714</v>
      </c>
      <c r="B1856" s="6">
        <f>TITRES_STAT!D1859</f>
        <v>1.63</v>
      </c>
      <c r="C1856" s="2">
        <f t="shared" si="221"/>
        <v>-7.0000000000000062E-2</v>
      </c>
      <c r="D1856" s="2">
        <f t="shared" si="222"/>
        <v>1.6039999999999999</v>
      </c>
      <c r="E1856" s="2">
        <f t="shared" si="224"/>
        <v>1.5920000000000001</v>
      </c>
      <c r="F1856" s="2">
        <f t="shared" si="225"/>
        <v>1.6305000000000001</v>
      </c>
      <c r="G1856" s="2">
        <f t="shared" si="227"/>
        <v>1.8038000000000003</v>
      </c>
      <c r="H1856" s="2">
        <f t="shared" si="223"/>
        <v>1.6338999999999997</v>
      </c>
      <c r="I1856" s="2">
        <f t="array" ref="I1856">SUMPRODUCT(B1840:B1859, (ROW(B1840:B1859)-ROW(B1840)+1)) / (20*21/2)</f>
        <v>1.588095238095238</v>
      </c>
      <c r="J1856" s="2">
        <f t="shared" si="226"/>
        <v>1.6465140485846872</v>
      </c>
      <c r="K1856" s="2">
        <f t="shared" si="228"/>
        <v>1.7406125983760139</v>
      </c>
    </row>
    <row r="1857" spans="1:11" ht="13.5" x14ac:dyDescent="0.25">
      <c r="A1857" s="3">
        <f>TITRES_STAT!B1860</f>
        <v>44715</v>
      </c>
      <c r="B1857" s="6">
        <f>TITRES_STAT!D1860</f>
        <v>1.58</v>
      </c>
      <c r="C1857" s="2">
        <f t="shared" si="221"/>
        <v>-4.9999999999999822E-2</v>
      </c>
      <c r="D1857" s="2">
        <f t="shared" si="222"/>
        <v>1.6199999999999999</v>
      </c>
      <c r="E1857" s="2">
        <f t="shared" si="224"/>
        <v>1.5909999999999997</v>
      </c>
      <c r="F1857" s="2">
        <f t="shared" si="225"/>
        <v>1.6189999999999998</v>
      </c>
      <c r="G1857" s="2">
        <f t="shared" si="227"/>
        <v>1.7936000000000001</v>
      </c>
      <c r="H1857" s="2">
        <f t="shared" si="223"/>
        <v>1.6342999999999994</v>
      </c>
      <c r="I1857" s="2">
        <f t="array" ref="I1857">SUMPRODUCT(B1841:B1860, (ROW(B1841:B1860)-ROW(B1841)+1)) / (20*21/2)</f>
        <v>1.5812857142857142</v>
      </c>
      <c r="J1857" s="2">
        <f t="shared" si="226"/>
        <v>1.6401793772909075</v>
      </c>
      <c r="K1857" s="2">
        <f t="shared" si="228"/>
        <v>1.7343140651063664</v>
      </c>
    </row>
    <row r="1858" spans="1:11" ht="13.5" x14ac:dyDescent="0.25">
      <c r="A1858" s="3">
        <f>TITRES_STAT!B1861</f>
        <v>44718</v>
      </c>
      <c r="B1858" s="6">
        <f>TITRES_STAT!D1861</f>
        <v>1.58</v>
      </c>
      <c r="C1858" s="2">
        <f t="shared" si="221"/>
        <v>0</v>
      </c>
      <c r="D1858" s="2">
        <f t="shared" si="222"/>
        <v>1.6240000000000001</v>
      </c>
      <c r="E1858" s="2">
        <f t="shared" si="224"/>
        <v>1.5899999999999999</v>
      </c>
      <c r="F1858" s="2">
        <f t="shared" si="225"/>
        <v>1.6114999999999999</v>
      </c>
      <c r="G1858" s="2">
        <f t="shared" si="227"/>
        <v>1.7852000000000001</v>
      </c>
      <c r="H1858" s="2">
        <f t="shared" si="223"/>
        <v>1.6346999999999994</v>
      </c>
      <c r="I1858" s="2">
        <f t="array" ref="I1858">SUMPRODUCT(B1842:B1861, (ROW(B1842:B1861)-ROW(B1842)+1)) / (20*21/2)</f>
        <v>1.5754285714285716</v>
      </c>
      <c r="J1858" s="2">
        <f t="shared" si="226"/>
        <v>1.6344480080251067</v>
      </c>
      <c r="K1858" s="2">
        <f t="shared" si="228"/>
        <v>1.728262533141411</v>
      </c>
    </row>
    <row r="1859" spans="1:11" ht="13.5" x14ac:dyDescent="0.25">
      <c r="A1859" s="3">
        <f>TITRES_STAT!B1862</f>
        <v>44719</v>
      </c>
      <c r="B1859" s="6">
        <f>TITRES_STAT!D1862</f>
        <v>1.53</v>
      </c>
      <c r="C1859" s="2">
        <f t="shared" si="221"/>
        <v>-5.0000000000000044E-2</v>
      </c>
      <c r="D1859" s="2">
        <f t="shared" si="222"/>
        <v>1.6039999999999999</v>
      </c>
      <c r="E1859" s="2">
        <f t="shared" si="224"/>
        <v>1.5839999999999999</v>
      </c>
      <c r="F1859" s="2">
        <f t="shared" si="225"/>
        <v>1.6014999999999997</v>
      </c>
      <c r="G1859" s="2">
        <f t="shared" si="227"/>
        <v>1.7742000000000004</v>
      </c>
      <c r="H1859" s="2">
        <f t="shared" si="223"/>
        <v>1.6348999999999996</v>
      </c>
      <c r="I1859" s="2">
        <f t="array" ref="I1859">SUMPRODUCT(B1843:B1862, (ROW(B1843:B1862)-ROW(B1843)+1)) / (20*21/2)</f>
        <v>1.5703809523809522</v>
      </c>
      <c r="J1859" s="2">
        <f t="shared" si="226"/>
        <v>1.6245005786893822</v>
      </c>
      <c r="K1859" s="2">
        <f t="shared" si="228"/>
        <v>1.7204875318417479</v>
      </c>
    </row>
    <row r="1860" spans="1:11" ht="13.5" x14ac:dyDescent="0.25">
      <c r="A1860" s="3">
        <f>TITRES_STAT!B1863</f>
        <v>44720</v>
      </c>
      <c r="B1860" s="6">
        <f>TITRES_STAT!D1863</f>
        <v>1.53</v>
      </c>
      <c r="C1860" s="2">
        <f t="shared" ref="C1860:C1923" si="229">B1860-B1859</f>
        <v>0</v>
      </c>
      <c r="D1860" s="2">
        <f t="shared" si="222"/>
        <v>1.57</v>
      </c>
      <c r="E1860" s="2">
        <f t="shared" si="224"/>
        <v>1.577</v>
      </c>
      <c r="F1860" s="2">
        <f t="shared" si="225"/>
        <v>1.5914999999999999</v>
      </c>
      <c r="G1860" s="2">
        <f t="shared" si="227"/>
        <v>1.7648000000000004</v>
      </c>
      <c r="H1860" s="2">
        <f t="shared" si="223"/>
        <v>1.6350999999999993</v>
      </c>
      <c r="I1860" s="2">
        <f t="array" ref="I1860">SUMPRODUCT(B1844:B1863, (ROW(B1844:B1863)-ROW(B1844)+1)) / (20*21/2)</f>
        <v>1.5679047619047619</v>
      </c>
      <c r="J1860" s="2">
        <f t="shared" si="226"/>
        <v>1.6155005235761077</v>
      </c>
      <c r="K1860" s="2">
        <f t="shared" si="228"/>
        <v>1.7130174325538363</v>
      </c>
    </row>
    <row r="1861" spans="1:11" ht="13.5" x14ac:dyDescent="0.25">
      <c r="A1861" s="3">
        <f>TITRES_STAT!B1864</f>
        <v>44721</v>
      </c>
      <c r="B1861" s="6">
        <f>TITRES_STAT!D1864</f>
        <v>1.53</v>
      </c>
      <c r="C1861" s="2">
        <f t="shared" si="229"/>
        <v>0</v>
      </c>
      <c r="D1861" s="2">
        <f t="shared" si="222"/>
        <v>1.5500000000000003</v>
      </c>
      <c r="E1861" s="2">
        <f t="shared" si="224"/>
        <v>1.5769999999999997</v>
      </c>
      <c r="F1861" s="2">
        <f t="shared" si="225"/>
        <v>1.5829999999999997</v>
      </c>
      <c r="G1861" s="2">
        <f t="shared" si="227"/>
        <v>1.7554000000000003</v>
      </c>
      <c r="H1861" s="2">
        <f t="shared" si="223"/>
        <v>1.6352999999999991</v>
      </c>
      <c r="I1861" s="2">
        <f t="array" ref="I1861">SUMPRODUCT(B1845:B1864, (ROW(B1845:B1864)-ROW(B1845)+1)) / (20*21/2)</f>
        <v>1.5656666666666665</v>
      </c>
      <c r="J1861" s="2">
        <f t="shared" si="226"/>
        <v>1.6073576165688594</v>
      </c>
      <c r="K1861" s="2">
        <f t="shared" si="228"/>
        <v>1.7058402783360389</v>
      </c>
    </row>
    <row r="1862" spans="1:11" ht="13.5" x14ac:dyDescent="0.25">
      <c r="A1862" s="3">
        <f>TITRES_STAT!B1865</f>
        <v>44722</v>
      </c>
      <c r="B1862" s="6">
        <f>TITRES_STAT!D1865</f>
        <v>1.53</v>
      </c>
      <c r="C1862" s="2">
        <f t="shared" si="229"/>
        <v>0</v>
      </c>
      <c r="D1862" s="2">
        <f t="shared" ref="D1862:D1925" si="230">AVERAGE(B1858:B1862)</f>
        <v>1.5400000000000003</v>
      </c>
      <c r="E1862" s="2">
        <f t="shared" si="224"/>
        <v>1.5799999999999996</v>
      </c>
      <c r="F1862" s="2">
        <f t="shared" si="225"/>
        <v>1.5759999999999998</v>
      </c>
      <c r="G1862" s="2">
        <f t="shared" si="227"/>
        <v>1.7478000000000002</v>
      </c>
      <c r="H1862" s="2">
        <f t="shared" si="223"/>
        <v>1.6354999999999991</v>
      </c>
      <c r="I1862" s="2">
        <f t="array" ref="I1862">SUMPRODUCT(B1846:B1865, (ROW(B1846:B1865)-ROW(B1846)+1)) / (20*21/2)</f>
        <v>1.5636666666666663</v>
      </c>
      <c r="J1862" s="2">
        <f t="shared" si="226"/>
        <v>1.5999902245146824</v>
      </c>
      <c r="K1862" s="2">
        <f t="shared" si="228"/>
        <v>1.6989445811463904</v>
      </c>
    </row>
    <row r="1863" spans="1:11" ht="13.5" x14ac:dyDescent="0.25">
      <c r="A1863" s="3">
        <f>TITRES_STAT!B1866</f>
        <v>44725</v>
      </c>
      <c r="B1863" s="6">
        <f>TITRES_STAT!D1866</f>
        <v>1.55</v>
      </c>
      <c r="C1863" s="2">
        <f t="shared" si="229"/>
        <v>2.0000000000000018E-2</v>
      </c>
      <c r="D1863" s="2">
        <f t="shared" si="230"/>
        <v>1.534</v>
      </c>
      <c r="E1863" s="2">
        <f t="shared" si="224"/>
        <v>1.579</v>
      </c>
      <c r="F1863" s="2">
        <f t="shared" si="225"/>
        <v>1.5735000000000001</v>
      </c>
      <c r="G1863" s="2">
        <f t="shared" si="227"/>
        <v>1.7392000000000001</v>
      </c>
      <c r="H1863" s="2">
        <f t="shared" si="223"/>
        <v>1.635799999999999</v>
      </c>
      <c r="I1863" s="2">
        <f t="array" ref="I1863">SUMPRODUCT(B1847:B1866, (ROW(B1847:B1866)-ROW(B1847)+1)) / (20*21/2)</f>
        <v>1.5615714285714284</v>
      </c>
      <c r="J1863" s="2">
        <f t="shared" si="226"/>
        <v>1.5952292507513792</v>
      </c>
      <c r="K1863" s="2">
        <f t="shared" si="228"/>
        <v>1.6931036171798652</v>
      </c>
    </row>
    <row r="1864" spans="1:11" ht="13.5" x14ac:dyDescent="0.25">
      <c r="A1864" s="3">
        <f>TITRES_STAT!B1867</f>
        <v>44726</v>
      </c>
      <c r="B1864" s="6">
        <f>TITRES_STAT!D1867</f>
        <v>1.55</v>
      </c>
      <c r="C1864" s="2">
        <f t="shared" si="229"/>
        <v>0</v>
      </c>
      <c r="D1864" s="2">
        <f t="shared" si="230"/>
        <v>1.5379999999999998</v>
      </c>
      <c r="E1864" s="2">
        <f t="shared" si="224"/>
        <v>1.571</v>
      </c>
      <c r="F1864" s="2">
        <f t="shared" si="225"/>
        <v>1.5710000000000002</v>
      </c>
      <c r="G1864" s="2">
        <f t="shared" si="227"/>
        <v>1.7302000000000004</v>
      </c>
      <c r="H1864" s="2">
        <f t="shared" si="223"/>
        <v>1.636099999999999</v>
      </c>
      <c r="I1864" s="2">
        <f t="array" ref="I1864">SUMPRODUCT(B1848:B1867, (ROW(B1848:B1867)-ROW(B1848)+1)) / (20*21/2)</f>
        <v>1.5577619047619047</v>
      </c>
      <c r="J1864" s="2">
        <f t="shared" si="226"/>
        <v>1.5909217030607716</v>
      </c>
      <c r="K1864" s="2">
        <f t="shared" si="228"/>
        <v>1.6874917106237921</v>
      </c>
    </row>
    <row r="1865" spans="1:11" ht="13.5" x14ac:dyDescent="0.25">
      <c r="A1865" s="3">
        <f>TITRES_STAT!B1868</f>
        <v>44727</v>
      </c>
      <c r="B1865" s="6">
        <f>TITRES_STAT!D1868</f>
        <v>1.55</v>
      </c>
      <c r="C1865" s="2">
        <f t="shared" si="229"/>
        <v>0</v>
      </c>
      <c r="D1865" s="2">
        <f t="shared" si="230"/>
        <v>1.542</v>
      </c>
      <c r="E1865" s="2">
        <f t="shared" si="224"/>
        <v>1.5560000000000003</v>
      </c>
      <c r="F1865" s="2">
        <f t="shared" si="225"/>
        <v>1.5720000000000001</v>
      </c>
      <c r="G1865" s="2">
        <f t="shared" si="227"/>
        <v>1.7202000000000002</v>
      </c>
      <c r="H1865" s="2">
        <f t="shared" si="223"/>
        <v>1.6363999999999992</v>
      </c>
      <c r="I1865" s="2">
        <f t="array" ref="I1865">SUMPRODUCT(B1849:B1868, (ROW(B1849:B1868)-ROW(B1849)+1)) / (20*21/2)</f>
        <v>1.5542380952380954</v>
      </c>
      <c r="J1865" s="2">
        <f t="shared" si="226"/>
        <v>1.5870243980073648</v>
      </c>
      <c r="K1865" s="2">
        <f t="shared" si="228"/>
        <v>1.6820998788346238</v>
      </c>
    </row>
    <row r="1866" spans="1:11" ht="13.5" x14ac:dyDescent="0.25">
      <c r="A1866" s="3">
        <f>TITRES_STAT!B1869</f>
        <v>44728</v>
      </c>
      <c r="B1866" s="6">
        <f>TITRES_STAT!D1869</f>
        <v>1.55</v>
      </c>
      <c r="C1866" s="2">
        <f t="shared" si="229"/>
        <v>0</v>
      </c>
      <c r="D1866" s="2">
        <f t="shared" si="230"/>
        <v>1.5459999999999998</v>
      </c>
      <c r="E1866" s="2">
        <f t="shared" si="224"/>
        <v>1.5480000000000005</v>
      </c>
      <c r="F1866" s="2">
        <f t="shared" si="225"/>
        <v>1.5700000000000003</v>
      </c>
      <c r="G1866" s="2">
        <f t="shared" si="227"/>
        <v>1.7102000000000002</v>
      </c>
      <c r="H1866" s="2">
        <f t="shared" ref="H1866:H1929" si="231">AVERAGE(B1667:B1866)</f>
        <v>1.6366999999999989</v>
      </c>
      <c r="I1866" s="2">
        <f t="array" ref="I1866">SUMPRODUCT(B1850:B1869, (ROW(B1850:B1869)-ROW(B1850)+1)) / (20*21/2)</f>
        <v>1.5509999999999999</v>
      </c>
      <c r="J1866" s="2">
        <f t="shared" si="226"/>
        <v>1.5834982648638063</v>
      </c>
      <c r="K1866" s="2">
        <f t="shared" si="228"/>
        <v>1.6769194914293444</v>
      </c>
    </row>
    <row r="1867" spans="1:11" ht="13.5" x14ac:dyDescent="0.25">
      <c r="A1867" s="3">
        <f>TITRES_STAT!B1870</f>
        <v>44729</v>
      </c>
      <c r="B1867" s="6">
        <f>TITRES_STAT!D1870</f>
        <v>1.53</v>
      </c>
      <c r="C1867" s="2">
        <f t="shared" si="229"/>
        <v>-2.0000000000000018E-2</v>
      </c>
      <c r="D1867" s="2">
        <f t="shared" si="230"/>
        <v>1.546</v>
      </c>
      <c r="E1867" s="2">
        <f t="shared" si="224"/>
        <v>1.5430000000000004</v>
      </c>
      <c r="F1867" s="2">
        <f t="shared" si="225"/>
        <v>1.5670000000000004</v>
      </c>
      <c r="G1867" s="2">
        <f t="shared" si="227"/>
        <v>1.6998000000000002</v>
      </c>
      <c r="H1867" s="2">
        <f t="shared" si="231"/>
        <v>1.6368999999999991</v>
      </c>
      <c r="I1867" s="2">
        <f t="array" ref="I1867">SUMPRODUCT(B1851:B1870, (ROW(B1851:B1870)-ROW(B1851)+1)) / (20*21/2)</f>
        <v>1.5480476190476191</v>
      </c>
      <c r="J1867" s="2">
        <f t="shared" si="226"/>
        <v>1.5784031920196342</v>
      </c>
      <c r="K1867" s="2">
        <f t="shared" si="228"/>
        <v>1.6711579427458407</v>
      </c>
    </row>
    <row r="1868" spans="1:11" ht="13.5" x14ac:dyDescent="0.25">
      <c r="A1868" s="3">
        <f>TITRES_STAT!B1871</f>
        <v>44732</v>
      </c>
      <c r="B1868" s="6">
        <f>TITRES_STAT!D1871</f>
        <v>1.53</v>
      </c>
      <c r="C1868" s="2">
        <f t="shared" si="229"/>
        <v>0</v>
      </c>
      <c r="D1868" s="2">
        <f t="shared" si="230"/>
        <v>1.5420000000000003</v>
      </c>
      <c r="E1868" s="2">
        <f t="shared" ref="E1868:E1931" si="232">AVERAGE(B1859:B1868)</f>
        <v>1.538</v>
      </c>
      <c r="F1868" s="2">
        <f t="shared" si="225"/>
        <v>1.5640000000000005</v>
      </c>
      <c r="G1868" s="2">
        <f t="shared" si="227"/>
        <v>1.6894</v>
      </c>
      <c r="H1868" s="2">
        <f t="shared" si="231"/>
        <v>1.6370999999999989</v>
      </c>
      <c r="I1868" s="2">
        <f t="array" ref="I1868">SUMPRODUCT(B1852:B1871, (ROW(B1852:B1871)-ROW(B1852)+1)) / (20*21/2)</f>
        <v>1.5511428571428572</v>
      </c>
      <c r="J1868" s="2">
        <f t="shared" si="226"/>
        <v>1.5737933642082405</v>
      </c>
      <c r="K1868" s="2">
        <f t="shared" si="228"/>
        <v>1.6656223371479648</v>
      </c>
    </row>
    <row r="1869" spans="1:11" ht="13.5" x14ac:dyDescent="0.25">
      <c r="A1869" s="3">
        <f>TITRES_STAT!B1872</f>
        <v>44733</v>
      </c>
      <c r="B1869" s="6">
        <f>TITRES_STAT!D1872</f>
        <v>1.53</v>
      </c>
      <c r="C1869" s="2">
        <f t="shared" si="229"/>
        <v>0</v>
      </c>
      <c r="D1869" s="2">
        <f t="shared" si="230"/>
        <v>1.538</v>
      </c>
      <c r="E1869" s="2">
        <f t="shared" si="232"/>
        <v>1.5379999999999998</v>
      </c>
      <c r="F1869" s="2">
        <f t="shared" si="225"/>
        <v>1.5610000000000004</v>
      </c>
      <c r="G1869" s="2">
        <f t="shared" si="227"/>
        <v>1.6802000000000004</v>
      </c>
      <c r="H1869" s="2">
        <f t="shared" si="231"/>
        <v>1.6372999999999989</v>
      </c>
      <c r="I1869" s="2">
        <f t="array" ref="I1869">SUMPRODUCT(B1853:B1872, (ROW(B1853:B1872)-ROW(B1853)+1)) / (20*21/2)</f>
        <v>1.5568095238095236</v>
      </c>
      <c r="J1869" s="2">
        <f t="shared" si="226"/>
        <v>1.5696225676169795</v>
      </c>
      <c r="K1869" s="2">
        <f t="shared" si="228"/>
        <v>1.6603038141225546</v>
      </c>
    </row>
    <row r="1870" spans="1:11" ht="13.5" x14ac:dyDescent="0.25">
      <c r="A1870" s="3">
        <f>TITRES_STAT!B1873</f>
        <v>44734</v>
      </c>
      <c r="B1870" s="6">
        <f>TITRES_STAT!D1873</f>
        <v>1.53</v>
      </c>
      <c r="C1870" s="2">
        <f t="shared" si="229"/>
        <v>0</v>
      </c>
      <c r="D1870" s="2">
        <f t="shared" si="230"/>
        <v>1.5340000000000003</v>
      </c>
      <c r="E1870" s="2">
        <f t="shared" si="232"/>
        <v>1.5379999999999998</v>
      </c>
      <c r="F1870" s="2">
        <f t="shared" si="225"/>
        <v>1.5575000000000006</v>
      </c>
      <c r="G1870" s="2">
        <f t="shared" si="227"/>
        <v>1.6726000000000001</v>
      </c>
      <c r="H1870" s="2">
        <f t="shared" si="231"/>
        <v>1.6374999999999986</v>
      </c>
      <c r="I1870" s="2">
        <f t="array" ref="I1870">SUMPRODUCT(B1854:B1873, (ROW(B1854:B1873)-ROW(B1854)+1)) / (20*21/2)</f>
        <v>1.5619047619047615</v>
      </c>
      <c r="J1870" s="2">
        <f t="shared" si="226"/>
        <v>1.5658489897486958</v>
      </c>
      <c r="K1870" s="2">
        <f t="shared" si="228"/>
        <v>1.6551938606275525</v>
      </c>
    </row>
    <row r="1871" spans="1:11" ht="13.5" x14ac:dyDescent="0.25">
      <c r="A1871" s="3">
        <f>TITRES_STAT!B1874</f>
        <v>44735</v>
      </c>
      <c r="B1871" s="6">
        <f>TITRES_STAT!D1874</f>
        <v>1.59</v>
      </c>
      <c r="C1871" s="2">
        <f t="shared" si="229"/>
        <v>6.0000000000000053E-2</v>
      </c>
      <c r="D1871" s="2">
        <f t="shared" si="230"/>
        <v>1.542</v>
      </c>
      <c r="E1871" s="2">
        <f t="shared" si="232"/>
        <v>1.5439999999999998</v>
      </c>
      <c r="F1871" s="2">
        <f t="shared" si="225"/>
        <v>1.5605000000000002</v>
      </c>
      <c r="G1871" s="2">
        <f t="shared" si="227"/>
        <v>1.6662000000000003</v>
      </c>
      <c r="H1871" s="2">
        <f t="shared" si="231"/>
        <v>1.6379999999999988</v>
      </c>
      <c r="I1871" s="2">
        <f t="array" ref="I1871">SUMPRODUCT(B1855:B1874, (ROW(B1855:B1874)-ROW(B1855)+1)) / (20*21/2)</f>
        <v>1.5667142857142857</v>
      </c>
      <c r="J1871" s="2">
        <f t="shared" si="226"/>
        <v>1.5681490859631058</v>
      </c>
      <c r="K1871" s="2">
        <f t="shared" si="228"/>
        <v>1.6526372386421582</v>
      </c>
    </row>
    <row r="1872" spans="1:11" ht="13.5" x14ac:dyDescent="0.25">
      <c r="A1872" s="3">
        <f>TITRES_STAT!B1875</f>
        <v>44736</v>
      </c>
      <c r="B1872" s="6">
        <f>TITRES_STAT!D1875</f>
        <v>1.62</v>
      </c>
      <c r="C1872" s="2">
        <f t="shared" si="229"/>
        <v>3.0000000000000027E-2</v>
      </c>
      <c r="D1872" s="2">
        <f t="shared" si="230"/>
        <v>1.56</v>
      </c>
      <c r="E1872" s="2">
        <f t="shared" si="232"/>
        <v>1.5529999999999997</v>
      </c>
      <c r="F1872" s="2">
        <f t="shared" si="225"/>
        <v>1.5665000000000002</v>
      </c>
      <c r="G1872" s="2">
        <f t="shared" si="227"/>
        <v>1.6620000000000004</v>
      </c>
      <c r="H1872" s="2">
        <f t="shared" si="231"/>
        <v>1.6386499999999986</v>
      </c>
      <c r="I1872" s="2">
        <f t="array" ref="I1872">SUMPRODUCT(B1856:B1875, (ROW(B1856:B1875)-ROW(B1856)+1)) / (20*21/2)</f>
        <v>1.5715714285714284</v>
      </c>
      <c r="J1872" s="2">
        <f t="shared" si="226"/>
        <v>1.5730872682523338</v>
      </c>
      <c r="K1872" s="2">
        <f t="shared" si="228"/>
        <v>1.651357346930701</v>
      </c>
    </row>
    <row r="1873" spans="1:11" ht="13.5" x14ac:dyDescent="0.25">
      <c r="A1873" s="3">
        <f>TITRES_STAT!B1876</f>
        <v>44739</v>
      </c>
      <c r="B1873" s="6">
        <f>TITRES_STAT!D1876</f>
        <v>1.62</v>
      </c>
      <c r="C1873" s="2">
        <f t="shared" si="229"/>
        <v>0</v>
      </c>
      <c r="D1873" s="2">
        <f t="shared" si="230"/>
        <v>1.5780000000000001</v>
      </c>
      <c r="E1873" s="2">
        <f t="shared" si="232"/>
        <v>1.56</v>
      </c>
      <c r="F1873" s="2">
        <f t="shared" si="225"/>
        <v>1.5695000000000003</v>
      </c>
      <c r="G1873" s="2">
        <f t="shared" si="227"/>
        <v>1.6578000000000006</v>
      </c>
      <c r="H1873" s="2">
        <f t="shared" si="231"/>
        <v>1.6392999999999986</v>
      </c>
      <c r="I1873" s="2">
        <f t="array" ref="I1873">SUMPRODUCT(B1857:B1876, (ROW(B1857:B1876)-ROW(B1857)+1)) / (20*21/2)</f>
        <v>1.574904761904762</v>
      </c>
      <c r="J1873" s="2">
        <f t="shared" si="226"/>
        <v>1.5775551474663974</v>
      </c>
      <c r="K1873" s="2">
        <f t="shared" si="228"/>
        <v>1.6501276470510657</v>
      </c>
    </row>
    <row r="1874" spans="1:11" ht="13.5" x14ac:dyDescent="0.25">
      <c r="A1874" s="3">
        <f>TITRES_STAT!B1877</f>
        <v>44740</v>
      </c>
      <c r="B1874" s="6">
        <f>TITRES_STAT!D1877</f>
        <v>1.62</v>
      </c>
      <c r="C1874" s="2">
        <f t="shared" si="229"/>
        <v>0</v>
      </c>
      <c r="D1874" s="2">
        <f t="shared" si="230"/>
        <v>1.5960000000000001</v>
      </c>
      <c r="E1874" s="2">
        <f t="shared" si="232"/>
        <v>1.5670000000000002</v>
      </c>
      <c r="F1874" s="2">
        <f t="shared" si="225"/>
        <v>1.5690000000000004</v>
      </c>
      <c r="G1874" s="2">
        <f t="shared" si="227"/>
        <v>1.6552000000000009</v>
      </c>
      <c r="H1874" s="2">
        <f t="shared" si="231"/>
        <v>1.6401999999999988</v>
      </c>
      <c r="I1874" s="2">
        <f t="array" ref="I1874">SUMPRODUCT(B1858:B1877, (ROW(B1858:B1877)-ROW(B1858)+1)) / (20*21/2)</f>
        <v>1.5783809523809522</v>
      </c>
      <c r="J1874" s="2">
        <f t="shared" si="226"/>
        <v>1.5815975143743597</v>
      </c>
      <c r="K1874" s="2">
        <f t="shared" si="228"/>
        <v>1.6489461706961219</v>
      </c>
    </row>
    <row r="1875" spans="1:11" ht="13.5" x14ac:dyDescent="0.25">
      <c r="A1875" s="3">
        <f>TITRES_STAT!B1878</f>
        <v>44741</v>
      </c>
      <c r="B1875" s="6">
        <f>TITRES_STAT!D1878</f>
        <v>1.62</v>
      </c>
      <c r="C1875" s="2">
        <f t="shared" si="229"/>
        <v>0</v>
      </c>
      <c r="D1875" s="2">
        <f t="shared" si="230"/>
        <v>1.6140000000000001</v>
      </c>
      <c r="E1875" s="2">
        <f t="shared" si="232"/>
        <v>1.5740000000000005</v>
      </c>
      <c r="F1875" s="2">
        <f t="shared" si="225"/>
        <v>1.5650000000000006</v>
      </c>
      <c r="G1875" s="2">
        <f t="shared" si="227"/>
        <v>1.6516000000000008</v>
      </c>
      <c r="H1875" s="2">
        <f t="shared" si="231"/>
        <v>1.6410999999999987</v>
      </c>
      <c r="I1875" s="2">
        <f t="array" ref="I1875">SUMPRODUCT(B1859:B1878, (ROW(B1859:B1878)-ROW(B1859)+1)) / (20*21/2)</f>
        <v>1.5750952380952381</v>
      </c>
      <c r="J1875" s="2">
        <f t="shared" si="226"/>
        <v>1.585254893957754</v>
      </c>
      <c r="K1875" s="2">
        <f t="shared" si="228"/>
        <v>1.6478110267472543</v>
      </c>
    </row>
    <row r="1876" spans="1:11" ht="13.5" x14ac:dyDescent="0.25">
      <c r="A1876" s="3">
        <f>TITRES_STAT!B1879</f>
        <v>44742</v>
      </c>
      <c r="B1876" s="6">
        <f>TITRES_STAT!D1879</f>
        <v>1.6</v>
      </c>
      <c r="C1876" s="2">
        <f t="shared" si="229"/>
        <v>-2.0000000000000018E-2</v>
      </c>
      <c r="D1876" s="2">
        <f t="shared" si="230"/>
        <v>1.6160000000000001</v>
      </c>
      <c r="E1876" s="2">
        <f t="shared" si="232"/>
        <v>1.5790000000000002</v>
      </c>
      <c r="F1876" s="2">
        <f t="shared" ref="F1876:F1939" si="233">AVERAGE(B1857:B1876)</f>
        <v>1.5635000000000008</v>
      </c>
      <c r="G1876" s="2">
        <f t="shared" si="227"/>
        <v>1.6460000000000008</v>
      </c>
      <c r="H1876" s="2">
        <f t="shared" si="231"/>
        <v>1.6419499999999987</v>
      </c>
      <c r="I1876" s="2">
        <f t="array" ref="I1876">SUMPRODUCT(B1860:B1879, (ROW(B1860:B1879)-ROW(B1860)+1)) / (20*21/2)</f>
        <v>1.5691904761904762</v>
      </c>
      <c r="J1876" s="2">
        <f t="shared" si="226"/>
        <v>1.5866591897713014</v>
      </c>
      <c r="K1876" s="2">
        <f t="shared" si="228"/>
        <v>1.6459360845218718</v>
      </c>
    </row>
    <row r="1877" spans="1:11" ht="13.5" x14ac:dyDescent="0.25">
      <c r="A1877" s="3">
        <f>TITRES_STAT!B1880</f>
        <v>44743</v>
      </c>
      <c r="B1877" s="6">
        <f>TITRES_STAT!D1880</f>
        <v>1.6</v>
      </c>
      <c r="C1877" s="2">
        <f t="shared" si="229"/>
        <v>0</v>
      </c>
      <c r="D1877" s="2">
        <f t="shared" si="230"/>
        <v>1.6120000000000001</v>
      </c>
      <c r="E1877" s="2">
        <f t="shared" si="232"/>
        <v>1.5859999999999999</v>
      </c>
      <c r="F1877" s="2">
        <f t="shared" si="233"/>
        <v>1.5645000000000007</v>
      </c>
      <c r="G1877" s="2">
        <f t="shared" si="227"/>
        <v>1.6404000000000007</v>
      </c>
      <c r="H1877" s="2">
        <f t="shared" si="231"/>
        <v>1.6427999999999989</v>
      </c>
      <c r="I1877" s="2">
        <f t="array" ref="I1877">SUMPRODUCT(B1861:B1880, (ROW(B1861:B1880)-ROW(B1861)+1)) / (20*21/2)</f>
        <v>1.5634285714285716</v>
      </c>
      <c r="J1877" s="2">
        <f t="shared" ref="J1877:J1940" si="234">$J$4*B1877+J1876*(1-$J$4)</f>
        <v>1.5879297431264154</v>
      </c>
      <c r="K1877" s="2">
        <f t="shared" si="228"/>
        <v>1.6441346694425827</v>
      </c>
    </row>
    <row r="1878" spans="1:11" ht="13.5" x14ac:dyDescent="0.25">
      <c r="A1878" s="3">
        <f>TITRES_STAT!B1881</f>
        <v>44746</v>
      </c>
      <c r="B1878" s="6">
        <f>TITRES_STAT!D1881</f>
        <v>1.53</v>
      </c>
      <c r="C1878" s="2">
        <f t="shared" si="229"/>
        <v>-7.0000000000000062E-2</v>
      </c>
      <c r="D1878" s="2">
        <f t="shared" si="230"/>
        <v>1.5939999999999999</v>
      </c>
      <c r="E1878" s="2">
        <f t="shared" si="232"/>
        <v>1.5860000000000001</v>
      </c>
      <c r="F1878" s="2">
        <f t="shared" si="233"/>
        <v>1.5620000000000005</v>
      </c>
      <c r="G1878" s="2">
        <f t="shared" si="227"/>
        <v>1.6330000000000007</v>
      </c>
      <c r="H1878" s="2">
        <f t="shared" si="231"/>
        <v>1.6432999999999987</v>
      </c>
      <c r="I1878" s="2">
        <f t="array" ref="I1878">SUMPRODUCT(B1862:B1881, (ROW(B1862:B1881)-ROW(B1862)+1)) / (20*21/2)</f>
        <v>1.5578095238095238</v>
      </c>
      <c r="J1878" s="2">
        <f t="shared" si="234"/>
        <v>1.5824126247334234</v>
      </c>
      <c r="K1878" s="2">
        <f t="shared" si="228"/>
        <v>1.6396588000526775</v>
      </c>
    </row>
    <row r="1879" spans="1:11" ht="13.5" x14ac:dyDescent="0.25">
      <c r="A1879" s="3">
        <f>TITRES_STAT!B1882</f>
        <v>44747</v>
      </c>
      <c r="B1879" s="6">
        <f>TITRES_STAT!D1882</f>
        <v>1.5</v>
      </c>
      <c r="C1879" s="2">
        <f t="shared" si="229"/>
        <v>-3.0000000000000027E-2</v>
      </c>
      <c r="D1879" s="2">
        <f t="shared" si="230"/>
        <v>1.57</v>
      </c>
      <c r="E1879" s="2">
        <f t="shared" si="232"/>
        <v>1.583</v>
      </c>
      <c r="F1879" s="2">
        <f t="shared" si="233"/>
        <v>1.5605000000000004</v>
      </c>
      <c r="G1879" s="2">
        <f t="shared" si="227"/>
        <v>1.6252000000000006</v>
      </c>
      <c r="H1879" s="2">
        <f t="shared" si="231"/>
        <v>1.6436499999999987</v>
      </c>
      <c r="I1879" s="2">
        <f t="array" ref="I1879">SUMPRODUCT(B1863:B1882, (ROW(B1863:B1882)-ROW(B1863)+1)) / (20*21/2)</f>
        <v>1.5523333333333333</v>
      </c>
      <c r="J1879" s="2">
        <f t="shared" si="234"/>
        <v>1.57456380333024</v>
      </c>
      <c r="K1879" s="2">
        <f t="shared" si="228"/>
        <v>1.6341819843643373</v>
      </c>
    </row>
    <row r="1880" spans="1:11" ht="13.5" x14ac:dyDescent="0.25">
      <c r="A1880" s="3">
        <f>TITRES_STAT!B1883</f>
        <v>44748</v>
      </c>
      <c r="B1880" s="6">
        <f>TITRES_STAT!D1883</f>
        <v>1.5</v>
      </c>
      <c r="C1880" s="2">
        <f t="shared" si="229"/>
        <v>0</v>
      </c>
      <c r="D1880" s="2">
        <f t="shared" si="230"/>
        <v>1.546</v>
      </c>
      <c r="E1880" s="2">
        <f t="shared" si="232"/>
        <v>1.5799999999999998</v>
      </c>
      <c r="F1880" s="2">
        <f t="shared" si="233"/>
        <v>1.5590000000000004</v>
      </c>
      <c r="G1880" s="2">
        <f t="shared" si="227"/>
        <v>1.6174000000000004</v>
      </c>
      <c r="H1880" s="2">
        <f t="shared" si="231"/>
        <v>1.6439999999999986</v>
      </c>
      <c r="I1880" s="2">
        <f t="array" ref="I1880">SUMPRODUCT(B1864:B1883, (ROW(B1864:B1883)-ROW(B1864)+1)) / (20*21/2)</f>
        <v>1.5469999999999999</v>
      </c>
      <c r="J1880" s="2">
        <f t="shared" si="234"/>
        <v>1.56746248872736</v>
      </c>
      <c r="K1880" s="2">
        <f t="shared" si="228"/>
        <v>1.6289199457618142</v>
      </c>
    </row>
    <row r="1881" spans="1:11" ht="13.5" x14ac:dyDescent="0.25">
      <c r="A1881" s="3">
        <f>TITRES_STAT!B1884</f>
        <v>44749</v>
      </c>
      <c r="B1881" s="6">
        <f>TITRES_STAT!D1884</f>
        <v>1.5</v>
      </c>
      <c r="C1881" s="2">
        <f t="shared" si="229"/>
        <v>0</v>
      </c>
      <c r="D1881" s="2">
        <f t="shared" si="230"/>
        <v>1.526</v>
      </c>
      <c r="E1881" s="2">
        <f t="shared" si="232"/>
        <v>1.571</v>
      </c>
      <c r="F1881" s="2">
        <f t="shared" si="233"/>
        <v>1.5575000000000003</v>
      </c>
      <c r="G1881" s="2">
        <f t="shared" si="227"/>
        <v>1.6112000000000004</v>
      </c>
      <c r="H1881" s="2">
        <f t="shared" si="231"/>
        <v>1.6443499999999989</v>
      </c>
      <c r="I1881" s="2">
        <f t="array" ref="I1881">SUMPRODUCT(B1865:B1884, (ROW(B1865:B1884)-ROW(B1865)+1)) / (20*21/2)</f>
        <v>1.5419047619047619</v>
      </c>
      <c r="J1881" s="2">
        <f t="shared" si="234"/>
        <v>1.5610374898009447</v>
      </c>
      <c r="K1881" s="2">
        <f t="shared" si="228"/>
        <v>1.6238642616142922</v>
      </c>
    </row>
    <row r="1882" spans="1:11" ht="13.5" x14ac:dyDescent="0.25">
      <c r="A1882" s="3">
        <f>TITRES_STAT!B1885</f>
        <v>44750</v>
      </c>
      <c r="B1882" s="6">
        <f>TITRES_STAT!D1885</f>
        <v>1.5</v>
      </c>
      <c r="C1882" s="2">
        <f t="shared" si="229"/>
        <v>0</v>
      </c>
      <c r="D1882" s="2">
        <f t="shared" si="230"/>
        <v>1.506</v>
      </c>
      <c r="E1882" s="2">
        <f t="shared" si="232"/>
        <v>1.5589999999999999</v>
      </c>
      <c r="F1882" s="2">
        <f t="shared" si="233"/>
        <v>1.5560000000000003</v>
      </c>
      <c r="G1882" s="2">
        <f t="shared" si="227"/>
        <v>1.6050000000000002</v>
      </c>
      <c r="H1882" s="2">
        <f t="shared" si="231"/>
        <v>1.6446999999999989</v>
      </c>
      <c r="I1882" s="2">
        <f t="array" ref="I1882">SUMPRODUCT(B1866:B1885, (ROW(B1866:B1885)-ROW(B1866)+1)) / (20*21/2)</f>
        <v>1.5313333333333332</v>
      </c>
      <c r="J1882" s="2">
        <f t="shared" si="234"/>
        <v>1.555224395534188</v>
      </c>
      <c r="K1882" s="2">
        <f t="shared" si="228"/>
        <v>1.6190068395902024</v>
      </c>
    </row>
    <row r="1883" spans="1:11" ht="13.5" x14ac:dyDescent="0.25">
      <c r="A1883" s="3">
        <f>TITRES_STAT!B1886</f>
        <v>44753</v>
      </c>
      <c r="B1883" s="6">
        <f>TITRES_STAT!D1886</f>
        <v>1.5</v>
      </c>
      <c r="C1883" s="2">
        <f t="shared" si="229"/>
        <v>0</v>
      </c>
      <c r="D1883" s="2">
        <f t="shared" si="230"/>
        <v>1.5</v>
      </c>
      <c r="E1883" s="2">
        <f t="shared" si="232"/>
        <v>1.5469999999999999</v>
      </c>
      <c r="F1883" s="2">
        <f t="shared" si="233"/>
        <v>1.5535000000000003</v>
      </c>
      <c r="G1883" s="2">
        <f t="shared" si="227"/>
        <v>1.5988000000000002</v>
      </c>
      <c r="H1883" s="2">
        <f t="shared" si="231"/>
        <v>1.6450499999999988</v>
      </c>
      <c r="I1883" s="2">
        <f t="array" ref="I1883">SUMPRODUCT(B1867:B1886, (ROW(B1867:B1886)-ROW(B1867)+1)) / (20*21/2)</f>
        <v>1.5212857142857144</v>
      </c>
      <c r="J1883" s="2">
        <f t="shared" si="234"/>
        <v>1.5499649292928368</v>
      </c>
      <c r="K1883" s="2">
        <f t="shared" si="228"/>
        <v>1.6143399047043121</v>
      </c>
    </row>
    <row r="1884" spans="1:11" ht="13.5" x14ac:dyDescent="0.25">
      <c r="A1884" s="3">
        <f>TITRES_STAT!B1887</f>
        <v>44754</v>
      </c>
      <c r="B1884" s="6">
        <f>TITRES_STAT!D1887</f>
        <v>1.5</v>
      </c>
      <c r="C1884" s="2">
        <f t="shared" si="229"/>
        <v>0</v>
      </c>
      <c r="D1884" s="2">
        <f t="shared" si="230"/>
        <v>1.5</v>
      </c>
      <c r="E1884" s="2">
        <f t="shared" si="232"/>
        <v>1.5350000000000001</v>
      </c>
      <c r="F1884" s="2">
        <f t="shared" si="233"/>
        <v>1.5510000000000004</v>
      </c>
      <c r="G1884" s="2">
        <f t="shared" si="227"/>
        <v>1.5926</v>
      </c>
      <c r="H1884" s="2">
        <f t="shared" si="231"/>
        <v>1.6453999999999989</v>
      </c>
      <c r="I1884" s="2">
        <f t="array" ref="I1884">SUMPRODUCT(B1868:B1887, (ROW(B1868:B1887)-ROW(B1868)+1)) / (20*21/2)</f>
        <v>1.5174761904761906</v>
      </c>
      <c r="J1884" s="2">
        <f t="shared" si="234"/>
        <v>1.5452063645982808</v>
      </c>
      <c r="K1884" s="2">
        <f t="shared" si="228"/>
        <v>1.6098559868727704</v>
      </c>
    </row>
    <row r="1885" spans="1:11" ht="13.5" x14ac:dyDescent="0.25">
      <c r="A1885" s="3">
        <f>TITRES_STAT!B1888</f>
        <v>44755</v>
      </c>
      <c r="B1885" s="6">
        <f>TITRES_STAT!D1888</f>
        <v>1.44</v>
      </c>
      <c r="C1885" s="2">
        <f t="shared" si="229"/>
        <v>-6.0000000000000053E-2</v>
      </c>
      <c r="D1885" s="2">
        <f t="shared" si="230"/>
        <v>1.488</v>
      </c>
      <c r="E1885" s="2">
        <f t="shared" si="232"/>
        <v>1.5169999999999999</v>
      </c>
      <c r="F1885" s="2">
        <f t="shared" si="233"/>
        <v>1.5455000000000005</v>
      </c>
      <c r="G1885" s="2">
        <f t="shared" si="227"/>
        <v>1.5851999999999995</v>
      </c>
      <c r="H1885" s="2">
        <f t="shared" si="231"/>
        <v>1.6457499999999987</v>
      </c>
      <c r="I1885" s="2">
        <f t="array" ref="I1885">SUMPRODUCT(B1869:B1888, (ROW(B1869:B1888)-ROW(B1869)+1)) / (20*21/2)</f>
        <v>1.5138095238095237</v>
      </c>
      <c r="J1885" s="2">
        <f t="shared" si="234"/>
        <v>1.5351867108270159</v>
      </c>
      <c r="K1885" s="2">
        <f t="shared" si="228"/>
        <v>1.6031949677797206</v>
      </c>
    </row>
    <row r="1886" spans="1:11" ht="13.5" x14ac:dyDescent="0.25">
      <c r="A1886" s="3">
        <f>TITRES_STAT!B1889</f>
        <v>44756</v>
      </c>
      <c r="B1886" s="6">
        <f>TITRES_STAT!D1889</f>
        <v>1.44</v>
      </c>
      <c r="C1886" s="2">
        <f t="shared" si="229"/>
        <v>0</v>
      </c>
      <c r="D1886" s="2">
        <f t="shared" si="230"/>
        <v>1.4759999999999998</v>
      </c>
      <c r="E1886" s="2">
        <f t="shared" si="232"/>
        <v>1.5009999999999999</v>
      </c>
      <c r="F1886" s="2">
        <f t="shared" si="233"/>
        <v>1.5400000000000003</v>
      </c>
      <c r="G1886" s="2">
        <f t="shared" si="227"/>
        <v>1.5777999999999996</v>
      </c>
      <c r="H1886" s="2">
        <f t="shared" si="231"/>
        <v>1.6460999999999983</v>
      </c>
      <c r="I1886" s="2">
        <f t="array" ref="I1886">SUMPRODUCT(B1870:B1889, (ROW(B1870:B1889)-ROW(B1870)+1)) / (20*21/2)</f>
        <v>1.5055238095238093</v>
      </c>
      <c r="J1886" s="2">
        <f t="shared" si="234"/>
        <v>1.5261213097958715</v>
      </c>
      <c r="K1886" s="2">
        <f t="shared" si="228"/>
        <v>1.5967951651216923</v>
      </c>
    </row>
    <row r="1887" spans="1:11" ht="13.5" x14ac:dyDescent="0.25">
      <c r="A1887" s="3">
        <f>TITRES_STAT!B1890</f>
        <v>44757</v>
      </c>
      <c r="B1887" s="6">
        <f>TITRES_STAT!D1890</f>
        <v>1.5</v>
      </c>
      <c r="C1887" s="2">
        <f t="shared" si="229"/>
        <v>6.0000000000000053E-2</v>
      </c>
      <c r="D1887" s="2">
        <f t="shared" si="230"/>
        <v>1.4759999999999998</v>
      </c>
      <c r="E1887" s="2">
        <f t="shared" si="232"/>
        <v>1.4910000000000001</v>
      </c>
      <c r="F1887" s="2">
        <f t="shared" si="233"/>
        <v>1.5385000000000002</v>
      </c>
      <c r="G1887" s="2">
        <f t="shared" si="227"/>
        <v>1.5715999999999997</v>
      </c>
      <c r="H1887" s="2">
        <f t="shared" si="231"/>
        <v>1.6467499999999984</v>
      </c>
      <c r="I1887" s="2">
        <f t="array" ref="I1887">SUMPRODUCT(B1871:B1890, (ROW(B1871:B1890)-ROW(B1871)+1)) / (20*21/2)</f>
        <v>1.4985714285714284</v>
      </c>
      <c r="J1887" s="2">
        <f t="shared" si="234"/>
        <v>1.5236335660057885</v>
      </c>
      <c r="K1887" s="2">
        <f t="shared" si="228"/>
        <v>1.5929992762933907</v>
      </c>
    </row>
    <row r="1888" spans="1:11" ht="13.5" x14ac:dyDescent="0.25">
      <c r="A1888" s="3">
        <f>TITRES_STAT!B1891</f>
        <v>44760</v>
      </c>
      <c r="B1888" s="6">
        <f>TITRES_STAT!D1891</f>
        <v>1.5</v>
      </c>
      <c r="C1888" s="2">
        <f t="shared" si="229"/>
        <v>0</v>
      </c>
      <c r="D1888" s="2">
        <f t="shared" si="230"/>
        <v>1.476</v>
      </c>
      <c r="E1888" s="2">
        <f t="shared" si="232"/>
        <v>1.488</v>
      </c>
      <c r="F1888" s="2">
        <f t="shared" si="233"/>
        <v>1.5370000000000001</v>
      </c>
      <c r="G1888" s="2">
        <f t="shared" si="227"/>
        <v>1.5669999999999999</v>
      </c>
      <c r="H1888" s="2">
        <f t="shared" si="231"/>
        <v>1.6475999999999984</v>
      </c>
      <c r="I1888" s="2">
        <f t="array" ref="I1888">SUMPRODUCT(B1872:B1891, (ROW(B1872:B1891)-ROW(B1872)+1)) / (20*21/2)</f>
        <v>1.4919523809523809</v>
      </c>
      <c r="J1888" s="2">
        <f t="shared" si="234"/>
        <v>1.5213827501957133</v>
      </c>
      <c r="K1888" s="2">
        <f t="shared" si="228"/>
        <v>1.5893522458505127</v>
      </c>
    </row>
    <row r="1889" spans="1:11" ht="13.5" x14ac:dyDescent="0.25">
      <c r="A1889" s="3">
        <f>TITRES_STAT!B1892</f>
        <v>44761</v>
      </c>
      <c r="B1889" s="6">
        <f>TITRES_STAT!D1892</f>
        <v>1.45</v>
      </c>
      <c r="C1889" s="2">
        <f t="shared" si="229"/>
        <v>-5.0000000000000044E-2</v>
      </c>
      <c r="D1889" s="2">
        <f t="shared" si="230"/>
        <v>1.466</v>
      </c>
      <c r="E1889" s="2">
        <f t="shared" si="232"/>
        <v>1.4829999999999999</v>
      </c>
      <c r="F1889" s="2">
        <f t="shared" si="233"/>
        <v>1.5329999999999999</v>
      </c>
      <c r="G1889" s="2">
        <f t="shared" si="227"/>
        <v>1.5613999999999997</v>
      </c>
      <c r="H1889" s="2">
        <f t="shared" si="231"/>
        <v>1.6481999999999983</v>
      </c>
      <c r="I1889" s="2">
        <f t="array" ref="I1889">SUMPRODUCT(B1873:B1892, (ROW(B1873:B1892)-ROW(B1873)+1)) / (20*21/2)</f>
        <v>1.4859523809523807</v>
      </c>
      <c r="J1889" s="2">
        <f t="shared" si="234"/>
        <v>1.5145843930342169</v>
      </c>
      <c r="K1889" s="2">
        <f t="shared" si="228"/>
        <v>1.5838874518955908</v>
      </c>
    </row>
    <row r="1890" spans="1:11" ht="13.5" x14ac:dyDescent="0.25">
      <c r="A1890" s="3">
        <f>TITRES_STAT!B1893</f>
        <v>44762</v>
      </c>
      <c r="B1890" s="6">
        <f>TITRES_STAT!D1893</f>
        <v>1.46</v>
      </c>
      <c r="C1890" s="2">
        <f t="shared" si="229"/>
        <v>1.0000000000000009E-2</v>
      </c>
      <c r="D1890" s="2">
        <f t="shared" si="230"/>
        <v>1.47</v>
      </c>
      <c r="E1890" s="2">
        <f t="shared" si="232"/>
        <v>1.4789999999999999</v>
      </c>
      <c r="F1890" s="2">
        <f t="shared" si="233"/>
        <v>1.5295000000000001</v>
      </c>
      <c r="G1890" s="2">
        <f t="shared" si="227"/>
        <v>1.5559999999999996</v>
      </c>
      <c r="H1890" s="2">
        <f t="shared" si="231"/>
        <v>1.6488499999999982</v>
      </c>
      <c r="I1890" s="2">
        <f t="array" ref="I1890">SUMPRODUCT(B1874:B1893, (ROW(B1874:B1893)-ROW(B1874)+1)) / (20*21/2)</f>
        <v>1.4807142857142856</v>
      </c>
      <c r="J1890" s="2">
        <f t="shared" si="234"/>
        <v>1.5093858794119106</v>
      </c>
      <c r="K1890" s="2">
        <f t="shared" si="228"/>
        <v>1.579029120448705</v>
      </c>
    </row>
    <row r="1891" spans="1:11" ht="13.5" x14ac:dyDescent="0.25">
      <c r="A1891" s="3">
        <f>TITRES_STAT!B1894</f>
        <v>44763</v>
      </c>
      <c r="B1891" s="6">
        <f>TITRES_STAT!D1894</f>
        <v>1.46</v>
      </c>
      <c r="C1891" s="2">
        <f t="shared" si="229"/>
        <v>0</v>
      </c>
      <c r="D1891" s="2">
        <f t="shared" si="230"/>
        <v>1.474</v>
      </c>
      <c r="E1891" s="2">
        <f t="shared" si="232"/>
        <v>1.4750000000000001</v>
      </c>
      <c r="F1891" s="2">
        <f t="shared" si="233"/>
        <v>1.5230000000000001</v>
      </c>
      <c r="G1891" s="2">
        <f t="shared" si="227"/>
        <v>1.5511999999999995</v>
      </c>
      <c r="H1891" s="2">
        <f t="shared" si="231"/>
        <v>1.649499999999998</v>
      </c>
      <c r="I1891" s="2">
        <f t="array" ref="I1891">SUMPRODUCT(B1875:B1894, (ROW(B1875:B1894)-ROW(B1875)+1)) / (20*21/2)</f>
        <v>1.4819523809523809</v>
      </c>
      <c r="J1891" s="2">
        <f t="shared" si="234"/>
        <v>1.5046824623250621</v>
      </c>
      <c r="K1891" s="2">
        <f t="shared" si="228"/>
        <v>1.5743613118036577</v>
      </c>
    </row>
    <row r="1892" spans="1:11" ht="13.5" x14ac:dyDescent="0.25">
      <c r="A1892" s="3">
        <f>TITRES_STAT!B1895</f>
        <v>44764</v>
      </c>
      <c r="B1892" s="6">
        <f>TITRES_STAT!D1895</f>
        <v>1.46</v>
      </c>
      <c r="C1892" s="2">
        <f t="shared" si="229"/>
        <v>0</v>
      </c>
      <c r="D1892" s="2">
        <f t="shared" si="230"/>
        <v>1.466</v>
      </c>
      <c r="E1892" s="2">
        <f t="shared" si="232"/>
        <v>1.4710000000000001</v>
      </c>
      <c r="F1892" s="2">
        <f t="shared" si="233"/>
        <v>1.5150000000000001</v>
      </c>
      <c r="G1892" s="2">
        <f t="shared" si="227"/>
        <v>1.5469999999999993</v>
      </c>
      <c r="H1892" s="2">
        <f t="shared" si="231"/>
        <v>1.6501499999999978</v>
      </c>
      <c r="I1892" s="2">
        <f t="array" ref="I1892">SUMPRODUCT(B1876:B1895, (ROW(B1876:B1895)-ROW(B1876)+1)) / (20*21/2)</f>
        <v>1.4893809523809525</v>
      </c>
      <c r="J1892" s="2">
        <f t="shared" si="234"/>
        <v>1.5004269897226752</v>
      </c>
      <c r="K1892" s="2">
        <f t="shared" si="228"/>
        <v>1.5698765544780242</v>
      </c>
    </row>
    <row r="1893" spans="1:11" ht="13.5" x14ac:dyDescent="0.25">
      <c r="A1893" s="3">
        <f>TITRES_STAT!B1896</f>
        <v>44768</v>
      </c>
      <c r="B1893" s="6">
        <f>TITRES_STAT!D1896</f>
        <v>1.46</v>
      </c>
      <c r="C1893" s="2">
        <f t="shared" si="229"/>
        <v>0</v>
      </c>
      <c r="D1893" s="2">
        <f t="shared" si="230"/>
        <v>1.458</v>
      </c>
      <c r="E1893" s="2">
        <f t="shared" si="232"/>
        <v>1.4670000000000001</v>
      </c>
      <c r="F1893" s="2">
        <f t="shared" si="233"/>
        <v>1.5070000000000001</v>
      </c>
      <c r="G1893" s="2">
        <f t="shared" si="227"/>
        <v>1.5441999999999994</v>
      </c>
      <c r="H1893" s="2">
        <f t="shared" si="231"/>
        <v>1.6507999999999976</v>
      </c>
      <c r="I1893" s="2">
        <f t="array" ref="I1893">SUMPRODUCT(B1877:B1896, (ROW(B1877:B1896)-ROW(B1877)+1)) / (20*21/2)</f>
        <v>1.4970000000000001</v>
      </c>
      <c r="J1893" s="2">
        <f t="shared" si="234"/>
        <v>1.4965768002252775</v>
      </c>
      <c r="K1893" s="2">
        <f t="shared" si="228"/>
        <v>1.56556766998869</v>
      </c>
    </row>
    <row r="1894" spans="1:11" ht="13.5" x14ac:dyDescent="0.25">
      <c r="A1894" s="3">
        <f>TITRES_STAT!B1897</f>
        <v>44769</v>
      </c>
      <c r="B1894" s="6">
        <f>TITRES_STAT!D1897</f>
        <v>1.52</v>
      </c>
      <c r="C1894" s="2">
        <f t="shared" si="229"/>
        <v>6.0000000000000053E-2</v>
      </c>
      <c r="D1894" s="2">
        <f t="shared" si="230"/>
        <v>1.472</v>
      </c>
      <c r="E1894" s="2">
        <f t="shared" si="232"/>
        <v>1.4690000000000001</v>
      </c>
      <c r="F1894" s="2">
        <f t="shared" si="233"/>
        <v>1.5020000000000002</v>
      </c>
      <c r="G1894" s="2">
        <f t="shared" si="227"/>
        <v>1.5425999999999993</v>
      </c>
      <c r="H1894" s="2">
        <f t="shared" si="231"/>
        <v>1.6517499999999978</v>
      </c>
      <c r="I1894" s="2">
        <f t="array" ref="I1894">SUMPRODUCT(B1878:B1897, (ROW(B1878:B1897)-ROW(B1878)+1)) / (20*21/2)</f>
        <v>1.5113809523809523</v>
      </c>
      <c r="J1894" s="2">
        <f t="shared" si="234"/>
        <v>1.4988075811562034</v>
      </c>
      <c r="K1894" s="2">
        <f t="shared" si="228"/>
        <v>1.5637807025381532</v>
      </c>
    </row>
    <row r="1895" spans="1:11" ht="13.5" x14ac:dyDescent="0.25">
      <c r="A1895" s="3">
        <f>TITRES_STAT!B1898</f>
        <v>44770</v>
      </c>
      <c r="B1895" s="6">
        <f>TITRES_STAT!D1898</f>
        <v>1.58</v>
      </c>
      <c r="C1895" s="2">
        <f t="shared" si="229"/>
        <v>6.0000000000000053E-2</v>
      </c>
      <c r="D1895" s="2">
        <f t="shared" si="230"/>
        <v>1.496</v>
      </c>
      <c r="E1895" s="2">
        <f t="shared" si="232"/>
        <v>1.4830000000000001</v>
      </c>
      <c r="F1895" s="2">
        <f t="shared" si="233"/>
        <v>1.5</v>
      </c>
      <c r="G1895" s="2">
        <f t="shared" si="227"/>
        <v>1.5435999999999992</v>
      </c>
      <c r="H1895" s="2">
        <f t="shared" si="231"/>
        <v>1.6529999999999978</v>
      </c>
      <c r="I1895" s="2">
        <f t="array" ref="I1895">SUMPRODUCT(B1879:B1898, (ROW(B1879:B1898)-ROW(B1879)+1)) / (20*21/2)</f>
        <v>1.5302857142857142</v>
      </c>
      <c r="J1895" s="2">
        <f t="shared" si="234"/>
        <v>1.5065401924746602</v>
      </c>
      <c r="K1895" s="2">
        <f t="shared" si="228"/>
        <v>1.5644167534190099</v>
      </c>
    </row>
    <row r="1896" spans="1:11" ht="13.5" x14ac:dyDescent="0.25">
      <c r="A1896" s="3">
        <f>TITRES_STAT!B1899</f>
        <v>44771</v>
      </c>
      <c r="B1896" s="6">
        <f>TITRES_STAT!D1899</f>
        <v>1.58</v>
      </c>
      <c r="C1896" s="2">
        <f t="shared" si="229"/>
        <v>0</v>
      </c>
      <c r="D1896" s="2">
        <f t="shared" si="230"/>
        <v>1.52</v>
      </c>
      <c r="E1896" s="2">
        <f t="shared" si="232"/>
        <v>1.4969999999999999</v>
      </c>
      <c r="F1896" s="2">
        <f t="shared" si="233"/>
        <v>1.4989999999999999</v>
      </c>
      <c r="G1896" s="2">
        <f t="shared" si="227"/>
        <v>1.5433999999999994</v>
      </c>
      <c r="H1896" s="2">
        <f t="shared" si="231"/>
        <v>1.6541999999999979</v>
      </c>
      <c r="I1896" s="2">
        <f t="array" ref="I1896">SUMPRODUCT(B1880:B1899, (ROW(B1880:B1899)-ROW(B1880)+1)) / (20*21/2)</f>
        <v>1.5483809523809524</v>
      </c>
      <c r="J1896" s="2">
        <f t="shared" si="234"/>
        <v>1.5135363646199307</v>
      </c>
      <c r="K1896" s="2">
        <f t="shared" si="228"/>
        <v>1.5650278611280684</v>
      </c>
    </row>
    <row r="1897" spans="1:11" ht="13.5" x14ac:dyDescent="0.25">
      <c r="A1897" s="3">
        <f>TITRES_STAT!B1900</f>
        <v>44774</v>
      </c>
      <c r="B1897" s="6">
        <f>TITRES_STAT!D1900</f>
        <v>1.65</v>
      </c>
      <c r="C1897" s="2">
        <f t="shared" si="229"/>
        <v>6.999999999999984E-2</v>
      </c>
      <c r="D1897" s="2">
        <f t="shared" si="230"/>
        <v>1.5580000000000003</v>
      </c>
      <c r="E1897" s="2">
        <f t="shared" si="232"/>
        <v>1.512</v>
      </c>
      <c r="F1897" s="2">
        <f t="shared" si="233"/>
        <v>1.5015000000000001</v>
      </c>
      <c r="G1897" s="2">
        <f t="shared" si="227"/>
        <v>1.5445999999999995</v>
      </c>
      <c r="H1897" s="2">
        <f t="shared" si="231"/>
        <v>1.6557499999999978</v>
      </c>
      <c r="I1897" s="2">
        <f t="array" ref="I1897">SUMPRODUCT(B1881:B1900, (ROW(B1881:B1900)-ROW(B1881)+1)) / (20*21/2)</f>
        <v>1.5655238095238095</v>
      </c>
      <c r="J1897" s="2">
        <f t="shared" si="234"/>
        <v>1.5265329013227944</v>
      </c>
      <c r="K1897" s="2">
        <f t="shared" si="228"/>
        <v>1.5683601018681441</v>
      </c>
    </row>
    <row r="1898" spans="1:11" ht="13.5" x14ac:dyDescent="0.25">
      <c r="A1898" s="3">
        <f>TITRES_STAT!B1901</f>
        <v>44775</v>
      </c>
      <c r="B1898" s="6">
        <f>TITRES_STAT!D1901</f>
        <v>1.7</v>
      </c>
      <c r="C1898" s="2">
        <f t="shared" si="229"/>
        <v>5.0000000000000044E-2</v>
      </c>
      <c r="D1898" s="2">
        <f t="shared" si="230"/>
        <v>1.6059999999999999</v>
      </c>
      <c r="E1898" s="2">
        <f t="shared" si="232"/>
        <v>1.532</v>
      </c>
      <c r="F1898" s="2">
        <f t="shared" si="233"/>
        <v>1.51</v>
      </c>
      <c r="G1898" s="2">
        <f t="shared" si="227"/>
        <v>1.5467999999999997</v>
      </c>
      <c r="H1898" s="2">
        <f t="shared" si="231"/>
        <v>1.6572499999999979</v>
      </c>
      <c r="I1898" s="2">
        <f t="array" ref="I1898">SUMPRODUCT(B1882:B1901, (ROW(B1882:B1901)-ROW(B1882)+1)) / (20*21/2)</f>
        <v>1.5817142857142859</v>
      </c>
      <c r="J1898" s="2">
        <f t="shared" si="234"/>
        <v>1.54305357738729</v>
      </c>
      <c r="K1898" s="2">
        <f t="shared" si="228"/>
        <v>1.5735224508144914</v>
      </c>
    </row>
    <row r="1899" spans="1:11" ht="13.5" x14ac:dyDescent="0.25">
      <c r="A1899" s="3">
        <f>TITRES_STAT!B1902</f>
        <v>44776</v>
      </c>
      <c r="B1899" s="6">
        <f>TITRES_STAT!D1902</f>
        <v>1.7</v>
      </c>
      <c r="C1899" s="2">
        <f t="shared" si="229"/>
        <v>0</v>
      </c>
      <c r="D1899" s="2">
        <f t="shared" si="230"/>
        <v>1.6420000000000001</v>
      </c>
      <c r="E1899" s="2">
        <f t="shared" si="232"/>
        <v>1.5569999999999999</v>
      </c>
      <c r="F1899" s="2">
        <f t="shared" si="233"/>
        <v>1.52</v>
      </c>
      <c r="G1899" s="2">
        <f t="shared" si="227"/>
        <v>1.5489999999999997</v>
      </c>
      <c r="H1899" s="2">
        <f t="shared" si="231"/>
        <v>1.6587499999999979</v>
      </c>
      <c r="I1899" s="2">
        <f t="array" ref="I1899">SUMPRODUCT(B1883:B1902, (ROW(B1883:B1902)-ROW(B1883)+1)) / (20*21/2)</f>
        <v>1.5969523809523811</v>
      </c>
      <c r="J1899" s="2">
        <f t="shared" si="234"/>
        <v>1.5580008557313576</v>
      </c>
      <c r="K1899" s="2">
        <f t="shared" si="228"/>
        <v>1.5784823547041191</v>
      </c>
    </row>
    <row r="1900" spans="1:11" ht="13.5" x14ac:dyDescent="0.25">
      <c r="A1900" s="3">
        <f>TITRES_STAT!B1903</f>
        <v>44777</v>
      </c>
      <c r="B1900" s="6">
        <f>TITRES_STAT!D1903</f>
        <v>1.7</v>
      </c>
      <c r="C1900" s="2">
        <f t="shared" si="229"/>
        <v>0</v>
      </c>
      <c r="D1900" s="2">
        <f t="shared" si="230"/>
        <v>1.6659999999999999</v>
      </c>
      <c r="E1900" s="2">
        <f t="shared" si="232"/>
        <v>1.581</v>
      </c>
      <c r="F1900" s="2">
        <f t="shared" si="233"/>
        <v>1.5299999999999998</v>
      </c>
      <c r="G1900" s="2">
        <f t="shared" si="227"/>
        <v>1.5509999999999999</v>
      </c>
      <c r="H1900" s="2">
        <f t="shared" si="231"/>
        <v>1.6602499999999978</v>
      </c>
      <c r="I1900" s="2">
        <f t="array" ref="I1900">SUMPRODUCT(B1884:B1903, (ROW(B1884:B1903)-ROW(B1884)+1)) / (20*21/2)</f>
        <v>1.6112380952380954</v>
      </c>
      <c r="J1900" s="2">
        <f t="shared" si="234"/>
        <v>1.5715245837569425</v>
      </c>
      <c r="K1900" s="2">
        <f t="shared" si="228"/>
        <v>1.5832477525588595</v>
      </c>
    </row>
    <row r="1901" spans="1:11" ht="13.5" x14ac:dyDescent="0.25">
      <c r="A1901" s="3">
        <f>TITRES_STAT!B1904</f>
        <v>44778</v>
      </c>
      <c r="B1901" s="6">
        <f>TITRES_STAT!D1904</f>
        <v>1.7</v>
      </c>
      <c r="C1901" s="2">
        <f t="shared" si="229"/>
        <v>0</v>
      </c>
      <c r="D1901" s="2">
        <f t="shared" si="230"/>
        <v>1.69</v>
      </c>
      <c r="E1901" s="2">
        <f t="shared" si="232"/>
        <v>1.6049999999999998</v>
      </c>
      <c r="F1901" s="2">
        <f t="shared" si="233"/>
        <v>1.5399999999999998</v>
      </c>
      <c r="G1901" s="2">
        <f t="shared" si="227"/>
        <v>1.5544000000000002</v>
      </c>
      <c r="H1901" s="2">
        <f t="shared" si="231"/>
        <v>1.6617499999999978</v>
      </c>
      <c r="I1901" s="2">
        <f t="array" ref="I1901">SUMPRODUCT(B1885:B1904, (ROW(B1885:B1904)-ROW(B1885)+1)) / (20*21/2)</f>
        <v>1.6245714285714288</v>
      </c>
      <c r="J1901" s="2">
        <f t="shared" si="234"/>
        <v>1.5837603376848528</v>
      </c>
      <c r="K1901" s="2">
        <f t="shared" si="228"/>
        <v>1.5878262720663552</v>
      </c>
    </row>
    <row r="1902" spans="1:11" ht="13.5" x14ac:dyDescent="0.25">
      <c r="A1902" s="3">
        <f>TITRES_STAT!B1905</f>
        <v>44781</v>
      </c>
      <c r="B1902" s="6">
        <f>TITRES_STAT!D1905</f>
        <v>1.7</v>
      </c>
      <c r="C1902" s="2">
        <f t="shared" si="229"/>
        <v>0</v>
      </c>
      <c r="D1902" s="2">
        <f t="shared" si="230"/>
        <v>1.7</v>
      </c>
      <c r="E1902" s="2">
        <f t="shared" si="232"/>
        <v>1.629</v>
      </c>
      <c r="F1902" s="2">
        <f t="shared" si="233"/>
        <v>1.5499999999999998</v>
      </c>
      <c r="G1902" s="2">
        <f t="shared" si="227"/>
        <v>1.5584000000000002</v>
      </c>
      <c r="H1902" s="2">
        <f t="shared" si="231"/>
        <v>1.6632499999999979</v>
      </c>
      <c r="I1902" s="2">
        <f t="array" ref="I1902">SUMPRODUCT(B1886:B1905, (ROW(B1886:B1905)-ROW(B1886)+1)) / (20*21/2)</f>
        <v>1.6369523809523812</v>
      </c>
      <c r="J1902" s="2">
        <f t="shared" si="234"/>
        <v>1.594830781714867</v>
      </c>
      <c r="K1902" s="2">
        <f t="shared" si="228"/>
        <v>1.5922252417892433</v>
      </c>
    </row>
    <row r="1903" spans="1:11" ht="13.5" x14ac:dyDescent="0.25">
      <c r="A1903" s="3">
        <f>TITRES_STAT!B1906</f>
        <v>44782</v>
      </c>
      <c r="B1903" s="6">
        <f>TITRES_STAT!D1906</f>
        <v>1.7</v>
      </c>
      <c r="C1903" s="2">
        <f t="shared" si="229"/>
        <v>0</v>
      </c>
      <c r="D1903" s="2">
        <f t="shared" si="230"/>
        <v>1.7</v>
      </c>
      <c r="E1903" s="2">
        <f t="shared" si="232"/>
        <v>1.6529999999999998</v>
      </c>
      <c r="F1903" s="2">
        <f t="shared" si="233"/>
        <v>1.5599999999999998</v>
      </c>
      <c r="G1903" s="2">
        <f t="shared" si="227"/>
        <v>1.5612000000000006</v>
      </c>
      <c r="H1903" s="2">
        <f t="shared" si="231"/>
        <v>1.6645999999999979</v>
      </c>
      <c r="I1903" s="2">
        <f t="array" ref="I1903">SUMPRODUCT(B1887:B1906, (ROW(B1887:B1906)-ROW(B1887)+1)) / (20*21/2)</f>
        <v>1.6480952380952383</v>
      </c>
      <c r="J1903" s="2">
        <f t="shared" si="234"/>
        <v>1.6048468977420227</v>
      </c>
      <c r="K1903" s="2">
        <f t="shared" si="228"/>
        <v>1.5964517028955476</v>
      </c>
    </row>
    <row r="1904" spans="1:11" ht="13.5" x14ac:dyDescent="0.25">
      <c r="A1904" s="3">
        <f>TITRES_STAT!B1907</f>
        <v>44783</v>
      </c>
      <c r="B1904" s="6">
        <f>TITRES_STAT!D1907</f>
        <v>1.7</v>
      </c>
      <c r="C1904" s="2">
        <f t="shared" si="229"/>
        <v>0</v>
      </c>
      <c r="D1904" s="2">
        <f t="shared" si="230"/>
        <v>1.7</v>
      </c>
      <c r="E1904" s="2">
        <f t="shared" si="232"/>
        <v>1.6709999999999998</v>
      </c>
      <c r="F1904" s="2">
        <f t="shared" si="233"/>
        <v>1.5699999999999998</v>
      </c>
      <c r="G1904" s="2">
        <f t="shared" si="227"/>
        <v>1.5626000000000007</v>
      </c>
      <c r="H1904" s="2">
        <f t="shared" si="231"/>
        <v>1.6660999999999979</v>
      </c>
      <c r="I1904" s="2">
        <f t="array" ref="I1904">SUMPRODUCT(B1888:B1907, (ROW(B1888:B1907)-ROW(B1888)+1)) / (20*21/2)</f>
        <v>1.6580000000000001</v>
      </c>
      <c r="J1904" s="2">
        <f t="shared" si="234"/>
        <v>1.6139090979570683</v>
      </c>
      <c r="K1904" s="2">
        <f t="shared" si="228"/>
        <v>1.6005124204290555</v>
      </c>
    </row>
    <row r="1905" spans="1:11" ht="13.5" x14ac:dyDescent="0.25">
      <c r="A1905" s="3">
        <f>TITRES_STAT!B1908</f>
        <v>44784</v>
      </c>
      <c r="B1905" s="6">
        <f>TITRES_STAT!D1908</f>
        <v>1.7</v>
      </c>
      <c r="C1905" s="2">
        <f t="shared" si="229"/>
        <v>0</v>
      </c>
      <c r="D1905" s="2">
        <f t="shared" si="230"/>
        <v>1.7</v>
      </c>
      <c r="E1905" s="2">
        <f t="shared" si="232"/>
        <v>1.6829999999999998</v>
      </c>
      <c r="F1905" s="2">
        <f t="shared" si="233"/>
        <v>1.5829999999999997</v>
      </c>
      <c r="G1905" s="2">
        <f t="shared" si="227"/>
        <v>1.5626000000000007</v>
      </c>
      <c r="H1905" s="2">
        <f t="shared" si="231"/>
        <v>1.667599999999998</v>
      </c>
      <c r="I1905" s="2">
        <f t="array" ref="I1905">SUMPRODUCT(B1889:B1908, (ROW(B1889:B1908)-ROW(B1889)+1)) / (20*21/2)</f>
        <v>1.666952380952381</v>
      </c>
      <c r="J1905" s="2">
        <f t="shared" si="234"/>
        <v>1.6221082314849666</v>
      </c>
      <c r="K1905" s="2">
        <f t="shared" si="228"/>
        <v>1.60441389413772</v>
      </c>
    </row>
    <row r="1906" spans="1:11" ht="13.5" x14ac:dyDescent="0.25">
      <c r="A1906" s="3">
        <f>TITRES_STAT!B1909</f>
        <v>44785</v>
      </c>
      <c r="B1906" s="6">
        <f>TITRES_STAT!D1909</f>
        <v>1.7</v>
      </c>
      <c r="C1906" s="2">
        <f t="shared" si="229"/>
        <v>0</v>
      </c>
      <c r="D1906" s="2">
        <f t="shared" si="230"/>
        <v>1.7</v>
      </c>
      <c r="E1906" s="2">
        <f t="shared" si="232"/>
        <v>1.6949999999999996</v>
      </c>
      <c r="F1906" s="2">
        <f t="shared" si="233"/>
        <v>1.5959999999999996</v>
      </c>
      <c r="G1906" s="2">
        <f t="shared" ref="G1906:G1969" si="235">AVERAGE(B1857:B1906)</f>
        <v>1.5640000000000007</v>
      </c>
      <c r="H1906" s="2">
        <f t="shared" si="231"/>
        <v>1.6690999999999976</v>
      </c>
      <c r="I1906" s="2">
        <f t="array" ref="I1906">SUMPRODUCT(B1890:B1909, (ROW(B1890:B1909)-ROW(B1890)+1)) / (20*21/2)</f>
        <v>1.674952380952381</v>
      </c>
      <c r="J1906" s="2">
        <f t="shared" si="234"/>
        <v>1.629526495153065</v>
      </c>
      <c r="K1906" s="2">
        <f t="shared" si="228"/>
        <v>1.6081623688774171</v>
      </c>
    </row>
    <row r="1907" spans="1:11" ht="13.5" x14ac:dyDescent="0.25">
      <c r="A1907" s="3">
        <f>TITRES_STAT!B1910</f>
        <v>44788</v>
      </c>
      <c r="B1907" s="6">
        <f>TITRES_STAT!D1910</f>
        <v>1.7</v>
      </c>
      <c r="C1907" s="2">
        <f t="shared" si="229"/>
        <v>0</v>
      </c>
      <c r="D1907" s="2">
        <f t="shared" si="230"/>
        <v>1.7</v>
      </c>
      <c r="E1907" s="2">
        <f t="shared" si="232"/>
        <v>1.6999999999999997</v>
      </c>
      <c r="F1907" s="2">
        <f t="shared" si="233"/>
        <v>1.6059999999999999</v>
      </c>
      <c r="G1907" s="2">
        <f t="shared" si="235"/>
        <v>1.5664000000000007</v>
      </c>
      <c r="H1907" s="2">
        <f t="shared" si="231"/>
        <v>1.6705499999999978</v>
      </c>
      <c r="I1907" s="2">
        <f t="array" ref="I1907">SUMPRODUCT(B1891:B1910, (ROW(B1891:B1910)-ROW(B1891)+1)) / (20*21/2)</f>
        <v>1.675095238095238</v>
      </c>
      <c r="J1907" s="2">
        <f t="shared" si="234"/>
        <v>1.6362382575194396</v>
      </c>
      <c r="K1907" s="2">
        <f t="shared" ref="K1907:K1970" si="236">$K$4*B1907+(1-$K$4)*K1906</f>
        <v>1.6117638446077145</v>
      </c>
    </row>
    <row r="1908" spans="1:11" ht="13.5" x14ac:dyDescent="0.25">
      <c r="A1908" s="3">
        <f>TITRES_STAT!B1911</f>
        <v>44789</v>
      </c>
      <c r="B1908" s="6">
        <f>TITRES_STAT!D1911</f>
        <v>1.7</v>
      </c>
      <c r="C1908" s="2">
        <f t="shared" si="229"/>
        <v>0</v>
      </c>
      <c r="D1908" s="2">
        <f t="shared" si="230"/>
        <v>1.7</v>
      </c>
      <c r="E1908" s="2">
        <f t="shared" si="232"/>
        <v>1.6999999999999997</v>
      </c>
      <c r="F1908" s="2">
        <f t="shared" si="233"/>
        <v>1.6159999999999997</v>
      </c>
      <c r="G1908" s="2">
        <f t="shared" si="235"/>
        <v>1.5688000000000009</v>
      </c>
      <c r="H1908" s="2">
        <f t="shared" si="231"/>
        <v>1.6716999999999982</v>
      </c>
      <c r="I1908" s="2">
        <f t="array" ref="I1908">SUMPRODUCT(B1892:B1911, (ROW(B1892:B1911)-ROW(B1892)+1)) / (20*21/2)</f>
        <v>1.6677619047619046</v>
      </c>
      <c r="J1908" s="2">
        <f t="shared" si="234"/>
        <v>1.6423108044223502</v>
      </c>
      <c r="K1908" s="2">
        <f t="shared" si="236"/>
        <v>1.6152240859956473</v>
      </c>
    </row>
    <row r="1909" spans="1:11" ht="13.5" x14ac:dyDescent="0.25">
      <c r="A1909" s="3">
        <f>TITRES_STAT!B1912</f>
        <v>44790</v>
      </c>
      <c r="B1909" s="6">
        <f>TITRES_STAT!D1912</f>
        <v>1.7</v>
      </c>
      <c r="C1909" s="2">
        <f t="shared" si="229"/>
        <v>0</v>
      </c>
      <c r="D1909" s="2">
        <f t="shared" si="230"/>
        <v>1.7</v>
      </c>
      <c r="E1909" s="2">
        <f t="shared" si="232"/>
        <v>1.6999999999999997</v>
      </c>
      <c r="F1909" s="2">
        <f t="shared" si="233"/>
        <v>1.6284999999999996</v>
      </c>
      <c r="G1909" s="2">
        <f t="shared" si="235"/>
        <v>1.5722000000000009</v>
      </c>
      <c r="H1909" s="2">
        <f t="shared" si="231"/>
        <v>1.6731499999999979</v>
      </c>
      <c r="I1909" s="2">
        <f t="array" ref="I1909">SUMPRODUCT(B1893:B1912, (ROW(B1893:B1912)-ROW(B1893)+1)) / (20*21/2)</f>
        <v>1.6666190476190472</v>
      </c>
      <c r="J1909" s="2">
        <f t="shared" si="234"/>
        <v>1.6478050135249833</v>
      </c>
      <c r="K1909" s="2">
        <f t="shared" si="236"/>
        <v>1.6185486316428768</v>
      </c>
    </row>
    <row r="1910" spans="1:11" ht="13.5" x14ac:dyDescent="0.25">
      <c r="A1910" s="3">
        <f>TITRES_STAT!B1913</f>
        <v>44791</v>
      </c>
      <c r="B1910" s="6">
        <f>TITRES_STAT!D1913</f>
        <v>1.63</v>
      </c>
      <c r="C1910" s="2">
        <f t="shared" si="229"/>
        <v>-7.0000000000000062E-2</v>
      </c>
      <c r="D1910" s="2">
        <f t="shared" si="230"/>
        <v>1.6859999999999999</v>
      </c>
      <c r="E1910" s="2">
        <f t="shared" si="232"/>
        <v>1.6929999999999996</v>
      </c>
      <c r="F1910" s="2">
        <f t="shared" si="233"/>
        <v>1.6369999999999998</v>
      </c>
      <c r="G1910" s="2">
        <f t="shared" si="235"/>
        <v>1.5742000000000007</v>
      </c>
      <c r="H1910" s="2">
        <f t="shared" si="231"/>
        <v>1.6739499999999981</v>
      </c>
      <c r="I1910" s="2">
        <f t="array" ref="I1910">SUMPRODUCT(B1894:B1913, (ROW(B1894:B1913)-ROW(B1894)+1)) / (20*21/2)</f>
        <v>1.6713333333333333</v>
      </c>
      <c r="J1910" s="2">
        <f t="shared" si="234"/>
        <v>1.6461092979511753</v>
      </c>
      <c r="K1910" s="2">
        <f t="shared" si="236"/>
        <v>1.6189977049117836</v>
      </c>
    </row>
    <row r="1911" spans="1:11" ht="13.5" x14ac:dyDescent="0.25">
      <c r="A1911" s="3">
        <f>TITRES_STAT!B1914</f>
        <v>44792</v>
      </c>
      <c r="B1911" s="6">
        <f>TITRES_STAT!D1914</f>
        <v>1.56</v>
      </c>
      <c r="C1911" s="2">
        <f t="shared" si="229"/>
        <v>-6.999999999999984E-2</v>
      </c>
      <c r="D1911" s="2">
        <f t="shared" si="230"/>
        <v>1.6579999999999999</v>
      </c>
      <c r="E1911" s="2">
        <f t="shared" si="232"/>
        <v>1.6789999999999996</v>
      </c>
      <c r="F1911" s="2">
        <f t="shared" si="233"/>
        <v>1.6419999999999995</v>
      </c>
      <c r="G1911" s="2">
        <f t="shared" si="235"/>
        <v>1.5748000000000006</v>
      </c>
      <c r="H1911" s="2">
        <f t="shared" si="231"/>
        <v>1.6743999999999983</v>
      </c>
      <c r="I1911" s="2">
        <f t="array" ref="I1911">SUMPRODUCT(B1895:B1914, (ROW(B1895:B1914)-ROW(B1895)+1)) / (20*21/2)</f>
        <v>1.6815714285714283</v>
      </c>
      <c r="J1911" s="2">
        <f t="shared" si="234"/>
        <v>1.6379084124320158</v>
      </c>
      <c r="K1911" s="2">
        <f t="shared" si="236"/>
        <v>1.6166840694250471</v>
      </c>
    </row>
    <row r="1912" spans="1:11" ht="13.5" x14ac:dyDescent="0.25">
      <c r="A1912" s="3">
        <f>TITRES_STAT!B1915</f>
        <v>44795</v>
      </c>
      <c r="B1912" s="6">
        <f>TITRES_STAT!D1915</f>
        <v>1.63</v>
      </c>
      <c r="C1912" s="2">
        <f t="shared" si="229"/>
        <v>6.999999999999984E-2</v>
      </c>
      <c r="D1912" s="2">
        <f t="shared" si="230"/>
        <v>1.6439999999999997</v>
      </c>
      <c r="E1912" s="2">
        <f t="shared" si="232"/>
        <v>1.6719999999999999</v>
      </c>
      <c r="F1912" s="2">
        <f t="shared" si="233"/>
        <v>1.6504999999999996</v>
      </c>
      <c r="G1912" s="2">
        <f t="shared" si="235"/>
        <v>1.5768000000000006</v>
      </c>
      <c r="H1912" s="2">
        <f t="shared" si="231"/>
        <v>1.6751999999999985</v>
      </c>
      <c r="I1912" s="2">
        <f t="array" ref="I1912">SUMPRODUCT(B1896:B1915, (ROW(B1896:B1915)-ROW(B1896)+1)) / (20*21/2)</f>
        <v>1.6925238095238095</v>
      </c>
      <c r="J1912" s="2">
        <f t="shared" si="234"/>
        <v>1.6371552302956334</v>
      </c>
      <c r="K1912" s="2">
        <f t="shared" si="236"/>
        <v>1.6172062627809276</v>
      </c>
    </row>
    <row r="1913" spans="1:11" ht="13.5" x14ac:dyDescent="0.25">
      <c r="A1913" s="3">
        <f>TITRES_STAT!B1916</f>
        <v>44796</v>
      </c>
      <c r="B1913" s="6">
        <f>TITRES_STAT!D1916</f>
        <v>1.7</v>
      </c>
      <c r="C1913" s="2">
        <f t="shared" si="229"/>
        <v>7.0000000000000062E-2</v>
      </c>
      <c r="D1913" s="2">
        <f t="shared" si="230"/>
        <v>1.6440000000000001</v>
      </c>
      <c r="E1913" s="2">
        <f t="shared" si="232"/>
        <v>1.6719999999999999</v>
      </c>
      <c r="F1913" s="2">
        <f t="shared" si="233"/>
        <v>1.6624999999999996</v>
      </c>
      <c r="G1913" s="2">
        <f t="shared" si="235"/>
        <v>1.5798000000000008</v>
      </c>
      <c r="H1913" s="2">
        <f t="shared" si="231"/>
        <v>1.6763499999999982</v>
      </c>
      <c r="I1913" s="2">
        <f t="array" ref="I1913">SUMPRODUCT(B1897:B1916, (ROW(B1897:B1916)-ROW(B1897)+1)) / (20*21/2)</f>
        <v>1.7043809523809521</v>
      </c>
      <c r="J1913" s="2">
        <f t="shared" si="234"/>
        <v>1.643140446457954</v>
      </c>
      <c r="K1913" s="2">
        <f t="shared" si="236"/>
        <v>1.6204530760052049</v>
      </c>
    </row>
    <row r="1914" spans="1:11" ht="13.5" x14ac:dyDescent="0.25">
      <c r="A1914" s="3">
        <f>TITRES_STAT!B1917</f>
        <v>44797</v>
      </c>
      <c r="B1914" s="6">
        <f>TITRES_STAT!D1917</f>
        <v>1.77</v>
      </c>
      <c r="C1914" s="2">
        <f t="shared" si="229"/>
        <v>7.0000000000000062E-2</v>
      </c>
      <c r="D1914" s="2">
        <f t="shared" si="230"/>
        <v>1.6580000000000001</v>
      </c>
      <c r="E1914" s="2">
        <f t="shared" si="232"/>
        <v>1.6789999999999998</v>
      </c>
      <c r="F1914" s="2">
        <f t="shared" si="233"/>
        <v>1.6749999999999996</v>
      </c>
      <c r="G1914" s="2">
        <f t="shared" si="235"/>
        <v>1.5842000000000007</v>
      </c>
      <c r="H1914" s="2">
        <f t="shared" si="231"/>
        <v>1.6778499999999983</v>
      </c>
      <c r="I1914" s="2">
        <f t="array" ref="I1914">SUMPRODUCT(B1898:B1917, (ROW(B1898:B1917)-ROW(B1898)+1)) / (20*21/2)</f>
        <v>1.7227619047619043</v>
      </c>
      <c r="J1914" s="2">
        <f t="shared" si="234"/>
        <v>1.6552223087000537</v>
      </c>
      <c r="K1914" s="2">
        <f t="shared" si="236"/>
        <v>1.6263176612599028</v>
      </c>
    </row>
    <row r="1915" spans="1:11" ht="13.5" x14ac:dyDescent="0.25">
      <c r="A1915" s="3">
        <f>TITRES_STAT!B1918</f>
        <v>44798</v>
      </c>
      <c r="B1915" s="6">
        <f>TITRES_STAT!D1918</f>
        <v>1.79</v>
      </c>
      <c r="C1915" s="2">
        <f t="shared" si="229"/>
        <v>2.0000000000000018E-2</v>
      </c>
      <c r="D1915" s="2">
        <f t="shared" si="230"/>
        <v>1.69</v>
      </c>
      <c r="E1915" s="2">
        <f t="shared" si="232"/>
        <v>1.6879999999999999</v>
      </c>
      <c r="F1915" s="2">
        <f t="shared" si="233"/>
        <v>1.6854999999999998</v>
      </c>
      <c r="G1915" s="2">
        <f t="shared" si="235"/>
        <v>1.5890000000000009</v>
      </c>
      <c r="H1915" s="2">
        <f t="shared" si="231"/>
        <v>1.6794499999999986</v>
      </c>
      <c r="I1915" s="2">
        <f t="array" ref="I1915">SUMPRODUCT(B1899:B1918, (ROW(B1899:B1918)-ROW(B1899)+1)) / (20*21/2)</f>
        <v>1.7323809523809519</v>
      </c>
      <c r="J1915" s="2">
        <f t="shared" si="234"/>
        <v>1.6680582793000487</v>
      </c>
      <c r="K1915" s="2">
        <f t="shared" si="236"/>
        <v>1.6327365765046125</v>
      </c>
    </row>
    <row r="1916" spans="1:11" ht="13.5" x14ac:dyDescent="0.25">
      <c r="A1916" s="3">
        <f>TITRES_STAT!B1919</f>
        <v>44799</v>
      </c>
      <c r="B1916" s="6">
        <f>TITRES_STAT!D1919</f>
        <v>1.81</v>
      </c>
      <c r="C1916" s="2">
        <f t="shared" si="229"/>
        <v>2.0000000000000018E-2</v>
      </c>
      <c r="D1916" s="2">
        <f t="shared" si="230"/>
        <v>1.7399999999999998</v>
      </c>
      <c r="E1916" s="2">
        <f t="shared" si="232"/>
        <v>1.6989999999999994</v>
      </c>
      <c r="F1916" s="2">
        <f t="shared" si="233"/>
        <v>1.6969999999999996</v>
      </c>
      <c r="G1916" s="2">
        <f t="shared" si="235"/>
        <v>1.5942000000000007</v>
      </c>
      <c r="H1916" s="2">
        <f t="shared" si="231"/>
        <v>1.6808499999999984</v>
      </c>
      <c r="I1916" s="2">
        <f t="array" ref="I1916">SUMPRODUCT(B1900:B1919, (ROW(B1900:B1919)-ROW(B1900)+1)) / (20*21/2)</f>
        <v>1.733857142857143</v>
      </c>
      <c r="J1916" s="2">
        <f t="shared" si="234"/>
        <v>1.6815765384143297</v>
      </c>
      <c r="K1916" s="2">
        <f t="shared" si="236"/>
        <v>1.6396880833083534</v>
      </c>
    </row>
    <row r="1917" spans="1:11" ht="13.5" x14ac:dyDescent="0.25">
      <c r="A1917" s="3">
        <f>TITRES_STAT!B1920</f>
        <v>44802</v>
      </c>
      <c r="B1917" s="6">
        <f>TITRES_STAT!D1920</f>
        <v>1.89</v>
      </c>
      <c r="C1917" s="2">
        <f t="shared" si="229"/>
        <v>7.9999999999999849E-2</v>
      </c>
      <c r="D1917" s="2">
        <f t="shared" si="230"/>
        <v>1.7920000000000003</v>
      </c>
      <c r="E1917" s="2">
        <f t="shared" si="232"/>
        <v>1.7179999999999995</v>
      </c>
      <c r="F1917" s="2">
        <f t="shared" si="233"/>
        <v>1.7089999999999996</v>
      </c>
      <c r="G1917" s="2">
        <f t="shared" si="235"/>
        <v>1.6014000000000008</v>
      </c>
      <c r="H1917" s="2">
        <f t="shared" si="231"/>
        <v>1.6827999999999985</v>
      </c>
      <c r="I1917" s="2">
        <f t="array" ref="I1917">SUMPRODUCT(B1901:B1920, (ROW(B1901:B1920)-ROW(B1901)+1)) / (20*21/2)</f>
        <v>1.7285238095238094</v>
      </c>
      <c r="J1917" s="2">
        <f t="shared" si="234"/>
        <v>1.7014263918986792</v>
      </c>
      <c r="K1917" s="2">
        <f t="shared" si="236"/>
        <v>1.6495042369041044</v>
      </c>
    </row>
    <row r="1918" spans="1:11" ht="13.5" x14ac:dyDescent="0.25">
      <c r="A1918" s="3">
        <f>TITRES_STAT!B1921</f>
        <v>44803</v>
      </c>
      <c r="B1918" s="6">
        <f>TITRES_STAT!D1921</f>
        <v>1.81</v>
      </c>
      <c r="C1918" s="2">
        <f t="shared" si="229"/>
        <v>-7.9999999999999849E-2</v>
      </c>
      <c r="D1918" s="2">
        <f t="shared" si="230"/>
        <v>1.8140000000000001</v>
      </c>
      <c r="E1918" s="2">
        <f t="shared" si="232"/>
        <v>1.7290000000000003</v>
      </c>
      <c r="F1918" s="2">
        <f t="shared" si="233"/>
        <v>1.7144999999999997</v>
      </c>
      <c r="G1918" s="2">
        <f t="shared" si="235"/>
        <v>1.6070000000000007</v>
      </c>
      <c r="H1918" s="2">
        <f t="shared" si="231"/>
        <v>1.6846499999999986</v>
      </c>
      <c r="I1918" s="2">
        <f t="array" ref="I1918">SUMPRODUCT(B1902:B1921, (ROW(B1902:B1921)-ROW(B1902)+1)) / (20*21/2)</f>
        <v>1.7167142857142859</v>
      </c>
      <c r="J1918" s="2">
        <f t="shared" si="234"/>
        <v>1.7117667355273762</v>
      </c>
      <c r="K1918" s="2">
        <f t="shared" si="236"/>
        <v>1.6557981883980613</v>
      </c>
    </row>
    <row r="1919" spans="1:11" ht="13.5" x14ac:dyDescent="0.25">
      <c r="A1919" s="3">
        <f>TITRES_STAT!B1922</f>
        <v>44804</v>
      </c>
      <c r="B1919" s="6">
        <f>TITRES_STAT!D1922</f>
        <v>1.73</v>
      </c>
      <c r="C1919" s="2">
        <f t="shared" si="229"/>
        <v>-8.0000000000000071E-2</v>
      </c>
      <c r="D1919" s="2">
        <f t="shared" si="230"/>
        <v>1.8060000000000003</v>
      </c>
      <c r="E1919" s="2">
        <f t="shared" si="232"/>
        <v>1.7320000000000004</v>
      </c>
      <c r="F1919" s="2">
        <f t="shared" si="233"/>
        <v>1.7159999999999993</v>
      </c>
      <c r="G1919" s="2">
        <f t="shared" si="235"/>
        <v>1.6110000000000009</v>
      </c>
      <c r="H1919" s="2">
        <f t="shared" si="231"/>
        <v>1.6860999999999988</v>
      </c>
      <c r="I1919" s="2">
        <f t="array" ref="I1919">SUMPRODUCT(B1903:B1922, (ROW(B1903:B1922)-ROW(B1903)+1)) / (20*21/2)</f>
        <v>1.7120952380952381</v>
      </c>
      <c r="J1919" s="2">
        <f t="shared" si="234"/>
        <v>1.7135032369057213</v>
      </c>
      <c r="K1919" s="2">
        <f t="shared" si="236"/>
        <v>1.6587080633628433</v>
      </c>
    </row>
    <row r="1920" spans="1:11" ht="13.5" x14ac:dyDescent="0.25">
      <c r="A1920" s="3">
        <f>TITRES_STAT!B1923</f>
        <v>44805</v>
      </c>
      <c r="B1920" s="6">
        <f>TITRES_STAT!D1923</f>
        <v>1.66</v>
      </c>
      <c r="C1920" s="2">
        <f t="shared" si="229"/>
        <v>-7.0000000000000062E-2</v>
      </c>
      <c r="D1920" s="2">
        <f t="shared" si="230"/>
        <v>1.78</v>
      </c>
      <c r="E1920" s="2">
        <f t="shared" si="232"/>
        <v>1.7350000000000001</v>
      </c>
      <c r="F1920" s="2">
        <f t="shared" si="233"/>
        <v>1.7139999999999993</v>
      </c>
      <c r="G1920" s="2">
        <f t="shared" si="235"/>
        <v>1.6136000000000008</v>
      </c>
      <c r="H1920" s="2">
        <f t="shared" si="231"/>
        <v>1.6868999999999987</v>
      </c>
      <c r="I1920" s="2">
        <f t="array" ref="I1920">SUMPRODUCT(B1904:B1923, (ROW(B1904:B1923)-ROW(B1904)+1)) / (20*21/2)</f>
        <v>1.7143333333333335</v>
      </c>
      <c r="J1920" s="2">
        <f t="shared" si="234"/>
        <v>1.7084076905337477</v>
      </c>
      <c r="K1920" s="2">
        <f t="shared" si="236"/>
        <v>1.6587587275446927</v>
      </c>
    </row>
    <row r="1921" spans="1:11" ht="13.5" x14ac:dyDescent="0.25">
      <c r="A1921" s="3">
        <f>TITRES_STAT!B1924</f>
        <v>44806</v>
      </c>
      <c r="B1921" s="6">
        <f>TITRES_STAT!D1924</f>
        <v>1.59</v>
      </c>
      <c r="C1921" s="2">
        <f t="shared" si="229"/>
        <v>-6.999999999999984E-2</v>
      </c>
      <c r="D1921" s="2">
        <f t="shared" si="230"/>
        <v>1.736</v>
      </c>
      <c r="E1921" s="2">
        <f t="shared" si="232"/>
        <v>1.7380000000000002</v>
      </c>
      <c r="F1921" s="2">
        <f t="shared" si="233"/>
        <v>1.7084999999999997</v>
      </c>
      <c r="G1921" s="2">
        <f t="shared" si="235"/>
        <v>1.613600000000001</v>
      </c>
      <c r="H1921" s="2">
        <f t="shared" si="231"/>
        <v>1.687349999999999</v>
      </c>
      <c r="I1921" s="2">
        <f t="array" ref="I1921">SUMPRODUCT(B1905:B1924, (ROW(B1905:B1924)-ROW(B1905)+1)) / (20*21/2)</f>
        <v>1.7164285714285716</v>
      </c>
      <c r="J1921" s="2">
        <f t="shared" si="234"/>
        <v>1.6971307676257719</v>
      </c>
      <c r="K1921" s="2">
        <f t="shared" si="236"/>
        <v>1.6560623068566656</v>
      </c>
    </row>
    <row r="1922" spans="1:11" ht="13.5" x14ac:dyDescent="0.25">
      <c r="A1922" s="3">
        <f>TITRES_STAT!B1925</f>
        <v>44809</v>
      </c>
      <c r="B1922" s="6">
        <f>TITRES_STAT!D1925</f>
        <v>1.66</v>
      </c>
      <c r="C1922" s="2">
        <f t="shared" si="229"/>
        <v>6.999999999999984E-2</v>
      </c>
      <c r="D1922" s="2">
        <f t="shared" si="230"/>
        <v>1.69</v>
      </c>
      <c r="E1922" s="2">
        <f t="shared" si="232"/>
        <v>1.7410000000000001</v>
      </c>
      <c r="F1922" s="2">
        <f t="shared" si="233"/>
        <v>1.7064999999999997</v>
      </c>
      <c r="G1922" s="2">
        <f t="shared" si="235"/>
        <v>1.6144000000000012</v>
      </c>
      <c r="H1922" s="2">
        <f t="shared" si="231"/>
        <v>1.6881499999999989</v>
      </c>
      <c r="I1922" s="2">
        <f t="array" ref="I1922">SUMPRODUCT(B1906:B1925, (ROW(B1906:B1925)-ROW(B1906)+1)) / (20*21/2)</f>
        <v>1.7240952380952381</v>
      </c>
      <c r="J1922" s="2">
        <f t="shared" si="234"/>
        <v>1.693594504042365</v>
      </c>
      <c r="K1922" s="2">
        <f t="shared" si="236"/>
        <v>1.65621672619562</v>
      </c>
    </row>
    <row r="1923" spans="1:11" ht="13.5" x14ac:dyDescent="0.25">
      <c r="A1923" s="3">
        <f>TITRES_STAT!B1926</f>
        <v>44810</v>
      </c>
      <c r="B1923" s="6">
        <f>TITRES_STAT!D1926</f>
        <v>1.73</v>
      </c>
      <c r="C1923" s="2">
        <f t="shared" si="229"/>
        <v>7.0000000000000062E-2</v>
      </c>
      <c r="D1923" s="2">
        <f t="shared" si="230"/>
        <v>1.6739999999999999</v>
      </c>
      <c r="E1923" s="2">
        <f t="shared" si="232"/>
        <v>1.7440000000000002</v>
      </c>
      <c r="F1923" s="2">
        <f t="shared" si="233"/>
        <v>1.7079999999999995</v>
      </c>
      <c r="G1923" s="2">
        <f t="shared" si="235"/>
        <v>1.6166000000000011</v>
      </c>
      <c r="H1923" s="2">
        <f t="shared" si="231"/>
        <v>1.6892999999999991</v>
      </c>
      <c r="I1923" s="2">
        <f t="array" ref="I1923">SUMPRODUCT(B1907:B1926, (ROW(B1907:B1926)-ROW(B1907)+1)) / (20*21/2)</f>
        <v>1.7256190476190476</v>
      </c>
      <c r="J1923" s="2">
        <f t="shared" si="234"/>
        <v>1.6970616941335683</v>
      </c>
      <c r="K1923" s="2">
        <f t="shared" si="236"/>
        <v>1.6591101879134389</v>
      </c>
    </row>
    <row r="1924" spans="1:11" ht="13.5" x14ac:dyDescent="0.25">
      <c r="A1924" s="3">
        <f>TITRES_STAT!B1927</f>
        <v>44811</v>
      </c>
      <c r="B1924" s="6">
        <f>TITRES_STAT!D1927</f>
        <v>1.73</v>
      </c>
      <c r="C1924" s="2">
        <f t="shared" ref="C1924:C1987" si="237">B1924-B1923</f>
        <v>0</v>
      </c>
      <c r="D1924" s="2">
        <f t="shared" si="230"/>
        <v>1.6740000000000002</v>
      </c>
      <c r="E1924" s="2">
        <f t="shared" si="232"/>
        <v>1.7400000000000002</v>
      </c>
      <c r="F1924" s="2">
        <f t="shared" si="233"/>
        <v>1.7094999999999996</v>
      </c>
      <c r="G1924" s="2">
        <f t="shared" si="235"/>
        <v>1.6188000000000013</v>
      </c>
      <c r="H1924" s="2">
        <f t="shared" si="231"/>
        <v>1.6904499999999993</v>
      </c>
      <c r="I1924" s="2">
        <f t="array" ref="I1924">SUMPRODUCT(B1908:B1927, (ROW(B1908:B1927)-ROW(B1908)+1)) / (20*21/2)</f>
        <v>1.7269999999999999</v>
      </c>
      <c r="J1924" s="2">
        <f t="shared" si="234"/>
        <v>1.700198675644657</v>
      </c>
      <c r="K1924" s="2">
        <f t="shared" si="236"/>
        <v>1.6618901805442845</v>
      </c>
    </row>
    <row r="1925" spans="1:11" ht="13.5" x14ac:dyDescent="0.25">
      <c r="A1925" s="3">
        <f>TITRES_STAT!B1928</f>
        <v>44812</v>
      </c>
      <c r="B1925" s="6">
        <f>TITRES_STAT!D1928</f>
        <v>1.79</v>
      </c>
      <c r="C1925" s="2">
        <f t="shared" si="237"/>
        <v>6.0000000000000053E-2</v>
      </c>
      <c r="D1925" s="2">
        <f t="shared" si="230"/>
        <v>1.7</v>
      </c>
      <c r="E1925" s="2">
        <f t="shared" si="232"/>
        <v>1.7400000000000002</v>
      </c>
      <c r="F1925" s="2">
        <f t="shared" si="233"/>
        <v>1.7139999999999997</v>
      </c>
      <c r="G1925" s="2">
        <f t="shared" si="235"/>
        <v>1.6222000000000012</v>
      </c>
      <c r="H1925" s="2">
        <f t="shared" si="231"/>
        <v>1.6918999999999995</v>
      </c>
      <c r="I1925" s="2">
        <f t="array" ref="I1925">SUMPRODUCT(B1909:B1928, (ROW(B1909:B1928)-ROW(B1909)+1)) / (20*21/2)</f>
        <v>1.7215714285714285</v>
      </c>
      <c r="J1925" s="2">
        <f t="shared" si="234"/>
        <v>1.7087511827261181</v>
      </c>
      <c r="K1925" s="2">
        <f t="shared" si="236"/>
        <v>1.6669140950327441</v>
      </c>
    </row>
    <row r="1926" spans="1:11" ht="13.5" x14ac:dyDescent="0.25">
      <c r="A1926" s="3">
        <f>TITRES_STAT!B1929</f>
        <v>44813</v>
      </c>
      <c r="B1926" s="6">
        <f>TITRES_STAT!D1929</f>
        <v>1.73</v>
      </c>
      <c r="C1926" s="2">
        <f t="shared" si="237"/>
        <v>-6.0000000000000053E-2</v>
      </c>
      <c r="D1926" s="2">
        <f t="shared" ref="D1926:D1989" si="238">AVERAGE(B1922:B1926)</f>
        <v>1.7279999999999998</v>
      </c>
      <c r="E1926" s="2">
        <f t="shared" si="232"/>
        <v>1.732</v>
      </c>
      <c r="F1926" s="2">
        <f t="shared" si="233"/>
        <v>1.7154999999999998</v>
      </c>
      <c r="G1926" s="2">
        <f t="shared" si="235"/>
        <v>1.6248000000000014</v>
      </c>
      <c r="H1926" s="2">
        <f t="shared" si="231"/>
        <v>1.6930499999999995</v>
      </c>
      <c r="I1926" s="2">
        <f t="array" ref="I1926">SUMPRODUCT(B1910:B1929, (ROW(B1910:B1929)-ROW(B1910)+1)) / (20*21/2)</f>
        <v>1.7201428571428572</v>
      </c>
      <c r="J1926" s="2">
        <f t="shared" si="234"/>
        <v>1.7107748796093449</v>
      </c>
      <c r="K1926" s="2">
        <f t="shared" si="236"/>
        <v>1.6693880520902837</v>
      </c>
    </row>
    <row r="1927" spans="1:11" ht="13.5" x14ac:dyDescent="0.25">
      <c r="A1927" s="3">
        <f>TITRES_STAT!B1930</f>
        <v>44816</v>
      </c>
      <c r="B1927" s="6">
        <f>TITRES_STAT!D1930</f>
        <v>1.73</v>
      </c>
      <c r="C1927" s="2">
        <f t="shared" si="237"/>
        <v>0</v>
      </c>
      <c r="D1927" s="2">
        <f t="shared" si="238"/>
        <v>1.7420000000000002</v>
      </c>
      <c r="E1927" s="2">
        <f t="shared" si="232"/>
        <v>1.716</v>
      </c>
      <c r="F1927" s="2">
        <f t="shared" si="233"/>
        <v>1.7169999999999994</v>
      </c>
      <c r="G1927" s="2">
        <f t="shared" si="235"/>
        <v>1.6274000000000013</v>
      </c>
      <c r="H1927" s="2">
        <f t="shared" si="231"/>
        <v>1.6942499999999994</v>
      </c>
      <c r="I1927" s="2">
        <f t="array" ref="I1927">SUMPRODUCT(B1911:B1930, (ROW(B1911:B1930)-ROW(B1911)+1)) / (20*21/2)</f>
        <v>1.7139523809523809</v>
      </c>
      <c r="J1927" s="2">
        <f t="shared" si="234"/>
        <v>1.7126058434560738</v>
      </c>
      <c r="K1927" s="2">
        <f t="shared" si="236"/>
        <v>1.6717649912239982</v>
      </c>
    </row>
    <row r="1928" spans="1:11" ht="13.5" x14ac:dyDescent="0.25">
      <c r="A1928" s="3">
        <f>TITRES_STAT!B1931</f>
        <v>44817</v>
      </c>
      <c r="B1928" s="6">
        <f>TITRES_STAT!D1931</f>
        <v>1.66</v>
      </c>
      <c r="C1928" s="2">
        <f t="shared" si="237"/>
        <v>-7.0000000000000062E-2</v>
      </c>
      <c r="D1928" s="2">
        <f t="shared" si="238"/>
        <v>1.7280000000000002</v>
      </c>
      <c r="E1928" s="2">
        <f t="shared" si="232"/>
        <v>1.7010000000000001</v>
      </c>
      <c r="F1928" s="2">
        <f t="shared" si="233"/>
        <v>1.7149999999999999</v>
      </c>
      <c r="G1928" s="2">
        <f t="shared" si="235"/>
        <v>1.6300000000000012</v>
      </c>
      <c r="H1928" s="2">
        <f t="shared" si="231"/>
        <v>1.6950999999999994</v>
      </c>
      <c r="I1928" s="2">
        <f t="array" ref="I1928">SUMPRODUCT(B1912:B1931, (ROW(B1912:B1931)-ROW(B1912)+1)) / (20*21/2)</f>
        <v>1.7029047619047619</v>
      </c>
      <c r="J1928" s="2">
        <f t="shared" si="234"/>
        <v>1.7075957631269238</v>
      </c>
      <c r="K1928" s="2">
        <f t="shared" si="236"/>
        <v>1.6713036190191357</v>
      </c>
    </row>
    <row r="1929" spans="1:11" ht="13.5" x14ac:dyDescent="0.25">
      <c r="A1929" s="3">
        <f>TITRES_STAT!B1932</f>
        <v>44818</v>
      </c>
      <c r="B1929" s="6">
        <f>TITRES_STAT!D1932</f>
        <v>1.7</v>
      </c>
      <c r="C1929" s="2">
        <f t="shared" si="237"/>
        <v>4.0000000000000036E-2</v>
      </c>
      <c r="D1929" s="2">
        <f t="shared" si="238"/>
        <v>1.722</v>
      </c>
      <c r="E1929" s="2">
        <f t="shared" si="232"/>
        <v>1.698</v>
      </c>
      <c r="F1929" s="2">
        <f t="shared" si="233"/>
        <v>1.7150000000000003</v>
      </c>
      <c r="G1929" s="2">
        <f t="shared" si="235"/>
        <v>1.6340000000000012</v>
      </c>
      <c r="H1929" s="2">
        <f t="shared" si="231"/>
        <v>1.6964499999999996</v>
      </c>
      <c r="I1929" s="2">
        <f t="array" ref="I1929">SUMPRODUCT(B1913:B1932, (ROW(B1913:B1932)-ROW(B1913)+1)) / (20*21/2)</f>
        <v>1.698333333333333</v>
      </c>
      <c r="J1929" s="2">
        <f t="shared" si="234"/>
        <v>1.7068723571148356</v>
      </c>
      <c r="K1929" s="2">
        <f t="shared" si="236"/>
        <v>1.6724289672928951</v>
      </c>
    </row>
    <row r="1930" spans="1:11" ht="13.5" x14ac:dyDescent="0.25">
      <c r="A1930" s="3">
        <f>TITRES_STAT!B1933</f>
        <v>44819</v>
      </c>
      <c r="B1930" s="6">
        <f>TITRES_STAT!D1933</f>
        <v>1.65</v>
      </c>
      <c r="C1930" s="2">
        <f t="shared" si="237"/>
        <v>-5.0000000000000044E-2</v>
      </c>
      <c r="D1930" s="2">
        <f t="shared" si="238"/>
        <v>1.6940000000000002</v>
      </c>
      <c r="E1930" s="2">
        <f t="shared" si="232"/>
        <v>1.6969999999999998</v>
      </c>
      <c r="F1930" s="2">
        <f t="shared" si="233"/>
        <v>1.716</v>
      </c>
      <c r="G1930" s="2">
        <f t="shared" si="235"/>
        <v>1.6370000000000013</v>
      </c>
      <c r="H1930" s="2">
        <f t="shared" ref="H1930:H1993" si="239">AVERAGE(B1731:B1930)</f>
        <v>1.6976999999999993</v>
      </c>
      <c r="I1930" s="2">
        <f t="array" ref="I1930">SUMPRODUCT(B1914:B1933, (ROW(B1914:B1933)-ROW(B1914)+1)) / (20*21/2)</f>
        <v>1.6964285714285714</v>
      </c>
      <c r="J1930" s="2">
        <f t="shared" si="234"/>
        <v>1.7014559421515179</v>
      </c>
      <c r="K1930" s="2">
        <f t="shared" si="236"/>
        <v>1.6715493999480757</v>
      </c>
    </row>
    <row r="1931" spans="1:11" ht="13.5" x14ac:dyDescent="0.25">
      <c r="A1931" s="3">
        <f>TITRES_STAT!B1934</f>
        <v>44820</v>
      </c>
      <c r="B1931" s="6">
        <f>TITRES_STAT!D1934</f>
        <v>1.6</v>
      </c>
      <c r="C1931" s="2">
        <f t="shared" si="237"/>
        <v>-4.9999999999999822E-2</v>
      </c>
      <c r="D1931" s="2">
        <f t="shared" si="238"/>
        <v>1.6679999999999999</v>
      </c>
      <c r="E1931" s="2">
        <f t="shared" si="232"/>
        <v>1.698</v>
      </c>
      <c r="F1931" s="2">
        <f t="shared" si="233"/>
        <v>1.7180000000000004</v>
      </c>
      <c r="G1931" s="2">
        <f t="shared" si="235"/>
        <v>1.6390000000000009</v>
      </c>
      <c r="H1931" s="2">
        <f t="shared" si="239"/>
        <v>1.6984499999999993</v>
      </c>
      <c r="I1931" s="2">
        <f t="array" ref="I1931">SUMPRODUCT(B1915:B1934, (ROW(B1915:B1934)-ROW(B1915)+1)) / (20*21/2)</f>
        <v>1.6945238095238095</v>
      </c>
      <c r="J1931" s="2">
        <f t="shared" si="234"/>
        <v>1.691793471470421</v>
      </c>
      <c r="K1931" s="2">
        <f t="shared" si="236"/>
        <v>1.6687435411265825</v>
      </c>
    </row>
    <row r="1932" spans="1:11" ht="13.5" x14ac:dyDescent="0.25">
      <c r="A1932" s="3">
        <f>TITRES_STAT!B1935</f>
        <v>44823</v>
      </c>
      <c r="B1932" s="6">
        <f>TITRES_STAT!D1935</f>
        <v>1.67</v>
      </c>
      <c r="C1932" s="2">
        <f t="shared" si="237"/>
        <v>6.999999999999984E-2</v>
      </c>
      <c r="D1932" s="2">
        <f t="shared" si="238"/>
        <v>1.6559999999999999</v>
      </c>
      <c r="E1932" s="2">
        <f t="shared" ref="E1932:E1995" si="240">AVERAGE(B1923:B1932)</f>
        <v>1.6990000000000003</v>
      </c>
      <c r="F1932" s="2">
        <f t="shared" si="233"/>
        <v>1.72</v>
      </c>
      <c r="G1932" s="2">
        <f t="shared" si="235"/>
        <v>1.642400000000001</v>
      </c>
      <c r="H1932" s="2">
        <f t="shared" si="239"/>
        <v>1.6995499999999995</v>
      </c>
      <c r="I1932" s="2">
        <f t="array" ref="I1932">SUMPRODUCT(B1916:B1935, (ROW(B1916:B1935)-ROW(B1916)+1)) / (20*21/2)</f>
        <v>1.6920000000000002</v>
      </c>
      <c r="J1932" s="2">
        <f t="shared" si="234"/>
        <v>1.6897179027589524</v>
      </c>
      <c r="K1932" s="2">
        <f t="shared" si="236"/>
        <v>1.6687928140235793</v>
      </c>
    </row>
    <row r="1933" spans="1:11" ht="13.5" x14ac:dyDescent="0.25">
      <c r="A1933" s="3">
        <f>TITRES_STAT!B1936</f>
        <v>44824</v>
      </c>
      <c r="B1933" s="6">
        <f>TITRES_STAT!D1936</f>
        <v>1.7</v>
      </c>
      <c r="C1933" s="2">
        <f t="shared" si="237"/>
        <v>3.0000000000000027E-2</v>
      </c>
      <c r="D1933" s="2">
        <f t="shared" si="238"/>
        <v>1.6639999999999997</v>
      </c>
      <c r="E1933" s="2">
        <f t="shared" si="240"/>
        <v>1.6960000000000002</v>
      </c>
      <c r="F1933" s="2">
        <f t="shared" si="233"/>
        <v>1.7200000000000002</v>
      </c>
      <c r="G1933" s="2">
        <f t="shared" si="235"/>
        <v>1.646400000000001</v>
      </c>
      <c r="H1933" s="2">
        <f t="shared" si="239"/>
        <v>1.7007999999999996</v>
      </c>
      <c r="I1933" s="2">
        <f t="array" ref="I1933">SUMPRODUCT(B1917:B1936, (ROW(B1917:B1936)-ROW(B1917)+1)) / (20*21/2)</f>
        <v>1.688047619047619</v>
      </c>
      <c r="J1933" s="2">
        <f t="shared" si="234"/>
        <v>1.6906971501152426</v>
      </c>
      <c r="K1933" s="2">
        <f t="shared" si="236"/>
        <v>1.6700166252383408</v>
      </c>
    </row>
    <row r="1934" spans="1:11" ht="13.5" x14ac:dyDescent="0.25">
      <c r="A1934" s="3">
        <f>TITRES_STAT!B1937</f>
        <v>44825</v>
      </c>
      <c r="B1934" s="6">
        <f>TITRES_STAT!D1937</f>
        <v>1.7</v>
      </c>
      <c r="C1934" s="2">
        <f t="shared" si="237"/>
        <v>0</v>
      </c>
      <c r="D1934" s="2">
        <f t="shared" si="238"/>
        <v>1.6640000000000001</v>
      </c>
      <c r="E1934" s="2">
        <f t="shared" si="240"/>
        <v>1.6930000000000001</v>
      </c>
      <c r="F1934" s="2">
        <f t="shared" si="233"/>
        <v>1.7165000000000004</v>
      </c>
      <c r="G1934" s="2">
        <f t="shared" si="235"/>
        <v>1.6504000000000008</v>
      </c>
      <c r="H1934" s="2">
        <f t="shared" si="239"/>
        <v>1.7020499999999996</v>
      </c>
      <c r="I1934" s="2">
        <f t="array" ref="I1934">SUMPRODUCT(B1918:B1937, (ROW(B1918:B1937)-ROW(B1918)+1)) / (20*21/2)</f>
        <v>1.6857142857142857</v>
      </c>
      <c r="J1934" s="2">
        <f t="shared" si="234"/>
        <v>1.6915831358185529</v>
      </c>
      <c r="K1934" s="2">
        <f t="shared" si="236"/>
        <v>1.6711924438564452</v>
      </c>
    </row>
    <row r="1935" spans="1:11" ht="13.5" x14ac:dyDescent="0.25">
      <c r="A1935" s="3">
        <f>TITRES_STAT!B1938</f>
        <v>44826</v>
      </c>
      <c r="B1935" s="6">
        <f>TITRES_STAT!D1938</f>
        <v>1.69</v>
      </c>
      <c r="C1935" s="2">
        <f t="shared" si="237"/>
        <v>-1.0000000000000009E-2</v>
      </c>
      <c r="D1935" s="2">
        <f t="shared" si="238"/>
        <v>1.6719999999999999</v>
      </c>
      <c r="E1935" s="2">
        <f t="shared" si="240"/>
        <v>1.6829999999999998</v>
      </c>
      <c r="F1935" s="2">
        <f t="shared" si="233"/>
        <v>1.7114999999999998</v>
      </c>
      <c r="G1935" s="2">
        <f t="shared" si="235"/>
        <v>1.6554000000000004</v>
      </c>
      <c r="H1935" s="2">
        <f t="shared" si="239"/>
        <v>1.7032499999999993</v>
      </c>
      <c r="I1935" s="2">
        <f t="array" ref="I1935">SUMPRODUCT(B1919:B1938, (ROW(B1919:B1938)-ROW(B1919)+1)) / (20*21/2)</f>
        <v>1.6777142857142857</v>
      </c>
      <c r="J1935" s="2">
        <f t="shared" si="234"/>
        <v>1.6914323609786908</v>
      </c>
      <c r="K1935" s="2">
        <f t="shared" si="236"/>
        <v>1.6719299950777611</v>
      </c>
    </row>
    <row r="1936" spans="1:11" ht="13.5" x14ac:dyDescent="0.25">
      <c r="A1936" s="3">
        <f>TITRES_STAT!B1939</f>
        <v>44827</v>
      </c>
      <c r="B1936" s="6">
        <f>TITRES_STAT!D1939</f>
        <v>1.67</v>
      </c>
      <c r="C1936" s="2">
        <f t="shared" si="237"/>
        <v>-2.0000000000000018E-2</v>
      </c>
      <c r="D1936" s="2">
        <f t="shared" si="238"/>
        <v>1.6859999999999999</v>
      </c>
      <c r="E1936" s="2">
        <f t="shared" si="240"/>
        <v>1.6769999999999996</v>
      </c>
      <c r="F1936" s="2">
        <f t="shared" si="233"/>
        <v>1.7044999999999999</v>
      </c>
      <c r="G1936" s="2">
        <f t="shared" si="235"/>
        <v>1.6600000000000004</v>
      </c>
      <c r="H1936" s="2">
        <f t="shared" si="239"/>
        <v>1.7043499999999994</v>
      </c>
      <c r="I1936" s="2">
        <f t="array" ref="I1936">SUMPRODUCT(B1920:B1939, (ROW(B1920:B1939)-ROW(B1920)+1)) / (20*21/2)</f>
        <v>1.6735238095238094</v>
      </c>
      <c r="J1936" s="2">
        <f t="shared" si="234"/>
        <v>1.689391183742625</v>
      </c>
      <c r="K1936" s="2">
        <f t="shared" si="236"/>
        <v>1.6718543089962803</v>
      </c>
    </row>
    <row r="1937" spans="1:11" ht="13.5" x14ac:dyDescent="0.25">
      <c r="A1937" s="3">
        <f>TITRES_STAT!B1940</f>
        <v>44830</v>
      </c>
      <c r="B1937" s="6">
        <f>TITRES_STAT!D1940</f>
        <v>1.68</v>
      </c>
      <c r="C1937" s="2">
        <f t="shared" si="237"/>
        <v>1.0000000000000009E-2</v>
      </c>
      <c r="D1937" s="2">
        <f t="shared" si="238"/>
        <v>1.6879999999999999</v>
      </c>
      <c r="E1937" s="2">
        <f t="shared" si="240"/>
        <v>1.6719999999999999</v>
      </c>
      <c r="F1937" s="2">
        <f t="shared" si="233"/>
        <v>1.6939999999999997</v>
      </c>
      <c r="G1937" s="2">
        <f t="shared" si="235"/>
        <v>1.6636000000000004</v>
      </c>
      <c r="H1937" s="2">
        <f t="shared" si="239"/>
        <v>1.7054999999999996</v>
      </c>
      <c r="I1937" s="2">
        <f t="array" ref="I1937">SUMPRODUCT(B1921:B1940, (ROW(B1921:B1940)-ROW(B1921)+1)) / (20*21/2)</f>
        <v>1.6726190476190477</v>
      </c>
      <c r="J1937" s="2">
        <f t="shared" si="234"/>
        <v>1.6884967852909463</v>
      </c>
      <c r="K1937" s="2">
        <f t="shared" si="236"/>
        <v>1.6721737478591714</v>
      </c>
    </row>
    <row r="1938" spans="1:11" ht="13.5" x14ac:dyDescent="0.25">
      <c r="A1938" s="3">
        <f>TITRES_STAT!B1941</f>
        <v>44831</v>
      </c>
      <c r="B1938" s="6">
        <f>TITRES_STAT!D1941</f>
        <v>1.61</v>
      </c>
      <c r="C1938" s="2">
        <f t="shared" si="237"/>
        <v>-6.999999999999984E-2</v>
      </c>
      <c r="D1938" s="2">
        <f t="shared" si="238"/>
        <v>1.67</v>
      </c>
      <c r="E1938" s="2">
        <f t="shared" si="240"/>
        <v>1.6669999999999998</v>
      </c>
      <c r="F1938" s="2">
        <f t="shared" si="233"/>
        <v>1.6839999999999999</v>
      </c>
      <c r="G1938" s="2">
        <f t="shared" si="235"/>
        <v>1.6658000000000002</v>
      </c>
      <c r="H1938" s="2">
        <f t="shared" si="239"/>
        <v>1.7062999999999997</v>
      </c>
      <c r="I1938" s="2">
        <f t="array" ref="I1938">SUMPRODUCT(B1922:B1941, (ROW(B1922:B1941)-ROW(B1922)+1)) / (20*21/2)</f>
        <v>1.6707142857142856</v>
      </c>
      <c r="J1938" s="2">
        <f t="shared" si="234"/>
        <v>1.6810209009775228</v>
      </c>
      <c r="K1938" s="2">
        <f t="shared" si="236"/>
        <v>1.6697355616686158</v>
      </c>
    </row>
    <row r="1939" spans="1:11" ht="13.5" x14ac:dyDescent="0.25">
      <c r="A1939" s="3">
        <f>TITRES_STAT!B1942</f>
        <v>44832</v>
      </c>
      <c r="B1939" s="6">
        <f>TITRES_STAT!D1942</f>
        <v>1.64</v>
      </c>
      <c r="C1939" s="2">
        <f t="shared" si="237"/>
        <v>2.9999999999999805E-2</v>
      </c>
      <c r="D1939" s="2">
        <f t="shared" si="238"/>
        <v>1.6580000000000001</v>
      </c>
      <c r="E1939" s="2">
        <f t="shared" si="240"/>
        <v>1.661</v>
      </c>
      <c r="F1939" s="2">
        <f t="shared" si="233"/>
        <v>1.6794999999999998</v>
      </c>
      <c r="G1939" s="2">
        <f t="shared" si="235"/>
        <v>1.6696</v>
      </c>
      <c r="H1939" s="2">
        <f t="shared" si="239"/>
        <v>1.7072499999999997</v>
      </c>
      <c r="I1939" s="2">
        <f t="array" ref="I1939">SUMPRODUCT(B1923:B1942, (ROW(B1923:B1942)-ROW(B1923)+1)) / (20*21/2)</f>
        <v>1.6703809523809525</v>
      </c>
      <c r="J1939" s="2">
        <f t="shared" si="234"/>
        <v>1.6771141485034731</v>
      </c>
      <c r="K1939" s="2">
        <f t="shared" si="236"/>
        <v>1.6685694612110229</v>
      </c>
    </row>
    <row r="1940" spans="1:11" ht="13.5" x14ac:dyDescent="0.25">
      <c r="A1940" s="3">
        <f>TITRES_STAT!B1943</f>
        <v>44833</v>
      </c>
      <c r="B1940" s="6">
        <f>TITRES_STAT!D1943</f>
        <v>1.67</v>
      </c>
      <c r="C1940" s="2">
        <f t="shared" si="237"/>
        <v>3.0000000000000027E-2</v>
      </c>
      <c r="D1940" s="2">
        <f t="shared" si="238"/>
        <v>1.6539999999999999</v>
      </c>
      <c r="E1940" s="2">
        <f t="shared" si="240"/>
        <v>1.6629999999999998</v>
      </c>
      <c r="F1940" s="2">
        <f t="shared" ref="F1940:F2003" si="241">AVERAGE(B1921:B1940)</f>
        <v>1.6800000000000002</v>
      </c>
      <c r="G1940" s="2">
        <f t="shared" si="235"/>
        <v>1.6738</v>
      </c>
      <c r="H1940" s="2">
        <f t="shared" si="239"/>
        <v>1.7083499999999998</v>
      </c>
      <c r="I1940" s="2">
        <f t="array" ref="I1940">SUMPRODUCT(B1924:B1943, (ROW(B1924:B1943)-ROW(B1924)+1)) / (20*21/2)</f>
        <v>1.6709047619047621</v>
      </c>
      <c r="J1940" s="2">
        <f t="shared" si="234"/>
        <v>1.6764366105507613</v>
      </c>
      <c r="K1940" s="2">
        <f t="shared" si="236"/>
        <v>1.6686255607713749</v>
      </c>
    </row>
    <row r="1941" spans="1:11" ht="13.5" x14ac:dyDescent="0.25">
      <c r="A1941" s="3">
        <f>TITRES_STAT!B1944</f>
        <v>44834</v>
      </c>
      <c r="B1941" s="6">
        <f>TITRES_STAT!D1944</f>
        <v>1.66</v>
      </c>
      <c r="C1941" s="2">
        <f t="shared" si="237"/>
        <v>-1.0000000000000009E-2</v>
      </c>
      <c r="D1941" s="2">
        <f t="shared" si="238"/>
        <v>1.6519999999999999</v>
      </c>
      <c r="E1941" s="2">
        <f t="shared" si="240"/>
        <v>1.6689999999999998</v>
      </c>
      <c r="F1941" s="2">
        <f t="shared" si="241"/>
        <v>1.6834999999999998</v>
      </c>
      <c r="G1941" s="2">
        <f t="shared" si="235"/>
        <v>1.6777999999999997</v>
      </c>
      <c r="H1941" s="2">
        <f t="shared" si="239"/>
        <v>1.7094</v>
      </c>
      <c r="I1941" s="2">
        <f t="array" ref="I1941">SUMPRODUCT(B1925:B1944, (ROW(B1925:B1944)-ROW(B1925)+1)) / (20*21/2)</f>
        <v>1.6716190476190478</v>
      </c>
      <c r="J1941" s="2">
        <f t="shared" ref="J1941:J2004" si="242">$J$4*B1941+J1940*(1-$J$4)</f>
        <v>1.6748712190697363</v>
      </c>
      <c r="K1941" s="2">
        <f t="shared" si="236"/>
        <v>1.6682873034862231</v>
      </c>
    </row>
    <row r="1942" spans="1:11" ht="13.5" x14ac:dyDescent="0.25">
      <c r="A1942" s="3">
        <f>TITRES_STAT!B1945</f>
        <v>44837</v>
      </c>
      <c r="B1942" s="6">
        <f>TITRES_STAT!D1945</f>
        <v>1.68</v>
      </c>
      <c r="C1942" s="2">
        <f t="shared" si="237"/>
        <v>2.0000000000000018E-2</v>
      </c>
      <c r="D1942" s="2">
        <f t="shared" si="238"/>
        <v>1.6519999999999999</v>
      </c>
      <c r="E1942" s="2">
        <f t="shared" si="240"/>
        <v>1.67</v>
      </c>
      <c r="F1942" s="2">
        <f t="shared" si="241"/>
        <v>1.6844999999999999</v>
      </c>
      <c r="G1942" s="2">
        <f t="shared" si="235"/>
        <v>1.6821999999999999</v>
      </c>
      <c r="H1942" s="2">
        <f t="shared" si="239"/>
        <v>1.71055</v>
      </c>
      <c r="I1942" s="2">
        <f t="array" ref="I1942">SUMPRODUCT(B1926:B1945, (ROW(B1926:B1945)-ROW(B1926)+1)) / (20*21/2)</f>
        <v>1.67252380952381</v>
      </c>
      <c r="J1942" s="2">
        <f t="shared" si="242"/>
        <v>1.6753596743964281</v>
      </c>
      <c r="K1942" s="2">
        <f t="shared" si="236"/>
        <v>1.668746624918136</v>
      </c>
    </row>
    <row r="1943" spans="1:11" ht="13.5" x14ac:dyDescent="0.25">
      <c r="A1943" s="3">
        <f>TITRES_STAT!B1946</f>
        <v>44838</v>
      </c>
      <c r="B1943" s="6">
        <f>TITRES_STAT!D1946</f>
        <v>1.69</v>
      </c>
      <c r="C1943" s="2">
        <f t="shared" si="237"/>
        <v>1.0000000000000009E-2</v>
      </c>
      <c r="D1943" s="2">
        <f t="shared" si="238"/>
        <v>1.6679999999999999</v>
      </c>
      <c r="E1943" s="2">
        <f t="shared" si="240"/>
        <v>1.669</v>
      </c>
      <c r="F1943" s="2">
        <f t="shared" si="241"/>
        <v>1.6825000000000003</v>
      </c>
      <c r="G1943" s="2">
        <f t="shared" si="235"/>
        <v>1.6867999999999999</v>
      </c>
      <c r="H1943" s="2">
        <f t="shared" si="239"/>
        <v>1.7117500000000001</v>
      </c>
      <c r="I1943" s="2">
        <f t="array" ref="I1943">SUMPRODUCT(B1927:B1946, (ROW(B1927:B1946)-ROW(B1927)+1)) / (20*21/2)</f>
        <v>1.6672380952380952</v>
      </c>
      <c r="J1943" s="2">
        <f t="shared" si="242"/>
        <v>1.6767539911205778</v>
      </c>
      <c r="K1943" s="2">
        <f t="shared" si="236"/>
        <v>1.6695800906076208</v>
      </c>
    </row>
    <row r="1944" spans="1:11" ht="13.5" x14ac:dyDescent="0.25">
      <c r="A1944" s="3">
        <f>TITRES_STAT!B1947</f>
        <v>44839</v>
      </c>
      <c r="B1944" s="6">
        <f>TITRES_STAT!D1947</f>
        <v>1.69</v>
      </c>
      <c r="C1944" s="2">
        <f t="shared" si="237"/>
        <v>0</v>
      </c>
      <c r="D1944" s="2">
        <f t="shared" si="238"/>
        <v>1.6779999999999997</v>
      </c>
      <c r="E1944" s="2">
        <f t="shared" si="240"/>
        <v>1.6679999999999999</v>
      </c>
      <c r="F1944" s="2">
        <f t="shared" si="241"/>
        <v>1.6804999999999999</v>
      </c>
      <c r="G1944" s="2">
        <f t="shared" si="235"/>
        <v>1.6901999999999999</v>
      </c>
      <c r="H1944" s="2">
        <f t="shared" si="239"/>
        <v>1.7129500000000002</v>
      </c>
      <c r="I1944" s="2">
        <f t="array" ref="I1944">SUMPRODUCT(B1928:B1947, (ROW(B1928:B1947)-ROW(B1928)+1)) / (20*21/2)</f>
        <v>1.6605714285714288</v>
      </c>
      <c r="J1944" s="2">
        <f t="shared" si="242"/>
        <v>1.6780155157757608</v>
      </c>
      <c r="K1944" s="2">
        <f t="shared" si="236"/>
        <v>1.6703808713681063</v>
      </c>
    </row>
    <row r="1945" spans="1:11" ht="13.5" x14ac:dyDescent="0.25">
      <c r="A1945" s="3">
        <f>TITRES_STAT!B1948</f>
        <v>44840</v>
      </c>
      <c r="B1945" s="6">
        <f>TITRES_STAT!D1948</f>
        <v>1.69</v>
      </c>
      <c r="C1945" s="2">
        <f t="shared" si="237"/>
        <v>0</v>
      </c>
      <c r="D1945" s="2">
        <f t="shared" si="238"/>
        <v>1.6819999999999997</v>
      </c>
      <c r="E1945" s="2">
        <f t="shared" si="240"/>
        <v>1.6679999999999999</v>
      </c>
      <c r="F1945" s="2">
        <f t="shared" si="241"/>
        <v>1.6755000000000002</v>
      </c>
      <c r="G1945" s="2">
        <f t="shared" si="235"/>
        <v>1.6923999999999999</v>
      </c>
      <c r="H1945" s="2">
        <f t="shared" si="239"/>
        <v>1.7144500000000005</v>
      </c>
      <c r="I1945" s="2">
        <f t="array" ref="I1945">SUMPRODUCT(B1929:B1948, (ROW(B1929:B1948)-ROW(B1929)+1)) / (20*21/2)</f>
        <v>1.6478571428571429</v>
      </c>
      <c r="J1945" s="2">
        <f t="shared" si="242"/>
        <v>1.6791568952256883</v>
      </c>
      <c r="K1945" s="2">
        <f t="shared" si="236"/>
        <v>1.6711502489615138</v>
      </c>
    </row>
    <row r="1946" spans="1:11" ht="13.5" x14ac:dyDescent="0.25">
      <c r="A1946" s="3">
        <f>TITRES_STAT!B1949</f>
        <v>44841</v>
      </c>
      <c r="B1946" s="6">
        <f>TITRES_STAT!D1949</f>
        <v>1.62</v>
      </c>
      <c r="C1946" s="2">
        <f t="shared" si="237"/>
        <v>-6.999999999999984E-2</v>
      </c>
      <c r="D1946" s="2">
        <f t="shared" si="238"/>
        <v>1.6740000000000002</v>
      </c>
      <c r="E1946" s="2">
        <f t="shared" si="240"/>
        <v>1.6629999999999998</v>
      </c>
      <c r="F1946" s="2">
        <f t="shared" si="241"/>
        <v>1.67</v>
      </c>
      <c r="G1946" s="2">
        <f t="shared" si="235"/>
        <v>1.6931999999999996</v>
      </c>
      <c r="H1946" s="2">
        <f t="shared" si="239"/>
        <v>1.7153000000000005</v>
      </c>
      <c r="I1946" s="2">
        <f t="array" ref="I1946">SUMPRODUCT(B1930:B1949, (ROW(B1930:B1949)-ROW(B1930)+1)) / (20*21/2)</f>
        <v>1.631</v>
      </c>
      <c r="J1946" s="2">
        <f t="shared" si="242"/>
        <v>1.6735229052041942</v>
      </c>
      <c r="K1946" s="2">
        <f t="shared" si="236"/>
        <v>1.6691443568453759</v>
      </c>
    </row>
    <row r="1947" spans="1:11" ht="13.5" x14ac:dyDescent="0.25">
      <c r="A1947" s="3">
        <f>TITRES_STAT!B1950</f>
        <v>44844</v>
      </c>
      <c r="B1947" s="6">
        <f>TITRES_STAT!D1950</f>
        <v>1.6</v>
      </c>
      <c r="C1947" s="2">
        <f t="shared" si="237"/>
        <v>-2.0000000000000018E-2</v>
      </c>
      <c r="D1947" s="2">
        <f t="shared" si="238"/>
        <v>1.6580000000000001</v>
      </c>
      <c r="E1947" s="2">
        <f t="shared" si="240"/>
        <v>1.655</v>
      </c>
      <c r="F1947" s="2">
        <f t="shared" si="241"/>
        <v>1.6635000000000002</v>
      </c>
      <c r="G1947" s="2">
        <f t="shared" si="235"/>
        <v>1.6921999999999997</v>
      </c>
      <c r="H1947" s="2">
        <f t="shared" si="239"/>
        <v>1.7160500000000007</v>
      </c>
      <c r="I1947" s="2">
        <f t="array" ref="I1947">SUMPRODUCT(B1931:B1950, (ROW(B1931:B1950)-ROW(B1931)+1)) / (20*21/2)</f>
        <v>1.6209047619047621</v>
      </c>
      <c r="J1947" s="2">
        <f t="shared" si="242"/>
        <v>1.6665207237561757</v>
      </c>
      <c r="K1947" s="2">
        <f t="shared" si="236"/>
        <v>1.6664328134396749</v>
      </c>
    </row>
    <row r="1948" spans="1:11" ht="13.5" x14ac:dyDescent="0.25">
      <c r="A1948" s="3">
        <f>TITRES_STAT!B1951</f>
        <v>44845</v>
      </c>
      <c r="B1948" s="6">
        <f>TITRES_STAT!D1951</f>
        <v>1.53</v>
      </c>
      <c r="C1948" s="2">
        <f t="shared" si="237"/>
        <v>-7.0000000000000062E-2</v>
      </c>
      <c r="D1948" s="2">
        <f t="shared" si="238"/>
        <v>1.6259999999999999</v>
      </c>
      <c r="E1948" s="2">
        <f t="shared" si="240"/>
        <v>1.6469999999999998</v>
      </c>
      <c r="F1948" s="2">
        <f t="shared" si="241"/>
        <v>1.657</v>
      </c>
      <c r="G1948" s="2">
        <f t="shared" si="235"/>
        <v>1.6887999999999996</v>
      </c>
      <c r="H1948" s="2">
        <f t="shared" si="239"/>
        <v>1.7164500000000007</v>
      </c>
      <c r="I1948" s="2">
        <f t="array" ref="I1948">SUMPRODUCT(B1932:B1951, (ROW(B1932:B1951)-ROW(B1932)+1)) / (20*21/2)</f>
        <v>1.6170476190476191</v>
      </c>
      <c r="J1948" s="2">
        <f t="shared" si="242"/>
        <v>1.6535187500651114</v>
      </c>
      <c r="K1948" s="2">
        <f t="shared" si="236"/>
        <v>1.6610825070302759</v>
      </c>
    </row>
    <row r="1949" spans="1:11" ht="13.5" x14ac:dyDescent="0.25">
      <c r="A1949" s="3">
        <f>TITRES_STAT!B1952</f>
        <v>44846</v>
      </c>
      <c r="B1949" s="6">
        <f>TITRES_STAT!D1952</f>
        <v>1.48</v>
      </c>
      <c r="C1949" s="2">
        <f t="shared" si="237"/>
        <v>-5.0000000000000044E-2</v>
      </c>
      <c r="D1949" s="2">
        <f t="shared" si="238"/>
        <v>1.5840000000000001</v>
      </c>
      <c r="E1949" s="2">
        <f t="shared" si="240"/>
        <v>1.6309999999999998</v>
      </c>
      <c r="F1949" s="2">
        <f t="shared" si="241"/>
        <v>1.6460000000000004</v>
      </c>
      <c r="G1949" s="2">
        <f t="shared" si="235"/>
        <v>1.6843999999999997</v>
      </c>
      <c r="H1949" s="2">
        <f t="shared" si="239"/>
        <v>1.7166000000000008</v>
      </c>
      <c r="I1949" s="2">
        <f t="array" ref="I1949">SUMPRODUCT(B1933:B1952, (ROW(B1933:B1952)-ROW(B1933)+1)) / (20*21/2)</f>
        <v>1.6198571428571427</v>
      </c>
      <c r="J1949" s="2">
        <f t="shared" si="242"/>
        <v>1.636993154820815</v>
      </c>
      <c r="K1949" s="2">
        <f t="shared" si="236"/>
        <v>1.6539812322447751</v>
      </c>
    </row>
    <row r="1950" spans="1:11" ht="13.5" x14ac:dyDescent="0.25">
      <c r="A1950" s="3">
        <f>TITRES_STAT!B1953</f>
        <v>44847</v>
      </c>
      <c r="B1950" s="6">
        <f>TITRES_STAT!D1953</f>
        <v>1.54</v>
      </c>
      <c r="C1950" s="2">
        <f t="shared" si="237"/>
        <v>6.0000000000000053E-2</v>
      </c>
      <c r="D1950" s="2">
        <f t="shared" si="238"/>
        <v>1.554</v>
      </c>
      <c r="E1950" s="2">
        <f t="shared" si="240"/>
        <v>1.6179999999999997</v>
      </c>
      <c r="F1950" s="2">
        <f t="shared" si="241"/>
        <v>1.6405000000000005</v>
      </c>
      <c r="G1950" s="2">
        <f t="shared" si="235"/>
        <v>1.6811999999999998</v>
      </c>
      <c r="H1950" s="2">
        <f t="shared" si="239"/>
        <v>1.716800000000001</v>
      </c>
      <c r="I1950" s="2">
        <f t="array" ref="I1950">SUMPRODUCT(B1934:B1953, (ROW(B1934:B1953)-ROW(B1934)+1)) / (20*21/2)</f>
        <v>1.6283809523809525</v>
      </c>
      <c r="J1950" s="2">
        <f t="shared" si="242"/>
        <v>1.6277557115045469</v>
      </c>
      <c r="K1950" s="2">
        <f t="shared" si="236"/>
        <v>1.649511379999882</v>
      </c>
    </row>
    <row r="1951" spans="1:11" ht="13.5" x14ac:dyDescent="0.25">
      <c r="A1951" s="3">
        <f>TITRES_STAT!B1954</f>
        <v>44848</v>
      </c>
      <c r="B1951" s="6">
        <f>TITRES_STAT!D1954</f>
        <v>1.6</v>
      </c>
      <c r="C1951" s="2">
        <f t="shared" si="237"/>
        <v>6.0000000000000053E-2</v>
      </c>
      <c r="D1951" s="2">
        <f t="shared" si="238"/>
        <v>1.55</v>
      </c>
      <c r="E1951" s="2">
        <f t="shared" si="240"/>
        <v>1.6120000000000001</v>
      </c>
      <c r="F1951" s="2">
        <f t="shared" si="241"/>
        <v>1.6405000000000001</v>
      </c>
      <c r="G1951" s="2">
        <f t="shared" si="235"/>
        <v>1.6791999999999996</v>
      </c>
      <c r="H1951" s="2">
        <f t="shared" si="239"/>
        <v>1.7173000000000009</v>
      </c>
      <c r="I1951" s="2">
        <f t="array" ref="I1951">SUMPRODUCT(B1935:B1954, (ROW(B1935:B1954)-ROW(B1935)+1)) / (20*21/2)</f>
        <v>1.6377142857142859</v>
      </c>
      <c r="J1951" s="2">
        <f t="shared" si="242"/>
        <v>1.6251123104088756</v>
      </c>
      <c r="K1951" s="2">
        <f t="shared" si="236"/>
        <v>1.6475697572547885</v>
      </c>
    </row>
    <row r="1952" spans="1:11" ht="13.5" x14ac:dyDescent="0.25">
      <c r="A1952" s="3">
        <f>TITRES_STAT!B1955</f>
        <v>44851</v>
      </c>
      <c r="B1952" s="6">
        <f>TITRES_STAT!D1955</f>
        <v>1.67</v>
      </c>
      <c r="C1952" s="2">
        <f t="shared" si="237"/>
        <v>6.999999999999984E-2</v>
      </c>
      <c r="D1952" s="2">
        <f t="shared" si="238"/>
        <v>1.5640000000000001</v>
      </c>
      <c r="E1952" s="2">
        <f t="shared" si="240"/>
        <v>1.611</v>
      </c>
      <c r="F1952" s="2">
        <f t="shared" si="241"/>
        <v>1.6405000000000005</v>
      </c>
      <c r="G1952" s="2">
        <f t="shared" si="235"/>
        <v>1.6785999999999999</v>
      </c>
      <c r="H1952" s="2">
        <f t="shared" si="239"/>
        <v>1.7181500000000012</v>
      </c>
      <c r="I1952" s="2">
        <f t="array" ref="I1952">SUMPRODUCT(B1936:B1955, (ROW(B1936:B1955)-ROW(B1936)+1)) / (20*21/2)</f>
        <v>1.6449523809523807</v>
      </c>
      <c r="J1952" s="2">
        <f t="shared" si="242"/>
        <v>1.6293873284651732</v>
      </c>
      <c r="K1952" s="2">
        <f t="shared" si="236"/>
        <v>1.6484493746173459</v>
      </c>
    </row>
    <row r="1953" spans="1:11" ht="13.5" x14ac:dyDescent="0.25">
      <c r="A1953" s="3">
        <f>TITRES_STAT!B1956</f>
        <v>44852</v>
      </c>
      <c r="B1953" s="6">
        <f>TITRES_STAT!D1956</f>
        <v>1.73</v>
      </c>
      <c r="C1953" s="2">
        <f t="shared" si="237"/>
        <v>6.0000000000000053E-2</v>
      </c>
      <c r="D1953" s="2">
        <f t="shared" si="238"/>
        <v>1.6039999999999999</v>
      </c>
      <c r="E1953" s="2">
        <f t="shared" si="240"/>
        <v>1.6149999999999998</v>
      </c>
      <c r="F1953" s="2">
        <f t="shared" si="241"/>
        <v>1.6420000000000001</v>
      </c>
      <c r="G1953" s="2">
        <f t="shared" si="235"/>
        <v>1.6791999999999998</v>
      </c>
      <c r="H1953" s="2">
        <f t="shared" si="239"/>
        <v>1.7193500000000013</v>
      </c>
      <c r="I1953" s="2">
        <f t="array" ref="I1953">SUMPRODUCT(B1937:B1956, (ROW(B1937:B1956)-ROW(B1937)+1)) / (20*21/2)</f>
        <v>1.6520476190476188</v>
      </c>
      <c r="J1953" s="2">
        <f t="shared" si="242"/>
        <v>1.6389694876589662</v>
      </c>
      <c r="K1953" s="2">
        <f t="shared" si="236"/>
        <v>1.6516474383578421</v>
      </c>
    </row>
    <row r="1954" spans="1:11" ht="13.5" x14ac:dyDescent="0.25">
      <c r="A1954" s="3">
        <f>TITRES_STAT!B1957</f>
        <v>44853</v>
      </c>
      <c r="B1954" s="6">
        <f>TITRES_STAT!D1957</f>
        <v>1.74</v>
      </c>
      <c r="C1954" s="2">
        <f t="shared" si="237"/>
        <v>1.0000000000000009E-2</v>
      </c>
      <c r="D1954" s="2">
        <f t="shared" si="238"/>
        <v>1.6560000000000001</v>
      </c>
      <c r="E1954" s="2">
        <f t="shared" si="240"/>
        <v>1.6199999999999999</v>
      </c>
      <c r="F1954" s="2">
        <f t="shared" si="241"/>
        <v>1.6440000000000001</v>
      </c>
      <c r="G1954" s="2">
        <f t="shared" si="235"/>
        <v>1.6799999999999997</v>
      </c>
      <c r="H1954" s="2">
        <f t="shared" si="239"/>
        <v>1.7206000000000012</v>
      </c>
      <c r="I1954" s="2">
        <f t="array" ref="I1954">SUMPRODUCT(B1938:B1957, (ROW(B1938:B1957)-ROW(B1938)+1)) / (20*21/2)</f>
        <v>1.6589047619047617</v>
      </c>
      <c r="J1954" s="2">
        <f t="shared" si="242"/>
        <v>1.6485914412152551</v>
      </c>
      <c r="K1954" s="2">
        <f t="shared" si="236"/>
        <v>1.6551122446967503</v>
      </c>
    </row>
    <row r="1955" spans="1:11" ht="13.5" x14ac:dyDescent="0.25">
      <c r="A1955" s="3">
        <f>TITRES_STAT!B1958</f>
        <v>44854</v>
      </c>
      <c r="B1955" s="6">
        <f>TITRES_STAT!D1958</f>
        <v>1.72</v>
      </c>
      <c r="C1955" s="2">
        <f t="shared" si="237"/>
        <v>-2.0000000000000018E-2</v>
      </c>
      <c r="D1955" s="2">
        <f t="shared" si="238"/>
        <v>1.6920000000000002</v>
      </c>
      <c r="E1955" s="2">
        <f t="shared" si="240"/>
        <v>1.623</v>
      </c>
      <c r="F1955" s="2">
        <f t="shared" si="241"/>
        <v>1.6455000000000002</v>
      </c>
      <c r="G1955" s="2">
        <f t="shared" si="235"/>
        <v>1.6803999999999999</v>
      </c>
      <c r="H1955" s="2">
        <f t="shared" si="239"/>
        <v>1.7217500000000012</v>
      </c>
      <c r="I1955" s="2">
        <f t="array" ref="I1955">SUMPRODUCT(B1939:B1958, (ROW(B1939:B1958)-ROW(B1939)+1)) / (20*21/2)</f>
        <v>1.6674761904761906</v>
      </c>
      <c r="J1955" s="2">
        <f t="shared" si="242"/>
        <v>1.6553922563376118</v>
      </c>
      <c r="K1955" s="2">
        <f t="shared" si="236"/>
        <v>1.6576568625517798</v>
      </c>
    </row>
    <row r="1956" spans="1:11" ht="13.5" x14ac:dyDescent="0.25">
      <c r="A1956" s="3">
        <f>TITRES_STAT!B1959</f>
        <v>44855</v>
      </c>
      <c r="B1956" s="6">
        <f>TITRES_STAT!D1959</f>
        <v>1.72</v>
      </c>
      <c r="C1956" s="2">
        <f t="shared" si="237"/>
        <v>0</v>
      </c>
      <c r="D1956" s="2">
        <f t="shared" si="238"/>
        <v>1.716</v>
      </c>
      <c r="E1956" s="2">
        <f t="shared" si="240"/>
        <v>1.6330000000000002</v>
      </c>
      <c r="F1956" s="2">
        <f t="shared" si="241"/>
        <v>1.6480000000000001</v>
      </c>
      <c r="G1956" s="2">
        <f t="shared" si="235"/>
        <v>1.6807999999999998</v>
      </c>
      <c r="H1956" s="2">
        <f t="shared" si="239"/>
        <v>1.7228500000000013</v>
      </c>
      <c r="I1956" s="2">
        <f t="array" ref="I1956">SUMPRODUCT(B1940:B1959, (ROW(B1940:B1959)-ROW(B1940)+1)) / (20*21/2)</f>
        <v>1.6773333333333333</v>
      </c>
      <c r="J1956" s="2">
        <f t="shared" si="242"/>
        <v>1.6615453747816489</v>
      </c>
      <c r="K1956" s="2">
        <f t="shared" si="236"/>
        <v>1.6601016914713178</v>
      </c>
    </row>
    <row r="1957" spans="1:11" ht="13.5" x14ac:dyDescent="0.25">
      <c r="A1957" s="3">
        <f>TITRES_STAT!B1960</f>
        <v>44858</v>
      </c>
      <c r="B1957" s="6">
        <f>TITRES_STAT!D1960</f>
        <v>1.72</v>
      </c>
      <c r="C1957" s="2">
        <f t="shared" si="237"/>
        <v>0</v>
      </c>
      <c r="D1957" s="2">
        <f t="shared" si="238"/>
        <v>1.7259999999999998</v>
      </c>
      <c r="E1957" s="2">
        <f t="shared" si="240"/>
        <v>1.6450000000000002</v>
      </c>
      <c r="F1957" s="2">
        <f t="shared" si="241"/>
        <v>1.65</v>
      </c>
      <c r="G1957" s="2">
        <f t="shared" si="235"/>
        <v>1.6811999999999998</v>
      </c>
      <c r="H1957" s="2">
        <f t="shared" si="239"/>
        <v>1.7239500000000014</v>
      </c>
      <c r="I1957" s="2">
        <f t="array" ref="I1957">SUMPRODUCT(B1941:B1960, (ROW(B1941:B1960)-ROW(B1941)+1)) / (20*21/2)</f>
        <v>1.6932857142857147</v>
      </c>
      <c r="J1957" s="2">
        <f t="shared" si="242"/>
        <v>1.6671124819453014</v>
      </c>
      <c r="K1957" s="2">
        <f t="shared" si="236"/>
        <v>1.6624506447469525</v>
      </c>
    </row>
    <row r="1958" spans="1:11" ht="13.5" x14ac:dyDescent="0.25">
      <c r="A1958" s="3">
        <f>TITRES_STAT!B1961</f>
        <v>44859</v>
      </c>
      <c r="B1958" s="6">
        <f>TITRES_STAT!D1961</f>
        <v>1.74</v>
      </c>
      <c r="C1958" s="2">
        <f t="shared" si="237"/>
        <v>2.0000000000000018E-2</v>
      </c>
      <c r="D1958" s="2">
        <f t="shared" si="238"/>
        <v>1.7279999999999998</v>
      </c>
      <c r="E1958" s="2">
        <f t="shared" si="240"/>
        <v>1.6659999999999999</v>
      </c>
      <c r="F1958" s="2">
        <f t="shared" si="241"/>
        <v>1.6564999999999999</v>
      </c>
      <c r="G1958" s="2">
        <f t="shared" si="235"/>
        <v>1.6819999999999999</v>
      </c>
      <c r="H1958" s="2">
        <f t="shared" si="239"/>
        <v>1.7251500000000015</v>
      </c>
      <c r="I1958" s="2">
        <f t="array" ref="I1958">SUMPRODUCT(B1942:B1961, (ROW(B1942:B1961)-ROW(B1942)+1)) / (20*21/2)</f>
        <v>1.7075238095238094</v>
      </c>
      <c r="J1958" s="2">
        <f t="shared" si="242"/>
        <v>1.6740541503314632</v>
      </c>
      <c r="K1958" s="2">
        <f t="shared" si="236"/>
        <v>1.6654917959333466</v>
      </c>
    </row>
    <row r="1959" spans="1:11" ht="13.5" x14ac:dyDescent="0.25">
      <c r="A1959" s="3">
        <f>TITRES_STAT!B1962</f>
        <v>44860</v>
      </c>
      <c r="B1959" s="6">
        <f>TITRES_STAT!D1962</f>
        <v>1.76</v>
      </c>
      <c r="C1959" s="2">
        <f t="shared" si="237"/>
        <v>2.0000000000000018E-2</v>
      </c>
      <c r="D1959" s="2">
        <f t="shared" si="238"/>
        <v>1.732</v>
      </c>
      <c r="E1959" s="2">
        <f t="shared" si="240"/>
        <v>1.6940000000000004</v>
      </c>
      <c r="F1959" s="2">
        <f t="shared" si="241"/>
        <v>1.6624999999999996</v>
      </c>
      <c r="G1959" s="2">
        <f t="shared" si="235"/>
        <v>1.6832</v>
      </c>
      <c r="H1959" s="2">
        <f t="shared" si="239"/>
        <v>1.7264500000000016</v>
      </c>
      <c r="I1959" s="2">
        <f t="array" ref="I1959">SUMPRODUCT(B1943:B1962, (ROW(B1943:B1962)-ROW(B1943)+1)) / (20*21/2)</f>
        <v>1.7209999999999999</v>
      </c>
      <c r="J1959" s="2">
        <f t="shared" si="242"/>
        <v>1.6822394693475142</v>
      </c>
      <c r="K1959" s="2">
        <f t="shared" si="236"/>
        <v>1.669198000014392</v>
      </c>
    </row>
    <row r="1960" spans="1:11" ht="13.5" x14ac:dyDescent="0.25">
      <c r="A1960" s="3">
        <f>TITRES_STAT!B1963</f>
        <v>44861</v>
      </c>
      <c r="B1960" s="6">
        <f>TITRES_STAT!D1963</f>
        <v>1.83</v>
      </c>
      <c r="C1960" s="2">
        <f t="shared" si="237"/>
        <v>7.0000000000000062E-2</v>
      </c>
      <c r="D1960" s="2">
        <f t="shared" si="238"/>
        <v>1.754</v>
      </c>
      <c r="E1960" s="2">
        <f t="shared" si="240"/>
        <v>1.7230000000000003</v>
      </c>
      <c r="F1960" s="2">
        <f t="shared" si="241"/>
        <v>1.6704999999999994</v>
      </c>
      <c r="G1960" s="2">
        <f t="shared" si="235"/>
        <v>1.6872</v>
      </c>
      <c r="H1960" s="2">
        <f t="shared" si="239"/>
        <v>1.7281000000000011</v>
      </c>
      <c r="I1960" s="2">
        <f t="array" ref="I1960">SUMPRODUCT(B1944:B1963, (ROW(B1944:B1963)-ROW(B1944)+1)) / (20*21/2)</f>
        <v>1.7338095238095237</v>
      </c>
      <c r="J1960" s="2">
        <f t="shared" si="242"/>
        <v>1.6963119008382272</v>
      </c>
      <c r="K1960" s="2">
        <f t="shared" si="236"/>
        <v>1.6755039607981415</v>
      </c>
    </row>
    <row r="1961" spans="1:11" ht="13.5" x14ac:dyDescent="0.25">
      <c r="A1961" s="3">
        <f>TITRES_STAT!B1964</f>
        <v>44862</v>
      </c>
      <c r="B1961" s="6">
        <f>TITRES_STAT!D1964</f>
        <v>1.82</v>
      </c>
      <c r="C1961" s="2">
        <f t="shared" si="237"/>
        <v>-1.0000000000000009E-2</v>
      </c>
      <c r="D1961" s="2">
        <f t="shared" si="238"/>
        <v>1.7739999999999998</v>
      </c>
      <c r="E1961" s="2">
        <f t="shared" si="240"/>
        <v>1.7449999999999999</v>
      </c>
      <c r="F1961" s="2">
        <f t="shared" si="241"/>
        <v>1.6784999999999997</v>
      </c>
      <c r="G1961" s="2">
        <f t="shared" si="235"/>
        <v>1.6923999999999999</v>
      </c>
      <c r="H1961" s="2">
        <f t="shared" si="239"/>
        <v>1.7297000000000013</v>
      </c>
      <c r="I1961" s="2">
        <f t="array" ref="I1961">SUMPRODUCT(B1945:B1964, (ROW(B1945:B1964)-ROW(B1945)+1)) / (20*21/2)</f>
        <v>1.7459999999999998</v>
      </c>
      <c r="J1961" s="2">
        <f t="shared" si="242"/>
        <v>1.708091719806015</v>
      </c>
      <c r="K1961" s="2">
        <f t="shared" si="236"/>
        <v>1.6811704721393907</v>
      </c>
    </row>
    <row r="1962" spans="1:11" ht="13.5" x14ac:dyDescent="0.25">
      <c r="A1962" s="3">
        <f>TITRES_STAT!B1965</f>
        <v>44865</v>
      </c>
      <c r="B1962" s="6">
        <f>TITRES_STAT!D1965</f>
        <v>1.82</v>
      </c>
      <c r="C1962" s="2">
        <f t="shared" si="237"/>
        <v>0</v>
      </c>
      <c r="D1962" s="2">
        <f t="shared" si="238"/>
        <v>1.794</v>
      </c>
      <c r="E1962" s="2">
        <f t="shared" si="240"/>
        <v>1.7599999999999998</v>
      </c>
      <c r="F1962" s="2">
        <f t="shared" si="241"/>
        <v>1.6854999999999998</v>
      </c>
      <c r="G1962" s="2">
        <f t="shared" si="235"/>
        <v>1.6961999999999995</v>
      </c>
      <c r="H1962" s="2">
        <f t="shared" si="239"/>
        <v>1.7313000000000014</v>
      </c>
      <c r="I1962" s="2">
        <f t="array" ref="I1962">SUMPRODUCT(B1946:B1965, (ROW(B1946:B1965)-ROW(B1946)+1)) / (20*21/2)</f>
        <v>1.7604285714285712</v>
      </c>
      <c r="J1962" s="2">
        <f t="shared" si="242"/>
        <v>1.7187496512530613</v>
      </c>
      <c r="K1962" s="2">
        <f t="shared" si="236"/>
        <v>1.6866147673496108</v>
      </c>
    </row>
    <row r="1963" spans="1:11" ht="13.5" x14ac:dyDescent="0.25">
      <c r="A1963" s="3">
        <f>TITRES_STAT!B1966</f>
        <v>44866</v>
      </c>
      <c r="B1963" s="6">
        <f>TITRES_STAT!D1966</f>
        <v>1.82</v>
      </c>
      <c r="C1963" s="2">
        <f t="shared" si="237"/>
        <v>0</v>
      </c>
      <c r="D1963" s="2">
        <f t="shared" si="238"/>
        <v>1.81</v>
      </c>
      <c r="E1963" s="2">
        <f t="shared" si="240"/>
        <v>1.7689999999999997</v>
      </c>
      <c r="F1963" s="2">
        <f t="shared" si="241"/>
        <v>1.6919999999999997</v>
      </c>
      <c r="G1963" s="2">
        <f t="shared" si="235"/>
        <v>1.6985999999999992</v>
      </c>
      <c r="H1963" s="2">
        <f t="shared" si="239"/>
        <v>1.7329000000000014</v>
      </c>
      <c r="I1963" s="2">
        <f t="array" ref="I1963">SUMPRODUCT(B1947:B1966, (ROW(B1947:B1966)-ROW(B1947)+1)) / (20*21/2)</f>
        <v>1.7817142857142858</v>
      </c>
      <c r="J1963" s="2">
        <f t="shared" si="242"/>
        <v>1.7283925416099126</v>
      </c>
      <c r="K1963" s="2">
        <f t="shared" si="236"/>
        <v>1.691845560786881</v>
      </c>
    </row>
    <row r="1964" spans="1:11" ht="13.5" x14ac:dyDescent="0.25">
      <c r="A1964" s="3">
        <f>TITRES_STAT!B1967</f>
        <v>44867</v>
      </c>
      <c r="B1964" s="6">
        <f>TITRES_STAT!D1967</f>
        <v>1.82</v>
      </c>
      <c r="C1964" s="2">
        <f t="shared" si="237"/>
        <v>0</v>
      </c>
      <c r="D1964" s="2">
        <f t="shared" si="238"/>
        <v>1.8220000000000003</v>
      </c>
      <c r="E1964" s="2">
        <f t="shared" si="240"/>
        <v>1.7769999999999999</v>
      </c>
      <c r="F1964" s="2">
        <f t="shared" si="241"/>
        <v>1.6984999999999999</v>
      </c>
      <c r="G1964" s="2">
        <f t="shared" si="235"/>
        <v>1.6995999999999993</v>
      </c>
      <c r="H1964" s="2">
        <f t="shared" si="239"/>
        <v>1.7342000000000013</v>
      </c>
      <c r="I1964" s="2">
        <f t="array" ref="I1964">SUMPRODUCT(B1948:B1967, (ROW(B1948:B1967)-ROW(B1948)+1)) / (20*21/2)</f>
        <v>1.8081904761904763</v>
      </c>
      <c r="J1964" s="2">
        <f t="shared" si="242"/>
        <v>1.7371170614565876</v>
      </c>
      <c r="K1964" s="2">
        <f t="shared" si="236"/>
        <v>1.6968712250697484</v>
      </c>
    </row>
    <row r="1965" spans="1:11" ht="13.5" x14ac:dyDescent="0.25">
      <c r="A1965" s="3">
        <f>TITRES_STAT!B1968</f>
        <v>44868</v>
      </c>
      <c r="B1965" s="6">
        <f>TITRES_STAT!D1968</f>
        <v>1.85</v>
      </c>
      <c r="C1965" s="2">
        <f t="shared" si="237"/>
        <v>3.0000000000000027E-2</v>
      </c>
      <c r="D1965" s="2">
        <f t="shared" si="238"/>
        <v>1.8260000000000001</v>
      </c>
      <c r="E1965" s="2">
        <f t="shared" si="240"/>
        <v>1.7900000000000003</v>
      </c>
      <c r="F1965" s="2">
        <f t="shared" si="241"/>
        <v>1.7065000000000001</v>
      </c>
      <c r="G1965" s="2">
        <f t="shared" si="235"/>
        <v>1.700799999999999</v>
      </c>
      <c r="H1965" s="2">
        <f t="shared" si="239"/>
        <v>1.7354500000000013</v>
      </c>
      <c r="I1965" s="2">
        <f t="array" ref="I1965">SUMPRODUCT(B1949:B1968, (ROW(B1949:B1968)-ROW(B1949)+1)) / (20*21/2)</f>
        <v>1.8384761904761904</v>
      </c>
      <c r="J1965" s="2">
        <f t="shared" si="242"/>
        <v>1.7478678175083413</v>
      </c>
      <c r="K1965" s="2">
        <f t="shared" si="236"/>
        <v>1.7028762750670132</v>
      </c>
    </row>
    <row r="1966" spans="1:11" ht="13.5" x14ac:dyDescent="0.25">
      <c r="A1966" s="3">
        <f>TITRES_STAT!B1969</f>
        <v>44869</v>
      </c>
      <c r="B1966" s="6">
        <f>TITRES_STAT!D1969</f>
        <v>1.93</v>
      </c>
      <c r="C1966" s="2">
        <f t="shared" si="237"/>
        <v>7.9999999999999849E-2</v>
      </c>
      <c r="D1966" s="2">
        <f t="shared" si="238"/>
        <v>1.8480000000000001</v>
      </c>
      <c r="E1966" s="2">
        <f t="shared" si="240"/>
        <v>1.8109999999999999</v>
      </c>
      <c r="F1966" s="2">
        <f t="shared" si="241"/>
        <v>1.7220000000000002</v>
      </c>
      <c r="G1966" s="2">
        <f t="shared" si="235"/>
        <v>1.7031999999999992</v>
      </c>
      <c r="H1966" s="2">
        <f t="shared" si="239"/>
        <v>1.7367500000000016</v>
      </c>
      <c r="I1966" s="2">
        <f t="array" ref="I1966">SUMPRODUCT(B1950:B1969, (ROW(B1950:B1969)-ROW(B1950)+1)) / (20*21/2)</f>
        <v>1.8748095238095237</v>
      </c>
      <c r="J1966" s="2">
        <f t="shared" si="242"/>
        <v>1.7652137396504042</v>
      </c>
      <c r="K1966" s="2">
        <f t="shared" si="236"/>
        <v>1.7117830878094833</v>
      </c>
    </row>
    <row r="1967" spans="1:11" ht="13.5" x14ac:dyDescent="0.25">
      <c r="A1967" s="3">
        <f>TITRES_STAT!B1970</f>
        <v>44872</v>
      </c>
      <c r="B1967" s="6">
        <f>TITRES_STAT!D1970</f>
        <v>2</v>
      </c>
      <c r="C1967" s="2">
        <f t="shared" si="237"/>
        <v>7.0000000000000062E-2</v>
      </c>
      <c r="D1967" s="2">
        <f t="shared" si="238"/>
        <v>1.8839999999999999</v>
      </c>
      <c r="E1967" s="2">
        <f t="shared" si="240"/>
        <v>1.839</v>
      </c>
      <c r="F1967" s="2">
        <f t="shared" si="241"/>
        <v>1.7420000000000002</v>
      </c>
      <c r="G1967" s="2">
        <f t="shared" si="235"/>
        <v>1.7053999999999991</v>
      </c>
      <c r="H1967" s="2">
        <f t="shared" si="239"/>
        <v>1.7380500000000014</v>
      </c>
      <c r="I1967" s="2">
        <f t="array" ref="I1967">SUMPRODUCT(B1951:B1970, (ROW(B1951:B1970)-ROW(B1951)+1)) / (20*21/2)</f>
        <v>1.9079523809523811</v>
      </c>
      <c r="J1967" s="2">
        <f t="shared" si="242"/>
        <v>1.7875743358741751</v>
      </c>
      <c r="K1967" s="2">
        <f t="shared" si="236"/>
        <v>1.7230857118169545</v>
      </c>
    </row>
    <row r="1968" spans="1:11" ht="13.5" x14ac:dyDescent="0.25">
      <c r="A1968" s="3">
        <f>TITRES_STAT!B1971</f>
        <v>44873</v>
      </c>
      <c r="B1968" s="6">
        <f>TITRES_STAT!D1971</f>
        <v>2.06</v>
      </c>
      <c r="C1968" s="2">
        <f t="shared" si="237"/>
        <v>6.0000000000000053E-2</v>
      </c>
      <c r="D1968" s="2">
        <f t="shared" si="238"/>
        <v>1.9319999999999999</v>
      </c>
      <c r="E1968" s="2">
        <f t="shared" si="240"/>
        <v>1.8709999999999998</v>
      </c>
      <c r="F1968" s="2">
        <f t="shared" si="241"/>
        <v>1.7685000000000002</v>
      </c>
      <c r="G1968" s="2">
        <f t="shared" si="235"/>
        <v>1.7103999999999993</v>
      </c>
      <c r="H1968" s="2">
        <f t="shared" si="239"/>
        <v>1.7396500000000015</v>
      </c>
      <c r="I1968" s="2">
        <f t="array" ref="I1968">SUMPRODUCT(B1952:B1971, (ROW(B1952:B1971)-ROW(B1952)+1)) / (20*21/2)</f>
        <v>1.9429523809523808</v>
      </c>
      <c r="J1968" s="2">
        <f t="shared" si="242"/>
        <v>1.8135196372194919</v>
      </c>
      <c r="K1968" s="2">
        <f t="shared" si="236"/>
        <v>1.7362980368437406</v>
      </c>
    </row>
    <row r="1969" spans="1:11" ht="13.5" x14ac:dyDescent="0.25">
      <c r="A1969" s="3">
        <f>TITRES_STAT!B1972</f>
        <v>44874</v>
      </c>
      <c r="B1969" s="6">
        <f>TITRES_STAT!D1972</f>
        <v>2.15</v>
      </c>
      <c r="C1969" s="2">
        <f t="shared" si="237"/>
        <v>8.9999999999999858E-2</v>
      </c>
      <c r="D1969" s="2">
        <f t="shared" si="238"/>
        <v>1.998</v>
      </c>
      <c r="E1969" s="2">
        <f t="shared" si="240"/>
        <v>1.9099999999999997</v>
      </c>
      <c r="F1969" s="2">
        <f t="shared" si="241"/>
        <v>1.8020000000000003</v>
      </c>
      <c r="G1969" s="2">
        <f t="shared" si="235"/>
        <v>1.7187999999999994</v>
      </c>
      <c r="H1969" s="2">
        <f t="shared" si="239"/>
        <v>1.7416000000000011</v>
      </c>
      <c r="I1969" s="2">
        <f t="array" ref="I1969">SUMPRODUCT(B1953:B1972, (ROW(B1953:B1972)-ROW(B1953)+1)) / (20*21/2)</f>
        <v>1.9836666666666669</v>
      </c>
      <c r="J1969" s="2">
        <f t="shared" si="242"/>
        <v>1.8455653860557308</v>
      </c>
      <c r="K1969" s="2">
        <f t="shared" si="236"/>
        <v>1.7525216432420252</v>
      </c>
    </row>
    <row r="1970" spans="1:11" ht="13.5" x14ac:dyDescent="0.25">
      <c r="A1970" s="3">
        <f>TITRES_STAT!B1973</f>
        <v>44875</v>
      </c>
      <c r="B1970" s="6">
        <f>TITRES_STAT!D1973</f>
        <v>2.15</v>
      </c>
      <c r="C1970" s="2">
        <f t="shared" si="237"/>
        <v>0</v>
      </c>
      <c r="D1970" s="2">
        <f t="shared" si="238"/>
        <v>2.0580000000000003</v>
      </c>
      <c r="E1970" s="2">
        <f t="shared" si="240"/>
        <v>1.9419999999999997</v>
      </c>
      <c r="F1970" s="2">
        <f t="shared" si="241"/>
        <v>1.8325000000000002</v>
      </c>
      <c r="G1970" s="2">
        <f t="shared" ref="G1970:G2033" si="243">AVERAGE(B1921:B1970)</f>
        <v>1.7285999999999995</v>
      </c>
      <c r="H1970" s="2">
        <f t="shared" si="239"/>
        <v>1.7438000000000011</v>
      </c>
      <c r="I1970" s="2">
        <f t="array" ref="I1970">SUMPRODUCT(B1954:B1973, (ROW(B1954:B1973)-ROW(B1954)+1)) / (20*21/2)</f>
        <v>2.0309523809523813</v>
      </c>
      <c r="J1970" s="2">
        <f t="shared" si="242"/>
        <v>1.8745591588123278</v>
      </c>
      <c r="K1970" s="2">
        <f t="shared" si="236"/>
        <v>1.7681090297815536</v>
      </c>
    </row>
    <row r="1971" spans="1:11" ht="13.5" x14ac:dyDescent="0.25">
      <c r="A1971" s="3">
        <f>TITRES_STAT!B1974</f>
        <v>44876</v>
      </c>
      <c r="B1971" s="6">
        <f>TITRES_STAT!D1974</f>
        <v>2.2000000000000002</v>
      </c>
      <c r="C1971" s="2">
        <f t="shared" si="237"/>
        <v>5.0000000000000266E-2</v>
      </c>
      <c r="D1971" s="2">
        <f t="shared" si="238"/>
        <v>2.1120000000000005</v>
      </c>
      <c r="E1971" s="2">
        <f t="shared" si="240"/>
        <v>1.98</v>
      </c>
      <c r="F1971" s="2">
        <f t="shared" si="241"/>
        <v>1.8625</v>
      </c>
      <c r="G1971" s="2">
        <f t="shared" si="243"/>
        <v>1.7407999999999995</v>
      </c>
      <c r="H1971" s="2">
        <f t="shared" si="239"/>
        <v>1.7465000000000013</v>
      </c>
      <c r="I1971" s="2">
        <f t="array" ref="I1971">SUMPRODUCT(B1955:B1974, (ROW(B1955:B1974)-ROW(B1955)+1)) / (20*21/2)</f>
        <v>2.0817619047619051</v>
      </c>
      <c r="J1971" s="2">
        <f t="shared" si="242"/>
        <v>1.905553524639725</v>
      </c>
      <c r="K1971" s="2">
        <f t="shared" ref="K1971:K2034" si="244">$K$4*B1971+(1-$K$4)*K1970</f>
        <v>1.7850459305744337</v>
      </c>
    </row>
    <row r="1972" spans="1:11" ht="13.5" x14ac:dyDescent="0.25">
      <c r="A1972" s="3">
        <f>TITRES_STAT!B1975</f>
        <v>44879</v>
      </c>
      <c r="B1972" s="6">
        <f>TITRES_STAT!D1975</f>
        <v>2.29</v>
      </c>
      <c r="C1972" s="2">
        <f t="shared" si="237"/>
        <v>8.9999999999999858E-2</v>
      </c>
      <c r="D1972" s="2">
        <f t="shared" si="238"/>
        <v>2.1699999999999995</v>
      </c>
      <c r="E1972" s="2">
        <f t="shared" si="240"/>
        <v>2.0270000000000001</v>
      </c>
      <c r="F1972" s="2">
        <f t="shared" si="241"/>
        <v>1.8935</v>
      </c>
      <c r="G1972" s="2">
        <f t="shared" si="243"/>
        <v>1.7533999999999998</v>
      </c>
      <c r="H1972" s="2">
        <f t="shared" si="239"/>
        <v>1.7496500000000013</v>
      </c>
      <c r="I1972" s="2">
        <f t="array" ref="I1972">SUMPRODUCT(B1956:B1975, (ROW(B1956:B1975)-ROW(B1956)+1)) / (20*21/2)</f>
        <v>2.1243809523809523</v>
      </c>
      <c r="J1972" s="2">
        <f t="shared" si="242"/>
        <v>1.9421674746740369</v>
      </c>
      <c r="K1972" s="2">
        <f t="shared" si="244"/>
        <v>1.8048480509440639</v>
      </c>
    </row>
    <row r="1973" spans="1:11" ht="13.5" x14ac:dyDescent="0.25">
      <c r="A1973" s="3">
        <f>TITRES_STAT!B1976</f>
        <v>44880</v>
      </c>
      <c r="B1973" s="6">
        <f>TITRES_STAT!D1976</f>
        <v>2.39</v>
      </c>
      <c r="C1973" s="2">
        <f t="shared" si="237"/>
        <v>0.10000000000000009</v>
      </c>
      <c r="D1973" s="2">
        <f t="shared" si="238"/>
        <v>2.2359999999999998</v>
      </c>
      <c r="E1973" s="2">
        <f t="shared" si="240"/>
        <v>2.0840000000000001</v>
      </c>
      <c r="F1973" s="2">
        <f t="shared" si="241"/>
        <v>1.9264999999999997</v>
      </c>
      <c r="G1973" s="2">
        <f t="shared" si="243"/>
        <v>1.7665999999999999</v>
      </c>
      <c r="H1973" s="2">
        <f t="shared" si="239"/>
        <v>1.7536000000000009</v>
      </c>
      <c r="I1973" s="2">
        <f t="array" ref="I1973">SUMPRODUCT(B1957:B1976, (ROW(B1957:B1976)-ROW(B1957)+1)) / (20*21/2)</f>
        <v>2.1684761904761904</v>
      </c>
      <c r="J1973" s="2">
        <f t="shared" si="242"/>
        <v>1.9848181913717478</v>
      </c>
      <c r="K1973" s="2">
        <f t="shared" si="244"/>
        <v>1.8277951862011594</v>
      </c>
    </row>
    <row r="1974" spans="1:11" ht="13.5" x14ac:dyDescent="0.25">
      <c r="A1974" s="3">
        <f>TITRES_STAT!B1977</f>
        <v>44881</v>
      </c>
      <c r="B1974" s="6">
        <f>TITRES_STAT!D1977</f>
        <v>2.46</v>
      </c>
      <c r="C1974" s="2">
        <f t="shared" si="237"/>
        <v>6.999999999999984E-2</v>
      </c>
      <c r="D1974" s="2">
        <f t="shared" si="238"/>
        <v>2.2979999999999996</v>
      </c>
      <c r="E1974" s="2">
        <f t="shared" si="240"/>
        <v>2.1480000000000001</v>
      </c>
      <c r="F1974" s="2">
        <f t="shared" si="241"/>
        <v>1.9624999999999999</v>
      </c>
      <c r="G1974" s="2">
        <f t="shared" si="243"/>
        <v>1.7812000000000001</v>
      </c>
      <c r="H1974" s="2">
        <f t="shared" si="239"/>
        <v>1.7575500000000011</v>
      </c>
      <c r="I1974" s="2">
        <f t="array" ref="I1974">SUMPRODUCT(B1958:B1977, (ROW(B1958:B1977)-ROW(B1958)+1)) / (20*21/2)</f>
        <v>2.1985714285714284</v>
      </c>
      <c r="J1974" s="2">
        <f t="shared" si="242"/>
        <v>2.0300736017172958</v>
      </c>
      <c r="K1974" s="2">
        <f t="shared" si="244"/>
        <v>1.8525875318403298</v>
      </c>
    </row>
    <row r="1975" spans="1:11" ht="13.5" x14ac:dyDescent="0.25">
      <c r="A1975" s="3">
        <f>TITRES_STAT!B1978</f>
        <v>44882</v>
      </c>
      <c r="B1975" s="6">
        <f>TITRES_STAT!D1978</f>
        <v>2.41</v>
      </c>
      <c r="C1975" s="2">
        <f t="shared" si="237"/>
        <v>-4.9999999999999822E-2</v>
      </c>
      <c r="D1975" s="2">
        <f t="shared" si="238"/>
        <v>2.35</v>
      </c>
      <c r="E1975" s="2">
        <f t="shared" si="240"/>
        <v>2.2040000000000002</v>
      </c>
      <c r="F1975" s="2">
        <f t="shared" si="241"/>
        <v>1.9969999999999999</v>
      </c>
      <c r="G1975" s="2">
        <f t="shared" si="243"/>
        <v>1.7936000000000001</v>
      </c>
      <c r="H1975" s="2">
        <f t="shared" si="239"/>
        <v>1.7609000000000012</v>
      </c>
      <c r="I1975" s="2">
        <f t="array" ref="I1975">SUMPRODUCT(B1959:B1978, (ROW(B1959:B1978)-ROW(B1959)+1)) / (20*21/2)</f>
        <v>2.2161428571428572</v>
      </c>
      <c r="J1975" s="2">
        <f t="shared" si="242"/>
        <v>2.0662570682204104</v>
      </c>
      <c r="K1975" s="2">
        <f t="shared" si="244"/>
        <v>1.8744468443171796</v>
      </c>
    </row>
    <row r="1976" spans="1:11" ht="13.5" x14ac:dyDescent="0.25">
      <c r="A1976" s="3">
        <f>TITRES_STAT!B1979</f>
        <v>44883</v>
      </c>
      <c r="B1976" s="6">
        <f>TITRES_STAT!D1979</f>
        <v>2.46</v>
      </c>
      <c r="C1976" s="2">
        <f t="shared" si="237"/>
        <v>4.9999999999999822E-2</v>
      </c>
      <c r="D1976" s="2">
        <f t="shared" si="238"/>
        <v>2.4020000000000001</v>
      </c>
      <c r="E1976" s="2">
        <f t="shared" si="240"/>
        <v>2.2570000000000006</v>
      </c>
      <c r="F1976" s="2">
        <f t="shared" si="241"/>
        <v>2.0339999999999998</v>
      </c>
      <c r="G1976" s="2">
        <f t="shared" si="243"/>
        <v>1.8082</v>
      </c>
      <c r="H1976" s="2">
        <f t="shared" si="239"/>
        <v>1.764150000000001</v>
      </c>
      <c r="I1976" s="2">
        <f t="array" ref="I1976">SUMPRODUCT(B1960:B1979, (ROW(B1960:B1979)-ROW(B1960)+1)) / (20*21/2)</f>
        <v>2.2217619047619048</v>
      </c>
      <c r="J1976" s="2">
        <f t="shared" si="242"/>
        <v>2.1037563950565619</v>
      </c>
      <c r="K1976" s="2">
        <f t="shared" si="244"/>
        <v>1.8974097131674863</v>
      </c>
    </row>
    <row r="1977" spans="1:11" ht="13.5" x14ac:dyDescent="0.25">
      <c r="A1977" s="3">
        <f>TITRES_STAT!B1980</f>
        <v>44886</v>
      </c>
      <c r="B1977" s="6">
        <f>TITRES_STAT!D1980</f>
        <v>2.35</v>
      </c>
      <c r="C1977" s="2">
        <f t="shared" si="237"/>
        <v>-0.10999999999999988</v>
      </c>
      <c r="D1977" s="2">
        <f t="shared" si="238"/>
        <v>2.4139999999999997</v>
      </c>
      <c r="E1977" s="2">
        <f t="shared" si="240"/>
        <v>2.2920000000000003</v>
      </c>
      <c r="F1977" s="2">
        <f t="shared" si="241"/>
        <v>2.0655000000000001</v>
      </c>
      <c r="G1977" s="2">
        <f t="shared" si="243"/>
        <v>1.8206</v>
      </c>
      <c r="H1977" s="2">
        <f t="shared" si="239"/>
        <v>1.766450000000001</v>
      </c>
      <c r="I1977" s="2">
        <f t="array" ref="I1977">SUMPRODUCT(B1961:B1980, (ROW(B1961:B1980)-ROW(B1961)+1)) / (20*21/2)</f>
        <v>2.2169523809523808</v>
      </c>
      <c r="J1977" s="2">
        <f t="shared" si="242"/>
        <v>2.1272081669559371</v>
      </c>
      <c r="K1977" s="2">
        <f t="shared" si="244"/>
        <v>1.9151583518668005</v>
      </c>
    </row>
    <row r="1978" spans="1:11" ht="13.5" x14ac:dyDescent="0.25">
      <c r="A1978" s="3">
        <f>TITRES_STAT!B1981</f>
        <v>44887</v>
      </c>
      <c r="B1978" s="6">
        <f>TITRES_STAT!D1981</f>
        <v>2.25</v>
      </c>
      <c r="C1978" s="2">
        <f t="shared" si="237"/>
        <v>-0.10000000000000009</v>
      </c>
      <c r="D1978" s="2">
        <f t="shared" si="238"/>
        <v>2.3860000000000001</v>
      </c>
      <c r="E1978" s="2">
        <f t="shared" si="240"/>
        <v>2.3110000000000004</v>
      </c>
      <c r="F1978" s="2">
        <f t="shared" si="241"/>
        <v>2.0909999999999997</v>
      </c>
      <c r="G1978" s="2">
        <f t="shared" si="243"/>
        <v>1.8324</v>
      </c>
      <c r="H1978" s="2">
        <f t="shared" si="239"/>
        <v>1.7678500000000008</v>
      </c>
      <c r="I1978" s="2">
        <f t="array" ref="I1978">SUMPRODUCT(B1962:B1981, (ROW(B1962:B1981)-ROW(B1962)+1)) / (20*21/2)</f>
        <v>2.2024761904761903</v>
      </c>
      <c r="J1978" s="2">
        <f t="shared" si="242"/>
        <v>2.138902627245848</v>
      </c>
      <c r="K1978" s="2">
        <f t="shared" si="244"/>
        <v>1.9282893968916319</v>
      </c>
    </row>
    <row r="1979" spans="1:11" ht="13.5" x14ac:dyDescent="0.25">
      <c r="A1979" s="3">
        <f>TITRES_STAT!B1982</f>
        <v>44888</v>
      </c>
      <c r="B1979" s="6">
        <f>TITRES_STAT!D1982</f>
        <v>2.15</v>
      </c>
      <c r="C1979" s="2">
        <f t="shared" si="237"/>
        <v>-0.10000000000000009</v>
      </c>
      <c r="D1979" s="2">
        <f t="shared" si="238"/>
        <v>2.3240000000000003</v>
      </c>
      <c r="E1979" s="2">
        <f t="shared" si="240"/>
        <v>2.3109999999999999</v>
      </c>
      <c r="F1979" s="2">
        <f t="shared" si="241"/>
        <v>2.1105</v>
      </c>
      <c r="G1979" s="2">
        <f t="shared" si="243"/>
        <v>1.8414000000000001</v>
      </c>
      <c r="H1979" s="2">
        <f t="shared" si="239"/>
        <v>1.7687500000000005</v>
      </c>
      <c r="I1979" s="2">
        <f t="array" ref="I1979">SUMPRODUCT(B1963:B1982, (ROW(B1963:B1982)-ROW(B1963)+1)) / (20*21/2)</f>
        <v>2.1949047619047621</v>
      </c>
      <c r="J1979" s="2">
        <f t="shared" si="242"/>
        <v>2.1399595198891008</v>
      </c>
      <c r="K1979" s="2">
        <f t="shared" si="244"/>
        <v>1.9369839303468621</v>
      </c>
    </row>
    <row r="1980" spans="1:11" ht="13.5" x14ac:dyDescent="0.25">
      <c r="A1980" s="3">
        <f>TITRES_STAT!B1983</f>
        <v>44889</v>
      </c>
      <c r="B1980" s="6">
        <f>TITRES_STAT!D1983</f>
        <v>2.06</v>
      </c>
      <c r="C1980" s="2">
        <f t="shared" si="237"/>
        <v>-8.9999999999999858E-2</v>
      </c>
      <c r="D1980" s="2">
        <f t="shared" si="238"/>
        <v>2.2540000000000004</v>
      </c>
      <c r="E1980" s="2">
        <f t="shared" si="240"/>
        <v>2.302</v>
      </c>
      <c r="F1980" s="2">
        <f t="shared" si="241"/>
        <v>2.1219999999999999</v>
      </c>
      <c r="G1980" s="2">
        <f t="shared" si="243"/>
        <v>1.8496000000000004</v>
      </c>
      <c r="H1980" s="2">
        <f t="shared" si="239"/>
        <v>1.7693500000000006</v>
      </c>
      <c r="I1980" s="2">
        <f t="array" ref="I1980">SUMPRODUCT(B1964:B1983, (ROW(B1964:B1983)-ROW(B1964)+1)) / (20*21/2)</f>
        <v>2.1881428571428567</v>
      </c>
      <c r="J1980" s="2">
        <f t="shared" si="242"/>
        <v>2.1323443275187102</v>
      </c>
      <c r="K1980" s="2">
        <f t="shared" si="244"/>
        <v>1.941808089941103</v>
      </c>
    </row>
    <row r="1981" spans="1:11" ht="13.5" x14ac:dyDescent="0.25">
      <c r="A1981" s="3">
        <f>TITRES_STAT!B1984</f>
        <v>44890</v>
      </c>
      <c r="B1981" s="6">
        <f>TITRES_STAT!D1984</f>
        <v>1.97</v>
      </c>
      <c r="C1981" s="2">
        <f t="shared" si="237"/>
        <v>-9.000000000000008E-2</v>
      </c>
      <c r="D1981" s="2">
        <f t="shared" si="238"/>
        <v>2.1560000000000001</v>
      </c>
      <c r="E1981" s="2">
        <f t="shared" si="240"/>
        <v>2.2789999999999995</v>
      </c>
      <c r="F1981" s="2">
        <f t="shared" si="241"/>
        <v>2.1295000000000002</v>
      </c>
      <c r="G1981" s="2">
        <f t="shared" si="243"/>
        <v>1.8570000000000002</v>
      </c>
      <c r="H1981" s="2">
        <f t="shared" si="239"/>
        <v>1.7698000000000005</v>
      </c>
      <c r="I1981" s="2">
        <f t="array" ref="I1981">SUMPRODUCT(B1965:B1984, (ROW(B1965:B1984)-ROW(B1965)+1)) / (20*21/2)</f>
        <v>2.1887619047619045</v>
      </c>
      <c r="J1981" s="2">
        <f t="shared" si="242"/>
        <v>2.116882962993119</v>
      </c>
      <c r="K1981" s="2">
        <f t="shared" si="244"/>
        <v>1.9429136550414519</v>
      </c>
    </row>
    <row r="1982" spans="1:11" ht="13.5" x14ac:dyDescent="0.25">
      <c r="A1982" s="3">
        <f>TITRES_STAT!B1985</f>
        <v>44893</v>
      </c>
      <c r="B1982" s="6">
        <f>TITRES_STAT!D1985</f>
        <v>2.0499999999999998</v>
      </c>
      <c r="C1982" s="2">
        <f t="shared" si="237"/>
        <v>7.9999999999999849E-2</v>
      </c>
      <c r="D1982" s="2">
        <f t="shared" si="238"/>
        <v>2.0960000000000001</v>
      </c>
      <c r="E1982" s="2">
        <f t="shared" si="240"/>
        <v>2.2549999999999999</v>
      </c>
      <c r="F1982" s="2">
        <f t="shared" si="241"/>
        <v>2.141</v>
      </c>
      <c r="G1982" s="2">
        <f t="shared" si="243"/>
        <v>1.8646</v>
      </c>
      <c r="H1982" s="2">
        <f t="shared" si="239"/>
        <v>1.7703000000000007</v>
      </c>
      <c r="I1982" s="2">
        <f t="array" ref="I1982">SUMPRODUCT(B1966:B1985, (ROW(B1966:B1985)-ROW(B1966)+1)) / (20*21/2)</f>
        <v>2.1791904761904757</v>
      </c>
      <c r="J1982" s="2">
        <f t="shared" si="242"/>
        <v>2.1105131569937745</v>
      </c>
      <c r="K1982" s="2">
        <f t="shared" si="244"/>
        <v>1.9471131195496303</v>
      </c>
    </row>
    <row r="1983" spans="1:11" ht="13.5" x14ac:dyDescent="0.25">
      <c r="A1983" s="3">
        <f>TITRES_STAT!B1986</f>
        <v>44894</v>
      </c>
      <c r="B1983" s="6">
        <f>TITRES_STAT!D1986</f>
        <v>2.0699999999999998</v>
      </c>
      <c r="C1983" s="2">
        <f t="shared" si="237"/>
        <v>2.0000000000000018E-2</v>
      </c>
      <c r="D1983" s="2">
        <f t="shared" si="238"/>
        <v>2.06</v>
      </c>
      <c r="E1983" s="2">
        <f t="shared" si="240"/>
        <v>2.2229999999999999</v>
      </c>
      <c r="F1983" s="2">
        <f t="shared" si="241"/>
        <v>2.1535000000000002</v>
      </c>
      <c r="G1983" s="2">
        <f t="shared" si="243"/>
        <v>1.8719999999999999</v>
      </c>
      <c r="H1983" s="2">
        <f t="shared" si="239"/>
        <v>1.7712500000000007</v>
      </c>
      <c r="I1983" s="2">
        <f t="array" ref="I1983">SUMPRODUCT(B1967:B1986, (ROW(B1967:B1986)-ROW(B1967)+1)) / (20*21/2)</f>
        <v>2.1599999999999997</v>
      </c>
      <c r="J1983" s="2">
        <f t="shared" si="242"/>
        <v>2.1066547610896054</v>
      </c>
      <c r="K1983" s="2">
        <f t="shared" si="244"/>
        <v>1.9519322129006251</v>
      </c>
    </row>
    <row r="1984" spans="1:11" ht="13.5" x14ac:dyDescent="0.25">
      <c r="A1984" s="3">
        <f>TITRES_STAT!B1987</f>
        <v>44895</v>
      </c>
      <c r="B1984" s="6">
        <f>TITRES_STAT!D1987</f>
        <v>2.16</v>
      </c>
      <c r="C1984" s="2">
        <f t="shared" si="237"/>
        <v>9.0000000000000302E-2</v>
      </c>
      <c r="D1984" s="2">
        <f t="shared" si="238"/>
        <v>2.0620000000000003</v>
      </c>
      <c r="E1984" s="2">
        <f t="shared" si="240"/>
        <v>2.1930000000000005</v>
      </c>
      <c r="F1984" s="2">
        <f t="shared" si="241"/>
        <v>2.1704999999999997</v>
      </c>
      <c r="G1984" s="2">
        <f t="shared" si="243"/>
        <v>1.8811999999999995</v>
      </c>
      <c r="H1984" s="2">
        <f t="shared" si="239"/>
        <v>1.7723000000000004</v>
      </c>
      <c r="I1984" s="2">
        <f t="array" ref="I1984">SUMPRODUCT(B1968:B1987, (ROW(B1968:B1987)-ROW(B1968)+1)) / (20*21/2)</f>
        <v>2.1481904761904764</v>
      </c>
      <c r="J1984" s="2">
        <f t="shared" si="242"/>
        <v>2.1117352600334525</v>
      </c>
      <c r="K1984" s="2">
        <f t="shared" si="244"/>
        <v>1.9600917339633457</v>
      </c>
    </row>
    <row r="1985" spans="1:11" ht="13.5" x14ac:dyDescent="0.25">
      <c r="A1985" s="3">
        <f>TITRES_STAT!B1988</f>
        <v>44896</v>
      </c>
      <c r="B1985" s="6">
        <f>TITRES_STAT!D1988</f>
        <v>2.0699999999999998</v>
      </c>
      <c r="C1985" s="2">
        <f t="shared" si="237"/>
        <v>-9.0000000000000302E-2</v>
      </c>
      <c r="D1985" s="2">
        <f t="shared" si="238"/>
        <v>2.0640000000000001</v>
      </c>
      <c r="E1985" s="2">
        <f t="shared" si="240"/>
        <v>2.1590000000000003</v>
      </c>
      <c r="F1985" s="2">
        <f t="shared" si="241"/>
        <v>2.1815000000000002</v>
      </c>
      <c r="G1985" s="2">
        <f t="shared" si="243"/>
        <v>1.8887999999999994</v>
      </c>
      <c r="H1985" s="2">
        <f t="shared" si="239"/>
        <v>1.7731500000000004</v>
      </c>
      <c r="I1985" s="2">
        <f t="array" ref="I1985">SUMPRODUCT(B1969:B1988, (ROW(B1969:B1988)-ROW(B1969)+1)) / (20*21/2)</f>
        <v>2.1284761904761904</v>
      </c>
      <c r="J1985" s="2">
        <f t="shared" si="242"/>
        <v>2.1077604733635997</v>
      </c>
      <c r="K1985" s="2">
        <f t="shared" si="244"/>
        <v>1.9644018620432144</v>
      </c>
    </row>
    <row r="1986" spans="1:11" ht="13.5" x14ac:dyDescent="0.25">
      <c r="A1986" s="3">
        <f>TITRES_STAT!B1989</f>
        <v>44897</v>
      </c>
      <c r="B1986" s="6">
        <f>TITRES_STAT!D1989</f>
        <v>1.98</v>
      </c>
      <c r="C1986" s="2">
        <f t="shared" si="237"/>
        <v>-8.9999999999999858E-2</v>
      </c>
      <c r="D1986" s="2">
        <f t="shared" si="238"/>
        <v>2.0659999999999998</v>
      </c>
      <c r="E1986" s="2">
        <f t="shared" si="240"/>
        <v>2.1110000000000002</v>
      </c>
      <c r="F1986" s="2">
        <f t="shared" si="241"/>
        <v>2.1839999999999997</v>
      </c>
      <c r="G1986" s="2">
        <f t="shared" si="243"/>
        <v>1.8949999999999994</v>
      </c>
      <c r="H1986" s="2">
        <f t="shared" si="239"/>
        <v>1.7732000000000006</v>
      </c>
      <c r="I1986" s="2">
        <f t="array" ref="I1986">SUMPRODUCT(B1970:B1989, (ROW(B1970:B1989)-ROW(B1970)+1)) / (20*21/2)</f>
        <v>2.110095238095238</v>
      </c>
      <c r="J1986" s="2">
        <f t="shared" si="242"/>
        <v>2.0955928092337328</v>
      </c>
      <c r="K1986" s="2">
        <f t="shared" si="244"/>
        <v>1.9650135537277944</v>
      </c>
    </row>
    <row r="1987" spans="1:11" ht="13.5" x14ac:dyDescent="0.25">
      <c r="A1987" s="3">
        <f>TITRES_STAT!B1990</f>
        <v>44900</v>
      </c>
      <c r="B1987" s="6">
        <f>TITRES_STAT!D1990</f>
        <v>2.06</v>
      </c>
      <c r="C1987" s="2">
        <f t="shared" si="237"/>
        <v>8.0000000000000071E-2</v>
      </c>
      <c r="D1987" s="2">
        <f t="shared" si="238"/>
        <v>2.0680000000000005</v>
      </c>
      <c r="E1987" s="2">
        <f t="shared" si="240"/>
        <v>2.0819999999999999</v>
      </c>
      <c r="F1987" s="2">
        <f t="shared" si="241"/>
        <v>2.1869999999999998</v>
      </c>
      <c r="G1987" s="2">
        <f t="shared" si="243"/>
        <v>1.9025999999999994</v>
      </c>
      <c r="H1987" s="2">
        <f t="shared" si="239"/>
        <v>1.7740500000000006</v>
      </c>
      <c r="I1987" s="2">
        <f t="array" ref="I1987">SUMPRODUCT(B1971:B1990, (ROW(B1971:B1990)-ROW(B1971)+1)) / (20*21/2)</f>
        <v>2.0848571428571425</v>
      </c>
      <c r="J1987" s="2">
        <f t="shared" si="242"/>
        <v>2.092203017878139</v>
      </c>
      <c r="K1987" s="2">
        <f t="shared" si="244"/>
        <v>1.968738512405136</v>
      </c>
    </row>
    <row r="1988" spans="1:11" ht="13.5" x14ac:dyDescent="0.25">
      <c r="A1988" s="3">
        <f>TITRES_STAT!B1991</f>
        <v>44901</v>
      </c>
      <c r="B1988" s="6">
        <f>TITRES_STAT!D1991</f>
        <v>1.98</v>
      </c>
      <c r="C1988" s="2">
        <f t="shared" ref="C1988:C2051" si="245">B1988-B1987</f>
        <v>-8.0000000000000071E-2</v>
      </c>
      <c r="D1988" s="2">
        <f t="shared" si="238"/>
        <v>2.0500000000000003</v>
      </c>
      <c r="E1988" s="2">
        <f t="shared" si="240"/>
        <v>2.0550000000000002</v>
      </c>
      <c r="F1988" s="2">
        <f t="shared" si="241"/>
        <v>2.1829999999999994</v>
      </c>
      <c r="G1988" s="2">
        <f t="shared" si="243"/>
        <v>1.9099999999999995</v>
      </c>
      <c r="H1988" s="2">
        <f t="shared" si="239"/>
        <v>1.7741000000000005</v>
      </c>
      <c r="I1988" s="2">
        <f t="array" ref="I1988">SUMPRODUCT(B1972:B1991, (ROW(B1972:B1991)-ROW(B1972)+1)) / (20*21/2)</f>
        <v>2.0683809523809527</v>
      </c>
      <c r="J1988" s="2">
        <f t="shared" si="242"/>
        <v>2.081517016175459</v>
      </c>
      <c r="K1988" s="2">
        <f t="shared" si="244"/>
        <v>1.9691801393696404</v>
      </c>
    </row>
    <row r="1989" spans="1:11" ht="13.5" x14ac:dyDescent="0.25">
      <c r="A1989" s="3">
        <f>TITRES_STAT!B1992</f>
        <v>44902</v>
      </c>
      <c r="B1989" s="6">
        <f>TITRES_STAT!D1992</f>
        <v>1.99</v>
      </c>
      <c r="C1989" s="2">
        <f t="shared" si="245"/>
        <v>1.0000000000000009E-2</v>
      </c>
      <c r="D1989" s="2">
        <f t="shared" si="238"/>
        <v>2.016</v>
      </c>
      <c r="E1989" s="2">
        <f t="shared" si="240"/>
        <v>2.0390000000000001</v>
      </c>
      <c r="F1989" s="2">
        <f t="shared" si="241"/>
        <v>2.1749999999999998</v>
      </c>
      <c r="G1989" s="2">
        <f t="shared" si="243"/>
        <v>1.9169999999999996</v>
      </c>
      <c r="H1989" s="2">
        <f t="shared" si="239"/>
        <v>1.7746000000000004</v>
      </c>
      <c r="I1989" s="2">
        <f t="array" ref="I1989">SUMPRODUCT(B1973:B1992, (ROW(B1973:B1992)-ROW(B1973)+1)) / (20*21/2)</f>
        <v>2.0519523809523812</v>
      </c>
      <c r="J1989" s="2">
        <f t="shared" si="242"/>
        <v>2.0728011098730343</v>
      </c>
      <c r="K1989" s="2">
        <f t="shared" si="244"/>
        <v>1.9699966044923998</v>
      </c>
    </row>
    <row r="1990" spans="1:11" ht="13.5" x14ac:dyDescent="0.25">
      <c r="A1990" s="3">
        <f>TITRES_STAT!B1993</f>
        <v>44903</v>
      </c>
      <c r="B1990" s="6">
        <f>TITRES_STAT!D1993</f>
        <v>1.91</v>
      </c>
      <c r="C1990" s="2">
        <f t="shared" si="245"/>
        <v>-8.0000000000000071E-2</v>
      </c>
      <c r="D1990" s="2">
        <f t="shared" ref="D1990:D2053" si="246">AVERAGE(B1986:B1990)</f>
        <v>1.984</v>
      </c>
      <c r="E1990" s="2">
        <f t="shared" si="240"/>
        <v>2.024</v>
      </c>
      <c r="F1990" s="2">
        <f t="shared" si="241"/>
        <v>2.1629999999999994</v>
      </c>
      <c r="G1990" s="2">
        <f t="shared" si="243"/>
        <v>1.9217999999999995</v>
      </c>
      <c r="H1990" s="2">
        <f t="shared" si="239"/>
        <v>1.7744500000000005</v>
      </c>
      <c r="I1990" s="2">
        <f t="array" ref="I1990">SUMPRODUCT(B1974:B1993, (ROW(B1974:B1993)-ROW(B1974)+1)) / (20*21/2)</f>
        <v>2.0370000000000004</v>
      </c>
      <c r="J1990" s="2">
        <f t="shared" si="242"/>
        <v>2.0572962422660788</v>
      </c>
      <c r="K1990" s="2">
        <f t="shared" si="244"/>
        <v>1.9676437964730902</v>
      </c>
    </row>
    <row r="1991" spans="1:11" ht="13.5" x14ac:dyDescent="0.25">
      <c r="A1991" s="3">
        <f>TITRES_STAT!B1994</f>
        <v>44904</v>
      </c>
      <c r="B1991" s="6">
        <f>TITRES_STAT!D1994</f>
        <v>1.99</v>
      </c>
      <c r="C1991" s="2">
        <f t="shared" si="245"/>
        <v>8.0000000000000071E-2</v>
      </c>
      <c r="D1991" s="2">
        <f t="shared" si="246"/>
        <v>1.986</v>
      </c>
      <c r="E1991" s="2">
        <f t="shared" si="240"/>
        <v>2.0259999999999998</v>
      </c>
      <c r="F1991" s="2">
        <f t="shared" si="241"/>
        <v>2.1524999999999999</v>
      </c>
      <c r="G1991" s="2">
        <f t="shared" si="243"/>
        <v>1.9283999999999994</v>
      </c>
      <c r="H1991" s="2">
        <f t="shared" si="239"/>
        <v>1.7744000000000006</v>
      </c>
      <c r="I1991" s="2">
        <f t="array" ref="I1991">SUMPRODUCT(B1975:B1994, (ROW(B1975:B1994)-ROW(B1975)+1)) / (20*21/2)</f>
        <v>2.0259047619047617</v>
      </c>
      <c r="J1991" s="2">
        <f t="shared" si="242"/>
        <v>2.0508870763359761</v>
      </c>
      <c r="K1991" s="2">
        <f t="shared" si="244"/>
        <v>1.9685205103368908</v>
      </c>
    </row>
    <row r="1992" spans="1:11" ht="13.5" x14ac:dyDescent="0.25">
      <c r="A1992" s="3">
        <f>TITRES_STAT!B1995</f>
        <v>44907</v>
      </c>
      <c r="B1992" s="6">
        <f>TITRES_STAT!D1995</f>
        <v>1.98</v>
      </c>
      <c r="C1992" s="2">
        <f t="shared" si="245"/>
        <v>-1.0000000000000009E-2</v>
      </c>
      <c r="D1992" s="2">
        <f t="shared" si="246"/>
        <v>1.97</v>
      </c>
      <c r="E1992" s="2">
        <f t="shared" si="240"/>
        <v>2.0190000000000001</v>
      </c>
      <c r="F1992" s="2">
        <f t="shared" si="241"/>
        <v>2.1369999999999996</v>
      </c>
      <c r="G1992" s="2">
        <f t="shared" si="243"/>
        <v>1.9343999999999997</v>
      </c>
      <c r="H1992" s="2">
        <f t="shared" si="239"/>
        <v>1.7743000000000004</v>
      </c>
      <c r="I1992" s="2">
        <f t="array" ref="I1992">SUMPRODUCT(B1976:B1995, (ROW(B1976:B1995)-ROW(B1976)+1)) / (20*21/2)</f>
        <v>2.0170000000000003</v>
      </c>
      <c r="J1992" s="2">
        <f t="shared" si="242"/>
        <v>2.0441359262087402</v>
      </c>
      <c r="K1992" s="2">
        <f t="shared" si="244"/>
        <v>1.9689706864021108</v>
      </c>
    </row>
    <row r="1993" spans="1:11" ht="13.5" x14ac:dyDescent="0.25">
      <c r="A1993" s="3">
        <f>TITRES_STAT!B1996</f>
        <v>44908</v>
      </c>
      <c r="B1993" s="6">
        <f>TITRES_STAT!D1996</f>
        <v>1.98</v>
      </c>
      <c r="C1993" s="2">
        <f t="shared" si="245"/>
        <v>0</v>
      </c>
      <c r="D1993" s="2">
        <f t="shared" si="246"/>
        <v>1.97</v>
      </c>
      <c r="E1993" s="2">
        <f t="shared" si="240"/>
        <v>2.0100000000000002</v>
      </c>
      <c r="F1993" s="2">
        <f t="shared" si="241"/>
        <v>2.1164999999999994</v>
      </c>
      <c r="G1993" s="2">
        <f t="shared" si="243"/>
        <v>1.9401999999999999</v>
      </c>
      <c r="H1993" s="2">
        <f t="shared" si="239"/>
        <v>1.7740000000000002</v>
      </c>
      <c r="I1993" s="2">
        <f t="array" ref="I1993">SUMPRODUCT(B1977:B1996, (ROW(B1977:B1996)-ROW(B1977)+1)) / (20*21/2)</f>
        <v>2.0100476190476191</v>
      </c>
      <c r="J1993" s="2">
        <f t="shared" si="242"/>
        <v>2.0380277427602889</v>
      </c>
      <c r="K1993" s="2">
        <f t="shared" si="244"/>
        <v>1.969403208503989</v>
      </c>
    </row>
    <row r="1994" spans="1:11" ht="13.5" x14ac:dyDescent="0.25">
      <c r="A1994" s="3">
        <f>TITRES_STAT!B1997</f>
        <v>44909</v>
      </c>
      <c r="B1994" s="6">
        <f>TITRES_STAT!D1997</f>
        <v>2</v>
      </c>
      <c r="C1994" s="2">
        <f t="shared" si="245"/>
        <v>2.0000000000000018E-2</v>
      </c>
      <c r="D1994" s="2">
        <f t="shared" si="246"/>
        <v>1.972</v>
      </c>
      <c r="E1994" s="2">
        <f t="shared" si="240"/>
        <v>1.9940000000000002</v>
      </c>
      <c r="F1994" s="2">
        <f t="shared" si="241"/>
        <v>2.0934999999999997</v>
      </c>
      <c r="G1994" s="2">
        <f t="shared" si="243"/>
        <v>1.9463999999999999</v>
      </c>
      <c r="H1994" s="2">
        <f t="shared" ref="H1994:H2057" si="247">AVERAGE(B1795:B1994)</f>
        <v>1.7738000000000005</v>
      </c>
      <c r="I1994" s="2">
        <f t="array" ref="I1994">SUMPRODUCT(B1978:B1997, (ROW(B1978:B1997)-ROW(B1978)+1)) / (20*21/2)</f>
        <v>2.0052857142857143</v>
      </c>
      <c r="J1994" s="2">
        <f t="shared" si="242"/>
        <v>2.034406052973595</v>
      </c>
      <c r="K1994" s="2">
        <f t="shared" si="244"/>
        <v>1.9706030826803032</v>
      </c>
    </row>
    <row r="1995" spans="1:11" ht="13.5" x14ac:dyDescent="0.25">
      <c r="A1995" s="3">
        <f>TITRES_STAT!B1998</f>
        <v>44910</v>
      </c>
      <c r="B1995" s="6">
        <f>TITRES_STAT!D1998</f>
        <v>2</v>
      </c>
      <c r="C1995" s="2">
        <f t="shared" si="245"/>
        <v>0</v>
      </c>
      <c r="D1995" s="2">
        <f t="shared" si="246"/>
        <v>1.9899999999999998</v>
      </c>
      <c r="E1995" s="2">
        <f t="shared" si="240"/>
        <v>1.9870000000000001</v>
      </c>
      <c r="F1995" s="2">
        <f t="shared" si="241"/>
        <v>2.0729999999999995</v>
      </c>
      <c r="G1995" s="2">
        <f t="shared" si="243"/>
        <v>1.9525999999999999</v>
      </c>
      <c r="H1995" s="2">
        <f t="shared" si="247"/>
        <v>1.7738000000000003</v>
      </c>
      <c r="I1995" s="2">
        <f t="array" ref="I1995">SUMPRODUCT(B1979:B1998, (ROW(B1979:B1998)-ROW(B1979)+1)) / (20*21/2)</f>
        <v>2.0021904761904761</v>
      </c>
      <c r="J1995" s="2">
        <f t="shared" si="242"/>
        <v>2.0311292860237291</v>
      </c>
      <c r="K1995" s="2">
        <f t="shared" si="244"/>
        <v>1.9717559029673501</v>
      </c>
    </row>
    <row r="1996" spans="1:11" ht="13.5" x14ac:dyDescent="0.25">
      <c r="A1996" s="3">
        <f>TITRES_STAT!B1999</f>
        <v>44911</v>
      </c>
      <c r="B1996" s="6">
        <f>TITRES_STAT!D1999</f>
        <v>2</v>
      </c>
      <c r="C1996" s="2">
        <f t="shared" si="245"/>
        <v>0</v>
      </c>
      <c r="D1996" s="2">
        <f t="shared" si="246"/>
        <v>1.9920000000000002</v>
      </c>
      <c r="E1996" s="2">
        <f t="shared" ref="E1996:E2059" si="248">AVERAGE(B1987:B1996)</f>
        <v>1.9890000000000001</v>
      </c>
      <c r="F1996" s="2">
        <f t="shared" si="241"/>
        <v>2.0499999999999998</v>
      </c>
      <c r="G1996" s="2">
        <f t="shared" si="243"/>
        <v>1.9601999999999997</v>
      </c>
      <c r="H1996" s="2">
        <f t="shared" si="247"/>
        <v>1.7738500000000001</v>
      </c>
      <c r="I1996" s="2">
        <f t="array" ref="I1996">SUMPRODUCT(B1980:B1999, (ROW(B1980:B1999)-ROW(B1980)+1)) / (20*21/2)</f>
        <v>2.0002857142857144</v>
      </c>
      <c r="J1996" s="2">
        <f t="shared" si="242"/>
        <v>2.0281645921167071</v>
      </c>
      <c r="K1996" s="2">
        <f t="shared" si="244"/>
        <v>1.9728635146156894</v>
      </c>
    </row>
    <row r="1997" spans="1:11" ht="13.5" x14ac:dyDescent="0.25">
      <c r="A1997" s="3">
        <f>TITRES_STAT!B2000</f>
        <v>44914</v>
      </c>
      <c r="B1997" s="6">
        <f>TITRES_STAT!D2000</f>
        <v>2</v>
      </c>
      <c r="C1997" s="2">
        <f t="shared" si="245"/>
        <v>0</v>
      </c>
      <c r="D1997" s="2">
        <f t="shared" si="246"/>
        <v>1.996</v>
      </c>
      <c r="E1997" s="2">
        <f t="shared" si="248"/>
        <v>1.9829999999999999</v>
      </c>
      <c r="F1997" s="2">
        <f t="shared" si="241"/>
        <v>2.0324999999999998</v>
      </c>
      <c r="G1997" s="2">
        <f t="shared" si="243"/>
        <v>1.9681999999999997</v>
      </c>
      <c r="H1997" s="2">
        <f t="shared" si="247"/>
        <v>1.7739000000000003</v>
      </c>
      <c r="I1997" s="2">
        <f t="array" ref="I1997">SUMPRODUCT(B1981:B2000, (ROW(B1981:B2000)-ROW(B1981)+1)) / (20*21/2)</f>
        <v>1.999095238095238</v>
      </c>
      <c r="J1997" s="2">
        <f t="shared" si="242"/>
        <v>2.025482250010354</v>
      </c>
      <c r="K1997" s="2">
        <f t="shared" si="244"/>
        <v>1.9739276905131133</v>
      </c>
    </row>
    <row r="1998" spans="1:11" ht="13.5" x14ac:dyDescent="0.25">
      <c r="A1998" s="3">
        <f>TITRES_STAT!B2001</f>
        <v>44915</v>
      </c>
      <c r="B1998" s="6">
        <f>TITRES_STAT!D2001</f>
        <v>2</v>
      </c>
      <c r="C1998" s="2">
        <f t="shared" si="245"/>
        <v>0</v>
      </c>
      <c r="D1998" s="2">
        <f t="shared" si="246"/>
        <v>2</v>
      </c>
      <c r="E1998" s="2">
        <f t="shared" si="248"/>
        <v>1.9850000000000001</v>
      </c>
      <c r="F1998" s="2">
        <f t="shared" si="241"/>
        <v>2.02</v>
      </c>
      <c r="G1998" s="2">
        <f t="shared" si="243"/>
        <v>1.9775999999999998</v>
      </c>
      <c r="H1998" s="2">
        <f t="shared" si="247"/>
        <v>1.7739500000000001</v>
      </c>
      <c r="I1998" s="2">
        <f t="array" ref="I1998">SUMPRODUCT(B1982:B2001, (ROW(B1982:B2001)-ROW(B1982)+1)) / (20*21/2)</f>
        <v>1.9905714285714284</v>
      </c>
      <c r="J1998" s="2">
        <f t="shared" si="242"/>
        <v>2.023055369056987</v>
      </c>
      <c r="K1998" s="2">
        <f t="shared" si="244"/>
        <v>1.9749501340224029</v>
      </c>
    </row>
    <row r="1999" spans="1:11" ht="13.5" x14ac:dyDescent="0.25">
      <c r="A1999" s="3">
        <f>TITRES_STAT!B2002</f>
        <v>44916</v>
      </c>
      <c r="B1999" s="6">
        <f>TITRES_STAT!D2002</f>
        <v>2</v>
      </c>
      <c r="C1999" s="2">
        <f t="shared" si="245"/>
        <v>0</v>
      </c>
      <c r="D1999" s="2">
        <f t="shared" si="246"/>
        <v>2</v>
      </c>
      <c r="E1999" s="2">
        <f t="shared" si="248"/>
        <v>1.986</v>
      </c>
      <c r="F1999" s="2">
        <f t="shared" si="241"/>
        <v>2.0125000000000002</v>
      </c>
      <c r="G1999" s="2">
        <f t="shared" si="243"/>
        <v>1.9880000000000002</v>
      </c>
      <c r="H1999" s="2">
        <f t="shared" si="247"/>
        <v>1.7737000000000001</v>
      </c>
      <c r="I1999" s="2">
        <f t="array" ref="I1999">SUMPRODUCT(B1983:B2002, (ROW(B1983:B2002)-ROW(B1983)+1)) / (20*21/2)</f>
        <v>1.9813333333333332</v>
      </c>
      <c r="J1999" s="2">
        <f t="shared" si="242"/>
        <v>2.0208596196229882</v>
      </c>
      <c r="K1999" s="2">
        <f t="shared" si="244"/>
        <v>1.975932481707799</v>
      </c>
    </row>
    <row r="2000" spans="1:11" ht="13.5" x14ac:dyDescent="0.25">
      <c r="A2000" s="3">
        <f>TITRES_STAT!B2003</f>
        <v>44917</v>
      </c>
      <c r="B2000" s="6">
        <f>TITRES_STAT!D2003</f>
        <v>2</v>
      </c>
      <c r="C2000" s="2">
        <f t="shared" si="245"/>
        <v>0</v>
      </c>
      <c r="D2000" s="2">
        <f t="shared" si="246"/>
        <v>2</v>
      </c>
      <c r="E2000" s="2">
        <f t="shared" si="248"/>
        <v>1.9949999999999999</v>
      </c>
      <c r="F2000" s="2">
        <f t="shared" si="241"/>
        <v>2.0095000000000001</v>
      </c>
      <c r="G2000" s="2">
        <f t="shared" si="243"/>
        <v>1.9972000000000001</v>
      </c>
      <c r="H2000" s="2">
        <f t="shared" si="247"/>
        <v>1.7738</v>
      </c>
      <c r="I2000" s="2">
        <f t="array" ref="I2000">SUMPRODUCT(B1984:B2003, (ROW(B1984:B2003)-ROW(B1984)+1)) / (20*21/2)</f>
        <v>1.9727619047619047</v>
      </c>
      <c r="J2000" s="2">
        <f t="shared" si="242"/>
        <v>2.0188729891827037</v>
      </c>
      <c r="K2000" s="2">
        <f t="shared" si="244"/>
        <v>1.976876305954552</v>
      </c>
    </row>
    <row r="2001" spans="1:11" ht="13.5" x14ac:dyDescent="0.25">
      <c r="A2001" s="3">
        <f>TITRES_STAT!B2004</f>
        <v>44918</v>
      </c>
      <c r="B2001" s="6">
        <f>TITRES_STAT!D2004</f>
        <v>1.92</v>
      </c>
      <c r="C2001" s="2">
        <f t="shared" si="245"/>
        <v>-8.0000000000000071E-2</v>
      </c>
      <c r="D2001" s="2">
        <f t="shared" si="246"/>
        <v>1.984</v>
      </c>
      <c r="E2001" s="2">
        <f t="shared" si="248"/>
        <v>1.9880000000000002</v>
      </c>
      <c r="F2001" s="2">
        <f t="shared" si="241"/>
        <v>2.0070000000000001</v>
      </c>
      <c r="G2001" s="2">
        <f t="shared" si="243"/>
        <v>2.0036</v>
      </c>
      <c r="H2001" s="2">
        <f t="shared" si="247"/>
        <v>1.77315</v>
      </c>
      <c r="I2001" s="2">
        <f t="array" ref="I2001">SUMPRODUCT(B1985:B2004, (ROW(B1985:B2004)-ROW(B1985)+1)) / (20*21/2)</f>
        <v>1.9649523809523808</v>
      </c>
      <c r="J2001" s="2">
        <f t="shared" si="242"/>
        <v>2.0094565140224461</v>
      </c>
      <c r="K2001" s="2">
        <f t="shared" si="244"/>
        <v>1.9746458625837853</v>
      </c>
    </row>
    <row r="2002" spans="1:11" ht="13.5" x14ac:dyDescent="0.25">
      <c r="A2002" s="3">
        <f>TITRES_STAT!B2005</f>
        <v>44921</v>
      </c>
      <c r="B2002" s="6">
        <f>TITRES_STAT!D2005</f>
        <v>1.91</v>
      </c>
      <c r="C2002" s="2">
        <f t="shared" si="245"/>
        <v>-1.0000000000000009E-2</v>
      </c>
      <c r="D2002" s="2">
        <f t="shared" si="246"/>
        <v>1.966</v>
      </c>
      <c r="E2002" s="2">
        <f t="shared" si="248"/>
        <v>1.9809999999999999</v>
      </c>
      <c r="F2002" s="2">
        <f t="shared" si="241"/>
        <v>2</v>
      </c>
      <c r="G2002" s="2">
        <f t="shared" si="243"/>
        <v>2.0084</v>
      </c>
      <c r="H2002" s="2">
        <f t="shared" si="247"/>
        <v>1.7719999999999996</v>
      </c>
      <c r="I2002" s="2">
        <f t="array" ref="I2002">SUMPRODUCT(B1986:B2005, (ROW(B1986:B2005)-ROW(B1986)+1)) / (20*21/2)</f>
        <v>1.9659523809523811</v>
      </c>
      <c r="J2002" s="2">
        <f t="shared" si="242"/>
        <v>1.9999844650679273</v>
      </c>
      <c r="K2002" s="2">
        <f t="shared" si="244"/>
        <v>1.9721107307177546</v>
      </c>
    </row>
    <row r="2003" spans="1:11" ht="13.5" x14ac:dyDescent="0.25">
      <c r="A2003" s="3">
        <f>TITRES_STAT!B2006</f>
        <v>44922</v>
      </c>
      <c r="B2003" s="6">
        <f>TITRES_STAT!D2006</f>
        <v>1.91</v>
      </c>
      <c r="C2003" s="2">
        <f t="shared" si="245"/>
        <v>0</v>
      </c>
      <c r="D2003" s="2">
        <f t="shared" si="246"/>
        <v>1.948</v>
      </c>
      <c r="E2003" s="2">
        <f t="shared" si="248"/>
        <v>1.9739999999999998</v>
      </c>
      <c r="F2003" s="2">
        <f t="shared" si="241"/>
        <v>1.9919999999999998</v>
      </c>
      <c r="G2003" s="2">
        <f t="shared" si="243"/>
        <v>2.0119999999999996</v>
      </c>
      <c r="H2003" s="2">
        <f t="shared" si="247"/>
        <v>1.7710499999999998</v>
      </c>
      <c r="I2003" s="2">
        <f t="array" ref="I2003">SUMPRODUCT(B1987:B2006, (ROW(B1987:B2006)-ROW(B1987)+1)) / (20*21/2)</f>
        <v>1.9730476190476189</v>
      </c>
      <c r="J2003" s="2">
        <f t="shared" si="242"/>
        <v>1.9914145160138388</v>
      </c>
      <c r="K2003" s="2">
        <f t="shared" si="244"/>
        <v>1.9696750157876466</v>
      </c>
    </row>
    <row r="2004" spans="1:11" ht="13.5" x14ac:dyDescent="0.25">
      <c r="A2004" s="3">
        <f>TITRES_STAT!B2007</f>
        <v>44923</v>
      </c>
      <c r="B2004" s="6">
        <f>TITRES_STAT!D2007</f>
        <v>1.91</v>
      </c>
      <c r="C2004" s="2">
        <f t="shared" si="245"/>
        <v>0</v>
      </c>
      <c r="D2004" s="2">
        <f t="shared" si="246"/>
        <v>1.9300000000000002</v>
      </c>
      <c r="E2004" s="2">
        <f t="shared" si="248"/>
        <v>1.9649999999999999</v>
      </c>
      <c r="F2004" s="2">
        <f t="shared" ref="F2004:F2067" si="249">AVERAGE(B1985:B2004)</f>
        <v>1.9794999999999994</v>
      </c>
      <c r="G2004" s="2">
        <f t="shared" si="243"/>
        <v>2.0153999999999996</v>
      </c>
      <c r="H2004" s="2">
        <f t="shared" si="247"/>
        <v>1.7696999999999996</v>
      </c>
      <c r="I2004" s="2">
        <f t="array" ref="I2004">SUMPRODUCT(B1988:B2007, (ROW(B1988:B2007)-ROW(B1988)+1)) / (20*21/2)</f>
        <v>1.9845714285714284</v>
      </c>
      <c r="J2004" s="2">
        <f t="shared" si="242"/>
        <v>1.9836607525839494</v>
      </c>
      <c r="K2004" s="2">
        <f t="shared" si="244"/>
        <v>1.9673348190900919</v>
      </c>
    </row>
    <row r="2005" spans="1:11" ht="13.5" x14ac:dyDescent="0.25">
      <c r="A2005" s="3">
        <f>TITRES_STAT!B2008</f>
        <v>44924</v>
      </c>
      <c r="B2005" s="6">
        <f>TITRES_STAT!D2008</f>
        <v>1.99</v>
      </c>
      <c r="C2005" s="2">
        <f t="shared" si="245"/>
        <v>8.0000000000000071E-2</v>
      </c>
      <c r="D2005" s="2">
        <f t="shared" si="246"/>
        <v>1.9280000000000002</v>
      </c>
      <c r="E2005" s="2">
        <f t="shared" si="248"/>
        <v>1.9639999999999997</v>
      </c>
      <c r="F2005" s="2">
        <f t="shared" si="249"/>
        <v>1.9754999999999996</v>
      </c>
      <c r="G2005" s="2">
        <f t="shared" si="243"/>
        <v>2.0207999999999995</v>
      </c>
      <c r="H2005" s="2">
        <f t="shared" si="247"/>
        <v>1.7691999999999997</v>
      </c>
      <c r="I2005" s="2">
        <f t="array" ref="I2005">SUMPRODUCT(B1989:B2008, (ROW(B1989:B2008)-ROW(B1989)+1)) / (20*21/2)</f>
        <v>1.9930476190476185</v>
      </c>
      <c r="J2005" s="2">
        <f t="shared" ref="J2005:J2068" si="250">$J$4*B2005+J2004*(1-$J$4)</f>
        <v>1.9842644904330971</v>
      </c>
      <c r="K2005" s="2">
        <f t="shared" si="244"/>
        <v>1.96822364971401</v>
      </c>
    </row>
    <row r="2006" spans="1:11" ht="13.5" x14ac:dyDescent="0.25">
      <c r="A2006" s="3">
        <f>TITRES_STAT!B2009</f>
        <v>44925</v>
      </c>
      <c r="B2006" s="6">
        <f>TITRES_STAT!D2009</f>
        <v>2.0499999999999998</v>
      </c>
      <c r="C2006" s="2">
        <f t="shared" si="245"/>
        <v>5.9999999999999831E-2</v>
      </c>
      <c r="D2006" s="2">
        <f t="shared" si="246"/>
        <v>1.954</v>
      </c>
      <c r="E2006" s="2">
        <f t="shared" si="248"/>
        <v>1.9690000000000001</v>
      </c>
      <c r="F2006" s="2">
        <f t="shared" si="249"/>
        <v>1.9789999999999999</v>
      </c>
      <c r="G2006" s="2">
        <f t="shared" si="243"/>
        <v>2.0273999999999996</v>
      </c>
      <c r="H2006" s="2">
        <f t="shared" si="247"/>
        <v>1.7689999999999997</v>
      </c>
      <c r="I2006" s="2">
        <f t="array" ref="I2006">SUMPRODUCT(B1990:B2009, (ROW(B1990:B2009)-ROW(B1990)+1)) / (20*21/2)</f>
        <v>2.001095238095238</v>
      </c>
      <c r="J2006" s="2">
        <f t="shared" si="250"/>
        <v>1.9905250151537544</v>
      </c>
      <c r="K2006" s="2">
        <f t="shared" si="244"/>
        <v>1.9714305654114999</v>
      </c>
    </row>
    <row r="2007" spans="1:11" ht="13.5" x14ac:dyDescent="0.25">
      <c r="A2007" s="3">
        <f>TITRES_STAT!B2010</f>
        <v>44928</v>
      </c>
      <c r="B2007" s="6">
        <f>TITRES_STAT!D2010</f>
        <v>2.1</v>
      </c>
      <c r="C2007" s="2">
        <f t="shared" si="245"/>
        <v>5.0000000000000266E-2</v>
      </c>
      <c r="D2007" s="2">
        <f t="shared" si="246"/>
        <v>1.9919999999999998</v>
      </c>
      <c r="E2007" s="2">
        <f t="shared" si="248"/>
        <v>1.9790000000000003</v>
      </c>
      <c r="F2007" s="2">
        <f t="shared" si="249"/>
        <v>1.9809999999999999</v>
      </c>
      <c r="G2007" s="2">
        <f t="shared" si="243"/>
        <v>2.0349999999999993</v>
      </c>
      <c r="H2007" s="2">
        <f t="shared" si="247"/>
        <v>1.7690499999999998</v>
      </c>
      <c r="I2007" s="2">
        <f t="array" ref="I2007">SUMPRODUCT(B1991:B2010, (ROW(B1991:B2010)-ROW(B1991)+1)) / (20*21/2)</f>
        <v>2.0049523809523806</v>
      </c>
      <c r="J2007" s="2">
        <f t="shared" si="250"/>
        <v>2.0009512041867303</v>
      </c>
      <c r="K2007" s="2">
        <f t="shared" si="244"/>
        <v>1.9764725040228135</v>
      </c>
    </row>
    <row r="2008" spans="1:11" ht="13.5" x14ac:dyDescent="0.25">
      <c r="A2008" s="3">
        <f>TITRES_STAT!B2011</f>
        <v>44929</v>
      </c>
      <c r="B2008" s="6">
        <f>TITRES_STAT!D2011</f>
        <v>2.0699999999999998</v>
      </c>
      <c r="C2008" s="2">
        <f t="shared" si="245"/>
        <v>-3.0000000000000249E-2</v>
      </c>
      <c r="D2008" s="2">
        <f t="shared" si="246"/>
        <v>2.024</v>
      </c>
      <c r="E2008" s="2">
        <f t="shared" si="248"/>
        <v>1.9860000000000002</v>
      </c>
      <c r="F2008" s="2">
        <f t="shared" si="249"/>
        <v>1.9855</v>
      </c>
      <c r="G2008" s="2">
        <f t="shared" si="243"/>
        <v>2.041599999999999</v>
      </c>
      <c r="H2008" s="2">
        <f t="shared" si="247"/>
        <v>1.7694000000000001</v>
      </c>
      <c r="I2008" s="2">
        <f t="array" ref="I2008">SUMPRODUCT(B1992:B2011, (ROW(B1992:B2011)-ROW(B1992)+1)) / (20*21/2)</f>
        <v>2.0120476190476189</v>
      </c>
      <c r="J2008" s="2">
        <f t="shared" si="250"/>
        <v>2.0075272799784702</v>
      </c>
      <c r="K2008" s="2">
        <f t="shared" si="244"/>
        <v>1.9801402489630953</v>
      </c>
    </row>
    <row r="2009" spans="1:11" ht="13.5" x14ac:dyDescent="0.25">
      <c r="A2009" s="3">
        <f>TITRES_STAT!B2012</f>
        <v>44930</v>
      </c>
      <c r="B2009" s="6">
        <f>TITRES_STAT!D2012</f>
        <v>2.0699999999999998</v>
      </c>
      <c r="C2009" s="2">
        <f t="shared" si="245"/>
        <v>0</v>
      </c>
      <c r="D2009" s="2">
        <f t="shared" si="246"/>
        <v>2.056</v>
      </c>
      <c r="E2009" s="2">
        <f t="shared" si="248"/>
        <v>1.9929999999999999</v>
      </c>
      <c r="F2009" s="2">
        <f t="shared" si="249"/>
        <v>1.9895</v>
      </c>
      <c r="G2009" s="2">
        <f t="shared" si="243"/>
        <v>2.0477999999999992</v>
      </c>
      <c r="H2009" s="2">
        <f t="shared" si="247"/>
        <v>1.76935</v>
      </c>
      <c r="I2009" s="2">
        <f t="array" ref="I2009">SUMPRODUCT(B1993:B2012, (ROW(B1993:B2012)-ROW(B1993)+1)) / (20*21/2)</f>
        <v>2.0101904761904761</v>
      </c>
      <c r="J2009" s="2">
        <f t="shared" si="250"/>
        <v>2.0134770628376635</v>
      </c>
      <c r="K2009" s="2">
        <f t="shared" si="244"/>
        <v>1.983664160768464</v>
      </c>
    </row>
    <row r="2010" spans="1:11" ht="13.5" x14ac:dyDescent="0.25">
      <c r="A2010" s="3">
        <f>TITRES_STAT!B2013</f>
        <v>44931</v>
      </c>
      <c r="B2010" s="6">
        <f>TITRES_STAT!D2013</f>
        <v>2.0299999999999998</v>
      </c>
      <c r="C2010" s="2">
        <f t="shared" si="245"/>
        <v>-4.0000000000000036E-2</v>
      </c>
      <c r="D2010" s="2">
        <f t="shared" si="246"/>
        <v>2.0640000000000001</v>
      </c>
      <c r="E2010" s="2">
        <f t="shared" si="248"/>
        <v>1.996</v>
      </c>
      <c r="F2010" s="2">
        <f t="shared" si="249"/>
        <v>1.9954999999999998</v>
      </c>
      <c r="G2010" s="2">
        <f t="shared" si="243"/>
        <v>2.0517999999999992</v>
      </c>
      <c r="H2010" s="2">
        <f t="shared" si="247"/>
        <v>1.7694999999999999</v>
      </c>
      <c r="I2010" s="2">
        <f t="array" ref="I2010">SUMPRODUCT(B1994:B2013, (ROW(B1994:B2013)-ROW(B1994)+1)) / (20*21/2)</f>
        <v>2.0188095238095238</v>
      </c>
      <c r="J2010" s="2">
        <f t="shared" si="250"/>
        <v>2.0150506759007429</v>
      </c>
      <c r="K2010" s="2">
        <f t="shared" si="244"/>
        <v>1.9854812525030341</v>
      </c>
    </row>
    <row r="2011" spans="1:11" ht="13.5" x14ac:dyDescent="0.25">
      <c r="A2011" s="3">
        <f>TITRES_STAT!B2014</f>
        <v>44932</v>
      </c>
      <c r="B2011" s="6">
        <f>TITRES_STAT!D2014</f>
        <v>2.0699999999999998</v>
      </c>
      <c r="C2011" s="2">
        <f t="shared" si="245"/>
        <v>4.0000000000000036E-2</v>
      </c>
      <c r="D2011" s="2">
        <f t="shared" si="246"/>
        <v>2.0680000000000001</v>
      </c>
      <c r="E2011" s="2">
        <f t="shared" si="248"/>
        <v>2.0110000000000001</v>
      </c>
      <c r="F2011" s="2">
        <f t="shared" si="249"/>
        <v>1.9995000000000001</v>
      </c>
      <c r="G2011" s="2">
        <f t="shared" si="243"/>
        <v>2.0567999999999991</v>
      </c>
      <c r="H2011" s="2">
        <f t="shared" si="247"/>
        <v>1.7698499999999999</v>
      </c>
      <c r="I2011" s="2">
        <f t="array" ref="I2011">SUMPRODUCT(B1995:B2014, (ROW(B1995:B2014)-ROW(B1995)+1)) / (20*21/2)</f>
        <v>2.026904761904762</v>
      </c>
      <c r="J2011" s="2">
        <f t="shared" si="250"/>
        <v>2.0202839448625771</v>
      </c>
      <c r="K2011" s="2">
        <f t="shared" si="244"/>
        <v>1.9887957131891896</v>
      </c>
    </row>
    <row r="2012" spans="1:11" ht="13.5" x14ac:dyDescent="0.25">
      <c r="A2012" s="3">
        <f>TITRES_STAT!B2015</f>
        <v>44935</v>
      </c>
      <c r="B2012" s="6">
        <f>TITRES_STAT!D2015</f>
        <v>1.98</v>
      </c>
      <c r="C2012" s="2">
        <f t="shared" si="245"/>
        <v>-8.9999999999999858E-2</v>
      </c>
      <c r="D2012" s="2">
        <f t="shared" si="246"/>
        <v>2.044</v>
      </c>
      <c r="E2012" s="2">
        <f t="shared" si="248"/>
        <v>2.0179999999999998</v>
      </c>
      <c r="F2012" s="2">
        <f t="shared" si="249"/>
        <v>1.9994999999999998</v>
      </c>
      <c r="G2012" s="2">
        <f t="shared" si="243"/>
        <v>2.0599999999999992</v>
      </c>
      <c r="H2012" s="2">
        <f t="shared" si="247"/>
        <v>1.7701999999999998</v>
      </c>
      <c r="I2012" s="2">
        <f t="array" ref="I2012">SUMPRODUCT(B1996:B2015, (ROW(B1996:B2015)-ROW(B1996)+1)) / (20*21/2)</f>
        <v>2.040285714285714</v>
      </c>
      <c r="J2012" s="2">
        <f t="shared" si="250"/>
        <v>2.0164473786851889</v>
      </c>
      <c r="K2012" s="2">
        <f t="shared" si="244"/>
        <v>1.9884507832602019</v>
      </c>
    </row>
    <row r="2013" spans="1:11" ht="13.5" x14ac:dyDescent="0.25">
      <c r="A2013" s="3">
        <f>TITRES_STAT!B2016</f>
        <v>44936</v>
      </c>
      <c r="B2013" s="6">
        <f>TITRES_STAT!D2016</f>
        <v>2.09</v>
      </c>
      <c r="C2013" s="2">
        <f t="shared" si="245"/>
        <v>0.10999999999999988</v>
      </c>
      <c r="D2013" s="2">
        <f t="shared" si="246"/>
        <v>2.048</v>
      </c>
      <c r="E2013" s="2">
        <f t="shared" si="248"/>
        <v>2.036</v>
      </c>
      <c r="F2013" s="2">
        <f t="shared" si="249"/>
        <v>2.0049999999999999</v>
      </c>
      <c r="G2013" s="2">
        <f t="shared" si="243"/>
        <v>2.065399999999999</v>
      </c>
      <c r="H2013" s="2">
        <f t="shared" si="247"/>
        <v>1.7707499999999996</v>
      </c>
      <c r="I2013" s="2">
        <f t="array" ref="I2013">SUMPRODUCT(B1997:B2016, (ROW(B1997:B2016)-ROW(B1997)+1)) / (20*21/2)</f>
        <v>2.0529523809523811</v>
      </c>
      <c r="J2013" s="2">
        <f t="shared" si="250"/>
        <v>2.0234523902389805</v>
      </c>
      <c r="K2013" s="2">
        <f t="shared" si="244"/>
        <v>1.9924331054852922</v>
      </c>
    </row>
    <row r="2014" spans="1:11" ht="13.5" x14ac:dyDescent="0.25">
      <c r="A2014" s="3">
        <f>TITRES_STAT!B2017</f>
        <v>44937</v>
      </c>
      <c r="B2014" s="6">
        <f>TITRES_STAT!D2017</f>
        <v>2.09</v>
      </c>
      <c r="C2014" s="2">
        <f t="shared" si="245"/>
        <v>0</v>
      </c>
      <c r="D2014" s="2">
        <f t="shared" si="246"/>
        <v>2.052</v>
      </c>
      <c r="E2014" s="2">
        <f t="shared" si="248"/>
        <v>2.0539999999999998</v>
      </c>
      <c r="F2014" s="2">
        <f t="shared" si="249"/>
        <v>2.0095000000000001</v>
      </c>
      <c r="G2014" s="2">
        <f t="shared" si="243"/>
        <v>2.0707999999999993</v>
      </c>
      <c r="H2014" s="2">
        <f t="shared" si="247"/>
        <v>1.7711999999999992</v>
      </c>
      <c r="I2014" s="2">
        <f t="array" ref="I2014">SUMPRODUCT(B1998:B2017, (ROW(B1998:B2017)-ROW(B1998)+1)) / (20*21/2)</f>
        <v>2.0649047619047618</v>
      </c>
      <c r="J2014" s="2">
        <f t="shared" si="250"/>
        <v>2.029790257835268</v>
      </c>
      <c r="K2014" s="2">
        <f t="shared" si="244"/>
        <v>1.9962592582113592</v>
      </c>
    </row>
    <row r="2015" spans="1:11" ht="13.5" x14ac:dyDescent="0.25">
      <c r="A2015" s="3">
        <f>TITRES_STAT!B2018</f>
        <v>44938</v>
      </c>
      <c r="B2015" s="6">
        <f>TITRES_STAT!D2018</f>
        <v>2.15</v>
      </c>
      <c r="C2015" s="2">
        <f t="shared" si="245"/>
        <v>6.0000000000000053E-2</v>
      </c>
      <c r="D2015" s="2">
        <f t="shared" si="246"/>
        <v>2.0760000000000001</v>
      </c>
      <c r="E2015" s="2">
        <f t="shared" si="248"/>
        <v>2.0699999999999998</v>
      </c>
      <c r="F2015" s="2">
        <f t="shared" si="249"/>
        <v>2.0169999999999999</v>
      </c>
      <c r="G2015" s="2">
        <f t="shared" si="243"/>
        <v>2.0767999999999995</v>
      </c>
      <c r="H2015" s="2">
        <f t="shared" si="247"/>
        <v>1.7716999999999989</v>
      </c>
      <c r="I2015" s="2">
        <f t="array" ref="I2015">SUMPRODUCT(B1999:B2018, (ROW(B1999:B2018)-ROW(B1999)+1)) / (20*21/2)</f>
        <v>2.0732857142857144</v>
      </c>
      <c r="J2015" s="2">
        <f t="shared" si="250"/>
        <v>2.0412388047080996</v>
      </c>
      <c r="K2015" s="2">
        <f t="shared" si="244"/>
        <v>2.002288306908953</v>
      </c>
    </row>
    <row r="2016" spans="1:11" ht="13.5" x14ac:dyDescent="0.25">
      <c r="A2016" s="3">
        <f>TITRES_STAT!B2019</f>
        <v>44939</v>
      </c>
      <c r="B2016" s="6">
        <f>TITRES_STAT!D2019</f>
        <v>2.15</v>
      </c>
      <c r="C2016" s="2">
        <f t="shared" si="245"/>
        <v>0</v>
      </c>
      <c r="D2016" s="2">
        <f t="shared" si="246"/>
        <v>2.0920000000000001</v>
      </c>
      <c r="E2016" s="2">
        <f t="shared" si="248"/>
        <v>2.0799999999999996</v>
      </c>
      <c r="F2016" s="2">
        <f t="shared" si="249"/>
        <v>2.0245000000000006</v>
      </c>
      <c r="G2016" s="2">
        <f t="shared" si="243"/>
        <v>2.0811999999999995</v>
      </c>
      <c r="H2016" s="2">
        <f t="shared" si="247"/>
        <v>1.7721999999999991</v>
      </c>
      <c r="I2016" s="2">
        <f t="array" ref="I2016">SUMPRODUCT(B2000:B2019, (ROW(B2000:B2019)-ROW(B2000)+1)) / (20*21/2)</f>
        <v>2.0696666666666665</v>
      </c>
      <c r="J2016" s="2">
        <f t="shared" si="250"/>
        <v>2.0515970137835189</v>
      </c>
      <c r="K2016" s="2">
        <f t="shared" si="244"/>
        <v>2.0080809223242881</v>
      </c>
    </row>
    <row r="2017" spans="1:11" ht="13.5" x14ac:dyDescent="0.25">
      <c r="A2017" s="3">
        <f>TITRES_STAT!B2020</f>
        <v>44942</v>
      </c>
      <c r="B2017" s="6">
        <f>TITRES_STAT!D2020</f>
        <v>2.15</v>
      </c>
      <c r="C2017" s="2">
        <f t="shared" si="245"/>
        <v>0</v>
      </c>
      <c r="D2017" s="2">
        <f t="shared" si="246"/>
        <v>2.1260000000000003</v>
      </c>
      <c r="E2017" s="2">
        <f t="shared" si="248"/>
        <v>2.085</v>
      </c>
      <c r="F2017" s="2">
        <f t="shared" si="249"/>
        <v>2.0320000000000005</v>
      </c>
      <c r="G2017" s="2">
        <f t="shared" si="243"/>
        <v>2.0841999999999996</v>
      </c>
      <c r="H2017" s="2">
        <f t="shared" si="247"/>
        <v>1.7726999999999991</v>
      </c>
      <c r="I2017" s="2">
        <f t="array" ref="I2017">SUMPRODUCT(B2001:B2020, (ROW(B2001:B2020)-ROW(B2001)+1)) / (20*21/2)</f>
        <v>2.0774761904761903</v>
      </c>
      <c r="J2017" s="2">
        <f t="shared" si="250"/>
        <v>2.0609687267565171</v>
      </c>
      <c r="K2017" s="2">
        <f t="shared" si="244"/>
        <v>2.0136463763507866</v>
      </c>
    </row>
    <row r="2018" spans="1:11" ht="13.5" x14ac:dyDescent="0.25">
      <c r="A2018" s="3">
        <f>TITRES_STAT!B2021</f>
        <v>44943</v>
      </c>
      <c r="B2018" s="6">
        <f>TITRES_STAT!D2021</f>
        <v>2.12</v>
      </c>
      <c r="C2018" s="2">
        <f t="shared" si="245"/>
        <v>-2.9999999999999805E-2</v>
      </c>
      <c r="D2018" s="2">
        <f t="shared" si="246"/>
        <v>2.1320000000000001</v>
      </c>
      <c r="E2018" s="2">
        <f t="shared" si="248"/>
        <v>2.09</v>
      </c>
      <c r="F2018" s="2">
        <f t="shared" si="249"/>
        <v>2.0379999999999998</v>
      </c>
      <c r="G2018" s="2">
        <f t="shared" si="243"/>
        <v>2.0853999999999995</v>
      </c>
      <c r="H2018" s="2">
        <f t="shared" si="247"/>
        <v>1.7730499999999989</v>
      </c>
      <c r="I2018" s="2">
        <f t="array" ref="I2018">SUMPRODUCT(B2002:B2021, (ROW(B2002:B2021)-ROW(B2002)+1)) / (20*21/2)</f>
        <v>2.0904285714285713</v>
      </c>
      <c r="J2018" s="2">
        <f t="shared" si="250"/>
        <v>2.0665907527797058</v>
      </c>
      <c r="K2018" s="2">
        <f t="shared" si="244"/>
        <v>2.0178171066899715</v>
      </c>
    </row>
    <row r="2019" spans="1:11" ht="13.5" x14ac:dyDescent="0.25">
      <c r="A2019" s="3">
        <f>TITRES_STAT!B2022</f>
        <v>44944</v>
      </c>
      <c r="B2019" s="6">
        <f>TITRES_STAT!D2022</f>
        <v>2</v>
      </c>
      <c r="C2019" s="2">
        <f t="shared" si="245"/>
        <v>-0.12000000000000011</v>
      </c>
      <c r="D2019" s="2">
        <f t="shared" si="246"/>
        <v>2.1139999999999999</v>
      </c>
      <c r="E2019" s="2">
        <f t="shared" si="248"/>
        <v>2.0830000000000002</v>
      </c>
      <c r="F2019" s="2">
        <f t="shared" si="249"/>
        <v>2.0379999999999998</v>
      </c>
      <c r="G2019" s="2">
        <f t="shared" si="243"/>
        <v>2.0823999999999994</v>
      </c>
      <c r="H2019" s="2">
        <f t="shared" si="247"/>
        <v>1.7730999999999988</v>
      </c>
      <c r="I2019" s="2">
        <f t="array" ref="I2019">SUMPRODUCT(B2003:B2022, (ROW(B2003:B2022)-ROW(B2003)+1)) / (20*21/2)</f>
        <v>2.0897619047619047</v>
      </c>
      <c r="J2019" s="2">
        <f t="shared" si="250"/>
        <v>2.0602487763244959</v>
      </c>
      <c r="K2019" s="2">
        <f t="shared" si="244"/>
        <v>2.0171183966236983</v>
      </c>
    </row>
    <row r="2020" spans="1:11" ht="13.5" x14ac:dyDescent="0.25">
      <c r="A2020" s="3">
        <f>TITRES_STAT!B2023</f>
        <v>44945</v>
      </c>
      <c r="B2020" s="6">
        <f>TITRES_STAT!D2023</f>
        <v>2.12</v>
      </c>
      <c r="C2020" s="2">
        <f t="shared" si="245"/>
        <v>0.12000000000000011</v>
      </c>
      <c r="D2020" s="2">
        <f t="shared" si="246"/>
        <v>2.1079999999999997</v>
      </c>
      <c r="E2020" s="2">
        <f t="shared" si="248"/>
        <v>2.0920000000000001</v>
      </c>
      <c r="F2020" s="2">
        <f t="shared" si="249"/>
        <v>2.0439999999999996</v>
      </c>
      <c r="G2020" s="2">
        <f t="shared" si="243"/>
        <v>2.0817999999999994</v>
      </c>
      <c r="H2020" s="2">
        <f t="shared" si="247"/>
        <v>1.774149999999999</v>
      </c>
      <c r="I2020" s="2">
        <f t="array" ref="I2020">SUMPRODUCT(B2004:B2023, (ROW(B2004:B2023)-ROW(B2004)+1)) / (20*21/2)</f>
        <v>2.0884285714285715</v>
      </c>
      <c r="J2020" s="2">
        <f t="shared" si="250"/>
        <v>2.0659393690554961</v>
      </c>
      <c r="K2020" s="2">
        <f t="shared" si="244"/>
        <v>2.0211529693051218</v>
      </c>
    </row>
    <row r="2021" spans="1:11" ht="13.5" x14ac:dyDescent="0.25">
      <c r="A2021" s="3">
        <f>TITRES_STAT!B2024</f>
        <v>44946</v>
      </c>
      <c r="B2021" s="6">
        <f>TITRES_STAT!D2024</f>
        <v>2.1800000000000002</v>
      </c>
      <c r="C2021" s="2">
        <f t="shared" si="245"/>
        <v>6.0000000000000053E-2</v>
      </c>
      <c r="D2021" s="2">
        <f t="shared" si="246"/>
        <v>2.1139999999999999</v>
      </c>
      <c r="E2021" s="2">
        <f t="shared" si="248"/>
        <v>2.1030000000000002</v>
      </c>
      <c r="F2021" s="2">
        <f t="shared" si="249"/>
        <v>2.0569999999999995</v>
      </c>
      <c r="G2021" s="2">
        <f t="shared" si="243"/>
        <v>2.0813999999999999</v>
      </c>
      <c r="H2021" s="2">
        <f t="shared" si="247"/>
        <v>1.7754999999999992</v>
      </c>
      <c r="I2021" s="2">
        <f t="array" ref="I2021">SUMPRODUCT(B2005:B2024, (ROW(B2005:B2024)-ROW(B2005)+1)) / (20*21/2)</f>
        <v>2.090238095238095</v>
      </c>
      <c r="J2021" s="2">
        <f t="shared" si="250"/>
        <v>2.0768022862883062</v>
      </c>
      <c r="K2021" s="2">
        <f t="shared" si="244"/>
        <v>2.0273822646264898</v>
      </c>
    </row>
    <row r="2022" spans="1:11" ht="13.5" x14ac:dyDescent="0.25">
      <c r="A2022" s="3">
        <f>TITRES_STAT!B2025</f>
        <v>44949</v>
      </c>
      <c r="B2022" s="6">
        <f>TITRES_STAT!D2025</f>
        <v>2.0499999999999998</v>
      </c>
      <c r="C2022" s="2">
        <f t="shared" si="245"/>
        <v>-0.13000000000000034</v>
      </c>
      <c r="D2022" s="2">
        <f t="shared" si="246"/>
        <v>2.0939999999999999</v>
      </c>
      <c r="E2022" s="2">
        <f t="shared" si="248"/>
        <v>2.1100000000000003</v>
      </c>
      <c r="F2022" s="2">
        <f t="shared" si="249"/>
        <v>2.0639999999999992</v>
      </c>
      <c r="G2022" s="2">
        <f t="shared" si="243"/>
        <v>2.0766</v>
      </c>
      <c r="H2022" s="2">
        <f t="shared" si="247"/>
        <v>1.7765999999999993</v>
      </c>
      <c r="I2022" s="2">
        <f t="array" ref="I2022">SUMPRODUCT(B2006:B2025, (ROW(B2006:B2025)-ROW(B2006)+1)) / (20*21/2)</f>
        <v>2.091190476190476</v>
      </c>
      <c r="J2022" s="2">
        <f t="shared" si="250"/>
        <v>2.0742496875941816</v>
      </c>
      <c r="K2022" s="2">
        <f t="shared" si="244"/>
        <v>2.0282692346411375</v>
      </c>
    </row>
    <row r="2023" spans="1:11" ht="13.5" x14ac:dyDescent="0.25">
      <c r="A2023" s="3">
        <f>TITRES_STAT!B2026</f>
        <v>44950</v>
      </c>
      <c r="B2023" s="6">
        <f>TITRES_STAT!D2026</f>
        <v>2.0499999999999998</v>
      </c>
      <c r="C2023" s="2">
        <f t="shared" si="245"/>
        <v>0</v>
      </c>
      <c r="D2023" s="2">
        <f t="shared" si="246"/>
        <v>2.0800000000000005</v>
      </c>
      <c r="E2023" s="2">
        <f t="shared" si="248"/>
        <v>2.1060000000000003</v>
      </c>
      <c r="F2023" s="2">
        <f t="shared" si="249"/>
        <v>2.0709999999999993</v>
      </c>
      <c r="G2023" s="2">
        <f t="shared" si="243"/>
        <v>2.0697999999999999</v>
      </c>
      <c r="H2023" s="2">
        <f t="shared" si="247"/>
        <v>1.7776999999999996</v>
      </c>
      <c r="I2023" s="2">
        <f t="array" ref="I2023">SUMPRODUCT(B2007:B2026, (ROW(B2007:B2026)-ROW(B2007)+1)) / (20*21/2)</f>
        <v>2.0926190476190474</v>
      </c>
      <c r="J2023" s="2">
        <f t="shared" si="250"/>
        <v>2.0719401935375927</v>
      </c>
      <c r="K2023" s="2">
        <f t="shared" si="244"/>
        <v>2.0291214215179556</v>
      </c>
    </row>
    <row r="2024" spans="1:11" ht="13.5" x14ac:dyDescent="0.25">
      <c r="A2024" s="3">
        <f>TITRES_STAT!B2027</f>
        <v>44951</v>
      </c>
      <c r="B2024" s="6">
        <f>TITRES_STAT!D2027</f>
        <v>2.09</v>
      </c>
      <c r="C2024" s="2">
        <f t="shared" si="245"/>
        <v>4.0000000000000036E-2</v>
      </c>
      <c r="D2024" s="2">
        <f t="shared" si="246"/>
        <v>2.0979999999999999</v>
      </c>
      <c r="E2024" s="2">
        <f t="shared" si="248"/>
        <v>2.1060000000000003</v>
      </c>
      <c r="F2024" s="2">
        <f t="shared" si="249"/>
        <v>2.0799999999999996</v>
      </c>
      <c r="G2024" s="2">
        <f t="shared" si="243"/>
        <v>2.0624000000000002</v>
      </c>
      <c r="H2024" s="2">
        <f t="shared" si="247"/>
        <v>1.7793999999999994</v>
      </c>
      <c r="I2024" s="2">
        <f t="array" ref="I2024">SUMPRODUCT(B2008:B2027, (ROW(B2008:B2027)-ROW(B2008)+1)) / (20*21/2)</f>
        <v>2.0938095238095236</v>
      </c>
      <c r="J2024" s="2">
        <f t="shared" si="250"/>
        <v>2.0736601751054411</v>
      </c>
      <c r="K2024" s="2">
        <f t="shared" si="244"/>
        <v>2.0315088167525457</v>
      </c>
    </row>
    <row r="2025" spans="1:11" ht="13.5" x14ac:dyDescent="0.25">
      <c r="A2025" s="3">
        <f>TITRES_STAT!B2028</f>
        <v>44952</v>
      </c>
      <c r="B2025" s="6">
        <f>TITRES_STAT!D2028</f>
        <v>2.09</v>
      </c>
      <c r="C2025" s="2">
        <f t="shared" si="245"/>
        <v>0</v>
      </c>
      <c r="D2025" s="2">
        <f t="shared" si="246"/>
        <v>2.0920000000000001</v>
      </c>
      <c r="E2025" s="2">
        <f t="shared" si="248"/>
        <v>2.1</v>
      </c>
      <c r="F2025" s="2">
        <f t="shared" si="249"/>
        <v>2.085</v>
      </c>
      <c r="G2025" s="2">
        <f t="shared" si="243"/>
        <v>2.056</v>
      </c>
      <c r="H2025" s="2">
        <f t="shared" si="247"/>
        <v>1.7808499999999996</v>
      </c>
      <c r="I2025" s="2">
        <f t="array" ref="I2025">SUMPRODUCT(B2009:B2028, (ROW(B2009:B2028)-ROW(B2009)+1)) / (20*21/2)</f>
        <v>2.0988095238095239</v>
      </c>
      <c r="J2025" s="2">
        <f t="shared" si="250"/>
        <v>2.0752163489049229</v>
      </c>
      <c r="K2025" s="2">
        <f t="shared" si="244"/>
        <v>2.0338025886446029</v>
      </c>
    </row>
    <row r="2026" spans="1:11" ht="13.5" x14ac:dyDescent="0.25">
      <c r="A2026" s="3">
        <f>TITRES_STAT!B2029</f>
        <v>44953</v>
      </c>
      <c r="B2026" s="6">
        <f>TITRES_STAT!D2029</f>
        <v>2.1</v>
      </c>
      <c r="C2026" s="2">
        <f t="shared" si="245"/>
        <v>1.0000000000000231E-2</v>
      </c>
      <c r="D2026" s="2">
        <f t="shared" si="246"/>
        <v>2.0759999999999996</v>
      </c>
      <c r="E2026" s="2">
        <f t="shared" si="248"/>
        <v>2.0950000000000002</v>
      </c>
      <c r="F2026" s="2">
        <f t="shared" si="249"/>
        <v>2.0874999999999995</v>
      </c>
      <c r="G2026" s="2">
        <f t="shared" si="243"/>
        <v>2.0488000000000004</v>
      </c>
      <c r="H2026" s="2">
        <f t="shared" si="247"/>
        <v>1.7819499999999997</v>
      </c>
      <c r="I2026" s="2">
        <f t="array" ref="I2026">SUMPRODUCT(B2010:B2029, (ROW(B2010:B2029)-ROW(B2010)+1)) / (20*21/2)</f>
        <v>2.0968095238095237</v>
      </c>
      <c r="J2026" s="2">
        <f t="shared" si="250"/>
        <v>2.0775766966282636</v>
      </c>
      <c r="K2026" s="2">
        <f t="shared" si="244"/>
        <v>2.0363985655605008</v>
      </c>
    </row>
    <row r="2027" spans="1:11" ht="13.5" x14ac:dyDescent="0.25">
      <c r="A2027" s="3">
        <f>TITRES_STAT!B2030</f>
        <v>44956</v>
      </c>
      <c r="B2027" s="6">
        <f>TITRES_STAT!D2030</f>
        <v>2.1</v>
      </c>
      <c r="C2027" s="2">
        <f t="shared" si="245"/>
        <v>0</v>
      </c>
      <c r="D2027" s="2">
        <f t="shared" si="246"/>
        <v>2.0859999999999999</v>
      </c>
      <c r="E2027" s="2">
        <f t="shared" si="248"/>
        <v>2.0900000000000003</v>
      </c>
      <c r="F2027" s="2">
        <f t="shared" si="249"/>
        <v>2.0874999999999999</v>
      </c>
      <c r="G2027" s="2">
        <f t="shared" si="243"/>
        <v>2.0438000000000001</v>
      </c>
      <c r="H2027" s="2">
        <f t="shared" si="247"/>
        <v>1.7830499999999998</v>
      </c>
      <c r="I2027" s="2">
        <f t="array" ref="I2027">SUMPRODUCT(B2011:B2030, (ROW(B2011:B2030)-ROW(B2011)+1)) / (20*21/2)</f>
        <v>2.0995714285714282</v>
      </c>
      <c r="J2027" s="2">
        <f t="shared" si="250"/>
        <v>2.0797122493303339</v>
      </c>
      <c r="K2027" s="2">
        <f t="shared" si="244"/>
        <v>2.0388927394600893</v>
      </c>
    </row>
    <row r="2028" spans="1:11" ht="13.5" x14ac:dyDescent="0.25">
      <c r="A2028" s="3">
        <f>TITRES_STAT!B2031</f>
        <v>44957</v>
      </c>
      <c r="B2028" s="6">
        <f>TITRES_STAT!D2031</f>
        <v>2.14</v>
      </c>
      <c r="C2028" s="2">
        <f t="shared" si="245"/>
        <v>4.0000000000000036E-2</v>
      </c>
      <c r="D2028" s="2">
        <f t="shared" si="246"/>
        <v>2.1040000000000001</v>
      </c>
      <c r="E2028" s="2">
        <f t="shared" si="248"/>
        <v>2.0920000000000005</v>
      </c>
      <c r="F2028" s="2">
        <f t="shared" si="249"/>
        <v>2.0910000000000002</v>
      </c>
      <c r="G2028" s="2">
        <f t="shared" si="243"/>
        <v>2.0416000000000003</v>
      </c>
      <c r="H2028" s="2">
        <f t="shared" si="247"/>
        <v>1.7842499999999999</v>
      </c>
      <c r="I2028" s="2">
        <f t="array" ref="I2028">SUMPRODUCT(B2012:B2031, (ROW(B2012:B2031)-ROW(B2012)+1)) / (20*21/2)</f>
        <v>2.1076190476190479</v>
      </c>
      <c r="J2028" s="2">
        <f t="shared" si="250"/>
        <v>2.0854539398703023</v>
      </c>
      <c r="K2028" s="2">
        <f t="shared" si="244"/>
        <v>2.0428577300694974</v>
      </c>
    </row>
    <row r="2029" spans="1:11" ht="13.5" x14ac:dyDescent="0.25">
      <c r="A2029" s="3">
        <f>TITRES_STAT!B2032</f>
        <v>44958</v>
      </c>
      <c r="B2029" s="6">
        <f>TITRES_STAT!D2032</f>
        <v>2.0699999999999998</v>
      </c>
      <c r="C2029" s="2">
        <f t="shared" si="245"/>
        <v>-7.0000000000000284E-2</v>
      </c>
      <c r="D2029" s="2">
        <f t="shared" si="246"/>
        <v>2.1</v>
      </c>
      <c r="E2029" s="2">
        <f t="shared" si="248"/>
        <v>2.0990000000000002</v>
      </c>
      <c r="F2029" s="2">
        <f t="shared" si="249"/>
        <v>2.0910000000000002</v>
      </c>
      <c r="G2029" s="2">
        <f t="shared" si="243"/>
        <v>2.0400000000000005</v>
      </c>
      <c r="H2029" s="2">
        <f t="shared" si="247"/>
        <v>1.7851499999999998</v>
      </c>
      <c r="I2029" s="2">
        <f t="array" ref="I2029">SUMPRODUCT(B2013:B2032, (ROW(B2013:B2032)-ROW(B2013)+1)) / (20*21/2)</f>
        <v>2.1151428571428577</v>
      </c>
      <c r="J2029" s="2">
        <f t="shared" si="250"/>
        <v>2.0839821360731308</v>
      </c>
      <c r="K2029" s="2">
        <f t="shared" si="244"/>
        <v>2.0439221328118702</v>
      </c>
    </row>
    <row r="2030" spans="1:11" ht="13.5" x14ac:dyDescent="0.25">
      <c r="A2030" s="3">
        <f>TITRES_STAT!B2033</f>
        <v>44959</v>
      </c>
      <c r="B2030" s="6">
        <f>TITRES_STAT!D2033</f>
        <v>2.12</v>
      </c>
      <c r="C2030" s="2">
        <f t="shared" si="245"/>
        <v>5.0000000000000266E-2</v>
      </c>
      <c r="D2030" s="2">
        <f t="shared" si="246"/>
        <v>2.1060000000000003</v>
      </c>
      <c r="E2030" s="2">
        <f t="shared" si="248"/>
        <v>2.0990000000000002</v>
      </c>
      <c r="F2030" s="2">
        <f t="shared" si="249"/>
        <v>2.0955000000000004</v>
      </c>
      <c r="G2030" s="2">
        <f t="shared" si="243"/>
        <v>2.0412000000000003</v>
      </c>
      <c r="H2030" s="2">
        <f t="shared" si="247"/>
        <v>1.7863</v>
      </c>
      <c r="I2030" s="2">
        <f t="array" ref="I2030">SUMPRODUCT(B2014:B2033, (ROW(B2014:B2033)-ROW(B2014)+1)) / (20*21/2)</f>
        <v>2.1198095238095238</v>
      </c>
      <c r="J2030" s="2">
        <f t="shared" si="250"/>
        <v>2.0874124088280706</v>
      </c>
      <c r="K2030" s="2">
        <f t="shared" si="244"/>
        <v>2.0469055785839538</v>
      </c>
    </row>
    <row r="2031" spans="1:11" ht="13.5" x14ac:dyDescent="0.25">
      <c r="A2031" s="3">
        <f>TITRES_STAT!B2034</f>
        <v>44960</v>
      </c>
      <c r="B2031" s="6">
        <f>TITRES_STAT!D2034</f>
        <v>2.1800000000000002</v>
      </c>
      <c r="C2031" s="2">
        <f t="shared" si="245"/>
        <v>6.0000000000000053E-2</v>
      </c>
      <c r="D2031" s="2">
        <f t="shared" si="246"/>
        <v>2.1219999999999999</v>
      </c>
      <c r="E2031" s="2">
        <f t="shared" si="248"/>
        <v>2.0989999999999998</v>
      </c>
      <c r="F2031" s="2">
        <f t="shared" si="249"/>
        <v>2.101</v>
      </c>
      <c r="G2031" s="2">
        <f t="shared" si="243"/>
        <v>2.0454000000000003</v>
      </c>
      <c r="H2031" s="2">
        <f t="shared" si="247"/>
        <v>1.7881499999999997</v>
      </c>
      <c r="I2031" s="2">
        <f t="array" ref="I2031">SUMPRODUCT(B2015:B2034, (ROW(B2015:B2034)-ROW(B2015)+1)) / (20*21/2)</f>
        <v>2.1241428571428576</v>
      </c>
      <c r="J2031" s="2">
        <f t="shared" si="250"/>
        <v>2.0962302746539687</v>
      </c>
      <c r="K2031" s="2">
        <f t="shared" si="244"/>
        <v>2.0521249676590929</v>
      </c>
    </row>
    <row r="2032" spans="1:11" ht="13.5" x14ac:dyDescent="0.25">
      <c r="A2032" s="3">
        <f>TITRES_STAT!B2035</f>
        <v>44963</v>
      </c>
      <c r="B2032" s="6">
        <f>TITRES_STAT!D2035</f>
        <v>2.1800000000000002</v>
      </c>
      <c r="C2032" s="2">
        <f t="shared" si="245"/>
        <v>0</v>
      </c>
      <c r="D2032" s="2">
        <f t="shared" si="246"/>
        <v>2.1379999999999999</v>
      </c>
      <c r="E2032" s="2">
        <f t="shared" si="248"/>
        <v>2.1120000000000001</v>
      </c>
      <c r="F2032" s="2">
        <f t="shared" si="249"/>
        <v>2.1109999999999998</v>
      </c>
      <c r="G2032" s="2">
        <f t="shared" si="243"/>
        <v>2.0480000000000005</v>
      </c>
      <c r="H2032" s="2">
        <f t="shared" si="247"/>
        <v>1.79</v>
      </c>
      <c r="I2032" s="2">
        <f t="array" ref="I2032">SUMPRODUCT(B2016:B2035, (ROW(B2016:B2035)-ROW(B2016)+1)) / (20*21/2)</f>
        <v>2.1290952380952382</v>
      </c>
      <c r="J2032" s="2">
        <f t="shared" si="250"/>
        <v>2.1042083437345434</v>
      </c>
      <c r="K2032" s="2">
        <f t="shared" si="244"/>
        <v>2.0571396748097168</v>
      </c>
    </row>
    <row r="2033" spans="1:11" ht="13.5" x14ac:dyDescent="0.25">
      <c r="A2033" s="3">
        <f>TITRES_STAT!B2036</f>
        <v>44964</v>
      </c>
      <c r="B2033" s="6">
        <f>TITRES_STAT!D2036</f>
        <v>2.16</v>
      </c>
      <c r="C2033" s="2">
        <f t="shared" si="245"/>
        <v>-2.0000000000000018E-2</v>
      </c>
      <c r="D2033" s="2">
        <f t="shared" si="246"/>
        <v>2.1419999999999999</v>
      </c>
      <c r="E2033" s="2">
        <f t="shared" si="248"/>
        <v>2.1230000000000002</v>
      </c>
      <c r="F2033" s="2">
        <f t="shared" si="249"/>
        <v>2.1145000000000005</v>
      </c>
      <c r="G2033" s="2">
        <f t="shared" si="243"/>
        <v>2.0498000000000003</v>
      </c>
      <c r="H2033" s="2">
        <f t="shared" si="247"/>
        <v>1.7917499999999997</v>
      </c>
      <c r="I2033" s="2">
        <f t="array" ref="I2033">SUMPRODUCT(B2017:B2036, (ROW(B2017:B2036)-ROW(B2017)+1)) / (20*21/2)</f>
        <v>2.1425238095238095</v>
      </c>
      <c r="J2033" s="2">
        <f t="shared" si="250"/>
        <v>2.109521834807444</v>
      </c>
      <c r="K2033" s="2">
        <f t="shared" si="244"/>
        <v>2.0611734130524733</v>
      </c>
    </row>
    <row r="2034" spans="1:11" ht="13.5" x14ac:dyDescent="0.25">
      <c r="A2034" s="3">
        <f>TITRES_STAT!B2037</f>
        <v>44965</v>
      </c>
      <c r="B2034" s="6">
        <f>TITRES_STAT!D2037</f>
        <v>2.16</v>
      </c>
      <c r="C2034" s="2">
        <f t="shared" si="245"/>
        <v>0</v>
      </c>
      <c r="D2034" s="2">
        <f t="shared" si="246"/>
        <v>2.16</v>
      </c>
      <c r="E2034" s="2">
        <f t="shared" si="248"/>
        <v>2.13</v>
      </c>
      <c r="F2034" s="2">
        <f t="shared" si="249"/>
        <v>2.1179999999999999</v>
      </c>
      <c r="G2034" s="2">
        <f t="shared" ref="G2034:G2097" si="251">AVERAGE(B1985:B2034)</f>
        <v>2.0498000000000003</v>
      </c>
      <c r="H2034" s="2">
        <f t="shared" si="247"/>
        <v>1.7934999999999999</v>
      </c>
      <c r="I2034" s="2">
        <f t="array" ref="I2034">SUMPRODUCT(B2018:B2037, (ROW(B2018:B2037)-ROW(B2018)+1)) / (20*21/2)</f>
        <v>2.1554285714285717</v>
      </c>
      <c r="J2034" s="2">
        <f t="shared" si="250"/>
        <v>2.1143292791114967</v>
      </c>
      <c r="K2034" s="2">
        <f t="shared" si="244"/>
        <v>2.0650489654817878</v>
      </c>
    </row>
    <row r="2035" spans="1:11" ht="13.5" x14ac:dyDescent="0.25">
      <c r="A2035" s="3">
        <f>TITRES_STAT!B2038</f>
        <v>44966</v>
      </c>
      <c r="B2035" s="6">
        <f>TITRES_STAT!D2038</f>
        <v>2.17</v>
      </c>
      <c r="C2035" s="2">
        <f t="shared" si="245"/>
        <v>9.9999999999997868E-3</v>
      </c>
      <c r="D2035" s="2">
        <f t="shared" si="246"/>
        <v>2.17</v>
      </c>
      <c r="E2035" s="2">
        <f t="shared" si="248"/>
        <v>2.1380000000000003</v>
      </c>
      <c r="F2035" s="2">
        <f t="shared" si="249"/>
        <v>2.1190000000000007</v>
      </c>
      <c r="G2035" s="2">
        <f t="shared" si="251"/>
        <v>2.0518000000000001</v>
      </c>
      <c r="H2035" s="2">
        <f t="shared" si="247"/>
        <v>1.7953000000000001</v>
      </c>
      <c r="I2035" s="2">
        <f t="array" ref="I2035">SUMPRODUCT(B2019:B2038, (ROW(B2019:B2038)-ROW(B2019)+1)) / (20*21/2)</f>
        <v>2.1678095238095239</v>
      </c>
      <c r="J2035" s="2">
        <f t="shared" si="250"/>
        <v>2.1196312525294494</v>
      </c>
      <c r="K2035" s="2">
        <f t="shared" ref="K2035:K2098" si="252">$K$4*B2035+(1-$K$4)*K2034</f>
        <v>2.0691646923256393</v>
      </c>
    </row>
    <row r="2036" spans="1:11" ht="13.5" x14ac:dyDescent="0.25">
      <c r="A2036" s="3">
        <f>TITRES_STAT!B2039</f>
        <v>44967</v>
      </c>
      <c r="B2036" s="6">
        <f>TITRES_STAT!D2039</f>
        <v>2.2599999999999998</v>
      </c>
      <c r="C2036" s="2">
        <f t="shared" si="245"/>
        <v>8.9999999999999858E-2</v>
      </c>
      <c r="D2036" s="2">
        <f t="shared" si="246"/>
        <v>2.1859999999999999</v>
      </c>
      <c r="E2036" s="2">
        <f t="shared" si="248"/>
        <v>2.1539999999999999</v>
      </c>
      <c r="F2036" s="2">
        <f t="shared" si="249"/>
        <v>2.1245000000000003</v>
      </c>
      <c r="G2036" s="2">
        <f t="shared" si="251"/>
        <v>2.0573999999999999</v>
      </c>
      <c r="H2036" s="2">
        <f t="shared" si="247"/>
        <v>1.79755</v>
      </c>
      <c r="I2036" s="2">
        <f t="array" ref="I2036">SUMPRODUCT(B2020:B2039, (ROW(B2020:B2039)-ROW(B2020)+1)) / (20*21/2)</f>
        <v>2.1738095238095241</v>
      </c>
      <c r="J2036" s="2">
        <f t="shared" si="250"/>
        <v>2.1329997046695017</v>
      </c>
      <c r="K2036" s="2">
        <f t="shared" si="252"/>
        <v>2.0766484298814967</v>
      </c>
    </row>
    <row r="2037" spans="1:11" ht="13.5" x14ac:dyDescent="0.25">
      <c r="A2037" s="3">
        <f>TITRES_STAT!B2040</f>
        <v>44970</v>
      </c>
      <c r="B2037" s="6">
        <f>TITRES_STAT!D2040</f>
        <v>2.2599999999999998</v>
      </c>
      <c r="C2037" s="2">
        <f t="shared" si="245"/>
        <v>0</v>
      </c>
      <c r="D2037" s="2">
        <f t="shared" si="246"/>
        <v>2.202</v>
      </c>
      <c r="E2037" s="2">
        <f t="shared" si="248"/>
        <v>2.1699999999999995</v>
      </c>
      <c r="F2037" s="2">
        <f t="shared" si="249"/>
        <v>2.13</v>
      </c>
      <c r="G2037" s="2">
        <f t="shared" si="251"/>
        <v>2.0614000000000003</v>
      </c>
      <c r="H2037" s="2">
        <f t="shared" si="247"/>
        <v>1.7997999999999996</v>
      </c>
      <c r="I2037" s="2">
        <f t="array" ref="I2037">SUMPRODUCT(B2021:B2040, (ROW(B2021:B2040)-ROW(B2021)+1)) / (20*21/2)</f>
        <v>2.1788571428571428</v>
      </c>
      <c r="J2037" s="2">
        <f t="shared" si="250"/>
        <v>2.1450949708914537</v>
      </c>
      <c r="K2037" s="2">
        <f t="shared" si="252"/>
        <v>2.0838386875332029</v>
      </c>
    </row>
    <row r="2038" spans="1:11" ht="13.5" x14ac:dyDescent="0.25">
      <c r="A2038" s="3">
        <f>TITRES_STAT!B2041</f>
        <v>44971</v>
      </c>
      <c r="B2038" s="6">
        <f>TITRES_STAT!D2041</f>
        <v>2.2599999999999998</v>
      </c>
      <c r="C2038" s="2">
        <f t="shared" si="245"/>
        <v>0</v>
      </c>
      <c r="D2038" s="2">
        <f t="shared" si="246"/>
        <v>2.222</v>
      </c>
      <c r="E2038" s="2">
        <f t="shared" si="248"/>
        <v>2.1819999999999995</v>
      </c>
      <c r="F2038" s="2">
        <f t="shared" si="249"/>
        <v>2.137</v>
      </c>
      <c r="G2038" s="2">
        <f t="shared" si="251"/>
        <v>2.0670000000000006</v>
      </c>
      <c r="H2038" s="2">
        <f t="shared" si="247"/>
        <v>1.8024499999999997</v>
      </c>
      <c r="I2038" s="2">
        <f t="array" ref="I2038">SUMPRODUCT(B2022:B2041, (ROW(B2022:B2041)-ROW(B2022)+1)) / (20*21/2)</f>
        <v>2.1835238095238099</v>
      </c>
      <c r="J2038" s="2">
        <f t="shared" si="250"/>
        <v>2.1560383069970293</v>
      </c>
      <c r="K2038" s="2">
        <f t="shared" si="252"/>
        <v>2.0907469742966072</v>
      </c>
    </row>
    <row r="2039" spans="1:11" ht="13.5" x14ac:dyDescent="0.25">
      <c r="A2039" s="3">
        <f>TITRES_STAT!B2042</f>
        <v>44972</v>
      </c>
      <c r="B2039" s="6">
        <f>TITRES_STAT!D2042</f>
        <v>2.2000000000000002</v>
      </c>
      <c r="C2039" s="2">
        <f t="shared" si="245"/>
        <v>-5.9999999999999609E-2</v>
      </c>
      <c r="D2039" s="2">
        <f t="shared" si="246"/>
        <v>2.2299999999999995</v>
      </c>
      <c r="E2039" s="2">
        <f t="shared" si="248"/>
        <v>2.1949999999999998</v>
      </c>
      <c r="F2039" s="2">
        <f t="shared" si="249"/>
        <v>2.1469999999999998</v>
      </c>
      <c r="G2039" s="2">
        <f t="shared" si="251"/>
        <v>2.0712000000000002</v>
      </c>
      <c r="H2039" s="2">
        <f t="shared" si="247"/>
        <v>1.8047999999999995</v>
      </c>
      <c r="I2039" s="2">
        <f t="array" ref="I2039">SUMPRODUCT(B2023:B2042, (ROW(B2023:B2042)-ROW(B2023)+1)) / (20*21/2)</f>
        <v>2.191904761904762</v>
      </c>
      <c r="J2039" s="2">
        <f t="shared" si="250"/>
        <v>2.160225134902074</v>
      </c>
      <c r="K2039" s="2">
        <f t="shared" si="252"/>
        <v>2.0950314066771325</v>
      </c>
    </row>
    <row r="2040" spans="1:11" ht="13.5" x14ac:dyDescent="0.25">
      <c r="A2040" s="3">
        <f>TITRES_STAT!B2043</f>
        <v>44973</v>
      </c>
      <c r="B2040" s="6">
        <f>TITRES_STAT!D2043</f>
        <v>2.2000000000000002</v>
      </c>
      <c r="C2040" s="2">
        <f t="shared" si="245"/>
        <v>0</v>
      </c>
      <c r="D2040" s="2">
        <f t="shared" si="246"/>
        <v>2.2359999999999998</v>
      </c>
      <c r="E2040" s="2">
        <f t="shared" si="248"/>
        <v>2.2029999999999998</v>
      </c>
      <c r="F2040" s="2">
        <f t="shared" si="249"/>
        <v>2.1510000000000002</v>
      </c>
      <c r="G2040" s="2">
        <f t="shared" si="251"/>
        <v>2.077</v>
      </c>
      <c r="H2040" s="2">
        <f t="shared" si="247"/>
        <v>1.8071499999999994</v>
      </c>
      <c r="I2040" s="2">
        <f t="array" ref="I2040">SUMPRODUCT(B2024:B2043, (ROW(B2024:B2043)-ROW(B2024)+1)) / (20*21/2)</f>
        <v>2.2012857142857141</v>
      </c>
      <c r="J2040" s="2">
        <f t="shared" si="250"/>
        <v>2.1640132172923527</v>
      </c>
      <c r="K2040" s="2">
        <f t="shared" si="252"/>
        <v>2.0991478221015587</v>
      </c>
    </row>
    <row r="2041" spans="1:11" ht="13.5" x14ac:dyDescent="0.25">
      <c r="A2041" s="3">
        <f>TITRES_STAT!B2044</f>
        <v>44974</v>
      </c>
      <c r="B2041" s="6">
        <f>TITRES_STAT!D2044</f>
        <v>2.2000000000000002</v>
      </c>
      <c r="C2041" s="2">
        <f t="shared" si="245"/>
        <v>0</v>
      </c>
      <c r="D2041" s="2">
        <f t="shared" si="246"/>
        <v>2.2240000000000002</v>
      </c>
      <c r="E2041" s="2">
        <f t="shared" si="248"/>
        <v>2.2049999999999996</v>
      </c>
      <c r="F2041" s="2">
        <f t="shared" si="249"/>
        <v>2.1520000000000001</v>
      </c>
      <c r="G2041" s="2">
        <f t="shared" si="251"/>
        <v>2.0812000000000004</v>
      </c>
      <c r="H2041" s="2">
        <f t="shared" si="247"/>
        <v>1.8096499999999991</v>
      </c>
      <c r="I2041" s="2">
        <f t="array" ref="I2041">SUMPRODUCT(B2025:B2044, (ROW(B2025:B2044)-ROW(B2025)+1)) / (20*21/2)</f>
        <v>2.2115714285714287</v>
      </c>
      <c r="J2041" s="2">
        <f t="shared" si="250"/>
        <v>2.1674405299311763</v>
      </c>
      <c r="K2041" s="2">
        <f t="shared" si="252"/>
        <v>2.1031028094701254</v>
      </c>
    </row>
    <row r="2042" spans="1:11" ht="13.5" x14ac:dyDescent="0.25">
      <c r="A2042" s="3">
        <f>TITRES_STAT!B2045</f>
        <v>44977</v>
      </c>
      <c r="B2042" s="6">
        <f>TITRES_STAT!D2045</f>
        <v>2.2400000000000002</v>
      </c>
      <c r="C2042" s="2">
        <f t="shared" si="245"/>
        <v>4.0000000000000036E-2</v>
      </c>
      <c r="D2042" s="2">
        <f t="shared" si="246"/>
        <v>2.2199999999999998</v>
      </c>
      <c r="E2042" s="2">
        <f t="shared" si="248"/>
        <v>2.2109999999999999</v>
      </c>
      <c r="F2042" s="2">
        <f t="shared" si="249"/>
        <v>2.1615000000000002</v>
      </c>
      <c r="G2042" s="2">
        <f t="shared" si="251"/>
        <v>2.0864000000000003</v>
      </c>
      <c r="H2042" s="2">
        <f t="shared" si="247"/>
        <v>1.8124999999999993</v>
      </c>
      <c r="I2042" s="2">
        <f t="array" ref="I2042">SUMPRODUCT(B2026:B2045, (ROW(B2026:B2045)-ROW(B2026)+1)) / (20*21/2)</f>
        <v>2.2209523809523808</v>
      </c>
      <c r="J2042" s="2">
        <f t="shared" si="250"/>
        <v>2.1743509556520166</v>
      </c>
      <c r="K2042" s="2">
        <f t="shared" si="252"/>
        <v>2.1084713267458071</v>
      </c>
    </row>
    <row r="2043" spans="1:11" ht="13.5" x14ac:dyDescent="0.25">
      <c r="A2043" s="3">
        <f>TITRES_STAT!B2046</f>
        <v>44978</v>
      </c>
      <c r="B2043" s="6">
        <f>TITRES_STAT!D2046</f>
        <v>2.2599999999999998</v>
      </c>
      <c r="C2043" s="2">
        <f t="shared" si="245"/>
        <v>1.9999999999999574E-2</v>
      </c>
      <c r="D2043" s="2">
        <f t="shared" si="246"/>
        <v>2.2199999999999998</v>
      </c>
      <c r="E2043" s="2">
        <f t="shared" si="248"/>
        <v>2.2209999999999992</v>
      </c>
      <c r="F2043" s="2">
        <f t="shared" si="249"/>
        <v>2.1720000000000002</v>
      </c>
      <c r="G2043" s="2">
        <f t="shared" si="251"/>
        <v>2.0920000000000001</v>
      </c>
      <c r="H2043" s="2">
        <f t="shared" si="247"/>
        <v>1.8157999999999992</v>
      </c>
      <c r="I2043" s="2">
        <f t="array" ref="I2043">SUMPRODUCT(B2027:B2046, (ROW(B2027:B2046)-ROW(B2027)+1)) / (20*21/2)</f>
        <v>2.2284761904761909</v>
      </c>
      <c r="J2043" s="2">
        <f t="shared" si="250"/>
        <v>2.1825080074946817</v>
      </c>
      <c r="K2043" s="2">
        <f t="shared" si="252"/>
        <v>2.1144136276577363</v>
      </c>
    </row>
    <row r="2044" spans="1:11" ht="13.5" x14ac:dyDescent="0.25">
      <c r="A2044" s="3">
        <f>TITRES_STAT!B2047</f>
        <v>44979</v>
      </c>
      <c r="B2044" s="6">
        <f>TITRES_STAT!D2047</f>
        <v>2.2799999999999998</v>
      </c>
      <c r="C2044" s="2">
        <f t="shared" si="245"/>
        <v>2.0000000000000018E-2</v>
      </c>
      <c r="D2044" s="2">
        <f t="shared" si="246"/>
        <v>2.2359999999999998</v>
      </c>
      <c r="E2044" s="2">
        <f t="shared" si="248"/>
        <v>2.2329999999999997</v>
      </c>
      <c r="F2044" s="2">
        <f t="shared" si="249"/>
        <v>2.1815000000000002</v>
      </c>
      <c r="G2044" s="2">
        <f t="shared" si="251"/>
        <v>2.0976000000000004</v>
      </c>
      <c r="H2044" s="2">
        <f t="shared" si="247"/>
        <v>1.819199999999999</v>
      </c>
      <c r="I2044" s="2">
        <f t="array" ref="I2044">SUMPRODUCT(B2028:B2047, (ROW(B2028:B2047)-ROW(B2028)+1)) / (20*21/2)</f>
        <v>2.2475714285714288</v>
      </c>
      <c r="J2044" s="2">
        <f t="shared" si="250"/>
        <v>2.1917929591618548</v>
      </c>
      <c r="K2044" s="2">
        <f t="shared" si="252"/>
        <v>2.1209072108868448</v>
      </c>
    </row>
    <row r="2045" spans="1:11" ht="13.5" x14ac:dyDescent="0.25">
      <c r="A2045" s="3">
        <f>TITRES_STAT!B2048</f>
        <v>44980</v>
      </c>
      <c r="B2045" s="6">
        <f>TITRES_STAT!D2048</f>
        <v>2.2799999999999998</v>
      </c>
      <c r="C2045" s="2">
        <f t="shared" si="245"/>
        <v>0</v>
      </c>
      <c r="D2045" s="2">
        <f t="shared" si="246"/>
        <v>2.2519999999999998</v>
      </c>
      <c r="E2045" s="2">
        <f t="shared" si="248"/>
        <v>2.2440000000000002</v>
      </c>
      <c r="F2045" s="2">
        <f t="shared" si="249"/>
        <v>2.1909999999999998</v>
      </c>
      <c r="G2045" s="2">
        <f t="shared" si="251"/>
        <v>2.1032000000000006</v>
      </c>
      <c r="H2045" s="2">
        <f t="shared" si="247"/>
        <v>1.822949999999999</v>
      </c>
      <c r="I2045" s="2">
        <f t="array" ref="I2045">SUMPRODUCT(B2029:B2048, (ROW(B2029:B2048)-ROW(B2029)+1)) / (20*21/2)</f>
        <v>2.2785714285714289</v>
      </c>
      <c r="J2045" s="2">
        <f t="shared" si="250"/>
        <v>2.2001936297178686</v>
      </c>
      <c r="K2045" s="2">
        <f t="shared" si="252"/>
        <v>2.1271461437932428</v>
      </c>
    </row>
    <row r="2046" spans="1:11" ht="13.5" x14ac:dyDescent="0.25">
      <c r="A2046" s="3">
        <f>TITRES_STAT!B2049</f>
        <v>44981</v>
      </c>
      <c r="B2046" s="6">
        <f>TITRES_STAT!D2049</f>
        <v>2.27</v>
      </c>
      <c r="C2046" s="2">
        <f t="shared" si="245"/>
        <v>-9.9999999999997868E-3</v>
      </c>
      <c r="D2046" s="2">
        <f t="shared" si="246"/>
        <v>2.2659999999999996</v>
      </c>
      <c r="E2046" s="2">
        <f t="shared" si="248"/>
        <v>2.2450000000000001</v>
      </c>
      <c r="F2046" s="2">
        <f t="shared" si="249"/>
        <v>2.1995</v>
      </c>
      <c r="G2046" s="2">
        <f t="shared" si="251"/>
        <v>2.1086000000000009</v>
      </c>
      <c r="H2046" s="2">
        <f t="shared" si="247"/>
        <v>1.826349999999999</v>
      </c>
      <c r="I2046" s="2">
        <f t="array" ref="I2046">SUMPRODUCT(B2030:B2049, (ROW(B2030:B2049)-ROW(B2030)+1)) / (20*21/2)</f>
        <v>2.3133809523809523</v>
      </c>
      <c r="J2046" s="2">
        <f t="shared" si="250"/>
        <v>2.2068418554590239</v>
      </c>
      <c r="K2046" s="2">
        <f t="shared" si="252"/>
        <v>2.1327482558013511</v>
      </c>
    </row>
    <row r="2047" spans="1:11" ht="13.5" x14ac:dyDescent="0.25">
      <c r="A2047" s="3">
        <f>TITRES_STAT!B2050</f>
        <v>44984</v>
      </c>
      <c r="B2047" s="6">
        <f>TITRES_STAT!D2050</f>
        <v>2.4</v>
      </c>
      <c r="C2047" s="2">
        <f t="shared" si="245"/>
        <v>0.12999999999999989</v>
      </c>
      <c r="D2047" s="2">
        <f t="shared" si="246"/>
        <v>2.2979999999999996</v>
      </c>
      <c r="E2047" s="2">
        <f t="shared" si="248"/>
        <v>2.2589999999999995</v>
      </c>
      <c r="F2047" s="2">
        <f t="shared" si="249"/>
        <v>2.2144999999999997</v>
      </c>
      <c r="G2047" s="2">
        <f t="shared" si="251"/>
        <v>2.1166000000000009</v>
      </c>
      <c r="H2047" s="2">
        <f t="shared" si="247"/>
        <v>1.8303999999999991</v>
      </c>
      <c r="I2047" s="2">
        <f t="array" ref="I2047">SUMPRODUCT(B2031:B2050, (ROW(B2031:B2050)-ROW(B2031)+1)) / (20*21/2)</f>
        <v>2.3361428571428569</v>
      </c>
      <c r="J2047" s="2">
        <f t="shared" si="250"/>
        <v>2.2252378692248311</v>
      </c>
      <c r="K2047" s="2">
        <f t="shared" si="252"/>
        <v>2.1432287163581609</v>
      </c>
    </row>
    <row r="2048" spans="1:11" ht="13.5" x14ac:dyDescent="0.25">
      <c r="A2048" s="3">
        <f>TITRES_STAT!B2051</f>
        <v>44985</v>
      </c>
      <c r="B2048" s="6">
        <f>TITRES_STAT!D2051</f>
        <v>2.54</v>
      </c>
      <c r="C2048" s="2">
        <f t="shared" si="245"/>
        <v>0.14000000000000012</v>
      </c>
      <c r="D2048" s="2">
        <f t="shared" si="246"/>
        <v>2.3540000000000001</v>
      </c>
      <c r="E2048" s="2">
        <f t="shared" si="248"/>
        <v>2.2869999999999999</v>
      </c>
      <c r="F2048" s="2">
        <f t="shared" si="249"/>
        <v>2.2344999999999997</v>
      </c>
      <c r="G2048" s="2">
        <f t="shared" si="251"/>
        <v>2.1274000000000006</v>
      </c>
      <c r="H2048" s="2">
        <f t="shared" si="247"/>
        <v>1.8351499999999989</v>
      </c>
      <c r="I2048" s="2">
        <f t="array" ref="I2048">SUMPRODUCT(B2032:B2051, (ROW(B2032:B2051)-ROW(B2032)+1)) / (20*21/2)</f>
        <v>2.3570952380952379</v>
      </c>
      <c r="J2048" s="2">
        <f t="shared" si="250"/>
        <v>2.2552152150129423</v>
      </c>
      <c r="K2048" s="2">
        <f t="shared" si="252"/>
        <v>2.1587883745401939</v>
      </c>
    </row>
    <row r="2049" spans="1:11" ht="13.5" x14ac:dyDescent="0.25">
      <c r="A2049" s="3">
        <f>TITRES_STAT!B2052</f>
        <v>44986</v>
      </c>
      <c r="B2049" s="6">
        <f>TITRES_STAT!D2052</f>
        <v>2.6</v>
      </c>
      <c r="C2049" s="2">
        <f t="shared" si="245"/>
        <v>6.0000000000000053E-2</v>
      </c>
      <c r="D2049" s="2">
        <f t="shared" si="246"/>
        <v>2.4179999999999997</v>
      </c>
      <c r="E2049" s="2">
        <f t="shared" si="248"/>
        <v>2.327</v>
      </c>
      <c r="F2049" s="2">
        <f t="shared" si="249"/>
        <v>2.2610000000000001</v>
      </c>
      <c r="G2049" s="2">
        <f t="shared" si="251"/>
        <v>2.1394000000000006</v>
      </c>
      <c r="H2049" s="2">
        <f t="shared" si="247"/>
        <v>1.8401999999999992</v>
      </c>
      <c r="I2049" s="2">
        <f t="array" ref="I2049">SUMPRODUCT(B2033:B2052, (ROW(B2033:B2052)-ROW(B2033)+1)) / (20*21/2)</f>
        <v>2.3850952380952379</v>
      </c>
      <c r="J2049" s="2">
        <f t="shared" si="250"/>
        <v>2.2880518612021858</v>
      </c>
      <c r="K2049" s="2">
        <f t="shared" si="252"/>
        <v>2.1760907912248921</v>
      </c>
    </row>
    <row r="2050" spans="1:11" ht="13.5" x14ac:dyDescent="0.25">
      <c r="A2050" s="3">
        <f>TITRES_STAT!B2053</f>
        <v>44987</v>
      </c>
      <c r="B2050" s="6">
        <f>TITRES_STAT!D2053</f>
        <v>2.5</v>
      </c>
      <c r="C2050" s="2">
        <f t="shared" si="245"/>
        <v>-0.10000000000000009</v>
      </c>
      <c r="D2050" s="2">
        <f t="shared" si="246"/>
        <v>2.4620000000000002</v>
      </c>
      <c r="E2050" s="2">
        <f t="shared" si="248"/>
        <v>2.3570000000000002</v>
      </c>
      <c r="F2050" s="2">
        <f t="shared" si="249"/>
        <v>2.2800000000000002</v>
      </c>
      <c r="G2050" s="2">
        <f t="shared" si="251"/>
        <v>2.1494000000000004</v>
      </c>
      <c r="H2050" s="2">
        <f t="shared" si="247"/>
        <v>1.8446999999999993</v>
      </c>
      <c r="I2050" s="2">
        <f t="array" ref="I2050">SUMPRODUCT(B2034:B2053, (ROW(B2034:B2053)-ROW(B2034)+1)) / (20*21/2)</f>
        <v>2.3968571428571428</v>
      </c>
      <c r="J2050" s="2">
        <f t="shared" si="250"/>
        <v>2.3082373982305491</v>
      </c>
      <c r="K2050" s="2">
        <f t="shared" si="252"/>
        <v>2.1887931131376415</v>
      </c>
    </row>
    <row r="2051" spans="1:11" ht="13.5" x14ac:dyDescent="0.25">
      <c r="A2051" s="3">
        <f>TITRES_STAT!B2054</f>
        <v>44988</v>
      </c>
      <c r="B2051" s="6">
        <f>TITRES_STAT!D2054</f>
        <v>2.5</v>
      </c>
      <c r="C2051" s="2">
        <f t="shared" si="245"/>
        <v>0</v>
      </c>
      <c r="D2051" s="2">
        <f t="shared" si="246"/>
        <v>2.508</v>
      </c>
      <c r="E2051" s="2">
        <f t="shared" si="248"/>
        <v>2.387</v>
      </c>
      <c r="F2051" s="2">
        <f t="shared" si="249"/>
        <v>2.2960000000000003</v>
      </c>
      <c r="G2051" s="2">
        <f t="shared" si="251"/>
        <v>2.161</v>
      </c>
      <c r="H2051" s="2">
        <f t="shared" si="247"/>
        <v>1.8495499999999996</v>
      </c>
      <c r="I2051" s="2">
        <f t="array" ref="I2051">SUMPRODUCT(B2035:B2054, (ROW(B2035:B2054)-ROW(B2035)+1)) / (20*21/2)</f>
        <v>2.4110952380952382</v>
      </c>
      <c r="J2051" s="2">
        <f t="shared" si="250"/>
        <v>2.3265005031609731</v>
      </c>
      <c r="K2051" s="2">
        <f t="shared" si="252"/>
        <v>2.2009973047793028</v>
      </c>
    </row>
    <row r="2052" spans="1:11" ht="13.5" x14ac:dyDescent="0.25">
      <c r="A2052" s="3">
        <f>TITRES_STAT!B2055</f>
        <v>44991</v>
      </c>
      <c r="B2052" s="6">
        <f>TITRES_STAT!D2055</f>
        <v>2.59</v>
      </c>
      <c r="C2052" s="2">
        <f t="shared" ref="C2052:C2115" si="253">B2052-B2051</f>
        <v>8.9999999999999858E-2</v>
      </c>
      <c r="D2052" s="2">
        <f t="shared" si="246"/>
        <v>2.5460000000000003</v>
      </c>
      <c r="E2052" s="2">
        <f t="shared" si="248"/>
        <v>2.4219999999999997</v>
      </c>
      <c r="F2052" s="2">
        <f t="shared" si="249"/>
        <v>2.3165</v>
      </c>
      <c r="G2052" s="2">
        <f t="shared" si="251"/>
        <v>2.1746000000000003</v>
      </c>
      <c r="H2052" s="2">
        <f t="shared" si="247"/>
        <v>1.8549999999999995</v>
      </c>
      <c r="I2052" s="2">
        <f t="array" ref="I2052">SUMPRODUCT(B2036:B2055, (ROW(B2036:B2055)-ROW(B2036)+1)) / (20*21/2)</f>
        <v>2.4238095238095241</v>
      </c>
      <c r="J2052" s="2">
        <f t="shared" si="250"/>
        <v>2.3515956933361184</v>
      </c>
      <c r="K2052" s="2">
        <f t="shared" si="252"/>
        <v>2.2162523124350164</v>
      </c>
    </row>
    <row r="2053" spans="1:11" ht="13.5" x14ac:dyDescent="0.25">
      <c r="A2053" s="3">
        <f>TITRES_STAT!B2056</f>
        <v>44992</v>
      </c>
      <c r="B2053" s="6">
        <f>TITRES_STAT!D2056</f>
        <v>2.44</v>
      </c>
      <c r="C2053" s="2">
        <f t="shared" si="253"/>
        <v>-0.14999999999999991</v>
      </c>
      <c r="D2053" s="2">
        <f t="shared" si="246"/>
        <v>2.5259999999999998</v>
      </c>
      <c r="E2053" s="2">
        <f t="shared" si="248"/>
        <v>2.44</v>
      </c>
      <c r="F2053" s="2">
        <f t="shared" si="249"/>
        <v>2.3304999999999998</v>
      </c>
      <c r="G2053" s="2">
        <f t="shared" si="251"/>
        <v>2.1852000000000005</v>
      </c>
      <c r="H2053" s="2">
        <f t="shared" si="247"/>
        <v>1.8593999999999995</v>
      </c>
      <c r="I2053" s="2">
        <f t="array" ref="I2053">SUMPRODUCT(B2037:B2056, (ROW(B2037:B2056)-ROW(B2037)+1)) / (20*21/2)</f>
        <v>2.436952380952381</v>
      </c>
      <c r="J2053" s="2">
        <f t="shared" si="250"/>
        <v>2.3600151511136311</v>
      </c>
      <c r="K2053" s="2">
        <f t="shared" si="252"/>
        <v>2.2250267315552121</v>
      </c>
    </row>
    <row r="2054" spans="1:11" ht="13.5" x14ac:dyDescent="0.25">
      <c r="A2054" s="3">
        <f>TITRES_STAT!B2057</f>
        <v>44993</v>
      </c>
      <c r="B2054" s="6">
        <f>TITRES_STAT!D2057</f>
        <v>2.48</v>
      </c>
      <c r="C2054" s="2">
        <f t="shared" si="253"/>
        <v>4.0000000000000036E-2</v>
      </c>
      <c r="D2054" s="2">
        <f t="shared" ref="D2054:D2117" si="254">AVERAGE(B2050:B2054)</f>
        <v>2.5019999999999998</v>
      </c>
      <c r="E2054" s="2">
        <f t="shared" si="248"/>
        <v>2.46</v>
      </c>
      <c r="F2054" s="2">
        <f t="shared" si="249"/>
        <v>2.3464999999999994</v>
      </c>
      <c r="G2054" s="2">
        <f t="shared" si="251"/>
        <v>2.1966000000000006</v>
      </c>
      <c r="H2054" s="2">
        <f t="shared" si="247"/>
        <v>1.8636499999999996</v>
      </c>
      <c r="I2054" s="2">
        <f t="array" ref="I2054">SUMPRODUCT(B2038:B2057, (ROW(B2038:B2057)-ROW(B2038)+1)) / (20*21/2)</f>
        <v>2.4480000000000004</v>
      </c>
      <c r="J2054" s="2">
        <f t="shared" si="250"/>
        <v>2.3714422795789996</v>
      </c>
      <c r="K2054" s="2">
        <f t="shared" si="252"/>
        <v>2.2350256832589293</v>
      </c>
    </row>
    <row r="2055" spans="1:11" ht="13.5" x14ac:dyDescent="0.25">
      <c r="A2055" s="3">
        <f>TITRES_STAT!B2058</f>
        <v>44994</v>
      </c>
      <c r="B2055" s="6">
        <f>TITRES_STAT!D2058</f>
        <v>2.48</v>
      </c>
      <c r="C2055" s="2">
        <f t="shared" si="253"/>
        <v>0</v>
      </c>
      <c r="D2055" s="2">
        <f t="shared" si="254"/>
        <v>2.4980000000000002</v>
      </c>
      <c r="E2055" s="2">
        <f t="shared" si="248"/>
        <v>2.48</v>
      </c>
      <c r="F2055" s="2">
        <f t="shared" si="249"/>
        <v>2.3619999999999997</v>
      </c>
      <c r="G2055" s="2">
        <f t="shared" si="251"/>
        <v>2.2064000000000008</v>
      </c>
      <c r="H2055" s="2">
        <f t="shared" si="247"/>
        <v>1.8675499999999996</v>
      </c>
      <c r="I2055" s="2">
        <f t="array" ref="I2055">SUMPRODUCT(B2039:B2058, (ROW(B2039:B2058)-ROW(B2039)+1)) / (20*21/2)</f>
        <v>2.4446190476190472</v>
      </c>
      <c r="J2055" s="2">
        <f t="shared" si="250"/>
        <v>2.381781110095285</v>
      </c>
      <c r="K2055" s="2">
        <f t="shared" si="252"/>
        <v>2.2446325192095595</v>
      </c>
    </row>
    <row r="2056" spans="1:11" ht="13.5" x14ac:dyDescent="0.25">
      <c r="A2056" s="3">
        <f>TITRES_STAT!B2059</f>
        <v>44995</v>
      </c>
      <c r="B2056" s="6">
        <f>TITRES_STAT!D2059</f>
        <v>2.5</v>
      </c>
      <c r="C2056" s="2">
        <f t="shared" si="253"/>
        <v>2.0000000000000018E-2</v>
      </c>
      <c r="D2056" s="2">
        <f t="shared" si="254"/>
        <v>2.4980000000000002</v>
      </c>
      <c r="E2056" s="2">
        <f t="shared" si="248"/>
        <v>2.5030000000000001</v>
      </c>
      <c r="F2056" s="2">
        <f t="shared" si="249"/>
        <v>2.3739999999999997</v>
      </c>
      <c r="G2056" s="2">
        <f t="shared" si="251"/>
        <v>2.2154000000000003</v>
      </c>
      <c r="H2056" s="2">
        <f t="shared" si="247"/>
        <v>1.8718999999999995</v>
      </c>
      <c r="I2056" s="2">
        <f t="array" ref="I2056">SUMPRODUCT(B2040:B2059, (ROW(B2040:B2059)-ROW(B2040)+1)) / (20*21/2)</f>
        <v>2.4427142857142861</v>
      </c>
      <c r="J2056" s="2">
        <f t="shared" si="250"/>
        <v>2.393040051990972</v>
      </c>
      <c r="K2056" s="2">
        <f t="shared" si="252"/>
        <v>2.2546469302209493</v>
      </c>
    </row>
    <row r="2057" spans="1:11" ht="13.5" x14ac:dyDescent="0.25">
      <c r="A2057" s="3">
        <f>TITRES_STAT!B2060</f>
        <v>44998</v>
      </c>
      <c r="B2057" s="6">
        <f>TITRES_STAT!D2060</f>
        <v>2.4900000000000002</v>
      </c>
      <c r="C2057" s="2">
        <f t="shared" si="253"/>
        <v>-9.9999999999997868E-3</v>
      </c>
      <c r="D2057" s="2">
        <f t="shared" si="254"/>
        <v>2.4780000000000002</v>
      </c>
      <c r="E2057" s="2">
        <f t="shared" si="248"/>
        <v>2.5119999999999996</v>
      </c>
      <c r="F2057" s="2">
        <f t="shared" si="249"/>
        <v>2.3854999999999995</v>
      </c>
      <c r="G2057" s="2">
        <f t="shared" si="251"/>
        <v>2.2232000000000003</v>
      </c>
      <c r="H2057" s="2">
        <f t="shared" si="247"/>
        <v>1.8764499999999995</v>
      </c>
      <c r="I2057" s="2">
        <f t="array" ref="I2057">SUMPRODUCT(B2041:B2060, (ROW(B2041:B2060)-ROW(B2041)+1)) / (20*21/2)</f>
        <v>2.44</v>
      </c>
      <c r="J2057" s="2">
        <f t="shared" si="250"/>
        <v>2.4022743327537364</v>
      </c>
      <c r="K2057" s="2">
        <f t="shared" si="252"/>
        <v>2.2638764623691476</v>
      </c>
    </row>
    <row r="2058" spans="1:11" ht="13.5" x14ac:dyDescent="0.25">
      <c r="A2058" s="3">
        <f>TITRES_STAT!B2061</f>
        <v>44999</v>
      </c>
      <c r="B2058" s="6">
        <f>TITRES_STAT!D2061</f>
        <v>2.35</v>
      </c>
      <c r="C2058" s="2">
        <f t="shared" si="253"/>
        <v>-0.14000000000000012</v>
      </c>
      <c r="D2058" s="2">
        <f t="shared" si="254"/>
        <v>2.46</v>
      </c>
      <c r="E2058" s="2">
        <f t="shared" si="248"/>
        <v>2.4929999999999999</v>
      </c>
      <c r="F2058" s="2">
        <f t="shared" si="249"/>
        <v>2.3899999999999997</v>
      </c>
      <c r="G2058" s="2">
        <f t="shared" si="251"/>
        <v>2.2288000000000001</v>
      </c>
      <c r="H2058" s="2">
        <f t="shared" ref="H2058:H2121" si="255">AVERAGE(B1859:B2058)</f>
        <v>1.8802999999999994</v>
      </c>
      <c r="I2058" s="2">
        <f t="array" ref="I2058">SUMPRODUCT(B2042:B2061, (ROW(B2042:B2061)-ROW(B2042)+1)) / (20*21/2)</f>
        <v>2.4364761904761902</v>
      </c>
      <c r="J2058" s="2">
        <f t="shared" si="250"/>
        <v>2.3972958248724283</v>
      </c>
      <c r="K2058" s="2">
        <f t="shared" si="252"/>
        <v>2.2672538560017301</v>
      </c>
    </row>
    <row r="2059" spans="1:11" ht="13.5" x14ac:dyDescent="0.25">
      <c r="A2059" s="3">
        <f>TITRES_STAT!B2062</f>
        <v>45000</v>
      </c>
      <c r="B2059" s="6">
        <f>TITRES_STAT!D2062</f>
        <v>2.37</v>
      </c>
      <c r="C2059" s="2">
        <f t="shared" si="253"/>
        <v>2.0000000000000018E-2</v>
      </c>
      <c r="D2059" s="2">
        <f t="shared" si="254"/>
        <v>2.4380000000000002</v>
      </c>
      <c r="E2059" s="2">
        <f t="shared" si="248"/>
        <v>2.4700000000000006</v>
      </c>
      <c r="F2059" s="2">
        <f t="shared" si="249"/>
        <v>2.3984999999999994</v>
      </c>
      <c r="G2059" s="2">
        <f t="shared" si="251"/>
        <v>2.2348000000000003</v>
      </c>
      <c r="H2059" s="2">
        <f t="shared" si="255"/>
        <v>1.8844999999999994</v>
      </c>
      <c r="I2059" s="2">
        <f t="array" ref="I2059">SUMPRODUCT(B2043:B2062, (ROW(B2043:B2062)-ROW(B2043)+1)) / (20*21/2)</f>
        <v>2.4359523809523815</v>
      </c>
      <c r="J2059" s="2">
        <f t="shared" si="250"/>
        <v>2.3946962225036255</v>
      </c>
      <c r="K2059" s="2">
        <f t="shared" si="252"/>
        <v>2.2712831165506819</v>
      </c>
    </row>
    <row r="2060" spans="1:11" ht="13.5" x14ac:dyDescent="0.25">
      <c r="A2060" s="3">
        <f>TITRES_STAT!B2063</f>
        <v>45001</v>
      </c>
      <c r="B2060" s="6">
        <f>TITRES_STAT!D2063</f>
        <v>2.37</v>
      </c>
      <c r="C2060" s="2">
        <f t="shared" si="253"/>
        <v>0</v>
      </c>
      <c r="D2060" s="2">
        <f t="shared" si="254"/>
        <v>2.4160000000000004</v>
      </c>
      <c r="E2060" s="2">
        <f t="shared" ref="E2060:E2123" si="256">AVERAGE(B2051:B2060)</f>
        <v>2.4570000000000003</v>
      </c>
      <c r="F2060" s="2">
        <f t="shared" si="249"/>
        <v>2.4069999999999996</v>
      </c>
      <c r="G2060" s="2">
        <f t="shared" si="251"/>
        <v>2.2416</v>
      </c>
      <c r="H2060" s="2">
        <f t="shared" si="255"/>
        <v>1.8886999999999994</v>
      </c>
      <c r="I2060" s="2">
        <f t="array" ref="I2060">SUMPRODUCT(B2044:B2063, (ROW(B2044:B2063)-ROW(B2044)+1)) / (20*21/2)</f>
        <v>2.4412857142857147</v>
      </c>
      <c r="J2060" s="2">
        <f t="shared" si="250"/>
        <v>2.3923442013128038</v>
      </c>
      <c r="K2060" s="2">
        <f t="shared" si="252"/>
        <v>2.2751543668820275</v>
      </c>
    </row>
    <row r="2061" spans="1:11" ht="13.5" x14ac:dyDescent="0.25">
      <c r="A2061" s="3">
        <f>TITRES_STAT!B2064</f>
        <v>45002</v>
      </c>
      <c r="B2061" s="6">
        <f>TITRES_STAT!D2064</f>
        <v>2.37</v>
      </c>
      <c r="C2061" s="2">
        <f t="shared" si="253"/>
        <v>0</v>
      </c>
      <c r="D2061" s="2">
        <f t="shared" si="254"/>
        <v>2.3899999999999997</v>
      </c>
      <c r="E2061" s="2">
        <f t="shared" si="256"/>
        <v>2.4440000000000004</v>
      </c>
      <c r="F2061" s="2">
        <f t="shared" si="249"/>
        <v>2.4154999999999998</v>
      </c>
      <c r="G2061" s="2">
        <f t="shared" si="251"/>
        <v>2.2476000000000003</v>
      </c>
      <c r="H2061" s="2">
        <f t="shared" si="255"/>
        <v>1.8928999999999994</v>
      </c>
      <c r="I2061" s="2">
        <f t="array" ref="I2061">SUMPRODUCT(B2045:B2064, (ROW(B2045:B2064)-ROW(B2045)+1)) / (20*21/2)</f>
        <v>2.4455714285714287</v>
      </c>
      <c r="J2061" s="2">
        <f t="shared" si="250"/>
        <v>2.3902161821401555</v>
      </c>
      <c r="K2061" s="2">
        <f t="shared" si="252"/>
        <v>2.2788738034748892</v>
      </c>
    </row>
    <row r="2062" spans="1:11" ht="13.5" x14ac:dyDescent="0.25">
      <c r="A2062" s="3">
        <f>TITRES_STAT!B2065</f>
        <v>45006</v>
      </c>
      <c r="B2062" s="6">
        <f>TITRES_STAT!D2065</f>
        <v>2.41</v>
      </c>
      <c r="C2062" s="2">
        <f t="shared" si="253"/>
        <v>4.0000000000000036E-2</v>
      </c>
      <c r="D2062" s="2">
        <f t="shared" si="254"/>
        <v>2.3740000000000001</v>
      </c>
      <c r="E2062" s="2">
        <f t="shared" si="256"/>
        <v>2.4260000000000002</v>
      </c>
      <c r="F2062" s="2">
        <f t="shared" si="249"/>
        <v>2.4240000000000004</v>
      </c>
      <c r="G2062" s="2">
        <f t="shared" si="251"/>
        <v>2.2562000000000002</v>
      </c>
      <c r="H2062" s="2">
        <f t="shared" si="255"/>
        <v>1.8972999999999995</v>
      </c>
      <c r="I2062" s="2">
        <f t="array" ref="I2062">SUMPRODUCT(B2046:B2065, (ROW(B2046:B2065)-ROW(B2046)+1)) / (20*21/2)</f>
        <v>2.4489047619047621</v>
      </c>
      <c r="J2062" s="2">
        <f t="shared" si="250"/>
        <v>2.3921003552696649</v>
      </c>
      <c r="K2062" s="2">
        <f t="shared" si="252"/>
        <v>2.2840160072601878</v>
      </c>
    </row>
    <row r="2063" spans="1:11" ht="13.5" x14ac:dyDescent="0.25">
      <c r="A2063" s="3">
        <f>TITRES_STAT!B2066</f>
        <v>45007</v>
      </c>
      <c r="B2063" s="6">
        <f>TITRES_STAT!D2066</f>
        <v>2.48</v>
      </c>
      <c r="C2063" s="2">
        <f t="shared" si="253"/>
        <v>6.999999999999984E-2</v>
      </c>
      <c r="D2063" s="2">
        <f t="shared" si="254"/>
        <v>2.4</v>
      </c>
      <c r="E2063" s="2">
        <f t="shared" si="256"/>
        <v>2.4300000000000002</v>
      </c>
      <c r="F2063" s="2">
        <f t="shared" si="249"/>
        <v>2.4349999999999996</v>
      </c>
      <c r="G2063" s="2">
        <f t="shared" si="251"/>
        <v>2.2640000000000007</v>
      </c>
      <c r="H2063" s="2">
        <f t="shared" si="255"/>
        <v>1.9019499999999996</v>
      </c>
      <c r="I2063" s="2">
        <f t="array" ref="I2063">SUMPRODUCT(B2047:B2066, (ROW(B2047:B2066)-ROW(B2047)+1)) / (20*21/2)</f>
        <v>2.4512857142857141</v>
      </c>
      <c r="J2063" s="2">
        <f t="shared" si="250"/>
        <v>2.4004717500058872</v>
      </c>
      <c r="K2063" s="2">
        <f t="shared" si="252"/>
        <v>2.291701654034298</v>
      </c>
    </row>
    <row r="2064" spans="1:11" ht="13.5" x14ac:dyDescent="0.25">
      <c r="A2064" s="3">
        <f>TITRES_STAT!B2067</f>
        <v>45008</v>
      </c>
      <c r="B2064" s="6">
        <f>TITRES_STAT!D2067</f>
        <v>2.48</v>
      </c>
      <c r="C2064" s="2">
        <f t="shared" si="253"/>
        <v>0</v>
      </c>
      <c r="D2064" s="2">
        <f t="shared" si="254"/>
        <v>2.4220000000000002</v>
      </c>
      <c r="E2064" s="2">
        <f t="shared" si="256"/>
        <v>2.4300000000000006</v>
      </c>
      <c r="F2064" s="2">
        <f t="shared" si="249"/>
        <v>2.4449999999999994</v>
      </c>
      <c r="G2064" s="2">
        <f t="shared" si="251"/>
        <v>2.2718000000000003</v>
      </c>
      <c r="H2064" s="2">
        <f t="shared" si="255"/>
        <v>1.9065999999999996</v>
      </c>
      <c r="I2064" s="2">
        <f t="array" ref="I2064">SUMPRODUCT(B2048:B2067, (ROW(B2048:B2067)-ROW(B2048)+1)) / (20*21/2)</f>
        <v>2.452666666666667</v>
      </c>
      <c r="J2064" s="2">
        <f t="shared" si="250"/>
        <v>2.4080458690529456</v>
      </c>
      <c r="K2064" s="2">
        <f t="shared" si="252"/>
        <v>2.299085902895698</v>
      </c>
    </row>
    <row r="2065" spans="1:11" ht="13.5" x14ac:dyDescent="0.25">
      <c r="A2065" s="3">
        <f>TITRES_STAT!B2068</f>
        <v>45009</v>
      </c>
      <c r="B2065" s="6">
        <f>TITRES_STAT!D2068</f>
        <v>2.48</v>
      </c>
      <c r="C2065" s="2">
        <f t="shared" si="253"/>
        <v>0</v>
      </c>
      <c r="D2065" s="2">
        <f t="shared" si="254"/>
        <v>2.444</v>
      </c>
      <c r="E2065" s="2">
        <f t="shared" si="256"/>
        <v>2.4300000000000006</v>
      </c>
      <c r="F2065" s="2">
        <f t="shared" si="249"/>
        <v>2.4549999999999992</v>
      </c>
      <c r="G2065" s="2">
        <f t="shared" si="251"/>
        <v>2.2784000000000004</v>
      </c>
      <c r="H2065" s="2">
        <f t="shared" si="255"/>
        <v>1.9112499999999999</v>
      </c>
      <c r="I2065" s="2">
        <f t="array" ref="I2065">SUMPRODUCT(B2049:B2068, (ROW(B2049:B2068)-ROW(B2049)+1)) / (20*21/2)</f>
        <v>2.4536666666666664</v>
      </c>
      <c r="J2065" s="2">
        <f t="shared" si="250"/>
        <v>2.4148986434288555</v>
      </c>
      <c r="K2065" s="2">
        <f t="shared" si="252"/>
        <v>2.3061805733703764</v>
      </c>
    </row>
    <row r="2066" spans="1:11" ht="13.5" x14ac:dyDescent="0.25">
      <c r="A2066" s="3">
        <f>TITRES_STAT!B2069</f>
        <v>45012</v>
      </c>
      <c r="B2066" s="6">
        <f>TITRES_STAT!D2069</f>
        <v>2.48</v>
      </c>
      <c r="C2066" s="2">
        <f t="shared" si="253"/>
        <v>0</v>
      </c>
      <c r="D2066" s="2">
        <f t="shared" si="254"/>
        <v>2.4660000000000002</v>
      </c>
      <c r="E2066" s="2">
        <f t="shared" si="256"/>
        <v>2.4279999999999999</v>
      </c>
      <c r="F2066" s="2">
        <f t="shared" si="249"/>
        <v>2.4654999999999996</v>
      </c>
      <c r="G2066" s="2">
        <f t="shared" si="251"/>
        <v>2.285000000000001</v>
      </c>
      <c r="H2066" s="2">
        <f t="shared" si="255"/>
        <v>1.9158999999999999</v>
      </c>
      <c r="I2066" s="2">
        <f t="array" ref="I2066">SUMPRODUCT(B2050:B2069, (ROW(B2050:B2069)-ROW(B2050)+1)) / (20*21/2)</f>
        <v>2.4425714285714286</v>
      </c>
      <c r="J2066" s="2">
        <f t="shared" si="250"/>
        <v>2.4210987726261073</v>
      </c>
      <c r="K2066" s="2">
        <f t="shared" si="252"/>
        <v>2.3129970214734987</v>
      </c>
    </row>
    <row r="2067" spans="1:11" ht="13.5" x14ac:dyDescent="0.25">
      <c r="A2067" s="3">
        <f>TITRES_STAT!B2070</f>
        <v>45013</v>
      </c>
      <c r="B2067" s="6">
        <f>TITRES_STAT!D2070</f>
        <v>2.48</v>
      </c>
      <c r="C2067" s="2">
        <f t="shared" si="253"/>
        <v>0</v>
      </c>
      <c r="D2067" s="2">
        <f t="shared" si="254"/>
        <v>2.48</v>
      </c>
      <c r="E2067" s="2">
        <f t="shared" si="256"/>
        <v>2.4270000000000005</v>
      </c>
      <c r="F2067" s="2">
        <f t="shared" si="249"/>
        <v>2.4694999999999991</v>
      </c>
      <c r="G2067" s="2">
        <f t="shared" si="251"/>
        <v>2.2916000000000007</v>
      </c>
      <c r="H2067" s="2">
        <f t="shared" si="255"/>
        <v>1.92065</v>
      </c>
      <c r="I2067" s="2">
        <f t="array" ref="I2067">SUMPRODUCT(B2051:B2070, (ROW(B2051:B2070)-ROW(B2051)+1)) / (20*21/2)</f>
        <v>2.4326666666666665</v>
      </c>
      <c r="J2067" s="2">
        <f t="shared" si="250"/>
        <v>2.4267084133283827</v>
      </c>
      <c r="K2067" s="2">
        <f t="shared" si="252"/>
        <v>2.3195461578863026</v>
      </c>
    </row>
    <row r="2068" spans="1:11" ht="13.5" x14ac:dyDescent="0.25">
      <c r="A2068" s="3">
        <f>TITRES_STAT!B2071</f>
        <v>45014</v>
      </c>
      <c r="B2068" s="6">
        <f>TITRES_STAT!D2071</f>
        <v>2.48</v>
      </c>
      <c r="C2068" s="2">
        <f t="shared" si="253"/>
        <v>0</v>
      </c>
      <c r="D2068" s="2">
        <f t="shared" si="254"/>
        <v>2.48</v>
      </c>
      <c r="E2068" s="2">
        <f t="shared" si="256"/>
        <v>2.4400000000000004</v>
      </c>
      <c r="F2068" s="2">
        <f t="shared" ref="F2068:F2131" si="257">AVERAGE(B2049:B2068)</f>
        <v>2.466499999999999</v>
      </c>
      <c r="G2068" s="2">
        <f t="shared" si="251"/>
        <v>2.2988000000000008</v>
      </c>
      <c r="H2068" s="2">
        <f t="shared" si="255"/>
        <v>1.9254000000000002</v>
      </c>
      <c r="I2068" s="2">
        <f t="array" ref="I2068">SUMPRODUCT(B2052:B2071, (ROW(B2052:B2071)-ROW(B2052)+1)) / (20*21/2)</f>
        <v>2.4234761904761903</v>
      </c>
      <c r="J2068" s="2">
        <f t="shared" si="250"/>
        <v>2.4317838025352034</v>
      </c>
      <c r="K2068" s="2">
        <f t="shared" si="252"/>
        <v>2.3258384654201731</v>
      </c>
    </row>
    <row r="2069" spans="1:11" ht="13.5" x14ac:dyDescent="0.25">
      <c r="A2069" s="3">
        <f>TITRES_STAT!B2072</f>
        <v>45015</v>
      </c>
      <c r="B2069" s="6">
        <f>TITRES_STAT!D2072</f>
        <v>2.35</v>
      </c>
      <c r="C2069" s="2">
        <f t="shared" si="253"/>
        <v>-0.12999999999999989</v>
      </c>
      <c r="D2069" s="2">
        <f t="shared" si="254"/>
        <v>2.4539999999999997</v>
      </c>
      <c r="E2069" s="2">
        <f t="shared" si="256"/>
        <v>2.4380000000000002</v>
      </c>
      <c r="F2069" s="2">
        <f t="shared" si="257"/>
        <v>2.4539999999999997</v>
      </c>
      <c r="G2069" s="2">
        <f t="shared" si="251"/>
        <v>2.3058000000000005</v>
      </c>
      <c r="H2069" s="2">
        <f t="shared" si="255"/>
        <v>1.9295000000000002</v>
      </c>
      <c r="I2069" s="2">
        <f t="array" ref="I2069">SUMPRODUCT(B2053:B2072, (ROW(B2053:B2072)-ROW(B2053)+1)) / (20*21/2)</f>
        <v>2.415</v>
      </c>
      <c r="J2069" s="2">
        <f t="shared" ref="J2069:J2132" si="258">$J$4*B2069+J2068*(1-$J$4)</f>
        <v>2.4239948689604223</v>
      </c>
      <c r="K2069" s="2">
        <f t="shared" si="252"/>
        <v>2.3267859765801666</v>
      </c>
    </row>
    <row r="2070" spans="1:11" ht="13.5" x14ac:dyDescent="0.25">
      <c r="A2070" s="3">
        <f>TITRES_STAT!B2073</f>
        <v>45016</v>
      </c>
      <c r="B2070" s="6">
        <f>TITRES_STAT!D2073</f>
        <v>2.35</v>
      </c>
      <c r="C2070" s="2">
        <f t="shared" si="253"/>
        <v>0</v>
      </c>
      <c r="D2070" s="2">
        <f t="shared" si="254"/>
        <v>2.4279999999999999</v>
      </c>
      <c r="E2070" s="2">
        <f t="shared" si="256"/>
        <v>2.4360000000000004</v>
      </c>
      <c r="F2070" s="2">
        <f t="shared" si="257"/>
        <v>2.4464999999999995</v>
      </c>
      <c r="G2070" s="2">
        <f t="shared" si="251"/>
        <v>2.3104000000000005</v>
      </c>
      <c r="H2070" s="2">
        <f t="shared" si="255"/>
        <v>1.9336000000000004</v>
      </c>
      <c r="I2070" s="2">
        <f t="array" ref="I2070">SUMPRODUCT(B2054:B2073, (ROW(B2054:B2073)-ROW(B2054)+1)) / (20*21/2)</f>
        <v>2.4076666666666666</v>
      </c>
      <c r="J2070" s="2">
        <f t="shared" si="258"/>
        <v>2.4169477385832394</v>
      </c>
      <c r="K2070" s="2">
        <f t="shared" si="252"/>
        <v>2.327696330439768</v>
      </c>
    </row>
    <row r="2071" spans="1:11" ht="13.5" x14ac:dyDescent="0.25">
      <c r="A2071" s="3">
        <f>TITRES_STAT!B2074</f>
        <v>45019</v>
      </c>
      <c r="B2071" s="6">
        <f>TITRES_STAT!D2074</f>
        <v>2.35</v>
      </c>
      <c r="C2071" s="2">
        <f t="shared" si="253"/>
        <v>0</v>
      </c>
      <c r="D2071" s="2">
        <f t="shared" si="254"/>
        <v>2.4020000000000001</v>
      </c>
      <c r="E2071" s="2">
        <f t="shared" si="256"/>
        <v>2.4340000000000006</v>
      </c>
      <c r="F2071" s="2">
        <f t="shared" si="257"/>
        <v>2.4390000000000001</v>
      </c>
      <c r="G2071" s="2">
        <f t="shared" si="251"/>
        <v>2.3138000000000001</v>
      </c>
      <c r="H2071" s="2">
        <f t="shared" si="255"/>
        <v>1.9374000000000007</v>
      </c>
      <c r="I2071" s="2">
        <f t="array" ref="I2071">SUMPRODUCT(B2055:B2074, (ROW(B2055:B2074)-ROW(B2055)+1)) / (20*21/2)</f>
        <v>2.4007619047619051</v>
      </c>
      <c r="J2071" s="2">
        <f t="shared" si="258"/>
        <v>2.4105717634800738</v>
      </c>
      <c r="K2071" s="2">
        <f t="shared" si="252"/>
        <v>2.3285709841480124</v>
      </c>
    </row>
    <row r="2072" spans="1:11" ht="13.5" x14ac:dyDescent="0.25">
      <c r="A2072" s="3">
        <f>TITRES_STAT!B2075</f>
        <v>45020</v>
      </c>
      <c r="B2072" s="6">
        <f>TITRES_STAT!D2075</f>
        <v>2.35</v>
      </c>
      <c r="C2072" s="2">
        <f t="shared" si="253"/>
        <v>0</v>
      </c>
      <c r="D2072" s="2">
        <f t="shared" si="254"/>
        <v>2.3759999999999999</v>
      </c>
      <c r="E2072" s="2">
        <f t="shared" si="256"/>
        <v>2.4280000000000004</v>
      </c>
      <c r="F2072" s="2">
        <f t="shared" si="257"/>
        <v>2.427</v>
      </c>
      <c r="G2072" s="2">
        <f t="shared" si="251"/>
        <v>2.3198000000000003</v>
      </c>
      <c r="H2072" s="2">
        <f t="shared" si="255"/>
        <v>1.9410500000000011</v>
      </c>
      <c r="I2072" s="2">
        <f t="array" ref="I2072">SUMPRODUCT(B2056:B2075, (ROW(B2056:B2075)-ROW(B2056)+1)) / (20*21/2)</f>
        <v>2.4078095238095241</v>
      </c>
      <c r="J2072" s="2">
        <f t="shared" si="258"/>
        <v>2.4048030241010192</v>
      </c>
      <c r="K2072" s="2">
        <f t="shared" si="252"/>
        <v>2.3294113377108356</v>
      </c>
    </row>
    <row r="2073" spans="1:11" ht="13.5" x14ac:dyDescent="0.25">
      <c r="A2073" s="3">
        <f>TITRES_STAT!B2076</f>
        <v>45021</v>
      </c>
      <c r="B2073" s="6">
        <f>TITRES_STAT!D2076</f>
        <v>2.35</v>
      </c>
      <c r="C2073" s="2">
        <f t="shared" si="253"/>
        <v>0</v>
      </c>
      <c r="D2073" s="2">
        <f t="shared" si="254"/>
        <v>2.35</v>
      </c>
      <c r="E2073" s="2">
        <f t="shared" si="256"/>
        <v>2.4150000000000005</v>
      </c>
      <c r="F2073" s="2">
        <f t="shared" si="257"/>
        <v>2.4225000000000003</v>
      </c>
      <c r="G2073" s="2">
        <f t="shared" si="251"/>
        <v>2.3258000000000001</v>
      </c>
      <c r="H2073" s="2">
        <f t="shared" si="255"/>
        <v>1.9447000000000014</v>
      </c>
      <c r="I2073" s="2">
        <f t="array" ref="I2073">SUMPRODUCT(B2057:B2076, (ROW(B2057:B2076)-ROW(B2057)+1)) / (20*21/2)</f>
        <v>2.4281428571428574</v>
      </c>
      <c r="J2073" s="2">
        <f t="shared" si="258"/>
        <v>2.3995836884723509</v>
      </c>
      <c r="K2073" s="2">
        <f t="shared" si="252"/>
        <v>2.3302187362319797</v>
      </c>
    </row>
    <row r="2074" spans="1:11" ht="13.5" x14ac:dyDescent="0.25">
      <c r="A2074" s="3">
        <f>TITRES_STAT!B2077</f>
        <v>45022</v>
      </c>
      <c r="B2074" s="6">
        <f>TITRES_STAT!D2077</f>
        <v>2.35</v>
      </c>
      <c r="C2074" s="2">
        <f t="shared" si="253"/>
        <v>0</v>
      </c>
      <c r="D2074" s="2">
        <f t="shared" si="254"/>
        <v>2.35</v>
      </c>
      <c r="E2074" s="2">
        <f t="shared" si="256"/>
        <v>2.4020000000000001</v>
      </c>
      <c r="F2074" s="2">
        <f t="shared" si="257"/>
        <v>2.4160000000000008</v>
      </c>
      <c r="G2074" s="2">
        <f t="shared" si="251"/>
        <v>2.331</v>
      </c>
      <c r="H2074" s="2">
        <f t="shared" si="255"/>
        <v>1.9483500000000016</v>
      </c>
      <c r="I2074" s="2">
        <f t="array" ref="I2074">SUMPRODUCT(B2058:B2077, (ROW(B2058:B2077)-ROW(B2058)+1)) / (20*21/2)</f>
        <v>2.4621428571428576</v>
      </c>
      <c r="J2074" s="2">
        <f t="shared" si="258"/>
        <v>2.3948614324273652</v>
      </c>
      <c r="K2074" s="2">
        <f t="shared" si="252"/>
        <v>2.3309944720660201</v>
      </c>
    </row>
    <row r="2075" spans="1:11" ht="13.5" x14ac:dyDescent="0.25">
      <c r="A2075" s="3">
        <f>TITRES_STAT!B2078</f>
        <v>45023</v>
      </c>
      <c r="B2075" s="6">
        <f>TITRES_STAT!D2078</f>
        <v>2.4900000000000002</v>
      </c>
      <c r="C2075" s="2">
        <f t="shared" si="253"/>
        <v>0.14000000000000012</v>
      </c>
      <c r="D2075" s="2">
        <f t="shared" si="254"/>
        <v>2.3780000000000001</v>
      </c>
      <c r="E2075" s="2">
        <f t="shared" si="256"/>
        <v>2.403</v>
      </c>
      <c r="F2075" s="2">
        <f t="shared" si="257"/>
        <v>2.4165000000000005</v>
      </c>
      <c r="G2075" s="2">
        <f t="shared" si="251"/>
        <v>2.339</v>
      </c>
      <c r="H2075" s="2">
        <f t="shared" si="255"/>
        <v>1.9527000000000014</v>
      </c>
      <c r="I2075" s="2">
        <f t="array" ref="I2075">SUMPRODUCT(B2059:B2078, (ROW(B2059:B2078)-ROW(B2059)+1)) / (20*21/2)</f>
        <v>2.5080952380952382</v>
      </c>
      <c r="J2075" s="2">
        <f t="shared" si="258"/>
        <v>2.4039222483866638</v>
      </c>
      <c r="K2075" s="2">
        <f t="shared" si="252"/>
        <v>2.337229982965392</v>
      </c>
    </row>
    <row r="2076" spans="1:11" ht="13.5" x14ac:dyDescent="0.25">
      <c r="A2076" s="3">
        <f>TITRES_STAT!B2079</f>
        <v>45026</v>
      </c>
      <c r="B2076" s="6">
        <f>TITRES_STAT!D2079</f>
        <v>2.63</v>
      </c>
      <c r="C2076" s="2">
        <f t="shared" si="253"/>
        <v>0.13999999999999968</v>
      </c>
      <c r="D2076" s="2">
        <f t="shared" si="254"/>
        <v>2.4340000000000002</v>
      </c>
      <c r="E2076" s="2">
        <f t="shared" si="256"/>
        <v>2.4180000000000001</v>
      </c>
      <c r="F2076" s="2">
        <f t="shared" si="257"/>
        <v>2.4230000000000009</v>
      </c>
      <c r="G2076" s="2">
        <f t="shared" si="251"/>
        <v>2.3495999999999997</v>
      </c>
      <c r="H2076" s="2">
        <f t="shared" si="255"/>
        <v>1.9578500000000016</v>
      </c>
      <c r="I2076" s="2">
        <f t="array" ref="I2076">SUMPRODUCT(B2060:B2079, (ROW(B2060:B2079)-ROW(B2060)+1)) / (20*21/2)</f>
        <v>2.5494285714285718</v>
      </c>
      <c r="J2076" s="2">
        <f t="shared" si="258"/>
        <v>2.4254534628260291</v>
      </c>
      <c r="K2076" s="2">
        <f t="shared" si="252"/>
        <v>2.348711160104004</v>
      </c>
    </row>
    <row r="2077" spans="1:11" ht="13.5" x14ac:dyDescent="0.25">
      <c r="A2077" s="3">
        <f>TITRES_STAT!B2080</f>
        <v>45027</v>
      </c>
      <c r="B2077" s="6">
        <f>TITRES_STAT!D2080</f>
        <v>2.78</v>
      </c>
      <c r="C2077" s="2">
        <f t="shared" si="253"/>
        <v>0.14999999999999991</v>
      </c>
      <c r="D2077" s="2">
        <f t="shared" si="254"/>
        <v>2.52</v>
      </c>
      <c r="E2077" s="2">
        <f t="shared" si="256"/>
        <v>2.448</v>
      </c>
      <c r="F2077" s="2">
        <f t="shared" si="257"/>
        <v>2.4375000000000009</v>
      </c>
      <c r="G2077" s="2">
        <f t="shared" si="251"/>
        <v>2.3631999999999995</v>
      </c>
      <c r="H2077" s="2">
        <f t="shared" si="255"/>
        <v>1.9637500000000017</v>
      </c>
      <c r="I2077" s="2">
        <f t="array" ref="I2077">SUMPRODUCT(B2061:B2080, (ROW(B2061:B2080)-ROW(B2061)+1)) / (20*21/2)</f>
        <v>2.5968095238095241</v>
      </c>
      <c r="J2077" s="2">
        <f t="shared" si="258"/>
        <v>2.4592197996997402</v>
      </c>
      <c r="K2077" s="2">
        <f t="shared" si="252"/>
        <v>2.3656244479430626</v>
      </c>
    </row>
    <row r="2078" spans="1:11" ht="13.5" x14ac:dyDescent="0.25">
      <c r="A2078" s="3">
        <f>TITRES_STAT!B2081</f>
        <v>45028</v>
      </c>
      <c r="B2078" s="6">
        <f>TITRES_STAT!D2081</f>
        <v>2.92</v>
      </c>
      <c r="C2078" s="2">
        <f t="shared" si="253"/>
        <v>0.14000000000000012</v>
      </c>
      <c r="D2078" s="2">
        <f t="shared" si="254"/>
        <v>2.6339999999999999</v>
      </c>
      <c r="E2078" s="2">
        <f t="shared" si="256"/>
        <v>2.492</v>
      </c>
      <c r="F2078" s="2">
        <f t="shared" si="257"/>
        <v>2.4660000000000006</v>
      </c>
      <c r="G2078" s="2">
        <f t="shared" si="251"/>
        <v>2.3787999999999996</v>
      </c>
      <c r="H2078" s="2">
        <f t="shared" si="255"/>
        <v>1.9707000000000017</v>
      </c>
      <c r="I2078" s="2">
        <f t="array" ref="I2078">SUMPRODUCT(B2062:B2081, (ROW(B2062:B2081)-ROW(B2062)+1)) / (20*21/2)</f>
        <v>2.6412380952380952</v>
      </c>
      <c r="J2078" s="2">
        <f t="shared" si="258"/>
        <v>2.503103628299765</v>
      </c>
      <c r="K2078" s="2">
        <f t="shared" si="252"/>
        <v>2.3873646656707859</v>
      </c>
    </row>
    <row r="2079" spans="1:11" ht="13.5" x14ac:dyDescent="0.25">
      <c r="A2079" s="3">
        <f>TITRES_STAT!B2082</f>
        <v>45029</v>
      </c>
      <c r="B2079" s="6">
        <f>TITRES_STAT!D2082</f>
        <v>2.9</v>
      </c>
      <c r="C2079" s="2">
        <f t="shared" si="253"/>
        <v>-2.0000000000000018E-2</v>
      </c>
      <c r="D2079" s="2">
        <f t="shared" si="254"/>
        <v>2.7440000000000002</v>
      </c>
      <c r="E2079" s="2">
        <f t="shared" si="256"/>
        <v>2.5469999999999997</v>
      </c>
      <c r="F2079" s="2">
        <f t="shared" si="257"/>
        <v>2.4925000000000006</v>
      </c>
      <c r="G2079" s="2">
        <f t="shared" si="251"/>
        <v>2.3953999999999995</v>
      </c>
      <c r="H2079" s="2">
        <f t="shared" si="255"/>
        <v>1.9777000000000016</v>
      </c>
      <c r="I2079" s="2">
        <f t="array" ref="I2079">SUMPRODUCT(B2063:B2082, (ROW(B2063:B2082)-ROW(B2063)+1)) / (20*21/2)</f>
        <v>2.6817619047619043</v>
      </c>
      <c r="J2079" s="2">
        <f t="shared" si="258"/>
        <v>2.5409032827474065</v>
      </c>
      <c r="K2079" s="2">
        <f t="shared" si="252"/>
        <v>2.4074680121150687</v>
      </c>
    </row>
    <row r="2080" spans="1:11" ht="13.5" x14ac:dyDescent="0.25">
      <c r="A2080" s="3">
        <f>TITRES_STAT!B2083</f>
        <v>45030</v>
      </c>
      <c r="B2080" s="6">
        <f>TITRES_STAT!D2083</f>
        <v>2.99</v>
      </c>
      <c r="C2080" s="2">
        <f t="shared" si="253"/>
        <v>9.0000000000000302E-2</v>
      </c>
      <c r="D2080" s="2">
        <f t="shared" si="254"/>
        <v>2.8440000000000003</v>
      </c>
      <c r="E2080" s="2">
        <f t="shared" si="256"/>
        <v>2.6109999999999998</v>
      </c>
      <c r="F2080" s="2">
        <f t="shared" si="257"/>
        <v>2.5235000000000007</v>
      </c>
      <c r="G2080" s="2">
        <f t="shared" si="251"/>
        <v>2.4127999999999998</v>
      </c>
      <c r="H2080" s="2">
        <f t="shared" si="255"/>
        <v>1.9851500000000013</v>
      </c>
      <c r="I2080" s="2">
        <f t="array" ref="I2080">SUMPRODUCT(B2064:B2083, (ROW(B2064:B2083)-ROW(B2064)+1)) / (20*21/2)</f>
        <v>2.7195714285714283</v>
      </c>
      <c r="J2080" s="2">
        <f t="shared" si="258"/>
        <v>2.5836743986762247</v>
      </c>
      <c r="K2080" s="2">
        <f t="shared" si="252"/>
        <v>2.4303124037968309</v>
      </c>
    </row>
    <row r="2081" spans="1:11" ht="13.5" x14ac:dyDescent="0.25">
      <c r="A2081" s="3">
        <f>TITRES_STAT!B2084</f>
        <v>45033</v>
      </c>
      <c r="B2081" s="6">
        <f>TITRES_STAT!D2084</f>
        <v>2.99</v>
      </c>
      <c r="C2081" s="2">
        <f t="shared" si="253"/>
        <v>0</v>
      </c>
      <c r="D2081" s="2">
        <f t="shared" si="254"/>
        <v>2.9159999999999999</v>
      </c>
      <c r="E2081" s="2">
        <f t="shared" si="256"/>
        <v>2.6749999999999998</v>
      </c>
      <c r="F2081" s="2">
        <f t="shared" si="257"/>
        <v>2.5545000000000009</v>
      </c>
      <c r="G2081" s="2">
        <f t="shared" si="251"/>
        <v>2.4289999999999998</v>
      </c>
      <c r="H2081" s="2">
        <f t="shared" si="255"/>
        <v>1.9926000000000013</v>
      </c>
      <c r="I2081" s="2">
        <f t="array" ref="I2081">SUMPRODUCT(B2065:B2084, (ROW(B2065:B2084)-ROW(B2065)+1)) / (20*21/2)</f>
        <v>2.7388095238095236</v>
      </c>
      <c r="J2081" s="2">
        <f t="shared" si="258"/>
        <v>2.622372074992775</v>
      </c>
      <c r="K2081" s="2">
        <f t="shared" si="252"/>
        <v>2.4522609369812689</v>
      </c>
    </row>
    <row r="2082" spans="1:11" ht="13.5" x14ac:dyDescent="0.25">
      <c r="A2082" s="3">
        <f>TITRES_STAT!B2085</f>
        <v>45034</v>
      </c>
      <c r="B2082" s="6">
        <f>TITRES_STAT!D2085</f>
        <v>2.98</v>
      </c>
      <c r="C2082" s="2">
        <f t="shared" si="253"/>
        <v>-1.0000000000000231E-2</v>
      </c>
      <c r="D2082" s="2">
        <f t="shared" si="254"/>
        <v>2.9560000000000004</v>
      </c>
      <c r="E2082" s="2">
        <f t="shared" si="256"/>
        <v>2.738</v>
      </c>
      <c r="F2082" s="2">
        <f t="shared" si="257"/>
        <v>2.5830000000000006</v>
      </c>
      <c r="G2082" s="2">
        <f t="shared" si="251"/>
        <v>2.4449999999999994</v>
      </c>
      <c r="H2082" s="2">
        <f t="shared" si="255"/>
        <v>2.0000000000000013</v>
      </c>
      <c r="I2082" s="2">
        <f t="array" ref="I2082">SUMPRODUCT(B2066:B2085, (ROW(B2066:B2085)-ROW(B2066)+1)) / (20*21/2)</f>
        <v>2.746</v>
      </c>
      <c r="J2082" s="2">
        <f t="shared" si="258"/>
        <v>2.6564318773744158</v>
      </c>
      <c r="K2082" s="2">
        <f t="shared" si="252"/>
        <v>2.4729565865114149</v>
      </c>
    </row>
    <row r="2083" spans="1:11" ht="13.5" x14ac:dyDescent="0.25">
      <c r="A2083" s="3">
        <f>TITRES_STAT!B2086</f>
        <v>45035</v>
      </c>
      <c r="B2083" s="6">
        <f>TITRES_STAT!D2086</f>
        <v>2.98</v>
      </c>
      <c r="C2083" s="2">
        <f t="shared" si="253"/>
        <v>0</v>
      </c>
      <c r="D2083" s="2">
        <f t="shared" si="254"/>
        <v>2.9680000000000004</v>
      </c>
      <c r="E2083" s="2">
        <f t="shared" si="256"/>
        <v>2.8010000000000006</v>
      </c>
      <c r="F2083" s="2">
        <f t="shared" si="257"/>
        <v>2.6080000000000001</v>
      </c>
      <c r="G2083" s="2">
        <f t="shared" si="251"/>
        <v>2.4613999999999994</v>
      </c>
      <c r="H2083" s="2">
        <f t="shared" si="255"/>
        <v>2.0074000000000014</v>
      </c>
      <c r="I2083" s="2">
        <f t="array" ref="I2083">SUMPRODUCT(B2067:B2086, (ROW(B2067:B2086)-ROW(B2067)+1)) / (20*21/2)</f>
        <v>2.7426190476190473</v>
      </c>
      <c r="J2083" s="2">
        <f t="shared" si="258"/>
        <v>2.6872478890530429</v>
      </c>
      <c r="K2083" s="2">
        <f t="shared" si="252"/>
        <v>2.4928406419423399</v>
      </c>
    </row>
    <row r="2084" spans="1:11" ht="13.5" x14ac:dyDescent="0.25">
      <c r="A2084" s="3">
        <f>TITRES_STAT!B2087</f>
        <v>45036</v>
      </c>
      <c r="B2084" s="6">
        <f>TITRES_STAT!D2087</f>
        <v>2.81</v>
      </c>
      <c r="C2084" s="2">
        <f t="shared" si="253"/>
        <v>-0.16999999999999993</v>
      </c>
      <c r="D2084" s="2">
        <f t="shared" si="254"/>
        <v>2.95</v>
      </c>
      <c r="E2084" s="2">
        <f t="shared" si="256"/>
        <v>2.8470000000000004</v>
      </c>
      <c r="F2084" s="2">
        <f t="shared" si="257"/>
        <v>2.6245000000000003</v>
      </c>
      <c r="G2084" s="2">
        <f t="shared" si="251"/>
        <v>2.4743999999999993</v>
      </c>
      <c r="H2084" s="2">
        <f t="shared" si="255"/>
        <v>2.0139500000000017</v>
      </c>
      <c r="I2084" s="2">
        <f t="array" ref="I2084">SUMPRODUCT(B2068:B2087, (ROW(B2068:B2087)-ROW(B2068)+1)) / (20*21/2)</f>
        <v>2.7386666666666666</v>
      </c>
      <c r="J2084" s="2">
        <f t="shared" si="258"/>
        <v>2.6989385662860865</v>
      </c>
      <c r="K2084" s="2">
        <f t="shared" si="252"/>
        <v>2.5052782638269542</v>
      </c>
    </row>
    <row r="2085" spans="1:11" ht="13.5" x14ac:dyDescent="0.25">
      <c r="A2085" s="3">
        <f>TITRES_STAT!B2088</f>
        <v>45040</v>
      </c>
      <c r="B2085" s="6">
        <f>TITRES_STAT!D2088</f>
        <v>2.7</v>
      </c>
      <c r="C2085" s="2">
        <f t="shared" si="253"/>
        <v>-0.10999999999999988</v>
      </c>
      <c r="D2085" s="2">
        <f t="shared" si="254"/>
        <v>2.8920000000000003</v>
      </c>
      <c r="E2085" s="2">
        <f t="shared" si="256"/>
        <v>2.8679999999999999</v>
      </c>
      <c r="F2085" s="2">
        <f t="shared" si="257"/>
        <v>2.6355</v>
      </c>
      <c r="G2085" s="2">
        <f t="shared" si="251"/>
        <v>2.4849999999999999</v>
      </c>
      <c r="H2085" s="2">
        <f t="shared" si="255"/>
        <v>2.0202500000000017</v>
      </c>
      <c r="I2085" s="2">
        <f t="array" ref="I2085">SUMPRODUCT(B2069:B2088, (ROW(B2069:B2088)-ROW(B2069)+1)) / (20*21/2)</f>
        <v>2.7293809523809522</v>
      </c>
      <c r="J2085" s="2">
        <f t="shared" si="258"/>
        <v>2.6990396552112212</v>
      </c>
      <c r="K2085" s="2">
        <f t="shared" si="252"/>
        <v>2.5129144103435443</v>
      </c>
    </row>
    <row r="2086" spans="1:11" ht="13.5" x14ac:dyDescent="0.25">
      <c r="A2086" s="3">
        <f>TITRES_STAT!B2089</f>
        <v>45041</v>
      </c>
      <c r="B2086" s="6">
        <f>TITRES_STAT!D2089</f>
        <v>2.6</v>
      </c>
      <c r="C2086" s="2">
        <f t="shared" si="253"/>
        <v>-0.10000000000000009</v>
      </c>
      <c r="D2086" s="2">
        <f t="shared" si="254"/>
        <v>2.8139999999999996</v>
      </c>
      <c r="E2086" s="2">
        <f t="shared" si="256"/>
        <v>2.8649999999999998</v>
      </c>
      <c r="F2086" s="2">
        <f t="shared" si="257"/>
        <v>2.6415000000000002</v>
      </c>
      <c r="G2086" s="2">
        <f t="shared" si="251"/>
        <v>2.4917999999999996</v>
      </c>
      <c r="H2086" s="2">
        <f t="shared" si="255"/>
        <v>2.0260500000000015</v>
      </c>
      <c r="I2086" s="2">
        <f t="array" ref="I2086">SUMPRODUCT(B2070:B2089, (ROW(B2070:B2089)-ROW(B2070)+1)) / (20*21/2)</f>
        <v>2.7321428571428572</v>
      </c>
      <c r="J2086" s="2">
        <f t="shared" si="258"/>
        <v>2.689607307095867</v>
      </c>
      <c r="K2086" s="2">
        <f t="shared" si="252"/>
        <v>2.5163295315065426</v>
      </c>
    </row>
    <row r="2087" spans="1:11" ht="13.5" x14ac:dyDescent="0.25">
      <c r="A2087" s="3">
        <f>TITRES_STAT!B2090</f>
        <v>45042</v>
      </c>
      <c r="B2087" s="6">
        <f>TITRES_STAT!D2090</f>
        <v>2.6</v>
      </c>
      <c r="C2087" s="2">
        <f t="shared" si="253"/>
        <v>0</v>
      </c>
      <c r="D2087" s="2">
        <f t="shared" si="254"/>
        <v>2.738</v>
      </c>
      <c r="E2087" s="2">
        <f t="shared" si="256"/>
        <v>2.8470000000000004</v>
      </c>
      <c r="F2087" s="2">
        <f t="shared" si="257"/>
        <v>2.6475</v>
      </c>
      <c r="G2087" s="2">
        <f t="shared" si="251"/>
        <v>2.4985999999999988</v>
      </c>
      <c r="H2087" s="2">
        <f t="shared" si="255"/>
        <v>2.0315500000000015</v>
      </c>
      <c r="I2087" s="2">
        <f t="array" ref="I2087">SUMPRODUCT(B2071:B2090, (ROW(B2071:B2090)-ROW(B2071)+1)) / (20*21/2)</f>
        <v>2.7485714285714282</v>
      </c>
      <c r="J2087" s="2">
        <f t="shared" si="258"/>
        <v>2.6810732778486415</v>
      </c>
      <c r="K2087" s="2">
        <f t="shared" si="252"/>
        <v>2.5196107263494234</v>
      </c>
    </row>
    <row r="2088" spans="1:11" ht="13.5" x14ac:dyDescent="0.25">
      <c r="A2088" s="3">
        <f>TITRES_STAT!B2091</f>
        <v>45043</v>
      </c>
      <c r="B2088" s="6">
        <f>TITRES_STAT!D2091</f>
        <v>2.5499999999999998</v>
      </c>
      <c r="C2088" s="2">
        <f t="shared" si="253"/>
        <v>-5.0000000000000266E-2</v>
      </c>
      <c r="D2088" s="2">
        <f t="shared" si="254"/>
        <v>2.6519999999999997</v>
      </c>
      <c r="E2088" s="2">
        <f t="shared" si="256"/>
        <v>2.8100000000000005</v>
      </c>
      <c r="F2088" s="2">
        <f t="shared" si="257"/>
        <v>2.6510000000000002</v>
      </c>
      <c r="G2088" s="2">
        <f t="shared" si="251"/>
        <v>2.5043999999999991</v>
      </c>
      <c r="H2088" s="2">
        <f t="shared" si="255"/>
        <v>2.0368000000000017</v>
      </c>
      <c r="I2088" s="2">
        <f t="array" ref="I2088">SUMPRODUCT(B2072:B2091, (ROW(B2072:B2091)-ROW(B2072)+1)) / (20*21/2)</f>
        <v>2.7731428571428571</v>
      </c>
      <c r="J2088" s="2">
        <f t="shared" si="258"/>
        <v>2.6685901085297234</v>
      </c>
      <c r="K2088" s="2">
        <f t="shared" si="252"/>
        <v>2.5208024625710146</v>
      </c>
    </row>
    <row r="2089" spans="1:11" ht="13.5" x14ac:dyDescent="0.25">
      <c r="A2089" s="3">
        <f>TITRES_STAT!B2092</f>
        <v>45044</v>
      </c>
      <c r="B2089" s="6">
        <f>TITRES_STAT!D2092</f>
        <v>2.68</v>
      </c>
      <c r="C2089" s="2">
        <f t="shared" si="253"/>
        <v>0.13000000000000034</v>
      </c>
      <c r="D2089" s="2">
        <f t="shared" si="254"/>
        <v>2.6259999999999999</v>
      </c>
      <c r="E2089" s="2">
        <f t="shared" si="256"/>
        <v>2.7880000000000007</v>
      </c>
      <c r="F2089" s="2">
        <f t="shared" si="257"/>
        <v>2.6675</v>
      </c>
      <c r="G2089" s="2">
        <f t="shared" si="251"/>
        <v>2.5139999999999989</v>
      </c>
      <c r="H2089" s="2">
        <f t="shared" si="255"/>
        <v>2.0429500000000016</v>
      </c>
      <c r="I2089" s="2">
        <f t="array" ref="I2089">SUMPRODUCT(B2073:B2092, (ROW(B2073:B2092)-ROW(B2073)+1)) / (20*21/2)</f>
        <v>2.8024761904761903</v>
      </c>
      <c r="J2089" s="2">
        <f t="shared" si="258"/>
        <v>2.6696767648602258</v>
      </c>
      <c r="K2089" s="2">
        <f t="shared" si="252"/>
        <v>2.5270455032545041</v>
      </c>
    </row>
    <row r="2090" spans="1:11" ht="13.5" x14ac:dyDescent="0.25">
      <c r="A2090" s="3">
        <f>TITRES_STAT!B2093</f>
        <v>45048</v>
      </c>
      <c r="B2090" s="6">
        <f>TITRES_STAT!D2093</f>
        <v>2.84</v>
      </c>
      <c r="C2090" s="2">
        <f t="shared" si="253"/>
        <v>0.1599999999999997</v>
      </c>
      <c r="D2090" s="2">
        <f t="shared" si="254"/>
        <v>2.6539999999999999</v>
      </c>
      <c r="E2090" s="2">
        <f t="shared" si="256"/>
        <v>2.7730000000000006</v>
      </c>
      <c r="F2090" s="2">
        <f t="shared" si="257"/>
        <v>2.6920000000000002</v>
      </c>
      <c r="G2090" s="2">
        <f t="shared" si="251"/>
        <v>2.5267999999999988</v>
      </c>
      <c r="H2090" s="2">
        <f t="shared" si="255"/>
        <v>2.0498500000000015</v>
      </c>
      <c r="I2090" s="2">
        <f t="array" ref="I2090">SUMPRODUCT(B2074:B2093, (ROW(B2074:B2093)-ROW(B2074)+1)) / (20*21/2)</f>
        <v>2.8285714285714292</v>
      </c>
      <c r="J2090" s="2">
        <f t="shared" si="258"/>
        <v>2.685898025349728</v>
      </c>
      <c r="K2090" s="2">
        <f t="shared" si="252"/>
        <v>2.5393182286170726</v>
      </c>
    </row>
    <row r="2091" spans="1:11" ht="13.5" x14ac:dyDescent="0.25">
      <c r="A2091" s="3">
        <f>TITRES_STAT!B2094</f>
        <v>45049</v>
      </c>
      <c r="B2091" s="6">
        <f>TITRES_STAT!D2094</f>
        <v>2.95</v>
      </c>
      <c r="C2091" s="2">
        <f t="shared" si="253"/>
        <v>0.11000000000000032</v>
      </c>
      <c r="D2091" s="2">
        <f t="shared" si="254"/>
        <v>2.7240000000000002</v>
      </c>
      <c r="E2091" s="2">
        <f t="shared" si="256"/>
        <v>2.7689999999999997</v>
      </c>
      <c r="F2091" s="2">
        <f t="shared" si="257"/>
        <v>2.7220000000000004</v>
      </c>
      <c r="G2091" s="2">
        <f t="shared" si="251"/>
        <v>2.5417999999999989</v>
      </c>
      <c r="H2091" s="2">
        <f t="shared" si="255"/>
        <v>2.0573000000000015</v>
      </c>
      <c r="I2091" s="2">
        <f t="array" ref="I2091">SUMPRODUCT(B2075:B2094, (ROW(B2075:B2094)-ROW(B2075)+1)) / (20*21/2)</f>
        <v>2.8514285714285714</v>
      </c>
      <c r="J2091" s="2">
        <f t="shared" si="258"/>
        <v>2.7110505943640395</v>
      </c>
      <c r="K2091" s="2">
        <f t="shared" si="252"/>
        <v>2.5554233961222854</v>
      </c>
    </row>
    <row r="2092" spans="1:11" ht="13.5" x14ac:dyDescent="0.25">
      <c r="A2092" s="3">
        <f>TITRES_STAT!B2095</f>
        <v>45050</v>
      </c>
      <c r="B2092" s="6">
        <f>TITRES_STAT!D2095</f>
        <v>3.03</v>
      </c>
      <c r="C2092" s="2">
        <f t="shared" si="253"/>
        <v>7.9999999999999627E-2</v>
      </c>
      <c r="D2092" s="2">
        <f t="shared" si="254"/>
        <v>2.8099999999999996</v>
      </c>
      <c r="E2092" s="2">
        <f t="shared" si="256"/>
        <v>2.774</v>
      </c>
      <c r="F2092" s="2">
        <f t="shared" si="257"/>
        <v>2.7560000000000002</v>
      </c>
      <c r="G2092" s="2">
        <f t="shared" si="251"/>
        <v>2.557599999999999</v>
      </c>
      <c r="H2092" s="2">
        <f t="shared" si="255"/>
        <v>2.0651500000000014</v>
      </c>
      <c r="I2092" s="2">
        <f t="array" ref="I2092">SUMPRODUCT(B2076:B2095, (ROW(B2076:B2095)-ROW(B2076)+1)) / (20*21/2)</f>
        <v>2.8710476190476188</v>
      </c>
      <c r="J2092" s="2">
        <f t="shared" si="258"/>
        <v>2.7414267282341309</v>
      </c>
      <c r="K2092" s="2">
        <f t="shared" si="252"/>
        <v>2.574034243333176</v>
      </c>
    </row>
    <row r="2093" spans="1:11" ht="13.5" x14ac:dyDescent="0.25">
      <c r="A2093" s="3">
        <f>TITRES_STAT!B2096</f>
        <v>45051</v>
      </c>
      <c r="B2093" s="6">
        <f>TITRES_STAT!D2096</f>
        <v>3.03</v>
      </c>
      <c r="C2093" s="2">
        <f t="shared" si="253"/>
        <v>0</v>
      </c>
      <c r="D2093" s="2">
        <f t="shared" si="254"/>
        <v>2.9059999999999997</v>
      </c>
      <c r="E2093" s="2">
        <f t="shared" si="256"/>
        <v>2.7789999999999999</v>
      </c>
      <c r="F2093" s="2">
        <f t="shared" si="257"/>
        <v>2.7900000000000005</v>
      </c>
      <c r="G2093" s="2">
        <f t="shared" si="251"/>
        <v>2.5729999999999991</v>
      </c>
      <c r="H2093" s="2">
        <f t="shared" si="255"/>
        <v>2.0730000000000008</v>
      </c>
      <c r="I2093" s="2">
        <f t="array" ref="I2093">SUMPRODUCT(B2077:B2096, (ROW(B2077:B2096)-ROW(B2077)+1)) / (20*21/2)</f>
        <v>2.8719047619047626</v>
      </c>
      <c r="J2093" s="2">
        <f t="shared" si="258"/>
        <v>2.7689098969737378</v>
      </c>
      <c r="K2093" s="2">
        <f t="shared" si="252"/>
        <v>2.5919152533985415</v>
      </c>
    </row>
    <row r="2094" spans="1:11" ht="13.5" x14ac:dyDescent="0.25">
      <c r="A2094" s="3">
        <f>TITRES_STAT!B2097</f>
        <v>45054</v>
      </c>
      <c r="B2094" s="6">
        <f>TITRES_STAT!D2097</f>
        <v>3.03</v>
      </c>
      <c r="C2094" s="2">
        <f t="shared" si="253"/>
        <v>0</v>
      </c>
      <c r="D2094" s="2">
        <f t="shared" si="254"/>
        <v>2.976</v>
      </c>
      <c r="E2094" s="2">
        <f t="shared" si="256"/>
        <v>2.8010000000000002</v>
      </c>
      <c r="F2094" s="2">
        <f t="shared" si="257"/>
        <v>2.8240000000000003</v>
      </c>
      <c r="G2094" s="2">
        <f t="shared" si="251"/>
        <v>2.5879999999999992</v>
      </c>
      <c r="H2094" s="2">
        <f t="shared" si="255"/>
        <v>2.080550000000001</v>
      </c>
      <c r="I2094" s="2">
        <f t="array" ref="I2094">SUMPRODUCT(B2078:B2097, (ROW(B2078:B2097)-ROW(B2078)+1)) / (20*21/2)</f>
        <v>2.8764285714285718</v>
      </c>
      <c r="J2094" s="2">
        <f t="shared" si="258"/>
        <v>2.793775621071477</v>
      </c>
      <c r="K2094" s="2">
        <f t="shared" si="252"/>
        <v>2.6090950473829122</v>
      </c>
    </row>
    <row r="2095" spans="1:11" ht="13.5" x14ac:dyDescent="0.25">
      <c r="A2095" s="3">
        <f>TITRES_STAT!B2098</f>
        <v>45055</v>
      </c>
      <c r="B2095" s="6">
        <f>TITRES_STAT!D2098</f>
        <v>3.03</v>
      </c>
      <c r="C2095" s="2">
        <f t="shared" si="253"/>
        <v>0</v>
      </c>
      <c r="D2095" s="2">
        <f t="shared" si="254"/>
        <v>3.0139999999999998</v>
      </c>
      <c r="E2095" s="2">
        <f t="shared" si="256"/>
        <v>2.8340000000000005</v>
      </c>
      <c r="F2095" s="2">
        <f t="shared" si="257"/>
        <v>2.8510000000000004</v>
      </c>
      <c r="G2095" s="2">
        <f t="shared" si="251"/>
        <v>2.6029999999999998</v>
      </c>
      <c r="H2095" s="2">
        <f t="shared" si="255"/>
        <v>2.0878000000000005</v>
      </c>
      <c r="I2095" s="2">
        <f t="array" ref="I2095">SUMPRODUCT(B2079:B2098, (ROW(B2079:B2098)-ROW(B2079)+1)) / (20*21/2)</f>
        <v>2.8793809523809522</v>
      </c>
      <c r="J2095" s="2">
        <f t="shared" si="258"/>
        <v>2.8162731809694317</v>
      </c>
      <c r="K2095" s="2">
        <f t="shared" si="252"/>
        <v>2.6256011239561312</v>
      </c>
    </row>
    <row r="2096" spans="1:11" ht="13.5" x14ac:dyDescent="0.25">
      <c r="A2096" s="3">
        <f>TITRES_STAT!B2099</f>
        <v>45056</v>
      </c>
      <c r="B2096" s="6">
        <f>TITRES_STAT!D2099</f>
        <v>2.86</v>
      </c>
      <c r="C2096" s="2">
        <f t="shared" si="253"/>
        <v>-0.16999999999999993</v>
      </c>
      <c r="D2096" s="2">
        <f t="shared" si="254"/>
        <v>2.9959999999999996</v>
      </c>
      <c r="E2096" s="2">
        <f t="shared" si="256"/>
        <v>2.8600000000000003</v>
      </c>
      <c r="F2096" s="2">
        <f t="shared" si="257"/>
        <v>2.8624999999999998</v>
      </c>
      <c r="G2096" s="2">
        <f t="shared" si="251"/>
        <v>2.6147999999999998</v>
      </c>
      <c r="H2096" s="2">
        <f t="shared" si="255"/>
        <v>2.0942000000000007</v>
      </c>
      <c r="I2096" s="2">
        <f t="array" ref="I2096">SUMPRODUCT(B2080:B2099, (ROW(B2080:B2099)-ROW(B2080)+1)) / (20*21/2)</f>
        <v>2.8681428571428573</v>
      </c>
      <c r="J2096" s="2">
        <f t="shared" si="258"/>
        <v>2.820437639924724</v>
      </c>
      <c r="K2096" s="2">
        <f t="shared" si="252"/>
        <v>2.6347932367421656</v>
      </c>
    </row>
    <row r="2097" spans="1:11" ht="13.5" x14ac:dyDescent="0.25">
      <c r="A2097" s="3">
        <f>TITRES_STAT!B2100</f>
        <v>45057</v>
      </c>
      <c r="B2097" s="6">
        <f>TITRES_STAT!D2100</f>
        <v>2.91</v>
      </c>
      <c r="C2097" s="2">
        <f t="shared" si="253"/>
        <v>5.0000000000000266E-2</v>
      </c>
      <c r="D2097" s="2">
        <f t="shared" si="254"/>
        <v>2.972</v>
      </c>
      <c r="E2097" s="2">
        <f t="shared" si="256"/>
        <v>2.891</v>
      </c>
      <c r="F2097" s="2">
        <f t="shared" si="257"/>
        <v>2.8690000000000007</v>
      </c>
      <c r="G2097" s="2">
        <f t="shared" si="251"/>
        <v>2.625</v>
      </c>
      <c r="H2097" s="2">
        <f t="shared" si="255"/>
        <v>2.1005000000000011</v>
      </c>
      <c r="I2097" s="2">
        <f t="array" ref="I2097">SUMPRODUCT(B2081:B2100, (ROW(B2081:B2100)-ROW(B2081)+1)) / (20*21/2)</f>
        <v>2.868095238095238</v>
      </c>
      <c r="J2097" s="2">
        <f t="shared" si="258"/>
        <v>2.8289673885033215</v>
      </c>
      <c r="K2097" s="2">
        <f t="shared" si="252"/>
        <v>2.6455856588307083</v>
      </c>
    </row>
    <row r="2098" spans="1:11" ht="13.5" x14ac:dyDescent="0.25">
      <c r="A2098" s="3">
        <f>TITRES_STAT!B2101</f>
        <v>45058</v>
      </c>
      <c r="B2098" s="6">
        <f>TITRES_STAT!D2101</f>
        <v>2.9</v>
      </c>
      <c r="C2098" s="2">
        <f t="shared" si="253"/>
        <v>-1.0000000000000231E-2</v>
      </c>
      <c r="D2098" s="2">
        <f t="shared" si="254"/>
        <v>2.9460000000000002</v>
      </c>
      <c r="E2098" s="2">
        <f t="shared" si="256"/>
        <v>2.9259999999999997</v>
      </c>
      <c r="F2098" s="2">
        <f t="shared" si="257"/>
        <v>2.8680000000000003</v>
      </c>
      <c r="G2098" s="2">
        <f t="shared" ref="G2098:G2161" si="259">AVERAGE(B2049:B2098)</f>
        <v>2.6322000000000001</v>
      </c>
      <c r="H2098" s="2">
        <f t="shared" si="255"/>
        <v>2.1065000000000005</v>
      </c>
      <c r="I2098" s="2">
        <f t="array" ref="I2098">SUMPRODUCT(B2082:B2101, (ROW(B2082:B2101)-ROW(B2082)+1)) / (20*21/2)</f>
        <v>2.8724761904761906</v>
      </c>
      <c r="J2098" s="2">
        <f t="shared" si="258"/>
        <v>2.8357323991220529</v>
      </c>
      <c r="K2098" s="2">
        <f t="shared" si="252"/>
        <v>2.6555626918177393</v>
      </c>
    </row>
    <row r="2099" spans="1:11" ht="13.5" x14ac:dyDescent="0.25">
      <c r="A2099" s="3">
        <f>TITRES_STAT!B2102</f>
        <v>45061</v>
      </c>
      <c r="B2099" s="6">
        <f>TITRES_STAT!D2102</f>
        <v>2.75</v>
      </c>
      <c r="C2099" s="2">
        <f t="shared" si="253"/>
        <v>-0.14999999999999991</v>
      </c>
      <c r="D2099" s="2">
        <f t="shared" si="254"/>
        <v>2.89</v>
      </c>
      <c r="E2099" s="2">
        <f t="shared" si="256"/>
        <v>2.9329999999999998</v>
      </c>
      <c r="F2099" s="2">
        <f t="shared" si="257"/>
        <v>2.8605000000000009</v>
      </c>
      <c r="G2099" s="2">
        <f t="shared" si="259"/>
        <v>2.6352000000000002</v>
      </c>
      <c r="H2099" s="2">
        <f t="shared" si="255"/>
        <v>2.1117500000000007</v>
      </c>
      <c r="I2099" s="2">
        <f t="array" ref="I2099">SUMPRODUCT(B2083:B2102, (ROW(B2083:B2102)-ROW(B2083)+1)) / (20*21/2)</f>
        <v>2.8772857142857142</v>
      </c>
      <c r="J2099" s="2">
        <f t="shared" si="258"/>
        <v>2.8275674087294762</v>
      </c>
      <c r="K2099" s="2">
        <f t="shared" ref="K2099:K2162" si="260">$K$4*B2099+(1-$K$4)*K2098</f>
        <v>2.6592661156680242</v>
      </c>
    </row>
    <row r="2100" spans="1:11" ht="13.5" x14ac:dyDescent="0.25">
      <c r="A2100" s="3">
        <f>TITRES_STAT!B2103</f>
        <v>45062</v>
      </c>
      <c r="B2100" s="6">
        <f>TITRES_STAT!D2103</f>
        <v>2.86</v>
      </c>
      <c r="C2100" s="2">
        <f t="shared" si="253"/>
        <v>0.10999999999999988</v>
      </c>
      <c r="D2100" s="2">
        <f t="shared" si="254"/>
        <v>2.8559999999999999</v>
      </c>
      <c r="E2100" s="2">
        <f t="shared" si="256"/>
        <v>2.9349999999999996</v>
      </c>
      <c r="F2100" s="2">
        <f t="shared" si="257"/>
        <v>2.8540000000000001</v>
      </c>
      <c r="G2100" s="2">
        <f t="shared" si="259"/>
        <v>2.6424000000000007</v>
      </c>
      <c r="H2100" s="2">
        <f t="shared" si="255"/>
        <v>2.1175500000000009</v>
      </c>
      <c r="I2100" s="2">
        <f t="array" ref="I2100">SUMPRODUCT(B2084:B2103, (ROW(B2084:B2103)-ROW(B2084)+1)) / (20*21/2)</f>
        <v>2.8824761904761909</v>
      </c>
      <c r="J2100" s="2">
        <f t="shared" si="258"/>
        <v>2.8306562269457167</v>
      </c>
      <c r="K2100" s="2">
        <f t="shared" si="260"/>
        <v>2.6671380327006511</v>
      </c>
    </row>
    <row r="2101" spans="1:11" ht="13.5" x14ac:dyDescent="0.25">
      <c r="A2101" s="3">
        <f>TITRES_STAT!B2104</f>
        <v>45063</v>
      </c>
      <c r="B2101" s="6">
        <f>TITRES_STAT!D2104</f>
        <v>2.9</v>
      </c>
      <c r="C2101" s="2">
        <f t="shared" si="253"/>
        <v>4.0000000000000036E-2</v>
      </c>
      <c r="D2101" s="2">
        <f t="shared" si="254"/>
        <v>2.8639999999999999</v>
      </c>
      <c r="E2101" s="2">
        <f t="shared" si="256"/>
        <v>2.9299999999999997</v>
      </c>
      <c r="F2101" s="2">
        <f t="shared" si="257"/>
        <v>2.8494999999999999</v>
      </c>
      <c r="G2101" s="2">
        <f t="shared" si="259"/>
        <v>2.6504000000000008</v>
      </c>
      <c r="H2101" s="2">
        <f t="shared" si="255"/>
        <v>2.1235500000000003</v>
      </c>
      <c r="I2101" s="2">
        <f t="array" ref="I2101">SUMPRODUCT(B2085:B2104, (ROW(B2085:B2104)-ROW(B2085)+1)) / (20*21/2)</f>
        <v>2.8880476190476192</v>
      </c>
      <c r="J2101" s="2">
        <f t="shared" si="258"/>
        <v>2.8372603958080291</v>
      </c>
      <c r="K2101" s="2">
        <f t="shared" si="260"/>
        <v>2.6762698745555276</v>
      </c>
    </row>
    <row r="2102" spans="1:11" ht="13.5" x14ac:dyDescent="0.25">
      <c r="A2102" s="3">
        <f>TITRES_STAT!B2105</f>
        <v>45064</v>
      </c>
      <c r="B2102" s="6">
        <f>TITRES_STAT!D2105</f>
        <v>2.9</v>
      </c>
      <c r="C2102" s="2">
        <f t="shared" si="253"/>
        <v>0</v>
      </c>
      <c r="D2102" s="2">
        <f t="shared" si="254"/>
        <v>2.8620000000000001</v>
      </c>
      <c r="E2102" s="2">
        <f t="shared" si="256"/>
        <v>2.9169999999999994</v>
      </c>
      <c r="F2102" s="2">
        <f t="shared" si="257"/>
        <v>2.8454999999999995</v>
      </c>
      <c r="G2102" s="2">
        <f t="shared" si="259"/>
        <v>2.6566000000000001</v>
      </c>
      <c r="H2102" s="2">
        <f t="shared" si="255"/>
        <v>2.1295500000000005</v>
      </c>
      <c r="I2102" s="2">
        <f t="array" ref="I2102">SUMPRODUCT(B2086:B2105, (ROW(B2086:B2105)-ROW(B2086)+1)) / (20*21/2)</f>
        <v>2.8931904761904761</v>
      </c>
      <c r="J2102" s="2">
        <f t="shared" si="258"/>
        <v>2.8432355962072644</v>
      </c>
      <c r="K2102" s="2">
        <f t="shared" si="260"/>
        <v>2.6850436049651147</v>
      </c>
    </row>
    <row r="2103" spans="1:11" ht="13.5" x14ac:dyDescent="0.25">
      <c r="A2103" s="3">
        <f>TITRES_STAT!B2106</f>
        <v>45065</v>
      </c>
      <c r="B2103" s="6">
        <f>TITRES_STAT!D2106</f>
        <v>2.9</v>
      </c>
      <c r="C2103" s="2">
        <f t="shared" si="253"/>
        <v>0</v>
      </c>
      <c r="D2103" s="2">
        <f t="shared" si="254"/>
        <v>2.8620000000000001</v>
      </c>
      <c r="E2103" s="2">
        <f t="shared" si="256"/>
        <v>2.9039999999999995</v>
      </c>
      <c r="F2103" s="2">
        <f t="shared" si="257"/>
        <v>2.8414999999999999</v>
      </c>
      <c r="G2103" s="2">
        <f t="shared" si="259"/>
        <v>2.6658000000000004</v>
      </c>
      <c r="H2103" s="2">
        <f t="shared" si="255"/>
        <v>2.1355500000000003</v>
      </c>
      <c r="I2103" s="2">
        <f t="array" ref="I2103">SUMPRODUCT(B2087:B2106, (ROW(B2087:B2106)-ROW(B2087)+1)) / (20*21/2)</f>
        <v>2.8811904761904765</v>
      </c>
      <c r="J2103" s="2">
        <f t="shared" si="258"/>
        <v>2.8486417299018107</v>
      </c>
      <c r="K2103" s="2">
        <f t="shared" si="260"/>
        <v>2.6934732675155026</v>
      </c>
    </row>
    <row r="2104" spans="1:11" ht="13.5" x14ac:dyDescent="0.25">
      <c r="A2104" s="3">
        <f>TITRES_STAT!B2107</f>
        <v>45068</v>
      </c>
      <c r="B2104" s="6">
        <f>TITRES_STAT!D2107</f>
        <v>2.9</v>
      </c>
      <c r="C2104" s="2">
        <f t="shared" si="253"/>
        <v>0</v>
      </c>
      <c r="D2104" s="2">
        <f t="shared" si="254"/>
        <v>2.8920000000000003</v>
      </c>
      <c r="E2104" s="2">
        <f t="shared" si="256"/>
        <v>2.8909999999999996</v>
      </c>
      <c r="F2104" s="2">
        <f t="shared" si="257"/>
        <v>2.8459999999999996</v>
      </c>
      <c r="G2104" s="2">
        <f t="shared" si="259"/>
        <v>2.6742000000000008</v>
      </c>
      <c r="H2104" s="2">
        <f t="shared" si="255"/>
        <v>2.1415500000000005</v>
      </c>
      <c r="I2104" s="2">
        <f t="array" ref="I2104">SUMPRODUCT(B2088:B2107, (ROW(B2088:B2107)-ROW(B2088)+1)) / (20*21/2)</f>
        <v>2.8561904761904762</v>
      </c>
      <c r="J2104" s="2">
        <f t="shared" si="258"/>
        <v>2.8535329937206857</v>
      </c>
      <c r="K2104" s="2">
        <f t="shared" si="260"/>
        <v>2.7015723550639144</v>
      </c>
    </row>
    <row r="2105" spans="1:11" ht="13.5" x14ac:dyDescent="0.25">
      <c r="A2105" s="3">
        <f>TITRES_STAT!B2108</f>
        <v>45069</v>
      </c>
      <c r="B2105" s="6">
        <f>TITRES_STAT!D2108</f>
        <v>2.9</v>
      </c>
      <c r="C2105" s="2">
        <f t="shared" si="253"/>
        <v>0</v>
      </c>
      <c r="D2105" s="2">
        <f t="shared" si="254"/>
        <v>2.9</v>
      </c>
      <c r="E2105" s="2">
        <f t="shared" si="256"/>
        <v>2.8779999999999992</v>
      </c>
      <c r="F2105" s="2">
        <f t="shared" si="257"/>
        <v>2.8559999999999994</v>
      </c>
      <c r="G2105" s="2">
        <f t="shared" si="259"/>
        <v>2.6826000000000012</v>
      </c>
      <c r="H2105" s="2">
        <f t="shared" si="255"/>
        <v>2.1475500000000003</v>
      </c>
      <c r="I2105" s="2">
        <f t="array" ref="I2105">SUMPRODUCT(B2089:B2108, (ROW(B2089:B2108)-ROW(B2089)+1)) / (20*21/2)</f>
        <v>2.8321428571428573</v>
      </c>
      <c r="J2105" s="2">
        <f t="shared" si="258"/>
        <v>2.8579584228901442</v>
      </c>
      <c r="K2105" s="2">
        <f t="shared" si="260"/>
        <v>2.709353831335918</v>
      </c>
    </row>
    <row r="2106" spans="1:11" ht="13.5" x14ac:dyDescent="0.25">
      <c r="A2106" s="3">
        <f>TITRES_STAT!B2109</f>
        <v>45070</v>
      </c>
      <c r="B2106" s="6">
        <f>TITRES_STAT!D2109</f>
        <v>2.73</v>
      </c>
      <c r="C2106" s="2">
        <f t="shared" si="253"/>
        <v>-0.16999999999999993</v>
      </c>
      <c r="D2106" s="2">
        <f t="shared" si="254"/>
        <v>2.8660000000000001</v>
      </c>
      <c r="E2106" s="2">
        <f t="shared" si="256"/>
        <v>2.8649999999999993</v>
      </c>
      <c r="F2106" s="2">
        <f t="shared" si="257"/>
        <v>2.8624999999999998</v>
      </c>
      <c r="G2106" s="2">
        <f t="shared" si="259"/>
        <v>2.6872000000000007</v>
      </c>
      <c r="H2106" s="2">
        <f t="shared" si="255"/>
        <v>2.1527000000000003</v>
      </c>
      <c r="I2106" s="2">
        <f t="array" ref="I2106">SUMPRODUCT(B2090:B2109, (ROW(B2090:B2109)-ROW(B2090)+1)) / (20*21/2)</f>
        <v>2.8001904761904761</v>
      </c>
      <c r="J2106" s="2">
        <f t="shared" si="258"/>
        <v>2.8457719064244165</v>
      </c>
      <c r="K2106" s="2">
        <f t="shared" si="260"/>
        <v>2.7101634850090193</v>
      </c>
    </row>
    <row r="2107" spans="1:11" ht="13.5" x14ac:dyDescent="0.25">
      <c r="A2107" s="3">
        <f>TITRES_STAT!B2110</f>
        <v>45071</v>
      </c>
      <c r="B2107" s="6">
        <f>TITRES_STAT!D2110</f>
        <v>2.6</v>
      </c>
      <c r="C2107" s="2">
        <f t="shared" si="253"/>
        <v>-0.12999999999999989</v>
      </c>
      <c r="D2107" s="2">
        <f t="shared" si="254"/>
        <v>2.806</v>
      </c>
      <c r="E2107" s="2">
        <f t="shared" si="256"/>
        <v>2.8340000000000001</v>
      </c>
      <c r="F2107" s="2">
        <f t="shared" si="257"/>
        <v>2.8624999999999998</v>
      </c>
      <c r="G2107" s="2">
        <f t="shared" si="259"/>
        <v>2.6894000000000005</v>
      </c>
      <c r="H2107" s="2">
        <f t="shared" si="255"/>
        <v>2.1572000000000005</v>
      </c>
      <c r="I2107" s="2">
        <f t="array" ref="I2107">SUMPRODUCT(B2091:B2110, (ROW(B2091:B2110)-ROW(B2091)+1)) / (20*21/2)</f>
        <v>2.783238095238096</v>
      </c>
      <c r="J2107" s="2">
        <f t="shared" si="258"/>
        <v>2.8223650581935198</v>
      </c>
      <c r="K2107" s="2">
        <f t="shared" si="260"/>
        <v>2.705843348341999</v>
      </c>
    </row>
    <row r="2108" spans="1:11" ht="13.5" x14ac:dyDescent="0.25">
      <c r="A2108" s="3">
        <f>TITRES_STAT!B2111</f>
        <v>45072</v>
      </c>
      <c r="B2108" s="6">
        <f>TITRES_STAT!D2111</f>
        <v>2.61</v>
      </c>
      <c r="C2108" s="2">
        <f t="shared" si="253"/>
        <v>9.9999999999997868E-3</v>
      </c>
      <c r="D2108" s="2">
        <f t="shared" si="254"/>
        <v>2.7479999999999998</v>
      </c>
      <c r="E2108" s="2">
        <f t="shared" si="256"/>
        <v>2.8050000000000002</v>
      </c>
      <c r="F2108" s="2">
        <f t="shared" si="257"/>
        <v>2.8654999999999995</v>
      </c>
      <c r="G2108" s="2">
        <f t="shared" si="259"/>
        <v>2.6946000000000008</v>
      </c>
      <c r="H2108" s="2">
        <f t="shared" si="255"/>
        <v>2.1617500000000005</v>
      </c>
      <c r="I2108" s="2">
        <f t="array" ref="I2108">SUMPRODUCT(B2092:B2111, (ROW(B2092:B2111)-ROW(B2092)+1)) / (20*21/2)</f>
        <v>2.773714285714286</v>
      </c>
      <c r="J2108" s="2">
        <f t="shared" si="258"/>
        <v>2.8021398145560417</v>
      </c>
      <c r="K2108" s="2">
        <f t="shared" si="260"/>
        <v>2.702084785661921</v>
      </c>
    </row>
    <row r="2109" spans="1:11" ht="13.5" x14ac:dyDescent="0.25">
      <c r="A2109" s="3">
        <f>TITRES_STAT!B2112</f>
        <v>45075</v>
      </c>
      <c r="B2109" s="6">
        <f>TITRES_STAT!D2112</f>
        <v>2.5299999999999998</v>
      </c>
      <c r="C2109" s="2">
        <f t="shared" si="253"/>
        <v>-8.0000000000000071E-2</v>
      </c>
      <c r="D2109" s="2">
        <f t="shared" si="254"/>
        <v>2.6739999999999999</v>
      </c>
      <c r="E2109" s="2">
        <f t="shared" si="256"/>
        <v>2.7830000000000004</v>
      </c>
      <c r="F2109" s="2">
        <f t="shared" si="257"/>
        <v>2.8579999999999997</v>
      </c>
      <c r="G2109" s="2">
        <f t="shared" si="259"/>
        <v>2.6978000000000013</v>
      </c>
      <c r="H2109" s="2">
        <f t="shared" si="255"/>
        <v>2.1659000000000002</v>
      </c>
      <c r="I2109" s="2">
        <f t="array" ref="I2109">SUMPRODUCT(B2093:B2112, (ROW(B2093:B2112)-ROW(B2093)+1)) / (20*21/2)</f>
        <v>2.7651428571428571</v>
      </c>
      <c r="J2109" s="2">
        <f t="shared" si="258"/>
        <v>2.7762217369792759</v>
      </c>
      <c r="K2109" s="2">
        <f t="shared" si="260"/>
        <v>2.6953363626947868</v>
      </c>
    </row>
    <row r="2110" spans="1:11" ht="13.5" x14ac:dyDescent="0.25">
      <c r="A2110" s="3">
        <f>TITRES_STAT!B2113</f>
        <v>45076</v>
      </c>
      <c r="B2110" s="6">
        <f>TITRES_STAT!D2113</f>
        <v>2.68</v>
      </c>
      <c r="C2110" s="2">
        <f t="shared" si="253"/>
        <v>0.15000000000000036</v>
      </c>
      <c r="D2110" s="2">
        <f t="shared" si="254"/>
        <v>2.63</v>
      </c>
      <c r="E2110" s="2">
        <f t="shared" si="256"/>
        <v>2.7650000000000001</v>
      </c>
      <c r="F2110" s="2">
        <f t="shared" si="257"/>
        <v>2.8499999999999996</v>
      </c>
      <c r="G2110" s="2">
        <f t="shared" si="259"/>
        <v>2.7040000000000011</v>
      </c>
      <c r="H2110" s="2">
        <f t="shared" si="255"/>
        <v>2.1711500000000004</v>
      </c>
      <c r="I2110" s="2">
        <f t="array" ref="I2110">SUMPRODUCT(B2094:B2113, (ROW(B2094:B2113)-ROW(B2094)+1)) / (20*21/2)</f>
        <v>2.7579047619047619</v>
      </c>
      <c r="J2110" s="2">
        <f t="shared" si="258"/>
        <v>2.7670577620288688</v>
      </c>
      <c r="K2110" s="2">
        <f t="shared" si="260"/>
        <v>2.6947349367067561</v>
      </c>
    </row>
    <row r="2111" spans="1:11" ht="13.5" x14ac:dyDescent="0.25">
      <c r="A2111" s="3">
        <f>TITRES_STAT!B2114</f>
        <v>45077</v>
      </c>
      <c r="B2111" s="6">
        <f>TITRES_STAT!D2114</f>
        <v>2.75</v>
      </c>
      <c r="C2111" s="2">
        <f t="shared" si="253"/>
        <v>6.999999999999984E-2</v>
      </c>
      <c r="D2111" s="2">
        <f t="shared" si="254"/>
        <v>2.6339999999999999</v>
      </c>
      <c r="E2111" s="2">
        <f t="shared" si="256"/>
        <v>2.75</v>
      </c>
      <c r="F2111" s="2">
        <f t="shared" si="257"/>
        <v>2.8399999999999994</v>
      </c>
      <c r="G2111" s="2">
        <f t="shared" si="259"/>
        <v>2.7116000000000007</v>
      </c>
      <c r="H2111" s="2">
        <f t="shared" si="255"/>
        <v>2.1771000000000003</v>
      </c>
      <c r="I2111" s="2">
        <f t="array" ref="I2111">SUMPRODUCT(B2095:B2114, (ROW(B2095:B2114)-ROW(B2095)+1)) / (20*21/2)</f>
        <v>2.7520000000000002</v>
      </c>
      <c r="J2111" s="2">
        <f t="shared" si="258"/>
        <v>2.7654332132642145</v>
      </c>
      <c r="K2111" s="2">
        <f t="shared" si="260"/>
        <v>2.6969021940908049</v>
      </c>
    </row>
    <row r="2112" spans="1:11" ht="13.5" x14ac:dyDescent="0.25">
      <c r="A2112" s="3">
        <f>TITRES_STAT!B2115</f>
        <v>45078</v>
      </c>
      <c r="B2112" s="6">
        <f>TITRES_STAT!D2115</f>
        <v>2.75</v>
      </c>
      <c r="C2112" s="2">
        <f t="shared" si="253"/>
        <v>0</v>
      </c>
      <c r="D2112" s="2">
        <f t="shared" si="254"/>
        <v>2.6640000000000001</v>
      </c>
      <c r="E2112" s="2">
        <f t="shared" si="256"/>
        <v>2.7350000000000003</v>
      </c>
      <c r="F2112" s="2">
        <f t="shared" si="257"/>
        <v>2.8259999999999996</v>
      </c>
      <c r="G2112" s="2">
        <f t="shared" si="259"/>
        <v>2.7184000000000008</v>
      </c>
      <c r="H2112" s="2">
        <f t="shared" si="255"/>
        <v>2.1827000000000001</v>
      </c>
      <c r="I2112" s="2">
        <f t="array" ref="I2112">SUMPRODUCT(B2096:B2115, (ROW(B2096:B2115)-ROW(B2096)+1)) / (20*21/2)</f>
        <v>2.7369523809523808</v>
      </c>
      <c r="J2112" s="2">
        <f t="shared" si="258"/>
        <v>2.7639633834295276</v>
      </c>
      <c r="K2112" s="2">
        <f t="shared" si="260"/>
        <v>2.6989844609892049</v>
      </c>
    </row>
    <row r="2113" spans="1:11" ht="13.5" x14ac:dyDescent="0.25">
      <c r="A2113" s="3">
        <f>TITRES_STAT!B2116</f>
        <v>45079</v>
      </c>
      <c r="B2113" s="6">
        <f>TITRES_STAT!D2116</f>
        <v>2.75</v>
      </c>
      <c r="C2113" s="2">
        <f t="shared" si="253"/>
        <v>0</v>
      </c>
      <c r="D2113" s="2">
        <f t="shared" si="254"/>
        <v>2.6920000000000002</v>
      </c>
      <c r="E2113" s="2">
        <f t="shared" si="256"/>
        <v>2.7199999999999998</v>
      </c>
      <c r="F2113" s="2">
        <f t="shared" si="257"/>
        <v>2.8119999999999998</v>
      </c>
      <c r="G2113" s="2">
        <f t="shared" si="259"/>
        <v>2.7238000000000011</v>
      </c>
      <c r="H2113" s="2">
        <f t="shared" si="255"/>
        <v>2.1879500000000003</v>
      </c>
      <c r="I2113" s="2">
        <f t="array" ref="I2113">SUMPRODUCT(B2097:B2116, (ROW(B2097:B2116)-ROW(B2097)+1)) / (20*21/2)</f>
        <v>2.7237619047619042</v>
      </c>
      <c r="J2113" s="2">
        <f t="shared" si="258"/>
        <v>2.7626335373886204</v>
      </c>
      <c r="K2113" s="2">
        <f t="shared" si="260"/>
        <v>2.7009850703621772</v>
      </c>
    </row>
    <row r="2114" spans="1:11" ht="13.5" x14ac:dyDescent="0.25">
      <c r="A2114" s="3">
        <f>TITRES_STAT!B2117</f>
        <v>45082</v>
      </c>
      <c r="B2114" s="6">
        <f>TITRES_STAT!D2117</f>
        <v>2.75</v>
      </c>
      <c r="C2114" s="2">
        <f t="shared" si="253"/>
        <v>0</v>
      </c>
      <c r="D2114" s="2">
        <f t="shared" si="254"/>
        <v>2.7359999999999998</v>
      </c>
      <c r="E2114" s="2">
        <f t="shared" si="256"/>
        <v>2.7050000000000001</v>
      </c>
      <c r="F2114" s="2">
        <f t="shared" si="257"/>
        <v>2.7979999999999996</v>
      </c>
      <c r="G2114" s="2">
        <f t="shared" si="259"/>
        <v>2.7292000000000005</v>
      </c>
      <c r="H2114" s="2">
        <f t="shared" si="255"/>
        <v>2.1928500000000004</v>
      </c>
      <c r="I2114" s="2">
        <f t="array" ref="I2114">SUMPRODUCT(B2098:B2117, (ROW(B2098:B2117)-ROW(B2098)+1)) / (20*21/2)</f>
        <v>2.7116190476190472</v>
      </c>
      <c r="J2114" s="2">
        <f t="shared" si="258"/>
        <v>2.7614303433516088</v>
      </c>
      <c r="K2114" s="2">
        <f t="shared" si="260"/>
        <v>2.7029072244656214</v>
      </c>
    </row>
    <row r="2115" spans="1:11" ht="13.5" x14ac:dyDescent="0.25">
      <c r="A2115" s="3">
        <f>TITRES_STAT!B2118</f>
        <v>45083</v>
      </c>
      <c r="B2115" s="6">
        <f>TITRES_STAT!D2118</f>
        <v>2.64</v>
      </c>
      <c r="C2115" s="2">
        <f t="shared" si="253"/>
        <v>-0.10999999999999988</v>
      </c>
      <c r="D2115" s="2">
        <f t="shared" si="254"/>
        <v>2.7280000000000002</v>
      </c>
      <c r="E2115" s="2">
        <f t="shared" si="256"/>
        <v>2.6789999999999998</v>
      </c>
      <c r="F2115" s="2">
        <f t="shared" si="257"/>
        <v>2.7784999999999997</v>
      </c>
      <c r="G2115" s="2">
        <f t="shared" si="259"/>
        <v>2.7324000000000006</v>
      </c>
      <c r="H2115" s="2">
        <f t="shared" si="255"/>
        <v>2.1971000000000007</v>
      </c>
      <c r="I2115" s="2">
        <f t="array" ref="I2115">SUMPRODUCT(B2099:B2118, (ROW(B2099:B2118)-ROW(B2099)+1)) / (20*21/2)</f>
        <v>2.700761904761904</v>
      </c>
      <c r="J2115" s="2">
        <f t="shared" si="258"/>
        <v>2.7498655487466936</v>
      </c>
      <c r="K2115" s="2">
        <f t="shared" si="260"/>
        <v>2.7004402744865774</v>
      </c>
    </row>
    <row r="2116" spans="1:11" ht="13.5" x14ac:dyDescent="0.25">
      <c r="A2116" s="3">
        <f>TITRES_STAT!B2119</f>
        <v>45084</v>
      </c>
      <c r="B2116" s="6">
        <f>TITRES_STAT!D2119</f>
        <v>2.64</v>
      </c>
      <c r="C2116" s="2">
        <f t="shared" ref="C2116:C2179" si="261">B2116-B2115</f>
        <v>0</v>
      </c>
      <c r="D2116" s="2">
        <f t="shared" si="254"/>
        <v>2.7060000000000004</v>
      </c>
      <c r="E2116" s="2">
        <f t="shared" si="256"/>
        <v>2.6700000000000004</v>
      </c>
      <c r="F2116" s="2">
        <f t="shared" si="257"/>
        <v>2.7675000000000001</v>
      </c>
      <c r="G2116" s="2">
        <f t="shared" si="259"/>
        <v>2.7356000000000007</v>
      </c>
      <c r="H2116" s="2">
        <f t="shared" si="255"/>
        <v>2.2012500000000004</v>
      </c>
      <c r="I2116" s="2">
        <f t="array" ref="I2116">SUMPRODUCT(B2100:B2119, (ROW(B2100:B2119)-ROW(B2100)+1)) / (20*21/2)</f>
        <v>2.6911428571428564</v>
      </c>
      <c r="J2116" s="2">
        <f t="shared" si="258"/>
        <v>2.7394021631517704</v>
      </c>
      <c r="K2116" s="2">
        <f t="shared" si="260"/>
        <v>2.6980700676439664</v>
      </c>
    </row>
    <row r="2117" spans="1:11" ht="13.5" x14ac:dyDescent="0.25">
      <c r="A2117" s="3">
        <f>TITRES_STAT!B2120</f>
        <v>45085</v>
      </c>
      <c r="B2117" s="6">
        <f>TITRES_STAT!D2120</f>
        <v>2.64</v>
      </c>
      <c r="C2117" s="2">
        <f t="shared" si="261"/>
        <v>0</v>
      </c>
      <c r="D2117" s="2">
        <f t="shared" si="254"/>
        <v>2.6840000000000002</v>
      </c>
      <c r="E2117" s="2">
        <f t="shared" si="256"/>
        <v>2.6740000000000004</v>
      </c>
      <c r="F2117" s="2">
        <f t="shared" si="257"/>
        <v>2.754</v>
      </c>
      <c r="G2117" s="2">
        <f t="shared" si="259"/>
        <v>2.7387999999999999</v>
      </c>
      <c r="H2117" s="2">
        <f t="shared" si="255"/>
        <v>2.2050000000000001</v>
      </c>
      <c r="I2117" s="2">
        <f t="array" ref="I2117">SUMPRODUCT(B2101:B2120, (ROW(B2101:B2120)-ROW(B2101)+1)) / (20*21/2)</f>
        <v>2.6706190476190477</v>
      </c>
      <c r="J2117" s="2">
        <f t="shared" si="258"/>
        <v>2.7299352904706495</v>
      </c>
      <c r="K2117" s="2">
        <f t="shared" si="260"/>
        <v>2.6957928100893009</v>
      </c>
    </row>
    <row r="2118" spans="1:11" ht="13.5" x14ac:dyDescent="0.25">
      <c r="A2118" s="3">
        <f>TITRES_STAT!B2121</f>
        <v>45086</v>
      </c>
      <c r="B2118" s="6">
        <f>TITRES_STAT!D2121</f>
        <v>2.64</v>
      </c>
      <c r="C2118" s="2">
        <f t="shared" si="261"/>
        <v>0</v>
      </c>
      <c r="D2118" s="2">
        <f t="shared" ref="D2118:D2181" si="262">AVERAGE(B2114:B2118)</f>
        <v>2.6620000000000004</v>
      </c>
      <c r="E2118" s="2">
        <f t="shared" si="256"/>
        <v>2.6770000000000005</v>
      </c>
      <c r="F2118" s="2">
        <f t="shared" si="257"/>
        <v>2.7410000000000005</v>
      </c>
      <c r="G2118" s="2">
        <f t="shared" si="259"/>
        <v>2.742</v>
      </c>
      <c r="H2118" s="2">
        <f t="shared" si="255"/>
        <v>2.2091500000000002</v>
      </c>
      <c r="I2118" s="2">
        <f t="array" ref="I2118">SUMPRODUCT(B2102:B2121, (ROW(B2102:B2121)-ROW(B2102)+1)) / (20*21/2)</f>
        <v>2.6517142857142857</v>
      </c>
      <c r="J2118" s="2">
        <f t="shared" si="258"/>
        <v>2.7213700247115398</v>
      </c>
      <c r="K2118" s="2">
        <f t="shared" si="260"/>
        <v>2.6936048567524655</v>
      </c>
    </row>
    <row r="2119" spans="1:11" ht="13.5" x14ac:dyDescent="0.25">
      <c r="A2119" s="3">
        <f>TITRES_STAT!B2122</f>
        <v>45089</v>
      </c>
      <c r="B2119" s="6">
        <f>TITRES_STAT!D2122</f>
        <v>2.64</v>
      </c>
      <c r="C2119" s="2">
        <f t="shared" si="261"/>
        <v>0</v>
      </c>
      <c r="D2119" s="2">
        <f t="shared" si="262"/>
        <v>2.64</v>
      </c>
      <c r="E2119" s="2">
        <f t="shared" si="256"/>
        <v>2.6880000000000002</v>
      </c>
      <c r="F2119" s="2">
        <f t="shared" si="257"/>
        <v>2.7355000000000005</v>
      </c>
      <c r="G2119" s="2">
        <f t="shared" si="259"/>
        <v>2.7477999999999998</v>
      </c>
      <c r="H2119" s="2">
        <f t="shared" si="255"/>
        <v>2.2137000000000002</v>
      </c>
      <c r="I2119" s="2">
        <f t="array" ref="I2119">SUMPRODUCT(B2103:B2122, (ROW(B2103:B2122)-ROW(B2103)+1)) / (20*21/2)</f>
        <v>2.633666666666667</v>
      </c>
      <c r="J2119" s="2">
        <f t="shared" si="258"/>
        <v>2.7136204985485359</v>
      </c>
      <c r="K2119" s="2">
        <f t="shared" si="260"/>
        <v>2.6915027055072707</v>
      </c>
    </row>
    <row r="2120" spans="1:11" ht="13.5" x14ac:dyDescent="0.25">
      <c r="A2120" s="3">
        <f>TITRES_STAT!B2123</f>
        <v>45090</v>
      </c>
      <c r="B2120" s="6">
        <f>TITRES_STAT!D2123</f>
        <v>2.52</v>
      </c>
      <c r="C2120" s="2">
        <f t="shared" si="261"/>
        <v>-0.12000000000000011</v>
      </c>
      <c r="D2120" s="2">
        <f t="shared" si="262"/>
        <v>2.6160000000000001</v>
      </c>
      <c r="E2120" s="2">
        <f t="shared" si="256"/>
        <v>2.6720000000000002</v>
      </c>
      <c r="F2120" s="2">
        <f t="shared" si="257"/>
        <v>2.7185000000000006</v>
      </c>
      <c r="G2120" s="2">
        <f t="shared" si="259"/>
        <v>2.7512000000000008</v>
      </c>
      <c r="H2120" s="2">
        <f t="shared" si="255"/>
        <v>2.218</v>
      </c>
      <c r="I2120" s="2">
        <f t="array" ref="I2120">SUMPRODUCT(B2104:B2123, (ROW(B2104:B2123)-ROW(B2104)+1)) / (20*21/2)</f>
        <v>2.631761904761905</v>
      </c>
      <c r="J2120" s="2">
        <f t="shared" si="258"/>
        <v>2.6951804510677233</v>
      </c>
      <c r="K2120" s="2">
        <f t="shared" si="260"/>
        <v>2.6847771092128676</v>
      </c>
    </row>
    <row r="2121" spans="1:11" ht="13.5" x14ac:dyDescent="0.25">
      <c r="A2121" s="3">
        <f>TITRES_STAT!B2124</f>
        <v>45091</v>
      </c>
      <c r="B2121" s="6">
        <f>TITRES_STAT!D2124</f>
        <v>2.52</v>
      </c>
      <c r="C2121" s="2">
        <f t="shared" si="261"/>
        <v>0</v>
      </c>
      <c r="D2121" s="2">
        <f t="shared" si="262"/>
        <v>2.5919999999999996</v>
      </c>
      <c r="E2121" s="2">
        <f t="shared" si="256"/>
        <v>2.649</v>
      </c>
      <c r="F2121" s="2">
        <f t="shared" si="257"/>
        <v>2.6995000000000005</v>
      </c>
      <c r="G2121" s="2">
        <f t="shared" si="259"/>
        <v>2.7546000000000008</v>
      </c>
      <c r="H2121" s="2">
        <f t="shared" si="255"/>
        <v>2.2226499999999998</v>
      </c>
      <c r="I2121" s="2">
        <f t="array" ref="I2121">SUMPRODUCT(B2105:B2124, (ROW(B2105:B2124)-ROW(B2105)+1)) / (20*21/2)</f>
        <v>2.6348095238095239</v>
      </c>
      <c r="J2121" s="2">
        <f t="shared" si="258"/>
        <v>2.6784965985850828</v>
      </c>
      <c r="K2121" s="2">
        <f t="shared" si="260"/>
        <v>2.678315261792755</v>
      </c>
    </row>
    <row r="2122" spans="1:11" ht="13.5" x14ac:dyDescent="0.25">
      <c r="A2122" s="3">
        <f>TITRES_STAT!B2125</f>
        <v>45092</v>
      </c>
      <c r="B2122" s="6">
        <f>TITRES_STAT!D2125</f>
        <v>2.5099999999999998</v>
      </c>
      <c r="C2122" s="2">
        <f t="shared" si="261"/>
        <v>-1.0000000000000231E-2</v>
      </c>
      <c r="D2122" s="2">
        <f t="shared" si="262"/>
        <v>2.5659999999999998</v>
      </c>
      <c r="E2122" s="2">
        <f t="shared" si="256"/>
        <v>2.625</v>
      </c>
      <c r="F2122" s="2">
        <f t="shared" si="257"/>
        <v>2.6800000000000006</v>
      </c>
      <c r="G2122" s="2">
        <f t="shared" si="259"/>
        <v>2.7578000000000009</v>
      </c>
      <c r="H2122" s="2">
        <f t="shared" ref="H2122:H2185" si="263">AVERAGE(B1923:B2122)</f>
        <v>2.2269000000000001</v>
      </c>
      <c r="I2122" s="2">
        <f t="array" ref="I2122">SUMPRODUCT(B2106:B2125, (ROW(B2106:B2125)-ROW(B2106)+1)) / (20*21/2)</f>
        <v>2.6388095238095244</v>
      </c>
      <c r="J2122" s="2">
        <f t="shared" si="258"/>
        <v>2.6624493034817416</v>
      </c>
      <c r="K2122" s="2">
        <f t="shared" si="260"/>
        <v>2.6717146632910787</v>
      </c>
    </row>
    <row r="2123" spans="1:11" ht="13.5" x14ac:dyDescent="0.25">
      <c r="A2123" s="3">
        <f>TITRES_STAT!B2126</f>
        <v>45093</v>
      </c>
      <c r="B2123" s="6">
        <f>TITRES_STAT!D2126</f>
        <v>2.66</v>
      </c>
      <c r="C2123" s="2">
        <f t="shared" si="261"/>
        <v>0.15000000000000036</v>
      </c>
      <c r="D2123" s="2">
        <f t="shared" si="262"/>
        <v>2.57</v>
      </c>
      <c r="E2123" s="2">
        <f t="shared" si="256"/>
        <v>2.6160000000000001</v>
      </c>
      <c r="F2123" s="2">
        <f t="shared" si="257"/>
        <v>2.6680000000000001</v>
      </c>
      <c r="G2123" s="2">
        <f t="shared" si="259"/>
        <v>2.7640000000000011</v>
      </c>
      <c r="H2123" s="2">
        <f t="shared" si="263"/>
        <v>2.2315499999999999</v>
      </c>
      <c r="I2123" s="2">
        <f t="array" ref="I2123">SUMPRODUCT(B2107:B2126, (ROW(B2107:B2126)-ROW(B2107)+1)) / (20*21/2)</f>
        <v>2.643761904761905</v>
      </c>
      <c r="J2123" s="2">
        <f t="shared" si="258"/>
        <v>2.6622160364834806</v>
      </c>
      <c r="K2123" s="2">
        <f t="shared" si="260"/>
        <v>2.6712552647306445</v>
      </c>
    </row>
    <row r="2124" spans="1:11" ht="13.5" x14ac:dyDescent="0.25">
      <c r="A2124" s="3">
        <f>TITRES_STAT!B2127</f>
        <v>45096</v>
      </c>
      <c r="B2124" s="6">
        <f>TITRES_STAT!D2127</f>
        <v>2.7</v>
      </c>
      <c r="C2124" s="2">
        <f t="shared" si="261"/>
        <v>4.0000000000000036E-2</v>
      </c>
      <c r="D2124" s="2">
        <f t="shared" si="262"/>
        <v>2.5819999999999999</v>
      </c>
      <c r="E2124" s="2">
        <f t="shared" ref="E2124:E2187" si="264">AVERAGE(B2115:B2124)</f>
        <v>2.6109999999999998</v>
      </c>
      <c r="F2124" s="2">
        <f t="shared" si="257"/>
        <v>2.6580000000000004</v>
      </c>
      <c r="G2124" s="2">
        <f t="shared" si="259"/>
        <v>2.7710000000000008</v>
      </c>
      <c r="H2124" s="2">
        <f t="shared" si="263"/>
        <v>2.2364000000000006</v>
      </c>
      <c r="I2124" s="2">
        <f t="array" ref="I2124">SUMPRODUCT(B2108:B2127, (ROW(B2108:B2127)-ROW(B2108)+1)) / (20*21/2)</f>
        <v>2.6526666666666667</v>
      </c>
      <c r="J2124" s="2">
        <f t="shared" si="258"/>
        <v>2.6658145091993397</v>
      </c>
      <c r="K2124" s="2">
        <f t="shared" si="260"/>
        <v>2.6723825092510114</v>
      </c>
    </row>
    <row r="2125" spans="1:11" ht="13.5" x14ac:dyDescent="0.25">
      <c r="A2125" s="3">
        <f>TITRES_STAT!B2128</f>
        <v>45097</v>
      </c>
      <c r="B2125" s="6">
        <f>TITRES_STAT!D2128</f>
        <v>2.7</v>
      </c>
      <c r="C2125" s="2">
        <f t="shared" si="261"/>
        <v>0</v>
      </c>
      <c r="D2125" s="2">
        <f t="shared" si="262"/>
        <v>2.6179999999999999</v>
      </c>
      <c r="E2125" s="2">
        <f t="shared" si="264"/>
        <v>2.617</v>
      </c>
      <c r="F2125" s="2">
        <f t="shared" si="257"/>
        <v>2.6480000000000006</v>
      </c>
      <c r="G2125" s="2">
        <f t="shared" si="259"/>
        <v>2.7752000000000003</v>
      </c>
      <c r="H2125" s="2">
        <f t="shared" si="263"/>
        <v>2.2409500000000002</v>
      </c>
      <c r="I2125" s="2">
        <f t="array" ref="I2125">SUMPRODUCT(B2109:B2128, (ROW(B2109:B2128)-ROW(B2109)+1)) / (20*21/2)</f>
        <v>2.6599523809523813</v>
      </c>
      <c r="J2125" s="2">
        <f t="shared" si="258"/>
        <v>2.6690702702279738</v>
      </c>
      <c r="K2125" s="2">
        <f t="shared" si="260"/>
        <v>2.6734655481039131</v>
      </c>
    </row>
    <row r="2126" spans="1:11" ht="13.5" x14ac:dyDescent="0.25">
      <c r="A2126" s="3">
        <f>TITRES_STAT!B2129</f>
        <v>45098</v>
      </c>
      <c r="B2126" s="6">
        <f>TITRES_STAT!D2129</f>
        <v>2.7</v>
      </c>
      <c r="C2126" s="2">
        <f t="shared" si="261"/>
        <v>0</v>
      </c>
      <c r="D2126" s="2">
        <f t="shared" si="262"/>
        <v>2.6539999999999999</v>
      </c>
      <c r="E2126" s="2">
        <f t="shared" si="264"/>
        <v>2.6229999999999998</v>
      </c>
      <c r="F2126" s="2">
        <f t="shared" si="257"/>
        <v>2.646500000000001</v>
      </c>
      <c r="G2126" s="2">
        <f t="shared" si="259"/>
        <v>2.7765999999999997</v>
      </c>
      <c r="H2126" s="2">
        <f t="shared" si="263"/>
        <v>2.2458</v>
      </c>
      <c r="I2126" s="2">
        <f t="array" ref="I2126">SUMPRODUCT(B2110:B2129, (ROW(B2110:B2129)-ROW(B2110)+1)) / (20*21/2)</f>
        <v>2.6666666666666665</v>
      </c>
      <c r="J2126" s="2">
        <f t="shared" si="258"/>
        <v>2.6720159587776906</v>
      </c>
      <c r="K2126" s="2">
        <f t="shared" si="260"/>
        <v>2.6745061148449363</v>
      </c>
    </row>
    <row r="2127" spans="1:11" ht="13.5" x14ac:dyDescent="0.25">
      <c r="A2127" s="3">
        <f>TITRES_STAT!B2130</f>
        <v>45099</v>
      </c>
      <c r="B2127" s="6">
        <f>TITRES_STAT!D2130</f>
        <v>2.74</v>
      </c>
      <c r="C2127" s="2">
        <f t="shared" si="261"/>
        <v>4.0000000000000036E-2</v>
      </c>
      <c r="D2127" s="2">
        <f t="shared" si="262"/>
        <v>2.7</v>
      </c>
      <c r="E2127" s="2">
        <f t="shared" si="264"/>
        <v>2.633</v>
      </c>
      <c r="F2127" s="2">
        <f t="shared" si="257"/>
        <v>2.6535000000000006</v>
      </c>
      <c r="G2127" s="2">
        <f t="shared" si="259"/>
        <v>2.7758000000000003</v>
      </c>
      <c r="H2127" s="2">
        <f t="shared" si="263"/>
        <v>2.2508500000000002</v>
      </c>
      <c r="I2127" s="2">
        <f t="array" ref="I2127">SUMPRODUCT(B2111:B2130, (ROW(B2111:B2130)-ROW(B2111)+1)) / (20*21/2)</f>
        <v>2.6724285714285716</v>
      </c>
      <c r="J2127" s="2">
        <f t="shared" si="258"/>
        <v>2.6784906293702915</v>
      </c>
      <c r="K2127" s="2">
        <f t="shared" si="260"/>
        <v>2.6770745024980762</v>
      </c>
    </row>
    <row r="2128" spans="1:11" ht="13.5" x14ac:dyDescent="0.25">
      <c r="A2128" s="3">
        <f>TITRES_STAT!B2131</f>
        <v>45100</v>
      </c>
      <c r="B2128" s="6">
        <f>TITRES_STAT!D2131</f>
        <v>2.73</v>
      </c>
      <c r="C2128" s="2">
        <f t="shared" si="261"/>
        <v>-1.0000000000000231E-2</v>
      </c>
      <c r="D2128" s="2">
        <f t="shared" si="262"/>
        <v>2.7140000000000004</v>
      </c>
      <c r="E2128" s="2">
        <f t="shared" si="264"/>
        <v>2.6419999999999999</v>
      </c>
      <c r="F2128" s="2">
        <f t="shared" si="257"/>
        <v>2.6595000000000004</v>
      </c>
      <c r="G2128" s="2">
        <f t="shared" si="259"/>
        <v>2.7720000000000002</v>
      </c>
      <c r="H2128" s="2">
        <f t="shared" si="263"/>
        <v>2.2562000000000002</v>
      </c>
      <c r="I2128" s="2">
        <f t="array" ref="I2128">SUMPRODUCT(B2112:B2131, (ROW(B2112:B2131)-ROW(B2112)+1)) / (20*21/2)</f>
        <v>2.6779523809523811</v>
      </c>
      <c r="J2128" s="2">
        <f t="shared" si="258"/>
        <v>2.6833962837159779</v>
      </c>
      <c r="K2128" s="2">
        <f t="shared" si="260"/>
        <v>2.6791500122040341</v>
      </c>
    </row>
    <row r="2129" spans="1:11" ht="13.5" x14ac:dyDescent="0.25">
      <c r="A2129" s="3">
        <f>TITRES_STAT!B2132</f>
        <v>45103</v>
      </c>
      <c r="B2129" s="6">
        <f>TITRES_STAT!D2132</f>
        <v>2.73</v>
      </c>
      <c r="C2129" s="2">
        <f t="shared" si="261"/>
        <v>0</v>
      </c>
      <c r="D2129" s="2">
        <f t="shared" si="262"/>
        <v>2.72</v>
      </c>
      <c r="E2129" s="2">
        <f t="shared" si="264"/>
        <v>2.6509999999999998</v>
      </c>
      <c r="F2129" s="2">
        <f t="shared" si="257"/>
        <v>2.6695000000000002</v>
      </c>
      <c r="G2129" s="2">
        <f t="shared" si="259"/>
        <v>2.7686000000000006</v>
      </c>
      <c r="H2129" s="2">
        <f t="shared" si="263"/>
        <v>2.2613500000000002</v>
      </c>
      <c r="I2129" s="2">
        <f t="array" ref="I2129">SUMPRODUCT(B2113:B2132, (ROW(B2113:B2132)-ROW(B2113)+1)) / (20*21/2)</f>
        <v>2.6683333333333334</v>
      </c>
      <c r="J2129" s="2">
        <f t="shared" si="258"/>
        <v>2.6878347328858849</v>
      </c>
      <c r="K2129" s="2">
        <f t="shared" si="260"/>
        <v>2.6811441293725036</v>
      </c>
    </row>
    <row r="2130" spans="1:11" ht="13.5" x14ac:dyDescent="0.25">
      <c r="A2130" s="3">
        <f>TITRES_STAT!B2133</f>
        <v>45104</v>
      </c>
      <c r="B2130" s="6">
        <f>TITRES_STAT!D2133</f>
        <v>2.73</v>
      </c>
      <c r="C2130" s="2">
        <f t="shared" si="261"/>
        <v>0</v>
      </c>
      <c r="D2130" s="2">
        <f t="shared" si="262"/>
        <v>2.726</v>
      </c>
      <c r="E2130" s="2">
        <f t="shared" si="264"/>
        <v>2.6720000000000002</v>
      </c>
      <c r="F2130" s="2">
        <f t="shared" si="257"/>
        <v>2.6719999999999997</v>
      </c>
      <c r="G2130" s="2">
        <f t="shared" si="259"/>
        <v>2.7633999999999999</v>
      </c>
      <c r="H2130" s="2">
        <f t="shared" si="263"/>
        <v>2.2667500000000005</v>
      </c>
      <c r="I2130" s="2">
        <f t="array" ref="I2130">SUMPRODUCT(B2114:B2133, (ROW(B2114:B2133)-ROW(B2114)+1)) / (20*21/2)</f>
        <v>2.6671904761904757</v>
      </c>
      <c r="J2130" s="2">
        <f t="shared" si="258"/>
        <v>2.6918504726110388</v>
      </c>
      <c r="K2130" s="2">
        <f t="shared" si="260"/>
        <v>2.6830600458676996</v>
      </c>
    </row>
    <row r="2131" spans="1:11" ht="13.5" x14ac:dyDescent="0.25">
      <c r="A2131" s="3">
        <f>TITRES_STAT!B2134</f>
        <v>45107</v>
      </c>
      <c r="B2131" s="6">
        <f>TITRES_STAT!D2134</f>
        <v>2.73</v>
      </c>
      <c r="C2131" s="2">
        <f t="shared" si="261"/>
        <v>0</v>
      </c>
      <c r="D2131" s="2">
        <f t="shared" si="262"/>
        <v>2.7320000000000002</v>
      </c>
      <c r="E2131" s="2">
        <f t="shared" si="264"/>
        <v>2.6930000000000001</v>
      </c>
      <c r="F2131" s="2">
        <f t="shared" si="257"/>
        <v>2.6709999999999998</v>
      </c>
      <c r="G2131" s="2">
        <f t="shared" si="259"/>
        <v>2.7581999999999995</v>
      </c>
      <c r="H2131" s="2">
        <f t="shared" si="263"/>
        <v>2.2724000000000002</v>
      </c>
      <c r="I2131" s="2">
        <f t="array" ref="I2131">SUMPRODUCT(B2115:B2134, (ROW(B2115:B2134)-ROW(B2115)+1)) / (20*21/2)</f>
        <v>2.6665238095238095</v>
      </c>
      <c r="J2131" s="2">
        <f t="shared" si="258"/>
        <v>2.6954837609337972</v>
      </c>
      <c r="K2131" s="2">
        <f t="shared" si="260"/>
        <v>2.6849008283826916</v>
      </c>
    </row>
    <row r="2132" spans="1:11" ht="13.5" x14ac:dyDescent="0.25">
      <c r="A2132" s="3">
        <f>TITRES_STAT!B2135</f>
        <v>45110</v>
      </c>
      <c r="B2132" s="6">
        <f>TITRES_STAT!D2135</f>
        <v>2.57</v>
      </c>
      <c r="C2132" s="2">
        <f t="shared" si="261"/>
        <v>-0.16000000000000014</v>
      </c>
      <c r="D2132" s="2">
        <f t="shared" si="262"/>
        <v>2.698</v>
      </c>
      <c r="E2132" s="2">
        <f t="shared" si="264"/>
        <v>2.6990000000000003</v>
      </c>
      <c r="F2132" s="2">
        <f t="shared" ref="F2132:F2195" si="265">AVERAGE(B2113:B2132)</f>
        <v>2.6619999999999999</v>
      </c>
      <c r="G2132" s="2">
        <f t="shared" si="259"/>
        <v>2.7499999999999996</v>
      </c>
      <c r="H2132" s="2">
        <f t="shared" si="263"/>
        <v>2.2769000000000004</v>
      </c>
      <c r="I2132" s="2">
        <f t="array" ref="I2132">SUMPRODUCT(B2116:B2135, (ROW(B2116:B2135)-ROW(B2116)+1)) / (20*21/2)</f>
        <v>2.6691904761904759</v>
      </c>
      <c r="J2132" s="2">
        <f t="shared" si="258"/>
        <v>2.6835329265591499</v>
      </c>
      <c r="K2132" s="2">
        <f t="shared" si="260"/>
        <v>2.6803949135441547</v>
      </c>
    </row>
    <row r="2133" spans="1:11" ht="13.5" x14ac:dyDescent="0.25">
      <c r="A2133" s="3">
        <f>TITRES_STAT!B2136</f>
        <v>45111</v>
      </c>
      <c r="B2133" s="6">
        <f>TITRES_STAT!D2136</f>
        <v>2.65</v>
      </c>
      <c r="C2133" s="2">
        <f t="shared" si="261"/>
        <v>8.0000000000000071E-2</v>
      </c>
      <c r="D2133" s="2">
        <f t="shared" si="262"/>
        <v>2.6819999999999999</v>
      </c>
      <c r="E2133" s="2">
        <f t="shared" si="264"/>
        <v>2.698</v>
      </c>
      <c r="F2133" s="2">
        <f t="shared" si="265"/>
        <v>2.6569999999999991</v>
      </c>
      <c r="G2133" s="2">
        <f t="shared" si="259"/>
        <v>2.7433999999999998</v>
      </c>
      <c r="H2133" s="2">
        <f t="shared" si="263"/>
        <v>2.28165</v>
      </c>
      <c r="I2133" s="2">
        <f t="array" ref="I2133">SUMPRODUCT(B2117:B2136, (ROW(B2117:B2136)-ROW(B2117)+1)) / (20*21/2)</f>
        <v>2.6716666666666669</v>
      </c>
      <c r="J2133" s="2">
        <f t="shared" ref="J2133:J2196" si="266">$J$4*B2133+J2132*(1-$J$4)</f>
        <v>2.6803393145058974</v>
      </c>
      <c r="K2133" s="2">
        <f t="shared" si="260"/>
        <v>2.6792029561502666</v>
      </c>
    </row>
    <row r="2134" spans="1:11" ht="13.5" x14ac:dyDescent="0.25">
      <c r="A2134" s="3">
        <f>TITRES_STAT!B2137</f>
        <v>45112</v>
      </c>
      <c r="B2134" s="6">
        <f>TITRES_STAT!D2137</f>
        <v>2.65</v>
      </c>
      <c r="C2134" s="2">
        <f t="shared" si="261"/>
        <v>0</v>
      </c>
      <c r="D2134" s="2">
        <f t="shared" si="262"/>
        <v>2.6659999999999999</v>
      </c>
      <c r="E2134" s="2">
        <f t="shared" si="264"/>
        <v>2.6930000000000001</v>
      </c>
      <c r="F2134" s="2">
        <f t="shared" si="265"/>
        <v>2.6519999999999992</v>
      </c>
      <c r="G2134" s="2">
        <f t="shared" si="259"/>
        <v>2.7402000000000002</v>
      </c>
      <c r="H2134" s="2">
        <f t="shared" si="263"/>
        <v>2.2864</v>
      </c>
      <c r="I2134" s="2">
        <f t="array" ref="I2134">SUMPRODUCT(B2118:B2137, (ROW(B2118:B2137)-ROW(B2118)+1)) / (20*21/2)</f>
        <v>2.6739523809523806</v>
      </c>
      <c r="J2134" s="2">
        <f t="shared" si="266"/>
        <v>2.6774498559815263</v>
      </c>
      <c r="K2134" s="2">
        <f t="shared" si="260"/>
        <v>2.6780577421835896</v>
      </c>
    </row>
    <row r="2135" spans="1:11" ht="13.5" x14ac:dyDescent="0.25">
      <c r="A2135" s="3">
        <f>TITRES_STAT!B2138</f>
        <v>45113</v>
      </c>
      <c r="B2135" s="6">
        <f>TITRES_STAT!D2138</f>
        <v>2.68</v>
      </c>
      <c r="C2135" s="2">
        <f t="shared" si="261"/>
        <v>3.0000000000000249E-2</v>
      </c>
      <c r="D2135" s="2">
        <f t="shared" si="262"/>
        <v>2.6559999999999997</v>
      </c>
      <c r="E2135" s="2">
        <f t="shared" si="264"/>
        <v>2.6909999999999998</v>
      </c>
      <c r="F2135" s="2">
        <f t="shared" si="265"/>
        <v>2.653999999999999</v>
      </c>
      <c r="G2135" s="2">
        <f t="shared" si="259"/>
        <v>2.7398000000000007</v>
      </c>
      <c r="H2135" s="2">
        <f t="shared" si="263"/>
        <v>2.29135</v>
      </c>
      <c r="I2135" s="2">
        <f t="array" ref="I2135">SUMPRODUCT(B2119:B2138, (ROW(B2119:B2138)-ROW(B2119)+1)) / (20*21/2)</f>
        <v>2.676047619047619</v>
      </c>
      <c r="J2135" s="2">
        <f t="shared" si="266"/>
        <v>2.6776927268404283</v>
      </c>
      <c r="K2135" s="2">
        <f t="shared" si="260"/>
        <v>2.6781339091567822</v>
      </c>
    </row>
    <row r="2136" spans="1:11" ht="13.5" x14ac:dyDescent="0.25">
      <c r="A2136" s="3">
        <f>TITRES_STAT!B2139</f>
        <v>45114</v>
      </c>
      <c r="B2136" s="6">
        <f>TITRES_STAT!D2139</f>
        <v>2.68</v>
      </c>
      <c r="C2136" s="2">
        <f t="shared" si="261"/>
        <v>0</v>
      </c>
      <c r="D2136" s="2">
        <f t="shared" si="262"/>
        <v>2.6459999999999999</v>
      </c>
      <c r="E2136" s="2">
        <f t="shared" si="264"/>
        <v>2.6889999999999996</v>
      </c>
      <c r="F2136" s="2">
        <f t="shared" si="265"/>
        <v>2.6559999999999997</v>
      </c>
      <c r="G2136" s="2">
        <f t="shared" si="259"/>
        <v>2.7414000000000005</v>
      </c>
      <c r="H2136" s="2">
        <f t="shared" si="263"/>
        <v>2.2963999999999998</v>
      </c>
      <c r="I2136" s="2">
        <f t="array" ref="I2136">SUMPRODUCT(B2120:B2139, (ROW(B2120:B2139)-ROW(B2120)+1)) / (20*21/2)</f>
        <v>2.6779523809523811</v>
      </c>
      <c r="J2136" s="2">
        <f t="shared" si="266"/>
        <v>2.6779124671413399</v>
      </c>
      <c r="K2136" s="2">
        <f t="shared" si="260"/>
        <v>2.6782070891898497</v>
      </c>
    </row>
    <row r="2137" spans="1:11" ht="13.5" x14ac:dyDescent="0.25">
      <c r="A2137" s="3">
        <f>TITRES_STAT!B2140</f>
        <v>45117</v>
      </c>
      <c r="B2137" s="6">
        <f>TITRES_STAT!D2140</f>
        <v>2.68</v>
      </c>
      <c r="C2137" s="2">
        <f t="shared" si="261"/>
        <v>0</v>
      </c>
      <c r="D2137" s="2">
        <f t="shared" si="262"/>
        <v>2.6680000000000001</v>
      </c>
      <c r="E2137" s="2">
        <f t="shared" si="264"/>
        <v>2.6829999999999998</v>
      </c>
      <c r="F2137" s="2">
        <f t="shared" si="265"/>
        <v>2.6579999999999995</v>
      </c>
      <c r="G2137" s="2">
        <f t="shared" si="259"/>
        <v>2.7430000000000008</v>
      </c>
      <c r="H2137" s="2">
        <f t="shared" si="263"/>
        <v>2.3013999999999997</v>
      </c>
      <c r="I2137" s="2">
        <f t="array" ref="I2137">SUMPRODUCT(B2121:B2140, (ROW(B2121:B2140)-ROW(B2121)+1)) / (20*21/2)</f>
        <v>2.6796666666666669</v>
      </c>
      <c r="J2137" s="2">
        <f t="shared" si="266"/>
        <v>2.6781112797945461</v>
      </c>
      <c r="K2137" s="2">
        <f t="shared" si="260"/>
        <v>2.6782773994176989</v>
      </c>
    </row>
    <row r="2138" spans="1:11" ht="13.5" x14ac:dyDescent="0.25">
      <c r="A2138" s="3">
        <f>TITRES_STAT!B2141</f>
        <v>45118</v>
      </c>
      <c r="B2138" s="6">
        <f>TITRES_STAT!D2141</f>
        <v>2.68</v>
      </c>
      <c r="C2138" s="2">
        <f t="shared" si="261"/>
        <v>0</v>
      </c>
      <c r="D2138" s="2">
        <f t="shared" si="262"/>
        <v>2.6739999999999999</v>
      </c>
      <c r="E2138" s="2">
        <f t="shared" si="264"/>
        <v>2.6779999999999999</v>
      </c>
      <c r="F2138" s="2">
        <f t="shared" si="265"/>
        <v>2.6599999999999997</v>
      </c>
      <c r="G2138" s="2">
        <f t="shared" si="259"/>
        <v>2.7456000000000005</v>
      </c>
      <c r="H2138" s="2">
        <f t="shared" si="263"/>
        <v>2.3067499999999996</v>
      </c>
      <c r="I2138" s="2">
        <f t="array" ref="I2138">SUMPRODUCT(B2122:B2141, (ROW(B2122:B2141)-ROW(B2122)+1)) / (20*21/2)</f>
        <v>2.6806190476190475</v>
      </c>
      <c r="J2138" s="2">
        <f t="shared" si="266"/>
        <v>2.6782911579093511</v>
      </c>
      <c r="K2138" s="2">
        <f t="shared" si="260"/>
        <v>2.6783449523817109</v>
      </c>
    </row>
    <row r="2139" spans="1:11" ht="13.5" x14ac:dyDescent="0.25">
      <c r="A2139" s="3">
        <f>TITRES_STAT!B2142</f>
        <v>45119</v>
      </c>
      <c r="B2139" s="6">
        <f>TITRES_STAT!D2142</f>
        <v>2.68</v>
      </c>
      <c r="C2139" s="2">
        <f t="shared" si="261"/>
        <v>0</v>
      </c>
      <c r="D2139" s="2">
        <f t="shared" si="262"/>
        <v>2.68</v>
      </c>
      <c r="E2139" s="2">
        <f t="shared" si="264"/>
        <v>2.673</v>
      </c>
      <c r="F2139" s="2">
        <f t="shared" si="265"/>
        <v>2.6619999999999999</v>
      </c>
      <c r="G2139" s="2">
        <f t="shared" si="259"/>
        <v>2.7456000000000005</v>
      </c>
      <c r="H2139" s="2">
        <f t="shared" si="263"/>
        <v>2.3119499999999999</v>
      </c>
      <c r="I2139" s="2">
        <f t="array" ref="I2139">SUMPRODUCT(B2123:B2142, (ROW(B2123:B2142)-ROW(B2123)+1)) / (20*21/2)</f>
        <v>2.6798571428571427</v>
      </c>
      <c r="J2139" s="2">
        <f t="shared" si="266"/>
        <v>2.678453904775127</v>
      </c>
      <c r="K2139" s="2">
        <f t="shared" si="260"/>
        <v>2.6784098562098793</v>
      </c>
    </row>
    <row r="2140" spans="1:11" ht="13.5" x14ac:dyDescent="0.25">
      <c r="A2140" s="3">
        <f>TITRES_STAT!B2143</f>
        <v>45120</v>
      </c>
      <c r="B2140" s="6">
        <f>TITRES_STAT!D2143</f>
        <v>2.68</v>
      </c>
      <c r="C2140" s="2">
        <f t="shared" si="261"/>
        <v>0</v>
      </c>
      <c r="D2140" s="2">
        <f t="shared" si="262"/>
        <v>2.68</v>
      </c>
      <c r="E2140" s="2">
        <f t="shared" si="264"/>
        <v>2.6680000000000001</v>
      </c>
      <c r="F2140" s="2">
        <f t="shared" si="265"/>
        <v>2.67</v>
      </c>
      <c r="G2140" s="2">
        <f t="shared" si="259"/>
        <v>2.7424000000000013</v>
      </c>
      <c r="H2140" s="2">
        <f t="shared" si="263"/>
        <v>2.3169999999999997</v>
      </c>
      <c r="I2140" s="2">
        <f t="array" ref="I2140">SUMPRODUCT(B2124:B2143, (ROW(B2124:B2143)-ROW(B2124)+1)) / (20*21/2)</f>
        <v>2.6783333333333337</v>
      </c>
      <c r="J2140" s="2">
        <f t="shared" si="266"/>
        <v>2.6786011519394011</v>
      </c>
      <c r="K2140" s="2">
        <f t="shared" si="260"/>
        <v>2.6784722147898838</v>
      </c>
    </row>
    <row r="2141" spans="1:11" ht="13.5" x14ac:dyDescent="0.25">
      <c r="A2141" s="3">
        <f>TITRES_STAT!B2144</f>
        <v>45121</v>
      </c>
      <c r="B2141" s="6">
        <f>TITRES_STAT!D2144</f>
        <v>2.68</v>
      </c>
      <c r="C2141" s="2">
        <f t="shared" si="261"/>
        <v>0</v>
      </c>
      <c r="D2141" s="2">
        <f t="shared" si="262"/>
        <v>2.68</v>
      </c>
      <c r="E2141" s="2">
        <f t="shared" si="264"/>
        <v>2.6629999999999998</v>
      </c>
      <c r="F2141" s="2">
        <f t="shared" si="265"/>
        <v>2.6779999999999999</v>
      </c>
      <c r="G2141" s="2">
        <f t="shared" si="259"/>
        <v>2.737000000000001</v>
      </c>
      <c r="H2141" s="2">
        <f t="shared" si="263"/>
        <v>2.3220999999999998</v>
      </c>
      <c r="I2141" s="2">
        <f t="array" ref="I2141">SUMPRODUCT(B2125:B2144, (ROW(B2125:B2144)-ROW(B2125)+1)) / (20*21/2)</f>
        <v>2.6767619047619049</v>
      </c>
      <c r="J2141" s="2">
        <f t="shared" si="266"/>
        <v>2.6787343755642201</v>
      </c>
      <c r="K2141" s="2">
        <f t="shared" si="260"/>
        <v>2.6785321279353784</v>
      </c>
    </row>
    <row r="2142" spans="1:11" ht="13.5" x14ac:dyDescent="0.25">
      <c r="A2142" s="3">
        <f>TITRES_STAT!B2145</f>
        <v>45124</v>
      </c>
      <c r="B2142" s="6">
        <f>TITRES_STAT!D2145</f>
        <v>2.67</v>
      </c>
      <c r="C2142" s="2">
        <f t="shared" si="261"/>
        <v>-1.0000000000000231E-2</v>
      </c>
      <c r="D2142" s="2">
        <f t="shared" si="262"/>
        <v>2.6779999999999999</v>
      </c>
      <c r="E2142" s="2">
        <f t="shared" si="264"/>
        <v>2.6729999999999996</v>
      </c>
      <c r="F2142" s="2">
        <f t="shared" si="265"/>
        <v>2.6859999999999999</v>
      </c>
      <c r="G2142" s="2">
        <f t="shared" si="259"/>
        <v>2.7298000000000009</v>
      </c>
      <c r="H2142" s="2">
        <f t="shared" si="263"/>
        <v>2.3270499999999998</v>
      </c>
      <c r="I2142" s="2">
        <f t="array" ref="I2142">SUMPRODUCT(B2126:B2145, (ROW(B2126:B2145)-ROW(B2126)+1)) / (20*21/2)</f>
        <v>2.6743809523809525</v>
      </c>
      <c r="J2142" s="2">
        <f t="shared" si="266"/>
        <v>2.67790253027239</v>
      </c>
      <c r="K2142" s="2">
        <f t="shared" si="260"/>
        <v>2.6781975346830107</v>
      </c>
    </row>
    <row r="2143" spans="1:11" ht="13.5" x14ac:dyDescent="0.25">
      <c r="A2143" s="3">
        <f>TITRES_STAT!B2146</f>
        <v>45125</v>
      </c>
      <c r="B2143" s="6">
        <f>TITRES_STAT!D2146</f>
        <v>2.67</v>
      </c>
      <c r="C2143" s="2">
        <f t="shared" si="261"/>
        <v>0</v>
      </c>
      <c r="D2143" s="2">
        <f t="shared" si="262"/>
        <v>2.6760000000000002</v>
      </c>
      <c r="E2143" s="2">
        <f t="shared" si="264"/>
        <v>2.6749999999999998</v>
      </c>
      <c r="F2143" s="2">
        <f t="shared" si="265"/>
        <v>2.6865000000000001</v>
      </c>
      <c r="G2143" s="2">
        <f t="shared" si="259"/>
        <v>2.7226000000000004</v>
      </c>
      <c r="H2143" s="2">
        <f t="shared" si="263"/>
        <v>2.3319499999999995</v>
      </c>
      <c r="I2143" s="2">
        <f t="array" ref="I2143">SUMPRODUCT(B2127:B2146, (ROW(B2127:B2146)-ROW(B2127)+1)) / (20*21/2)</f>
        <v>2.6721904761904764</v>
      </c>
      <c r="J2143" s="2">
        <f t="shared" si="266"/>
        <v>2.6771499083416863</v>
      </c>
      <c r="K2143" s="2">
        <f t="shared" si="260"/>
        <v>2.6778760627346574</v>
      </c>
    </row>
    <row r="2144" spans="1:11" ht="13.5" x14ac:dyDescent="0.25">
      <c r="A2144" s="3">
        <f>TITRES_STAT!B2147</f>
        <v>45127</v>
      </c>
      <c r="B2144" s="6">
        <f>TITRES_STAT!D2147</f>
        <v>2.67</v>
      </c>
      <c r="C2144" s="2">
        <f t="shared" si="261"/>
        <v>0</v>
      </c>
      <c r="D2144" s="2">
        <f t="shared" si="262"/>
        <v>2.6740000000000004</v>
      </c>
      <c r="E2144" s="2">
        <f t="shared" si="264"/>
        <v>2.6770000000000005</v>
      </c>
      <c r="F2144" s="2">
        <f t="shared" si="265"/>
        <v>2.6850000000000001</v>
      </c>
      <c r="G2144" s="2">
        <f t="shared" si="259"/>
        <v>2.7154000000000007</v>
      </c>
      <c r="H2144" s="2">
        <f t="shared" si="263"/>
        <v>2.3368499999999996</v>
      </c>
      <c r="I2144" s="2">
        <f t="array" ref="I2144">SUMPRODUCT(B2128:B2147, (ROW(B2128:B2147)-ROW(B2128)+1)) / (20*21/2)</f>
        <v>2.6701904761904762</v>
      </c>
      <c r="J2144" s="2">
        <f t="shared" si="266"/>
        <v>2.6764689646900974</v>
      </c>
      <c r="K2144" s="2">
        <f t="shared" si="260"/>
        <v>2.6775671975293767</v>
      </c>
    </row>
    <row r="2145" spans="1:11" ht="13.5" x14ac:dyDescent="0.25">
      <c r="A2145" s="3">
        <f>TITRES_STAT!B2148</f>
        <v>45128</v>
      </c>
      <c r="B2145" s="6">
        <f>TITRES_STAT!D2148</f>
        <v>2.66</v>
      </c>
      <c r="C2145" s="2">
        <f t="shared" si="261"/>
        <v>-9.9999999999997868E-3</v>
      </c>
      <c r="D2145" s="2">
        <f t="shared" si="262"/>
        <v>2.67</v>
      </c>
      <c r="E2145" s="2">
        <f t="shared" si="264"/>
        <v>2.6750000000000003</v>
      </c>
      <c r="F2145" s="2">
        <f t="shared" si="265"/>
        <v>2.6829999999999998</v>
      </c>
      <c r="G2145" s="2">
        <f t="shared" si="259"/>
        <v>2.7080000000000006</v>
      </c>
      <c r="H2145" s="2">
        <f t="shared" si="263"/>
        <v>2.3416999999999999</v>
      </c>
      <c r="I2145" s="2">
        <f t="array" ref="I2145">SUMPRODUCT(B2129:B2148, (ROW(B2129:B2148)-ROW(B2129)+1)) / (20*21/2)</f>
        <v>2.6685714285714286</v>
      </c>
      <c r="J2145" s="2">
        <f t="shared" si="266"/>
        <v>2.674900491862469</v>
      </c>
      <c r="K2145" s="2">
        <f t="shared" si="260"/>
        <v>2.6768782878223427</v>
      </c>
    </row>
    <row r="2146" spans="1:11" ht="13.5" x14ac:dyDescent="0.25">
      <c r="A2146" s="3">
        <f>TITRES_STAT!B2149</f>
        <v>45131</v>
      </c>
      <c r="B2146" s="6">
        <f>TITRES_STAT!D2149</f>
        <v>2.66</v>
      </c>
      <c r="C2146" s="2">
        <f t="shared" si="261"/>
        <v>0</v>
      </c>
      <c r="D2146" s="2">
        <f t="shared" si="262"/>
        <v>2.6659999999999999</v>
      </c>
      <c r="E2146" s="2">
        <f t="shared" si="264"/>
        <v>2.6730000000000005</v>
      </c>
      <c r="F2146" s="2">
        <f t="shared" si="265"/>
        <v>2.681</v>
      </c>
      <c r="G2146" s="2">
        <f t="shared" si="259"/>
        <v>2.7040000000000015</v>
      </c>
      <c r="H2146" s="2">
        <f t="shared" si="263"/>
        <v>2.3468999999999998</v>
      </c>
      <c r="I2146" s="2">
        <f t="array" ref="I2146">SUMPRODUCT(B2130:B2149, (ROW(B2130:B2149)-ROW(B2130)+1)) / (20*21/2)</f>
        <v>2.6739523809523806</v>
      </c>
      <c r="J2146" s="2">
        <f t="shared" si="266"/>
        <v>2.6734813973993767</v>
      </c>
      <c r="K2146" s="2">
        <f t="shared" si="260"/>
        <v>2.676216394182251</v>
      </c>
    </row>
    <row r="2147" spans="1:11" ht="13.5" x14ac:dyDescent="0.25">
      <c r="A2147" s="3">
        <f>TITRES_STAT!B2150</f>
        <v>45133</v>
      </c>
      <c r="B2147" s="6">
        <f>TITRES_STAT!D2150</f>
        <v>2.66</v>
      </c>
      <c r="C2147" s="2">
        <f t="shared" si="261"/>
        <v>0</v>
      </c>
      <c r="D2147" s="2">
        <f t="shared" si="262"/>
        <v>2.6640000000000001</v>
      </c>
      <c r="E2147" s="2">
        <f t="shared" si="264"/>
        <v>2.6710000000000003</v>
      </c>
      <c r="F2147" s="2">
        <f t="shared" si="265"/>
        <v>2.6769999999999996</v>
      </c>
      <c r="G2147" s="2">
        <f t="shared" si="259"/>
        <v>2.6990000000000016</v>
      </c>
      <c r="H2147" s="2">
        <f t="shared" si="263"/>
        <v>2.3521999999999998</v>
      </c>
      <c r="I2147" s="2">
        <f t="array" ref="I2147">SUMPRODUCT(B2131:B2150, (ROW(B2131:B2150)-ROW(B2131)+1)) / (20*21/2)</f>
        <v>2.6859999999999999</v>
      </c>
      <c r="J2147" s="2">
        <f t="shared" si="266"/>
        <v>2.6721974547899126</v>
      </c>
      <c r="K2147" s="2">
        <f t="shared" si="260"/>
        <v>2.6755804571554962</v>
      </c>
    </row>
    <row r="2148" spans="1:11" ht="13.5" x14ac:dyDescent="0.25">
      <c r="A2148" s="3">
        <f>TITRES_STAT!B2151</f>
        <v>45134</v>
      </c>
      <c r="B2148" s="6">
        <f>TITRES_STAT!D2151</f>
        <v>2.66</v>
      </c>
      <c r="C2148" s="2">
        <f t="shared" si="261"/>
        <v>0</v>
      </c>
      <c r="D2148" s="2">
        <f t="shared" si="262"/>
        <v>2.6619999999999999</v>
      </c>
      <c r="E2148" s="2">
        <f t="shared" si="264"/>
        <v>2.669</v>
      </c>
      <c r="F2148" s="2">
        <f t="shared" si="265"/>
        <v>2.6734999999999998</v>
      </c>
      <c r="G2148" s="2">
        <f t="shared" si="259"/>
        <v>2.6942000000000017</v>
      </c>
      <c r="H2148" s="2">
        <f t="shared" si="263"/>
        <v>2.35785</v>
      </c>
      <c r="I2148" s="2">
        <f t="array" ref="I2148">SUMPRODUCT(B2132:B2151, (ROW(B2132:B2151)-ROW(B2132)+1)) / (20*21/2)</f>
        <v>2.6977142857142855</v>
      </c>
      <c r="J2148" s="2">
        <f t="shared" si="266"/>
        <v>2.6710357924289685</v>
      </c>
      <c r="K2148" s="2">
        <f t="shared" si="260"/>
        <v>2.6749694588356729</v>
      </c>
    </row>
    <row r="2149" spans="1:11" ht="13.5" x14ac:dyDescent="0.25">
      <c r="A2149" s="3">
        <f>TITRES_STAT!B2152</f>
        <v>45135</v>
      </c>
      <c r="B2149" s="6">
        <f>TITRES_STAT!D2152</f>
        <v>2.73</v>
      </c>
      <c r="C2149" s="2">
        <f t="shared" si="261"/>
        <v>6.999999999999984E-2</v>
      </c>
      <c r="D2149" s="2">
        <f t="shared" si="262"/>
        <v>2.6740000000000004</v>
      </c>
      <c r="E2149" s="2">
        <f t="shared" si="264"/>
        <v>2.6740000000000004</v>
      </c>
      <c r="F2149" s="2">
        <f t="shared" si="265"/>
        <v>2.6734999999999998</v>
      </c>
      <c r="G2149" s="2">
        <f t="shared" si="259"/>
        <v>2.6938000000000017</v>
      </c>
      <c r="H2149" s="2">
        <f t="shared" si="263"/>
        <v>2.3641000000000001</v>
      </c>
      <c r="I2149" s="2">
        <f t="array" ref="I2149">SUMPRODUCT(B2133:B2152, (ROW(B2133:B2152)-ROW(B2133)+1)) / (20*21/2)</f>
        <v>2.7090952380952387</v>
      </c>
      <c r="J2149" s="2">
        <f t="shared" si="266"/>
        <v>2.676651431245257</v>
      </c>
      <c r="K2149" s="2">
        <f t="shared" si="260"/>
        <v>2.6771275192734896</v>
      </c>
    </row>
    <row r="2150" spans="1:11" ht="13.5" x14ac:dyDescent="0.25">
      <c r="A2150" s="3">
        <f>TITRES_STAT!B2153</f>
        <v>45138</v>
      </c>
      <c r="B2150" s="6">
        <f>TITRES_STAT!D2153</f>
        <v>2.8</v>
      </c>
      <c r="C2150" s="2">
        <f t="shared" si="261"/>
        <v>6.999999999999984E-2</v>
      </c>
      <c r="D2150" s="2">
        <f t="shared" si="262"/>
        <v>2.7020000000000004</v>
      </c>
      <c r="E2150" s="2">
        <f t="shared" si="264"/>
        <v>2.6859999999999999</v>
      </c>
      <c r="F2150" s="2">
        <f t="shared" si="265"/>
        <v>2.6769999999999992</v>
      </c>
      <c r="G2150" s="2">
        <f t="shared" si="259"/>
        <v>2.6926000000000014</v>
      </c>
      <c r="H2150" s="2">
        <f t="shared" si="263"/>
        <v>2.3704000000000001</v>
      </c>
      <c r="I2150" s="2">
        <f t="array" ref="I2150">SUMPRODUCT(B2134:B2153, (ROW(B2134:B2153)-ROW(B2134)+1)) / (20*21/2)</f>
        <v>2.7193809523809525</v>
      </c>
      <c r="J2150" s="2">
        <f t="shared" si="266"/>
        <v>2.688398913983804</v>
      </c>
      <c r="K2150" s="2">
        <f t="shared" si="260"/>
        <v>2.6819460479294315</v>
      </c>
    </row>
    <row r="2151" spans="1:11" ht="13.5" x14ac:dyDescent="0.25">
      <c r="A2151" s="3">
        <f>TITRES_STAT!B2154</f>
        <v>45139</v>
      </c>
      <c r="B2151" s="6">
        <f>TITRES_STAT!D2154</f>
        <v>2.8</v>
      </c>
      <c r="C2151" s="2">
        <f t="shared" si="261"/>
        <v>0</v>
      </c>
      <c r="D2151" s="2">
        <f t="shared" si="262"/>
        <v>2.7300000000000004</v>
      </c>
      <c r="E2151" s="2">
        <f t="shared" si="264"/>
        <v>2.698</v>
      </c>
      <c r="F2151" s="2">
        <f t="shared" si="265"/>
        <v>2.680499999999999</v>
      </c>
      <c r="G2151" s="2">
        <f t="shared" si="259"/>
        <v>2.6906000000000017</v>
      </c>
      <c r="H2151" s="2">
        <f t="shared" si="263"/>
        <v>2.3763999999999998</v>
      </c>
      <c r="I2151" s="2">
        <f t="array" ref="I2151">SUMPRODUCT(B2135:B2154, (ROW(B2135:B2154)-ROW(B2135)+1)) / (20*21/2)</f>
        <v>2.7289523809523812</v>
      </c>
      <c r="J2151" s="2">
        <f t="shared" si="266"/>
        <v>2.6990275888424895</v>
      </c>
      <c r="K2151" s="2">
        <f t="shared" si="260"/>
        <v>2.686575614677297</v>
      </c>
    </row>
    <row r="2152" spans="1:11" ht="13.5" x14ac:dyDescent="0.25">
      <c r="A2152" s="3">
        <f>TITRES_STAT!B2155</f>
        <v>45140</v>
      </c>
      <c r="B2152" s="6">
        <f>TITRES_STAT!D2155</f>
        <v>2.8</v>
      </c>
      <c r="C2152" s="2">
        <f t="shared" si="261"/>
        <v>0</v>
      </c>
      <c r="D2152" s="2">
        <f t="shared" si="262"/>
        <v>2.7580000000000005</v>
      </c>
      <c r="E2152" s="2">
        <f t="shared" si="264"/>
        <v>2.7110000000000003</v>
      </c>
      <c r="F2152" s="2">
        <f t="shared" si="265"/>
        <v>2.6919999999999993</v>
      </c>
      <c r="G2152" s="2">
        <f t="shared" si="259"/>
        <v>2.6886000000000019</v>
      </c>
      <c r="H2152" s="2">
        <f t="shared" si="263"/>
        <v>2.3820499999999996</v>
      </c>
      <c r="I2152" s="2">
        <f t="array" ref="I2152">SUMPRODUCT(B2136:B2155, (ROW(B2136:B2155)-ROW(B2136)+1)) / (20*21/2)</f>
        <v>2.7378095238095237</v>
      </c>
      <c r="J2152" s="2">
        <f t="shared" si="266"/>
        <v>2.7086440089527284</v>
      </c>
      <c r="K2152" s="2">
        <f t="shared" si="260"/>
        <v>2.6910236297879915</v>
      </c>
    </row>
    <row r="2153" spans="1:11" ht="13.5" x14ac:dyDescent="0.25">
      <c r="A2153" s="3">
        <f>TITRES_STAT!B2156</f>
        <v>45141</v>
      </c>
      <c r="B2153" s="6">
        <f>TITRES_STAT!D2156</f>
        <v>2.8</v>
      </c>
      <c r="C2153" s="2">
        <f t="shared" si="261"/>
        <v>0</v>
      </c>
      <c r="D2153" s="2">
        <f t="shared" si="262"/>
        <v>2.786</v>
      </c>
      <c r="E2153" s="2">
        <f t="shared" si="264"/>
        <v>2.7240000000000002</v>
      </c>
      <c r="F2153" s="2">
        <f t="shared" si="265"/>
        <v>2.6994999999999987</v>
      </c>
      <c r="G2153" s="2">
        <f t="shared" si="259"/>
        <v>2.6866000000000021</v>
      </c>
      <c r="H2153" s="2">
        <f t="shared" si="263"/>
        <v>2.3873999999999995</v>
      </c>
      <c r="I2153" s="2">
        <f t="array" ref="I2153">SUMPRODUCT(B2137:B2156, (ROW(B2137:B2156)-ROW(B2137)+1)) / (20*21/2)</f>
        <v>2.7460952380952386</v>
      </c>
      <c r="J2153" s="2">
        <f t="shared" si="266"/>
        <v>2.717344579528659</v>
      </c>
      <c r="K2153" s="2">
        <f t="shared" si="260"/>
        <v>2.6952972129335606</v>
      </c>
    </row>
    <row r="2154" spans="1:11" ht="13.5" x14ac:dyDescent="0.25">
      <c r="A2154" s="3">
        <f>TITRES_STAT!B2157</f>
        <v>45142</v>
      </c>
      <c r="B2154" s="6">
        <f>TITRES_STAT!D2157</f>
        <v>2.8</v>
      </c>
      <c r="C2154" s="2">
        <f t="shared" si="261"/>
        <v>0</v>
      </c>
      <c r="D2154" s="2">
        <f t="shared" si="262"/>
        <v>2.8</v>
      </c>
      <c r="E2154" s="2">
        <f t="shared" si="264"/>
        <v>2.7370000000000005</v>
      </c>
      <c r="F2154" s="2">
        <f t="shared" si="265"/>
        <v>2.706999999999999</v>
      </c>
      <c r="G2154" s="2">
        <f t="shared" si="259"/>
        <v>2.6846000000000019</v>
      </c>
      <c r="H2154" s="2">
        <f t="shared" si="263"/>
        <v>2.3926999999999996</v>
      </c>
      <c r="I2154" s="2">
        <f t="array" ref="I2154">SUMPRODUCT(B2138:B2157, (ROW(B2138:B2157)-ROW(B2138)+1)) / (20*21/2)</f>
        <v>2.7557142857142858</v>
      </c>
      <c r="J2154" s="2">
        <f t="shared" si="266"/>
        <v>2.7252165243354534</v>
      </c>
      <c r="K2154" s="2">
        <f t="shared" si="260"/>
        <v>2.6994032045832252</v>
      </c>
    </row>
    <row r="2155" spans="1:11" ht="13.5" x14ac:dyDescent="0.25">
      <c r="A2155" s="3">
        <f>TITRES_STAT!B2158</f>
        <v>45145</v>
      </c>
      <c r="B2155" s="6">
        <f>TITRES_STAT!D2158</f>
        <v>2.8</v>
      </c>
      <c r="C2155" s="2">
        <f t="shared" si="261"/>
        <v>0</v>
      </c>
      <c r="D2155" s="2">
        <f t="shared" si="262"/>
        <v>2.8</v>
      </c>
      <c r="E2155" s="2">
        <f t="shared" si="264"/>
        <v>2.7510000000000003</v>
      </c>
      <c r="F2155" s="2">
        <f t="shared" si="265"/>
        <v>2.7129999999999992</v>
      </c>
      <c r="G2155" s="2">
        <f t="shared" si="259"/>
        <v>2.6826000000000016</v>
      </c>
      <c r="H2155" s="2">
        <f t="shared" si="263"/>
        <v>2.3980999999999995</v>
      </c>
      <c r="I2155" s="2">
        <f t="array" ref="I2155">SUMPRODUCT(B2139:B2158, (ROW(B2139:B2158)-ROW(B2139)+1)) / (20*21/2)</f>
        <v>2.7646666666666668</v>
      </c>
      <c r="J2155" s="2">
        <f t="shared" si="266"/>
        <v>2.7323387601130293</v>
      </c>
      <c r="K2155" s="2">
        <f t="shared" si="260"/>
        <v>2.7033481769525105</v>
      </c>
    </row>
    <row r="2156" spans="1:11" ht="13.5" x14ac:dyDescent="0.25">
      <c r="A2156" s="3">
        <f>TITRES_STAT!B2159</f>
        <v>45146</v>
      </c>
      <c r="B2156" s="6">
        <f>TITRES_STAT!D2159</f>
        <v>2.8</v>
      </c>
      <c r="C2156" s="2">
        <f t="shared" si="261"/>
        <v>0</v>
      </c>
      <c r="D2156" s="2">
        <f t="shared" si="262"/>
        <v>2.8</v>
      </c>
      <c r="E2156" s="2">
        <f t="shared" si="264"/>
        <v>2.7650000000000006</v>
      </c>
      <c r="F2156" s="2">
        <f t="shared" si="265"/>
        <v>2.718999999999999</v>
      </c>
      <c r="G2156" s="2">
        <f t="shared" si="259"/>
        <v>2.6840000000000015</v>
      </c>
      <c r="H2156" s="2">
        <f t="shared" si="263"/>
        <v>2.4034999999999997</v>
      </c>
      <c r="I2156" s="2">
        <f t="array" ref="I2156">SUMPRODUCT(B2140:B2159, (ROW(B2140:B2159)-ROW(B2140)+1)) / (20*21/2)</f>
        <v>2.7729523809523813</v>
      </c>
      <c r="J2156" s="2">
        <f t="shared" si="266"/>
        <v>2.7387826877213124</v>
      </c>
      <c r="K2156" s="2">
        <f t="shared" si="260"/>
        <v>2.7071384445230002</v>
      </c>
    </row>
    <row r="2157" spans="1:11" ht="13.5" x14ac:dyDescent="0.25">
      <c r="A2157" s="3">
        <f>TITRES_STAT!B2160</f>
        <v>45147</v>
      </c>
      <c r="B2157" s="6">
        <f>TITRES_STAT!D2160</f>
        <v>2.82</v>
      </c>
      <c r="C2157" s="2">
        <f t="shared" si="261"/>
        <v>2.0000000000000018E-2</v>
      </c>
      <c r="D2157" s="2">
        <f t="shared" si="262"/>
        <v>2.8039999999999998</v>
      </c>
      <c r="E2157" s="2">
        <f t="shared" si="264"/>
        <v>2.7810000000000006</v>
      </c>
      <c r="F2157" s="2">
        <f t="shared" si="265"/>
        <v>2.7259999999999991</v>
      </c>
      <c r="G2157" s="2">
        <f t="shared" si="259"/>
        <v>2.688400000000001</v>
      </c>
      <c r="H2157" s="2">
        <f t="shared" si="263"/>
        <v>2.4089999999999994</v>
      </c>
      <c r="I2157" s="2">
        <f t="array" ref="I2157">SUMPRODUCT(B2141:B2160, (ROW(B2141:B2160)-ROW(B2141)+1)) / (20*21/2)</f>
        <v>2.7919999999999998</v>
      </c>
      <c r="J2157" s="2">
        <f t="shared" si="266"/>
        <v>2.7465176698430924</v>
      </c>
      <c r="K2157" s="2">
        <f t="shared" si="260"/>
        <v>2.7115643878750393</v>
      </c>
    </row>
    <row r="2158" spans="1:11" ht="13.5" x14ac:dyDescent="0.25">
      <c r="A2158" s="3">
        <f>TITRES_STAT!B2161</f>
        <v>45148</v>
      </c>
      <c r="B2158" s="6">
        <f>TITRES_STAT!D2161</f>
        <v>2.82</v>
      </c>
      <c r="C2158" s="2">
        <f t="shared" si="261"/>
        <v>0</v>
      </c>
      <c r="D2158" s="2">
        <f t="shared" si="262"/>
        <v>2.8079999999999998</v>
      </c>
      <c r="E2158" s="2">
        <f t="shared" si="264"/>
        <v>2.7970000000000002</v>
      </c>
      <c r="F2158" s="2">
        <f t="shared" si="265"/>
        <v>2.7329999999999992</v>
      </c>
      <c r="G2158" s="2">
        <f t="shared" si="259"/>
        <v>2.6926000000000005</v>
      </c>
      <c r="H2158" s="2">
        <f t="shared" si="263"/>
        <v>2.4143999999999992</v>
      </c>
      <c r="I2158" s="2">
        <f t="array" ref="I2158">SUMPRODUCT(B2142:B2161, (ROW(B2142:B2161)-ROW(B2142)+1)) / (20*21/2)</f>
        <v>2.8136190476190475</v>
      </c>
      <c r="J2158" s="2">
        <f t="shared" si="266"/>
        <v>2.7535159870008932</v>
      </c>
      <c r="K2158" s="2">
        <f t="shared" si="260"/>
        <v>2.715816764821116</v>
      </c>
    </row>
    <row r="2159" spans="1:11" ht="13.5" x14ac:dyDescent="0.25">
      <c r="A2159" s="3">
        <f>TITRES_STAT!B2162</f>
        <v>45149</v>
      </c>
      <c r="B2159" s="6">
        <f>TITRES_STAT!D2162</f>
        <v>2.82</v>
      </c>
      <c r="C2159" s="2">
        <f t="shared" si="261"/>
        <v>0</v>
      </c>
      <c r="D2159" s="2">
        <f t="shared" si="262"/>
        <v>2.8120000000000003</v>
      </c>
      <c r="E2159" s="2">
        <f t="shared" si="264"/>
        <v>2.806</v>
      </c>
      <c r="F2159" s="2">
        <f t="shared" si="265"/>
        <v>2.7399999999999993</v>
      </c>
      <c r="G2159" s="2">
        <f t="shared" si="259"/>
        <v>2.6984000000000004</v>
      </c>
      <c r="H2159" s="2">
        <f t="shared" si="263"/>
        <v>2.4196999999999993</v>
      </c>
      <c r="I2159" s="2">
        <f t="array" ref="I2159">SUMPRODUCT(B2143:B2162, (ROW(B2143:B2162)-ROW(B2143)+1)) / (20*21/2)</f>
        <v>2.8338095238095238</v>
      </c>
      <c r="J2159" s="2">
        <f t="shared" si="266"/>
        <v>2.7598477977627129</v>
      </c>
      <c r="K2159" s="2">
        <f t="shared" si="260"/>
        <v>2.7199023818869543</v>
      </c>
    </row>
    <row r="2160" spans="1:11" ht="13.5" x14ac:dyDescent="0.25">
      <c r="A2160" s="3">
        <f>TITRES_STAT!B2163</f>
        <v>45152</v>
      </c>
      <c r="B2160" s="6">
        <f>TITRES_STAT!D2163</f>
        <v>2.94</v>
      </c>
      <c r="C2160" s="2">
        <f t="shared" si="261"/>
        <v>0.12000000000000011</v>
      </c>
      <c r="D2160" s="2">
        <f t="shared" si="262"/>
        <v>2.84</v>
      </c>
      <c r="E2160" s="2">
        <f t="shared" si="264"/>
        <v>2.8200000000000003</v>
      </c>
      <c r="F2160" s="2">
        <f t="shared" si="265"/>
        <v>2.7529999999999992</v>
      </c>
      <c r="G2160" s="2">
        <f t="shared" si="259"/>
        <v>2.7036000000000002</v>
      </c>
      <c r="H2160" s="2">
        <f t="shared" si="263"/>
        <v>2.4252499999999997</v>
      </c>
      <c r="I2160" s="2">
        <f t="array" ref="I2160">SUMPRODUCT(B2144:B2163, (ROW(B2144:B2163)-ROW(B2144)+1)) / (20*21/2)</f>
        <v>2.8525238095238099</v>
      </c>
      <c r="J2160" s="2">
        <f t="shared" si="266"/>
        <v>2.7770051503567399</v>
      </c>
      <c r="K2160" s="2">
        <f t="shared" si="260"/>
        <v>2.7285336610286426</v>
      </c>
    </row>
    <row r="2161" spans="1:11" ht="13.5" x14ac:dyDescent="0.25">
      <c r="A2161" s="3">
        <f>TITRES_STAT!B2164</f>
        <v>45153</v>
      </c>
      <c r="B2161" s="6">
        <f>TITRES_STAT!D2164</f>
        <v>2.98</v>
      </c>
      <c r="C2161" s="2">
        <f t="shared" si="261"/>
        <v>4.0000000000000036E-2</v>
      </c>
      <c r="D2161" s="2">
        <f t="shared" si="262"/>
        <v>2.8759999999999999</v>
      </c>
      <c r="E2161" s="2">
        <f t="shared" si="264"/>
        <v>2.8380000000000001</v>
      </c>
      <c r="F2161" s="2">
        <f t="shared" si="265"/>
        <v>2.7679999999999993</v>
      </c>
      <c r="G2161" s="2">
        <f t="shared" si="259"/>
        <v>2.7081999999999993</v>
      </c>
      <c r="H2161" s="2">
        <f t="shared" si="263"/>
        <v>2.4310499999999995</v>
      </c>
      <c r="I2161" s="2">
        <f t="array" ref="I2161">SUMPRODUCT(B2145:B2164, (ROW(B2145:B2164)-ROW(B2145)+1)) / (20*21/2)</f>
        <v>2.8697619047619054</v>
      </c>
      <c r="J2161" s="2">
        <f t="shared" si="266"/>
        <v>2.7963379931799075</v>
      </c>
      <c r="K2161" s="2">
        <f t="shared" si="260"/>
        <v>2.7383950860863426</v>
      </c>
    </row>
    <row r="2162" spans="1:11" ht="13.5" x14ac:dyDescent="0.25">
      <c r="A2162" s="3">
        <f>TITRES_STAT!B2165</f>
        <v>45154</v>
      </c>
      <c r="B2162" s="6">
        <f>TITRES_STAT!D2165</f>
        <v>2.98</v>
      </c>
      <c r="C2162" s="2">
        <f t="shared" si="261"/>
        <v>0</v>
      </c>
      <c r="D2162" s="2">
        <f t="shared" si="262"/>
        <v>2.9080000000000004</v>
      </c>
      <c r="E2162" s="2">
        <f t="shared" si="264"/>
        <v>2.8560000000000003</v>
      </c>
      <c r="F2162" s="2">
        <f t="shared" si="265"/>
        <v>2.7834999999999992</v>
      </c>
      <c r="G2162" s="2">
        <f t="shared" ref="G2162:G2225" si="267">AVERAGE(B2113:B2162)</f>
        <v>2.7127999999999992</v>
      </c>
      <c r="H2162" s="2">
        <f t="shared" si="263"/>
        <v>2.4368499999999993</v>
      </c>
      <c r="I2162" s="2">
        <f t="array" ref="I2162">SUMPRODUCT(B2146:B2165, (ROW(B2146:B2165)-ROW(B2146)+1)) / (20*21/2)</f>
        <v>2.8855238095238098</v>
      </c>
      <c r="J2162" s="2">
        <f t="shared" si="266"/>
        <v>2.8138296128770595</v>
      </c>
      <c r="K2162" s="2">
        <f t="shared" si="260"/>
        <v>2.7478697885927605</v>
      </c>
    </row>
    <row r="2163" spans="1:11" ht="13.5" x14ac:dyDescent="0.25">
      <c r="A2163" s="3">
        <f>TITRES_STAT!B2166</f>
        <v>45155</v>
      </c>
      <c r="B2163" s="6">
        <f>TITRES_STAT!D2166</f>
        <v>2.98</v>
      </c>
      <c r="C2163" s="2">
        <f t="shared" si="261"/>
        <v>0</v>
      </c>
      <c r="D2163" s="2">
        <f t="shared" si="262"/>
        <v>2.9400000000000004</v>
      </c>
      <c r="E2163" s="2">
        <f t="shared" si="264"/>
        <v>2.8740000000000001</v>
      </c>
      <c r="F2163" s="2">
        <f t="shared" si="265"/>
        <v>2.7989999999999995</v>
      </c>
      <c r="G2163" s="2">
        <f t="shared" si="267"/>
        <v>2.7173999999999991</v>
      </c>
      <c r="H2163" s="2">
        <f t="shared" si="263"/>
        <v>2.4426499999999995</v>
      </c>
      <c r="I2163" s="2">
        <f t="array" ref="I2163">SUMPRODUCT(B2147:B2166, (ROW(B2147:B2166)-ROW(B2147)+1)) / (20*21/2)</f>
        <v>2.8997619047619048</v>
      </c>
      <c r="J2163" s="2">
        <f t="shared" si="266"/>
        <v>2.8296553640316255</v>
      </c>
      <c r="K2163" s="2">
        <f t="shared" ref="K2163:K2226" si="268">$K$4*B2163+(1-$K$4)*K2162</f>
        <v>2.7569729341381426</v>
      </c>
    </row>
    <row r="2164" spans="1:11" ht="13.5" x14ac:dyDescent="0.25">
      <c r="A2164" s="3">
        <f>TITRES_STAT!B2167</f>
        <v>45156</v>
      </c>
      <c r="B2164" s="6">
        <f>TITRES_STAT!D2167</f>
        <v>2.98</v>
      </c>
      <c r="C2164" s="2">
        <f t="shared" si="261"/>
        <v>0</v>
      </c>
      <c r="D2164" s="2">
        <f t="shared" si="262"/>
        <v>2.9720000000000004</v>
      </c>
      <c r="E2164" s="2">
        <f t="shared" si="264"/>
        <v>2.8920000000000003</v>
      </c>
      <c r="F2164" s="2">
        <f t="shared" si="265"/>
        <v>2.8144999999999998</v>
      </c>
      <c r="G2164" s="2">
        <f t="shared" si="267"/>
        <v>2.7219999999999986</v>
      </c>
      <c r="H2164" s="2">
        <f t="shared" si="263"/>
        <v>2.4484499999999998</v>
      </c>
      <c r="I2164" s="2">
        <f t="array" ref="I2164">SUMPRODUCT(B2148:B2167, (ROW(B2148:B2167)-ROW(B2148)+1)) / (20*21/2)</f>
        <v>2.9124761904761907</v>
      </c>
      <c r="J2164" s="2">
        <f t="shared" si="266"/>
        <v>2.8439739007905187</v>
      </c>
      <c r="K2164" s="2">
        <f t="shared" si="268"/>
        <v>2.7657190935837055</v>
      </c>
    </row>
    <row r="2165" spans="1:11" ht="13.5" x14ac:dyDescent="0.25">
      <c r="A2165" s="3">
        <f>TITRES_STAT!B2168</f>
        <v>45159</v>
      </c>
      <c r="B2165" s="6">
        <f>TITRES_STAT!D2168</f>
        <v>2.98</v>
      </c>
      <c r="C2165" s="2">
        <f t="shared" si="261"/>
        <v>0</v>
      </c>
      <c r="D2165" s="2">
        <f t="shared" si="262"/>
        <v>2.98</v>
      </c>
      <c r="E2165" s="2">
        <f t="shared" si="264"/>
        <v>2.91</v>
      </c>
      <c r="F2165" s="2">
        <f t="shared" si="265"/>
        <v>2.8304999999999993</v>
      </c>
      <c r="G2165" s="2">
        <f t="shared" si="267"/>
        <v>2.7287999999999988</v>
      </c>
      <c r="H2165" s="2">
        <f t="shared" si="263"/>
        <v>2.4540999999999999</v>
      </c>
      <c r="I2165" s="2">
        <f t="array" ref="I2165">SUMPRODUCT(B2149:B2168, (ROW(B2149:B2168)-ROW(B2149)+1)) / (20*21/2)</f>
        <v>2.9160476190476183</v>
      </c>
      <c r="J2165" s="2">
        <f t="shared" si="266"/>
        <v>2.8569287673818979</v>
      </c>
      <c r="K2165" s="2">
        <f t="shared" si="268"/>
        <v>2.7741222663843446</v>
      </c>
    </row>
    <row r="2166" spans="1:11" ht="13.5" x14ac:dyDescent="0.25">
      <c r="A2166" s="3">
        <f>TITRES_STAT!B2169</f>
        <v>45160</v>
      </c>
      <c r="B2166" s="6">
        <f>TITRES_STAT!D2169</f>
        <v>2.98</v>
      </c>
      <c r="C2166" s="2">
        <f t="shared" si="261"/>
        <v>0</v>
      </c>
      <c r="D2166" s="2">
        <f t="shared" si="262"/>
        <v>2.98</v>
      </c>
      <c r="E2166" s="2">
        <f t="shared" si="264"/>
        <v>2.9279999999999999</v>
      </c>
      <c r="F2166" s="2">
        <f t="shared" si="265"/>
        <v>2.8464999999999994</v>
      </c>
      <c r="G2166" s="2">
        <f t="shared" si="267"/>
        <v>2.7355999999999989</v>
      </c>
      <c r="H2166" s="2">
        <f t="shared" si="263"/>
        <v>2.4593500000000001</v>
      </c>
      <c r="I2166" s="2">
        <f t="array" ref="I2166">SUMPRODUCT(B2150:B2169, (ROW(B2150:B2169)-ROW(B2150)+1)) / (20*21/2)</f>
        <v>2.9184761904761904</v>
      </c>
      <c r="J2166" s="2">
        <f t="shared" si="266"/>
        <v>2.8686498371550506</v>
      </c>
      <c r="K2166" s="2">
        <f t="shared" si="268"/>
        <v>2.7821959029967229</v>
      </c>
    </row>
    <row r="2167" spans="1:11" ht="13.5" x14ac:dyDescent="0.25">
      <c r="A2167" s="3">
        <f>TITRES_STAT!B2170</f>
        <v>45161</v>
      </c>
      <c r="B2167" s="6">
        <f>TITRES_STAT!D2170</f>
        <v>2.98</v>
      </c>
      <c r="C2167" s="2">
        <f t="shared" si="261"/>
        <v>0</v>
      </c>
      <c r="D2167" s="2">
        <f t="shared" si="262"/>
        <v>2.98</v>
      </c>
      <c r="E2167" s="2">
        <f t="shared" si="264"/>
        <v>2.944</v>
      </c>
      <c r="F2167" s="2">
        <f t="shared" si="265"/>
        <v>2.8624999999999989</v>
      </c>
      <c r="G2167" s="2">
        <f t="shared" si="267"/>
        <v>2.7423999999999982</v>
      </c>
      <c r="H2167" s="2">
        <f t="shared" si="263"/>
        <v>2.4642500000000003</v>
      </c>
      <c r="I2167" s="2">
        <f t="array" ref="I2167">SUMPRODUCT(B2151:B2170, (ROW(B2151:B2170)-ROW(B2151)+1)) / (20*21/2)</f>
        <v>2.9115238095238092</v>
      </c>
      <c r="J2167" s="2">
        <f t="shared" si="266"/>
        <v>2.8792546145688553</v>
      </c>
      <c r="K2167" s="2">
        <f t="shared" si="268"/>
        <v>2.789952926408616</v>
      </c>
    </row>
    <row r="2168" spans="1:11" ht="13.5" x14ac:dyDescent="0.25">
      <c r="A2168" s="3">
        <f>TITRES_STAT!B2171</f>
        <v>45162</v>
      </c>
      <c r="B2168" s="6">
        <f>TITRES_STAT!D2171</f>
        <v>2.9</v>
      </c>
      <c r="C2168" s="2">
        <f t="shared" si="261"/>
        <v>-8.0000000000000071E-2</v>
      </c>
      <c r="D2168" s="2">
        <f t="shared" si="262"/>
        <v>2.964</v>
      </c>
      <c r="E2168" s="2">
        <f t="shared" si="264"/>
        <v>2.952</v>
      </c>
      <c r="F2168" s="2">
        <f t="shared" si="265"/>
        <v>2.8744999999999989</v>
      </c>
      <c r="G2168" s="2">
        <f t="shared" si="267"/>
        <v>2.7475999999999989</v>
      </c>
      <c r="H2168" s="2">
        <f t="shared" si="263"/>
        <v>2.4684499999999998</v>
      </c>
      <c r="I2168" s="2">
        <f t="array" ref="I2168">SUMPRODUCT(B2152:B2171, (ROW(B2152:B2171)-ROW(B2152)+1)) / (20*21/2)</f>
        <v>2.9035714285714285</v>
      </c>
      <c r="J2168" s="2">
        <f t="shared" si="266"/>
        <v>2.8812303655622977</v>
      </c>
      <c r="K2168" s="2">
        <f t="shared" si="268"/>
        <v>2.7942684979220038</v>
      </c>
    </row>
    <row r="2169" spans="1:11" ht="13.5" x14ac:dyDescent="0.25">
      <c r="A2169" s="3">
        <f>TITRES_STAT!B2172</f>
        <v>45163</v>
      </c>
      <c r="B2169" s="6">
        <f>TITRES_STAT!D2172</f>
        <v>2.9</v>
      </c>
      <c r="C2169" s="2">
        <f t="shared" si="261"/>
        <v>0</v>
      </c>
      <c r="D2169" s="2">
        <f t="shared" si="262"/>
        <v>2.948</v>
      </c>
      <c r="E2169" s="2">
        <f t="shared" si="264"/>
        <v>2.96</v>
      </c>
      <c r="F2169" s="2">
        <f t="shared" si="265"/>
        <v>2.8829999999999991</v>
      </c>
      <c r="G2169" s="2">
        <f t="shared" si="267"/>
        <v>2.7527999999999992</v>
      </c>
      <c r="H2169" s="2">
        <f t="shared" si="263"/>
        <v>2.4721999999999995</v>
      </c>
      <c r="I2169" s="2">
        <f t="array" ref="I2169">SUMPRODUCT(B2153:B2172, (ROW(B2153:B2172)-ROW(B2153)+1)) / (20*21/2)</f>
        <v>2.9051428571428568</v>
      </c>
      <c r="J2169" s="2">
        <f t="shared" si="266"/>
        <v>2.8830179497944597</v>
      </c>
      <c r="K2169" s="2">
        <f t="shared" si="268"/>
        <v>2.7984148313368271</v>
      </c>
    </row>
    <row r="2170" spans="1:11" ht="13.5" x14ac:dyDescent="0.25">
      <c r="A2170" s="3">
        <f>TITRES_STAT!B2173</f>
        <v>45166</v>
      </c>
      <c r="B2170" s="6">
        <f>TITRES_STAT!D2173</f>
        <v>2.81</v>
      </c>
      <c r="C2170" s="2">
        <f t="shared" si="261"/>
        <v>-8.9999999999999858E-2</v>
      </c>
      <c r="D2170" s="2">
        <f t="shared" si="262"/>
        <v>2.9140000000000001</v>
      </c>
      <c r="E2170" s="2">
        <f t="shared" si="264"/>
        <v>2.9469999999999996</v>
      </c>
      <c r="F2170" s="2">
        <f t="shared" si="265"/>
        <v>2.8834999999999993</v>
      </c>
      <c r="G2170" s="2">
        <f t="shared" si="267"/>
        <v>2.7585999999999995</v>
      </c>
      <c r="H2170" s="2">
        <f t="shared" si="263"/>
        <v>2.4754999999999994</v>
      </c>
      <c r="I2170" s="2">
        <f t="array" ref="I2170">SUMPRODUCT(B2154:B2173, (ROW(B2154:B2173)-ROW(B2154)+1)) / (20*21/2)</f>
        <v>2.9062380952380948</v>
      </c>
      <c r="J2170" s="2">
        <f t="shared" si="266"/>
        <v>2.8760638593378447</v>
      </c>
      <c r="K2170" s="2">
        <f t="shared" si="268"/>
        <v>2.7988691516765596</v>
      </c>
    </row>
    <row r="2171" spans="1:11" ht="13.5" x14ac:dyDescent="0.25">
      <c r="A2171" s="3">
        <f>TITRES_STAT!B2174</f>
        <v>45167</v>
      </c>
      <c r="B2171" s="6">
        <f>TITRES_STAT!D2174</f>
        <v>2.8</v>
      </c>
      <c r="C2171" s="2">
        <f t="shared" si="261"/>
        <v>-1.0000000000000231E-2</v>
      </c>
      <c r="D2171" s="2">
        <f t="shared" si="262"/>
        <v>2.8780000000000001</v>
      </c>
      <c r="E2171" s="2">
        <f t="shared" si="264"/>
        <v>2.9289999999999994</v>
      </c>
      <c r="F2171" s="2">
        <f t="shared" si="265"/>
        <v>2.8834999999999993</v>
      </c>
      <c r="G2171" s="2">
        <f t="shared" si="267"/>
        <v>2.7642000000000002</v>
      </c>
      <c r="H2171" s="2">
        <f t="shared" si="263"/>
        <v>2.4784999999999999</v>
      </c>
      <c r="I2171" s="2">
        <f t="array" ref="I2171">SUMPRODUCT(B2155:B2174, (ROW(B2155:B2174)-ROW(B2155)+1)) / (20*21/2)</f>
        <v>2.9068571428571426</v>
      </c>
      <c r="J2171" s="2">
        <f t="shared" si="266"/>
        <v>2.8688196822580498</v>
      </c>
      <c r="K2171" s="2">
        <f t="shared" si="268"/>
        <v>2.798913498669636</v>
      </c>
    </row>
    <row r="2172" spans="1:11" ht="13.5" x14ac:dyDescent="0.25">
      <c r="A2172" s="3">
        <f>TITRES_STAT!B2175</f>
        <v>45168</v>
      </c>
      <c r="B2172" s="6">
        <f>TITRES_STAT!D2175</f>
        <v>2.9</v>
      </c>
      <c r="C2172" s="2">
        <f t="shared" si="261"/>
        <v>0.10000000000000009</v>
      </c>
      <c r="D2172" s="2">
        <f t="shared" si="262"/>
        <v>2.8620000000000001</v>
      </c>
      <c r="E2172" s="2">
        <f t="shared" si="264"/>
        <v>2.9209999999999998</v>
      </c>
      <c r="F2172" s="2">
        <f t="shared" si="265"/>
        <v>2.8884999999999996</v>
      </c>
      <c r="G2172" s="2">
        <f t="shared" si="267"/>
        <v>2.7719999999999998</v>
      </c>
      <c r="H2172" s="2">
        <f t="shared" si="263"/>
        <v>2.4815499999999999</v>
      </c>
      <c r="I2172" s="2">
        <f t="array" ref="I2172">SUMPRODUCT(B2156:B2175, (ROW(B2156:B2175)-ROW(B2156)+1)) / (20*21/2)</f>
        <v>2.907</v>
      </c>
      <c r="J2172" s="2">
        <f t="shared" si="266"/>
        <v>2.8717892363287119</v>
      </c>
      <c r="K2172" s="2">
        <f t="shared" si="268"/>
        <v>2.8028776751923954</v>
      </c>
    </row>
    <row r="2173" spans="1:11" ht="13.5" x14ac:dyDescent="0.25">
      <c r="A2173" s="3">
        <f>TITRES_STAT!B2176</f>
        <v>45169</v>
      </c>
      <c r="B2173" s="6">
        <f>TITRES_STAT!D2176</f>
        <v>2.9</v>
      </c>
      <c r="C2173" s="2">
        <f t="shared" si="261"/>
        <v>0</v>
      </c>
      <c r="D2173" s="2">
        <f t="shared" si="262"/>
        <v>2.8620000000000001</v>
      </c>
      <c r="E2173" s="2">
        <f t="shared" si="264"/>
        <v>2.9129999999999994</v>
      </c>
      <c r="F2173" s="2">
        <f t="shared" si="265"/>
        <v>2.8934999999999995</v>
      </c>
      <c r="G2173" s="2">
        <f t="shared" si="267"/>
        <v>2.7768000000000002</v>
      </c>
      <c r="H2173" s="2">
        <f t="shared" si="263"/>
        <v>2.4840999999999993</v>
      </c>
      <c r="I2173" s="2">
        <f t="array" ref="I2173">SUMPRODUCT(B2157:B2176, (ROW(B2157:B2176)-ROW(B2157)+1)) / (20*21/2)</f>
        <v>2.8971428571428572</v>
      </c>
      <c r="J2173" s="2">
        <f t="shared" si="266"/>
        <v>2.8744759757259772</v>
      </c>
      <c r="K2173" s="2">
        <f t="shared" si="268"/>
        <v>2.8066863938123014</v>
      </c>
    </row>
    <row r="2174" spans="1:11" ht="13.5" x14ac:dyDescent="0.25">
      <c r="A2174" s="3">
        <f>TITRES_STAT!B2177</f>
        <v>45170</v>
      </c>
      <c r="B2174" s="6">
        <f>TITRES_STAT!D2177</f>
        <v>2.9</v>
      </c>
      <c r="C2174" s="2">
        <f t="shared" si="261"/>
        <v>0</v>
      </c>
      <c r="D2174" s="2">
        <f t="shared" si="262"/>
        <v>2.8620000000000001</v>
      </c>
      <c r="E2174" s="2">
        <f t="shared" si="264"/>
        <v>2.9049999999999998</v>
      </c>
      <c r="F2174" s="2">
        <f t="shared" si="265"/>
        <v>2.8984999999999994</v>
      </c>
      <c r="G2174" s="2">
        <f t="shared" si="267"/>
        <v>2.7808000000000006</v>
      </c>
      <c r="H2174" s="2">
        <f t="shared" si="263"/>
        <v>2.4862999999999995</v>
      </c>
      <c r="I2174" s="2">
        <f t="array" ref="I2174">SUMPRODUCT(B2158:B2177, (ROW(B2158:B2177)-ROW(B2158)+1)) / (20*21/2)</f>
        <v>2.887285714285714</v>
      </c>
      <c r="J2174" s="2">
        <f t="shared" si="266"/>
        <v>2.8769068351806459</v>
      </c>
      <c r="K2174" s="2">
        <f t="shared" si="268"/>
        <v>2.8103457509177017</v>
      </c>
    </row>
    <row r="2175" spans="1:11" ht="13.5" x14ac:dyDescent="0.25">
      <c r="A2175" s="3">
        <f>TITRES_STAT!B2178</f>
        <v>45173</v>
      </c>
      <c r="B2175" s="6">
        <f>TITRES_STAT!D2178</f>
        <v>2.9</v>
      </c>
      <c r="C2175" s="2">
        <f t="shared" si="261"/>
        <v>0</v>
      </c>
      <c r="D2175" s="2">
        <f t="shared" si="262"/>
        <v>2.88</v>
      </c>
      <c r="E2175" s="2">
        <f t="shared" si="264"/>
        <v>2.8969999999999994</v>
      </c>
      <c r="F2175" s="2">
        <f t="shared" si="265"/>
        <v>2.9034999999999993</v>
      </c>
      <c r="G2175" s="2">
        <f t="shared" si="267"/>
        <v>2.7848000000000002</v>
      </c>
      <c r="H2175" s="2">
        <f t="shared" si="263"/>
        <v>2.4887499999999991</v>
      </c>
      <c r="I2175" s="2">
        <f t="array" ref="I2175">SUMPRODUCT(B2159:B2178, (ROW(B2159:B2178)-ROW(B2159)+1)) / (20*21/2)</f>
        <v>2.8775238095238094</v>
      </c>
      <c r="J2175" s="2">
        <f t="shared" si="266"/>
        <v>2.8791061842110603</v>
      </c>
      <c r="K2175" s="2">
        <f t="shared" si="268"/>
        <v>2.8138616038228901</v>
      </c>
    </row>
    <row r="2176" spans="1:11" ht="13.5" x14ac:dyDescent="0.25">
      <c r="A2176" s="3">
        <f>TITRES_STAT!B2179</f>
        <v>45174</v>
      </c>
      <c r="B2176" s="6">
        <f>TITRES_STAT!D2179</f>
        <v>2.8</v>
      </c>
      <c r="C2176" s="2">
        <f t="shared" si="261"/>
        <v>-0.10000000000000009</v>
      </c>
      <c r="D2176" s="2">
        <f t="shared" si="262"/>
        <v>2.88</v>
      </c>
      <c r="E2176" s="2">
        <f t="shared" si="264"/>
        <v>2.8789999999999996</v>
      </c>
      <c r="F2176" s="2">
        <f t="shared" si="265"/>
        <v>2.9034999999999993</v>
      </c>
      <c r="G2176" s="2">
        <f t="shared" si="267"/>
        <v>2.7868000000000008</v>
      </c>
      <c r="H2176" s="2">
        <f t="shared" si="263"/>
        <v>2.4904499999999992</v>
      </c>
      <c r="I2176" s="2">
        <f t="array" ref="I2176">SUMPRODUCT(B2160:B2179, (ROW(B2160:B2179)-ROW(B2160)+1)) / (20*21/2)</f>
        <v>2.8678571428571429</v>
      </c>
      <c r="J2176" s="2">
        <f t="shared" si="266"/>
        <v>2.8715722619052451</v>
      </c>
      <c r="K2176" s="2">
        <f t="shared" si="268"/>
        <v>2.8133180115161101</v>
      </c>
    </row>
    <row r="2177" spans="1:11" ht="13.5" x14ac:dyDescent="0.25">
      <c r="A2177" s="3">
        <f>TITRES_STAT!B2180</f>
        <v>45175</v>
      </c>
      <c r="B2177" s="6">
        <f>TITRES_STAT!D2180</f>
        <v>2.8</v>
      </c>
      <c r="C2177" s="2">
        <f t="shared" si="261"/>
        <v>0</v>
      </c>
      <c r="D2177" s="2">
        <f t="shared" si="262"/>
        <v>2.8600000000000003</v>
      </c>
      <c r="E2177" s="2">
        <f t="shared" si="264"/>
        <v>2.8609999999999998</v>
      </c>
      <c r="F2177" s="2">
        <f t="shared" si="265"/>
        <v>2.9024999999999994</v>
      </c>
      <c r="G2177" s="2">
        <f t="shared" si="267"/>
        <v>2.7880000000000007</v>
      </c>
      <c r="H2177" s="2">
        <f t="shared" si="263"/>
        <v>2.4926999999999997</v>
      </c>
      <c r="I2177" s="2">
        <f t="array" ref="I2177">SUMPRODUCT(B2161:B2180, (ROW(B2161:B2180)-ROW(B2161)+1)) / (20*21/2)</f>
        <v>2.8582857142857145</v>
      </c>
      <c r="J2177" s="2">
        <f t="shared" si="266"/>
        <v>2.8647558560095074</v>
      </c>
      <c r="K2177" s="2">
        <f t="shared" si="268"/>
        <v>2.8127957365546941</v>
      </c>
    </row>
    <row r="2178" spans="1:11" ht="13.5" x14ac:dyDescent="0.25">
      <c r="A2178" s="3">
        <f>TITRES_STAT!B2181</f>
        <v>45176</v>
      </c>
      <c r="B2178" s="6">
        <f>TITRES_STAT!D2181</f>
        <v>2.8</v>
      </c>
      <c r="C2178" s="2">
        <f t="shared" si="261"/>
        <v>0</v>
      </c>
      <c r="D2178" s="2">
        <f t="shared" si="262"/>
        <v>2.84</v>
      </c>
      <c r="E2178" s="2">
        <f t="shared" si="264"/>
        <v>2.851</v>
      </c>
      <c r="F2178" s="2">
        <f t="shared" si="265"/>
        <v>2.9014999999999995</v>
      </c>
      <c r="G2178" s="2">
        <f t="shared" si="267"/>
        <v>2.789400000000001</v>
      </c>
      <c r="H2178" s="2">
        <f t="shared" si="263"/>
        <v>2.4954499999999999</v>
      </c>
      <c r="I2178" s="2">
        <f t="array" ref="I2178">SUMPRODUCT(B2162:B2181, (ROW(B2162:B2181)-ROW(B2162)+1)) / (20*21/2)</f>
        <v>2.8493809523809523</v>
      </c>
      <c r="J2178" s="2">
        <f t="shared" si="266"/>
        <v>2.8585886316276494</v>
      </c>
      <c r="K2178" s="2">
        <f t="shared" si="268"/>
        <v>2.8122939429643141</v>
      </c>
    </row>
    <row r="2179" spans="1:11" ht="13.5" x14ac:dyDescent="0.25">
      <c r="A2179" s="3">
        <f>TITRES_STAT!B2182</f>
        <v>45177</v>
      </c>
      <c r="B2179" s="6">
        <f>TITRES_STAT!D2182</f>
        <v>2.8</v>
      </c>
      <c r="C2179" s="2">
        <f t="shared" si="261"/>
        <v>0</v>
      </c>
      <c r="D2179" s="2">
        <f t="shared" si="262"/>
        <v>2.8200000000000003</v>
      </c>
      <c r="E2179" s="2">
        <f t="shared" si="264"/>
        <v>2.8410000000000002</v>
      </c>
      <c r="F2179" s="2">
        <f t="shared" si="265"/>
        <v>2.9004999999999987</v>
      </c>
      <c r="G2179" s="2">
        <f t="shared" si="267"/>
        <v>2.7908000000000008</v>
      </c>
      <c r="H2179" s="2">
        <f t="shared" si="263"/>
        <v>2.4986999999999999</v>
      </c>
      <c r="I2179" s="2">
        <f t="array" ref="I2179">SUMPRODUCT(B2163:B2182, (ROW(B2163:B2182)-ROW(B2163)+1)) / (20*21/2)</f>
        <v>2.841333333333333</v>
      </c>
      <c r="J2179" s="2">
        <f t="shared" si="266"/>
        <v>2.8530087619488258</v>
      </c>
      <c r="K2179" s="2">
        <f t="shared" si="268"/>
        <v>2.811811827553949</v>
      </c>
    </row>
    <row r="2180" spans="1:11" ht="13.5" x14ac:dyDescent="0.25">
      <c r="A2180" s="3">
        <f>TITRES_STAT!B2183</f>
        <v>45180</v>
      </c>
      <c r="B2180" s="6">
        <f>TITRES_STAT!D2183</f>
        <v>2.8</v>
      </c>
      <c r="C2180" s="2">
        <f t="shared" ref="C2180:C2243" si="269">B2180-B2179</f>
        <v>0</v>
      </c>
      <c r="D2180" s="2">
        <f t="shared" si="262"/>
        <v>2.8</v>
      </c>
      <c r="E2180" s="2">
        <f t="shared" si="264"/>
        <v>2.8400000000000003</v>
      </c>
      <c r="F2180" s="2">
        <f t="shared" si="265"/>
        <v>2.8934999999999986</v>
      </c>
      <c r="G2180" s="2">
        <f t="shared" si="267"/>
        <v>2.7922000000000016</v>
      </c>
      <c r="H2180" s="2">
        <f t="shared" si="263"/>
        <v>2.5024000000000002</v>
      </c>
      <c r="I2180" s="2">
        <f t="array" ref="I2180">SUMPRODUCT(B2164:B2183, (ROW(B2164:B2183)-ROW(B2164)+1)) / (20*21/2)</f>
        <v>2.8484285714285713</v>
      </c>
      <c r="J2180" s="2">
        <f t="shared" si="266"/>
        <v>2.8479603084298901</v>
      </c>
      <c r="K2180" s="2">
        <f t="shared" si="268"/>
        <v>2.811348618630265</v>
      </c>
    </row>
    <row r="2181" spans="1:11" ht="13.5" x14ac:dyDescent="0.25">
      <c r="A2181" s="3">
        <f>TITRES_STAT!B2184</f>
        <v>45181</v>
      </c>
      <c r="B2181" s="6">
        <f>TITRES_STAT!D2184</f>
        <v>2.8</v>
      </c>
      <c r="C2181" s="2">
        <f t="shared" si="269"/>
        <v>0</v>
      </c>
      <c r="D2181" s="2">
        <f t="shared" si="262"/>
        <v>2.8</v>
      </c>
      <c r="E2181" s="2">
        <f t="shared" si="264"/>
        <v>2.8400000000000003</v>
      </c>
      <c r="F2181" s="2">
        <f t="shared" si="265"/>
        <v>2.8844999999999987</v>
      </c>
      <c r="G2181" s="2">
        <f t="shared" si="267"/>
        <v>2.7936000000000014</v>
      </c>
      <c r="H2181" s="2">
        <f t="shared" si="263"/>
        <v>2.5065500000000003</v>
      </c>
      <c r="I2181" s="2">
        <f t="array" ref="I2181">SUMPRODUCT(B2165:B2184, (ROW(B2165:B2184)-ROW(B2165)+1)) / (20*21/2)</f>
        <v>2.8585238095238092</v>
      </c>
      <c r="J2181" s="2">
        <f t="shared" si="266"/>
        <v>2.843392660007996</v>
      </c>
      <c r="K2181" s="2">
        <f t="shared" si="268"/>
        <v>2.8109035747624116</v>
      </c>
    </row>
    <row r="2182" spans="1:11" ht="13.5" x14ac:dyDescent="0.25">
      <c r="A2182" s="3">
        <f>TITRES_STAT!B2185</f>
        <v>45182</v>
      </c>
      <c r="B2182" s="6">
        <f>TITRES_STAT!D2185</f>
        <v>2.8</v>
      </c>
      <c r="C2182" s="2">
        <f t="shared" si="269"/>
        <v>0</v>
      </c>
      <c r="D2182" s="2">
        <f t="shared" ref="D2182:D2245" si="270">AVERAGE(B2178:B2182)</f>
        <v>2.8</v>
      </c>
      <c r="E2182" s="2">
        <f t="shared" si="264"/>
        <v>2.8300000000000005</v>
      </c>
      <c r="F2182" s="2">
        <f t="shared" si="265"/>
        <v>2.8754999999999988</v>
      </c>
      <c r="G2182" s="2">
        <f t="shared" si="267"/>
        <v>2.7982000000000009</v>
      </c>
      <c r="H2182" s="2">
        <f t="shared" si="263"/>
        <v>2.5103000000000004</v>
      </c>
      <c r="I2182" s="2">
        <f t="array" ref="I2182">SUMPRODUCT(B2166:B2185, (ROW(B2166:B2185)-ROW(B2166)+1)) / (20*21/2)</f>
        <v>2.8705238095238097</v>
      </c>
      <c r="J2182" s="2">
        <f t="shared" si="266"/>
        <v>2.8392600257215199</v>
      </c>
      <c r="K2182" s="2">
        <f t="shared" si="268"/>
        <v>2.8104759835952584</v>
      </c>
    </row>
    <row r="2183" spans="1:11" ht="13.5" x14ac:dyDescent="0.25">
      <c r="A2183" s="3">
        <f>TITRES_STAT!B2186</f>
        <v>45183</v>
      </c>
      <c r="B2183" s="6">
        <f>TITRES_STAT!D2186</f>
        <v>2.95</v>
      </c>
      <c r="C2183" s="2">
        <f t="shared" si="269"/>
        <v>0.15000000000000036</v>
      </c>
      <c r="D2183" s="2">
        <f t="shared" si="270"/>
        <v>2.8299999999999996</v>
      </c>
      <c r="E2183" s="2">
        <f t="shared" si="264"/>
        <v>2.835</v>
      </c>
      <c r="F2183" s="2">
        <f t="shared" si="265"/>
        <v>2.8739999999999988</v>
      </c>
      <c r="G2183" s="2">
        <f t="shared" si="267"/>
        <v>2.8042000000000007</v>
      </c>
      <c r="H2183" s="2">
        <f t="shared" si="263"/>
        <v>2.5147000000000004</v>
      </c>
      <c r="I2183" s="2">
        <f t="array" ref="I2183">SUMPRODUCT(B2167:B2186, (ROW(B2167:B2186)-ROW(B2167)+1)) / (20*21/2)</f>
        <v>2.8948095238095237</v>
      </c>
      <c r="J2183" s="2">
        <f t="shared" si="266"/>
        <v>2.8498066899385179</v>
      </c>
      <c r="K2183" s="2">
        <f t="shared" si="268"/>
        <v>2.8159475136503462</v>
      </c>
    </row>
    <row r="2184" spans="1:11" ht="13.5" x14ac:dyDescent="0.25">
      <c r="A2184" s="3">
        <f>TITRES_STAT!B2187</f>
        <v>45184</v>
      </c>
      <c r="B2184" s="6">
        <f>TITRES_STAT!D2187</f>
        <v>2.98</v>
      </c>
      <c r="C2184" s="2">
        <f t="shared" si="269"/>
        <v>2.9999999999999805E-2</v>
      </c>
      <c r="D2184" s="2">
        <f t="shared" si="270"/>
        <v>2.8659999999999997</v>
      </c>
      <c r="E2184" s="2">
        <f t="shared" si="264"/>
        <v>2.8430000000000004</v>
      </c>
      <c r="F2184" s="2">
        <f t="shared" si="265"/>
        <v>2.8739999999999988</v>
      </c>
      <c r="G2184" s="2">
        <f t="shared" si="267"/>
        <v>2.8108000000000004</v>
      </c>
      <c r="H2184" s="2">
        <f t="shared" si="263"/>
        <v>2.5188000000000006</v>
      </c>
      <c r="I2184" s="2">
        <f t="array" ref="I2184">SUMPRODUCT(B2168:B2187, (ROW(B2168:B2187)-ROW(B2168)+1)) / (20*21/2)</f>
        <v>2.9012380952380954</v>
      </c>
      <c r="J2184" s="2">
        <f t="shared" si="266"/>
        <v>2.8622060528015165</v>
      </c>
      <c r="K2184" s="2">
        <f t="shared" si="268"/>
        <v>2.8223809444875876</v>
      </c>
    </row>
    <row r="2185" spans="1:11" ht="13.5" x14ac:dyDescent="0.25">
      <c r="A2185" s="3">
        <f>TITRES_STAT!B2188</f>
        <v>45187</v>
      </c>
      <c r="B2185" s="6">
        <f>TITRES_STAT!D2188</f>
        <v>3</v>
      </c>
      <c r="C2185" s="2">
        <f t="shared" si="269"/>
        <v>2.0000000000000018E-2</v>
      </c>
      <c r="D2185" s="2">
        <f t="shared" si="270"/>
        <v>2.9060000000000001</v>
      </c>
      <c r="E2185" s="2">
        <f t="shared" si="264"/>
        <v>2.8530000000000002</v>
      </c>
      <c r="F2185" s="2">
        <f t="shared" si="265"/>
        <v>2.8749999999999991</v>
      </c>
      <c r="G2185" s="2">
        <f t="shared" si="267"/>
        <v>2.8172000000000001</v>
      </c>
      <c r="H2185" s="2">
        <f t="shared" si="263"/>
        <v>2.5234500000000004</v>
      </c>
      <c r="I2185" s="2">
        <f t="array" ref="I2185">SUMPRODUCT(B2169:B2188, (ROW(B2169:B2188)-ROW(B2169)+1)) / (20*21/2)</f>
        <v>2.9030476190476189</v>
      </c>
      <c r="J2185" s="2">
        <f t="shared" si="266"/>
        <v>2.8753292858680388</v>
      </c>
      <c r="K2185" s="2">
        <f t="shared" si="268"/>
        <v>2.8293463976449371</v>
      </c>
    </row>
    <row r="2186" spans="1:11" ht="13.5" x14ac:dyDescent="0.25">
      <c r="A2186" s="3">
        <f>TITRES_STAT!B2189</f>
        <v>45188</v>
      </c>
      <c r="B2186" s="6">
        <f>TITRES_STAT!D2189</f>
        <v>3.13</v>
      </c>
      <c r="C2186" s="2">
        <f t="shared" si="269"/>
        <v>0.12999999999999989</v>
      </c>
      <c r="D2186" s="2">
        <f t="shared" si="270"/>
        <v>2.972</v>
      </c>
      <c r="E2186" s="2">
        <f t="shared" si="264"/>
        <v>2.8860000000000001</v>
      </c>
      <c r="F2186" s="2">
        <f t="shared" si="265"/>
        <v>2.8824999999999994</v>
      </c>
      <c r="G2186" s="2">
        <f t="shared" si="267"/>
        <v>2.8262</v>
      </c>
      <c r="H2186" s="2">
        <f t="shared" ref="H2186:H2249" si="271">AVERAGE(B1987:B2186)</f>
        <v>2.5292000000000003</v>
      </c>
      <c r="I2186" s="2">
        <f t="array" ref="I2186">SUMPRODUCT(B2170:B2189, (ROW(B2170:B2189)-ROW(B2170)+1)) / (20*21/2)</f>
        <v>2.9210476190476187</v>
      </c>
      <c r="J2186" s="2">
        <f t="shared" si="266"/>
        <v>2.8995836395948924</v>
      </c>
      <c r="K2186" s="2">
        <f t="shared" si="268"/>
        <v>2.8411367349921943</v>
      </c>
    </row>
    <row r="2187" spans="1:11" ht="13.5" x14ac:dyDescent="0.25">
      <c r="A2187" s="3">
        <f>TITRES_STAT!B2190</f>
        <v>45189</v>
      </c>
      <c r="B2187" s="6">
        <f>TITRES_STAT!D2190</f>
        <v>2.95</v>
      </c>
      <c r="C2187" s="2">
        <f t="shared" si="269"/>
        <v>-0.17999999999999972</v>
      </c>
      <c r="D2187" s="2">
        <f t="shared" si="270"/>
        <v>3.0019999999999998</v>
      </c>
      <c r="E2187" s="2">
        <f t="shared" si="264"/>
        <v>2.9009999999999998</v>
      </c>
      <c r="F2187" s="2">
        <f t="shared" si="265"/>
        <v>2.8809999999999998</v>
      </c>
      <c r="G2187" s="2">
        <f t="shared" si="267"/>
        <v>2.8315999999999999</v>
      </c>
      <c r="H2187" s="2">
        <f t="shared" si="271"/>
        <v>2.5336500000000002</v>
      </c>
      <c r="I2187" s="2">
        <f t="array" ref="I2187">SUMPRODUCT(B2171:B2190, (ROW(B2171:B2190)-ROW(B2171)+1)) / (20*21/2)</f>
        <v>2.922047619047619</v>
      </c>
      <c r="J2187" s="2">
        <f t="shared" si="266"/>
        <v>2.9043851977287121</v>
      </c>
      <c r="K2187" s="2">
        <f t="shared" si="268"/>
        <v>2.8454058826395592</v>
      </c>
    </row>
    <row r="2188" spans="1:11" ht="13.5" x14ac:dyDescent="0.25">
      <c r="A2188" s="3">
        <f>TITRES_STAT!B2191</f>
        <v>45190</v>
      </c>
      <c r="B2188" s="6">
        <f>TITRES_STAT!D2191</f>
        <v>2.9</v>
      </c>
      <c r="C2188" s="2">
        <f t="shared" si="269"/>
        <v>-5.0000000000000266E-2</v>
      </c>
      <c r="D2188" s="2">
        <f t="shared" si="270"/>
        <v>2.992</v>
      </c>
      <c r="E2188" s="2">
        <f t="shared" ref="E2188:E2251" si="272">AVERAGE(B2179:B2188)</f>
        <v>2.9109999999999996</v>
      </c>
      <c r="F2188" s="2">
        <f t="shared" si="265"/>
        <v>2.8809999999999998</v>
      </c>
      <c r="G2188" s="2">
        <f t="shared" si="267"/>
        <v>2.8360000000000003</v>
      </c>
      <c r="H2188" s="2">
        <f t="shared" si="271"/>
        <v>2.5382500000000006</v>
      </c>
      <c r="I2188" s="2">
        <f t="array" ref="I2188">SUMPRODUCT(B2172:B2191, (ROW(B2172:B2191)-ROW(B2172)+1)) / (20*21/2)</f>
        <v>2.913095238095238</v>
      </c>
      <c r="J2188" s="2">
        <f t="shared" si="266"/>
        <v>2.9039675598497872</v>
      </c>
      <c r="K2188" s="2">
        <f t="shared" si="268"/>
        <v>2.8475468284184</v>
      </c>
    </row>
    <row r="2189" spans="1:11" ht="13.5" x14ac:dyDescent="0.25">
      <c r="A2189" s="3">
        <f>TITRES_STAT!B2192</f>
        <v>45191</v>
      </c>
      <c r="B2189" s="6">
        <f>TITRES_STAT!D2192</f>
        <v>3.07</v>
      </c>
      <c r="C2189" s="2">
        <f t="shared" si="269"/>
        <v>0.16999999999999993</v>
      </c>
      <c r="D2189" s="2">
        <f t="shared" si="270"/>
        <v>3.0100000000000002</v>
      </c>
      <c r="E2189" s="2">
        <f t="shared" si="272"/>
        <v>2.9379999999999997</v>
      </c>
      <c r="F2189" s="2">
        <f t="shared" si="265"/>
        <v>2.8895000000000004</v>
      </c>
      <c r="G2189" s="2">
        <f t="shared" si="267"/>
        <v>2.8437999999999999</v>
      </c>
      <c r="H2189" s="2">
        <f t="shared" si="271"/>
        <v>2.5436500000000004</v>
      </c>
      <c r="I2189" s="2">
        <f t="array" ref="I2189">SUMPRODUCT(B2173:B2192, (ROW(B2173:B2192)-ROW(B2173)+1)) / (20*21/2)</f>
        <v>2.9193809523809522</v>
      </c>
      <c r="J2189" s="2">
        <f t="shared" si="266"/>
        <v>2.9197801731974264</v>
      </c>
      <c r="K2189" s="2">
        <f t="shared" si="268"/>
        <v>2.8562704822059142</v>
      </c>
    </row>
    <row r="2190" spans="1:11" ht="13.5" x14ac:dyDescent="0.25">
      <c r="A2190" s="3">
        <f>TITRES_STAT!B2193</f>
        <v>45194</v>
      </c>
      <c r="B2190" s="6">
        <f>TITRES_STAT!D2193</f>
        <v>2.9</v>
      </c>
      <c r="C2190" s="2">
        <f t="shared" si="269"/>
        <v>-0.16999999999999993</v>
      </c>
      <c r="D2190" s="2">
        <f t="shared" si="270"/>
        <v>2.99</v>
      </c>
      <c r="E2190" s="2">
        <f t="shared" si="272"/>
        <v>2.9479999999999995</v>
      </c>
      <c r="F2190" s="2">
        <f t="shared" si="265"/>
        <v>2.8940000000000001</v>
      </c>
      <c r="G2190" s="2">
        <f t="shared" si="267"/>
        <v>2.8481999999999998</v>
      </c>
      <c r="H2190" s="2">
        <f t="shared" si="271"/>
        <v>2.5486000000000004</v>
      </c>
      <c r="I2190" s="2">
        <f t="array" ref="I2190">SUMPRODUCT(B2174:B2193, (ROW(B2174:B2193)-ROW(B2174)+1)) / (20*21/2)</f>
        <v>2.9253809523809524</v>
      </c>
      <c r="J2190" s="2">
        <f t="shared" si="266"/>
        <v>2.9178963471786239</v>
      </c>
      <c r="K2190" s="2">
        <f t="shared" si="268"/>
        <v>2.8579853652566629</v>
      </c>
    </row>
    <row r="2191" spans="1:11" ht="13.5" x14ac:dyDescent="0.25">
      <c r="A2191" s="3">
        <f>TITRES_STAT!B2194</f>
        <v>45195</v>
      </c>
      <c r="B2191" s="6">
        <f>TITRES_STAT!D2194</f>
        <v>2.8</v>
      </c>
      <c r="C2191" s="2">
        <f t="shared" si="269"/>
        <v>-0.10000000000000009</v>
      </c>
      <c r="D2191" s="2">
        <f t="shared" si="270"/>
        <v>2.9240000000000004</v>
      </c>
      <c r="E2191" s="2">
        <f t="shared" si="272"/>
        <v>2.9479999999999995</v>
      </c>
      <c r="F2191" s="2">
        <f t="shared" si="265"/>
        <v>2.8940000000000001</v>
      </c>
      <c r="G2191" s="2">
        <f t="shared" si="267"/>
        <v>2.8506000000000005</v>
      </c>
      <c r="H2191" s="2">
        <f t="shared" si="271"/>
        <v>2.5526500000000003</v>
      </c>
      <c r="I2191" s="2">
        <f t="array" ref="I2191">SUMPRODUCT(B2175:B2194, (ROW(B2175:B2194)-ROW(B2175)+1)) / (20*21/2)</f>
        <v>2.926333333333333</v>
      </c>
      <c r="J2191" s="2">
        <f t="shared" si="266"/>
        <v>2.9066681236378025</v>
      </c>
      <c r="K2191" s="2">
        <f t="shared" si="268"/>
        <v>2.8557114293642449</v>
      </c>
    </row>
    <row r="2192" spans="1:11" ht="13.5" x14ac:dyDescent="0.25">
      <c r="A2192" s="3">
        <f>TITRES_STAT!B2195</f>
        <v>45197</v>
      </c>
      <c r="B2192" s="6">
        <f>TITRES_STAT!D2195</f>
        <v>2.96</v>
      </c>
      <c r="C2192" s="2">
        <f t="shared" si="269"/>
        <v>0.16000000000000014</v>
      </c>
      <c r="D2192" s="2">
        <f t="shared" si="270"/>
        <v>2.9259999999999997</v>
      </c>
      <c r="E2192" s="2">
        <f t="shared" si="272"/>
        <v>2.9639999999999995</v>
      </c>
      <c r="F2192" s="2">
        <f t="shared" si="265"/>
        <v>2.8970000000000002</v>
      </c>
      <c r="G2192" s="2">
        <f t="shared" si="267"/>
        <v>2.8564000000000003</v>
      </c>
      <c r="H2192" s="2">
        <f t="shared" si="271"/>
        <v>2.5575500000000004</v>
      </c>
      <c r="I2192" s="2">
        <f t="array" ref="I2192">SUMPRODUCT(B2176:B2195, (ROW(B2176:B2195)-ROW(B2176)+1)) / (20*21/2)</f>
        <v>2.9272380952380952</v>
      </c>
      <c r="J2192" s="2">
        <f t="shared" si="266"/>
        <v>2.9117473499580115</v>
      </c>
      <c r="K2192" s="2">
        <f t="shared" si="268"/>
        <v>2.8598011772323138</v>
      </c>
    </row>
    <row r="2193" spans="1:11" ht="13.5" x14ac:dyDescent="0.25">
      <c r="A2193" s="3">
        <f>TITRES_STAT!B2196</f>
        <v>45198</v>
      </c>
      <c r="B2193" s="6">
        <f>TITRES_STAT!D2196</f>
        <v>2.96</v>
      </c>
      <c r="C2193" s="2">
        <f t="shared" si="269"/>
        <v>0</v>
      </c>
      <c r="D2193" s="2">
        <f t="shared" si="270"/>
        <v>2.9380000000000002</v>
      </c>
      <c r="E2193" s="2">
        <f t="shared" si="272"/>
        <v>2.9649999999999999</v>
      </c>
      <c r="F2193" s="2">
        <f t="shared" si="265"/>
        <v>2.9</v>
      </c>
      <c r="G2193" s="2">
        <f t="shared" si="267"/>
        <v>2.862200000000001</v>
      </c>
      <c r="H2193" s="2">
        <f t="shared" si="271"/>
        <v>2.5624500000000006</v>
      </c>
      <c r="I2193" s="2">
        <f t="array" ref="I2193">SUMPRODUCT(B2177:B2196, (ROW(B2177:B2196)-ROW(B2177)+1)) / (20*21/2)</f>
        <v>2.9442857142857144</v>
      </c>
      <c r="J2193" s="2">
        <f t="shared" si="266"/>
        <v>2.916342840438201</v>
      </c>
      <c r="K2193" s="2">
        <f t="shared" si="268"/>
        <v>2.8637305428310467</v>
      </c>
    </row>
    <row r="2194" spans="1:11" ht="13.5" x14ac:dyDescent="0.25">
      <c r="A2194" s="3">
        <f>TITRES_STAT!B2197</f>
        <v>45201</v>
      </c>
      <c r="B2194" s="6">
        <f>TITRES_STAT!D2197</f>
        <v>2.91</v>
      </c>
      <c r="C2194" s="2">
        <f t="shared" si="269"/>
        <v>-4.9999999999999822E-2</v>
      </c>
      <c r="D2194" s="2">
        <f t="shared" si="270"/>
        <v>2.9060000000000001</v>
      </c>
      <c r="E2194" s="2">
        <f t="shared" si="272"/>
        <v>2.9580000000000002</v>
      </c>
      <c r="F2194" s="2">
        <f t="shared" si="265"/>
        <v>2.9005000000000001</v>
      </c>
      <c r="G2194" s="2">
        <f t="shared" si="267"/>
        <v>2.8670000000000009</v>
      </c>
      <c r="H2194" s="2">
        <f t="shared" si="271"/>
        <v>2.5670000000000006</v>
      </c>
      <c r="I2194" s="2">
        <f t="array" ref="I2194">SUMPRODUCT(B2178:B2197, (ROW(B2178:B2197)-ROW(B2178)+1)) / (20*21/2)</f>
        <v>2.9771428571428573</v>
      </c>
      <c r="J2194" s="2">
        <f t="shared" si="266"/>
        <v>2.9157387603964677</v>
      </c>
      <c r="K2194" s="2">
        <f t="shared" si="268"/>
        <v>2.8655450313474766</v>
      </c>
    </row>
    <row r="2195" spans="1:11" ht="13.5" x14ac:dyDescent="0.25">
      <c r="A2195" s="3">
        <f>TITRES_STAT!B2198</f>
        <v>45202</v>
      </c>
      <c r="B2195" s="6">
        <f>TITRES_STAT!D2198</f>
        <v>2.91</v>
      </c>
      <c r="C2195" s="2">
        <f t="shared" si="269"/>
        <v>0</v>
      </c>
      <c r="D2195" s="2">
        <f t="shared" si="270"/>
        <v>2.9079999999999999</v>
      </c>
      <c r="E2195" s="2">
        <f t="shared" si="272"/>
        <v>2.9490000000000003</v>
      </c>
      <c r="F2195" s="2">
        <f t="shared" si="265"/>
        <v>2.9009999999999998</v>
      </c>
      <c r="G2195" s="2">
        <f t="shared" si="267"/>
        <v>2.8720000000000003</v>
      </c>
      <c r="H2195" s="2">
        <f t="shared" si="271"/>
        <v>2.5715500000000007</v>
      </c>
      <c r="I2195" s="2">
        <f t="array" ref="I2195">SUMPRODUCT(B2179:B2198, (ROW(B2179:B2198)-ROW(B2179)+1)) / (20*21/2)</f>
        <v>3.0078095238095233</v>
      </c>
      <c r="J2195" s="2">
        <f t="shared" si="266"/>
        <v>2.9151922117872804</v>
      </c>
      <c r="K2195" s="2">
        <f t="shared" si="268"/>
        <v>2.8672883634514972</v>
      </c>
    </row>
    <row r="2196" spans="1:11" ht="13.5" x14ac:dyDescent="0.25">
      <c r="A2196" s="3">
        <f>TITRES_STAT!B2199</f>
        <v>45203</v>
      </c>
      <c r="B2196" s="6">
        <f>TITRES_STAT!D2199</f>
        <v>3.08</v>
      </c>
      <c r="C2196" s="2">
        <f t="shared" si="269"/>
        <v>0.16999999999999993</v>
      </c>
      <c r="D2196" s="2">
        <f t="shared" si="270"/>
        <v>2.964</v>
      </c>
      <c r="E2196" s="2">
        <f t="shared" si="272"/>
        <v>2.9440000000000004</v>
      </c>
      <c r="F2196" s="2">
        <f t="shared" ref="F2196:F2259" si="273">AVERAGE(B2177:B2196)</f>
        <v>2.915</v>
      </c>
      <c r="G2196" s="2">
        <f t="shared" si="267"/>
        <v>2.8804000000000003</v>
      </c>
      <c r="H2196" s="2">
        <f t="shared" si="271"/>
        <v>2.576950000000001</v>
      </c>
      <c r="I2196" s="2">
        <f t="array" ref="I2196">SUMPRODUCT(B2180:B2199, (ROW(B2180:B2199)-ROW(B2180)+1)) / (20*21/2)</f>
        <v>3.0400952380952386</v>
      </c>
      <c r="J2196" s="2">
        <f t="shared" si="266"/>
        <v>2.9308881916170635</v>
      </c>
      <c r="K2196" s="2">
        <f t="shared" si="268"/>
        <v>2.8756299962573206</v>
      </c>
    </row>
    <row r="2197" spans="1:11" ht="13.5" x14ac:dyDescent="0.25">
      <c r="A2197" s="3">
        <f>TITRES_STAT!B2200</f>
        <v>45204</v>
      </c>
      <c r="B2197" s="6">
        <f>TITRES_STAT!D2200</f>
        <v>3.26</v>
      </c>
      <c r="C2197" s="2">
        <f t="shared" si="269"/>
        <v>0.17999999999999972</v>
      </c>
      <c r="D2197" s="2">
        <f t="shared" si="270"/>
        <v>3.024</v>
      </c>
      <c r="E2197" s="2">
        <f t="shared" si="272"/>
        <v>2.9750000000000001</v>
      </c>
      <c r="F2197" s="2">
        <f t="shared" si="273"/>
        <v>2.9379999999999993</v>
      </c>
      <c r="G2197" s="2">
        <f t="shared" si="267"/>
        <v>2.8923999999999994</v>
      </c>
      <c r="H2197" s="2">
        <f t="shared" si="271"/>
        <v>2.5832500000000009</v>
      </c>
      <c r="I2197" s="2">
        <f t="array" ref="I2197">SUMPRODUCT(B2181:B2200, (ROW(B2181:B2200)-ROW(B2181)+1)) / (20*21/2)</f>
        <v>3.074761904761905</v>
      </c>
      <c r="J2197" s="2">
        <f t="shared" ref="J2197:J2260" si="274">$J$4*B2197+J2196*(1-$J$4)</f>
        <v>2.9622321733678194</v>
      </c>
      <c r="K2197" s="2">
        <f t="shared" si="268"/>
        <v>2.8907033297374261</v>
      </c>
    </row>
    <row r="2198" spans="1:11" ht="13.5" x14ac:dyDescent="0.25">
      <c r="A2198" s="3">
        <f>TITRES_STAT!B2201</f>
        <v>45205</v>
      </c>
      <c r="B2198" s="6">
        <f>TITRES_STAT!D2201</f>
        <v>3.26</v>
      </c>
      <c r="C2198" s="2">
        <f t="shared" si="269"/>
        <v>0</v>
      </c>
      <c r="D2198" s="2">
        <f t="shared" si="270"/>
        <v>3.0840000000000001</v>
      </c>
      <c r="E2198" s="2">
        <f t="shared" si="272"/>
        <v>3.0110000000000001</v>
      </c>
      <c r="F2198" s="2">
        <f t="shared" si="273"/>
        <v>2.9609999999999994</v>
      </c>
      <c r="G2198" s="2">
        <f t="shared" si="267"/>
        <v>2.9043999999999994</v>
      </c>
      <c r="H2198" s="2">
        <f t="shared" si="271"/>
        <v>2.5895500000000009</v>
      </c>
      <c r="I2198" s="2">
        <f t="array" ref="I2198">SUMPRODUCT(B2182:B2201, (ROW(B2182:B2201)-ROW(B2182)+1)) / (20*21/2)</f>
        <v>3.1068095238095239</v>
      </c>
      <c r="J2198" s="2">
        <f t="shared" si="274"/>
        <v>2.9905910139994556</v>
      </c>
      <c r="K2198" s="2">
        <f t="shared" si="268"/>
        <v>2.9051855521006642</v>
      </c>
    </row>
    <row r="2199" spans="1:11" ht="13.5" x14ac:dyDescent="0.25">
      <c r="A2199" s="3">
        <f>TITRES_STAT!B2202</f>
        <v>45208</v>
      </c>
      <c r="B2199" s="6">
        <f>TITRES_STAT!D2202</f>
        <v>3.3</v>
      </c>
      <c r="C2199" s="2">
        <f t="shared" si="269"/>
        <v>4.0000000000000036E-2</v>
      </c>
      <c r="D2199" s="2">
        <f t="shared" si="270"/>
        <v>3.1619999999999999</v>
      </c>
      <c r="E2199" s="2">
        <f t="shared" si="272"/>
        <v>3.0339999999999998</v>
      </c>
      <c r="F2199" s="2">
        <f t="shared" si="273"/>
        <v>2.9859999999999993</v>
      </c>
      <c r="G2199" s="2">
        <f t="shared" si="267"/>
        <v>2.9157999999999999</v>
      </c>
      <c r="H2199" s="2">
        <f t="shared" si="271"/>
        <v>2.5960500000000009</v>
      </c>
      <c r="I2199" s="2">
        <f t="array" ref="I2199">SUMPRODUCT(B2183:B2202, (ROW(B2183:B2202)-ROW(B2183)+1)) / (20*21/2)</f>
        <v>3.1171904761904758</v>
      </c>
      <c r="J2199" s="2">
        <f t="shared" si="274"/>
        <v>3.0200585364756978</v>
      </c>
      <c r="K2199" s="2">
        <f t="shared" si="268"/>
        <v>2.9206684716261284</v>
      </c>
    </row>
    <row r="2200" spans="1:11" ht="13.5" x14ac:dyDescent="0.25">
      <c r="A2200" s="3">
        <f>TITRES_STAT!B2203</f>
        <v>45209</v>
      </c>
      <c r="B2200" s="6">
        <f>TITRES_STAT!D2203</f>
        <v>3.35</v>
      </c>
      <c r="C2200" s="2">
        <f t="shared" si="269"/>
        <v>5.0000000000000266E-2</v>
      </c>
      <c r="D2200" s="2">
        <f t="shared" si="270"/>
        <v>3.25</v>
      </c>
      <c r="E2200" s="2">
        <f t="shared" si="272"/>
        <v>3.0789999999999997</v>
      </c>
      <c r="F2200" s="2">
        <f t="shared" si="273"/>
        <v>3.0134999999999996</v>
      </c>
      <c r="G2200" s="2">
        <f t="shared" si="267"/>
        <v>2.9267999999999996</v>
      </c>
      <c r="H2200" s="2">
        <f t="shared" si="271"/>
        <v>2.6028000000000007</v>
      </c>
      <c r="I2200" s="2">
        <f t="array" ref="I2200">SUMPRODUCT(B2184:B2203, (ROW(B2184:B2203)-ROW(B2184)+1)) / (20*21/2)</f>
        <v>3.1430476190476195</v>
      </c>
      <c r="J2200" s="2">
        <f t="shared" si="274"/>
        <v>3.0514815330018221</v>
      </c>
      <c r="K2200" s="2">
        <f t="shared" si="268"/>
        <v>2.9375050021505942</v>
      </c>
    </row>
    <row r="2201" spans="1:11" ht="13.5" x14ac:dyDescent="0.25">
      <c r="A2201" s="3">
        <f>TITRES_STAT!B2204</f>
        <v>45210</v>
      </c>
      <c r="B2201" s="6">
        <f>TITRES_STAT!D2204</f>
        <v>3.35</v>
      </c>
      <c r="C2201" s="2">
        <f t="shared" si="269"/>
        <v>0</v>
      </c>
      <c r="D2201" s="2">
        <f t="shared" si="270"/>
        <v>3.3039999999999998</v>
      </c>
      <c r="E2201" s="2">
        <f t="shared" si="272"/>
        <v>3.1339999999999999</v>
      </c>
      <c r="F2201" s="2">
        <f t="shared" si="273"/>
        <v>3.0409999999999995</v>
      </c>
      <c r="G2201" s="2">
        <f t="shared" si="267"/>
        <v>2.9377999999999993</v>
      </c>
      <c r="H2201" s="2">
        <f t="shared" si="271"/>
        <v>2.6099500000000004</v>
      </c>
      <c r="I2201" s="2">
        <f t="array" ref="I2201">SUMPRODUCT(B2185:B2204, (ROW(B2185:B2204)-ROW(B2185)+1)) / (20*21/2)</f>
        <v>3.1851904761904759</v>
      </c>
      <c r="J2201" s="2">
        <f t="shared" si="274"/>
        <v>3.079911863192125</v>
      </c>
      <c r="K2201" s="2">
        <f t="shared" si="268"/>
        <v>2.9536812765760612</v>
      </c>
    </row>
    <row r="2202" spans="1:11" ht="13.5" x14ac:dyDescent="0.25">
      <c r="A2202" s="3">
        <f>TITRES_STAT!B2205</f>
        <v>45211</v>
      </c>
      <c r="B2202" s="6">
        <f>TITRES_STAT!D2205</f>
        <v>3.15</v>
      </c>
      <c r="C2202" s="2">
        <f t="shared" si="269"/>
        <v>-0.20000000000000018</v>
      </c>
      <c r="D2202" s="2">
        <f t="shared" si="270"/>
        <v>3.282</v>
      </c>
      <c r="E2202" s="2">
        <f t="shared" si="272"/>
        <v>3.1530000000000005</v>
      </c>
      <c r="F2202" s="2">
        <f t="shared" si="273"/>
        <v>3.0584999999999991</v>
      </c>
      <c r="G2202" s="2">
        <f t="shared" si="267"/>
        <v>2.944799999999999</v>
      </c>
      <c r="H2202" s="2">
        <f t="shared" si="271"/>
        <v>2.6161500000000006</v>
      </c>
      <c r="I2202" s="2">
        <f t="array" ref="I2202">SUMPRODUCT(B2186:B2205, (ROW(B2186:B2205)-ROW(B2186)+1)) / (20*21/2)</f>
        <v>3.2361904761904765</v>
      </c>
      <c r="J2202" s="2">
        <f t="shared" si="274"/>
        <v>3.0865869238404939</v>
      </c>
      <c r="K2202" s="2">
        <f t="shared" si="268"/>
        <v>2.9613800500436667</v>
      </c>
    </row>
    <row r="2203" spans="1:11" ht="13.5" x14ac:dyDescent="0.25">
      <c r="A2203" s="3">
        <f>TITRES_STAT!B2206</f>
        <v>45212</v>
      </c>
      <c r="B2203" s="6">
        <f>TITRES_STAT!D2206</f>
        <v>3.33</v>
      </c>
      <c r="C2203" s="2">
        <f t="shared" si="269"/>
        <v>0.18000000000000016</v>
      </c>
      <c r="D2203" s="2">
        <f t="shared" si="270"/>
        <v>3.2960000000000003</v>
      </c>
      <c r="E2203" s="2">
        <f t="shared" si="272"/>
        <v>3.19</v>
      </c>
      <c r="F2203" s="2">
        <f t="shared" si="273"/>
        <v>3.0774999999999997</v>
      </c>
      <c r="G2203" s="2">
        <f t="shared" si="267"/>
        <v>2.9553999999999991</v>
      </c>
      <c r="H2203" s="2">
        <f t="shared" si="271"/>
        <v>2.623250000000001</v>
      </c>
      <c r="I2203" s="2">
        <f t="array" ref="I2203">SUMPRODUCT(B2187:B2206, (ROW(B2187:B2206)-ROW(B2187)+1)) / (20*21/2)</f>
        <v>3.3041428571428568</v>
      </c>
      <c r="J2203" s="2">
        <f t="shared" si="274"/>
        <v>3.1097691215699705</v>
      </c>
      <c r="K2203" s="2">
        <f t="shared" si="268"/>
        <v>2.9758357343556798</v>
      </c>
    </row>
    <row r="2204" spans="1:11" ht="13.5" x14ac:dyDescent="0.25">
      <c r="A2204" s="3">
        <f>TITRES_STAT!B2207</f>
        <v>45215</v>
      </c>
      <c r="B2204" s="6">
        <f>TITRES_STAT!D2207</f>
        <v>3.52</v>
      </c>
      <c r="C2204" s="2">
        <f t="shared" si="269"/>
        <v>0.18999999999999995</v>
      </c>
      <c r="D2204" s="2">
        <f t="shared" si="270"/>
        <v>3.34</v>
      </c>
      <c r="E2204" s="2">
        <f t="shared" si="272"/>
        <v>3.2510000000000003</v>
      </c>
      <c r="F2204" s="2">
        <f t="shared" si="273"/>
        <v>3.1044999999999998</v>
      </c>
      <c r="G2204" s="2">
        <f t="shared" si="267"/>
        <v>2.9697999999999998</v>
      </c>
      <c r="H2204" s="2">
        <f t="shared" si="271"/>
        <v>2.6313000000000013</v>
      </c>
      <c r="I2204" s="2">
        <f t="array" ref="I2204">SUMPRODUCT(B2188:B2207, (ROW(B2188:B2207)-ROW(B2188)+1)) / (20*21/2)</f>
        <v>3.3467619047619044</v>
      </c>
      <c r="J2204" s="2">
        <f t="shared" si="274"/>
        <v>3.1488387290394972</v>
      </c>
      <c r="K2204" s="2">
        <f t="shared" si="268"/>
        <v>2.9971755094789869</v>
      </c>
    </row>
    <row r="2205" spans="1:11" ht="13.5" x14ac:dyDescent="0.25">
      <c r="A2205" s="3">
        <f>TITRES_STAT!B2208</f>
        <v>45216</v>
      </c>
      <c r="B2205" s="6">
        <f>TITRES_STAT!D2208</f>
        <v>3.64</v>
      </c>
      <c r="C2205" s="2">
        <f t="shared" si="269"/>
        <v>0.12000000000000011</v>
      </c>
      <c r="D2205" s="2">
        <f t="shared" si="270"/>
        <v>3.3979999999999997</v>
      </c>
      <c r="E2205" s="2">
        <f t="shared" si="272"/>
        <v>3.3239999999999994</v>
      </c>
      <c r="F2205" s="2">
        <f t="shared" si="273"/>
        <v>3.1364999999999998</v>
      </c>
      <c r="G2205" s="2">
        <f t="shared" si="267"/>
        <v>2.9865999999999997</v>
      </c>
      <c r="H2205" s="2">
        <f t="shared" si="271"/>
        <v>2.6395500000000012</v>
      </c>
      <c r="I2205" s="2">
        <f t="array" ref="I2205">SUMPRODUCT(B2189:B2208, (ROW(B2189:B2208)-ROW(B2189)+1)) / (20*21/2)</f>
        <v>3.386190476190476</v>
      </c>
      <c r="J2205" s="2">
        <f t="shared" si="274"/>
        <v>3.1956159929404975</v>
      </c>
      <c r="K2205" s="2">
        <f t="shared" si="268"/>
        <v>3.0223843130288306</v>
      </c>
    </row>
    <row r="2206" spans="1:11" ht="13.5" x14ac:dyDescent="0.25">
      <c r="A2206" s="3">
        <f>TITRES_STAT!B2209</f>
        <v>45217</v>
      </c>
      <c r="B2206" s="6">
        <f>TITRES_STAT!D2209</f>
        <v>3.85</v>
      </c>
      <c r="C2206" s="2">
        <f t="shared" si="269"/>
        <v>0.20999999999999996</v>
      </c>
      <c r="D2206" s="2">
        <f t="shared" si="270"/>
        <v>3.4980000000000002</v>
      </c>
      <c r="E2206" s="2">
        <f t="shared" si="272"/>
        <v>3.4009999999999998</v>
      </c>
      <c r="F2206" s="2">
        <f t="shared" si="273"/>
        <v>3.1725000000000003</v>
      </c>
      <c r="G2206" s="2">
        <f t="shared" si="267"/>
        <v>3.0075999999999992</v>
      </c>
      <c r="H2206" s="2">
        <f t="shared" si="271"/>
        <v>2.6485500000000006</v>
      </c>
      <c r="I2206" s="2">
        <f t="array" ref="I2206">SUMPRODUCT(B2190:B2209, (ROW(B2190:B2209)-ROW(B2190)+1)) / (20*21/2)</f>
        <v>3.422190476190476</v>
      </c>
      <c r="J2206" s="2">
        <f t="shared" si="274"/>
        <v>3.2579382793271168</v>
      </c>
      <c r="K2206" s="2">
        <f t="shared" si="268"/>
        <v>3.0548398301649549</v>
      </c>
    </row>
    <row r="2207" spans="1:11" ht="13.5" x14ac:dyDescent="0.25">
      <c r="A2207" s="3">
        <f>TITRES_STAT!B2210</f>
        <v>45218</v>
      </c>
      <c r="B2207" s="6">
        <f>TITRES_STAT!D2210</f>
        <v>3.62</v>
      </c>
      <c r="C2207" s="2">
        <f t="shared" si="269"/>
        <v>-0.22999999999999998</v>
      </c>
      <c r="D2207" s="2">
        <f t="shared" si="270"/>
        <v>3.5920000000000001</v>
      </c>
      <c r="E2207" s="2">
        <f t="shared" si="272"/>
        <v>3.4370000000000003</v>
      </c>
      <c r="F2207" s="2">
        <f t="shared" si="273"/>
        <v>3.2060000000000004</v>
      </c>
      <c r="G2207" s="2">
        <f t="shared" si="267"/>
        <v>3.0235999999999996</v>
      </c>
      <c r="H2207" s="2">
        <f t="shared" si="271"/>
        <v>2.656150000000002</v>
      </c>
      <c r="I2207" s="2">
        <f t="array" ref="I2207">SUMPRODUCT(B2191:B2210, (ROW(B2191:B2210)-ROW(B2191)+1)) / (20*21/2)</f>
        <v>3.4755714285714285</v>
      </c>
      <c r="J2207" s="2">
        <f t="shared" si="274"/>
        <v>3.2924203479626293</v>
      </c>
      <c r="K2207" s="2">
        <f t="shared" si="268"/>
        <v>3.0770029740800551</v>
      </c>
    </row>
    <row r="2208" spans="1:11" ht="13.5" x14ac:dyDescent="0.25">
      <c r="A2208" s="3">
        <f>TITRES_STAT!B2211</f>
        <v>45219</v>
      </c>
      <c r="B2208" s="6">
        <f>TITRES_STAT!D2211</f>
        <v>3.62</v>
      </c>
      <c r="C2208" s="2">
        <f t="shared" si="269"/>
        <v>0</v>
      </c>
      <c r="D2208" s="2">
        <f t="shared" si="270"/>
        <v>3.65</v>
      </c>
      <c r="E2208" s="2">
        <f t="shared" si="272"/>
        <v>3.4730000000000003</v>
      </c>
      <c r="F2208" s="2">
        <f t="shared" si="273"/>
        <v>3.242</v>
      </c>
      <c r="G2208" s="2">
        <f t="shared" si="267"/>
        <v>3.0395999999999992</v>
      </c>
      <c r="H2208" s="2">
        <f t="shared" si="271"/>
        <v>2.6639000000000008</v>
      </c>
      <c r="I2208" s="2">
        <f t="array" ref="I2208">SUMPRODUCT(B2192:B2211, (ROW(B2192:B2211)-ROW(B2192)+1)) / (20*21/2)</f>
        <v>3.5245238095238096</v>
      </c>
      <c r="J2208" s="2">
        <f t="shared" si="274"/>
        <v>3.3236184100614263</v>
      </c>
      <c r="K2208" s="2">
        <f t="shared" si="268"/>
        <v>3.0982969750965239</v>
      </c>
    </row>
    <row r="2209" spans="1:11" ht="13.5" x14ac:dyDescent="0.25">
      <c r="A2209" s="3">
        <f>TITRES_STAT!B2212</f>
        <v>45222</v>
      </c>
      <c r="B2209" s="6">
        <f>TITRES_STAT!D2212</f>
        <v>3.62</v>
      </c>
      <c r="C2209" s="2">
        <f t="shared" si="269"/>
        <v>0</v>
      </c>
      <c r="D2209" s="2">
        <f t="shared" si="270"/>
        <v>3.6700000000000004</v>
      </c>
      <c r="E2209" s="2">
        <f t="shared" si="272"/>
        <v>3.5050000000000003</v>
      </c>
      <c r="F2209" s="2">
        <f t="shared" si="273"/>
        <v>3.2694999999999999</v>
      </c>
      <c r="G2209" s="2">
        <f t="shared" si="267"/>
        <v>3.0555999999999996</v>
      </c>
      <c r="H2209" s="2">
        <f t="shared" si="271"/>
        <v>2.6716500000000014</v>
      </c>
      <c r="I2209" s="2">
        <f t="array" ref="I2209">SUMPRODUCT(B2193:B2212, (ROW(B2193:B2212)-ROW(B2193)+1)) / (20*21/2)</f>
        <v>3.5704761904761901</v>
      </c>
      <c r="J2209" s="2">
        <f t="shared" si="274"/>
        <v>3.3518452281508142</v>
      </c>
      <c r="K2209" s="2">
        <f t="shared" si="268"/>
        <v>3.1187559172496018</v>
      </c>
    </row>
    <row r="2210" spans="1:11" ht="13.5" x14ac:dyDescent="0.25">
      <c r="A2210" s="3">
        <f>TITRES_STAT!B2213</f>
        <v>45223</v>
      </c>
      <c r="B2210" s="6">
        <f>TITRES_STAT!D2213</f>
        <v>3.83</v>
      </c>
      <c r="C2210" s="2">
        <f t="shared" si="269"/>
        <v>0.20999999999999996</v>
      </c>
      <c r="D2210" s="2">
        <f t="shared" si="270"/>
        <v>3.7079999999999997</v>
      </c>
      <c r="E2210" s="2">
        <f t="shared" si="272"/>
        <v>3.5529999999999999</v>
      </c>
      <c r="F2210" s="2">
        <f t="shared" si="273"/>
        <v>3.3159999999999998</v>
      </c>
      <c r="G2210" s="2">
        <f t="shared" si="267"/>
        <v>3.073399999999999</v>
      </c>
      <c r="H2210" s="2">
        <f t="shared" si="271"/>
        <v>2.6806500000000018</v>
      </c>
      <c r="I2210" s="2">
        <f t="array" ref="I2210">SUMPRODUCT(B2194:B2213, (ROW(B2194:B2213)-ROW(B2194)+1)) / (20*21/2)</f>
        <v>3.5902857142857143</v>
      </c>
      <c r="J2210" s="2">
        <f t="shared" si="274"/>
        <v>3.3973837778507368</v>
      </c>
      <c r="K2210" s="2">
        <f t="shared" si="268"/>
        <v>3.1466478420633432</v>
      </c>
    </row>
    <row r="2211" spans="1:11" ht="13.5" x14ac:dyDescent="0.25">
      <c r="A2211" s="3">
        <f>TITRES_STAT!B2214</f>
        <v>45224</v>
      </c>
      <c r="B2211" s="6">
        <f>TITRES_STAT!D2214</f>
        <v>3.83</v>
      </c>
      <c r="C2211" s="2">
        <f t="shared" si="269"/>
        <v>0</v>
      </c>
      <c r="D2211" s="2">
        <f t="shared" si="270"/>
        <v>3.7039999999999997</v>
      </c>
      <c r="E2211" s="2">
        <f t="shared" si="272"/>
        <v>3.6010000000000004</v>
      </c>
      <c r="F2211" s="2">
        <f t="shared" si="273"/>
        <v>3.3674999999999997</v>
      </c>
      <c r="G2211" s="2">
        <f t="shared" si="267"/>
        <v>3.0903999999999998</v>
      </c>
      <c r="H2211" s="2">
        <f t="shared" si="271"/>
        <v>2.6894500000000017</v>
      </c>
      <c r="I2211" s="2">
        <f t="array" ref="I2211">SUMPRODUCT(B2195:B2214, (ROW(B2195:B2214)-ROW(B2195)+1)) / (20*21/2)</f>
        <v>3.6269523809523809</v>
      </c>
      <c r="J2211" s="2">
        <f t="shared" si="274"/>
        <v>3.4385853228173331</v>
      </c>
      <c r="K2211" s="2">
        <f t="shared" si="268"/>
        <v>3.1734459659039969</v>
      </c>
    </row>
    <row r="2212" spans="1:11" ht="13.5" x14ac:dyDescent="0.25">
      <c r="A2212" s="3">
        <f>TITRES_STAT!B2215</f>
        <v>45225</v>
      </c>
      <c r="B2212" s="6">
        <f>TITRES_STAT!D2215</f>
        <v>3.85</v>
      </c>
      <c r="C2212" s="2">
        <f t="shared" si="269"/>
        <v>2.0000000000000018E-2</v>
      </c>
      <c r="D2212" s="2">
        <f t="shared" si="270"/>
        <v>3.75</v>
      </c>
      <c r="E2212" s="2">
        <f t="shared" si="272"/>
        <v>3.6710000000000003</v>
      </c>
      <c r="F2212" s="2">
        <f t="shared" si="273"/>
        <v>3.4119999999999999</v>
      </c>
      <c r="G2212" s="2">
        <f t="shared" si="267"/>
        <v>3.1077999999999992</v>
      </c>
      <c r="H2212" s="2">
        <f t="shared" si="271"/>
        <v>2.6988000000000021</v>
      </c>
      <c r="I2212" s="2">
        <f t="array" ref="I2212">SUMPRODUCT(B2196:B2215, (ROW(B2196:B2215)-ROW(B2196)+1)) / (20*21/2)</f>
        <v>3.6611428571428575</v>
      </c>
      <c r="J2212" s="2">
        <f t="shared" si="274"/>
        <v>3.4777676730252063</v>
      </c>
      <c r="K2212" s="2">
        <f t="shared" si="268"/>
        <v>3.1999774966528598</v>
      </c>
    </row>
    <row r="2213" spans="1:11" ht="13.5" x14ac:dyDescent="0.25">
      <c r="A2213" s="3">
        <f>TITRES_STAT!B2216</f>
        <v>45226</v>
      </c>
      <c r="B2213" s="6">
        <f>TITRES_STAT!D2216</f>
        <v>3.62</v>
      </c>
      <c r="C2213" s="2">
        <f t="shared" si="269"/>
        <v>-0.22999999999999998</v>
      </c>
      <c r="D2213" s="2">
        <f t="shared" si="270"/>
        <v>3.75</v>
      </c>
      <c r="E2213" s="2">
        <f t="shared" si="272"/>
        <v>3.7</v>
      </c>
      <c r="F2213" s="2">
        <f t="shared" si="273"/>
        <v>3.4449999999999994</v>
      </c>
      <c r="G2213" s="2">
        <f t="shared" si="267"/>
        <v>3.1206</v>
      </c>
      <c r="H2213" s="2">
        <f t="shared" si="271"/>
        <v>2.706450000000002</v>
      </c>
      <c r="I2213" s="2">
        <f t="array" ref="I2213">SUMPRODUCT(B2197:B2216, (ROW(B2197:B2216)-ROW(B2197)+1)) / (20*21/2)</f>
        <v>3.6841904761904765</v>
      </c>
      <c r="J2213" s="2">
        <f t="shared" si="274"/>
        <v>3.4913136089275674</v>
      </c>
      <c r="K2213" s="2">
        <f t="shared" si="268"/>
        <v>3.2164489673723557</v>
      </c>
    </row>
    <row r="2214" spans="1:11" ht="13.5" x14ac:dyDescent="0.25">
      <c r="A2214" s="3">
        <f>TITRES_STAT!B2217</f>
        <v>45229</v>
      </c>
      <c r="B2214" s="6">
        <f>TITRES_STAT!D2217</f>
        <v>3.83</v>
      </c>
      <c r="C2214" s="2">
        <f t="shared" si="269"/>
        <v>0.20999999999999996</v>
      </c>
      <c r="D2214" s="2">
        <f t="shared" si="270"/>
        <v>3.7920000000000003</v>
      </c>
      <c r="E2214" s="2">
        <f t="shared" si="272"/>
        <v>3.7309999999999994</v>
      </c>
      <c r="F2214" s="2">
        <f t="shared" si="273"/>
        <v>3.4909999999999997</v>
      </c>
      <c r="G2214" s="2">
        <f t="shared" si="267"/>
        <v>3.1375999999999999</v>
      </c>
      <c r="H2214" s="2">
        <f t="shared" si="271"/>
        <v>2.7151500000000022</v>
      </c>
      <c r="I2214" s="2">
        <f t="array" ref="I2214">SUMPRODUCT(B2198:B2217, (ROW(B2198:B2217)-ROW(B2198)+1)) / (20*21/2)</f>
        <v>3.7105714285714289</v>
      </c>
      <c r="J2214" s="2">
        <f t="shared" si="274"/>
        <v>3.5235694556963701</v>
      </c>
      <c r="K2214" s="2">
        <f t="shared" si="268"/>
        <v>3.2405097921812831</v>
      </c>
    </row>
    <row r="2215" spans="1:11" ht="13.5" x14ac:dyDescent="0.25">
      <c r="A2215" s="3">
        <f>TITRES_STAT!B2218</f>
        <v>45230</v>
      </c>
      <c r="B2215" s="6">
        <f>TITRES_STAT!D2218</f>
        <v>3.85</v>
      </c>
      <c r="C2215" s="2">
        <f t="shared" si="269"/>
        <v>2.0000000000000018E-2</v>
      </c>
      <c r="D2215" s="2">
        <f t="shared" si="270"/>
        <v>3.7960000000000003</v>
      </c>
      <c r="E2215" s="2">
        <f t="shared" si="272"/>
        <v>3.7520000000000002</v>
      </c>
      <c r="F2215" s="2">
        <f t="shared" si="273"/>
        <v>3.5379999999999989</v>
      </c>
      <c r="G2215" s="2">
        <f t="shared" si="267"/>
        <v>3.1549999999999998</v>
      </c>
      <c r="H2215" s="2">
        <f t="shared" si="271"/>
        <v>2.7236500000000023</v>
      </c>
      <c r="I2215" s="2">
        <f t="array" ref="I2215">SUMPRODUCT(B2199:B2218, (ROW(B2199:B2218)-ROW(B2199)+1)) / (20*21/2)</f>
        <v>3.734142857142857</v>
      </c>
      <c r="J2215" s="2">
        <f t="shared" si="274"/>
        <v>3.5546580789633824</v>
      </c>
      <c r="K2215" s="2">
        <f t="shared" si="268"/>
        <v>3.2644113689584877</v>
      </c>
    </row>
    <row r="2216" spans="1:11" ht="13.5" x14ac:dyDescent="0.25">
      <c r="A2216" s="3">
        <f>TITRES_STAT!B2219</f>
        <v>45231</v>
      </c>
      <c r="B2216" s="6">
        <f>TITRES_STAT!D2219</f>
        <v>3.78</v>
      </c>
      <c r="C2216" s="2">
        <f t="shared" si="269"/>
        <v>-7.0000000000000284E-2</v>
      </c>
      <c r="D2216" s="2">
        <f t="shared" si="270"/>
        <v>3.786</v>
      </c>
      <c r="E2216" s="2">
        <f t="shared" si="272"/>
        <v>3.7450000000000001</v>
      </c>
      <c r="F2216" s="2">
        <f t="shared" si="273"/>
        <v>3.5729999999999991</v>
      </c>
      <c r="G2216" s="2">
        <f t="shared" si="267"/>
        <v>3.1709999999999998</v>
      </c>
      <c r="H2216" s="2">
        <f t="shared" si="271"/>
        <v>2.7318000000000024</v>
      </c>
      <c r="I2216" s="2">
        <f t="array" ref="I2216">SUMPRODUCT(B2200:B2219, (ROW(B2200:B2219)-ROW(B2200)+1)) / (20*21/2)</f>
        <v>3.7549047619047613</v>
      </c>
      <c r="J2216" s="2">
        <f t="shared" si="274"/>
        <v>3.5761192143002032</v>
      </c>
      <c r="K2216" s="2">
        <f t="shared" si="268"/>
        <v>3.2846305309601158</v>
      </c>
    </row>
    <row r="2217" spans="1:11" ht="13.5" x14ac:dyDescent="0.25">
      <c r="A2217" s="3">
        <f>TITRES_STAT!B2220</f>
        <v>45232</v>
      </c>
      <c r="B2217" s="6">
        <f>TITRES_STAT!D2220</f>
        <v>3.85</v>
      </c>
      <c r="C2217" s="2">
        <f t="shared" si="269"/>
        <v>7.0000000000000284E-2</v>
      </c>
      <c r="D2217" s="2">
        <f t="shared" si="270"/>
        <v>3.786</v>
      </c>
      <c r="E2217" s="2">
        <f t="shared" si="272"/>
        <v>3.7680000000000007</v>
      </c>
      <c r="F2217" s="2">
        <f t="shared" si="273"/>
        <v>3.6024999999999991</v>
      </c>
      <c r="G2217" s="2">
        <f t="shared" si="267"/>
        <v>3.1883999999999997</v>
      </c>
      <c r="H2217" s="2">
        <f t="shared" si="271"/>
        <v>2.7403000000000022</v>
      </c>
      <c r="I2217" s="2">
        <f t="array" ref="I2217">SUMPRODUCT(B2201:B2220, (ROW(B2201:B2220)-ROW(B2201)+1)) / (20*21/2)</f>
        <v>3.773047619047619</v>
      </c>
      <c r="J2217" s="2">
        <f t="shared" si="274"/>
        <v>3.602203098652565</v>
      </c>
      <c r="K2217" s="2">
        <f t="shared" si="268"/>
        <v>3.3068018826871701</v>
      </c>
    </row>
    <row r="2218" spans="1:11" ht="13.5" x14ac:dyDescent="0.25">
      <c r="A2218" s="3">
        <f>TITRES_STAT!B2221</f>
        <v>45233</v>
      </c>
      <c r="B2218" s="6">
        <f>TITRES_STAT!D2221</f>
        <v>3.85</v>
      </c>
      <c r="C2218" s="2">
        <f t="shared" si="269"/>
        <v>0</v>
      </c>
      <c r="D2218" s="2">
        <f t="shared" si="270"/>
        <v>3.8319999999999999</v>
      </c>
      <c r="E2218" s="2">
        <f t="shared" si="272"/>
        <v>3.7910000000000004</v>
      </c>
      <c r="F2218" s="2">
        <f t="shared" si="273"/>
        <v>3.6319999999999992</v>
      </c>
      <c r="G2218" s="2">
        <f t="shared" si="267"/>
        <v>3.2074000000000003</v>
      </c>
      <c r="H2218" s="2">
        <f t="shared" si="271"/>
        <v>2.748950000000002</v>
      </c>
      <c r="I2218" s="2">
        <f t="array" ref="I2218">SUMPRODUCT(B2202:B2221, (ROW(B2202:B2221)-ROW(B2202)+1)) / (20*21/2)</f>
        <v>3.7888095238095238</v>
      </c>
      <c r="J2218" s="2">
        <f t="shared" si="274"/>
        <v>3.6258028035427969</v>
      </c>
      <c r="K2218" s="2">
        <f t="shared" si="268"/>
        <v>3.3281037696406144</v>
      </c>
    </row>
    <row r="2219" spans="1:11" ht="13.5" x14ac:dyDescent="0.25">
      <c r="A2219" s="3">
        <f>TITRES_STAT!B2222</f>
        <v>45236</v>
      </c>
      <c r="B2219" s="6">
        <f>TITRES_STAT!D2222</f>
        <v>3.85</v>
      </c>
      <c r="C2219" s="2">
        <f t="shared" si="269"/>
        <v>0</v>
      </c>
      <c r="D2219" s="2">
        <f t="shared" si="270"/>
        <v>3.8359999999999999</v>
      </c>
      <c r="E2219" s="2">
        <f t="shared" si="272"/>
        <v>3.8140000000000009</v>
      </c>
      <c r="F2219" s="2">
        <f t="shared" si="273"/>
        <v>3.6594999999999991</v>
      </c>
      <c r="G2219" s="2">
        <f t="shared" si="267"/>
        <v>3.2263999999999999</v>
      </c>
      <c r="H2219" s="2">
        <f t="shared" si="271"/>
        <v>2.7582000000000022</v>
      </c>
      <c r="I2219" s="2">
        <f t="array" ref="I2219">SUMPRODUCT(B2203:B2222, (ROW(B2203:B2222)-ROW(B2203)+1)) / (20*21/2)</f>
        <v>3.7974285714285716</v>
      </c>
      <c r="J2219" s="2">
        <f t="shared" si="274"/>
        <v>3.6471549174911022</v>
      </c>
      <c r="K2219" s="2">
        <f t="shared" si="268"/>
        <v>3.3485702884782373</v>
      </c>
    </row>
    <row r="2220" spans="1:11" ht="13.5" x14ac:dyDescent="0.25">
      <c r="A2220" s="3">
        <f>TITRES_STAT!B2223</f>
        <v>45237</v>
      </c>
      <c r="B2220" s="6">
        <f>TITRES_STAT!D2223</f>
        <v>3.85</v>
      </c>
      <c r="C2220" s="2">
        <f t="shared" si="269"/>
        <v>0</v>
      </c>
      <c r="D2220" s="2">
        <f t="shared" si="270"/>
        <v>3.8359999999999999</v>
      </c>
      <c r="E2220" s="2">
        <f t="shared" si="272"/>
        <v>3.8160000000000003</v>
      </c>
      <c r="F2220" s="2">
        <f t="shared" si="273"/>
        <v>3.684499999999999</v>
      </c>
      <c r="G2220" s="2">
        <f t="shared" si="267"/>
        <v>3.2471999999999999</v>
      </c>
      <c r="H2220" s="2">
        <f t="shared" si="271"/>
        <v>2.7668500000000029</v>
      </c>
      <c r="I2220" s="2">
        <f t="array" ref="I2220">SUMPRODUCT(B2204:B2223, (ROW(B2204:B2223)-ROW(B2204)+1)) / (20*21/2)</f>
        <v>3.782</v>
      </c>
      <c r="J2220" s="2">
        <f t="shared" si="274"/>
        <v>3.6664734967776638</v>
      </c>
      <c r="K2220" s="2">
        <f t="shared" si="268"/>
        <v>3.3682341987339925</v>
      </c>
    </row>
    <row r="2221" spans="1:11" ht="13.5" x14ac:dyDescent="0.25">
      <c r="A2221" s="3">
        <f>TITRES_STAT!B2224</f>
        <v>45238</v>
      </c>
      <c r="B2221" s="6">
        <f>TITRES_STAT!D2224</f>
        <v>3.85</v>
      </c>
      <c r="C2221" s="2">
        <f t="shared" si="269"/>
        <v>0</v>
      </c>
      <c r="D2221" s="2">
        <f t="shared" si="270"/>
        <v>3.85</v>
      </c>
      <c r="E2221" s="2">
        <f t="shared" si="272"/>
        <v>3.8180000000000005</v>
      </c>
      <c r="F2221" s="2">
        <f t="shared" si="273"/>
        <v>3.7094999999999998</v>
      </c>
      <c r="G2221" s="2">
        <f t="shared" si="267"/>
        <v>3.2681999999999998</v>
      </c>
      <c r="H2221" s="2">
        <f t="shared" si="271"/>
        <v>2.7752000000000026</v>
      </c>
      <c r="I2221" s="2">
        <f t="array" ref="I2221">SUMPRODUCT(B2205:B2224, (ROW(B2205:B2224)-ROW(B2205)+1)) / (20*21/2)</f>
        <v>3.7653809523809523</v>
      </c>
      <c r="J2221" s="2">
        <f t="shared" si="274"/>
        <v>3.6839522113702672</v>
      </c>
      <c r="K2221" s="2">
        <f t="shared" si="268"/>
        <v>3.3871269752542283</v>
      </c>
    </row>
    <row r="2222" spans="1:11" ht="13.5" x14ac:dyDescent="0.25">
      <c r="A2222" s="3">
        <f>TITRES_STAT!B2225</f>
        <v>45239</v>
      </c>
      <c r="B2222" s="6">
        <f>TITRES_STAT!D2225</f>
        <v>3.8</v>
      </c>
      <c r="C2222" s="2">
        <f t="shared" si="269"/>
        <v>-5.0000000000000266E-2</v>
      </c>
      <c r="D2222" s="2">
        <f t="shared" si="270"/>
        <v>3.84</v>
      </c>
      <c r="E2222" s="2">
        <f t="shared" si="272"/>
        <v>3.8130000000000002</v>
      </c>
      <c r="F2222" s="2">
        <f t="shared" si="273"/>
        <v>3.7419999999999995</v>
      </c>
      <c r="G2222" s="2">
        <f t="shared" si="267"/>
        <v>3.2861999999999996</v>
      </c>
      <c r="H2222" s="2">
        <f t="shared" si="271"/>
        <v>2.7839500000000021</v>
      </c>
      <c r="I2222" s="2">
        <f t="array" ref="I2222">SUMPRODUCT(B2206:B2225, (ROW(B2206:B2225)-ROW(B2206)+1)) / (20*21/2)</f>
        <v>3.7684761904761901</v>
      </c>
      <c r="J2222" s="2">
        <f t="shared" si="274"/>
        <v>3.6950043817159561</v>
      </c>
      <c r="K2222" s="2">
        <f t="shared" si="268"/>
        <v>3.4033180742638667</v>
      </c>
    </row>
    <row r="2223" spans="1:11" ht="13.5" x14ac:dyDescent="0.25">
      <c r="A2223" s="3">
        <f>TITRES_STAT!B2226</f>
        <v>45240</v>
      </c>
      <c r="B2223" s="6">
        <f>TITRES_STAT!D2226</f>
        <v>3.58</v>
      </c>
      <c r="C2223" s="2">
        <f t="shared" si="269"/>
        <v>-0.21999999999999975</v>
      </c>
      <c r="D2223" s="2">
        <f t="shared" si="270"/>
        <v>3.786</v>
      </c>
      <c r="E2223" s="2">
        <f t="shared" si="272"/>
        <v>3.8090000000000002</v>
      </c>
      <c r="F2223" s="2">
        <f t="shared" si="273"/>
        <v>3.7545000000000002</v>
      </c>
      <c r="G2223" s="2">
        <f t="shared" si="267"/>
        <v>3.2997999999999994</v>
      </c>
      <c r="H2223" s="2">
        <f t="shared" si="271"/>
        <v>2.7916000000000025</v>
      </c>
      <c r="I2223" s="2">
        <f t="array" ref="I2223">SUMPRODUCT(B2207:B2226, (ROW(B2207:B2226)-ROW(B2207)+1)) / (20*21/2)</f>
        <v>3.7765714285714282</v>
      </c>
      <c r="J2223" s="2">
        <f t="shared" si="274"/>
        <v>3.6840515834572938</v>
      </c>
      <c r="K2223" s="2">
        <f t="shared" si="268"/>
        <v>3.4102467772339109</v>
      </c>
    </row>
    <row r="2224" spans="1:11" ht="13.5" x14ac:dyDescent="0.25">
      <c r="A2224" s="3">
        <f>TITRES_STAT!B2227</f>
        <v>45243</v>
      </c>
      <c r="B2224" s="6">
        <f>TITRES_STAT!D2227</f>
        <v>3.58</v>
      </c>
      <c r="C2224" s="2">
        <f t="shared" si="269"/>
        <v>0</v>
      </c>
      <c r="D2224" s="2">
        <f t="shared" si="270"/>
        <v>3.7320000000000002</v>
      </c>
      <c r="E2224" s="2">
        <f t="shared" si="272"/>
        <v>3.7840000000000003</v>
      </c>
      <c r="F2224" s="2">
        <f t="shared" si="273"/>
        <v>3.7574999999999994</v>
      </c>
      <c r="G2224" s="2">
        <f t="shared" si="267"/>
        <v>3.3134000000000001</v>
      </c>
      <c r="H2224" s="2">
        <f t="shared" si="271"/>
        <v>2.799050000000002</v>
      </c>
      <c r="I2224" s="2">
        <f t="array" ref="I2224">SUMPRODUCT(B2208:B2227, (ROW(B2208:B2227)-ROW(B2208)+1)) / (20*21/2)</f>
        <v>3.7894285714285711</v>
      </c>
      <c r="J2224" s="2">
        <f t="shared" si="274"/>
        <v>3.6741419088423135</v>
      </c>
      <c r="K2224" s="2">
        <f t="shared" si="268"/>
        <v>3.416903766361993</v>
      </c>
    </row>
    <row r="2225" spans="1:11" ht="13.5" x14ac:dyDescent="0.25">
      <c r="A2225" s="3">
        <f>TITRES_STAT!B2228</f>
        <v>45244</v>
      </c>
      <c r="B2225" s="6">
        <f>TITRES_STAT!D2228</f>
        <v>3.79</v>
      </c>
      <c r="C2225" s="2">
        <f t="shared" si="269"/>
        <v>0.20999999999999996</v>
      </c>
      <c r="D2225" s="2">
        <f t="shared" si="270"/>
        <v>3.72</v>
      </c>
      <c r="E2225" s="2">
        <f t="shared" si="272"/>
        <v>3.778</v>
      </c>
      <c r="F2225" s="2">
        <f t="shared" si="273"/>
        <v>3.7650000000000006</v>
      </c>
      <c r="G2225" s="2">
        <f t="shared" si="267"/>
        <v>3.3311999999999999</v>
      </c>
      <c r="H2225" s="2">
        <f t="shared" si="271"/>
        <v>2.8075500000000022</v>
      </c>
      <c r="I2225" s="2">
        <f t="array" ref="I2225">SUMPRODUCT(B2209:B2228, (ROW(B2209:B2228)-ROW(B2209)+1)) / (20*21/2)</f>
        <v>3.8009523809523804</v>
      </c>
      <c r="J2225" s="2">
        <f t="shared" si="274"/>
        <v>3.6851760127620929</v>
      </c>
      <c r="K2225" s="2">
        <f t="shared" si="268"/>
        <v>3.4315349912105422</v>
      </c>
    </row>
    <row r="2226" spans="1:11" ht="13.5" x14ac:dyDescent="0.25">
      <c r="A2226" s="3">
        <f>TITRES_STAT!B2229</f>
        <v>45245</v>
      </c>
      <c r="B2226" s="6">
        <f>TITRES_STAT!D2229</f>
        <v>3.85</v>
      </c>
      <c r="C2226" s="2">
        <f t="shared" si="269"/>
        <v>6.0000000000000053E-2</v>
      </c>
      <c r="D2226" s="2">
        <f t="shared" si="270"/>
        <v>3.72</v>
      </c>
      <c r="E2226" s="2">
        <f t="shared" si="272"/>
        <v>3.7850000000000001</v>
      </c>
      <c r="F2226" s="2">
        <f t="shared" si="273"/>
        <v>3.7650000000000006</v>
      </c>
      <c r="G2226" s="2">
        <f t="shared" ref="G2226:G2289" si="275">AVERAGE(B2177:B2226)</f>
        <v>3.352199999999999</v>
      </c>
      <c r="H2226" s="2">
        <f t="shared" si="271"/>
        <v>2.8163000000000022</v>
      </c>
      <c r="I2226" s="2">
        <f t="array" ref="I2226">SUMPRODUCT(B2210:B2229, (ROW(B2210:B2229)-ROW(B2210)+1)) / (20*21/2)</f>
        <v>3.8111428571428578</v>
      </c>
      <c r="J2226" s="2">
        <f t="shared" si="274"/>
        <v>3.7008735353561795</v>
      </c>
      <c r="K2226" s="2">
        <f t="shared" si="268"/>
        <v>3.4479453837120895</v>
      </c>
    </row>
    <row r="2227" spans="1:11" ht="13.5" x14ac:dyDescent="0.25">
      <c r="A2227" s="3">
        <f>TITRES_STAT!B2230</f>
        <v>45246</v>
      </c>
      <c r="B2227" s="6">
        <f>TITRES_STAT!D2230</f>
        <v>3.9</v>
      </c>
      <c r="C2227" s="2">
        <f t="shared" si="269"/>
        <v>4.9999999999999822E-2</v>
      </c>
      <c r="D2227" s="2">
        <f t="shared" si="270"/>
        <v>3.7399999999999998</v>
      </c>
      <c r="E2227" s="2">
        <f t="shared" si="272"/>
        <v>3.79</v>
      </c>
      <c r="F2227" s="2">
        <f t="shared" si="273"/>
        <v>3.7790000000000008</v>
      </c>
      <c r="G2227" s="2">
        <f t="shared" si="275"/>
        <v>3.3741999999999996</v>
      </c>
      <c r="H2227" s="2">
        <f t="shared" si="271"/>
        <v>2.8253000000000021</v>
      </c>
      <c r="I2227" s="2">
        <f t="array" ref="I2227">SUMPRODUCT(B2211:B2230, (ROW(B2211:B2230)-ROW(B2211)+1)) / (20*21/2)</f>
        <v>3.8200000000000003</v>
      </c>
      <c r="J2227" s="2">
        <f t="shared" si="274"/>
        <v>3.7198379605603531</v>
      </c>
      <c r="K2227" s="2">
        <f t="shared" ref="K2227:K2290" si="276">$K$4*B2227+(1-$K$4)*K2226</f>
        <v>3.4656730157233802</v>
      </c>
    </row>
    <row r="2228" spans="1:11" ht="13.5" x14ac:dyDescent="0.25">
      <c r="A2228" s="3">
        <f>TITRES_STAT!B2231</f>
        <v>45247</v>
      </c>
      <c r="B2228" s="6">
        <f>TITRES_STAT!D2231</f>
        <v>3.9</v>
      </c>
      <c r="C2228" s="2">
        <f t="shared" si="269"/>
        <v>0</v>
      </c>
      <c r="D2228" s="2">
        <f t="shared" si="270"/>
        <v>3.8039999999999998</v>
      </c>
      <c r="E2228" s="2">
        <f t="shared" si="272"/>
        <v>3.7949999999999995</v>
      </c>
      <c r="F2228" s="2">
        <f t="shared" si="273"/>
        <v>3.7930000000000006</v>
      </c>
      <c r="G2228" s="2">
        <f t="shared" si="275"/>
        <v>3.3961999999999994</v>
      </c>
      <c r="H2228" s="2">
        <f t="shared" si="271"/>
        <v>2.8341000000000012</v>
      </c>
      <c r="I2228" s="2">
        <f t="array" ref="I2228">SUMPRODUCT(B2212:B2231, (ROW(B2212:B2231)-ROW(B2212)+1)) / (20*21/2)</f>
        <v>3.8285238095238094</v>
      </c>
      <c r="J2228" s="2">
        <f t="shared" si="274"/>
        <v>3.7369962500307956</v>
      </c>
      <c r="K2228" s="2">
        <f t="shared" si="276"/>
        <v>3.4827054464793261</v>
      </c>
    </row>
    <row r="2229" spans="1:11" ht="13.5" x14ac:dyDescent="0.25">
      <c r="A2229" s="3">
        <f>TITRES_STAT!B2232</f>
        <v>45250</v>
      </c>
      <c r="B2229" s="6">
        <f>TITRES_STAT!D2232</f>
        <v>3.9</v>
      </c>
      <c r="C2229" s="2">
        <f t="shared" si="269"/>
        <v>0</v>
      </c>
      <c r="D2229" s="2">
        <f t="shared" si="270"/>
        <v>3.8679999999999999</v>
      </c>
      <c r="E2229" s="2">
        <f t="shared" si="272"/>
        <v>3.8</v>
      </c>
      <c r="F2229" s="2">
        <f t="shared" si="273"/>
        <v>3.8070000000000008</v>
      </c>
      <c r="G2229" s="2">
        <f t="shared" si="275"/>
        <v>3.4182000000000001</v>
      </c>
      <c r="H2229" s="2">
        <f t="shared" si="271"/>
        <v>2.8432500000000012</v>
      </c>
      <c r="I2229" s="2">
        <f t="array" ref="I2229">SUMPRODUCT(B2213:B2232, (ROW(B2213:B2232)-ROW(B2213)+1)) / (20*21/2)</f>
        <v>3.8357619047619047</v>
      </c>
      <c r="J2229" s="2">
        <f t="shared" si="274"/>
        <v>3.7525204166945292</v>
      </c>
      <c r="K2229" s="2">
        <f t="shared" si="276"/>
        <v>3.4990699387742543</v>
      </c>
    </row>
    <row r="2230" spans="1:11" ht="13.5" x14ac:dyDescent="0.25">
      <c r="A2230" s="3">
        <f>TITRES_STAT!B2233</f>
        <v>45251</v>
      </c>
      <c r="B2230" s="6">
        <f>TITRES_STAT!D2233</f>
        <v>3.9</v>
      </c>
      <c r="C2230" s="2">
        <f t="shared" si="269"/>
        <v>0</v>
      </c>
      <c r="D2230" s="2">
        <f t="shared" si="270"/>
        <v>3.8899999999999997</v>
      </c>
      <c r="E2230" s="2">
        <f t="shared" si="272"/>
        <v>3.8049999999999997</v>
      </c>
      <c r="F2230" s="2">
        <f t="shared" si="273"/>
        <v>3.8105000000000011</v>
      </c>
      <c r="G2230" s="2">
        <f t="shared" si="275"/>
        <v>3.4402000000000004</v>
      </c>
      <c r="H2230" s="2">
        <f t="shared" si="271"/>
        <v>2.8521500000000009</v>
      </c>
      <c r="I2230" s="2">
        <f t="array" ref="I2230">SUMPRODUCT(B2214:B2233, (ROW(B2214:B2233)-ROW(B2214)+1)) / (20*21/2)</f>
        <v>3.8428095238095237</v>
      </c>
      <c r="J2230" s="2">
        <f t="shared" si="274"/>
        <v>3.7665660912950503</v>
      </c>
      <c r="K2230" s="2">
        <f t="shared" si="276"/>
        <v>3.514792686273303</v>
      </c>
    </row>
    <row r="2231" spans="1:11" ht="13.5" x14ac:dyDescent="0.25">
      <c r="A2231" s="3">
        <f>TITRES_STAT!B2234</f>
        <v>45252</v>
      </c>
      <c r="B2231" s="6">
        <f>TITRES_STAT!D2234</f>
        <v>3.9</v>
      </c>
      <c r="C2231" s="2">
        <f t="shared" si="269"/>
        <v>0</v>
      </c>
      <c r="D2231" s="2">
        <f t="shared" si="270"/>
        <v>3.9</v>
      </c>
      <c r="E2231" s="2">
        <f t="shared" si="272"/>
        <v>3.8099999999999996</v>
      </c>
      <c r="F2231" s="2">
        <f t="shared" si="273"/>
        <v>3.8140000000000009</v>
      </c>
      <c r="G2231" s="2">
        <f t="shared" si="275"/>
        <v>3.4622000000000002</v>
      </c>
      <c r="H2231" s="2">
        <f t="shared" si="271"/>
        <v>2.8607500000000012</v>
      </c>
      <c r="I2231" s="2">
        <f t="array" ref="I2231">SUMPRODUCT(B2215:B2234, (ROW(B2215:B2234)-ROW(B2215)+1)) / (20*21/2)</f>
        <v>3.8485714285714279</v>
      </c>
      <c r="J2231" s="2">
        <f t="shared" si="274"/>
        <v>3.7792740826002835</v>
      </c>
      <c r="K2231" s="2">
        <f t="shared" si="276"/>
        <v>3.5298988554390558</v>
      </c>
    </row>
    <row r="2232" spans="1:11" ht="13.5" x14ac:dyDescent="0.25">
      <c r="A2232" s="3">
        <f>TITRES_STAT!B2235</f>
        <v>45253</v>
      </c>
      <c r="B2232" s="6">
        <f>TITRES_STAT!D2235</f>
        <v>3.89</v>
      </c>
      <c r="C2232" s="2">
        <f t="shared" si="269"/>
        <v>-9.9999999999997868E-3</v>
      </c>
      <c r="D2232" s="2">
        <f t="shared" si="270"/>
        <v>3.8979999999999997</v>
      </c>
      <c r="E2232" s="2">
        <f t="shared" si="272"/>
        <v>3.819</v>
      </c>
      <c r="F2232" s="2">
        <f t="shared" si="273"/>
        <v>3.8160000000000003</v>
      </c>
      <c r="G2232" s="2">
        <f t="shared" si="275"/>
        <v>3.484</v>
      </c>
      <c r="H2232" s="2">
        <f t="shared" si="271"/>
        <v>2.8693000000000008</v>
      </c>
      <c r="I2232" s="2">
        <f t="array" ref="I2232">SUMPRODUCT(B2216:B2235, (ROW(B2216:B2235)-ROW(B2216)+1)) / (20*21/2)</f>
        <v>3.8540476190476185</v>
      </c>
      <c r="J2232" s="2">
        <f t="shared" si="274"/>
        <v>3.789819408066923</v>
      </c>
      <c r="K2232" s="2">
        <f t="shared" si="276"/>
        <v>3.5440204689512496</v>
      </c>
    </row>
    <row r="2233" spans="1:11" ht="13.5" x14ac:dyDescent="0.25">
      <c r="A2233" s="3">
        <f>TITRES_STAT!B2236</f>
        <v>45254</v>
      </c>
      <c r="B2233" s="6">
        <f>TITRES_STAT!D2236</f>
        <v>3.89</v>
      </c>
      <c r="C2233" s="2">
        <f t="shared" si="269"/>
        <v>0</v>
      </c>
      <c r="D2233" s="2">
        <f t="shared" si="270"/>
        <v>3.8959999999999999</v>
      </c>
      <c r="E2233" s="2">
        <f t="shared" si="272"/>
        <v>3.8499999999999992</v>
      </c>
      <c r="F2233" s="2">
        <f t="shared" si="273"/>
        <v>3.8295000000000003</v>
      </c>
      <c r="G2233" s="2">
        <f t="shared" si="275"/>
        <v>3.5027999999999997</v>
      </c>
      <c r="H2233" s="2">
        <f t="shared" si="271"/>
        <v>2.8779500000000007</v>
      </c>
      <c r="I2233" s="2">
        <f t="array" ref="I2233">SUMPRODUCT(B2217:B2236, (ROW(B2217:B2236)-ROW(B2217)+1)) / (20*21/2)</f>
        <v>3.8593333333333328</v>
      </c>
      <c r="J2233" s="2">
        <f t="shared" si="274"/>
        <v>3.799360416822454</v>
      </c>
      <c r="K2233" s="2">
        <f t="shared" si="276"/>
        <v>3.5575882936982595</v>
      </c>
    </row>
    <row r="2234" spans="1:11" ht="13.5" x14ac:dyDescent="0.25">
      <c r="A2234" s="3">
        <f>TITRES_STAT!B2237</f>
        <v>45257</v>
      </c>
      <c r="B2234" s="6">
        <f>TITRES_STAT!D2237</f>
        <v>3.89</v>
      </c>
      <c r="C2234" s="2">
        <f t="shared" si="269"/>
        <v>0</v>
      </c>
      <c r="D2234" s="2">
        <f t="shared" si="270"/>
        <v>3.8939999999999997</v>
      </c>
      <c r="E2234" s="2">
        <f t="shared" si="272"/>
        <v>3.8809999999999993</v>
      </c>
      <c r="F2234" s="2">
        <f t="shared" si="273"/>
        <v>3.8325000000000005</v>
      </c>
      <c r="G2234" s="2">
        <f t="shared" si="275"/>
        <v>3.520999999999999</v>
      </c>
      <c r="H2234" s="2">
        <f t="shared" si="271"/>
        <v>2.8866000000000009</v>
      </c>
      <c r="I2234" s="2">
        <f t="array" ref="I2234">SUMPRODUCT(B2218:B2237, (ROW(B2218:B2237)-ROW(B2218)+1)) / (20*21/2)</f>
        <v>3.8640952380952376</v>
      </c>
      <c r="J2234" s="2">
        <f t="shared" si="274"/>
        <v>3.8079927580774582</v>
      </c>
      <c r="K2234" s="2">
        <f t="shared" si="276"/>
        <v>3.5706240468865631</v>
      </c>
    </row>
    <row r="2235" spans="1:11" ht="13.5" x14ac:dyDescent="0.25">
      <c r="A2235" s="3">
        <f>TITRES_STAT!B2238</f>
        <v>45258</v>
      </c>
      <c r="B2235" s="6">
        <f>TITRES_STAT!D2238</f>
        <v>3.89</v>
      </c>
      <c r="C2235" s="2">
        <f t="shared" si="269"/>
        <v>0</v>
      </c>
      <c r="D2235" s="2">
        <f t="shared" si="270"/>
        <v>3.8920000000000003</v>
      </c>
      <c r="E2235" s="2">
        <f t="shared" si="272"/>
        <v>3.8909999999999996</v>
      </c>
      <c r="F2235" s="2">
        <f t="shared" si="273"/>
        <v>3.8344999999999998</v>
      </c>
      <c r="G2235" s="2">
        <f t="shared" si="275"/>
        <v>3.5387999999999988</v>
      </c>
      <c r="H2235" s="2">
        <f t="shared" si="271"/>
        <v>2.8952000000000009</v>
      </c>
      <c r="I2235" s="2">
        <f t="array" ref="I2235">SUMPRODUCT(B2219:B2238, (ROW(B2219:B2238)-ROW(B2219)+1)) / (20*21/2)</f>
        <v>3.8677142857142854</v>
      </c>
      <c r="J2235" s="2">
        <f t="shared" si="274"/>
        <v>3.8158029715938908</v>
      </c>
      <c r="K2235" s="2">
        <f t="shared" si="276"/>
        <v>3.5831485940674823</v>
      </c>
    </row>
    <row r="2236" spans="1:11" ht="13.5" x14ac:dyDescent="0.25">
      <c r="A2236" s="3">
        <f>TITRES_STAT!B2239</f>
        <v>45259</v>
      </c>
      <c r="B2236" s="6">
        <f>TITRES_STAT!D2239</f>
        <v>3.89</v>
      </c>
      <c r="C2236" s="2">
        <f t="shared" si="269"/>
        <v>0</v>
      </c>
      <c r="D2236" s="2">
        <f t="shared" si="270"/>
        <v>3.8899999999999997</v>
      </c>
      <c r="E2236" s="2">
        <f t="shared" si="272"/>
        <v>3.8950000000000005</v>
      </c>
      <c r="F2236" s="2">
        <f t="shared" si="273"/>
        <v>3.84</v>
      </c>
      <c r="G2236" s="2">
        <f t="shared" si="275"/>
        <v>3.5539999999999985</v>
      </c>
      <c r="H2236" s="2">
        <f t="shared" si="271"/>
        <v>2.9033500000000005</v>
      </c>
      <c r="I2236" s="2">
        <f t="array" ref="I2236">SUMPRODUCT(B2220:B2239, (ROW(B2220:B2239)-ROW(B2220)+1)) / (20*21/2)</f>
        <v>3.8711904761904763</v>
      </c>
      <c r="J2236" s="2">
        <f t="shared" si="274"/>
        <v>3.8228693552516155</v>
      </c>
      <c r="K2236" s="2">
        <f t="shared" si="276"/>
        <v>3.5951819825354243</v>
      </c>
    </row>
    <row r="2237" spans="1:11" ht="13.5" x14ac:dyDescent="0.25">
      <c r="A2237" s="3">
        <f>TITRES_STAT!B2240</f>
        <v>45260</v>
      </c>
      <c r="B2237" s="6">
        <f>TITRES_STAT!D2240</f>
        <v>3.89</v>
      </c>
      <c r="C2237" s="2">
        <f t="shared" si="269"/>
        <v>0</v>
      </c>
      <c r="D2237" s="2">
        <f t="shared" si="270"/>
        <v>3.8899999999999997</v>
      </c>
      <c r="E2237" s="2">
        <f t="shared" si="272"/>
        <v>3.8939999999999997</v>
      </c>
      <c r="F2237" s="2">
        <f t="shared" si="273"/>
        <v>3.8419999999999996</v>
      </c>
      <c r="G2237" s="2">
        <f t="shared" si="275"/>
        <v>3.5727999999999982</v>
      </c>
      <c r="H2237" s="2">
        <f t="shared" si="271"/>
        <v>2.9115000000000002</v>
      </c>
      <c r="I2237" s="2">
        <f t="array" ref="I2237">SUMPRODUCT(B2221:B2240, (ROW(B2221:B2240)-ROW(B2221)+1)) / (20*21/2)</f>
        <v>3.870714285714286</v>
      </c>
      <c r="J2237" s="2">
        <f t="shared" si="274"/>
        <v>3.8292627499895571</v>
      </c>
      <c r="K2237" s="2">
        <f t="shared" si="276"/>
        <v>3.6067434734163881</v>
      </c>
    </row>
    <row r="2238" spans="1:11" ht="13.5" x14ac:dyDescent="0.25">
      <c r="A2238" s="3">
        <f>TITRES_STAT!B2241</f>
        <v>45261</v>
      </c>
      <c r="B2238" s="6">
        <f>TITRES_STAT!D2241</f>
        <v>3.88</v>
      </c>
      <c r="C2238" s="2">
        <f t="shared" si="269"/>
        <v>-1.0000000000000231E-2</v>
      </c>
      <c r="D2238" s="2">
        <f t="shared" si="270"/>
        <v>3.8880000000000003</v>
      </c>
      <c r="E2238" s="2">
        <f t="shared" si="272"/>
        <v>3.8920000000000003</v>
      </c>
      <c r="F2238" s="2">
        <f t="shared" si="273"/>
        <v>3.8434999999999997</v>
      </c>
      <c r="G2238" s="2">
        <f t="shared" si="275"/>
        <v>3.5923999999999978</v>
      </c>
      <c r="H2238" s="2">
        <f t="shared" si="271"/>
        <v>2.9196000000000004</v>
      </c>
      <c r="I2238" s="2">
        <f t="array" ref="I2238">SUMPRODUCT(B2222:B2241, (ROW(B2222:B2241)-ROW(B2222)+1)) / (20*21/2)</f>
        <v>3.8674285714285719</v>
      </c>
      <c r="J2238" s="2">
        <f t="shared" si="274"/>
        <v>3.8340948690381706</v>
      </c>
      <c r="K2238" s="2">
        <f t="shared" si="276"/>
        <v>3.6174594156353534</v>
      </c>
    </row>
    <row r="2239" spans="1:11" ht="13.5" x14ac:dyDescent="0.25">
      <c r="A2239" s="3">
        <f>TITRES_STAT!B2242</f>
        <v>45264</v>
      </c>
      <c r="B2239" s="6">
        <f>TITRES_STAT!D2242</f>
        <v>3.88</v>
      </c>
      <c r="C2239" s="2">
        <f t="shared" si="269"/>
        <v>0</v>
      </c>
      <c r="D2239" s="2">
        <f t="shared" si="270"/>
        <v>3.8860000000000001</v>
      </c>
      <c r="E2239" s="2">
        <f t="shared" si="272"/>
        <v>3.8900000000000006</v>
      </c>
      <c r="F2239" s="2">
        <f t="shared" si="273"/>
        <v>3.8449999999999998</v>
      </c>
      <c r="G2239" s="2">
        <f t="shared" si="275"/>
        <v>3.6085999999999978</v>
      </c>
      <c r="H2239" s="2">
        <f t="shared" si="271"/>
        <v>2.9279999999999999</v>
      </c>
      <c r="I2239" s="2">
        <f t="array" ref="I2239">SUMPRODUCT(B2223:B2242, (ROW(B2223:B2242)-ROW(B2223)+1)) / (20*21/2)</f>
        <v>3.8633809523809526</v>
      </c>
      <c r="J2239" s="2">
        <f t="shared" si="274"/>
        <v>3.8384667862726305</v>
      </c>
      <c r="K2239" s="2">
        <f t="shared" si="276"/>
        <v>3.6277551248261242</v>
      </c>
    </row>
    <row r="2240" spans="1:11" ht="13.5" x14ac:dyDescent="0.25">
      <c r="A2240" s="3">
        <f>TITRES_STAT!B2243</f>
        <v>45265</v>
      </c>
      <c r="B2240" s="6">
        <f>TITRES_STAT!D2243</f>
        <v>3.84</v>
      </c>
      <c r="C2240" s="2">
        <f t="shared" si="269"/>
        <v>-4.0000000000000036E-2</v>
      </c>
      <c r="D2240" s="2">
        <f t="shared" si="270"/>
        <v>3.8759999999999999</v>
      </c>
      <c r="E2240" s="2">
        <f t="shared" si="272"/>
        <v>3.8840000000000003</v>
      </c>
      <c r="F2240" s="2">
        <f t="shared" si="273"/>
        <v>3.8444999999999991</v>
      </c>
      <c r="G2240" s="2">
        <f t="shared" si="275"/>
        <v>3.627399999999998</v>
      </c>
      <c r="H2240" s="2">
        <f t="shared" si="271"/>
        <v>2.9362000000000008</v>
      </c>
      <c r="I2240" s="2">
        <f t="array" ref="I2240">SUMPRODUCT(B2224:B2243, (ROW(B2224:B2243)-ROW(B2224)+1)) / (20*21/2)</f>
        <v>3.8593333333333337</v>
      </c>
      <c r="J2240" s="2">
        <f t="shared" si="274"/>
        <v>3.8386128066276179</v>
      </c>
      <c r="K2240" s="2">
        <f t="shared" si="276"/>
        <v>3.6360784532643153</v>
      </c>
    </row>
    <row r="2241" spans="1:11" ht="13.5" x14ac:dyDescent="0.25">
      <c r="A2241" s="3">
        <f>TITRES_STAT!B2244</f>
        <v>45266</v>
      </c>
      <c r="B2241" s="6">
        <f>TITRES_STAT!D2244</f>
        <v>3.81</v>
      </c>
      <c r="C2241" s="2">
        <f t="shared" si="269"/>
        <v>-2.9999999999999805E-2</v>
      </c>
      <c r="D2241" s="2">
        <f t="shared" si="270"/>
        <v>3.8599999999999994</v>
      </c>
      <c r="E2241" s="2">
        <f t="shared" si="272"/>
        <v>3.875</v>
      </c>
      <c r="F2241" s="2">
        <f t="shared" si="273"/>
        <v>3.8424999999999998</v>
      </c>
      <c r="G2241" s="2">
        <f t="shared" si="275"/>
        <v>3.6475999999999975</v>
      </c>
      <c r="H2241" s="2">
        <f t="shared" si="271"/>
        <v>2.9442500000000003</v>
      </c>
      <c r="I2241" s="2">
        <f t="array" ref="I2241">SUMPRODUCT(B2225:B2244, (ROW(B2225:B2244)-ROW(B2225)+1)) / (20*21/2)</f>
        <v>3.8523333333333332</v>
      </c>
      <c r="J2241" s="2">
        <f t="shared" si="274"/>
        <v>3.835887777424988</v>
      </c>
      <c r="K2241" s="2">
        <f t="shared" si="276"/>
        <v>3.6428989060774795</v>
      </c>
    </row>
    <row r="2242" spans="1:11" ht="13.5" x14ac:dyDescent="0.25">
      <c r="A2242" s="3">
        <f>TITRES_STAT!B2245</f>
        <v>45267</v>
      </c>
      <c r="B2242" s="6">
        <f>TITRES_STAT!D2245</f>
        <v>3.8</v>
      </c>
      <c r="C2242" s="2">
        <f t="shared" si="269"/>
        <v>-1.0000000000000231E-2</v>
      </c>
      <c r="D2242" s="2">
        <f t="shared" si="270"/>
        <v>3.8420000000000001</v>
      </c>
      <c r="E2242" s="2">
        <f t="shared" si="272"/>
        <v>3.8659999999999997</v>
      </c>
      <c r="F2242" s="2">
        <f t="shared" si="273"/>
        <v>3.8425000000000002</v>
      </c>
      <c r="G2242" s="2">
        <f t="shared" si="275"/>
        <v>3.6643999999999983</v>
      </c>
      <c r="H2242" s="2">
        <f t="shared" si="271"/>
        <v>2.9520500000000003</v>
      </c>
      <c r="I2242" s="2">
        <f t="array" ref="I2242">SUMPRODUCT(B2226:B2245, (ROW(B2226:B2245)-ROW(B2226)+1)) / (20*21/2)</f>
        <v>3.8262857142857141</v>
      </c>
      <c r="J2242" s="2">
        <f t="shared" si="274"/>
        <v>3.8324698938607034</v>
      </c>
      <c r="K2242" s="2">
        <f t="shared" si="276"/>
        <v>3.6490597332901276</v>
      </c>
    </row>
    <row r="2243" spans="1:11" ht="13.5" x14ac:dyDescent="0.25">
      <c r="A2243" s="3">
        <f>TITRES_STAT!B2246</f>
        <v>45268</v>
      </c>
      <c r="B2243" s="6">
        <f>TITRES_STAT!D2246</f>
        <v>3.8</v>
      </c>
      <c r="C2243" s="2">
        <f t="shared" si="269"/>
        <v>0</v>
      </c>
      <c r="D2243" s="2">
        <f t="shared" si="270"/>
        <v>3.8259999999999996</v>
      </c>
      <c r="E2243" s="2">
        <f t="shared" si="272"/>
        <v>3.8569999999999993</v>
      </c>
      <c r="F2243" s="2">
        <f t="shared" si="273"/>
        <v>3.8534999999999995</v>
      </c>
      <c r="G2243" s="2">
        <f t="shared" si="275"/>
        <v>3.6811999999999983</v>
      </c>
      <c r="H2243" s="2">
        <f t="shared" si="271"/>
        <v>2.9597500000000001</v>
      </c>
      <c r="I2243" s="2">
        <f t="array" ref="I2243">SUMPRODUCT(B2227:B2246, (ROW(B2227:B2246)-ROW(B2227)+1)) / (20*21/2)</f>
        <v>3.8202380952380945</v>
      </c>
      <c r="J2243" s="2">
        <f t="shared" si="274"/>
        <v>3.8293775230168268</v>
      </c>
      <c r="K2243" s="2">
        <f t="shared" si="276"/>
        <v>3.6549789594356126</v>
      </c>
    </row>
    <row r="2244" spans="1:11" ht="13.5" x14ac:dyDescent="0.25">
      <c r="A2244" s="3">
        <f>TITRES_STAT!B2247</f>
        <v>45271</v>
      </c>
      <c r="B2244" s="6">
        <f>TITRES_STAT!D2247</f>
        <v>3.78</v>
      </c>
      <c r="C2244" s="2">
        <f t="shared" ref="C2244:C2307" si="277">B2244-B2243</f>
        <v>-2.0000000000000018E-2</v>
      </c>
      <c r="D2244" s="2">
        <f t="shared" si="270"/>
        <v>3.806</v>
      </c>
      <c r="E2244" s="2">
        <f t="shared" si="272"/>
        <v>3.8460000000000001</v>
      </c>
      <c r="F2244" s="2">
        <f t="shared" si="273"/>
        <v>3.8634999999999997</v>
      </c>
      <c r="G2244" s="2">
        <f t="shared" si="275"/>
        <v>3.6985999999999986</v>
      </c>
      <c r="H2244" s="2">
        <f t="shared" si="271"/>
        <v>2.9672499999999995</v>
      </c>
      <c r="I2244" s="2">
        <f t="array" ref="I2244">SUMPRODUCT(B2228:B2247, (ROW(B2228:B2247)-ROW(B2228)+1)) / (20*21/2)</f>
        <v>3.8106666666666666</v>
      </c>
      <c r="J2244" s="2">
        <f t="shared" si="274"/>
        <v>3.8246749017771289</v>
      </c>
      <c r="K2244" s="2">
        <f t="shared" si="276"/>
        <v>3.6598817453400985</v>
      </c>
    </row>
    <row r="2245" spans="1:11" ht="13.5" x14ac:dyDescent="0.25">
      <c r="A2245" s="3">
        <f>TITRES_STAT!B2248</f>
        <v>45272</v>
      </c>
      <c r="B2245" s="6">
        <f>TITRES_STAT!D2248</f>
        <v>3.59</v>
      </c>
      <c r="C2245" s="2">
        <f t="shared" si="277"/>
        <v>-0.18999999999999995</v>
      </c>
      <c r="D2245" s="2">
        <f t="shared" si="270"/>
        <v>3.7560000000000002</v>
      </c>
      <c r="E2245" s="2">
        <f t="shared" si="272"/>
        <v>3.8159999999999998</v>
      </c>
      <c r="F2245" s="2">
        <f t="shared" si="273"/>
        <v>3.8535000000000004</v>
      </c>
      <c r="G2245" s="2">
        <f t="shared" si="275"/>
        <v>3.7121999999999979</v>
      </c>
      <c r="H2245" s="2">
        <f t="shared" si="271"/>
        <v>2.9737999999999998</v>
      </c>
      <c r="I2245" s="2">
        <f t="array" ref="I2245">SUMPRODUCT(B2229:B2248, (ROW(B2229:B2248)-ROW(B2229)+1)) / (20*21/2)</f>
        <v>3.7808571428571423</v>
      </c>
      <c r="J2245" s="2">
        <f t="shared" si="274"/>
        <v>3.8023249111316879</v>
      </c>
      <c r="K2245" s="2">
        <f t="shared" si="276"/>
        <v>3.6571412847385258</v>
      </c>
    </row>
    <row r="2246" spans="1:11" ht="13.5" x14ac:dyDescent="0.25">
      <c r="A2246" s="3">
        <f>TITRES_STAT!B2249</f>
        <v>45273</v>
      </c>
      <c r="B2246" s="6">
        <f>TITRES_STAT!D2249</f>
        <v>3.79</v>
      </c>
      <c r="C2246" s="2">
        <f t="shared" si="277"/>
        <v>0.20000000000000018</v>
      </c>
      <c r="D2246" s="2">
        <f t="shared" ref="D2246:D2309" si="278">AVERAGE(B2242:B2246)</f>
        <v>3.7519999999999998</v>
      </c>
      <c r="E2246" s="2">
        <f t="shared" si="272"/>
        <v>3.8059999999999996</v>
      </c>
      <c r="F2246" s="2">
        <f t="shared" si="273"/>
        <v>3.8505000000000011</v>
      </c>
      <c r="G2246" s="2">
        <f t="shared" si="275"/>
        <v>3.7263999999999982</v>
      </c>
      <c r="H2246" s="2">
        <f t="shared" si="271"/>
        <v>2.9813999999999994</v>
      </c>
      <c r="I2246" s="2">
        <f t="array" ref="I2246">SUMPRODUCT(B2230:B2249, (ROW(B2230:B2249)-ROW(B2230)+1)) / (20*21/2)</f>
        <v>3.7328095238095238</v>
      </c>
      <c r="J2246" s="2">
        <f t="shared" si="274"/>
        <v>3.801151110071527</v>
      </c>
      <c r="K2246" s="2">
        <f t="shared" si="276"/>
        <v>3.662351430435054</v>
      </c>
    </row>
    <row r="2247" spans="1:11" ht="13.5" x14ac:dyDescent="0.25">
      <c r="A2247" s="3">
        <f>TITRES_STAT!B2250</f>
        <v>45274</v>
      </c>
      <c r="B2247" s="6">
        <f>TITRES_STAT!D2250</f>
        <v>3.75</v>
      </c>
      <c r="C2247" s="2">
        <f t="shared" si="277"/>
        <v>-4.0000000000000036E-2</v>
      </c>
      <c r="D2247" s="2">
        <f t="shared" si="278"/>
        <v>3.742</v>
      </c>
      <c r="E2247" s="2">
        <f t="shared" si="272"/>
        <v>3.7920000000000003</v>
      </c>
      <c r="F2247" s="2">
        <f t="shared" si="273"/>
        <v>3.8430000000000009</v>
      </c>
      <c r="G2247" s="2">
        <f t="shared" si="275"/>
        <v>3.7361999999999984</v>
      </c>
      <c r="H2247" s="2">
        <f t="shared" si="271"/>
        <v>2.9881499999999992</v>
      </c>
      <c r="I2247" s="2">
        <f t="array" ref="I2247">SUMPRODUCT(B2231:B2250, (ROW(B2231:B2250)-ROW(B2231)+1)) / (20*21/2)</f>
        <v>3.6856190476190474</v>
      </c>
      <c r="J2247" s="2">
        <f t="shared" si="274"/>
        <v>3.7962795757790007</v>
      </c>
      <c r="K2247" s="2">
        <f t="shared" si="276"/>
        <v>3.6657886292415225</v>
      </c>
    </row>
    <row r="2248" spans="1:11" ht="13.5" x14ac:dyDescent="0.25">
      <c r="A2248" s="3">
        <f>TITRES_STAT!B2251</f>
        <v>45275</v>
      </c>
      <c r="B2248" s="6">
        <f>TITRES_STAT!D2251</f>
        <v>3.53</v>
      </c>
      <c r="C2248" s="2">
        <f t="shared" si="277"/>
        <v>-0.2200000000000002</v>
      </c>
      <c r="D2248" s="2">
        <f t="shared" si="278"/>
        <v>3.6880000000000002</v>
      </c>
      <c r="E2248" s="2">
        <f t="shared" si="272"/>
        <v>3.7570000000000001</v>
      </c>
      <c r="F2248" s="2">
        <f t="shared" si="273"/>
        <v>3.8245000000000005</v>
      </c>
      <c r="G2248" s="2">
        <f t="shared" si="275"/>
        <v>3.7415999999999991</v>
      </c>
      <c r="H2248" s="2">
        <f t="shared" si="271"/>
        <v>2.9930999999999996</v>
      </c>
      <c r="I2248" s="2">
        <f t="array" ref="I2248">SUMPRODUCT(B2232:B2251, (ROW(B2232:B2251)-ROW(B2232)+1)) / (20*21/2)</f>
        <v>3.6355714285714287</v>
      </c>
      <c r="J2248" s="2">
        <f t="shared" si="274"/>
        <v>3.7709196161810006</v>
      </c>
      <c r="K2248" s="2">
        <f t="shared" si="276"/>
        <v>3.6604635849575411</v>
      </c>
    </row>
    <row r="2249" spans="1:11" ht="13.5" x14ac:dyDescent="0.25">
      <c r="A2249" s="3">
        <f>TITRES_STAT!B2252</f>
        <v>45278</v>
      </c>
      <c r="B2249" s="6">
        <f>TITRES_STAT!D2252</f>
        <v>3.32</v>
      </c>
      <c r="C2249" s="2">
        <f t="shared" si="277"/>
        <v>-0.20999999999999996</v>
      </c>
      <c r="D2249" s="2">
        <f t="shared" si="278"/>
        <v>3.5959999999999992</v>
      </c>
      <c r="E2249" s="2">
        <f t="shared" si="272"/>
        <v>3.7009999999999996</v>
      </c>
      <c r="F2249" s="2">
        <f t="shared" si="273"/>
        <v>3.7955000000000005</v>
      </c>
      <c r="G2249" s="2">
        <f t="shared" si="275"/>
        <v>3.7419999999999991</v>
      </c>
      <c r="H2249" s="2">
        <f t="shared" si="271"/>
        <v>2.9966999999999997</v>
      </c>
      <c r="I2249" s="2">
        <f t="array" ref="I2249">SUMPRODUCT(B2233:B2252, (ROW(B2233:B2252)-ROW(B2233)+1)) / (20*21/2)</f>
        <v>3.5886666666666662</v>
      </c>
      <c r="J2249" s="2">
        <f t="shared" si="274"/>
        <v>3.7279748908304291</v>
      </c>
      <c r="K2249" s="2">
        <f t="shared" si="276"/>
        <v>3.6471120718219514</v>
      </c>
    </row>
    <row r="2250" spans="1:11" ht="13.5" x14ac:dyDescent="0.25">
      <c r="A2250" s="3">
        <f>TITRES_STAT!B2253</f>
        <v>45279</v>
      </c>
      <c r="B2250" s="6">
        <f>TITRES_STAT!D2253</f>
        <v>3.3</v>
      </c>
      <c r="C2250" s="2">
        <f t="shared" si="277"/>
        <v>-2.0000000000000018E-2</v>
      </c>
      <c r="D2250" s="2">
        <f t="shared" si="278"/>
        <v>3.5380000000000003</v>
      </c>
      <c r="E2250" s="2">
        <f t="shared" si="272"/>
        <v>3.6469999999999998</v>
      </c>
      <c r="F2250" s="2">
        <f t="shared" si="273"/>
        <v>3.7654999999999994</v>
      </c>
      <c r="G2250" s="2">
        <f t="shared" si="275"/>
        <v>3.7409999999999997</v>
      </c>
      <c r="H2250" s="2">
        <f t="shared" ref="H2250:H2313" si="279">AVERAGE(B2051:B2250)</f>
        <v>3.0006999999999993</v>
      </c>
      <c r="I2250" s="2">
        <f t="array" ref="I2250">SUMPRODUCT(B2234:B2253, (ROW(B2234:B2253)-ROW(B2234)+1)) / (20*21/2)</f>
        <v>3.544857142857142</v>
      </c>
      <c r="J2250" s="2">
        <f t="shared" si="274"/>
        <v>3.6872153774180072</v>
      </c>
      <c r="K2250" s="2">
        <f t="shared" si="276"/>
        <v>3.6334998337112867</v>
      </c>
    </row>
    <row r="2251" spans="1:11" ht="13.5" x14ac:dyDescent="0.25">
      <c r="A2251" s="3">
        <f>TITRES_STAT!B2254</f>
        <v>45280</v>
      </c>
      <c r="B2251" s="6">
        <f>TITRES_STAT!D2254</f>
        <v>3.24</v>
      </c>
      <c r="C2251" s="2">
        <f t="shared" si="277"/>
        <v>-5.9999999999999609E-2</v>
      </c>
      <c r="D2251" s="2">
        <f t="shared" si="278"/>
        <v>3.4279999999999999</v>
      </c>
      <c r="E2251" s="2">
        <f t="shared" si="272"/>
        <v>3.59</v>
      </c>
      <c r="F2251" s="2">
        <f t="shared" si="273"/>
        <v>3.732499999999999</v>
      </c>
      <c r="G2251" s="2">
        <f t="shared" si="275"/>
        <v>3.7388000000000003</v>
      </c>
      <c r="H2251" s="2">
        <f t="shared" si="279"/>
        <v>3.0043999999999995</v>
      </c>
      <c r="I2251" s="2">
        <f t="array" ref="I2251">SUMPRODUCT(B2235:B2254, (ROW(B2235:B2254)-ROW(B2235)+1)) / (20*21/2)</f>
        <v>3.5041428571428579</v>
      </c>
      <c r="J2251" s="2">
        <f t="shared" si="274"/>
        <v>3.6446234367115307</v>
      </c>
      <c r="K2251" s="2">
        <f t="shared" si="276"/>
        <v>3.618068467683393</v>
      </c>
    </row>
    <row r="2252" spans="1:11" ht="13.5" x14ac:dyDescent="0.25">
      <c r="A2252" s="3">
        <f>TITRES_STAT!B2255</f>
        <v>45281</v>
      </c>
      <c r="B2252" s="6">
        <f>TITRES_STAT!D2255</f>
        <v>3.24</v>
      </c>
      <c r="C2252" s="2">
        <f t="shared" si="277"/>
        <v>0</v>
      </c>
      <c r="D2252" s="2">
        <f t="shared" si="278"/>
        <v>3.3259999999999996</v>
      </c>
      <c r="E2252" s="2">
        <f t="shared" ref="E2252:E2315" si="280">AVERAGE(B2243:B2252)</f>
        <v>3.5340000000000003</v>
      </c>
      <c r="F2252" s="2">
        <f t="shared" si="273"/>
        <v>3.6999999999999993</v>
      </c>
      <c r="G2252" s="2">
        <f t="shared" si="275"/>
        <v>3.7406000000000006</v>
      </c>
      <c r="H2252" s="2">
        <f t="shared" si="279"/>
        <v>3.0076499999999995</v>
      </c>
      <c r="I2252" s="2">
        <f t="array" ref="I2252">SUMPRODUCT(B2236:B2255, (ROW(B2236:B2255)-ROW(B2236)+1)) / (20*21/2)</f>
        <v>3.4665238095238098</v>
      </c>
      <c r="J2252" s="2">
        <f t="shared" si="274"/>
        <v>3.6060878713104327</v>
      </c>
      <c r="K2252" s="2">
        <f t="shared" si="276"/>
        <v>3.6032422532644364</v>
      </c>
    </row>
    <row r="2253" spans="1:11" ht="13.5" x14ac:dyDescent="0.25">
      <c r="A2253" s="3">
        <f>TITRES_STAT!B2256</f>
        <v>45282</v>
      </c>
      <c r="B2253" s="6">
        <f>TITRES_STAT!D2256</f>
        <v>3.24</v>
      </c>
      <c r="C2253" s="2">
        <f t="shared" si="277"/>
        <v>0</v>
      </c>
      <c r="D2253" s="2">
        <f t="shared" si="278"/>
        <v>3.2679999999999998</v>
      </c>
      <c r="E2253" s="2">
        <f t="shared" si="280"/>
        <v>3.4780000000000006</v>
      </c>
      <c r="F2253" s="2">
        <f t="shared" si="273"/>
        <v>3.6674999999999991</v>
      </c>
      <c r="G2253" s="2">
        <f t="shared" si="275"/>
        <v>3.7388000000000017</v>
      </c>
      <c r="H2253" s="2">
        <f t="shared" si="279"/>
        <v>3.0116499999999991</v>
      </c>
      <c r="I2253" s="2">
        <f t="array" ref="I2253">SUMPRODUCT(B2237:B2256, (ROW(B2237:B2256)-ROW(B2237)+1)) / (20*21/2)</f>
        <v>3.4319999999999999</v>
      </c>
      <c r="J2253" s="2">
        <f t="shared" si="274"/>
        <v>3.5712223597570585</v>
      </c>
      <c r="K2253" s="2">
        <f t="shared" si="276"/>
        <v>3.5889974590187723</v>
      </c>
    </row>
    <row r="2254" spans="1:11" ht="13.5" x14ac:dyDescent="0.25">
      <c r="A2254" s="3">
        <f>TITRES_STAT!B2257</f>
        <v>45285</v>
      </c>
      <c r="B2254" s="6">
        <f>TITRES_STAT!D2257</f>
        <v>3.24</v>
      </c>
      <c r="C2254" s="2">
        <f t="shared" si="277"/>
        <v>0</v>
      </c>
      <c r="D2254" s="2">
        <f t="shared" si="278"/>
        <v>3.2520000000000002</v>
      </c>
      <c r="E2254" s="2">
        <f t="shared" si="280"/>
        <v>3.4240000000000004</v>
      </c>
      <c r="F2254" s="2">
        <f t="shared" si="273"/>
        <v>3.6349999999999993</v>
      </c>
      <c r="G2254" s="2">
        <f t="shared" si="275"/>
        <v>3.7332000000000019</v>
      </c>
      <c r="H2254" s="2">
        <f t="shared" si="279"/>
        <v>3.0154499999999991</v>
      </c>
      <c r="I2254" s="2">
        <f t="array" ref="I2254">SUMPRODUCT(B2238:B2257, (ROW(B2238:B2257)-ROW(B2238)+1)) / (20*21/2)</f>
        <v>3.4005714285714292</v>
      </c>
      <c r="J2254" s="2">
        <f t="shared" si="274"/>
        <v>3.5396773731135291</v>
      </c>
      <c r="K2254" s="2">
        <f t="shared" si="276"/>
        <v>3.575311284155291</v>
      </c>
    </row>
    <row r="2255" spans="1:11" ht="13.5" x14ac:dyDescent="0.25">
      <c r="A2255" s="3">
        <f>TITRES_STAT!B2258</f>
        <v>45286</v>
      </c>
      <c r="B2255" s="6">
        <f>TITRES_STAT!D2258</f>
        <v>3.24</v>
      </c>
      <c r="C2255" s="2">
        <f t="shared" si="277"/>
        <v>0</v>
      </c>
      <c r="D2255" s="2">
        <f t="shared" si="278"/>
        <v>3.2400000000000007</v>
      </c>
      <c r="E2255" s="2">
        <f t="shared" si="280"/>
        <v>3.3890000000000007</v>
      </c>
      <c r="F2255" s="2">
        <f t="shared" si="273"/>
        <v>3.6024999999999991</v>
      </c>
      <c r="G2255" s="2">
        <f t="shared" si="275"/>
        <v>3.7252000000000023</v>
      </c>
      <c r="H2255" s="2">
        <f t="shared" si="279"/>
        <v>3.0192499999999991</v>
      </c>
      <c r="I2255" s="2">
        <f t="array" ref="I2255">SUMPRODUCT(B2239:B2258, (ROW(B2239:B2258)-ROW(B2239)+1)) / (20*21/2)</f>
        <v>3.3722380952380955</v>
      </c>
      <c r="J2255" s="2">
        <f t="shared" si="274"/>
        <v>3.5111366709122409</v>
      </c>
      <c r="K2255" s="2">
        <f t="shared" si="276"/>
        <v>3.5621618220315541</v>
      </c>
    </row>
    <row r="2256" spans="1:11" ht="13.5" x14ac:dyDescent="0.25">
      <c r="A2256" s="3">
        <f>TITRES_STAT!B2259</f>
        <v>45287</v>
      </c>
      <c r="B2256" s="6">
        <f>TITRES_STAT!D2259</f>
        <v>3.24</v>
      </c>
      <c r="C2256" s="2">
        <f t="shared" si="277"/>
        <v>0</v>
      </c>
      <c r="D2256" s="2">
        <f t="shared" si="278"/>
        <v>3.2400000000000007</v>
      </c>
      <c r="E2256" s="2">
        <f t="shared" si="280"/>
        <v>3.334000000000001</v>
      </c>
      <c r="F2256" s="2">
        <f t="shared" si="273"/>
        <v>3.5699999999999994</v>
      </c>
      <c r="G2256" s="2">
        <f t="shared" si="275"/>
        <v>3.7130000000000023</v>
      </c>
      <c r="H2256" s="2">
        <f t="shared" si="279"/>
        <v>3.0229499999999989</v>
      </c>
      <c r="I2256" s="2">
        <f t="array" ref="I2256">SUMPRODUCT(B2240:B2259, (ROW(B2240:B2259)-ROW(B2240)+1)) / (20*21/2)</f>
        <v>3.3602857142857152</v>
      </c>
      <c r="J2256" s="2">
        <f t="shared" si="274"/>
        <v>3.485314130825361</v>
      </c>
      <c r="K2256" s="2">
        <f t="shared" si="276"/>
        <v>3.5495280250891401</v>
      </c>
    </row>
    <row r="2257" spans="1:11" ht="13.5" x14ac:dyDescent="0.25">
      <c r="A2257" s="3">
        <f>TITRES_STAT!B2260</f>
        <v>45288</v>
      </c>
      <c r="B2257" s="6">
        <f>TITRES_STAT!D2260</f>
        <v>3.24</v>
      </c>
      <c r="C2257" s="2">
        <f t="shared" si="277"/>
        <v>0</v>
      </c>
      <c r="D2257" s="2">
        <f t="shared" si="278"/>
        <v>3.2400000000000007</v>
      </c>
      <c r="E2257" s="2">
        <f t="shared" si="280"/>
        <v>3.2830000000000004</v>
      </c>
      <c r="F2257" s="2">
        <f t="shared" si="273"/>
        <v>3.5375000000000001</v>
      </c>
      <c r="G2257" s="2">
        <f t="shared" si="275"/>
        <v>3.7054000000000027</v>
      </c>
      <c r="H2257" s="2">
        <f t="shared" si="279"/>
        <v>3.0266999999999991</v>
      </c>
      <c r="I2257" s="2">
        <f t="array" ref="I2257">SUMPRODUCT(B2241:B2260, (ROW(B2241:B2260)-ROW(B2241)+1)) / (20*21/2)</f>
        <v>3.3364285714285722</v>
      </c>
      <c r="J2257" s="2">
        <f t="shared" si="274"/>
        <v>3.4619508802705647</v>
      </c>
      <c r="K2257" s="2">
        <f t="shared" si="276"/>
        <v>3.537389671164076</v>
      </c>
    </row>
    <row r="2258" spans="1:11" ht="13.5" x14ac:dyDescent="0.25">
      <c r="A2258" s="3">
        <f>TITRES_STAT!B2261</f>
        <v>45289</v>
      </c>
      <c r="B2258" s="6">
        <f>TITRES_STAT!D2261</f>
        <v>3.24</v>
      </c>
      <c r="C2258" s="2">
        <f t="shared" si="277"/>
        <v>0</v>
      </c>
      <c r="D2258" s="2">
        <f t="shared" si="278"/>
        <v>3.2400000000000007</v>
      </c>
      <c r="E2258" s="2">
        <f t="shared" si="280"/>
        <v>3.2540000000000004</v>
      </c>
      <c r="F2258" s="2">
        <f t="shared" si="273"/>
        <v>3.5055000000000001</v>
      </c>
      <c r="G2258" s="2">
        <f t="shared" si="275"/>
        <v>3.6978000000000026</v>
      </c>
      <c r="H2258" s="2">
        <f t="shared" si="279"/>
        <v>3.0311499999999989</v>
      </c>
      <c r="I2258" s="2">
        <f t="array" ref="I2258">SUMPRODUCT(B2242:B2261, (ROW(B2242:B2261)-ROW(B2242)+1)) / (20*21/2)</f>
        <v>3.3288095238095234</v>
      </c>
      <c r="J2258" s="2">
        <f t="shared" si="274"/>
        <v>3.4408127011971779</v>
      </c>
      <c r="K2258" s="2">
        <f t="shared" si="276"/>
        <v>3.5257273311184258</v>
      </c>
    </row>
    <row r="2259" spans="1:11" ht="13.5" x14ac:dyDescent="0.25">
      <c r="A2259" s="3">
        <f>TITRES_STAT!B2262</f>
        <v>45293</v>
      </c>
      <c r="B2259" s="6">
        <f>TITRES_STAT!D2262</f>
        <v>3.38</v>
      </c>
      <c r="C2259" s="2">
        <f t="shared" si="277"/>
        <v>0.13999999999999968</v>
      </c>
      <c r="D2259" s="2">
        <f t="shared" si="278"/>
        <v>3.2679999999999998</v>
      </c>
      <c r="E2259" s="2">
        <f t="shared" si="280"/>
        <v>3.2600000000000007</v>
      </c>
      <c r="F2259" s="2">
        <f t="shared" si="273"/>
        <v>3.4805000000000001</v>
      </c>
      <c r="G2259" s="2">
        <f t="shared" si="275"/>
        <v>3.6930000000000018</v>
      </c>
      <c r="H2259" s="2">
        <f t="shared" si="279"/>
        <v>3.0361999999999996</v>
      </c>
      <c r="I2259" s="2">
        <f t="array" ref="I2259">SUMPRODUCT(B2243:B2262, (ROW(B2243:B2262)-ROW(B2243)+1)) / (20*21/2)</f>
        <v>3.325190476190476</v>
      </c>
      <c r="J2259" s="2">
        <f t="shared" si="274"/>
        <v>3.4350210153688754</v>
      </c>
      <c r="K2259" s="2">
        <f t="shared" si="276"/>
        <v>3.5200125338196639</v>
      </c>
    </row>
    <row r="2260" spans="1:11" ht="13.5" x14ac:dyDescent="0.25">
      <c r="A2260" s="3">
        <f>TITRES_STAT!B2263</f>
        <v>45294</v>
      </c>
      <c r="B2260" s="6">
        <f>TITRES_STAT!D2263</f>
        <v>3.23</v>
      </c>
      <c r="C2260" s="2">
        <f t="shared" si="277"/>
        <v>-0.14999999999999991</v>
      </c>
      <c r="D2260" s="2">
        <f t="shared" si="278"/>
        <v>3.2660000000000005</v>
      </c>
      <c r="E2260" s="2">
        <f t="shared" si="280"/>
        <v>3.253000000000001</v>
      </c>
      <c r="F2260" s="2">
        <f t="shared" ref="F2260:F2323" si="281">AVERAGE(B2241:B2260)</f>
        <v>3.4500000000000006</v>
      </c>
      <c r="G2260" s="2">
        <f t="shared" si="275"/>
        <v>3.6810000000000014</v>
      </c>
      <c r="H2260" s="2">
        <f t="shared" si="279"/>
        <v>3.0404999999999989</v>
      </c>
      <c r="I2260" s="2">
        <f t="array" ref="I2260">SUMPRODUCT(B2244:B2263, (ROW(B2244:B2263)-ROW(B2244)+1)) / (20*21/2)</f>
        <v>3.3092380952380953</v>
      </c>
      <c r="J2260" s="2">
        <f t="shared" si="274"/>
        <v>3.4154952043813633</v>
      </c>
      <c r="K2260" s="2">
        <f t="shared" si="276"/>
        <v>3.5086394932777161</v>
      </c>
    </row>
    <row r="2261" spans="1:11" ht="13.5" x14ac:dyDescent="0.25">
      <c r="A2261" s="3">
        <f>TITRES_STAT!B2264</f>
        <v>45295</v>
      </c>
      <c r="B2261" s="6">
        <f>TITRES_STAT!D2264</f>
        <v>3.37</v>
      </c>
      <c r="C2261" s="2">
        <f t="shared" si="277"/>
        <v>0.14000000000000012</v>
      </c>
      <c r="D2261" s="2">
        <f t="shared" si="278"/>
        <v>3.2920000000000003</v>
      </c>
      <c r="E2261" s="2">
        <f t="shared" si="280"/>
        <v>3.2660000000000005</v>
      </c>
      <c r="F2261" s="2">
        <f t="shared" si="281"/>
        <v>3.4280000000000008</v>
      </c>
      <c r="G2261" s="2">
        <f t="shared" si="275"/>
        <v>3.6718000000000011</v>
      </c>
      <c r="H2261" s="2">
        <f t="shared" si="279"/>
        <v>3.0454999999999988</v>
      </c>
      <c r="I2261" s="2">
        <f t="array" ref="I2261">SUMPRODUCT(B2245:B2264, (ROW(B2245:B2264)-ROW(B2245)+1)) / (20*21/2)</f>
        <v>3.3092857142857151</v>
      </c>
      <c r="J2261" s="2">
        <f t="shared" ref="J2261:J2324" si="282">$J$4*B2261+J2260*(1-$J$4)</f>
        <v>3.4111623277736145</v>
      </c>
      <c r="K2261" s="2">
        <f t="shared" si="276"/>
        <v>3.5032026504040803</v>
      </c>
    </row>
    <row r="2262" spans="1:11" ht="13.5" x14ac:dyDescent="0.25">
      <c r="A2262" s="3">
        <f>TITRES_STAT!B2265</f>
        <v>45296</v>
      </c>
      <c r="B2262" s="6">
        <f>TITRES_STAT!D2265</f>
        <v>3.39</v>
      </c>
      <c r="C2262" s="2">
        <f t="shared" si="277"/>
        <v>2.0000000000000018E-2</v>
      </c>
      <c r="D2262" s="2">
        <f t="shared" si="278"/>
        <v>3.3220000000000001</v>
      </c>
      <c r="E2262" s="2">
        <f t="shared" si="280"/>
        <v>3.2810000000000001</v>
      </c>
      <c r="F2262" s="2">
        <f t="shared" si="281"/>
        <v>3.4075000000000011</v>
      </c>
      <c r="G2262" s="2">
        <f t="shared" si="275"/>
        <v>3.6626000000000012</v>
      </c>
      <c r="H2262" s="2">
        <f t="shared" si="279"/>
        <v>3.0503999999999989</v>
      </c>
      <c r="I2262" s="2">
        <f t="array" ref="I2262">SUMPRODUCT(B2246:B2265, (ROW(B2246:B2265)-ROW(B2246)+1)) / (20*21/2)</f>
        <v>3.2969523809523817</v>
      </c>
      <c r="J2262" s="2">
        <f t="shared" si="282"/>
        <v>3.4091468679856511</v>
      </c>
      <c r="K2262" s="2">
        <f t="shared" si="276"/>
        <v>3.4987633307803909</v>
      </c>
    </row>
    <row r="2263" spans="1:11" ht="13.5" x14ac:dyDescent="0.25">
      <c r="A2263" s="3">
        <f>TITRES_STAT!B2266</f>
        <v>45299</v>
      </c>
      <c r="B2263" s="6">
        <f>TITRES_STAT!D2266</f>
        <v>3.24</v>
      </c>
      <c r="C2263" s="2">
        <f t="shared" si="277"/>
        <v>-0.14999999999999991</v>
      </c>
      <c r="D2263" s="2">
        <f t="shared" si="278"/>
        <v>3.3220000000000001</v>
      </c>
      <c r="E2263" s="2">
        <f t="shared" si="280"/>
        <v>3.2810000000000001</v>
      </c>
      <c r="F2263" s="2">
        <f t="shared" si="281"/>
        <v>3.3795000000000002</v>
      </c>
      <c r="G2263" s="2">
        <f t="shared" si="275"/>
        <v>3.6550000000000011</v>
      </c>
      <c r="H2263" s="2">
        <f t="shared" si="279"/>
        <v>3.0541999999999998</v>
      </c>
      <c r="I2263" s="2">
        <f t="array" ref="I2263">SUMPRODUCT(B2247:B2266, (ROW(B2247:B2266)-ROW(B2247)+1)) / (20*21/2)</f>
        <v>3.2863333333333338</v>
      </c>
      <c r="J2263" s="2">
        <f t="shared" si="282"/>
        <v>3.3930376424632085</v>
      </c>
      <c r="K2263" s="2">
        <f t="shared" si="276"/>
        <v>3.48861574918116</v>
      </c>
    </row>
    <row r="2264" spans="1:11" ht="13.5" x14ac:dyDescent="0.25">
      <c r="A2264" s="3">
        <f>TITRES_STAT!B2267</f>
        <v>45300</v>
      </c>
      <c r="B2264" s="6">
        <f>TITRES_STAT!D2267</f>
        <v>3.38</v>
      </c>
      <c r="C2264" s="2">
        <f t="shared" si="277"/>
        <v>0.13999999999999968</v>
      </c>
      <c r="D2264" s="2">
        <f t="shared" si="278"/>
        <v>3.3220000000000001</v>
      </c>
      <c r="E2264" s="2">
        <f t="shared" si="280"/>
        <v>3.2950000000000004</v>
      </c>
      <c r="F2264" s="2">
        <f t="shared" si="281"/>
        <v>3.3595000000000006</v>
      </c>
      <c r="G2264" s="2">
        <f t="shared" si="275"/>
        <v>3.6460000000000012</v>
      </c>
      <c r="H2264" s="2">
        <f t="shared" si="279"/>
        <v>3.0586999999999995</v>
      </c>
      <c r="I2264" s="2">
        <f t="array" ref="I2264">SUMPRODUCT(B2248:B2267, (ROW(B2248:B2267)-ROW(B2248)+1)) / (20*21/2)</f>
        <v>3.2783809523809531</v>
      </c>
      <c r="J2264" s="2">
        <f t="shared" si="282"/>
        <v>3.3917959622286173</v>
      </c>
      <c r="K2264" s="2">
        <f t="shared" si="276"/>
        <v>3.4843563080368005</v>
      </c>
    </row>
    <row r="2265" spans="1:11" ht="13.5" x14ac:dyDescent="0.25">
      <c r="A2265" s="3">
        <f>TITRES_STAT!B2268</f>
        <v>45301</v>
      </c>
      <c r="B2265" s="6">
        <f>TITRES_STAT!D2268</f>
        <v>3.23</v>
      </c>
      <c r="C2265" s="2">
        <f t="shared" si="277"/>
        <v>-0.14999999999999991</v>
      </c>
      <c r="D2265" s="2">
        <f t="shared" si="278"/>
        <v>3.3220000000000001</v>
      </c>
      <c r="E2265" s="2">
        <f t="shared" si="280"/>
        <v>3.2940000000000005</v>
      </c>
      <c r="F2265" s="2">
        <f t="shared" si="281"/>
        <v>3.3415000000000008</v>
      </c>
      <c r="G2265" s="2">
        <f t="shared" si="275"/>
        <v>3.6336000000000013</v>
      </c>
      <c r="H2265" s="2">
        <f t="shared" si="279"/>
        <v>3.0624499999999997</v>
      </c>
      <c r="I2265" s="2">
        <f t="array" ref="I2265">SUMPRODUCT(B2249:B2268, (ROW(B2249:B2268)-ROW(B2249)+1)) / (20*21/2)</f>
        <v>3.272904761904762</v>
      </c>
      <c r="J2265" s="2">
        <f t="shared" si="282"/>
        <v>3.3763868229687493</v>
      </c>
      <c r="K2265" s="2">
        <f t="shared" si="276"/>
        <v>3.4743815508588867</v>
      </c>
    </row>
    <row r="2266" spans="1:11" ht="13.5" x14ac:dyDescent="0.25">
      <c r="A2266" s="3">
        <f>TITRES_STAT!B2269</f>
        <v>45302</v>
      </c>
      <c r="B2266" s="6">
        <f>TITRES_STAT!D2269</f>
        <v>3.23</v>
      </c>
      <c r="C2266" s="2">
        <f t="shared" si="277"/>
        <v>0</v>
      </c>
      <c r="D2266" s="2">
        <f t="shared" si="278"/>
        <v>3.2940000000000005</v>
      </c>
      <c r="E2266" s="2">
        <f t="shared" si="280"/>
        <v>3.2930000000000001</v>
      </c>
      <c r="F2266" s="2">
        <f t="shared" si="281"/>
        <v>3.3135000000000003</v>
      </c>
      <c r="G2266" s="2">
        <f t="shared" si="275"/>
        <v>3.6226000000000003</v>
      </c>
      <c r="H2266" s="2">
        <f t="shared" si="279"/>
        <v>3.0661999999999994</v>
      </c>
      <c r="I2266" s="2">
        <f t="array" ref="I2266">SUMPRODUCT(B2250:B2269, (ROW(B2250:B2269)-ROW(B2250)+1)) / (20*21/2)</f>
        <v>3.2688571428571431</v>
      </c>
      <c r="J2266" s="2">
        <f t="shared" si="282"/>
        <v>3.3624452207812494</v>
      </c>
      <c r="K2266" s="2">
        <f t="shared" si="276"/>
        <v>3.4647979606291264</v>
      </c>
    </row>
    <row r="2267" spans="1:11" ht="13.5" x14ac:dyDescent="0.25">
      <c r="A2267" s="3">
        <f>TITRES_STAT!B2270</f>
        <v>45303</v>
      </c>
      <c r="B2267" s="6">
        <f>TITRES_STAT!D2270</f>
        <v>3.23</v>
      </c>
      <c r="C2267" s="2">
        <f t="shared" si="277"/>
        <v>0</v>
      </c>
      <c r="D2267" s="2">
        <f t="shared" si="278"/>
        <v>3.2619999999999996</v>
      </c>
      <c r="E2267" s="2">
        <f t="shared" si="280"/>
        <v>3.2920000000000003</v>
      </c>
      <c r="F2267" s="2">
        <f t="shared" si="281"/>
        <v>3.2875000000000001</v>
      </c>
      <c r="G2267" s="2">
        <f t="shared" si="275"/>
        <v>3.6101999999999999</v>
      </c>
      <c r="H2267" s="2">
        <f t="shared" si="279"/>
        <v>3.0699499999999995</v>
      </c>
      <c r="I2267" s="2">
        <f t="array" ref="I2267">SUMPRODUCT(B2251:B2270, (ROW(B2251:B2270)-ROW(B2251)+1)) / (20*21/2)</f>
        <v>3.2652380952380953</v>
      </c>
      <c r="J2267" s="2">
        <f t="shared" si="282"/>
        <v>3.3498313902306545</v>
      </c>
      <c r="K2267" s="2">
        <f t="shared" si="276"/>
        <v>3.4555901974671999</v>
      </c>
    </row>
    <row r="2268" spans="1:11" ht="13.5" x14ac:dyDescent="0.25">
      <c r="A2268" s="3">
        <f>TITRES_STAT!B2271</f>
        <v>45306</v>
      </c>
      <c r="B2268" s="6">
        <f>TITRES_STAT!D2271</f>
        <v>3.23</v>
      </c>
      <c r="C2268" s="2">
        <f t="shared" si="277"/>
        <v>0</v>
      </c>
      <c r="D2268" s="2">
        <f t="shared" si="278"/>
        <v>3.2600000000000002</v>
      </c>
      <c r="E2268" s="2">
        <f t="shared" si="280"/>
        <v>3.2909999999999995</v>
      </c>
      <c r="F2268" s="2">
        <f t="shared" si="281"/>
        <v>3.2725</v>
      </c>
      <c r="G2268" s="2">
        <f t="shared" si="275"/>
        <v>3.597799999999999</v>
      </c>
      <c r="H2268" s="2">
        <f t="shared" si="279"/>
        <v>3.0736999999999997</v>
      </c>
      <c r="I2268" s="2">
        <f t="array" ref="I2268">SUMPRODUCT(B2252:B2271, (ROW(B2252:B2271)-ROW(B2252)+1)) / (20*21/2)</f>
        <v>3.2619523809523807</v>
      </c>
      <c r="J2268" s="2">
        <f t="shared" si="282"/>
        <v>3.338418876875354</v>
      </c>
      <c r="K2268" s="2">
        <f t="shared" si="276"/>
        <v>3.4467435230567212</v>
      </c>
    </row>
    <row r="2269" spans="1:11" ht="13.5" x14ac:dyDescent="0.25">
      <c r="A2269" s="3">
        <f>TITRES_STAT!B2272</f>
        <v>45307</v>
      </c>
      <c r="B2269" s="6">
        <f>TITRES_STAT!D2272</f>
        <v>3.23</v>
      </c>
      <c r="C2269" s="2">
        <f t="shared" si="277"/>
        <v>0</v>
      </c>
      <c r="D2269" s="2">
        <f t="shared" si="278"/>
        <v>3.2299999999999995</v>
      </c>
      <c r="E2269" s="2">
        <f t="shared" si="280"/>
        <v>3.2759999999999998</v>
      </c>
      <c r="F2269" s="2">
        <f t="shared" si="281"/>
        <v>3.2679999999999998</v>
      </c>
      <c r="G2269" s="2">
        <f t="shared" si="275"/>
        <v>3.585399999999999</v>
      </c>
      <c r="H2269" s="2">
        <f t="shared" si="279"/>
        <v>3.0780999999999996</v>
      </c>
      <c r="I2269" s="2">
        <f t="array" ref="I2269">SUMPRODUCT(B2253:B2272, (ROW(B2253:B2272)-ROW(B2253)+1)) / (20*21/2)</f>
        <v>3.2587142857142859</v>
      </c>
      <c r="J2269" s="2">
        <f t="shared" si="282"/>
        <v>3.3280932695538916</v>
      </c>
      <c r="K2269" s="2">
        <f t="shared" si="276"/>
        <v>3.4382437770544967</v>
      </c>
    </row>
    <row r="2270" spans="1:11" ht="13.5" x14ac:dyDescent="0.25">
      <c r="A2270" s="3">
        <f>TITRES_STAT!B2273</f>
        <v>45308</v>
      </c>
      <c r="B2270" s="6">
        <f>TITRES_STAT!D2273</f>
        <v>3.23</v>
      </c>
      <c r="C2270" s="2">
        <f t="shared" si="277"/>
        <v>0</v>
      </c>
      <c r="D2270" s="2">
        <f t="shared" si="278"/>
        <v>3.2299999999999995</v>
      </c>
      <c r="E2270" s="2">
        <f t="shared" si="280"/>
        <v>3.2759999999999998</v>
      </c>
      <c r="F2270" s="2">
        <f t="shared" si="281"/>
        <v>3.2644999999999995</v>
      </c>
      <c r="G2270" s="2">
        <f t="shared" si="275"/>
        <v>3.5729999999999986</v>
      </c>
      <c r="H2270" s="2">
        <f t="shared" si="279"/>
        <v>3.0824999999999996</v>
      </c>
      <c r="I2270" s="2">
        <f t="array" ref="I2270">SUMPRODUCT(B2254:B2273, (ROW(B2254:B2273)-ROW(B2254)+1)) / (20*21/2)</f>
        <v>3.2555238095238095</v>
      </c>
      <c r="J2270" s="2">
        <f t="shared" si="282"/>
        <v>3.3187510534059022</v>
      </c>
      <c r="K2270" s="2">
        <f t="shared" si="276"/>
        <v>3.4300773544249084</v>
      </c>
    </row>
    <row r="2271" spans="1:11" ht="13.5" x14ac:dyDescent="0.25">
      <c r="A2271" s="3">
        <f>TITRES_STAT!B2274</f>
        <v>45309</v>
      </c>
      <c r="B2271" s="6">
        <f>TITRES_STAT!D2274</f>
        <v>3.23</v>
      </c>
      <c r="C2271" s="2">
        <f t="shared" si="277"/>
        <v>0</v>
      </c>
      <c r="D2271" s="2">
        <f t="shared" si="278"/>
        <v>3.2299999999999995</v>
      </c>
      <c r="E2271" s="2">
        <f t="shared" si="280"/>
        <v>3.2620000000000005</v>
      </c>
      <c r="F2271" s="2">
        <f t="shared" si="281"/>
        <v>3.2639999999999993</v>
      </c>
      <c r="G2271" s="2">
        <f t="shared" si="275"/>
        <v>3.5605999999999978</v>
      </c>
      <c r="H2271" s="2">
        <f t="shared" si="279"/>
        <v>3.0868999999999995</v>
      </c>
      <c r="I2271" s="2">
        <f t="array" ref="I2271">SUMPRODUCT(B2255:B2274, (ROW(B2255:B2274)-ROW(B2255)+1)) / (20*21/2)</f>
        <v>3.2390476190476187</v>
      </c>
      <c r="J2271" s="2">
        <f t="shared" si="282"/>
        <v>3.3102985721291498</v>
      </c>
      <c r="K2271" s="2">
        <f t="shared" si="276"/>
        <v>3.4222311836631469</v>
      </c>
    </row>
    <row r="2272" spans="1:11" ht="13.5" x14ac:dyDescent="0.25">
      <c r="A2272" s="3">
        <f>TITRES_STAT!B2275</f>
        <v>45310</v>
      </c>
      <c r="B2272" s="6">
        <f>TITRES_STAT!D2275</f>
        <v>3.23</v>
      </c>
      <c r="C2272" s="2">
        <f t="shared" si="277"/>
        <v>0</v>
      </c>
      <c r="D2272" s="2">
        <f t="shared" si="278"/>
        <v>3.2299999999999995</v>
      </c>
      <c r="E2272" s="2">
        <f t="shared" si="280"/>
        <v>3.246</v>
      </c>
      <c r="F2272" s="2">
        <f t="shared" si="281"/>
        <v>3.2634999999999992</v>
      </c>
      <c r="G2272" s="2">
        <f t="shared" si="275"/>
        <v>3.5491999999999977</v>
      </c>
      <c r="H2272" s="2">
        <f t="shared" si="279"/>
        <v>3.0912999999999995</v>
      </c>
      <c r="I2272" s="2">
        <f t="array" ref="I2272">SUMPRODUCT(B2256:B2275, (ROW(B2256:B2275)-ROW(B2256)+1)) / (20*21/2)</f>
        <v>3.2232857142857139</v>
      </c>
      <c r="J2272" s="2">
        <f t="shared" si="282"/>
        <v>3.3026510890692307</v>
      </c>
      <c r="K2272" s="2">
        <f t="shared" si="276"/>
        <v>3.4146927058724352</v>
      </c>
    </row>
    <row r="2273" spans="1:11" ht="13.5" x14ac:dyDescent="0.25">
      <c r="A2273" s="3">
        <f>TITRES_STAT!B2276</f>
        <v>45313</v>
      </c>
      <c r="B2273" s="6">
        <f>TITRES_STAT!D2276</f>
        <v>3.23</v>
      </c>
      <c r="C2273" s="2">
        <f t="shared" si="277"/>
        <v>0</v>
      </c>
      <c r="D2273" s="2">
        <f t="shared" si="278"/>
        <v>3.2299999999999995</v>
      </c>
      <c r="E2273" s="2">
        <f t="shared" si="280"/>
        <v>3.2450000000000001</v>
      </c>
      <c r="F2273" s="2">
        <f t="shared" si="281"/>
        <v>3.262999999999999</v>
      </c>
      <c r="G2273" s="2">
        <f t="shared" si="275"/>
        <v>3.5421999999999967</v>
      </c>
      <c r="H2273" s="2">
        <f t="shared" si="279"/>
        <v>3.0956999999999995</v>
      </c>
      <c r="I2273" s="2">
        <f t="array" ref="I2273">SUMPRODUCT(B2257:B2276, (ROW(B2257:B2276)-ROW(B2257)+1)) / (20*21/2)</f>
        <v>3.1958571428571427</v>
      </c>
      <c r="J2273" s="2">
        <f t="shared" si="282"/>
        <v>3.295731937729304</v>
      </c>
      <c r="K2273" s="2">
        <f t="shared" si="276"/>
        <v>3.4074498546617513</v>
      </c>
    </row>
    <row r="2274" spans="1:11" ht="13.5" x14ac:dyDescent="0.25">
      <c r="A2274" s="3">
        <f>TITRES_STAT!B2277</f>
        <v>45314</v>
      </c>
      <c r="B2274" s="6">
        <f>TITRES_STAT!D2277</f>
        <v>3.09</v>
      </c>
      <c r="C2274" s="2">
        <f t="shared" si="277"/>
        <v>-0.14000000000000012</v>
      </c>
      <c r="D2274" s="2">
        <f t="shared" si="278"/>
        <v>3.2019999999999995</v>
      </c>
      <c r="E2274" s="2">
        <f t="shared" si="280"/>
        <v>3.2159999999999997</v>
      </c>
      <c r="F2274" s="2">
        <f t="shared" si="281"/>
        <v>3.2554999999999987</v>
      </c>
      <c r="G2274" s="2">
        <f t="shared" si="275"/>
        <v>3.5323999999999973</v>
      </c>
      <c r="H2274" s="2">
        <f t="shared" si="279"/>
        <v>3.0993999999999993</v>
      </c>
      <c r="I2274" s="2">
        <f t="array" ref="I2274">SUMPRODUCT(B2258:B2277, (ROW(B2258:B2277)-ROW(B2258)+1)) / (20*21/2)</f>
        <v>3.173571428571428</v>
      </c>
      <c r="J2274" s="2">
        <f t="shared" si="282"/>
        <v>3.2761384198503229</v>
      </c>
      <c r="K2274" s="2">
        <f t="shared" si="276"/>
        <v>3.3950008407534473</v>
      </c>
    </row>
    <row r="2275" spans="1:11" ht="13.5" x14ac:dyDescent="0.25">
      <c r="A2275" s="3">
        <f>TITRES_STAT!B2278</f>
        <v>45315</v>
      </c>
      <c r="B2275" s="6">
        <f>TITRES_STAT!D2278</f>
        <v>3.09</v>
      </c>
      <c r="C2275" s="2">
        <f t="shared" si="277"/>
        <v>0</v>
      </c>
      <c r="D2275" s="2">
        <f t="shared" si="278"/>
        <v>3.1739999999999999</v>
      </c>
      <c r="E2275" s="2">
        <f t="shared" si="280"/>
        <v>3.2019999999999995</v>
      </c>
      <c r="F2275" s="2">
        <f t="shared" si="281"/>
        <v>3.2479999999999989</v>
      </c>
      <c r="G2275" s="2">
        <f t="shared" si="275"/>
        <v>3.5183999999999975</v>
      </c>
      <c r="H2275" s="2">
        <f t="shared" si="279"/>
        <v>3.1024000000000003</v>
      </c>
      <c r="I2275" s="2">
        <f t="array" ref="I2275">SUMPRODUCT(B2259:B2278, (ROW(B2259:B2278)-ROW(B2259)+1)) / (20*21/2)</f>
        <v>3.1524285714285707</v>
      </c>
      <c r="J2275" s="2">
        <f t="shared" si="282"/>
        <v>3.2584109512931496</v>
      </c>
      <c r="K2275" s="2">
        <f t="shared" si="276"/>
        <v>3.3830400234689986</v>
      </c>
    </row>
    <row r="2276" spans="1:11" ht="13.5" x14ac:dyDescent="0.25">
      <c r="A2276" s="3">
        <f>TITRES_STAT!B2279</f>
        <v>45316</v>
      </c>
      <c r="B2276" s="6">
        <f>TITRES_STAT!D2279</f>
        <v>2.96</v>
      </c>
      <c r="C2276" s="2">
        <f t="shared" si="277"/>
        <v>-0.12999999999999989</v>
      </c>
      <c r="D2276" s="2">
        <f t="shared" si="278"/>
        <v>3.12</v>
      </c>
      <c r="E2276" s="2">
        <f t="shared" si="280"/>
        <v>3.1749999999999998</v>
      </c>
      <c r="F2276" s="2">
        <f t="shared" si="281"/>
        <v>3.2339999999999991</v>
      </c>
      <c r="G2276" s="2">
        <f t="shared" si="275"/>
        <v>3.5005999999999977</v>
      </c>
      <c r="H2276" s="2">
        <f t="shared" si="279"/>
        <v>3.1040500000000004</v>
      </c>
      <c r="I2276" s="2">
        <f t="array" ref="I2276">SUMPRODUCT(B2260:B2279, (ROW(B2260:B2279)-ROW(B2260)+1)) / (20*21/2)</f>
        <v>3.1438571428571427</v>
      </c>
      <c r="J2276" s="2">
        <f t="shared" si="282"/>
        <v>3.2299908606938019</v>
      </c>
      <c r="K2276" s="2">
        <f t="shared" si="276"/>
        <v>3.3664502186270773</v>
      </c>
    </row>
    <row r="2277" spans="1:11" ht="13.5" x14ac:dyDescent="0.25">
      <c r="A2277" s="3">
        <f>TITRES_STAT!B2280</f>
        <v>45317</v>
      </c>
      <c r="B2277" s="6">
        <f>TITRES_STAT!D2280</f>
        <v>3</v>
      </c>
      <c r="C2277" s="2">
        <f t="shared" si="277"/>
        <v>4.0000000000000036E-2</v>
      </c>
      <c r="D2277" s="2">
        <f t="shared" si="278"/>
        <v>3.0740000000000003</v>
      </c>
      <c r="E2277" s="2">
        <f t="shared" si="280"/>
        <v>3.1520000000000001</v>
      </c>
      <c r="F2277" s="2">
        <f t="shared" si="281"/>
        <v>3.222</v>
      </c>
      <c r="G2277" s="2">
        <f t="shared" si="275"/>
        <v>3.4825999999999975</v>
      </c>
      <c r="H2277" s="2">
        <f t="shared" si="279"/>
        <v>3.1051500000000005</v>
      </c>
      <c r="I2277" s="2">
        <f t="array" ref="I2277">SUMPRODUCT(B2261:B2280, (ROW(B2261:B2280)-ROW(B2261)+1)) / (20*21/2)</f>
        <v>3.1365238095238093</v>
      </c>
      <c r="J2277" s="2">
        <f t="shared" si="282"/>
        <v>3.208086969199154</v>
      </c>
      <c r="K2277" s="2">
        <f t="shared" si="276"/>
        <v>3.3520796218181723</v>
      </c>
    </row>
    <row r="2278" spans="1:11" ht="13.5" x14ac:dyDescent="0.25">
      <c r="A2278" s="3">
        <f>TITRES_STAT!B2281</f>
        <v>45320</v>
      </c>
      <c r="B2278" s="6">
        <f>TITRES_STAT!D2281</f>
        <v>3</v>
      </c>
      <c r="C2278" s="2">
        <f t="shared" si="277"/>
        <v>0</v>
      </c>
      <c r="D2278" s="2">
        <f t="shared" si="278"/>
        <v>3.028</v>
      </c>
      <c r="E2278" s="2">
        <f t="shared" si="280"/>
        <v>3.129</v>
      </c>
      <c r="F2278" s="2">
        <f t="shared" si="281"/>
        <v>3.2099999999999995</v>
      </c>
      <c r="G2278" s="2">
        <f t="shared" si="275"/>
        <v>3.4645999999999977</v>
      </c>
      <c r="H2278" s="2">
        <f t="shared" si="279"/>
        <v>3.1055500000000005</v>
      </c>
      <c r="I2278" s="2">
        <f t="array" ref="I2278">SUMPRODUCT(B2262:B2281, (ROW(B2262:B2281)-ROW(B2262)+1)) / (20*21/2)</f>
        <v>3.1287619047619044</v>
      </c>
      <c r="J2278" s="2">
        <f t="shared" si="282"/>
        <v>3.1882691626087585</v>
      </c>
      <c r="K2278" s="2">
        <f t="shared" si="276"/>
        <v>3.3382725778253031</v>
      </c>
    </row>
    <row r="2279" spans="1:11" ht="13.5" x14ac:dyDescent="0.25">
      <c r="A2279" s="3">
        <f>TITRES_STAT!B2282</f>
        <v>45321</v>
      </c>
      <c r="B2279" s="6">
        <f>TITRES_STAT!D2282</f>
        <v>3.12</v>
      </c>
      <c r="C2279" s="2">
        <f t="shared" si="277"/>
        <v>0.12000000000000011</v>
      </c>
      <c r="D2279" s="2">
        <f t="shared" si="278"/>
        <v>3.0340000000000003</v>
      </c>
      <c r="E2279" s="2">
        <f t="shared" si="280"/>
        <v>3.1179999999999999</v>
      </c>
      <c r="F2279" s="2">
        <f t="shared" si="281"/>
        <v>3.1969999999999992</v>
      </c>
      <c r="G2279" s="2">
        <f t="shared" si="275"/>
        <v>3.4489999999999981</v>
      </c>
      <c r="H2279" s="2">
        <f t="shared" si="279"/>
        <v>3.1066500000000006</v>
      </c>
      <c r="I2279" s="2">
        <f t="array" ref="I2279">SUMPRODUCT(B2263:B2282, (ROW(B2263:B2282)-ROW(B2263)+1)) / (20*21/2)</f>
        <v>3.1222380952380955</v>
      </c>
      <c r="J2279" s="2">
        <f t="shared" si="282"/>
        <v>3.1817673375984006</v>
      </c>
      <c r="K2279" s="2">
        <f t="shared" si="276"/>
        <v>3.3297128688909776</v>
      </c>
    </row>
    <row r="2280" spans="1:11" ht="13.5" x14ac:dyDescent="0.25">
      <c r="A2280" s="3">
        <f>TITRES_STAT!B2283</f>
        <v>45322</v>
      </c>
      <c r="B2280" s="6">
        <f>TITRES_STAT!D2283</f>
        <v>3.12</v>
      </c>
      <c r="C2280" s="2">
        <f t="shared" si="277"/>
        <v>0</v>
      </c>
      <c r="D2280" s="2">
        <f t="shared" si="278"/>
        <v>3.0400000000000005</v>
      </c>
      <c r="E2280" s="2">
        <f t="shared" si="280"/>
        <v>3.1070000000000002</v>
      </c>
      <c r="F2280" s="2">
        <f t="shared" si="281"/>
        <v>3.1914999999999996</v>
      </c>
      <c r="G2280" s="2">
        <f t="shared" si="275"/>
        <v>3.433399999999998</v>
      </c>
      <c r="H2280" s="2">
        <f t="shared" si="279"/>
        <v>3.1073000000000008</v>
      </c>
      <c r="I2280" s="2">
        <f t="array" ref="I2280">SUMPRODUCT(B2264:B2283, (ROW(B2264:B2283)-ROW(B2264)+1)) / (20*21/2)</f>
        <v>3.1170476190476197</v>
      </c>
      <c r="J2280" s="2">
        <f t="shared" si="282"/>
        <v>3.1758847340176004</v>
      </c>
      <c r="K2280" s="2">
        <f t="shared" si="276"/>
        <v>3.3214888348168219</v>
      </c>
    </row>
    <row r="2281" spans="1:11" ht="13.5" x14ac:dyDescent="0.25">
      <c r="A2281" s="3">
        <f>TITRES_STAT!B2284</f>
        <v>45323</v>
      </c>
      <c r="B2281" s="6">
        <f>TITRES_STAT!D2284</f>
        <v>3.11</v>
      </c>
      <c r="C2281" s="2">
        <f t="shared" si="277"/>
        <v>-1.0000000000000231E-2</v>
      </c>
      <c r="D2281" s="2">
        <f t="shared" si="278"/>
        <v>3.0700000000000003</v>
      </c>
      <c r="E2281" s="2">
        <f t="shared" si="280"/>
        <v>3.0950000000000002</v>
      </c>
      <c r="F2281" s="2">
        <f t="shared" si="281"/>
        <v>3.1785000000000001</v>
      </c>
      <c r="G2281" s="2">
        <f t="shared" si="275"/>
        <v>3.4175999999999989</v>
      </c>
      <c r="H2281" s="2">
        <f t="shared" si="279"/>
        <v>3.1079000000000012</v>
      </c>
      <c r="I2281" s="2">
        <f t="array" ref="I2281">SUMPRODUCT(B2265:B2284, (ROW(B2265:B2284)-ROW(B2265)+1)) / (20*21/2)</f>
        <v>3.1124761904761908</v>
      </c>
      <c r="J2281" s="2">
        <f t="shared" si="282"/>
        <v>3.1696099974444953</v>
      </c>
      <c r="K2281" s="2">
        <f t="shared" si="276"/>
        <v>3.3131951550200838</v>
      </c>
    </row>
    <row r="2282" spans="1:11" ht="13.5" x14ac:dyDescent="0.25">
      <c r="A2282" s="3">
        <f>TITRES_STAT!B2285</f>
        <v>45324</v>
      </c>
      <c r="B2282" s="6">
        <f>TITRES_STAT!D2285</f>
        <v>3.11</v>
      </c>
      <c r="C2282" s="2">
        <f t="shared" si="277"/>
        <v>0</v>
      </c>
      <c r="D2282" s="2">
        <f t="shared" si="278"/>
        <v>3.0919999999999996</v>
      </c>
      <c r="E2282" s="2">
        <f t="shared" si="280"/>
        <v>3.0830000000000002</v>
      </c>
      <c r="F2282" s="2">
        <f t="shared" si="281"/>
        <v>3.1644999999999999</v>
      </c>
      <c r="G2282" s="2">
        <f t="shared" si="275"/>
        <v>3.4019999999999992</v>
      </c>
      <c r="H2282" s="2">
        <f t="shared" si="279"/>
        <v>3.1085500000000015</v>
      </c>
      <c r="I2282" s="2">
        <f t="array" ref="I2282">SUMPRODUCT(B2266:B2285, (ROW(B2266:B2285)-ROW(B2266)+1)) / (20*21/2)</f>
        <v>3.1091904761904763</v>
      </c>
      <c r="J2282" s="2">
        <f t="shared" si="282"/>
        <v>3.1639328548307337</v>
      </c>
      <c r="K2282" s="2">
        <f t="shared" si="276"/>
        <v>3.3052267175683161</v>
      </c>
    </row>
    <row r="2283" spans="1:11" ht="13.5" x14ac:dyDescent="0.25">
      <c r="A2283" s="3">
        <f>TITRES_STAT!B2286</f>
        <v>45327</v>
      </c>
      <c r="B2283" s="6">
        <f>TITRES_STAT!D2286</f>
        <v>3.11</v>
      </c>
      <c r="C2283" s="2">
        <f t="shared" si="277"/>
        <v>0</v>
      </c>
      <c r="D2283" s="2">
        <f t="shared" si="278"/>
        <v>3.1139999999999999</v>
      </c>
      <c r="E2283" s="2">
        <f t="shared" si="280"/>
        <v>3.0710000000000002</v>
      </c>
      <c r="F2283" s="2">
        <f t="shared" si="281"/>
        <v>3.1580000000000004</v>
      </c>
      <c r="G2283" s="2">
        <f t="shared" si="275"/>
        <v>3.3864000000000001</v>
      </c>
      <c r="H2283" s="2">
        <f t="shared" si="279"/>
        <v>3.1092000000000013</v>
      </c>
      <c r="I2283" s="2">
        <f t="array" ref="I2283">SUMPRODUCT(B2267:B2286, (ROW(B2267:B2286)-ROW(B2267)+1)) / (20*21/2)</f>
        <v>3.094095238095238</v>
      </c>
      <c r="J2283" s="2">
        <f t="shared" si="282"/>
        <v>3.1587963924659017</v>
      </c>
      <c r="K2283" s="2">
        <f t="shared" si="276"/>
        <v>3.2975707678597548</v>
      </c>
    </row>
    <row r="2284" spans="1:11" ht="13.5" x14ac:dyDescent="0.25">
      <c r="A2284" s="3">
        <f>TITRES_STAT!B2287</f>
        <v>45328</v>
      </c>
      <c r="B2284" s="6">
        <f>TITRES_STAT!D2287</f>
        <v>3.11</v>
      </c>
      <c r="C2284" s="2">
        <f t="shared" si="277"/>
        <v>0</v>
      </c>
      <c r="D2284" s="2">
        <f t="shared" si="278"/>
        <v>3.1119999999999997</v>
      </c>
      <c r="E2284" s="2">
        <f t="shared" si="280"/>
        <v>3.073</v>
      </c>
      <c r="F2284" s="2">
        <f t="shared" si="281"/>
        <v>3.1444999999999999</v>
      </c>
      <c r="G2284" s="2">
        <f t="shared" si="275"/>
        <v>3.3708000000000009</v>
      </c>
      <c r="H2284" s="2">
        <f t="shared" si="279"/>
        <v>3.1107000000000018</v>
      </c>
      <c r="I2284" s="2">
        <f t="array" ref="I2284">SUMPRODUCT(B2268:B2287, (ROW(B2268:B2287)-ROW(B2268)+1)) / (20*21/2)</f>
        <v>3.0801904761904764</v>
      </c>
      <c r="J2284" s="2">
        <f t="shared" si="282"/>
        <v>3.1541491169929587</v>
      </c>
      <c r="K2284" s="2">
        <f t="shared" si="276"/>
        <v>3.2902150514730981</v>
      </c>
    </row>
    <row r="2285" spans="1:11" ht="13.5" x14ac:dyDescent="0.25">
      <c r="A2285" s="3">
        <f>TITRES_STAT!B2288</f>
        <v>45329</v>
      </c>
      <c r="B2285" s="6">
        <f>TITRES_STAT!D2288</f>
        <v>3.11</v>
      </c>
      <c r="C2285" s="2">
        <f t="shared" si="277"/>
        <v>0</v>
      </c>
      <c r="D2285" s="2">
        <f t="shared" si="278"/>
        <v>3.11</v>
      </c>
      <c r="E2285" s="2">
        <f t="shared" si="280"/>
        <v>3.0750000000000002</v>
      </c>
      <c r="F2285" s="2">
        <f t="shared" si="281"/>
        <v>3.1384999999999996</v>
      </c>
      <c r="G2285" s="2">
        <f t="shared" si="275"/>
        <v>3.3552000000000017</v>
      </c>
      <c r="H2285" s="2">
        <f t="shared" si="279"/>
        <v>3.1127500000000015</v>
      </c>
      <c r="I2285" s="2">
        <f t="array" ref="I2285">SUMPRODUCT(B2269:B2288, (ROW(B2269:B2288)-ROW(B2269)+1)) / (20*21/2)</f>
        <v>3.0674761904761905</v>
      </c>
      <c r="J2285" s="2">
        <f t="shared" si="282"/>
        <v>3.1499444391841056</v>
      </c>
      <c r="K2285" s="2">
        <f t="shared" si="276"/>
        <v>3.2831477945525847</v>
      </c>
    </row>
    <row r="2286" spans="1:11" ht="13.5" x14ac:dyDescent="0.25">
      <c r="A2286" s="3">
        <f>TITRES_STAT!B2289</f>
        <v>45330</v>
      </c>
      <c r="B2286" s="6">
        <f>TITRES_STAT!D2289</f>
        <v>2.98</v>
      </c>
      <c r="C2286" s="2">
        <f t="shared" si="277"/>
        <v>-0.12999999999999989</v>
      </c>
      <c r="D2286" s="2">
        <f t="shared" si="278"/>
        <v>3.0840000000000001</v>
      </c>
      <c r="E2286" s="2">
        <f t="shared" si="280"/>
        <v>3.077</v>
      </c>
      <c r="F2286" s="2">
        <f t="shared" si="281"/>
        <v>3.1259999999999994</v>
      </c>
      <c r="G2286" s="2">
        <f t="shared" si="275"/>
        <v>3.3370000000000015</v>
      </c>
      <c r="H2286" s="2">
        <f t="shared" si="279"/>
        <v>3.1146500000000015</v>
      </c>
      <c r="I2286" s="2">
        <f t="array" ref="I2286">SUMPRODUCT(B2270:B2289, (ROW(B2270:B2289)-ROW(B2270)+1)) / (20*21/2)</f>
        <v>3.0559523809523808</v>
      </c>
      <c r="J2286" s="2">
        <f t="shared" si="282"/>
        <v>3.1337592544999051</v>
      </c>
      <c r="K2286" s="2">
        <f t="shared" si="276"/>
        <v>3.2712596457466008</v>
      </c>
    </row>
    <row r="2287" spans="1:11" ht="13.5" x14ac:dyDescent="0.25">
      <c r="A2287" s="3">
        <f>TITRES_STAT!B2290</f>
        <v>45331</v>
      </c>
      <c r="B2287" s="6">
        <f>TITRES_STAT!D2290</f>
        <v>2.98</v>
      </c>
      <c r="C2287" s="2">
        <f t="shared" si="277"/>
        <v>0</v>
      </c>
      <c r="D2287" s="2">
        <f t="shared" si="278"/>
        <v>3.0580000000000003</v>
      </c>
      <c r="E2287" s="2">
        <f t="shared" si="280"/>
        <v>3.0750000000000002</v>
      </c>
      <c r="F2287" s="2">
        <f t="shared" si="281"/>
        <v>3.1134999999999993</v>
      </c>
      <c r="G2287" s="2">
        <f t="shared" si="275"/>
        <v>3.3188000000000017</v>
      </c>
      <c r="H2287" s="2">
        <f t="shared" si="279"/>
        <v>3.1165500000000015</v>
      </c>
      <c r="I2287" s="2">
        <f t="array" ref="I2287">SUMPRODUCT(B2271:B2290, (ROW(B2271:B2290)-ROW(B2271)+1)) / (20*21/2)</f>
        <v>3.0456190476190477</v>
      </c>
      <c r="J2287" s="2">
        <f t="shared" si="282"/>
        <v>3.1191155159761048</v>
      </c>
      <c r="K2287" s="2">
        <f t="shared" si="276"/>
        <v>3.259837698854577</v>
      </c>
    </row>
    <row r="2288" spans="1:11" ht="13.5" x14ac:dyDescent="0.25">
      <c r="A2288" s="3">
        <f>TITRES_STAT!B2291</f>
        <v>45334</v>
      </c>
      <c r="B2288" s="6">
        <f>TITRES_STAT!D2291</f>
        <v>2.98</v>
      </c>
      <c r="C2288" s="2">
        <f t="shared" si="277"/>
        <v>0</v>
      </c>
      <c r="D2288" s="2">
        <f t="shared" si="278"/>
        <v>3.032</v>
      </c>
      <c r="E2288" s="2">
        <f t="shared" si="280"/>
        <v>3.073</v>
      </c>
      <c r="F2288" s="2">
        <f t="shared" si="281"/>
        <v>3.1009999999999991</v>
      </c>
      <c r="G2288" s="2">
        <f t="shared" si="275"/>
        <v>3.3008000000000015</v>
      </c>
      <c r="H2288" s="2">
        <f t="shared" si="279"/>
        <v>3.1187000000000018</v>
      </c>
      <c r="I2288" s="2">
        <f t="array" ref="I2288">SUMPRODUCT(B2272:B2291, (ROW(B2272:B2291)-ROW(B2272)+1)) / (20*21/2)</f>
        <v>3.0364761904761908</v>
      </c>
      <c r="J2288" s="2">
        <f t="shared" si="282"/>
        <v>3.105866419216476</v>
      </c>
      <c r="K2288" s="2">
        <f t="shared" si="276"/>
        <v>3.2488636714485151</v>
      </c>
    </row>
    <row r="2289" spans="1:11" ht="13.5" x14ac:dyDescent="0.25">
      <c r="A2289" s="3">
        <f>TITRES_STAT!B2292</f>
        <v>45335</v>
      </c>
      <c r="B2289" s="6">
        <f>TITRES_STAT!D2292</f>
        <v>2.98</v>
      </c>
      <c r="C2289" s="2">
        <f t="shared" si="277"/>
        <v>0</v>
      </c>
      <c r="D2289" s="2">
        <f t="shared" si="278"/>
        <v>3.0060000000000002</v>
      </c>
      <c r="E2289" s="2">
        <f t="shared" si="280"/>
        <v>3.0590000000000002</v>
      </c>
      <c r="F2289" s="2">
        <f t="shared" si="281"/>
        <v>3.0884999999999989</v>
      </c>
      <c r="G2289" s="2">
        <f t="shared" si="275"/>
        <v>3.2828000000000013</v>
      </c>
      <c r="H2289" s="2">
        <f t="shared" si="279"/>
        <v>3.1202000000000014</v>
      </c>
      <c r="I2289" s="2">
        <f t="array" ref="I2289">SUMPRODUCT(B2273:B2292, (ROW(B2273:B2292)-ROW(B2273)+1)) / (20*21/2)</f>
        <v>3.0285238095238096</v>
      </c>
      <c r="J2289" s="2">
        <f t="shared" si="282"/>
        <v>3.0938791411958593</v>
      </c>
      <c r="K2289" s="2">
        <f t="shared" si="276"/>
        <v>3.238319998058377</v>
      </c>
    </row>
    <row r="2290" spans="1:11" ht="13.5" x14ac:dyDescent="0.25">
      <c r="A2290" s="3">
        <f>TITRES_STAT!B2293</f>
        <v>45336</v>
      </c>
      <c r="B2290" s="6">
        <f>TITRES_STAT!D2293</f>
        <v>2.98</v>
      </c>
      <c r="C2290" s="2">
        <f t="shared" si="277"/>
        <v>0</v>
      </c>
      <c r="D2290" s="2">
        <f t="shared" si="278"/>
        <v>2.98</v>
      </c>
      <c r="E2290" s="2">
        <f t="shared" si="280"/>
        <v>3.0449999999999999</v>
      </c>
      <c r="F2290" s="2">
        <f t="shared" si="281"/>
        <v>3.0759999999999992</v>
      </c>
      <c r="G2290" s="2">
        <f t="shared" ref="G2290:G2353" si="283">AVERAGE(B2241:B2290)</f>
        <v>3.2656000000000009</v>
      </c>
      <c r="H2290" s="2">
        <f t="shared" si="279"/>
        <v>3.120900000000002</v>
      </c>
      <c r="I2290" s="2">
        <f t="array" ref="I2290">SUMPRODUCT(B2274:B2293, (ROW(B2274:B2293)-ROW(B2274)+1)) / (20*21/2)</f>
        <v>3.0341428571428568</v>
      </c>
      <c r="J2290" s="2">
        <f t="shared" si="282"/>
        <v>3.0830335087010159</v>
      </c>
      <c r="K2290" s="2">
        <f t="shared" si="276"/>
        <v>3.2281898020560877</v>
      </c>
    </row>
    <row r="2291" spans="1:11" ht="13.5" x14ac:dyDescent="0.25">
      <c r="A2291" s="3">
        <f>TITRES_STAT!B2294</f>
        <v>45337</v>
      </c>
      <c r="B2291" s="6">
        <f>TITRES_STAT!D2294</f>
        <v>2.98</v>
      </c>
      <c r="C2291" s="2">
        <f t="shared" si="277"/>
        <v>0</v>
      </c>
      <c r="D2291" s="2">
        <f t="shared" si="278"/>
        <v>2.98</v>
      </c>
      <c r="E2291" s="2">
        <f t="shared" si="280"/>
        <v>3.032</v>
      </c>
      <c r="F2291" s="2">
        <f t="shared" si="281"/>
        <v>3.063499999999999</v>
      </c>
      <c r="G2291" s="2">
        <f t="shared" si="283"/>
        <v>3.249000000000001</v>
      </c>
      <c r="H2291" s="2">
        <f t="shared" si="279"/>
        <v>3.1210500000000021</v>
      </c>
      <c r="I2291" s="2">
        <f t="array" ref="I2291">SUMPRODUCT(B2275:B2294, (ROW(B2275:B2294)-ROW(B2275)+1)) / (20*21/2)</f>
        <v>3.0403333333333333</v>
      </c>
      <c r="J2291" s="2">
        <f t="shared" si="282"/>
        <v>3.0732207935866338</v>
      </c>
      <c r="K2291" s="2">
        <f t="shared" ref="K2291:K2354" si="284">$K$4*B2291+(1-$K$4)*K2290</f>
        <v>3.2184568686421233</v>
      </c>
    </row>
    <row r="2292" spans="1:11" ht="13.5" x14ac:dyDescent="0.25">
      <c r="A2292" s="3">
        <f>TITRES_STAT!B2295</f>
        <v>45338</v>
      </c>
      <c r="B2292" s="6">
        <f>TITRES_STAT!D2295</f>
        <v>2.98</v>
      </c>
      <c r="C2292" s="2">
        <f t="shared" si="277"/>
        <v>0</v>
      </c>
      <c r="D2292" s="2">
        <f t="shared" si="278"/>
        <v>2.98</v>
      </c>
      <c r="E2292" s="2">
        <f t="shared" si="280"/>
        <v>3.0190000000000001</v>
      </c>
      <c r="F2292" s="2">
        <f t="shared" si="281"/>
        <v>3.0509999999999993</v>
      </c>
      <c r="G2292" s="2">
        <f t="shared" si="283"/>
        <v>3.232600000000001</v>
      </c>
      <c r="H2292" s="2">
        <f t="shared" si="279"/>
        <v>3.1208000000000022</v>
      </c>
      <c r="I2292" s="2">
        <f t="array" ref="I2292">SUMPRODUCT(B2276:B2295, (ROW(B2276:B2295)-ROW(B2276)+1)) / (20*21/2)</f>
        <v>3.0464285714285713</v>
      </c>
      <c r="J2292" s="2">
        <f t="shared" si="282"/>
        <v>3.0643426227688595</v>
      </c>
      <c r="K2292" s="2">
        <f t="shared" si="284"/>
        <v>3.209105618891452</v>
      </c>
    </row>
    <row r="2293" spans="1:11" ht="13.5" x14ac:dyDescent="0.25">
      <c r="A2293" s="3">
        <f>TITRES_STAT!B2296</f>
        <v>45341</v>
      </c>
      <c r="B2293" s="6">
        <f>TITRES_STAT!D2296</f>
        <v>3.11</v>
      </c>
      <c r="C2293" s="2">
        <f t="shared" si="277"/>
        <v>0.12999999999999989</v>
      </c>
      <c r="D2293" s="2">
        <f t="shared" si="278"/>
        <v>3.0059999999999998</v>
      </c>
      <c r="E2293" s="2">
        <f t="shared" si="280"/>
        <v>3.0190000000000001</v>
      </c>
      <c r="F2293" s="2">
        <f t="shared" si="281"/>
        <v>3.044999999999999</v>
      </c>
      <c r="G2293" s="2">
        <f t="shared" si="283"/>
        <v>3.2188000000000003</v>
      </c>
      <c r="H2293" s="2">
        <f t="shared" si="279"/>
        <v>3.1212000000000022</v>
      </c>
      <c r="I2293" s="2">
        <f t="array" ref="I2293">SUMPRODUCT(B2277:B2296, (ROW(B2277:B2296)-ROW(B2277)+1)) / (20*21/2)</f>
        <v>3.0524285714285719</v>
      </c>
      <c r="J2293" s="2">
        <f t="shared" si="282"/>
        <v>3.0686909444099206</v>
      </c>
      <c r="K2293" s="2">
        <f t="shared" si="284"/>
        <v>3.2052191240329639</v>
      </c>
    </row>
    <row r="2294" spans="1:11" ht="13.5" x14ac:dyDescent="0.25">
      <c r="A2294" s="3">
        <f>TITRES_STAT!B2297</f>
        <v>45342</v>
      </c>
      <c r="B2294" s="6">
        <f>TITRES_STAT!D2297</f>
        <v>3.11</v>
      </c>
      <c r="C2294" s="2">
        <f t="shared" si="277"/>
        <v>0</v>
      </c>
      <c r="D2294" s="2">
        <f t="shared" si="278"/>
        <v>3.0319999999999996</v>
      </c>
      <c r="E2294" s="2">
        <f t="shared" si="280"/>
        <v>3.0190000000000001</v>
      </c>
      <c r="F2294" s="2">
        <f t="shared" si="281"/>
        <v>3.0459999999999989</v>
      </c>
      <c r="G2294" s="2">
        <f t="shared" si="283"/>
        <v>3.2054000000000009</v>
      </c>
      <c r="H2294" s="2">
        <f t="shared" si="279"/>
        <v>3.1216000000000026</v>
      </c>
      <c r="I2294" s="2">
        <f t="array" ref="I2294">SUMPRODUCT(B2278:B2297, (ROW(B2278:B2297)-ROW(B2278)+1)) / (20*21/2)</f>
        <v>3.0577142857142858</v>
      </c>
      <c r="J2294" s="2">
        <f t="shared" si="282"/>
        <v>3.0726251401804041</v>
      </c>
      <c r="K2294" s="2">
        <f t="shared" si="284"/>
        <v>3.2014850407375537</v>
      </c>
    </row>
    <row r="2295" spans="1:11" ht="13.5" x14ac:dyDescent="0.25">
      <c r="A2295" s="3">
        <f>TITRES_STAT!B2298</f>
        <v>45343</v>
      </c>
      <c r="B2295" s="6">
        <f>TITRES_STAT!D2298</f>
        <v>3.11</v>
      </c>
      <c r="C2295" s="2">
        <f t="shared" si="277"/>
        <v>0</v>
      </c>
      <c r="D2295" s="2">
        <f t="shared" si="278"/>
        <v>3.0579999999999998</v>
      </c>
      <c r="E2295" s="2">
        <f t="shared" si="280"/>
        <v>3.0189999999999997</v>
      </c>
      <c r="F2295" s="2">
        <f t="shared" si="281"/>
        <v>3.0469999999999988</v>
      </c>
      <c r="G2295" s="2">
        <f t="shared" si="283"/>
        <v>3.1958000000000002</v>
      </c>
      <c r="H2295" s="2">
        <f t="shared" si="279"/>
        <v>3.1220000000000021</v>
      </c>
      <c r="I2295" s="2">
        <f t="array" ref="I2295">SUMPRODUCT(B2279:B2298, (ROW(B2279:B2298)-ROW(B2279)+1)) / (20*21/2)</f>
        <v>3.0624761904761906</v>
      </c>
      <c r="J2295" s="2">
        <f t="shared" si="282"/>
        <v>3.076184650639413</v>
      </c>
      <c r="K2295" s="2">
        <f t="shared" si="284"/>
        <v>3.1978973920811793</v>
      </c>
    </row>
    <row r="2296" spans="1:11" ht="13.5" x14ac:dyDescent="0.25">
      <c r="A2296" s="3">
        <f>TITRES_STAT!B2299</f>
        <v>45344</v>
      </c>
      <c r="B2296" s="6">
        <f>TITRES_STAT!D2299</f>
        <v>3.11</v>
      </c>
      <c r="C2296" s="2">
        <f t="shared" si="277"/>
        <v>0</v>
      </c>
      <c r="D2296" s="2">
        <f t="shared" si="278"/>
        <v>3.0839999999999996</v>
      </c>
      <c r="E2296" s="2">
        <f t="shared" si="280"/>
        <v>3.0319999999999996</v>
      </c>
      <c r="F2296" s="2">
        <f t="shared" si="281"/>
        <v>3.0544999999999991</v>
      </c>
      <c r="G2296" s="2">
        <f t="shared" si="283"/>
        <v>3.1822000000000008</v>
      </c>
      <c r="H2296" s="2">
        <f t="shared" si="279"/>
        <v>3.1232500000000027</v>
      </c>
      <c r="I2296" s="2">
        <f t="array" ref="I2296">SUMPRODUCT(B2280:B2299, (ROW(B2280:B2299)-ROW(B2280)+1)) / (20*21/2)</f>
        <v>3.0543333333333336</v>
      </c>
      <c r="J2296" s="2">
        <f t="shared" si="282"/>
        <v>3.079405160102326</v>
      </c>
      <c r="K2296" s="2">
        <f t="shared" si="284"/>
        <v>3.1944504355289762</v>
      </c>
    </row>
    <row r="2297" spans="1:11" ht="13.5" x14ac:dyDescent="0.25">
      <c r="A2297" s="3">
        <f>TITRES_STAT!B2300</f>
        <v>45345</v>
      </c>
      <c r="B2297" s="6">
        <f>TITRES_STAT!D2300</f>
        <v>3.11</v>
      </c>
      <c r="C2297" s="2">
        <f t="shared" si="277"/>
        <v>0</v>
      </c>
      <c r="D2297" s="2">
        <f t="shared" si="278"/>
        <v>3.11</v>
      </c>
      <c r="E2297" s="2">
        <f t="shared" si="280"/>
        <v>3.0449999999999999</v>
      </c>
      <c r="F2297" s="2">
        <f t="shared" si="281"/>
        <v>3.0599999999999992</v>
      </c>
      <c r="G2297" s="2">
        <f t="shared" si="283"/>
        <v>3.1694000000000013</v>
      </c>
      <c r="H2297" s="2">
        <f t="shared" si="279"/>
        <v>3.1242500000000031</v>
      </c>
      <c r="I2297" s="2">
        <f t="array" ref="I2297">SUMPRODUCT(B2281:B2300, (ROW(B2281:B2300)-ROW(B2281)+1)) / (20*21/2)</f>
        <v>3.0468571428571432</v>
      </c>
      <c r="J2297" s="2">
        <f t="shared" si="282"/>
        <v>3.082318954378295</v>
      </c>
      <c r="K2297" s="2">
        <f t="shared" si="284"/>
        <v>3.1911386537435265</v>
      </c>
    </row>
    <row r="2298" spans="1:11" ht="13.5" x14ac:dyDescent="0.25">
      <c r="A2298" s="3">
        <f>TITRES_STAT!B2301</f>
        <v>45348</v>
      </c>
      <c r="B2298" s="6">
        <f>TITRES_STAT!D2301</f>
        <v>3.11</v>
      </c>
      <c r="C2298" s="2">
        <f t="shared" si="277"/>
        <v>0</v>
      </c>
      <c r="D2298" s="2">
        <f t="shared" si="278"/>
        <v>3.11</v>
      </c>
      <c r="E2298" s="2">
        <f t="shared" si="280"/>
        <v>3.0579999999999998</v>
      </c>
      <c r="F2298" s="2">
        <f t="shared" si="281"/>
        <v>3.0654999999999992</v>
      </c>
      <c r="G2298" s="2">
        <f t="shared" si="283"/>
        <v>3.1610000000000018</v>
      </c>
      <c r="H2298" s="2">
        <f t="shared" si="279"/>
        <v>3.1253000000000033</v>
      </c>
      <c r="I2298" s="2">
        <f t="array" ref="I2298">SUMPRODUCT(B2282:B2301, (ROW(B2282:B2301)-ROW(B2282)+1)) / (20*21/2)</f>
        <v>3.0276666666666667</v>
      </c>
      <c r="J2298" s="2">
        <f t="shared" si="282"/>
        <v>3.0849552444375048</v>
      </c>
      <c r="K2298" s="2">
        <f t="shared" si="284"/>
        <v>3.1879567457535845</v>
      </c>
    </row>
    <row r="2299" spans="1:11" ht="13.5" x14ac:dyDescent="0.25">
      <c r="A2299" s="3">
        <f>TITRES_STAT!B2302</f>
        <v>45349</v>
      </c>
      <c r="B2299" s="6">
        <f>TITRES_STAT!D2302</f>
        <v>2.98</v>
      </c>
      <c r="C2299" s="2">
        <f t="shared" si="277"/>
        <v>-0.12999999999999989</v>
      </c>
      <c r="D2299" s="2">
        <f t="shared" si="278"/>
        <v>3.0840000000000001</v>
      </c>
      <c r="E2299" s="2">
        <f t="shared" si="280"/>
        <v>3.0579999999999998</v>
      </c>
      <c r="F2299" s="2">
        <f t="shared" si="281"/>
        <v>3.0584999999999996</v>
      </c>
      <c r="G2299" s="2">
        <f t="shared" si="283"/>
        <v>3.1542000000000017</v>
      </c>
      <c r="H2299" s="2">
        <f t="shared" si="279"/>
        <v>3.1264500000000033</v>
      </c>
      <c r="I2299" s="2">
        <f t="array" ref="I2299">SUMPRODUCT(B2283:B2302, (ROW(B2283:B2302)-ROW(B2283)+1)) / (20*21/2)</f>
        <v>3.0211428571428569</v>
      </c>
      <c r="J2299" s="2">
        <f t="shared" si="282"/>
        <v>3.0749595068720281</v>
      </c>
      <c r="K2299" s="2">
        <f t="shared" si="284"/>
        <v>3.1798015792534438</v>
      </c>
    </row>
    <row r="2300" spans="1:11" ht="13.5" x14ac:dyDescent="0.25">
      <c r="A2300" s="3">
        <f>TITRES_STAT!B2303</f>
        <v>45350</v>
      </c>
      <c r="B2300" s="6">
        <f>TITRES_STAT!D2303</f>
        <v>2.98</v>
      </c>
      <c r="C2300" s="2">
        <f t="shared" si="277"/>
        <v>0</v>
      </c>
      <c r="D2300" s="2">
        <f t="shared" si="278"/>
        <v>3.0580000000000003</v>
      </c>
      <c r="E2300" s="2">
        <f t="shared" si="280"/>
        <v>3.0579999999999998</v>
      </c>
      <c r="F2300" s="2">
        <f t="shared" si="281"/>
        <v>3.0514999999999994</v>
      </c>
      <c r="G2300" s="2">
        <f t="shared" si="283"/>
        <v>3.1478000000000015</v>
      </c>
      <c r="H2300" s="2">
        <f t="shared" si="279"/>
        <v>3.1270500000000037</v>
      </c>
      <c r="I2300" s="2">
        <f t="array" ref="I2300">SUMPRODUCT(B2284:B2303, (ROW(B2284:B2303)-ROW(B2284)+1)) / (20*21/2)</f>
        <v>3.0276666666666663</v>
      </c>
      <c r="J2300" s="2">
        <f t="shared" si="282"/>
        <v>3.0659157443127873</v>
      </c>
      <c r="K2300" s="2">
        <f t="shared" si="284"/>
        <v>3.1719662232042891</v>
      </c>
    </row>
    <row r="2301" spans="1:11" ht="13.5" x14ac:dyDescent="0.25">
      <c r="A2301" s="3">
        <f>TITRES_STAT!B2304</f>
        <v>45351</v>
      </c>
      <c r="B2301" s="6">
        <f>TITRES_STAT!D2304</f>
        <v>2.85</v>
      </c>
      <c r="C2301" s="2">
        <f t="shared" si="277"/>
        <v>-0.12999999999999989</v>
      </c>
      <c r="D2301" s="2">
        <f t="shared" si="278"/>
        <v>3.0059999999999998</v>
      </c>
      <c r="E2301" s="2">
        <f t="shared" si="280"/>
        <v>3.0449999999999999</v>
      </c>
      <c r="F2301" s="2">
        <f t="shared" si="281"/>
        <v>3.0384999999999995</v>
      </c>
      <c r="G2301" s="2">
        <f t="shared" si="283"/>
        <v>3.1400000000000019</v>
      </c>
      <c r="H2301" s="2">
        <f t="shared" si="279"/>
        <v>3.1268000000000034</v>
      </c>
      <c r="I2301" s="2">
        <f t="array" ref="I2301">SUMPRODUCT(B2285:B2304, (ROW(B2285:B2304)-ROW(B2285)+1)) / (20*21/2)</f>
        <v>3.0466190476190476</v>
      </c>
      <c r="J2301" s="2">
        <f t="shared" si="282"/>
        <v>3.045352340092522</v>
      </c>
      <c r="K2301" s="2">
        <f t="shared" si="284"/>
        <v>3.159340096804121</v>
      </c>
    </row>
    <row r="2302" spans="1:11" ht="13.5" x14ac:dyDescent="0.25">
      <c r="A2302" s="3">
        <f>TITRES_STAT!B2305</f>
        <v>45352</v>
      </c>
      <c r="B2302" s="6">
        <f>TITRES_STAT!D2305</f>
        <v>2.97</v>
      </c>
      <c r="C2302" s="2">
        <f t="shared" si="277"/>
        <v>0.12000000000000011</v>
      </c>
      <c r="D2302" s="2">
        <f t="shared" si="278"/>
        <v>2.9780000000000002</v>
      </c>
      <c r="E2302" s="2">
        <f t="shared" si="280"/>
        <v>3.044</v>
      </c>
      <c r="F2302" s="2">
        <f t="shared" si="281"/>
        <v>3.0314999999999999</v>
      </c>
      <c r="G2302" s="2">
        <f t="shared" si="283"/>
        <v>3.1346000000000016</v>
      </c>
      <c r="H2302" s="2">
        <f t="shared" si="279"/>
        <v>3.1271500000000039</v>
      </c>
      <c r="I2302" s="2">
        <f t="array" ref="I2302">SUMPRODUCT(B2286:B2305, (ROW(B2286:B2305)-ROW(B2286)+1)) / (20*21/2)</f>
        <v>3.0650000000000004</v>
      </c>
      <c r="J2302" s="2">
        <f t="shared" si="282"/>
        <v>3.0381759267503772</v>
      </c>
      <c r="K2302" s="2">
        <f t="shared" si="284"/>
        <v>3.1519149949686653</v>
      </c>
    </row>
    <row r="2303" spans="1:11" ht="13.5" x14ac:dyDescent="0.25">
      <c r="A2303" s="3">
        <f>TITRES_STAT!B2306</f>
        <v>45355</v>
      </c>
      <c r="B2303" s="6">
        <f>TITRES_STAT!D2306</f>
        <v>3.1</v>
      </c>
      <c r="C2303" s="2">
        <f t="shared" si="277"/>
        <v>0.12999999999999989</v>
      </c>
      <c r="D2303" s="2">
        <f t="shared" si="278"/>
        <v>2.976</v>
      </c>
      <c r="E2303" s="2">
        <f t="shared" si="280"/>
        <v>3.0430000000000001</v>
      </c>
      <c r="F2303" s="2">
        <f t="shared" si="281"/>
        <v>3.0309999999999997</v>
      </c>
      <c r="G2303" s="2">
        <f t="shared" si="283"/>
        <v>3.1318000000000006</v>
      </c>
      <c r="H2303" s="2">
        <f t="shared" si="279"/>
        <v>3.1281500000000033</v>
      </c>
      <c r="I2303" s="2">
        <f t="array" ref="I2303">SUMPRODUCT(B2287:B2306, (ROW(B2287:B2306)-ROW(B2287)+1)) / (20*21/2)</f>
        <v>3.0828095238095239</v>
      </c>
      <c r="J2303" s="2">
        <f t="shared" si="282"/>
        <v>3.0440639337265316</v>
      </c>
      <c r="K2303" s="2">
        <f t="shared" si="284"/>
        <v>3.1498791128130317</v>
      </c>
    </row>
    <row r="2304" spans="1:11" ht="13.5" x14ac:dyDescent="0.25">
      <c r="A2304" s="3">
        <f>TITRES_STAT!B2307</f>
        <v>45356</v>
      </c>
      <c r="B2304" s="6">
        <f>TITRES_STAT!D2307</f>
        <v>3.23</v>
      </c>
      <c r="C2304" s="2">
        <f t="shared" si="277"/>
        <v>0.12999999999999989</v>
      </c>
      <c r="D2304" s="2">
        <f t="shared" si="278"/>
        <v>3.0260000000000002</v>
      </c>
      <c r="E2304" s="2">
        <f t="shared" si="280"/>
        <v>3.0550000000000002</v>
      </c>
      <c r="F2304" s="2">
        <f t="shared" si="281"/>
        <v>3.0369999999999999</v>
      </c>
      <c r="G2304" s="2">
        <f t="shared" si="283"/>
        <v>3.1316000000000002</v>
      </c>
      <c r="H2304" s="2">
        <f t="shared" si="279"/>
        <v>3.1298000000000035</v>
      </c>
      <c r="I2304" s="2">
        <f t="array" ref="I2304">SUMPRODUCT(B2288:B2307, (ROW(B2288:B2307)-ROW(B2288)+1)) / (20*21/2)</f>
        <v>3.1127619047619044</v>
      </c>
      <c r="J2304" s="2">
        <f t="shared" si="282"/>
        <v>3.0617721305144809</v>
      </c>
      <c r="K2304" s="2">
        <f t="shared" si="284"/>
        <v>3.153021108388991</v>
      </c>
    </row>
    <row r="2305" spans="1:11" ht="13.5" x14ac:dyDescent="0.25">
      <c r="A2305" s="3">
        <f>TITRES_STAT!B2308</f>
        <v>45357</v>
      </c>
      <c r="B2305" s="6">
        <f>TITRES_STAT!D2308</f>
        <v>3.23</v>
      </c>
      <c r="C2305" s="2">
        <f t="shared" si="277"/>
        <v>0</v>
      </c>
      <c r="D2305" s="2">
        <f t="shared" si="278"/>
        <v>3.0760000000000001</v>
      </c>
      <c r="E2305" s="2">
        <f t="shared" si="280"/>
        <v>3.0670000000000002</v>
      </c>
      <c r="F2305" s="2">
        <f t="shared" si="281"/>
        <v>3.0429999999999993</v>
      </c>
      <c r="G2305" s="2">
        <f t="shared" si="283"/>
        <v>3.1313999999999997</v>
      </c>
      <c r="H2305" s="2">
        <f t="shared" si="279"/>
        <v>3.1314500000000036</v>
      </c>
      <c r="I2305" s="2">
        <f t="array" ref="I2305">SUMPRODUCT(B2289:B2308, (ROW(B2289:B2308)-ROW(B2289)+1)) / (20*21/2)</f>
        <v>3.1408571428571426</v>
      </c>
      <c r="J2305" s="2">
        <f t="shared" si="282"/>
        <v>3.077793832370245</v>
      </c>
      <c r="K2305" s="2">
        <f t="shared" si="284"/>
        <v>3.1560398884521677</v>
      </c>
    </row>
    <row r="2306" spans="1:11" ht="13.5" x14ac:dyDescent="0.25">
      <c r="A2306" s="3">
        <f>TITRES_STAT!B2309</f>
        <v>45358</v>
      </c>
      <c r="B2306" s="6">
        <f>TITRES_STAT!D2309</f>
        <v>3.23</v>
      </c>
      <c r="C2306" s="2">
        <f t="shared" si="277"/>
        <v>0</v>
      </c>
      <c r="D2306" s="2">
        <f t="shared" si="278"/>
        <v>3.1520000000000001</v>
      </c>
      <c r="E2306" s="2">
        <f t="shared" si="280"/>
        <v>3.0790000000000002</v>
      </c>
      <c r="F2306" s="2">
        <f t="shared" si="281"/>
        <v>3.0554999999999994</v>
      </c>
      <c r="G2306" s="2">
        <f t="shared" si="283"/>
        <v>3.1311999999999993</v>
      </c>
      <c r="H2306" s="2">
        <f t="shared" si="279"/>
        <v>3.133950000000004</v>
      </c>
      <c r="I2306" s="2">
        <f t="array" ref="I2306">SUMPRODUCT(B2290:B2309, (ROW(B2290:B2309)-ROW(B2290)+1)) / (20*21/2)</f>
        <v>3.1670952380952375</v>
      </c>
      <c r="J2306" s="2">
        <f t="shared" si="282"/>
        <v>3.0922896578587933</v>
      </c>
      <c r="K2306" s="2">
        <f t="shared" si="284"/>
        <v>3.1589402849834549</v>
      </c>
    </row>
    <row r="2307" spans="1:11" ht="13.5" x14ac:dyDescent="0.25">
      <c r="A2307" s="3">
        <f>TITRES_STAT!B2310</f>
        <v>45359</v>
      </c>
      <c r="B2307" s="6">
        <f>TITRES_STAT!D2310</f>
        <v>3.37</v>
      </c>
      <c r="C2307" s="2">
        <f t="shared" si="277"/>
        <v>0.14000000000000012</v>
      </c>
      <c r="D2307" s="2">
        <f t="shared" si="278"/>
        <v>3.2320000000000002</v>
      </c>
      <c r="E2307" s="2">
        <f t="shared" si="280"/>
        <v>3.1050000000000004</v>
      </c>
      <c r="F2307" s="2">
        <f t="shared" si="281"/>
        <v>3.0749999999999993</v>
      </c>
      <c r="G2307" s="2">
        <f t="shared" si="283"/>
        <v>3.1337999999999995</v>
      </c>
      <c r="H2307" s="2">
        <f t="shared" si="279"/>
        <v>3.1378000000000039</v>
      </c>
      <c r="I2307" s="2">
        <f t="array" ref="I2307">SUMPRODUCT(B2291:B2310, (ROW(B2291:B2310)-ROW(B2291)+1)) / (20*21/2)</f>
        <v>3.1914761904761906</v>
      </c>
      <c r="J2307" s="2">
        <f t="shared" si="282"/>
        <v>3.1187382618722417</v>
      </c>
      <c r="K2307" s="2">
        <f t="shared" si="284"/>
        <v>3.1672171365527313</v>
      </c>
    </row>
    <row r="2308" spans="1:11" ht="13.5" x14ac:dyDescent="0.25">
      <c r="A2308" s="3">
        <f>TITRES_STAT!B2311</f>
        <v>45362</v>
      </c>
      <c r="B2308" s="6">
        <f>TITRES_STAT!D2311</f>
        <v>3.37</v>
      </c>
      <c r="C2308" s="2">
        <f t="shared" ref="C2308:C2371" si="285">B2308-B2307</f>
        <v>0</v>
      </c>
      <c r="D2308" s="2">
        <f t="shared" si="278"/>
        <v>3.286</v>
      </c>
      <c r="E2308" s="2">
        <f t="shared" si="280"/>
        <v>3.1310000000000002</v>
      </c>
      <c r="F2308" s="2">
        <f t="shared" si="281"/>
        <v>3.0944999999999991</v>
      </c>
      <c r="G2308" s="2">
        <f t="shared" si="283"/>
        <v>3.1363999999999992</v>
      </c>
      <c r="H2308" s="2">
        <f t="shared" si="279"/>
        <v>3.1416000000000035</v>
      </c>
      <c r="I2308" s="2">
        <f t="array" ref="I2308">SUMPRODUCT(B2292:B2311, (ROW(B2292:B2311)-ROW(B2292)+1)) / (20*21/2)</f>
        <v>3.2139999999999995</v>
      </c>
      <c r="J2308" s="2">
        <f t="shared" si="282"/>
        <v>3.1426679512177422</v>
      </c>
      <c r="K2308" s="2">
        <f t="shared" si="284"/>
        <v>3.1751694057075266</v>
      </c>
    </row>
    <row r="2309" spans="1:11" ht="13.5" x14ac:dyDescent="0.25">
      <c r="A2309" s="3">
        <f>TITRES_STAT!B2312</f>
        <v>45363</v>
      </c>
      <c r="B2309" s="6">
        <f>TITRES_STAT!D2312</f>
        <v>3.37</v>
      </c>
      <c r="C2309" s="2">
        <f t="shared" si="285"/>
        <v>0</v>
      </c>
      <c r="D2309" s="2">
        <f t="shared" si="278"/>
        <v>3.3140000000000001</v>
      </c>
      <c r="E2309" s="2">
        <f t="shared" si="280"/>
        <v>3.1700000000000004</v>
      </c>
      <c r="F2309" s="2">
        <f t="shared" si="281"/>
        <v>3.113999999999999</v>
      </c>
      <c r="G2309" s="2">
        <f t="shared" si="283"/>
        <v>3.1361999999999997</v>
      </c>
      <c r="H2309" s="2">
        <f t="shared" si="279"/>
        <v>3.145800000000003</v>
      </c>
      <c r="I2309" s="2">
        <f t="array" ref="I2309">SUMPRODUCT(B2293:B2312, (ROW(B2293:B2312)-ROW(B2293)+1)) / (20*21/2)</f>
        <v>3.2346666666666666</v>
      </c>
      <c r="J2309" s="2">
        <f t="shared" si="282"/>
        <v>3.1643186225303381</v>
      </c>
      <c r="K2309" s="2">
        <f t="shared" si="284"/>
        <v>3.1828098211699767</v>
      </c>
    </row>
    <row r="2310" spans="1:11" ht="13.5" x14ac:dyDescent="0.25">
      <c r="A2310" s="3">
        <f>TITRES_STAT!B2313</f>
        <v>45364</v>
      </c>
      <c r="B2310" s="6">
        <f>TITRES_STAT!D2313</f>
        <v>3.37</v>
      </c>
      <c r="C2310" s="2">
        <f t="shared" si="285"/>
        <v>0</v>
      </c>
      <c r="D2310" s="2">
        <f t="shared" ref="D2310:D2373" si="286">AVERAGE(B2306:B2310)</f>
        <v>3.3420000000000001</v>
      </c>
      <c r="E2310" s="2">
        <f t="shared" si="280"/>
        <v>3.2090000000000005</v>
      </c>
      <c r="F2310" s="2">
        <f t="shared" si="281"/>
        <v>3.1334999999999988</v>
      </c>
      <c r="G2310" s="2">
        <f t="shared" si="283"/>
        <v>3.1390000000000002</v>
      </c>
      <c r="H2310" s="2">
        <f t="shared" si="279"/>
        <v>3.1492500000000034</v>
      </c>
      <c r="I2310" s="2">
        <f t="array" ref="I2310">SUMPRODUCT(B2294:B2313, (ROW(B2294:B2313)-ROW(B2294)+1)) / (20*21/2)</f>
        <v>3.2525238095238098</v>
      </c>
      <c r="J2310" s="2">
        <f t="shared" si="282"/>
        <v>3.1839073251464964</v>
      </c>
      <c r="K2310" s="2">
        <f t="shared" si="284"/>
        <v>3.1901506124966446</v>
      </c>
    </row>
    <row r="2311" spans="1:11" ht="13.5" x14ac:dyDescent="0.25">
      <c r="A2311" s="3">
        <f>TITRES_STAT!B2314</f>
        <v>45365</v>
      </c>
      <c r="B2311" s="6">
        <f>TITRES_STAT!D2314</f>
        <v>3.37</v>
      </c>
      <c r="C2311" s="2">
        <f t="shared" si="285"/>
        <v>0</v>
      </c>
      <c r="D2311" s="2">
        <f t="shared" si="286"/>
        <v>3.37</v>
      </c>
      <c r="E2311" s="2">
        <f t="shared" si="280"/>
        <v>3.2610000000000006</v>
      </c>
      <c r="F2311" s="2">
        <f t="shared" si="281"/>
        <v>3.1529999999999991</v>
      </c>
      <c r="G2311" s="2">
        <f t="shared" si="283"/>
        <v>3.1390000000000002</v>
      </c>
      <c r="H2311" s="2">
        <f t="shared" si="279"/>
        <v>3.1523500000000029</v>
      </c>
      <c r="I2311" s="2">
        <f t="array" ref="I2311">SUMPRODUCT(B2295:B2314, (ROW(B2295:B2314)-ROW(B2295)+1)) / (20*21/2)</f>
        <v>3.2825238095238096</v>
      </c>
      <c r="J2311" s="2">
        <f t="shared" si="282"/>
        <v>3.2016304370373061</v>
      </c>
      <c r="K2311" s="2">
        <f t="shared" si="284"/>
        <v>3.1972035296536392</v>
      </c>
    </row>
    <row r="2312" spans="1:11" ht="13.5" x14ac:dyDescent="0.25">
      <c r="A2312" s="3">
        <f>TITRES_STAT!B2315</f>
        <v>45366</v>
      </c>
      <c r="B2312" s="6">
        <f>TITRES_STAT!D2315</f>
        <v>3.37</v>
      </c>
      <c r="C2312" s="2">
        <f t="shared" si="285"/>
        <v>0</v>
      </c>
      <c r="D2312" s="2">
        <f t="shared" si="286"/>
        <v>3.37</v>
      </c>
      <c r="E2312" s="2">
        <f t="shared" si="280"/>
        <v>3.3010000000000006</v>
      </c>
      <c r="F2312" s="2">
        <f t="shared" si="281"/>
        <v>3.1724999999999985</v>
      </c>
      <c r="G2312" s="2">
        <f t="shared" si="283"/>
        <v>3.1386000000000007</v>
      </c>
      <c r="H2312" s="2">
        <f t="shared" si="279"/>
        <v>3.1554500000000036</v>
      </c>
      <c r="I2312" s="2">
        <f t="array" ref="I2312">SUMPRODUCT(B2296:B2315, (ROW(B2296:B2315)-ROW(B2296)+1)) / (20*21/2)</f>
        <v>3.3097142857142865</v>
      </c>
      <c r="J2312" s="2">
        <f t="shared" si="282"/>
        <v>3.2176656335099434</v>
      </c>
      <c r="K2312" s="2">
        <f t="shared" si="284"/>
        <v>3.2039798618240849</v>
      </c>
    </row>
    <row r="2313" spans="1:11" ht="13.5" x14ac:dyDescent="0.25">
      <c r="A2313" s="3">
        <f>TITRES_STAT!B2316</f>
        <v>45369</v>
      </c>
      <c r="B2313" s="6">
        <f>TITRES_STAT!D2316</f>
        <v>3.36</v>
      </c>
      <c r="C2313" s="2">
        <f t="shared" si="285"/>
        <v>-1.0000000000000231E-2</v>
      </c>
      <c r="D2313" s="2">
        <f t="shared" si="286"/>
        <v>3.3679999999999999</v>
      </c>
      <c r="E2313" s="2">
        <f t="shared" si="280"/>
        <v>3.3270000000000004</v>
      </c>
      <c r="F2313" s="2">
        <f t="shared" si="281"/>
        <v>3.1849999999999987</v>
      </c>
      <c r="G2313" s="2">
        <f t="shared" si="283"/>
        <v>3.1410000000000013</v>
      </c>
      <c r="H2313" s="2">
        <f t="shared" si="279"/>
        <v>3.1585000000000032</v>
      </c>
      <c r="I2313" s="2">
        <f t="array" ref="I2313">SUMPRODUCT(B2297:B2316, (ROW(B2297:B2316)-ROW(B2297)+1)) / (20*21/2)</f>
        <v>3.3255714285714282</v>
      </c>
      <c r="J2313" s="2">
        <f t="shared" si="282"/>
        <v>3.231221287461377</v>
      </c>
      <c r="K2313" s="2">
        <f t="shared" si="284"/>
        <v>3.2100982986152973</v>
      </c>
    </row>
    <row r="2314" spans="1:11" ht="13.5" x14ac:dyDescent="0.25">
      <c r="A2314" s="3">
        <f>TITRES_STAT!B2317</f>
        <v>45370</v>
      </c>
      <c r="B2314" s="6">
        <f>TITRES_STAT!D2317</f>
        <v>3.5</v>
      </c>
      <c r="C2314" s="2">
        <f t="shared" si="285"/>
        <v>0.14000000000000012</v>
      </c>
      <c r="D2314" s="2">
        <f t="shared" si="286"/>
        <v>3.3939999999999997</v>
      </c>
      <c r="E2314" s="2">
        <f t="shared" si="280"/>
        <v>3.3540000000000005</v>
      </c>
      <c r="F2314" s="2">
        <f t="shared" si="281"/>
        <v>3.2044999999999986</v>
      </c>
      <c r="G2314" s="2">
        <f t="shared" si="283"/>
        <v>3.1434000000000015</v>
      </c>
      <c r="H2314" s="2">
        <f t="shared" ref="H2314:H2377" si="287">AVERAGE(B2115:B2314)</f>
        <v>3.1622500000000029</v>
      </c>
      <c r="I2314" s="2">
        <f t="array" ref="I2314">SUMPRODUCT(B2298:B2317, (ROW(B2298:B2317)-ROW(B2298)+1)) / (20*21/2)</f>
        <v>3.340095238095238</v>
      </c>
      <c r="J2314" s="2">
        <f t="shared" si="282"/>
        <v>3.2568192600841033</v>
      </c>
      <c r="K2314" s="2">
        <f t="shared" si="284"/>
        <v>3.2214669927872466</v>
      </c>
    </row>
    <row r="2315" spans="1:11" ht="13.5" x14ac:dyDescent="0.25">
      <c r="A2315" s="3">
        <f>TITRES_STAT!B2318</f>
        <v>45372</v>
      </c>
      <c r="B2315" s="6">
        <f>TITRES_STAT!D2318</f>
        <v>3.49</v>
      </c>
      <c r="C2315" s="2">
        <f t="shared" si="285"/>
        <v>-9.9999999999997868E-3</v>
      </c>
      <c r="D2315" s="2">
        <f t="shared" si="286"/>
        <v>3.4180000000000001</v>
      </c>
      <c r="E2315" s="2">
        <f t="shared" si="280"/>
        <v>3.3800000000000003</v>
      </c>
      <c r="F2315" s="2">
        <f t="shared" si="281"/>
        <v>3.2234999999999991</v>
      </c>
      <c r="G2315" s="2">
        <f t="shared" si="283"/>
        <v>3.1486000000000014</v>
      </c>
      <c r="H2315" s="2">
        <f t="shared" si="287"/>
        <v>3.1665000000000032</v>
      </c>
      <c r="I2315" s="2">
        <f t="array" ref="I2315">SUMPRODUCT(B2299:B2318, (ROW(B2299:B2318)-ROW(B2299)+1)) / (20*21/2)</f>
        <v>3.3532857142857142</v>
      </c>
      <c r="J2315" s="2">
        <f t="shared" si="282"/>
        <v>3.2790269495999032</v>
      </c>
      <c r="K2315" s="2">
        <f t="shared" si="284"/>
        <v>3.2319976989524526</v>
      </c>
    </row>
    <row r="2316" spans="1:11" ht="13.5" x14ac:dyDescent="0.25">
      <c r="A2316" s="3">
        <f>TITRES_STAT!B2319</f>
        <v>45373</v>
      </c>
      <c r="B2316" s="6">
        <f>TITRES_STAT!D2319</f>
        <v>3.39</v>
      </c>
      <c r="C2316" s="2">
        <f t="shared" si="285"/>
        <v>-0.10000000000000009</v>
      </c>
      <c r="D2316" s="2">
        <f t="shared" si="286"/>
        <v>3.4219999999999997</v>
      </c>
      <c r="E2316" s="2">
        <f t="shared" ref="E2316:E2379" si="288">AVERAGE(B2307:B2316)</f>
        <v>3.3959999999999999</v>
      </c>
      <c r="F2316" s="2">
        <f t="shared" si="281"/>
        <v>3.2374999999999994</v>
      </c>
      <c r="G2316" s="2">
        <f t="shared" si="283"/>
        <v>3.1518000000000006</v>
      </c>
      <c r="H2316" s="2">
        <f t="shared" si="287"/>
        <v>3.1702500000000025</v>
      </c>
      <c r="I2316" s="2">
        <f t="array" ref="I2316">SUMPRODUCT(B2300:B2319, (ROW(B2300:B2319)-ROW(B2300)+1)) / (20*21/2)</f>
        <v>3.350857142857143</v>
      </c>
      <c r="J2316" s="2">
        <f t="shared" si="282"/>
        <v>3.2895958115427697</v>
      </c>
      <c r="K2316" s="2">
        <f t="shared" si="284"/>
        <v>3.2381938676209838</v>
      </c>
    </row>
    <row r="2317" spans="1:11" ht="13.5" x14ac:dyDescent="0.25">
      <c r="A2317" s="3">
        <f>TITRES_STAT!B2320</f>
        <v>45376</v>
      </c>
      <c r="B2317" s="6">
        <f>TITRES_STAT!D2320</f>
        <v>3.39</v>
      </c>
      <c r="C2317" s="2">
        <f t="shared" si="285"/>
        <v>0</v>
      </c>
      <c r="D2317" s="2">
        <f t="shared" si="286"/>
        <v>3.4259999999999997</v>
      </c>
      <c r="E2317" s="2">
        <f t="shared" si="288"/>
        <v>3.3980000000000006</v>
      </c>
      <c r="F2317" s="2">
        <f t="shared" si="281"/>
        <v>3.2514999999999992</v>
      </c>
      <c r="G2317" s="2">
        <f t="shared" si="283"/>
        <v>3.1550000000000007</v>
      </c>
      <c r="H2317" s="2">
        <f t="shared" si="287"/>
        <v>3.1740000000000026</v>
      </c>
      <c r="I2317" s="2">
        <f t="array" ref="I2317">SUMPRODUCT(B2301:B2320, (ROW(B2301:B2320)-ROW(B2301)+1)) / (20*21/2)</f>
        <v>3.3338571428571435</v>
      </c>
      <c r="J2317" s="2">
        <f t="shared" si="282"/>
        <v>3.2991581152053633</v>
      </c>
      <c r="K2317" s="2">
        <f t="shared" si="284"/>
        <v>3.2441470492829061</v>
      </c>
    </row>
    <row r="2318" spans="1:11" ht="13.5" x14ac:dyDescent="0.25">
      <c r="A2318" s="3">
        <f>TITRES_STAT!B2321</f>
        <v>45377</v>
      </c>
      <c r="B2318" s="6">
        <f>TITRES_STAT!D2321</f>
        <v>3.39</v>
      </c>
      <c r="C2318" s="2">
        <f t="shared" si="285"/>
        <v>0</v>
      </c>
      <c r="D2318" s="2">
        <f t="shared" si="286"/>
        <v>3.4319999999999999</v>
      </c>
      <c r="E2318" s="2">
        <f t="shared" si="288"/>
        <v>3.4</v>
      </c>
      <c r="F2318" s="2">
        <f t="shared" si="281"/>
        <v>3.2654999999999994</v>
      </c>
      <c r="G2318" s="2">
        <f t="shared" si="283"/>
        <v>3.1581999999999999</v>
      </c>
      <c r="H2318" s="2">
        <f t="shared" si="287"/>
        <v>3.1777500000000027</v>
      </c>
      <c r="I2318" s="2">
        <f t="array" ref="I2318">SUMPRODUCT(B2302:B2321, (ROW(B2302:B2321)-ROW(B2302)+1)) / (20*21/2)</f>
        <v>3.3286666666666673</v>
      </c>
      <c r="J2318" s="2">
        <f t="shared" si="282"/>
        <v>3.3078097232810433</v>
      </c>
      <c r="K2318" s="2">
        <f t="shared" si="284"/>
        <v>3.2498667728404391</v>
      </c>
    </row>
    <row r="2319" spans="1:11" ht="13.5" x14ac:dyDescent="0.25">
      <c r="A2319" s="3">
        <f>TITRES_STAT!B2322</f>
        <v>45378</v>
      </c>
      <c r="B2319" s="6">
        <f>TITRES_STAT!D2322</f>
        <v>3.24</v>
      </c>
      <c r="C2319" s="2">
        <f t="shared" si="285"/>
        <v>-0.14999999999999991</v>
      </c>
      <c r="D2319" s="2">
        <f t="shared" si="286"/>
        <v>3.3800000000000003</v>
      </c>
      <c r="E2319" s="2">
        <f t="shared" si="288"/>
        <v>3.3870000000000005</v>
      </c>
      <c r="F2319" s="2">
        <f t="shared" si="281"/>
        <v>3.2784999999999997</v>
      </c>
      <c r="G2319" s="2">
        <f t="shared" si="283"/>
        <v>3.1584000000000003</v>
      </c>
      <c r="H2319" s="2">
        <f t="shared" si="287"/>
        <v>3.1807500000000029</v>
      </c>
      <c r="I2319" s="2">
        <f t="array" ref="I2319">SUMPRODUCT(B2303:B2322, (ROW(B2303:B2322)-ROW(B2303)+1)) / (20*21/2)</f>
        <v>3.3216666666666672</v>
      </c>
      <c r="J2319" s="2">
        <f t="shared" si="282"/>
        <v>3.3013516543971346</v>
      </c>
      <c r="K2319" s="2">
        <f t="shared" si="284"/>
        <v>3.2494798405721865</v>
      </c>
    </row>
    <row r="2320" spans="1:11" ht="13.5" x14ac:dyDescent="0.25">
      <c r="A2320" s="3">
        <f>TITRES_STAT!B2323</f>
        <v>45379</v>
      </c>
      <c r="B2320" s="6">
        <f>TITRES_STAT!D2323</f>
        <v>3.1</v>
      </c>
      <c r="C2320" s="2">
        <f t="shared" si="285"/>
        <v>-0.14000000000000012</v>
      </c>
      <c r="D2320" s="2">
        <f t="shared" si="286"/>
        <v>3.3020000000000005</v>
      </c>
      <c r="E2320" s="2">
        <f t="shared" si="288"/>
        <v>3.3600000000000003</v>
      </c>
      <c r="F2320" s="2">
        <f t="shared" si="281"/>
        <v>3.2845</v>
      </c>
      <c r="G2320" s="2">
        <f t="shared" si="283"/>
        <v>3.1557999999999997</v>
      </c>
      <c r="H2320" s="2">
        <f t="shared" si="287"/>
        <v>3.1836500000000028</v>
      </c>
      <c r="I2320" s="2">
        <f t="array" ref="I2320">SUMPRODUCT(B2304:B2323, (ROW(B2304:B2323)-ROW(B2304)+1)) / (20*21/2)</f>
        <v>3.300095238095238</v>
      </c>
      <c r="J2320" s="2">
        <f t="shared" si="282"/>
        <v>3.2821753063593122</v>
      </c>
      <c r="K2320" s="2">
        <f t="shared" si="284"/>
        <v>3.2436178860399441</v>
      </c>
    </row>
    <row r="2321" spans="1:11" ht="13.5" x14ac:dyDescent="0.25">
      <c r="A2321" s="3">
        <f>TITRES_STAT!B2324</f>
        <v>45380</v>
      </c>
      <c r="B2321" s="6">
        <f>TITRES_STAT!D2324</f>
        <v>3.23</v>
      </c>
      <c r="C2321" s="2">
        <f t="shared" si="285"/>
        <v>0.12999999999999989</v>
      </c>
      <c r="D2321" s="2">
        <f t="shared" si="286"/>
        <v>3.2699999999999996</v>
      </c>
      <c r="E2321" s="2">
        <f t="shared" si="288"/>
        <v>3.3460000000000001</v>
      </c>
      <c r="F2321" s="2">
        <f t="shared" si="281"/>
        <v>3.3035000000000005</v>
      </c>
      <c r="G2321" s="2">
        <f t="shared" si="283"/>
        <v>3.1557999999999997</v>
      </c>
      <c r="H2321" s="2">
        <f t="shared" si="287"/>
        <v>3.1872000000000029</v>
      </c>
      <c r="I2321" s="2">
        <f t="array" ref="I2321">SUMPRODUCT(B2305:B2324, (ROW(B2305:B2324)-ROW(B2305)+1)) / (20*21/2)</f>
        <v>3.27</v>
      </c>
      <c r="J2321" s="2">
        <f t="shared" si="282"/>
        <v>3.2772062295631872</v>
      </c>
      <c r="K2321" s="2">
        <f t="shared" si="284"/>
        <v>3.2430838512932794</v>
      </c>
    </row>
    <row r="2322" spans="1:11" ht="13.5" x14ac:dyDescent="0.25">
      <c r="A2322" s="3">
        <f>TITRES_STAT!B2325</f>
        <v>45383</v>
      </c>
      <c r="B2322" s="6">
        <f>TITRES_STAT!D2325</f>
        <v>3.23</v>
      </c>
      <c r="C2322" s="2">
        <f t="shared" si="285"/>
        <v>0</v>
      </c>
      <c r="D2322" s="2">
        <f t="shared" si="286"/>
        <v>3.2380000000000004</v>
      </c>
      <c r="E2322" s="2">
        <f t="shared" si="288"/>
        <v>3.3319999999999999</v>
      </c>
      <c r="F2322" s="2">
        <f t="shared" si="281"/>
        <v>3.3165000000000004</v>
      </c>
      <c r="G2322" s="2">
        <f t="shared" si="283"/>
        <v>3.1557999999999993</v>
      </c>
      <c r="H2322" s="2">
        <f t="shared" si="287"/>
        <v>3.1908000000000034</v>
      </c>
      <c r="I2322" s="2">
        <f t="array" ref="I2322">SUMPRODUCT(B2306:B2325, (ROW(B2306:B2325)-ROW(B2306)+1)) / (20*21/2)</f>
        <v>3.2286190476190475</v>
      </c>
      <c r="J2322" s="2">
        <f t="shared" si="282"/>
        <v>3.2727103981762169</v>
      </c>
      <c r="K2322" s="2">
        <f t="shared" si="284"/>
        <v>3.2425707590856998</v>
      </c>
    </row>
    <row r="2323" spans="1:11" ht="13.5" x14ac:dyDescent="0.25">
      <c r="A2323" s="3">
        <f>TITRES_STAT!B2326</f>
        <v>45384</v>
      </c>
      <c r="B2323" s="6">
        <f>TITRES_STAT!D2326</f>
        <v>3.09</v>
      </c>
      <c r="C2323" s="2">
        <f t="shared" si="285"/>
        <v>-0.14000000000000012</v>
      </c>
      <c r="D2323" s="2">
        <f t="shared" si="286"/>
        <v>3.1779999999999999</v>
      </c>
      <c r="E2323" s="2">
        <f t="shared" si="288"/>
        <v>3.3049999999999997</v>
      </c>
      <c r="F2323" s="2">
        <f t="shared" si="281"/>
        <v>3.3160000000000003</v>
      </c>
      <c r="G2323" s="2">
        <f t="shared" si="283"/>
        <v>3.1529999999999996</v>
      </c>
      <c r="H2323" s="2">
        <f t="shared" si="287"/>
        <v>3.1929500000000037</v>
      </c>
      <c r="I2323" s="2">
        <f t="array" ref="I2323">SUMPRODUCT(B2307:B2326, (ROW(B2307:B2326)-ROW(B2307)+1)) / (20*21/2)</f>
        <v>3.1889523809523808</v>
      </c>
      <c r="J2323" s="2">
        <f t="shared" si="282"/>
        <v>3.2553094078737201</v>
      </c>
      <c r="K2323" s="2">
        <f t="shared" si="284"/>
        <v>3.2365875920627314</v>
      </c>
    </row>
    <row r="2324" spans="1:11" ht="13.5" x14ac:dyDescent="0.25">
      <c r="A2324" s="3">
        <f>TITRES_STAT!B2327</f>
        <v>45385</v>
      </c>
      <c r="B2324" s="6">
        <f>TITRES_STAT!D2327</f>
        <v>3</v>
      </c>
      <c r="C2324" s="2">
        <f t="shared" si="285"/>
        <v>-8.9999999999999858E-2</v>
      </c>
      <c r="D2324" s="2">
        <f t="shared" si="286"/>
        <v>3.13</v>
      </c>
      <c r="E2324" s="2">
        <f t="shared" si="288"/>
        <v>3.2550000000000003</v>
      </c>
      <c r="F2324" s="2">
        <f t="shared" ref="F2324:F2387" si="289">AVERAGE(B2305:B2324)</f>
        <v>3.3045</v>
      </c>
      <c r="G2324" s="2">
        <f t="shared" si="283"/>
        <v>3.1511999999999993</v>
      </c>
      <c r="H2324" s="2">
        <f t="shared" si="287"/>
        <v>3.1944500000000033</v>
      </c>
      <c r="I2324" s="2">
        <f t="array" ref="I2324">SUMPRODUCT(B2308:B2327, (ROW(B2308:B2327)-ROW(B2308)+1)) / (20*21/2)</f>
        <v>3.1624285714285709</v>
      </c>
      <c r="J2324" s="2">
        <f t="shared" si="282"/>
        <v>3.230994226171461</v>
      </c>
      <c r="K2324" s="2">
        <f t="shared" si="284"/>
        <v>3.2273096472759577</v>
      </c>
    </row>
    <row r="2325" spans="1:11" ht="13.5" x14ac:dyDescent="0.25">
      <c r="A2325" s="3">
        <f>TITRES_STAT!B2328</f>
        <v>45386</v>
      </c>
      <c r="B2325" s="6">
        <f>TITRES_STAT!D2328</f>
        <v>2.87</v>
      </c>
      <c r="C2325" s="2">
        <f t="shared" si="285"/>
        <v>-0.12999999999999989</v>
      </c>
      <c r="D2325" s="2">
        <f t="shared" si="286"/>
        <v>3.0840000000000005</v>
      </c>
      <c r="E2325" s="2">
        <f t="shared" si="288"/>
        <v>3.1930000000000005</v>
      </c>
      <c r="F2325" s="2">
        <f t="shared" si="289"/>
        <v>3.2865000000000002</v>
      </c>
      <c r="G2325" s="2">
        <f t="shared" si="283"/>
        <v>3.1467999999999994</v>
      </c>
      <c r="H2325" s="2">
        <f t="shared" si="287"/>
        <v>3.1953000000000036</v>
      </c>
      <c r="I2325" s="2">
        <f t="array" ref="I2325">SUMPRODUCT(B2309:B2328, (ROW(B2309:B2328)-ROW(B2309)+1)) / (20*21/2)</f>
        <v>3.1377142857142859</v>
      </c>
      <c r="J2325" s="2">
        <f t="shared" ref="J2325:J2388" si="290">$J$4*B2325+J2324*(1-$J$4)</f>
        <v>3.1966138236789412</v>
      </c>
      <c r="K2325" s="2">
        <f t="shared" si="284"/>
        <v>3.2132975042455278</v>
      </c>
    </row>
    <row r="2326" spans="1:11" ht="13.5" x14ac:dyDescent="0.25">
      <c r="A2326" s="3">
        <f>TITRES_STAT!B2329</f>
        <v>45387</v>
      </c>
      <c r="B2326" s="6">
        <f>TITRES_STAT!D2329</f>
        <v>2.87</v>
      </c>
      <c r="C2326" s="2">
        <f t="shared" si="285"/>
        <v>0</v>
      </c>
      <c r="D2326" s="2">
        <f t="shared" si="286"/>
        <v>3.0120000000000005</v>
      </c>
      <c r="E2326" s="2">
        <f t="shared" si="288"/>
        <v>3.141</v>
      </c>
      <c r="F2326" s="2">
        <f t="shared" si="289"/>
        <v>3.2684999999999995</v>
      </c>
      <c r="G2326" s="2">
        <f t="shared" si="283"/>
        <v>3.145</v>
      </c>
      <c r="H2326" s="2">
        <f t="shared" si="287"/>
        <v>3.1961500000000034</v>
      </c>
      <c r="I2326" s="2">
        <f t="array" ref="I2326">SUMPRODUCT(B2310:B2329, (ROW(B2310:B2329)-ROW(B2310)+1)) / (20*21/2)</f>
        <v>3.1024285714285726</v>
      </c>
      <c r="J2326" s="2">
        <f t="shared" si="290"/>
        <v>3.1655077452333278</v>
      </c>
      <c r="K2326" s="2">
        <f t="shared" si="284"/>
        <v>3.1998348570202131</v>
      </c>
    </row>
    <row r="2327" spans="1:11" ht="13.5" x14ac:dyDescent="0.25">
      <c r="A2327" s="3">
        <f>TITRES_STAT!B2330</f>
        <v>45390</v>
      </c>
      <c r="B2327" s="6">
        <f>TITRES_STAT!D2330</f>
        <v>2.99</v>
      </c>
      <c r="C2327" s="2">
        <f t="shared" si="285"/>
        <v>0.12000000000000011</v>
      </c>
      <c r="D2327" s="2">
        <f t="shared" si="286"/>
        <v>2.9640000000000004</v>
      </c>
      <c r="E2327" s="2">
        <f t="shared" si="288"/>
        <v>3.1010000000000004</v>
      </c>
      <c r="F2327" s="2">
        <f t="shared" si="289"/>
        <v>3.2494999999999998</v>
      </c>
      <c r="G2327" s="2">
        <f t="shared" si="283"/>
        <v>3.1448</v>
      </c>
      <c r="H2327" s="2">
        <f t="shared" si="287"/>
        <v>3.1974000000000036</v>
      </c>
      <c r="I2327" s="2">
        <f t="array" ref="I2327">SUMPRODUCT(B2311:B2330, (ROW(B2311:B2330)-ROW(B2311)+1)) / (20*21/2)</f>
        <v>3.0581428571428573</v>
      </c>
      <c r="J2327" s="2">
        <f t="shared" si="290"/>
        <v>3.1487927218777729</v>
      </c>
      <c r="K2327" s="2">
        <f t="shared" si="284"/>
        <v>3.1916060390978518</v>
      </c>
    </row>
    <row r="2328" spans="1:11" ht="13.5" x14ac:dyDescent="0.25">
      <c r="A2328" s="3">
        <f>TITRES_STAT!B2331</f>
        <v>45394</v>
      </c>
      <c r="B2328" s="6">
        <f>TITRES_STAT!D2331</f>
        <v>2.99</v>
      </c>
      <c r="C2328" s="2">
        <f t="shared" si="285"/>
        <v>0</v>
      </c>
      <c r="D2328" s="2">
        <f t="shared" si="286"/>
        <v>2.944</v>
      </c>
      <c r="E2328" s="2">
        <f t="shared" si="288"/>
        <v>3.0610000000000008</v>
      </c>
      <c r="F2328" s="2">
        <f t="shared" si="289"/>
        <v>3.2305000000000001</v>
      </c>
      <c r="G2328" s="2">
        <f t="shared" si="283"/>
        <v>3.1446000000000005</v>
      </c>
      <c r="H2328" s="2">
        <f t="shared" si="287"/>
        <v>3.1987000000000037</v>
      </c>
      <c r="I2328" s="2">
        <f t="array" ref="I2328">SUMPRODUCT(B2312:B2331, (ROW(B2312:B2331)-ROW(B2312)+1)) / (20*21/2)</f>
        <v>3.0054285714285713</v>
      </c>
      <c r="J2328" s="2">
        <f t="shared" si="290"/>
        <v>3.1336696055084614</v>
      </c>
      <c r="K2328" s="2">
        <f t="shared" si="284"/>
        <v>3.1836999199175438</v>
      </c>
    </row>
    <row r="2329" spans="1:11" ht="13.5" x14ac:dyDescent="0.25">
      <c r="A2329" s="3">
        <f>TITRES_STAT!B2332</f>
        <v>45397</v>
      </c>
      <c r="B2329" s="6">
        <f>TITRES_STAT!D2332</f>
        <v>2.86</v>
      </c>
      <c r="C2329" s="2">
        <f t="shared" si="285"/>
        <v>-0.13000000000000034</v>
      </c>
      <c r="D2329" s="2">
        <f t="shared" si="286"/>
        <v>2.9159999999999999</v>
      </c>
      <c r="E2329" s="2">
        <f t="shared" si="288"/>
        <v>3.0230000000000006</v>
      </c>
      <c r="F2329" s="2">
        <f t="shared" si="289"/>
        <v>3.2049999999999996</v>
      </c>
      <c r="G2329" s="2">
        <f t="shared" si="283"/>
        <v>3.1394000000000006</v>
      </c>
      <c r="H2329" s="2">
        <f t="shared" si="287"/>
        <v>3.1993500000000035</v>
      </c>
      <c r="I2329" s="2">
        <f t="array" ref="I2329">SUMPRODUCT(B2313:B2332, (ROW(B2313:B2332)-ROW(B2313)+1)) / (20*21/2)</f>
        <v>2.9458095238095243</v>
      </c>
      <c r="J2329" s="2">
        <f t="shared" si="290"/>
        <v>3.1076058335552745</v>
      </c>
      <c r="K2329" s="2">
        <f t="shared" si="284"/>
        <v>3.1710058054109735</v>
      </c>
    </row>
    <row r="2330" spans="1:11" ht="13.5" x14ac:dyDescent="0.25">
      <c r="A2330" s="3">
        <f>TITRES_STAT!B2333</f>
        <v>45398</v>
      </c>
      <c r="B2330" s="6">
        <f>TITRES_STAT!D2333</f>
        <v>2.74</v>
      </c>
      <c r="C2330" s="2">
        <f t="shared" si="285"/>
        <v>-0.11999999999999966</v>
      </c>
      <c r="D2330" s="2">
        <f t="shared" si="286"/>
        <v>2.89</v>
      </c>
      <c r="E2330" s="2">
        <f t="shared" si="288"/>
        <v>2.9870000000000005</v>
      </c>
      <c r="F2330" s="2">
        <f t="shared" si="289"/>
        <v>3.1734999999999998</v>
      </c>
      <c r="G2330" s="2">
        <f t="shared" si="283"/>
        <v>3.131800000000001</v>
      </c>
      <c r="H2330" s="2">
        <f t="shared" si="287"/>
        <v>3.1994000000000038</v>
      </c>
      <c r="I2330" s="2">
        <f t="array" ref="I2330">SUMPRODUCT(B2314:B2333, (ROW(B2314:B2333)-ROW(B2314)+1)) / (20*21/2)</f>
        <v>2.9007619047619047</v>
      </c>
      <c r="J2330" s="2">
        <f t="shared" si="290"/>
        <v>3.0725957541690576</v>
      </c>
      <c r="K2330" s="2">
        <f t="shared" si="284"/>
        <v>3.1541036169634844</v>
      </c>
    </row>
    <row r="2331" spans="1:11" ht="13.5" x14ac:dyDescent="0.25">
      <c r="A2331" s="3">
        <f>TITRES_STAT!B2334</f>
        <v>45399</v>
      </c>
      <c r="B2331" s="6">
        <f>TITRES_STAT!D2334</f>
        <v>2.62</v>
      </c>
      <c r="C2331" s="2">
        <f t="shared" si="285"/>
        <v>-0.12000000000000011</v>
      </c>
      <c r="D2331" s="2">
        <f t="shared" si="286"/>
        <v>2.84</v>
      </c>
      <c r="E2331" s="2">
        <f t="shared" si="288"/>
        <v>2.926000000000001</v>
      </c>
      <c r="F2331" s="2">
        <f t="shared" si="289"/>
        <v>3.1360000000000001</v>
      </c>
      <c r="G2331" s="2">
        <f t="shared" si="283"/>
        <v>3.1220000000000017</v>
      </c>
      <c r="H2331" s="2">
        <f t="shared" si="287"/>
        <v>3.1988500000000037</v>
      </c>
      <c r="I2331" s="2">
        <f t="array" ref="I2331">SUMPRODUCT(B2315:B2334, (ROW(B2315:B2334)-ROW(B2315)+1)) / (20*21/2)</f>
        <v>2.8697142857142857</v>
      </c>
      <c r="J2331" s="2">
        <f t="shared" si="290"/>
        <v>3.0294913966291475</v>
      </c>
      <c r="K2331" s="2">
        <f t="shared" si="284"/>
        <v>3.1331583770825633</v>
      </c>
    </row>
    <row r="2332" spans="1:11" ht="13.5" x14ac:dyDescent="0.25">
      <c r="A2332" s="3">
        <f>TITRES_STAT!B2335</f>
        <v>45400</v>
      </c>
      <c r="B2332" s="6">
        <f>TITRES_STAT!D2335</f>
        <v>2.5099999999999998</v>
      </c>
      <c r="C2332" s="2">
        <f t="shared" si="285"/>
        <v>-0.11000000000000032</v>
      </c>
      <c r="D2332" s="2">
        <f t="shared" si="286"/>
        <v>2.7440000000000002</v>
      </c>
      <c r="E2332" s="2">
        <f t="shared" si="288"/>
        <v>2.8540000000000005</v>
      </c>
      <c r="F2332" s="2">
        <f t="shared" si="289"/>
        <v>3.0929999999999995</v>
      </c>
      <c r="G2332" s="2">
        <f t="shared" si="283"/>
        <v>3.1100000000000012</v>
      </c>
      <c r="H2332" s="2">
        <f t="shared" si="287"/>
        <v>3.1985500000000036</v>
      </c>
      <c r="I2332" s="2">
        <f t="array" ref="I2332">SUMPRODUCT(B2316:B2335, (ROW(B2316:B2335)-ROW(B2316)+1)) / (20*21/2)</f>
        <v>2.8423333333333338</v>
      </c>
      <c r="J2332" s="2">
        <f t="shared" si="290"/>
        <v>2.9800160255216097</v>
      </c>
      <c r="K2332" s="2">
        <f t="shared" si="284"/>
        <v>3.1087207936675609</v>
      </c>
    </row>
    <row r="2333" spans="1:11" ht="13.5" x14ac:dyDescent="0.25">
      <c r="A2333" s="3">
        <f>TITRES_STAT!B2336</f>
        <v>45401</v>
      </c>
      <c r="B2333" s="6">
        <f>TITRES_STAT!D2336</f>
        <v>2.62</v>
      </c>
      <c r="C2333" s="2">
        <f t="shared" si="285"/>
        <v>0.11000000000000032</v>
      </c>
      <c r="D2333" s="2">
        <f t="shared" si="286"/>
        <v>2.6699999999999995</v>
      </c>
      <c r="E2333" s="2">
        <f t="shared" si="288"/>
        <v>2.8070000000000004</v>
      </c>
      <c r="F2333" s="2">
        <f t="shared" si="289"/>
        <v>3.0559999999999996</v>
      </c>
      <c r="G2333" s="2">
        <f t="shared" si="283"/>
        <v>3.1002000000000014</v>
      </c>
      <c r="H2333" s="2">
        <f t="shared" si="287"/>
        <v>3.198400000000003</v>
      </c>
      <c r="I2333" s="2">
        <f t="array" ref="I2333">SUMPRODUCT(B2317:B2336, (ROW(B2317:B2336)-ROW(B2317)+1)) / (20*21/2)</f>
        <v>2.8299999999999996</v>
      </c>
      <c r="J2333" s="2">
        <f t="shared" si="290"/>
        <v>2.9457287849957425</v>
      </c>
      <c r="K2333" s="2">
        <f t="shared" si="284"/>
        <v>3.0895552723472641</v>
      </c>
    </row>
    <row r="2334" spans="1:11" ht="13.5" x14ac:dyDescent="0.25">
      <c r="A2334" s="3">
        <f>TITRES_STAT!B2337</f>
        <v>45404</v>
      </c>
      <c r="B2334" s="6">
        <f>TITRES_STAT!D2337</f>
        <v>2.73</v>
      </c>
      <c r="C2334" s="2">
        <f t="shared" si="285"/>
        <v>0.10999999999999988</v>
      </c>
      <c r="D2334" s="2">
        <f t="shared" si="286"/>
        <v>2.6440000000000001</v>
      </c>
      <c r="E2334" s="2">
        <f t="shared" si="288"/>
        <v>2.7800000000000002</v>
      </c>
      <c r="F2334" s="2">
        <f t="shared" si="289"/>
        <v>3.0174999999999996</v>
      </c>
      <c r="G2334" s="2">
        <f t="shared" si="283"/>
        <v>3.0926000000000009</v>
      </c>
      <c r="H2334" s="2">
        <f t="shared" si="287"/>
        <v>3.1988000000000034</v>
      </c>
      <c r="I2334" s="2">
        <f t="array" ref="I2334">SUMPRODUCT(B2318:B2337, (ROW(B2318:B2337)-ROW(B2318)+1)) / (20*21/2)</f>
        <v>2.8202380952380954</v>
      </c>
      <c r="J2334" s="2">
        <f t="shared" si="290"/>
        <v>2.9251831864247198</v>
      </c>
      <c r="K2334" s="2">
        <f t="shared" si="284"/>
        <v>3.0754550655885478</v>
      </c>
    </row>
    <row r="2335" spans="1:11" ht="13.5" x14ac:dyDescent="0.25">
      <c r="A2335" s="3">
        <f>TITRES_STAT!B2338</f>
        <v>45405</v>
      </c>
      <c r="B2335" s="6">
        <f>TITRES_STAT!D2338</f>
        <v>2.73</v>
      </c>
      <c r="C2335" s="2">
        <f t="shared" si="285"/>
        <v>0</v>
      </c>
      <c r="D2335" s="2">
        <f t="shared" si="286"/>
        <v>2.6420000000000003</v>
      </c>
      <c r="E2335" s="2">
        <f t="shared" si="288"/>
        <v>2.766</v>
      </c>
      <c r="F2335" s="2">
        <f t="shared" si="289"/>
        <v>2.9794999999999998</v>
      </c>
      <c r="G2335" s="2">
        <f t="shared" si="283"/>
        <v>3.0850000000000004</v>
      </c>
      <c r="H2335" s="2">
        <f t="shared" si="287"/>
        <v>3.1990500000000033</v>
      </c>
      <c r="I2335" s="2">
        <f t="array" ref="I2335">SUMPRODUCT(B2319:B2338, (ROW(B2319:B2338)-ROW(B2319)+1)) / (20*21/2)</f>
        <v>2.8244761904761906</v>
      </c>
      <c r="J2335" s="2">
        <f t="shared" si="290"/>
        <v>2.9065943115271278</v>
      </c>
      <c r="K2335" s="2">
        <f t="shared" si="284"/>
        <v>3.061907808114487</v>
      </c>
    </row>
    <row r="2336" spans="1:11" ht="13.5" x14ac:dyDescent="0.25">
      <c r="A2336" s="3">
        <f>TITRES_STAT!B2339</f>
        <v>45406</v>
      </c>
      <c r="B2336" s="6">
        <f>TITRES_STAT!D2339</f>
        <v>2.85</v>
      </c>
      <c r="C2336" s="2">
        <f t="shared" si="285"/>
        <v>0.12000000000000011</v>
      </c>
      <c r="D2336" s="2">
        <f t="shared" si="286"/>
        <v>2.6879999999999997</v>
      </c>
      <c r="E2336" s="2">
        <f t="shared" si="288"/>
        <v>2.7640000000000002</v>
      </c>
      <c r="F2336" s="2">
        <f t="shared" si="289"/>
        <v>2.9524999999999997</v>
      </c>
      <c r="G2336" s="2">
        <f t="shared" si="283"/>
        <v>3.0824000000000007</v>
      </c>
      <c r="H2336" s="2">
        <f t="shared" si="287"/>
        <v>3.1999000000000035</v>
      </c>
      <c r="I2336" s="2">
        <f t="array" ref="I2336">SUMPRODUCT(B2320:B2339, (ROW(B2320:B2339)-ROW(B2320)+1)) / (20*21/2)</f>
        <v>2.8326190476190471</v>
      </c>
      <c r="J2336" s="2">
        <f t="shared" si="290"/>
        <v>2.9012043770959726</v>
      </c>
      <c r="K2336" s="2">
        <f t="shared" si="284"/>
        <v>3.0535976979923505</v>
      </c>
    </row>
    <row r="2337" spans="1:11" ht="13.5" x14ac:dyDescent="0.25">
      <c r="A2337" s="3">
        <f>TITRES_STAT!B2340</f>
        <v>45407</v>
      </c>
      <c r="B2337" s="6">
        <f>TITRES_STAT!D2340</f>
        <v>2.85</v>
      </c>
      <c r="C2337" s="2">
        <f t="shared" si="285"/>
        <v>0</v>
      </c>
      <c r="D2337" s="2">
        <f t="shared" si="286"/>
        <v>2.7559999999999998</v>
      </c>
      <c r="E2337" s="2">
        <f t="shared" si="288"/>
        <v>2.7500000000000004</v>
      </c>
      <c r="F2337" s="2">
        <f t="shared" si="289"/>
        <v>2.9255</v>
      </c>
      <c r="G2337" s="2">
        <f t="shared" si="283"/>
        <v>3.0798000000000001</v>
      </c>
      <c r="H2337" s="2">
        <f t="shared" si="287"/>
        <v>3.2007500000000033</v>
      </c>
      <c r="I2337" s="2">
        <f t="array" ref="I2337">SUMPRODUCT(B2321:B2340, (ROW(B2321:B2340)-ROW(B2321)+1)) / (20*21/2)</f>
        <v>2.8295714285714286</v>
      </c>
      <c r="J2337" s="2">
        <f t="shared" si="290"/>
        <v>2.896327769753499</v>
      </c>
      <c r="K2337" s="2">
        <f t="shared" si="284"/>
        <v>3.0456134745416703</v>
      </c>
    </row>
    <row r="2338" spans="1:11" ht="13.5" x14ac:dyDescent="0.25">
      <c r="A2338" s="3">
        <f>TITRES_STAT!B2341</f>
        <v>45408</v>
      </c>
      <c r="B2338" s="6">
        <f>TITRES_STAT!D2341</f>
        <v>2.97</v>
      </c>
      <c r="C2338" s="2">
        <f t="shared" si="285"/>
        <v>0.12000000000000011</v>
      </c>
      <c r="D2338" s="2">
        <f t="shared" si="286"/>
        <v>2.8260000000000001</v>
      </c>
      <c r="E2338" s="2">
        <f t="shared" si="288"/>
        <v>2.7480000000000002</v>
      </c>
      <c r="F2338" s="2">
        <f t="shared" si="289"/>
        <v>2.9044999999999996</v>
      </c>
      <c r="G2338" s="2">
        <f t="shared" si="283"/>
        <v>3.0795999999999992</v>
      </c>
      <c r="H2338" s="2">
        <f t="shared" si="287"/>
        <v>3.2022000000000035</v>
      </c>
      <c r="I2338" s="2">
        <f t="array" ref="I2338">SUMPRODUCT(B2322:B2341, (ROW(B2322:B2341)-ROW(B2322)+1)) / (20*21/2)</f>
        <v>2.816238095238095</v>
      </c>
      <c r="J2338" s="2">
        <f t="shared" si="290"/>
        <v>2.9033441726341183</v>
      </c>
      <c r="K2338" s="2">
        <f t="shared" si="284"/>
        <v>3.042648240245919</v>
      </c>
    </row>
    <row r="2339" spans="1:11" ht="13.5" x14ac:dyDescent="0.25">
      <c r="A2339" s="3">
        <f>TITRES_STAT!B2342</f>
        <v>45411</v>
      </c>
      <c r="B2339" s="6">
        <f>TITRES_STAT!D2342</f>
        <v>2.99</v>
      </c>
      <c r="C2339" s="2">
        <f t="shared" si="285"/>
        <v>2.0000000000000018E-2</v>
      </c>
      <c r="D2339" s="2">
        <f t="shared" si="286"/>
        <v>2.8780000000000001</v>
      </c>
      <c r="E2339" s="2">
        <f t="shared" si="288"/>
        <v>2.7610000000000001</v>
      </c>
      <c r="F2339" s="2">
        <f t="shared" si="289"/>
        <v>2.8919999999999999</v>
      </c>
      <c r="G2339" s="2">
        <f t="shared" si="283"/>
        <v>3.0797999999999992</v>
      </c>
      <c r="H2339" s="2">
        <f t="shared" si="287"/>
        <v>3.2037500000000034</v>
      </c>
      <c r="I2339" s="2">
        <f t="array" ref="I2339">SUMPRODUCT(B2323:B2342, (ROW(B2323:B2342)-ROW(B2323)+1)) / (20*21/2)</f>
        <v>2.8052380952380949</v>
      </c>
      <c r="J2339" s="2">
        <f t="shared" si="290"/>
        <v>2.9115971085737264</v>
      </c>
      <c r="K2339" s="2">
        <f t="shared" si="284"/>
        <v>3.0405836033735301</v>
      </c>
    </row>
    <row r="2340" spans="1:11" ht="13.5" x14ac:dyDescent="0.25">
      <c r="A2340" s="3">
        <f>TITRES_STAT!B2343</f>
        <v>45412</v>
      </c>
      <c r="B2340" s="6">
        <f>TITRES_STAT!D2343</f>
        <v>2.86</v>
      </c>
      <c r="C2340" s="2">
        <f t="shared" si="285"/>
        <v>-0.13000000000000034</v>
      </c>
      <c r="D2340" s="2">
        <f t="shared" si="286"/>
        <v>2.9039999999999999</v>
      </c>
      <c r="E2340" s="2">
        <f t="shared" si="288"/>
        <v>2.7730000000000006</v>
      </c>
      <c r="F2340" s="2">
        <f t="shared" si="289"/>
        <v>2.88</v>
      </c>
      <c r="G2340" s="2">
        <f t="shared" si="283"/>
        <v>3.077399999999999</v>
      </c>
      <c r="H2340" s="2">
        <f t="shared" si="287"/>
        <v>3.2046500000000036</v>
      </c>
      <c r="I2340" s="2">
        <f t="array" ref="I2340">SUMPRODUCT(B2324:B2343, (ROW(B2324:B2343)-ROW(B2324)+1)) / (20*21/2)</f>
        <v>2.7965714285714283</v>
      </c>
      <c r="J2340" s="2">
        <f t="shared" si="290"/>
        <v>2.9066830982333718</v>
      </c>
      <c r="K2340" s="2">
        <f t="shared" si="284"/>
        <v>3.0335018934373132</v>
      </c>
    </row>
    <row r="2341" spans="1:11" ht="13.5" x14ac:dyDescent="0.25">
      <c r="A2341" s="3">
        <f>TITRES_STAT!B2344</f>
        <v>45414</v>
      </c>
      <c r="B2341" s="6">
        <f>TITRES_STAT!D2344</f>
        <v>2.74</v>
      </c>
      <c r="C2341" s="2">
        <f t="shared" si="285"/>
        <v>-0.11999999999999966</v>
      </c>
      <c r="D2341" s="2">
        <f t="shared" si="286"/>
        <v>2.8820000000000001</v>
      </c>
      <c r="E2341" s="2">
        <f t="shared" si="288"/>
        <v>2.7850000000000001</v>
      </c>
      <c r="F2341" s="2">
        <f t="shared" si="289"/>
        <v>2.8555000000000001</v>
      </c>
      <c r="G2341" s="2">
        <f t="shared" si="283"/>
        <v>3.0725999999999996</v>
      </c>
      <c r="H2341" s="2">
        <f t="shared" si="287"/>
        <v>3.2049500000000042</v>
      </c>
      <c r="I2341" s="2">
        <f t="array" ref="I2341">SUMPRODUCT(B2325:B2344, (ROW(B2325:B2344)-ROW(B2325)+1)) / (20*21/2)</f>
        <v>2.8010000000000002</v>
      </c>
      <c r="J2341" s="2">
        <f t="shared" si="290"/>
        <v>2.8908085174492411</v>
      </c>
      <c r="K2341" s="2">
        <f t="shared" si="284"/>
        <v>3.0219920152633009</v>
      </c>
    </row>
    <row r="2342" spans="1:11" ht="13.5" x14ac:dyDescent="0.25">
      <c r="A2342" s="3">
        <f>TITRES_STAT!B2345</f>
        <v>45415</v>
      </c>
      <c r="B2342" s="6">
        <f>TITRES_STAT!D2345</f>
        <v>2.74</v>
      </c>
      <c r="C2342" s="2">
        <f t="shared" si="285"/>
        <v>0</v>
      </c>
      <c r="D2342" s="2">
        <f t="shared" si="286"/>
        <v>2.8600000000000003</v>
      </c>
      <c r="E2342" s="2">
        <f t="shared" si="288"/>
        <v>2.8080000000000007</v>
      </c>
      <c r="F2342" s="2">
        <f t="shared" si="289"/>
        <v>2.8310000000000004</v>
      </c>
      <c r="G2342" s="2">
        <f t="shared" si="283"/>
        <v>3.0677999999999996</v>
      </c>
      <c r="H2342" s="2">
        <f t="shared" si="287"/>
        <v>3.2053000000000038</v>
      </c>
      <c r="I2342" s="2">
        <f t="array" ref="I2342">SUMPRODUCT(B2326:B2345, (ROW(B2326:B2345)-ROW(B2326)+1)) / (20*21/2)</f>
        <v>2.8175238095238098</v>
      </c>
      <c r="J2342" s="2">
        <f t="shared" si="290"/>
        <v>2.8764458015016943</v>
      </c>
      <c r="K2342" s="2">
        <f t="shared" si="284"/>
        <v>3.0109335048608186</v>
      </c>
    </row>
    <row r="2343" spans="1:11" ht="13.5" x14ac:dyDescent="0.25">
      <c r="A2343" s="3">
        <f>TITRES_STAT!B2346</f>
        <v>45418</v>
      </c>
      <c r="B2343" s="6">
        <f>TITRES_STAT!D2346</f>
        <v>2.74</v>
      </c>
      <c r="C2343" s="2">
        <f t="shared" si="285"/>
        <v>0</v>
      </c>
      <c r="D2343" s="2">
        <f t="shared" si="286"/>
        <v>2.8140000000000001</v>
      </c>
      <c r="E2343" s="2">
        <f t="shared" si="288"/>
        <v>2.8200000000000003</v>
      </c>
      <c r="F2343" s="2">
        <f t="shared" si="289"/>
        <v>2.8135000000000003</v>
      </c>
      <c r="G2343" s="2">
        <f t="shared" si="283"/>
        <v>3.0604</v>
      </c>
      <c r="H2343" s="2">
        <f t="shared" si="287"/>
        <v>3.2056500000000039</v>
      </c>
      <c r="I2343" s="2">
        <f t="array" ref="I2343">SUMPRODUCT(B2327:B2346, (ROW(B2327:B2346)-ROW(B2327)+1)) / (20*21/2)</f>
        <v>2.8335238095238098</v>
      </c>
      <c r="J2343" s="2">
        <f t="shared" si="290"/>
        <v>2.8634509632634377</v>
      </c>
      <c r="K2343" s="2">
        <f t="shared" si="284"/>
        <v>3.0003086615329435</v>
      </c>
    </row>
    <row r="2344" spans="1:11" ht="13.5" x14ac:dyDescent="0.25">
      <c r="A2344" s="3">
        <f>TITRES_STAT!B2347</f>
        <v>45419</v>
      </c>
      <c r="B2344" s="6">
        <f>TITRES_STAT!D2347</f>
        <v>2.86</v>
      </c>
      <c r="C2344" s="2">
        <f t="shared" si="285"/>
        <v>0.11999999999999966</v>
      </c>
      <c r="D2344" s="2">
        <f t="shared" si="286"/>
        <v>2.7879999999999998</v>
      </c>
      <c r="E2344" s="2">
        <f t="shared" si="288"/>
        <v>2.8330000000000006</v>
      </c>
      <c r="F2344" s="2">
        <f t="shared" si="289"/>
        <v>2.8065000000000007</v>
      </c>
      <c r="G2344" s="2">
        <f t="shared" si="283"/>
        <v>3.0554000000000006</v>
      </c>
      <c r="H2344" s="2">
        <f t="shared" si="287"/>
        <v>3.2066000000000034</v>
      </c>
      <c r="I2344" s="2">
        <f t="array" ref="I2344">SUMPRODUCT(B2328:B2347, (ROW(B2328:B2347)-ROW(B2328)+1)) / (20*21/2)</f>
        <v>2.8613809523809528</v>
      </c>
      <c r="J2344" s="2">
        <f t="shared" si="290"/>
        <v>2.8631223000954913</v>
      </c>
      <c r="K2344" s="2">
        <f t="shared" si="284"/>
        <v>2.9948063610806712</v>
      </c>
    </row>
    <row r="2345" spans="1:11" ht="13.5" x14ac:dyDescent="0.25">
      <c r="A2345" s="3">
        <f>TITRES_STAT!B2348</f>
        <v>45420</v>
      </c>
      <c r="B2345" s="6">
        <f>TITRES_STAT!D2348</f>
        <v>2.98</v>
      </c>
      <c r="C2345" s="2">
        <f t="shared" si="285"/>
        <v>0.12000000000000011</v>
      </c>
      <c r="D2345" s="2">
        <f t="shared" si="286"/>
        <v>2.8120000000000003</v>
      </c>
      <c r="E2345" s="2">
        <f t="shared" si="288"/>
        <v>2.8580000000000001</v>
      </c>
      <c r="F2345" s="2">
        <f t="shared" si="289"/>
        <v>2.8120000000000003</v>
      </c>
      <c r="G2345" s="2">
        <f t="shared" si="283"/>
        <v>3.0528000000000008</v>
      </c>
      <c r="H2345" s="2">
        <f t="shared" si="287"/>
        <v>3.2082000000000037</v>
      </c>
      <c r="I2345" s="2">
        <f t="array" ref="I2345">SUMPRODUCT(B2329:B2348, (ROW(B2329:B2348)-ROW(B2329)+1)) / (20*21/2)</f>
        <v>2.9010476190476191</v>
      </c>
      <c r="J2345" s="2">
        <f t="shared" si="290"/>
        <v>2.8742535096102064</v>
      </c>
      <c r="K2345" s="2">
        <f t="shared" si="284"/>
        <v>2.9942257194696644</v>
      </c>
    </row>
    <row r="2346" spans="1:11" ht="13.5" x14ac:dyDescent="0.25">
      <c r="A2346" s="3">
        <f>TITRES_STAT!B2349</f>
        <v>45421</v>
      </c>
      <c r="B2346" s="6">
        <f>TITRES_STAT!D2349</f>
        <v>2.98</v>
      </c>
      <c r="C2346" s="2">
        <f t="shared" si="285"/>
        <v>0</v>
      </c>
      <c r="D2346" s="2">
        <f t="shared" si="286"/>
        <v>2.8600000000000003</v>
      </c>
      <c r="E2346" s="2">
        <f t="shared" si="288"/>
        <v>2.871</v>
      </c>
      <c r="F2346" s="2">
        <f t="shared" si="289"/>
        <v>2.8175000000000003</v>
      </c>
      <c r="G2346" s="2">
        <f t="shared" si="283"/>
        <v>3.0502000000000011</v>
      </c>
      <c r="H2346" s="2">
        <f t="shared" si="287"/>
        <v>3.2098000000000035</v>
      </c>
      <c r="I2346" s="2">
        <f t="array" ref="I2346">SUMPRODUCT(B2330:B2349, (ROW(B2330:B2349)-ROW(B2330)+1)) / (20*21/2)</f>
        <v>2.9519047619047618</v>
      </c>
      <c r="J2346" s="2">
        <f t="shared" si="290"/>
        <v>2.8843246039330439</v>
      </c>
      <c r="K2346" s="2">
        <f t="shared" si="284"/>
        <v>2.9936678481179126</v>
      </c>
    </row>
    <row r="2347" spans="1:11" ht="13.5" x14ac:dyDescent="0.25">
      <c r="A2347" s="3">
        <f>TITRES_STAT!B2350</f>
        <v>45422</v>
      </c>
      <c r="B2347" s="6">
        <f>TITRES_STAT!D2350</f>
        <v>3.11</v>
      </c>
      <c r="C2347" s="2">
        <f t="shared" si="285"/>
        <v>0.12999999999999989</v>
      </c>
      <c r="D2347" s="2">
        <f t="shared" si="286"/>
        <v>2.9340000000000002</v>
      </c>
      <c r="E2347" s="2">
        <f t="shared" si="288"/>
        <v>2.8969999999999998</v>
      </c>
      <c r="F2347" s="2">
        <f t="shared" si="289"/>
        <v>2.8235000000000001</v>
      </c>
      <c r="G2347" s="2">
        <f t="shared" si="283"/>
        <v>3.0502000000000011</v>
      </c>
      <c r="H2347" s="2">
        <f t="shared" si="287"/>
        <v>3.2120500000000036</v>
      </c>
      <c r="I2347" s="2">
        <f t="array" ref="I2347">SUMPRODUCT(B2331:B2350, (ROW(B2331:B2350)-ROW(B2331)+1)) / (20*21/2)</f>
        <v>3.014619047619048</v>
      </c>
      <c r="J2347" s="2">
        <f t="shared" si="290"/>
        <v>2.9058174987965635</v>
      </c>
      <c r="K2347" s="2">
        <f t="shared" si="284"/>
        <v>2.9982298932897593</v>
      </c>
    </row>
    <row r="2348" spans="1:11" ht="13.5" x14ac:dyDescent="0.25">
      <c r="A2348" s="3">
        <f>TITRES_STAT!B2351</f>
        <v>45425</v>
      </c>
      <c r="B2348" s="6">
        <f>TITRES_STAT!D2351</f>
        <v>3.24</v>
      </c>
      <c r="C2348" s="2">
        <f t="shared" si="285"/>
        <v>0.13000000000000034</v>
      </c>
      <c r="D2348" s="2">
        <f t="shared" si="286"/>
        <v>3.0339999999999998</v>
      </c>
      <c r="E2348" s="2">
        <f t="shared" si="288"/>
        <v>2.9240000000000004</v>
      </c>
      <c r="F2348" s="2">
        <f t="shared" si="289"/>
        <v>2.8359999999999999</v>
      </c>
      <c r="G2348" s="2">
        <f t="shared" si="283"/>
        <v>3.0528000000000008</v>
      </c>
      <c r="H2348" s="2">
        <f t="shared" si="287"/>
        <v>3.214950000000004</v>
      </c>
      <c r="I2348" s="2">
        <f t="array" ref="I2348">SUMPRODUCT(B2332:B2351, (ROW(B2332:B2351)-ROW(B2332)+1)) / (20*21/2)</f>
        <v>3.0774285714285714</v>
      </c>
      <c r="J2348" s="2">
        <f t="shared" si="290"/>
        <v>2.9376444036730813</v>
      </c>
      <c r="K2348" s="2">
        <f t="shared" si="284"/>
        <v>3.007711073945063</v>
      </c>
    </row>
    <row r="2349" spans="1:11" ht="13.5" x14ac:dyDescent="0.25">
      <c r="A2349" s="3">
        <f>TITRES_STAT!B2352</f>
        <v>45426</v>
      </c>
      <c r="B2349" s="6">
        <f>TITRES_STAT!D2352</f>
        <v>3.37</v>
      </c>
      <c r="C2349" s="2">
        <f t="shared" si="285"/>
        <v>0.12999999999999989</v>
      </c>
      <c r="D2349" s="2">
        <f t="shared" si="286"/>
        <v>3.1360000000000001</v>
      </c>
      <c r="E2349" s="2">
        <f t="shared" si="288"/>
        <v>2.9620000000000002</v>
      </c>
      <c r="F2349" s="2">
        <f t="shared" si="289"/>
        <v>2.8614999999999999</v>
      </c>
      <c r="G2349" s="2">
        <f t="shared" si="283"/>
        <v>3.0606000000000004</v>
      </c>
      <c r="H2349" s="2">
        <f t="shared" si="287"/>
        <v>3.2181500000000041</v>
      </c>
      <c r="I2349" s="2">
        <f t="array" ref="I2349">SUMPRODUCT(B2333:B2352, (ROW(B2333:B2352)-ROW(B2333)+1)) / (20*21/2)</f>
        <v>3.1367142857142856</v>
      </c>
      <c r="J2349" s="2">
        <f t="shared" si="290"/>
        <v>2.9788211271327878</v>
      </c>
      <c r="K2349" s="2">
        <f t="shared" si="284"/>
        <v>3.0219184828099626</v>
      </c>
    </row>
    <row r="2350" spans="1:11" ht="13.5" x14ac:dyDescent="0.25">
      <c r="A2350" s="3">
        <f>TITRES_STAT!B2353</f>
        <v>45427</v>
      </c>
      <c r="B2350" s="6">
        <f>TITRES_STAT!D2353</f>
        <v>3.52</v>
      </c>
      <c r="C2350" s="2">
        <f t="shared" si="285"/>
        <v>0.14999999999999991</v>
      </c>
      <c r="D2350" s="2">
        <f t="shared" si="286"/>
        <v>3.2439999999999998</v>
      </c>
      <c r="E2350" s="2">
        <f t="shared" si="288"/>
        <v>3.028</v>
      </c>
      <c r="F2350" s="2">
        <f t="shared" si="289"/>
        <v>2.9005000000000001</v>
      </c>
      <c r="G2350" s="2">
        <f t="shared" si="283"/>
        <v>3.071400000000001</v>
      </c>
      <c r="H2350" s="2">
        <f t="shared" si="287"/>
        <v>3.2217500000000041</v>
      </c>
      <c r="I2350" s="2">
        <f t="array" ref="I2350">SUMPRODUCT(B2334:B2353, (ROW(B2334:B2353)-ROW(B2334)+1)) / (20*21/2)</f>
        <v>3.1757142857142866</v>
      </c>
      <c r="J2350" s="2">
        <f t="shared" si="290"/>
        <v>3.0303619721677602</v>
      </c>
      <c r="K2350" s="2">
        <f t="shared" si="284"/>
        <v>3.041451091327219</v>
      </c>
    </row>
    <row r="2351" spans="1:11" ht="13.5" x14ac:dyDescent="0.25">
      <c r="A2351" s="3">
        <f>TITRES_STAT!B2354</f>
        <v>45428</v>
      </c>
      <c r="B2351" s="6">
        <f>TITRES_STAT!D2354</f>
        <v>3.56</v>
      </c>
      <c r="C2351" s="2">
        <f t="shared" si="285"/>
        <v>4.0000000000000036E-2</v>
      </c>
      <c r="D2351" s="2">
        <f t="shared" si="286"/>
        <v>3.3599999999999994</v>
      </c>
      <c r="E2351" s="2">
        <f t="shared" si="288"/>
        <v>3.11</v>
      </c>
      <c r="F2351" s="2">
        <f t="shared" si="289"/>
        <v>2.9475000000000002</v>
      </c>
      <c r="G2351" s="2">
        <f t="shared" si="283"/>
        <v>3.0856000000000008</v>
      </c>
      <c r="H2351" s="2">
        <f t="shared" si="287"/>
        <v>3.2255500000000041</v>
      </c>
      <c r="I2351" s="2">
        <f t="array" ref="I2351">SUMPRODUCT(B2335:B2354, (ROW(B2335:B2354)-ROW(B2335)+1)) / (20*21/2)</f>
        <v>3.1966666666666663</v>
      </c>
      <c r="J2351" s="2">
        <f t="shared" si="290"/>
        <v>3.0808036891041644</v>
      </c>
      <c r="K2351" s="2">
        <f t="shared" si="284"/>
        <v>3.0617863426477205</v>
      </c>
    </row>
    <row r="2352" spans="1:11" ht="13.5" x14ac:dyDescent="0.25">
      <c r="A2352" s="3">
        <f>TITRES_STAT!B2355</f>
        <v>45429</v>
      </c>
      <c r="B2352" s="6">
        <f>TITRES_STAT!D2355</f>
        <v>3.57</v>
      </c>
      <c r="C2352" s="2">
        <f t="shared" si="285"/>
        <v>9.9999999999997868E-3</v>
      </c>
      <c r="D2352" s="2">
        <f t="shared" si="286"/>
        <v>3.4520000000000004</v>
      </c>
      <c r="E2352" s="2">
        <f t="shared" si="288"/>
        <v>3.1930000000000001</v>
      </c>
      <c r="F2352" s="2">
        <f t="shared" si="289"/>
        <v>3.0005000000000002</v>
      </c>
      <c r="G2352" s="2">
        <f t="shared" si="283"/>
        <v>3.0976000000000004</v>
      </c>
      <c r="H2352" s="2">
        <f t="shared" si="287"/>
        <v>3.229400000000004</v>
      </c>
      <c r="I2352" s="2">
        <f t="array" ref="I2352">SUMPRODUCT(B2336:B2355, (ROW(B2336:B2355)-ROW(B2336)+1)) / (20*21/2)</f>
        <v>3.2284285714285716</v>
      </c>
      <c r="J2352" s="2">
        <f t="shared" si="290"/>
        <v>3.1273938139513868</v>
      </c>
      <c r="K2352" s="2">
        <f t="shared" si="284"/>
        <v>3.0817162899948691</v>
      </c>
    </row>
    <row r="2353" spans="1:11" ht="13.5" x14ac:dyDescent="0.25">
      <c r="A2353" s="3">
        <f>TITRES_STAT!B2356</f>
        <v>45432</v>
      </c>
      <c r="B2353" s="6">
        <f>TITRES_STAT!D2356</f>
        <v>3.41</v>
      </c>
      <c r="C2353" s="2">
        <f t="shared" si="285"/>
        <v>-0.1599999999999997</v>
      </c>
      <c r="D2353" s="2">
        <f t="shared" si="286"/>
        <v>3.4859999999999998</v>
      </c>
      <c r="E2353" s="2">
        <f t="shared" si="288"/>
        <v>3.2599999999999993</v>
      </c>
      <c r="F2353" s="2">
        <f t="shared" si="289"/>
        <v>3.04</v>
      </c>
      <c r="G2353" s="2">
        <f t="shared" si="283"/>
        <v>3.1038000000000001</v>
      </c>
      <c r="H2353" s="2">
        <f t="shared" si="287"/>
        <v>3.232450000000004</v>
      </c>
      <c r="I2353" s="2">
        <f t="array" ref="I2353">SUMPRODUCT(B2337:B2356, (ROW(B2337:B2356)-ROW(B2337)+1)) / (20*21/2)</f>
        <v>3.2693809523809527</v>
      </c>
      <c r="J2353" s="2">
        <f t="shared" si="290"/>
        <v>3.1543086888131593</v>
      </c>
      <c r="K2353" s="2">
        <f t="shared" si="284"/>
        <v>3.0945901609754625</v>
      </c>
    </row>
    <row r="2354" spans="1:11" ht="13.5" x14ac:dyDescent="0.25">
      <c r="A2354" s="3">
        <f>TITRES_STAT!B2357</f>
        <v>45433</v>
      </c>
      <c r="B2354" s="6">
        <f>TITRES_STAT!D2357</f>
        <v>3.26</v>
      </c>
      <c r="C2354" s="2">
        <f t="shared" si="285"/>
        <v>-0.15000000000000036</v>
      </c>
      <c r="D2354" s="2">
        <f t="shared" si="286"/>
        <v>3.464</v>
      </c>
      <c r="E2354" s="2">
        <f t="shared" si="288"/>
        <v>3.3</v>
      </c>
      <c r="F2354" s="2">
        <f t="shared" si="289"/>
        <v>3.0665000000000004</v>
      </c>
      <c r="G2354" s="2">
        <f t="shared" ref="G2354:G2417" si="291">AVERAGE(B2305:B2354)</f>
        <v>3.1044</v>
      </c>
      <c r="H2354" s="2">
        <f t="shared" si="287"/>
        <v>3.234750000000004</v>
      </c>
      <c r="I2354" s="2">
        <f t="array" ref="I2354">SUMPRODUCT(B2338:B2357, (ROW(B2338:B2357)-ROW(B2338)+1)) / (20*21/2)</f>
        <v>3.3090000000000006</v>
      </c>
      <c r="J2354" s="2">
        <f t="shared" si="290"/>
        <v>3.1643745279738105</v>
      </c>
      <c r="K2354" s="2">
        <f t="shared" si="284"/>
        <v>3.1010768213293662</v>
      </c>
    </row>
    <row r="2355" spans="1:11" ht="13.5" x14ac:dyDescent="0.25">
      <c r="A2355" s="3">
        <f>TITRES_STAT!B2358</f>
        <v>45434</v>
      </c>
      <c r="B2355" s="6">
        <f>TITRES_STAT!D2358</f>
        <v>3.4</v>
      </c>
      <c r="C2355" s="2">
        <f t="shared" si="285"/>
        <v>0.14000000000000012</v>
      </c>
      <c r="D2355" s="2">
        <f t="shared" si="286"/>
        <v>3.44</v>
      </c>
      <c r="E2355" s="2">
        <f t="shared" si="288"/>
        <v>3.3419999999999996</v>
      </c>
      <c r="F2355" s="2">
        <f t="shared" si="289"/>
        <v>3.1</v>
      </c>
      <c r="G2355" s="2">
        <f t="shared" si="291"/>
        <v>3.1078000000000001</v>
      </c>
      <c r="H2355" s="2">
        <f t="shared" si="287"/>
        <v>3.2377500000000041</v>
      </c>
      <c r="I2355" s="2">
        <f t="array" ref="I2355">SUMPRODUCT(B2339:B2358, (ROW(B2339:B2358)-ROW(B2339)+1)) / (20*21/2)</f>
        <v>3.3310000000000004</v>
      </c>
      <c r="J2355" s="2">
        <f t="shared" si="290"/>
        <v>3.1868150491191622</v>
      </c>
      <c r="K2355" s="2">
        <f t="shared" ref="K2355:K2418" si="292">$K$4*B2355+(1-$K$4)*K2354</f>
        <v>3.1127992989242932</v>
      </c>
    </row>
    <row r="2356" spans="1:11" ht="13.5" x14ac:dyDescent="0.25">
      <c r="A2356" s="3">
        <f>TITRES_STAT!B2359</f>
        <v>45435</v>
      </c>
      <c r="B2356" s="6">
        <f>TITRES_STAT!D2359</f>
        <v>3.53</v>
      </c>
      <c r="C2356" s="2">
        <f t="shared" si="285"/>
        <v>0.12999999999999989</v>
      </c>
      <c r="D2356" s="2">
        <f t="shared" si="286"/>
        <v>3.4340000000000002</v>
      </c>
      <c r="E2356" s="2">
        <f t="shared" si="288"/>
        <v>3.3969999999999998</v>
      </c>
      <c r="F2356" s="2">
        <f t="shared" si="289"/>
        <v>3.1340000000000003</v>
      </c>
      <c r="G2356" s="2">
        <f t="shared" si="291"/>
        <v>3.1137999999999995</v>
      </c>
      <c r="H2356" s="2">
        <f t="shared" si="287"/>
        <v>3.2414000000000041</v>
      </c>
      <c r="I2356" s="2">
        <f t="array" ref="I2356">SUMPRODUCT(B2340:B2359, (ROW(B2340:B2359)-ROW(B2340)+1)) / (20*21/2)</f>
        <v>3.3595238095238096</v>
      </c>
      <c r="J2356" s="2">
        <f t="shared" si="290"/>
        <v>3.2194993301554327</v>
      </c>
      <c r="K2356" s="2">
        <f t="shared" si="292"/>
        <v>3.1291601107311839</v>
      </c>
    </row>
    <row r="2357" spans="1:11" ht="13.5" x14ac:dyDescent="0.25">
      <c r="A2357" s="3">
        <f>TITRES_STAT!B2360</f>
        <v>45436</v>
      </c>
      <c r="B2357" s="6">
        <f>TITRES_STAT!D2360</f>
        <v>3.55</v>
      </c>
      <c r="C2357" s="2">
        <f t="shared" si="285"/>
        <v>2.0000000000000018E-2</v>
      </c>
      <c r="D2357" s="2">
        <f t="shared" si="286"/>
        <v>3.4299999999999997</v>
      </c>
      <c r="E2357" s="2">
        <f t="shared" si="288"/>
        <v>3.4409999999999998</v>
      </c>
      <c r="F2357" s="2">
        <f t="shared" si="289"/>
        <v>3.1689999999999996</v>
      </c>
      <c r="G2357" s="2">
        <f t="shared" si="291"/>
        <v>3.1173999999999995</v>
      </c>
      <c r="H2357" s="2">
        <f t="shared" si="287"/>
        <v>3.245050000000004</v>
      </c>
      <c r="I2357" s="2">
        <f t="array" ref="I2357">SUMPRODUCT(B2341:B2360, (ROW(B2341:B2360)-ROW(B2341)+1)) / (20*21/2)</f>
        <v>3.3961428571428574</v>
      </c>
      <c r="J2357" s="2">
        <f t="shared" si="290"/>
        <v>3.2509755844263442</v>
      </c>
      <c r="K2357" s="2">
        <f t="shared" si="292"/>
        <v>3.1456636358005494</v>
      </c>
    </row>
    <row r="2358" spans="1:11" ht="13.5" x14ac:dyDescent="0.25">
      <c r="A2358" s="3">
        <f>TITRES_STAT!B2361</f>
        <v>45439</v>
      </c>
      <c r="B2358" s="6">
        <f>TITRES_STAT!D2361</f>
        <v>3.4</v>
      </c>
      <c r="C2358" s="2">
        <f t="shared" si="285"/>
        <v>-0.14999999999999991</v>
      </c>
      <c r="D2358" s="2">
        <f t="shared" si="286"/>
        <v>3.4279999999999995</v>
      </c>
      <c r="E2358" s="2">
        <f t="shared" si="288"/>
        <v>3.4569999999999999</v>
      </c>
      <c r="F2358" s="2">
        <f t="shared" si="289"/>
        <v>3.1904999999999997</v>
      </c>
      <c r="G2358" s="2">
        <f t="shared" si="291"/>
        <v>3.1180000000000003</v>
      </c>
      <c r="H2358" s="2">
        <f t="shared" si="287"/>
        <v>3.2479500000000034</v>
      </c>
      <c r="I2358" s="2">
        <f t="array" ref="I2358">SUMPRODUCT(B2342:B2361, (ROW(B2342:B2361)-ROW(B2342)+1)) / (20*21/2)</f>
        <v>3.4387619047619054</v>
      </c>
      <c r="J2358" s="2">
        <f t="shared" si="290"/>
        <v>3.2651683859095497</v>
      </c>
      <c r="K2358" s="2">
        <f t="shared" si="292"/>
        <v>3.1556376108671946</v>
      </c>
    </row>
    <row r="2359" spans="1:11" ht="13.5" x14ac:dyDescent="0.25">
      <c r="A2359" s="3">
        <f>TITRES_STAT!B2362</f>
        <v>45440</v>
      </c>
      <c r="B2359" s="6">
        <f>TITRES_STAT!D2362</f>
        <v>3.49</v>
      </c>
      <c r="C2359" s="2">
        <f t="shared" si="285"/>
        <v>9.0000000000000302E-2</v>
      </c>
      <c r="D2359" s="2">
        <f t="shared" si="286"/>
        <v>3.4740000000000002</v>
      </c>
      <c r="E2359" s="2">
        <f t="shared" si="288"/>
        <v>3.4689999999999999</v>
      </c>
      <c r="F2359" s="2">
        <f t="shared" si="289"/>
        <v>3.2155</v>
      </c>
      <c r="G2359" s="2">
        <f t="shared" si="291"/>
        <v>3.1203999999999996</v>
      </c>
      <c r="H2359" s="2">
        <f t="shared" si="287"/>
        <v>3.2513000000000032</v>
      </c>
      <c r="I2359" s="2">
        <f t="array" ref="I2359">SUMPRODUCT(B2343:B2362, (ROW(B2343:B2362)-ROW(B2343)+1)) / (20*21/2)</f>
        <v>3.4615714285714279</v>
      </c>
      <c r="J2359" s="2">
        <f t="shared" si="290"/>
        <v>3.2865809205848309</v>
      </c>
      <c r="K2359" s="2">
        <f t="shared" si="292"/>
        <v>3.1687498614214222</v>
      </c>
    </row>
    <row r="2360" spans="1:11" ht="13.5" x14ac:dyDescent="0.25">
      <c r="A2360" s="3">
        <f>TITRES_STAT!B2363</f>
        <v>45441</v>
      </c>
      <c r="B2360" s="6">
        <f>TITRES_STAT!D2363</f>
        <v>3.6</v>
      </c>
      <c r="C2360" s="2">
        <f t="shared" si="285"/>
        <v>0.10999999999999988</v>
      </c>
      <c r="D2360" s="2">
        <f t="shared" si="286"/>
        <v>3.5140000000000002</v>
      </c>
      <c r="E2360" s="2">
        <f t="shared" si="288"/>
        <v>3.4770000000000003</v>
      </c>
      <c r="F2360" s="2">
        <f t="shared" si="289"/>
        <v>3.2524999999999999</v>
      </c>
      <c r="G2360" s="2">
        <f t="shared" si="291"/>
        <v>3.125</v>
      </c>
      <c r="H2360" s="2">
        <f t="shared" si="287"/>
        <v>3.2546000000000039</v>
      </c>
      <c r="I2360" s="2">
        <f t="array" ref="I2360">SUMPRODUCT(B2344:B2363, (ROW(B2344:B2363)-ROW(B2344)+1)) / (20*21/2)</f>
        <v>3.4805714285714284</v>
      </c>
      <c r="J2360" s="2">
        <f t="shared" si="290"/>
        <v>3.316430356719609</v>
      </c>
      <c r="K2360" s="2">
        <f t="shared" si="292"/>
        <v>3.1856616315617585</v>
      </c>
    </row>
    <row r="2361" spans="1:11" ht="13.5" x14ac:dyDescent="0.25">
      <c r="A2361" s="3">
        <f>TITRES_STAT!B2364</f>
        <v>45442</v>
      </c>
      <c r="B2361" s="6">
        <f>TITRES_STAT!D2364</f>
        <v>3.7</v>
      </c>
      <c r="C2361" s="2">
        <f t="shared" si="285"/>
        <v>0.10000000000000009</v>
      </c>
      <c r="D2361" s="2">
        <f t="shared" si="286"/>
        <v>3.5479999999999996</v>
      </c>
      <c r="E2361" s="2">
        <f t="shared" si="288"/>
        <v>3.4910000000000005</v>
      </c>
      <c r="F2361" s="2">
        <f t="shared" si="289"/>
        <v>3.3004999999999995</v>
      </c>
      <c r="G2361" s="2">
        <f t="shared" si="291"/>
        <v>3.1315999999999997</v>
      </c>
      <c r="H2361" s="2">
        <f t="shared" si="287"/>
        <v>3.258200000000004</v>
      </c>
      <c r="I2361" s="2">
        <f t="array" ref="I2361">SUMPRODUCT(B2345:B2364, (ROW(B2345:B2364)-ROW(B2345)+1)) / (20*21/2)</f>
        <v>3.4814761904761906</v>
      </c>
      <c r="J2361" s="2">
        <f t="shared" si="290"/>
        <v>3.3529607989367891</v>
      </c>
      <c r="K2361" s="2">
        <f t="shared" si="292"/>
        <v>3.2058317636573759</v>
      </c>
    </row>
    <row r="2362" spans="1:11" ht="13.5" x14ac:dyDescent="0.25">
      <c r="A2362" s="3">
        <f>TITRES_STAT!B2365</f>
        <v>45443</v>
      </c>
      <c r="B2362" s="6">
        <f>TITRES_STAT!D2365</f>
        <v>3.54</v>
      </c>
      <c r="C2362" s="2">
        <f t="shared" si="285"/>
        <v>-0.16000000000000014</v>
      </c>
      <c r="D2362" s="2">
        <f t="shared" si="286"/>
        <v>3.5460000000000003</v>
      </c>
      <c r="E2362" s="2">
        <f t="shared" si="288"/>
        <v>3.4880000000000004</v>
      </c>
      <c r="F2362" s="2">
        <f t="shared" si="289"/>
        <v>3.3405</v>
      </c>
      <c r="G2362" s="2">
        <f t="shared" si="291"/>
        <v>3.1349999999999993</v>
      </c>
      <c r="H2362" s="2">
        <f t="shared" si="287"/>
        <v>3.2610000000000037</v>
      </c>
      <c r="I2362" s="2">
        <f t="array" ref="I2362">SUMPRODUCT(B2346:B2365, (ROW(B2346:B2365)-ROW(B2346)+1)) / (20*21/2)</f>
        <v>3.4655714285714283</v>
      </c>
      <c r="J2362" s="2">
        <f t="shared" si="290"/>
        <v>3.3707740561809043</v>
      </c>
      <c r="K2362" s="2">
        <f t="shared" si="292"/>
        <v>3.2189364003766943</v>
      </c>
    </row>
    <row r="2363" spans="1:11" ht="13.5" x14ac:dyDescent="0.25">
      <c r="A2363" s="3">
        <f>TITRES_STAT!B2366</f>
        <v>45446</v>
      </c>
      <c r="B2363" s="6">
        <f>TITRES_STAT!D2366</f>
        <v>3.54</v>
      </c>
      <c r="C2363" s="2">
        <f t="shared" si="285"/>
        <v>0</v>
      </c>
      <c r="D2363" s="2">
        <f t="shared" si="286"/>
        <v>3.5739999999999994</v>
      </c>
      <c r="E2363" s="2">
        <f t="shared" si="288"/>
        <v>3.5009999999999999</v>
      </c>
      <c r="F2363" s="2">
        <f t="shared" si="289"/>
        <v>3.3805000000000001</v>
      </c>
      <c r="G2363" s="2">
        <f t="shared" si="291"/>
        <v>3.1385999999999989</v>
      </c>
      <c r="H2363" s="2">
        <f t="shared" si="287"/>
        <v>3.2638000000000038</v>
      </c>
      <c r="I2363" s="2">
        <f t="array" ref="I2363">SUMPRODUCT(B2347:B2366, (ROW(B2347:B2366)-ROW(B2347)+1)) / (20*21/2)</f>
        <v>3.4617619047619042</v>
      </c>
      <c r="J2363" s="2">
        <f t="shared" si="290"/>
        <v>3.3868908127351038</v>
      </c>
      <c r="K2363" s="2">
        <f t="shared" si="292"/>
        <v>3.2315271297736867</v>
      </c>
    </row>
    <row r="2364" spans="1:11" ht="13.5" x14ac:dyDescent="0.25">
      <c r="A2364" s="3">
        <f>TITRES_STAT!B2367</f>
        <v>45447</v>
      </c>
      <c r="B2364" s="6">
        <f>TITRES_STAT!D2367</f>
        <v>3.39</v>
      </c>
      <c r="C2364" s="2">
        <f t="shared" si="285"/>
        <v>-0.14999999999999991</v>
      </c>
      <c r="D2364" s="2">
        <f t="shared" si="286"/>
        <v>3.5539999999999998</v>
      </c>
      <c r="E2364" s="2">
        <f t="shared" si="288"/>
        <v>3.5140000000000002</v>
      </c>
      <c r="F2364" s="2">
        <f t="shared" si="289"/>
        <v>3.407</v>
      </c>
      <c r="G2364" s="2">
        <f t="shared" si="291"/>
        <v>3.1363999999999987</v>
      </c>
      <c r="H2364" s="2">
        <f t="shared" si="287"/>
        <v>3.265850000000003</v>
      </c>
      <c r="I2364" s="2">
        <f t="array" ref="I2364">SUMPRODUCT(B2348:B2367, (ROW(B2348:B2367)-ROW(B2348)+1)) / (20*21/2)</f>
        <v>3.4627142857142865</v>
      </c>
      <c r="J2364" s="2">
        <f t="shared" si="290"/>
        <v>3.387186925807951</v>
      </c>
      <c r="K2364" s="2">
        <f t="shared" si="292"/>
        <v>3.237741752135503</v>
      </c>
    </row>
    <row r="2365" spans="1:11" ht="13.5" x14ac:dyDescent="0.25">
      <c r="A2365" s="3">
        <f>TITRES_STAT!B2368</f>
        <v>45448</v>
      </c>
      <c r="B2365" s="6">
        <f>TITRES_STAT!D2368</f>
        <v>3.24</v>
      </c>
      <c r="C2365" s="2">
        <f t="shared" si="285"/>
        <v>-0.14999999999999991</v>
      </c>
      <c r="D2365" s="2">
        <f t="shared" si="286"/>
        <v>3.4820000000000007</v>
      </c>
      <c r="E2365" s="2">
        <f t="shared" si="288"/>
        <v>3.4979999999999998</v>
      </c>
      <c r="F2365" s="2">
        <f t="shared" si="289"/>
        <v>3.4199999999999995</v>
      </c>
      <c r="G2365" s="2">
        <f t="shared" si="291"/>
        <v>3.1313999999999993</v>
      </c>
      <c r="H2365" s="2">
        <f t="shared" si="287"/>
        <v>3.2671500000000036</v>
      </c>
      <c r="I2365" s="2">
        <f t="array" ref="I2365">SUMPRODUCT(B2349:B2368, (ROW(B2349:B2368)-ROW(B2349)+1)) / (20*21/2)</f>
        <v>3.4620476190476195</v>
      </c>
      <c r="J2365" s="2">
        <f t="shared" si="290"/>
        <v>3.3731691233500509</v>
      </c>
      <c r="K2365" s="2">
        <f t="shared" si="292"/>
        <v>3.2378303108752871</v>
      </c>
    </row>
    <row r="2366" spans="1:11" ht="13.5" x14ac:dyDescent="0.25">
      <c r="A2366" s="3">
        <f>TITRES_STAT!B2369</f>
        <v>45449</v>
      </c>
      <c r="B2366" s="6">
        <f>TITRES_STAT!D2369</f>
        <v>3.38</v>
      </c>
      <c r="C2366" s="2">
        <f t="shared" si="285"/>
        <v>0.13999999999999968</v>
      </c>
      <c r="D2366" s="2">
        <f t="shared" si="286"/>
        <v>3.4180000000000001</v>
      </c>
      <c r="E2366" s="2">
        <f t="shared" si="288"/>
        <v>3.4829999999999997</v>
      </c>
      <c r="F2366" s="2">
        <f t="shared" si="289"/>
        <v>3.44</v>
      </c>
      <c r="G2366" s="2">
        <f t="shared" si="291"/>
        <v>3.1311999999999989</v>
      </c>
      <c r="H2366" s="2">
        <f t="shared" si="287"/>
        <v>3.2691500000000038</v>
      </c>
      <c r="I2366" s="2">
        <f t="array" ref="I2366">SUMPRODUCT(B2350:B2369, (ROW(B2350:B2369)-ROW(B2350)+1)) / (20*21/2)</f>
        <v>3.4508571428571426</v>
      </c>
      <c r="J2366" s="2">
        <f t="shared" si="290"/>
        <v>3.3738196830309986</v>
      </c>
      <c r="K2366" s="2">
        <f t="shared" si="292"/>
        <v>3.2434055928017465</v>
      </c>
    </row>
    <row r="2367" spans="1:11" ht="13.5" x14ac:dyDescent="0.25">
      <c r="A2367" s="3">
        <f>TITRES_STAT!B2370</f>
        <v>45450</v>
      </c>
      <c r="B2367" s="6">
        <f>TITRES_STAT!D2370</f>
        <v>3.45</v>
      </c>
      <c r="C2367" s="2">
        <f t="shared" si="285"/>
        <v>7.0000000000000284E-2</v>
      </c>
      <c r="D2367" s="2">
        <f t="shared" si="286"/>
        <v>3.4</v>
      </c>
      <c r="E2367" s="2">
        <f t="shared" si="288"/>
        <v>3.4729999999999999</v>
      </c>
      <c r="F2367" s="2">
        <f t="shared" si="289"/>
        <v>3.4569999999999999</v>
      </c>
      <c r="G2367" s="2">
        <f t="shared" si="291"/>
        <v>3.1323999999999987</v>
      </c>
      <c r="H2367" s="2">
        <f t="shared" si="287"/>
        <v>3.2715000000000036</v>
      </c>
      <c r="I2367" s="2">
        <f t="array" ref="I2367">SUMPRODUCT(B2351:B2370, (ROW(B2351:B2370)-ROW(B2351)+1)) / (20*21/2)</f>
        <v>3.4397619047619048</v>
      </c>
      <c r="J2367" s="2">
        <f t="shared" si="290"/>
        <v>3.3810749513137606</v>
      </c>
      <c r="K2367" s="2">
        <f t="shared" si="292"/>
        <v>3.2515073342605016</v>
      </c>
    </row>
    <row r="2368" spans="1:11" ht="13.5" x14ac:dyDescent="0.25">
      <c r="A2368" s="3">
        <f>TITRES_STAT!B2371</f>
        <v>45453</v>
      </c>
      <c r="B2368" s="6">
        <f>TITRES_STAT!D2371</f>
        <v>3.45</v>
      </c>
      <c r="C2368" s="2">
        <f t="shared" si="285"/>
        <v>0</v>
      </c>
      <c r="D2368" s="2">
        <f t="shared" si="286"/>
        <v>3.3820000000000001</v>
      </c>
      <c r="E2368" s="2">
        <f t="shared" si="288"/>
        <v>3.4780000000000002</v>
      </c>
      <c r="F2368" s="2">
        <f t="shared" si="289"/>
        <v>3.4675000000000002</v>
      </c>
      <c r="G2368" s="2">
        <f t="shared" si="291"/>
        <v>3.1335999999999986</v>
      </c>
      <c r="H2368" s="2">
        <f t="shared" si="287"/>
        <v>3.2742500000000039</v>
      </c>
      <c r="I2368" s="2">
        <f t="array" ref="I2368">SUMPRODUCT(B2352:B2371, (ROW(B2352:B2371)-ROW(B2352)+1)) / (20*21/2)</f>
        <v>3.4342380952380949</v>
      </c>
      <c r="J2368" s="2">
        <f t="shared" si="290"/>
        <v>3.3876392416648313</v>
      </c>
      <c r="K2368" s="2">
        <f t="shared" si="292"/>
        <v>3.259291360367933</v>
      </c>
    </row>
    <row r="2369" spans="1:11" ht="13.5" x14ac:dyDescent="0.25">
      <c r="A2369" s="3">
        <f>TITRES_STAT!B2372</f>
        <v>45454</v>
      </c>
      <c r="B2369" s="6">
        <f>TITRES_STAT!D2372</f>
        <v>3.35</v>
      </c>
      <c r="C2369" s="2">
        <f t="shared" si="285"/>
        <v>-0.10000000000000009</v>
      </c>
      <c r="D2369" s="2">
        <f t="shared" si="286"/>
        <v>3.3740000000000001</v>
      </c>
      <c r="E2369" s="2">
        <f t="shared" si="288"/>
        <v>3.4639999999999995</v>
      </c>
      <c r="F2369" s="2">
        <f t="shared" si="289"/>
        <v>3.4664999999999999</v>
      </c>
      <c r="G2369" s="2">
        <f t="shared" si="291"/>
        <v>3.1357999999999988</v>
      </c>
      <c r="H2369" s="2">
        <f t="shared" si="287"/>
        <v>3.276500000000004</v>
      </c>
      <c r="I2369" s="2">
        <f t="array" ref="I2369">SUMPRODUCT(B2353:B2372, (ROW(B2353:B2372)-ROW(B2353)+1)) / (20*21/2)</f>
        <v>3.4294761904761901</v>
      </c>
      <c r="J2369" s="2">
        <f t="shared" si="290"/>
        <v>3.3840545519824667</v>
      </c>
      <c r="K2369" s="2">
        <f t="shared" si="292"/>
        <v>3.2628485619221319</v>
      </c>
    </row>
    <row r="2370" spans="1:11" ht="13.5" x14ac:dyDescent="0.25">
      <c r="A2370" s="3">
        <f>TITRES_STAT!B2373</f>
        <v>45455</v>
      </c>
      <c r="B2370" s="6">
        <f>TITRES_STAT!D2373</f>
        <v>3.35</v>
      </c>
      <c r="C2370" s="2">
        <f t="shared" si="285"/>
        <v>0</v>
      </c>
      <c r="D2370" s="2">
        <f t="shared" si="286"/>
        <v>3.3959999999999999</v>
      </c>
      <c r="E2370" s="2">
        <f t="shared" si="288"/>
        <v>3.4390000000000001</v>
      </c>
      <c r="F2370" s="2">
        <f t="shared" si="289"/>
        <v>3.4580000000000006</v>
      </c>
      <c r="G2370" s="2">
        <f t="shared" si="291"/>
        <v>3.1407999999999987</v>
      </c>
      <c r="H2370" s="2">
        <f t="shared" si="287"/>
        <v>3.2792000000000043</v>
      </c>
      <c r="I2370" s="2">
        <f t="array" ref="I2370">SUMPRODUCT(B2354:B2373, (ROW(B2354:B2373)-ROW(B2354)+1)) / (20*21/2)</f>
        <v>3.4255238095238103</v>
      </c>
      <c r="J2370" s="2">
        <f t="shared" si="290"/>
        <v>3.3808112613174703</v>
      </c>
      <c r="K2370" s="2">
        <f t="shared" si="292"/>
        <v>3.2662662653761658</v>
      </c>
    </row>
    <row r="2371" spans="1:11" ht="13.5" x14ac:dyDescent="0.25">
      <c r="A2371" s="3">
        <f>TITRES_STAT!B2374</f>
        <v>45456</v>
      </c>
      <c r="B2371" s="6">
        <f>TITRES_STAT!D2374</f>
        <v>3.4</v>
      </c>
      <c r="C2371" s="2">
        <f t="shared" si="285"/>
        <v>4.9999999999999822E-2</v>
      </c>
      <c r="D2371" s="2">
        <f t="shared" si="286"/>
        <v>3.4</v>
      </c>
      <c r="E2371" s="2">
        <f t="shared" si="288"/>
        <v>3.4090000000000003</v>
      </c>
      <c r="F2371" s="2">
        <f t="shared" si="289"/>
        <v>3.4500000000000006</v>
      </c>
      <c r="G2371" s="2">
        <f t="shared" si="291"/>
        <v>3.1441999999999997</v>
      </c>
      <c r="H2371" s="2">
        <f t="shared" si="287"/>
        <v>3.2822000000000044</v>
      </c>
      <c r="I2371" s="2">
        <f t="array" ref="I2371">SUMPRODUCT(B2355:B2374, (ROW(B2355:B2374)-ROW(B2355)+1)) / (20*21/2)</f>
        <v>3.4311428571428579</v>
      </c>
      <c r="J2371" s="2">
        <f t="shared" si="290"/>
        <v>3.3826387602396162</v>
      </c>
      <c r="K2371" s="2">
        <f t="shared" si="292"/>
        <v>3.2715107255574929</v>
      </c>
    </row>
    <row r="2372" spans="1:11" ht="13.5" x14ac:dyDescent="0.25">
      <c r="A2372" s="3">
        <f>TITRES_STAT!B2375</f>
        <v>45457</v>
      </c>
      <c r="B2372" s="6">
        <f>TITRES_STAT!D2375</f>
        <v>3.4</v>
      </c>
      <c r="C2372" s="2">
        <f t="shared" ref="C2372:C2435" si="293">B2372-B2371</f>
        <v>0</v>
      </c>
      <c r="D2372" s="2">
        <f t="shared" si="286"/>
        <v>3.3899999999999997</v>
      </c>
      <c r="E2372" s="2">
        <f t="shared" si="288"/>
        <v>3.3950000000000005</v>
      </c>
      <c r="F2372" s="2">
        <f t="shared" si="289"/>
        <v>3.4415000000000013</v>
      </c>
      <c r="G2372" s="2">
        <f t="shared" si="291"/>
        <v>3.1475999999999997</v>
      </c>
      <c r="H2372" s="2">
        <f t="shared" si="287"/>
        <v>3.2847000000000035</v>
      </c>
      <c r="I2372" s="2">
        <f t="array" ref="I2372">SUMPRODUCT(B2356:B2375, (ROW(B2356:B2375)-ROW(B2356)+1)) / (20*21/2)</f>
        <v>3.4356190476190478</v>
      </c>
      <c r="J2372" s="2">
        <f t="shared" si="290"/>
        <v>3.3842922116453673</v>
      </c>
      <c r="K2372" s="2">
        <f t="shared" si="292"/>
        <v>3.2765495206336697</v>
      </c>
    </row>
    <row r="2373" spans="1:11" ht="13.5" x14ac:dyDescent="0.25">
      <c r="A2373" s="3">
        <f>TITRES_STAT!B2376</f>
        <v>45461</v>
      </c>
      <c r="B2373" s="6">
        <f>TITRES_STAT!D2376</f>
        <v>3.4</v>
      </c>
      <c r="C2373" s="2">
        <f t="shared" si="293"/>
        <v>0</v>
      </c>
      <c r="D2373" s="2">
        <f t="shared" si="286"/>
        <v>3.38</v>
      </c>
      <c r="E2373" s="2">
        <f t="shared" si="288"/>
        <v>3.3810000000000002</v>
      </c>
      <c r="F2373" s="2">
        <f t="shared" si="289"/>
        <v>3.4410000000000012</v>
      </c>
      <c r="G2373" s="2">
        <f t="shared" si="291"/>
        <v>3.1537999999999999</v>
      </c>
      <c r="H2373" s="2">
        <f t="shared" si="287"/>
        <v>3.2872000000000039</v>
      </c>
      <c r="I2373" s="2">
        <f t="array" ref="I2373">SUMPRODUCT(B2357:B2376, (ROW(B2357:B2376)-ROW(B2357)+1)) / (20*21/2)</f>
        <v>3.4443809523809521</v>
      </c>
      <c r="J2373" s="2">
        <f t="shared" si="290"/>
        <v>3.3857881914886656</v>
      </c>
      <c r="K2373" s="2">
        <f t="shared" si="292"/>
        <v>3.2813907159029374</v>
      </c>
    </row>
    <row r="2374" spans="1:11" ht="13.5" x14ac:dyDescent="0.25">
      <c r="A2374" s="3">
        <f>TITRES_STAT!B2377</f>
        <v>45462</v>
      </c>
      <c r="B2374" s="6">
        <f>TITRES_STAT!D2377</f>
        <v>3.5</v>
      </c>
      <c r="C2374" s="2">
        <f t="shared" si="293"/>
        <v>0.10000000000000009</v>
      </c>
      <c r="D2374" s="2">
        <f t="shared" ref="D2374:D2437" si="294">AVERAGE(B2370:B2374)</f>
        <v>3.41</v>
      </c>
      <c r="E2374" s="2">
        <f t="shared" si="288"/>
        <v>3.3920000000000003</v>
      </c>
      <c r="F2374" s="2">
        <f t="shared" si="289"/>
        <v>3.4530000000000007</v>
      </c>
      <c r="G2374" s="2">
        <f t="shared" si="291"/>
        <v>3.1638000000000002</v>
      </c>
      <c r="H2374" s="2">
        <f t="shared" si="287"/>
        <v>3.290200000000004</v>
      </c>
      <c r="I2374" s="2">
        <f t="array" ref="I2374">SUMPRODUCT(B2358:B2377, (ROW(B2358:B2377)-ROW(B2358)+1)) / (20*21/2)</f>
        <v>3.4625714285714291</v>
      </c>
      <c r="J2374" s="2">
        <f t="shared" si="290"/>
        <v>3.3966655065849833</v>
      </c>
      <c r="K2374" s="2">
        <f t="shared" si="292"/>
        <v>3.2899636290047831</v>
      </c>
    </row>
    <row r="2375" spans="1:11" ht="13.5" x14ac:dyDescent="0.25">
      <c r="A2375" s="3">
        <f>TITRES_STAT!B2378</f>
        <v>45463</v>
      </c>
      <c r="B2375" s="6">
        <f>TITRES_STAT!D2378</f>
        <v>3.5</v>
      </c>
      <c r="C2375" s="2">
        <f t="shared" si="293"/>
        <v>0</v>
      </c>
      <c r="D2375" s="2">
        <f t="shared" si="294"/>
        <v>3.44</v>
      </c>
      <c r="E2375" s="2">
        <f t="shared" si="288"/>
        <v>3.4179999999999993</v>
      </c>
      <c r="F2375" s="2">
        <f t="shared" si="289"/>
        <v>3.4579999999999997</v>
      </c>
      <c r="G2375" s="2">
        <f t="shared" si="291"/>
        <v>3.1763999999999997</v>
      </c>
      <c r="H2375" s="2">
        <f t="shared" si="287"/>
        <v>3.2932000000000041</v>
      </c>
      <c r="I2375" s="2">
        <f t="array" ref="I2375">SUMPRODUCT(B2359:B2378, (ROW(B2359:B2378)-ROW(B2359)+1)) / (20*21/2)</f>
        <v>3.4660000000000002</v>
      </c>
      <c r="J2375" s="2">
        <f t="shared" si="290"/>
        <v>3.4065068869102233</v>
      </c>
      <c r="K2375" s="2">
        <f t="shared" si="292"/>
        <v>3.2982003494359682</v>
      </c>
    </row>
    <row r="2376" spans="1:11" ht="13.5" x14ac:dyDescent="0.25">
      <c r="A2376" s="3">
        <f>TITRES_STAT!B2379</f>
        <v>45464</v>
      </c>
      <c r="B2376" s="6">
        <f>TITRES_STAT!D2379</f>
        <v>3.55</v>
      </c>
      <c r="C2376" s="2">
        <f t="shared" si="293"/>
        <v>4.9999999999999822E-2</v>
      </c>
      <c r="D2376" s="2">
        <f t="shared" si="294"/>
        <v>3.47</v>
      </c>
      <c r="E2376" s="2">
        <f t="shared" si="288"/>
        <v>3.4349999999999996</v>
      </c>
      <c r="F2376" s="2">
        <f t="shared" si="289"/>
        <v>3.4589999999999996</v>
      </c>
      <c r="G2376" s="2">
        <f t="shared" si="291"/>
        <v>3.19</v>
      </c>
      <c r="H2376" s="2">
        <f t="shared" si="287"/>
        <v>3.2969500000000034</v>
      </c>
      <c r="I2376" s="2">
        <f t="array" ref="I2376">SUMPRODUCT(B2360:B2379, (ROW(B2360:B2379)-ROW(B2360)+1)) / (20*21/2)</f>
        <v>3.468952380952381</v>
      </c>
      <c r="J2376" s="2">
        <f t="shared" si="290"/>
        <v>3.4201728976806782</v>
      </c>
      <c r="K2376" s="2">
        <f t="shared" si="292"/>
        <v>3.3080748455365185</v>
      </c>
    </row>
    <row r="2377" spans="1:11" ht="13.5" x14ac:dyDescent="0.25">
      <c r="A2377" s="3">
        <f>TITRES_STAT!B2380</f>
        <v>45467</v>
      </c>
      <c r="B2377" s="6">
        <f>TITRES_STAT!D2380</f>
        <v>3.65</v>
      </c>
      <c r="C2377" s="2">
        <f t="shared" si="293"/>
        <v>0.10000000000000009</v>
      </c>
      <c r="D2377" s="2">
        <f t="shared" si="294"/>
        <v>3.5199999999999996</v>
      </c>
      <c r="E2377" s="2">
        <f t="shared" si="288"/>
        <v>3.4549999999999996</v>
      </c>
      <c r="F2377" s="2">
        <f t="shared" si="289"/>
        <v>3.464</v>
      </c>
      <c r="G2377" s="2">
        <f t="shared" si="291"/>
        <v>3.2032000000000007</v>
      </c>
      <c r="H2377" s="2">
        <f t="shared" si="287"/>
        <v>3.3012000000000032</v>
      </c>
      <c r="I2377" s="2">
        <f t="array" ref="I2377">SUMPRODUCT(B2361:B2380, (ROW(B2361:B2380)-ROW(B2361)+1)) / (20*21/2)</f>
        <v>3.4623333333333335</v>
      </c>
      <c r="J2377" s="2">
        <f t="shared" si="290"/>
        <v>3.4420611931396614</v>
      </c>
      <c r="K2377" s="2">
        <f t="shared" si="292"/>
        <v>3.3214836751233219</v>
      </c>
    </row>
    <row r="2378" spans="1:11" ht="13.5" x14ac:dyDescent="0.25">
      <c r="A2378" s="3">
        <f>TITRES_STAT!B2381</f>
        <v>45468</v>
      </c>
      <c r="B2378" s="6">
        <f>TITRES_STAT!D2381</f>
        <v>3.5</v>
      </c>
      <c r="C2378" s="2">
        <f t="shared" si="293"/>
        <v>-0.14999999999999991</v>
      </c>
      <c r="D2378" s="2">
        <f t="shared" si="294"/>
        <v>3.5400000000000005</v>
      </c>
      <c r="E2378" s="2">
        <f t="shared" si="288"/>
        <v>3.4599999999999995</v>
      </c>
      <c r="F2378" s="2">
        <f t="shared" si="289"/>
        <v>3.4689999999999999</v>
      </c>
      <c r="G2378" s="2">
        <f t="shared" si="291"/>
        <v>3.2134000000000009</v>
      </c>
      <c r="H2378" s="2">
        <f t="shared" ref="H2378:H2441" si="295">AVERAGE(B2179:B2378)</f>
        <v>3.3047000000000031</v>
      </c>
      <c r="I2378" s="2">
        <f t="array" ref="I2378">SUMPRODUCT(B2362:B2381, (ROW(B2362:B2381)-ROW(B2362)+1)) / (20*21/2)</f>
        <v>3.4709523809523808</v>
      </c>
      <c r="J2378" s="2">
        <f t="shared" si="290"/>
        <v>3.4475791747454081</v>
      </c>
      <c r="K2378" s="2">
        <f t="shared" si="292"/>
        <v>3.3284843153145642</v>
      </c>
    </row>
    <row r="2379" spans="1:11" ht="13.5" x14ac:dyDescent="0.25">
      <c r="A2379" s="3">
        <f>TITRES_STAT!B2382</f>
        <v>45469</v>
      </c>
      <c r="B2379" s="6">
        <f>TITRES_STAT!D2382</f>
        <v>3.5</v>
      </c>
      <c r="C2379" s="2">
        <f t="shared" si="293"/>
        <v>0</v>
      </c>
      <c r="D2379" s="2">
        <f t="shared" si="294"/>
        <v>3.54</v>
      </c>
      <c r="E2379" s="2">
        <f t="shared" si="288"/>
        <v>3.4750000000000001</v>
      </c>
      <c r="F2379" s="2">
        <f t="shared" si="289"/>
        <v>3.4694999999999991</v>
      </c>
      <c r="G2379" s="2">
        <f t="shared" si="291"/>
        <v>3.2262000000000004</v>
      </c>
      <c r="H2379" s="2">
        <f t="shared" si="295"/>
        <v>3.3082000000000034</v>
      </c>
      <c r="I2379" s="2">
        <f t="array" ref="I2379">SUMPRODUCT(B2363:B2382, (ROW(B2363:B2382)-ROW(B2363)+1)) / (20*21/2)</f>
        <v>3.4936190476190481</v>
      </c>
      <c r="J2379" s="2">
        <f t="shared" si="290"/>
        <v>3.4525716342934647</v>
      </c>
      <c r="K2379" s="2">
        <f t="shared" si="292"/>
        <v>3.3352104205963462</v>
      </c>
    </row>
    <row r="2380" spans="1:11" ht="13.5" x14ac:dyDescent="0.25">
      <c r="A2380" s="3">
        <f>TITRES_STAT!B2383</f>
        <v>45470</v>
      </c>
      <c r="B2380" s="6">
        <f>TITRES_STAT!D2383</f>
        <v>3.4</v>
      </c>
      <c r="C2380" s="2">
        <f t="shared" si="293"/>
        <v>-0.10000000000000009</v>
      </c>
      <c r="D2380" s="2">
        <f t="shared" si="294"/>
        <v>3.5199999999999996</v>
      </c>
      <c r="E2380" s="2">
        <f t="shared" ref="E2380:E2443" si="296">AVERAGE(B2371:B2380)</f>
        <v>3.4799999999999995</v>
      </c>
      <c r="F2380" s="2">
        <f t="shared" si="289"/>
        <v>3.4594999999999998</v>
      </c>
      <c r="G2380" s="2">
        <f t="shared" si="291"/>
        <v>3.2394000000000007</v>
      </c>
      <c r="H2380" s="2">
        <f t="shared" si="295"/>
        <v>3.3112000000000035</v>
      </c>
      <c r="I2380" s="2">
        <f t="array" ref="I2380">SUMPRODUCT(B2364:B2383, (ROW(B2364:B2383)-ROW(B2364)+1)) / (20*21/2)</f>
        <v>3.5155714285714281</v>
      </c>
      <c r="J2380" s="2">
        <f t="shared" si="290"/>
        <v>3.4475648119798015</v>
      </c>
      <c r="K2380" s="2">
        <f t="shared" si="292"/>
        <v>3.3377511884160973</v>
      </c>
    </row>
    <row r="2381" spans="1:11" ht="13.5" x14ac:dyDescent="0.25">
      <c r="A2381" s="3">
        <f>TITRES_STAT!B2384</f>
        <v>45471</v>
      </c>
      <c r="B2381" s="6">
        <f>TITRES_STAT!D2384</f>
        <v>3.55</v>
      </c>
      <c r="C2381" s="2">
        <f t="shared" si="293"/>
        <v>0.14999999999999991</v>
      </c>
      <c r="D2381" s="2">
        <f t="shared" si="294"/>
        <v>3.5200000000000005</v>
      </c>
      <c r="E2381" s="2">
        <f t="shared" si="296"/>
        <v>3.4949999999999997</v>
      </c>
      <c r="F2381" s="2">
        <f t="shared" si="289"/>
        <v>3.4519999999999995</v>
      </c>
      <c r="G2381" s="2">
        <f t="shared" si="291"/>
        <v>3.2580000000000013</v>
      </c>
      <c r="H2381" s="2">
        <f t="shared" si="295"/>
        <v>3.3149500000000027</v>
      </c>
      <c r="I2381" s="2">
        <f t="array" ref="I2381">SUMPRODUCT(B2365:B2384, (ROW(B2365:B2384)-ROW(B2365)+1)) / (20*21/2)</f>
        <v>3.5368095238095232</v>
      </c>
      <c r="J2381" s="2">
        <f t="shared" si="290"/>
        <v>3.4573205441722017</v>
      </c>
      <c r="K2381" s="2">
        <f t="shared" si="292"/>
        <v>3.3460746712233091</v>
      </c>
    </row>
    <row r="2382" spans="1:11" ht="13.5" x14ac:dyDescent="0.25">
      <c r="A2382" s="3">
        <f>TITRES_STAT!B2385</f>
        <v>45474</v>
      </c>
      <c r="B2382" s="6">
        <f>TITRES_STAT!D2385</f>
        <v>3.69</v>
      </c>
      <c r="C2382" s="2">
        <f t="shared" si="293"/>
        <v>0.14000000000000012</v>
      </c>
      <c r="D2382" s="2">
        <f t="shared" si="294"/>
        <v>3.528</v>
      </c>
      <c r="E2382" s="2">
        <f t="shared" si="296"/>
        <v>3.5239999999999996</v>
      </c>
      <c r="F2382" s="2">
        <f t="shared" si="289"/>
        <v>3.4594999999999998</v>
      </c>
      <c r="G2382" s="2">
        <f t="shared" si="291"/>
        <v>3.281600000000001</v>
      </c>
      <c r="H2382" s="2">
        <f t="shared" si="295"/>
        <v>3.3194000000000035</v>
      </c>
      <c r="I2382" s="2">
        <f t="array" ref="I2382">SUMPRODUCT(B2366:B2385, (ROW(B2366:B2385)-ROW(B2366)+1)) / (20*21/2)</f>
        <v>3.5480476190476193</v>
      </c>
      <c r="J2382" s="2">
        <f t="shared" si="290"/>
        <v>3.4794804923462777</v>
      </c>
      <c r="K2382" s="2">
        <f t="shared" si="292"/>
        <v>3.3595619390184734</v>
      </c>
    </row>
    <row r="2383" spans="1:11" ht="13.5" x14ac:dyDescent="0.25">
      <c r="A2383" s="3">
        <f>TITRES_STAT!B2386</f>
        <v>45475</v>
      </c>
      <c r="B2383" s="6">
        <f>TITRES_STAT!D2386</f>
        <v>3.69</v>
      </c>
      <c r="C2383" s="2">
        <f t="shared" si="293"/>
        <v>0</v>
      </c>
      <c r="D2383" s="2">
        <f t="shared" si="294"/>
        <v>3.5659999999999998</v>
      </c>
      <c r="E2383" s="2">
        <f t="shared" si="296"/>
        <v>3.5529999999999999</v>
      </c>
      <c r="F2383" s="2">
        <f t="shared" si="289"/>
        <v>3.4669999999999996</v>
      </c>
      <c r="G2383" s="2">
        <f t="shared" si="291"/>
        <v>3.3030000000000008</v>
      </c>
      <c r="H2383" s="2">
        <f t="shared" si="295"/>
        <v>3.3231000000000033</v>
      </c>
      <c r="I2383" s="2">
        <f t="array" ref="I2383">SUMPRODUCT(B2367:B2386, (ROW(B2367:B2386)-ROW(B2367)+1)) / (20*21/2)</f>
        <v>3.5623333333333331</v>
      </c>
      <c r="J2383" s="2">
        <f t="shared" si="290"/>
        <v>3.4995299692656796</v>
      </c>
      <c r="K2383" s="2">
        <f t="shared" si="292"/>
        <v>3.3725202943510824</v>
      </c>
    </row>
    <row r="2384" spans="1:11" ht="13.5" x14ac:dyDescent="0.25">
      <c r="A2384" s="3">
        <f>TITRES_STAT!B2387</f>
        <v>45476</v>
      </c>
      <c r="B2384" s="6">
        <f>TITRES_STAT!D2387</f>
        <v>3.69</v>
      </c>
      <c r="C2384" s="2">
        <f t="shared" si="293"/>
        <v>0</v>
      </c>
      <c r="D2384" s="2">
        <f t="shared" si="294"/>
        <v>3.6040000000000001</v>
      </c>
      <c r="E2384" s="2">
        <f t="shared" si="296"/>
        <v>3.5720000000000001</v>
      </c>
      <c r="F2384" s="2">
        <f t="shared" si="289"/>
        <v>3.4819999999999993</v>
      </c>
      <c r="G2384" s="2">
        <f t="shared" si="291"/>
        <v>3.3222000000000009</v>
      </c>
      <c r="H2384" s="2">
        <f t="shared" si="295"/>
        <v>3.3266500000000034</v>
      </c>
      <c r="I2384" s="2">
        <f t="array" ref="I2384">SUMPRODUCT(B2368:B2387, (ROW(B2368:B2387)-ROW(B2368)+1)) / (20*21/2)</f>
        <v>3.5600952380952378</v>
      </c>
      <c r="J2384" s="2">
        <f t="shared" si="290"/>
        <v>3.5176699721927576</v>
      </c>
      <c r="K2384" s="2">
        <f t="shared" si="292"/>
        <v>3.3849704788863342</v>
      </c>
    </row>
    <row r="2385" spans="1:11" ht="13.5" x14ac:dyDescent="0.25">
      <c r="A2385" s="3">
        <f>TITRES_STAT!B2388</f>
        <v>45477</v>
      </c>
      <c r="B2385" s="6">
        <f>TITRES_STAT!D2388</f>
        <v>3.6</v>
      </c>
      <c r="C2385" s="2">
        <f t="shared" si="293"/>
        <v>-8.9999999999999858E-2</v>
      </c>
      <c r="D2385" s="2">
        <f t="shared" si="294"/>
        <v>3.6439999999999997</v>
      </c>
      <c r="E2385" s="2">
        <f t="shared" si="296"/>
        <v>3.5819999999999999</v>
      </c>
      <c r="F2385" s="2">
        <f t="shared" si="289"/>
        <v>3.4999999999999987</v>
      </c>
      <c r="G2385" s="2">
        <f t="shared" si="291"/>
        <v>3.3396000000000008</v>
      </c>
      <c r="H2385" s="2">
        <f t="shared" si="295"/>
        <v>3.3296500000000036</v>
      </c>
      <c r="I2385" s="2">
        <f t="array" ref="I2385">SUMPRODUCT(B2369:B2388, (ROW(B2369:B2388)-ROW(B2369)+1)) / (20*21/2)</f>
        <v>3.5681428571428571</v>
      </c>
      <c r="J2385" s="2">
        <f t="shared" si="290"/>
        <v>3.5255109272220189</v>
      </c>
      <c r="K2385" s="2">
        <f t="shared" si="292"/>
        <v>3.3934030091260858</v>
      </c>
    </row>
    <row r="2386" spans="1:11" ht="13.5" x14ac:dyDescent="0.25">
      <c r="A2386" s="3">
        <f>TITRES_STAT!B2389</f>
        <v>45478</v>
      </c>
      <c r="B2386" s="6">
        <f>TITRES_STAT!D2389</f>
        <v>3.65</v>
      </c>
      <c r="C2386" s="2">
        <f t="shared" si="293"/>
        <v>4.9999999999999822E-2</v>
      </c>
      <c r="D2386" s="2">
        <f t="shared" si="294"/>
        <v>3.6640000000000001</v>
      </c>
      <c r="E2386" s="2">
        <f t="shared" si="296"/>
        <v>3.5920000000000001</v>
      </c>
      <c r="F2386" s="2">
        <f t="shared" si="289"/>
        <v>3.5134999999999992</v>
      </c>
      <c r="G2386" s="2">
        <f t="shared" si="291"/>
        <v>3.3556000000000008</v>
      </c>
      <c r="H2386" s="2">
        <f t="shared" si="295"/>
        <v>3.3322500000000042</v>
      </c>
      <c r="I2386" s="2">
        <f t="array" ref="I2386">SUMPRODUCT(B2370:B2389, (ROW(B2370:B2389)-ROW(B2370)+1)) / (20*21/2)</f>
        <v>3.5754761904761905</v>
      </c>
      <c r="J2386" s="2">
        <f t="shared" si="290"/>
        <v>3.5373670293913504</v>
      </c>
      <c r="K2386" s="2">
        <f t="shared" si="292"/>
        <v>3.4034656362191806</v>
      </c>
    </row>
    <row r="2387" spans="1:11" ht="13.5" x14ac:dyDescent="0.25">
      <c r="A2387" s="3">
        <f>TITRES_STAT!B2390</f>
        <v>45481</v>
      </c>
      <c r="B2387" s="6">
        <f>TITRES_STAT!D2390</f>
        <v>3.49</v>
      </c>
      <c r="C2387" s="2">
        <f t="shared" si="293"/>
        <v>-0.1599999999999997</v>
      </c>
      <c r="D2387" s="2">
        <f t="shared" si="294"/>
        <v>3.6240000000000001</v>
      </c>
      <c r="E2387" s="2">
        <f t="shared" si="296"/>
        <v>3.5760000000000005</v>
      </c>
      <c r="F2387" s="2">
        <f t="shared" si="289"/>
        <v>3.5154999999999994</v>
      </c>
      <c r="G2387" s="2">
        <f t="shared" si="291"/>
        <v>3.3684000000000007</v>
      </c>
      <c r="H2387" s="2">
        <f t="shared" si="295"/>
        <v>3.3349500000000041</v>
      </c>
      <c r="I2387" s="2">
        <f t="array" ref="I2387">SUMPRODUCT(B2371:B2390, (ROW(B2371:B2390)-ROW(B2371)+1)) / (20*21/2)</f>
        <v>3.5816190476190477</v>
      </c>
      <c r="J2387" s="2">
        <f t="shared" si="290"/>
        <v>3.5328558837350315</v>
      </c>
      <c r="K2387" s="2">
        <f t="shared" si="292"/>
        <v>3.4068591406811737</v>
      </c>
    </row>
    <row r="2388" spans="1:11" ht="13.5" x14ac:dyDescent="0.25">
      <c r="A2388" s="3">
        <f>TITRES_STAT!B2391</f>
        <v>45482</v>
      </c>
      <c r="B2388" s="6">
        <f>TITRES_STAT!D2391</f>
        <v>3.6</v>
      </c>
      <c r="C2388" s="2">
        <f t="shared" si="293"/>
        <v>0.10999999999999988</v>
      </c>
      <c r="D2388" s="2">
        <f t="shared" si="294"/>
        <v>3.6060000000000003</v>
      </c>
      <c r="E2388" s="2">
        <f t="shared" si="296"/>
        <v>3.5859999999999999</v>
      </c>
      <c r="F2388" s="2">
        <f t="shared" ref="F2388:F2451" si="297">AVERAGE(B2369:B2388)</f>
        <v>3.5229999999999988</v>
      </c>
      <c r="G2388" s="2">
        <f t="shared" si="291"/>
        <v>3.3810000000000002</v>
      </c>
      <c r="H2388" s="2">
        <f t="shared" si="295"/>
        <v>3.3384500000000035</v>
      </c>
      <c r="I2388" s="2">
        <f t="array" ref="I2388">SUMPRODUCT(B2372:B2391, (ROW(B2372:B2391)-ROW(B2372)+1)) / (20*21/2)</f>
        <v>3.5865714285714283</v>
      </c>
      <c r="J2388" s="2">
        <f t="shared" si="290"/>
        <v>3.5392505614745522</v>
      </c>
      <c r="K2388" s="2">
        <f t="shared" si="292"/>
        <v>3.41443329202701</v>
      </c>
    </row>
    <row r="2389" spans="1:11" ht="13.5" x14ac:dyDescent="0.25">
      <c r="A2389" s="3">
        <f>TITRES_STAT!B2392</f>
        <v>45483</v>
      </c>
      <c r="B2389" s="6">
        <f>TITRES_STAT!D2392</f>
        <v>3.6</v>
      </c>
      <c r="C2389" s="2">
        <f t="shared" si="293"/>
        <v>0</v>
      </c>
      <c r="D2389" s="2">
        <f t="shared" si="294"/>
        <v>3.5880000000000001</v>
      </c>
      <c r="E2389" s="2">
        <f t="shared" si="296"/>
        <v>3.5960000000000001</v>
      </c>
      <c r="F2389" s="2">
        <f t="shared" si="297"/>
        <v>3.535499999999999</v>
      </c>
      <c r="G2389" s="2">
        <f t="shared" si="291"/>
        <v>3.3932000000000007</v>
      </c>
      <c r="H2389" s="2">
        <f t="shared" si="295"/>
        <v>3.341100000000004</v>
      </c>
      <c r="I2389" s="2">
        <f t="array" ref="I2389">SUMPRODUCT(B2373:B2392, (ROW(B2373:B2392)-ROW(B2373)+1)) / (20*21/2)</f>
        <v>3.5905714285714283</v>
      </c>
      <c r="J2389" s="2">
        <f t="shared" ref="J2389:J2452" si="298">$J$4*B2389+J2388*(1-$J$4)</f>
        <v>3.5450362222864999</v>
      </c>
      <c r="K2389" s="2">
        <f t="shared" si="292"/>
        <v>3.4217104178298725</v>
      </c>
    </row>
    <row r="2390" spans="1:11" ht="13.5" x14ac:dyDescent="0.25">
      <c r="A2390" s="3">
        <f>TITRES_STAT!B2393</f>
        <v>45484</v>
      </c>
      <c r="B2390" s="6">
        <f>TITRES_STAT!D2393</f>
        <v>3.6</v>
      </c>
      <c r="C2390" s="2">
        <f t="shared" si="293"/>
        <v>0</v>
      </c>
      <c r="D2390" s="2">
        <f t="shared" si="294"/>
        <v>3.5880000000000001</v>
      </c>
      <c r="E2390" s="2">
        <f t="shared" si="296"/>
        <v>3.6160000000000005</v>
      </c>
      <c r="F2390" s="2">
        <f t="shared" si="297"/>
        <v>3.5479999999999992</v>
      </c>
      <c r="G2390" s="2">
        <f t="shared" si="291"/>
        <v>3.4080000000000008</v>
      </c>
      <c r="H2390" s="2">
        <f t="shared" si="295"/>
        <v>3.3446000000000042</v>
      </c>
      <c r="I2390" s="2">
        <f t="array" ref="I2390">SUMPRODUCT(B2374:B2393, (ROW(B2374:B2393)-ROW(B2374)+1)) / (20*21/2)</f>
        <v>3.597428571428571</v>
      </c>
      <c r="J2390" s="2">
        <f t="shared" si="298"/>
        <v>3.5502708677830239</v>
      </c>
      <c r="K2390" s="2">
        <f t="shared" si="292"/>
        <v>3.4287021661502699</v>
      </c>
    </row>
    <row r="2391" spans="1:11" ht="13.5" x14ac:dyDescent="0.25">
      <c r="A2391" s="3">
        <f>TITRES_STAT!B2394</f>
        <v>45485</v>
      </c>
      <c r="B2391" s="6">
        <f>TITRES_STAT!D2394</f>
        <v>3.6</v>
      </c>
      <c r="C2391" s="2">
        <f t="shared" si="293"/>
        <v>0</v>
      </c>
      <c r="D2391" s="2">
        <f t="shared" si="294"/>
        <v>3.5780000000000003</v>
      </c>
      <c r="E2391" s="2">
        <f t="shared" si="296"/>
        <v>3.6210000000000009</v>
      </c>
      <c r="F2391" s="2">
        <f t="shared" si="297"/>
        <v>3.5579999999999989</v>
      </c>
      <c r="G2391" s="2">
        <f t="shared" si="291"/>
        <v>3.4252000000000002</v>
      </c>
      <c r="H2391" s="2">
        <f t="shared" si="295"/>
        <v>3.3486000000000042</v>
      </c>
      <c r="I2391" s="2">
        <f t="array" ref="I2391">SUMPRODUCT(B2375:B2394, (ROW(B2375:B2394)-ROW(B2375)+1)) / (20*21/2)</f>
        <v>3.6031428571428563</v>
      </c>
      <c r="J2391" s="2">
        <f t="shared" si="298"/>
        <v>3.5550069756132121</v>
      </c>
      <c r="K2391" s="2">
        <f t="shared" si="292"/>
        <v>3.435419728262024</v>
      </c>
    </row>
    <row r="2392" spans="1:11" ht="13.5" x14ac:dyDescent="0.25">
      <c r="A2392" s="3">
        <f>TITRES_STAT!B2395</f>
        <v>45488</v>
      </c>
      <c r="B2392" s="6">
        <f>TITRES_STAT!D2395</f>
        <v>3.6</v>
      </c>
      <c r="C2392" s="2">
        <f t="shared" si="293"/>
        <v>0</v>
      </c>
      <c r="D2392" s="2">
        <f t="shared" si="294"/>
        <v>3.6</v>
      </c>
      <c r="E2392" s="2">
        <f t="shared" si="296"/>
        <v>3.6120000000000005</v>
      </c>
      <c r="F2392" s="2">
        <f t="shared" si="297"/>
        <v>3.5679999999999992</v>
      </c>
      <c r="G2392" s="2">
        <f t="shared" si="291"/>
        <v>3.4424000000000001</v>
      </c>
      <c r="H2392" s="2">
        <f t="shared" si="295"/>
        <v>3.3518000000000048</v>
      </c>
      <c r="I2392" s="2">
        <f t="array" ref="I2392">SUMPRODUCT(B2376:B2395, (ROW(B2376:B2395)-ROW(B2376)+1)) / (20*21/2)</f>
        <v>3.6081904761904759</v>
      </c>
      <c r="J2392" s="2">
        <f t="shared" si="298"/>
        <v>3.5592920255548113</v>
      </c>
      <c r="K2392" s="2">
        <f t="shared" si="292"/>
        <v>3.4418738565654743</v>
      </c>
    </row>
    <row r="2393" spans="1:11" ht="13.5" x14ac:dyDescent="0.25">
      <c r="A2393" s="3">
        <f>TITRES_STAT!B2396</f>
        <v>45489</v>
      </c>
      <c r="B2393" s="6">
        <f>TITRES_STAT!D2396</f>
        <v>3.64</v>
      </c>
      <c r="C2393" s="2">
        <f t="shared" si="293"/>
        <v>4.0000000000000036E-2</v>
      </c>
      <c r="D2393" s="2">
        <f t="shared" si="294"/>
        <v>3.6079999999999997</v>
      </c>
      <c r="E2393" s="2">
        <f t="shared" si="296"/>
        <v>3.6070000000000007</v>
      </c>
      <c r="F2393" s="2">
        <f t="shared" si="297"/>
        <v>3.5799999999999996</v>
      </c>
      <c r="G2393" s="2">
        <f t="shared" si="291"/>
        <v>3.4603999999999995</v>
      </c>
      <c r="H2393" s="2">
        <f t="shared" si="295"/>
        <v>3.3552000000000044</v>
      </c>
      <c r="I2393" s="2">
        <f t="array" ref="I2393">SUMPRODUCT(B2377:B2396, (ROW(B2377:B2396)-ROW(B2377)+1)) / (20*21/2)</f>
        <v>3.6125714285714285</v>
      </c>
      <c r="J2393" s="2">
        <f t="shared" si="298"/>
        <v>3.5669784993114959</v>
      </c>
      <c r="K2393" s="2">
        <f t="shared" si="292"/>
        <v>3.4496435092491811</v>
      </c>
    </row>
    <row r="2394" spans="1:11" ht="13.5" x14ac:dyDescent="0.25">
      <c r="A2394" s="3">
        <f>TITRES_STAT!B2397</f>
        <v>45490</v>
      </c>
      <c r="B2394" s="6">
        <f>TITRES_STAT!D2397</f>
        <v>3.64</v>
      </c>
      <c r="C2394" s="2">
        <f t="shared" si="293"/>
        <v>0</v>
      </c>
      <c r="D2394" s="2">
        <f t="shared" si="294"/>
        <v>3.6160000000000005</v>
      </c>
      <c r="E2394" s="2">
        <f t="shared" si="296"/>
        <v>3.6020000000000003</v>
      </c>
      <c r="F2394" s="2">
        <f t="shared" si="297"/>
        <v>3.5870000000000006</v>
      </c>
      <c r="G2394" s="2">
        <f t="shared" si="291"/>
        <v>3.4759999999999991</v>
      </c>
      <c r="H2394" s="2">
        <f t="shared" si="295"/>
        <v>3.3588500000000039</v>
      </c>
      <c r="I2394" s="2">
        <f t="array" ref="I2394">SUMPRODUCT(B2378:B2397, (ROW(B2378:B2397)-ROW(B2378)+1)) / (20*21/2)</f>
        <v>3.6165238095238093</v>
      </c>
      <c r="J2394" s="2">
        <f t="shared" si="298"/>
        <v>3.5739329279484964</v>
      </c>
      <c r="K2394" s="2">
        <f t="shared" si="292"/>
        <v>3.4571084696707817</v>
      </c>
    </row>
    <row r="2395" spans="1:11" ht="13.5" x14ac:dyDescent="0.25">
      <c r="A2395" s="3">
        <f>TITRES_STAT!B2398</f>
        <v>45491</v>
      </c>
      <c r="B2395" s="6">
        <f>TITRES_STAT!D2398</f>
        <v>3.64</v>
      </c>
      <c r="C2395" s="2">
        <f t="shared" si="293"/>
        <v>0</v>
      </c>
      <c r="D2395" s="2">
        <f t="shared" si="294"/>
        <v>3.6240000000000001</v>
      </c>
      <c r="E2395" s="2">
        <f t="shared" si="296"/>
        <v>3.6060000000000003</v>
      </c>
      <c r="F2395" s="2">
        <f t="shared" si="297"/>
        <v>3.5940000000000003</v>
      </c>
      <c r="G2395" s="2">
        <f t="shared" si="291"/>
        <v>3.489199999999999</v>
      </c>
      <c r="H2395" s="2">
        <f t="shared" si="295"/>
        <v>3.3625000000000038</v>
      </c>
      <c r="I2395" s="2">
        <f t="array" ref="I2395">SUMPRODUCT(B2379:B2398, (ROW(B2379:B2398)-ROW(B2379)+1)) / (20*21/2)</f>
        <v>3.6309999999999998</v>
      </c>
      <c r="J2395" s="2">
        <f t="shared" si="298"/>
        <v>3.5802250300486396</v>
      </c>
      <c r="K2395" s="2">
        <f t="shared" si="292"/>
        <v>3.4642806865464371</v>
      </c>
    </row>
    <row r="2396" spans="1:11" ht="13.5" x14ac:dyDescent="0.25">
      <c r="A2396" s="3">
        <f>TITRES_STAT!B2399</f>
        <v>45492</v>
      </c>
      <c r="B2396" s="6">
        <f>TITRES_STAT!D2399</f>
        <v>3.64</v>
      </c>
      <c r="C2396" s="2">
        <f t="shared" si="293"/>
        <v>0</v>
      </c>
      <c r="D2396" s="2">
        <f t="shared" si="294"/>
        <v>3.6320000000000001</v>
      </c>
      <c r="E2396" s="2">
        <f t="shared" si="296"/>
        <v>3.6050000000000004</v>
      </c>
      <c r="F2396" s="2">
        <f t="shared" si="297"/>
        <v>3.5985000000000005</v>
      </c>
      <c r="G2396" s="2">
        <f t="shared" si="291"/>
        <v>3.5023999999999988</v>
      </c>
      <c r="H2396" s="2">
        <f t="shared" si="295"/>
        <v>3.3653000000000035</v>
      </c>
      <c r="I2396" s="2">
        <f t="array" ref="I2396">SUMPRODUCT(B2380:B2399, (ROW(B2380:B2399)-ROW(B2380)+1)) / (20*21/2)</f>
        <v>3.6585714285714288</v>
      </c>
      <c r="J2396" s="2">
        <f t="shared" si="298"/>
        <v>3.5859178843297217</v>
      </c>
      <c r="K2396" s="2">
        <f t="shared" si="292"/>
        <v>3.4711716400152044</v>
      </c>
    </row>
    <row r="2397" spans="1:11" ht="13.5" x14ac:dyDescent="0.25">
      <c r="A2397" s="3">
        <f>TITRES_STAT!B2400</f>
        <v>45495</v>
      </c>
      <c r="B2397" s="6">
        <f>TITRES_STAT!D2400</f>
        <v>3.64</v>
      </c>
      <c r="C2397" s="2">
        <f t="shared" si="293"/>
        <v>0</v>
      </c>
      <c r="D2397" s="2">
        <f t="shared" si="294"/>
        <v>3.6399999999999997</v>
      </c>
      <c r="E2397" s="2">
        <f t="shared" si="296"/>
        <v>3.62</v>
      </c>
      <c r="F2397" s="2">
        <f t="shared" si="297"/>
        <v>3.5980000000000003</v>
      </c>
      <c r="G2397" s="2">
        <f t="shared" si="291"/>
        <v>3.5129999999999986</v>
      </c>
      <c r="H2397" s="2">
        <f t="shared" si="295"/>
        <v>3.3672000000000035</v>
      </c>
      <c r="I2397" s="2">
        <f t="array" ref="I2397">SUMPRODUCT(B2381:B2400, (ROW(B2381:B2400)-ROW(B2381)+1)) / (20*21/2)</f>
        <v>3.6899523809523815</v>
      </c>
      <c r="J2397" s="2">
        <f t="shared" si="298"/>
        <v>3.5910685620126053</v>
      </c>
      <c r="K2397" s="2">
        <f t="shared" si="292"/>
        <v>3.4777923600146079</v>
      </c>
    </row>
    <row r="2398" spans="1:11" ht="13.5" x14ac:dyDescent="0.25">
      <c r="A2398" s="3">
        <f>TITRES_STAT!B2401</f>
        <v>45496</v>
      </c>
      <c r="B2398" s="6">
        <f>TITRES_STAT!D2401</f>
        <v>3.75</v>
      </c>
      <c r="C2398" s="2">
        <f t="shared" si="293"/>
        <v>0.10999999999999988</v>
      </c>
      <c r="D2398" s="2">
        <f t="shared" si="294"/>
        <v>3.6620000000000004</v>
      </c>
      <c r="E2398" s="2">
        <f t="shared" si="296"/>
        <v>3.6350000000000002</v>
      </c>
      <c r="F2398" s="2">
        <f t="shared" si="297"/>
        <v>3.6105000000000005</v>
      </c>
      <c r="G2398" s="2">
        <f t="shared" si="291"/>
        <v>3.5231999999999988</v>
      </c>
      <c r="H2398" s="2">
        <f t="shared" si="295"/>
        <v>3.3696500000000036</v>
      </c>
      <c r="I2398" s="2">
        <f t="array" ref="I2398">SUMPRODUCT(B2382:B2401, (ROW(B2382:B2401)-ROW(B2382)+1)) / (20*21/2)</f>
        <v>3.7320000000000002</v>
      </c>
      <c r="J2398" s="2">
        <f t="shared" si="298"/>
        <v>3.6062048894399763</v>
      </c>
      <c r="K2398" s="2">
        <f t="shared" si="292"/>
        <v>3.4884671694257996</v>
      </c>
    </row>
    <row r="2399" spans="1:11" ht="13.5" x14ac:dyDescent="0.25">
      <c r="A2399" s="3">
        <f>TITRES_STAT!B2402</f>
        <v>45497</v>
      </c>
      <c r="B2399" s="6">
        <f>TITRES_STAT!D2402</f>
        <v>3.9</v>
      </c>
      <c r="C2399" s="2">
        <f t="shared" si="293"/>
        <v>0.14999999999999991</v>
      </c>
      <c r="D2399" s="2">
        <f t="shared" si="294"/>
        <v>3.714</v>
      </c>
      <c r="E2399" s="2">
        <f t="shared" si="296"/>
        <v>3.665</v>
      </c>
      <c r="F2399" s="2">
        <f t="shared" si="297"/>
        <v>3.6305000000000005</v>
      </c>
      <c r="G2399" s="2">
        <f t="shared" si="291"/>
        <v>3.5337999999999981</v>
      </c>
      <c r="H2399" s="2">
        <f t="shared" si="295"/>
        <v>3.3726500000000037</v>
      </c>
      <c r="I2399" s="2">
        <f t="array" ref="I2399">SUMPRODUCT(B2383:B2402, (ROW(B2383:B2402)-ROW(B2383)+1)) / (20*21/2)</f>
        <v>3.7790476190476188</v>
      </c>
      <c r="J2399" s="2">
        <f t="shared" si="298"/>
        <v>3.6341853761599787</v>
      </c>
      <c r="K2399" s="2">
        <f t="shared" si="292"/>
        <v>3.5046057118012586</v>
      </c>
    </row>
    <row r="2400" spans="1:11" ht="13.5" x14ac:dyDescent="0.25">
      <c r="A2400" s="3">
        <f>TITRES_STAT!B2403</f>
        <v>45499</v>
      </c>
      <c r="B2400" s="6">
        <f>TITRES_STAT!D2403</f>
        <v>3.96</v>
      </c>
      <c r="C2400" s="2">
        <f t="shared" si="293"/>
        <v>6.0000000000000053E-2</v>
      </c>
      <c r="D2400" s="2">
        <f t="shared" si="294"/>
        <v>3.778</v>
      </c>
      <c r="E2400" s="2">
        <f t="shared" si="296"/>
        <v>3.7010000000000005</v>
      </c>
      <c r="F2400" s="2">
        <f t="shared" si="297"/>
        <v>3.6585000000000001</v>
      </c>
      <c r="G2400" s="2">
        <f t="shared" si="291"/>
        <v>3.5425999999999989</v>
      </c>
      <c r="H2400" s="2">
        <f t="shared" si="295"/>
        <v>3.3757000000000037</v>
      </c>
      <c r="I2400" s="2">
        <f t="array" ref="I2400">SUMPRODUCT(B2384:B2403, (ROW(B2384:B2403)-ROW(B2384)+1)) / (20*21/2)</f>
        <v>3.8304285714285706</v>
      </c>
      <c r="J2400" s="2">
        <f t="shared" si="298"/>
        <v>3.665215340335219</v>
      </c>
      <c r="K2400" s="2">
        <f t="shared" si="292"/>
        <v>3.5224643113384642</v>
      </c>
    </row>
    <row r="2401" spans="1:11" ht="13.5" x14ac:dyDescent="0.25">
      <c r="A2401" s="3">
        <f>TITRES_STAT!B2404</f>
        <v>45502</v>
      </c>
      <c r="B2401" s="6">
        <f>TITRES_STAT!D2404</f>
        <v>4.0999999999999996</v>
      </c>
      <c r="C2401" s="2">
        <f t="shared" si="293"/>
        <v>0.13999999999999968</v>
      </c>
      <c r="D2401" s="2">
        <f t="shared" si="294"/>
        <v>3.87</v>
      </c>
      <c r="E2401" s="2">
        <f t="shared" si="296"/>
        <v>3.7509999999999999</v>
      </c>
      <c r="F2401" s="2">
        <f t="shared" si="297"/>
        <v>3.6859999999999999</v>
      </c>
      <c r="G2401" s="2">
        <f t="shared" si="291"/>
        <v>3.5533999999999986</v>
      </c>
      <c r="H2401" s="2">
        <f t="shared" si="295"/>
        <v>3.3794500000000038</v>
      </c>
      <c r="I2401" s="2">
        <f t="array" ref="I2401">SUMPRODUCT(B2385:B2404, (ROW(B2385:B2404)-ROW(B2385)+1)) / (20*21/2)</f>
        <v>3.879142857142857</v>
      </c>
      <c r="J2401" s="2">
        <f t="shared" si="298"/>
        <v>3.7066234031604361</v>
      </c>
      <c r="K2401" s="2">
        <f t="shared" si="292"/>
        <v>3.5451127697173477</v>
      </c>
    </row>
    <row r="2402" spans="1:11" ht="13.5" x14ac:dyDescent="0.25">
      <c r="A2402" s="3">
        <f>TITRES_STAT!B2405</f>
        <v>45503</v>
      </c>
      <c r="B2402" s="6">
        <f>TITRES_STAT!D2405</f>
        <v>4.18</v>
      </c>
      <c r="C2402" s="2">
        <f t="shared" si="293"/>
        <v>8.0000000000000071E-2</v>
      </c>
      <c r="D2402" s="2">
        <f t="shared" si="294"/>
        <v>3.9780000000000002</v>
      </c>
      <c r="E2402" s="2">
        <f t="shared" si="296"/>
        <v>3.8089999999999997</v>
      </c>
      <c r="F2402" s="2">
        <f t="shared" si="297"/>
        <v>3.7105000000000006</v>
      </c>
      <c r="G2402" s="2">
        <f t="shared" si="291"/>
        <v>3.565599999999999</v>
      </c>
      <c r="H2402" s="2">
        <f t="shared" si="295"/>
        <v>3.3846000000000038</v>
      </c>
      <c r="I2402" s="2">
        <f t="array" ref="I2402">SUMPRODUCT(B2386:B2405, (ROW(B2386:B2405)-ROW(B2386)+1)) / (20*21/2)</f>
        <v>3.9156666666666666</v>
      </c>
      <c r="J2402" s="2">
        <f t="shared" si="298"/>
        <v>3.7517068885737279</v>
      </c>
      <c r="K2402" s="2">
        <f t="shared" si="292"/>
        <v>3.5700103081598047</v>
      </c>
    </row>
    <row r="2403" spans="1:11" ht="13.5" x14ac:dyDescent="0.25">
      <c r="A2403" s="3">
        <f>TITRES_STAT!B2406</f>
        <v>45504</v>
      </c>
      <c r="B2403" s="6">
        <f>TITRES_STAT!D2406</f>
        <v>4.25</v>
      </c>
      <c r="C2403" s="2">
        <f t="shared" si="293"/>
        <v>7.0000000000000284E-2</v>
      </c>
      <c r="D2403" s="2">
        <f t="shared" si="294"/>
        <v>4.0780000000000003</v>
      </c>
      <c r="E2403" s="2">
        <f t="shared" si="296"/>
        <v>3.87</v>
      </c>
      <c r="F2403" s="2">
        <f t="shared" si="297"/>
        <v>3.7385000000000006</v>
      </c>
      <c r="G2403" s="2">
        <f t="shared" si="291"/>
        <v>3.5823999999999989</v>
      </c>
      <c r="H2403" s="2">
        <f t="shared" si="295"/>
        <v>3.3892000000000042</v>
      </c>
      <c r="I2403" s="2">
        <f t="array" ref="I2403">SUMPRODUCT(B2387:B2406, (ROW(B2387:B2406)-ROW(B2387)+1)) / (20*21/2)</f>
        <v>3.9533809523809524</v>
      </c>
      <c r="J2403" s="2">
        <f t="shared" si="298"/>
        <v>3.7991633753762297</v>
      </c>
      <c r="K2403" s="2">
        <f t="shared" si="292"/>
        <v>3.5966765705849104</v>
      </c>
    </row>
    <row r="2404" spans="1:11" ht="13.5" x14ac:dyDescent="0.25">
      <c r="A2404" s="3">
        <f>TITRES_STAT!B2407</f>
        <v>45505</v>
      </c>
      <c r="B2404" s="6">
        <f>TITRES_STAT!D2407</f>
        <v>4.25</v>
      </c>
      <c r="C2404" s="2">
        <f t="shared" si="293"/>
        <v>0</v>
      </c>
      <c r="D2404" s="2">
        <f t="shared" si="294"/>
        <v>4.1479999999999997</v>
      </c>
      <c r="E2404" s="2">
        <f t="shared" si="296"/>
        <v>3.931</v>
      </c>
      <c r="F2404" s="2">
        <f t="shared" si="297"/>
        <v>3.7665000000000006</v>
      </c>
      <c r="G2404" s="2">
        <f t="shared" si="291"/>
        <v>3.6021999999999985</v>
      </c>
      <c r="H2404" s="2">
        <f t="shared" si="295"/>
        <v>3.3928500000000041</v>
      </c>
      <c r="I2404" s="2">
        <f t="array" ref="I2404">SUMPRODUCT(B2388:B2407, (ROW(B2388:B2407)-ROW(B2388)+1)) / (20*21/2)</f>
        <v>3.98852380952381</v>
      </c>
      <c r="J2404" s="2">
        <f t="shared" si="298"/>
        <v>3.8421001967689699</v>
      </c>
      <c r="K2404" s="2">
        <f t="shared" si="292"/>
        <v>3.6222970972286395</v>
      </c>
    </row>
    <row r="2405" spans="1:11" ht="13.5" x14ac:dyDescent="0.25">
      <c r="A2405" s="3">
        <f>TITRES_STAT!B2408</f>
        <v>45506</v>
      </c>
      <c r="B2405" s="6">
        <f>TITRES_STAT!D2408</f>
        <v>4.1500000000000004</v>
      </c>
      <c r="C2405" s="2">
        <f t="shared" si="293"/>
        <v>-9.9999999999999645E-2</v>
      </c>
      <c r="D2405" s="2">
        <f t="shared" si="294"/>
        <v>4.1859999999999999</v>
      </c>
      <c r="E2405" s="2">
        <f t="shared" si="296"/>
        <v>3.9820000000000002</v>
      </c>
      <c r="F2405" s="2">
        <f t="shared" si="297"/>
        <v>3.7940000000000005</v>
      </c>
      <c r="G2405" s="2">
        <f t="shared" si="291"/>
        <v>3.6171999999999986</v>
      </c>
      <c r="H2405" s="2">
        <f t="shared" si="295"/>
        <v>3.395400000000004</v>
      </c>
      <c r="I2405" s="2">
        <f t="array" ref="I2405">SUMPRODUCT(B2389:B2408, (ROW(B2389:B2408)-ROW(B2389)+1)) / (20*21/2)</f>
        <v>4.0031904761904764</v>
      </c>
      <c r="J2405" s="2">
        <f t="shared" si="298"/>
        <v>3.8714239875528773</v>
      </c>
      <c r="K2405" s="2">
        <f t="shared" si="292"/>
        <v>3.6429913287098694</v>
      </c>
    </row>
    <row r="2406" spans="1:11" ht="13.5" x14ac:dyDescent="0.25">
      <c r="A2406" s="3">
        <f>TITRES_STAT!B2409</f>
        <v>45509</v>
      </c>
      <c r="B2406" s="6">
        <f>TITRES_STAT!D2409</f>
        <v>4.1900000000000004</v>
      </c>
      <c r="C2406" s="2">
        <f t="shared" si="293"/>
        <v>4.0000000000000036E-2</v>
      </c>
      <c r="D2406" s="2">
        <f t="shared" si="294"/>
        <v>4.2039999999999997</v>
      </c>
      <c r="E2406" s="2">
        <f t="shared" si="296"/>
        <v>4.0369999999999999</v>
      </c>
      <c r="F2406" s="2">
        <f t="shared" si="297"/>
        <v>3.8210000000000006</v>
      </c>
      <c r="G2406" s="2">
        <f t="shared" si="291"/>
        <v>3.6303999999999985</v>
      </c>
      <c r="H2406" s="2">
        <f t="shared" si="295"/>
        <v>3.3971000000000044</v>
      </c>
      <c r="I2406" s="2">
        <f t="array" ref="I2406">SUMPRODUCT(B2390:B2409, (ROW(B2390:B2409)-ROW(B2390)+1)) / (20*21/2)</f>
        <v>4.0159047619047614</v>
      </c>
      <c r="J2406" s="2">
        <f t="shared" si="298"/>
        <v>3.9017645601668889</v>
      </c>
      <c r="K2406" s="2">
        <f t="shared" si="292"/>
        <v>3.6644426491526199</v>
      </c>
    </row>
    <row r="2407" spans="1:11" ht="13.5" x14ac:dyDescent="0.25">
      <c r="A2407" s="3">
        <f>TITRES_STAT!B2410</f>
        <v>45510</v>
      </c>
      <c r="B2407" s="6">
        <f>TITRES_STAT!D2410</f>
        <v>4.1900000000000004</v>
      </c>
      <c r="C2407" s="2">
        <f t="shared" si="293"/>
        <v>0</v>
      </c>
      <c r="D2407" s="2">
        <f t="shared" si="294"/>
        <v>4.2060000000000004</v>
      </c>
      <c r="E2407" s="2">
        <f t="shared" si="296"/>
        <v>4.0919999999999996</v>
      </c>
      <c r="F2407" s="2">
        <f t="shared" si="297"/>
        <v>3.8560000000000003</v>
      </c>
      <c r="G2407" s="2">
        <f t="shared" si="291"/>
        <v>3.6431999999999989</v>
      </c>
      <c r="H2407" s="2">
        <f t="shared" si="295"/>
        <v>3.3999500000000045</v>
      </c>
      <c r="I2407" s="2">
        <f t="array" ref="I2407">SUMPRODUCT(B2391:B2410, (ROW(B2391:B2410)-ROW(B2391)+1)) / (20*21/2)</f>
        <v>4.0438095238095233</v>
      </c>
      <c r="J2407" s="2">
        <f t="shared" si="298"/>
        <v>3.9292155544367087</v>
      </c>
      <c r="K2407" s="2">
        <f t="shared" si="292"/>
        <v>3.6850527413427137</v>
      </c>
    </row>
    <row r="2408" spans="1:11" ht="13.5" x14ac:dyDescent="0.25">
      <c r="A2408" s="3">
        <f>TITRES_STAT!B2411</f>
        <v>45511</v>
      </c>
      <c r="B2408" s="6">
        <f>TITRES_STAT!D2411</f>
        <v>4.01</v>
      </c>
      <c r="C2408" s="2">
        <f t="shared" si="293"/>
        <v>-0.1800000000000006</v>
      </c>
      <c r="D2408" s="2">
        <f t="shared" si="294"/>
        <v>4.1579999999999995</v>
      </c>
      <c r="E2408" s="2">
        <f t="shared" si="296"/>
        <v>4.1179999999999994</v>
      </c>
      <c r="F2408" s="2">
        <f t="shared" si="297"/>
        <v>3.8765000000000001</v>
      </c>
      <c r="G2408" s="2">
        <f t="shared" si="291"/>
        <v>3.6553999999999984</v>
      </c>
      <c r="H2408" s="2">
        <f t="shared" si="295"/>
        <v>3.4019000000000053</v>
      </c>
      <c r="I2408" s="2">
        <f t="array" ref="I2408">SUMPRODUCT(B2392:B2411, (ROW(B2392:B2411)-ROW(B2392)+1)) / (20*21/2)</f>
        <v>4.0603333333333333</v>
      </c>
      <c r="J2408" s="2">
        <f t="shared" si="298"/>
        <v>3.9369093111570224</v>
      </c>
      <c r="K2408" s="2">
        <f t="shared" si="292"/>
        <v>3.6977957710939799</v>
      </c>
    </row>
    <row r="2409" spans="1:11" ht="13.5" x14ac:dyDescent="0.25">
      <c r="A2409" s="3">
        <f>TITRES_STAT!B2412</f>
        <v>45512</v>
      </c>
      <c r="B2409" s="6">
        <f>TITRES_STAT!D2412</f>
        <v>4.01</v>
      </c>
      <c r="C2409" s="2">
        <f t="shared" si="293"/>
        <v>0</v>
      </c>
      <c r="D2409" s="2">
        <f t="shared" si="294"/>
        <v>4.1099999999999994</v>
      </c>
      <c r="E2409" s="2">
        <f t="shared" si="296"/>
        <v>4.1289999999999996</v>
      </c>
      <c r="F2409" s="2">
        <f t="shared" si="297"/>
        <v>3.8970000000000007</v>
      </c>
      <c r="G2409" s="2">
        <f t="shared" si="291"/>
        <v>3.6657999999999986</v>
      </c>
      <c r="H2409" s="2">
        <f t="shared" si="295"/>
        <v>3.4038500000000051</v>
      </c>
      <c r="I2409" s="2">
        <f t="array" ref="I2409">SUMPRODUCT(B2393:B2412, (ROW(B2393:B2412)-ROW(B2393)+1)) / (20*21/2)</f>
        <v>4.0754285714285707</v>
      </c>
      <c r="J2409" s="2">
        <f t="shared" si="298"/>
        <v>3.9438703291420678</v>
      </c>
      <c r="K2409" s="2">
        <f t="shared" si="292"/>
        <v>3.7100390741883338</v>
      </c>
    </row>
    <row r="2410" spans="1:11" ht="13.5" x14ac:dyDescent="0.25">
      <c r="A2410" s="3">
        <f>TITRES_STAT!B2413</f>
        <v>45513</v>
      </c>
      <c r="B2410" s="6">
        <f>TITRES_STAT!D2413</f>
        <v>4.1900000000000004</v>
      </c>
      <c r="C2410" s="2">
        <f t="shared" si="293"/>
        <v>0.1800000000000006</v>
      </c>
      <c r="D2410" s="2">
        <f t="shared" si="294"/>
        <v>4.1180000000000003</v>
      </c>
      <c r="E2410" s="2">
        <f t="shared" si="296"/>
        <v>4.1519999999999992</v>
      </c>
      <c r="F2410" s="2">
        <f t="shared" si="297"/>
        <v>3.9265000000000008</v>
      </c>
      <c r="G2410" s="2">
        <f t="shared" si="291"/>
        <v>3.6775999999999986</v>
      </c>
      <c r="H2410" s="2">
        <f t="shared" si="295"/>
        <v>3.405650000000005</v>
      </c>
      <c r="I2410" s="2">
        <f t="array" ref="I2410">SUMPRODUCT(B2394:B2413, (ROW(B2394:B2413)-ROW(B2394)+1)) / (20*21/2)</f>
        <v>4.0957142857142861</v>
      </c>
      <c r="J2410" s="2">
        <f t="shared" si="298"/>
        <v>3.9673112501761563</v>
      </c>
      <c r="K2410" s="2">
        <f t="shared" si="292"/>
        <v>3.7288610712789878</v>
      </c>
    </row>
    <row r="2411" spans="1:11" ht="13.5" x14ac:dyDescent="0.25">
      <c r="A2411" s="3">
        <f>TITRES_STAT!B2414</f>
        <v>45516</v>
      </c>
      <c r="B2411" s="6">
        <f>TITRES_STAT!D2414</f>
        <v>4.0999999999999996</v>
      </c>
      <c r="C2411" s="2">
        <f t="shared" si="293"/>
        <v>-9.0000000000000746E-2</v>
      </c>
      <c r="D2411" s="2">
        <f t="shared" si="294"/>
        <v>4.0999999999999996</v>
      </c>
      <c r="E2411" s="2">
        <f t="shared" si="296"/>
        <v>4.1519999999999992</v>
      </c>
      <c r="F2411" s="2">
        <f t="shared" si="297"/>
        <v>3.9514999999999993</v>
      </c>
      <c r="G2411" s="2">
        <f t="shared" si="291"/>
        <v>3.6855999999999991</v>
      </c>
      <c r="H2411" s="2">
        <f t="shared" si="295"/>
        <v>3.4070000000000049</v>
      </c>
      <c r="I2411" s="2">
        <f t="array" ref="I2411">SUMPRODUCT(B2395:B2414, (ROW(B2395:B2414)-ROW(B2395)+1)) / (20*21/2)</f>
        <v>4.1133809523809521</v>
      </c>
      <c r="J2411" s="2">
        <f t="shared" si="298"/>
        <v>3.9799482739689034</v>
      </c>
      <c r="K2411" s="2">
        <f t="shared" si="292"/>
        <v>3.7434155390719686</v>
      </c>
    </row>
    <row r="2412" spans="1:11" ht="13.5" x14ac:dyDescent="0.25">
      <c r="A2412" s="3">
        <f>TITRES_STAT!B2415</f>
        <v>45518</v>
      </c>
      <c r="B2412" s="6">
        <f>TITRES_STAT!D2415</f>
        <v>4.1100000000000003</v>
      </c>
      <c r="C2412" s="2">
        <f t="shared" si="293"/>
        <v>1.0000000000000675E-2</v>
      </c>
      <c r="D2412" s="2">
        <f t="shared" si="294"/>
        <v>4.0840000000000005</v>
      </c>
      <c r="E2412" s="2">
        <f t="shared" si="296"/>
        <v>4.1449999999999996</v>
      </c>
      <c r="F2412" s="2">
        <f t="shared" si="297"/>
        <v>3.976999999999999</v>
      </c>
      <c r="G2412" s="2">
        <f t="shared" si="291"/>
        <v>3.6969999999999992</v>
      </c>
      <c r="H2412" s="2">
        <f t="shared" si="295"/>
        <v>3.408300000000005</v>
      </c>
      <c r="I2412" s="2">
        <f t="array" ref="I2412">SUMPRODUCT(B2396:B2415, (ROW(B2396:B2415)-ROW(B2396)+1)) / (20*21/2)</f>
        <v>4.1198571428571427</v>
      </c>
      <c r="J2412" s="2">
        <f t="shared" si="298"/>
        <v>3.9923341526385316</v>
      </c>
      <c r="K2412" s="2">
        <f t="shared" si="292"/>
        <v>3.7577914002848325</v>
      </c>
    </row>
    <row r="2413" spans="1:11" ht="13.5" x14ac:dyDescent="0.25">
      <c r="A2413" s="3">
        <f>TITRES_STAT!B2416</f>
        <v>45519</v>
      </c>
      <c r="B2413" s="6">
        <f>TITRES_STAT!D2416</f>
        <v>4.1900000000000004</v>
      </c>
      <c r="C2413" s="2">
        <f t="shared" si="293"/>
        <v>8.0000000000000071E-2</v>
      </c>
      <c r="D2413" s="2">
        <f t="shared" si="294"/>
        <v>4.12</v>
      </c>
      <c r="E2413" s="2">
        <f t="shared" si="296"/>
        <v>4.1389999999999993</v>
      </c>
      <c r="F2413" s="2">
        <f t="shared" si="297"/>
        <v>4.0044999999999993</v>
      </c>
      <c r="G2413" s="2">
        <f t="shared" si="291"/>
        <v>3.7099999999999991</v>
      </c>
      <c r="H2413" s="2">
        <f t="shared" si="295"/>
        <v>3.4111500000000046</v>
      </c>
      <c r="I2413" s="2">
        <f t="array" ref="I2413">SUMPRODUCT(B2397:B2416, (ROW(B2397:B2416)-ROW(B2397)+1)) / (20*21/2)</f>
        <v>4.1241428571428571</v>
      </c>
      <c r="J2413" s="2">
        <f t="shared" si="298"/>
        <v>4.011159471434862</v>
      </c>
      <c r="K2413" s="2">
        <f t="shared" si="292"/>
        <v>3.7747407571364082</v>
      </c>
    </row>
    <row r="2414" spans="1:11" ht="13.5" x14ac:dyDescent="0.25">
      <c r="A2414" s="3">
        <f>TITRES_STAT!B2417</f>
        <v>45520</v>
      </c>
      <c r="B2414" s="6">
        <f>TITRES_STAT!D2417</f>
        <v>4.1900000000000004</v>
      </c>
      <c r="C2414" s="2">
        <f t="shared" si="293"/>
        <v>0</v>
      </c>
      <c r="D2414" s="2">
        <f t="shared" si="294"/>
        <v>4.1560000000000006</v>
      </c>
      <c r="E2414" s="2">
        <f t="shared" si="296"/>
        <v>4.1329999999999991</v>
      </c>
      <c r="F2414" s="2">
        <f t="shared" si="297"/>
        <v>4.0319999999999991</v>
      </c>
      <c r="G2414" s="2">
        <f t="shared" si="291"/>
        <v>3.7259999999999991</v>
      </c>
      <c r="H2414" s="2">
        <f t="shared" si="295"/>
        <v>3.4129500000000048</v>
      </c>
      <c r="I2414" s="2">
        <f t="array" ref="I2414">SUMPRODUCT(B2398:B2417, (ROW(B2398:B2417)-ROW(B2398)+1)) / (20*21/2)</f>
        <v>4.1262380952380955</v>
      </c>
      <c r="J2414" s="2">
        <f t="shared" si="298"/>
        <v>4.0281919027267801</v>
      </c>
      <c r="K2414" s="2">
        <f t="shared" si="292"/>
        <v>3.7910254333271376</v>
      </c>
    </row>
    <row r="2415" spans="1:11" ht="13.5" x14ac:dyDescent="0.25">
      <c r="A2415" s="3">
        <f>TITRES_STAT!B2418</f>
        <v>45523</v>
      </c>
      <c r="B2415" s="6">
        <f>TITRES_STAT!D2418</f>
        <v>4.0999999999999996</v>
      </c>
      <c r="C2415" s="2">
        <f t="shared" si="293"/>
        <v>-9.0000000000000746E-2</v>
      </c>
      <c r="D2415" s="2">
        <f t="shared" si="294"/>
        <v>4.1380000000000008</v>
      </c>
      <c r="E2415" s="2">
        <f t="shared" si="296"/>
        <v>4.1279999999999992</v>
      </c>
      <c r="F2415" s="2">
        <f t="shared" si="297"/>
        <v>4.0549999999999988</v>
      </c>
      <c r="G2415" s="2">
        <f t="shared" si="291"/>
        <v>3.743199999999999</v>
      </c>
      <c r="H2415" s="2">
        <f t="shared" si="295"/>
        <v>3.4142000000000046</v>
      </c>
      <c r="I2415" s="2">
        <f t="array" ref="I2415">SUMPRODUCT(B2399:B2418, (ROW(B2399:B2418)-ROW(B2399)+1)) / (20*21/2)</f>
        <v>4.1261428571428569</v>
      </c>
      <c r="J2415" s="2">
        <f t="shared" si="298"/>
        <v>4.035030769133753</v>
      </c>
      <c r="K2415" s="2">
        <f t="shared" si="292"/>
        <v>3.8031420830005831</v>
      </c>
    </row>
    <row r="2416" spans="1:11" ht="13.5" x14ac:dyDescent="0.25">
      <c r="A2416" s="3">
        <f>TITRES_STAT!B2419</f>
        <v>45524</v>
      </c>
      <c r="B2416" s="6">
        <f>TITRES_STAT!D2419</f>
        <v>4.0999999999999996</v>
      </c>
      <c r="C2416" s="2">
        <f t="shared" si="293"/>
        <v>0</v>
      </c>
      <c r="D2416" s="2">
        <f t="shared" si="294"/>
        <v>4.1380000000000008</v>
      </c>
      <c r="E2416" s="2">
        <f t="shared" si="296"/>
        <v>4.1190000000000007</v>
      </c>
      <c r="F2416" s="2">
        <f t="shared" si="297"/>
        <v>4.0779999999999985</v>
      </c>
      <c r="G2416" s="2">
        <f t="shared" si="291"/>
        <v>3.7575999999999983</v>
      </c>
      <c r="H2416" s="2">
        <f t="shared" si="295"/>
        <v>3.4158000000000048</v>
      </c>
      <c r="I2416" s="2">
        <f t="array" ref="I2416">SUMPRODUCT(B2400:B2419, (ROW(B2400:B2419)-ROW(B2400)+1)) / (20*21/2)</f>
        <v>4.1243809523809523</v>
      </c>
      <c r="J2416" s="2">
        <f t="shared" si="298"/>
        <v>4.0412183149305383</v>
      </c>
      <c r="K2416" s="2">
        <f t="shared" si="292"/>
        <v>3.8147835699417367</v>
      </c>
    </row>
    <row r="2417" spans="1:11" ht="13.5" x14ac:dyDescent="0.25">
      <c r="A2417" s="3">
        <f>TITRES_STAT!B2420</f>
        <v>45525</v>
      </c>
      <c r="B2417" s="6">
        <f>TITRES_STAT!D2420</f>
        <v>4.0999999999999996</v>
      </c>
      <c r="C2417" s="2">
        <f t="shared" si="293"/>
        <v>0</v>
      </c>
      <c r="D2417" s="2">
        <f t="shared" si="294"/>
        <v>4.1360000000000001</v>
      </c>
      <c r="E2417" s="2">
        <f t="shared" si="296"/>
        <v>4.1100000000000012</v>
      </c>
      <c r="F2417" s="2">
        <f t="shared" si="297"/>
        <v>4.1009999999999982</v>
      </c>
      <c r="G2417" s="2">
        <f t="shared" si="291"/>
        <v>3.7705999999999982</v>
      </c>
      <c r="H2417" s="2">
        <f t="shared" si="295"/>
        <v>3.4170500000000046</v>
      </c>
      <c r="I2417" s="2">
        <f t="array" ref="I2417">SUMPRODUCT(B2401:B2420, (ROW(B2401:B2420)-ROW(B2401)+1)) / (20*21/2)</f>
        <v>4.1283333333333339</v>
      </c>
      <c r="J2417" s="2">
        <f t="shared" si="298"/>
        <v>4.0468165706514387</v>
      </c>
      <c r="K2417" s="2">
        <f t="shared" si="292"/>
        <v>3.8259685279832372</v>
      </c>
    </row>
    <row r="2418" spans="1:11" ht="13.5" x14ac:dyDescent="0.25">
      <c r="A2418" s="3">
        <f>TITRES_STAT!B2421</f>
        <v>45526</v>
      </c>
      <c r="B2418" s="6">
        <f>TITRES_STAT!D2421</f>
        <v>4.0999999999999996</v>
      </c>
      <c r="C2418" s="2">
        <f t="shared" si="293"/>
        <v>0</v>
      </c>
      <c r="D2418" s="2">
        <f t="shared" si="294"/>
        <v>4.1179999999999994</v>
      </c>
      <c r="E2418" s="2">
        <f t="shared" si="296"/>
        <v>4.1190000000000007</v>
      </c>
      <c r="F2418" s="2">
        <f t="shared" si="297"/>
        <v>4.1184999999999983</v>
      </c>
      <c r="G2418" s="2">
        <f t="shared" ref="G2418:G2481" si="299">AVERAGE(B2369:B2418)</f>
        <v>3.7835999999999985</v>
      </c>
      <c r="H2418" s="2">
        <f t="shared" si="295"/>
        <v>3.4183000000000043</v>
      </c>
      <c r="I2418" s="2">
        <f t="array" ref="I2418">SUMPRODUCT(B2402:B2421, (ROW(B2402:B2421)-ROW(B2402)+1)) / (20*21/2)</f>
        <v>4.1312857142857142</v>
      </c>
      <c r="J2418" s="2">
        <f t="shared" si="298"/>
        <v>4.0518816591608253</v>
      </c>
      <c r="K2418" s="2">
        <f t="shared" si="292"/>
        <v>3.8367148602191885</v>
      </c>
    </row>
    <row r="2419" spans="1:11" ht="13.5" x14ac:dyDescent="0.25">
      <c r="A2419" s="3">
        <f>TITRES_STAT!B2422</f>
        <v>45527</v>
      </c>
      <c r="B2419" s="6">
        <f>TITRES_STAT!D2422</f>
        <v>4.0999999999999996</v>
      </c>
      <c r="C2419" s="2">
        <f t="shared" si="293"/>
        <v>0</v>
      </c>
      <c r="D2419" s="2">
        <f t="shared" si="294"/>
        <v>4.0999999999999996</v>
      </c>
      <c r="E2419" s="2">
        <f t="shared" si="296"/>
        <v>4.128000000000001</v>
      </c>
      <c r="F2419" s="2">
        <f t="shared" si="297"/>
        <v>4.1284999999999981</v>
      </c>
      <c r="G2419" s="2">
        <f t="shared" si="299"/>
        <v>3.7985999999999986</v>
      </c>
      <c r="H2419" s="2">
        <f t="shared" si="295"/>
        <v>3.4195500000000045</v>
      </c>
      <c r="I2419" s="2">
        <f t="array" ref="I2419">SUMPRODUCT(B2403:B2422, (ROW(B2403:B2422)-ROW(B2403)+1)) / (20*21/2)</f>
        <v>4.1320000000000006</v>
      </c>
      <c r="J2419" s="2">
        <f t="shared" si="298"/>
        <v>4.0564643582883662</v>
      </c>
      <c r="K2419" s="2">
        <f t="shared" ref="K2419:K2482" si="300">$K$4*B2419+(1-$K$4)*K2418</f>
        <v>3.8470397676615731</v>
      </c>
    </row>
    <row r="2420" spans="1:11" ht="13.5" x14ac:dyDescent="0.25">
      <c r="A2420" s="3">
        <f>TITRES_STAT!B2423</f>
        <v>45530</v>
      </c>
      <c r="B2420" s="6">
        <f>TITRES_STAT!D2423</f>
        <v>4.17</v>
      </c>
      <c r="C2420" s="2">
        <f t="shared" si="293"/>
        <v>7.0000000000000284E-2</v>
      </c>
      <c r="D2420" s="2">
        <f t="shared" si="294"/>
        <v>4.1139999999999999</v>
      </c>
      <c r="E2420" s="2">
        <f t="shared" si="296"/>
        <v>4.1260000000000012</v>
      </c>
      <c r="F2420" s="2">
        <f t="shared" si="297"/>
        <v>4.1389999999999985</v>
      </c>
      <c r="G2420" s="2">
        <f t="shared" si="299"/>
        <v>3.8149999999999982</v>
      </c>
      <c r="H2420" s="2">
        <f t="shared" si="295"/>
        <v>3.4211500000000039</v>
      </c>
      <c r="I2420" s="2">
        <f t="array" ref="I2420">SUMPRODUCT(B2404:B2423, (ROW(B2404:B2423)-ROW(B2404)+1)) / (20*21/2)</f>
        <v>4.1347619047619046</v>
      </c>
      <c r="J2420" s="2">
        <f t="shared" si="298"/>
        <v>4.0672772765466165</v>
      </c>
      <c r="K2420" s="2">
        <f t="shared" si="300"/>
        <v>3.8597048748120999</v>
      </c>
    </row>
    <row r="2421" spans="1:11" ht="13.5" x14ac:dyDescent="0.25">
      <c r="A2421" s="3">
        <f>TITRES_STAT!B2424</f>
        <v>45531</v>
      </c>
      <c r="B2421" s="6">
        <f>TITRES_STAT!D2424</f>
        <v>4.17</v>
      </c>
      <c r="C2421" s="2">
        <f t="shared" si="293"/>
        <v>0</v>
      </c>
      <c r="D2421" s="2">
        <f t="shared" si="294"/>
        <v>4.1280000000000001</v>
      </c>
      <c r="E2421" s="2">
        <f t="shared" si="296"/>
        <v>4.1330000000000009</v>
      </c>
      <c r="F2421" s="2">
        <f t="shared" si="297"/>
        <v>4.1424999999999992</v>
      </c>
      <c r="G2421" s="2">
        <f t="shared" si="299"/>
        <v>3.8303999999999978</v>
      </c>
      <c r="H2421" s="2">
        <f t="shared" si="295"/>
        <v>3.4227500000000042</v>
      </c>
      <c r="I2421" s="2">
        <f t="array" ref="I2421">SUMPRODUCT(B2405:B2424, (ROW(B2405:B2424)-ROW(B2405)+1)) / (20*21/2)</f>
        <v>4.1379047619047622</v>
      </c>
      <c r="J2421" s="2">
        <f t="shared" si="298"/>
        <v>4.0770603930659863</v>
      </c>
      <c r="K2421" s="2">
        <f t="shared" si="300"/>
        <v>3.8718733110939785</v>
      </c>
    </row>
    <row r="2422" spans="1:11" ht="13.5" x14ac:dyDescent="0.25">
      <c r="A2422" s="3">
        <f>TITRES_STAT!B2425</f>
        <v>45532</v>
      </c>
      <c r="B2422" s="6">
        <f>TITRES_STAT!D2425</f>
        <v>4.1500000000000004</v>
      </c>
      <c r="C2422" s="2">
        <f t="shared" si="293"/>
        <v>-1.9999999999999574E-2</v>
      </c>
      <c r="D2422" s="2">
        <f t="shared" si="294"/>
        <v>4.1379999999999999</v>
      </c>
      <c r="E2422" s="2">
        <f t="shared" si="296"/>
        <v>4.1370000000000005</v>
      </c>
      <c r="F2422" s="2">
        <f t="shared" si="297"/>
        <v>4.141</v>
      </c>
      <c r="G2422" s="2">
        <f t="shared" si="299"/>
        <v>3.8453999999999984</v>
      </c>
      <c r="H2422" s="2">
        <f t="shared" si="295"/>
        <v>3.4245000000000045</v>
      </c>
      <c r="I2422" s="2">
        <f t="array" ref="I2422">SUMPRODUCT(B2406:B2425, (ROW(B2406:B2425)-ROW(B2406)+1)) / (20*21/2)</f>
        <v>4.1414285714285715</v>
      </c>
      <c r="J2422" s="2">
        <f t="shared" si="298"/>
        <v>4.0840070222977971</v>
      </c>
      <c r="K2422" s="2">
        <f t="shared" si="300"/>
        <v>3.882780240070685</v>
      </c>
    </row>
    <row r="2423" spans="1:11" ht="13.5" x14ac:dyDescent="0.25">
      <c r="A2423" s="3">
        <f>TITRES_STAT!B2426</f>
        <v>45533</v>
      </c>
      <c r="B2423" s="6">
        <f>TITRES_STAT!D2426</f>
        <v>4.17</v>
      </c>
      <c r="C2423" s="2">
        <f t="shared" si="293"/>
        <v>1.9999999999999574E-2</v>
      </c>
      <c r="D2423" s="2">
        <f t="shared" si="294"/>
        <v>4.1519999999999992</v>
      </c>
      <c r="E2423" s="2">
        <f t="shared" si="296"/>
        <v>4.1349999999999998</v>
      </c>
      <c r="F2423" s="2">
        <f t="shared" si="297"/>
        <v>4.1370000000000005</v>
      </c>
      <c r="G2423" s="2">
        <f t="shared" si="299"/>
        <v>3.860799999999998</v>
      </c>
      <c r="H2423" s="2">
        <f t="shared" si="295"/>
        <v>3.4274500000000034</v>
      </c>
      <c r="I2423" s="2">
        <f t="array" ref="I2423">SUMPRODUCT(B2407:B2426, (ROW(B2407:B2426)-ROW(B2407)+1)) / (20*21/2)</f>
        <v>4.1439047619047624</v>
      </c>
      <c r="J2423" s="2">
        <f t="shared" si="298"/>
        <v>4.0921968296980067</v>
      </c>
      <c r="K2423" s="2">
        <f t="shared" si="300"/>
        <v>3.8940437600679134</v>
      </c>
    </row>
    <row r="2424" spans="1:11" ht="13.5" x14ac:dyDescent="0.25">
      <c r="A2424" s="3">
        <f>TITRES_STAT!B2427</f>
        <v>45534</v>
      </c>
      <c r="B2424" s="6">
        <f>TITRES_STAT!D2427</f>
        <v>4.17</v>
      </c>
      <c r="C2424" s="2">
        <f t="shared" si="293"/>
        <v>0</v>
      </c>
      <c r="D2424" s="2">
        <f t="shared" si="294"/>
        <v>4.1659999999999995</v>
      </c>
      <c r="E2424" s="2">
        <f t="shared" si="296"/>
        <v>4.1330000000000009</v>
      </c>
      <c r="F2424" s="2">
        <f t="shared" si="297"/>
        <v>4.1330000000000009</v>
      </c>
      <c r="G2424" s="2">
        <f t="shared" si="299"/>
        <v>3.8741999999999992</v>
      </c>
      <c r="H2424" s="2">
        <f t="shared" si="295"/>
        <v>3.4304000000000037</v>
      </c>
      <c r="I2424" s="2">
        <f t="array" ref="I2424">SUMPRODUCT(B2408:B2427, (ROW(B2408:B2427)-ROW(B2408)+1)) / (20*21/2)</f>
        <v>4.1455714285714285</v>
      </c>
      <c r="J2424" s="2">
        <f t="shared" si="298"/>
        <v>4.099606655441054</v>
      </c>
      <c r="K2424" s="2">
        <f t="shared" si="300"/>
        <v>3.9048655733985838</v>
      </c>
    </row>
    <row r="2425" spans="1:11" ht="13.5" x14ac:dyDescent="0.25">
      <c r="A2425" s="3">
        <f>TITRES_STAT!B2428</f>
        <v>45537</v>
      </c>
      <c r="B2425" s="6">
        <f>TITRES_STAT!D2428</f>
        <v>4.17</v>
      </c>
      <c r="C2425" s="2">
        <f t="shared" si="293"/>
        <v>0</v>
      </c>
      <c r="D2425" s="2">
        <f t="shared" si="294"/>
        <v>4.1659999999999995</v>
      </c>
      <c r="E2425" s="2">
        <f t="shared" si="296"/>
        <v>4.1400000000000006</v>
      </c>
      <c r="F2425" s="2">
        <f t="shared" si="297"/>
        <v>4.1340000000000003</v>
      </c>
      <c r="G2425" s="2">
        <f t="shared" si="299"/>
        <v>3.8875999999999986</v>
      </c>
      <c r="H2425" s="2">
        <f t="shared" si="295"/>
        <v>3.4323000000000032</v>
      </c>
      <c r="I2425" s="2">
        <f t="array" ref="I2425">SUMPRODUCT(B2409:B2428, (ROW(B2409:B2428)-ROW(B2409)+1)) / (20*21/2)</f>
        <v>4.1493333333333338</v>
      </c>
      <c r="J2425" s="2">
        <f t="shared" si="298"/>
        <v>4.1063107834942869</v>
      </c>
      <c r="K2425" s="2">
        <f t="shared" si="300"/>
        <v>3.915263001892757</v>
      </c>
    </row>
    <row r="2426" spans="1:11" ht="13.5" x14ac:dyDescent="0.25">
      <c r="A2426" s="3">
        <f>TITRES_STAT!B2429</f>
        <v>45538</v>
      </c>
      <c r="B2426" s="6">
        <f>TITRES_STAT!D2429</f>
        <v>4.16</v>
      </c>
      <c r="C2426" s="2">
        <f t="shared" si="293"/>
        <v>-9.9999999999997868E-3</v>
      </c>
      <c r="D2426" s="2">
        <f t="shared" si="294"/>
        <v>4.1639999999999997</v>
      </c>
      <c r="E2426" s="2">
        <f t="shared" si="296"/>
        <v>4.1460000000000008</v>
      </c>
      <c r="F2426" s="2">
        <f t="shared" si="297"/>
        <v>4.1325000000000012</v>
      </c>
      <c r="G2426" s="2">
        <f t="shared" si="299"/>
        <v>3.8997999999999986</v>
      </c>
      <c r="H2426" s="2">
        <f t="shared" si="295"/>
        <v>3.4338500000000027</v>
      </c>
      <c r="I2426" s="2">
        <f t="array" ref="I2426">SUMPRODUCT(B2410:B2429, (ROW(B2410:B2429)-ROW(B2410)+1)) / (20*21/2)</f>
        <v>4.152333333333333</v>
      </c>
      <c r="J2426" s="2">
        <f t="shared" si="298"/>
        <v>4.1114240422091166</v>
      </c>
      <c r="K2426" s="2">
        <f t="shared" si="300"/>
        <v>3.924860531230296</v>
      </c>
    </row>
    <row r="2427" spans="1:11" ht="13.5" x14ac:dyDescent="0.25">
      <c r="A2427" s="3">
        <f>TITRES_STAT!B2430</f>
        <v>45539</v>
      </c>
      <c r="B2427" s="6">
        <f>TITRES_STAT!D2430</f>
        <v>4.1500000000000004</v>
      </c>
      <c r="C2427" s="2">
        <f t="shared" si="293"/>
        <v>-9.9999999999997868E-3</v>
      </c>
      <c r="D2427" s="2">
        <f t="shared" si="294"/>
        <v>4.1639999999999997</v>
      </c>
      <c r="E2427" s="2">
        <f t="shared" si="296"/>
        <v>4.1509999999999998</v>
      </c>
      <c r="F2427" s="2">
        <f t="shared" si="297"/>
        <v>4.1305000000000005</v>
      </c>
      <c r="G2427" s="2">
        <f t="shared" si="299"/>
        <v>3.9097999999999984</v>
      </c>
      <c r="H2427" s="2">
        <f t="shared" si="295"/>
        <v>3.435100000000002</v>
      </c>
      <c r="I2427" s="2">
        <f t="array" ref="I2427">SUMPRODUCT(B2411:B2430, (ROW(B2411:B2430)-ROW(B2411)+1)) / (20*21/2)</f>
        <v>4.1545714285714279</v>
      </c>
      <c r="J2427" s="2">
        <f t="shared" si="298"/>
        <v>4.1150979429511061</v>
      </c>
      <c r="K2427" s="2">
        <f t="shared" si="300"/>
        <v>3.9336895300055783</v>
      </c>
    </row>
    <row r="2428" spans="1:11" ht="13.5" x14ac:dyDescent="0.25">
      <c r="A2428" s="3">
        <f>TITRES_STAT!B2431</f>
        <v>45540</v>
      </c>
      <c r="B2428" s="6">
        <f>TITRES_STAT!D2431</f>
        <v>4.17</v>
      </c>
      <c r="C2428" s="2">
        <f t="shared" si="293"/>
        <v>1.9999999999999574E-2</v>
      </c>
      <c r="D2428" s="2">
        <f t="shared" si="294"/>
        <v>4.1639999999999997</v>
      </c>
      <c r="E2428" s="2">
        <f t="shared" si="296"/>
        <v>4.1580000000000004</v>
      </c>
      <c r="F2428" s="2">
        <f t="shared" si="297"/>
        <v>4.1385000000000005</v>
      </c>
      <c r="G2428" s="2">
        <f t="shared" si="299"/>
        <v>3.9231999999999982</v>
      </c>
      <c r="H2428" s="2">
        <f t="shared" si="295"/>
        <v>3.4364500000000016</v>
      </c>
      <c r="I2428" s="2">
        <f t="array" ref="I2428">SUMPRODUCT(B2412:B2431, (ROW(B2412:B2431)-ROW(B2412)+1)) / (20*21/2)</f>
        <v>4.1569047619047614</v>
      </c>
      <c r="J2428" s="2">
        <f t="shared" si="298"/>
        <v>4.1203267102890955</v>
      </c>
      <c r="K2428" s="2">
        <f t="shared" si="300"/>
        <v>3.9429566072602618</v>
      </c>
    </row>
    <row r="2429" spans="1:11" ht="13.5" x14ac:dyDescent="0.25">
      <c r="A2429" s="3">
        <f>TITRES_STAT!B2432</f>
        <v>45541</v>
      </c>
      <c r="B2429" s="6">
        <f>TITRES_STAT!D2432</f>
        <v>4.17</v>
      </c>
      <c r="C2429" s="2">
        <f t="shared" si="293"/>
        <v>0</v>
      </c>
      <c r="D2429" s="2">
        <f t="shared" si="294"/>
        <v>4.1639999999999997</v>
      </c>
      <c r="E2429" s="2">
        <f t="shared" si="296"/>
        <v>4.1650000000000009</v>
      </c>
      <c r="F2429" s="2">
        <f t="shared" si="297"/>
        <v>4.1465000000000014</v>
      </c>
      <c r="G2429" s="2">
        <f t="shared" si="299"/>
        <v>3.9365999999999981</v>
      </c>
      <c r="H2429" s="2">
        <f t="shared" si="295"/>
        <v>3.4378000000000011</v>
      </c>
      <c r="I2429" s="2">
        <f t="array" ref="I2429">SUMPRODUCT(B2413:B2432, (ROW(B2413:B2432)-ROW(B2413)+1)) / (20*21/2)</f>
        <v>4.1427142857142858</v>
      </c>
      <c r="J2429" s="2">
        <f t="shared" si="298"/>
        <v>4.1250574997853722</v>
      </c>
      <c r="K2429" s="2">
        <f t="shared" si="300"/>
        <v>3.951860269720644</v>
      </c>
    </row>
    <row r="2430" spans="1:11" ht="13.5" x14ac:dyDescent="0.25">
      <c r="A2430" s="3">
        <f>TITRES_STAT!B2433</f>
        <v>45544</v>
      </c>
      <c r="B2430" s="6">
        <f>TITRES_STAT!D2433</f>
        <v>4.17</v>
      </c>
      <c r="C2430" s="2">
        <f t="shared" si="293"/>
        <v>0</v>
      </c>
      <c r="D2430" s="2">
        <f t="shared" si="294"/>
        <v>4.1639999999999997</v>
      </c>
      <c r="E2430" s="2">
        <f t="shared" si="296"/>
        <v>4.1650000000000009</v>
      </c>
      <c r="F2430" s="2">
        <f t="shared" si="297"/>
        <v>4.1455000000000011</v>
      </c>
      <c r="G2430" s="2">
        <f t="shared" si="299"/>
        <v>3.9519999999999977</v>
      </c>
      <c r="H2430" s="2">
        <f t="shared" si="295"/>
        <v>3.4391500000000006</v>
      </c>
      <c r="I2430" s="2">
        <f t="array" ref="I2430">SUMPRODUCT(B2414:B2433, (ROW(B2414:B2433)-ROW(B2414)+1)) / (20*21/2)</f>
        <v>4.1433333333333344</v>
      </c>
      <c r="J2430" s="2">
        <f t="shared" si="298"/>
        <v>4.129337737901051</v>
      </c>
      <c r="K2430" s="2">
        <f t="shared" si="300"/>
        <v>3.9604147689472855</v>
      </c>
    </row>
    <row r="2431" spans="1:11" ht="13.5" x14ac:dyDescent="0.25">
      <c r="A2431" s="3">
        <f>TITRES_STAT!B2434</f>
        <v>45545</v>
      </c>
      <c r="B2431" s="6">
        <f>TITRES_STAT!D2434</f>
        <v>4.17</v>
      </c>
      <c r="C2431" s="2">
        <f t="shared" si="293"/>
        <v>0</v>
      </c>
      <c r="D2431" s="2">
        <f t="shared" si="294"/>
        <v>4.1659999999999995</v>
      </c>
      <c r="E2431" s="2">
        <f t="shared" si="296"/>
        <v>4.1650000000000009</v>
      </c>
      <c r="F2431" s="2">
        <f t="shared" si="297"/>
        <v>4.1490000000000018</v>
      </c>
      <c r="G2431" s="2">
        <f t="shared" si="299"/>
        <v>3.9643999999999977</v>
      </c>
      <c r="H2431" s="2">
        <f t="shared" si="295"/>
        <v>3.4405000000000006</v>
      </c>
      <c r="I2431" s="2">
        <f t="array" ref="I2431">SUMPRODUCT(B2415:B2434, (ROW(B2415:B2434)-ROW(B2415)+1)) / (20*21/2)</f>
        <v>4.1298571428571424</v>
      </c>
      <c r="J2431" s="2">
        <f t="shared" si="298"/>
        <v>4.1332103342914266</v>
      </c>
      <c r="K2431" s="2">
        <f t="shared" si="300"/>
        <v>3.9686337976160195</v>
      </c>
    </row>
    <row r="2432" spans="1:11" ht="13.5" x14ac:dyDescent="0.25">
      <c r="A2432" s="3">
        <f>TITRES_STAT!B2435</f>
        <v>45546</v>
      </c>
      <c r="B2432" s="6">
        <f>TITRES_STAT!D2435</f>
        <v>4</v>
      </c>
      <c r="C2432" s="2">
        <f t="shared" si="293"/>
        <v>-0.16999999999999993</v>
      </c>
      <c r="D2432" s="2">
        <f t="shared" si="294"/>
        <v>4.1360000000000001</v>
      </c>
      <c r="E2432" s="2">
        <f t="shared" si="296"/>
        <v>4.1500000000000004</v>
      </c>
      <c r="F2432" s="2">
        <f t="shared" si="297"/>
        <v>4.1435000000000004</v>
      </c>
      <c r="G2432" s="2">
        <f t="shared" si="299"/>
        <v>3.9705999999999979</v>
      </c>
      <c r="H2432" s="2">
        <f t="shared" si="295"/>
        <v>3.4410500000000006</v>
      </c>
      <c r="I2432" s="2">
        <f t="array" ref="I2432">SUMPRODUCT(B2416:B2435, (ROW(B2416:B2435)-ROW(B2416)+1)) / (20*21/2)</f>
        <v>4.1172857142857149</v>
      </c>
      <c r="J2432" s="2">
        <f t="shared" si="298"/>
        <v>4.1205236357874817</v>
      </c>
      <c r="K2432" s="2">
        <f t="shared" si="300"/>
        <v>3.9698638447683323</v>
      </c>
    </row>
    <row r="2433" spans="1:11" ht="13.5" x14ac:dyDescent="0.25">
      <c r="A2433" s="3">
        <f>TITRES_STAT!B2436</f>
        <v>45547</v>
      </c>
      <c r="B2433" s="6">
        <f>TITRES_STAT!D2436</f>
        <v>4.1500000000000004</v>
      </c>
      <c r="C2433" s="2">
        <f t="shared" si="293"/>
        <v>0.15000000000000036</v>
      </c>
      <c r="D2433" s="2">
        <f t="shared" si="294"/>
        <v>4.1319999999999997</v>
      </c>
      <c r="E2433" s="2">
        <f t="shared" si="296"/>
        <v>4.1480000000000006</v>
      </c>
      <c r="F2433" s="2">
        <f t="shared" si="297"/>
        <v>4.1415000000000006</v>
      </c>
      <c r="G2433" s="2">
        <f t="shared" si="299"/>
        <v>3.9797999999999978</v>
      </c>
      <c r="H2433" s="2">
        <f t="shared" si="295"/>
        <v>3.4423500000000007</v>
      </c>
      <c r="I2433" s="2">
        <f t="array" ref="I2433">SUMPRODUCT(B2417:B2436, (ROW(B2417:B2436)-ROW(B2417)+1)) / (20*21/2)</f>
        <v>4.1051904761904758</v>
      </c>
      <c r="J2433" s="2">
        <f t="shared" si="298"/>
        <v>4.1233309085696268</v>
      </c>
      <c r="K2433" s="2">
        <f t="shared" si="300"/>
        <v>3.9769280077185938</v>
      </c>
    </row>
    <row r="2434" spans="1:11" ht="13.5" x14ac:dyDescent="0.25">
      <c r="A2434" s="3">
        <f>TITRES_STAT!B2437</f>
        <v>45548</v>
      </c>
      <c r="B2434" s="6">
        <f>TITRES_STAT!D2437</f>
        <v>4</v>
      </c>
      <c r="C2434" s="2">
        <f t="shared" si="293"/>
        <v>-0.15000000000000036</v>
      </c>
      <c r="D2434" s="2">
        <f t="shared" si="294"/>
        <v>4.0980000000000008</v>
      </c>
      <c r="E2434" s="2">
        <f t="shared" si="296"/>
        <v>4.1310000000000002</v>
      </c>
      <c r="F2434" s="2">
        <f t="shared" si="297"/>
        <v>4.1320000000000006</v>
      </c>
      <c r="G2434" s="2">
        <f t="shared" si="299"/>
        <v>3.985999999999998</v>
      </c>
      <c r="H2434" s="2">
        <f t="shared" si="295"/>
        <v>3.4429000000000007</v>
      </c>
      <c r="I2434" s="2">
        <f t="array" ref="I2434">SUMPRODUCT(B2418:B2437, (ROW(B2418:B2437)-ROW(B2418)+1)) / (20*21/2)</f>
        <v>4.1021428571428569</v>
      </c>
      <c r="J2434" s="2">
        <f t="shared" si="298"/>
        <v>4.1115851077534717</v>
      </c>
      <c r="K2434" s="2">
        <f t="shared" si="300"/>
        <v>3.9778327917296292</v>
      </c>
    </row>
    <row r="2435" spans="1:11" ht="13.5" x14ac:dyDescent="0.25">
      <c r="A2435" s="3">
        <f>TITRES_STAT!B2438</f>
        <v>45551</v>
      </c>
      <c r="B2435" s="6">
        <f>TITRES_STAT!D2438</f>
        <v>4</v>
      </c>
      <c r="C2435" s="2">
        <f t="shared" si="293"/>
        <v>0</v>
      </c>
      <c r="D2435" s="2">
        <f t="shared" si="294"/>
        <v>4.0640000000000001</v>
      </c>
      <c r="E2435" s="2">
        <f t="shared" si="296"/>
        <v>4.1139999999999999</v>
      </c>
      <c r="F2435" s="2">
        <f t="shared" si="297"/>
        <v>4.1270000000000007</v>
      </c>
      <c r="G2435" s="2">
        <f t="shared" si="299"/>
        <v>3.9939999999999976</v>
      </c>
      <c r="H2435" s="2">
        <f t="shared" si="295"/>
        <v>3.4434500000000008</v>
      </c>
      <c r="I2435" s="2">
        <f t="array" ref="I2435">SUMPRODUCT(B2419:B2438, (ROW(B2419:B2438)-ROW(B2419)+1)) / (20*21/2)</f>
        <v>4.0991428571428568</v>
      </c>
      <c r="J2435" s="2">
        <f t="shared" si="298"/>
        <v>4.1009579546340937</v>
      </c>
      <c r="K2435" s="2">
        <f t="shared" si="300"/>
        <v>3.978702094014742</v>
      </c>
    </row>
    <row r="2436" spans="1:11" ht="13.5" x14ac:dyDescent="0.25">
      <c r="A2436" s="3">
        <f>TITRES_STAT!B2439</f>
        <v>45552</v>
      </c>
      <c r="B2436" s="6">
        <f>TITRES_STAT!D2439</f>
        <v>4</v>
      </c>
      <c r="C2436" s="2">
        <f t="shared" ref="C2436:C2499" si="301">B2436-B2435</f>
        <v>0</v>
      </c>
      <c r="D2436" s="2">
        <f t="shared" si="294"/>
        <v>4.0299999999999994</v>
      </c>
      <c r="E2436" s="2">
        <f t="shared" si="296"/>
        <v>4.0979999999999999</v>
      </c>
      <c r="F2436" s="2">
        <f t="shared" si="297"/>
        <v>4.1220000000000017</v>
      </c>
      <c r="G2436" s="2">
        <f t="shared" si="299"/>
        <v>4.0009999999999977</v>
      </c>
      <c r="H2436" s="2">
        <f t="shared" si="295"/>
        <v>3.4440000000000013</v>
      </c>
      <c r="I2436" s="2">
        <f t="array" ref="I2436">SUMPRODUCT(B2420:B2439, (ROW(B2420:B2439)-ROW(B2420)+1)) / (20*21/2)</f>
        <v>4.0961904761904764</v>
      </c>
      <c r="J2436" s="2">
        <f t="shared" si="298"/>
        <v>4.0913429113356088</v>
      </c>
      <c r="K2436" s="2">
        <f t="shared" si="300"/>
        <v>3.9795373060141639</v>
      </c>
    </row>
    <row r="2437" spans="1:11" ht="13.5" x14ac:dyDescent="0.25">
      <c r="A2437" s="3">
        <f>TITRES_STAT!B2440</f>
        <v>45553</v>
      </c>
      <c r="B2437" s="6">
        <f>TITRES_STAT!D2440</f>
        <v>4.09</v>
      </c>
      <c r="C2437" s="2">
        <f t="shared" si="301"/>
        <v>8.9999999999999858E-2</v>
      </c>
      <c r="D2437" s="2">
        <f t="shared" si="294"/>
        <v>4.048</v>
      </c>
      <c r="E2437" s="2">
        <f t="shared" si="296"/>
        <v>4.0920000000000005</v>
      </c>
      <c r="F2437" s="2">
        <f t="shared" si="297"/>
        <v>4.1215000000000002</v>
      </c>
      <c r="G2437" s="2">
        <f t="shared" si="299"/>
        <v>4.0129999999999981</v>
      </c>
      <c r="H2437" s="2">
        <f t="shared" si="295"/>
        <v>3.4450000000000016</v>
      </c>
      <c r="I2437" s="2">
        <f t="array" ref="I2437">SUMPRODUCT(B2421:B2440, (ROW(B2421:B2440)-ROW(B2421)+1)) / (20*21/2)</f>
        <v>4.0913809523809528</v>
      </c>
      <c r="J2437" s="2">
        <f t="shared" si="298"/>
        <v>4.0912150150179318</v>
      </c>
      <c r="K2437" s="2">
        <f t="shared" si="300"/>
        <v>3.9838691763665497</v>
      </c>
    </row>
    <row r="2438" spans="1:11" ht="13.5" x14ac:dyDescent="0.25">
      <c r="A2438" s="3">
        <f>TITRES_STAT!B2441</f>
        <v>45554</v>
      </c>
      <c r="B2438" s="6">
        <f>TITRES_STAT!D2441</f>
        <v>4.09</v>
      </c>
      <c r="C2438" s="2">
        <f t="shared" si="301"/>
        <v>0</v>
      </c>
      <c r="D2438" s="2">
        <f t="shared" ref="D2438:D2501" si="302">AVERAGE(B2434:B2438)</f>
        <v>4.0359999999999996</v>
      </c>
      <c r="E2438" s="2">
        <f t="shared" si="296"/>
        <v>4.0840000000000005</v>
      </c>
      <c r="F2438" s="2">
        <f t="shared" si="297"/>
        <v>4.1210000000000004</v>
      </c>
      <c r="G2438" s="2">
        <f t="shared" si="299"/>
        <v>4.0227999999999984</v>
      </c>
      <c r="H2438" s="2">
        <f t="shared" si="295"/>
        <v>3.4460500000000018</v>
      </c>
      <c r="I2438" s="2">
        <f t="array" ref="I2438">SUMPRODUCT(B2422:B2441, (ROW(B2422:B2441)-ROW(B2422)+1)) / (20*21/2)</f>
        <v>4.0946666666666669</v>
      </c>
      <c r="J2438" s="2">
        <f t="shared" si="298"/>
        <v>4.0910992993019386</v>
      </c>
      <c r="K2438" s="2">
        <f t="shared" si="300"/>
        <v>3.9880311694502142</v>
      </c>
    </row>
    <row r="2439" spans="1:11" ht="13.5" x14ac:dyDescent="0.25">
      <c r="A2439" s="3">
        <f>TITRES_STAT!B2442</f>
        <v>45555</v>
      </c>
      <c r="B2439" s="6">
        <f>TITRES_STAT!D2442</f>
        <v>4.09</v>
      </c>
      <c r="C2439" s="2">
        <f t="shared" si="301"/>
        <v>0</v>
      </c>
      <c r="D2439" s="2">
        <f t="shared" si="302"/>
        <v>4.0540000000000003</v>
      </c>
      <c r="E2439" s="2">
        <f t="shared" si="296"/>
        <v>4.0760000000000005</v>
      </c>
      <c r="F2439" s="2">
        <f t="shared" si="297"/>
        <v>4.1205000000000016</v>
      </c>
      <c r="G2439" s="2">
        <f t="shared" si="299"/>
        <v>4.0325999999999986</v>
      </c>
      <c r="H2439" s="2">
        <f t="shared" si="295"/>
        <v>3.4471000000000021</v>
      </c>
      <c r="I2439" s="2">
        <f t="array" ref="I2439">SUMPRODUCT(B2423:B2442, (ROW(B2423:B2442)-ROW(B2423)+1)) / (20*21/2)</f>
        <v>4.1018571428571438</v>
      </c>
      <c r="J2439" s="2">
        <f t="shared" si="298"/>
        <v>4.0909946041303256</v>
      </c>
      <c r="K2439" s="2">
        <f t="shared" si="300"/>
        <v>3.9920299471188332</v>
      </c>
    </row>
    <row r="2440" spans="1:11" ht="13.5" x14ac:dyDescent="0.25">
      <c r="A2440" s="3">
        <f>TITRES_STAT!B2443</f>
        <v>45558</v>
      </c>
      <c r="B2440" s="6">
        <f>TITRES_STAT!D2443</f>
        <v>4.07</v>
      </c>
      <c r="C2440" s="2">
        <f t="shared" si="301"/>
        <v>-1.9999999999999574E-2</v>
      </c>
      <c r="D2440" s="2">
        <f t="shared" si="302"/>
        <v>4.0679999999999996</v>
      </c>
      <c r="E2440" s="2">
        <f t="shared" si="296"/>
        <v>4.0660000000000007</v>
      </c>
      <c r="F2440" s="2">
        <f t="shared" si="297"/>
        <v>4.1154999999999999</v>
      </c>
      <c r="G2440" s="2">
        <f t="shared" si="299"/>
        <v>4.041999999999998</v>
      </c>
      <c r="H2440" s="2">
        <f t="shared" si="295"/>
        <v>3.448250000000002</v>
      </c>
      <c r="I2440" s="2">
        <f t="array" ref="I2440">SUMPRODUCT(B2424:B2443, (ROW(B2424:B2443)-ROW(B2424)+1)) / (20*21/2)</f>
        <v>4.1088571428571434</v>
      </c>
      <c r="J2440" s="2">
        <f t="shared" si="298"/>
        <v>4.0889951180226758</v>
      </c>
      <c r="K2440" s="2">
        <f t="shared" si="300"/>
        <v>3.9950875962514281</v>
      </c>
    </row>
    <row r="2441" spans="1:11" ht="13.5" x14ac:dyDescent="0.25">
      <c r="A2441" s="3">
        <f>TITRES_STAT!B2444</f>
        <v>45559</v>
      </c>
      <c r="B2441" s="6">
        <f>TITRES_STAT!D2444</f>
        <v>4.1500000000000004</v>
      </c>
      <c r="C2441" s="2">
        <f t="shared" si="301"/>
        <v>8.0000000000000071E-2</v>
      </c>
      <c r="D2441" s="2">
        <f t="shared" si="302"/>
        <v>4.0980000000000008</v>
      </c>
      <c r="E2441" s="2">
        <f t="shared" si="296"/>
        <v>4.0640000000000001</v>
      </c>
      <c r="F2441" s="2">
        <f t="shared" si="297"/>
        <v>4.1145000000000014</v>
      </c>
      <c r="G2441" s="2">
        <f t="shared" si="299"/>
        <v>4.0529999999999982</v>
      </c>
      <c r="H2441" s="2">
        <f t="shared" si="295"/>
        <v>3.4499500000000016</v>
      </c>
      <c r="I2441" s="2">
        <f t="array" ref="I2441">SUMPRODUCT(B2425:B2444, (ROW(B2425:B2444)-ROW(B2425)+1)) / (20*21/2)</f>
        <v>4.1310000000000002</v>
      </c>
      <c r="J2441" s="2">
        <f t="shared" si="298"/>
        <v>4.0948051067824212</v>
      </c>
      <c r="K2441" s="2">
        <f t="shared" si="300"/>
        <v>4.0011625924768621</v>
      </c>
    </row>
    <row r="2442" spans="1:11" ht="13.5" x14ac:dyDescent="0.25">
      <c r="A2442" s="3">
        <f>TITRES_STAT!B2445</f>
        <v>45560</v>
      </c>
      <c r="B2442" s="6">
        <f>TITRES_STAT!D2445</f>
        <v>4.1900000000000004</v>
      </c>
      <c r="C2442" s="2">
        <f t="shared" si="301"/>
        <v>4.0000000000000036E-2</v>
      </c>
      <c r="D2442" s="2">
        <f t="shared" si="302"/>
        <v>4.1180000000000003</v>
      </c>
      <c r="E2442" s="2">
        <f t="shared" si="296"/>
        <v>4.0829999999999993</v>
      </c>
      <c r="F2442" s="2">
        <f t="shared" si="297"/>
        <v>4.1165000000000003</v>
      </c>
      <c r="G2442" s="2">
        <f t="shared" si="299"/>
        <v>4.0647999999999982</v>
      </c>
      <c r="H2442" s="2">
        <f t="shared" ref="H2442:H2505" si="303">AVERAGE(B2243:B2442)</f>
        <v>3.4519000000000024</v>
      </c>
      <c r="I2442" s="2">
        <f t="array" ref="I2442">SUMPRODUCT(B2426:B2445, (ROW(B2426:B2445)-ROW(B2426)+1)) / (20*21/2)</f>
        <v>4.1341904761904766</v>
      </c>
      <c r="J2442" s="2">
        <f t="shared" si="298"/>
        <v>4.1038712870888574</v>
      </c>
      <c r="K2442" s="2">
        <f t="shared" si="300"/>
        <v>4.0085679810071815</v>
      </c>
    </row>
    <row r="2443" spans="1:11" ht="13.5" x14ac:dyDescent="0.25">
      <c r="A2443" s="3">
        <f>TITRES_STAT!B2446</f>
        <v>45561</v>
      </c>
      <c r="B2443" s="6">
        <f>TITRES_STAT!D2446</f>
        <v>4.1900000000000004</v>
      </c>
      <c r="C2443" s="2">
        <f t="shared" si="301"/>
        <v>0</v>
      </c>
      <c r="D2443" s="2">
        <f t="shared" si="302"/>
        <v>4.1379999999999999</v>
      </c>
      <c r="E2443" s="2">
        <f t="shared" si="296"/>
        <v>4.0869999999999997</v>
      </c>
      <c r="F2443" s="2">
        <f t="shared" si="297"/>
        <v>4.1175000000000015</v>
      </c>
      <c r="G2443" s="2">
        <f t="shared" si="299"/>
        <v>4.0757999999999983</v>
      </c>
      <c r="H2443" s="2">
        <f t="shared" si="303"/>
        <v>3.4538500000000014</v>
      </c>
      <c r="I2443" s="2">
        <f t="array" ref="I2443">SUMPRODUCT(B2427:B2446, (ROW(B2427:B2446)-ROW(B2427)+1)) / (20*21/2)</f>
        <v>4.1393333333333331</v>
      </c>
      <c r="J2443" s="2">
        <f t="shared" si="298"/>
        <v>4.1120740216518232</v>
      </c>
      <c r="K2443" s="2">
        <f t="shared" si="300"/>
        <v>4.0156829621441545</v>
      </c>
    </row>
    <row r="2444" spans="1:11" ht="13.5" x14ac:dyDescent="0.25">
      <c r="A2444" s="3">
        <f>TITRES_STAT!B2447</f>
        <v>45562</v>
      </c>
      <c r="B2444" s="6">
        <f>TITRES_STAT!D2447</f>
        <v>4.3499999999999996</v>
      </c>
      <c r="C2444" s="2">
        <f t="shared" si="301"/>
        <v>0.15999999999999925</v>
      </c>
      <c r="D2444" s="2">
        <f t="shared" si="302"/>
        <v>4.1900000000000004</v>
      </c>
      <c r="E2444" s="2">
        <f t="shared" ref="E2444:E2507" si="304">AVERAGE(B2435:B2444)</f>
        <v>4.1219999999999999</v>
      </c>
      <c r="F2444" s="2">
        <f t="shared" si="297"/>
        <v>4.1265000000000001</v>
      </c>
      <c r="G2444" s="2">
        <f t="shared" si="299"/>
        <v>4.089999999999999</v>
      </c>
      <c r="H2444" s="2">
        <f t="shared" si="303"/>
        <v>3.4567000000000019</v>
      </c>
      <c r="I2444" s="2">
        <f t="array" ref="I2444">SUMPRODUCT(B2428:B2447, (ROW(B2428:B2447)-ROW(B2428)+1)) / (20*21/2)</f>
        <v>4.1462857142857148</v>
      </c>
      <c r="J2444" s="2">
        <f t="shared" si="298"/>
        <v>4.1347336386373641</v>
      </c>
      <c r="K2444" s="2">
        <f t="shared" si="300"/>
        <v>4.0287934342169329</v>
      </c>
    </row>
    <row r="2445" spans="1:11" ht="13.5" x14ac:dyDescent="0.25">
      <c r="A2445" s="3">
        <f>TITRES_STAT!B2448</f>
        <v>45565</v>
      </c>
      <c r="B2445" s="6">
        <f>TITRES_STAT!D2448</f>
        <v>4.16</v>
      </c>
      <c r="C2445" s="2">
        <f t="shared" si="301"/>
        <v>-0.1899999999999995</v>
      </c>
      <c r="D2445" s="2">
        <f t="shared" si="302"/>
        <v>4.2080000000000002</v>
      </c>
      <c r="E2445" s="2">
        <f t="shared" si="304"/>
        <v>4.1380000000000008</v>
      </c>
      <c r="F2445" s="2">
        <f t="shared" si="297"/>
        <v>4.1259999999999994</v>
      </c>
      <c r="G2445" s="2">
        <f t="shared" si="299"/>
        <v>4.1003999999999987</v>
      </c>
      <c r="H2445" s="2">
        <f t="shared" si="303"/>
        <v>3.4595500000000015</v>
      </c>
      <c r="I2445" s="2">
        <f t="array" ref="I2445">SUMPRODUCT(B2429:B2448, (ROW(B2429:B2448)-ROW(B2429)+1)) / (20*21/2)</f>
        <v>4.1663333333333332</v>
      </c>
      <c r="J2445" s="2">
        <f t="shared" si="298"/>
        <v>4.1371399587671389</v>
      </c>
      <c r="K2445" s="2">
        <f t="shared" si="300"/>
        <v>4.0339387897378378</v>
      </c>
    </row>
    <row r="2446" spans="1:11" ht="13.5" x14ac:dyDescent="0.25">
      <c r="A2446" s="3">
        <f>TITRES_STAT!B2449</f>
        <v>45566</v>
      </c>
      <c r="B2446" s="6">
        <f>TITRES_STAT!D2449</f>
        <v>4.18</v>
      </c>
      <c r="C2446" s="2">
        <f t="shared" si="301"/>
        <v>1.9999999999999574E-2</v>
      </c>
      <c r="D2446" s="2">
        <f t="shared" si="302"/>
        <v>4.2140000000000004</v>
      </c>
      <c r="E2446" s="2">
        <f t="shared" si="304"/>
        <v>4.1560000000000006</v>
      </c>
      <c r="F2446" s="2">
        <f t="shared" si="297"/>
        <v>4.1269999999999998</v>
      </c>
      <c r="G2446" s="2">
        <f t="shared" si="299"/>
        <v>4.1111999999999993</v>
      </c>
      <c r="H2446" s="2">
        <f t="shared" si="303"/>
        <v>3.4615000000000014</v>
      </c>
      <c r="I2446" s="2">
        <f t="array" ref="I2446">SUMPRODUCT(B2430:B2449, (ROW(B2430:B2449)-ROW(B2430)+1)) / (20*21/2)</f>
        <v>4.167476190476191</v>
      </c>
      <c r="J2446" s="2">
        <f t="shared" si="298"/>
        <v>4.1412218674559824</v>
      </c>
      <c r="K2446" s="2">
        <f t="shared" si="300"/>
        <v>4.0396666803363539</v>
      </c>
    </row>
    <row r="2447" spans="1:11" ht="13.5" x14ac:dyDescent="0.25">
      <c r="A2447" s="3">
        <f>TITRES_STAT!B2450</f>
        <v>45567</v>
      </c>
      <c r="B2447" s="6">
        <f>TITRES_STAT!D2450</f>
        <v>4.2</v>
      </c>
      <c r="C2447" s="2">
        <f t="shared" si="301"/>
        <v>2.0000000000000462E-2</v>
      </c>
      <c r="D2447" s="2">
        <f t="shared" si="302"/>
        <v>4.2159999999999993</v>
      </c>
      <c r="E2447" s="2">
        <f t="shared" si="304"/>
        <v>4.1670000000000007</v>
      </c>
      <c r="F2447" s="2">
        <f t="shared" si="297"/>
        <v>4.1294999999999993</v>
      </c>
      <c r="G2447" s="2">
        <f t="shared" si="299"/>
        <v>4.122399999999999</v>
      </c>
      <c r="H2447" s="2">
        <f t="shared" si="303"/>
        <v>3.4637500000000019</v>
      </c>
      <c r="I2447" s="2">
        <f t="array" ref="I2447">SUMPRODUCT(B2431:B2450, (ROW(B2431:B2450)-ROW(B2431)+1)) / (20*21/2)</f>
        <v>4.1544285714285714</v>
      </c>
      <c r="J2447" s="2">
        <f t="shared" si="298"/>
        <v>4.146819784841127</v>
      </c>
      <c r="K2447" s="2">
        <f t="shared" si="300"/>
        <v>4.0459542614996344</v>
      </c>
    </row>
    <row r="2448" spans="1:11" ht="13.5" x14ac:dyDescent="0.25">
      <c r="A2448" s="3">
        <f>TITRES_STAT!B2451</f>
        <v>45568</v>
      </c>
      <c r="B2448" s="6">
        <f>TITRES_STAT!D2451</f>
        <v>4.34</v>
      </c>
      <c r="C2448" s="2">
        <f t="shared" si="301"/>
        <v>0.13999999999999968</v>
      </c>
      <c r="D2448" s="2">
        <f t="shared" si="302"/>
        <v>4.2460000000000004</v>
      </c>
      <c r="E2448" s="2">
        <f t="shared" si="304"/>
        <v>4.1920000000000002</v>
      </c>
      <c r="F2448" s="2">
        <f t="shared" si="297"/>
        <v>4.1379999999999999</v>
      </c>
      <c r="G2448" s="2">
        <f t="shared" si="299"/>
        <v>4.134199999999999</v>
      </c>
      <c r="H2448" s="2">
        <f t="shared" si="303"/>
        <v>3.4678000000000022</v>
      </c>
      <c r="I2448" s="2">
        <f t="array" ref="I2448">SUMPRODUCT(B2432:B2451, (ROW(B2432:B2451)-ROW(B2432)+1)) / (20*21/2)</f>
        <v>4.1555238095238094</v>
      </c>
      <c r="J2448" s="2">
        <f t="shared" si="298"/>
        <v>4.1652179005705436</v>
      </c>
      <c r="K2448" s="2">
        <f t="shared" si="300"/>
        <v>4.0574854669310216</v>
      </c>
    </row>
    <row r="2449" spans="1:11" ht="13.5" x14ac:dyDescent="0.25">
      <c r="A2449" s="3">
        <f>TITRES_STAT!B2452</f>
        <v>45569</v>
      </c>
      <c r="B2449" s="6">
        <f>TITRES_STAT!D2452</f>
        <v>4.1500000000000004</v>
      </c>
      <c r="C2449" s="2">
        <f t="shared" si="301"/>
        <v>-0.1899999999999995</v>
      </c>
      <c r="D2449" s="2">
        <f t="shared" si="302"/>
        <v>4.2060000000000004</v>
      </c>
      <c r="E2449" s="2">
        <f t="shared" si="304"/>
        <v>4.1979999999999995</v>
      </c>
      <c r="F2449" s="2">
        <f t="shared" si="297"/>
        <v>4.1370000000000013</v>
      </c>
      <c r="G2449" s="2">
        <f t="shared" si="299"/>
        <v>4.1391999999999998</v>
      </c>
      <c r="H2449" s="2">
        <f t="shared" si="303"/>
        <v>3.4719500000000023</v>
      </c>
      <c r="I2449" s="2">
        <f t="array" ref="I2449">SUMPRODUCT(B2433:B2452, (ROW(B2433:B2452)-ROW(B2433)+1)) / (20*21/2)</f>
        <v>4.1672380952380941</v>
      </c>
      <c r="J2449" s="2">
        <f t="shared" si="298"/>
        <v>4.1637685767066825</v>
      </c>
      <c r="K2449" s="2">
        <f t="shared" si="300"/>
        <v>4.061113487835688</v>
      </c>
    </row>
    <row r="2450" spans="1:11" ht="13.5" x14ac:dyDescent="0.25">
      <c r="A2450" s="3">
        <f>TITRES_STAT!B2453</f>
        <v>45572</v>
      </c>
      <c r="B2450" s="6">
        <f>TITRES_STAT!D2453</f>
        <v>4</v>
      </c>
      <c r="C2450" s="2">
        <f t="shared" si="301"/>
        <v>-0.15000000000000036</v>
      </c>
      <c r="D2450" s="2">
        <f t="shared" si="302"/>
        <v>4.1739999999999995</v>
      </c>
      <c r="E2450" s="2">
        <f t="shared" si="304"/>
        <v>4.1910000000000007</v>
      </c>
      <c r="F2450" s="2">
        <f t="shared" si="297"/>
        <v>4.1285000000000007</v>
      </c>
      <c r="G2450" s="2">
        <f t="shared" si="299"/>
        <v>4.1399999999999997</v>
      </c>
      <c r="H2450" s="2">
        <f t="shared" si="303"/>
        <v>3.4754500000000017</v>
      </c>
      <c r="I2450" s="2">
        <f t="array" ref="I2450">SUMPRODUCT(B2434:B2453, (ROW(B2434:B2453)-ROW(B2434)+1)) / (20*21/2)</f>
        <v>4.1901428571428569</v>
      </c>
      <c r="J2450" s="2">
        <f t="shared" si="298"/>
        <v>4.1481715694012848</v>
      </c>
      <c r="K2450" s="2">
        <f t="shared" si="300"/>
        <v>4.058716880469583</v>
      </c>
    </row>
    <row r="2451" spans="1:11" ht="13.5" x14ac:dyDescent="0.25">
      <c r="A2451" s="3">
        <f>TITRES_STAT!B2454</f>
        <v>45573</v>
      </c>
      <c r="B2451" s="6">
        <f>TITRES_STAT!D2454</f>
        <v>4.1399999999999997</v>
      </c>
      <c r="C2451" s="2">
        <f t="shared" si="301"/>
        <v>0.13999999999999968</v>
      </c>
      <c r="D2451" s="2">
        <f t="shared" si="302"/>
        <v>4.1659999999999995</v>
      </c>
      <c r="E2451" s="2">
        <f t="shared" si="304"/>
        <v>4.1899999999999995</v>
      </c>
      <c r="F2451" s="2">
        <f t="shared" si="297"/>
        <v>4.1270000000000007</v>
      </c>
      <c r="G2451" s="2">
        <f t="shared" si="299"/>
        <v>4.1407999999999996</v>
      </c>
      <c r="H2451" s="2">
        <f t="shared" si="303"/>
        <v>3.4799500000000019</v>
      </c>
      <c r="I2451" s="2">
        <f t="array" ref="I2451">SUMPRODUCT(B2435:B2454, (ROW(B2435:B2454)-ROW(B2435)+1)) / (20*21/2)</f>
        <v>4.2129047619047624</v>
      </c>
      <c r="J2451" s="2">
        <f t="shared" si="298"/>
        <v>4.1473933246964005</v>
      </c>
      <c r="K2451" s="2">
        <f t="shared" si="300"/>
        <v>4.0619044537845017</v>
      </c>
    </row>
    <row r="2452" spans="1:11" ht="13.5" x14ac:dyDescent="0.25">
      <c r="A2452" s="3">
        <f>TITRES_STAT!B2455</f>
        <v>45574</v>
      </c>
      <c r="B2452" s="6">
        <f>TITRES_STAT!D2455</f>
        <v>4.25</v>
      </c>
      <c r="C2452" s="2">
        <f t="shared" si="301"/>
        <v>0.11000000000000032</v>
      </c>
      <c r="D2452" s="2">
        <f t="shared" si="302"/>
        <v>4.1760000000000002</v>
      </c>
      <c r="E2452" s="2">
        <f t="shared" si="304"/>
        <v>4.1959999999999997</v>
      </c>
      <c r="F2452" s="2">
        <f t="shared" ref="F2452:F2515" si="305">AVERAGE(B2433:B2452)</f>
        <v>4.1395</v>
      </c>
      <c r="G2452" s="2">
        <f t="shared" si="299"/>
        <v>4.1421999999999999</v>
      </c>
      <c r="H2452" s="2">
        <f t="shared" si="303"/>
        <v>3.4850000000000017</v>
      </c>
      <c r="I2452" s="2">
        <f t="array" ref="I2452">SUMPRODUCT(B2436:B2455, (ROW(B2436:B2455)-ROW(B2436)+1)) / (20*21/2)</f>
        <v>4.2338095238095237</v>
      </c>
      <c r="J2452" s="2">
        <f t="shared" si="298"/>
        <v>4.1571653890110296</v>
      </c>
      <c r="K2452" s="2">
        <f t="shared" si="300"/>
        <v>4.0692807497145216</v>
      </c>
    </row>
    <row r="2453" spans="1:11" ht="13.5" x14ac:dyDescent="0.25">
      <c r="A2453" s="3">
        <f>TITRES_STAT!B2456</f>
        <v>45575</v>
      </c>
      <c r="B2453" s="6">
        <f>TITRES_STAT!D2456</f>
        <v>4.38</v>
      </c>
      <c r="C2453" s="2">
        <f t="shared" si="301"/>
        <v>0.12999999999999989</v>
      </c>
      <c r="D2453" s="2">
        <f t="shared" si="302"/>
        <v>4.1839999999999993</v>
      </c>
      <c r="E2453" s="2">
        <f t="shared" si="304"/>
        <v>4.2150000000000007</v>
      </c>
      <c r="F2453" s="2">
        <f t="shared" si="305"/>
        <v>4.1509999999999998</v>
      </c>
      <c r="G2453" s="2">
        <f t="shared" si="299"/>
        <v>4.1448</v>
      </c>
      <c r="H2453" s="2">
        <f t="shared" si="303"/>
        <v>3.4907000000000012</v>
      </c>
      <c r="I2453" s="2">
        <f t="array" ref="I2453">SUMPRODUCT(B2437:B2456, (ROW(B2437:B2456)-ROW(B2437)+1)) / (20*21/2)</f>
        <v>4.2347619047619043</v>
      </c>
      <c r="J2453" s="2">
        <f t="shared" ref="J2453:J2516" si="306">$J$4*B2453+J2452*(1-$J$4)</f>
        <v>4.1783877329147412</v>
      </c>
      <c r="K2453" s="2">
        <f t="shared" si="300"/>
        <v>4.081465818353168</v>
      </c>
    </row>
    <row r="2454" spans="1:11" ht="13.5" x14ac:dyDescent="0.25">
      <c r="A2454" s="3">
        <f>TITRES_STAT!B2457</f>
        <v>45576</v>
      </c>
      <c r="B2454" s="6">
        <f>TITRES_STAT!D2457</f>
        <v>4.3899999999999997</v>
      </c>
      <c r="C2454" s="2">
        <f t="shared" si="301"/>
        <v>9.9999999999997868E-3</v>
      </c>
      <c r="D2454" s="2">
        <f t="shared" si="302"/>
        <v>4.2320000000000002</v>
      </c>
      <c r="E2454" s="2">
        <f t="shared" si="304"/>
        <v>4.2190000000000003</v>
      </c>
      <c r="F2454" s="2">
        <f t="shared" si="305"/>
        <v>4.1704999999999997</v>
      </c>
      <c r="G2454" s="2">
        <f t="shared" si="299"/>
        <v>4.1475999999999997</v>
      </c>
      <c r="H2454" s="2">
        <f t="shared" si="303"/>
        <v>3.4964500000000012</v>
      </c>
      <c r="I2454" s="2">
        <f t="array" ref="I2454">SUMPRODUCT(B2438:B2457, (ROW(B2438:B2457)-ROW(B2438)+1)) / (20*21/2)</f>
        <v>4.2519047619047621</v>
      </c>
      <c r="J2454" s="2">
        <f t="shared" si="306"/>
        <v>4.1985412821609565</v>
      </c>
      <c r="K2454" s="2">
        <f t="shared" si="300"/>
        <v>4.0935651980255932</v>
      </c>
    </row>
    <row r="2455" spans="1:11" ht="13.5" x14ac:dyDescent="0.25">
      <c r="A2455" s="3">
        <f>TITRES_STAT!B2458</f>
        <v>45579</v>
      </c>
      <c r="B2455" s="6">
        <f>TITRES_STAT!D2458</f>
        <v>4.3899999999999997</v>
      </c>
      <c r="C2455" s="2">
        <f t="shared" si="301"/>
        <v>0</v>
      </c>
      <c r="D2455" s="2">
        <f t="shared" si="302"/>
        <v>4.3100000000000005</v>
      </c>
      <c r="E2455" s="2">
        <f t="shared" si="304"/>
        <v>4.242</v>
      </c>
      <c r="F2455" s="2">
        <f t="shared" si="305"/>
        <v>4.1899999999999995</v>
      </c>
      <c r="G2455" s="2">
        <f t="shared" si="299"/>
        <v>4.1523999999999992</v>
      </c>
      <c r="H2455" s="2">
        <f t="shared" si="303"/>
        <v>3.5022000000000002</v>
      </c>
      <c r="I2455" s="2">
        <f t="array" ref="I2455">SUMPRODUCT(B2439:B2458, (ROW(B2439:B2458)-ROW(B2439)+1)) / (20*21/2)</f>
        <v>4.2495714285714286</v>
      </c>
      <c r="J2455" s="2">
        <f t="shared" si="306"/>
        <v>4.2167754457646751</v>
      </c>
      <c r="K2455" s="2">
        <f t="shared" si="300"/>
        <v>4.1051900922206679</v>
      </c>
    </row>
    <row r="2456" spans="1:11" ht="13.5" x14ac:dyDescent="0.25">
      <c r="A2456" s="3">
        <f>TITRES_STAT!B2459</f>
        <v>45581</v>
      </c>
      <c r="B2456" s="6">
        <f>TITRES_STAT!D2459</f>
        <v>4.2</v>
      </c>
      <c r="C2456" s="2">
        <f t="shared" si="301"/>
        <v>-0.1899999999999995</v>
      </c>
      <c r="D2456" s="2">
        <f t="shared" si="302"/>
        <v>4.3220000000000001</v>
      </c>
      <c r="E2456" s="2">
        <f t="shared" si="304"/>
        <v>4.2439999999999998</v>
      </c>
      <c r="F2456" s="2">
        <f t="shared" si="305"/>
        <v>4.2000000000000011</v>
      </c>
      <c r="G2456" s="2">
        <f t="shared" si="299"/>
        <v>4.1525999999999996</v>
      </c>
      <c r="H2456" s="2">
        <f t="shared" si="303"/>
        <v>3.5069999999999997</v>
      </c>
      <c r="I2456" s="2">
        <f t="array" ref="I2456">SUMPRODUCT(B2440:B2459, (ROW(B2440:B2459)-ROW(B2440)+1)) / (20*21/2)</f>
        <v>4.2458095238095241</v>
      </c>
      <c r="J2456" s="2">
        <f t="shared" si="306"/>
        <v>4.215177784263278</v>
      </c>
      <c r="K2456" s="2">
        <f t="shared" si="300"/>
        <v>4.1089081278198574</v>
      </c>
    </row>
    <row r="2457" spans="1:11" ht="13.5" x14ac:dyDescent="0.25">
      <c r="A2457" s="3">
        <f>TITRES_STAT!B2460</f>
        <v>45582</v>
      </c>
      <c r="B2457" s="6">
        <f>TITRES_STAT!D2460</f>
        <v>4.38</v>
      </c>
      <c r="C2457" s="2">
        <f t="shared" si="301"/>
        <v>0.17999999999999972</v>
      </c>
      <c r="D2457" s="2">
        <f t="shared" si="302"/>
        <v>4.3479999999999999</v>
      </c>
      <c r="E2457" s="2">
        <f t="shared" si="304"/>
        <v>4.2620000000000005</v>
      </c>
      <c r="F2457" s="2">
        <f t="shared" si="305"/>
        <v>4.2145000000000001</v>
      </c>
      <c r="G2457" s="2">
        <f t="shared" si="299"/>
        <v>4.1563999999999997</v>
      </c>
      <c r="H2457" s="2">
        <f t="shared" si="303"/>
        <v>3.5126999999999997</v>
      </c>
      <c r="I2457" s="2">
        <f t="array" ref="I2457">SUMPRODUCT(B2441:B2460, (ROW(B2441:B2460)-ROW(B2441)+1)) / (20*21/2)</f>
        <v>4.2416190476190474</v>
      </c>
      <c r="J2457" s="2">
        <f t="shared" si="306"/>
        <v>4.2308751381429657</v>
      </c>
      <c r="K2457" s="2">
        <f t="shared" si="300"/>
        <v>4.1195391816308433</v>
      </c>
    </row>
    <row r="2458" spans="1:11" ht="13.5" x14ac:dyDescent="0.25">
      <c r="A2458" s="3">
        <f>TITRES_STAT!B2461</f>
        <v>45583</v>
      </c>
      <c r="B2458" s="6">
        <f>TITRES_STAT!D2461</f>
        <v>4.1900000000000004</v>
      </c>
      <c r="C2458" s="2">
        <f t="shared" si="301"/>
        <v>-0.1899999999999995</v>
      </c>
      <c r="D2458" s="2">
        <f t="shared" si="302"/>
        <v>4.3100000000000005</v>
      </c>
      <c r="E2458" s="2">
        <f t="shared" si="304"/>
        <v>4.2469999999999999</v>
      </c>
      <c r="F2458" s="2">
        <f t="shared" si="305"/>
        <v>4.2195</v>
      </c>
      <c r="G2458" s="2">
        <f t="shared" si="299"/>
        <v>4.1599999999999993</v>
      </c>
      <c r="H2458" s="2">
        <f t="shared" si="303"/>
        <v>3.5174500000000002</v>
      </c>
      <c r="I2458" s="2">
        <f t="array" ref="I2458">SUMPRODUCT(B2442:B2461, (ROW(B2442:B2461)-ROW(B2442)+1)) / (20*21/2)</f>
        <v>4.2207142857142852</v>
      </c>
      <c r="J2458" s="2">
        <f t="shared" si="306"/>
        <v>4.2269822678436357</v>
      </c>
      <c r="K2458" s="2">
        <f t="shared" si="300"/>
        <v>4.1223023509786536</v>
      </c>
    </row>
    <row r="2459" spans="1:11" ht="13.5" x14ac:dyDescent="0.25">
      <c r="A2459" s="3">
        <f>TITRES_STAT!B2462</f>
        <v>45586</v>
      </c>
      <c r="B2459" s="6">
        <f>TITRES_STAT!D2462</f>
        <v>4.18</v>
      </c>
      <c r="C2459" s="2">
        <f t="shared" si="301"/>
        <v>-1.0000000000000675E-2</v>
      </c>
      <c r="D2459" s="2">
        <f t="shared" si="302"/>
        <v>4.2679999999999998</v>
      </c>
      <c r="E2459" s="2">
        <f t="shared" si="304"/>
        <v>4.25</v>
      </c>
      <c r="F2459" s="2">
        <f t="shared" si="305"/>
        <v>4.2239999999999993</v>
      </c>
      <c r="G2459" s="2">
        <f t="shared" si="299"/>
        <v>4.1633999999999993</v>
      </c>
      <c r="H2459" s="2">
        <f t="shared" si="303"/>
        <v>3.5214499999999997</v>
      </c>
      <c r="I2459" s="2">
        <f t="array" ref="I2459">SUMPRODUCT(B2443:B2462, (ROW(B2443:B2462)-ROW(B2443)+1)) / (20*21/2)</f>
        <v>4.2004761904761914</v>
      </c>
      <c r="J2459" s="2">
        <f t="shared" si="306"/>
        <v>4.2225077661442416</v>
      </c>
      <c r="K2459" s="2">
        <f t="shared" si="300"/>
        <v>4.1245650038814512</v>
      </c>
    </row>
    <row r="2460" spans="1:11" ht="13.5" x14ac:dyDescent="0.25">
      <c r="A2460" s="3">
        <f>TITRES_STAT!B2463</f>
        <v>45587</v>
      </c>
      <c r="B2460" s="6">
        <f>TITRES_STAT!D2463</f>
        <v>4.18</v>
      </c>
      <c r="C2460" s="2">
        <f t="shared" si="301"/>
        <v>0</v>
      </c>
      <c r="D2460" s="2">
        <f t="shared" si="302"/>
        <v>4.226</v>
      </c>
      <c r="E2460" s="2">
        <f t="shared" si="304"/>
        <v>4.2679999999999998</v>
      </c>
      <c r="F2460" s="2">
        <f t="shared" si="305"/>
        <v>4.2294999999999998</v>
      </c>
      <c r="G2460" s="2">
        <f t="shared" si="299"/>
        <v>4.1631999999999998</v>
      </c>
      <c r="H2460" s="2">
        <f t="shared" si="303"/>
        <v>3.5261999999999993</v>
      </c>
      <c r="I2460" s="2">
        <f t="array" ref="I2460">SUMPRODUCT(B2444:B2463, (ROW(B2444:B2463)-ROW(B2444)+1)) / (20*21/2)</f>
        <v>4.1820476190476183</v>
      </c>
      <c r="J2460" s="2">
        <f t="shared" si="306"/>
        <v>4.218459407463838</v>
      </c>
      <c r="K2460" s="2">
        <f t="shared" si="300"/>
        <v>4.1267389252978646</v>
      </c>
    </row>
    <row r="2461" spans="1:11" ht="13.5" x14ac:dyDescent="0.25">
      <c r="A2461" s="3">
        <f>TITRES_STAT!B2464</f>
        <v>45588</v>
      </c>
      <c r="B2461" s="6">
        <f>TITRES_STAT!D2464</f>
        <v>4.01</v>
      </c>
      <c r="C2461" s="2">
        <f t="shared" si="301"/>
        <v>-0.16999999999999993</v>
      </c>
      <c r="D2461" s="2">
        <f t="shared" si="302"/>
        <v>4.1879999999999997</v>
      </c>
      <c r="E2461" s="2">
        <f t="shared" si="304"/>
        <v>4.2549999999999999</v>
      </c>
      <c r="F2461" s="2">
        <f t="shared" si="305"/>
        <v>4.2225000000000001</v>
      </c>
      <c r="G2461" s="2">
        <f t="shared" si="299"/>
        <v>4.1613999999999995</v>
      </c>
      <c r="H2461" s="2">
        <f t="shared" si="303"/>
        <v>3.5293999999999994</v>
      </c>
      <c r="I2461" s="2">
        <f t="array" ref="I2461">SUMPRODUCT(B2445:B2464, (ROW(B2445:B2464)-ROW(B2445)+1)) / (20*21/2)</f>
        <v>4.1787142857142854</v>
      </c>
      <c r="J2461" s="2">
        <f t="shared" si="306"/>
        <v>4.1986061305625197</v>
      </c>
      <c r="K2461" s="2">
        <f t="shared" si="300"/>
        <v>4.1221609282273608</v>
      </c>
    </row>
    <row r="2462" spans="1:11" ht="13.5" x14ac:dyDescent="0.25">
      <c r="A2462" s="3">
        <f>TITRES_STAT!B2465</f>
        <v>45589</v>
      </c>
      <c r="B2462" s="6">
        <f>TITRES_STAT!D2465</f>
        <v>4.01</v>
      </c>
      <c r="C2462" s="2">
        <f t="shared" si="301"/>
        <v>0</v>
      </c>
      <c r="D2462" s="2">
        <f t="shared" si="302"/>
        <v>4.1139999999999999</v>
      </c>
      <c r="E2462" s="2">
        <f t="shared" si="304"/>
        <v>4.2309999999999999</v>
      </c>
      <c r="F2462" s="2">
        <f t="shared" si="305"/>
        <v>4.2135000000000016</v>
      </c>
      <c r="G2462" s="2">
        <f t="shared" si="299"/>
        <v>4.1593999999999989</v>
      </c>
      <c r="H2462" s="2">
        <f t="shared" si="303"/>
        <v>3.5324999999999989</v>
      </c>
      <c r="I2462" s="2">
        <f t="array" ref="I2462">SUMPRODUCT(B2446:B2465, (ROW(B2446:B2465)-ROW(B2446)+1)) / (20*21/2)</f>
        <v>4.1590952380952384</v>
      </c>
      <c r="J2462" s="2">
        <f t="shared" si="306"/>
        <v>4.1806436419375181</v>
      </c>
      <c r="K2462" s="2">
        <f t="shared" si="300"/>
        <v>4.1177624604537391</v>
      </c>
    </row>
    <row r="2463" spans="1:11" ht="13.5" x14ac:dyDescent="0.25">
      <c r="A2463" s="3">
        <f>TITRES_STAT!B2466</f>
        <v>45590</v>
      </c>
      <c r="B2463" s="6">
        <f>TITRES_STAT!D2466</f>
        <v>4.0199999999999996</v>
      </c>
      <c r="C2463" s="2">
        <f t="shared" si="301"/>
        <v>9.9999999999997868E-3</v>
      </c>
      <c r="D2463" s="2">
        <f t="shared" si="302"/>
        <v>4.08</v>
      </c>
      <c r="E2463" s="2">
        <f t="shared" si="304"/>
        <v>4.1950000000000003</v>
      </c>
      <c r="F2463" s="2">
        <f t="shared" si="305"/>
        <v>4.2050000000000001</v>
      </c>
      <c r="G2463" s="2">
        <f t="shared" si="299"/>
        <v>4.1559999999999988</v>
      </c>
      <c r="H2463" s="2">
        <f t="shared" si="303"/>
        <v>3.5363999999999987</v>
      </c>
      <c r="I2463" s="2">
        <f t="array" ref="I2463">SUMPRODUCT(B2447:B2466, (ROW(B2447:B2466)-ROW(B2447)+1)) / (20*21/2)</f>
        <v>4.12695238095238</v>
      </c>
      <c r="J2463" s="2">
        <f t="shared" si="306"/>
        <v>4.1653442474672779</v>
      </c>
      <c r="K2463" s="2">
        <f t="shared" si="300"/>
        <v>4.1139286384751612</v>
      </c>
    </row>
    <row r="2464" spans="1:11" ht="13.5" x14ac:dyDescent="0.25">
      <c r="A2464" s="3">
        <f>TITRES_STAT!B2467</f>
        <v>45593</v>
      </c>
      <c r="B2464" s="6">
        <f>TITRES_STAT!D2467</f>
        <v>4.17</v>
      </c>
      <c r="C2464" s="2">
        <f t="shared" si="301"/>
        <v>0.15000000000000036</v>
      </c>
      <c r="D2464" s="2">
        <f t="shared" si="302"/>
        <v>4.0780000000000003</v>
      </c>
      <c r="E2464" s="2">
        <f t="shared" si="304"/>
        <v>4.173</v>
      </c>
      <c r="F2464" s="2">
        <f t="shared" si="305"/>
        <v>4.1960000000000006</v>
      </c>
      <c r="G2464" s="2">
        <f t="shared" si="299"/>
        <v>4.1555999999999989</v>
      </c>
      <c r="H2464" s="2">
        <f t="shared" si="303"/>
        <v>3.5403499999999983</v>
      </c>
      <c r="I2464" s="2">
        <f t="array" ref="I2464">SUMPRODUCT(B2448:B2467, (ROW(B2448:B2467)-ROW(B2448)+1)) / (20*21/2)</f>
        <v>4.1125714285714281</v>
      </c>
      <c r="J2464" s="2">
        <f t="shared" si="306"/>
        <v>4.1657876524703941</v>
      </c>
      <c r="K2464" s="2">
        <f t="shared" si="300"/>
        <v>4.1161275153977037</v>
      </c>
    </row>
    <row r="2465" spans="1:11" ht="13.5" x14ac:dyDescent="0.25">
      <c r="A2465" s="3">
        <f>TITRES_STAT!B2468</f>
        <v>45594</v>
      </c>
      <c r="B2465" s="6">
        <f>TITRES_STAT!D2468</f>
        <v>3.99</v>
      </c>
      <c r="C2465" s="2">
        <f t="shared" si="301"/>
        <v>-0.17999999999999972</v>
      </c>
      <c r="D2465" s="2">
        <f t="shared" si="302"/>
        <v>4.0400000000000009</v>
      </c>
      <c r="E2465" s="2">
        <f t="shared" si="304"/>
        <v>4.1330000000000009</v>
      </c>
      <c r="F2465" s="2">
        <f t="shared" si="305"/>
        <v>4.1875</v>
      </c>
      <c r="G2465" s="2">
        <f t="shared" si="299"/>
        <v>4.1533999999999995</v>
      </c>
      <c r="H2465" s="2">
        <f t="shared" si="303"/>
        <v>3.5441499999999984</v>
      </c>
      <c r="I2465" s="2">
        <f t="array" ref="I2465">SUMPRODUCT(B2449:B2468, (ROW(B2449:B2468)-ROW(B2449)+1)) / (20*21/2)</f>
        <v>4.1152380952380954</v>
      </c>
      <c r="J2465" s="2">
        <f t="shared" si="306"/>
        <v>4.1490459712827379</v>
      </c>
      <c r="K2465" s="2">
        <f t="shared" si="300"/>
        <v>4.1111813383232843</v>
      </c>
    </row>
    <row r="2466" spans="1:11" ht="13.5" x14ac:dyDescent="0.25">
      <c r="A2466" s="3">
        <f>TITRES_STAT!B2469</f>
        <v>45595</v>
      </c>
      <c r="B2466" s="6">
        <f>TITRES_STAT!D2469</f>
        <v>3.85</v>
      </c>
      <c r="C2466" s="2">
        <f t="shared" si="301"/>
        <v>-0.14000000000000012</v>
      </c>
      <c r="D2466" s="2">
        <f t="shared" si="302"/>
        <v>4.008</v>
      </c>
      <c r="E2466" s="2">
        <f t="shared" si="304"/>
        <v>4.0979999999999999</v>
      </c>
      <c r="F2466" s="2">
        <f t="shared" si="305"/>
        <v>4.1709999999999994</v>
      </c>
      <c r="G2466" s="2">
        <f t="shared" si="299"/>
        <v>4.1483999999999988</v>
      </c>
      <c r="H2466" s="2">
        <f t="shared" si="303"/>
        <v>3.5472499999999991</v>
      </c>
      <c r="I2466" s="2">
        <f t="array" ref="I2466">SUMPRODUCT(B2450:B2469, (ROW(B2450:B2469)-ROW(B2450)+1)) / (20*21/2)</f>
        <v>4.1186190476190481</v>
      </c>
      <c r="J2466" s="2">
        <f t="shared" si="306"/>
        <v>4.1205654025891434</v>
      </c>
      <c r="K2466" s="2">
        <f t="shared" si="300"/>
        <v>4.1009389328988419</v>
      </c>
    </row>
    <row r="2467" spans="1:11" ht="13.5" x14ac:dyDescent="0.25">
      <c r="A2467" s="3">
        <f>TITRES_STAT!B2470</f>
        <v>45596</v>
      </c>
      <c r="B2467" s="6">
        <f>TITRES_STAT!D2470</f>
        <v>4.0199999999999996</v>
      </c>
      <c r="C2467" s="2">
        <f t="shared" si="301"/>
        <v>0.16999999999999948</v>
      </c>
      <c r="D2467" s="2">
        <f t="shared" si="302"/>
        <v>4.01</v>
      </c>
      <c r="E2467" s="2">
        <f t="shared" si="304"/>
        <v>4.0620000000000003</v>
      </c>
      <c r="F2467" s="2">
        <f t="shared" si="305"/>
        <v>4.161999999999999</v>
      </c>
      <c r="G2467" s="2">
        <f t="shared" si="299"/>
        <v>4.1467999999999989</v>
      </c>
      <c r="H2467" s="2">
        <f t="shared" si="303"/>
        <v>3.5511999999999988</v>
      </c>
      <c r="I2467" s="2">
        <f t="array" ref="I2467">SUMPRODUCT(B2451:B2470, (ROW(B2451:B2470)-ROW(B2451)+1)) / (20*21/2)</f>
        <v>4.1218095238095245</v>
      </c>
      <c r="J2467" s="2">
        <f t="shared" si="306"/>
        <v>4.1109877451997008</v>
      </c>
      <c r="K2467" s="2">
        <f t="shared" si="300"/>
        <v>4.0977648570988876</v>
      </c>
    </row>
    <row r="2468" spans="1:11" ht="13.5" x14ac:dyDescent="0.25">
      <c r="A2468" s="3">
        <f>TITRES_STAT!B2471</f>
        <v>45597</v>
      </c>
      <c r="B2468" s="6">
        <f>TITRES_STAT!D2471</f>
        <v>4.1900000000000004</v>
      </c>
      <c r="C2468" s="2">
        <f t="shared" si="301"/>
        <v>0.17000000000000082</v>
      </c>
      <c r="D2468" s="2">
        <f t="shared" si="302"/>
        <v>4.0440000000000005</v>
      </c>
      <c r="E2468" s="2">
        <f t="shared" si="304"/>
        <v>4.0620000000000003</v>
      </c>
      <c r="F2468" s="2">
        <f t="shared" si="305"/>
        <v>4.1544999999999987</v>
      </c>
      <c r="G2468" s="2">
        <f t="shared" si="299"/>
        <v>4.1485999999999992</v>
      </c>
      <c r="H2468" s="2">
        <f t="shared" si="303"/>
        <v>3.5559999999999996</v>
      </c>
      <c r="I2468" s="2">
        <f t="array" ref="I2468">SUMPRODUCT(B2452:B2471, (ROW(B2452:B2471)-ROW(B2452)+1)) / (20*21/2)</f>
        <v>4.1202857142857141</v>
      </c>
      <c r="J2468" s="2">
        <f t="shared" si="306"/>
        <v>4.1185127218473481</v>
      </c>
      <c r="K2468" s="2">
        <f t="shared" si="300"/>
        <v>4.1013819215263823</v>
      </c>
    </row>
    <row r="2469" spans="1:11" ht="13.5" x14ac:dyDescent="0.25">
      <c r="A2469" s="3">
        <f>TITRES_STAT!B2472</f>
        <v>45600</v>
      </c>
      <c r="B2469" s="6">
        <f>TITRES_STAT!D2472</f>
        <v>4.1900000000000004</v>
      </c>
      <c r="C2469" s="2">
        <f t="shared" si="301"/>
        <v>0</v>
      </c>
      <c r="D2469" s="2">
        <f t="shared" si="302"/>
        <v>4.048</v>
      </c>
      <c r="E2469" s="2">
        <f t="shared" si="304"/>
        <v>4.0629999999999997</v>
      </c>
      <c r="F2469" s="2">
        <f t="shared" si="305"/>
        <v>4.1564999999999994</v>
      </c>
      <c r="G2469" s="2">
        <f t="shared" si="299"/>
        <v>4.1503999999999994</v>
      </c>
      <c r="H2469" s="2">
        <f t="shared" si="303"/>
        <v>3.5608</v>
      </c>
      <c r="I2469" s="2">
        <f t="array" ref="I2469">SUMPRODUCT(B2453:B2472, (ROW(B2453:B2472)-ROW(B2453)+1)) / (20*21/2)</f>
        <v>4.1187142857142858</v>
      </c>
      <c r="J2469" s="2">
        <f t="shared" si="306"/>
        <v>4.1253210340523623</v>
      </c>
      <c r="K2469" s="2">
        <f t="shared" si="300"/>
        <v>4.1048571402900533</v>
      </c>
    </row>
    <row r="2470" spans="1:11" ht="13.5" x14ac:dyDescent="0.25">
      <c r="A2470" s="3">
        <f>TITRES_STAT!B2473</f>
        <v>45601</v>
      </c>
      <c r="B2470" s="6">
        <f>TITRES_STAT!D2473</f>
        <v>4.1900000000000004</v>
      </c>
      <c r="C2470" s="2">
        <f t="shared" si="301"/>
        <v>0</v>
      </c>
      <c r="D2470" s="2">
        <f t="shared" si="302"/>
        <v>4.0880000000000001</v>
      </c>
      <c r="E2470" s="2">
        <f t="shared" si="304"/>
        <v>4.0640000000000001</v>
      </c>
      <c r="F2470" s="2">
        <f t="shared" si="305"/>
        <v>4.1659999999999995</v>
      </c>
      <c r="G2470" s="2">
        <f t="shared" si="299"/>
        <v>4.1507999999999994</v>
      </c>
      <c r="H2470" s="2">
        <f t="shared" si="303"/>
        <v>3.5656000000000008</v>
      </c>
      <c r="I2470" s="2">
        <f t="array" ref="I2470">SUMPRODUCT(B2454:B2473, (ROW(B2454:B2473)-ROW(B2454)+1)) / (20*21/2)</f>
        <v>4.1157142857142857</v>
      </c>
      <c r="J2470" s="2">
        <f t="shared" si="306"/>
        <v>4.1314809355711848</v>
      </c>
      <c r="K2470" s="2">
        <f t="shared" si="300"/>
        <v>4.108196075964953</v>
      </c>
    </row>
    <row r="2471" spans="1:11" ht="13.5" x14ac:dyDescent="0.25">
      <c r="A2471" s="3">
        <f>TITRES_STAT!B2474</f>
        <v>45602</v>
      </c>
      <c r="B2471" s="6">
        <f>TITRES_STAT!D2474</f>
        <v>4.1500000000000004</v>
      </c>
      <c r="C2471" s="2">
        <f t="shared" si="301"/>
        <v>-4.0000000000000036E-2</v>
      </c>
      <c r="D2471" s="2">
        <f t="shared" si="302"/>
        <v>4.1480000000000006</v>
      </c>
      <c r="E2471" s="2">
        <f t="shared" si="304"/>
        <v>4.0779999999999994</v>
      </c>
      <c r="F2471" s="2">
        <f t="shared" si="305"/>
        <v>4.1665000000000001</v>
      </c>
      <c r="G2471" s="2">
        <f t="shared" si="299"/>
        <v>4.1503999999999994</v>
      </c>
      <c r="H2471" s="2">
        <f t="shared" si="303"/>
        <v>3.5702000000000003</v>
      </c>
      <c r="I2471" s="2">
        <f t="array" ref="I2471">SUMPRODUCT(B2455:B2474, (ROW(B2455:B2474)-ROW(B2455)+1)) / (20*21/2)</f>
        <v>4.1139047619047631</v>
      </c>
      <c r="J2471" s="2">
        <f t="shared" si="306"/>
        <v>4.1332446559929767</v>
      </c>
      <c r="K2471" s="2">
        <f t="shared" si="300"/>
        <v>4.1098354455349551</v>
      </c>
    </row>
    <row r="2472" spans="1:11" ht="13.5" x14ac:dyDescent="0.25">
      <c r="A2472" s="3">
        <f>TITRES_STAT!B2475</f>
        <v>45603</v>
      </c>
      <c r="B2472" s="6">
        <f>TITRES_STAT!D2475</f>
        <v>4.1500000000000004</v>
      </c>
      <c r="C2472" s="2">
        <f t="shared" si="301"/>
        <v>0</v>
      </c>
      <c r="D2472" s="2">
        <f t="shared" si="302"/>
        <v>4.1739999999999995</v>
      </c>
      <c r="E2472" s="2">
        <f t="shared" si="304"/>
        <v>4.0920000000000005</v>
      </c>
      <c r="F2472" s="2">
        <f t="shared" si="305"/>
        <v>4.1615000000000002</v>
      </c>
      <c r="G2472" s="2">
        <f t="shared" si="299"/>
        <v>4.1503999999999994</v>
      </c>
      <c r="H2472" s="2">
        <f t="shared" si="303"/>
        <v>3.5748000000000002</v>
      </c>
      <c r="I2472" s="2">
        <f t="array" ref="I2472">SUMPRODUCT(B2456:B2475, (ROW(B2456:B2475)-ROW(B2456)+1)) / (20*21/2)</f>
        <v>4.1133333333333342</v>
      </c>
      <c r="J2472" s="2">
        <f t="shared" si="306"/>
        <v>4.1348404030412649</v>
      </c>
      <c r="K2472" s="2">
        <f t="shared" si="300"/>
        <v>4.1114105261022118</v>
      </c>
    </row>
    <row r="2473" spans="1:11" ht="13.5" x14ac:dyDescent="0.25">
      <c r="A2473" s="3">
        <f>TITRES_STAT!B2476</f>
        <v>45604</v>
      </c>
      <c r="B2473" s="6">
        <f>TITRES_STAT!D2476</f>
        <v>4.13</v>
      </c>
      <c r="C2473" s="2">
        <f t="shared" si="301"/>
        <v>-2.0000000000000462E-2</v>
      </c>
      <c r="D2473" s="2">
        <f t="shared" si="302"/>
        <v>4.1619999999999999</v>
      </c>
      <c r="E2473" s="2">
        <f t="shared" si="304"/>
        <v>4.1030000000000006</v>
      </c>
      <c r="F2473" s="2">
        <f t="shared" si="305"/>
        <v>4.149</v>
      </c>
      <c r="G2473" s="2">
        <f t="shared" si="299"/>
        <v>4.1495999999999995</v>
      </c>
      <c r="H2473" s="2">
        <f t="shared" si="303"/>
        <v>3.5793000000000008</v>
      </c>
      <c r="I2473" s="2">
        <f t="array" ref="I2473">SUMPRODUCT(B2457:B2476, (ROW(B2457:B2476)-ROW(B2457)+1)) / (20*21/2)</f>
        <v>4.0987619047619051</v>
      </c>
      <c r="J2473" s="2">
        <f t="shared" si="306"/>
        <v>4.1343794122754298</v>
      </c>
      <c r="K2473" s="2">
        <f t="shared" si="300"/>
        <v>4.1121395250785957</v>
      </c>
    </row>
    <row r="2474" spans="1:11" ht="13.5" x14ac:dyDescent="0.25">
      <c r="A2474" s="3">
        <f>TITRES_STAT!B2477</f>
        <v>45607</v>
      </c>
      <c r="B2474" s="6">
        <f>TITRES_STAT!D2477</f>
        <v>4.13</v>
      </c>
      <c r="C2474" s="2">
        <f t="shared" si="301"/>
        <v>0</v>
      </c>
      <c r="D2474" s="2">
        <f t="shared" si="302"/>
        <v>4.1500000000000004</v>
      </c>
      <c r="E2474" s="2">
        <f t="shared" si="304"/>
        <v>4.0990000000000011</v>
      </c>
      <c r="F2474" s="2">
        <f t="shared" si="305"/>
        <v>4.1360000000000001</v>
      </c>
      <c r="G2474" s="2">
        <f t="shared" si="299"/>
        <v>4.1487999999999996</v>
      </c>
      <c r="H2474" s="2">
        <f t="shared" si="303"/>
        <v>3.5845000000000011</v>
      </c>
      <c r="I2474" s="2">
        <f t="array" ref="I2474">SUMPRODUCT(B2458:B2477, (ROW(B2458:B2477)-ROW(B2458)+1)) / (20*21/2)</f>
        <v>4.1014761904761912</v>
      </c>
      <c r="J2474" s="2">
        <f t="shared" si="306"/>
        <v>4.1339623253920559</v>
      </c>
      <c r="K2474" s="2">
        <f t="shared" si="300"/>
        <v>4.1128399358598271</v>
      </c>
    </row>
    <row r="2475" spans="1:11" ht="13.5" x14ac:dyDescent="0.25">
      <c r="A2475" s="3">
        <f>TITRES_STAT!B2478</f>
        <v>45608</v>
      </c>
      <c r="B2475" s="6">
        <f>TITRES_STAT!D2478</f>
        <v>4.13</v>
      </c>
      <c r="C2475" s="2">
        <f t="shared" si="301"/>
        <v>0</v>
      </c>
      <c r="D2475" s="2">
        <f t="shared" si="302"/>
        <v>4.1379999999999999</v>
      </c>
      <c r="E2475" s="2">
        <f t="shared" si="304"/>
        <v>4.1130000000000013</v>
      </c>
      <c r="F2475" s="2">
        <f t="shared" si="305"/>
        <v>4.1229999999999993</v>
      </c>
      <c r="G2475" s="2">
        <f t="shared" si="299"/>
        <v>4.1479999999999997</v>
      </c>
      <c r="H2475" s="2">
        <f t="shared" si="303"/>
        <v>3.5897000000000014</v>
      </c>
      <c r="I2475" s="2">
        <f t="array" ref="I2475">SUMPRODUCT(B2459:B2478, (ROW(B2459:B2478)-ROW(B2459)+1)) / (20*21/2)</f>
        <v>4.1043809523809527</v>
      </c>
      <c r="J2475" s="2">
        <f t="shared" si="306"/>
        <v>4.133584961069003</v>
      </c>
      <c r="K2475" s="2">
        <f t="shared" si="300"/>
        <v>4.1135128795515987</v>
      </c>
    </row>
    <row r="2476" spans="1:11" ht="13.5" x14ac:dyDescent="0.25">
      <c r="A2476" s="3">
        <f>TITRES_STAT!B2479</f>
        <v>45609</v>
      </c>
      <c r="B2476" s="6">
        <f>TITRES_STAT!D2479</f>
        <v>3.97</v>
      </c>
      <c r="C2476" s="2">
        <f t="shared" si="301"/>
        <v>-0.1599999999999997</v>
      </c>
      <c r="D2476" s="2">
        <f t="shared" si="302"/>
        <v>4.1019999999999994</v>
      </c>
      <c r="E2476" s="2">
        <f t="shared" si="304"/>
        <v>4.125</v>
      </c>
      <c r="F2476" s="2">
        <f t="shared" si="305"/>
        <v>4.1114999999999986</v>
      </c>
      <c r="G2476" s="2">
        <f t="shared" si="299"/>
        <v>4.1442000000000005</v>
      </c>
      <c r="H2476" s="2">
        <f t="shared" si="303"/>
        <v>3.5947500000000021</v>
      </c>
      <c r="I2476" s="2">
        <f t="array" ref="I2476">SUMPRODUCT(B2460:B2479, (ROW(B2460:B2479)-ROW(B2460)+1)) / (20*21/2)</f>
        <v>4.0904285714285713</v>
      </c>
      <c r="J2476" s="2">
        <f t="shared" si="306"/>
        <v>4.1180054409671936</v>
      </c>
      <c r="K2476" s="2">
        <f t="shared" si="300"/>
        <v>4.1078849234907517</v>
      </c>
    </row>
    <row r="2477" spans="1:11" ht="13.5" x14ac:dyDescent="0.25">
      <c r="A2477" s="3">
        <f>TITRES_STAT!B2480</f>
        <v>45610</v>
      </c>
      <c r="B2477" s="6">
        <f>TITRES_STAT!D2480</f>
        <v>4.1399999999999997</v>
      </c>
      <c r="C2477" s="2">
        <f t="shared" si="301"/>
        <v>0.16999999999999948</v>
      </c>
      <c r="D2477" s="2">
        <f t="shared" si="302"/>
        <v>4.0999999999999996</v>
      </c>
      <c r="E2477" s="2">
        <f t="shared" si="304"/>
        <v>4.1369999999999996</v>
      </c>
      <c r="F2477" s="2">
        <f t="shared" si="305"/>
        <v>4.099499999999999</v>
      </c>
      <c r="G2477" s="2">
        <f t="shared" si="299"/>
        <v>4.1440000000000001</v>
      </c>
      <c r="H2477" s="2">
        <f t="shared" si="303"/>
        <v>3.6004500000000017</v>
      </c>
      <c r="I2477" s="2">
        <f t="array" ref="I2477">SUMPRODUCT(B2461:B2480, (ROW(B2461:B2480)-ROW(B2461)+1)) / (20*21/2)</f>
        <v>4.0680476190476185</v>
      </c>
      <c r="J2477" s="2">
        <f t="shared" si="306"/>
        <v>4.1201001608750802</v>
      </c>
      <c r="K2477" s="2">
        <f t="shared" si="300"/>
        <v>4.1091443382558204</v>
      </c>
    </row>
    <row r="2478" spans="1:11" ht="13.5" x14ac:dyDescent="0.25">
      <c r="A2478" s="3">
        <f>TITRES_STAT!B2481</f>
        <v>45611</v>
      </c>
      <c r="B2478" s="6">
        <f>TITRES_STAT!D2481</f>
        <v>4.13</v>
      </c>
      <c r="C2478" s="2">
        <f t="shared" si="301"/>
        <v>-9.9999999999997868E-3</v>
      </c>
      <c r="D2478" s="2">
        <f t="shared" si="302"/>
        <v>4.0999999999999996</v>
      </c>
      <c r="E2478" s="2">
        <f t="shared" si="304"/>
        <v>4.1310000000000002</v>
      </c>
      <c r="F2478" s="2">
        <f t="shared" si="305"/>
        <v>4.0964999999999998</v>
      </c>
      <c r="G2478" s="2">
        <f t="shared" si="299"/>
        <v>4.1431999999999993</v>
      </c>
      <c r="H2478" s="2">
        <f t="shared" si="303"/>
        <v>3.6061000000000019</v>
      </c>
      <c r="I2478" s="2">
        <f t="array" ref="I2478">SUMPRODUCT(B2462:B2481, (ROW(B2462:B2481)-ROW(B2462)+1)) / (20*21/2)</f>
        <v>4.042476190476191</v>
      </c>
      <c r="J2478" s="2">
        <f t="shared" si="306"/>
        <v>4.121043002696501</v>
      </c>
      <c r="K2478" s="2">
        <f t="shared" si="300"/>
        <v>4.1099622073438278</v>
      </c>
    </row>
    <row r="2479" spans="1:11" ht="13.5" x14ac:dyDescent="0.25">
      <c r="A2479" s="3">
        <f>TITRES_STAT!B2482</f>
        <v>45614</v>
      </c>
      <c r="B2479" s="6">
        <f>TITRES_STAT!D2482</f>
        <v>3.95</v>
      </c>
      <c r="C2479" s="2">
        <f t="shared" si="301"/>
        <v>-0.17999999999999972</v>
      </c>
      <c r="D2479" s="2">
        <f t="shared" si="302"/>
        <v>4.0639999999999992</v>
      </c>
      <c r="E2479" s="2">
        <f t="shared" si="304"/>
        <v>4.1070000000000002</v>
      </c>
      <c r="F2479" s="2">
        <f t="shared" si="305"/>
        <v>4.0849999999999991</v>
      </c>
      <c r="G2479" s="2">
        <f t="shared" si="299"/>
        <v>4.1387999999999998</v>
      </c>
      <c r="H2479" s="2">
        <f t="shared" si="303"/>
        <v>3.610250000000002</v>
      </c>
      <c r="I2479" s="2">
        <f t="array" ref="I2479">SUMPRODUCT(B2463:B2482, (ROW(B2463:B2482)-ROW(B2463)+1)) / (20*21/2)</f>
        <v>4.0179047619047621</v>
      </c>
      <c r="J2479" s="2">
        <f t="shared" si="306"/>
        <v>4.104753192915882</v>
      </c>
      <c r="K2479" s="2">
        <f t="shared" si="300"/>
        <v>4.1036891796048547</v>
      </c>
    </row>
    <row r="2480" spans="1:11" ht="13.5" x14ac:dyDescent="0.25">
      <c r="A2480" s="3">
        <f>TITRES_STAT!B2483</f>
        <v>45615</v>
      </c>
      <c r="B2480" s="6">
        <f>TITRES_STAT!D2483</f>
        <v>3.85</v>
      </c>
      <c r="C2480" s="2">
        <f t="shared" si="301"/>
        <v>-0.10000000000000009</v>
      </c>
      <c r="D2480" s="2">
        <f t="shared" si="302"/>
        <v>4.008</v>
      </c>
      <c r="E2480" s="2">
        <f t="shared" si="304"/>
        <v>4.0730000000000004</v>
      </c>
      <c r="F2480" s="2">
        <f t="shared" si="305"/>
        <v>4.0685000000000002</v>
      </c>
      <c r="G2480" s="2">
        <f t="shared" si="299"/>
        <v>4.1323999999999987</v>
      </c>
      <c r="H2480" s="2">
        <f t="shared" si="303"/>
        <v>3.6139000000000028</v>
      </c>
      <c r="I2480" s="2">
        <f t="array" ref="I2480">SUMPRODUCT(B2464:B2483, (ROW(B2464:B2483)-ROW(B2464)+1)) / (20*21/2)</f>
        <v>3.9943333333333335</v>
      </c>
      <c r="J2480" s="2">
        <f t="shared" si="306"/>
        <v>4.08049098406675</v>
      </c>
      <c r="K2480" s="2">
        <f t="shared" si="300"/>
        <v>4.0937405843262331</v>
      </c>
    </row>
    <row r="2481" spans="1:11" ht="13.5" x14ac:dyDescent="0.25">
      <c r="A2481" s="3">
        <f>TITRES_STAT!B2484</f>
        <v>45616</v>
      </c>
      <c r="B2481" s="6">
        <f>TITRES_STAT!D2484</f>
        <v>3.8</v>
      </c>
      <c r="C2481" s="2">
        <f t="shared" si="301"/>
        <v>-5.0000000000000266E-2</v>
      </c>
      <c r="D2481" s="2">
        <f t="shared" si="302"/>
        <v>3.9740000000000002</v>
      </c>
      <c r="E2481" s="2">
        <f t="shared" si="304"/>
        <v>4.0379999999999994</v>
      </c>
      <c r="F2481" s="2">
        <f t="shared" si="305"/>
        <v>4.0579999999999989</v>
      </c>
      <c r="G2481" s="2">
        <f t="shared" si="299"/>
        <v>4.125</v>
      </c>
      <c r="H2481" s="2">
        <f t="shared" si="303"/>
        <v>3.6173500000000023</v>
      </c>
      <c r="I2481" s="2">
        <f t="array" ref="I2481">SUMPRODUCT(B2465:B2484, (ROW(B2465:B2484)-ROW(B2465)+1)) / (20*21/2)</f>
        <v>3.9718095238095241</v>
      </c>
      <c r="J2481" s="2">
        <f t="shared" si="306"/>
        <v>4.0537775570127739</v>
      </c>
      <c r="K2481" s="2">
        <f t="shared" si="300"/>
        <v>4.0822213457252046</v>
      </c>
    </row>
    <row r="2482" spans="1:11" ht="13.5" x14ac:dyDescent="0.25">
      <c r="A2482" s="3">
        <f>TITRES_STAT!B2485</f>
        <v>45617</v>
      </c>
      <c r="B2482" s="6">
        <f>TITRES_STAT!D2485</f>
        <v>3.8</v>
      </c>
      <c r="C2482" s="2">
        <f t="shared" si="301"/>
        <v>0</v>
      </c>
      <c r="D2482" s="2">
        <f t="shared" si="302"/>
        <v>3.9060000000000001</v>
      </c>
      <c r="E2482" s="2">
        <f t="shared" si="304"/>
        <v>4.0029999999999992</v>
      </c>
      <c r="F2482" s="2">
        <f t="shared" si="305"/>
        <v>4.0475000000000003</v>
      </c>
      <c r="G2482" s="2">
        <f t="shared" ref="G2482:G2545" si="307">AVERAGE(B2433:B2482)</f>
        <v>4.1209999999999996</v>
      </c>
      <c r="H2482" s="2">
        <f t="shared" si="303"/>
        <v>3.6208000000000022</v>
      </c>
      <c r="I2482" s="2">
        <f t="array" ref="I2482">SUMPRODUCT(B2466:B2485, (ROW(B2466:B2485)-ROW(B2466)+1)) / (20*21/2)</f>
        <v>3.9653333333333336</v>
      </c>
      <c r="J2482" s="2">
        <f t="shared" si="306"/>
        <v>4.0296082658687</v>
      </c>
      <c r="K2482" s="2">
        <f t="shared" si="300"/>
        <v>4.0711538419712756</v>
      </c>
    </row>
    <row r="2483" spans="1:11" ht="13.5" x14ac:dyDescent="0.25">
      <c r="A2483" s="3">
        <f>TITRES_STAT!B2486</f>
        <v>45618</v>
      </c>
      <c r="B2483" s="6">
        <f>TITRES_STAT!D2486</f>
        <v>3.8</v>
      </c>
      <c r="C2483" s="2">
        <f t="shared" si="301"/>
        <v>0</v>
      </c>
      <c r="D2483" s="2">
        <f t="shared" si="302"/>
        <v>3.8400000000000007</v>
      </c>
      <c r="E2483" s="2">
        <f t="shared" si="304"/>
        <v>3.9699999999999998</v>
      </c>
      <c r="F2483" s="2">
        <f t="shared" si="305"/>
        <v>4.0365000000000002</v>
      </c>
      <c r="G2483" s="2">
        <f t="shared" si="307"/>
        <v>4.1140000000000008</v>
      </c>
      <c r="H2483" s="2">
        <f t="shared" si="303"/>
        <v>3.6242500000000017</v>
      </c>
      <c r="I2483" s="2">
        <f t="array" ref="I2483">SUMPRODUCT(B2467:B2486, (ROW(B2467:B2486)-ROW(B2467)+1)) / (20*21/2)</f>
        <v>3.9438095238095237</v>
      </c>
      <c r="J2483" s="2">
        <f t="shared" si="306"/>
        <v>4.0077408119764426</v>
      </c>
      <c r="K2483" s="2">
        <f t="shared" ref="K2483:K2546" si="308">$K$4*B2483+(1-$K$4)*K2482</f>
        <v>4.0605203579724023</v>
      </c>
    </row>
    <row r="2484" spans="1:11" ht="13.5" x14ac:dyDescent="0.25">
      <c r="A2484" s="3">
        <f>TITRES_STAT!B2487</f>
        <v>45621</v>
      </c>
      <c r="B2484" s="6">
        <f>TITRES_STAT!D2487</f>
        <v>3.8</v>
      </c>
      <c r="C2484" s="2">
        <f t="shared" si="301"/>
        <v>0</v>
      </c>
      <c r="D2484" s="2">
        <f t="shared" si="302"/>
        <v>3.81</v>
      </c>
      <c r="E2484" s="2">
        <f t="shared" si="304"/>
        <v>3.9369999999999998</v>
      </c>
      <c r="F2484" s="2">
        <f t="shared" si="305"/>
        <v>4.0179999999999998</v>
      </c>
      <c r="G2484" s="2">
        <f t="shared" si="307"/>
        <v>4.1100000000000003</v>
      </c>
      <c r="H2484" s="2">
        <f t="shared" si="303"/>
        <v>3.6277000000000021</v>
      </c>
      <c r="I2484" s="2">
        <f t="array" ref="I2484">SUMPRODUCT(B2468:B2487, (ROW(B2468:B2487)-ROW(B2468)+1)) / (20*21/2)</f>
        <v>3.9235238095238092</v>
      </c>
      <c r="J2484" s="2">
        <f t="shared" si="306"/>
        <v>3.9879559727405911</v>
      </c>
      <c r="K2484" s="2">
        <f t="shared" si="308"/>
        <v>4.0503038733460341</v>
      </c>
    </row>
    <row r="2485" spans="1:11" ht="13.5" x14ac:dyDescent="0.25">
      <c r="A2485" s="3">
        <f>TITRES_STAT!B2488</f>
        <v>45622</v>
      </c>
      <c r="B2485" s="6">
        <f>TITRES_STAT!D2488</f>
        <v>3.95</v>
      </c>
      <c r="C2485" s="2">
        <f t="shared" si="301"/>
        <v>0.15000000000000036</v>
      </c>
      <c r="D2485" s="2">
        <f t="shared" si="302"/>
        <v>3.8299999999999996</v>
      </c>
      <c r="E2485" s="2">
        <f t="shared" si="304"/>
        <v>3.9190000000000005</v>
      </c>
      <c r="F2485" s="2">
        <f t="shared" si="305"/>
        <v>4.016</v>
      </c>
      <c r="G2485" s="2">
        <f t="shared" si="307"/>
        <v>4.109</v>
      </c>
      <c r="H2485" s="2">
        <f t="shared" si="303"/>
        <v>3.6319000000000021</v>
      </c>
      <c r="I2485" s="2">
        <f t="array" ref="I2485">SUMPRODUCT(B2469:B2488, (ROW(B2469:B2488)-ROW(B2469)+1)) / (20*21/2)</f>
        <v>3.9042857142857144</v>
      </c>
      <c r="J2485" s="2">
        <f t="shared" si="306"/>
        <v>3.9843411181938682</v>
      </c>
      <c r="K2485" s="2">
        <f t="shared" si="308"/>
        <v>4.0463703881167783</v>
      </c>
    </row>
    <row r="2486" spans="1:11" ht="13.5" x14ac:dyDescent="0.25">
      <c r="A2486" s="3">
        <f>TITRES_STAT!B2489</f>
        <v>45623</v>
      </c>
      <c r="B2486" s="6">
        <f>TITRES_STAT!D2489</f>
        <v>3.79</v>
      </c>
      <c r="C2486" s="2">
        <f t="shared" si="301"/>
        <v>-0.16000000000000014</v>
      </c>
      <c r="D2486" s="2">
        <f t="shared" si="302"/>
        <v>3.8279999999999994</v>
      </c>
      <c r="E2486" s="2">
        <f t="shared" si="304"/>
        <v>3.9010000000000007</v>
      </c>
      <c r="F2486" s="2">
        <f t="shared" si="305"/>
        <v>4.0129999999999999</v>
      </c>
      <c r="G2486" s="2">
        <f t="shared" si="307"/>
        <v>4.1048</v>
      </c>
      <c r="H2486" s="2">
        <f t="shared" si="303"/>
        <v>3.635950000000002</v>
      </c>
      <c r="I2486" s="2">
        <f t="array" ref="I2486">SUMPRODUCT(B2470:B2489, (ROW(B2470:B2489)-ROW(B2470)+1)) / (20*21/2)</f>
        <v>3.8964285714285718</v>
      </c>
      <c r="J2486" s="2">
        <f t="shared" si="306"/>
        <v>3.9658324402706424</v>
      </c>
      <c r="K2486" s="2">
        <f t="shared" si="308"/>
        <v>4.0363166474063163</v>
      </c>
    </row>
    <row r="2487" spans="1:11" ht="13.5" x14ac:dyDescent="0.25">
      <c r="A2487" s="3">
        <f>TITRES_STAT!B2490</f>
        <v>45624</v>
      </c>
      <c r="B2487" s="6">
        <f>TITRES_STAT!D2490</f>
        <v>3.8</v>
      </c>
      <c r="C2487" s="2">
        <f t="shared" si="301"/>
        <v>9.9999999999997868E-3</v>
      </c>
      <c r="D2487" s="2">
        <f t="shared" si="302"/>
        <v>3.8280000000000003</v>
      </c>
      <c r="E2487" s="2">
        <f t="shared" si="304"/>
        <v>3.867</v>
      </c>
      <c r="F2487" s="2">
        <f t="shared" si="305"/>
        <v>4.0020000000000007</v>
      </c>
      <c r="G2487" s="2">
        <f t="shared" si="307"/>
        <v>4.0990000000000002</v>
      </c>
      <c r="H2487" s="2">
        <f t="shared" si="303"/>
        <v>3.6400500000000018</v>
      </c>
      <c r="I2487" s="2">
        <f t="array" ref="I2487">SUMPRODUCT(B2471:B2490, (ROW(B2471:B2490)-ROW(B2471)+1)) / (20*21/2)</f>
        <v>3.8851904761904761</v>
      </c>
      <c r="J2487" s="2">
        <f t="shared" si="306"/>
        <v>3.9500388745305814</v>
      </c>
      <c r="K2487" s="2">
        <f t="shared" si="308"/>
        <v>4.0270493279001869</v>
      </c>
    </row>
    <row r="2488" spans="1:11" ht="13.5" x14ac:dyDescent="0.25">
      <c r="A2488" s="3">
        <f>TITRES_STAT!B2491</f>
        <v>45625</v>
      </c>
      <c r="B2488" s="6">
        <f>TITRES_STAT!D2491</f>
        <v>3.8</v>
      </c>
      <c r="C2488" s="2">
        <f t="shared" si="301"/>
        <v>0</v>
      </c>
      <c r="D2488" s="2">
        <f t="shared" si="302"/>
        <v>3.8280000000000003</v>
      </c>
      <c r="E2488" s="2">
        <f t="shared" si="304"/>
        <v>3.8339999999999996</v>
      </c>
      <c r="F2488" s="2">
        <f t="shared" si="305"/>
        <v>3.9825000000000004</v>
      </c>
      <c r="G2488" s="2">
        <f t="shared" si="307"/>
        <v>4.0931999999999995</v>
      </c>
      <c r="H2488" s="2">
        <f t="shared" si="303"/>
        <v>3.6441500000000007</v>
      </c>
      <c r="I2488" s="2">
        <f t="array" ref="I2488">SUMPRODUCT(B2472:B2491, (ROW(B2472:B2491)-ROW(B2472)+1)) / (20*21/2)</f>
        <v>3.8755714285714284</v>
      </c>
      <c r="J2488" s="2">
        <f t="shared" si="306"/>
        <v>3.9357494579086212</v>
      </c>
      <c r="K2488" s="2">
        <f t="shared" si="308"/>
        <v>4.0181454326884154</v>
      </c>
    </row>
    <row r="2489" spans="1:11" ht="13.5" x14ac:dyDescent="0.25">
      <c r="A2489" s="3">
        <f>TITRES_STAT!B2492</f>
        <v>45628</v>
      </c>
      <c r="B2489" s="6">
        <f>TITRES_STAT!D2492</f>
        <v>3.9</v>
      </c>
      <c r="C2489" s="2">
        <f t="shared" si="301"/>
        <v>0.10000000000000009</v>
      </c>
      <c r="D2489" s="2">
        <f t="shared" si="302"/>
        <v>3.8479999999999999</v>
      </c>
      <c r="E2489" s="2">
        <f t="shared" si="304"/>
        <v>3.8289999999999997</v>
      </c>
      <c r="F2489" s="2">
        <f t="shared" si="305"/>
        <v>3.968</v>
      </c>
      <c r="G2489" s="2">
        <f t="shared" si="307"/>
        <v>4.0894000000000004</v>
      </c>
      <c r="H2489" s="2">
        <f t="shared" si="303"/>
        <v>3.6487500000000006</v>
      </c>
      <c r="I2489" s="2">
        <f t="array" ref="I2489">SUMPRODUCT(B2473:B2492, (ROW(B2473:B2492)-ROW(B2473)+1)) / (20*21/2)</f>
        <v>3.8721428571428564</v>
      </c>
      <c r="J2489" s="2">
        <f t="shared" si="306"/>
        <v>3.9323447476316096</v>
      </c>
      <c r="K2489" s="2">
        <f t="shared" si="308"/>
        <v>4.0135122784653401</v>
      </c>
    </row>
    <row r="2490" spans="1:11" ht="13.5" x14ac:dyDescent="0.25">
      <c r="A2490" s="3">
        <f>TITRES_STAT!B2493</f>
        <v>45629</v>
      </c>
      <c r="B2490" s="6">
        <f>TITRES_STAT!D2493</f>
        <v>3.85</v>
      </c>
      <c r="C2490" s="2">
        <f t="shared" si="301"/>
        <v>-4.9999999999999822E-2</v>
      </c>
      <c r="D2490" s="2">
        <f t="shared" si="302"/>
        <v>3.8280000000000003</v>
      </c>
      <c r="E2490" s="2">
        <f t="shared" si="304"/>
        <v>3.8289999999999997</v>
      </c>
      <c r="F2490" s="2">
        <f t="shared" si="305"/>
        <v>3.9509999999999996</v>
      </c>
      <c r="G2490" s="2">
        <f t="shared" si="307"/>
        <v>4.085</v>
      </c>
      <c r="H2490" s="2">
        <f t="shared" si="303"/>
        <v>3.6531000000000007</v>
      </c>
      <c r="I2490" s="2">
        <f t="array" ref="I2490">SUMPRODUCT(B2474:B2493, (ROW(B2474:B2493)-ROW(B2474)+1)) / (20*21/2)</f>
        <v>3.8699047619047624</v>
      </c>
      <c r="J2490" s="2">
        <f t="shared" si="306"/>
        <v>3.9245023907143133</v>
      </c>
      <c r="K2490" s="2">
        <f t="shared" si="308"/>
        <v>4.0071000322510129</v>
      </c>
    </row>
    <row r="2491" spans="1:11" ht="13.5" x14ac:dyDescent="0.25">
      <c r="A2491" s="3">
        <f>TITRES_STAT!B2494</f>
        <v>45630</v>
      </c>
      <c r="B2491" s="6">
        <f>TITRES_STAT!D2494</f>
        <v>3.85</v>
      </c>
      <c r="C2491" s="2">
        <f t="shared" si="301"/>
        <v>0</v>
      </c>
      <c r="D2491" s="2">
        <f t="shared" si="302"/>
        <v>3.84</v>
      </c>
      <c r="E2491" s="2">
        <f t="shared" si="304"/>
        <v>3.8339999999999996</v>
      </c>
      <c r="F2491" s="2">
        <f t="shared" si="305"/>
        <v>3.9359999999999991</v>
      </c>
      <c r="G2491" s="2">
        <f t="shared" si="307"/>
        <v>4.0789999999999997</v>
      </c>
      <c r="H2491" s="2">
        <f t="shared" si="303"/>
        <v>3.6574500000000008</v>
      </c>
      <c r="I2491" s="2">
        <f t="array" ref="I2491">SUMPRODUCT(B2475:B2494, (ROW(B2475:B2494)-ROW(B2475)+1)) / (20*21/2)</f>
        <v>3.8687619047619051</v>
      </c>
      <c r="J2491" s="2">
        <f t="shared" si="306"/>
        <v>3.9174069249319978</v>
      </c>
      <c r="K2491" s="2">
        <f t="shared" si="308"/>
        <v>4.0009392466725417</v>
      </c>
    </row>
    <row r="2492" spans="1:11" ht="13.5" x14ac:dyDescent="0.25">
      <c r="A2492" s="3">
        <f>TITRES_STAT!B2495</f>
        <v>45631</v>
      </c>
      <c r="B2492" s="6">
        <f>TITRES_STAT!D2495</f>
        <v>3.9</v>
      </c>
      <c r="C2492" s="2">
        <f t="shared" si="301"/>
        <v>4.9999999999999822E-2</v>
      </c>
      <c r="D2492" s="2">
        <f t="shared" si="302"/>
        <v>3.8599999999999994</v>
      </c>
      <c r="E2492" s="2">
        <f t="shared" si="304"/>
        <v>3.8439999999999999</v>
      </c>
      <c r="F2492" s="2">
        <f t="shared" si="305"/>
        <v>3.9234999999999993</v>
      </c>
      <c r="G2492" s="2">
        <f t="shared" si="307"/>
        <v>4.0732000000000008</v>
      </c>
      <c r="H2492" s="2">
        <f t="shared" si="303"/>
        <v>3.6620500000000002</v>
      </c>
      <c r="I2492" s="2">
        <f t="array" ref="I2492">SUMPRODUCT(B2476:B2495, (ROW(B2476:B2495)-ROW(B2476)+1)) / (20*21/2)</f>
        <v>3.8687142857142853</v>
      </c>
      <c r="J2492" s="2">
        <f t="shared" si="306"/>
        <v>3.9157491225575218</v>
      </c>
      <c r="K2492" s="2">
        <f t="shared" si="308"/>
        <v>3.9969808448422461</v>
      </c>
    </row>
    <row r="2493" spans="1:11" ht="13.5" x14ac:dyDescent="0.25">
      <c r="A2493" s="3">
        <f>TITRES_STAT!B2496</f>
        <v>45632</v>
      </c>
      <c r="B2493" s="6">
        <f>TITRES_STAT!D2496</f>
        <v>3.9</v>
      </c>
      <c r="C2493" s="2">
        <f t="shared" si="301"/>
        <v>0</v>
      </c>
      <c r="D2493" s="2">
        <f t="shared" si="302"/>
        <v>3.88</v>
      </c>
      <c r="E2493" s="2">
        <f t="shared" si="304"/>
        <v>3.8540000000000001</v>
      </c>
      <c r="F2493" s="2">
        <f t="shared" si="305"/>
        <v>3.9119999999999999</v>
      </c>
      <c r="G2493" s="2">
        <f t="shared" si="307"/>
        <v>4.0674000000000001</v>
      </c>
      <c r="H2493" s="2">
        <f t="shared" si="303"/>
        <v>3.6660000000000004</v>
      </c>
      <c r="I2493" s="2">
        <f t="array" ref="I2493">SUMPRODUCT(B2477:B2496, (ROW(B2477:B2496)-ROW(B2477)+1)) / (20*21/2)</f>
        <v>3.8697619047619045</v>
      </c>
      <c r="J2493" s="2">
        <f t="shared" si="306"/>
        <v>3.9142492061234724</v>
      </c>
      <c r="K2493" s="2">
        <f t="shared" si="308"/>
        <v>3.9931776744562759</v>
      </c>
    </row>
    <row r="2494" spans="1:11" ht="13.5" x14ac:dyDescent="0.25">
      <c r="A2494" s="3">
        <f>TITRES_STAT!B2497</f>
        <v>45635</v>
      </c>
      <c r="B2494" s="6">
        <f>TITRES_STAT!D2497</f>
        <v>3.9</v>
      </c>
      <c r="C2494" s="2">
        <f t="shared" si="301"/>
        <v>0</v>
      </c>
      <c r="D2494" s="2">
        <f t="shared" si="302"/>
        <v>3.88</v>
      </c>
      <c r="E2494" s="2">
        <f t="shared" si="304"/>
        <v>3.8639999999999999</v>
      </c>
      <c r="F2494" s="2">
        <f t="shared" si="305"/>
        <v>3.9005000000000001</v>
      </c>
      <c r="G2494" s="2">
        <f t="shared" si="307"/>
        <v>4.0584000000000007</v>
      </c>
      <c r="H2494" s="2">
        <f t="shared" si="303"/>
        <v>3.66995</v>
      </c>
      <c r="I2494" s="2">
        <f t="array" ref="I2494">SUMPRODUCT(B2478:B2497, (ROW(B2478:B2497)-ROW(B2478)+1)) / (20*21/2)</f>
        <v>3.8711428571428574</v>
      </c>
      <c r="J2494" s="2">
        <f t="shared" si="306"/>
        <v>3.9128921388736178</v>
      </c>
      <c r="K2494" s="2">
        <f t="shared" si="308"/>
        <v>3.9895236480070104</v>
      </c>
    </row>
    <row r="2495" spans="1:11" ht="13.5" x14ac:dyDescent="0.25">
      <c r="A2495" s="3">
        <f>TITRES_STAT!B2498</f>
        <v>45636</v>
      </c>
      <c r="B2495" s="6">
        <f>TITRES_STAT!D2498</f>
        <v>3.9</v>
      </c>
      <c r="C2495" s="2">
        <f t="shared" si="301"/>
        <v>0</v>
      </c>
      <c r="D2495" s="2">
        <f t="shared" si="302"/>
        <v>3.8899999999999997</v>
      </c>
      <c r="E2495" s="2">
        <f t="shared" si="304"/>
        <v>3.8589999999999995</v>
      </c>
      <c r="F2495" s="2">
        <f t="shared" si="305"/>
        <v>3.8890000000000007</v>
      </c>
      <c r="G2495" s="2">
        <f t="shared" si="307"/>
        <v>4.0532000000000004</v>
      </c>
      <c r="H2495" s="2">
        <f t="shared" si="303"/>
        <v>3.6738999999999997</v>
      </c>
      <c r="I2495" s="2">
        <f t="array" ref="I2495">SUMPRODUCT(B2479:B2498, (ROW(B2479:B2498)-ROW(B2479)+1)) / (20*21/2)</f>
        <v>3.8736666666666668</v>
      </c>
      <c r="J2495" s="2">
        <f t="shared" si="306"/>
        <v>3.9116643161237494</v>
      </c>
      <c r="K2495" s="2">
        <f t="shared" si="308"/>
        <v>3.9860129167126179</v>
      </c>
    </row>
    <row r="2496" spans="1:11" ht="13.5" x14ac:dyDescent="0.25">
      <c r="A2496" s="3">
        <f>TITRES_STAT!B2499</f>
        <v>45637</v>
      </c>
      <c r="B2496" s="6">
        <f>TITRES_STAT!D2499</f>
        <v>3.9</v>
      </c>
      <c r="C2496" s="2">
        <f t="shared" si="301"/>
        <v>0</v>
      </c>
      <c r="D2496" s="2">
        <f t="shared" si="302"/>
        <v>3.9</v>
      </c>
      <c r="E2496" s="2">
        <f t="shared" si="304"/>
        <v>3.8699999999999997</v>
      </c>
      <c r="F2496" s="2">
        <f t="shared" si="305"/>
        <v>3.8855000000000013</v>
      </c>
      <c r="G2496" s="2">
        <f t="shared" si="307"/>
        <v>4.0476000000000001</v>
      </c>
      <c r="H2496" s="2">
        <f t="shared" si="303"/>
        <v>3.6778500000000003</v>
      </c>
      <c r="I2496" s="2">
        <f t="array" ref="I2496">SUMPRODUCT(B2480:B2499, (ROW(B2480:B2499)-ROW(B2480)+1)) / (20*21/2)</f>
        <v>3.8772857142857142</v>
      </c>
      <c r="J2496" s="2">
        <f t="shared" si="306"/>
        <v>3.9105534288738686</v>
      </c>
      <c r="K2496" s="2">
        <f t="shared" si="308"/>
        <v>3.9826398611552603</v>
      </c>
    </row>
    <row r="2497" spans="1:11" ht="13.5" x14ac:dyDescent="0.25">
      <c r="A2497" s="3">
        <f>TITRES_STAT!B2500</f>
        <v>45638</v>
      </c>
      <c r="B2497" s="6">
        <f>TITRES_STAT!D2500</f>
        <v>3.9</v>
      </c>
      <c r="C2497" s="2">
        <f t="shared" si="301"/>
        <v>0</v>
      </c>
      <c r="D2497" s="2">
        <f t="shared" si="302"/>
        <v>3.9</v>
      </c>
      <c r="E2497" s="2">
        <f t="shared" si="304"/>
        <v>3.879999999999999</v>
      </c>
      <c r="F2497" s="2">
        <f t="shared" si="305"/>
        <v>3.8735000000000008</v>
      </c>
      <c r="G2497" s="2">
        <f t="shared" si="307"/>
        <v>4.0416000000000007</v>
      </c>
      <c r="H2497" s="2">
        <f t="shared" si="303"/>
        <v>3.6817999999999995</v>
      </c>
      <c r="I2497" s="2">
        <f t="array" ref="I2497">SUMPRODUCT(B2481:B2500, (ROW(B2481:B2500)-ROW(B2481)+1)) / (20*21/2)</f>
        <v>3.8811428571428577</v>
      </c>
      <c r="J2497" s="2">
        <f t="shared" si="306"/>
        <v>3.9095483404096907</v>
      </c>
      <c r="K2497" s="2">
        <f t="shared" si="308"/>
        <v>3.9793990822864265</v>
      </c>
    </row>
    <row r="2498" spans="1:11" ht="13.5" x14ac:dyDescent="0.25">
      <c r="A2498" s="3">
        <f>TITRES_STAT!B2501</f>
        <v>45639</v>
      </c>
      <c r="B2498" s="6">
        <f>TITRES_STAT!D2501</f>
        <v>3.9</v>
      </c>
      <c r="C2498" s="2">
        <f t="shared" si="301"/>
        <v>0</v>
      </c>
      <c r="D2498" s="2">
        <f t="shared" si="302"/>
        <v>3.9</v>
      </c>
      <c r="E2498" s="2">
        <f t="shared" si="304"/>
        <v>3.8899999999999992</v>
      </c>
      <c r="F2498" s="2">
        <f t="shared" si="305"/>
        <v>3.8620000000000005</v>
      </c>
      <c r="G2498" s="2">
        <f t="shared" si="307"/>
        <v>4.0328000000000008</v>
      </c>
      <c r="H2498" s="2">
        <f t="shared" si="303"/>
        <v>3.6857499999999992</v>
      </c>
      <c r="I2498" s="2">
        <f t="array" ref="I2498">SUMPRODUCT(B2482:B2501, (ROW(B2482:B2501)-ROW(B2482)+1)) / (20*21/2)</f>
        <v>3.8847619047619051</v>
      </c>
      <c r="J2498" s="2">
        <f t="shared" si="306"/>
        <v>3.908638974656387</v>
      </c>
      <c r="K2498" s="2">
        <f t="shared" si="308"/>
        <v>3.9762853927849982</v>
      </c>
    </row>
    <row r="2499" spans="1:11" ht="13.5" x14ac:dyDescent="0.25">
      <c r="A2499" s="3">
        <f>TITRES_STAT!B2502</f>
        <v>45642</v>
      </c>
      <c r="B2499" s="6">
        <f>TITRES_STAT!D2502</f>
        <v>3.9</v>
      </c>
      <c r="C2499" s="2">
        <f t="shared" si="301"/>
        <v>0</v>
      </c>
      <c r="D2499" s="2">
        <f t="shared" si="302"/>
        <v>3.9</v>
      </c>
      <c r="E2499" s="2">
        <f t="shared" si="304"/>
        <v>3.8899999999999992</v>
      </c>
      <c r="F2499" s="2">
        <f t="shared" si="305"/>
        <v>3.8595000000000006</v>
      </c>
      <c r="G2499" s="2">
        <f t="shared" si="307"/>
        <v>4.0278000000000018</v>
      </c>
      <c r="H2499" s="2">
        <f t="shared" si="303"/>
        <v>3.6903499999999987</v>
      </c>
      <c r="I2499" s="2">
        <f t="array" ref="I2499">SUMPRODUCT(B2483:B2502, (ROW(B2483:B2502)-ROW(B2483)+1)) / (20*21/2)</f>
        <v>3.8879047619047622</v>
      </c>
      <c r="J2499" s="2">
        <f t="shared" si="306"/>
        <v>3.9078162151653024</v>
      </c>
      <c r="K2499" s="2">
        <f t="shared" si="308"/>
        <v>3.9732938087542138</v>
      </c>
    </row>
    <row r="2500" spans="1:11" ht="13.5" x14ac:dyDescent="0.25">
      <c r="A2500" s="3">
        <f>TITRES_STAT!B2503</f>
        <v>45644</v>
      </c>
      <c r="B2500" s="6">
        <f>TITRES_STAT!D2503</f>
        <v>3.9</v>
      </c>
      <c r="C2500" s="2">
        <f t="shared" ref="C2500:C2563" si="309">B2500-B2499</f>
        <v>0</v>
      </c>
      <c r="D2500" s="2">
        <f t="shared" si="302"/>
        <v>3.9</v>
      </c>
      <c r="E2500" s="2">
        <f t="shared" si="304"/>
        <v>3.8949999999999996</v>
      </c>
      <c r="F2500" s="2">
        <f t="shared" si="305"/>
        <v>3.8620000000000005</v>
      </c>
      <c r="G2500" s="2">
        <f t="shared" si="307"/>
        <v>4.0258000000000012</v>
      </c>
      <c r="H2500" s="2">
        <f t="shared" si="303"/>
        <v>3.6949499999999991</v>
      </c>
      <c r="I2500" s="2">
        <f t="array" ref="I2500">SUMPRODUCT(B2484:B2503, (ROW(B2484:B2503)-ROW(B2484)+1)) / (20*21/2)</f>
        <v>3.8810476190476191</v>
      </c>
      <c r="J2500" s="2">
        <f t="shared" si="306"/>
        <v>3.9070718137209881</v>
      </c>
      <c r="K2500" s="2">
        <f t="shared" si="308"/>
        <v>3.9704195417442447</v>
      </c>
    </row>
    <row r="2501" spans="1:11" ht="13.5" x14ac:dyDescent="0.25">
      <c r="A2501" s="3">
        <f>TITRES_STAT!B2504</f>
        <v>45645</v>
      </c>
      <c r="B2501" s="6">
        <f>TITRES_STAT!D2504</f>
        <v>3.9</v>
      </c>
      <c r="C2501" s="2">
        <f t="shared" si="309"/>
        <v>0</v>
      </c>
      <c r="D2501" s="2">
        <f t="shared" si="302"/>
        <v>3.9</v>
      </c>
      <c r="E2501" s="2">
        <f t="shared" si="304"/>
        <v>3.8999999999999995</v>
      </c>
      <c r="F2501" s="2">
        <f t="shared" si="305"/>
        <v>3.867</v>
      </c>
      <c r="G2501" s="2">
        <f t="shared" si="307"/>
        <v>4.0210000000000008</v>
      </c>
      <c r="H2501" s="2">
        <f t="shared" si="303"/>
        <v>3.7001999999999988</v>
      </c>
      <c r="I2501" s="2">
        <f t="array" ref="I2501">SUMPRODUCT(B2485:B2504, (ROW(B2485:B2504)-ROW(B2485)+1)) / (20*21/2)</f>
        <v>3.8741904761904764</v>
      </c>
      <c r="J2501" s="2">
        <f t="shared" si="306"/>
        <v>3.9063983076523225</v>
      </c>
      <c r="K2501" s="2">
        <f t="shared" si="308"/>
        <v>3.9676579910876075</v>
      </c>
    </row>
    <row r="2502" spans="1:11" ht="13.5" x14ac:dyDescent="0.25">
      <c r="A2502" s="3">
        <f>TITRES_STAT!B2505</f>
        <v>45646</v>
      </c>
      <c r="B2502" s="6">
        <f>TITRES_STAT!D2505</f>
        <v>3.9</v>
      </c>
      <c r="C2502" s="2">
        <f t="shared" si="309"/>
        <v>0</v>
      </c>
      <c r="D2502" s="2">
        <f t="shared" ref="D2502:D2565" si="310">AVERAGE(B2498:B2502)</f>
        <v>3.9</v>
      </c>
      <c r="E2502" s="2">
        <f t="shared" si="304"/>
        <v>3.8999999999999995</v>
      </c>
      <c r="F2502" s="2">
        <f t="shared" si="305"/>
        <v>3.8720000000000008</v>
      </c>
      <c r="G2502" s="2">
        <f t="shared" si="307"/>
        <v>4.0140000000000011</v>
      </c>
      <c r="H2502" s="2">
        <f t="shared" si="303"/>
        <v>3.7048499999999991</v>
      </c>
      <c r="I2502" s="2">
        <f t="array" ref="I2502">SUMPRODUCT(B2486:B2505, (ROW(B2486:B2505)-ROW(B2486)+1)) / (20*21/2)</f>
        <v>3.8673333333333333</v>
      </c>
      <c r="J2502" s="2">
        <f t="shared" si="306"/>
        <v>3.9057889450187679</v>
      </c>
      <c r="K2502" s="2">
        <f t="shared" si="308"/>
        <v>3.9650047365351524</v>
      </c>
    </row>
    <row r="2503" spans="1:11" ht="13.5" x14ac:dyDescent="0.25">
      <c r="A2503" s="3">
        <f>TITRES_STAT!B2506</f>
        <v>45649</v>
      </c>
      <c r="B2503" s="6">
        <f>TITRES_STAT!D2506</f>
        <v>3.8</v>
      </c>
      <c r="C2503" s="2">
        <f t="shared" si="309"/>
        <v>-0.10000000000000009</v>
      </c>
      <c r="D2503" s="2">
        <f t="shared" si="310"/>
        <v>3.88</v>
      </c>
      <c r="E2503" s="2">
        <f t="shared" si="304"/>
        <v>3.8899999999999992</v>
      </c>
      <c r="F2503" s="2">
        <f t="shared" si="305"/>
        <v>3.8719999999999999</v>
      </c>
      <c r="G2503" s="2">
        <f t="shared" si="307"/>
        <v>4.0024000000000015</v>
      </c>
      <c r="H2503" s="2">
        <f t="shared" si="303"/>
        <v>3.7083499999999985</v>
      </c>
      <c r="I2503" s="2">
        <f t="array" ref="I2503">SUMPRODUCT(B2487:B2506, (ROW(B2487:B2506)-ROW(B2487)+1)) / (20*21/2)</f>
        <v>3.8611904761904765</v>
      </c>
      <c r="J2503" s="2">
        <f t="shared" si="306"/>
        <v>3.8957138073979332</v>
      </c>
      <c r="K2503" s="2">
        <f t="shared" si="308"/>
        <v>3.9585339625533815</v>
      </c>
    </row>
    <row r="2504" spans="1:11" ht="13.5" x14ac:dyDescent="0.25">
      <c r="A2504" s="3">
        <f>TITRES_STAT!B2507</f>
        <v>45650</v>
      </c>
      <c r="B2504" s="6">
        <f>TITRES_STAT!D2507</f>
        <v>3.8</v>
      </c>
      <c r="C2504" s="2">
        <f t="shared" si="309"/>
        <v>0</v>
      </c>
      <c r="D2504" s="2">
        <f t="shared" si="310"/>
        <v>3.8600000000000003</v>
      </c>
      <c r="E2504" s="2">
        <f t="shared" si="304"/>
        <v>3.879999999999999</v>
      </c>
      <c r="F2504" s="2">
        <f t="shared" si="305"/>
        <v>3.8719999999999999</v>
      </c>
      <c r="G2504" s="2">
        <f t="shared" si="307"/>
        <v>3.9906000000000019</v>
      </c>
      <c r="H2504" s="2">
        <f t="shared" si="303"/>
        <v>3.7111999999999985</v>
      </c>
      <c r="I2504" s="2">
        <f t="array" ref="I2504">SUMPRODUCT(B2488:B2507, (ROW(B2488:B2507)-ROW(B2488)+1)) / (20*21/2)</f>
        <v>3.8388095238095241</v>
      </c>
      <c r="J2504" s="2">
        <f t="shared" si="306"/>
        <v>3.886598206693368</v>
      </c>
      <c r="K2504" s="2">
        <f t="shared" si="308"/>
        <v>3.9523169444140334</v>
      </c>
    </row>
    <row r="2505" spans="1:11" ht="13.5" x14ac:dyDescent="0.25">
      <c r="A2505" s="3">
        <f>TITRES_STAT!B2508</f>
        <v>45651</v>
      </c>
      <c r="B2505" s="6">
        <f>TITRES_STAT!D2508</f>
        <v>3.8</v>
      </c>
      <c r="C2505" s="2">
        <f t="shared" si="309"/>
        <v>0</v>
      </c>
      <c r="D2505" s="2">
        <f t="shared" si="310"/>
        <v>3.84</v>
      </c>
      <c r="E2505" s="2">
        <f t="shared" si="304"/>
        <v>3.8699999999999997</v>
      </c>
      <c r="F2505" s="2">
        <f t="shared" si="305"/>
        <v>3.8644999999999987</v>
      </c>
      <c r="G2505" s="2">
        <f t="shared" si="307"/>
        <v>3.9788000000000014</v>
      </c>
      <c r="H2505" s="2">
        <f t="shared" si="303"/>
        <v>3.7140499999999981</v>
      </c>
      <c r="I2505" s="2">
        <f t="array" ref="I2505">SUMPRODUCT(B2489:B2508, (ROW(B2489:B2508)-ROW(B2489)+1)) / (20*21/2)</f>
        <v>3.8172380952380953</v>
      </c>
      <c r="J2505" s="2">
        <f t="shared" si="306"/>
        <v>3.8783507584368566</v>
      </c>
      <c r="K2505" s="2">
        <f t="shared" si="308"/>
        <v>3.9463437309076008</v>
      </c>
    </row>
    <row r="2506" spans="1:11" ht="13.5" x14ac:dyDescent="0.25">
      <c r="A2506" s="3">
        <f>TITRES_STAT!B2509</f>
        <v>45652</v>
      </c>
      <c r="B2506" s="6">
        <f>TITRES_STAT!D2509</f>
        <v>3.8</v>
      </c>
      <c r="C2506" s="2">
        <f t="shared" si="309"/>
        <v>0</v>
      </c>
      <c r="D2506" s="2">
        <f t="shared" si="310"/>
        <v>3.8200000000000003</v>
      </c>
      <c r="E2506" s="2">
        <f t="shared" si="304"/>
        <v>3.8599999999999994</v>
      </c>
      <c r="F2506" s="2">
        <f t="shared" si="305"/>
        <v>3.8649999999999993</v>
      </c>
      <c r="G2506" s="2">
        <f t="shared" si="307"/>
        <v>3.9708000000000014</v>
      </c>
      <c r="H2506" s="2">
        <f t="shared" ref="H2506:H2569" si="311">AVERAGE(B2307:B2506)</f>
        <v>3.7168999999999977</v>
      </c>
      <c r="I2506" s="2">
        <f t="array" ref="I2506">SUMPRODUCT(B2490:B2509, (ROW(B2490:B2509)-ROW(B2490)+1)) / (20*21/2)</f>
        <v>3.796476190476191</v>
      </c>
      <c r="J2506" s="2">
        <f t="shared" si="306"/>
        <v>3.8708887814428703</v>
      </c>
      <c r="K2506" s="2">
        <f t="shared" si="308"/>
        <v>3.9406047610680872</v>
      </c>
    </row>
    <row r="2507" spans="1:11" ht="13.5" x14ac:dyDescent="0.25">
      <c r="A2507" s="3">
        <f>TITRES_STAT!B2510</f>
        <v>45653</v>
      </c>
      <c r="B2507" s="6">
        <f>TITRES_STAT!D2510</f>
        <v>3.63</v>
      </c>
      <c r="C2507" s="2">
        <f t="shared" si="309"/>
        <v>-0.16999999999999993</v>
      </c>
      <c r="D2507" s="2">
        <f t="shared" si="310"/>
        <v>3.7659999999999996</v>
      </c>
      <c r="E2507" s="2">
        <f t="shared" si="304"/>
        <v>3.8330000000000006</v>
      </c>
      <c r="F2507" s="2">
        <f t="shared" si="305"/>
        <v>3.8564999999999983</v>
      </c>
      <c r="G2507" s="2">
        <f t="shared" si="307"/>
        <v>3.9558000000000009</v>
      </c>
      <c r="H2507" s="2">
        <f t="shared" si="311"/>
        <v>3.7181999999999973</v>
      </c>
      <c r="I2507" s="2">
        <f t="array" ref="I2507">SUMPRODUCT(B2491:B2510, (ROW(B2491:B2510)-ROW(B2491)+1)) / (20*21/2)</f>
        <v>3.7922380952380954</v>
      </c>
      <c r="J2507" s="2">
        <f t="shared" si="306"/>
        <v>3.8479469927340255</v>
      </c>
      <c r="K2507" s="2">
        <f t="shared" si="308"/>
        <v>3.9284241822026722</v>
      </c>
    </row>
    <row r="2508" spans="1:11" ht="13.5" x14ac:dyDescent="0.25">
      <c r="A2508" s="3">
        <f>TITRES_STAT!B2511</f>
        <v>45656</v>
      </c>
      <c r="B2508" s="6">
        <f>TITRES_STAT!D2511</f>
        <v>3.63</v>
      </c>
      <c r="C2508" s="2">
        <f t="shared" si="309"/>
        <v>0</v>
      </c>
      <c r="D2508" s="2">
        <f t="shared" si="310"/>
        <v>3.7319999999999993</v>
      </c>
      <c r="E2508" s="2">
        <f t="shared" ref="E2508:E2571" si="312">AVERAGE(B2499:B2508)</f>
        <v>3.806</v>
      </c>
      <c r="F2508" s="2">
        <f t="shared" si="305"/>
        <v>3.8479999999999981</v>
      </c>
      <c r="G2508" s="2">
        <f t="shared" si="307"/>
        <v>3.9446000000000017</v>
      </c>
      <c r="H2508" s="2">
        <f t="shared" si="311"/>
        <v>3.7194999999999978</v>
      </c>
      <c r="I2508" s="2">
        <f t="array" ref="I2508">SUMPRODUCT(B2492:B2511, (ROW(B2492:B2511)-ROW(B2492)+1)) / (20*21/2)</f>
        <v>3.7882857142857143</v>
      </c>
      <c r="J2508" s="2">
        <f t="shared" si="306"/>
        <v>3.827190136283166</v>
      </c>
      <c r="K2508" s="2">
        <f t="shared" si="308"/>
        <v>3.9167212730966847</v>
      </c>
    </row>
    <row r="2509" spans="1:11" ht="13.5" x14ac:dyDescent="0.25">
      <c r="A2509" s="3">
        <f>TITRES_STAT!B2512</f>
        <v>45657</v>
      </c>
      <c r="B2509" s="6">
        <f>TITRES_STAT!D2512</f>
        <v>3.63</v>
      </c>
      <c r="C2509" s="2">
        <f t="shared" si="309"/>
        <v>0</v>
      </c>
      <c r="D2509" s="2">
        <f t="shared" si="310"/>
        <v>3.6979999999999995</v>
      </c>
      <c r="E2509" s="2">
        <f t="shared" si="312"/>
        <v>3.7790000000000008</v>
      </c>
      <c r="F2509" s="2">
        <f t="shared" si="305"/>
        <v>3.8344999999999985</v>
      </c>
      <c r="G2509" s="2">
        <f t="shared" si="307"/>
        <v>3.9336000000000011</v>
      </c>
      <c r="H2509" s="2">
        <f t="shared" si="311"/>
        <v>3.7207999999999974</v>
      </c>
      <c r="I2509" s="2">
        <f t="array" ref="I2509">SUMPRODUCT(B2493:B2512, (ROW(B2493:B2512)-ROW(B2493)+1)) / (20*21/2)</f>
        <v>3.7989047619047618</v>
      </c>
      <c r="J2509" s="2">
        <f t="shared" si="306"/>
        <v>3.8084101233038168</v>
      </c>
      <c r="K2509" s="2">
        <f t="shared" si="308"/>
        <v>3.9054773016026969</v>
      </c>
    </row>
    <row r="2510" spans="1:11" ht="13.5" x14ac:dyDescent="0.25">
      <c r="A2510" s="3">
        <f>TITRES_STAT!B2513</f>
        <v>45659</v>
      </c>
      <c r="B2510" s="6">
        <f>TITRES_STAT!D2513</f>
        <v>3.79</v>
      </c>
      <c r="C2510" s="2">
        <f t="shared" si="309"/>
        <v>0.16000000000000014</v>
      </c>
      <c r="D2510" s="2">
        <f t="shared" si="310"/>
        <v>3.6959999999999993</v>
      </c>
      <c r="E2510" s="2">
        <f t="shared" si="312"/>
        <v>3.7679999999999998</v>
      </c>
      <c r="F2510" s="2">
        <f t="shared" si="305"/>
        <v>3.8314999999999992</v>
      </c>
      <c r="G2510" s="2">
        <f t="shared" si="307"/>
        <v>3.9258000000000015</v>
      </c>
      <c r="H2510" s="2">
        <f t="shared" si="311"/>
        <v>3.722899999999997</v>
      </c>
      <c r="I2510" s="2">
        <f t="array" ref="I2510">SUMPRODUCT(B2494:B2513, (ROW(B2494:B2513)-ROW(B2494)+1)) / (20*21/2)</f>
        <v>3.8255238095238098</v>
      </c>
      <c r="J2510" s="2">
        <f t="shared" si="306"/>
        <v>3.8066567782272629</v>
      </c>
      <c r="K2510" s="2">
        <f t="shared" si="308"/>
        <v>3.9009487799712184</v>
      </c>
    </row>
    <row r="2511" spans="1:11" ht="13.5" x14ac:dyDescent="0.25">
      <c r="A2511" s="3">
        <f>TITRES_STAT!B2514</f>
        <v>45660</v>
      </c>
      <c r="B2511" s="6">
        <f>TITRES_STAT!D2514</f>
        <v>3.79</v>
      </c>
      <c r="C2511" s="2">
        <f t="shared" si="309"/>
        <v>0</v>
      </c>
      <c r="D2511" s="2">
        <f t="shared" si="310"/>
        <v>3.694</v>
      </c>
      <c r="E2511" s="2">
        <f t="shared" si="312"/>
        <v>3.7570000000000001</v>
      </c>
      <c r="F2511" s="2">
        <f t="shared" si="305"/>
        <v>3.8284999999999996</v>
      </c>
      <c r="G2511" s="2">
        <f t="shared" si="307"/>
        <v>3.9214000000000011</v>
      </c>
      <c r="H2511" s="2">
        <f t="shared" si="311"/>
        <v>3.7249999999999965</v>
      </c>
      <c r="I2511" s="2">
        <f t="array" ref="I2511">SUMPRODUCT(B2495:B2514, (ROW(B2495:B2514)-ROW(B2495)+1)) / (20*21/2)</f>
        <v>3.8359047619047617</v>
      </c>
      <c r="J2511" s="2">
        <f t="shared" si="306"/>
        <v>3.8050704183960948</v>
      </c>
      <c r="K2511" s="2">
        <f t="shared" si="308"/>
        <v>3.8965978474233274</v>
      </c>
    </row>
    <row r="2512" spans="1:11" ht="13.5" x14ac:dyDescent="0.25">
      <c r="A2512" s="3">
        <f>TITRES_STAT!B2515</f>
        <v>45663</v>
      </c>
      <c r="B2512" s="6">
        <f>TITRES_STAT!D2515</f>
        <v>3.94</v>
      </c>
      <c r="C2512" s="2">
        <f t="shared" si="309"/>
        <v>0.14999999999999991</v>
      </c>
      <c r="D2512" s="2">
        <f t="shared" si="310"/>
        <v>3.7560000000000002</v>
      </c>
      <c r="E2512" s="2">
        <f t="shared" si="312"/>
        <v>3.7609999999999992</v>
      </c>
      <c r="F2512" s="2">
        <f t="shared" si="305"/>
        <v>3.8304999999999998</v>
      </c>
      <c r="G2512" s="2">
        <f t="shared" si="307"/>
        <v>3.9200000000000013</v>
      </c>
      <c r="H2512" s="2">
        <f t="shared" si="311"/>
        <v>3.727849999999997</v>
      </c>
      <c r="I2512" s="2">
        <f t="array" ref="I2512">SUMPRODUCT(B2496:B2515, (ROW(B2496:B2515)-ROW(B2496)+1)) / (20*21/2)</f>
        <v>3.8460476190476189</v>
      </c>
      <c r="J2512" s="2">
        <f t="shared" si="306"/>
        <v>3.8179208547393237</v>
      </c>
      <c r="K2512" s="2">
        <f t="shared" si="308"/>
        <v>3.8982998926224126</v>
      </c>
    </row>
    <row r="2513" spans="1:11" ht="13.5" x14ac:dyDescent="0.25">
      <c r="A2513" s="3">
        <f>TITRES_STAT!B2516</f>
        <v>45664</v>
      </c>
      <c r="B2513" s="6">
        <f>TITRES_STAT!D2516</f>
        <v>4.1100000000000003</v>
      </c>
      <c r="C2513" s="2">
        <f t="shared" si="309"/>
        <v>0.17000000000000037</v>
      </c>
      <c r="D2513" s="2">
        <f t="shared" si="310"/>
        <v>3.8520000000000003</v>
      </c>
      <c r="E2513" s="2">
        <f t="shared" si="312"/>
        <v>3.7919999999999994</v>
      </c>
      <c r="F2513" s="2">
        <f t="shared" si="305"/>
        <v>3.8409999999999997</v>
      </c>
      <c r="G2513" s="2">
        <f t="shared" si="307"/>
        <v>3.921800000000002</v>
      </c>
      <c r="H2513" s="2">
        <f t="shared" si="311"/>
        <v>3.7315999999999967</v>
      </c>
      <c r="I2513" s="2">
        <f t="array" ref="I2513">SUMPRODUCT(B2497:B2516, (ROW(B2497:B2516)-ROW(B2497)+1)) / (20*21/2)</f>
        <v>3.855952380952381</v>
      </c>
      <c r="J2513" s="2">
        <f t="shared" si="306"/>
        <v>3.8457379161927214</v>
      </c>
      <c r="K2513" s="2">
        <f t="shared" si="308"/>
        <v>3.9066018576176123</v>
      </c>
    </row>
    <row r="2514" spans="1:11" ht="13.5" x14ac:dyDescent="0.25">
      <c r="A2514" s="3">
        <f>TITRES_STAT!B2517</f>
        <v>45665</v>
      </c>
      <c r="B2514" s="6">
        <f>TITRES_STAT!D2517</f>
        <v>3.95</v>
      </c>
      <c r="C2514" s="2">
        <f t="shared" si="309"/>
        <v>-0.16000000000000014</v>
      </c>
      <c r="D2514" s="2">
        <f t="shared" si="310"/>
        <v>3.9159999999999995</v>
      </c>
      <c r="E2514" s="2">
        <f t="shared" si="312"/>
        <v>3.8069999999999999</v>
      </c>
      <c r="F2514" s="2">
        <f t="shared" si="305"/>
        <v>3.8434999999999997</v>
      </c>
      <c r="G2514" s="2">
        <f t="shared" si="307"/>
        <v>3.9174000000000011</v>
      </c>
      <c r="H2514" s="2">
        <f t="shared" si="311"/>
        <v>3.7338499999999972</v>
      </c>
      <c r="I2514" s="2">
        <f t="array" ref="I2514">SUMPRODUCT(B2498:B2517, (ROW(B2498:B2517)-ROW(B2498)+1)) / (20*21/2)</f>
        <v>3.8608571428571428</v>
      </c>
      <c r="J2514" s="2">
        <f t="shared" si="306"/>
        <v>3.8556676384600812</v>
      </c>
      <c r="K2514" s="2">
        <f t="shared" si="308"/>
        <v>3.9083037455541767</v>
      </c>
    </row>
    <row r="2515" spans="1:11" ht="13.5" x14ac:dyDescent="0.25">
      <c r="A2515" s="3">
        <f>TITRES_STAT!B2518</f>
        <v>45666</v>
      </c>
      <c r="B2515" s="6">
        <f>TITRES_STAT!D2518</f>
        <v>3.95</v>
      </c>
      <c r="C2515" s="2">
        <f t="shared" si="309"/>
        <v>0</v>
      </c>
      <c r="D2515" s="2">
        <f t="shared" si="310"/>
        <v>3.9479999999999995</v>
      </c>
      <c r="E2515" s="2">
        <f t="shared" si="312"/>
        <v>3.8220000000000001</v>
      </c>
      <c r="F2515" s="2">
        <f t="shared" si="305"/>
        <v>3.8460000000000001</v>
      </c>
      <c r="G2515" s="2">
        <f t="shared" si="307"/>
        <v>3.9166000000000012</v>
      </c>
      <c r="H2515" s="2">
        <f t="shared" si="311"/>
        <v>3.7361499999999972</v>
      </c>
      <c r="I2515" s="2">
        <f t="array" ref="I2515">SUMPRODUCT(B2499:B2518, (ROW(B2499:B2518)-ROW(B2499)+1)) / (20*21/2)</f>
        <v>3.865761904761905</v>
      </c>
      <c r="J2515" s="2">
        <f t="shared" si="306"/>
        <v>3.8646516728924545</v>
      </c>
      <c r="K2515" s="2">
        <f t="shared" si="308"/>
        <v>3.9099388927873462</v>
      </c>
    </row>
    <row r="2516" spans="1:11" ht="13.5" x14ac:dyDescent="0.25">
      <c r="A2516" s="3">
        <f>TITRES_STAT!B2519</f>
        <v>45667</v>
      </c>
      <c r="B2516" s="6">
        <f>TITRES_STAT!D2519</f>
        <v>3.95</v>
      </c>
      <c r="C2516" s="2">
        <f t="shared" si="309"/>
        <v>0</v>
      </c>
      <c r="D2516" s="2">
        <f t="shared" si="310"/>
        <v>3.9799999999999995</v>
      </c>
      <c r="E2516" s="2">
        <f t="shared" si="312"/>
        <v>3.8370000000000006</v>
      </c>
      <c r="F2516" s="2">
        <f t="shared" ref="F2516:F2579" si="313">AVERAGE(B2497:B2516)</f>
        <v>3.8485000000000005</v>
      </c>
      <c r="G2516" s="2">
        <f t="shared" si="307"/>
        <v>3.9186000000000005</v>
      </c>
      <c r="H2516" s="2">
        <f t="shared" si="311"/>
        <v>3.7389499999999969</v>
      </c>
      <c r="I2516" s="2">
        <f t="array" ref="I2516">SUMPRODUCT(B2500:B2519, (ROW(B2500:B2519)-ROW(B2500)+1)) / (20*21/2)</f>
        <v>3.8706666666666667</v>
      </c>
      <c r="J2516" s="2">
        <f t="shared" si="306"/>
        <v>3.872780084997935</v>
      </c>
      <c r="K2516" s="2">
        <f t="shared" si="308"/>
        <v>3.911509916599607</v>
      </c>
    </row>
    <row r="2517" spans="1:11" ht="13.5" x14ac:dyDescent="0.25">
      <c r="A2517" s="3">
        <f>TITRES_STAT!B2520</f>
        <v>45670</v>
      </c>
      <c r="B2517" s="6">
        <f>TITRES_STAT!D2520</f>
        <v>3.9</v>
      </c>
      <c r="C2517" s="2">
        <f t="shared" si="309"/>
        <v>-5.0000000000000266E-2</v>
      </c>
      <c r="D2517" s="2">
        <f t="shared" si="310"/>
        <v>3.972</v>
      </c>
      <c r="E2517" s="2">
        <f t="shared" si="312"/>
        <v>3.8639999999999999</v>
      </c>
      <c r="F2517" s="2">
        <f t="shared" si="313"/>
        <v>3.8485000000000005</v>
      </c>
      <c r="G2517" s="2">
        <f t="shared" si="307"/>
        <v>3.9162000000000012</v>
      </c>
      <c r="H2517" s="2">
        <f t="shared" si="311"/>
        <v>3.7414999999999967</v>
      </c>
      <c r="I2517" s="2">
        <f t="array" ref="I2517">SUMPRODUCT(B2501:B2520, (ROW(B2501:B2520)-ROW(B2501)+1)) / (20*21/2)</f>
        <v>3.8755714285714284</v>
      </c>
      <c r="J2517" s="2">
        <f t="shared" ref="J2517:J2580" si="314">$J$4*B2517+J2516*(1-$J$4)</f>
        <v>3.8753724578552746</v>
      </c>
      <c r="K2517" s="2">
        <f t="shared" si="308"/>
        <v>3.9110585473211912</v>
      </c>
    </row>
    <row r="2518" spans="1:11" ht="13.5" x14ac:dyDescent="0.25">
      <c r="A2518" s="3">
        <f>TITRES_STAT!B2521</f>
        <v>45671</v>
      </c>
      <c r="B2518" s="6">
        <f>TITRES_STAT!D2521</f>
        <v>3.9</v>
      </c>
      <c r="C2518" s="2">
        <f t="shared" si="309"/>
        <v>0</v>
      </c>
      <c r="D2518" s="2">
        <f t="shared" si="310"/>
        <v>3.9300000000000006</v>
      </c>
      <c r="E2518" s="2">
        <f t="shared" si="312"/>
        <v>3.8909999999999996</v>
      </c>
      <c r="F2518" s="2">
        <f t="shared" si="313"/>
        <v>3.8485000000000005</v>
      </c>
      <c r="G2518" s="2">
        <f t="shared" si="307"/>
        <v>3.9104000000000014</v>
      </c>
      <c r="H2518" s="2">
        <f t="shared" si="311"/>
        <v>3.744049999999997</v>
      </c>
      <c r="I2518" s="2">
        <f t="array" ref="I2518">SUMPRODUCT(B2502:B2521, (ROW(B2502:B2521)-ROW(B2502)+1)) / (20*21/2)</f>
        <v>3.8642857142857148</v>
      </c>
      <c r="J2518" s="2">
        <f t="shared" si="314"/>
        <v>3.8777179380595341</v>
      </c>
      <c r="K2518" s="2">
        <f t="shared" si="308"/>
        <v>3.9106248787987914</v>
      </c>
    </row>
    <row r="2519" spans="1:11" ht="13.5" x14ac:dyDescent="0.25">
      <c r="A2519" s="3">
        <f>TITRES_STAT!B2522</f>
        <v>45672</v>
      </c>
      <c r="B2519" s="6">
        <f>TITRES_STAT!D2522</f>
        <v>3.9</v>
      </c>
      <c r="C2519" s="2">
        <f t="shared" si="309"/>
        <v>0</v>
      </c>
      <c r="D2519" s="2">
        <f t="shared" si="310"/>
        <v>3.9200000000000004</v>
      </c>
      <c r="E2519" s="2">
        <f t="shared" si="312"/>
        <v>3.9179999999999993</v>
      </c>
      <c r="F2519" s="2">
        <f t="shared" si="313"/>
        <v>3.8485000000000014</v>
      </c>
      <c r="G2519" s="2">
        <f t="shared" si="307"/>
        <v>3.9046000000000007</v>
      </c>
      <c r="H2519" s="2">
        <f t="shared" si="311"/>
        <v>3.7473499999999969</v>
      </c>
      <c r="I2519" s="2">
        <f t="array" ref="I2519">SUMPRODUCT(B2503:B2522, (ROW(B2503:B2522)-ROW(B2503)+1)) / (20*21/2)</f>
        <v>3.8538095238095242</v>
      </c>
      <c r="J2519" s="2">
        <f t="shared" si="314"/>
        <v>3.8798400391967216</v>
      </c>
      <c r="K2519" s="2">
        <f t="shared" si="308"/>
        <v>3.9102082168851133</v>
      </c>
    </row>
    <row r="2520" spans="1:11" ht="13.5" x14ac:dyDescent="0.25">
      <c r="A2520" s="3">
        <f>TITRES_STAT!B2523</f>
        <v>45673</v>
      </c>
      <c r="B2520" s="6">
        <f>TITRES_STAT!D2523</f>
        <v>3.9</v>
      </c>
      <c r="C2520" s="2">
        <f t="shared" si="309"/>
        <v>0</v>
      </c>
      <c r="D2520" s="2">
        <f t="shared" si="310"/>
        <v>3.91</v>
      </c>
      <c r="E2520" s="2">
        <f t="shared" si="312"/>
        <v>3.9289999999999994</v>
      </c>
      <c r="F2520" s="2">
        <f t="shared" si="313"/>
        <v>3.8485000000000014</v>
      </c>
      <c r="G2520" s="2">
        <f t="shared" si="307"/>
        <v>3.8988000000000009</v>
      </c>
      <c r="H2520" s="2">
        <f t="shared" si="311"/>
        <v>3.7513499999999964</v>
      </c>
      <c r="I2520" s="2">
        <f t="array" ref="I2520">SUMPRODUCT(B2504:B2523, (ROW(B2504:B2523)-ROW(B2504)+1)) / (20*21/2)</f>
        <v>3.8441428571428569</v>
      </c>
      <c r="J2520" s="2">
        <f t="shared" si="314"/>
        <v>3.8817600354637007</v>
      </c>
      <c r="K2520" s="2">
        <f t="shared" si="308"/>
        <v>3.9098078946543247</v>
      </c>
    </row>
    <row r="2521" spans="1:11" ht="13.5" x14ac:dyDescent="0.25">
      <c r="A2521" s="3">
        <f>TITRES_STAT!B2524</f>
        <v>45674</v>
      </c>
      <c r="B2521" s="6">
        <f>TITRES_STAT!D2524</f>
        <v>3.73</v>
      </c>
      <c r="C2521" s="2">
        <f t="shared" si="309"/>
        <v>-0.16999999999999993</v>
      </c>
      <c r="D2521" s="2">
        <f t="shared" si="310"/>
        <v>3.8659999999999997</v>
      </c>
      <c r="E2521" s="2">
        <f t="shared" si="312"/>
        <v>3.9229999999999992</v>
      </c>
      <c r="F2521" s="2">
        <f t="shared" si="313"/>
        <v>3.8400000000000012</v>
      </c>
      <c r="G2521" s="2">
        <f t="shared" si="307"/>
        <v>3.890400000000001</v>
      </c>
      <c r="H2521" s="2">
        <f t="shared" si="311"/>
        <v>3.7538499999999977</v>
      </c>
      <c r="I2521" s="2">
        <f t="array" ref="I2521">SUMPRODUCT(B2505:B2524, (ROW(B2505:B2524)-ROW(B2505)+1)) / (20*21/2)</f>
        <v>3.8367142857142857</v>
      </c>
      <c r="J2521" s="2">
        <f t="shared" si="314"/>
        <v>3.8673066987528721</v>
      </c>
      <c r="K2521" s="2">
        <f t="shared" si="308"/>
        <v>3.9027566046678808</v>
      </c>
    </row>
    <row r="2522" spans="1:11" ht="13.5" x14ac:dyDescent="0.25">
      <c r="A2522" s="3">
        <f>TITRES_STAT!B2525</f>
        <v>45677</v>
      </c>
      <c r="B2522" s="6">
        <f>TITRES_STAT!D2525</f>
        <v>3.73</v>
      </c>
      <c r="C2522" s="2">
        <f t="shared" si="309"/>
        <v>0</v>
      </c>
      <c r="D2522" s="2">
        <f t="shared" si="310"/>
        <v>3.8319999999999999</v>
      </c>
      <c r="E2522" s="2">
        <f t="shared" si="312"/>
        <v>3.9019999999999988</v>
      </c>
      <c r="F2522" s="2">
        <f t="shared" si="313"/>
        <v>3.8315000000000006</v>
      </c>
      <c r="G2522" s="2">
        <f t="shared" si="307"/>
        <v>3.8819999999999997</v>
      </c>
      <c r="H2522" s="2">
        <f t="shared" si="311"/>
        <v>3.7563499999999976</v>
      </c>
      <c r="I2522" s="2">
        <f t="array" ref="I2522">SUMPRODUCT(B2506:B2525, (ROW(B2506:B2525)-ROW(B2506)+1)) / (20*21/2)</f>
        <v>3.8295238095238093</v>
      </c>
      <c r="J2522" s="2">
        <f t="shared" si="314"/>
        <v>3.8542298703002174</v>
      </c>
      <c r="K2522" s="2">
        <f t="shared" si="308"/>
        <v>3.8959818358573761</v>
      </c>
    </row>
    <row r="2523" spans="1:11" ht="13.5" x14ac:dyDescent="0.25">
      <c r="A2523" s="3">
        <f>TITRES_STAT!B2526</f>
        <v>45678</v>
      </c>
      <c r="B2523" s="6">
        <f>TITRES_STAT!D2526</f>
        <v>3.73</v>
      </c>
      <c r="C2523" s="2">
        <f t="shared" si="309"/>
        <v>0</v>
      </c>
      <c r="D2523" s="2">
        <f t="shared" si="310"/>
        <v>3.7979999999999996</v>
      </c>
      <c r="E2523" s="2">
        <f t="shared" si="312"/>
        <v>3.8639999999999994</v>
      </c>
      <c r="F2523" s="2">
        <f t="shared" si="313"/>
        <v>3.8280000000000007</v>
      </c>
      <c r="G2523" s="2">
        <f t="shared" si="307"/>
        <v>3.8739999999999997</v>
      </c>
      <c r="H2523" s="2">
        <f t="shared" si="311"/>
        <v>3.7595499999999977</v>
      </c>
      <c r="I2523" s="2">
        <f t="array" ref="I2523">SUMPRODUCT(B2507:B2526, (ROW(B2507:B2526)-ROW(B2507)+1)) / (20*21/2)</f>
        <v>3.8273333333333333</v>
      </c>
      <c r="J2523" s="2">
        <f t="shared" si="314"/>
        <v>3.8423984540811489</v>
      </c>
      <c r="K2523" s="2">
        <f t="shared" si="308"/>
        <v>3.8894727442551265</v>
      </c>
    </row>
    <row r="2524" spans="1:11" ht="13.5" x14ac:dyDescent="0.25">
      <c r="A2524" s="3">
        <f>TITRES_STAT!B2527</f>
        <v>45679</v>
      </c>
      <c r="B2524" s="6">
        <f>TITRES_STAT!D2527</f>
        <v>3.75</v>
      </c>
      <c r="C2524" s="2">
        <f t="shared" si="309"/>
        <v>2.0000000000000018E-2</v>
      </c>
      <c r="D2524" s="2">
        <f t="shared" si="310"/>
        <v>3.7679999999999998</v>
      </c>
      <c r="E2524" s="2">
        <f t="shared" si="312"/>
        <v>3.8439999999999999</v>
      </c>
      <c r="F2524" s="2">
        <f t="shared" si="313"/>
        <v>3.8255000000000003</v>
      </c>
      <c r="G2524" s="2">
        <f t="shared" si="307"/>
        <v>3.8664000000000001</v>
      </c>
      <c r="H2524" s="2">
        <f t="shared" si="311"/>
        <v>3.7632999999999974</v>
      </c>
      <c r="I2524" s="2">
        <f t="array" ref="I2524">SUMPRODUCT(B2508:B2527, (ROW(B2508:B2527)-ROW(B2508)+1)) / (20*21/2)</f>
        <v>3.8251428571428576</v>
      </c>
      <c r="J2524" s="2">
        <f t="shared" si="314"/>
        <v>3.8335986013115155</v>
      </c>
      <c r="K2524" s="2">
        <f t="shared" si="308"/>
        <v>3.8840032248725724</v>
      </c>
    </row>
    <row r="2525" spans="1:11" ht="13.5" x14ac:dyDescent="0.25">
      <c r="A2525" s="3">
        <f>TITRES_STAT!B2528</f>
        <v>45680</v>
      </c>
      <c r="B2525" s="6">
        <f>TITRES_STAT!D2528</f>
        <v>3.75</v>
      </c>
      <c r="C2525" s="2">
        <f t="shared" si="309"/>
        <v>0</v>
      </c>
      <c r="D2525" s="2">
        <f t="shared" si="310"/>
        <v>3.7379999999999995</v>
      </c>
      <c r="E2525" s="2">
        <f t="shared" si="312"/>
        <v>3.8240000000000003</v>
      </c>
      <c r="F2525" s="2">
        <f t="shared" si="313"/>
        <v>3.8229999999999995</v>
      </c>
      <c r="G2525" s="2">
        <f t="shared" si="307"/>
        <v>3.8588</v>
      </c>
      <c r="H2525" s="2">
        <f t="shared" si="311"/>
        <v>3.7676999999999974</v>
      </c>
      <c r="I2525" s="2">
        <f t="array" ref="I2525">SUMPRODUCT(B2509:B2528, (ROW(B2509:B2528)-ROW(B2509)+1)) / (20*21/2)</f>
        <v>3.8230952380952381</v>
      </c>
      <c r="J2525" s="2">
        <f t="shared" si="314"/>
        <v>3.8256368297580381</v>
      </c>
      <c r="K2525" s="2">
        <f t="shared" si="308"/>
        <v>3.8787481964461969</v>
      </c>
    </row>
    <row r="2526" spans="1:11" ht="13.5" x14ac:dyDescent="0.25">
      <c r="A2526" s="3">
        <f>TITRES_STAT!B2529</f>
        <v>45681</v>
      </c>
      <c r="B2526" s="6">
        <f>TITRES_STAT!D2529</f>
        <v>3.8</v>
      </c>
      <c r="C2526" s="2">
        <f t="shared" si="309"/>
        <v>4.9999999999999822E-2</v>
      </c>
      <c r="D2526" s="2">
        <f t="shared" si="310"/>
        <v>3.7520000000000002</v>
      </c>
      <c r="E2526" s="2">
        <f t="shared" si="312"/>
        <v>3.8089999999999997</v>
      </c>
      <c r="F2526" s="2">
        <f t="shared" si="313"/>
        <v>3.8229999999999995</v>
      </c>
      <c r="G2526" s="2">
        <f t="shared" si="307"/>
        <v>3.8554000000000004</v>
      </c>
      <c r="H2526" s="2">
        <f t="shared" si="311"/>
        <v>3.7723499999999972</v>
      </c>
      <c r="I2526" s="2">
        <f t="array" ref="I2526">SUMPRODUCT(B2510:B2529, (ROW(B2510:B2529)-ROW(B2510)+1)) / (20*21/2)</f>
        <v>3.8287619047619046</v>
      </c>
      <c r="J2526" s="2">
        <f t="shared" si="314"/>
        <v>3.8231952269239393</v>
      </c>
      <c r="K2526" s="2">
        <f t="shared" si="308"/>
        <v>3.8756600318796797</v>
      </c>
    </row>
    <row r="2527" spans="1:11" ht="13.5" x14ac:dyDescent="0.25">
      <c r="A2527" s="3">
        <f>TITRES_STAT!B2530</f>
        <v>45684</v>
      </c>
      <c r="B2527" s="6">
        <f>TITRES_STAT!D2530</f>
        <v>3.8</v>
      </c>
      <c r="C2527" s="2">
        <f t="shared" si="309"/>
        <v>0</v>
      </c>
      <c r="D2527" s="2">
        <f t="shared" si="310"/>
        <v>3.7660000000000005</v>
      </c>
      <c r="E2527" s="2">
        <f t="shared" si="312"/>
        <v>3.7989999999999995</v>
      </c>
      <c r="F2527" s="2">
        <f t="shared" si="313"/>
        <v>3.8314999999999992</v>
      </c>
      <c r="G2527" s="2">
        <f t="shared" si="307"/>
        <v>3.8486000000000002</v>
      </c>
      <c r="H2527" s="2">
        <f t="shared" si="311"/>
        <v>3.7763999999999975</v>
      </c>
      <c r="I2527" s="2">
        <f t="array" ref="I2527">SUMPRODUCT(B2511:B2530, (ROW(B2511:B2530)-ROW(B2511)+1)) / (20*21/2)</f>
        <v>3.8493333333333335</v>
      </c>
      <c r="J2527" s="2">
        <f t="shared" si="314"/>
        <v>3.8209861576930879</v>
      </c>
      <c r="K2527" s="2">
        <f t="shared" si="308"/>
        <v>3.8726929718059666</v>
      </c>
    </row>
    <row r="2528" spans="1:11" ht="13.5" x14ac:dyDescent="0.25">
      <c r="A2528" s="3">
        <f>TITRES_STAT!B2531</f>
        <v>45685</v>
      </c>
      <c r="B2528" s="6">
        <f>TITRES_STAT!D2531</f>
        <v>3.81</v>
      </c>
      <c r="C2528" s="2">
        <f t="shared" si="309"/>
        <v>1.0000000000000231E-2</v>
      </c>
      <c r="D2528" s="2">
        <f t="shared" si="310"/>
        <v>3.782</v>
      </c>
      <c r="E2528" s="2">
        <f t="shared" si="312"/>
        <v>3.79</v>
      </c>
      <c r="F2528" s="2">
        <f t="shared" si="313"/>
        <v>3.8404999999999987</v>
      </c>
      <c r="G2528" s="2">
        <f t="shared" si="307"/>
        <v>3.8422000000000001</v>
      </c>
      <c r="H2528" s="2">
        <f t="shared" si="311"/>
        <v>3.7804999999999973</v>
      </c>
      <c r="I2528" s="2">
        <f t="array" ref="I2528">SUMPRODUCT(B2512:B2531, (ROW(B2512:B2531)-ROW(B2512)+1)) / (20*21/2)</f>
        <v>3.8809523809523814</v>
      </c>
      <c r="J2528" s="2">
        <f t="shared" si="314"/>
        <v>3.819939856960413</v>
      </c>
      <c r="K2528" s="2">
        <f t="shared" si="308"/>
        <v>3.8702344238920072</v>
      </c>
    </row>
    <row r="2529" spans="1:11" ht="13.5" x14ac:dyDescent="0.25">
      <c r="A2529" s="3">
        <f>TITRES_STAT!B2532</f>
        <v>45686</v>
      </c>
      <c r="B2529" s="6">
        <f>TITRES_STAT!D2532</f>
        <v>3.9</v>
      </c>
      <c r="C2529" s="2">
        <f t="shared" si="309"/>
        <v>8.9999999999999858E-2</v>
      </c>
      <c r="D2529" s="2">
        <f t="shared" si="310"/>
        <v>3.8119999999999998</v>
      </c>
      <c r="E2529" s="2">
        <f t="shared" si="312"/>
        <v>3.79</v>
      </c>
      <c r="F2529" s="2">
        <f t="shared" si="313"/>
        <v>3.8539999999999992</v>
      </c>
      <c r="G2529" s="2">
        <f t="shared" si="307"/>
        <v>3.8412000000000002</v>
      </c>
      <c r="H2529" s="2">
        <f t="shared" si="311"/>
        <v>3.7856999999999972</v>
      </c>
      <c r="I2529" s="2">
        <f t="array" ref="I2529">SUMPRODUCT(B2513:B2532, (ROW(B2513:B2532)-ROW(B2513)+1)) / (20*21/2)</f>
        <v>3.9144285714285711</v>
      </c>
      <c r="J2529" s="2">
        <f t="shared" si="314"/>
        <v>3.8275646324879928</v>
      </c>
      <c r="K2529" s="2">
        <f t="shared" si="308"/>
        <v>3.8714017013864384</v>
      </c>
    </row>
    <row r="2530" spans="1:11" ht="13.5" x14ac:dyDescent="0.25">
      <c r="A2530" s="3">
        <f>TITRES_STAT!B2533</f>
        <v>45687</v>
      </c>
      <c r="B2530" s="6">
        <f>TITRES_STAT!D2533</f>
        <v>4.07</v>
      </c>
      <c r="C2530" s="2">
        <f t="shared" si="309"/>
        <v>0.17000000000000037</v>
      </c>
      <c r="D2530" s="2">
        <f t="shared" si="310"/>
        <v>3.8760000000000003</v>
      </c>
      <c r="E2530" s="2">
        <f t="shared" si="312"/>
        <v>3.8069999999999999</v>
      </c>
      <c r="F2530" s="2">
        <f t="shared" si="313"/>
        <v>3.8679999999999994</v>
      </c>
      <c r="G2530" s="2">
        <f t="shared" si="307"/>
        <v>3.8456000000000001</v>
      </c>
      <c r="H2530" s="2">
        <f t="shared" si="311"/>
        <v>3.7923499999999972</v>
      </c>
      <c r="I2530" s="2">
        <f t="array" ref="I2530">SUMPRODUCT(B2514:B2533, (ROW(B2514:B2533)-ROW(B2514)+1)) / (20*21/2)</f>
        <v>3.9464761904761905</v>
      </c>
      <c r="J2530" s="2">
        <f t="shared" si="314"/>
        <v>3.8506537151081841</v>
      </c>
      <c r="K2530" s="2">
        <f t="shared" si="308"/>
        <v>3.8791898699595193</v>
      </c>
    </row>
    <row r="2531" spans="1:11" ht="13.5" x14ac:dyDescent="0.25">
      <c r="A2531" s="3">
        <f>TITRES_STAT!B2534</f>
        <v>45688</v>
      </c>
      <c r="B2531" s="6">
        <f>TITRES_STAT!D2534</f>
        <v>4.2</v>
      </c>
      <c r="C2531" s="2">
        <f t="shared" si="309"/>
        <v>0.12999999999999989</v>
      </c>
      <c r="D2531" s="2">
        <f t="shared" si="310"/>
        <v>3.9560000000000004</v>
      </c>
      <c r="E2531" s="2">
        <f t="shared" si="312"/>
        <v>3.8540000000000005</v>
      </c>
      <c r="F2531" s="2">
        <f t="shared" si="313"/>
        <v>3.8884999999999996</v>
      </c>
      <c r="G2531" s="2">
        <f t="shared" si="307"/>
        <v>3.8535999999999997</v>
      </c>
      <c r="H2531" s="2">
        <f t="shared" si="311"/>
        <v>3.8002499999999975</v>
      </c>
      <c r="I2531" s="2">
        <f t="array" ref="I2531">SUMPRODUCT(B2515:B2534, (ROW(B2515:B2534)-ROW(B2515)+1)) / (20*21/2)</f>
        <v>3.9598095238095237</v>
      </c>
      <c r="J2531" s="2">
        <f t="shared" si="314"/>
        <v>3.8839247898597855</v>
      </c>
      <c r="K2531" s="2">
        <f t="shared" si="308"/>
        <v>3.8917706593728716</v>
      </c>
    </row>
    <row r="2532" spans="1:11" ht="13.5" x14ac:dyDescent="0.25">
      <c r="A2532" s="3">
        <f>TITRES_STAT!B2535</f>
        <v>45691</v>
      </c>
      <c r="B2532" s="6">
        <f>TITRES_STAT!D2535</f>
        <v>4.24</v>
      </c>
      <c r="C2532" s="2">
        <f t="shared" si="309"/>
        <v>4.0000000000000036E-2</v>
      </c>
      <c r="D2532" s="2">
        <f t="shared" si="310"/>
        <v>4.0439999999999996</v>
      </c>
      <c r="E2532" s="2">
        <f t="shared" si="312"/>
        <v>3.9050000000000002</v>
      </c>
      <c r="F2532" s="2">
        <f t="shared" si="313"/>
        <v>3.9034999999999997</v>
      </c>
      <c r="G2532" s="2">
        <f t="shared" si="307"/>
        <v>3.8624000000000001</v>
      </c>
      <c r="H2532" s="2">
        <f t="shared" si="311"/>
        <v>3.8088999999999977</v>
      </c>
      <c r="I2532" s="2">
        <f t="array" ref="I2532">SUMPRODUCT(B2516:B2535, (ROW(B2516:B2535)-ROW(B2516)+1)) / (20*21/2)</f>
        <v>3.971714285714286</v>
      </c>
      <c r="J2532" s="2">
        <f t="shared" si="314"/>
        <v>3.9178367146350439</v>
      </c>
      <c r="K2532" s="2">
        <f t="shared" si="308"/>
        <v>3.9054267119464847</v>
      </c>
    </row>
    <row r="2533" spans="1:11" ht="13.5" x14ac:dyDescent="0.25">
      <c r="A2533" s="3">
        <f>TITRES_STAT!B2536</f>
        <v>45692</v>
      </c>
      <c r="B2533" s="6">
        <f>TITRES_STAT!D2536</f>
        <v>4.24</v>
      </c>
      <c r="C2533" s="2">
        <f t="shared" si="309"/>
        <v>0</v>
      </c>
      <c r="D2533" s="2">
        <f t="shared" si="310"/>
        <v>4.1300000000000008</v>
      </c>
      <c r="E2533" s="2">
        <f t="shared" si="312"/>
        <v>3.9560000000000004</v>
      </c>
      <c r="F2533" s="2">
        <f t="shared" si="313"/>
        <v>3.9099999999999988</v>
      </c>
      <c r="G2533" s="2">
        <f t="shared" si="307"/>
        <v>3.8712</v>
      </c>
      <c r="H2533" s="2">
        <f t="shared" si="311"/>
        <v>3.8169999999999975</v>
      </c>
      <c r="I2533" s="2">
        <f t="array" ref="I2533">SUMPRODUCT(B2517:B2536, (ROW(B2517:B2536)-ROW(B2517)+1)) / (20*21/2)</f>
        <v>3.9974761904761906</v>
      </c>
      <c r="J2533" s="2">
        <f t="shared" si="314"/>
        <v>3.9485189322888492</v>
      </c>
      <c r="K2533" s="2">
        <f t="shared" si="308"/>
        <v>3.9185472330466231</v>
      </c>
    </row>
    <row r="2534" spans="1:11" ht="13.5" x14ac:dyDescent="0.25">
      <c r="A2534" s="3">
        <f>TITRES_STAT!B2537</f>
        <v>45693</v>
      </c>
      <c r="B2534" s="6">
        <f>TITRES_STAT!D2537</f>
        <v>4.05</v>
      </c>
      <c r="C2534" s="2">
        <f t="shared" si="309"/>
        <v>-0.19000000000000039</v>
      </c>
      <c r="D2534" s="2">
        <f t="shared" si="310"/>
        <v>4.16</v>
      </c>
      <c r="E2534" s="2">
        <f t="shared" si="312"/>
        <v>3.9859999999999998</v>
      </c>
      <c r="F2534" s="2">
        <f t="shared" si="313"/>
        <v>3.9149999999999991</v>
      </c>
      <c r="G2534" s="2">
        <f t="shared" si="307"/>
        <v>3.8762000000000008</v>
      </c>
      <c r="H2534" s="2">
        <f t="shared" si="311"/>
        <v>3.8235999999999968</v>
      </c>
      <c r="I2534" s="2">
        <f t="array" ref="I2534">SUMPRODUCT(B2518:B2537, (ROW(B2518:B2537)-ROW(B2518)+1)) / (20*21/2)</f>
        <v>4.0125714285714293</v>
      </c>
      <c r="J2534" s="2">
        <f t="shared" si="314"/>
        <v>3.9581837958803874</v>
      </c>
      <c r="K2534" s="2">
        <f t="shared" si="308"/>
        <v>3.923702243515383</v>
      </c>
    </row>
    <row r="2535" spans="1:11" ht="13.5" x14ac:dyDescent="0.25">
      <c r="A2535" s="3">
        <f>TITRES_STAT!B2538</f>
        <v>45694</v>
      </c>
      <c r="B2535" s="6">
        <f>TITRES_STAT!D2538</f>
        <v>4.04</v>
      </c>
      <c r="C2535" s="2">
        <f t="shared" si="309"/>
        <v>-9.9999999999997868E-3</v>
      </c>
      <c r="D2535" s="2">
        <f t="shared" si="310"/>
        <v>4.1539999999999999</v>
      </c>
      <c r="E2535" s="2">
        <f t="shared" si="312"/>
        <v>4.0149999999999997</v>
      </c>
      <c r="F2535" s="2">
        <f t="shared" si="313"/>
        <v>3.9195000000000002</v>
      </c>
      <c r="G2535" s="2">
        <f t="shared" si="307"/>
        <v>3.8780000000000001</v>
      </c>
      <c r="H2535" s="2">
        <f t="shared" si="311"/>
        <v>3.8301499999999971</v>
      </c>
      <c r="I2535" s="2">
        <f t="array" ref="I2535">SUMPRODUCT(B2519:B2538, (ROW(B2519:B2538)-ROW(B2519)+1)) / (20*21/2)</f>
        <v>4.0258095238095244</v>
      </c>
      <c r="J2535" s="2">
        <f t="shared" si="314"/>
        <v>3.9659758153203506</v>
      </c>
      <c r="K2535" s="2">
        <f t="shared" si="308"/>
        <v>3.9282629398481128</v>
      </c>
    </row>
    <row r="2536" spans="1:11" ht="13.5" x14ac:dyDescent="0.25">
      <c r="A2536" s="3">
        <f>TITRES_STAT!B2539</f>
        <v>45695</v>
      </c>
      <c r="B2536" s="6">
        <f>TITRES_STAT!D2539</f>
        <v>4.1900000000000004</v>
      </c>
      <c r="C2536" s="2">
        <f t="shared" si="309"/>
        <v>0.15000000000000036</v>
      </c>
      <c r="D2536" s="2">
        <f t="shared" si="310"/>
        <v>4.1520000000000001</v>
      </c>
      <c r="E2536" s="2">
        <f t="shared" si="312"/>
        <v>4.0540000000000003</v>
      </c>
      <c r="F2536" s="2">
        <f t="shared" si="313"/>
        <v>3.9314999999999998</v>
      </c>
      <c r="G2536" s="2">
        <f t="shared" si="307"/>
        <v>3.8860000000000001</v>
      </c>
      <c r="H2536" s="2">
        <f t="shared" si="311"/>
        <v>3.836849999999997</v>
      </c>
      <c r="I2536" s="2">
        <f t="array" ref="I2536">SUMPRODUCT(B2520:B2539, (ROW(B2520:B2539)-ROW(B2520)+1)) / (20*21/2)</f>
        <v>4.0400952380952386</v>
      </c>
      <c r="J2536" s="2">
        <f t="shared" si="314"/>
        <v>3.9873114519565074</v>
      </c>
      <c r="K2536" s="2">
        <f t="shared" si="308"/>
        <v>3.9385271382854419</v>
      </c>
    </row>
    <row r="2537" spans="1:11" ht="13.5" x14ac:dyDescent="0.25">
      <c r="A2537" s="3">
        <f>TITRES_STAT!B2540</f>
        <v>45698</v>
      </c>
      <c r="B2537" s="6">
        <f>TITRES_STAT!D2540</f>
        <v>4.09</v>
      </c>
      <c r="C2537" s="2">
        <f t="shared" si="309"/>
        <v>-0.10000000000000053</v>
      </c>
      <c r="D2537" s="2">
        <f t="shared" si="310"/>
        <v>4.1219999999999999</v>
      </c>
      <c r="E2537" s="2">
        <f t="shared" si="312"/>
        <v>4.0830000000000002</v>
      </c>
      <c r="F2537" s="2">
        <f t="shared" si="313"/>
        <v>3.9410000000000003</v>
      </c>
      <c r="G2537" s="2">
        <f t="shared" si="307"/>
        <v>3.8917999999999999</v>
      </c>
      <c r="H2537" s="2">
        <f t="shared" si="311"/>
        <v>3.8430499999999972</v>
      </c>
      <c r="I2537" s="2">
        <f t="array" ref="I2537">SUMPRODUCT(B2521:B2540, (ROW(B2521:B2540)-ROW(B2521)+1)) / (20*21/2)</f>
        <v>4.0534285714285714</v>
      </c>
      <c r="J2537" s="2">
        <f t="shared" si="314"/>
        <v>3.9970913136749351</v>
      </c>
      <c r="K2537" s="2">
        <f t="shared" si="308"/>
        <v>3.9444672505095419</v>
      </c>
    </row>
    <row r="2538" spans="1:11" ht="13.5" x14ac:dyDescent="0.25">
      <c r="A2538" s="3">
        <f>TITRES_STAT!B2541</f>
        <v>45699</v>
      </c>
      <c r="B2538" s="6">
        <f>TITRES_STAT!D2541</f>
        <v>4.08</v>
      </c>
      <c r="C2538" s="2">
        <f t="shared" si="309"/>
        <v>-9.9999999999997868E-3</v>
      </c>
      <c r="D2538" s="2">
        <f t="shared" si="310"/>
        <v>4.0900000000000007</v>
      </c>
      <c r="E2538" s="2">
        <f t="shared" si="312"/>
        <v>4.1100000000000012</v>
      </c>
      <c r="F2538" s="2">
        <f t="shared" si="313"/>
        <v>3.95</v>
      </c>
      <c r="G2538" s="2">
        <f t="shared" si="307"/>
        <v>3.8974000000000006</v>
      </c>
      <c r="H2538" s="2">
        <f t="shared" si="311"/>
        <v>3.8485999999999971</v>
      </c>
      <c r="I2538" s="2">
        <f t="array" ref="I2538">SUMPRODUCT(B2522:B2541, (ROW(B2522:B2541)-ROW(B2522)+1)) / (20*21/2)</f>
        <v>4.0562857142857141</v>
      </c>
      <c r="J2538" s="2">
        <f t="shared" si="314"/>
        <v>4.0049873790392274</v>
      </c>
      <c r="K2538" s="2">
        <f t="shared" si="308"/>
        <v>3.9497822602934818</v>
      </c>
    </row>
    <row r="2539" spans="1:11" ht="13.5" x14ac:dyDescent="0.25">
      <c r="A2539" s="3">
        <f>TITRES_STAT!B2542</f>
        <v>45700</v>
      </c>
      <c r="B2539" s="6">
        <f>TITRES_STAT!D2542</f>
        <v>4.0999999999999996</v>
      </c>
      <c r="C2539" s="2">
        <f t="shared" si="309"/>
        <v>1.9999999999999574E-2</v>
      </c>
      <c r="D2539" s="2">
        <f t="shared" si="310"/>
        <v>4.0999999999999996</v>
      </c>
      <c r="E2539" s="2">
        <f t="shared" si="312"/>
        <v>4.1300000000000008</v>
      </c>
      <c r="F2539" s="2">
        <f t="shared" si="313"/>
        <v>3.96</v>
      </c>
      <c r="G2539" s="2">
        <f t="shared" si="307"/>
        <v>3.9014000000000011</v>
      </c>
      <c r="H2539" s="2">
        <f t="shared" si="311"/>
        <v>3.8541499999999975</v>
      </c>
      <c r="I2539" s="2">
        <f t="array" ref="I2539">SUMPRODUCT(B2523:B2542, (ROW(B2523:B2542)-ROW(B2523)+1)) / (20*21/2)</f>
        <v>4.0664285714285704</v>
      </c>
      <c r="J2539" s="2">
        <f t="shared" si="314"/>
        <v>4.01403620008311</v>
      </c>
      <c r="K2539" s="2">
        <f t="shared" si="308"/>
        <v>3.9556731520466784</v>
      </c>
    </row>
    <row r="2540" spans="1:11" ht="13.5" x14ac:dyDescent="0.25">
      <c r="A2540" s="3">
        <f>TITRES_STAT!B2543</f>
        <v>45701</v>
      </c>
      <c r="B2540" s="6">
        <f>TITRES_STAT!D2543</f>
        <v>4.0999999999999996</v>
      </c>
      <c r="C2540" s="2">
        <f t="shared" si="309"/>
        <v>0</v>
      </c>
      <c r="D2540" s="2">
        <f t="shared" si="310"/>
        <v>4.1120000000000001</v>
      </c>
      <c r="E2540" s="2">
        <f t="shared" si="312"/>
        <v>4.1330000000000009</v>
      </c>
      <c r="F2540" s="2">
        <f t="shared" si="313"/>
        <v>3.9699999999999998</v>
      </c>
      <c r="G2540" s="2">
        <f t="shared" si="307"/>
        <v>3.906400000000001</v>
      </c>
      <c r="H2540" s="2">
        <f t="shared" si="311"/>
        <v>3.8603499999999973</v>
      </c>
      <c r="I2540" s="2">
        <f t="array" ref="I2540">SUMPRODUCT(B2524:B2543, (ROW(B2524:B2543)-ROW(B2524)+1)) / (20*21/2)</f>
        <v>4.0739047619047621</v>
      </c>
      <c r="J2540" s="2">
        <f t="shared" si="314"/>
        <v>4.0222232286466237</v>
      </c>
      <c r="K2540" s="2">
        <f t="shared" si="308"/>
        <v>3.9613330284370045</v>
      </c>
    </row>
    <row r="2541" spans="1:11" ht="13.5" x14ac:dyDescent="0.25">
      <c r="A2541" s="3">
        <f>TITRES_STAT!B2544</f>
        <v>45702</v>
      </c>
      <c r="B2541" s="6">
        <f>TITRES_STAT!D2544</f>
        <v>4</v>
      </c>
      <c r="C2541" s="2">
        <f t="shared" si="309"/>
        <v>-9.9999999999999645E-2</v>
      </c>
      <c r="D2541" s="2">
        <f t="shared" si="310"/>
        <v>4.0739999999999998</v>
      </c>
      <c r="E2541" s="2">
        <f t="shared" si="312"/>
        <v>4.1130000000000004</v>
      </c>
      <c r="F2541" s="2">
        <f t="shared" si="313"/>
        <v>3.9834999999999994</v>
      </c>
      <c r="G2541" s="2">
        <f t="shared" si="307"/>
        <v>3.9094000000000015</v>
      </c>
      <c r="H2541" s="2">
        <f t="shared" si="311"/>
        <v>3.8666499999999973</v>
      </c>
      <c r="I2541" s="2">
        <f t="array" ref="I2541">SUMPRODUCT(B2525:B2544, (ROW(B2525:B2544)-ROW(B2525)+1)) / (20*21/2)</f>
        <v>4.0797142857142861</v>
      </c>
      <c r="J2541" s="2">
        <f t="shared" si="314"/>
        <v>4.0201067306802791</v>
      </c>
      <c r="K2541" s="2">
        <f t="shared" si="308"/>
        <v>3.9628493802630045</v>
      </c>
    </row>
    <row r="2542" spans="1:11" ht="13.5" x14ac:dyDescent="0.25">
      <c r="A2542" s="3">
        <f>TITRES_STAT!B2545</f>
        <v>45705</v>
      </c>
      <c r="B2542" s="6">
        <f>TITRES_STAT!D2545</f>
        <v>4.09</v>
      </c>
      <c r="C2542" s="2">
        <f t="shared" si="309"/>
        <v>8.9999999999999858E-2</v>
      </c>
      <c r="D2542" s="2">
        <f t="shared" si="310"/>
        <v>4.0739999999999998</v>
      </c>
      <c r="E2542" s="2">
        <f t="shared" si="312"/>
        <v>4.0980000000000008</v>
      </c>
      <c r="F2542" s="2">
        <f t="shared" si="313"/>
        <v>4.0014999999999992</v>
      </c>
      <c r="G2542" s="2">
        <f t="shared" si="307"/>
        <v>3.9132000000000016</v>
      </c>
      <c r="H2542" s="2">
        <f t="shared" si="311"/>
        <v>3.8733999999999975</v>
      </c>
      <c r="I2542" s="2">
        <f t="array" ref="I2542">SUMPRODUCT(B2526:B2545, (ROW(B2526:B2545)-ROW(B2526)+1)) / (20*21/2)</f>
        <v>4.0668095238095239</v>
      </c>
      <c r="J2542" s="2">
        <f t="shared" si="314"/>
        <v>4.0267632325202527</v>
      </c>
      <c r="K2542" s="2">
        <f t="shared" si="308"/>
        <v>3.9678356790762197</v>
      </c>
    </row>
    <row r="2543" spans="1:11" ht="13.5" x14ac:dyDescent="0.25">
      <c r="A2543" s="3">
        <f>TITRES_STAT!B2546</f>
        <v>45706</v>
      </c>
      <c r="B2543" s="6">
        <f>TITRES_STAT!D2546</f>
        <v>4.08</v>
      </c>
      <c r="C2543" s="2">
        <f t="shared" si="309"/>
        <v>-9.9999999999997868E-3</v>
      </c>
      <c r="D2543" s="2">
        <f t="shared" si="310"/>
        <v>4.0739999999999998</v>
      </c>
      <c r="E2543" s="2">
        <f t="shared" si="312"/>
        <v>4.0820000000000007</v>
      </c>
      <c r="F2543" s="2">
        <f t="shared" si="313"/>
        <v>4.0189999999999992</v>
      </c>
      <c r="G2543" s="2">
        <f t="shared" si="307"/>
        <v>3.9168000000000012</v>
      </c>
      <c r="H2543" s="2">
        <f t="shared" si="311"/>
        <v>3.8800999999999974</v>
      </c>
      <c r="I2543" s="2">
        <f t="array" ref="I2543">SUMPRODUCT(B2527:B2546, (ROW(B2527:B2546)-ROW(B2527)+1)) / (20*21/2)</f>
        <v>4.0693809523809517</v>
      </c>
      <c r="J2543" s="2">
        <f t="shared" si="314"/>
        <v>4.0318334008516574</v>
      </c>
      <c r="K2543" s="2">
        <f t="shared" si="308"/>
        <v>3.9722342798967603</v>
      </c>
    </row>
    <row r="2544" spans="1:11" ht="13.5" x14ac:dyDescent="0.25">
      <c r="A2544" s="3">
        <f>TITRES_STAT!B2547</f>
        <v>45707</v>
      </c>
      <c r="B2544" s="6">
        <f>TITRES_STAT!D2547</f>
        <v>4.08</v>
      </c>
      <c r="C2544" s="2">
        <f t="shared" si="309"/>
        <v>0</v>
      </c>
      <c r="D2544" s="2">
        <f t="shared" si="310"/>
        <v>4.07</v>
      </c>
      <c r="E2544" s="2">
        <f t="shared" si="312"/>
        <v>4.0849999999999991</v>
      </c>
      <c r="F2544" s="2">
        <f t="shared" si="313"/>
        <v>4.0354999999999999</v>
      </c>
      <c r="G2544" s="2">
        <f t="shared" si="307"/>
        <v>3.9204000000000012</v>
      </c>
      <c r="H2544" s="2">
        <f t="shared" si="311"/>
        <v>3.8861999999999979</v>
      </c>
      <c r="I2544" s="2">
        <f t="array" ref="I2544">SUMPRODUCT(B2528:B2547, (ROW(B2528:B2547)-ROW(B2528)+1)) / (20*21/2)</f>
        <v>4.0706666666666669</v>
      </c>
      <c r="J2544" s="2">
        <f t="shared" si="314"/>
        <v>4.0364206960086424</v>
      </c>
      <c r="K2544" s="2">
        <f t="shared" si="308"/>
        <v>3.9764603865674757</v>
      </c>
    </row>
    <row r="2545" spans="1:11" ht="13.5" x14ac:dyDescent="0.25">
      <c r="A2545" s="3">
        <f>TITRES_STAT!B2548</f>
        <v>45708</v>
      </c>
      <c r="B2545" s="6">
        <f>TITRES_STAT!D2548</f>
        <v>3.9</v>
      </c>
      <c r="C2545" s="2">
        <f t="shared" si="309"/>
        <v>-0.18000000000000016</v>
      </c>
      <c r="D2545" s="2">
        <f t="shared" si="310"/>
        <v>4.0299999999999994</v>
      </c>
      <c r="E2545" s="2">
        <f t="shared" si="312"/>
        <v>4.0709999999999997</v>
      </c>
      <c r="F2545" s="2">
        <f t="shared" si="313"/>
        <v>4.0430000000000001</v>
      </c>
      <c r="G2545" s="2">
        <f t="shared" si="307"/>
        <v>3.9204000000000012</v>
      </c>
      <c r="H2545" s="2">
        <f t="shared" si="311"/>
        <v>3.8907999999999974</v>
      </c>
      <c r="I2545" s="2">
        <f t="array" ref="I2545">SUMPRODUCT(B2529:B2548, (ROW(B2529:B2548)-ROW(B2529)+1)) / (20*21/2)</f>
        <v>4.070666666666666</v>
      </c>
      <c r="J2545" s="2">
        <f t="shared" si="314"/>
        <v>4.0234282487697239</v>
      </c>
      <c r="K2545" s="2">
        <f t="shared" si="308"/>
        <v>3.9734619400354179</v>
      </c>
    </row>
    <row r="2546" spans="1:11" ht="13.5" x14ac:dyDescent="0.25">
      <c r="A2546" s="3">
        <f>TITRES_STAT!B2549</f>
        <v>45709</v>
      </c>
      <c r="B2546" s="6">
        <f>TITRES_STAT!D2549</f>
        <v>4.07</v>
      </c>
      <c r="C2546" s="2">
        <f t="shared" si="309"/>
        <v>0.17000000000000037</v>
      </c>
      <c r="D2546" s="2">
        <f t="shared" si="310"/>
        <v>4.0439999999999996</v>
      </c>
      <c r="E2546" s="2">
        <f t="shared" si="312"/>
        <v>4.0589999999999993</v>
      </c>
      <c r="F2546" s="2">
        <f t="shared" si="313"/>
        <v>4.0564999999999998</v>
      </c>
      <c r="G2546" s="2">
        <f t="shared" ref="G2546:G2609" si="315">AVERAGE(B2497:B2546)</f>
        <v>3.9238000000000017</v>
      </c>
      <c r="H2546" s="2">
        <f t="shared" si="311"/>
        <v>3.8962499999999975</v>
      </c>
      <c r="I2546" s="2">
        <f t="array" ref="I2546">SUMPRODUCT(B2530:B2549, (ROW(B2530:B2549)-ROW(B2530)+1)) / (20*21/2)</f>
        <v>4.0694285714285714</v>
      </c>
      <c r="J2546" s="2">
        <f t="shared" si="314"/>
        <v>4.0278636536487982</v>
      </c>
      <c r="K2546" s="2">
        <f t="shared" si="308"/>
        <v>3.9772477463085387</v>
      </c>
    </row>
    <row r="2547" spans="1:11" ht="13.5" x14ac:dyDescent="0.25">
      <c r="A2547" s="3">
        <f>TITRES_STAT!B2550</f>
        <v>45712</v>
      </c>
      <c r="B2547" s="6">
        <f>TITRES_STAT!D2550</f>
        <v>4.07</v>
      </c>
      <c r="C2547" s="2">
        <f t="shared" si="309"/>
        <v>0</v>
      </c>
      <c r="D2547" s="2">
        <f t="shared" si="310"/>
        <v>4.0400000000000009</v>
      </c>
      <c r="E2547" s="2">
        <f t="shared" si="312"/>
        <v>4.0570000000000004</v>
      </c>
      <c r="F2547" s="2">
        <f t="shared" si="313"/>
        <v>4.07</v>
      </c>
      <c r="G2547" s="2">
        <f t="shared" si="315"/>
        <v>3.9272000000000014</v>
      </c>
      <c r="H2547" s="2">
        <f t="shared" si="311"/>
        <v>3.9010499999999975</v>
      </c>
      <c r="I2547" s="2">
        <f t="array" ref="I2547">SUMPRODUCT(B2531:B2550, (ROW(B2531:B2550)-ROW(B2531)+1)) / (20*21/2)</f>
        <v>4.0673809523809528</v>
      </c>
      <c r="J2547" s="2">
        <f t="shared" si="314"/>
        <v>4.0318766390155796</v>
      </c>
      <c r="K2547" s="2">
        <f t="shared" ref="K2547:K2610" si="316">$K$4*B2547+(1-$K$4)*K2546</f>
        <v>3.980885089590557</v>
      </c>
    </row>
    <row r="2548" spans="1:11" ht="13.5" x14ac:dyDescent="0.25">
      <c r="A2548" s="3">
        <f>TITRES_STAT!B2551</f>
        <v>45713</v>
      </c>
      <c r="B2548" s="6">
        <f>TITRES_STAT!D2551</f>
        <v>4.07</v>
      </c>
      <c r="C2548" s="2">
        <f t="shared" si="309"/>
        <v>0</v>
      </c>
      <c r="D2548" s="2">
        <f t="shared" si="310"/>
        <v>4.0380000000000003</v>
      </c>
      <c r="E2548" s="2">
        <f t="shared" si="312"/>
        <v>4.0559999999999992</v>
      </c>
      <c r="F2548" s="2">
        <f t="shared" si="313"/>
        <v>4.0830000000000002</v>
      </c>
      <c r="G2548" s="2">
        <f t="shared" si="315"/>
        <v>3.930600000000001</v>
      </c>
      <c r="H2548" s="2">
        <f t="shared" si="311"/>
        <v>3.9051999999999976</v>
      </c>
      <c r="I2548" s="2">
        <f t="array" ref="I2548">SUMPRODUCT(B2532:B2551, (ROW(B2532:B2551)-ROW(B2532)+1)) / (20*21/2)</f>
        <v>4.0653333333333332</v>
      </c>
      <c r="J2548" s="2">
        <f t="shared" si="314"/>
        <v>4.0355074352998104</v>
      </c>
      <c r="K2548" s="2">
        <f t="shared" si="316"/>
        <v>3.9843797919595549</v>
      </c>
    </row>
    <row r="2549" spans="1:11" ht="13.5" x14ac:dyDescent="0.25">
      <c r="A2549" s="3">
        <f>TITRES_STAT!B2552</f>
        <v>45714</v>
      </c>
      <c r="B2549" s="6">
        <f>TITRES_STAT!D2552</f>
        <v>4.07</v>
      </c>
      <c r="C2549" s="2">
        <f t="shared" si="309"/>
        <v>0</v>
      </c>
      <c r="D2549" s="2">
        <f t="shared" si="310"/>
        <v>4.0359999999999996</v>
      </c>
      <c r="E2549" s="2">
        <f t="shared" si="312"/>
        <v>4.0529999999999999</v>
      </c>
      <c r="F2549" s="2">
        <f t="shared" si="313"/>
        <v>4.091499999999999</v>
      </c>
      <c r="G2549" s="2">
        <f t="shared" si="315"/>
        <v>3.9340000000000015</v>
      </c>
      <c r="H2549" s="2">
        <f t="shared" si="311"/>
        <v>3.9086999999999978</v>
      </c>
      <c r="I2549" s="2">
        <f t="array" ref="I2549">SUMPRODUCT(B2533:B2552, (ROW(B2533:B2552)-ROW(B2533)+1)) / (20*21/2)</f>
        <v>4.0810476190476193</v>
      </c>
      <c r="J2549" s="2">
        <f t="shared" si="314"/>
        <v>4.0387924414617329</v>
      </c>
      <c r="K2549" s="2">
        <f t="shared" si="316"/>
        <v>3.9877374471768277</v>
      </c>
    </row>
    <row r="2550" spans="1:11" ht="13.5" x14ac:dyDescent="0.25">
      <c r="A2550" s="3">
        <f>TITRES_STAT!B2553</f>
        <v>45715</v>
      </c>
      <c r="B2550" s="6">
        <f>TITRES_STAT!D2553</f>
        <v>4.07</v>
      </c>
      <c r="C2550" s="2">
        <f t="shared" si="309"/>
        <v>0</v>
      </c>
      <c r="D2550" s="2">
        <f t="shared" si="310"/>
        <v>4.07</v>
      </c>
      <c r="E2550" s="2">
        <f t="shared" si="312"/>
        <v>4.05</v>
      </c>
      <c r="F2550" s="2">
        <f t="shared" si="313"/>
        <v>4.091499999999999</v>
      </c>
      <c r="G2550" s="2">
        <f t="shared" si="315"/>
        <v>3.9374000000000007</v>
      </c>
      <c r="H2550" s="2">
        <f t="shared" si="311"/>
        <v>3.9114499999999981</v>
      </c>
      <c r="I2550" s="2">
        <f t="array" ref="I2550">SUMPRODUCT(B2534:B2553, (ROW(B2534:B2553)-ROW(B2534)+1)) / (20*21/2)</f>
        <v>4.0919523809523817</v>
      </c>
      <c r="J2550" s="2">
        <f t="shared" si="314"/>
        <v>4.0417645898939485</v>
      </c>
      <c r="K2550" s="2">
        <f t="shared" si="316"/>
        <v>3.9909634296404817</v>
      </c>
    </row>
    <row r="2551" spans="1:11" ht="13.5" x14ac:dyDescent="0.25">
      <c r="A2551" s="3">
        <f>TITRES_STAT!B2554</f>
        <v>45716</v>
      </c>
      <c r="B2551" s="6">
        <f>TITRES_STAT!D2554</f>
        <v>4.07</v>
      </c>
      <c r="C2551" s="2">
        <f t="shared" si="309"/>
        <v>0</v>
      </c>
      <c r="D2551" s="2">
        <f t="shared" si="310"/>
        <v>4.07</v>
      </c>
      <c r="E2551" s="2">
        <f t="shared" si="312"/>
        <v>4.0570000000000004</v>
      </c>
      <c r="F2551" s="2">
        <f t="shared" si="313"/>
        <v>4.0849999999999982</v>
      </c>
      <c r="G2551" s="2">
        <f t="shared" si="315"/>
        <v>3.9408000000000003</v>
      </c>
      <c r="H2551" s="2">
        <f t="shared" si="311"/>
        <v>3.9139999999999988</v>
      </c>
      <c r="I2551" s="2">
        <f t="array" ref="I2551">SUMPRODUCT(B2535:B2554, (ROW(B2535:B2554)-ROW(B2535)+1)) / (20*21/2)</f>
        <v>4.1201904761904755</v>
      </c>
      <c r="J2551" s="2">
        <f t="shared" si="314"/>
        <v>4.0444536765707149</v>
      </c>
      <c r="K2551" s="2">
        <f t="shared" si="316"/>
        <v>3.9940629029879138</v>
      </c>
    </row>
    <row r="2552" spans="1:11" ht="13.5" x14ac:dyDescent="0.25">
      <c r="A2552" s="3">
        <f>TITRES_STAT!B2555</f>
        <v>45719</v>
      </c>
      <c r="B2552" s="6">
        <f>TITRES_STAT!D2555</f>
        <v>4.25</v>
      </c>
      <c r="C2552" s="2">
        <f t="shared" si="309"/>
        <v>0.17999999999999972</v>
      </c>
      <c r="D2552" s="2">
        <f t="shared" si="310"/>
        <v>4.1059999999999999</v>
      </c>
      <c r="E2552" s="2">
        <f t="shared" si="312"/>
        <v>4.0730000000000004</v>
      </c>
      <c r="F2552" s="2">
        <f t="shared" si="313"/>
        <v>4.0854999999999988</v>
      </c>
      <c r="G2552" s="2">
        <f t="shared" si="315"/>
        <v>3.9477999999999995</v>
      </c>
      <c r="H2552" s="2">
        <f t="shared" si="311"/>
        <v>3.9173999999999984</v>
      </c>
      <c r="I2552" s="2">
        <f t="array" ref="I2552">SUMPRODUCT(B2536:B2555, (ROW(B2536:B2555)-ROW(B2536)+1)) / (20*21/2)</f>
        <v>4.1468571428571437</v>
      </c>
      <c r="J2552" s="2">
        <f t="shared" si="314"/>
        <v>4.064029516897314</v>
      </c>
      <c r="K2552" s="2">
        <f t="shared" si="316"/>
        <v>4.0040996518903489</v>
      </c>
    </row>
    <row r="2553" spans="1:11" ht="13.5" x14ac:dyDescent="0.25">
      <c r="A2553" s="3">
        <f>TITRES_STAT!B2556</f>
        <v>45720</v>
      </c>
      <c r="B2553" s="6">
        <f>TITRES_STAT!D2556</f>
        <v>4.2</v>
      </c>
      <c r="C2553" s="2">
        <f t="shared" si="309"/>
        <v>-4.9999999999999822E-2</v>
      </c>
      <c r="D2553" s="2">
        <f t="shared" si="310"/>
        <v>4.1319999999999997</v>
      </c>
      <c r="E2553" s="2">
        <f t="shared" si="312"/>
        <v>4.0850000000000009</v>
      </c>
      <c r="F2553" s="2">
        <f t="shared" si="313"/>
        <v>4.0834999999999999</v>
      </c>
      <c r="G2553" s="2">
        <f t="shared" si="315"/>
        <v>3.9558000000000004</v>
      </c>
      <c r="H2553" s="2">
        <f t="shared" si="311"/>
        <v>3.9213499999999994</v>
      </c>
      <c r="I2553" s="2">
        <f t="array" ref="I2553">SUMPRODUCT(B2537:B2556, (ROW(B2537:B2556)-ROW(B2537)+1)) / (20*21/2)</f>
        <v>4.1719047619047629</v>
      </c>
      <c r="J2553" s="2">
        <f t="shared" si="314"/>
        <v>4.0769790867166176</v>
      </c>
      <c r="K2553" s="2">
        <f t="shared" si="316"/>
        <v>4.0117820184828847</v>
      </c>
    </row>
    <row r="2554" spans="1:11" ht="13.5" x14ac:dyDescent="0.25">
      <c r="A2554" s="3">
        <f>TITRES_STAT!B2557</f>
        <v>45721</v>
      </c>
      <c r="B2554" s="6">
        <f>TITRES_STAT!D2557</f>
        <v>4.38</v>
      </c>
      <c r="C2554" s="2">
        <f t="shared" si="309"/>
        <v>0.17999999999999972</v>
      </c>
      <c r="D2554" s="2">
        <f t="shared" si="310"/>
        <v>4.194</v>
      </c>
      <c r="E2554" s="2">
        <f t="shared" si="312"/>
        <v>4.1150000000000002</v>
      </c>
      <c r="F2554" s="2">
        <f t="shared" si="313"/>
        <v>4.0999999999999996</v>
      </c>
      <c r="G2554" s="2">
        <f t="shared" si="315"/>
        <v>3.9673999999999996</v>
      </c>
      <c r="H2554" s="2">
        <f t="shared" si="311"/>
        <v>3.9269499999999988</v>
      </c>
      <c r="I2554" s="2">
        <f t="array" ref="I2554">SUMPRODUCT(B2538:B2557, (ROW(B2538:B2557)-ROW(B2538)+1)) / (20*21/2)</f>
        <v>4.1960476190476204</v>
      </c>
      <c r="J2554" s="2">
        <f t="shared" si="314"/>
        <v>4.1058382213150351</v>
      </c>
      <c r="K2554" s="2">
        <f t="shared" si="316"/>
        <v>4.0262219393266934</v>
      </c>
    </row>
    <row r="2555" spans="1:11" ht="13.5" x14ac:dyDescent="0.25">
      <c r="A2555" s="3">
        <f>TITRES_STAT!B2558</f>
        <v>45722</v>
      </c>
      <c r="B2555" s="6">
        <f>TITRES_STAT!D2558</f>
        <v>4.38</v>
      </c>
      <c r="C2555" s="2">
        <f t="shared" si="309"/>
        <v>0</v>
      </c>
      <c r="D2555" s="2">
        <f t="shared" si="310"/>
        <v>4.2559999999999993</v>
      </c>
      <c r="E2555" s="2">
        <f t="shared" si="312"/>
        <v>4.1630000000000011</v>
      </c>
      <c r="F2555" s="2">
        <f t="shared" si="313"/>
        <v>4.1169999999999991</v>
      </c>
      <c r="G2555" s="2">
        <f t="shared" si="315"/>
        <v>3.9789999999999992</v>
      </c>
      <c r="H2555" s="2">
        <f t="shared" si="311"/>
        <v>3.931849999999999</v>
      </c>
      <c r="I2555" s="2">
        <f t="array" ref="I2555">SUMPRODUCT(B2539:B2558, (ROW(B2539:B2558)-ROW(B2539)+1)) / (20*21/2)</f>
        <v>4.2007142857142865</v>
      </c>
      <c r="J2555" s="2">
        <f t="shared" si="314"/>
        <v>4.1319488669040796</v>
      </c>
      <c r="K2555" s="2">
        <f t="shared" si="316"/>
        <v>4.0400955887648626</v>
      </c>
    </row>
    <row r="2556" spans="1:11" ht="13.5" x14ac:dyDescent="0.25">
      <c r="A2556" s="3">
        <f>TITRES_STAT!B2559</f>
        <v>45723</v>
      </c>
      <c r="B2556" s="6">
        <f>TITRES_STAT!D2559</f>
        <v>4.38</v>
      </c>
      <c r="C2556" s="2">
        <f t="shared" si="309"/>
        <v>0</v>
      </c>
      <c r="D2556" s="2">
        <f t="shared" si="310"/>
        <v>4.3179999999999996</v>
      </c>
      <c r="E2556" s="2">
        <f t="shared" si="312"/>
        <v>4.1940000000000008</v>
      </c>
      <c r="F2556" s="2">
        <f t="shared" si="313"/>
        <v>4.1264999999999992</v>
      </c>
      <c r="G2556" s="2">
        <f t="shared" si="315"/>
        <v>3.9905999999999988</v>
      </c>
      <c r="H2556" s="2">
        <f t="shared" si="311"/>
        <v>3.9360999999999988</v>
      </c>
      <c r="I2556" s="2">
        <f t="array" ref="I2556">SUMPRODUCT(B2540:B2559, (ROW(B2540:B2559)-ROW(B2540)+1)) / (20*21/2)</f>
        <v>4.1962857142857146</v>
      </c>
      <c r="J2556" s="2">
        <f t="shared" si="314"/>
        <v>4.1555727843417865</v>
      </c>
      <c r="K2556" s="2">
        <f t="shared" si="316"/>
        <v>4.053425173519182</v>
      </c>
    </row>
    <row r="2557" spans="1:11" ht="13.5" x14ac:dyDescent="0.25">
      <c r="A2557" s="3">
        <f>TITRES_STAT!B2560</f>
        <v>45726</v>
      </c>
      <c r="B2557" s="6">
        <f>TITRES_STAT!D2560</f>
        <v>4.38</v>
      </c>
      <c r="C2557" s="2">
        <f t="shared" si="309"/>
        <v>0</v>
      </c>
      <c r="D2557" s="2">
        <f t="shared" si="310"/>
        <v>4.3439999999999994</v>
      </c>
      <c r="E2557" s="2">
        <f t="shared" si="312"/>
        <v>4.2250000000000005</v>
      </c>
      <c r="F2557" s="2">
        <f t="shared" si="313"/>
        <v>4.1409999999999991</v>
      </c>
      <c r="G2557" s="2">
        <f t="shared" si="315"/>
        <v>4.0055999999999985</v>
      </c>
      <c r="H2557" s="2">
        <f t="shared" si="311"/>
        <v>3.9402499999999994</v>
      </c>
      <c r="I2557" s="2">
        <f t="array" ref="I2557">SUMPRODUCT(B2541:B2560, (ROW(B2541:B2560)-ROW(B2541)+1)) / (20*21/2)</f>
        <v>4.1928095238095242</v>
      </c>
      <c r="J2557" s="2">
        <f t="shared" si="314"/>
        <v>4.1769468048806635</v>
      </c>
      <c r="K2557" s="2">
        <f t="shared" si="316"/>
        <v>4.0662320294596066</v>
      </c>
    </row>
    <row r="2558" spans="1:11" ht="13.5" x14ac:dyDescent="0.25">
      <c r="A2558" s="3">
        <f>TITRES_STAT!B2561</f>
        <v>45727</v>
      </c>
      <c r="B2558" s="6">
        <f>TITRES_STAT!D2561</f>
        <v>4.1900000000000004</v>
      </c>
      <c r="C2558" s="2">
        <f t="shared" si="309"/>
        <v>-0.1899999999999995</v>
      </c>
      <c r="D2558" s="2">
        <f t="shared" si="310"/>
        <v>4.3420000000000005</v>
      </c>
      <c r="E2558" s="2">
        <f t="shared" si="312"/>
        <v>4.2370000000000001</v>
      </c>
      <c r="F2558" s="2">
        <f t="shared" si="313"/>
        <v>4.1464999999999987</v>
      </c>
      <c r="G2558" s="2">
        <f t="shared" si="315"/>
        <v>4.0167999999999981</v>
      </c>
      <c r="H2558" s="2">
        <f t="shared" si="311"/>
        <v>3.9441999999999995</v>
      </c>
      <c r="I2558" s="2">
        <f t="array" ref="I2558">SUMPRODUCT(B2542:B2561, (ROW(B2542:B2561)-ROW(B2542)+1)) / (20*21/2)</f>
        <v>4.1902380952380947</v>
      </c>
      <c r="J2558" s="2">
        <f t="shared" si="314"/>
        <v>4.1781899663206001</v>
      </c>
      <c r="K2558" s="2">
        <f t="shared" si="316"/>
        <v>4.0710856753631512</v>
      </c>
    </row>
    <row r="2559" spans="1:11" ht="13.5" x14ac:dyDescent="0.25">
      <c r="A2559" s="3">
        <f>TITRES_STAT!B2562</f>
        <v>45728</v>
      </c>
      <c r="B2559" s="6">
        <f>TITRES_STAT!D2562</f>
        <v>4.0999999999999996</v>
      </c>
      <c r="C2559" s="2">
        <f t="shared" si="309"/>
        <v>-9.0000000000000746E-2</v>
      </c>
      <c r="D2559" s="2">
        <f t="shared" si="310"/>
        <v>4.2859999999999996</v>
      </c>
      <c r="E2559" s="2">
        <f t="shared" si="312"/>
        <v>4.24</v>
      </c>
      <c r="F2559" s="2">
        <f t="shared" si="313"/>
        <v>4.1464999999999996</v>
      </c>
      <c r="G2559" s="2">
        <f t="shared" si="315"/>
        <v>4.0261999999999984</v>
      </c>
      <c r="H2559" s="2">
        <f t="shared" si="311"/>
        <v>3.9472499999999995</v>
      </c>
      <c r="I2559" s="2">
        <f t="array" ref="I2559">SUMPRODUCT(B2543:B2562, (ROW(B2543:B2562)-ROW(B2543)+1)) / (20*21/2)</f>
        <v>4.2042380952380949</v>
      </c>
      <c r="J2559" s="2">
        <f t="shared" si="314"/>
        <v>4.1707433028614957</v>
      </c>
      <c r="K2559" s="2">
        <f t="shared" si="316"/>
        <v>4.0722195704469497</v>
      </c>
    </row>
    <row r="2560" spans="1:11" ht="13.5" x14ac:dyDescent="0.25">
      <c r="A2560" s="3">
        <f>TITRES_STAT!B2563</f>
        <v>45729</v>
      </c>
      <c r="B2560" s="6">
        <f>TITRES_STAT!D2563</f>
        <v>4.1100000000000003</v>
      </c>
      <c r="C2560" s="2">
        <f t="shared" si="309"/>
        <v>1.0000000000000675E-2</v>
      </c>
      <c r="D2560" s="2">
        <f t="shared" si="310"/>
        <v>4.2319999999999993</v>
      </c>
      <c r="E2560" s="2">
        <f t="shared" si="312"/>
        <v>4.2439999999999998</v>
      </c>
      <c r="F2560" s="2">
        <f t="shared" si="313"/>
        <v>4.1470000000000002</v>
      </c>
      <c r="G2560" s="2">
        <f t="shared" si="315"/>
        <v>4.0325999999999986</v>
      </c>
      <c r="H2560" s="2">
        <f t="shared" si="311"/>
        <v>3.9497999999999998</v>
      </c>
      <c r="I2560" s="2">
        <f t="array" ref="I2560">SUMPRODUCT(B2544:B2563, (ROW(B2544:B2563)-ROW(B2544)+1)) / (20*21/2)</f>
        <v>4.2353333333333341</v>
      </c>
      <c r="J2560" s="2">
        <f t="shared" si="314"/>
        <v>4.1649582263984968</v>
      </c>
      <c r="K2560" s="2">
        <f t="shared" si="316"/>
        <v>4.0737011559196183</v>
      </c>
    </row>
    <row r="2561" spans="1:11" ht="13.5" x14ac:dyDescent="0.25">
      <c r="A2561" s="3">
        <f>TITRES_STAT!B2564</f>
        <v>45730</v>
      </c>
      <c r="B2561" s="6">
        <f>TITRES_STAT!D2564</f>
        <v>4.12</v>
      </c>
      <c r="C2561" s="2">
        <f t="shared" si="309"/>
        <v>9.9999999999997868E-3</v>
      </c>
      <c r="D2561" s="2">
        <f t="shared" si="310"/>
        <v>4.1800000000000006</v>
      </c>
      <c r="E2561" s="2">
        <f t="shared" si="312"/>
        <v>4.2489999999999997</v>
      </c>
      <c r="F2561" s="2">
        <f t="shared" si="313"/>
        <v>4.1530000000000005</v>
      </c>
      <c r="G2561" s="2">
        <f t="shared" si="315"/>
        <v>4.0391999999999983</v>
      </c>
      <c r="H2561" s="2">
        <f t="shared" si="311"/>
        <v>3.9519000000000002</v>
      </c>
      <c r="I2561" s="2">
        <f t="array" ref="I2561">SUMPRODUCT(B2545:B2564, (ROW(B2545:B2564)-ROW(B2545)+1)) / (20*21/2)</f>
        <v>4.2835238095238095</v>
      </c>
      <c r="J2561" s="2">
        <f t="shared" si="314"/>
        <v>4.1606764905510207</v>
      </c>
      <c r="K2561" s="2">
        <f t="shared" si="316"/>
        <v>4.0755167968639467</v>
      </c>
    </row>
    <row r="2562" spans="1:11" ht="13.5" x14ac:dyDescent="0.25">
      <c r="A2562" s="3">
        <f>TITRES_STAT!B2565</f>
        <v>45733</v>
      </c>
      <c r="B2562" s="6">
        <f>TITRES_STAT!D2565</f>
        <v>4.3</v>
      </c>
      <c r="C2562" s="2">
        <f t="shared" si="309"/>
        <v>0.17999999999999972</v>
      </c>
      <c r="D2562" s="2">
        <f t="shared" si="310"/>
        <v>4.1639999999999997</v>
      </c>
      <c r="E2562" s="2">
        <f t="shared" si="312"/>
        <v>4.2539999999999996</v>
      </c>
      <c r="F2562" s="2">
        <f t="shared" si="313"/>
        <v>4.1635000000000009</v>
      </c>
      <c r="G2562" s="2">
        <f t="shared" si="315"/>
        <v>4.0463999999999984</v>
      </c>
      <c r="H2562" s="2">
        <f t="shared" si="311"/>
        <v>3.9556999999999993</v>
      </c>
      <c r="I2562" s="2">
        <f t="array" ref="I2562">SUMPRODUCT(B2546:B2565, (ROW(B2546:B2565)-ROW(B2546)+1)) / (20*21/2)</f>
        <v>4.3488095238095248</v>
      </c>
      <c r="J2562" s="2">
        <f t="shared" si="314"/>
        <v>4.1739453962128286</v>
      </c>
      <c r="K2562" s="2">
        <f t="shared" si="316"/>
        <v>4.0843200597320273</v>
      </c>
    </row>
    <row r="2563" spans="1:11" ht="13.5" x14ac:dyDescent="0.25">
      <c r="A2563" s="3">
        <f>TITRES_STAT!B2566</f>
        <v>45734</v>
      </c>
      <c r="B2563" s="6">
        <f>TITRES_STAT!D2566</f>
        <v>4.49</v>
      </c>
      <c r="C2563" s="2">
        <f t="shared" si="309"/>
        <v>0.19000000000000039</v>
      </c>
      <c r="D2563" s="2">
        <f t="shared" si="310"/>
        <v>4.2240000000000011</v>
      </c>
      <c r="E2563" s="2">
        <f t="shared" si="312"/>
        <v>4.2829999999999995</v>
      </c>
      <c r="F2563" s="2">
        <f t="shared" si="313"/>
        <v>4.1840000000000002</v>
      </c>
      <c r="G2563" s="2">
        <f t="shared" si="315"/>
        <v>4.0539999999999985</v>
      </c>
      <c r="H2563" s="2">
        <f t="shared" si="311"/>
        <v>3.9604499999999998</v>
      </c>
      <c r="I2563" s="2">
        <f t="array" ref="I2563">SUMPRODUCT(B2547:B2566, (ROW(B2547:B2566)-ROW(B2547)+1)) / (20*21/2)</f>
        <v>4.4093333333333344</v>
      </c>
      <c r="J2563" s="2">
        <f t="shared" si="314"/>
        <v>4.2040458346687499</v>
      </c>
      <c r="K2563" s="2">
        <f t="shared" si="316"/>
        <v>4.1002290769974383</v>
      </c>
    </row>
    <row r="2564" spans="1:11" ht="13.5" x14ac:dyDescent="0.25">
      <c r="A2564" s="3">
        <f>TITRES_STAT!B2567</f>
        <v>45735</v>
      </c>
      <c r="B2564" s="6">
        <f>TITRES_STAT!D2567</f>
        <v>4.6900000000000004</v>
      </c>
      <c r="C2564" s="2">
        <f t="shared" ref="C2564:C2627" si="317">B2564-B2563</f>
        <v>0.20000000000000018</v>
      </c>
      <c r="D2564" s="2">
        <f t="shared" si="310"/>
        <v>4.3420000000000005</v>
      </c>
      <c r="E2564" s="2">
        <f t="shared" si="312"/>
        <v>4.3140000000000001</v>
      </c>
      <c r="F2564" s="2">
        <f t="shared" si="313"/>
        <v>4.2145000000000001</v>
      </c>
      <c r="G2564" s="2">
        <f t="shared" si="315"/>
        <v>4.0687999999999986</v>
      </c>
      <c r="H2564" s="2">
        <f t="shared" si="311"/>
        <v>3.9669499999999998</v>
      </c>
      <c r="I2564" s="2">
        <f t="array" ref="I2564">SUMPRODUCT(B2548:B2567, (ROW(B2548:B2567)-ROW(B2548)+1)) / (20*21/2)</f>
        <v>4.4849523809523815</v>
      </c>
      <c r="J2564" s="2">
        <f t="shared" si="314"/>
        <v>4.2503271837479168</v>
      </c>
      <c r="K2564" s="2">
        <f t="shared" si="316"/>
        <v>4.1233573484877351</v>
      </c>
    </row>
    <row r="2565" spans="1:11" ht="13.5" x14ac:dyDescent="0.25">
      <c r="A2565" s="3">
        <f>TITRES_STAT!B2568</f>
        <v>45737</v>
      </c>
      <c r="B2565" s="6">
        <f>TITRES_STAT!D2568</f>
        <v>4.9000000000000004</v>
      </c>
      <c r="C2565" s="2">
        <f t="shared" si="317"/>
        <v>0.20999999999999996</v>
      </c>
      <c r="D2565" s="2">
        <f t="shared" si="310"/>
        <v>4.5</v>
      </c>
      <c r="E2565" s="2">
        <f t="shared" si="312"/>
        <v>4.3659999999999997</v>
      </c>
      <c r="F2565" s="2">
        <f t="shared" si="313"/>
        <v>4.2645</v>
      </c>
      <c r="G2565" s="2">
        <f t="shared" si="315"/>
        <v>4.0877999999999988</v>
      </c>
      <c r="H2565" s="2">
        <f t="shared" si="311"/>
        <v>3.97525</v>
      </c>
      <c r="I2565" s="2">
        <f t="array" ref="I2565">SUMPRODUCT(B2549:B2568, (ROW(B2549:B2568)-ROW(B2549)+1)) / (20*21/2)</f>
        <v>4.5556666666666663</v>
      </c>
      <c r="J2565" s="2">
        <f t="shared" si="314"/>
        <v>4.312200785295734</v>
      </c>
      <c r="K2565" s="2">
        <f t="shared" si="316"/>
        <v>4.1538139230568438</v>
      </c>
    </row>
    <row r="2566" spans="1:11" ht="13.5" x14ac:dyDescent="0.25">
      <c r="A2566" s="3">
        <f>TITRES_STAT!B2569</f>
        <v>45740</v>
      </c>
      <c r="B2566" s="6">
        <f>TITRES_STAT!D2569</f>
        <v>4.9000000000000004</v>
      </c>
      <c r="C2566" s="2">
        <f t="shared" si="317"/>
        <v>0</v>
      </c>
      <c r="D2566" s="2">
        <f t="shared" ref="D2566:D2629" si="318">AVERAGE(B2562:B2566)</f>
        <v>4.6560000000000006</v>
      </c>
      <c r="E2566" s="2">
        <f t="shared" si="312"/>
        <v>4.4180000000000001</v>
      </c>
      <c r="F2566" s="2">
        <f t="shared" si="313"/>
        <v>4.306</v>
      </c>
      <c r="G2566" s="2">
        <f t="shared" si="315"/>
        <v>4.1067999999999998</v>
      </c>
      <c r="H2566" s="2">
        <f t="shared" si="311"/>
        <v>3.9828499999999991</v>
      </c>
      <c r="I2566" s="2">
        <f t="array" ref="I2566">SUMPRODUCT(B2550:B2569, (ROW(B2550:B2569)-ROW(B2550)+1)) / (20*21/2)</f>
        <v>4.6224285714285713</v>
      </c>
      <c r="J2566" s="2">
        <f t="shared" si="314"/>
        <v>4.3681816628866166</v>
      </c>
      <c r="K2566" s="2">
        <f t="shared" si="316"/>
        <v>4.183076122152654</v>
      </c>
    </row>
    <row r="2567" spans="1:11" ht="13.5" x14ac:dyDescent="0.25">
      <c r="A2567" s="3">
        <f>TITRES_STAT!B2570</f>
        <v>45741</v>
      </c>
      <c r="B2567" s="6">
        <f>TITRES_STAT!D2570</f>
        <v>5.0999999999999996</v>
      </c>
      <c r="C2567" s="2">
        <f t="shared" si="317"/>
        <v>0.19999999999999929</v>
      </c>
      <c r="D2567" s="2">
        <f t="shared" si="318"/>
        <v>4.8159999999999998</v>
      </c>
      <c r="E2567" s="2">
        <f t="shared" si="312"/>
        <v>4.49</v>
      </c>
      <c r="F2567" s="2">
        <f t="shared" si="313"/>
        <v>4.3574999999999999</v>
      </c>
      <c r="G2567" s="2">
        <f t="shared" si="315"/>
        <v>4.1307999999999989</v>
      </c>
      <c r="H2567" s="2">
        <f t="shared" si="311"/>
        <v>3.9910999999999994</v>
      </c>
      <c r="I2567" s="2">
        <f t="array" ref="I2567">SUMPRODUCT(B2551:B2570, (ROW(B2551:B2570)-ROW(B2551)+1)) / (20*21/2)</f>
        <v>4.6851904761904759</v>
      </c>
      <c r="J2567" s="2">
        <f t="shared" si="314"/>
        <v>4.4378786473736049</v>
      </c>
      <c r="K2567" s="2">
        <f t="shared" si="316"/>
        <v>4.2190339212839225</v>
      </c>
    </row>
    <row r="2568" spans="1:11" ht="13.5" x14ac:dyDescent="0.25">
      <c r="A2568" s="3">
        <f>TITRES_STAT!B2571</f>
        <v>45742</v>
      </c>
      <c r="B2568" s="6">
        <f>TITRES_STAT!D2571</f>
        <v>5.0999999999999996</v>
      </c>
      <c r="C2568" s="2">
        <f t="shared" si="317"/>
        <v>0</v>
      </c>
      <c r="D2568" s="2">
        <f t="shared" si="318"/>
        <v>4.9379999999999997</v>
      </c>
      <c r="E2568" s="2">
        <f t="shared" si="312"/>
        <v>4.5810000000000013</v>
      </c>
      <c r="F2568" s="2">
        <f t="shared" si="313"/>
        <v>4.4089999999999998</v>
      </c>
      <c r="G2568" s="2">
        <f t="shared" si="315"/>
        <v>4.1547999999999989</v>
      </c>
      <c r="H2568" s="2">
        <f t="shared" si="311"/>
        <v>3.9993500000000002</v>
      </c>
      <c r="I2568" s="2">
        <f t="array" ref="I2568">SUMPRODUCT(B2552:B2571, (ROW(B2552:B2571)-ROW(B2552)+1)) / (20*21/2)</f>
        <v>4.7467619047619056</v>
      </c>
      <c r="J2568" s="2">
        <f t="shared" si="314"/>
        <v>4.5009378238142137</v>
      </c>
      <c r="K2568" s="2">
        <f t="shared" si="316"/>
        <v>4.2535816106453375</v>
      </c>
    </row>
    <row r="2569" spans="1:11" ht="13.5" x14ac:dyDescent="0.25">
      <c r="A2569" s="3">
        <f>TITRES_STAT!B2572</f>
        <v>45743</v>
      </c>
      <c r="B2569" s="6">
        <f>TITRES_STAT!D2572</f>
        <v>5.1100000000000003</v>
      </c>
      <c r="C2569" s="2">
        <f t="shared" si="317"/>
        <v>1.0000000000000675E-2</v>
      </c>
      <c r="D2569" s="2">
        <f t="shared" si="318"/>
        <v>5.0220000000000002</v>
      </c>
      <c r="E2569" s="2">
        <f t="shared" si="312"/>
        <v>4.6820000000000004</v>
      </c>
      <c r="F2569" s="2">
        <f t="shared" si="313"/>
        <v>4.4610000000000003</v>
      </c>
      <c r="G2569" s="2">
        <f t="shared" si="315"/>
        <v>4.1789999999999994</v>
      </c>
      <c r="H2569" s="2">
        <f t="shared" si="311"/>
        <v>4.0081499999999997</v>
      </c>
      <c r="I2569" s="2">
        <f t="array" ref="I2569">SUMPRODUCT(B2553:B2572, (ROW(B2553:B2572)-ROW(B2553)+1)) / (20*21/2)</f>
        <v>4.8069523809523806</v>
      </c>
      <c r="J2569" s="2">
        <f t="shared" si="314"/>
        <v>4.5589437453557169</v>
      </c>
      <c r="K2569" s="2">
        <f t="shared" si="316"/>
        <v>4.2871666455219906</v>
      </c>
    </row>
    <row r="2570" spans="1:11" ht="13.5" x14ac:dyDescent="0.25">
      <c r="A2570" s="3">
        <f>TITRES_STAT!B2573</f>
        <v>45744</v>
      </c>
      <c r="B2570" s="6">
        <f>TITRES_STAT!D2573</f>
        <v>5.12</v>
      </c>
      <c r="C2570" s="2">
        <f t="shared" si="317"/>
        <v>9.9999999999997868E-3</v>
      </c>
      <c r="D2570" s="2">
        <f t="shared" si="318"/>
        <v>5.0660000000000007</v>
      </c>
      <c r="E2570" s="2">
        <f t="shared" si="312"/>
        <v>4.7829999999999995</v>
      </c>
      <c r="F2570" s="2">
        <f t="shared" si="313"/>
        <v>4.5134999999999996</v>
      </c>
      <c r="G2570" s="2">
        <f t="shared" si="315"/>
        <v>4.2033999999999994</v>
      </c>
      <c r="H2570" s="2">
        <f t="shared" ref="H2570:H2633" si="319">AVERAGE(B2371:B2570)</f>
        <v>4.0169999999999995</v>
      </c>
      <c r="I2570" s="2">
        <f t="array" ref="I2570">SUMPRODUCT(B2554:B2573, (ROW(B2554:B2573)-ROW(B2554)+1)) / (20*21/2)</f>
        <v>4.862619047619047</v>
      </c>
      <c r="J2570" s="2">
        <f t="shared" si="314"/>
        <v>4.6123776743694584</v>
      </c>
      <c r="K2570" s="2">
        <f t="shared" si="316"/>
        <v>4.3198267770701486</v>
      </c>
    </row>
    <row r="2571" spans="1:11" ht="13.5" x14ac:dyDescent="0.25">
      <c r="A2571" s="3">
        <f>TITRES_STAT!B2574</f>
        <v>45749</v>
      </c>
      <c r="B2571" s="6">
        <f>TITRES_STAT!D2574</f>
        <v>5.16</v>
      </c>
      <c r="C2571" s="2">
        <f t="shared" si="317"/>
        <v>4.0000000000000036E-2</v>
      </c>
      <c r="D2571" s="2">
        <f t="shared" si="318"/>
        <v>5.1180000000000003</v>
      </c>
      <c r="E2571" s="2">
        <f t="shared" si="312"/>
        <v>4.8870000000000005</v>
      </c>
      <c r="F2571" s="2">
        <f t="shared" si="313"/>
        <v>4.5679999999999996</v>
      </c>
      <c r="G2571" s="2">
        <f t="shared" si="315"/>
        <v>4.2319999999999993</v>
      </c>
      <c r="H2571" s="2">
        <f t="shared" si="319"/>
        <v>4.0258000000000003</v>
      </c>
      <c r="I2571" s="2">
        <f t="array" ref="I2571">SUMPRODUCT(B2555:B2574, (ROW(B2555:B2574)-ROW(B2555)+1)) / (20*21/2)</f>
        <v>4.9154285714285715</v>
      </c>
      <c r="J2571" s="2">
        <f t="shared" si="314"/>
        <v>4.6645321815723673</v>
      </c>
      <c r="K2571" s="2">
        <f t="shared" si="316"/>
        <v>4.3527747465968094</v>
      </c>
    </row>
    <row r="2572" spans="1:11" ht="13.5" x14ac:dyDescent="0.25">
      <c r="A2572" s="3">
        <f>TITRES_STAT!B2575</f>
        <v>45750</v>
      </c>
      <c r="B2572" s="6">
        <f>TITRES_STAT!D2575</f>
        <v>5.2</v>
      </c>
      <c r="C2572" s="2">
        <f t="shared" si="317"/>
        <v>4.0000000000000036E-2</v>
      </c>
      <c r="D2572" s="2">
        <f t="shared" si="318"/>
        <v>5.1379999999999999</v>
      </c>
      <c r="E2572" s="2">
        <f t="shared" ref="E2572:E2635" si="320">AVERAGE(B2563:B2572)</f>
        <v>4.9769999999999994</v>
      </c>
      <c r="F2572" s="2">
        <f t="shared" si="313"/>
        <v>4.615499999999999</v>
      </c>
      <c r="G2572" s="2">
        <f t="shared" si="315"/>
        <v>4.2614000000000001</v>
      </c>
      <c r="H2572" s="2">
        <f t="shared" si="319"/>
        <v>4.0348000000000006</v>
      </c>
      <c r="I2572" s="2">
        <f t="array" ref="I2572">SUMPRODUCT(B2556:B2575, (ROW(B2556:B2575)-ROW(B2556)+1)) / (20*21/2)</f>
        <v>4.9651904761904762</v>
      </c>
      <c r="J2572" s="2">
        <f t="shared" si="314"/>
        <v>4.7155291166607132</v>
      </c>
      <c r="K2572" s="2">
        <f t="shared" si="316"/>
        <v>4.3859992663381115</v>
      </c>
    </row>
    <row r="2573" spans="1:11" ht="13.5" x14ac:dyDescent="0.25">
      <c r="A2573" s="3">
        <f>TITRES_STAT!B2576</f>
        <v>45751</v>
      </c>
      <c r="B2573" s="6">
        <f>TITRES_STAT!D2576</f>
        <v>5.2</v>
      </c>
      <c r="C2573" s="2">
        <f t="shared" si="317"/>
        <v>0</v>
      </c>
      <c r="D2573" s="2">
        <f t="shared" si="318"/>
        <v>5.1579999999999995</v>
      </c>
      <c r="E2573" s="2">
        <f t="shared" si="320"/>
        <v>5.048</v>
      </c>
      <c r="F2573" s="2">
        <f t="shared" si="313"/>
        <v>4.6654999999999998</v>
      </c>
      <c r="G2573" s="2">
        <f t="shared" si="315"/>
        <v>4.2907999999999991</v>
      </c>
      <c r="H2573" s="2">
        <f t="shared" si="319"/>
        <v>4.0438000000000009</v>
      </c>
      <c r="I2573" s="2">
        <f t="array" ref="I2573">SUMPRODUCT(B2557:B2576, (ROW(B2557:B2576)-ROW(B2557)+1)) / (20*21/2)</f>
        <v>5.0280476190476193</v>
      </c>
      <c r="J2573" s="2">
        <f t="shared" si="314"/>
        <v>4.7616692007882646</v>
      </c>
      <c r="K2573" s="2">
        <f t="shared" si="316"/>
        <v>4.417920863736617</v>
      </c>
    </row>
    <row r="2574" spans="1:11" ht="13.5" x14ac:dyDescent="0.25">
      <c r="A2574" s="3">
        <f>TITRES_STAT!B2577</f>
        <v>45754</v>
      </c>
      <c r="B2574" s="6">
        <f>TITRES_STAT!D2577</f>
        <v>5.22</v>
      </c>
      <c r="C2574" s="2">
        <f t="shared" si="317"/>
        <v>1.9999999999999574E-2</v>
      </c>
      <c r="D2574" s="2">
        <f t="shared" si="318"/>
        <v>5.18</v>
      </c>
      <c r="E2574" s="2">
        <f t="shared" si="320"/>
        <v>5.1010000000000009</v>
      </c>
      <c r="F2574" s="2">
        <f t="shared" si="313"/>
        <v>4.7075000000000005</v>
      </c>
      <c r="G2574" s="2">
        <f t="shared" si="315"/>
        <v>4.3201999999999998</v>
      </c>
      <c r="H2574" s="2">
        <f t="shared" si="319"/>
        <v>4.0524000000000013</v>
      </c>
      <c r="I2574" s="2">
        <f t="array" ref="I2574">SUMPRODUCT(B2558:B2577, (ROW(B2558:B2577)-ROW(B2558)+1)) / (20*21/2)</f>
        <v>5.0859999999999994</v>
      </c>
      <c r="J2574" s="2">
        <f t="shared" si="314"/>
        <v>4.8053197530941443</v>
      </c>
      <c r="K2574" s="2">
        <f t="shared" si="316"/>
        <v>4.449374947511652</v>
      </c>
    </row>
    <row r="2575" spans="1:11" ht="13.5" x14ac:dyDescent="0.25">
      <c r="A2575" s="3">
        <f>TITRES_STAT!B2578</f>
        <v>45755</v>
      </c>
      <c r="B2575" s="6">
        <f>TITRES_STAT!D2578</f>
        <v>5.23</v>
      </c>
      <c r="C2575" s="2">
        <f t="shared" si="317"/>
        <v>1.0000000000000675E-2</v>
      </c>
      <c r="D2575" s="2">
        <f t="shared" si="318"/>
        <v>5.202</v>
      </c>
      <c r="E2575" s="2">
        <f t="shared" si="320"/>
        <v>5.1340000000000003</v>
      </c>
      <c r="F2575" s="2">
        <f t="shared" si="313"/>
        <v>4.75</v>
      </c>
      <c r="G2575" s="2">
        <f t="shared" si="315"/>
        <v>4.3497999999999992</v>
      </c>
      <c r="H2575" s="2">
        <f t="shared" si="319"/>
        <v>4.0610500000000016</v>
      </c>
      <c r="I2575" s="2">
        <f t="array" ref="I2575">SUMPRODUCT(B2559:B2578, (ROW(B2559:B2578)-ROW(B2559)+1)) / (20*21/2)</f>
        <v>5.1390476190476182</v>
      </c>
      <c r="J2575" s="2">
        <f t="shared" si="314"/>
        <v>4.8457654908947019</v>
      </c>
      <c r="K2575" s="2">
        <f t="shared" si="316"/>
        <v>4.4799876946680577</v>
      </c>
    </row>
    <row r="2576" spans="1:11" ht="13.5" x14ac:dyDescent="0.25">
      <c r="A2576" s="3">
        <f>TITRES_STAT!B2579</f>
        <v>45757</v>
      </c>
      <c r="B2576" s="6">
        <f>TITRES_STAT!D2579</f>
        <v>5.41</v>
      </c>
      <c r="C2576" s="2">
        <f t="shared" si="317"/>
        <v>0.17999999999999972</v>
      </c>
      <c r="D2576" s="2">
        <f t="shared" si="318"/>
        <v>5.2520000000000007</v>
      </c>
      <c r="E2576" s="2">
        <f t="shared" si="320"/>
        <v>5.1849999999999996</v>
      </c>
      <c r="F2576" s="2">
        <f t="shared" si="313"/>
        <v>4.8014999999999999</v>
      </c>
      <c r="G2576" s="2">
        <f t="shared" si="315"/>
        <v>4.3819999999999997</v>
      </c>
      <c r="H2576" s="2">
        <f t="shared" si="319"/>
        <v>4.0703500000000012</v>
      </c>
      <c r="I2576" s="2">
        <f t="array" ref="I2576">SUMPRODUCT(B2560:B2579, (ROW(B2560:B2579)-ROW(B2560)+1)) / (20*21/2)</f>
        <v>5.1853333333333333</v>
      </c>
      <c r="J2576" s="2">
        <f t="shared" si="314"/>
        <v>4.8995021108094914</v>
      </c>
      <c r="K2576" s="2">
        <f t="shared" si="316"/>
        <v>4.5164587654653889</v>
      </c>
    </row>
    <row r="2577" spans="1:11" ht="13.5" x14ac:dyDescent="0.25">
      <c r="A2577" s="3">
        <f>TITRES_STAT!B2580</f>
        <v>45758</v>
      </c>
      <c r="B2577" s="6">
        <f>TITRES_STAT!D2580</f>
        <v>5.41</v>
      </c>
      <c r="C2577" s="2">
        <f t="shared" si="317"/>
        <v>0</v>
      </c>
      <c r="D2577" s="2">
        <f t="shared" si="318"/>
        <v>5.2940000000000005</v>
      </c>
      <c r="E2577" s="2">
        <f t="shared" si="320"/>
        <v>5.2159999999999993</v>
      </c>
      <c r="F2577" s="2">
        <f t="shared" si="313"/>
        <v>4.8529999999999998</v>
      </c>
      <c r="G2577" s="2">
        <f t="shared" si="315"/>
        <v>4.4141999999999992</v>
      </c>
      <c r="H2577" s="2">
        <f t="shared" si="319"/>
        <v>4.0791500000000021</v>
      </c>
      <c r="I2577" s="2">
        <f t="array" ref="I2577">SUMPRODUCT(B2561:B2580, (ROW(B2561:B2580)-ROW(B2561)+1)) / (20*21/2)</f>
        <v>5.2025714285714297</v>
      </c>
      <c r="J2577" s="2">
        <f t="shared" si="314"/>
        <v>4.9481209573990643</v>
      </c>
      <c r="K2577" s="2">
        <f t="shared" si="316"/>
        <v>4.5514995981922359</v>
      </c>
    </row>
    <row r="2578" spans="1:11" ht="13.5" x14ac:dyDescent="0.25">
      <c r="A2578" s="3">
        <f>TITRES_STAT!B2581</f>
        <v>45761</v>
      </c>
      <c r="B2578" s="6">
        <f>TITRES_STAT!D2581</f>
        <v>5.41</v>
      </c>
      <c r="C2578" s="2">
        <f t="shared" si="317"/>
        <v>0</v>
      </c>
      <c r="D2578" s="2">
        <f t="shared" si="318"/>
        <v>5.3360000000000003</v>
      </c>
      <c r="E2578" s="2">
        <f t="shared" si="320"/>
        <v>5.2469999999999981</v>
      </c>
      <c r="F2578" s="2">
        <f t="shared" si="313"/>
        <v>4.9139999999999997</v>
      </c>
      <c r="G2578" s="2">
        <f t="shared" si="315"/>
        <v>4.4461999999999993</v>
      </c>
      <c r="H2578" s="2">
        <f t="shared" si="319"/>
        <v>4.088700000000002</v>
      </c>
      <c r="I2578" s="2">
        <f t="array" ref="I2578">SUMPRODUCT(B2562:B2581, (ROW(B2562:B2581)-ROW(B2562)+1)) / (20*21/2)</f>
        <v>5.2014761904761917</v>
      </c>
      <c r="J2578" s="2">
        <f t="shared" si="314"/>
        <v>4.9921094376467732</v>
      </c>
      <c r="K2578" s="2">
        <f t="shared" si="316"/>
        <v>4.58516628061607</v>
      </c>
    </row>
    <row r="2579" spans="1:11" ht="13.5" x14ac:dyDescent="0.25">
      <c r="A2579" s="3">
        <f>TITRES_STAT!B2582</f>
        <v>45762</v>
      </c>
      <c r="B2579" s="6">
        <f>TITRES_STAT!D2582</f>
        <v>5.4</v>
      </c>
      <c r="C2579" s="2">
        <f t="shared" si="317"/>
        <v>-9.9999999999997868E-3</v>
      </c>
      <c r="D2579" s="2">
        <f t="shared" si="318"/>
        <v>5.3719999999999999</v>
      </c>
      <c r="E2579" s="2">
        <f t="shared" si="320"/>
        <v>5.2759999999999998</v>
      </c>
      <c r="F2579" s="2">
        <f t="shared" si="313"/>
        <v>4.979000000000001</v>
      </c>
      <c r="G2579" s="2">
        <f t="shared" si="315"/>
        <v>4.4761999999999986</v>
      </c>
      <c r="H2579" s="2">
        <f t="shared" si="319"/>
        <v>4.0982000000000021</v>
      </c>
      <c r="I2579" s="2">
        <f t="array" ref="I2579">SUMPRODUCT(B2563:B2582, (ROW(B2563:B2582)-ROW(B2563)+1)) / (20*21/2)</f>
        <v>5.1960952380952383</v>
      </c>
      <c r="J2579" s="2">
        <f t="shared" si="314"/>
        <v>5.0309561578708903</v>
      </c>
      <c r="K2579" s="2">
        <f t="shared" si="316"/>
        <v>4.6171205441213221</v>
      </c>
    </row>
    <row r="2580" spans="1:11" ht="13.5" x14ac:dyDescent="0.25">
      <c r="A2580" s="3">
        <f>TITRES_STAT!B2583</f>
        <v>45763</v>
      </c>
      <c r="B2580" s="6">
        <f>TITRES_STAT!D2583</f>
        <v>5.16</v>
      </c>
      <c r="C2580" s="2">
        <f t="shared" si="317"/>
        <v>-0.24000000000000021</v>
      </c>
      <c r="D2580" s="2">
        <f t="shared" si="318"/>
        <v>5.3580000000000005</v>
      </c>
      <c r="E2580" s="2">
        <f t="shared" si="320"/>
        <v>5.2799999999999994</v>
      </c>
      <c r="F2580" s="2">
        <f t="shared" ref="F2580:F2643" si="321">AVERAGE(B2561:B2580)</f>
        <v>5.0314999999999994</v>
      </c>
      <c r="G2580" s="2">
        <f t="shared" si="315"/>
        <v>4.4979999999999993</v>
      </c>
      <c r="H2580" s="2">
        <f t="shared" si="319"/>
        <v>4.107000000000002</v>
      </c>
      <c r="I2580" s="2">
        <f t="array" ref="I2580">SUMPRODUCT(B2564:B2583, (ROW(B2564:B2583)-ROW(B2564)+1)) / (20*21/2)</f>
        <v>5.1872857142857152</v>
      </c>
      <c r="J2580" s="2">
        <f t="shared" si="314"/>
        <v>5.0432460475974716</v>
      </c>
      <c r="K2580" s="2">
        <f t="shared" si="316"/>
        <v>4.638409934547937</v>
      </c>
    </row>
    <row r="2581" spans="1:11" ht="13.5" x14ac:dyDescent="0.25">
      <c r="A2581" s="3">
        <f>TITRES_STAT!B2584</f>
        <v>45764</v>
      </c>
      <c r="B2581" s="6">
        <f>TITRES_STAT!D2584</f>
        <v>5.0199999999999996</v>
      </c>
      <c r="C2581" s="2">
        <f t="shared" si="317"/>
        <v>-0.14000000000000057</v>
      </c>
      <c r="D2581" s="2">
        <f t="shared" si="318"/>
        <v>5.2799999999999994</v>
      </c>
      <c r="E2581" s="2">
        <f t="shared" si="320"/>
        <v>5.266</v>
      </c>
      <c r="F2581" s="2">
        <f t="shared" si="321"/>
        <v>5.0765000000000002</v>
      </c>
      <c r="G2581" s="2">
        <f t="shared" si="315"/>
        <v>4.5143999999999984</v>
      </c>
      <c r="H2581" s="2">
        <f t="shared" si="319"/>
        <v>4.1143500000000008</v>
      </c>
      <c r="I2581" s="2">
        <f t="array" ref="I2581">SUMPRODUCT(B2565:B2584, (ROW(B2565:B2584)-ROW(B2565)+1)) / (20*21/2)</f>
        <v>5.1550000000000011</v>
      </c>
      <c r="J2581" s="2">
        <f t="shared" ref="J2581:J2644" si="322">$J$4*B2581+J2580*(1-$J$4)</f>
        <v>5.0410321383024748</v>
      </c>
      <c r="K2581" s="2">
        <f t="shared" si="316"/>
        <v>4.6533742508401756</v>
      </c>
    </row>
    <row r="2582" spans="1:11" ht="13.5" x14ac:dyDescent="0.25">
      <c r="A2582" s="3">
        <f>TITRES_STAT!B2585</f>
        <v>45765</v>
      </c>
      <c r="B2582" s="6">
        <f>TITRES_STAT!D2585</f>
        <v>5.0199999999999996</v>
      </c>
      <c r="C2582" s="2">
        <f t="shared" si="317"/>
        <v>0</v>
      </c>
      <c r="D2582" s="2">
        <f t="shared" si="318"/>
        <v>5.202</v>
      </c>
      <c r="E2582" s="2">
        <f t="shared" si="320"/>
        <v>5.2479999999999993</v>
      </c>
      <c r="F2582" s="2">
        <f t="shared" si="321"/>
        <v>5.1124999999999989</v>
      </c>
      <c r="G2582" s="2">
        <f t="shared" si="315"/>
        <v>4.5299999999999985</v>
      </c>
      <c r="H2582" s="2">
        <f t="shared" si="319"/>
        <v>4.1210000000000013</v>
      </c>
      <c r="I2582" s="2">
        <f t="array" ref="I2582">SUMPRODUCT(B2566:B2585, (ROW(B2566:B2585)-ROW(B2566)+1)) / (20*21/2)</f>
        <v>5.1221904761904762</v>
      </c>
      <c r="J2582" s="2">
        <f t="shared" si="322"/>
        <v>5.0390290775117634</v>
      </c>
      <c r="K2582" s="2">
        <f t="shared" si="316"/>
        <v>4.6677517311993846</v>
      </c>
    </row>
    <row r="2583" spans="1:11" ht="13.5" x14ac:dyDescent="0.25">
      <c r="A2583" s="3">
        <f>TITRES_STAT!B2586</f>
        <v>45768</v>
      </c>
      <c r="B2583" s="6">
        <f>TITRES_STAT!D2586</f>
        <v>5.0199999999999996</v>
      </c>
      <c r="C2583" s="2">
        <f t="shared" si="317"/>
        <v>0</v>
      </c>
      <c r="D2583" s="2">
        <f t="shared" si="318"/>
        <v>5.1240000000000006</v>
      </c>
      <c r="E2583" s="2">
        <f t="shared" si="320"/>
        <v>5.2299999999999986</v>
      </c>
      <c r="F2583" s="2">
        <f t="shared" si="321"/>
        <v>5.1389999999999993</v>
      </c>
      <c r="G2583" s="2">
        <f t="shared" si="315"/>
        <v>4.5455999999999994</v>
      </c>
      <c r="H2583" s="2">
        <f t="shared" si="319"/>
        <v>4.1276500000000018</v>
      </c>
      <c r="I2583" s="2">
        <f t="array" ref="I2583">SUMPRODUCT(B2567:B2586, (ROW(B2567:B2586)-ROW(B2567)+1)) / (20*21/2)</f>
        <v>5.0708095238095234</v>
      </c>
      <c r="J2583" s="2">
        <f t="shared" si="322"/>
        <v>5.0372167844154054</v>
      </c>
      <c r="K2583" s="2">
        <f t="shared" si="316"/>
        <v>4.6815653887994095</v>
      </c>
    </row>
    <row r="2584" spans="1:11" ht="13.5" x14ac:dyDescent="0.25">
      <c r="A2584" s="3">
        <f>TITRES_STAT!B2587</f>
        <v>45769</v>
      </c>
      <c r="B2584" s="6">
        <f>TITRES_STAT!D2587</f>
        <v>4.8</v>
      </c>
      <c r="C2584" s="2">
        <f t="shared" si="317"/>
        <v>-0.21999999999999975</v>
      </c>
      <c r="D2584" s="2">
        <f t="shared" si="318"/>
        <v>5.0039999999999996</v>
      </c>
      <c r="E2584" s="2">
        <f t="shared" si="320"/>
        <v>5.1879999999999979</v>
      </c>
      <c r="F2584" s="2">
        <f t="shared" si="321"/>
        <v>5.144499999999999</v>
      </c>
      <c r="G2584" s="2">
        <f t="shared" si="315"/>
        <v>4.5605999999999991</v>
      </c>
      <c r="H2584" s="2">
        <f t="shared" si="319"/>
        <v>4.1332000000000013</v>
      </c>
      <c r="I2584" s="2">
        <f t="array" ref="I2584">SUMPRODUCT(B2568:B2587, (ROW(B2568:B2587)-ROW(B2568)+1)) / (20*21/2)</f>
        <v>5.0351428571428576</v>
      </c>
      <c r="J2584" s="2">
        <f t="shared" si="322"/>
        <v>5.0146247097091763</v>
      </c>
      <c r="K2584" s="2">
        <f t="shared" si="316"/>
        <v>4.6862098833562955</v>
      </c>
    </row>
    <row r="2585" spans="1:11" ht="13.5" x14ac:dyDescent="0.25">
      <c r="A2585" s="3">
        <f>TITRES_STAT!B2588</f>
        <v>45770</v>
      </c>
      <c r="B2585" s="6">
        <f>TITRES_STAT!D2588</f>
        <v>4.8</v>
      </c>
      <c r="C2585" s="2">
        <f t="shared" si="317"/>
        <v>0</v>
      </c>
      <c r="D2585" s="2">
        <f t="shared" si="318"/>
        <v>4.9320000000000004</v>
      </c>
      <c r="E2585" s="2">
        <f t="shared" si="320"/>
        <v>5.1449999999999987</v>
      </c>
      <c r="F2585" s="2">
        <f t="shared" si="321"/>
        <v>5.1394999999999991</v>
      </c>
      <c r="G2585" s="2">
        <f t="shared" si="315"/>
        <v>4.5758000000000001</v>
      </c>
      <c r="H2585" s="2">
        <f t="shared" si="319"/>
        <v>4.1392000000000007</v>
      </c>
      <c r="I2585" s="2">
        <f t="array" ref="I2585">SUMPRODUCT(B2569:B2588, (ROW(B2569:B2588)-ROW(B2569)+1)) / (20*21/2)</f>
        <v>4.9868571428571418</v>
      </c>
      <c r="J2585" s="2">
        <f t="shared" si="322"/>
        <v>4.9941842611654454</v>
      </c>
      <c r="K2585" s="2">
        <f t="shared" si="316"/>
        <v>4.6906722408717352</v>
      </c>
    </row>
    <row r="2586" spans="1:11" ht="13.5" x14ac:dyDescent="0.25">
      <c r="A2586" s="3">
        <f>TITRES_STAT!B2589</f>
        <v>45771</v>
      </c>
      <c r="B2586" s="6">
        <f>TITRES_STAT!D2589</f>
        <v>4.5999999999999996</v>
      </c>
      <c r="C2586" s="2">
        <f t="shared" si="317"/>
        <v>-0.20000000000000018</v>
      </c>
      <c r="D2586" s="2">
        <f t="shared" si="318"/>
        <v>4.8480000000000008</v>
      </c>
      <c r="E2586" s="2">
        <f t="shared" si="320"/>
        <v>5.0639999999999992</v>
      </c>
      <c r="F2586" s="2">
        <f t="shared" si="321"/>
        <v>5.1244999999999985</v>
      </c>
      <c r="G2586" s="2">
        <f t="shared" si="315"/>
        <v>4.5839999999999996</v>
      </c>
      <c r="H2586" s="2">
        <f t="shared" si="319"/>
        <v>4.1439500000000011</v>
      </c>
      <c r="I2586" s="2">
        <f t="array" ref="I2586">SUMPRODUCT(B2570:B2589, (ROW(B2570:B2589)-ROW(B2570)+1)) / (20*21/2)</f>
        <v>4.9409523809523801</v>
      </c>
      <c r="J2586" s="2">
        <f t="shared" si="322"/>
        <v>4.9566429029592127</v>
      </c>
      <c r="K2586" s="2">
        <f t="shared" si="316"/>
        <v>4.6871164667199032</v>
      </c>
    </row>
    <row r="2587" spans="1:11" ht="13.5" x14ac:dyDescent="0.25">
      <c r="A2587" s="3">
        <f>TITRES_STAT!B2590</f>
        <v>45772</v>
      </c>
      <c r="B2587" s="6">
        <f>TITRES_STAT!D2590</f>
        <v>4.75</v>
      </c>
      <c r="C2587" s="2">
        <f t="shared" si="317"/>
        <v>0.15000000000000036</v>
      </c>
      <c r="D2587" s="2">
        <f t="shared" si="318"/>
        <v>4.7939999999999996</v>
      </c>
      <c r="E2587" s="2">
        <f t="shared" si="320"/>
        <v>4.9979999999999993</v>
      </c>
      <c r="F2587" s="2">
        <f t="shared" si="321"/>
        <v>5.1069999999999984</v>
      </c>
      <c r="G2587" s="2">
        <f t="shared" si="315"/>
        <v>4.5972</v>
      </c>
      <c r="H2587" s="2">
        <f t="shared" si="319"/>
        <v>4.1502500000000007</v>
      </c>
      <c r="I2587" s="2">
        <f t="array" ref="I2587">SUMPRODUCT(B2571:B2590, (ROW(B2571:B2590)-ROW(B2571)+1)) / (20*21/2)</f>
        <v>4.9117619047619048</v>
      </c>
      <c r="J2587" s="2">
        <f t="shared" si="322"/>
        <v>4.9369626264869071</v>
      </c>
      <c r="K2587" s="2">
        <f t="shared" si="316"/>
        <v>4.6895824876328485</v>
      </c>
    </row>
    <row r="2588" spans="1:11" ht="13.5" x14ac:dyDescent="0.25">
      <c r="A2588" s="3">
        <f>TITRES_STAT!B2591</f>
        <v>45775</v>
      </c>
      <c r="B2588" s="6">
        <f>TITRES_STAT!D2591</f>
        <v>4.5999999999999996</v>
      </c>
      <c r="C2588" s="2">
        <f t="shared" si="317"/>
        <v>-0.15000000000000036</v>
      </c>
      <c r="D2588" s="2">
        <f t="shared" si="318"/>
        <v>4.7099999999999991</v>
      </c>
      <c r="E2588" s="2">
        <f t="shared" si="320"/>
        <v>4.9169999999999998</v>
      </c>
      <c r="F2588" s="2">
        <f t="shared" si="321"/>
        <v>5.0819999999999981</v>
      </c>
      <c r="G2588" s="2">
        <f t="shared" si="315"/>
        <v>4.6075999999999997</v>
      </c>
      <c r="H2588" s="2">
        <f t="shared" si="319"/>
        <v>4.1552500000000006</v>
      </c>
      <c r="I2588" s="2">
        <f t="array" ref="I2588">SUMPRODUCT(B2572:B2591, (ROW(B2572:B2591)-ROW(B2572)+1)) / (20*21/2)</f>
        <v>4.8843333333333332</v>
      </c>
      <c r="J2588" s="2">
        <f t="shared" si="322"/>
        <v>4.904870947773869</v>
      </c>
      <c r="K2588" s="2">
        <f t="shared" si="316"/>
        <v>4.686069448902149</v>
      </c>
    </row>
    <row r="2589" spans="1:11" ht="13.5" x14ac:dyDescent="0.25">
      <c r="A2589" s="3">
        <f>TITRES_STAT!B2592</f>
        <v>45776</v>
      </c>
      <c r="B2589" s="6">
        <f>TITRES_STAT!D2592</f>
        <v>4.5999999999999996</v>
      </c>
      <c r="C2589" s="2">
        <f t="shared" si="317"/>
        <v>0</v>
      </c>
      <c r="D2589" s="2">
        <f t="shared" si="318"/>
        <v>4.67</v>
      </c>
      <c r="E2589" s="2">
        <f t="shared" si="320"/>
        <v>4.8370000000000006</v>
      </c>
      <c r="F2589" s="2">
        <f t="shared" si="321"/>
        <v>5.056499999999998</v>
      </c>
      <c r="G2589" s="2">
        <f t="shared" si="315"/>
        <v>4.6175999999999995</v>
      </c>
      <c r="H2589" s="2">
        <f t="shared" si="319"/>
        <v>4.1602500000000013</v>
      </c>
      <c r="I2589" s="2">
        <f t="array" ref="I2589">SUMPRODUCT(B2573:B2592, (ROW(B2573:B2592)-ROW(B2573)+1)) / (20*21/2)</f>
        <v>4.8588571428571425</v>
      </c>
      <c r="J2589" s="2">
        <f t="shared" si="322"/>
        <v>4.8758356194144534</v>
      </c>
      <c r="K2589" s="2">
        <f t="shared" si="316"/>
        <v>4.6826941763961827</v>
      </c>
    </row>
    <row r="2590" spans="1:11" ht="13.5" x14ac:dyDescent="0.25">
      <c r="A2590" s="3">
        <f>TITRES_STAT!B2593</f>
        <v>45777</v>
      </c>
      <c r="B2590" s="6">
        <f>TITRES_STAT!D2593</f>
        <v>4.75</v>
      </c>
      <c r="C2590" s="2">
        <f t="shared" si="317"/>
        <v>0.15000000000000036</v>
      </c>
      <c r="D2590" s="2">
        <f t="shared" si="318"/>
        <v>4.6599999999999993</v>
      </c>
      <c r="E2590" s="2">
        <f t="shared" si="320"/>
        <v>4.7960000000000003</v>
      </c>
      <c r="F2590" s="2">
        <f t="shared" si="321"/>
        <v>5.0379999999999985</v>
      </c>
      <c r="G2590" s="2">
        <f t="shared" si="315"/>
        <v>4.6305999999999994</v>
      </c>
      <c r="H2590" s="2">
        <f t="shared" si="319"/>
        <v>4.1660000000000004</v>
      </c>
      <c r="I2590" s="2">
        <f t="array" ref="I2590">SUMPRODUCT(B2574:B2593, (ROW(B2574:B2593)-ROW(B2574)+1)) / (20*21/2)</f>
        <v>4.8355238095238091</v>
      </c>
      <c r="J2590" s="2">
        <f t="shared" si="322"/>
        <v>4.8638512747083151</v>
      </c>
      <c r="K2590" s="2">
        <f t="shared" si="316"/>
        <v>4.6853336204590779</v>
      </c>
    </row>
    <row r="2591" spans="1:11" ht="13.5" x14ac:dyDescent="0.25">
      <c r="A2591" s="3">
        <f>TITRES_STAT!B2594</f>
        <v>45779</v>
      </c>
      <c r="B2591" s="6">
        <f>TITRES_STAT!D2594</f>
        <v>4.75</v>
      </c>
      <c r="C2591" s="2">
        <f t="shared" si="317"/>
        <v>0</v>
      </c>
      <c r="D2591" s="2">
        <f t="shared" si="318"/>
        <v>4.6899999999999995</v>
      </c>
      <c r="E2591" s="2">
        <f t="shared" si="320"/>
        <v>4.7690000000000001</v>
      </c>
      <c r="F2591" s="2">
        <f t="shared" si="321"/>
        <v>5.0174999999999983</v>
      </c>
      <c r="G2591" s="2">
        <f t="shared" si="315"/>
        <v>4.6456</v>
      </c>
      <c r="H2591" s="2">
        <f t="shared" si="319"/>
        <v>4.1717500000000003</v>
      </c>
      <c r="I2591" s="2">
        <f t="array" ref="I2591">SUMPRODUCT(B2575:B2594, (ROW(B2575:B2594)-ROW(B2575)+1)) / (20*21/2)</f>
        <v>4.8019523809523808</v>
      </c>
      <c r="J2591" s="2">
        <f t="shared" si="322"/>
        <v>4.8530082961646661</v>
      </c>
      <c r="K2591" s="2">
        <f t="shared" si="316"/>
        <v>4.6878695569116635</v>
      </c>
    </row>
    <row r="2592" spans="1:11" ht="13.5" x14ac:dyDescent="0.25">
      <c r="A2592" s="3">
        <f>TITRES_STAT!B2595</f>
        <v>45782</v>
      </c>
      <c r="B2592" s="6">
        <f>TITRES_STAT!D2595</f>
        <v>4.75</v>
      </c>
      <c r="C2592" s="2">
        <f t="shared" si="317"/>
        <v>0</v>
      </c>
      <c r="D2592" s="2">
        <f t="shared" si="318"/>
        <v>4.6899999999999995</v>
      </c>
      <c r="E2592" s="2">
        <f t="shared" si="320"/>
        <v>4.742</v>
      </c>
      <c r="F2592" s="2">
        <f t="shared" si="321"/>
        <v>4.9949999999999983</v>
      </c>
      <c r="G2592" s="2">
        <f t="shared" si="315"/>
        <v>4.6588000000000003</v>
      </c>
      <c r="H2592" s="2">
        <f t="shared" si="319"/>
        <v>4.1775000000000002</v>
      </c>
      <c r="I2592" s="2">
        <f t="array" ref="I2592">SUMPRODUCT(B2576:B2595, (ROW(B2576:B2595)-ROW(B2576)+1)) / (20*21/2)</f>
        <v>4.7645714285714282</v>
      </c>
      <c r="J2592" s="2">
        <f t="shared" si="322"/>
        <v>4.8431979822442219</v>
      </c>
      <c r="K2592" s="2">
        <f t="shared" si="316"/>
        <v>4.6903060448759124</v>
      </c>
    </row>
    <row r="2593" spans="1:11" ht="13.5" x14ac:dyDescent="0.25">
      <c r="A2593" s="3">
        <f>TITRES_STAT!B2596</f>
        <v>45783</v>
      </c>
      <c r="B2593" s="6">
        <f>TITRES_STAT!D2596</f>
        <v>4.75</v>
      </c>
      <c r="C2593" s="2">
        <f t="shared" si="317"/>
        <v>0</v>
      </c>
      <c r="D2593" s="2">
        <f t="shared" si="318"/>
        <v>4.7200000000000006</v>
      </c>
      <c r="E2593" s="2">
        <f t="shared" si="320"/>
        <v>4.7149999999999999</v>
      </c>
      <c r="F2593" s="2">
        <f t="shared" si="321"/>
        <v>4.9724999999999984</v>
      </c>
      <c r="G2593" s="2">
        <f t="shared" si="315"/>
        <v>4.6722000000000001</v>
      </c>
      <c r="H2593" s="2">
        <f t="shared" si="319"/>
        <v>4.1830500000000006</v>
      </c>
      <c r="I2593" s="2">
        <f t="array" ref="I2593">SUMPRODUCT(B2577:B2596, (ROW(B2577:B2596)-ROW(B2577)+1)) / (20*21/2)</f>
        <v>4.7485238095238094</v>
      </c>
      <c r="J2593" s="2">
        <f t="shared" si="322"/>
        <v>4.8343219839352489</v>
      </c>
      <c r="K2593" s="2">
        <f t="shared" si="316"/>
        <v>4.6926469842925433</v>
      </c>
    </row>
    <row r="2594" spans="1:11" ht="13.5" x14ac:dyDescent="0.25">
      <c r="A2594" s="3">
        <f>TITRES_STAT!B2597</f>
        <v>45784</v>
      </c>
      <c r="B2594" s="6">
        <f>TITRES_STAT!D2597</f>
        <v>4.62</v>
      </c>
      <c r="C2594" s="2">
        <f t="shared" si="317"/>
        <v>-0.12999999999999989</v>
      </c>
      <c r="D2594" s="2">
        <f t="shared" si="318"/>
        <v>4.7240000000000002</v>
      </c>
      <c r="E2594" s="2">
        <f t="shared" si="320"/>
        <v>4.6970000000000001</v>
      </c>
      <c r="F2594" s="2">
        <f t="shared" si="321"/>
        <v>4.9424999999999981</v>
      </c>
      <c r="G2594" s="2">
        <f t="shared" si="315"/>
        <v>4.6830000000000007</v>
      </c>
      <c r="H2594" s="2">
        <f t="shared" si="319"/>
        <v>4.1879500000000007</v>
      </c>
      <c r="I2594" s="2">
        <f t="array" ref="I2594">SUMPRODUCT(B2578:B2597, (ROW(B2578:B2597)-ROW(B2578)+1)) / (20*21/2)</f>
        <v>4.7413809523809523</v>
      </c>
      <c r="J2594" s="2">
        <f t="shared" si="322"/>
        <v>4.8139103664176064</v>
      </c>
      <c r="K2594" s="2">
        <f t="shared" si="316"/>
        <v>4.6897980829477381</v>
      </c>
    </row>
    <row r="2595" spans="1:11" ht="13.5" x14ac:dyDescent="0.25">
      <c r="A2595" s="3">
        <f>TITRES_STAT!B2598</f>
        <v>45785</v>
      </c>
      <c r="B2595" s="6">
        <f>TITRES_STAT!D2598</f>
        <v>4.55</v>
      </c>
      <c r="C2595" s="2">
        <f t="shared" si="317"/>
        <v>-7.0000000000000284E-2</v>
      </c>
      <c r="D2595" s="2">
        <f t="shared" si="318"/>
        <v>4.6840000000000002</v>
      </c>
      <c r="E2595" s="2">
        <f t="shared" si="320"/>
        <v>4.6719999999999988</v>
      </c>
      <c r="F2595" s="2">
        <f t="shared" si="321"/>
        <v>4.9084999999999992</v>
      </c>
      <c r="G2595" s="2">
        <f t="shared" si="315"/>
        <v>4.6960000000000006</v>
      </c>
      <c r="H2595" s="2">
        <f t="shared" si="319"/>
        <v>4.1925000000000008</v>
      </c>
      <c r="I2595" s="2">
        <f t="array" ref="I2595">SUMPRODUCT(B2579:B2598, (ROW(B2579:B2598)-ROW(B2579)+1)) / (20*21/2)</f>
        <v>4.7323809523809528</v>
      </c>
      <c r="J2595" s="2">
        <f t="shared" si="322"/>
        <v>4.7887760458064061</v>
      </c>
      <c r="K2595" s="2">
        <f t="shared" si="316"/>
        <v>4.6843158051850819</v>
      </c>
    </row>
    <row r="2596" spans="1:11" ht="13.5" x14ac:dyDescent="0.25">
      <c r="A2596" s="3">
        <f>TITRES_STAT!B2599</f>
        <v>45786</v>
      </c>
      <c r="B2596" s="6">
        <f>TITRES_STAT!D2599</f>
        <v>4.74</v>
      </c>
      <c r="C2596" s="2">
        <f t="shared" si="317"/>
        <v>0.19000000000000039</v>
      </c>
      <c r="D2596" s="2">
        <f t="shared" si="318"/>
        <v>4.6820000000000004</v>
      </c>
      <c r="E2596" s="2">
        <f t="shared" si="320"/>
        <v>4.6859999999999999</v>
      </c>
      <c r="F2596" s="2">
        <f t="shared" si="321"/>
        <v>4.8749999999999991</v>
      </c>
      <c r="G2596" s="2">
        <f t="shared" si="315"/>
        <v>4.7094000000000014</v>
      </c>
      <c r="H2596" s="2">
        <f t="shared" si="319"/>
        <v>4.1980000000000004</v>
      </c>
      <c r="I2596" s="2">
        <f t="array" ref="I2596">SUMPRODUCT(B2580:B2599, (ROW(B2580:B2599)-ROW(B2580)+1)) / (20*21/2)</f>
        <v>4.7217619047619044</v>
      </c>
      <c r="J2596" s="2">
        <f t="shared" si="322"/>
        <v>4.784130708110558</v>
      </c>
      <c r="K2596" s="2">
        <f t="shared" si="316"/>
        <v>4.6864994990993925</v>
      </c>
    </row>
    <row r="2597" spans="1:11" ht="13.5" x14ac:dyDescent="0.25">
      <c r="A2597" s="3">
        <f>TITRES_STAT!B2600</f>
        <v>45789</v>
      </c>
      <c r="B2597" s="6">
        <f>TITRES_STAT!D2600</f>
        <v>4.8</v>
      </c>
      <c r="C2597" s="2">
        <f t="shared" si="317"/>
        <v>5.9999999999999609E-2</v>
      </c>
      <c r="D2597" s="2">
        <f t="shared" si="318"/>
        <v>4.6920000000000011</v>
      </c>
      <c r="E2597" s="2">
        <f t="shared" si="320"/>
        <v>4.6909999999999998</v>
      </c>
      <c r="F2597" s="2">
        <f t="shared" si="321"/>
        <v>4.8445</v>
      </c>
      <c r="G2597" s="2">
        <f t="shared" si="315"/>
        <v>4.7240000000000011</v>
      </c>
      <c r="H2597" s="2">
        <f t="shared" si="319"/>
        <v>4.2038000000000002</v>
      </c>
      <c r="I2597" s="2">
        <f t="array" ref="I2597">SUMPRODUCT(B2581:B2600, (ROW(B2581:B2600)-ROW(B2581)+1)) / (20*21/2)</f>
        <v>4.6954285714285708</v>
      </c>
      <c r="J2597" s="2">
        <f t="shared" si="322"/>
        <v>4.7856420692428863</v>
      </c>
      <c r="K2597" s="2">
        <f t="shared" si="316"/>
        <v>4.6909504991347104</v>
      </c>
    </row>
    <row r="2598" spans="1:11" ht="13.5" x14ac:dyDescent="0.25">
      <c r="A2598" s="3">
        <f>TITRES_STAT!B2601</f>
        <v>45790</v>
      </c>
      <c r="B2598" s="6">
        <f>TITRES_STAT!D2601</f>
        <v>4.75</v>
      </c>
      <c r="C2598" s="2">
        <f t="shared" si="317"/>
        <v>-4.9999999999999822E-2</v>
      </c>
      <c r="D2598" s="2">
        <f t="shared" si="318"/>
        <v>4.6920000000000002</v>
      </c>
      <c r="E2598" s="2">
        <f t="shared" si="320"/>
        <v>4.7060000000000004</v>
      </c>
      <c r="F2598" s="2">
        <f t="shared" si="321"/>
        <v>4.8115000000000006</v>
      </c>
      <c r="G2598" s="2">
        <f t="shared" si="315"/>
        <v>4.7376000000000014</v>
      </c>
      <c r="H2598" s="2">
        <f t="shared" si="319"/>
        <v>4.2088000000000001</v>
      </c>
      <c r="I2598" s="2">
        <f t="array" ref="I2598">SUMPRODUCT(B2582:B2601, (ROW(B2582:B2601)-ROW(B2582)+1)) / (20*21/2)</f>
        <v>4.6912857142857138</v>
      </c>
      <c r="J2598" s="2">
        <f t="shared" si="322"/>
        <v>4.7822475864578493</v>
      </c>
      <c r="K2598" s="2">
        <f t="shared" si="316"/>
        <v>4.6932661658353103</v>
      </c>
    </row>
    <row r="2599" spans="1:11" ht="13.5" x14ac:dyDescent="0.25">
      <c r="A2599" s="3">
        <f>TITRES_STAT!B2602</f>
        <v>45791</v>
      </c>
      <c r="B2599" s="6">
        <f>TITRES_STAT!D2602</f>
        <v>4.7</v>
      </c>
      <c r="C2599" s="2">
        <f t="shared" si="317"/>
        <v>-4.9999999999999822E-2</v>
      </c>
      <c r="D2599" s="2">
        <f t="shared" si="318"/>
        <v>4.7080000000000002</v>
      </c>
      <c r="E2599" s="2">
        <f t="shared" si="320"/>
        <v>4.7160000000000002</v>
      </c>
      <c r="F2599" s="2">
        <f t="shared" si="321"/>
        <v>4.7765000000000004</v>
      </c>
      <c r="G2599" s="2">
        <f t="shared" si="315"/>
        <v>4.7502000000000013</v>
      </c>
      <c r="H2599" s="2">
        <f t="shared" si="319"/>
        <v>4.2128000000000014</v>
      </c>
      <c r="I2599" s="2">
        <f t="array" ref="I2599">SUMPRODUCT(B2583:B2602, (ROW(B2583:B2602)-ROW(B2583)+1)) / (20*21/2)</f>
        <v>4.6886666666666663</v>
      </c>
      <c r="J2599" s="2">
        <f t="shared" si="322"/>
        <v>4.7744144829856738</v>
      </c>
      <c r="K2599" s="2">
        <f t="shared" si="316"/>
        <v>4.6935302377633379</v>
      </c>
    </row>
    <row r="2600" spans="1:11" ht="13.5" x14ac:dyDescent="0.25">
      <c r="A2600" s="3">
        <f>TITRES_STAT!B2603</f>
        <v>45792</v>
      </c>
      <c r="B2600" s="6">
        <f>TITRES_STAT!D2603</f>
        <v>4.5</v>
      </c>
      <c r="C2600" s="2">
        <f t="shared" si="317"/>
        <v>-0.20000000000000018</v>
      </c>
      <c r="D2600" s="2">
        <f t="shared" si="318"/>
        <v>4.6979999999999995</v>
      </c>
      <c r="E2600" s="2">
        <f t="shared" si="320"/>
        <v>4.6910000000000007</v>
      </c>
      <c r="F2600" s="2">
        <f t="shared" si="321"/>
        <v>4.7434999999999992</v>
      </c>
      <c r="G2600" s="2">
        <f t="shared" si="315"/>
        <v>4.7588000000000008</v>
      </c>
      <c r="H2600" s="2">
        <f t="shared" si="319"/>
        <v>4.2155000000000022</v>
      </c>
      <c r="I2600" s="2">
        <f t="array" ref="I2600">SUMPRODUCT(B2584:B2603, (ROW(B2584:B2603)-ROW(B2584)+1)) / (20*21/2)</f>
        <v>4.692333333333333</v>
      </c>
      <c r="J2600" s="2">
        <f t="shared" si="322"/>
        <v>4.7482797703203721</v>
      </c>
      <c r="K2600" s="2">
        <f t="shared" si="316"/>
        <v>4.68594081667458</v>
      </c>
    </row>
    <row r="2601" spans="1:11" ht="13.5" x14ac:dyDescent="0.25">
      <c r="A2601" s="3">
        <f>TITRES_STAT!B2604</f>
        <v>45793</v>
      </c>
      <c r="B2601" s="6">
        <f>TITRES_STAT!D2604</f>
        <v>4.7</v>
      </c>
      <c r="C2601" s="2">
        <f t="shared" si="317"/>
        <v>0.20000000000000018</v>
      </c>
      <c r="D2601" s="2">
        <f t="shared" si="318"/>
        <v>4.6899999999999995</v>
      </c>
      <c r="E2601" s="2">
        <f t="shared" si="320"/>
        <v>4.6860000000000017</v>
      </c>
      <c r="F2601" s="2">
        <f t="shared" si="321"/>
        <v>4.7275</v>
      </c>
      <c r="G2601" s="2">
        <f t="shared" si="315"/>
        <v>4.7714000000000008</v>
      </c>
      <c r="H2601" s="2">
        <f t="shared" si="319"/>
        <v>4.2185000000000024</v>
      </c>
      <c r="I2601" s="2">
        <f t="array" ref="I2601">SUMPRODUCT(B2585:B2604, (ROW(B2585:B2604)-ROW(B2585)+1)) / (20*21/2)</f>
        <v>4.6925238095238102</v>
      </c>
      <c r="J2601" s="2">
        <f t="shared" si="322"/>
        <v>4.7436816969565276</v>
      </c>
      <c r="K2601" s="2">
        <f t="shared" si="316"/>
        <v>4.6864921571971454</v>
      </c>
    </row>
    <row r="2602" spans="1:11" ht="13.5" x14ac:dyDescent="0.25">
      <c r="A2602" s="3">
        <f>TITRES_STAT!B2605</f>
        <v>45796</v>
      </c>
      <c r="B2602" s="6">
        <f>TITRES_STAT!D2605</f>
        <v>4.7</v>
      </c>
      <c r="C2602" s="2">
        <f t="shared" si="317"/>
        <v>0</v>
      </c>
      <c r="D2602" s="2">
        <f t="shared" si="318"/>
        <v>4.67</v>
      </c>
      <c r="E2602" s="2">
        <f t="shared" si="320"/>
        <v>4.6810000000000009</v>
      </c>
      <c r="F2602" s="2">
        <f t="shared" si="321"/>
        <v>4.7115</v>
      </c>
      <c r="G2602" s="2">
        <f t="shared" si="315"/>
        <v>4.7804000000000002</v>
      </c>
      <c r="H2602" s="2">
        <f t="shared" si="319"/>
        <v>4.2211000000000025</v>
      </c>
      <c r="I2602" s="2">
        <f t="array" ref="I2602">SUMPRODUCT(B2586:B2605, (ROW(B2586:B2605)-ROW(B2586)+1)) / (20*21/2)</f>
        <v>4.6931904761904768</v>
      </c>
      <c r="J2602" s="2">
        <f t="shared" si="322"/>
        <v>4.7395215353416207</v>
      </c>
      <c r="K2602" s="2">
        <f t="shared" si="316"/>
        <v>4.6870218765227483</v>
      </c>
    </row>
    <row r="2603" spans="1:11" ht="13.5" x14ac:dyDescent="0.25">
      <c r="A2603" s="3">
        <f>TITRES_STAT!B2606</f>
        <v>45797</v>
      </c>
      <c r="B2603" s="6">
        <f>TITRES_STAT!D2606</f>
        <v>4.75</v>
      </c>
      <c r="C2603" s="2">
        <f t="shared" si="317"/>
        <v>4.9999999999999822E-2</v>
      </c>
      <c r="D2603" s="2">
        <f t="shared" si="318"/>
        <v>4.67</v>
      </c>
      <c r="E2603" s="2">
        <f t="shared" si="320"/>
        <v>4.681</v>
      </c>
      <c r="F2603" s="2">
        <f t="shared" si="321"/>
        <v>4.6980000000000004</v>
      </c>
      <c r="G2603" s="2">
        <f t="shared" si="315"/>
        <v>4.7914000000000012</v>
      </c>
      <c r="H2603" s="2">
        <f t="shared" si="319"/>
        <v>4.223600000000002</v>
      </c>
      <c r="I2603" s="2">
        <f t="array" ref="I2603">SUMPRODUCT(B2587:B2606, (ROW(B2587:B2606)-ROW(B2587)+1)) / (20*21/2)</f>
        <v>4.6943333333333337</v>
      </c>
      <c r="J2603" s="2">
        <f t="shared" si="322"/>
        <v>4.7405194843567049</v>
      </c>
      <c r="K2603" s="2">
        <f t="shared" si="316"/>
        <v>4.6894916068551895</v>
      </c>
    </row>
    <row r="2604" spans="1:11" ht="13.5" x14ac:dyDescent="0.25">
      <c r="A2604" s="3">
        <f>TITRES_STAT!B2607</f>
        <v>45798</v>
      </c>
      <c r="B2604" s="6">
        <f>TITRES_STAT!D2607</f>
        <v>4.7</v>
      </c>
      <c r="C2604" s="2">
        <f t="shared" si="317"/>
        <v>-4.9999999999999822E-2</v>
      </c>
      <c r="D2604" s="2">
        <f t="shared" si="318"/>
        <v>4.67</v>
      </c>
      <c r="E2604" s="2">
        <f t="shared" si="320"/>
        <v>4.6890000000000009</v>
      </c>
      <c r="F2604" s="2">
        <f t="shared" si="321"/>
        <v>4.6930000000000005</v>
      </c>
      <c r="G2604" s="2">
        <f t="shared" si="315"/>
        <v>4.7978000000000005</v>
      </c>
      <c r="H2604" s="2">
        <f t="shared" si="319"/>
        <v>4.2258500000000021</v>
      </c>
      <c r="I2604" s="2">
        <f t="array" ref="I2604">SUMPRODUCT(B2588:B2607, (ROW(B2588:B2607)-ROW(B2588)+1)) / (20*21/2)</f>
        <v>4.6950000000000003</v>
      </c>
      <c r="J2604" s="2">
        <f t="shared" si="322"/>
        <v>4.7366604858465431</v>
      </c>
      <c r="K2604" s="2">
        <f t="shared" si="316"/>
        <v>4.6899037007040061</v>
      </c>
    </row>
    <row r="2605" spans="1:11" ht="13.5" x14ac:dyDescent="0.25">
      <c r="A2605" s="3">
        <f>TITRES_STAT!B2608</f>
        <v>45799</v>
      </c>
      <c r="B2605" s="6">
        <f>TITRES_STAT!D2608</f>
        <v>4.7</v>
      </c>
      <c r="C2605" s="2">
        <f t="shared" si="317"/>
        <v>0</v>
      </c>
      <c r="D2605" s="2">
        <f t="shared" si="318"/>
        <v>4.71</v>
      </c>
      <c r="E2605" s="2">
        <f t="shared" si="320"/>
        <v>4.7040000000000006</v>
      </c>
      <c r="F2605" s="2">
        <f t="shared" si="321"/>
        <v>4.6880000000000006</v>
      </c>
      <c r="G2605" s="2">
        <f t="shared" si="315"/>
        <v>4.8041999999999998</v>
      </c>
      <c r="H2605" s="2">
        <f t="shared" si="319"/>
        <v>4.2286000000000019</v>
      </c>
      <c r="I2605" s="2">
        <f t="array" ref="I2605">SUMPRODUCT(B2589:B2608, (ROW(B2589:B2608)-ROW(B2589)+1)) / (20*21/2)</f>
        <v>4.695904761904762</v>
      </c>
      <c r="J2605" s="2">
        <f t="shared" si="322"/>
        <v>4.7331690110040157</v>
      </c>
      <c r="K2605" s="2">
        <f t="shared" si="316"/>
        <v>4.6902996340097314</v>
      </c>
    </row>
    <row r="2606" spans="1:11" ht="13.5" x14ac:dyDescent="0.25">
      <c r="A2606" s="3">
        <f>TITRES_STAT!B2609</f>
        <v>45800</v>
      </c>
      <c r="B2606" s="6">
        <f>TITRES_STAT!D2609</f>
        <v>4.7</v>
      </c>
      <c r="C2606" s="2">
        <f t="shared" si="317"/>
        <v>0</v>
      </c>
      <c r="D2606" s="2">
        <f t="shared" si="318"/>
        <v>4.7099999999999991</v>
      </c>
      <c r="E2606" s="2">
        <f t="shared" si="320"/>
        <v>4.7000000000000011</v>
      </c>
      <c r="F2606" s="2">
        <f t="shared" si="321"/>
        <v>4.6930000000000005</v>
      </c>
      <c r="G2606" s="2">
        <f t="shared" si="315"/>
        <v>4.8105999999999991</v>
      </c>
      <c r="H2606" s="2">
        <f t="shared" si="319"/>
        <v>4.2311500000000031</v>
      </c>
      <c r="I2606" s="2">
        <f t="array" ref="I2606">SUMPRODUCT(B2590:B2609, (ROW(B2590:B2609)-ROW(B2590)+1)) / (20*21/2)</f>
        <v>4.6877619047619055</v>
      </c>
      <c r="J2606" s="2">
        <f t="shared" si="322"/>
        <v>4.7300100575750621</v>
      </c>
      <c r="K2606" s="2">
        <f t="shared" si="316"/>
        <v>4.6906800405191538</v>
      </c>
    </row>
    <row r="2607" spans="1:11" ht="13.5" x14ac:dyDescent="0.25">
      <c r="A2607" s="3">
        <f>TITRES_STAT!B2610</f>
        <v>45803</v>
      </c>
      <c r="B2607" s="6">
        <f>TITRES_STAT!D2610</f>
        <v>4.7</v>
      </c>
      <c r="C2607" s="2">
        <f t="shared" si="317"/>
        <v>0</v>
      </c>
      <c r="D2607" s="2">
        <f t="shared" si="318"/>
        <v>4.7099999999999991</v>
      </c>
      <c r="E2607" s="2">
        <f t="shared" si="320"/>
        <v>4.6900000000000004</v>
      </c>
      <c r="F2607" s="2">
        <f t="shared" si="321"/>
        <v>4.690500000000001</v>
      </c>
      <c r="G2607" s="2">
        <f t="shared" si="315"/>
        <v>4.8169999999999993</v>
      </c>
      <c r="H2607" s="2">
        <f t="shared" si="319"/>
        <v>4.2337000000000033</v>
      </c>
      <c r="I2607" s="2">
        <f t="array" ref="I2607">SUMPRODUCT(B2591:B2610, (ROW(B2591:B2610)-ROW(B2591)+1)) / (20*21/2)</f>
        <v>4.6986190476190481</v>
      </c>
      <c r="J2607" s="2">
        <f t="shared" si="322"/>
        <v>4.7271519568536275</v>
      </c>
      <c r="K2607" s="2">
        <f t="shared" si="316"/>
        <v>4.6910455291262458</v>
      </c>
    </row>
    <row r="2608" spans="1:11" ht="13.5" x14ac:dyDescent="0.25">
      <c r="A2608" s="3">
        <f>TITRES_STAT!B2611</f>
        <v>45804</v>
      </c>
      <c r="B2608" s="6">
        <f>TITRES_STAT!D2611</f>
        <v>4.7</v>
      </c>
      <c r="C2608" s="2">
        <f t="shared" si="317"/>
        <v>0</v>
      </c>
      <c r="D2608" s="2">
        <f t="shared" si="318"/>
        <v>4.7</v>
      </c>
      <c r="E2608" s="2">
        <f t="shared" si="320"/>
        <v>4.6850000000000005</v>
      </c>
      <c r="F2608" s="2">
        <f t="shared" si="321"/>
        <v>4.6955000000000009</v>
      </c>
      <c r="G2608" s="2">
        <f t="shared" si="315"/>
        <v>4.8271999999999986</v>
      </c>
      <c r="H2608" s="2">
        <f t="shared" si="319"/>
        <v>4.2371500000000033</v>
      </c>
      <c r="I2608" s="2">
        <f t="array" ref="I2608">SUMPRODUCT(B2592:B2611, (ROW(B2592:B2611)-ROW(B2592)+1)) / (20*21/2)</f>
        <v>4.7091904761904768</v>
      </c>
      <c r="J2608" s="2">
        <f t="shared" si="322"/>
        <v>4.7245660562009011</v>
      </c>
      <c r="K2608" s="2">
        <f t="shared" si="316"/>
        <v>4.6913966848467856</v>
      </c>
    </row>
    <row r="2609" spans="1:11" ht="13.5" x14ac:dyDescent="0.25">
      <c r="A2609" s="3">
        <f>TITRES_STAT!B2612</f>
        <v>45805</v>
      </c>
      <c r="B2609" s="6">
        <f>TITRES_STAT!D2612</f>
        <v>4.6100000000000003</v>
      </c>
      <c r="C2609" s="2">
        <f t="shared" si="317"/>
        <v>-8.9999999999999858E-2</v>
      </c>
      <c r="D2609" s="2">
        <f t="shared" si="318"/>
        <v>4.6820000000000004</v>
      </c>
      <c r="E2609" s="2">
        <f t="shared" si="320"/>
        <v>4.6760000000000002</v>
      </c>
      <c r="F2609" s="2">
        <f t="shared" si="321"/>
        <v>4.6960000000000006</v>
      </c>
      <c r="G2609" s="2">
        <f t="shared" si="315"/>
        <v>4.8373999999999988</v>
      </c>
      <c r="H2609" s="2">
        <f t="shared" si="319"/>
        <v>4.2401500000000034</v>
      </c>
      <c r="I2609" s="2">
        <f t="array" ref="I2609">SUMPRODUCT(B2593:B2612, (ROW(B2593:B2612)-ROW(B2593)+1)) / (20*21/2)</f>
        <v>4.7318571428571445</v>
      </c>
      <c r="J2609" s="2">
        <f t="shared" si="322"/>
        <v>4.7136550032293867</v>
      </c>
      <c r="K2609" s="2">
        <f t="shared" si="316"/>
        <v>4.6882046579900489</v>
      </c>
    </row>
    <row r="2610" spans="1:11" ht="13.5" x14ac:dyDescent="0.25">
      <c r="A2610" s="3">
        <f>TITRES_STAT!B2613</f>
        <v>45806</v>
      </c>
      <c r="B2610" s="6">
        <f>TITRES_STAT!D2613</f>
        <v>4.8099999999999996</v>
      </c>
      <c r="C2610" s="2">
        <f t="shared" si="317"/>
        <v>0.19999999999999929</v>
      </c>
      <c r="D2610" s="2">
        <f t="shared" si="318"/>
        <v>4.7039999999999997</v>
      </c>
      <c r="E2610" s="2">
        <f t="shared" si="320"/>
        <v>4.7070000000000007</v>
      </c>
      <c r="F2610" s="2">
        <f t="shared" si="321"/>
        <v>4.6990000000000007</v>
      </c>
      <c r="G2610" s="2">
        <f t="shared" ref="G2610:G2673" si="323">AVERAGE(B2561:B2610)</f>
        <v>4.851399999999999</v>
      </c>
      <c r="H2610" s="2">
        <f t="shared" si="319"/>
        <v>4.2432500000000024</v>
      </c>
      <c r="I2610" s="2">
        <f t="array" ref="I2610">SUMPRODUCT(B2594:B2613, (ROW(B2594:B2613)-ROW(B2594)+1)) / (20*21/2)</f>
        <v>4.7536190476190479</v>
      </c>
      <c r="J2610" s="2">
        <f t="shared" si="322"/>
        <v>4.7228307172075406</v>
      </c>
      <c r="K2610" s="2">
        <f t="shared" si="316"/>
        <v>4.6929809459120078</v>
      </c>
    </row>
    <row r="2611" spans="1:11" ht="13.5" x14ac:dyDescent="0.25">
      <c r="A2611" s="3">
        <f>TITRES_STAT!B2614</f>
        <v>45807</v>
      </c>
      <c r="B2611" s="6">
        <f>TITRES_STAT!D2614</f>
        <v>4.8099999999999996</v>
      </c>
      <c r="C2611" s="2">
        <f t="shared" si="317"/>
        <v>0</v>
      </c>
      <c r="D2611" s="2">
        <f t="shared" si="318"/>
        <v>4.726</v>
      </c>
      <c r="E2611" s="2">
        <f t="shared" si="320"/>
        <v>4.718</v>
      </c>
      <c r="F2611" s="2">
        <f t="shared" si="321"/>
        <v>4.7020000000000017</v>
      </c>
      <c r="G2611" s="2">
        <f t="shared" si="323"/>
        <v>4.8651999999999989</v>
      </c>
      <c r="H2611" s="2">
        <f t="shared" si="319"/>
        <v>4.2468000000000021</v>
      </c>
      <c r="I2611" s="2">
        <f t="array" ref="I2611">SUMPRODUCT(B2595:B2614, (ROW(B2595:B2614)-ROW(B2595)+1)) / (20*21/2)</f>
        <v>4.7744761904761912</v>
      </c>
      <c r="J2611" s="2">
        <f t="shared" si="322"/>
        <v>4.731132553663965</v>
      </c>
      <c r="K2611" s="2">
        <f t="shared" ref="K2611:K2674" si="324">$K$4*B2611+(1-$K$4)*K2610</f>
        <v>4.6975699284252626</v>
      </c>
    </row>
    <row r="2612" spans="1:11" ht="13.5" x14ac:dyDescent="0.25">
      <c r="A2612" s="3">
        <f>TITRES_STAT!B2615</f>
        <v>45810</v>
      </c>
      <c r="B2612" s="6">
        <f>TITRES_STAT!D2615</f>
        <v>4.9400000000000004</v>
      </c>
      <c r="C2612" s="2">
        <f t="shared" si="317"/>
        <v>0.13000000000000078</v>
      </c>
      <c r="D2612" s="2">
        <f t="shared" si="318"/>
        <v>4.774</v>
      </c>
      <c r="E2612" s="2">
        <f t="shared" si="320"/>
        <v>4.742</v>
      </c>
      <c r="F2612" s="2">
        <f t="shared" si="321"/>
        <v>4.7115000000000009</v>
      </c>
      <c r="G2612" s="2">
        <f t="shared" si="323"/>
        <v>4.8779999999999983</v>
      </c>
      <c r="H2612" s="2">
        <f t="shared" si="319"/>
        <v>4.2509500000000022</v>
      </c>
      <c r="I2612" s="2">
        <f t="array" ref="I2612">SUMPRODUCT(B2596:B2615, (ROW(B2596:B2615)-ROW(B2596)+1)) / (20*21/2)</f>
        <v>4.7938095238095242</v>
      </c>
      <c r="J2612" s="2">
        <f t="shared" si="322"/>
        <v>4.7510246914102545</v>
      </c>
      <c r="K2612" s="2">
        <f t="shared" si="324"/>
        <v>4.7070769900556444</v>
      </c>
    </row>
    <row r="2613" spans="1:11" ht="13.5" x14ac:dyDescent="0.25">
      <c r="A2613" s="3">
        <f>TITRES_STAT!B2616</f>
        <v>45811</v>
      </c>
      <c r="B2613" s="6">
        <f>TITRES_STAT!D2616</f>
        <v>4.9400000000000004</v>
      </c>
      <c r="C2613" s="2">
        <f t="shared" si="317"/>
        <v>0</v>
      </c>
      <c r="D2613" s="2">
        <f t="shared" si="318"/>
        <v>4.822000000000001</v>
      </c>
      <c r="E2613" s="2">
        <f t="shared" si="320"/>
        <v>4.7610000000000001</v>
      </c>
      <c r="F2613" s="2">
        <f t="shared" si="321"/>
        <v>4.721000000000001</v>
      </c>
      <c r="G2613" s="2">
        <f t="shared" si="323"/>
        <v>4.8869999999999987</v>
      </c>
      <c r="H2613" s="2">
        <f t="shared" si="319"/>
        <v>4.2547000000000033</v>
      </c>
      <c r="I2613" s="2">
        <f t="array" ref="I2613">SUMPRODUCT(B2597:B2616, (ROW(B2597:B2616)-ROW(B2597)+1)) / (20*21/2)</f>
        <v>4.8112857142857139</v>
      </c>
      <c r="J2613" s="2">
        <f t="shared" si="322"/>
        <v>4.769022339847373</v>
      </c>
      <c r="K2613" s="2">
        <f t="shared" si="324"/>
        <v>4.7162112257397366</v>
      </c>
    </row>
    <row r="2614" spans="1:11" ht="13.5" x14ac:dyDescent="0.25">
      <c r="A2614" s="3">
        <f>TITRES_STAT!B2617</f>
        <v>45812</v>
      </c>
      <c r="B2614" s="6">
        <f>TITRES_STAT!D2617</f>
        <v>4.9400000000000004</v>
      </c>
      <c r="C2614" s="2">
        <f t="shared" si="317"/>
        <v>0</v>
      </c>
      <c r="D2614" s="2">
        <f t="shared" si="318"/>
        <v>4.8879999999999999</v>
      </c>
      <c r="E2614" s="2">
        <f t="shared" si="320"/>
        <v>4.7849999999999993</v>
      </c>
      <c r="F2614" s="2">
        <f t="shared" si="321"/>
        <v>4.7370000000000001</v>
      </c>
      <c r="G2614" s="2">
        <f t="shared" si="323"/>
        <v>4.8919999999999986</v>
      </c>
      <c r="H2614" s="2">
        <f t="shared" si="319"/>
        <v>4.2584500000000034</v>
      </c>
      <c r="I2614" s="2">
        <f t="array" ref="I2614">SUMPRODUCT(B2598:B2617, (ROW(B2598:B2617)-ROW(B2598)+1)) / (20*21/2)</f>
        <v>4.8106666666666653</v>
      </c>
      <c r="J2614" s="2">
        <f t="shared" si="322"/>
        <v>4.7853059265285758</v>
      </c>
      <c r="K2614" s="2">
        <f t="shared" si="324"/>
        <v>4.7249872561028843</v>
      </c>
    </row>
    <row r="2615" spans="1:11" ht="13.5" x14ac:dyDescent="0.25">
      <c r="A2615" s="3">
        <f>TITRES_STAT!B2618</f>
        <v>45813</v>
      </c>
      <c r="B2615" s="6">
        <f>TITRES_STAT!D2618</f>
        <v>4.9400000000000004</v>
      </c>
      <c r="C2615" s="2">
        <f t="shared" si="317"/>
        <v>0</v>
      </c>
      <c r="D2615" s="2">
        <f t="shared" si="318"/>
        <v>4.9140000000000006</v>
      </c>
      <c r="E2615" s="2">
        <f t="shared" si="320"/>
        <v>4.8089999999999993</v>
      </c>
      <c r="F2615" s="2">
        <f t="shared" si="321"/>
        <v>4.7565000000000008</v>
      </c>
      <c r="G2615" s="2">
        <f t="shared" si="323"/>
        <v>4.8927999999999985</v>
      </c>
      <c r="H2615" s="2">
        <f t="shared" si="319"/>
        <v>4.2626500000000034</v>
      </c>
      <c r="I2615" s="2">
        <f t="array" ref="I2615">SUMPRODUCT(B2599:B2618, (ROW(B2599:B2618)-ROW(B2599)+1)) / (20*21/2)</f>
        <v>4.8102380952380948</v>
      </c>
      <c r="J2615" s="2">
        <f t="shared" si="322"/>
        <v>4.8000386954306169</v>
      </c>
      <c r="K2615" s="2">
        <f t="shared" si="324"/>
        <v>4.7334191284125753</v>
      </c>
    </row>
    <row r="2616" spans="1:11" ht="13.5" x14ac:dyDescent="0.25">
      <c r="A2616" s="3">
        <f>TITRES_STAT!B2619</f>
        <v>45817</v>
      </c>
      <c r="B2616" s="6">
        <f>TITRES_STAT!D2619</f>
        <v>4.9400000000000004</v>
      </c>
      <c r="C2616" s="2">
        <f t="shared" si="317"/>
        <v>0</v>
      </c>
      <c r="D2616" s="2">
        <f t="shared" si="318"/>
        <v>4.9400000000000004</v>
      </c>
      <c r="E2616" s="2">
        <f t="shared" si="320"/>
        <v>4.8329999999999993</v>
      </c>
      <c r="F2616" s="2">
        <f t="shared" si="321"/>
        <v>4.7664999999999997</v>
      </c>
      <c r="G2616" s="2">
        <f t="shared" si="323"/>
        <v>4.8935999999999975</v>
      </c>
      <c r="H2616" s="2">
        <f t="shared" si="319"/>
        <v>4.2668500000000025</v>
      </c>
      <c r="I2616" s="2">
        <f t="array" ref="I2616">SUMPRODUCT(B2600:B2619, (ROW(B2600:B2619)-ROW(B2600)+1)) / (20*21/2)</f>
        <v>4.8097619047619045</v>
      </c>
      <c r="J2616" s="2">
        <f t="shared" si="322"/>
        <v>4.8133683434848447</v>
      </c>
      <c r="K2616" s="2">
        <f t="shared" si="324"/>
        <v>4.7415203390630625</v>
      </c>
    </row>
    <row r="2617" spans="1:11" ht="13.5" x14ac:dyDescent="0.25">
      <c r="A2617" s="3">
        <f>TITRES_STAT!B2620</f>
        <v>45818</v>
      </c>
      <c r="B2617" s="6">
        <f>TITRES_STAT!D2620</f>
        <v>4.76</v>
      </c>
      <c r="C2617" s="2">
        <f t="shared" si="317"/>
        <v>-0.1800000000000006</v>
      </c>
      <c r="D2617" s="2">
        <f t="shared" si="318"/>
        <v>4.9040000000000008</v>
      </c>
      <c r="E2617" s="2">
        <f t="shared" si="320"/>
        <v>4.8389999999999995</v>
      </c>
      <c r="F2617" s="2">
        <f t="shared" si="321"/>
        <v>4.7645</v>
      </c>
      <c r="G2617" s="2">
        <f t="shared" si="323"/>
        <v>4.8867999999999983</v>
      </c>
      <c r="H2617" s="2">
        <f t="shared" si="319"/>
        <v>4.2701500000000028</v>
      </c>
      <c r="I2617" s="2">
        <f t="array" ref="I2617">SUMPRODUCT(B2601:B2620, (ROW(B2601:B2620)-ROW(B2601)+1)) / (20*21/2)</f>
        <v>4.8089999999999993</v>
      </c>
      <c r="J2617" s="2">
        <f t="shared" si="322"/>
        <v>4.8082856441053359</v>
      </c>
      <c r="K2617" s="2">
        <f t="shared" si="324"/>
        <v>4.7422450316488245</v>
      </c>
    </row>
    <row r="2618" spans="1:11" ht="13.5" x14ac:dyDescent="0.25">
      <c r="A2618" s="3">
        <f>TITRES_STAT!B2621</f>
        <v>45819</v>
      </c>
      <c r="B2618" s="6">
        <f>TITRES_STAT!D2621</f>
        <v>4.76</v>
      </c>
      <c r="C2618" s="2">
        <f t="shared" si="317"/>
        <v>0</v>
      </c>
      <c r="D2618" s="2">
        <f t="shared" si="318"/>
        <v>4.8679999999999994</v>
      </c>
      <c r="E2618" s="2">
        <f t="shared" si="320"/>
        <v>4.8449999999999998</v>
      </c>
      <c r="F2618" s="2">
        <f t="shared" si="321"/>
        <v>4.7650000000000006</v>
      </c>
      <c r="G2618" s="2">
        <f t="shared" si="323"/>
        <v>4.8799999999999981</v>
      </c>
      <c r="H2618" s="2">
        <f t="shared" si="319"/>
        <v>4.2734500000000022</v>
      </c>
      <c r="I2618" s="2">
        <f t="array" ref="I2618">SUMPRODUCT(B2602:B2621, (ROW(B2602:B2621)-ROW(B2602)+1)) / (20*21/2)</f>
        <v>4.786999999999999</v>
      </c>
      <c r="J2618" s="2">
        <f t="shared" si="322"/>
        <v>4.8036870113333991</v>
      </c>
      <c r="K2618" s="2">
        <f t="shared" si="324"/>
        <v>4.7429413049174984</v>
      </c>
    </row>
    <row r="2619" spans="1:11" ht="13.5" x14ac:dyDescent="0.25">
      <c r="A2619" s="3">
        <f>TITRES_STAT!B2622</f>
        <v>45820</v>
      </c>
      <c r="B2619" s="6">
        <f>TITRES_STAT!D2622</f>
        <v>4.76</v>
      </c>
      <c r="C2619" s="2">
        <f t="shared" si="317"/>
        <v>0</v>
      </c>
      <c r="D2619" s="2">
        <f t="shared" si="318"/>
        <v>4.831999999999999</v>
      </c>
      <c r="E2619" s="2">
        <f t="shared" si="320"/>
        <v>4.8599999999999994</v>
      </c>
      <c r="F2619" s="2">
        <f t="shared" si="321"/>
        <v>4.7680000000000007</v>
      </c>
      <c r="G2619" s="2">
        <f t="shared" si="323"/>
        <v>4.8729999999999976</v>
      </c>
      <c r="H2619" s="2">
        <f t="shared" si="319"/>
        <v>4.2767500000000025</v>
      </c>
      <c r="I2619" s="2">
        <f t="array" ref="I2619">SUMPRODUCT(B2603:B2622, (ROW(B2603:B2622)-ROW(B2603)+1)) / (20*21/2)</f>
        <v>4.7657142857142851</v>
      </c>
      <c r="J2619" s="2">
        <f t="shared" si="322"/>
        <v>4.7995263435873614</v>
      </c>
      <c r="K2619" s="2">
        <f t="shared" si="324"/>
        <v>4.7436102733521066</v>
      </c>
    </row>
    <row r="2620" spans="1:11" ht="13.5" x14ac:dyDescent="0.25">
      <c r="A2620" s="3">
        <f>TITRES_STAT!B2623</f>
        <v>45821</v>
      </c>
      <c r="B2620" s="6">
        <f>TITRES_STAT!D2623</f>
        <v>4.76</v>
      </c>
      <c r="C2620" s="2">
        <f t="shared" si="317"/>
        <v>0</v>
      </c>
      <c r="D2620" s="2">
        <f t="shared" si="318"/>
        <v>4.7959999999999994</v>
      </c>
      <c r="E2620" s="2">
        <f t="shared" si="320"/>
        <v>4.8549999999999995</v>
      </c>
      <c r="F2620" s="2">
        <f t="shared" si="321"/>
        <v>4.7810000000000006</v>
      </c>
      <c r="G2620" s="2">
        <f t="shared" si="323"/>
        <v>4.8657999999999966</v>
      </c>
      <c r="H2620" s="2">
        <f t="shared" si="319"/>
        <v>4.2797000000000018</v>
      </c>
      <c r="I2620" s="2">
        <f t="array" ref="I2620">SUMPRODUCT(B2604:B2623, (ROW(B2604:B2623)-ROW(B2604)+1)) / (20*21/2)</f>
        <v>4.7641904761904756</v>
      </c>
      <c r="J2620" s="2">
        <f t="shared" si="322"/>
        <v>4.7957619299123744</v>
      </c>
      <c r="K2620" s="2">
        <f t="shared" si="324"/>
        <v>4.744253007730455</v>
      </c>
    </row>
    <row r="2621" spans="1:11" ht="13.5" x14ac:dyDescent="0.25">
      <c r="A2621" s="3">
        <f>TITRES_STAT!B2624</f>
        <v>45824</v>
      </c>
      <c r="B2621" s="6">
        <f>TITRES_STAT!D2624</f>
        <v>4.55</v>
      </c>
      <c r="C2621" s="2">
        <f t="shared" si="317"/>
        <v>-0.20999999999999996</v>
      </c>
      <c r="D2621" s="2">
        <f t="shared" si="318"/>
        <v>4.718</v>
      </c>
      <c r="E2621" s="2">
        <f t="shared" si="320"/>
        <v>4.8289999999999988</v>
      </c>
      <c r="F2621" s="2">
        <f t="shared" si="321"/>
        <v>4.7735000000000003</v>
      </c>
      <c r="G2621" s="2">
        <f t="shared" si="323"/>
        <v>4.8535999999999975</v>
      </c>
      <c r="H2621" s="2">
        <f t="shared" si="319"/>
        <v>4.281600000000001</v>
      </c>
      <c r="I2621" s="2">
        <f t="array" ref="I2621">SUMPRODUCT(B2605:B2624, (ROW(B2605:B2624)-ROW(B2605)+1)) / (20*21/2)</f>
        <v>4.7626666666666662</v>
      </c>
      <c r="J2621" s="2">
        <f t="shared" si="322"/>
        <v>4.7723560318254821</v>
      </c>
      <c r="K2621" s="2">
        <f t="shared" si="324"/>
        <v>4.7366352427214178</v>
      </c>
    </row>
    <row r="2622" spans="1:11" ht="13.5" x14ac:dyDescent="0.25">
      <c r="A2622" s="3">
        <f>TITRES_STAT!B2625</f>
        <v>45825</v>
      </c>
      <c r="B2622" s="6">
        <f>TITRES_STAT!D2625</f>
        <v>4.55</v>
      </c>
      <c r="C2622" s="2">
        <f t="shared" si="317"/>
        <v>0</v>
      </c>
      <c r="D2622" s="2">
        <f t="shared" si="318"/>
        <v>4.6760000000000002</v>
      </c>
      <c r="E2622" s="2">
        <f t="shared" si="320"/>
        <v>4.7899999999999991</v>
      </c>
      <c r="F2622" s="2">
        <f t="shared" si="321"/>
        <v>4.766</v>
      </c>
      <c r="G2622" s="2">
        <f t="shared" si="323"/>
        <v>4.8405999999999976</v>
      </c>
      <c r="H2622" s="2">
        <f t="shared" si="319"/>
        <v>4.2836000000000007</v>
      </c>
      <c r="I2622" s="2">
        <f t="array" ref="I2622">SUMPRODUCT(B2606:B2625, (ROW(B2606:B2625)-ROW(B2606)+1)) / (20*21/2)</f>
        <v>4.7609047619047615</v>
      </c>
      <c r="J2622" s="2">
        <f t="shared" si="322"/>
        <v>4.7511792668897224</v>
      </c>
      <c r="K2622" s="2">
        <f t="shared" si="324"/>
        <v>4.7293162135950881</v>
      </c>
    </row>
    <row r="2623" spans="1:11" ht="13.5" x14ac:dyDescent="0.25">
      <c r="A2623" s="3">
        <f>TITRES_STAT!B2626</f>
        <v>45826</v>
      </c>
      <c r="B2623" s="6">
        <f>TITRES_STAT!D2626</f>
        <v>4.75</v>
      </c>
      <c r="C2623" s="2">
        <f t="shared" si="317"/>
        <v>0.20000000000000018</v>
      </c>
      <c r="D2623" s="2">
        <f t="shared" si="318"/>
        <v>4.6740000000000004</v>
      </c>
      <c r="E2623" s="2">
        <f t="shared" si="320"/>
        <v>4.770999999999999</v>
      </c>
      <c r="F2623" s="2">
        <f t="shared" si="321"/>
        <v>4.766</v>
      </c>
      <c r="G2623" s="2">
        <f t="shared" si="323"/>
        <v>4.8315999999999972</v>
      </c>
      <c r="H2623" s="2">
        <f t="shared" si="319"/>
        <v>4.2865000000000002</v>
      </c>
      <c r="I2623" s="2">
        <f t="array" ref="I2623">SUMPRODUCT(B2607:B2626, (ROW(B2607:B2626)-ROW(B2607)+1)) / (20*21/2)</f>
        <v>4.7589047619047617</v>
      </c>
      <c r="J2623" s="2">
        <f t="shared" si="322"/>
        <v>4.7510669557573681</v>
      </c>
      <c r="K2623" s="2">
        <f t="shared" si="324"/>
        <v>4.7301273424737129</v>
      </c>
    </row>
    <row r="2624" spans="1:11" ht="13.5" x14ac:dyDescent="0.25">
      <c r="A2624" s="3">
        <f>TITRES_STAT!B2627</f>
        <v>45827</v>
      </c>
      <c r="B2624" s="6">
        <f>TITRES_STAT!D2627</f>
        <v>4.75</v>
      </c>
      <c r="C2624" s="2">
        <f t="shared" si="317"/>
        <v>0</v>
      </c>
      <c r="D2624" s="2">
        <f t="shared" si="318"/>
        <v>4.6719999999999997</v>
      </c>
      <c r="E2624" s="2">
        <f t="shared" si="320"/>
        <v>4.7519999999999989</v>
      </c>
      <c r="F2624" s="2">
        <f t="shared" si="321"/>
        <v>4.7684999999999995</v>
      </c>
      <c r="G2624" s="2">
        <f t="shared" si="323"/>
        <v>4.8221999999999978</v>
      </c>
      <c r="H2624" s="2">
        <f t="shared" si="319"/>
        <v>4.2894000000000005</v>
      </c>
      <c r="I2624" s="2">
        <f t="array" ref="I2624">SUMPRODUCT(B2608:B2627, (ROW(B2608:B2627)-ROW(B2608)+1)) / (20*21/2)</f>
        <v>4.7376190476190478</v>
      </c>
      <c r="J2624" s="2">
        <f t="shared" si="322"/>
        <v>4.750965340923333</v>
      </c>
      <c r="K2624" s="2">
        <f t="shared" si="324"/>
        <v>4.7309066623767047</v>
      </c>
    </row>
    <row r="2625" spans="1:11" ht="13.5" x14ac:dyDescent="0.25">
      <c r="A2625" s="3">
        <f>TITRES_STAT!B2628</f>
        <v>45828</v>
      </c>
      <c r="B2625" s="6">
        <f>TITRES_STAT!D2628</f>
        <v>4.75</v>
      </c>
      <c r="C2625" s="2">
        <f t="shared" si="317"/>
        <v>0</v>
      </c>
      <c r="D2625" s="2">
        <f t="shared" si="318"/>
        <v>4.67</v>
      </c>
      <c r="E2625" s="2">
        <f t="shared" si="320"/>
        <v>4.7329999999999997</v>
      </c>
      <c r="F2625" s="2">
        <f t="shared" si="321"/>
        <v>4.770999999999999</v>
      </c>
      <c r="G2625" s="2">
        <f t="shared" si="323"/>
        <v>4.812599999999998</v>
      </c>
      <c r="H2625" s="2">
        <f t="shared" si="319"/>
        <v>4.2923</v>
      </c>
      <c r="I2625" s="2">
        <f t="array" ref="I2625">SUMPRODUCT(B2609:B2628, (ROW(B2609:B2628)-ROW(B2609)+1)) / (20*21/2)</f>
        <v>4.7170476190476194</v>
      </c>
      <c r="J2625" s="2">
        <f t="shared" si="322"/>
        <v>4.7508734036925393</v>
      </c>
      <c r="K2625" s="2">
        <f t="shared" si="324"/>
        <v>4.7316554207148736</v>
      </c>
    </row>
    <row r="2626" spans="1:11" ht="13.5" x14ac:dyDescent="0.25">
      <c r="A2626" s="3">
        <f>TITRES_STAT!B2629</f>
        <v>45831</v>
      </c>
      <c r="B2626" s="6">
        <f>TITRES_STAT!D2629</f>
        <v>4.75</v>
      </c>
      <c r="C2626" s="2">
        <f t="shared" si="317"/>
        <v>0</v>
      </c>
      <c r="D2626" s="2">
        <f t="shared" si="318"/>
        <v>4.71</v>
      </c>
      <c r="E2626" s="2">
        <f t="shared" si="320"/>
        <v>4.7140000000000004</v>
      </c>
      <c r="F2626" s="2">
        <f t="shared" si="321"/>
        <v>4.7734999999999994</v>
      </c>
      <c r="G2626" s="2">
        <f t="shared" si="323"/>
        <v>4.7993999999999986</v>
      </c>
      <c r="H2626" s="2">
        <f t="shared" si="319"/>
        <v>4.2952500000000002</v>
      </c>
      <c r="I2626" s="2">
        <f t="array" ref="I2626">SUMPRODUCT(B2610:B2629, (ROW(B2610:B2629)-ROW(B2610)+1)) / (20*21/2)</f>
        <v>4.6838571428571427</v>
      </c>
      <c r="J2626" s="2">
        <f t="shared" si="322"/>
        <v>4.7507902223884884</v>
      </c>
      <c r="K2626" s="2">
        <f t="shared" si="324"/>
        <v>4.7323748159809575</v>
      </c>
    </row>
    <row r="2627" spans="1:11" ht="13.5" x14ac:dyDescent="0.25">
      <c r="A2627" s="3">
        <f>TITRES_STAT!B2630</f>
        <v>45832</v>
      </c>
      <c r="B2627" s="6">
        <f>TITRES_STAT!D2630</f>
        <v>4.55</v>
      </c>
      <c r="C2627" s="2">
        <f t="shared" si="317"/>
        <v>-0.20000000000000018</v>
      </c>
      <c r="D2627" s="2">
        <f t="shared" si="318"/>
        <v>4.71</v>
      </c>
      <c r="E2627" s="2">
        <f t="shared" si="320"/>
        <v>4.6929999999999996</v>
      </c>
      <c r="F2627" s="2">
        <f t="shared" si="321"/>
        <v>4.7659999999999991</v>
      </c>
      <c r="G2627" s="2">
        <f t="shared" si="323"/>
        <v>4.7821999999999996</v>
      </c>
      <c r="H2627" s="2">
        <f t="shared" si="319"/>
        <v>4.29725</v>
      </c>
      <c r="I2627" s="2">
        <f t="array" ref="I2627">SUMPRODUCT(B2611:B2630, (ROW(B2611:B2630)-ROW(B2611)+1)) / (20*21/2)</f>
        <v>4.6344761904761906</v>
      </c>
      <c r="J2627" s="2">
        <f t="shared" si="322"/>
        <v>4.7316673440657757</v>
      </c>
      <c r="K2627" s="2">
        <f t="shared" si="324"/>
        <v>4.7252228624130774</v>
      </c>
    </row>
    <row r="2628" spans="1:11" ht="13.5" x14ac:dyDescent="0.25">
      <c r="A2628" s="3">
        <f>TITRES_STAT!B2631</f>
        <v>45833</v>
      </c>
      <c r="B2628" s="6">
        <f>TITRES_STAT!D2631</f>
        <v>4.55</v>
      </c>
      <c r="C2628" s="2">
        <f t="shared" ref="C2628:C2691" si="325">B2628-B2627</f>
        <v>0</v>
      </c>
      <c r="D2628" s="2">
        <f t="shared" si="318"/>
        <v>4.67</v>
      </c>
      <c r="E2628" s="2">
        <f t="shared" si="320"/>
        <v>4.6719999999999997</v>
      </c>
      <c r="F2628" s="2">
        <f t="shared" si="321"/>
        <v>4.7584999999999997</v>
      </c>
      <c r="G2628" s="2">
        <f t="shared" si="323"/>
        <v>4.7649999999999997</v>
      </c>
      <c r="H2628" s="2">
        <f t="shared" si="319"/>
        <v>4.29915</v>
      </c>
      <c r="I2628" s="2">
        <f t="array" ref="I2628">SUMPRODUCT(B2612:B2631, (ROW(B2612:B2631)-ROW(B2612)+1)) / (20*21/2)</f>
        <v>4.605952380952381</v>
      </c>
      <c r="J2628" s="2">
        <f t="shared" si="322"/>
        <v>4.7143656922499879</v>
      </c>
      <c r="K2628" s="2">
        <f t="shared" si="324"/>
        <v>4.7183513776125654</v>
      </c>
    </row>
    <row r="2629" spans="1:11" ht="13.5" x14ac:dyDescent="0.25">
      <c r="A2629" s="3">
        <f>TITRES_STAT!B2632</f>
        <v>45835</v>
      </c>
      <c r="B2629" s="6">
        <f>TITRES_STAT!D2632</f>
        <v>4.41</v>
      </c>
      <c r="C2629" s="2">
        <f t="shared" si="325"/>
        <v>-0.13999999999999968</v>
      </c>
      <c r="D2629" s="2">
        <f t="shared" si="318"/>
        <v>4.6020000000000003</v>
      </c>
      <c r="E2629" s="2">
        <f t="shared" si="320"/>
        <v>4.6369999999999987</v>
      </c>
      <c r="F2629" s="2">
        <f t="shared" si="321"/>
        <v>4.7484999999999982</v>
      </c>
      <c r="G2629" s="2">
        <f t="shared" si="323"/>
        <v>4.7451999999999996</v>
      </c>
      <c r="H2629" s="2">
        <f t="shared" si="319"/>
        <v>4.3003499999999999</v>
      </c>
      <c r="I2629" s="2">
        <f t="array" ref="I2629">SUMPRODUCT(B2613:B2632, (ROW(B2613:B2632)-ROW(B2613)+1)) / (20*21/2)</f>
        <v>4.5926190476190483</v>
      </c>
      <c r="J2629" s="2">
        <f t="shared" si="322"/>
        <v>4.6853784834642749</v>
      </c>
      <c r="K2629" s="2">
        <f t="shared" si="324"/>
        <v>4.7062591667257978</v>
      </c>
    </row>
    <row r="2630" spans="1:11" ht="13.5" x14ac:dyDescent="0.25">
      <c r="A2630" s="3">
        <f>TITRES_STAT!B2633</f>
        <v>45838</v>
      </c>
      <c r="B2630" s="6">
        <f>TITRES_STAT!D2633</f>
        <v>4.2300000000000004</v>
      </c>
      <c r="C2630" s="2">
        <f t="shared" si="325"/>
        <v>-0.17999999999999972</v>
      </c>
      <c r="D2630" s="2">
        <f t="shared" ref="D2630:D2693" si="326">AVERAGE(B2626:B2630)</f>
        <v>4.4980000000000002</v>
      </c>
      <c r="E2630" s="2">
        <f t="shared" si="320"/>
        <v>4.5840000000000005</v>
      </c>
      <c r="F2630" s="2">
        <f t="shared" si="321"/>
        <v>4.7194999999999991</v>
      </c>
      <c r="G2630" s="2">
        <f t="shared" si="323"/>
        <v>4.7266000000000004</v>
      </c>
      <c r="H2630" s="2">
        <f t="shared" si="319"/>
        <v>4.3006499999999992</v>
      </c>
      <c r="I2630" s="2">
        <f t="array" ref="I2630">SUMPRODUCT(B2614:B2633, (ROW(B2614:B2633)-ROW(B2614)+1)) / (20*21/2)</f>
        <v>4.5677619047619045</v>
      </c>
      <c r="J2630" s="2">
        <f t="shared" si="322"/>
        <v>4.6420091040867248</v>
      </c>
      <c r="K2630" s="2">
        <f t="shared" si="324"/>
        <v>4.68758233665812</v>
      </c>
    </row>
    <row r="2631" spans="1:11" ht="13.5" x14ac:dyDescent="0.25">
      <c r="A2631" s="3">
        <f>TITRES_STAT!B2634</f>
        <v>45839</v>
      </c>
      <c r="B2631" s="6">
        <f>TITRES_STAT!D2634</f>
        <v>4.42</v>
      </c>
      <c r="C2631" s="2">
        <f t="shared" si="325"/>
        <v>0.1899999999999995</v>
      </c>
      <c r="D2631" s="2">
        <f t="shared" si="326"/>
        <v>4.4320000000000004</v>
      </c>
      <c r="E2631" s="2">
        <f t="shared" si="320"/>
        <v>4.5710000000000006</v>
      </c>
      <c r="F2631" s="2">
        <f t="shared" si="321"/>
        <v>4.6999999999999993</v>
      </c>
      <c r="G2631" s="2">
        <f t="shared" si="323"/>
        <v>4.7145999999999999</v>
      </c>
      <c r="H2631" s="2">
        <f t="shared" si="319"/>
        <v>4.3018999999999998</v>
      </c>
      <c r="I2631" s="2">
        <f t="array" ref="I2631">SUMPRODUCT(B2615:B2634, (ROW(B2615:B2634)-ROW(B2615)+1)) / (20*21/2)</f>
        <v>4.5606190476190482</v>
      </c>
      <c r="J2631" s="2">
        <f t="shared" si="322"/>
        <v>4.6208653798879888</v>
      </c>
      <c r="K2631" s="2">
        <f t="shared" si="324"/>
        <v>4.6770889116911345</v>
      </c>
    </row>
    <row r="2632" spans="1:11" ht="13.5" x14ac:dyDescent="0.25">
      <c r="A2632" s="3">
        <f>TITRES_STAT!B2635</f>
        <v>45840</v>
      </c>
      <c r="B2632" s="6">
        <f>TITRES_STAT!D2635</f>
        <v>4.5599999999999996</v>
      </c>
      <c r="C2632" s="2">
        <f t="shared" si="325"/>
        <v>0.13999999999999968</v>
      </c>
      <c r="D2632" s="2">
        <f t="shared" si="326"/>
        <v>4.4339999999999993</v>
      </c>
      <c r="E2632" s="2">
        <f t="shared" si="320"/>
        <v>4.572000000000001</v>
      </c>
      <c r="F2632" s="2">
        <f t="shared" si="321"/>
        <v>4.6809999999999992</v>
      </c>
      <c r="G2632" s="2">
        <f t="shared" si="323"/>
        <v>4.7054</v>
      </c>
      <c r="H2632" s="2">
        <f t="shared" si="319"/>
        <v>4.3046999999999995</v>
      </c>
      <c r="I2632" s="2">
        <f t="array" ref="I2632">SUMPRODUCT(B2616:B2635, (ROW(B2616:B2635)-ROW(B2616)+1)) / (20*21/2)</f>
        <v>4.555190476190476</v>
      </c>
      <c r="J2632" s="2">
        <f t="shared" si="322"/>
        <v>4.6150686770415135</v>
      </c>
      <c r="K2632" s="2">
        <f t="shared" si="324"/>
        <v>4.672497189664031</v>
      </c>
    </row>
    <row r="2633" spans="1:11" ht="13.5" x14ac:dyDescent="0.25">
      <c r="A2633" s="3">
        <f>TITRES_STAT!B2636</f>
        <v>45841</v>
      </c>
      <c r="B2633" s="6">
        <f>TITRES_STAT!D2636</f>
        <v>4.42</v>
      </c>
      <c r="C2633" s="2">
        <f t="shared" si="325"/>
        <v>-0.13999999999999968</v>
      </c>
      <c r="D2633" s="2">
        <f t="shared" si="326"/>
        <v>4.4079999999999995</v>
      </c>
      <c r="E2633" s="2">
        <f t="shared" si="320"/>
        <v>4.5390000000000006</v>
      </c>
      <c r="F2633" s="2">
        <f t="shared" si="321"/>
        <v>4.6549999999999994</v>
      </c>
      <c r="G2633" s="2">
        <f t="shared" si="323"/>
        <v>4.6933999999999996</v>
      </c>
      <c r="H2633" s="2">
        <f t="shared" si="319"/>
        <v>4.306049999999999</v>
      </c>
      <c r="I2633" s="2">
        <f t="array" ref="I2633">SUMPRODUCT(B2617:B2636, (ROW(B2617:B2636)-ROW(B2617)+1)) / (20*21/2)</f>
        <v>4.5324285714285715</v>
      </c>
      <c r="J2633" s="2">
        <f t="shared" si="322"/>
        <v>4.5964907077994646</v>
      </c>
      <c r="K2633" s="2">
        <f t="shared" si="324"/>
        <v>4.6625953390889716</v>
      </c>
    </row>
    <row r="2634" spans="1:11" ht="13.5" x14ac:dyDescent="0.25">
      <c r="A2634" s="3">
        <f>TITRES_STAT!B2637</f>
        <v>45842</v>
      </c>
      <c r="B2634" s="6">
        <f>TITRES_STAT!D2637</f>
        <v>4.58</v>
      </c>
      <c r="C2634" s="2">
        <f t="shared" si="325"/>
        <v>0.16000000000000014</v>
      </c>
      <c r="D2634" s="2">
        <f t="shared" si="326"/>
        <v>4.4420000000000002</v>
      </c>
      <c r="E2634" s="2">
        <f t="shared" si="320"/>
        <v>4.5220000000000002</v>
      </c>
      <c r="F2634" s="2">
        <f t="shared" si="321"/>
        <v>4.6369999999999996</v>
      </c>
      <c r="G2634" s="2">
        <f t="shared" si="323"/>
        <v>4.6890000000000001</v>
      </c>
      <c r="H2634" s="2">
        <f t="shared" ref="H2634:H2693" si="327">AVERAGE(B2435:B2634)</f>
        <v>4.3089499999999994</v>
      </c>
      <c r="I2634" s="2">
        <f t="array" ref="I2634">SUMPRODUCT(B2618:B2637, (ROW(B2618:B2637)-ROW(B2618)+1)) / (20*21/2)</f>
        <v>4.5056666666666665</v>
      </c>
      <c r="J2634" s="2">
        <f t="shared" si="322"/>
        <v>4.5949201641995154</v>
      </c>
      <c r="K2634" s="2">
        <f t="shared" si="324"/>
        <v>4.6593563061835219</v>
      </c>
    </row>
    <row r="2635" spans="1:11" ht="13.5" x14ac:dyDescent="0.25">
      <c r="A2635" s="3">
        <f>TITRES_STAT!B2638</f>
        <v>45845</v>
      </c>
      <c r="B2635" s="6">
        <f>TITRES_STAT!D2638</f>
        <v>4.58</v>
      </c>
      <c r="C2635" s="2">
        <f t="shared" si="325"/>
        <v>0</v>
      </c>
      <c r="D2635" s="2">
        <f t="shared" si="326"/>
        <v>4.5120000000000005</v>
      </c>
      <c r="E2635" s="2">
        <f t="shared" si="320"/>
        <v>4.5049999999999999</v>
      </c>
      <c r="F2635" s="2">
        <f t="shared" si="321"/>
        <v>4.6189999999999998</v>
      </c>
      <c r="G2635" s="2">
        <f t="shared" si="323"/>
        <v>4.6846000000000005</v>
      </c>
      <c r="H2635" s="2">
        <f t="shared" si="327"/>
        <v>4.3118499999999997</v>
      </c>
      <c r="I2635" s="2">
        <f t="array" ref="I2635">SUMPRODUCT(B2619:B2638, (ROW(B2619:B2638)-ROW(B2619)+1)) / (20*21/2)</f>
        <v>4.4991428571428571</v>
      </c>
      <c r="J2635" s="2">
        <f t="shared" si="322"/>
        <v>4.5934991961805141</v>
      </c>
      <c r="K2635" s="2">
        <f t="shared" si="324"/>
        <v>4.6562442941763251</v>
      </c>
    </row>
    <row r="2636" spans="1:11" ht="13.5" x14ac:dyDescent="0.25">
      <c r="A2636" s="3">
        <f>TITRES_STAT!B2639</f>
        <v>45846</v>
      </c>
      <c r="B2636" s="6">
        <f>TITRES_STAT!D2639</f>
        <v>4.38</v>
      </c>
      <c r="C2636" s="2">
        <f t="shared" si="325"/>
        <v>-0.20000000000000018</v>
      </c>
      <c r="D2636" s="2">
        <f t="shared" si="326"/>
        <v>4.5039999999999996</v>
      </c>
      <c r="E2636" s="2">
        <f t="shared" ref="E2636:E2693" si="328">AVERAGE(B2627:B2636)</f>
        <v>4.468</v>
      </c>
      <c r="F2636" s="2">
        <f t="shared" si="321"/>
        <v>4.5909999999999993</v>
      </c>
      <c r="G2636" s="2">
        <f t="shared" si="323"/>
        <v>4.6802000000000001</v>
      </c>
      <c r="H2636" s="2">
        <f t="shared" si="327"/>
        <v>4.3137499999999998</v>
      </c>
      <c r="I2636" s="2">
        <f t="array" ref="I2636">SUMPRODUCT(B2620:B2639, (ROW(B2620:B2639)-ROW(B2620)+1)) / (20*21/2)</f>
        <v>4.5014761904761906</v>
      </c>
      <c r="J2636" s="2">
        <f t="shared" si="322"/>
        <v>4.5731659394014175</v>
      </c>
      <c r="K2636" s="2">
        <f t="shared" si="324"/>
        <v>4.6454111846007828</v>
      </c>
    </row>
    <row r="2637" spans="1:11" ht="13.5" x14ac:dyDescent="0.25">
      <c r="A2637" s="3">
        <f>TITRES_STAT!B2640</f>
        <v>45847</v>
      </c>
      <c r="B2637" s="6">
        <f>TITRES_STAT!D2640</f>
        <v>4.3099999999999996</v>
      </c>
      <c r="C2637" s="2">
        <f t="shared" si="325"/>
        <v>-7.0000000000000284E-2</v>
      </c>
      <c r="D2637" s="2">
        <f t="shared" si="326"/>
        <v>4.4539999999999997</v>
      </c>
      <c r="E2637" s="2">
        <f t="shared" si="328"/>
        <v>4.444</v>
      </c>
      <c r="F2637" s="2">
        <f t="shared" si="321"/>
        <v>4.5684999999999993</v>
      </c>
      <c r="G2637" s="2">
        <f t="shared" si="323"/>
        <v>4.6714000000000002</v>
      </c>
      <c r="H2637" s="2">
        <f t="shared" si="327"/>
        <v>4.3148499999999999</v>
      </c>
      <c r="I2637" s="2">
        <f t="array" ref="I2637">SUMPRODUCT(B2621:B2640, (ROW(B2621:B2640)-ROW(B2621)+1)) / (20*21/2)</f>
        <v>4.5227619047619045</v>
      </c>
      <c r="J2637" s="2">
        <f t="shared" si="322"/>
        <v>4.5481025166012827</v>
      </c>
      <c r="K2637" s="2">
        <f t="shared" si="324"/>
        <v>4.6322578048125171</v>
      </c>
    </row>
    <row r="2638" spans="1:11" ht="13.5" x14ac:dyDescent="0.25">
      <c r="A2638" s="3">
        <f>TITRES_STAT!B2641</f>
        <v>45848</v>
      </c>
      <c r="B2638" s="6">
        <f>TITRES_STAT!D2641</f>
        <v>4.5</v>
      </c>
      <c r="C2638" s="2">
        <f t="shared" si="325"/>
        <v>0.19000000000000039</v>
      </c>
      <c r="D2638" s="2">
        <f t="shared" si="326"/>
        <v>4.47</v>
      </c>
      <c r="E2638" s="2">
        <f t="shared" si="328"/>
        <v>4.4390000000000001</v>
      </c>
      <c r="F2638" s="2">
        <f t="shared" si="321"/>
        <v>4.5555000000000003</v>
      </c>
      <c r="G2638" s="2">
        <f t="shared" si="323"/>
        <v>4.6694000000000004</v>
      </c>
      <c r="H2638" s="2">
        <f t="shared" si="327"/>
        <v>4.3169000000000004</v>
      </c>
      <c r="I2638" s="2">
        <f t="array" ref="I2638">SUMPRODUCT(B2622:B2641, (ROW(B2622:B2641)-ROW(B2622)+1)) / (20*21/2)</f>
        <v>4.5440000000000005</v>
      </c>
      <c r="J2638" s="2">
        <f t="shared" si="322"/>
        <v>4.5435213245440176</v>
      </c>
      <c r="K2638" s="2">
        <f t="shared" si="324"/>
        <v>4.6270712242316341</v>
      </c>
    </row>
    <row r="2639" spans="1:11" ht="13.5" x14ac:dyDescent="0.25">
      <c r="A2639" s="3">
        <f>TITRES_STAT!B2642</f>
        <v>45849</v>
      </c>
      <c r="B2639" s="6">
        <f>TITRES_STAT!D2642</f>
        <v>4.58</v>
      </c>
      <c r="C2639" s="2">
        <f t="shared" si="325"/>
        <v>8.0000000000000071E-2</v>
      </c>
      <c r="D2639" s="2">
        <f t="shared" si="326"/>
        <v>4.4700000000000006</v>
      </c>
      <c r="E2639" s="2">
        <f t="shared" si="328"/>
        <v>4.4559999999999995</v>
      </c>
      <c r="F2639" s="2">
        <f t="shared" si="321"/>
        <v>4.5465</v>
      </c>
      <c r="G2639" s="2">
        <f t="shared" si="323"/>
        <v>4.6690000000000005</v>
      </c>
      <c r="H2639" s="2">
        <f t="shared" si="327"/>
        <v>4.3193500000000009</v>
      </c>
      <c r="I2639" s="2">
        <f t="array" ref="I2639">SUMPRODUCT(B2623:B2642, (ROW(B2623:B2642)-ROW(B2623)+1)) / (20*21/2)</f>
        <v>4.5641904761904764</v>
      </c>
      <c r="J2639" s="2">
        <f t="shared" si="322"/>
        <v>4.5469954841112541</v>
      </c>
      <c r="K2639" s="2">
        <f t="shared" si="324"/>
        <v>4.625225293869609</v>
      </c>
    </row>
    <row r="2640" spans="1:11" ht="13.5" x14ac:dyDescent="0.25">
      <c r="A2640" s="3">
        <f>TITRES_STAT!B2643</f>
        <v>45852</v>
      </c>
      <c r="B2640" s="6">
        <f>TITRES_STAT!D2643</f>
        <v>4.7699999999999996</v>
      </c>
      <c r="C2640" s="2">
        <f t="shared" si="325"/>
        <v>0.1899999999999995</v>
      </c>
      <c r="D2640" s="2">
        <f t="shared" si="326"/>
        <v>4.508</v>
      </c>
      <c r="E2640" s="2">
        <f t="shared" si="328"/>
        <v>4.51</v>
      </c>
      <c r="F2640" s="2">
        <f t="shared" si="321"/>
        <v>4.5469999999999997</v>
      </c>
      <c r="G2640" s="2">
        <f t="shared" si="323"/>
        <v>4.6694000000000004</v>
      </c>
      <c r="H2640" s="2">
        <f t="shared" si="327"/>
        <v>4.3228499999999999</v>
      </c>
      <c r="I2640" s="2">
        <f t="array" ref="I2640">SUMPRODUCT(B2624:B2643, (ROW(B2624:B2643)-ROW(B2624)+1)) / (20*21/2)</f>
        <v>4.583333333333333</v>
      </c>
      <c r="J2640" s="2">
        <f t="shared" si="322"/>
        <v>4.5682340094339926</v>
      </c>
      <c r="K2640" s="2">
        <f t="shared" si="324"/>
        <v>4.6309027333257031</v>
      </c>
    </row>
    <row r="2641" spans="1:11" ht="13.5" x14ac:dyDescent="0.25">
      <c r="A2641" s="3">
        <f>TITRES_STAT!B2644</f>
        <v>45853</v>
      </c>
      <c r="B2641" s="6">
        <f>TITRES_STAT!D2644</f>
        <v>4.7699999999999996</v>
      </c>
      <c r="C2641" s="2">
        <f t="shared" si="325"/>
        <v>0</v>
      </c>
      <c r="D2641" s="2">
        <f t="shared" si="326"/>
        <v>4.5859999999999994</v>
      </c>
      <c r="E2641" s="2">
        <f t="shared" si="328"/>
        <v>4.544999999999999</v>
      </c>
      <c r="F2641" s="2">
        <f t="shared" si="321"/>
        <v>4.5579999999999998</v>
      </c>
      <c r="G2641" s="2">
        <f t="shared" si="323"/>
        <v>4.6698000000000013</v>
      </c>
      <c r="H2641" s="2">
        <f t="shared" si="327"/>
        <v>4.3259499999999997</v>
      </c>
      <c r="I2641" s="2">
        <f t="array" ref="I2641">SUMPRODUCT(B2625:B2644, (ROW(B2625:B2644)-ROW(B2625)+1)) / (20*21/2)</f>
        <v>4.602380952380952</v>
      </c>
      <c r="J2641" s="2">
        <f t="shared" si="322"/>
        <v>4.5874498180593273</v>
      </c>
      <c r="K2641" s="2">
        <f t="shared" si="324"/>
        <v>4.6363575280972444</v>
      </c>
    </row>
    <row r="2642" spans="1:11" ht="13.5" x14ac:dyDescent="0.25">
      <c r="A2642" s="3">
        <f>TITRES_STAT!B2645</f>
        <v>45854</v>
      </c>
      <c r="B2642" s="6">
        <f>TITRES_STAT!D2645</f>
        <v>4.7699999999999996</v>
      </c>
      <c r="C2642" s="2">
        <f t="shared" si="325"/>
        <v>0</v>
      </c>
      <c r="D2642" s="2">
        <f t="shared" si="326"/>
        <v>4.677999999999999</v>
      </c>
      <c r="E2642" s="2">
        <f t="shared" si="328"/>
        <v>4.5659999999999998</v>
      </c>
      <c r="F2642" s="2">
        <f t="shared" si="321"/>
        <v>4.569</v>
      </c>
      <c r="G2642" s="2">
        <f t="shared" si="323"/>
        <v>4.6702000000000012</v>
      </c>
      <c r="H2642" s="2">
        <f t="shared" si="327"/>
        <v>4.3288500000000001</v>
      </c>
      <c r="I2642" s="2">
        <f t="array" ref="I2642">SUMPRODUCT(B2626:B2645, (ROW(B2626:B2645)-ROW(B2626)+1)) / (20*21/2)</f>
        <v>4.6213333333333333</v>
      </c>
      <c r="J2642" s="2">
        <f t="shared" si="322"/>
        <v>4.6048355496727247</v>
      </c>
      <c r="K2642" s="2">
        <f t="shared" si="324"/>
        <v>4.6415984093483331</v>
      </c>
    </row>
    <row r="2643" spans="1:11" ht="13.5" x14ac:dyDescent="0.25">
      <c r="A2643" s="3">
        <f>TITRES_STAT!B2646</f>
        <v>45855</v>
      </c>
      <c r="B2643" s="6">
        <f>TITRES_STAT!D2646</f>
        <v>4.7699999999999996</v>
      </c>
      <c r="C2643" s="2">
        <f t="shared" si="325"/>
        <v>0</v>
      </c>
      <c r="D2643" s="2">
        <f t="shared" si="326"/>
        <v>4.7320000000000002</v>
      </c>
      <c r="E2643" s="2">
        <f t="shared" si="328"/>
        <v>4.6009999999999991</v>
      </c>
      <c r="F2643" s="2">
        <f t="shared" si="321"/>
        <v>4.5699999999999994</v>
      </c>
      <c r="G2643" s="2">
        <f t="shared" si="323"/>
        <v>4.6706000000000021</v>
      </c>
      <c r="H2643" s="2">
        <f t="shared" si="327"/>
        <v>4.3317500000000004</v>
      </c>
      <c r="I2643" s="2">
        <f t="array" ref="I2643">SUMPRODUCT(B2627:B2646, (ROW(B2627:B2646)-ROW(B2627)+1)) / (20*21/2)</f>
        <v>4.6401904761904769</v>
      </c>
      <c r="J2643" s="2">
        <f t="shared" si="322"/>
        <v>4.620565497322942</v>
      </c>
      <c r="K2643" s="2">
        <f t="shared" si="324"/>
        <v>4.6466337658444772</v>
      </c>
    </row>
    <row r="2644" spans="1:11" ht="13.5" x14ac:dyDescent="0.25">
      <c r="A2644" s="3">
        <f>TITRES_STAT!B2647</f>
        <v>45856</v>
      </c>
      <c r="B2644" s="6">
        <f>TITRES_STAT!D2647</f>
        <v>4.7699999999999996</v>
      </c>
      <c r="C2644" s="2">
        <f t="shared" si="325"/>
        <v>0</v>
      </c>
      <c r="D2644" s="2">
        <f t="shared" si="326"/>
        <v>4.7699999999999996</v>
      </c>
      <c r="E2644" s="2">
        <f t="shared" si="328"/>
        <v>4.6199999999999992</v>
      </c>
      <c r="F2644" s="2">
        <f t="shared" ref="F2644:F2692" si="329">AVERAGE(B2625:B2644)</f>
        <v>4.5709999999999997</v>
      </c>
      <c r="G2644" s="2">
        <f t="shared" si="323"/>
        <v>4.6736000000000022</v>
      </c>
      <c r="H2644" s="2">
        <f t="shared" si="327"/>
        <v>4.33385</v>
      </c>
      <c r="I2644" s="2">
        <f t="array" ref="I2644">SUMPRODUCT(B2628:B2647, (ROW(B2628:B2647)-ROW(B2628)+1)) / (20*21/2)</f>
        <v>4.6389523809523805</v>
      </c>
      <c r="J2644" s="2">
        <f t="shared" si="322"/>
        <v>4.6347973547207575</v>
      </c>
      <c r="K2644" s="2">
        <f t="shared" si="324"/>
        <v>4.6514716573799886</v>
      </c>
    </row>
    <row r="2645" spans="1:11" ht="13.5" x14ac:dyDescent="0.25">
      <c r="A2645" s="3">
        <f>TITRES_STAT!B2648</f>
        <v>45859</v>
      </c>
      <c r="B2645" s="6">
        <f>TITRES_STAT!D2648</f>
        <v>4.7699999999999996</v>
      </c>
      <c r="C2645" s="2">
        <f t="shared" si="325"/>
        <v>0</v>
      </c>
      <c r="D2645" s="2">
        <f t="shared" si="326"/>
        <v>4.7699999999999996</v>
      </c>
      <c r="E2645" s="2">
        <f t="shared" si="328"/>
        <v>4.6389999999999985</v>
      </c>
      <c r="F2645" s="2">
        <f t="shared" si="329"/>
        <v>4.5719999999999992</v>
      </c>
      <c r="G2645" s="2">
        <f t="shared" si="323"/>
        <v>4.6780000000000026</v>
      </c>
      <c r="H2645" s="2">
        <f t="shared" si="327"/>
        <v>4.3369</v>
      </c>
      <c r="I2645" s="2">
        <f t="array" ref="I2645">SUMPRODUCT(B2629:B2648, (ROW(B2629:B2648)-ROW(B2629)+1)) / (20*21/2)</f>
        <v>4.6186190476190472</v>
      </c>
      <c r="J2645" s="2">
        <f t="shared" ref="J2645:J2693" si="330">$J$4*B2645+J2644*(1-$J$4)</f>
        <v>4.6476737971283049</v>
      </c>
      <c r="K2645" s="2">
        <f t="shared" si="324"/>
        <v>4.6561198276788129</v>
      </c>
    </row>
    <row r="2646" spans="1:11" ht="13.5" x14ac:dyDescent="0.25">
      <c r="A2646" s="3">
        <f>TITRES_STAT!B2649</f>
        <v>45860</v>
      </c>
      <c r="B2646" s="6">
        <f>TITRES_STAT!D2649</f>
        <v>4.7699999999999996</v>
      </c>
      <c r="C2646" s="2">
        <f t="shared" si="325"/>
        <v>0</v>
      </c>
      <c r="D2646" s="2">
        <f t="shared" si="326"/>
        <v>4.7699999999999996</v>
      </c>
      <c r="E2646" s="2">
        <f t="shared" si="328"/>
        <v>4.677999999999999</v>
      </c>
      <c r="F2646" s="2">
        <f t="shared" si="329"/>
        <v>4.5729999999999986</v>
      </c>
      <c r="G2646" s="2">
        <f t="shared" si="323"/>
        <v>4.6786000000000021</v>
      </c>
      <c r="H2646" s="2">
        <f t="shared" si="327"/>
        <v>4.3398499999999993</v>
      </c>
      <c r="I2646" s="2">
        <f t="array" ref="I2646">SUMPRODUCT(B2630:B2649, (ROW(B2630:B2649)-ROW(B2630)+1)) / (20*21/2)</f>
        <v>4.5887142857142855</v>
      </c>
      <c r="J2646" s="2">
        <f t="shared" si="330"/>
        <v>4.6593239116875145</v>
      </c>
      <c r="K2646" s="2">
        <f t="shared" si="324"/>
        <v>4.6605857167894484</v>
      </c>
    </row>
    <row r="2647" spans="1:11" ht="13.5" x14ac:dyDescent="0.25">
      <c r="A2647" s="3">
        <f>TITRES_STAT!B2650</f>
        <v>45861</v>
      </c>
      <c r="B2647" s="6">
        <f>TITRES_STAT!D2650</f>
        <v>4.5599999999999996</v>
      </c>
      <c r="C2647" s="2">
        <f t="shared" si="325"/>
        <v>-0.20999999999999996</v>
      </c>
      <c r="D2647" s="2">
        <f t="shared" si="326"/>
        <v>4.7279999999999998</v>
      </c>
      <c r="E2647" s="2">
        <f t="shared" si="328"/>
        <v>4.7029999999999985</v>
      </c>
      <c r="F2647" s="2">
        <f t="shared" si="329"/>
        <v>4.5734999999999983</v>
      </c>
      <c r="G2647" s="2">
        <f t="shared" si="323"/>
        <v>4.6738000000000026</v>
      </c>
      <c r="H2647" s="2">
        <f t="shared" si="327"/>
        <v>4.3416499999999987</v>
      </c>
      <c r="I2647" s="2">
        <f t="array" ref="I2647">SUMPRODUCT(B2631:B2650, (ROW(B2631:B2650)-ROW(B2631)+1)) / (20*21/2)</f>
        <v>4.5776666666666666</v>
      </c>
      <c r="J2647" s="2">
        <f t="shared" si="330"/>
        <v>4.6498644915267988</v>
      </c>
      <c r="K2647" s="2">
        <f t="shared" si="324"/>
        <v>4.6566411788761366</v>
      </c>
    </row>
    <row r="2648" spans="1:11" ht="13.5" x14ac:dyDescent="0.25">
      <c r="A2648" s="3">
        <f>TITRES_STAT!B2651</f>
        <v>45862</v>
      </c>
      <c r="B2648" s="6">
        <f>TITRES_STAT!D2651</f>
        <v>4.3600000000000003</v>
      </c>
      <c r="C2648" s="2">
        <f t="shared" si="325"/>
        <v>-0.19999999999999929</v>
      </c>
      <c r="D2648" s="2">
        <f t="shared" si="326"/>
        <v>4.645999999999999</v>
      </c>
      <c r="E2648" s="2">
        <f t="shared" si="328"/>
        <v>4.6890000000000001</v>
      </c>
      <c r="F2648" s="2">
        <f t="shared" si="329"/>
        <v>4.5639999999999983</v>
      </c>
      <c r="G2648" s="2">
        <f t="shared" si="323"/>
        <v>4.6660000000000021</v>
      </c>
      <c r="H2648" s="2">
        <f t="shared" si="327"/>
        <v>4.3417499999999993</v>
      </c>
      <c r="I2648" s="2">
        <f t="array" ref="I2648">SUMPRODUCT(B2632:B2651, (ROW(B2632:B2651)-ROW(B2632)+1)) / (20*21/2)</f>
        <v>4.5770476190476197</v>
      </c>
      <c r="J2648" s="2">
        <f t="shared" si="330"/>
        <v>4.6222583494766276</v>
      </c>
      <c r="K2648" s="2">
        <f t="shared" si="324"/>
        <v>4.6450081914692296</v>
      </c>
    </row>
    <row r="2649" spans="1:11" ht="13.5" x14ac:dyDescent="0.25">
      <c r="A2649" s="3">
        <f>TITRES_STAT!B2652</f>
        <v>45866</v>
      </c>
      <c r="B2649" s="6">
        <f>TITRES_STAT!D2652</f>
        <v>4.25</v>
      </c>
      <c r="C2649" s="2">
        <f t="shared" si="325"/>
        <v>-0.11000000000000032</v>
      </c>
      <c r="D2649" s="2">
        <f t="shared" si="326"/>
        <v>4.5419999999999998</v>
      </c>
      <c r="E2649" s="2">
        <f t="shared" si="328"/>
        <v>4.6560000000000006</v>
      </c>
      <c r="F2649" s="2">
        <f t="shared" si="329"/>
        <v>4.5559999999999992</v>
      </c>
      <c r="G2649" s="2">
        <f t="shared" si="323"/>
        <v>4.6570000000000027</v>
      </c>
      <c r="H2649" s="2">
        <f t="shared" si="327"/>
        <v>4.3422499999999991</v>
      </c>
      <c r="I2649" s="2">
        <f t="array" ref="I2649">SUMPRODUCT(B2633:B2652, (ROW(B2633:B2652)-ROW(B2633)+1)) / (20*21/2)</f>
        <v>4.5757619047619045</v>
      </c>
      <c r="J2649" s="2">
        <f t="shared" si="330"/>
        <v>4.5868051733359971</v>
      </c>
      <c r="K2649" s="2">
        <f t="shared" si="324"/>
        <v>4.6295176741567117</v>
      </c>
    </row>
    <row r="2650" spans="1:11" ht="13.5" x14ac:dyDescent="0.25">
      <c r="A2650" s="3">
        <f>TITRES_STAT!B2653</f>
        <v>45867</v>
      </c>
      <c r="B2650" s="6">
        <f>TITRES_STAT!D2653</f>
        <v>4.4400000000000004</v>
      </c>
      <c r="C2650" s="2">
        <f t="shared" si="325"/>
        <v>0.19000000000000039</v>
      </c>
      <c r="D2650" s="2">
        <f t="shared" si="326"/>
        <v>4.476</v>
      </c>
      <c r="E2650" s="2">
        <f t="shared" si="328"/>
        <v>4.6229999999999993</v>
      </c>
      <c r="F2650" s="2">
        <f t="shared" si="329"/>
        <v>4.5664999999999987</v>
      </c>
      <c r="G2650" s="2">
        <f t="shared" si="323"/>
        <v>4.6558000000000019</v>
      </c>
      <c r="H2650" s="2">
        <f t="shared" si="327"/>
        <v>4.3444499999999993</v>
      </c>
      <c r="I2650" s="2">
        <f t="array" ref="I2650">SUMPRODUCT(B2634:B2653, (ROW(B2634:B2653)-ROW(B2634)+1)) / (20*21/2)</f>
        <v>4.574476190476191</v>
      </c>
      <c r="J2650" s="2">
        <f t="shared" si="330"/>
        <v>4.5728237282563784</v>
      </c>
      <c r="K2650" s="2">
        <f t="shared" si="324"/>
        <v>4.6220856085035074</v>
      </c>
    </row>
    <row r="2651" spans="1:11" ht="13.5" x14ac:dyDescent="0.25">
      <c r="A2651" s="3">
        <f>TITRES_STAT!B2654</f>
        <v>45868</v>
      </c>
      <c r="B2651" s="6">
        <f>TITRES_STAT!D2654</f>
        <v>4.5599999999999996</v>
      </c>
      <c r="C2651" s="2">
        <f t="shared" si="325"/>
        <v>0.11999999999999922</v>
      </c>
      <c r="D2651" s="2">
        <f t="shared" si="326"/>
        <v>4.4339999999999993</v>
      </c>
      <c r="E2651" s="2">
        <f t="shared" si="328"/>
        <v>4.6019999999999994</v>
      </c>
      <c r="F2651" s="2">
        <f t="shared" si="329"/>
        <v>4.5734999999999983</v>
      </c>
      <c r="G2651" s="2">
        <f t="shared" si="323"/>
        <v>4.6530000000000022</v>
      </c>
      <c r="H2651" s="2">
        <f t="shared" si="327"/>
        <v>4.3465499999999988</v>
      </c>
      <c r="I2651" s="2">
        <f t="array" ref="I2651">SUMPRODUCT(B2635:B2654, (ROW(B2635:B2654)-ROW(B2635)+1)) / (20*21/2)</f>
        <v>4.5896666666666661</v>
      </c>
      <c r="J2651" s="2">
        <f t="shared" si="330"/>
        <v>4.5716024208033899</v>
      </c>
      <c r="K2651" s="2">
        <f t="shared" si="324"/>
        <v>4.6196508787582715</v>
      </c>
    </row>
    <row r="2652" spans="1:11" ht="13.5" x14ac:dyDescent="0.25">
      <c r="A2652" s="3">
        <f>TITRES_STAT!B2655</f>
        <v>45869</v>
      </c>
      <c r="B2652" s="6">
        <f>TITRES_STAT!D2655</f>
        <v>4.5599999999999996</v>
      </c>
      <c r="C2652" s="2">
        <f t="shared" si="325"/>
        <v>0</v>
      </c>
      <c r="D2652" s="2">
        <f t="shared" si="326"/>
        <v>4.4339999999999993</v>
      </c>
      <c r="E2652" s="2">
        <f t="shared" si="328"/>
        <v>4.5810000000000004</v>
      </c>
      <c r="F2652" s="2">
        <f t="shared" si="329"/>
        <v>4.5734999999999992</v>
      </c>
      <c r="G2652" s="2">
        <f t="shared" si="323"/>
        <v>4.6502000000000017</v>
      </c>
      <c r="H2652" s="2">
        <f t="shared" si="327"/>
        <v>4.3480999999999987</v>
      </c>
      <c r="I2652" s="2">
        <f t="array" ref="I2652">SUMPRODUCT(B2636:B2655, (ROW(B2636:B2655)-ROW(B2636)+1)) / (20*21/2)</f>
        <v>4.6040952380952378</v>
      </c>
      <c r="J2652" s="2">
        <f t="shared" si="330"/>
        <v>4.5704974283459237</v>
      </c>
      <c r="K2652" s="2">
        <f t="shared" si="324"/>
        <v>4.6173116286108886</v>
      </c>
    </row>
    <row r="2653" spans="1:11" ht="13.5" x14ac:dyDescent="0.25">
      <c r="A2653" s="3">
        <f>TITRES_STAT!B2656</f>
        <v>45870</v>
      </c>
      <c r="B2653" s="6">
        <f>TITRES_STAT!D2656</f>
        <v>4.5599999999999996</v>
      </c>
      <c r="C2653" s="2">
        <f t="shared" si="325"/>
        <v>0</v>
      </c>
      <c r="D2653" s="2">
        <f t="shared" si="326"/>
        <v>4.4739999999999993</v>
      </c>
      <c r="E2653" s="2">
        <f t="shared" si="328"/>
        <v>4.5600000000000005</v>
      </c>
      <c r="F2653" s="2">
        <f t="shared" si="329"/>
        <v>4.5804999999999989</v>
      </c>
      <c r="G2653" s="2">
        <f t="shared" si="323"/>
        <v>4.6464000000000025</v>
      </c>
      <c r="H2653" s="2">
        <f t="shared" si="327"/>
        <v>4.3489999999999993</v>
      </c>
      <c r="I2653" s="2">
        <f t="array" ref="I2653">SUMPRODUCT(B2637:B2656, (ROW(B2637:B2656)-ROW(B2637)+1)) / (20*21/2)</f>
        <v>4.6177619047619052</v>
      </c>
      <c r="J2653" s="2">
        <f t="shared" si="330"/>
        <v>4.5694976732653592</v>
      </c>
      <c r="K2653" s="2">
        <f t="shared" si="324"/>
        <v>4.6150641137634025</v>
      </c>
    </row>
    <row r="2654" spans="1:11" ht="13.5" x14ac:dyDescent="0.25">
      <c r="A2654" s="3">
        <f>TITRES_STAT!B2657</f>
        <v>45873</v>
      </c>
      <c r="B2654" s="6">
        <f>TITRES_STAT!D2657</f>
        <v>4.74</v>
      </c>
      <c r="C2654" s="2">
        <f t="shared" si="325"/>
        <v>0.1800000000000006</v>
      </c>
      <c r="D2654" s="2">
        <f t="shared" si="326"/>
        <v>4.5720000000000001</v>
      </c>
      <c r="E2654" s="2">
        <f t="shared" si="328"/>
        <v>4.5570000000000004</v>
      </c>
      <c r="F2654" s="2">
        <f t="shared" si="329"/>
        <v>4.5884999999999989</v>
      </c>
      <c r="G2654" s="2">
        <f t="shared" si="323"/>
        <v>4.6472000000000016</v>
      </c>
      <c r="H2654" s="2">
        <f t="shared" si="327"/>
        <v>4.3507499999999997</v>
      </c>
      <c r="I2654" s="2">
        <f t="array" ref="I2654">SUMPRODUCT(B2638:B2657, (ROW(B2638:B2657)-ROW(B2638)+1)) / (20*21/2)</f>
        <v>4.6097142857142863</v>
      </c>
      <c r="J2654" s="2">
        <f t="shared" si="330"/>
        <v>4.5857359900972297</v>
      </c>
      <c r="K2654" s="2">
        <f t="shared" si="324"/>
        <v>4.6199635602824847</v>
      </c>
    </row>
    <row r="2655" spans="1:11" ht="13.5" x14ac:dyDescent="0.25">
      <c r="A2655" s="3">
        <f>TITRES_STAT!B2658</f>
        <v>45874</v>
      </c>
      <c r="B2655" s="6">
        <f>TITRES_STAT!D2658</f>
        <v>4.74</v>
      </c>
      <c r="C2655" s="2">
        <f t="shared" si="325"/>
        <v>0</v>
      </c>
      <c r="D2655" s="2">
        <f t="shared" si="326"/>
        <v>4.6320000000000006</v>
      </c>
      <c r="E2655" s="2">
        <f t="shared" si="328"/>
        <v>4.5540000000000003</v>
      </c>
      <c r="F2655" s="2">
        <f t="shared" si="329"/>
        <v>4.5964999999999989</v>
      </c>
      <c r="G2655" s="2">
        <f t="shared" si="323"/>
        <v>4.6480000000000024</v>
      </c>
      <c r="H2655" s="2">
        <f t="shared" si="327"/>
        <v>4.3525</v>
      </c>
      <c r="I2655" s="2">
        <f t="array" ref="I2655">SUMPRODUCT(B2639:B2658, (ROW(B2639:B2658)-ROW(B2639)+1)) / (20*21/2)</f>
        <v>4.6196666666666681</v>
      </c>
      <c r="J2655" s="2">
        <f t="shared" si="330"/>
        <v>4.6004278005641597</v>
      </c>
      <c r="K2655" s="2">
        <f t="shared" si="324"/>
        <v>4.6246708716439553</v>
      </c>
    </row>
    <row r="2656" spans="1:11" ht="13.5" x14ac:dyDescent="0.25">
      <c r="A2656" s="3">
        <f>TITRES_STAT!B2659</f>
        <v>45875</v>
      </c>
      <c r="B2656" s="6">
        <f>TITRES_STAT!D2659</f>
        <v>4.74</v>
      </c>
      <c r="C2656" s="2">
        <f t="shared" si="325"/>
        <v>0</v>
      </c>
      <c r="D2656" s="2">
        <f t="shared" si="326"/>
        <v>4.668000000000001</v>
      </c>
      <c r="E2656" s="2">
        <f t="shared" si="328"/>
        <v>4.5510000000000002</v>
      </c>
      <c r="F2656" s="2">
        <f t="shared" si="329"/>
        <v>4.6144999999999987</v>
      </c>
      <c r="G2656" s="2">
        <f t="shared" si="323"/>
        <v>4.6488000000000032</v>
      </c>
      <c r="H2656" s="2">
        <f t="shared" si="327"/>
        <v>4.3552</v>
      </c>
      <c r="I2656" s="2">
        <f t="array" ref="I2656">SUMPRODUCT(B2640:B2659, (ROW(B2640:B2659)-ROW(B2640)+1)) / (20*21/2)</f>
        <v>4.6285238095238093</v>
      </c>
      <c r="J2656" s="2">
        <f t="shared" si="330"/>
        <v>4.6137203909866207</v>
      </c>
      <c r="K2656" s="2">
        <f t="shared" si="324"/>
        <v>4.6291935825598785</v>
      </c>
    </row>
    <row r="2657" spans="1:11" ht="13.5" x14ac:dyDescent="0.25">
      <c r="A2657" s="3">
        <f>TITRES_STAT!B2660</f>
        <v>45876</v>
      </c>
      <c r="B2657" s="6">
        <f>TITRES_STAT!D2660</f>
        <v>4.53</v>
      </c>
      <c r="C2657" s="2">
        <f t="shared" si="325"/>
        <v>-0.20999999999999996</v>
      </c>
      <c r="D2657" s="2">
        <f t="shared" si="326"/>
        <v>4.6620000000000008</v>
      </c>
      <c r="E2657" s="2">
        <f t="shared" si="328"/>
        <v>4.548</v>
      </c>
      <c r="F2657" s="2">
        <f t="shared" si="329"/>
        <v>4.6254999999999988</v>
      </c>
      <c r="G2657" s="2">
        <f t="shared" si="323"/>
        <v>4.6454000000000022</v>
      </c>
      <c r="H2657" s="2">
        <f t="shared" si="327"/>
        <v>4.35595</v>
      </c>
      <c r="I2657" s="2">
        <f t="array" ref="I2657">SUMPRODUCT(B2641:B2660, (ROW(B2641:B2660)-ROW(B2641)+1)) / (20*21/2)</f>
        <v>4.6366666666666667</v>
      </c>
      <c r="J2657" s="2">
        <f t="shared" si="330"/>
        <v>4.6057470204164668</v>
      </c>
      <c r="K2657" s="2">
        <f t="shared" si="324"/>
        <v>4.6253036381457662</v>
      </c>
    </row>
    <row r="2658" spans="1:11" ht="13.5" x14ac:dyDescent="0.25">
      <c r="A2658" s="3">
        <f>TITRES_STAT!B2661</f>
        <v>45877</v>
      </c>
      <c r="B2658" s="6">
        <f>TITRES_STAT!D2661</f>
        <v>4.7300000000000004</v>
      </c>
      <c r="C2658" s="2">
        <f t="shared" si="325"/>
        <v>0.20000000000000018</v>
      </c>
      <c r="D2658" s="2">
        <f t="shared" si="326"/>
        <v>4.6959999999999997</v>
      </c>
      <c r="E2658" s="2">
        <f t="shared" si="328"/>
        <v>4.5850000000000009</v>
      </c>
      <c r="F2658" s="2">
        <f t="shared" si="329"/>
        <v>4.6369999999999996</v>
      </c>
      <c r="G2658" s="2">
        <f t="shared" si="323"/>
        <v>4.6460000000000026</v>
      </c>
      <c r="H2658" s="2">
        <f t="shared" si="327"/>
        <v>4.3586499999999999</v>
      </c>
      <c r="I2658" s="2">
        <f t="array" ref="I2658">SUMPRODUCT(B2642:B2661, (ROW(B2642:B2661)-ROW(B2642)+1)) / (20*21/2)</f>
        <v>4.6421428571428569</v>
      </c>
      <c r="J2658" s="2">
        <f t="shared" si="330"/>
        <v>4.6175806375196604</v>
      </c>
      <c r="K2658" s="2">
        <f t="shared" si="324"/>
        <v>4.6294093778263248</v>
      </c>
    </row>
    <row r="2659" spans="1:11" ht="13.5" x14ac:dyDescent="0.25">
      <c r="A2659" s="3">
        <f>TITRES_STAT!B2662</f>
        <v>45880</v>
      </c>
      <c r="B2659" s="6">
        <f>TITRES_STAT!D2662</f>
        <v>4.7300000000000004</v>
      </c>
      <c r="C2659" s="2">
        <f t="shared" si="325"/>
        <v>0</v>
      </c>
      <c r="D2659" s="2">
        <f t="shared" si="326"/>
        <v>4.6940000000000008</v>
      </c>
      <c r="E2659" s="2">
        <f t="shared" si="328"/>
        <v>4.6330000000000009</v>
      </c>
      <c r="F2659" s="2">
        <f t="shared" si="329"/>
        <v>4.6444999999999999</v>
      </c>
      <c r="G2659" s="2">
        <f t="shared" si="323"/>
        <v>4.6484000000000014</v>
      </c>
      <c r="H2659" s="2">
        <f t="shared" si="327"/>
        <v>4.3613999999999997</v>
      </c>
      <c r="I2659" s="2">
        <f t="array" ref="I2659">SUMPRODUCT(B2643:B2662, (ROW(B2643:B2662)-ROW(B2643)+1)) / (20*21/2)</f>
        <v>4.6479523809523808</v>
      </c>
      <c r="J2659" s="2">
        <f t="shared" si="330"/>
        <v>4.6282872434701687</v>
      </c>
      <c r="K2659" s="2">
        <f t="shared" si="324"/>
        <v>4.6333541081076453</v>
      </c>
    </row>
    <row r="2660" spans="1:11" ht="13.5" x14ac:dyDescent="0.25">
      <c r="A2660" s="3">
        <f>TITRES_STAT!B2663</f>
        <v>45881</v>
      </c>
      <c r="B2660" s="6">
        <f>TITRES_STAT!D2663</f>
        <v>4.7300000000000004</v>
      </c>
      <c r="C2660" s="2">
        <f t="shared" si="325"/>
        <v>0</v>
      </c>
      <c r="D2660" s="2">
        <f t="shared" si="326"/>
        <v>4.6920000000000002</v>
      </c>
      <c r="E2660" s="2">
        <f t="shared" si="328"/>
        <v>4.6620000000000017</v>
      </c>
      <c r="F2660" s="2">
        <f t="shared" si="329"/>
        <v>4.6425000000000001</v>
      </c>
      <c r="G2660" s="2">
        <f t="shared" si="323"/>
        <v>4.6468000000000016</v>
      </c>
      <c r="H2660" s="2">
        <f t="shared" si="327"/>
        <v>4.3641500000000004</v>
      </c>
      <c r="I2660" s="2">
        <f t="array" ref="I2660">SUMPRODUCT(B2644:B2663, (ROW(B2644:B2663)-ROW(B2644)+1)) / (20*21/2)</f>
        <v>4.6540952380952376</v>
      </c>
      <c r="J2660" s="2">
        <f t="shared" si="330"/>
        <v>4.637974172663486</v>
      </c>
      <c r="K2660" s="2">
        <f t="shared" si="324"/>
        <v>4.6371441430838161</v>
      </c>
    </row>
    <row r="2661" spans="1:11" ht="13.5" x14ac:dyDescent="0.25">
      <c r="A2661" s="3">
        <f>TITRES_STAT!B2664</f>
        <v>45883</v>
      </c>
      <c r="B2661" s="6">
        <f>TITRES_STAT!D2664</f>
        <v>4.7</v>
      </c>
      <c r="C2661" s="2">
        <f t="shared" si="325"/>
        <v>-3.0000000000000249E-2</v>
      </c>
      <c r="D2661" s="2">
        <f t="shared" si="326"/>
        <v>4.6840000000000002</v>
      </c>
      <c r="E2661" s="2">
        <f t="shared" si="328"/>
        <v>4.6760000000000019</v>
      </c>
      <c r="F2661" s="2">
        <f t="shared" si="329"/>
        <v>4.6390000000000011</v>
      </c>
      <c r="G2661" s="2">
        <f t="shared" si="323"/>
        <v>4.6446000000000014</v>
      </c>
      <c r="H2661" s="2">
        <f t="shared" si="327"/>
        <v>4.3675999999999995</v>
      </c>
      <c r="I2661" s="2">
        <f t="array" ref="I2661">SUMPRODUCT(B2645:B2664, (ROW(B2645:B2664)-ROW(B2645)+1)) / (20*21/2)</f>
        <v>4.6415238095238101</v>
      </c>
      <c r="J2661" s="2">
        <f t="shared" si="330"/>
        <v>4.6438813943145831</v>
      </c>
      <c r="K2661" s="2">
        <f t="shared" si="324"/>
        <v>4.6396090786491566</v>
      </c>
    </row>
    <row r="2662" spans="1:11" ht="13.5" x14ac:dyDescent="0.25">
      <c r="A2662" s="3">
        <f>TITRES_STAT!B2665</f>
        <v>45884</v>
      </c>
      <c r="B2662" s="6">
        <f>TITRES_STAT!D2665</f>
        <v>4.7</v>
      </c>
      <c r="C2662" s="2">
        <f t="shared" si="325"/>
        <v>0</v>
      </c>
      <c r="D2662" s="2">
        <f t="shared" si="326"/>
        <v>4.718</v>
      </c>
      <c r="E2662" s="2">
        <f t="shared" si="328"/>
        <v>4.6900000000000004</v>
      </c>
      <c r="F2662" s="2">
        <f t="shared" si="329"/>
        <v>4.6355000000000013</v>
      </c>
      <c r="G2662" s="2">
        <f t="shared" si="323"/>
        <v>4.639800000000001</v>
      </c>
      <c r="H2662" s="2">
        <f t="shared" si="327"/>
        <v>4.3710500000000003</v>
      </c>
      <c r="I2662" s="2">
        <f t="array" ref="I2662">SUMPRODUCT(B2646:B2665, (ROW(B2646:B2665)-ROW(B2646)+1)) / (20*21/2)</f>
        <v>4.6159523809523817</v>
      </c>
      <c r="J2662" s="2">
        <f t="shared" si="330"/>
        <v>4.64922602342748</v>
      </c>
      <c r="K2662" s="2">
        <f t="shared" si="324"/>
        <v>4.6419773500746802</v>
      </c>
    </row>
    <row r="2663" spans="1:11" ht="13.5" x14ac:dyDescent="0.25">
      <c r="A2663" s="3">
        <f>TITRES_STAT!B2666</f>
        <v>45887</v>
      </c>
      <c r="B2663" s="6">
        <f>TITRES_STAT!D2666</f>
        <v>4.7</v>
      </c>
      <c r="C2663" s="2">
        <f t="shared" si="325"/>
        <v>0</v>
      </c>
      <c r="D2663" s="2">
        <f t="shared" si="326"/>
        <v>4.7119999999999997</v>
      </c>
      <c r="E2663" s="2">
        <f t="shared" si="328"/>
        <v>4.7040000000000006</v>
      </c>
      <c r="F2663" s="2">
        <f t="shared" si="329"/>
        <v>4.6320000000000014</v>
      </c>
      <c r="G2663" s="2">
        <f t="shared" si="323"/>
        <v>4.6350000000000007</v>
      </c>
      <c r="H2663" s="2">
        <f t="shared" si="327"/>
        <v>4.3744500000000013</v>
      </c>
      <c r="I2663" s="2">
        <f t="array" ref="I2663">SUMPRODUCT(B2647:B2666, (ROW(B2647:B2666)-ROW(B2647)+1)) / (20*21/2)</f>
        <v>4.5923809523809522</v>
      </c>
      <c r="J2663" s="2">
        <f t="shared" si="330"/>
        <v>4.6540616402439108</v>
      </c>
      <c r="K2663" s="2">
        <f t="shared" si="324"/>
        <v>4.6442527481109677</v>
      </c>
    </row>
    <row r="2664" spans="1:11" ht="13.5" x14ac:dyDescent="0.25">
      <c r="A2664" s="3">
        <f>TITRES_STAT!B2667</f>
        <v>45888</v>
      </c>
      <c r="B2664" s="6">
        <f>TITRES_STAT!D2667</f>
        <v>4.5</v>
      </c>
      <c r="C2664" s="2">
        <f t="shared" si="325"/>
        <v>-0.20000000000000018</v>
      </c>
      <c r="D2664" s="2">
        <f t="shared" si="326"/>
        <v>4.6659999999999995</v>
      </c>
      <c r="E2664" s="2">
        <f t="shared" si="328"/>
        <v>4.6800000000000015</v>
      </c>
      <c r="F2664" s="2">
        <f t="shared" si="329"/>
        <v>4.6185000000000009</v>
      </c>
      <c r="G2664" s="2">
        <f t="shared" si="323"/>
        <v>4.6261999999999999</v>
      </c>
      <c r="H2664" s="2">
        <f t="shared" si="327"/>
        <v>4.376100000000001</v>
      </c>
      <c r="I2664" s="2">
        <f t="array" ref="I2664">SUMPRODUCT(B2648:B2667, (ROW(B2648:B2667)-ROW(B2648)+1)) / (20*21/2)</f>
        <v>4.5536666666666665</v>
      </c>
      <c r="J2664" s="2">
        <f t="shared" si="330"/>
        <v>4.639389103077824</v>
      </c>
      <c r="K2664" s="2">
        <f t="shared" si="324"/>
        <v>4.6385957775968123</v>
      </c>
    </row>
    <row r="2665" spans="1:11" ht="13.5" x14ac:dyDescent="0.25">
      <c r="A2665" s="3">
        <f>TITRES_STAT!B2668</f>
        <v>45889</v>
      </c>
      <c r="B2665" s="6">
        <f>TITRES_STAT!D2668</f>
        <v>4.3499999999999996</v>
      </c>
      <c r="C2665" s="2">
        <f t="shared" si="325"/>
        <v>-0.15000000000000036</v>
      </c>
      <c r="D2665" s="2">
        <f t="shared" si="326"/>
        <v>4.5900000000000007</v>
      </c>
      <c r="E2665" s="2">
        <f t="shared" si="328"/>
        <v>4.641</v>
      </c>
      <c r="F2665" s="2">
        <f t="shared" si="329"/>
        <v>4.597500000000001</v>
      </c>
      <c r="G2665" s="2">
        <f t="shared" si="323"/>
        <v>4.6143999999999998</v>
      </c>
      <c r="H2665" s="2">
        <f t="shared" si="327"/>
        <v>4.3779000000000012</v>
      </c>
      <c r="I2665" s="2">
        <f t="array" ref="I2665">SUMPRODUCT(B2649:B2668, (ROW(B2649:B2668)-ROW(B2649)+1)) / (20*21/2)</f>
        <v>4.5006190476190477</v>
      </c>
      <c r="J2665" s="2">
        <f t="shared" si="330"/>
        <v>4.6118282361180318</v>
      </c>
      <c r="K2665" s="2">
        <f t="shared" si="324"/>
        <v>4.6272782961224284</v>
      </c>
    </row>
    <row r="2666" spans="1:11" ht="13.5" x14ac:dyDescent="0.25">
      <c r="A2666" s="3">
        <f>TITRES_STAT!B2669</f>
        <v>45890</v>
      </c>
      <c r="B2666" s="6">
        <f>TITRES_STAT!D2669</f>
        <v>4.3499999999999996</v>
      </c>
      <c r="C2666" s="2">
        <f t="shared" si="325"/>
        <v>0</v>
      </c>
      <c r="D2666" s="2">
        <f t="shared" si="326"/>
        <v>4.5200000000000005</v>
      </c>
      <c r="E2666" s="2">
        <f t="shared" si="328"/>
        <v>4.6020000000000003</v>
      </c>
      <c r="F2666" s="2">
        <f t="shared" si="329"/>
        <v>4.5765000000000002</v>
      </c>
      <c r="G2666" s="2">
        <f t="shared" si="323"/>
        <v>4.6025999999999989</v>
      </c>
      <c r="H2666" s="2">
        <f t="shared" si="327"/>
        <v>4.3804000000000016</v>
      </c>
      <c r="I2666" s="2">
        <f t="array" ref="I2666">SUMPRODUCT(B2650:B2669, (ROW(B2650:B2669)-ROW(B2650)+1)) / (20*21/2)</f>
        <v>4.4664285714285707</v>
      </c>
      <c r="J2666" s="2">
        <f t="shared" si="330"/>
        <v>4.586892213630601</v>
      </c>
      <c r="K2666" s="2">
        <f t="shared" si="324"/>
        <v>4.6164046374509606</v>
      </c>
    </row>
    <row r="2667" spans="1:11" ht="13.5" x14ac:dyDescent="0.25">
      <c r="A2667" s="3">
        <f>TITRES_STAT!B2670</f>
        <v>45891</v>
      </c>
      <c r="B2667" s="6">
        <f>TITRES_STAT!D2670</f>
        <v>4.17</v>
      </c>
      <c r="C2667" s="2">
        <f t="shared" si="325"/>
        <v>-0.17999999999999972</v>
      </c>
      <c r="D2667" s="2">
        <f t="shared" si="326"/>
        <v>4.4139999999999997</v>
      </c>
      <c r="E2667" s="2">
        <f t="shared" si="328"/>
        <v>4.5660000000000007</v>
      </c>
      <c r="F2667" s="2">
        <f t="shared" si="329"/>
        <v>4.5570000000000004</v>
      </c>
      <c r="G2667" s="2">
        <f t="shared" si="323"/>
        <v>4.5907999999999989</v>
      </c>
      <c r="H2667" s="2">
        <f t="shared" si="327"/>
        <v>4.3811500000000017</v>
      </c>
      <c r="I2667" s="2">
        <f t="array" ref="I2667">SUMPRODUCT(B2651:B2670, (ROW(B2651:B2670)-ROW(B2651)+1)) / (20*21/2)</f>
        <v>4.4468571428571426</v>
      </c>
      <c r="J2667" s="2">
        <f t="shared" si="330"/>
        <v>4.5471881932848293</v>
      </c>
      <c r="K2667" s="2">
        <f t="shared" si="324"/>
        <v>4.5988985732371974</v>
      </c>
    </row>
    <row r="2668" spans="1:11" ht="13.5" x14ac:dyDescent="0.25">
      <c r="A2668" s="3">
        <f>TITRES_STAT!B2671</f>
        <v>45894</v>
      </c>
      <c r="B2668" s="6">
        <f>TITRES_STAT!D2671</f>
        <v>4</v>
      </c>
      <c r="C2668" s="2">
        <f t="shared" si="325"/>
        <v>-0.16999999999999993</v>
      </c>
      <c r="D2668" s="2">
        <f t="shared" si="326"/>
        <v>4.2739999999999991</v>
      </c>
      <c r="E2668" s="2">
        <f t="shared" si="328"/>
        <v>4.4930000000000003</v>
      </c>
      <c r="F2668" s="2">
        <f t="shared" si="329"/>
        <v>4.5390000000000006</v>
      </c>
      <c r="G2668" s="2">
        <f t="shared" si="323"/>
        <v>4.5755999999999988</v>
      </c>
      <c r="H2668" s="2">
        <f t="shared" si="327"/>
        <v>4.3802000000000012</v>
      </c>
      <c r="I2668" s="2">
        <f t="array" ref="I2668">SUMPRODUCT(B2652:B2671, (ROW(B2652:B2671)-ROW(B2652)+1)) / (20*21/2)</f>
        <v>4.4278095238095236</v>
      </c>
      <c r="J2668" s="2">
        <f t="shared" si="330"/>
        <v>4.4950750320196082</v>
      </c>
      <c r="K2668" s="2">
        <f t="shared" si="324"/>
        <v>4.5754123546788765</v>
      </c>
    </row>
    <row r="2669" spans="1:11" ht="13.5" x14ac:dyDescent="0.25">
      <c r="A2669" s="3">
        <f>TITRES_STAT!B2672</f>
        <v>45895</v>
      </c>
      <c r="B2669" s="6">
        <f>TITRES_STAT!D2672</f>
        <v>4.18</v>
      </c>
      <c r="C2669" s="2">
        <f t="shared" si="325"/>
        <v>0.17999999999999972</v>
      </c>
      <c r="D2669" s="2">
        <f t="shared" si="326"/>
        <v>4.2099999999999991</v>
      </c>
      <c r="E2669" s="2">
        <f t="shared" si="328"/>
        <v>4.4380000000000006</v>
      </c>
      <c r="F2669" s="2">
        <f t="shared" si="329"/>
        <v>4.5355000000000008</v>
      </c>
      <c r="G2669" s="2">
        <f t="shared" si="323"/>
        <v>4.5639999999999983</v>
      </c>
      <c r="H2669" s="2">
        <f t="shared" si="327"/>
        <v>4.3801500000000013</v>
      </c>
      <c r="I2669" s="2">
        <f t="array" ref="I2669">SUMPRODUCT(B2653:B2672, (ROW(B2653:B2672)-ROW(B2653)+1)) / (20*21/2)</f>
        <v>4.4060476190476185</v>
      </c>
      <c r="J2669" s="2">
        <f t="shared" si="330"/>
        <v>4.4650678861129789</v>
      </c>
      <c r="K2669" s="2">
        <f t="shared" si="324"/>
        <v>4.5599059878287251</v>
      </c>
    </row>
    <row r="2670" spans="1:11" ht="13.5" x14ac:dyDescent="0.25">
      <c r="A2670" s="3">
        <f>TITRES_STAT!B2673</f>
        <v>45896</v>
      </c>
      <c r="B2670" s="6">
        <f>TITRES_STAT!D2673</f>
        <v>4.33</v>
      </c>
      <c r="C2670" s="2">
        <f t="shared" si="325"/>
        <v>0.15000000000000036</v>
      </c>
      <c r="D2670" s="2">
        <f t="shared" si="326"/>
        <v>4.2060000000000004</v>
      </c>
      <c r="E2670" s="2">
        <f t="shared" si="328"/>
        <v>4.3980000000000006</v>
      </c>
      <c r="F2670" s="2">
        <f t="shared" si="329"/>
        <v>4.53</v>
      </c>
      <c r="G2670" s="2">
        <f t="shared" si="323"/>
        <v>4.5553999999999988</v>
      </c>
      <c r="H2670" s="2">
        <f t="shared" si="327"/>
        <v>4.3808500000000006</v>
      </c>
      <c r="I2670" s="2">
        <f t="array" ref="I2670">SUMPRODUCT(B2654:B2673, (ROW(B2654:B2673)-ROW(B2654)+1)) / (20*21/2)</f>
        <v>4.3674761904761912</v>
      </c>
      <c r="J2670" s="2">
        <f t="shared" si="330"/>
        <v>4.4522042779117426</v>
      </c>
      <c r="K2670" s="2">
        <f t="shared" si="324"/>
        <v>4.550890066737403</v>
      </c>
    </row>
    <row r="2671" spans="1:11" ht="13.5" x14ac:dyDescent="0.25">
      <c r="A2671" s="3">
        <f>TITRES_STAT!B2674</f>
        <v>45897</v>
      </c>
      <c r="B2671" s="6">
        <f>TITRES_STAT!D2674</f>
        <v>4.33</v>
      </c>
      <c r="C2671" s="2">
        <f t="shared" si="325"/>
        <v>0</v>
      </c>
      <c r="D2671" s="2">
        <f t="shared" si="326"/>
        <v>4.202</v>
      </c>
      <c r="E2671" s="2">
        <f t="shared" si="328"/>
        <v>4.3609999999999998</v>
      </c>
      <c r="F2671" s="2">
        <f t="shared" si="329"/>
        <v>4.5185000000000004</v>
      </c>
      <c r="G2671" s="2">
        <f t="shared" si="323"/>
        <v>4.5509999999999993</v>
      </c>
      <c r="H2671" s="2">
        <f t="shared" si="327"/>
        <v>4.3817500000000011</v>
      </c>
      <c r="I2671" s="2">
        <f t="array" ref="I2671">SUMPRODUCT(B2655:B2674, (ROW(B2655:B2674)-ROW(B2655)+1)) / (20*21/2)</f>
        <v>4.3215714285714286</v>
      </c>
      <c r="J2671" s="2">
        <f t="shared" si="330"/>
        <v>4.4405657752534813</v>
      </c>
      <c r="K2671" s="2">
        <f t="shared" si="324"/>
        <v>4.5422277111790734</v>
      </c>
    </row>
    <row r="2672" spans="1:11" ht="13.5" x14ac:dyDescent="0.25">
      <c r="A2672" s="3">
        <f>TITRES_STAT!B2675</f>
        <v>45898</v>
      </c>
      <c r="B2672" s="6">
        <f>TITRES_STAT!D2675</f>
        <v>4.29</v>
      </c>
      <c r="C2672" s="2">
        <f t="shared" si="325"/>
        <v>-4.0000000000000036E-2</v>
      </c>
      <c r="D2672" s="2">
        <f t="shared" si="326"/>
        <v>4.226</v>
      </c>
      <c r="E2672" s="2">
        <f t="shared" si="328"/>
        <v>4.3199999999999994</v>
      </c>
      <c r="F2672" s="2">
        <f t="shared" si="329"/>
        <v>4.5050000000000008</v>
      </c>
      <c r="G2672" s="2">
        <f t="shared" si="323"/>
        <v>4.545799999999999</v>
      </c>
      <c r="H2672" s="2">
        <f t="shared" si="327"/>
        <v>4.3824500000000013</v>
      </c>
      <c r="I2672" s="2">
        <f t="array" ref="I2672">SUMPRODUCT(B2656:B2675, (ROW(B2656:B2675)-ROW(B2656)+1)) / (20*21/2)</f>
        <v>4.2963333333333331</v>
      </c>
      <c r="J2672" s="2">
        <f t="shared" si="330"/>
        <v>4.4262261776102925</v>
      </c>
      <c r="K2672" s="2">
        <f t="shared" si="324"/>
        <v>4.5323364283877368</v>
      </c>
    </row>
    <row r="2673" spans="1:11" ht="13.5" x14ac:dyDescent="0.25">
      <c r="A2673" s="3">
        <f>TITRES_STAT!B2676</f>
        <v>45901</v>
      </c>
      <c r="B2673" s="6">
        <f>TITRES_STAT!D2676</f>
        <v>4.0999999999999996</v>
      </c>
      <c r="C2673" s="2">
        <f t="shared" si="325"/>
        <v>-0.19000000000000039</v>
      </c>
      <c r="D2673" s="2">
        <f t="shared" si="326"/>
        <v>4.2459999999999996</v>
      </c>
      <c r="E2673" s="2">
        <f t="shared" si="328"/>
        <v>4.26</v>
      </c>
      <c r="F2673" s="2">
        <f t="shared" si="329"/>
        <v>4.4820000000000002</v>
      </c>
      <c r="G2673" s="2">
        <f t="shared" si="323"/>
        <v>4.5327999999999982</v>
      </c>
      <c r="H2673" s="2">
        <f t="shared" si="327"/>
        <v>4.3823000000000016</v>
      </c>
      <c r="I2673" s="2">
        <f t="array" ref="I2673">SUMPRODUCT(B2657:B2676, (ROW(B2657:B2676)-ROW(B2657)+1)) / (20*21/2)</f>
        <v>4.2899523809523812</v>
      </c>
      <c r="J2673" s="2">
        <f t="shared" si="330"/>
        <v>4.3951570178378834</v>
      </c>
      <c r="K2673" s="2">
        <f t="shared" si="324"/>
        <v>4.5153820586470417</v>
      </c>
    </row>
    <row r="2674" spans="1:11" ht="13.5" x14ac:dyDescent="0.25">
      <c r="A2674" s="3">
        <f>TITRES_STAT!B2677</f>
        <v>45902</v>
      </c>
      <c r="B2674" s="6">
        <f>TITRES_STAT!D2677</f>
        <v>4</v>
      </c>
      <c r="C2674" s="2">
        <f t="shared" si="325"/>
        <v>-9.9999999999999645E-2</v>
      </c>
      <c r="D2674" s="2">
        <f t="shared" si="326"/>
        <v>4.2099999999999991</v>
      </c>
      <c r="E2674" s="2">
        <f t="shared" si="328"/>
        <v>4.2099999999999991</v>
      </c>
      <c r="F2674" s="2">
        <f t="shared" si="329"/>
        <v>4.4450000000000012</v>
      </c>
      <c r="G2674" s="2">
        <f t="shared" ref="G2674:G2692" si="331">AVERAGE(B2625:B2674)</f>
        <v>4.5177999999999985</v>
      </c>
      <c r="H2674" s="2">
        <f t="shared" si="327"/>
        <v>4.3816500000000014</v>
      </c>
      <c r="I2674" s="2">
        <f t="array" ref="I2674">SUMPRODUCT(B2658:B2677, (ROW(B2658:B2677)-ROW(B2658)+1)) / (20*21/2)</f>
        <v>4.2854285714285716</v>
      </c>
      <c r="J2674" s="2">
        <f t="shared" si="330"/>
        <v>4.3575230161390373</v>
      </c>
      <c r="K2674" s="2">
        <f t="shared" si="324"/>
        <v>4.4951709975236289</v>
      </c>
    </row>
    <row r="2675" spans="1:11" ht="13.5" x14ac:dyDescent="0.25">
      <c r="A2675" s="3">
        <f>TITRES_STAT!B2678</f>
        <v>45903</v>
      </c>
      <c r="B2675" s="6">
        <f>TITRES_STAT!D2678</f>
        <v>4.18</v>
      </c>
      <c r="C2675" s="2">
        <f t="shared" si="325"/>
        <v>0.17999999999999972</v>
      </c>
      <c r="D2675" s="2">
        <f t="shared" si="326"/>
        <v>4.18</v>
      </c>
      <c r="E2675" s="2">
        <f t="shared" si="328"/>
        <v>4.1929999999999996</v>
      </c>
      <c r="F2675" s="2">
        <f t="shared" si="329"/>
        <v>4.4169999999999998</v>
      </c>
      <c r="G2675" s="2">
        <f t="shared" si="331"/>
        <v>4.5063999999999984</v>
      </c>
      <c r="H2675" s="2">
        <f t="shared" si="327"/>
        <v>4.3819000000000008</v>
      </c>
      <c r="I2675" s="2">
        <f t="array" ref="I2675">SUMPRODUCT(B2659:B2678, (ROW(B2659:B2678)-ROW(B2659)+1)) / (20*21/2)</f>
        <v>4.2817619047619049</v>
      </c>
      <c r="J2675" s="2">
        <f t="shared" si="330"/>
        <v>4.3406160622210335</v>
      </c>
      <c r="K2675" s="2">
        <f t="shared" ref="K2675:K2693" si="332">$K$4*B2675+(1-$K$4)*K2674</f>
        <v>4.482811350561918</v>
      </c>
    </row>
    <row r="2676" spans="1:11" ht="13.5" x14ac:dyDescent="0.25">
      <c r="A2676" s="3">
        <f>TITRES_STAT!B2679</f>
        <v>45905</v>
      </c>
      <c r="B2676" s="6">
        <f>TITRES_STAT!D2679</f>
        <v>4.3499999999999996</v>
      </c>
      <c r="C2676" s="2">
        <f t="shared" si="325"/>
        <v>0.16999999999999993</v>
      </c>
      <c r="D2676" s="2">
        <f t="shared" si="326"/>
        <v>4.1840000000000002</v>
      </c>
      <c r="E2676" s="2">
        <f t="shared" si="328"/>
        <v>4.1929999999999996</v>
      </c>
      <c r="F2676" s="2">
        <f t="shared" si="329"/>
        <v>4.3974999999999991</v>
      </c>
      <c r="G2676" s="2">
        <f t="shared" si="331"/>
        <v>4.4983999999999984</v>
      </c>
      <c r="H2676" s="2">
        <f t="shared" si="327"/>
        <v>4.3838000000000017</v>
      </c>
      <c r="I2676" s="2">
        <f t="array" ref="I2676">SUMPRODUCT(B2660:B2679, (ROW(B2660:B2679)-ROW(B2660)+1)) / (20*21/2)</f>
        <v>4.2799047619047617</v>
      </c>
      <c r="J2676" s="2">
        <f t="shared" si="330"/>
        <v>4.3415097705809353</v>
      </c>
      <c r="K2676" s="2">
        <f t="shared" si="332"/>
        <v>4.4776030623045884</v>
      </c>
    </row>
    <row r="2677" spans="1:11" ht="13.5" x14ac:dyDescent="0.25">
      <c r="A2677" s="3">
        <f>TITRES_STAT!B2680</f>
        <v>45908</v>
      </c>
      <c r="B2677" s="6">
        <f>TITRES_STAT!D2680</f>
        <v>4.3499999999999996</v>
      </c>
      <c r="C2677" s="2">
        <f t="shared" si="325"/>
        <v>0</v>
      </c>
      <c r="D2677" s="2">
        <f t="shared" si="326"/>
        <v>4.1959999999999997</v>
      </c>
      <c r="E2677" s="2">
        <f t="shared" si="328"/>
        <v>4.2110000000000003</v>
      </c>
      <c r="F2677" s="2">
        <f t="shared" si="329"/>
        <v>4.3884999999999987</v>
      </c>
      <c r="G2677" s="2">
        <f t="shared" si="331"/>
        <v>4.494399999999998</v>
      </c>
      <c r="H2677" s="2">
        <f t="shared" si="327"/>
        <v>4.3848500000000019</v>
      </c>
      <c r="I2677" s="2">
        <f t="array" ref="I2677">SUMPRODUCT(B2661:B2680, (ROW(B2661:B2680)-ROW(B2661)+1)) / (20*21/2)</f>
        <v>4.2798571428571419</v>
      </c>
      <c r="J2677" s="2">
        <f t="shared" si="330"/>
        <v>4.3423183638589418</v>
      </c>
      <c r="K2677" s="2">
        <f t="shared" si="332"/>
        <v>4.4725990206455855</v>
      </c>
    </row>
    <row r="2678" spans="1:11" ht="13.5" x14ac:dyDescent="0.25">
      <c r="A2678" s="3">
        <f>TITRES_STAT!B2681</f>
        <v>45909</v>
      </c>
      <c r="B2678" s="6">
        <f>TITRES_STAT!D2681</f>
        <v>4.3499999999999996</v>
      </c>
      <c r="C2678" s="2">
        <f t="shared" si="325"/>
        <v>0</v>
      </c>
      <c r="D2678" s="2">
        <f t="shared" si="326"/>
        <v>4.2459999999999996</v>
      </c>
      <c r="E2678" s="2">
        <f t="shared" si="328"/>
        <v>4.2460000000000004</v>
      </c>
      <c r="F2678" s="2">
        <f t="shared" si="329"/>
        <v>4.3694999999999995</v>
      </c>
      <c r="G2678" s="2">
        <f t="shared" si="331"/>
        <v>4.4903999999999975</v>
      </c>
      <c r="H2678" s="2">
        <f t="shared" si="327"/>
        <v>4.385950000000002</v>
      </c>
      <c r="I2678" s="2">
        <f t="array" ref="I2678">SUMPRODUCT(B2662:B2681, (ROW(B2662:B2681)-ROW(B2662)+1)) / (20*21/2)</f>
        <v>4.2635238095238082</v>
      </c>
      <c r="J2678" s="2">
        <f t="shared" si="330"/>
        <v>4.343049948253328</v>
      </c>
      <c r="K2678" s="2">
        <f t="shared" si="332"/>
        <v>4.467791215914386</v>
      </c>
    </row>
    <row r="2679" spans="1:11" ht="13.5" x14ac:dyDescent="0.25">
      <c r="A2679" s="3">
        <f>TITRES_STAT!B2682</f>
        <v>45910</v>
      </c>
      <c r="B2679" s="6">
        <f>TITRES_STAT!D2682</f>
        <v>4.3499999999999996</v>
      </c>
      <c r="C2679" s="2">
        <f t="shared" si="325"/>
        <v>0</v>
      </c>
      <c r="D2679" s="2">
        <f t="shared" si="326"/>
        <v>4.3159999999999998</v>
      </c>
      <c r="E2679" s="2">
        <f t="shared" si="328"/>
        <v>4.2629999999999999</v>
      </c>
      <c r="F2679" s="2">
        <f t="shared" si="329"/>
        <v>4.3504999999999994</v>
      </c>
      <c r="G2679" s="2">
        <f t="shared" si="331"/>
        <v>4.4891999999999976</v>
      </c>
      <c r="H2679" s="2">
        <f t="shared" si="327"/>
        <v>4.3879500000000018</v>
      </c>
      <c r="I2679" s="2">
        <f t="array" ref="I2679">SUMPRODUCT(B2663:B2682, (ROW(B2663:B2682)-ROW(B2663)+1)) / (20*21/2)</f>
        <v>4.2326190476190471</v>
      </c>
      <c r="J2679" s="2">
        <f t="shared" si="330"/>
        <v>4.3437118579434877</v>
      </c>
      <c r="K2679" s="2">
        <f t="shared" si="332"/>
        <v>4.4631719525451947</v>
      </c>
    </row>
    <row r="2680" spans="1:11" ht="13.5" x14ac:dyDescent="0.25">
      <c r="A2680" s="3">
        <f>TITRES_STAT!B2683</f>
        <v>45911</v>
      </c>
      <c r="B2680" s="6">
        <f>TITRES_STAT!D2683</f>
        <v>4.3499999999999996</v>
      </c>
      <c r="C2680" s="2">
        <f t="shared" si="325"/>
        <v>0</v>
      </c>
      <c r="D2680" s="2">
        <f t="shared" si="326"/>
        <v>4.3499999999999996</v>
      </c>
      <c r="E2680" s="2">
        <f t="shared" si="328"/>
        <v>4.2650000000000006</v>
      </c>
      <c r="F2680" s="2">
        <f t="shared" si="329"/>
        <v>4.3314999999999984</v>
      </c>
      <c r="G2680" s="2">
        <f t="shared" si="331"/>
        <v>4.4915999999999974</v>
      </c>
      <c r="H2680" s="2">
        <f t="shared" si="327"/>
        <v>4.3904500000000022</v>
      </c>
      <c r="I2680" s="2">
        <f t="array" ref="I2680">SUMPRODUCT(B2664:B2683, (ROW(B2664:B2683)-ROW(B2664)+1)) / (20*21/2)</f>
        <v>4.1889523809523812</v>
      </c>
      <c r="J2680" s="2">
        <f t="shared" si="330"/>
        <v>4.3443107286155369</v>
      </c>
      <c r="K2680" s="2">
        <f t="shared" si="332"/>
        <v>4.4587338367591087</v>
      </c>
    </row>
    <row r="2681" spans="1:11" ht="13.5" x14ac:dyDescent="0.25">
      <c r="A2681" s="3">
        <f>TITRES_STAT!B2684</f>
        <v>45912</v>
      </c>
      <c r="B2681" s="6">
        <f>TITRES_STAT!D2684</f>
        <v>4.16</v>
      </c>
      <c r="C2681" s="2">
        <f t="shared" si="325"/>
        <v>-0.1899999999999995</v>
      </c>
      <c r="D2681" s="2">
        <f t="shared" si="326"/>
        <v>4.3119999999999994</v>
      </c>
      <c r="E2681" s="2">
        <f t="shared" si="328"/>
        <v>4.2480000000000002</v>
      </c>
      <c r="F2681" s="2">
        <f t="shared" si="329"/>
        <v>4.3044999999999991</v>
      </c>
      <c r="G2681" s="2">
        <f t="shared" si="331"/>
        <v>4.4863999999999979</v>
      </c>
      <c r="H2681" s="2">
        <f t="shared" si="327"/>
        <v>4.3922500000000015</v>
      </c>
      <c r="I2681" s="2">
        <f t="array" ref="I2681">SUMPRODUCT(B2665:B2684, (ROW(B2665:B2684)-ROW(B2665)+1)) / (20*21/2)</f>
        <v>4.1333333333333329</v>
      </c>
      <c r="J2681" s="2">
        <f t="shared" si="330"/>
        <v>4.3267573258902479</v>
      </c>
      <c r="K2681" s="2">
        <f t="shared" si="332"/>
        <v>4.4470187843371827</v>
      </c>
    </row>
    <row r="2682" spans="1:11" ht="13.5" x14ac:dyDescent="0.25">
      <c r="A2682" s="3">
        <f>TITRES_STAT!B2685</f>
        <v>45915</v>
      </c>
      <c r="B2682" s="6">
        <f>TITRES_STAT!D2685</f>
        <v>3.98</v>
      </c>
      <c r="C2682" s="2">
        <f t="shared" si="325"/>
        <v>-0.18000000000000016</v>
      </c>
      <c r="D2682" s="2">
        <f t="shared" si="326"/>
        <v>4.2380000000000004</v>
      </c>
      <c r="E2682" s="2">
        <f t="shared" si="328"/>
        <v>4.2169999999999996</v>
      </c>
      <c r="F2682" s="2">
        <f t="shared" si="329"/>
        <v>4.2684999999999986</v>
      </c>
      <c r="G2682" s="2">
        <f t="shared" si="331"/>
        <v>4.4747999999999983</v>
      </c>
      <c r="H2682" s="2">
        <f t="shared" si="327"/>
        <v>4.3931500000000021</v>
      </c>
      <c r="I2682" s="2">
        <f t="array" ref="I2682">SUMPRODUCT(B2666:B2685, (ROW(B2666:B2685)-ROW(B2666)+1)) / (20*21/2)</f>
        <v>4.0970476190476193</v>
      </c>
      <c r="J2682" s="2">
        <f t="shared" si="330"/>
        <v>4.2937328186626056</v>
      </c>
      <c r="K2682" s="2">
        <f t="shared" si="332"/>
        <v>4.4287043222063129</v>
      </c>
    </row>
    <row r="2683" spans="1:11" ht="13.5" x14ac:dyDescent="0.25">
      <c r="A2683" s="3">
        <f>TITRES_STAT!B2686</f>
        <v>45916</v>
      </c>
      <c r="B2683" s="6">
        <f>TITRES_STAT!D2686</f>
        <v>3.81</v>
      </c>
      <c r="C2683" s="2">
        <f t="shared" si="325"/>
        <v>-0.16999999999999993</v>
      </c>
      <c r="D2683" s="2">
        <f t="shared" si="326"/>
        <v>4.13</v>
      </c>
      <c r="E2683" s="2">
        <f t="shared" si="328"/>
        <v>4.1880000000000006</v>
      </c>
      <c r="F2683" s="2">
        <f t="shared" si="329"/>
        <v>4.2239999999999993</v>
      </c>
      <c r="G2683" s="2">
        <f t="shared" si="331"/>
        <v>4.4625999999999983</v>
      </c>
      <c r="H2683" s="2">
        <f t="shared" si="327"/>
        <v>4.3932000000000011</v>
      </c>
      <c r="I2683" s="2">
        <f t="array" ref="I2683">SUMPRODUCT(B2667:B2686, (ROW(B2667:B2686)-ROW(B2667)+1)) / (20*21/2)</f>
        <v>4.0643333333333329</v>
      </c>
      <c r="J2683" s="2">
        <f t="shared" si="330"/>
        <v>4.2476630264090236</v>
      </c>
      <c r="K2683" s="2">
        <f t="shared" si="332"/>
        <v>4.4044414076099869</v>
      </c>
    </row>
    <row r="2684" spans="1:11" ht="13.5" x14ac:dyDescent="0.25">
      <c r="A2684" s="3">
        <f>TITRES_STAT!B2687</f>
        <v>45917</v>
      </c>
      <c r="B2684" s="6">
        <f>TITRES_STAT!D2687</f>
        <v>3.64</v>
      </c>
      <c r="C2684" s="2">
        <f t="shared" si="325"/>
        <v>-0.16999999999999993</v>
      </c>
      <c r="D2684" s="2">
        <f t="shared" si="326"/>
        <v>3.9880000000000004</v>
      </c>
      <c r="E2684" s="2">
        <f t="shared" si="328"/>
        <v>4.1520000000000001</v>
      </c>
      <c r="F2684" s="2">
        <f t="shared" si="329"/>
        <v>4.181</v>
      </c>
      <c r="G2684" s="2">
        <f t="shared" si="331"/>
        <v>4.4437999999999986</v>
      </c>
      <c r="H2684" s="2">
        <f t="shared" si="327"/>
        <v>4.3924000000000012</v>
      </c>
      <c r="I2684" s="2">
        <f t="array" ref="I2684">SUMPRODUCT(B2668:B2687, (ROW(B2668:B2687)-ROW(B2668)+1)) / (20*21/2)</f>
        <v>4.0341904761904761</v>
      </c>
      <c r="J2684" s="2">
        <f t="shared" si="330"/>
        <v>4.1897903572272117</v>
      </c>
      <c r="K2684" s="2">
        <f t="shared" si="332"/>
        <v>4.3744633131939086</v>
      </c>
    </row>
    <row r="2685" spans="1:11" ht="13.5" x14ac:dyDescent="0.25">
      <c r="A2685" s="3">
        <f>TITRES_STAT!B2688</f>
        <v>45918</v>
      </c>
      <c r="B2685" s="6">
        <f>TITRES_STAT!D2688</f>
        <v>3.8</v>
      </c>
      <c r="C2685" s="2">
        <f t="shared" si="325"/>
        <v>0.1599999999999997</v>
      </c>
      <c r="D2685" s="2">
        <f t="shared" si="326"/>
        <v>3.8780000000000001</v>
      </c>
      <c r="E2685" s="2">
        <f t="shared" si="328"/>
        <v>4.1139999999999999</v>
      </c>
      <c r="F2685" s="2">
        <f t="shared" si="329"/>
        <v>4.1535000000000002</v>
      </c>
      <c r="G2685" s="2">
        <f t="shared" si="331"/>
        <v>4.4281999999999986</v>
      </c>
      <c r="H2685" s="2">
        <f t="shared" si="327"/>
        <v>4.3916500000000012</v>
      </c>
      <c r="I2685" s="2">
        <f t="array" ref="I2685">SUMPRODUCT(B2669:B2688, (ROW(B2669:B2688)-ROW(B2669)+1)) / (20*21/2)</f>
        <v>4.0057619047619051</v>
      </c>
      <c r="J2685" s="2">
        <f t="shared" si="330"/>
        <v>4.1526674660627156</v>
      </c>
      <c r="K2685" s="2">
        <f t="shared" si="332"/>
        <v>4.351935340127481</v>
      </c>
    </row>
    <row r="2686" spans="1:11" ht="13.5" x14ac:dyDescent="0.25">
      <c r="A2686" s="3">
        <f>TITRES_STAT!B2689</f>
        <v>45919</v>
      </c>
      <c r="B2686" s="6">
        <f>TITRES_STAT!D2689</f>
        <v>3.81</v>
      </c>
      <c r="C2686" s="2">
        <f t="shared" si="325"/>
        <v>1.0000000000000231E-2</v>
      </c>
      <c r="D2686" s="2">
        <f t="shared" si="326"/>
        <v>3.8079999999999998</v>
      </c>
      <c r="E2686" s="2">
        <f t="shared" si="328"/>
        <v>4.0599999999999996</v>
      </c>
      <c r="F2686" s="2">
        <f t="shared" si="329"/>
        <v>4.1265000000000009</v>
      </c>
      <c r="G2686" s="2">
        <f t="shared" si="331"/>
        <v>4.4167999999999994</v>
      </c>
      <c r="H2686" s="2">
        <f t="shared" si="327"/>
        <v>4.39175</v>
      </c>
      <c r="I2686" s="2">
        <f t="array" ref="I2686">SUMPRODUCT(B2670:B2689, (ROW(B2670:B2689)-ROW(B2670)+1)) / (20*21/2)</f>
        <v>3.9944285714285717</v>
      </c>
      <c r="J2686" s="2">
        <f t="shared" si="330"/>
        <v>4.1200324692948378</v>
      </c>
      <c r="K2686" s="2">
        <f t="shared" si="332"/>
        <v>4.3306829738479724</v>
      </c>
    </row>
    <row r="2687" spans="1:11" ht="13.5" x14ac:dyDescent="0.25">
      <c r="A2687" s="3">
        <f>TITRES_STAT!B2690</f>
        <v>45922</v>
      </c>
      <c r="B2687" s="6">
        <f>TITRES_STAT!D2690</f>
        <v>3.81</v>
      </c>
      <c r="C2687" s="2">
        <f t="shared" si="325"/>
        <v>0</v>
      </c>
      <c r="D2687" s="2">
        <f t="shared" si="326"/>
        <v>3.774</v>
      </c>
      <c r="E2687" s="2">
        <f t="shared" si="328"/>
        <v>4.0060000000000002</v>
      </c>
      <c r="F2687" s="2">
        <f t="shared" si="329"/>
        <v>4.1085000000000003</v>
      </c>
      <c r="G2687" s="2">
        <f t="shared" si="331"/>
        <v>4.4067999999999996</v>
      </c>
      <c r="H2687" s="2">
        <f t="shared" si="327"/>
        <v>4.3917999999999999</v>
      </c>
      <c r="I2687" s="2">
        <f t="array" ref="I2687">SUMPRODUCT(B2671:B2690, (ROW(B2671:B2690)-ROW(B2671)+1)) / (20*21/2)</f>
        <v>3.9859523809523809</v>
      </c>
      <c r="J2687" s="2">
        <f t="shared" si="330"/>
        <v>4.0905055674572344</v>
      </c>
      <c r="K2687" s="2">
        <f t="shared" si="332"/>
        <v>4.3102640336970719</v>
      </c>
    </row>
    <row r="2688" spans="1:11" ht="13.5" x14ac:dyDescent="0.25">
      <c r="A2688" s="3">
        <f>TITRES_STAT!B2691</f>
        <v>45923</v>
      </c>
      <c r="B2688" s="6">
        <f>TITRES_STAT!D2691</f>
        <v>3.81</v>
      </c>
      <c r="C2688" s="2">
        <f t="shared" si="325"/>
        <v>0</v>
      </c>
      <c r="D2688" s="2">
        <f t="shared" si="326"/>
        <v>3.774</v>
      </c>
      <c r="E2688" s="2">
        <f t="shared" si="328"/>
        <v>3.9520000000000004</v>
      </c>
      <c r="F2688" s="2">
        <f t="shared" si="329"/>
        <v>4.0990000000000002</v>
      </c>
      <c r="G2688" s="2">
        <f t="shared" si="331"/>
        <v>4.3929999999999998</v>
      </c>
      <c r="H2688" s="2">
        <f t="shared" si="327"/>
        <v>4.3918499999999998</v>
      </c>
      <c r="I2688" s="2">
        <f t="array" ref="I2688">SUMPRODUCT(B2672:B2691, (ROW(B2672:B2691)-ROW(B2672)+1)) / (20*21/2)</f>
        <v>3.9961904761904763</v>
      </c>
      <c r="J2688" s="2">
        <f t="shared" si="330"/>
        <v>4.0637907515089262</v>
      </c>
      <c r="K2688" s="2">
        <f t="shared" si="332"/>
        <v>4.2906458362971867</v>
      </c>
    </row>
    <row r="2689" spans="1:11" ht="13.5" x14ac:dyDescent="0.25">
      <c r="A2689" s="3">
        <f>TITRES_STAT!B2692</f>
        <v>45924</v>
      </c>
      <c r="B2689" s="6">
        <f>TITRES_STAT!D2692</f>
        <v>3.98</v>
      </c>
      <c r="C2689" s="2">
        <f t="shared" si="325"/>
        <v>0.16999999999999993</v>
      </c>
      <c r="D2689" s="2">
        <f t="shared" si="326"/>
        <v>3.8420000000000001</v>
      </c>
      <c r="E2689" s="2">
        <f t="shared" si="328"/>
        <v>3.915</v>
      </c>
      <c r="F2689" s="2">
        <f t="shared" si="329"/>
        <v>4.0890000000000004</v>
      </c>
      <c r="G2689" s="2">
        <f t="shared" si="331"/>
        <v>4.3809999999999993</v>
      </c>
      <c r="H2689" s="2">
        <f t="shared" si="327"/>
        <v>4.3922499999999989</v>
      </c>
      <c r="I2689" s="2">
        <f t="array" ref="I2689">SUMPRODUCT(B2673:B2692, (ROW(B2673:B2692)-ROW(B2673)+1)) / (20*21/2)</f>
        <v>3.9995238095238093</v>
      </c>
      <c r="J2689" s="2">
        <f t="shared" si="330"/>
        <v>4.0558106799366476</v>
      </c>
      <c r="K2689" s="2">
        <f t="shared" si="332"/>
        <v>4.2784636466384738</v>
      </c>
    </row>
    <row r="2690" spans="1:11" ht="13.5" x14ac:dyDescent="0.25">
      <c r="A2690" s="3">
        <f>TITRES_STAT!B2693</f>
        <v>45925</v>
      </c>
      <c r="B2690" s="6">
        <f>TITRES_STAT!D2693</f>
        <v>4</v>
      </c>
      <c r="C2690" s="2">
        <f t="shared" si="325"/>
        <v>2.0000000000000018E-2</v>
      </c>
      <c r="D2690" s="2">
        <f t="shared" si="326"/>
        <v>3.8820000000000001</v>
      </c>
      <c r="E2690" s="2">
        <f t="shared" si="328"/>
        <v>3.88</v>
      </c>
      <c r="F2690" s="2">
        <f t="shared" si="329"/>
        <v>4.0724999999999998</v>
      </c>
      <c r="G2690" s="2">
        <f t="shared" si="331"/>
        <v>4.3655999999999997</v>
      </c>
      <c r="H2690" s="2">
        <f t="shared" si="327"/>
        <v>4.3929999999999989</v>
      </c>
      <c r="I2690" s="2">
        <f t="array" ref="I2690">SUMPRODUCT(B2674:B2693, (ROW(B2674:B2693)-ROW(B2674)+1)) / (20*21/2)</f>
        <v>3.9942380952380945</v>
      </c>
      <c r="J2690" s="2">
        <f t="shared" si="330"/>
        <v>4.0504953770855376</v>
      </c>
      <c r="K2690" s="2">
        <f t="shared" si="332"/>
        <v>4.2675435036330436</v>
      </c>
    </row>
    <row r="2691" spans="1:11" ht="13.5" x14ac:dyDescent="0.25">
      <c r="A2691" s="3">
        <f>TITRES_STAT!B2694</f>
        <v>45926</v>
      </c>
      <c r="B2691" s="6">
        <f>TITRES_STAT!D2694</f>
        <v>4.18</v>
      </c>
      <c r="C2691" s="2">
        <f t="shared" si="325"/>
        <v>0.17999999999999972</v>
      </c>
      <c r="D2691" s="2">
        <f t="shared" si="326"/>
        <v>3.9560000000000004</v>
      </c>
      <c r="E2691" s="2">
        <f t="shared" si="328"/>
        <v>3.8820000000000001</v>
      </c>
      <c r="F2691" s="2">
        <f t="shared" si="329"/>
        <v>4.0650000000000004</v>
      </c>
      <c r="G2691" s="2">
        <f t="shared" si="331"/>
        <v>4.3537999999999997</v>
      </c>
      <c r="H2691" s="2">
        <f t="shared" si="327"/>
        <v>4.3946499999999986</v>
      </c>
      <c r="I2691" s="2">
        <f t="array" ref="I2691">SUMPRODUCT(B2675:B2694, (ROW(B2675:B2694)-ROW(B2675)+1)) / (20*21/2)</f>
        <v>3.9846666666666666</v>
      </c>
      <c r="J2691" s="2">
        <f t="shared" si="330"/>
        <v>4.0628291506964391</v>
      </c>
      <c r="K2691" s="2">
        <f t="shared" si="332"/>
        <v>4.264110425059199</v>
      </c>
    </row>
    <row r="2692" spans="1:11" ht="13.5" x14ac:dyDescent="0.25">
      <c r="A2692" s="3">
        <f>TITRES_STAT!B2695</f>
        <v>45929</v>
      </c>
      <c r="B2692" s="6">
        <f>TITRES_STAT!D2695</f>
        <v>4.0999999999999996</v>
      </c>
      <c r="C2692" s="2">
        <f>B2692-B2691</f>
        <v>-8.0000000000000071E-2</v>
      </c>
      <c r="D2692" s="2">
        <f t="shared" si="326"/>
        <v>4.0140000000000002</v>
      </c>
      <c r="E2692" s="2">
        <f t="shared" si="328"/>
        <v>3.8940000000000006</v>
      </c>
      <c r="F2692" s="2">
        <f t="shared" si="329"/>
        <v>4.0554999999999994</v>
      </c>
      <c r="G2692" s="2">
        <f t="shared" si="331"/>
        <v>4.3403999999999989</v>
      </c>
      <c r="H2692" s="2">
        <f t="shared" si="327"/>
        <v>4.3956499999999998</v>
      </c>
      <c r="I2692" s="2">
        <f t="array" ref="I2692">SUMPRODUCT(B2676:B2695, (ROW(B2676:B2695)-ROW(B2676)+1)) / (20*21/2)</f>
        <v>3.9629523809523803</v>
      </c>
      <c r="J2692" s="2">
        <f t="shared" si="330"/>
        <v>4.0663692315824926</v>
      </c>
      <c r="K2692" s="2">
        <f t="shared" si="332"/>
        <v>4.2576747221157012</v>
      </c>
    </row>
    <row r="2693" spans="1:11" ht="13.5" x14ac:dyDescent="0.25">
      <c r="A2693" s="3">
        <f>TITRES_STAT!B2696</f>
        <v>45930</v>
      </c>
      <c r="B2693" s="6">
        <f>TITRES_STAT!D2696</f>
        <v>4</v>
      </c>
      <c r="C2693" s="2">
        <f>B2693-B2692</f>
        <v>-9.9999999999999645E-2</v>
      </c>
      <c r="D2693" s="2">
        <f t="shared" si="326"/>
        <v>4.0519999999999996</v>
      </c>
      <c r="E2693" s="2">
        <f t="shared" si="328"/>
        <v>3.9130000000000003</v>
      </c>
      <c r="F2693" s="2">
        <f>AVERAGE(B2674:B2693)</f>
        <v>4.0504999999999995</v>
      </c>
      <c r="G2693" s="2">
        <f>AVERAGE(B2644:B2693)</f>
        <v>4.3249999999999993</v>
      </c>
      <c r="H2693" s="2">
        <f t="shared" si="327"/>
        <v>4.3961499999999996</v>
      </c>
      <c r="I2693" s="2">
        <f t="array" ref="I2693">SUMPRODUCT(B2677:B2696, (ROW(B2677:B2696)-ROW(B2677)+1)) / (20*21/2)</f>
        <v>3.9591428571428575</v>
      </c>
      <c r="J2693" s="2">
        <f t="shared" si="330"/>
        <v>4.0600483523841602</v>
      </c>
      <c r="K2693" s="2">
        <f t="shared" si="332"/>
        <v>4.2475698310523411</v>
      </c>
    </row>
    <row r="2694" spans="1:11" ht="13.5" x14ac:dyDescent="0.25">
      <c r="A2694" s="3">
        <f>TITRES_STAT!B2697</f>
        <v>45931</v>
      </c>
      <c r="B2694" s="6">
        <f>TITRES_STAT!D2697</f>
        <v>3.95</v>
      </c>
      <c r="C2694" s="2">
        <f t="shared" ref="C2694:C2706" si="333">B2694-B2693</f>
        <v>-4.9999999999999822E-2</v>
      </c>
      <c r="D2694" s="2">
        <f t="shared" ref="D2694:D2706" si="334">AVERAGE(B2690:B2694)</f>
        <v>4.0460000000000003</v>
      </c>
      <c r="E2694" s="2">
        <f t="shared" ref="E2694:E2706" si="335">AVERAGE(B2685:B2694)</f>
        <v>3.9440000000000004</v>
      </c>
      <c r="F2694" s="2">
        <f t="shared" ref="F2694:F2706" si="336">AVERAGE(B2675:B2694)</f>
        <v>4.048</v>
      </c>
      <c r="G2694" s="2">
        <f t="shared" ref="G2694:G2706" si="337">AVERAGE(B2645:B2694)</f>
        <v>4.3085999999999993</v>
      </c>
      <c r="H2694" s="2">
        <f t="shared" ref="H2694:H2706" si="338">AVERAGE(B2495:B2694)</f>
        <v>4.396399999999999</v>
      </c>
      <c r="I2694" s="2">
        <f t="array" ref="I2694">SUMPRODUCT(B2678:B2697, (ROW(B2678:B2697)-ROW(B2678)+1)) / (20*21/2)</f>
        <v>3.9408571428571428</v>
      </c>
      <c r="J2694" s="2">
        <f t="shared" ref="J2694:J2706" si="339">$J$4*B2694+J2693*(1-$J$4)</f>
        <v>4.0495675569190022</v>
      </c>
      <c r="K2694" s="2">
        <f t="shared" ref="K2694:K2706" si="340">$K$4*B2694+(1-$K$4)*K2693</f>
        <v>4.2359004259130337</v>
      </c>
    </row>
    <row r="2695" spans="1:11" ht="13.5" x14ac:dyDescent="0.25">
      <c r="A2695" s="3">
        <f>TITRES_STAT!B2698</f>
        <v>45932</v>
      </c>
      <c r="B2695" s="6">
        <f>TITRES_STAT!D2698</f>
        <v>3.82</v>
      </c>
      <c r="C2695" s="2">
        <f t="shared" si="333"/>
        <v>-0.13000000000000034</v>
      </c>
      <c r="D2695" s="2">
        <f t="shared" si="334"/>
        <v>4.01</v>
      </c>
      <c r="E2695" s="2">
        <f t="shared" si="335"/>
        <v>3.9460000000000002</v>
      </c>
      <c r="F2695" s="2">
        <f t="shared" si="336"/>
        <v>4.0299999999999994</v>
      </c>
      <c r="G2695" s="2">
        <f t="shared" si="337"/>
        <v>4.2895999999999983</v>
      </c>
      <c r="H2695" s="2">
        <f t="shared" si="338"/>
        <v>4.395999999999999</v>
      </c>
      <c r="I2695" s="2">
        <f t="array" ref="I2695">SUMPRODUCT(B2679:B2698, (ROW(B2679:B2698)-ROW(B2679)+1)) / (20*21/2)</f>
        <v>3.9250952380952384</v>
      </c>
      <c r="J2695" s="2">
        <f t="shared" si="339"/>
        <v>4.0277039800695738</v>
      </c>
      <c r="K2695" s="2">
        <f t="shared" si="340"/>
        <v>4.2195906052889933</v>
      </c>
    </row>
    <row r="2696" spans="1:11" ht="13.5" x14ac:dyDescent="0.25">
      <c r="A2696" s="3">
        <f>TITRES_STAT!B2699</f>
        <v>45933</v>
      </c>
      <c r="B2696" s="6">
        <f>TITRES_STAT!D2699</f>
        <v>3.99</v>
      </c>
      <c r="C2696" s="2">
        <f t="shared" si="333"/>
        <v>0.17000000000000037</v>
      </c>
      <c r="D2696" s="2">
        <f t="shared" si="334"/>
        <v>3.972</v>
      </c>
      <c r="E2696" s="2">
        <f t="shared" si="335"/>
        <v>3.964</v>
      </c>
      <c r="F2696" s="2">
        <f t="shared" si="336"/>
        <v>4.0119999999999987</v>
      </c>
      <c r="G2696" s="2">
        <f t="shared" si="337"/>
        <v>4.2739999999999982</v>
      </c>
      <c r="H2696" s="2">
        <f t="shared" si="338"/>
        <v>4.3964499999999989</v>
      </c>
      <c r="I2696" s="2">
        <f t="array" ref="I2696">SUMPRODUCT(B2680:B2699, (ROW(B2680:B2699)-ROW(B2680)+1)) / (20*21/2)</f>
        <v>3.9280476190476197</v>
      </c>
      <c r="J2696" s="2">
        <f t="shared" si="339"/>
        <v>4.0241131248248525</v>
      </c>
      <c r="K2696" s="2">
        <f t="shared" si="340"/>
        <v>4.2105870521404052</v>
      </c>
    </row>
    <row r="2697" spans="1:11" ht="13.5" x14ac:dyDescent="0.25">
      <c r="A2697" s="3">
        <f>TITRES_STAT!B2700</f>
        <v>45936</v>
      </c>
      <c r="B2697" s="6">
        <f>TITRES_STAT!D2700</f>
        <v>3.82</v>
      </c>
      <c r="C2697" s="2">
        <f t="shared" si="333"/>
        <v>-0.17000000000000037</v>
      </c>
      <c r="D2697" s="2">
        <f t="shared" si="334"/>
        <v>3.9159999999999995</v>
      </c>
      <c r="E2697" s="2">
        <f t="shared" si="335"/>
        <v>3.9649999999999999</v>
      </c>
      <c r="F2697" s="2">
        <f t="shared" si="336"/>
        <v>3.9854999999999992</v>
      </c>
      <c r="G2697" s="2">
        <f t="shared" si="337"/>
        <v>4.259199999999999</v>
      </c>
      <c r="H2697" s="2">
        <f t="shared" si="338"/>
        <v>4.3960499999999989</v>
      </c>
      <c r="I2697" s="2">
        <f t="array" ref="I2697">SUMPRODUCT(B2681:B2700, (ROW(B2681:B2700)-ROW(B2681)+1)) / (20*21/2)</f>
        <v>3.9327142857142854</v>
      </c>
      <c r="J2697" s="2">
        <f t="shared" si="339"/>
        <v>4.0046737796034382</v>
      </c>
      <c r="K2697" s="2">
        <f t="shared" si="340"/>
        <v>4.1952699128407813</v>
      </c>
    </row>
    <row r="2698" spans="1:11" ht="13.5" x14ac:dyDescent="0.25">
      <c r="A2698" s="3">
        <f>TITRES_STAT!B2701</f>
        <v>45937</v>
      </c>
      <c r="B2698" s="6">
        <f>TITRES_STAT!D2701</f>
        <v>3.82</v>
      </c>
      <c r="C2698" s="2">
        <f t="shared" si="333"/>
        <v>0</v>
      </c>
      <c r="D2698" s="2">
        <f t="shared" si="334"/>
        <v>3.88</v>
      </c>
      <c r="E2698" s="2">
        <f t="shared" si="335"/>
        <v>3.9659999999999997</v>
      </c>
      <c r="F2698" s="2">
        <f t="shared" si="336"/>
        <v>3.9589999999999987</v>
      </c>
      <c r="G2698" s="2">
        <f t="shared" si="337"/>
        <v>4.2483999999999984</v>
      </c>
      <c r="H2698" s="2">
        <f t="shared" si="338"/>
        <v>4.3956499999999998</v>
      </c>
      <c r="I2698" s="2">
        <f t="array" ref="I2698">SUMPRODUCT(B2682:B2701, (ROW(B2682:B2701)-ROW(B2682)+1)) / (20*21/2)</f>
        <v>3.9400476190476192</v>
      </c>
      <c r="J2698" s="2">
        <f t="shared" si="339"/>
        <v>3.9870858005935865</v>
      </c>
      <c r="K2698" s="2">
        <f t="shared" si="340"/>
        <v>4.1805534456705544</v>
      </c>
    </row>
    <row r="2699" spans="1:11" ht="13.5" x14ac:dyDescent="0.25">
      <c r="A2699" s="3">
        <f>TITRES_STAT!B2702</f>
        <v>45938</v>
      </c>
      <c r="B2699" s="6">
        <f>TITRES_STAT!D2702</f>
        <v>3.99</v>
      </c>
      <c r="C2699" s="2">
        <f t="shared" si="333"/>
        <v>0.17000000000000037</v>
      </c>
      <c r="D2699" s="2">
        <f t="shared" si="334"/>
        <v>3.8880000000000003</v>
      </c>
      <c r="E2699" s="2">
        <f t="shared" si="335"/>
        <v>3.9670000000000001</v>
      </c>
      <c r="F2699" s="2">
        <f t="shared" si="336"/>
        <v>3.9409999999999989</v>
      </c>
      <c r="G2699" s="2">
        <f t="shared" si="337"/>
        <v>4.243199999999999</v>
      </c>
      <c r="H2699" s="2">
        <f t="shared" si="338"/>
        <v>4.3960999999999988</v>
      </c>
      <c r="I2699" s="2">
        <f t="array" ref="I2699">SUMPRODUCT(B2683:B2702, (ROW(B2683:B2702)-ROW(B2683)+1)) / (20*21/2)</f>
        <v>3.931</v>
      </c>
      <c r="J2699" s="2">
        <f t="shared" si="339"/>
        <v>3.9873633433941973</v>
      </c>
      <c r="K2699" s="2">
        <f t="shared" si="340"/>
        <v>4.1730807615266112</v>
      </c>
    </row>
    <row r="2700" spans="1:11" ht="13.5" x14ac:dyDescent="0.25">
      <c r="A2700" s="3">
        <f>TITRES_STAT!B2703</f>
        <v>45939</v>
      </c>
      <c r="B2700" s="6">
        <f>TITRES_STAT!D2703</f>
        <v>3.99</v>
      </c>
      <c r="C2700" s="2">
        <f t="shared" si="333"/>
        <v>0</v>
      </c>
      <c r="D2700" s="2">
        <f t="shared" si="334"/>
        <v>3.9219999999999997</v>
      </c>
      <c r="E2700" s="2">
        <f t="shared" si="335"/>
        <v>3.9660000000000002</v>
      </c>
      <c r="F2700" s="2">
        <f t="shared" si="336"/>
        <v>3.9229999999999992</v>
      </c>
      <c r="G2700" s="2">
        <f t="shared" si="337"/>
        <v>4.2341999999999986</v>
      </c>
      <c r="H2700" s="2">
        <f t="shared" si="338"/>
        <v>4.3965499999999995</v>
      </c>
      <c r="I2700" s="2">
        <f t="array" ref="I2700">SUMPRODUCT(B2684:B2703, (ROW(B2684:B2703)-ROW(B2684)+1)) / (20*21/2)</f>
        <v>3.9389047619047624</v>
      </c>
      <c r="J2700" s="2">
        <f t="shared" si="339"/>
        <v>3.9876144535471307</v>
      </c>
      <c r="K2700" s="2">
        <f t="shared" si="340"/>
        <v>4.165901123819685</v>
      </c>
    </row>
    <row r="2701" spans="1:11" ht="13.5" x14ac:dyDescent="0.25">
      <c r="A2701" s="3">
        <f>TITRES_STAT!B2704</f>
        <v>45940</v>
      </c>
      <c r="B2701" s="6">
        <f>TITRES_STAT!D2704</f>
        <v>4</v>
      </c>
      <c r="C2701" s="2">
        <f t="shared" si="333"/>
        <v>9.9999999999997868E-3</v>
      </c>
      <c r="D2701" s="2">
        <f t="shared" si="334"/>
        <v>3.9239999999999995</v>
      </c>
      <c r="E2701" s="2">
        <f t="shared" si="335"/>
        <v>3.9480000000000004</v>
      </c>
      <c r="F2701" s="2">
        <f t="shared" si="336"/>
        <v>3.915</v>
      </c>
      <c r="G2701" s="2">
        <f t="shared" si="337"/>
        <v>4.222999999999999</v>
      </c>
      <c r="H2701" s="2">
        <f t="shared" si="338"/>
        <v>4.3970499999999992</v>
      </c>
      <c r="I2701" s="2">
        <f t="array" ref="I2701">SUMPRODUCT(B2685:B2704, (ROW(B2685:B2704)-ROW(B2685)+1)) / (20*21/2)</f>
        <v>3.9297619047619055</v>
      </c>
      <c r="J2701" s="2">
        <f t="shared" si="339"/>
        <v>3.9887940293997848</v>
      </c>
      <c r="K2701" s="2">
        <f t="shared" si="340"/>
        <v>4.1593951973953844</v>
      </c>
    </row>
    <row r="2702" spans="1:11" ht="13.5" x14ac:dyDescent="0.25">
      <c r="A2702" s="3">
        <f>TITRES_STAT!B2705</f>
        <v>45943</v>
      </c>
      <c r="B2702" s="6">
        <f>TITRES_STAT!D2705</f>
        <v>3.82</v>
      </c>
      <c r="C2702" s="2">
        <f t="shared" si="333"/>
        <v>-0.18000000000000016</v>
      </c>
      <c r="D2702" s="2">
        <f t="shared" si="334"/>
        <v>3.9240000000000004</v>
      </c>
      <c r="E2702" s="2">
        <f t="shared" si="335"/>
        <v>3.9200000000000004</v>
      </c>
      <c r="F2702" s="2">
        <f t="shared" si="336"/>
        <v>3.907</v>
      </c>
      <c r="G2702" s="2">
        <f t="shared" si="337"/>
        <v>4.2081999999999988</v>
      </c>
      <c r="H2702" s="2">
        <f t="shared" si="338"/>
        <v>4.3966499999999993</v>
      </c>
      <c r="I2702" s="2">
        <f t="array" ref="I2702">SUMPRODUCT(B2686:B2705, (ROW(B2686:B2705)-ROW(B2686)+1)) / (20*21/2)</f>
        <v>3.9188095238095242</v>
      </c>
      <c r="J2702" s="2">
        <f t="shared" si="339"/>
        <v>3.9727184075521862</v>
      </c>
      <c r="K2702" s="2">
        <f t="shared" si="340"/>
        <v>4.1460855818112519</v>
      </c>
    </row>
    <row r="2703" spans="1:11" ht="13.5" x14ac:dyDescent="0.25">
      <c r="A2703" s="3">
        <f>TITRES_STAT!B2706</f>
        <v>45944</v>
      </c>
      <c r="B2703" s="6">
        <f>TITRES_STAT!D2706</f>
        <v>3.99</v>
      </c>
      <c r="C2703" s="2">
        <f t="shared" si="333"/>
        <v>0.17000000000000037</v>
      </c>
      <c r="D2703" s="2">
        <f t="shared" si="334"/>
        <v>3.9579999999999997</v>
      </c>
      <c r="E2703" s="2">
        <f t="shared" si="335"/>
        <v>3.9190000000000005</v>
      </c>
      <c r="F2703" s="2">
        <f t="shared" si="336"/>
        <v>3.9159999999999995</v>
      </c>
      <c r="G2703" s="2">
        <f t="shared" si="337"/>
        <v>4.1967999999999988</v>
      </c>
      <c r="H2703" s="2">
        <f t="shared" si="338"/>
        <v>4.3975999999999997</v>
      </c>
      <c r="I2703" s="2">
        <f t="array" ref="I2703">SUMPRODUCT(B2687:B2706, (ROW(B2687:B2706)-ROW(B2687)+1)) / (20*21/2)</f>
        <v>3.9078095238095236</v>
      </c>
      <c r="J2703" s="2">
        <f t="shared" si="339"/>
        <v>3.9743642734995968</v>
      </c>
      <c r="K2703" s="2">
        <f t="shared" si="340"/>
        <v>4.1399645786029673</v>
      </c>
    </row>
    <row r="2704" spans="1:11" ht="13.5" x14ac:dyDescent="0.25">
      <c r="A2704" s="3">
        <f>TITRES_STAT!B2707</f>
        <v>45946</v>
      </c>
      <c r="B2704" s="6">
        <f>TITRES_STAT!D2707</f>
        <v>3.82</v>
      </c>
      <c r="C2704" s="2">
        <f t="shared" si="333"/>
        <v>-0.17000000000000037</v>
      </c>
      <c r="D2704" s="2">
        <f t="shared" si="334"/>
        <v>3.9240000000000004</v>
      </c>
      <c r="E2704" s="2">
        <f t="shared" si="335"/>
        <v>3.9060000000000001</v>
      </c>
      <c r="F2704" s="2">
        <f t="shared" si="336"/>
        <v>3.9249999999999994</v>
      </c>
      <c r="G2704" s="2">
        <f t="shared" si="337"/>
        <v>4.1783999999999999</v>
      </c>
      <c r="H2704" s="2">
        <f t="shared" si="338"/>
        <v>4.3976999999999995</v>
      </c>
      <c r="I2704" s="2">
        <f t="array" ref="I2704">SUMPRODUCT(B2688:B2707, (ROW(B2688:B2707)-ROW(B2688)+1)) / (20*21/2)</f>
        <v>3.5339523809523814</v>
      </c>
      <c r="J2704" s="2">
        <f t="shared" si="339"/>
        <v>3.9596629141186828</v>
      </c>
      <c r="K2704" s="2">
        <f t="shared" si="340"/>
        <v>4.1274169480695173</v>
      </c>
    </row>
    <row r="2705" spans="1:11" ht="13.5" x14ac:dyDescent="0.25">
      <c r="A2705" s="3">
        <f>TITRES_STAT!B2708</f>
        <v>45947</v>
      </c>
      <c r="B2705" s="6">
        <f>TITRES_STAT!D2708</f>
        <v>3.81</v>
      </c>
      <c r="C2705" s="2">
        <f t="shared" si="333"/>
        <v>-9.9999999999997868E-3</v>
      </c>
      <c r="D2705" s="2">
        <f t="shared" si="334"/>
        <v>3.8880000000000003</v>
      </c>
      <c r="E2705" s="2">
        <f t="shared" si="335"/>
        <v>3.9050000000000002</v>
      </c>
      <c r="F2705" s="2">
        <f t="shared" si="336"/>
        <v>3.9254999999999995</v>
      </c>
      <c r="G2705" s="2">
        <f t="shared" si="337"/>
        <v>4.1597999999999997</v>
      </c>
      <c r="H2705" s="2">
        <f t="shared" si="338"/>
        <v>4.3977499999999994</v>
      </c>
      <c r="I2705" s="2">
        <f t="array" ref="I2705">SUMPRODUCT(B2689:B2708, (ROW(B2689:B2708)-ROW(B2689)+1)) / (20*21/2)</f>
        <v>3.1782380952380955</v>
      </c>
      <c r="J2705" s="2">
        <f t="shared" si="339"/>
        <v>3.9454093032502371</v>
      </c>
      <c r="K2705" s="2">
        <f t="shared" si="340"/>
        <v>4.1149692246158107</v>
      </c>
    </row>
    <row r="2706" spans="1:11" ht="13.5" x14ac:dyDescent="0.25">
      <c r="A2706" s="3">
        <f>TITRES_STAT!B2709</f>
        <v>45950</v>
      </c>
      <c r="B2706" s="6">
        <f>TITRES_STAT!D2709</f>
        <v>3.81</v>
      </c>
      <c r="C2706" s="2">
        <f t="shared" si="333"/>
        <v>0</v>
      </c>
      <c r="D2706" s="2">
        <f t="shared" si="334"/>
        <v>3.85</v>
      </c>
      <c r="E2706" s="2">
        <f t="shared" si="335"/>
        <v>3.8870000000000005</v>
      </c>
      <c r="F2706" s="2">
        <f t="shared" si="336"/>
        <v>3.9255000000000004</v>
      </c>
      <c r="G2706" s="2">
        <f t="shared" si="337"/>
        <v>4.1411999999999987</v>
      </c>
      <c r="H2706" s="2">
        <f t="shared" si="338"/>
        <v>4.3977999999999993</v>
      </c>
      <c r="I2706" s="2">
        <f t="array" ref="I2706">SUMPRODUCT(B2690:B2709, (ROW(B2690:B2709)-ROW(B2690)+1)) / (20*21/2)</f>
        <v>2.8406666666666665</v>
      </c>
      <c r="J2706" s="2">
        <f t="shared" si="339"/>
        <v>3.9325131791311669</v>
      </c>
      <c r="K2706" s="2">
        <f t="shared" si="340"/>
        <v>4.1030096471798965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43518-DDB2-48ED-B389-D275C5FCEF93}">
  <dimension ref="A1:I2706"/>
  <sheetViews>
    <sheetView topLeftCell="A2681" workbookViewId="0">
      <selection activeCell="L2700" sqref="L2700"/>
    </sheetView>
  </sheetViews>
  <sheetFormatPr defaultRowHeight="12.5" x14ac:dyDescent="0.25"/>
  <cols>
    <col min="1" max="1" width="11" bestFit="1" customWidth="1"/>
    <col min="3" max="3" width="16.81640625" bestFit="1" customWidth="1"/>
    <col min="4" max="4" width="18.1796875" customWidth="1"/>
    <col min="5" max="5" width="20.54296875" customWidth="1"/>
    <col min="6" max="6" width="18.54296875" customWidth="1"/>
    <col min="7" max="7" width="17.1796875" customWidth="1"/>
    <col min="8" max="8" width="18.08984375" customWidth="1"/>
    <col min="9" max="9" width="17" customWidth="1"/>
  </cols>
  <sheetData>
    <row r="1" spans="1:9" ht="24" x14ac:dyDescent="0.25">
      <c r="A1" s="1" t="str">
        <f>TITRES_STAT!B4</f>
        <v>Date</v>
      </c>
      <c r="B1" s="1" t="str">
        <f>TITRES_STAT!D4</f>
        <v>Cours Ajusté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</row>
    <row r="2" spans="1:9" ht="13.5" x14ac:dyDescent="0.25">
      <c r="A2" s="3">
        <f>TITRES_STAT!B5</f>
        <v>42006</v>
      </c>
      <c r="B2" s="6">
        <f>TITRES_STAT!D5</f>
        <v>3.3285</v>
      </c>
      <c r="C2" s="2"/>
      <c r="D2" s="2"/>
      <c r="E2" s="2"/>
      <c r="F2" s="2"/>
      <c r="G2" s="2"/>
      <c r="H2" s="2"/>
      <c r="I2" s="2"/>
    </row>
    <row r="3" spans="1:9" ht="13.5" x14ac:dyDescent="0.25">
      <c r="A3" s="3">
        <f>TITRES_STAT!B6</f>
        <v>42009</v>
      </c>
      <c r="B3" s="6">
        <f>TITRES_STAT!D6</f>
        <v>3.1934</v>
      </c>
      <c r="C3" s="2">
        <f t="shared" ref="C3:C66" si="0">B3-B2</f>
        <v>-0.1351</v>
      </c>
      <c r="D3" s="2">
        <f t="shared" ref="D3:D66" si="1">IF(C3&gt;0,C3,0)</f>
        <v>0</v>
      </c>
      <c r="E3" s="2">
        <f t="shared" ref="E3:E66" si="2">IF(C3&lt;0,-C3,0)</f>
        <v>0.1351</v>
      </c>
      <c r="F3" s="2"/>
      <c r="G3" s="2"/>
      <c r="H3" s="2"/>
      <c r="I3" s="2"/>
    </row>
    <row r="4" spans="1:9" ht="13.5" x14ac:dyDescent="0.25">
      <c r="A4" s="3">
        <f>TITRES_STAT!B7</f>
        <v>42010</v>
      </c>
      <c r="B4" s="6">
        <f>TITRES_STAT!D7</f>
        <v>3.2854999999999999</v>
      </c>
      <c r="C4" s="2">
        <f t="shared" si="0"/>
        <v>9.2099999999999849E-2</v>
      </c>
      <c r="D4" s="2">
        <f t="shared" si="1"/>
        <v>9.2099999999999849E-2</v>
      </c>
      <c r="E4" s="2">
        <f t="shared" si="2"/>
        <v>0</v>
      </c>
      <c r="F4" s="2"/>
      <c r="G4" s="2"/>
      <c r="H4" s="2"/>
      <c r="I4" s="2"/>
    </row>
    <row r="5" spans="1:9" ht="13.5" x14ac:dyDescent="0.25">
      <c r="A5" s="3">
        <f>TITRES_STAT!B8</f>
        <v>42011</v>
      </c>
      <c r="B5" s="6">
        <f>TITRES_STAT!D8</f>
        <v>3.2486000000000002</v>
      </c>
      <c r="C5" s="2">
        <f t="shared" si="0"/>
        <v>-3.6899999999999711E-2</v>
      </c>
      <c r="D5" s="2">
        <f t="shared" si="1"/>
        <v>0</v>
      </c>
      <c r="E5" s="2">
        <f t="shared" si="2"/>
        <v>3.6899999999999711E-2</v>
      </c>
      <c r="F5" s="2"/>
      <c r="G5" s="2"/>
      <c r="H5" s="2"/>
      <c r="I5" s="2"/>
    </row>
    <row r="6" spans="1:9" ht="13.5" x14ac:dyDescent="0.25">
      <c r="A6" s="3">
        <f>TITRES_STAT!B9</f>
        <v>42012</v>
      </c>
      <c r="B6" s="6">
        <f>TITRES_STAT!D9</f>
        <v>3.2547999999999999</v>
      </c>
      <c r="C6" s="2">
        <f t="shared" si="0"/>
        <v>6.1999999999997613E-3</v>
      </c>
      <c r="D6" s="2">
        <f t="shared" si="1"/>
        <v>6.1999999999997613E-3</v>
      </c>
      <c r="E6" s="2">
        <f t="shared" si="2"/>
        <v>0</v>
      </c>
      <c r="F6" s="2"/>
      <c r="G6" s="2"/>
      <c r="H6" s="2"/>
      <c r="I6" s="2"/>
    </row>
    <row r="7" spans="1:9" ht="13.5" x14ac:dyDescent="0.25">
      <c r="A7" s="3">
        <f>TITRES_STAT!B10</f>
        <v>42013</v>
      </c>
      <c r="B7" s="6">
        <f>TITRES_STAT!D10</f>
        <v>3.1627000000000001</v>
      </c>
      <c r="C7" s="2">
        <f t="shared" si="0"/>
        <v>-9.2099999999999849E-2</v>
      </c>
      <c r="D7" s="2">
        <f t="shared" si="1"/>
        <v>0</v>
      </c>
      <c r="E7" s="2">
        <f t="shared" si="2"/>
        <v>9.2099999999999849E-2</v>
      </c>
      <c r="F7" s="2"/>
      <c r="G7" s="2"/>
      <c r="H7" s="2"/>
      <c r="I7" s="2"/>
    </row>
    <row r="8" spans="1:9" ht="13.5" x14ac:dyDescent="0.25">
      <c r="A8" s="3">
        <f>TITRES_STAT!B11</f>
        <v>42016</v>
      </c>
      <c r="B8" s="6">
        <f>TITRES_STAT!D11</f>
        <v>3.0767000000000002</v>
      </c>
      <c r="C8" s="2">
        <f t="shared" si="0"/>
        <v>-8.5999999999999854E-2</v>
      </c>
      <c r="D8" s="2">
        <f t="shared" si="1"/>
        <v>0</v>
      </c>
      <c r="E8" s="2">
        <f t="shared" si="2"/>
        <v>8.5999999999999854E-2</v>
      </c>
      <c r="F8" s="2"/>
      <c r="G8" s="2"/>
      <c r="H8" s="2"/>
      <c r="I8" s="2"/>
    </row>
    <row r="9" spans="1:9" ht="13.5" x14ac:dyDescent="0.25">
      <c r="A9" s="3">
        <f>TITRES_STAT!B12</f>
        <v>42017</v>
      </c>
      <c r="B9" s="6">
        <f>TITRES_STAT!D12</f>
        <v>3.2547999999999999</v>
      </c>
      <c r="C9" s="2">
        <f t="shared" si="0"/>
        <v>0.1780999999999997</v>
      </c>
      <c r="D9" s="2">
        <f t="shared" si="1"/>
        <v>0.1780999999999997</v>
      </c>
      <c r="E9" s="2">
        <f t="shared" si="2"/>
        <v>0</v>
      </c>
      <c r="F9" s="2"/>
      <c r="G9" s="2"/>
      <c r="H9" s="2"/>
      <c r="I9" s="2"/>
    </row>
    <row r="10" spans="1:9" ht="13.5" x14ac:dyDescent="0.25">
      <c r="A10" s="3">
        <f>TITRES_STAT!B13</f>
        <v>42019</v>
      </c>
      <c r="B10" s="6">
        <f>TITRES_STAT!D13</f>
        <v>3.2241</v>
      </c>
      <c r="C10" s="2">
        <f t="shared" si="0"/>
        <v>-3.069999999999995E-2</v>
      </c>
      <c r="D10" s="2">
        <f t="shared" si="1"/>
        <v>0</v>
      </c>
      <c r="E10" s="2">
        <f t="shared" si="2"/>
        <v>3.069999999999995E-2</v>
      </c>
      <c r="F10" s="2"/>
      <c r="G10" s="2"/>
      <c r="H10" s="2"/>
      <c r="I10" s="2"/>
    </row>
    <row r="11" spans="1:9" ht="13.5" x14ac:dyDescent="0.25">
      <c r="A11" s="3">
        <f>TITRES_STAT!B14</f>
        <v>42020</v>
      </c>
      <c r="B11" s="6">
        <f>TITRES_STAT!D14</f>
        <v>3.3161999999999998</v>
      </c>
      <c r="C11" s="2">
        <f t="shared" si="0"/>
        <v>9.2099999999999849E-2</v>
      </c>
      <c r="D11" s="2">
        <f t="shared" si="1"/>
        <v>9.2099999999999849E-2</v>
      </c>
      <c r="E11" s="2">
        <f t="shared" si="2"/>
        <v>0</v>
      </c>
      <c r="F11" s="2"/>
      <c r="G11" s="2"/>
      <c r="H11" s="2"/>
      <c r="I11" s="2"/>
    </row>
    <row r="12" spans="1:9" ht="13.5" x14ac:dyDescent="0.25">
      <c r="A12" s="3">
        <f>TITRES_STAT!B15</f>
        <v>42023</v>
      </c>
      <c r="B12" s="6">
        <f>TITRES_STAT!D15</f>
        <v>3.3776000000000002</v>
      </c>
      <c r="C12" s="2">
        <f t="shared" si="0"/>
        <v>6.1400000000000343E-2</v>
      </c>
      <c r="D12" s="2">
        <f t="shared" si="1"/>
        <v>6.1400000000000343E-2</v>
      </c>
      <c r="E12" s="2">
        <f t="shared" si="2"/>
        <v>0</v>
      </c>
      <c r="F12" s="2"/>
      <c r="G12" s="2"/>
      <c r="H12" s="2"/>
      <c r="I12" s="2"/>
    </row>
    <row r="13" spans="1:9" ht="13.5" x14ac:dyDescent="0.25">
      <c r="A13" s="3">
        <f>TITRES_STAT!B16</f>
        <v>42024</v>
      </c>
      <c r="B13" s="6">
        <f>TITRES_STAT!D16</f>
        <v>3.3469000000000002</v>
      </c>
      <c r="C13" s="2">
        <f t="shared" si="0"/>
        <v>-3.069999999999995E-2</v>
      </c>
      <c r="D13" s="2">
        <f t="shared" si="1"/>
        <v>0</v>
      </c>
      <c r="E13" s="2">
        <f t="shared" si="2"/>
        <v>3.069999999999995E-2</v>
      </c>
      <c r="F13" s="2"/>
      <c r="G13" s="2"/>
      <c r="H13" s="2"/>
      <c r="I13" s="2"/>
    </row>
    <row r="14" spans="1:9" ht="13.5" x14ac:dyDescent="0.25">
      <c r="A14" s="3">
        <f>TITRES_STAT!B17</f>
        <v>42025</v>
      </c>
      <c r="B14" s="6">
        <f>TITRES_STAT!D17</f>
        <v>3.2486000000000002</v>
      </c>
      <c r="C14" s="2">
        <f t="shared" si="0"/>
        <v>-9.8300000000000054E-2</v>
      </c>
      <c r="D14" s="2">
        <f t="shared" si="1"/>
        <v>0</v>
      </c>
      <c r="E14" s="2">
        <f t="shared" si="2"/>
        <v>9.8300000000000054E-2</v>
      </c>
      <c r="F14" s="2"/>
      <c r="G14" s="2"/>
      <c r="H14" s="2"/>
      <c r="I14" s="2"/>
    </row>
    <row r="15" spans="1:9" ht="13.5" x14ac:dyDescent="0.25">
      <c r="A15" s="3">
        <f>TITRES_STAT!B18</f>
        <v>42026</v>
      </c>
      <c r="B15" s="6">
        <f>TITRES_STAT!D18</f>
        <v>3.3653</v>
      </c>
      <c r="C15" s="2">
        <f t="shared" si="0"/>
        <v>0.1166999999999998</v>
      </c>
      <c r="D15" s="2">
        <f t="shared" si="1"/>
        <v>0.1166999999999998</v>
      </c>
      <c r="E15" s="2">
        <f t="shared" si="2"/>
        <v>0</v>
      </c>
      <c r="F15" s="2"/>
      <c r="G15" s="2"/>
      <c r="H15" s="2"/>
      <c r="I15" s="2"/>
    </row>
    <row r="16" spans="1:9" ht="13.5" x14ac:dyDescent="0.25">
      <c r="A16" s="3">
        <f>TITRES_STAT!B19</f>
        <v>42027</v>
      </c>
      <c r="B16" s="6">
        <f>TITRES_STAT!D19</f>
        <v>3.2671000000000001</v>
      </c>
      <c r="C16" s="2">
        <f t="shared" si="0"/>
        <v>-9.8199999999999843E-2</v>
      </c>
      <c r="D16" s="2">
        <f t="shared" si="1"/>
        <v>0</v>
      </c>
      <c r="E16" s="2">
        <f t="shared" si="2"/>
        <v>9.8199999999999843E-2</v>
      </c>
      <c r="F16" s="2">
        <f>(SUM(D3:D16)/14)</f>
        <v>3.9042857142857094E-2</v>
      </c>
      <c r="G16" s="2">
        <f>SUM(E3:E16)/14</f>
        <v>4.3428571428571372E-2</v>
      </c>
      <c r="H16" s="2">
        <f>F16/G16</f>
        <v>0.8990131578947369</v>
      </c>
      <c r="I16" s="2">
        <f>IF(G16=0,100,100-(100/(1+H16)))</f>
        <v>47.341070500606271</v>
      </c>
    </row>
    <row r="17" spans="1:9" ht="13.5" x14ac:dyDescent="0.25">
      <c r="A17" s="3">
        <f>TITRES_STAT!B20</f>
        <v>42030</v>
      </c>
      <c r="B17" s="6">
        <f>TITRES_STAT!D20</f>
        <v>3.2671000000000001</v>
      </c>
      <c r="C17" s="2">
        <f t="shared" si="0"/>
        <v>0</v>
      </c>
      <c r="D17" s="2">
        <f t="shared" si="1"/>
        <v>0</v>
      </c>
      <c r="E17" s="2">
        <f t="shared" si="2"/>
        <v>0</v>
      </c>
      <c r="F17" s="2">
        <f>((F16*13)+D17)/14</f>
        <v>3.6254081632653021E-2</v>
      </c>
      <c r="G17" s="2">
        <f>((G16*13)+E17)/14</f>
        <v>4.0326530612244844E-2</v>
      </c>
      <c r="H17" s="2">
        <f t="shared" ref="H17:H80" si="3">F17/G17</f>
        <v>0.89901315789473701</v>
      </c>
      <c r="I17" s="2">
        <f t="shared" ref="I17:I80" si="4">IF(G17=0,100,100-(100/(1+H17)))</f>
        <v>47.341070500606271</v>
      </c>
    </row>
    <row r="18" spans="1:9" ht="13.5" x14ac:dyDescent="0.25">
      <c r="A18" s="3">
        <f>TITRES_STAT!B21</f>
        <v>42031</v>
      </c>
      <c r="B18" s="6">
        <f>TITRES_STAT!D21</f>
        <v>3.2547999999999999</v>
      </c>
      <c r="C18" s="2">
        <f t="shared" si="0"/>
        <v>-1.23000000000002E-2</v>
      </c>
      <c r="D18" s="2">
        <f t="shared" si="1"/>
        <v>0</v>
      </c>
      <c r="E18" s="2">
        <f t="shared" si="2"/>
        <v>1.23000000000002E-2</v>
      </c>
      <c r="F18" s="2">
        <f t="shared" ref="F18:G27" si="5">((F17*13)+D18)/14</f>
        <v>3.3664504373177806E-2</v>
      </c>
      <c r="G18" s="2">
        <f t="shared" si="5"/>
        <v>3.832463556851308E-2</v>
      </c>
      <c r="H18" s="2">
        <f t="shared" si="3"/>
        <v>0.87840377015446525</v>
      </c>
      <c r="I18" s="2">
        <f t="shared" si="4"/>
        <v>46.763309577590562</v>
      </c>
    </row>
    <row r="19" spans="1:9" ht="13.5" x14ac:dyDescent="0.25">
      <c r="A19" s="3">
        <f>TITRES_STAT!B22</f>
        <v>42032</v>
      </c>
      <c r="B19" s="6">
        <f>TITRES_STAT!D22</f>
        <v>3.2241</v>
      </c>
      <c r="C19" s="2">
        <f t="shared" si="0"/>
        <v>-3.069999999999995E-2</v>
      </c>
      <c r="D19" s="2">
        <f t="shared" si="1"/>
        <v>0</v>
      </c>
      <c r="E19" s="2">
        <f t="shared" si="2"/>
        <v>3.069999999999995E-2</v>
      </c>
      <c r="F19" s="2">
        <f t="shared" si="5"/>
        <v>3.1259896917950822E-2</v>
      </c>
      <c r="G19" s="2">
        <f t="shared" si="5"/>
        <v>3.778001874219071E-2</v>
      </c>
      <c r="H19" s="2">
        <f t="shared" si="3"/>
        <v>0.82741877740366065</v>
      </c>
      <c r="I19" s="2">
        <f t="shared" si="4"/>
        <v>45.278005656658046</v>
      </c>
    </row>
    <row r="20" spans="1:9" ht="13.5" x14ac:dyDescent="0.25">
      <c r="A20" s="3">
        <f>TITRES_STAT!B23</f>
        <v>42033</v>
      </c>
      <c r="B20" s="6">
        <f>TITRES_STAT!D23</f>
        <v>3.2179000000000002</v>
      </c>
      <c r="C20" s="2">
        <f t="shared" si="0"/>
        <v>-6.1999999999997613E-3</v>
      </c>
      <c r="D20" s="2">
        <f t="shared" si="1"/>
        <v>0</v>
      </c>
      <c r="E20" s="2">
        <f t="shared" si="2"/>
        <v>6.1999999999997613E-3</v>
      </c>
      <c r="F20" s="2">
        <f t="shared" si="5"/>
        <v>2.9027047138097194E-2</v>
      </c>
      <c r="G20" s="2">
        <f t="shared" si="5"/>
        <v>3.5524303117748499E-2</v>
      </c>
      <c r="H20" s="2">
        <f t="shared" si="3"/>
        <v>0.81710391451971442</v>
      </c>
      <c r="I20" s="2">
        <f t="shared" si="4"/>
        <v>44.967374072037387</v>
      </c>
    </row>
    <row r="21" spans="1:9" ht="13.5" x14ac:dyDescent="0.25">
      <c r="A21" s="3">
        <f>TITRES_STAT!B24</f>
        <v>42034</v>
      </c>
      <c r="B21" s="6">
        <f>TITRES_STAT!D24</f>
        <v>3.2547999999999999</v>
      </c>
      <c r="C21" s="2">
        <f t="shared" si="0"/>
        <v>3.6899999999999711E-2</v>
      </c>
      <c r="D21" s="2">
        <f t="shared" si="1"/>
        <v>3.6899999999999711E-2</v>
      </c>
      <c r="E21" s="2">
        <f t="shared" si="2"/>
        <v>0</v>
      </c>
      <c r="F21" s="2">
        <f t="shared" si="5"/>
        <v>2.9589400913947374E-2</v>
      </c>
      <c r="G21" s="2">
        <f t="shared" si="5"/>
        <v>3.2986852895052175E-2</v>
      </c>
      <c r="H21" s="2">
        <f t="shared" si="3"/>
        <v>0.89700587710158919</v>
      </c>
      <c r="I21" s="2">
        <f t="shared" si="4"/>
        <v>47.285350453005073</v>
      </c>
    </row>
    <row r="22" spans="1:9" ht="13.5" x14ac:dyDescent="0.25">
      <c r="A22" s="3">
        <f>TITRES_STAT!B25</f>
        <v>42037</v>
      </c>
      <c r="B22" s="6">
        <f>TITRES_STAT!D25</f>
        <v>3.1627000000000001</v>
      </c>
      <c r="C22" s="2">
        <f t="shared" si="0"/>
        <v>-9.2099999999999849E-2</v>
      </c>
      <c r="D22" s="2">
        <f t="shared" si="1"/>
        <v>0</v>
      </c>
      <c r="E22" s="2">
        <f t="shared" si="2"/>
        <v>9.2099999999999849E-2</v>
      </c>
      <c r="F22" s="2">
        <f t="shared" si="5"/>
        <v>2.747587227723685E-2</v>
      </c>
      <c r="G22" s="2">
        <f t="shared" si="5"/>
        <v>3.7209220545405583E-2</v>
      </c>
      <c r="H22" s="2">
        <f t="shared" si="3"/>
        <v>0.73841569037192423</v>
      </c>
      <c r="I22" s="2">
        <f t="shared" si="4"/>
        <v>42.476359047009318</v>
      </c>
    </row>
    <row r="23" spans="1:9" ht="13.5" x14ac:dyDescent="0.25">
      <c r="A23" s="3">
        <f>TITRES_STAT!B26</f>
        <v>42038</v>
      </c>
      <c r="B23" s="6">
        <f>TITRES_STAT!D26</f>
        <v>3.0706000000000002</v>
      </c>
      <c r="C23" s="2">
        <f t="shared" si="0"/>
        <v>-9.2099999999999849E-2</v>
      </c>
      <c r="D23" s="2">
        <f t="shared" si="1"/>
        <v>0</v>
      </c>
      <c r="E23" s="2">
        <f t="shared" si="2"/>
        <v>9.2099999999999849E-2</v>
      </c>
      <c r="F23" s="2">
        <f t="shared" si="5"/>
        <v>2.5513309971719932E-2</v>
      </c>
      <c r="G23" s="2">
        <f t="shared" si="5"/>
        <v>4.1129990506448035E-2</v>
      </c>
      <c r="H23" s="2">
        <f t="shared" si="3"/>
        <v>0.62030916267097502</v>
      </c>
      <c r="I23" s="2">
        <f t="shared" si="4"/>
        <v>38.283383008736152</v>
      </c>
    </row>
    <row r="24" spans="1:9" ht="13.5" x14ac:dyDescent="0.25">
      <c r="A24" s="3">
        <f>TITRES_STAT!B27</f>
        <v>42039</v>
      </c>
      <c r="B24" s="6">
        <f>TITRES_STAT!D27</f>
        <v>3.1810999999999998</v>
      </c>
      <c r="C24" s="2">
        <f t="shared" si="0"/>
        <v>0.1104999999999996</v>
      </c>
      <c r="D24" s="2">
        <f t="shared" si="1"/>
        <v>0.1104999999999996</v>
      </c>
      <c r="E24" s="2">
        <f t="shared" si="2"/>
        <v>0</v>
      </c>
      <c r="F24" s="2">
        <f t="shared" si="5"/>
        <v>3.1583787830882767E-2</v>
      </c>
      <c r="G24" s="2">
        <f t="shared" si="5"/>
        <v>3.8192134041701749E-2</v>
      </c>
      <c r="H24" s="2">
        <f t="shared" si="3"/>
        <v>0.82697101440827137</v>
      </c>
      <c r="I24" s="2">
        <f t="shared" si="4"/>
        <v>45.264594122535378</v>
      </c>
    </row>
    <row r="25" spans="1:9" ht="13.5" x14ac:dyDescent="0.25">
      <c r="A25" s="3">
        <f>TITRES_STAT!B28</f>
        <v>42040</v>
      </c>
      <c r="B25" s="6">
        <f>TITRES_STAT!D28</f>
        <v>3.1749999999999998</v>
      </c>
      <c r="C25" s="2">
        <f t="shared" si="0"/>
        <v>-6.0999999999999943E-3</v>
      </c>
      <c r="D25" s="2">
        <f t="shared" si="1"/>
        <v>0</v>
      </c>
      <c r="E25" s="2">
        <f t="shared" si="2"/>
        <v>6.0999999999999943E-3</v>
      </c>
      <c r="F25" s="2">
        <f t="shared" si="5"/>
        <v>2.9327802985819714E-2</v>
      </c>
      <c r="G25" s="2">
        <f t="shared" si="5"/>
        <v>3.589983875300877E-2</v>
      </c>
      <c r="H25" s="2">
        <f t="shared" si="3"/>
        <v>0.81693411459575838</v>
      </c>
      <c r="I25" s="2">
        <f t="shared" si="4"/>
        <v>44.962231048070471</v>
      </c>
    </row>
    <row r="26" spans="1:9" ht="13.5" x14ac:dyDescent="0.25">
      <c r="A26" s="3">
        <f>TITRES_STAT!B29</f>
        <v>42041</v>
      </c>
      <c r="B26" s="6">
        <f>TITRES_STAT!D29</f>
        <v>3.2547999999999999</v>
      </c>
      <c r="C26" s="2">
        <f t="shared" si="0"/>
        <v>7.9800000000000093E-2</v>
      </c>
      <c r="D26" s="2">
        <f t="shared" si="1"/>
        <v>7.9800000000000093E-2</v>
      </c>
      <c r="E26" s="2">
        <f t="shared" si="2"/>
        <v>0</v>
      </c>
      <c r="F26" s="2">
        <f t="shared" si="5"/>
        <v>3.2932959915404028E-2</v>
      </c>
      <c r="G26" s="2">
        <f t="shared" si="5"/>
        <v>3.3335564556365285E-2</v>
      </c>
      <c r="H26" s="2">
        <f t="shared" si="3"/>
        <v>0.98792266918772242</v>
      </c>
      <c r="I26" s="2">
        <f t="shared" si="4"/>
        <v>49.696232378666608</v>
      </c>
    </row>
    <row r="27" spans="1:9" ht="13.5" x14ac:dyDescent="0.25">
      <c r="A27" s="3">
        <f>TITRES_STAT!B30</f>
        <v>42044</v>
      </c>
      <c r="B27" s="6">
        <f>TITRES_STAT!D30</f>
        <v>3.1135000000000002</v>
      </c>
      <c r="C27" s="2">
        <f t="shared" si="0"/>
        <v>-0.14129999999999976</v>
      </c>
      <c r="D27" s="2">
        <f t="shared" si="1"/>
        <v>0</v>
      </c>
      <c r="E27" s="2">
        <f t="shared" si="2"/>
        <v>0.14129999999999976</v>
      </c>
      <c r="F27" s="2">
        <f t="shared" si="5"/>
        <v>3.0580605635732311E-2</v>
      </c>
      <c r="G27" s="2">
        <f t="shared" si="5"/>
        <v>4.1047309945196321E-2</v>
      </c>
      <c r="H27" s="2">
        <f t="shared" si="3"/>
        <v>0.74500876370611213</v>
      </c>
      <c r="I27" s="2">
        <f t="shared" si="4"/>
        <v>42.693697544752482</v>
      </c>
    </row>
    <row r="28" spans="1:9" ht="13.5" x14ac:dyDescent="0.25">
      <c r="A28" s="3">
        <f>TITRES_STAT!B31</f>
        <v>42045</v>
      </c>
      <c r="B28" s="6">
        <f>TITRES_STAT!D31</f>
        <v>3.1074000000000002</v>
      </c>
      <c r="C28" s="2">
        <f t="shared" si="0"/>
        <v>-6.0999999999999943E-3</v>
      </c>
      <c r="D28" s="2">
        <f t="shared" si="1"/>
        <v>0</v>
      </c>
      <c r="E28" s="2">
        <f t="shared" si="2"/>
        <v>6.0999999999999943E-3</v>
      </c>
      <c r="F28" s="2">
        <f>((F27*13)+D28)/14</f>
        <v>2.839627666175143E-2</v>
      </c>
      <c r="G28" s="2">
        <f>((G27*13)+E28)/14</f>
        <v>3.8551073520539443E-2</v>
      </c>
      <c r="H28" s="2">
        <f t="shared" si="3"/>
        <v>0.73658848038621572</v>
      </c>
      <c r="I28" s="2">
        <f t="shared" si="4"/>
        <v>42.415833613176972</v>
      </c>
    </row>
    <row r="29" spans="1:9" ht="13.5" x14ac:dyDescent="0.25">
      <c r="A29" s="3">
        <f>TITRES_STAT!B32</f>
        <v>42046</v>
      </c>
      <c r="B29" s="6">
        <f>TITRES_STAT!D32</f>
        <v>3.0706000000000002</v>
      </c>
      <c r="C29" s="2">
        <f t="shared" si="0"/>
        <v>-3.6799999999999944E-2</v>
      </c>
      <c r="D29" s="2">
        <f t="shared" si="1"/>
        <v>0</v>
      </c>
      <c r="E29" s="2">
        <f t="shared" si="2"/>
        <v>3.6799999999999944E-2</v>
      </c>
      <c r="F29" s="2">
        <f t="shared" ref="F29:G44" si="6">((F28*13)+D29)/14</f>
        <v>2.6367971185912043E-2</v>
      </c>
      <c r="G29" s="2">
        <f t="shared" si="6"/>
        <v>3.8425996840500909E-2</v>
      </c>
      <c r="H29" s="2">
        <f t="shared" si="3"/>
        <v>0.68620135725718545</v>
      </c>
      <c r="I29" s="2">
        <f t="shared" si="4"/>
        <v>40.695101703237661</v>
      </c>
    </row>
    <row r="30" spans="1:9" ht="13.5" x14ac:dyDescent="0.25">
      <c r="A30" s="3">
        <f>TITRES_STAT!B33</f>
        <v>42047</v>
      </c>
      <c r="B30" s="6">
        <f>TITRES_STAT!D33</f>
        <v>3.1627000000000001</v>
      </c>
      <c r="C30" s="2">
        <f t="shared" si="0"/>
        <v>9.2099999999999849E-2</v>
      </c>
      <c r="D30" s="2">
        <f t="shared" si="1"/>
        <v>9.2099999999999849E-2</v>
      </c>
      <c r="E30" s="2">
        <f t="shared" si="2"/>
        <v>0</v>
      </c>
      <c r="F30" s="2">
        <f t="shared" si="6"/>
        <v>3.106311610120403E-2</v>
      </c>
      <c r="G30" s="2">
        <f t="shared" si="6"/>
        <v>3.5681282780465132E-2</v>
      </c>
      <c r="H30" s="2">
        <f t="shared" si="3"/>
        <v>0.87057173062764814</v>
      </c>
      <c r="I30" s="2">
        <f t="shared" si="4"/>
        <v>46.540408815840394</v>
      </c>
    </row>
    <row r="31" spans="1:9" ht="13.5" x14ac:dyDescent="0.25">
      <c r="A31" s="3">
        <f>TITRES_STAT!B34</f>
        <v>42048</v>
      </c>
      <c r="B31" s="6">
        <f>TITRES_STAT!D34</f>
        <v>3.2241</v>
      </c>
      <c r="C31" s="2">
        <f t="shared" si="0"/>
        <v>6.1399999999999899E-2</v>
      </c>
      <c r="D31" s="2">
        <f t="shared" si="1"/>
        <v>6.1399999999999899E-2</v>
      </c>
      <c r="E31" s="2">
        <f t="shared" si="2"/>
        <v>0</v>
      </c>
      <c r="F31" s="2">
        <f t="shared" si="6"/>
        <v>3.3230036379689451E-2</v>
      </c>
      <c r="G31" s="2">
        <f t="shared" si="6"/>
        <v>3.3132619724717621E-2</v>
      </c>
      <c r="H31" s="2">
        <f t="shared" si="3"/>
        <v>1.0029402038166984</v>
      </c>
      <c r="I31" s="2">
        <f t="shared" si="4"/>
        <v>50.073397194062402</v>
      </c>
    </row>
    <row r="32" spans="1:9" ht="13.5" x14ac:dyDescent="0.25">
      <c r="A32" s="3">
        <f>TITRES_STAT!B35</f>
        <v>42051</v>
      </c>
      <c r="B32" s="6">
        <f>TITRES_STAT!D35</f>
        <v>3.0706000000000002</v>
      </c>
      <c r="C32" s="2">
        <f t="shared" si="0"/>
        <v>-0.15349999999999975</v>
      </c>
      <c r="D32" s="2">
        <f t="shared" si="1"/>
        <v>0</v>
      </c>
      <c r="E32" s="2">
        <f t="shared" si="2"/>
        <v>0.15349999999999975</v>
      </c>
      <c r="F32" s="2">
        <f t="shared" si="6"/>
        <v>3.0856462352568777E-2</v>
      </c>
      <c r="G32" s="2">
        <f t="shared" si="6"/>
        <v>4.173028974438063E-2</v>
      </c>
      <c r="H32" s="2">
        <f t="shared" si="3"/>
        <v>0.73942602703169313</v>
      </c>
      <c r="I32" s="2">
        <f t="shared" si="4"/>
        <v>42.509771357941197</v>
      </c>
    </row>
    <row r="33" spans="1:9" ht="13.5" x14ac:dyDescent="0.25">
      <c r="A33" s="3">
        <f>TITRES_STAT!B36</f>
        <v>42052</v>
      </c>
      <c r="B33" s="6">
        <f>TITRES_STAT!D36</f>
        <v>3.0706000000000002</v>
      </c>
      <c r="C33" s="2">
        <f t="shared" si="0"/>
        <v>0</v>
      </c>
      <c r="D33" s="2">
        <f t="shared" si="1"/>
        <v>0</v>
      </c>
      <c r="E33" s="2">
        <f t="shared" si="2"/>
        <v>0</v>
      </c>
      <c r="F33" s="2">
        <f t="shared" si="6"/>
        <v>2.8652429327385293E-2</v>
      </c>
      <c r="G33" s="2">
        <f t="shared" si="6"/>
        <v>3.8749554762639152E-2</v>
      </c>
      <c r="H33" s="2">
        <f t="shared" si="3"/>
        <v>0.73942602703169313</v>
      </c>
      <c r="I33" s="2">
        <f t="shared" si="4"/>
        <v>42.509771357941197</v>
      </c>
    </row>
    <row r="34" spans="1:9" ht="13.5" x14ac:dyDescent="0.25">
      <c r="A34" s="3">
        <f>TITRES_STAT!B37</f>
        <v>42053</v>
      </c>
      <c r="B34" s="6">
        <f>TITRES_STAT!D37</f>
        <v>3.1627000000000001</v>
      </c>
      <c r="C34" s="2">
        <f t="shared" si="0"/>
        <v>9.2099999999999849E-2</v>
      </c>
      <c r="D34" s="2">
        <f t="shared" si="1"/>
        <v>9.2099999999999849E-2</v>
      </c>
      <c r="E34" s="2">
        <f t="shared" si="2"/>
        <v>0</v>
      </c>
      <c r="F34" s="2">
        <f t="shared" si="6"/>
        <v>3.3184398661143477E-2</v>
      </c>
      <c r="G34" s="2">
        <f t="shared" si="6"/>
        <v>3.5981729422450641E-2</v>
      </c>
      <c r="H34" s="2">
        <f t="shared" si="3"/>
        <v>0.92225691187700998</v>
      </c>
      <c r="I34" s="2">
        <f t="shared" si="4"/>
        <v>47.977817438380882</v>
      </c>
    </row>
    <row r="35" spans="1:9" ht="13.5" x14ac:dyDescent="0.25">
      <c r="A35" s="3">
        <f>TITRES_STAT!B38</f>
        <v>42054</v>
      </c>
      <c r="B35" s="6">
        <f>TITRES_STAT!D38</f>
        <v>3.1934</v>
      </c>
      <c r="C35" s="2">
        <f t="shared" si="0"/>
        <v>3.069999999999995E-2</v>
      </c>
      <c r="D35" s="2">
        <f t="shared" si="1"/>
        <v>3.069999999999995E-2</v>
      </c>
      <c r="E35" s="2">
        <f t="shared" si="2"/>
        <v>0</v>
      </c>
      <c r="F35" s="2">
        <f t="shared" si="6"/>
        <v>3.3006941613918941E-2</v>
      </c>
      <c r="G35" s="2">
        <f t="shared" si="6"/>
        <v>3.3411605892275591E-2</v>
      </c>
      <c r="H35" s="2">
        <f t="shared" si="3"/>
        <v>0.98788851156507251</v>
      </c>
      <c r="I35" s="2">
        <f t="shared" si="4"/>
        <v>49.695368015749729</v>
      </c>
    </row>
    <row r="36" spans="1:9" ht="13.5" x14ac:dyDescent="0.25">
      <c r="A36" s="3">
        <f>TITRES_STAT!B39</f>
        <v>42055</v>
      </c>
      <c r="B36" s="6">
        <f>TITRES_STAT!D39</f>
        <v>3.1934</v>
      </c>
      <c r="C36" s="2">
        <f t="shared" si="0"/>
        <v>0</v>
      </c>
      <c r="D36" s="2">
        <f t="shared" si="1"/>
        <v>0</v>
      </c>
      <c r="E36" s="2">
        <f t="shared" si="2"/>
        <v>0</v>
      </c>
      <c r="F36" s="2">
        <f t="shared" si="6"/>
        <v>3.0649302927210444E-2</v>
      </c>
      <c r="G36" s="2">
        <f t="shared" si="6"/>
        <v>3.1025062614255906E-2</v>
      </c>
      <c r="H36" s="2">
        <f t="shared" si="3"/>
        <v>0.98788851156507251</v>
      </c>
      <c r="I36" s="2">
        <f t="shared" si="4"/>
        <v>49.695368015749729</v>
      </c>
    </row>
    <row r="37" spans="1:9" ht="13.5" x14ac:dyDescent="0.25">
      <c r="A37" s="3">
        <f>TITRES_STAT!B40</f>
        <v>42058</v>
      </c>
      <c r="B37" s="6">
        <f>TITRES_STAT!D40</f>
        <v>3.1627000000000001</v>
      </c>
      <c r="C37" s="2">
        <f t="shared" si="0"/>
        <v>-3.069999999999995E-2</v>
      </c>
      <c r="D37" s="2">
        <f t="shared" si="1"/>
        <v>0</v>
      </c>
      <c r="E37" s="2">
        <f t="shared" si="2"/>
        <v>3.069999999999995E-2</v>
      </c>
      <c r="F37" s="2">
        <f t="shared" si="6"/>
        <v>2.8460067003838269E-2</v>
      </c>
      <c r="G37" s="2">
        <f t="shared" si="6"/>
        <v>3.1001843856094769E-2</v>
      </c>
      <c r="H37" s="2">
        <f t="shared" si="3"/>
        <v>0.91801207489286796</v>
      </c>
      <c r="I37" s="2">
        <f t="shared" si="4"/>
        <v>47.862684855315322</v>
      </c>
    </row>
    <row r="38" spans="1:9" ht="13.5" x14ac:dyDescent="0.25">
      <c r="A38" s="3">
        <f>TITRES_STAT!B41</f>
        <v>42059</v>
      </c>
      <c r="B38" s="6">
        <f>TITRES_STAT!D41</f>
        <v>3.1627000000000001</v>
      </c>
      <c r="C38" s="2">
        <f t="shared" si="0"/>
        <v>0</v>
      </c>
      <c r="D38" s="2">
        <f t="shared" si="1"/>
        <v>0</v>
      </c>
      <c r="E38" s="2">
        <f t="shared" si="2"/>
        <v>0</v>
      </c>
      <c r="F38" s="2">
        <f t="shared" si="6"/>
        <v>2.6427205074992681E-2</v>
      </c>
      <c r="G38" s="2">
        <f t="shared" si="6"/>
        <v>2.8787426437802289E-2</v>
      </c>
      <c r="H38" s="2">
        <f t="shared" si="3"/>
        <v>0.91801207489286796</v>
      </c>
      <c r="I38" s="2">
        <f t="shared" si="4"/>
        <v>47.862684855315322</v>
      </c>
    </row>
    <row r="39" spans="1:9" ht="13.5" x14ac:dyDescent="0.25">
      <c r="A39" s="3">
        <f>TITRES_STAT!B42</f>
        <v>42060</v>
      </c>
      <c r="B39" s="6">
        <f>TITRES_STAT!D42</f>
        <v>3.1871999999999998</v>
      </c>
      <c r="C39" s="2">
        <f t="shared" si="0"/>
        <v>2.4499999999999744E-2</v>
      </c>
      <c r="D39" s="2">
        <f t="shared" si="1"/>
        <v>2.4499999999999744E-2</v>
      </c>
      <c r="E39" s="2">
        <f t="shared" si="2"/>
        <v>0</v>
      </c>
      <c r="F39" s="2">
        <f t="shared" si="6"/>
        <v>2.628954756963604E-2</v>
      </c>
      <c r="G39" s="2">
        <f t="shared" si="6"/>
        <v>2.6731181692244983E-2</v>
      </c>
      <c r="H39" s="2">
        <f t="shared" si="3"/>
        <v>0.98347869062829096</v>
      </c>
      <c r="I39" s="2">
        <f t="shared" si="4"/>
        <v>49.583526925452475</v>
      </c>
    </row>
    <row r="40" spans="1:9" ht="13.5" x14ac:dyDescent="0.25">
      <c r="A40" s="3">
        <f>TITRES_STAT!B43</f>
        <v>42061</v>
      </c>
      <c r="B40" s="6">
        <f>TITRES_STAT!D43</f>
        <v>3.1871999999999998</v>
      </c>
      <c r="C40" s="2">
        <f t="shared" si="0"/>
        <v>0</v>
      </c>
      <c r="D40" s="2">
        <f t="shared" si="1"/>
        <v>0</v>
      </c>
      <c r="E40" s="2">
        <f t="shared" si="2"/>
        <v>0</v>
      </c>
      <c r="F40" s="2">
        <f t="shared" si="6"/>
        <v>2.4411722743233465E-2</v>
      </c>
      <c r="G40" s="2">
        <f t="shared" si="6"/>
        <v>2.4821811571370343E-2</v>
      </c>
      <c r="H40" s="2">
        <f t="shared" si="3"/>
        <v>0.98347869062829096</v>
      </c>
      <c r="I40" s="2">
        <f t="shared" si="4"/>
        <v>49.583526925452475</v>
      </c>
    </row>
    <row r="41" spans="1:9" ht="13.5" x14ac:dyDescent="0.25">
      <c r="A41" s="3">
        <f>TITRES_STAT!B44</f>
        <v>42062</v>
      </c>
      <c r="B41" s="6">
        <f>TITRES_STAT!D44</f>
        <v>3.2486000000000002</v>
      </c>
      <c r="C41" s="2">
        <f t="shared" si="0"/>
        <v>6.1400000000000343E-2</v>
      </c>
      <c r="D41" s="2">
        <f t="shared" si="1"/>
        <v>6.1400000000000343E-2</v>
      </c>
      <c r="E41" s="2">
        <f t="shared" si="2"/>
        <v>0</v>
      </c>
      <c r="F41" s="2">
        <f t="shared" si="6"/>
        <v>2.7053742547288241E-2</v>
      </c>
      <c r="G41" s="2">
        <f t="shared" si="6"/>
        <v>2.3048825030558173E-2</v>
      </c>
      <c r="H41" s="2">
        <f t="shared" si="3"/>
        <v>1.1737579903279383</v>
      </c>
      <c r="I41" s="2">
        <f t="shared" si="4"/>
        <v>53.99671884131233</v>
      </c>
    </row>
    <row r="42" spans="1:9" ht="13.5" x14ac:dyDescent="0.25">
      <c r="A42" s="3">
        <f>TITRES_STAT!B45</f>
        <v>42065</v>
      </c>
      <c r="B42" s="6">
        <f>TITRES_STAT!D45</f>
        <v>3.2302</v>
      </c>
      <c r="C42" s="2">
        <f t="shared" si="0"/>
        <v>-1.8400000000000194E-2</v>
      </c>
      <c r="D42" s="2">
        <f t="shared" si="1"/>
        <v>0</v>
      </c>
      <c r="E42" s="2">
        <f t="shared" si="2"/>
        <v>1.8400000000000194E-2</v>
      </c>
      <c r="F42" s="2">
        <f t="shared" si="6"/>
        <v>2.5121332365339082E-2</v>
      </c>
      <c r="G42" s="2">
        <f t="shared" si="6"/>
        <v>2.2716766099804029E-2</v>
      </c>
      <c r="H42" s="2">
        <f t="shared" si="3"/>
        <v>1.1058498491805926</v>
      </c>
      <c r="I42" s="2">
        <f t="shared" si="4"/>
        <v>52.513233534237493</v>
      </c>
    </row>
    <row r="43" spans="1:9" ht="13.5" x14ac:dyDescent="0.25">
      <c r="A43" s="3">
        <f>TITRES_STAT!B46</f>
        <v>42066</v>
      </c>
      <c r="B43" s="6">
        <f>TITRES_STAT!D46</f>
        <v>3.2302</v>
      </c>
      <c r="C43" s="2">
        <f t="shared" si="0"/>
        <v>0</v>
      </c>
      <c r="D43" s="2">
        <f t="shared" si="1"/>
        <v>0</v>
      </c>
      <c r="E43" s="2">
        <f t="shared" si="2"/>
        <v>0</v>
      </c>
      <c r="F43" s="2">
        <f t="shared" si="6"/>
        <v>2.3326951482100573E-2</v>
      </c>
      <c r="G43" s="2">
        <f t="shared" si="6"/>
        <v>2.1094139949818024E-2</v>
      </c>
      <c r="H43" s="2">
        <f t="shared" si="3"/>
        <v>1.1058498491805926</v>
      </c>
      <c r="I43" s="2">
        <f t="shared" si="4"/>
        <v>52.513233534237493</v>
      </c>
    </row>
    <row r="44" spans="1:9" ht="13.5" x14ac:dyDescent="0.25">
      <c r="A44" s="3">
        <f>TITRES_STAT!B47</f>
        <v>42067</v>
      </c>
      <c r="B44" s="6">
        <f>TITRES_STAT!D47</f>
        <v>3.2302</v>
      </c>
      <c r="C44" s="2">
        <f t="shared" si="0"/>
        <v>0</v>
      </c>
      <c r="D44" s="2">
        <f t="shared" si="1"/>
        <v>0</v>
      </c>
      <c r="E44" s="2">
        <f t="shared" si="2"/>
        <v>0</v>
      </c>
      <c r="F44" s="2">
        <f t="shared" si="6"/>
        <v>2.1660740661950534E-2</v>
      </c>
      <c r="G44" s="2">
        <f t="shared" si="6"/>
        <v>1.9587415667688162E-2</v>
      </c>
      <c r="H44" s="2">
        <f t="shared" si="3"/>
        <v>1.1058498491805928</v>
      </c>
      <c r="I44" s="2">
        <f t="shared" si="4"/>
        <v>52.513233534237493</v>
      </c>
    </row>
    <row r="45" spans="1:9" ht="13.5" x14ac:dyDescent="0.25">
      <c r="A45" s="3">
        <f>TITRES_STAT!B48</f>
        <v>42068</v>
      </c>
      <c r="B45" s="6">
        <f>TITRES_STAT!D48</f>
        <v>3.1320000000000001</v>
      </c>
      <c r="C45" s="2">
        <f t="shared" si="0"/>
        <v>-9.8199999999999843E-2</v>
      </c>
      <c r="D45" s="2">
        <f t="shared" si="1"/>
        <v>0</v>
      </c>
      <c r="E45" s="2">
        <f t="shared" si="2"/>
        <v>9.8199999999999843E-2</v>
      </c>
      <c r="F45" s="2">
        <f t="shared" ref="F45:G60" si="7">((F44*13)+D45)/14</f>
        <v>2.0113544900382641E-2</v>
      </c>
      <c r="G45" s="2">
        <f t="shared" si="7"/>
        <v>2.5202600262853283E-2</v>
      </c>
      <c r="H45" s="2">
        <f t="shared" si="3"/>
        <v>0.79807419435321036</v>
      </c>
      <c r="I45" s="2">
        <f t="shared" si="4"/>
        <v>44.384942337726365</v>
      </c>
    </row>
    <row r="46" spans="1:9" ht="13.5" x14ac:dyDescent="0.25">
      <c r="A46" s="3">
        <f>TITRES_STAT!B49</f>
        <v>42069</v>
      </c>
      <c r="B46" s="6">
        <f>TITRES_STAT!D49</f>
        <v>3.2241</v>
      </c>
      <c r="C46" s="2">
        <f t="shared" si="0"/>
        <v>9.2099999999999849E-2</v>
      </c>
      <c r="D46" s="2">
        <f t="shared" si="1"/>
        <v>9.2099999999999849E-2</v>
      </c>
      <c r="E46" s="2">
        <f t="shared" si="2"/>
        <v>0</v>
      </c>
      <c r="F46" s="2">
        <f t="shared" si="7"/>
        <v>2.52554345503553E-2</v>
      </c>
      <c r="G46" s="2">
        <f t="shared" si="7"/>
        <v>2.3402414529792335E-2</v>
      </c>
      <c r="H46" s="2">
        <f t="shared" si="3"/>
        <v>1.0791807195024252</v>
      </c>
      <c r="I46" s="2">
        <f t="shared" si="4"/>
        <v>51.904132689374258</v>
      </c>
    </row>
    <row r="47" spans="1:9" ht="13.5" x14ac:dyDescent="0.25">
      <c r="A47" s="3">
        <f>TITRES_STAT!B50</f>
        <v>42072</v>
      </c>
      <c r="B47" s="6">
        <f>TITRES_STAT!D50</f>
        <v>3.2118000000000002</v>
      </c>
      <c r="C47" s="2">
        <f t="shared" si="0"/>
        <v>-1.2299999999999756E-2</v>
      </c>
      <c r="D47" s="2">
        <f t="shared" si="1"/>
        <v>0</v>
      </c>
      <c r="E47" s="2">
        <f t="shared" si="2"/>
        <v>1.2299999999999756E-2</v>
      </c>
      <c r="F47" s="2">
        <f t="shared" si="7"/>
        <v>2.3451474939615635E-2</v>
      </c>
      <c r="G47" s="2">
        <f t="shared" si="7"/>
        <v>2.2609384920521437E-2</v>
      </c>
      <c r="H47" s="2">
        <f t="shared" si="3"/>
        <v>1.0372451538179561</v>
      </c>
      <c r="I47" s="2">
        <f t="shared" si="4"/>
        <v>50.914105839156271</v>
      </c>
    </row>
    <row r="48" spans="1:9" ht="13.5" x14ac:dyDescent="0.25">
      <c r="A48" s="3">
        <f>TITRES_STAT!B51</f>
        <v>42073</v>
      </c>
      <c r="B48" s="6">
        <f>TITRES_STAT!D51</f>
        <v>3.2057000000000002</v>
      </c>
      <c r="C48" s="2">
        <f t="shared" si="0"/>
        <v>-6.0999999999999943E-3</v>
      </c>
      <c r="D48" s="2">
        <f t="shared" si="1"/>
        <v>0</v>
      </c>
      <c r="E48" s="2">
        <f t="shared" si="2"/>
        <v>6.0999999999999943E-3</v>
      </c>
      <c r="F48" s="2">
        <f t="shared" si="7"/>
        <v>2.1776369586785947E-2</v>
      </c>
      <c r="G48" s="2">
        <f t="shared" si="7"/>
        <v>2.1430143140484192E-2</v>
      </c>
      <c r="H48" s="2">
        <f t="shared" si="3"/>
        <v>1.0161560491701844</v>
      </c>
      <c r="I48" s="2">
        <f t="shared" si="4"/>
        <v>50.400664650358635</v>
      </c>
    </row>
    <row r="49" spans="1:9" ht="13.5" x14ac:dyDescent="0.25">
      <c r="A49" s="3">
        <f>TITRES_STAT!B52</f>
        <v>42074</v>
      </c>
      <c r="B49" s="6">
        <f>TITRES_STAT!D52</f>
        <v>3.1135000000000002</v>
      </c>
      <c r="C49" s="2">
        <f t="shared" si="0"/>
        <v>-9.220000000000006E-2</v>
      </c>
      <c r="D49" s="2">
        <f t="shared" si="1"/>
        <v>0</v>
      </c>
      <c r="E49" s="2">
        <f t="shared" si="2"/>
        <v>9.220000000000006E-2</v>
      </c>
      <c r="F49" s="2">
        <f t="shared" si="7"/>
        <v>2.0220914616301235E-2</v>
      </c>
      <c r="G49" s="2">
        <f t="shared" si="7"/>
        <v>2.6485132916163896E-2</v>
      </c>
      <c r="H49" s="2">
        <f t="shared" si="3"/>
        <v>0.76348171180822721</v>
      </c>
      <c r="I49" s="2">
        <f t="shared" si="4"/>
        <v>43.293996569171867</v>
      </c>
    </row>
    <row r="50" spans="1:9" ht="13.5" x14ac:dyDescent="0.25">
      <c r="A50" s="3">
        <f>TITRES_STAT!B53</f>
        <v>42075</v>
      </c>
      <c r="B50" s="6">
        <f>TITRES_STAT!D53</f>
        <v>3.2057000000000002</v>
      </c>
      <c r="C50" s="2">
        <f t="shared" si="0"/>
        <v>9.220000000000006E-2</v>
      </c>
      <c r="D50" s="2">
        <f t="shared" si="1"/>
        <v>9.220000000000006E-2</v>
      </c>
      <c r="E50" s="2">
        <f t="shared" si="2"/>
        <v>0</v>
      </c>
      <c r="F50" s="2">
        <f t="shared" si="7"/>
        <v>2.5362277857994008E-2</v>
      </c>
      <c r="G50" s="2">
        <f t="shared" si="7"/>
        <v>2.4593337707866477E-2</v>
      </c>
      <c r="H50" s="2">
        <f t="shared" si="3"/>
        <v>1.0312661973442334</v>
      </c>
      <c r="I50" s="2">
        <f t="shared" si="4"/>
        <v>50.769623336052959</v>
      </c>
    </row>
    <row r="51" spans="1:9" ht="13.5" x14ac:dyDescent="0.25">
      <c r="A51" s="3">
        <f>TITRES_STAT!B54</f>
        <v>42076</v>
      </c>
      <c r="B51" s="6">
        <f>TITRES_STAT!D54</f>
        <v>3.1871999999999998</v>
      </c>
      <c r="C51" s="2">
        <f t="shared" si="0"/>
        <v>-1.8500000000000405E-2</v>
      </c>
      <c r="D51" s="2">
        <f t="shared" si="1"/>
        <v>0</v>
      </c>
      <c r="E51" s="2">
        <f t="shared" si="2"/>
        <v>1.8500000000000405E-2</v>
      </c>
      <c r="F51" s="2">
        <f t="shared" si="7"/>
        <v>2.3550686582423007E-2</v>
      </c>
      <c r="G51" s="2">
        <f t="shared" si="7"/>
        <v>2.4158099300161755E-2</v>
      </c>
      <c r="H51" s="2">
        <f t="shared" si="3"/>
        <v>0.97485676707460667</v>
      </c>
      <c r="I51" s="2">
        <f t="shared" si="4"/>
        <v>49.3634162906245</v>
      </c>
    </row>
    <row r="52" spans="1:9" ht="13.5" x14ac:dyDescent="0.25">
      <c r="A52" s="3">
        <f>TITRES_STAT!B55</f>
        <v>42079</v>
      </c>
      <c r="B52" s="6">
        <f>TITRES_STAT!D55</f>
        <v>3.1749999999999998</v>
      </c>
      <c r="C52" s="2">
        <f t="shared" si="0"/>
        <v>-1.2199999999999989E-2</v>
      </c>
      <c r="D52" s="2">
        <f t="shared" si="1"/>
        <v>0</v>
      </c>
      <c r="E52" s="2">
        <f t="shared" si="2"/>
        <v>1.2199999999999989E-2</v>
      </c>
      <c r="F52" s="2">
        <f t="shared" si="7"/>
        <v>2.1868494683678508E-2</v>
      </c>
      <c r="G52" s="2">
        <f t="shared" si="7"/>
        <v>2.3303949350150201E-2</v>
      </c>
      <c r="H52" s="2">
        <f t="shared" si="3"/>
        <v>0.93840294428624649</v>
      </c>
      <c r="I52" s="2">
        <f t="shared" si="4"/>
        <v>48.411139028257239</v>
      </c>
    </row>
    <row r="53" spans="1:9" ht="13.5" x14ac:dyDescent="0.25">
      <c r="A53" s="3">
        <f>TITRES_STAT!B56</f>
        <v>42080</v>
      </c>
      <c r="B53" s="6">
        <f>TITRES_STAT!D56</f>
        <v>3.1749999999999998</v>
      </c>
      <c r="C53" s="2">
        <f t="shared" si="0"/>
        <v>0</v>
      </c>
      <c r="D53" s="2">
        <f t="shared" si="1"/>
        <v>0</v>
      </c>
      <c r="E53" s="2">
        <f t="shared" si="2"/>
        <v>0</v>
      </c>
      <c r="F53" s="2">
        <f t="shared" si="7"/>
        <v>2.0306459349130047E-2</v>
      </c>
      <c r="G53" s="2">
        <f t="shared" si="7"/>
        <v>2.1639381539425188E-2</v>
      </c>
      <c r="H53" s="2">
        <f t="shared" si="3"/>
        <v>0.9384029442862466</v>
      </c>
      <c r="I53" s="2">
        <f t="shared" si="4"/>
        <v>48.411139028257239</v>
      </c>
    </row>
    <row r="54" spans="1:9" ht="13.5" x14ac:dyDescent="0.25">
      <c r="A54" s="3">
        <f>TITRES_STAT!B57</f>
        <v>42081</v>
      </c>
      <c r="B54" s="6">
        <f>TITRES_STAT!D57</f>
        <v>3.1871999999999998</v>
      </c>
      <c r="C54" s="2">
        <f t="shared" si="0"/>
        <v>1.2199999999999989E-2</v>
      </c>
      <c r="D54" s="2">
        <f t="shared" si="1"/>
        <v>1.2199999999999989E-2</v>
      </c>
      <c r="E54" s="2">
        <f t="shared" si="2"/>
        <v>0</v>
      </c>
      <c r="F54" s="2">
        <f t="shared" si="7"/>
        <v>1.97274265384779E-2</v>
      </c>
      <c r="G54" s="2">
        <f t="shared" si="7"/>
        <v>2.0093711429466247E-2</v>
      </c>
      <c r="H54" s="2">
        <f t="shared" si="3"/>
        <v>0.98177116794604646</v>
      </c>
      <c r="I54" s="2">
        <f t="shared" si="4"/>
        <v>49.540087363546462</v>
      </c>
    </row>
    <row r="55" spans="1:9" ht="13.5" x14ac:dyDescent="0.25">
      <c r="A55" s="3">
        <f>TITRES_STAT!B58</f>
        <v>42082</v>
      </c>
      <c r="B55" s="6">
        <f>TITRES_STAT!D58</f>
        <v>3.1871999999999998</v>
      </c>
      <c r="C55" s="2">
        <f t="shared" si="0"/>
        <v>0</v>
      </c>
      <c r="D55" s="2">
        <f t="shared" si="1"/>
        <v>0</v>
      </c>
      <c r="E55" s="2">
        <f t="shared" si="2"/>
        <v>0</v>
      </c>
      <c r="F55" s="2">
        <f t="shared" si="7"/>
        <v>1.8318324642872336E-2</v>
      </c>
      <c r="G55" s="2">
        <f t="shared" si="7"/>
        <v>1.8658446327361515E-2</v>
      </c>
      <c r="H55" s="2">
        <f t="shared" si="3"/>
        <v>0.98177116794604646</v>
      </c>
      <c r="I55" s="2">
        <f t="shared" si="4"/>
        <v>49.540087363546462</v>
      </c>
    </row>
    <row r="56" spans="1:9" ht="13.5" x14ac:dyDescent="0.25">
      <c r="A56" s="3">
        <f>TITRES_STAT!B59</f>
        <v>42086</v>
      </c>
      <c r="B56" s="6">
        <f>TITRES_STAT!D59</f>
        <v>3.1871999999999998</v>
      </c>
      <c r="C56" s="2">
        <f t="shared" si="0"/>
        <v>0</v>
      </c>
      <c r="D56" s="2">
        <f t="shared" si="1"/>
        <v>0</v>
      </c>
      <c r="E56" s="2">
        <f t="shared" si="2"/>
        <v>0</v>
      </c>
      <c r="F56" s="2">
        <f t="shared" si="7"/>
        <v>1.7009872882667167E-2</v>
      </c>
      <c r="G56" s="2">
        <f t="shared" si="7"/>
        <v>1.7325700161121407E-2</v>
      </c>
      <c r="H56" s="2">
        <f t="shared" si="3"/>
        <v>0.98177116794604635</v>
      </c>
      <c r="I56" s="2">
        <f t="shared" si="4"/>
        <v>49.540087363546455</v>
      </c>
    </row>
    <row r="57" spans="1:9" ht="13.5" x14ac:dyDescent="0.25">
      <c r="A57" s="3">
        <f>TITRES_STAT!B60</f>
        <v>42087</v>
      </c>
      <c r="B57" s="6">
        <f>TITRES_STAT!D60</f>
        <v>3.1871999999999998</v>
      </c>
      <c r="C57" s="2">
        <f t="shared" si="0"/>
        <v>0</v>
      </c>
      <c r="D57" s="2">
        <f t="shared" si="1"/>
        <v>0</v>
      </c>
      <c r="E57" s="2">
        <f t="shared" si="2"/>
        <v>0</v>
      </c>
      <c r="F57" s="2">
        <f t="shared" si="7"/>
        <v>1.5794881962476654E-2</v>
      </c>
      <c r="G57" s="2">
        <f t="shared" si="7"/>
        <v>1.6088150149612734E-2</v>
      </c>
      <c r="H57" s="2">
        <f t="shared" si="3"/>
        <v>0.98177116794604635</v>
      </c>
      <c r="I57" s="2">
        <f t="shared" si="4"/>
        <v>49.540087363546455</v>
      </c>
    </row>
    <row r="58" spans="1:9" ht="13.5" x14ac:dyDescent="0.25">
      <c r="A58" s="3">
        <f>TITRES_STAT!B61</f>
        <v>42088</v>
      </c>
      <c r="B58" s="6">
        <f>TITRES_STAT!D61</f>
        <v>3.1934</v>
      </c>
      <c r="C58" s="2">
        <f t="shared" si="0"/>
        <v>6.2000000000002053E-3</v>
      </c>
      <c r="D58" s="2">
        <f t="shared" si="1"/>
        <v>6.2000000000002053E-3</v>
      </c>
      <c r="E58" s="2">
        <f t="shared" si="2"/>
        <v>0</v>
      </c>
      <c r="F58" s="2">
        <f t="shared" si="7"/>
        <v>1.5109533250871193E-2</v>
      </c>
      <c r="G58" s="2">
        <f t="shared" si="7"/>
        <v>1.493899656749754E-2</v>
      </c>
      <c r="H58" s="2">
        <f t="shared" si="3"/>
        <v>1.0114155380251366</v>
      </c>
      <c r="I58" s="2">
        <f t="shared" si="4"/>
        <v>50.283768764070125</v>
      </c>
    </row>
    <row r="59" spans="1:9" ht="13.5" x14ac:dyDescent="0.25">
      <c r="A59" s="3">
        <f>TITRES_STAT!B62</f>
        <v>42089</v>
      </c>
      <c r="B59" s="6">
        <f>TITRES_STAT!D62</f>
        <v>3.1871999999999998</v>
      </c>
      <c r="C59" s="2">
        <f t="shared" si="0"/>
        <v>-6.2000000000002053E-3</v>
      </c>
      <c r="D59" s="2">
        <f t="shared" si="1"/>
        <v>0</v>
      </c>
      <c r="E59" s="2">
        <f t="shared" si="2"/>
        <v>6.2000000000002053E-3</v>
      </c>
      <c r="F59" s="2">
        <f t="shared" si="7"/>
        <v>1.4030280875808964E-2</v>
      </c>
      <c r="G59" s="2">
        <f t="shared" si="7"/>
        <v>1.4314782526962016E-2</v>
      </c>
      <c r="H59" s="2">
        <f t="shared" si="3"/>
        <v>0.98012532494872417</v>
      </c>
      <c r="I59" s="2">
        <f t="shared" si="4"/>
        <v>49.49814603144398</v>
      </c>
    </row>
    <row r="60" spans="1:9" ht="13.5" x14ac:dyDescent="0.25">
      <c r="A60" s="3">
        <f>TITRES_STAT!B63</f>
        <v>42090</v>
      </c>
      <c r="B60" s="6">
        <f>TITRES_STAT!D63</f>
        <v>3.1871999999999998</v>
      </c>
      <c r="C60" s="2">
        <f t="shared" si="0"/>
        <v>0</v>
      </c>
      <c r="D60" s="2">
        <f t="shared" si="1"/>
        <v>0</v>
      </c>
      <c r="E60" s="2">
        <f t="shared" si="2"/>
        <v>0</v>
      </c>
      <c r="F60" s="2">
        <f t="shared" si="7"/>
        <v>1.3028117956108323E-2</v>
      </c>
      <c r="G60" s="2">
        <f t="shared" si="7"/>
        <v>1.3292298060750442E-2</v>
      </c>
      <c r="H60" s="2">
        <f t="shared" si="3"/>
        <v>0.98012532494872417</v>
      </c>
      <c r="I60" s="2">
        <f t="shared" si="4"/>
        <v>49.49814603144398</v>
      </c>
    </row>
    <row r="61" spans="1:9" ht="13.5" x14ac:dyDescent="0.25">
      <c r="A61" s="3">
        <f>TITRES_STAT!B64</f>
        <v>42093</v>
      </c>
      <c r="B61" s="6">
        <f>TITRES_STAT!D64</f>
        <v>3.1871999999999998</v>
      </c>
      <c r="C61" s="2">
        <f t="shared" si="0"/>
        <v>0</v>
      </c>
      <c r="D61" s="2">
        <f t="shared" si="1"/>
        <v>0</v>
      </c>
      <c r="E61" s="2">
        <f t="shared" si="2"/>
        <v>0</v>
      </c>
      <c r="F61" s="2">
        <f t="shared" ref="F61:G76" si="8">((F60*13)+D61)/14</f>
        <v>1.2097538102100585E-2</v>
      </c>
      <c r="G61" s="2">
        <f t="shared" si="8"/>
        <v>1.2342848199268269E-2</v>
      </c>
      <c r="H61" s="2">
        <f t="shared" si="3"/>
        <v>0.98012532494872395</v>
      </c>
      <c r="I61" s="2">
        <f t="shared" si="4"/>
        <v>49.49814603144398</v>
      </c>
    </row>
    <row r="62" spans="1:9" ht="13.5" x14ac:dyDescent="0.25">
      <c r="A62" s="3">
        <f>TITRES_STAT!B65</f>
        <v>42094</v>
      </c>
      <c r="B62" s="6">
        <f>TITRES_STAT!D65</f>
        <v>3.1934</v>
      </c>
      <c r="C62" s="2">
        <f t="shared" si="0"/>
        <v>6.2000000000002053E-3</v>
      </c>
      <c r="D62" s="2">
        <f t="shared" si="1"/>
        <v>6.2000000000002053E-3</v>
      </c>
      <c r="E62" s="2">
        <f t="shared" si="2"/>
        <v>0</v>
      </c>
      <c r="F62" s="2">
        <f t="shared" si="8"/>
        <v>1.1676285380521985E-2</v>
      </c>
      <c r="G62" s="2">
        <f t="shared" si="8"/>
        <v>1.1461216185034821E-2</v>
      </c>
      <c r="H62" s="2">
        <f t="shared" si="3"/>
        <v>1.0187649540864594</v>
      </c>
      <c r="I62" s="2">
        <f t="shared" si="4"/>
        <v>50.464763221901464</v>
      </c>
    </row>
    <row r="63" spans="1:9" ht="13.5" x14ac:dyDescent="0.25">
      <c r="A63" s="3">
        <f>TITRES_STAT!B66</f>
        <v>42095</v>
      </c>
      <c r="B63" s="6">
        <f>TITRES_STAT!D66</f>
        <v>3.1564999999999999</v>
      </c>
      <c r="C63" s="2">
        <f t="shared" si="0"/>
        <v>-3.6900000000000155E-2</v>
      </c>
      <c r="D63" s="2">
        <f t="shared" si="1"/>
        <v>0</v>
      </c>
      <c r="E63" s="2">
        <f t="shared" si="2"/>
        <v>3.6900000000000155E-2</v>
      </c>
      <c r="F63" s="2">
        <f t="shared" si="8"/>
        <v>1.0842264996198987E-2</v>
      </c>
      <c r="G63" s="2">
        <f t="shared" si="8"/>
        <v>1.3278272171818059E-2</v>
      </c>
      <c r="H63" s="2">
        <f t="shared" si="3"/>
        <v>0.81654185543889679</v>
      </c>
      <c r="I63" s="2">
        <f t="shared" si="4"/>
        <v>44.950346340443183</v>
      </c>
    </row>
    <row r="64" spans="1:9" ht="13.5" x14ac:dyDescent="0.25">
      <c r="A64" s="3">
        <f>TITRES_STAT!B67</f>
        <v>42096</v>
      </c>
      <c r="B64" s="6">
        <f>TITRES_STAT!D67</f>
        <v>3.1810999999999998</v>
      </c>
      <c r="C64" s="2">
        <f t="shared" si="0"/>
        <v>2.4599999999999955E-2</v>
      </c>
      <c r="D64" s="2">
        <f t="shared" si="1"/>
        <v>2.4599999999999955E-2</v>
      </c>
      <c r="E64" s="2">
        <f t="shared" si="2"/>
        <v>0</v>
      </c>
      <c r="F64" s="2">
        <f t="shared" si="8"/>
        <v>1.1824960353613342E-2</v>
      </c>
      <c r="G64" s="2">
        <f t="shared" si="8"/>
        <v>1.232982415954534E-2</v>
      </c>
      <c r="H64" s="2">
        <f t="shared" si="3"/>
        <v>0.95905344639151657</v>
      </c>
      <c r="I64" s="2">
        <f t="shared" si="4"/>
        <v>48.954940364595338</v>
      </c>
    </row>
    <row r="65" spans="1:9" ht="13.5" x14ac:dyDescent="0.25">
      <c r="A65" s="3">
        <f>TITRES_STAT!B68</f>
        <v>42097</v>
      </c>
      <c r="B65" s="6">
        <f>TITRES_STAT!D68</f>
        <v>3.1934</v>
      </c>
      <c r="C65" s="2">
        <f t="shared" si="0"/>
        <v>1.23000000000002E-2</v>
      </c>
      <c r="D65" s="2">
        <f t="shared" si="1"/>
        <v>1.23000000000002E-2</v>
      </c>
      <c r="E65" s="2">
        <f t="shared" si="2"/>
        <v>0</v>
      </c>
      <c r="F65" s="2">
        <f t="shared" si="8"/>
        <v>1.185889175692669E-2</v>
      </c>
      <c r="G65" s="2">
        <f t="shared" si="8"/>
        <v>1.1449122433863531E-2</v>
      </c>
      <c r="H65" s="2">
        <f t="shared" si="3"/>
        <v>1.0357904569044669</v>
      </c>
      <c r="I65" s="2">
        <f t="shared" si="4"/>
        <v>50.879030962717259</v>
      </c>
    </row>
    <row r="66" spans="1:9" ht="13.5" x14ac:dyDescent="0.25">
      <c r="A66" s="3">
        <f>TITRES_STAT!B69</f>
        <v>42100</v>
      </c>
      <c r="B66" s="6">
        <f>TITRES_STAT!D69</f>
        <v>3.2425000000000002</v>
      </c>
      <c r="C66" s="2">
        <f t="shared" si="0"/>
        <v>4.9100000000000144E-2</v>
      </c>
      <c r="D66" s="2">
        <f t="shared" si="1"/>
        <v>4.9100000000000144E-2</v>
      </c>
      <c r="E66" s="2">
        <f t="shared" si="2"/>
        <v>0</v>
      </c>
      <c r="F66" s="2">
        <f t="shared" si="8"/>
        <v>1.4518970917146223E-2</v>
      </c>
      <c r="G66" s="2">
        <f t="shared" si="8"/>
        <v>1.0631327974301849E-2</v>
      </c>
      <c r="H66" s="2">
        <f t="shared" si="3"/>
        <v>1.3656780180464401</v>
      </c>
      <c r="I66" s="2">
        <f t="shared" si="4"/>
        <v>57.728820559198802</v>
      </c>
    </row>
    <row r="67" spans="1:9" ht="13.5" x14ac:dyDescent="0.25">
      <c r="A67" s="3">
        <f>TITRES_STAT!B70</f>
        <v>42101</v>
      </c>
      <c r="B67" s="6">
        <f>TITRES_STAT!D70</f>
        <v>3.2425000000000002</v>
      </c>
      <c r="C67" s="2">
        <f t="shared" ref="C67:C130" si="9">B67-B66</f>
        <v>0</v>
      </c>
      <c r="D67" s="2">
        <f t="shared" ref="D67:D130" si="10">IF(C67&gt;0,C67,0)</f>
        <v>0</v>
      </c>
      <c r="E67" s="2">
        <f t="shared" ref="E67:E130" si="11">IF(C67&lt;0,-C67,0)</f>
        <v>0</v>
      </c>
      <c r="F67" s="2">
        <f t="shared" si="8"/>
        <v>1.3481901565921493E-2</v>
      </c>
      <c r="G67" s="2">
        <f t="shared" si="8"/>
        <v>9.8719474047088591E-3</v>
      </c>
      <c r="H67" s="2">
        <f t="shared" si="3"/>
        <v>1.3656780180464401</v>
      </c>
      <c r="I67" s="2">
        <f t="shared" si="4"/>
        <v>57.728820559198802</v>
      </c>
    </row>
    <row r="68" spans="1:9" ht="13.5" x14ac:dyDescent="0.25">
      <c r="A68" s="3">
        <f>TITRES_STAT!B71</f>
        <v>42102</v>
      </c>
      <c r="B68" s="6">
        <f>TITRES_STAT!D71</f>
        <v>3.2425000000000002</v>
      </c>
      <c r="C68" s="2">
        <f t="shared" si="9"/>
        <v>0</v>
      </c>
      <c r="D68" s="2">
        <f t="shared" si="10"/>
        <v>0</v>
      </c>
      <c r="E68" s="2">
        <f t="shared" si="11"/>
        <v>0</v>
      </c>
      <c r="F68" s="2">
        <f t="shared" si="8"/>
        <v>1.25189085969271E-2</v>
      </c>
      <c r="G68" s="2">
        <f t="shared" si="8"/>
        <v>9.1668083043725118E-3</v>
      </c>
      <c r="H68" s="2">
        <f t="shared" si="3"/>
        <v>1.3656780180464401</v>
      </c>
      <c r="I68" s="2">
        <f t="shared" si="4"/>
        <v>57.728820559198802</v>
      </c>
    </row>
    <row r="69" spans="1:9" ht="13.5" x14ac:dyDescent="0.25">
      <c r="A69" s="3">
        <f>TITRES_STAT!B72</f>
        <v>42104</v>
      </c>
      <c r="B69" s="6">
        <f>TITRES_STAT!D72</f>
        <v>3.1934</v>
      </c>
      <c r="C69" s="2">
        <f t="shared" si="9"/>
        <v>-4.9100000000000144E-2</v>
      </c>
      <c r="D69" s="2">
        <f t="shared" si="10"/>
        <v>0</v>
      </c>
      <c r="E69" s="2">
        <f t="shared" si="11"/>
        <v>4.9100000000000144E-2</v>
      </c>
      <c r="F69" s="2">
        <f t="shared" si="8"/>
        <v>1.1624700840003737E-2</v>
      </c>
      <c r="G69" s="2">
        <f t="shared" si="8"/>
        <v>1.2019179139774485E-2</v>
      </c>
      <c r="H69" s="2">
        <f t="shared" si="3"/>
        <v>0.9671792644752818</v>
      </c>
      <c r="I69" s="2">
        <f t="shared" si="4"/>
        <v>49.165791951007762</v>
      </c>
    </row>
    <row r="70" spans="1:9" ht="13.5" x14ac:dyDescent="0.25">
      <c r="A70" s="3">
        <f>TITRES_STAT!B73</f>
        <v>42107</v>
      </c>
      <c r="B70" s="6">
        <f>TITRES_STAT!D73</f>
        <v>3.1934</v>
      </c>
      <c r="C70" s="2">
        <f t="shared" si="9"/>
        <v>0</v>
      </c>
      <c r="D70" s="2">
        <f t="shared" si="10"/>
        <v>0</v>
      </c>
      <c r="E70" s="2">
        <f t="shared" si="11"/>
        <v>0</v>
      </c>
      <c r="F70" s="2">
        <f t="shared" si="8"/>
        <v>1.0794365065717754E-2</v>
      </c>
      <c r="G70" s="2">
        <f t="shared" si="8"/>
        <v>1.1160666344076307E-2</v>
      </c>
      <c r="H70" s="2">
        <f t="shared" si="3"/>
        <v>0.9671792644752818</v>
      </c>
      <c r="I70" s="2">
        <f t="shared" si="4"/>
        <v>49.165791951007762</v>
      </c>
    </row>
    <row r="71" spans="1:9" ht="13.5" x14ac:dyDescent="0.25">
      <c r="A71" s="3">
        <f>TITRES_STAT!B74</f>
        <v>42108</v>
      </c>
      <c r="B71" s="6">
        <f>TITRES_STAT!D74</f>
        <v>3.1934</v>
      </c>
      <c r="C71" s="2">
        <f t="shared" si="9"/>
        <v>0</v>
      </c>
      <c r="D71" s="2">
        <f t="shared" si="10"/>
        <v>0</v>
      </c>
      <c r="E71" s="2">
        <f t="shared" si="11"/>
        <v>0</v>
      </c>
      <c r="F71" s="2">
        <f t="shared" si="8"/>
        <v>1.0023338989595057E-2</v>
      </c>
      <c r="G71" s="2">
        <f t="shared" si="8"/>
        <v>1.0363475890927999E-2</v>
      </c>
      <c r="H71" s="2">
        <f t="shared" si="3"/>
        <v>0.96717926447528169</v>
      </c>
      <c r="I71" s="2">
        <f t="shared" si="4"/>
        <v>49.165791951007762</v>
      </c>
    </row>
    <row r="72" spans="1:9" ht="13.5" x14ac:dyDescent="0.25">
      <c r="A72" s="3">
        <f>TITRES_STAT!B75</f>
        <v>42109</v>
      </c>
      <c r="B72" s="6">
        <f>TITRES_STAT!D75</f>
        <v>3.1934</v>
      </c>
      <c r="C72" s="2">
        <f t="shared" si="9"/>
        <v>0</v>
      </c>
      <c r="D72" s="2">
        <f t="shared" si="10"/>
        <v>0</v>
      </c>
      <c r="E72" s="2">
        <f t="shared" si="11"/>
        <v>0</v>
      </c>
      <c r="F72" s="2">
        <f t="shared" si="8"/>
        <v>9.3073862046239818E-3</v>
      </c>
      <c r="G72" s="2">
        <f t="shared" si="8"/>
        <v>9.6232276130045705E-3</v>
      </c>
      <c r="H72" s="2">
        <f t="shared" si="3"/>
        <v>0.9671792644752818</v>
      </c>
      <c r="I72" s="2">
        <f t="shared" si="4"/>
        <v>49.165791951007762</v>
      </c>
    </row>
    <row r="73" spans="1:9" ht="13.5" x14ac:dyDescent="0.25">
      <c r="A73" s="3">
        <f>TITRES_STAT!B76</f>
        <v>42110</v>
      </c>
      <c r="B73" s="6">
        <f>TITRES_STAT!D76</f>
        <v>3.1934</v>
      </c>
      <c r="C73" s="2">
        <f t="shared" si="9"/>
        <v>0</v>
      </c>
      <c r="D73" s="2">
        <f t="shared" si="10"/>
        <v>0</v>
      </c>
      <c r="E73" s="2">
        <f t="shared" si="11"/>
        <v>0</v>
      </c>
      <c r="F73" s="2">
        <f t="shared" si="8"/>
        <v>8.6425729042936984E-3</v>
      </c>
      <c r="G73" s="2">
        <f t="shared" si="8"/>
        <v>8.935854212075673E-3</v>
      </c>
      <c r="H73" s="2">
        <f t="shared" si="3"/>
        <v>0.9671792644752818</v>
      </c>
      <c r="I73" s="2">
        <f t="shared" si="4"/>
        <v>49.165791951007762</v>
      </c>
    </row>
    <row r="74" spans="1:9" ht="13.5" x14ac:dyDescent="0.25">
      <c r="A74" s="3">
        <f>TITRES_STAT!B77</f>
        <v>42111</v>
      </c>
      <c r="B74" s="6">
        <f>TITRES_STAT!D77</f>
        <v>3.1934</v>
      </c>
      <c r="C74" s="2">
        <f t="shared" si="9"/>
        <v>0</v>
      </c>
      <c r="D74" s="2">
        <f t="shared" si="10"/>
        <v>0</v>
      </c>
      <c r="E74" s="2">
        <f t="shared" si="11"/>
        <v>0</v>
      </c>
      <c r="F74" s="2">
        <f t="shared" si="8"/>
        <v>8.0252462682727198E-3</v>
      </c>
      <c r="G74" s="2">
        <f t="shared" si="8"/>
        <v>8.297578911213124E-3</v>
      </c>
      <c r="H74" s="2">
        <f t="shared" si="3"/>
        <v>0.96717926447528191</v>
      </c>
      <c r="I74" s="2">
        <f t="shared" si="4"/>
        <v>49.165791951007762</v>
      </c>
    </row>
    <row r="75" spans="1:9" ht="13.5" x14ac:dyDescent="0.25">
      <c r="A75" s="3">
        <f>TITRES_STAT!B78</f>
        <v>42114</v>
      </c>
      <c r="B75" s="6">
        <f>TITRES_STAT!D78</f>
        <v>3.1934</v>
      </c>
      <c r="C75" s="2">
        <f t="shared" si="9"/>
        <v>0</v>
      </c>
      <c r="D75" s="2">
        <f t="shared" si="10"/>
        <v>0</v>
      </c>
      <c r="E75" s="2">
        <f t="shared" si="11"/>
        <v>0</v>
      </c>
      <c r="F75" s="2">
        <f t="shared" si="8"/>
        <v>7.452014391967526E-3</v>
      </c>
      <c r="G75" s="2">
        <f t="shared" si="8"/>
        <v>7.7048947032693294E-3</v>
      </c>
      <c r="H75" s="2">
        <f t="shared" si="3"/>
        <v>0.96717926447528202</v>
      </c>
      <c r="I75" s="2">
        <f t="shared" si="4"/>
        <v>49.165791951007762</v>
      </c>
    </row>
    <row r="76" spans="1:9" ht="13.5" x14ac:dyDescent="0.25">
      <c r="A76" s="3">
        <f>TITRES_STAT!B79</f>
        <v>42115</v>
      </c>
      <c r="B76" s="6">
        <f>TITRES_STAT!D79</f>
        <v>3.1013000000000002</v>
      </c>
      <c r="C76" s="2">
        <f t="shared" si="9"/>
        <v>-9.2099999999999849E-2</v>
      </c>
      <c r="D76" s="2">
        <f t="shared" si="10"/>
        <v>0</v>
      </c>
      <c r="E76" s="2">
        <f t="shared" si="11"/>
        <v>9.2099999999999849E-2</v>
      </c>
      <c r="F76" s="2">
        <f t="shared" si="8"/>
        <v>6.9197276496841317E-3</v>
      </c>
      <c r="G76" s="2">
        <f t="shared" si="8"/>
        <v>1.3733116510178651E-2</v>
      </c>
      <c r="H76" s="2">
        <f t="shared" si="3"/>
        <v>0.50387161898432875</v>
      </c>
      <c r="I76" s="2">
        <f t="shared" si="4"/>
        <v>33.504962300214771</v>
      </c>
    </row>
    <row r="77" spans="1:9" ht="13.5" x14ac:dyDescent="0.25">
      <c r="A77" s="3">
        <f>TITRES_STAT!B80</f>
        <v>42116</v>
      </c>
      <c r="B77" s="6">
        <f>TITRES_STAT!D80</f>
        <v>3.1934</v>
      </c>
      <c r="C77" s="2">
        <f t="shared" si="9"/>
        <v>9.2099999999999849E-2</v>
      </c>
      <c r="D77" s="2">
        <f t="shared" si="10"/>
        <v>9.2099999999999849E-2</v>
      </c>
      <c r="E77" s="2">
        <f t="shared" si="11"/>
        <v>0</v>
      </c>
      <c r="F77" s="2">
        <f t="shared" ref="F77:G92" si="12">((F76*13)+D77)/14</f>
        <v>1.3004032817563824E-2</v>
      </c>
      <c r="G77" s="2">
        <f t="shared" si="12"/>
        <v>1.2752179616594462E-2</v>
      </c>
      <c r="H77" s="2">
        <f t="shared" si="3"/>
        <v>1.0197498159955043</v>
      </c>
      <c r="I77" s="2">
        <f t="shared" si="4"/>
        <v>50.488917385685454</v>
      </c>
    </row>
    <row r="78" spans="1:9" ht="13.5" x14ac:dyDescent="0.25">
      <c r="A78" s="3">
        <f>TITRES_STAT!B81</f>
        <v>42117</v>
      </c>
      <c r="B78" s="6">
        <f>TITRES_STAT!D81</f>
        <v>3.1934</v>
      </c>
      <c r="C78" s="2">
        <f t="shared" si="9"/>
        <v>0</v>
      </c>
      <c r="D78" s="2">
        <f t="shared" si="10"/>
        <v>0</v>
      </c>
      <c r="E78" s="2">
        <f t="shared" si="11"/>
        <v>0</v>
      </c>
      <c r="F78" s="2">
        <f t="shared" si="12"/>
        <v>1.207517333059498E-2</v>
      </c>
      <c r="G78" s="2">
        <f t="shared" si="12"/>
        <v>1.1841309643980572E-2</v>
      </c>
      <c r="H78" s="2">
        <f t="shared" si="3"/>
        <v>1.0197498159955045</v>
      </c>
      <c r="I78" s="2">
        <f t="shared" si="4"/>
        <v>50.488917385685468</v>
      </c>
    </row>
    <row r="79" spans="1:9" ht="13.5" x14ac:dyDescent="0.25">
      <c r="A79" s="3">
        <f>TITRES_STAT!B82</f>
        <v>42118</v>
      </c>
      <c r="B79" s="6">
        <f>TITRES_STAT!D82</f>
        <v>3.1934</v>
      </c>
      <c r="C79" s="2">
        <f t="shared" si="9"/>
        <v>0</v>
      </c>
      <c r="D79" s="2">
        <f t="shared" si="10"/>
        <v>0</v>
      </c>
      <c r="E79" s="2">
        <f t="shared" si="11"/>
        <v>0</v>
      </c>
      <c r="F79" s="2">
        <f t="shared" si="12"/>
        <v>1.1212660949838195E-2</v>
      </c>
      <c r="G79" s="2">
        <f t="shared" si="12"/>
        <v>1.0995501812267673E-2</v>
      </c>
      <c r="H79" s="2">
        <f t="shared" si="3"/>
        <v>1.0197498159955045</v>
      </c>
      <c r="I79" s="2">
        <f t="shared" si="4"/>
        <v>50.488917385685468</v>
      </c>
    </row>
    <row r="80" spans="1:9" ht="13.5" x14ac:dyDescent="0.25">
      <c r="A80" s="3">
        <f>TITRES_STAT!B83</f>
        <v>42121</v>
      </c>
      <c r="B80" s="6">
        <f>TITRES_STAT!D83</f>
        <v>3.2364000000000002</v>
      </c>
      <c r="C80" s="2">
        <f t="shared" si="9"/>
        <v>4.3000000000000149E-2</v>
      </c>
      <c r="D80" s="2">
        <f t="shared" si="10"/>
        <v>4.3000000000000149E-2</v>
      </c>
      <c r="E80" s="2">
        <f t="shared" si="11"/>
        <v>0</v>
      </c>
      <c r="F80" s="2">
        <f t="shared" si="12"/>
        <v>1.3483185167706907E-2</v>
      </c>
      <c r="G80" s="2">
        <f t="shared" si="12"/>
        <v>1.0210108825677125E-2</v>
      </c>
      <c r="H80" s="2">
        <f t="shared" si="3"/>
        <v>1.3205721308080882</v>
      </c>
      <c r="I80" s="2">
        <f t="shared" si="4"/>
        <v>56.907178763205607</v>
      </c>
    </row>
    <row r="81" spans="1:9" ht="13.5" x14ac:dyDescent="0.25">
      <c r="A81" s="3">
        <f>TITRES_STAT!B84</f>
        <v>42122</v>
      </c>
      <c r="B81" s="6">
        <f>TITRES_STAT!D84</f>
        <v>3.1810999999999998</v>
      </c>
      <c r="C81" s="2">
        <f t="shared" si="9"/>
        <v>-5.5300000000000349E-2</v>
      </c>
      <c r="D81" s="2">
        <f t="shared" si="10"/>
        <v>0</v>
      </c>
      <c r="E81" s="2">
        <f t="shared" si="11"/>
        <v>5.5300000000000349E-2</v>
      </c>
      <c r="F81" s="2">
        <f t="shared" si="12"/>
        <v>1.25201005128707E-2</v>
      </c>
      <c r="G81" s="2">
        <f t="shared" si="12"/>
        <v>1.3430815338128784E-2</v>
      </c>
      <c r="H81" s="2">
        <f t="shared" ref="H81:H144" si="13">F81/G81</f>
        <v>0.93219214155430663</v>
      </c>
      <c r="I81" s="2">
        <f t="shared" ref="I81:I144" si="14">IF(G81=0,100,100-(100/(1+H81)))</f>
        <v>48.245312746403499</v>
      </c>
    </row>
    <row r="82" spans="1:9" ht="13.5" x14ac:dyDescent="0.25">
      <c r="A82" s="3">
        <f>TITRES_STAT!B85</f>
        <v>42123</v>
      </c>
      <c r="B82" s="6">
        <f>TITRES_STAT!D85</f>
        <v>3.1627000000000001</v>
      </c>
      <c r="C82" s="2">
        <f t="shared" si="9"/>
        <v>-1.839999999999975E-2</v>
      </c>
      <c r="D82" s="2">
        <f t="shared" si="10"/>
        <v>0</v>
      </c>
      <c r="E82" s="2">
        <f t="shared" si="11"/>
        <v>1.839999999999975E-2</v>
      </c>
      <c r="F82" s="2">
        <f t="shared" si="12"/>
        <v>1.1625807619094222E-2</v>
      </c>
      <c r="G82" s="2">
        <f t="shared" si="12"/>
        <v>1.3785757099690996E-2</v>
      </c>
      <c r="H82" s="2">
        <f t="shared" si="13"/>
        <v>0.84332021339290908</v>
      </c>
      <c r="I82" s="2">
        <f t="shared" si="14"/>
        <v>45.750065955206495</v>
      </c>
    </row>
    <row r="83" spans="1:9" ht="13.5" x14ac:dyDescent="0.25">
      <c r="A83" s="3">
        <f>TITRES_STAT!B86</f>
        <v>42124</v>
      </c>
      <c r="B83" s="6">
        <f>TITRES_STAT!D86</f>
        <v>3.1627000000000001</v>
      </c>
      <c r="C83" s="2">
        <f t="shared" si="9"/>
        <v>0</v>
      </c>
      <c r="D83" s="2">
        <f t="shared" si="10"/>
        <v>0</v>
      </c>
      <c r="E83" s="2">
        <f t="shared" si="11"/>
        <v>0</v>
      </c>
      <c r="F83" s="2">
        <f t="shared" si="12"/>
        <v>1.079539278915892E-2</v>
      </c>
      <c r="G83" s="2">
        <f t="shared" si="12"/>
        <v>1.2801060163998781E-2</v>
      </c>
      <c r="H83" s="2">
        <f t="shared" si="13"/>
        <v>0.84332021339290908</v>
      </c>
      <c r="I83" s="2">
        <f t="shared" si="14"/>
        <v>45.750065955206495</v>
      </c>
    </row>
    <row r="84" spans="1:9" ht="13.5" x14ac:dyDescent="0.25">
      <c r="A84" s="3">
        <f>TITRES_STAT!B87</f>
        <v>42128</v>
      </c>
      <c r="B84" s="6">
        <f>TITRES_STAT!D87</f>
        <v>3.2978000000000001</v>
      </c>
      <c r="C84" s="2">
        <f t="shared" si="9"/>
        <v>0.1351</v>
      </c>
      <c r="D84" s="2">
        <f t="shared" si="10"/>
        <v>0.1351</v>
      </c>
      <c r="E84" s="2">
        <f t="shared" si="11"/>
        <v>0</v>
      </c>
      <c r="F84" s="2">
        <f t="shared" si="12"/>
        <v>1.9674293304218996E-2</v>
      </c>
      <c r="G84" s="2">
        <f t="shared" si="12"/>
        <v>1.1886698723713155E-2</v>
      </c>
      <c r="H84" s="2">
        <f t="shared" si="13"/>
        <v>1.6551520116321381</v>
      </c>
      <c r="I84" s="2">
        <f t="shared" si="14"/>
        <v>62.33737294064403</v>
      </c>
    </row>
    <row r="85" spans="1:9" ht="13.5" x14ac:dyDescent="0.25">
      <c r="A85" s="3">
        <f>TITRES_STAT!B88</f>
        <v>42129</v>
      </c>
      <c r="B85" s="6">
        <f>TITRES_STAT!D88</f>
        <v>3.3222999999999998</v>
      </c>
      <c r="C85" s="2">
        <f t="shared" si="9"/>
        <v>2.4499999999999744E-2</v>
      </c>
      <c r="D85" s="2">
        <f t="shared" si="10"/>
        <v>2.4499999999999744E-2</v>
      </c>
      <c r="E85" s="2">
        <f t="shared" si="11"/>
        <v>0</v>
      </c>
      <c r="F85" s="2">
        <f t="shared" si="12"/>
        <v>2.0018986639631909E-2</v>
      </c>
      <c r="G85" s="2">
        <f t="shared" si="12"/>
        <v>1.10376488148765E-2</v>
      </c>
      <c r="H85" s="2">
        <f t="shared" si="13"/>
        <v>1.8137002703556211</v>
      </c>
      <c r="I85" s="2">
        <f t="shared" si="14"/>
        <v>64.459611759798037</v>
      </c>
    </row>
    <row r="86" spans="1:9" ht="13.5" x14ac:dyDescent="0.25">
      <c r="A86" s="3">
        <f>TITRES_STAT!B89</f>
        <v>42130</v>
      </c>
      <c r="B86" s="6">
        <f>TITRES_STAT!D89</f>
        <v>3.3222999999999998</v>
      </c>
      <c r="C86" s="2">
        <f t="shared" si="9"/>
        <v>0</v>
      </c>
      <c r="D86" s="2">
        <f t="shared" si="10"/>
        <v>0</v>
      </c>
      <c r="E86" s="2">
        <f t="shared" si="11"/>
        <v>0</v>
      </c>
      <c r="F86" s="2">
        <f t="shared" si="12"/>
        <v>1.8589059022515345E-2</v>
      </c>
      <c r="G86" s="2">
        <f t="shared" si="12"/>
        <v>1.0249245328099607E-2</v>
      </c>
      <c r="H86" s="2">
        <f t="shared" si="13"/>
        <v>1.8137002703556213</v>
      </c>
      <c r="I86" s="2">
        <f t="shared" si="14"/>
        <v>64.459611759798037</v>
      </c>
    </row>
    <row r="87" spans="1:9" ht="13.5" x14ac:dyDescent="0.25">
      <c r="A87" s="3">
        <f>TITRES_STAT!B90</f>
        <v>42131</v>
      </c>
      <c r="B87" s="6">
        <f>TITRES_STAT!D90</f>
        <v>3.2241</v>
      </c>
      <c r="C87" s="2">
        <f t="shared" si="9"/>
        <v>-9.8199999999999843E-2</v>
      </c>
      <c r="D87" s="2">
        <f t="shared" si="10"/>
        <v>0</v>
      </c>
      <c r="E87" s="2">
        <f t="shared" si="11"/>
        <v>9.8199999999999843E-2</v>
      </c>
      <c r="F87" s="2">
        <f t="shared" si="12"/>
        <v>1.726126909233568E-2</v>
      </c>
      <c r="G87" s="2">
        <f t="shared" si="12"/>
        <v>1.6531442090378195E-2</v>
      </c>
      <c r="H87" s="2">
        <f t="shared" si="13"/>
        <v>1.044147812269945</v>
      </c>
      <c r="I87" s="2">
        <f t="shared" si="14"/>
        <v>51.079858609170756</v>
      </c>
    </row>
    <row r="88" spans="1:9" ht="13.5" x14ac:dyDescent="0.25">
      <c r="A88" s="3">
        <f>TITRES_STAT!B91</f>
        <v>42132</v>
      </c>
      <c r="B88" s="6">
        <f>TITRES_STAT!D91</f>
        <v>3.3100999999999998</v>
      </c>
      <c r="C88" s="2">
        <f t="shared" si="9"/>
        <v>8.5999999999999854E-2</v>
      </c>
      <c r="D88" s="2">
        <f t="shared" si="10"/>
        <v>8.5999999999999854E-2</v>
      </c>
      <c r="E88" s="2">
        <f t="shared" si="11"/>
        <v>0</v>
      </c>
      <c r="F88" s="2">
        <f t="shared" si="12"/>
        <v>2.2171178442883122E-2</v>
      </c>
      <c r="G88" s="2">
        <f t="shared" si="12"/>
        <v>1.5350624798208324E-2</v>
      </c>
      <c r="H88" s="2">
        <f t="shared" si="13"/>
        <v>1.4443176570552927</v>
      </c>
      <c r="I88" s="2">
        <f t="shared" si="14"/>
        <v>59.088787125781536</v>
      </c>
    </row>
    <row r="89" spans="1:9" ht="13.5" x14ac:dyDescent="0.25">
      <c r="A89" s="3">
        <f>TITRES_STAT!B92</f>
        <v>42135</v>
      </c>
      <c r="B89" s="6">
        <f>TITRES_STAT!D92</f>
        <v>3.3100999999999998</v>
      </c>
      <c r="C89" s="2">
        <f t="shared" si="9"/>
        <v>0</v>
      </c>
      <c r="D89" s="2">
        <f t="shared" si="10"/>
        <v>0</v>
      </c>
      <c r="E89" s="2">
        <f t="shared" si="11"/>
        <v>0</v>
      </c>
      <c r="F89" s="2">
        <f t="shared" si="12"/>
        <v>2.0587522839820044E-2</v>
      </c>
      <c r="G89" s="2">
        <f t="shared" si="12"/>
        <v>1.4254151598336302E-2</v>
      </c>
      <c r="H89" s="2">
        <f t="shared" si="13"/>
        <v>1.4443176570552927</v>
      </c>
      <c r="I89" s="2">
        <f t="shared" si="14"/>
        <v>59.088787125781536</v>
      </c>
    </row>
    <row r="90" spans="1:9" ht="13.5" x14ac:dyDescent="0.25">
      <c r="A90" s="3">
        <f>TITRES_STAT!B93</f>
        <v>42136</v>
      </c>
      <c r="B90" s="6">
        <f>TITRES_STAT!D93</f>
        <v>3.3100999999999998</v>
      </c>
      <c r="C90" s="2">
        <f t="shared" si="9"/>
        <v>0</v>
      </c>
      <c r="D90" s="2">
        <f t="shared" si="10"/>
        <v>0</v>
      </c>
      <c r="E90" s="2">
        <f t="shared" si="11"/>
        <v>0</v>
      </c>
      <c r="F90" s="2">
        <f t="shared" si="12"/>
        <v>1.911698549411861E-2</v>
      </c>
      <c r="G90" s="2">
        <f t="shared" si="12"/>
        <v>1.3235997912740853E-2</v>
      </c>
      <c r="H90" s="2">
        <f t="shared" si="13"/>
        <v>1.4443176570552925</v>
      </c>
      <c r="I90" s="2">
        <f t="shared" si="14"/>
        <v>59.088787125781536</v>
      </c>
    </row>
    <row r="91" spans="1:9" ht="13.5" x14ac:dyDescent="0.25">
      <c r="A91" s="3">
        <f>TITRES_STAT!B94</f>
        <v>42137</v>
      </c>
      <c r="B91" s="6">
        <f>TITRES_STAT!D94</f>
        <v>3.3469000000000002</v>
      </c>
      <c r="C91" s="2">
        <f t="shared" si="9"/>
        <v>3.6800000000000388E-2</v>
      </c>
      <c r="D91" s="2">
        <f t="shared" si="10"/>
        <v>3.6800000000000388E-2</v>
      </c>
      <c r="E91" s="2">
        <f t="shared" si="11"/>
        <v>0</v>
      </c>
      <c r="F91" s="2">
        <f t="shared" si="12"/>
        <v>2.038005795882445E-2</v>
      </c>
      <c r="G91" s="2">
        <f t="shared" si="12"/>
        <v>1.229056949040222E-2</v>
      </c>
      <c r="H91" s="2">
        <f t="shared" si="13"/>
        <v>1.6581866263186065</v>
      </c>
      <c r="I91" s="2">
        <f t="shared" si="14"/>
        <v>62.380369004228768</v>
      </c>
    </row>
    <row r="92" spans="1:9" ht="13.5" x14ac:dyDescent="0.25">
      <c r="A92" s="3">
        <f>TITRES_STAT!B95</f>
        <v>42138</v>
      </c>
      <c r="B92" s="6">
        <f>TITRES_STAT!D95</f>
        <v>3.4904000000000002</v>
      </c>
      <c r="C92" s="2">
        <f t="shared" si="9"/>
        <v>0.14349999999999996</v>
      </c>
      <c r="D92" s="2">
        <f t="shared" si="10"/>
        <v>0.14349999999999996</v>
      </c>
      <c r="E92" s="2">
        <f t="shared" si="11"/>
        <v>0</v>
      </c>
      <c r="F92" s="2">
        <f t="shared" si="12"/>
        <v>2.9174339533194128E-2</v>
      </c>
      <c r="G92" s="2">
        <f t="shared" si="12"/>
        <v>1.1412671669659204E-2</v>
      </c>
      <c r="H92" s="2">
        <f t="shared" si="13"/>
        <v>2.5563111230786251</v>
      </c>
      <c r="I92" s="2">
        <f t="shared" si="14"/>
        <v>71.880975387374974</v>
      </c>
    </row>
    <row r="93" spans="1:9" ht="13.5" x14ac:dyDescent="0.25">
      <c r="A93" s="3">
        <f>TITRES_STAT!B96</f>
        <v>42139</v>
      </c>
      <c r="B93" s="6">
        <f>TITRES_STAT!D96</f>
        <v>3.5419999999999998</v>
      </c>
      <c r="C93" s="2">
        <f t="shared" si="9"/>
        <v>5.1599999999999646E-2</v>
      </c>
      <c r="D93" s="2">
        <f t="shared" si="10"/>
        <v>5.1599999999999646E-2</v>
      </c>
      <c r="E93" s="2">
        <f t="shared" si="11"/>
        <v>0</v>
      </c>
      <c r="F93" s="2">
        <f t="shared" ref="F93:G108" si="15">((F92*13)+D93)/14</f>
        <v>3.0776172423680238E-2</v>
      </c>
      <c r="G93" s="2">
        <f t="shared" si="15"/>
        <v>1.0597480836112118E-2</v>
      </c>
      <c r="H93" s="2">
        <f t="shared" si="13"/>
        <v>2.9041026730434782</v>
      </c>
      <c r="I93" s="2">
        <f t="shared" si="14"/>
        <v>74.3859195378066</v>
      </c>
    </row>
    <row r="94" spans="1:9" ht="13.5" x14ac:dyDescent="0.25">
      <c r="A94" s="3">
        <f>TITRES_STAT!B97</f>
        <v>42142</v>
      </c>
      <c r="B94" s="6">
        <f>TITRES_STAT!D97</f>
        <v>3.5226000000000002</v>
      </c>
      <c r="C94" s="2">
        <f t="shared" si="9"/>
        <v>-1.939999999999964E-2</v>
      </c>
      <c r="D94" s="2">
        <f t="shared" si="10"/>
        <v>0</v>
      </c>
      <c r="E94" s="2">
        <f t="shared" si="11"/>
        <v>1.939999999999964E-2</v>
      </c>
      <c r="F94" s="2">
        <f t="shared" si="15"/>
        <v>2.8577874393417364E-2</v>
      </c>
      <c r="G94" s="2">
        <f t="shared" si="15"/>
        <v>1.1226232204961228E-2</v>
      </c>
      <c r="H94" s="2">
        <f t="shared" si="13"/>
        <v>2.5456336437427241</v>
      </c>
      <c r="I94" s="2">
        <f t="shared" si="14"/>
        <v>71.796296502184219</v>
      </c>
    </row>
    <row r="95" spans="1:9" ht="13.5" x14ac:dyDescent="0.25">
      <c r="A95" s="3">
        <f>TITRES_STAT!B98</f>
        <v>42143</v>
      </c>
      <c r="B95" s="6">
        <f>TITRES_STAT!D98</f>
        <v>3.5484</v>
      </c>
      <c r="C95" s="2">
        <f t="shared" si="9"/>
        <v>2.5799999999999823E-2</v>
      </c>
      <c r="D95" s="2">
        <f t="shared" si="10"/>
        <v>2.5799999999999823E-2</v>
      </c>
      <c r="E95" s="2">
        <f t="shared" si="11"/>
        <v>0</v>
      </c>
      <c r="F95" s="2">
        <f t="shared" si="15"/>
        <v>2.8379454793887541E-2</v>
      </c>
      <c r="G95" s="2">
        <f t="shared" si="15"/>
        <v>1.0424358476035426E-2</v>
      </c>
      <c r="H95" s="2">
        <f t="shared" si="13"/>
        <v>2.7224173899170019</v>
      </c>
      <c r="I95" s="2">
        <f t="shared" si="14"/>
        <v>73.135736935123845</v>
      </c>
    </row>
    <row r="96" spans="1:9" ht="13.5" x14ac:dyDescent="0.25">
      <c r="A96" s="3">
        <f>TITRES_STAT!B99</f>
        <v>42144</v>
      </c>
      <c r="B96" s="6">
        <f>TITRES_STAT!D99</f>
        <v>3.5548000000000002</v>
      </c>
      <c r="C96" s="2">
        <f t="shared" si="9"/>
        <v>6.4000000000001833E-3</v>
      </c>
      <c r="D96" s="2">
        <f t="shared" si="10"/>
        <v>6.4000000000001833E-3</v>
      </c>
      <c r="E96" s="2">
        <f t="shared" si="11"/>
        <v>0</v>
      </c>
      <c r="F96" s="2">
        <f t="shared" si="15"/>
        <v>2.6809493737181302E-2</v>
      </c>
      <c r="G96" s="2">
        <f t="shared" si="15"/>
        <v>9.6797614420328949E-3</v>
      </c>
      <c r="H96" s="2">
        <f t="shared" si="13"/>
        <v>2.7696440555616531</v>
      </c>
      <c r="I96" s="2">
        <f t="shared" si="14"/>
        <v>73.472296448662803</v>
      </c>
    </row>
    <row r="97" spans="1:9" ht="13.5" x14ac:dyDescent="0.25">
      <c r="A97" s="3">
        <f>TITRES_STAT!B100</f>
        <v>42145</v>
      </c>
      <c r="B97" s="6">
        <f>TITRES_STAT!D100</f>
        <v>3.5484</v>
      </c>
      <c r="C97" s="2">
        <f t="shared" si="9"/>
        <v>-6.4000000000001833E-3</v>
      </c>
      <c r="D97" s="2">
        <f t="shared" si="10"/>
        <v>0</v>
      </c>
      <c r="E97" s="2">
        <f t="shared" si="11"/>
        <v>6.4000000000001833E-3</v>
      </c>
      <c r="F97" s="2">
        <f t="shared" si="15"/>
        <v>2.4894529898811212E-2</v>
      </c>
      <c r="G97" s="2">
        <f t="shared" si="15"/>
        <v>9.445492767601987E-3</v>
      </c>
      <c r="H97" s="2">
        <f t="shared" si="13"/>
        <v>2.6355988524176714</v>
      </c>
      <c r="I97" s="2">
        <f t="shared" si="14"/>
        <v>72.494215104755014</v>
      </c>
    </row>
    <row r="98" spans="1:9" ht="13.5" x14ac:dyDescent="0.25">
      <c r="A98" s="3">
        <f>TITRES_STAT!B101</f>
        <v>42146</v>
      </c>
      <c r="B98" s="6">
        <f>TITRES_STAT!D101</f>
        <v>3.5484</v>
      </c>
      <c r="C98" s="2">
        <f t="shared" si="9"/>
        <v>0</v>
      </c>
      <c r="D98" s="2">
        <f t="shared" si="10"/>
        <v>0</v>
      </c>
      <c r="E98" s="2">
        <f t="shared" si="11"/>
        <v>0</v>
      </c>
      <c r="F98" s="2">
        <f t="shared" si="15"/>
        <v>2.3116349191753267E-2</v>
      </c>
      <c r="G98" s="2">
        <f t="shared" si="15"/>
        <v>8.7708147127732745E-3</v>
      </c>
      <c r="H98" s="2">
        <f t="shared" si="13"/>
        <v>2.635598852417671</v>
      </c>
      <c r="I98" s="2">
        <f t="shared" si="14"/>
        <v>72.494215104755</v>
      </c>
    </row>
    <row r="99" spans="1:9" ht="13.5" x14ac:dyDescent="0.25">
      <c r="A99" s="3">
        <f>TITRES_STAT!B102</f>
        <v>42149</v>
      </c>
      <c r="B99" s="6">
        <f>TITRES_STAT!D102</f>
        <v>3.8887</v>
      </c>
      <c r="C99" s="2">
        <f t="shared" si="9"/>
        <v>0.34030000000000005</v>
      </c>
      <c r="D99" s="2">
        <f t="shared" si="10"/>
        <v>0.34030000000000005</v>
      </c>
      <c r="E99" s="2">
        <f t="shared" si="11"/>
        <v>0</v>
      </c>
      <c r="F99" s="2">
        <f t="shared" si="15"/>
        <v>4.5772324249485186E-2</v>
      </c>
      <c r="G99" s="2">
        <f t="shared" si="15"/>
        <v>8.1443279475751831E-3</v>
      </c>
      <c r="H99" s="2">
        <f t="shared" si="13"/>
        <v>5.6201474871985004</v>
      </c>
      <c r="I99" s="2">
        <f t="shared" si="14"/>
        <v>84.894596352517553</v>
      </c>
    </row>
    <row r="100" spans="1:9" ht="13.5" x14ac:dyDescent="0.25">
      <c r="A100" s="3">
        <f>TITRES_STAT!B103</f>
        <v>42150</v>
      </c>
      <c r="B100" s="6">
        <f>TITRES_STAT!D103</f>
        <v>3.9375</v>
      </c>
      <c r="C100" s="2">
        <f t="shared" si="9"/>
        <v>4.8799999999999955E-2</v>
      </c>
      <c r="D100" s="2">
        <f t="shared" si="10"/>
        <v>4.8799999999999955E-2</v>
      </c>
      <c r="E100" s="2">
        <f t="shared" si="11"/>
        <v>0</v>
      </c>
      <c r="F100" s="2">
        <f t="shared" si="15"/>
        <v>4.5988586803093381E-2</v>
      </c>
      <c r="G100" s="2">
        <f t="shared" si="15"/>
        <v>7.5625902370340991E-3</v>
      </c>
      <c r="H100" s="2">
        <f t="shared" si="13"/>
        <v>6.0810628847622468</v>
      </c>
      <c r="I100" s="2">
        <f t="shared" si="14"/>
        <v>85.877826305540907</v>
      </c>
    </row>
    <row r="101" spans="1:9" ht="13.5" x14ac:dyDescent="0.25">
      <c r="A101" s="3">
        <f>TITRES_STAT!B104</f>
        <v>42151</v>
      </c>
      <c r="B101" s="6">
        <f>TITRES_STAT!D104</f>
        <v>3.9782000000000002</v>
      </c>
      <c r="C101" s="2">
        <f t="shared" si="9"/>
        <v>4.070000000000018E-2</v>
      </c>
      <c r="D101" s="2">
        <f t="shared" si="10"/>
        <v>4.070000000000018E-2</v>
      </c>
      <c r="E101" s="2">
        <f t="shared" si="11"/>
        <v>0</v>
      </c>
      <c r="F101" s="2">
        <f t="shared" si="15"/>
        <v>4.5610830602872444E-2</v>
      </c>
      <c r="G101" s="2">
        <f t="shared" si="15"/>
        <v>7.0224052201030918E-3</v>
      </c>
      <c r="H101" s="2">
        <f t="shared" si="13"/>
        <v>6.495043959055792</v>
      </c>
      <c r="I101" s="2">
        <f t="shared" si="14"/>
        <v>86.657850101175683</v>
      </c>
    </row>
    <row r="102" spans="1:9" ht="13.5" x14ac:dyDescent="0.25">
      <c r="A102" s="3">
        <f>TITRES_STAT!B105</f>
        <v>42152</v>
      </c>
      <c r="B102" s="6">
        <f>TITRES_STAT!D105</f>
        <v>3.9375</v>
      </c>
      <c r="C102" s="2">
        <f t="shared" si="9"/>
        <v>-4.070000000000018E-2</v>
      </c>
      <c r="D102" s="2">
        <f t="shared" si="10"/>
        <v>0</v>
      </c>
      <c r="E102" s="2">
        <f t="shared" si="11"/>
        <v>4.070000000000018E-2</v>
      </c>
      <c r="F102" s="2">
        <f t="shared" si="15"/>
        <v>4.2352914131238699E-2</v>
      </c>
      <c r="G102" s="2">
        <f t="shared" si="15"/>
        <v>9.4279477043814532E-3</v>
      </c>
      <c r="H102" s="2">
        <f t="shared" si="13"/>
        <v>4.4922729165708049</v>
      </c>
      <c r="I102" s="2">
        <f t="shared" si="14"/>
        <v>81.792601802745679</v>
      </c>
    </row>
    <row r="103" spans="1:9" ht="13.5" x14ac:dyDescent="0.25">
      <c r="A103" s="3">
        <f>TITRES_STAT!B106</f>
        <v>42153</v>
      </c>
      <c r="B103" s="6">
        <f>TITRES_STAT!D106</f>
        <v>3.9375</v>
      </c>
      <c r="C103" s="2">
        <f t="shared" si="9"/>
        <v>0</v>
      </c>
      <c r="D103" s="2">
        <f t="shared" si="10"/>
        <v>0</v>
      </c>
      <c r="E103" s="2">
        <f t="shared" si="11"/>
        <v>0</v>
      </c>
      <c r="F103" s="2">
        <f t="shared" si="15"/>
        <v>3.9327705979007366E-2</v>
      </c>
      <c r="G103" s="2">
        <f t="shared" si="15"/>
        <v>8.7545228683542069E-3</v>
      </c>
      <c r="H103" s="2">
        <f t="shared" si="13"/>
        <v>4.4922729165708057</v>
      </c>
      <c r="I103" s="2">
        <f t="shared" si="14"/>
        <v>81.792601802745679</v>
      </c>
    </row>
    <row r="104" spans="1:9" ht="13.5" x14ac:dyDescent="0.25">
      <c r="A104" s="3">
        <f>TITRES_STAT!B107</f>
        <v>42156</v>
      </c>
      <c r="B104" s="6">
        <f>TITRES_STAT!D107</f>
        <v>3.9049999999999998</v>
      </c>
      <c r="C104" s="2">
        <f t="shared" si="9"/>
        <v>-3.2500000000000195E-2</v>
      </c>
      <c r="D104" s="2">
        <f t="shared" si="10"/>
        <v>0</v>
      </c>
      <c r="E104" s="2">
        <f t="shared" si="11"/>
        <v>3.2500000000000195E-2</v>
      </c>
      <c r="F104" s="2">
        <f t="shared" si="15"/>
        <v>3.6518584123363985E-2</v>
      </c>
      <c r="G104" s="2">
        <f t="shared" si="15"/>
        <v>1.0450628377757492E-2</v>
      </c>
      <c r="H104" s="2">
        <f t="shared" si="13"/>
        <v>3.4943912273340434</v>
      </c>
      <c r="I104" s="2">
        <f t="shared" si="14"/>
        <v>77.750045569727263</v>
      </c>
    </row>
    <row r="105" spans="1:9" ht="13.5" x14ac:dyDescent="0.25">
      <c r="A105" s="3">
        <f>TITRES_STAT!B108</f>
        <v>42157</v>
      </c>
      <c r="B105" s="6">
        <f>TITRES_STAT!D108</f>
        <v>3.9375</v>
      </c>
      <c r="C105" s="2">
        <f t="shared" si="9"/>
        <v>3.2500000000000195E-2</v>
      </c>
      <c r="D105" s="2">
        <f t="shared" si="10"/>
        <v>3.2500000000000195E-2</v>
      </c>
      <c r="E105" s="2">
        <f t="shared" si="11"/>
        <v>0</v>
      </c>
      <c r="F105" s="2">
        <f t="shared" si="15"/>
        <v>3.6231542400266568E-2</v>
      </c>
      <c r="G105" s="2">
        <f t="shared" si="15"/>
        <v>9.7041549222033861E-3</v>
      </c>
      <c r="H105" s="2">
        <f t="shared" si="13"/>
        <v>3.7336112923514602</v>
      </c>
      <c r="I105" s="2">
        <f t="shared" si="14"/>
        <v>78.874480006083431</v>
      </c>
    </row>
    <row r="106" spans="1:9" ht="13.5" x14ac:dyDescent="0.25">
      <c r="A106" s="3">
        <f>TITRES_STAT!B109</f>
        <v>42158</v>
      </c>
      <c r="B106" s="6">
        <f>TITRES_STAT!D109</f>
        <v>3.8643000000000001</v>
      </c>
      <c r="C106" s="2">
        <f t="shared" si="9"/>
        <v>-7.3199999999999932E-2</v>
      </c>
      <c r="D106" s="2">
        <f t="shared" si="10"/>
        <v>0</v>
      </c>
      <c r="E106" s="2">
        <f t="shared" si="11"/>
        <v>7.3199999999999932E-2</v>
      </c>
      <c r="F106" s="2">
        <f t="shared" si="15"/>
        <v>3.3643575085961816E-2</v>
      </c>
      <c r="G106" s="2">
        <f t="shared" si="15"/>
        <v>1.4239572427760281E-2</v>
      </c>
      <c r="H106" s="2">
        <f t="shared" si="13"/>
        <v>2.362681552177305</v>
      </c>
      <c r="I106" s="2">
        <f t="shared" si="14"/>
        <v>70.261828707731496</v>
      </c>
    </row>
    <row r="107" spans="1:9" ht="13.5" x14ac:dyDescent="0.25">
      <c r="A107" s="3">
        <f>TITRES_STAT!B110</f>
        <v>42159</v>
      </c>
      <c r="B107" s="6">
        <f>TITRES_STAT!D110</f>
        <v>3.8643000000000001</v>
      </c>
      <c r="C107" s="2">
        <f t="shared" si="9"/>
        <v>0</v>
      </c>
      <c r="D107" s="2">
        <f t="shared" si="10"/>
        <v>0</v>
      </c>
      <c r="E107" s="2">
        <f t="shared" si="11"/>
        <v>0</v>
      </c>
      <c r="F107" s="2">
        <f t="shared" si="15"/>
        <v>3.1240462579821687E-2</v>
      </c>
      <c r="G107" s="2">
        <f t="shared" si="15"/>
        <v>1.3222460111491691E-2</v>
      </c>
      <c r="H107" s="2">
        <f t="shared" si="13"/>
        <v>2.362681552177305</v>
      </c>
      <c r="I107" s="2">
        <f t="shared" si="14"/>
        <v>70.261828707731496</v>
      </c>
    </row>
    <row r="108" spans="1:9" ht="13.5" x14ac:dyDescent="0.25">
      <c r="A108" s="3">
        <f>TITRES_STAT!B111</f>
        <v>42160</v>
      </c>
      <c r="B108" s="6">
        <f>TITRES_STAT!D111</f>
        <v>3.7829999999999999</v>
      </c>
      <c r="C108" s="2">
        <f t="shared" si="9"/>
        <v>-8.130000000000015E-2</v>
      </c>
      <c r="D108" s="2">
        <f t="shared" si="10"/>
        <v>0</v>
      </c>
      <c r="E108" s="2">
        <f t="shared" si="11"/>
        <v>8.130000000000015E-2</v>
      </c>
      <c r="F108" s="2">
        <f t="shared" si="15"/>
        <v>2.9009000966977283E-2</v>
      </c>
      <c r="G108" s="2">
        <f t="shared" si="15"/>
        <v>1.808514153209944E-2</v>
      </c>
      <c r="H108" s="2">
        <f t="shared" si="13"/>
        <v>1.6040239948075059</v>
      </c>
      <c r="I108" s="2">
        <f t="shared" si="14"/>
        <v>61.59789610256945</v>
      </c>
    </row>
    <row r="109" spans="1:9" ht="13.5" x14ac:dyDescent="0.25">
      <c r="A109" s="3">
        <f>TITRES_STAT!B112</f>
        <v>42163</v>
      </c>
      <c r="B109" s="6">
        <f>TITRES_STAT!D112</f>
        <v>3.7829999999999999</v>
      </c>
      <c r="C109" s="2">
        <f t="shared" si="9"/>
        <v>0</v>
      </c>
      <c r="D109" s="2">
        <f t="shared" si="10"/>
        <v>0</v>
      </c>
      <c r="E109" s="2">
        <f t="shared" si="11"/>
        <v>0</v>
      </c>
      <c r="F109" s="2">
        <f t="shared" ref="F109:G124" si="16">((F108*13)+D109)/14</f>
        <v>2.6936929469336048E-2</v>
      </c>
      <c r="G109" s="2">
        <f t="shared" si="16"/>
        <v>1.6793345708378052E-2</v>
      </c>
      <c r="H109" s="2">
        <f t="shared" si="13"/>
        <v>1.6040239948075059</v>
      </c>
      <c r="I109" s="2">
        <f t="shared" si="14"/>
        <v>61.59789610256945</v>
      </c>
    </row>
    <row r="110" spans="1:9" ht="13.5" x14ac:dyDescent="0.25">
      <c r="A110" s="3">
        <f>TITRES_STAT!B113</f>
        <v>42164</v>
      </c>
      <c r="B110" s="6">
        <f>TITRES_STAT!D113</f>
        <v>3.6772</v>
      </c>
      <c r="C110" s="2">
        <f t="shared" si="9"/>
        <v>-0.10579999999999989</v>
      </c>
      <c r="D110" s="2">
        <f t="shared" si="10"/>
        <v>0</v>
      </c>
      <c r="E110" s="2">
        <f t="shared" si="11"/>
        <v>0.10579999999999989</v>
      </c>
      <c r="F110" s="2">
        <f t="shared" si="16"/>
        <v>2.5012863078669186E-2</v>
      </c>
      <c r="G110" s="2">
        <f t="shared" si="16"/>
        <v>2.3150963872065326E-2</v>
      </c>
      <c r="H110" s="2">
        <f t="shared" si="13"/>
        <v>1.0804242629763889</v>
      </c>
      <c r="I110" s="2">
        <f t="shared" si="14"/>
        <v>51.93288129752267</v>
      </c>
    </row>
    <row r="111" spans="1:9" ht="13.5" x14ac:dyDescent="0.25">
      <c r="A111" s="3">
        <f>TITRES_STAT!B114</f>
        <v>42165</v>
      </c>
      <c r="B111" s="6">
        <f>TITRES_STAT!D114</f>
        <v>3.7667000000000002</v>
      </c>
      <c r="C111" s="2">
        <f t="shared" si="9"/>
        <v>8.9500000000000135E-2</v>
      </c>
      <c r="D111" s="2">
        <f t="shared" si="10"/>
        <v>8.9500000000000135E-2</v>
      </c>
      <c r="E111" s="2">
        <f t="shared" si="11"/>
        <v>0</v>
      </c>
      <c r="F111" s="2">
        <f t="shared" si="16"/>
        <v>2.9619087144478539E-2</v>
      </c>
      <c r="G111" s="2">
        <f t="shared" si="16"/>
        <v>2.149732359548923E-2</v>
      </c>
      <c r="H111" s="2">
        <f t="shared" si="13"/>
        <v>1.3778034746006007</v>
      </c>
      <c r="I111" s="2">
        <f t="shared" si="14"/>
        <v>57.94437973188807</v>
      </c>
    </row>
    <row r="112" spans="1:9" ht="13.5" x14ac:dyDescent="0.25">
      <c r="A112" s="3">
        <f>TITRES_STAT!B115</f>
        <v>42166</v>
      </c>
      <c r="B112" s="6">
        <f>TITRES_STAT!D115</f>
        <v>3.7667000000000002</v>
      </c>
      <c r="C112" s="2">
        <f t="shared" si="9"/>
        <v>0</v>
      </c>
      <c r="D112" s="2">
        <f t="shared" si="10"/>
        <v>0</v>
      </c>
      <c r="E112" s="2">
        <f t="shared" si="11"/>
        <v>0</v>
      </c>
      <c r="F112" s="2">
        <f t="shared" si="16"/>
        <v>2.7503438062730069E-2</v>
      </c>
      <c r="G112" s="2">
        <f t="shared" si="16"/>
        <v>1.9961800481525713E-2</v>
      </c>
      <c r="H112" s="2">
        <f t="shared" si="13"/>
        <v>1.3778034746006005</v>
      </c>
      <c r="I112" s="2">
        <f t="shared" si="14"/>
        <v>57.94437973188807</v>
      </c>
    </row>
    <row r="113" spans="1:9" ht="13.5" x14ac:dyDescent="0.25">
      <c r="A113" s="3">
        <f>TITRES_STAT!B116</f>
        <v>42167</v>
      </c>
      <c r="B113" s="6">
        <f>TITRES_STAT!D116</f>
        <v>3.7667000000000002</v>
      </c>
      <c r="C113" s="2">
        <f t="shared" si="9"/>
        <v>0</v>
      </c>
      <c r="D113" s="2">
        <f t="shared" si="10"/>
        <v>0</v>
      </c>
      <c r="E113" s="2">
        <f t="shared" si="11"/>
        <v>0</v>
      </c>
      <c r="F113" s="2">
        <f t="shared" si="16"/>
        <v>2.5538906772535064E-2</v>
      </c>
      <c r="G113" s="2">
        <f t="shared" si="16"/>
        <v>1.8535957589988161E-2</v>
      </c>
      <c r="H113" s="2">
        <f t="shared" si="13"/>
        <v>1.3778034746006007</v>
      </c>
      <c r="I113" s="2">
        <f t="shared" si="14"/>
        <v>57.94437973188807</v>
      </c>
    </row>
    <row r="114" spans="1:9" ht="13.5" x14ac:dyDescent="0.25">
      <c r="A114" s="3">
        <f>TITRES_STAT!B117</f>
        <v>42170</v>
      </c>
      <c r="B114" s="6">
        <f>TITRES_STAT!D117</f>
        <v>3.6608999999999998</v>
      </c>
      <c r="C114" s="2">
        <f t="shared" si="9"/>
        <v>-0.10580000000000034</v>
      </c>
      <c r="D114" s="2">
        <f t="shared" si="10"/>
        <v>0</v>
      </c>
      <c r="E114" s="2">
        <f t="shared" si="11"/>
        <v>0.10580000000000034</v>
      </c>
      <c r="F114" s="2">
        <f t="shared" si="16"/>
        <v>2.3714699145925416E-2</v>
      </c>
      <c r="G114" s="2">
        <f t="shared" si="16"/>
        <v>2.4769103476417604E-2</v>
      </c>
      <c r="H114" s="2">
        <f t="shared" si="13"/>
        <v>0.95743066229683793</v>
      </c>
      <c r="I114" s="2">
        <f t="shared" si="14"/>
        <v>48.912622078444109</v>
      </c>
    </row>
    <row r="115" spans="1:9" ht="13.5" x14ac:dyDescent="0.25">
      <c r="A115" s="3">
        <f>TITRES_STAT!B118</f>
        <v>42171</v>
      </c>
      <c r="B115" s="6">
        <f>TITRES_STAT!D118</f>
        <v>3.5714000000000001</v>
      </c>
      <c r="C115" s="2">
        <f t="shared" si="9"/>
        <v>-8.9499999999999691E-2</v>
      </c>
      <c r="D115" s="2">
        <f t="shared" si="10"/>
        <v>0</v>
      </c>
      <c r="E115" s="2">
        <f t="shared" si="11"/>
        <v>8.9499999999999691E-2</v>
      </c>
      <c r="F115" s="2">
        <f t="shared" si="16"/>
        <v>2.2020792064073598E-2</v>
      </c>
      <c r="G115" s="2">
        <f t="shared" si="16"/>
        <v>2.9392738942387753E-2</v>
      </c>
      <c r="H115" s="2">
        <f t="shared" si="13"/>
        <v>0.74919156418992483</v>
      </c>
      <c r="I115" s="2">
        <f t="shared" si="14"/>
        <v>42.830732752640841</v>
      </c>
    </row>
    <row r="116" spans="1:9" ht="13.5" x14ac:dyDescent="0.25">
      <c r="A116" s="3">
        <f>TITRES_STAT!B119</f>
        <v>42172</v>
      </c>
      <c r="B116" s="6">
        <f>TITRES_STAT!D119</f>
        <v>3.6608999999999998</v>
      </c>
      <c r="C116" s="2">
        <f t="shared" si="9"/>
        <v>8.9499999999999691E-2</v>
      </c>
      <c r="D116" s="2">
        <f t="shared" si="10"/>
        <v>8.9499999999999691E-2</v>
      </c>
      <c r="E116" s="2">
        <f t="shared" si="11"/>
        <v>0</v>
      </c>
      <c r="F116" s="2">
        <f t="shared" si="16"/>
        <v>2.6840735488068319E-2</v>
      </c>
      <c r="G116" s="2">
        <f t="shared" si="16"/>
        <v>2.7293257589360055E-2</v>
      </c>
      <c r="H116" s="2">
        <f t="shared" si="13"/>
        <v>0.9834200040134401</v>
      </c>
      <c r="I116" s="2">
        <f t="shared" si="14"/>
        <v>49.582035172756896</v>
      </c>
    </row>
    <row r="117" spans="1:9" ht="13.5" x14ac:dyDescent="0.25">
      <c r="A117" s="3">
        <f>TITRES_STAT!B120</f>
        <v>42173</v>
      </c>
      <c r="B117" s="6">
        <f>TITRES_STAT!D120</f>
        <v>3.6608999999999998</v>
      </c>
      <c r="C117" s="2">
        <f t="shared" si="9"/>
        <v>0</v>
      </c>
      <c r="D117" s="2">
        <f t="shared" si="10"/>
        <v>0</v>
      </c>
      <c r="E117" s="2">
        <f t="shared" si="11"/>
        <v>0</v>
      </c>
      <c r="F117" s="2">
        <f t="shared" si="16"/>
        <v>2.4923540096063439E-2</v>
      </c>
      <c r="G117" s="2">
        <f t="shared" si="16"/>
        <v>2.5343739190120052E-2</v>
      </c>
      <c r="H117" s="2">
        <f t="shared" si="13"/>
        <v>0.9834200040134401</v>
      </c>
      <c r="I117" s="2">
        <f t="shared" si="14"/>
        <v>49.582035172756896</v>
      </c>
    </row>
    <row r="118" spans="1:9" ht="13.5" x14ac:dyDescent="0.25">
      <c r="A118" s="3">
        <f>TITRES_STAT!B121</f>
        <v>42174</v>
      </c>
      <c r="B118" s="6">
        <f>TITRES_STAT!D121</f>
        <v>3.6608999999999998</v>
      </c>
      <c r="C118" s="2">
        <f t="shared" si="9"/>
        <v>0</v>
      </c>
      <c r="D118" s="2">
        <f t="shared" si="10"/>
        <v>0</v>
      </c>
      <c r="E118" s="2">
        <f t="shared" si="11"/>
        <v>0</v>
      </c>
      <c r="F118" s="2">
        <f t="shared" si="16"/>
        <v>2.3143287232058909E-2</v>
      </c>
      <c r="G118" s="2">
        <f t="shared" si="16"/>
        <v>2.3533472105111478E-2</v>
      </c>
      <c r="H118" s="2">
        <f t="shared" si="13"/>
        <v>0.98342000401343999</v>
      </c>
      <c r="I118" s="2">
        <f t="shared" si="14"/>
        <v>49.582035172756896</v>
      </c>
    </row>
    <row r="119" spans="1:9" ht="13.5" x14ac:dyDescent="0.25">
      <c r="A119" s="3">
        <f>TITRES_STAT!B122</f>
        <v>42177</v>
      </c>
      <c r="B119" s="6">
        <f>TITRES_STAT!D122</f>
        <v>3.6608999999999998</v>
      </c>
      <c r="C119" s="2">
        <f t="shared" si="9"/>
        <v>0</v>
      </c>
      <c r="D119" s="2">
        <f t="shared" si="10"/>
        <v>0</v>
      </c>
      <c r="E119" s="2">
        <f t="shared" si="11"/>
        <v>0</v>
      </c>
      <c r="F119" s="2">
        <f t="shared" si="16"/>
        <v>2.1490195286911845E-2</v>
      </c>
      <c r="G119" s="2">
        <f t="shared" si="16"/>
        <v>2.1852509811889232E-2</v>
      </c>
      <c r="H119" s="2">
        <f t="shared" si="13"/>
        <v>0.98342000401343999</v>
      </c>
      <c r="I119" s="2">
        <f t="shared" si="14"/>
        <v>49.582035172756896</v>
      </c>
    </row>
    <row r="120" spans="1:9" ht="13.5" x14ac:dyDescent="0.25">
      <c r="A120" s="3">
        <f>TITRES_STAT!B123</f>
        <v>42178</v>
      </c>
      <c r="B120" s="6">
        <f>TITRES_STAT!D123</f>
        <v>3.6446999999999998</v>
      </c>
      <c r="C120" s="2">
        <f t="shared" si="9"/>
        <v>-1.6199999999999992E-2</v>
      </c>
      <c r="D120" s="2">
        <f t="shared" si="10"/>
        <v>0</v>
      </c>
      <c r="E120" s="2">
        <f t="shared" si="11"/>
        <v>1.6199999999999992E-2</v>
      </c>
      <c r="F120" s="2">
        <f t="shared" si="16"/>
        <v>1.9955181337846715E-2</v>
      </c>
      <c r="G120" s="2">
        <f t="shared" si="16"/>
        <v>2.1448759111040001E-2</v>
      </c>
      <c r="H120" s="2">
        <f t="shared" si="13"/>
        <v>0.93036530619505542</v>
      </c>
      <c r="I120" s="2">
        <f t="shared" si="14"/>
        <v>48.196333782484892</v>
      </c>
    </row>
    <row r="121" spans="1:9" ht="13.5" x14ac:dyDescent="0.25">
      <c r="A121" s="3">
        <f>TITRES_STAT!B124</f>
        <v>42179</v>
      </c>
      <c r="B121" s="6">
        <f>TITRES_STAT!D124</f>
        <v>3.6446999999999998</v>
      </c>
      <c r="C121" s="2">
        <f t="shared" si="9"/>
        <v>0</v>
      </c>
      <c r="D121" s="2">
        <f t="shared" si="10"/>
        <v>0</v>
      </c>
      <c r="E121" s="2">
        <f t="shared" si="11"/>
        <v>0</v>
      </c>
      <c r="F121" s="2">
        <f t="shared" si="16"/>
        <v>1.8529811242286233E-2</v>
      </c>
      <c r="G121" s="2">
        <f t="shared" si="16"/>
        <v>1.9916704888822859E-2</v>
      </c>
      <c r="H121" s="2">
        <f t="shared" si="13"/>
        <v>0.9303653061950552</v>
      </c>
      <c r="I121" s="2">
        <f t="shared" si="14"/>
        <v>48.196333782484885</v>
      </c>
    </row>
    <row r="122" spans="1:9" ht="13.5" x14ac:dyDescent="0.25">
      <c r="A122" s="3">
        <f>TITRES_STAT!B125</f>
        <v>42180</v>
      </c>
      <c r="B122" s="6">
        <f>TITRES_STAT!D125</f>
        <v>3.6528</v>
      </c>
      <c r="C122" s="2">
        <f t="shared" si="9"/>
        <v>8.1000000000002181E-3</v>
      </c>
      <c r="D122" s="2">
        <f t="shared" si="10"/>
        <v>8.1000000000002181E-3</v>
      </c>
      <c r="E122" s="2">
        <f t="shared" si="11"/>
        <v>0</v>
      </c>
      <c r="F122" s="2">
        <f t="shared" si="16"/>
        <v>1.7784824724980088E-2</v>
      </c>
      <c r="G122" s="2">
        <f t="shared" si="16"/>
        <v>1.8494083111049799E-2</v>
      </c>
      <c r="H122" s="2">
        <f t="shared" si="13"/>
        <v>0.96164944313211476</v>
      </c>
      <c r="I122" s="2">
        <f t="shared" si="14"/>
        <v>49.022492091995503</v>
      </c>
    </row>
    <row r="123" spans="1:9" ht="13.5" x14ac:dyDescent="0.25">
      <c r="A123" s="3">
        <f>TITRES_STAT!B126</f>
        <v>42181</v>
      </c>
      <c r="B123" s="6">
        <f>TITRES_STAT!D126</f>
        <v>3.7504</v>
      </c>
      <c r="C123" s="2">
        <f t="shared" si="9"/>
        <v>9.7599999999999909E-2</v>
      </c>
      <c r="D123" s="2">
        <f t="shared" si="10"/>
        <v>9.7599999999999909E-2</v>
      </c>
      <c r="E123" s="2">
        <f t="shared" si="11"/>
        <v>0</v>
      </c>
      <c r="F123" s="2">
        <f t="shared" si="16"/>
        <v>2.3485908673195787E-2</v>
      </c>
      <c r="G123" s="2">
        <f t="shared" si="16"/>
        <v>1.717307717454624E-2</v>
      </c>
      <c r="H123" s="2">
        <f t="shared" si="13"/>
        <v>1.3676004850200267</v>
      </c>
      <c r="I123" s="2">
        <f t="shared" si="14"/>
        <v>57.76314431733438</v>
      </c>
    </row>
    <row r="124" spans="1:9" ht="13.5" x14ac:dyDescent="0.25">
      <c r="A124" s="3">
        <f>TITRES_STAT!B127</f>
        <v>42184</v>
      </c>
      <c r="B124" s="6">
        <f>TITRES_STAT!D127</f>
        <v>3.7423000000000002</v>
      </c>
      <c r="C124" s="2">
        <f t="shared" si="9"/>
        <v>-8.099999999999774E-3</v>
      </c>
      <c r="D124" s="2">
        <f t="shared" si="10"/>
        <v>0</v>
      </c>
      <c r="E124" s="2">
        <f t="shared" si="11"/>
        <v>8.099999999999774E-3</v>
      </c>
      <c r="F124" s="2">
        <f t="shared" si="16"/>
        <v>2.1808343767967513E-2</v>
      </c>
      <c r="G124" s="2">
        <f t="shared" si="16"/>
        <v>1.6525000233507208E-2</v>
      </c>
      <c r="H124" s="2">
        <f t="shared" si="13"/>
        <v>1.3197182123935733</v>
      </c>
      <c r="I124" s="2">
        <f t="shared" si="14"/>
        <v>56.891315735795253</v>
      </c>
    </row>
    <row r="125" spans="1:9" ht="13.5" x14ac:dyDescent="0.25">
      <c r="A125" s="3">
        <f>TITRES_STAT!B128</f>
        <v>42185</v>
      </c>
      <c r="B125" s="6">
        <f>TITRES_STAT!D128</f>
        <v>3.8235999999999999</v>
      </c>
      <c r="C125" s="2">
        <f t="shared" si="9"/>
        <v>8.1299999999999706E-2</v>
      </c>
      <c r="D125" s="2">
        <f t="shared" si="10"/>
        <v>8.1299999999999706E-2</v>
      </c>
      <c r="E125" s="2">
        <f t="shared" si="11"/>
        <v>0</v>
      </c>
      <c r="F125" s="2">
        <f t="shared" ref="F125:G140" si="17">((F124*13)+D125)/14</f>
        <v>2.605774778454124E-2</v>
      </c>
      <c r="G125" s="2">
        <f t="shared" si="17"/>
        <v>1.5344643073970978E-2</v>
      </c>
      <c r="H125" s="2">
        <f t="shared" si="13"/>
        <v>1.6981657806523265</v>
      </c>
      <c r="I125" s="2">
        <f t="shared" si="14"/>
        <v>62.93778509939321</v>
      </c>
    </row>
    <row r="126" spans="1:9" ht="13.5" x14ac:dyDescent="0.25">
      <c r="A126" s="3">
        <f>TITRES_STAT!B129</f>
        <v>42186</v>
      </c>
      <c r="B126" s="6">
        <f>TITRES_STAT!D129</f>
        <v>3.8969</v>
      </c>
      <c r="C126" s="2">
        <f t="shared" si="9"/>
        <v>7.3300000000000143E-2</v>
      </c>
      <c r="D126" s="2">
        <f t="shared" si="10"/>
        <v>7.3300000000000143E-2</v>
      </c>
      <c r="E126" s="2">
        <f t="shared" si="11"/>
        <v>0</v>
      </c>
      <c r="F126" s="2">
        <f t="shared" si="17"/>
        <v>2.9432194371359733E-2</v>
      </c>
      <c r="G126" s="2">
        <f t="shared" si="17"/>
        <v>1.4248597140115908E-2</v>
      </c>
      <c r="H126" s="2">
        <f t="shared" si="13"/>
        <v>2.0656205015787479</v>
      </c>
      <c r="I126" s="2">
        <f t="shared" si="14"/>
        <v>67.380176395447023</v>
      </c>
    </row>
    <row r="127" spans="1:9" ht="13.5" x14ac:dyDescent="0.25">
      <c r="A127" s="3">
        <f>TITRES_STAT!B130</f>
        <v>42187</v>
      </c>
      <c r="B127" s="6">
        <f>TITRES_STAT!D130</f>
        <v>3.8969</v>
      </c>
      <c r="C127" s="2">
        <f t="shared" si="9"/>
        <v>0</v>
      </c>
      <c r="D127" s="2">
        <f t="shared" si="10"/>
        <v>0</v>
      </c>
      <c r="E127" s="2">
        <f t="shared" si="11"/>
        <v>0</v>
      </c>
      <c r="F127" s="2">
        <f t="shared" si="17"/>
        <v>2.7329894773405469E-2</v>
      </c>
      <c r="G127" s="2">
        <f t="shared" si="17"/>
        <v>1.32308402015362E-2</v>
      </c>
      <c r="H127" s="2">
        <f t="shared" si="13"/>
        <v>2.0656205015787479</v>
      </c>
      <c r="I127" s="2">
        <f t="shared" si="14"/>
        <v>67.380176395447023</v>
      </c>
    </row>
    <row r="128" spans="1:9" ht="13.5" x14ac:dyDescent="0.25">
      <c r="A128" s="3">
        <f>TITRES_STAT!B131</f>
        <v>42188</v>
      </c>
      <c r="B128" s="6">
        <f>TITRES_STAT!D131</f>
        <v>3.8969</v>
      </c>
      <c r="C128" s="2">
        <f t="shared" si="9"/>
        <v>0</v>
      </c>
      <c r="D128" s="2">
        <f t="shared" si="10"/>
        <v>0</v>
      </c>
      <c r="E128" s="2">
        <f t="shared" si="11"/>
        <v>0</v>
      </c>
      <c r="F128" s="2">
        <f t="shared" si="17"/>
        <v>2.5377759432447935E-2</v>
      </c>
      <c r="G128" s="2">
        <f t="shared" si="17"/>
        <v>1.2285780187140757E-2</v>
      </c>
      <c r="H128" s="2">
        <f t="shared" si="13"/>
        <v>2.0656205015787479</v>
      </c>
      <c r="I128" s="2">
        <f t="shared" si="14"/>
        <v>67.380176395447023</v>
      </c>
    </row>
    <row r="129" spans="1:9" ht="13.5" x14ac:dyDescent="0.25">
      <c r="A129" s="3">
        <f>TITRES_STAT!B132</f>
        <v>42191</v>
      </c>
      <c r="B129" s="6">
        <f>TITRES_STAT!D132</f>
        <v>3.8969</v>
      </c>
      <c r="C129" s="2">
        <f t="shared" si="9"/>
        <v>0</v>
      </c>
      <c r="D129" s="2">
        <f t="shared" si="10"/>
        <v>0</v>
      </c>
      <c r="E129" s="2">
        <f t="shared" si="11"/>
        <v>0</v>
      </c>
      <c r="F129" s="2">
        <f t="shared" si="17"/>
        <v>2.3565062330130226E-2</v>
      </c>
      <c r="G129" s="2">
        <f t="shared" si="17"/>
        <v>1.1408224459487847E-2</v>
      </c>
      <c r="H129" s="2">
        <f t="shared" si="13"/>
        <v>2.0656205015787479</v>
      </c>
      <c r="I129" s="2">
        <f t="shared" si="14"/>
        <v>67.380176395447023</v>
      </c>
    </row>
    <row r="130" spans="1:9" ht="13.5" x14ac:dyDescent="0.25">
      <c r="A130" s="3">
        <f>TITRES_STAT!B133</f>
        <v>42192</v>
      </c>
      <c r="B130" s="6">
        <f>TITRES_STAT!D133</f>
        <v>3.726</v>
      </c>
      <c r="C130" s="2">
        <f t="shared" si="9"/>
        <v>-0.17090000000000005</v>
      </c>
      <c r="D130" s="2">
        <f t="shared" si="10"/>
        <v>0</v>
      </c>
      <c r="E130" s="2">
        <f t="shared" si="11"/>
        <v>0.17090000000000005</v>
      </c>
      <c r="F130" s="2">
        <f t="shared" si="17"/>
        <v>2.1881843592263781E-2</v>
      </c>
      <c r="G130" s="2">
        <f t="shared" si="17"/>
        <v>2.2800494140953004E-2</v>
      </c>
      <c r="H130" s="2">
        <f t="shared" si="13"/>
        <v>0.95970918248481318</v>
      </c>
      <c r="I130" s="2">
        <f t="shared" si="14"/>
        <v>48.972020494793519</v>
      </c>
    </row>
    <row r="131" spans="1:9" ht="13.5" x14ac:dyDescent="0.25">
      <c r="A131" s="3">
        <f>TITRES_STAT!B134</f>
        <v>42193</v>
      </c>
      <c r="B131" s="6">
        <f>TITRES_STAT!D134</f>
        <v>3.7829999999999999</v>
      </c>
      <c r="C131" s="2">
        <f t="shared" ref="C131:C194" si="18">B131-B130</f>
        <v>5.699999999999994E-2</v>
      </c>
      <c r="D131" s="2">
        <f t="shared" ref="D131:D194" si="19">IF(C131&gt;0,C131,0)</f>
        <v>5.699999999999994E-2</v>
      </c>
      <c r="E131" s="2">
        <f t="shared" ref="E131:E194" si="20">IF(C131&lt;0,-C131,0)</f>
        <v>0</v>
      </c>
      <c r="F131" s="2">
        <f t="shared" si="17"/>
        <v>2.4390283335673505E-2</v>
      </c>
      <c r="G131" s="2">
        <f t="shared" si="17"/>
        <v>2.1171887416599217E-2</v>
      </c>
      <c r="H131" s="2">
        <f t="shared" si="13"/>
        <v>1.1520127070272912</v>
      </c>
      <c r="I131" s="2">
        <f t="shared" si="14"/>
        <v>53.531872895798919</v>
      </c>
    </row>
    <row r="132" spans="1:9" ht="13.5" x14ac:dyDescent="0.25">
      <c r="A132" s="3">
        <f>TITRES_STAT!B135</f>
        <v>42194</v>
      </c>
      <c r="B132" s="6">
        <f>TITRES_STAT!D135</f>
        <v>3.7829999999999999</v>
      </c>
      <c r="C132" s="2">
        <f t="shared" si="18"/>
        <v>0</v>
      </c>
      <c r="D132" s="2">
        <f t="shared" si="19"/>
        <v>0</v>
      </c>
      <c r="E132" s="2">
        <f t="shared" si="20"/>
        <v>0</v>
      </c>
      <c r="F132" s="2">
        <f t="shared" si="17"/>
        <v>2.2648120240268254E-2</v>
      </c>
      <c r="G132" s="2">
        <f t="shared" si="17"/>
        <v>1.9659609743984986E-2</v>
      </c>
      <c r="H132" s="2">
        <f t="shared" si="13"/>
        <v>1.1520127070272912</v>
      </c>
      <c r="I132" s="2">
        <f t="shared" si="14"/>
        <v>53.531872895798919</v>
      </c>
    </row>
    <row r="133" spans="1:9" ht="13.5" x14ac:dyDescent="0.25">
      <c r="A133" s="3">
        <f>TITRES_STAT!B136</f>
        <v>42195</v>
      </c>
      <c r="B133" s="6">
        <f>TITRES_STAT!D136</f>
        <v>3.6772</v>
      </c>
      <c r="C133" s="2">
        <f t="shared" si="18"/>
        <v>-0.10579999999999989</v>
      </c>
      <c r="D133" s="2">
        <f t="shared" si="19"/>
        <v>0</v>
      </c>
      <c r="E133" s="2">
        <f t="shared" si="20"/>
        <v>0.10579999999999989</v>
      </c>
      <c r="F133" s="2">
        <f t="shared" si="17"/>
        <v>2.1030397365963377E-2</v>
      </c>
      <c r="G133" s="2">
        <f t="shared" si="17"/>
        <v>2.5812494762271765E-2</v>
      </c>
      <c r="H133" s="2">
        <f t="shared" si="13"/>
        <v>0.81473710928174092</v>
      </c>
      <c r="I133" s="2">
        <f t="shared" si="14"/>
        <v>44.895599760133173</v>
      </c>
    </row>
    <row r="134" spans="1:9" ht="13.5" x14ac:dyDescent="0.25">
      <c r="A134" s="3">
        <f>TITRES_STAT!B137</f>
        <v>42198</v>
      </c>
      <c r="B134" s="6">
        <f>TITRES_STAT!D137</f>
        <v>3.7423000000000002</v>
      </c>
      <c r="C134" s="2">
        <f t="shared" si="18"/>
        <v>6.5100000000000158E-2</v>
      </c>
      <c r="D134" s="2">
        <f t="shared" si="19"/>
        <v>6.5100000000000158E-2</v>
      </c>
      <c r="E134" s="2">
        <f t="shared" si="20"/>
        <v>0</v>
      </c>
      <c r="F134" s="2">
        <f t="shared" si="17"/>
        <v>2.4178226125537432E-2</v>
      </c>
      <c r="G134" s="2">
        <f t="shared" si="17"/>
        <v>2.3968745136395211E-2</v>
      </c>
      <c r="H134" s="2">
        <f t="shared" si="13"/>
        <v>1.0087397562096039</v>
      </c>
      <c r="I134" s="2">
        <f t="shared" si="14"/>
        <v>50.217543267677819</v>
      </c>
    </row>
    <row r="135" spans="1:9" ht="13.5" x14ac:dyDescent="0.25">
      <c r="A135" s="3">
        <f>TITRES_STAT!B138</f>
        <v>42199</v>
      </c>
      <c r="B135" s="6">
        <f>TITRES_STAT!D138</f>
        <v>3.6364999999999998</v>
      </c>
      <c r="C135" s="2">
        <f t="shared" si="18"/>
        <v>-0.10580000000000034</v>
      </c>
      <c r="D135" s="2">
        <f t="shared" si="19"/>
        <v>0</v>
      </c>
      <c r="E135" s="2">
        <f t="shared" si="20"/>
        <v>0.10580000000000034</v>
      </c>
      <c r="F135" s="2">
        <f t="shared" si="17"/>
        <v>2.2451209973713328E-2</v>
      </c>
      <c r="G135" s="2">
        <f t="shared" si="17"/>
        <v>2.9813834769509863E-2</v>
      </c>
      <c r="H135" s="2">
        <f t="shared" si="13"/>
        <v>0.75304670289089504</v>
      </c>
      <c r="I135" s="2">
        <f t="shared" si="14"/>
        <v>42.956454134910899</v>
      </c>
    </row>
    <row r="136" spans="1:9" ht="13.5" x14ac:dyDescent="0.25">
      <c r="A136" s="3">
        <f>TITRES_STAT!B139</f>
        <v>42200</v>
      </c>
      <c r="B136" s="6">
        <f>TITRES_STAT!D139</f>
        <v>3.6852999999999998</v>
      </c>
      <c r="C136" s="2">
        <f t="shared" si="18"/>
        <v>4.8799999999999955E-2</v>
      </c>
      <c r="D136" s="2">
        <f t="shared" si="19"/>
        <v>4.8799999999999955E-2</v>
      </c>
      <c r="E136" s="2">
        <f t="shared" si="20"/>
        <v>0</v>
      </c>
      <c r="F136" s="2">
        <f t="shared" si="17"/>
        <v>2.4333266404162373E-2</v>
      </c>
      <c r="G136" s="2">
        <f t="shared" si="17"/>
        <v>2.7684275143116301E-2</v>
      </c>
      <c r="H136" s="2">
        <f t="shared" si="13"/>
        <v>0.87895624062285926</v>
      </c>
      <c r="I136" s="2">
        <f t="shared" si="14"/>
        <v>46.778962789015893</v>
      </c>
    </row>
    <row r="137" spans="1:9" ht="13.5" x14ac:dyDescent="0.25">
      <c r="A137" s="3">
        <f>TITRES_STAT!B140</f>
        <v>42201</v>
      </c>
      <c r="B137" s="6">
        <f>TITRES_STAT!D140</f>
        <v>3.7747999999999999</v>
      </c>
      <c r="C137" s="2">
        <f t="shared" si="18"/>
        <v>8.9500000000000135E-2</v>
      </c>
      <c r="D137" s="2">
        <f t="shared" si="19"/>
        <v>8.9500000000000135E-2</v>
      </c>
      <c r="E137" s="2">
        <f t="shared" si="20"/>
        <v>0</v>
      </c>
      <c r="F137" s="2">
        <f t="shared" si="17"/>
        <v>2.8988033089579358E-2</v>
      </c>
      <c r="G137" s="2">
        <f t="shared" si="17"/>
        <v>2.5706826918607994E-2</v>
      </c>
      <c r="H137" s="2">
        <f t="shared" si="13"/>
        <v>1.1276394858595422</v>
      </c>
      <c r="I137" s="2">
        <f t="shared" si="14"/>
        <v>52.999556238447447</v>
      </c>
    </row>
    <row r="138" spans="1:9" ht="13.5" x14ac:dyDescent="0.25">
      <c r="A138" s="3">
        <f>TITRES_STAT!B141</f>
        <v>42205</v>
      </c>
      <c r="B138" s="6">
        <f>TITRES_STAT!D141</f>
        <v>3.9131</v>
      </c>
      <c r="C138" s="2">
        <f t="shared" si="18"/>
        <v>0.13830000000000009</v>
      </c>
      <c r="D138" s="2">
        <f t="shared" si="19"/>
        <v>0.13830000000000009</v>
      </c>
      <c r="E138" s="2">
        <f t="shared" si="20"/>
        <v>0</v>
      </c>
      <c r="F138" s="2">
        <f t="shared" si="17"/>
        <v>3.6796030726037987E-2</v>
      </c>
      <c r="G138" s="2">
        <f t="shared" si="17"/>
        <v>2.3870624995850277E-2</v>
      </c>
      <c r="H138" s="2">
        <f t="shared" si="13"/>
        <v>1.5414774741941064</v>
      </c>
      <c r="I138" s="2">
        <f t="shared" si="14"/>
        <v>60.652808842340953</v>
      </c>
    </row>
    <row r="139" spans="1:9" ht="13.5" x14ac:dyDescent="0.25">
      <c r="A139" s="3">
        <f>TITRES_STAT!B142</f>
        <v>42206</v>
      </c>
      <c r="B139" s="6">
        <f>TITRES_STAT!D142</f>
        <v>4.0270000000000001</v>
      </c>
      <c r="C139" s="2">
        <f t="shared" si="18"/>
        <v>0.11390000000000011</v>
      </c>
      <c r="D139" s="2">
        <f t="shared" si="19"/>
        <v>0.11390000000000011</v>
      </c>
      <c r="E139" s="2">
        <f t="shared" si="20"/>
        <v>0</v>
      </c>
      <c r="F139" s="2">
        <f t="shared" si="17"/>
        <v>4.2303457102749568E-2</v>
      </c>
      <c r="G139" s="2">
        <f t="shared" si="17"/>
        <v>2.2165580353289544E-2</v>
      </c>
      <c r="H139" s="2">
        <f t="shared" si="13"/>
        <v>1.9085201663339895</v>
      </c>
      <c r="I139" s="2">
        <f t="shared" si="14"/>
        <v>65.618254548310787</v>
      </c>
    </row>
    <row r="140" spans="1:9" ht="13.5" x14ac:dyDescent="0.25">
      <c r="A140" s="3">
        <f>TITRES_STAT!B143</f>
        <v>42207</v>
      </c>
      <c r="B140" s="6">
        <f>TITRES_STAT!D143</f>
        <v>4.0270000000000001</v>
      </c>
      <c r="C140" s="2">
        <f t="shared" si="18"/>
        <v>0</v>
      </c>
      <c r="D140" s="2">
        <f t="shared" si="19"/>
        <v>0</v>
      </c>
      <c r="E140" s="2">
        <f t="shared" si="20"/>
        <v>0</v>
      </c>
      <c r="F140" s="2">
        <f t="shared" si="17"/>
        <v>3.9281781595410313E-2</v>
      </c>
      <c r="G140" s="2">
        <f t="shared" si="17"/>
        <v>2.0582324613768861E-2</v>
      </c>
      <c r="H140" s="2">
        <f t="shared" si="13"/>
        <v>1.9085201663339895</v>
      </c>
      <c r="I140" s="2">
        <f t="shared" si="14"/>
        <v>65.618254548310787</v>
      </c>
    </row>
    <row r="141" spans="1:9" ht="13.5" x14ac:dyDescent="0.25">
      <c r="A141" s="3">
        <f>TITRES_STAT!B144</f>
        <v>42208</v>
      </c>
      <c r="B141" s="6">
        <f>TITRES_STAT!D144</f>
        <v>4.0270000000000001</v>
      </c>
      <c r="C141" s="2">
        <f t="shared" si="18"/>
        <v>0</v>
      </c>
      <c r="D141" s="2">
        <f t="shared" si="19"/>
        <v>0</v>
      </c>
      <c r="E141" s="2">
        <f t="shared" si="20"/>
        <v>0</v>
      </c>
      <c r="F141" s="2">
        <f t="shared" ref="F141:G156" si="21">((F140*13)+D141)/14</f>
        <v>3.6475940052881003E-2</v>
      </c>
      <c r="G141" s="2">
        <f t="shared" si="21"/>
        <v>1.911215856992823E-2</v>
      </c>
      <c r="H141" s="2">
        <f t="shared" si="13"/>
        <v>1.9085201663339892</v>
      </c>
      <c r="I141" s="2">
        <f t="shared" si="14"/>
        <v>65.618254548310787</v>
      </c>
    </row>
    <row r="142" spans="1:9" ht="13.5" x14ac:dyDescent="0.25">
      <c r="A142" s="3">
        <f>TITRES_STAT!B145</f>
        <v>42209</v>
      </c>
      <c r="B142" s="6">
        <f>TITRES_STAT!D145</f>
        <v>4.0270000000000001</v>
      </c>
      <c r="C142" s="2">
        <f t="shared" si="18"/>
        <v>0</v>
      </c>
      <c r="D142" s="2">
        <f t="shared" si="19"/>
        <v>0</v>
      </c>
      <c r="E142" s="2">
        <f t="shared" si="20"/>
        <v>0</v>
      </c>
      <c r="F142" s="2">
        <f t="shared" si="21"/>
        <v>3.3870515763389501E-2</v>
      </c>
      <c r="G142" s="2">
        <f t="shared" si="21"/>
        <v>1.7747004386361929E-2</v>
      </c>
      <c r="H142" s="2">
        <f t="shared" si="13"/>
        <v>1.908520166333989</v>
      </c>
      <c r="I142" s="2">
        <f t="shared" si="14"/>
        <v>65.618254548310773</v>
      </c>
    </row>
    <row r="143" spans="1:9" ht="13.5" x14ac:dyDescent="0.25">
      <c r="A143" s="3">
        <f>TITRES_STAT!B146</f>
        <v>42212</v>
      </c>
      <c r="B143" s="6">
        <f>TITRES_STAT!D146</f>
        <v>4.0270000000000001</v>
      </c>
      <c r="C143" s="2">
        <f t="shared" si="18"/>
        <v>0</v>
      </c>
      <c r="D143" s="2">
        <f t="shared" si="19"/>
        <v>0</v>
      </c>
      <c r="E143" s="2">
        <f t="shared" si="20"/>
        <v>0</v>
      </c>
      <c r="F143" s="2">
        <f t="shared" si="21"/>
        <v>3.145119320886168E-2</v>
      </c>
      <c r="G143" s="2">
        <f t="shared" si="21"/>
        <v>1.6479361215907505E-2</v>
      </c>
      <c r="H143" s="2">
        <f t="shared" si="13"/>
        <v>1.908520166333989</v>
      </c>
      <c r="I143" s="2">
        <f t="shared" si="14"/>
        <v>65.618254548310773</v>
      </c>
    </row>
    <row r="144" spans="1:9" ht="13.5" x14ac:dyDescent="0.25">
      <c r="A144" s="3">
        <f>TITRES_STAT!B147</f>
        <v>42213</v>
      </c>
      <c r="B144" s="6">
        <f>TITRES_STAT!D147</f>
        <v>4.1409000000000002</v>
      </c>
      <c r="C144" s="2">
        <f t="shared" si="18"/>
        <v>0.11390000000000011</v>
      </c>
      <c r="D144" s="2">
        <f t="shared" si="19"/>
        <v>0.11390000000000011</v>
      </c>
      <c r="E144" s="2">
        <f t="shared" si="20"/>
        <v>0</v>
      </c>
      <c r="F144" s="2">
        <f t="shared" si="21"/>
        <v>3.7340393693942993E-2</v>
      </c>
      <c r="G144" s="2">
        <f t="shared" si="21"/>
        <v>1.5302263986199827E-2</v>
      </c>
      <c r="H144" s="2">
        <f t="shared" si="13"/>
        <v>2.4401875256901855</v>
      </c>
      <c r="I144" s="2">
        <f t="shared" si="14"/>
        <v>70.9318171601888</v>
      </c>
    </row>
    <row r="145" spans="1:9" ht="13.5" x14ac:dyDescent="0.25">
      <c r="A145" s="3">
        <f>TITRES_STAT!B148</f>
        <v>42214</v>
      </c>
      <c r="B145" s="6">
        <f>TITRES_STAT!D148</f>
        <v>4.1409000000000002</v>
      </c>
      <c r="C145" s="2">
        <f t="shared" si="18"/>
        <v>0</v>
      </c>
      <c r="D145" s="2">
        <f t="shared" si="19"/>
        <v>0</v>
      </c>
      <c r="E145" s="2">
        <f t="shared" si="20"/>
        <v>0</v>
      </c>
      <c r="F145" s="2">
        <f t="shared" si="21"/>
        <v>3.4673222715804211E-2</v>
      </c>
      <c r="G145" s="2">
        <f t="shared" si="21"/>
        <v>1.4209245130042696E-2</v>
      </c>
      <c r="H145" s="2">
        <f t="shared" ref="H145:H208" si="22">F145/G145</f>
        <v>2.4401875256901859</v>
      </c>
      <c r="I145" s="2">
        <f t="shared" ref="I145:I208" si="23">IF(G145=0,100,100-(100/(1+H145)))</f>
        <v>70.9318171601888</v>
      </c>
    </row>
    <row r="146" spans="1:9" ht="13.5" x14ac:dyDescent="0.25">
      <c r="A146" s="3">
        <f>TITRES_STAT!B149</f>
        <v>42215</v>
      </c>
      <c r="B146" s="6">
        <f>TITRES_STAT!D149</f>
        <v>4.1409000000000002</v>
      </c>
      <c r="C146" s="2">
        <f t="shared" si="18"/>
        <v>0</v>
      </c>
      <c r="D146" s="2">
        <f t="shared" si="19"/>
        <v>0</v>
      </c>
      <c r="E146" s="2">
        <f t="shared" si="20"/>
        <v>0</v>
      </c>
      <c r="F146" s="2">
        <f t="shared" si="21"/>
        <v>3.2196563950389626E-2</v>
      </c>
      <c r="G146" s="2">
        <f t="shared" si="21"/>
        <v>1.3194299049325359E-2</v>
      </c>
      <c r="H146" s="2">
        <f t="shared" si="22"/>
        <v>2.4401875256901864</v>
      </c>
      <c r="I146" s="2">
        <f t="shared" si="23"/>
        <v>70.931817160188814</v>
      </c>
    </row>
    <row r="147" spans="1:9" ht="13.5" x14ac:dyDescent="0.25">
      <c r="A147" s="3">
        <f>TITRES_STAT!B150</f>
        <v>42216</v>
      </c>
      <c r="B147" s="6">
        <f>TITRES_STAT!D150</f>
        <v>4.1409000000000002</v>
      </c>
      <c r="C147" s="2">
        <f t="shared" si="18"/>
        <v>0</v>
      </c>
      <c r="D147" s="2">
        <f t="shared" si="19"/>
        <v>0</v>
      </c>
      <c r="E147" s="2">
        <f t="shared" si="20"/>
        <v>0</v>
      </c>
      <c r="F147" s="2">
        <f t="shared" si="21"/>
        <v>2.9896809382504653E-2</v>
      </c>
      <c r="G147" s="2">
        <f t="shared" si="21"/>
        <v>1.2251849117230691E-2</v>
      </c>
      <c r="H147" s="2">
        <f t="shared" si="22"/>
        <v>2.4401875256901864</v>
      </c>
      <c r="I147" s="2">
        <f t="shared" si="23"/>
        <v>70.931817160188814</v>
      </c>
    </row>
    <row r="148" spans="1:9" ht="13.5" x14ac:dyDescent="0.25">
      <c r="A148" s="3">
        <f>TITRES_STAT!B151</f>
        <v>42219</v>
      </c>
      <c r="B148" s="6">
        <f>TITRES_STAT!D151</f>
        <v>4.1409000000000002</v>
      </c>
      <c r="C148" s="2">
        <f t="shared" si="18"/>
        <v>0</v>
      </c>
      <c r="D148" s="2">
        <f t="shared" si="19"/>
        <v>0</v>
      </c>
      <c r="E148" s="2">
        <f t="shared" si="20"/>
        <v>0</v>
      </c>
      <c r="F148" s="2">
        <f t="shared" si="21"/>
        <v>2.7761322998040038E-2</v>
      </c>
      <c r="G148" s="2">
        <f t="shared" si="21"/>
        <v>1.1376717037428499E-2</v>
      </c>
      <c r="H148" s="2">
        <f t="shared" si="22"/>
        <v>2.4401875256901864</v>
      </c>
      <c r="I148" s="2">
        <f t="shared" si="23"/>
        <v>70.931817160188814</v>
      </c>
    </row>
    <row r="149" spans="1:9" ht="13.5" x14ac:dyDescent="0.25">
      <c r="A149" s="3">
        <f>TITRES_STAT!B152</f>
        <v>42220</v>
      </c>
      <c r="B149" s="6">
        <f>TITRES_STAT!D152</f>
        <v>4.0270000000000001</v>
      </c>
      <c r="C149" s="2">
        <f t="shared" si="18"/>
        <v>-0.11390000000000011</v>
      </c>
      <c r="D149" s="2">
        <f t="shared" si="19"/>
        <v>0</v>
      </c>
      <c r="E149" s="2">
        <f t="shared" si="20"/>
        <v>0.11390000000000011</v>
      </c>
      <c r="F149" s="2">
        <f t="shared" si="21"/>
        <v>2.5778371355322894E-2</v>
      </c>
      <c r="G149" s="2">
        <f t="shared" si="21"/>
        <v>1.8699808677612183E-2</v>
      </c>
      <c r="H149" s="2">
        <f t="shared" si="22"/>
        <v>1.3785366363766769</v>
      </c>
      <c r="I149" s="2">
        <f t="shared" si="23"/>
        <v>57.957342985334833</v>
      </c>
    </row>
    <row r="150" spans="1:9" ht="13.5" x14ac:dyDescent="0.25">
      <c r="A150" s="3">
        <f>TITRES_STAT!B153</f>
        <v>42221</v>
      </c>
      <c r="B150" s="6">
        <f>TITRES_STAT!D153</f>
        <v>4.0270000000000001</v>
      </c>
      <c r="C150" s="2">
        <f t="shared" si="18"/>
        <v>0</v>
      </c>
      <c r="D150" s="2">
        <f t="shared" si="19"/>
        <v>0</v>
      </c>
      <c r="E150" s="2">
        <f t="shared" si="20"/>
        <v>0</v>
      </c>
      <c r="F150" s="2">
        <f t="shared" si="21"/>
        <v>2.3937059115656974E-2</v>
      </c>
      <c r="G150" s="2">
        <f t="shared" si="21"/>
        <v>1.7364108057782743E-2</v>
      </c>
      <c r="H150" s="2">
        <f t="shared" si="22"/>
        <v>1.3785366363766769</v>
      </c>
      <c r="I150" s="2">
        <f t="shared" si="23"/>
        <v>57.957342985334833</v>
      </c>
    </row>
    <row r="151" spans="1:9" ht="13.5" x14ac:dyDescent="0.25">
      <c r="A151" s="3">
        <f>TITRES_STAT!B154</f>
        <v>42222</v>
      </c>
      <c r="B151" s="6">
        <f>TITRES_STAT!D154</f>
        <v>4.0270000000000001</v>
      </c>
      <c r="C151" s="2">
        <f t="shared" si="18"/>
        <v>0</v>
      </c>
      <c r="D151" s="2">
        <f t="shared" si="19"/>
        <v>0</v>
      </c>
      <c r="E151" s="2">
        <f t="shared" si="20"/>
        <v>0</v>
      </c>
      <c r="F151" s="2">
        <f t="shared" si="21"/>
        <v>2.2227269178824335E-2</v>
      </c>
      <c r="G151" s="2">
        <f t="shared" si="21"/>
        <v>1.6123814625083978E-2</v>
      </c>
      <c r="H151" s="2">
        <f t="shared" si="22"/>
        <v>1.3785366363766769</v>
      </c>
      <c r="I151" s="2">
        <f t="shared" si="23"/>
        <v>57.957342985334833</v>
      </c>
    </row>
    <row r="152" spans="1:9" ht="13.5" x14ac:dyDescent="0.25">
      <c r="A152" s="3">
        <f>TITRES_STAT!B155</f>
        <v>42223</v>
      </c>
      <c r="B152" s="6">
        <f>TITRES_STAT!D155</f>
        <v>4.0270000000000001</v>
      </c>
      <c r="C152" s="2">
        <f t="shared" si="18"/>
        <v>0</v>
      </c>
      <c r="D152" s="2">
        <f t="shared" si="19"/>
        <v>0</v>
      </c>
      <c r="E152" s="2">
        <f t="shared" si="20"/>
        <v>0</v>
      </c>
      <c r="F152" s="2">
        <f t="shared" si="21"/>
        <v>2.0639607094622595E-2</v>
      </c>
      <c r="G152" s="2">
        <f t="shared" si="21"/>
        <v>1.4972113580435122E-2</v>
      </c>
      <c r="H152" s="2">
        <f t="shared" si="22"/>
        <v>1.3785366363766767</v>
      </c>
      <c r="I152" s="2">
        <f t="shared" si="23"/>
        <v>57.957342985334826</v>
      </c>
    </row>
    <row r="153" spans="1:9" ht="13.5" x14ac:dyDescent="0.25">
      <c r="A153" s="3">
        <f>TITRES_STAT!B156</f>
        <v>42226</v>
      </c>
      <c r="B153" s="6">
        <f>TITRES_STAT!D156</f>
        <v>4.0270000000000001</v>
      </c>
      <c r="C153" s="2">
        <f t="shared" si="18"/>
        <v>0</v>
      </c>
      <c r="D153" s="2">
        <f t="shared" si="19"/>
        <v>0</v>
      </c>
      <c r="E153" s="2">
        <f t="shared" si="20"/>
        <v>0</v>
      </c>
      <c r="F153" s="2">
        <f t="shared" si="21"/>
        <v>1.9165349445006696E-2</v>
      </c>
      <c r="G153" s="2">
        <f t="shared" si="21"/>
        <v>1.3902676896118326E-2</v>
      </c>
      <c r="H153" s="2">
        <f t="shared" si="22"/>
        <v>1.3785366363766769</v>
      </c>
      <c r="I153" s="2">
        <f t="shared" si="23"/>
        <v>57.957342985334833</v>
      </c>
    </row>
    <row r="154" spans="1:9" ht="13.5" x14ac:dyDescent="0.25">
      <c r="A154" s="3">
        <f>TITRES_STAT!B157</f>
        <v>42227</v>
      </c>
      <c r="B154" s="6">
        <f>TITRES_STAT!D157</f>
        <v>4.0106999999999999</v>
      </c>
      <c r="C154" s="2">
        <f t="shared" si="18"/>
        <v>-1.6300000000000203E-2</v>
      </c>
      <c r="D154" s="2">
        <f t="shared" si="19"/>
        <v>0</v>
      </c>
      <c r="E154" s="2">
        <f t="shared" si="20"/>
        <v>1.6300000000000203E-2</v>
      </c>
      <c r="F154" s="2">
        <f t="shared" si="21"/>
        <v>1.7796395913220502E-2</v>
      </c>
      <c r="G154" s="2">
        <f t="shared" si="21"/>
        <v>1.4073914260681317E-2</v>
      </c>
      <c r="H154" s="2">
        <f t="shared" si="22"/>
        <v>1.2644951208022337</v>
      </c>
      <c r="I154" s="2">
        <f t="shared" si="23"/>
        <v>55.840046162442867</v>
      </c>
    </row>
    <row r="155" spans="1:9" ht="13.5" x14ac:dyDescent="0.25">
      <c r="A155" s="3">
        <f>TITRES_STAT!B158</f>
        <v>42228</v>
      </c>
      <c r="B155" s="6">
        <f>TITRES_STAT!D158</f>
        <v>3.9782000000000002</v>
      </c>
      <c r="C155" s="2">
        <f t="shared" si="18"/>
        <v>-3.2499999999999751E-2</v>
      </c>
      <c r="D155" s="2">
        <f t="shared" si="19"/>
        <v>0</v>
      </c>
      <c r="E155" s="2">
        <f t="shared" si="20"/>
        <v>3.2499999999999751E-2</v>
      </c>
      <c r="F155" s="2">
        <f t="shared" si="21"/>
        <v>1.6525224776561896E-2</v>
      </c>
      <c r="G155" s="2">
        <f t="shared" si="21"/>
        <v>1.5390063242061205E-2</v>
      </c>
      <c r="H155" s="2">
        <f t="shared" si="22"/>
        <v>1.0737593807540884</v>
      </c>
      <c r="I155" s="2">
        <f t="shared" si="23"/>
        <v>51.778397760092766</v>
      </c>
    </row>
    <row r="156" spans="1:9" ht="13.5" x14ac:dyDescent="0.25">
      <c r="A156" s="3">
        <f>TITRES_STAT!B159</f>
        <v>42230</v>
      </c>
      <c r="B156" s="6">
        <f>TITRES_STAT!D159</f>
        <v>3.9782000000000002</v>
      </c>
      <c r="C156" s="2">
        <f t="shared" si="18"/>
        <v>0</v>
      </c>
      <c r="D156" s="2">
        <f t="shared" si="19"/>
        <v>0</v>
      </c>
      <c r="E156" s="2">
        <f t="shared" si="20"/>
        <v>0</v>
      </c>
      <c r="F156" s="2">
        <f t="shared" si="21"/>
        <v>1.5344851578236047E-2</v>
      </c>
      <c r="G156" s="2">
        <f t="shared" si="21"/>
        <v>1.4290773010485406E-2</v>
      </c>
      <c r="H156" s="2">
        <f t="shared" si="22"/>
        <v>1.0737593807540884</v>
      </c>
      <c r="I156" s="2">
        <f t="shared" si="23"/>
        <v>51.778397760092766</v>
      </c>
    </row>
    <row r="157" spans="1:9" ht="13.5" x14ac:dyDescent="0.25">
      <c r="A157" s="3">
        <f>TITRES_STAT!B160</f>
        <v>42233</v>
      </c>
      <c r="B157" s="6">
        <f>TITRES_STAT!D160</f>
        <v>3.8643000000000001</v>
      </c>
      <c r="C157" s="2">
        <f t="shared" si="18"/>
        <v>-0.11390000000000011</v>
      </c>
      <c r="D157" s="2">
        <f t="shared" si="19"/>
        <v>0</v>
      </c>
      <c r="E157" s="2">
        <f t="shared" si="20"/>
        <v>0.11390000000000011</v>
      </c>
      <c r="F157" s="2">
        <f t="shared" ref="F157:G172" si="24">((F156*13)+D157)/14</f>
        <v>1.4248790751219187E-2</v>
      </c>
      <c r="G157" s="2">
        <f t="shared" si="24"/>
        <v>2.1405717795450745E-2</v>
      </c>
      <c r="H157" s="2">
        <f t="shared" si="22"/>
        <v>0.66565348975344407</v>
      </c>
      <c r="I157" s="2">
        <f t="shared" si="23"/>
        <v>39.963503444643607</v>
      </c>
    </row>
    <row r="158" spans="1:9" ht="13.5" x14ac:dyDescent="0.25">
      <c r="A158" s="3">
        <f>TITRES_STAT!B161</f>
        <v>42234</v>
      </c>
      <c r="B158" s="6">
        <f>TITRES_STAT!D161</f>
        <v>3.8235999999999999</v>
      </c>
      <c r="C158" s="2">
        <f t="shared" si="18"/>
        <v>-4.070000000000018E-2</v>
      </c>
      <c r="D158" s="2">
        <f t="shared" si="19"/>
        <v>0</v>
      </c>
      <c r="E158" s="2">
        <f t="shared" si="20"/>
        <v>4.070000000000018E-2</v>
      </c>
      <c r="F158" s="2">
        <f t="shared" si="24"/>
        <v>1.3231019983274958E-2</v>
      </c>
      <c r="G158" s="2">
        <f t="shared" si="24"/>
        <v>2.2783880810061417E-2</v>
      </c>
      <c r="H158" s="2">
        <f t="shared" si="22"/>
        <v>0.58071845150419277</v>
      </c>
      <c r="I158" s="2">
        <f t="shared" si="23"/>
        <v>36.737627181588728</v>
      </c>
    </row>
    <row r="159" spans="1:9" ht="13.5" x14ac:dyDescent="0.25">
      <c r="A159" s="3">
        <f>TITRES_STAT!B162</f>
        <v>42235</v>
      </c>
      <c r="B159" s="6">
        <f>TITRES_STAT!D162</f>
        <v>3.8235999999999999</v>
      </c>
      <c r="C159" s="2">
        <f t="shared" si="18"/>
        <v>0</v>
      </c>
      <c r="D159" s="2">
        <f t="shared" si="19"/>
        <v>0</v>
      </c>
      <c r="E159" s="2">
        <f t="shared" si="20"/>
        <v>0</v>
      </c>
      <c r="F159" s="2">
        <f t="shared" si="24"/>
        <v>1.2285947127326748E-2</v>
      </c>
      <c r="G159" s="2">
        <f t="shared" si="24"/>
        <v>2.1156460752199884E-2</v>
      </c>
      <c r="H159" s="2">
        <f t="shared" si="22"/>
        <v>0.58071845150419288</v>
      </c>
      <c r="I159" s="2">
        <f t="shared" si="23"/>
        <v>36.737627181588728</v>
      </c>
    </row>
    <row r="160" spans="1:9" ht="13.5" x14ac:dyDescent="0.25">
      <c r="A160" s="3">
        <f>TITRES_STAT!B163</f>
        <v>42236</v>
      </c>
      <c r="B160" s="6">
        <f>TITRES_STAT!D163</f>
        <v>3.8235999999999999</v>
      </c>
      <c r="C160" s="2">
        <f t="shared" si="18"/>
        <v>0</v>
      </c>
      <c r="D160" s="2">
        <f t="shared" si="19"/>
        <v>0</v>
      </c>
      <c r="E160" s="2">
        <f t="shared" si="20"/>
        <v>0</v>
      </c>
      <c r="F160" s="2">
        <f t="shared" si="24"/>
        <v>1.1408379475374836E-2</v>
      </c>
      <c r="G160" s="2">
        <f t="shared" si="24"/>
        <v>1.9645284984185607E-2</v>
      </c>
      <c r="H160" s="2">
        <f t="shared" si="22"/>
        <v>0.58071845150419277</v>
      </c>
      <c r="I160" s="2">
        <f t="shared" si="23"/>
        <v>36.737627181588728</v>
      </c>
    </row>
    <row r="161" spans="1:9" ht="13.5" x14ac:dyDescent="0.25">
      <c r="A161" s="3">
        <f>TITRES_STAT!B164</f>
        <v>42237</v>
      </c>
      <c r="B161" s="6">
        <f>TITRES_STAT!D164</f>
        <v>3.6040000000000001</v>
      </c>
      <c r="C161" s="2">
        <f t="shared" si="18"/>
        <v>-0.2195999999999998</v>
      </c>
      <c r="D161" s="2">
        <f t="shared" si="19"/>
        <v>0</v>
      </c>
      <c r="E161" s="2">
        <f t="shared" si="20"/>
        <v>0.2195999999999998</v>
      </c>
      <c r="F161" s="2">
        <f t="shared" si="24"/>
        <v>1.0593495227133777E-2</v>
      </c>
      <c r="G161" s="2">
        <f t="shared" si="24"/>
        <v>3.3927764628172333E-2</v>
      </c>
      <c r="H161" s="2">
        <f t="shared" si="22"/>
        <v>0.31223675780682997</v>
      </c>
      <c r="I161" s="2">
        <f t="shared" si="23"/>
        <v>23.794239564564407</v>
      </c>
    </row>
    <row r="162" spans="1:9" ht="13.5" x14ac:dyDescent="0.25">
      <c r="A162" s="3">
        <f>TITRES_STAT!B165</f>
        <v>42240</v>
      </c>
      <c r="B162" s="6">
        <f>TITRES_STAT!D165</f>
        <v>3.5796000000000001</v>
      </c>
      <c r="C162" s="2">
        <f t="shared" si="18"/>
        <v>-2.4399999999999977E-2</v>
      </c>
      <c r="D162" s="2">
        <f t="shared" si="19"/>
        <v>0</v>
      </c>
      <c r="E162" s="2">
        <f t="shared" si="20"/>
        <v>2.4399999999999977E-2</v>
      </c>
      <c r="F162" s="2">
        <f t="shared" si="24"/>
        <v>9.8368169966242223E-3</v>
      </c>
      <c r="G162" s="2">
        <f t="shared" si="24"/>
        <v>3.3247210011874306E-2</v>
      </c>
      <c r="H162" s="2">
        <f t="shared" si="22"/>
        <v>0.29586894639011768</v>
      </c>
      <c r="I162" s="2">
        <f t="shared" si="23"/>
        <v>22.831702790186867</v>
      </c>
    </row>
    <row r="163" spans="1:9" ht="13.5" x14ac:dyDescent="0.25">
      <c r="A163" s="3">
        <f>TITRES_STAT!B166</f>
        <v>42241</v>
      </c>
      <c r="B163" s="6">
        <f>TITRES_STAT!D166</f>
        <v>3.5796000000000001</v>
      </c>
      <c r="C163" s="2">
        <f t="shared" si="18"/>
        <v>0</v>
      </c>
      <c r="D163" s="2">
        <f t="shared" si="19"/>
        <v>0</v>
      </c>
      <c r="E163" s="2">
        <f t="shared" si="20"/>
        <v>0</v>
      </c>
      <c r="F163" s="2">
        <f t="shared" si="24"/>
        <v>9.1341872111510621E-3</v>
      </c>
      <c r="G163" s="2">
        <f t="shared" si="24"/>
        <v>3.0872409296740427E-2</v>
      </c>
      <c r="H163" s="2">
        <f t="shared" si="22"/>
        <v>0.29586894639011763</v>
      </c>
      <c r="I163" s="2">
        <f t="shared" si="23"/>
        <v>22.831702790186867</v>
      </c>
    </row>
    <row r="164" spans="1:9" ht="13.5" x14ac:dyDescent="0.25">
      <c r="A164" s="3">
        <f>TITRES_STAT!B167</f>
        <v>42242</v>
      </c>
      <c r="B164" s="6">
        <f>TITRES_STAT!D167</f>
        <v>3.5714000000000001</v>
      </c>
      <c r="C164" s="2">
        <f t="shared" si="18"/>
        <v>-8.1999999999999851E-3</v>
      </c>
      <c r="D164" s="2">
        <f t="shared" si="19"/>
        <v>0</v>
      </c>
      <c r="E164" s="2">
        <f t="shared" si="20"/>
        <v>8.1999999999999851E-3</v>
      </c>
      <c r="F164" s="2">
        <f t="shared" si="24"/>
        <v>8.4817452674974154E-3</v>
      </c>
      <c r="G164" s="2">
        <f t="shared" si="24"/>
        <v>2.9252951489830394E-2</v>
      </c>
      <c r="H164" s="2">
        <f t="shared" si="22"/>
        <v>0.28994494010103705</v>
      </c>
      <c r="I164" s="2">
        <f t="shared" si="23"/>
        <v>22.477311324491623</v>
      </c>
    </row>
    <row r="165" spans="1:9" ht="13.5" x14ac:dyDescent="0.25">
      <c r="A165" s="3">
        <f>TITRES_STAT!B168</f>
        <v>42243</v>
      </c>
      <c r="B165" s="6">
        <f>TITRES_STAT!D168</f>
        <v>3.5714000000000001</v>
      </c>
      <c r="C165" s="2">
        <f t="shared" si="18"/>
        <v>0</v>
      </c>
      <c r="D165" s="2">
        <f t="shared" si="19"/>
        <v>0</v>
      </c>
      <c r="E165" s="2">
        <f t="shared" si="20"/>
        <v>0</v>
      </c>
      <c r="F165" s="2">
        <f t="shared" si="24"/>
        <v>7.8759063198190291E-3</v>
      </c>
      <c r="G165" s="2">
        <f t="shared" si="24"/>
        <v>2.7163454954842511E-2</v>
      </c>
      <c r="H165" s="2">
        <f t="shared" si="22"/>
        <v>0.289944940101037</v>
      </c>
      <c r="I165" s="2">
        <f t="shared" si="23"/>
        <v>22.477311324491623</v>
      </c>
    </row>
    <row r="166" spans="1:9" ht="13.5" x14ac:dyDescent="0.25">
      <c r="A166" s="3">
        <f>TITRES_STAT!B169</f>
        <v>42244</v>
      </c>
      <c r="B166" s="6">
        <f>TITRES_STAT!D169</f>
        <v>3.5714000000000001</v>
      </c>
      <c r="C166" s="2">
        <f t="shared" si="18"/>
        <v>0</v>
      </c>
      <c r="D166" s="2">
        <f t="shared" si="19"/>
        <v>0</v>
      </c>
      <c r="E166" s="2">
        <f t="shared" si="20"/>
        <v>0</v>
      </c>
      <c r="F166" s="2">
        <f t="shared" si="24"/>
        <v>7.3133415826890985E-3</v>
      </c>
      <c r="G166" s="2">
        <f t="shared" si="24"/>
        <v>2.522320817235376E-2</v>
      </c>
      <c r="H166" s="2">
        <f t="shared" si="22"/>
        <v>0.289944940101037</v>
      </c>
      <c r="I166" s="2">
        <f t="shared" si="23"/>
        <v>22.477311324491623</v>
      </c>
    </row>
    <row r="167" spans="1:9" ht="13.5" x14ac:dyDescent="0.25">
      <c r="A167" s="3">
        <f>TITRES_STAT!B170</f>
        <v>42247</v>
      </c>
      <c r="B167" s="6">
        <f>TITRES_STAT!D170</f>
        <v>3.4982000000000002</v>
      </c>
      <c r="C167" s="2">
        <f t="shared" si="18"/>
        <v>-7.3199999999999932E-2</v>
      </c>
      <c r="D167" s="2">
        <f t="shared" si="19"/>
        <v>0</v>
      </c>
      <c r="E167" s="2">
        <f t="shared" si="20"/>
        <v>7.3199999999999932E-2</v>
      </c>
      <c r="F167" s="2">
        <f t="shared" si="24"/>
        <v>6.7909600410684485E-3</v>
      </c>
      <c r="G167" s="2">
        <f t="shared" si="24"/>
        <v>2.8650121874328489E-2</v>
      </c>
      <c r="H167" s="2">
        <f t="shared" si="22"/>
        <v>0.23703075578025329</v>
      </c>
      <c r="I167" s="2">
        <f t="shared" si="23"/>
        <v>19.161266174885597</v>
      </c>
    </row>
    <row r="168" spans="1:9" ht="13.5" x14ac:dyDescent="0.25">
      <c r="A168" s="3">
        <f>TITRES_STAT!B171</f>
        <v>42248</v>
      </c>
      <c r="B168" s="6">
        <f>TITRES_STAT!D171</f>
        <v>3.4005999999999998</v>
      </c>
      <c r="C168" s="2">
        <f t="shared" si="18"/>
        <v>-9.7600000000000353E-2</v>
      </c>
      <c r="D168" s="2">
        <f t="shared" si="19"/>
        <v>0</v>
      </c>
      <c r="E168" s="2">
        <f t="shared" si="20"/>
        <v>9.7600000000000353E-2</v>
      </c>
      <c r="F168" s="2">
        <f t="shared" si="24"/>
        <v>6.3058914667064167E-3</v>
      </c>
      <c r="G168" s="2">
        <f t="shared" si="24"/>
        <v>3.3575113169019337E-2</v>
      </c>
      <c r="H168" s="2">
        <f t="shared" si="22"/>
        <v>0.18781445158389021</v>
      </c>
      <c r="I168" s="2">
        <f t="shared" si="23"/>
        <v>15.811766840641582</v>
      </c>
    </row>
    <row r="169" spans="1:9" ht="13.5" x14ac:dyDescent="0.25">
      <c r="A169" s="3">
        <f>TITRES_STAT!B172</f>
        <v>42249</v>
      </c>
      <c r="B169" s="6">
        <f>TITRES_STAT!D172</f>
        <v>3.4819</v>
      </c>
      <c r="C169" s="2">
        <f t="shared" si="18"/>
        <v>8.130000000000015E-2</v>
      </c>
      <c r="D169" s="2">
        <f t="shared" si="19"/>
        <v>8.130000000000015E-2</v>
      </c>
      <c r="E169" s="2">
        <f t="shared" si="20"/>
        <v>0</v>
      </c>
      <c r="F169" s="2">
        <f t="shared" si="24"/>
        <v>1.1662613504798826E-2</v>
      </c>
      <c r="G169" s="2">
        <f t="shared" si="24"/>
        <v>3.117689079980367E-2</v>
      </c>
      <c r="H169" s="2">
        <f t="shared" si="22"/>
        <v>0.37407878738415662</v>
      </c>
      <c r="I169" s="2">
        <f t="shared" si="23"/>
        <v>27.223969310835017</v>
      </c>
    </row>
    <row r="170" spans="1:9" ht="13.5" x14ac:dyDescent="0.25">
      <c r="A170" s="3">
        <f>TITRES_STAT!B173</f>
        <v>42250</v>
      </c>
      <c r="B170" s="6">
        <f>TITRES_STAT!D173</f>
        <v>3.4819</v>
      </c>
      <c r="C170" s="2">
        <f t="shared" si="18"/>
        <v>0</v>
      </c>
      <c r="D170" s="2">
        <f t="shared" si="19"/>
        <v>0</v>
      </c>
      <c r="E170" s="2">
        <f t="shared" si="20"/>
        <v>0</v>
      </c>
      <c r="F170" s="2">
        <f t="shared" si="24"/>
        <v>1.0829569683027481E-2</v>
      </c>
      <c r="G170" s="2">
        <f t="shared" si="24"/>
        <v>2.8949970028389123E-2</v>
      </c>
      <c r="H170" s="2">
        <f t="shared" si="22"/>
        <v>0.37407878738415662</v>
      </c>
      <c r="I170" s="2">
        <f t="shared" si="23"/>
        <v>27.223969310835017</v>
      </c>
    </row>
    <row r="171" spans="1:9" ht="13.5" x14ac:dyDescent="0.25">
      <c r="A171" s="3">
        <f>TITRES_STAT!B174</f>
        <v>42251</v>
      </c>
      <c r="B171" s="6">
        <f>TITRES_STAT!D174</f>
        <v>3.4819</v>
      </c>
      <c r="C171" s="2">
        <f t="shared" si="18"/>
        <v>0</v>
      </c>
      <c r="D171" s="2">
        <f t="shared" si="19"/>
        <v>0</v>
      </c>
      <c r="E171" s="2">
        <f t="shared" si="20"/>
        <v>0</v>
      </c>
      <c r="F171" s="2">
        <f t="shared" si="24"/>
        <v>1.0056028991382662E-2</v>
      </c>
      <c r="G171" s="2">
        <f t="shared" si="24"/>
        <v>2.6882115026361331E-2</v>
      </c>
      <c r="H171" s="2">
        <f t="shared" si="22"/>
        <v>0.37407878738415662</v>
      </c>
      <c r="I171" s="2">
        <f t="shared" si="23"/>
        <v>27.223969310835017</v>
      </c>
    </row>
    <row r="172" spans="1:9" ht="13.5" x14ac:dyDescent="0.25">
      <c r="A172" s="3">
        <f>TITRES_STAT!B175</f>
        <v>42254</v>
      </c>
      <c r="B172" s="6">
        <f>TITRES_STAT!D175</f>
        <v>3.3843000000000001</v>
      </c>
      <c r="C172" s="2">
        <f t="shared" si="18"/>
        <v>-9.7599999999999909E-2</v>
      </c>
      <c r="D172" s="2">
        <f t="shared" si="19"/>
        <v>0</v>
      </c>
      <c r="E172" s="2">
        <f t="shared" si="20"/>
        <v>9.7599999999999909E-2</v>
      </c>
      <c r="F172" s="2">
        <f t="shared" si="24"/>
        <v>9.3377412062838998E-3</v>
      </c>
      <c r="G172" s="2">
        <f t="shared" si="24"/>
        <v>3.1933392524478375E-2</v>
      </c>
      <c r="H172" s="2">
        <f t="shared" si="22"/>
        <v>0.29241306569999109</v>
      </c>
      <c r="I172" s="2">
        <f t="shared" si="23"/>
        <v>22.625356665023773</v>
      </c>
    </row>
    <row r="173" spans="1:9" ht="13.5" x14ac:dyDescent="0.25">
      <c r="A173" s="3">
        <f>TITRES_STAT!B176</f>
        <v>42255</v>
      </c>
      <c r="B173" s="6">
        <f>TITRES_STAT!D176</f>
        <v>3.3761999999999999</v>
      </c>
      <c r="C173" s="2">
        <f t="shared" si="18"/>
        <v>-8.1000000000002181E-3</v>
      </c>
      <c r="D173" s="2">
        <f t="shared" si="19"/>
        <v>0</v>
      </c>
      <c r="E173" s="2">
        <f t="shared" si="20"/>
        <v>8.1000000000002181E-3</v>
      </c>
      <c r="F173" s="2">
        <f t="shared" ref="F173:G188" si="25">((F172*13)+D173)/14</f>
        <v>8.6707596915493353E-3</v>
      </c>
      <c r="G173" s="2">
        <f t="shared" si="25"/>
        <v>3.0231007344158508E-2</v>
      </c>
      <c r="H173" s="2">
        <f t="shared" si="22"/>
        <v>0.28681676375646059</v>
      </c>
      <c r="I173" s="2">
        <f t="shared" si="23"/>
        <v>22.288858199141615</v>
      </c>
    </row>
    <row r="174" spans="1:9" ht="13.5" x14ac:dyDescent="0.25">
      <c r="A174" s="3">
        <f>TITRES_STAT!B177</f>
        <v>42256</v>
      </c>
      <c r="B174" s="6">
        <f>TITRES_STAT!D177</f>
        <v>3.2786</v>
      </c>
      <c r="C174" s="2">
        <f t="shared" si="18"/>
        <v>-9.7599999999999909E-2</v>
      </c>
      <c r="D174" s="2">
        <f t="shared" si="19"/>
        <v>0</v>
      </c>
      <c r="E174" s="2">
        <f t="shared" si="20"/>
        <v>9.7599999999999909E-2</v>
      </c>
      <c r="F174" s="2">
        <f t="shared" si="25"/>
        <v>8.0514197135815261E-3</v>
      </c>
      <c r="G174" s="2">
        <f t="shared" si="25"/>
        <v>3.5043078248147182E-2</v>
      </c>
      <c r="H174" s="2">
        <f t="shared" si="22"/>
        <v>0.22975777574583436</v>
      </c>
      <c r="I174" s="2">
        <f t="shared" si="23"/>
        <v>18.683173245762887</v>
      </c>
    </row>
    <row r="175" spans="1:9" ht="13.5" x14ac:dyDescent="0.25">
      <c r="A175" s="3">
        <f>TITRES_STAT!B178</f>
        <v>42257</v>
      </c>
      <c r="B175" s="6">
        <f>TITRES_STAT!D178</f>
        <v>3.3761999999999999</v>
      </c>
      <c r="C175" s="2">
        <f t="shared" si="18"/>
        <v>9.7599999999999909E-2</v>
      </c>
      <c r="D175" s="2">
        <f t="shared" si="19"/>
        <v>9.7599999999999909E-2</v>
      </c>
      <c r="E175" s="2">
        <f t="shared" si="20"/>
        <v>0</v>
      </c>
      <c r="F175" s="2">
        <f t="shared" si="25"/>
        <v>1.4447746876897125E-2</v>
      </c>
      <c r="G175" s="2">
        <f t="shared" si="25"/>
        <v>3.2540001230422382E-2</v>
      </c>
      <c r="H175" s="2">
        <f t="shared" si="22"/>
        <v>0.44399957991979422</v>
      </c>
      <c r="I175" s="2">
        <f t="shared" si="23"/>
        <v>30.747902291249687</v>
      </c>
    </row>
    <row r="176" spans="1:9" ht="13.5" x14ac:dyDescent="0.25">
      <c r="A176" s="3">
        <f>TITRES_STAT!B179</f>
        <v>42258</v>
      </c>
      <c r="B176" s="6">
        <f>TITRES_STAT!D179</f>
        <v>3.4169</v>
      </c>
      <c r="C176" s="2">
        <f t="shared" si="18"/>
        <v>4.070000000000018E-2</v>
      </c>
      <c r="D176" s="2">
        <f t="shared" si="19"/>
        <v>4.070000000000018E-2</v>
      </c>
      <c r="E176" s="2">
        <f t="shared" si="20"/>
        <v>0</v>
      </c>
      <c r="F176" s="2">
        <f t="shared" si="25"/>
        <v>1.6322907814261631E-2</v>
      </c>
      <c r="G176" s="2">
        <f t="shared" si="25"/>
        <v>3.0215715428249353E-2</v>
      </c>
      <c r="H176" s="2">
        <f t="shared" si="22"/>
        <v>0.54021252129615227</v>
      </c>
      <c r="I176" s="2">
        <f t="shared" si="23"/>
        <v>35.073894922081351</v>
      </c>
    </row>
    <row r="177" spans="1:9" ht="13.5" x14ac:dyDescent="0.25">
      <c r="A177" s="3">
        <f>TITRES_STAT!B180</f>
        <v>42261</v>
      </c>
      <c r="B177" s="6">
        <f>TITRES_STAT!D180</f>
        <v>3.4169</v>
      </c>
      <c r="C177" s="2">
        <f t="shared" si="18"/>
        <v>0</v>
      </c>
      <c r="D177" s="2">
        <f t="shared" si="19"/>
        <v>0</v>
      </c>
      <c r="E177" s="2">
        <f t="shared" si="20"/>
        <v>0</v>
      </c>
      <c r="F177" s="2">
        <f t="shared" si="25"/>
        <v>1.5156985827528658E-2</v>
      </c>
      <c r="G177" s="2">
        <f t="shared" si="25"/>
        <v>2.8057450040517257E-2</v>
      </c>
      <c r="H177" s="2">
        <f t="shared" si="22"/>
        <v>0.54021252129615227</v>
      </c>
      <c r="I177" s="2">
        <f t="shared" si="23"/>
        <v>35.073894922081351</v>
      </c>
    </row>
    <row r="178" spans="1:9" ht="13.5" x14ac:dyDescent="0.25">
      <c r="A178" s="3">
        <f>TITRES_STAT!B181</f>
        <v>42262</v>
      </c>
      <c r="B178" s="6">
        <f>TITRES_STAT!D181</f>
        <v>3.4738000000000002</v>
      </c>
      <c r="C178" s="2">
        <f t="shared" si="18"/>
        <v>5.6900000000000173E-2</v>
      </c>
      <c r="D178" s="2">
        <f t="shared" si="19"/>
        <v>5.6900000000000173E-2</v>
      </c>
      <c r="E178" s="2">
        <f t="shared" si="20"/>
        <v>0</v>
      </c>
      <c r="F178" s="2">
        <f t="shared" si="25"/>
        <v>1.8138629696990909E-2</v>
      </c>
      <c r="G178" s="2">
        <f t="shared" si="25"/>
        <v>2.6053346466194595E-2</v>
      </c>
      <c r="H178" s="2">
        <f t="shared" si="22"/>
        <v>0.69621112667912388</v>
      </c>
      <c r="I178" s="2">
        <f t="shared" si="23"/>
        <v>41.045074857053912</v>
      </c>
    </row>
    <row r="179" spans="1:9" ht="13.5" x14ac:dyDescent="0.25">
      <c r="A179" s="3">
        <f>TITRES_STAT!B182</f>
        <v>42263</v>
      </c>
      <c r="B179" s="6">
        <f>TITRES_STAT!D182</f>
        <v>3.4169</v>
      </c>
      <c r="C179" s="2">
        <f t="shared" si="18"/>
        <v>-5.6900000000000173E-2</v>
      </c>
      <c r="D179" s="2">
        <f t="shared" si="19"/>
        <v>0</v>
      </c>
      <c r="E179" s="2">
        <f t="shared" si="20"/>
        <v>5.6900000000000173E-2</v>
      </c>
      <c r="F179" s="2">
        <f t="shared" si="25"/>
        <v>1.6843013290062988E-2</v>
      </c>
      <c r="G179" s="2">
        <f t="shared" si="25"/>
        <v>2.8256678861466423E-2</v>
      </c>
      <c r="H179" s="2">
        <f t="shared" si="22"/>
        <v>0.59607193657255209</v>
      </c>
      <c r="I179" s="2">
        <f t="shared" si="23"/>
        <v>37.346182394045037</v>
      </c>
    </row>
    <row r="180" spans="1:9" ht="13.5" x14ac:dyDescent="0.25">
      <c r="A180" s="3">
        <f>TITRES_STAT!B183</f>
        <v>42264</v>
      </c>
      <c r="B180" s="6">
        <f>TITRES_STAT!D183</f>
        <v>3.4169</v>
      </c>
      <c r="C180" s="2">
        <f t="shared" si="18"/>
        <v>0</v>
      </c>
      <c r="D180" s="2">
        <f t="shared" si="19"/>
        <v>0</v>
      </c>
      <c r="E180" s="2">
        <f t="shared" si="20"/>
        <v>0</v>
      </c>
      <c r="F180" s="2">
        <f t="shared" si="25"/>
        <v>1.5639940912201344E-2</v>
      </c>
      <c r="G180" s="2">
        <f t="shared" si="25"/>
        <v>2.6238344657075967E-2</v>
      </c>
      <c r="H180" s="2">
        <f t="shared" si="22"/>
        <v>0.59607193657255197</v>
      </c>
      <c r="I180" s="2">
        <f t="shared" si="23"/>
        <v>37.34618239404503</v>
      </c>
    </row>
    <row r="181" spans="1:9" ht="13.5" x14ac:dyDescent="0.25">
      <c r="A181" s="3">
        <f>TITRES_STAT!B184</f>
        <v>42265</v>
      </c>
      <c r="B181" s="6">
        <f>TITRES_STAT!D184</f>
        <v>3.4169</v>
      </c>
      <c r="C181" s="2">
        <f t="shared" si="18"/>
        <v>0</v>
      </c>
      <c r="D181" s="2">
        <f t="shared" si="19"/>
        <v>0</v>
      </c>
      <c r="E181" s="2">
        <f t="shared" si="20"/>
        <v>0</v>
      </c>
      <c r="F181" s="2">
        <f t="shared" si="25"/>
        <v>1.4522802275615533E-2</v>
      </c>
      <c r="G181" s="2">
        <f t="shared" si="25"/>
        <v>2.4364177181570541E-2</v>
      </c>
      <c r="H181" s="2">
        <f t="shared" si="22"/>
        <v>0.59607193657255197</v>
      </c>
      <c r="I181" s="2">
        <f t="shared" si="23"/>
        <v>37.34618239404503</v>
      </c>
    </row>
    <row r="182" spans="1:9" ht="13.5" x14ac:dyDescent="0.25">
      <c r="A182" s="3">
        <f>TITRES_STAT!B185</f>
        <v>42268</v>
      </c>
      <c r="B182" s="6">
        <f>TITRES_STAT!D185</f>
        <v>3.3273999999999999</v>
      </c>
      <c r="C182" s="2">
        <f t="shared" si="18"/>
        <v>-8.9500000000000135E-2</v>
      </c>
      <c r="D182" s="2">
        <f t="shared" si="19"/>
        <v>0</v>
      </c>
      <c r="E182" s="2">
        <f t="shared" si="20"/>
        <v>8.9500000000000135E-2</v>
      </c>
      <c r="F182" s="2">
        <f t="shared" si="25"/>
        <v>1.3485459255928711E-2</v>
      </c>
      <c r="G182" s="2">
        <f t="shared" si="25"/>
        <v>2.901673595431551E-2</v>
      </c>
      <c r="H182" s="2">
        <f t="shared" si="22"/>
        <v>0.4647476296837959</v>
      </c>
      <c r="I182" s="2">
        <f t="shared" si="23"/>
        <v>31.728853507967358</v>
      </c>
    </row>
    <row r="183" spans="1:9" ht="13.5" x14ac:dyDescent="0.25">
      <c r="A183" s="3">
        <f>TITRES_STAT!B186</f>
        <v>42269</v>
      </c>
      <c r="B183" s="6">
        <f>TITRES_STAT!D186</f>
        <v>3.3273999999999999</v>
      </c>
      <c r="C183" s="2">
        <f t="shared" si="18"/>
        <v>0</v>
      </c>
      <c r="D183" s="2">
        <f t="shared" si="19"/>
        <v>0</v>
      </c>
      <c r="E183" s="2">
        <f t="shared" si="20"/>
        <v>0</v>
      </c>
      <c r="F183" s="2">
        <f t="shared" si="25"/>
        <v>1.2522212166219517E-2</v>
      </c>
      <c r="G183" s="2">
        <f t="shared" si="25"/>
        <v>2.6944111957578686E-2</v>
      </c>
      <c r="H183" s="2">
        <f t="shared" si="22"/>
        <v>0.4647476296837959</v>
      </c>
      <c r="I183" s="2">
        <f t="shared" si="23"/>
        <v>31.728853507967358</v>
      </c>
    </row>
    <row r="184" spans="1:9" ht="13.5" x14ac:dyDescent="0.25">
      <c r="A184" s="3">
        <f>TITRES_STAT!B187</f>
        <v>42270</v>
      </c>
      <c r="B184" s="6">
        <f>TITRES_STAT!D187</f>
        <v>3.3273999999999999</v>
      </c>
      <c r="C184" s="2">
        <f t="shared" si="18"/>
        <v>0</v>
      </c>
      <c r="D184" s="2">
        <f t="shared" si="19"/>
        <v>0</v>
      </c>
      <c r="E184" s="2">
        <f t="shared" si="20"/>
        <v>0</v>
      </c>
      <c r="F184" s="2">
        <f t="shared" si="25"/>
        <v>1.1627768440060981E-2</v>
      </c>
      <c r="G184" s="2">
        <f t="shared" si="25"/>
        <v>2.5019532532037349E-2</v>
      </c>
      <c r="H184" s="2">
        <f t="shared" si="22"/>
        <v>0.46474762968379602</v>
      </c>
      <c r="I184" s="2">
        <f t="shared" si="23"/>
        <v>31.728853507967372</v>
      </c>
    </row>
    <row r="185" spans="1:9" ht="13.5" x14ac:dyDescent="0.25">
      <c r="A185" s="3">
        <f>TITRES_STAT!B188</f>
        <v>42275</v>
      </c>
      <c r="B185" s="6">
        <f>TITRES_STAT!D188</f>
        <v>3.4169</v>
      </c>
      <c r="C185" s="2">
        <f t="shared" si="18"/>
        <v>8.9500000000000135E-2</v>
      </c>
      <c r="D185" s="2">
        <f t="shared" si="19"/>
        <v>8.9500000000000135E-2</v>
      </c>
      <c r="E185" s="2">
        <f t="shared" si="20"/>
        <v>0</v>
      </c>
      <c r="F185" s="2">
        <f t="shared" si="25"/>
        <v>1.7190070694342349E-2</v>
      </c>
      <c r="G185" s="2">
        <f t="shared" si="25"/>
        <v>2.3232423065463251E-2</v>
      </c>
      <c r="H185" s="2">
        <f t="shared" si="22"/>
        <v>0.73991725468776803</v>
      </c>
      <c r="I185" s="2">
        <f t="shared" si="23"/>
        <v>42.526002469039696</v>
      </c>
    </row>
    <row r="186" spans="1:9" ht="13.5" x14ac:dyDescent="0.25">
      <c r="A186" s="3">
        <f>TITRES_STAT!B189</f>
        <v>42276</v>
      </c>
      <c r="B186" s="6">
        <f>TITRES_STAT!D189</f>
        <v>3.2704</v>
      </c>
      <c r="C186" s="2">
        <f t="shared" si="18"/>
        <v>-0.14650000000000007</v>
      </c>
      <c r="D186" s="2">
        <f t="shared" si="19"/>
        <v>0</v>
      </c>
      <c r="E186" s="2">
        <f t="shared" si="20"/>
        <v>0.14650000000000007</v>
      </c>
      <c r="F186" s="2">
        <f t="shared" si="25"/>
        <v>1.5962208501889324E-2</v>
      </c>
      <c r="G186" s="2">
        <f t="shared" si="25"/>
        <v>3.2037249989358738E-2</v>
      </c>
      <c r="H186" s="2">
        <f t="shared" si="22"/>
        <v>0.49823903447365853</v>
      </c>
      <c r="I186" s="2">
        <f t="shared" si="23"/>
        <v>33.254976209366561</v>
      </c>
    </row>
    <row r="187" spans="1:9" ht="13.5" x14ac:dyDescent="0.25">
      <c r="A187" s="3">
        <f>TITRES_STAT!B190</f>
        <v>42277</v>
      </c>
      <c r="B187" s="6">
        <f>TITRES_STAT!D190</f>
        <v>3.2704</v>
      </c>
      <c r="C187" s="2">
        <f t="shared" si="18"/>
        <v>0</v>
      </c>
      <c r="D187" s="2">
        <f t="shared" si="19"/>
        <v>0</v>
      </c>
      <c r="E187" s="2">
        <f t="shared" si="20"/>
        <v>0</v>
      </c>
      <c r="F187" s="2">
        <f t="shared" si="25"/>
        <v>1.4822050751754372E-2</v>
      </c>
      <c r="G187" s="2">
        <f t="shared" si="25"/>
        <v>2.9748874990118829E-2</v>
      </c>
      <c r="H187" s="2">
        <f t="shared" si="22"/>
        <v>0.49823903447365847</v>
      </c>
      <c r="I187" s="2">
        <f t="shared" si="23"/>
        <v>33.254976209366561</v>
      </c>
    </row>
    <row r="188" spans="1:9" ht="13.5" x14ac:dyDescent="0.25">
      <c r="A188" s="3">
        <f>TITRES_STAT!B191</f>
        <v>42278</v>
      </c>
      <c r="B188" s="6">
        <f>TITRES_STAT!D191</f>
        <v>3.2948</v>
      </c>
      <c r="C188" s="2">
        <f t="shared" si="18"/>
        <v>2.4399999999999977E-2</v>
      </c>
      <c r="D188" s="2">
        <f t="shared" si="19"/>
        <v>2.4399999999999977E-2</v>
      </c>
      <c r="E188" s="2">
        <f t="shared" si="20"/>
        <v>0</v>
      </c>
      <c r="F188" s="2">
        <f t="shared" si="25"/>
        <v>1.5506189983771915E-2</v>
      </c>
      <c r="G188" s="2">
        <f t="shared" si="25"/>
        <v>2.7623955347967483E-2</v>
      </c>
      <c r="H188" s="2">
        <f t="shared" si="22"/>
        <v>0.56133127166066132</v>
      </c>
      <c r="I188" s="2">
        <f t="shared" si="23"/>
        <v>35.952093053488824</v>
      </c>
    </row>
    <row r="189" spans="1:9" ht="13.5" x14ac:dyDescent="0.25">
      <c r="A189" s="3">
        <f>TITRES_STAT!B192</f>
        <v>42279</v>
      </c>
      <c r="B189" s="6">
        <f>TITRES_STAT!D192</f>
        <v>3.2867000000000002</v>
      </c>
      <c r="C189" s="2">
        <f t="shared" si="18"/>
        <v>-8.099999999999774E-3</v>
      </c>
      <c r="D189" s="2">
        <f t="shared" si="19"/>
        <v>0</v>
      </c>
      <c r="E189" s="2">
        <f t="shared" si="20"/>
        <v>8.099999999999774E-3</v>
      </c>
      <c r="F189" s="2">
        <f t="shared" ref="F189:G204" si="26">((F188*13)+D189)/14</f>
        <v>1.4398604984931063E-2</v>
      </c>
      <c r="G189" s="2">
        <f t="shared" si="26"/>
        <v>2.6229387108826933E-2</v>
      </c>
      <c r="H189" s="2">
        <f t="shared" si="22"/>
        <v>0.54894934926197814</v>
      </c>
      <c r="I189" s="2">
        <f t="shared" si="23"/>
        <v>35.440109744294347</v>
      </c>
    </row>
    <row r="190" spans="1:9" ht="13.5" x14ac:dyDescent="0.25">
      <c r="A190" s="3">
        <f>TITRES_STAT!B193</f>
        <v>42282</v>
      </c>
      <c r="B190" s="6">
        <f>TITRES_STAT!D193</f>
        <v>3.2867000000000002</v>
      </c>
      <c r="C190" s="2">
        <f t="shared" si="18"/>
        <v>0</v>
      </c>
      <c r="D190" s="2">
        <f t="shared" si="19"/>
        <v>0</v>
      </c>
      <c r="E190" s="2">
        <f t="shared" si="20"/>
        <v>0</v>
      </c>
      <c r="F190" s="2">
        <f t="shared" si="26"/>
        <v>1.337013320029313E-2</v>
      </c>
      <c r="G190" s="2">
        <f t="shared" si="26"/>
        <v>2.4355859458196436E-2</v>
      </c>
      <c r="H190" s="2">
        <f t="shared" si="22"/>
        <v>0.54894934926197814</v>
      </c>
      <c r="I190" s="2">
        <f t="shared" si="23"/>
        <v>35.440109744294347</v>
      </c>
    </row>
    <row r="191" spans="1:9" ht="13.5" x14ac:dyDescent="0.25">
      <c r="A191" s="3">
        <f>TITRES_STAT!B194</f>
        <v>42283</v>
      </c>
      <c r="B191" s="6">
        <f>TITRES_STAT!D194</f>
        <v>3.2867000000000002</v>
      </c>
      <c r="C191" s="2">
        <f t="shared" si="18"/>
        <v>0</v>
      </c>
      <c r="D191" s="2">
        <f t="shared" si="19"/>
        <v>0</v>
      </c>
      <c r="E191" s="2">
        <f t="shared" si="20"/>
        <v>0</v>
      </c>
      <c r="F191" s="2">
        <f t="shared" si="26"/>
        <v>1.2415123685986478E-2</v>
      </c>
      <c r="G191" s="2">
        <f t="shared" si="26"/>
        <v>2.2616155211182404E-2</v>
      </c>
      <c r="H191" s="2">
        <f t="shared" si="22"/>
        <v>0.54894934926197825</v>
      </c>
      <c r="I191" s="2">
        <f t="shared" si="23"/>
        <v>35.440109744294347</v>
      </c>
    </row>
    <row r="192" spans="1:9" ht="13.5" x14ac:dyDescent="0.25">
      <c r="A192" s="3">
        <f>TITRES_STAT!B195</f>
        <v>42284</v>
      </c>
      <c r="B192" s="6">
        <f>TITRES_STAT!D195</f>
        <v>3.2786</v>
      </c>
      <c r="C192" s="2">
        <f t="shared" si="18"/>
        <v>-8.1000000000002181E-3</v>
      </c>
      <c r="D192" s="2">
        <f t="shared" si="19"/>
        <v>0</v>
      </c>
      <c r="E192" s="2">
        <f t="shared" si="20"/>
        <v>8.1000000000002181E-3</v>
      </c>
      <c r="F192" s="2">
        <f t="shared" si="26"/>
        <v>1.1528329136987443E-2</v>
      </c>
      <c r="G192" s="2">
        <f t="shared" si="26"/>
        <v>2.1579286981812249E-2</v>
      </c>
      <c r="H192" s="2">
        <f t="shared" si="22"/>
        <v>0.53423123510540027</v>
      </c>
      <c r="I192" s="2">
        <f t="shared" si="23"/>
        <v>34.820776873878401</v>
      </c>
    </row>
    <row r="193" spans="1:9" ht="13.5" x14ac:dyDescent="0.25">
      <c r="A193" s="3">
        <f>TITRES_STAT!B196</f>
        <v>42285</v>
      </c>
      <c r="B193" s="6">
        <f>TITRES_STAT!D196</f>
        <v>3.2704</v>
      </c>
      <c r="C193" s="2">
        <f t="shared" si="18"/>
        <v>-8.1999999999999851E-3</v>
      </c>
      <c r="D193" s="2">
        <f t="shared" si="19"/>
        <v>0</v>
      </c>
      <c r="E193" s="2">
        <f t="shared" si="20"/>
        <v>8.1999999999999851E-3</v>
      </c>
      <c r="F193" s="2">
        <f t="shared" si="26"/>
        <v>1.0704877055774054E-2</v>
      </c>
      <c r="G193" s="2">
        <f t="shared" si="26"/>
        <v>2.0623623625968514E-2</v>
      </c>
      <c r="H193" s="2">
        <f t="shared" si="22"/>
        <v>0.51905898060973454</v>
      </c>
      <c r="I193" s="2">
        <f t="shared" si="23"/>
        <v>34.169771367362557</v>
      </c>
    </row>
    <row r="194" spans="1:9" ht="13.5" x14ac:dyDescent="0.25">
      <c r="A194" s="3">
        <f>TITRES_STAT!B197</f>
        <v>42286</v>
      </c>
      <c r="B194" s="6">
        <f>TITRES_STAT!D197</f>
        <v>3.2704</v>
      </c>
      <c r="C194" s="2">
        <f t="shared" si="18"/>
        <v>0</v>
      </c>
      <c r="D194" s="2">
        <f t="shared" si="19"/>
        <v>0</v>
      </c>
      <c r="E194" s="2">
        <f t="shared" si="20"/>
        <v>0</v>
      </c>
      <c r="F194" s="2">
        <f t="shared" si="26"/>
        <v>9.9402429803616219E-3</v>
      </c>
      <c r="G194" s="2">
        <f t="shared" si="26"/>
        <v>1.9150507652685049E-2</v>
      </c>
      <c r="H194" s="2">
        <f t="shared" si="22"/>
        <v>0.51905898060973454</v>
      </c>
      <c r="I194" s="2">
        <f t="shared" si="23"/>
        <v>34.169771367362557</v>
      </c>
    </row>
    <row r="195" spans="1:9" ht="13.5" x14ac:dyDescent="0.25">
      <c r="A195" s="3">
        <f>TITRES_STAT!B198</f>
        <v>42289</v>
      </c>
      <c r="B195" s="6">
        <f>TITRES_STAT!D198</f>
        <v>3.2542</v>
      </c>
      <c r="C195" s="2">
        <f t="shared" ref="C195:C258" si="27">B195-B194</f>
        <v>-1.6199999999999992E-2</v>
      </c>
      <c r="D195" s="2">
        <f t="shared" ref="D195:D258" si="28">IF(C195&gt;0,C195,0)</f>
        <v>0</v>
      </c>
      <c r="E195" s="2">
        <f t="shared" ref="E195:E258" si="29">IF(C195&lt;0,-C195,0)</f>
        <v>1.6199999999999992E-2</v>
      </c>
      <c r="F195" s="2">
        <f t="shared" si="26"/>
        <v>9.2302256246215054E-3</v>
      </c>
      <c r="G195" s="2">
        <f t="shared" si="26"/>
        <v>1.893975710606469E-2</v>
      </c>
      <c r="H195" s="2">
        <f t="shared" si="22"/>
        <v>0.48734656801199944</v>
      </c>
      <c r="I195" s="2">
        <f t="shared" si="23"/>
        <v>32.766174238959735</v>
      </c>
    </row>
    <row r="196" spans="1:9" ht="13.5" x14ac:dyDescent="0.25">
      <c r="A196" s="3">
        <f>TITRES_STAT!B199</f>
        <v>42290</v>
      </c>
      <c r="B196" s="6">
        <f>TITRES_STAT!D199</f>
        <v>3.2542</v>
      </c>
      <c r="C196" s="2">
        <f t="shared" si="27"/>
        <v>0</v>
      </c>
      <c r="D196" s="2">
        <f t="shared" si="28"/>
        <v>0</v>
      </c>
      <c r="E196" s="2">
        <f t="shared" si="29"/>
        <v>0</v>
      </c>
      <c r="F196" s="2">
        <f t="shared" si="26"/>
        <v>8.5709237942913977E-3</v>
      </c>
      <c r="G196" s="2">
        <f t="shared" si="26"/>
        <v>1.7586917312774356E-2</v>
      </c>
      <c r="H196" s="2">
        <f t="shared" si="22"/>
        <v>0.48734656801199944</v>
      </c>
      <c r="I196" s="2">
        <f t="shared" si="23"/>
        <v>32.766174238959735</v>
      </c>
    </row>
    <row r="197" spans="1:9" ht="13.5" x14ac:dyDescent="0.25">
      <c r="A197" s="3">
        <f>TITRES_STAT!B200</f>
        <v>42293</v>
      </c>
      <c r="B197" s="6">
        <f>TITRES_STAT!D200</f>
        <v>3.1564999999999999</v>
      </c>
      <c r="C197" s="2">
        <f t="shared" si="27"/>
        <v>-9.770000000000012E-2</v>
      </c>
      <c r="D197" s="2">
        <f t="shared" si="28"/>
        <v>0</v>
      </c>
      <c r="E197" s="2">
        <f t="shared" si="29"/>
        <v>9.770000000000012E-2</v>
      </c>
      <c r="F197" s="2">
        <f t="shared" si="26"/>
        <v>7.9587149518420119E-3</v>
      </c>
      <c r="G197" s="2">
        <f t="shared" si="26"/>
        <v>2.330928036186191E-2</v>
      </c>
      <c r="H197" s="2">
        <f t="shared" si="22"/>
        <v>0.34143975396442833</v>
      </c>
      <c r="I197" s="2">
        <f t="shared" si="23"/>
        <v>25.453230602071628</v>
      </c>
    </row>
    <row r="198" spans="1:9" ht="13.5" x14ac:dyDescent="0.25">
      <c r="A198" s="3">
        <f>TITRES_STAT!B201</f>
        <v>42296</v>
      </c>
      <c r="B198" s="6">
        <f>TITRES_STAT!D201</f>
        <v>3.2786</v>
      </c>
      <c r="C198" s="2">
        <f t="shared" si="27"/>
        <v>0.1221000000000001</v>
      </c>
      <c r="D198" s="2">
        <f t="shared" si="28"/>
        <v>0.1221000000000001</v>
      </c>
      <c r="E198" s="2">
        <f t="shared" si="29"/>
        <v>0</v>
      </c>
      <c r="F198" s="2">
        <f t="shared" si="26"/>
        <v>1.6111663883853301E-2</v>
      </c>
      <c r="G198" s="2">
        <f t="shared" si="26"/>
        <v>2.1644331764586057E-2</v>
      </c>
      <c r="H198" s="2">
        <f t="shared" si="22"/>
        <v>0.74438259675056473</v>
      </c>
      <c r="I198" s="2">
        <f t="shared" si="23"/>
        <v>42.673126763429103</v>
      </c>
    </row>
    <row r="199" spans="1:9" ht="13.5" x14ac:dyDescent="0.25">
      <c r="A199" s="3">
        <f>TITRES_STAT!B202</f>
        <v>42297</v>
      </c>
      <c r="B199" s="6">
        <f>TITRES_STAT!D202</f>
        <v>3.1808999999999998</v>
      </c>
      <c r="C199" s="2">
        <f t="shared" si="27"/>
        <v>-9.770000000000012E-2</v>
      </c>
      <c r="D199" s="2">
        <f t="shared" si="28"/>
        <v>0</v>
      </c>
      <c r="E199" s="2">
        <f t="shared" si="29"/>
        <v>9.770000000000012E-2</v>
      </c>
      <c r="F199" s="2">
        <f t="shared" si="26"/>
        <v>1.496083074929235E-2</v>
      </c>
      <c r="G199" s="2">
        <f t="shared" si="26"/>
        <v>2.7076879495687062E-2</v>
      </c>
      <c r="H199" s="2">
        <f t="shared" si="22"/>
        <v>0.55253157040032563</v>
      </c>
      <c r="I199" s="2">
        <f t="shared" si="23"/>
        <v>35.589071483928251</v>
      </c>
    </row>
    <row r="200" spans="1:9" ht="13.5" x14ac:dyDescent="0.25">
      <c r="A200" s="3">
        <f>TITRES_STAT!B203</f>
        <v>42298</v>
      </c>
      <c r="B200" s="6">
        <f>TITRES_STAT!D203</f>
        <v>3.2542</v>
      </c>
      <c r="C200" s="2">
        <f t="shared" si="27"/>
        <v>7.3300000000000143E-2</v>
      </c>
      <c r="D200" s="2">
        <f t="shared" si="28"/>
        <v>7.3300000000000143E-2</v>
      </c>
      <c r="E200" s="2">
        <f t="shared" si="29"/>
        <v>0</v>
      </c>
      <c r="F200" s="2">
        <f t="shared" si="26"/>
        <v>1.9127914267200046E-2</v>
      </c>
      <c r="G200" s="2">
        <f t="shared" si="26"/>
        <v>2.5142816674566557E-2</v>
      </c>
      <c r="H200" s="2">
        <f t="shared" si="22"/>
        <v>0.76077054193172633</v>
      </c>
      <c r="I200" s="2">
        <f t="shared" si="23"/>
        <v>43.20668274567403</v>
      </c>
    </row>
    <row r="201" spans="1:9" ht="13.5" x14ac:dyDescent="0.25">
      <c r="A201" s="3">
        <f>TITRES_STAT!B204</f>
        <v>42299</v>
      </c>
      <c r="B201" s="6">
        <f>TITRES_STAT!D204</f>
        <v>3.1808999999999998</v>
      </c>
      <c r="C201" s="2">
        <f t="shared" si="27"/>
        <v>-7.3300000000000143E-2</v>
      </c>
      <c r="D201" s="2">
        <f t="shared" si="28"/>
        <v>0</v>
      </c>
      <c r="E201" s="2">
        <f t="shared" si="29"/>
        <v>7.3300000000000143E-2</v>
      </c>
      <c r="F201" s="2">
        <f t="shared" si="26"/>
        <v>1.7761634676685758E-2</v>
      </c>
      <c r="G201" s="2">
        <f t="shared" si="26"/>
        <v>2.8582615483526096E-2</v>
      </c>
      <c r="H201" s="2">
        <f t="shared" si="22"/>
        <v>0.62141390408875885</v>
      </c>
      <c r="I201" s="2">
        <f t="shared" si="23"/>
        <v>38.325433285216342</v>
      </c>
    </row>
    <row r="202" spans="1:9" ht="13.5" x14ac:dyDescent="0.25">
      <c r="A202" s="3">
        <f>TITRES_STAT!B205</f>
        <v>42300</v>
      </c>
      <c r="B202" s="6">
        <f>TITRES_STAT!D205</f>
        <v>3.2378999999999998</v>
      </c>
      <c r="C202" s="2">
        <f t="shared" si="27"/>
        <v>5.699999999999994E-2</v>
      </c>
      <c r="D202" s="2">
        <f t="shared" si="28"/>
        <v>5.699999999999994E-2</v>
      </c>
      <c r="E202" s="2">
        <f t="shared" si="29"/>
        <v>0</v>
      </c>
      <c r="F202" s="2">
        <f t="shared" si="26"/>
        <v>2.0564375056922483E-2</v>
      </c>
      <c r="G202" s="2">
        <f t="shared" si="26"/>
        <v>2.6541000091845658E-2</v>
      </c>
      <c r="H202" s="2">
        <f t="shared" si="22"/>
        <v>0.77481537944158307</v>
      </c>
      <c r="I202" s="2">
        <f t="shared" si="23"/>
        <v>43.656111413986402</v>
      </c>
    </row>
    <row r="203" spans="1:9" ht="13.5" x14ac:dyDescent="0.25">
      <c r="A203" s="3">
        <f>TITRES_STAT!B206</f>
        <v>42303</v>
      </c>
      <c r="B203" s="6">
        <f>TITRES_STAT!D206</f>
        <v>3.2378999999999998</v>
      </c>
      <c r="C203" s="2">
        <f t="shared" si="27"/>
        <v>0</v>
      </c>
      <c r="D203" s="2">
        <f t="shared" si="28"/>
        <v>0</v>
      </c>
      <c r="E203" s="2">
        <f t="shared" si="29"/>
        <v>0</v>
      </c>
      <c r="F203" s="2">
        <f t="shared" si="26"/>
        <v>1.9095491124285161E-2</v>
      </c>
      <c r="G203" s="2">
        <f t="shared" si="26"/>
        <v>2.4645214370999539E-2</v>
      </c>
      <c r="H203" s="2">
        <f t="shared" si="22"/>
        <v>0.77481537944158296</v>
      </c>
      <c r="I203" s="2">
        <f t="shared" si="23"/>
        <v>43.656111413986395</v>
      </c>
    </row>
    <row r="204" spans="1:9" ht="13.5" x14ac:dyDescent="0.25">
      <c r="A204" s="3">
        <f>TITRES_STAT!B207</f>
        <v>42304</v>
      </c>
      <c r="B204" s="6">
        <f>TITRES_STAT!D207</f>
        <v>3.2378999999999998</v>
      </c>
      <c r="C204" s="2">
        <f t="shared" si="27"/>
        <v>0</v>
      </c>
      <c r="D204" s="2">
        <f t="shared" si="28"/>
        <v>0</v>
      </c>
      <c r="E204" s="2">
        <f t="shared" si="29"/>
        <v>0</v>
      </c>
      <c r="F204" s="2">
        <f t="shared" si="26"/>
        <v>1.7731527472550506E-2</v>
      </c>
      <c r="G204" s="2">
        <f t="shared" si="26"/>
        <v>2.2884841915928145E-2</v>
      </c>
      <c r="H204" s="2">
        <f t="shared" si="22"/>
        <v>0.77481537944158285</v>
      </c>
      <c r="I204" s="2">
        <f t="shared" si="23"/>
        <v>43.656111413986395</v>
      </c>
    </row>
    <row r="205" spans="1:9" ht="13.5" x14ac:dyDescent="0.25">
      <c r="A205" s="3">
        <f>TITRES_STAT!B208</f>
        <v>42305</v>
      </c>
      <c r="B205" s="6">
        <f>TITRES_STAT!D208</f>
        <v>3.2378999999999998</v>
      </c>
      <c r="C205" s="2">
        <f t="shared" si="27"/>
        <v>0</v>
      </c>
      <c r="D205" s="2">
        <f t="shared" si="28"/>
        <v>0</v>
      </c>
      <c r="E205" s="2">
        <f t="shared" si="29"/>
        <v>0</v>
      </c>
      <c r="F205" s="2">
        <f t="shared" ref="F205:G220" si="30">((F204*13)+D205)/14</f>
        <v>1.6464989795939754E-2</v>
      </c>
      <c r="G205" s="2">
        <f t="shared" si="30"/>
        <v>2.1250210350504707E-2</v>
      </c>
      <c r="H205" s="2">
        <f t="shared" si="22"/>
        <v>0.77481537944158274</v>
      </c>
      <c r="I205" s="2">
        <f t="shared" si="23"/>
        <v>43.656111413986395</v>
      </c>
    </row>
    <row r="206" spans="1:9" ht="13.5" x14ac:dyDescent="0.25">
      <c r="A206" s="3">
        <f>TITRES_STAT!B209</f>
        <v>42306</v>
      </c>
      <c r="B206" s="6">
        <f>TITRES_STAT!D209</f>
        <v>3.3761999999999999</v>
      </c>
      <c r="C206" s="2">
        <f t="shared" si="27"/>
        <v>0.13830000000000009</v>
      </c>
      <c r="D206" s="2">
        <f t="shared" si="28"/>
        <v>0.13830000000000009</v>
      </c>
      <c r="E206" s="2">
        <f t="shared" si="29"/>
        <v>0</v>
      </c>
      <c r="F206" s="2">
        <f t="shared" si="30"/>
        <v>2.516749052480121E-2</v>
      </c>
      <c r="G206" s="2">
        <f t="shared" si="30"/>
        <v>1.9732338182611515E-2</v>
      </c>
      <c r="H206" s="2">
        <f t="shared" si="22"/>
        <v>1.2754439079591311</v>
      </c>
      <c r="I206" s="2">
        <f t="shared" si="23"/>
        <v>56.052531266441534</v>
      </c>
    </row>
    <row r="207" spans="1:9" ht="13.5" x14ac:dyDescent="0.25">
      <c r="A207" s="3">
        <f>TITRES_STAT!B210</f>
        <v>42307</v>
      </c>
      <c r="B207" s="6">
        <f>TITRES_STAT!D210</f>
        <v>3.5064000000000002</v>
      </c>
      <c r="C207" s="2">
        <f t="shared" si="27"/>
        <v>0.13020000000000032</v>
      </c>
      <c r="D207" s="2">
        <f t="shared" si="28"/>
        <v>0.13020000000000032</v>
      </c>
      <c r="E207" s="2">
        <f t="shared" si="29"/>
        <v>0</v>
      </c>
      <c r="F207" s="2">
        <f t="shared" si="30"/>
        <v>3.2669812630172573E-2</v>
      </c>
      <c r="G207" s="2">
        <f t="shared" si="30"/>
        <v>1.8322885455282122E-2</v>
      </c>
      <c r="H207" s="2">
        <f t="shared" si="22"/>
        <v>1.7830058868132321</v>
      </c>
      <c r="I207" s="2">
        <f t="shared" si="23"/>
        <v>64.067629007242914</v>
      </c>
    </row>
    <row r="208" spans="1:9" ht="13.5" x14ac:dyDescent="0.25">
      <c r="A208" s="3">
        <f>TITRES_STAT!B211</f>
        <v>42310</v>
      </c>
      <c r="B208" s="6">
        <f>TITRES_STAT!D211</f>
        <v>3.7097000000000002</v>
      </c>
      <c r="C208" s="2">
        <f t="shared" si="27"/>
        <v>0.20330000000000004</v>
      </c>
      <c r="D208" s="2">
        <f t="shared" si="28"/>
        <v>0.20330000000000004</v>
      </c>
      <c r="E208" s="2">
        <f t="shared" si="29"/>
        <v>0</v>
      </c>
      <c r="F208" s="2">
        <f t="shared" si="30"/>
        <v>4.4857683156588821E-2</v>
      </c>
      <c r="G208" s="2">
        <f t="shared" si="30"/>
        <v>1.7014107922761972E-2</v>
      </c>
      <c r="H208" s="2">
        <f t="shared" si="22"/>
        <v>2.6364992722643366</v>
      </c>
      <c r="I208" s="2">
        <f t="shared" si="23"/>
        <v>72.501025708240263</v>
      </c>
    </row>
    <row r="209" spans="1:9" ht="13.5" x14ac:dyDescent="0.25">
      <c r="A209" s="3">
        <f>TITRES_STAT!B212</f>
        <v>42311</v>
      </c>
      <c r="B209" s="6">
        <f>TITRES_STAT!D212</f>
        <v>3.8155000000000001</v>
      </c>
      <c r="C209" s="2">
        <f t="shared" si="27"/>
        <v>0.10579999999999989</v>
      </c>
      <c r="D209" s="2">
        <f t="shared" si="28"/>
        <v>0.10579999999999989</v>
      </c>
      <c r="E209" s="2">
        <f t="shared" si="29"/>
        <v>0</v>
      </c>
      <c r="F209" s="2">
        <f t="shared" si="30"/>
        <v>4.921070578826104E-2</v>
      </c>
      <c r="G209" s="2">
        <f t="shared" si="30"/>
        <v>1.5798814499707544E-2</v>
      </c>
      <c r="H209" s="2">
        <f t="shared" ref="H209:H272" si="31">F209/G209</f>
        <v>3.1148353434475728</v>
      </c>
      <c r="I209" s="2">
        <f t="shared" ref="I209:I272" si="32">IF(G209=0,100,100-(100/(1+H209)))</f>
        <v>75.69769100014193</v>
      </c>
    </row>
    <row r="210" spans="1:9" ht="13.5" x14ac:dyDescent="0.25">
      <c r="A210" s="3">
        <f>TITRES_STAT!B213</f>
        <v>42312</v>
      </c>
      <c r="B210" s="6">
        <f>TITRES_STAT!D213</f>
        <v>3.726</v>
      </c>
      <c r="C210" s="2">
        <f t="shared" si="27"/>
        <v>-8.9500000000000135E-2</v>
      </c>
      <c r="D210" s="2">
        <f t="shared" si="28"/>
        <v>0</v>
      </c>
      <c r="E210" s="2">
        <f t="shared" si="29"/>
        <v>8.9500000000000135E-2</v>
      </c>
      <c r="F210" s="2">
        <f t="shared" si="30"/>
        <v>4.5695655374813827E-2</v>
      </c>
      <c r="G210" s="2">
        <f t="shared" si="30"/>
        <v>2.1063184892585584E-2</v>
      </c>
      <c r="H210" s="2">
        <f t="shared" si="31"/>
        <v>2.1694561201377991</v>
      </c>
      <c r="I210" s="2">
        <f t="shared" si="32"/>
        <v>68.448845414003628</v>
      </c>
    </row>
    <row r="211" spans="1:9" ht="13.5" x14ac:dyDescent="0.25">
      <c r="A211" s="3">
        <f>TITRES_STAT!B214</f>
        <v>42313</v>
      </c>
      <c r="B211" s="6">
        <f>TITRES_STAT!D214</f>
        <v>3.7179000000000002</v>
      </c>
      <c r="C211" s="2">
        <f t="shared" si="27"/>
        <v>-8.099999999999774E-3</v>
      </c>
      <c r="D211" s="2">
        <f t="shared" si="28"/>
        <v>0</v>
      </c>
      <c r="E211" s="2">
        <f t="shared" si="29"/>
        <v>8.099999999999774E-3</v>
      </c>
      <c r="F211" s="2">
        <f t="shared" si="30"/>
        <v>4.2431679990898551E-2</v>
      </c>
      <c r="G211" s="2">
        <f t="shared" si="30"/>
        <v>2.0137243114543738E-2</v>
      </c>
      <c r="H211" s="2">
        <f t="shared" si="31"/>
        <v>2.1071245825230704</v>
      </c>
      <c r="I211" s="2">
        <f t="shared" si="32"/>
        <v>67.815902663678429</v>
      </c>
    </row>
    <row r="212" spans="1:9" ht="13.5" x14ac:dyDescent="0.25">
      <c r="A212" s="3">
        <f>TITRES_STAT!B215</f>
        <v>42314</v>
      </c>
      <c r="B212" s="6">
        <f>TITRES_STAT!D215</f>
        <v>3.5552000000000001</v>
      </c>
      <c r="C212" s="2">
        <f t="shared" si="27"/>
        <v>-0.16270000000000007</v>
      </c>
      <c r="D212" s="2">
        <f t="shared" si="28"/>
        <v>0</v>
      </c>
      <c r="E212" s="2">
        <f t="shared" si="29"/>
        <v>0.16270000000000007</v>
      </c>
      <c r="F212" s="2">
        <f t="shared" si="30"/>
        <v>3.9400845705834367E-2</v>
      </c>
      <c r="G212" s="2">
        <f t="shared" si="30"/>
        <v>3.0320297177790619E-2</v>
      </c>
      <c r="H212" s="2">
        <f t="shared" si="31"/>
        <v>1.2994874514190178</v>
      </c>
      <c r="I212" s="2">
        <f t="shared" si="32"/>
        <v>56.512047961692581</v>
      </c>
    </row>
    <row r="213" spans="1:9" ht="13.5" x14ac:dyDescent="0.25">
      <c r="A213" s="3">
        <f>TITRES_STAT!B216</f>
        <v>42317</v>
      </c>
      <c r="B213" s="6">
        <f>TITRES_STAT!D216</f>
        <v>3.5552000000000001</v>
      </c>
      <c r="C213" s="2">
        <f t="shared" si="27"/>
        <v>0</v>
      </c>
      <c r="D213" s="2">
        <f t="shared" si="28"/>
        <v>0</v>
      </c>
      <c r="E213" s="2">
        <f t="shared" si="29"/>
        <v>0</v>
      </c>
      <c r="F213" s="2">
        <f t="shared" si="30"/>
        <v>3.658649958398906E-2</v>
      </c>
      <c r="G213" s="2">
        <f t="shared" si="30"/>
        <v>2.8154561665091289E-2</v>
      </c>
      <c r="H213" s="2">
        <f t="shared" si="31"/>
        <v>1.2994874514190178</v>
      </c>
      <c r="I213" s="2">
        <f t="shared" si="32"/>
        <v>56.512047961692581</v>
      </c>
    </row>
    <row r="214" spans="1:9" ht="13.5" x14ac:dyDescent="0.25">
      <c r="A214" s="3">
        <f>TITRES_STAT!B217</f>
        <v>42318</v>
      </c>
      <c r="B214" s="6">
        <f>TITRES_STAT!D217</f>
        <v>3.6202000000000001</v>
      </c>
      <c r="C214" s="2">
        <f t="shared" si="27"/>
        <v>6.4999999999999947E-2</v>
      </c>
      <c r="D214" s="2">
        <f t="shared" si="28"/>
        <v>6.4999999999999947E-2</v>
      </c>
      <c r="E214" s="2">
        <f t="shared" si="29"/>
        <v>0</v>
      </c>
      <c r="F214" s="2">
        <f t="shared" si="30"/>
        <v>3.8616035327989837E-2</v>
      </c>
      <c r="G214" s="2">
        <f t="shared" si="30"/>
        <v>2.61435215461562E-2</v>
      </c>
      <c r="H214" s="2">
        <f t="shared" si="31"/>
        <v>1.4770785664744324</v>
      </c>
      <c r="I214" s="2">
        <f t="shared" si="32"/>
        <v>59.629863439362907</v>
      </c>
    </row>
    <row r="215" spans="1:9" ht="13.5" x14ac:dyDescent="0.25">
      <c r="A215" s="3">
        <f>TITRES_STAT!B218</f>
        <v>42319</v>
      </c>
      <c r="B215" s="6">
        <f>TITRES_STAT!D218</f>
        <v>3.6120999999999999</v>
      </c>
      <c r="C215" s="2">
        <f t="shared" si="27"/>
        <v>-8.1000000000002181E-3</v>
      </c>
      <c r="D215" s="2">
        <f t="shared" si="28"/>
        <v>0</v>
      </c>
      <c r="E215" s="2">
        <f t="shared" si="29"/>
        <v>8.1000000000002181E-3</v>
      </c>
      <c r="F215" s="2">
        <f t="shared" si="30"/>
        <v>3.5857747090276275E-2</v>
      </c>
      <c r="G215" s="2">
        <f t="shared" si="30"/>
        <v>2.4854698578573631E-2</v>
      </c>
      <c r="H215" s="2">
        <f t="shared" si="31"/>
        <v>1.4426949084463243</v>
      </c>
      <c r="I215" s="2">
        <f t="shared" si="32"/>
        <v>59.061608695289344</v>
      </c>
    </row>
    <row r="216" spans="1:9" ht="13.5" x14ac:dyDescent="0.25">
      <c r="A216" s="3">
        <f>TITRES_STAT!B219</f>
        <v>42320</v>
      </c>
      <c r="B216" s="6">
        <f>TITRES_STAT!D219</f>
        <v>3.5145</v>
      </c>
      <c r="C216" s="2">
        <f t="shared" si="27"/>
        <v>-9.7599999999999909E-2</v>
      </c>
      <c r="D216" s="2">
        <f t="shared" si="28"/>
        <v>0</v>
      </c>
      <c r="E216" s="2">
        <f t="shared" si="29"/>
        <v>9.7599999999999909E-2</v>
      </c>
      <c r="F216" s="2">
        <f t="shared" si="30"/>
        <v>3.3296479440970826E-2</v>
      </c>
      <c r="G216" s="2">
        <f t="shared" si="30"/>
        <v>3.0050791537246938E-2</v>
      </c>
      <c r="H216" s="2">
        <f t="shared" si="31"/>
        <v>1.1080067358525638</v>
      </c>
      <c r="I216" s="2">
        <f t="shared" si="32"/>
        <v>52.561821412038363</v>
      </c>
    </row>
    <row r="217" spans="1:9" ht="13.5" x14ac:dyDescent="0.25">
      <c r="A217" s="3">
        <f>TITRES_STAT!B220</f>
        <v>42321</v>
      </c>
      <c r="B217" s="6">
        <f>TITRES_STAT!D220</f>
        <v>3.5145</v>
      </c>
      <c r="C217" s="2">
        <f t="shared" si="27"/>
        <v>0</v>
      </c>
      <c r="D217" s="2">
        <f t="shared" si="28"/>
        <v>0</v>
      </c>
      <c r="E217" s="2">
        <f t="shared" si="29"/>
        <v>0</v>
      </c>
      <c r="F217" s="2">
        <f t="shared" si="30"/>
        <v>3.0918159480901482E-2</v>
      </c>
      <c r="G217" s="2">
        <f t="shared" si="30"/>
        <v>2.7904306427443588E-2</v>
      </c>
      <c r="H217" s="2">
        <f t="shared" si="31"/>
        <v>1.1080067358525636</v>
      </c>
      <c r="I217" s="2">
        <f t="shared" si="32"/>
        <v>52.561821412038348</v>
      </c>
    </row>
    <row r="218" spans="1:9" ht="13.5" x14ac:dyDescent="0.25">
      <c r="A218" s="3">
        <f>TITRES_STAT!B221</f>
        <v>42324</v>
      </c>
      <c r="B218" s="6">
        <f>TITRES_STAT!D221</f>
        <v>3.5145</v>
      </c>
      <c r="C218" s="2">
        <f t="shared" si="27"/>
        <v>0</v>
      </c>
      <c r="D218" s="2">
        <f t="shared" si="28"/>
        <v>0</v>
      </c>
      <c r="E218" s="2">
        <f t="shared" si="29"/>
        <v>0</v>
      </c>
      <c r="F218" s="2">
        <f t="shared" si="30"/>
        <v>2.8709719517979949E-2</v>
      </c>
      <c r="G218" s="2">
        <f t="shared" si="30"/>
        <v>2.5911141682626187E-2</v>
      </c>
      <c r="H218" s="2">
        <f t="shared" si="31"/>
        <v>1.1080067358525638</v>
      </c>
      <c r="I218" s="2">
        <f t="shared" si="32"/>
        <v>52.561821412038363</v>
      </c>
    </row>
    <row r="219" spans="1:9" ht="13.5" x14ac:dyDescent="0.25">
      <c r="A219" s="3">
        <f>TITRES_STAT!B222</f>
        <v>42325</v>
      </c>
      <c r="B219" s="6">
        <f>TITRES_STAT!D222</f>
        <v>3.5064000000000002</v>
      </c>
      <c r="C219" s="2">
        <f t="shared" si="27"/>
        <v>-8.099999999999774E-3</v>
      </c>
      <c r="D219" s="2">
        <f t="shared" si="28"/>
        <v>0</v>
      </c>
      <c r="E219" s="2">
        <f t="shared" si="29"/>
        <v>8.099999999999774E-3</v>
      </c>
      <c r="F219" s="2">
        <f t="shared" si="30"/>
        <v>2.6659025266695668E-2</v>
      </c>
      <c r="G219" s="2">
        <f t="shared" si="30"/>
        <v>2.4638917276724299E-2</v>
      </c>
      <c r="H219" s="2">
        <f t="shared" si="31"/>
        <v>1.0819885049039759</v>
      </c>
      <c r="I219" s="2">
        <f t="shared" si="32"/>
        <v>51.96899513880259</v>
      </c>
    </row>
    <row r="220" spans="1:9" ht="13.5" x14ac:dyDescent="0.25">
      <c r="A220" s="3">
        <f>TITRES_STAT!B223</f>
        <v>42326</v>
      </c>
      <c r="B220" s="6">
        <f>TITRES_STAT!D223</f>
        <v>3.6040000000000001</v>
      </c>
      <c r="C220" s="2">
        <f t="shared" si="27"/>
        <v>9.7599999999999909E-2</v>
      </c>
      <c r="D220" s="2">
        <f t="shared" si="28"/>
        <v>9.7599999999999909E-2</v>
      </c>
      <c r="E220" s="2">
        <f t="shared" si="29"/>
        <v>0</v>
      </c>
      <c r="F220" s="2">
        <f t="shared" si="30"/>
        <v>3.172623774764597E-2</v>
      </c>
      <c r="G220" s="2">
        <f t="shared" si="30"/>
        <v>2.2878994614101138E-2</v>
      </c>
      <c r="H220" s="2">
        <f t="shared" si="31"/>
        <v>1.3866971990146788</v>
      </c>
      <c r="I220" s="2">
        <f t="shared" si="32"/>
        <v>58.101094667021911</v>
      </c>
    </row>
    <row r="221" spans="1:9" ht="13.5" x14ac:dyDescent="0.25">
      <c r="A221" s="3">
        <f>TITRES_STAT!B224</f>
        <v>42327</v>
      </c>
      <c r="B221" s="6">
        <f>TITRES_STAT!D224</f>
        <v>3.5145</v>
      </c>
      <c r="C221" s="2">
        <f t="shared" si="27"/>
        <v>-8.9500000000000135E-2</v>
      </c>
      <c r="D221" s="2">
        <f t="shared" si="28"/>
        <v>0</v>
      </c>
      <c r="E221" s="2">
        <f t="shared" si="29"/>
        <v>8.9500000000000135E-2</v>
      </c>
      <c r="F221" s="2">
        <f t="shared" ref="F221:G236" si="33">((F220*13)+D221)/14</f>
        <v>2.94600779085284E-2</v>
      </c>
      <c r="G221" s="2">
        <f t="shared" si="33"/>
        <v>2.7637637855951063E-2</v>
      </c>
      <c r="H221" s="2">
        <f t="shared" si="31"/>
        <v>1.0659405142391689</v>
      </c>
      <c r="I221" s="2">
        <f t="shared" si="32"/>
        <v>51.595895762358218</v>
      </c>
    </row>
    <row r="222" spans="1:9" ht="13.5" x14ac:dyDescent="0.25">
      <c r="A222" s="3">
        <f>TITRES_STAT!B225</f>
        <v>42328</v>
      </c>
      <c r="B222" s="6">
        <f>TITRES_STAT!D225</f>
        <v>3.6690999999999998</v>
      </c>
      <c r="C222" s="2">
        <f t="shared" si="27"/>
        <v>0.15459999999999985</v>
      </c>
      <c r="D222" s="2">
        <f t="shared" si="28"/>
        <v>0.15459999999999985</v>
      </c>
      <c r="E222" s="2">
        <f t="shared" si="29"/>
        <v>0</v>
      </c>
      <c r="F222" s="2">
        <f t="shared" si="33"/>
        <v>3.8398643772204935E-2</v>
      </c>
      <c r="G222" s="2">
        <f t="shared" si="33"/>
        <v>2.5663520866240273E-2</v>
      </c>
      <c r="H222" s="2">
        <f t="shared" si="31"/>
        <v>1.4962344400186103</v>
      </c>
      <c r="I222" s="2">
        <f t="shared" si="32"/>
        <v>59.939660154975485</v>
      </c>
    </row>
    <row r="223" spans="1:9" ht="13.5" x14ac:dyDescent="0.25">
      <c r="A223" s="3">
        <f>TITRES_STAT!B226</f>
        <v>42331</v>
      </c>
      <c r="B223" s="6">
        <f>TITRES_STAT!D226</f>
        <v>3.6690999999999998</v>
      </c>
      <c r="C223" s="2">
        <f t="shared" si="27"/>
        <v>0</v>
      </c>
      <c r="D223" s="2">
        <f t="shared" si="28"/>
        <v>0</v>
      </c>
      <c r="E223" s="2">
        <f t="shared" si="29"/>
        <v>0</v>
      </c>
      <c r="F223" s="2">
        <f t="shared" si="33"/>
        <v>3.5655883502761727E-2</v>
      </c>
      <c r="G223" s="2">
        <f t="shared" si="33"/>
        <v>2.3830412232937394E-2</v>
      </c>
      <c r="H223" s="2">
        <f t="shared" si="31"/>
        <v>1.4962344400186105</v>
      </c>
      <c r="I223" s="2">
        <f t="shared" si="32"/>
        <v>59.939660154975485</v>
      </c>
    </row>
    <row r="224" spans="1:9" ht="13.5" x14ac:dyDescent="0.25">
      <c r="A224" s="3">
        <f>TITRES_STAT!B227</f>
        <v>42332</v>
      </c>
      <c r="B224" s="6">
        <f>TITRES_STAT!D227</f>
        <v>3.6608999999999998</v>
      </c>
      <c r="C224" s="2">
        <f t="shared" si="27"/>
        <v>-8.1999999999999851E-3</v>
      </c>
      <c r="D224" s="2">
        <f t="shared" si="28"/>
        <v>0</v>
      </c>
      <c r="E224" s="2">
        <f t="shared" si="29"/>
        <v>8.1999999999999851E-3</v>
      </c>
      <c r="F224" s="2">
        <f t="shared" si="33"/>
        <v>3.3109034681135893E-2</v>
      </c>
      <c r="G224" s="2">
        <f t="shared" si="33"/>
        <v>2.2713954216299008E-2</v>
      </c>
      <c r="H224" s="2">
        <f t="shared" si="31"/>
        <v>1.4576517309952846</v>
      </c>
      <c r="I224" s="2">
        <f t="shared" si="32"/>
        <v>59.310752317415364</v>
      </c>
    </row>
    <row r="225" spans="1:9" ht="13.5" x14ac:dyDescent="0.25">
      <c r="A225" s="3">
        <f>TITRES_STAT!B228</f>
        <v>42333</v>
      </c>
      <c r="B225" s="6">
        <f>TITRES_STAT!D228</f>
        <v>3.6608999999999998</v>
      </c>
      <c r="C225" s="2">
        <f t="shared" si="27"/>
        <v>0</v>
      </c>
      <c r="D225" s="2">
        <f t="shared" si="28"/>
        <v>0</v>
      </c>
      <c r="E225" s="2">
        <f t="shared" si="29"/>
        <v>0</v>
      </c>
      <c r="F225" s="2">
        <f t="shared" si="33"/>
        <v>3.0744103632483331E-2</v>
      </c>
      <c r="G225" s="2">
        <f t="shared" si="33"/>
        <v>2.1091528915134793E-2</v>
      </c>
      <c r="H225" s="2">
        <f t="shared" si="31"/>
        <v>1.4576517309952848</v>
      </c>
      <c r="I225" s="2">
        <f t="shared" si="32"/>
        <v>59.310752317415371</v>
      </c>
    </row>
    <row r="226" spans="1:9" ht="13.5" x14ac:dyDescent="0.25">
      <c r="A226" s="3">
        <f>TITRES_STAT!B229</f>
        <v>42334</v>
      </c>
      <c r="B226" s="6">
        <f>TITRES_STAT!D229</f>
        <v>3.6608999999999998</v>
      </c>
      <c r="C226" s="2">
        <f t="shared" si="27"/>
        <v>0</v>
      </c>
      <c r="D226" s="2">
        <f t="shared" si="28"/>
        <v>0</v>
      </c>
      <c r="E226" s="2">
        <f t="shared" si="29"/>
        <v>0</v>
      </c>
      <c r="F226" s="2">
        <f t="shared" si="33"/>
        <v>2.8548096230163095E-2</v>
      </c>
      <c r="G226" s="2">
        <f t="shared" si="33"/>
        <v>1.9584991135482309E-2</v>
      </c>
      <c r="H226" s="2">
        <f t="shared" si="31"/>
        <v>1.4576517309952848</v>
      </c>
      <c r="I226" s="2">
        <f t="shared" si="32"/>
        <v>59.310752317415371</v>
      </c>
    </row>
    <row r="227" spans="1:9" ht="13.5" x14ac:dyDescent="0.25">
      <c r="A227" s="3">
        <f>TITRES_STAT!B230</f>
        <v>42335</v>
      </c>
      <c r="B227" s="6">
        <f>TITRES_STAT!D230</f>
        <v>3.6608999999999998</v>
      </c>
      <c r="C227" s="2">
        <f t="shared" si="27"/>
        <v>0</v>
      </c>
      <c r="D227" s="2">
        <f t="shared" si="28"/>
        <v>0</v>
      </c>
      <c r="E227" s="2">
        <f t="shared" si="29"/>
        <v>0</v>
      </c>
      <c r="F227" s="2">
        <f t="shared" si="33"/>
        <v>2.650894649943716E-2</v>
      </c>
      <c r="G227" s="2">
        <f t="shared" si="33"/>
        <v>1.8186063197233572E-2</v>
      </c>
      <c r="H227" s="2">
        <f t="shared" si="31"/>
        <v>1.4576517309952848</v>
      </c>
      <c r="I227" s="2">
        <f t="shared" si="32"/>
        <v>59.310752317415371</v>
      </c>
    </row>
    <row r="228" spans="1:9" ht="13.5" x14ac:dyDescent="0.25">
      <c r="A228" s="3">
        <f>TITRES_STAT!B231</f>
        <v>42338</v>
      </c>
      <c r="B228" s="6">
        <f>TITRES_STAT!D231</f>
        <v>3.6608999999999998</v>
      </c>
      <c r="C228" s="2">
        <f t="shared" si="27"/>
        <v>0</v>
      </c>
      <c r="D228" s="2">
        <f t="shared" si="28"/>
        <v>0</v>
      </c>
      <c r="E228" s="2">
        <f t="shared" si="29"/>
        <v>0</v>
      </c>
      <c r="F228" s="2">
        <f t="shared" si="33"/>
        <v>2.4615450320905934E-2</v>
      </c>
      <c r="G228" s="2">
        <f t="shared" si="33"/>
        <v>1.688705868314546E-2</v>
      </c>
      <c r="H228" s="2">
        <f t="shared" si="31"/>
        <v>1.4576517309952848</v>
      </c>
      <c r="I228" s="2">
        <f t="shared" si="32"/>
        <v>59.310752317415371</v>
      </c>
    </row>
    <row r="229" spans="1:9" ht="13.5" x14ac:dyDescent="0.25">
      <c r="A229" s="3">
        <f>TITRES_STAT!B232</f>
        <v>42339</v>
      </c>
      <c r="B229" s="6">
        <f>TITRES_STAT!D232</f>
        <v>3.5552000000000001</v>
      </c>
      <c r="C229" s="2">
        <f t="shared" si="27"/>
        <v>-0.10569999999999968</v>
      </c>
      <c r="D229" s="2">
        <f t="shared" si="28"/>
        <v>0</v>
      </c>
      <c r="E229" s="2">
        <f t="shared" si="29"/>
        <v>0.10569999999999968</v>
      </c>
      <c r="F229" s="2">
        <f t="shared" si="33"/>
        <v>2.2857203869412653E-2</v>
      </c>
      <c r="G229" s="2">
        <f t="shared" si="33"/>
        <v>2.3230840205777904E-2</v>
      </c>
      <c r="H229" s="2">
        <f t="shared" si="31"/>
        <v>0.98391636578549913</v>
      </c>
      <c r="I229" s="2">
        <f t="shared" si="32"/>
        <v>49.594649389160793</v>
      </c>
    </row>
    <row r="230" spans="1:9" ht="13.5" x14ac:dyDescent="0.25">
      <c r="A230" s="3">
        <f>TITRES_STAT!B233</f>
        <v>42340</v>
      </c>
      <c r="B230" s="6">
        <f>TITRES_STAT!D233</f>
        <v>3.6528</v>
      </c>
      <c r="C230" s="2">
        <f t="shared" si="27"/>
        <v>9.7599999999999909E-2</v>
      </c>
      <c r="D230" s="2">
        <f t="shared" si="28"/>
        <v>9.7599999999999909E-2</v>
      </c>
      <c r="E230" s="2">
        <f t="shared" si="29"/>
        <v>0</v>
      </c>
      <c r="F230" s="2">
        <f t="shared" si="33"/>
        <v>2.8195975021597458E-2</v>
      </c>
      <c r="G230" s="2">
        <f t="shared" si="33"/>
        <v>2.1571494476793768E-2</v>
      </c>
      <c r="H230" s="2">
        <f t="shared" si="31"/>
        <v>1.3070941863545982</v>
      </c>
      <c r="I230" s="2">
        <f t="shared" si="32"/>
        <v>56.655432365330363</v>
      </c>
    </row>
    <row r="231" spans="1:9" ht="13.5" x14ac:dyDescent="0.25">
      <c r="A231" s="3">
        <f>TITRES_STAT!B234</f>
        <v>42341</v>
      </c>
      <c r="B231" s="6">
        <f>TITRES_STAT!D234</f>
        <v>3.6608999999999998</v>
      </c>
      <c r="C231" s="2">
        <f t="shared" si="27"/>
        <v>8.099999999999774E-3</v>
      </c>
      <c r="D231" s="2">
        <f t="shared" si="28"/>
        <v>8.099999999999774E-3</v>
      </c>
      <c r="E231" s="2">
        <f t="shared" si="29"/>
        <v>0</v>
      </c>
      <c r="F231" s="2">
        <f t="shared" si="33"/>
        <v>2.676054823434048E-2</v>
      </c>
      <c r="G231" s="2">
        <f t="shared" si="33"/>
        <v>2.0030673442737068E-2</v>
      </c>
      <c r="H231" s="2">
        <f t="shared" si="31"/>
        <v>1.3359784587793577</v>
      </c>
      <c r="I231" s="2">
        <f t="shared" si="32"/>
        <v>57.191386066011063</v>
      </c>
    </row>
    <row r="232" spans="1:9" ht="13.5" x14ac:dyDescent="0.25">
      <c r="A232" s="3">
        <f>TITRES_STAT!B235</f>
        <v>42342</v>
      </c>
      <c r="B232" s="6">
        <f>TITRES_STAT!D235</f>
        <v>3.6608999999999998</v>
      </c>
      <c r="C232" s="2">
        <f t="shared" si="27"/>
        <v>0</v>
      </c>
      <c r="D232" s="2">
        <f t="shared" si="28"/>
        <v>0</v>
      </c>
      <c r="E232" s="2">
        <f t="shared" si="29"/>
        <v>0</v>
      </c>
      <c r="F232" s="2">
        <f t="shared" si="33"/>
        <v>2.4849080503316159E-2</v>
      </c>
      <c r="G232" s="2">
        <f t="shared" si="33"/>
        <v>1.8599911053970134E-2</v>
      </c>
      <c r="H232" s="2">
        <f t="shared" si="31"/>
        <v>1.3359784587793577</v>
      </c>
      <c r="I232" s="2">
        <f t="shared" si="32"/>
        <v>57.191386066011063</v>
      </c>
    </row>
    <row r="233" spans="1:9" ht="13.5" x14ac:dyDescent="0.25">
      <c r="A233" s="3">
        <f>TITRES_STAT!B236</f>
        <v>42345</v>
      </c>
      <c r="B233" s="6">
        <f>TITRES_STAT!D236</f>
        <v>3.5552000000000001</v>
      </c>
      <c r="C233" s="2">
        <f t="shared" si="27"/>
        <v>-0.10569999999999968</v>
      </c>
      <c r="D233" s="2">
        <f t="shared" si="28"/>
        <v>0</v>
      </c>
      <c r="E233" s="2">
        <f t="shared" si="29"/>
        <v>0.10569999999999968</v>
      </c>
      <c r="F233" s="2">
        <f t="shared" si="33"/>
        <v>2.3074146181650719E-2</v>
      </c>
      <c r="G233" s="2">
        <f t="shared" si="33"/>
        <v>2.4821345978686533E-2</v>
      </c>
      <c r="H233" s="2">
        <f t="shared" si="31"/>
        <v>0.92960898258554991</v>
      </c>
      <c r="I233" s="2">
        <f t="shared" si="32"/>
        <v>48.17602897660305</v>
      </c>
    </row>
    <row r="234" spans="1:9" ht="13.5" x14ac:dyDescent="0.25">
      <c r="A234" s="3">
        <f>TITRES_STAT!B237</f>
        <v>42346</v>
      </c>
      <c r="B234" s="6">
        <f>TITRES_STAT!D237</f>
        <v>3.6608999999999998</v>
      </c>
      <c r="C234" s="2">
        <f t="shared" si="27"/>
        <v>0.10569999999999968</v>
      </c>
      <c r="D234" s="2">
        <f t="shared" si="28"/>
        <v>0.10569999999999968</v>
      </c>
      <c r="E234" s="2">
        <f t="shared" si="29"/>
        <v>0</v>
      </c>
      <c r="F234" s="2">
        <f t="shared" si="33"/>
        <v>2.8975992882961359E-2</v>
      </c>
      <c r="G234" s="2">
        <f t="shared" si="33"/>
        <v>2.3048392694494636E-2</v>
      </c>
      <c r="H234" s="2">
        <f t="shared" si="31"/>
        <v>1.2571806315102656</v>
      </c>
      <c r="I234" s="2">
        <f t="shared" si="32"/>
        <v>55.69694396451974</v>
      </c>
    </row>
    <row r="235" spans="1:9" ht="13.5" x14ac:dyDescent="0.25">
      <c r="A235" s="3">
        <f>TITRES_STAT!B238</f>
        <v>42347</v>
      </c>
      <c r="B235" s="6">
        <f>TITRES_STAT!D238</f>
        <v>3.6608999999999998</v>
      </c>
      <c r="C235" s="2">
        <f t="shared" si="27"/>
        <v>0</v>
      </c>
      <c r="D235" s="2">
        <f t="shared" si="28"/>
        <v>0</v>
      </c>
      <c r="E235" s="2">
        <f t="shared" si="29"/>
        <v>0</v>
      </c>
      <c r="F235" s="2">
        <f t="shared" si="33"/>
        <v>2.6906279105606976E-2</v>
      </c>
      <c r="G235" s="2">
        <f t="shared" si="33"/>
        <v>2.1402078930602163E-2</v>
      </c>
      <c r="H235" s="2">
        <f t="shared" si="31"/>
        <v>1.2571806315102656</v>
      </c>
      <c r="I235" s="2">
        <f t="shared" si="32"/>
        <v>55.69694396451974</v>
      </c>
    </row>
    <row r="236" spans="1:9" ht="13.5" x14ac:dyDescent="0.25">
      <c r="A236" s="3">
        <f>TITRES_STAT!B239</f>
        <v>42348</v>
      </c>
      <c r="B236" s="6">
        <f>TITRES_STAT!D239</f>
        <v>3.6608999999999998</v>
      </c>
      <c r="C236" s="2">
        <f t="shared" si="27"/>
        <v>0</v>
      </c>
      <c r="D236" s="2">
        <f t="shared" si="28"/>
        <v>0</v>
      </c>
      <c r="E236" s="2">
        <f t="shared" si="29"/>
        <v>0</v>
      </c>
      <c r="F236" s="2">
        <f t="shared" si="33"/>
        <v>2.4984402026635048E-2</v>
      </c>
      <c r="G236" s="2">
        <f t="shared" si="33"/>
        <v>1.9873359006987723E-2</v>
      </c>
      <c r="H236" s="2">
        <f t="shared" si="31"/>
        <v>1.2571806315102654</v>
      </c>
      <c r="I236" s="2">
        <f t="shared" si="32"/>
        <v>55.69694396451974</v>
      </c>
    </row>
    <row r="237" spans="1:9" ht="13.5" x14ac:dyDescent="0.25">
      <c r="A237" s="3">
        <f>TITRES_STAT!B240</f>
        <v>42349</v>
      </c>
      <c r="B237" s="6">
        <f>TITRES_STAT!D240</f>
        <v>3.5552000000000001</v>
      </c>
      <c r="C237" s="2">
        <f t="shared" si="27"/>
        <v>-0.10569999999999968</v>
      </c>
      <c r="D237" s="2">
        <f t="shared" si="28"/>
        <v>0</v>
      </c>
      <c r="E237" s="2">
        <f t="shared" si="29"/>
        <v>0.10569999999999968</v>
      </c>
      <c r="F237" s="2">
        <f t="shared" ref="F237:G252" si="34">((F236*13)+D237)/14</f>
        <v>2.3199801881875402E-2</v>
      </c>
      <c r="G237" s="2">
        <f t="shared" si="34"/>
        <v>2.6003833363631434E-2</v>
      </c>
      <c r="H237" s="2">
        <f t="shared" si="31"/>
        <v>0.89216853367174287</v>
      </c>
      <c r="I237" s="2">
        <f t="shared" si="32"/>
        <v>47.150585045429047</v>
      </c>
    </row>
    <row r="238" spans="1:9" ht="13.5" x14ac:dyDescent="0.25">
      <c r="A238" s="3">
        <f>TITRES_STAT!B241</f>
        <v>42352</v>
      </c>
      <c r="B238" s="6">
        <f>TITRES_STAT!D241</f>
        <v>3.7016</v>
      </c>
      <c r="C238" s="2">
        <f t="shared" si="27"/>
        <v>0.14639999999999986</v>
      </c>
      <c r="D238" s="2">
        <f t="shared" si="28"/>
        <v>0.14639999999999986</v>
      </c>
      <c r="E238" s="2">
        <f t="shared" si="29"/>
        <v>0</v>
      </c>
      <c r="F238" s="2">
        <f t="shared" si="34"/>
        <v>3.1999816033170002E-2</v>
      </c>
      <c r="G238" s="2">
        <f t="shared" si="34"/>
        <v>2.4146416694800617E-2</v>
      </c>
      <c r="H238" s="2">
        <f t="shared" si="31"/>
        <v>1.325240777446719</v>
      </c>
      <c r="I238" s="2">
        <f t="shared" si="32"/>
        <v>56.993701052410081</v>
      </c>
    </row>
    <row r="239" spans="1:9" ht="13.5" x14ac:dyDescent="0.25">
      <c r="A239" s="3">
        <f>TITRES_STAT!B242</f>
        <v>42353</v>
      </c>
      <c r="B239" s="6">
        <f>TITRES_STAT!D242</f>
        <v>3.5796000000000001</v>
      </c>
      <c r="C239" s="2">
        <f t="shared" si="27"/>
        <v>-0.12199999999999989</v>
      </c>
      <c r="D239" s="2">
        <f t="shared" si="28"/>
        <v>0</v>
      </c>
      <c r="E239" s="2">
        <f t="shared" si="29"/>
        <v>0.12199999999999989</v>
      </c>
      <c r="F239" s="2">
        <f t="shared" si="34"/>
        <v>2.9714114887943573E-2</v>
      </c>
      <c r="G239" s="2">
        <f t="shared" si="34"/>
        <v>3.1135958359457708E-2</v>
      </c>
      <c r="H239" s="2">
        <f t="shared" si="31"/>
        <v>0.95433435980677805</v>
      </c>
      <c r="I239" s="2">
        <f t="shared" si="32"/>
        <v>48.831683023836902</v>
      </c>
    </row>
    <row r="240" spans="1:9" ht="13.5" x14ac:dyDescent="0.25">
      <c r="A240" s="3">
        <f>TITRES_STAT!B243</f>
        <v>42354</v>
      </c>
      <c r="B240" s="6">
        <f>TITRES_STAT!D243</f>
        <v>3.6608999999999998</v>
      </c>
      <c r="C240" s="2">
        <f t="shared" si="27"/>
        <v>8.1299999999999706E-2</v>
      </c>
      <c r="D240" s="2">
        <f t="shared" si="28"/>
        <v>8.1299999999999706E-2</v>
      </c>
      <c r="E240" s="2">
        <f t="shared" si="29"/>
        <v>0</v>
      </c>
      <c r="F240" s="2">
        <f t="shared" si="34"/>
        <v>3.3398820967376154E-2</v>
      </c>
      <c r="G240" s="2">
        <f t="shared" si="34"/>
        <v>2.8911961333782158E-2</v>
      </c>
      <c r="H240" s="2">
        <f t="shared" si="31"/>
        <v>1.1551904273042635</v>
      </c>
      <c r="I240" s="2">
        <f t="shared" si="32"/>
        <v>53.600387820448361</v>
      </c>
    </row>
    <row r="241" spans="1:9" ht="13.5" x14ac:dyDescent="0.25">
      <c r="A241" s="3">
        <f>TITRES_STAT!B244</f>
        <v>42355</v>
      </c>
      <c r="B241" s="6">
        <f>TITRES_STAT!D244</f>
        <v>3.6528</v>
      </c>
      <c r="C241" s="2">
        <f t="shared" si="27"/>
        <v>-8.099999999999774E-3</v>
      </c>
      <c r="D241" s="2">
        <f t="shared" si="28"/>
        <v>0</v>
      </c>
      <c r="E241" s="2">
        <f t="shared" si="29"/>
        <v>8.099999999999774E-3</v>
      </c>
      <c r="F241" s="2">
        <f t="shared" si="34"/>
        <v>3.1013190898277858E-2</v>
      </c>
      <c r="G241" s="2">
        <f t="shared" si="34"/>
        <v>2.7425392667083416E-2</v>
      </c>
      <c r="H241" s="2">
        <f t="shared" si="31"/>
        <v>1.1308203049176613</v>
      </c>
      <c r="I241" s="2">
        <f t="shared" si="32"/>
        <v>53.069716968055559</v>
      </c>
    </row>
    <row r="242" spans="1:9" ht="13.5" x14ac:dyDescent="0.25">
      <c r="A242" s="3">
        <f>TITRES_STAT!B245</f>
        <v>42356</v>
      </c>
      <c r="B242" s="6">
        <f>TITRES_STAT!D245</f>
        <v>3.6934999999999998</v>
      </c>
      <c r="C242" s="2">
        <f t="shared" si="27"/>
        <v>4.0699999999999736E-2</v>
      </c>
      <c r="D242" s="2">
        <f t="shared" si="28"/>
        <v>4.0699999999999736E-2</v>
      </c>
      <c r="E242" s="2">
        <f t="shared" si="29"/>
        <v>0</v>
      </c>
      <c r="F242" s="2">
        <f t="shared" si="34"/>
        <v>3.1705105834115135E-2</v>
      </c>
      <c r="G242" s="2">
        <f t="shared" si="34"/>
        <v>2.5466436048006028E-2</v>
      </c>
      <c r="H242" s="2">
        <f t="shared" si="31"/>
        <v>1.2449761629129721</v>
      </c>
      <c r="I242" s="2">
        <f t="shared" si="32"/>
        <v>55.456097195150242</v>
      </c>
    </row>
    <row r="243" spans="1:9" ht="13.5" x14ac:dyDescent="0.25">
      <c r="A243" s="3">
        <f>TITRES_STAT!B246</f>
        <v>42359</v>
      </c>
      <c r="B243" s="6">
        <f>TITRES_STAT!D246</f>
        <v>3.6934999999999998</v>
      </c>
      <c r="C243" s="2">
        <f t="shared" si="27"/>
        <v>0</v>
      </c>
      <c r="D243" s="2">
        <f t="shared" si="28"/>
        <v>0</v>
      </c>
      <c r="E243" s="2">
        <f t="shared" si="29"/>
        <v>0</v>
      </c>
      <c r="F243" s="2">
        <f t="shared" si="34"/>
        <v>2.9440455417392625E-2</v>
      </c>
      <c r="G243" s="2">
        <f t="shared" si="34"/>
        <v>2.3647404901719883E-2</v>
      </c>
      <c r="H243" s="2">
        <f t="shared" si="31"/>
        <v>1.2449761629129719</v>
      </c>
      <c r="I243" s="2">
        <f t="shared" si="32"/>
        <v>55.456097195150228</v>
      </c>
    </row>
    <row r="244" spans="1:9" ht="13.5" x14ac:dyDescent="0.25">
      <c r="A244" s="3">
        <f>TITRES_STAT!B247</f>
        <v>42360</v>
      </c>
      <c r="B244" s="6">
        <f>TITRES_STAT!D247</f>
        <v>3.6934999999999998</v>
      </c>
      <c r="C244" s="2">
        <f t="shared" si="27"/>
        <v>0</v>
      </c>
      <c r="D244" s="2">
        <f t="shared" si="28"/>
        <v>0</v>
      </c>
      <c r="E244" s="2">
        <f t="shared" si="29"/>
        <v>0</v>
      </c>
      <c r="F244" s="2">
        <f t="shared" si="34"/>
        <v>2.7337565744721719E-2</v>
      </c>
      <c r="G244" s="2">
        <f t="shared" si="34"/>
        <v>2.1958304551597033E-2</v>
      </c>
      <c r="H244" s="2">
        <f t="shared" si="31"/>
        <v>1.2449761629129719</v>
      </c>
      <c r="I244" s="2">
        <f t="shared" si="32"/>
        <v>55.456097195150228</v>
      </c>
    </row>
    <row r="245" spans="1:9" ht="13.5" x14ac:dyDescent="0.25">
      <c r="A245" s="3">
        <f>TITRES_STAT!B248</f>
        <v>42361</v>
      </c>
      <c r="B245" s="6">
        <f>TITRES_STAT!D248</f>
        <v>3.6934999999999998</v>
      </c>
      <c r="C245" s="2">
        <f t="shared" si="27"/>
        <v>0</v>
      </c>
      <c r="D245" s="2">
        <f t="shared" si="28"/>
        <v>0</v>
      </c>
      <c r="E245" s="2">
        <f t="shared" si="29"/>
        <v>0</v>
      </c>
      <c r="F245" s="2">
        <f t="shared" si="34"/>
        <v>2.5384882477241598E-2</v>
      </c>
      <c r="G245" s="2">
        <f t="shared" si="34"/>
        <v>2.038985422648296E-2</v>
      </c>
      <c r="H245" s="2">
        <f t="shared" si="31"/>
        <v>1.2449761629129719</v>
      </c>
      <c r="I245" s="2">
        <f t="shared" si="32"/>
        <v>55.456097195150228</v>
      </c>
    </row>
    <row r="246" spans="1:9" ht="13.5" x14ac:dyDescent="0.25">
      <c r="A246" s="3">
        <f>TITRES_STAT!B249</f>
        <v>42363</v>
      </c>
      <c r="B246" s="6">
        <f>TITRES_STAT!D249</f>
        <v>3.6934999999999998</v>
      </c>
      <c r="C246" s="2">
        <f t="shared" si="27"/>
        <v>0</v>
      </c>
      <c r="D246" s="2">
        <f t="shared" si="28"/>
        <v>0</v>
      </c>
      <c r="E246" s="2">
        <f t="shared" si="29"/>
        <v>0</v>
      </c>
      <c r="F246" s="2">
        <f t="shared" si="34"/>
        <v>2.3571676586010056E-2</v>
      </c>
      <c r="G246" s="2">
        <f t="shared" si="34"/>
        <v>1.8933436067448461E-2</v>
      </c>
      <c r="H246" s="2">
        <f t="shared" si="31"/>
        <v>1.2449761629129721</v>
      </c>
      <c r="I246" s="2">
        <f t="shared" si="32"/>
        <v>55.456097195150242</v>
      </c>
    </row>
    <row r="247" spans="1:9" ht="13.5" x14ac:dyDescent="0.25">
      <c r="A247" s="3">
        <f>TITRES_STAT!B250</f>
        <v>42366</v>
      </c>
      <c r="B247" s="6">
        <f>TITRES_STAT!D250</f>
        <v>3.6528</v>
      </c>
      <c r="C247" s="2">
        <f t="shared" si="27"/>
        <v>-4.0699999999999736E-2</v>
      </c>
      <c r="D247" s="2">
        <f t="shared" si="28"/>
        <v>0</v>
      </c>
      <c r="E247" s="2">
        <f t="shared" si="29"/>
        <v>4.0699999999999736E-2</v>
      </c>
      <c r="F247" s="2">
        <f t="shared" si="34"/>
        <v>2.1887985401295051E-2</v>
      </c>
      <c r="G247" s="2">
        <f t="shared" si="34"/>
        <v>2.0488190634059267E-2</v>
      </c>
      <c r="H247" s="2">
        <f t="shared" si="31"/>
        <v>1.0683220296139175</v>
      </c>
      <c r="I247" s="2">
        <f t="shared" si="32"/>
        <v>51.65162940382816</v>
      </c>
    </row>
    <row r="248" spans="1:9" ht="13.5" x14ac:dyDescent="0.25">
      <c r="A248" s="3">
        <f>TITRES_STAT!B251</f>
        <v>42367</v>
      </c>
      <c r="B248" s="6">
        <f>TITRES_STAT!D251</f>
        <v>3.6528</v>
      </c>
      <c r="C248" s="2">
        <f t="shared" si="27"/>
        <v>0</v>
      </c>
      <c r="D248" s="2">
        <f t="shared" si="28"/>
        <v>0</v>
      </c>
      <c r="E248" s="2">
        <f t="shared" si="29"/>
        <v>0</v>
      </c>
      <c r="F248" s="2">
        <f t="shared" si="34"/>
        <v>2.032455787263112E-2</v>
      </c>
      <c r="G248" s="2">
        <f t="shared" si="34"/>
        <v>1.9024748445912176E-2</v>
      </c>
      <c r="H248" s="2">
        <f t="shared" si="31"/>
        <v>1.0683220296139175</v>
      </c>
      <c r="I248" s="2">
        <f t="shared" si="32"/>
        <v>51.65162940382816</v>
      </c>
    </row>
    <row r="249" spans="1:9" ht="13.5" x14ac:dyDescent="0.25">
      <c r="A249" s="3">
        <f>TITRES_STAT!B252</f>
        <v>42368</v>
      </c>
      <c r="B249" s="6">
        <f>TITRES_STAT!D252</f>
        <v>3.6528</v>
      </c>
      <c r="C249" s="2">
        <f t="shared" si="27"/>
        <v>0</v>
      </c>
      <c r="D249" s="2">
        <f t="shared" si="28"/>
        <v>0</v>
      </c>
      <c r="E249" s="2">
        <f t="shared" si="29"/>
        <v>0</v>
      </c>
      <c r="F249" s="2">
        <f t="shared" si="34"/>
        <v>1.8872803738871756E-2</v>
      </c>
      <c r="G249" s="2">
        <f t="shared" si="34"/>
        <v>1.7665837842632735E-2</v>
      </c>
      <c r="H249" s="2">
        <f t="shared" si="31"/>
        <v>1.0683220296139178</v>
      </c>
      <c r="I249" s="2">
        <f t="shared" si="32"/>
        <v>51.65162940382816</v>
      </c>
    </row>
    <row r="250" spans="1:9" ht="13.5" x14ac:dyDescent="0.25">
      <c r="A250" s="3">
        <f>TITRES_STAT!B253</f>
        <v>42369</v>
      </c>
      <c r="B250" s="6">
        <f>TITRES_STAT!D253</f>
        <v>3.6608999999999998</v>
      </c>
      <c r="C250" s="2">
        <f t="shared" si="27"/>
        <v>8.099999999999774E-3</v>
      </c>
      <c r="D250" s="2">
        <f t="shared" si="28"/>
        <v>8.099999999999774E-3</v>
      </c>
      <c r="E250" s="2">
        <f t="shared" si="29"/>
        <v>0</v>
      </c>
      <c r="F250" s="2">
        <f t="shared" si="34"/>
        <v>1.8103317757523756E-2</v>
      </c>
      <c r="G250" s="2">
        <f t="shared" si="34"/>
        <v>1.6403992282444681E-2</v>
      </c>
      <c r="H250" s="2">
        <f t="shared" si="31"/>
        <v>1.1035921893780496</v>
      </c>
      <c r="I250" s="2">
        <f t="shared" si="32"/>
        <v>52.462268825229806</v>
      </c>
    </row>
    <row r="251" spans="1:9" ht="13.5" x14ac:dyDescent="0.25">
      <c r="A251" s="3">
        <f>TITRES_STAT!B254</f>
        <v>42373</v>
      </c>
      <c r="B251" s="6">
        <f>TITRES_STAT!D254</f>
        <v>3.6528</v>
      </c>
      <c r="C251" s="2">
        <f t="shared" si="27"/>
        <v>-8.099999999999774E-3</v>
      </c>
      <c r="D251" s="2">
        <f t="shared" si="28"/>
        <v>0</v>
      </c>
      <c r="E251" s="2">
        <f t="shared" si="29"/>
        <v>8.099999999999774E-3</v>
      </c>
      <c r="F251" s="2">
        <f t="shared" si="34"/>
        <v>1.6810223631986344E-2</v>
      </c>
      <c r="G251" s="2">
        <f t="shared" si="34"/>
        <v>1.5810849976555758E-2</v>
      </c>
      <c r="H251" s="2">
        <f t="shared" si="31"/>
        <v>1.0632080917162867</v>
      </c>
      <c r="I251" s="2">
        <f t="shared" si="32"/>
        <v>51.53179148458328</v>
      </c>
    </row>
    <row r="252" spans="1:9" ht="13.5" x14ac:dyDescent="0.25">
      <c r="A252" s="3">
        <f>TITRES_STAT!B255</f>
        <v>42374</v>
      </c>
      <c r="B252" s="6">
        <f>TITRES_STAT!D255</f>
        <v>3.6608999999999998</v>
      </c>
      <c r="C252" s="2">
        <f t="shared" si="27"/>
        <v>8.099999999999774E-3</v>
      </c>
      <c r="D252" s="2">
        <f t="shared" si="28"/>
        <v>8.099999999999774E-3</v>
      </c>
      <c r="E252" s="2">
        <f t="shared" si="29"/>
        <v>0</v>
      </c>
      <c r="F252" s="2">
        <f t="shared" si="34"/>
        <v>1.6188064801130161E-2</v>
      </c>
      <c r="G252" s="2">
        <f t="shared" si="34"/>
        <v>1.4681503549658918E-2</v>
      </c>
      <c r="H252" s="2">
        <f t="shared" si="31"/>
        <v>1.102616278119978</v>
      </c>
      <c r="I252" s="2">
        <f t="shared" si="32"/>
        <v>52.440204596240704</v>
      </c>
    </row>
    <row r="253" spans="1:9" ht="13.5" x14ac:dyDescent="0.25">
      <c r="A253" s="3">
        <f>TITRES_STAT!B256</f>
        <v>42375</v>
      </c>
      <c r="B253" s="6">
        <f>TITRES_STAT!D256</f>
        <v>3.5552000000000001</v>
      </c>
      <c r="C253" s="2">
        <f t="shared" si="27"/>
        <v>-0.10569999999999968</v>
      </c>
      <c r="D253" s="2">
        <f t="shared" si="28"/>
        <v>0</v>
      </c>
      <c r="E253" s="2">
        <f t="shared" si="29"/>
        <v>0.10569999999999968</v>
      </c>
      <c r="F253" s="2">
        <f t="shared" ref="F253:G268" si="35">((F252*13)+D253)/14</f>
        <v>1.5031774458192291E-2</v>
      </c>
      <c r="G253" s="2">
        <f t="shared" si="35"/>
        <v>2.1182824724683257E-2</v>
      </c>
      <c r="H253" s="2">
        <f t="shared" si="31"/>
        <v>0.70962086754541931</v>
      </c>
      <c r="I253" s="2">
        <f t="shared" si="32"/>
        <v>41.507499178122124</v>
      </c>
    </row>
    <row r="254" spans="1:9" ht="13.5" x14ac:dyDescent="0.25">
      <c r="A254" s="3">
        <f>TITRES_STAT!B257</f>
        <v>42376</v>
      </c>
      <c r="B254" s="6">
        <f>TITRES_STAT!D257</f>
        <v>3.4982000000000002</v>
      </c>
      <c r="C254" s="2">
        <f t="shared" si="27"/>
        <v>-5.699999999999994E-2</v>
      </c>
      <c r="D254" s="2">
        <f t="shared" si="28"/>
        <v>0</v>
      </c>
      <c r="E254" s="2">
        <f t="shared" si="29"/>
        <v>5.699999999999994E-2</v>
      </c>
      <c r="F254" s="2">
        <f t="shared" si="35"/>
        <v>1.3958076282607128E-2</v>
      </c>
      <c r="G254" s="2">
        <f t="shared" si="35"/>
        <v>2.3741194387205875E-2</v>
      </c>
      <c r="H254" s="2">
        <f t="shared" si="31"/>
        <v>0.5879264562245079</v>
      </c>
      <c r="I254" s="2">
        <f t="shared" si="32"/>
        <v>37.02479128802829</v>
      </c>
    </row>
    <row r="255" spans="1:9" ht="13.5" x14ac:dyDescent="0.25">
      <c r="A255" s="3">
        <f>TITRES_STAT!B258</f>
        <v>42377</v>
      </c>
      <c r="B255" s="6">
        <f>TITRES_STAT!D258</f>
        <v>3.4982000000000002</v>
      </c>
      <c r="C255" s="2">
        <f t="shared" si="27"/>
        <v>0</v>
      </c>
      <c r="D255" s="2">
        <f t="shared" si="28"/>
        <v>0</v>
      </c>
      <c r="E255" s="2">
        <f t="shared" si="29"/>
        <v>0</v>
      </c>
      <c r="F255" s="2">
        <f t="shared" si="35"/>
        <v>1.2961070833849477E-2</v>
      </c>
      <c r="G255" s="2">
        <f t="shared" si="35"/>
        <v>2.2045394788119739E-2</v>
      </c>
      <c r="H255" s="2">
        <f t="shared" si="31"/>
        <v>0.58792645622450801</v>
      </c>
      <c r="I255" s="2">
        <f t="shared" si="32"/>
        <v>37.02479128802829</v>
      </c>
    </row>
    <row r="256" spans="1:9" ht="13.5" x14ac:dyDescent="0.25">
      <c r="A256" s="3">
        <f>TITRES_STAT!B259</f>
        <v>42380</v>
      </c>
      <c r="B256" s="6">
        <f>TITRES_STAT!D259</f>
        <v>3.4982000000000002</v>
      </c>
      <c r="C256" s="2">
        <f t="shared" si="27"/>
        <v>0</v>
      </c>
      <c r="D256" s="2">
        <f t="shared" si="28"/>
        <v>0</v>
      </c>
      <c r="E256" s="2">
        <f t="shared" si="29"/>
        <v>0</v>
      </c>
      <c r="F256" s="2">
        <f t="shared" si="35"/>
        <v>1.2035280060003085E-2</v>
      </c>
      <c r="G256" s="2">
        <f t="shared" si="35"/>
        <v>2.0470723731825475E-2</v>
      </c>
      <c r="H256" s="2">
        <f t="shared" si="31"/>
        <v>0.5879264562245079</v>
      </c>
      <c r="I256" s="2">
        <f t="shared" si="32"/>
        <v>37.02479128802829</v>
      </c>
    </row>
    <row r="257" spans="1:9" ht="13.5" x14ac:dyDescent="0.25">
      <c r="A257" s="3">
        <f>TITRES_STAT!B260</f>
        <v>42381</v>
      </c>
      <c r="B257" s="6">
        <f>TITRES_STAT!D260</f>
        <v>3.4901</v>
      </c>
      <c r="C257" s="2">
        <f t="shared" si="27"/>
        <v>-8.1000000000002181E-3</v>
      </c>
      <c r="D257" s="2">
        <f t="shared" si="28"/>
        <v>0</v>
      </c>
      <c r="E257" s="2">
        <f t="shared" si="29"/>
        <v>8.1000000000002181E-3</v>
      </c>
      <c r="F257" s="2">
        <f t="shared" si="35"/>
        <v>1.1175617198574293E-2</v>
      </c>
      <c r="G257" s="2">
        <f t="shared" si="35"/>
        <v>1.9587100608123669E-2</v>
      </c>
      <c r="H257" s="2">
        <f t="shared" si="31"/>
        <v>0.57056005491385753</v>
      </c>
      <c r="I257" s="2">
        <f t="shared" si="32"/>
        <v>36.328445584027776</v>
      </c>
    </row>
    <row r="258" spans="1:9" ht="13.5" x14ac:dyDescent="0.25">
      <c r="A258" s="3">
        <f>TITRES_STAT!B261</f>
        <v>42382</v>
      </c>
      <c r="B258" s="6">
        <f>TITRES_STAT!D261</f>
        <v>3.4901</v>
      </c>
      <c r="C258" s="2">
        <f t="shared" si="27"/>
        <v>0</v>
      </c>
      <c r="D258" s="2">
        <f t="shared" si="28"/>
        <v>0</v>
      </c>
      <c r="E258" s="2">
        <f t="shared" si="29"/>
        <v>0</v>
      </c>
      <c r="F258" s="2">
        <f t="shared" si="35"/>
        <v>1.0377358827247557E-2</v>
      </c>
      <c r="G258" s="2">
        <f t="shared" si="35"/>
        <v>1.8188021993257694E-2</v>
      </c>
      <c r="H258" s="2">
        <f t="shared" si="31"/>
        <v>0.57056005491385742</v>
      </c>
      <c r="I258" s="2">
        <f t="shared" si="32"/>
        <v>36.328445584027776</v>
      </c>
    </row>
    <row r="259" spans="1:9" ht="13.5" x14ac:dyDescent="0.25">
      <c r="A259" s="3">
        <f>TITRES_STAT!B262</f>
        <v>42384</v>
      </c>
      <c r="B259" s="6">
        <f>TITRES_STAT!D262</f>
        <v>3.4901</v>
      </c>
      <c r="C259" s="2">
        <f t="shared" ref="C259:C322" si="36">B259-B258</f>
        <v>0</v>
      </c>
      <c r="D259" s="2">
        <f t="shared" ref="D259:D322" si="37">IF(C259&gt;0,C259,0)</f>
        <v>0</v>
      </c>
      <c r="E259" s="2">
        <f t="shared" ref="E259:E322" si="38">IF(C259&lt;0,-C259,0)</f>
        <v>0</v>
      </c>
      <c r="F259" s="2">
        <f t="shared" si="35"/>
        <v>9.6361189110155867E-3</v>
      </c>
      <c r="G259" s="2">
        <f t="shared" si="35"/>
        <v>1.6888877565167857E-2</v>
      </c>
      <c r="H259" s="2">
        <f t="shared" si="31"/>
        <v>0.57056005491385742</v>
      </c>
      <c r="I259" s="2">
        <f t="shared" si="32"/>
        <v>36.328445584027776</v>
      </c>
    </row>
    <row r="260" spans="1:9" ht="13.5" x14ac:dyDescent="0.25">
      <c r="A260" s="3">
        <f>TITRES_STAT!B263</f>
        <v>42387</v>
      </c>
      <c r="B260" s="6">
        <f>TITRES_STAT!D263</f>
        <v>3.4005999999999998</v>
      </c>
      <c r="C260" s="2">
        <f t="shared" si="36"/>
        <v>-8.9500000000000135E-2</v>
      </c>
      <c r="D260" s="2">
        <f t="shared" si="37"/>
        <v>0</v>
      </c>
      <c r="E260" s="2">
        <f t="shared" si="38"/>
        <v>8.9500000000000135E-2</v>
      </c>
      <c r="F260" s="2">
        <f t="shared" si="35"/>
        <v>8.9478247030859021E-3</v>
      </c>
      <c r="G260" s="2">
        <f t="shared" si="35"/>
        <v>2.2075386310513017E-2</v>
      </c>
      <c r="H260" s="2">
        <f t="shared" si="31"/>
        <v>0.40533037914832126</v>
      </c>
      <c r="I260" s="2">
        <f t="shared" si="32"/>
        <v>28.842355161635766</v>
      </c>
    </row>
    <row r="261" spans="1:9" ht="13.5" x14ac:dyDescent="0.25">
      <c r="A261" s="3">
        <f>TITRES_STAT!B264</f>
        <v>42388</v>
      </c>
      <c r="B261" s="6">
        <f>TITRES_STAT!D264</f>
        <v>3.4005999999999998</v>
      </c>
      <c r="C261" s="2">
        <f t="shared" si="36"/>
        <v>0</v>
      </c>
      <c r="D261" s="2">
        <f t="shared" si="37"/>
        <v>0</v>
      </c>
      <c r="E261" s="2">
        <f t="shared" si="38"/>
        <v>0</v>
      </c>
      <c r="F261" s="2">
        <f t="shared" si="35"/>
        <v>8.308694367151195E-3</v>
      </c>
      <c r="G261" s="2">
        <f t="shared" si="35"/>
        <v>2.049857300261923E-2</v>
      </c>
      <c r="H261" s="2">
        <f t="shared" si="31"/>
        <v>0.40533037914832126</v>
      </c>
      <c r="I261" s="2">
        <f t="shared" si="32"/>
        <v>28.842355161635766</v>
      </c>
    </row>
    <row r="262" spans="1:9" ht="13.5" x14ac:dyDescent="0.25">
      <c r="A262" s="3">
        <f>TITRES_STAT!B265</f>
        <v>42389</v>
      </c>
      <c r="B262" s="6">
        <f>TITRES_STAT!D265</f>
        <v>3.4005999999999998</v>
      </c>
      <c r="C262" s="2">
        <f t="shared" si="36"/>
        <v>0</v>
      </c>
      <c r="D262" s="2">
        <f t="shared" si="37"/>
        <v>0</v>
      </c>
      <c r="E262" s="2">
        <f t="shared" si="38"/>
        <v>0</v>
      </c>
      <c r="F262" s="2">
        <f t="shared" si="35"/>
        <v>7.715216198068967E-3</v>
      </c>
      <c r="G262" s="2">
        <f t="shared" si="35"/>
        <v>1.9034389216717858E-2</v>
      </c>
      <c r="H262" s="2">
        <f t="shared" si="31"/>
        <v>0.40533037914832126</v>
      </c>
      <c r="I262" s="2">
        <f t="shared" si="32"/>
        <v>28.842355161635766</v>
      </c>
    </row>
    <row r="263" spans="1:9" ht="13.5" x14ac:dyDescent="0.25">
      <c r="A263" s="3">
        <f>TITRES_STAT!B266</f>
        <v>42390</v>
      </c>
      <c r="B263" s="6">
        <f>TITRES_STAT!D266</f>
        <v>3.4005999999999998</v>
      </c>
      <c r="C263" s="2">
        <f t="shared" si="36"/>
        <v>0</v>
      </c>
      <c r="D263" s="2">
        <f t="shared" si="37"/>
        <v>0</v>
      </c>
      <c r="E263" s="2">
        <f t="shared" si="38"/>
        <v>0</v>
      </c>
      <c r="F263" s="2">
        <f t="shared" si="35"/>
        <v>7.1641293267783266E-3</v>
      </c>
      <c r="G263" s="2">
        <f t="shared" si="35"/>
        <v>1.7674789986952297E-2</v>
      </c>
      <c r="H263" s="2">
        <f t="shared" si="31"/>
        <v>0.40533037914832126</v>
      </c>
      <c r="I263" s="2">
        <f t="shared" si="32"/>
        <v>28.842355161635766</v>
      </c>
    </row>
    <row r="264" spans="1:9" ht="13.5" x14ac:dyDescent="0.25">
      <c r="A264" s="3">
        <f>TITRES_STAT!B267</f>
        <v>42391</v>
      </c>
      <c r="B264" s="6">
        <f>TITRES_STAT!D267</f>
        <v>3.4005999999999998</v>
      </c>
      <c r="C264" s="2">
        <f t="shared" si="36"/>
        <v>0</v>
      </c>
      <c r="D264" s="2">
        <f t="shared" si="37"/>
        <v>0</v>
      </c>
      <c r="E264" s="2">
        <f t="shared" si="38"/>
        <v>0</v>
      </c>
      <c r="F264" s="2">
        <f t="shared" si="35"/>
        <v>6.6524058034370176E-3</v>
      </c>
      <c r="G264" s="2">
        <f t="shared" si="35"/>
        <v>1.6412304987884277E-2</v>
      </c>
      <c r="H264" s="2">
        <f t="shared" si="31"/>
        <v>0.40533037914832121</v>
      </c>
      <c r="I264" s="2">
        <f t="shared" si="32"/>
        <v>28.842355161635751</v>
      </c>
    </row>
    <row r="265" spans="1:9" ht="13.5" x14ac:dyDescent="0.25">
      <c r="A265" s="3">
        <f>TITRES_STAT!B268</f>
        <v>42394</v>
      </c>
      <c r="B265" s="6">
        <f>TITRES_STAT!D268</f>
        <v>3.4005999999999998</v>
      </c>
      <c r="C265" s="2">
        <f t="shared" si="36"/>
        <v>0</v>
      </c>
      <c r="D265" s="2">
        <f t="shared" si="37"/>
        <v>0</v>
      </c>
      <c r="E265" s="2">
        <f t="shared" si="38"/>
        <v>0</v>
      </c>
      <c r="F265" s="2">
        <f t="shared" si="35"/>
        <v>6.1772339603343735E-3</v>
      </c>
      <c r="G265" s="2">
        <f t="shared" si="35"/>
        <v>1.5239997488749685E-2</v>
      </c>
      <c r="H265" s="2">
        <f t="shared" si="31"/>
        <v>0.40533037914832126</v>
      </c>
      <c r="I265" s="2">
        <f t="shared" si="32"/>
        <v>28.842355161635766</v>
      </c>
    </row>
    <row r="266" spans="1:9" ht="13.5" x14ac:dyDescent="0.25">
      <c r="A266" s="3">
        <f>TITRES_STAT!B269</f>
        <v>42395</v>
      </c>
      <c r="B266" s="6">
        <f>TITRES_STAT!D269</f>
        <v>3.4005999999999998</v>
      </c>
      <c r="C266" s="2">
        <f t="shared" si="36"/>
        <v>0</v>
      </c>
      <c r="D266" s="2">
        <f t="shared" si="37"/>
        <v>0</v>
      </c>
      <c r="E266" s="2">
        <f t="shared" si="38"/>
        <v>0</v>
      </c>
      <c r="F266" s="2">
        <f t="shared" si="35"/>
        <v>5.7360029631676329E-3</v>
      </c>
      <c r="G266" s="2">
        <f t="shared" si="35"/>
        <v>1.4151426239553278E-2</v>
      </c>
      <c r="H266" s="2">
        <f t="shared" si="31"/>
        <v>0.40533037914832132</v>
      </c>
      <c r="I266" s="2">
        <f t="shared" si="32"/>
        <v>28.842355161635766</v>
      </c>
    </row>
    <row r="267" spans="1:9" ht="13.5" x14ac:dyDescent="0.25">
      <c r="A267" s="3">
        <f>TITRES_STAT!B270</f>
        <v>42396</v>
      </c>
      <c r="B267" s="6">
        <f>TITRES_STAT!D270</f>
        <v>3.3925000000000001</v>
      </c>
      <c r="C267" s="2">
        <f t="shared" si="36"/>
        <v>-8.099999999999774E-3</v>
      </c>
      <c r="D267" s="2">
        <f t="shared" si="37"/>
        <v>0</v>
      </c>
      <c r="E267" s="2">
        <f t="shared" si="38"/>
        <v>8.099999999999774E-3</v>
      </c>
      <c r="F267" s="2">
        <f t="shared" si="35"/>
        <v>5.3262884657985163E-3</v>
      </c>
      <c r="G267" s="2">
        <f t="shared" si="35"/>
        <v>1.3719181508156599E-2</v>
      </c>
      <c r="H267" s="2">
        <f t="shared" si="31"/>
        <v>0.38823660599809295</v>
      </c>
      <c r="I267" s="2">
        <f t="shared" si="32"/>
        <v>27.966169766785882</v>
      </c>
    </row>
    <row r="268" spans="1:9" ht="13.5" x14ac:dyDescent="0.25">
      <c r="A268" s="3">
        <f>TITRES_STAT!B271</f>
        <v>42397</v>
      </c>
      <c r="B268" s="6">
        <f>TITRES_STAT!D271</f>
        <v>3.3761999999999999</v>
      </c>
      <c r="C268" s="2">
        <f t="shared" si="36"/>
        <v>-1.6300000000000203E-2</v>
      </c>
      <c r="D268" s="2">
        <f t="shared" si="37"/>
        <v>0</v>
      </c>
      <c r="E268" s="2">
        <f t="shared" si="38"/>
        <v>1.6300000000000203E-2</v>
      </c>
      <c r="F268" s="2">
        <f t="shared" si="35"/>
        <v>4.9458392896700515E-3</v>
      </c>
      <c r="G268" s="2">
        <f t="shared" si="35"/>
        <v>1.3903525686145429E-2</v>
      </c>
      <c r="H268" s="2">
        <f t="shared" si="31"/>
        <v>0.35572554770035608</v>
      </c>
      <c r="I268" s="2">
        <f t="shared" si="32"/>
        <v>26.238758154536072</v>
      </c>
    </row>
    <row r="269" spans="1:9" ht="13.5" x14ac:dyDescent="0.25">
      <c r="A269" s="3">
        <f>TITRES_STAT!B272</f>
        <v>42398</v>
      </c>
      <c r="B269" s="6">
        <f>TITRES_STAT!D272</f>
        <v>3.3761999999999999</v>
      </c>
      <c r="C269" s="2">
        <f t="shared" si="36"/>
        <v>0</v>
      </c>
      <c r="D269" s="2">
        <f t="shared" si="37"/>
        <v>0</v>
      </c>
      <c r="E269" s="2">
        <f t="shared" si="38"/>
        <v>0</v>
      </c>
      <c r="F269" s="2">
        <f t="shared" ref="F269:G284" si="39">((F268*13)+D269)/14</f>
        <v>4.5925650546936193E-3</v>
      </c>
      <c r="G269" s="2">
        <f t="shared" si="39"/>
        <v>1.2910416708563613E-2</v>
      </c>
      <c r="H269" s="2">
        <f t="shared" si="31"/>
        <v>0.35572554770035603</v>
      </c>
      <c r="I269" s="2">
        <f t="shared" si="32"/>
        <v>26.238758154536072</v>
      </c>
    </row>
    <row r="270" spans="1:9" ht="13.5" x14ac:dyDescent="0.25">
      <c r="A270" s="3">
        <f>TITRES_STAT!B273</f>
        <v>42401</v>
      </c>
      <c r="B270" s="6">
        <f>TITRES_STAT!D273</f>
        <v>3.3761999999999999</v>
      </c>
      <c r="C270" s="2">
        <f t="shared" si="36"/>
        <v>0</v>
      </c>
      <c r="D270" s="2">
        <f t="shared" si="37"/>
        <v>0</v>
      </c>
      <c r="E270" s="2">
        <f t="shared" si="38"/>
        <v>0</v>
      </c>
      <c r="F270" s="2">
        <f t="shared" si="39"/>
        <v>4.2645246936440749E-3</v>
      </c>
      <c r="G270" s="2">
        <f t="shared" si="39"/>
        <v>1.1988244086523355E-2</v>
      </c>
      <c r="H270" s="2">
        <f t="shared" si="31"/>
        <v>0.35572554770035603</v>
      </c>
      <c r="I270" s="2">
        <f t="shared" si="32"/>
        <v>26.238758154536072</v>
      </c>
    </row>
    <row r="271" spans="1:9" ht="13.5" x14ac:dyDescent="0.25">
      <c r="A271" s="3">
        <f>TITRES_STAT!B274</f>
        <v>42402</v>
      </c>
      <c r="B271" s="6">
        <f>TITRES_STAT!D274</f>
        <v>3.3355000000000001</v>
      </c>
      <c r="C271" s="2">
        <f t="shared" si="36"/>
        <v>-4.0699999999999736E-2</v>
      </c>
      <c r="D271" s="2">
        <f t="shared" si="37"/>
        <v>0</v>
      </c>
      <c r="E271" s="2">
        <f t="shared" si="38"/>
        <v>4.0699999999999736E-2</v>
      </c>
      <c r="F271" s="2">
        <f t="shared" si="39"/>
        <v>3.9599157869552124E-3</v>
      </c>
      <c r="G271" s="2">
        <f t="shared" si="39"/>
        <v>1.4039083794628811E-2</v>
      </c>
      <c r="H271" s="2">
        <f t="shared" si="31"/>
        <v>0.28206369054298469</v>
      </c>
      <c r="I271" s="2">
        <f t="shared" si="32"/>
        <v>22.00075492532855</v>
      </c>
    </row>
    <row r="272" spans="1:9" ht="13.5" x14ac:dyDescent="0.25">
      <c r="A272" s="3">
        <f>TITRES_STAT!B275</f>
        <v>42403</v>
      </c>
      <c r="B272" s="6">
        <f>TITRES_STAT!D275</f>
        <v>3.3355000000000001</v>
      </c>
      <c r="C272" s="2">
        <f t="shared" si="36"/>
        <v>0</v>
      </c>
      <c r="D272" s="2">
        <f t="shared" si="37"/>
        <v>0</v>
      </c>
      <c r="E272" s="2">
        <f t="shared" si="38"/>
        <v>0</v>
      </c>
      <c r="F272" s="2">
        <f t="shared" si="39"/>
        <v>3.6770646593155543E-3</v>
      </c>
      <c r="G272" s="2">
        <f t="shared" si="39"/>
        <v>1.3036292095012466E-2</v>
      </c>
      <c r="H272" s="2">
        <f t="shared" si="31"/>
        <v>0.28206369054298475</v>
      </c>
      <c r="I272" s="2">
        <f t="shared" si="32"/>
        <v>22.00075492532855</v>
      </c>
    </row>
    <row r="273" spans="1:9" ht="13.5" x14ac:dyDescent="0.25">
      <c r="A273" s="3">
        <f>TITRES_STAT!B276</f>
        <v>42404</v>
      </c>
      <c r="B273" s="6">
        <f>TITRES_STAT!D276</f>
        <v>3.3681000000000001</v>
      </c>
      <c r="C273" s="2">
        <f t="shared" si="36"/>
        <v>3.2599999999999962E-2</v>
      </c>
      <c r="D273" s="2">
        <f t="shared" si="37"/>
        <v>3.2599999999999962E-2</v>
      </c>
      <c r="E273" s="2">
        <f t="shared" si="38"/>
        <v>0</v>
      </c>
      <c r="F273" s="2">
        <f t="shared" si="39"/>
        <v>5.7429886122215834E-3</v>
      </c>
      <c r="G273" s="2">
        <f t="shared" si="39"/>
        <v>1.2105128373940148E-2</v>
      </c>
      <c r="H273" s="2">
        <f t="shared" ref="H273:H336" si="40">F273/G273</f>
        <v>0.47442608081588439</v>
      </c>
      <c r="I273" s="2">
        <f t="shared" ref="I273:I336" si="41">IF(G273=0,100,100-(100/(1+H273)))</f>
        <v>32.177000053699359</v>
      </c>
    </row>
    <row r="274" spans="1:9" ht="13.5" x14ac:dyDescent="0.25">
      <c r="A274" s="3">
        <f>TITRES_STAT!B277</f>
        <v>42405</v>
      </c>
      <c r="B274" s="6">
        <f>TITRES_STAT!D277</f>
        <v>3.3761999999999999</v>
      </c>
      <c r="C274" s="2">
        <f t="shared" si="36"/>
        <v>8.099999999999774E-3</v>
      </c>
      <c r="D274" s="2">
        <f t="shared" si="37"/>
        <v>8.099999999999774E-3</v>
      </c>
      <c r="E274" s="2">
        <f t="shared" si="38"/>
        <v>0</v>
      </c>
      <c r="F274" s="2">
        <f t="shared" si="39"/>
        <v>5.911346568491454E-3</v>
      </c>
      <c r="G274" s="2">
        <f t="shared" si="39"/>
        <v>1.1240476347230136E-2</v>
      </c>
      <c r="H274" s="2">
        <f t="shared" si="40"/>
        <v>0.52589822582991519</v>
      </c>
      <c r="I274" s="2">
        <f t="shared" si="41"/>
        <v>34.464829759133266</v>
      </c>
    </row>
    <row r="275" spans="1:9" ht="13.5" x14ac:dyDescent="0.25">
      <c r="A275" s="3">
        <f>TITRES_STAT!B278</f>
        <v>42408</v>
      </c>
      <c r="B275" s="6">
        <f>TITRES_STAT!D278</f>
        <v>3.3761999999999999</v>
      </c>
      <c r="C275" s="2">
        <f t="shared" si="36"/>
        <v>0</v>
      </c>
      <c r="D275" s="2">
        <f t="shared" si="37"/>
        <v>0</v>
      </c>
      <c r="E275" s="2">
        <f t="shared" si="38"/>
        <v>0</v>
      </c>
      <c r="F275" s="2">
        <f t="shared" si="39"/>
        <v>5.4891075278849216E-3</v>
      </c>
      <c r="G275" s="2">
        <f t="shared" si="39"/>
        <v>1.0437585179570842E-2</v>
      </c>
      <c r="H275" s="2">
        <f t="shared" si="40"/>
        <v>0.52589822582991508</v>
      </c>
      <c r="I275" s="2">
        <f t="shared" si="41"/>
        <v>34.464829759133266</v>
      </c>
    </row>
    <row r="276" spans="1:9" ht="13.5" x14ac:dyDescent="0.25">
      <c r="A276" s="3">
        <f>TITRES_STAT!B279</f>
        <v>42409</v>
      </c>
      <c r="B276" s="6">
        <f>TITRES_STAT!D279</f>
        <v>3.3273999999999999</v>
      </c>
      <c r="C276" s="2">
        <f t="shared" si="36"/>
        <v>-4.8799999999999955E-2</v>
      </c>
      <c r="D276" s="2">
        <f t="shared" si="37"/>
        <v>0</v>
      </c>
      <c r="E276" s="2">
        <f t="shared" si="38"/>
        <v>4.8799999999999955E-2</v>
      </c>
      <c r="F276" s="2">
        <f t="shared" si="39"/>
        <v>5.0970284187502836E-3</v>
      </c>
      <c r="G276" s="2">
        <f t="shared" si="39"/>
        <v>1.3177757666744351E-2</v>
      </c>
      <c r="H276" s="2">
        <f t="shared" si="40"/>
        <v>0.38679026793862242</v>
      </c>
      <c r="I276" s="2">
        <f t="shared" si="41"/>
        <v>27.891042854920101</v>
      </c>
    </row>
    <row r="277" spans="1:9" ht="13.5" x14ac:dyDescent="0.25">
      <c r="A277" s="3">
        <f>TITRES_STAT!B280</f>
        <v>42410</v>
      </c>
      <c r="B277" s="6">
        <f>TITRES_STAT!D280</f>
        <v>3.2786</v>
      </c>
      <c r="C277" s="2">
        <f t="shared" si="36"/>
        <v>-4.8799999999999955E-2</v>
      </c>
      <c r="D277" s="2">
        <f t="shared" si="37"/>
        <v>0</v>
      </c>
      <c r="E277" s="2">
        <f t="shared" si="38"/>
        <v>4.8799999999999955E-2</v>
      </c>
      <c r="F277" s="2">
        <f t="shared" si="39"/>
        <v>4.7329549602681204E-3</v>
      </c>
      <c r="G277" s="2">
        <f t="shared" si="39"/>
        <v>1.5722203547691181E-2</v>
      </c>
      <c r="H277" s="2">
        <f t="shared" si="40"/>
        <v>0.30103636210479917</v>
      </c>
      <c r="I277" s="2">
        <f t="shared" si="41"/>
        <v>23.138197430376692</v>
      </c>
    </row>
    <row r="278" spans="1:9" ht="13.5" x14ac:dyDescent="0.25">
      <c r="A278" s="3">
        <f>TITRES_STAT!B281</f>
        <v>42411</v>
      </c>
      <c r="B278" s="6">
        <f>TITRES_STAT!D281</f>
        <v>3.3435999999999999</v>
      </c>
      <c r="C278" s="2">
        <f t="shared" si="36"/>
        <v>6.4999999999999947E-2</v>
      </c>
      <c r="D278" s="2">
        <f t="shared" si="37"/>
        <v>6.4999999999999947E-2</v>
      </c>
      <c r="E278" s="2">
        <f t="shared" si="38"/>
        <v>0</v>
      </c>
      <c r="F278" s="2">
        <f t="shared" si="39"/>
        <v>9.0377438916775365E-3</v>
      </c>
      <c r="G278" s="2">
        <f t="shared" si="39"/>
        <v>1.4599189008570383E-2</v>
      </c>
      <c r="H278" s="2">
        <f t="shared" si="40"/>
        <v>0.61905794125769409</v>
      </c>
      <c r="I278" s="2">
        <f t="shared" si="41"/>
        <v>38.235687894949962</v>
      </c>
    </row>
    <row r="279" spans="1:9" ht="13.5" x14ac:dyDescent="0.25">
      <c r="A279" s="3">
        <f>TITRES_STAT!B282</f>
        <v>42412</v>
      </c>
      <c r="B279" s="6">
        <f>TITRES_STAT!D282</f>
        <v>3.3761999999999999</v>
      </c>
      <c r="C279" s="2">
        <f t="shared" si="36"/>
        <v>3.2599999999999962E-2</v>
      </c>
      <c r="D279" s="2">
        <f t="shared" si="37"/>
        <v>3.2599999999999962E-2</v>
      </c>
      <c r="E279" s="2">
        <f t="shared" si="38"/>
        <v>0</v>
      </c>
      <c r="F279" s="2">
        <f t="shared" si="39"/>
        <v>1.0720762185129138E-2</v>
      </c>
      <c r="G279" s="2">
        <f t="shared" si="39"/>
        <v>1.35563897936725E-2</v>
      </c>
      <c r="H279" s="2">
        <f t="shared" si="40"/>
        <v>0.79082722969009767</v>
      </c>
      <c r="I279" s="2">
        <f t="shared" si="41"/>
        <v>44.159884135051385</v>
      </c>
    </row>
    <row r="280" spans="1:9" ht="13.5" x14ac:dyDescent="0.25">
      <c r="A280" s="3">
        <f>TITRES_STAT!B283</f>
        <v>42415</v>
      </c>
      <c r="B280" s="6">
        <f>TITRES_STAT!D283</f>
        <v>3.3761999999999999</v>
      </c>
      <c r="C280" s="2">
        <f t="shared" si="36"/>
        <v>0</v>
      </c>
      <c r="D280" s="2">
        <f t="shared" si="37"/>
        <v>0</v>
      </c>
      <c r="E280" s="2">
        <f t="shared" si="38"/>
        <v>0</v>
      </c>
      <c r="F280" s="2">
        <f t="shared" si="39"/>
        <v>9.954993457619913E-3</v>
      </c>
      <c r="G280" s="2">
        <f t="shared" si="39"/>
        <v>1.2588076236981606E-2</v>
      </c>
      <c r="H280" s="2">
        <f t="shared" si="40"/>
        <v>0.79082722969009767</v>
      </c>
      <c r="I280" s="2">
        <f t="shared" si="41"/>
        <v>44.159884135051385</v>
      </c>
    </row>
    <row r="281" spans="1:9" ht="13.5" x14ac:dyDescent="0.25">
      <c r="A281" s="3">
        <f>TITRES_STAT!B284</f>
        <v>42416</v>
      </c>
      <c r="B281" s="6">
        <f>TITRES_STAT!D284</f>
        <v>3.3599000000000001</v>
      </c>
      <c r="C281" s="2">
        <f t="shared" si="36"/>
        <v>-1.6299999999999759E-2</v>
      </c>
      <c r="D281" s="2">
        <f t="shared" si="37"/>
        <v>0</v>
      </c>
      <c r="E281" s="2">
        <f t="shared" si="38"/>
        <v>1.6299999999999759E-2</v>
      </c>
      <c r="F281" s="2">
        <f t="shared" si="39"/>
        <v>9.2439224963613478E-3</v>
      </c>
      <c r="G281" s="2">
        <f t="shared" si="39"/>
        <v>1.2853213648625761E-2</v>
      </c>
      <c r="H281" s="2">
        <f t="shared" si="40"/>
        <v>0.71919153832393412</v>
      </c>
      <c r="I281" s="2">
        <f t="shared" si="41"/>
        <v>41.833124599082481</v>
      </c>
    </row>
    <row r="282" spans="1:9" ht="13.5" x14ac:dyDescent="0.25">
      <c r="A282" s="3">
        <f>TITRES_STAT!B285</f>
        <v>42417</v>
      </c>
      <c r="B282" s="6">
        <f>TITRES_STAT!D285</f>
        <v>3.2948</v>
      </c>
      <c r="C282" s="2">
        <f t="shared" si="36"/>
        <v>-6.5100000000000158E-2</v>
      </c>
      <c r="D282" s="2">
        <f t="shared" si="37"/>
        <v>0</v>
      </c>
      <c r="E282" s="2">
        <f t="shared" si="38"/>
        <v>6.5100000000000158E-2</v>
      </c>
      <c r="F282" s="2">
        <f t="shared" si="39"/>
        <v>8.5836423180498233E-3</v>
      </c>
      <c r="G282" s="2">
        <f t="shared" si="39"/>
        <v>1.6585126959438218E-2</v>
      </c>
      <c r="H282" s="2">
        <f t="shared" si="40"/>
        <v>0.51755059452017449</v>
      </c>
      <c r="I282" s="2">
        <f t="shared" si="41"/>
        <v>34.104338688214597</v>
      </c>
    </row>
    <row r="283" spans="1:9" ht="13.5" x14ac:dyDescent="0.25">
      <c r="A283" s="3">
        <f>TITRES_STAT!B286</f>
        <v>42418</v>
      </c>
      <c r="B283" s="6">
        <f>TITRES_STAT!D286</f>
        <v>3.1972</v>
      </c>
      <c r="C283" s="2">
        <f t="shared" si="36"/>
        <v>-9.7599999999999909E-2</v>
      </c>
      <c r="D283" s="2">
        <f t="shared" si="37"/>
        <v>0</v>
      </c>
      <c r="E283" s="2">
        <f t="shared" si="38"/>
        <v>9.7599999999999909E-2</v>
      </c>
      <c r="F283" s="2">
        <f t="shared" si="39"/>
        <v>7.9705250096176929E-3</v>
      </c>
      <c r="G283" s="2">
        <f t="shared" si="39"/>
        <v>2.2371903605192624E-2</v>
      </c>
      <c r="H283" s="2">
        <f t="shared" si="40"/>
        <v>0.35627388488155726</v>
      </c>
      <c r="I283" s="2">
        <f t="shared" si="41"/>
        <v>26.268579588013708</v>
      </c>
    </row>
    <row r="284" spans="1:9" ht="13.5" x14ac:dyDescent="0.25">
      <c r="A284" s="3">
        <f>TITRES_STAT!B287</f>
        <v>42419</v>
      </c>
      <c r="B284" s="6">
        <f>TITRES_STAT!D287</f>
        <v>3.2542</v>
      </c>
      <c r="C284" s="2">
        <f t="shared" si="36"/>
        <v>5.699999999999994E-2</v>
      </c>
      <c r="D284" s="2">
        <f t="shared" si="37"/>
        <v>5.699999999999994E-2</v>
      </c>
      <c r="E284" s="2">
        <f t="shared" si="38"/>
        <v>0</v>
      </c>
      <c r="F284" s="2">
        <f t="shared" si="39"/>
        <v>1.1472630366073568E-2</v>
      </c>
      <c r="G284" s="2">
        <f t="shared" si="39"/>
        <v>2.0773910490536007E-2</v>
      </c>
      <c r="H284" s="2">
        <f t="shared" si="40"/>
        <v>0.55226147100711576</v>
      </c>
      <c r="I284" s="2">
        <f t="shared" si="41"/>
        <v>35.577863737660479</v>
      </c>
    </row>
    <row r="285" spans="1:9" ht="13.5" x14ac:dyDescent="0.25">
      <c r="A285" s="3">
        <f>TITRES_STAT!B288</f>
        <v>42422</v>
      </c>
      <c r="B285" s="6">
        <f>TITRES_STAT!D288</f>
        <v>3.2948</v>
      </c>
      <c r="C285" s="2">
        <f t="shared" si="36"/>
        <v>4.0599999999999969E-2</v>
      </c>
      <c r="D285" s="2">
        <f t="shared" si="37"/>
        <v>4.0599999999999969E-2</v>
      </c>
      <c r="E285" s="2">
        <f t="shared" si="38"/>
        <v>0</v>
      </c>
      <c r="F285" s="2">
        <f t="shared" ref="F285:G300" si="42">((F284*13)+D285)/14</f>
        <v>1.3553156768496883E-2</v>
      </c>
      <c r="G285" s="2">
        <f t="shared" si="42"/>
        <v>1.9290059741212007E-2</v>
      </c>
      <c r="H285" s="2">
        <f t="shared" si="40"/>
        <v>0.70259796757090442</v>
      </c>
      <c r="I285" s="2">
        <f t="shared" si="41"/>
        <v>41.266228490411073</v>
      </c>
    </row>
    <row r="286" spans="1:9" ht="13.5" x14ac:dyDescent="0.25">
      <c r="A286" s="3">
        <f>TITRES_STAT!B289</f>
        <v>42423</v>
      </c>
      <c r="B286" s="6">
        <f>TITRES_STAT!D289</f>
        <v>3.1972</v>
      </c>
      <c r="C286" s="2">
        <f t="shared" si="36"/>
        <v>-9.7599999999999909E-2</v>
      </c>
      <c r="D286" s="2">
        <f t="shared" si="37"/>
        <v>0</v>
      </c>
      <c r="E286" s="2">
        <f t="shared" si="38"/>
        <v>9.7599999999999909E-2</v>
      </c>
      <c r="F286" s="2">
        <f t="shared" si="42"/>
        <v>1.2585074142175677E-2</v>
      </c>
      <c r="G286" s="2">
        <f t="shared" si="42"/>
        <v>2.4883626902553999E-2</v>
      </c>
      <c r="H286" s="2">
        <f t="shared" si="40"/>
        <v>0.50575722708991322</v>
      </c>
      <c r="I286" s="2">
        <f t="shared" si="41"/>
        <v>33.588231754155998</v>
      </c>
    </row>
    <row r="287" spans="1:9" ht="13.5" x14ac:dyDescent="0.25">
      <c r="A287" s="3">
        <f>TITRES_STAT!B290</f>
        <v>42424</v>
      </c>
      <c r="B287" s="6">
        <f>TITRES_STAT!D290</f>
        <v>3.1728000000000001</v>
      </c>
      <c r="C287" s="2">
        <f t="shared" si="36"/>
        <v>-2.4399999999999977E-2</v>
      </c>
      <c r="D287" s="2">
        <f t="shared" si="37"/>
        <v>0</v>
      </c>
      <c r="E287" s="2">
        <f t="shared" si="38"/>
        <v>2.4399999999999977E-2</v>
      </c>
      <c r="F287" s="2">
        <f t="shared" si="42"/>
        <v>1.1686140274877414E-2</v>
      </c>
      <c r="G287" s="2">
        <f t="shared" si="42"/>
        <v>2.4849082123800138E-2</v>
      </c>
      <c r="H287" s="2">
        <f t="shared" si="40"/>
        <v>0.47028458502636505</v>
      </c>
      <c r="I287" s="2">
        <f t="shared" si="41"/>
        <v>31.985956311847744</v>
      </c>
    </row>
    <row r="288" spans="1:9" ht="13.5" x14ac:dyDescent="0.25">
      <c r="A288" s="3">
        <f>TITRES_STAT!B291</f>
        <v>42425</v>
      </c>
      <c r="B288" s="6">
        <f>TITRES_STAT!D291</f>
        <v>3.2378999999999998</v>
      </c>
      <c r="C288" s="2">
        <f t="shared" si="36"/>
        <v>6.5099999999999714E-2</v>
      </c>
      <c r="D288" s="2">
        <f t="shared" si="37"/>
        <v>6.5099999999999714E-2</v>
      </c>
      <c r="E288" s="2">
        <f t="shared" si="38"/>
        <v>0</v>
      </c>
      <c r="F288" s="2">
        <f t="shared" si="42"/>
        <v>1.5501415969529007E-2</v>
      </c>
      <c r="G288" s="2">
        <f t="shared" si="42"/>
        <v>2.3074147686385844E-2</v>
      </c>
      <c r="H288" s="2">
        <f t="shared" si="40"/>
        <v>0.67180882172627843</v>
      </c>
      <c r="I288" s="2">
        <f t="shared" si="41"/>
        <v>40.184548196879433</v>
      </c>
    </row>
    <row r="289" spans="1:9" ht="13.5" x14ac:dyDescent="0.25">
      <c r="A289" s="3">
        <f>TITRES_STAT!B292</f>
        <v>42426</v>
      </c>
      <c r="B289" s="6">
        <f>TITRES_STAT!D292</f>
        <v>3.1728000000000001</v>
      </c>
      <c r="C289" s="2">
        <f t="shared" si="36"/>
        <v>-6.5099999999999714E-2</v>
      </c>
      <c r="D289" s="2">
        <f t="shared" si="37"/>
        <v>0</v>
      </c>
      <c r="E289" s="2">
        <f t="shared" si="38"/>
        <v>6.5099999999999714E-2</v>
      </c>
      <c r="F289" s="2">
        <f t="shared" si="42"/>
        <v>1.4394171971705507E-2</v>
      </c>
      <c r="G289" s="2">
        <f t="shared" si="42"/>
        <v>2.6075994280215405E-2</v>
      </c>
      <c r="H289" s="2">
        <f t="shared" si="40"/>
        <v>0.55200855687511685</v>
      </c>
      <c r="I289" s="2">
        <f t="shared" si="41"/>
        <v>35.567365555416501</v>
      </c>
    </row>
    <row r="290" spans="1:9" ht="13.5" x14ac:dyDescent="0.25">
      <c r="A290" s="3">
        <f>TITRES_STAT!B293</f>
        <v>42429</v>
      </c>
      <c r="B290" s="6">
        <f>TITRES_STAT!D293</f>
        <v>3.246</v>
      </c>
      <c r="C290" s="2">
        <f t="shared" si="36"/>
        <v>7.3199999999999932E-2</v>
      </c>
      <c r="D290" s="2">
        <f t="shared" si="37"/>
        <v>7.3199999999999932E-2</v>
      </c>
      <c r="E290" s="2">
        <f t="shared" si="38"/>
        <v>0</v>
      </c>
      <c r="F290" s="2">
        <f t="shared" si="42"/>
        <v>1.8594588259440825E-2</v>
      </c>
      <c r="G290" s="2">
        <f t="shared" si="42"/>
        <v>2.4213423260200019E-2</v>
      </c>
      <c r="H290" s="2">
        <f t="shared" si="40"/>
        <v>0.76794545156301952</v>
      </c>
      <c r="I290" s="2">
        <f t="shared" si="41"/>
        <v>43.43716888346799</v>
      </c>
    </row>
    <row r="291" spans="1:9" ht="13.5" x14ac:dyDescent="0.25">
      <c r="A291" s="3">
        <f>TITRES_STAT!B294</f>
        <v>42430</v>
      </c>
      <c r="B291" s="6">
        <f>TITRES_STAT!D294</f>
        <v>3.1564999999999999</v>
      </c>
      <c r="C291" s="2">
        <f t="shared" si="36"/>
        <v>-8.9500000000000135E-2</v>
      </c>
      <c r="D291" s="2">
        <f t="shared" si="37"/>
        <v>0</v>
      </c>
      <c r="E291" s="2">
        <f t="shared" si="38"/>
        <v>8.9500000000000135E-2</v>
      </c>
      <c r="F291" s="2">
        <f t="shared" si="42"/>
        <v>1.726640338376648E-2</v>
      </c>
      <c r="G291" s="2">
        <f t="shared" si="42"/>
        <v>2.887675017018574E-2</v>
      </c>
      <c r="H291" s="2">
        <f t="shared" si="40"/>
        <v>0.59793443798234103</v>
      </c>
      <c r="I291" s="2">
        <f t="shared" si="41"/>
        <v>37.419209685306804</v>
      </c>
    </row>
    <row r="292" spans="1:9" ht="13.5" x14ac:dyDescent="0.25">
      <c r="A292" s="3">
        <f>TITRES_STAT!B295</f>
        <v>42431</v>
      </c>
      <c r="B292" s="6">
        <f>TITRES_STAT!D295</f>
        <v>3.246</v>
      </c>
      <c r="C292" s="2">
        <f t="shared" si="36"/>
        <v>8.9500000000000135E-2</v>
      </c>
      <c r="D292" s="2">
        <f t="shared" si="37"/>
        <v>8.9500000000000135E-2</v>
      </c>
      <c r="E292" s="2">
        <f t="shared" si="38"/>
        <v>0</v>
      </c>
      <c r="F292" s="2">
        <f t="shared" si="42"/>
        <v>2.242594599921174E-2</v>
      </c>
      <c r="G292" s="2">
        <f t="shared" si="42"/>
        <v>2.6814125158029615E-2</v>
      </c>
      <c r="H292" s="2">
        <f t="shared" si="40"/>
        <v>0.83634822568493106</v>
      </c>
      <c r="I292" s="2">
        <f t="shared" si="41"/>
        <v>45.544097464030024</v>
      </c>
    </row>
    <row r="293" spans="1:9" ht="13.5" x14ac:dyDescent="0.25">
      <c r="A293" s="3">
        <f>TITRES_STAT!B296</f>
        <v>42432</v>
      </c>
      <c r="B293" s="6">
        <f>TITRES_STAT!D296</f>
        <v>3.1564999999999999</v>
      </c>
      <c r="C293" s="2">
        <f t="shared" si="36"/>
        <v>-8.9500000000000135E-2</v>
      </c>
      <c r="D293" s="2">
        <f t="shared" si="37"/>
        <v>0</v>
      </c>
      <c r="E293" s="2">
        <f t="shared" si="38"/>
        <v>8.9500000000000135E-2</v>
      </c>
      <c r="F293" s="2">
        <f t="shared" si="42"/>
        <v>2.082409271355376E-2</v>
      </c>
      <c r="G293" s="2">
        <f t="shared" si="42"/>
        <v>3.1291687646741798E-2</v>
      </c>
      <c r="H293" s="2">
        <f t="shared" si="40"/>
        <v>0.66548320910783598</v>
      </c>
      <c r="I293" s="2">
        <f t="shared" si="41"/>
        <v>39.95736525403467</v>
      </c>
    </row>
    <row r="294" spans="1:9" ht="13.5" x14ac:dyDescent="0.25">
      <c r="A294" s="3">
        <f>TITRES_STAT!B297</f>
        <v>42433</v>
      </c>
      <c r="B294" s="6">
        <f>TITRES_STAT!D297</f>
        <v>3.246</v>
      </c>
      <c r="C294" s="2">
        <f t="shared" si="36"/>
        <v>8.9500000000000135E-2</v>
      </c>
      <c r="D294" s="2">
        <f t="shared" si="37"/>
        <v>8.9500000000000135E-2</v>
      </c>
      <c r="E294" s="2">
        <f t="shared" si="38"/>
        <v>0</v>
      </c>
      <c r="F294" s="2">
        <f t="shared" si="42"/>
        <v>2.5729514662585645E-2</v>
      </c>
      <c r="G294" s="2">
        <f t="shared" si="42"/>
        <v>2.9056567100545955E-2</v>
      </c>
      <c r="H294" s="2">
        <f t="shared" si="40"/>
        <v>0.88549740144981559</v>
      </c>
      <c r="I294" s="2">
        <f t="shared" si="41"/>
        <v>46.963597020549059</v>
      </c>
    </row>
    <row r="295" spans="1:9" ht="13.5" x14ac:dyDescent="0.25">
      <c r="A295" s="3">
        <f>TITRES_STAT!B298</f>
        <v>42436</v>
      </c>
      <c r="B295" s="6">
        <f>TITRES_STAT!D298</f>
        <v>3.246</v>
      </c>
      <c r="C295" s="2">
        <f t="shared" si="36"/>
        <v>0</v>
      </c>
      <c r="D295" s="2">
        <f t="shared" si="37"/>
        <v>0</v>
      </c>
      <c r="E295" s="2">
        <f t="shared" si="38"/>
        <v>0</v>
      </c>
      <c r="F295" s="2">
        <f t="shared" si="42"/>
        <v>2.3891692186686669E-2</v>
      </c>
      <c r="G295" s="2">
        <f t="shared" si="42"/>
        <v>2.6981098021935528E-2</v>
      </c>
      <c r="H295" s="2">
        <f t="shared" si="40"/>
        <v>0.88549740144981559</v>
      </c>
      <c r="I295" s="2">
        <f t="shared" si="41"/>
        <v>46.963597020549059</v>
      </c>
    </row>
    <row r="296" spans="1:9" ht="13.5" x14ac:dyDescent="0.25">
      <c r="A296" s="3">
        <f>TITRES_STAT!B299</f>
        <v>42437</v>
      </c>
      <c r="B296" s="6">
        <f>TITRES_STAT!D299</f>
        <v>3.1564999999999999</v>
      </c>
      <c r="C296" s="2">
        <f t="shared" si="36"/>
        <v>-8.9500000000000135E-2</v>
      </c>
      <c r="D296" s="2">
        <f t="shared" si="37"/>
        <v>0</v>
      </c>
      <c r="E296" s="2">
        <f t="shared" si="38"/>
        <v>8.9500000000000135E-2</v>
      </c>
      <c r="F296" s="2">
        <f t="shared" si="42"/>
        <v>2.2185142744780478E-2</v>
      </c>
      <c r="G296" s="2">
        <f t="shared" si="42"/>
        <v>3.1446733877511575E-2</v>
      </c>
      <c r="H296" s="2">
        <f t="shared" si="40"/>
        <v>0.70548320951848309</v>
      </c>
      <c r="I296" s="2">
        <f t="shared" si="41"/>
        <v>41.365591029047152</v>
      </c>
    </row>
    <row r="297" spans="1:9" ht="13.5" x14ac:dyDescent="0.25">
      <c r="A297" s="3">
        <f>TITRES_STAT!B300</f>
        <v>42438</v>
      </c>
      <c r="B297" s="6">
        <f>TITRES_STAT!D300</f>
        <v>3.0914000000000001</v>
      </c>
      <c r="C297" s="2">
        <f t="shared" si="36"/>
        <v>-6.5099999999999714E-2</v>
      </c>
      <c r="D297" s="2">
        <f t="shared" si="37"/>
        <v>0</v>
      </c>
      <c r="E297" s="2">
        <f t="shared" si="38"/>
        <v>6.5099999999999714E-2</v>
      </c>
      <c r="F297" s="2">
        <f t="shared" si="42"/>
        <v>2.0600489691581871E-2</v>
      </c>
      <c r="G297" s="2">
        <f t="shared" si="42"/>
        <v>3.3850538600546445E-2</v>
      </c>
      <c r="H297" s="2">
        <f t="shared" si="40"/>
        <v>0.60857199156202846</v>
      </c>
      <c r="I297" s="2">
        <f t="shared" si="41"/>
        <v>37.833059058243663</v>
      </c>
    </row>
    <row r="298" spans="1:9" ht="13.5" x14ac:dyDescent="0.25">
      <c r="A298" s="3">
        <f>TITRES_STAT!B301</f>
        <v>42439</v>
      </c>
      <c r="B298" s="6">
        <f>TITRES_STAT!D301</f>
        <v>3.0019999999999998</v>
      </c>
      <c r="C298" s="2">
        <f t="shared" si="36"/>
        <v>-8.9400000000000368E-2</v>
      </c>
      <c r="D298" s="2">
        <f t="shared" si="37"/>
        <v>0</v>
      </c>
      <c r="E298" s="2">
        <f t="shared" si="38"/>
        <v>8.9400000000000368E-2</v>
      </c>
      <c r="F298" s="2">
        <f t="shared" si="42"/>
        <v>1.9129026142183168E-2</v>
      </c>
      <c r="G298" s="2">
        <f t="shared" si="42"/>
        <v>3.7818357271936005E-2</v>
      </c>
      <c r="H298" s="2">
        <f t="shared" si="40"/>
        <v>0.50581324843473063</v>
      </c>
      <c r="I298" s="2">
        <f t="shared" si="41"/>
        <v>33.590702496509152</v>
      </c>
    </row>
    <row r="299" spans="1:9" ht="13.5" x14ac:dyDescent="0.25">
      <c r="A299" s="3">
        <f>TITRES_STAT!B302</f>
        <v>42440</v>
      </c>
      <c r="B299" s="6">
        <f>TITRES_STAT!D302</f>
        <v>3.0589</v>
      </c>
      <c r="C299" s="2">
        <f t="shared" si="36"/>
        <v>5.6900000000000173E-2</v>
      </c>
      <c r="D299" s="2">
        <f t="shared" si="37"/>
        <v>5.6900000000000173E-2</v>
      </c>
      <c r="E299" s="2">
        <f t="shared" si="38"/>
        <v>0</v>
      </c>
      <c r="F299" s="2">
        <f t="shared" si="42"/>
        <v>2.1826952846312954E-2</v>
      </c>
      <c r="G299" s="2">
        <f t="shared" si="42"/>
        <v>3.5117046038226289E-2</v>
      </c>
      <c r="H299" s="2">
        <f t="shared" si="40"/>
        <v>0.62154865823718364</v>
      </c>
      <c r="I299" s="2">
        <f t="shared" si="41"/>
        <v>38.330558573116207</v>
      </c>
    </row>
    <row r="300" spans="1:9" ht="13.5" x14ac:dyDescent="0.25">
      <c r="A300" s="3">
        <f>TITRES_STAT!B303</f>
        <v>42443</v>
      </c>
      <c r="B300" s="6">
        <f>TITRES_STAT!D303</f>
        <v>3.0589</v>
      </c>
      <c r="C300" s="2">
        <f t="shared" si="36"/>
        <v>0</v>
      </c>
      <c r="D300" s="2">
        <f t="shared" si="37"/>
        <v>0</v>
      </c>
      <c r="E300" s="2">
        <f t="shared" si="38"/>
        <v>0</v>
      </c>
      <c r="F300" s="2">
        <f t="shared" si="42"/>
        <v>2.0267884785862028E-2</v>
      </c>
      <c r="G300" s="2">
        <f t="shared" si="42"/>
        <v>3.2608685606924412E-2</v>
      </c>
      <c r="H300" s="2">
        <f t="shared" si="40"/>
        <v>0.62154865823718353</v>
      </c>
      <c r="I300" s="2">
        <f t="shared" si="41"/>
        <v>38.330558573116207</v>
      </c>
    </row>
    <row r="301" spans="1:9" ht="13.5" x14ac:dyDescent="0.25">
      <c r="A301" s="3">
        <f>TITRES_STAT!B304</f>
        <v>42444</v>
      </c>
      <c r="B301" s="6">
        <f>TITRES_STAT!D304</f>
        <v>2.9775999999999998</v>
      </c>
      <c r="C301" s="2">
        <f t="shared" si="36"/>
        <v>-8.130000000000015E-2</v>
      </c>
      <c r="D301" s="2">
        <f t="shared" si="37"/>
        <v>0</v>
      </c>
      <c r="E301" s="2">
        <f t="shared" si="38"/>
        <v>8.130000000000015E-2</v>
      </c>
      <c r="F301" s="2">
        <f t="shared" ref="F301:G316" si="43">((F300*13)+D301)/14</f>
        <v>1.8820178729729027E-2</v>
      </c>
      <c r="G301" s="2">
        <f t="shared" si="43"/>
        <v>3.6086636635001258E-2</v>
      </c>
      <c r="H301" s="2">
        <f t="shared" si="40"/>
        <v>0.52152764803453322</v>
      </c>
      <c r="I301" s="2">
        <f t="shared" si="41"/>
        <v>34.276580429427497</v>
      </c>
    </row>
    <row r="302" spans="1:9" ht="13.5" x14ac:dyDescent="0.25">
      <c r="A302" s="3">
        <f>TITRES_STAT!B305</f>
        <v>42445</v>
      </c>
      <c r="B302" s="6">
        <f>TITRES_STAT!D305</f>
        <v>3.0101</v>
      </c>
      <c r="C302" s="2">
        <f t="shared" si="36"/>
        <v>3.2500000000000195E-2</v>
      </c>
      <c r="D302" s="2">
        <f t="shared" si="37"/>
        <v>3.2500000000000195E-2</v>
      </c>
      <c r="E302" s="2">
        <f t="shared" si="38"/>
        <v>0</v>
      </c>
      <c r="F302" s="2">
        <f t="shared" si="43"/>
        <v>1.979730882046268E-2</v>
      </c>
      <c r="G302" s="2">
        <f t="shared" si="43"/>
        <v>3.3509019732501165E-2</v>
      </c>
      <c r="H302" s="2">
        <f t="shared" si="40"/>
        <v>0.5908053705689521</v>
      </c>
      <c r="I302" s="2">
        <f t="shared" si="41"/>
        <v>37.138758863860907</v>
      </c>
    </row>
    <row r="303" spans="1:9" ht="13.5" x14ac:dyDescent="0.25">
      <c r="A303" s="3">
        <f>TITRES_STAT!B306</f>
        <v>42446</v>
      </c>
      <c r="B303" s="6">
        <f>TITRES_STAT!D306</f>
        <v>3.0832999999999999</v>
      </c>
      <c r="C303" s="2">
        <f t="shared" si="36"/>
        <v>7.3199999999999932E-2</v>
      </c>
      <c r="D303" s="2">
        <f t="shared" si="37"/>
        <v>7.3199999999999932E-2</v>
      </c>
      <c r="E303" s="2">
        <f t="shared" si="38"/>
        <v>0</v>
      </c>
      <c r="F303" s="2">
        <f t="shared" si="43"/>
        <v>2.3611786761858201E-2</v>
      </c>
      <c r="G303" s="2">
        <f t="shared" si="43"/>
        <v>3.1115518323036797E-2</v>
      </c>
      <c r="H303" s="2">
        <f t="shared" si="40"/>
        <v>0.75884279081338313</v>
      </c>
      <c r="I303" s="2">
        <f t="shared" si="41"/>
        <v>43.144435351294455</v>
      </c>
    </row>
    <row r="304" spans="1:9" ht="13.5" x14ac:dyDescent="0.25">
      <c r="A304" s="3">
        <f>TITRES_STAT!B307</f>
        <v>42447</v>
      </c>
      <c r="B304" s="6">
        <f>TITRES_STAT!D307</f>
        <v>3.0832999999999999</v>
      </c>
      <c r="C304" s="2">
        <f t="shared" si="36"/>
        <v>0</v>
      </c>
      <c r="D304" s="2">
        <f t="shared" si="37"/>
        <v>0</v>
      </c>
      <c r="E304" s="2">
        <f t="shared" si="38"/>
        <v>0</v>
      </c>
      <c r="F304" s="2">
        <f t="shared" si="43"/>
        <v>2.1925230564582617E-2</v>
      </c>
      <c r="G304" s="2">
        <f t="shared" si="43"/>
        <v>2.889298129996274E-2</v>
      </c>
      <c r="H304" s="2">
        <f t="shared" si="40"/>
        <v>0.75884279081338313</v>
      </c>
      <c r="I304" s="2">
        <f t="shared" si="41"/>
        <v>43.144435351294455</v>
      </c>
    </row>
    <row r="305" spans="1:9" ht="13.5" x14ac:dyDescent="0.25">
      <c r="A305" s="3">
        <f>TITRES_STAT!B308</f>
        <v>42450</v>
      </c>
      <c r="B305" s="6">
        <f>TITRES_STAT!D308</f>
        <v>3.1484000000000001</v>
      </c>
      <c r="C305" s="2">
        <f t="shared" si="36"/>
        <v>6.5100000000000158E-2</v>
      </c>
      <c r="D305" s="2">
        <f t="shared" si="37"/>
        <v>6.5100000000000158E-2</v>
      </c>
      <c r="E305" s="2">
        <f t="shared" si="38"/>
        <v>0</v>
      </c>
      <c r="F305" s="2">
        <f t="shared" si="43"/>
        <v>2.500914266711244E-2</v>
      </c>
      <c r="G305" s="2">
        <f t="shared" si="43"/>
        <v>2.6829196921393971E-2</v>
      </c>
      <c r="H305" s="2">
        <f t="shared" si="40"/>
        <v>0.93216143369426774</v>
      </c>
      <c r="I305" s="2">
        <f t="shared" si="41"/>
        <v>48.244490208666839</v>
      </c>
    </row>
    <row r="306" spans="1:9" ht="13.5" x14ac:dyDescent="0.25">
      <c r="A306" s="3">
        <f>TITRES_STAT!B309</f>
        <v>42451</v>
      </c>
      <c r="B306" s="6">
        <f>TITRES_STAT!D309</f>
        <v>3.1484000000000001</v>
      </c>
      <c r="C306" s="2">
        <f t="shared" si="36"/>
        <v>0</v>
      </c>
      <c r="D306" s="2">
        <f t="shared" si="37"/>
        <v>0</v>
      </c>
      <c r="E306" s="2">
        <f t="shared" si="38"/>
        <v>0</v>
      </c>
      <c r="F306" s="2">
        <f t="shared" si="43"/>
        <v>2.3222775333747264E-2</v>
      </c>
      <c r="G306" s="2">
        <f t="shared" si="43"/>
        <v>2.491282571272297E-2</v>
      </c>
      <c r="H306" s="2">
        <f t="shared" si="40"/>
        <v>0.93216143369426785</v>
      </c>
      <c r="I306" s="2">
        <f t="shared" si="41"/>
        <v>48.244490208666839</v>
      </c>
    </row>
    <row r="307" spans="1:9" ht="13.5" x14ac:dyDescent="0.25">
      <c r="A307" s="3">
        <f>TITRES_STAT!B310</f>
        <v>42452</v>
      </c>
      <c r="B307" s="6">
        <f>TITRES_STAT!D310</f>
        <v>3.1320999999999999</v>
      </c>
      <c r="C307" s="2">
        <f t="shared" si="36"/>
        <v>-1.6300000000000203E-2</v>
      </c>
      <c r="D307" s="2">
        <f t="shared" si="37"/>
        <v>0</v>
      </c>
      <c r="E307" s="2">
        <f t="shared" si="38"/>
        <v>1.6300000000000203E-2</v>
      </c>
      <c r="F307" s="2">
        <f t="shared" si="43"/>
        <v>2.156400566705103E-2</v>
      </c>
      <c r="G307" s="2">
        <f t="shared" si="43"/>
        <v>2.4297623876099916E-2</v>
      </c>
      <c r="H307" s="2">
        <f t="shared" si="40"/>
        <v>0.88749442237692311</v>
      </c>
      <c r="I307" s="2">
        <f t="shared" si="41"/>
        <v>47.019710991214517</v>
      </c>
    </row>
    <row r="308" spans="1:9" ht="13.5" x14ac:dyDescent="0.25">
      <c r="A308" s="3">
        <f>TITRES_STAT!B311</f>
        <v>42453</v>
      </c>
      <c r="B308" s="6">
        <f>TITRES_STAT!D311</f>
        <v>3.1320999999999999</v>
      </c>
      <c r="C308" s="2">
        <f t="shared" si="36"/>
        <v>0</v>
      </c>
      <c r="D308" s="2">
        <f t="shared" si="37"/>
        <v>0</v>
      </c>
      <c r="E308" s="2">
        <f t="shared" si="38"/>
        <v>0</v>
      </c>
      <c r="F308" s="2">
        <f t="shared" si="43"/>
        <v>2.0023719547975959E-2</v>
      </c>
      <c r="G308" s="2">
        <f t="shared" si="43"/>
        <v>2.256207931352135E-2</v>
      </c>
      <c r="H308" s="2">
        <f t="shared" si="40"/>
        <v>0.88749442237692322</v>
      </c>
      <c r="I308" s="2">
        <f t="shared" si="41"/>
        <v>47.019710991214524</v>
      </c>
    </row>
    <row r="309" spans="1:9" ht="13.5" x14ac:dyDescent="0.25">
      <c r="A309" s="3">
        <f>TITRES_STAT!B312</f>
        <v>42454</v>
      </c>
      <c r="B309" s="6">
        <f>TITRES_STAT!D312</f>
        <v>3.0914000000000001</v>
      </c>
      <c r="C309" s="2">
        <f t="shared" si="36"/>
        <v>-4.0699999999999736E-2</v>
      </c>
      <c r="D309" s="2">
        <f t="shared" si="37"/>
        <v>0</v>
      </c>
      <c r="E309" s="2">
        <f t="shared" si="38"/>
        <v>4.0699999999999736E-2</v>
      </c>
      <c r="F309" s="2">
        <f t="shared" si="43"/>
        <v>1.8593453865977678E-2</v>
      </c>
      <c r="G309" s="2">
        <f t="shared" si="43"/>
        <v>2.3857645076841235E-2</v>
      </c>
      <c r="H309" s="2">
        <f t="shared" si="40"/>
        <v>0.77934992351891674</v>
      </c>
      <c r="I309" s="2">
        <f t="shared" si="41"/>
        <v>43.799699722786499</v>
      </c>
    </row>
    <row r="310" spans="1:9" ht="13.5" x14ac:dyDescent="0.25">
      <c r="A310" s="3">
        <f>TITRES_STAT!B313</f>
        <v>42457</v>
      </c>
      <c r="B310" s="6">
        <f>TITRES_STAT!D313</f>
        <v>3.0914000000000001</v>
      </c>
      <c r="C310" s="2">
        <f t="shared" si="36"/>
        <v>0</v>
      </c>
      <c r="D310" s="2">
        <f t="shared" si="37"/>
        <v>0</v>
      </c>
      <c r="E310" s="2">
        <f t="shared" si="38"/>
        <v>0</v>
      </c>
      <c r="F310" s="2">
        <f t="shared" si="43"/>
        <v>1.7265350018407843E-2</v>
      </c>
      <c r="G310" s="2">
        <f t="shared" si="43"/>
        <v>2.2153527571352576E-2</v>
      </c>
      <c r="H310" s="2">
        <f t="shared" si="40"/>
        <v>0.77934992351891674</v>
      </c>
      <c r="I310" s="2">
        <f t="shared" si="41"/>
        <v>43.799699722786499</v>
      </c>
    </row>
    <row r="311" spans="1:9" ht="13.5" x14ac:dyDescent="0.25">
      <c r="A311" s="3">
        <f>TITRES_STAT!B314</f>
        <v>42458</v>
      </c>
      <c r="B311" s="6">
        <f>TITRES_STAT!D314</f>
        <v>3.0914000000000001</v>
      </c>
      <c r="C311" s="2">
        <f t="shared" si="36"/>
        <v>0</v>
      </c>
      <c r="D311" s="2">
        <f t="shared" si="37"/>
        <v>0</v>
      </c>
      <c r="E311" s="2">
        <f t="shared" si="38"/>
        <v>0</v>
      </c>
      <c r="F311" s="2">
        <f t="shared" si="43"/>
        <v>1.6032110731378713E-2</v>
      </c>
      <c r="G311" s="2">
        <f t="shared" si="43"/>
        <v>2.057113274482739E-2</v>
      </c>
      <c r="H311" s="2">
        <f t="shared" si="40"/>
        <v>0.77934992351891685</v>
      </c>
      <c r="I311" s="2">
        <f t="shared" si="41"/>
        <v>43.799699722786499</v>
      </c>
    </row>
    <row r="312" spans="1:9" ht="13.5" x14ac:dyDescent="0.25">
      <c r="A312" s="3">
        <f>TITRES_STAT!B315</f>
        <v>42459</v>
      </c>
      <c r="B312" s="6">
        <f>TITRES_STAT!D315</f>
        <v>3.0914000000000001</v>
      </c>
      <c r="C312" s="2">
        <f t="shared" si="36"/>
        <v>0</v>
      </c>
      <c r="D312" s="2">
        <f t="shared" si="37"/>
        <v>0</v>
      </c>
      <c r="E312" s="2">
        <f t="shared" si="38"/>
        <v>0</v>
      </c>
      <c r="F312" s="2">
        <f t="shared" si="43"/>
        <v>1.4886959964851662E-2</v>
      </c>
      <c r="G312" s="2">
        <f t="shared" si="43"/>
        <v>1.9101766120196862E-2</v>
      </c>
      <c r="H312" s="2">
        <f t="shared" si="40"/>
        <v>0.77934992351891685</v>
      </c>
      <c r="I312" s="2">
        <f t="shared" si="41"/>
        <v>43.799699722786499</v>
      </c>
    </row>
    <row r="313" spans="1:9" ht="13.5" x14ac:dyDescent="0.25">
      <c r="A313" s="3">
        <f>TITRES_STAT!B316</f>
        <v>42460</v>
      </c>
      <c r="B313" s="6">
        <f>TITRES_STAT!D316</f>
        <v>3.1402999999999999</v>
      </c>
      <c r="C313" s="2">
        <f t="shared" si="36"/>
        <v>4.8899999999999721E-2</v>
      </c>
      <c r="D313" s="2">
        <f t="shared" si="37"/>
        <v>4.8899999999999721E-2</v>
      </c>
      <c r="E313" s="2">
        <f t="shared" si="38"/>
        <v>0</v>
      </c>
      <c r="F313" s="2">
        <f t="shared" si="43"/>
        <v>1.7316462824505097E-2</v>
      </c>
      <c r="G313" s="2">
        <f t="shared" si="43"/>
        <v>1.7737354254468516E-2</v>
      </c>
      <c r="H313" s="2">
        <f t="shared" si="40"/>
        <v>0.97627090128972394</v>
      </c>
      <c r="I313" s="2">
        <f t="shared" si="41"/>
        <v>49.399649645835744</v>
      </c>
    </row>
    <row r="314" spans="1:9" ht="13.5" x14ac:dyDescent="0.25">
      <c r="A314" s="3">
        <f>TITRES_STAT!B317</f>
        <v>42461</v>
      </c>
      <c r="B314" s="6">
        <f>TITRES_STAT!D317</f>
        <v>3.1402999999999999</v>
      </c>
      <c r="C314" s="2">
        <f t="shared" si="36"/>
        <v>0</v>
      </c>
      <c r="D314" s="2">
        <f t="shared" si="37"/>
        <v>0</v>
      </c>
      <c r="E314" s="2">
        <f t="shared" si="38"/>
        <v>0</v>
      </c>
      <c r="F314" s="2">
        <f t="shared" si="43"/>
        <v>1.6079572622754734E-2</v>
      </c>
      <c r="G314" s="2">
        <f t="shared" si="43"/>
        <v>1.6470400379149337E-2</v>
      </c>
      <c r="H314" s="2">
        <f t="shared" si="40"/>
        <v>0.97627090128972394</v>
      </c>
      <c r="I314" s="2">
        <f t="shared" si="41"/>
        <v>49.399649645835744</v>
      </c>
    </row>
    <row r="315" spans="1:9" ht="13.5" x14ac:dyDescent="0.25">
      <c r="A315" s="3">
        <f>TITRES_STAT!B318</f>
        <v>42464</v>
      </c>
      <c r="B315" s="6">
        <f>TITRES_STAT!D318</f>
        <v>3.1402999999999999</v>
      </c>
      <c r="C315" s="2">
        <f t="shared" si="36"/>
        <v>0</v>
      </c>
      <c r="D315" s="2">
        <f t="shared" si="37"/>
        <v>0</v>
      </c>
      <c r="E315" s="2">
        <f t="shared" si="38"/>
        <v>0</v>
      </c>
      <c r="F315" s="2">
        <f t="shared" si="43"/>
        <v>1.4931031721129395E-2</v>
      </c>
      <c r="G315" s="2">
        <f t="shared" si="43"/>
        <v>1.5293943209210098E-2</v>
      </c>
      <c r="H315" s="2">
        <f t="shared" si="40"/>
        <v>0.97627090128972394</v>
      </c>
      <c r="I315" s="2">
        <f t="shared" si="41"/>
        <v>49.399649645835744</v>
      </c>
    </row>
    <row r="316" spans="1:9" ht="13.5" x14ac:dyDescent="0.25">
      <c r="A316" s="3">
        <f>TITRES_STAT!B319</f>
        <v>42465</v>
      </c>
      <c r="B316" s="6">
        <f>TITRES_STAT!D319</f>
        <v>3.2298</v>
      </c>
      <c r="C316" s="2">
        <f t="shared" si="36"/>
        <v>8.9500000000000135E-2</v>
      </c>
      <c r="D316" s="2">
        <f t="shared" si="37"/>
        <v>8.9500000000000135E-2</v>
      </c>
      <c r="E316" s="2">
        <f t="shared" si="38"/>
        <v>0</v>
      </c>
      <c r="F316" s="2">
        <f t="shared" si="43"/>
        <v>2.0257386598191589E-2</v>
      </c>
      <c r="G316" s="2">
        <f t="shared" si="43"/>
        <v>1.4201518694266519E-2</v>
      </c>
      <c r="H316" s="2">
        <f t="shared" si="40"/>
        <v>1.4264239645278194</v>
      </c>
      <c r="I316" s="2">
        <f t="shared" si="41"/>
        <v>58.787086897462309</v>
      </c>
    </row>
    <row r="317" spans="1:9" ht="13.5" x14ac:dyDescent="0.25">
      <c r="A317" s="3">
        <f>TITRES_STAT!B320</f>
        <v>42466</v>
      </c>
      <c r="B317" s="6">
        <f>TITRES_STAT!D320</f>
        <v>3.2298</v>
      </c>
      <c r="C317" s="2">
        <f t="shared" si="36"/>
        <v>0</v>
      </c>
      <c r="D317" s="2">
        <f t="shared" si="37"/>
        <v>0</v>
      </c>
      <c r="E317" s="2">
        <f t="shared" si="38"/>
        <v>0</v>
      </c>
      <c r="F317" s="2">
        <f t="shared" ref="F317:G332" si="44">((F316*13)+D317)/14</f>
        <v>1.8810430412606473E-2</v>
      </c>
      <c r="G317" s="2">
        <f t="shared" si="44"/>
        <v>1.3187124501818911E-2</v>
      </c>
      <c r="H317" s="2">
        <f t="shared" si="40"/>
        <v>1.4264239645278192</v>
      </c>
      <c r="I317" s="2">
        <f t="shared" si="41"/>
        <v>58.787086897462309</v>
      </c>
    </row>
    <row r="318" spans="1:9" ht="13.5" x14ac:dyDescent="0.25">
      <c r="A318" s="3">
        <f>TITRES_STAT!B321</f>
        <v>42467</v>
      </c>
      <c r="B318" s="6">
        <f>TITRES_STAT!D321</f>
        <v>3.1402999999999999</v>
      </c>
      <c r="C318" s="2">
        <f t="shared" si="36"/>
        <v>-8.9500000000000135E-2</v>
      </c>
      <c r="D318" s="2">
        <f t="shared" si="37"/>
        <v>0</v>
      </c>
      <c r="E318" s="2">
        <f t="shared" si="38"/>
        <v>8.9500000000000135E-2</v>
      </c>
      <c r="F318" s="2">
        <f t="shared" si="44"/>
        <v>1.7466828240277437E-2</v>
      </c>
      <c r="G318" s="2">
        <f t="shared" si="44"/>
        <v>1.8638044180260428E-2</v>
      </c>
      <c r="H318" s="2">
        <f t="shared" si="40"/>
        <v>0.93715993327114089</v>
      </c>
      <c r="I318" s="2">
        <f t="shared" si="41"/>
        <v>48.378036174257808</v>
      </c>
    </row>
    <row r="319" spans="1:9" ht="13.5" x14ac:dyDescent="0.25">
      <c r="A319" s="3">
        <f>TITRES_STAT!B322</f>
        <v>42468</v>
      </c>
      <c r="B319" s="6">
        <f>TITRES_STAT!D322</f>
        <v>3.2378999999999998</v>
      </c>
      <c r="C319" s="2">
        <f t="shared" si="36"/>
        <v>9.7599999999999909E-2</v>
      </c>
      <c r="D319" s="2">
        <f t="shared" si="37"/>
        <v>9.7599999999999909E-2</v>
      </c>
      <c r="E319" s="2">
        <f t="shared" si="38"/>
        <v>0</v>
      </c>
      <c r="F319" s="2">
        <f t="shared" si="44"/>
        <v>2.3190626223114758E-2</v>
      </c>
      <c r="G319" s="2">
        <f t="shared" si="44"/>
        <v>1.7306755310241825E-2</v>
      </c>
      <c r="H319" s="2">
        <f t="shared" si="40"/>
        <v>1.3399753915392196</v>
      </c>
      <c r="I319" s="2">
        <f t="shared" si="41"/>
        <v>57.264507839879165</v>
      </c>
    </row>
    <row r="320" spans="1:9" ht="13.5" x14ac:dyDescent="0.25">
      <c r="A320" s="3">
        <f>TITRES_STAT!B323</f>
        <v>42471</v>
      </c>
      <c r="B320" s="6">
        <f>TITRES_STAT!D323</f>
        <v>3.2542</v>
      </c>
      <c r="C320" s="2">
        <f t="shared" si="36"/>
        <v>1.6300000000000203E-2</v>
      </c>
      <c r="D320" s="2">
        <f t="shared" si="37"/>
        <v>1.6300000000000203E-2</v>
      </c>
      <c r="E320" s="2">
        <f t="shared" si="38"/>
        <v>0</v>
      </c>
      <c r="F320" s="2">
        <f t="shared" si="44"/>
        <v>2.2698438635749434E-2</v>
      </c>
      <c r="G320" s="2">
        <f t="shared" si="44"/>
        <v>1.607055850236741E-2</v>
      </c>
      <c r="H320" s="2">
        <f t="shared" si="40"/>
        <v>1.4124237581665657</v>
      </c>
      <c r="I320" s="2">
        <f t="shared" si="41"/>
        <v>58.54791279455825</v>
      </c>
    </row>
    <row r="321" spans="1:9" ht="13.5" x14ac:dyDescent="0.25">
      <c r="A321" s="3">
        <f>TITRES_STAT!B324</f>
        <v>42472</v>
      </c>
      <c r="B321" s="6">
        <f>TITRES_STAT!D324</f>
        <v>3.2542</v>
      </c>
      <c r="C321" s="2">
        <f t="shared" si="36"/>
        <v>0</v>
      </c>
      <c r="D321" s="2">
        <f t="shared" si="37"/>
        <v>0</v>
      </c>
      <c r="E321" s="2">
        <f t="shared" si="38"/>
        <v>0</v>
      </c>
      <c r="F321" s="2">
        <f t="shared" si="44"/>
        <v>2.1077121590338758E-2</v>
      </c>
      <c r="G321" s="2">
        <f t="shared" si="44"/>
        <v>1.4922661466484024E-2</v>
      </c>
      <c r="H321" s="2">
        <f t="shared" si="40"/>
        <v>1.4124237581665655</v>
      </c>
      <c r="I321" s="2">
        <f t="shared" si="41"/>
        <v>58.54791279455825</v>
      </c>
    </row>
    <row r="322" spans="1:9" ht="13.5" x14ac:dyDescent="0.25">
      <c r="A322" s="3">
        <f>TITRES_STAT!B325</f>
        <v>42473</v>
      </c>
      <c r="B322" s="6">
        <f>TITRES_STAT!D325</f>
        <v>3.1728000000000001</v>
      </c>
      <c r="C322" s="2">
        <f t="shared" si="36"/>
        <v>-8.1399999999999917E-2</v>
      </c>
      <c r="D322" s="2">
        <f t="shared" si="37"/>
        <v>0</v>
      </c>
      <c r="E322" s="2">
        <f t="shared" si="38"/>
        <v>8.1399999999999917E-2</v>
      </c>
      <c r="F322" s="2">
        <f t="shared" si="44"/>
        <v>1.9571612905314562E-2</v>
      </c>
      <c r="G322" s="2">
        <f t="shared" si="44"/>
        <v>1.9671042790306587E-2</v>
      </c>
      <c r="H322" s="2">
        <f t="shared" si="40"/>
        <v>0.99494536786626164</v>
      </c>
      <c r="I322" s="2">
        <f t="shared" si="41"/>
        <v>49.87331402114674</v>
      </c>
    </row>
    <row r="323" spans="1:9" ht="13.5" x14ac:dyDescent="0.25">
      <c r="A323" s="3">
        <f>TITRES_STAT!B326</f>
        <v>42474</v>
      </c>
      <c r="B323" s="6">
        <f>TITRES_STAT!D326</f>
        <v>3.246</v>
      </c>
      <c r="C323" s="2">
        <f t="shared" ref="C323:C386" si="45">B323-B322</f>
        <v>7.3199999999999932E-2</v>
      </c>
      <c r="D323" s="2">
        <f t="shared" ref="D323:D386" si="46">IF(C323&gt;0,C323,0)</f>
        <v>7.3199999999999932E-2</v>
      </c>
      <c r="E323" s="2">
        <f t="shared" ref="E323:E386" si="47">IF(C323&lt;0,-C323,0)</f>
        <v>0</v>
      </c>
      <c r="F323" s="2">
        <f t="shared" si="44"/>
        <v>2.3402211983506373E-2</v>
      </c>
      <c r="G323" s="2">
        <f t="shared" si="44"/>
        <v>1.8265968305284687E-2</v>
      </c>
      <c r="H323" s="2">
        <f t="shared" si="40"/>
        <v>1.2811919736407116</v>
      </c>
      <c r="I323" s="2">
        <f t="shared" si="41"/>
        <v>56.163268521235814</v>
      </c>
    </row>
    <row r="324" spans="1:9" ht="13.5" x14ac:dyDescent="0.25">
      <c r="A324" s="3">
        <f>TITRES_STAT!B327</f>
        <v>42475</v>
      </c>
      <c r="B324" s="6">
        <f>TITRES_STAT!D327</f>
        <v>3.246</v>
      </c>
      <c r="C324" s="2">
        <f t="shared" si="45"/>
        <v>0</v>
      </c>
      <c r="D324" s="2">
        <f t="shared" si="46"/>
        <v>0</v>
      </c>
      <c r="E324" s="2">
        <f t="shared" si="47"/>
        <v>0</v>
      </c>
      <c r="F324" s="2">
        <f t="shared" si="44"/>
        <v>2.1730625413255916E-2</v>
      </c>
      <c r="G324" s="2">
        <f t="shared" si="44"/>
        <v>1.6961256283478637E-2</v>
      </c>
      <c r="H324" s="2">
        <f t="shared" si="40"/>
        <v>1.2811919736407116</v>
      </c>
      <c r="I324" s="2">
        <f t="shared" si="41"/>
        <v>56.163268521235814</v>
      </c>
    </row>
    <row r="325" spans="1:9" ht="13.5" x14ac:dyDescent="0.25">
      <c r="A325" s="3">
        <f>TITRES_STAT!B328</f>
        <v>42478</v>
      </c>
      <c r="B325" s="6">
        <f>TITRES_STAT!D328</f>
        <v>3.246</v>
      </c>
      <c r="C325" s="2">
        <f t="shared" si="45"/>
        <v>0</v>
      </c>
      <c r="D325" s="2">
        <f t="shared" si="46"/>
        <v>0</v>
      </c>
      <c r="E325" s="2">
        <f t="shared" si="47"/>
        <v>0</v>
      </c>
      <c r="F325" s="2">
        <f t="shared" si="44"/>
        <v>2.0178437883737636E-2</v>
      </c>
      <c r="G325" s="2">
        <f t="shared" si="44"/>
        <v>1.5749737977515877E-2</v>
      </c>
      <c r="H325" s="2">
        <f t="shared" si="40"/>
        <v>1.2811919736407116</v>
      </c>
      <c r="I325" s="2">
        <f t="shared" si="41"/>
        <v>56.163268521235814</v>
      </c>
    </row>
    <row r="326" spans="1:9" ht="13.5" x14ac:dyDescent="0.25">
      <c r="A326" s="3">
        <f>TITRES_STAT!B329</f>
        <v>42479</v>
      </c>
      <c r="B326" s="6">
        <f>TITRES_STAT!D329</f>
        <v>3.246</v>
      </c>
      <c r="C326" s="2">
        <f t="shared" si="45"/>
        <v>0</v>
      </c>
      <c r="D326" s="2">
        <f t="shared" si="46"/>
        <v>0</v>
      </c>
      <c r="E326" s="2">
        <f t="shared" si="47"/>
        <v>0</v>
      </c>
      <c r="F326" s="2">
        <f t="shared" si="44"/>
        <v>1.8737120892042092E-2</v>
      </c>
      <c r="G326" s="2">
        <f t="shared" si="44"/>
        <v>1.46247566934076E-2</v>
      </c>
      <c r="H326" s="2">
        <f t="shared" si="40"/>
        <v>1.2811919736407118</v>
      </c>
      <c r="I326" s="2">
        <f t="shared" si="41"/>
        <v>56.163268521235814</v>
      </c>
    </row>
    <row r="327" spans="1:9" ht="13.5" x14ac:dyDescent="0.25">
      <c r="A327" s="3">
        <f>TITRES_STAT!B330</f>
        <v>42480</v>
      </c>
      <c r="B327" s="6">
        <f>TITRES_STAT!D330</f>
        <v>3.1564999999999999</v>
      </c>
      <c r="C327" s="2">
        <f t="shared" si="45"/>
        <v>-8.9500000000000135E-2</v>
      </c>
      <c r="D327" s="2">
        <f t="shared" si="46"/>
        <v>0</v>
      </c>
      <c r="E327" s="2">
        <f t="shared" si="47"/>
        <v>8.9500000000000135E-2</v>
      </c>
      <c r="F327" s="2">
        <f t="shared" si="44"/>
        <v>1.7398755114039086E-2</v>
      </c>
      <c r="G327" s="2">
        <f t="shared" si="44"/>
        <v>1.9972988358164211E-2</v>
      </c>
      <c r="H327" s="2">
        <f t="shared" si="40"/>
        <v>0.87111426703090855</v>
      </c>
      <c r="I327" s="2">
        <f t="shared" si="41"/>
        <v>46.555909619202254</v>
      </c>
    </row>
    <row r="328" spans="1:9" ht="13.5" x14ac:dyDescent="0.25">
      <c r="A328" s="3">
        <f>TITRES_STAT!B331</f>
        <v>42481</v>
      </c>
      <c r="B328" s="6">
        <f>TITRES_STAT!D331</f>
        <v>3.0914000000000001</v>
      </c>
      <c r="C328" s="2">
        <f t="shared" si="45"/>
        <v>-6.5099999999999714E-2</v>
      </c>
      <c r="D328" s="2">
        <f t="shared" si="46"/>
        <v>0</v>
      </c>
      <c r="E328" s="2">
        <f t="shared" si="47"/>
        <v>6.5099999999999714E-2</v>
      </c>
      <c r="F328" s="2">
        <f t="shared" si="44"/>
        <v>1.6155986891607722E-2</v>
      </c>
      <c r="G328" s="2">
        <f t="shared" si="44"/>
        <v>2.3196346332581032E-2</v>
      </c>
      <c r="H328" s="2">
        <f t="shared" si="40"/>
        <v>0.69648843227156898</v>
      </c>
      <c r="I328" s="2">
        <f t="shared" si="41"/>
        <v>41.054711545482384</v>
      </c>
    </row>
    <row r="329" spans="1:9" ht="13.5" x14ac:dyDescent="0.25">
      <c r="A329" s="3">
        <f>TITRES_STAT!B332</f>
        <v>42482</v>
      </c>
      <c r="B329" s="6">
        <f>TITRES_STAT!D332</f>
        <v>3.0508000000000002</v>
      </c>
      <c r="C329" s="2">
        <f t="shared" si="45"/>
        <v>-4.0599999999999969E-2</v>
      </c>
      <c r="D329" s="2">
        <f t="shared" si="46"/>
        <v>0</v>
      </c>
      <c r="E329" s="2">
        <f t="shared" si="47"/>
        <v>4.0599999999999969E-2</v>
      </c>
      <c r="F329" s="2">
        <f t="shared" si="44"/>
        <v>1.5001987827921457E-2</v>
      </c>
      <c r="G329" s="2">
        <f t="shared" si="44"/>
        <v>2.4439464451682383E-2</v>
      </c>
      <c r="H329" s="2">
        <f t="shared" si="40"/>
        <v>0.61384274019510021</v>
      </c>
      <c r="I329" s="2">
        <f t="shared" si="41"/>
        <v>38.036093908436939</v>
      </c>
    </row>
    <row r="330" spans="1:9" ht="13.5" x14ac:dyDescent="0.25">
      <c r="A330" s="3">
        <f>TITRES_STAT!B333</f>
        <v>42485</v>
      </c>
      <c r="B330" s="6">
        <f>TITRES_STAT!D333</f>
        <v>3.0508000000000002</v>
      </c>
      <c r="C330" s="2">
        <f t="shared" si="45"/>
        <v>0</v>
      </c>
      <c r="D330" s="2">
        <f t="shared" si="46"/>
        <v>0</v>
      </c>
      <c r="E330" s="2">
        <f t="shared" si="47"/>
        <v>0</v>
      </c>
      <c r="F330" s="2">
        <f t="shared" si="44"/>
        <v>1.3930417268784209E-2</v>
      </c>
      <c r="G330" s="2">
        <f t="shared" si="44"/>
        <v>2.2693788419419356E-2</v>
      </c>
      <c r="H330" s="2">
        <f t="shared" si="40"/>
        <v>0.61384274019510021</v>
      </c>
      <c r="I330" s="2">
        <f t="shared" si="41"/>
        <v>38.036093908436939</v>
      </c>
    </row>
    <row r="331" spans="1:9" ht="13.5" x14ac:dyDescent="0.25">
      <c r="A331" s="3">
        <f>TITRES_STAT!B334</f>
        <v>42486</v>
      </c>
      <c r="B331" s="6">
        <f>TITRES_STAT!D334</f>
        <v>3.0508000000000002</v>
      </c>
      <c r="C331" s="2">
        <f t="shared" si="45"/>
        <v>0</v>
      </c>
      <c r="D331" s="2">
        <f t="shared" si="46"/>
        <v>0</v>
      </c>
      <c r="E331" s="2">
        <f t="shared" si="47"/>
        <v>0</v>
      </c>
      <c r="F331" s="2">
        <f t="shared" si="44"/>
        <v>1.2935387463871051E-2</v>
      </c>
      <c r="G331" s="2">
        <f t="shared" si="44"/>
        <v>2.1072803532317972E-2</v>
      </c>
      <c r="H331" s="2">
        <f t="shared" si="40"/>
        <v>0.61384274019510021</v>
      </c>
      <c r="I331" s="2">
        <f t="shared" si="41"/>
        <v>38.036093908436939</v>
      </c>
    </row>
    <row r="332" spans="1:9" ht="13.5" x14ac:dyDescent="0.25">
      <c r="A332" s="3">
        <f>TITRES_STAT!B335</f>
        <v>42487</v>
      </c>
      <c r="B332" s="6">
        <f>TITRES_STAT!D335</f>
        <v>2.9693999999999998</v>
      </c>
      <c r="C332" s="2">
        <f t="shared" si="45"/>
        <v>-8.1400000000000361E-2</v>
      </c>
      <c r="D332" s="2">
        <f t="shared" si="46"/>
        <v>0</v>
      </c>
      <c r="E332" s="2">
        <f t="shared" si="47"/>
        <v>8.1400000000000361E-2</v>
      </c>
      <c r="F332" s="2">
        <f t="shared" si="44"/>
        <v>1.2011431216451689E-2</v>
      </c>
      <c r="G332" s="2">
        <f t="shared" si="44"/>
        <v>2.5381888994295283E-2</v>
      </c>
      <c r="H332" s="2">
        <f t="shared" si="40"/>
        <v>0.47322841964801454</v>
      </c>
      <c r="I332" s="2">
        <f t="shared" si="41"/>
        <v>32.121863340179033</v>
      </c>
    </row>
    <row r="333" spans="1:9" ht="13.5" x14ac:dyDescent="0.25">
      <c r="A333" s="3">
        <f>TITRES_STAT!B336</f>
        <v>42488</v>
      </c>
      <c r="B333" s="6">
        <f>TITRES_STAT!D336</f>
        <v>2.9693999999999998</v>
      </c>
      <c r="C333" s="2">
        <f t="shared" si="45"/>
        <v>0</v>
      </c>
      <c r="D333" s="2">
        <f t="shared" si="46"/>
        <v>0</v>
      </c>
      <c r="E333" s="2">
        <f t="shared" si="47"/>
        <v>0</v>
      </c>
      <c r="F333" s="2">
        <f t="shared" ref="F333:G348" si="48">((F332*13)+D333)/14</f>
        <v>1.1153471843847998E-2</v>
      </c>
      <c r="G333" s="2">
        <f t="shared" si="48"/>
        <v>2.3568896923274192E-2</v>
      </c>
      <c r="H333" s="2">
        <f t="shared" si="40"/>
        <v>0.47322841964801454</v>
      </c>
      <c r="I333" s="2">
        <f t="shared" si="41"/>
        <v>32.121863340179033</v>
      </c>
    </row>
    <row r="334" spans="1:9" ht="13.5" x14ac:dyDescent="0.25">
      <c r="A334" s="3">
        <f>TITRES_STAT!B337</f>
        <v>42489</v>
      </c>
      <c r="B334" s="6">
        <f>TITRES_STAT!D337</f>
        <v>2.9287000000000001</v>
      </c>
      <c r="C334" s="2">
        <f t="shared" si="45"/>
        <v>-4.0699999999999736E-2</v>
      </c>
      <c r="D334" s="2">
        <f t="shared" si="46"/>
        <v>0</v>
      </c>
      <c r="E334" s="2">
        <f t="shared" si="47"/>
        <v>4.0699999999999736E-2</v>
      </c>
      <c r="F334" s="2">
        <f t="shared" si="48"/>
        <v>1.0356795283573141E-2</v>
      </c>
      <c r="G334" s="2">
        <f t="shared" si="48"/>
        <v>2.4792547143040303E-2</v>
      </c>
      <c r="H334" s="2">
        <f t="shared" si="40"/>
        <v>0.41773825108891532</v>
      </c>
      <c r="I334" s="2">
        <f t="shared" si="41"/>
        <v>29.465118174533643</v>
      </c>
    </row>
    <row r="335" spans="1:9" ht="13.5" x14ac:dyDescent="0.25">
      <c r="A335" s="3">
        <f>TITRES_STAT!B338</f>
        <v>42492</v>
      </c>
      <c r="B335" s="6">
        <f>TITRES_STAT!D338</f>
        <v>3.0426000000000002</v>
      </c>
      <c r="C335" s="2">
        <f t="shared" si="45"/>
        <v>0.11390000000000011</v>
      </c>
      <c r="D335" s="2">
        <f t="shared" si="46"/>
        <v>0.11390000000000011</v>
      </c>
      <c r="E335" s="2">
        <f t="shared" si="47"/>
        <v>0</v>
      </c>
      <c r="F335" s="2">
        <f t="shared" si="48"/>
        <v>1.7752738477603638E-2</v>
      </c>
      <c r="G335" s="2">
        <f t="shared" si="48"/>
        <v>2.3021650918537424E-2</v>
      </c>
      <c r="H335" s="2">
        <f t="shared" si="40"/>
        <v>0.77113229370135361</v>
      </c>
      <c r="I335" s="2">
        <f t="shared" si="41"/>
        <v>43.538943784364257</v>
      </c>
    </row>
    <row r="336" spans="1:9" ht="13.5" x14ac:dyDescent="0.25">
      <c r="A336" s="3">
        <f>TITRES_STAT!B339</f>
        <v>42493</v>
      </c>
      <c r="B336" s="6">
        <f>TITRES_STAT!D339</f>
        <v>3.0345</v>
      </c>
      <c r="C336" s="2">
        <f t="shared" si="45"/>
        <v>-8.1000000000002181E-3</v>
      </c>
      <c r="D336" s="2">
        <f t="shared" si="46"/>
        <v>0</v>
      </c>
      <c r="E336" s="2">
        <f t="shared" si="47"/>
        <v>8.1000000000002181E-3</v>
      </c>
      <c r="F336" s="2">
        <f t="shared" si="48"/>
        <v>1.6484685729203377E-2</v>
      </c>
      <c r="G336" s="2">
        <f t="shared" si="48"/>
        <v>2.1955818710070484E-2</v>
      </c>
      <c r="H336" s="2">
        <f t="shared" si="40"/>
        <v>0.75081170722375934</v>
      </c>
      <c r="I336" s="2">
        <f t="shared" si="41"/>
        <v>42.883635294757781</v>
      </c>
    </row>
    <row r="337" spans="1:9" ht="13.5" x14ac:dyDescent="0.25">
      <c r="A337" s="3">
        <f>TITRES_STAT!B340</f>
        <v>42494</v>
      </c>
      <c r="B337" s="6">
        <f>TITRES_STAT!D340</f>
        <v>3.0508000000000002</v>
      </c>
      <c r="C337" s="2">
        <f t="shared" si="45"/>
        <v>1.6300000000000203E-2</v>
      </c>
      <c r="D337" s="2">
        <f t="shared" si="46"/>
        <v>1.6300000000000203E-2</v>
      </c>
      <c r="E337" s="2">
        <f t="shared" si="47"/>
        <v>0</v>
      </c>
      <c r="F337" s="2">
        <f t="shared" si="48"/>
        <v>1.6471493891403149E-2</v>
      </c>
      <c r="G337" s="2">
        <f t="shared" si="48"/>
        <v>2.0387545945065449E-2</v>
      </c>
      <c r="H337" s="2">
        <f t="shared" ref="H337:H400" si="49">F337/G337</f>
        <v>0.80791940019587638</v>
      </c>
      <c r="I337" s="2">
        <f t="shared" ref="I337:I400" si="50">IF(G337=0,100,100-(100/(1+H337)))</f>
        <v>44.687799694408035</v>
      </c>
    </row>
    <row r="338" spans="1:9" ht="13.5" x14ac:dyDescent="0.25">
      <c r="A338" s="3">
        <f>TITRES_STAT!B341</f>
        <v>42495</v>
      </c>
      <c r="B338" s="6">
        <f>TITRES_STAT!D341</f>
        <v>3.0426000000000002</v>
      </c>
      <c r="C338" s="2">
        <f t="shared" si="45"/>
        <v>-8.1999999999999851E-3</v>
      </c>
      <c r="D338" s="2">
        <f t="shared" si="46"/>
        <v>0</v>
      </c>
      <c r="E338" s="2">
        <f t="shared" si="47"/>
        <v>8.1999999999999851E-3</v>
      </c>
      <c r="F338" s="2">
        <f t="shared" si="48"/>
        <v>1.5294958613445781E-2</v>
      </c>
      <c r="G338" s="2">
        <f t="shared" si="48"/>
        <v>1.9517006948989342E-2</v>
      </c>
      <c r="H338" s="2">
        <f t="shared" si="49"/>
        <v>0.7836733702775982</v>
      </c>
      <c r="I338" s="2">
        <f t="shared" si="50"/>
        <v>43.93592365824427</v>
      </c>
    </row>
    <row r="339" spans="1:9" ht="13.5" x14ac:dyDescent="0.25">
      <c r="A339" s="3">
        <f>TITRES_STAT!B342</f>
        <v>42496</v>
      </c>
      <c r="B339" s="6">
        <f>TITRES_STAT!D342</f>
        <v>3.0101</v>
      </c>
      <c r="C339" s="2">
        <f t="shared" si="45"/>
        <v>-3.2500000000000195E-2</v>
      </c>
      <c r="D339" s="2">
        <f t="shared" si="46"/>
        <v>0</v>
      </c>
      <c r="E339" s="2">
        <f t="shared" si="47"/>
        <v>3.2500000000000195E-2</v>
      </c>
      <c r="F339" s="2">
        <f t="shared" si="48"/>
        <v>1.4202461569628224E-2</v>
      </c>
      <c r="G339" s="2">
        <f t="shared" si="48"/>
        <v>2.0444363595490119E-2</v>
      </c>
      <c r="H339" s="2">
        <f t="shared" si="49"/>
        <v>0.69468836744623275</v>
      </c>
      <c r="I339" s="2">
        <f t="shared" si="50"/>
        <v>40.992101013419692</v>
      </c>
    </row>
    <row r="340" spans="1:9" ht="13.5" x14ac:dyDescent="0.25">
      <c r="A340" s="3">
        <f>TITRES_STAT!B343</f>
        <v>42499</v>
      </c>
      <c r="B340" s="6">
        <f>TITRES_STAT!D343</f>
        <v>3.0508000000000002</v>
      </c>
      <c r="C340" s="2">
        <f t="shared" si="45"/>
        <v>4.070000000000018E-2</v>
      </c>
      <c r="D340" s="2">
        <f t="shared" si="46"/>
        <v>4.070000000000018E-2</v>
      </c>
      <c r="E340" s="2">
        <f t="shared" si="47"/>
        <v>0</v>
      </c>
      <c r="F340" s="2">
        <f t="shared" si="48"/>
        <v>1.6095142886083363E-2</v>
      </c>
      <c r="G340" s="2">
        <f t="shared" si="48"/>
        <v>1.8984051910097968E-2</v>
      </c>
      <c r="H340" s="2">
        <f t="shared" si="49"/>
        <v>0.84782442453826512</v>
      </c>
      <c r="I340" s="2">
        <f t="shared" si="50"/>
        <v>45.882304253561301</v>
      </c>
    </row>
    <row r="341" spans="1:9" ht="13.5" x14ac:dyDescent="0.25">
      <c r="A341" s="3">
        <f>TITRES_STAT!B344</f>
        <v>42500</v>
      </c>
      <c r="B341" s="6">
        <f>TITRES_STAT!D344</f>
        <v>3.1808999999999998</v>
      </c>
      <c r="C341" s="2">
        <f t="shared" si="45"/>
        <v>0.13009999999999966</v>
      </c>
      <c r="D341" s="2">
        <f t="shared" si="46"/>
        <v>0.13009999999999966</v>
      </c>
      <c r="E341" s="2">
        <f t="shared" si="47"/>
        <v>0</v>
      </c>
      <c r="F341" s="2">
        <f t="shared" si="48"/>
        <v>2.4238346965648812E-2</v>
      </c>
      <c r="G341" s="2">
        <f t="shared" si="48"/>
        <v>1.7628048202233827E-2</v>
      </c>
      <c r="H341" s="2">
        <f t="shared" si="49"/>
        <v>1.3749875588936344</v>
      </c>
      <c r="I341" s="2">
        <f t="shared" si="50"/>
        <v>57.894516278399344</v>
      </c>
    </row>
    <row r="342" spans="1:9" ht="13.5" x14ac:dyDescent="0.25">
      <c r="A342" s="3">
        <f>TITRES_STAT!B345</f>
        <v>42501</v>
      </c>
      <c r="B342" s="6">
        <f>TITRES_STAT!D345</f>
        <v>3.246</v>
      </c>
      <c r="C342" s="2">
        <f t="shared" si="45"/>
        <v>6.5100000000000158E-2</v>
      </c>
      <c r="D342" s="2">
        <f t="shared" si="46"/>
        <v>6.5100000000000158E-2</v>
      </c>
      <c r="E342" s="2">
        <f t="shared" si="47"/>
        <v>0</v>
      </c>
      <c r="F342" s="2">
        <f t="shared" si="48"/>
        <v>2.7157036468102479E-2</v>
      </c>
      <c r="G342" s="2">
        <f t="shared" si="48"/>
        <v>1.6368901902074268E-2</v>
      </c>
      <c r="H342" s="2">
        <f t="shared" si="49"/>
        <v>1.6590628149992848</v>
      </c>
      <c r="I342" s="2">
        <f t="shared" si="50"/>
        <v>62.39276506146512</v>
      </c>
    </row>
    <row r="343" spans="1:9" ht="13.5" x14ac:dyDescent="0.25">
      <c r="A343" s="3">
        <f>TITRES_STAT!B346</f>
        <v>42502</v>
      </c>
      <c r="B343" s="6">
        <f>TITRES_STAT!D346</f>
        <v>3.246</v>
      </c>
      <c r="C343" s="2">
        <f t="shared" si="45"/>
        <v>0</v>
      </c>
      <c r="D343" s="2">
        <f t="shared" si="46"/>
        <v>0</v>
      </c>
      <c r="E343" s="2">
        <f t="shared" si="47"/>
        <v>0</v>
      </c>
      <c r="F343" s="2">
        <f t="shared" si="48"/>
        <v>2.52172481489523E-2</v>
      </c>
      <c r="G343" s="2">
        <f t="shared" si="48"/>
        <v>1.5199694623354677E-2</v>
      </c>
      <c r="H343" s="2">
        <f t="shared" si="49"/>
        <v>1.6590628149992845</v>
      </c>
      <c r="I343" s="2">
        <f t="shared" si="50"/>
        <v>62.39276506146512</v>
      </c>
    </row>
    <row r="344" spans="1:9" ht="13.5" x14ac:dyDescent="0.25">
      <c r="A344" s="3">
        <f>TITRES_STAT!B347</f>
        <v>42503</v>
      </c>
      <c r="B344" s="6">
        <f>TITRES_STAT!D347</f>
        <v>3.2542</v>
      </c>
      <c r="C344" s="2">
        <f t="shared" si="45"/>
        <v>8.1999999999999851E-3</v>
      </c>
      <c r="D344" s="2">
        <f t="shared" si="46"/>
        <v>8.1999999999999851E-3</v>
      </c>
      <c r="E344" s="2">
        <f t="shared" si="47"/>
        <v>0</v>
      </c>
      <c r="F344" s="2">
        <f t="shared" si="48"/>
        <v>2.4001730424027135E-2</v>
      </c>
      <c r="G344" s="2">
        <f t="shared" si="48"/>
        <v>1.4114002150257914E-2</v>
      </c>
      <c r="H344" s="2">
        <f t="shared" si="49"/>
        <v>1.7005616244424715</v>
      </c>
      <c r="I344" s="2">
        <f t="shared" si="50"/>
        <v>62.970665399777758</v>
      </c>
    </row>
    <row r="345" spans="1:9" ht="13.5" x14ac:dyDescent="0.25">
      <c r="A345" s="3">
        <f>TITRES_STAT!B348</f>
        <v>42506</v>
      </c>
      <c r="B345" s="6">
        <f>TITRES_STAT!D348</f>
        <v>3.3191999999999999</v>
      </c>
      <c r="C345" s="2">
        <f t="shared" si="45"/>
        <v>6.4999999999999947E-2</v>
      </c>
      <c r="D345" s="2">
        <f t="shared" si="46"/>
        <v>6.4999999999999947E-2</v>
      </c>
      <c r="E345" s="2">
        <f t="shared" si="47"/>
        <v>0</v>
      </c>
      <c r="F345" s="2">
        <f t="shared" si="48"/>
        <v>2.6930178250882338E-2</v>
      </c>
      <c r="G345" s="2">
        <f t="shared" si="48"/>
        <v>1.3105859139525207E-2</v>
      </c>
      <c r="H345" s="2">
        <f t="shared" si="49"/>
        <v>2.0548197538355315</v>
      </c>
      <c r="I345" s="2">
        <f t="shared" si="50"/>
        <v>67.264844390755542</v>
      </c>
    </row>
    <row r="346" spans="1:9" ht="13.5" x14ac:dyDescent="0.25">
      <c r="A346" s="3">
        <f>TITRES_STAT!B349</f>
        <v>42507</v>
      </c>
      <c r="B346" s="6">
        <f>TITRES_STAT!D349</f>
        <v>3.246</v>
      </c>
      <c r="C346" s="2">
        <f t="shared" si="45"/>
        <v>-7.3199999999999932E-2</v>
      </c>
      <c r="D346" s="2">
        <f t="shared" si="46"/>
        <v>0</v>
      </c>
      <c r="E346" s="2">
        <f t="shared" si="47"/>
        <v>7.3199999999999932E-2</v>
      </c>
      <c r="F346" s="2">
        <f t="shared" si="48"/>
        <v>2.5006594090105028E-2</v>
      </c>
      <c r="G346" s="2">
        <f t="shared" si="48"/>
        <v>1.7398297772416259E-2</v>
      </c>
      <c r="H346" s="2">
        <f t="shared" si="49"/>
        <v>1.4373011898756654</v>
      </c>
      <c r="I346" s="2">
        <f t="shared" si="50"/>
        <v>58.971012521804361</v>
      </c>
    </row>
    <row r="347" spans="1:9" ht="13.5" x14ac:dyDescent="0.25">
      <c r="A347" s="3">
        <f>TITRES_STAT!B350</f>
        <v>42508</v>
      </c>
      <c r="B347" s="6">
        <f>TITRES_STAT!D350</f>
        <v>3.2298</v>
      </c>
      <c r="C347" s="2">
        <f t="shared" si="45"/>
        <v>-1.6199999999999992E-2</v>
      </c>
      <c r="D347" s="2">
        <f t="shared" si="46"/>
        <v>0</v>
      </c>
      <c r="E347" s="2">
        <f t="shared" si="47"/>
        <v>1.6199999999999992E-2</v>
      </c>
      <c r="F347" s="2">
        <f t="shared" si="48"/>
        <v>2.3220408797954669E-2</v>
      </c>
      <c r="G347" s="2">
        <f t="shared" si="48"/>
        <v>1.7312705074386526E-2</v>
      </c>
      <c r="H347" s="2">
        <f t="shared" si="49"/>
        <v>1.3412351621647134</v>
      </c>
      <c r="I347" s="2">
        <f t="shared" si="50"/>
        <v>57.287502931768849</v>
      </c>
    </row>
    <row r="348" spans="1:9" ht="13.5" x14ac:dyDescent="0.25">
      <c r="A348" s="3">
        <f>TITRES_STAT!B351</f>
        <v>42509</v>
      </c>
      <c r="B348" s="6">
        <f>TITRES_STAT!D351</f>
        <v>3.1646999999999998</v>
      </c>
      <c r="C348" s="2">
        <f t="shared" si="45"/>
        <v>-6.5100000000000158E-2</v>
      </c>
      <c r="D348" s="2">
        <f t="shared" si="46"/>
        <v>0</v>
      </c>
      <c r="E348" s="2">
        <f t="shared" si="47"/>
        <v>6.5100000000000158E-2</v>
      </c>
      <c r="F348" s="2">
        <f t="shared" si="48"/>
        <v>2.1561808169529333E-2</v>
      </c>
      <c r="G348" s="2">
        <f t="shared" si="48"/>
        <v>2.0726083283358929E-2</v>
      </c>
      <c r="H348" s="2">
        <f t="shared" si="49"/>
        <v>1.0403223742153642</v>
      </c>
      <c r="I348" s="2">
        <f t="shared" si="50"/>
        <v>50.988137333711073</v>
      </c>
    </row>
    <row r="349" spans="1:9" ht="13.5" x14ac:dyDescent="0.25">
      <c r="A349" s="3">
        <f>TITRES_STAT!B352</f>
        <v>42510</v>
      </c>
      <c r="B349" s="6">
        <f>TITRES_STAT!D352</f>
        <v>3.0752000000000002</v>
      </c>
      <c r="C349" s="2">
        <f t="shared" si="45"/>
        <v>-8.9499999999999691E-2</v>
      </c>
      <c r="D349" s="2">
        <f t="shared" si="46"/>
        <v>0</v>
      </c>
      <c r="E349" s="2">
        <f t="shared" si="47"/>
        <v>8.9499999999999691E-2</v>
      </c>
      <c r="F349" s="2">
        <f t="shared" ref="F349:G364" si="51">((F348*13)+D349)/14</f>
        <v>2.0021679014562952E-2</v>
      </c>
      <c r="G349" s="2">
        <f t="shared" si="51"/>
        <v>2.5638505905976126E-2</v>
      </c>
      <c r="H349" s="2">
        <f t="shared" si="49"/>
        <v>0.7809222225346627</v>
      </c>
      <c r="I349" s="2">
        <f t="shared" si="50"/>
        <v>43.849316531253699</v>
      </c>
    </row>
    <row r="350" spans="1:9" ht="13.5" x14ac:dyDescent="0.25">
      <c r="A350" s="3">
        <f>TITRES_STAT!B353</f>
        <v>42513</v>
      </c>
      <c r="B350" s="6">
        <f>TITRES_STAT!D353</f>
        <v>3.2134999999999998</v>
      </c>
      <c r="C350" s="2">
        <f t="shared" si="45"/>
        <v>0.13829999999999965</v>
      </c>
      <c r="D350" s="2">
        <f t="shared" si="46"/>
        <v>0.13829999999999965</v>
      </c>
      <c r="E350" s="2">
        <f t="shared" si="47"/>
        <v>0</v>
      </c>
      <c r="F350" s="2">
        <f t="shared" si="51"/>
        <v>2.8470130513522714E-2</v>
      </c>
      <c r="G350" s="2">
        <f t="shared" si="51"/>
        <v>2.3807184055549262E-2</v>
      </c>
      <c r="H350" s="2">
        <f t="shared" si="49"/>
        <v>1.1958629986265241</v>
      </c>
      <c r="I350" s="2">
        <f t="shared" si="50"/>
        <v>54.459818275298439</v>
      </c>
    </row>
    <row r="351" spans="1:9" ht="13.5" x14ac:dyDescent="0.25">
      <c r="A351" s="3">
        <f>TITRES_STAT!B354</f>
        <v>42514</v>
      </c>
      <c r="B351" s="6">
        <f>TITRES_STAT!D354</f>
        <v>3.1320999999999999</v>
      </c>
      <c r="C351" s="2">
        <f t="shared" si="45"/>
        <v>-8.1399999999999917E-2</v>
      </c>
      <c r="D351" s="2">
        <f t="shared" si="46"/>
        <v>0</v>
      </c>
      <c r="E351" s="2">
        <f t="shared" si="47"/>
        <v>8.1399999999999917E-2</v>
      </c>
      <c r="F351" s="2">
        <f t="shared" si="51"/>
        <v>2.6436549762556806E-2</v>
      </c>
      <c r="G351" s="2">
        <f t="shared" si="51"/>
        <v>2.7920956623010022E-2</v>
      </c>
      <c r="H351" s="2">
        <f t="shared" si="49"/>
        <v>0.94683538674925283</v>
      </c>
      <c r="I351" s="2">
        <f t="shared" si="50"/>
        <v>48.634588891988464</v>
      </c>
    </row>
    <row r="352" spans="1:9" ht="13.5" x14ac:dyDescent="0.25">
      <c r="A352" s="3">
        <f>TITRES_STAT!B355</f>
        <v>42515</v>
      </c>
      <c r="B352" s="6">
        <f>TITRES_STAT!D355</f>
        <v>3.1320999999999999</v>
      </c>
      <c r="C352" s="2">
        <f t="shared" si="45"/>
        <v>0</v>
      </c>
      <c r="D352" s="2">
        <f t="shared" si="46"/>
        <v>0</v>
      </c>
      <c r="E352" s="2">
        <f t="shared" si="47"/>
        <v>0</v>
      </c>
      <c r="F352" s="2">
        <f t="shared" si="51"/>
        <v>2.4548224779517035E-2</v>
      </c>
      <c r="G352" s="2">
        <f t="shared" si="51"/>
        <v>2.5926602578509306E-2</v>
      </c>
      <c r="H352" s="2">
        <f t="shared" si="49"/>
        <v>0.94683538674925283</v>
      </c>
      <c r="I352" s="2">
        <f t="shared" si="50"/>
        <v>48.634588891988464</v>
      </c>
    </row>
    <row r="353" spans="1:9" ht="13.5" x14ac:dyDescent="0.25">
      <c r="A353" s="3">
        <f>TITRES_STAT!B356</f>
        <v>42516</v>
      </c>
      <c r="B353" s="6">
        <f>TITRES_STAT!D356</f>
        <v>3.0914000000000001</v>
      </c>
      <c r="C353" s="2">
        <f t="shared" si="45"/>
        <v>-4.0699999999999736E-2</v>
      </c>
      <c r="D353" s="2">
        <f t="shared" si="46"/>
        <v>0</v>
      </c>
      <c r="E353" s="2">
        <f t="shared" si="47"/>
        <v>4.0699999999999736E-2</v>
      </c>
      <c r="F353" s="2">
        <f t="shared" si="51"/>
        <v>2.2794780152408677E-2</v>
      </c>
      <c r="G353" s="2">
        <f t="shared" si="51"/>
        <v>2.6981845251472909E-2</v>
      </c>
      <c r="H353" s="2">
        <f t="shared" si="49"/>
        <v>0.84481917155626463</v>
      </c>
      <c r="I353" s="2">
        <f t="shared" si="50"/>
        <v>45.794145278942786</v>
      </c>
    </row>
    <row r="354" spans="1:9" ht="13.5" x14ac:dyDescent="0.25">
      <c r="A354" s="3">
        <f>TITRES_STAT!B357</f>
        <v>42517</v>
      </c>
      <c r="B354" s="6">
        <f>TITRES_STAT!D357</f>
        <v>3.0832999999999999</v>
      </c>
      <c r="C354" s="2">
        <f t="shared" si="45"/>
        <v>-8.1000000000002181E-3</v>
      </c>
      <c r="D354" s="2">
        <f t="shared" si="46"/>
        <v>0</v>
      </c>
      <c r="E354" s="2">
        <f t="shared" si="47"/>
        <v>8.1000000000002181E-3</v>
      </c>
      <c r="F354" s="2">
        <f t="shared" si="51"/>
        <v>2.1166581570093771E-2</v>
      </c>
      <c r="G354" s="2">
        <f t="shared" si="51"/>
        <v>2.5633142019224862E-2</v>
      </c>
      <c r="H354" s="2">
        <f t="shared" si="49"/>
        <v>0.82575056753553</v>
      </c>
      <c r="I354" s="2">
        <f t="shared" si="50"/>
        <v>45.228005523786337</v>
      </c>
    </row>
    <row r="355" spans="1:9" ht="13.5" x14ac:dyDescent="0.25">
      <c r="A355" s="3">
        <f>TITRES_STAT!B358</f>
        <v>42520</v>
      </c>
      <c r="B355" s="6">
        <f>TITRES_STAT!D358</f>
        <v>3.0914000000000001</v>
      </c>
      <c r="C355" s="2">
        <f t="shared" si="45"/>
        <v>8.1000000000002181E-3</v>
      </c>
      <c r="D355" s="2">
        <f t="shared" si="46"/>
        <v>8.1000000000002181E-3</v>
      </c>
      <c r="E355" s="2">
        <f t="shared" si="47"/>
        <v>0</v>
      </c>
      <c r="F355" s="2">
        <f t="shared" si="51"/>
        <v>2.0233254315087091E-2</v>
      </c>
      <c r="G355" s="2">
        <f t="shared" si="51"/>
        <v>2.3802203303565944E-2</v>
      </c>
      <c r="H355" s="2">
        <f t="shared" si="49"/>
        <v>0.85005804114175565</v>
      </c>
      <c r="I355" s="2">
        <f t="shared" si="50"/>
        <v>45.947641762479286</v>
      </c>
    </row>
    <row r="356" spans="1:9" ht="13.5" x14ac:dyDescent="0.25">
      <c r="A356" s="3">
        <f>TITRES_STAT!B359</f>
        <v>42521</v>
      </c>
      <c r="B356" s="6">
        <f>TITRES_STAT!D359</f>
        <v>3.1646999999999998</v>
      </c>
      <c r="C356" s="2">
        <f t="shared" si="45"/>
        <v>7.3299999999999699E-2</v>
      </c>
      <c r="D356" s="2">
        <f t="shared" si="46"/>
        <v>7.3299999999999699E-2</v>
      </c>
      <c r="E356" s="2">
        <f t="shared" si="47"/>
        <v>0</v>
      </c>
      <c r="F356" s="2">
        <f t="shared" si="51"/>
        <v>2.4023736149723706E-2</v>
      </c>
      <c r="G356" s="2">
        <f t="shared" si="51"/>
        <v>2.2102045924739806E-2</v>
      </c>
      <c r="H356" s="2">
        <f t="shared" si="49"/>
        <v>1.0869462597049835</v>
      </c>
      <c r="I356" s="2">
        <f t="shared" si="50"/>
        <v>52.08309771515809</v>
      </c>
    </row>
    <row r="357" spans="1:9" ht="13.5" x14ac:dyDescent="0.25">
      <c r="A357" s="3">
        <f>TITRES_STAT!B360</f>
        <v>42522</v>
      </c>
      <c r="B357" s="6">
        <f>TITRES_STAT!D360</f>
        <v>3.0508000000000002</v>
      </c>
      <c r="C357" s="2">
        <f t="shared" si="45"/>
        <v>-0.11389999999999967</v>
      </c>
      <c r="D357" s="2">
        <f t="shared" si="46"/>
        <v>0</v>
      </c>
      <c r="E357" s="2">
        <f t="shared" si="47"/>
        <v>0.11389999999999967</v>
      </c>
      <c r="F357" s="2">
        <f t="shared" si="51"/>
        <v>2.2307754996172012E-2</v>
      </c>
      <c r="G357" s="2">
        <f t="shared" si="51"/>
        <v>2.8659042644401226E-2</v>
      </c>
      <c r="H357" s="2">
        <f t="shared" si="49"/>
        <v>0.77838451454797675</v>
      </c>
      <c r="I357" s="2">
        <f t="shared" si="50"/>
        <v>43.769190980940564</v>
      </c>
    </row>
    <row r="358" spans="1:9" ht="13.5" x14ac:dyDescent="0.25">
      <c r="A358" s="3">
        <f>TITRES_STAT!B361</f>
        <v>42523</v>
      </c>
      <c r="B358" s="6">
        <f>TITRES_STAT!D361</f>
        <v>3.0914000000000001</v>
      </c>
      <c r="C358" s="2">
        <f t="shared" si="45"/>
        <v>4.0599999999999969E-2</v>
      </c>
      <c r="D358" s="2">
        <f t="shared" si="46"/>
        <v>4.0599999999999969E-2</v>
      </c>
      <c r="E358" s="2">
        <f t="shared" si="47"/>
        <v>0</v>
      </c>
      <c r="F358" s="2">
        <f t="shared" si="51"/>
        <v>2.3614343925016868E-2</v>
      </c>
      <c r="G358" s="2">
        <f t="shared" si="51"/>
        <v>2.6611968169801138E-2</v>
      </c>
      <c r="H358" s="2">
        <f t="shared" si="49"/>
        <v>0.88735804035020871</v>
      </c>
      <c r="I358" s="2">
        <f t="shared" si="50"/>
        <v>47.015882592449444</v>
      </c>
    </row>
    <row r="359" spans="1:9" ht="13.5" x14ac:dyDescent="0.25">
      <c r="A359" s="3">
        <f>TITRES_STAT!B362</f>
        <v>42524</v>
      </c>
      <c r="B359" s="6">
        <f>TITRES_STAT!D362</f>
        <v>3.1728000000000001</v>
      </c>
      <c r="C359" s="2">
        <f t="shared" si="45"/>
        <v>8.1399999999999917E-2</v>
      </c>
      <c r="D359" s="2">
        <f t="shared" si="46"/>
        <v>8.1399999999999917E-2</v>
      </c>
      <c r="E359" s="2">
        <f t="shared" si="47"/>
        <v>0</v>
      </c>
      <c r="F359" s="2">
        <f t="shared" si="51"/>
        <v>2.7741890787515659E-2</v>
      </c>
      <c r="G359" s="2">
        <f t="shared" si="51"/>
        <v>2.4711113300529629E-2</v>
      </c>
      <c r="H359" s="2">
        <f t="shared" si="49"/>
        <v>1.122648358660598</v>
      </c>
      <c r="I359" s="2">
        <f t="shared" si="50"/>
        <v>52.889040904024014</v>
      </c>
    </row>
    <row r="360" spans="1:9" ht="13.5" x14ac:dyDescent="0.25">
      <c r="A360" s="3">
        <f>TITRES_STAT!B363</f>
        <v>42527</v>
      </c>
      <c r="B360" s="6">
        <f>TITRES_STAT!D363</f>
        <v>3.2623000000000002</v>
      </c>
      <c r="C360" s="2">
        <f t="shared" si="45"/>
        <v>8.9500000000000135E-2</v>
      </c>
      <c r="D360" s="2">
        <f t="shared" si="46"/>
        <v>8.9500000000000135E-2</v>
      </c>
      <c r="E360" s="2">
        <f t="shared" si="47"/>
        <v>0</v>
      </c>
      <c r="F360" s="2">
        <f t="shared" si="51"/>
        <v>3.2153184302693122E-2</v>
      </c>
      <c r="G360" s="2">
        <f t="shared" si="51"/>
        <v>2.2946033779063228E-2</v>
      </c>
      <c r="H360" s="2">
        <f t="shared" si="49"/>
        <v>1.4012523738211708</v>
      </c>
      <c r="I360" s="2">
        <f t="shared" si="50"/>
        <v>58.355064594535897</v>
      </c>
    </row>
    <row r="361" spans="1:9" ht="13.5" x14ac:dyDescent="0.25">
      <c r="A361" s="3">
        <f>TITRES_STAT!B364</f>
        <v>42528</v>
      </c>
      <c r="B361" s="6">
        <f>TITRES_STAT!D364</f>
        <v>3.3111000000000002</v>
      </c>
      <c r="C361" s="2">
        <f t="shared" si="45"/>
        <v>4.8799999999999955E-2</v>
      </c>
      <c r="D361" s="2">
        <f t="shared" si="46"/>
        <v>4.8799999999999955E-2</v>
      </c>
      <c r="E361" s="2">
        <f t="shared" si="47"/>
        <v>0</v>
      </c>
      <c r="F361" s="2">
        <f t="shared" si="51"/>
        <v>3.3342242566786466E-2</v>
      </c>
      <c r="G361" s="2">
        <f t="shared" si="51"/>
        <v>2.1307031366272995E-2</v>
      </c>
      <c r="H361" s="2">
        <f t="shared" si="49"/>
        <v>1.5648469274590766</v>
      </c>
      <c r="I361" s="2">
        <f t="shared" si="50"/>
        <v>61.011318480878217</v>
      </c>
    </row>
    <row r="362" spans="1:9" ht="13.5" x14ac:dyDescent="0.25">
      <c r="A362" s="3">
        <f>TITRES_STAT!B365</f>
        <v>42529</v>
      </c>
      <c r="B362" s="6">
        <f>TITRES_STAT!D365</f>
        <v>3.2786</v>
      </c>
      <c r="C362" s="2">
        <f t="shared" si="45"/>
        <v>-3.2500000000000195E-2</v>
      </c>
      <c r="D362" s="2">
        <f t="shared" si="46"/>
        <v>0</v>
      </c>
      <c r="E362" s="2">
        <f t="shared" si="47"/>
        <v>3.2500000000000195E-2</v>
      </c>
      <c r="F362" s="2">
        <f t="shared" si="51"/>
        <v>3.0960653812016004E-2</v>
      </c>
      <c r="G362" s="2">
        <f t="shared" si="51"/>
        <v>2.2106529125824941E-2</v>
      </c>
      <c r="H362" s="2">
        <f t="shared" si="49"/>
        <v>1.4005207979866743</v>
      </c>
      <c r="I362" s="2">
        <f t="shared" si="50"/>
        <v>58.342373003445594</v>
      </c>
    </row>
    <row r="363" spans="1:9" ht="13.5" x14ac:dyDescent="0.25">
      <c r="A363" s="3">
        <f>TITRES_STAT!B366</f>
        <v>42530</v>
      </c>
      <c r="B363" s="6">
        <f>TITRES_STAT!D366</f>
        <v>3.2704</v>
      </c>
      <c r="C363" s="2">
        <f t="shared" si="45"/>
        <v>-8.1999999999999851E-3</v>
      </c>
      <c r="D363" s="2">
        <f t="shared" si="46"/>
        <v>0</v>
      </c>
      <c r="E363" s="2">
        <f t="shared" si="47"/>
        <v>8.1999999999999851E-3</v>
      </c>
      <c r="F363" s="2">
        <f t="shared" si="51"/>
        <v>2.8749178539729147E-2</v>
      </c>
      <c r="G363" s="2">
        <f t="shared" si="51"/>
        <v>2.1113205616837442E-2</v>
      </c>
      <c r="H363" s="2">
        <f t="shared" si="49"/>
        <v>1.3616680982257918</v>
      </c>
      <c r="I363" s="2">
        <f t="shared" si="50"/>
        <v>57.657047544011277</v>
      </c>
    </row>
    <row r="364" spans="1:9" ht="13.5" x14ac:dyDescent="0.25">
      <c r="A364" s="3">
        <f>TITRES_STAT!B367</f>
        <v>42531</v>
      </c>
      <c r="B364" s="6">
        <f>TITRES_STAT!D367</f>
        <v>3.2134999999999998</v>
      </c>
      <c r="C364" s="2">
        <f t="shared" si="45"/>
        <v>-5.6900000000000173E-2</v>
      </c>
      <c r="D364" s="2">
        <f t="shared" si="46"/>
        <v>0</v>
      </c>
      <c r="E364" s="2">
        <f t="shared" si="47"/>
        <v>5.6900000000000173E-2</v>
      </c>
      <c r="F364" s="2">
        <f t="shared" si="51"/>
        <v>2.6695665786891348E-2</v>
      </c>
      <c r="G364" s="2">
        <f t="shared" si="51"/>
        <v>2.3669405215634782E-2</v>
      </c>
      <c r="H364" s="2">
        <f t="shared" si="49"/>
        <v>1.1278553704111489</v>
      </c>
      <c r="I364" s="2">
        <f t="shared" si="50"/>
        <v>53.004324734402523</v>
      </c>
    </row>
    <row r="365" spans="1:9" ht="13.5" x14ac:dyDescent="0.25">
      <c r="A365" s="3">
        <f>TITRES_STAT!B368</f>
        <v>42534</v>
      </c>
      <c r="B365" s="6">
        <f>TITRES_STAT!D368</f>
        <v>3.2183999999999999</v>
      </c>
      <c r="C365" s="2">
        <f t="shared" si="45"/>
        <v>4.9000000000001265E-3</v>
      </c>
      <c r="D365" s="2">
        <f t="shared" si="46"/>
        <v>4.9000000000001265E-3</v>
      </c>
      <c r="E365" s="2">
        <f t="shared" si="47"/>
        <v>0</v>
      </c>
      <c r="F365" s="2">
        <f t="shared" ref="F365:G380" si="52">((F364*13)+D365)/14</f>
        <v>2.5138832516399118E-2</v>
      </c>
      <c r="G365" s="2">
        <f t="shared" si="52"/>
        <v>2.197873341451801E-2</v>
      </c>
      <c r="H365" s="2">
        <f t="shared" si="49"/>
        <v>1.1437798549298437</v>
      </c>
      <c r="I365" s="2">
        <f t="shared" si="50"/>
        <v>53.353419302807772</v>
      </c>
    </row>
    <row r="366" spans="1:9" ht="13.5" x14ac:dyDescent="0.25">
      <c r="A366" s="3">
        <f>TITRES_STAT!B369</f>
        <v>42535</v>
      </c>
      <c r="B366" s="6">
        <f>TITRES_STAT!D369</f>
        <v>3.2097000000000002</v>
      </c>
      <c r="C366" s="2">
        <f t="shared" si="45"/>
        <v>-8.699999999999708E-3</v>
      </c>
      <c r="D366" s="2">
        <f t="shared" si="46"/>
        <v>0</v>
      </c>
      <c r="E366" s="2">
        <f t="shared" si="47"/>
        <v>8.699999999999708E-3</v>
      </c>
      <c r="F366" s="2">
        <f t="shared" si="52"/>
        <v>2.3343201622370611E-2</v>
      </c>
      <c r="G366" s="2">
        <f t="shared" si="52"/>
        <v>2.1030252456338133E-2</v>
      </c>
      <c r="H366" s="2">
        <f t="shared" si="49"/>
        <v>1.1099819971650124</v>
      </c>
      <c r="I366" s="2">
        <f t="shared" si="50"/>
        <v>52.606230700375285</v>
      </c>
    </row>
    <row r="367" spans="1:9" ht="13.5" x14ac:dyDescent="0.25">
      <c r="A367" s="3">
        <f>TITRES_STAT!B370</f>
        <v>42536</v>
      </c>
      <c r="B367" s="6">
        <f>TITRES_STAT!D370</f>
        <v>3.2183999999999999</v>
      </c>
      <c r="C367" s="2">
        <f t="shared" si="45"/>
        <v>8.699999999999708E-3</v>
      </c>
      <c r="D367" s="2">
        <f t="shared" si="46"/>
        <v>8.699999999999708E-3</v>
      </c>
      <c r="E367" s="2">
        <f t="shared" si="47"/>
        <v>0</v>
      </c>
      <c r="F367" s="2">
        <f t="shared" si="52"/>
        <v>2.2297258649344117E-2</v>
      </c>
      <c r="G367" s="2">
        <f t="shared" si="52"/>
        <v>1.9528091566599699E-2</v>
      </c>
      <c r="H367" s="2">
        <f t="shared" si="49"/>
        <v>1.1418042860614563</v>
      </c>
      <c r="I367" s="2">
        <f t="shared" si="50"/>
        <v>53.310393180747127</v>
      </c>
    </row>
    <row r="368" spans="1:9" ht="13.5" x14ac:dyDescent="0.25">
      <c r="A368" s="3">
        <f>TITRES_STAT!B371</f>
        <v>42537</v>
      </c>
      <c r="B368" s="6">
        <f>TITRES_STAT!D371</f>
        <v>3.2097000000000002</v>
      </c>
      <c r="C368" s="2">
        <f t="shared" si="45"/>
        <v>-8.699999999999708E-3</v>
      </c>
      <c r="D368" s="2">
        <f t="shared" si="46"/>
        <v>0</v>
      </c>
      <c r="E368" s="2">
        <f t="shared" si="47"/>
        <v>8.699999999999708E-3</v>
      </c>
      <c r="F368" s="2">
        <f t="shared" si="52"/>
        <v>2.0704597317248108E-2</v>
      </c>
      <c r="G368" s="2">
        <f t="shared" si="52"/>
        <v>1.87546564546997E-2</v>
      </c>
      <c r="H368" s="2">
        <f t="shared" si="49"/>
        <v>1.1039710253961903</v>
      </c>
      <c r="I368" s="2">
        <f t="shared" si="50"/>
        <v>52.470828356027674</v>
      </c>
    </row>
    <row r="369" spans="1:9" ht="13.5" x14ac:dyDescent="0.25">
      <c r="A369" s="3">
        <f>TITRES_STAT!B372</f>
        <v>42538</v>
      </c>
      <c r="B369" s="6">
        <f>TITRES_STAT!D372</f>
        <v>3.2965</v>
      </c>
      <c r="C369" s="2">
        <f t="shared" si="45"/>
        <v>8.6799999999999766E-2</v>
      </c>
      <c r="D369" s="2">
        <f t="shared" si="46"/>
        <v>8.6799999999999766E-2</v>
      </c>
      <c r="E369" s="2">
        <f t="shared" si="47"/>
        <v>0</v>
      </c>
      <c r="F369" s="2">
        <f t="shared" si="52"/>
        <v>2.5425697508873225E-2</v>
      </c>
      <c r="G369" s="2">
        <f t="shared" si="52"/>
        <v>1.7415038136506862E-2</v>
      </c>
      <c r="H369" s="2">
        <f t="shared" si="49"/>
        <v>1.4599851754314421</v>
      </c>
      <c r="I369" s="2">
        <f t="shared" si="50"/>
        <v>59.349348525052967</v>
      </c>
    </row>
    <row r="370" spans="1:9" ht="13.5" x14ac:dyDescent="0.25">
      <c r="A370" s="3">
        <f>TITRES_STAT!B373</f>
        <v>42541</v>
      </c>
      <c r="B370" s="6">
        <f>TITRES_STAT!D373</f>
        <v>3.3658999999999999</v>
      </c>
      <c r="C370" s="2">
        <f t="shared" si="45"/>
        <v>6.9399999999999906E-2</v>
      </c>
      <c r="D370" s="2">
        <f t="shared" si="46"/>
        <v>6.9399999999999906E-2</v>
      </c>
      <c r="E370" s="2">
        <f t="shared" si="47"/>
        <v>0</v>
      </c>
      <c r="F370" s="2">
        <f t="shared" si="52"/>
        <v>2.8566719115382274E-2</v>
      </c>
      <c r="G370" s="2">
        <f t="shared" si="52"/>
        <v>1.6171106841042084E-2</v>
      </c>
      <c r="H370" s="2">
        <f t="shared" si="49"/>
        <v>1.7665283765784212</v>
      </c>
      <c r="I370" s="2">
        <f t="shared" si="50"/>
        <v>63.853614932488888</v>
      </c>
    </row>
    <row r="371" spans="1:9" ht="13.5" x14ac:dyDescent="0.25">
      <c r="A371" s="3">
        <f>TITRES_STAT!B374</f>
        <v>42542</v>
      </c>
      <c r="B371" s="6">
        <f>TITRES_STAT!D374</f>
        <v>3.3658999999999999</v>
      </c>
      <c r="C371" s="2">
        <f t="shared" si="45"/>
        <v>0</v>
      </c>
      <c r="D371" s="2">
        <f t="shared" si="46"/>
        <v>0</v>
      </c>
      <c r="E371" s="2">
        <f t="shared" si="47"/>
        <v>0</v>
      </c>
      <c r="F371" s="2">
        <f t="shared" si="52"/>
        <v>2.6526239178569253E-2</v>
      </c>
      <c r="G371" s="2">
        <f t="shared" si="52"/>
        <v>1.5016027780967649E-2</v>
      </c>
      <c r="H371" s="2">
        <f t="shared" si="49"/>
        <v>1.7665283765784212</v>
      </c>
      <c r="I371" s="2">
        <f t="shared" si="50"/>
        <v>63.853614932488888</v>
      </c>
    </row>
    <row r="372" spans="1:9" ht="13.5" x14ac:dyDescent="0.25">
      <c r="A372" s="3">
        <f>TITRES_STAT!B375</f>
        <v>42543</v>
      </c>
      <c r="B372" s="6">
        <f>TITRES_STAT!D375</f>
        <v>3.3658999999999999</v>
      </c>
      <c r="C372" s="2">
        <f t="shared" si="45"/>
        <v>0</v>
      </c>
      <c r="D372" s="2">
        <f t="shared" si="46"/>
        <v>0</v>
      </c>
      <c r="E372" s="2">
        <f t="shared" si="47"/>
        <v>0</v>
      </c>
      <c r="F372" s="2">
        <f t="shared" si="52"/>
        <v>2.463150780867145E-2</v>
      </c>
      <c r="G372" s="2">
        <f t="shared" si="52"/>
        <v>1.3943454368041388E-2</v>
      </c>
      <c r="H372" s="2">
        <f t="shared" si="49"/>
        <v>1.7665283765784212</v>
      </c>
      <c r="I372" s="2">
        <f t="shared" si="50"/>
        <v>63.853614932488888</v>
      </c>
    </row>
    <row r="373" spans="1:9" ht="13.5" x14ac:dyDescent="0.25">
      <c r="A373" s="3">
        <f>TITRES_STAT!B376</f>
        <v>42544</v>
      </c>
      <c r="B373" s="6">
        <f>TITRES_STAT!D376</f>
        <v>3.3658999999999999</v>
      </c>
      <c r="C373" s="2">
        <f t="shared" si="45"/>
        <v>0</v>
      </c>
      <c r="D373" s="2">
        <f t="shared" si="46"/>
        <v>0</v>
      </c>
      <c r="E373" s="2">
        <f t="shared" si="47"/>
        <v>0</v>
      </c>
      <c r="F373" s="2">
        <f t="shared" si="52"/>
        <v>2.2872114393766348E-2</v>
      </c>
      <c r="G373" s="2">
        <f t="shared" si="52"/>
        <v>1.2947493341752717E-2</v>
      </c>
      <c r="H373" s="2">
        <f t="shared" si="49"/>
        <v>1.7665283765784214</v>
      </c>
      <c r="I373" s="2">
        <f t="shared" si="50"/>
        <v>63.853614932488895</v>
      </c>
    </row>
    <row r="374" spans="1:9" ht="13.5" x14ac:dyDescent="0.25">
      <c r="A374" s="3">
        <f>TITRES_STAT!B377</f>
        <v>42545</v>
      </c>
      <c r="B374" s="6">
        <f>TITRES_STAT!D377</f>
        <v>3.3485</v>
      </c>
      <c r="C374" s="2">
        <f t="shared" si="45"/>
        <v>-1.739999999999986E-2</v>
      </c>
      <c r="D374" s="2">
        <f t="shared" si="46"/>
        <v>0</v>
      </c>
      <c r="E374" s="2">
        <f t="shared" si="47"/>
        <v>1.739999999999986E-2</v>
      </c>
      <c r="F374" s="2">
        <f t="shared" si="52"/>
        <v>2.1238391937068751E-2</v>
      </c>
      <c r="G374" s="2">
        <f t="shared" si="52"/>
        <v>1.3265529531627514E-2</v>
      </c>
      <c r="H374" s="2">
        <f t="shared" si="49"/>
        <v>1.6010210437836225</v>
      </c>
      <c r="I374" s="2">
        <f t="shared" si="50"/>
        <v>61.553559807215862</v>
      </c>
    </row>
    <row r="375" spans="1:9" ht="13.5" x14ac:dyDescent="0.25">
      <c r="A375" s="3">
        <f>TITRES_STAT!B378</f>
        <v>42548</v>
      </c>
      <c r="B375" s="6">
        <f>TITRES_STAT!D378</f>
        <v>3.3485</v>
      </c>
      <c r="C375" s="2">
        <f t="shared" si="45"/>
        <v>0</v>
      </c>
      <c r="D375" s="2">
        <f t="shared" si="46"/>
        <v>0</v>
      </c>
      <c r="E375" s="2">
        <f t="shared" si="47"/>
        <v>0</v>
      </c>
      <c r="F375" s="2">
        <f t="shared" si="52"/>
        <v>1.9721363941563843E-2</v>
      </c>
      <c r="G375" s="2">
        <f t="shared" si="52"/>
        <v>1.2317991707939834E-2</v>
      </c>
      <c r="H375" s="2">
        <f t="shared" si="49"/>
        <v>1.6010210437836228</v>
      </c>
      <c r="I375" s="2">
        <f t="shared" si="50"/>
        <v>61.553559807215869</v>
      </c>
    </row>
    <row r="376" spans="1:9" ht="13.5" x14ac:dyDescent="0.25">
      <c r="A376" s="3">
        <f>TITRES_STAT!B379</f>
        <v>42549</v>
      </c>
      <c r="B376" s="6">
        <f>TITRES_STAT!D379</f>
        <v>3.3485</v>
      </c>
      <c r="C376" s="2">
        <f t="shared" si="45"/>
        <v>0</v>
      </c>
      <c r="D376" s="2">
        <f t="shared" si="46"/>
        <v>0</v>
      </c>
      <c r="E376" s="2">
        <f t="shared" si="47"/>
        <v>0</v>
      </c>
      <c r="F376" s="2">
        <f t="shared" si="52"/>
        <v>1.8312695088595E-2</v>
      </c>
      <c r="G376" s="2">
        <f t="shared" si="52"/>
        <v>1.1438135157372702E-2</v>
      </c>
      <c r="H376" s="2">
        <f t="shared" si="49"/>
        <v>1.6010210437836232</v>
      </c>
      <c r="I376" s="2">
        <f t="shared" si="50"/>
        <v>61.553559807215876</v>
      </c>
    </row>
    <row r="377" spans="1:9" ht="13.5" x14ac:dyDescent="0.25">
      <c r="A377" s="3">
        <f>TITRES_STAT!B380</f>
        <v>42550</v>
      </c>
      <c r="B377" s="6">
        <f>TITRES_STAT!D380</f>
        <v>3.2530999999999999</v>
      </c>
      <c r="C377" s="2">
        <f t="shared" si="45"/>
        <v>-9.5400000000000151E-2</v>
      </c>
      <c r="D377" s="2">
        <f t="shared" si="46"/>
        <v>0</v>
      </c>
      <c r="E377" s="2">
        <f t="shared" si="47"/>
        <v>9.5400000000000151E-2</v>
      </c>
      <c r="F377" s="2">
        <f t="shared" si="52"/>
        <v>1.7004645439409643E-2</v>
      </c>
      <c r="G377" s="2">
        <f t="shared" si="52"/>
        <v>1.7435411217560377E-2</v>
      </c>
      <c r="H377" s="2">
        <f t="shared" si="49"/>
        <v>0.97529362670168163</v>
      </c>
      <c r="I377" s="2">
        <f t="shared" si="50"/>
        <v>49.37461517203463</v>
      </c>
    </row>
    <row r="378" spans="1:9" ht="13.5" x14ac:dyDescent="0.25">
      <c r="A378" s="3">
        <f>TITRES_STAT!B381</f>
        <v>42551</v>
      </c>
      <c r="B378" s="6">
        <f>TITRES_STAT!D381</f>
        <v>3.3919000000000001</v>
      </c>
      <c r="C378" s="2">
        <f t="shared" si="45"/>
        <v>0.13880000000000026</v>
      </c>
      <c r="D378" s="2">
        <f t="shared" si="46"/>
        <v>0.13880000000000026</v>
      </c>
      <c r="E378" s="2">
        <f t="shared" si="47"/>
        <v>0</v>
      </c>
      <c r="F378" s="2">
        <f t="shared" si="52"/>
        <v>2.5704313622308971E-2</v>
      </c>
      <c r="G378" s="2">
        <f t="shared" si="52"/>
        <v>1.6190024702020349E-2</v>
      </c>
      <c r="H378" s="2">
        <f t="shared" si="49"/>
        <v>1.5876636444601184</v>
      </c>
      <c r="I378" s="2">
        <f t="shared" si="50"/>
        <v>61.355101071930982</v>
      </c>
    </row>
    <row r="379" spans="1:9" ht="13.5" x14ac:dyDescent="0.25">
      <c r="A379" s="3">
        <f>TITRES_STAT!B382</f>
        <v>42552</v>
      </c>
      <c r="B379" s="6">
        <f>TITRES_STAT!D382</f>
        <v>3.3919000000000001</v>
      </c>
      <c r="C379" s="2">
        <f t="shared" si="45"/>
        <v>0</v>
      </c>
      <c r="D379" s="2">
        <f t="shared" si="46"/>
        <v>0</v>
      </c>
      <c r="E379" s="2">
        <f t="shared" si="47"/>
        <v>0</v>
      </c>
      <c r="F379" s="2">
        <f t="shared" si="52"/>
        <v>2.386829122071547E-2</v>
      </c>
      <c r="G379" s="2">
        <f t="shared" si="52"/>
        <v>1.5033594366161753E-2</v>
      </c>
      <c r="H379" s="2">
        <f t="shared" si="49"/>
        <v>1.5876636444601182</v>
      </c>
      <c r="I379" s="2">
        <f t="shared" si="50"/>
        <v>61.355101071930982</v>
      </c>
    </row>
    <row r="380" spans="1:9" ht="13.5" x14ac:dyDescent="0.25">
      <c r="A380" s="3">
        <f>TITRES_STAT!B383</f>
        <v>42555</v>
      </c>
      <c r="B380" s="6">
        <f>TITRES_STAT!D383</f>
        <v>3.3919000000000001</v>
      </c>
      <c r="C380" s="2">
        <f t="shared" si="45"/>
        <v>0</v>
      </c>
      <c r="D380" s="2">
        <f t="shared" si="46"/>
        <v>0</v>
      </c>
      <c r="E380" s="2">
        <f t="shared" si="47"/>
        <v>0</v>
      </c>
      <c r="F380" s="2">
        <f t="shared" si="52"/>
        <v>2.2163413276378652E-2</v>
      </c>
      <c r="G380" s="2">
        <f t="shared" si="52"/>
        <v>1.3959766197150199E-2</v>
      </c>
      <c r="H380" s="2">
        <f t="shared" si="49"/>
        <v>1.5876636444601184</v>
      </c>
      <c r="I380" s="2">
        <f t="shared" si="50"/>
        <v>61.355101071930982</v>
      </c>
    </row>
    <row r="381" spans="1:9" ht="13.5" x14ac:dyDescent="0.25">
      <c r="A381" s="3">
        <f>TITRES_STAT!B384</f>
        <v>42559</v>
      </c>
      <c r="B381" s="6">
        <f>TITRES_STAT!D384</f>
        <v>3.4613</v>
      </c>
      <c r="C381" s="2">
        <f t="shared" si="45"/>
        <v>6.9399999999999906E-2</v>
      </c>
      <c r="D381" s="2">
        <f t="shared" si="46"/>
        <v>6.9399999999999906E-2</v>
      </c>
      <c r="E381" s="2">
        <f t="shared" si="47"/>
        <v>0</v>
      </c>
      <c r="F381" s="2">
        <f t="shared" ref="F381:G396" si="53">((F380*13)+D381)/14</f>
        <v>2.5537455185208745E-2</v>
      </c>
      <c r="G381" s="2">
        <f t="shared" si="53"/>
        <v>1.29626400402109E-2</v>
      </c>
      <c r="H381" s="2">
        <f t="shared" si="49"/>
        <v>1.9700813342027552</v>
      </c>
      <c r="I381" s="2">
        <f t="shared" si="50"/>
        <v>66.330888367121929</v>
      </c>
    </row>
    <row r="382" spans="1:9" ht="13.5" x14ac:dyDescent="0.25">
      <c r="A382" s="3">
        <f>TITRES_STAT!B385</f>
        <v>42562</v>
      </c>
      <c r="B382" s="6">
        <f>TITRES_STAT!D385</f>
        <v>3.4613</v>
      </c>
      <c r="C382" s="2">
        <f t="shared" si="45"/>
        <v>0</v>
      </c>
      <c r="D382" s="2">
        <f t="shared" si="46"/>
        <v>0</v>
      </c>
      <c r="E382" s="2">
        <f t="shared" si="47"/>
        <v>0</v>
      </c>
      <c r="F382" s="2">
        <f t="shared" si="53"/>
        <v>2.3713351243408121E-2</v>
      </c>
      <c r="G382" s="2">
        <f t="shared" si="53"/>
        <v>1.2036737180195836E-2</v>
      </c>
      <c r="H382" s="2">
        <f t="shared" si="49"/>
        <v>1.970081334202755</v>
      </c>
      <c r="I382" s="2">
        <f t="shared" si="50"/>
        <v>66.330888367121929</v>
      </c>
    </row>
    <row r="383" spans="1:9" ht="13.5" x14ac:dyDescent="0.25">
      <c r="A383" s="3">
        <f>TITRES_STAT!B386</f>
        <v>42563</v>
      </c>
      <c r="B383" s="6">
        <f>TITRES_STAT!D386</f>
        <v>3.4613</v>
      </c>
      <c r="C383" s="2">
        <f t="shared" si="45"/>
        <v>0</v>
      </c>
      <c r="D383" s="2">
        <f t="shared" si="46"/>
        <v>0</v>
      </c>
      <c r="E383" s="2">
        <f t="shared" si="47"/>
        <v>0</v>
      </c>
      <c r="F383" s="2">
        <f t="shared" si="53"/>
        <v>2.2019540440307541E-2</v>
      </c>
      <c r="G383" s="2">
        <f t="shared" si="53"/>
        <v>1.1176970238753275E-2</v>
      </c>
      <c r="H383" s="2">
        <f t="shared" si="49"/>
        <v>1.9700813342027552</v>
      </c>
      <c r="I383" s="2">
        <f t="shared" si="50"/>
        <v>66.330888367121929</v>
      </c>
    </row>
    <row r="384" spans="1:9" ht="13.5" x14ac:dyDescent="0.25">
      <c r="A384" s="3">
        <f>TITRES_STAT!B387</f>
        <v>42564</v>
      </c>
      <c r="B384" s="6">
        <f>TITRES_STAT!D387</f>
        <v>3.3658999999999999</v>
      </c>
      <c r="C384" s="2">
        <f t="shared" si="45"/>
        <v>-9.5400000000000151E-2</v>
      </c>
      <c r="D384" s="2">
        <f t="shared" si="46"/>
        <v>0</v>
      </c>
      <c r="E384" s="2">
        <f t="shared" si="47"/>
        <v>9.5400000000000151E-2</v>
      </c>
      <c r="F384" s="2">
        <f t="shared" si="53"/>
        <v>2.0446716123142718E-2</v>
      </c>
      <c r="G384" s="2">
        <f t="shared" si="53"/>
        <v>1.7192900935985196E-2</v>
      </c>
      <c r="H384" s="2">
        <f t="shared" si="49"/>
        <v>1.1892534133287072</v>
      </c>
      <c r="I384" s="2">
        <f t="shared" si="50"/>
        <v>54.322327698029071</v>
      </c>
    </row>
    <row r="385" spans="1:9" ht="13.5" x14ac:dyDescent="0.25">
      <c r="A385" s="3">
        <f>TITRES_STAT!B388</f>
        <v>42565</v>
      </c>
      <c r="B385" s="6">
        <f>TITRES_STAT!D388</f>
        <v>3.2183999999999999</v>
      </c>
      <c r="C385" s="2">
        <f t="shared" si="45"/>
        <v>-0.14749999999999996</v>
      </c>
      <c r="D385" s="2">
        <f t="shared" si="46"/>
        <v>0</v>
      </c>
      <c r="E385" s="2">
        <f t="shared" si="47"/>
        <v>0.14749999999999996</v>
      </c>
      <c r="F385" s="2">
        <f t="shared" si="53"/>
        <v>1.8986236400061095E-2</v>
      </c>
      <c r="G385" s="2">
        <f t="shared" si="53"/>
        <v>2.6500550869129107E-2</v>
      </c>
      <c r="H385" s="2">
        <f t="shared" si="49"/>
        <v>0.71644685779639583</v>
      </c>
      <c r="I385" s="2">
        <f t="shared" si="50"/>
        <v>41.740112986438902</v>
      </c>
    </row>
    <row r="386" spans="1:9" ht="13.5" x14ac:dyDescent="0.25">
      <c r="A386" s="3">
        <f>TITRES_STAT!B389</f>
        <v>42566</v>
      </c>
      <c r="B386" s="6">
        <f>TITRES_STAT!D389</f>
        <v>3.2097000000000002</v>
      </c>
      <c r="C386" s="2">
        <f t="shared" si="45"/>
        <v>-8.699999999999708E-3</v>
      </c>
      <c r="D386" s="2">
        <f t="shared" si="46"/>
        <v>0</v>
      </c>
      <c r="E386" s="2">
        <f t="shared" si="47"/>
        <v>8.699999999999708E-3</v>
      </c>
      <c r="F386" s="2">
        <f t="shared" si="53"/>
        <v>1.7630076657199588E-2</v>
      </c>
      <c r="G386" s="2">
        <f t="shared" si="53"/>
        <v>2.5229082949905578E-2</v>
      </c>
      <c r="H386" s="2">
        <f t="shared" si="49"/>
        <v>0.69879974203602868</v>
      </c>
      <c r="I386" s="2">
        <f t="shared" si="50"/>
        <v>41.13490982748268</v>
      </c>
    </row>
    <row r="387" spans="1:9" ht="13.5" x14ac:dyDescent="0.25">
      <c r="A387" s="3">
        <f>TITRES_STAT!B390</f>
        <v>42569</v>
      </c>
      <c r="B387" s="6">
        <f>TITRES_STAT!D390</f>
        <v>3.3052000000000001</v>
      </c>
      <c r="C387" s="2">
        <f t="shared" ref="C387:C450" si="54">B387-B386</f>
        <v>9.5499999999999918E-2</v>
      </c>
      <c r="D387" s="2">
        <f t="shared" ref="D387:D450" si="55">IF(C387&gt;0,C387,0)</f>
        <v>9.5499999999999918E-2</v>
      </c>
      <c r="E387" s="2">
        <f t="shared" ref="E387:E450" si="56">IF(C387&lt;0,-C387,0)</f>
        <v>0</v>
      </c>
      <c r="F387" s="2">
        <f t="shared" si="53"/>
        <v>2.3192214038828183E-2</v>
      </c>
      <c r="G387" s="2">
        <f t="shared" si="53"/>
        <v>2.3427005596340894E-2</v>
      </c>
      <c r="H387" s="2">
        <f t="shared" si="49"/>
        <v>0.98997773929975141</v>
      </c>
      <c r="I387" s="2">
        <f t="shared" si="50"/>
        <v>49.748181587604705</v>
      </c>
    </row>
    <row r="388" spans="1:9" ht="13.5" x14ac:dyDescent="0.25">
      <c r="A388" s="3">
        <f>TITRES_STAT!B391</f>
        <v>42570</v>
      </c>
      <c r="B388" s="6">
        <f>TITRES_STAT!D391</f>
        <v>3.4525999999999999</v>
      </c>
      <c r="C388" s="2">
        <f t="shared" si="54"/>
        <v>0.14739999999999975</v>
      </c>
      <c r="D388" s="2">
        <f t="shared" si="55"/>
        <v>0.14739999999999975</v>
      </c>
      <c r="E388" s="2">
        <f t="shared" si="56"/>
        <v>0</v>
      </c>
      <c r="F388" s="2">
        <f t="shared" si="53"/>
        <v>3.2064198750340438E-2</v>
      </c>
      <c r="G388" s="2">
        <f t="shared" si="53"/>
        <v>2.1753648053745116E-2</v>
      </c>
      <c r="H388" s="2">
        <f t="shared" si="49"/>
        <v>1.473968810708062</v>
      </c>
      <c r="I388" s="2">
        <f t="shared" si="50"/>
        <v>59.579118553487532</v>
      </c>
    </row>
    <row r="389" spans="1:9" ht="13.5" x14ac:dyDescent="0.25">
      <c r="A389" s="3">
        <f>TITRES_STAT!B392</f>
        <v>42571</v>
      </c>
      <c r="B389" s="6">
        <f>TITRES_STAT!D392</f>
        <v>3.444</v>
      </c>
      <c r="C389" s="2">
        <f t="shared" si="54"/>
        <v>-8.599999999999941E-3</v>
      </c>
      <c r="D389" s="2">
        <f t="shared" si="55"/>
        <v>0</v>
      </c>
      <c r="E389" s="2">
        <f t="shared" si="56"/>
        <v>8.599999999999941E-3</v>
      </c>
      <c r="F389" s="2">
        <f t="shared" si="53"/>
        <v>2.9773898839601833E-2</v>
      </c>
      <c r="G389" s="2">
        <f t="shared" si="53"/>
        <v>2.0814101764191888E-2</v>
      </c>
      <c r="H389" s="2">
        <f t="shared" si="49"/>
        <v>1.4304676308839892</v>
      </c>
      <c r="I389" s="2">
        <f t="shared" si="50"/>
        <v>58.855654471880854</v>
      </c>
    </row>
    <row r="390" spans="1:9" ht="13.5" x14ac:dyDescent="0.25">
      <c r="A390" s="3">
        <f>TITRES_STAT!B393</f>
        <v>42572</v>
      </c>
      <c r="B390" s="6">
        <f>TITRES_STAT!D393</f>
        <v>3.444</v>
      </c>
      <c r="C390" s="2">
        <f t="shared" si="54"/>
        <v>0</v>
      </c>
      <c r="D390" s="2">
        <f t="shared" si="55"/>
        <v>0</v>
      </c>
      <c r="E390" s="2">
        <f t="shared" si="56"/>
        <v>0</v>
      </c>
      <c r="F390" s="2">
        <f t="shared" si="53"/>
        <v>2.7647191779630272E-2</v>
      </c>
      <c r="G390" s="2">
        <f t="shared" si="53"/>
        <v>1.9327380209606754E-2</v>
      </c>
      <c r="H390" s="2">
        <f t="shared" si="49"/>
        <v>1.4304676308839892</v>
      </c>
      <c r="I390" s="2">
        <f t="shared" si="50"/>
        <v>58.855654471880854</v>
      </c>
    </row>
    <row r="391" spans="1:9" ht="13.5" x14ac:dyDescent="0.25">
      <c r="A391" s="3">
        <f>TITRES_STAT!B394</f>
        <v>42573</v>
      </c>
      <c r="B391" s="6">
        <f>TITRES_STAT!D394</f>
        <v>3.444</v>
      </c>
      <c r="C391" s="2">
        <f t="shared" si="54"/>
        <v>0</v>
      </c>
      <c r="D391" s="2">
        <f t="shared" si="55"/>
        <v>0</v>
      </c>
      <c r="E391" s="2">
        <f t="shared" si="56"/>
        <v>0</v>
      </c>
      <c r="F391" s="2">
        <f t="shared" si="53"/>
        <v>2.5672392366799541E-2</v>
      </c>
      <c r="G391" s="2">
        <f t="shared" si="53"/>
        <v>1.7946853051777702E-2</v>
      </c>
      <c r="H391" s="2">
        <f t="shared" si="49"/>
        <v>1.4304676308839892</v>
      </c>
      <c r="I391" s="2">
        <f t="shared" si="50"/>
        <v>58.855654471880854</v>
      </c>
    </row>
    <row r="392" spans="1:9" ht="13.5" x14ac:dyDescent="0.25">
      <c r="A392" s="3">
        <f>TITRES_STAT!B395</f>
        <v>42577</v>
      </c>
      <c r="B392" s="6">
        <f>TITRES_STAT!D395</f>
        <v>3.3572000000000002</v>
      </c>
      <c r="C392" s="2">
        <f t="shared" si="54"/>
        <v>-8.6799999999999766E-2</v>
      </c>
      <c r="D392" s="2">
        <f t="shared" si="55"/>
        <v>0</v>
      </c>
      <c r="E392" s="2">
        <f t="shared" si="56"/>
        <v>8.6799999999999766E-2</v>
      </c>
      <c r="F392" s="2">
        <f t="shared" si="53"/>
        <v>2.3838650054885287E-2</v>
      </c>
      <c r="G392" s="2">
        <f t="shared" si="53"/>
        <v>2.2864934976650708E-2</v>
      </c>
      <c r="H392" s="2">
        <f t="shared" si="49"/>
        <v>1.0425855170473444</v>
      </c>
      <c r="I392" s="2">
        <f t="shared" si="50"/>
        <v>51.042441471652651</v>
      </c>
    </row>
    <row r="393" spans="1:9" ht="13.5" x14ac:dyDescent="0.25">
      <c r="A393" s="3">
        <f>TITRES_STAT!B396</f>
        <v>42578</v>
      </c>
      <c r="B393" s="6">
        <f>TITRES_STAT!D396</f>
        <v>3.4352999999999998</v>
      </c>
      <c r="C393" s="2">
        <f t="shared" si="54"/>
        <v>7.8099999999999614E-2</v>
      </c>
      <c r="D393" s="2">
        <f t="shared" si="55"/>
        <v>7.8099999999999614E-2</v>
      </c>
      <c r="E393" s="2">
        <f t="shared" si="56"/>
        <v>0</v>
      </c>
      <c r="F393" s="2">
        <f t="shared" si="53"/>
        <v>2.7714460765250599E-2</v>
      </c>
      <c r="G393" s="2">
        <f t="shared" si="53"/>
        <v>2.123172533546137E-2</v>
      </c>
      <c r="H393" s="2">
        <f t="shared" si="49"/>
        <v>1.3053324836941875</v>
      </c>
      <c r="I393" s="2">
        <f t="shared" si="50"/>
        <v>56.622309056368884</v>
      </c>
    </row>
    <row r="394" spans="1:9" ht="13.5" x14ac:dyDescent="0.25">
      <c r="A394" s="3">
        <f>TITRES_STAT!B397</f>
        <v>42579</v>
      </c>
      <c r="B394" s="6">
        <f>TITRES_STAT!D397</f>
        <v>3.3572000000000002</v>
      </c>
      <c r="C394" s="2">
        <f t="shared" si="54"/>
        <v>-7.8099999999999614E-2</v>
      </c>
      <c r="D394" s="2">
        <f t="shared" si="55"/>
        <v>0</v>
      </c>
      <c r="E394" s="2">
        <f t="shared" si="56"/>
        <v>7.8099999999999614E-2</v>
      </c>
      <c r="F394" s="2">
        <f t="shared" si="53"/>
        <v>2.5734856424875555E-2</v>
      </c>
      <c r="G394" s="2">
        <f t="shared" si="53"/>
        <v>2.5293744954356958E-2</v>
      </c>
      <c r="H394" s="2">
        <f t="shared" si="49"/>
        <v>1.0174395476555407</v>
      </c>
      <c r="I394" s="2">
        <f t="shared" si="50"/>
        <v>50.432219832207792</v>
      </c>
    </row>
    <row r="395" spans="1:9" ht="13.5" x14ac:dyDescent="0.25">
      <c r="A395" s="3">
        <f>TITRES_STAT!B398</f>
        <v>42580</v>
      </c>
      <c r="B395" s="6">
        <f>TITRES_STAT!D398</f>
        <v>3.3572000000000002</v>
      </c>
      <c r="C395" s="2">
        <f t="shared" si="54"/>
        <v>0</v>
      </c>
      <c r="D395" s="2">
        <f t="shared" si="55"/>
        <v>0</v>
      </c>
      <c r="E395" s="2">
        <f t="shared" si="56"/>
        <v>0</v>
      </c>
      <c r="F395" s="2">
        <f t="shared" si="53"/>
        <v>2.3896652394527301E-2</v>
      </c>
      <c r="G395" s="2">
        <f t="shared" si="53"/>
        <v>2.3487048886188605E-2</v>
      </c>
      <c r="H395" s="2">
        <f t="shared" si="49"/>
        <v>1.0174395476555405</v>
      </c>
      <c r="I395" s="2">
        <f t="shared" si="50"/>
        <v>50.432219832207785</v>
      </c>
    </row>
    <row r="396" spans="1:9" ht="13.5" x14ac:dyDescent="0.25">
      <c r="A396" s="3">
        <f>TITRES_STAT!B399</f>
        <v>42583</v>
      </c>
      <c r="B396" s="6">
        <f>TITRES_STAT!D399</f>
        <v>3.4352999999999998</v>
      </c>
      <c r="C396" s="2">
        <f t="shared" si="54"/>
        <v>7.8099999999999614E-2</v>
      </c>
      <c r="D396" s="2">
        <f t="shared" si="55"/>
        <v>7.8099999999999614E-2</v>
      </c>
      <c r="E396" s="2">
        <f t="shared" si="56"/>
        <v>0</v>
      </c>
      <c r="F396" s="2">
        <f t="shared" si="53"/>
        <v>2.7768320080632465E-2</v>
      </c>
      <c r="G396" s="2">
        <f t="shared" si="53"/>
        <v>2.1809402537175133E-2</v>
      </c>
      <c r="H396" s="2">
        <f t="shared" si="49"/>
        <v>1.2732269961682849</v>
      </c>
      <c r="I396" s="2">
        <f t="shared" si="50"/>
        <v>56.009672519040819</v>
      </c>
    </row>
    <row r="397" spans="1:9" ht="13.5" x14ac:dyDescent="0.25">
      <c r="A397" s="3">
        <f>TITRES_STAT!B400</f>
        <v>42584</v>
      </c>
      <c r="B397" s="6">
        <f>TITRES_STAT!D400</f>
        <v>3.3399000000000001</v>
      </c>
      <c r="C397" s="2">
        <f t="shared" si="54"/>
        <v>-9.5399999999999707E-2</v>
      </c>
      <c r="D397" s="2">
        <f t="shared" si="55"/>
        <v>0</v>
      </c>
      <c r="E397" s="2">
        <f t="shared" si="56"/>
        <v>9.5399999999999707E-2</v>
      </c>
      <c r="F397" s="2">
        <f t="shared" ref="F397:G412" si="57">((F396*13)+D397)/14</f>
        <v>2.5784868646301577E-2</v>
      </c>
      <c r="G397" s="2">
        <f t="shared" si="57"/>
        <v>2.7065873784519745E-2</v>
      </c>
      <c r="H397" s="2">
        <f t="shared" si="49"/>
        <v>0.95267083751233494</v>
      </c>
      <c r="I397" s="2">
        <f t="shared" si="50"/>
        <v>48.788091633816748</v>
      </c>
    </row>
    <row r="398" spans="1:9" ht="13.5" x14ac:dyDescent="0.25">
      <c r="A398" s="3">
        <f>TITRES_STAT!B401</f>
        <v>42585</v>
      </c>
      <c r="B398" s="6">
        <f>TITRES_STAT!D401</f>
        <v>3.3919000000000001</v>
      </c>
      <c r="C398" s="2">
        <f t="shared" si="54"/>
        <v>5.2000000000000046E-2</v>
      </c>
      <c r="D398" s="2">
        <f t="shared" si="55"/>
        <v>5.2000000000000046E-2</v>
      </c>
      <c r="E398" s="2">
        <f t="shared" si="56"/>
        <v>0</v>
      </c>
      <c r="F398" s="2">
        <f t="shared" si="57"/>
        <v>2.7657378028708608E-2</v>
      </c>
      <c r="G398" s="2">
        <f t="shared" si="57"/>
        <v>2.5132597085625479E-2</v>
      </c>
      <c r="H398" s="2">
        <f t="shared" si="49"/>
        <v>1.1004584179852694</v>
      </c>
      <c r="I398" s="2">
        <f t="shared" si="50"/>
        <v>52.391345077938453</v>
      </c>
    </row>
    <row r="399" spans="1:9" ht="13.5" x14ac:dyDescent="0.25">
      <c r="A399" s="3">
        <f>TITRES_STAT!B402</f>
        <v>42586</v>
      </c>
      <c r="B399" s="6">
        <f>TITRES_STAT!D402</f>
        <v>3.4525999999999999</v>
      </c>
      <c r="C399" s="2">
        <f t="shared" si="54"/>
        <v>6.0699999999999754E-2</v>
      </c>
      <c r="D399" s="2">
        <f t="shared" si="55"/>
        <v>6.0699999999999754E-2</v>
      </c>
      <c r="E399" s="2">
        <f t="shared" si="56"/>
        <v>0</v>
      </c>
      <c r="F399" s="2">
        <f t="shared" si="57"/>
        <v>3.0017565312372263E-2</v>
      </c>
      <c r="G399" s="2">
        <f t="shared" si="57"/>
        <v>2.333741157950937E-2</v>
      </c>
      <c r="H399" s="2">
        <f t="shared" si="49"/>
        <v>1.2862422728460674</v>
      </c>
      <c r="I399" s="2">
        <f t="shared" si="50"/>
        <v>56.260103669803414</v>
      </c>
    </row>
    <row r="400" spans="1:9" ht="13.5" x14ac:dyDescent="0.25">
      <c r="A400" s="3">
        <f>TITRES_STAT!B403</f>
        <v>42587</v>
      </c>
      <c r="B400" s="6">
        <f>TITRES_STAT!D403</f>
        <v>3.4266000000000001</v>
      </c>
      <c r="C400" s="2">
        <f t="shared" si="54"/>
        <v>-2.5999999999999801E-2</v>
      </c>
      <c r="D400" s="2">
        <f t="shared" si="55"/>
        <v>0</v>
      </c>
      <c r="E400" s="2">
        <f t="shared" si="56"/>
        <v>2.5999999999999801E-2</v>
      </c>
      <c r="F400" s="2">
        <f t="shared" si="57"/>
        <v>2.7873453504345672E-2</v>
      </c>
      <c r="G400" s="2">
        <f t="shared" si="57"/>
        <v>2.3527596466687256E-2</v>
      </c>
      <c r="H400" s="2">
        <f t="shared" si="49"/>
        <v>1.1847131747525388</v>
      </c>
      <c r="I400" s="2">
        <f t="shared" si="50"/>
        <v>54.227401035686555</v>
      </c>
    </row>
    <row r="401" spans="1:9" ht="13.5" x14ac:dyDescent="0.25">
      <c r="A401" s="3">
        <f>TITRES_STAT!B404</f>
        <v>42590</v>
      </c>
      <c r="B401" s="6">
        <f>TITRES_STAT!D404</f>
        <v>3.2965</v>
      </c>
      <c r="C401" s="2">
        <f t="shared" si="54"/>
        <v>-0.1301000000000001</v>
      </c>
      <c r="D401" s="2">
        <f t="shared" si="55"/>
        <v>0</v>
      </c>
      <c r="E401" s="2">
        <f t="shared" si="56"/>
        <v>0.1301000000000001</v>
      </c>
      <c r="F401" s="2">
        <f t="shared" si="57"/>
        <v>2.5882492539749554E-2</v>
      </c>
      <c r="G401" s="2">
        <f t="shared" si="57"/>
        <v>3.1139911004781029E-2</v>
      </c>
      <c r="H401" s="2">
        <f t="shared" ref="H401:H464" si="58">F401/G401</f>
        <v>0.83116783910447645</v>
      </c>
      <c r="I401" s="2">
        <f t="shared" ref="I401:I464" si="59">IF(G401=0,100,100-(100/(1+H401)))</f>
        <v>45.390041336186577</v>
      </c>
    </row>
    <row r="402" spans="1:9" ht="13.5" x14ac:dyDescent="0.25">
      <c r="A402" s="3">
        <f>TITRES_STAT!B405</f>
        <v>42591</v>
      </c>
      <c r="B402" s="6">
        <f>TITRES_STAT!D405</f>
        <v>3.2965</v>
      </c>
      <c r="C402" s="2">
        <f t="shared" si="54"/>
        <v>0</v>
      </c>
      <c r="D402" s="2">
        <f t="shared" si="55"/>
        <v>0</v>
      </c>
      <c r="E402" s="2">
        <f t="shared" si="56"/>
        <v>0</v>
      </c>
      <c r="F402" s="2">
        <f t="shared" si="57"/>
        <v>2.4033743072624587E-2</v>
      </c>
      <c r="G402" s="2">
        <f t="shared" si="57"/>
        <v>2.8915631647296668E-2</v>
      </c>
      <c r="H402" s="2">
        <f t="shared" si="58"/>
        <v>0.83116783910447656</v>
      </c>
      <c r="I402" s="2">
        <f t="shared" si="59"/>
        <v>45.390041336186584</v>
      </c>
    </row>
    <row r="403" spans="1:9" ht="13.5" x14ac:dyDescent="0.25">
      <c r="A403" s="3">
        <f>TITRES_STAT!B406</f>
        <v>42592</v>
      </c>
      <c r="B403" s="6">
        <f>TITRES_STAT!D406</f>
        <v>3.2965</v>
      </c>
      <c r="C403" s="2">
        <f t="shared" si="54"/>
        <v>0</v>
      </c>
      <c r="D403" s="2">
        <f t="shared" si="55"/>
        <v>0</v>
      </c>
      <c r="E403" s="2">
        <f t="shared" si="56"/>
        <v>0</v>
      </c>
      <c r="F403" s="2">
        <f t="shared" si="57"/>
        <v>2.2317047138865686E-2</v>
      </c>
      <c r="G403" s="2">
        <f t="shared" si="57"/>
        <v>2.6850229386775476E-2</v>
      </c>
      <c r="H403" s="2">
        <f t="shared" si="58"/>
        <v>0.83116783910447656</v>
      </c>
      <c r="I403" s="2">
        <f t="shared" si="59"/>
        <v>45.390041336186584</v>
      </c>
    </row>
    <row r="404" spans="1:9" ht="13.5" x14ac:dyDescent="0.25">
      <c r="A404" s="3">
        <f>TITRES_STAT!B407</f>
        <v>42593</v>
      </c>
      <c r="B404" s="6">
        <f>TITRES_STAT!D407</f>
        <v>3.2965</v>
      </c>
      <c r="C404" s="2">
        <f t="shared" si="54"/>
        <v>0</v>
      </c>
      <c r="D404" s="2">
        <f t="shared" si="55"/>
        <v>0</v>
      </c>
      <c r="E404" s="2">
        <f t="shared" si="56"/>
        <v>0</v>
      </c>
      <c r="F404" s="2">
        <f t="shared" si="57"/>
        <v>2.0722972343232421E-2</v>
      </c>
      <c r="G404" s="2">
        <f t="shared" si="57"/>
        <v>2.4932355859148658E-2</v>
      </c>
      <c r="H404" s="2">
        <f t="shared" si="58"/>
        <v>0.83116783910447634</v>
      </c>
      <c r="I404" s="2">
        <f t="shared" si="59"/>
        <v>45.390041336186577</v>
      </c>
    </row>
    <row r="405" spans="1:9" ht="13.5" x14ac:dyDescent="0.25">
      <c r="A405" s="3">
        <f>TITRES_STAT!B408</f>
        <v>42594</v>
      </c>
      <c r="B405" s="6">
        <f>TITRES_STAT!D408</f>
        <v>3.3832</v>
      </c>
      <c r="C405" s="2">
        <f t="shared" si="54"/>
        <v>8.6699999999999999E-2</v>
      </c>
      <c r="D405" s="2">
        <f t="shared" si="55"/>
        <v>8.6699999999999999E-2</v>
      </c>
      <c r="E405" s="2">
        <f t="shared" si="56"/>
        <v>0</v>
      </c>
      <c r="F405" s="2">
        <f t="shared" si="57"/>
        <v>2.5435617175858675E-2</v>
      </c>
      <c r="G405" s="2">
        <f t="shared" si="57"/>
        <v>2.3151473297780896E-2</v>
      </c>
      <c r="H405" s="2">
        <f t="shared" si="58"/>
        <v>1.0986608432516785</v>
      </c>
      <c r="I405" s="2">
        <f t="shared" si="59"/>
        <v>52.350566637980741</v>
      </c>
    </row>
    <row r="406" spans="1:9" ht="13.5" x14ac:dyDescent="0.25">
      <c r="A406" s="3">
        <f>TITRES_STAT!B409</f>
        <v>42597</v>
      </c>
      <c r="B406" s="6">
        <f>TITRES_STAT!D409</f>
        <v>3.3658999999999999</v>
      </c>
      <c r="C406" s="2">
        <f t="shared" si="54"/>
        <v>-1.7300000000000093E-2</v>
      </c>
      <c r="D406" s="2">
        <f t="shared" si="55"/>
        <v>0</v>
      </c>
      <c r="E406" s="2">
        <f t="shared" si="56"/>
        <v>1.7300000000000093E-2</v>
      </c>
      <c r="F406" s="2">
        <f t="shared" si="57"/>
        <v>2.3618787377583054E-2</v>
      </c>
      <c r="G406" s="2">
        <f t="shared" si="57"/>
        <v>2.2733510919367983E-2</v>
      </c>
      <c r="H406" s="2">
        <f t="shared" si="58"/>
        <v>1.0389414754876622</v>
      </c>
      <c r="I406" s="2">
        <f t="shared" si="59"/>
        <v>50.954943434027406</v>
      </c>
    </row>
    <row r="407" spans="1:9" ht="13.5" x14ac:dyDescent="0.25">
      <c r="A407" s="3">
        <f>TITRES_STAT!B410</f>
        <v>42598</v>
      </c>
      <c r="B407" s="6">
        <f>TITRES_STAT!D410</f>
        <v>3.4352999999999998</v>
      </c>
      <c r="C407" s="2">
        <f t="shared" si="54"/>
        <v>6.9399999999999906E-2</v>
      </c>
      <c r="D407" s="2">
        <f t="shared" si="55"/>
        <v>6.9399999999999906E-2</v>
      </c>
      <c r="E407" s="2">
        <f t="shared" si="56"/>
        <v>0</v>
      </c>
      <c r="F407" s="2">
        <f t="shared" si="57"/>
        <v>2.6888873993469974E-2</v>
      </c>
      <c r="G407" s="2">
        <f t="shared" si="57"/>
        <v>2.1109688710841699E-2</v>
      </c>
      <c r="H407" s="2">
        <f t="shared" si="58"/>
        <v>1.2737693275249553</v>
      </c>
      <c r="I407" s="2">
        <f t="shared" si="59"/>
        <v>56.020164935177455</v>
      </c>
    </row>
    <row r="408" spans="1:9" ht="13.5" x14ac:dyDescent="0.25">
      <c r="A408" s="3">
        <f>TITRES_STAT!B411</f>
        <v>42599</v>
      </c>
      <c r="B408" s="6">
        <f>TITRES_STAT!D411</f>
        <v>3.4613</v>
      </c>
      <c r="C408" s="2">
        <f t="shared" si="54"/>
        <v>2.6000000000000245E-2</v>
      </c>
      <c r="D408" s="2">
        <f t="shared" si="55"/>
        <v>2.6000000000000245E-2</v>
      </c>
      <c r="E408" s="2">
        <f t="shared" si="56"/>
        <v>0</v>
      </c>
      <c r="F408" s="2">
        <f t="shared" si="57"/>
        <v>2.6825382993936421E-2</v>
      </c>
      <c r="G408" s="2">
        <f t="shared" si="57"/>
        <v>1.9601853802924434E-2</v>
      </c>
      <c r="H408" s="2">
        <f t="shared" si="58"/>
        <v>1.3685125531307807</v>
      </c>
      <c r="I408" s="2">
        <f t="shared" si="59"/>
        <v>57.779408908845937</v>
      </c>
    </row>
    <row r="409" spans="1:9" ht="13.5" x14ac:dyDescent="0.25">
      <c r="A409" s="3">
        <f>TITRES_STAT!B412</f>
        <v>42600</v>
      </c>
      <c r="B409" s="6">
        <f>TITRES_STAT!D412</f>
        <v>3.4613</v>
      </c>
      <c r="C409" s="2">
        <f t="shared" si="54"/>
        <v>0</v>
      </c>
      <c r="D409" s="2">
        <f t="shared" si="55"/>
        <v>0</v>
      </c>
      <c r="E409" s="2">
        <f t="shared" si="56"/>
        <v>0</v>
      </c>
      <c r="F409" s="2">
        <f t="shared" si="57"/>
        <v>2.4909284208655246E-2</v>
      </c>
      <c r="G409" s="2">
        <f t="shared" si="57"/>
        <v>1.8201721388429831E-2</v>
      </c>
      <c r="H409" s="2">
        <f t="shared" si="58"/>
        <v>1.3685125531307807</v>
      </c>
      <c r="I409" s="2">
        <f t="shared" si="59"/>
        <v>57.779408908845937</v>
      </c>
    </row>
    <row r="410" spans="1:9" ht="13.5" x14ac:dyDescent="0.25">
      <c r="A410" s="3">
        <f>TITRES_STAT!B413</f>
        <v>42601</v>
      </c>
      <c r="B410" s="6">
        <f>TITRES_STAT!D413</f>
        <v>3.4613</v>
      </c>
      <c r="C410" s="2">
        <f t="shared" si="54"/>
        <v>0</v>
      </c>
      <c r="D410" s="2">
        <f t="shared" si="55"/>
        <v>0</v>
      </c>
      <c r="E410" s="2">
        <f t="shared" si="56"/>
        <v>0</v>
      </c>
      <c r="F410" s="2">
        <f t="shared" si="57"/>
        <v>2.3130049622322728E-2</v>
      </c>
      <c r="G410" s="2">
        <f t="shared" si="57"/>
        <v>1.6901598432113415E-2</v>
      </c>
      <c r="H410" s="2">
        <f t="shared" si="58"/>
        <v>1.3685125531307807</v>
      </c>
      <c r="I410" s="2">
        <f t="shared" si="59"/>
        <v>57.779408908845937</v>
      </c>
    </row>
    <row r="411" spans="1:9" ht="13.5" x14ac:dyDescent="0.25">
      <c r="A411" s="3">
        <f>TITRES_STAT!B414</f>
        <v>42604</v>
      </c>
      <c r="B411" s="6">
        <f>TITRES_STAT!D414</f>
        <v>3.4613</v>
      </c>
      <c r="C411" s="2">
        <f t="shared" si="54"/>
        <v>0</v>
      </c>
      <c r="D411" s="2">
        <f t="shared" si="55"/>
        <v>0</v>
      </c>
      <c r="E411" s="2">
        <f t="shared" si="56"/>
        <v>0</v>
      </c>
      <c r="F411" s="2">
        <f t="shared" si="57"/>
        <v>2.1477903220728244E-2</v>
      </c>
      <c r="G411" s="2">
        <f t="shared" si="57"/>
        <v>1.5694341401248171E-2</v>
      </c>
      <c r="H411" s="2">
        <f t="shared" si="58"/>
        <v>1.3685125531307805</v>
      </c>
      <c r="I411" s="2">
        <f t="shared" si="59"/>
        <v>57.77940890884593</v>
      </c>
    </row>
    <row r="412" spans="1:9" ht="13.5" x14ac:dyDescent="0.25">
      <c r="A412" s="3">
        <f>TITRES_STAT!B415</f>
        <v>42605</v>
      </c>
      <c r="B412" s="6">
        <f>TITRES_STAT!D415</f>
        <v>3.3658999999999999</v>
      </c>
      <c r="C412" s="2">
        <f t="shared" si="54"/>
        <v>-9.5400000000000151E-2</v>
      </c>
      <c r="D412" s="2">
        <f t="shared" si="55"/>
        <v>0</v>
      </c>
      <c r="E412" s="2">
        <f t="shared" si="56"/>
        <v>9.5400000000000151E-2</v>
      </c>
      <c r="F412" s="2">
        <f t="shared" si="57"/>
        <v>1.9943767276390512E-2</v>
      </c>
      <c r="G412" s="2">
        <f t="shared" si="57"/>
        <v>2.1387602729730455E-2</v>
      </c>
      <c r="H412" s="2">
        <f t="shared" si="58"/>
        <v>0.93249194537670654</v>
      </c>
      <c r="I412" s="2">
        <f t="shared" si="59"/>
        <v>48.253341888829091</v>
      </c>
    </row>
    <row r="413" spans="1:9" ht="13.5" x14ac:dyDescent="0.25">
      <c r="A413" s="3">
        <f>TITRES_STAT!B416</f>
        <v>42606</v>
      </c>
      <c r="B413" s="6">
        <f>TITRES_STAT!D416</f>
        <v>3.444</v>
      </c>
      <c r="C413" s="2">
        <f t="shared" si="54"/>
        <v>7.8100000000000058E-2</v>
      </c>
      <c r="D413" s="2">
        <f t="shared" si="55"/>
        <v>7.8100000000000058E-2</v>
      </c>
      <c r="E413" s="2">
        <f t="shared" si="56"/>
        <v>0</v>
      </c>
      <c r="F413" s="2">
        <f t="shared" ref="F413:G428" si="60">((F412*13)+D413)/14</f>
        <v>2.4097783899505482E-2</v>
      </c>
      <c r="G413" s="2">
        <f t="shared" si="60"/>
        <v>1.9859916820463997E-2</v>
      </c>
      <c r="H413" s="2">
        <f t="shared" si="58"/>
        <v>1.2133879571275301</v>
      </c>
      <c r="I413" s="2">
        <f t="shared" si="59"/>
        <v>54.820392115182074</v>
      </c>
    </row>
    <row r="414" spans="1:9" ht="13.5" x14ac:dyDescent="0.25">
      <c r="A414" s="3">
        <f>TITRES_STAT!B417</f>
        <v>42607</v>
      </c>
      <c r="B414" s="6">
        <f>TITRES_STAT!D417</f>
        <v>3.444</v>
      </c>
      <c r="C414" s="2">
        <f t="shared" si="54"/>
        <v>0</v>
      </c>
      <c r="D414" s="2">
        <f t="shared" si="55"/>
        <v>0</v>
      </c>
      <c r="E414" s="2">
        <f t="shared" si="56"/>
        <v>0</v>
      </c>
      <c r="F414" s="2">
        <f t="shared" si="60"/>
        <v>2.2376513620969374E-2</v>
      </c>
      <c r="G414" s="2">
        <f t="shared" si="60"/>
        <v>1.8441351333288E-2</v>
      </c>
      <c r="H414" s="2">
        <f t="shared" si="58"/>
        <v>1.2133879571275299</v>
      </c>
      <c r="I414" s="2">
        <f t="shared" si="59"/>
        <v>54.820392115182074</v>
      </c>
    </row>
    <row r="415" spans="1:9" ht="13.5" x14ac:dyDescent="0.25">
      <c r="A415" s="3">
        <f>TITRES_STAT!B418</f>
        <v>42608</v>
      </c>
      <c r="B415" s="6">
        <f>TITRES_STAT!D418</f>
        <v>3.444</v>
      </c>
      <c r="C415" s="2">
        <f t="shared" si="54"/>
        <v>0</v>
      </c>
      <c r="D415" s="2">
        <f t="shared" si="55"/>
        <v>0</v>
      </c>
      <c r="E415" s="2">
        <f t="shared" si="56"/>
        <v>0</v>
      </c>
      <c r="F415" s="2">
        <f t="shared" si="60"/>
        <v>2.077819121947156E-2</v>
      </c>
      <c r="G415" s="2">
        <f t="shared" si="60"/>
        <v>1.7124111952338854E-2</v>
      </c>
      <c r="H415" s="2">
        <f t="shared" si="58"/>
        <v>1.2133879571275299</v>
      </c>
      <c r="I415" s="2">
        <f t="shared" si="59"/>
        <v>54.820392115182074</v>
      </c>
    </row>
    <row r="416" spans="1:9" ht="13.5" x14ac:dyDescent="0.25">
      <c r="A416" s="3">
        <f>TITRES_STAT!B419</f>
        <v>42611</v>
      </c>
      <c r="B416" s="6">
        <f>TITRES_STAT!D419</f>
        <v>3.3485</v>
      </c>
      <c r="C416" s="2">
        <f t="shared" si="54"/>
        <v>-9.5499999999999918E-2</v>
      </c>
      <c r="D416" s="2">
        <f t="shared" si="55"/>
        <v>0</v>
      </c>
      <c r="E416" s="2">
        <f t="shared" si="56"/>
        <v>9.5499999999999918E-2</v>
      </c>
      <c r="F416" s="2">
        <f t="shared" si="60"/>
        <v>1.929403470379502E-2</v>
      </c>
      <c r="G416" s="2">
        <f t="shared" si="60"/>
        <v>2.2722389670028931E-2</v>
      </c>
      <c r="H416" s="2">
        <f t="shared" si="58"/>
        <v>0.84911996422823666</v>
      </c>
      <c r="I416" s="2">
        <f t="shared" si="59"/>
        <v>45.920220464583657</v>
      </c>
    </row>
    <row r="417" spans="1:9" ht="13.5" x14ac:dyDescent="0.25">
      <c r="A417" s="3">
        <f>TITRES_STAT!B420</f>
        <v>42612</v>
      </c>
      <c r="B417" s="6">
        <f>TITRES_STAT!D420</f>
        <v>3.4352999999999998</v>
      </c>
      <c r="C417" s="2">
        <f t="shared" si="54"/>
        <v>8.6799999999999766E-2</v>
      </c>
      <c r="D417" s="2">
        <f t="shared" si="55"/>
        <v>8.6799999999999766E-2</v>
      </c>
      <c r="E417" s="2">
        <f t="shared" si="56"/>
        <v>0</v>
      </c>
      <c r="F417" s="2">
        <f t="shared" si="60"/>
        <v>2.4115889367809645E-2</v>
      </c>
      <c r="G417" s="2">
        <f t="shared" si="60"/>
        <v>2.1099361836455437E-2</v>
      </c>
      <c r="H417" s="2">
        <f t="shared" si="58"/>
        <v>1.1429677141297354</v>
      </c>
      <c r="I417" s="2">
        <f t="shared" si="59"/>
        <v>53.335741205690425</v>
      </c>
    </row>
    <row r="418" spans="1:9" ht="13.5" x14ac:dyDescent="0.25">
      <c r="A418" s="3">
        <f>TITRES_STAT!B421</f>
        <v>42613</v>
      </c>
      <c r="B418" s="6">
        <f>TITRES_STAT!D421</f>
        <v>3.4352999999999998</v>
      </c>
      <c r="C418" s="2">
        <f t="shared" si="54"/>
        <v>0</v>
      </c>
      <c r="D418" s="2">
        <f t="shared" si="55"/>
        <v>0</v>
      </c>
      <c r="E418" s="2">
        <f t="shared" si="56"/>
        <v>0</v>
      </c>
      <c r="F418" s="2">
        <f t="shared" si="60"/>
        <v>2.2393325841537526E-2</v>
      </c>
      <c r="G418" s="2">
        <f t="shared" si="60"/>
        <v>1.9592264562422905E-2</v>
      </c>
      <c r="H418" s="2">
        <f t="shared" si="58"/>
        <v>1.1429677141297352</v>
      </c>
      <c r="I418" s="2">
        <f t="shared" si="59"/>
        <v>53.335741205690425</v>
      </c>
    </row>
    <row r="419" spans="1:9" ht="13.5" x14ac:dyDescent="0.25">
      <c r="A419" s="3">
        <f>TITRES_STAT!B422</f>
        <v>42614</v>
      </c>
      <c r="B419" s="6">
        <f>TITRES_STAT!D422</f>
        <v>3.4352999999999998</v>
      </c>
      <c r="C419" s="2">
        <f t="shared" si="54"/>
        <v>0</v>
      </c>
      <c r="D419" s="2">
        <f t="shared" si="55"/>
        <v>0</v>
      </c>
      <c r="E419" s="2">
        <f t="shared" si="56"/>
        <v>0</v>
      </c>
      <c r="F419" s="2">
        <f t="shared" si="60"/>
        <v>2.079380256714199E-2</v>
      </c>
      <c r="G419" s="2">
        <f t="shared" si="60"/>
        <v>1.8192817093678409E-2</v>
      </c>
      <c r="H419" s="2">
        <f t="shared" si="58"/>
        <v>1.1429677141297356</v>
      </c>
      <c r="I419" s="2">
        <f t="shared" si="59"/>
        <v>53.335741205690425</v>
      </c>
    </row>
    <row r="420" spans="1:9" ht="13.5" x14ac:dyDescent="0.25">
      <c r="A420" s="3">
        <f>TITRES_STAT!B423</f>
        <v>42615</v>
      </c>
      <c r="B420" s="6">
        <f>TITRES_STAT!D423</f>
        <v>3.3832</v>
      </c>
      <c r="C420" s="2">
        <f t="shared" si="54"/>
        <v>-5.2099999999999813E-2</v>
      </c>
      <c r="D420" s="2">
        <f t="shared" si="55"/>
        <v>0</v>
      </c>
      <c r="E420" s="2">
        <f t="shared" si="56"/>
        <v>5.2099999999999813E-2</v>
      </c>
      <c r="F420" s="2">
        <f t="shared" si="60"/>
        <v>1.9308530955203275E-2</v>
      </c>
      <c r="G420" s="2">
        <f t="shared" si="60"/>
        <v>2.0614758729844224E-2</v>
      </c>
      <c r="H420" s="2">
        <f t="shared" si="58"/>
        <v>0.93663628123137299</v>
      </c>
      <c r="I420" s="2">
        <f t="shared" si="59"/>
        <v>48.36407797936279</v>
      </c>
    </row>
    <row r="421" spans="1:9" ht="13.5" x14ac:dyDescent="0.25">
      <c r="A421" s="3">
        <f>TITRES_STAT!B424</f>
        <v>42618</v>
      </c>
      <c r="B421" s="6">
        <f>TITRES_STAT!D424</f>
        <v>3.3832</v>
      </c>
      <c r="C421" s="2">
        <f t="shared" si="54"/>
        <v>0</v>
      </c>
      <c r="D421" s="2">
        <f t="shared" si="55"/>
        <v>0</v>
      </c>
      <c r="E421" s="2">
        <f t="shared" si="56"/>
        <v>0</v>
      </c>
      <c r="F421" s="2">
        <f t="shared" si="60"/>
        <v>1.7929350172688756E-2</v>
      </c>
      <c r="G421" s="2">
        <f t="shared" si="60"/>
        <v>1.9142275963426776E-2</v>
      </c>
      <c r="H421" s="2">
        <f t="shared" si="58"/>
        <v>0.9366362812313731</v>
      </c>
      <c r="I421" s="2">
        <f t="shared" si="59"/>
        <v>48.364077979362797</v>
      </c>
    </row>
    <row r="422" spans="1:9" ht="13.5" x14ac:dyDescent="0.25">
      <c r="A422" s="3">
        <f>TITRES_STAT!B425</f>
        <v>42619</v>
      </c>
      <c r="B422" s="6">
        <f>TITRES_STAT!D425</f>
        <v>3.3832</v>
      </c>
      <c r="C422" s="2">
        <f t="shared" si="54"/>
        <v>0</v>
      </c>
      <c r="D422" s="2">
        <f t="shared" si="55"/>
        <v>0</v>
      </c>
      <c r="E422" s="2">
        <f t="shared" si="56"/>
        <v>0</v>
      </c>
      <c r="F422" s="2">
        <f t="shared" si="60"/>
        <v>1.6648682303210989E-2</v>
      </c>
      <c r="G422" s="2">
        <f t="shared" si="60"/>
        <v>1.7774970537467721E-2</v>
      </c>
      <c r="H422" s="2">
        <f t="shared" si="58"/>
        <v>0.93663628123137321</v>
      </c>
      <c r="I422" s="2">
        <f t="shared" si="59"/>
        <v>48.364077979362804</v>
      </c>
    </row>
    <row r="423" spans="1:9" ht="13.5" x14ac:dyDescent="0.25">
      <c r="A423" s="3">
        <f>TITRES_STAT!B426</f>
        <v>42620</v>
      </c>
      <c r="B423" s="6">
        <f>TITRES_STAT!D426</f>
        <v>3.3919000000000001</v>
      </c>
      <c r="C423" s="2">
        <f t="shared" si="54"/>
        <v>8.7000000000001521E-3</v>
      </c>
      <c r="D423" s="2">
        <f t="shared" si="55"/>
        <v>8.7000000000001521E-3</v>
      </c>
      <c r="E423" s="2">
        <f t="shared" si="56"/>
        <v>0</v>
      </c>
      <c r="F423" s="2">
        <f t="shared" si="60"/>
        <v>1.6080919281553072E-2</v>
      </c>
      <c r="G423" s="2">
        <f t="shared" si="60"/>
        <v>1.6505329784791457E-2</v>
      </c>
      <c r="H423" s="2">
        <f t="shared" si="58"/>
        <v>0.97428645723701623</v>
      </c>
      <c r="I423" s="2">
        <f t="shared" si="59"/>
        <v>49.34878895945603</v>
      </c>
    </row>
    <row r="424" spans="1:9" ht="13.5" x14ac:dyDescent="0.25">
      <c r="A424" s="3">
        <f>TITRES_STAT!B427</f>
        <v>42621</v>
      </c>
      <c r="B424" s="6">
        <f>TITRES_STAT!D427</f>
        <v>3.3919000000000001</v>
      </c>
      <c r="C424" s="2">
        <f t="shared" si="54"/>
        <v>0</v>
      </c>
      <c r="D424" s="2">
        <f t="shared" si="55"/>
        <v>0</v>
      </c>
      <c r="E424" s="2">
        <f t="shared" si="56"/>
        <v>0</v>
      </c>
      <c r="F424" s="2">
        <f t="shared" si="60"/>
        <v>1.4932282190013567E-2</v>
      </c>
      <c r="G424" s="2">
        <f t="shared" si="60"/>
        <v>1.5326377657306352E-2</v>
      </c>
      <c r="H424" s="2">
        <f t="shared" si="58"/>
        <v>0.97428645723701635</v>
      </c>
      <c r="I424" s="2">
        <f t="shared" si="59"/>
        <v>49.348788959456037</v>
      </c>
    </row>
    <row r="425" spans="1:9" ht="13.5" x14ac:dyDescent="0.25">
      <c r="A425" s="3">
        <f>TITRES_STAT!B428</f>
        <v>42622</v>
      </c>
      <c r="B425" s="6">
        <f>TITRES_STAT!D428</f>
        <v>3.3919000000000001</v>
      </c>
      <c r="C425" s="2">
        <f t="shared" si="54"/>
        <v>0</v>
      </c>
      <c r="D425" s="2">
        <f t="shared" si="55"/>
        <v>0</v>
      </c>
      <c r="E425" s="2">
        <f t="shared" si="56"/>
        <v>0</v>
      </c>
      <c r="F425" s="2">
        <f t="shared" si="60"/>
        <v>1.3865690605012597E-2</v>
      </c>
      <c r="G425" s="2">
        <f t="shared" si="60"/>
        <v>1.4231636396070184E-2</v>
      </c>
      <c r="H425" s="2">
        <f t="shared" si="58"/>
        <v>0.97428645723701623</v>
      </c>
      <c r="I425" s="2">
        <f t="shared" si="59"/>
        <v>49.34878895945603</v>
      </c>
    </row>
    <row r="426" spans="1:9" ht="13.5" x14ac:dyDescent="0.25">
      <c r="A426" s="3">
        <f>TITRES_STAT!B429</f>
        <v>42627</v>
      </c>
      <c r="B426" s="6">
        <f>TITRES_STAT!D429</f>
        <v>3.3919000000000001</v>
      </c>
      <c r="C426" s="2">
        <f t="shared" si="54"/>
        <v>0</v>
      </c>
      <c r="D426" s="2">
        <f t="shared" si="55"/>
        <v>0</v>
      </c>
      <c r="E426" s="2">
        <f t="shared" si="56"/>
        <v>0</v>
      </c>
      <c r="F426" s="2">
        <f t="shared" si="60"/>
        <v>1.2875284133225983E-2</v>
      </c>
      <c r="G426" s="2">
        <f t="shared" si="60"/>
        <v>1.3215090939208028E-2</v>
      </c>
      <c r="H426" s="2">
        <f t="shared" si="58"/>
        <v>0.97428645723701623</v>
      </c>
      <c r="I426" s="2">
        <f t="shared" si="59"/>
        <v>49.34878895945603</v>
      </c>
    </row>
    <row r="427" spans="1:9" ht="13.5" x14ac:dyDescent="0.25">
      <c r="A427" s="3">
        <f>TITRES_STAT!B430</f>
        <v>42628</v>
      </c>
      <c r="B427" s="6">
        <f>TITRES_STAT!D430</f>
        <v>3.3832</v>
      </c>
      <c r="C427" s="2">
        <f t="shared" si="54"/>
        <v>-8.7000000000001521E-3</v>
      </c>
      <c r="D427" s="2">
        <f t="shared" si="55"/>
        <v>0</v>
      </c>
      <c r="E427" s="2">
        <f t="shared" si="56"/>
        <v>8.7000000000001521E-3</v>
      </c>
      <c r="F427" s="2">
        <f t="shared" si="60"/>
        <v>1.19556209808527E-2</v>
      </c>
      <c r="G427" s="2">
        <f t="shared" si="60"/>
        <v>1.2892584443550322E-2</v>
      </c>
      <c r="H427" s="2">
        <f t="shared" si="58"/>
        <v>0.92732539648663304</v>
      </c>
      <c r="I427" s="2">
        <f t="shared" si="59"/>
        <v>48.114625489659211</v>
      </c>
    </row>
    <row r="428" spans="1:9" ht="13.5" x14ac:dyDescent="0.25">
      <c r="A428" s="3">
        <f>TITRES_STAT!B431</f>
        <v>42629</v>
      </c>
      <c r="B428" s="6">
        <f>TITRES_STAT!D431</f>
        <v>3.3832</v>
      </c>
      <c r="C428" s="2">
        <f t="shared" si="54"/>
        <v>0</v>
      </c>
      <c r="D428" s="2">
        <f t="shared" si="55"/>
        <v>0</v>
      </c>
      <c r="E428" s="2">
        <f t="shared" si="56"/>
        <v>0</v>
      </c>
      <c r="F428" s="2">
        <f t="shared" si="60"/>
        <v>1.1101648053648936E-2</v>
      </c>
      <c r="G428" s="2">
        <f t="shared" si="60"/>
        <v>1.19716855547253E-2</v>
      </c>
      <c r="H428" s="2">
        <f t="shared" si="58"/>
        <v>0.92732539648663304</v>
      </c>
      <c r="I428" s="2">
        <f t="shared" si="59"/>
        <v>48.114625489659211</v>
      </c>
    </row>
    <row r="429" spans="1:9" ht="13.5" x14ac:dyDescent="0.25">
      <c r="A429" s="3">
        <f>TITRES_STAT!B432</f>
        <v>42632</v>
      </c>
      <c r="B429" s="6">
        <f>TITRES_STAT!D432</f>
        <v>3.3832</v>
      </c>
      <c r="C429" s="2">
        <f t="shared" si="54"/>
        <v>0</v>
      </c>
      <c r="D429" s="2">
        <f t="shared" si="55"/>
        <v>0</v>
      </c>
      <c r="E429" s="2">
        <f t="shared" si="56"/>
        <v>0</v>
      </c>
      <c r="F429" s="2">
        <f t="shared" ref="F429:G444" si="61">((F428*13)+D429)/14</f>
        <v>1.0308673192674011E-2</v>
      </c>
      <c r="G429" s="2">
        <f t="shared" si="61"/>
        <v>1.1116565157959207E-2</v>
      </c>
      <c r="H429" s="2">
        <f t="shared" si="58"/>
        <v>0.92732539648663304</v>
      </c>
      <c r="I429" s="2">
        <f t="shared" si="59"/>
        <v>48.114625489659211</v>
      </c>
    </row>
    <row r="430" spans="1:9" ht="13.5" x14ac:dyDescent="0.25">
      <c r="A430" s="3">
        <f>TITRES_STAT!B433</f>
        <v>42633</v>
      </c>
      <c r="B430" s="6">
        <f>TITRES_STAT!D433</f>
        <v>3.3832</v>
      </c>
      <c r="C430" s="2">
        <f t="shared" si="54"/>
        <v>0</v>
      </c>
      <c r="D430" s="2">
        <f t="shared" si="55"/>
        <v>0</v>
      </c>
      <c r="E430" s="2">
        <f t="shared" si="56"/>
        <v>0</v>
      </c>
      <c r="F430" s="2">
        <f t="shared" si="61"/>
        <v>9.5723393931972951E-3</v>
      </c>
      <c r="G430" s="2">
        <f t="shared" si="61"/>
        <v>1.0322524789533549E-2</v>
      </c>
      <c r="H430" s="2">
        <f t="shared" si="58"/>
        <v>0.92732539648663281</v>
      </c>
      <c r="I430" s="2">
        <f t="shared" si="59"/>
        <v>48.114625489659204</v>
      </c>
    </row>
    <row r="431" spans="1:9" ht="13.5" x14ac:dyDescent="0.25">
      <c r="A431" s="3">
        <f>TITRES_STAT!B434</f>
        <v>42634</v>
      </c>
      <c r="B431" s="6">
        <f>TITRES_STAT!D434</f>
        <v>3.3832</v>
      </c>
      <c r="C431" s="2">
        <f t="shared" si="54"/>
        <v>0</v>
      </c>
      <c r="D431" s="2">
        <f t="shared" si="55"/>
        <v>0</v>
      </c>
      <c r="E431" s="2">
        <f t="shared" si="56"/>
        <v>0</v>
      </c>
      <c r="F431" s="2">
        <f t="shared" si="61"/>
        <v>8.8886008651117739E-3</v>
      </c>
      <c r="G431" s="2">
        <f t="shared" si="61"/>
        <v>9.5852015902811536E-3</v>
      </c>
      <c r="H431" s="2">
        <f t="shared" si="58"/>
        <v>0.92732539648663281</v>
      </c>
      <c r="I431" s="2">
        <f t="shared" si="59"/>
        <v>48.114625489659204</v>
      </c>
    </row>
    <row r="432" spans="1:9" ht="13.5" x14ac:dyDescent="0.25">
      <c r="A432" s="3">
        <f>TITRES_STAT!B435</f>
        <v>42635</v>
      </c>
      <c r="B432" s="6">
        <f>TITRES_STAT!D435</f>
        <v>3.3746</v>
      </c>
      <c r="C432" s="2">
        <f t="shared" si="54"/>
        <v>-8.599999999999941E-3</v>
      </c>
      <c r="D432" s="2">
        <f t="shared" si="55"/>
        <v>0</v>
      </c>
      <c r="E432" s="2">
        <f t="shared" si="56"/>
        <v>8.599999999999941E-3</v>
      </c>
      <c r="F432" s="2">
        <f t="shared" si="61"/>
        <v>8.2537008033180762E-3</v>
      </c>
      <c r="G432" s="2">
        <f t="shared" si="61"/>
        <v>9.5148300481182092E-3</v>
      </c>
      <c r="H432" s="2">
        <f t="shared" si="58"/>
        <v>0.86745646129017806</v>
      </c>
      <c r="I432" s="2">
        <f t="shared" si="59"/>
        <v>46.451228142201209</v>
      </c>
    </row>
    <row r="433" spans="1:9" ht="13.5" x14ac:dyDescent="0.25">
      <c r="A433" s="3">
        <f>TITRES_STAT!B436</f>
        <v>42636</v>
      </c>
      <c r="B433" s="6">
        <f>TITRES_STAT!D436</f>
        <v>3.3746</v>
      </c>
      <c r="C433" s="2">
        <f t="shared" si="54"/>
        <v>0</v>
      </c>
      <c r="D433" s="2">
        <f t="shared" si="55"/>
        <v>0</v>
      </c>
      <c r="E433" s="2">
        <f t="shared" si="56"/>
        <v>0</v>
      </c>
      <c r="F433" s="2">
        <f t="shared" si="61"/>
        <v>7.6641507459382138E-3</v>
      </c>
      <c r="G433" s="2">
        <f t="shared" si="61"/>
        <v>8.8351993303954802E-3</v>
      </c>
      <c r="H433" s="2">
        <f t="shared" si="58"/>
        <v>0.86745646129017806</v>
      </c>
      <c r="I433" s="2">
        <f t="shared" si="59"/>
        <v>46.451228142201209</v>
      </c>
    </row>
    <row r="434" spans="1:9" ht="13.5" x14ac:dyDescent="0.25">
      <c r="A434" s="3">
        <f>TITRES_STAT!B437</f>
        <v>42639</v>
      </c>
      <c r="B434" s="6">
        <f>TITRES_STAT!D437</f>
        <v>3.4525999999999999</v>
      </c>
      <c r="C434" s="2">
        <f t="shared" si="54"/>
        <v>7.7999999999999847E-2</v>
      </c>
      <c r="D434" s="2">
        <f t="shared" si="55"/>
        <v>7.7999999999999847E-2</v>
      </c>
      <c r="E434" s="2">
        <f t="shared" si="56"/>
        <v>0</v>
      </c>
      <c r="F434" s="2">
        <f t="shared" si="61"/>
        <v>1.2688139978371189E-2</v>
      </c>
      <c r="G434" s="2">
        <f t="shared" si="61"/>
        <v>8.20411366393866E-3</v>
      </c>
      <c r="H434" s="2">
        <f t="shared" si="58"/>
        <v>1.5465582874774337</v>
      </c>
      <c r="I434" s="2">
        <f t="shared" si="59"/>
        <v>60.731313124955854</v>
      </c>
    </row>
    <row r="435" spans="1:9" ht="13.5" x14ac:dyDescent="0.25">
      <c r="A435" s="3">
        <f>TITRES_STAT!B438</f>
        <v>42640</v>
      </c>
      <c r="B435" s="6">
        <f>TITRES_STAT!D438</f>
        <v>3.3572000000000002</v>
      </c>
      <c r="C435" s="2">
        <f t="shared" si="54"/>
        <v>-9.5399999999999707E-2</v>
      </c>
      <c r="D435" s="2">
        <f t="shared" si="55"/>
        <v>0</v>
      </c>
      <c r="E435" s="2">
        <f t="shared" si="56"/>
        <v>9.5399999999999707E-2</v>
      </c>
      <c r="F435" s="2">
        <f t="shared" si="61"/>
        <v>1.1781844265630391E-2</v>
      </c>
      <c r="G435" s="2">
        <f t="shared" si="61"/>
        <v>1.4432391259371593E-2</v>
      </c>
      <c r="H435" s="2">
        <f t="shared" si="58"/>
        <v>0.81634734354779326</v>
      </c>
      <c r="I435" s="2">
        <f t="shared" si="59"/>
        <v>44.944451095639948</v>
      </c>
    </row>
    <row r="436" spans="1:9" ht="13.5" x14ac:dyDescent="0.25">
      <c r="A436" s="3">
        <f>TITRES_STAT!B439</f>
        <v>42641</v>
      </c>
      <c r="B436" s="6">
        <f>TITRES_STAT!D439</f>
        <v>3.2618</v>
      </c>
      <c r="C436" s="2">
        <f t="shared" si="54"/>
        <v>-9.5400000000000151E-2</v>
      </c>
      <c r="D436" s="2">
        <f t="shared" si="55"/>
        <v>0</v>
      </c>
      <c r="E436" s="2">
        <f t="shared" si="56"/>
        <v>9.5400000000000151E-2</v>
      </c>
      <c r="F436" s="2">
        <f t="shared" si="61"/>
        <v>1.0940283960942505E-2</v>
      </c>
      <c r="G436" s="2">
        <f t="shared" si="61"/>
        <v>2.0215791883702205E-2</v>
      </c>
      <c r="H436" s="2">
        <f t="shared" si="58"/>
        <v>0.54117513792583438</v>
      </c>
      <c r="I436" s="2">
        <f t="shared" si="59"/>
        <v>35.114447709957616</v>
      </c>
    </row>
    <row r="437" spans="1:9" ht="13.5" x14ac:dyDescent="0.25">
      <c r="A437" s="3">
        <f>TITRES_STAT!B440</f>
        <v>42642</v>
      </c>
      <c r="B437" s="6">
        <f>TITRES_STAT!D440</f>
        <v>3.2530999999999999</v>
      </c>
      <c r="C437" s="2">
        <f t="shared" si="54"/>
        <v>-8.7000000000001521E-3</v>
      </c>
      <c r="D437" s="2">
        <f t="shared" si="55"/>
        <v>0</v>
      </c>
      <c r="E437" s="2">
        <f t="shared" si="56"/>
        <v>8.7000000000001521E-3</v>
      </c>
      <c r="F437" s="2">
        <f t="shared" si="61"/>
        <v>1.0158835106589468E-2</v>
      </c>
      <c r="G437" s="2">
        <f t="shared" si="61"/>
        <v>1.939323532058063E-2</v>
      </c>
      <c r="H437" s="2">
        <f t="shared" si="58"/>
        <v>0.52383395233742336</v>
      </c>
      <c r="I437" s="2">
        <f t="shared" si="59"/>
        <v>34.376052032041258</v>
      </c>
    </row>
    <row r="438" spans="1:9" ht="13.5" x14ac:dyDescent="0.25">
      <c r="A438" s="3">
        <f>TITRES_STAT!B441</f>
        <v>42643</v>
      </c>
      <c r="B438" s="6">
        <f>TITRES_STAT!D441</f>
        <v>3.2530999999999999</v>
      </c>
      <c r="C438" s="2">
        <f t="shared" si="54"/>
        <v>0</v>
      </c>
      <c r="D438" s="2">
        <f t="shared" si="55"/>
        <v>0</v>
      </c>
      <c r="E438" s="2">
        <f t="shared" si="56"/>
        <v>0</v>
      </c>
      <c r="F438" s="2">
        <f t="shared" si="61"/>
        <v>9.4332040275473643E-3</v>
      </c>
      <c r="G438" s="2">
        <f t="shared" si="61"/>
        <v>1.8008004226253444E-2</v>
      </c>
      <c r="H438" s="2">
        <f t="shared" si="58"/>
        <v>0.52383395233742336</v>
      </c>
      <c r="I438" s="2">
        <f t="shared" si="59"/>
        <v>34.376052032041258</v>
      </c>
    </row>
    <row r="439" spans="1:9" ht="13.5" x14ac:dyDescent="0.25">
      <c r="A439" s="3">
        <f>TITRES_STAT!B442</f>
        <v>42647</v>
      </c>
      <c r="B439" s="6">
        <f>TITRES_STAT!D442</f>
        <v>3.2530999999999999</v>
      </c>
      <c r="C439" s="2">
        <f t="shared" si="54"/>
        <v>0</v>
      </c>
      <c r="D439" s="2">
        <f t="shared" si="55"/>
        <v>0</v>
      </c>
      <c r="E439" s="2">
        <f t="shared" si="56"/>
        <v>0</v>
      </c>
      <c r="F439" s="2">
        <f t="shared" si="61"/>
        <v>8.7594037398654092E-3</v>
      </c>
      <c r="G439" s="2">
        <f t="shared" si="61"/>
        <v>1.6721718210092485E-2</v>
      </c>
      <c r="H439" s="2">
        <f t="shared" si="58"/>
        <v>0.52383395233742325</v>
      </c>
      <c r="I439" s="2">
        <f t="shared" si="59"/>
        <v>34.376052032041258</v>
      </c>
    </row>
    <row r="440" spans="1:9" ht="13.5" x14ac:dyDescent="0.25">
      <c r="A440" s="3">
        <f>TITRES_STAT!B443</f>
        <v>42648</v>
      </c>
      <c r="B440" s="6">
        <f>TITRES_STAT!D443</f>
        <v>3.3919000000000001</v>
      </c>
      <c r="C440" s="2">
        <f t="shared" si="54"/>
        <v>0.13880000000000026</v>
      </c>
      <c r="D440" s="2">
        <f t="shared" si="55"/>
        <v>0.13880000000000026</v>
      </c>
      <c r="E440" s="2">
        <f t="shared" si="56"/>
        <v>0</v>
      </c>
      <c r="F440" s="2">
        <f t="shared" si="61"/>
        <v>1.8048017758446468E-2</v>
      </c>
      <c r="G440" s="2">
        <f t="shared" si="61"/>
        <v>1.552730976651445E-2</v>
      </c>
      <c r="H440" s="2">
        <f t="shared" si="58"/>
        <v>1.1623402913857024</v>
      </c>
      <c r="I440" s="2">
        <f t="shared" si="59"/>
        <v>53.753809981537856</v>
      </c>
    </row>
    <row r="441" spans="1:9" ht="13.5" x14ac:dyDescent="0.25">
      <c r="A441" s="3">
        <f>TITRES_STAT!B444</f>
        <v>42649</v>
      </c>
      <c r="B441" s="6">
        <f>TITRES_STAT!D444</f>
        <v>3.3658999999999999</v>
      </c>
      <c r="C441" s="2">
        <f t="shared" si="54"/>
        <v>-2.6000000000000245E-2</v>
      </c>
      <c r="D441" s="2">
        <f t="shared" si="55"/>
        <v>0</v>
      </c>
      <c r="E441" s="2">
        <f t="shared" si="56"/>
        <v>2.6000000000000245E-2</v>
      </c>
      <c r="F441" s="2">
        <f t="shared" si="61"/>
        <v>1.675887363284315E-2</v>
      </c>
      <c r="G441" s="2">
        <f t="shared" si="61"/>
        <v>1.6275359068906294E-2</v>
      </c>
      <c r="H441" s="2">
        <f t="shared" si="58"/>
        <v>1.0297083807423089</v>
      </c>
      <c r="I441" s="2">
        <f t="shared" si="59"/>
        <v>50.731838647959961</v>
      </c>
    </row>
    <row r="442" spans="1:9" ht="13.5" x14ac:dyDescent="0.25">
      <c r="A442" s="3">
        <f>TITRES_STAT!B445</f>
        <v>42650</v>
      </c>
      <c r="B442" s="6">
        <f>TITRES_STAT!D445</f>
        <v>3.3658999999999999</v>
      </c>
      <c r="C442" s="2">
        <f t="shared" si="54"/>
        <v>0</v>
      </c>
      <c r="D442" s="2">
        <f t="shared" si="55"/>
        <v>0</v>
      </c>
      <c r="E442" s="2">
        <f t="shared" si="56"/>
        <v>0</v>
      </c>
      <c r="F442" s="2">
        <f t="shared" si="61"/>
        <v>1.5561811230497212E-2</v>
      </c>
      <c r="G442" s="2">
        <f t="shared" si="61"/>
        <v>1.5112833421127273E-2</v>
      </c>
      <c r="H442" s="2">
        <f t="shared" si="58"/>
        <v>1.0297083807423089</v>
      </c>
      <c r="I442" s="2">
        <f t="shared" si="59"/>
        <v>50.731838647959961</v>
      </c>
    </row>
    <row r="443" spans="1:9" ht="13.5" x14ac:dyDescent="0.25">
      <c r="A443" s="3">
        <f>TITRES_STAT!B446</f>
        <v>42653</v>
      </c>
      <c r="B443" s="6">
        <f>TITRES_STAT!D446</f>
        <v>3.3658999999999999</v>
      </c>
      <c r="C443" s="2">
        <f t="shared" si="54"/>
        <v>0</v>
      </c>
      <c r="D443" s="2">
        <f t="shared" si="55"/>
        <v>0</v>
      </c>
      <c r="E443" s="2">
        <f t="shared" si="56"/>
        <v>0</v>
      </c>
      <c r="F443" s="2">
        <f t="shared" si="61"/>
        <v>1.4450253285461696E-2</v>
      </c>
      <c r="G443" s="2">
        <f t="shared" si="61"/>
        <v>1.4033345319618182E-2</v>
      </c>
      <c r="H443" s="2">
        <f t="shared" si="58"/>
        <v>1.0297083807423089</v>
      </c>
      <c r="I443" s="2">
        <f t="shared" si="59"/>
        <v>50.731838647959961</v>
      </c>
    </row>
    <row r="444" spans="1:9" ht="13.5" x14ac:dyDescent="0.25">
      <c r="A444" s="3">
        <f>TITRES_STAT!B447</f>
        <v>42654</v>
      </c>
      <c r="B444" s="6">
        <f>TITRES_STAT!D447</f>
        <v>3.3658999999999999</v>
      </c>
      <c r="C444" s="2">
        <f t="shared" si="54"/>
        <v>0</v>
      </c>
      <c r="D444" s="2">
        <f t="shared" si="55"/>
        <v>0</v>
      </c>
      <c r="E444" s="2">
        <f t="shared" si="56"/>
        <v>0</v>
      </c>
      <c r="F444" s="2">
        <f t="shared" si="61"/>
        <v>1.3418092336500145E-2</v>
      </c>
      <c r="G444" s="2">
        <f t="shared" si="61"/>
        <v>1.3030963511074026E-2</v>
      </c>
      <c r="H444" s="2">
        <f t="shared" si="58"/>
        <v>1.0297083807423086</v>
      </c>
      <c r="I444" s="2">
        <f t="shared" si="59"/>
        <v>50.731838647959954</v>
      </c>
    </row>
    <row r="445" spans="1:9" ht="13.5" x14ac:dyDescent="0.25">
      <c r="A445" s="3">
        <f>TITRES_STAT!B448</f>
        <v>42655</v>
      </c>
      <c r="B445" s="6">
        <f>TITRES_STAT!D448</f>
        <v>3.3658999999999999</v>
      </c>
      <c r="C445" s="2">
        <f t="shared" si="54"/>
        <v>0</v>
      </c>
      <c r="D445" s="2">
        <f t="shared" si="55"/>
        <v>0</v>
      </c>
      <c r="E445" s="2">
        <f t="shared" si="56"/>
        <v>0</v>
      </c>
      <c r="F445" s="2">
        <f t="shared" ref="F445:G460" si="62">((F444*13)+D445)/14</f>
        <v>1.2459657169607277E-2</v>
      </c>
      <c r="G445" s="2">
        <f t="shared" si="62"/>
        <v>1.2100180403140167E-2</v>
      </c>
      <c r="H445" s="2">
        <f t="shared" si="58"/>
        <v>1.0297083807423086</v>
      </c>
      <c r="I445" s="2">
        <f t="shared" si="59"/>
        <v>50.731838647959954</v>
      </c>
    </row>
    <row r="446" spans="1:9" ht="13.5" x14ac:dyDescent="0.25">
      <c r="A446" s="3">
        <f>TITRES_STAT!B449</f>
        <v>42656</v>
      </c>
      <c r="B446" s="6">
        <f>TITRES_STAT!D449</f>
        <v>3.3311999999999999</v>
      </c>
      <c r="C446" s="2">
        <f t="shared" si="54"/>
        <v>-3.4699999999999953E-2</v>
      </c>
      <c r="D446" s="2">
        <f t="shared" si="55"/>
        <v>0</v>
      </c>
      <c r="E446" s="2">
        <f t="shared" si="56"/>
        <v>3.4699999999999953E-2</v>
      </c>
      <c r="F446" s="2">
        <f t="shared" si="62"/>
        <v>1.1569681657492472E-2</v>
      </c>
      <c r="G446" s="2">
        <f t="shared" si="62"/>
        <v>1.3714453231487294E-2</v>
      </c>
      <c r="H446" s="2">
        <f t="shared" si="58"/>
        <v>0.84361231630652267</v>
      </c>
      <c r="I446" s="2">
        <f t="shared" si="59"/>
        <v>45.75866134354149</v>
      </c>
    </row>
    <row r="447" spans="1:9" ht="13.5" x14ac:dyDescent="0.25">
      <c r="A447" s="3">
        <f>TITRES_STAT!B450</f>
        <v>42657</v>
      </c>
      <c r="B447" s="6">
        <f>TITRES_STAT!D450</f>
        <v>3.3658999999999999</v>
      </c>
      <c r="C447" s="2">
        <f t="shared" si="54"/>
        <v>3.4699999999999953E-2</v>
      </c>
      <c r="D447" s="2">
        <f t="shared" si="55"/>
        <v>3.4699999999999953E-2</v>
      </c>
      <c r="E447" s="2">
        <f t="shared" si="56"/>
        <v>0</v>
      </c>
      <c r="F447" s="2">
        <f t="shared" si="62"/>
        <v>1.3221847253385863E-2</v>
      </c>
      <c r="G447" s="2">
        <f t="shared" si="62"/>
        <v>1.2734849429238202E-2</v>
      </c>
      <c r="H447" s="2">
        <f t="shared" si="58"/>
        <v>1.0382413492090101</v>
      </c>
      <c r="I447" s="2">
        <f t="shared" si="59"/>
        <v>50.938096688693193</v>
      </c>
    </row>
    <row r="448" spans="1:9" ht="13.5" x14ac:dyDescent="0.25">
      <c r="A448" s="3">
        <f>TITRES_STAT!B451</f>
        <v>42660</v>
      </c>
      <c r="B448" s="6">
        <f>TITRES_STAT!D451</f>
        <v>3.2705000000000002</v>
      </c>
      <c r="C448" s="2">
        <f t="shared" si="54"/>
        <v>-9.5399999999999707E-2</v>
      </c>
      <c r="D448" s="2">
        <f t="shared" si="55"/>
        <v>0</v>
      </c>
      <c r="E448" s="2">
        <f t="shared" si="56"/>
        <v>9.5399999999999707E-2</v>
      </c>
      <c r="F448" s="2">
        <f t="shared" si="62"/>
        <v>1.2277429592429731E-2</v>
      </c>
      <c r="G448" s="2">
        <f t="shared" si="62"/>
        <v>1.8639503041435451E-2</v>
      </c>
      <c r="H448" s="2">
        <f t="shared" si="58"/>
        <v>0.65867794678522884</v>
      </c>
      <c r="I448" s="2">
        <f t="shared" si="59"/>
        <v>39.71102094061402</v>
      </c>
    </row>
    <row r="449" spans="1:9" ht="13.5" x14ac:dyDescent="0.25">
      <c r="A449" s="3">
        <f>TITRES_STAT!B452</f>
        <v>42661</v>
      </c>
      <c r="B449" s="6">
        <f>TITRES_STAT!D452</f>
        <v>3.3658999999999999</v>
      </c>
      <c r="C449" s="2">
        <f t="shared" si="54"/>
        <v>9.5399999999999707E-2</v>
      </c>
      <c r="D449" s="2">
        <f t="shared" si="55"/>
        <v>9.5399999999999707E-2</v>
      </c>
      <c r="E449" s="2">
        <f t="shared" si="56"/>
        <v>0</v>
      </c>
      <c r="F449" s="2">
        <f t="shared" si="62"/>
        <v>1.8214756050113301E-2</v>
      </c>
      <c r="G449" s="2">
        <f t="shared" si="62"/>
        <v>1.7308109967047205E-2</v>
      </c>
      <c r="H449" s="2">
        <f t="shared" si="58"/>
        <v>1.0523827318402907</v>
      </c>
      <c r="I449" s="2">
        <f t="shared" si="59"/>
        <v>51.276144332819477</v>
      </c>
    </row>
    <row r="450" spans="1:9" ht="13.5" x14ac:dyDescent="0.25">
      <c r="A450" s="3">
        <f>TITRES_STAT!B453</f>
        <v>42662</v>
      </c>
      <c r="B450" s="6">
        <f>TITRES_STAT!D453</f>
        <v>3.2705000000000002</v>
      </c>
      <c r="C450" s="2">
        <f t="shared" si="54"/>
        <v>-9.5399999999999707E-2</v>
      </c>
      <c r="D450" s="2">
        <f t="shared" si="55"/>
        <v>0</v>
      </c>
      <c r="E450" s="2">
        <f t="shared" si="56"/>
        <v>9.5399999999999707E-2</v>
      </c>
      <c r="F450" s="2">
        <f t="shared" si="62"/>
        <v>1.691370204653378E-2</v>
      </c>
      <c r="G450" s="2">
        <f t="shared" si="62"/>
        <v>2.2886102112258094E-2</v>
      </c>
      <c r="H450" s="2">
        <f t="shared" si="58"/>
        <v>0.73903812731284546</v>
      </c>
      <c r="I450" s="2">
        <f t="shared" si="59"/>
        <v>42.496947922286452</v>
      </c>
    </row>
    <row r="451" spans="1:9" ht="13.5" x14ac:dyDescent="0.25">
      <c r="A451" s="3">
        <f>TITRES_STAT!B454</f>
        <v>42663</v>
      </c>
      <c r="B451" s="6">
        <f>TITRES_STAT!D454</f>
        <v>3.3658999999999999</v>
      </c>
      <c r="C451" s="2">
        <f t="shared" ref="C451:C514" si="63">B451-B450</f>
        <v>9.5399999999999707E-2</v>
      </c>
      <c r="D451" s="2">
        <f t="shared" ref="D451:D514" si="64">IF(C451&gt;0,C451,0)</f>
        <v>9.5399999999999707E-2</v>
      </c>
      <c r="E451" s="2">
        <f t="shared" ref="E451:E514" si="65">IF(C451&lt;0,-C451,0)</f>
        <v>0</v>
      </c>
      <c r="F451" s="2">
        <f t="shared" si="62"/>
        <v>2.2519866186067057E-2</v>
      </c>
      <c r="G451" s="2">
        <f t="shared" si="62"/>
        <v>2.1251380532811087E-2</v>
      </c>
      <c r="H451" s="2">
        <f t="shared" si="58"/>
        <v>1.0596895646989846</v>
      </c>
      <c r="I451" s="2">
        <f t="shared" si="59"/>
        <v>51.448994200922407</v>
      </c>
    </row>
    <row r="452" spans="1:9" ht="13.5" x14ac:dyDescent="0.25">
      <c r="A452" s="3">
        <f>TITRES_STAT!B455</f>
        <v>42664</v>
      </c>
      <c r="B452" s="6">
        <f>TITRES_STAT!D455</f>
        <v>3.3658999999999999</v>
      </c>
      <c r="C452" s="2">
        <f t="shared" si="63"/>
        <v>0</v>
      </c>
      <c r="D452" s="2">
        <f t="shared" si="64"/>
        <v>0</v>
      </c>
      <c r="E452" s="2">
        <f t="shared" si="65"/>
        <v>0</v>
      </c>
      <c r="F452" s="2">
        <f t="shared" si="62"/>
        <v>2.0911304315633698E-2</v>
      </c>
      <c r="G452" s="2">
        <f t="shared" si="62"/>
        <v>1.9733424780467437E-2</v>
      </c>
      <c r="H452" s="2">
        <f t="shared" si="58"/>
        <v>1.0596895646989848</v>
      </c>
      <c r="I452" s="2">
        <f t="shared" si="59"/>
        <v>51.448994200922421</v>
      </c>
    </row>
    <row r="453" spans="1:9" ht="13.5" x14ac:dyDescent="0.25">
      <c r="A453" s="3">
        <f>TITRES_STAT!B456</f>
        <v>42667</v>
      </c>
      <c r="B453" s="6">
        <f>TITRES_STAT!D456</f>
        <v>3.3572000000000002</v>
      </c>
      <c r="C453" s="2">
        <f t="shared" si="63"/>
        <v>-8.699999999999708E-3</v>
      </c>
      <c r="D453" s="2">
        <f t="shared" si="64"/>
        <v>0</v>
      </c>
      <c r="E453" s="2">
        <f t="shared" si="65"/>
        <v>8.699999999999708E-3</v>
      </c>
      <c r="F453" s="2">
        <f t="shared" si="62"/>
        <v>1.9417639721659861E-2</v>
      </c>
      <c r="G453" s="2">
        <f t="shared" si="62"/>
        <v>1.8945323010434029E-2</v>
      </c>
      <c r="H453" s="2">
        <f t="shared" si="58"/>
        <v>1.0249305177307195</v>
      </c>
      <c r="I453" s="2">
        <f t="shared" si="59"/>
        <v>50.615589461278368</v>
      </c>
    </row>
    <row r="454" spans="1:9" ht="13.5" x14ac:dyDescent="0.25">
      <c r="A454" s="3">
        <f>TITRES_STAT!B457</f>
        <v>42668</v>
      </c>
      <c r="B454" s="6">
        <f>TITRES_STAT!D457</f>
        <v>3.3572000000000002</v>
      </c>
      <c r="C454" s="2">
        <f t="shared" si="63"/>
        <v>0</v>
      </c>
      <c r="D454" s="2">
        <f t="shared" si="64"/>
        <v>0</v>
      </c>
      <c r="E454" s="2">
        <f t="shared" si="65"/>
        <v>0</v>
      </c>
      <c r="F454" s="2">
        <f t="shared" si="62"/>
        <v>1.8030665455827013E-2</v>
      </c>
      <c r="G454" s="2">
        <f t="shared" si="62"/>
        <v>1.7592085652545882E-2</v>
      </c>
      <c r="H454" s="2">
        <f t="shared" si="58"/>
        <v>1.0249305177307195</v>
      </c>
      <c r="I454" s="2">
        <f t="shared" si="59"/>
        <v>50.615589461278368</v>
      </c>
    </row>
    <row r="455" spans="1:9" ht="13.5" x14ac:dyDescent="0.25">
      <c r="A455" s="3">
        <f>TITRES_STAT!B458</f>
        <v>42669</v>
      </c>
      <c r="B455" s="6">
        <f>TITRES_STAT!D458</f>
        <v>3.3572000000000002</v>
      </c>
      <c r="C455" s="2">
        <f t="shared" si="63"/>
        <v>0</v>
      </c>
      <c r="D455" s="2">
        <f t="shared" si="64"/>
        <v>0</v>
      </c>
      <c r="E455" s="2">
        <f t="shared" si="65"/>
        <v>0</v>
      </c>
      <c r="F455" s="2">
        <f t="shared" si="62"/>
        <v>1.6742760780410797E-2</v>
      </c>
      <c r="G455" s="2">
        <f t="shared" si="62"/>
        <v>1.633550810593546E-2</v>
      </c>
      <c r="H455" s="2">
        <f t="shared" si="58"/>
        <v>1.0249305177307195</v>
      </c>
      <c r="I455" s="2">
        <f t="shared" si="59"/>
        <v>50.615589461278368</v>
      </c>
    </row>
    <row r="456" spans="1:9" ht="13.5" x14ac:dyDescent="0.25">
      <c r="A456" s="3">
        <f>TITRES_STAT!B459</f>
        <v>42670</v>
      </c>
      <c r="B456" s="6">
        <f>TITRES_STAT!D459</f>
        <v>3.3485</v>
      </c>
      <c r="C456" s="2">
        <f t="shared" si="63"/>
        <v>-8.7000000000001521E-3</v>
      </c>
      <c r="D456" s="2">
        <f t="shared" si="64"/>
        <v>0</v>
      </c>
      <c r="E456" s="2">
        <f t="shared" si="65"/>
        <v>8.7000000000001521E-3</v>
      </c>
      <c r="F456" s="2">
        <f t="shared" si="62"/>
        <v>1.5546849296095741E-2</v>
      </c>
      <c r="G456" s="2">
        <f t="shared" si="62"/>
        <v>1.5790114669797222E-2</v>
      </c>
      <c r="H456" s="2">
        <f t="shared" si="58"/>
        <v>0.98459381842446081</v>
      </c>
      <c r="I456" s="2">
        <f t="shared" si="59"/>
        <v>49.611855548664117</v>
      </c>
    </row>
    <row r="457" spans="1:9" ht="13.5" x14ac:dyDescent="0.25">
      <c r="A457" s="3">
        <f>TITRES_STAT!B460</f>
        <v>42671</v>
      </c>
      <c r="B457" s="6">
        <f>TITRES_STAT!D460</f>
        <v>3.3399000000000001</v>
      </c>
      <c r="C457" s="2">
        <f t="shared" si="63"/>
        <v>-8.599999999999941E-3</v>
      </c>
      <c r="D457" s="2">
        <f t="shared" si="64"/>
        <v>0</v>
      </c>
      <c r="E457" s="2">
        <f t="shared" si="65"/>
        <v>8.599999999999941E-3</v>
      </c>
      <c r="F457" s="2">
        <f t="shared" si="62"/>
        <v>1.4436360060660331E-2</v>
      </c>
      <c r="G457" s="2">
        <f t="shared" si="62"/>
        <v>1.5276535050525989E-2</v>
      </c>
      <c r="H457" s="2">
        <f t="shared" si="58"/>
        <v>0.94500225430132934</v>
      </c>
      <c r="I457" s="2">
        <f t="shared" si="59"/>
        <v>48.586177841772567</v>
      </c>
    </row>
    <row r="458" spans="1:9" ht="13.5" x14ac:dyDescent="0.25">
      <c r="A458" s="3">
        <f>TITRES_STAT!B461</f>
        <v>42674</v>
      </c>
      <c r="B458" s="6">
        <f>TITRES_STAT!D461</f>
        <v>3.3485</v>
      </c>
      <c r="C458" s="2">
        <f t="shared" si="63"/>
        <v>8.599999999999941E-3</v>
      </c>
      <c r="D458" s="2">
        <f t="shared" si="64"/>
        <v>8.599999999999941E-3</v>
      </c>
      <c r="E458" s="2">
        <f t="shared" si="65"/>
        <v>0</v>
      </c>
      <c r="F458" s="2">
        <f t="shared" si="62"/>
        <v>1.401947719918459E-2</v>
      </c>
      <c r="G458" s="2">
        <f t="shared" si="62"/>
        <v>1.4185353975488419E-2</v>
      </c>
      <c r="H458" s="2">
        <f t="shared" si="58"/>
        <v>0.98830647606041722</v>
      </c>
      <c r="I458" s="2">
        <f t="shared" si="59"/>
        <v>49.70594261799237</v>
      </c>
    </row>
    <row r="459" spans="1:9" ht="13.5" x14ac:dyDescent="0.25">
      <c r="A459" s="3">
        <f>TITRES_STAT!B462</f>
        <v>42675</v>
      </c>
      <c r="B459" s="6">
        <f>TITRES_STAT!D462</f>
        <v>3.3658999999999999</v>
      </c>
      <c r="C459" s="2">
        <f t="shared" si="63"/>
        <v>1.739999999999986E-2</v>
      </c>
      <c r="D459" s="2">
        <f t="shared" si="64"/>
        <v>1.739999999999986E-2</v>
      </c>
      <c r="E459" s="2">
        <f t="shared" si="65"/>
        <v>0</v>
      </c>
      <c r="F459" s="2">
        <f t="shared" si="62"/>
        <v>1.4260943113528537E-2</v>
      </c>
      <c r="G459" s="2">
        <f t="shared" si="62"/>
        <v>1.3172114405810675E-2</v>
      </c>
      <c r="H459" s="2">
        <f t="shared" si="58"/>
        <v>1.0826616497680541</v>
      </c>
      <c r="I459" s="2">
        <f t="shared" si="59"/>
        <v>51.98451941959128</v>
      </c>
    </row>
    <row r="460" spans="1:9" ht="13.5" x14ac:dyDescent="0.25">
      <c r="A460" s="3">
        <f>TITRES_STAT!B463</f>
        <v>42676</v>
      </c>
      <c r="B460" s="6">
        <f>TITRES_STAT!D463</f>
        <v>3.3919000000000001</v>
      </c>
      <c r="C460" s="2">
        <f t="shared" si="63"/>
        <v>2.6000000000000245E-2</v>
      </c>
      <c r="D460" s="2">
        <f t="shared" si="64"/>
        <v>2.6000000000000245E-2</v>
      </c>
      <c r="E460" s="2">
        <f t="shared" si="65"/>
        <v>0</v>
      </c>
      <c r="F460" s="2">
        <f t="shared" si="62"/>
        <v>1.5099447176847944E-2</v>
      </c>
      <c r="G460" s="2">
        <f t="shared" si="62"/>
        <v>1.2231249091109913E-2</v>
      </c>
      <c r="H460" s="2">
        <f t="shared" si="58"/>
        <v>1.2344975614814955</v>
      </c>
      <c r="I460" s="2">
        <f t="shared" si="59"/>
        <v>55.247210055714291</v>
      </c>
    </row>
    <row r="461" spans="1:9" ht="13.5" x14ac:dyDescent="0.25">
      <c r="A461" s="3">
        <f>TITRES_STAT!B464</f>
        <v>42677</v>
      </c>
      <c r="B461" s="6">
        <f>TITRES_STAT!D464</f>
        <v>3.3832</v>
      </c>
      <c r="C461" s="2">
        <f t="shared" si="63"/>
        <v>-8.7000000000001521E-3</v>
      </c>
      <c r="D461" s="2">
        <f t="shared" si="64"/>
        <v>0</v>
      </c>
      <c r="E461" s="2">
        <f t="shared" si="65"/>
        <v>8.7000000000001521E-3</v>
      </c>
      <c r="F461" s="2">
        <f t="shared" ref="F461:G476" si="66">((F460*13)+D461)/14</f>
        <v>1.4020915235644521E-2</v>
      </c>
      <c r="G461" s="2">
        <f t="shared" si="66"/>
        <v>1.19790170131735E-2</v>
      </c>
      <c r="H461" s="2">
        <f t="shared" si="58"/>
        <v>1.1704562419625513</v>
      </c>
      <c r="I461" s="2">
        <f t="shared" si="59"/>
        <v>53.926737583256291</v>
      </c>
    </row>
    <row r="462" spans="1:9" ht="13.5" x14ac:dyDescent="0.25">
      <c r="A462" s="3">
        <f>TITRES_STAT!B465</f>
        <v>42678</v>
      </c>
      <c r="B462" s="6">
        <f>TITRES_STAT!D465</f>
        <v>3.3832</v>
      </c>
      <c r="C462" s="2">
        <f t="shared" si="63"/>
        <v>0</v>
      </c>
      <c r="D462" s="2">
        <f t="shared" si="64"/>
        <v>0</v>
      </c>
      <c r="E462" s="2">
        <f t="shared" si="65"/>
        <v>0</v>
      </c>
      <c r="F462" s="2">
        <f t="shared" si="66"/>
        <v>1.3019421290241343E-2</v>
      </c>
      <c r="G462" s="2">
        <f t="shared" si="66"/>
        <v>1.1123372940803965E-2</v>
      </c>
      <c r="H462" s="2">
        <f t="shared" si="58"/>
        <v>1.1704562419625515</v>
      </c>
      <c r="I462" s="2">
        <f t="shared" si="59"/>
        <v>53.926737583256298</v>
      </c>
    </row>
    <row r="463" spans="1:9" ht="13.5" x14ac:dyDescent="0.25">
      <c r="A463" s="3">
        <f>TITRES_STAT!B466</f>
        <v>42681</v>
      </c>
      <c r="B463" s="6">
        <f>TITRES_STAT!D466</f>
        <v>3.4525999999999999</v>
      </c>
      <c r="C463" s="2">
        <f t="shared" si="63"/>
        <v>6.9399999999999906E-2</v>
      </c>
      <c r="D463" s="2">
        <f t="shared" si="64"/>
        <v>6.9399999999999906E-2</v>
      </c>
      <c r="E463" s="2">
        <f t="shared" si="65"/>
        <v>0</v>
      </c>
      <c r="F463" s="2">
        <f t="shared" si="66"/>
        <v>1.7046605483795527E-2</v>
      </c>
      <c r="G463" s="2">
        <f t="shared" si="66"/>
        <v>1.032884630217511E-2</v>
      </c>
      <c r="H463" s="2">
        <f t="shared" si="58"/>
        <v>1.6503881445312776</v>
      </c>
      <c r="I463" s="2">
        <f t="shared" si="59"/>
        <v>62.269677289971035</v>
      </c>
    </row>
    <row r="464" spans="1:9" ht="13.5" x14ac:dyDescent="0.25">
      <c r="A464" s="3">
        <f>TITRES_STAT!B467</f>
        <v>42682</v>
      </c>
      <c r="B464" s="6">
        <f>TITRES_STAT!D467</f>
        <v>3.4525999999999999</v>
      </c>
      <c r="C464" s="2">
        <f t="shared" si="63"/>
        <v>0</v>
      </c>
      <c r="D464" s="2">
        <f t="shared" si="64"/>
        <v>0</v>
      </c>
      <c r="E464" s="2">
        <f t="shared" si="65"/>
        <v>0</v>
      </c>
      <c r="F464" s="2">
        <f t="shared" si="66"/>
        <v>1.5828990806381563E-2</v>
      </c>
      <c r="G464" s="2">
        <f t="shared" si="66"/>
        <v>9.5910715663054587E-3</v>
      </c>
      <c r="H464" s="2">
        <f t="shared" si="58"/>
        <v>1.6503881445312778</v>
      </c>
      <c r="I464" s="2">
        <f t="shared" si="59"/>
        <v>62.269677289971035</v>
      </c>
    </row>
    <row r="465" spans="1:9" ht="13.5" x14ac:dyDescent="0.25">
      <c r="A465" s="3">
        <f>TITRES_STAT!B468</f>
        <v>42683</v>
      </c>
      <c r="B465" s="6">
        <f>TITRES_STAT!D468</f>
        <v>3.4525999999999999</v>
      </c>
      <c r="C465" s="2">
        <f t="shared" si="63"/>
        <v>0</v>
      </c>
      <c r="D465" s="2">
        <f t="shared" si="64"/>
        <v>0</v>
      </c>
      <c r="E465" s="2">
        <f t="shared" si="65"/>
        <v>0</v>
      </c>
      <c r="F465" s="2">
        <f t="shared" si="66"/>
        <v>1.4698348605925738E-2</v>
      </c>
      <c r="G465" s="2">
        <f t="shared" si="66"/>
        <v>8.9059950258550697E-3</v>
      </c>
      <c r="H465" s="2">
        <f t="shared" ref="H465:H528" si="67">F465/G465</f>
        <v>1.6503881445312778</v>
      </c>
      <c r="I465" s="2">
        <f t="shared" ref="I465:I528" si="68">IF(G465=0,100,100-(100/(1+H465)))</f>
        <v>62.269677289971035</v>
      </c>
    </row>
    <row r="466" spans="1:9" ht="13.5" x14ac:dyDescent="0.25">
      <c r="A466" s="3">
        <f>TITRES_STAT!B469</f>
        <v>42684</v>
      </c>
      <c r="B466" s="6">
        <f>TITRES_STAT!D469</f>
        <v>3.3572000000000002</v>
      </c>
      <c r="C466" s="2">
        <f t="shared" si="63"/>
        <v>-9.5399999999999707E-2</v>
      </c>
      <c r="D466" s="2">
        <f t="shared" si="64"/>
        <v>0</v>
      </c>
      <c r="E466" s="2">
        <f t="shared" si="65"/>
        <v>9.5399999999999707E-2</v>
      </c>
      <c r="F466" s="2">
        <f t="shared" si="66"/>
        <v>1.3648466562645329E-2</v>
      </c>
      <c r="G466" s="2">
        <f t="shared" si="66"/>
        <v>1.5084138238293974E-2</v>
      </c>
      <c r="H466" s="2">
        <f t="shared" si="67"/>
        <v>0.90482242651397105</v>
      </c>
      <c r="I466" s="2">
        <f t="shared" si="68"/>
        <v>47.501668077789958</v>
      </c>
    </row>
    <row r="467" spans="1:9" ht="13.5" x14ac:dyDescent="0.25">
      <c r="A467" s="3">
        <f>TITRES_STAT!B470</f>
        <v>42685</v>
      </c>
      <c r="B467" s="6">
        <f>TITRES_STAT!D470</f>
        <v>3.3832</v>
      </c>
      <c r="C467" s="2">
        <f t="shared" si="63"/>
        <v>2.5999999999999801E-2</v>
      </c>
      <c r="D467" s="2">
        <f t="shared" si="64"/>
        <v>2.5999999999999801E-2</v>
      </c>
      <c r="E467" s="2">
        <f t="shared" si="65"/>
        <v>0</v>
      </c>
      <c r="F467" s="2">
        <f t="shared" si="66"/>
        <v>1.4530718951027793E-2</v>
      </c>
      <c r="G467" s="2">
        <f t="shared" si="66"/>
        <v>1.4006699792701546E-2</v>
      </c>
      <c r="H467" s="2">
        <f t="shared" si="67"/>
        <v>1.0374120361028438</v>
      </c>
      <c r="I467" s="2">
        <f t="shared" si="68"/>
        <v>50.918126413310233</v>
      </c>
    </row>
    <row r="468" spans="1:9" ht="13.5" x14ac:dyDescent="0.25">
      <c r="A468" s="3">
        <f>TITRES_STAT!B471</f>
        <v>42688</v>
      </c>
      <c r="B468" s="6">
        <f>TITRES_STAT!D471</f>
        <v>3.2965</v>
      </c>
      <c r="C468" s="2">
        <f t="shared" si="63"/>
        <v>-8.6699999999999999E-2</v>
      </c>
      <c r="D468" s="2">
        <f t="shared" si="64"/>
        <v>0</v>
      </c>
      <c r="E468" s="2">
        <f t="shared" si="65"/>
        <v>8.6699999999999999E-2</v>
      </c>
      <c r="F468" s="2">
        <f t="shared" si="66"/>
        <v>1.3492810454525809E-2</v>
      </c>
      <c r="G468" s="2">
        <f t="shared" si="66"/>
        <v>1.9199078378937147E-2</v>
      </c>
      <c r="H468" s="2">
        <f t="shared" si="67"/>
        <v>0.70278427892291173</v>
      </c>
      <c r="I468" s="2">
        <f t="shared" si="68"/>
        <v>41.272654887761512</v>
      </c>
    </row>
    <row r="469" spans="1:9" ht="13.5" x14ac:dyDescent="0.25">
      <c r="A469" s="3">
        <f>TITRES_STAT!B472</f>
        <v>42689</v>
      </c>
      <c r="B469" s="6">
        <f>TITRES_STAT!D472</f>
        <v>3.2965</v>
      </c>
      <c r="C469" s="2">
        <f t="shared" si="63"/>
        <v>0</v>
      </c>
      <c r="D469" s="2">
        <f t="shared" si="64"/>
        <v>0</v>
      </c>
      <c r="E469" s="2">
        <f t="shared" si="65"/>
        <v>0</v>
      </c>
      <c r="F469" s="2">
        <f t="shared" si="66"/>
        <v>1.2529038279202537E-2</v>
      </c>
      <c r="G469" s="2">
        <f t="shared" si="66"/>
        <v>1.7827715637584493E-2</v>
      </c>
      <c r="H469" s="2">
        <f t="shared" si="67"/>
        <v>0.70278427892291184</v>
      </c>
      <c r="I469" s="2">
        <f t="shared" si="68"/>
        <v>41.272654887761512</v>
      </c>
    </row>
    <row r="470" spans="1:9" ht="13.5" x14ac:dyDescent="0.25">
      <c r="A470" s="3">
        <f>TITRES_STAT!B473</f>
        <v>42690</v>
      </c>
      <c r="B470" s="6">
        <f>TITRES_STAT!D473</f>
        <v>3.3746</v>
      </c>
      <c r="C470" s="2">
        <f t="shared" si="63"/>
        <v>7.8100000000000058E-2</v>
      </c>
      <c r="D470" s="2">
        <f t="shared" si="64"/>
        <v>7.8100000000000058E-2</v>
      </c>
      <c r="E470" s="2">
        <f t="shared" si="65"/>
        <v>0</v>
      </c>
      <c r="F470" s="2">
        <f t="shared" si="66"/>
        <v>1.7212678402116648E-2</v>
      </c>
      <c r="G470" s="2">
        <f t="shared" si="66"/>
        <v>1.6554307377757031E-2</v>
      </c>
      <c r="H470" s="2">
        <f t="shared" si="67"/>
        <v>1.0397703757297769</v>
      </c>
      <c r="I470" s="2">
        <f t="shared" si="68"/>
        <v>50.974873843717532</v>
      </c>
    </row>
    <row r="471" spans="1:9" ht="13.5" x14ac:dyDescent="0.25">
      <c r="A471" s="3">
        <f>TITRES_STAT!B474</f>
        <v>42691</v>
      </c>
      <c r="B471" s="6">
        <f>TITRES_STAT!D474</f>
        <v>3.3746</v>
      </c>
      <c r="C471" s="2">
        <f t="shared" si="63"/>
        <v>0</v>
      </c>
      <c r="D471" s="2">
        <f t="shared" si="64"/>
        <v>0</v>
      </c>
      <c r="E471" s="2">
        <f t="shared" si="65"/>
        <v>0</v>
      </c>
      <c r="F471" s="2">
        <f t="shared" si="66"/>
        <v>1.598320137339403E-2</v>
      </c>
      <c r="G471" s="2">
        <f t="shared" si="66"/>
        <v>1.5371856850774386E-2</v>
      </c>
      <c r="H471" s="2">
        <f t="shared" si="67"/>
        <v>1.0397703757297769</v>
      </c>
      <c r="I471" s="2">
        <f t="shared" si="68"/>
        <v>50.974873843717532</v>
      </c>
    </row>
    <row r="472" spans="1:9" ht="13.5" x14ac:dyDescent="0.25">
      <c r="A472" s="3">
        <f>TITRES_STAT!B475</f>
        <v>42692</v>
      </c>
      <c r="B472" s="6">
        <f>TITRES_STAT!D475</f>
        <v>3.3746</v>
      </c>
      <c r="C472" s="2">
        <f t="shared" si="63"/>
        <v>0</v>
      </c>
      <c r="D472" s="2">
        <f t="shared" si="64"/>
        <v>0</v>
      </c>
      <c r="E472" s="2">
        <f t="shared" si="65"/>
        <v>0</v>
      </c>
      <c r="F472" s="2">
        <f t="shared" si="66"/>
        <v>1.4841544132437313E-2</v>
      </c>
      <c r="G472" s="2">
        <f t="shared" si="66"/>
        <v>1.4273867075719074E-2</v>
      </c>
      <c r="H472" s="2">
        <f t="shared" si="67"/>
        <v>1.0397703757297769</v>
      </c>
      <c r="I472" s="2">
        <f t="shared" si="68"/>
        <v>50.974873843717532</v>
      </c>
    </row>
    <row r="473" spans="1:9" ht="13.5" x14ac:dyDescent="0.25">
      <c r="A473" s="3">
        <f>TITRES_STAT!B476</f>
        <v>42695</v>
      </c>
      <c r="B473" s="6">
        <f>TITRES_STAT!D476</f>
        <v>3.3746</v>
      </c>
      <c r="C473" s="2">
        <f t="shared" si="63"/>
        <v>0</v>
      </c>
      <c r="D473" s="2">
        <f t="shared" si="64"/>
        <v>0</v>
      </c>
      <c r="E473" s="2">
        <f t="shared" si="65"/>
        <v>0</v>
      </c>
      <c r="F473" s="2">
        <f t="shared" si="66"/>
        <v>1.3781433837263218E-2</v>
      </c>
      <c r="G473" s="2">
        <f t="shared" si="66"/>
        <v>1.325430514173914E-2</v>
      </c>
      <c r="H473" s="2">
        <f t="shared" si="67"/>
        <v>1.0397703757297767</v>
      </c>
      <c r="I473" s="2">
        <f t="shared" si="68"/>
        <v>50.974873843717532</v>
      </c>
    </row>
    <row r="474" spans="1:9" ht="13.5" x14ac:dyDescent="0.25">
      <c r="A474" s="3">
        <f>TITRES_STAT!B477</f>
        <v>42696</v>
      </c>
      <c r="B474" s="6">
        <f>TITRES_STAT!D477</f>
        <v>3.3746</v>
      </c>
      <c r="C474" s="2">
        <f t="shared" si="63"/>
        <v>0</v>
      </c>
      <c r="D474" s="2">
        <f t="shared" si="64"/>
        <v>0</v>
      </c>
      <c r="E474" s="2">
        <f t="shared" si="65"/>
        <v>0</v>
      </c>
      <c r="F474" s="2">
        <f t="shared" si="66"/>
        <v>1.279704570603013E-2</v>
      </c>
      <c r="G474" s="2">
        <f t="shared" si="66"/>
        <v>1.2307569060186345E-2</v>
      </c>
      <c r="H474" s="2">
        <f t="shared" si="67"/>
        <v>1.0397703757297767</v>
      </c>
      <c r="I474" s="2">
        <f t="shared" si="68"/>
        <v>50.974873843717532</v>
      </c>
    </row>
    <row r="475" spans="1:9" ht="13.5" x14ac:dyDescent="0.25">
      <c r="A475" s="3">
        <f>TITRES_STAT!B478</f>
        <v>42697</v>
      </c>
      <c r="B475" s="6">
        <f>TITRES_STAT!D478</f>
        <v>3.3746</v>
      </c>
      <c r="C475" s="2">
        <f t="shared" si="63"/>
        <v>0</v>
      </c>
      <c r="D475" s="2">
        <f t="shared" si="64"/>
        <v>0</v>
      </c>
      <c r="E475" s="2">
        <f t="shared" si="65"/>
        <v>0</v>
      </c>
      <c r="F475" s="2">
        <f t="shared" si="66"/>
        <v>1.1882971012742263E-2</v>
      </c>
      <c r="G475" s="2">
        <f t="shared" si="66"/>
        <v>1.1428456984458749E-2</v>
      </c>
      <c r="H475" s="2">
        <f t="shared" si="67"/>
        <v>1.0397703757297765</v>
      </c>
      <c r="I475" s="2">
        <f t="shared" si="68"/>
        <v>50.974873843717525</v>
      </c>
    </row>
    <row r="476" spans="1:9" ht="13.5" x14ac:dyDescent="0.25">
      <c r="A476" s="3">
        <f>TITRES_STAT!B479</f>
        <v>42698</v>
      </c>
      <c r="B476" s="6">
        <f>TITRES_STAT!D479</f>
        <v>3.4266000000000001</v>
      </c>
      <c r="C476" s="2">
        <f t="shared" si="63"/>
        <v>5.2000000000000046E-2</v>
      </c>
      <c r="D476" s="2">
        <f t="shared" si="64"/>
        <v>5.2000000000000046E-2</v>
      </c>
      <c r="E476" s="2">
        <f t="shared" si="65"/>
        <v>0</v>
      </c>
      <c r="F476" s="2">
        <f t="shared" si="66"/>
        <v>1.4748473083260676E-2</v>
      </c>
      <c r="G476" s="2">
        <f t="shared" si="66"/>
        <v>1.0612138628425982E-2</v>
      </c>
      <c r="H476" s="2">
        <f t="shared" si="67"/>
        <v>1.3897738806158251</v>
      </c>
      <c r="I476" s="2">
        <f t="shared" si="68"/>
        <v>58.155036837949361</v>
      </c>
    </row>
    <row r="477" spans="1:9" ht="13.5" x14ac:dyDescent="0.25">
      <c r="A477" s="3">
        <f>TITRES_STAT!B480</f>
        <v>42699</v>
      </c>
      <c r="B477" s="6">
        <f>TITRES_STAT!D480</f>
        <v>3.4266000000000001</v>
      </c>
      <c r="C477" s="2">
        <f t="shared" si="63"/>
        <v>0</v>
      </c>
      <c r="D477" s="2">
        <f t="shared" si="64"/>
        <v>0</v>
      </c>
      <c r="E477" s="2">
        <f t="shared" si="65"/>
        <v>0</v>
      </c>
      <c r="F477" s="2">
        <f t="shared" ref="F477:G492" si="69">((F476*13)+D477)/14</f>
        <v>1.3695010720170627E-2</v>
      </c>
      <c r="G477" s="2">
        <f t="shared" si="69"/>
        <v>9.854128726395555E-3</v>
      </c>
      <c r="H477" s="2">
        <f t="shared" si="67"/>
        <v>1.3897738806158249</v>
      </c>
      <c r="I477" s="2">
        <f t="shared" si="68"/>
        <v>58.155036837949353</v>
      </c>
    </row>
    <row r="478" spans="1:9" ht="13.5" x14ac:dyDescent="0.25">
      <c r="A478" s="3">
        <f>TITRES_STAT!B481</f>
        <v>42702</v>
      </c>
      <c r="B478" s="6">
        <f>TITRES_STAT!D481</f>
        <v>3.3746</v>
      </c>
      <c r="C478" s="2">
        <f t="shared" si="63"/>
        <v>-5.2000000000000046E-2</v>
      </c>
      <c r="D478" s="2">
        <f t="shared" si="64"/>
        <v>0</v>
      </c>
      <c r="E478" s="2">
        <f t="shared" si="65"/>
        <v>5.2000000000000046E-2</v>
      </c>
      <c r="F478" s="2">
        <f t="shared" si="69"/>
        <v>1.2716795668729868E-2</v>
      </c>
      <c r="G478" s="2">
        <f t="shared" si="69"/>
        <v>1.286454810308159E-2</v>
      </c>
      <c r="H478" s="2">
        <f t="shared" si="67"/>
        <v>0.98851475907526598</v>
      </c>
      <c r="I478" s="2">
        <f t="shared" si="68"/>
        <v>49.711210568784637</v>
      </c>
    </row>
    <row r="479" spans="1:9" ht="13.5" x14ac:dyDescent="0.25">
      <c r="A479" s="3">
        <f>TITRES_STAT!B482</f>
        <v>42703</v>
      </c>
      <c r="B479" s="6">
        <f>TITRES_STAT!D482</f>
        <v>3.4613</v>
      </c>
      <c r="C479" s="2">
        <f t="shared" si="63"/>
        <v>8.6699999999999999E-2</v>
      </c>
      <c r="D479" s="2">
        <f t="shared" si="64"/>
        <v>8.6699999999999999E-2</v>
      </c>
      <c r="E479" s="2">
        <f t="shared" si="65"/>
        <v>0</v>
      </c>
      <c r="F479" s="2">
        <f t="shared" si="69"/>
        <v>1.8001310263820593E-2</v>
      </c>
      <c r="G479" s="2">
        <f t="shared" si="69"/>
        <v>1.1945651810004333E-2</v>
      </c>
      <c r="H479" s="2">
        <f t="shared" si="67"/>
        <v>1.5069341171274324</v>
      </c>
      <c r="I479" s="2">
        <f t="shared" si="68"/>
        <v>60.11063900052352</v>
      </c>
    </row>
    <row r="480" spans="1:9" ht="13.5" x14ac:dyDescent="0.25">
      <c r="A480" s="3">
        <f>TITRES_STAT!B483</f>
        <v>42704</v>
      </c>
      <c r="B480" s="6">
        <f>TITRES_STAT!D483</f>
        <v>3.3658999999999999</v>
      </c>
      <c r="C480" s="2">
        <f t="shared" si="63"/>
        <v>-9.5400000000000151E-2</v>
      </c>
      <c r="D480" s="2">
        <f t="shared" si="64"/>
        <v>0</v>
      </c>
      <c r="E480" s="2">
        <f t="shared" si="65"/>
        <v>9.5400000000000151E-2</v>
      </c>
      <c r="F480" s="2">
        <f t="shared" si="69"/>
        <v>1.6715502387833408E-2</v>
      </c>
      <c r="G480" s="2">
        <f t="shared" si="69"/>
        <v>1.7906676680718318E-2</v>
      </c>
      <c r="H480" s="2">
        <f t="shared" si="67"/>
        <v>0.93347876246810491</v>
      </c>
      <c r="I480" s="2">
        <f t="shared" si="68"/>
        <v>48.279752567672894</v>
      </c>
    </row>
    <row r="481" spans="1:9" ht="13.5" x14ac:dyDescent="0.25">
      <c r="A481" s="3">
        <f>TITRES_STAT!B484</f>
        <v>42705</v>
      </c>
      <c r="B481" s="6">
        <f>TITRES_STAT!D484</f>
        <v>3.3832</v>
      </c>
      <c r="C481" s="2">
        <f t="shared" si="63"/>
        <v>1.7300000000000093E-2</v>
      </c>
      <c r="D481" s="2">
        <f t="shared" si="64"/>
        <v>1.7300000000000093E-2</v>
      </c>
      <c r="E481" s="2">
        <f t="shared" si="65"/>
        <v>0</v>
      </c>
      <c r="F481" s="2">
        <f t="shared" si="69"/>
        <v>1.6757252217273887E-2</v>
      </c>
      <c r="G481" s="2">
        <f t="shared" si="69"/>
        <v>1.6627628346381297E-2</v>
      </c>
      <c r="H481" s="2">
        <f t="shared" si="67"/>
        <v>1.0077956920970512</v>
      </c>
      <c r="I481" s="2">
        <f t="shared" si="68"/>
        <v>50.194135591776998</v>
      </c>
    </row>
    <row r="482" spans="1:9" ht="13.5" x14ac:dyDescent="0.25">
      <c r="A482" s="3">
        <f>TITRES_STAT!B485</f>
        <v>42706</v>
      </c>
      <c r="B482" s="6">
        <f>TITRES_STAT!D485</f>
        <v>3.3832</v>
      </c>
      <c r="C482" s="2">
        <f t="shared" si="63"/>
        <v>0</v>
      </c>
      <c r="D482" s="2">
        <f t="shared" si="64"/>
        <v>0</v>
      </c>
      <c r="E482" s="2">
        <f t="shared" si="65"/>
        <v>0</v>
      </c>
      <c r="F482" s="2">
        <f t="shared" si="69"/>
        <v>1.5560305630325752E-2</v>
      </c>
      <c r="G482" s="2">
        <f t="shared" si="69"/>
        <v>1.543994060735406E-2</v>
      </c>
      <c r="H482" s="2">
        <f t="shared" si="67"/>
        <v>1.0077956920970512</v>
      </c>
      <c r="I482" s="2">
        <f t="shared" si="68"/>
        <v>50.194135591776998</v>
      </c>
    </row>
    <row r="483" spans="1:9" ht="13.5" x14ac:dyDescent="0.25">
      <c r="A483" s="3">
        <f>TITRES_STAT!B486</f>
        <v>42709</v>
      </c>
      <c r="B483" s="6">
        <f>TITRES_STAT!D486</f>
        <v>3.3832</v>
      </c>
      <c r="C483" s="2">
        <f t="shared" si="63"/>
        <v>0</v>
      </c>
      <c r="D483" s="2">
        <f t="shared" si="64"/>
        <v>0</v>
      </c>
      <c r="E483" s="2">
        <f t="shared" si="65"/>
        <v>0</v>
      </c>
      <c r="F483" s="2">
        <f t="shared" si="69"/>
        <v>1.4448855228159627E-2</v>
      </c>
      <c r="G483" s="2">
        <f t="shared" si="69"/>
        <v>1.4337087706828771E-2</v>
      </c>
      <c r="H483" s="2">
        <f t="shared" si="67"/>
        <v>1.0077956920970512</v>
      </c>
      <c r="I483" s="2">
        <f t="shared" si="68"/>
        <v>50.194135591776998</v>
      </c>
    </row>
    <row r="484" spans="1:9" ht="13.5" x14ac:dyDescent="0.25">
      <c r="A484" s="3">
        <f>TITRES_STAT!B487</f>
        <v>42710</v>
      </c>
      <c r="B484" s="6">
        <f>TITRES_STAT!D487</f>
        <v>3.3832</v>
      </c>
      <c r="C484" s="2">
        <f t="shared" si="63"/>
        <v>0</v>
      </c>
      <c r="D484" s="2">
        <f t="shared" si="64"/>
        <v>0</v>
      </c>
      <c r="E484" s="2">
        <f t="shared" si="65"/>
        <v>0</v>
      </c>
      <c r="F484" s="2">
        <f t="shared" si="69"/>
        <v>1.341679414043394E-2</v>
      </c>
      <c r="G484" s="2">
        <f t="shared" si="69"/>
        <v>1.3313010013483858E-2</v>
      </c>
      <c r="H484" s="2">
        <f t="shared" si="67"/>
        <v>1.0077956920970514</v>
      </c>
      <c r="I484" s="2">
        <f t="shared" si="68"/>
        <v>50.194135591776998</v>
      </c>
    </row>
    <row r="485" spans="1:9" ht="13.5" x14ac:dyDescent="0.25">
      <c r="A485" s="3">
        <f>TITRES_STAT!B488</f>
        <v>42711</v>
      </c>
      <c r="B485" s="6">
        <f>TITRES_STAT!D488</f>
        <v>3.4613</v>
      </c>
      <c r="C485" s="2">
        <f t="shared" si="63"/>
        <v>7.8100000000000058E-2</v>
      </c>
      <c r="D485" s="2">
        <f t="shared" si="64"/>
        <v>7.8100000000000058E-2</v>
      </c>
      <c r="E485" s="2">
        <f t="shared" si="65"/>
        <v>0</v>
      </c>
      <c r="F485" s="2">
        <f t="shared" si="69"/>
        <v>1.8037023130402948E-2</v>
      </c>
      <c r="G485" s="2">
        <f t="shared" si="69"/>
        <v>1.2362080726806441E-2</v>
      </c>
      <c r="H485" s="2">
        <f t="shared" si="67"/>
        <v>1.4590604550325197</v>
      </c>
      <c r="I485" s="2">
        <f t="shared" si="68"/>
        <v>59.334062001059038</v>
      </c>
    </row>
    <row r="486" spans="1:9" ht="13.5" x14ac:dyDescent="0.25">
      <c r="A486" s="3">
        <f>TITRES_STAT!B489</f>
        <v>42712</v>
      </c>
      <c r="B486" s="6">
        <f>TITRES_STAT!D489</f>
        <v>3.4613</v>
      </c>
      <c r="C486" s="2">
        <f t="shared" si="63"/>
        <v>0</v>
      </c>
      <c r="D486" s="2">
        <f t="shared" si="64"/>
        <v>0</v>
      </c>
      <c r="E486" s="2">
        <f t="shared" si="65"/>
        <v>0</v>
      </c>
      <c r="F486" s="2">
        <f t="shared" si="69"/>
        <v>1.6748664335374166E-2</v>
      </c>
      <c r="G486" s="2">
        <f t="shared" si="69"/>
        <v>1.1479074960605981E-2</v>
      </c>
      <c r="H486" s="2">
        <f t="shared" si="67"/>
        <v>1.4590604550325197</v>
      </c>
      <c r="I486" s="2">
        <f t="shared" si="68"/>
        <v>59.334062001059038</v>
      </c>
    </row>
    <row r="487" spans="1:9" ht="13.5" x14ac:dyDescent="0.25">
      <c r="A487" s="3">
        <f>TITRES_STAT!B490</f>
        <v>42713</v>
      </c>
      <c r="B487" s="6">
        <f>TITRES_STAT!D490</f>
        <v>3.4613</v>
      </c>
      <c r="C487" s="2">
        <f t="shared" si="63"/>
        <v>0</v>
      </c>
      <c r="D487" s="2">
        <f t="shared" si="64"/>
        <v>0</v>
      </c>
      <c r="E487" s="2">
        <f t="shared" si="65"/>
        <v>0</v>
      </c>
      <c r="F487" s="2">
        <f t="shared" si="69"/>
        <v>1.5552331168561724E-2</v>
      </c>
      <c r="G487" s="2">
        <f t="shared" si="69"/>
        <v>1.0659141034848411E-2</v>
      </c>
      <c r="H487" s="2">
        <f t="shared" si="67"/>
        <v>1.4590604550325197</v>
      </c>
      <c r="I487" s="2">
        <f t="shared" si="68"/>
        <v>59.334062001059038</v>
      </c>
    </row>
    <row r="488" spans="1:9" ht="13.5" x14ac:dyDescent="0.25">
      <c r="A488" s="3">
        <f>TITRES_STAT!B491</f>
        <v>42717</v>
      </c>
      <c r="B488" s="6">
        <f>TITRES_STAT!D491</f>
        <v>3.4613</v>
      </c>
      <c r="C488" s="2">
        <f t="shared" si="63"/>
        <v>0</v>
      </c>
      <c r="D488" s="2">
        <f t="shared" si="64"/>
        <v>0</v>
      </c>
      <c r="E488" s="2">
        <f t="shared" si="65"/>
        <v>0</v>
      </c>
      <c r="F488" s="2">
        <f t="shared" si="69"/>
        <v>1.4441450370807315E-2</v>
      </c>
      <c r="G488" s="2">
        <f t="shared" si="69"/>
        <v>9.8977738180735242E-3</v>
      </c>
      <c r="H488" s="2">
        <f t="shared" si="67"/>
        <v>1.4590604550325197</v>
      </c>
      <c r="I488" s="2">
        <f t="shared" si="68"/>
        <v>59.334062001059038</v>
      </c>
    </row>
    <row r="489" spans="1:9" ht="13.5" x14ac:dyDescent="0.25">
      <c r="A489" s="3">
        <f>TITRES_STAT!B492</f>
        <v>42718</v>
      </c>
      <c r="B489" s="6">
        <f>TITRES_STAT!D492</f>
        <v>3.4352999999999998</v>
      </c>
      <c r="C489" s="2">
        <f t="shared" si="63"/>
        <v>-2.6000000000000245E-2</v>
      </c>
      <c r="D489" s="2">
        <f t="shared" si="64"/>
        <v>0</v>
      </c>
      <c r="E489" s="2">
        <f t="shared" si="65"/>
        <v>2.6000000000000245E-2</v>
      </c>
      <c r="F489" s="2">
        <f t="shared" si="69"/>
        <v>1.3409918201463936E-2</v>
      </c>
      <c r="G489" s="2">
        <f t="shared" si="69"/>
        <v>1.104793283106829E-2</v>
      </c>
      <c r="H489" s="2">
        <f t="shared" si="67"/>
        <v>1.2137943275463643</v>
      </c>
      <c r="I489" s="2">
        <f t="shared" si="68"/>
        <v>54.828685413231703</v>
      </c>
    </row>
    <row r="490" spans="1:9" ht="13.5" x14ac:dyDescent="0.25">
      <c r="A490" s="3">
        <f>TITRES_STAT!B493</f>
        <v>42719</v>
      </c>
      <c r="B490" s="6">
        <f>TITRES_STAT!D493</f>
        <v>3.4178999999999999</v>
      </c>
      <c r="C490" s="2">
        <f t="shared" si="63"/>
        <v>-1.739999999999986E-2</v>
      </c>
      <c r="D490" s="2">
        <f t="shared" si="64"/>
        <v>0</v>
      </c>
      <c r="E490" s="2">
        <f t="shared" si="65"/>
        <v>1.739999999999986E-2</v>
      </c>
      <c r="F490" s="2">
        <f t="shared" si="69"/>
        <v>1.2452066901359369E-2</v>
      </c>
      <c r="G490" s="2">
        <f t="shared" si="69"/>
        <v>1.1501651914563402E-2</v>
      </c>
      <c r="H490" s="2">
        <f t="shared" si="67"/>
        <v>1.0826329116770217</v>
      </c>
      <c r="I490" s="2">
        <f t="shared" si="68"/>
        <v>51.98385685767547</v>
      </c>
    </row>
    <row r="491" spans="1:9" ht="13.5" x14ac:dyDescent="0.25">
      <c r="A491" s="3">
        <f>TITRES_STAT!B494</f>
        <v>42720</v>
      </c>
      <c r="B491" s="6">
        <f>TITRES_STAT!D494</f>
        <v>3.3311999999999999</v>
      </c>
      <c r="C491" s="2">
        <f t="shared" si="63"/>
        <v>-8.6699999999999999E-2</v>
      </c>
      <c r="D491" s="2">
        <f t="shared" si="64"/>
        <v>0</v>
      </c>
      <c r="E491" s="2">
        <f t="shared" si="65"/>
        <v>8.6699999999999999E-2</v>
      </c>
      <c r="F491" s="2">
        <f t="shared" si="69"/>
        <v>1.1562633551262271E-2</v>
      </c>
      <c r="G491" s="2">
        <f t="shared" si="69"/>
        <v>1.6872962492094589E-2</v>
      </c>
      <c r="H491" s="2">
        <f t="shared" si="67"/>
        <v>0.68527584036766864</v>
      </c>
      <c r="I491" s="2">
        <f t="shared" si="68"/>
        <v>40.662532741118824</v>
      </c>
    </row>
    <row r="492" spans="1:9" ht="13.5" x14ac:dyDescent="0.25">
      <c r="A492" s="3">
        <f>TITRES_STAT!B495</f>
        <v>42723</v>
      </c>
      <c r="B492" s="6">
        <f>TITRES_STAT!D495</f>
        <v>3.4266000000000001</v>
      </c>
      <c r="C492" s="2">
        <f t="shared" si="63"/>
        <v>9.5400000000000151E-2</v>
      </c>
      <c r="D492" s="2">
        <f t="shared" si="64"/>
        <v>9.5400000000000151E-2</v>
      </c>
      <c r="E492" s="2">
        <f t="shared" si="65"/>
        <v>0</v>
      </c>
      <c r="F492" s="2">
        <f t="shared" si="69"/>
        <v>1.7551016869029261E-2</v>
      </c>
      <c r="G492" s="2">
        <f t="shared" si="69"/>
        <v>1.5667750885516404E-2</v>
      </c>
      <c r="H492" s="2">
        <f t="shared" si="67"/>
        <v>1.1202001485263458</v>
      </c>
      <c r="I492" s="2">
        <f t="shared" si="68"/>
        <v>52.834641545749612</v>
      </c>
    </row>
    <row r="493" spans="1:9" ht="13.5" x14ac:dyDescent="0.25">
      <c r="A493" s="3">
        <f>TITRES_STAT!B496</f>
        <v>42724</v>
      </c>
      <c r="B493" s="6">
        <f>TITRES_STAT!D496</f>
        <v>3.4266000000000001</v>
      </c>
      <c r="C493" s="2">
        <f t="shared" si="63"/>
        <v>0</v>
      </c>
      <c r="D493" s="2">
        <f t="shared" si="64"/>
        <v>0</v>
      </c>
      <c r="E493" s="2">
        <f t="shared" si="65"/>
        <v>0</v>
      </c>
      <c r="F493" s="2">
        <f t="shared" ref="F493:G508" si="70">((F492*13)+D493)/14</f>
        <v>1.6297372806955743E-2</v>
      </c>
      <c r="G493" s="2">
        <f t="shared" si="70"/>
        <v>1.4548625822265234E-2</v>
      </c>
      <c r="H493" s="2">
        <f t="shared" si="67"/>
        <v>1.1202001485263458</v>
      </c>
      <c r="I493" s="2">
        <f t="shared" si="68"/>
        <v>52.834641545749612</v>
      </c>
    </row>
    <row r="494" spans="1:9" ht="13.5" x14ac:dyDescent="0.25">
      <c r="A494" s="3">
        <f>TITRES_STAT!B497</f>
        <v>42725</v>
      </c>
      <c r="B494" s="6">
        <f>TITRES_STAT!D497</f>
        <v>3.4266000000000001</v>
      </c>
      <c r="C494" s="2">
        <f t="shared" si="63"/>
        <v>0</v>
      </c>
      <c r="D494" s="2">
        <f t="shared" si="64"/>
        <v>0</v>
      </c>
      <c r="E494" s="2">
        <f t="shared" si="65"/>
        <v>0</v>
      </c>
      <c r="F494" s="2">
        <f t="shared" si="70"/>
        <v>1.5133274749316047E-2</v>
      </c>
      <c r="G494" s="2">
        <f t="shared" si="70"/>
        <v>1.3509438263532002E-2</v>
      </c>
      <c r="H494" s="2">
        <f t="shared" si="67"/>
        <v>1.1202001485263458</v>
      </c>
      <c r="I494" s="2">
        <f t="shared" si="68"/>
        <v>52.834641545749612</v>
      </c>
    </row>
    <row r="495" spans="1:9" ht="13.5" x14ac:dyDescent="0.25">
      <c r="A495" s="3">
        <f>TITRES_STAT!B498</f>
        <v>42726</v>
      </c>
      <c r="B495" s="6">
        <f>TITRES_STAT!D498</f>
        <v>3.4266000000000001</v>
      </c>
      <c r="C495" s="2">
        <f t="shared" si="63"/>
        <v>0</v>
      </c>
      <c r="D495" s="2">
        <f t="shared" si="64"/>
        <v>0</v>
      </c>
      <c r="E495" s="2">
        <f t="shared" si="65"/>
        <v>0</v>
      </c>
      <c r="F495" s="2">
        <f t="shared" si="70"/>
        <v>1.4052326552936329E-2</v>
      </c>
      <c r="G495" s="2">
        <f t="shared" si="70"/>
        <v>1.2544478387565431E-2</v>
      </c>
      <c r="H495" s="2">
        <f t="shared" si="67"/>
        <v>1.1202001485263458</v>
      </c>
      <c r="I495" s="2">
        <f t="shared" si="68"/>
        <v>52.834641545749612</v>
      </c>
    </row>
    <row r="496" spans="1:9" ht="13.5" x14ac:dyDescent="0.25">
      <c r="A496" s="3">
        <f>TITRES_STAT!B499</f>
        <v>42727</v>
      </c>
      <c r="B496" s="6">
        <f>TITRES_STAT!D499</f>
        <v>3.444</v>
      </c>
      <c r="C496" s="2">
        <f t="shared" si="63"/>
        <v>1.739999999999986E-2</v>
      </c>
      <c r="D496" s="2">
        <f t="shared" si="64"/>
        <v>1.739999999999986E-2</v>
      </c>
      <c r="E496" s="2">
        <f t="shared" si="65"/>
        <v>0</v>
      </c>
      <c r="F496" s="2">
        <f t="shared" si="70"/>
        <v>1.4291446084869439E-2</v>
      </c>
      <c r="G496" s="2">
        <f t="shared" si="70"/>
        <v>1.1648444217025043E-2</v>
      </c>
      <c r="H496" s="2">
        <f t="shared" si="67"/>
        <v>1.2268974138178435</v>
      </c>
      <c r="I496" s="2">
        <f t="shared" si="68"/>
        <v>55.094473872257211</v>
      </c>
    </row>
    <row r="497" spans="1:9" ht="13.5" x14ac:dyDescent="0.25">
      <c r="A497" s="3">
        <f>TITRES_STAT!B500</f>
        <v>42730</v>
      </c>
      <c r="B497" s="6">
        <f>TITRES_STAT!D500</f>
        <v>3.3746</v>
      </c>
      <c r="C497" s="2">
        <f t="shared" si="63"/>
        <v>-6.9399999999999906E-2</v>
      </c>
      <c r="D497" s="2">
        <f t="shared" si="64"/>
        <v>0</v>
      </c>
      <c r="E497" s="2">
        <f t="shared" si="65"/>
        <v>6.9399999999999906E-2</v>
      </c>
      <c r="F497" s="2">
        <f t="shared" si="70"/>
        <v>1.3270628507378765E-2</v>
      </c>
      <c r="G497" s="2">
        <f t="shared" si="70"/>
        <v>1.577355534438039E-2</v>
      </c>
      <c r="H497" s="2">
        <f t="shared" si="67"/>
        <v>0.84132132659024539</v>
      </c>
      <c r="I497" s="2">
        <f t="shared" si="68"/>
        <v>45.691173747941228</v>
      </c>
    </row>
    <row r="498" spans="1:9" ht="13.5" x14ac:dyDescent="0.25">
      <c r="A498" s="3">
        <f>TITRES_STAT!B501</f>
        <v>42731</v>
      </c>
      <c r="B498" s="6">
        <f>TITRES_STAT!D501</f>
        <v>3.3658999999999999</v>
      </c>
      <c r="C498" s="2">
        <f t="shared" si="63"/>
        <v>-8.7000000000001521E-3</v>
      </c>
      <c r="D498" s="2">
        <f t="shared" si="64"/>
        <v>0</v>
      </c>
      <c r="E498" s="2">
        <f t="shared" si="65"/>
        <v>8.7000000000001521E-3</v>
      </c>
      <c r="F498" s="2">
        <f t="shared" si="70"/>
        <v>1.2322726471137425E-2</v>
      </c>
      <c r="G498" s="2">
        <f t="shared" si="70"/>
        <v>1.5268301391210373E-2</v>
      </c>
      <c r="H498" s="2">
        <f t="shared" si="67"/>
        <v>0.80707906894157522</v>
      </c>
      <c r="I498" s="2">
        <f t="shared" si="68"/>
        <v>44.662078312615826</v>
      </c>
    </row>
    <row r="499" spans="1:9" ht="13.5" x14ac:dyDescent="0.25">
      <c r="A499" s="3">
        <f>TITRES_STAT!B502</f>
        <v>42732</v>
      </c>
      <c r="B499" s="6">
        <f>TITRES_STAT!D502</f>
        <v>3.3658999999999999</v>
      </c>
      <c r="C499" s="2">
        <f t="shared" si="63"/>
        <v>0</v>
      </c>
      <c r="D499" s="2">
        <f t="shared" si="64"/>
        <v>0</v>
      </c>
      <c r="E499" s="2">
        <f t="shared" si="65"/>
        <v>0</v>
      </c>
      <c r="F499" s="2">
        <f t="shared" si="70"/>
        <v>1.1442531723199038E-2</v>
      </c>
      <c r="G499" s="2">
        <f t="shared" si="70"/>
        <v>1.4177708434695346E-2</v>
      </c>
      <c r="H499" s="2">
        <f t="shared" si="67"/>
        <v>0.80707906894157522</v>
      </c>
      <c r="I499" s="2">
        <f t="shared" si="68"/>
        <v>44.662078312615826</v>
      </c>
    </row>
    <row r="500" spans="1:9" ht="13.5" x14ac:dyDescent="0.25">
      <c r="A500" s="3">
        <f>TITRES_STAT!B503</f>
        <v>42733</v>
      </c>
      <c r="B500" s="6">
        <f>TITRES_STAT!D503</f>
        <v>3.3399000000000001</v>
      </c>
      <c r="C500" s="2">
        <f t="shared" si="63"/>
        <v>-2.5999999999999801E-2</v>
      </c>
      <c r="D500" s="2">
        <f t="shared" si="64"/>
        <v>0</v>
      </c>
      <c r="E500" s="2">
        <f t="shared" si="65"/>
        <v>2.5999999999999801E-2</v>
      </c>
      <c r="F500" s="2">
        <f t="shared" si="70"/>
        <v>1.0625208028684821E-2</v>
      </c>
      <c r="G500" s="2">
        <f t="shared" si="70"/>
        <v>1.5022157832217093E-2</v>
      </c>
      <c r="H500" s="2">
        <f t="shared" si="67"/>
        <v>0.70730238274408175</v>
      </c>
      <c r="I500" s="2">
        <f t="shared" si="68"/>
        <v>41.428067452659533</v>
      </c>
    </row>
    <row r="501" spans="1:9" ht="13.5" x14ac:dyDescent="0.25">
      <c r="A501" s="3">
        <f>TITRES_STAT!B504</f>
        <v>42734</v>
      </c>
      <c r="B501" s="6">
        <f>TITRES_STAT!D504</f>
        <v>3.3399000000000001</v>
      </c>
      <c r="C501" s="2">
        <f t="shared" si="63"/>
        <v>0</v>
      </c>
      <c r="D501" s="2">
        <f t="shared" si="64"/>
        <v>0</v>
      </c>
      <c r="E501" s="2">
        <f t="shared" si="65"/>
        <v>0</v>
      </c>
      <c r="F501" s="2">
        <f t="shared" si="70"/>
        <v>9.866264598064476E-3</v>
      </c>
      <c r="G501" s="2">
        <f t="shared" si="70"/>
        <v>1.3949146558487302E-2</v>
      </c>
      <c r="H501" s="2">
        <f t="shared" si="67"/>
        <v>0.70730238274408175</v>
      </c>
      <c r="I501" s="2">
        <f t="shared" si="68"/>
        <v>41.428067452659533</v>
      </c>
    </row>
    <row r="502" spans="1:9" ht="13.5" x14ac:dyDescent="0.25">
      <c r="A502" s="3">
        <f>TITRES_STAT!B505</f>
        <v>42737</v>
      </c>
      <c r="B502" s="6">
        <f>TITRES_STAT!D505</f>
        <v>3.3658999999999999</v>
      </c>
      <c r="C502" s="2">
        <f t="shared" si="63"/>
        <v>2.5999999999999801E-2</v>
      </c>
      <c r="D502" s="2">
        <f t="shared" si="64"/>
        <v>2.5999999999999801E-2</v>
      </c>
      <c r="E502" s="2">
        <f t="shared" si="65"/>
        <v>0</v>
      </c>
      <c r="F502" s="2">
        <f t="shared" si="70"/>
        <v>1.1018674269631285E-2</v>
      </c>
      <c r="G502" s="2">
        <f t="shared" si="70"/>
        <v>1.2952778947166782E-2</v>
      </c>
      <c r="H502" s="2">
        <f t="shared" si="67"/>
        <v>0.85068033003384558</v>
      </c>
      <c r="I502" s="2">
        <f t="shared" si="68"/>
        <v>45.965816798749259</v>
      </c>
    </row>
    <row r="503" spans="1:9" ht="13.5" x14ac:dyDescent="0.25">
      <c r="A503" s="3">
        <f>TITRES_STAT!B506</f>
        <v>42738</v>
      </c>
      <c r="B503" s="6">
        <f>TITRES_STAT!D506</f>
        <v>3.3746</v>
      </c>
      <c r="C503" s="2">
        <f t="shared" si="63"/>
        <v>8.7000000000001521E-3</v>
      </c>
      <c r="D503" s="2">
        <f t="shared" si="64"/>
        <v>8.7000000000001521E-3</v>
      </c>
      <c r="E503" s="2">
        <f t="shared" si="65"/>
        <v>0</v>
      </c>
      <c r="F503" s="2">
        <f t="shared" si="70"/>
        <v>1.0853054678943347E-2</v>
      </c>
      <c r="G503" s="2">
        <f t="shared" si="70"/>
        <v>1.2027580450940585E-2</v>
      </c>
      <c r="H503" s="2">
        <f t="shared" si="67"/>
        <v>0.90234729447140072</v>
      </c>
      <c r="I503" s="2">
        <f t="shared" si="68"/>
        <v>47.433362829899743</v>
      </c>
    </row>
    <row r="504" spans="1:9" ht="13.5" x14ac:dyDescent="0.25">
      <c r="A504" s="3">
        <f>TITRES_STAT!B507</f>
        <v>42739</v>
      </c>
      <c r="B504" s="6">
        <f>TITRES_STAT!D507</f>
        <v>3.3746</v>
      </c>
      <c r="C504" s="2">
        <f t="shared" si="63"/>
        <v>0</v>
      </c>
      <c r="D504" s="2">
        <f t="shared" si="64"/>
        <v>0</v>
      </c>
      <c r="E504" s="2">
        <f t="shared" si="65"/>
        <v>0</v>
      </c>
      <c r="F504" s="2">
        <f t="shared" si="70"/>
        <v>1.0077836487590251E-2</v>
      </c>
      <c r="G504" s="2">
        <f t="shared" si="70"/>
        <v>1.1168467561587686E-2</v>
      </c>
      <c r="H504" s="2">
        <f t="shared" si="67"/>
        <v>0.90234729447140083</v>
      </c>
      <c r="I504" s="2">
        <f t="shared" si="68"/>
        <v>47.433362829899743</v>
      </c>
    </row>
    <row r="505" spans="1:9" ht="13.5" x14ac:dyDescent="0.25">
      <c r="A505" s="3">
        <f>TITRES_STAT!B508</f>
        <v>42740</v>
      </c>
      <c r="B505" s="6">
        <f>TITRES_STAT!D508</f>
        <v>3.3746</v>
      </c>
      <c r="C505" s="2">
        <f t="shared" si="63"/>
        <v>0</v>
      </c>
      <c r="D505" s="2">
        <f t="shared" si="64"/>
        <v>0</v>
      </c>
      <c r="E505" s="2">
        <f t="shared" si="65"/>
        <v>0</v>
      </c>
      <c r="F505" s="2">
        <f t="shared" si="70"/>
        <v>9.3579910241909474E-3</v>
      </c>
      <c r="G505" s="2">
        <f t="shared" si="70"/>
        <v>1.0370719878617136E-2</v>
      </c>
      <c r="H505" s="2">
        <f t="shared" si="67"/>
        <v>0.90234729447140083</v>
      </c>
      <c r="I505" s="2">
        <f t="shared" si="68"/>
        <v>47.433362829899743</v>
      </c>
    </row>
    <row r="506" spans="1:9" ht="13.5" x14ac:dyDescent="0.25">
      <c r="A506" s="3">
        <f>TITRES_STAT!B509</f>
        <v>42741</v>
      </c>
      <c r="B506" s="6">
        <f>TITRES_STAT!D509</f>
        <v>3.3746</v>
      </c>
      <c r="C506" s="2">
        <f t="shared" si="63"/>
        <v>0</v>
      </c>
      <c r="D506" s="2">
        <f t="shared" si="64"/>
        <v>0</v>
      </c>
      <c r="E506" s="2">
        <f t="shared" si="65"/>
        <v>0</v>
      </c>
      <c r="F506" s="2">
        <f t="shared" si="70"/>
        <v>8.689563093891595E-3</v>
      </c>
      <c r="G506" s="2">
        <f t="shared" si="70"/>
        <v>9.6299541730016265E-3</v>
      </c>
      <c r="H506" s="2">
        <f t="shared" si="67"/>
        <v>0.90234729447140094</v>
      </c>
      <c r="I506" s="2">
        <f t="shared" si="68"/>
        <v>47.433362829899743</v>
      </c>
    </row>
    <row r="507" spans="1:9" ht="13.5" x14ac:dyDescent="0.25">
      <c r="A507" s="3">
        <f>TITRES_STAT!B510</f>
        <v>42744</v>
      </c>
      <c r="B507" s="6">
        <f>TITRES_STAT!D510</f>
        <v>3.3832</v>
      </c>
      <c r="C507" s="2">
        <f t="shared" si="63"/>
        <v>8.599999999999941E-3</v>
      </c>
      <c r="D507" s="2">
        <f t="shared" si="64"/>
        <v>8.599999999999941E-3</v>
      </c>
      <c r="E507" s="2">
        <f t="shared" si="65"/>
        <v>0</v>
      </c>
      <c r="F507" s="2">
        <f t="shared" si="70"/>
        <v>8.6831657300421913E-3</v>
      </c>
      <c r="G507" s="2">
        <f t="shared" si="70"/>
        <v>8.9421003035015101E-3</v>
      </c>
      <c r="H507" s="2">
        <f t="shared" si="67"/>
        <v>0.97104320409401734</v>
      </c>
      <c r="I507" s="2">
        <f t="shared" si="68"/>
        <v>49.26544492160707</v>
      </c>
    </row>
    <row r="508" spans="1:9" ht="13.5" x14ac:dyDescent="0.25">
      <c r="A508" s="3">
        <f>TITRES_STAT!B511</f>
        <v>42745</v>
      </c>
      <c r="B508" s="6">
        <f>TITRES_STAT!D511</f>
        <v>3.4266000000000001</v>
      </c>
      <c r="C508" s="2">
        <f t="shared" si="63"/>
        <v>4.3400000000000105E-2</v>
      </c>
      <c r="D508" s="2">
        <f t="shared" si="64"/>
        <v>4.3400000000000105E-2</v>
      </c>
      <c r="E508" s="2">
        <f t="shared" si="65"/>
        <v>0</v>
      </c>
      <c r="F508" s="2">
        <f t="shared" si="70"/>
        <v>1.1162939606467756E-2</v>
      </c>
      <c r="G508" s="2">
        <f t="shared" si="70"/>
        <v>8.303378853251402E-3</v>
      </c>
      <c r="H508" s="2">
        <f t="shared" si="67"/>
        <v>1.3443851959249842</v>
      </c>
      <c r="I508" s="2">
        <f t="shared" si="68"/>
        <v>57.344893589236001</v>
      </c>
    </row>
    <row r="509" spans="1:9" ht="13.5" x14ac:dyDescent="0.25">
      <c r="A509" s="3">
        <f>TITRES_STAT!B512</f>
        <v>42746</v>
      </c>
      <c r="B509" s="6">
        <f>TITRES_STAT!D512</f>
        <v>3.496</v>
      </c>
      <c r="C509" s="2">
        <f t="shared" si="63"/>
        <v>6.9399999999999906E-2</v>
      </c>
      <c r="D509" s="2">
        <f t="shared" si="64"/>
        <v>6.9399999999999906E-2</v>
      </c>
      <c r="E509" s="2">
        <f t="shared" si="65"/>
        <v>0</v>
      </c>
      <c r="F509" s="2">
        <f t="shared" ref="F509:G524" si="71">((F508*13)+D509)/14</f>
        <v>1.5322729634577195E-2</v>
      </c>
      <c r="G509" s="2">
        <f t="shared" si="71"/>
        <v>7.7102803637334452E-3</v>
      </c>
      <c r="H509" s="2">
        <f t="shared" si="67"/>
        <v>1.9873116036934455</v>
      </c>
      <c r="I509" s="2">
        <f t="shared" si="68"/>
        <v>66.525085673566082</v>
      </c>
    </row>
    <row r="510" spans="1:9" ht="13.5" x14ac:dyDescent="0.25">
      <c r="A510" s="3">
        <f>TITRES_STAT!B513</f>
        <v>42747</v>
      </c>
      <c r="B510" s="6">
        <f>TITRES_STAT!D513</f>
        <v>3.496</v>
      </c>
      <c r="C510" s="2">
        <f t="shared" si="63"/>
        <v>0</v>
      </c>
      <c r="D510" s="2">
        <f t="shared" si="64"/>
        <v>0</v>
      </c>
      <c r="E510" s="2">
        <f t="shared" si="65"/>
        <v>0</v>
      </c>
      <c r="F510" s="2">
        <f t="shared" si="71"/>
        <v>1.422824894639311E-2</v>
      </c>
      <c r="G510" s="2">
        <f t="shared" si="71"/>
        <v>7.1595460520381985E-3</v>
      </c>
      <c r="H510" s="2">
        <f t="shared" si="67"/>
        <v>1.9873116036934457</v>
      </c>
      <c r="I510" s="2">
        <f t="shared" si="68"/>
        <v>66.525085673566082</v>
      </c>
    </row>
    <row r="511" spans="1:9" ht="13.5" x14ac:dyDescent="0.25">
      <c r="A511" s="3">
        <f>TITRES_STAT!B514</f>
        <v>42748</v>
      </c>
      <c r="B511" s="6">
        <f>TITRES_STAT!D514</f>
        <v>3.496</v>
      </c>
      <c r="C511" s="2">
        <f t="shared" si="63"/>
        <v>0</v>
      </c>
      <c r="D511" s="2">
        <f t="shared" si="64"/>
        <v>0</v>
      </c>
      <c r="E511" s="2">
        <f t="shared" si="65"/>
        <v>0</v>
      </c>
      <c r="F511" s="2">
        <f t="shared" si="71"/>
        <v>1.3211945450222173E-2</v>
      </c>
      <c r="G511" s="2">
        <f t="shared" si="71"/>
        <v>6.6481499054640413E-3</v>
      </c>
      <c r="H511" s="2">
        <f t="shared" si="67"/>
        <v>1.9873116036934457</v>
      </c>
      <c r="I511" s="2">
        <f t="shared" si="68"/>
        <v>66.525085673566082</v>
      </c>
    </row>
    <row r="512" spans="1:9" ht="13.5" x14ac:dyDescent="0.25">
      <c r="A512" s="3">
        <f>TITRES_STAT!B515</f>
        <v>42751</v>
      </c>
      <c r="B512" s="6">
        <f>TITRES_STAT!D515</f>
        <v>3.496</v>
      </c>
      <c r="C512" s="2">
        <f t="shared" si="63"/>
        <v>0</v>
      </c>
      <c r="D512" s="2">
        <f t="shared" si="64"/>
        <v>0</v>
      </c>
      <c r="E512" s="2">
        <f t="shared" si="65"/>
        <v>0</v>
      </c>
      <c r="F512" s="2">
        <f t="shared" si="71"/>
        <v>1.2268235060920589E-2</v>
      </c>
      <c r="G512" s="2">
        <f t="shared" si="71"/>
        <v>6.1732820550737524E-3</v>
      </c>
      <c r="H512" s="2">
        <f t="shared" si="67"/>
        <v>1.9873116036934457</v>
      </c>
      <c r="I512" s="2">
        <f t="shared" si="68"/>
        <v>66.525085673566082</v>
      </c>
    </row>
    <row r="513" spans="1:9" ht="13.5" x14ac:dyDescent="0.25">
      <c r="A513" s="3">
        <f>TITRES_STAT!B516</f>
        <v>42752</v>
      </c>
      <c r="B513" s="6">
        <f>TITRES_STAT!D516</f>
        <v>3.4525999999999999</v>
      </c>
      <c r="C513" s="2">
        <f t="shared" si="63"/>
        <v>-4.3400000000000105E-2</v>
      </c>
      <c r="D513" s="2">
        <f t="shared" si="64"/>
        <v>0</v>
      </c>
      <c r="E513" s="2">
        <f t="shared" si="65"/>
        <v>4.3400000000000105E-2</v>
      </c>
      <c r="F513" s="2">
        <f t="shared" si="71"/>
        <v>1.1391932556569118E-2</v>
      </c>
      <c r="G513" s="2">
        <f t="shared" si="71"/>
        <v>8.8323333368542055E-3</v>
      </c>
      <c r="H513" s="2">
        <f t="shared" si="67"/>
        <v>1.2897987566925955</v>
      </c>
      <c r="I513" s="2">
        <f t="shared" si="68"/>
        <v>56.328039873494895</v>
      </c>
    </row>
    <row r="514" spans="1:9" ht="13.5" x14ac:dyDescent="0.25">
      <c r="A514" s="3">
        <f>TITRES_STAT!B517</f>
        <v>42753</v>
      </c>
      <c r="B514" s="6">
        <f>TITRES_STAT!D517</f>
        <v>3.4525999999999999</v>
      </c>
      <c r="C514" s="2">
        <f t="shared" si="63"/>
        <v>0</v>
      </c>
      <c r="D514" s="2">
        <f t="shared" si="64"/>
        <v>0</v>
      </c>
      <c r="E514" s="2">
        <f t="shared" si="65"/>
        <v>0</v>
      </c>
      <c r="F514" s="2">
        <f t="shared" si="71"/>
        <v>1.0578223088242753E-2</v>
      </c>
      <c r="G514" s="2">
        <f t="shared" si="71"/>
        <v>8.2014523842217617E-3</v>
      </c>
      <c r="H514" s="2">
        <f t="shared" si="67"/>
        <v>1.2897987566925957</v>
      </c>
      <c r="I514" s="2">
        <f t="shared" si="68"/>
        <v>56.328039873494902</v>
      </c>
    </row>
    <row r="515" spans="1:9" ht="13.5" x14ac:dyDescent="0.25">
      <c r="A515" s="3">
        <f>TITRES_STAT!B518</f>
        <v>42754</v>
      </c>
      <c r="B515" s="6">
        <f>TITRES_STAT!D518</f>
        <v>3.4525999999999999</v>
      </c>
      <c r="C515" s="2">
        <f t="shared" ref="C515:C578" si="72">B515-B514</f>
        <v>0</v>
      </c>
      <c r="D515" s="2">
        <f t="shared" ref="D515:D578" si="73">IF(C515&gt;0,C515,0)</f>
        <v>0</v>
      </c>
      <c r="E515" s="2">
        <f t="shared" ref="E515:E578" si="74">IF(C515&lt;0,-C515,0)</f>
        <v>0</v>
      </c>
      <c r="F515" s="2">
        <f t="shared" si="71"/>
        <v>9.822635724796842E-3</v>
      </c>
      <c r="G515" s="2">
        <f t="shared" si="71"/>
        <v>7.6156343567773494E-3</v>
      </c>
      <c r="H515" s="2">
        <f t="shared" si="67"/>
        <v>1.2897987566925959</v>
      </c>
      <c r="I515" s="2">
        <f t="shared" si="68"/>
        <v>56.328039873494902</v>
      </c>
    </row>
    <row r="516" spans="1:9" ht="13.5" x14ac:dyDescent="0.25">
      <c r="A516" s="3">
        <f>TITRES_STAT!B519</f>
        <v>42755</v>
      </c>
      <c r="B516" s="6">
        <f>TITRES_STAT!D519</f>
        <v>3.5133999999999999</v>
      </c>
      <c r="C516" s="2">
        <f t="shared" si="72"/>
        <v>6.0799999999999965E-2</v>
      </c>
      <c r="D516" s="2">
        <f t="shared" si="73"/>
        <v>6.0799999999999965E-2</v>
      </c>
      <c r="E516" s="2">
        <f t="shared" si="74"/>
        <v>0</v>
      </c>
      <c r="F516" s="2">
        <f t="shared" si="71"/>
        <v>1.3463876030168494E-2</v>
      </c>
      <c r="G516" s="2">
        <f t="shared" si="71"/>
        <v>7.0716604741503956E-3</v>
      </c>
      <c r="H516" s="2">
        <f t="shared" si="67"/>
        <v>1.903920031141777</v>
      </c>
      <c r="I516" s="2">
        <f t="shared" si="68"/>
        <v>65.56379000537369</v>
      </c>
    </row>
    <row r="517" spans="1:9" ht="13.5" x14ac:dyDescent="0.25">
      <c r="A517" s="3">
        <f>TITRES_STAT!B520</f>
        <v>42758</v>
      </c>
      <c r="B517" s="6">
        <f>TITRES_STAT!D520</f>
        <v>3.5567000000000002</v>
      </c>
      <c r="C517" s="2">
        <f t="shared" si="72"/>
        <v>4.3300000000000338E-2</v>
      </c>
      <c r="D517" s="2">
        <f t="shared" si="73"/>
        <v>4.3300000000000338E-2</v>
      </c>
      <c r="E517" s="2">
        <f t="shared" si="74"/>
        <v>0</v>
      </c>
      <c r="F517" s="2">
        <f t="shared" si="71"/>
        <v>1.5595027742299341E-2</v>
      </c>
      <c r="G517" s="2">
        <f t="shared" si="71"/>
        <v>6.566541868853938E-3</v>
      </c>
      <c r="H517" s="2">
        <f t="shared" si="67"/>
        <v>2.3749224559533872</v>
      </c>
      <c r="I517" s="2">
        <f t="shared" si="68"/>
        <v>70.369689583949025</v>
      </c>
    </row>
    <row r="518" spans="1:9" ht="13.5" x14ac:dyDescent="0.25">
      <c r="A518" s="3">
        <f>TITRES_STAT!B521</f>
        <v>42759</v>
      </c>
      <c r="B518" s="6">
        <f>TITRES_STAT!D521</f>
        <v>3.5480999999999998</v>
      </c>
      <c r="C518" s="2">
        <f t="shared" si="72"/>
        <v>-8.6000000000003851E-3</v>
      </c>
      <c r="D518" s="2">
        <f t="shared" si="73"/>
        <v>0</v>
      </c>
      <c r="E518" s="2">
        <f t="shared" si="74"/>
        <v>8.6000000000003851E-3</v>
      </c>
      <c r="F518" s="2">
        <f t="shared" si="71"/>
        <v>1.4481097189277958E-2</v>
      </c>
      <c r="G518" s="2">
        <f t="shared" si="71"/>
        <v>6.7117888782215413E-3</v>
      </c>
      <c r="H518" s="2">
        <f t="shared" si="67"/>
        <v>2.1575614865161095</v>
      </c>
      <c r="I518" s="2">
        <f t="shared" si="68"/>
        <v>68.329991220429136</v>
      </c>
    </row>
    <row r="519" spans="1:9" ht="13.5" x14ac:dyDescent="0.25">
      <c r="A519" s="3">
        <f>TITRES_STAT!B522</f>
        <v>42760</v>
      </c>
      <c r="B519" s="6">
        <f>TITRES_STAT!D522</f>
        <v>3.444</v>
      </c>
      <c r="C519" s="2">
        <f t="shared" si="72"/>
        <v>-0.10409999999999986</v>
      </c>
      <c r="D519" s="2">
        <f t="shared" si="73"/>
        <v>0</v>
      </c>
      <c r="E519" s="2">
        <f t="shared" si="74"/>
        <v>0.10409999999999986</v>
      </c>
      <c r="F519" s="2">
        <f t="shared" si="71"/>
        <v>1.3446733104329532E-2</v>
      </c>
      <c r="G519" s="2">
        <f t="shared" si="71"/>
        <v>1.3668089672634278E-2</v>
      </c>
      <c r="H519" s="2">
        <f t="shared" si="67"/>
        <v>0.98380486420513191</v>
      </c>
      <c r="I519" s="2">
        <f t="shared" si="68"/>
        <v>49.59181630998377</v>
      </c>
    </row>
    <row r="520" spans="1:9" ht="13.5" x14ac:dyDescent="0.25">
      <c r="A520" s="3">
        <f>TITRES_STAT!B523</f>
        <v>42761</v>
      </c>
      <c r="B520" s="6">
        <f>TITRES_STAT!D523</f>
        <v>3.47</v>
      </c>
      <c r="C520" s="2">
        <f t="shared" si="72"/>
        <v>2.6000000000000245E-2</v>
      </c>
      <c r="D520" s="2">
        <f t="shared" si="73"/>
        <v>2.6000000000000245E-2</v>
      </c>
      <c r="E520" s="2">
        <f t="shared" si="74"/>
        <v>0</v>
      </c>
      <c r="F520" s="2">
        <f t="shared" si="71"/>
        <v>1.4343395025448869E-2</v>
      </c>
      <c r="G520" s="2">
        <f t="shared" si="71"/>
        <v>1.2691797553160401E-2</v>
      </c>
      <c r="H520" s="2">
        <f t="shared" si="67"/>
        <v>1.1301310917835434</v>
      </c>
      <c r="I520" s="2">
        <f t="shared" si="68"/>
        <v>53.0545324718627</v>
      </c>
    </row>
    <row r="521" spans="1:9" ht="13.5" x14ac:dyDescent="0.25">
      <c r="A521" s="3">
        <f>TITRES_STAT!B524</f>
        <v>42762</v>
      </c>
      <c r="B521" s="6">
        <f>TITRES_STAT!D524</f>
        <v>3.3658999999999999</v>
      </c>
      <c r="C521" s="2">
        <f t="shared" si="72"/>
        <v>-0.1041000000000003</v>
      </c>
      <c r="D521" s="2">
        <f t="shared" si="73"/>
        <v>0</v>
      </c>
      <c r="E521" s="2">
        <f t="shared" si="74"/>
        <v>0.1041000000000003</v>
      </c>
      <c r="F521" s="2">
        <f t="shared" si="71"/>
        <v>1.3318866809345379E-2</v>
      </c>
      <c r="G521" s="2">
        <f t="shared" si="71"/>
        <v>1.9220954870791822E-2</v>
      </c>
      <c r="H521" s="2">
        <f t="shared" si="67"/>
        <v>0.69293471104210014</v>
      </c>
      <c r="I521" s="2">
        <f t="shared" si="68"/>
        <v>40.930976636160899</v>
      </c>
    </row>
    <row r="522" spans="1:9" ht="13.5" x14ac:dyDescent="0.25">
      <c r="A522" s="3">
        <f>TITRES_STAT!B525</f>
        <v>42765</v>
      </c>
      <c r="B522" s="6">
        <f>TITRES_STAT!D525</f>
        <v>3.4613</v>
      </c>
      <c r="C522" s="2">
        <f t="shared" si="72"/>
        <v>9.5400000000000151E-2</v>
      </c>
      <c r="D522" s="2">
        <f t="shared" si="73"/>
        <v>9.5400000000000151E-2</v>
      </c>
      <c r="E522" s="2">
        <f t="shared" si="74"/>
        <v>0</v>
      </c>
      <c r="F522" s="2">
        <f t="shared" si="71"/>
        <v>1.9181804894392147E-2</v>
      </c>
      <c r="G522" s="2">
        <f t="shared" si="71"/>
        <v>1.7848029522878121E-2</v>
      </c>
      <c r="H522" s="2">
        <f t="shared" si="67"/>
        <v>1.0747295587899133</v>
      </c>
      <c r="I522" s="2">
        <f t="shared" si="68"/>
        <v>51.800946983025092</v>
      </c>
    </row>
    <row r="523" spans="1:9" ht="13.5" x14ac:dyDescent="0.25">
      <c r="A523" s="3">
        <f>TITRES_STAT!B526</f>
        <v>42766</v>
      </c>
      <c r="B523" s="6">
        <f>TITRES_STAT!D526</f>
        <v>3.4613</v>
      </c>
      <c r="C523" s="2">
        <f t="shared" si="72"/>
        <v>0</v>
      </c>
      <c r="D523" s="2">
        <f t="shared" si="73"/>
        <v>0</v>
      </c>
      <c r="E523" s="2">
        <f t="shared" si="74"/>
        <v>0</v>
      </c>
      <c r="F523" s="2">
        <f t="shared" si="71"/>
        <v>1.7811675973364135E-2</v>
      </c>
      <c r="G523" s="2">
        <f t="shared" si="71"/>
        <v>1.657317027124397E-2</v>
      </c>
      <c r="H523" s="2">
        <f t="shared" si="67"/>
        <v>1.0747295587899131</v>
      </c>
      <c r="I523" s="2">
        <f t="shared" si="68"/>
        <v>51.800946983025085</v>
      </c>
    </row>
    <row r="524" spans="1:9" ht="13.5" x14ac:dyDescent="0.25">
      <c r="A524" s="3">
        <f>TITRES_STAT!B527</f>
        <v>42767</v>
      </c>
      <c r="B524" s="6">
        <f>TITRES_STAT!D527</f>
        <v>3.444</v>
      </c>
      <c r="C524" s="2">
        <f t="shared" si="72"/>
        <v>-1.7300000000000093E-2</v>
      </c>
      <c r="D524" s="2">
        <f t="shared" si="73"/>
        <v>0</v>
      </c>
      <c r="E524" s="2">
        <f t="shared" si="74"/>
        <v>1.7300000000000093E-2</v>
      </c>
      <c r="F524" s="2">
        <f t="shared" si="71"/>
        <v>1.6539413403838125E-2</v>
      </c>
      <c r="G524" s="2">
        <f t="shared" si="71"/>
        <v>1.6625086680440836E-2</v>
      </c>
      <c r="H524" s="2">
        <f t="shared" si="67"/>
        <v>0.99484674707269316</v>
      </c>
      <c r="I524" s="2">
        <f t="shared" si="68"/>
        <v>49.870835869099494</v>
      </c>
    </row>
    <row r="525" spans="1:9" ht="13.5" x14ac:dyDescent="0.25">
      <c r="A525" s="3">
        <f>TITRES_STAT!B528</f>
        <v>42768</v>
      </c>
      <c r="B525" s="6">
        <f>TITRES_STAT!D528</f>
        <v>3.4525999999999999</v>
      </c>
      <c r="C525" s="2">
        <f t="shared" si="72"/>
        <v>8.599999999999941E-3</v>
      </c>
      <c r="D525" s="2">
        <f t="shared" si="73"/>
        <v>8.599999999999941E-3</v>
      </c>
      <c r="E525" s="2">
        <f t="shared" si="74"/>
        <v>0</v>
      </c>
      <c r="F525" s="2">
        <f t="shared" ref="F525:G540" si="75">((F524*13)+D525)/14</f>
        <v>1.5972312446421114E-2</v>
      </c>
      <c r="G525" s="2">
        <f t="shared" si="75"/>
        <v>1.5437580488980777E-2</v>
      </c>
      <c r="H525" s="2">
        <f t="shared" si="67"/>
        <v>1.0346383267651316</v>
      </c>
      <c r="I525" s="2">
        <f t="shared" si="68"/>
        <v>50.85121582321225</v>
      </c>
    </row>
    <row r="526" spans="1:9" ht="13.5" x14ac:dyDescent="0.25">
      <c r="A526" s="3">
        <f>TITRES_STAT!B529</f>
        <v>42769</v>
      </c>
      <c r="B526" s="6">
        <f>TITRES_STAT!D529</f>
        <v>3.4525999999999999</v>
      </c>
      <c r="C526" s="2">
        <f t="shared" si="72"/>
        <v>0</v>
      </c>
      <c r="D526" s="2">
        <f t="shared" si="73"/>
        <v>0</v>
      </c>
      <c r="E526" s="2">
        <f t="shared" si="74"/>
        <v>0</v>
      </c>
      <c r="F526" s="2">
        <f t="shared" si="75"/>
        <v>1.4831432985962465E-2</v>
      </c>
      <c r="G526" s="2">
        <f t="shared" si="75"/>
        <v>1.4334896168339292E-2</v>
      </c>
      <c r="H526" s="2">
        <f t="shared" si="67"/>
        <v>1.0346383267651318</v>
      </c>
      <c r="I526" s="2">
        <f t="shared" si="68"/>
        <v>50.85121582321225</v>
      </c>
    </row>
    <row r="527" spans="1:9" ht="13.5" x14ac:dyDescent="0.25">
      <c r="A527" s="3">
        <f>TITRES_STAT!B530</f>
        <v>42772</v>
      </c>
      <c r="B527" s="6">
        <f>TITRES_STAT!D530</f>
        <v>3.4525999999999999</v>
      </c>
      <c r="C527" s="2">
        <f t="shared" si="72"/>
        <v>0</v>
      </c>
      <c r="D527" s="2">
        <f t="shared" si="73"/>
        <v>0</v>
      </c>
      <c r="E527" s="2">
        <f t="shared" si="74"/>
        <v>0</v>
      </c>
      <c r="F527" s="2">
        <f t="shared" si="75"/>
        <v>1.3772044915536574E-2</v>
      </c>
      <c r="G527" s="2">
        <f t="shared" si="75"/>
        <v>1.3310975013457915E-2</v>
      </c>
      <c r="H527" s="2">
        <f t="shared" si="67"/>
        <v>1.0346383267651318</v>
      </c>
      <c r="I527" s="2">
        <f t="shared" si="68"/>
        <v>50.85121582321225</v>
      </c>
    </row>
    <row r="528" spans="1:9" ht="13.5" x14ac:dyDescent="0.25">
      <c r="A528" s="3">
        <f>TITRES_STAT!B531</f>
        <v>42773</v>
      </c>
      <c r="B528" s="6">
        <f>TITRES_STAT!D531</f>
        <v>3.4525999999999999</v>
      </c>
      <c r="C528" s="2">
        <f t="shared" si="72"/>
        <v>0</v>
      </c>
      <c r="D528" s="2">
        <f t="shared" si="73"/>
        <v>0</v>
      </c>
      <c r="E528" s="2">
        <f t="shared" si="74"/>
        <v>0</v>
      </c>
      <c r="F528" s="2">
        <f t="shared" si="75"/>
        <v>1.2788327421569675E-2</v>
      </c>
      <c r="G528" s="2">
        <f t="shared" si="75"/>
        <v>1.2360191083925207E-2</v>
      </c>
      <c r="H528" s="2">
        <f t="shared" si="67"/>
        <v>1.0346383267651318</v>
      </c>
      <c r="I528" s="2">
        <f t="shared" si="68"/>
        <v>50.85121582321225</v>
      </c>
    </row>
    <row r="529" spans="1:9" ht="13.5" x14ac:dyDescent="0.25">
      <c r="A529" s="3">
        <f>TITRES_STAT!B532</f>
        <v>42774</v>
      </c>
      <c r="B529" s="6">
        <f>TITRES_STAT!D532</f>
        <v>3.3832</v>
      </c>
      <c r="C529" s="2">
        <f t="shared" si="72"/>
        <v>-6.9399999999999906E-2</v>
      </c>
      <c r="D529" s="2">
        <f t="shared" si="73"/>
        <v>0</v>
      </c>
      <c r="E529" s="2">
        <f t="shared" si="74"/>
        <v>6.9399999999999906E-2</v>
      </c>
      <c r="F529" s="2">
        <f t="shared" si="75"/>
        <v>1.1874875462886127E-2</v>
      </c>
      <c r="G529" s="2">
        <f t="shared" si="75"/>
        <v>1.6434463149359115E-2</v>
      </c>
      <c r="H529" s="2">
        <f t="shared" ref="H529:H592" si="76">F529/G529</f>
        <v>0.72255937750842836</v>
      </c>
      <c r="I529" s="2">
        <f t="shared" ref="I529:I592" si="77">IF(G529=0,100,100-(100/(1+H529)))</f>
        <v>41.946848796211846</v>
      </c>
    </row>
    <row r="530" spans="1:9" ht="13.5" x14ac:dyDescent="0.25">
      <c r="A530" s="3">
        <f>TITRES_STAT!B533</f>
        <v>42775</v>
      </c>
      <c r="B530" s="6">
        <f>TITRES_STAT!D533</f>
        <v>3.3832</v>
      </c>
      <c r="C530" s="2">
        <f t="shared" si="72"/>
        <v>0</v>
      </c>
      <c r="D530" s="2">
        <f t="shared" si="73"/>
        <v>0</v>
      </c>
      <c r="E530" s="2">
        <f t="shared" si="74"/>
        <v>0</v>
      </c>
      <c r="F530" s="2">
        <f t="shared" si="75"/>
        <v>1.1026670072679975E-2</v>
      </c>
      <c r="G530" s="2">
        <f t="shared" si="75"/>
        <v>1.5260572924404891E-2</v>
      </c>
      <c r="H530" s="2">
        <f t="shared" si="76"/>
        <v>0.72255937750842847</v>
      </c>
      <c r="I530" s="2">
        <f t="shared" si="77"/>
        <v>41.946848796211846</v>
      </c>
    </row>
    <row r="531" spans="1:9" ht="13.5" x14ac:dyDescent="0.25">
      <c r="A531" s="3">
        <f>TITRES_STAT!B534</f>
        <v>42776</v>
      </c>
      <c r="B531" s="6">
        <f>TITRES_STAT!D534</f>
        <v>3.3832</v>
      </c>
      <c r="C531" s="2">
        <f t="shared" si="72"/>
        <v>0</v>
      </c>
      <c r="D531" s="2">
        <f t="shared" si="73"/>
        <v>0</v>
      </c>
      <c r="E531" s="2">
        <f t="shared" si="74"/>
        <v>0</v>
      </c>
      <c r="F531" s="2">
        <f t="shared" si="75"/>
        <v>1.0239050781774265E-2</v>
      </c>
      <c r="G531" s="2">
        <f t="shared" si="75"/>
        <v>1.4170532001233112E-2</v>
      </c>
      <c r="H531" s="2">
        <f t="shared" si="76"/>
        <v>0.72255937750842858</v>
      </c>
      <c r="I531" s="2">
        <f t="shared" si="77"/>
        <v>41.946848796211846</v>
      </c>
    </row>
    <row r="532" spans="1:9" ht="13.5" x14ac:dyDescent="0.25">
      <c r="A532" s="3">
        <f>TITRES_STAT!B535</f>
        <v>42779</v>
      </c>
      <c r="B532" s="6">
        <f>TITRES_STAT!D535</f>
        <v>3.4525999999999999</v>
      </c>
      <c r="C532" s="2">
        <f t="shared" si="72"/>
        <v>6.9399999999999906E-2</v>
      </c>
      <c r="D532" s="2">
        <f t="shared" si="73"/>
        <v>6.9399999999999906E-2</v>
      </c>
      <c r="E532" s="2">
        <f t="shared" si="74"/>
        <v>0</v>
      </c>
      <c r="F532" s="2">
        <f t="shared" si="75"/>
        <v>1.4464832868790382E-2</v>
      </c>
      <c r="G532" s="2">
        <f t="shared" si="75"/>
        <v>1.3158351144002175E-2</v>
      </c>
      <c r="H532" s="2">
        <f t="shared" si="76"/>
        <v>1.0992891670461102</v>
      </c>
      <c r="I532" s="2">
        <f t="shared" si="77"/>
        <v>52.36482826198305</v>
      </c>
    </row>
    <row r="533" spans="1:9" ht="13.5" x14ac:dyDescent="0.25">
      <c r="A533" s="3">
        <f>TITRES_STAT!B536</f>
        <v>42780</v>
      </c>
      <c r="B533" s="6">
        <f>TITRES_STAT!D536</f>
        <v>3.4525999999999999</v>
      </c>
      <c r="C533" s="2">
        <f t="shared" si="72"/>
        <v>0</v>
      </c>
      <c r="D533" s="2">
        <f t="shared" si="73"/>
        <v>0</v>
      </c>
      <c r="E533" s="2">
        <f t="shared" si="74"/>
        <v>0</v>
      </c>
      <c r="F533" s="2">
        <f t="shared" si="75"/>
        <v>1.3431630521019641E-2</v>
      </c>
      <c r="G533" s="2">
        <f t="shared" si="75"/>
        <v>1.2218468919430592E-2</v>
      </c>
      <c r="H533" s="2">
        <f t="shared" si="76"/>
        <v>1.09928916704611</v>
      </c>
      <c r="I533" s="2">
        <f t="shared" si="77"/>
        <v>52.36482826198305</v>
      </c>
    </row>
    <row r="534" spans="1:9" ht="13.5" x14ac:dyDescent="0.25">
      <c r="A534" s="3">
        <f>TITRES_STAT!B537</f>
        <v>42781</v>
      </c>
      <c r="B534" s="6">
        <f>TITRES_STAT!D537</f>
        <v>3.3572000000000002</v>
      </c>
      <c r="C534" s="2">
        <f t="shared" si="72"/>
        <v>-9.5399999999999707E-2</v>
      </c>
      <c r="D534" s="2">
        <f t="shared" si="73"/>
        <v>0</v>
      </c>
      <c r="E534" s="2">
        <f t="shared" si="74"/>
        <v>9.5399999999999707E-2</v>
      </c>
      <c r="F534" s="2">
        <f t="shared" si="75"/>
        <v>1.2472228340946809E-2</v>
      </c>
      <c r="G534" s="2">
        <f t="shared" si="75"/>
        <v>1.816000685375696E-2</v>
      </c>
      <c r="H534" s="2">
        <f t="shared" si="76"/>
        <v>0.68679645560632274</v>
      </c>
      <c r="I534" s="2">
        <f t="shared" si="77"/>
        <v>40.716024350398115</v>
      </c>
    </row>
    <row r="535" spans="1:9" ht="13.5" x14ac:dyDescent="0.25">
      <c r="A535" s="3">
        <f>TITRES_STAT!B538</f>
        <v>42782</v>
      </c>
      <c r="B535" s="6">
        <f>TITRES_STAT!D538</f>
        <v>3.4525999999999999</v>
      </c>
      <c r="C535" s="2">
        <f t="shared" si="72"/>
        <v>9.5399999999999707E-2</v>
      </c>
      <c r="D535" s="2">
        <f t="shared" si="73"/>
        <v>9.5399999999999707E-2</v>
      </c>
      <c r="E535" s="2">
        <f t="shared" si="74"/>
        <v>0</v>
      </c>
      <c r="F535" s="2">
        <f t="shared" si="75"/>
        <v>1.8395640602307729E-2</v>
      </c>
      <c r="G535" s="2">
        <f t="shared" si="75"/>
        <v>1.6862863507060035E-2</v>
      </c>
      <c r="H535" s="2">
        <f t="shared" si="76"/>
        <v>1.0908966080764373</v>
      </c>
      <c r="I535" s="2">
        <f t="shared" si="77"/>
        <v>52.173627517624105</v>
      </c>
    </row>
    <row r="536" spans="1:9" ht="13.5" x14ac:dyDescent="0.25">
      <c r="A536" s="3">
        <f>TITRES_STAT!B539</f>
        <v>42783</v>
      </c>
      <c r="B536" s="6">
        <f>TITRES_STAT!D539</f>
        <v>3.4525999999999999</v>
      </c>
      <c r="C536" s="2">
        <f t="shared" si="72"/>
        <v>0</v>
      </c>
      <c r="D536" s="2">
        <f t="shared" si="73"/>
        <v>0</v>
      </c>
      <c r="E536" s="2">
        <f t="shared" si="74"/>
        <v>0</v>
      </c>
      <c r="F536" s="2">
        <f t="shared" si="75"/>
        <v>1.7081666273571463E-2</v>
      </c>
      <c r="G536" s="2">
        <f t="shared" si="75"/>
        <v>1.5658373256555745E-2</v>
      </c>
      <c r="H536" s="2">
        <f t="shared" si="76"/>
        <v>1.0908966080764375</v>
      </c>
      <c r="I536" s="2">
        <f t="shared" si="77"/>
        <v>52.173627517624119</v>
      </c>
    </row>
    <row r="537" spans="1:9" ht="13.5" x14ac:dyDescent="0.25">
      <c r="A537" s="3">
        <f>TITRES_STAT!B540</f>
        <v>42786</v>
      </c>
      <c r="B537" s="6">
        <f>TITRES_STAT!D540</f>
        <v>3.4525999999999999</v>
      </c>
      <c r="C537" s="2">
        <f t="shared" si="72"/>
        <v>0</v>
      </c>
      <c r="D537" s="2">
        <f t="shared" si="73"/>
        <v>0</v>
      </c>
      <c r="E537" s="2">
        <f t="shared" si="74"/>
        <v>0</v>
      </c>
      <c r="F537" s="2">
        <f t="shared" si="75"/>
        <v>1.5861547254030644E-2</v>
      </c>
      <c r="G537" s="2">
        <f t="shared" si="75"/>
        <v>1.4539918023944621E-2</v>
      </c>
      <c r="H537" s="2">
        <f t="shared" si="76"/>
        <v>1.0908966080764375</v>
      </c>
      <c r="I537" s="2">
        <f t="shared" si="77"/>
        <v>52.173627517624119</v>
      </c>
    </row>
    <row r="538" spans="1:9" ht="13.5" x14ac:dyDescent="0.25">
      <c r="A538" s="3">
        <f>TITRES_STAT!B541</f>
        <v>42787</v>
      </c>
      <c r="B538" s="6">
        <f>TITRES_STAT!D541</f>
        <v>3.4525999999999999</v>
      </c>
      <c r="C538" s="2">
        <f t="shared" si="72"/>
        <v>0</v>
      </c>
      <c r="D538" s="2">
        <f t="shared" si="73"/>
        <v>0</v>
      </c>
      <c r="E538" s="2">
        <f t="shared" si="74"/>
        <v>0</v>
      </c>
      <c r="F538" s="2">
        <f t="shared" si="75"/>
        <v>1.4728579593028455E-2</v>
      </c>
      <c r="G538" s="2">
        <f t="shared" si="75"/>
        <v>1.350135245080572E-2</v>
      </c>
      <c r="H538" s="2">
        <f t="shared" si="76"/>
        <v>1.0908966080764373</v>
      </c>
      <c r="I538" s="2">
        <f t="shared" si="77"/>
        <v>52.173627517624105</v>
      </c>
    </row>
    <row r="539" spans="1:9" ht="13.5" x14ac:dyDescent="0.25">
      <c r="A539" s="3">
        <f>TITRES_STAT!B542</f>
        <v>42788</v>
      </c>
      <c r="B539" s="6">
        <f>TITRES_STAT!D542</f>
        <v>3.4525999999999999</v>
      </c>
      <c r="C539" s="2">
        <f t="shared" si="72"/>
        <v>0</v>
      </c>
      <c r="D539" s="2">
        <f t="shared" si="73"/>
        <v>0</v>
      </c>
      <c r="E539" s="2">
        <f t="shared" si="74"/>
        <v>0</v>
      </c>
      <c r="F539" s="2">
        <f t="shared" si="75"/>
        <v>1.3676538193526423E-2</v>
      </c>
      <c r="G539" s="2">
        <f t="shared" si="75"/>
        <v>1.2536970132891026E-2</v>
      </c>
      <c r="H539" s="2">
        <f t="shared" si="76"/>
        <v>1.0908966080764373</v>
      </c>
      <c r="I539" s="2">
        <f t="shared" si="77"/>
        <v>52.173627517624105</v>
      </c>
    </row>
    <row r="540" spans="1:9" ht="13.5" x14ac:dyDescent="0.25">
      <c r="A540" s="3">
        <f>TITRES_STAT!B543</f>
        <v>42789</v>
      </c>
      <c r="B540" s="6">
        <f>TITRES_STAT!D543</f>
        <v>3.3832</v>
      </c>
      <c r="C540" s="2">
        <f t="shared" si="72"/>
        <v>-6.9399999999999906E-2</v>
      </c>
      <c r="D540" s="2">
        <f t="shared" si="73"/>
        <v>0</v>
      </c>
      <c r="E540" s="2">
        <f t="shared" si="74"/>
        <v>6.9399999999999906E-2</v>
      </c>
      <c r="F540" s="2">
        <f t="shared" si="75"/>
        <v>1.2699642608274535E-2</v>
      </c>
      <c r="G540" s="2">
        <f t="shared" si="75"/>
        <v>1.6598615123398802E-2</v>
      </c>
      <c r="H540" s="2">
        <f t="shared" si="76"/>
        <v>0.7651025410169342</v>
      </c>
      <c r="I540" s="2">
        <f t="shared" si="77"/>
        <v>43.346067621438763</v>
      </c>
    </row>
    <row r="541" spans="1:9" ht="13.5" x14ac:dyDescent="0.25">
      <c r="A541" s="3">
        <f>TITRES_STAT!B544</f>
        <v>42790</v>
      </c>
      <c r="B541" s="6">
        <f>TITRES_STAT!D544</f>
        <v>3.3832</v>
      </c>
      <c r="C541" s="2">
        <f t="shared" si="72"/>
        <v>0</v>
      </c>
      <c r="D541" s="2">
        <f t="shared" si="73"/>
        <v>0</v>
      </c>
      <c r="E541" s="2">
        <f t="shared" si="74"/>
        <v>0</v>
      </c>
      <c r="F541" s="2">
        <f t="shared" ref="F541:G556" si="78">((F540*13)+D541)/14</f>
        <v>1.1792525279112068E-2</v>
      </c>
      <c r="G541" s="2">
        <f t="shared" si="78"/>
        <v>1.5412999757441745E-2</v>
      </c>
      <c r="H541" s="2">
        <f t="shared" si="76"/>
        <v>0.76510254101693409</v>
      </c>
      <c r="I541" s="2">
        <f t="shared" si="77"/>
        <v>43.346067621438763</v>
      </c>
    </row>
    <row r="542" spans="1:9" ht="13.5" x14ac:dyDescent="0.25">
      <c r="A542" s="3">
        <f>TITRES_STAT!B545</f>
        <v>42793</v>
      </c>
      <c r="B542" s="6">
        <f>TITRES_STAT!D545</f>
        <v>3.3832</v>
      </c>
      <c r="C542" s="2">
        <f t="shared" si="72"/>
        <v>0</v>
      </c>
      <c r="D542" s="2">
        <f t="shared" si="73"/>
        <v>0</v>
      </c>
      <c r="E542" s="2">
        <f t="shared" si="74"/>
        <v>0</v>
      </c>
      <c r="F542" s="2">
        <f t="shared" si="78"/>
        <v>1.0950202044889779E-2</v>
      </c>
      <c r="G542" s="2">
        <f t="shared" si="78"/>
        <v>1.4312071203338763E-2</v>
      </c>
      <c r="H542" s="2">
        <f t="shared" si="76"/>
        <v>0.7651025410169342</v>
      </c>
      <c r="I542" s="2">
        <f t="shared" si="77"/>
        <v>43.346067621438763</v>
      </c>
    </row>
    <row r="543" spans="1:9" ht="13.5" x14ac:dyDescent="0.25">
      <c r="A543" s="3">
        <f>TITRES_STAT!B546</f>
        <v>42794</v>
      </c>
      <c r="B543" s="6">
        <f>TITRES_STAT!D546</f>
        <v>3.3832</v>
      </c>
      <c r="C543" s="2">
        <f t="shared" si="72"/>
        <v>0</v>
      </c>
      <c r="D543" s="2">
        <f t="shared" si="73"/>
        <v>0</v>
      </c>
      <c r="E543" s="2">
        <f t="shared" si="74"/>
        <v>0</v>
      </c>
      <c r="F543" s="2">
        <f t="shared" si="78"/>
        <v>1.016804475596908E-2</v>
      </c>
      <c r="G543" s="2">
        <f t="shared" si="78"/>
        <v>1.328978040310028E-2</v>
      </c>
      <c r="H543" s="2">
        <f t="shared" si="76"/>
        <v>0.7651025410169342</v>
      </c>
      <c r="I543" s="2">
        <f t="shared" si="77"/>
        <v>43.346067621438763</v>
      </c>
    </row>
    <row r="544" spans="1:9" ht="13.5" x14ac:dyDescent="0.25">
      <c r="A544" s="3">
        <f>TITRES_STAT!B547</f>
        <v>42795</v>
      </c>
      <c r="B544" s="6">
        <f>TITRES_STAT!D547</f>
        <v>3.3832</v>
      </c>
      <c r="C544" s="2">
        <f t="shared" si="72"/>
        <v>0</v>
      </c>
      <c r="D544" s="2">
        <f t="shared" si="73"/>
        <v>0</v>
      </c>
      <c r="E544" s="2">
        <f t="shared" si="74"/>
        <v>0</v>
      </c>
      <c r="F544" s="2">
        <f t="shared" si="78"/>
        <v>9.4417558448284308E-3</v>
      </c>
      <c r="G544" s="2">
        <f t="shared" si="78"/>
        <v>1.2340510374307403E-2</v>
      </c>
      <c r="H544" s="2">
        <f t="shared" si="76"/>
        <v>0.76510254101693409</v>
      </c>
      <c r="I544" s="2">
        <f t="shared" si="77"/>
        <v>43.346067621438763</v>
      </c>
    </row>
    <row r="545" spans="1:9" ht="13.5" x14ac:dyDescent="0.25">
      <c r="A545" s="3">
        <f>TITRES_STAT!B548</f>
        <v>42796</v>
      </c>
      <c r="B545" s="6">
        <f>TITRES_STAT!D548</f>
        <v>3.2965</v>
      </c>
      <c r="C545" s="2">
        <f t="shared" si="72"/>
        <v>-8.6699999999999999E-2</v>
      </c>
      <c r="D545" s="2">
        <f t="shared" si="73"/>
        <v>0</v>
      </c>
      <c r="E545" s="2">
        <f t="shared" si="74"/>
        <v>8.6699999999999999E-2</v>
      </c>
      <c r="F545" s="2">
        <f t="shared" si="78"/>
        <v>8.7673447130549708E-3</v>
      </c>
      <c r="G545" s="2">
        <f t="shared" si="78"/>
        <v>1.7651902490428303E-2</v>
      </c>
      <c r="H545" s="2">
        <f t="shared" si="76"/>
        <v>0.49667987446730122</v>
      </c>
      <c r="I545" s="2">
        <f t="shared" si="77"/>
        <v>33.185444859681809</v>
      </c>
    </row>
    <row r="546" spans="1:9" ht="13.5" x14ac:dyDescent="0.25">
      <c r="A546" s="3">
        <f>TITRES_STAT!B549</f>
        <v>42797</v>
      </c>
      <c r="B546" s="6">
        <f>TITRES_STAT!D549</f>
        <v>3.3832</v>
      </c>
      <c r="C546" s="2">
        <f t="shared" si="72"/>
        <v>8.6699999999999999E-2</v>
      </c>
      <c r="D546" s="2">
        <f t="shared" si="73"/>
        <v>8.6699999999999999E-2</v>
      </c>
      <c r="E546" s="2">
        <f t="shared" si="74"/>
        <v>0</v>
      </c>
      <c r="F546" s="2">
        <f t="shared" si="78"/>
        <v>1.4333962947836759E-2</v>
      </c>
      <c r="G546" s="2">
        <f t="shared" si="78"/>
        <v>1.6391052312540566E-2</v>
      </c>
      <c r="H546" s="2">
        <f t="shared" si="76"/>
        <v>0.87449924962231029</v>
      </c>
      <c r="I546" s="2">
        <f t="shared" si="77"/>
        <v>46.652419295367103</v>
      </c>
    </row>
    <row r="547" spans="1:9" ht="13.5" x14ac:dyDescent="0.25">
      <c r="A547" s="3">
        <f>TITRES_STAT!B550</f>
        <v>42800</v>
      </c>
      <c r="B547" s="6">
        <f>TITRES_STAT!D550</f>
        <v>3.4352999999999998</v>
      </c>
      <c r="C547" s="2">
        <f t="shared" si="72"/>
        <v>5.2099999999999813E-2</v>
      </c>
      <c r="D547" s="2">
        <f t="shared" si="73"/>
        <v>5.2099999999999813E-2</v>
      </c>
      <c r="E547" s="2">
        <f t="shared" si="74"/>
        <v>0</v>
      </c>
      <c r="F547" s="2">
        <f t="shared" si="78"/>
        <v>1.7031537022991265E-2</v>
      </c>
      <c r="G547" s="2">
        <f t="shared" si="78"/>
        <v>1.5220262861644811E-2</v>
      </c>
      <c r="H547" s="2">
        <f t="shared" si="76"/>
        <v>1.1190041313879591</v>
      </c>
      <c r="I547" s="2">
        <f t="shared" si="77"/>
        <v>52.808020277667197</v>
      </c>
    </row>
    <row r="548" spans="1:9" ht="13.5" x14ac:dyDescent="0.25">
      <c r="A548" s="3">
        <f>TITRES_STAT!B551</f>
        <v>42801</v>
      </c>
      <c r="B548" s="6">
        <f>TITRES_STAT!D551</f>
        <v>3.4352999999999998</v>
      </c>
      <c r="C548" s="2">
        <f t="shared" si="72"/>
        <v>0</v>
      </c>
      <c r="D548" s="2">
        <f t="shared" si="73"/>
        <v>0</v>
      </c>
      <c r="E548" s="2">
        <f t="shared" si="74"/>
        <v>0</v>
      </c>
      <c r="F548" s="2">
        <f t="shared" si="78"/>
        <v>1.5814998664206176E-2</v>
      </c>
      <c r="G548" s="2">
        <f t="shared" si="78"/>
        <v>1.413310122867018E-2</v>
      </c>
      <c r="H548" s="2">
        <f t="shared" si="76"/>
        <v>1.1190041313879593</v>
      </c>
      <c r="I548" s="2">
        <f t="shared" si="77"/>
        <v>52.808020277667204</v>
      </c>
    </row>
    <row r="549" spans="1:9" ht="13.5" x14ac:dyDescent="0.25">
      <c r="A549" s="3">
        <f>TITRES_STAT!B552</f>
        <v>42802</v>
      </c>
      <c r="B549" s="6">
        <f>TITRES_STAT!D552</f>
        <v>3.4352999999999998</v>
      </c>
      <c r="C549" s="2">
        <f t="shared" si="72"/>
        <v>0</v>
      </c>
      <c r="D549" s="2">
        <f t="shared" si="73"/>
        <v>0</v>
      </c>
      <c r="E549" s="2">
        <f t="shared" si="74"/>
        <v>0</v>
      </c>
      <c r="F549" s="2">
        <f t="shared" si="78"/>
        <v>1.4685355902477163E-2</v>
      </c>
      <c r="G549" s="2">
        <f t="shared" si="78"/>
        <v>1.3123593998050881E-2</v>
      </c>
      <c r="H549" s="2">
        <f t="shared" si="76"/>
        <v>1.1190041313879593</v>
      </c>
      <c r="I549" s="2">
        <f t="shared" si="77"/>
        <v>52.808020277667204</v>
      </c>
    </row>
    <row r="550" spans="1:9" ht="13.5" x14ac:dyDescent="0.25">
      <c r="A550" s="3">
        <f>TITRES_STAT!B553</f>
        <v>42803</v>
      </c>
      <c r="B550" s="6">
        <f>TITRES_STAT!D553</f>
        <v>3.3138000000000001</v>
      </c>
      <c r="C550" s="2">
        <f t="shared" si="72"/>
        <v>-0.12149999999999972</v>
      </c>
      <c r="D550" s="2">
        <f t="shared" si="73"/>
        <v>0</v>
      </c>
      <c r="E550" s="2">
        <f t="shared" si="74"/>
        <v>0.12149999999999972</v>
      </c>
      <c r="F550" s="2">
        <f t="shared" si="78"/>
        <v>1.3636401909443081E-2</v>
      </c>
      <c r="G550" s="2">
        <f t="shared" si="78"/>
        <v>2.086476585533294E-2</v>
      </c>
      <c r="H550" s="2">
        <f t="shared" si="76"/>
        <v>0.65356122393090155</v>
      </c>
      <c r="I550" s="2">
        <f t="shared" si="77"/>
        <v>39.524464801928154</v>
      </c>
    </row>
    <row r="551" spans="1:9" ht="13.5" x14ac:dyDescent="0.25">
      <c r="A551" s="3">
        <f>TITRES_STAT!B554</f>
        <v>42804</v>
      </c>
      <c r="B551" s="6">
        <f>TITRES_STAT!D554</f>
        <v>3.3138000000000001</v>
      </c>
      <c r="C551" s="2">
        <f t="shared" si="72"/>
        <v>0</v>
      </c>
      <c r="D551" s="2">
        <f t="shared" si="73"/>
        <v>0</v>
      </c>
      <c r="E551" s="2">
        <f t="shared" si="74"/>
        <v>0</v>
      </c>
      <c r="F551" s="2">
        <f t="shared" si="78"/>
        <v>1.2662373201625719E-2</v>
      </c>
      <c r="G551" s="2">
        <f t="shared" si="78"/>
        <v>1.9374425437094871E-2</v>
      </c>
      <c r="H551" s="2">
        <f t="shared" si="76"/>
        <v>0.65356122393090166</v>
      </c>
      <c r="I551" s="2">
        <f t="shared" si="77"/>
        <v>39.524464801928154</v>
      </c>
    </row>
    <row r="552" spans="1:9" ht="13.5" x14ac:dyDescent="0.25">
      <c r="A552" s="3">
        <f>TITRES_STAT!B555</f>
        <v>42807</v>
      </c>
      <c r="B552" s="6">
        <f>TITRES_STAT!D555</f>
        <v>3.4093</v>
      </c>
      <c r="C552" s="2">
        <f t="shared" si="72"/>
        <v>9.5499999999999918E-2</v>
      </c>
      <c r="D552" s="2">
        <f t="shared" si="73"/>
        <v>9.5499999999999918E-2</v>
      </c>
      <c r="E552" s="2">
        <f t="shared" si="74"/>
        <v>0</v>
      </c>
      <c r="F552" s="2">
        <f t="shared" si="78"/>
        <v>1.8579346544366732E-2</v>
      </c>
      <c r="G552" s="2">
        <f t="shared" si="78"/>
        <v>1.7990537905873811E-2</v>
      </c>
      <c r="H552" s="2">
        <f t="shared" si="76"/>
        <v>1.0327287956354367</v>
      </c>
      <c r="I552" s="2">
        <f t="shared" si="77"/>
        <v>50.805045801134668</v>
      </c>
    </row>
    <row r="553" spans="1:9" ht="13.5" x14ac:dyDescent="0.25">
      <c r="A553" s="3">
        <f>TITRES_STAT!B556</f>
        <v>42808</v>
      </c>
      <c r="B553" s="6">
        <f>TITRES_STAT!D556</f>
        <v>3.3138000000000001</v>
      </c>
      <c r="C553" s="2">
        <f t="shared" si="72"/>
        <v>-9.5499999999999918E-2</v>
      </c>
      <c r="D553" s="2">
        <f t="shared" si="73"/>
        <v>0</v>
      </c>
      <c r="E553" s="2">
        <f t="shared" si="74"/>
        <v>9.5499999999999918E-2</v>
      </c>
      <c r="F553" s="2">
        <f t="shared" si="78"/>
        <v>1.7252250362626252E-2</v>
      </c>
      <c r="G553" s="2">
        <f t="shared" si="78"/>
        <v>2.3526928055454248E-2</v>
      </c>
      <c r="H553" s="2">
        <f t="shared" si="76"/>
        <v>0.73329804562507106</v>
      </c>
      <c r="I553" s="2">
        <f t="shared" si="77"/>
        <v>42.306517766863649</v>
      </c>
    </row>
    <row r="554" spans="1:9" ht="13.5" x14ac:dyDescent="0.25">
      <c r="A554" s="3">
        <f>TITRES_STAT!B557</f>
        <v>42809</v>
      </c>
      <c r="B554" s="6">
        <f>TITRES_STAT!D557</f>
        <v>3.4093</v>
      </c>
      <c r="C554" s="2">
        <f t="shared" si="72"/>
        <v>9.5499999999999918E-2</v>
      </c>
      <c r="D554" s="2">
        <f t="shared" si="73"/>
        <v>9.5499999999999918E-2</v>
      </c>
      <c r="E554" s="2">
        <f t="shared" si="74"/>
        <v>0</v>
      </c>
      <c r="F554" s="2">
        <f t="shared" si="78"/>
        <v>2.2841375336724371E-2</v>
      </c>
      <c r="G554" s="2">
        <f t="shared" si="78"/>
        <v>2.1846433194350371E-2</v>
      </c>
      <c r="H554" s="2">
        <f t="shared" si="76"/>
        <v>1.0455425438799455</v>
      </c>
      <c r="I554" s="2">
        <f t="shared" si="77"/>
        <v>51.113214291636325</v>
      </c>
    </row>
    <row r="555" spans="1:9" ht="13.5" x14ac:dyDescent="0.25">
      <c r="A555" s="3">
        <f>TITRES_STAT!B558</f>
        <v>42810</v>
      </c>
      <c r="B555" s="6">
        <f>TITRES_STAT!D558</f>
        <v>3.4093</v>
      </c>
      <c r="C555" s="2">
        <f t="shared" si="72"/>
        <v>0</v>
      </c>
      <c r="D555" s="2">
        <f t="shared" si="73"/>
        <v>0</v>
      </c>
      <c r="E555" s="2">
        <f t="shared" si="74"/>
        <v>0</v>
      </c>
      <c r="F555" s="2">
        <f t="shared" si="78"/>
        <v>2.1209848526958345E-2</v>
      </c>
      <c r="G555" s="2">
        <f t="shared" si="78"/>
        <v>2.0285973680468201E-2</v>
      </c>
      <c r="H555" s="2">
        <f t="shared" si="76"/>
        <v>1.0455425438799455</v>
      </c>
      <c r="I555" s="2">
        <f t="shared" si="77"/>
        <v>51.113214291636325</v>
      </c>
    </row>
    <row r="556" spans="1:9" ht="13.5" x14ac:dyDescent="0.25">
      <c r="A556" s="3">
        <f>TITRES_STAT!B559</f>
        <v>42811</v>
      </c>
      <c r="B556" s="6">
        <f>TITRES_STAT!D559</f>
        <v>3.4093</v>
      </c>
      <c r="C556" s="2">
        <f t="shared" si="72"/>
        <v>0</v>
      </c>
      <c r="D556" s="2">
        <f t="shared" si="73"/>
        <v>0</v>
      </c>
      <c r="E556" s="2">
        <f t="shared" si="74"/>
        <v>0</v>
      </c>
      <c r="F556" s="2">
        <f t="shared" si="78"/>
        <v>1.969485934646132E-2</v>
      </c>
      <c r="G556" s="2">
        <f t="shared" si="78"/>
        <v>1.883697556043476E-2</v>
      </c>
      <c r="H556" s="2">
        <f t="shared" si="76"/>
        <v>1.0455425438799455</v>
      </c>
      <c r="I556" s="2">
        <f t="shared" si="77"/>
        <v>51.113214291636325</v>
      </c>
    </row>
    <row r="557" spans="1:9" ht="13.5" x14ac:dyDescent="0.25">
      <c r="A557" s="3">
        <f>TITRES_STAT!B560</f>
        <v>42815</v>
      </c>
      <c r="B557" s="6">
        <f>TITRES_STAT!D560</f>
        <v>3.4005999999999998</v>
      </c>
      <c r="C557" s="2">
        <f t="shared" si="72"/>
        <v>-8.7000000000001521E-3</v>
      </c>
      <c r="D557" s="2">
        <f t="shared" si="73"/>
        <v>0</v>
      </c>
      <c r="E557" s="2">
        <f t="shared" si="74"/>
        <v>8.7000000000001521E-3</v>
      </c>
      <c r="F557" s="2">
        <f t="shared" ref="F557:G572" si="79">((F556*13)+D557)/14</f>
        <v>1.8288083678856943E-2</v>
      </c>
      <c r="G557" s="2">
        <f t="shared" si="79"/>
        <v>1.8112905877546572E-2</v>
      </c>
      <c r="H557" s="2">
        <f t="shared" si="76"/>
        <v>1.0096714355219794</v>
      </c>
      <c r="I557" s="2">
        <f t="shared" si="77"/>
        <v>50.240622306488305</v>
      </c>
    </row>
    <row r="558" spans="1:9" ht="13.5" x14ac:dyDescent="0.25">
      <c r="A558" s="3">
        <f>TITRES_STAT!B561</f>
        <v>42816</v>
      </c>
      <c r="B558" s="6">
        <f>TITRES_STAT!D561</f>
        <v>3.3138000000000001</v>
      </c>
      <c r="C558" s="2">
        <f t="shared" si="72"/>
        <v>-8.6799999999999766E-2</v>
      </c>
      <c r="D558" s="2">
        <f t="shared" si="73"/>
        <v>0</v>
      </c>
      <c r="E558" s="2">
        <f t="shared" si="74"/>
        <v>8.6799999999999766E-2</v>
      </c>
      <c r="F558" s="2">
        <f t="shared" si="79"/>
        <v>1.6981791987510018E-2</v>
      </c>
      <c r="G558" s="2">
        <f t="shared" si="79"/>
        <v>2.3019126886293231E-2</v>
      </c>
      <c r="H558" s="2">
        <f t="shared" si="76"/>
        <v>0.73772528694916961</v>
      </c>
      <c r="I558" s="2">
        <f t="shared" si="77"/>
        <v>42.45350473344115</v>
      </c>
    </row>
    <row r="559" spans="1:9" ht="13.5" x14ac:dyDescent="0.25">
      <c r="A559" s="3">
        <f>TITRES_STAT!B562</f>
        <v>42817</v>
      </c>
      <c r="B559" s="6">
        <f>TITRES_STAT!D562</f>
        <v>3.3832</v>
      </c>
      <c r="C559" s="2">
        <f t="shared" si="72"/>
        <v>6.9399999999999906E-2</v>
      </c>
      <c r="D559" s="2">
        <f t="shared" si="73"/>
        <v>6.9399999999999906E-2</v>
      </c>
      <c r="E559" s="2">
        <f t="shared" si="74"/>
        <v>0</v>
      </c>
      <c r="F559" s="2">
        <f t="shared" si="79"/>
        <v>2.0725949702687867E-2</v>
      </c>
      <c r="G559" s="2">
        <f t="shared" si="79"/>
        <v>2.1374903537272286E-2</v>
      </c>
      <c r="H559" s="2">
        <f t="shared" si="76"/>
        <v>0.96963944967270554</v>
      </c>
      <c r="I559" s="2">
        <f t="shared" si="77"/>
        <v>49.229286600338469</v>
      </c>
    </row>
    <row r="560" spans="1:9" ht="13.5" x14ac:dyDescent="0.25">
      <c r="A560" s="3">
        <f>TITRES_STAT!B563</f>
        <v>42818</v>
      </c>
      <c r="B560" s="6">
        <f>TITRES_STAT!D563</f>
        <v>3.3832</v>
      </c>
      <c r="C560" s="2">
        <f t="shared" si="72"/>
        <v>0</v>
      </c>
      <c r="D560" s="2">
        <f t="shared" si="73"/>
        <v>0</v>
      </c>
      <c r="E560" s="2">
        <f t="shared" si="74"/>
        <v>0</v>
      </c>
      <c r="F560" s="2">
        <f t="shared" si="79"/>
        <v>1.9245524723924445E-2</v>
      </c>
      <c r="G560" s="2">
        <f t="shared" si="79"/>
        <v>1.9848124713181408E-2</v>
      </c>
      <c r="H560" s="2">
        <f t="shared" si="76"/>
        <v>0.96963944967270543</v>
      </c>
      <c r="I560" s="2">
        <f t="shared" si="77"/>
        <v>49.229286600338462</v>
      </c>
    </row>
    <row r="561" spans="1:9" ht="13.5" x14ac:dyDescent="0.25">
      <c r="A561" s="3">
        <f>TITRES_STAT!B564</f>
        <v>42821</v>
      </c>
      <c r="B561" s="6">
        <f>TITRES_STAT!D564</f>
        <v>3.3832</v>
      </c>
      <c r="C561" s="2">
        <f t="shared" si="72"/>
        <v>0</v>
      </c>
      <c r="D561" s="2">
        <f t="shared" si="73"/>
        <v>0</v>
      </c>
      <c r="E561" s="2">
        <f t="shared" si="74"/>
        <v>0</v>
      </c>
      <c r="F561" s="2">
        <f t="shared" si="79"/>
        <v>1.7870844386501269E-2</v>
      </c>
      <c r="G561" s="2">
        <f t="shared" si="79"/>
        <v>1.8430401519382737E-2</v>
      </c>
      <c r="H561" s="2">
        <f t="shared" si="76"/>
        <v>0.96963944967270532</v>
      </c>
      <c r="I561" s="2">
        <f t="shared" si="77"/>
        <v>49.229286600338455</v>
      </c>
    </row>
    <row r="562" spans="1:9" ht="13.5" x14ac:dyDescent="0.25">
      <c r="A562" s="3">
        <f>TITRES_STAT!B565</f>
        <v>42822</v>
      </c>
      <c r="B562" s="6">
        <f>TITRES_STAT!D565</f>
        <v>3.3311999999999999</v>
      </c>
      <c r="C562" s="2">
        <f t="shared" si="72"/>
        <v>-5.2000000000000046E-2</v>
      </c>
      <c r="D562" s="2">
        <f t="shared" si="73"/>
        <v>0</v>
      </c>
      <c r="E562" s="2">
        <f t="shared" si="74"/>
        <v>5.2000000000000046E-2</v>
      </c>
      <c r="F562" s="2">
        <f t="shared" si="79"/>
        <v>1.6594355501751177E-2</v>
      </c>
      <c r="G562" s="2">
        <f t="shared" si="79"/>
        <v>2.0828229982283977E-2</v>
      </c>
      <c r="H562" s="2">
        <f t="shared" si="76"/>
        <v>0.79672423032902762</v>
      </c>
      <c r="I562" s="2">
        <f t="shared" si="77"/>
        <v>44.343156110446976</v>
      </c>
    </row>
    <row r="563" spans="1:9" ht="13.5" x14ac:dyDescent="0.25">
      <c r="A563" s="3">
        <f>TITRES_STAT!B566</f>
        <v>42823</v>
      </c>
      <c r="B563" s="6">
        <f>TITRES_STAT!D566</f>
        <v>3.3311999999999999</v>
      </c>
      <c r="C563" s="2">
        <f t="shared" si="72"/>
        <v>0</v>
      </c>
      <c r="D563" s="2">
        <f t="shared" si="73"/>
        <v>0</v>
      </c>
      <c r="E563" s="2">
        <f t="shared" si="74"/>
        <v>0</v>
      </c>
      <c r="F563" s="2">
        <f t="shared" si="79"/>
        <v>1.5409044394483236E-2</v>
      </c>
      <c r="G563" s="2">
        <f t="shared" si="79"/>
        <v>1.9340499269263695E-2</v>
      </c>
      <c r="H563" s="2">
        <f t="shared" si="76"/>
        <v>0.79672423032902751</v>
      </c>
      <c r="I563" s="2">
        <f t="shared" si="77"/>
        <v>44.343156110446976</v>
      </c>
    </row>
    <row r="564" spans="1:9" ht="13.5" x14ac:dyDescent="0.25">
      <c r="A564" s="3">
        <f>TITRES_STAT!B567</f>
        <v>42824</v>
      </c>
      <c r="B564" s="6">
        <f>TITRES_STAT!D567</f>
        <v>3.3311999999999999</v>
      </c>
      <c r="C564" s="2">
        <f t="shared" si="72"/>
        <v>0</v>
      </c>
      <c r="D564" s="2">
        <f t="shared" si="73"/>
        <v>0</v>
      </c>
      <c r="E564" s="2">
        <f t="shared" si="74"/>
        <v>0</v>
      </c>
      <c r="F564" s="2">
        <f t="shared" si="79"/>
        <v>1.4308398366305862E-2</v>
      </c>
      <c r="G564" s="2">
        <f t="shared" si="79"/>
        <v>1.795903503574486E-2</v>
      </c>
      <c r="H564" s="2">
        <f t="shared" si="76"/>
        <v>0.79672423032902751</v>
      </c>
      <c r="I564" s="2">
        <f t="shared" si="77"/>
        <v>44.343156110446976</v>
      </c>
    </row>
    <row r="565" spans="1:9" ht="13.5" x14ac:dyDescent="0.25">
      <c r="A565" s="3">
        <f>TITRES_STAT!B568</f>
        <v>42825</v>
      </c>
      <c r="B565" s="6">
        <f>TITRES_STAT!D568</f>
        <v>3.3311999999999999</v>
      </c>
      <c r="C565" s="2">
        <f t="shared" si="72"/>
        <v>0</v>
      </c>
      <c r="D565" s="2">
        <f t="shared" si="73"/>
        <v>0</v>
      </c>
      <c r="E565" s="2">
        <f t="shared" si="74"/>
        <v>0</v>
      </c>
      <c r="F565" s="2">
        <f t="shared" si="79"/>
        <v>1.3286369911569729E-2</v>
      </c>
      <c r="G565" s="2">
        <f t="shared" si="79"/>
        <v>1.6676246818905942E-2</v>
      </c>
      <c r="H565" s="2">
        <f t="shared" si="76"/>
        <v>0.79672423032902739</v>
      </c>
      <c r="I565" s="2">
        <f t="shared" si="77"/>
        <v>44.343156110446969</v>
      </c>
    </row>
    <row r="566" spans="1:9" ht="13.5" x14ac:dyDescent="0.25">
      <c r="A566" s="3">
        <f>TITRES_STAT!B569</f>
        <v>42828</v>
      </c>
      <c r="B566" s="6">
        <f>TITRES_STAT!D569</f>
        <v>3.3311999999999999</v>
      </c>
      <c r="C566" s="2">
        <f t="shared" si="72"/>
        <v>0</v>
      </c>
      <c r="D566" s="2">
        <f t="shared" si="73"/>
        <v>0</v>
      </c>
      <c r="E566" s="2">
        <f t="shared" si="74"/>
        <v>0</v>
      </c>
      <c r="F566" s="2">
        <f t="shared" si="79"/>
        <v>1.2337343489314747E-2</v>
      </c>
      <c r="G566" s="2">
        <f t="shared" si="79"/>
        <v>1.5485086331841232E-2</v>
      </c>
      <c r="H566" s="2">
        <f t="shared" si="76"/>
        <v>0.79672423032902739</v>
      </c>
      <c r="I566" s="2">
        <f t="shared" si="77"/>
        <v>44.343156110446969</v>
      </c>
    </row>
    <row r="567" spans="1:9" ht="13.5" x14ac:dyDescent="0.25">
      <c r="A567" s="3">
        <f>TITRES_STAT!B570</f>
        <v>42829</v>
      </c>
      <c r="B567" s="6">
        <f>TITRES_STAT!D570</f>
        <v>3.3832</v>
      </c>
      <c r="C567" s="2">
        <f t="shared" si="72"/>
        <v>5.2000000000000046E-2</v>
      </c>
      <c r="D567" s="2">
        <f t="shared" si="73"/>
        <v>5.2000000000000046E-2</v>
      </c>
      <c r="E567" s="2">
        <f t="shared" si="74"/>
        <v>0</v>
      </c>
      <c r="F567" s="2">
        <f t="shared" si="79"/>
        <v>1.5170390382935125E-2</v>
      </c>
      <c r="G567" s="2">
        <f t="shared" si="79"/>
        <v>1.4379008736709716E-2</v>
      </c>
      <c r="H567" s="2">
        <f t="shared" si="76"/>
        <v>1.0550372880854439</v>
      </c>
      <c r="I567" s="2">
        <f t="shared" si="77"/>
        <v>51.339082468345843</v>
      </c>
    </row>
    <row r="568" spans="1:9" ht="13.5" x14ac:dyDescent="0.25">
      <c r="A568" s="3">
        <f>TITRES_STAT!B571</f>
        <v>42830</v>
      </c>
      <c r="B568" s="6">
        <f>TITRES_STAT!D571</f>
        <v>3.5741000000000001</v>
      </c>
      <c r="C568" s="2">
        <f t="shared" si="72"/>
        <v>0.19090000000000007</v>
      </c>
      <c r="D568" s="2">
        <f t="shared" si="73"/>
        <v>0.19090000000000007</v>
      </c>
      <c r="E568" s="2">
        <f t="shared" si="74"/>
        <v>0</v>
      </c>
      <c r="F568" s="2">
        <f t="shared" si="79"/>
        <v>2.772250535558262E-2</v>
      </c>
      <c r="G568" s="2">
        <f t="shared" si="79"/>
        <v>1.3351936684087592E-2</v>
      </c>
      <c r="H568" s="2">
        <f t="shared" si="76"/>
        <v>2.0762909540023067</v>
      </c>
      <c r="I568" s="2">
        <f t="shared" si="77"/>
        <v>67.493321829686394</v>
      </c>
    </row>
    <row r="569" spans="1:9" ht="13.5" x14ac:dyDescent="0.25">
      <c r="A569" s="3">
        <f>TITRES_STAT!B572</f>
        <v>42831</v>
      </c>
      <c r="B569" s="6">
        <f>TITRES_STAT!D572</f>
        <v>3.6000999999999999</v>
      </c>
      <c r="C569" s="2">
        <f t="shared" si="72"/>
        <v>2.5999999999999801E-2</v>
      </c>
      <c r="D569" s="2">
        <f t="shared" si="73"/>
        <v>2.5999999999999801E-2</v>
      </c>
      <c r="E569" s="2">
        <f t="shared" si="74"/>
        <v>0</v>
      </c>
      <c r="F569" s="2">
        <f t="shared" si="79"/>
        <v>2.7599469258755276E-2</v>
      </c>
      <c r="G569" s="2">
        <f t="shared" si="79"/>
        <v>1.2398226920938478E-2</v>
      </c>
      <c r="H569" s="2">
        <f t="shared" si="76"/>
        <v>2.2260819579083932</v>
      </c>
      <c r="I569" s="2">
        <f t="shared" si="77"/>
        <v>69.002647389394198</v>
      </c>
    </row>
    <row r="570" spans="1:9" ht="13.5" x14ac:dyDescent="0.25">
      <c r="A570" s="3">
        <f>TITRES_STAT!B573</f>
        <v>42832</v>
      </c>
      <c r="B570" s="6">
        <f>TITRES_STAT!D573</f>
        <v>3.6435</v>
      </c>
      <c r="C570" s="2">
        <f t="shared" si="72"/>
        <v>4.3400000000000105E-2</v>
      </c>
      <c r="D570" s="2">
        <f t="shared" si="73"/>
        <v>4.3400000000000105E-2</v>
      </c>
      <c r="E570" s="2">
        <f t="shared" si="74"/>
        <v>0</v>
      </c>
      <c r="F570" s="2">
        <f t="shared" si="79"/>
        <v>2.8728078597415618E-2</v>
      </c>
      <c r="G570" s="2">
        <f t="shared" si="79"/>
        <v>1.1512639283728587E-2</v>
      </c>
      <c r="H570" s="2">
        <f t="shared" si="76"/>
        <v>2.4953512300188634</v>
      </c>
      <c r="I570" s="2">
        <f t="shared" si="77"/>
        <v>71.390571814020433</v>
      </c>
    </row>
    <row r="571" spans="1:9" ht="13.5" x14ac:dyDescent="0.25">
      <c r="A571" s="3">
        <f>TITRES_STAT!B574</f>
        <v>42835</v>
      </c>
      <c r="B571" s="6">
        <f>TITRES_STAT!D574</f>
        <v>3.6435</v>
      </c>
      <c r="C571" s="2">
        <f t="shared" si="72"/>
        <v>0</v>
      </c>
      <c r="D571" s="2">
        <f t="shared" si="73"/>
        <v>0</v>
      </c>
      <c r="E571" s="2">
        <f t="shared" si="74"/>
        <v>0</v>
      </c>
      <c r="F571" s="2">
        <f t="shared" si="79"/>
        <v>2.6676072983314501E-2</v>
      </c>
      <c r="G571" s="2">
        <f t="shared" si="79"/>
        <v>1.0690307906319403E-2</v>
      </c>
      <c r="H571" s="2">
        <f t="shared" si="76"/>
        <v>2.4953512300188634</v>
      </c>
      <c r="I571" s="2">
        <f t="shared" si="77"/>
        <v>71.390571814020433</v>
      </c>
    </row>
    <row r="572" spans="1:9" ht="13.5" x14ac:dyDescent="0.25">
      <c r="A572" s="3">
        <f>TITRES_STAT!B575</f>
        <v>42836</v>
      </c>
      <c r="B572" s="6">
        <f>TITRES_STAT!D575</f>
        <v>3.6435</v>
      </c>
      <c r="C572" s="2">
        <f t="shared" si="72"/>
        <v>0</v>
      </c>
      <c r="D572" s="2">
        <f t="shared" si="73"/>
        <v>0</v>
      </c>
      <c r="E572" s="2">
        <f t="shared" si="74"/>
        <v>0</v>
      </c>
      <c r="F572" s="2">
        <f t="shared" si="79"/>
        <v>2.4770639198792039E-2</v>
      </c>
      <c r="G572" s="2">
        <f t="shared" si="79"/>
        <v>9.9267144844394466E-3</v>
      </c>
      <c r="H572" s="2">
        <f t="shared" si="76"/>
        <v>2.4953512300188634</v>
      </c>
      <c r="I572" s="2">
        <f t="shared" si="77"/>
        <v>71.390571814020433</v>
      </c>
    </row>
    <row r="573" spans="1:9" ht="13.5" x14ac:dyDescent="0.25">
      <c r="A573" s="3">
        <f>TITRES_STAT!B576</f>
        <v>42837</v>
      </c>
      <c r="B573" s="6">
        <f>TITRES_STAT!D576</f>
        <v>3.6435</v>
      </c>
      <c r="C573" s="2">
        <f t="shared" si="72"/>
        <v>0</v>
      </c>
      <c r="D573" s="2">
        <f t="shared" si="73"/>
        <v>0</v>
      </c>
      <c r="E573" s="2">
        <f t="shared" si="74"/>
        <v>0</v>
      </c>
      <c r="F573" s="2">
        <f t="shared" ref="F573:G588" si="80">((F572*13)+D573)/14</f>
        <v>2.300130782744975E-2</v>
      </c>
      <c r="G573" s="2">
        <f t="shared" si="80"/>
        <v>9.217663449836629E-3</v>
      </c>
      <c r="H573" s="2">
        <f t="shared" si="76"/>
        <v>2.4953512300188634</v>
      </c>
      <c r="I573" s="2">
        <f t="shared" si="77"/>
        <v>71.390571814020433</v>
      </c>
    </row>
    <row r="574" spans="1:9" ht="13.5" x14ac:dyDescent="0.25">
      <c r="A574" s="3">
        <f>TITRES_STAT!B577</f>
        <v>42838</v>
      </c>
      <c r="B574" s="6">
        <f>TITRES_STAT!D577</f>
        <v>3.6435</v>
      </c>
      <c r="C574" s="2">
        <f t="shared" si="72"/>
        <v>0</v>
      </c>
      <c r="D574" s="2">
        <f t="shared" si="73"/>
        <v>0</v>
      </c>
      <c r="E574" s="2">
        <f t="shared" si="74"/>
        <v>0</v>
      </c>
      <c r="F574" s="2">
        <f t="shared" si="80"/>
        <v>2.1358357268346197E-2</v>
      </c>
      <c r="G574" s="2">
        <f t="shared" si="80"/>
        <v>8.5592589177054413E-3</v>
      </c>
      <c r="H574" s="2">
        <f t="shared" si="76"/>
        <v>2.4953512300188634</v>
      </c>
      <c r="I574" s="2">
        <f t="shared" si="77"/>
        <v>71.390571814020433</v>
      </c>
    </row>
    <row r="575" spans="1:9" ht="13.5" x14ac:dyDescent="0.25">
      <c r="A575" s="3">
        <f>TITRES_STAT!B578</f>
        <v>42839</v>
      </c>
      <c r="B575" s="6">
        <f>TITRES_STAT!D578</f>
        <v>3.6435</v>
      </c>
      <c r="C575" s="2">
        <f t="shared" si="72"/>
        <v>0</v>
      </c>
      <c r="D575" s="2">
        <f t="shared" si="73"/>
        <v>0</v>
      </c>
      <c r="E575" s="2">
        <f t="shared" si="74"/>
        <v>0</v>
      </c>
      <c r="F575" s="2">
        <f t="shared" si="80"/>
        <v>1.9832760320607185E-2</v>
      </c>
      <c r="G575" s="2">
        <f t="shared" si="80"/>
        <v>7.9478832807264813E-3</v>
      </c>
      <c r="H575" s="2">
        <f t="shared" si="76"/>
        <v>2.4953512300188634</v>
      </c>
      <c r="I575" s="2">
        <f t="shared" si="77"/>
        <v>71.390571814020433</v>
      </c>
    </row>
    <row r="576" spans="1:9" ht="13.5" x14ac:dyDescent="0.25">
      <c r="A576" s="3">
        <f>TITRES_STAT!B579</f>
        <v>42842</v>
      </c>
      <c r="B576" s="6">
        <f>TITRES_STAT!D579</f>
        <v>3.7216</v>
      </c>
      <c r="C576" s="2">
        <f t="shared" si="72"/>
        <v>7.8100000000000058E-2</v>
      </c>
      <c r="D576" s="2">
        <f t="shared" si="73"/>
        <v>7.8100000000000058E-2</v>
      </c>
      <c r="E576" s="2">
        <f t="shared" si="74"/>
        <v>0</v>
      </c>
      <c r="F576" s="2">
        <f t="shared" si="80"/>
        <v>2.3994706011992391E-2</v>
      </c>
      <c r="G576" s="2">
        <f t="shared" si="80"/>
        <v>7.3801773321031609E-3</v>
      </c>
      <c r="H576" s="2">
        <f t="shared" si="76"/>
        <v>3.2512370546460185</v>
      </c>
      <c r="I576" s="2">
        <f t="shared" si="77"/>
        <v>76.477434987843424</v>
      </c>
    </row>
    <row r="577" spans="1:9" ht="13.5" x14ac:dyDescent="0.25">
      <c r="A577" s="3">
        <f>TITRES_STAT!B580</f>
        <v>42843</v>
      </c>
      <c r="B577" s="6">
        <f>TITRES_STAT!D580</f>
        <v>3.7216</v>
      </c>
      <c r="C577" s="2">
        <f t="shared" si="72"/>
        <v>0</v>
      </c>
      <c r="D577" s="2">
        <f t="shared" si="73"/>
        <v>0</v>
      </c>
      <c r="E577" s="2">
        <f t="shared" si="74"/>
        <v>0</v>
      </c>
      <c r="F577" s="2">
        <f t="shared" si="80"/>
        <v>2.2280798439707223E-2</v>
      </c>
      <c r="G577" s="2">
        <f t="shared" si="80"/>
        <v>6.8530218083815066E-3</v>
      </c>
      <c r="H577" s="2">
        <f t="shared" si="76"/>
        <v>3.251237054646019</v>
      </c>
      <c r="I577" s="2">
        <f t="shared" si="77"/>
        <v>76.477434987843424</v>
      </c>
    </row>
    <row r="578" spans="1:9" ht="13.5" x14ac:dyDescent="0.25">
      <c r="A578" s="3">
        <f>TITRES_STAT!B581</f>
        <v>42844</v>
      </c>
      <c r="B578" s="6">
        <f>TITRES_STAT!D581</f>
        <v>3.6435</v>
      </c>
      <c r="C578" s="2">
        <f t="shared" si="72"/>
        <v>-7.8100000000000058E-2</v>
      </c>
      <c r="D578" s="2">
        <f t="shared" si="73"/>
        <v>0</v>
      </c>
      <c r="E578" s="2">
        <f t="shared" si="74"/>
        <v>7.8100000000000058E-2</v>
      </c>
      <c r="F578" s="2">
        <f t="shared" si="80"/>
        <v>2.0689312836870994E-2</v>
      </c>
      <c r="G578" s="2">
        <f t="shared" si="80"/>
        <v>1.1942091679211403E-2</v>
      </c>
      <c r="H578" s="2">
        <f t="shared" si="76"/>
        <v>1.7324697710106021</v>
      </c>
      <c r="I578" s="2">
        <f t="shared" si="77"/>
        <v>63.403071806713868</v>
      </c>
    </row>
    <row r="579" spans="1:9" ht="13.5" x14ac:dyDescent="0.25">
      <c r="A579" s="3">
        <f>TITRES_STAT!B582</f>
        <v>42845</v>
      </c>
      <c r="B579" s="6">
        <f>TITRES_STAT!D582</f>
        <v>3.5567000000000002</v>
      </c>
      <c r="C579" s="2">
        <f t="shared" ref="C579:C642" si="81">B579-B578</f>
        <v>-8.6799999999999766E-2</v>
      </c>
      <c r="D579" s="2">
        <f t="shared" ref="D579:D642" si="82">IF(C579&gt;0,C579,0)</f>
        <v>0</v>
      </c>
      <c r="E579" s="2">
        <f t="shared" ref="E579:E642" si="83">IF(C579&lt;0,-C579,0)</f>
        <v>8.6799999999999766E-2</v>
      </c>
      <c r="F579" s="2">
        <f t="shared" si="80"/>
        <v>1.9211504777094494E-2</v>
      </c>
      <c r="G579" s="2">
        <f t="shared" si="80"/>
        <v>1.7289085130696286E-2</v>
      </c>
      <c r="H579" s="2">
        <f t="shared" si="76"/>
        <v>1.111192676296388</v>
      </c>
      <c r="I579" s="2">
        <f t="shared" si="77"/>
        <v>52.633409009627918</v>
      </c>
    </row>
    <row r="580" spans="1:9" ht="13.5" x14ac:dyDescent="0.25">
      <c r="A580" s="3">
        <f>TITRES_STAT!B583</f>
        <v>42846</v>
      </c>
      <c r="B580" s="6">
        <f>TITRES_STAT!D583</f>
        <v>3.4786999999999999</v>
      </c>
      <c r="C580" s="2">
        <f t="shared" si="81"/>
        <v>-7.8000000000000291E-2</v>
      </c>
      <c r="D580" s="2">
        <f t="shared" si="82"/>
        <v>0</v>
      </c>
      <c r="E580" s="2">
        <f t="shared" si="83"/>
        <v>7.8000000000000291E-2</v>
      </c>
      <c r="F580" s="2">
        <f t="shared" si="80"/>
        <v>1.7839254435873458E-2</v>
      </c>
      <c r="G580" s="2">
        <f t="shared" si="80"/>
        <v>2.1625579049932286E-2</v>
      </c>
      <c r="H580" s="2">
        <f t="shared" si="76"/>
        <v>0.82491453267834303</v>
      </c>
      <c r="I580" s="2">
        <f t="shared" si="77"/>
        <v>45.202913227265164</v>
      </c>
    </row>
    <row r="581" spans="1:9" ht="13.5" x14ac:dyDescent="0.25">
      <c r="A581" s="3">
        <f>TITRES_STAT!B584</f>
        <v>42849</v>
      </c>
      <c r="B581" s="6">
        <f>TITRES_STAT!D584</f>
        <v>3.6000999999999999</v>
      </c>
      <c r="C581" s="2">
        <f t="shared" si="81"/>
        <v>0.12139999999999995</v>
      </c>
      <c r="D581" s="2">
        <f t="shared" si="82"/>
        <v>0.12139999999999995</v>
      </c>
      <c r="E581" s="2">
        <f t="shared" si="83"/>
        <v>0</v>
      </c>
      <c r="F581" s="2">
        <f t="shared" si="80"/>
        <v>2.5236450547596777E-2</v>
      </c>
      <c r="G581" s="2">
        <f t="shared" si="80"/>
        <v>2.008089483207998E-2</v>
      </c>
      <c r="H581" s="2">
        <f t="shared" si="76"/>
        <v>1.2567393414799726</v>
      </c>
      <c r="I581" s="2">
        <f t="shared" si="77"/>
        <v>55.688280803214134</v>
      </c>
    </row>
    <row r="582" spans="1:9" ht="13.5" x14ac:dyDescent="0.25">
      <c r="A582" s="3">
        <f>TITRES_STAT!B585</f>
        <v>42850</v>
      </c>
      <c r="B582" s="6">
        <f>TITRES_STAT!D585</f>
        <v>3.6347999999999998</v>
      </c>
      <c r="C582" s="2">
        <f t="shared" si="81"/>
        <v>3.4699999999999953E-2</v>
      </c>
      <c r="D582" s="2">
        <f t="shared" si="82"/>
        <v>3.4699999999999953E-2</v>
      </c>
      <c r="E582" s="2">
        <f t="shared" si="83"/>
        <v>0</v>
      </c>
      <c r="F582" s="2">
        <f t="shared" si="80"/>
        <v>2.5912418365625575E-2</v>
      </c>
      <c r="G582" s="2">
        <f t="shared" si="80"/>
        <v>1.8646545201217123E-2</v>
      </c>
      <c r="H582" s="2">
        <f t="shared" si="76"/>
        <v>1.389663237130607</v>
      </c>
      <c r="I582" s="2">
        <f t="shared" si="77"/>
        <v>58.153099379779057</v>
      </c>
    </row>
    <row r="583" spans="1:9" ht="13.5" x14ac:dyDescent="0.25">
      <c r="A583" s="3">
        <f>TITRES_STAT!B586</f>
        <v>42851</v>
      </c>
      <c r="B583" s="6">
        <f>TITRES_STAT!D586</f>
        <v>3.6000999999999999</v>
      </c>
      <c r="C583" s="2">
        <f t="shared" si="81"/>
        <v>-3.4699999999999953E-2</v>
      </c>
      <c r="D583" s="2">
        <f t="shared" si="82"/>
        <v>0</v>
      </c>
      <c r="E583" s="2">
        <f t="shared" si="83"/>
        <v>3.4699999999999953E-2</v>
      </c>
      <c r="F583" s="2">
        <f t="shared" si="80"/>
        <v>2.4061531339509463E-2</v>
      </c>
      <c r="G583" s="2">
        <f t="shared" si="80"/>
        <v>1.9793220543987324E-2</v>
      </c>
      <c r="H583" s="2">
        <f t="shared" si="76"/>
        <v>1.215645088480497</v>
      </c>
      <c r="I583" s="2">
        <f t="shared" si="77"/>
        <v>54.866417676767618</v>
      </c>
    </row>
    <row r="584" spans="1:9" ht="13.5" x14ac:dyDescent="0.25">
      <c r="A584" s="3">
        <f>TITRES_STAT!B587</f>
        <v>42852</v>
      </c>
      <c r="B584" s="6">
        <f>TITRES_STAT!D587</f>
        <v>3.6435</v>
      </c>
      <c r="C584" s="2">
        <f t="shared" si="81"/>
        <v>4.3400000000000105E-2</v>
      </c>
      <c r="D584" s="2">
        <f t="shared" si="82"/>
        <v>4.3400000000000105E-2</v>
      </c>
      <c r="E584" s="2">
        <f t="shared" si="83"/>
        <v>0</v>
      </c>
      <c r="F584" s="2">
        <f t="shared" si="80"/>
        <v>2.5442850529544508E-2</v>
      </c>
      <c r="G584" s="2">
        <f t="shared" si="80"/>
        <v>1.8379419076559659E-2</v>
      </c>
      <c r="H584" s="2">
        <f t="shared" si="76"/>
        <v>1.384312008097865</v>
      </c>
      <c r="I584" s="2">
        <f t="shared" si="77"/>
        <v>58.059180316850771</v>
      </c>
    </row>
    <row r="585" spans="1:9" ht="13.5" x14ac:dyDescent="0.25">
      <c r="A585" s="3">
        <f>TITRES_STAT!B588</f>
        <v>42853</v>
      </c>
      <c r="B585" s="6">
        <f>TITRES_STAT!D588</f>
        <v>3.6435</v>
      </c>
      <c r="C585" s="2">
        <f t="shared" si="81"/>
        <v>0</v>
      </c>
      <c r="D585" s="2">
        <f t="shared" si="82"/>
        <v>0</v>
      </c>
      <c r="E585" s="2">
        <f t="shared" si="83"/>
        <v>0</v>
      </c>
      <c r="F585" s="2">
        <f t="shared" si="80"/>
        <v>2.3625504063148475E-2</v>
      </c>
      <c r="G585" s="2">
        <f t="shared" si="80"/>
        <v>1.7066603428233969E-2</v>
      </c>
      <c r="H585" s="2">
        <f t="shared" si="76"/>
        <v>1.384312008097865</v>
      </c>
      <c r="I585" s="2">
        <f t="shared" si="77"/>
        <v>58.059180316850771</v>
      </c>
    </row>
    <row r="586" spans="1:9" ht="13.5" x14ac:dyDescent="0.25">
      <c r="A586" s="3">
        <f>TITRES_STAT!B589</f>
        <v>42857</v>
      </c>
      <c r="B586" s="6">
        <f>TITRES_STAT!D589</f>
        <v>3.6435</v>
      </c>
      <c r="C586" s="2">
        <f t="shared" si="81"/>
        <v>0</v>
      </c>
      <c r="D586" s="2">
        <f t="shared" si="82"/>
        <v>0</v>
      </c>
      <c r="E586" s="2">
        <f t="shared" si="83"/>
        <v>0</v>
      </c>
      <c r="F586" s="2">
        <f t="shared" si="80"/>
        <v>2.1937968058637871E-2</v>
      </c>
      <c r="G586" s="2">
        <f t="shared" si="80"/>
        <v>1.5847560326217255E-2</v>
      </c>
      <c r="H586" s="2">
        <f t="shared" si="76"/>
        <v>1.3843120080978655</v>
      </c>
      <c r="I586" s="2">
        <f t="shared" si="77"/>
        <v>58.059180316850778</v>
      </c>
    </row>
    <row r="587" spans="1:9" ht="13.5" x14ac:dyDescent="0.25">
      <c r="A587" s="3">
        <f>TITRES_STAT!B590</f>
        <v>42858</v>
      </c>
      <c r="B587" s="6">
        <f>TITRES_STAT!D590</f>
        <v>3.6435</v>
      </c>
      <c r="C587" s="2">
        <f t="shared" si="81"/>
        <v>0</v>
      </c>
      <c r="D587" s="2">
        <f t="shared" si="82"/>
        <v>0</v>
      </c>
      <c r="E587" s="2">
        <f t="shared" si="83"/>
        <v>0</v>
      </c>
      <c r="F587" s="2">
        <f t="shared" si="80"/>
        <v>2.037097034016374E-2</v>
      </c>
      <c r="G587" s="2">
        <f t="shared" si="80"/>
        <v>1.4715591731487451E-2</v>
      </c>
      <c r="H587" s="2">
        <f t="shared" si="76"/>
        <v>1.3843120080978657</v>
      </c>
      <c r="I587" s="2">
        <f t="shared" si="77"/>
        <v>58.059180316850785</v>
      </c>
    </row>
    <row r="588" spans="1:9" ht="13.5" x14ac:dyDescent="0.25">
      <c r="A588" s="3">
        <f>TITRES_STAT!B591</f>
        <v>42859</v>
      </c>
      <c r="B588" s="6">
        <f>TITRES_STAT!D591</f>
        <v>3.6435</v>
      </c>
      <c r="C588" s="2">
        <f t="shared" si="81"/>
        <v>0</v>
      </c>
      <c r="D588" s="2">
        <f t="shared" si="82"/>
        <v>0</v>
      </c>
      <c r="E588" s="2">
        <f t="shared" si="83"/>
        <v>0</v>
      </c>
      <c r="F588" s="2">
        <f t="shared" si="80"/>
        <v>1.8915901030152043E-2</v>
      </c>
      <c r="G588" s="2">
        <f t="shared" si="80"/>
        <v>1.3664478036381203E-2</v>
      </c>
      <c r="H588" s="2">
        <f t="shared" si="76"/>
        <v>1.3843120080978657</v>
      </c>
      <c r="I588" s="2">
        <f t="shared" si="77"/>
        <v>58.059180316850785</v>
      </c>
    </row>
    <row r="589" spans="1:9" ht="13.5" x14ac:dyDescent="0.25">
      <c r="A589" s="3">
        <f>TITRES_STAT!B592</f>
        <v>42860</v>
      </c>
      <c r="B589" s="6">
        <f>TITRES_STAT!D592</f>
        <v>3.6435</v>
      </c>
      <c r="C589" s="2">
        <f t="shared" si="81"/>
        <v>0</v>
      </c>
      <c r="D589" s="2">
        <f t="shared" si="82"/>
        <v>0</v>
      </c>
      <c r="E589" s="2">
        <f t="shared" si="83"/>
        <v>0</v>
      </c>
      <c r="F589" s="2">
        <f t="shared" ref="F589:G604" si="84">((F588*13)+D589)/14</f>
        <v>1.756476524228404E-2</v>
      </c>
      <c r="G589" s="2">
        <f t="shared" si="84"/>
        <v>1.2688443890925402E-2</v>
      </c>
      <c r="H589" s="2">
        <f t="shared" si="76"/>
        <v>1.3843120080978657</v>
      </c>
      <c r="I589" s="2">
        <f t="shared" si="77"/>
        <v>58.059180316850785</v>
      </c>
    </row>
    <row r="590" spans="1:9" ht="13.5" x14ac:dyDescent="0.25">
      <c r="A590" s="3">
        <f>TITRES_STAT!B593</f>
        <v>42863</v>
      </c>
      <c r="B590" s="6">
        <f>TITRES_STAT!D593</f>
        <v>3.6435</v>
      </c>
      <c r="C590" s="2">
        <f t="shared" si="81"/>
        <v>0</v>
      </c>
      <c r="D590" s="2">
        <f t="shared" si="82"/>
        <v>0</v>
      </c>
      <c r="E590" s="2">
        <f t="shared" si="83"/>
        <v>0</v>
      </c>
      <c r="F590" s="2">
        <f t="shared" si="84"/>
        <v>1.6310139153549466E-2</v>
      </c>
      <c r="G590" s="2">
        <f t="shared" si="84"/>
        <v>1.1782126470145015E-2</v>
      </c>
      <c r="H590" s="2">
        <f t="shared" si="76"/>
        <v>1.3843120080978659</v>
      </c>
      <c r="I590" s="2">
        <f t="shared" si="77"/>
        <v>58.059180316850785</v>
      </c>
    </row>
    <row r="591" spans="1:9" ht="13.5" x14ac:dyDescent="0.25">
      <c r="A591" s="3">
        <f>TITRES_STAT!B594</f>
        <v>42864</v>
      </c>
      <c r="B591" s="6">
        <f>TITRES_STAT!D594</f>
        <v>3.6435</v>
      </c>
      <c r="C591" s="2">
        <f t="shared" si="81"/>
        <v>0</v>
      </c>
      <c r="D591" s="2">
        <f t="shared" si="82"/>
        <v>0</v>
      </c>
      <c r="E591" s="2">
        <f t="shared" si="83"/>
        <v>0</v>
      </c>
      <c r="F591" s="2">
        <f t="shared" si="84"/>
        <v>1.5145129214010218E-2</v>
      </c>
      <c r="G591" s="2">
        <f t="shared" si="84"/>
        <v>1.0940546007991799E-2</v>
      </c>
      <c r="H591" s="2">
        <f t="shared" si="76"/>
        <v>1.3843120080978659</v>
      </c>
      <c r="I591" s="2">
        <f t="shared" si="77"/>
        <v>58.059180316850785</v>
      </c>
    </row>
    <row r="592" spans="1:9" ht="13.5" x14ac:dyDescent="0.25">
      <c r="A592" s="3">
        <f>TITRES_STAT!B595</f>
        <v>42865</v>
      </c>
      <c r="B592" s="6">
        <f>TITRES_STAT!D595</f>
        <v>3.6435</v>
      </c>
      <c r="C592" s="2">
        <f t="shared" si="81"/>
        <v>0</v>
      </c>
      <c r="D592" s="2">
        <f t="shared" si="82"/>
        <v>0</v>
      </c>
      <c r="E592" s="2">
        <f t="shared" si="83"/>
        <v>0</v>
      </c>
      <c r="F592" s="2">
        <f t="shared" si="84"/>
        <v>1.4063334270152345E-2</v>
      </c>
      <c r="G592" s="2">
        <f t="shared" si="84"/>
        <v>1.0159078435992385E-2</v>
      </c>
      <c r="H592" s="2">
        <f t="shared" si="76"/>
        <v>1.3843120080978659</v>
      </c>
      <c r="I592" s="2">
        <f t="shared" si="77"/>
        <v>58.059180316850785</v>
      </c>
    </row>
    <row r="593" spans="1:9" ht="13.5" x14ac:dyDescent="0.25">
      <c r="A593" s="3">
        <f>TITRES_STAT!B596</f>
        <v>42866</v>
      </c>
      <c r="B593" s="6">
        <f>TITRES_STAT!D596</f>
        <v>3.6347999999999998</v>
      </c>
      <c r="C593" s="2">
        <f t="shared" si="81"/>
        <v>-8.7000000000001521E-3</v>
      </c>
      <c r="D593" s="2">
        <f t="shared" si="82"/>
        <v>0</v>
      </c>
      <c r="E593" s="2">
        <f t="shared" si="83"/>
        <v>8.7000000000001521E-3</v>
      </c>
      <c r="F593" s="2">
        <f t="shared" si="84"/>
        <v>1.3058810393712891E-2</v>
      </c>
      <c r="G593" s="2">
        <f t="shared" si="84"/>
        <v>1.0054858547707225E-2</v>
      </c>
      <c r="H593" s="2">
        <f t="shared" ref="H593:H656" si="85">F593/G593</f>
        <v>1.2987562511946671</v>
      </c>
      <c r="I593" s="2">
        <f t="shared" ref="I593:I656" si="86">IF(G593=0,100,100-(100/(1+H593)))</f>
        <v>56.498215089994922</v>
      </c>
    </row>
    <row r="594" spans="1:9" ht="13.5" x14ac:dyDescent="0.25">
      <c r="A594" s="3">
        <f>TITRES_STAT!B597</f>
        <v>42867</v>
      </c>
      <c r="B594" s="6">
        <f>TITRES_STAT!D597</f>
        <v>3.6435</v>
      </c>
      <c r="C594" s="2">
        <f t="shared" si="81"/>
        <v>8.7000000000001521E-3</v>
      </c>
      <c r="D594" s="2">
        <f t="shared" si="82"/>
        <v>8.7000000000001521E-3</v>
      </c>
      <c r="E594" s="2">
        <f t="shared" si="83"/>
        <v>0</v>
      </c>
      <c r="F594" s="2">
        <f t="shared" si="84"/>
        <v>1.2747466794161982E-2</v>
      </c>
      <c r="G594" s="2">
        <f t="shared" si="84"/>
        <v>9.3366543657281385E-3</v>
      </c>
      <c r="H594" s="2">
        <f t="shared" si="85"/>
        <v>1.3653142008719783</v>
      </c>
      <c r="I594" s="2">
        <f t="shared" si="86"/>
        <v>57.722318682594143</v>
      </c>
    </row>
    <row r="595" spans="1:9" ht="13.5" x14ac:dyDescent="0.25">
      <c r="A595" s="3">
        <f>TITRES_STAT!B598</f>
        <v>42870</v>
      </c>
      <c r="B595" s="6">
        <f>TITRES_STAT!D598</f>
        <v>3.6435</v>
      </c>
      <c r="C595" s="2">
        <f t="shared" si="81"/>
        <v>0</v>
      </c>
      <c r="D595" s="2">
        <f t="shared" si="82"/>
        <v>0</v>
      </c>
      <c r="E595" s="2">
        <f t="shared" si="83"/>
        <v>0</v>
      </c>
      <c r="F595" s="2">
        <f t="shared" si="84"/>
        <v>1.183693345172184E-2</v>
      </c>
      <c r="G595" s="2">
        <f t="shared" si="84"/>
        <v>8.6697504824618434E-3</v>
      </c>
      <c r="H595" s="2">
        <f t="shared" si="85"/>
        <v>1.3653142008719783</v>
      </c>
      <c r="I595" s="2">
        <f t="shared" si="86"/>
        <v>57.722318682594143</v>
      </c>
    </row>
    <row r="596" spans="1:9" ht="13.5" x14ac:dyDescent="0.25">
      <c r="A596" s="3">
        <f>TITRES_STAT!B599</f>
        <v>42871</v>
      </c>
      <c r="B596" s="6">
        <f>TITRES_STAT!D599</f>
        <v>3.6435</v>
      </c>
      <c r="C596" s="2">
        <f t="shared" si="81"/>
        <v>0</v>
      </c>
      <c r="D596" s="2">
        <f t="shared" si="82"/>
        <v>0</v>
      </c>
      <c r="E596" s="2">
        <f t="shared" si="83"/>
        <v>0</v>
      </c>
      <c r="F596" s="2">
        <f t="shared" si="84"/>
        <v>1.0991438205170279E-2</v>
      </c>
      <c r="G596" s="2">
        <f t="shared" si="84"/>
        <v>8.0504825908574267E-3</v>
      </c>
      <c r="H596" s="2">
        <f t="shared" si="85"/>
        <v>1.3653142008719781</v>
      </c>
      <c r="I596" s="2">
        <f t="shared" si="86"/>
        <v>57.722318682594143</v>
      </c>
    </row>
    <row r="597" spans="1:9" ht="13.5" x14ac:dyDescent="0.25">
      <c r="A597" s="3">
        <f>TITRES_STAT!B600</f>
        <v>42872</v>
      </c>
      <c r="B597" s="6">
        <f>TITRES_STAT!D600</f>
        <v>3.7302</v>
      </c>
      <c r="C597" s="2">
        <f t="shared" si="81"/>
        <v>8.6699999999999999E-2</v>
      </c>
      <c r="D597" s="2">
        <f t="shared" si="82"/>
        <v>8.6699999999999999E-2</v>
      </c>
      <c r="E597" s="2">
        <f t="shared" si="83"/>
        <v>0</v>
      </c>
      <c r="F597" s="2">
        <f t="shared" si="84"/>
        <v>1.6399192619086688E-2</v>
      </c>
      <c r="G597" s="2">
        <f t="shared" si="84"/>
        <v>7.4754481200818967E-3</v>
      </c>
      <c r="H597" s="2">
        <f t="shared" si="85"/>
        <v>2.1937404093585</v>
      </c>
      <c r="I597" s="2">
        <f t="shared" si="86"/>
        <v>68.68875137535484</v>
      </c>
    </row>
    <row r="598" spans="1:9" ht="13.5" x14ac:dyDescent="0.25">
      <c r="A598" s="3">
        <f>TITRES_STAT!B601</f>
        <v>42873</v>
      </c>
      <c r="B598" s="6">
        <f>TITRES_STAT!D601</f>
        <v>3.7372000000000001</v>
      </c>
      <c r="C598" s="2">
        <f t="shared" si="81"/>
        <v>7.0000000000001172E-3</v>
      </c>
      <c r="D598" s="2">
        <f t="shared" si="82"/>
        <v>7.0000000000001172E-3</v>
      </c>
      <c r="E598" s="2">
        <f t="shared" si="83"/>
        <v>0</v>
      </c>
      <c r="F598" s="2">
        <f t="shared" si="84"/>
        <v>1.5727821717723363E-2</v>
      </c>
      <c r="G598" s="2">
        <f t="shared" si="84"/>
        <v>6.9414875400760469E-3</v>
      </c>
      <c r="H598" s="2">
        <f t="shared" si="85"/>
        <v>2.2657710796022057</v>
      </c>
      <c r="I598" s="2">
        <f t="shared" si="86"/>
        <v>69.379360168692315</v>
      </c>
    </row>
    <row r="599" spans="1:9" ht="13.5" x14ac:dyDescent="0.25">
      <c r="A599" s="3">
        <f>TITRES_STAT!B602</f>
        <v>42874</v>
      </c>
      <c r="B599" s="6">
        <f>TITRES_STAT!D602</f>
        <v>3.6438000000000001</v>
      </c>
      <c r="C599" s="2">
        <f t="shared" si="81"/>
        <v>-9.3399999999999928E-2</v>
      </c>
      <c r="D599" s="2">
        <f t="shared" si="82"/>
        <v>0</v>
      </c>
      <c r="E599" s="2">
        <f t="shared" si="83"/>
        <v>9.3399999999999928E-2</v>
      </c>
      <c r="F599" s="2">
        <f t="shared" si="84"/>
        <v>1.4604405880743122E-2</v>
      </c>
      <c r="G599" s="2">
        <f t="shared" si="84"/>
        <v>1.3117095572927753E-2</v>
      </c>
      <c r="H599" s="2">
        <f t="shared" si="85"/>
        <v>1.1133871671168589</v>
      </c>
      <c r="I599" s="2">
        <f t="shared" si="86"/>
        <v>52.682593347804435</v>
      </c>
    </row>
    <row r="600" spans="1:9" ht="13.5" x14ac:dyDescent="0.25">
      <c r="A600" s="3">
        <f>TITRES_STAT!B603</f>
        <v>42877</v>
      </c>
      <c r="B600" s="6">
        <f>TITRES_STAT!D603</f>
        <v>3.6438000000000001</v>
      </c>
      <c r="C600" s="2">
        <f t="shared" si="81"/>
        <v>0</v>
      </c>
      <c r="D600" s="2">
        <f t="shared" si="82"/>
        <v>0</v>
      </c>
      <c r="E600" s="2">
        <f t="shared" si="83"/>
        <v>0</v>
      </c>
      <c r="F600" s="2">
        <f t="shared" si="84"/>
        <v>1.3561234032118613E-2</v>
      </c>
      <c r="G600" s="2">
        <f t="shared" si="84"/>
        <v>1.2180160174861484E-2</v>
      </c>
      <c r="H600" s="2">
        <f t="shared" si="85"/>
        <v>1.1133871671168589</v>
      </c>
      <c r="I600" s="2">
        <f t="shared" si="86"/>
        <v>52.682593347804435</v>
      </c>
    </row>
    <row r="601" spans="1:9" ht="13.5" x14ac:dyDescent="0.25">
      <c r="A601" s="3">
        <f>TITRES_STAT!B604</f>
        <v>42878</v>
      </c>
      <c r="B601" s="6">
        <f>TITRES_STAT!D604</f>
        <v>3.6251000000000002</v>
      </c>
      <c r="C601" s="2">
        <f t="shared" si="81"/>
        <v>-1.8699999999999939E-2</v>
      </c>
      <c r="D601" s="2">
        <f t="shared" si="82"/>
        <v>0</v>
      </c>
      <c r="E601" s="2">
        <f t="shared" si="83"/>
        <v>1.8699999999999939E-2</v>
      </c>
      <c r="F601" s="2">
        <f t="shared" si="84"/>
        <v>1.2592574458395856E-2</v>
      </c>
      <c r="G601" s="2">
        <f t="shared" si="84"/>
        <v>1.2645863019514231E-2</v>
      </c>
      <c r="H601" s="2">
        <f t="shared" si="85"/>
        <v>0.99578608743142771</v>
      </c>
      <c r="I601" s="2">
        <f t="shared" si="86"/>
        <v>49.894429753892226</v>
      </c>
    </row>
    <row r="602" spans="1:9" ht="13.5" x14ac:dyDescent="0.25">
      <c r="A602" s="3">
        <f>TITRES_STAT!B605</f>
        <v>42879</v>
      </c>
      <c r="B602" s="6">
        <f>TITRES_STAT!D605</f>
        <v>3.6251000000000002</v>
      </c>
      <c r="C602" s="2">
        <f t="shared" si="81"/>
        <v>0</v>
      </c>
      <c r="D602" s="2">
        <f t="shared" si="82"/>
        <v>0</v>
      </c>
      <c r="E602" s="2">
        <f t="shared" si="83"/>
        <v>0</v>
      </c>
      <c r="F602" s="2">
        <f t="shared" si="84"/>
        <v>1.1693104854224725E-2</v>
      </c>
      <c r="G602" s="2">
        <f t="shared" si="84"/>
        <v>1.1742587089548928E-2</v>
      </c>
      <c r="H602" s="2">
        <f t="shared" si="85"/>
        <v>0.99578608743142794</v>
      </c>
      <c r="I602" s="2">
        <f t="shared" si="86"/>
        <v>49.894429753892226</v>
      </c>
    </row>
    <row r="603" spans="1:9" ht="13.5" x14ac:dyDescent="0.25">
      <c r="A603" s="3">
        <f>TITRES_STAT!B606</f>
        <v>42880</v>
      </c>
      <c r="B603" s="6">
        <f>TITRES_STAT!D606</f>
        <v>3.6251000000000002</v>
      </c>
      <c r="C603" s="2">
        <f t="shared" si="81"/>
        <v>0</v>
      </c>
      <c r="D603" s="2">
        <f t="shared" si="82"/>
        <v>0</v>
      </c>
      <c r="E603" s="2">
        <f t="shared" si="83"/>
        <v>0</v>
      </c>
      <c r="F603" s="2">
        <f t="shared" si="84"/>
        <v>1.0857883078922959E-2</v>
      </c>
      <c r="G603" s="2">
        <f t="shared" si="84"/>
        <v>1.090383086886686E-2</v>
      </c>
      <c r="H603" s="2">
        <f t="shared" si="85"/>
        <v>0.99578608743142805</v>
      </c>
      <c r="I603" s="2">
        <f t="shared" si="86"/>
        <v>49.894429753892233</v>
      </c>
    </row>
    <row r="604" spans="1:9" ht="13.5" x14ac:dyDescent="0.25">
      <c r="A604" s="3">
        <f>TITRES_STAT!B607</f>
        <v>42881</v>
      </c>
      <c r="B604" s="6">
        <f>TITRES_STAT!D607</f>
        <v>3.6905000000000001</v>
      </c>
      <c r="C604" s="2">
        <f t="shared" si="81"/>
        <v>6.5399999999999903E-2</v>
      </c>
      <c r="D604" s="2">
        <f t="shared" si="82"/>
        <v>6.5399999999999903E-2</v>
      </c>
      <c r="E604" s="2">
        <f t="shared" si="83"/>
        <v>0</v>
      </c>
      <c r="F604" s="2">
        <f t="shared" si="84"/>
        <v>1.4753748573285598E-2</v>
      </c>
      <c r="G604" s="2">
        <f t="shared" si="84"/>
        <v>1.0124985806804942E-2</v>
      </c>
      <c r="H604" s="2">
        <f t="shared" si="85"/>
        <v>1.4571623955630331</v>
      </c>
      <c r="I604" s="2">
        <f t="shared" si="86"/>
        <v>59.302649193812833</v>
      </c>
    </row>
    <row r="605" spans="1:9" ht="13.5" x14ac:dyDescent="0.25">
      <c r="A605" s="3">
        <f>TITRES_STAT!B608</f>
        <v>42884</v>
      </c>
      <c r="B605" s="6">
        <f>TITRES_STAT!D608</f>
        <v>3.7372000000000001</v>
      </c>
      <c r="C605" s="2">
        <f t="shared" si="81"/>
        <v>4.6699999999999964E-2</v>
      </c>
      <c r="D605" s="2">
        <f t="shared" si="82"/>
        <v>4.6699999999999964E-2</v>
      </c>
      <c r="E605" s="2">
        <f t="shared" si="83"/>
        <v>0</v>
      </c>
      <c r="F605" s="2">
        <f t="shared" ref="F605:G620" si="87">((F604*13)+D605)/14</f>
        <v>1.7035623675193769E-2</v>
      </c>
      <c r="G605" s="2">
        <f t="shared" si="87"/>
        <v>9.4017725348903031E-3</v>
      </c>
      <c r="H605" s="2">
        <f t="shared" si="85"/>
        <v>1.8119587143779516</v>
      </c>
      <c r="I605" s="2">
        <f t="shared" si="86"/>
        <v>64.437600207753576</v>
      </c>
    </row>
    <row r="606" spans="1:9" ht="13.5" x14ac:dyDescent="0.25">
      <c r="A606" s="3">
        <f>TITRES_STAT!B609</f>
        <v>42885</v>
      </c>
      <c r="B606" s="6">
        <f>TITRES_STAT!D609</f>
        <v>3.7372000000000001</v>
      </c>
      <c r="C606" s="2">
        <f t="shared" si="81"/>
        <v>0</v>
      </c>
      <c r="D606" s="2">
        <f t="shared" si="82"/>
        <v>0</v>
      </c>
      <c r="E606" s="2">
        <f t="shared" si="83"/>
        <v>0</v>
      </c>
      <c r="F606" s="2">
        <f t="shared" si="87"/>
        <v>1.5818793412679926E-2</v>
      </c>
      <c r="G606" s="2">
        <f t="shared" si="87"/>
        <v>8.7302173538267112E-3</v>
      </c>
      <c r="H606" s="2">
        <f t="shared" si="85"/>
        <v>1.8119587143779512</v>
      </c>
      <c r="I606" s="2">
        <f t="shared" si="86"/>
        <v>64.437600207753576</v>
      </c>
    </row>
    <row r="607" spans="1:9" ht="13.5" x14ac:dyDescent="0.25">
      <c r="A607" s="3">
        <f>TITRES_STAT!B610</f>
        <v>42886</v>
      </c>
      <c r="B607" s="6">
        <f>TITRES_STAT!D610</f>
        <v>3.7372000000000001</v>
      </c>
      <c r="C607" s="2">
        <f t="shared" si="81"/>
        <v>0</v>
      </c>
      <c r="D607" s="2">
        <f t="shared" si="82"/>
        <v>0</v>
      </c>
      <c r="E607" s="2">
        <f t="shared" si="83"/>
        <v>0</v>
      </c>
      <c r="F607" s="2">
        <f t="shared" si="87"/>
        <v>1.4688879597488503E-2</v>
      </c>
      <c r="G607" s="2">
        <f t="shared" si="87"/>
        <v>8.1066303999819452E-3</v>
      </c>
      <c r="H607" s="2">
        <f t="shared" si="85"/>
        <v>1.8119587143779514</v>
      </c>
      <c r="I607" s="2">
        <f t="shared" si="86"/>
        <v>64.437600207753576</v>
      </c>
    </row>
    <row r="608" spans="1:9" ht="13.5" x14ac:dyDescent="0.25">
      <c r="A608" s="3">
        <f>TITRES_STAT!B611</f>
        <v>42887</v>
      </c>
      <c r="B608" s="6">
        <f>TITRES_STAT!D611</f>
        <v>3.7372000000000001</v>
      </c>
      <c r="C608" s="2">
        <f t="shared" si="81"/>
        <v>0</v>
      </c>
      <c r="D608" s="2">
        <f t="shared" si="82"/>
        <v>0</v>
      </c>
      <c r="E608" s="2">
        <f t="shared" si="83"/>
        <v>0</v>
      </c>
      <c r="F608" s="2">
        <f t="shared" si="87"/>
        <v>1.3639673911953611E-2</v>
      </c>
      <c r="G608" s="2">
        <f t="shared" si="87"/>
        <v>7.5275853714118065E-3</v>
      </c>
      <c r="H608" s="2">
        <f t="shared" si="85"/>
        <v>1.8119587143779514</v>
      </c>
      <c r="I608" s="2">
        <f t="shared" si="86"/>
        <v>64.437600207753576</v>
      </c>
    </row>
    <row r="609" spans="1:9" ht="13.5" x14ac:dyDescent="0.25">
      <c r="A609" s="3">
        <f>TITRES_STAT!B612</f>
        <v>42888</v>
      </c>
      <c r="B609" s="6">
        <f>TITRES_STAT!D612</f>
        <v>3.7372000000000001</v>
      </c>
      <c r="C609" s="2">
        <f t="shared" si="81"/>
        <v>0</v>
      </c>
      <c r="D609" s="2">
        <f t="shared" si="82"/>
        <v>0</v>
      </c>
      <c r="E609" s="2">
        <f t="shared" si="83"/>
        <v>0</v>
      </c>
      <c r="F609" s="2">
        <f t="shared" si="87"/>
        <v>1.266541148967121E-2</v>
      </c>
      <c r="G609" s="2">
        <f t="shared" si="87"/>
        <v>6.989900702025249E-3</v>
      </c>
      <c r="H609" s="2">
        <f t="shared" si="85"/>
        <v>1.8119587143779514</v>
      </c>
      <c r="I609" s="2">
        <f t="shared" si="86"/>
        <v>64.437600207753576</v>
      </c>
    </row>
    <row r="610" spans="1:9" ht="13.5" x14ac:dyDescent="0.25">
      <c r="A610" s="3">
        <f>TITRES_STAT!B613</f>
        <v>42891</v>
      </c>
      <c r="B610" s="6">
        <f>TITRES_STAT!D613</f>
        <v>3.7372000000000001</v>
      </c>
      <c r="C610" s="2">
        <f t="shared" si="81"/>
        <v>0</v>
      </c>
      <c r="D610" s="2">
        <f t="shared" si="82"/>
        <v>0</v>
      </c>
      <c r="E610" s="2">
        <f t="shared" si="83"/>
        <v>0</v>
      </c>
      <c r="F610" s="2">
        <f t="shared" si="87"/>
        <v>1.176073924040898E-2</v>
      </c>
      <c r="G610" s="2">
        <f t="shared" si="87"/>
        <v>6.4906220804520163E-3</v>
      </c>
      <c r="H610" s="2">
        <f t="shared" si="85"/>
        <v>1.8119587143779514</v>
      </c>
      <c r="I610" s="2">
        <f t="shared" si="86"/>
        <v>64.437600207753576</v>
      </c>
    </row>
    <row r="611" spans="1:9" ht="13.5" x14ac:dyDescent="0.25">
      <c r="A611" s="3">
        <f>TITRES_STAT!B614</f>
        <v>42892</v>
      </c>
      <c r="B611" s="6">
        <f>TITRES_STAT!D614</f>
        <v>3.7372000000000001</v>
      </c>
      <c r="C611" s="2">
        <f t="shared" si="81"/>
        <v>0</v>
      </c>
      <c r="D611" s="2">
        <f t="shared" si="82"/>
        <v>0</v>
      </c>
      <c r="E611" s="2">
        <f t="shared" si="83"/>
        <v>0</v>
      </c>
      <c r="F611" s="2">
        <f t="shared" si="87"/>
        <v>1.0920686437522625E-2</v>
      </c>
      <c r="G611" s="2">
        <f t="shared" si="87"/>
        <v>6.0270062175625866E-3</v>
      </c>
      <c r="H611" s="2">
        <f t="shared" si="85"/>
        <v>1.8119587143779514</v>
      </c>
      <c r="I611" s="2">
        <f t="shared" si="86"/>
        <v>64.437600207753576</v>
      </c>
    </row>
    <row r="612" spans="1:9" ht="13.5" x14ac:dyDescent="0.25">
      <c r="A612" s="3">
        <f>TITRES_STAT!B615</f>
        <v>42893</v>
      </c>
      <c r="B612" s="6">
        <f>TITRES_STAT!D615</f>
        <v>3.6251000000000002</v>
      </c>
      <c r="C612" s="2">
        <f t="shared" si="81"/>
        <v>-0.11209999999999987</v>
      </c>
      <c r="D612" s="2">
        <f t="shared" si="82"/>
        <v>0</v>
      </c>
      <c r="E612" s="2">
        <f t="shared" si="83"/>
        <v>0.11209999999999987</v>
      </c>
      <c r="F612" s="2">
        <f t="shared" si="87"/>
        <v>1.0140637406271009E-2</v>
      </c>
      <c r="G612" s="2">
        <f t="shared" si="87"/>
        <v>1.3603648630593821E-2</v>
      </c>
      <c r="H612" s="2">
        <f t="shared" si="85"/>
        <v>0.7454351168307376</v>
      </c>
      <c r="I612" s="2">
        <f t="shared" si="86"/>
        <v>42.707695613702128</v>
      </c>
    </row>
    <row r="613" spans="1:9" ht="13.5" x14ac:dyDescent="0.25">
      <c r="A613" s="3">
        <f>TITRES_STAT!B616</f>
        <v>42894</v>
      </c>
      <c r="B613" s="6">
        <f>TITRES_STAT!D616</f>
        <v>3.7279</v>
      </c>
      <c r="C613" s="2">
        <f t="shared" si="81"/>
        <v>0.10279999999999978</v>
      </c>
      <c r="D613" s="2">
        <f t="shared" si="82"/>
        <v>0.10279999999999978</v>
      </c>
      <c r="E613" s="2">
        <f t="shared" si="83"/>
        <v>0</v>
      </c>
      <c r="F613" s="2">
        <f t="shared" si="87"/>
        <v>1.6759163305823065E-2</v>
      </c>
      <c r="G613" s="2">
        <f t="shared" si="87"/>
        <v>1.2631959442694263E-2</v>
      </c>
      <c r="H613" s="2">
        <f t="shared" si="85"/>
        <v>1.326727130644469</v>
      </c>
      <c r="I613" s="2">
        <f t="shared" si="86"/>
        <v>57.021174213797266</v>
      </c>
    </row>
    <row r="614" spans="1:9" ht="13.5" x14ac:dyDescent="0.25">
      <c r="A614" s="3">
        <f>TITRES_STAT!B617</f>
        <v>42895</v>
      </c>
      <c r="B614" s="6">
        <f>TITRES_STAT!D617</f>
        <v>3.7279</v>
      </c>
      <c r="C614" s="2">
        <f t="shared" si="81"/>
        <v>0</v>
      </c>
      <c r="D614" s="2">
        <f t="shared" si="82"/>
        <v>0</v>
      </c>
      <c r="E614" s="2">
        <f t="shared" si="83"/>
        <v>0</v>
      </c>
      <c r="F614" s="2">
        <f t="shared" si="87"/>
        <v>1.5562080212549989E-2</v>
      </c>
      <c r="G614" s="2">
        <f t="shared" si="87"/>
        <v>1.1729676625358959E-2</v>
      </c>
      <c r="H614" s="2">
        <f t="shared" si="85"/>
        <v>1.326727130644469</v>
      </c>
      <c r="I614" s="2">
        <f t="shared" si="86"/>
        <v>57.021174213797266</v>
      </c>
    </row>
    <row r="615" spans="1:9" ht="13.5" x14ac:dyDescent="0.25">
      <c r="A615" s="3">
        <f>TITRES_STAT!B618</f>
        <v>42898</v>
      </c>
      <c r="B615" s="6">
        <f>TITRES_STAT!D618</f>
        <v>3.6905000000000001</v>
      </c>
      <c r="C615" s="2">
        <f t="shared" si="81"/>
        <v>-3.7399999999999878E-2</v>
      </c>
      <c r="D615" s="2">
        <f t="shared" si="82"/>
        <v>0</v>
      </c>
      <c r="E615" s="2">
        <f t="shared" si="83"/>
        <v>3.7399999999999878E-2</v>
      </c>
      <c r="F615" s="2">
        <f t="shared" si="87"/>
        <v>1.4450503054510703E-2</v>
      </c>
      <c r="G615" s="2">
        <f t="shared" si="87"/>
        <v>1.3563271152119024E-2</v>
      </c>
      <c r="H615" s="2">
        <f t="shared" si="85"/>
        <v>1.0654143010517831</v>
      </c>
      <c r="I615" s="2">
        <f t="shared" si="86"/>
        <v>51.58356367094175</v>
      </c>
    </row>
    <row r="616" spans="1:9" ht="13.5" x14ac:dyDescent="0.25">
      <c r="A616" s="3">
        <f>TITRES_STAT!B619</f>
        <v>42899</v>
      </c>
      <c r="B616" s="6">
        <f>TITRES_STAT!D619</f>
        <v>3.5876999999999999</v>
      </c>
      <c r="C616" s="2">
        <f t="shared" si="81"/>
        <v>-0.10280000000000022</v>
      </c>
      <c r="D616" s="2">
        <f t="shared" si="82"/>
        <v>0</v>
      </c>
      <c r="E616" s="2">
        <f t="shared" si="83"/>
        <v>0.10280000000000022</v>
      </c>
      <c r="F616" s="2">
        <f t="shared" si="87"/>
        <v>1.3418324264902795E-2</v>
      </c>
      <c r="G616" s="2">
        <f t="shared" si="87"/>
        <v>1.9937323212681966E-2</v>
      </c>
      <c r="H616" s="2">
        <f t="shared" si="85"/>
        <v>0.67302536663334578</v>
      </c>
      <c r="I616" s="2">
        <f t="shared" si="86"/>
        <v>40.22804316396499</v>
      </c>
    </row>
    <row r="617" spans="1:9" ht="13.5" x14ac:dyDescent="0.25">
      <c r="A617" s="3">
        <f>TITRES_STAT!B620</f>
        <v>42900</v>
      </c>
      <c r="B617" s="6">
        <f>TITRES_STAT!D620</f>
        <v>3.5596999999999999</v>
      </c>
      <c r="C617" s="2">
        <f t="shared" si="81"/>
        <v>-2.8000000000000025E-2</v>
      </c>
      <c r="D617" s="2">
        <f t="shared" si="82"/>
        <v>0</v>
      </c>
      <c r="E617" s="2">
        <f t="shared" si="83"/>
        <v>2.8000000000000025E-2</v>
      </c>
      <c r="F617" s="2">
        <f t="shared" si="87"/>
        <v>1.2459872531695452E-2</v>
      </c>
      <c r="G617" s="2">
        <f t="shared" si="87"/>
        <v>2.0513228697490397E-2</v>
      </c>
      <c r="H617" s="2">
        <f t="shared" si="85"/>
        <v>0.60740669913263345</v>
      </c>
      <c r="I617" s="2">
        <f t="shared" si="86"/>
        <v>37.787991020591981</v>
      </c>
    </row>
    <row r="618" spans="1:9" ht="13.5" x14ac:dyDescent="0.25">
      <c r="A618" s="3">
        <f>TITRES_STAT!B621</f>
        <v>42901</v>
      </c>
      <c r="B618" s="6">
        <f>TITRES_STAT!D621</f>
        <v>3.5596999999999999</v>
      </c>
      <c r="C618" s="2">
        <f t="shared" si="81"/>
        <v>0</v>
      </c>
      <c r="D618" s="2">
        <f t="shared" si="82"/>
        <v>0</v>
      </c>
      <c r="E618" s="2">
        <f t="shared" si="83"/>
        <v>0</v>
      </c>
      <c r="F618" s="2">
        <f t="shared" si="87"/>
        <v>1.1569881636574349E-2</v>
      </c>
      <c r="G618" s="2">
        <f t="shared" si="87"/>
        <v>1.9047998076241083E-2</v>
      </c>
      <c r="H618" s="2">
        <f t="shared" si="85"/>
        <v>0.60740669913263357</v>
      </c>
      <c r="I618" s="2">
        <f t="shared" si="86"/>
        <v>37.787991020591988</v>
      </c>
    </row>
    <row r="619" spans="1:9" ht="13.5" x14ac:dyDescent="0.25">
      <c r="A619" s="3">
        <f>TITRES_STAT!B622</f>
        <v>42902</v>
      </c>
      <c r="B619" s="6">
        <f>TITRES_STAT!D622</f>
        <v>3.569</v>
      </c>
      <c r="C619" s="2">
        <f t="shared" si="81"/>
        <v>9.300000000000086E-3</v>
      </c>
      <c r="D619" s="2">
        <f t="shared" si="82"/>
        <v>9.300000000000086E-3</v>
      </c>
      <c r="E619" s="2">
        <f t="shared" si="83"/>
        <v>0</v>
      </c>
      <c r="F619" s="2">
        <f t="shared" si="87"/>
        <v>1.1407747233961901E-2</v>
      </c>
      <c r="G619" s="2">
        <f t="shared" si="87"/>
        <v>1.7687426785081006E-2</v>
      </c>
      <c r="H619" s="2">
        <f t="shared" si="85"/>
        <v>0.64496364409457851</v>
      </c>
      <c r="I619" s="2">
        <f t="shared" si="86"/>
        <v>39.208382897093124</v>
      </c>
    </row>
    <row r="620" spans="1:9" ht="13.5" x14ac:dyDescent="0.25">
      <c r="A620" s="3">
        <f>TITRES_STAT!B623</f>
        <v>42905</v>
      </c>
      <c r="B620" s="6">
        <f>TITRES_STAT!D623</f>
        <v>3.569</v>
      </c>
      <c r="C620" s="2">
        <f t="shared" si="81"/>
        <v>0</v>
      </c>
      <c r="D620" s="2">
        <f t="shared" si="82"/>
        <v>0</v>
      </c>
      <c r="E620" s="2">
        <f t="shared" si="83"/>
        <v>0</v>
      </c>
      <c r="F620" s="2">
        <f t="shared" si="87"/>
        <v>1.0592908145821766E-2</v>
      </c>
      <c r="G620" s="2">
        <f t="shared" si="87"/>
        <v>1.6424039157575222E-2</v>
      </c>
      <c r="H620" s="2">
        <f t="shared" si="85"/>
        <v>0.64496364409457851</v>
      </c>
      <c r="I620" s="2">
        <f t="shared" si="86"/>
        <v>39.208382897093124</v>
      </c>
    </row>
    <row r="621" spans="1:9" ht="13.5" x14ac:dyDescent="0.25">
      <c r="A621" s="3">
        <f>TITRES_STAT!B624</f>
        <v>42906</v>
      </c>
      <c r="B621" s="6">
        <f>TITRES_STAT!D624</f>
        <v>3.5503</v>
      </c>
      <c r="C621" s="2">
        <f t="shared" si="81"/>
        <v>-1.8699999999999939E-2</v>
      </c>
      <c r="D621" s="2">
        <f t="shared" si="82"/>
        <v>0</v>
      </c>
      <c r="E621" s="2">
        <f t="shared" si="83"/>
        <v>1.8699999999999939E-2</v>
      </c>
      <c r="F621" s="2">
        <f t="shared" ref="F621:G636" si="88">((F620*13)+D621)/14</f>
        <v>9.8362718496916406E-3</v>
      </c>
      <c r="G621" s="2">
        <f t="shared" si="88"/>
        <v>1.6586607789176987E-2</v>
      </c>
      <c r="H621" s="2">
        <f t="shared" si="85"/>
        <v>0.59302492557338682</v>
      </c>
      <c r="I621" s="2">
        <f t="shared" si="86"/>
        <v>37.226343169736396</v>
      </c>
    </row>
    <row r="622" spans="1:9" ht="13.5" x14ac:dyDescent="0.25">
      <c r="A622" s="3">
        <f>TITRES_STAT!B625</f>
        <v>42907</v>
      </c>
      <c r="B622" s="6">
        <f>TITRES_STAT!D625</f>
        <v>3.5503</v>
      </c>
      <c r="C622" s="2">
        <f t="shared" si="81"/>
        <v>0</v>
      </c>
      <c r="D622" s="2">
        <f t="shared" si="82"/>
        <v>0</v>
      </c>
      <c r="E622" s="2">
        <f t="shared" si="83"/>
        <v>0</v>
      </c>
      <c r="F622" s="2">
        <f t="shared" si="88"/>
        <v>9.1336810032850956E-3</v>
      </c>
      <c r="G622" s="2">
        <f t="shared" si="88"/>
        <v>1.5401850089950059E-2</v>
      </c>
      <c r="H622" s="2">
        <f t="shared" si="85"/>
        <v>0.59302492557338682</v>
      </c>
      <c r="I622" s="2">
        <f t="shared" si="86"/>
        <v>37.226343169736396</v>
      </c>
    </row>
    <row r="623" spans="1:9" ht="13.5" x14ac:dyDescent="0.25">
      <c r="A623" s="3">
        <f>TITRES_STAT!B626</f>
        <v>42908</v>
      </c>
      <c r="B623" s="6">
        <f>TITRES_STAT!D626</f>
        <v>3.5503</v>
      </c>
      <c r="C623" s="2">
        <f t="shared" si="81"/>
        <v>0</v>
      </c>
      <c r="D623" s="2">
        <f t="shared" si="82"/>
        <v>0</v>
      </c>
      <c r="E623" s="2">
        <f t="shared" si="83"/>
        <v>0</v>
      </c>
      <c r="F623" s="2">
        <f t="shared" si="88"/>
        <v>8.4812752173361611E-3</v>
      </c>
      <c r="G623" s="2">
        <f t="shared" si="88"/>
        <v>1.4301717940667912E-2</v>
      </c>
      <c r="H623" s="2">
        <f t="shared" si="85"/>
        <v>0.59302492557338693</v>
      </c>
      <c r="I623" s="2">
        <f t="shared" si="86"/>
        <v>37.22634316973641</v>
      </c>
    </row>
    <row r="624" spans="1:9" ht="13.5" x14ac:dyDescent="0.25">
      <c r="A624" s="3">
        <f>TITRES_STAT!B627</f>
        <v>42909</v>
      </c>
      <c r="B624" s="6">
        <f>TITRES_STAT!D627</f>
        <v>3.5503</v>
      </c>
      <c r="C624" s="2">
        <f t="shared" si="81"/>
        <v>0</v>
      </c>
      <c r="D624" s="2">
        <f t="shared" si="82"/>
        <v>0</v>
      </c>
      <c r="E624" s="2">
        <f t="shared" si="83"/>
        <v>0</v>
      </c>
      <c r="F624" s="2">
        <f t="shared" si="88"/>
        <v>7.8754698446692924E-3</v>
      </c>
      <c r="G624" s="2">
        <f t="shared" si="88"/>
        <v>1.3280166659191631E-2</v>
      </c>
      <c r="H624" s="2">
        <f t="shared" si="85"/>
        <v>0.59302492557338693</v>
      </c>
      <c r="I624" s="2">
        <f t="shared" si="86"/>
        <v>37.22634316973641</v>
      </c>
    </row>
    <row r="625" spans="1:9" ht="13.5" x14ac:dyDescent="0.25">
      <c r="A625" s="3">
        <f>TITRES_STAT!B628</f>
        <v>42914</v>
      </c>
      <c r="B625" s="6">
        <f>TITRES_STAT!D628</f>
        <v>3.5503</v>
      </c>
      <c r="C625" s="2">
        <f t="shared" si="81"/>
        <v>0</v>
      </c>
      <c r="D625" s="2">
        <f t="shared" si="82"/>
        <v>0</v>
      </c>
      <c r="E625" s="2">
        <f t="shared" si="83"/>
        <v>0</v>
      </c>
      <c r="F625" s="2">
        <f t="shared" si="88"/>
        <v>7.312936284335771E-3</v>
      </c>
      <c r="G625" s="2">
        <f t="shared" si="88"/>
        <v>1.2331583326392229E-2</v>
      </c>
      <c r="H625" s="2">
        <f t="shared" si="85"/>
        <v>0.59302492557338693</v>
      </c>
      <c r="I625" s="2">
        <f t="shared" si="86"/>
        <v>37.22634316973641</v>
      </c>
    </row>
    <row r="626" spans="1:9" ht="13.5" x14ac:dyDescent="0.25">
      <c r="A626" s="3">
        <f>TITRES_STAT!B629</f>
        <v>42915</v>
      </c>
      <c r="B626" s="6">
        <f>TITRES_STAT!D629</f>
        <v>3.5503</v>
      </c>
      <c r="C626" s="2">
        <f t="shared" si="81"/>
        <v>0</v>
      </c>
      <c r="D626" s="2">
        <f t="shared" si="82"/>
        <v>0</v>
      </c>
      <c r="E626" s="2">
        <f t="shared" si="83"/>
        <v>0</v>
      </c>
      <c r="F626" s="2">
        <f t="shared" si="88"/>
        <v>6.7905836925975021E-3</v>
      </c>
      <c r="G626" s="2">
        <f t="shared" si="88"/>
        <v>1.1450755945935642E-2</v>
      </c>
      <c r="H626" s="2">
        <f t="shared" si="85"/>
        <v>0.59302492557338693</v>
      </c>
      <c r="I626" s="2">
        <f t="shared" si="86"/>
        <v>37.22634316973641</v>
      </c>
    </row>
    <row r="627" spans="1:9" ht="13.5" x14ac:dyDescent="0.25">
      <c r="A627" s="3">
        <f>TITRES_STAT!B630</f>
        <v>42916</v>
      </c>
      <c r="B627" s="6">
        <f>TITRES_STAT!D630</f>
        <v>3.6251000000000002</v>
      </c>
      <c r="C627" s="2">
        <f t="shared" si="81"/>
        <v>7.48000000000002E-2</v>
      </c>
      <c r="D627" s="2">
        <f t="shared" si="82"/>
        <v>7.48000000000002E-2</v>
      </c>
      <c r="E627" s="2">
        <f t="shared" si="83"/>
        <v>0</v>
      </c>
      <c r="F627" s="2">
        <f t="shared" si="88"/>
        <v>1.1648399143126266E-2</v>
      </c>
      <c r="G627" s="2">
        <f t="shared" si="88"/>
        <v>1.0632844806940239E-2</v>
      </c>
      <c r="H627" s="2">
        <f t="shared" si="85"/>
        <v>1.0955110654415983</v>
      </c>
      <c r="I627" s="2">
        <f t="shared" si="86"/>
        <v>52.278944430710283</v>
      </c>
    </row>
    <row r="628" spans="1:9" ht="13.5" x14ac:dyDescent="0.25">
      <c r="A628" s="3">
        <f>TITRES_STAT!B631</f>
        <v>42919</v>
      </c>
      <c r="B628" s="6">
        <f>TITRES_STAT!D631</f>
        <v>3.6251000000000002</v>
      </c>
      <c r="C628" s="2">
        <f t="shared" si="81"/>
        <v>0</v>
      </c>
      <c r="D628" s="2">
        <f t="shared" si="82"/>
        <v>0</v>
      </c>
      <c r="E628" s="2">
        <f t="shared" si="83"/>
        <v>0</v>
      </c>
      <c r="F628" s="2">
        <f t="shared" si="88"/>
        <v>1.0816370632902961E-2</v>
      </c>
      <c r="G628" s="2">
        <f t="shared" si="88"/>
        <v>9.8733558921587933E-3</v>
      </c>
      <c r="H628" s="2">
        <f t="shared" si="85"/>
        <v>1.0955110654415983</v>
      </c>
      <c r="I628" s="2">
        <f t="shared" si="86"/>
        <v>52.278944430710283</v>
      </c>
    </row>
    <row r="629" spans="1:9" ht="13.5" x14ac:dyDescent="0.25">
      <c r="A629" s="3">
        <f>TITRES_STAT!B632</f>
        <v>42920</v>
      </c>
      <c r="B629" s="6">
        <f>TITRES_STAT!D632</f>
        <v>3.6251000000000002</v>
      </c>
      <c r="C629" s="2">
        <f t="shared" si="81"/>
        <v>0</v>
      </c>
      <c r="D629" s="2">
        <f t="shared" si="82"/>
        <v>0</v>
      </c>
      <c r="E629" s="2">
        <f t="shared" si="83"/>
        <v>0</v>
      </c>
      <c r="F629" s="2">
        <f t="shared" si="88"/>
        <v>1.004377273055275E-2</v>
      </c>
      <c r="G629" s="2">
        <f t="shared" si="88"/>
        <v>9.168116185576022E-3</v>
      </c>
      <c r="H629" s="2">
        <f t="shared" si="85"/>
        <v>1.0955110654415983</v>
      </c>
      <c r="I629" s="2">
        <f t="shared" si="86"/>
        <v>52.278944430710283</v>
      </c>
    </row>
    <row r="630" spans="1:9" ht="13.5" x14ac:dyDescent="0.25">
      <c r="A630" s="3">
        <f>TITRES_STAT!B633</f>
        <v>42921</v>
      </c>
      <c r="B630" s="6">
        <f>TITRES_STAT!D633</f>
        <v>3.6251000000000002</v>
      </c>
      <c r="C630" s="2">
        <f t="shared" si="81"/>
        <v>0</v>
      </c>
      <c r="D630" s="2">
        <f t="shared" si="82"/>
        <v>0</v>
      </c>
      <c r="E630" s="2">
        <f t="shared" si="83"/>
        <v>0</v>
      </c>
      <c r="F630" s="2">
        <f t="shared" si="88"/>
        <v>9.3263603926561234E-3</v>
      </c>
      <c r="G630" s="2">
        <f t="shared" si="88"/>
        <v>8.5132507437491629E-3</v>
      </c>
      <c r="H630" s="2">
        <f t="shared" si="85"/>
        <v>1.0955110654415983</v>
      </c>
      <c r="I630" s="2">
        <f t="shared" si="86"/>
        <v>52.278944430710283</v>
      </c>
    </row>
    <row r="631" spans="1:9" ht="13.5" x14ac:dyDescent="0.25">
      <c r="A631" s="3">
        <f>TITRES_STAT!B634</f>
        <v>42922</v>
      </c>
      <c r="B631" s="6">
        <f>TITRES_STAT!D634</f>
        <v>3.5503</v>
      </c>
      <c r="C631" s="2">
        <f t="shared" si="81"/>
        <v>-7.48000000000002E-2</v>
      </c>
      <c r="D631" s="2">
        <f t="shared" si="82"/>
        <v>0</v>
      </c>
      <c r="E631" s="2">
        <f t="shared" si="83"/>
        <v>7.48000000000002E-2</v>
      </c>
      <c r="F631" s="2">
        <f t="shared" si="88"/>
        <v>8.6601917931806872E-3</v>
      </c>
      <c r="G631" s="2">
        <f t="shared" si="88"/>
        <v>1.3248018547767094E-2</v>
      </c>
      <c r="H631" s="2">
        <f t="shared" si="85"/>
        <v>0.6536971368175154</v>
      </c>
      <c r="I631" s="2">
        <f t="shared" si="86"/>
        <v>39.529435122294132</v>
      </c>
    </row>
    <row r="632" spans="1:9" ht="13.5" x14ac:dyDescent="0.25">
      <c r="A632" s="3">
        <f>TITRES_STAT!B635</f>
        <v>42923</v>
      </c>
      <c r="B632" s="6">
        <f>TITRES_STAT!D635</f>
        <v>3.4569000000000001</v>
      </c>
      <c r="C632" s="2">
        <f t="shared" si="81"/>
        <v>-9.3399999999999928E-2</v>
      </c>
      <c r="D632" s="2">
        <f t="shared" si="82"/>
        <v>0</v>
      </c>
      <c r="E632" s="2">
        <f t="shared" si="83"/>
        <v>9.3399999999999928E-2</v>
      </c>
      <c r="F632" s="2">
        <f t="shared" si="88"/>
        <v>8.0416066650963527E-3</v>
      </c>
      <c r="G632" s="2">
        <f t="shared" si="88"/>
        <v>1.897316008006944E-2</v>
      </c>
      <c r="H632" s="2">
        <f t="shared" si="85"/>
        <v>0.42384118571495871</v>
      </c>
      <c r="I632" s="2">
        <f t="shared" si="86"/>
        <v>29.767448081095765</v>
      </c>
    </row>
    <row r="633" spans="1:9" ht="13.5" x14ac:dyDescent="0.25">
      <c r="A633" s="3">
        <f>TITRES_STAT!B636</f>
        <v>42926</v>
      </c>
      <c r="B633" s="6">
        <f>TITRES_STAT!D636</f>
        <v>3.5503</v>
      </c>
      <c r="C633" s="2">
        <f t="shared" si="81"/>
        <v>9.3399999999999928E-2</v>
      </c>
      <c r="D633" s="2">
        <f t="shared" si="82"/>
        <v>9.3399999999999928E-2</v>
      </c>
      <c r="E633" s="2">
        <f t="shared" si="83"/>
        <v>0</v>
      </c>
      <c r="F633" s="2">
        <f t="shared" si="88"/>
        <v>1.4138634760446607E-2</v>
      </c>
      <c r="G633" s="2">
        <f t="shared" si="88"/>
        <v>1.761793436006448E-2</v>
      </c>
      <c r="H633" s="2">
        <f t="shared" si="85"/>
        <v>0.80251376077864223</v>
      </c>
      <c r="I633" s="2">
        <f t="shared" si="86"/>
        <v>44.521921454401308</v>
      </c>
    </row>
    <row r="634" spans="1:9" ht="13.5" x14ac:dyDescent="0.25">
      <c r="A634" s="3">
        <f>TITRES_STAT!B637</f>
        <v>42927</v>
      </c>
      <c r="B634" s="6">
        <f>TITRES_STAT!D637</f>
        <v>3.5503</v>
      </c>
      <c r="C634" s="2">
        <f t="shared" si="81"/>
        <v>0</v>
      </c>
      <c r="D634" s="2">
        <f t="shared" si="82"/>
        <v>0</v>
      </c>
      <c r="E634" s="2">
        <f t="shared" si="83"/>
        <v>0</v>
      </c>
      <c r="F634" s="2">
        <f t="shared" si="88"/>
        <v>1.3128732277557564E-2</v>
      </c>
      <c r="G634" s="2">
        <f t="shared" si="88"/>
        <v>1.6359510477202733E-2</v>
      </c>
      <c r="H634" s="2">
        <f t="shared" si="85"/>
        <v>0.80251376077864223</v>
      </c>
      <c r="I634" s="2">
        <f t="shared" si="86"/>
        <v>44.521921454401308</v>
      </c>
    </row>
    <row r="635" spans="1:9" ht="13.5" x14ac:dyDescent="0.25">
      <c r="A635" s="3">
        <f>TITRES_STAT!B638</f>
        <v>42928</v>
      </c>
      <c r="B635" s="6">
        <f>TITRES_STAT!D638</f>
        <v>3.5503</v>
      </c>
      <c r="C635" s="2">
        <f t="shared" si="81"/>
        <v>0</v>
      </c>
      <c r="D635" s="2">
        <f t="shared" si="82"/>
        <v>0</v>
      </c>
      <c r="E635" s="2">
        <f t="shared" si="83"/>
        <v>0</v>
      </c>
      <c r="F635" s="2">
        <f t="shared" si="88"/>
        <v>1.2190965686303453E-2</v>
      </c>
      <c r="G635" s="2">
        <f t="shared" si="88"/>
        <v>1.5190974014545394E-2</v>
      </c>
      <c r="H635" s="2">
        <f t="shared" si="85"/>
        <v>0.80251376077864223</v>
      </c>
      <c r="I635" s="2">
        <f t="shared" si="86"/>
        <v>44.521921454401308</v>
      </c>
    </row>
    <row r="636" spans="1:9" ht="13.5" x14ac:dyDescent="0.25">
      <c r="A636" s="3">
        <f>TITRES_STAT!B639</f>
        <v>42929</v>
      </c>
      <c r="B636" s="6">
        <f>TITRES_STAT!D639</f>
        <v>3.4662999999999999</v>
      </c>
      <c r="C636" s="2">
        <f t="shared" si="81"/>
        <v>-8.4000000000000075E-2</v>
      </c>
      <c r="D636" s="2">
        <f t="shared" si="82"/>
        <v>0</v>
      </c>
      <c r="E636" s="2">
        <f t="shared" si="83"/>
        <v>8.4000000000000075E-2</v>
      </c>
      <c r="F636" s="2">
        <f t="shared" si="88"/>
        <v>1.1320182422996063E-2</v>
      </c>
      <c r="G636" s="2">
        <f t="shared" si="88"/>
        <v>2.0105904442077872E-2</v>
      </c>
      <c r="H636" s="2">
        <f t="shared" si="85"/>
        <v>0.56302776408829702</v>
      </c>
      <c r="I636" s="2">
        <f t="shared" si="86"/>
        <v>36.02160991789593</v>
      </c>
    </row>
    <row r="637" spans="1:9" ht="13.5" x14ac:dyDescent="0.25">
      <c r="A637" s="3">
        <f>TITRES_STAT!B640</f>
        <v>42930</v>
      </c>
      <c r="B637" s="6">
        <f>TITRES_STAT!D640</f>
        <v>3.4662999999999999</v>
      </c>
      <c r="C637" s="2">
        <f t="shared" si="81"/>
        <v>0</v>
      </c>
      <c r="D637" s="2">
        <f t="shared" si="82"/>
        <v>0</v>
      </c>
      <c r="E637" s="2">
        <f t="shared" si="83"/>
        <v>0</v>
      </c>
      <c r="F637" s="2">
        <f t="shared" ref="F637:G652" si="89">((F636*13)+D637)/14</f>
        <v>1.0511597964210629E-2</v>
      </c>
      <c r="G637" s="2">
        <f t="shared" si="89"/>
        <v>1.8669768410500883E-2</v>
      </c>
      <c r="H637" s="2">
        <f t="shared" si="85"/>
        <v>0.56302776408829691</v>
      </c>
      <c r="I637" s="2">
        <f t="shared" si="86"/>
        <v>36.02160991789593</v>
      </c>
    </row>
    <row r="638" spans="1:9" ht="13.5" x14ac:dyDescent="0.25">
      <c r="A638" s="3">
        <f>TITRES_STAT!B641</f>
        <v>42933</v>
      </c>
      <c r="B638" s="6">
        <f>TITRES_STAT!D641</f>
        <v>3.4662999999999999</v>
      </c>
      <c r="C638" s="2">
        <f t="shared" si="81"/>
        <v>0</v>
      </c>
      <c r="D638" s="2">
        <f t="shared" si="82"/>
        <v>0</v>
      </c>
      <c r="E638" s="2">
        <f t="shared" si="83"/>
        <v>0</v>
      </c>
      <c r="F638" s="2">
        <f t="shared" si="89"/>
        <v>9.7607695381955843E-3</v>
      </c>
      <c r="G638" s="2">
        <f t="shared" si="89"/>
        <v>1.7336213524036533E-2</v>
      </c>
      <c r="H638" s="2">
        <f t="shared" si="85"/>
        <v>0.56302776408829702</v>
      </c>
      <c r="I638" s="2">
        <f t="shared" si="86"/>
        <v>36.02160991789593</v>
      </c>
    </row>
    <row r="639" spans="1:9" ht="13.5" x14ac:dyDescent="0.25">
      <c r="A639" s="3">
        <f>TITRES_STAT!B642</f>
        <v>42934</v>
      </c>
      <c r="B639" s="6">
        <f>TITRES_STAT!D642</f>
        <v>3.4662999999999999</v>
      </c>
      <c r="C639" s="2">
        <f t="shared" si="81"/>
        <v>0</v>
      </c>
      <c r="D639" s="2">
        <f t="shared" si="82"/>
        <v>0</v>
      </c>
      <c r="E639" s="2">
        <f t="shared" si="83"/>
        <v>0</v>
      </c>
      <c r="F639" s="2">
        <f t="shared" si="89"/>
        <v>9.0635717140387564E-3</v>
      </c>
      <c r="G639" s="2">
        <f t="shared" si="89"/>
        <v>1.6097912558033924E-2</v>
      </c>
      <c r="H639" s="2">
        <f t="shared" si="85"/>
        <v>0.56302776408829691</v>
      </c>
      <c r="I639" s="2">
        <f t="shared" si="86"/>
        <v>36.02160991789593</v>
      </c>
    </row>
    <row r="640" spans="1:9" ht="13.5" x14ac:dyDescent="0.25">
      <c r="A640" s="3">
        <f>TITRES_STAT!B643</f>
        <v>42935</v>
      </c>
      <c r="B640" s="6">
        <f>TITRES_STAT!D643</f>
        <v>3.4662999999999999</v>
      </c>
      <c r="C640" s="2">
        <f t="shared" si="81"/>
        <v>0</v>
      </c>
      <c r="D640" s="2">
        <f t="shared" si="82"/>
        <v>0</v>
      </c>
      <c r="E640" s="2">
        <f t="shared" si="83"/>
        <v>0</v>
      </c>
      <c r="F640" s="2">
        <f t="shared" si="89"/>
        <v>8.4161737344645594E-3</v>
      </c>
      <c r="G640" s="2">
        <f t="shared" si="89"/>
        <v>1.4948061661031501E-2</v>
      </c>
      <c r="H640" s="2">
        <f t="shared" si="85"/>
        <v>0.56302776408829691</v>
      </c>
      <c r="I640" s="2">
        <f t="shared" si="86"/>
        <v>36.02160991789593</v>
      </c>
    </row>
    <row r="641" spans="1:9" ht="13.5" x14ac:dyDescent="0.25">
      <c r="A641" s="3">
        <f>TITRES_STAT!B644</f>
        <v>42936</v>
      </c>
      <c r="B641" s="6">
        <f>TITRES_STAT!D644</f>
        <v>3.4662999999999999</v>
      </c>
      <c r="C641" s="2">
        <f t="shared" si="81"/>
        <v>0</v>
      </c>
      <c r="D641" s="2">
        <f t="shared" si="82"/>
        <v>0</v>
      </c>
      <c r="E641" s="2">
        <f t="shared" si="83"/>
        <v>0</v>
      </c>
      <c r="F641" s="2">
        <f t="shared" si="89"/>
        <v>7.8150184677170907E-3</v>
      </c>
      <c r="G641" s="2">
        <f t="shared" si="89"/>
        <v>1.3880342970957821E-2</v>
      </c>
      <c r="H641" s="2">
        <f t="shared" si="85"/>
        <v>0.56302776408829691</v>
      </c>
      <c r="I641" s="2">
        <f t="shared" si="86"/>
        <v>36.02160991789593</v>
      </c>
    </row>
    <row r="642" spans="1:9" ht="13.5" x14ac:dyDescent="0.25">
      <c r="A642" s="3">
        <f>TITRES_STAT!B645</f>
        <v>42937</v>
      </c>
      <c r="B642" s="6">
        <f>TITRES_STAT!D645</f>
        <v>3.4569000000000001</v>
      </c>
      <c r="C642" s="2">
        <f t="shared" si="81"/>
        <v>-9.3999999999998529E-3</v>
      </c>
      <c r="D642" s="2">
        <f t="shared" si="82"/>
        <v>0</v>
      </c>
      <c r="E642" s="2">
        <f t="shared" si="83"/>
        <v>9.3999999999998529E-3</v>
      </c>
      <c r="F642" s="2">
        <f t="shared" si="89"/>
        <v>7.2568028628801559E-3</v>
      </c>
      <c r="G642" s="2">
        <f t="shared" si="89"/>
        <v>1.3560318473032252E-2</v>
      </c>
      <c r="H642" s="2">
        <f t="shared" si="85"/>
        <v>0.53514988437122202</v>
      </c>
      <c r="I642" s="2">
        <f t="shared" si="86"/>
        <v>34.859780782279302</v>
      </c>
    </row>
    <row r="643" spans="1:9" ht="13.5" x14ac:dyDescent="0.25">
      <c r="A643" s="3">
        <f>TITRES_STAT!B646</f>
        <v>42940</v>
      </c>
      <c r="B643" s="6">
        <f>TITRES_STAT!D646</f>
        <v>3.4569000000000001</v>
      </c>
      <c r="C643" s="2">
        <f t="shared" ref="C643:C706" si="90">B643-B642</f>
        <v>0</v>
      </c>
      <c r="D643" s="2">
        <f t="shared" ref="D643:D706" si="91">IF(C643&gt;0,C643,0)</f>
        <v>0</v>
      </c>
      <c r="E643" s="2">
        <f t="shared" ref="E643:E706" si="92">IF(C643&lt;0,-C643,0)</f>
        <v>0</v>
      </c>
      <c r="F643" s="2">
        <f t="shared" si="89"/>
        <v>6.7384598012458592E-3</v>
      </c>
      <c r="G643" s="2">
        <f t="shared" si="89"/>
        <v>1.2591724296387092E-2</v>
      </c>
      <c r="H643" s="2">
        <f t="shared" si="85"/>
        <v>0.53514988437122202</v>
      </c>
      <c r="I643" s="2">
        <f t="shared" si="86"/>
        <v>34.859780782279302</v>
      </c>
    </row>
    <row r="644" spans="1:9" ht="13.5" x14ac:dyDescent="0.25">
      <c r="A644" s="3">
        <f>TITRES_STAT!B647</f>
        <v>42942</v>
      </c>
      <c r="B644" s="6">
        <f>TITRES_STAT!D647</f>
        <v>3.4569000000000001</v>
      </c>
      <c r="C644" s="2">
        <f t="shared" si="90"/>
        <v>0</v>
      </c>
      <c r="D644" s="2">
        <f t="shared" si="91"/>
        <v>0</v>
      </c>
      <c r="E644" s="2">
        <f t="shared" si="92"/>
        <v>0</v>
      </c>
      <c r="F644" s="2">
        <f t="shared" si="89"/>
        <v>6.257141244014012E-3</v>
      </c>
      <c r="G644" s="2">
        <f t="shared" si="89"/>
        <v>1.1692315418073728E-2</v>
      </c>
      <c r="H644" s="2">
        <f t="shared" si="85"/>
        <v>0.53514988437122202</v>
      </c>
      <c r="I644" s="2">
        <f t="shared" si="86"/>
        <v>34.859780782279302</v>
      </c>
    </row>
    <row r="645" spans="1:9" ht="13.5" x14ac:dyDescent="0.25">
      <c r="A645" s="3">
        <f>TITRES_STAT!B648</f>
        <v>42943</v>
      </c>
      <c r="B645" s="6">
        <f>TITRES_STAT!D648</f>
        <v>3.4569000000000001</v>
      </c>
      <c r="C645" s="2">
        <f t="shared" si="90"/>
        <v>0</v>
      </c>
      <c r="D645" s="2">
        <f t="shared" si="91"/>
        <v>0</v>
      </c>
      <c r="E645" s="2">
        <f t="shared" si="92"/>
        <v>0</v>
      </c>
      <c r="F645" s="2">
        <f t="shared" si="89"/>
        <v>5.810202583727297E-3</v>
      </c>
      <c r="G645" s="2">
        <f t="shared" si="89"/>
        <v>1.0857150031068461E-2</v>
      </c>
      <c r="H645" s="2">
        <f t="shared" si="85"/>
        <v>0.53514988437122202</v>
      </c>
      <c r="I645" s="2">
        <f t="shared" si="86"/>
        <v>34.859780782279302</v>
      </c>
    </row>
    <row r="646" spans="1:9" ht="13.5" x14ac:dyDescent="0.25">
      <c r="A646" s="3">
        <f>TITRES_STAT!B649</f>
        <v>42944</v>
      </c>
      <c r="B646" s="6">
        <f>TITRES_STAT!D649</f>
        <v>3.4569000000000001</v>
      </c>
      <c r="C646" s="2">
        <f t="shared" si="90"/>
        <v>0</v>
      </c>
      <c r="D646" s="2">
        <f t="shared" si="91"/>
        <v>0</v>
      </c>
      <c r="E646" s="2">
        <f t="shared" si="92"/>
        <v>0</v>
      </c>
      <c r="F646" s="2">
        <f t="shared" si="89"/>
        <v>5.3951881134610613E-3</v>
      </c>
      <c r="G646" s="2">
        <f t="shared" si="89"/>
        <v>1.0081639314563571E-2</v>
      </c>
      <c r="H646" s="2">
        <f t="shared" si="85"/>
        <v>0.53514988437122202</v>
      </c>
      <c r="I646" s="2">
        <f t="shared" si="86"/>
        <v>34.859780782279302</v>
      </c>
    </row>
    <row r="647" spans="1:9" ht="13.5" x14ac:dyDescent="0.25">
      <c r="A647" s="3">
        <f>TITRES_STAT!B650</f>
        <v>42947</v>
      </c>
      <c r="B647" s="6">
        <f>TITRES_STAT!D650</f>
        <v>3.4569000000000001</v>
      </c>
      <c r="C647" s="2">
        <f t="shared" si="90"/>
        <v>0</v>
      </c>
      <c r="D647" s="2">
        <f t="shared" si="91"/>
        <v>0</v>
      </c>
      <c r="E647" s="2">
        <f t="shared" si="92"/>
        <v>0</v>
      </c>
      <c r="F647" s="2">
        <f t="shared" si="89"/>
        <v>5.0098175339281289E-3</v>
      </c>
      <c r="G647" s="2">
        <f t="shared" si="89"/>
        <v>9.3615222206661734E-3</v>
      </c>
      <c r="H647" s="2">
        <f t="shared" si="85"/>
        <v>0.53514988437122213</v>
      </c>
      <c r="I647" s="2">
        <f t="shared" si="86"/>
        <v>34.859780782279302</v>
      </c>
    </row>
    <row r="648" spans="1:9" ht="13.5" x14ac:dyDescent="0.25">
      <c r="A648" s="3">
        <f>TITRES_STAT!B651</f>
        <v>42948</v>
      </c>
      <c r="B648" s="6">
        <f>TITRES_STAT!D651</f>
        <v>3.4569000000000001</v>
      </c>
      <c r="C648" s="2">
        <f t="shared" si="90"/>
        <v>0</v>
      </c>
      <c r="D648" s="2">
        <f t="shared" si="91"/>
        <v>0</v>
      </c>
      <c r="E648" s="2">
        <f t="shared" si="92"/>
        <v>0</v>
      </c>
      <c r="F648" s="2">
        <f t="shared" si="89"/>
        <v>4.6519734243618341E-3</v>
      </c>
      <c r="G648" s="2">
        <f t="shared" si="89"/>
        <v>8.6928420620471618E-3</v>
      </c>
      <c r="H648" s="2">
        <f t="shared" si="85"/>
        <v>0.53514988437122202</v>
      </c>
      <c r="I648" s="2">
        <f t="shared" si="86"/>
        <v>34.859780782279302</v>
      </c>
    </row>
    <row r="649" spans="1:9" ht="13.5" x14ac:dyDescent="0.25">
      <c r="A649" s="3">
        <f>TITRES_STAT!B652</f>
        <v>42949</v>
      </c>
      <c r="B649" s="6">
        <f>TITRES_STAT!D652</f>
        <v>3.4569000000000001</v>
      </c>
      <c r="C649" s="2">
        <f t="shared" si="90"/>
        <v>0</v>
      </c>
      <c r="D649" s="2">
        <f t="shared" si="91"/>
        <v>0</v>
      </c>
      <c r="E649" s="2">
        <f t="shared" si="92"/>
        <v>0</v>
      </c>
      <c r="F649" s="2">
        <f t="shared" si="89"/>
        <v>4.319689608335989E-3</v>
      </c>
      <c r="G649" s="2">
        <f t="shared" si="89"/>
        <v>8.0719247719009367E-3</v>
      </c>
      <c r="H649" s="2">
        <f t="shared" si="85"/>
        <v>0.53514988437122202</v>
      </c>
      <c r="I649" s="2">
        <f t="shared" si="86"/>
        <v>34.859780782279302</v>
      </c>
    </row>
    <row r="650" spans="1:9" ht="13.5" x14ac:dyDescent="0.25">
      <c r="A650" s="3">
        <f>TITRES_STAT!B653</f>
        <v>42950</v>
      </c>
      <c r="B650" s="6">
        <f>TITRES_STAT!D653</f>
        <v>3.4569000000000001</v>
      </c>
      <c r="C650" s="2">
        <f t="shared" si="90"/>
        <v>0</v>
      </c>
      <c r="D650" s="2">
        <f t="shared" si="91"/>
        <v>0</v>
      </c>
      <c r="E650" s="2">
        <f t="shared" si="92"/>
        <v>0</v>
      </c>
      <c r="F650" s="2">
        <f t="shared" si="89"/>
        <v>4.0111403505977044E-3</v>
      </c>
      <c r="G650" s="2">
        <f t="shared" si="89"/>
        <v>7.4953587167651556E-3</v>
      </c>
      <c r="H650" s="2">
        <f t="shared" si="85"/>
        <v>0.53514988437122202</v>
      </c>
      <c r="I650" s="2">
        <f t="shared" si="86"/>
        <v>34.859780782279302</v>
      </c>
    </row>
    <row r="651" spans="1:9" ht="13.5" x14ac:dyDescent="0.25">
      <c r="A651" s="3">
        <f>TITRES_STAT!B654</f>
        <v>42951</v>
      </c>
      <c r="B651" s="6">
        <f>TITRES_STAT!D654</f>
        <v>3.4569000000000001</v>
      </c>
      <c r="C651" s="2">
        <f t="shared" si="90"/>
        <v>0</v>
      </c>
      <c r="D651" s="2">
        <f t="shared" si="91"/>
        <v>0</v>
      </c>
      <c r="E651" s="2">
        <f t="shared" si="92"/>
        <v>0</v>
      </c>
      <c r="F651" s="2">
        <f t="shared" si="89"/>
        <v>3.7246303255550109E-3</v>
      </c>
      <c r="G651" s="2">
        <f t="shared" si="89"/>
        <v>6.9599759512819302E-3</v>
      </c>
      <c r="H651" s="2">
        <f t="shared" si="85"/>
        <v>0.53514988437122202</v>
      </c>
      <c r="I651" s="2">
        <f t="shared" si="86"/>
        <v>34.859780782279302</v>
      </c>
    </row>
    <row r="652" spans="1:9" ht="13.5" x14ac:dyDescent="0.25">
      <c r="A652" s="3">
        <f>TITRES_STAT!B655</f>
        <v>42954</v>
      </c>
      <c r="B652" s="6">
        <f>TITRES_STAT!D655</f>
        <v>3.4569000000000001</v>
      </c>
      <c r="C652" s="2">
        <f t="shared" si="90"/>
        <v>0</v>
      </c>
      <c r="D652" s="2">
        <f t="shared" si="91"/>
        <v>0</v>
      </c>
      <c r="E652" s="2">
        <f t="shared" si="92"/>
        <v>0</v>
      </c>
      <c r="F652" s="2">
        <f t="shared" si="89"/>
        <v>3.4585853023010814E-3</v>
      </c>
      <c r="G652" s="2">
        <f t="shared" si="89"/>
        <v>6.4628348119046492E-3</v>
      </c>
      <c r="H652" s="2">
        <f t="shared" si="85"/>
        <v>0.53514988437122202</v>
      </c>
      <c r="I652" s="2">
        <f t="shared" si="86"/>
        <v>34.859780782279302</v>
      </c>
    </row>
    <row r="653" spans="1:9" ht="13.5" x14ac:dyDescent="0.25">
      <c r="A653" s="3">
        <f>TITRES_STAT!B656</f>
        <v>42955</v>
      </c>
      <c r="B653" s="6">
        <f>TITRES_STAT!D656</f>
        <v>3.4569000000000001</v>
      </c>
      <c r="C653" s="2">
        <f t="shared" si="90"/>
        <v>0</v>
      </c>
      <c r="D653" s="2">
        <f t="shared" si="91"/>
        <v>0</v>
      </c>
      <c r="E653" s="2">
        <f t="shared" si="92"/>
        <v>0</v>
      </c>
      <c r="F653" s="2">
        <f t="shared" ref="F653:G668" si="93">((F652*13)+D653)/14</f>
        <v>3.2115434949938613E-3</v>
      </c>
      <c r="G653" s="2">
        <f t="shared" si="93"/>
        <v>6.0012037539114594E-3</v>
      </c>
      <c r="H653" s="2">
        <f t="shared" si="85"/>
        <v>0.53514988437122202</v>
      </c>
      <c r="I653" s="2">
        <f t="shared" si="86"/>
        <v>34.859780782279302</v>
      </c>
    </row>
    <row r="654" spans="1:9" ht="13.5" x14ac:dyDescent="0.25">
      <c r="A654" s="3">
        <f>TITRES_STAT!B657</f>
        <v>42956</v>
      </c>
      <c r="B654" s="6">
        <f>TITRES_STAT!D657</f>
        <v>3.5596999999999999</v>
      </c>
      <c r="C654" s="2">
        <f t="shared" si="90"/>
        <v>0.10279999999999978</v>
      </c>
      <c r="D654" s="2">
        <f t="shared" si="91"/>
        <v>0.10279999999999978</v>
      </c>
      <c r="E654" s="2">
        <f t="shared" si="92"/>
        <v>0</v>
      </c>
      <c r="F654" s="2">
        <f t="shared" si="93"/>
        <v>1.0325004673922857E-2</v>
      </c>
      <c r="G654" s="2">
        <f t="shared" si="93"/>
        <v>5.5725463429177838E-3</v>
      </c>
      <c r="H654" s="2">
        <f t="shared" si="85"/>
        <v>1.8528342410368699</v>
      </c>
      <c r="I654" s="2">
        <f t="shared" si="86"/>
        <v>64.947139738600896</v>
      </c>
    </row>
    <row r="655" spans="1:9" ht="13.5" x14ac:dyDescent="0.25">
      <c r="A655" s="3">
        <f>TITRES_STAT!B658</f>
        <v>42957</v>
      </c>
      <c r="B655" s="6">
        <f>TITRES_STAT!D658</f>
        <v>3.5596999999999999</v>
      </c>
      <c r="C655" s="2">
        <f t="shared" si="90"/>
        <v>0</v>
      </c>
      <c r="D655" s="2">
        <f t="shared" si="91"/>
        <v>0</v>
      </c>
      <c r="E655" s="2">
        <f t="shared" si="92"/>
        <v>0</v>
      </c>
      <c r="F655" s="2">
        <f t="shared" si="93"/>
        <v>9.5875043400712231E-3</v>
      </c>
      <c r="G655" s="2">
        <f t="shared" si="93"/>
        <v>5.1745073184236564E-3</v>
      </c>
      <c r="H655" s="2">
        <f t="shared" si="85"/>
        <v>1.8528342410368697</v>
      </c>
      <c r="I655" s="2">
        <f t="shared" si="86"/>
        <v>64.947139738600882</v>
      </c>
    </row>
    <row r="656" spans="1:9" ht="13.5" x14ac:dyDescent="0.25">
      <c r="A656" s="3">
        <f>TITRES_STAT!B659</f>
        <v>42958</v>
      </c>
      <c r="B656" s="6">
        <f>TITRES_STAT!D659</f>
        <v>3.5596999999999999</v>
      </c>
      <c r="C656" s="2">
        <f t="shared" si="90"/>
        <v>0</v>
      </c>
      <c r="D656" s="2">
        <f t="shared" si="91"/>
        <v>0</v>
      </c>
      <c r="E656" s="2">
        <f t="shared" si="92"/>
        <v>0</v>
      </c>
      <c r="F656" s="2">
        <f t="shared" si="93"/>
        <v>8.9026826014947068E-3</v>
      </c>
      <c r="G656" s="2">
        <f t="shared" si="93"/>
        <v>4.8048996528219663E-3</v>
      </c>
      <c r="H656" s="2">
        <f t="shared" si="85"/>
        <v>1.8528342410368697</v>
      </c>
      <c r="I656" s="2">
        <f t="shared" si="86"/>
        <v>64.947139738600882</v>
      </c>
    </row>
    <row r="657" spans="1:9" ht="13.5" x14ac:dyDescent="0.25">
      <c r="A657" s="3">
        <f>TITRES_STAT!B660</f>
        <v>42961</v>
      </c>
      <c r="B657" s="6">
        <f>TITRES_STAT!D660</f>
        <v>3.5596999999999999</v>
      </c>
      <c r="C657" s="2">
        <f t="shared" si="90"/>
        <v>0</v>
      </c>
      <c r="D657" s="2">
        <f t="shared" si="91"/>
        <v>0</v>
      </c>
      <c r="E657" s="2">
        <f t="shared" si="92"/>
        <v>0</v>
      </c>
      <c r="F657" s="2">
        <f t="shared" si="93"/>
        <v>8.2667767013879425E-3</v>
      </c>
      <c r="G657" s="2">
        <f t="shared" si="93"/>
        <v>4.4616925347632543E-3</v>
      </c>
      <c r="H657" s="2">
        <f t="shared" ref="H657:H720" si="94">F657/G657</f>
        <v>1.8528342410368699</v>
      </c>
      <c r="I657" s="2">
        <f t="shared" ref="I657:I720" si="95">IF(G657=0,100,100-(100/(1+H657)))</f>
        <v>64.947139738600896</v>
      </c>
    </row>
    <row r="658" spans="1:9" ht="13.5" x14ac:dyDescent="0.25">
      <c r="A658" s="3">
        <f>TITRES_STAT!B661</f>
        <v>42962</v>
      </c>
      <c r="B658" s="6">
        <f>TITRES_STAT!D661</f>
        <v>3.5596999999999999</v>
      </c>
      <c r="C658" s="2">
        <f t="shared" si="90"/>
        <v>0</v>
      </c>
      <c r="D658" s="2">
        <f t="shared" si="91"/>
        <v>0</v>
      </c>
      <c r="E658" s="2">
        <f t="shared" si="92"/>
        <v>0</v>
      </c>
      <c r="F658" s="2">
        <f t="shared" si="93"/>
        <v>7.6762926512888036E-3</v>
      </c>
      <c r="G658" s="2">
        <f t="shared" si="93"/>
        <v>4.1430002108515931E-3</v>
      </c>
      <c r="H658" s="2">
        <f t="shared" si="94"/>
        <v>1.8528342410368699</v>
      </c>
      <c r="I658" s="2">
        <f t="shared" si="95"/>
        <v>64.947139738600896</v>
      </c>
    </row>
    <row r="659" spans="1:9" ht="13.5" x14ac:dyDescent="0.25">
      <c r="A659" s="3">
        <f>TITRES_STAT!B662</f>
        <v>42963</v>
      </c>
      <c r="B659" s="6">
        <f>TITRES_STAT!D662</f>
        <v>3.5129999999999999</v>
      </c>
      <c r="C659" s="2">
        <f t="shared" si="90"/>
        <v>-4.6699999999999964E-2</v>
      </c>
      <c r="D659" s="2">
        <f t="shared" si="91"/>
        <v>0</v>
      </c>
      <c r="E659" s="2">
        <f t="shared" si="92"/>
        <v>4.6699999999999964E-2</v>
      </c>
      <c r="F659" s="2">
        <f t="shared" si="93"/>
        <v>7.1279860333396039E-3</v>
      </c>
      <c r="G659" s="2">
        <f t="shared" si="93"/>
        <v>7.1827859100764765E-3</v>
      </c>
      <c r="H659" s="2">
        <f t="shared" si="94"/>
        <v>0.99237066544611952</v>
      </c>
      <c r="I659" s="2">
        <f t="shared" si="95"/>
        <v>49.808536265711076</v>
      </c>
    </row>
    <row r="660" spans="1:9" ht="13.5" x14ac:dyDescent="0.25">
      <c r="A660" s="3">
        <f>TITRES_STAT!B663</f>
        <v>42964</v>
      </c>
      <c r="B660" s="6">
        <f>TITRES_STAT!D663</f>
        <v>3.6156999999999999</v>
      </c>
      <c r="C660" s="2">
        <f t="shared" si="90"/>
        <v>0.10270000000000001</v>
      </c>
      <c r="D660" s="2">
        <f t="shared" si="91"/>
        <v>0.10270000000000001</v>
      </c>
      <c r="E660" s="2">
        <f t="shared" si="92"/>
        <v>0</v>
      </c>
      <c r="F660" s="2">
        <f t="shared" si="93"/>
        <v>1.3954558459529634E-2</v>
      </c>
      <c r="G660" s="2">
        <f t="shared" si="93"/>
        <v>6.6697297736424428E-3</v>
      </c>
      <c r="H660" s="2">
        <f t="shared" si="94"/>
        <v>2.0922224637459088</v>
      </c>
      <c r="I660" s="2">
        <f t="shared" si="95"/>
        <v>67.660800226235892</v>
      </c>
    </row>
    <row r="661" spans="1:9" ht="13.5" x14ac:dyDescent="0.25">
      <c r="A661" s="3">
        <f>TITRES_STAT!B664</f>
        <v>42965</v>
      </c>
      <c r="B661" s="6">
        <f>TITRES_STAT!D664</f>
        <v>3.6625000000000001</v>
      </c>
      <c r="C661" s="2">
        <f t="shared" si="90"/>
        <v>4.6800000000000175E-2</v>
      </c>
      <c r="D661" s="2">
        <f t="shared" si="91"/>
        <v>4.6800000000000175E-2</v>
      </c>
      <c r="E661" s="2">
        <f t="shared" si="92"/>
        <v>0</v>
      </c>
      <c r="F661" s="2">
        <f t="shared" si="93"/>
        <v>1.6300661426706102E-2</v>
      </c>
      <c r="G661" s="2">
        <f t="shared" si="93"/>
        <v>6.193320504096554E-3</v>
      </c>
      <c r="H661" s="2">
        <f t="shared" si="94"/>
        <v>2.6319744660274043</v>
      </c>
      <c r="I661" s="2">
        <f t="shared" si="95"/>
        <v>72.466766786117191</v>
      </c>
    </row>
    <row r="662" spans="1:9" ht="13.5" x14ac:dyDescent="0.25">
      <c r="A662" s="3">
        <f>TITRES_STAT!B665</f>
        <v>42968</v>
      </c>
      <c r="B662" s="6">
        <f>TITRES_STAT!D665</f>
        <v>3.6625000000000001</v>
      </c>
      <c r="C662" s="2">
        <f t="shared" si="90"/>
        <v>0</v>
      </c>
      <c r="D662" s="2">
        <f t="shared" si="91"/>
        <v>0</v>
      </c>
      <c r="E662" s="2">
        <f t="shared" si="92"/>
        <v>0</v>
      </c>
      <c r="F662" s="2">
        <f t="shared" si="93"/>
        <v>1.5136328467655667E-2</v>
      </c>
      <c r="G662" s="2">
        <f t="shared" si="93"/>
        <v>5.7509404680896577E-3</v>
      </c>
      <c r="H662" s="2">
        <f t="shared" si="94"/>
        <v>2.6319744660274043</v>
      </c>
      <c r="I662" s="2">
        <f t="shared" si="95"/>
        <v>72.466766786117191</v>
      </c>
    </row>
    <row r="663" spans="1:9" ht="13.5" x14ac:dyDescent="0.25">
      <c r="A663" s="3">
        <f>TITRES_STAT!B666</f>
        <v>42969</v>
      </c>
      <c r="B663" s="6">
        <f>TITRES_STAT!D666</f>
        <v>3.5596999999999999</v>
      </c>
      <c r="C663" s="2">
        <f t="shared" si="90"/>
        <v>-0.10280000000000022</v>
      </c>
      <c r="D663" s="2">
        <f t="shared" si="91"/>
        <v>0</v>
      </c>
      <c r="E663" s="2">
        <f t="shared" si="92"/>
        <v>0.10280000000000022</v>
      </c>
      <c r="F663" s="2">
        <f t="shared" si="93"/>
        <v>1.4055162148537404E-2</v>
      </c>
      <c r="G663" s="2">
        <f t="shared" si="93"/>
        <v>1.2683016148940412E-2</v>
      </c>
      <c r="H663" s="2">
        <f t="shared" si="94"/>
        <v>1.10818767267056</v>
      </c>
      <c r="I663" s="2">
        <f t="shared" si="95"/>
        <v>52.565892829965961</v>
      </c>
    </row>
    <row r="664" spans="1:9" ht="13.5" x14ac:dyDescent="0.25">
      <c r="A664" s="3">
        <f>TITRES_STAT!B667</f>
        <v>42970</v>
      </c>
      <c r="B664" s="6">
        <f>TITRES_STAT!D667</f>
        <v>3.6625000000000001</v>
      </c>
      <c r="C664" s="2">
        <f t="shared" si="90"/>
        <v>0.10280000000000022</v>
      </c>
      <c r="D664" s="2">
        <f t="shared" si="91"/>
        <v>0.10280000000000022</v>
      </c>
      <c r="E664" s="2">
        <f t="shared" si="92"/>
        <v>0</v>
      </c>
      <c r="F664" s="2">
        <f t="shared" si="93"/>
        <v>2.0394079137927606E-2</v>
      </c>
      <c r="G664" s="2">
        <f t="shared" si="93"/>
        <v>1.1777086424016096E-2</v>
      </c>
      <c r="H664" s="2">
        <f t="shared" si="94"/>
        <v>1.7316744060177351</v>
      </c>
      <c r="I664" s="2">
        <f t="shared" si="95"/>
        <v>63.39241610211478</v>
      </c>
    </row>
    <row r="665" spans="1:9" ht="13.5" x14ac:dyDescent="0.25">
      <c r="A665" s="3">
        <f>TITRES_STAT!B668</f>
        <v>42971</v>
      </c>
      <c r="B665" s="6">
        <f>TITRES_STAT!D668</f>
        <v>3.6625000000000001</v>
      </c>
      <c r="C665" s="2">
        <f t="shared" si="90"/>
        <v>0</v>
      </c>
      <c r="D665" s="2">
        <f t="shared" si="91"/>
        <v>0</v>
      </c>
      <c r="E665" s="2">
        <f t="shared" si="92"/>
        <v>0</v>
      </c>
      <c r="F665" s="2">
        <f t="shared" si="93"/>
        <v>1.8937359199504206E-2</v>
      </c>
      <c r="G665" s="2">
        <f t="shared" si="93"/>
        <v>1.0935865965157804E-2</v>
      </c>
      <c r="H665" s="2">
        <f t="shared" si="94"/>
        <v>1.7316744060177351</v>
      </c>
      <c r="I665" s="2">
        <f t="shared" si="95"/>
        <v>63.39241610211478</v>
      </c>
    </row>
    <row r="666" spans="1:9" ht="13.5" x14ac:dyDescent="0.25">
      <c r="A666" s="3">
        <f>TITRES_STAT!B669</f>
        <v>42972</v>
      </c>
      <c r="B666" s="6">
        <f>TITRES_STAT!D669</f>
        <v>3.7372000000000001</v>
      </c>
      <c r="C666" s="2">
        <f t="shared" si="90"/>
        <v>7.4699999999999989E-2</v>
      </c>
      <c r="D666" s="2">
        <f t="shared" si="91"/>
        <v>7.4699999999999989E-2</v>
      </c>
      <c r="E666" s="2">
        <f t="shared" si="92"/>
        <v>0</v>
      </c>
      <c r="F666" s="2">
        <f t="shared" si="93"/>
        <v>2.2920404970968193E-2</v>
      </c>
      <c r="G666" s="2">
        <f t="shared" si="93"/>
        <v>1.0154732681932246E-2</v>
      </c>
      <c r="H666" s="2">
        <f t="shared" si="94"/>
        <v>2.2571155429575414</v>
      </c>
      <c r="I666" s="2">
        <f t="shared" si="95"/>
        <v>69.297988148987329</v>
      </c>
    </row>
    <row r="667" spans="1:9" ht="13.5" x14ac:dyDescent="0.25">
      <c r="A667" s="3">
        <f>TITRES_STAT!B670</f>
        <v>42975</v>
      </c>
      <c r="B667" s="6">
        <f>TITRES_STAT!D670</f>
        <v>3.7372000000000001</v>
      </c>
      <c r="C667" s="2">
        <f t="shared" si="90"/>
        <v>0</v>
      </c>
      <c r="D667" s="2">
        <f t="shared" si="91"/>
        <v>0</v>
      </c>
      <c r="E667" s="2">
        <f t="shared" si="92"/>
        <v>0</v>
      </c>
      <c r="F667" s="2">
        <f t="shared" si="93"/>
        <v>2.1283233187327607E-2</v>
      </c>
      <c r="G667" s="2">
        <f t="shared" si="93"/>
        <v>9.4293946332227995E-3</v>
      </c>
      <c r="H667" s="2">
        <f t="shared" si="94"/>
        <v>2.2571155429575414</v>
      </c>
      <c r="I667" s="2">
        <f t="shared" si="95"/>
        <v>69.297988148987329</v>
      </c>
    </row>
    <row r="668" spans="1:9" ht="13.5" x14ac:dyDescent="0.25">
      <c r="A668" s="3">
        <f>TITRES_STAT!B671</f>
        <v>42976</v>
      </c>
      <c r="B668" s="6">
        <f>TITRES_STAT!D671</f>
        <v>3.6251000000000002</v>
      </c>
      <c r="C668" s="2">
        <f t="shared" si="90"/>
        <v>-0.11209999999999987</v>
      </c>
      <c r="D668" s="2">
        <f t="shared" si="91"/>
        <v>0</v>
      </c>
      <c r="E668" s="2">
        <f t="shared" si="92"/>
        <v>0.11209999999999987</v>
      </c>
      <c r="F668" s="2">
        <f t="shared" si="93"/>
        <v>1.9763002245375635E-2</v>
      </c>
      <c r="G668" s="2">
        <f t="shared" si="93"/>
        <v>1.6763009302278305E-2</v>
      </c>
      <c r="H668" s="2">
        <f t="shared" si="94"/>
        <v>1.178965058659819</v>
      </c>
      <c r="I668" s="2">
        <f t="shared" si="95"/>
        <v>54.10665278794999</v>
      </c>
    </row>
    <row r="669" spans="1:9" ht="13.5" x14ac:dyDescent="0.25">
      <c r="A669" s="3">
        <f>TITRES_STAT!B672</f>
        <v>42977</v>
      </c>
      <c r="B669" s="6">
        <f>TITRES_STAT!D672</f>
        <v>3.6251000000000002</v>
      </c>
      <c r="C669" s="2">
        <f t="shared" si="90"/>
        <v>0</v>
      </c>
      <c r="D669" s="2">
        <f t="shared" si="91"/>
        <v>0</v>
      </c>
      <c r="E669" s="2">
        <f t="shared" si="92"/>
        <v>0</v>
      </c>
      <c r="F669" s="2">
        <f t="shared" ref="F669:G684" si="96">((F668*13)+D669)/14</f>
        <v>1.8351359227848803E-2</v>
      </c>
      <c r="G669" s="2">
        <f t="shared" si="96"/>
        <v>1.5565651494972712E-2</v>
      </c>
      <c r="H669" s="2">
        <f t="shared" si="94"/>
        <v>1.178965058659819</v>
      </c>
      <c r="I669" s="2">
        <f t="shared" si="95"/>
        <v>54.10665278794999</v>
      </c>
    </row>
    <row r="670" spans="1:9" ht="13.5" x14ac:dyDescent="0.25">
      <c r="A670" s="3">
        <f>TITRES_STAT!B673</f>
        <v>42978</v>
      </c>
      <c r="B670" s="6">
        <f>TITRES_STAT!D673</f>
        <v>3.6251000000000002</v>
      </c>
      <c r="C670" s="2">
        <f t="shared" si="90"/>
        <v>0</v>
      </c>
      <c r="D670" s="2">
        <f t="shared" si="91"/>
        <v>0</v>
      </c>
      <c r="E670" s="2">
        <f t="shared" si="92"/>
        <v>0</v>
      </c>
      <c r="F670" s="2">
        <f t="shared" si="96"/>
        <v>1.7040547854431033E-2</v>
      </c>
      <c r="G670" s="2">
        <f t="shared" si="96"/>
        <v>1.4453819245331803E-2</v>
      </c>
      <c r="H670" s="2">
        <f t="shared" si="94"/>
        <v>1.1789650586598193</v>
      </c>
      <c r="I670" s="2">
        <f t="shared" si="95"/>
        <v>54.10665278794999</v>
      </c>
    </row>
    <row r="671" spans="1:9" ht="13.5" x14ac:dyDescent="0.25">
      <c r="A671" s="3">
        <f>TITRES_STAT!B674</f>
        <v>42982</v>
      </c>
      <c r="B671" s="6">
        <f>TITRES_STAT!D674</f>
        <v>3.7279</v>
      </c>
      <c r="C671" s="2">
        <f t="shared" si="90"/>
        <v>0.10279999999999978</v>
      </c>
      <c r="D671" s="2">
        <f t="shared" si="91"/>
        <v>0.10279999999999978</v>
      </c>
      <c r="E671" s="2">
        <f t="shared" si="92"/>
        <v>0</v>
      </c>
      <c r="F671" s="2">
        <f t="shared" si="96"/>
        <v>2.3166223007685942E-2</v>
      </c>
      <c r="G671" s="2">
        <f t="shared" si="96"/>
        <v>1.3421403584950959E-2</v>
      </c>
      <c r="H671" s="2">
        <f t="shared" si="94"/>
        <v>1.7260655982107247</v>
      </c>
      <c r="I671" s="2">
        <f t="shared" si="95"/>
        <v>63.317096967279213</v>
      </c>
    </row>
    <row r="672" spans="1:9" ht="13.5" x14ac:dyDescent="0.25">
      <c r="A672" s="3">
        <f>TITRES_STAT!B675</f>
        <v>42983</v>
      </c>
      <c r="B672" s="6">
        <f>TITRES_STAT!D675</f>
        <v>3.7279</v>
      </c>
      <c r="C672" s="2">
        <f t="shared" si="90"/>
        <v>0</v>
      </c>
      <c r="D672" s="2">
        <f t="shared" si="91"/>
        <v>0</v>
      </c>
      <c r="E672" s="2">
        <f t="shared" si="92"/>
        <v>0</v>
      </c>
      <c r="F672" s="2">
        <f t="shared" si="96"/>
        <v>2.1511492792851229E-2</v>
      </c>
      <c r="G672" s="2">
        <f t="shared" si="96"/>
        <v>1.2462731900311606E-2</v>
      </c>
      <c r="H672" s="2">
        <f t="shared" si="94"/>
        <v>1.7260655982107243</v>
      </c>
      <c r="I672" s="2">
        <f t="shared" si="95"/>
        <v>63.317096967279205</v>
      </c>
    </row>
    <row r="673" spans="1:9" ht="13.5" x14ac:dyDescent="0.25">
      <c r="A673" s="3">
        <f>TITRES_STAT!B676</f>
        <v>42984</v>
      </c>
      <c r="B673" s="6">
        <f>TITRES_STAT!D676</f>
        <v>3.6438000000000001</v>
      </c>
      <c r="C673" s="2">
        <f t="shared" si="90"/>
        <v>-8.4099999999999842E-2</v>
      </c>
      <c r="D673" s="2">
        <f t="shared" si="91"/>
        <v>0</v>
      </c>
      <c r="E673" s="2">
        <f t="shared" si="92"/>
        <v>8.4099999999999842E-2</v>
      </c>
      <c r="F673" s="2">
        <f t="shared" si="96"/>
        <v>1.9974957593361854E-2</v>
      </c>
      <c r="G673" s="2">
        <f t="shared" si="96"/>
        <v>1.7579679621717907E-2</v>
      </c>
      <c r="H673" s="2">
        <f t="shared" si="94"/>
        <v>1.1362526521066303</v>
      </c>
      <c r="I673" s="2">
        <f t="shared" si="95"/>
        <v>53.189057529601357</v>
      </c>
    </row>
    <row r="674" spans="1:9" ht="13.5" x14ac:dyDescent="0.25">
      <c r="A674" s="3">
        <f>TITRES_STAT!B677</f>
        <v>42985</v>
      </c>
      <c r="B674" s="6">
        <f>TITRES_STAT!D677</f>
        <v>3.6438000000000001</v>
      </c>
      <c r="C674" s="2">
        <f t="shared" si="90"/>
        <v>0</v>
      </c>
      <c r="D674" s="2">
        <f t="shared" si="91"/>
        <v>0</v>
      </c>
      <c r="E674" s="2">
        <f t="shared" si="92"/>
        <v>0</v>
      </c>
      <c r="F674" s="2">
        <f t="shared" si="96"/>
        <v>1.8548174908121721E-2</v>
      </c>
      <c r="G674" s="2">
        <f t="shared" si="96"/>
        <v>1.6323988220166629E-2</v>
      </c>
      <c r="H674" s="2">
        <f t="shared" si="94"/>
        <v>1.1362526521066301</v>
      </c>
      <c r="I674" s="2">
        <f t="shared" si="95"/>
        <v>53.189057529601342</v>
      </c>
    </row>
    <row r="675" spans="1:9" ht="13.5" x14ac:dyDescent="0.25">
      <c r="A675" s="3">
        <f>TITRES_STAT!B678</f>
        <v>42986</v>
      </c>
      <c r="B675" s="6">
        <f>TITRES_STAT!D678</f>
        <v>3.6438000000000001</v>
      </c>
      <c r="C675" s="2">
        <f t="shared" si="90"/>
        <v>0</v>
      </c>
      <c r="D675" s="2">
        <f t="shared" si="91"/>
        <v>0</v>
      </c>
      <c r="E675" s="2">
        <f t="shared" si="92"/>
        <v>0</v>
      </c>
      <c r="F675" s="2">
        <f t="shared" si="96"/>
        <v>1.7223305271827312E-2</v>
      </c>
      <c r="G675" s="2">
        <f t="shared" si="96"/>
        <v>1.5157989061583299E-2</v>
      </c>
      <c r="H675" s="2">
        <f t="shared" si="94"/>
        <v>1.1362526521066301</v>
      </c>
      <c r="I675" s="2">
        <f t="shared" si="95"/>
        <v>53.189057529601342</v>
      </c>
    </row>
    <row r="676" spans="1:9" ht="13.5" x14ac:dyDescent="0.25">
      <c r="A676" s="3">
        <f>TITRES_STAT!B679</f>
        <v>42989</v>
      </c>
      <c r="B676" s="6">
        <f>TITRES_STAT!D679</f>
        <v>3.6438000000000001</v>
      </c>
      <c r="C676" s="2">
        <f t="shared" si="90"/>
        <v>0</v>
      </c>
      <c r="D676" s="2">
        <f t="shared" si="91"/>
        <v>0</v>
      </c>
      <c r="E676" s="2">
        <f t="shared" si="92"/>
        <v>0</v>
      </c>
      <c r="F676" s="2">
        <f t="shared" si="96"/>
        <v>1.5993069180982502E-2</v>
      </c>
      <c r="G676" s="2">
        <f t="shared" si="96"/>
        <v>1.4075275557184493E-2</v>
      </c>
      <c r="H676" s="2">
        <f t="shared" si="94"/>
        <v>1.1362526521066298</v>
      </c>
      <c r="I676" s="2">
        <f t="shared" si="95"/>
        <v>53.189057529601342</v>
      </c>
    </row>
    <row r="677" spans="1:9" ht="13.5" x14ac:dyDescent="0.25">
      <c r="A677" s="3">
        <f>TITRES_STAT!B680</f>
        <v>42990</v>
      </c>
      <c r="B677" s="6">
        <f>TITRES_STAT!D680</f>
        <v>3.6438000000000001</v>
      </c>
      <c r="C677" s="2">
        <f t="shared" si="90"/>
        <v>0</v>
      </c>
      <c r="D677" s="2">
        <f t="shared" si="91"/>
        <v>0</v>
      </c>
      <c r="E677" s="2">
        <f t="shared" si="92"/>
        <v>0</v>
      </c>
      <c r="F677" s="2">
        <f t="shared" si="96"/>
        <v>1.4850707096626609E-2</v>
      </c>
      <c r="G677" s="2">
        <f t="shared" si="96"/>
        <v>1.3069898731671315E-2</v>
      </c>
      <c r="H677" s="2">
        <f t="shared" si="94"/>
        <v>1.1362526521066298</v>
      </c>
      <c r="I677" s="2">
        <f t="shared" si="95"/>
        <v>53.189057529601342</v>
      </c>
    </row>
    <row r="678" spans="1:9" ht="13.5" x14ac:dyDescent="0.25">
      <c r="A678" s="3">
        <f>TITRES_STAT!B681</f>
        <v>42991</v>
      </c>
      <c r="B678" s="6">
        <f>TITRES_STAT!D681</f>
        <v>3.6438000000000001</v>
      </c>
      <c r="C678" s="2">
        <f t="shared" si="90"/>
        <v>0</v>
      </c>
      <c r="D678" s="2">
        <f t="shared" si="91"/>
        <v>0</v>
      </c>
      <c r="E678" s="2">
        <f t="shared" si="92"/>
        <v>0</v>
      </c>
      <c r="F678" s="2">
        <f t="shared" si="96"/>
        <v>1.3789942304010424E-2</v>
      </c>
      <c r="G678" s="2">
        <f t="shared" si="96"/>
        <v>1.2136334536551937E-2</v>
      </c>
      <c r="H678" s="2">
        <f t="shared" si="94"/>
        <v>1.1362526521066298</v>
      </c>
      <c r="I678" s="2">
        <f t="shared" si="95"/>
        <v>53.189057529601342</v>
      </c>
    </row>
    <row r="679" spans="1:9" ht="13.5" x14ac:dyDescent="0.25">
      <c r="A679" s="3">
        <f>TITRES_STAT!B682</f>
        <v>42992</v>
      </c>
      <c r="B679" s="6">
        <f>TITRES_STAT!D682</f>
        <v>3.6438000000000001</v>
      </c>
      <c r="C679" s="2">
        <f t="shared" si="90"/>
        <v>0</v>
      </c>
      <c r="D679" s="2">
        <f t="shared" si="91"/>
        <v>0</v>
      </c>
      <c r="E679" s="2">
        <f t="shared" si="92"/>
        <v>0</v>
      </c>
      <c r="F679" s="2">
        <f t="shared" si="96"/>
        <v>1.2804946425152536E-2</v>
      </c>
      <c r="G679" s="2">
        <f t="shared" si="96"/>
        <v>1.1269453498226797E-2</v>
      </c>
      <c r="H679" s="2">
        <f t="shared" si="94"/>
        <v>1.1362526521066298</v>
      </c>
      <c r="I679" s="2">
        <f t="shared" si="95"/>
        <v>53.189057529601342</v>
      </c>
    </row>
    <row r="680" spans="1:9" ht="13.5" x14ac:dyDescent="0.25">
      <c r="A680" s="3">
        <f>TITRES_STAT!B683</f>
        <v>42993</v>
      </c>
      <c r="B680" s="6">
        <f>TITRES_STAT!D683</f>
        <v>3.6343999999999999</v>
      </c>
      <c r="C680" s="2">
        <f t="shared" si="90"/>
        <v>-9.400000000000297E-3</v>
      </c>
      <c r="D680" s="2">
        <f t="shared" si="91"/>
        <v>0</v>
      </c>
      <c r="E680" s="2">
        <f t="shared" si="92"/>
        <v>9.400000000000297E-3</v>
      </c>
      <c r="F680" s="2">
        <f t="shared" si="96"/>
        <v>1.1890307394784498E-2</v>
      </c>
      <c r="G680" s="2">
        <f t="shared" si="96"/>
        <v>1.1135921105496332E-2</v>
      </c>
      <c r="H680" s="2">
        <f t="shared" si="94"/>
        <v>1.0677435016054329</v>
      </c>
      <c r="I680" s="2">
        <f t="shared" si="95"/>
        <v>51.638102152245565</v>
      </c>
    </row>
    <row r="681" spans="1:9" ht="13.5" x14ac:dyDescent="0.25">
      <c r="A681" s="3">
        <f>TITRES_STAT!B684</f>
        <v>42996</v>
      </c>
      <c r="B681" s="6">
        <f>TITRES_STAT!D684</f>
        <v>3.6343999999999999</v>
      </c>
      <c r="C681" s="2">
        <f t="shared" si="90"/>
        <v>0</v>
      </c>
      <c r="D681" s="2">
        <f t="shared" si="91"/>
        <v>0</v>
      </c>
      <c r="E681" s="2">
        <f t="shared" si="92"/>
        <v>0</v>
      </c>
      <c r="F681" s="2">
        <f t="shared" si="96"/>
        <v>1.1040999723728462E-2</v>
      </c>
      <c r="G681" s="2">
        <f t="shared" si="96"/>
        <v>1.034049816938945E-2</v>
      </c>
      <c r="H681" s="2">
        <f t="shared" si="94"/>
        <v>1.0677435016054331</v>
      </c>
      <c r="I681" s="2">
        <f t="shared" si="95"/>
        <v>51.638102152245565</v>
      </c>
    </row>
    <row r="682" spans="1:9" ht="13.5" x14ac:dyDescent="0.25">
      <c r="A682" s="3">
        <f>TITRES_STAT!B685</f>
        <v>42997</v>
      </c>
      <c r="B682" s="6">
        <f>TITRES_STAT!D685</f>
        <v>3.6343999999999999</v>
      </c>
      <c r="C682" s="2">
        <f t="shared" si="90"/>
        <v>0</v>
      </c>
      <c r="D682" s="2">
        <f t="shared" si="91"/>
        <v>0</v>
      </c>
      <c r="E682" s="2">
        <f t="shared" si="92"/>
        <v>0</v>
      </c>
      <c r="F682" s="2">
        <f t="shared" si="96"/>
        <v>1.0252356886319286E-2</v>
      </c>
      <c r="G682" s="2">
        <f t="shared" si="96"/>
        <v>9.6018911572902047E-3</v>
      </c>
      <c r="H682" s="2">
        <f t="shared" si="94"/>
        <v>1.0677435016054329</v>
      </c>
      <c r="I682" s="2">
        <f t="shared" si="95"/>
        <v>51.638102152245565</v>
      </c>
    </row>
    <row r="683" spans="1:9" ht="13.5" x14ac:dyDescent="0.25">
      <c r="A683" s="3">
        <f>TITRES_STAT!B686</f>
        <v>42998</v>
      </c>
      <c r="B683" s="6">
        <f>TITRES_STAT!D686</f>
        <v>3.6343999999999999</v>
      </c>
      <c r="C683" s="2">
        <f t="shared" si="90"/>
        <v>0</v>
      </c>
      <c r="D683" s="2">
        <f t="shared" si="91"/>
        <v>0</v>
      </c>
      <c r="E683" s="2">
        <f t="shared" si="92"/>
        <v>0</v>
      </c>
      <c r="F683" s="2">
        <f t="shared" si="96"/>
        <v>9.5200456801536222E-3</v>
      </c>
      <c r="G683" s="2">
        <f t="shared" si="96"/>
        <v>8.9160417889123326E-3</v>
      </c>
      <c r="H683" s="2">
        <f t="shared" si="94"/>
        <v>1.0677435016054329</v>
      </c>
      <c r="I683" s="2">
        <f t="shared" si="95"/>
        <v>51.638102152245565</v>
      </c>
    </row>
    <row r="684" spans="1:9" ht="13.5" x14ac:dyDescent="0.25">
      <c r="A684" s="3">
        <f>TITRES_STAT!B687</f>
        <v>43000</v>
      </c>
      <c r="B684" s="6">
        <f>TITRES_STAT!D687</f>
        <v>3.6343999999999999</v>
      </c>
      <c r="C684" s="2">
        <f t="shared" si="90"/>
        <v>0</v>
      </c>
      <c r="D684" s="2">
        <f t="shared" si="91"/>
        <v>0</v>
      </c>
      <c r="E684" s="2">
        <f t="shared" si="92"/>
        <v>0</v>
      </c>
      <c r="F684" s="2">
        <f t="shared" si="96"/>
        <v>8.8400424172855058E-3</v>
      </c>
      <c r="G684" s="2">
        <f t="shared" si="96"/>
        <v>8.2791816611328794E-3</v>
      </c>
      <c r="H684" s="2">
        <f t="shared" si="94"/>
        <v>1.0677435016054331</v>
      </c>
      <c r="I684" s="2">
        <f t="shared" si="95"/>
        <v>51.638102152245565</v>
      </c>
    </row>
    <row r="685" spans="1:9" ht="13.5" x14ac:dyDescent="0.25">
      <c r="A685" s="3">
        <f>TITRES_STAT!B688</f>
        <v>43003</v>
      </c>
      <c r="B685" s="6">
        <f>TITRES_STAT!D688</f>
        <v>3.6343999999999999</v>
      </c>
      <c r="C685" s="2">
        <f t="shared" si="90"/>
        <v>0</v>
      </c>
      <c r="D685" s="2">
        <f t="shared" si="91"/>
        <v>0</v>
      </c>
      <c r="E685" s="2">
        <f t="shared" si="92"/>
        <v>0</v>
      </c>
      <c r="F685" s="2">
        <f t="shared" ref="F685:G700" si="97">((F684*13)+D685)/14</f>
        <v>8.2086108160508275E-3</v>
      </c>
      <c r="G685" s="2">
        <f t="shared" si="97"/>
        <v>7.6878115424805302E-3</v>
      </c>
      <c r="H685" s="2">
        <f t="shared" si="94"/>
        <v>1.0677435016054331</v>
      </c>
      <c r="I685" s="2">
        <f t="shared" si="95"/>
        <v>51.638102152245565</v>
      </c>
    </row>
    <row r="686" spans="1:9" ht="13.5" x14ac:dyDescent="0.25">
      <c r="A686" s="3">
        <f>TITRES_STAT!B689</f>
        <v>43004</v>
      </c>
      <c r="B686" s="6">
        <f>TITRES_STAT!D689</f>
        <v>3.6343999999999999</v>
      </c>
      <c r="C686" s="2">
        <f t="shared" si="90"/>
        <v>0</v>
      </c>
      <c r="D686" s="2">
        <f t="shared" si="91"/>
        <v>0</v>
      </c>
      <c r="E686" s="2">
        <f t="shared" si="92"/>
        <v>0</v>
      </c>
      <c r="F686" s="2">
        <f t="shared" si="97"/>
        <v>7.6222814720471963E-3</v>
      </c>
      <c r="G686" s="2">
        <f t="shared" si="97"/>
        <v>7.1386821465890633E-3</v>
      </c>
      <c r="H686" s="2">
        <f t="shared" si="94"/>
        <v>1.0677435016054331</v>
      </c>
      <c r="I686" s="2">
        <f t="shared" si="95"/>
        <v>51.638102152245565</v>
      </c>
    </row>
    <row r="687" spans="1:9" ht="13.5" x14ac:dyDescent="0.25">
      <c r="A687" s="3">
        <f>TITRES_STAT!B690</f>
        <v>43005</v>
      </c>
      <c r="B687" s="6">
        <f>TITRES_STAT!D690</f>
        <v>3.5971000000000002</v>
      </c>
      <c r="C687" s="2">
        <f t="shared" si="90"/>
        <v>-3.7299999999999667E-2</v>
      </c>
      <c r="D687" s="2">
        <f t="shared" si="91"/>
        <v>0</v>
      </c>
      <c r="E687" s="2">
        <f t="shared" si="92"/>
        <v>3.7299999999999667E-2</v>
      </c>
      <c r="F687" s="2">
        <f t="shared" si="97"/>
        <v>7.0778327954723963E-3</v>
      </c>
      <c r="G687" s="2">
        <f t="shared" si="97"/>
        <v>9.2930619932612511E-3</v>
      </c>
      <c r="H687" s="2">
        <f t="shared" si="94"/>
        <v>0.76162547937426861</v>
      </c>
      <c r="I687" s="2">
        <f t="shared" si="95"/>
        <v>43.234245206580397</v>
      </c>
    </row>
    <row r="688" spans="1:9" ht="13.5" x14ac:dyDescent="0.25">
      <c r="A688" s="3">
        <f>TITRES_STAT!B691</f>
        <v>43006</v>
      </c>
      <c r="B688" s="6">
        <f>TITRES_STAT!D691</f>
        <v>3.5971000000000002</v>
      </c>
      <c r="C688" s="2">
        <f t="shared" si="90"/>
        <v>0</v>
      </c>
      <c r="D688" s="2">
        <f t="shared" si="91"/>
        <v>0</v>
      </c>
      <c r="E688" s="2">
        <f t="shared" si="92"/>
        <v>0</v>
      </c>
      <c r="F688" s="2">
        <f t="shared" si="97"/>
        <v>6.5722733100815108E-3</v>
      </c>
      <c r="G688" s="2">
        <f t="shared" si="97"/>
        <v>8.629271850885448E-3</v>
      </c>
      <c r="H688" s="2">
        <f t="shared" si="94"/>
        <v>0.7616254793742685</v>
      </c>
      <c r="I688" s="2">
        <f t="shared" si="95"/>
        <v>43.23424520658039</v>
      </c>
    </row>
    <row r="689" spans="1:9" ht="13.5" x14ac:dyDescent="0.25">
      <c r="A689" s="3">
        <f>TITRES_STAT!B692</f>
        <v>43007</v>
      </c>
      <c r="B689" s="6">
        <f>TITRES_STAT!D692</f>
        <v>3.5036</v>
      </c>
      <c r="C689" s="2">
        <f t="shared" si="90"/>
        <v>-9.3500000000000139E-2</v>
      </c>
      <c r="D689" s="2">
        <f t="shared" si="91"/>
        <v>0</v>
      </c>
      <c r="E689" s="2">
        <f t="shared" si="92"/>
        <v>9.3500000000000139E-2</v>
      </c>
      <c r="F689" s="2">
        <f t="shared" si="97"/>
        <v>6.1028252165042599E-3</v>
      </c>
      <c r="G689" s="2">
        <f t="shared" si="97"/>
        <v>1.4691466718679354E-2</v>
      </c>
      <c r="H689" s="2">
        <f t="shared" si="94"/>
        <v>0.41539931535527824</v>
      </c>
      <c r="I689" s="2">
        <f t="shared" si="95"/>
        <v>29.348559862133968</v>
      </c>
    </row>
    <row r="690" spans="1:9" ht="13.5" x14ac:dyDescent="0.25">
      <c r="A690" s="3">
        <f>TITRES_STAT!B693</f>
        <v>43010</v>
      </c>
      <c r="B690" s="6">
        <f>TITRES_STAT!D693</f>
        <v>3.5971000000000002</v>
      </c>
      <c r="C690" s="2">
        <f t="shared" si="90"/>
        <v>9.3500000000000139E-2</v>
      </c>
      <c r="D690" s="2">
        <f t="shared" si="91"/>
        <v>9.3500000000000139E-2</v>
      </c>
      <c r="E690" s="2">
        <f t="shared" si="92"/>
        <v>0</v>
      </c>
      <c r="F690" s="2">
        <f t="shared" si="97"/>
        <v>1.2345480558182536E-2</v>
      </c>
      <c r="G690" s="2">
        <f t="shared" si="97"/>
        <v>1.3642076238773686E-2</v>
      </c>
      <c r="H690" s="2">
        <f t="shared" si="94"/>
        <v>0.90495613293041499</v>
      </c>
      <c r="I690" s="2">
        <f t="shared" si="95"/>
        <v>47.505352868063738</v>
      </c>
    </row>
    <row r="691" spans="1:9" ht="13.5" x14ac:dyDescent="0.25">
      <c r="A691" s="3">
        <f>TITRES_STAT!B694</f>
        <v>43011</v>
      </c>
      <c r="B691" s="6">
        <f>TITRES_STAT!D694</f>
        <v>3.6998000000000002</v>
      </c>
      <c r="C691" s="2">
        <f t="shared" si="90"/>
        <v>0.10270000000000001</v>
      </c>
      <c r="D691" s="2">
        <f t="shared" si="91"/>
        <v>0.10270000000000001</v>
      </c>
      <c r="E691" s="2">
        <f t="shared" si="92"/>
        <v>0</v>
      </c>
      <c r="F691" s="2">
        <f t="shared" si="97"/>
        <v>1.8799374804026641E-2</v>
      </c>
      <c r="G691" s="2">
        <f t="shared" si="97"/>
        <v>1.2667642221718423E-2</v>
      </c>
      <c r="H691" s="2">
        <f t="shared" si="94"/>
        <v>1.4840468711529824</v>
      </c>
      <c r="I691" s="2">
        <f t="shared" si="95"/>
        <v>59.743110662970494</v>
      </c>
    </row>
    <row r="692" spans="1:9" ht="13.5" x14ac:dyDescent="0.25">
      <c r="A692" s="3">
        <f>TITRES_STAT!B695</f>
        <v>43012</v>
      </c>
      <c r="B692" s="6">
        <f>TITRES_STAT!D695</f>
        <v>3.6998000000000002</v>
      </c>
      <c r="C692" s="2">
        <f t="shared" si="90"/>
        <v>0</v>
      </c>
      <c r="D692" s="2">
        <f t="shared" si="91"/>
        <v>0</v>
      </c>
      <c r="E692" s="2">
        <f t="shared" si="92"/>
        <v>0</v>
      </c>
      <c r="F692" s="2">
        <f t="shared" si="97"/>
        <v>1.7456562318024737E-2</v>
      </c>
      <c r="G692" s="2">
        <f t="shared" si="97"/>
        <v>1.1762810634452822E-2</v>
      </c>
      <c r="H692" s="2">
        <f t="shared" si="94"/>
        <v>1.4840468711529822</v>
      </c>
      <c r="I692" s="2">
        <f t="shared" si="95"/>
        <v>59.743110662970487</v>
      </c>
    </row>
    <row r="693" spans="1:9" ht="13.5" x14ac:dyDescent="0.25">
      <c r="A693" s="3">
        <f>TITRES_STAT!B696</f>
        <v>43013</v>
      </c>
      <c r="B693" s="6">
        <f>TITRES_STAT!D696</f>
        <v>3.6998000000000002</v>
      </c>
      <c r="C693" s="2">
        <f t="shared" si="90"/>
        <v>0</v>
      </c>
      <c r="D693" s="2">
        <f t="shared" si="91"/>
        <v>0</v>
      </c>
      <c r="E693" s="2">
        <f t="shared" si="92"/>
        <v>0</v>
      </c>
      <c r="F693" s="2">
        <f t="shared" si="97"/>
        <v>1.62096650095944E-2</v>
      </c>
      <c r="G693" s="2">
        <f t="shared" si="97"/>
        <v>1.0922609874849051E-2</v>
      </c>
      <c r="H693" s="2">
        <f t="shared" si="94"/>
        <v>1.4840468711529822</v>
      </c>
      <c r="I693" s="2">
        <f t="shared" si="95"/>
        <v>59.743110662970487</v>
      </c>
    </row>
    <row r="694" spans="1:9" ht="13.5" x14ac:dyDescent="0.25">
      <c r="A694" s="3">
        <f>TITRES_STAT!B697</f>
        <v>43014</v>
      </c>
      <c r="B694" s="6">
        <f>TITRES_STAT!D697</f>
        <v>3.6998000000000002</v>
      </c>
      <c r="C694" s="2">
        <f t="shared" si="90"/>
        <v>0</v>
      </c>
      <c r="D694" s="2">
        <f t="shared" si="91"/>
        <v>0</v>
      </c>
      <c r="E694" s="2">
        <f t="shared" si="92"/>
        <v>0</v>
      </c>
      <c r="F694" s="2">
        <f t="shared" si="97"/>
        <v>1.505183179462337E-2</v>
      </c>
      <c r="G694" s="2">
        <f t="shared" si="97"/>
        <v>1.0142423455216975E-2</v>
      </c>
      <c r="H694" s="2">
        <f t="shared" si="94"/>
        <v>1.4840468711529822</v>
      </c>
      <c r="I694" s="2">
        <f t="shared" si="95"/>
        <v>59.743110662970487</v>
      </c>
    </row>
    <row r="695" spans="1:9" ht="13.5" x14ac:dyDescent="0.25">
      <c r="A695" s="3">
        <f>TITRES_STAT!B698</f>
        <v>43017</v>
      </c>
      <c r="B695" s="6">
        <f>TITRES_STAT!D698</f>
        <v>3.6998000000000002</v>
      </c>
      <c r="C695" s="2">
        <f t="shared" si="90"/>
        <v>0</v>
      </c>
      <c r="D695" s="2">
        <f t="shared" si="91"/>
        <v>0</v>
      </c>
      <c r="E695" s="2">
        <f t="shared" si="92"/>
        <v>0</v>
      </c>
      <c r="F695" s="2">
        <f t="shared" si="97"/>
        <v>1.3976700952150272E-2</v>
      </c>
      <c r="G695" s="2">
        <f t="shared" si="97"/>
        <v>9.4179646369871896E-3</v>
      </c>
      <c r="H695" s="2">
        <f t="shared" si="94"/>
        <v>1.4840468711529824</v>
      </c>
      <c r="I695" s="2">
        <f t="shared" si="95"/>
        <v>59.743110662970494</v>
      </c>
    </row>
    <row r="696" spans="1:9" ht="13.5" x14ac:dyDescent="0.25">
      <c r="A696" s="3">
        <f>TITRES_STAT!B699</f>
        <v>43018</v>
      </c>
      <c r="B696" s="6">
        <f>TITRES_STAT!D699</f>
        <v>3.6998000000000002</v>
      </c>
      <c r="C696" s="2">
        <f t="shared" si="90"/>
        <v>0</v>
      </c>
      <c r="D696" s="2">
        <f t="shared" si="91"/>
        <v>0</v>
      </c>
      <c r="E696" s="2">
        <f t="shared" si="92"/>
        <v>0</v>
      </c>
      <c r="F696" s="2">
        <f t="shared" si="97"/>
        <v>1.2978365169853822E-2</v>
      </c>
      <c r="G696" s="2">
        <f t="shared" si="97"/>
        <v>8.7452528772023908E-3</v>
      </c>
      <c r="H696" s="2">
        <f t="shared" si="94"/>
        <v>1.4840468711529822</v>
      </c>
      <c r="I696" s="2">
        <f t="shared" si="95"/>
        <v>59.743110662970487</v>
      </c>
    </row>
    <row r="697" spans="1:9" ht="13.5" x14ac:dyDescent="0.25">
      <c r="A697" s="3">
        <f>TITRES_STAT!B700</f>
        <v>43019</v>
      </c>
      <c r="B697" s="6">
        <f>TITRES_STAT!D700</f>
        <v>3.6998000000000002</v>
      </c>
      <c r="C697" s="2">
        <f t="shared" si="90"/>
        <v>0</v>
      </c>
      <c r="D697" s="2">
        <f t="shared" si="91"/>
        <v>0</v>
      </c>
      <c r="E697" s="2">
        <f t="shared" si="92"/>
        <v>0</v>
      </c>
      <c r="F697" s="2">
        <f t="shared" si="97"/>
        <v>1.2051339086292833E-2</v>
      </c>
      <c r="G697" s="2">
        <f t="shared" si="97"/>
        <v>8.1205919574022199E-3</v>
      </c>
      <c r="H697" s="2">
        <f t="shared" si="94"/>
        <v>1.484046871152982</v>
      </c>
      <c r="I697" s="2">
        <f t="shared" si="95"/>
        <v>59.743110662970487</v>
      </c>
    </row>
    <row r="698" spans="1:9" ht="13.5" x14ac:dyDescent="0.25">
      <c r="A698" s="3">
        <f>TITRES_STAT!B701</f>
        <v>43020</v>
      </c>
      <c r="B698" s="6">
        <f>TITRES_STAT!D701</f>
        <v>3.6998000000000002</v>
      </c>
      <c r="C698" s="2">
        <f t="shared" si="90"/>
        <v>0</v>
      </c>
      <c r="D698" s="2">
        <f t="shared" si="91"/>
        <v>0</v>
      </c>
      <c r="E698" s="2">
        <f t="shared" si="92"/>
        <v>0</v>
      </c>
      <c r="F698" s="2">
        <f t="shared" si="97"/>
        <v>1.119052915155763E-2</v>
      </c>
      <c r="G698" s="2">
        <f t="shared" si="97"/>
        <v>7.540549674730633E-3</v>
      </c>
      <c r="H698" s="2">
        <f t="shared" si="94"/>
        <v>1.4840468711529817</v>
      </c>
      <c r="I698" s="2">
        <f t="shared" si="95"/>
        <v>59.743110662970487</v>
      </c>
    </row>
    <row r="699" spans="1:9" ht="13.5" x14ac:dyDescent="0.25">
      <c r="A699" s="3">
        <f>TITRES_STAT!B702</f>
        <v>43021</v>
      </c>
      <c r="B699" s="6">
        <f>TITRES_STAT!D702</f>
        <v>3.6998000000000002</v>
      </c>
      <c r="C699" s="2">
        <f t="shared" si="90"/>
        <v>0</v>
      </c>
      <c r="D699" s="2">
        <f t="shared" si="91"/>
        <v>0</v>
      </c>
      <c r="E699" s="2">
        <f t="shared" si="92"/>
        <v>0</v>
      </c>
      <c r="F699" s="2">
        <f t="shared" si="97"/>
        <v>1.0391205640732084E-2</v>
      </c>
      <c r="G699" s="2">
        <f t="shared" si="97"/>
        <v>7.0019389836784452E-3</v>
      </c>
      <c r="H699" s="2">
        <f t="shared" si="94"/>
        <v>1.4840468711529815</v>
      </c>
      <c r="I699" s="2">
        <f t="shared" si="95"/>
        <v>59.74311066297048</v>
      </c>
    </row>
    <row r="700" spans="1:9" ht="13.5" x14ac:dyDescent="0.25">
      <c r="A700" s="3">
        <f>TITRES_STAT!B703</f>
        <v>43024</v>
      </c>
      <c r="B700" s="6">
        <f>TITRES_STAT!D703</f>
        <v>3.6998000000000002</v>
      </c>
      <c r="C700" s="2">
        <f t="shared" si="90"/>
        <v>0</v>
      </c>
      <c r="D700" s="2">
        <f t="shared" si="91"/>
        <v>0</v>
      </c>
      <c r="E700" s="2">
        <f t="shared" si="92"/>
        <v>0</v>
      </c>
      <c r="F700" s="2">
        <f t="shared" si="97"/>
        <v>9.6489766663940789E-3</v>
      </c>
      <c r="G700" s="2">
        <f t="shared" si="97"/>
        <v>6.5018004848442709E-3</v>
      </c>
      <c r="H700" s="2">
        <f t="shared" si="94"/>
        <v>1.4840468711529815</v>
      </c>
      <c r="I700" s="2">
        <f t="shared" si="95"/>
        <v>59.74311066297048</v>
      </c>
    </row>
    <row r="701" spans="1:9" ht="13.5" x14ac:dyDescent="0.25">
      <c r="A701" s="3">
        <f>TITRES_STAT!B704</f>
        <v>43025</v>
      </c>
      <c r="B701" s="6">
        <f>TITRES_STAT!D704</f>
        <v>3.6905000000000001</v>
      </c>
      <c r="C701" s="2">
        <f t="shared" si="90"/>
        <v>-9.300000000000086E-3</v>
      </c>
      <c r="D701" s="2">
        <f t="shared" si="91"/>
        <v>0</v>
      </c>
      <c r="E701" s="2">
        <f t="shared" si="92"/>
        <v>9.300000000000086E-3</v>
      </c>
      <c r="F701" s="2">
        <f t="shared" ref="F701:G716" si="98">((F700*13)+D701)/14</f>
        <v>8.9597640473659292E-3</v>
      </c>
      <c r="G701" s="2">
        <f t="shared" si="98"/>
        <v>6.7016718787839729E-3</v>
      </c>
      <c r="H701" s="2">
        <f t="shared" si="94"/>
        <v>1.3369446026939311</v>
      </c>
      <c r="I701" s="2">
        <f t="shared" si="95"/>
        <v>57.209084081529269</v>
      </c>
    </row>
    <row r="702" spans="1:9" ht="13.5" x14ac:dyDescent="0.25">
      <c r="A702" s="3">
        <f>TITRES_STAT!B705</f>
        <v>43026</v>
      </c>
      <c r="B702" s="6">
        <f>TITRES_STAT!D705</f>
        <v>3.5876999999999999</v>
      </c>
      <c r="C702" s="2">
        <f t="shared" si="90"/>
        <v>-0.10280000000000022</v>
      </c>
      <c r="D702" s="2">
        <f t="shared" si="91"/>
        <v>0</v>
      </c>
      <c r="E702" s="2">
        <f t="shared" si="92"/>
        <v>0.10280000000000022</v>
      </c>
      <c r="F702" s="2">
        <f t="shared" si="98"/>
        <v>8.3197809011255047E-3</v>
      </c>
      <c r="G702" s="2">
        <f t="shared" si="98"/>
        <v>1.356583817315656E-2</v>
      </c>
      <c r="H702" s="2">
        <f t="shared" si="94"/>
        <v>0.61328911600820168</v>
      </c>
      <c r="I702" s="2">
        <f t="shared" si="95"/>
        <v>38.014830071232183</v>
      </c>
    </row>
    <row r="703" spans="1:9" ht="13.5" x14ac:dyDescent="0.25">
      <c r="A703" s="3">
        <f>TITRES_STAT!B706</f>
        <v>43027</v>
      </c>
      <c r="B703" s="6">
        <f>TITRES_STAT!D706</f>
        <v>3.6905000000000001</v>
      </c>
      <c r="C703" s="2">
        <f t="shared" si="90"/>
        <v>0.10280000000000022</v>
      </c>
      <c r="D703" s="2">
        <f t="shared" si="91"/>
        <v>0.10280000000000022</v>
      </c>
      <c r="E703" s="2">
        <f t="shared" si="92"/>
        <v>0</v>
      </c>
      <c r="F703" s="2">
        <f t="shared" si="98"/>
        <v>1.5068367979616555E-2</v>
      </c>
      <c r="G703" s="2">
        <f t="shared" si="98"/>
        <v>1.2596849732216807E-2</v>
      </c>
      <c r="H703" s="2">
        <f t="shared" si="94"/>
        <v>1.1962012963510051</v>
      </c>
      <c r="I703" s="2">
        <f t="shared" si="95"/>
        <v>54.466833178657041</v>
      </c>
    </row>
    <row r="704" spans="1:9" ht="13.5" x14ac:dyDescent="0.25">
      <c r="A704" s="3">
        <f>TITRES_STAT!B707</f>
        <v>43028</v>
      </c>
      <c r="B704" s="6">
        <f>TITRES_STAT!D707</f>
        <v>3.6905000000000001</v>
      </c>
      <c r="C704" s="2">
        <f t="shared" si="90"/>
        <v>0</v>
      </c>
      <c r="D704" s="2">
        <f t="shared" si="91"/>
        <v>0</v>
      </c>
      <c r="E704" s="2">
        <f t="shared" si="92"/>
        <v>0</v>
      </c>
      <c r="F704" s="2">
        <f t="shared" si="98"/>
        <v>1.3992055981072516E-2</v>
      </c>
      <c r="G704" s="2">
        <f t="shared" si="98"/>
        <v>1.1697074751344178E-2</v>
      </c>
      <c r="H704" s="2">
        <f t="shared" si="94"/>
        <v>1.1962012963510051</v>
      </c>
      <c r="I704" s="2">
        <f t="shared" si="95"/>
        <v>54.466833178657041</v>
      </c>
    </row>
    <row r="705" spans="1:9" ht="13.5" x14ac:dyDescent="0.25">
      <c r="A705" s="3">
        <f>TITRES_STAT!B708</f>
        <v>43031</v>
      </c>
      <c r="B705" s="6">
        <f>TITRES_STAT!D708</f>
        <v>3.6438000000000001</v>
      </c>
      <c r="C705" s="2">
        <f t="shared" si="90"/>
        <v>-4.6699999999999964E-2</v>
      </c>
      <c r="D705" s="2">
        <f t="shared" si="91"/>
        <v>0</v>
      </c>
      <c r="E705" s="2">
        <f t="shared" si="92"/>
        <v>4.6699999999999964E-2</v>
      </c>
      <c r="F705" s="2">
        <f t="shared" si="98"/>
        <v>1.2992623410995909E-2</v>
      </c>
      <c r="G705" s="2">
        <f t="shared" si="98"/>
        <v>1.4197283697676736E-2</v>
      </c>
      <c r="H705" s="2">
        <f t="shared" si="94"/>
        <v>0.91514853740099888</v>
      </c>
      <c r="I705" s="2">
        <f t="shared" si="95"/>
        <v>47.784728940290165</v>
      </c>
    </row>
    <row r="706" spans="1:9" ht="13.5" x14ac:dyDescent="0.25">
      <c r="A706" s="3">
        <f>TITRES_STAT!B709</f>
        <v>43032</v>
      </c>
      <c r="B706" s="6">
        <f>TITRES_STAT!D709</f>
        <v>3.5409999999999999</v>
      </c>
      <c r="C706" s="2">
        <f t="shared" si="90"/>
        <v>-0.10280000000000022</v>
      </c>
      <c r="D706" s="2">
        <f t="shared" si="91"/>
        <v>0</v>
      </c>
      <c r="E706" s="2">
        <f t="shared" si="92"/>
        <v>0.10280000000000022</v>
      </c>
      <c r="F706" s="2">
        <f t="shared" si="98"/>
        <v>1.2064578881639058E-2</v>
      </c>
      <c r="G706" s="2">
        <f t="shared" si="98"/>
        <v>2.0526049147842697E-2</v>
      </c>
      <c r="H706" s="2">
        <f t="shared" si="94"/>
        <v>0.58776917051799293</v>
      </c>
      <c r="I706" s="2">
        <f t="shared" si="95"/>
        <v>37.018552912589897</v>
      </c>
    </row>
    <row r="707" spans="1:9" ht="13.5" x14ac:dyDescent="0.25">
      <c r="A707" s="3">
        <f>TITRES_STAT!B710</f>
        <v>43033</v>
      </c>
      <c r="B707" s="6">
        <f>TITRES_STAT!D710</f>
        <v>3.5036</v>
      </c>
      <c r="C707" s="2">
        <f t="shared" ref="C707:C770" si="99">B707-B706</f>
        <v>-3.7399999999999878E-2</v>
      </c>
      <c r="D707" s="2">
        <f t="shared" ref="D707:D770" si="100">IF(C707&gt;0,C707,0)</f>
        <v>0</v>
      </c>
      <c r="E707" s="2">
        <f t="shared" ref="E707:E770" si="101">IF(C707&lt;0,-C707,0)</f>
        <v>3.7399999999999878E-2</v>
      </c>
      <c r="F707" s="2">
        <f t="shared" si="98"/>
        <v>1.1202823247236269E-2</v>
      </c>
      <c r="G707" s="2">
        <f t="shared" si="98"/>
        <v>2.1731331351568212E-2</v>
      </c>
      <c r="H707" s="2">
        <f t="shared" si="94"/>
        <v>0.51551481434789459</v>
      </c>
      <c r="I707" s="2">
        <f t="shared" si="95"/>
        <v>34.015821519350411</v>
      </c>
    </row>
    <row r="708" spans="1:9" ht="13.5" x14ac:dyDescent="0.25">
      <c r="A708" s="3">
        <f>TITRES_STAT!B711</f>
        <v>43034</v>
      </c>
      <c r="B708" s="6">
        <f>TITRES_STAT!D711</f>
        <v>3.5129999999999999</v>
      </c>
      <c r="C708" s="2">
        <f t="shared" si="99"/>
        <v>9.3999999999998529E-3</v>
      </c>
      <c r="D708" s="2">
        <f t="shared" si="100"/>
        <v>9.3999999999998529E-3</v>
      </c>
      <c r="E708" s="2">
        <f t="shared" si="101"/>
        <v>0</v>
      </c>
      <c r="F708" s="2">
        <f t="shared" si="98"/>
        <v>1.1074050158147953E-2</v>
      </c>
      <c r="G708" s="2">
        <f t="shared" si="98"/>
        <v>2.0179093397884769E-2</v>
      </c>
      <c r="H708" s="2">
        <f t="shared" si="94"/>
        <v>0.54878828992925754</v>
      </c>
      <c r="I708" s="2">
        <f t="shared" si="95"/>
        <v>35.433396126356556</v>
      </c>
    </row>
    <row r="709" spans="1:9" ht="13.5" x14ac:dyDescent="0.25">
      <c r="A709" s="3">
        <f>TITRES_STAT!B712</f>
        <v>43035</v>
      </c>
      <c r="B709" s="6">
        <f>TITRES_STAT!D712</f>
        <v>3.6156999999999999</v>
      </c>
      <c r="C709" s="2">
        <f t="shared" si="99"/>
        <v>0.10270000000000001</v>
      </c>
      <c r="D709" s="2">
        <f t="shared" si="100"/>
        <v>0.10270000000000001</v>
      </c>
      <c r="E709" s="2">
        <f t="shared" si="101"/>
        <v>0</v>
      </c>
      <c r="F709" s="2">
        <f t="shared" si="98"/>
        <v>1.7618760861137388E-2</v>
      </c>
      <c r="G709" s="2">
        <f t="shared" si="98"/>
        <v>1.8737729583750144E-2</v>
      </c>
      <c r="H709" s="2">
        <f t="shared" si="94"/>
        <v>0.94028258772700213</v>
      </c>
      <c r="I709" s="2">
        <f t="shared" si="95"/>
        <v>48.461115595977297</v>
      </c>
    </row>
    <row r="710" spans="1:9" ht="13.5" x14ac:dyDescent="0.25">
      <c r="A710" s="3">
        <f>TITRES_STAT!B713</f>
        <v>43038</v>
      </c>
      <c r="B710" s="6">
        <f>TITRES_STAT!D713</f>
        <v>3.6156999999999999</v>
      </c>
      <c r="C710" s="2">
        <f t="shared" si="99"/>
        <v>0</v>
      </c>
      <c r="D710" s="2">
        <f t="shared" si="100"/>
        <v>0</v>
      </c>
      <c r="E710" s="2">
        <f t="shared" si="101"/>
        <v>0</v>
      </c>
      <c r="F710" s="2">
        <f t="shared" si="98"/>
        <v>1.6360277942484718E-2</v>
      </c>
      <c r="G710" s="2">
        <f t="shared" si="98"/>
        <v>1.7399320327767993E-2</v>
      </c>
      <c r="H710" s="2">
        <f t="shared" si="94"/>
        <v>0.94028258772700213</v>
      </c>
      <c r="I710" s="2">
        <f t="shared" si="95"/>
        <v>48.461115595977297</v>
      </c>
    </row>
    <row r="711" spans="1:9" ht="13.5" x14ac:dyDescent="0.25">
      <c r="A711" s="3">
        <f>TITRES_STAT!B714</f>
        <v>43039</v>
      </c>
      <c r="B711" s="6">
        <f>TITRES_STAT!D714</f>
        <v>3.6156999999999999</v>
      </c>
      <c r="C711" s="2">
        <f t="shared" si="99"/>
        <v>0</v>
      </c>
      <c r="D711" s="2">
        <f t="shared" si="100"/>
        <v>0</v>
      </c>
      <c r="E711" s="2">
        <f t="shared" si="101"/>
        <v>0</v>
      </c>
      <c r="F711" s="2">
        <f t="shared" si="98"/>
        <v>1.5191686660878667E-2</v>
      </c>
      <c r="G711" s="2">
        <f t="shared" si="98"/>
        <v>1.6156511732927422E-2</v>
      </c>
      <c r="H711" s="2">
        <f t="shared" si="94"/>
        <v>0.94028258772700213</v>
      </c>
      <c r="I711" s="2">
        <f t="shared" si="95"/>
        <v>48.461115595977297</v>
      </c>
    </row>
    <row r="712" spans="1:9" ht="13.5" x14ac:dyDescent="0.25">
      <c r="A712" s="3">
        <f>TITRES_STAT!B715</f>
        <v>43040</v>
      </c>
      <c r="B712" s="6">
        <f>TITRES_STAT!D715</f>
        <v>3.6438000000000001</v>
      </c>
      <c r="C712" s="2">
        <f t="shared" si="99"/>
        <v>2.8100000000000236E-2</v>
      </c>
      <c r="D712" s="2">
        <f t="shared" si="100"/>
        <v>2.8100000000000236E-2</v>
      </c>
      <c r="E712" s="2">
        <f t="shared" si="101"/>
        <v>0</v>
      </c>
      <c r="F712" s="2">
        <f t="shared" si="98"/>
        <v>1.6113709042244493E-2</v>
      </c>
      <c r="G712" s="2">
        <f t="shared" si="98"/>
        <v>1.5002475180575462E-2</v>
      </c>
      <c r="H712" s="2">
        <f t="shared" si="94"/>
        <v>1.0740700349971455</v>
      </c>
      <c r="I712" s="2">
        <f t="shared" si="95"/>
        <v>51.7856203924485</v>
      </c>
    </row>
    <row r="713" spans="1:9" ht="13.5" x14ac:dyDescent="0.25">
      <c r="A713" s="3">
        <f>TITRES_STAT!B716</f>
        <v>43041</v>
      </c>
      <c r="B713" s="6">
        <f>TITRES_STAT!D716</f>
        <v>3.5129999999999999</v>
      </c>
      <c r="C713" s="2">
        <f t="shared" si="99"/>
        <v>-0.13080000000000025</v>
      </c>
      <c r="D713" s="2">
        <f t="shared" si="100"/>
        <v>0</v>
      </c>
      <c r="E713" s="2">
        <f t="shared" si="101"/>
        <v>0.13080000000000025</v>
      </c>
      <c r="F713" s="2">
        <f t="shared" si="98"/>
        <v>1.4962729824941316E-2</v>
      </c>
      <c r="G713" s="2">
        <f t="shared" si="98"/>
        <v>2.327372695339152E-2</v>
      </c>
      <c r="H713" s="2">
        <f t="shared" si="94"/>
        <v>0.64290218128390053</v>
      </c>
      <c r="I713" s="2">
        <f t="shared" si="95"/>
        <v>39.132103457400206</v>
      </c>
    </row>
    <row r="714" spans="1:9" ht="13.5" x14ac:dyDescent="0.25">
      <c r="A714" s="3">
        <f>TITRES_STAT!B717</f>
        <v>43042</v>
      </c>
      <c r="B714" s="6">
        <f>TITRES_STAT!D717</f>
        <v>3.5503</v>
      </c>
      <c r="C714" s="2">
        <f t="shared" si="99"/>
        <v>3.7300000000000111E-2</v>
      </c>
      <c r="D714" s="2">
        <f t="shared" si="100"/>
        <v>3.7300000000000111E-2</v>
      </c>
      <c r="E714" s="2">
        <f t="shared" si="101"/>
        <v>0</v>
      </c>
      <c r="F714" s="2">
        <f t="shared" si="98"/>
        <v>1.6558249123159802E-2</v>
      </c>
      <c r="G714" s="2">
        <f t="shared" si="98"/>
        <v>2.1611317885292126E-2</v>
      </c>
      <c r="H714" s="2">
        <f t="shared" si="94"/>
        <v>0.7661841453190017</v>
      </c>
      <c r="I714" s="2">
        <f t="shared" si="95"/>
        <v>43.380762269305521</v>
      </c>
    </row>
    <row r="715" spans="1:9" ht="13.5" x14ac:dyDescent="0.25">
      <c r="A715" s="3">
        <f>TITRES_STAT!B718</f>
        <v>43045</v>
      </c>
      <c r="B715" s="6">
        <f>TITRES_STAT!D718</f>
        <v>3.5129999999999999</v>
      </c>
      <c r="C715" s="2">
        <f t="shared" si="99"/>
        <v>-3.7300000000000111E-2</v>
      </c>
      <c r="D715" s="2">
        <f t="shared" si="100"/>
        <v>0</v>
      </c>
      <c r="E715" s="2">
        <f t="shared" si="101"/>
        <v>3.7300000000000111E-2</v>
      </c>
      <c r="F715" s="2">
        <f t="shared" si="98"/>
        <v>1.5375517042934102E-2</v>
      </c>
      <c r="G715" s="2">
        <f t="shared" si="98"/>
        <v>2.2731938036342696E-2</v>
      </c>
      <c r="H715" s="2">
        <f t="shared" si="94"/>
        <v>0.67638390613033028</v>
      </c>
      <c r="I715" s="2">
        <f t="shared" si="95"/>
        <v>40.347792868738317</v>
      </c>
    </row>
    <row r="716" spans="1:9" ht="13.5" x14ac:dyDescent="0.25">
      <c r="A716" s="3">
        <f>TITRES_STAT!B719</f>
        <v>43046</v>
      </c>
      <c r="B716" s="6">
        <f>TITRES_STAT!D719</f>
        <v>3.5129999999999999</v>
      </c>
      <c r="C716" s="2">
        <f t="shared" si="99"/>
        <v>0</v>
      </c>
      <c r="D716" s="2">
        <f t="shared" si="100"/>
        <v>0</v>
      </c>
      <c r="E716" s="2">
        <f t="shared" si="101"/>
        <v>0</v>
      </c>
      <c r="F716" s="2">
        <f t="shared" si="98"/>
        <v>1.4277265825581666E-2</v>
      </c>
      <c r="G716" s="2">
        <f t="shared" si="98"/>
        <v>2.1108228176603933E-2</v>
      </c>
      <c r="H716" s="2">
        <f t="shared" si="94"/>
        <v>0.67638390613033028</v>
      </c>
      <c r="I716" s="2">
        <f t="shared" si="95"/>
        <v>40.347792868738317</v>
      </c>
    </row>
    <row r="717" spans="1:9" ht="13.5" x14ac:dyDescent="0.25">
      <c r="A717" s="3">
        <f>TITRES_STAT!B720</f>
        <v>43047</v>
      </c>
      <c r="B717" s="6">
        <f>TITRES_STAT!D720</f>
        <v>3.5129999999999999</v>
      </c>
      <c r="C717" s="2">
        <f t="shared" si="99"/>
        <v>0</v>
      </c>
      <c r="D717" s="2">
        <f t="shared" si="100"/>
        <v>0</v>
      </c>
      <c r="E717" s="2">
        <f t="shared" si="101"/>
        <v>0</v>
      </c>
      <c r="F717" s="2">
        <f t="shared" ref="F717:G732" si="102">((F716*13)+D717)/14</f>
        <v>1.3257461123754404E-2</v>
      </c>
      <c r="G717" s="2">
        <f t="shared" si="102"/>
        <v>1.9600497592560797E-2</v>
      </c>
      <c r="H717" s="2">
        <f t="shared" si="94"/>
        <v>0.67638390613033017</v>
      </c>
      <c r="I717" s="2">
        <f t="shared" si="95"/>
        <v>40.347792868738317</v>
      </c>
    </row>
    <row r="718" spans="1:9" ht="13.5" x14ac:dyDescent="0.25">
      <c r="A718" s="3">
        <f>TITRES_STAT!B721</f>
        <v>43048</v>
      </c>
      <c r="B718" s="6">
        <f>TITRES_STAT!D721</f>
        <v>3.6156999999999999</v>
      </c>
      <c r="C718" s="2">
        <f t="shared" si="99"/>
        <v>0.10270000000000001</v>
      </c>
      <c r="D718" s="2">
        <f t="shared" si="100"/>
        <v>0.10270000000000001</v>
      </c>
      <c r="E718" s="2">
        <f t="shared" si="101"/>
        <v>0</v>
      </c>
      <c r="F718" s="2">
        <f t="shared" si="102"/>
        <v>1.9646213900629091E-2</v>
      </c>
      <c r="G718" s="2">
        <f t="shared" si="102"/>
        <v>1.8200462050235029E-2</v>
      </c>
      <c r="H718" s="2">
        <f t="shared" si="94"/>
        <v>1.0794348982132238</v>
      </c>
      <c r="I718" s="2">
        <f t="shared" si="95"/>
        <v>51.910011664262228</v>
      </c>
    </row>
    <row r="719" spans="1:9" ht="13.5" x14ac:dyDescent="0.25">
      <c r="A719" s="3">
        <f>TITRES_STAT!B722</f>
        <v>43049</v>
      </c>
      <c r="B719" s="6">
        <f>TITRES_STAT!D722</f>
        <v>3.6438000000000001</v>
      </c>
      <c r="C719" s="2">
        <f t="shared" si="99"/>
        <v>2.8100000000000236E-2</v>
      </c>
      <c r="D719" s="2">
        <f t="shared" si="100"/>
        <v>2.8100000000000236E-2</v>
      </c>
      <c r="E719" s="2">
        <f t="shared" si="101"/>
        <v>0</v>
      </c>
      <c r="F719" s="2">
        <f t="shared" si="102"/>
        <v>2.0250055764869886E-2</v>
      </c>
      <c r="G719" s="2">
        <f t="shared" si="102"/>
        <v>1.6900429046646813E-2</v>
      </c>
      <c r="H719" s="2">
        <f t="shared" si="94"/>
        <v>1.1981977326716251</v>
      </c>
      <c r="I719" s="2">
        <f t="shared" si="95"/>
        <v>54.508187087217614</v>
      </c>
    </row>
    <row r="720" spans="1:9" ht="13.5" x14ac:dyDescent="0.25">
      <c r="A720" s="3">
        <f>TITRES_STAT!B723</f>
        <v>43052</v>
      </c>
      <c r="B720" s="6">
        <f>TITRES_STAT!D723</f>
        <v>3.6438000000000001</v>
      </c>
      <c r="C720" s="2">
        <f t="shared" si="99"/>
        <v>0</v>
      </c>
      <c r="D720" s="2">
        <f t="shared" si="100"/>
        <v>0</v>
      </c>
      <c r="E720" s="2">
        <f t="shared" si="101"/>
        <v>0</v>
      </c>
      <c r="F720" s="2">
        <f t="shared" si="102"/>
        <v>1.8803623210236323E-2</v>
      </c>
      <c r="G720" s="2">
        <f t="shared" si="102"/>
        <v>1.56932555433149E-2</v>
      </c>
      <c r="H720" s="2">
        <f t="shared" si="94"/>
        <v>1.1981977326716251</v>
      </c>
      <c r="I720" s="2">
        <f t="shared" si="95"/>
        <v>54.508187087217614</v>
      </c>
    </row>
    <row r="721" spans="1:9" ht="13.5" x14ac:dyDescent="0.25">
      <c r="A721" s="3">
        <f>TITRES_STAT!B724</f>
        <v>43053</v>
      </c>
      <c r="B721" s="6">
        <f>TITRES_STAT!D724</f>
        <v>3.6438000000000001</v>
      </c>
      <c r="C721" s="2">
        <f t="shared" si="99"/>
        <v>0</v>
      </c>
      <c r="D721" s="2">
        <f t="shared" si="100"/>
        <v>0</v>
      </c>
      <c r="E721" s="2">
        <f t="shared" si="101"/>
        <v>0</v>
      </c>
      <c r="F721" s="2">
        <f t="shared" si="102"/>
        <v>1.7460507266648016E-2</v>
      </c>
      <c r="G721" s="2">
        <f t="shared" si="102"/>
        <v>1.4572308718792407E-2</v>
      </c>
      <c r="H721" s="2">
        <f t="shared" ref="H721:H784" si="103">F721/G721</f>
        <v>1.1981977326716251</v>
      </c>
      <c r="I721" s="2">
        <f t="shared" ref="I721:I784" si="104">IF(G721=0,100,100-(100/(1+H721)))</f>
        <v>54.508187087217614</v>
      </c>
    </row>
    <row r="722" spans="1:9" ht="13.5" x14ac:dyDescent="0.25">
      <c r="A722" s="3">
        <f>TITRES_STAT!B725</f>
        <v>43054</v>
      </c>
      <c r="B722" s="6">
        <f>TITRES_STAT!D725</f>
        <v>3.5409999999999999</v>
      </c>
      <c r="C722" s="2">
        <f t="shared" si="99"/>
        <v>-0.10280000000000022</v>
      </c>
      <c r="D722" s="2">
        <f t="shared" si="100"/>
        <v>0</v>
      </c>
      <c r="E722" s="2">
        <f t="shared" si="101"/>
        <v>0.10280000000000022</v>
      </c>
      <c r="F722" s="2">
        <f t="shared" si="102"/>
        <v>1.6213328176173158E-2</v>
      </c>
      <c r="G722" s="2">
        <f t="shared" si="102"/>
        <v>2.0874286667450108E-2</v>
      </c>
      <c r="H722" s="2">
        <f t="shared" si="103"/>
        <v>0.7767129212350562</v>
      </c>
      <c r="I722" s="2">
        <f t="shared" si="104"/>
        <v>43.716287080027278</v>
      </c>
    </row>
    <row r="723" spans="1:9" ht="13.5" x14ac:dyDescent="0.25">
      <c r="A723" s="3">
        <f>TITRES_STAT!B726</f>
        <v>43055</v>
      </c>
      <c r="B723" s="6">
        <f>TITRES_STAT!D726</f>
        <v>3.5409999999999999</v>
      </c>
      <c r="C723" s="2">
        <f t="shared" si="99"/>
        <v>0</v>
      </c>
      <c r="D723" s="2">
        <f t="shared" si="100"/>
        <v>0</v>
      </c>
      <c r="E723" s="2">
        <f t="shared" si="101"/>
        <v>0</v>
      </c>
      <c r="F723" s="2">
        <f t="shared" si="102"/>
        <v>1.5055233306446505E-2</v>
      </c>
      <c r="G723" s="2">
        <f t="shared" si="102"/>
        <v>1.9383266191203671E-2</v>
      </c>
      <c r="H723" s="2">
        <f t="shared" si="103"/>
        <v>0.7767129212350562</v>
      </c>
      <c r="I723" s="2">
        <f t="shared" si="104"/>
        <v>43.716287080027278</v>
      </c>
    </row>
    <row r="724" spans="1:9" ht="13.5" x14ac:dyDescent="0.25">
      <c r="A724" s="3">
        <f>TITRES_STAT!B727</f>
        <v>43056</v>
      </c>
      <c r="B724" s="6">
        <f>TITRES_STAT!D727</f>
        <v>3.5316999999999998</v>
      </c>
      <c r="C724" s="2">
        <f t="shared" si="99"/>
        <v>-9.300000000000086E-3</v>
      </c>
      <c r="D724" s="2">
        <f t="shared" si="100"/>
        <v>0</v>
      </c>
      <c r="E724" s="2">
        <f t="shared" si="101"/>
        <v>9.300000000000086E-3</v>
      </c>
      <c r="F724" s="2">
        <f t="shared" si="102"/>
        <v>1.3979859498843183E-2</v>
      </c>
      <c r="G724" s="2">
        <f t="shared" si="102"/>
        <v>1.8663032891831986E-2</v>
      </c>
      <c r="H724" s="2">
        <f t="shared" si="103"/>
        <v>0.74906686281207657</v>
      </c>
      <c r="I724" s="2">
        <f t="shared" si="104"/>
        <v>42.82665681560956</v>
      </c>
    </row>
    <row r="725" spans="1:9" ht="13.5" x14ac:dyDescent="0.25">
      <c r="A725" s="3">
        <f>TITRES_STAT!B728</f>
        <v>43059</v>
      </c>
      <c r="B725" s="6">
        <f>TITRES_STAT!D728</f>
        <v>3.6251000000000002</v>
      </c>
      <c r="C725" s="2">
        <f t="shared" si="99"/>
        <v>9.3400000000000372E-2</v>
      </c>
      <c r="D725" s="2">
        <f t="shared" si="100"/>
        <v>9.3400000000000372E-2</v>
      </c>
      <c r="E725" s="2">
        <f t="shared" si="101"/>
        <v>0</v>
      </c>
      <c r="F725" s="2">
        <f t="shared" si="102"/>
        <v>1.9652726677497265E-2</v>
      </c>
      <c r="G725" s="2">
        <f t="shared" si="102"/>
        <v>1.7329959113843989E-2</v>
      </c>
      <c r="H725" s="2">
        <f t="shared" si="103"/>
        <v>1.1340319125044986</v>
      </c>
      <c r="I725" s="2">
        <f t="shared" si="104"/>
        <v>53.140344615259266</v>
      </c>
    </row>
    <row r="726" spans="1:9" ht="13.5" x14ac:dyDescent="0.25">
      <c r="A726" s="3">
        <f>TITRES_STAT!B729</f>
        <v>43060</v>
      </c>
      <c r="B726" s="6">
        <f>TITRES_STAT!D729</f>
        <v>3.5316999999999998</v>
      </c>
      <c r="C726" s="2">
        <f t="shared" si="99"/>
        <v>-9.3400000000000372E-2</v>
      </c>
      <c r="D726" s="2">
        <f t="shared" si="100"/>
        <v>0</v>
      </c>
      <c r="E726" s="2">
        <f t="shared" si="101"/>
        <v>9.3400000000000372E-2</v>
      </c>
      <c r="F726" s="2">
        <f t="shared" si="102"/>
        <v>1.8248960486247461E-2</v>
      </c>
      <c r="G726" s="2">
        <f t="shared" si="102"/>
        <v>2.2763533462855163E-2</v>
      </c>
      <c r="H726" s="2">
        <f t="shared" si="103"/>
        <v>0.80167521074992842</v>
      </c>
      <c r="I726" s="2">
        <f t="shared" si="104"/>
        <v>44.496100405146805</v>
      </c>
    </row>
    <row r="727" spans="1:9" ht="13.5" x14ac:dyDescent="0.25">
      <c r="A727" s="3">
        <f>TITRES_STAT!B730</f>
        <v>43061</v>
      </c>
      <c r="B727" s="6">
        <f>TITRES_STAT!D730</f>
        <v>3.6251000000000002</v>
      </c>
      <c r="C727" s="2">
        <f t="shared" si="99"/>
        <v>9.3400000000000372E-2</v>
      </c>
      <c r="D727" s="2">
        <f t="shared" si="100"/>
        <v>9.3400000000000372E-2</v>
      </c>
      <c r="E727" s="2">
        <f t="shared" si="101"/>
        <v>0</v>
      </c>
      <c r="F727" s="2">
        <f t="shared" si="102"/>
        <v>2.3616891880086952E-2</v>
      </c>
      <c r="G727" s="2">
        <f t="shared" si="102"/>
        <v>2.1137566786936936E-2</v>
      </c>
      <c r="H727" s="2">
        <f t="shared" si="103"/>
        <v>1.1172947254592351</v>
      </c>
      <c r="I727" s="2">
        <f t="shared" si="104"/>
        <v>52.769919653811876</v>
      </c>
    </row>
    <row r="728" spans="1:9" ht="13.5" x14ac:dyDescent="0.25">
      <c r="A728" s="3">
        <f>TITRES_STAT!B731</f>
        <v>43062</v>
      </c>
      <c r="B728" s="6">
        <f>TITRES_STAT!D731</f>
        <v>3.6251000000000002</v>
      </c>
      <c r="C728" s="2">
        <f t="shared" si="99"/>
        <v>0</v>
      </c>
      <c r="D728" s="2">
        <f t="shared" si="100"/>
        <v>0</v>
      </c>
      <c r="E728" s="2">
        <f t="shared" si="101"/>
        <v>0</v>
      </c>
      <c r="F728" s="2">
        <f t="shared" si="102"/>
        <v>2.1929971031509312E-2</v>
      </c>
      <c r="G728" s="2">
        <f t="shared" si="102"/>
        <v>1.9627740587870011E-2</v>
      </c>
      <c r="H728" s="2">
        <f t="shared" si="103"/>
        <v>1.1172947254592351</v>
      </c>
      <c r="I728" s="2">
        <f t="shared" si="104"/>
        <v>52.769919653811876</v>
      </c>
    </row>
    <row r="729" spans="1:9" ht="13.5" x14ac:dyDescent="0.25">
      <c r="A729" s="3">
        <f>TITRES_STAT!B732</f>
        <v>43063</v>
      </c>
      <c r="B729" s="6">
        <f>TITRES_STAT!D732</f>
        <v>3.6251000000000002</v>
      </c>
      <c r="C729" s="2">
        <f t="shared" si="99"/>
        <v>0</v>
      </c>
      <c r="D729" s="2">
        <f t="shared" si="100"/>
        <v>0</v>
      </c>
      <c r="E729" s="2">
        <f t="shared" si="101"/>
        <v>0</v>
      </c>
      <c r="F729" s="2">
        <f t="shared" si="102"/>
        <v>2.0363544529258648E-2</v>
      </c>
      <c r="G729" s="2">
        <f t="shared" si="102"/>
        <v>1.8225759117307866E-2</v>
      </c>
      <c r="H729" s="2">
        <f t="shared" si="103"/>
        <v>1.1172947254592354</v>
      </c>
      <c r="I729" s="2">
        <f t="shared" si="104"/>
        <v>52.769919653811876</v>
      </c>
    </row>
    <row r="730" spans="1:9" ht="13.5" x14ac:dyDescent="0.25">
      <c r="A730" s="3">
        <f>TITRES_STAT!B733</f>
        <v>43066</v>
      </c>
      <c r="B730" s="6">
        <f>TITRES_STAT!D733</f>
        <v>3.5971000000000002</v>
      </c>
      <c r="C730" s="2">
        <f t="shared" si="99"/>
        <v>-2.8000000000000025E-2</v>
      </c>
      <c r="D730" s="2">
        <f t="shared" si="100"/>
        <v>0</v>
      </c>
      <c r="E730" s="2">
        <f t="shared" si="101"/>
        <v>2.8000000000000025E-2</v>
      </c>
      <c r="F730" s="2">
        <f t="shared" si="102"/>
        <v>1.8909005634311603E-2</v>
      </c>
      <c r="G730" s="2">
        <f t="shared" si="102"/>
        <v>1.8923919180357303E-2</v>
      </c>
      <c r="H730" s="2">
        <f t="shared" si="103"/>
        <v>0.99921192085510591</v>
      </c>
      <c r="I730" s="2">
        <f t="shared" si="104"/>
        <v>49.980290254958135</v>
      </c>
    </row>
    <row r="731" spans="1:9" ht="13.5" x14ac:dyDescent="0.25">
      <c r="A731" s="3">
        <f>TITRES_STAT!B734</f>
        <v>43067</v>
      </c>
      <c r="B731" s="6">
        <f>TITRES_STAT!D734</f>
        <v>3.5971000000000002</v>
      </c>
      <c r="C731" s="2">
        <f t="shared" si="99"/>
        <v>0</v>
      </c>
      <c r="D731" s="2">
        <f t="shared" si="100"/>
        <v>0</v>
      </c>
      <c r="E731" s="2">
        <f t="shared" si="101"/>
        <v>0</v>
      </c>
      <c r="F731" s="2">
        <f t="shared" si="102"/>
        <v>1.7558362374717917E-2</v>
      </c>
      <c r="G731" s="2">
        <f t="shared" si="102"/>
        <v>1.7572210667474639E-2</v>
      </c>
      <c r="H731" s="2">
        <f t="shared" si="103"/>
        <v>0.99921192085510591</v>
      </c>
      <c r="I731" s="2">
        <f t="shared" si="104"/>
        <v>49.980290254958135</v>
      </c>
    </row>
    <row r="732" spans="1:9" ht="13.5" x14ac:dyDescent="0.25">
      <c r="A732" s="3">
        <f>TITRES_STAT!B735</f>
        <v>43068</v>
      </c>
      <c r="B732" s="6">
        <f>TITRES_STAT!D735</f>
        <v>3.5971000000000002</v>
      </c>
      <c r="C732" s="2">
        <f t="shared" si="99"/>
        <v>0</v>
      </c>
      <c r="D732" s="2">
        <f t="shared" si="100"/>
        <v>0</v>
      </c>
      <c r="E732" s="2">
        <f t="shared" si="101"/>
        <v>0</v>
      </c>
      <c r="F732" s="2">
        <f t="shared" si="102"/>
        <v>1.6304193633666638E-2</v>
      </c>
      <c r="G732" s="2">
        <f t="shared" si="102"/>
        <v>1.6317052762655024E-2</v>
      </c>
      <c r="H732" s="2">
        <f t="shared" si="103"/>
        <v>0.9992119208551058</v>
      </c>
      <c r="I732" s="2">
        <f t="shared" si="104"/>
        <v>49.980290254958135</v>
      </c>
    </row>
    <row r="733" spans="1:9" ht="13.5" x14ac:dyDescent="0.25">
      <c r="A733" s="3">
        <f>TITRES_STAT!B736</f>
        <v>43069</v>
      </c>
      <c r="B733" s="6">
        <f>TITRES_STAT!D736</f>
        <v>3.5316999999999998</v>
      </c>
      <c r="C733" s="2">
        <f t="shared" si="99"/>
        <v>-6.5400000000000347E-2</v>
      </c>
      <c r="D733" s="2">
        <f t="shared" si="100"/>
        <v>0</v>
      </c>
      <c r="E733" s="2">
        <f t="shared" si="101"/>
        <v>6.5400000000000347E-2</v>
      </c>
      <c r="F733" s="2">
        <f t="shared" ref="F733:G748" si="105">((F732*13)+D733)/14</f>
        <v>1.5139608374119021E-2</v>
      </c>
      <c r="G733" s="2">
        <f t="shared" si="105"/>
        <v>1.9822977565322548E-2</v>
      </c>
      <c r="H733" s="2">
        <f t="shared" si="103"/>
        <v>0.76374037776260173</v>
      </c>
      <c r="I733" s="2">
        <f t="shared" si="104"/>
        <v>43.302312936297739</v>
      </c>
    </row>
    <row r="734" spans="1:9" ht="13.5" x14ac:dyDescent="0.25">
      <c r="A734" s="3">
        <f>TITRES_STAT!B737</f>
        <v>43073</v>
      </c>
      <c r="B734" s="6">
        <f>TITRES_STAT!D737</f>
        <v>3.6251000000000002</v>
      </c>
      <c r="C734" s="2">
        <f t="shared" si="99"/>
        <v>9.3400000000000372E-2</v>
      </c>
      <c r="D734" s="2">
        <f t="shared" si="100"/>
        <v>9.3400000000000372E-2</v>
      </c>
      <c r="E734" s="2">
        <f t="shared" si="101"/>
        <v>0</v>
      </c>
      <c r="F734" s="2">
        <f t="shared" si="105"/>
        <v>2.0729636347396257E-2</v>
      </c>
      <c r="G734" s="2">
        <f t="shared" si="105"/>
        <v>1.8407050596370936E-2</v>
      </c>
      <c r="H734" s="2">
        <f t="shared" si="103"/>
        <v>1.1261791365686382</v>
      </c>
      <c r="I734" s="2">
        <f t="shared" si="104"/>
        <v>52.967274356107971</v>
      </c>
    </row>
    <row r="735" spans="1:9" ht="13.5" x14ac:dyDescent="0.25">
      <c r="A735" s="3">
        <f>TITRES_STAT!B738</f>
        <v>43074</v>
      </c>
      <c r="B735" s="6">
        <f>TITRES_STAT!D738</f>
        <v>3.5223</v>
      </c>
      <c r="C735" s="2">
        <f t="shared" si="99"/>
        <v>-0.10280000000000022</v>
      </c>
      <c r="D735" s="2">
        <f t="shared" si="100"/>
        <v>0</v>
      </c>
      <c r="E735" s="2">
        <f t="shared" si="101"/>
        <v>0.10280000000000022</v>
      </c>
      <c r="F735" s="2">
        <f t="shared" si="105"/>
        <v>1.9248948036867951E-2</v>
      </c>
      <c r="G735" s="2">
        <f t="shared" si="105"/>
        <v>2.4435118410915887E-2</v>
      </c>
      <c r="H735" s="2">
        <f t="shared" si="103"/>
        <v>0.7877575100380475</v>
      </c>
      <c r="I735" s="2">
        <f t="shared" si="104"/>
        <v>44.064002283021154</v>
      </c>
    </row>
    <row r="736" spans="1:9" ht="13.5" x14ac:dyDescent="0.25">
      <c r="A736" s="3">
        <f>TITRES_STAT!B739</f>
        <v>43075</v>
      </c>
      <c r="B736" s="6">
        <f>TITRES_STAT!D739</f>
        <v>3.5129999999999999</v>
      </c>
      <c r="C736" s="2">
        <f t="shared" si="99"/>
        <v>-9.300000000000086E-3</v>
      </c>
      <c r="D736" s="2">
        <f t="shared" si="100"/>
        <v>0</v>
      </c>
      <c r="E736" s="2">
        <f t="shared" si="101"/>
        <v>9.300000000000086E-3</v>
      </c>
      <c r="F736" s="2">
        <f t="shared" si="105"/>
        <v>1.7874023177091667E-2</v>
      </c>
      <c r="G736" s="2">
        <f t="shared" si="105"/>
        <v>2.3354038524421899E-2</v>
      </c>
      <c r="H736" s="2">
        <f t="shared" si="103"/>
        <v>0.76535041930329761</v>
      </c>
      <c r="I736" s="2">
        <f t="shared" si="104"/>
        <v>43.354022574472559</v>
      </c>
    </row>
    <row r="737" spans="1:9" ht="13.5" x14ac:dyDescent="0.25">
      <c r="A737" s="3">
        <f>TITRES_STAT!B740</f>
        <v>43076</v>
      </c>
      <c r="B737" s="6">
        <f>TITRES_STAT!D740</f>
        <v>3.6156999999999999</v>
      </c>
      <c r="C737" s="2">
        <f t="shared" si="99"/>
        <v>0.10270000000000001</v>
      </c>
      <c r="D737" s="2">
        <f t="shared" si="100"/>
        <v>0.10270000000000001</v>
      </c>
      <c r="E737" s="2">
        <f t="shared" si="101"/>
        <v>0</v>
      </c>
      <c r="F737" s="2">
        <f t="shared" si="105"/>
        <v>2.3933021521585125E-2</v>
      </c>
      <c r="G737" s="2">
        <f t="shared" si="105"/>
        <v>2.1685892915534622E-2</v>
      </c>
      <c r="H737" s="2">
        <f t="shared" si="103"/>
        <v>1.1036216776871004</v>
      </c>
      <c r="I737" s="2">
        <f t="shared" si="104"/>
        <v>52.462935203278356</v>
      </c>
    </row>
    <row r="738" spans="1:9" ht="13.5" x14ac:dyDescent="0.25">
      <c r="A738" s="3">
        <f>TITRES_STAT!B741</f>
        <v>43077</v>
      </c>
      <c r="B738" s="6">
        <f>TITRES_STAT!D741</f>
        <v>3.5129999999999999</v>
      </c>
      <c r="C738" s="2">
        <f t="shared" si="99"/>
        <v>-0.10270000000000001</v>
      </c>
      <c r="D738" s="2">
        <f t="shared" si="100"/>
        <v>0</v>
      </c>
      <c r="E738" s="2">
        <f t="shared" si="101"/>
        <v>0.10270000000000001</v>
      </c>
      <c r="F738" s="2">
        <f t="shared" si="105"/>
        <v>2.2223519984329042E-2</v>
      </c>
      <c r="G738" s="2">
        <f t="shared" si="105"/>
        <v>2.7472614850139295E-2</v>
      </c>
      <c r="H738" s="2">
        <f t="shared" si="103"/>
        <v>0.80893355457994787</v>
      </c>
      <c r="I738" s="2">
        <f t="shared" si="104"/>
        <v>44.718809739133299</v>
      </c>
    </row>
    <row r="739" spans="1:9" ht="13.5" x14ac:dyDescent="0.25">
      <c r="A739" s="3">
        <f>TITRES_STAT!B742</f>
        <v>43080</v>
      </c>
      <c r="B739" s="6">
        <f>TITRES_STAT!D742</f>
        <v>3.5971000000000002</v>
      </c>
      <c r="C739" s="2">
        <f t="shared" si="99"/>
        <v>8.4100000000000286E-2</v>
      </c>
      <c r="D739" s="2">
        <f t="shared" si="100"/>
        <v>8.4100000000000286E-2</v>
      </c>
      <c r="E739" s="2">
        <f t="shared" si="101"/>
        <v>0</v>
      </c>
      <c r="F739" s="2">
        <f t="shared" si="105"/>
        <v>2.6643268556876987E-2</v>
      </c>
      <c r="G739" s="2">
        <f t="shared" si="105"/>
        <v>2.5510285217986487E-2</v>
      </c>
      <c r="H739" s="2">
        <f t="shared" si="103"/>
        <v>1.0444128056275777</v>
      </c>
      <c r="I739" s="2">
        <f t="shared" si="104"/>
        <v>51.086199555816812</v>
      </c>
    </row>
    <row r="740" spans="1:9" ht="13.5" x14ac:dyDescent="0.25">
      <c r="A740" s="3">
        <f>TITRES_STAT!B743</f>
        <v>43081</v>
      </c>
      <c r="B740" s="6">
        <f>TITRES_STAT!D743</f>
        <v>3.5223</v>
      </c>
      <c r="C740" s="2">
        <f t="shared" si="99"/>
        <v>-7.48000000000002E-2</v>
      </c>
      <c r="D740" s="2">
        <f t="shared" si="100"/>
        <v>0</v>
      </c>
      <c r="E740" s="2">
        <f t="shared" si="101"/>
        <v>7.48000000000002E-2</v>
      </c>
      <c r="F740" s="2">
        <f t="shared" si="105"/>
        <v>2.4740177945671488E-2</v>
      </c>
      <c r="G740" s="2">
        <f t="shared" si="105"/>
        <v>2.9030979130987466E-2</v>
      </c>
      <c r="H740" s="2">
        <f t="shared" si="103"/>
        <v>0.85219922600764064</v>
      </c>
      <c r="I740" s="2">
        <f t="shared" si="104"/>
        <v>46.010127530639906</v>
      </c>
    </row>
    <row r="741" spans="1:9" ht="13.5" x14ac:dyDescent="0.25">
      <c r="A741" s="3">
        <f>TITRES_STAT!B744</f>
        <v>43082</v>
      </c>
      <c r="B741" s="6">
        <f>TITRES_STAT!D744</f>
        <v>3.5036</v>
      </c>
      <c r="C741" s="2">
        <f t="shared" si="99"/>
        <v>-1.8699999999999939E-2</v>
      </c>
      <c r="D741" s="2">
        <f t="shared" si="100"/>
        <v>0</v>
      </c>
      <c r="E741" s="2">
        <f t="shared" si="101"/>
        <v>1.8699999999999939E-2</v>
      </c>
      <c r="F741" s="2">
        <f t="shared" si="105"/>
        <v>2.2973022378123525E-2</v>
      </c>
      <c r="G741" s="2">
        <f t="shared" si="105"/>
        <v>2.829305205020264E-2</v>
      </c>
      <c r="H741" s="2">
        <f t="shared" si="103"/>
        <v>0.81196692167959261</v>
      </c>
      <c r="I741" s="2">
        <f t="shared" si="104"/>
        <v>44.811354554251153</v>
      </c>
    </row>
    <row r="742" spans="1:9" ht="13.5" x14ac:dyDescent="0.25">
      <c r="A742" s="3">
        <f>TITRES_STAT!B745</f>
        <v>43083</v>
      </c>
      <c r="B742" s="6">
        <f>TITRES_STAT!D745</f>
        <v>3.4382000000000001</v>
      </c>
      <c r="C742" s="2">
        <f t="shared" si="99"/>
        <v>-6.5399999999999903E-2</v>
      </c>
      <c r="D742" s="2">
        <f t="shared" si="100"/>
        <v>0</v>
      </c>
      <c r="E742" s="2">
        <f t="shared" si="101"/>
        <v>6.5399999999999903E-2</v>
      </c>
      <c r="F742" s="2">
        <f t="shared" si="105"/>
        <v>2.1332092208257557E-2</v>
      </c>
      <c r="G742" s="2">
        <f t="shared" si="105"/>
        <v>3.0943548332331015E-2</v>
      </c>
      <c r="H742" s="2">
        <f t="shared" si="103"/>
        <v>0.68938739601395238</v>
      </c>
      <c r="I742" s="2">
        <f t="shared" si="104"/>
        <v>40.80694562067508</v>
      </c>
    </row>
    <row r="743" spans="1:9" ht="13.5" x14ac:dyDescent="0.25">
      <c r="A743" s="3">
        <f>TITRES_STAT!B746</f>
        <v>43084</v>
      </c>
      <c r="B743" s="6">
        <f>TITRES_STAT!D746</f>
        <v>3.4382000000000001</v>
      </c>
      <c r="C743" s="2">
        <f t="shared" si="99"/>
        <v>0</v>
      </c>
      <c r="D743" s="2">
        <f t="shared" si="100"/>
        <v>0</v>
      </c>
      <c r="E743" s="2">
        <f t="shared" si="101"/>
        <v>0</v>
      </c>
      <c r="F743" s="2">
        <f t="shared" si="105"/>
        <v>1.980837133623916E-2</v>
      </c>
      <c r="G743" s="2">
        <f t="shared" si="105"/>
        <v>2.8733294880021656E-2</v>
      </c>
      <c r="H743" s="2">
        <f t="shared" si="103"/>
        <v>0.68938739601395238</v>
      </c>
      <c r="I743" s="2">
        <f t="shared" si="104"/>
        <v>40.80694562067508</v>
      </c>
    </row>
    <row r="744" spans="1:9" ht="13.5" x14ac:dyDescent="0.25">
      <c r="A744" s="3">
        <f>TITRES_STAT!B747</f>
        <v>43087</v>
      </c>
      <c r="B744" s="6">
        <f>TITRES_STAT!D747</f>
        <v>3.4382000000000001</v>
      </c>
      <c r="C744" s="2">
        <f t="shared" si="99"/>
        <v>0</v>
      </c>
      <c r="D744" s="2">
        <f t="shared" si="100"/>
        <v>0</v>
      </c>
      <c r="E744" s="2">
        <f t="shared" si="101"/>
        <v>0</v>
      </c>
      <c r="F744" s="2">
        <f t="shared" si="105"/>
        <v>1.8393487669364935E-2</v>
      </c>
      <c r="G744" s="2">
        <f t="shared" si="105"/>
        <v>2.6680916674305825E-2</v>
      </c>
      <c r="H744" s="2">
        <f t="shared" si="103"/>
        <v>0.68938739601395238</v>
      </c>
      <c r="I744" s="2">
        <f t="shared" si="104"/>
        <v>40.80694562067508</v>
      </c>
    </row>
    <row r="745" spans="1:9" ht="13.5" x14ac:dyDescent="0.25">
      <c r="A745" s="3">
        <f>TITRES_STAT!B748</f>
        <v>43088</v>
      </c>
      <c r="B745" s="6">
        <f>TITRES_STAT!D748</f>
        <v>3.4569000000000001</v>
      </c>
      <c r="C745" s="2">
        <f t="shared" si="99"/>
        <v>1.8699999999999939E-2</v>
      </c>
      <c r="D745" s="2">
        <f t="shared" si="100"/>
        <v>1.8699999999999939E-2</v>
      </c>
      <c r="E745" s="2">
        <f t="shared" si="101"/>
        <v>0</v>
      </c>
      <c r="F745" s="2">
        <f t="shared" si="105"/>
        <v>1.8415381407267433E-2</v>
      </c>
      <c r="G745" s="2">
        <f t="shared" si="105"/>
        <v>2.4775136911855407E-2</v>
      </c>
      <c r="H745" s="2">
        <f t="shared" si="103"/>
        <v>0.74330089366550778</v>
      </c>
      <c r="I745" s="2">
        <f t="shared" si="104"/>
        <v>42.637555935775659</v>
      </c>
    </row>
    <row r="746" spans="1:9" ht="13.5" x14ac:dyDescent="0.25">
      <c r="A746" s="3">
        <f>TITRES_STAT!B749</f>
        <v>43089</v>
      </c>
      <c r="B746" s="6">
        <f>TITRES_STAT!D749</f>
        <v>3.4569000000000001</v>
      </c>
      <c r="C746" s="2">
        <f t="shared" si="99"/>
        <v>0</v>
      </c>
      <c r="D746" s="2">
        <f t="shared" si="100"/>
        <v>0</v>
      </c>
      <c r="E746" s="2">
        <f t="shared" si="101"/>
        <v>0</v>
      </c>
      <c r="F746" s="2">
        <f t="shared" si="105"/>
        <v>1.7099997021034045E-2</v>
      </c>
      <c r="G746" s="2">
        <f t="shared" si="105"/>
        <v>2.3005484275294308E-2</v>
      </c>
      <c r="H746" s="2">
        <f t="shared" si="103"/>
        <v>0.74330089366550778</v>
      </c>
      <c r="I746" s="2">
        <f t="shared" si="104"/>
        <v>42.637555935775659</v>
      </c>
    </row>
    <row r="747" spans="1:9" ht="13.5" x14ac:dyDescent="0.25">
      <c r="A747" s="3">
        <f>TITRES_STAT!B750</f>
        <v>43090</v>
      </c>
      <c r="B747" s="6">
        <f>TITRES_STAT!D750</f>
        <v>3.4569000000000001</v>
      </c>
      <c r="C747" s="2">
        <f t="shared" si="99"/>
        <v>0</v>
      </c>
      <c r="D747" s="2">
        <f t="shared" si="100"/>
        <v>0</v>
      </c>
      <c r="E747" s="2">
        <f t="shared" si="101"/>
        <v>0</v>
      </c>
      <c r="F747" s="2">
        <f t="shared" si="105"/>
        <v>1.5878568662388758E-2</v>
      </c>
      <c r="G747" s="2">
        <f t="shared" si="105"/>
        <v>2.1362235398487573E-2</v>
      </c>
      <c r="H747" s="2">
        <f t="shared" si="103"/>
        <v>0.74330089366550778</v>
      </c>
      <c r="I747" s="2">
        <f t="shared" si="104"/>
        <v>42.637555935775659</v>
      </c>
    </row>
    <row r="748" spans="1:9" ht="13.5" x14ac:dyDescent="0.25">
      <c r="A748" s="3">
        <f>TITRES_STAT!B751</f>
        <v>43091</v>
      </c>
      <c r="B748" s="6">
        <f>TITRES_STAT!D751</f>
        <v>3.6063999999999998</v>
      </c>
      <c r="C748" s="2">
        <f t="shared" si="99"/>
        <v>0.14949999999999974</v>
      </c>
      <c r="D748" s="2">
        <f t="shared" si="100"/>
        <v>0.14949999999999974</v>
      </c>
      <c r="E748" s="2">
        <f t="shared" si="101"/>
        <v>0</v>
      </c>
      <c r="F748" s="2">
        <f t="shared" si="105"/>
        <v>2.5422956615075258E-2</v>
      </c>
      <c r="G748" s="2">
        <f t="shared" si="105"/>
        <v>1.983636144145275E-2</v>
      </c>
      <c r="H748" s="2">
        <f t="shared" si="103"/>
        <v>1.2816340683300922</v>
      </c>
      <c r="I748" s="2">
        <f t="shared" si="104"/>
        <v>56.17176242762315</v>
      </c>
    </row>
    <row r="749" spans="1:9" ht="13.5" x14ac:dyDescent="0.25">
      <c r="A749" s="3">
        <f>TITRES_STAT!B752</f>
        <v>43094</v>
      </c>
      <c r="B749" s="6">
        <f>TITRES_STAT!D752</f>
        <v>3.6063999999999998</v>
      </c>
      <c r="C749" s="2">
        <f t="shared" si="99"/>
        <v>0</v>
      </c>
      <c r="D749" s="2">
        <f t="shared" si="100"/>
        <v>0</v>
      </c>
      <c r="E749" s="2">
        <f t="shared" si="101"/>
        <v>0</v>
      </c>
      <c r="F749" s="2">
        <f t="shared" ref="F749:G764" si="106">((F748*13)+D749)/14</f>
        <v>2.360703114256988E-2</v>
      </c>
      <c r="G749" s="2">
        <f t="shared" si="106"/>
        <v>1.8419478481348981E-2</v>
      </c>
      <c r="H749" s="2">
        <f t="shared" si="103"/>
        <v>1.281634068330092</v>
      </c>
      <c r="I749" s="2">
        <f t="shared" si="104"/>
        <v>56.17176242762315</v>
      </c>
    </row>
    <row r="750" spans="1:9" ht="13.5" x14ac:dyDescent="0.25">
      <c r="A750" s="3">
        <f>TITRES_STAT!B753</f>
        <v>43095</v>
      </c>
      <c r="B750" s="6">
        <f>TITRES_STAT!D753</f>
        <v>3.6063999999999998</v>
      </c>
      <c r="C750" s="2">
        <f t="shared" si="99"/>
        <v>0</v>
      </c>
      <c r="D750" s="2">
        <f t="shared" si="100"/>
        <v>0</v>
      </c>
      <c r="E750" s="2">
        <f t="shared" si="101"/>
        <v>0</v>
      </c>
      <c r="F750" s="2">
        <f t="shared" si="106"/>
        <v>2.1920814632386317E-2</v>
      </c>
      <c r="G750" s="2">
        <f t="shared" si="106"/>
        <v>1.7103801446966913E-2</v>
      </c>
      <c r="H750" s="2">
        <f t="shared" si="103"/>
        <v>1.281634068330092</v>
      </c>
      <c r="I750" s="2">
        <f t="shared" si="104"/>
        <v>56.17176242762315</v>
      </c>
    </row>
    <row r="751" spans="1:9" ht="13.5" x14ac:dyDescent="0.25">
      <c r="A751" s="3">
        <f>TITRES_STAT!B754</f>
        <v>43096</v>
      </c>
      <c r="B751" s="6">
        <f>TITRES_STAT!D754</f>
        <v>3.6063999999999998</v>
      </c>
      <c r="C751" s="2">
        <f t="shared" si="99"/>
        <v>0</v>
      </c>
      <c r="D751" s="2">
        <f t="shared" si="100"/>
        <v>0</v>
      </c>
      <c r="E751" s="2">
        <f t="shared" si="101"/>
        <v>0</v>
      </c>
      <c r="F751" s="2">
        <f t="shared" si="106"/>
        <v>2.0355042158644438E-2</v>
      </c>
      <c r="G751" s="2">
        <f t="shared" si="106"/>
        <v>1.5882101343612134E-2</v>
      </c>
      <c r="H751" s="2">
        <f t="shared" si="103"/>
        <v>1.281634068330092</v>
      </c>
      <c r="I751" s="2">
        <f t="shared" si="104"/>
        <v>56.17176242762315</v>
      </c>
    </row>
    <row r="752" spans="1:9" ht="13.5" x14ac:dyDescent="0.25">
      <c r="A752" s="3">
        <f>TITRES_STAT!B755</f>
        <v>43097</v>
      </c>
      <c r="B752" s="6">
        <f>TITRES_STAT!D755</f>
        <v>3.5036</v>
      </c>
      <c r="C752" s="2">
        <f t="shared" si="99"/>
        <v>-0.10279999999999978</v>
      </c>
      <c r="D752" s="2">
        <f t="shared" si="100"/>
        <v>0</v>
      </c>
      <c r="E752" s="2">
        <f t="shared" si="101"/>
        <v>0.10279999999999978</v>
      </c>
      <c r="F752" s="2">
        <f t="shared" si="106"/>
        <v>1.890111057588412E-2</v>
      </c>
      <c r="G752" s="2">
        <f t="shared" si="106"/>
        <v>2.2090522676211252E-2</v>
      </c>
      <c r="H752" s="2">
        <f t="shared" si="103"/>
        <v>0.85562079507689826</v>
      </c>
      <c r="I752" s="2">
        <f t="shared" si="104"/>
        <v>46.109679162193302</v>
      </c>
    </row>
    <row r="753" spans="1:9" ht="13.5" x14ac:dyDescent="0.25">
      <c r="A753" s="3">
        <f>TITRES_STAT!B756</f>
        <v>43098</v>
      </c>
      <c r="B753" s="6">
        <f>TITRES_STAT!D756</f>
        <v>3.6063999999999998</v>
      </c>
      <c r="C753" s="2">
        <f t="shared" si="99"/>
        <v>0.10279999999999978</v>
      </c>
      <c r="D753" s="2">
        <f t="shared" si="100"/>
        <v>0.10279999999999978</v>
      </c>
      <c r="E753" s="2">
        <f t="shared" si="101"/>
        <v>0</v>
      </c>
      <c r="F753" s="2">
        <f t="shared" si="106"/>
        <v>2.4893888391892383E-2</v>
      </c>
      <c r="G753" s="2">
        <f t="shared" si="106"/>
        <v>2.0512628199339019E-2</v>
      </c>
      <c r="H753" s="2">
        <f t="shared" si="103"/>
        <v>1.2135884368388514</v>
      </c>
      <c r="I753" s="2">
        <f t="shared" si="104"/>
        <v>54.824483930352237</v>
      </c>
    </row>
    <row r="754" spans="1:9" ht="13.5" x14ac:dyDescent="0.25">
      <c r="A754" s="3">
        <f>TITRES_STAT!B757</f>
        <v>43102</v>
      </c>
      <c r="B754" s="6">
        <f>TITRES_STAT!D757</f>
        <v>3.6063999999999998</v>
      </c>
      <c r="C754" s="2">
        <f t="shared" si="99"/>
        <v>0</v>
      </c>
      <c r="D754" s="2">
        <f t="shared" si="100"/>
        <v>0</v>
      </c>
      <c r="E754" s="2">
        <f t="shared" si="101"/>
        <v>0</v>
      </c>
      <c r="F754" s="2">
        <f t="shared" si="106"/>
        <v>2.3115753506757212E-2</v>
      </c>
      <c r="G754" s="2">
        <f t="shared" si="106"/>
        <v>1.9047440470814803E-2</v>
      </c>
      <c r="H754" s="2">
        <f t="shared" si="103"/>
        <v>1.2135884368388514</v>
      </c>
      <c r="I754" s="2">
        <f t="shared" si="104"/>
        <v>54.824483930352237</v>
      </c>
    </row>
    <row r="755" spans="1:9" ht="13.5" x14ac:dyDescent="0.25">
      <c r="A755" s="3">
        <f>TITRES_STAT!B758</f>
        <v>43103</v>
      </c>
      <c r="B755" s="6">
        <f>TITRES_STAT!D758</f>
        <v>3.6063999999999998</v>
      </c>
      <c r="C755" s="2">
        <f t="shared" si="99"/>
        <v>0</v>
      </c>
      <c r="D755" s="2">
        <f t="shared" si="100"/>
        <v>0</v>
      </c>
      <c r="E755" s="2">
        <f t="shared" si="101"/>
        <v>0</v>
      </c>
      <c r="F755" s="2">
        <f t="shared" si="106"/>
        <v>2.1464628256274553E-2</v>
      </c>
      <c r="G755" s="2">
        <f t="shared" si="106"/>
        <v>1.7686909008613746E-2</v>
      </c>
      <c r="H755" s="2">
        <f t="shared" si="103"/>
        <v>1.2135884368388512</v>
      </c>
      <c r="I755" s="2">
        <f t="shared" si="104"/>
        <v>54.82448393035223</v>
      </c>
    </row>
    <row r="756" spans="1:9" ht="13.5" x14ac:dyDescent="0.25">
      <c r="A756" s="3">
        <f>TITRES_STAT!B759</f>
        <v>43104</v>
      </c>
      <c r="B756" s="6">
        <f>TITRES_STAT!D759</f>
        <v>3.6063999999999998</v>
      </c>
      <c r="C756" s="2">
        <f t="shared" si="99"/>
        <v>0</v>
      </c>
      <c r="D756" s="2">
        <f t="shared" si="100"/>
        <v>0</v>
      </c>
      <c r="E756" s="2">
        <f t="shared" si="101"/>
        <v>0</v>
      </c>
      <c r="F756" s="2">
        <f t="shared" si="106"/>
        <v>1.9931440523683511E-2</v>
      </c>
      <c r="G756" s="2">
        <f t="shared" si="106"/>
        <v>1.6423558365141335E-2</v>
      </c>
      <c r="H756" s="2">
        <f t="shared" si="103"/>
        <v>1.2135884368388512</v>
      </c>
      <c r="I756" s="2">
        <f t="shared" si="104"/>
        <v>54.82448393035223</v>
      </c>
    </row>
    <row r="757" spans="1:9" ht="13.5" x14ac:dyDescent="0.25">
      <c r="A757" s="3">
        <f>TITRES_STAT!B760</f>
        <v>43105</v>
      </c>
      <c r="B757" s="6">
        <f>TITRES_STAT!D760</f>
        <v>3.5036</v>
      </c>
      <c r="C757" s="2">
        <f t="shared" si="99"/>
        <v>-0.10279999999999978</v>
      </c>
      <c r="D757" s="2">
        <f t="shared" si="100"/>
        <v>0</v>
      </c>
      <c r="E757" s="2">
        <f t="shared" si="101"/>
        <v>0.10279999999999978</v>
      </c>
      <c r="F757" s="2">
        <f t="shared" si="106"/>
        <v>1.8507766200563262E-2</v>
      </c>
      <c r="G757" s="2">
        <f t="shared" si="106"/>
        <v>2.2593304196202653E-2</v>
      </c>
      <c r="H757" s="2">
        <f t="shared" si="103"/>
        <v>0.81917040729588975</v>
      </c>
      <c r="I757" s="2">
        <f t="shared" si="104"/>
        <v>45.029888569567682</v>
      </c>
    </row>
    <row r="758" spans="1:9" ht="13.5" x14ac:dyDescent="0.25">
      <c r="A758" s="3">
        <f>TITRES_STAT!B761</f>
        <v>43108</v>
      </c>
      <c r="B758" s="6">
        <f>TITRES_STAT!D761</f>
        <v>3.4476</v>
      </c>
      <c r="C758" s="2">
        <f t="shared" si="99"/>
        <v>-5.600000000000005E-2</v>
      </c>
      <c r="D758" s="2">
        <f t="shared" si="100"/>
        <v>0</v>
      </c>
      <c r="E758" s="2">
        <f t="shared" si="101"/>
        <v>5.600000000000005E-2</v>
      </c>
      <c r="F758" s="2">
        <f t="shared" si="106"/>
        <v>1.7185782900523031E-2</v>
      </c>
      <c r="G758" s="2">
        <f t="shared" si="106"/>
        <v>2.4979496753616753E-2</v>
      </c>
      <c r="H758" s="2">
        <f t="shared" si="103"/>
        <v>0.6879955617214234</v>
      </c>
      <c r="I758" s="2">
        <f t="shared" si="104"/>
        <v>40.758138073526887</v>
      </c>
    </row>
    <row r="759" spans="1:9" ht="13.5" x14ac:dyDescent="0.25">
      <c r="A759" s="3">
        <f>TITRES_STAT!B762</f>
        <v>43109</v>
      </c>
      <c r="B759" s="6">
        <f>TITRES_STAT!D762</f>
        <v>3.4476</v>
      </c>
      <c r="C759" s="2">
        <f t="shared" si="99"/>
        <v>0</v>
      </c>
      <c r="D759" s="2">
        <f t="shared" si="100"/>
        <v>0</v>
      </c>
      <c r="E759" s="2">
        <f t="shared" si="101"/>
        <v>0</v>
      </c>
      <c r="F759" s="2">
        <f t="shared" si="106"/>
        <v>1.5958226979057102E-2</v>
      </c>
      <c r="G759" s="2">
        <f t="shared" si="106"/>
        <v>2.319524698550127E-2</v>
      </c>
      <c r="H759" s="2">
        <f t="shared" si="103"/>
        <v>0.68799556172142351</v>
      </c>
      <c r="I759" s="2">
        <f t="shared" si="104"/>
        <v>40.758138073526887</v>
      </c>
    </row>
    <row r="760" spans="1:9" ht="13.5" x14ac:dyDescent="0.25">
      <c r="A760" s="3">
        <f>TITRES_STAT!B763</f>
        <v>43110</v>
      </c>
      <c r="B760" s="6">
        <f>TITRES_STAT!D763</f>
        <v>3.4382000000000001</v>
      </c>
      <c r="C760" s="2">
        <f t="shared" si="99"/>
        <v>-9.3999999999998529E-3</v>
      </c>
      <c r="D760" s="2">
        <f t="shared" si="100"/>
        <v>0</v>
      </c>
      <c r="E760" s="2">
        <f t="shared" si="101"/>
        <v>9.3999999999998529E-3</v>
      </c>
      <c r="F760" s="2">
        <f t="shared" si="106"/>
        <v>1.4818353623410165E-2</v>
      </c>
      <c r="G760" s="2">
        <f t="shared" si="106"/>
        <v>2.2209872200822597E-2</v>
      </c>
      <c r="H760" s="2">
        <f t="shared" si="103"/>
        <v>0.66719670826657573</v>
      </c>
      <c r="I760" s="2">
        <f t="shared" si="104"/>
        <v>40.019075431133501</v>
      </c>
    </row>
    <row r="761" spans="1:9" ht="13.5" x14ac:dyDescent="0.25">
      <c r="A761" s="3">
        <f>TITRES_STAT!B764</f>
        <v>43111</v>
      </c>
      <c r="B761" s="6">
        <f>TITRES_STAT!D764</f>
        <v>3.4382000000000001</v>
      </c>
      <c r="C761" s="2">
        <f t="shared" si="99"/>
        <v>0</v>
      </c>
      <c r="D761" s="2">
        <f t="shared" si="100"/>
        <v>0</v>
      </c>
      <c r="E761" s="2">
        <f t="shared" si="101"/>
        <v>0</v>
      </c>
      <c r="F761" s="2">
        <f t="shared" si="106"/>
        <v>1.3759899793166582E-2</v>
      </c>
      <c r="G761" s="2">
        <f t="shared" si="106"/>
        <v>2.0623452757906696E-2</v>
      </c>
      <c r="H761" s="2">
        <f t="shared" si="103"/>
        <v>0.66719670826657573</v>
      </c>
      <c r="I761" s="2">
        <f t="shared" si="104"/>
        <v>40.019075431133501</v>
      </c>
    </row>
    <row r="762" spans="1:9" ht="13.5" x14ac:dyDescent="0.25">
      <c r="A762" s="3">
        <f>TITRES_STAT!B765</f>
        <v>43112</v>
      </c>
      <c r="B762" s="6">
        <f>TITRES_STAT!D765</f>
        <v>3.4382000000000001</v>
      </c>
      <c r="C762" s="2">
        <f t="shared" si="99"/>
        <v>0</v>
      </c>
      <c r="D762" s="2">
        <f t="shared" si="100"/>
        <v>0</v>
      </c>
      <c r="E762" s="2">
        <f t="shared" si="101"/>
        <v>0</v>
      </c>
      <c r="F762" s="2">
        <f t="shared" si="106"/>
        <v>1.2777049807940397E-2</v>
      </c>
      <c r="G762" s="2">
        <f t="shared" si="106"/>
        <v>1.9150348989484787E-2</v>
      </c>
      <c r="H762" s="2">
        <f t="shared" si="103"/>
        <v>0.66719670826657584</v>
      </c>
      <c r="I762" s="2">
        <f t="shared" si="104"/>
        <v>40.019075431133501</v>
      </c>
    </row>
    <row r="763" spans="1:9" ht="13.5" x14ac:dyDescent="0.25">
      <c r="A763" s="3">
        <f>TITRES_STAT!B766</f>
        <v>43115</v>
      </c>
      <c r="B763" s="6">
        <f>TITRES_STAT!D766</f>
        <v>3.4476</v>
      </c>
      <c r="C763" s="2">
        <f t="shared" si="99"/>
        <v>9.3999999999998529E-3</v>
      </c>
      <c r="D763" s="2">
        <f t="shared" si="100"/>
        <v>9.3999999999998529E-3</v>
      </c>
      <c r="E763" s="2">
        <f t="shared" si="101"/>
        <v>0</v>
      </c>
      <c r="F763" s="2">
        <f t="shared" si="106"/>
        <v>1.2535831964516074E-2</v>
      </c>
      <c r="G763" s="2">
        <f t="shared" si="106"/>
        <v>1.7782466918807301E-2</v>
      </c>
      <c r="H763" s="2">
        <f t="shared" si="103"/>
        <v>0.70495460622832817</v>
      </c>
      <c r="I763" s="2">
        <f t="shared" si="104"/>
        <v>41.347412045638968</v>
      </c>
    </row>
    <row r="764" spans="1:9" ht="13.5" x14ac:dyDescent="0.25">
      <c r="A764" s="3">
        <f>TITRES_STAT!B767</f>
        <v>43116</v>
      </c>
      <c r="B764" s="6">
        <f>TITRES_STAT!D767</f>
        <v>3.3635000000000002</v>
      </c>
      <c r="C764" s="2">
        <f t="shared" si="99"/>
        <v>-8.4099999999999842E-2</v>
      </c>
      <c r="D764" s="2">
        <f t="shared" si="100"/>
        <v>0</v>
      </c>
      <c r="E764" s="2">
        <f t="shared" si="101"/>
        <v>8.4099999999999842E-2</v>
      </c>
      <c r="F764" s="2">
        <f t="shared" si="106"/>
        <v>1.1640415395622068E-2</v>
      </c>
      <c r="G764" s="2">
        <f t="shared" si="106"/>
        <v>2.2519433567463911E-2</v>
      </c>
      <c r="H764" s="2">
        <f t="shared" si="103"/>
        <v>0.51690533692819629</v>
      </c>
      <c r="I764" s="2">
        <f t="shared" si="104"/>
        <v>34.076308148203481</v>
      </c>
    </row>
    <row r="765" spans="1:9" ht="13.5" x14ac:dyDescent="0.25">
      <c r="A765" s="3">
        <f>TITRES_STAT!B768</f>
        <v>43117</v>
      </c>
      <c r="B765" s="6">
        <f>TITRES_STAT!D768</f>
        <v>3.4476</v>
      </c>
      <c r="C765" s="2">
        <f t="shared" si="99"/>
        <v>8.4099999999999842E-2</v>
      </c>
      <c r="D765" s="2">
        <f t="shared" si="100"/>
        <v>8.4099999999999842E-2</v>
      </c>
      <c r="E765" s="2">
        <f t="shared" si="101"/>
        <v>0</v>
      </c>
      <c r="F765" s="2">
        <f t="shared" ref="F765:G780" si="107">((F764*13)+D765)/14</f>
        <v>1.6816100010220481E-2</v>
      </c>
      <c r="G765" s="2">
        <f t="shared" si="107"/>
        <v>2.0910902598359347E-2</v>
      </c>
      <c r="H765" s="2">
        <f t="shared" si="103"/>
        <v>0.80417858249408414</v>
      </c>
      <c r="I765" s="2">
        <f t="shared" si="104"/>
        <v>44.573114341175312</v>
      </c>
    </row>
    <row r="766" spans="1:9" ht="13.5" x14ac:dyDescent="0.25">
      <c r="A766" s="3">
        <f>TITRES_STAT!B769</f>
        <v>43118</v>
      </c>
      <c r="B766" s="6">
        <f>TITRES_STAT!D769</f>
        <v>3.5971000000000002</v>
      </c>
      <c r="C766" s="2">
        <f t="shared" si="99"/>
        <v>0.14950000000000019</v>
      </c>
      <c r="D766" s="2">
        <f t="shared" si="100"/>
        <v>0.14950000000000019</v>
      </c>
      <c r="E766" s="2">
        <f t="shared" si="101"/>
        <v>0</v>
      </c>
      <c r="F766" s="2">
        <f t="shared" si="107"/>
        <v>2.6293521438061889E-2</v>
      </c>
      <c r="G766" s="2">
        <f t="shared" si="107"/>
        <v>1.9417266698476536E-2</v>
      </c>
      <c r="H766" s="2">
        <f t="shared" si="103"/>
        <v>1.3541309313181993</v>
      </c>
      <c r="I766" s="2">
        <f t="shared" si="104"/>
        <v>57.521479086125062</v>
      </c>
    </row>
    <row r="767" spans="1:9" ht="13.5" x14ac:dyDescent="0.25">
      <c r="A767" s="3">
        <f>TITRES_STAT!B770</f>
        <v>43119</v>
      </c>
      <c r="B767" s="6">
        <f>TITRES_STAT!D770</f>
        <v>3.5971000000000002</v>
      </c>
      <c r="C767" s="2">
        <f t="shared" si="99"/>
        <v>0</v>
      </c>
      <c r="D767" s="2">
        <f t="shared" si="100"/>
        <v>0</v>
      </c>
      <c r="E767" s="2">
        <f t="shared" si="101"/>
        <v>0</v>
      </c>
      <c r="F767" s="2">
        <f t="shared" si="107"/>
        <v>2.4415412763914613E-2</v>
      </c>
      <c r="G767" s="2">
        <f t="shared" si="107"/>
        <v>1.803031907715678E-2</v>
      </c>
      <c r="H767" s="2">
        <f t="shared" si="103"/>
        <v>1.3541309313181997</v>
      </c>
      <c r="I767" s="2">
        <f t="shared" si="104"/>
        <v>57.521479086125076</v>
      </c>
    </row>
    <row r="768" spans="1:9" ht="13.5" x14ac:dyDescent="0.25">
      <c r="A768" s="3">
        <f>TITRES_STAT!B771</f>
        <v>43122</v>
      </c>
      <c r="B768" s="6">
        <f>TITRES_STAT!D771</f>
        <v>3.5503</v>
      </c>
      <c r="C768" s="2">
        <f t="shared" si="99"/>
        <v>-4.6800000000000175E-2</v>
      </c>
      <c r="D768" s="2">
        <f t="shared" si="100"/>
        <v>0</v>
      </c>
      <c r="E768" s="2">
        <f t="shared" si="101"/>
        <v>4.6800000000000175E-2</v>
      </c>
      <c r="F768" s="2">
        <f t="shared" si="107"/>
        <v>2.2671454709349285E-2</v>
      </c>
      <c r="G768" s="2">
        <f t="shared" si="107"/>
        <v>2.0085296285931309E-2</v>
      </c>
      <c r="H768" s="2">
        <f t="shared" si="103"/>
        <v>1.128758788847414</v>
      </c>
      <c r="I768" s="2">
        <f t="shared" si="104"/>
        <v>53.02426910747198</v>
      </c>
    </row>
    <row r="769" spans="1:9" ht="13.5" x14ac:dyDescent="0.25">
      <c r="A769" s="3">
        <f>TITRES_STAT!B772</f>
        <v>43123</v>
      </c>
      <c r="B769" s="6">
        <f>TITRES_STAT!D772</f>
        <v>3.6998000000000002</v>
      </c>
      <c r="C769" s="2">
        <f t="shared" si="99"/>
        <v>0.14950000000000019</v>
      </c>
      <c r="D769" s="2">
        <f t="shared" si="100"/>
        <v>0.14950000000000019</v>
      </c>
      <c r="E769" s="2">
        <f t="shared" si="101"/>
        <v>0</v>
      </c>
      <c r="F769" s="2">
        <f t="shared" si="107"/>
        <v>3.1730636515824348E-2</v>
      </c>
      <c r="G769" s="2">
        <f t="shared" si="107"/>
        <v>1.8650632265507644E-2</v>
      </c>
      <c r="H769" s="2">
        <f t="shared" si="103"/>
        <v>1.7013169346814465</v>
      </c>
      <c r="I769" s="2">
        <f t="shared" si="104"/>
        <v>62.9810191036349</v>
      </c>
    </row>
    <row r="770" spans="1:9" ht="13.5" x14ac:dyDescent="0.25">
      <c r="A770" s="3">
        <f>TITRES_STAT!B773</f>
        <v>43124</v>
      </c>
      <c r="B770" s="6">
        <f>TITRES_STAT!D773</f>
        <v>3.6998000000000002</v>
      </c>
      <c r="C770" s="2">
        <f t="shared" si="99"/>
        <v>0</v>
      </c>
      <c r="D770" s="2">
        <f t="shared" si="100"/>
        <v>0</v>
      </c>
      <c r="E770" s="2">
        <f t="shared" si="101"/>
        <v>0</v>
      </c>
      <c r="F770" s="2">
        <f t="shared" si="107"/>
        <v>2.9464162478979754E-2</v>
      </c>
      <c r="G770" s="2">
        <f t="shared" si="107"/>
        <v>1.7318444246542813E-2</v>
      </c>
      <c r="H770" s="2">
        <f t="shared" si="103"/>
        <v>1.7013169346814467</v>
      </c>
      <c r="I770" s="2">
        <f t="shared" si="104"/>
        <v>62.9810191036349</v>
      </c>
    </row>
    <row r="771" spans="1:9" ht="13.5" x14ac:dyDescent="0.25">
      <c r="A771" s="3">
        <f>TITRES_STAT!B774</f>
        <v>43125</v>
      </c>
      <c r="B771" s="6">
        <f>TITRES_STAT!D774</f>
        <v>3.6998000000000002</v>
      </c>
      <c r="C771" s="2">
        <f t="shared" ref="C771:C834" si="108">B771-B770</f>
        <v>0</v>
      </c>
      <c r="D771" s="2">
        <f t="shared" ref="D771:D834" si="109">IF(C771&gt;0,C771,0)</f>
        <v>0</v>
      </c>
      <c r="E771" s="2">
        <f t="shared" ref="E771:E834" si="110">IF(C771&lt;0,-C771,0)</f>
        <v>0</v>
      </c>
      <c r="F771" s="2">
        <f t="shared" si="107"/>
        <v>2.7359579444766913E-2</v>
      </c>
      <c r="G771" s="2">
        <f t="shared" si="107"/>
        <v>1.6081412514646898E-2</v>
      </c>
      <c r="H771" s="2">
        <f t="shared" si="103"/>
        <v>1.7013169346814465</v>
      </c>
      <c r="I771" s="2">
        <f t="shared" si="104"/>
        <v>62.9810191036349</v>
      </c>
    </row>
    <row r="772" spans="1:9" ht="13.5" x14ac:dyDescent="0.25">
      <c r="A772" s="3">
        <f>TITRES_STAT!B775</f>
        <v>43126</v>
      </c>
      <c r="B772" s="6">
        <f>TITRES_STAT!D775</f>
        <v>3.5971000000000002</v>
      </c>
      <c r="C772" s="2">
        <f t="shared" si="108"/>
        <v>-0.10270000000000001</v>
      </c>
      <c r="D772" s="2">
        <f t="shared" si="109"/>
        <v>0</v>
      </c>
      <c r="E772" s="2">
        <f t="shared" si="110"/>
        <v>0.10270000000000001</v>
      </c>
      <c r="F772" s="2">
        <f t="shared" si="107"/>
        <v>2.5405323770140705E-2</v>
      </c>
      <c r="G772" s="2">
        <f t="shared" si="107"/>
        <v>2.2268454477886408E-2</v>
      </c>
      <c r="H772" s="2">
        <f t="shared" si="103"/>
        <v>1.1408660531591608</v>
      </c>
      <c r="I772" s="2">
        <f t="shared" si="104"/>
        <v>53.289931496444915</v>
      </c>
    </row>
    <row r="773" spans="1:9" ht="13.5" x14ac:dyDescent="0.25">
      <c r="A773" s="3">
        <f>TITRES_STAT!B776</f>
        <v>43129</v>
      </c>
      <c r="B773" s="6">
        <f>TITRES_STAT!D776</f>
        <v>3.5971000000000002</v>
      </c>
      <c r="C773" s="2">
        <f t="shared" si="108"/>
        <v>0</v>
      </c>
      <c r="D773" s="2">
        <f t="shared" si="109"/>
        <v>0</v>
      </c>
      <c r="E773" s="2">
        <f t="shared" si="110"/>
        <v>0</v>
      </c>
      <c r="F773" s="2">
        <f t="shared" si="107"/>
        <v>2.3590657786559225E-2</v>
      </c>
      <c r="G773" s="2">
        <f t="shared" si="107"/>
        <v>2.0677850586608808E-2</v>
      </c>
      <c r="H773" s="2">
        <f t="shared" si="103"/>
        <v>1.1408660531591606</v>
      </c>
      <c r="I773" s="2">
        <f t="shared" si="104"/>
        <v>53.289931496444915</v>
      </c>
    </row>
    <row r="774" spans="1:9" ht="13.5" x14ac:dyDescent="0.25">
      <c r="A774" s="3">
        <f>TITRES_STAT!B777</f>
        <v>43130</v>
      </c>
      <c r="B774" s="6">
        <f>TITRES_STAT!D777</f>
        <v>3.5971000000000002</v>
      </c>
      <c r="C774" s="2">
        <f t="shared" si="108"/>
        <v>0</v>
      </c>
      <c r="D774" s="2">
        <f t="shared" si="109"/>
        <v>0</v>
      </c>
      <c r="E774" s="2">
        <f t="shared" si="110"/>
        <v>0</v>
      </c>
      <c r="F774" s="2">
        <f t="shared" si="107"/>
        <v>2.1905610801804996E-2</v>
      </c>
      <c r="G774" s="2">
        <f t="shared" si="107"/>
        <v>1.9200861258993892E-2</v>
      </c>
      <c r="H774" s="2">
        <f t="shared" si="103"/>
        <v>1.1408660531591608</v>
      </c>
      <c r="I774" s="2">
        <f t="shared" si="104"/>
        <v>53.289931496444915</v>
      </c>
    </row>
    <row r="775" spans="1:9" ht="13.5" x14ac:dyDescent="0.25">
      <c r="A775" s="3">
        <f>TITRES_STAT!B778</f>
        <v>43131</v>
      </c>
      <c r="B775" s="6">
        <f>TITRES_STAT!D778</f>
        <v>3.5409999999999999</v>
      </c>
      <c r="C775" s="2">
        <f t="shared" si="108"/>
        <v>-5.6100000000000261E-2</v>
      </c>
      <c r="D775" s="2">
        <f t="shared" si="109"/>
        <v>0</v>
      </c>
      <c r="E775" s="2">
        <f t="shared" si="110"/>
        <v>5.6100000000000261E-2</v>
      </c>
      <c r="F775" s="2">
        <f t="shared" si="107"/>
        <v>2.0340924315961784E-2</v>
      </c>
      <c r="G775" s="2">
        <f t="shared" si="107"/>
        <v>2.183651402620863E-2</v>
      </c>
      <c r="H775" s="2">
        <f t="shared" si="103"/>
        <v>0.93150968563701109</v>
      </c>
      <c r="I775" s="2">
        <f t="shared" si="104"/>
        <v>48.227026380652063</v>
      </c>
    </row>
    <row r="776" spans="1:9" ht="13.5" x14ac:dyDescent="0.25">
      <c r="A776" s="3">
        <f>TITRES_STAT!B779</f>
        <v>43132</v>
      </c>
      <c r="B776" s="6">
        <f>TITRES_STAT!D779</f>
        <v>3.4569000000000001</v>
      </c>
      <c r="C776" s="2">
        <f t="shared" si="108"/>
        <v>-8.4099999999999842E-2</v>
      </c>
      <c r="D776" s="2">
        <f t="shared" si="109"/>
        <v>0</v>
      </c>
      <c r="E776" s="2">
        <f t="shared" si="110"/>
        <v>8.4099999999999842E-2</v>
      </c>
      <c r="F776" s="2">
        <f t="shared" si="107"/>
        <v>1.8888001150535943E-2</v>
      </c>
      <c r="G776" s="2">
        <f t="shared" si="107"/>
        <v>2.6283905881479431E-2</v>
      </c>
      <c r="H776" s="2">
        <f t="shared" si="103"/>
        <v>0.71861470040665065</v>
      </c>
      <c r="I776" s="2">
        <f t="shared" si="104"/>
        <v>41.813601398650626</v>
      </c>
    </row>
    <row r="777" spans="1:9" ht="13.5" x14ac:dyDescent="0.25">
      <c r="A777" s="3">
        <f>TITRES_STAT!B780</f>
        <v>43133</v>
      </c>
      <c r="B777" s="6">
        <f>TITRES_STAT!D780</f>
        <v>3.5503</v>
      </c>
      <c r="C777" s="2">
        <f t="shared" si="108"/>
        <v>9.3399999999999928E-2</v>
      </c>
      <c r="D777" s="2">
        <f t="shared" si="109"/>
        <v>9.3399999999999928E-2</v>
      </c>
      <c r="E777" s="2">
        <f t="shared" si="110"/>
        <v>0</v>
      </c>
      <c r="F777" s="2">
        <f t="shared" si="107"/>
        <v>2.4210286782640512E-2</v>
      </c>
      <c r="G777" s="2">
        <f t="shared" si="107"/>
        <v>2.4406484032802329E-2</v>
      </c>
      <c r="H777" s="2">
        <f t="shared" si="103"/>
        <v>0.9919612652974461</v>
      </c>
      <c r="I777" s="2">
        <f t="shared" si="104"/>
        <v>49.798220606931494</v>
      </c>
    </row>
    <row r="778" spans="1:9" ht="13.5" x14ac:dyDescent="0.25">
      <c r="A778" s="3">
        <f>TITRES_STAT!B781</f>
        <v>43136</v>
      </c>
      <c r="B778" s="6">
        <f>TITRES_STAT!D781</f>
        <v>3.5503</v>
      </c>
      <c r="C778" s="2">
        <f t="shared" si="108"/>
        <v>0</v>
      </c>
      <c r="D778" s="2">
        <f t="shared" si="109"/>
        <v>0</v>
      </c>
      <c r="E778" s="2">
        <f t="shared" si="110"/>
        <v>0</v>
      </c>
      <c r="F778" s="2">
        <f t="shared" si="107"/>
        <v>2.2480980583880476E-2</v>
      </c>
      <c r="G778" s="2">
        <f t="shared" si="107"/>
        <v>2.2663163744745023E-2</v>
      </c>
      <c r="H778" s="2">
        <f t="shared" si="103"/>
        <v>0.99196126529744599</v>
      </c>
      <c r="I778" s="2">
        <f t="shared" si="104"/>
        <v>49.798220606931494</v>
      </c>
    </row>
    <row r="779" spans="1:9" ht="13.5" x14ac:dyDescent="0.25">
      <c r="A779" s="3">
        <f>TITRES_STAT!B782</f>
        <v>43137</v>
      </c>
      <c r="B779" s="6">
        <f>TITRES_STAT!D782</f>
        <v>3.5503</v>
      </c>
      <c r="C779" s="2">
        <f t="shared" si="108"/>
        <v>0</v>
      </c>
      <c r="D779" s="2">
        <f t="shared" si="109"/>
        <v>0</v>
      </c>
      <c r="E779" s="2">
        <f t="shared" si="110"/>
        <v>0</v>
      </c>
      <c r="F779" s="2">
        <f t="shared" si="107"/>
        <v>2.0875196256460442E-2</v>
      </c>
      <c r="G779" s="2">
        <f t="shared" si="107"/>
        <v>2.1044366334406091E-2</v>
      </c>
      <c r="H779" s="2">
        <f t="shared" si="103"/>
        <v>0.99196126529744599</v>
      </c>
      <c r="I779" s="2">
        <f t="shared" si="104"/>
        <v>49.798220606931494</v>
      </c>
    </row>
    <row r="780" spans="1:9" ht="13.5" x14ac:dyDescent="0.25">
      <c r="A780" s="3">
        <f>TITRES_STAT!B783</f>
        <v>43138</v>
      </c>
      <c r="B780" s="6">
        <f>TITRES_STAT!D783</f>
        <v>3.5971000000000002</v>
      </c>
      <c r="C780" s="2">
        <f t="shared" si="108"/>
        <v>4.6800000000000175E-2</v>
      </c>
      <c r="D780" s="2">
        <f t="shared" si="109"/>
        <v>4.6800000000000175E-2</v>
      </c>
      <c r="E780" s="2">
        <f t="shared" si="110"/>
        <v>0</v>
      </c>
      <c r="F780" s="2">
        <f t="shared" si="107"/>
        <v>2.2726967952427565E-2</v>
      </c>
      <c r="G780" s="2">
        <f t="shared" si="107"/>
        <v>1.9541197310519943E-2</v>
      </c>
      <c r="H780" s="2">
        <f t="shared" si="103"/>
        <v>1.16302842611351</v>
      </c>
      <c r="I780" s="2">
        <f t="shared" si="104"/>
        <v>53.768522506346265</v>
      </c>
    </row>
    <row r="781" spans="1:9" ht="13.5" x14ac:dyDescent="0.25">
      <c r="A781" s="3">
        <f>TITRES_STAT!B784</f>
        <v>43139</v>
      </c>
      <c r="B781" s="6">
        <f>TITRES_STAT!D784</f>
        <v>3.6438000000000001</v>
      </c>
      <c r="C781" s="2">
        <f t="shared" si="108"/>
        <v>4.6699999999999964E-2</v>
      </c>
      <c r="D781" s="2">
        <f t="shared" si="109"/>
        <v>4.6699999999999964E-2</v>
      </c>
      <c r="E781" s="2">
        <f t="shared" si="110"/>
        <v>0</v>
      </c>
      <c r="F781" s="2">
        <f t="shared" ref="F781:G796" si="111">((F780*13)+D781)/14</f>
        <v>2.4439327384397021E-2</v>
      </c>
      <c r="G781" s="2">
        <f t="shared" si="111"/>
        <v>1.8145397502625664E-2</v>
      </c>
      <c r="H781" s="2">
        <f t="shared" si="103"/>
        <v>1.3468609536308376</v>
      </c>
      <c r="I781" s="2">
        <f t="shared" si="104"/>
        <v>57.389891444020314</v>
      </c>
    </row>
    <row r="782" spans="1:9" ht="13.5" x14ac:dyDescent="0.25">
      <c r="A782" s="3">
        <f>TITRES_STAT!B785</f>
        <v>43140</v>
      </c>
      <c r="B782" s="6">
        <f>TITRES_STAT!D785</f>
        <v>3.6718000000000002</v>
      </c>
      <c r="C782" s="2">
        <f t="shared" si="108"/>
        <v>2.8000000000000025E-2</v>
      </c>
      <c r="D782" s="2">
        <f t="shared" si="109"/>
        <v>2.8000000000000025E-2</v>
      </c>
      <c r="E782" s="2">
        <f t="shared" si="110"/>
        <v>0</v>
      </c>
      <c r="F782" s="2">
        <f t="shared" si="111"/>
        <v>2.4693661142654377E-2</v>
      </c>
      <c r="G782" s="2">
        <f t="shared" si="111"/>
        <v>1.6849297681009547E-2</v>
      </c>
      <c r="H782" s="2">
        <f t="shared" si="103"/>
        <v>1.4655602631132827</v>
      </c>
      <c r="I782" s="2">
        <f t="shared" si="104"/>
        <v>59.441267165082714</v>
      </c>
    </row>
    <row r="783" spans="1:9" ht="13.5" x14ac:dyDescent="0.25">
      <c r="A783" s="3">
        <f>TITRES_STAT!B786</f>
        <v>43143</v>
      </c>
      <c r="B783" s="6">
        <f>TITRES_STAT!D786</f>
        <v>3.569</v>
      </c>
      <c r="C783" s="2">
        <f t="shared" si="108"/>
        <v>-0.10280000000000022</v>
      </c>
      <c r="D783" s="2">
        <f t="shared" si="109"/>
        <v>0</v>
      </c>
      <c r="E783" s="2">
        <f t="shared" si="110"/>
        <v>0.10280000000000022</v>
      </c>
      <c r="F783" s="2">
        <f t="shared" si="111"/>
        <v>2.2929828203893349E-2</v>
      </c>
      <c r="G783" s="2">
        <f t="shared" si="111"/>
        <v>2.2988633560937451E-2</v>
      </c>
      <c r="H783" s="2">
        <f t="shared" si="103"/>
        <v>0.99744198119091232</v>
      </c>
      <c r="I783" s="2">
        <f t="shared" si="104"/>
        <v>49.935967631771646</v>
      </c>
    </row>
    <row r="784" spans="1:9" ht="13.5" x14ac:dyDescent="0.25">
      <c r="A784" s="3">
        <f>TITRES_STAT!B787</f>
        <v>43144</v>
      </c>
      <c r="B784" s="6">
        <f>TITRES_STAT!D787</f>
        <v>3.6438000000000001</v>
      </c>
      <c r="C784" s="2">
        <f t="shared" si="108"/>
        <v>7.48000000000002E-2</v>
      </c>
      <c r="D784" s="2">
        <f t="shared" si="109"/>
        <v>7.48000000000002E-2</v>
      </c>
      <c r="E784" s="2">
        <f t="shared" si="110"/>
        <v>0</v>
      </c>
      <c r="F784" s="2">
        <f t="shared" si="111"/>
        <v>2.6634840475043838E-2</v>
      </c>
      <c r="G784" s="2">
        <f t="shared" si="111"/>
        <v>2.1346588306584778E-2</v>
      </c>
      <c r="H784" s="2">
        <f t="shared" si="103"/>
        <v>1.247732897290561</v>
      </c>
      <c r="I784" s="2">
        <f t="shared" si="104"/>
        <v>55.510728111627067</v>
      </c>
    </row>
    <row r="785" spans="1:9" ht="13.5" x14ac:dyDescent="0.25">
      <c r="A785" s="3">
        <f>TITRES_STAT!B788</f>
        <v>43145</v>
      </c>
      <c r="B785" s="6">
        <f>TITRES_STAT!D788</f>
        <v>3.5503</v>
      </c>
      <c r="C785" s="2">
        <f t="shared" si="108"/>
        <v>-9.3500000000000139E-2</v>
      </c>
      <c r="D785" s="2">
        <f t="shared" si="109"/>
        <v>0</v>
      </c>
      <c r="E785" s="2">
        <f t="shared" si="110"/>
        <v>9.3500000000000139E-2</v>
      </c>
      <c r="F785" s="2">
        <f t="shared" si="111"/>
        <v>2.4732351869683564E-2</v>
      </c>
      <c r="G785" s="2">
        <f t="shared" si="111"/>
        <v>2.6500403427543017E-2</v>
      </c>
      <c r="H785" s="2">
        <f t="shared" ref="H785:H848" si="112">F785/G785</f>
        <v>0.93328208898050813</v>
      </c>
      <c r="I785" s="2">
        <f t="shared" ref="I785:I848" si="113">IF(G785=0,100,100-(100/(1+H785)))</f>
        <v>48.274491048156484</v>
      </c>
    </row>
    <row r="786" spans="1:9" ht="13.5" x14ac:dyDescent="0.25">
      <c r="A786" s="3">
        <f>TITRES_STAT!B789</f>
        <v>43146</v>
      </c>
      <c r="B786" s="6">
        <f>TITRES_STAT!D789</f>
        <v>3.6438000000000001</v>
      </c>
      <c r="C786" s="2">
        <f t="shared" si="108"/>
        <v>9.3500000000000139E-2</v>
      </c>
      <c r="D786" s="2">
        <f t="shared" si="109"/>
        <v>9.3500000000000139E-2</v>
      </c>
      <c r="E786" s="2">
        <f t="shared" si="110"/>
        <v>0</v>
      </c>
      <c r="F786" s="2">
        <f t="shared" si="111"/>
        <v>2.9644326736134746E-2</v>
      </c>
      <c r="G786" s="2">
        <f t="shared" si="111"/>
        <v>2.4607517468432798E-2</v>
      </c>
      <c r="H786" s="2">
        <f t="shared" si="112"/>
        <v>1.2046857946626801</v>
      </c>
      <c r="I786" s="2">
        <f t="shared" si="113"/>
        <v>54.642062718374738</v>
      </c>
    </row>
    <row r="787" spans="1:9" ht="13.5" x14ac:dyDescent="0.25">
      <c r="A787" s="3">
        <f>TITRES_STAT!B790</f>
        <v>43147</v>
      </c>
      <c r="B787" s="6">
        <f>TITRES_STAT!D790</f>
        <v>3.6438000000000001</v>
      </c>
      <c r="C787" s="2">
        <f t="shared" si="108"/>
        <v>0</v>
      </c>
      <c r="D787" s="2">
        <f t="shared" si="109"/>
        <v>0</v>
      </c>
      <c r="E787" s="2">
        <f t="shared" si="110"/>
        <v>0</v>
      </c>
      <c r="F787" s="2">
        <f t="shared" si="111"/>
        <v>2.7526874826410835E-2</v>
      </c>
      <c r="G787" s="2">
        <f t="shared" si="111"/>
        <v>2.2849837649259026E-2</v>
      </c>
      <c r="H787" s="2">
        <f t="shared" si="112"/>
        <v>1.2046857946626801</v>
      </c>
      <c r="I787" s="2">
        <f t="shared" si="113"/>
        <v>54.642062718374738</v>
      </c>
    </row>
    <row r="788" spans="1:9" ht="13.5" x14ac:dyDescent="0.25">
      <c r="A788" s="3">
        <f>TITRES_STAT!B791</f>
        <v>43150</v>
      </c>
      <c r="B788" s="6">
        <f>TITRES_STAT!D791</f>
        <v>3.6438000000000001</v>
      </c>
      <c r="C788" s="2">
        <f t="shared" si="108"/>
        <v>0</v>
      </c>
      <c r="D788" s="2">
        <f t="shared" si="109"/>
        <v>0</v>
      </c>
      <c r="E788" s="2">
        <f t="shared" si="110"/>
        <v>0</v>
      </c>
      <c r="F788" s="2">
        <f t="shared" si="111"/>
        <v>2.5560669481667204E-2</v>
      </c>
      <c r="G788" s="2">
        <f t="shared" si="111"/>
        <v>2.1217706388597667E-2</v>
      </c>
      <c r="H788" s="2">
        <f t="shared" si="112"/>
        <v>1.2046857946626801</v>
      </c>
      <c r="I788" s="2">
        <f t="shared" si="113"/>
        <v>54.642062718374738</v>
      </c>
    </row>
    <row r="789" spans="1:9" ht="13.5" x14ac:dyDescent="0.25">
      <c r="A789" s="3">
        <f>TITRES_STAT!B792</f>
        <v>43151</v>
      </c>
      <c r="B789" s="6">
        <f>TITRES_STAT!D792</f>
        <v>3.6438000000000001</v>
      </c>
      <c r="C789" s="2">
        <f t="shared" si="108"/>
        <v>0</v>
      </c>
      <c r="D789" s="2">
        <f t="shared" si="109"/>
        <v>0</v>
      </c>
      <c r="E789" s="2">
        <f t="shared" si="110"/>
        <v>0</v>
      </c>
      <c r="F789" s="2">
        <f t="shared" si="111"/>
        <v>2.3734907375833832E-2</v>
      </c>
      <c r="G789" s="2">
        <f t="shared" si="111"/>
        <v>1.9702155932269261E-2</v>
      </c>
      <c r="H789" s="2">
        <f t="shared" si="112"/>
        <v>1.2046857946626801</v>
      </c>
      <c r="I789" s="2">
        <f t="shared" si="113"/>
        <v>54.642062718374738</v>
      </c>
    </row>
    <row r="790" spans="1:9" ht="13.5" x14ac:dyDescent="0.25">
      <c r="A790" s="3">
        <f>TITRES_STAT!B793</f>
        <v>43152</v>
      </c>
      <c r="B790" s="6">
        <f>TITRES_STAT!D793</f>
        <v>3.6438000000000001</v>
      </c>
      <c r="C790" s="2">
        <f t="shared" si="108"/>
        <v>0</v>
      </c>
      <c r="D790" s="2">
        <f t="shared" si="109"/>
        <v>0</v>
      </c>
      <c r="E790" s="2">
        <f t="shared" si="110"/>
        <v>0</v>
      </c>
      <c r="F790" s="2">
        <f t="shared" si="111"/>
        <v>2.2039556848988558E-2</v>
      </c>
      <c r="G790" s="2">
        <f t="shared" si="111"/>
        <v>1.8294859079964313E-2</v>
      </c>
      <c r="H790" s="2">
        <f t="shared" si="112"/>
        <v>1.2046857946626801</v>
      </c>
      <c r="I790" s="2">
        <f t="shared" si="113"/>
        <v>54.642062718374738</v>
      </c>
    </row>
    <row r="791" spans="1:9" ht="13.5" x14ac:dyDescent="0.25">
      <c r="A791" s="3">
        <f>TITRES_STAT!B794</f>
        <v>43153</v>
      </c>
      <c r="B791" s="6">
        <f>TITRES_STAT!D794</f>
        <v>3.6438000000000001</v>
      </c>
      <c r="C791" s="2">
        <f t="shared" si="108"/>
        <v>0</v>
      </c>
      <c r="D791" s="2">
        <f t="shared" si="109"/>
        <v>0</v>
      </c>
      <c r="E791" s="2">
        <f t="shared" si="110"/>
        <v>0</v>
      </c>
      <c r="F791" s="2">
        <f t="shared" si="111"/>
        <v>2.0465302788346518E-2</v>
      </c>
      <c r="G791" s="2">
        <f t="shared" si="111"/>
        <v>1.6988083431395434E-2</v>
      </c>
      <c r="H791" s="2">
        <f t="shared" si="112"/>
        <v>1.2046857946626801</v>
      </c>
      <c r="I791" s="2">
        <f t="shared" si="113"/>
        <v>54.642062718374738</v>
      </c>
    </row>
    <row r="792" spans="1:9" ht="13.5" x14ac:dyDescent="0.25">
      <c r="A792" s="3">
        <f>TITRES_STAT!B795</f>
        <v>43154</v>
      </c>
      <c r="B792" s="6">
        <f>TITRES_STAT!D795</f>
        <v>3.6343999999999999</v>
      </c>
      <c r="C792" s="2">
        <f t="shared" si="108"/>
        <v>-9.400000000000297E-3</v>
      </c>
      <c r="D792" s="2">
        <f t="shared" si="109"/>
        <v>0</v>
      </c>
      <c r="E792" s="2">
        <f t="shared" si="110"/>
        <v>9.400000000000297E-3</v>
      </c>
      <c r="F792" s="2">
        <f t="shared" si="111"/>
        <v>1.9003495446321766E-2</v>
      </c>
      <c r="G792" s="2">
        <f t="shared" si="111"/>
        <v>1.6446077472010066E-2</v>
      </c>
      <c r="H792" s="2">
        <f t="shared" si="112"/>
        <v>1.1555032182393781</v>
      </c>
      <c r="I792" s="2">
        <f t="shared" si="113"/>
        <v>53.607120994381852</v>
      </c>
    </row>
    <row r="793" spans="1:9" ht="13.5" x14ac:dyDescent="0.25">
      <c r="A793" s="3">
        <f>TITRES_STAT!B796</f>
        <v>43157</v>
      </c>
      <c r="B793" s="6">
        <f>TITRES_STAT!D796</f>
        <v>3.5503</v>
      </c>
      <c r="C793" s="2">
        <f t="shared" si="108"/>
        <v>-8.4099999999999842E-2</v>
      </c>
      <c r="D793" s="2">
        <f t="shared" si="109"/>
        <v>0</v>
      </c>
      <c r="E793" s="2">
        <f t="shared" si="110"/>
        <v>8.4099999999999842E-2</v>
      </c>
      <c r="F793" s="2">
        <f t="shared" si="111"/>
        <v>1.7646102914441641E-2</v>
      </c>
      <c r="G793" s="2">
        <f t="shared" si="111"/>
        <v>2.1278500509723623E-2</v>
      </c>
      <c r="H793" s="2">
        <f t="shared" si="112"/>
        <v>0.82929259542409539</v>
      </c>
      <c r="I793" s="2">
        <f t="shared" si="113"/>
        <v>45.334059597602852</v>
      </c>
    </row>
    <row r="794" spans="1:9" ht="13.5" x14ac:dyDescent="0.25">
      <c r="A794" s="3">
        <f>TITRES_STAT!B797</f>
        <v>43158</v>
      </c>
      <c r="B794" s="6">
        <f>TITRES_STAT!D797</f>
        <v>3.5503</v>
      </c>
      <c r="C794" s="2">
        <f t="shared" si="108"/>
        <v>0</v>
      </c>
      <c r="D794" s="2">
        <f t="shared" si="109"/>
        <v>0</v>
      </c>
      <c r="E794" s="2">
        <f t="shared" si="110"/>
        <v>0</v>
      </c>
      <c r="F794" s="2">
        <f t="shared" si="111"/>
        <v>1.6385666991981525E-2</v>
      </c>
      <c r="G794" s="2">
        <f t="shared" si="111"/>
        <v>1.9758607616171934E-2</v>
      </c>
      <c r="H794" s="2">
        <f t="shared" si="112"/>
        <v>0.82929259542409561</v>
      </c>
      <c r="I794" s="2">
        <f t="shared" si="113"/>
        <v>45.334059597602852</v>
      </c>
    </row>
    <row r="795" spans="1:9" ht="13.5" x14ac:dyDescent="0.25">
      <c r="A795" s="3">
        <f>TITRES_STAT!B798</f>
        <v>43159</v>
      </c>
      <c r="B795" s="6">
        <f>TITRES_STAT!D798</f>
        <v>3.5503</v>
      </c>
      <c r="C795" s="2">
        <f t="shared" si="108"/>
        <v>0</v>
      </c>
      <c r="D795" s="2">
        <f t="shared" si="109"/>
        <v>0</v>
      </c>
      <c r="E795" s="2">
        <f t="shared" si="110"/>
        <v>0</v>
      </c>
      <c r="F795" s="2">
        <f t="shared" si="111"/>
        <v>1.5215262206839986E-2</v>
      </c>
      <c r="G795" s="2">
        <f t="shared" si="111"/>
        <v>1.8347278500731083E-2</v>
      </c>
      <c r="H795" s="2">
        <f t="shared" si="112"/>
        <v>0.82929259542409539</v>
      </c>
      <c r="I795" s="2">
        <f t="shared" si="113"/>
        <v>45.334059597602852</v>
      </c>
    </row>
    <row r="796" spans="1:9" ht="13.5" x14ac:dyDescent="0.25">
      <c r="A796" s="3">
        <f>TITRES_STAT!B799</f>
        <v>43160</v>
      </c>
      <c r="B796" s="6">
        <f>TITRES_STAT!D799</f>
        <v>3.6438000000000001</v>
      </c>
      <c r="C796" s="2">
        <f t="shared" si="108"/>
        <v>9.3500000000000139E-2</v>
      </c>
      <c r="D796" s="2">
        <f t="shared" si="109"/>
        <v>9.3500000000000139E-2</v>
      </c>
      <c r="E796" s="2">
        <f t="shared" si="110"/>
        <v>0</v>
      </c>
      <c r="F796" s="2">
        <f t="shared" si="111"/>
        <v>2.0807029192065712E-2</v>
      </c>
      <c r="G796" s="2">
        <f t="shared" si="111"/>
        <v>1.7036758607821719E-2</v>
      </c>
      <c r="H796" s="2">
        <f t="shared" si="112"/>
        <v>1.2213021074626853</v>
      </c>
      <c r="I796" s="2">
        <f t="shared" si="113"/>
        <v>54.981359958179461</v>
      </c>
    </row>
    <row r="797" spans="1:9" ht="13.5" x14ac:dyDescent="0.25">
      <c r="A797" s="3">
        <f>TITRES_STAT!B800</f>
        <v>43161</v>
      </c>
      <c r="B797" s="6">
        <f>TITRES_STAT!D800</f>
        <v>3.5503</v>
      </c>
      <c r="C797" s="2">
        <f t="shared" si="108"/>
        <v>-9.3500000000000139E-2</v>
      </c>
      <c r="D797" s="2">
        <f t="shared" si="109"/>
        <v>0</v>
      </c>
      <c r="E797" s="2">
        <f t="shared" si="110"/>
        <v>9.3500000000000139E-2</v>
      </c>
      <c r="F797" s="2">
        <f t="shared" ref="F797:G812" si="114">((F796*13)+D797)/14</f>
        <v>1.9320812821203875E-2</v>
      </c>
      <c r="G797" s="2">
        <f t="shared" si="114"/>
        <v>2.2498418707263036E-2</v>
      </c>
      <c r="H797" s="2">
        <f t="shared" si="112"/>
        <v>0.85876314565017176</v>
      </c>
      <c r="I797" s="2">
        <f t="shared" si="113"/>
        <v>46.200783981532368</v>
      </c>
    </row>
    <row r="798" spans="1:9" ht="13.5" x14ac:dyDescent="0.25">
      <c r="A798" s="3">
        <f>TITRES_STAT!B801</f>
        <v>43164</v>
      </c>
      <c r="B798" s="6">
        <f>TITRES_STAT!D801</f>
        <v>3.5503</v>
      </c>
      <c r="C798" s="2">
        <f t="shared" si="108"/>
        <v>0</v>
      </c>
      <c r="D798" s="2">
        <f t="shared" si="109"/>
        <v>0</v>
      </c>
      <c r="E798" s="2">
        <f t="shared" si="110"/>
        <v>0</v>
      </c>
      <c r="F798" s="2">
        <f t="shared" si="114"/>
        <v>1.7940754762546456E-2</v>
      </c>
      <c r="G798" s="2">
        <f t="shared" si="114"/>
        <v>2.0891388799601392E-2</v>
      </c>
      <c r="H798" s="2">
        <f t="shared" si="112"/>
        <v>0.85876314565017176</v>
      </c>
      <c r="I798" s="2">
        <f t="shared" si="113"/>
        <v>46.200783981532368</v>
      </c>
    </row>
    <row r="799" spans="1:9" ht="13.5" x14ac:dyDescent="0.25">
      <c r="A799" s="3">
        <f>TITRES_STAT!B802</f>
        <v>43165</v>
      </c>
      <c r="B799" s="6">
        <f>TITRES_STAT!D802</f>
        <v>3.5503</v>
      </c>
      <c r="C799" s="2">
        <f t="shared" si="108"/>
        <v>0</v>
      </c>
      <c r="D799" s="2">
        <f t="shared" si="109"/>
        <v>0</v>
      </c>
      <c r="E799" s="2">
        <f t="shared" si="110"/>
        <v>0</v>
      </c>
      <c r="F799" s="2">
        <f t="shared" si="114"/>
        <v>1.6659272279507423E-2</v>
      </c>
      <c r="G799" s="2">
        <f t="shared" si="114"/>
        <v>1.9399146742487005E-2</v>
      </c>
      <c r="H799" s="2">
        <f t="shared" si="112"/>
        <v>0.85876314565017176</v>
      </c>
      <c r="I799" s="2">
        <f t="shared" si="113"/>
        <v>46.200783981532368</v>
      </c>
    </row>
    <row r="800" spans="1:9" ht="13.5" x14ac:dyDescent="0.25">
      <c r="A800" s="3">
        <f>TITRES_STAT!B803</f>
        <v>43166</v>
      </c>
      <c r="B800" s="6">
        <f>TITRES_STAT!D803</f>
        <v>3.569</v>
      </c>
      <c r="C800" s="2">
        <f t="shared" si="108"/>
        <v>1.8699999999999939E-2</v>
      </c>
      <c r="D800" s="2">
        <f t="shared" si="109"/>
        <v>1.8699999999999939E-2</v>
      </c>
      <c r="E800" s="2">
        <f t="shared" si="110"/>
        <v>0</v>
      </c>
      <c r="F800" s="2">
        <f t="shared" si="114"/>
        <v>1.680503854525689E-2</v>
      </c>
      <c r="G800" s="2">
        <f t="shared" si="114"/>
        <v>1.801349340373793E-2</v>
      </c>
      <c r="H800" s="2">
        <f t="shared" si="112"/>
        <v>0.93291390895725546</v>
      </c>
      <c r="I800" s="2">
        <f t="shared" si="113"/>
        <v>48.264638411160917</v>
      </c>
    </row>
    <row r="801" spans="1:9" ht="13.5" x14ac:dyDescent="0.25">
      <c r="A801" s="3">
        <f>TITRES_STAT!B804</f>
        <v>43167</v>
      </c>
      <c r="B801" s="6">
        <f>TITRES_STAT!D804</f>
        <v>3.5036</v>
      </c>
      <c r="C801" s="2">
        <f t="shared" si="108"/>
        <v>-6.5399999999999903E-2</v>
      </c>
      <c r="D801" s="2">
        <f t="shared" si="109"/>
        <v>0</v>
      </c>
      <c r="E801" s="2">
        <f t="shared" si="110"/>
        <v>6.5399999999999903E-2</v>
      </c>
      <c r="F801" s="2">
        <f t="shared" si="114"/>
        <v>1.5604678649167111E-2</v>
      </c>
      <c r="G801" s="2">
        <f t="shared" si="114"/>
        <v>2.1398243874899501E-2</v>
      </c>
      <c r="H801" s="2">
        <f t="shared" si="112"/>
        <v>0.72925043477383955</v>
      </c>
      <c r="I801" s="2">
        <f t="shared" si="113"/>
        <v>42.171476155749225</v>
      </c>
    </row>
    <row r="802" spans="1:9" ht="13.5" x14ac:dyDescent="0.25">
      <c r="A802" s="3">
        <f>TITRES_STAT!B805</f>
        <v>43168</v>
      </c>
      <c r="B802" s="6">
        <f>TITRES_STAT!D805</f>
        <v>3.5036</v>
      </c>
      <c r="C802" s="2">
        <f t="shared" si="108"/>
        <v>0</v>
      </c>
      <c r="D802" s="2">
        <f t="shared" si="109"/>
        <v>0</v>
      </c>
      <c r="E802" s="2">
        <f t="shared" si="110"/>
        <v>0</v>
      </c>
      <c r="F802" s="2">
        <f t="shared" si="114"/>
        <v>1.4490058745655175E-2</v>
      </c>
      <c r="G802" s="2">
        <f t="shared" si="114"/>
        <v>1.986979788383525E-2</v>
      </c>
      <c r="H802" s="2">
        <f t="shared" si="112"/>
        <v>0.72925043477383966</v>
      </c>
      <c r="I802" s="2">
        <f t="shared" si="113"/>
        <v>42.171476155749225</v>
      </c>
    </row>
    <row r="803" spans="1:9" ht="13.5" x14ac:dyDescent="0.25">
      <c r="A803" s="3">
        <f>TITRES_STAT!B806</f>
        <v>43171</v>
      </c>
      <c r="B803" s="6">
        <f>TITRES_STAT!D806</f>
        <v>3.5036</v>
      </c>
      <c r="C803" s="2">
        <f t="shared" si="108"/>
        <v>0</v>
      </c>
      <c r="D803" s="2">
        <f t="shared" si="109"/>
        <v>0</v>
      </c>
      <c r="E803" s="2">
        <f t="shared" si="110"/>
        <v>0</v>
      </c>
      <c r="F803" s="2">
        <f t="shared" si="114"/>
        <v>1.3455054549536948E-2</v>
      </c>
      <c r="G803" s="2">
        <f t="shared" si="114"/>
        <v>1.8450526606418445E-2</v>
      </c>
      <c r="H803" s="2">
        <f t="shared" si="112"/>
        <v>0.72925043477383966</v>
      </c>
      <c r="I803" s="2">
        <f t="shared" si="113"/>
        <v>42.171476155749225</v>
      </c>
    </row>
    <row r="804" spans="1:9" ht="13.5" x14ac:dyDescent="0.25">
      <c r="A804" s="3">
        <f>TITRES_STAT!B807</f>
        <v>43172</v>
      </c>
      <c r="B804" s="6">
        <f>TITRES_STAT!D807</f>
        <v>3.5036</v>
      </c>
      <c r="C804" s="2">
        <f t="shared" si="108"/>
        <v>0</v>
      </c>
      <c r="D804" s="2">
        <f t="shared" si="109"/>
        <v>0</v>
      </c>
      <c r="E804" s="2">
        <f t="shared" si="110"/>
        <v>0</v>
      </c>
      <c r="F804" s="2">
        <f t="shared" si="114"/>
        <v>1.2493979224570023E-2</v>
      </c>
      <c r="G804" s="2">
        <f t="shared" si="114"/>
        <v>1.7132631848817127E-2</v>
      </c>
      <c r="H804" s="2">
        <f t="shared" si="112"/>
        <v>0.72925043477383966</v>
      </c>
      <c r="I804" s="2">
        <f t="shared" si="113"/>
        <v>42.171476155749225</v>
      </c>
    </row>
    <row r="805" spans="1:9" ht="13.5" x14ac:dyDescent="0.25">
      <c r="A805" s="3">
        <f>TITRES_STAT!B808</f>
        <v>43173</v>
      </c>
      <c r="B805" s="6">
        <f>TITRES_STAT!D808</f>
        <v>3.4569000000000001</v>
      </c>
      <c r="C805" s="2">
        <f t="shared" si="108"/>
        <v>-4.6699999999999964E-2</v>
      </c>
      <c r="D805" s="2">
        <f t="shared" si="109"/>
        <v>0</v>
      </c>
      <c r="E805" s="2">
        <f t="shared" si="110"/>
        <v>4.6699999999999964E-2</v>
      </c>
      <c r="F805" s="2">
        <f t="shared" si="114"/>
        <v>1.1601552137100735E-2</v>
      </c>
      <c r="G805" s="2">
        <f t="shared" si="114"/>
        <v>1.9244586716758754E-2</v>
      </c>
      <c r="H805" s="2">
        <f t="shared" si="112"/>
        <v>0.60284755956841418</v>
      </c>
      <c r="I805" s="2">
        <f t="shared" si="113"/>
        <v>37.611035183579034</v>
      </c>
    </row>
    <row r="806" spans="1:9" ht="13.5" x14ac:dyDescent="0.25">
      <c r="A806" s="3">
        <f>TITRES_STAT!B809</f>
        <v>43174</v>
      </c>
      <c r="B806" s="6">
        <f>TITRES_STAT!D809</f>
        <v>3.4569000000000001</v>
      </c>
      <c r="C806" s="2">
        <f t="shared" si="108"/>
        <v>0</v>
      </c>
      <c r="D806" s="2">
        <f t="shared" si="109"/>
        <v>0</v>
      </c>
      <c r="E806" s="2">
        <f t="shared" si="110"/>
        <v>0</v>
      </c>
      <c r="F806" s="2">
        <f t="shared" si="114"/>
        <v>1.0772869841593539E-2</v>
      </c>
      <c r="G806" s="2">
        <f t="shared" si="114"/>
        <v>1.7869973379847415E-2</v>
      </c>
      <c r="H806" s="2">
        <f t="shared" si="112"/>
        <v>0.60284755956841407</v>
      </c>
      <c r="I806" s="2">
        <f t="shared" si="113"/>
        <v>37.611035183579027</v>
      </c>
    </row>
    <row r="807" spans="1:9" ht="13.5" x14ac:dyDescent="0.25">
      <c r="A807" s="3">
        <f>TITRES_STAT!B810</f>
        <v>43175</v>
      </c>
      <c r="B807" s="6">
        <f>TITRES_STAT!D810</f>
        <v>3.4569000000000001</v>
      </c>
      <c r="C807" s="2">
        <f t="shared" si="108"/>
        <v>0</v>
      </c>
      <c r="D807" s="2">
        <f t="shared" si="109"/>
        <v>0</v>
      </c>
      <c r="E807" s="2">
        <f t="shared" si="110"/>
        <v>0</v>
      </c>
      <c r="F807" s="2">
        <f t="shared" si="114"/>
        <v>1.0003379138622573E-2</v>
      </c>
      <c r="G807" s="2">
        <f t="shared" si="114"/>
        <v>1.6593546709858315E-2</v>
      </c>
      <c r="H807" s="2">
        <f t="shared" si="112"/>
        <v>0.60284755956841418</v>
      </c>
      <c r="I807" s="2">
        <f t="shared" si="113"/>
        <v>37.611035183579034</v>
      </c>
    </row>
    <row r="808" spans="1:9" ht="13.5" x14ac:dyDescent="0.25">
      <c r="A808" s="3">
        <f>TITRES_STAT!B811</f>
        <v>43178</v>
      </c>
      <c r="B808" s="6">
        <f>TITRES_STAT!D811</f>
        <v>3.4569000000000001</v>
      </c>
      <c r="C808" s="2">
        <f t="shared" si="108"/>
        <v>0</v>
      </c>
      <c r="D808" s="2">
        <f t="shared" si="109"/>
        <v>0</v>
      </c>
      <c r="E808" s="2">
        <f t="shared" si="110"/>
        <v>0</v>
      </c>
      <c r="F808" s="2">
        <f t="shared" si="114"/>
        <v>9.2888520572923898E-3</v>
      </c>
      <c r="G808" s="2">
        <f t="shared" si="114"/>
        <v>1.5408293373439864E-2</v>
      </c>
      <c r="H808" s="2">
        <f t="shared" si="112"/>
        <v>0.60284755956841418</v>
      </c>
      <c r="I808" s="2">
        <f t="shared" si="113"/>
        <v>37.611035183579034</v>
      </c>
    </row>
    <row r="809" spans="1:9" ht="13.5" x14ac:dyDescent="0.25">
      <c r="A809" s="3">
        <f>TITRES_STAT!B812</f>
        <v>43180</v>
      </c>
      <c r="B809" s="6">
        <f>TITRES_STAT!D812</f>
        <v>3.4569000000000001</v>
      </c>
      <c r="C809" s="2">
        <f t="shared" si="108"/>
        <v>0</v>
      </c>
      <c r="D809" s="2">
        <f t="shared" si="109"/>
        <v>0</v>
      </c>
      <c r="E809" s="2">
        <f t="shared" si="110"/>
        <v>0</v>
      </c>
      <c r="F809" s="2">
        <f t="shared" si="114"/>
        <v>8.6253626246286484E-3</v>
      </c>
      <c r="G809" s="2">
        <f t="shared" si="114"/>
        <v>1.4307700989622732E-2</v>
      </c>
      <c r="H809" s="2">
        <f t="shared" si="112"/>
        <v>0.60284755956841418</v>
      </c>
      <c r="I809" s="2">
        <f t="shared" si="113"/>
        <v>37.611035183579034</v>
      </c>
    </row>
    <row r="810" spans="1:9" ht="13.5" x14ac:dyDescent="0.25">
      <c r="A810" s="3">
        <f>TITRES_STAT!B813</f>
        <v>43181</v>
      </c>
      <c r="B810" s="6">
        <f>TITRES_STAT!D813</f>
        <v>3.5503</v>
      </c>
      <c r="C810" s="2">
        <f t="shared" si="108"/>
        <v>9.3399999999999928E-2</v>
      </c>
      <c r="D810" s="2">
        <f t="shared" si="109"/>
        <v>9.3399999999999928E-2</v>
      </c>
      <c r="E810" s="2">
        <f t="shared" si="110"/>
        <v>0</v>
      </c>
      <c r="F810" s="2">
        <f t="shared" si="114"/>
        <v>1.4680693865726596E-2</v>
      </c>
      <c r="G810" s="2">
        <f t="shared" si="114"/>
        <v>1.3285722347506823E-2</v>
      </c>
      <c r="H810" s="2">
        <f t="shared" si="112"/>
        <v>1.1049977924972632</v>
      </c>
      <c r="I810" s="2">
        <f t="shared" si="113"/>
        <v>52.494011938432948</v>
      </c>
    </row>
    <row r="811" spans="1:9" ht="13.5" x14ac:dyDescent="0.25">
      <c r="A811" s="3">
        <f>TITRES_STAT!B814</f>
        <v>43182</v>
      </c>
      <c r="B811" s="6">
        <f>TITRES_STAT!D814</f>
        <v>3.6343999999999999</v>
      </c>
      <c r="C811" s="2">
        <f t="shared" si="108"/>
        <v>8.4099999999999842E-2</v>
      </c>
      <c r="D811" s="2">
        <f t="shared" si="109"/>
        <v>8.4099999999999842E-2</v>
      </c>
      <c r="E811" s="2">
        <f t="shared" si="110"/>
        <v>0</v>
      </c>
      <c r="F811" s="2">
        <f t="shared" si="114"/>
        <v>1.9639215732460396E-2</v>
      </c>
      <c r="G811" s="2">
        <f t="shared" si="114"/>
        <v>1.2336742179827765E-2</v>
      </c>
      <c r="H811" s="2">
        <f t="shared" si="112"/>
        <v>1.5919288452483962</v>
      </c>
      <c r="I811" s="2">
        <f t="shared" si="113"/>
        <v>61.418693964796489</v>
      </c>
    </row>
    <row r="812" spans="1:9" ht="13.5" x14ac:dyDescent="0.25">
      <c r="A812" s="3">
        <f>TITRES_STAT!B815</f>
        <v>43185</v>
      </c>
      <c r="B812" s="6">
        <f>TITRES_STAT!D815</f>
        <v>3.6438000000000001</v>
      </c>
      <c r="C812" s="2">
        <f t="shared" si="108"/>
        <v>9.400000000000297E-3</v>
      </c>
      <c r="D812" s="2">
        <f t="shared" si="109"/>
        <v>9.400000000000297E-3</v>
      </c>
      <c r="E812" s="2">
        <f t="shared" si="110"/>
        <v>0</v>
      </c>
      <c r="F812" s="2">
        <f t="shared" si="114"/>
        <v>1.8907843180141819E-2</v>
      </c>
      <c r="G812" s="2">
        <f t="shared" si="114"/>
        <v>1.1455546309840067E-2</v>
      </c>
      <c r="H812" s="2">
        <f t="shared" si="112"/>
        <v>1.6505405040264547</v>
      </c>
      <c r="I812" s="2">
        <f t="shared" si="113"/>
        <v>62.271846120408533</v>
      </c>
    </row>
    <row r="813" spans="1:9" ht="13.5" x14ac:dyDescent="0.25">
      <c r="A813" s="3">
        <f>TITRES_STAT!B816</f>
        <v>43186</v>
      </c>
      <c r="B813" s="6">
        <f>TITRES_STAT!D816</f>
        <v>3.6438000000000001</v>
      </c>
      <c r="C813" s="2">
        <f t="shared" si="108"/>
        <v>0</v>
      </c>
      <c r="D813" s="2">
        <f t="shared" si="109"/>
        <v>0</v>
      </c>
      <c r="E813" s="2">
        <f t="shared" si="110"/>
        <v>0</v>
      </c>
      <c r="F813" s="2">
        <f t="shared" ref="F813:G828" si="115">((F812*13)+D813)/14</f>
        <v>1.7557282952988831E-2</v>
      </c>
      <c r="G813" s="2">
        <f t="shared" si="115"/>
        <v>1.063729300199435E-2</v>
      </c>
      <c r="H813" s="2">
        <f t="shared" si="112"/>
        <v>1.6505405040264545</v>
      </c>
      <c r="I813" s="2">
        <f t="shared" si="113"/>
        <v>62.271846120408533</v>
      </c>
    </row>
    <row r="814" spans="1:9" ht="13.5" x14ac:dyDescent="0.25">
      <c r="A814" s="3">
        <f>TITRES_STAT!B817</f>
        <v>43187</v>
      </c>
      <c r="B814" s="6">
        <f>TITRES_STAT!D817</f>
        <v>3.6438000000000001</v>
      </c>
      <c r="C814" s="2">
        <f t="shared" si="108"/>
        <v>0</v>
      </c>
      <c r="D814" s="2">
        <f t="shared" si="109"/>
        <v>0</v>
      </c>
      <c r="E814" s="2">
        <f t="shared" si="110"/>
        <v>0</v>
      </c>
      <c r="F814" s="2">
        <f t="shared" si="115"/>
        <v>1.6303191313489628E-2</v>
      </c>
      <c r="G814" s="2">
        <f t="shared" si="115"/>
        <v>9.8774863589947536E-3</v>
      </c>
      <c r="H814" s="2">
        <f t="shared" si="112"/>
        <v>1.6505405040264545</v>
      </c>
      <c r="I814" s="2">
        <f t="shared" si="113"/>
        <v>62.271846120408533</v>
      </c>
    </row>
    <row r="815" spans="1:9" ht="13.5" x14ac:dyDescent="0.25">
      <c r="A815" s="3">
        <f>TITRES_STAT!B818</f>
        <v>43188</v>
      </c>
      <c r="B815" s="6">
        <f>TITRES_STAT!D818</f>
        <v>3.6438000000000001</v>
      </c>
      <c r="C815" s="2">
        <f t="shared" si="108"/>
        <v>0</v>
      </c>
      <c r="D815" s="2">
        <f t="shared" si="109"/>
        <v>0</v>
      </c>
      <c r="E815" s="2">
        <f t="shared" si="110"/>
        <v>0</v>
      </c>
      <c r="F815" s="2">
        <f t="shared" si="115"/>
        <v>1.5138677648240369E-2</v>
      </c>
      <c r="G815" s="2">
        <f t="shared" si="115"/>
        <v>9.1719516190665578E-3</v>
      </c>
      <c r="H815" s="2">
        <f t="shared" si="112"/>
        <v>1.6505405040264542</v>
      </c>
      <c r="I815" s="2">
        <f t="shared" si="113"/>
        <v>62.271846120408533</v>
      </c>
    </row>
    <row r="816" spans="1:9" ht="13.5" x14ac:dyDescent="0.25">
      <c r="A816" s="3">
        <f>TITRES_STAT!B819</f>
        <v>43189</v>
      </c>
      <c r="B816" s="6">
        <f>TITRES_STAT!D819</f>
        <v>3.6438000000000001</v>
      </c>
      <c r="C816" s="2">
        <f t="shared" si="108"/>
        <v>0</v>
      </c>
      <c r="D816" s="2">
        <f t="shared" si="109"/>
        <v>0</v>
      </c>
      <c r="E816" s="2">
        <f t="shared" si="110"/>
        <v>0</v>
      </c>
      <c r="F816" s="2">
        <f t="shared" si="115"/>
        <v>1.4057343530508914E-2</v>
      </c>
      <c r="G816" s="2">
        <f t="shared" si="115"/>
        <v>8.5168122177046602E-3</v>
      </c>
      <c r="H816" s="2">
        <f t="shared" si="112"/>
        <v>1.6505405040264545</v>
      </c>
      <c r="I816" s="2">
        <f t="shared" si="113"/>
        <v>62.271846120408533</v>
      </c>
    </row>
    <row r="817" spans="1:9" ht="13.5" x14ac:dyDescent="0.25">
      <c r="A817" s="3">
        <f>TITRES_STAT!B820</f>
        <v>43192</v>
      </c>
      <c r="B817" s="6">
        <f>TITRES_STAT!D820</f>
        <v>3.6438000000000001</v>
      </c>
      <c r="C817" s="2">
        <f t="shared" si="108"/>
        <v>0</v>
      </c>
      <c r="D817" s="2">
        <f t="shared" si="109"/>
        <v>0</v>
      </c>
      <c r="E817" s="2">
        <f t="shared" si="110"/>
        <v>0</v>
      </c>
      <c r="F817" s="2">
        <f t="shared" si="115"/>
        <v>1.3053247564043993E-2</v>
      </c>
      <c r="G817" s="2">
        <f t="shared" si="115"/>
        <v>7.9084684878686137E-3</v>
      </c>
      <c r="H817" s="2">
        <f t="shared" si="112"/>
        <v>1.6505405040264542</v>
      </c>
      <c r="I817" s="2">
        <f t="shared" si="113"/>
        <v>62.271846120408533</v>
      </c>
    </row>
    <row r="818" spans="1:9" ht="13.5" x14ac:dyDescent="0.25">
      <c r="A818" s="3">
        <f>TITRES_STAT!B821</f>
        <v>43193</v>
      </c>
      <c r="B818" s="6">
        <f>TITRES_STAT!D821</f>
        <v>3.5409999999999999</v>
      </c>
      <c r="C818" s="2">
        <f t="shared" si="108"/>
        <v>-0.10280000000000022</v>
      </c>
      <c r="D818" s="2">
        <f t="shared" si="109"/>
        <v>0</v>
      </c>
      <c r="E818" s="2">
        <f t="shared" si="110"/>
        <v>0.10280000000000022</v>
      </c>
      <c r="F818" s="2">
        <f t="shared" si="115"/>
        <v>1.212087273804085E-2</v>
      </c>
      <c r="G818" s="2">
        <f t="shared" si="115"/>
        <v>1.4686435024449444E-2</v>
      </c>
      <c r="H818" s="2">
        <f t="shared" si="112"/>
        <v>0.82531075225965056</v>
      </c>
      <c r="I818" s="2">
        <f t="shared" si="113"/>
        <v>45.21480801216746</v>
      </c>
    </row>
    <row r="819" spans="1:9" ht="13.5" x14ac:dyDescent="0.25">
      <c r="A819" s="3">
        <f>TITRES_STAT!B822</f>
        <v>43194</v>
      </c>
      <c r="B819" s="6">
        <f>TITRES_STAT!D822</f>
        <v>3.4476</v>
      </c>
      <c r="C819" s="2">
        <f t="shared" si="108"/>
        <v>-9.3399999999999928E-2</v>
      </c>
      <c r="D819" s="2">
        <f t="shared" si="109"/>
        <v>0</v>
      </c>
      <c r="E819" s="2">
        <f t="shared" si="110"/>
        <v>9.3399999999999928E-2</v>
      </c>
      <c r="F819" s="2">
        <f t="shared" si="115"/>
        <v>1.1255096113895077E-2</v>
      </c>
      <c r="G819" s="2">
        <f t="shared" si="115"/>
        <v>2.030883252270305E-2</v>
      </c>
      <c r="H819" s="2">
        <f t="shared" si="112"/>
        <v>0.5541971012520347</v>
      </c>
      <c r="I819" s="2">
        <f t="shared" si="113"/>
        <v>35.658096441280378</v>
      </c>
    </row>
    <row r="820" spans="1:9" ht="13.5" x14ac:dyDescent="0.25">
      <c r="A820" s="3">
        <f>TITRES_STAT!B823</f>
        <v>43195</v>
      </c>
      <c r="B820" s="6">
        <f>TITRES_STAT!D823</f>
        <v>3.4476</v>
      </c>
      <c r="C820" s="2">
        <f t="shared" si="108"/>
        <v>0</v>
      </c>
      <c r="D820" s="2">
        <f t="shared" si="109"/>
        <v>0</v>
      </c>
      <c r="E820" s="2">
        <f t="shared" si="110"/>
        <v>0</v>
      </c>
      <c r="F820" s="2">
        <f t="shared" si="115"/>
        <v>1.0451160677188284E-2</v>
      </c>
      <c r="G820" s="2">
        <f t="shared" si="115"/>
        <v>1.8858201628224262E-2</v>
      </c>
      <c r="H820" s="2">
        <f t="shared" si="112"/>
        <v>0.55419710125203447</v>
      </c>
      <c r="I820" s="2">
        <f t="shared" si="113"/>
        <v>35.658096441280378</v>
      </c>
    </row>
    <row r="821" spans="1:9" ht="13.5" x14ac:dyDescent="0.25">
      <c r="A821" s="3">
        <f>TITRES_STAT!B824</f>
        <v>43196</v>
      </c>
      <c r="B821" s="6">
        <f>TITRES_STAT!D824</f>
        <v>3.4569000000000001</v>
      </c>
      <c r="C821" s="2">
        <f t="shared" si="108"/>
        <v>9.300000000000086E-3</v>
      </c>
      <c r="D821" s="2">
        <f t="shared" si="109"/>
        <v>9.300000000000086E-3</v>
      </c>
      <c r="E821" s="2">
        <f t="shared" si="110"/>
        <v>0</v>
      </c>
      <c r="F821" s="2">
        <f t="shared" si="115"/>
        <v>1.0368934914531985E-2</v>
      </c>
      <c r="G821" s="2">
        <f t="shared" si="115"/>
        <v>1.7511187226208244E-2</v>
      </c>
      <c r="H821" s="2">
        <f t="shared" si="112"/>
        <v>0.59213203425826222</v>
      </c>
      <c r="I821" s="2">
        <f t="shared" si="113"/>
        <v>37.191138769726656</v>
      </c>
    </row>
    <row r="822" spans="1:9" ht="13.5" x14ac:dyDescent="0.25">
      <c r="A822" s="3">
        <f>TITRES_STAT!B825</f>
        <v>43200</v>
      </c>
      <c r="B822" s="6">
        <f>TITRES_STAT!D825</f>
        <v>3.4569000000000001</v>
      </c>
      <c r="C822" s="2">
        <f t="shared" si="108"/>
        <v>0</v>
      </c>
      <c r="D822" s="2">
        <f t="shared" si="109"/>
        <v>0</v>
      </c>
      <c r="E822" s="2">
        <f t="shared" si="110"/>
        <v>0</v>
      </c>
      <c r="F822" s="2">
        <f t="shared" si="115"/>
        <v>9.6282967063511284E-3</v>
      </c>
      <c r="G822" s="2">
        <f t="shared" si="115"/>
        <v>1.6260388138621941E-2</v>
      </c>
      <c r="H822" s="2">
        <f t="shared" si="112"/>
        <v>0.59213203425826222</v>
      </c>
      <c r="I822" s="2">
        <f t="shared" si="113"/>
        <v>37.191138769726656</v>
      </c>
    </row>
    <row r="823" spans="1:9" ht="13.5" x14ac:dyDescent="0.25">
      <c r="A823" s="3">
        <f>TITRES_STAT!B826</f>
        <v>43201</v>
      </c>
      <c r="B823" s="6">
        <f>TITRES_STAT!D826</f>
        <v>3.4569000000000001</v>
      </c>
      <c r="C823" s="2">
        <f t="shared" si="108"/>
        <v>0</v>
      </c>
      <c r="D823" s="2">
        <f t="shared" si="109"/>
        <v>0</v>
      </c>
      <c r="E823" s="2">
        <f t="shared" si="110"/>
        <v>0</v>
      </c>
      <c r="F823" s="2">
        <f t="shared" si="115"/>
        <v>8.9405612273260483E-3</v>
      </c>
      <c r="G823" s="2">
        <f t="shared" si="115"/>
        <v>1.5098931843006088E-2</v>
      </c>
      <c r="H823" s="2">
        <f t="shared" si="112"/>
        <v>0.59213203425826233</v>
      </c>
      <c r="I823" s="2">
        <f t="shared" si="113"/>
        <v>37.191138769726656</v>
      </c>
    </row>
    <row r="824" spans="1:9" ht="13.5" x14ac:dyDescent="0.25">
      <c r="A824" s="3">
        <f>TITRES_STAT!B827</f>
        <v>43202</v>
      </c>
      <c r="B824" s="6">
        <f>TITRES_STAT!D827</f>
        <v>3.4662999999999999</v>
      </c>
      <c r="C824" s="2">
        <f t="shared" si="108"/>
        <v>9.3999999999998529E-3</v>
      </c>
      <c r="D824" s="2">
        <f t="shared" si="109"/>
        <v>9.3999999999998529E-3</v>
      </c>
      <c r="E824" s="2">
        <f t="shared" si="110"/>
        <v>0</v>
      </c>
      <c r="F824" s="2">
        <f t="shared" si="115"/>
        <v>8.9733782825170329E-3</v>
      </c>
      <c r="G824" s="2">
        <f t="shared" si="115"/>
        <v>1.4020436711362796E-2</v>
      </c>
      <c r="H824" s="2">
        <f t="shared" si="112"/>
        <v>0.6400213108372439</v>
      </c>
      <c r="I824" s="2">
        <f t="shared" si="113"/>
        <v>39.025182575859816</v>
      </c>
    </row>
    <row r="825" spans="1:9" ht="13.5" x14ac:dyDescent="0.25">
      <c r="A825" s="3">
        <f>TITRES_STAT!B828</f>
        <v>43203</v>
      </c>
      <c r="B825" s="6">
        <f>TITRES_STAT!D828</f>
        <v>3.4662999999999999</v>
      </c>
      <c r="C825" s="2">
        <f t="shared" si="108"/>
        <v>0</v>
      </c>
      <c r="D825" s="2">
        <f t="shared" si="109"/>
        <v>0</v>
      </c>
      <c r="E825" s="2">
        <f t="shared" si="110"/>
        <v>0</v>
      </c>
      <c r="F825" s="2">
        <f t="shared" si="115"/>
        <v>8.3324226909086731E-3</v>
      </c>
      <c r="G825" s="2">
        <f t="shared" si="115"/>
        <v>1.3018976946265453E-2</v>
      </c>
      <c r="H825" s="2">
        <f t="shared" si="112"/>
        <v>0.6400213108372439</v>
      </c>
      <c r="I825" s="2">
        <f t="shared" si="113"/>
        <v>39.025182575859816</v>
      </c>
    </row>
    <row r="826" spans="1:9" ht="13.5" x14ac:dyDescent="0.25">
      <c r="A826" s="3">
        <f>TITRES_STAT!B829</f>
        <v>43206</v>
      </c>
      <c r="B826" s="6">
        <f>TITRES_STAT!D829</f>
        <v>3.569</v>
      </c>
      <c r="C826" s="2">
        <f t="shared" si="108"/>
        <v>0.10270000000000001</v>
      </c>
      <c r="D826" s="2">
        <f t="shared" si="109"/>
        <v>0.10270000000000001</v>
      </c>
      <c r="E826" s="2">
        <f t="shared" si="110"/>
        <v>0</v>
      </c>
      <c r="F826" s="2">
        <f t="shared" si="115"/>
        <v>1.507296392727234E-2</v>
      </c>
      <c r="G826" s="2">
        <f t="shared" si="115"/>
        <v>1.2089050021532207E-2</v>
      </c>
      <c r="H826" s="2">
        <f t="shared" si="112"/>
        <v>1.2468278235614367</v>
      </c>
      <c r="I826" s="2">
        <f t="shared" si="113"/>
        <v>55.492806813523231</v>
      </c>
    </row>
    <row r="827" spans="1:9" ht="13.5" x14ac:dyDescent="0.25">
      <c r="A827" s="3">
        <f>TITRES_STAT!B830</f>
        <v>43207</v>
      </c>
      <c r="B827" s="6">
        <f>TITRES_STAT!D830</f>
        <v>3.6438000000000001</v>
      </c>
      <c r="C827" s="2">
        <f t="shared" si="108"/>
        <v>7.48000000000002E-2</v>
      </c>
      <c r="D827" s="2">
        <f t="shared" si="109"/>
        <v>7.48000000000002E-2</v>
      </c>
      <c r="E827" s="2">
        <f t="shared" si="110"/>
        <v>0</v>
      </c>
      <c r="F827" s="2">
        <f t="shared" si="115"/>
        <v>1.9339180789610048E-2</v>
      </c>
      <c r="G827" s="2">
        <f t="shared" si="115"/>
        <v>1.122554644856562E-2</v>
      </c>
      <c r="H827" s="2">
        <f t="shared" si="112"/>
        <v>1.7227830180223587</v>
      </c>
      <c r="I827" s="2">
        <f t="shared" si="113"/>
        <v>63.272872153935687</v>
      </c>
    </row>
    <row r="828" spans="1:9" ht="13.5" x14ac:dyDescent="0.25">
      <c r="A828" s="3">
        <f>TITRES_STAT!B831</f>
        <v>43208</v>
      </c>
      <c r="B828" s="6">
        <f>TITRES_STAT!D831</f>
        <v>3.5503</v>
      </c>
      <c r="C828" s="2">
        <f t="shared" si="108"/>
        <v>-9.3500000000000139E-2</v>
      </c>
      <c r="D828" s="2">
        <f t="shared" si="109"/>
        <v>0</v>
      </c>
      <c r="E828" s="2">
        <f t="shared" si="110"/>
        <v>9.3500000000000139E-2</v>
      </c>
      <c r="F828" s="2">
        <f t="shared" si="115"/>
        <v>1.7957810733209328E-2</v>
      </c>
      <c r="G828" s="2">
        <f t="shared" si="115"/>
        <v>1.7102293130810943E-2</v>
      </c>
      <c r="H828" s="2">
        <f t="shared" si="112"/>
        <v>1.0500235609257049</v>
      </c>
      <c r="I828" s="2">
        <f t="shared" si="113"/>
        <v>51.220072829385344</v>
      </c>
    </row>
    <row r="829" spans="1:9" ht="13.5" x14ac:dyDescent="0.25">
      <c r="A829" s="3">
        <f>TITRES_STAT!B832</f>
        <v>43209</v>
      </c>
      <c r="B829" s="6">
        <f>TITRES_STAT!D832</f>
        <v>3.5503</v>
      </c>
      <c r="C829" s="2">
        <f t="shared" si="108"/>
        <v>0</v>
      </c>
      <c r="D829" s="2">
        <f t="shared" si="109"/>
        <v>0</v>
      </c>
      <c r="E829" s="2">
        <f t="shared" si="110"/>
        <v>0</v>
      </c>
      <c r="F829" s="2">
        <f t="shared" ref="F829:G844" si="116">((F828*13)+D829)/14</f>
        <v>1.667510996655152E-2</v>
      </c>
      <c r="G829" s="2">
        <f t="shared" si="116"/>
        <v>1.5880700764324445E-2</v>
      </c>
      <c r="H829" s="2">
        <f t="shared" si="112"/>
        <v>1.0500235609257051</v>
      </c>
      <c r="I829" s="2">
        <f t="shared" si="113"/>
        <v>51.220072829385359</v>
      </c>
    </row>
    <row r="830" spans="1:9" ht="13.5" x14ac:dyDescent="0.25">
      <c r="A830" s="3">
        <f>TITRES_STAT!B833</f>
        <v>43210</v>
      </c>
      <c r="B830" s="6">
        <f>TITRES_STAT!D833</f>
        <v>3.5503</v>
      </c>
      <c r="C830" s="2">
        <f t="shared" si="108"/>
        <v>0</v>
      </c>
      <c r="D830" s="2">
        <f t="shared" si="109"/>
        <v>0</v>
      </c>
      <c r="E830" s="2">
        <f t="shared" si="110"/>
        <v>0</v>
      </c>
      <c r="F830" s="2">
        <f t="shared" si="116"/>
        <v>1.5484030683226412E-2</v>
      </c>
      <c r="G830" s="2">
        <f t="shared" si="116"/>
        <v>1.4746364995444128E-2</v>
      </c>
      <c r="H830" s="2">
        <f t="shared" si="112"/>
        <v>1.0500235609257051</v>
      </c>
      <c r="I830" s="2">
        <f t="shared" si="113"/>
        <v>51.220072829385359</v>
      </c>
    </row>
    <row r="831" spans="1:9" ht="13.5" x14ac:dyDescent="0.25">
      <c r="A831" s="3">
        <f>TITRES_STAT!B834</f>
        <v>43213</v>
      </c>
      <c r="B831" s="6">
        <f>TITRES_STAT!D834</f>
        <v>3.4569000000000001</v>
      </c>
      <c r="C831" s="2">
        <f t="shared" si="108"/>
        <v>-9.3399999999999928E-2</v>
      </c>
      <c r="D831" s="2">
        <f t="shared" si="109"/>
        <v>0</v>
      </c>
      <c r="E831" s="2">
        <f t="shared" si="110"/>
        <v>9.3399999999999928E-2</v>
      </c>
      <c r="F831" s="2">
        <f t="shared" si="116"/>
        <v>1.4378028491567383E-2</v>
      </c>
      <c r="G831" s="2">
        <f t="shared" si="116"/>
        <v>2.0364481781483829E-2</v>
      </c>
      <c r="H831" s="2">
        <f t="shared" si="112"/>
        <v>0.70603458736870195</v>
      </c>
      <c r="I831" s="2">
        <f t="shared" si="113"/>
        <v>41.3845412394395</v>
      </c>
    </row>
    <row r="832" spans="1:9" ht="13.5" x14ac:dyDescent="0.25">
      <c r="A832" s="3">
        <f>TITRES_STAT!B835</f>
        <v>43214</v>
      </c>
      <c r="B832" s="6">
        <f>TITRES_STAT!D835</f>
        <v>3.4662999999999999</v>
      </c>
      <c r="C832" s="2">
        <f t="shared" si="108"/>
        <v>9.3999999999998529E-3</v>
      </c>
      <c r="D832" s="2">
        <f t="shared" si="109"/>
        <v>9.3999999999998529E-3</v>
      </c>
      <c r="E832" s="2">
        <f t="shared" si="110"/>
        <v>0</v>
      </c>
      <c r="F832" s="2">
        <f t="shared" si="116"/>
        <v>1.4022455027883988E-2</v>
      </c>
      <c r="G832" s="2">
        <f t="shared" si="116"/>
        <v>1.8909875939949271E-2</v>
      </c>
      <c r="H832" s="2">
        <f t="shared" si="112"/>
        <v>0.74154135502602381</v>
      </c>
      <c r="I832" s="2">
        <f t="shared" si="113"/>
        <v>42.579600701755545</v>
      </c>
    </row>
    <row r="833" spans="1:9" ht="13.5" x14ac:dyDescent="0.25">
      <c r="A833" s="3">
        <f>TITRES_STAT!B836</f>
        <v>43215</v>
      </c>
      <c r="B833" s="6">
        <f>TITRES_STAT!D836</f>
        <v>3.4569000000000001</v>
      </c>
      <c r="C833" s="2">
        <f t="shared" si="108"/>
        <v>-9.3999999999998529E-3</v>
      </c>
      <c r="D833" s="2">
        <f t="shared" si="109"/>
        <v>0</v>
      </c>
      <c r="E833" s="2">
        <f t="shared" si="110"/>
        <v>9.3999999999998529E-3</v>
      </c>
      <c r="F833" s="2">
        <f t="shared" si="116"/>
        <v>1.3020851097320846E-2</v>
      </c>
      <c r="G833" s="2">
        <f t="shared" si="116"/>
        <v>1.823059908709574E-2</v>
      </c>
      <c r="H833" s="2">
        <f t="shared" si="112"/>
        <v>0.71423056560645137</v>
      </c>
      <c r="I833" s="2">
        <f t="shared" si="113"/>
        <v>41.664790019292106</v>
      </c>
    </row>
    <row r="834" spans="1:9" ht="13.5" x14ac:dyDescent="0.25">
      <c r="A834" s="3">
        <f>TITRES_STAT!B837</f>
        <v>43216</v>
      </c>
      <c r="B834" s="6">
        <f>TITRES_STAT!D837</f>
        <v>3.3727999999999998</v>
      </c>
      <c r="C834" s="2">
        <f t="shared" si="108"/>
        <v>-8.4100000000000286E-2</v>
      </c>
      <c r="D834" s="2">
        <f t="shared" si="109"/>
        <v>0</v>
      </c>
      <c r="E834" s="2">
        <f t="shared" si="110"/>
        <v>8.4100000000000286E-2</v>
      </c>
      <c r="F834" s="2">
        <f t="shared" si="116"/>
        <v>1.2090790304655071E-2</v>
      </c>
      <c r="G834" s="2">
        <f t="shared" si="116"/>
        <v>2.2935556295160347E-2</v>
      </c>
      <c r="H834" s="2">
        <f t="shared" si="112"/>
        <v>0.52716359477212071</v>
      </c>
      <c r="I834" s="2">
        <f t="shared" si="113"/>
        <v>34.519130535637387</v>
      </c>
    </row>
    <row r="835" spans="1:9" ht="13.5" x14ac:dyDescent="0.25">
      <c r="A835" s="3">
        <f>TITRES_STAT!B838</f>
        <v>43217</v>
      </c>
      <c r="B835" s="6">
        <f>TITRES_STAT!D838</f>
        <v>3.5129999999999999</v>
      </c>
      <c r="C835" s="2">
        <f t="shared" ref="C835:C898" si="117">B835-B834</f>
        <v>0.1402000000000001</v>
      </c>
      <c r="D835" s="2">
        <f t="shared" ref="D835:D898" si="118">IF(C835&gt;0,C835,0)</f>
        <v>0.1402000000000001</v>
      </c>
      <c r="E835" s="2">
        <f t="shared" ref="E835:E898" si="119">IF(C835&lt;0,-C835,0)</f>
        <v>0</v>
      </c>
      <c r="F835" s="2">
        <f t="shared" si="116"/>
        <v>2.124144814003686E-2</v>
      </c>
      <c r="G835" s="2">
        <f t="shared" si="116"/>
        <v>2.1297302274077466E-2</v>
      </c>
      <c r="H835" s="2">
        <f t="shared" si="112"/>
        <v>0.99737740802464969</v>
      </c>
      <c r="I835" s="2">
        <f t="shared" si="113"/>
        <v>49.934349112871367</v>
      </c>
    </row>
    <row r="836" spans="1:9" ht="13.5" x14ac:dyDescent="0.25">
      <c r="A836" s="3">
        <f>TITRES_STAT!B839</f>
        <v>43220</v>
      </c>
      <c r="B836" s="6">
        <f>TITRES_STAT!D839</f>
        <v>3.5596999999999999</v>
      </c>
      <c r="C836" s="2">
        <f t="shared" si="117"/>
        <v>4.6699999999999964E-2</v>
      </c>
      <c r="D836" s="2">
        <f t="shared" si="118"/>
        <v>4.6699999999999964E-2</v>
      </c>
      <c r="E836" s="2">
        <f t="shared" si="119"/>
        <v>0</v>
      </c>
      <c r="F836" s="2">
        <f t="shared" si="116"/>
        <v>2.3059916130034223E-2</v>
      </c>
      <c r="G836" s="2">
        <f t="shared" si="116"/>
        <v>1.9776066397357649E-2</v>
      </c>
      <c r="H836" s="2">
        <f t="shared" si="112"/>
        <v>1.1660517145672276</v>
      </c>
      <c r="I836" s="2">
        <f t="shared" si="113"/>
        <v>53.833050555775955</v>
      </c>
    </row>
    <row r="837" spans="1:9" ht="13.5" x14ac:dyDescent="0.25">
      <c r="A837" s="3">
        <f>TITRES_STAT!B840</f>
        <v>43222</v>
      </c>
      <c r="B837" s="6">
        <f>TITRES_STAT!D840</f>
        <v>3.4569000000000001</v>
      </c>
      <c r="C837" s="2">
        <f t="shared" si="117"/>
        <v>-0.10279999999999978</v>
      </c>
      <c r="D837" s="2">
        <f t="shared" si="118"/>
        <v>0</v>
      </c>
      <c r="E837" s="2">
        <f t="shared" si="119"/>
        <v>0.10279999999999978</v>
      </c>
      <c r="F837" s="2">
        <f t="shared" si="116"/>
        <v>2.1412779263603209E-2</v>
      </c>
      <c r="G837" s="2">
        <f t="shared" si="116"/>
        <v>2.5706347368974945E-2</v>
      </c>
      <c r="H837" s="2">
        <f t="shared" si="112"/>
        <v>0.83297634456797021</v>
      </c>
      <c r="I837" s="2">
        <f t="shared" si="113"/>
        <v>45.443922232629873</v>
      </c>
    </row>
    <row r="838" spans="1:9" ht="13.5" x14ac:dyDescent="0.25">
      <c r="A838" s="3">
        <f>TITRES_STAT!B841</f>
        <v>43223</v>
      </c>
      <c r="B838" s="6">
        <f>TITRES_STAT!D841</f>
        <v>3.6</v>
      </c>
      <c r="C838" s="2">
        <f t="shared" si="117"/>
        <v>0.1431</v>
      </c>
      <c r="D838" s="2">
        <f t="shared" si="118"/>
        <v>0.1431</v>
      </c>
      <c r="E838" s="2">
        <f t="shared" si="119"/>
        <v>0</v>
      </c>
      <c r="F838" s="2">
        <f t="shared" si="116"/>
        <v>3.0104723601917266E-2</v>
      </c>
      <c r="G838" s="2">
        <f t="shared" si="116"/>
        <v>2.3870179699762451E-2</v>
      </c>
      <c r="H838" s="2">
        <f t="shared" si="112"/>
        <v>1.2611854615496196</v>
      </c>
      <c r="I838" s="2">
        <f t="shared" si="113"/>
        <v>55.775409978326721</v>
      </c>
    </row>
    <row r="839" spans="1:9" ht="13.5" x14ac:dyDescent="0.25">
      <c r="A839" s="3">
        <f>TITRES_STAT!B842</f>
        <v>43224</v>
      </c>
      <c r="B839" s="6">
        <f>TITRES_STAT!D842</f>
        <v>3.55</v>
      </c>
      <c r="C839" s="2">
        <f t="shared" si="117"/>
        <v>-5.0000000000000266E-2</v>
      </c>
      <c r="D839" s="2">
        <f t="shared" si="118"/>
        <v>0</v>
      </c>
      <c r="E839" s="2">
        <f t="shared" si="119"/>
        <v>5.0000000000000266E-2</v>
      </c>
      <c r="F839" s="2">
        <f t="shared" si="116"/>
        <v>2.7954386201780319E-2</v>
      </c>
      <c r="G839" s="2">
        <f t="shared" si="116"/>
        <v>2.5736595435493725E-2</v>
      </c>
      <c r="H839" s="2">
        <f t="shared" si="112"/>
        <v>1.0861726552700131</v>
      </c>
      <c r="I839" s="2">
        <f t="shared" si="113"/>
        <v>52.06532894226963</v>
      </c>
    </row>
    <row r="840" spans="1:9" ht="13.5" x14ac:dyDescent="0.25">
      <c r="A840" s="3">
        <f>TITRES_STAT!B843</f>
        <v>43227</v>
      </c>
      <c r="B840" s="6">
        <f>TITRES_STAT!D843</f>
        <v>3.55</v>
      </c>
      <c r="C840" s="2">
        <f t="shared" si="117"/>
        <v>0</v>
      </c>
      <c r="D840" s="2">
        <f t="shared" si="118"/>
        <v>0</v>
      </c>
      <c r="E840" s="2">
        <f t="shared" si="119"/>
        <v>0</v>
      </c>
      <c r="F840" s="2">
        <f t="shared" si="116"/>
        <v>2.5957644330224582E-2</v>
      </c>
      <c r="G840" s="2">
        <f t="shared" si="116"/>
        <v>2.3898267190101317E-2</v>
      </c>
      <c r="H840" s="2">
        <f t="shared" si="112"/>
        <v>1.0861726552700131</v>
      </c>
      <c r="I840" s="2">
        <f t="shared" si="113"/>
        <v>52.06532894226963</v>
      </c>
    </row>
    <row r="841" spans="1:9" ht="13.5" x14ac:dyDescent="0.25">
      <c r="A841" s="3">
        <f>TITRES_STAT!B844</f>
        <v>43228</v>
      </c>
      <c r="B841" s="6">
        <f>TITRES_STAT!D844</f>
        <v>3.55</v>
      </c>
      <c r="C841" s="2">
        <f t="shared" si="117"/>
        <v>0</v>
      </c>
      <c r="D841" s="2">
        <f t="shared" si="118"/>
        <v>0</v>
      </c>
      <c r="E841" s="2">
        <f t="shared" si="119"/>
        <v>0</v>
      </c>
      <c r="F841" s="2">
        <f t="shared" si="116"/>
        <v>2.4103526878065683E-2</v>
      </c>
      <c r="G841" s="2">
        <f t="shared" si="116"/>
        <v>2.2191248105094079E-2</v>
      </c>
      <c r="H841" s="2">
        <f t="shared" si="112"/>
        <v>1.0861726552700131</v>
      </c>
      <c r="I841" s="2">
        <f t="shared" si="113"/>
        <v>52.06532894226963</v>
      </c>
    </row>
    <row r="842" spans="1:9" ht="13.5" x14ac:dyDescent="0.25">
      <c r="A842" s="3">
        <f>TITRES_STAT!B845</f>
        <v>43229</v>
      </c>
      <c r="B842" s="6">
        <f>TITRES_STAT!D845</f>
        <v>3.6</v>
      </c>
      <c r="C842" s="2">
        <f t="shared" si="117"/>
        <v>5.0000000000000266E-2</v>
      </c>
      <c r="D842" s="2">
        <f t="shared" si="118"/>
        <v>5.0000000000000266E-2</v>
      </c>
      <c r="E842" s="2">
        <f t="shared" si="119"/>
        <v>0</v>
      </c>
      <c r="F842" s="2">
        <f t="shared" si="116"/>
        <v>2.5953274958203869E-2</v>
      </c>
      <c r="G842" s="2">
        <f t="shared" si="116"/>
        <v>2.0606158954730218E-2</v>
      </c>
      <c r="H842" s="2">
        <f t="shared" si="112"/>
        <v>1.2594911557860327</v>
      </c>
      <c r="I842" s="2">
        <f t="shared" si="113"/>
        <v>55.742247654334385</v>
      </c>
    </row>
    <row r="843" spans="1:9" ht="13.5" x14ac:dyDescent="0.25">
      <c r="A843" s="3">
        <f>TITRES_STAT!B846</f>
        <v>43230</v>
      </c>
      <c r="B843" s="6">
        <f>TITRES_STAT!D846</f>
        <v>3.6</v>
      </c>
      <c r="C843" s="2">
        <f t="shared" si="117"/>
        <v>0</v>
      </c>
      <c r="D843" s="2">
        <f t="shared" si="118"/>
        <v>0</v>
      </c>
      <c r="E843" s="2">
        <f t="shared" si="119"/>
        <v>0</v>
      </c>
      <c r="F843" s="2">
        <f t="shared" si="116"/>
        <v>2.4099469604046447E-2</v>
      </c>
      <c r="G843" s="2">
        <f t="shared" si="116"/>
        <v>1.9134290457963773E-2</v>
      </c>
      <c r="H843" s="2">
        <f t="shared" si="112"/>
        <v>1.2594911557860327</v>
      </c>
      <c r="I843" s="2">
        <f t="shared" si="113"/>
        <v>55.742247654334385</v>
      </c>
    </row>
    <row r="844" spans="1:9" ht="13.5" x14ac:dyDescent="0.25">
      <c r="A844" s="3">
        <f>TITRES_STAT!B847</f>
        <v>43231</v>
      </c>
      <c r="B844" s="6">
        <f>TITRES_STAT!D847</f>
        <v>3.6</v>
      </c>
      <c r="C844" s="2">
        <f t="shared" si="117"/>
        <v>0</v>
      </c>
      <c r="D844" s="2">
        <f t="shared" si="118"/>
        <v>0</v>
      </c>
      <c r="E844" s="2">
        <f t="shared" si="119"/>
        <v>0</v>
      </c>
      <c r="F844" s="2">
        <f t="shared" si="116"/>
        <v>2.237807891804313E-2</v>
      </c>
      <c r="G844" s="2">
        <f t="shared" si="116"/>
        <v>1.7767555425252074E-2</v>
      </c>
      <c r="H844" s="2">
        <f t="shared" si="112"/>
        <v>1.2594911557860327</v>
      </c>
      <c r="I844" s="2">
        <f t="shared" si="113"/>
        <v>55.742247654334385</v>
      </c>
    </row>
    <row r="845" spans="1:9" ht="13.5" x14ac:dyDescent="0.25">
      <c r="A845" s="3">
        <f>TITRES_STAT!B848</f>
        <v>43234</v>
      </c>
      <c r="B845" s="6">
        <f>TITRES_STAT!D848</f>
        <v>3.6</v>
      </c>
      <c r="C845" s="2">
        <f t="shared" si="117"/>
        <v>0</v>
      </c>
      <c r="D845" s="2">
        <f t="shared" si="118"/>
        <v>0</v>
      </c>
      <c r="E845" s="2">
        <f t="shared" si="119"/>
        <v>0</v>
      </c>
      <c r="F845" s="2">
        <f t="shared" ref="F845:G860" si="120">((F844*13)+D845)/14</f>
        <v>2.0779644709611477E-2</v>
      </c>
      <c r="G845" s="2">
        <f t="shared" si="120"/>
        <v>1.6498444323448356E-2</v>
      </c>
      <c r="H845" s="2">
        <f t="shared" si="112"/>
        <v>1.2594911557860324</v>
      </c>
      <c r="I845" s="2">
        <f t="shared" si="113"/>
        <v>55.742247654334385</v>
      </c>
    </row>
    <row r="846" spans="1:9" ht="13.5" x14ac:dyDescent="0.25">
      <c r="A846" s="3">
        <f>TITRES_STAT!B849</f>
        <v>43235</v>
      </c>
      <c r="B846" s="6">
        <f>TITRES_STAT!D849</f>
        <v>3.51</v>
      </c>
      <c r="C846" s="2">
        <f t="shared" si="117"/>
        <v>-9.0000000000000302E-2</v>
      </c>
      <c r="D846" s="2">
        <f t="shared" si="118"/>
        <v>0</v>
      </c>
      <c r="E846" s="2">
        <f t="shared" si="119"/>
        <v>9.0000000000000302E-2</v>
      </c>
      <c r="F846" s="2">
        <f t="shared" si="120"/>
        <v>1.9295384373210656E-2</v>
      </c>
      <c r="G846" s="2">
        <f t="shared" si="120"/>
        <v>2.1748555443202065E-2</v>
      </c>
      <c r="H846" s="2">
        <f t="shared" si="112"/>
        <v>0.88720303394871247</v>
      </c>
      <c r="I846" s="2">
        <f t="shared" si="113"/>
        <v>47.011530714443708</v>
      </c>
    </row>
    <row r="847" spans="1:9" ht="13.5" x14ac:dyDescent="0.25">
      <c r="A847" s="3">
        <f>TITRES_STAT!B850</f>
        <v>43236</v>
      </c>
      <c r="B847" s="6">
        <f>TITRES_STAT!D850</f>
        <v>3.51</v>
      </c>
      <c r="C847" s="2">
        <f t="shared" si="117"/>
        <v>0</v>
      </c>
      <c r="D847" s="2">
        <f t="shared" si="118"/>
        <v>0</v>
      </c>
      <c r="E847" s="2">
        <f t="shared" si="119"/>
        <v>0</v>
      </c>
      <c r="F847" s="2">
        <f t="shared" si="120"/>
        <v>1.7917142632267038E-2</v>
      </c>
      <c r="G847" s="2">
        <f t="shared" si="120"/>
        <v>2.019508719725906E-2</v>
      </c>
      <c r="H847" s="2">
        <f t="shared" si="112"/>
        <v>0.88720303394871247</v>
      </c>
      <c r="I847" s="2">
        <f t="shared" si="113"/>
        <v>47.011530714443708</v>
      </c>
    </row>
    <row r="848" spans="1:9" ht="13.5" x14ac:dyDescent="0.25">
      <c r="A848" s="3">
        <f>TITRES_STAT!B851</f>
        <v>43237</v>
      </c>
      <c r="B848" s="6">
        <f>TITRES_STAT!D851</f>
        <v>3.52</v>
      </c>
      <c r="C848" s="2">
        <f t="shared" si="117"/>
        <v>1.0000000000000231E-2</v>
      </c>
      <c r="D848" s="2">
        <f t="shared" si="118"/>
        <v>1.0000000000000231E-2</v>
      </c>
      <c r="E848" s="2">
        <f t="shared" si="119"/>
        <v>0</v>
      </c>
      <c r="F848" s="2">
        <f t="shared" si="120"/>
        <v>1.7351632444247981E-2</v>
      </c>
      <c r="G848" s="2">
        <f t="shared" si="120"/>
        <v>1.8752580968883412E-2</v>
      </c>
      <c r="H848" s="2">
        <f t="shared" si="112"/>
        <v>0.92529302889239318</v>
      </c>
      <c r="I848" s="2">
        <f t="shared" si="113"/>
        <v>48.059854526389024</v>
      </c>
    </row>
    <row r="849" spans="1:9" ht="13.5" x14ac:dyDescent="0.25">
      <c r="A849" s="3">
        <f>TITRES_STAT!B852</f>
        <v>43238</v>
      </c>
      <c r="B849" s="6">
        <f>TITRES_STAT!D852</f>
        <v>3.52</v>
      </c>
      <c r="C849" s="2">
        <f t="shared" si="117"/>
        <v>0</v>
      </c>
      <c r="D849" s="2">
        <f t="shared" si="118"/>
        <v>0</v>
      </c>
      <c r="E849" s="2">
        <f t="shared" si="119"/>
        <v>0</v>
      </c>
      <c r="F849" s="2">
        <f t="shared" si="120"/>
        <v>1.6112230126801696E-2</v>
      </c>
      <c r="G849" s="2">
        <f t="shared" si="120"/>
        <v>1.7413110899677457E-2</v>
      </c>
      <c r="H849" s="2">
        <f t="shared" ref="H849:H912" si="121">F849/G849</f>
        <v>0.92529302889239295</v>
      </c>
      <c r="I849" s="2">
        <f t="shared" ref="I849:I912" si="122">IF(G849=0,100,100-(100/(1+H849)))</f>
        <v>48.059854526389017</v>
      </c>
    </row>
    <row r="850" spans="1:9" ht="13.5" x14ac:dyDescent="0.25">
      <c r="A850" s="3">
        <f>TITRES_STAT!B853</f>
        <v>43241</v>
      </c>
      <c r="B850" s="6">
        <f>TITRES_STAT!D853</f>
        <v>3.52</v>
      </c>
      <c r="C850" s="2">
        <f t="shared" si="117"/>
        <v>0</v>
      </c>
      <c r="D850" s="2">
        <f t="shared" si="118"/>
        <v>0</v>
      </c>
      <c r="E850" s="2">
        <f t="shared" si="119"/>
        <v>0</v>
      </c>
      <c r="F850" s="2">
        <f t="shared" si="120"/>
        <v>1.4961356546315861E-2</v>
      </c>
      <c r="G850" s="2">
        <f t="shared" si="120"/>
        <v>1.616931726398621E-2</v>
      </c>
      <c r="H850" s="2">
        <f t="shared" si="121"/>
        <v>0.92529302889239295</v>
      </c>
      <c r="I850" s="2">
        <f t="shared" si="122"/>
        <v>48.059854526389017</v>
      </c>
    </row>
    <row r="851" spans="1:9" ht="13.5" x14ac:dyDescent="0.25">
      <c r="A851" s="3">
        <f>TITRES_STAT!B854</f>
        <v>43242</v>
      </c>
      <c r="B851" s="6">
        <f>TITRES_STAT!D854</f>
        <v>3.62</v>
      </c>
      <c r="C851" s="2">
        <f t="shared" si="117"/>
        <v>0.10000000000000009</v>
      </c>
      <c r="D851" s="2">
        <f t="shared" si="118"/>
        <v>0.10000000000000009</v>
      </c>
      <c r="E851" s="2">
        <f t="shared" si="119"/>
        <v>0</v>
      </c>
      <c r="F851" s="2">
        <f t="shared" si="120"/>
        <v>2.1035545364436161E-2</v>
      </c>
      <c r="G851" s="2">
        <f t="shared" si="120"/>
        <v>1.5014366030844339E-2</v>
      </c>
      <c r="H851" s="2">
        <f t="shared" si="121"/>
        <v>1.4010278769827766</v>
      </c>
      <c r="I851" s="2">
        <f t="shared" si="122"/>
        <v>58.351170780381018</v>
      </c>
    </row>
    <row r="852" spans="1:9" ht="13.5" x14ac:dyDescent="0.25">
      <c r="A852" s="3">
        <f>TITRES_STAT!B855</f>
        <v>43243</v>
      </c>
      <c r="B852" s="6">
        <f>TITRES_STAT!D855</f>
        <v>3.62</v>
      </c>
      <c r="C852" s="2">
        <f t="shared" si="117"/>
        <v>0</v>
      </c>
      <c r="D852" s="2">
        <f t="shared" si="118"/>
        <v>0</v>
      </c>
      <c r="E852" s="2">
        <f t="shared" si="119"/>
        <v>0</v>
      </c>
      <c r="F852" s="2">
        <f t="shared" si="120"/>
        <v>1.9533006409833579E-2</v>
      </c>
      <c r="G852" s="2">
        <f t="shared" si="120"/>
        <v>1.3941911314355458E-2</v>
      </c>
      <c r="H852" s="2">
        <f t="shared" si="121"/>
        <v>1.4010278769827766</v>
      </c>
      <c r="I852" s="2">
        <f t="shared" si="122"/>
        <v>58.351170780381018</v>
      </c>
    </row>
    <row r="853" spans="1:9" ht="13.5" x14ac:dyDescent="0.25">
      <c r="A853" s="3">
        <f>TITRES_STAT!B856</f>
        <v>43244</v>
      </c>
      <c r="B853" s="6">
        <f>TITRES_STAT!D856</f>
        <v>3.62</v>
      </c>
      <c r="C853" s="2">
        <f t="shared" si="117"/>
        <v>0</v>
      </c>
      <c r="D853" s="2">
        <f t="shared" si="118"/>
        <v>0</v>
      </c>
      <c r="E853" s="2">
        <f t="shared" si="119"/>
        <v>0</v>
      </c>
      <c r="F853" s="2">
        <f t="shared" si="120"/>
        <v>1.813779166627404E-2</v>
      </c>
      <c r="G853" s="2">
        <f t="shared" si="120"/>
        <v>1.2946060506187211E-2</v>
      </c>
      <c r="H853" s="2">
        <f t="shared" si="121"/>
        <v>1.4010278769827766</v>
      </c>
      <c r="I853" s="2">
        <f t="shared" si="122"/>
        <v>58.351170780381018</v>
      </c>
    </row>
    <row r="854" spans="1:9" ht="13.5" x14ac:dyDescent="0.25">
      <c r="A854" s="3">
        <f>TITRES_STAT!B857</f>
        <v>43245</v>
      </c>
      <c r="B854" s="6">
        <f>TITRES_STAT!D857</f>
        <v>3.55</v>
      </c>
      <c r="C854" s="2">
        <f t="shared" si="117"/>
        <v>-7.0000000000000284E-2</v>
      </c>
      <c r="D854" s="2">
        <f t="shared" si="118"/>
        <v>0</v>
      </c>
      <c r="E854" s="2">
        <f t="shared" si="119"/>
        <v>7.0000000000000284E-2</v>
      </c>
      <c r="F854" s="2">
        <f t="shared" si="120"/>
        <v>1.6842235118683036E-2</v>
      </c>
      <c r="G854" s="2">
        <f t="shared" si="120"/>
        <v>1.7021341898602431E-2</v>
      </c>
      <c r="H854" s="2">
        <f t="shared" si="121"/>
        <v>0.98947751704969278</v>
      </c>
      <c r="I854" s="2">
        <f t="shared" si="122"/>
        <v>49.735546572903431</v>
      </c>
    </row>
    <row r="855" spans="1:9" ht="13.5" x14ac:dyDescent="0.25">
      <c r="A855" s="3">
        <f>TITRES_STAT!B858</f>
        <v>43248</v>
      </c>
      <c r="B855" s="6">
        <f>TITRES_STAT!D858</f>
        <v>3.55</v>
      </c>
      <c r="C855" s="2">
        <f t="shared" si="117"/>
        <v>0</v>
      </c>
      <c r="D855" s="2">
        <f t="shared" si="118"/>
        <v>0</v>
      </c>
      <c r="E855" s="2">
        <f t="shared" si="119"/>
        <v>0</v>
      </c>
      <c r="F855" s="2">
        <f t="shared" si="120"/>
        <v>1.5639218324491392E-2</v>
      </c>
      <c r="G855" s="2">
        <f t="shared" si="120"/>
        <v>1.5805531762987973E-2</v>
      </c>
      <c r="H855" s="2">
        <f t="shared" si="121"/>
        <v>0.98947751704969278</v>
      </c>
      <c r="I855" s="2">
        <f t="shared" si="122"/>
        <v>49.735546572903431</v>
      </c>
    </row>
    <row r="856" spans="1:9" ht="13.5" x14ac:dyDescent="0.25">
      <c r="A856" s="3">
        <f>TITRES_STAT!B859</f>
        <v>43249</v>
      </c>
      <c r="B856" s="6">
        <f>TITRES_STAT!D859</f>
        <v>3.52</v>
      </c>
      <c r="C856" s="2">
        <f t="shared" si="117"/>
        <v>-2.9999999999999805E-2</v>
      </c>
      <c r="D856" s="2">
        <f t="shared" si="118"/>
        <v>0</v>
      </c>
      <c r="E856" s="2">
        <f t="shared" si="119"/>
        <v>2.9999999999999805E-2</v>
      </c>
      <c r="F856" s="2">
        <f t="shared" si="120"/>
        <v>1.4522131301313437E-2</v>
      </c>
      <c r="G856" s="2">
        <f t="shared" si="120"/>
        <v>1.681942235134596E-2</v>
      </c>
      <c r="H856" s="2">
        <f t="shared" si="121"/>
        <v>0.86341439069406067</v>
      </c>
      <c r="I856" s="2">
        <f t="shared" si="122"/>
        <v>46.335071522790336</v>
      </c>
    </row>
    <row r="857" spans="1:9" ht="13.5" x14ac:dyDescent="0.25">
      <c r="A857" s="3">
        <f>TITRES_STAT!B860</f>
        <v>43250</v>
      </c>
      <c r="B857" s="6">
        <f>TITRES_STAT!D860</f>
        <v>3.51</v>
      </c>
      <c r="C857" s="2">
        <f t="shared" si="117"/>
        <v>-1.0000000000000231E-2</v>
      </c>
      <c r="D857" s="2">
        <f t="shared" si="118"/>
        <v>0</v>
      </c>
      <c r="E857" s="2">
        <f t="shared" si="119"/>
        <v>1.0000000000000231E-2</v>
      </c>
      <c r="F857" s="2">
        <f t="shared" si="120"/>
        <v>1.3484836208362477E-2</v>
      </c>
      <c r="G857" s="2">
        <f t="shared" si="120"/>
        <v>1.6332320754821265E-2</v>
      </c>
      <c r="H857" s="2">
        <f t="shared" si="121"/>
        <v>0.82565340289326505</v>
      </c>
      <c r="I857" s="2">
        <f t="shared" si="122"/>
        <v>45.225090457191016</v>
      </c>
    </row>
    <row r="858" spans="1:9" ht="13.5" x14ac:dyDescent="0.25">
      <c r="A858" s="3">
        <f>TITRES_STAT!B861</f>
        <v>43251</v>
      </c>
      <c r="B858" s="6">
        <f>TITRES_STAT!D861</f>
        <v>3.55</v>
      </c>
      <c r="C858" s="2">
        <f t="shared" si="117"/>
        <v>4.0000000000000036E-2</v>
      </c>
      <c r="D858" s="2">
        <f t="shared" si="118"/>
        <v>4.0000000000000036E-2</v>
      </c>
      <c r="E858" s="2">
        <f t="shared" si="119"/>
        <v>0</v>
      </c>
      <c r="F858" s="2">
        <f t="shared" si="120"/>
        <v>1.5378776479193732E-2</v>
      </c>
      <c r="G858" s="2">
        <f t="shared" si="120"/>
        <v>1.5165726415191176E-2</v>
      </c>
      <c r="H858" s="2">
        <f t="shared" si="121"/>
        <v>1.0140481278753088</v>
      </c>
      <c r="I858" s="2">
        <f t="shared" si="122"/>
        <v>50.34875352979099</v>
      </c>
    </row>
    <row r="859" spans="1:9" ht="13.5" x14ac:dyDescent="0.25">
      <c r="A859" s="3">
        <f>TITRES_STAT!B862</f>
        <v>43252</v>
      </c>
      <c r="B859" s="6">
        <f>TITRES_STAT!D862</f>
        <v>3.55</v>
      </c>
      <c r="C859" s="2">
        <f t="shared" si="117"/>
        <v>0</v>
      </c>
      <c r="D859" s="2">
        <f t="shared" si="118"/>
        <v>0</v>
      </c>
      <c r="E859" s="2">
        <f t="shared" si="119"/>
        <v>0</v>
      </c>
      <c r="F859" s="2">
        <f t="shared" si="120"/>
        <v>1.4280292444965608E-2</v>
      </c>
      <c r="G859" s="2">
        <f t="shared" si="120"/>
        <v>1.408246024267752E-2</v>
      </c>
      <c r="H859" s="2">
        <f t="shared" si="121"/>
        <v>1.0140481278753088</v>
      </c>
      <c r="I859" s="2">
        <f t="shared" si="122"/>
        <v>50.34875352979099</v>
      </c>
    </row>
    <row r="860" spans="1:9" ht="13.5" x14ac:dyDescent="0.25">
      <c r="A860" s="3">
        <f>TITRES_STAT!B863</f>
        <v>43255</v>
      </c>
      <c r="B860" s="6">
        <f>TITRES_STAT!D863</f>
        <v>3.55</v>
      </c>
      <c r="C860" s="2">
        <f t="shared" si="117"/>
        <v>0</v>
      </c>
      <c r="D860" s="2">
        <f t="shared" si="118"/>
        <v>0</v>
      </c>
      <c r="E860" s="2">
        <f t="shared" si="119"/>
        <v>0</v>
      </c>
      <c r="F860" s="2">
        <f t="shared" si="120"/>
        <v>1.3260271556039493E-2</v>
      </c>
      <c r="G860" s="2">
        <f t="shared" si="120"/>
        <v>1.3076570225343411E-2</v>
      </c>
      <c r="H860" s="2">
        <f t="shared" si="121"/>
        <v>1.0140481278753088</v>
      </c>
      <c r="I860" s="2">
        <f t="shared" si="122"/>
        <v>50.34875352979099</v>
      </c>
    </row>
    <row r="861" spans="1:9" ht="13.5" x14ac:dyDescent="0.25">
      <c r="A861" s="3">
        <f>TITRES_STAT!B864</f>
        <v>43256</v>
      </c>
      <c r="B861" s="6">
        <f>TITRES_STAT!D864</f>
        <v>3.51</v>
      </c>
      <c r="C861" s="2">
        <f t="shared" si="117"/>
        <v>-4.0000000000000036E-2</v>
      </c>
      <c r="D861" s="2">
        <f t="shared" si="118"/>
        <v>0</v>
      </c>
      <c r="E861" s="2">
        <f t="shared" si="119"/>
        <v>4.0000000000000036E-2</v>
      </c>
      <c r="F861" s="2">
        <f t="shared" ref="F861:G876" si="123">((F860*13)+D861)/14</f>
        <v>1.2313109302036673E-2</v>
      </c>
      <c r="G861" s="2">
        <f t="shared" si="123"/>
        <v>1.4999672352104599E-2</v>
      </c>
      <c r="H861" s="2">
        <f t="shared" si="121"/>
        <v>0.82089188436899585</v>
      </c>
      <c r="I861" s="2">
        <f t="shared" si="122"/>
        <v>45.08185749059254</v>
      </c>
    </row>
    <row r="862" spans="1:9" ht="13.5" x14ac:dyDescent="0.25">
      <c r="A862" s="3">
        <f>TITRES_STAT!B865</f>
        <v>43257</v>
      </c>
      <c r="B862" s="6">
        <f>TITRES_STAT!D865</f>
        <v>3.51</v>
      </c>
      <c r="C862" s="2">
        <f t="shared" si="117"/>
        <v>0</v>
      </c>
      <c r="D862" s="2">
        <f t="shared" si="118"/>
        <v>0</v>
      </c>
      <c r="E862" s="2">
        <f t="shared" si="119"/>
        <v>0</v>
      </c>
      <c r="F862" s="2">
        <f t="shared" si="123"/>
        <v>1.1433601494748339E-2</v>
      </c>
      <c r="G862" s="2">
        <f t="shared" si="123"/>
        <v>1.3928267184097129E-2</v>
      </c>
      <c r="H862" s="2">
        <f t="shared" si="121"/>
        <v>0.82089188436899585</v>
      </c>
      <c r="I862" s="2">
        <f t="shared" si="122"/>
        <v>45.08185749059254</v>
      </c>
    </row>
    <row r="863" spans="1:9" ht="13.5" x14ac:dyDescent="0.25">
      <c r="A863" s="3">
        <f>TITRES_STAT!B866</f>
        <v>43258</v>
      </c>
      <c r="B863" s="6">
        <f>TITRES_STAT!D866</f>
        <v>3.51</v>
      </c>
      <c r="C863" s="2">
        <f t="shared" si="117"/>
        <v>0</v>
      </c>
      <c r="D863" s="2">
        <f t="shared" si="118"/>
        <v>0</v>
      </c>
      <c r="E863" s="2">
        <f t="shared" si="119"/>
        <v>0</v>
      </c>
      <c r="F863" s="2">
        <f t="shared" si="123"/>
        <v>1.0616915673694886E-2</v>
      </c>
      <c r="G863" s="2">
        <f t="shared" si="123"/>
        <v>1.2933390956661619E-2</v>
      </c>
      <c r="H863" s="2">
        <f t="shared" si="121"/>
        <v>0.82089188436899574</v>
      </c>
      <c r="I863" s="2">
        <f t="shared" si="122"/>
        <v>45.08185749059254</v>
      </c>
    </row>
    <row r="864" spans="1:9" ht="13.5" x14ac:dyDescent="0.25">
      <c r="A864" s="3">
        <f>TITRES_STAT!B867</f>
        <v>43259</v>
      </c>
      <c r="B864" s="6">
        <f>TITRES_STAT!D867</f>
        <v>3.51</v>
      </c>
      <c r="C864" s="2">
        <f t="shared" si="117"/>
        <v>0</v>
      </c>
      <c r="D864" s="2">
        <f t="shared" si="118"/>
        <v>0</v>
      </c>
      <c r="E864" s="2">
        <f t="shared" si="119"/>
        <v>0</v>
      </c>
      <c r="F864" s="2">
        <f t="shared" si="123"/>
        <v>9.8585645541452525E-3</v>
      </c>
      <c r="G864" s="2">
        <f t="shared" si="123"/>
        <v>1.2009577316900074E-2</v>
      </c>
      <c r="H864" s="2">
        <f t="shared" si="121"/>
        <v>0.82089188436899596</v>
      </c>
      <c r="I864" s="2">
        <f t="shared" si="122"/>
        <v>45.08185749059254</v>
      </c>
    </row>
    <row r="865" spans="1:9" ht="13.5" x14ac:dyDescent="0.25">
      <c r="A865" s="3">
        <f>TITRES_STAT!B868</f>
        <v>43262</v>
      </c>
      <c r="B865" s="6">
        <f>TITRES_STAT!D868</f>
        <v>3.5</v>
      </c>
      <c r="C865" s="2">
        <f t="shared" si="117"/>
        <v>-9.9999999999997868E-3</v>
      </c>
      <c r="D865" s="2">
        <f t="shared" si="118"/>
        <v>0</v>
      </c>
      <c r="E865" s="2">
        <f t="shared" si="119"/>
        <v>9.9999999999997868E-3</v>
      </c>
      <c r="F865" s="2">
        <f t="shared" si="123"/>
        <v>9.154381371706306E-3</v>
      </c>
      <c r="G865" s="2">
        <f t="shared" si="123"/>
        <v>1.1866036079978626E-2</v>
      </c>
      <c r="H865" s="2">
        <f t="shared" si="121"/>
        <v>0.77147762824961807</v>
      </c>
      <c r="I865" s="2">
        <f t="shared" si="122"/>
        <v>43.549950388699436</v>
      </c>
    </row>
    <row r="866" spans="1:9" ht="13.5" x14ac:dyDescent="0.25">
      <c r="A866" s="3">
        <f>TITRES_STAT!B869</f>
        <v>43263</v>
      </c>
      <c r="B866" s="6">
        <f>TITRES_STAT!D869</f>
        <v>3.51</v>
      </c>
      <c r="C866" s="2">
        <f t="shared" si="117"/>
        <v>9.9999999999997868E-3</v>
      </c>
      <c r="D866" s="2">
        <f t="shared" si="118"/>
        <v>9.9999999999997868E-3</v>
      </c>
      <c r="E866" s="2">
        <f t="shared" si="119"/>
        <v>0</v>
      </c>
      <c r="F866" s="2">
        <f t="shared" si="123"/>
        <v>9.2147827022986961E-3</v>
      </c>
      <c r="G866" s="2">
        <f t="shared" si="123"/>
        <v>1.1018462074265867E-2</v>
      </c>
      <c r="H866" s="2">
        <f t="shared" si="121"/>
        <v>0.83630389070542355</v>
      </c>
      <c r="I866" s="2">
        <f t="shared" si="122"/>
        <v>45.542782702712351</v>
      </c>
    </row>
    <row r="867" spans="1:9" ht="13.5" x14ac:dyDescent="0.25">
      <c r="A867" s="3">
        <f>TITRES_STAT!B870</f>
        <v>43264</v>
      </c>
      <c r="B867" s="6">
        <f>TITRES_STAT!D870</f>
        <v>3.51</v>
      </c>
      <c r="C867" s="2">
        <f t="shared" si="117"/>
        <v>0</v>
      </c>
      <c r="D867" s="2">
        <f t="shared" si="118"/>
        <v>0</v>
      </c>
      <c r="E867" s="2">
        <f t="shared" si="119"/>
        <v>0</v>
      </c>
      <c r="F867" s="2">
        <f t="shared" si="123"/>
        <v>8.5565839378487895E-3</v>
      </c>
      <c r="G867" s="2">
        <f t="shared" si="123"/>
        <v>1.0231429068961162E-2</v>
      </c>
      <c r="H867" s="2">
        <f t="shared" si="121"/>
        <v>0.83630389070542366</v>
      </c>
      <c r="I867" s="2">
        <f t="shared" si="122"/>
        <v>45.542782702712351</v>
      </c>
    </row>
    <row r="868" spans="1:9" ht="13.5" x14ac:dyDescent="0.25">
      <c r="A868" s="3">
        <f>TITRES_STAT!B871</f>
        <v>43265</v>
      </c>
      <c r="B868" s="6">
        <f>TITRES_STAT!D871</f>
        <v>3.51</v>
      </c>
      <c r="C868" s="2">
        <f t="shared" si="117"/>
        <v>0</v>
      </c>
      <c r="D868" s="2">
        <f t="shared" si="118"/>
        <v>0</v>
      </c>
      <c r="E868" s="2">
        <f t="shared" si="119"/>
        <v>0</v>
      </c>
      <c r="F868" s="2">
        <f t="shared" si="123"/>
        <v>7.9453993708595901E-3</v>
      </c>
      <c r="G868" s="2">
        <f t="shared" si="123"/>
        <v>9.5006127068925066E-3</v>
      </c>
      <c r="H868" s="2">
        <f t="shared" si="121"/>
        <v>0.83630389070542366</v>
      </c>
      <c r="I868" s="2">
        <f t="shared" si="122"/>
        <v>45.542782702712351</v>
      </c>
    </row>
    <row r="869" spans="1:9" ht="13.5" x14ac:dyDescent="0.25">
      <c r="A869" s="3">
        <f>TITRES_STAT!B872</f>
        <v>43269</v>
      </c>
      <c r="B869" s="6">
        <f>TITRES_STAT!D872</f>
        <v>3.5</v>
      </c>
      <c r="C869" s="2">
        <f t="shared" si="117"/>
        <v>-9.9999999999997868E-3</v>
      </c>
      <c r="D869" s="2">
        <f t="shared" si="118"/>
        <v>0</v>
      </c>
      <c r="E869" s="2">
        <f t="shared" si="119"/>
        <v>9.9999999999997868E-3</v>
      </c>
      <c r="F869" s="2">
        <f t="shared" si="123"/>
        <v>7.3778708443696193E-3</v>
      </c>
      <c r="G869" s="2">
        <f t="shared" si="123"/>
        <v>9.5362832278287398E-3</v>
      </c>
      <c r="H869" s="2">
        <f t="shared" si="121"/>
        <v>0.77366314192929475</v>
      </c>
      <c r="I869" s="2">
        <f t="shared" si="122"/>
        <v>43.619508329397085</v>
      </c>
    </row>
    <row r="870" spans="1:9" ht="13.5" x14ac:dyDescent="0.25">
      <c r="A870" s="3">
        <f>TITRES_STAT!B873</f>
        <v>43270</v>
      </c>
      <c r="B870" s="6">
        <f>TITRES_STAT!D873</f>
        <v>3.51</v>
      </c>
      <c r="C870" s="2">
        <f t="shared" si="117"/>
        <v>9.9999999999997868E-3</v>
      </c>
      <c r="D870" s="2">
        <f t="shared" si="118"/>
        <v>9.9999999999997868E-3</v>
      </c>
      <c r="E870" s="2">
        <f t="shared" si="119"/>
        <v>0</v>
      </c>
      <c r="F870" s="2">
        <f t="shared" si="123"/>
        <v>7.5651657840574886E-3</v>
      </c>
      <c r="G870" s="2">
        <f t="shared" si="123"/>
        <v>8.8551201401266873E-3</v>
      </c>
      <c r="H870" s="2">
        <f t="shared" si="121"/>
        <v>0.85432672446488755</v>
      </c>
      <c r="I870" s="2">
        <f t="shared" si="122"/>
        <v>46.072070967505738</v>
      </c>
    </row>
    <row r="871" spans="1:9" ht="13.5" x14ac:dyDescent="0.25">
      <c r="A871" s="3">
        <f>TITRES_STAT!B874</f>
        <v>43271</v>
      </c>
      <c r="B871" s="6">
        <f>TITRES_STAT!D874</f>
        <v>3.51</v>
      </c>
      <c r="C871" s="2">
        <f t="shared" si="117"/>
        <v>0</v>
      </c>
      <c r="D871" s="2">
        <f t="shared" si="118"/>
        <v>0</v>
      </c>
      <c r="E871" s="2">
        <f t="shared" si="119"/>
        <v>0</v>
      </c>
      <c r="F871" s="2">
        <f t="shared" si="123"/>
        <v>7.0247967994819535E-3</v>
      </c>
      <c r="G871" s="2">
        <f t="shared" si="123"/>
        <v>8.2226115586890667E-3</v>
      </c>
      <c r="H871" s="2">
        <f t="shared" si="121"/>
        <v>0.85432672446488755</v>
      </c>
      <c r="I871" s="2">
        <f t="shared" si="122"/>
        <v>46.072070967505738</v>
      </c>
    </row>
    <row r="872" spans="1:9" ht="13.5" x14ac:dyDescent="0.25">
      <c r="A872" s="3">
        <f>TITRES_STAT!B875</f>
        <v>43272</v>
      </c>
      <c r="B872" s="6">
        <f>TITRES_STAT!D875</f>
        <v>3.51</v>
      </c>
      <c r="C872" s="2">
        <f t="shared" si="117"/>
        <v>0</v>
      </c>
      <c r="D872" s="2">
        <f t="shared" si="118"/>
        <v>0</v>
      </c>
      <c r="E872" s="2">
        <f t="shared" si="119"/>
        <v>0</v>
      </c>
      <c r="F872" s="2">
        <f t="shared" si="123"/>
        <v>6.5230255995189571E-3</v>
      </c>
      <c r="G872" s="2">
        <f t="shared" si="123"/>
        <v>7.6352821616398475E-3</v>
      </c>
      <c r="H872" s="2">
        <f t="shared" si="121"/>
        <v>0.85432672446488755</v>
      </c>
      <c r="I872" s="2">
        <f t="shared" si="122"/>
        <v>46.072070967505738</v>
      </c>
    </row>
    <row r="873" spans="1:9" ht="13.5" x14ac:dyDescent="0.25">
      <c r="A873" s="3">
        <f>TITRES_STAT!B876</f>
        <v>43273</v>
      </c>
      <c r="B873" s="6">
        <f>TITRES_STAT!D876</f>
        <v>3.51</v>
      </c>
      <c r="C873" s="2">
        <f t="shared" si="117"/>
        <v>0</v>
      </c>
      <c r="D873" s="2">
        <f t="shared" si="118"/>
        <v>0</v>
      </c>
      <c r="E873" s="2">
        <f t="shared" si="119"/>
        <v>0</v>
      </c>
      <c r="F873" s="2">
        <f t="shared" si="123"/>
        <v>6.0570951995533168E-3</v>
      </c>
      <c r="G873" s="2">
        <f t="shared" si="123"/>
        <v>7.0899048643798587E-3</v>
      </c>
      <c r="H873" s="2">
        <f t="shared" si="121"/>
        <v>0.85432672446488744</v>
      </c>
      <c r="I873" s="2">
        <f t="shared" si="122"/>
        <v>46.072070967505738</v>
      </c>
    </row>
    <row r="874" spans="1:9" ht="13.5" x14ac:dyDescent="0.25">
      <c r="A874" s="3">
        <f>TITRES_STAT!B877</f>
        <v>43276</v>
      </c>
      <c r="B874" s="6">
        <f>TITRES_STAT!D877</f>
        <v>3.46</v>
      </c>
      <c r="C874" s="2">
        <f t="shared" si="117"/>
        <v>-4.9999999999999822E-2</v>
      </c>
      <c r="D874" s="2">
        <f t="shared" si="118"/>
        <v>0</v>
      </c>
      <c r="E874" s="2">
        <f t="shared" si="119"/>
        <v>4.9999999999999822E-2</v>
      </c>
      <c r="F874" s="2">
        <f t="shared" si="123"/>
        <v>5.6244455424423658E-3</v>
      </c>
      <c r="G874" s="2">
        <f t="shared" si="123"/>
        <v>1.0154911659781286E-2</v>
      </c>
      <c r="H874" s="2">
        <f t="shared" si="121"/>
        <v>0.55386454662309725</v>
      </c>
      <c r="I874" s="2">
        <f t="shared" si="122"/>
        <v>35.644326130406384</v>
      </c>
    </row>
    <row r="875" spans="1:9" ht="13.5" x14ac:dyDescent="0.25">
      <c r="A875" s="3">
        <f>TITRES_STAT!B878</f>
        <v>43277</v>
      </c>
      <c r="B875" s="6">
        <f>TITRES_STAT!D878</f>
        <v>3.5</v>
      </c>
      <c r="C875" s="2">
        <f t="shared" si="117"/>
        <v>4.0000000000000036E-2</v>
      </c>
      <c r="D875" s="2">
        <f t="shared" si="118"/>
        <v>4.0000000000000036E-2</v>
      </c>
      <c r="E875" s="2">
        <f t="shared" si="119"/>
        <v>0</v>
      </c>
      <c r="F875" s="2">
        <f t="shared" si="123"/>
        <v>8.0798422894107717E-3</v>
      </c>
      <c r="G875" s="2">
        <f t="shared" si="123"/>
        <v>9.4295608269397667E-3</v>
      </c>
      <c r="H875" s="2">
        <f t="shared" si="121"/>
        <v>0.85686305414426944</v>
      </c>
      <c r="I875" s="2">
        <f t="shared" si="122"/>
        <v>46.145732300067358</v>
      </c>
    </row>
    <row r="876" spans="1:9" ht="13.5" x14ac:dyDescent="0.25">
      <c r="A876" s="3">
        <f>TITRES_STAT!B879</f>
        <v>43278</v>
      </c>
      <c r="B876" s="6">
        <f>TITRES_STAT!D879</f>
        <v>3.5</v>
      </c>
      <c r="C876" s="2">
        <f t="shared" si="117"/>
        <v>0</v>
      </c>
      <c r="D876" s="2">
        <f t="shared" si="118"/>
        <v>0</v>
      </c>
      <c r="E876" s="2">
        <f t="shared" si="119"/>
        <v>0</v>
      </c>
      <c r="F876" s="2">
        <f t="shared" si="123"/>
        <v>7.5027106973100024E-3</v>
      </c>
      <c r="G876" s="2">
        <f t="shared" si="123"/>
        <v>8.7560207678726402E-3</v>
      </c>
      <c r="H876" s="2">
        <f t="shared" si="121"/>
        <v>0.85686305414426955</v>
      </c>
      <c r="I876" s="2">
        <f t="shared" si="122"/>
        <v>46.145732300067365</v>
      </c>
    </row>
    <row r="877" spans="1:9" ht="13.5" x14ac:dyDescent="0.25">
      <c r="A877" s="3">
        <f>TITRES_STAT!B880</f>
        <v>43279</v>
      </c>
      <c r="B877" s="6">
        <f>TITRES_STAT!D880</f>
        <v>3.5</v>
      </c>
      <c r="C877" s="2">
        <f t="shared" si="117"/>
        <v>0</v>
      </c>
      <c r="D877" s="2">
        <f t="shared" si="118"/>
        <v>0</v>
      </c>
      <c r="E877" s="2">
        <f t="shared" si="119"/>
        <v>0</v>
      </c>
      <c r="F877" s="2">
        <f t="shared" ref="F877:G892" si="124">((F876*13)+D877)/14</f>
        <v>6.9668027903592878E-3</v>
      </c>
      <c r="G877" s="2">
        <f t="shared" si="124"/>
        <v>8.1305907130245943E-3</v>
      </c>
      <c r="H877" s="2">
        <f t="shared" si="121"/>
        <v>0.85686305414426955</v>
      </c>
      <c r="I877" s="2">
        <f t="shared" si="122"/>
        <v>46.145732300067365</v>
      </c>
    </row>
    <row r="878" spans="1:9" ht="13.5" x14ac:dyDescent="0.25">
      <c r="A878" s="3">
        <f>TITRES_STAT!B881</f>
        <v>43280</v>
      </c>
      <c r="B878" s="6">
        <f>TITRES_STAT!D881</f>
        <v>3.42</v>
      </c>
      <c r="C878" s="2">
        <f t="shared" si="117"/>
        <v>-8.0000000000000071E-2</v>
      </c>
      <c r="D878" s="2">
        <f t="shared" si="118"/>
        <v>0</v>
      </c>
      <c r="E878" s="2">
        <f t="shared" si="119"/>
        <v>8.0000000000000071E-2</v>
      </c>
      <c r="F878" s="2">
        <f t="shared" si="124"/>
        <v>6.4691740196193394E-3</v>
      </c>
      <c r="G878" s="2">
        <f t="shared" si="124"/>
        <v>1.3264119947808557E-2</v>
      </c>
      <c r="H878" s="2">
        <f t="shared" si="121"/>
        <v>0.48771980689816891</v>
      </c>
      <c r="I878" s="2">
        <f t="shared" si="122"/>
        <v>32.783041849462464</v>
      </c>
    </row>
    <row r="879" spans="1:9" ht="13.5" x14ac:dyDescent="0.25">
      <c r="A879" s="3">
        <f>TITRES_STAT!B882</f>
        <v>43283</v>
      </c>
      <c r="B879" s="6">
        <f>TITRES_STAT!D882</f>
        <v>3.52</v>
      </c>
      <c r="C879" s="2">
        <f t="shared" si="117"/>
        <v>0.10000000000000009</v>
      </c>
      <c r="D879" s="2">
        <f t="shared" si="118"/>
        <v>0.10000000000000009</v>
      </c>
      <c r="E879" s="2">
        <f t="shared" si="119"/>
        <v>0</v>
      </c>
      <c r="F879" s="2">
        <f t="shared" si="124"/>
        <v>1.3149947303932251E-2</v>
      </c>
      <c r="G879" s="2">
        <f t="shared" si="124"/>
        <v>1.2316682808679374E-2</v>
      </c>
      <c r="H879" s="2">
        <f t="shared" si="121"/>
        <v>1.0676533209628236</v>
      </c>
      <c r="I879" s="2">
        <f t="shared" si="122"/>
        <v>51.635992849403785</v>
      </c>
    </row>
    <row r="880" spans="1:9" ht="13.5" x14ac:dyDescent="0.25">
      <c r="A880" s="3">
        <f>TITRES_STAT!B883</f>
        <v>43284</v>
      </c>
      <c r="B880" s="6">
        <f>TITRES_STAT!D883</f>
        <v>3.52</v>
      </c>
      <c r="C880" s="2">
        <f t="shared" si="117"/>
        <v>0</v>
      </c>
      <c r="D880" s="2">
        <f t="shared" si="118"/>
        <v>0</v>
      </c>
      <c r="E880" s="2">
        <f t="shared" si="119"/>
        <v>0</v>
      </c>
      <c r="F880" s="2">
        <f t="shared" si="124"/>
        <v>1.2210665353651376E-2</v>
      </c>
      <c r="G880" s="2">
        <f t="shared" si="124"/>
        <v>1.143691975091656E-2</v>
      </c>
      <c r="H880" s="2">
        <f t="shared" si="121"/>
        <v>1.0676533209628238</v>
      </c>
      <c r="I880" s="2">
        <f t="shared" si="122"/>
        <v>51.635992849403799</v>
      </c>
    </row>
    <row r="881" spans="1:9" ht="13.5" x14ac:dyDescent="0.25">
      <c r="A881" s="3">
        <f>TITRES_STAT!B884</f>
        <v>43285</v>
      </c>
      <c r="B881" s="6">
        <f>TITRES_STAT!D884</f>
        <v>3.61</v>
      </c>
      <c r="C881" s="2">
        <f t="shared" si="117"/>
        <v>8.9999999999999858E-2</v>
      </c>
      <c r="D881" s="2">
        <f t="shared" si="118"/>
        <v>8.9999999999999858E-2</v>
      </c>
      <c r="E881" s="2">
        <f t="shared" si="119"/>
        <v>0</v>
      </c>
      <c r="F881" s="2">
        <f t="shared" si="124"/>
        <v>1.7767046399819124E-2</v>
      </c>
      <c r="G881" s="2">
        <f t="shared" si="124"/>
        <v>1.0619996911565377E-2</v>
      </c>
      <c r="H881" s="2">
        <f t="shared" si="121"/>
        <v>1.6729803735131481</v>
      </c>
      <c r="I881" s="2">
        <f t="shared" si="122"/>
        <v>62.588576784584419</v>
      </c>
    </row>
    <row r="882" spans="1:9" ht="13.5" x14ac:dyDescent="0.25">
      <c r="A882" s="3">
        <f>TITRES_STAT!B885</f>
        <v>43286</v>
      </c>
      <c r="B882" s="6">
        <f>TITRES_STAT!D885</f>
        <v>3.61</v>
      </c>
      <c r="C882" s="2">
        <f t="shared" si="117"/>
        <v>0</v>
      </c>
      <c r="D882" s="2">
        <f t="shared" si="118"/>
        <v>0</v>
      </c>
      <c r="E882" s="2">
        <f t="shared" si="119"/>
        <v>0</v>
      </c>
      <c r="F882" s="2">
        <f t="shared" si="124"/>
        <v>1.6497971656974902E-2</v>
      </c>
      <c r="G882" s="2">
        <f t="shared" si="124"/>
        <v>9.8614257035964208E-3</v>
      </c>
      <c r="H882" s="2">
        <f t="shared" si="121"/>
        <v>1.6729803735131483</v>
      </c>
      <c r="I882" s="2">
        <f t="shared" si="122"/>
        <v>62.588576784584419</v>
      </c>
    </row>
    <row r="883" spans="1:9" ht="13.5" x14ac:dyDescent="0.25">
      <c r="A883" s="3">
        <f>TITRES_STAT!B886</f>
        <v>43287</v>
      </c>
      <c r="B883" s="6">
        <f>TITRES_STAT!D886</f>
        <v>3.61</v>
      </c>
      <c r="C883" s="2">
        <f t="shared" si="117"/>
        <v>0</v>
      </c>
      <c r="D883" s="2">
        <f t="shared" si="118"/>
        <v>0</v>
      </c>
      <c r="E883" s="2">
        <f t="shared" si="119"/>
        <v>0</v>
      </c>
      <c r="F883" s="2">
        <f t="shared" si="124"/>
        <v>1.5319545110048124E-2</v>
      </c>
      <c r="G883" s="2">
        <f t="shared" si="124"/>
        <v>9.1570381533395331E-3</v>
      </c>
      <c r="H883" s="2">
        <f t="shared" si="121"/>
        <v>1.6729803735131485</v>
      </c>
      <c r="I883" s="2">
        <f t="shared" si="122"/>
        <v>62.588576784584419</v>
      </c>
    </row>
    <row r="884" spans="1:9" ht="13.5" x14ac:dyDescent="0.25">
      <c r="A884" s="3">
        <f>TITRES_STAT!B887</f>
        <v>43290</v>
      </c>
      <c r="B884" s="6">
        <f>TITRES_STAT!D887</f>
        <v>3.51</v>
      </c>
      <c r="C884" s="2">
        <f t="shared" si="117"/>
        <v>-0.10000000000000009</v>
      </c>
      <c r="D884" s="2">
        <f t="shared" si="118"/>
        <v>0</v>
      </c>
      <c r="E884" s="2">
        <f t="shared" si="119"/>
        <v>0.10000000000000009</v>
      </c>
      <c r="F884" s="2">
        <f t="shared" si="124"/>
        <v>1.4225291887901828E-2</v>
      </c>
      <c r="G884" s="2">
        <f t="shared" si="124"/>
        <v>1.5645821142386714E-2</v>
      </c>
      <c r="H884" s="2">
        <f t="shared" si="121"/>
        <v>0.90920711405574783</v>
      </c>
      <c r="I884" s="2">
        <f t="shared" si="122"/>
        <v>47.622235815176175</v>
      </c>
    </row>
    <row r="885" spans="1:9" ht="13.5" x14ac:dyDescent="0.25">
      <c r="A885" s="3">
        <f>TITRES_STAT!B888</f>
        <v>43291</v>
      </c>
      <c r="B885" s="6">
        <f>TITRES_STAT!D888</f>
        <v>3.4</v>
      </c>
      <c r="C885" s="2">
        <f t="shared" si="117"/>
        <v>-0.10999999999999988</v>
      </c>
      <c r="D885" s="2">
        <f t="shared" si="118"/>
        <v>0</v>
      </c>
      <c r="E885" s="2">
        <f t="shared" si="119"/>
        <v>0.10999999999999988</v>
      </c>
      <c r="F885" s="2">
        <f t="shared" si="124"/>
        <v>1.3209199610194554E-2</v>
      </c>
      <c r="G885" s="2">
        <f t="shared" si="124"/>
        <v>2.2385405346501939E-2</v>
      </c>
      <c r="H885" s="2">
        <f t="shared" si="121"/>
        <v>0.59008087661270303</v>
      </c>
      <c r="I885" s="2">
        <f t="shared" si="122"/>
        <v>37.110117182827388</v>
      </c>
    </row>
    <row r="886" spans="1:9" ht="13.5" x14ac:dyDescent="0.25">
      <c r="A886" s="3">
        <f>TITRES_STAT!B889</f>
        <v>43292</v>
      </c>
      <c r="B886" s="6">
        <f>TITRES_STAT!D889</f>
        <v>3.4</v>
      </c>
      <c r="C886" s="2">
        <f t="shared" si="117"/>
        <v>0</v>
      </c>
      <c r="D886" s="2">
        <f t="shared" si="118"/>
        <v>0</v>
      </c>
      <c r="E886" s="2">
        <f t="shared" si="119"/>
        <v>0</v>
      </c>
      <c r="F886" s="2">
        <f t="shared" si="124"/>
        <v>1.2265685352323514E-2</v>
      </c>
      <c r="G886" s="2">
        <f t="shared" si="124"/>
        <v>2.0786447821751798E-2</v>
      </c>
      <c r="H886" s="2">
        <f t="shared" si="121"/>
        <v>0.59008087661270314</v>
      </c>
      <c r="I886" s="2">
        <f t="shared" si="122"/>
        <v>37.110117182827395</v>
      </c>
    </row>
    <row r="887" spans="1:9" ht="13.5" x14ac:dyDescent="0.25">
      <c r="A887" s="3">
        <f>TITRES_STAT!B890</f>
        <v>43293</v>
      </c>
      <c r="B887" s="6">
        <f>TITRES_STAT!D890</f>
        <v>3.4</v>
      </c>
      <c r="C887" s="2">
        <f t="shared" si="117"/>
        <v>0</v>
      </c>
      <c r="D887" s="2">
        <f t="shared" si="118"/>
        <v>0</v>
      </c>
      <c r="E887" s="2">
        <f t="shared" si="119"/>
        <v>0</v>
      </c>
      <c r="F887" s="2">
        <f t="shared" si="124"/>
        <v>1.1389564970014693E-2</v>
      </c>
      <c r="G887" s="2">
        <f t="shared" si="124"/>
        <v>1.9301701548769527E-2</v>
      </c>
      <c r="H887" s="2">
        <f t="shared" si="121"/>
        <v>0.59008087661270314</v>
      </c>
      <c r="I887" s="2">
        <f t="shared" si="122"/>
        <v>37.110117182827395</v>
      </c>
    </row>
    <row r="888" spans="1:9" ht="13.5" x14ac:dyDescent="0.25">
      <c r="A888" s="3">
        <f>TITRES_STAT!B891</f>
        <v>43294</v>
      </c>
      <c r="B888" s="6">
        <f>TITRES_STAT!D891</f>
        <v>3.4</v>
      </c>
      <c r="C888" s="2">
        <f t="shared" si="117"/>
        <v>0</v>
      </c>
      <c r="D888" s="2">
        <f t="shared" si="118"/>
        <v>0</v>
      </c>
      <c r="E888" s="2">
        <f t="shared" si="119"/>
        <v>0</v>
      </c>
      <c r="F888" s="2">
        <f t="shared" si="124"/>
        <v>1.0576024615013644E-2</v>
      </c>
      <c r="G888" s="2">
        <f t="shared" si="124"/>
        <v>1.7923008581000273E-2</v>
      </c>
      <c r="H888" s="2">
        <f t="shared" si="121"/>
        <v>0.59008087661270325</v>
      </c>
      <c r="I888" s="2">
        <f t="shared" si="122"/>
        <v>37.110117182827395</v>
      </c>
    </row>
    <row r="889" spans="1:9" ht="13.5" x14ac:dyDescent="0.25">
      <c r="A889" s="3">
        <f>TITRES_STAT!B892</f>
        <v>43297</v>
      </c>
      <c r="B889" s="6">
        <f>TITRES_STAT!D892</f>
        <v>3.49</v>
      </c>
      <c r="C889" s="2">
        <f t="shared" si="117"/>
        <v>9.0000000000000302E-2</v>
      </c>
      <c r="D889" s="2">
        <f t="shared" si="118"/>
        <v>9.0000000000000302E-2</v>
      </c>
      <c r="E889" s="2">
        <f t="shared" si="119"/>
        <v>0</v>
      </c>
      <c r="F889" s="2">
        <f t="shared" si="124"/>
        <v>1.6249165713941263E-2</v>
      </c>
      <c r="G889" s="2">
        <f t="shared" si="124"/>
        <v>1.6642793682357396E-2</v>
      </c>
      <c r="H889" s="2">
        <f t="shared" si="121"/>
        <v>0.9763484439013741</v>
      </c>
      <c r="I889" s="2">
        <f t="shared" si="122"/>
        <v>49.401634965443215</v>
      </c>
    </row>
    <row r="890" spans="1:9" ht="13.5" x14ac:dyDescent="0.25">
      <c r="A890" s="3">
        <f>TITRES_STAT!B893</f>
        <v>43298</v>
      </c>
      <c r="B890" s="6">
        <f>TITRES_STAT!D893</f>
        <v>3.49</v>
      </c>
      <c r="C890" s="2">
        <f t="shared" si="117"/>
        <v>0</v>
      </c>
      <c r="D890" s="2">
        <f t="shared" si="118"/>
        <v>0</v>
      </c>
      <c r="E890" s="2">
        <f t="shared" si="119"/>
        <v>0</v>
      </c>
      <c r="F890" s="2">
        <f t="shared" si="124"/>
        <v>1.5088511020088315E-2</v>
      </c>
      <c r="G890" s="2">
        <f t="shared" si="124"/>
        <v>1.5454022705046153E-2</v>
      </c>
      <c r="H890" s="2">
        <f t="shared" si="121"/>
        <v>0.9763484439013741</v>
      </c>
      <c r="I890" s="2">
        <f t="shared" si="122"/>
        <v>49.401634965443215</v>
      </c>
    </row>
    <row r="891" spans="1:9" ht="13.5" x14ac:dyDescent="0.25">
      <c r="A891" s="3">
        <f>TITRES_STAT!B894</f>
        <v>43299</v>
      </c>
      <c r="B891" s="6">
        <f>TITRES_STAT!D894</f>
        <v>3.49</v>
      </c>
      <c r="C891" s="2">
        <f t="shared" si="117"/>
        <v>0</v>
      </c>
      <c r="D891" s="2">
        <f t="shared" si="118"/>
        <v>0</v>
      </c>
      <c r="E891" s="2">
        <f t="shared" si="119"/>
        <v>0</v>
      </c>
      <c r="F891" s="2">
        <f t="shared" si="124"/>
        <v>1.4010760232939149E-2</v>
      </c>
      <c r="G891" s="2">
        <f t="shared" si="124"/>
        <v>1.4350163940399998E-2</v>
      </c>
      <c r="H891" s="2">
        <f t="shared" si="121"/>
        <v>0.9763484439013741</v>
      </c>
      <c r="I891" s="2">
        <f t="shared" si="122"/>
        <v>49.401634965443215</v>
      </c>
    </row>
    <row r="892" spans="1:9" ht="13.5" x14ac:dyDescent="0.25">
      <c r="A892" s="3">
        <f>TITRES_STAT!B895</f>
        <v>43300</v>
      </c>
      <c r="B892" s="6">
        <f>TITRES_STAT!D895</f>
        <v>3.49</v>
      </c>
      <c r="C892" s="2">
        <f t="shared" si="117"/>
        <v>0</v>
      </c>
      <c r="D892" s="2">
        <f t="shared" si="118"/>
        <v>0</v>
      </c>
      <c r="E892" s="2">
        <f t="shared" si="119"/>
        <v>0</v>
      </c>
      <c r="F892" s="2">
        <f t="shared" si="124"/>
        <v>1.3009991644872067E-2</v>
      </c>
      <c r="G892" s="2">
        <f t="shared" si="124"/>
        <v>1.3325152230371427E-2</v>
      </c>
      <c r="H892" s="2">
        <f t="shared" si="121"/>
        <v>0.9763484439013741</v>
      </c>
      <c r="I892" s="2">
        <f t="shared" si="122"/>
        <v>49.401634965443215</v>
      </c>
    </row>
    <row r="893" spans="1:9" ht="13.5" x14ac:dyDescent="0.25">
      <c r="A893" s="3">
        <f>TITRES_STAT!B896</f>
        <v>43301</v>
      </c>
      <c r="B893" s="6">
        <f>TITRES_STAT!D896</f>
        <v>3.4</v>
      </c>
      <c r="C893" s="2">
        <f t="shared" si="117"/>
        <v>-9.0000000000000302E-2</v>
      </c>
      <c r="D893" s="2">
        <f t="shared" si="118"/>
        <v>0</v>
      </c>
      <c r="E893" s="2">
        <f t="shared" si="119"/>
        <v>9.0000000000000302E-2</v>
      </c>
      <c r="F893" s="2">
        <f t="shared" ref="F893:G908" si="125">((F892*13)+D893)/14</f>
        <v>1.2080706527381205E-2</v>
      </c>
      <c r="G893" s="2">
        <f t="shared" si="125"/>
        <v>1.8801927071059203E-2</v>
      </c>
      <c r="H893" s="2">
        <f t="shared" si="121"/>
        <v>0.64252491150103375</v>
      </c>
      <c r="I893" s="2">
        <f t="shared" si="122"/>
        <v>39.118122775614857</v>
      </c>
    </row>
    <row r="894" spans="1:9" ht="13.5" x14ac:dyDescent="0.25">
      <c r="A894" s="3">
        <f>TITRES_STAT!B897</f>
        <v>43304</v>
      </c>
      <c r="B894" s="6">
        <f>TITRES_STAT!D897</f>
        <v>3.39</v>
      </c>
      <c r="C894" s="2">
        <f t="shared" si="117"/>
        <v>-9.9999999999997868E-3</v>
      </c>
      <c r="D894" s="2">
        <f t="shared" si="118"/>
        <v>0</v>
      </c>
      <c r="E894" s="2">
        <f t="shared" si="119"/>
        <v>9.9999999999997868E-3</v>
      </c>
      <c r="F894" s="2">
        <f t="shared" si="125"/>
        <v>1.1217798918282547E-2</v>
      </c>
      <c r="G894" s="2">
        <f t="shared" si="125"/>
        <v>1.8173217994554958E-2</v>
      </c>
      <c r="H894" s="2">
        <f t="shared" si="121"/>
        <v>0.61727091600637884</v>
      </c>
      <c r="I894" s="2">
        <f t="shared" si="122"/>
        <v>38.167440587544959</v>
      </c>
    </row>
    <row r="895" spans="1:9" ht="13.5" x14ac:dyDescent="0.25">
      <c r="A895" s="3">
        <f>TITRES_STAT!B898</f>
        <v>43305</v>
      </c>
      <c r="B895" s="6">
        <f>TITRES_STAT!D898</f>
        <v>3.38</v>
      </c>
      <c r="C895" s="2">
        <f t="shared" si="117"/>
        <v>-1.0000000000000231E-2</v>
      </c>
      <c r="D895" s="2">
        <f t="shared" si="118"/>
        <v>0</v>
      </c>
      <c r="E895" s="2">
        <f t="shared" si="119"/>
        <v>1.0000000000000231E-2</v>
      </c>
      <c r="F895" s="2">
        <f t="shared" si="125"/>
        <v>1.0416527566976651E-2</v>
      </c>
      <c r="G895" s="2">
        <f t="shared" si="125"/>
        <v>1.758941670922962E-2</v>
      </c>
      <c r="H895" s="2">
        <f t="shared" si="121"/>
        <v>0.59220426345979005</v>
      </c>
      <c r="I895" s="2">
        <f t="shared" si="122"/>
        <v>37.19398804855328</v>
      </c>
    </row>
    <row r="896" spans="1:9" ht="13.5" x14ac:dyDescent="0.25">
      <c r="A896" s="3">
        <f>TITRES_STAT!B899</f>
        <v>43307</v>
      </c>
      <c r="B896" s="6">
        <f>TITRES_STAT!D899</f>
        <v>3.3</v>
      </c>
      <c r="C896" s="2">
        <f t="shared" si="117"/>
        <v>-8.0000000000000071E-2</v>
      </c>
      <c r="D896" s="2">
        <f t="shared" si="118"/>
        <v>0</v>
      </c>
      <c r="E896" s="2">
        <f t="shared" si="119"/>
        <v>8.0000000000000071E-2</v>
      </c>
      <c r="F896" s="2">
        <f t="shared" si="125"/>
        <v>9.6724898836211774E-3</v>
      </c>
      <c r="G896" s="2">
        <f t="shared" si="125"/>
        <v>2.2047315515713223E-2</v>
      </c>
      <c r="H896" s="2">
        <f t="shared" si="121"/>
        <v>0.43871508423452049</v>
      </c>
      <c r="I896" s="2">
        <f t="shared" si="122"/>
        <v>30.493534754863731</v>
      </c>
    </row>
    <row r="897" spans="1:9" ht="13.5" x14ac:dyDescent="0.25">
      <c r="A897" s="3">
        <f>TITRES_STAT!B900</f>
        <v>43308</v>
      </c>
      <c r="B897" s="6">
        <f>TITRES_STAT!D900</f>
        <v>3.3</v>
      </c>
      <c r="C897" s="2">
        <f t="shared" si="117"/>
        <v>0</v>
      </c>
      <c r="D897" s="2">
        <f t="shared" si="118"/>
        <v>0</v>
      </c>
      <c r="E897" s="2">
        <f t="shared" si="119"/>
        <v>0</v>
      </c>
      <c r="F897" s="2">
        <f t="shared" si="125"/>
        <v>8.9815977490768084E-3</v>
      </c>
      <c r="G897" s="2">
        <f t="shared" si="125"/>
        <v>2.047250726459085E-2</v>
      </c>
      <c r="H897" s="2">
        <f t="shared" si="121"/>
        <v>0.43871508423452055</v>
      </c>
      <c r="I897" s="2">
        <f t="shared" si="122"/>
        <v>30.493534754863731</v>
      </c>
    </row>
    <row r="898" spans="1:9" ht="13.5" x14ac:dyDescent="0.25">
      <c r="A898" s="3">
        <f>TITRES_STAT!B901</f>
        <v>43311</v>
      </c>
      <c r="B898" s="6">
        <f>TITRES_STAT!D901</f>
        <v>3.3</v>
      </c>
      <c r="C898" s="2">
        <f t="shared" si="117"/>
        <v>0</v>
      </c>
      <c r="D898" s="2">
        <f t="shared" si="118"/>
        <v>0</v>
      </c>
      <c r="E898" s="2">
        <f t="shared" si="119"/>
        <v>0</v>
      </c>
      <c r="F898" s="2">
        <f t="shared" si="125"/>
        <v>8.3400550527141792E-3</v>
      </c>
      <c r="G898" s="2">
        <f t="shared" si="125"/>
        <v>1.9010185317120072E-2</v>
      </c>
      <c r="H898" s="2">
        <f t="shared" si="121"/>
        <v>0.4387150842345206</v>
      </c>
      <c r="I898" s="2">
        <f t="shared" si="122"/>
        <v>30.493534754863731</v>
      </c>
    </row>
    <row r="899" spans="1:9" ht="13.5" x14ac:dyDescent="0.25">
      <c r="A899" s="3">
        <f>TITRES_STAT!B902</f>
        <v>43312</v>
      </c>
      <c r="B899" s="6">
        <f>TITRES_STAT!D902</f>
        <v>3.3</v>
      </c>
      <c r="C899" s="2">
        <f t="shared" ref="C899:C962" si="126">B899-B898</f>
        <v>0</v>
      </c>
      <c r="D899" s="2">
        <f t="shared" ref="D899:D962" si="127">IF(C899&gt;0,C899,0)</f>
        <v>0</v>
      </c>
      <c r="E899" s="2">
        <f t="shared" ref="E899:E962" si="128">IF(C899&lt;0,-C899,0)</f>
        <v>0</v>
      </c>
      <c r="F899" s="2">
        <f t="shared" si="125"/>
        <v>7.7443368346631668E-3</v>
      </c>
      <c r="G899" s="2">
        <f t="shared" si="125"/>
        <v>1.7652314937325782E-2</v>
      </c>
      <c r="H899" s="2">
        <f t="shared" si="121"/>
        <v>0.4387150842345206</v>
      </c>
      <c r="I899" s="2">
        <f t="shared" si="122"/>
        <v>30.493534754863731</v>
      </c>
    </row>
    <row r="900" spans="1:9" ht="13.5" x14ac:dyDescent="0.25">
      <c r="A900" s="3">
        <f>TITRES_STAT!B903</f>
        <v>43313</v>
      </c>
      <c r="B900" s="6">
        <f>TITRES_STAT!D903</f>
        <v>3.3</v>
      </c>
      <c r="C900" s="2">
        <f t="shared" si="126"/>
        <v>0</v>
      </c>
      <c r="D900" s="2">
        <f t="shared" si="127"/>
        <v>0</v>
      </c>
      <c r="E900" s="2">
        <f t="shared" si="128"/>
        <v>0</v>
      </c>
      <c r="F900" s="2">
        <f t="shared" si="125"/>
        <v>7.1911699179015116E-3</v>
      </c>
      <c r="G900" s="2">
        <f t="shared" si="125"/>
        <v>1.6391435298945368E-2</v>
      </c>
      <c r="H900" s="2">
        <f t="shared" si="121"/>
        <v>0.4387150842345206</v>
      </c>
      <c r="I900" s="2">
        <f t="shared" si="122"/>
        <v>30.493534754863731</v>
      </c>
    </row>
    <row r="901" spans="1:9" ht="13.5" x14ac:dyDescent="0.25">
      <c r="A901" s="3">
        <f>TITRES_STAT!B904</f>
        <v>43314</v>
      </c>
      <c r="B901" s="6">
        <f>TITRES_STAT!D904</f>
        <v>3.3</v>
      </c>
      <c r="C901" s="2">
        <f t="shared" si="126"/>
        <v>0</v>
      </c>
      <c r="D901" s="2">
        <f t="shared" si="127"/>
        <v>0</v>
      </c>
      <c r="E901" s="2">
        <f t="shared" si="128"/>
        <v>0</v>
      </c>
      <c r="F901" s="2">
        <f t="shared" si="125"/>
        <v>6.6775149237656897E-3</v>
      </c>
      <c r="G901" s="2">
        <f t="shared" si="125"/>
        <v>1.5220618491877841E-2</v>
      </c>
      <c r="H901" s="2">
        <f t="shared" si="121"/>
        <v>0.43871508423452066</v>
      </c>
      <c r="I901" s="2">
        <f t="shared" si="122"/>
        <v>30.493534754863731</v>
      </c>
    </row>
    <row r="902" spans="1:9" ht="13.5" x14ac:dyDescent="0.25">
      <c r="A902" s="3">
        <f>TITRES_STAT!B905</f>
        <v>43315</v>
      </c>
      <c r="B902" s="6">
        <f>TITRES_STAT!D905</f>
        <v>3.22</v>
      </c>
      <c r="C902" s="2">
        <f t="shared" si="126"/>
        <v>-7.9999999999999627E-2</v>
      </c>
      <c r="D902" s="2">
        <f t="shared" si="127"/>
        <v>0</v>
      </c>
      <c r="E902" s="2">
        <f t="shared" si="128"/>
        <v>7.9999999999999627E-2</v>
      </c>
      <c r="F902" s="2">
        <f t="shared" si="125"/>
        <v>6.2005495720681408E-3</v>
      </c>
      <c r="G902" s="2">
        <f t="shared" si="125"/>
        <v>1.9847717171029396E-2</v>
      </c>
      <c r="H902" s="2">
        <f t="shared" si="121"/>
        <v>0.3124061834737718</v>
      </c>
      <c r="I902" s="2">
        <f t="shared" si="122"/>
        <v>23.804077381506431</v>
      </c>
    </row>
    <row r="903" spans="1:9" ht="13.5" x14ac:dyDescent="0.25">
      <c r="A903" s="3">
        <f>TITRES_STAT!B906</f>
        <v>43318</v>
      </c>
      <c r="B903" s="6">
        <f>TITRES_STAT!D906</f>
        <v>3.31</v>
      </c>
      <c r="C903" s="2">
        <f t="shared" si="126"/>
        <v>8.9999999999999858E-2</v>
      </c>
      <c r="D903" s="2">
        <f t="shared" si="127"/>
        <v>8.9999999999999858E-2</v>
      </c>
      <c r="E903" s="2">
        <f t="shared" si="128"/>
        <v>0</v>
      </c>
      <c r="F903" s="2">
        <f t="shared" si="125"/>
        <v>1.2186224602634691E-2</v>
      </c>
      <c r="G903" s="2">
        <f t="shared" si="125"/>
        <v>1.843002308738444E-2</v>
      </c>
      <c r="H903" s="2">
        <f t="shared" si="121"/>
        <v>0.66121591627176524</v>
      </c>
      <c r="I903" s="2">
        <f t="shared" si="122"/>
        <v>39.803129129398144</v>
      </c>
    </row>
    <row r="904" spans="1:9" ht="13.5" x14ac:dyDescent="0.25">
      <c r="A904" s="3">
        <f>TITRES_STAT!B907</f>
        <v>43319</v>
      </c>
      <c r="B904" s="6">
        <f>TITRES_STAT!D907</f>
        <v>3.25</v>
      </c>
      <c r="C904" s="2">
        <f t="shared" si="126"/>
        <v>-6.0000000000000053E-2</v>
      </c>
      <c r="D904" s="2">
        <f t="shared" si="127"/>
        <v>0</v>
      </c>
      <c r="E904" s="2">
        <f t="shared" si="128"/>
        <v>6.0000000000000053E-2</v>
      </c>
      <c r="F904" s="2">
        <f t="shared" si="125"/>
        <v>1.1315779988160786E-2</v>
      </c>
      <c r="G904" s="2">
        <f t="shared" si="125"/>
        <v>2.1399307152571267E-2</v>
      </c>
      <c r="H904" s="2">
        <f t="shared" si="121"/>
        <v>0.52879188599342664</v>
      </c>
      <c r="I904" s="2">
        <f t="shared" si="122"/>
        <v>34.588873138204264</v>
      </c>
    </row>
    <row r="905" spans="1:9" ht="13.5" x14ac:dyDescent="0.25">
      <c r="A905" s="3">
        <f>TITRES_STAT!B908</f>
        <v>43320</v>
      </c>
      <c r="B905" s="6">
        <f>TITRES_STAT!D908</f>
        <v>3.34</v>
      </c>
      <c r="C905" s="2">
        <f t="shared" si="126"/>
        <v>8.9999999999999858E-2</v>
      </c>
      <c r="D905" s="2">
        <f t="shared" si="127"/>
        <v>8.9999999999999858E-2</v>
      </c>
      <c r="E905" s="2">
        <f t="shared" si="128"/>
        <v>0</v>
      </c>
      <c r="F905" s="2">
        <f t="shared" si="125"/>
        <v>1.6936081417577863E-2</v>
      </c>
      <c r="G905" s="2">
        <f t="shared" si="125"/>
        <v>1.9870785213101892E-2</v>
      </c>
      <c r="H905" s="2">
        <f t="shared" si="121"/>
        <v>0.85231062768526034</v>
      </c>
      <c r="I905" s="2">
        <f t="shared" si="122"/>
        <v>46.013374589895335</v>
      </c>
    </row>
    <row r="906" spans="1:9" ht="13.5" x14ac:dyDescent="0.25">
      <c r="A906" s="3">
        <f>TITRES_STAT!B909</f>
        <v>43321</v>
      </c>
      <c r="B906" s="6">
        <f>TITRES_STAT!D909</f>
        <v>3.34</v>
      </c>
      <c r="C906" s="2">
        <f t="shared" si="126"/>
        <v>0</v>
      </c>
      <c r="D906" s="2">
        <f t="shared" si="127"/>
        <v>0</v>
      </c>
      <c r="E906" s="2">
        <f t="shared" si="128"/>
        <v>0</v>
      </c>
      <c r="F906" s="2">
        <f t="shared" si="125"/>
        <v>1.5726361316322303E-2</v>
      </c>
      <c r="G906" s="2">
        <f t="shared" si="125"/>
        <v>1.8451443412166042E-2</v>
      </c>
      <c r="H906" s="2">
        <f t="shared" si="121"/>
        <v>0.85231062768526045</v>
      </c>
      <c r="I906" s="2">
        <f t="shared" si="122"/>
        <v>46.013374589895335</v>
      </c>
    </row>
    <row r="907" spans="1:9" ht="13.5" x14ac:dyDescent="0.25">
      <c r="A907" s="3">
        <f>TITRES_STAT!B910</f>
        <v>43322</v>
      </c>
      <c r="B907" s="6">
        <f>TITRES_STAT!D910</f>
        <v>3.34</v>
      </c>
      <c r="C907" s="2">
        <f t="shared" si="126"/>
        <v>0</v>
      </c>
      <c r="D907" s="2">
        <f t="shared" si="127"/>
        <v>0</v>
      </c>
      <c r="E907" s="2">
        <f t="shared" si="128"/>
        <v>0</v>
      </c>
      <c r="F907" s="2">
        <f t="shared" si="125"/>
        <v>1.4603049793727852E-2</v>
      </c>
      <c r="G907" s="2">
        <f t="shared" si="125"/>
        <v>1.7133483168439895E-2</v>
      </c>
      <c r="H907" s="2">
        <f t="shared" si="121"/>
        <v>0.85231062768526045</v>
      </c>
      <c r="I907" s="2">
        <f t="shared" si="122"/>
        <v>46.013374589895335</v>
      </c>
    </row>
    <row r="908" spans="1:9" ht="13.5" x14ac:dyDescent="0.25">
      <c r="A908" s="3">
        <f>TITRES_STAT!B911</f>
        <v>43326</v>
      </c>
      <c r="B908" s="6">
        <f>TITRES_STAT!D911</f>
        <v>3.34</v>
      </c>
      <c r="C908" s="2">
        <f t="shared" si="126"/>
        <v>0</v>
      </c>
      <c r="D908" s="2">
        <f t="shared" si="127"/>
        <v>0</v>
      </c>
      <c r="E908" s="2">
        <f t="shared" si="128"/>
        <v>0</v>
      </c>
      <c r="F908" s="2">
        <f t="shared" si="125"/>
        <v>1.3559974808461578E-2</v>
      </c>
      <c r="G908" s="2">
        <f t="shared" si="125"/>
        <v>1.590966294212276E-2</v>
      </c>
      <c r="H908" s="2">
        <f t="shared" si="121"/>
        <v>0.85231062768526056</v>
      </c>
      <c r="I908" s="2">
        <f t="shared" si="122"/>
        <v>46.013374589895342</v>
      </c>
    </row>
    <row r="909" spans="1:9" ht="13.5" x14ac:dyDescent="0.25">
      <c r="A909" s="3">
        <f>TITRES_STAT!B912</f>
        <v>43327</v>
      </c>
      <c r="B909" s="6">
        <f>TITRES_STAT!D912</f>
        <v>3.34</v>
      </c>
      <c r="C909" s="2">
        <f t="shared" si="126"/>
        <v>0</v>
      </c>
      <c r="D909" s="2">
        <f t="shared" si="127"/>
        <v>0</v>
      </c>
      <c r="E909" s="2">
        <f t="shared" si="128"/>
        <v>0</v>
      </c>
      <c r="F909" s="2">
        <f t="shared" ref="F909:G924" si="129">((F908*13)+D909)/14</f>
        <v>1.2591405179285751E-2</v>
      </c>
      <c r="G909" s="2">
        <f t="shared" si="129"/>
        <v>1.4773258446256848E-2</v>
      </c>
      <c r="H909" s="2">
        <f t="shared" si="121"/>
        <v>0.85231062768526056</v>
      </c>
      <c r="I909" s="2">
        <f t="shared" si="122"/>
        <v>46.013374589895342</v>
      </c>
    </row>
    <row r="910" spans="1:9" ht="13.5" x14ac:dyDescent="0.25">
      <c r="A910" s="3">
        <f>TITRES_STAT!B913</f>
        <v>43328</v>
      </c>
      <c r="B910" s="6">
        <f>TITRES_STAT!D913</f>
        <v>3.34</v>
      </c>
      <c r="C910" s="2">
        <f t="shared" si="126"/>
        <v>0</v>
      </c>
      <c r="D910" s="2">
        <f t="shared" si="127"/>
        <v>0</v>
      </c>
      <c r="E910" s="2">
        <f t="shared" si="128"/>
        <v>0</v>
      </c>
      <c r="F910" s="2">
        <f t="shared" si="129"/>
        <v>1.1692019095051054E-2</v>
      </c>
      <c r="G910" s="2">
        <f t="shared" si="129"/>
        <v>1.3718025700095645E-2</v>
      </c>
      <c r="H910" s="2">
        <f t="shared" si="121"/>
        <v>0.85231062768526045</v>
      </c>
      <c r="I910" s="2">
        <f t="shared" si="122"/>
        <v>46.013374589895335</v>
      </c>
    </row>
    <row r="911" spans="1:9" ht="13.5" x14ac:dyDescent="0.25">
      <c r="A911" s="3">
        <f>TITRES_STAT!B914</f>
        <v>43329</v>
      </c>
      <c r="B911" s="6">
        <f>TITRES_STAT!D914</f>
        <v>3.34</v>
      </c>
      <c r="C911" s="2">
        <f t="shared" si="126"/>
        <v>0</v>
      </c>
      <c r="D911" s="2">
        <f t="shared" si="127"/>
        <v>0</v>
      </c>
      <c r="E911" s="2">
        <f t="shared" si="128"/>
        <v>0</v>
      </c>
      <c r="F911" s="2">
        <f t="shared" si="129"/>
        <v>1.0856874873975977E-2</v>
      </c>
      <c r="G911" s="2">
        <f t="shared" si="129"/>
        <v>1.2738166721517384E-2</v>
      </c>
      <c r="H911" s="2">
        <f t="shared" si="121"/>
        <v>0.85231062768526034</v>
      </c>
      <c r="I911" s="2">
        <f t="shared" si="122"/>
        <v>46.013374589895335</v>
      </c>
    </row>
    <row r="912" spans="1:9" ht="13.5" x14ac:dyDescent="0.25">
      <c r="A912" s="3">
        <f>TITRES_STAT!B915</f>
        <v>43332</v>
      </c>
      <c r="B912" s="6">
        <f>TITRES_STAT!D915</f>
        <v>3.34</v>
      </c>
      <c r="C912" s="2">
        <f t="shared" si="126"/>
        <v>0</v>
      </c>
      <c r="D912" s="2">
        <f t="shared" si="127"/>
        <v>0</v>
      </c>
      <c r="E912" s="2">
        <f t="shared" si="128"/>
        <v>0</v>
      </c>
      <c r="F912" s="2">
        <f t="shared" si="129"/>
        <v>1.0081383811549121E-2</v>
      </c>
      <c r="G912" s="2">
        <f t="shared" si="129"/>
        <v>1.1828297669980429E-2</v>
      </c>
      <c r="H912" s="2">
        <f t="shared" si="121"/>
        <v>0.85231062768526022</v>
      </c>
      <c r="I912" s="2">
        <f t="shared" si="122"/>
        <v>46.013374589895335</v>
      </c>
    </row>
    <row r="913" spans="1:9" ht="13.5" x14ac:dyDescent="0.25">
      <c r="A913" s="3">
        <f>TITRES_STAT!B916</f>
        <v>43335</v>
      </c>
      <c r="B913" s="6">
        <f>TITRES_STAT!D916</f>
        <v>3.34</v>
      </c>
      <c r="C913" s="2">
        <f t="shared" si="126"/>
        <v>0</v>
      </c>
      <c r="D913" s="2">
        <f t="shared" si="127"/>
        <v>0</v>
      </c>
      <c r="E913" s="2">
        <f t="shared" si="128"/>
        <v>0</v>
      </c>
      <c r="F913" s="2">
        <f t="shared" si="129"/>
        <v>9.3612849678670392E-3</v>
      </c>
      <c r="G913" s="2">
        <f t="shared" si="129"/>
        <v>1.0983419264981826E-2</v>
      </c>
      <c r="H913" s="2">
        <f t="shared" ref="H913:H976" si="130">F913/G913</f>
        <v>0.85231062768526022</v>
      </c>
      <c r="I913" s="2">
        <f t="shared" ref="I913:I976" si="131">IF(G913=0,100,100-(100/(1+H913)))</f>
        <v>46.013374589895335</v>
      </c>
    </row>
    <row r="914" spans="1:9" ht="13.5" x14ac:dyDescent="0.25">
      <c r="A914" s="3">
        <f>TITRES_STAT!B917</f>
        <v>43336</v>
      </c>
      <c r="B914" s="6">
        <f>TITRES_STAT!D917</f>
        <v>3.33</v>
      </c>
      <c r="C914" s="2">
        <f t="shared" si="126"/>
        <v>-9.9999999999997868E-3</v>
      </c>
      <c r="D914" s="2">
        <f t="shared" si="127"/>
        <v>0</v>
      </c>
      <c r="E914" s="2">
        <f t="shared" si="128"/>
        <v>9.9999999999997868E-3</v>
      </c>
      <c r="F914" s="2">
        <f t="shared" si="129"/>
        <v>8.692621755876536E-3</v>
      </c>
      <c r="G914" s="2">
        <f t="shared" si="129"/>
        <v>1.0913175031768823E-2</v>
      </c>
      <c r="H914" s="2">
        <f t="shared" si="130"/>
        <v>0.79652545941688468</v>
      </c>
      <c r="I914" s="2">
        <f t="shared" si="131"/>
        <v>44.336998133910136</v>
      </c>
    </row>
    <row r="915" spans="1:9" ht="13.5" x14ac:dyDescent="0.25">
      <c r="A915" s="3">
        <f>TITRES_STAT!B918</f>
        <v>43339</v>
      </c>
      <c r="B915" s="6">
        <f>TITRES_STAT!D918</f>
        <v>3.33</v>
      </c>
      <c r="C915" s="2">
        <f t="shared" si="126"/>
        <v>0</v>
      </c>
      <c r="D915" s="2">
        <f t="shared" si="127"/>
        <v>0</v>
      </c>
      <c r="E915" s="2">
        <f t="shared" si="128"/>
        <v>0</v>
      </c>
      <c r="F915" s="2">
        <f t="shared" si="129"/>
        <v>8.0717202018853549E-3</v>
      </c>
      <c r="G915" s="2">
        <f t="shared" si="129"/>
        <v>1.0133662529499621E-2</v>
      </c>
      <c r="H915" s="2">
        <f t="shared" si="130"/>
        <v>0.79652545941688468</v>
      </c>
      <c r="I915" s="2">
        <f t="shared" si="131"/>
        <v>44.336998133910136</v>
      </c>
    </row>
    <row r="916" spans="1:9" ht="13.5" x14ac:dyDescent="0.25">
      <c r="A916" s="3">
        <f>TITRES_STAT!B919</f>
        <v>43340</v>
      </c>
      <c r="B916" s="6">
        <f>TITRES_STAT!D919</f>
        <v>3.33</v>
      </c>
      <c r="C916" s="2">
        <f t="shared" si="126"/>
        <v>0</v>
      </c>
      <c r="D916" s="2">
        <f t="shared" si="127"/>
        <v>0</v>
      </c>
      <c r="E916" s="2">
        <f t="shared" si="128"/>
        <v>0</v>
      </c>
      <c r="F916" s="2">
        <f t="shared" si="129"/>
        <v>7.4951687588935435E-3</v>
      </c>
      <c r="G916" s="2">
        <f t="shared" si="129"/>
        <v>9.4098294916782205E-3</v>
      </c>
      <c r="H916" s="2">
        <f t="shared" si="130"/>
        <v>0.79652545941688446</v>
      </c>
      <c r="I916" s="2">
        <f t="shared" si="131"/>
        <v>44.336998133910129</v>
      </c>
    </row>
    <row r="917" spans="1:9" ht="13.5" x14ac:dyDescent="0.25">
      <c r="A917" s="3">
        <f>TITRES_STAT!B920</f>
        <v>43341</v>
      </c>
      <c r="B917" s="6">
        <f>TITRES_STAT!D920</f>
        <v>3.33</v>
      </c>
      <c r="C917" s="2">
        <f t="shared" si="126"/>
        <v>0</v>
      </c>
      <c r="D917" s="2">
        <f t="shared" si="127"/>
        <v>0</v>
      </c>
      <c r="E917" s="2">
        <f t="shared" si="128"/>
        <v>0</v>
      </c>
      <c r="F917" s="2">
        <f t="shared" si="129"/>
        <v>6.9597995618297191E-3</v>
      </c>
      <c r="G917" s="2">
        <f t="shared" si="129"/>
        <v>8.737698813701204E-3</v>
      </c>
      <c r="H917" s="2">
        <f t="shared" si="130"/>
        <v>0.79652545941688457</v>
      </c>
      <c r="I917" s="2">
        <f t="shared" si="131"/>
        <v>44.336998133910129</v>
      </c>
    </row>
    <row r="918" spans="1:9" ht="13.5" x14ac:dyDescent="0.25">
      <c r="A918" s="3">
        <f>TITRES_STAT!B921</f>
        <v>43342</v>
      </c>
      <c r="B918" s="6">
        <f>TITRES_STAT!D921</f>
        <v>3.33</v>
      </c>
      <c r="C918" s="2">
        <f t="shared" si="126"/>
        <v>0</v>
      </c>
      <c r="D918" s="2">
        <f t="shared" si="127"/>
        <v>0</v>
      </c>
      <c r="E918" s="2">
        <f t="shared" si="128"/>
        <v>0</v>
      </c>
      <c r="F918" s="2">
        <f t="shared" si="129"/>
        <v>6.4626710216990251E-3</v>
      </c>
      <c r="G918" s="2">
        <f t="shared" si="129"/>
        <v>8.1135774698654038E-3</v>
      </c>
      <c r="H918" s="2">
        <f t="shared" si="130"/>
        <v>0.79652545941688457</v>
      </c>
      <c r="I918" s="2">
        <f t="shared" si="131"/>
        <v>44.336998133910129</v>
      </c>
    </row>
    <row r="919" spans="1:9" ht="13.5" x14ac:dyDescent="0.25">
      <c r="A919" s="3">
        <f>TITRES_STAT!B922</f>
        <v>43343</v>
      </c>
      <c r="B919" s="6">
        <f>TITRES_STAT!D922</f>
        <v>3.33</v>
      </c>
      <c r="C919" s="2">
        <f t="shared" si="126"/>
        <v>0</v>
      </c>
      <c r="D919" s="2">
        <f t="shared" si="127"/>
        <v>0</v>
      </c>
      <c r="E919" s="2">
        <f t="shared" si="128"/>
        <v>0</v>
      </c>
      <c r="F919" s="2">
        <f t="shared" si="129"/>
        <v>6.0010516630062379E-3</v>
      </c>
      <c r="G919" s="2">
        <f t="shared" si="129"/>
        <v>7.5340362220178755E-3</v>
      </c>
      <c r="H919" s="2">
        <f t="shared" si="130"/>
        <v>0.79652545941688457</v>
      </c>
      <c r="I919" s="2">
        <f t="shared" si="131"/>
        <v>44.336998133910129</v>
      </c>
    </row>
    <row r="920" spans="1:9" ht="13.5" x14ac:dyDescent="0.25">
      <c r="A920" s="3">
        <f>TITRES_STAT!B923</f>
        <v>43346</v>
      </c>
      <c r="B920" s="6">
        <f>TITRES_STAT!D923</f>
        <v>3.33</v>
      </c>
      <c r="C920" s="2">
        <f t="shared" si="126"/>
        <v>0</v>
      </c>
      <c r="D920" s="2">
        <f t="shared" si="127"/>
        <v>0</v>
      </c>
      <c r="E920" s="2">
        <f t="shared" si="128"/>
        <v>0</v>
      </c>
      <c r="F920" s="2">
        <f t="shared" si="129"/>
        <v>5.5724051156486503E-3</v>
      </c>
      <c r="G920" s="2">
        <f t="shared" si="129"/>
        <v>6.9958907775880272E-3</v>
      </c>
      <c r="H920" s="2">
        <f t="shared" si="130"/>
        <v>0.79652545941688468</v>
      </c>
      <c r="I920" s="2">
        <f t="shared" si="131"/>
        <v>44.336998133910136</v>
      </c>
    </row>
    <row r="921" spans="1:9" ht="13.5" x14ac:dyDescent="0.25">
      <c r="A921" s="3">
        <f>TITRES_STAT!B924</f>
        <v>43347</v>
      </c>
      <c r="B921" s="6">
        <f>TITRES_STAT!D924</f>
        <v>3.33</v>
      </c>
      <c r="C921" s="2">
        <f t="shared" si="126"/>
        <v>0</v>
      </c>
      <c r="D921" s="2">
        <f t="shared" si="127"/>
        <v>0</v>
      </c>
      <c r="E921" s="2">
        <f t="shared" si="128"/>
        <v>0</v>
      </c>
      <c r="F921" s="2">
        <f t="shared" si="129"/>
        <v>5.1743761788166035E-3</v>
      </c>
      <c r="G921" s="2">
        <f t="shared" si="129"/>
        <v>6.4961842934745965E-3</v>
      </c>
      <c r="H921" s="2">
        <f t="shared" si="130"/>
        <v>0.79652545941688468</v>
      </c>
      <c r="I921" s="2">
        <f t="shared" si="131"/>
        <v>44.336998133910136</v>
      </c>
    </row>
    <row r="922" spans="1:9" ht="13.5" x14ac:dyDescent="0.25">
      <c r="A922" s="3">
        <f>TITRES_STAT!B925</f>
        <v>43348</v>
      </c>
      <c r="B922" s="6">
        <f>TITRES_STAT!D925</f>
        <v>3.33</v>
      </c>
      <c r="C922" s="2">
        <f t="shared" si="126"/>
        <v>0</v>
      </c>
      <c r="D922" s="2">
        <f t="shared" si="127"/>
        <v>0</v>
      </c>
      <c r="E922" s="2">
        <f t="shared" si="128"/>
        <v>0</v>
      </c>
      <c r="F922" s="2">
        <f t="shared" si="129"/>
        <v>4.8047778803297029E-3</v>
      </c>
      <c r="G922" s="2">
        <f t="shared" si="129"/>
        <v>6.0321711296549823E-3</v>
      </c>
      <c r="H922" s="2">
        <f t="shared" si="130"/>
        <v>0.79652545941688468</v>
      </c>
      <c r="I922" s="2">
        <f t="shared" si="131"/>
        <v>44.336998133910136</v>
      </c>
    </row>
    <row r="923" spans="1:9" ht="13.5" x14ac:dyDescent="0.25">
      <c r="A923" s="3">
        <f>TITRES_STAT!B926</f>
        <v>43349</v>
      </c>
      <c r="B923" s="6">
        <f>TITRES_STAT!D926</f>
        <v>3.19</v>
      </c>
      <c r="C923" s="2">
        <f t="shared" si="126"/>
        <v>-0.14000000000000012</v>
      </c>
      <c r="D923" s="2">
        <f t="shared" si="127"/>
        <v>0</v>
      </c>
      <c r="E923" s="2">
        <f t="shared" si="128"/>
        <v>0.14000000000000012</v>
      </c>
      <c r="F923" s="2">
        <f t="shared" si="129"/>
        <v>4.4615794603061528E-3</v>
      </c>
      <c r="G923" s="2">
        <f t="shared" si="129"/>
        <v>1.5601301763251063E-2</v>
      </c>
      <c r="H923" s="2">
        <f t="shared" si="130"/>
        <v>0.28597481979455225</v>
      </c>
      <c r="I923" s="2">
        <f t="shared" si="131"/>
        <v>22.237979732778882</v>
      </c>
    </row>
    <row r="924" spans="1:9" ht="13.5" x14ac:dyDescent="0.25">
      <c r="A924" s="3">
        <f>TITRES_STAT!B927</f>
        <v>43350</v>
      </c>
      <c r="B924" s="6">
        <f>TITRES_STAT!D927</f>
        <v>3.33</v>
      </c>
      <c r="C924" s="2">
        <f t="shared" si="126"/>
        <v>0.14000000000000012</v>
      </c>
      <c r="D924" s="2">
        <f t="shared" si="127"/>
        <v>0.14000000000000012</v>
      </c>
      <c r="E924" s="2">
        <f t="shared" si="128"/>
        <v>0</v>
      </c>
      <c r="F924" s="2">
        <f t="shared" si="129"/>
        <v>1.4142895213141438E-2</v>
      </c>
      <c r="G924" s="2">
        <f t="shared" si="129"/>
        <v>1.4486923065875986E-2</v>
      </c>
      <c r="H924" s="2">
        <f t="shared" si="130"/>
        <v>0.97625252435108822</v>
      </c>
      <c r="I924" s="2">
        <f t="shared" si="131"/>
        <v>49.399179119158639</v>
      </c>
    </row>
    <row r="925" spans="1:9" ht="13.5" x14ac:dyDescent="0.25">
      <c r="A925" s="3">
        <f>TITRES_STAT!B928</f>
        <v>43353</v>
      </c>
      <c r="B925" s="6">
        <f>TITRES_STAT!D928</f>
        <v>3.33</v>
      </c>
      <c r="C925" s="2">
        <f t="shared" si="126"/>
        <v>0</v>
      </c>
      <c r="D925" s="2">
        <f t="shared" si="127"/>
        <v>0</v>
      </c>
      <c r="E925" s="2">
        <f t="shared" si="128"/>
        <v>0</v>
      </c>
      <c r="F925" s="2">
        <f t="shared" ref="F925:G940" si="132">((F924*13)+D925)/14</f>
        <v>1.3132688412202763E-2</v>
      </c>
      <c r="G925" s="2">
        <f t="shared" si="132"/>
        <v>1.3452142846884844E-2</v>
      </c>
      <c r="H925" s="2">
        <f t="shared" si="130"/>
        <v>0.97625252435108822</v>
      </c>
      <c r="I925" s="2">
        <f t="shared" si="131"/>
        <v>49.399179119158639</v>
      </c>
    </row>
    <row r="926" spans="1:9" ht="13.5" x14ac:dyDescent="0.25">
      <c r="A926" s="3">
        <f>TITRES_STAT!B929</f>
        <v>43355</v>
      </c>
      <c r="B926" s="6">
        <f>TITRES_STAT!D929</f>
        <v>3.33</v>
      </c>
      <c r="C926" s="2">
        <f t="shared" si="126"/>
        <v>0</v>
      </c>
      <c r="D926" s="2">
        <f t="shared" si="127"/>
        <v>0</v>
      </c>
      <c r="E926" s="2">
        <f t="shared" si="128"/>
        <v>0</v>
      </c>
      <c r="F926" s="2">
        <f t="shared" si="132"/>
        <v>1.2194639239902565E-2</v>
      </c>
      <c r="G926" s="2">
        <f t="shared" si="132"/>
        <v>1.2491275500678784E-2</v>
      </c>
      <c r="H926" s="2">
        <f t="shared" si="130"/>
        <v>0.97625252435108811</v>
      </c>
      <c r="I926" s="2">
        <f t="shared" si="131"/>
        <v>49.399179119158632</v>
      </c>
    </row>
    <row r="927" spans="1:9" ht="13.5" x14ac:dyDescent="0.25">
      <c r="A927" s="3">
        <f>TITRES_STAT!B930</f>
        <v>43356</v>
      </c>
      <c r="B927" s="6">
        <f>TITRES_STAT!D930</f>
        <v>3.33</v>
      </c>
      <c r="C927" s="2">
        <f t="shared" si="126"/>
        <v>0</v>
      </c>
      <c r="D927" s="2">
        <f t="shared" si="127"/>
        <v>0</v>
      </c>
      <c r="E927" s="2">
        <f t="shared" si="128"/>
        <v>0</v>
      </c>
      <c r="F927" s="2">
        <f t="shared" si="132"/>
        <v>1.1323593579909525E-2</v>
      </c>
      <c r="G927" s="2">
        <f t="shared" si="132"/>
        <v>1.1599041536344586E-2</v>
      </c>
      <c r="H927" s="2">
        <f t="shared" si="130"/>
        <v>0.97625252435108811</v>
      </c>
      <c r="I927" s="2">
        <f t="shared" si="131"/>
        <v>49.399179119158632</v>
      </c>
    </row>
    <row r="928" spans="1:9" ht="13.5" x14ac:dyDescent="0.25">
      <c r="A928" s="3">
        <f>TITRES_STAT!B931</f>
        <v>43357</v>
      </c>
      <c r="B928" s="6">
        <f>TITRES_STAT!D931</f>
        <v>3.33</v>
      </c>
      <c r="C928" s="2">
        <f t="shared" si="126"/>
        <v>0</v>
      </c>
      <c r="D928" s="2">
        <f t="shared" si="127"/>
        <v>0</v>
      </c>
      <c r="E928" s="2">
        <f t="shared" si="128"/>
        <v>0</v>
      </c>
      <c r="F928" s="2">
        <f t="shared" si="132"/>
        <v>1.0514765467058845E-2</v>
      </c>
      <c r="G928" s="2">
        <f t="shared" si="132"/>
        <v>1.0770538569462831E-2</v>
      </c>
      <c r="H928" s="2">
        <f t="shared" si="130"/>
        <v>0.97625252435108811</v>
      </c>
      <c r="I928" s="2">
        <f t="shared" si="131"/>
        <v>49.399179119158632</v>
      </c>
    </row>
    <row r="929" spans="1:9" ht="13.5" x14ac:dyDescent="0.25">
      <c r="A929" s="3">
        <f>TITRES_STAT!B932</f>
        <v>43360</v>
      </c>
      <c r="B929" s="6">
        <f>TITRES_STAT!D932</f>
        <v>3.2</v>
      </c>
      <c r="C929" s="2">
        <f t="shared" si="126"/>
        <v>-0.12999999999999989</v>
      </c>
      <c r="D929" s="2">
        <f t="shared" si="127"/>
        <v>0</v>
      </c>
      <c r="E929" s="2">
        <f t="shared" si="128"/>
        <v>0.12999999999999989</v>
      </c>
      <c r="F929" s="2">
        <f t="shared" si="132"/>
        <v>9.7637107908403568E-3</v>
      </c>
      <c r="G929" s="2">
        <f t="shared" si="132"/>
        <v>1.9286928671644048E-2</v>
      </c>
      <c r="H929" s="2">
        <f t="shared" si="130"/>
        <v>0.50623460878948146</v>
      </c>
      <c r="I929" s="2">
        <f t="shared" si="131"/>
        <v>33.609280110508692</v>
      </c>
    </row>
    <row r="930" spans="1:9" ht="13.5" x14ac:dyDescent="0.25">
      <c r="A930" s="3">
        <f>TITRES_STAT!B933</f>
        <v>43361</v>
      </c>
      <c r="B930" s="6">
        <f>TITRES_STAT!D933</f>
        <v>3.2</v>
      </c>
      <c r="C930" s="2">
        <f t="shared" si="126"/>
        <v>0</v>
      </c>
      <c r="D930" s="2">
        <f t="shared" si="127"/>
        <v>0</v>
      </c>
      <c r="E930" s="2">
        <f t="shared" si="128"/>
        <v>0</v>
      </c>
      <c r="F930" s="2">
        <f t="shared" si="132"/>
        <v>9.0663028772089028E-3</v>
      </c>
      <c r="G930" s="2">
        <f t="shared" si="132"/>
        <v>1.7909290909383757E-2</v>
      </c>
      <c r="H930" s="2">
        <f t="shared" si="130"/>
        <v>0.50623460878948146</v>
      </c>
      <c r="I930" s="2">
        <f t="shared" si="131"/>
        <v>33.609280110508692</v>
      </c>
    </row>
    <row r="931" spans="1:9" ht="13.5" x14ac:dyDescent="0.25">
      <c r="A931" s="3">
        <f>TITRES_STAT!B934</f>
        <v>43362</v>
      </c>
      <c r="B931" s="6">
        <f>TITRES_STAT!D934</f>
        <v>3.2</v>
      </c>
      <c r="C931" s="2">
        <f t="shared" si="126"/>
        <v>0</v>
      </c>
      <c r="D931" s="2">
        <f t="shared" si="127"/>
        <v>0</v>
      </c>
      <c r="E931" s="2">
        <f t="shared" si="128"/>
        <v>0</v>
      </c>
      <c r="F931" s="2">
        <f t="shared" si="132"/>
        <v>8.4187098145511244E-3</v>
      </c>
      <c r="G931" s="2">
        <f t="shared" si="132"/>
        <v>1.6630055844427775E-2</v>
      </c>
      <c r="H931" s="2">
        <f t="shared" si="130"/>
        <v>0.50623460878948146</v>
      </c>
      <c r="I931" s="2">
        <f t="shared" si="131"/>
        <v>33.609280110508692</v>
      </c>
    </row>
    <row r="932" spans="1:9" ht="13.5" x14ac:dyDescent="0.25">
      <c r="A932" s="3">
        <f>TITRES_STAT!B935</f>
        <v>43363</v>
      </c>
      <c r="B932" s="6">
        <f>TITRES_STAT!D935</f>
        <v>3.2</v>
      </c>
      <c r="C932" s="2">
        <f t="shared" si="126"/>
        <v>0</v>
      </c>
      <c r="D932" s="2">
        <f t="shared" si="127"/>
        <v>0</v>
      </c>
      <c r="E932" s="2">
        <f t="shared" si="128"/>
        <v>0</v>
      </c>
      <c r="F932" s="2">
        <f t="shared" si="132"/>
        <v>7.8173733992260436E-3</v>
      </c>
      <c r="G932" s="2">
        <f t="shared" si="132"/>
        <v>1.5442194712682935E-2</v>
      </c>
      <c r="H932" s="2">
        <f t="shared" si="130"/>
        <v>0.50623460878948146</v>
      </c>
      <c r="I932" s="2">
        <f t="shared" si="131"/>
        <v>33.609280110508692</v>
      </c>
    </row>
    <row r="933" spans="1:9" ht="13.5" x14ac:dyDescent="0.25">
      <c r="A933" s="3">
        <f>TITRES_STAT!B936</f>
        <v>43364</v>
      </c>
      <c r="B933" s="6">
        <f>TITRES_STAT!D936</f>
        <v>3.2</v>
      </c>
      <c r="C933" s="2">
        <f t="shared" si="126"/>
        <v>0</v>
      </c>
      <c r="D933" s="2">
        <f t="shared" si="127"/>
        <v>0</v>
      </c>
      <c r="E933" s="2">
        <f t="shared" si="128"/>
        <v>0</v>
      </c>
      <c r="F933" s="2">
        <f t="shared" si="132"/>
        <v>7.2589895849956123E-3</v>
      </c>
      <c r="G933" s="2">
        <f t="shared" si="132"/>
        <v>1.4339180804634154E-2</v>
      </c>
      <c r="H933" s="2">
        <f t="shared" si="130"/>
        <v>0.50623460878948134</v>
      </c>
      <c r="I933" s="2">
        <f t="shared" si="131"/>
        <v>33.609280110508678</v>
      </c>
    </row>
    <row r="934" spans="1:9" ht="13.5" x14ac:dyDescent="0.25">
      <c r="A934" s="3">
        <f>TITRES_STAT!B937</f>
        <v>43367</v>
      </c>
      <c r="B934" s="6">
        <f>TITRES_STAT!D937</f>
        <v>3.2</v>
      </c>
      <c r="C934" s="2">
        <f t="shared" si="126"/>
        <v>0</v>
      </c>
      <c r="D934" s="2">
        <f t="shared" si="127"/>
        <v>0</v>
      </c>
      <c r="E934" s="2">
        <f t="shared" si="128"/>
        <v>0</v>
      </c>
      <c r="F934" s="2">
        <f t="shared" si="132"/>
        <v>6.7404903289244979E-3</v>
      </c>
      <c r="G934" s="2">
        <f t="shared" si="132"/>
        <v>1.3314953604303143E-2</v>
      </c>
      <c r="H934" s="2">
        <f t="shared" si="130"/>
        <v>0.50623460878948146</v>
      </c>
      <c r="I934" s="2">
        <f t="shared" si="131"/>
        <v>33.609280110508692</v>
      </c>
    </row>
    <row r="935" spans="1:9" ht="13.5" x14ac:dyDescent="0.25">
      <c r="A935" s="3">
        <f>TITRES_STAT!B938</f>
        <v>43368</v>
      </c>
      <c r="B935" s="6">
        <f>TITRES_STAT!D938</f>
        <v>3.2</v>
      </c>
      <c r="C935" s="2">
        <f t="shared" si="126"/>
        <v>0</v>
      </c>
      <c r="D935" s="2">
        <f t="shared" si="127"/>
        <v>0</v>
      </c>
      <c r="E935" s="2">
        <f t="shared" si="128"/>
        <v>0</v>
      </c>
      <c r="F935" s="2">
        <f t="shared" si="132"/>
        <v>6.2590267340013198E-3</v>
      </c>
      <c r="G935" s="2">
        <f t="shared" si="132"/>
        <v>1.2363885489710061E-2</v>
      </c>
      <c r="H935" s="2">
        <f t="shared" si="130"/>
        <v>0.50623460878948157</v>
      </c>
      <c r="I935" s="2">
        <f t="shared" si="131"/>
        <v>33.609280110508692</v>
      </c>
    </row>
    <row r="936" spans="1:9" ht="13.5" x14ac:dyDescent="0.25">
      <c r="A936" s="3">
        <f>TITRES_STAT!B939</f>
        <v>43369</v>
      </c>
      <c r="B936" s="6">
        <f>TITRES_STAT!D939</f>
        <v>3.28</v>
      </c>
      <c r="C936" s="2">
        <f t="shared" si="126"/>
        <v>7.9999999999999627E-2</v>
      </c>
      <c r="D936" s="2">
        <f t="shared" si="127"/>
        <v>7.9999999999999627E-2</v>
      </c>
      <c r="E936" s="2">
        <f t="shared" si="128"/>
        <v>0</v>
      </c>
      <c r="F936" s="2">
        <f t="shared" si="132"/>
        <v>1.1526239110144056E-2</v>
      </c>
      <c r="G936" s="2">
        <f t="shared" si="132"/>
        <v>1.1480750811873627E-2</v>
      </c>
      <c r="H936" s="2">
        <f t="shared" si="130"/>
        <v>1.003962136189158</v>
      </c>
      <c r="I936" s="2">
        <f t="shared" si="131"/>
        <v>50.098857561168614</v>
      </c>
    </row>
    <row r="937" spans="1:9" ht="13.5" x14ac:dyDescent="0.25">
      <c r="A937" s="3">
        <f>TITRES_STAT!B940</f>
        <v>43370</v>
      </c>
      <c r="B937" s="6">
        <f>TITRES_STAT!D940</f>
        <v>3.28</v>
      </c>
      <c r="C937" s="2">
        <f t="shared" si="126"/>
        <v>0</v>
      </c>
      <c r="D937" s="2">
        <f t="shared" si="127"/>
        <v>0</v>
      </c>
      <c r="E937" s="2">
        <f t="shared" si="128"/>
        <v>0</v>
      </c>
      <c r="F937" s="2">
        <f t="shared" si="132"/>
        <v>1.0702936316562339E-2</v>
      </c>
      <c r="G937" s="2">
        <f t="shared" si="132"/>
        <v>1.0660697182454082E-2</v>
      </c>
      <c r="H937" s="2">
        <f t="shared" si="130"/>
        <v>1.0039621361891582</v>
      </c>
      <c r="I937" s="2">
        <f t="shared" si="131"/>
        <v>50.098857561168614</v>
      </c>
    </row>
    <row r="938" spans="1:9" ht="13.5" x14ac:dyDescent="0.25">
      <c r="A938" s="3">
        <f>TITRES_STAT!B941</f>
        <v>43371</v>
      </c>
      <c r="B938" s="6">
        <f>TITRES_STAT!D941</f>
        <v>3.28</v>
      </c>
      <c r="C938" s="2">
        <f t="shared" si="126"/>
        <v>0</v>
      </c>
      <c r="D938" s="2">
        <f t="shared" si="127"/>
        <v>0</v>
      </c>
      <c r="E938" s="2">
        <f t="shared" si="128"/>
        <v>0</v>
      </c>
      <c r="F938" s="2">
        <f t="shared" si="132"/>
        <v>9.9384408653793149E-3</v>
      </c>
      <c r="G938" s="2">
        <f t="shared" si="132"/>
        <v>9.8992188122787889E-3</v>
      </c>
      <c r="H938" s="2">
        <f t="shared" si="130"/>
        <v>1.0039621361891582</v>
      </c>
      <c r="I938" s="2">
        <f t="shared" si="131"/>
        <v>50.098857561168614</v>
      </c>
    </row>
    <row r="939" spans="1:9" ht="13.5" x14ac:dyDescent="0.25">
      <c r="A939" s="3">
        <f>TITRES_STAT!B942</f>
        <v>43374</v>
      </c>
      <c r="B939" s="6">
        <f>TITRES_STAT!D942</f>
        <v>3.28</v>
      </c>
      <c r="C939" s="2">
        <f t="shared" si="126"/>
        <v>0</v>
      </c>
      <c r="D939" s="2">
        <f t="shared" si="127"/>
        <v>0</v>
      </c>
      <c r="E939" s="2">
        <f t="shared" si="128"/>
        <v>0</v>
      </c>
      <c r="F939" s="2">
        <f t="shared" si="132"/>
        <v>9.2285522321379349E-3</v>
      </c>
      <c r="G939" s="2">
        <f t="shared" si="132"/>
        <v>9.1921317542588751E-3</v>
      </c>
      <c r="H939" s="2">
        <f t="shared" si="130"/>
        <v>1.0039621361891582</v>
      </c>
      <c r="I939" s="2">
        <f t="shared" si="131"/>
        <v>50.098857561168614</v>
      </c>
    </row>
    <row r="940" spans="1:9" ht="13.5" x14ac:dyDescent="0.25">
      <c r="A940" s="3">
        <f>TITRES_STAT!B943</f>
        <v>43375</v>
      </c>
      <c r="B940" s="6">
        <f>TITRES_STAT!D943</f>
        <v>3.28</v>
      </c>
      <c r="C940" s="2">
        <f t="shared" si="126"/>
        <v>0</v>
      </c>
      <c r="D940" s="2">
        <f t="shared" si="127"/>
        <v>0</v>
      </c>
      <c r="E940" s="2">
        <f t="shared" si="128"/>
        <v>0</v>
      </c>
      <c r="F940" s="2">
        <f t="shared" si="132"/>
        <v>8.5693699298423683E-3</v>
      </c>
      <c r="G940" s="2">
        <f t="shared" si="132"/>
        <v>8.5355509146689563E-3</v>
      </c>
      <c r="H940" s="2">
        <f t="shared" si="130"/>
        <v>1.0039621361891582</v>
      </c>
      <c r="I940" s="2">
        <f t="shared" si="131"/>
        <v>50.098857561168614</v>
      </c>
    </row>
    <row r="941" spans="1:9" ht="13.5" x14ac:dyDescent="0.25">
      <c r="A941" s="3">
        <f>TITRES_STAT!B944</f>
        <v>43376</v>
      </c>
      <c r="B941" s="6">
        <f>TITRES_STAT!D944</f>
        <v>3.28</v>
      </c>
      <c r="C941" s="2">
        <f t="shared" si="126"/>
        <v>0</v>
      </c>
      <c r="D941" s="2">
        <f t="shared" si="127"/>
        <v>0</v>
      </c>
      <c r="E941" s="2">
        <f t="shared" si="128"/>
        <v>0</v>
      </c>
      <c r="F941" s="2">
        <f t="shared" ref="F941:G956" si="133">((F940*13)+D941)/14</f>
        <v>7.9572720777107715E-3</v>
      </c>
      <c r="G941" s="2">
        <f t="shared" si="133"/>
        <v>7.9258687064783177E-3</v>
      </c>
      <c r="H941" s="2">
        <f t="shared" si="130"/>
        <v>1.0039621361891582</v>
      </c>
      <c r="I941" s="2">
        <f t="shared" si="131"/>
        <v>50.098857561168614</v>
      </c>
    </row>
    <row r="942" spans="1:9" ht="13.5" x14ac:dyDescent="0.25">
      <c r="A942" s="3">
        <f>TITRES_STAT!B945</f>
        <v>43377</v>
      </c>
      <c r="B942" s="6">
        <f>TITRES_STAT!D945</f>
        <v>3.28</v>
      </c>
      <c r="C942" s="2">
        <f t="shared" si="126"/>
        <v>0</v>
      </c>
      <c r="D942" s="2">
        <f t="shared" si="127"/>
        <v>0</v>
      </c>
      <c r="E942" s="2">
        <f t="shared" si="128"/>
        <v>0</v>
      </c>
      <c r="F942" s="2">
        <f t="shared" si="133"/>
        <v>7.3888955007314306E-3</v>
      </c>
      <c r="G942" s="2">
        <f t="shared" si="133"/>
        <v>7.3597352274441521E-3</v>
      </c>
      <c r="H942" s="2">
        <f t="shared" si="130"/>
        <v>1.0039621361891582</v>
      </c>
      <c r="I942" s="2">
        <f t="shared" si="131"/>
        <v>50.098857561168614</v>
      </c>
    </row>
    <row r="943" spans="1:9" ht="13.5" x14ac:dyDescent="0.25">
      <c r="A943" s="3">
        <f>TITRES_STAT!B946</f>
        <v>43378</v>
      </c>
      <c r="B943" s="6">
        <f>TITRES_STAT!D946</f>
        <v>3.14</v>
      </c>
      <c r="C943" s="2">
        <f t="shared" si="126"/>
        <v>-0.13999999999999968</v>
      </c>
      <c r="D943" s="2">
        <f t="shared" si="127"/>
        <v>0</v>
      </c>
      <c r="E943" s="2">
        <f t="shared" si="128"/>
        <v>0.13999999999999968</v>
      </c>
      <c r="F943" s="2">
        <f t="shared" si="133"/>
        <v>6.8611172506791857E-3</v>
      </c>
      <c r="G943" s="2">
        <f t="shared" si="133"/>
        <v>1.6834039854055263E-2</v>
      </c>
      <c r="H943" s="2">
        <f t="shared" si="130"/>
        <v>0.40757401729843035</v>
      </c>
      <c r="I943" s="2">
        <f t="shared" si="131"/>
        <v>28.955778686558233</v>
      </c>
    </row>
    <row r="944" spans="1:9" ht="13.5" x14ac:dyDescent="0.25">
      <c r="A944" s="3">
        <f>TITRES_STAT!B947</f>
        <v>43381</v>
      </c>
      <c r="B944" s="6">
        <f>TITRES_STAT!D947</f>
        <v>3.05</v>
      </c>
      <c r="C944" s="2">
        <f t="shared" si="126"/>
        <v>-9.0000000000000302E-2</v>
      </c>
      <c r="D944" s="2">
        <f t="shared" si="127"/>
        <v>0</v>
      </c>
      <c r="E944" s="2">
        <f t="shared" si="128"/>
        <v>9.0000000000000302E-2</v>
      </c>
      <c r="F944" s="2">
        <f t="shared" si="133"/>
        <v>6.3710374470592442E-3</v>
      </c>
      <c r="G944" s="2">
        <f t="shared" si="133"/>
        <v>2.2060179864479907E-2</v>
      </c>
      <c r="H944" s="2">
        <f t="shared" si="130"/>
        <v>0.28880260660601137</v>
      </c>
      <c r="I944" s="2">
        <f t="shared" si="131"/>
        <v>22.40859889060566</v>
      </c>
    </row>
    <row r="945" spans="1:9" ht="13.5" x14ac:dyDescent="0.25">
      <c r="A945" s="3">
        <f>TITRES_STAT!B948</f>
        <v>43382</v>
      </c>
      <c r="B945" s="6">
        <f>TITRES_STAT!D948</f>
        <v>2.96</v>
      </c>
      <c r="C945" s="2">
        <f t="shared" si="126"/>
        <v>-8.9999999999999858E-2</v>
      </c>
      <c r="D945" s="2">
        <f t="shared" si="127"/>
        <v>0</v>
      </c>
      <c r="E945" s="2">
        <f t="shared" si="128"/>
        <v>8.9999999999999858E-2</v>
      </c>
      <c r="F945" s="2">
        <f t="shared" si="133"/>
        <v>5.9159633436978703E-3</v>
      </c>
      <c r="G945" s="2">
        <f t="shared" si="133"/>
        <v>2.6913024159874187E-2</v>
      </c>
      <c r="H945" s="2">
        <f t="shared" si="130"/>
        <v>0.21981785876439114</v>
      </c>
      <c r="I945" s="2">
        <f t="shared" si="131"/>
        <v>18.020547673162824</v>
      </c>
    </row>
    <row r="946" spans="1:9" ht="13.5" x14ac:dyDescent="0.25">
      <c r="A946" s="3">
        <f>TITRES_STAT!B949</f>
        <v>43383</v>
      </c>
      <c r="B946" s="6">
        <f>TITRES_STAT!D949</f>
        <v>2.96</v>
      </c>
      <c r="C946" s="2">
        <f t="shared" si="126"/>
        <v>0</v>
      </c>
      <c r="D946" s="2">
        <f t="shared" si="127"/>
        <v>0</v>
      </c>
      <c r="E946" s="2">
        <f t="shared" si="128"/>
        <v>0</v>
      </c>
      <c r="F946" s="2">
        <f t="shared" si="133"/>
        <v>5.493394533433736E-3</v>
      </c>
      <c r="G946" s="2">
        <f t="shared" si="133"/>
        <v>2.4990665291311744E-2</v>
      </c>
      <c r="H946" s="2">
        <f t="shared" si="130"/>
        <v>0.21981785876439111</v>
      </c>
      <c r="I946" s="2">
        <f t="shared" si="131"/>
        <v>18.020547673162824</v>
      </c>
    </row>
    <row r="947" spans="1:9" ht="13.5" x14ac:dyDescent="0.25">
      <c r="A947" s="3">
        <f>TITRES_STAT!B950</f>
        <v>43384</v>
      </c>
      <c r="B947" s="6">
        <f>TITRES_STAT!D950</f>
        <v>2.96</v>
      </c>
      <c r="C947" s="2">
        <f t="shared" si="126"/>
        <v>0</v>
      </c>
      <c r="D947" s="2">
        <f t="shared" si="127"/>
        <v>0</v>
      </c>
      <c r="E947" s="2">
        <f t="shared" si="128"/>
        <v>0</v>
      </c>
      <c r="F947" s="2">
        <f t="shared" si="133"/>
        <v>5.1010092096170408E-3</v>
      </c>
      <c r="G947" s="2">
        <f t="shared" si="133"/>
        <v>2.3205617770503763E-2</v>
      </c>
      <c r="H947" s="2">
        <f t="shared" si="130"/>
        <v>0.21981785876439111</v>
      </c>
      <c r="I947" s="2">
        <f t="shared" si="131"/>
        <v>18.020547673162824</v>
      </c>
    </row>
    <row r="948" spans="1:9" ht="13.5" x14ac:dyDescent="0.25">
      <c r="A948" s="3">
        <f>TITRES_STAT!B951</f>
        <v>43385</v>
      </c>
      <c r="B948" s="6">
        <f>TITRES_STAT!D951</f>
        <v>2.96</v>
      </c>
      <c r="C948" s="2">
        <f t="shared" si="126"/>
        <v>0</v>
      </c>
      <c r="D948" s="2">
        <f t="shared" si="127"/>
        <v>0</v>
      </c>
      <c r="E948" s="2">
        <f t="shared" si="128"/>
        <v>0</v>
      </c>
      <c r="F948" s="2">
        <f t="shared" si="133"/>
        <v>4.7366514089301091E-3</v>
      </c>
      <c r="G948" s="2">
        <f t="shared" si="133"/>
        <v>2.1548073644039208E-2</v>
      </c>
      <c r="H948" s="2">
        <f t="shared" si="130"/>
        <v>0.21981785876439111</v>
      </c>
      <c r="I948" s="2">
        <f t="shared" si="131"/>
        <v>18.020547673162824</v>
      </c>
    </row>
    <row r="949" spans="1:9" ht="13.5" x14ac:dyDescent="0.25">
      <c r="A949" s="3">
        <f>TITRES_STAT!B952</f>
        <v>43389</v>
      </c>
      <c r="B949" s="6">
        <f>TITRES_STAT!D952</f>
        <v>2.92</v>
      </c>
      <c r="C949" s="2">
        <f t="shared" si="126"/>
        <v>-4.0000000000000036E-2</v>
      </c>
      <c r="D949" s="2">
        <f t="shared" si="127"/>
        <v>0</v>
      </c>
      <c r="E949" s="2">
        <f t="shared" si="128"/>
        <v>4.0000000000000036E-2</v>
      </c>
      <c r="F949" s="2">
        <f t="shared" si="133"/>
        <v>4.3983191654351017E-3</v>
      </c>
      <c r="G949" s="2">
        <f t="shared" si="133"/>
        <v>2.2866068383750694E-2</v>
      </c>
      <c r="H949" s="2">
        <f t="shared" si="130"/>
        <v>0.1923513518642618</v>
      </c>
      <c r="I949" s="2">
        <f t="shared" si="131"/>
        <v>16.132103306925202</v>
      </c>
    </row>
    <row r="950" spans="1:9" ht="13.5" x14ac:dyDescent="0.25">
      <c r="A950" s="3">
        <f>TITRES_STAT!B953</f>
        <v>43390</v>
      </c>
      <c r="B950" s="6">
        <f>TITRES_STAT!D953</f>
        <v>2.93</v>
      </c>
      <c r="C950" s="2">
        <f t="shared" si="126"/>
        <v>1.0000000000000231E-2</v>
      </c>
      <c r="D950" s="2">
        <f t="shared" si="127"/>
        <v>1.0000000000000231E-2</v>
      </c>
      <c r="E950" s="2">
        <f t="shared" si="128"/>
        <v>0</v>
      </c>
      <c r="F950" s="2">
        <f t="shared" si="133"/>
        <v>4.7984392250468976E-3</v>
      </c>
      <c r="G950" s="2">
        <f t="shared" si="133"/>
        <v>2.1232777784911359E-2</v>
      </c>
      <c r="H950" s="2">
        <f t="shared" si="130"/>
        <v>0.2259920615971788</v>
      </c>
      <c r="I950" s="2">
        <f t="shared" si="131"/>
        <v>18.433403337274825</v>
      </c>
    </row>
    <row r="951" spans="1:9" ht="13.5" x14ac:dyDescent="0.25">
      <c r="A951" s="3">
        <f>TITRES_STAT!B954</f>
        <v>43391</v>
      </c>
      <c r="B951" s="6">
        <f>TITRES_STAT!D954</f>
        <v>2.93</v>
      </c>
      <c r="C951" s="2">
        <f t="shared" si="126"/>
        <v>0</v>
      </c>
      <c r="D951" s="2">
        <f t="shared" si="127"/>
        <v>0</v>
      </c>
      <c r="E951" s="2">
        <f t="shared" si="128"/>
        <v>0</v>
      </c>
      <c r="F951" s="2">
        <f t="shared" si="133"/>
        <v>4.4556935661149762E-3</v>
      </c>
      <c r="G951" s="2">
        <f t="shared" si="133"/>
        <v>1.9716150800274834E-2</v>
      </c>
      <c r="H951" s="2">
        <f t="shared" si="130"/>
        <v>0.2259920615971788</v>
      </c>
      <c r="I951" s="2">
        <f t="shared" si="131"/>
        <v>18.433403337274825</v>
      </c>
    </row>
    <row r="952" spans="1:9" ht="13.5" x14ac:dyDescent="0.25">
      <c r="A952" s="3">
        <f>TITRES_STAT!B955</f>
        <v>43392</v>
      </c>
      <c r="B952" s="6">
        <f>TITRES_STAT!D955</f>
        <v>2.93</v>
      </c>
      <c r="C952" s="2">
        <f t="shared" si="126"/>
        <v>0</v>
      </c>
      <c r="D952" s="2">
        <f t="shared" si="127"/>
        <v>0</v>
      </c>
      <c r="E952" s="2">
        <f t="shared" si="128"/>
        <v>0</v>
      </c>
      <c r="F952" s="2">
        <f t="shared" si="133"/>
        <v>4.1374297399639067E-3</v>
      </c>
      <c r="G952" s="2">
        <f t="shared" si="133"/>
        <v>1.8307854314540916E-2</v>
      </c>
      <c r="H952" s="2">
        <f t="shared" si="130"/>
        <v>0.22599206159717883</v>
      </c>
      <c r="I952" s="2">
        <f t="shared" si="131"/>
        <v>18.433403337274825</v>
      </c>
    </row>
    <row r="953" spans="1:9" ht="13.5" x14ac:dyDescent="0.25">
      <c r="A953" s="3">
        <f>TITRES_STAT!B956</f>
        <v>43395</v>
      </c>
      <c r="B953" s="6">
        <f>TITRES_STAT!D956</f>
        <v>2.93</v>
      </c>
      <c r="C953" s="2">
        <f t="shared" si="126"/>
        <v>0</v>
      </c>
      <c r="D953" s="2">
        <f t="shared" si="127"/>
        <v>0</v>
      </c>
      <c r="E953" s="2">
        <f t="shared" si="128"/>
        <v>0</v>
      </c>
      <c r="F953" s="2">
        <f t="shared" si="133"/>
        <v>3.8418990442521989E-3</v>
      </c>
      <c r="G953" s="2">
        <f t="shared" si="133"/>
        <v>1.700015043493085E-2</v>
      </c>
      <c r="H953" s="2">
        <f t="shared" si="130"/>
        <v>0.2259920615971788</v>
      </c>
      <c r="I953" s="2">
        <f t="shared" si="131"/>
        <v>18.433403337274825</v>
      </c>
    </row>
    <row r="954" spans="1:9" ht="13.5" x14ac:dyDescent="0.25">
      <c r="A954" s="3">
        <f>TITRES_STAT!B957</f>
        <v>43396</v>
      </c>
      <c r="B954" s="6">
        <f>TITRES_STAT!D957</f>
        <v>2.86</v>
      </c>
      <c r="C954" s="2">
        <f t="shared" si="126"/>
        <v>-7.0000000000000284E-2</v>
      </c>
      <c r="D954" s="2">
        <f t="shared" si="127"/>
        <v>0</v>
      </c>
      <c r="E954" s="2">
        <f t="shared" si="128"/>
        <v>7.0000000000000284E-2</v>
      </c>
      <c r="F954" s="2">
        <f t="shared" si="133"/>
        <v>3.5674776839484702E-3</v>
      </c>
      <c r="G954" s="2">
        <f t="shared" si="133"/>
        <v>2.0785853975292954E-2</v>
      </c>
      <c r="H954" s="2">
        <f t="shared" si="130"/>
        <v>0.17163007534782754</v>
      </c>
      <c r="I954" s="2">
        <f t="shared" si="131"/>
        <v>14.648828069463377</v>
      </c>
    </row>
    <row r="955" spans="1:9" ht="13.5" x14ac:dyDescent="0.25">
      <c r="A955" s="3">
        <f>TITRES_STAT!B958</f>
        <v>43397</v>
      </c>
      <c r="B955" s="6">
        <f>TITRES_STAT!D958</f>
        <v>2.86</v>
      </c>
      <c r="C955" s="2">
        <f t="shared" si="126"/>
        <v>0</v>
      </c>
      <c r="D955" s="2">
        <f t="shared" si="127"/>
        <v>0</v>
      </c>
      <c r="E955" s="2">
        <f t="shared" si="128"/>
        <v>0</v>
      </c>
      <c r="F955" s="2">
        <f t="shared" si="133"/>
        <v>3.3126578493807221E-3</v>
      </c>
      <c r="G955" s="2">
        <f t="shared" si="133"/>
        <v>1.9301150119914883E-2</v>
      </c>
      <c r="H955" s="2">
        <f t="shared" si="130"/>
        <v>0.17163007534782754</v>
      </c>
      <c r="I955" s="2">
        <f t="shared" si="131"/>
        <v>14.648828069463377</v>
      </c>
    </row>
    <row r="956" spans="1:9" ht="13.5" x14ac:dyDescent="0.25">
      <c r="A956" s="3">
        <f>TITRES_STAT!B959</f>
        <v>43398</v>
      </c>
      <c r="B956" s="6">
        <f>TITRES_STAT!D959</f>
        <v>2.98</v>
      </c>
      <c r="C956" s="2">
        <f t="shared" si="126"/>
        <v>0.12000000000000011</v>
      </c>
      <c r="D956" s="2">
        <f t="shared" si="127"/>
        <v>0.12000000000000011</v>
      </c>
      <c r="E956" s="2">
        <f t="shared" si="128"/>
        <v>0</v>
      </c>
      <c r="F956" s="2">
        <f t="shared" si="133"/>
        <v>1.1647468002996392E-2</v>
      </c>
      <c r="G956" s="2">
        <f t="shared" si="133"/>
        <v>1.7922496539920962E-2</v>
      </c>
      <c r="H956" s="2">
        <f t="shared" si="130"/>
        <v>0.64987977411810716</v>
      </c>
      <c r="I956" s="2">
        <f t="shared" si="131"/>
        <v>39.389523061792829</v>
      </c>
    </row>
    <row r="957" spans="1:9" ht="13.5" x14ac:dyDescent="0.25">
      <c r="A957" s="3">
        <f>TITRES_STAT!B960</f>
        <v>43399</v>
      </c>
      <c r="B957" s="6">
        <f>TITRES_STAT!D960</f>
        <v>3.11</v>
      </c>
      <c r="C957" s="2">
        <f t="shared" si="126"/>
        <v>0.12999999999999989</v>
      </c>
      <c r="D957" s="2">
        <f t="shared" si="127"/>
        <v>0.12999999999999989</v>
      </c>
      <c r="E957" s="2">
        <f t="shared" si="128"/>
        <v>0</v>
      </c>
      <c r="F957" s="2">
        <f t="shared" ref="F957:G972" si="134">((F956*13)+D957)/14</f>
        <v>2.0101220288496643E-2</v>
      </c>
      <c r="G957" s="2">
        <f t="shared" si="134"/>
        <v>1.6642318215640894E-2</v>
      </c>
      <c r="H957" s="2">
        <f t="shared" si="130"/>
        <v>1.2078377560167657</v>
      </c>
      <c r="I957" s="2">
        <f t="shared" si="131"/>
        <v>54.706816781495142</v>
      </c>
    </row>
    <row r="958" spans="1:9" ht="13.5" x14ac:dyDescent="0.25">
      <c r="A958" s="3">
        <f>TITRES_STAT!B961</f>
        <v>43402</v>
      </c>
      <c r="B958" s="6">
        <f>TITRES_STAT!D961</f>
        <v>3.24</v>
      </c>
      <c r="C958" s="2">
        <f t="shared" si="126"/>
        <v>0.13000000000000034</v>
      </c>
      <c r="D958" s="2">
        <f t="shared" si="127"/>
        <v>0.13000000000000034</v>
      </c>
      <c r="E958" s="2">
        <f t="shared" si="128"/>
        <v>0</v>
      </c>
      <c r="F958" s="2">
        <f t="shared" si="134"/>
        <v>2.7951133125032619E-2</v>
      </c>
      <c r="G958" s="2">
        <f t="shared" si="134"/>
        <v>1.5453581200237973E-2</v>
      </c>
      <c r="H958" s="2">
        <f t="shared" si="130"/>
        <v>1.8087155826768615</v>
      </c>
      <c r="I958" s="2">
        <f t="shared" si="131"/>
        <v>64.396537471873728</v>
      </c>
    </row>
    <row r="959" spans="1:9" ht="13.5" x14ac:dyDescent="0.25">
      <c r="A959" s="3">
        <f>TITRES_STAT!B962</f>
        <v>43403</v>
      </c>
      <c r="B959" s="6">
        <f>TITRES_STAT!D962</f>
        <v>3.24</v>
      </c>
      <c r="C959" s="2">
        <f t="shared" si="126"/>
        <v>0</v>
      </c>
      <c r="D959" s="2">
        <f t="shared" si="127"/>
        <v>0</v>
      </c>
      <c r="E959" s="2">
        <f t="shared" si="128"/>
        <v>0</v>
      </c>
      <c r="F959" s="2">
        <f t="shared" si="134"/>
        <v>2.5954623616101718E-2</v>
      </c>
      <c r="G959" s="2">
        <f t="shared" si="134"/>
        <v>1.4349753971649547E-2</v>
      </c>
      <c r="H959" s="2">
        <f t="shared" si="130"/>
        <v>1.8087155826768615</v>
      </c>
      <c r="I959" s="2">
        <f t="shared" si="131"/>
        <v>64.396537471873728</v>
      </c>
    </row>
    <row r="960" spans="1:9" ht="13.5" x14ac:dyDescent="0.25">
      <c r="A960" s="3">
        <f>TITRES_STAT!B963</f>
        <v>43404</v>
      </c>
      <c r="B960" s="6">
        <f>TITRES_STAT!D963</f>
        <v>3.24</v>
      </c>
      <c r="C960" s="2">
        <f t="shared" si="126"/>
        <v>0</v>
      </c>
      <c r="D960" s="2">
        <f t="shared" si="127"/>
        <v>0</v>
      </c>
      <c r="E960" s="2">
        <f t="shared" si="128"/>
        <v>0</v>
      </c>
      <c r="F960" s="2">
        <f t="shared" si="134"/>
        <v>2.4100721929237311E-2</v>
      </c>
      <c r="G960" s="2">
        <f t="shared" si="134"/>
        <v>1.3324771545103151E-2</v>
      </c>
      <c r="H960" s="2">
        <f t="shared" si="130"/>
        <v>1.8087155826768615</v>
      </c>
      <c r="I960" s="2">
        <f t="shared" si="131"/>
        <v>64.396537471873728</v>
      </c>
    </row>
    <row r="961" spans="1:9" ht="13.5" x14ac:dyDescent="0.25">
      <c r="A961" s="3">
        <f>TITRES_STAT!B964</f>
        <v>43405</v>
      </c>
      <c r="B961" s="6">
        <f>TITRES_STAT!D964</f>
        <v>3.24</v>
      </c>
      <c r="C961" s="2">
        <f t="shared" si="126"/>
        <v>0</v>
      </c>
      <c r="D961" s="2">
        <f t="shared" si="127"/>
        <v>0</v>
      </c>
      <c r="E961" s="2">
        <f t="shared" si="128"/>
        <v>0</v>
      </c>
      <c r="F961" s="2">
        <f t="shared" si="134"/>
        <v>2.2379241791434645E-2</v>
      </c>
      <c r="G961" s="2">
        <f t="shared" si="134"/>
        <v>1.2373002149024355E-2</v>
      </c>
      <c r="H961" s="2">
        <f t="shared" si="130"/>
        <v>1.8087155826768615</v>
      </c>
      <c r="I961" s="2">
        <f t="shared" si="131"/>
        <v>64.396537471873728</v>
      </c>
    </row>
    <row r="962" spans="1:9" ht="13.5" x14ac:dyDescent="0.25">
      <c r="A962" s="3">
        <f>TITRES_STAT!B965</f>
        <v>43406</v>
      </c>
      <c r="B962" s="6">
        <f>TITRES_STAT!D965</f>
        <v>3.22</v>
      </c>
      <c r="C962" s="2">
        <f t="shared" si="126"/>
        <v>-2.0000000000000018E-2</v>
      </c>
      <c r="D962" s="2">
        <f t="shared" si="127"/>
        <v>0</v>
      </c>
      <c r="E962" s="2">
        <f t="shared" si="128"/>
        <v>2.0000000000000018E-2</v>
      </c>
      <c r="F962" s="2">
        <f t="shared" si="134"/>
        <v>2.0780724520617883E-2</v>
      </c>
      <c r="G962" s="2">
        <f t="shared" si="134"/>
        <v>1.2917787709808332E-2</v>
      </c>
      <c r="H962" s="2">
        <f t="shared" si="130"/>
        <v>1.6086906665016107</v>
      </c>
      <c r="I962" s="2">
        <f t="shared" si="131"/>
        <v>61.666593404841983</v>
      </c>
    </row>
    <row r="963" spans="1:9" ht="13.5" x14ac:dyDescent="0.25">
      <c r="A963" s="3">
        <f>TITRES_STAT!B966</f>
        <v>43409</v>
      </c>
      <c r="B963" s="6">
        <f>TITRES_STAT!D966</f>
        <v>3.22</v>
      </c>
      <c r="C963" s="2">
        <f t="shared" ref="C963:C1026" si="135">B963-B962</f>
        <v>0</v>
      </c>
      <c r="D963" s="2">
        <f t="shared" ref="D963:D1026" si="136">IF(C963&gt;0,C963,0)</f>
        <v>0</v>
      </c>
      <c r="E963" s="2">
        <f t="shared" ref="E963:E1026" si="137">IF(C963&lt;0,-C963,0)</f>
        <v>0</v>
      </c>
      <c r="F963" s="2">
        <f t="shared" si="134"/>
        <v>1.9296387054859459E-2</v>
      </c>
      <c r="G963" s="2">
        <f t="shared" si="134"/>
        <v>1.1995088587679167E-2</v>
      </c>
      <c r="H963" s="2">
        <f t="shared" si="130"/>
        <v>1.6086906665016103</v>
      </c>
      <c r="I963" s="2">
        <f t="shared" si="131"/>
        <v>61.666593404841983</v>
      </c>
    </row>
    <row r="964" spans="1:9" ht="13.5" x14ac:dyDescent="0.25">
      <c r="A964" s="3">
        <f>TITRES_STAT!B967</f>
        <v>43410</v>
      </c>
      <c r="B964" s="6">
        <f>TITRES_STAT!D967</f>
        <v>3.22</v>
      </c>
      <c r="C964" s="2">
        <f t="shared" si="135"/>
        <v>0</v>
      </c>
      <c r="D964" s="2">
        <f t="shared" si="136"/>
        <v>0</v>
      </c>
      <c r="E964" s="2">
        <f t="shared" si="137"/>
        <v>0</v>
      </c>
      <c r="F964" s="2">
        <f t="shared" si="134"/>
        <v>1.7918073693798071E-2</v>
      </c>
      <c r="G964" s="2">
        <f t="shared" si="134"/>
        <v>1.1138296545702083E-2</v>
      </c>
      <c r="H964" s="2">
        <f t="shared" si="130"/>
        <v>1.6086906665016105</v>
      </c>
      <c r="I964" s="2">
        <f t="shared" si="131"/>
        <v>61.666593404841983</v>
      </c>
    </row>
    <row r="965" spans="1:9" ht="13.5" x14ac:dyDescent="0.25">
      <c r="A965" s="3">
        <f>TITRES_STAT!B968</f>
        <v>43411</v>
      </c>
      <c r="B965" s="6">
        <f>TITRES_STAT!D968</f>
        <v>3.22</v>
      </c>
      <c r="C965" s="2">
        <f t="shared" si="135"/>
        <v>0</v>
      </c>
      <c r="D965" s="2">
        <f t="shared" si="136"/>
        <v>0</v>
      </c>
      <c r="E965" s="2">
        <f t="shared" si="137"/>
        <v>0</v>
      </c>
      <c r="F965" s="2">
        <f t="shared" si="134"/>
        <v>1.663821128709821E-2</v>
      </c>
      <c r="G965" s="2">
        <f t="shared" si="134"/>
        <v>1.0342703935294791E-2</v>
      </c>
      <c r="H965" s="2">
        <f t="shared" si="130"/>
        <v>1.6086906665016107</v>
      </c>
      <c r="I965" s="2">
        <f t="shared" si="131"/>
        <v>61.666593404841983</v>
      </c>
    </row>
    <row r="966" spans="1:9" ht="13.5" x14ac:dyDescent="0.25">
      <c r="A966" s="3">
        <f>TITRES_STAT!B969</f>
        <v>43412</v>
      </c>
      <c r="B966" s="6">
        <f>TITRES_STAT!D969</f>
        <v>3.23</v>
      </c>
      <c r="C966" s="2">
        <f t="shared" si="135"/>
        <v>9.9999999999997868E-3</v>
      </c>
      <c r="D966" s="2">
        <f t="shared" si="136"/>
        <v>9.9999999999997868E-3</v>
      </c>
      <c r="E966" s="2">
        <f t="shared" si="137"/>
        <v>0</v>
      </c>
      <c r="F966" s="2">
        <f t="shared" si="134"/>
        <v>1.6164053338019752E-2</v>
      </c>
      <c r="G966" s="2">
        <f t="shared" si="134"/>
        <v>9.6039393684880202E-3</v>
      </c>
      <c r="H966" s="2">
        <f t="shared" si="130"/>
        <v>1.6830649088702558</v>
      </c>
      <c r="I966" s="2">
        <f t="shared" si="131"/>
        <v>62.729190907980502</v>
      </c>
    </row>
    <row r="967" spans="1:9" ht="13.5" x14ac:dyDescent="0.25">
      <c r="A967" s="3">
        <f>TITRES_STAT!B970</f>
        <v>43413</v>
      </c>
      <c r="B967" s="6">
        <f>TITRES_STAT!D970</f>
        <v>3.23</v>
      </c>
      <c r="C967" s="2">
        <f t="shared" si="135"/>
        <v>0</v>
      </c>
      <c r="D967" s="2">
        <f t="shared" si="136"/>
        <v>0</v>
      </c>
      <c r="E967" s="2">
        <f t="shared" si="137"/>
        <v>0</v>
      </c>
      <c r="F967" s="2">
        <f t="shared" si="134"/>
        <v>1.500947809958977E-2</v>
      </c>
      <c r="G967" s="2">
        <f t="shared" si="134"/>
        <v>8.9179436993103052E-3</v>
      </c>
      <c r="H967" s="2">
        <f t="shared" si="130"/>
        <v>1.6830649088702558</v>
      </c>
      <c r="I967" s="2">
        <f t="shared" si="131"/>
        <v>62.729190907980502</v>
      </c>
    </row>
    <row r="968" spans="1:9" ht="13.5" x14ac:dyDescent="0.25">
      <c r="A968" s="3">
        <f>TITRES_STAT!B971</f>
        <v>43416</v>
      </c>
      <c r="B968" s="6">
        <f>TITRES_STAT!D971</f>
        <v>3.23</v>
      </c>
      <c r="C968" s="2">
        <f t="shared" si="135"/>
        <v>0</v>
      </c>
      <c r="D968" s="2">
        <f t="shared" si="136"/>
        <v>0</v>
      </c>
      <c r="E968" s="2">
        <f t="shared" si="137"/>
        <v>0</v>
      </c>
      <c r="F968" s="2">
        <f t="shared" si="134"/>
        <v>1.3937372521047642E-2</v>
      </c>
      <c r="G968" s="2">
        <f t="shared" si="134"/>
        <v>8.2809477207881396E-3</v>
      </c>
      <c r="H968" s="2">
        <f t="shared" si="130"/>
        <v>1.6830649088702558</v>
      </c>
      <c r="I968" s="2">
        <f t="shared" si="131"/>
        <v>62.729190907980502</v>
      </c>
    </row>
    <row r="969" spans="1:9" ht="13.5" x14ac:dyDescent="0.25">
      <c r="A969" s="3">
        <f>TITRES_STAT!B972</f>
        <v>43417</v>
      </c>
      <c r="B969" s="6">
        <f>TITRES_STAT!D972</f>
        <v>3.24</v>
      </c>
      <c r="C969" s="2">
        <f t="shared" si="135"/>
        <v>1.0000000000000231E-2</v>
      </c>
      <c r="D969" s="2">
        <f t="shared" si="136"/>
        <v>1.0000000000000231E-2</v>
      </c>
      <c r="E969" s="2">
        <f t="shared" si="137"/>
        <v>0</v>
      </c>
      <c r="F969" s="2">
        <f t="shared" si="134"/>
        <v>1.3656131626687112E-2</v>
      </c>
      <c r="G969" s="2">
        <f t="shared" si="134"/>
        <v>7.6894514550175583E-3</v>
      </c>
      <c r="H969" s="2">
        <f t="shared" si="130"/>
        <v>1.7759565433989632</v>
      </c>
      <c r="I969" s="2">
        <f t="shared" si="131"/>
        <v>63.976381316993873</v>
      </c>
    </row>
    <row r="970" spans="1:9" ht="13.5" x14ac:dyDescent="0.25">
      <c r="A970" s="3">
        <f>TITRES_STAT!B973</f>
        <v>43418</v>
      </c>
      <c r="B970" s="6">
        <f>TITRES_STAT!D973</f>
        <v>3.24</v>
      </c>
      <c r="C970" s="2">
        <f t="shared" si="135"/>
        <v>0</v>
      </c>
      <c r="D970" s="2">
        <f t="shared" si="136"/>
        <v>0</v>
      </c>
      <c r="E970" s="2">
        <f t="shared" si="137"/>
        <v>0</v>
      </c>
      <c r="F970" s="2">
        <f t="shared" si="134"/>
        <v>1.2680693653352318E-2</v>
      </c>
      <c r="G970" s="2">
        <f t="shared" si="134"/>
        <v>7.1402049225163045E-3</v>
      </c>
      <c r="H970" s="2">
        <f t="shared" si="130"/>
        <v>1.7759565433989632</v>
      </c>
      <c r="I970" s="2">
        <f t="shared" si="131"/>
        <v>63.976381316993873</v>
      </c>
    </row>
    <row r="971" spans="1:9" ht="13.5" x14ac:dyDescent="0.25">
      <c r="A971" s="3">
        <f>TITRES_STAT!B974</f>
        <v>43419</v>
      </c>
      <c r="B971" s="6">
        <f>TITRES_STAT!D974</f>
        <v>3.24</v>
      </c>
      <c r="C971" s="2">
        <f t="shared" si="135"/>
        <v>0</v>
      </c>
      <c r="D971" s="2">
        <f t="shared" si="136"/>
        <v>0</v>
      </c>
      <c r="E971" s="2">
        <f t="shared" si="137"/>
        <v>0</v>
      </c>
      <c r="F971" s="2">
        <f t="shared" si="134"/>
        <v>1.1774929820970009E-2</v>
      </c>
      <c r="G971" s="2">
        <f t="shared" si="134"/>
        <v>6.6301902851937109E-3</v>
      </c>
      <c r="H971" s="2">
        <f t="shared" si="130"/>
        <v>1.7759565433989632</v>
      </c>
      <c r="I971" s="2">
        <f t="shared" si="131"/>
        <v>63.976381316993873</v>
      </c>
    </row>
    <row r="972" spans="1:9" ht="13.5" x14ac:dyDescent="0.25">
      <c r="A972" s="3">
        <f>TITRES_STAT!B975</f>
        <v>43420</v>
      </c>
      <c r="B972" s="6">
        <f>TITRES_STAT!D975</f>
        <v>3.27</v>
      </c>
      <c r="C972" s="2">
        <f t="shared" si="135"/>
        <v>2.9999999999999805E-2</v>
      </c>
      <c r="D972" s="2">
        <f t="shared" si="136"/>
        <v>2.9999999999999805E-2</v>
      </c>
      <c r="E972" s="2">
        <f t="shared" si="137"/>
        <v>0</v>
      </c>
      <c r="F972" s="2">
        <f t="shared" si="134"/>
        <v>1.3076720548043565E-2</v>
      </c>
      <c r="G972" s="2">
        <f t="shared" si="134"/>
        <v>6.1566052648227313E-3</v>
      </c>
      <c r="H972" s="2">
        <f t="shared" si="130"/>
        <v>2.1240147752789356</v>
      </c>
      <c r="I972" s="2">
        <f t="shared" si="131"/>
        <v>67.989908117169108</v>
      </c>
    </row>
    <row r="973" spans="1:9" ht="13.5" x14ac:dyDescent="0.25">
      <c r="A973" s="3">
        <f>TITRES_STAT!B976</f>
        <v>43423</v>
      </c>
      <c r="B973" s="6">
        <f>TITRES_STAT!D976</f>
        <v>3.27</v>
      </c>
      <c r="C973" s="2">
        <f t="shared" si="135"/>
        <v>0</v>
      </c>
      <c r="D973" s="2">
        <f t="shared" si="136"/>
        <v>0</v>
      </c>
      <c r="E973" s="2">
        <f t="shared" si="137"/>
        <v>0</v>
      </c>
      <c r="F973" s="2">
        <f t="shared" ref="F973:G988" si="138">((F972*13)+D973)/14</f>
        <v>1.2142669080326168E-2</v>
      </c>
      <c r="G973" s="2">
        <f t="shared" si="138"/>
        <v>5.7168477459068213E-3</v>
      </c>
      <c r="H973" s="2">
        <f t="shared" si="130"/>
        <v>2.124014775278936</v>
      </c>
      <c r="I973" s="2">
        <f t="shared" si="131"/>
        <v>67.989908117169122</v>
      </c>
    </row>
    <row r="974" spans="1:9" ht="13.5" x14ac:dyDescent="0.25">
      <c r="A974" s="3">
        <f>TITRES_STAT!B977</f>
        <v>43425</v>
      </c>
      <c r="B974" s="6">
        <f>TITRES_STAT!D977</f>
        <v>3.24</v>
      </c>
      <c r="C974" s="2">
        <f t="shared" si="135"/>
        <v>-2.9999999999999805E-2</v>
      </c>
      <c r="D974" s="2">
        <f t="shared" si="136"/>
        <v>0</v>
      </c>
      <c r="E974" s="2">
        <f t="shared" si="137"/>
        <v>2.9999999999999805E-2</v>
      </c>
      <c r="F974" s="2">
        <f t="shared" si="138"/>
        <v>1.1275335574588584E-2</v>
      </c>
      <c r="G974" s="2">
        <f t="shared" si="138"/>
        <v>7.451358621199178E-3</v>
      </c>
      <c r="H974" s="2">
        <f t="shared" si="130"/>
        <v>1.5131919087225463</v>
      </c>
      <c r="I974" s="2">
        <f t="shared" si="131"/>
        <v>60.209962616491971</v>
      </c>
    </row>
    <row r="975" spans="1:9" ht="13.5" x14ac:dyDescent="0.25">
      <c r="A975" s="3">
        <f>TITRES_STAT!B978</f>
        <v>43426</v>
      </c>
      <c r="B975" s="6">
        <f>TITRES_STAT!D978</f>
        <v>3.24</v>
      </c>
      <c r="C975" s="2">
        <f t="shared" si="135"/>
        <v>0</v>
      </c>
      <c r="D975" s="2">
        <f t="shared" si="136"/>
        <v>0</v>
      </c>
      <c r="E975" s="2">
        <f t="shared" si="137"/>
        <v>0</v>
      </c>
      <c r="F975" s="2">
        <f t="shared" si="138"/>
        <v>1.0469954462117971E-2</v>
      </c>
      <c r="G975" s="2">
        <f t="shared" si="138"/>
        <v>6.9191187196849515E-3</v>
      </c>
      <c r="H975" s="2">
        <f t="shared" si="130"/>
        <v>1.5131919087225461</v>
      </c>
      <c r="I975" s="2">
        <f t="shared" si="131"/>
        <v>60.209962616491971</v>
      </c>
    </row>
    <row r="976" spans="1:9" ht="13.5" x14ac:dyDescent="0.25">
      <c r="A976" s="3">
        <f>TITRES_STAT!B979</f>
        <v>43427</v>
      </c>
      <c r="B976" s="6">
        <f>TITRES_STAT!D979</f>
        <v>3.24</v>
      </c>
      <c r="C976" s="2">
        <f t="shared" si="135"/>
        <v>0</v>
      </c>
      <c r="D976" s="2">
        <f t="shared" si="136"/>
        <v>0</v>
      </c>
      <c r="E976" s="2">
        <f t="shared" si="137"/>
        <v>0</v>
      </c>
      <c r="F976" s="2">
        <f t="shared" si="138"/>
        <v>9.7221005719666884E-3</v>
      </c>
      <c r="G976" s="2">
        <f t="shared" si="138"/>
        <v>6.4248959539931691E-3</v>
      </c>
      <c r="H976" s="2">
        <f t="shared" si="130"/>
        <v>1.5131919087225463</v>
      </c>
      <c r="I976" s="2">
        <f t="shared" si="131"/>
        <v>60.209962616491971</v>
      </c>
    </row>
    <row r="977" spans="1:9" ht="13.5" x14ac:dyDescent="0.25">
      <c r="A977" s="3">
        <f>TITRES_STAT!B980</f>
        <v>43430</v>
      </c>
      <c r="B977" s="6">
        <f>TITRES_STAT!D980</f>
        <v>3.24</v>
      </c>
      <c r="C977" s="2">
        <f t="shared" si="135"/>
        <v>0</v>
      </c>
      <c r="D977" s="2">
        <f t="shared" si="136"/>
        <v>0</v>
      </c>
      <c r="E977" s="2">
        <f t="shared" si="137"/>
        <v>0</v>
      </c>
      <c r="F977" s="2">
        <f t="shared" si="138"/>
        <v>9.0276648168262103E-3</v>
      </c>
      <c r="G977" s="2">
        <f t="shared" si="138"/>
        <v>5.9659748144222291E-3</v>
      </c>
      <c r="H977" s="2">
        <f t="shared" ref="H977:H1040" si="139">F977/G977</f>
        <v>1.5131919087225461</v>
      </c>
      <c r="I977" s="2">
        <f t="shared" ref="I977:I1040" si="140">IF(G977=0,100,100-(100/(1+H977)))</f>
        <v>60.209962616491971</v>
      </c>
    </row>
    <row r="978" spans="1:9" ht="13.5" x14ac:dyDescent="0.25">
      <c r="A978" s="3">
        <f>TITRES_STAT!B981</f>
        <v>43431</v>
      </c>
      <c r="B978" s="6">
        <f>TITRES_STAT!D981</f>
        <v>3.18</v>
      </c>
      <c r="C978" s="2">
        <f t="shared" si="135"/>
        <v>-6.0000000000000053E-2</v>
      </c>
      <c r="D978" s="2">
        <f t="shared" si="136"/>
        <v>0</v>
      </c>
      <c r="E978" s="2">
        <f t="shared" si="137"/>
        <v>6.0000000000000053E-2</v>
      </c>
      <c r="F978" s="2">
        <f t="shared" si="138"/>
        <v>8.3828316156243383E-3</v>
      </c>
      <c r="G978" s="2">
        <f t="shared" si="138"/>
        <v>9.825548041963502E-3</v>
      </c>
      <c r="H978" s="2">
        <f t="shared" si="139"/>
        <v>0.8531668238578114</v>
      </c>
      <c r="I978" s="2">
        <f t="shared" si="140"/>
        <v>46.038317375104953</v>
      </c>
    </row>
    <row r="979" spans="1:9" ht="13.5" x14ac:dyDescent="0.25">
      <c r="A979" s="3">
        <f>TITRES_STAT!B982</f>
        <v>43432</v>
      </c>
      <c r="B979" s="6">
        <f>TITRES_STAT!D982</f>
        <v>3.18</v>
      </c>
      <c r="C979" s="2">
        <f t="shared" si="135"/>
        <v>0</v>
      </c>
      <c r="D979" s="2">
        <f t="shared" si="136"/>
        <v>0</v>
      </c>
      <c r="E979" s="2">
        <f t="shared" si="137"/>
        <v>0</v>
      </c>
      <c r="F979" s="2">
        <f t="shared" si="138"/>
        <v>7.7840579287940291E-3</v>
      </c>
      <c r="G979" s="2">
        <f t="shared" si="138"/>
        <v>9.1237231818232511E-3</v>
      </c>
      <c r="H979" s="2">
        <f t="shared" si="139"/>
        <v>0.85316682385781151</v>
      </c>
      <c r="I979" s="2">
        <f t="shared" si="140"/>
        <v>46.03831737510496</v>
      </c>
    </row>
    <row r="980" spans="1:9" ht="13.5" x14ac:dyDescent="0.25">
      <c r="A980" s="3">
        <f>TITRES_STAT!B983</f>
        <v>43433</v>
      </c>
      <c r="B980" s="6">
        <f>TITRES_STAT!D983</f>
        <v>3.18</v>
      </c>
      <c r="C980" s="2">
        <f t="shared" si="135"/>
        <v>0</v>
      </c>
      <c r="D980" s="2">
        <f t="shared" si="136"/>
        <v>0</v>
      </c>
      <c r="E980" s="2">
        <f t="shared" si="137"/>
        <v>0</v>
      </c>
      <c r="F980" s="2">
        <f t="shared" si="138"/>
        <v>7.2280537910230274E-3</v>
      </c>
      <c r="G980" s="2">
        <f t="shared" si="138"/>
        <v>8.4720286688358768E-3</v>
      </c>
      <c r="H980" s="2">
        <f t="shared" si="139"/>
        <v>0.85316682385781151</v>
      </c>
      <c r="I980" s="2">
        <f t="shared" si="140"/>
        <v>46.03831737510496</v>
      </c>
    </row>
    <row r="981" spans="1:9" ht="13.5" x14ac:dyDescent="0.25">
      <c r="A981" s="3">
        <f>TITRES_STAT!B984</f>
        <v>43434</v>
      </c>
      <c r="B981" s="6">
        <f>TITRES_STAT!D984</f>
        <v>3.18</v>
      </c>
      <c r="C981" s="2">
        <f t="shared" si="135"/>
        <v>0</v>
      </c>
      <c r="D981" s="2">
        <f t="shared" si="136"/>
        <v>0</v>
      </c>
      <c r="E981" s="2">
        <f t="shared" si="137"/>
        <v>0</v>
      </c>
      <c r="F981" s="2">
        <f t="shared" si="138"/>
        <v>6.7117642345213826E-3</v>
      </c>
      <c r="G981" s="2">
        <f t="shared" si="138"/>
        <v>7.8668837639190286E-3</v>
      </c>
      <c r="H981" s="2">
        <f t="shared" si="139"/>
        <v>0.8531668238578114</v>
      </c>
      <c r="I981" s="2">
        <f t="shared" si="140"/>
        <v>46.038317375104953</v>
      </c>
    </row>
    <row r="982" spans="1:9" ht="13.5" x14ac:dyDescent="0.25">
      <c r="A982" s="3">
        <f>TITRES_STAT!B985</f>
        <v>43437</v>
      </c>
      <c r="B982" s="6">
        <f>TITRES_STAT!D985</f>
        <v>3.18</v>
      </c>
      <c r="C982" s="2">
        <f t="shared" si="135"/>
        <v>0</v>
      </c>
      <c r="D982" s="2">
        <f t="shared" si="136"/>
        <v>0</v>
      </c>
      <c r="E982" s="2">
        <f t="shared" si="137"/>
        <v>0</v>
      </c>
      <c r="F982" s="2">
        <f t="shared" si="138"/>
        <v>6.2323525034841407E-3</v>
      </c>
      <c r="G982" s="2">
        <f t="shared" si="138"/>
        <v>7.3049634950676694E-3</v>
      </c>
      <c r="H982" s="2">
        <f t="shared" si="139"/>
        <v>0.8531668238578114</v>
      </c>
      <c r="I982" s="2">
        <f t="shared" si="140"/>
        <v>46.038317375104953</v>
      </c>
    </row>
    <row r="983" spans="1:9" ht="13.5" x14ac:dyDescent="0.25">
      <c r="A983" s="3">
        <f>TITRES_STAT!B986</f>
        <v>43438</v>
      </c>
      <c r="B983" s="6">
        <f>TITRES_STAT!D986</f>
        <v>3.18</v>
      </c>
      <c r="C983" s="2">
        <f t="shared" si="135"/>
        <v>0</v>
      </c>
      <c r="D983" s="2">
        <f t="shared" si="136"/>
        <v>0</v>
      </c>
      <c r="E983" s="2">
        <f t="shared" si="137"/>
        <v>0</v>
      </c>
      <c r="F983" s="2">
        <f t="shared" si="138"/>
        <v>5.787184467520988E-3</v>
      </c>
      <c r="G983" s="2">
        <f t="shared" si="138"/>
        <v>6.7831803882771212E-3</v>
      </c>
      <c r="H983" s="2">
        <f t="shared" si="139"/>
        <v>0.85316682385781151</v>
      </c>
      <c r="I983" s="2">
        <f t="shared" si="140"/>
        <v>46.03831737510496</v>
      </c>
    </row>
    <row r="984" spans="1:9" ht="13.5" x14ac:dyDescent="0.25">
      <c r="A984" s="3">
        <f>TITRES_STAT!B987</f>
        <v>43439</v>
      </c>
      <c r="B984" s="6">
        <f>TITRES_STAT!D987</f>
        <v>3.18</v>
      </c>
      <c r="C984" s="2">
        <f t="shared" si="135"/>
        <v>0</v>
      </c>
      <c r="D984" s="2">
        <f t="shared" si="136"/>
        <v>0</v>
      </c>
      <c r="E984" s="2">
        <f t="shared" si="137"/>
        <v>0</v>
      </c>
      <c r="F984" s="2">
        <f t="shared" si="138"/>
        <v>5.3738141484123468E-3</v>
      </c>
      <c r="G984" s="2">
        <f t="shared" si="138"/>
        <v>6.2986675034001835E-3</v>
      </c>
      <c r="H984" s="2">
        <f t="shared" si="139"/>
        <v>0.85316682385781173</v>
      </c>
      <c r="I984" s="2">
        <f t="shared" si="140"/>
        <v>46.03831737510496</v>
      </c>
    </row>
    <row r="985" spans="1:9" ht="13.5" x14ac:dyDescent="0.25">
      <c r="A985" s="3">
        <f>TITRES_STAT!B988</f>
        <v>43440</v>
      </c>
      <c r="B985" s="6">
        <f>TITRES_STAT!D988</f>
        <v>3.25</v>
      </c>
      <c r="C985" s="2">
        <f t="shared" si="135"/>
        <v>6.999999999999984E-2</v>
      </c>
      <c r="D985" s="2">
        <f t="shared" si="136"/>
        <v>6.999999999999984E-2</v>
      </c>
      <c r="E985" s="2">
        <f t="shared" si="137"/>
        <v>0</v>
      </c>
      <c r="F985" s="2">
        <f t="shared" si="138"/>
        <v>9.9899702806685968E-3</v>
      </c>
      <c r="G985" s="2">
        <f t="shared" si="138"/>
        <v>5.8487626817287424E-3</v>
      </c>
      <c r="H985" s="2">
        <f t="shared" si="139"/>
        <v>1.7080484923549371</v>
      </c>
      <c r="I985" s="2">
        <f t="shared" si="140"/>
        <v>63.073039392644212</v>
      </c>
    </row>
    <row r="986" spans="1:9" ht="13.5" x14ac:dyDescent="0.25">
      <c r="A986" s="3">
        <f>TITRES_STAT!B989</f>
        <v>43441</v>
      </c>
      <c r="B986" s="6">
        <f>TITRES_STAT!D989</f>
        <v>3.11</v>
      </c>
      <c r="C986" s="2">
        <f t="shared" si="135"/>
        <v>-0.14000000000000012</v>
      </c>
      <c r="D986" s="2">
        <f t="shared" si="136"/>
        <v>0</v>
      </c>
      <c r="E986" s="2">
        <f t="shared" si="137"/>
        <v>0.14000000000000012</v>
      </c>
      <c r="F986" s="2">
        <f t="shared" si="138"/>
        <v>9.2764009749065537E-3</v>
      </c>
      <c r="G986" s="2">
        <f t="shared" si="138"/>
        <v>1.5430993918748127E-2</v>
      </c>
      <c r="H986" s="2">
        <f t="shared" si="139"/>
        <v>0.60115382221984071</v>
      </c>
      <c r="I986" s="2">
        <f t="shared" si="140"/>
        <v>37.545038701303582</v>
      </c>
    </row>
    <row r="987" spans="1:9" ht="13.5" x14ac:dyDescent="0.25">
      <c r="A987" s="3">
        <f>TITRES_STAT!B990</f>
        <v>43444</v>
      </c>
      <c r="B987" s="6">
        <f>TITRES_STAT!D990</f>
        <v>3.24</v>
      </c>
      <c r="C987" s="2">
        <f t="shared" si="135"/>
        <v>0.13000000000000034</v>
      </c>
      <c r="D987" s="2">
        <f t="shared" si="136"/>
        <v>0.13000000000000034</v>
      </c>
      <c r="E987" s="2">
        <f t="shared" si="137"/>
        <v>0</v>
      </c>
      <c r="F987" s="2">
        <f t="shared" si="138"/>
        <v>1.7899515190984681E-2</v>
      </c>
      <c r="G987" s="2">
        <f t="shared" si="138"/>
        <v>1.4328780067408975E-2</v>
      </c>
      <c r="H987" s="2">
        <f t="shared" si="139"/>
        <v>1.2492002184957389</v>
      </c>
      <c r="I987" s="2">
        <f t="shared" si="140"/>
        <v>55.539751784801169</v>
      </c>
    </row>
    <row r="988" spans="1:9" ht="13.5" x14ac:dyDescent="0.25">
      <c r="A988" s="3">
        <f>TITRES_STAT!B991</f>
        <v>43445</v>
      </c>
      <c r="B988" s="6">
        <f>TITRES_STAT!D991</f>
        <v>3.15</v>
      </c>
      <c r="C988" s="2">
        <f t="shared" si="135"/>
        <v>-9.0000000000000302E-2</v>
      </c>
      <c r="D988" s="2">
        <f t="shared" si="136"/>
        <v>0</v>
      </c>
      <c r="E988" s="2">
        <f t="shared" si="137"/>
        <v>9.0000000000000302E-2</v>
      </c>
      <c r="F988" s="2">
        <f t="shared" si="138"/>
        <v>1.6620978391628634E-2</v>
      </c>
      <c r="G988" s="2">
        <f t="shared" si="138"/>
        <v>1.973386720545121E-2</v>
      </c>
      <c r="H988" s="2">
        <f t="shared" si="139"/>
        <v>0.8422565237003985</v>
      </c>
      <c r="I988" s="2">
        <f t="shared" si="140"/>
        <v>45.71874290387219</v>
      </c>
    </row>
    <row r="989" spans="1:9" ht="13.5" x14ac:dyDescent="0.25">
      <c r="A989" s="3">
        <f>TITRES_STAT!B992</f>
        <v>43446</v>
      </c>
      <c r="B989" s="6">
        <f>TITRES_STAT!D992</f>
        <v>3.22</v>
      </c>
      <c r="C989" s="2">
        <f t="shared" si="135"/>
        <v>7.0000000000000284E-2</v>
      </c>
      <c r="D989" s="2">
        <f t="shared" si="136"/>
        <v>7.0000000000000284E-2</v>
      </c>
      <c r="E989" s="2">
        <f t="shared" si="137"/>
        <v>0</v>
      </c>
      <c r="F989" s="2">
        <f t="shared" ref="F989:G1004" si="141">((F988*13)+D989)/14</f>
        <v>2.0433765649369464E-2</v>
      </c>
      <c r="G989" s="2">
        <f t="shared" si="141"/>
        <v>1.8324305262204695E-2</v>
      </c>
      <c r="H989" s="2">
        <f t="shared" si="139"/>
        <v>1.1151181644804671</v>
      </c>
      <c r="I989" s="2">
        <f t="shared" si="140"/>
        <v>52.721317570187466</v>
      </c>
    </row>
    <row r="990" spans="1:9" ht="13.5" x14ac:dyDescent="0.25">
      <c r="A990" s="3">
        <f>TITRES_STAT!B993</f>
        <v>43447</v>
      </c>
      <c r="B990" s="6">
        <f>TITRES_STAT!D993</f>
        <v>3.22</v>
      </c>
      <c r="C990" s="2">
        <f t="shared" si="135"/>
        <v>0</v>
      </c>
      <c r="D990" s="2">
        <f t="shared" si="136"/>
        <v>0</v>
      </c>
      <c r="E990" s="2">
        <f t="shared" si="137"/>
        <v>0</v>
      </c>
      <c r="F990" s="2">
        <f t="shared" si="141"/>
        <v>1.8974210960128791E-2</v>
      </c>
      <c r="G990" s="2">
        <f t="shared" si="141"/>
        <v>1.701542631490436E-2</v>
      </c>
      <c r="H990" s="2">
        <f t="shared" si="139"/>
        <v>1.1151181644804673</v>
      </c>
      <c r="I990" s="2">
        <f t="shared" si="140"/>
        <v>52.721317570187466</v>
      </c>
    </row>
    <row r="991" spans="1:9" ht="13.5" x14ac:dyDescent="0.25">
      <c r="A991" s="3">
        <f>TITRES_STAT!B994</f>
        <v>43448</v>
      </c>
      <c r="B991" s="6">
        <f>TITRES_STAT!D994</f>
        <v>3.13</v>
      </c>
      <c r="C991" s="2">
        <f t="shared" si="135"/>
        <v>-9.0000000000000302E-2</v>
      </c>
      <c r="D991" s="2">
        <f t="shared" si="136"/>
        <v>0</v>
      </c>
      <c r="E991" s="2">
        <f t="shared" si="137"/>
        <v>9.0000000000000302E-2</v>
      </c>
      <c r="F991" s="2">
        <f t="shared" si="141"/>
        <v>1.7618910177262449E-2</v>
      </c>
      <c r="G991" s="2">
        <f t="shared" si="141"/>
        <v>2.222861014955407E-2</v>
      </c>
      <c r="H991" s="2">
        <f t="shared" si="139"/>
        <v>0.79262311312864087</v>
      </c>
      <c r="I991" s="2">
        <f t="shared" si="140"/>
        <v>44.215825809881842</v>
      </c>
    </row>
    <row r="992" spans="1:9" ht="13.5" x14ac:dyDescent="0.25">
      <c r="A992" s="3">
        <f>TITRES_STAT!B995</f>
        <v>43451</v>
      </c>
      <c r="B992" s="6">
        <f>TITRES_STAT!D995</f>
        <v>3.13</v>
      </c>
      <c r="C992" s="2">
        <f t="shared" si="135"/>
        <v>0</v>
      </c>
      <c r="D992" s="2">
        <f t="shared" si="136"/>
        <v>0</v>
      </c>
      <c r="E992" s="2">
        <f t="shared" si="137"/>
        <v>0</v>
      </c>
      <c r="F992" s="2">
        <f t="shared" si="141"/>
        <v>1.6360416593172274E-2</v>
      </c>
      <c r="G992" s="2">
        <f t="shared" si="141"/>
        <v>2.0640852281728777E-2</v>
      </c>
      <c r="H992" s="2">
        <f t="shared" si="139"/>
        <v>0.79262311312864087</v>
      </c>
      <c r="I992" s="2">
        <f t="shared" si="140"/>
        <v>44.215825809881842</v>
      </c>
    </row>
    <row r="993" spans="1:9" ht="13.5" x14ac:dyDescent="0.25">
      <c r="A993" s="3">
        <f>TITRES_STAT!B996</f>
        <v>43452</v>
      </c>
      <c r="B993" s="6">
        <f>TITRES_STAT!D996</f>
        <v>3.24</v>
      </c>
      <c r="C993" s="2">
        <f t="shared" si="135"/>
        <v>0.11000000000000032</v>
      </c>
      <c r="D993" s="2">
        <f t="shared" si="136"/>
        <v>0.11000000000000032</v>
      </c>
      <c r="E993" s="2">
        <f t="shared" si="137"/>
        <v>0</v>
      </c>
      <c r="F993" s="2">
        <f t="shared" si="141"/>
        <v>2.3048958265088564E-2</v>
      </c>
      <c r="G993" s="2">
        <f t="shared" si="141"/>
        <v>1.9166505690176722E-2</v>
      </c>
      <c r="H993" s="2">
        <f t="shared" si="139"/>
        <v>1.2025644443317431</v>
      </c>
      <c r="I993" s="2">
        <f t="shared" si="140"/>
        <v>54.598377242787123</v>
      </c>
    </row>
    <row r="994" spans="1:9" ht="13.5" x14ac:dyDescent="0.25">
      <c r="A994" s="3">
        <f>TITRES_STAT!B997</f>
        <v>43453</v>
      </c>
      <c r="B994" s="6">
        <f>TITRES_STAT!D997</f>
        <v>3.15</v>
      </c>
      <c r="C994" s="2">
        <f t="shared" si="135"/>
        <v>-9.0000000000000302E-2</v>
      </c>
      <c r="D994" s="2">
        <f t="shared" si="136"/>
        <v>0</v>
      </c>
      <c r="E994" s="2">
        <f t="shared" si="137"/>
        <v>9.0000000000000302E-2</v>
      </c>
      <c r="F994" s="2">
        <f t="shared" si="141"/>
        <v>2.1402604103296523E-2</v>
      </c>
      <c r="G994" s="2">
        <f t="shared" si="141"/>
        <v>2.4226040998021264E-2</v>
      </c>
      <c r="H994" s="2">
        <f t="shared" si="139"/>
        <v>0.88345446559116469</v>
      </c>
      <c r="I994" s="2">
        <f t="shared" si="140"/>
        <v>46.906069763352235</v>
      </c>
    </row>
    <row r="995" spans="1:9" ht="13.5" x14ac:dyDescent="0.25">
      <c r="A995" s="3">
        <f>TITRES_STAT!B998</f>
        <v>43454</v>
      </c>
      <c r="B995" s="6">
        <f>TITRES_STAT!D998</f>
        <v>3.14</v>
      </c>
      <c r="C995" s="2">
        <f t="shared" si="135"/>
        <v>-9.9999999999997868E-3</v>
      </c>
      <c r="D995" s="2">
        <f t="shared" si="136"/>
        <v>0</v>
      </c>
      <c r="E995" s="2">
        <f t="shared" si="137"/>
        <v>9.9999999999997868E-3</v>
      </c>
      <c r="F995" s="2">
        <f t="shared" si="141"/>
        <v>1.9873846667346769E-2</v>
      </c>
      <c r="G995" s="2">
        <f t="shared" si="141"/>
        <v>2.32098952124483E-2</v>
      </c>
      <c r="H995" s="2">
        <f t="shared" si="139"/>
        <v>0.85626610915019175</v>
      </c>
      <c r="I995" s="2">
        <f t="shared" si="140"/>
        <v>46.128413643353902</v>
      </c>
    </row>
    <row r="996" spans="1:9" ht="13.5" x14ac:dyDescent="0.25">
      <c r="A996" s="3">
        <f>TITRES_STAT!B999</f>
        <v>43455</v>
      </c>
      <c r="B996" s="6">
        <f>TITRES_STAT!D999</f>
        <v>3.14</v>
      </c>
      <c r="C996" s="2">
        <f t="shared" si="135"/>
        <v>0</v>
      </c>
      <c r="D996" s="2">
        <f t="shared" si="136"/>
        <v>0</v>
      </c>
      <c r="E996" s="2">
        <f t="shared" si="137"/>
        <v>0</v>
      </c>
      <c r="F996" s="2">
        <f t="shared" si="141"/>
        <v>1.8454286191107717E-2</v>
      </c>
      <c r="G996" s="2">
        <f t="shared" si="141"/>
        <v>2.1552045554416279E-2</v>
      </c>
      <c r="H996" s="2">
        <f t="shared" si="139"/>
        <v>0.85626610915019186</v>
      </c>
      <c r="I996" s="2">
        <f t="shared" si="140"/>
        <v>46.128413643353902</v>
      </c>
    </row>
    <row r="997" spans="1:9" ht="13.5" x14ac:dyDescent="0.25">
      <c r="A997" s="3">
        <f>TITRES_STAT!B1000</f>
        <v>43458</v>
      </c>
      <c r="B997" s="6">
        <f>TITRES_STAT!D1000</f>
        <v>3.14</v>
      </c>
      <c r="C997" s="2">
        <f t="shared" si="135"/>
        <v>0</v>
      </c>
      <c r="D997" s="2">
        <f t="shared" si="136"/>
        <v>0</v>
      </c>
      <c r="E997" s="2">
        <f t="shared" si="137"/>
        <v>0</v>
      </c>
      <c r="F997" s="2">
        <f t="shared" si="141"/>
        <v>1.7136122891742881E-2</v>
      </c>
      <c r="G997" s="2">
        <f t="shared" si="141"/>
        <v>2.001261372910083E-2</v>
      </c>
      <c r="H997" s="2">
        <f t="shared" si="139"/>
        <v>0.85626610915019197</v>
      </c>
      <c r="I997" s="2">
        <f t="shared" si="140"/>
        <v>46.128413643353909</v>
      </c>
    </row>
    <row r="998" spans="1:9" ht="13.5" x14ac:dyDescent="0.25">
      <c r="A998" s="3">
        <f>TITRES_STAT!B1001</f>
        <v>43459</v>
      </c>
      <c r="B998" s="6">
        <f>TITRES_STAT!D1001</f>
        <v>3.14</v>
      </c>
      <c r="C998" s="2">
        <f t="shared" si="135"/>
        <v>0</v>
      </c>
      <c r="D998" s="2">
        <f t="shared" si="136"/>
        <v>0</v>
      </c>
      <c r="E998" s="2">
        <f t="shared" si="137"/>
        <v>0</v>
      </c>
      <c r="F998" s="2">
        <f t="shared" si="141"/>
        <v>1.5912114113761248E-2</v>
      </c>
      <c r="G998" s="2">
        <f t="shared" si="141"/>
        <v>1.8583141319879343E-2</v>
      </c>
      <c r="H998" s="2">
        <f t="shared" si="139"/>
        <v>0.85626610915019197</v>
      </c>
      <c r="I998" s="2">
        <f t="shared" si="140"/>
        <v>46.128413643353909</v>
      </c>
    </row>
    <row r="999" spans="1:9" ht="13.5" x14ac:dyDescent="0.25">
      <c r="A999" s="3">
        <f>TITRES_STAT!B1002</f>
        <v>43460</v>
      </c>
      <c r="B999" s="6">
        <f>TITRES_STAT!D1002</f>
        <v>3.14</v>
      </c>
      <c r="C999" s="2">
        <f t="shared" si="135"/>
        <v>0</v>
      </c>
      <c r="D999" s="2">
        <f t="shared" si="136"/>
        <v>0</v>
      </c>
      <c r="E999" s="2">
        <f t="shared" si="137"/>
        <v>0</v>
      </c>
      <c r="F999" s="2">
        <f t="shared" si="141"/>
        <v>1.4775534534206875E-2</v>
      </c>
      <c r="G999" s="2">
        <f t="shared" si="141"/>
        <v>1.7255774082745104E-2</v>
      </c>
      <c r="H999" s="2">
        <f t="shared" si="139"/>
        <v>0.85626610915019208</v>
      </c>
      <c r="I999" s="2">
        <f t="shared" si="140"/>
        <v>46.128413643353916</v>
      </c>
    </row>
    <row r="1000" spans="1:9" ht="13.5" x14ac:dyDescent="0.25">
      <c r="A1000" s="3">
        <f>TITRES_STAT!B1003</f>
        <v>43461</v>
      </c>
      <c r="B1000" s="6">
        <f>TITRES_STAT!D1003</f>
        <v>3.2</v>
      </c>
      <c r="C1000" s="2">
        <f t="shared" si="135"/>
        <v>6.0000000000000053E-2</v>
      </c>
      <c r="D1000" s="2">
        <f t="shared" si="136"/>
        <v>6.0000000000000053E-2</v>
      </c>
      <c r="E1000" s="2">
        <f t="shared" si="137"/>
        <v>0</v>
      </c>
      <c r="F1000" s="2">
        <f t="shared" si="141"/>
        <v>1.8005853496049246E-2</v>
      </c>
      <c r="G1000" s="2">
        <f t="shared" si="141"/>
        <v>1.6023218791120453E-2</v>
      </c>
      <c r="H1000" s="2">
        <f t="shared" si="139"/>
        <v>1.1237351078316116</v>
      </c>
      <c r="I1000" s="2">
        <f t="shared" si="140"/>
        <v>52.913148334161797</v>
      </c>
    </row>
    <row r="1001" spans="1:9" ht="13.5" x14ac:dyDescent="0.25">
      <c r="A1001" s="3">
        <f>TITRES_STAT!B1004</f>
        <v>43462</v>
      </c>
      <c r="B1001" s="6">
        <f>TITRES_STAT!D1004</f>
        <v>3.22</v>
      </c>
      <c r="C1001" s="2">
        <f t="shared" si="135"/>
        <v>2.0000000000000018E-2</v>
      </c>
      <c r="D1001" s="2">
        <f t="shared" si="136"/>
        <v>2.0000000000000018E-2</v>
      </c>
      <c r="E1001" s="2">
        <f t="shared" si="137"/>
        <v>0</v>
      </c>
      <c r="F1001" s="2">
        <f t="shared" si="141"/>
        <v>1.8148292532045727E-2</v>
      </c>
      <c r="G1001" s="2">
        <f t="shared" si="141"/>
        <v>1.4878703163183278E-2</v>
      </c>
      <c r="H1001" s="2">
        <f t="shared" si="139"/>
        <v>1.2197496201787874</v>
      </c>
      <c r="I1001" s="2">
        <f t="shared" si="140"/>
        <v>54.949874034916789</v>
      </c>
    </row>
    <row r="1002" spans="1:9" ht="13.5" x14ac:dyDescent="0.25">
      <c r="A1002" s="3">
        <f>TITRES_STAT!B1005</f>
        <v>43465</v>
      </c>
      <c r="B1002" s="6">
        <f>TITRES_STAT!D1005</f>
        <v>3.21</v>
      </c>
      <c r="C1002" s="2">
        <f t="shared" si="135"/>
        <v>-1.0000000000000231E-2</v>
      </c>
      <c r="D1002" s="2">
        <f t="shared" si="136"/>
        <v>0</v>
      </c>
      <c r="E1002" s="2">
        <f t="shared" si="137"/>
        <v>1.0000000000000231E-2</v>
      </c>
      <c r="F1002" s="2">
        <f t="shared" si="141"/>
        <v>1.6851985922613891E-2</v>
      </c>
      <c r="G1002" s="2">
        <f t="shared" si="141"/>
        <v>1.453022436581306E-2</v>
      </c>
      <c r="H1002" s="2">
        <f t="shared" si="139"/>
        <v>1.1597884174633606</v>
      </c>
      <c r="I1002" s="2">
        <f t="shared" si="140"/>
        <v>53.69916831138093</v>
      </c>
    </row>
    <row r="1003" spans="1:9" ht="13.5" x14ac:dyDescent="0.25">
      <c r="A1003" s="3">
        <f>TITRES_STAT!B1006</f>
        <v>43467</v>
      </c>
      <c r="B1003" s="6">
        <f>TITRES_STAT!D1006</f>
        <v>3.2</v>
      </c>
      <c r="C1003" s="2">
        <f t="shared" si="135"/>
        <v>-9.9999999999997868E-3</v>
      </c>
      <c r="D1003" s="2">
        <f t="shared" si="136"/>
        <v>0</v>
      </c>
      <c r="E1003" s="2">
        <f t="shared" si="137"/>
        <v>9.9999999999997868E-3</v>
      </c>
      <c r="F1003" s="2">
        <f t="shared" si="141"/>
        <v>1.5648272642427186E-2</v>
      </c>
      <c r="G1003" s="2">
        <f t="shared" si="141"/>
        <v>1.4206636911112111E-2</v>
      </c>
      <c r="H1003" s="2">
        <f t="shared" si="139"/>
        <v>1.1014762142747141</v>
      </c>
      <c r="I1003" s="2">
        <f t="shared" si="140"/>
        <v>52.414403113045395</v>
      </c>
    </row>
    <row r="1004" spans="1:9" ht="13.5" x14ac:dyDescent="0.25">
      <c r="A1004" s="3">
        <f>TITRES_STAT!B1007</f>
        <v>43468</v>
      </c>
      <c r="B1004" s="6">
        <f>TITRES_STAT!D1007</f>
        <v>3.2</v>
      </c>
      <c r="C1004" s="2">
        <f t="shared" si="135"/>
        <v>0</v>
      </c>
      <c r="D1004" s="2">
        <f t="shared" si="136"/>
        <v>0</v>
      </c>
      <c r="E1004" s="2">
        <f t="shared" si="137"/>
        <v>0</v>
      </c>
      <c r="F1004" s="2">
        <f t="shared" si="141"/>
        <v>1.4530538882253816E-2</v>
      </c>
      <c r="G1004" s="2">
        <f t="shared" si="141"/>
        <v>1.3191877131746962E-2</v>
      </c>
      <c r="H1004" s="2">
        <f t="shared" si="139"/>
        <v>1.1014762142747141</v>
      </c>
      <c r="I1004" s="2">
        <f t="shared" si="140"/>
        <v>52.414403113045395</v>
      </c>
    </row>
    <row r="1005" spans="1:9" ht="13.5" x14ac:dyDescent="0.25">
      <c r="A1005" s="3">
        <f>TITRES_STAT!B1008</f>
        <v>43469</v>
      </c>
      <c r="B1005" s="6">
        <f>TITRES_STAT!D1008</f>
        <v>3.2</v>
      </c>
      <c r="C1005" s="2">
        <f t="shared" si="135"/>
        <v>0</v>
      </c>
      <c r="D1005" s="2">
        <f t="shared" si="136"/>
        <v>0</v>
      </c>
      <c r="E1005" s="2">
        <f t="shared" si="137"/>
        <v>0</v>
      </c>
      <c r="F1005" s="2">
        <f t="shared" ref="F1005:G1020" si="142">((F1004*13)+D1005)/14</f>
        <v>1.3492643247807115E-2</v>
      </c>
      <c r="G1005" s="2">
        <f t="shared" si="142"/>
        <v>1.2249600193765035E-2</v>
      </c>
      <c r="H1005" s="2">
        <f t="shared" si="139"/>
        <v>1.1014762142747141</v>
      </c>
      <c r="I1005" s="2">
        <f t="shared" si="140"/>
        <v>52.414403113045395</v>
      </c>
    </row>
    <row r="1006" spans="1:9" ht="13.5" x14ac:dyDescent="0.25">
      <c r="A1006" s="3">
        <f>TITRES_STAT!B1009</f>
        <v>43472</v>
      </c>
      <c r="B1006" s="6">
        <f>TITRES_STAT!D1009</f>
        <v>3.23</v>
      </c>
      <c r="C1006" s="2">
        <f t="shared" si="135"/>
        <v>2.9999999999999805E-2</v>
      </c>
      <c r="D1006" s="2">
        <f t="shared" si="136"/>
        <v>2.9999999999999805E-2</v>
      </c>
      <c r="E1006" s="2">
        <f t="shared" si="137"/>
        <v>0</v>
      </c>
      <c r="F1006" s="2">
        <f t="shared" si="142"/>
        <v>1.4671740158678021E-2</v>
      </c>
      <c r="G1006" s="2">
        <f t="shared" si="142"/>
        <v>1.1374628751353246E-2</v>
      </c>
      <c r="H1006" s="2">
        <f t="shared" si="139"/>
        <v>1.2898654083046461</v>
      </c>
      <c r="I1006" s="2">
        <f t="shared" si="140"/>
        <v>56.329311042766797</v>
      </c>
    </row>
    <row r="1007" spans="1:9" ht="13.5" x14ac:dyDescent="0.25">
      <c r="A1007" s="3">
        <f>TITRES_STAT!B1010</f>
        <v>43473</v>
      </c>
      <c r="B1007" s="6">
        <f>TITRES_STAT!D1010</f>
        <v>3.23</v>
      </c>
      <c r="C1007" s="2">
        <f t="shared" si="135"/>
        <v>0</v>
      </c>
      <c r="D1007" s="2">
        <f t="shared" si="136"/>
        <v>0</v>
      </c>
      <c r="E1007" s="2">
        <f t="shared" si="137"/>
        <v>0</v>
      </c>
      <c r="F1007" s="2">
        <f t="shared" si="142"/>
        <v>1.3623758718772448E-2</v>
      </c>
      <c r="G1007" s="2">
        <f t="shared" si="142"/>
        <v>1.056215526911373E-2</v>
      </c>
      <c r="H1007" s="2">
        <f t="shared" si="139"/>
        <v>1.2898654083046459</v>
      </c>
      <c r="I1007" s="2">
        <f t="shared" si="140"/>
        <v>56.329311042766797</v>
      </c>
    </row>
    <row r="1008" spans="1:9" ht="13.5" x14ac:dyDescent="0.25">
      <c r="A1008" s="3">
        <f>TITRES_STAT!B1011</f>
        <v>43474</v>
      </c>
      <c r="B1008" s="6">
        <f>TITRES_STAT!D1011</f>
        <v>3.23</v>
      </c>
      <c r="C1008" s="2">
        <f t="shared" si="135"/>
        <v>0</v>
      </c>
      <c r="D1008" s="2">
        <f t="shared" si="136"/>
        <v>0</v>
      </c>
      <c r="E1008" s="2">
        <f t="shared" si="137"/>
        <v>0</v>
      </c>
      <c r="F1008" s="2">
        <f t="shared" si="142"/>
        <v>1.2650633096002988E-2</v>
      </c>
      <c r="G1008" s="2">
        <f t="shared" si="142"/>
        <v>9.807715607034178E-3</v>
      </c>
      <c r="H1008" s="2">
        <f t="shared" si="139"/>
        <v>1.2898654083046459</v>
      </c>
      <c r="I1008" s="2">
        <f t="shared" si="140"/>
        <v>56.329311042766797</v>
      </c>
    </row>
    <row r="1009" spans="1:9" ht="13.5" x14ac:dyDescent="0.25">
      <c r="A1009" s="3">
        <f>TITRES_STAT!B1012</f>
        <v>43475</v>
      </c>
      <c r="B1009" s="6">
        <f>TITRES_STAT!D1012</f>
        <v>3.23</v>
      </c>
      <c r="C1009" s="2">
        <f t="shared" si="135"/>
        <v>0</v>
      </c>
      <c r="D1009" s="2">
        <f t="shared" si="136"/>
        <v>0</v>
      </c>
      <c r="E1009" s="2">
        <f t="shared" si="137"/>
        <v>0</v>
      </c>
      <c r="F1009" s="2">
        <f t="shared" si="142"/>
        <v>1.174701644628849E-2</v>
      </c>
      <c r="G1009" s="2">
        <f t="shared" si="142"/>
        <v>9.1071644922460226E-3</v>
      </c>
      <c r="H1009" s="2">
        <f t="shared" si="139"/>
        <v>1.2898654083046459</v>
      </c>
      <c r="I1009" s="2">
        <f t="shared" si="140"/>
        <v>56.329311042766797</v>
      </c>
    </row>
    <row r="1010" spans="1:9" ht="13.5" x14ac:dyDescent="0.25">
      <c r="A1010" s="3">
        <f>TITRES_STAT!B1013</f>
        <v>43476</v>
      </c>
      <c r="B1010" s="6">
        <f>TITRES_STAT!D1013</f>
        <v>3.23</v>
      </c>
      <c r="C1010" s="2">
        <f t="shared" si="135"/>
        <v>0</v>
      </c>
      <c r="D1010" s="2">
        <f t="shared" si="136"/>
        <v>0</v>
      </c>
      <c r="E1010" s="2">
        <f t="shared" si="137"/>
        <v>0</v>
      </c>
      <c r="F1010" s="2">
        <f t="shared" si="142"/>
        <v>1.090794384298217E-2</v>
      </c>
      <c r="G1010" s="2">
        <f t="shared" si="142"/>
        <v>8.4566527427998774E-3</v>
      </c>
      <c r="H1010" s="2">
        <f t="shared" si="139"/>
        <v>1.2898654083046461</v>
      </c>
      <c r="I1010" s="2">
        <f t="shared" si="140"/>
        <v>56.329311042766797</v>
      </c>
    </row>
    <row r="1011" spans="1:9" ht="13.5" x14ac:dyDescent="0.25">
      <c r="A1011" s="3">
        <f>TITRES_STAT!B1014</f>
        <v>43480</v>
      </c>
      <c r="B1011" s="6">
        <f>TITRES_STAT!D1014</f>
        <v>3.23</v>
      </c>
      <c r="C1011" s="2">
        <f t="shared" si="135"/>
        <v>0</v>
      </c>
      <c r="D1011" s="2">
        <f t="shared" si="136"/>
        <v>0</v>
      </c>
      <c r="E1011" s="2">
        <f t="shared" si="137"/>
        <v>0</v>
      </c>
      <c r="F1011" s="2">
        <f t="shared" si="142"/>
        <v>1.0128804997054873E-2</v>
      </c>
      <c r="G1011" s="2">
        <f t="shared" si="142"/>
        <v>7.8526061183141725E-3</v>
      </c>
      <c r="H1011" s="2">
        <f t="shared" si="139"/>
        <v>1.2898654083046461</v>
      </c>
      <c r="I1011" s="2">
        <f t="shared" si="140"/>
        <v>56.329311042766797</v>
      </c>
    </row>
    <row r="1012" spans="1:9" ht="13.5" x14ac:dyDescent="0.25">
      <c r="A1012" s="3">
        <f>TITRES_STAT!B1015</f>
        <v>43481</v>
      </c>
      <c r="B1012" s="6">
        <f>TITRES_STAT!D1015</f>
        <v>3.09</v>
      </c>
      <c r="C1012" s="2">
        <f t="shared" si="135"/>
        <v>-0.14000000000000012</v>
      </c>
      <c r="D1012" s="2">
        <f t="shared" si="136"/>
        <v>0</v>
      </c>
      <c r="E1012" s="2">
        <f t="shared" si="137"/>
        <v>0.14000000000000012</v>
      </c>
      <c r="F1012" s="2">
        <f t="shared" si="142"/>
        <v>9.4053189258366671E-3</v>
      </c>
      <c r="G1012" s="2">
        <f t="shared" si="142"/>
        <v>1.7291705681291739E-2</v>
      </c>
      <c r="H1012" s="2">
        <f t="shared" si="139"/>
        <v>0.54392083113075884</v>
      </c>
      <c r="I1012" s="2">
        <f t="shared" si="140"/>
        <v>35.229839520488511</v>
      </c>
    </row>
    <row r="1013" spans="1:9" ht="13.5" x14ac:dyDescent="0.25">
      <c r="A1013" s="3">
        <f>TITRES_STAT!B1016</f>
        <v>43482</v>
      </c>
      <c r="B1013" s="6">
        <f>TITRES_STAT!D1016</f>
        <v>3.2</v>
      </c>
      <c r="C1013" s="2">
        <f t="shared" si="135"/>
        <v>0.11000000000000032</v>
      </c>
      <c r="D1013" s="2">
        <f t="shared" si="136"/>
        <v>0.11000000000000032</v>
      </c>
      <c r="E1013" s="2">
        <f t="shared" si="137"/>
        <v>0</v>
      </c>
      <c r="F1013" s="2">
        <f t="shared" si="142"/>
        <v>1.659065328827693E-2</v>
      </c>
      <c r="G1013" s="2">
        <f t="shared" si="142"/>
        <v>1.6056583846913757E-2</v>
      </c>
      <c r="H1013" s="2">
        <f t="shared" si="139"/>
        <v>1.0332617103647379</v>
      </c>
      <c r="I1013" s="2">
        <f t="shared" si="140"/>
        <v>50.817939722053083</v>
      </c>
    </row>
    <row r="1014" spans="1:9" ht="13.5" x14ac:dyDescent="0.25">
      <c r="A1014" s="3">
        <f>TITRES_STAT!B1017</f>
        <v>43483</v>
      </c>
      <c r="B1014" s="6">
        <f>TITRES_STAT!D1017</f>
        <v>3.2</v>
      </c>
      <c r="C1014" s="2">
        <f t="shared" si="135"/>
        <v>0</v>
      </c>
      <c r="D1014" s="2">
        <f t="shared" si="136"/>
        <v>0</v>
      </c>
      <c r="E1014" s="2">
        <f t="shared" si="137"/>
        <v>0</v>
      </c>
      <c r="F1014" s="2">
        <f t="shared" si="142"/>
        <v>1.5405606624828578E-2</v>
      </c>
      <c r="G1014" s="2">
        <f t="shared" si="142"/>
        <v>1.4909685000705632E-2</v>
      </c>
      <c r="H1014" s="2">
        <f t="shared" si="139"/>
        <v>1.0332617103647377</v>
      </c>
      <c r="I1014" s="2">
        <f t="shared" si="140"/>
        <v>50.817939722053069</v>
      </c>
    </row>
    <row r="1015" spans="1:9" ht="13.5" x14ac:dyDescent="0.25">
      <c r="A1015" s="3">
        <f>TITRES_STAT!B1018</f>
        <v>43486</v>
      </c>
      <c r="B1015" s="6">
        <f>TITRES_STAT!D1018</f>
        <v>3.2</v>
      </c>
      <c r="C1015" s="2">
        <f t="shared" si="135"/>
        <v>0</v>
      </c>
      <c r="D1015" s="2">
        <f t="shared" si="136"/>
        <v>0</v>
      </c>
      <c r="E1015" s="2">
        <f t="shared" si="137"/>
        <v>0</v>
      </c>
      <c r="F1015" s="2">
        <f t="shared" si="142"/>
        <v>1.4305206151626537E-2</v>
      </c>
      <c r="G1015" s="2">
        <f t="shared" si="142"/>
        <v>1.3844707500655229E-2</v>
      </c>
      <c r="H1015" s="2">
        <f t="shared" si="139"/>
        <v>1.0332617103647379</v>
      </c>
      <c r="I1015" s="2">
        <f t="shared" si="140"/>
        <v>50.817939722053083</v>
      </c>
    </row>
    <row r="1016" spans="1:9" ht="13.5" x14ac:dyDescent="0.25">
      <c r="A1016" s="3">
        <f>TITRES_STAT!B1019</f>
        <v>43487</v>
      </c>
      <c r="B1016" s="6">
        <f>TITRES_STAT!D1019</f>
        <v>3.06</v>
      </c>
      <c r="C1016" s="2">
        <f t="shared" si="135"/>
        <v>-0.14000000000000012</v>
      </c>
      <c r="D1016" s="2">
        <f t="shared" si="136"/>
        <v>0</v>
      </c>
      <c r="E1016" s="2">
        <f t="shared" si="137"/>
        <v>0.14000000000000012</v>
      </c>
      <c r="F1016" s="2">
        <f t="shared" si="142"/>
        <v>1.328340571222464E-2</v>
      </c>
      <c r="G1016" s="2">
        <f t="shared" si="142"/>
        <v>2.2855799822037004E-2</v>
      </c>
      <c r="H1016" s="2">
        <f t="shared" si="139"/>
        <v>0.58118314894485135</v>
      </c>
      <c r="I1016" s="2">
        <f t="shared" si="140"/>
        <v>36.756219501370481</v>
      </c>
    </row>
    <row r="1017" spans="1:9" ht="13.5" x14ac:dyDescent="0.25">
      <c r="A1017" s="3">
        <f>TITRES_STAT!B1020</f>
        <v>43488</v>
      </c>
      <c r="B1017" s="6">
        <f>TITRES_STAT!D1020</f>
        <v>2.93</v>
      </c>
      <c r="C1017" s="2">
        <f t="shared" si="135"/>
        <v>-0.12999999999999989</v>
      </c>
      <c r="D1017" s="2">
        <f t="shared" si="136"/>
        <v>0</v>
      </c>
      <c r="E1017" s="2">
        <f t="shared" si="137"/>
        <v>0.12999999999999989</v>
      </c>
      <c r="F1017" s="2">
        <f t="shared" si="142"/>
        <v>1.2334591018494309E-2</v>
      </c>
      <c r="G1017" s="2">
        <f t="shared" si="142"/>
        <v>3.0508956977605781E-2</v>
      </c>
      <c r="H1017" s="2">
        <f t="shared" si="139"/>
        <v>0.4042940906681326</v>
      </c>
      <c r="I1017" s="2">
        <f t="shared" si="140"/>
        <v>28.789844901773989</v>
      </c>
    </row>
    <row r="1018" spans="1:9" ht="13.5" x14ac:dyDescent="0.25">
      <c r="A1018" s="3">
        <f>TITRES_STAT!B1021</f>
        <v>43489</v>
      </c>
      <c r="B1018" s="6">
        <f>TITRES_STAT!D1021</f>
        <v>3.06</v>
      </c>
      <c r="C1018" s="2">
        <f t="shared" si="135"/>
        <v>0.12999999999999989</v>
      </c>
      <c r="D1018" s="2">
        <f t="shared" si="136"/>
        <v>0.12999999999999989</v>
      </c>
      <c r="E1018" s="2">
        <f t="shared" si="137"/>
        <v>0</v>
      </c>
      <c r="F1018" s="2">
        <f t="shared" si="142"/>
        <v>2.0739263088601852E-2</v>
      </c>
      <c r="G1018" s="2">
        <f t="shared" si="142"/>
        <v>2.8329745764919652E-2</v>
      </c>
      <c r="H1018" s="2">
        <f t="shared" si="139"/>
        <v>0.73206668569129929</v>
      </c>
      <c r="I1018" s="2">
        <f t="shared" si="140"/>
        <v>42.265502346932919</v>
      </c>
    </row>
    <row r="1019" spans="1:9" ht="13.5" x14ac:dyDescent="0.25">
      <c r="A1019" s="3">
        <f>TITRES_STAT!B1022</f>
        <v>43490</v>
      </c>
      <c r="B1019" s="6">
        <f>TITRES_STAT!D1022</f>
        <v>3.06</v>
      </c>
      <c r="C1019" s="2">
        <f t="shared" si="135"/>
        <v>0</v>
      </c>
      <c r="D1019" s="2">
        <f t="shared" si="136"/>
        <v>0</v>
      </c>
      <c r="E1019" s="2">
        <f t="shared" si="137"/>
        <v>0</v>
      </c>
      <c r="F1019" s="2">
        <f t="shared" si="142"/>
        <v>1.9257887153701719E-2</v>
      </c>
      <c r="G1019" s="2">
        <f t="shared" si="142"/>
        <v>2.6306192495996823E-2</v>
      </c>
      <c r="H1019" s="2">
        <f t="shared" si="139"/>
        <v>0.73206668569129918</v>
      </c>
      <c r="I1019" s="2">
        <f t="shared" si="140"/>
        <v>42.265502346932912</v>
      </c>
    </row>
    <row r="1020" spans="1:9" ht="13.5" x14ac:dyDescent="0.25">
      <c r="A1020" s="3">
        <f>TITRES_STAT!B1023</f>
        <v>43493</v>
      </c>
      <c r="B1020" s="6">
        <f>TITRES_STAT!D1023</f>
        <v>3.06</v>
      </c>
      <c r="C1020" s="2">
        <f t="shared" si="135"/>
        <v>0</v>
      </c>
      <c r="D1020" s="2">
        <f t="shared" si="136"/>
        <v>0</v>
      </c>
      <c r="E1020" s="2">
        <f t="shared" si="137"/>
        <v>0</v>
      </c>
      <c r="F1020" s="2">
        <f t="shared" si="142"/>
        <v>1.7882323785580165E-2</v>
      </c>
      <c r="G1020" s="2">
        <f t="shared" si="142"/>
        <v>2.4427178746282762E-2</v>
      </c>
      <c r="H1020" s="2">
        <f t="shared" si="139"/>
        <v>0.73206668569129918</v>
      </c>
      <c r="I1020" s="2">
        <f t="shared" si="140"/>
        <v>42.265502346932912</v>
      </c>
    </row>
    <row r="1021" spans="1:9" ht="13.5" x14ac:dyDescent="0.25">
      <c r="A1021" s="3">
        <f>TITRES_STAT!B1024</f>
        <v>43494</v>
      </c>
      <c r="B1021" s="6">
        <f>TITRES_STAT!D1024</f>
        <v>3.06</v>
      </c>
      <c r="C1021" s="2">
        <f t="shared" si="135"/>
        <v>0</v>
      </c>
      <c r="D1021" s="2">
        <f t="shared" si="136"/>
        <v>0</v>
      </c>
      <c r="E1021" s="2">
        <f t="shared" si="137"/>
        <v>0</v>
      </c>
      <c r="F1021" s="2">
        <f t="shared" ref="F1021:G1036" si="143">((F1020*13)+D1021)/14</f>
        <v>1.6605014943753011E-2</v>
      </c>
      <c r="G1021" s="2">
        <f t="shared" si="143"/>
        <v>2.268238026440542E-2</v>
      </c>
      <c r="H1021" s="2">
        <f t="shared" si="139"/>
        <v>0.73206668569129918</v>
      </c>
      <c r="I1021" s="2">
        <f t="shared" si="140"/>
        <v>42.265502346932912</v>
      </c>
    </row>
    <row r="1022" spans="1:9" ht="13.5" x14ac:dyDescent="0.25">
      <c r="A1022" s="3">
        <f>TITRES_STAT!B1025</f>
        <v>43495</v>
      </c>
      <c r="B1022" s="6">
        <f>TITRES_STAT!D1025</f>
        <v>2.97</v>
      </c>
      <c r="C1022" s="2">
        <f t="shared" si="135"/>
        <v>-8.9999999999999858E-2</v>
      </c>
      <c r="D1022" s="2">
        <f t="shared" si="136"/>
        <v>0</v>
      </c>
      <c r="E1022" s="2">
        <f t="shared" si="137"/>
        <v>8.9999999999999858E-2</v>
      </c>
      <c r="F1022" s="2">
        <f t="shared" si="143"/>
        <v>1.5418942447770654E-2</v>
      </c>
      <c r="G1022" s="2">
        <f t="shared" si="143"/>
        <v>2.7490781674090737E-2</v>
      </c>
      <c r="H1022" s="2">
        <f t="shared" si="139"/>
        <v>0.56087682884268653</v>
      </c>
      <c r="I1022" s="2">
        <f t="shared" si="140"/>
        <v>35.93344577089718</v>
      </c>
    </row>
    <row r="1023" spans="1:9" ht="13.5" x14ac:dyDescent="0.25">
      <c r="A1023" s="3">
        <f>TITRES_STAT!B1026</f>
        <v>43496</v>
      </c>
      <c r="B1023" s="6">
        <f>TITRES_STAT!D1026</f>
        <v>2.84</v>
      </c>
      <c r="C1023" s="2">
        <f t="shared" si="135"/>
        <v>-0.13000000000000034</v>
      </c>
      <c r="D1023" s="2">
        <f t="shared" si="136"/>
        <v>0</v>
      </c>
      <c r="E1023" s="2">
        <f t="shared" si="137"/>
        <v>0.13000000000000034</v>
      </c>
      <c r="F1023" s="2">
        <f t="shared" si="143"/>
        <v>1.4317589415787035E-2</v>
      </c>
      <c r="G1023" s="2">
        <f t="shared" si="143"/>
        <v>3.4812868697369999E-2</v>
      </c>
      <c r="H1023" s="2">
        <f t="shared" si="139"/>
        <v>0.41127289854365501</v>
      </c>
      <c r="I1023" s="2">
        <f t="shared" si="140"/>
        <v>29.141982317386152</v>
      </c>
    </row>
    <row r="1024" spans="1:9" ht="13.5" x14ac:dyDescent="0.25">
      <c r="A1024" s="3">
        <f>TITRES_STAT!B1027</f>
        <v>43497</v>
      </c>
      <c r="B1024" s="6">
        <f>TITRES_STAT!D1027</f>
        <v>2.96</v>
      </c>
      <c r="C1024" s="2">
        <f t="shared" si="135"/>
        <v>0.12000000000000011</v>
      </c>
      <c r="D1024" s="2">
        <f t="shared" si="136"/>
        <v>0.12000000000000011</v>
      </c>
      <c r="E1024" s="2">
        <f t="shared" si="137"/>
        <v>0</v>
      </c>
      <c r="F1024" s="2">
        <f t="shared" si="143"/>
        <v>2.1866333028945112E-2</v>
      </c>
      <c r="G1024" s="2">
        <f t="shared" si="143"/>
        <v>3.2326235218986428E-2</v>
      </c>
      <c r="H1024" s="2">
        <f t="shared" si="139"/>
        <v>0.67642683661789926</v>
      </c>
      <c r="I1024" s="2">
        <f t="shared" si="140"/>
        <v>40.349320461998438</v>
      </c>
    </row>
    <row r="1025" spans="1:9" ht="13.5" x14ac:dyDescent="0.25">
      <c r="A1025" s="3">
        <f>TITRES_STAT!B1028</f>
        <v>43500</v>
      </c>
      <c r="B1025" s="6">
        <f>TITRES_STAT!D1028</f>
        <v>3.04</v>
      </c>
      <c r="C1025" s="2">
        <f t="shared" si="135"/>
        <v>8.0000000000000071E-2</v>
      </c>
      <c r="D1025" s="2">
        <f t="shared" si="136"/>
        <v>8.0000000000000071E-2</v>
      </c>
      <c r="E1025" s="2">
        <f t="shared" si="137"/>
        <v>0</v>
      </c>
      <c r="F1025" s="2">
        <f t="shared" si="143"/>
        <v>2.6018737812591897E-2</v>
      </c>
      <c r="G1025" s="2">
        <f t="shared" si="143"/>
        <v>3.0017218417630255E-2</v>
      </c>
      <c r="H1025" s="2">
        <f t="shared" si="139"/>
        <v>0.86679376651735662</v>
      </c>
      <c r="I1025" s="2">
        <f t="shared" si="140"/>
        <v>46.432218816244777</v>
      </c>
    </row>
    <row r="1026" spans="1:9" ht="13.5" x14ac:dyDescent="0.25">
      <c r="A1026" s="3">
        <f>TITRES_STAT!B1029</f>
        <v>43501</v>
      </c>
      <c r="B1026" s="6">
        <f>TITRES_STAT!D1029</f>
        <v>3.04</v>
      </c>
      <c r="C1026" s="2">
        <f t="shared" si="135"/>
        <v>0</v>
      </c>
      <c r="D1026" s="2">
        <f t="shared" si="136"/>
        <v>0</v>
      </c>
      <c r="E1026" s="2">
        <f t="shared" si="137"/>
        <v>0</v>
      </c>
      <c r="F1026" s="2">
        <f t="shared" si="143"/>
        <v>2.4160256540263905E-2</v>
      </c>
      <c r="G1026" s="2">
        <f t="shared" si="143"/>
        <v>2.7873131387799521E-2</v>
      </c>
      <c r="H1026" s="2">
        <f t="shared" si="139"/>
        <v>0.86679376651735673</v>
      </c>
      <c r="I1026" s="2">
        <f t="shared" si="140"/>
        <v>46.432218816244777</v>
      </c>
    </row>
    <row r="1027" spans="1:9" ht="13.5" x14ac:dyDescent="0.25">
      <c r="A1027" s="3">
        <f>TITRES_STAT!B1030</f>
        <v>43502</v>
      </c>
      <c r="B1027" s="6">
        <f>TITRES_STAT!D1030</f>
        <v>3.04</v>
      </c>
      <c r="C1027" s="2">
        <f t="shared" ref="C1027:C1090" si="144">B1027-B1026</f>
        <v>0</v>
      </c>
      <c r="D1027" s="2">
        <f t="shared" ref="D1027:D1090" si="145">IF(C1027&gt;0,C1027,0)</f>
        <v>0</v>
      </c>
      <c r="E1027" s="2">
        <f t="shared" ref="E1027:E1090" si="146">IF(C1027&lt;0,-C1027,0)</f>
        <v>0</v>
      </c>
      <c r="F1027" s="2">
        <f t="shared" si="143"/>
        <v>2.2434523930245056E-2</v>
      </c>
      <c r="G1027" s="2">
        <f t="shared" si="143"/>
        <v>2.5882193431528124E-2</v>
      </c>
      <c r="H1027" s="2">
        <f t="shared" si="139"/>
        <v>0.86679376651735685</v>
      </c>
      <c r="I1027" s="2">
        <f t="shared" si="140"/>
        <v>46.432218816244784</v>
      </c>
    </row>
    <row r="1028" spans="1:9" ht="13.5" x14ac:dyDescent="0.25">
      <c r="A1028" s="3">
        <f>TITRES_STAT!B1031</f>
        <v>43503</v>
      </c>
      <c r="B1028" s="6">
        <f>TITRES_STAT!D1031</f>
        <v>3.04</v>
      </c>
      <c r="C1028" s="2">
        <f t="shared" si="144"/>
        <v>0</v>
      </c>
      <c r="D1028" s="2">
        <f t="shared" si="145"/>
        <v>0</v>
      </c>
      <c r="E1028" s="2">
        <f t="shared" si="146"/>
        <v>0</v>
      </c>
      <c r="F1028" s="2">
        <f t="shared" si="143"/>
        <v>2.0832057935227553E-2</v>
      </c>
      <c r="G1028" s="2">
        <f t="shared" si="143"/>
        <v>2.4033465329276114E-2</v>
      </c>
      <c r="H1028" s="2">
        <f t="shared" si="139"/>
        <v>0.86679376651735696</v>
      </c>
      <c r="I1028" s="2">
        <f t="shared" si="140"/>
        <v>46.432218816244792</v>
      </c>
    </row>
    <row r="1029" spans="1:9" ht="13.5" x14ac:dyDescent="0.25">
      <c r="A1029" s="3">
        <f>TITRES_STAT!B1032</f>
        <v>43504</v>
      </c>
      <c r="B1029" s="6">
        <f>TITRES_STAT!D1032</f>
        <v>2.91</v>
      </c>
      <c r="C1029" s="2">
        <f t="shared" si="144"/>
        <v>-0.12999999999999989</v>
      </c>
      <c r="D1029" s="2">
        <f t="shared" si="145"/>
        <v>0</v>
      </c>
      <c r="E1029" s="2">
        <f t="shared" si="146"/>
        <v>0.12999999999999989</v>
      </c>
      <c r="F1029" s="2">
        <f t="shared" si="143"/>
        <v>1.9344053796997013E-2</v>
      </c>
      <c r="G1029" s="2">
        <f t="shared" si="143"/>
        <v>3.1602503520042097E-2</v>
      </c>
      <c r="H1029" s="2">
        <f t="shared" si="139"/>
        <v>0.61210510694917397</v>
      </c>
      <c r="I1029" s="2">
        <f t="shared" si="140"/>
        <v>37.96930512226659</v>
      </c>
    </row>
    <row r="1030" spans="1:9" ht="13.5" x14ac:dyDescent="0.25">
      <c r="A1030" s="3">
        <f>TITRES_STAT!B1033</f>
        <v>43507</v>
      </c>
      <c r="B1030" s="6">
        <f>TITRES_STAT!D1033</f>
        <v>2.99</v>
      </c>
      <c r="C1030" s="2">
        <f t="shared" si="144"/>
        <v>8.0000000000000071E-2</v>
      </c>
      <c r="D1030" s="2">
        <f t="shared" si="145"/>
        <v>8.0000000000000071E-2</v>
      </c>
      <c r="E1030" s="2">
        <f t="shared" si="146"/>
        <v>0</v>
      </c>
      <c r="F1030" s="2">
        <f t="shared" si="143"/>
        <v>2.3676621382925804E-2</v>
      </c>
      <c r="G1030" s="2">
        <f t="shared" si="143"/>
        <v>2.9345181840039092E-2</v>
      </c>
      <c r="H1030" s="2">
        <f t="shared" si="139"/>
        <v>0.80683164657105644</v>
      </c>
      <c r="I1030" s="2">
        <f t="shared" si="140"/>
        <v>44.654500495507378</v>
      </c>
    </row>
    <row r="1031" spans="1:9" ht="13.5" x14ac:dyDescent="0.25">
      <c r="A1031" s="3">
        <f>TITRES_STAT!B1034</f>
        <v>43508</v>
      </c>
      <c r="B1031" s="6">
        <f>TITRES_STAT!D1034</f>
        <v>2.99</v>
      </c>
      <c r="C1031" s="2">
        <f t="shared" si="144"/>
        <v>0</v>
      </c>
      <c r="D1031" s="2">
        <f t="shared" si="145"/>
        <v>0</v>
      </c>
      <c r="E1031" s="2">
        <f t="shared" si="146"/>
        <v>0</v>
      </c>
      <c r="F1031" s="2">
        <f t="shared" si="143"/>
        <v>2.1985434141288247E-2</v>
      </c>
      <c r="G1031" s="2">
        <f t="shared" si="143"/>
        <v>2.7249097422893442E-2</v>
      </c>
      <c r="H1031" s="2">
        <f t="shared" si="139"/>
        <v>0.80683164657105644</v>
      </c>
      <c r="I1031" s="2">
        <f t="shared" si="140"/>
        <v>44.654500495507378</v>
      </c>
    </row>
    <row r="1032" spans="1:9" ht="13.5" x14ac:dyDescent="0.25">
      <c r="A1032" s="3">
        <f>TITRES_STAT!B1035</f>
        <v>43509</v>
      </c>
      <c r="B1032" s="6">
        <f>TITRES_STAT!D1035</f>
        <v>2.99</v>
      </c>
      <c r="C1032" s="2">
        <f t="shared" si="144"/>
        <v>0</v>
      </c>
      <c r="D1032" s="2">
        <f t="shared" si="145"/>
        <v>0</v>
      </c>
      <c r="E1032" s="2">
        <f t="shared" si="146"/>
        <v>0</v>
      </c>
      <c r="F1032" s="2">
        <f t="shared" si="143"/>
        <v>2.0415045988339087E-2</v>
      </c>
      <c r="G1032" s="2">
        <f t="shared" si="143"/>
        <v>2.5302733321258198E-2</v>
      </c>
      <c r="H1032" s="2">
        <f t="shared" si="139"/>
        <v>0.80683164657105644</v>
      </c>
      <c r="I1032" s="2">
        <f t="shared" si="140"/>
        <v>44.654500495507378</v>
      </c>
    </row>
    <row r="1033" spans="1:9" ht="13.5" x14ac:dyDescent="0.25">
      <c r="A1033" s="3">
        <f>TITRES_STAT!B1036</f>
        <v>43510</v>
      </c>
      <c r="B1033" s="6">
        <f>TITRES_STAT!D1036</f>
        <v>3.1</v>
      </c>
      <c r="C1033" s="2">
        <f t="shared" si="144"/>
        <v>0.10999999999999988</v>
      </c>
      <c r="D1033" s="2">
        <f t="shared" si="145"/>
        <v>0.10999999999999988</v>
      </c>
      <c r="E1033" s="2">
        <f t="shared" si="146"/>
        <v>0</v>
      </c>
      <c r="F1033" s="2">
        <f t="shared" si="143"/>
        <v>2.681397127488629E-2</v>
      </c>
      <c r="G1033" s="2">
        <f t="shared" si="143"/>
        <v>2.3495395226882616E-2</v>
      </c>
      <c r="H1033" s="2">
        <f t="shared" si="139"/>
        <v>1.1412436784296642</v>
      </c>
      <c r="I1033" s="2">
        <f t="shared" si="140"/>
        <v>53.298169186732842</v>
      </c>
    </row>
    <row r="1034" spans="1:9" ht="13.5" x14ac:dyDescent="0.25">
      <c r="A1034" s="3">
        <f>TITRES_STAT!B1037</f>
        <v>43511</v>
      </c>
      <c r="B1034" s="6">
        <f>TITRES_STAT!D1037</f>
        <v>2.97</v>
      </c>
      <c r="C1034" s="2">
        <f t="shared" si="144"/>
        <v>-0.12999999999999989</v>
      </c>
      <c r="D1034" s="2">
        <f t="shared" si="145"/>
        <v>0</v>
      </c>
      <c r="E1034" s="2">
        <f t="shared" si="146"/>
        <v>0.12999999999999989</v>
      </c>
      <c r="F1034" s="2">
        <f t="shared" si="143"/>
        <v>2.4898687612394412E-2</v>
      </c>
      <c r="G1034" s="2">
        <f t="shared" si="143"/>
        <v>3.1102866996390994E-2</v>
      </c>
      <c r="H1034" s="2">
        <f t="shared" si="139"/>
        <v>0.80052709016450219</v>
      </c>
      <c r="I1034" s="2">
        <f t="shared" si="140"/>
        <v>44.46070789700606</v>
      </c>
    </row>
    <row r="1035" spans="1:9" ht="13.5" x14ac:dyDescent="0.25">
      <c r="A1035" s="3">
        <f>TITRES_STAT!B1038</f>
        <v>43514</v>
      </c>
      <c r="B1035" s="6">
        <f>TITRES_STAT!D1038</f>
        <v>2.84</v>
      </c>
      <c r="C1035" s="2">
        <f t="shared" si="144"/>
        <v>-0.13000000000000034</v>
      </c>
      <c r="D1035" s="2">
        <f t="shared" si="145"/>
        <v>0</v>
      </c>
      <c r="E1035" s="2">
        <f t="shared" si="146"/>
        <v>0.13000000000000034</v>
      </c>
      <c r="F1035" s="2">
        <f t="shared" si="143"/>
        <v>2.3120209925794812E-2</v>
      </c>
      <c r="G1035" s="2">
        <f t="shared" si="143"/>
        <v>3.8166947925220233E-2</v>
      </c>
      <c r="H1035" s="2">
        <f t="shared" si="139"/>
        <v>0.60576522836182223</v>
      </c>
      <c r="I1035" s="2">
        <f t="shared" si="140"/>
        <v>37.724395675189385</v>
      </c>
    </row>
    <row r="1036" spans="1:9" ht="13.5" x14ac:dyDescent="0.25">
      <c r="A1036" s="3">
        <f>TITRES_STAT!B1039</f>
        <v>43515</v>
      </c>
      <c r="B1036" s="6">
        <f>TITRES_STAT!D1039</f>
        <v>2.8</v>
      </c>
      <c r="C1036" s="2">
        <f t="shared" si="144"/>
        <v>-4.0000000000000036E-2</v>
      </c>
      <c r="D1036" s="2">
        <f t="shared" si="145"/>
        <v>0</v>
      </c>
      <c r="E1036" s="2">
        <f t="shared" si="146"/>
        <v>4.0000000000000036E-2</v>
      </c>
      <c r="F1036" s="2">
        <f t="shared" si="143"/>
        <v>2.1468766359666609E-2</v>
      </c>
      <c r="G1036" s="2">
        <f t="shared" si="143"/>
        <v>3.8297880216275934E-2</v>
      </c>
      <c r="H1036" s="2">
        <f t="shared" si="139"/>
        <v>0.56057322855542158</v>
      </c>
      <c r="I1036" s="2">
        <f t="shared" si="140"/>
        <v>35.920982001871721</v>
      </c>
    </row>
    <row r="1037" spans="1:9" ht="13.5" x14ac:dyDescent="0.25">
      <c r="A1037" s="3">
        <f>TITRES_STAT!B1040</f>
        <v>43516</v>
      </c>
      <c r="B1037" s="6">
        <f>TITRES_STAT!D1040</f>
        <v>2.72</v>
      </c>
      <c r="C1037" s="2">
        <f t="shared" si="144"/>
        <v>-7.9999999999999627E-2</v>
      </c>
      <c r="D1037" s="2">
        <f t="shared" si="145"/>
        <v>0</v>
      </c>
      <c r="E1037" s="2">
        <f t="shared" si="146"/>
        <v>7.9999999999999627E-2</v>
      </c>
      <c r="F1037" s="2">
        <f t="shared" ref="F1037:G1052" si="147">((F1036*13)+D1037)/14</f>
        <v>1.9935283048261854E-2</v>
      </c>
      <c r="G1037" s="2">
        <f t="shared" si="147"/>
        <v>4.1276603057970485E-2</v>
      </c>
      <c r="H1037" s="2">
        <f t="shared" si="139"/>
        <v>0.48296811198983497</v>
      </c>
      <c r="I1037" s="2">
        <f t="shared" si="140"/>
        <v>32.567666700654286</v>
      </c>
    </row>
    <row r="1038" spans="1:9" ht="13.5" x14ac:dyDescent="0.25">
      <c r="A1038" s="3">
        <f>TITRES_STAT!B1041</f>
        <v>43517</v>
      </c>
      <c r="B1038" s="6">
        <f>TITRES_STAT!D1041</f>
        <v>2.64</v>
      </c>
      <c r="C1038" s="2">
        <f t="shared" si="144"/>
        <v>-8.0000000000000071E-2</v>
      </c>
      <c r="D1038" s="2">
        <f t="shared" si="145"/>
        <v>0</v>
      </c>
      <c r="E1038" s="2">
        <f t="shared" si="146"/>
        <v>8.0000000000000071E-2</v>
      </c>
      <c r="F1038" s="2">
        <f t="shared" si="147"/>
        <v>1.8511334259100294E-2</v>
      </c>
      <c r="G1038" s="2">
        <f t="shared" si="147"/>
        <v>4.4042559982401176E-2</v>
      </c>
      <c r="H1038" s="2">
        <f t="shared" si="139"/>
        <v>0.42030559228385406</v>
      </c>
      <c r="I1038" s="2">
        <f t="shared" si="140"/>
        <v>29.59261686831789</v>
      </c>
    </row>
    <row r="1039" spans="1:9" ht="13.5" x14ac:dyDescent="0.25">
      <c r="A1039" s="3">
        <f>TITRES_STAT!B1042</f>
        <v>43518</v>
      </c>
      <c r="B1039" s="6">
        <f>TITRES_STAT!D1042</f>
        <v>2.64</v>
      </c>
      <c r="C1039" s="2">
        <f t="shared" si="144"/>
        <v>0</v>
      </c>
      <c r="D1039" s="2">
        <f t="shared" si="145"/>
        <v>0</v>
      </c>
      <c r="E1039" s="2">
        <f t="shared" si="146"/>
        <v>0</v>
      </c>
      <c r="F1039" s="2">
        <f t="shared" si="147"/>
        <v>1.7189096097735987E-2</v>
      </c>
      <c r="G1039" s="2">
        <f t="shared" si="147"/>
        <v>4.0896662840801089E-2</v>
      </c>
      <c r="H1039" s="2">
        <f t="shared" si="139"/>
        <v>0.42030559228385406</v>
      </c>
      <c r="I1039" s="2">
        <f t="shared" si="140"/>
        <v>29.59261686831789</v>
      </c>
    </row>
    <row r="1040" spans="1:9" ht="13.5" x14ac:dyDescent="0.25">
      <c r="A1040" s="3">
        <f>TITRES_STAT!B1043</f>
        <v>43521</v>
      </c>
      <c r="B1040" s="6">
        <f>TITRES_STAT!D1043</f>
        <v>2.71</v>
      </c>
      <c r="C1040" s="2">
        <f t="shared" si="144"/>
        <v>6.999999999999984E-2</v>
      </c>
      <c r="D1040" s="2">
        <f t="shared" si="145"/>
        <v>6.999999999999984E-2</v>
      </c>
      <c r="E1040" s="2">
        <f t="shared" si="146"/>
        <v>0</v>
      </c>
      <c r="F1040" s="2">
        <f t="shared" si="147"/>
        <v>2.0961303519326263E-2</v>
      </c>
      <c r="G1040" s="2">
        <f t="shared" si="147"/>
        <v>3.7975472637886719E-2</v>
      </c>
      <c r="H1040" s="2">
        <f t="shared" si="139"/>
        <v>0.55196952304456504</v>
      </c>
      <c r="I1040" s="2">
        <f t="shared" si="140"/>
        <v>35.565745000052758</v>
      </c>
    </row>
    <row r="1041" spans="1:9" ht="13.5" x14ac:dyDescent="0.25">
      <c r="A1041" s="3">
        <f>TITRES_STAT!B1044</f>
        <v>43522</v>
      </c>
      <c r="B1041" s="6">
        <f>TITRES_STAT!D1044</f>
        <v>2.71</v>
      </c>
      <c r="C1041" s="2">
        <f t="shared" si="144"/>
        <v>0</v>
      </c>
      <c r="D1041" s="2">
        <f t="shared" si="145"/>
        <v>0</v>
      </c>
      <c r="E1041" s="2">
        <f t="shared" si="146"/>
        <v>0</v>
      </c>
      <c r="F1041" s="2">
        <f t="shared" si="147"/>
        <v>1.9464067553660098E-2</v>
      </c>
      <c r="G1041" s="2">
        <f t="shared" si="147"/>
        <v>3.5262938878037671E-2</v>
      </c>
      <c r="H1041" s="2">
        <f t="shared" ref="H1041:H1104" si="148">F1041/G1041</f>
        <v>0.55196952304456492</v>
      </c>
      <c r="I1041" s="2">
        <f t="shared" ref="I1041:I1104" si="149">IF(G1041=0,100,100-(100/(1+H1041)))</f>
        <v>35.565745000052758</v>
      </c>
    </row>
    <row r="1042" spans="1:9" ht="13.5" x14ac:dyDescent="0.25">
      <c r="A1042" s="3">
        <f>TITRES_STAT!B1045</f>
        <v>43523</v>
      </c>
      <c r="B1042" s="6">
        <f>TITRES_STAT!D1045</f>
        <v>2.71</v>
      </c>
      <c r="C1042" s="2">
        <f t="shared" si="144"/>
        <v>0</v>
      </c>
      <c r="D1042" s="2">
        <f t="shared" si="145"/>
        <v>0</v>
      </c>
      <c r="E1042" s="2">
        <f t="shared" si="146"/>
        <v>0</v>
      </c>
      <c r="F1042" s="2">
        <f t="shared" si="147"/>
        <v>1.807377701411295E-2</v>
      </c>
      <c r="G1042" s="2">
        <f t="shared" si="147"/>
        <v>3.274415752960641E-2</v>
      </c>
      <c r="H1042" s="2">
        <f t="shared" si="148"/>
        <v>0.55196952304456492</v>
      </c>
      <c r="I1042" s="2">
        <f t="shared" si="149"/>
        <v>35.565745000052758</v>
      </c>
    </row>
    <row r="1043" spans="1:9" ht="13.5" x14ac:dyDescent="0.25">
      <c r="A1043" s="3">
        <f>TITRES_STAT!B1046</f>
        <v>43524</v>
      </c>
      <c r="B1043" s="6">
        <f>TITRES_STAT!D1046</f>
        <v>2.71</v>
      </c>
      <c r="C1043" s="2">
        <f t="shared" si="144"/>
        <v>0</v>
      </c>
      <c r="D1043" s="2">
        <f t="shared" si="145"/>
        <v>0</v>
      </c>
      <c r="E1043" s="2">
        <f t="shared" si="146"/>
        <v>0</v>
      </c>
      <c r="F1043" s="2">
        <f t="shared" si="147"/>
        <v>1.6782792941676311E-2</v>
      </c>
      <c r="G1043" s="2">
        <f t="shared" si="147"/>
        <v>3.0405289134634524E-2</v>
      </c>
      <c r="H1043" s="2">
        <f t="shared" si="148"/>
        <v>0.55196952304456492</v>
      </c>
      <c r="I1043" s="2">
        <f t="shared" si="149"/>
        <v>35.565745000052758</v>
      </c>
    </row>
    <row r="1044" spans="1:9" ht="13.5" x14ac:dyDescent="0.25">
      <c r="A1044" s="3">
        <f>TITRES_STAT!B1047</f>
        <v>43525</v>
      </c>
      <c r="B1044" s="6">
        <f>TITRES_STAT!D1047</f>
        <v>2.71</v>
      </c>
      <c r="C1044" s="2">
        <f t="shared" si="144"/>
        <v>0</v>
      </c>
      <c r="D1044" s="2">
        <f t="shared" si="145"/>
        <v>0</v>
      </c>
      <c r="E1044" s="2">
        <f t="shared" si="146"/>
        <v>0</v>
      </c>
      <c r="F1044" s="2">
        <f t="shared" si="147"/>
        <v>1.558402201727086E-2</v>
      </c>
      <c r="G1044" s="2">
        <f t="shared" si="147"/>
        <v>2.8233482767874914E-2</v>
      </c>
      <c r="H1044" s="2">
        <f t="shared" si="148"/>
        <v>0.55196952304456492</v>
      </c>
      <c r="I1044" s="2">
        <f t="shared" si="149"/>
        <v>35.565745000052758</v>
      </c>
    </row>
    <row r="1045" spans="1:9" ht="13.5" x14ac:dyDescent="0.25">
      <c r="A1045" s="3">
        <f>TITRES_STAT!B1048</f>
        <v>43528</v>
      </c>
      <c r="B1045" s="6">
        <f>TITRES_STAT!D1048</f>
        <v>2.71</v>
      </c>
      <c r="C1045" s="2">
        <f t="shared" si="144"/>
        <v>0</v>
      </c>
      <c r="D1045" s="2">
        <f t="shared" si="145"/>
        <v>0</v>
      </c>
      <c r="E1045" s="2">
        <f t="shared" si="146"/>
        <v>0</v>
      </c>
      <c r="F1045" s="2">
        <f t="shared" si="147"/>
        <v>1.4470877587465797E-2</v>
      </c>
      <c r="G1045" s="2">
        <f t="shared" si="147"/>
        <v>2.6216805427312421E-2</v>
      </c>
      <c r="H1045" s="2">
        <f t="shared" si="148"/>
        <v>0.55196952304456481</v>
      </c>
      <c r="I1045" s="2">
        <f t="shared" si="149"/>
        <v>35.565745000052743</v>
      </c>
    </row>
    <row r="1046" spans="1:9" ht="13.5" x14ac:dyDescent="0.25">
      <c r="A1046" s="3">
        <f>TITRES_STAT!B1049</f>
        <v>43529</v>
      </c>
      <c r="B1046" s="6">
        <f>TITRES_STAT!D1049</f>
        <v>2.59</v>
      </c>
      <c r="C1046" s="2">
        <f t="shared" si="144"/>
        <v>-0.12000000000000011</v>
      </c>
      <c r="D1046" s="2">
        <f t="shared" si="145"/>
        <v>0</v>
      </c>
      <c r="E1046" s="2">
        <f t="shared" si="146"/>
        <v>0.12000000000000011</v>
      </c>
      <c r="F1046" s="2">
        <f t="shared" si="147"/>
        <v>1.3437243474075381E-2</v>
      </c>
      <c r="G1046" s="2">
        <f t="shared" si="147"/>
        <v>3.2915605039647258E-2</v>
      </c>
      <c r="H1046" s="2">
        <f t="shared" si="148"/>
        <v>0.40823322123017497</v>
      </c>
      <c r="I1046" s="2">
        <f t="shared" si="149"/>
        <v>28.989034989073687</v>
      </c>
    </row>
    <row r="1047" spans="1:9" ht="13.5" x14ac:dyDescent="0.25">
      <c r="A1047" s="3">
        <f>TITRES_STAT!B1050</f>
        <v>43530</v>
      </c>
      <c r="B1047" s="6">
        <f>TITRES_STAT!D1050</f>
        <v>2.5299999999999998</v>
      </c>
      <c r="C1047" s="2">
        <f t="shared" si="144"/>
        <v>-6.0000000000000053E-2</v>
      </c>
      <c r="D1047" s="2">
        <f t="shared" si="145"/>
        <v>0</v>
      </c>
      <c r="E1047" s="2">
        <f t="shared" si="146"/>
        <v>6.0000000000000053E-2</v>
      </c>
      <c r="F1047" s="2">
        <f t="shared" si="147"/>
        <v>1.2477440368784284E-2</v>
      </c>
      <c r="G1047" s="2">
        <f t="shared" si="147"/>
        <v>3.485020467967246E-2</v>
      </c>
      <c r="H1047" s="2">
        <f t="shared" si="148"/>
        <v>0.35803061943168918</v>
      </c>
      <c r="I1047" s="2">
        <f t="shared" si="149"/>
        <v>26.363957801004389</v>
      </c>
    </row>
    <row r="1048" spans="1:9" ht="13.5" x14ac:dyDescent="0.25">
      <c r="A1048" s="3">
        <f>TITRES_STAT!B1051</f>
        <v>43531</v>
      </c>
      <c r="B1048" s="6">
        <f>TITRES_STAT!D1051</f>
        <v>2.5299999999999998</v>
      </c>
      <c r="C1048" s="2">
        <f t="shared" si="144"/>
        <v>0</v>
      </c>
      <c r="D1048" s="2">
        <f t="shared" si="145"/>
        <v>0</v>
      </c>
      <c r="E1048" s="2">
        <f t="shared" si="146"/>
        <v>0</v>
      </c>
      <c r="F1048" s="2">
        <f t="shared" si="147"/>
        <v>1.1586194628156835E-2</v>
      </c>
      <c r="G1048" s="2">
        <f t="shared" si="147"/>
        <v>3.2360904345410141E-2</v>
      </c>
      <c r="H1048" s="2">
        <f t="shared" si="148"/>
        <v>0.35803061943168918</v>
      </c>
      <c r="I1048" s="2">
        <f t="shared" si="149"/>
        <v>26.363957801004389</v>
      </c>
    </row>
    <row r="1049" spans="1:9" ht="13.5" x14ac:dyDescent="0.25">
      <c r="A1049" s="3">
        <f>TITRES_STAT!B1052</f>
        <v>43532</v>
      </c>
      <c r="B1049" s="6">
        <f>TITRES_STAT!D1052</f>
        <v>2.58</v>
      </c>
      <c r="C1049" s="2">
        <f t="shared" si="144"/>
        <v>5.0000000000000266E-2</v>
      </c>
      <c r="D1049" s="2">
        <f t="shared" si="145"/>
        <v>5.0000000000000266E-2</v>
      </c>
      <c r="E1049" s="2">
        <f t="shared" si="146"/>
        <v>0</v>
      </c>
      <c r="F1049" s="2">
        <f t="shared" si="147"/>
        <v>1.4330037869002794E-2</v>
      </c>
      <c r="G1049" s="2">
        <f t="shared" si="147"/>
        <v>3.0049411177880847E-2</v>
      </c>
      <c r="H1049" s="2">
        <f t="shared" si="148"/>
        <v>0.47688248479061812</v>
      </c>
      <c r="I1049" s="2">
        <f t="shared" si="149"/>
        <v>32.28980570232892</v>
      </c>
    </row>
    <row r="1050" spans="1:9" ht="13.5" x14ac:dyDescent="0.25">
      <c r="A1050" s="3">
        <f>TITRES_STAT!B1053</f>
        <v>43535</v>
      </c>
      <c r="B1050" s="6">
        <f>TITRES_STAT!D1053</f>
        <v>2.58</v>
      </c>
      <c r="C1050" s="2">
        <f t="shared" si="144"/>
        <v>0</v>
      </c>
      <c r="D1050" s="2">
        <f t="shared" si="145"/>
        <v>0</v>
      </c>
      <c r="E1050" s="2">
        <f t="shared" si="146"/>
        <v>0</v>
      </c>
      <c r="F1050" s="2">
        <f t="shared" si="147"/>
        <v>1.3306463735502594E-2</v>
      </c>
      <c r="G1050" s="2">
        <f t="shared" si="147"/>
        <v>2.7903024665175073E-2</v>
      </c>
      <c r="H1050" s="2">
        <f t="shared" si="148"/>
        <v>0.47688248479061812</v>
      </c>
      <c r="I1050" s="2">
        <f t="shared" si="149"/>
        <v>32.28980570232892</v>
      </c>
    </row>
    <row r="1051" spans="1:9" ht="13.5" x14ac:dyDescent="0.25">
      <c r="A1051" s="3">
        <f>TITRES_STAT!B1054</f>
        <v>43536</v>
      </c>
      <c r="B1051" s="6">
        <f>TITRES_STAT!D1054</f>
        <v>2.4700000000000002</v>
      </c>
      <c r="C1051" s="2">
        <f t="shared" si="144"/>
        <v>-0.10999999999999988</v>
      </c>
      <c r="D1051" s="2">
        <f t="shared" si="145"/>
        <v>0</v>
      </c>
      <c r="E1051" s="2">
        <f t="shared" si="146"/>
        <v>0.10999999999999988</v>
      </c>
      <c r="F1051" s="2">
        <f t="shared" si="147"/>
        <v>1.2356002040109551E-2</v>
      </c>
      <c r="G1051" s="2">
        <f t="shared" si="147"/>
        <v>3.3767094331948272E-2</v>
      </c>
      <c r="H1051" s="2">
        <f t="shared" si="148"/>
        <v>0.36591842693491955</v>
      </c>
      <c r="I1051" s="2">
        <f t="shared" si="149"/>
        <v>26.789185922034136</v>
      </c>
    </row>
    <row r="1052" spans="1:9" ht="13.5" x14ac:dyDescent="0.25">
      <c r="A1052" s="3">
        <f>TITRES_STAT!B1055</f>
        <v>43537</v>
      </c>
      <c r="B1052" s="6">
        <f>TITRES_STAT!D1055</f>
        <v>2.5</v>
      </c>
      <c r="C1052" s="2">
        <f t="shared" si="144"/>
        <v>2.9999999999999805E-2</v>
      </c>
      <c r="D1052" s="2">
        <f t="shared" si="145"/>
        <v>2.9999999999999805E-2</v>
      </c>
      <c r="E1052" s="2">
        <f t="shared" si="146"/>
        <v>0</v>
      </c>
      <c r="F1052" s="2">
        <f t="shared" si="147"/>
        <v>1.3616287608673141E-2</v>
      </c>
      <c r="G1052" s="2">
        <f t="shared" si="147"/>
        <v>3.1355159022523393E-2</v>
      </c>
      <c r="H1052" s="2">
        <f t="shared" si="148"/>
        <v>0.43425988045195801</v>
      </c>
      <c r="I1052" s="2">
        <f t="shared" si="149"/>
        <v>30.277628648102166</v>
      </c>
    </row>
    <row r="1053" spans="1:9" ht="13.5" x14ac:dyDescent="0.25">
      <c r="A1053" s="3">
        <f>TITRES_STAT!B1056</f>
        <v>43538</v>
      </c>
      <c r="B1053" s="6">
        <f>TITRES_STAT!D1056</f>
        <v>2.57</v>
      </c>
      <c r="C1053" s="2">
        <f t="shared" si="144"/>
        <v>6.999999999999984E-2</v>
      </c>
      <c r="D1053" s="2">
        <f t="shared" si="145"/>
        <v>6.999999999999984E-2</v>
      </c>
      <c r="E1053" s="2">
        <f t="shared" si="146"/>
        <v>0</v>
      </c>
      <c r="F1053" s="2">
        <f t="shared" ref="F1053:G1068" si="150">((F1052*13)+D1053)/14</f>
        <v>1.7643695636625049E-2</v>
      </c>
      <c r="G1053" s="2">
        <f t="shared" si="150"/>
        <v>2.9115504806628865E-2</v>
      </c>
      <c r="H1053" s="2">
        <f t="shared" si="148"/>
        <v>0.60598968672554232</v>
      </c>
      <c r="I1053" s="2">
        <f t="shared" si="149"/>
        <v>37.733099517039655</v>
      </c>
    </row>
    <row r="1054" spans="1:9" ht="13.5" x14ac:dyDescent="0.25">
      <c r="A1054" s="3">
        <f>TITRES_STAT!B1057</f>
        <v>43539</v>
      </c>
      <c r="B1054" s="6">
        <f>TITRES_STAT!D1057</f>
        <v>2.57</v>
      </c>
      <c r="C1054" s="2">
        <f t="shared" si="144"/>
        <v>0</v>
      </c>
      <c r="D1054" s="2">
        <f t="shared" si="145"/>
        <v>0</v>
      </c>
      <c r="E1054" s="2">
        <f t="shared" si="146"/>
        <v>0</v>
      </c>
      <c r="F1054" s="2">
        <f t="shared" si="150"/>
        <v>1.6383431662580404E-2</v>
      </c>
      <c r="G1054" s="2">
        <f t="shared" si="150"/>
        <v>2.7035825891869657E-2</v>
      </c>
      <c r="H1054" s="2">
        <f t="shared" si="148"/>
        <v>0.60598968672554254</v>
      </c>
      <c r="I1054" s="2">
        <f t="shared" si="149"/>
        <v>37.733099517039669</v>
      </c>
    </row>
    <row r="1055" spans="1:9" ht="13.5" x14ac:dyDescent="0.25">
      <c r="A1055" s="3">
        <f>TITRES_STAT!B1058</f>
        <v>43542</v>
      </c>
      <c r="B1055" s="6">
        <f>TITRES_STAT!D1058</f>
        <v>2.57</v>
      </c>
      <c r="C1055" s="2">
        <f t="shared" si="144"/>
        <v>0</v>
      </c>
      <c r="D1055" s="2">
        <f t="shared" si="145"/>
        <v>0</v>
      </c>
      <c r="E1055" s="2">
        <f t="shared" si="146"/>
        <v>0</v>
      </c>
      <c r="F1055" s="2">
        <f t="shared" si="150"/>
        <v>1.5213186543824661E-2</v>
      </c>
      <c r="G1055" s="2">
        <f t="shared" si="150"/>
        <v>2.5104695471021822E-2</v>
      </c>
      <c r="H1055" s="2">
        <f t="shared" si="148"/>
        <v>0.60598968672554254</v>
      </c>
      <c r="I1055" s="2">
        <f t="shared" si="149"/>
        <v>37.733099517039669</v>
      </c>
    </row>
    <row r="1056" spans="1:9" ht="13.5" x14ac:dyDescent="0.25">
      <c r="A1056" s="3">
        <f>TITRES_STAT!B1059</f>
        <v>43543</v>
      </c>
      <c r="B1056" s="6">
        <f>TITRES_STAT!D1059</f>
        <v>2.46</v>
      </c>
      <c r="C1056" s="2">
        <f t="shared" si="144"/>
        <v>-0.10999999999999988</v>
      </c>
      <c r="D1056" s="2">
        <f t="shared" si="145"/>
        <v>0</v>
      </c>
      <c r="E1056" s="2">
        <f t="shared" si="146"/>
        <v>0.10999999999999988</v>
      </c>
      <c r="F1056" s="2">
        <f t="shared" si="150"/>
        <v>1.4126530362122899E-2</v>
      </c>
      <c r="G1056" s="2">
        <f t="shared" si="150"/>
        <v>3.1168645794520253E-2</v>
      </c>
      <c r="H1056" s="2">
        <f t="shared" si="148"/>
        <v>0.45322887799656919</v>
      </c>
      <c r="I1056" s="2">
        <f t="shared" si="149"/>
        <v>31.187714809341898</v>
      </c>
    </row>
    <row r="1057" spans="1:9" ht="13.5" x14ac:dyDescent="0.25">
      <c r="A1057" s="3">
        <f>TITRES_STAT!B1060</f>
        <v>43545</v>
      </c>
      <c r="B1057" s="6">
        <f>TITRES_STAT!D1060</f>
        <v>2.5299999999999998</v>
      </c>
      <c r="C1057" s="2">
        <f t="shared" si="144"/>
        <v>6.999999999999984E-2</v>
      </c>
      <c r="D1057" s="2">
        <f t="shared" si="145"/>
        <v>6.999999999999984E-2</v>
      </c>
      <c r="E1057" s="2">
        <f t="shared" si="146"/>
        <v>0</v>
      </c>
      <c r="F1057" s="2">
        <f t="shared" si="150"/>
        <v>1.8117492479114112E-2</v>
      </c>
      <c r="G1057" s="2">
        <f t="shared" si="150"/>
        <v>2.8942313952054519E-2</v>
      </c>
      <c r="H1057" s="2">
        <f t="shared" si="148"/>
        <v>0.62598631571502283</v>
      </c>
      <c r="I1057" s="2">
        <f t="shared" si="149"/>
        <v>38.498867405273771</v>
      </c>
    </row>
    <row r="1058" spans="1:9" ht="13.5" x14ac:dyDescent="0.25">
      <c r="A1058" s="3">
        <f>TITRES_STAT!B1061</f>
        <v>43546</v>
      </c>
      <c r="B1058" s="6">
        <f>TITRES_STAT!D1061</f>
        <v>2.42</v>
      </c>
      <c r="C1058" s="2">
        <f t="shared" si="144"/>
        <v>-0.10999999999999988</v>
      </c>
      <c r="D1058" s="2">
        <f t="shared" si="145"/>
        <v>0</v>
      </c>
      <c r="E1058" s="2">
        <f t="shared" si="146"/>
        <v>0.10999999999999988</v>
      </c>
      <c r="F1058" s="2">
        <f t="shared" si="150"/>
        <v>1.6823385873463104E-2</v>
      </c>
      <c r="G1058" s="2">
        <f t="shared" si="150"/>
        <v>3.4732148669764901E-2</v>
      </c>
      <c r="H1058" s="2">
        <f t="shared" si="148"/>
        <v>0.48437503920131009</v>
      </c>
      <c r="I1058" s="2">
        <f t="shared" si="149"/>
        <v>32.631580726521463</v>
      </c>
    </row>
    <row r="1059" spans="1:9" ht="13.5" x14ac:dyDescent="0.25">
      <c r="A1059" s="3">
        <f>TITRES_STAT!B1062</f>
        <v>43549</v>
      </c>
      <c r="B1059" s="6">
        <f>TITRES_STAT!D1062</f>
        <v>2.42</v>
      </c>
      <c r="C1059" s="2">
        <f t="shared" si="144"/>
        <v>0</v>
      </c>
      <c r="D1059" s="2">
        <f t="shared" si="145"/>
        <v>0</v>
      </c>
      <c r="E1059" s="2">
        <f t="shared" si="146"/>
        <v>0</v>
      </c>
      <c r="F1059" s="2">
        <f t="shared" si="150"/>
        <v>1.5621715453930025E-2</v>
      </c>
      <c r="G1059" s="2">
        <f t="shared" si="150"/>
        <v>3.2251280907638839E-2</v>
      </c>
      <c r="H1059" s="2">
        <f t="shared" si="148"/>
        <v>0.48437503920131003</v>
      </c>
      <c r="I1059" s="2">
        <f t="shared" si="149"/>
        <v>32.631580726521463</v>
      </c>
    </row>
    <row r="1060" spans="1:9" ht="13.5" x14ac:dyDescent="0.25">
      <c r="A1060" s="3">
        <f>TITRES_STAT!B1063</f>
        <v>43550</v>
      </c>
      <c r="B1060" s="6">
        <f>TITRES_STAT!D1063</f>
        <v>2.52</v>
      </c>
      <c r="C1060" s="2">
        <f t="shared" si="144"/>
        <v>0.10000000000000009</v>
      </c>
      <c r="D1060" s="2">
        <f t="shared" si="145"/>
        <v>0.10000000000000009</v>
      </c>
      <c r="E1060" s="2">
        <f t="shared" si="146"/>
        <v>0</v>
      </c>
      <c r="F1060" s="2">
        <f t="shared" si="150"/>
        <v>2.1648735778649317E-2</v>
      </c>
      <c r="G1060" s="2">
        <f t="shared" si="150"/>
        <v>2.9947617985664636E-2</v>
      </c>
      <c r="H1060" s="2">
        <f t="shared" si="148"/>
        <v>0.72288673473169596</v>
      </c>
      <c r="I1060" s="2">
        <f t="shared" si="149"/>
        <v>41.95787918956092</v>
      </c>
    </row>
    <row r="1061" spans="1:9" ht="13.5" x14ac:dyDescent="0.25">
      <c r="A1061" s="3">
        <f>TITRES_STAT!B1064</f>
        <v>43551</v>
      </c>
      <c r="B1061" s="6">
        <f>TITRES_STAT!D1064</f>
        <v>2.41</v>
      </c>
      <c r="C1061" s="2">
        <f t="shared" si="144"/>
        <v>-0.10999999999999988</v>
      </c>
      <c r="D1061" s="2">
        <f t="shared" si="145"/>
        <v>0</v>
      </c>
      <c r="E1061" s="2">
        <f t="shared" si="146"/>
        <v>0.10999999999999988</v>
      </c>
      <c r="F1061" s="2">
        <f t="shared" si="150"/>
        <v>2.0102397508745793E-2</v>
      </c>
      <c r="G1061" s="2">
        <f t="shared" si="150"/>
        <v>3.5665645272402867E-2</v>
      </c>
      <c r="H1061" s="2">
        <f t="shared" si="148"/>
        <v>0.56363476267455892</v>
      </c>
      <c r="I1061" s="2">
        <f t="shared" si="149"/>
        <v>36.046446147722861</v>
      </c>
    </row>
    <row r="1062" spans="1:9" ht="13.5" x14ac:dyDescent="0.25">
      <c r="A1062" s="3">
        <f>TITRES_STAT!B1065</f>
        <v>43552</v>
      </c>
      <c r="B1062" s="6">
        <f>TITRES_STAT!D1065</f>
        <v>2.31</v>
      </c>
      <c r="C1062" s="2">
        <f t="shared" si="144"/>
        <v>-0.10000000000000009</v>
      </c>
      <c r="D1062" s="2">
        <f t="shared" si="145"/>
        <v>0</v>
      </c>
      <c r="E1062" s="2">
        <f t="shared" si="146"/>
        <v>0.10000000000000009</v>
      </c>
      <c r="F1062" s="2">
        <f t="shared" si="150"/>
        <v>1.8666511972406808E-2</v>
      </c>
      <c r="G1062" s="2">
        <f t="shared" si="150"/>
        <v>4.0260956324374098E-2</v>
      </c>
      <c r="H1062" s="2">
        <f t="shared" si="148"/>
        <v>0.46363806716399453</v>
      </c>
      <c r="I1062" s="2">
        <f t="shared" si="149"/>
        <v>31.677098154624986</v>
      </c>
    </row>
    <row r="1063" spans="1:9" ht="13.5" x14ac:dyDescent="0.25">
      <c r="A1063" s="3">
        <f>TITRES_STAT!B1066</f>
        <v>43553</v>
      </c>
      <c r="B1063" s="6">
        <f>TITRES_STAT!D1066</f>
        <v>2.36</v>
      </c>
      <c r="C1063" s="2">
        <f t="shared" si="144"/>
        <v>4.9999999999999822E-2</v>
      </c>
      <c r="D1063" s="2">
        <f t="shared" si="145"/>
        <v>4.9999999999999822E-2</v>
      </c>
      <c r="E1063" s="2">
        <f t="shared" si="146"/>
        <v>0</v>
      </c>
      <c r="F1063" s="2">
        <f t="shared" si="150"/>
        <v>2.0904618260092021E-2</v>
      </c>
      <c r="G1063" s="2">
        <f t="shared" si="150"/>
        <v>3.7385173729775949E-2</v>
      </c>
      <c r="H1063" s="2">
        <f t="shared" si="148"/>
        <v>0.55916868037561751</v>
      </c>
      <c r="I1063" s="2">
        <f t="shared" si="149"/>
        <v>35.863257607310899</v>
      </c>
    </row>
    <row r="1064" spans="1:9" ht="13.5" x14ac:dyDescent="0.25">
      <c r="A1064" s="3">
        <f>TITRES_STAT!B1067</f>
        <v>43556</v>
      </c>
      <c r="B1064" s="6">
        <f>TITRES_STAT!D1067</f>
        <v>2.46</v>
      </c>
      <c r="C1064" s="2">
        <f t="shared" si="144"/>
        <v>0.10000000000000009</v>
      </c>
      <c r="D1064" s="2">
        <f t="shared" si="145"/>
        <v>0.10000000000000009</v>
      </c>
      <c r="E1064" s="2">
        <f t="shared" si="146"/>
        <v>0</v>
      </c>
      <c r="F1064" s="2">
        <f t="shared" si="150"/>
        <v>2.6554288384371166E-2</v>
      </c>
      <c r="G1064" s="2">
        <f t="shared" si="150"/>
        <v>3.4714804177649092E-2</v>
      </c>
      <c r="H1064" s="2">
        <f t="shared" si="148"/>
        <v>0.76492692421603736</v>
      </c>
      <c r="I1064" s="2">
        <f t="shared" si="149"/>
        <v>43.340430344208741</v>
      </c>
    </row>
    <row r="1065" spans="1:9" ht="13.5" x14ac:dyDescent="0.25">
      <c r="A1065" s="3">
        <f>TITRES_STAT!B1068</f>
        <v>43557</v>
      </c>
      <c r="B1065" s="6">
        <f>TITRES_STAT!D1068</f>
        <v>2.46</v>
      </c>
      <c r="C1065" s="2">
        <f t="shared" si="144"/>
        <v>0</v>
      </c>
      <c r="D1065" s="2">
        <f t="shared" si="145"/>
        <v>0</v>
      </c>
      <c r="E1065" s="2">
        <f t="shared" si="146"/>
        <v>0</v>
      </c>
      <c r="F1065" s="2">
        <f t="shared" si="150"/>
        <v>2.4657553499773225E-2</v>
      </c>
      <c r="G1065" s="2">
        <f t="shared" si="150"/>
        <v>3.2235175307817013E-2</v>
      </c>
      <c r="H1065" s="2">
        <f t="shared" si="148"/>
        <v>0.76492692421603747</v>
      </c>
      <c r="I1065" s="2">
        <f t="shared" si="149"/>
        <v>43.340430344208741</v>
      </c>
    </row>
    <row r="1066" spans="1:9" ht="13.5" x14ac:dyDescent="0.25">
      <c r="A1066" s="3">
        <f>TITRES_STAT!B1069</f>
        <v>43558</v>
      </c>
      <c r="B1066" s="6">
        <f>TITRES_STAT!D1069</f>
        <v>2.35</v>
      </c>
      <c r="C1066" s="2">
        <f t="shared" si="144"/>
        <v>-0.10999999999999988</v>
      </c>
      <c r="D1066" s="2">
        <f t="shared" si="145"/>
        <v>0</v>
      </c>
      <c r="E1066" s="2">
        <f t="shared" si="146"/>
        <v>0.10999999999999988</v>
      </c>
      <c r="F1066" s="2">
        <f t="shared" si="150"/>
        <v>2.2896299678360852E-2</v>
      </c>
      <c r="G1066" s="2">
        <f t="shared" si="150"/>
        <v>3.7789805642972928E-2</v>
      </c>
      <c r="H1066" s="2">
        <f t="shared" si="148"/>
        <v>0.60588561620767301</v>
      </c>
      <c r="I1066" s="2">
        <f t="shared" si="149"/>
        <v>37.72906426788245</v>
      </c>
    </row>
    <row r="1067" spans="1:9" ht="13.5" x14ac:dyDescent="0.25">
      <c r="A1067" s="3">
        <f>TITRES_STAT!B1070</f>
        <v>43559</v>
      </c>
      <c r="B1067" s="6">
        <f>TITRES_STAT!D1070</f>
        <v>2.25</v>
      </c>
      <c r="C1067" s="2">
        <f t="shared" si="144"/>
        <v>-0.10000000000000009</v>
      </c>
      <c r="D1067" s="2">
        <f t="shared" si="145"/>
        <v>0</v>
      </c>
      <c r="E1067" s="2">
        <f t="shared" si="146"/>
        <v>0.10000000000000009</v>
      </c>
      <c r="F1067" s="2">
        <f t="shared" si="150"/>
        <v>2.1260849701335075E-2</v>
      </c>
      <c r="G1067" s="2">
        <f t="shared" si="150"/>
        <v>4.2233390954189154E-2</v>
      </c>
      <c r="H1067" s="2">
        <f t="shared" si="148"/>
        <v>0.50341327610650211</v>
      </c>
      <c r="I1067" s="2">
        <f t="shared" si="149"/>
        <v>33.484690078713939</v>
      </c>
    </row>
    <row r="1068" spans="1:9" ht="13.5" x14ac:dyDescent="0.25">
      <c r="A1068" s="3">
        <f>TITRES_STAT!B1071</f>
        <v>43560</v>
      </c>
      <c r="B1068" s="6">
        <f>TITRES_STAT!D1071</f>
        <v>2.15</v>
      </c>
      <c r="C1068" s="2">
        <f t="shared" si="144"/>
        <v>-0.10000000000000009</v>
      </c>
      <c r="D1068" s="2">
        <f t="shared" si="145"/>
        <v>0</v>
      </c>
      <c r="E1068" s="2">
        <f t="shared" si="146"/>
        <v>0.10000000000000009</v>
      </c>
      <c r="F1068" s="2">
        <f t="shared" si="150"/>
        <v>1.9742217579811143E-2</v>
      </c>
      <c r="G1068" s="2">
        <f t="shared" si="150"/>
        <v>4.6359577314604224E-2</v>
      </c>
      <c r="H1068" s="2">
        <f t="shared" si="148"/>
        <v>0.4258498183846024</v>
      </c>
      <c r="I1068" s="2">
        <f t="shared" si="149"/>
        <v>29.866386550237337</v>
      </c>
    </row>
    <row r="1069" spans="1:9" ht="13.5" x14ac:dyDescent="0.25">
      <c r="A1069" s="3">
        <f>TITRES_STAT!B1072</f>
        <v>43563</v>
      </c>
      <c r="B1069" s="6">
        <f>TITRES_STAT!D1072</f>
        <v>2.16</v>
      </c>
      <c r="C1069" s="2">
        <f t="shared" si="144"/>
        <v>1.0000000000000231E-2</v>
      </c>
      <c r="D1069" s="2">
        <f t="shared" si="145"/>
        <v>1.0000000000000231E-2</v>
      </c>
      <c r="E1069" s="2">
        <f t="shared" si="146"/>
        <v>0</v>
      </c>
      <c r="F1069" s="2">
        <f t="shared" ref="F1069:G1084" si="151">((F1068*13)+D1069)/14</f>
        <v>1.9046344895538934E-2</v>
      </c>
      <c r="G1069" s="2">
        <f t="shared" si="151"/>
        <v>4.3048178934989634E-2</v>
      </c>
      <c r="H1069" s="2">
        <f t="shared" si="148"/>
        <v>0.44244252293000091</v>
      </c>
      <c r="I1069" s="2">
        <f t="shared" si="149"/>
        <v>30.673147518646175</v>
      </c>
    </row>
    <row r="1070" spans="1:9" ht="13.5" x14ac:dyDescent="0.25">
      <c r="A1070" s="3">
        <f>TITRES_STAT!B1073</f>
        <v>43565</v>
      </c>
      <c r="B1070" s="6">
        <f>TITRES_STAT!D1073</f>
        <v>2.2000000000000002</v>
      </c>
      <c r="C1070" s="2">
        <f t="shared" si="144"/>
        <v>4.0000000000000036E-2</v>
      </c>
      <c r="D1070" s="2">
        <f t="shared" si="145"/>
        <v>4.0000000000000036E-2</v>
      </c>
      <c r="E1070" s="2">
        <f t="shared" si="146"/>
        <v>0</v>
      </c>
      <c r="F1070" s="2">
        <f t="shared" si="151"/>
        <v>2.0543034545857587E-2</v>
      </c>
      <c r="G1070" s="2">
        <f t="shared" si="151"/>
        <v>3.997330901106181E-2</v>
      </c>
      <c r="H1070" s="2">
        <f t="shared" si="148"/>
        <v>0.51391878866402363</v>
      </c>
      <c r="I1070" s="2">
        <f t="shared" si="149"/>
        <v>33.946258710319441</v>
      </c>
    </row>
    <row r="1071" spans="1:9" ht="13.5" x14ac:dyDescent="0.25">
      <c r="A1071" s="3">
        <f>TITRES_STAT!B1074</f>
        <v>43566</v>
      </c>
      <c r="B1071" s="6">
        <f>TITRES_STAT!D1074</f>
        <v>2.2599999999999998</v>
      </c>
      <c r="C1071" s="2">
        <f t="shared" si="144"/>
        <v>5.9999999999999609E-2</v>
      </c>
      <c r="D1071" s="2">
        <f t="shared" si="145"/>
        <v>5.9999999999999609E-2</v>
      </c>
      <c r="E1071" s="2">
        <f t="shared" si="146"/>
        <v>0</v>
      </c>
      <c r="F1071" s="2">
        <f t="shared" si="151"/>
        <v>2.3361389221153446E-2</v>
      </c>
      <c r="G1071" s="2">
        <f t="shared" si="151"/>
        <v>3.7118072653128824E-2</v>
      </c>
      <c r="H1071" s="2">
        <f t="shared" si="148"/>
        <v>0.6293804486959057</v>
      </c>
      <c r="I1071" s="2">
        <f t="shared" si="149"/>
        <v>38.626979303675689</v>
      </c>
    </row>
    <row r="1072" spans="1:9" ht="13.5" x14ac:dyDescent="0.25">
      <c r="A1072" s="3">
        <f>TITRES_STAT!B1075</f>
        <v>43567</v>
      </c>
      <c r="B1072" s="6">
        <f>TITRES_STAT!D1075</f>
        <v>2.2599999999999998</v>
      </c>
      <c r="C1072" s="2">
        <f t="shared" si="144"/>
        <v>0</v>
      </c>
      <c r="D1072" s="2">
        <f t="shared" si="145"/>
        <v>0</v>
      </c>
      <c r="E1072" s="2">
        <f t="shared" si="146"/>
        <v>0</v>
      </c>
      <c r="F1072" s="2">
        <f t="shared" si="151"/>
        <v>2.169271856249963E-2</v>
      </c>
      <c r="G1072" s="2">
        <f t="shared" si="151"/>
        <v>3.4466781749333909E-2</v>
      </c>
      <c r="H1072" s="2">
        <f t="shared" si="148"/>
        <v>0.6293804486959057</v>
      </c>
      <c r="I1072" s="2">
        <f t="shared" si="149"/>
        <v>38.626979303675689</v>
      </c>
    </row>
    <row r="1073" spans="1:9" ht="13.5" x14ac:dyDescent="0.25">
      <c r="A1073" s="3">
        <f>TITRES_STAT!B1076</f>
        <v>43570</v>
      </c>
      <c r="B1073" s="6">
        <f>TITRES_STAT!D1076</f>
        <v>2.2599999999999998</v>
      </c>
      <c r="C1073" s="2">
        <f t="shared" si="144"/>
        <v>0</v>
      </c>
      <c r="D1073" s="2">
        <f t="shared" si="145"/>
        <v>0</v>
      </c>
      <c r="E1073" s="2">
        <f t="shared" si="146"/>
        <v>0</v>
      </c>
      <c r="F1073" s="2">
        <f t="shared" si="151"/>
        <v>2.0143238665178229E-2</v>
      </c>
      <c r="G1073" s="2">
        <f t="shared" si="151"/>
        <v>3.2004868767238633E-2</v>
      </c>
      <c r="H1073" s="2">
        <f t="shared" si="148"/>
        <v>0.6293804486959057</v>
      </c>
      <c r="I1073" s="2">
        <f t="shared" si="149"/>
        <v>38.626979303675689</v>
      </c>
    </row>
    <row r="1074" spans="1:9" ht="13.5" x14ac:dyDescent="0.25">
      <c r="A1074" s="3">
        <f>TITRES_STAT!B1077</f>
        <v>43571</v>
      </c>
      <c r="B1074" s="6">
        <f>TITRES_STAT!D1077</f>
        <v>2.2599999999999998</v>
      </c>
      <c r="C1074" s="2">
        <f t="shared" si="144"/>
        <v>0</v>
      </c>
      <c r="D1074" s="2">
        <f t="shared" si="145"/>
        <v>0</v>
      </c>
      <c r="E1074" s="2">
        <f t="shared" si="146"/>
        <v>0</v>
      </c>
      <c r="F1074" s="2">
        <f t="shared" si="151"/>
        <v>1.8704435903379783E-2</v>
      </c>
      <c r="G1074" s="2">
        <f t="shared" si="151"/>
        <v>2.9718806712435875E-2</v>
      </c>
      <c r="H1074" s="2">
        <f t="shared" si="148"/>
        <v>0.62938044869590559</v>
      </c>
      <c r="I1074" s="2">
        <f t="shared" si="149"/>
        <v>38.626979303675689</v>
      </c>
    </row>
    <row r="1075" spans="1:9" ht="13.5" x14ac:dyDescent="0.25">
      <c r="A1075" s="3">
        <f>TITRES_STAT!B1078</f>
        <v>43572</v>
      </c>
      <c r="B1075" s="6">
        <f>TITRES_STAT!D1078</f>
        <v>2.2599999999999998</v>
      </c>
      <c r="C1075" s="2">
        <f t="shared" si="144"/>
        <v>0</v>
      </c>
      <c r="D1075" s="2">
        <f t="shared" si="145"/>
        <v>0</v>
      </c>
      <c r="E1075" s="2">
        <f t="shared" si="146"/>
        <v>0</v>
      </c>
      <c r="F1075" s="2">
        <f t="shared" si="151"/>
        <v>1.7368404767424083E-2</v>
      </c>
      <c r="G1075" s="2">
        <f t="shared" si="151"/>
        <v>2.7596034804404739E-2</v>
      </c>
      <c r="H1075" s="2">
        <f t="shared" si="148"/>
        <v>0.62938044869590559</v>
      </c>
      <c r="I1075" s="2">
        <f t="shared" si="149"/>
        <v>38.626979303675689</v>
      </c>
    </row>
    <row r="1076" spans="1:9" ht="13.5" x14ac:dyDescent="0.25">
      <c r="A1076" s="3">
        <f>TITRES_STAT!B1079</f>
        <v>43573</v>
      </c>
      <c r="B1076" s="6">
        <f>TITRES_STAT!D1079</f>
        <v>2.2599999999999998</v>
      </c>
      <c r="C1076" s="2">
        <f t="shared" si="144"/>
        <v>0</v>
      </c>
      <c r="D1076" s="2">
        <f t="shared" si="145"/>
        <v>0</v>
      </c>
      <c r="E1076" s="2">
        <f t="shared" si="146"/>
        <v>0</v>
      </c>
      <c r="F1076" s="2">
        <f t="shared" si="151"/>
        <v>1.612780442689379E-2</v>
      </c>
      <c r="G1076" s="2">
        <f t="shared" si="151"/>
        <v>2.5624889461232973E-2</v>
      </c>
      <c r="H1076" s="2">
        <f t="shared" si="148"/>
        <v>0.62938044869590559</v>
      </c>
      <c r="I1076" s="2">
        <f t="shared" si="149"/>
        <v>38.626979303675689</v>
      </c>
    </row>
    <row r="1077" spans="1:9" ht="13.5" x14ac:dyDescent="0.25">
      <c r="A1077" s="3">
        <f>TITRES_STAT!B1080</f>
        <v>43574</v>
      </c>
      <c r="B1077" s="6">
        <f>TITRES_STAT!D1080</f>
        <v>2.2599999999999998</v>
      </c>
      <c r="C1077" s="2">
        <f t="shared" si="144"/>
        <v>0</v>
      </c>
      <c r="D1077" s="2">
        <f t="shared" si="145"/>
        <v>0</v>
      </c>
      <c r="E1077" s="2">
        <f t="shared" si="146"/>
        <v>0</v>
      </c>
      <c r="F1077" s="2">
        <f t="shared" si="151"/>
        <v>1.4975818396401375E-2</v>
      </c>
      <c r="G1077" s="2">
        <f t="shared" si="151"/>
        <v>2.3794540214002045E-2</v>
      </c>
      <c r="H1077" s="2">
        <f t="shared" si="148"/>
        <v>0.62938044869590559</v>
      </c>
      <c r="I1077" s="2">
        <f t="shared" si="149"/>
        <v>38.626979303675689</v>
      </c>
    </row>
    <row r="1078" spans="1:9" ht="13.5" x14ac:dyDescent="0.25">
      <c r="A1078" s="3">
        <f>TITRES_STAT!B1081</f>
        <v>43577</v>
      </c>
      <c r="B1078" s="6">
        <f>TITRES_STAT!D1081</f>
        <v>2.2599999999999998</v>
      </c>
      <c r="C1078" s="2">
        <f t="shared" si="144"/>
        <v>0</v>
      </c>
      <c r="D1078" s="2">
        <f t="shared" si="145"/>
        <v>0</v>
      </c>
      <c r="E1078" s="2">
        <f t="shared" si="146"/>
        <v>0</v>
      </c>
      <c r="F1078" s="2">
        <f t="shared" si="151"/>
        <v>1.3906117082372705E-2</v>
      </c>
      <c r="G1078" s="2">
        <f t="shared" si="151"/>
        <v>2.2094930198716185E-2</v>
      </c>
      <c r="H1078" s="2">
        <f t="shared" si="148"/>
        <v>0.62938044869590548</v>
      </c>
      <c r="I1078" s="2">
        <f t="shared" si="149"/>
        <v>38.626979303675689</v>
      </c>
    </row>
    <row r="1079" spans="1:9" ht="13.5" x14ac:dyDescent="0.25">
      <c r="A1079" s="3">
        <f>TITRES_STAT!B1082</f>
        <v>43578</v>
      </c>
      <c r="B1079" s="6">
        <f>TITRES_STAT!D1082</f>
        <v>2.2599999999999998</v>
      </c>
      <c r="C1079" s="2">
        <f t="shared" si="144"/>
        <v>0</v>
      </c>
      <c r="D1079" s="2">
        <f t="shared" si="145"/>
        <v>0</v>
      </c>
      <c r="E1079" s="2">
        <f t="shared" si="146"/>
        <v>0</v>
      </c>
      <c r="F1079" s="2">
        <f t="shared" si="151"/>
        <v>1.2912823005060369E-2</v>
      </c>
      <c r="G1079" s="2">
        <f t="shared" si="151"/>
        <v>2.0516720898807884E-2</v>
      </c>
      <c r="H1079" s="2">
        <f t="shared" si="148"/>
        <v>0.62938044869590559</v>
      </c>
      <c r="I1079" s="2">
        <f t="shared" si="149"/>
        <v>38.626979303675689</v>
      </c>
    </row>
    <row r="1080" spans="1:9" ht="13.5" x14ac:dyDescent="0.25">
      <c r="A1080" s="3">
        <f>TITRES_STAT!B1083</f>
        <v>43579</v>
      </c>
      <c r="B1080" s="6">
        <f>TITRES_STAT!D1083</f>
        <v>2.2599999999999998</v>
      </c>
      <c r="C1080" s="2">
        <f t="shared" si="144"/>
        <v>0</v>
      </c>
      <c r="D1080" s="2">
        <f t="shared" si="145"/>
        <v>0</v>
      </c>
      <c r="E1080" s="2">
        <f t="shared" si="146"/>
        <v>0</v>
      </c>
      <c r="F1080" s="2">
        <f t="shared" si="151"/>
        <v>1.1990478504698915E-2</v>
      </c>
      <c r="G1080" s="2">
        <f t="shared" si="151"/>
        <v>1.9051240834607321E-2</v>
      </c>
      <c r="H1080" s="2">
        <f t="shared" si="148"/>
        <v>0.62938044869590559</v>
      </c>
      <c r="I1080" s="2">
        <f t="shared" si="149"/>
        <v>38.626979303675689</v>
      </c>
    </row>
    <row r="1081" spans="1:9" ht="13.5" x14ac:dyDescent="0.25">
      <c r="A1081" s="3">
        <f>TITRES_STAT!B1084</f>
        <v>43580</v>
      </c>
      <c r="B1081" s="6">
        <f>TITRES_STAT!D1084</f>
        <v>2.2599999999999998</v>
      </c>
      <c r="C1081" s="2">
        <f t="shared" si="144"/>
        <v>0</v>
      </c>
      <c r="D1081" s="2">
        <f t="shared" si="145"/>
        <v>0</v>
      </c>
      <c r="E1081" s="2">
        <f t="shared" si="146"/>
        <v>0</v>
      </c>
      <c r="F1081" s="2">
        <f t="shared" si="151"/>
        <v>1.1134015754363279E-2</v>
      </c>
      <c r="G1081" s="2">
        <f t="shared" si="151"/>
        <v>1.7690437917849654E-2</v>
      </c>
      <c r="H1081" s="2">
        <f t="shared" si="148"/>
        <v>0.6293804486959057</v>
      </c>
      <c r="I1081" s="2">
        <f t="shared" si="149"/>
        <v>38.626979303675689</v>
      </c>
    </row>
    <row r="1082" spans="1:9" ht="13.5" x14ac:dyDescent="0.25">
      <c r="A1082" s="3">
        <f>TITRES_STAT!B1085</f>
        <v>43581</v>
      </c>
      <c r="B1082" s="6">
        <f>TITRES_STAT!D1085</f>
        <v>2.2599999999999998</v>
      </c>
      <c r="C1082" s="2">
        <f t="shared" si="144"/>
        <v>0</v>
      </c>
      <c r="D1082" s="2">
        <f t="shared" si="145"/>
        <v>0</v>
      </c>
      <c r="E1082" s="2">
        <f t="shared" si="146"/>
        <v>0</v>
      </c>
      <c r="F1082" s="2">
        <f t="shared" si="151"/>
        <v>1.0338728914765902E-2</v>
      </c>
      <c r="G1082" s="2">
        <f t="shared" si="151"/>
        <v>1.6426835209431823E-2</v>
      </c>
      <c r="H1082" s="2">
        <f t="shared" si="148"/>
        <v>0.62938044869590559</v>
      </c>
      <c r="I1082" s="2">
        <f t="shared" si="149"/>
        <v>38.626979303675689</v>
      </c>
    </row>
    <row r="1083" spans="1:9" ht="13.5" x14ac:dyDescent="0.25">
      <c r="A1083" s="3">
        <f>TITRES_STAT!B1086</f>
        <v>43584</v>
      </c>
      <c r="B1083" s="6">
        <f>TITRES_STAT!D1086</f>
        <v>2.2599999999999998</v>
      </c>
      <c r="C1083" s="2">
        <f t="shared" si="144"/>
        <v>0</v>
      </c>
      <c r="D1083" s="2">
        <f t="shared" si="145"/>
        <v>0</v>
      </c>
      <c r="E1083" s="2">
        <f t="shared" si="146"/>
        <v>0</v>
      </c>
      <c r="F1083" s="2">
        <f t="shared" si="151"/>
        <v>9.6002482779969089E-3</v>
      </c>
      <c r="G1083" s="2">
        <f t="shared" si="151"/>
        <v>1.525348983732955E-2</v>
      </c>
      <c r="H1083" s="2">
        <f t="shared" si="148"/>
        <v>0.6293804486959057</v>
      </c>
      <c r="I1083" s="2">
        <f t="shared" si="149"/>
        <v>38.626979303675689</v>
      </c>
    </row>
    <row r="1084" spans="1:9" ht="13.5" x14ac:dyDescent="0.25">
      <c r="A1084" s="3">
        <f>TITRES_STAT!B1087</f>
        <v>43585</v>
      </c>
      <c r="B1084" s="6">
        <f>TITRES_STAT!D1087</f>
        <v>2.2599999999999998</v>
      </c>
      <c r="C1084" s="2">
        <f t="shared" si="144"/>
        <v>0</v>
      </c>
      <c r="D1084" s="2">
        <f t="shared" si="145"/>
        <v>0</v>
      </c>
      <c r="E1084" s="2">
        <f t="shared" si="146"/>
        <v>0</v>
      </c>
      <c r="F1084" s="2">
        <f t="shared" si="151"/>
        <v>8.9145162581399876E-3</v>
      </c>
      <c r="G1084" s="2">
        <f t="shared" si="151"/>
        <v>1.4163954848948867E-2</v>
      </c>
      <c r="H1084" s="2">
        <f t="shared" si="148"/>
        <v>0.6293804486959057</v>
      </c>
      <c r="I1084" s="2">
        <f t="shared" si="149"/>
        <v>38.626979303675689</v>
      </c>
    </row>
    <row r="1085" spans="1:9" ht="13.5" x14ac:dyDescent="0.25">
      <c r="A1085" s="3">
        <f>TITRES_STAT!B1088</f>
        <v>43587</v>
      </c>
      <c r="B1085" s="6">
        <f>TITRES_STAT!D1088</f>
        <v>2.2599999999999998</v>
      </c>
      <c r="C1085" s="2">
        <f t="shared" si="144"/>
        <v>0</v>
      </c>
      <c r="D1085" s="2">
        <f t="shared" si="145"/>
        <v>0</v>
      </c>
      <c r="E1085" s="2">
        <f t="shared" si="146"/>
        <v>0</v>
      </c>
      <c r="F1085" s="2">
        <f t="shared" ref="F1085:G1100" si="152">((F1084*13)+D1085)/14</f>
        <v>8.2777650968442733E-3</v>
      </c>
      <c r="G1085" s="2">
        <f t="shared" si="152"/>
        <v>1.3152243788309662E-2</v>
      </c>
      <c r="H1085" s="2">
        <f t="shared" si="148"/>
        <v>0.6293804486959057</v>
      </c>
      <c r="I1085" s="2">
        <f t="shared" si="149"/>
        <v>38.626979303675689</v>
      </c>
    </row>
    <row r="1086" spans="1:9" ht="13.5" x14ac:dyDescent="0.25">
      <c r="A1086" s="3">
        <f>TITRES_STAT!B1089</f>
        <v>43588</v>
      </c>
      <c r="B1086" s="6">
        <f>TITRES_STAT!D1089</f>
        <v>2.2599999999999998</v>
      </c>
      <c r="C1086" s="2">
        <f t="shared" si="144"/>
        <v>0</v>
      </c>
      <c r="D1086" s="2">
        <f t="shared" si="145"/>
        <v>0</v>
      </c>
      <c r="E1086" s="2">
        <f t="shared" si="146"/>
        <v>0</v>
      </c>
      <c r="F1086" s="2">
        <f t="shared" si="152"/>
        <v>7.6864961613553962E-3</v>
      </c>
      <c r="G1086" s="2">
        <f t="shared" si="152"/>
        <v>1.22127978034304E-2</v>
      </c>
      <c r="H1086" s="2">
        <f t="shared" si="148"/>
        <v>0.6293804486959057</v>
      </c>
      <c r="I1086" s="2">
        <f t="shared" si="149"/>
        <v>38.626979303675689</v>
      </c>
    </row>
    <row r="1087" spans="1:9" ht="13.5" x14ac:dyDescent="0.25">
      <c r="A1087" s="3">
        <f>TITRES_STAT!B1090</f>
        <v>43591</v>
      </c>
      <c r="B1087" s="6">
        <f>TITRES_STAT!D1090</f>
        <v>2.2599999999999998</v>
      </c>
      <c r="C1087" s="2">
        <f t="shared" si="144"/>
        <v>0</v>
      </c>
      <c r="D1087" s="2">
        <f t="shared" si="145"/>
        <v>0</v>
      </c>
      <c r="E1087" s="2">
        <f t="shared" si="146"/>
        <v>0</v>
      </c>
      <c r="F1087" s="2">
        <f t="shared" si="152"/>
        <v>7.1374607212585815E-3</v>
      </c>
      <c r="G1087" s="2">
        <f t="shared" si="152"/>
        <v>1.1340455103185371E-2</v>
      </c>
      <c r="H1087" s="2">
        <f t="shared" si="148"/>
        <v>0.62938044869590559</v>
      </c>
      <c r="I1087" s="2">
        <f t="shared" si="149"/>
        <v>38.626979303675689</v>
      </c>
    </row>
    <row r="1088" spans="1:9" ht="13.5" x14ac:dyDescent="0.25">
      <c r="A1088" s="3">
        <f>TITRES_STAT!B1091</f>
        <v>43592</v>
      </c>
      <c r="B1088" s="6">
        <f>TITRES_STAT!D1091</f>
        <v>2.2599999999999998</v>
      </c>
      <c r="C1088" s="2">
        <f t="shared" si="144"/>
        <v>0</v>
      </c>
      <c r="D1088" s="2">
        <f t="shared" si="145"/>
        <v>0</v>
      </c>
      <c r="E1088" s="2">
        <f t="shared" si="146"/>
        <v>0</v>
      </c>
      <c r="F1088" s="2">
        <f t="shared" si="152"/>
        <v>6.6276420983115399E-3</v>
      </c>
      <c r="G1088" s="2">
        <f t="shared" si="152"/>
        <v>1.0530422595814989E-2</v>
      </c>
      <c r="H1088" s="2">
        <f t="shared" si="148"/>
        <v>0.62938044869590548</v>
      </c>
      <c r="I1088" s="2">
        <f t="shared" si="149"/>
        <v>38.626979303675689</v>
      </c>
    </row>
    <row r="1089" spans="1:9" ht="13.5" x14ac:dyDescent="0.25">
      <c r="A1089" s="3">
        <f>TITRES_STAT!B1092</f>
        <v>43593</v>
      </c>
      <c r="B1089" s="6">
        <f>TITRES_STAT!D1092</f>
        <v>2.2000000000000002</v>
      </c>
      <c r="C1089" s="2">
        <f t="shared" si="144"/>
        <v>-5.9999999999999609E-2</v>
      </c>
      <c r="D1089" s="2">
        <f t="shared" si="145"/>
        <v>0</v>
      </c>
      <c r="E1089" s="2">
        <f t="shared" si="146"/>
        <v>5.9999999999999609E-2</v>
      </c>
      <c r="F1089" s="2">
        <f t="shared" si="152"/>
        <v>6.1542390912892875E-3</v>
      </c>
      <c r="G1089" s="2">
        <f t="shared" si="152"/>
        <v>1.4063963838971032E-2</v>
      </c>
      <c r="H1089" s="2">
        <f t="shared" si="148"/>
        <v>0.43758922887983998</v>
      </c>
      <c r="I1089" s="2">
        <f t="shared" si="149"/>
        <v>30.439100411235458</v>
      </c>
    </row>
    <row r="1090" spans="1:9" ht="13.5" x14ac:dyDescent="0.25">
      <c r="A1090" s="3">
        <f>TITRES_STAT!B1093</f>
        <v>43594</v>
      </c>
      <c r="B1090" s="6">
        <f>TITRES_STAT!D1093</f>
        <v>2.2000000000000002</v>
      </c>
      <c r="C1090" s="2">
        <f t="shared" si="144"/>
        <v>0</v>
      </c>
      <c r="D1090" s="2">
        <f t="shared" si="145"/>
        <v>0</v>
      </c>
      <c r="E1090" s="2">
        <f t="shared" si="146"/>
        <v>0</v>
      </c>
      <c r="F1090" s="2">
        <f t="shared" si="152"/>
        <v>5.7146505847686241E-3</v>
      </c>
      <c r="G1090" s="2">
        <f t="shared" si="152"/>
        <v>1.3059394993330243E-2</v>
      </c>
      <c r="H1090" s="2">
        <f t="shared" si="148"/>
        <v>0.43758922887983998</v>
      </c>
      <c r="I1090" s="2">
        <f t="shared" si="149"/>
        <v>30.439100411235458</v>
      </c>
    </row>
    <row r="1091" spans="1:9" ht="13.5" x14ac:dyDescent="0.25">
      <c r="A1091" s="3">
        <f>TITRES_STAT!B1094</f>
        <v>43595</v>
      </c>
      <c r="B1091" s="6">
        <f>TITRES_STAT!D1094</f>
        <v>2.2000000000000002</v>
      </c>
      <c r="C1091" s="2">
        <f t="shared" ref="C1091:C1154" si="153">B1091-B1090</f>
        <v>0</v>
      </c>
      <c r="D1091" s="2">
        <f t="shared" ref="D1091:D1154" si="154">IF(C1091&gt;0,C1091,0)</f>
        <v>0</v>
      </c>
      <c r="E1091" s="2">
        <f t="shared" ref="E1091:E1154" si="155">IF(C1091&lt;0,-C1091,0)</f>
        <v>0</v>
      </c>
      <c r="F1091" s="2">
        <f t="shared" si="152"/>
        <v>5.3064612572851508E-3</v>
      </c>
      <c r="G1091" s="2">
        <f t="shared" si="152"/>
        <v>1.2126581065235226E-2</v>
      </c>
      <c r="H1091" s="2">
        <f t="shared" si="148"/>
        <v>0.43758922887983998</v>
      </c>
      <c r="I1091" s="2">
        <f t="shared" si="149"/>
        <v>30.439100411235458</v>
      </c>
    </row>
    <row r="1092" spans="1:9" ht="13.5" x14ac:dyDescent="0.25">
      <c r="A1092" s="3">
        <f>TITRES_STAT!B1095</f>
        <v>43598</v>
      </c>
      <c r="B1092" s="6">
        <f>TITRES_STAT!D1095</f>
        <v>2.2000000000000002</v>
      </c>
      <c r="C1092" s="2">
        <f t="shared" si="153"/>
        <v>0</v>
      </c>
      <c r="D1092" s="2">
        <f t="shared" si="154"/>
        <v>0</v>
      </c>
      <c r="E1092" s="2">
        <f t="shared" si="155"/>
        <v>0</v>
      </c>
      <c r="F1092" s="2">
        <f t="shared" si="152"/>
        <v>4.9274283103362118E-3</v>
      </c>
      <c r="G1092" s="2">
        <f t="shared" si="152"/>
        <v>1.126039670343271E-2</v>
      </c>
      <c r="H1092" s="2">
        <f t="shared" si="148"/>
        <v>0.43758922887983998</v>
      </c>
      <c r="I1092" s="2">
        <f t="shared" si="149"/>
        <v>30.439100411235458</v>
      </c>
    </row>
    <row r="1093" spans="1:9" ht="13.5" x14ac:dyDescent="0.25">
      <c r="A1093" s="3">
        <f>TITRES_STAT!B1096</f>
        <v>43599</v>
      </c>
      <c r="B1093" s="6">
        <f>TITRES_STAT!D1096</f>
        <v>2.2000000000000002</v>
      </c>
      <c r="C1093" s="2">
        <f t="shared" si="153"/>
        <v>0</v>
      </c>
      <c r="D1093" s="2">
        <f t="shared" si="154"/>
        <v>0</v>
      </c>
      <c r="E1093" s="2">
        <f t="shared" si="155"/>
        <v>0</v>
      </c>
      <c r="F1093" s="2">
        <f t="shared" si="152"/>
        <v>4.5754691453121967E-3</v>
      </c>
      <c r="G1093" s="2">
        <f t="shared" si="152"/>
        <v>1.0456082653187518E-2</v>
      </c>
      <c r="H1093" s="2">
        <f t="shared" si="148"/>
        <v>0.43758922887983992</v>
      </c>
      <c r="I1093" s="2">
        <f t="shared" si="149"/>
        <v>30.439100411235458</v>
      </c>
    </row>
    <row r="1094" spans="1:9" ht="13.5" x14ac:dyDescent="0.25">
      <c r="A1094" s="3">
        <f>TITRES_STAT!B1097</f>
        <v>43600</v>
      </c>
      <c r="B1094" s="6">
        <f>TITRES_STAT!D1097</f>
        <v>2.2000000000000002</v>
      </c>
      <c r="C1094" s="2">
        <f t="shared" si="153"/>
        <v>0</v>
      </c>
      <c r="D1094" s="2">
        <f t="shared" si="154"/>
        <v>0</v>
      </c>
      <c r="E1094" s="2">
        <f t="shared" si="155"/>
        <v>0</v>
      </c>
      <c r="F1094" s="2">
        <f t="shared" si="152"/>
        <v>4.2486499206470397E-3</v>
      </c>
      <c r="G1094" s="2">
        <f t="shared" si="152"/>
        <v>9.709219606531266E-3</v>
      </c>
      <c r="H1094" s="2">
        <f t="shared" si="148"/>
        <v>0.43758922887983992</v>
      </c>
      <c r="I1094" s="2">
        <f t="shared" si="149"/>
        <v>30.439100411235458</v>
      </c>
    </row>
    <row r="1095" spans="1:9" ht="13.5" x14ac:dyDescent="0.25">
      <c r="A1095" s="3">
        <f>TITRES_STAT!B1098</f>
        <v>43601</v>
      </c>
      <c r="B1095" s="6">
        <f>TITRES_STAT!D1098</f>
        <v>2.2000000000000002</v>
      </c>
      <c r="C1095" s="2">
        <f t="shared" si="153"/>
        <v>0</v>
      </c>
      <c r="D1095" s="2">
        <f t="shared" si="154"/>
        <v>0</v>
      </c>
      <c r="E1095" s="2">
        <f t="shared" si="155"/>
        <v>0</v>
      </c>
      <c r="F1095" s="2">
        <f t="shared" si="152"/>
        <v>3.945174926315108E-3</v>
      </c>
      <c r="G1095" s="2">
        <f t="shared" si="152"/>
        <v>9.0157039203504607E-3</v>
      </c>
      <c r="H1095" s="2">
        <f t="shared" si="148"/>
        <v>0.43758922887983992</v>
      </c>
      <c r="I1095" s="2">
        <f t="shared" si="149"/>
        <v>30.439100411235458</v>
      </c>
    </row>
    <row r="1096" spans="1:9" ht="13.5" x14ac:dyDescent="0.25">
      <c r="A1096" s="3">
        <f>TITRES_STAT!B1099</f>
        <v>43602</v>
      </c>
      <c r="B1096" s="6">
        <f>TITRES_STAT!D1099</f>
        <v>2.2000000000000002</v>
      </c>
      <c r="C1096" s="2">
        <f t="shared" si="153"/>
        <v>0</v>
      </c>
      <c r="D1096" s="2">
        <f t="shared" si="154"/>
        <v>0</v>
      </c>
      <c r="E1096" s="2">
        <f t="shared" si="155"/>
        <v>0</v>
      </c>
      <c r="F1096" s="2">
        <f t="shared" si="152"/>
        <v>3.6633767172926002E-3</v>
      </c>
      <c r="G1096" s="2">
        <f t="shared" si="152"/>
        <v>8.3717250688968552E-3</v>
      </c>
      <c r="H1096" s="2">
        <f t="shared" si="148"/>
        <v>0.43758922887983998</v>
      </c>
      <c r="I1096" s="2">
        <f t="shared" si="149"/>
        <v>30.439100411235458</v>
      </c>
    </row>
    <row r="1097" spans="1:9" ht="13.5" x14ac:dyDescent="0.25">
      <c r="A1097" s="3">
        <f>TITRES_STAT!B1100</f>
        <v>43605</v>
      </c>
      <c r="B1097" s="6">
        <f>TITRES_STAT!D1100</f>
        <v>2.15</v>
      </c>
      <c r="C1097" s="2">
        <f t="shared" si="153"/>
        <v>-5.0000000000000266E-2</v>
      </c>
      <c r="D1097" s="2">
        <f t="shared" si="154"/>
        <v>0</v>
      </c>
      <c r="E1097" s="2">
        <f t="shared" si="155"/>
        <v>5.0000000000000266E-2</v>
      </c>
      <c r="F1097" s="2">
        <f t="shared" si="152"/>
        <v>3.4017069517717001E-3</v>
      </c>
      <c r="G1097" s="2">
        <f t="shared" si="152"/>
        <v>1.1345173278261384E-2</v>
      </c>
      <c r="H1097" s="2">
        <f t="shared" si="148"/>
        <v>0.29983737298131441</v>
      </c>
      <c r="I1097" s="2">
        <f t="shared" si="149"/>
        <v>23.067298972455745</v>
      </c>
    </row>
    <row r="1098" spans="1:9" ht="13.5" x14ac:dyDescent="0.25">
      <c r="A1098" s="3">
        <f>TITRES_STAT!B1101</f>
        <v>43606</v>
      </c>
      <c r="B1098" s="6">
        <f>TITRES_STAT!D1101</f>
        <v>2.15</v>
      </c>
      <c r="C1098" s="2">
        <f t="shared" si="153"/>
        <v>0</v>
      </c>
      <c r="D1098" s="2">
        <f t="shared" si="154"/>
        <v>0</v>
      </c>
      <c r="E1098" s="2">
        <f t="shared" si="155"/>
        <v>0</v>
      </c>
      <c r="F1098" s="2">
        <f t="shared" si="152"/>
        <v>3.1587278837880072E-3</v>
      </c>
      <c r="G1098" s="2">
        <f t="shared" si="152"/>
        <v>1.0534803758385572E-2</v>
      </c>
      <c r="H1098" s="2">
        <f t="shared" si="148"/>
        <v>0.29983737298131435</v>
      </c>
      <c r="I1098" s="2">
        <f t="shared" si="149"/>
        <v>23.067298972455745</v>
      </c>
    </row>
    <row r="1099" spans="1:9" ht="13.5" x14ac:dyDescent="0.25">
      <c r="A1099" s="3">
        <f>TITRES_STAT!B1102</f>
        <v>43607</v>
      </c>
      <c r="B1099" s="6">
        <f>TITRES_STAT!D1102</f>
        <v>2.15</v>
      </c>
      <c r="C1099" s="2">
        <f t="shared" si="153"/>
        <v>0</v>
      </c>
      <c r="D1099" s="2">
        <f t="shared" si="154"/>
        <v>0</v>
      </c>
      <c r="E1099" s="2">
        <f t="shared" si="155"/>
        <v>0</v>
      </c>
      <c r="F1099" s="2">
        <f t="shared" si="152"/>
        <v>2.9331044635174351E-3</v>
      </c>
      <c r="G1099" s="2">
        <f t="shared" si="152"/>
        <v>9.7823177756437441E-3</v>
      </c>
      <c r="H1099" s="2">
        <f t="shared" si="148"/>
        <v>0.29983737298131441</v>
      </c>
      <c r="I1099" s="2">
        <f t="shared" si="149"/>
        <v>23.067298972455745</v>
      </c>
    </row>
    <row r="1100" spans="1:9" ht="13.5" x14ac:dyDescent="0.25">
      <c r="A1100" s="3">
        <f>TITRES_STAT!B1103</f>
        <v>43608</v>
      </c>
      <c r="B1100" s="6">
        <f>TITRES_STAT!D1103</f>
        <v>2.15</v>
      </c>
      <c r="C1100" s="2">
        <f t="shared" si="153"/>
        <v>0</v>
      </c>
      <c r="D1100" s="2">
        <f t="shared" si="154"/>
        <v>0</v>
      </c>
      <c r="E1100" s="2">
        <f t="shared" si="155"/>
        <v>0</v>
      </c>
      <c r="F1100" s="2">
        <f t="shared" si="152"/>
        <v>2.7235970018376185E-3</v>
      </c>
      <c r="G1100" s="2">
        <f t="shared" si="152"/>
        <v>9.0835807916691911E-3</v>
      </c>
      <c r="H1100" s="2">
        <f t="shared" si="148"/>
        <v>0.29983737298131441</v>
      </c>
      <c r="I1100" s="2">
        <f t="shared" si="149"/>
        <v>23.067298972455745</v>
      </c>
    </row>
    <row r="1101" spans="1:9" ht="13.5" x14ac:dyDescent="0.25">
      <c r="A1101" s="3">
        <f>TITRES_STAT!B1104</f>
        <v>43609</v>
      </c>
      <c r="B1101" s="6">
        <f>TITRES_STAT!D1104</f>
        <v>2.15</v>
      </c>
      <c r="C1101" s="2">
        <f t="shared" si="153"/>
        <v>0</v>
      </c>
      <c r="D1101" s="2">
        <f t="shared" si="154"/>
        <v>0</v>
      </c>
      <c r="E1101" s="2">
        <f t="shared" si="155"/>
        <v>0</v>
      </c>
      <c r="F1101" s="2">
        <f t="shared" ref="F1101:G1116" si="156">((F1100*13)+D1101)/14</f>
        <v>2.529054358849217E-3</v>
      </c>
      <c r="G1101" s="2">
        <f t="shared" si="156"/>
        <v>8.4347535922642495E-3</v>
      </c>
      <c r="H1101" s="2">
        <f t="shared" si="148"/>
        <v>0.29983737298131435</v>
      </c>
      <c r="I1101" s="2">
        <f t="shared" si="149"/>
        <v>23.067298972455745</v>
      </c>
    </row>
    <row r="1102" spans="1:9" ht="13.5" x14ac:dyDescent="0.25">
      <c r="A1102" s="3">
        <f>TITRES_STAT!B1105</f>
        <v>43612</v>
      </c>
      <c r="B1102" s="6">
        <f>TITRES_STAT!D1105</f>
        <v>2.15</v>
      </c>
      <c r="C1102" s="2">
        <f t="shared" si="153"/>
        <v>0</v>
      </c>
      <c r="D1102" s="2">
        <f t="shared" si="154"/>
        <v>0</v>
      </c>
      <c r="E1102" s="2">
        <f t="shared" si="155"/>
        <v>0</v>
      </c>
      <c r="F1102" s="2">
        <f t="shared" si="156"/>
        <v>2.3484076189314159E-3</v>
      </c>
      <c r="G1102" s="2">
        <f t="shared" si="156"/>
        <v>7.8322711928168025E-3</v>
      </c>
      <c r="H1102" s="2">
        <f t="shared" si="148"/>
        <v>0.29983737298131441</v>
      </c>
      <c r="I1102" s="2">
        <f t="shared" si="149"/>
        <v>23.067298972455745</v>
      </c>
    </row>
    <row r="1103" spans="1:9" ht="13.5" x14ac:dyDescent="0.25">
      <c r="A1103" s="3">
        <f>TITRES_STAT!B1106</f>
        <v>43613</v>
      </c>
      <c r="B1103" s="6">
        <f>TITRES_STAT!D1106</f>
        <v>2.09</v>
      </c>
      <c r="C1103" s="2">
        <f t="shared" si="153"/>
        <v>-6.0000000000000053E-2</v>
      </c>
      <c r="D1103" s="2">
        <f t="shared" si="154"/>
        <v>0</v>
      </c>
      <c r="E1103" s="2">
        <f t="shared" si="155"/>
        <v>6.0000000000000053E-2</v>
      </c>
      <c r="F1103" s="2">
        <f t="shared" si="156"/>
        <v>2.1806642175791718E-3</v>
      </c>
      <c r="G1103" s="2">
        <f t="shared" si="156"/>
        <v>1.1558537536187035E-2</v>
      </c>
      <c r="H1103" s="2">
        <f t="shared" si="148"/>
        <v>0.18866264099173707</v>
      </c>
      <c r="I1103" s="2">
        <f t="shared" si="149"/>
        <v>15.871840712881337</v>
      </c>
    </row>
    <row r="1104" spans="1:9" ht="13.5" x14ac:dyDescent="0.25">
      <c r="A1104" s="3">
        <f>TITRES_STAT!B1107</f>
        <v>43614</v>
      </c>
      <c r="B1104" s="6">
        <f>TITRES_STAT!D1107</f>
        <v>2.04</v>
      </c>
      <c r="C1104" s="2">
        <f t="shared" si="153"/>
        <v>-4.9999999999999822E-2</v>
      </c>
      <c r="D1104" s="2">
        <f t="shared" si="154"/>
        <v>0</v>
      </c>
      <c r="E1104" s="2">
        <f t="shared" si="155"/>
        <v>4.9999999999999822E-2</v>
      </c>
      <c r="F1104" s="2">
        <f t="shared" si="156"/>
        <v>2.0249024877520881E-3</v>
      </c>
      <c r="G1104" s="2">
        <f t="shared" si="156"/>
        <v>1.4304356283602233E-2</v>
      </c>
      <c r="H1104" s="2">
        <f t="shared" si="148"/>
        <v>0.14155844888129154</v>
      </c>
      <c r="I1104" s="2">
        <f t="shared" si="149"/>
        <v>12.400455624503195</v>
      </c>
    </row>
    <row r="1105" spans="1:9" ht="13.5" x14ac:dyDescent="0.25">
      <c r="A1105" s="3">
        <f>TITRES_STAT!B1108</f>
        <v>43615</v>
      </c>
      <c r="B1105" s="6">
        <f>TITRES_STAT!D1108</f>
        <v>1.99</v>
      </c>
      <c r="C1105" s="2">
        <f t="shared" si="153"/>
        <v>-5.0000000000000044E-2</v>
      </c>
      <c r="D1105" s="2">
        <f t="shared" si="154"/>
        <v>0</v>
      </c>
      <c r="E1105" s="2">
        <f t="shared" si="155"/>
        <v>5.0000000000000044E-2</v>
      </c>
      <c r="F1105" s="2">
        <f t="shared" si="156"/>
        <v>1.8802665957697961E-3</v>
      </c>
      <c r="G1105" s="2">
        <f t="shared" si="156"/>
        <v>1.6854045120487791E-2</v>
      </c>
      <c r="H1105" s="2">
        <f t="shared" ref="H1105:H1168" si="157">F1105/G1105</f>
        <v>0.11156173976798854</v>
      </c>
      <c r="I1105" s="2">
        <f t="shared" ref="I1105:I1168" si="158">IF(G1105=0,100,100-(100/(1+H1105)))</f>
        <v>10.036486123683446</v>
      </c>
    </row>
    <row r="1106" spans="1:9" ht="13.5" x14ac:dyDescent="0.25">
      <c r="A1106" s="3">
        <f>TITRES_STAT!B1109</f>
        <v>43616</v>
      </c>
      <c r="B1106" s="6">
        <f>TITRES_STAT!D1109</f>
        <v>1.99</v>
      </c>
      <c r="C1106" s="2">
        <f t="shared" si="153"/>
        <v>0</v>
      </c>
      <c r="D1106" s="2">
        <f t="shared" si="154"/>
        <v>0</v>
      </c>
      <c r="E1106" s="2">
        <f t="shared" si="155"/>
        <v>0</v>
      </c>
      <c r="F1106" s="2">
        <f t="shared" si="156"/>
        <v>1.7459618389290964E-3</v>
      </c>
      <c r="G1106" s="2">
        <f t="shared" si="156"/>
        <v>1.5650184754738665E-2</v>
      </c>
      <c r="H1106" s="2">
        <f t="shared" si="157"/>
        <v>0.11156173976798854</v>
      </c>
      <c r="I1106" s="2">
        <f t="shared" si="158"/>
        <v>10.036486123683446</v>
      </c>
    </row>
    <row r="1107" spans="1:9" ht="13.5" x14ac:dyDescent="0.25">
      <c r="A1107" s="3">
        <f>TITRES_STAT!B1110</f>
        <v>43619</v>
      </c>
      <c r="B1107" s="6">
        <f>TITRES_STAT!D1110</f>
        <v>1.91</v>
      </c>
      <c r="C1107" s="2">
        <f t="shared" si="153"/>
        <v>-8.0000000000000071E-2</v>
      </c>
      <c r="D1107" s="2">
        <f t="shared" si="154"/>
        <v>0</v>
      </c>
      <c r="E1107" s="2">
        <f t="shared" si="155"/>
        <v>8.0000000000000071E-2</v>
      </c>
      <c r="F1107" s="2">
        <f t="shared" si="156"/>
        <v>1.6212502790055895E-3</v>
      </c>
      <c r="G1107" s="2">
        <f t="shared" si="156"/>
        <v>2.0246600129400192E-2</v>
      </c>
      <c r="H1107" s="2">
        <f t="shared" si="157"/>
        <v>8.0075186384076583E-2</v>
      </c>
      <c r="I1107" s="2">
        <f t="shared" si="158"/>
        <v>7.413852979268583</v>
      </c>
    </row>
    <row r="1108" spans="1:9" ht="13.5" x14ac:dyDescent="0.25">
      <c r="A1108" s="3">
        <f>TITRES_STAT!B1111</f>
        <v>43623</v>
      </c>
      <c r="B1108" s="6">
        <f>TITRES_STAT!D1111</f>
        <v>1.9</v>
      </c>
      <c r="C1108" s="2">
        <f t="shared" si="153"/>
        <v>-1.0000000000000009E-2</v>
      </c>
      <c r="D1108" s="2">
        <f t="shared" si="154"/>
        <v>0</v>
      </c>
      <c r="E1108" s="2">
        <f t="shared" si="155"/>
        <v>1.0000000000000009E-2</v>
      </c>
      <c r="F1108" s="2">
        <f t="shared" si="156"/>
        <v>1.5054466876480474E-3</v>
      </c>
      <c r="G1108" s="2">
        <f t="shared" si="156"/>
        <v>1.9514700120157321E-2</v>
      </c>
      <c r="H1108" s="2">
        <f t="shared" si="157"/>
        <v>7.7144238875237761E-2</v>
      </c>
      <c r="I1108" s="2">
        <f t="shared" si="158"/>
        <v>7.1619228039312759</v>
      </c>
    </row>
    <row r="1109" spans="1:9" ht="13.5" x14ac:dyDescent="0.25">
      <c r="A1109" s="3">
        <f>TITRES_STAT!B1112</f>
        <v>43626</v>
      </c>
      <c r="B1109" s="6">
        <f>TITRES_STAT!D1112</f>
        <v>1.91</v>
      </c>
      <c r="C1109" s="2">
        <f t="shared" si="153"/>
        <v>1.0000000000000009E-2</v>
      </c>
      <c r="D1109" s="2">
        <f t="shared" si="154"/>
        <v>1.0000000000000009E-2</v>
      </c>
      <c r="E1109" s="2">
        <f t="shared" si="155"/>
        <v>0</v>
      </c>
      <c r="F1109" s="2">
        <f t="shared" si="156"/>
        <v>2.1122004956731872E-3</v>
      </c>
      <c r="G1109" s="2">
        <f t="shared" si="156"/>
        <v>1.8120792968717513E-2</v>
      </c>
      <c r="H1109" s="2">
        <f t="shared" si="157"/>
        <v>0.1165622552677217</v>
      </c>
      <c r="I1109" s="2">
        <f t="shared" si="158"/>
        <v>10.439387030844344</v>
      </c>
    </row>
    <row r="1110" spans="1:9" ht="13.5" x14ac:dyDescent="0.25">
      <c r="A1110" s="3">
        <f>TITRES_STAT!B1113</f>
        <v>43627</v>
      </c>
      <c r="B1110" s="6">
        <f>TITRES_STAT!D1113</f>
        <v>1.95</v>
      </c>
      <c r="C1110" s="2">
        <f t="shared" si="153"/>
        <v>4.0000000000000036E-2</v>
      </c>
      <c r="D1110" s="2">
        <f t="shared" si="154"/>
        <v>4.0000000000000036E-2</v>
      </c>
      <c r="E1110" s="2">
        <f t="shared" si="155"/>
        <v>0</v>
      </c>
      <c r="F1110" s="2">
        <f t="shared" si="156"/>
        <v>4.8184718888393905E-3</v>
      </c>
      <c r="G1110" s="2">
        <f t="shared" si="156"/>
        <v>1.6826450613809118E-2</v>
      </c>
      <c r="H1110" s="2">
        <f t="shared" si="157"/>
        <v>0.28636294126611411</v>
      </c>
      <c r="I1110" s="2">
        <f t="shared" si="158"/>
        <v>22.261442092249553</v>
      </c>
    </row>
    <row r="1111" spans="1:9" ht="13.5" x14ac:dyDescent="0.25">
      <c r="A1111" s="3">
        <f>TITRES_STAT!B1114</f>
        <v>43628</v>
      </c>
      <c r="B1111" s="6">
        <f>TITRES_STAT!D1114</f>
        <v>1.85</v>
      </c>
      <c r="C1111" s="2">
        <f t="shared" si="153"/>
        <v>-9.9999999999999867E-2</v>
      </c>
      <c r="D1111" s="2">
        <f t="shared" si="154"/>
        <v>0</v>
      </c>
      <c r="E1111" s="2">
        <f t="shared" si="155"/>
        <v>9.9999999999999867E-2</v>
      </c>
      <c r="F1111" s="2">
        <f t="shared" si="156"/>
        <v>4.4742953253508622E-3</v>
      </c>
      <c r="G1111" s="2">
        <f t="shared" si="156"/>
        <v>2.2767418427108461E-2</v>
      </c>
      <c r="H1111" s="2">
        <f t="shared" si="157"/>
        <v>0.19652185598800509</v>
      </c>
      <c r="I1111" s="2">
        <f t="shared" si="158"/>
        <v>16.424426767008853</v>
      </c>
    </row>
    <row r="1112" spans="1:9" ht="13.5" x14ac:dyDescent="0.25">
      <c r="A1112" s="3">
        <f>TITRES_STAT!B1115</f>
        <v>43629</v>
      </c>
      <c r="B1112" s="6">
        <f>TITRES_STAT!D1115</f>
        <v>1.85</v>
      </c>
      <c r="C1112" s="2">
        <f t="shared" si="153"/>
        <v>0</v>
      </c>
      <c r="D1112" s="2">
        <f t="shared" si="154"/>
        <v>0</v>
      </c>
      <c r="E1112" s="2">
        <f t="shared" si="155"/>
        <v>0</v>
      </c>
      <c r="F1112" s="2">
        <f t="shared" si="156"/>
        <v>4.1547028021115149E-3</v>
      </c>
      <c r="G1112" s="2">
        <f t="shared" si="156"/>
        <v>2.114117425374357E-2</v>
      </c>
      <c r="H1112" s="2">
        <f t="shared" si="157"/>
        <v>0.19652185598800509</v>
      </c>
      <c r="I1112" s="2">
        <f t="shared" si="158"/>
        <v>16.424426767008853</v>
      </c>
    </row>
    <row r="1113" spans="1:9" ht="13.5" x14ac:dyDescent="0.25">
      <c r="A1113" s="3">
        <f>TITRES_STAT!B1116</f>
        <v>43630</v>
      </c>
      <c r="B1113" s="6">
        <f>TITRES_STAT!D1116</f>
        <v>1.84</v>
      </c>
      <c r="C1113" s="2">
        <f t="shared" si="153"/>
        <v>-1.0000000000000009E-2</v>
      </c>
      <c r="D1113" s="2">
        <f t="shared" si="154"/>
        <v>0</v>
      </c>
      <c r="E1113" s="2">
        <f t="shared" si="155"/>
        <v>1.0000000000000009E-2</v>
      </c>
      <c r="F1113" s="2">
        <f t="shared" si="156"/>
        <v>3.8579383162464067E-3</v>
      </c>
      <c r="G1113" s="2">
        <f t="shared" si="156"/>
        <v>2.0345376092761887E-2</v>
      </c>
      <c r="H1113" s="2">
        <f t="shared" si="157"/>
        <v>0.18962236424908924</v>
      </c>
      <c r="I1113" s="2">
        <f t="shared" si="158"/>
        <v>15.939710781142068</v>
      </c>
    </row>
    <row r="1114" spans="1:9" ht="13.5" x14ac:dyDescent="0.25">
      <c r="A1114" s="3">
        <f>TITRES_STAT!B1117</f>
        <v>43633</v>
      </c>
      <c r="B1114" s="6">
        <f>TITRES_STAT!D1117</f>
        <v>1.77</v>
      </c>
      <c r="C1114" s="2">
        <f t="shared" si="153"/>
        <v>-7.0000000000000062E-2</v>
      </c>
      <c r="D1114" s="2">
        <f t="shared" si="154"/>
        <v>0</v>
      </c>
      <c r="E1114" s="2">
        <f t="shared" si="155"/>
        <v>7.0000000000000062E-2</v>
      </c>
      <c r="F1114" s="2">
        <f t="shared" si="156"/>
        <v>3.5823712936573775E-3</v>
      </c>
      <c r="G1114" s="2">
        <f t="shared" si="156"/>
        <v>2.3892134943278902E-2</v>
      </c>
      <c r="H1114" s="2">
        <f t="shared" si="157"/>
        <v>0.14993935461029759</v>
      </c>
      <c r="I1114" s="2">
        <f t="shared" si="158"/>
        <v>13.038892356293914</v>
      </c>
    </row>
    <row r="1115" spans="1:9" ht="13.5" x14ac:dyDescent="0.25">
      <c r="A1115" s="3">
        <f>TITRES_STAT!B1118</f>
        <v>43634</v>
      </c>
      <c r="B1115" s="6">
        <f>TITRES_STAT!D1118</f>
        <v>1.72</v>
      </c>
      <c r="C1115" s="2">
        <f t="shared" si="153"/>
        <v>-5.0000000000000044E-2</v>
      </c>
      <c r="D1115" s="2">
        <f t="shared" si="154"/>
        <v>0</v>
      </c>
      <c r="E1115" s="2">
        <f t="shared" si="155"/>
        <v>5.0000000000000044E-2</v>
      </c>
      <c r="F1115" s="2">
        <f t="shared" si="156"/>
        <v>3.3264876298247079E-3</v>
      </c>
      <c r="G1115" s="2">
        <f t="shared" si="156"/>
        <v>2.575698244733041E-2</v>
      </c>
      <c r="H1115" s="2">
        <f t="shared" si="157"/>
        <v>0.12914896520300587</v>
      </c>
      <c r="I1115" s="2">
        <f t="shared" si="158"/>
        <v>11.437726038192537</v>
      </c>
    </row>
    <row r="1116" spans="1:9" ht="13.5" x14ac:dyDescent="0.25">
      <c r="A1116" s="3">
        <f>TITRES_STAT!B1119</f>
        <v>43635</v>
      </c>
      <c r="B1116" s="6">
        <f>TITRES_STAT!D1119</f>
        <v>1.74</v>
      </c>
      <c r="C1116" s="2">
        <f t="shared" si="153"/>
        <v>2.0000000000000018E-2</v>
      </c>
      <c r="D1116" s="2">
        <f t="shared" si="154"/>
        <v>2.0000000000000018E-2</v>
      </c>
      <c r="E1116" s="2">
        <f t="shared" si="155"/>
        <v>0</v>
      </c>
      <c r="F1116" s="2">
        <f t="shared" si="156"/>
        <v>4.5174527991229448E-3</v>
      </c>
      <c r="G1116" s="2">
        <f t="shared" si="156"/>
        <v>2.3917197986806808E-2</v>
      </c>
      <c r="H1116" s="2">
        <f t="shared" si="157"/>
        <v>0.18887884783221093</v>
      </c>
      <c r="I1116" s="2">
        <f t="shared" si="158"/>
        <v>15.887140071220102</v>
      </c>
    </row>
    <row r="1117" spans="1:9" ht="13.5" x14ac:dyDescent="0.25">
      <c r="A1117" s="3">
        <f>TITRES_STAT!B1120</f>
        <v>43636</v>
      </c>
      <c r="B1117" s="6">
        <f>TITRES_STAT!D1120</f>
        <v>1.74</v>
      </c>
      <c r="C1117" s="2">
        <f t="shared" si="153"/>
        <v>0</v>
      </c>
      <c r="D1117" s="2">
        <f t="shared" si="154"/>
        <v>0</v>
      </c>
      <c r="E1117" s="2">
        <f t="shared" si="155"/>
        <v>0</v>
      </c>
      <c r="F1117" s="2">
        <f t="shared" ref="F1117:G1132" si="159">((F1116*13)+D1117)/14</f>
        <v>4.194777599185592E-3</v>
      </c>
      <c r="G1117" s="2">
        <f t="shared" si="159"/>
        <v>2.2208826702034893E-2</v>
      </c>
      <c r="H1117" s="2">
        <f t="shared" si="157"/>
        <v>0.18887884783221096</v>
      </c>
      <c r="I1117" s="2">
        <f t="shared" si="158"/>
        <v>15.887140071220102</v>
      </c>
    </row>
    <row r="1118" spans="1:9" ht="13.5" x14ac:dyDescent="0.25">
      <c r="A1118" s="3">
        <f>TITRES_STAT!B1121</f>
        <v>43637</v>
      </c>
      <c r="B1118" s="6">
        <f>TITRES_STAT!D1121</f>
        <v>1.74</v>
      </c>
      <c r="C1118" s="2">
        <f t="shared" si="153"/>
        <v>0</v>
      </c>
      <c r="D1118" s="2">
        <f t="shared" si="154"/>
        <v>0</v>
      </c>
      <c r="E1118" s="2">
        <f t="shared" si="155"/>
        <v>0</v>
      </c>
      <c r="F1118" s="2">
        <f t="shared" si="159"/>
        <v>3.8951506278151926E-3</v>
      </c>
      <c r="G1118" s="2">
        <f t="shared" si="159"/>
        <v>2.0622481937603829E-2</v>
      </c>
      <c r="H1118" s="2">
        <f t="shared" si="157"/>
        <v>0.18887884783221096</v>
      </c>
      <c r="I1118" s="2">
        <f t="shared" si="158"/>
        <v>15.887140071220102</v>
      </c>
    </row>
    <row r="1119" spans="1:9" ht="13.5" x14ac:dyDescent="0.25">
      <c r="A1119" s="3">
        <f>TITRES_STAT!B1122</f>
        <v>43640</v>
      </c>
      <c r="B1119" s="6">
        <f>TITRES_STAT!D1122</f>
        <v>1.74</v>
      </c>
      <c r="C1119" s="2">
        <f t="shared" si="153"/>
        <v>0</v>
      </c>
      <c r="D1119" s="2">
        <f t="shared" si="154"/>
        <v>0</v>
      </c>
      <c r="E1119" s="2">
        <f t="shared" si="155"/>
        <v>0</v>
      </c>
      <c r="F1119" s="2">
        <f t="shared" si="159"/>
        <v>3.6169255829712503E-3</v>
      </c>
      <c r="G1119" s="2">
        <f t="shared" si="159"/>
        <v>1.9149447513489268E-2</v>
      </c>
      <c r="H1119" s="2">
        <f t="shared" si="157"/>
        <v>0.18887884783221098</v>
      </c>
      <c r="I1119" s="2">
        <f t="shared" si="158"/>
        <v>15.887140071220102</v>
      </c>
    </row>
    <row r="1120" spans="1:9" ht="13.5" x14ac:dyDescent="0.25">
      <c r="A1120" s="3">
        <f>TITRES_STAT!B1123</f>
        <v>43641</v>
      </c>
      <c r="B1120" s="6">
        <f>TITRES_STAT!D1123</f>
        <v>1.7</v>
      </c>
      <c r="C1120" s="2">
        <f t="shared" si="153"/>
        <v>-4.0000000000000036E-2</v>
      </c>
      <c r="D1120" s="2">
        <f t="shared" si="154"/>
        <v>0</v>
      </c>
      <c r="E1120" s="2">
        <f t="shared" si="155"/>
        <v>4.0000000000000036E-2</v>
      </c>
      <c r="F1120" s="2">
        <f t="shared" si="159"/>
        <v>3.3585737556161609E-3</v>
      </c>
      <c r="G1120" s="2">
        <f t="shared" si="159"/>
        <v>2.0638772691097183E-2</v>
      </c>
      <c r="H1120" s="2">
        <f t="shared" si="157"/>
        <v>0.16273127311804386</v>
      </c>
      <c r="I1120" s="2">
        <f t="shared" si="158"/>
        <v>13.99560473519</v>
      </c>
    </row>
    <row r="1121" spans="1:9" ht="13.5" x14ac:dyDescent="0.25">
      <c r="A1121" s="3">
        <f>TITRES_STAT!B1124</f>
        <v>43642</v>
      </c>
      <c r="B1121" s="6">
        <f>TITRES_STAT!D1124</f>
        <v>1.7</v>
      </c>
      <c r="C1121" s="2">
        <f t="shared" si="153"/>
        <v>0</v>
      </c>
      <c r="D1121" s="2">
        <f t="shared" si="154"/>
        <v>0</v>
      </c>
      <c r="E1121" s="2">
        <f t="shared" si="155"/>
        <v>0</v>
      </c>
      <c r="F1121" s="2">
        <f t="shared" si="159"/>
        <v>3.1186756302150065E-3</v>
      </c>
      <c r="G1121" s="2">
        <f t="shared" si="159"/>
        <v>1.9164574641733097E-2</v>
      </c>
      <c r="H1121" s="2">
        <f t="shared" si="157"/>
        <v>0.16273127311804386</v>
      </c>
      <c r="I1121" s="2">
        <f t="shared" si="158"/>
        <v>13.99560473519</v>
      </c>
    </row>
    <row r="1122" spans="1:9" ht="13.5" x14ac:dyDescent="0.25">
      <c r="A1122" s="3">
        <f>TITRES_STAT!B1125</f>
        <v>43643</v>
      </c>
      <c r="B1122" s="6">
        <f>TITRES_STAT!D1125</f>
        <v>1.7</v>
      </c>
      <c r="C1122" s="2">
        <f t="shared" si="153"/>
        <v>0</v>
      </c>
      <c r="D1122" s="2">
        <f t="shared" si="154"/>
        <v>0</v>
      </c>
      <c r="E1122" s="2">
        <f t="shared" si="155"/>
        <v>0</v>
      </c>
      <c r="F1122" s="2">
        <f t="shared" si="159"/>
        <v>2.8959130851996489E-3</v>
      </c>
      <c r="G1122" s="2">
        <f t="shared" si="159"/>
        <v>1.7795676453037874E-2</v>
      </c>
      <c r="H1122" s="2">
        <f t="shared" si="157"/>
        <v>0.16273127311804389</v>
      </c>
      <c r="I1122" s="2">
        <f t="shared" si="158"/>
        <v>13.99560473519</v>
      </c>
    </row>
    <row r="1123" spans="1:9" ht="13.5" x14ac:dyDescent="0.25">
      <c r="A1123" s="3">
        <f>TITRES_STAT!B1126</f>
        <v>43644</v>
      </c>
      <c r="B1123" s="6">
        <f>TITRES_STAT!D1126</f>
        <v>1.75</v>
      </c>
      <c r="C1123" s="2">
        <f t="shared" si="153"/>
        <v>5.0000000000000044E-2</v>
      </c>
      <c r="D1123" s="2">
        <f t="shared" si="154"/>
        <v>5.0000000000000044E-2</v>
      </c>
      <c r="E1123" s="2">
        <f t="shared" si="155"/>
        <v>0</v>
      </c>
      <c r="F1123" s="2">
        <f t="shared" si="159"/>
        <v>6.2604907219711058E-3</v>
      </c>
      <c r="G1123" s="2">
        <f t="shared" si="159"/>
        <v>1.6524556706392312E-2</v>
      </c>
      <c r="H1123" s="2">
        <f t="shared" si="157"/>
        <v>0.37885982863003614</v>
      </c>
      <c r="I1123" s="2">
        <f t="shared" si="158"/>
        <v>27.476312005292939</v>
      </c>
    </row>
    <row r="1124" spans="1:9" ht="13.5" x14ac:dyDescent="0.25">
      <c r="A1124" s="3">
        <f>TITRES_STAT!B1127</f>
        <v>43647</v>
      </c>
      <c r="B1124" s="6">
        <f>TITRES_STAT!D1127</f>
        <v>1.75</v>
      </c>
      <c r="C1124" s="2">
        <f t="shared" si="153"/>
        <v>0</v>
      </c>
      <c r="D1124" s="2">
        <f t="shared" si="154"/>
        <v>0</v>
      </c>
      <c r="E1124" s="2">
        <f t="shared" si="155"/>
        <v>0</v>
      </c>
      <c r="F1124" s="2">
        <f t="shared" si="159"/>
        <v>5.813312813258884E-3</v>
      </c>
      <c r="G1124" s="2">
        <f t="shared" si="159"/>
        <v>1.534423122736429E-2</v>
      </c>
      <c r="H1124" s="2">
        <f t="shared" si="157"/>
        <v>0.37885982863003614</v>
      </c>
      <c r="I1124" s="2">
        <f t="shared" si="158"/>
        <v>27.476312005292939</v>
      </c>
    </row>
    <row r="1125" spans="1:9" ht="13.5" x14ac:dyDescent="0.25">
      <c r="A1125" s="3">
        <f>TITRES_STAT!B1128</f>
        <v>43648</v>
      </c>
      <c r="B1125" s="6">
        <f>TITRES_STAT!D1128</f>
        <v>1.75</v>
      </c>
      <c r="C1125" s="2">
        <f t="shared" si="153"/>
        <v>0</v>
      </c>
      <c r="D1125" s="2">
        <f t="shared" si="154"/>
        <v>0</v>
      </c>
      <c r="E1125" s="2">
        <f t="shared" si="155"/>
        <v>0</v>
      </c>
      <c r="F1125" s="2">
        <f t="shared" si="159"/>
        <v>5.3980761837403926E-3</v>
      </c>
      <c r="G1125" s="2">
        <f t="shared" si="159"/>
        <v>1.4248214711123985E-2</v>
      </c>
      <c r="H1125" s="2">
        <f t="shared" si="157"/>
        <v>0.37885982863003614</v>
      </c>
      <c r="I1125" s="2">
        <f t="shared" si="158"/>
        <v>27.476312005292939</v>
      </c>
    </row>
    <row r="1126" spans="1:9" ht="13.5" x14ac:dyDescent="0.25">
      <c r="A1126" s="3">
        <f>TITRES_STAT!B1129</f>
        <v>43649</v>
      </c>
      <c r="B1126" s="6">
        <f>TITRES_STAT!D1129</f>
        <v>1.7</v>
      </c>
      <c r="C1126" s="2">
        <f t="shared" si="153"/>
        <v>-5.0000000000000044E-2</v>
      </c>
      <c r="D1126" s="2">
        <f t="shared" si="154"/>
        <v>0</v>
      </c>
      <c r="E1126" s="2">
        <f t="shared" si="155"/>
        <v>5.0000000000000044E-2</v>
      </c>
      <c r="F1126" s="2">
        <f t="shared" si="159"/>
        <v>5.0124993134732215E-3</v>
      </c>
      <c r="G1126" s="2">
        <f t="shared" si="159"/>
        <v>1.6801913660329418E-2</v>
      </c>
      <c r="H1126" s="2">
        <f t="shared" si="157"/>
        <v>0.29832907220015714</v>
      </c>
      <c r="I1126" s="2">
        <f t="shared" si="158"/>
        <v>22.977924363551892</v>
      </c>
    </row>
    <row r="1127" spans="1:9" ht="13.5" x14ac:dyDescent="0.25">
      <c r="A1127" s="3">
        <f>TITRES_STAT!B1130</f>
        <v>43650</v>
      </c>
      <c r="B1127" s="6">
        <f>TITRES_STAT!D1130</f>
        <v>1.63</v>
      </c>
      <c r="C1127" s="2">
        <f t="shared" si="153"/>
        <v>-7.0000000000000062E-2</v>
      </c>
      <c r="D1127" s="2">
        <f t="shared" si="154"/>
        <v>0</v>
      </c>
      <c r="E1127" s="2">
        <f t="shared" si="155"/>
        <v>7.0000000000000062E-2</v>
      </c>
      <c r="F1127" s="2">
        <f t="shared" si="159"/>
        <v>4.6544636482251335E-3</v>
      </c>
      <c r="G1127" s="2">
        <f t="shared" si="159"/>
        <v>2.060177697030589E-2</v>
      </c>
      <c r="H1127" s="2">
        <f t="shared" si="157"/>
        <v>0.22592534881499715</v>
      </c>
      <c r="I1127" s="2">
        <f t="shared" si="158"/>
        <v>18.428964621163985</v>
      </c>
    </row>
    <row r="1128" spans="1:9" ht="13.5" x14ac:dyDescent="0.25">
      <c r="A1128" s="3">
        <f>TITRES_STAT!B1131</f>
        <v>43651</v>
      </c>
      <c r="B1128" s="6">
        <f>TITRES_STAT!D1131</f>
        <v>1.59</v>
      </c>
      <c r="C1128" s="2">
        <f t="shared" si="153"/>
        <v>-3.9999999999999813E-2</v>
      </c>
      <c r="D1128" s="2">
        <f t="shared" si="154"/>
        <v>0</v>
      </c>
      <c r="E1128" s="2">
        <f t="shared" si="155"/>
        <v>3.9999999999999813E-2</v>
      </c>
      <c r="F1128" s="2">
        <f t="shared" si="159"/>
        <v>4.3220019590661952E-3</v>
      </c>
      <c r="G1128" s="2">
        <f t="shared" si="159"/>
        <v>2.1987364329569742E-2</v>
      </c>
      <c r="H1128" s="2">
        <f t="shared" si="157"/>
        <v>0.19656753280127096</v>
      </c>
      <c r="I1128" s="2">
        <f t="shared" si="158"/>
        <v>16.427617114187356</v>
      </c>
    </row>
    <row r="1129" spans="1:9" ht="13.5" x14ac:dyDescent="0.25">
      <c r="A1129" s="3">
        <f>TITRES_STAT!B1132</f>
        <v>43654</v>
      </c>
      <c r="B1129" s="6">
        <f>TITRES_STAT!D1132</f>
        <v>1.59</v>
      </c>
      <c r="C1129" s="2">
        <f t="shared" si="153"/>
        <v>0</v>
      </c>
      <c r="D1129" s="2">
        <f t="shared" si="154"/>
        <v>0</v>
      </c>
      <c r="E1129" s="2">
        <f t="shared" si="155"/>
        <v>0</v>
      </c>
      <c r="F1129" s="2">
        <f t="shared" si="159"/>
        <v>4.0132875334186096E-3</v>
      </c>
      <c r="G1129" s="2">
        <f t="shared" si="159"/>
        <v>2.0416838306029046E-2</v>
      </c>
      <c r="H1129" s="2">
        <f t="shared" si="157"/>
        <v>0.19656753280127096</v>
      </c>
      <c r="I1129" s="2">
        <f t="shared" si="158"/>
        <v>16.427617114187356</v>
      </c>
    </row>
    <row r="1130" spans="1:9" ht="13.5" x14ac:dyDescent="0.25">
      <c r="A1130" s="3">
        <f>TITRES_STAT!B1133</f>
        <v>43655</v>
      </c>
      <c r="B1130" s="6">
        <f>TITRES_STAT!D1133</f>
        <v>1.59</v>
      </c>
      <c r="C1130" s="2">
        <f t="shared" si="153"/>
        <v>0</v>
      </c>
      <c r="D1130" s="2">
        <f t="shared" si="154"/>
        <v>0</v>
      </c>
      <c r="E1130" s="2">
        <f t="shared" si="155"/>
        <v>0</v>
      </c>
      <c r="F1130" s="2">
        <f t="shared" si="159"/>
        <v>3.7266241381744233E-3</v>
      </c>
      <c r="G1130" s="2">
        <f t="shared" si="159"/>
        <v>1.8958492712741255E-2</v>
      </c>
      <c r="H1130" s="2">
        <f t="shared" si="157"/>
        <v>0.19656753280127096</v>
      </c>
      <c r="I1130" s="2">
        <f t="shared" si="158"/>
        <v>16.427617114187356</v>
      </c>
    </row>
    <row r="1131" spans="1:9" ht="13.5" x14ac:dyDescent="0.25">
      <c r="A1131" s="3">
        <f>TITRES_STAT!B1134</f>
        <v>43656</v>
      </c>
      <c r="B1131" s="6">
        <f>TITRES_STAT!D1134</f>
        <v>1.6</v>
      </c>
      <c r="C1131" s="2">
        <f t="shared" si="153"/>
        <v>1.0000000000000009E-2</v>
      </c>
      <c r="D1131" s="2">
        <f t="shared" si="154"/>
        <v>1.0000000000000009E-2</v>
      </c>
      <c r="E1131" s="2">
        <f t="shared" si="155"/>
        <v>0</v>
      </c>
      <c r="F1131" s="2">
        <f t="shared" si="159"/>
        <v>4.1747224140191077E-3</v>
      </c>
      <c r="G1131" s="2">
        <f t="shared" si="159"/>
        <v>1.7604314661831166E-2</v>
      </c>
      <c r="H1131" s="2">
        <f t="shared" si="157"/>
        <v>0.23714200150435516</v>
      </c>
      <c r="I1131" s="2">
        <f t="shared" si="158"/>
        <v>19.168535318984596</v>
      </c>
    </row>
    <row r="1132" spans="1:9" ht="13.5" x14ac:dyDescent="0.25">
      <c r="A1132" s="3">
        <f>TITRES_STAT!B1135</f>
        <v>43657</v>
      </c>
      <c r="B1132" s="6">
        <f>TITRES_STAT!D1135</f>
        <v>1.59</v>
      </c>
      <c r="C1132" s="2">
        <f t="shared" si="153"/>
        <v>-1.0000000000000009E-2</v>
      </c>
      <c r="D1132" s="2">
        <f t="shared" si="154"/>
        <v>0</v>
      </c>
      <c r="E1132" s="2">
        <f t="shared" si="155"/>
        <v>1.0000000000000009E-2</v>
      </c>
      <c r="F1132" s="2">
        <f t="shared" si="159"/>
        <v>3.876527955874886E-3</v>
      </c>
      <c r="G1132" s="2">
        <f t="shared" si="159"/>
        <v>1.7061149328843225E-2</v>
      </c>
      <c r="H1132" s="2">
        <f t="shared" si="157"/>
        <v>0.22721376392394083</v>
      </c>
      <c r="I1132" s="2">
        <f t="shared" si="158"/>
        <v>18.514603617012796</v>
      </c>
    </row>
    <row r="1133" spans="1:9" ht="13.5" x14ac:dyDescent="0.25">
      <c r="A1133" s="3">
        <f>TITRES_STAT!B1136</f>
        <v>43658</v>
      </c>
      <c r="B1133" s="6">
        <f>TITRES_STAT!D1136</f>
        <v>1.59</v>
      </c>
      <c r="C1133" s="2">
        <f t="shared" si="153"/>
        <v>0</v>
      </c>
      <c r="D1133" s="2">
        <f t="shared" si="154"/>
        <v>0</v>
      </c>
      <c r="E1133" s="2">
        <f t="shared" si="155"/>
        <v>0</v>
      </c>
      <c r="F1133" s="2">
        <f t="shared" ref="F1133:G1148" si="160">((F1132*13)+D1133)/14</f>
        <v>3.5996331018838226E-3</v>
      </c>
      <c r="G1133" s="2">
        <f t="shared" si="160"/>
        <v>1.5842495805354424E-2</v>
      </c>
      <c r="H1133" s="2">
        <f t="shared" si="157"/>
        <v>0.22721376392394083</v>
      </c>
      <c r="I1133" s="2">
        <f t="shared" si="158"/>
        <v>18.514603617012796</v>
      </c>
    </row>
    <row r="1134" spans="1:9" ht="13.5" x14ac:dyDescent="0.25">
      <c r="A1134" s="3">
        <f>TITRES_STAT!B1137</f>
        <v>43661</v>
      </c>
      <c r="B1134" s="6">
        <f>TITRES_STAT!D1137</f>
        <v>1.59</v>
      </c>
      <c r="C1134" s="2">
        <f t="shared" si="153"/>
        <v>0</v>
      </c>
      <c r="D1134" s="2">
        <f t="shared" si="154"/>
        <v>0</v>
      </c>
      <c r="E1134" s="2">
        <f t="shared" si="155"/>
        <v>0</v>
      </c>
      <c r="F1134" s="2">
        <f t="shared" si="160"/>
        <v>3.3425164517492637E-3</v>
      </c>
      <c r="G1134" s="2">
        <f t="shared" si="160"/>
        <v>1.4710888962114822E-2</v>
      </c>
      <c r="H1134" s="2">
        <f t="shared" si="157"/>
        <v>0.2272137639239408</v>
      </c>
      <c r="I1134" s="2">
        <f t="shared" si="158"/>
        <v>18.514603617012796</v>
      </c>
    </row>
    <row r="1135" spans="1:9" ht="13.5" x14ac:dyDescent="0.25">
      <c r="A1135" s="3">
        <f>TITRES_STAT!B1138</f>
        <v>43662</v>
      </c>
      <c r="B1135" s="6">
        <f>TITRES_STAT!D1138</f>
        <v>1.59</v>
      </c>
      <c r="C1135" s="2">
        <f t="shared" si="153"/>
        <v>0</v>
      </c>
      <c r="D1135" s="2">
        <f t="shared" si="154"/>
        <v>0</v>
      </c>
      <c r="E1135" s="2">
        <f t="shared" si="155"/>
        <v>0</v>
      </c>
      <c r="F1135" s="2">
        <f t="shared" si="160"/>
        <v>3.103765276624316E-3</v>
      </c>
      <c r="G1135" s="2">
        <f t="shared" si="160"/>
        <v>1.3660111179106621E-2</v>
      </c>
      <c r="H1135" s="2">
        <f t="shared" si="157"/>
        <v>0.22721376392394077</v>
      </c>
      <c r="I1135" s="2">
        <f t="shared" si="158"/>
        <v>18.514603617012796</v>
      </c>
    </row>
    <row r="1136" spans="1:9" ht="13.5" x14ac:dyDescent="0.25">
      <c r="A1136" s="3">
        <f>TITRES_STAT!B1139</f>
        <v>43663</v>
      </c>
      <c r="B1136" s="6">
        <f>TITRES_STAT!D1139</f>
        <v>1.6</v>
      </c>
      <c r="C1136" s="2">
        <f t="shared" si="153"/>
        <v>1.0000000000000009E-2</v>
      </c>
      <c r="D1136" s="2">
        <f t="shared" si="154"/>
        <v>1.0000000000000009E-2</v>
      </c>
      <c r="E1136" s="2">
        <f t="shared" si="155"/>
        <v>0</v>
      </c>
      <c r="F1136" s="2">
        <f t="shared" si="160"/>
        <v>3.5963534711511516E-3</v>
      </c>
      <c r="G1136" s="2">
        <f t="shared" si="160"/>
        <v>1.2684388952027576E-2</v>
      </c>
      <c r="H1136" s="2">
        <f t="shared" si="157"/>
        <v>0.28352595341821973</v>
      </c>
      <c r="I1136" s="2">
        <f t="shared" si="158"/>
        <v>22.089615925813433</v>
      </c>
    </row>
    <row r="1137" spans="1:9" ht="13.5" x14ac:dyDescent="0.25">
      <c r="A1137" s="3">
        <f>TITRES_STAT!B1140</f>
        <v>43664</v>
      </c>
      <c r="B1137" s="6">
        <f>TITRES_STAT!D1140</f>
        <v>1.6</v>
      </c>
      <c r="C1137" s="2">
        <f t="shared" si="153"/>
        <v>0</v>
      </c>
      <c r="D1137" s="2">
        <f t="shared" si="154"/>
        <v>0</v>
      </c>
      <c r="E1137" s="2">
        <f t="shared" si="155"/>
        <v>0</v>
      </c>
      <c r="F1137" s="2">
        <f t="shared" si="160"/>
        <v>3.3394710803546406E-3</v>
      </c>
      <c r="G1137" s="2">
        <f t="shared" si="160"/>
        <v>1.1778361169739892E-2</v>
      </c>
      <c r="H1137" s="2">
        <f t="shared" si="157"/>
        <v>0.28352595341821973</v>
      </c>
      <c r="I1137" s="2">
        <f t="shared" si="158"/>
        <v>22.089615925813433</v>
      </c>
    </row>
    <row r="1138" spans="1:9" ht="13.5" x14ac:dyDescent="0.25">
      <c r="A1138" s="3">
        <f>TITRES_STAT!B1141</f>
        <v>43665</v>
      </c>
      <c r="B1138" s="6">
        <f>TITRES_STAT!D1141</f>
        <v>1.6</v>
      </c>
      <c r="C1138" s="2">
        <f t="shared" si="153"/>
        <v>0</v>
      </c>
      <c r="D1138" s="2">
        <f t="shared" si="154"/>
        <v>0</v>
      </c>
      <c r="E1138" s="2">
        <f t="shared" si="155"/>
        <v>0</v>
      </c>
      <c r="F1138" s="2">
        <f t="shared" si="160"/>
        <v>3.1009374317578805E-3</v>
      </c>
      <c r="G1138" s="2">
        <f t="shared" si="160"/>
        <v>1.0937049657615614E-2</v>
      </c>
      <c r="H1138" s="2">
        <f t="shared" si="157"/>
        <v>0.28352595341821973</v>
      </c>
      <c r="I1138" s="2">
        <f t="shared" si="158"/>
        <v>22.089615925813433</v>
      </c>
    </row>
    <row r="1139" spans="1:9" ht="13.5" x14ac:dyDescent="0.25">
      <c r="A1139" s="3">
        <f>TITRES_STAT!B1142</f>
        <v>43668</v>
      </c>
      <c r="B1139" s="6">
        <f>TITRES_STAT!D1142</f>
        <v>1.6</v>
      </c>
      <c r="C1139" s="2">
        <f t="shared" si="153"/>
        <v>0</v>
      </c>
      <c r="D1139" s="2">
        <f t="shared" si="154"/>
        <v>0</v>
      </c>
      <c r="E1139" s="2">
        <f t="shared" si="155"/>
        <v>0</v>
      </c>
      <c r="F1139" s="2">
        <f t="shared" si="160"/>
        <v>2.879441900918032E-3</v>
      </c>
      <c r="G1139" s="2">
        <f t="shared" si="160"/>
        <v>1.0155831824928784E-2</v>
      </c>
      <c r="H1139" s="2">
        <f t="shared" si="157"/>
        <v>0.28352595341821973</v>
      </c>
      <c r="I1139" s="2">
        <f t="shared" si="158"/>
        <v>22.089615925813433</v>
      </c>
    </row>
    <row r="1140" spans="1:9" ht="13.5" x14ac:dyDescent="0.25">
      <c r="A1140" s="3">
        <f>TITRES_STAT!B1143</f>
        <v>43669</v>
      </c>
      <c r="B1140" s="6">
        <f>TITRES_STAT!D1143</f>
        <v>1.6</v>
      </c>
      <c r="C1140" s="2">
        <f t="shared" si="153"/>
        <v>0</v>
      </c>
      <c r="D1140" s="2">
        <f t="shared" si="154"/>
        <v>0</v>
      </c>
      <c r="E1140" s="2">
        <f t="shared" si="155"/>
        <v>0</v>
      </c>
      <c r="F1140" s="2">
        <f t="shared" si="160"/>
        <v>2.6737674794238869E-3</v>
      </c>
      <c r="G1140" s="2">
        <f t="shared" si="160"/>
        <v>9.4304152660052987E-3</v>
      </c>
      <c r="H1140" s="2">
        <f t="shared" si="157"/>
        <v>0.28352595341821979</v>
      </c>
      <c r="I1140" s="2">
        <f t="shared" si="158"/>
        <v>22.089615925813433</v>
      </c>
    </row>
    <row r="1141" spans="1:9" ht="13.5" x14ac:dyDescent="0.25">
      <c r="A1141" s="3">
        <f>TITRES_STAT!B1144</f>
        <v>43670</v>
      </c>
      <c r="B1141" s="6">
        <f>TITRES_STAT!D1144</f>
        <v>1.6</v>
      </c>
      <c r="C1141" s="2">
        <f t="shared" si="153"/>
        <v>0</v>
      </c>
      <c r="D1141" s="2">
        <f t="shared" si="154"/>
        <v>0</v>
      </c>
      <c r="E1141" s="2">
        <f t="shared" si="155"/>
        <v>0</v>
      </c>
      <c r="F1141" s="2">
        <f t="shared" si="160"/>
        <v>2.4827840880364662E-3</v>
      </c>
      <c r="G1141" s="2">
        <f t="shared" si="160"/>
        <v>8.7568141755763485E-3</v>
      </c>
      <c r="H1141" s="2">
        <f t="shared" si="157"/>
        <v>0.28352595341821973</v>
      </c>
      <c r="I1141" s="2">
        <f t="shared" si="158"/>
        <v>22.089615925813433</v>
      </c>
    </row>
    <row r="1142" spans="1:9" ht="13.5" x14ac:dyDescent="0.25">
      <c r="A1142" s="3">
        <f>TITRES_STAT!B1145</f>
        <v>43672</v>
      </c>
      <c r="B1142" s="6">
        <f>TITRES_STAT!D1145</f>
        <v>1.6</v>
      </c>
      <c r="C1142" s="2">
        <f t="shared" si="153"/>
        <v>0</v>
      </c>
      <c r="D1142" s="2">
        <f t="shared" si="154"/>
        <v>0</v>
      </c>
      <c r="E1142" s="2">
        <f t="shared" si="155"/>
        <v>0</v>
      </c>
      <c r="F1142" s="2">
        <f t="shared" si="160"/>
        <v>2.3054423674624329E-3</v>
      </c>
      <c r="G1142" s="2">
        <f t="shared" si="160"/>
        <v>8.1313274487494671E-3</v>
      </c>
      <c r="H1142" s="2">
        <f t="shared" si="157"/>
        <v>0.28352595341821973</v>
      </c>
      <c r="I1142" s="2">
        <f t="shared" si="158"/>
        <v>22.089615925813433</v>
      </c>
    </row>
    <row r="1143" spans="1:9" ht="13.5" x14ac:dyDescent="0.25">
      <c r="A1143" s="3">
        <f>TITRES_STAT!B1146</f>
        <v>43675</v>
      </c>
      <c r="B1143" s="6">
        <f>TITRES_STAT!D1146</f>
        <v>1.6</v>
      </c>
      <c r="C1143" s="2">
        <f t="shared" si="153"/>
        <v>0</v>
      </c>
      <c r="D1143" s="2">
        <f t="shared" si="154"/>
        <v>0</v>
      </c>
      <c r="E1143" s="2">
        <f t="shared" si="155"/>
        <v>0</v>
      </c>
      <c r="F1143" s="2">
        <f t="shared" si="160"/>
        <v>2.1407679126436876E-3</v>
      </c>
      <c r="G1143" s="2">
        <f t="shared" si="160"/>
        <v>7.5505183452673624E-3</v>
      </c>
      <c r="H1143" s="2">
        <f t="shared" si="157"/>
        <v>0.28352595341821973</v>
      </c>
      <c r="I1143" s="2">
        <f t="shared" si="158"/>
        <v>22.089615925813433</v>
      </c>
    </row>
    <row r="1144" spans="1:9" ht="13.5" x14ac:dyDescent="0.25">
      <c r="A1144" s="3">
        <f>TITRES_STAT!B1147</f>
        <v>43676</v>
      </c>
      <c r="B1144" s="6">
        <f>TITRES_STAT!D1147</f>
        <v>1.6</v>
      </c>
      <c r="C1144" s="2">
        <f t="shared" si="153"/>
        <v>0</v>
      </c>
      <c r="D1144" s="2">
        <f t="shared" si="154"/>
        <v>0</v>
      </c>
      <c r="E1144" s="2">
        <f t="shared" si="155"/>
        <v>0</v>
      </c>
      <c r="F1144" s="2">
        <f t="shared" si="160"/>
        <v>1.987855918883424E-3</v>
      </c>
      <c r="G1144" s="2">
        <f t="shared" si="160"/>
        <v>7.0111956063196937E-3</v>
      </c>
      <c r="H1144" s="2">
        <f t="shared" si="157"/>
        <v>0.28352595341821968</v>
      </c>
      <c r="I1144" s="2">
        <f t="shared" si="158"/>
        <v>22.089615925813433</v>
      </c>
    </row>
    <row r="1145" spans="1:9" ht="13.5" x14ac:dyDescent="0.25">
      <c r="A1145" s="3">
        <f>TITRES_STAT!B1148</f>
        <v>43677</v>
      </c>
      <c r="B1145" s="6">
        <f>TITRES_STAT!D1148</f>
        <v>1.6</v>
      </c>
      <c r="C1145" s="2">
        <f t="shared" si="153"/>
        <v>0</v>
      </c>
      <c r="D1145" s="2">
        <f t="shared" si="154"/>
        <v>0</v>
      </c>
      <c r="E1145" s="2">
        <f t="shared" si="155"/>
        <v>0</v>
      </c>
      <c r="F1145" s="2">
        <f t="shared" si="160"/>
        <v>1.8458662103917507E-3</v>
      </c>
      <c r="G1145" s="2">
        <f t="shared" si="160"/>
        <v>6.5103959201540012E-3</v>
      </c>
      <c r="H1145" s="2">
        <f t="shared" si="157"/>
        <v>0.28352595341821968</v>
      </c>
      <c r="I1145" s="2">
        <f t="shared" si="158"/>
        <v>22.089615925813433</v>
      </c>
    </row>
    <row r="1146" spans="1:9" ht="13.5" x14ac:dyDescent="0.25">
      <c r="A1146" s="3">
        <f>TITRES_STAT!B1149</f>
        <v>43678</v>
      </c>
      <c r="B1146" s="6">
        <f>TITRES_STAT!D1149</f>
        <v>1.64</v>
      </c>
      <c r="C1146" s="2">
        <f t="shared" si="153"/>
        <v>3.9999999999999813E-2</v>
      </c>
      <c r="D1146" s="2">
        <f t="shared" si="154"/>
        <v>3.9999999999999813E-2</v>
      </c>
      <c r="E1146" s="2">
        <f t="shared" si="155"/>
        <v>0</v>
      </c>
      <c r="F1146" s="2">
        <f t="shared" si="160"/>
        <v>4.5711614810780409E-3</v>
      </c>
      <c r="G1146" s="2">
        <f t="shared" si="160"/>
        <v>6.0453676401430014E-3</v>
      </c>
      <c r="H1146" s="2">
        <f t="shared" si="157"/>
        <v>0.75614284410499666</v>
      </c>
      <c r="I1146" s="2">
        <f t="shared" si="158"/>
        <v>43.05702390003237</v>
      </c>
    </row>
    <row r="1147" spans="1:9" ht="13.5" x14ac:dyDescent="0.25">
      <c r="A1147" s="3">
        <f>TITRES_STAT!B1150</f>
        <v>43679</v>
      </c>
      <c r="B1147" s="6">
        <f>TITRES_STAT!D1150</f>
        <v>1.64</v>
      </c>
      <c r="C1147" s="2">
        <f t="shared" si="153"/>
        <v>0</v>
      </c>
      <c r="D1147" s="2">
        <f t="shared" si="154"/>
        <v>0</v>
      </c>
      <c r="E1147" s="2">
        <f t="shared" si="155"/>
        <v>0</v>
      </c>
      <c r="F1147" s="2">
        <f t="shared" si="160"/>
        <v>4.2446499467153238E-3</v>
      </c>
      <c r="G1147" s="2">
        <f t="shared" si="160"/>
        <v>5.6135556658470729E-3</v>
      </c>
      <c r="H1147" s="2">
        <f t="shared" si="157"/>
        <v>0.75614284410499666</v>
      </c>
      <c r="I1147" s="2">
        <f t="shared" si="158"/>
        <v>43.05702390003237</v>
      </c>
    </row>
    <row r="1148" spans="1:9" ht="13.5" x14ac:dyDescent="0.25">
      <c r="A1148" s="3">
        <f>TITRES_STAT!B1151</f>
        <v>43682</v>
      </c>
      <c r="B1148" s="6">
        <f>TITRES_STAT!D1151</f>
        <v>1.64</v>
      </c>
      <c r="C1148" s="2">
        <f t="shared" si="153"/>
        <v>0</v>
      </c>
      <c r="D1148" s="2">
        <f t="shared" si="154"/>
        <v>0</v>
      </c>
      <c r="E1148" s="2">
        <f t="shared" si="155"/>
        <v>0</v>
      </c>
      <c r="F1148" s="2">
        <f t="shared" si="160"/>
        <v>3.941460664807086E-3</v>
      </c>
      <c r="G1148" s="2">
        <f t="shared" si="160"/>
        <v>5.212587404000853E-3</v>
      </c>
      <c r="H1148" s="2">
        <f t="shared" si="157"/>
        <v>0.75614284410499666</v>
      </c>
      <c r="I1148" s="2">
        <f t="shared" si="158"/>
        <v>43.05702390003237</v>
      </c>
    </row>
    <row r="1149" spans="1:9" ht="13.5" x14ac:dyDescent="0.25">
      <c r="A1149" s="3">
        <f>TITRES_STAT!B1152</f>
        <v>43683</v>
      </c>
      <c r="B1149" s="6">
        <f>TITRES_STAT!D1152</f>
        <v>1.64</v>
      </c>
      <c r="C1149" s="2">
        <f t="shared" si="153"/>
        <v>0</v>
      </c>
      <c r="D1149" s="2">
        <f t="shared" si="154"/>
        <v>0</v>
      </c>
      <c r="E1149" s="2">
        <f t="shared" si="155"/>
        <v>0</v>
      </c>
      <c r="F1149" s="2">
        <f t="shared" ref="F1149:G1164" si="161">((F1148*13)+D1149)/14</f>
        <v>3.6599277601780085E-3</v>
      </c>
      <c r="G1149" s="2">
        <f t="shared" si="161"/>
        <v>4.840259732286507E-3</v>
      </c>
      <c r="H1149" s="2">
        <f t="shared" si="157"/>
        <v>0.75614284410499655</v>
      </c>
      <c r="I1149" s="2">
        <f t="shared" si="158"/>
        <v>43.05702390003237</v>
      </c>
    </row>
    <row r="1150" spans="1:9" ht="13.5" x14ac:dyDescent="0.25">
      <c r="A1150" s="3">
        <f>TITRES_STAT!B1153</f>
        <v>43684</v>
      </c>
      <c r="B1150" s="6">
        <f>TITRES_STAT!D1153</f>
        <v>1.64</v>
      </c>
      <c r="C1150" s="2">
        <f t="shared" si="153"/>
        <v>0</v>
      </c>
      <c r="D1150" s="2">
        <f t="shared" si="154"/>
        <v>0</v>
      </c>
      <c r="E1150" s="2">
        <f t="shared" si="155"/>
        <v>0</v>
      </c>
      <c r="F1150" s="2">
        <f t="shared" si="161"/>
        <v>3.3985043487367223E-3</v>
      </c>
      <c r="G1150" s="2">
        <f t="shared" si="161"/>
        <v>4.4945268942660418E-3</v>
      </c>
      <c r="H1150" s="2">
        <f t="shared" si="157"/>
        <v>0.75614284410499666</v>
      </c>
      <c r="I1150" s="2">
        <f t="shared" si="158"/>
        <v>43.05702390003237</v>
      </c>
    </row>
    <row r="1151" spans="1:9" ht="13.5" x14ac:dyDescent="0.25">
      <c r="A1151" s="3">
        <f>TITRES_STAT!B1154</f>
        <v>43685</v>
      </c>
      <c r="B1151" s="6">
        <f>TITRES_STAT!D1154</f>
        <v>1.64</v>
      </c>
      <c r="C1151" s="2">
        <f t="shared" si="153"/>
        <v>0</v>
      </c>
      <c r="D1151" s="2">
        <f t="shared" si="154"/>
        <v>0</v>
      </c>
      <c r="E1151" s="2">
        <f t="shared" si="155"/>
        <v>0</v>
      </c>
      <c r="F1151" s="2">
        <f t="shared" si="161"/>
        <v>3.1557540381126708E-3</v>
      </c>
      <c r="G1151" s="2">
        <f t="shared" si="161"/>
        <v>4.1734892589613245E-3</v>
      </c>
      <c r="H1151" s="2">
        <f t="shared" si="157"/>
        <v>0.75614284410499666</v>
      </c>
      <c r="I1151" s="2">
        <f t="shared" si="158"/>
        <v>43.05702390003237</v>
      </c>
    </row>
    <row r="1152" spans="1:9" ht="13.5" x14ac:dyDescent="0.25">
      <c r="A1152" s="3">
        <f>TITRES_STAT!B1155</f>
        <v>43686</v>
      </c>
      <c r="B1152" s="6">
        <f>TITRES_STAT!D1155</f>
        <v>1.64</v>
      </c>
      <c r="C1152" s="2">
        <f t="shared" si="153"/>
        <v>0</v>
      </c>
      <c r="D1152" s="2">
        <f t="shared" si="154"/>
        <v>0</v>
      </c>
      <c r="E1152" s="2">
        <f t="shared" si="155"/>
        <v>0</v>
      </c>
      <c r="F1152" s="2">
        <f t="shared" si="161"/>
        <v>2.9303430353903371E-3</v>
      </c>
      <c r="G1152" s="2">
        <f t="shared" si="161"/>
        <v>3.8753828833212297E-3</v>
      </c>
      <c r="H1152" s="2">
        <f t="shared" si="157"/>
        <v>0.75614284410499666</v>
      </c>
      <c r="I1152" s="2">
        <f t="shared" si="158"/>
        <v>43.05702390003237</v>
      </c>
    </row>
    <row r="1153" spans="1:9" ht="13.5" x14ac:dyDescent="0.25">
      <c r="A1153" s="3">
        <f>TITRES_STAT!B1156</f>
        <v>43691</v>
      </c>
      <c r="B1153" s="6">
        <f>TITRES_STAT!D1156</f>
        <v>1.64</v>
      </c>
      <c r="C1153" s="2">
        <f t="shared" si="153"/>
        <v>0</v>
      </c>
      <c r="D1153" s="2">
        <f t="shared" si="154"/>
        <v>0</v>
      </c>
      <c r="E1153" s="2">
        <f t="shared" si="155"/>
        <v>0</v>
      </c>
      <c r="F1153" s="2">
        <f t="shared" si="161"/>
        <v>2.7210328185767419E-3</v>
      </c>
      <c r="G1153" s="2">
        <f t="shared" si="161"/>
        <v>3.5985698202268559E-3</v>
      </c>
      <c r="H1153" s="2">
        <f t="shared" si="157"/>
        <v>0.75614284410499688</v>
      </c>
      <c r="I1153" s="2">
        <f t="shared" si="158"/>
        <v>43.057023900032377</v>
      </c>
    </row>
    <row r="1154" spans="1:9" ht="13.5" x14ac:dyDescent="0.25">
      <c r="A1154" s="3">
        <f>TITRES_STAT!B1157</f>
        <v>43692</v>
      </c>
      <c r="B1154" s="6">
        <f>TITRES_STAT!D1157</f>
        <v>1.64</v>
      </c>
      <c r="C1154" s="2">
        <f t="shared" si="153"/>
        <v>0</v>
      </c>
      <c r="D1154" s="2">
        <f t="shared" si="154"/>
        <v>0</v>
      </c>
      <c r="E1154" s="2">
        <f t="shared" si="155"/>
        <v>0</v>
      </c>
      <c r="F1154" s="2">
        <f t="shared" si="161"/>
        <v>2.5266733315355461E-3</v>
      </c>
      <c r="G1154" s="2">
        <f t="shared" si="161"/>
        <v>3.3415291187820803E-3</v>
      </c>
      <c r="H1154" s="2">
        <f t="shared" si="157"/>
        <v>0.75614284410499688</v>
      </c>
      <c r="I1154" s="2">
        <f t="shared" si="158"/>
        <v>43.057023900032377</v>
      </c>
    </row>
    <row r="1155" spans="1:9" ht="13.5" x14ac:dyDescent="0.25">
      <c r="A1155" s="3">
        <f>TITRES_STAT!B1158</f>
        <v>43693</v>
      </c>
      <c r="B1155" s="6">
        <f>TITRES_STAT!D1158</f>
        <v>1.64</v>
      </c>
      <c r="C1155" s="2">
        <f t="shared" ref="C1155:C1218" si="162">B1155-B1154</f>
        <v>0</v>
      </c>
      <c r="D1155" s="2">
        <f t="shared" ref="D1155:D1218" si="163">IF(C1155&gt;0,C1155,0)</f>
        <v>0</v>
      </c>
      <c r="E1155" s="2">
        <f t="shared" ref="E1155:E1218" si="164">IF(C1155&lt;0,-C1155,0)</f>
        <v>0</v>
      </c>
      <c r="F1155" s="2">
        <f t="shared" si="161"/>
        <v>2.3461966649972925E-3</v>
      </c>
      <c r="G1155" s="2">
        <f t="shared" si="161"/>
        <v>3.1028484674405035E-3</v>
      </c>
      <c r="H1155" s="2">
        <f t="shared" si="157"/>
        <v>0.75614284410499666</v>
      </c>
      <c r="I1155" s="2">
        <f t="shared" si="158"/>
        <v>43.05702390003237</v>
      </c>
    </row>
    <row r="1156" spans="1:9" ht="13.5" x14ac:dyDescent="0.25">
      <c r="A1156" s="3">
        <f>TITRES_STAT!B1159</f>
        <v>43696</v>
      </c>
      <c r="B1156" s="6">
        <f>TITRES_STAT!D1159</f>
        <v>1.64</v>
      </c>
      <c r="C1156" s="2">
        <f t="shared" si="162"/>
        <v>0</v>
      </c>
      <c r="D1156" s="2">
        <f t="shared" si="163"/>
        <v>0</v>
      </c>
      <c r="E1156" s="2">
        <f t="shared" si="164"/>
        <v>0</v>
      </c>
      <c r="F1156" s="2">
        <f t="shared" si="161"/>
        <v>2.1786111889260571E-3</v>
      </c>
      <c r="G1156" s="2">
        <f t="shared" si="161"/>
        <v>2.8812164340518962E-3</v>
      </c>
      <c r="H1156" s="2">
        <f t="shared" si="157"/>
        <v>0.75614284410499655</v>
      </c>
      <c r="I1156" s="2">
        <f t="shared" si="158"/>
        <v>43.05702390003237</v>
      </c>
    </row>
    <row r="1157" spans="1:9" ht="13.5" x14ac:dyDescent="0.25">
      <c r="A1157" s="3">
        <f>TITRES_STAT!B1160</f>
        <v>43697</v>
      </c>
      <c r="B1157" s="6">
        <f>TITRES_STAT!D1160</f>
        <v>1.64</v>
      </c>
      <c r="C1157" s="2">
        <f t="shared" si="162"/>
        <v>0</v>
      </c>
      <c r="D1157" s="2">
        <f t="shared" si="163"/>
        <v>0</v>
      </c>
      <c r="E1157" s="2">
        <f t="shared" si="164"/>
        <v>0</v>
      </c>
      <c r="F1157" s="2">
        <f t="shared" si="161"/>
        <v>2.0229961040027673E-3</v>
      </c>
      <c r="G1157" s="2">
        <f t="shared" si="161"/>
        <v>2.6754152601910467E-3</v>
      </c>
      <c r="H1157" s="2">
        <f t="shared" si="157"/>
        <v>0.75614284410499655</v>
      </c>
      <c r="I1157" s="2">
        <f t="shared" si="158"/>
        <v>43.05702390003237</v>
      </c>
    </row>
    <row r="1158" spans="1:9" ht="13.5" x14ac:dyDescent="0.25">
      <c r="A1158" s="3">
        <f>TITRES_STAT!B1161</f>
        <v>43698</v>
      </c>
      <c r="B1158" s="6">
        <f>TITRES_STAT!D1161</f>
        <v>1.64</v>
      </c>
      <c r="C1158" s="2">
        <f t="shared" si="162"/>
        <v>0</v>
      </c>
      <c r="D1158" s="2">
        <f t="shared" si="163"/>
        <v>0</v>
      </c>
      <c r="E1158" s="2">
        <f t="shared" si="164"/>
        <v>0</v>
      </c>
      <c r="F1158" s="2">
        <f t="shared" si="161"/>
        <v>1.878496382288284E-3</v>
      </c>
      <c r="G1158" s="2">
        <f t="shared" si="161"/>
        <v>2.4843141701774004E-3</v>
      </c>
      <c r="H1158" s="2">
        <f t="shared" si="157"/>
        <v>0.75614284410499655</v>
      </c>
      <c r="I1158" s="2">
        <f t="shared" si="158"/>
        <v>43.05702390003237</v>
      </c>
    </row>
    <row r="1159" spans="1:9" ht="13.5" x14ac:dyDescent="0.25">
      <c r="A1159" s="3">
        <f>TITRES_STAT!B1162</f>
        <v>43699</v>
      </c>
      <c r="B1159" s="6">
        <f>TITRES_STAT!D1162</f>
        <v>1.65</v>
      </c>
      <c r="C1159" s="2">
        <f t="shared" si="162"/>
        <v>1.0000000000000009E-2</v>
      </c>
      <c r="D1159" s="2">
        <f t="shared" si="163"/>
        <v>1.0000000000000009E-2</v>
      </c>
      <c r="E1159" s="2">
        <f t="shared" si="164"/>
        <v>0</v>
      </c>
      <c r="F1159" s="2">
        <f t="shared" si="161"/>
        <v>2.4586037835534072E-3</v>
      </c>
      <c r="G1159" s="2">
        <f t="shared" si="161"/>
        <v>2.3068631580218718E-3</v>
      </c>
      <c r="H1159" s="2">
        <f t="shared" si="157"/>
        <v>1.0657779049458889</v>
      </c>
      <c r="I1159" s="2">
        <f t="shared" si="158"/>
        <v>51.592085596142816</v>
      </c>
    </row>
    <row r="1160" spans="1:9" ht="13.5" x14ac:dyDescent="0.25">
      <c r="A1160" s="3">
        <f>TITRES_STAT!B1163</f>
        <v>43700</v>
      </c>
      <c r="B1160" s="6">
        <f>TITRES_STAT!D1163</f>
        <v>1.65</v>
      </c>
      <c r="C1160" s="2">
        <f t="shared" si="162"/>
        <v>0</v>
      </c>
      <c r="D1160" s="2">
        <f t="shared" si="163"/>
        <v>0</v>
      </c>
      <c r="E1160" s="2">
        <f t="shared" si="164"/>
        <v>0</v>
      </c>
      <c r="F1160" s="2">
        <f t="shared" si="161"/>
        <v>2.282989227585307E-3</v>
      </c>
      <c r="G1160" s="2">
        <f t="shared" si="161"/>
        <v>2.1420872181631668E-3</v>
      </c>
      <c r="H1160" s="2">
        <f t="shared" si="157"/>
        <v>1.0657779049458889</v>
      </c>
      <c r="I1160" s="2">
        <f t="shared" si="158"/>
        <v>51.592085596142816</v>
      </c>
    </row>
    <row r="1161" spans="1:9" ht="13.5" x14ac:dyDescent="0.25">
      <c r="A1161" s="3">
        <f>TITRES_STAT!B1164</f>
        <v>43703</v>
      </c>
      <c r="B1161" s="6">
        <f>TITRES_STAT!D1164</f>
        <v>1.65</v>
      </c>
      <c r="C1161" s="2">
        <f t="shared" si="162"/>
        <v>0</v>
      </c>
      <c r="D1161" s="2">
        <f t="shared" si="163"/>
        <v>0</v>
      </c>
      <c r="E1161" s="2">
        <f t="shared" si="164"/>
        <v>0</v>
      </c>
      <c r="F1161" s="2">
        <f t="shared" si="161"/>
        <v>2.1199185684720708E-3</v>
      </c>
      <c r="G1161" s="2">
        <f t="shared" si="161"/>
        <v>1.9890809882943694E-3</v>
      </c>
      <c r="H1161" s="2">
        <f t="shared" si="157"/>
        <v>1.0657779049458886</v>
      </c>
      <c r="I1161" s="2">
        <f t="shared" si="158"/>
        <v>51.592085596142816</v>
      </c>
    </row>
    <row r="1162" spans="1:9" ht="13.5" x14ac:dyDescent="0.25">
      <c r="A1162" s="3">
        <f>TITRES_STAT!B1165</f>
        <v>43704</v>
      </c>
      <c r="B1162" s="6">
        <f>TITRES_STAT!D1165</f>
        <v>1.65</v>
      </c>
      <c r="C1162" s="2">
        <f t="shared" si="162"/>
        <v>0</v>
      </c>
      <c r="D1162" s="2">
        <f t="shared" si="163"/>
        <v>0</v>
      </c>
      <c r="E1162" s="2">
        <f t="shared" si="164"/>
        <v>0</v>
      </c>
      <c r="F1162" s="2">
        <f t="shared" si="161"/>
        <v>1.9684958135812087E-3</v>
      </c>
      <c r="G1162" s="2">
        <f t="shared" si="161"/>
        <v>1.8470037748447715E-3</v>
      </c>
      <c r="H1162" s="2">
        <f t="shared" si="157"/>
        <v>1.0657779049458889</v>
      </c>
      <c r="I1162" s="2">
        <f t="shared" si="158"/>
        <v>51.592085596142816</v>
      </c>
    </row>
    <row r="1163" spans="1:9" ht="13.5" x14ac:dyDescent="0.25">
      <c r="A1163" s="3">
        <f>TITRES_STAT!B1166</f>
        <v>43705</v>
      </c>
      <c r="B1163" s="6">
        <f>TITRES_STAT!D1166</f>
        <v>1.65</v>
      </c>
      <c r="C1163" s="2">
        <f t="shared" si="162"/>
        <v>0</v>
      </c>
      <c r="D1163" s="2">
        <f t="shared" si="163"/>
        <v>0</v>
      </c>
      <c r="E1163" s="2">
        <f t="shared" si="164"/>
        <v>0</v>
      </c>
      <c r="F1163" s="2">
        <f t="shared" si="161"/>
        <v>1.8278889697539795E-3</v>
      </c>
      <c r="G1163" s="2">
        <f t="shared" si="161"/>
        <v>1.7150749337844307E-3</v>
      </c>
      <c r="H1163" s="2">
        <f t="shared" si="157"/>
        <v>1.0657779049458889</v>
      </c>
      <c r="I1163" s="2">
        <f t="shared" si="158"/>
        <v>51.592085596142816</v>
      </c>
    </row>
    <row r="1164" spans="1:9" ht="13.5" x14ac:dyDescent="0.25">
      <c r="A1164" s="3">
        <f>TITRES_STAT!B1167</f>
        <v>43706</v>
      </c>
      <c r="B1164" s="6">
        <f>TITRES_STAT!D1167</f>
        <v>1.65</v>
      </c>
      <c r="C1164" s="2">
        <f t="shared" si="162"/>
        <v>0</v>
      </c>
      <c r="D1164" s="2">
        <f t="shared" si="163"/>
        <v>0</v>
      </c>
      <c r="E1164" s="2">
        <f t="shared" si="164"/>
        <v>0</v>
      </c>
      <c r="F1164" s="2">
        <f t="shared" si="161"/>
        <v>1.6973254719144096E-3</v>
      </c>
      <c r="G1164" s="2">
        <f t="shared" si="161"/>
        <v>1.592569581371257E-3</v>
      </c>
      <c r="H1164" s="2">
        <f t="shared" si="157"/>
        <v>1.0657779049458889</v>
      </c>
      <c r="I1164" s="2">
        <f t="shared" si="158"/>
        <v>51.592085596142816</v>
      </c>
    </row>
    <row r="1165" spans="1:9" ht="13.5" x14ac:dyDescent="0.25">
      <c r="A1165" s="3">
        <f>TITRES_STAT!B1168</f>
        <v>43707</v>
      </c>
      <c r="B1165" s="6">
        <f>TITRES_STAT!D1168</f>
        <v>1.65</v>
      </c>
      <c r="C1165" s="2">
        <f t="shared" si="162"/>
        <v>0</v>
      </c>
      <c r="D1165" s="2">
        <f t="shared" si="163"/>
        <v>0</v>
      </c>
      <c r="E1165" s="2">
        <f t="shared" si="164"/>
        <v>0</v>
      </c>
      <c r="F1165" s="2">
        <f t="shared" ref="F1165:G1180" si="165">((F1164*13)+D1165)/14</f>
        <v>1.5760879382062374E-3</v>
      </c>
      <c r="G1165" s="2">
        <f t="shared" si="165"/>
        <v>1.4788146112733101E-3</v>
      </c>
      <c r="H1165" s="2">
        <f t="shared" si="157"/>
        <v>1.0657779049458889</v>
      </c>
      <c r="I1165" s="2">
        <f t="shared" si="158"/>
        <v>51.592085596142816</v>
      </c>
    </row>
    <row r="1166" spans="1:9" ht="13.5" x14ac:dyDescent="0.25">
      <c r="A1166" s="3">
        <f>TITRES_STAT!B1169</f>
        <v>43710</v>
      </c>
      <c r="B1166" s="6">
        <f>TITRES_STAT!D1169</f>
        <v>1.74</v>
      </c>
      <c r="C1166" s="2">
        <f t="shared" si="162"/>
        <v>9.000000000000008E-2</v>
      </c>
      <c r="D1166" s="2">
        <f t="shared" si="163"/>
        <v>9.000000000000008E-2</v>
      </c>
      <c r="E1166" s="2">
        <f t="shared" si="164"/>
        <v>0</v>
      </c>
      <c r="F1166" s="2">
        <f t="shared" si="165"/>
        <v>7.8920816569057976E-3</v>
      </c>
      <c r="G1166" s="2">
        <f t="shared" si="165"/>
        <v>1.3731849961823594E-3</v>
      </c>
      <c r="H1166" s="2">
        <f t="shared" si="157"/>
        <v>5.747282178910238</v>
      </c>
      <c r="I1166" s="2">
        <f t="shared" si="158"/>
        <v>85.179217743024481</v>
      </c>
    </row>
    <row r="1167" spans="1:9" ht="13.5" x14ac:dyDescent="0.25">
      <c r="A1167" s="3">
        <f>TITRES_STAT!B1170</f>
        <v>43711</v>
      </c>
      <c r="B1167" s="6">
        <f>TITRES_STAT!D1170</f>
        <v>1.74</v>
      </c>
      <c r="C1167" s="2">
        <f t="shared" si="162"/>
        <v>0</v>
      </c>
      <c r="D1167" s="2">
        <f t="shared" si="163"/>
        <v>0</v>
      </c>
      <c r="E1167" s="2">
        <f t="shared" si="164"/>
        <v>0</v>
      </c>
      <c r="F1167" s="2">
        <f t="shared" si="165"/>
        <v>7.3283615385553837E-3</v>
      </c>
      <c r="G1167" s="2">
        <f t="shared" si="165"/>
        <v>1.2751003535979052E-3</v>
      </c>
      <c r="H1167" s="2">
        <f t="shared" si="157"/>
        <v>5.747282178910238</v>
      </c>
      <c r="I1167" s="2">
        <f t="shared" si="158"/>
        <v>85.179217743024481</v>
      </c>
    </row>
    <row r="1168" spans="1:9" ht="13.5" x14ac:dyDescent="0.25">
      <c r="A1168" s="3">
        <f>TITRES_STAT!B1171</f>
        <v>43712</v>
      </c>
      <c r="B1168" s="6">
        <f>TITRES_STAT!D1171</f>
        <v>1.74</v>
      </c>
      <c r="C1168" s="2">
        <f t="shared" si="162"/>
        <v>0</v>
      </c>
      <c r="D1168" s="2">
        <f t="shared" si="163"/>
        <v>0</v>
      </c>
      <c r="E1168" s="2">
        <f t="shared" si="164"/>
        <v>0</v>
      </c>
      <c r="F1168" s="2">
        <f t="shared" si="165"/>
        <v>6.8049071429442855E-3</v>
      </c>
      <c r="G1168" s="2">
        <f t="shared" si="165"/>
        <v>1.1840217569123405E-3</v>
      </c>
      <c r="H1168" s="2">
        <f t="shared" si="157"/>
        <v>5.7472821789102388</v>
      </c>
      <c r="I1168" s="2">
        <f t="shared" si="158"/>
        <v>85.179217743024481</v>
      </c>
    </row>
    <row r="1169" spans="1:9" ht="13.5" x14ac:dyDescent="0.25">
      <c r="A1169" s="3">
        <f>TITRES_STAT!B1172</f>
        <v>43713</v>
      </c>
      <c r="B1169" s="6">
        <f>TITRES_STAT!D1172</f>
        <v>1.67</v>
      </c>
      <c r="C1169" s="2">
        <f t="shared" si="162"/>
        <v>-7.0000000000000062E-2</v>
      </c>
      <c r="D1169" s="2">
        <f t="shared" si="163"/>
        <v>0</v>
      </c>
      <c r="E1169" s="2">
        <f t="shared" si="164"/>
        <v>7.0000000000000062E-2</v>
      </c>
      <c r="F1169" s="2">
        <f t="shared" si="165"/>
        <v>6.3188423470196941E-3</v>
      </c>
      <c r="G1169" s="2">
        <f t="shared" si="165"/>
        <v>6.0994487742757489E-3</v>
      </c>
      <c r="H1169" s="2">
        <f t="shared" ref="H1169:H1232" si="166">F1169/G1169</f>
        <v>1.0359694098373662</v>
      </c>
      <c r="I1169" s="2">
        <f t="shared" ref="I1169:I1232" si="167">IF(G1169=0,100,100-(100/(1+H1169)))</f>
        <v>50.883348484107124</v>
      </c>
    </row>
    <row r="1170" spans="1:9" ht="13.5" x14ac:dyDescent="0.25">
      <c r="A1170" s="3">
        <f>TITRES_STAT!B1173</f>
        <v>43714</v>
      </c>
      <c r="B1170" s="6">
        <f>TITRES_STAT!D1173</f>
        <v>1.62</v>
      </c>
      <c r="C1170" s="2">
        <f t="shared" si="162"/>
        <v>-4.9999999999999822E-2</v>
      </c>
      <c r="D1170" s="2">
        <f t="shared" si="163"/>
        <v>0</v>
      </c>
      <c r="E1170" s="2">
        <f t="shared" si="164"/>
        <v>4.9999999999999822E-2</v>
      </c>
      <c r="F1170" s="2">
        <f t="shared" si="165"/>
        <v>5.8674964650897157E-3</v>
      </c>
      <c r="G1170" s="2">
        <f t="shared" si="165"/>
        <v>9.2352024332560401E-3</v>
      </c>
      <c r="H1170" s="2">
        <f t="shared" si="166"/>
        <v>0.6353403195538857</v>
      </c>
      <c r="I1170" s="2">
        <f t="shared" si="167"/>
        <v>38.850648513772597</v>
      </c>
    </row>
    <row r="1171" spans="1:9" ht="13.5" x14ac:dyDescent="0.25">
      <c r="A1171" s="3">
        <f>TITRES_STAT!B1174</f>
        <v>43717</v>
      </c>
      <c r="B1171" s="6">
        <f>TITRES_STAT!D1174</f>
        <v>1.66</v>
      </c>
      <c r="C1171" s="2">
        <f t="shared" si="162"/>
        <v>3.9999999999999813E-2</v>
      </c>
      <c r="D1171" s="2">
        <f t="shared" si="163"/>
        <v>3.9999999999999813E-2</v>
      </c>
      <c r="E1171" s="2">
        <f t="shared" si="164"/>
        <v>0</v>
      </c>
      <c r="F1171" s="2">
        <f t="shared" si="165"/>
        <v>8.3055324318690085E-3</v>
      </c>
      <c r="G1171" s="2">
        <f t="shared" si="165"/>
        <v>8.5755451165948939E-3</v>
      </c>
      <c r="H1171" s="2">
        <f t="shared" si="166"/>
        <v>0.96851364186710731</v>
      </c>
      <c r="I1171" s="2">
        <f t="shared" si="167"/>
        <v>49.200250446244596</v>
      </c>
    </row>
    <row r="1172" spans="1:9" ht="13.5" x14ac:dyDescent="0.25">
      <c r="A1172" s="3">
        <f>TITRES_STAT!B1175</f>
        <v>43718</v>
      </c>
      <c r="B1172" s="6">
        <f>TITRES_STAT!D1175</f>
        <v>1.63</v>
      </c>
      <c r="C1172" s="2">
        <f t="shared" si="162"/>
        <v>-3.0000000000000027E-2</v>
      </c>
      <c r="D1172" s="2">
        <f t="shared" si="163"/>
        <v>0</v>
      </c>
      <c r="E1172" s="2">
        <f t="shared" si="164"/>
        <v>3.0000000000000027E-2</v>
      </c>
      <c r="F1172" s="2">
        <f t="shared" si="165"/>
        <v>7.7122801153069369E-3</v>
      </c>
      <c r="G1172" s="2">
        <f t="shared" si="165"/>
        <v>1.0105863322552403E-2</v>
      </c>
      <c r="H1172" s="2">
        <f t="shared" si="166"/>
        <v>0.76314906200008581</v>
      </c>
      <c r="I1172" s="2">
        <f t="shared" si="167"/>
        <v>43.283297960887246</v>
      </c>
    </row>
    <row r="1173" spans="1:9" ht="13.5" x14ac:dyDescent="0.25">
      <c r="A1173" s="3">
        <f>TITRES_STAT!B1176</f>
        <v>43719</v>
      </c>
      <c r="B1173" s="6">
        <f>TITRES_STAT!D1176</f>
        <v>1.67</v>
      </c>
      <c r="C1173" s="2">
        <f t="shared" si="162"/>
        <v>4.0000000000000036E-2</v>
      </c>
      <c r="D1173" s="2">
        <f t="shared" si="163"/>
        <v>4.0000000000000036E-2</v>
      </c>
      <c r="E1173" s="2">
        <f t="shared" si="164"/>
        <v>0</v>
      </c>
      <c r="F1173" s="2">
        <f t="shared" si="165"/>
        <v>1.0018545821356445E-2</v>
      </c>
      <c r="G1173" s="2">
        <f t="shared" si="165"/>
        <v>9.384015942370089E-3</v>
      </c>
      <c r="H1173" s="2">
        <f t="shared" si="166"/>
        <v>1.0676181586735556</v>
      </c>
      <c r="I1173" s="2">
        <f t="shared" si="167"/>
        <v>51.635170362329738</v>
      </c>
    </row>
    <row r="1174" spans="1:9" ht="13.5" x14ac:dyDescent="0.25">
      <c r="A1174" s="3">
        <f>TITRES_STAT!B1177</f>
        <v>43720</v>
      </c>
      <c r="B1174" s="6">
        <f>TITRES_STAT!D1177</f>
        <v>1.67</v>
      </c>
      <c r="C1174" s="2">
        <f t="shared" si="162"/>
        <v>0</v>
      </c>
      <c r="D1174" s="2">
        <f t="shared" si="163"/>
        <v>0</v>
      </c>
      <c r="E1174" s="2">
        <f t="shared" si="164"/>
        <v>0</v>
      </c>
      <c r="F1174" s="2">
        <f t="shared" si="165"/>
        <v>9.302935405545271E-3</v>
      </c>
      <c r="G1174" s="2">
        <f t="shared" si="165"/>
        <v>8.7137290893436539E-3</v>
      </c>
      <c r="H1174" s="2">
        <f t="shared" si="166"/>
        <v>1.0676181586735556</v>
      </c>
      <c r="I1174" s="2">
        <f t="shared" si="167"/>
        <v>51.635170362329738</v>
      </c>
    </row>
    <row r="1175" spans="1:9" ht="13.5" x14ac:dyDescent="0.25">
      <c r="A1175" s="3">
        <f>TITRES_STAT!B1178</f>
        <v>43721</v>
      </c>
      <c r="B1175" s="6">
        <f>TITRES_STAT!D1178</f>
        <v>1.67</v>
      </c>
      <c r="C1175" s="2">
        <f t="shared" si="162"/>
        <v>0</v>
      </c>
      <c r="D1175" s="2">
        <f t="shared" si="163"/>
        <v>0</v>
      </c>
      <c r="E1175" s="2">
        <f t="shared" si="164"/>
        <v>0</v>
      </c>
      <c r="F1175" s="2">
        <f t="shared" si="165"/>
        <v>8.6384400194348936E-3</v>
      </c>
      <c r="G1175" s="2">
        <f t="shared" si="165"/>
        <v>8.0913198686762503E-3</v>
      </c>
      <c r="H1175" s="2">
        <f t="shared" si="166"/>
        <v>1.0676181586735556</v>
      </c>
      <c r="I1175" s="2">
        <f t="shared" si="167"/>
        <v>51.635170362329738</v>
      </c>
    </row>
    <row r="1176" spans="1:9" ht="13.5" x14ac:dyDescent="0.25">
      <c r="A1176" s="3">
        <f>TITRES_STAT!B1179</f>
        <v>43724</v>
      </c>
      <c r="B1176" s="6">
        <f>TITRES_STAT!D1179</f>
        <v>1.67</v>
      </c>
      <c r="C1176" s="2">
        <f t="shared" si="162"/>
        <v>0</v>
      </c>
      <c r="D1176" s="2">
        <f t="shared" si="163"/>
        <v>0</v>
      </c>
      <c r="E1176" s="2">
        <f t="shared" si="164"/>
        <v>0</v>
      </c>
      <c r="F1176" s="2">
        <f t="shared" si="165"/>
        <v>8.0214085894752575E-3</v>
      </c>
      <c r="G1176" s="2">
        <f t="shared" si="165"/>
        <v>7.5133684494850892E-3</v>
      </c>
      <c r="H1176" s="2">
        <f t="shared" si="166"/>
        <v>1.0676181586735556</v>
      </c>
      <c r="I1176" s="2">
        <f t="shared" si="167"/>
        <v>51.635170362329738</v>
      </c>
    </row>
    <row r="1177" spans="1:9" ht="13.5" x14ac:dyDescent="0.25">
      <c r="A1177" s="3">
        <f>TITRES_STAT!B1180</f>
        <v>43725</v>
      </c>
      <c r="B1177" s="6">
        <f>TITRES_STAT!D1180</f>
        <v>1.67</v>
      </c>
      <c r="C1177" s="2">
        <f t="shared" si="162"/>
        <v>0</v>
      </c>
      <c r="D1177" s="2">
        <f t="shared" si="163"/>
        <v>0</v>
      </c>
      <c r="E1177" s="2">
        <f t="shared" si="164"/>
        <v>0</v>
      </c>
      <c r="F1177" s="2">
        <f t="shared" si="165"/>
        <v>7.4484508330841673E-3</v>
      </c>
      <c r="G1177" s="2">
        <f t="shared" si="165"/>
        <v>6.9766992745218682E-3</v>
      </c>
      <c r="H1177" s="2">
        <f t="shared" si="166"/>
        <v>1.0676181586735556</v>
      </c>
      <c r="I1177" s="2">
        <f t="shared" si="167"/>
        <v>51.635170362329738</v>
      </c>
    </row>
    <row r="1178" spans="1:9" ht="13.5" x14ac:dyDescent="0.25">
      <c r="A1178" s="3">
        <f>TITRES_STAT!B1181</f>
        <v>43726</v>
      </c>
      <c r="B1178" s="6">
        <f>TITRES_STAT!D1181</f>
        <v>1.67</v>
      </c>
      <c r="C1178" s="2">
        <f t="shared" si="162"/>
        <v>0</v>
      </c>
      <c r="D1178" s="2">
        <f t="shared" si="163"/>
        <v>0</v>
      </c>
      <c r="E1178" s="2">
        <f t="shared" si="164"/>
        <v>0</v>
      </c>
      <c r="F1178" s="2">
        <f t="shared" si="165"/>
        <v>6.9164186307210124E-3</v>
      </c>
      <c r="G1178" s="2">
        <f t="shared" si="165"/>
        <v>6.4783636120560205E-3</v>
      </c>
      <c r="H1178" s="2">
        <f t="shared" si="166"/>
        <v>1.0676181586735556</v>
      </c>
      <c r="I1178" s="2">
        <f t="shared" si="167"/>
        <v>51.635170362329738</v>
      </c>
    </row>
    <row r="1179" spans="1:9" ht="13.5" x14ac:dyDescent="0.25">
      <c r="A1179" s="3">
        <f>TITRES_STAT!B1182</f>
        <v>43727</v>
      </c>
      <c r="B1179" s="6">
        <f>TITRES_STAT!D1182</f>
        <v>1.67</v>
      </c>
      <c r="C1179" s="2">
        <f t="shared" si="162"/>
        <v>0</v>
      </c>
      <c r="D1179" s="2">
        <f t="shared" si="163"/>
        <v>0</v>
      </c>
      <c r="E1179" s="2">
        <f t="shared" si="164"/>
        <v>0</v>
      </c>
      <c r="F1179" s="2">
        <f t="shared" si="165"/>
        <v>6.422388728526655E-3</v>
      </c>
      <c r="G1179" s="2">
        <f t="shared" si="165"/>
        <v>6.0156233540520189E-3</v>
      </c>
      <c r="H1179" s="2">
        <f t="shared" si="166"/>
        <v>1.0676181586735556</v>
      </c>
      <c r="I1179" s="2">
        <f t="shared" si="167"/>
        <v>51.635170362329738</v>
      </c>
    </row>
    <row r="1180" spans="1:9" ht="13.5" x14ac:dyDescent="0.25">
      <c r="A1180" s="3">
        <f>TITRES_STAT!B1183</f>
        <v>43728</v>
      </c>
      <c r="B1180" s="6">
        <f>TITRES_STAT!D1183</f>
        <v>1.67</v>
      </c>
      <c r="C1180" s="2">
        <f t="shared" si="162"/>
        <v>0</v>
      </c>
      <c r="D1180" s="2">
        <f t="shared" si="163"/>
        <v>0</v>
      </c>
      <c r="E1180" s="2">
        <f t="shared" si="164"/>
        <v>0</v>
      </c>
      <c r="F1180" s="2">
        <f t="shared" si="165"/>
        <v>5.9636466764890362E-3</v>
      </c>
      <c r="G1180" s="2">
        <f t="shared" si="165"/>
        <v>5.5859359716197319E-3</v>
      </c>
      <c r="H1180" s="2">
        <f t="shared" si="166"/>
        <v>1.0676181586735554</v>
      </c>
      <c r="I1180" s="2">
        <f t="shared" si="167"/>
        <v>51.635170362329738</v>
      </c>
    </row>
    <row r="1181" spans="1:9" ht="13.5" x14ac:dyDescent="0.25">
      <c r="A1181" s="3">
        <f>TITRES_STAT!B1184</f>
        <v>43731</v>
      </c>
      <c r="B1181" s="6">
        <f>TITRES_STAT!D1184</f>
        <v>1.67</v>
      </c>
      <c r="C1181" s="2">
        <f t="shared" si="162"/>
        <v>0</v>
      </c>
      <c r="D1181" s="2">
        <f t="shared" si="163"/>
        <v>0</v>
      </c>
      <c r="E1181" s="2">
        <f t="shared" si="164"/>
        <v>0</v>
      </c>
      <c r="F1181" s="2">
        <f t="shared" ref="F1181:G1196" si="168">((F1180*13)+D1181)/14</f>
        <v>5.5376719138826771E-3</v>
      </c>
      <c r="G1181" s="2">
        <f t="shared" si="168"/>
        <v>5.1869405450754649E-3</v>
      </c>
      <c r="H1181" s="2">
        <f t="shared" si="166"/>
        <v>1.0676181586735556</v>
      </c>
      <c r="I1181" s="2">
        <f t="shared" si="167"/>
        <v>51.635170362329738</v>
      </c>
    </row>
    <row r="1182" spans="1:9" ht="13.5" x14ac:dyDescent="0.25">
      <c r="A1182" s="3">
        <f>TITRES_STAT!B1185</f>
        <v>43732</v>
      </c>
      <c r="B1182" s="6">
        <f>TITRES_STAT!D1185</f>
        <v>1.67</v>
      </c>
      <c r="C1182" s="2">
        <f t="shared" si="162"/>
        <v>0</v>
      </c>
      <c r="D1182" s="2">
        <f t="shared" si="163"/>
        <v>0</v>
      </c>
      <c r="E1182" s="2">
        <f t="shared" si="164"/>
        <v>0</v>
      </c>
      <c r="F1182" s="2">
        <f t="shared" si="168"/>
        <v>5.1421239200339147E-3</v>
      </c>
      <c r="G1182" s="2">
        <f t="shared" si="168"/>
        <v>4.816444791855788E-3</v>
      </c>
      <c r="H1182" s="2">
        <f t="shared" si="166"/>
        <v>1.067618158673556</v>
      </c>
      <c r="I1182" s="2">
        <f t="shared" si="167"/>
        <v>51.635170362329745</v>
      </c>
    </row>
    <row r="1183" spans="1:9" ht="13.5" x14ac:dyDescent="0.25">
      <c r="A1183" s="3">
        <f>TITRES_STAT!B1186</f>
        <v>43733</v>
      </c>
      <c r="B1183" s="6">
        <f>TITRES_STAT!D1186</f>
        <v>1.67</v>
      </c>
      <c r="C1183" s="2">
        <f t="shared" si="162"/>
        <v>0</v>
      </c>
      <c r="D1183" s="2">
        <f t="shared" si="163"/>
        <v>0</v>
      </c>
      <c r="E1183" s="2">
        <f t="shared" si="164"/>
        <v>0</v>
      </c>
      <c r="F1183" s="2">
        <f t="shared" si="168"/>
        <v>4.7748293543172071E-3</v>
      </c>
      <c r="G1183" s="2">
        <f t="shared" si="168"/>
        <v>4.4724130210089461E-3</v>
      </c>
      <c r="H1183" s="2">
        <f t="shared" si="166"/>
        <v>1.067618158673556</v>
      </c>
      <c r="I1183" s="2">
        <f t="shared" si="167"/>
        <v>51.635170362329745</v>
      </c>
    </row>
    <row r="1184" spans="1:9" ht="13.5" x14ac:dyDescent="0.25">
      <c r="A1184" s="3">
        <f>TITRES_STAT!B1187</f>
        <v>43734</v>
      </c>
      <c r="B1184" s="6">
        <f>TITRES_STAT!D1187</f>
        <v>1.67</v>
      </c>
      <c r="C1184" s="2">
        <f t="shared" si="162"/>
        <v>0</v>
      </c>
      <c r="D1184" s="2">
        <f t="shared" si="163"/>
        <v>0</v>
      </c>
      <c r="E1184" s="2">
        <f t="shared" si="164"/>
        <v>0</v>
      </c>
      <c r="F1184" s="2">
        <f t="shared" si="168"/>
        <v>4.4337701147231208E-3</v>
      </c>
      <c r="G1184" s="2">
        <f t="shared" si="168"/>
        <v>4.1529549480797357E-3</v>
      </c>
      <c r="H1184" s="2">
        <f t="shared" si="166"/>
        <v>1.067618158673556</v>
      </c>
      <c r="I1184" s="2">
        <f t="shared" si="167"/>
        <v>51.635170362329745</v>
      </c>
    </row>
    <row r="1185" spans="1:9" ht="13.5" x14ac:dyDescent="0.25">
      <c r="A1185" s="3">
        <f>TITRES_STAT!B1188</f>
        <v>43735</v>
      </c>
      <c r="B1185" s="6">
        <f>TITRES_STAT!D1188</f>
        <v>1.72</v>
      </c>
      <c r="C1185" s="2">
        <f t="shared" si="162"/>
        <v>5.0000000000000044E-2</v>
      </c>
      <c r="D1185" s="2">
        <f t="shared" si="163"/>
        <v>5.0000000000000044E-2</v>
      </c>
      <c r="E1185" s="2">
        <f t="shared" si="164"/>
        <v>0</v>
      </c>
      <c r="F1185" s="2">
        <f t="shared" si="168"/>
        <v>7.6885008208143297E-3</v>
      </c>
      <c r="G1185" s="2">
        <f t="shared" si="168"/>
        <v>3.8563153089311831E-3</v>
      </c>
      <c r="H1185" s="2">
        <f t="shared" si="166"/>
        <v>1.9937427842085029</v>
      </c>
      <c r="I1185" s="2">
        <f t="shared" si="167"/>
        <v>66.59699673349246</v>
      </c>
    </row>
    <row r="1186" spans="1:9" ht="13.5" x14ac:dyDescent="0.25">
      <c r="A1186" s="3">
        <f>TITRES_STAT!B1189</f>
        <v>43738</v>
      </c>
      <c r="B1186" s="6">
        <f>TITRES_STAT!D1189</f>
        <v>1.75</v>
      </c>
      <c r="C1186" s="2">
        <f t="shared" si="162"/>
        <v>3.0000000000000027E-2</v>
      </c>
      <c r="D1186" s="2">
        <f t="shared" si="163"/>
        <v>3.0000000000000027E-2</v>
      </c>
      <c r="E1186" s="2">
        <f t="shared" si="164"/>
        <v>0</v>
      </c>
      <c r="F1186" s="2">
        <f t="shared" si="168"/>
        <v>9.2821793336133086E-3</v>
      </c>
      <c r="G1186" s="2">
        <f t="shared" si="168"/>
        <v>3.5808642154360987E-3</v>
      </c>
      <c r="H1186" s="2">
        <f t="shared" si="166"/>
        <v>2.5921617730156994</v>
      </c>
      <c r="I1186" s="2">
        <f t="shared" si="167"/>
        <v>72.161610105870096</v>
      </c>
    </row>
    <row r="1187" spans="1:9" ht="13.5" x14ac:dyDescent="0.25">
      <c r="A1187" s="3">
        <f>TITRES_STAT!B1190</f>
        <v>43739</v>
      </c>
      <c r="B1187" s="6">
        <f>TITRES_STAT!D1190</f>
        <v>1.75</v>
      </c>
      <c r="C1187" s="2">
        <f t="shared" si="162"/>
        <v>0</v>
      </c>
      <c r="D1187" s="2">
        <f t="shared" si="163"/>
        <v>0</v>
      </c>
      <c r="E1187" s="2">
        <f t="shared" si="164"/>
        <v>0</v>
      </c>
      <c r="F1187" s="2">
        <f t="shared" si="168"/>
        <v>8.6191665240695006E-3</v>
      </c>
      <c r="G1187" s="2">
        <f t="shared" si="168"/>
        <v>3.3250882000478059E-3</v>
      </c>
      <c r="H1187" s="2">
        <f t="shared" si="166"/>
        <v>2.5921617730156994</v>
      </c>
      <c r="I1187" s="2">
        <f t="shared" si="167"/>
        <v>72.161610105870096</v>
      </c>
    </row>
    <row r="1188" spans="1:9" ht="13.5" x14ac:dyDescent="0.25">
      <c r="A1188" s="3">
        <f>TITRES_STAT!B1191</f>
        <v>43740</v>
      </c>
      <c r="B1188" s="6">
        <f>TITRES_STAT!D1191</f>
        <v>1.75</v>
      </c>
      <c r="C1188" s="2">
        <f t="shared" si="162"/>
        <v>0</v>
      </c>
      <c r="D1188" s="2">
        <f t="shared" si="163"/>
        <v>0</v>
      </c>
      <c r="E1188" s="2">
        <f t="shared" si="164"/>
        <v>0</v>
      </c>
      <c r="F1188" s="2">
        <f t="shared" si="168"/>
        <v>8.0035117723502493E-3</v>
      </c>
      <c r="G1188" s="2">
        <f t="shared" si="168"/>
        <v>3.0875819000443913E-3</v>
      </c>
      <c r="H1188" s="2">
        <f t="shared" si="166"/>
        <v>2.5921617730156989</v>
      </c>
      <c r="I1188" s="2">
        <f t="shared" si="167"/>
        <v>72.161610105870096</v>
      </c>
    </row>
    <row r="1189" spans="1:9" ht="13.5" x14ac:dyDescent="0.25">
      <c r="A1189" s="3">
        <f>TITRES_STAT!B1192</f>
        <v>43741</v>
      </c>
      <c r="B1189" s="6">
        <f>TITRES_STAT!D1192</f>
        <v>1.82</v>
      </c>
      <c r="C1189" s="2">
        <f t="shared" si="162"/>
        <v>7.0000000000000062E-2</v>
      </c>
      <c r="D1189" s="2">
        <f t="shared" si="163"/>
        <v>7.0000000000000062E-2</v>
      </c>
      <c r="E1189" s="2">
        <f t="shared" si="164"/>
        <v>0</v>
      </c>
      <c r="F1189" s="2">
        <f t="shared" si="168"/>
        <v>1.2431832360039521E-2</v>
      </c>
      <c r="G1189" s="2">
        <f t="shared" si="168"/>
        <v>2.8670403357555058E-3</v>
      </c>
      <c r="H1189" s="2">
        <f t="shared" si="166"/>
        <v>4.3361204950622216</v>
      </c>
      <c r="I1189" s="2">
        <f t="shared" si="167"/>
        <v>81.259793497441635</v>
      </c>
    </row>
    <row r="1190" spans="1:9" ht="13.5" x14ac:dyDescent="0.25">
      <c r="A1190" s="3">
        <f>TITRES_STAT!B1193</f>
        <v>43742</v>
      </c>
      <c r="B1190" s="6">
        <f>TITRES_STAT!D1193</f>
        <v>1.9</v>
      </c>
      <c r="C1190" s="2">
        <f t="shared" si="162"/>
        <v>7.9999999999999849E-2</v>
      </c>
      <c r="D1190" s="2">
        <f t="shared" si="163"/>
        <v>7.9999999999999849E-2</v>
      </c>
      <c r="E1190" s="2">
        <f t="shared" si="164"/>
        <v>0</v>
      </c>
      <c r="F1190" s="2">
        <f t="shared" si="168"/>
        <v>1.7258130048608118E-2</v>
      </c>
      <c r="G1190" s="2">
        <f t="shared" si="168"/>
        <v>2.6622517403443982E-3</v>
      </c>
      <c r="H1190" s="2">
        <f t="shared" si="166"/>
        <v>6.4825312298887052</v>
      </c>
      <c r="I1190" s="2">
        <f t="shared" si="167"/>
        <v>86.635538572755493</v>
      </c>
    </row>
    <row r="1191" spans="1:9" ht="13.5" x14ac:dyDescent="0.25">
      <c r="A1191" s="3">
        <f>TITRES_STAT!B1194</f>
        <v>43745</v>
      </c>
      <c r="B1191" s="6">
        <f>TITRES_STAT!D1194</f>
        <v>1.95</v>
      </c>
      <c r="C1191" s="2">
        <f t="shared" si="162"/>
        <v>5.0000000000000044E-2</v>
      </c>
      <c r="D1191" s="2">
        <f t="shared" si="163"/>
        <v>5.0000000000000044E-2</v>
      </c>
      <c r="E1191" s="2">
        <f t="shared" si="164"/>
        <v>0</v>
      </c>
      <c r="F1191" s="2">
        <f t="shared" si="168"/>
        <v>1.9596835045136114E-2</v>
      </c>
      <c r="G1191" s="2">
        <f t="shared" si="168"/>
        <v>2.4720909017483697E-3</v>
      </c>
      <c r="H1191" s="2">
        <f t="shared" si="166"/>
        <v>7.9272307629449967</v>
      </c>
      <c r="I1191" s="2">
        <f t="shared" si="167"/>
        <v>88.798318016480721</v>
      </c>
    </row>
    <row r="1192" spans="1:9" ht="13.5" x14ac:dyDescent="0.25">
      <c r="A1192" s="3">
        <f>TITRES_STAT!B1195</f>
        <v>43746</v>
      </c>
      <c r="B1192" s="6">
        <f>TITRES_STAT!D1195</f>
        <v>1.95</v>
      </c>
      <c r="C1192" s="2">
        <f t="shared" si="162"/>
        <v>0</v>
      </c>
      <c r="D1192" s="2">
        <f t="shared" si="163"/>
        <v>0</v>
      </c>
      <c r="E1192" s="2">
        <f t="shared" si="164"/>
        <v>0</v>
      </c>
      <c r="F1192" s="2">
        <f t="shared" si="168"/>
        <v>1.8197061113340678E-2</v>
      </c>
      <c r="G1192" s="2">
        <f t="shared" si="168"/>
        <v>2.2955129801949148E-3</v>
      </c>
      <c r="H1192" s="2">
        <f t="shared" si="166"/>
        <v>7.9272307629449967</v>
      </c>
      <c r="I1192" s="2">
        <f t="shared" si="167"/>
        <v>88.798318016480721</v>
      </c>
    </row>
    <row r="1193" spans="1:9" ht="13.5" x14ac:dyDescent="0.25">
      <c r="A1193" s="3">
        <f>TITRES_STAT!B1196</f>
        <v>43747</v>
      </c>
      <c r="B1193" s="6">
        <f>TITRES_STAT!D1196</f>
        <v>1.95</v>
      </c>
      <c r="C1193" s="2">
        <f t="shared" si="162"/>
        <v>0</v>
      </c>
      <c r="D1193" s="2">
        <f t="shared" si="163"/>
        <v>0</v>
      </c>
      <c r="E1193" s="2">
        <f t="shared" si="164"/>
        <v>0</v>
      </c>
      <c r="F1193" s="2">
        <f t="shared" si="168"/>
        <v>1.6897271033816344E-2</v>
      </c>
      <c r="G1193" s="2">
        <f t="shared" si="168"/>
        <v>2.1315477673238496E-3</v>
      </c>
      <c r="H1193" s="2">
        <f t="shared" si="166"/>
        <v>7.9272307629449967</v>
      </c>
      <c r="I1193" s="2">
        <f t="shared" si="167"/>
        <v>88.798318016480721</v>
      </c>
    </row>
    <row r="1194" spans="1:9" ht="13.5" x14ac:dyDescent="0.25">
      <c r="A1194" s="3">
        <f>TITRES_STAT!B1197</f>
        <v>43748</v>
      </c>
      <c r="B1194" s="6">
        <f>TITRES_STAT!D1197</f>
        <v>1.95</v>
      </c>
      <c r="C1194" s="2">
        <f t="shared" si="162"/>
        <v>0</v>
      </c>
      <c r="D1194" s="2">
        <f t="shared" si="163"/>
        <v>0</v>
      </c>
      <c r="E1194" s="2">
        <f t="shared" si="164"/>
        <v>0</v>
      </c>
      <c r="F1194" s="2">
        <f t="shared" si="168"/>
        <v>1.5690323102829463E-2</v>
      </c>
      <c r="G1194" s="2">
        <f t="shared" si="168"/>
        <v>1.9792943553721457E-3</v>
      </c>
      <c r="H1194" s="2">
        <f t="shared" si="166"/>
        <v>7.9272307629449985</v>
      </c>
      <c r="I1194" s="2">
        <f t="shared" si="167"/>
        <v>88.798318016480721</v>
      </c>
    </row>
    <row r="1195" spans="1:9" ht="13.5" x14ac:dyDescent="0.25">
      <c r="A1195" s="3">
        <f>TITRES_STAT!B1198</f>
        <v>43749</v>
      </c>
      <c r="B1195" s="6">
        <f>TITRES_STAT!D1198</f>
        <v>1.95</v>
      </c>
      <c r="C1195" s="2">
        <f t="shared" si="162"/>
        <v>0</v>
      </c>
      <c r="D1195" s="2">
        <f t="shared" si="163"/>
        <v>0</v>
      </c>
      <c r="E1195" s="2">
        <f t="shared" si="164"/>
        <v>0</v>
      </c>
      <c r="F1195" s="2">
        <f t="shared" si="168"/>
        <v>1.4569585738341644E-2</v>
      </c>
      <c r="G1195" s="2">
        <f t="shared" si="168"/>
        <v>1.8379161871312781E-3</v>
      </c>
      <c r="H1195" s="2">
        <f t="shared" si="166"/>
        <v>7.9272307629449985</v>
      </c>
      <c r="I1195" s="2">
        <f t="shared" si="167"/>
        <v>88.798318016480721</v>
      </c>
    </row>
    <row r="1196" spans="1:9" ht="13.5" x14ac:dyDescent="0.25">
      <c r="A1196" s="3">
        <f>TITRES_STAT!B1199</f>
        <v>43752</v>
      </c>
      <c r="B1196" s="6">
        <f>TITRES_STAT!D1199</f>
        <v>1.95</v>
      </c>
      <c r="C1196" s="2">
        <f t="shared" si="162"/>
        <v>0</v>
      </c>
      <c r="D1196" s="2">
        <f t="shared" si="163"/>
        <v>0</v>
      </c>
      <c r="E1196" s="2">
        <f t="shared" si="164"/>
        <v>0</v>
      </c>
      <c r="F1196" s="2">
        <f t="shared" si="168"/>
        <v>1.3528901042745813E-2</v>
      </c>
      <c r="G1196" s="2">
        <f t="shared" si="168"/>
        <v>1.7066364594790441E-3</v>
      </c>
      <c r="H1196" s="2">
        <f t="shared" si="166"/>
        <v>7.9272307629449985</v>
      </c>
      <c r="I1196" s="2">
        <f t="shared" si="167"/>
        <v>88.798318016480721</v>
      </c>
    </row>
    <row r="1197" spans="1:9" ht="13.5" x14ac:dyDescent="0.25">
      <c r="A1197" s="3">
        <f>TITRES_STAT!B1200</f>
        <v>43754</v>
      </c>
      <c r="B1197" s="6">
        <f>TITRES_STAT!D1200</f>
        <v>1.95</v>
      </c>
      <c r="C1197" s="2">
        <f t="shared" si="162"/>
        <v>0</v>
      </c>
      <c r="D1197" s="2">
        <f t="shared" si="163"/>
        <v>0</v>
      </c>
      <c r="E1197" s="2">
        <f t="shared" si="164"/>
        <v>0</v>
      </c>
      <c r="F1197" s="2">
        <f t="shared" ref="F1197:G1212" si="169">((F1196*13)+D1197)/14</f>
        <v>1.2562550968263969E-2</v>
      </c>
      <c r="G1197" s="2">
        <f t="shared" si="169"/>
        <v>1.584733855230541E-3</v>
      </c>
      <c r="H1197" s="2">
        <f t="shared" si="166"/>
        <v>7.9272307629449985</v>
      </c>
      <c r="I1197" s="2">
        <f t="shared" si="167"/>
        <v>88.798318016480721</v>
      </c>
    </row>
    <row r="1198" spans="1:9" ht="13.5" x14ac:dyDescent="0.25">
      <c r="A1198" s="3">
        <f>TITRES_STAT!B1201</f>
        <v>43755</v>
      </c>
      <c r="B1198" s="6">
        <f>TITRES_STAT!D1201</f>
        <v>1.95</v>
      </c>
      <c r="C1198" s="2">
        <f t="shared" si="162"/>
        <v>0</v>
      </c>
      <c r="D1198" s="2">
        <f t="shared" si="163"/>
        <v>0</v>
      </c>
      <c r="E1198" s="2">
        <f t="shared" si="164"/>
        <v>0</v>
      </c>
      <c r="F1198" s="2">
        <f t="shared" si="169"/>
        <v>1.1665225899102257E-2</v>
      </c>
      <c r="G1198" s="2">
        <f t="shared" si="169"/>
        <v>1.471538579856931E-3</v>
      </c>
      <c r="H1198" s="2">
        <f t="shared" si="166"/>
        <v>7.9272307629449976</v>
      </c>
      <c r="I1198" s="2">
        <f t="shared" si="167"/>
        <v>88.798318016480721</v>
      </c>
    </row>
    <row r="1199" spans="1:9" ht="13.5" x14ac:dyDescent="0.25">
      <c r="A1199" s="3">
        <f>TITRES_STAT!B1202</f>
        <v>43756</v>
      </c>
      <c r="B1199" s="6">
        <f>TITRES_STAT!D1202</f>
        <v>1.99</v>
      </c>
      <c r="C1199" s="2">
        <f t="shared" si="162"/>
        <v>4.0000000000000036E-2</v>
      </c>
      <c r="D1199" s="2">
        <f t="shared" si="163"/>
        <v>4.0000000000000036E-2</v>
      </c>
      <c r="E1199" s="2">
        <f t="shared" si="164"/>
        <v>0</v>
      </c>
      <c r="F1199" s="2">
        <f t="shared" si="169"/>
        <v>1.368913833488067E-2</v>
      </c>
      <c r="G1199" s="2">
        <f t="shared" si="169"/>
        <v>1.3664286812957217E-3</v>
      </c>
      <c r="H1199" s="2">
        <f t="shared" si="166"/>
        <v>10.018187207472758</v>
      </c>
      <c r="I1199" s="2">
        <f t="shared" si="167"/>
        <v>90.9240968485108</v>
      </c>
    </row>
    <row r="1200" spans="1:9" ht="13.5" x14ac:dyDescent="0.25">
      <c r="A1200" s="3">
        <f>TITRES_STAT!B1203</f>
        <v>43759</v>
      </c>
      <c r="B1200" s="6">
        <f>TITRES_STAT!D1203</f>
        <v>1.99</v>
      </c>
      <c r="C1200" s="2">
        <f t="shared" si="162"/>
        <v>0</v>
      </c>
      <c r="D1200" s="2">
        <f t="shared" si="163"/>
        <v>0</v>
      </c>
      <c r="E1200" s="2">
        <f t="shared" si="164"/>
        <v>0</v>
      </c>
      <c r="F1200" s="2">
        <f t="shared" si="169"/>
        <v>1.2711342739532051E-2</v>
      </c>
      <c r="G1200" s="2">
        <f t="shared" si="169"/>
        <v>1.2688266326317415E-3</v>
      </c>
      <c r="H1200" s="2">
        <f t="shared" si="166"/>
        <v>10.018187207472758</v>
      </c>
      <c r="I1200" s="2">
        <f t="shared" si="167"/>
        <v>90.9240968485108</v>
      </c>
    </row>
    <row r="1201" spans="1:9" ht="13.5" x14ac:dyDescent="0.25">
      <c r="A1201" s="3">
        <f>TITRES_STAT!B1204</f>
        <v>43760</v>
      </c>
      <c r="B1201" s="6">
        <f>TITRES_STAT!D1204</f>
        <v>1.99</v>
      </c>
      <c r="C1201" s="2">
        <f t="shared" si="162"/>
        <v>0</v>
      </c>
      <c r="D1201" s="2">
        <f t="shared" si="163"/>
        <v>0</v>
      </c>
      <c r="E1201" s="2">
        <f t="shared" si="164"/>
        <v>0</v>
      </c>
      <c r="F1201" s="2">
        <f t="shared" si="169"/>
        <v>1.1803389686708332E-2</v>
      </c>
      <c r="G1201" s="2">
        <f t="shared" si="169"/>
        <v>1.1781961588723314E-3</v>
      </c>
      <c r="H1201" s="2">
        <f t="shared" si="166"/>
        <v>10.018187207472758</v>
      </c>
      <c r="I1201" s="2">
        <f t="shared" si="167"/>
        <v>90.9240968485108</v>
      </c>
    </row>
    <row r="1202" spans="1:9" ht="13.5" x14ac:dyDescent="0.25">
      <c r="A1202" s="3">
        <f>TITRES_STAT!B1205</f>
        <v>43761</v>
      </c>
      <c r="B1202" s="6">
        <f>TITRES_STAT!D1205</f>
        <v>1.99</v>
      </c>
      <c r="C1202" s="2">
        <f t="shared" si="162"/>
        <v>0</v>
      </c>
      <c r="D1202" s="2">
        <f t="shared" si="163"/>
        <v>0</v>
      </c>
      <c r="E1202" s="2">
        <f t="shared" si="164"/>
        <v>0</v>
      </c>
      <c r="F1202" s="2">
        <f t="shared" si="169"/>
        <v>1.0960290423372021E-2</v>
      </c>
      <c r="G1202" s="2">
        <f t="shared" si="169"/>
        <v>1.0940392903814506E-3</v>
      </c>
      <c r="H1202" s="2">
        <f t="shared" si="166"/>
        <v>10.018187207472756</v>
      </c>
      <c r="I1202" s="2">
        <f t="shared" si="167"/>
        <v>90.9240968485108</v>
      </c>
    </row>
    <row r="1203" spans="1:9" ht="13.5" x14ac:dyDescent="0.25">
      <c r="A1203" s="3">
        <f>TITRES_STAT!B1206</f>
        <v>43762</v>
      </c>
      <c r="B1203" s="6">
        <f>TITRES_STAT!D1206</f>
        <v>1.94</v>
      </c>
      <c r="C1203" s="2">
        <f t="shared" si="162"/>
        <v>-5.0000000000000044E-2</v>
      </c>
      <c r="D1203" s="2">
        <f t="shared" si="163"/>
        <v>0</v>
      </c>
      <c r="E1203" s="2">
        <f t="shared" si="164"/>
        <v>5.0000000000000044E-2</v>
      </c>
      <c r="F1203" s="2">
        <f t="shared" si="169"/>
        <v>1.0177412535988304E-2</v>
      </c>
      <c r="G1203" s="2">
        <f t="shared" si="169"/>
        <v>4.5873221982113497E-3</v>
      </c>
      <c r="H1203" s="2">
        <f t="shared" si="166"/>
        <v>2.2185955326958711</v>
      </c>
      <c r="I1203" s="2">
        <f t="shared" si="167"/>
        <v>68.930547816848318</v>
      </c>
    </row>
    <row r="1204" spans="1:9" ht="13.5" x14ac:dyDescent="0.25">
      <c r="A1204" s="3">
        <f>TITRES_STAT!B1207</f>
        <v>43763</v>
      </c>
      <c r="B1204" s="6">
        <f>TITRES_STAT!D1207</f>
        <v>1.89</v>
      </c>
      <c r="C1204" s="2">
        <f t="shared" si="162"/>
        <v>-5.0000000000000044E-2</v>
      </c>
      <c r="D1204" s="2">
        <f t="shared" si="163"/>
        <v>0</v>
      </c>
      <c r="E1204" s="2">
        <f t="shared" si="164"/>
        <v>5.0000000000000044E-2</v>
      </c>
      <c r="F1204" s="2">
        <f t="shared" si="169"/>
        <v>9.4504544977034258E-3</v>
      </c>
      <c r="G1204" s="2">
        <f t="shared" si="169"/>
        <v>7.8310848983391135E-3</v>
      </c>
      <c r="H1204" s="2">
        <f t="shared" si="166"/>
        <v>1.2067873890254672</v>
      </c>
      <c r="I1204" s="2">
        <f t="shared" si="167"/>
        <v>54.685258535866154</v>
      </c>
    </row>
    <row r="1205" spans="1:9" ht="13.5" x14ac:dyDescent="0.25">
      <c r="A1205" s="3">
        <f>TITRES_STAT!B1208</f>
        <v>43766</v>
      </c>
      <c r="B1205" s="6">
        <f>TITRES_STAT!D1208</f>
        <v>1.89</v>
      </c>
      <c r="C1205" s="2">
        <f t="shared" si="162"/>
        <v>0</v>
      </c>
      <c r="D1205" s="2">
        <f t="shared" si="163"/>
        <v>0</v>
      </c>
      <c r="E1205" s="2">
        <f t="shared" si="164"/>
        <v>0</v>
      </c>
      <c r="F1205" s="2">
        <f t="shared" si="169"/>
        <v>8.7754220335817517E-3</v>
      </c>
      <c r="G1205" s="2">
        <f t="shared" si="169"/>
        <v>7.2717216913148908E-3</v>
      </c>
      <c r="H1205" s="2">
        <f t="shared" si="166"/>
        <v>1.2067873890254672</v>
      </c>
      <c r="I1205" s="2">
        <f t="shared" si="167"/>
        <v>54.685258535866154</v>
      </c>
    </row>
    <row r="1206" spans="1:9" ht="13.5" x14ac:dyDescent="0.25">
      <c r="A1206" s="3">
        <f>TITRES_STAT!B1209</f>
        <v>43767</v>
      </c>
      <c r="B1206" s="6">
        <f>TITRES_STAT!D1209</f>
        <v>1.85</v>
      </c>
      <c r="C1206" s="2">
        <f t="shared" si="162"/>
        <v>-3.9999999999999813E-2</v>
      </c>
      <c r="D1206" s="2">
        <f t="shared" si="163"/>
        <v>0</v>
      </c>
      <c r="E1206" s="2">
        <f t="shared" si="164"/>
        <v>3.9999999999999813E-2</v>
      </c>
      <c r="F1206" s="2">
        <f t="shared" si="169"/>
        <v>8.1486061740401981E-3</v>
      </c>
      <c r="G1206" s="2">
        <f t="shared" si="169"/>
        <v>9.6094558562209564E-3</v>
      </c>
      <c r="H1206" s="2">
        <f t="shared" si="166"/>
        <v>0.84797789760020226</v>
      </c>
      <c r="I1206" s="2">
        <f t="shared" si="167"/>
        <v>45.886798684193828</v>
      </c>
    </row>
    <row r="1207" spans="1:9" ht="13.5" x14ac:dyDescent="0.25">
      <c r="A1207" s="3">
        <f>TITRES_STAT!B1210</f>
        <v>43768</v>
      </c>
      <c r="B1207" s="6">
        <f>TITRES_STAT!D1210</f>
        <v>1.89</v>
      </c>
      <c r="C1207" s="2">
        <f t="shared" si="162"/>
        <v>3.9999999999999813E-2</v>
      </c>
      <c r="D1207" s="2">
        <f t="shared" si="163"/>
        <v>3.9999999999999813E-2</v>
      </c>
      <c r="E1207" s="2">
        <f t="shared" si="164"/>
        <v>0</v>
      </c>
      <c r="F1207" s="2">
        <f t="shared" si="169"/>
        <v>1.0423705733037315E-2</v>
      </c>
      <c r="G1207" s="2">
        <f t="shared" si="169"/>
        <v>8.9230661522051741E-3</v>
      </c>
      <c r="H1207" s="2">
        <f t="shared" si="166"/>
        <v>1.1681753284392367</v>
      </c>
      <c r="I1207" s="2">
        <f t="shared" si="167"/>
        <v>53.878268658289215</v>
      </c>
    </row>
    <row r="1208" spans="1:9" ht="13.5" x14ac:dyDescent="0.25">
      <c r="A1208" s="3">
        <f>TITRES_STAT!B1211</f>
        <v>43769</v>
      </c>
      <c r="B1208" s="6">
        <f>TITRES_STAT!D1211</f>
        <v>1.89</v>
      </c>
      <c r="C1208" s="2">
        <f t="shared" si="162"/>
        <v>0</v>
      </c>
      <c r="D1208" s="2">
        <f t="shared" si="163"/>
        <v>0</v>
      </c>
      <c r="E1208" s="2">
        <f t="shared" si="164"/>
        <v>0</v>
      </c>
      <c r="F1208" s="2">
        <f t="shared" si="169"/>
        <v>9.6791553235346505E-3</v>
      </c>
      <c r="G1208" s="2">
        <f t="shared" si="169"/>
        <v>8.2857042841905197E-3</v>
      </c>
      <c r="H1208" s="2">
        <f t="shared" si="166"/>
        <v>1.1681753284392367</v>
      </c>
      <c r="I1208" s="2">
        <f t="shared" si="167"/>
        <v>53.878268658289215</v>
      </c>
    </row>
    <row r="1209" spans="1:9" ht="13.5" x14ac:dyDescent="0.25">
      <c r="A1209" s="3">
        <f>TITRES_STAT!B1212</f>
        <v>43770</v>
      </c>
      <c r="B1209" s="6">
        <f>TITRES_STAT!D1212</f>
        <v>1.85</v>
      </c>
      <c r="C1209" s="2">
        <f t="shared" si="162"/>
        <v>-3.9999999999999813E-2</v>
      </c>
      <c r="D1209" s="2">
        <f t="shared" si="163"/>
        <v>0</v>
      </c>
      <c r="E1209" s="2">
        <f t="shared" si="164"/>
        <v>3.9999999999999813E-2</v>
      </c>
      <c r="F1209" s="2">
        <f t="shared" si="169"/>
        <v>8.9877870861393185E-3</v>
      </c>
      <c r="G1209" s="2">
        <f t="shared" si="169"/>
        <v>1.0551011121034041E-2</v>
      </c>
      <c r="H1209" s="2">
        <f t="shared" si="166"/>
        <v>0.85184130535334701</v>
      </c>
      <c r="I1209" s="2">
        <f t="shared" si="167"/>
        <v>45.999692462352137</v>
      </c>
    </row>
    <row r="1210" spans="1:9" ht="13.5" x14ac:dyDescent="0.25">
      <c r="A1210" s="3">
        <f>TITRES_STAT!B1213</f>
        <v>43773</v>
      </c>
      <c r="B1210" s="6">
        <f>TITRES_STAT!D1213</f>
        <v>1.85</v>
      </c>
      <c r="C1210" s="2">
        <f t="shared" si="162"/>
        <v>0</v>
      </c>
      <c r="D1210" s="2">
        <f t="shared" si="163"/>
        <v>0</v>
      </c>
      <c r="E1210" s="2">
        <f t="shared" si="164"/>
        <v>0</v>
      </c>
      <c r="F1210" s="2">
        <f t="shared" si="169"/>
        <v>8.345802294272224E-3</v>
      </c>
      <c r="G1210" s="2">
        <f t="shared" si="169"/>
        <v>9.7973674695316093E-3</v>
      </c>
      <c r="H1210" s="2">
        <f t="shared" si="166"/>
        <v>0.85184130535334701</v>
      </c>
      <c r="I1210" s="2">
        <f t="shared" si="167"/>
        <v>45.999692462352137</v>
      </c>
    </row>
    <row r="1211" spans="1:9" ht="13.5" x14ac:dyDescent="0.25">
      <c r="A1211" s="3">
        <f>TITRES_STAT!B1214</f>
        <v>43774</v>
      </c>
      <c r="B1211" s="6">
        <f>TITRES_STAT!D1214</f>
        <v>1.85</v>
      </c>
      <c r="C1211" s="2">
        <f t="shared" si="162"/>
        <v>0</v>
      </c>
      <c r="D1211" s="2">
        <f t="shared" si="163"/>
        <v>0</v>
      </c>
      <c r="E1211" s="2">
        <f t="shared" si="164"/>
        <v>0</v>
      </c>
      <c r="F1211" s="2">
        <f t="shared" si="169"/>
        <v>7.7496735589670657E-3</v>
      </c>
      <c r="G1211" s="2">
        <f t="shared" si="169"/>
        <v>9.0975555074222086E-3</v>
      </c>
      <c r="H1211" s="2">
        <f t="shared" si="166"/>
        <v>0.85184130535334701</v>
      </c>
      <c r="I1211" s="2">
        <f t="shared" si="167"/>
        <v>45.999692462352137</v>
      </c>
    </row>
    <row r="1212" spans="1:9" ht="13.5" x14ac:dyDescent="0.25">
      <c r="A1212" s="3">
        <f>TITRES_STAT!B1215</f>
        <v>43775</v>
      </c>
      <c r="B1212" s="6">
        <f>TITRES_STAT!D1215</f>
        <v>1.85</v>
      </c>
      <c r="C1212" s="2">
        <f t="shared" si="162"/>
        <v>0</v>
      </c>
      <c r="D1212" s="2">
        <f t="shared" si="163"/>
        <v>0</v>
      </c>
      <c r="E1212" s="2">
        <f t="shared" si="164"/>
        <v>0</v>
      </c>
      <c r="F1212" s="2">
        <f t="shared" si="169"/>
        <v>7.1961254476122756E-3</v>
      </c>
      <c r="G1212" s="2">
        <f t="shared" si="169"/>
        <v>8.4477301140349088E-3</v>
      </c>
      <c r="H1212" s="2">
        <f t="shared" si="166"/>
        <v>0.85184130535334701</v>
      </c>
      <c r="I1212" s="2">
        <f t="shared" si="167"/>
        <v>45.999692462352137</v>
      </c>
    </row>
    <row r="1213" spans="1:9" ht="13.5" x14ac:dyDescent="0.25">
      <c r="A1213" s="3">
        <f>TITRES_STAT!B1216</f>
        <v>43776</v>
      </c>
      <c r="B1213" s="6">
        <f>TITRES_STAT!D1216</f>
        <v>1.85</v>
      </c>
      <c r="C1213" s="2">
        <f t="shared" si="162"/>
        <v>0</v>
      </c>
      <c r="D1213" s="2">
        <f t="shared" si="163"/>
        <v>0</v>
      </c>
      <c r="E1213" s="2">
        <f t="shared" si="164"/>
        <v>0</v>
      </c>
      <c r="F1213" s="2">
        <f t="shared" ref="F1213:G1228" si="170">((F1212*13)+D1213)/14</f>
        <v>6.6821164870685418E-3</v>
      </c>
      <c r="G1213" s="2">
        <f t="shared" si="170"/>
        <v>7.8443208201752733E-3</v>
      </c>
      <c r="H1213" s="2">
        <f t="shared" si="166"/>
        <v>0.8518413053533469</v>
      </c>
      <c r="I1213" s="2">
        <f t="shared" si="167"/>
        <v>45.999692462352137</v>
      </c>
    </row>
    <row r="1214" spans="1:9" ht="13.5" x14ac:dyDescent="0.25">
      <c r="A1214" s="3">
        <f>TITRES_STAT!B1217</f>
        <v>43777</v>
      </c>
      <c r="B1214" s="6">
        <f>TITRES_STAT!D1217</f>
        <v>1.89</v>
      </c>
      <c r="C1214" s="2">
        <f t="shared" si="162"/>
        <v>3.9999999999999813E-2</v>
      </c>
      <c r="D1214" s="2">
        <f t="shared" si="163"/>
        <v>3.9999999999999813E-2</v>
      </c>
      <c r="E1214" s="2">
        <f t="shared" si="164"/>
        <v>0</v>
      </c>
      <c r="F1214" s="2">
        <f t="shared" si="170"/>
        <v>9.0619653094207754E-3</v>
      </c>
      <c r="G1214" s="2">
        <f t="shared" si="170"/>
        <v>7.2840121901627539E-3</v>
      </c>
      <c r="H1214" s="2">
        <f t="shared" si="166"/>
        <v>1.2440898055688585</v>
      </c>
      <c r="I1214" s="2">
        <f t="shared" si="167"/>
        <v>55.438503507371529</v>
      </c>
    </row>
    <row r="1215" spans="1:9" ht="13.5" x14ac:dyDescent="0.25">
      <c r="A1215" s="3">
        <f>TITRES_STAT!B1218</f>
        <v>43780</v>
      </c>
      <c r="B1215" s="6">
        <f>TITRES_STAT!D1218</f>
        <v>1.87</v>
      </c>
      <c r="C1215" s="2">
        <f t="shared" si="162"/>
        <v>-1.9999999999999796E-2</v>
      </c>
      <c r="D1215" s="2">
        <f t="shared" si="163"/>
        <v>0</v>
      </c>
      <c r="E1215" s="2">
        <f t="shared" si="164"/>
        <v>1.9999999999999796E-2</v>
      </c>
      <c r="F1215" s="2">
        <f t="shared" si="170"/>
        <v>8.4146820730335772E-3</v>
      </c>
      <c r="G1215" s="2">
        <f t="shared" si="170"/>
        <v>8.1922970337225433E-3</v>
      </c>
      <c r="H1215" s="2">
        <f t="shared" si="166"/>
        <v>1.0271456269707524</v>
      </c>
      <c r="I1215" s="2">
        <f t="shared" si="167"/>
        <v>50.669552956866681</v>
      </c>
    </row>
    <row r="1216" spans="1:9" ht="13.5" x14ac:dyDescent="0.25">
      <c r="A1216" s="3">
        <f>TITRES_STAT!B1219</f>
        <v>43781</v>
      </c>
      <c r="B1216" s="6">
        <f>TITRES_STAT!D1219</f>
        <v>1.87</v>
      </c>
      <c r="C1216" s="2">
        <f t="shared" si="162"/>
        <v>0</v>
      </c>
      <c r="D1216" s="2">
        <f t="shared" si="163"/>
        <v>0</v>
      </c>
      <c r="E1216" s="2">
        <f t="shared" si="164"/>
        <v>0</v>
      </c>
      <c r="F1216" s="2">
        <f t="shared" si="170"/>
        <v>7.8136333535311787E-3</v>
      </c>
      <c r="G1216" s="2">
        <f t="shared" si="170"/>
        <v>7.6071329598852181E-3</v>
      </c>
      <c r="H1216" s="2">
        <f t="shared" si="166"/>
        <v>1.0271456269707524</v>
      </c>
      <c r="I1216" s="2">
        <f t="shared" si="167"/>
        <v>50.669552956866681</v>
      </c>
    </row>
    <row r="1217" spans="1:9" ht="13.5" x14ac:dyDescent="0.25">
      <c r="A1217" s="3">
        <f>TITRES_STAT!B1220</f>
        <v>43782</v>
      </c>
      <c r="B1217" s="6">
        <f>TITRES_STAT!D1220</f>
        <v>1.87</v>
      </c>
      <c r="C1217" s="2">
        <f t="shared" si="162"/>
        <v>0</v>
      </c>
      <c r="D1217" s="2">
        <f t="shared" si="163"/>
        <v>0</v>
      </c>
      <c r="E1217" s="2">
        <f t="shared" si="164"/>
        <v>0</v>
      </c>
      <c r="F1217" s="2">
        <f t="shared" si="170"/>
        <v>7.2555166854218088E-3</v>
      </c>
      <c r="G1217" s="2">
        <f t="shared" si="170"/>
        <v>7.0637663198934164E-3</v>
      </c>
      <c r="H1217" s="2">
        <f t="shared" si="166"/>
        <v>1.0271456269707526</v>
      </c>
      <c r="I1217" s="2">
        <f t="shared" si="167"/>
        <v>50.669552956866681</v>
      </c>
    </row>
    <row r="1218" spans="1:9" ht="13.5" x14ac:dyDescent="0.25">
      <c r="A1218" s="3">
        <f>TITRES_STAT!B1221</f>
        <v>43783</v>
      </c>
      <c r="B1218" s="6">
        <f>TITRES_STAT!D1221</f>
        <v>1.87</v>
      </c>
      <c r="C1218" s="2">
        <f t="shared" si="162"/>
        <v>0</v>
      </c>
      <c r="D1218" s="2">
        <f t="shared" si="163"/>
        <v>0</v>
      </c>
      <c r="E1218" s="2">
        <f t="shared" si="164"/>
        <v>0</v>
      </c>
      <c r="F1218" s="2">
        <f t="shared" si="170"/>
        <v>6.7372654936059652E-3</v>
      </c>
      <c r="G1218" s="2">
        <f t="shared" si="170"/>
        <v>6.5592115827581721E-3</v>
      </c>
      <c r="H1218" s="2">
        <f t="shared" si="166"/>
        <v>1.0271456269707526</v>
      </c>
      <c r="I1218" s="2">
        <f t="shared" si="167"/>
        <v>50.669552956866681</v>
      </c>
    </row>
    <row r="1219" spans="1:9" ht="13.5" x14ac:dyDescent="0.25">
      <c r="A1219" s="3">
        <f>TITRES_STAT!B1222</f>
        <v>43784</v>
      </c>
      <c r="B1219" s="6">
        <f>TITRES_STAT!D1222</f>
        <v>1.87</v>
      </c>
      <c r="C1219" s="2">
        <f t="shared" ref="C1219:C1282" si="171">B1219-B1218</f>
        <v>0</v>
      </c>
      <c r="D1219" s="2">
        <f t="shared" ref="D1219:D1282" si="172">IF(C1219&gt;0,C1219,0)</f>
        <v>0</v>
      </c>
      <c r="E1219" s="2">
        <f t="shared" ref="E1219:E1282" si="173">IF(C1219&lt;0,-C1219,0)</f>
        <v>0</v>
      </c>
      <c r="F1219" s="2">
        <f t="shared" si="170"/>
        <v>6.2560322440626823E-3</v>
      </c>
      <c r="G1219" s="2">
        <f t="shared" si="170"/>
        <v>6.0906964697040175E-3</v>
      </c>
      <c r="H1219" s="2">
        <f t="shared" si="166"/>
        <v>1.0271456269707526</v>
      </c>
      <c r="I1219" s="2">
        <f t="shared" si="167"/>
        <v>50.669552956866681</v>
      </c>
    </row>
    <row r="1220" spans="1:9" ht="13.5" x14ac:dyDescent="0.25">
      <c r="A1220" s="3">
        <f>TITRES_STAT!B1223</f>
        <v>43787</v>
      </c>
      <c r="B1220" s="6">
        <f>TITRES_STAT!D1223</f>
        <v>1.87</v>
      </c>
      <c r="C1220" s="2">
        <f t="shared" si="171"/>
        <v>0</v>
      </c>
      <c r="D1220" s="2">
        <f t="shared" si="172"/>
        <v>0</v>
      </c>
      <c r="E1220" s="2">
        <f t="shared" si="173"/>
        <v>0</v>
      </c>
      <c r="F1220" s="2">
        <f t="shared" si="170"/>
        <v>5.8091727980582051E-3</v>
      </c>
      <c r="G1220" s="2">
        <f t="shared" si="170"/>
        <v>5.6556467218680162E-3</v>
      </c>
      <c r="H1220" s="2">
        <f t="shared" si="166"/>
        <v>1.0271456269707526</v>
      </c>
      <c r="I1220" s="2">
        <f t="shared" si="167"/>
        <v>50.669552956866681</v>
      </c>
    </row>
    <row r="1221" spans="1:9" ht="13.5" x14ac:dyDescent="0.25">
      <c r="A1221" s="3">
        <f>TITRES_STAT!B1224</f>
        <v>43788</v>
      </c>
      <c r="B1221" s="6">
        <f>TITRES_STAT!D1224</f>
        <v>1.87</v>
      </c>
      <c r="C1221" s="2">
        <f t="shared" si="171"/>
        <v>0</v>
      </c>
      <c r="D1221" s="2">
        <f t="shared" si="172"/>
        <v>0</v>
      </c>
      <c r="E1221" s="2">
        <f t="shared" si="173"/>
        <v>0</v>
      </c>
      <c r="F1221" s="2">
        <f t="shared" si="170"/>
        <v>5.394231883911191E-3</v>
      </c>
      <c r="G1221" s="2">
        <f t="shared" si="170"/>
        <v>5.2516719560203014E-3</v>
      </c>
      <c r="H1221" s="2">
        <f t="shared" si="166"/>
        <v>1.0271456269707526</v>
      </c>
      <c r="I1221" s="2">
        <f t="shared" si="167"/>
        <v>50.669552956866681</v>
      </c>
    </row>
    <row r="1222" spans="1:9" ht="13.5" x14ac:dyDescent="0.25">
      <c r="A1222" s="3">
        <f>TITRES_STAT!B1225</f>
        <v>43789</v>
      </c>
      <c r="B1222" s="6">
        <f>TITRES_STAT!D1225</f>
        <v>1.87</v>
      </c>
      <c r="C1222" s="2">
        <f t="shared" si="171"/>
        <v>0</v>
      </c>
      <c r="D1222" s="2">
        <f t="shared" si="172"/>
        <v>0</v>
      </c>
      <c r="E1222" s="2">
        <f t="shared" si="173"/>
        <v>0</v>
      </c>
      <c r="F1222" s="2">
        <f t="shared" si="170"/>
        <v>5.0089296064889637E-3</v>
      </c>
      <c r="G1222" s="2">
        <f t="shared" si="170"/>
        <v>4.8765525305902802E-3</v>
      </c>
      <c r="H1222" s="2">
        <f t="shared" si="166"/>
        <v>1.0271456269707526</v>
      </c>
      <c r="I1222" s="2">
        <f t="shared" si="167"/>
        <v>50.669552956866681</v>
      </c>
    </row>
    <row r="1223" spans="1:9" ht="13.5" x14ac:dyDescent="0.25">
      <c r="A1223" s="3">
        <f>TITRES_STAT!B1226</f>
        <v>43790</v>
      </c>
      <c r="B1223" s="6">
        <f>TITRES_STAT!D1226</f>
        <v>1.87</v>
      </c>
      <c r="C1223" s="2">
        <f t="shared" si="171"/>
        <v>0</v>
      </c>
      <c r="D1223" s="2">
        <f t="shared" si="172"/>
        <v>0</v>
      </c>
      <c r="E1223" s="2">
        <f t="shared" si="173"/>
        <v>0</v>
      </c>
      <c r="F1223" s="2">
        <f t="shared" si="170"/>
        <v>4.6511489203111805E-3</v>
      </c>
      <c r="G1223" s="2">
        <f t="shared" si="170"/>
        <v>4.5282273498338313E-3</v>
      </c>
      <c r="H1223" s="2">
        <f t="shared" si="166"/>
        <v>1.0271456269707526</v>
      </c>
      <c r="I1223" s="2">
        <f t="shared" si="167"/>
        <v>50.669552956866681</v>
      </c>
    </row>
    <row r="1224" spans="1:9" ht="13.5" x14ac:dyDescent="0.25">
      <c r="A1224" s="3">
        <f>TITRES_STAT!B1227</f>
        <v>43791</v>
      </c>
      <c r="B1224" s="6">
        <f>TITRES_STAT!D1227</f>
        <v>1.85</v>
      </c>
      <c r="C1224" s="2">
        <f t="shared" si="171"/>
        <v>-2.0000000000000018E-2</v>
      </c>
      <c r="D1224" s="2">
        <f t="shared" si="172"/>
        <v>0</v>
      </c>
      <c r="E1224" s="2">
        <f t="shared" si="173"/>
        <v>2.0000000000000018E-2</v>
      </c>
      <c r="F1224" s="2">
        <f t="shared" si="170"/>
        <v>4.3189239974318104E-3</v>
      </c>
      <c r="G1224" s="2">
        <f t="shared" si="170"/>
        <v>5.6333539677028439E-3</v>
      </c>
      <c r="H1224" s="2">
        <f t="shared" si="166"/>
        <v>0.76667009071204717</v>
      </c>
      <c r="I1224" s="2">
        <f t="shared" si="167"/>
        <v>43.39633612085688</v>
      </c>
    </row>
    <row r="1225" spans="1:9" ht="13.5" x14ac:dyDescent="0.25">
      <c r="A1225" s="3">
        <f>TITRES_STAT!B1228</f>
        <v>43794</v>
      </c>
      <c r="B1225" s="6">
        <f>TITRES_STAT!D1228</f>
        <v>1.85</v>
      </c>
      <c r="C1225" s="2">
        <f t="shared" si="171"/>
        <v>0</v>
      </c>
      <c r="D1225" s="2">
        <f t="shared" si="172"/>
        <v>0</v>
      </c>
      <c r="E1225" s="2">
        <f t="shared" si="173"/>
        <v>0</v>
      </c>
      <c r="F1225" s="2">
        <f t="shared" si="170"/>
        <v>4.0104294261866808E-3</v>
      </c>
      <c r="G1225" s="2">
        <f t="shared" si="170"/>
        <v>5.2309715414383551E-3</v>
      </c>
      <c r="H1225" s="2">
        <f t="shared" si="166"/>
        <v>0.76667009071204717</v>
      </c>
      <c r="I1225" s="2">
        <f t="shared" si="167"/>
        <v>43.39633612085688</v>
      </c>
    </row>
    <row r="1226" spans="1:9" ht="13.5" x14ac:dyDescent="0.25">
      <c r="A1226" s="3">
        <f>TITRES_STAT!B1229</f>
        <v>43795</v>
      </c>
      <c r="B1226" s="6">
        <f>TITRES_STAT!D1229</f>
        <v>1.85</v>
      </c>
      <c r="C1226" s="2">
        <f t="shared" si="171"/>
        <v>0</v>
      </c>
      <c r="D1226" s="2">
        <f t="shared" si="172"/>
        <v>0</v>
      </c>
      <c r="E1226" s="2">
        <f t="shared" si="173"/>
        <v>0</v>
      </c>
      <c r="F1226" s="2">
        <f t="shared" si="170"/>
        <v>3.7239701814590605E-3</v>
      </c>
      <c r="G1226" s="2">
        <f t="shared" si="170"/>
        <v>4.8573307170499012E-3</v>
      </c>
      <c r="H1226" s="2">
        <f t="shared" si="166"/>
        <v>0.76667009071204706</v>
      </c>
      <c r="I1226" s="2">
        <f t="shared" si="167"/>
        <v>43.39633612085688</v>
      </c>
    </row>
    <row r="1227" spans="1:9" ht="13.5" x14ac:dyDescent="0.25">
      <c r="A1227" s="3">
        <f>TITRES_STAT!B1230</f>
        <v>43796</v>
      </c>
      <c r="B1227" s="6">
        <f>TITRES_STAT!D1230</f>
        <v>1.85</v>
      </c>
      <c r="C1227" s="2">
        <f t="shared" si="171"/>
        <v>0</v>
      </c>
      <c r="D1227" s="2">
        <f t="shared" si="172"/>
        <v>0</v>
      </c>
      <c r="E1227" s="2">
        <f t="shared" si="173"/>
        <v>0</v>
      </c>
      <c r="F1227" s="2">
        <f t="shared" si="170"/>
        <v>3.4579723113548418E-3</v>
      </c>
      <c r="G1227" s="2">
        <f t="shared" si="170"/>
        <v>4.510378522974908E-3</v>
      </c>
      <c r="H1227" s="2">
        <f t="shared" si="166"/>
        <v>0.76667009071204717</v>
      </c>
      <c r="I1227" s="2">
        <f t="shared" si="167"/>
        <v>43.39633612085688</v>
      </c>
    </row>
    <row r="1228" spans="1:9" ht="13.5" x14ac:dyDescent="0.25">
      <c r="A1228" s="3">
        <f>TITRES_STAT!B1231</f>
        <v>43797</v>
      </c>
      <c r="B1228" s="6">
        <f>TITRES_STAT!D1231</f>
        <v>1.85</v>
      </c>
      <c r="C1228" s="2">
        <f t="shared" si="171"/>
        <v>0</v>
      </c>
      <c r="D1228" s="2">
        <f t="shared" si="172"/>
        <v>0</v>
      </c>
      <c r="E1228" s="2">
        <f t="shared" si="173"/>
        <v>0</v>
      </c>
      <c r="F1228" s="2">
        <f t="shared" si="170"/>
        <v>3.2109742891152102E-3</v>
      </c>
      <c r="G1228" s="2">
        <f t="shared" si="170"/>
        <v>4.1882086284767001E-3</v>
      </c>
      <c r="H1228" s="2">
        <f t="shared" si="166"/>
        <v>0.76667009071204717</v>
      </c>
      <c r="I1228" s="2">
        <f t="shared" si="167"/>
        <v>43.39633612085688</v>
      </c>
    </row>
    <row r="1229" spans="1:9" ht="13.5" x14ac:dyDescent="0.25">
      <c r="A1229" s="3">
        <f>TITRES_STAT!B1232</f>
        <v>43798</v>
      </c>
      <c r="B1229" s="6">
        <f>TITRES_STAT!D1232</f>
        <v>1.85</v>
      </c>
      <c r="C1229" s="2">
        <f t="shared" si="171"/>
        <v>0</v>
      </c>
      <c r="D1229" s="2">
        <f t="shared" si="172"/>
        <v>0</v>
      </c>
      <c r="E1229" s="2">
        <f t="shared" si="173"/>
        <v>0</v>
      </c>
      <c r="F1229" s="2">
        <f t="shared" ref="F1229:G1244" si="174">((F1228*13)+D1229)/14</f>
        <v>2.9816189827498382E-3</v>
      </c>
      <c r="G1229" s="2">
        <f t="shared" si="174"/>
        <v>3.889050869299793E-3</v>
      </c>
      <c r="H1229" s="2">
        <f t="shared" si="166"/>
        <v>0.76667009071204717</v>
      </c>
      <c r="I1229" s="2">
        <f t="shared" si="167"/>
        <v>43.39633612085688</v>
      </c>
    </row>
    <row r="1230" spans="1:9" ht="13.5" x14ac:dyDescent="0.25">
      <c r="A1230" s="3">
        <f>TITRES_STAT!B1233</f>
        <v>43801</v>
      </c>
      <c r="B1230" s="6">
        <f>TITRES_STAT!D1233</f>
        <v>1.85</v>
      </c>
      <c r="C1230" s="2">
        <f t="shared" si="171"/>
        <v>0</v>
      </c>
      <c r="D1230" s="2">
        <f t="shared" si="172"/>
        <v>0</v>
      </c>
      <c r="E1230" s="2">
        <f t="shared" si="173"/>
        <v>0</v>
      </c>
      <c r="F1230" s="2">
        <f t="shared" si="174"/>
        <v>2.768646198267707E-3</v>
      </c>
      <c r="G1230" s="2">
        <f t="shared" si="174"/>
        <v>3.6112615214926652E-3</v>
      </c>
      <c r="H1230" s="2">
        <f t="shared" si="166"/>
        <v>0.76667009071204717</v>
      </c>
      <c r="I1230" s="2">
        <f t="shared" si="167"/>
        <v>43.39633612085688</v>
      </c>
    </row>
    <row r="1231" spans="1:9" ht="13.5" x14ac:dyDescent="0.25">
      <c r="A1231" s="3">
        <f>TITRES_STAT!B1234</f>
        <v>43802</v>
      </c>
      <c r="B1231" s="6">
        <f>TITRES_STAT!D1234</f>
        <v>1.85</v>
      </c>
      <c r="C1231" s="2">
        <f t="shared" si="171"/>
        <v>0</v>
      </c>
      <c r="D1231" s="2">
        <f t="shared" si="172"/>
        <v>0</v>
      </c>
      <c r="E1231" s="2">
        <f t="shared" si="173"/>
        <v>0</v>
      </c>
      <c r="F1231" s="2">
        <f t="shared" si="174"/>
        <v>2.5708857555342994E-3</v>
      </c>
      <c r="G1231" s="2">
        <f t="shared" si="174"/>
        <v>3.3533142699574748E-3</v>
      </c>
      <c r="H1231" s="2">
        <f t="shared" si="166"/>
        <v>0.76667009071204717</v>
      </c>
      <c r="I1231" s="2">
        <f t="shared" si="167"/>
        <v>43.39633612085688</v>
      </c>
    </row>
    <row r="1232" spans="1:9" ht="13.5" x14ac:dyDescent="0.25">
      <c r="A1232" s="3">
        <f>TITRES_STAT!B1235</f>
        <v>43803</v>
      </c>
      <c r="B1232" s="6">
        <f>TITRES_STAT!D1235</f>
        <v>1.85</v>
      </c>
      <c r="C1232" s="2">
        <f t="shared" si="171"/>
        <v>0</v>
      </c>
      <c r="D1232" s="2">
        <f t="shared" si="172"/>
        <v>0</v>
      </c>
      <c r="E1232" s="2">
        <f t="shared" si="173"/>
        <v>0</v>
      </c>
      <c r="F1232" s="2">
        <f t="shared" si="174"/>
        <v>2.387251058710421E-3</v>
      </c>
      <c r="G1232" s="2">
        <f t="shared" si="174"/>
        <v>3.1137918221033696E-3</v>
      </c>
      <c r="H1232" s="2">
        <f t="shared" si="166"/>
        <v>0.76667009071204717</v>
      </c>
      <c r="I1232" s="2">
        <f t="shared" si="167"/>
        <v>43.39633612085688</v>
      </c>
    </row>
    <row r="1233" spans="1:9" ht="13.5" x14ac:dyDescent="0.25">
      <c r="A1233" s="3">
        <f>TITRES_STAT!B1236</f>
        <v>43804</v>
      </c>
      <c r="B1233" s="6">
        <f>TITRES_STAT!D1236</f>
        <v>1.85</v>
      </c>
      <c r="C1233" s="2">
        <f t="shared" si="171"/>
        <v>0</v>
      </c>
      <c r="D1233" s="2">
        <f t="shared" si="172"/>
        <v>0</v>
      </c>
      <c r="E1233" s="2">
        <f t="shared" si="173"/>
        <v>0</v>
      </c>
      <c r="F1233" s="2">
        <f t="shared" si="174"/>
        <v>2.2167331259453911E-3</v>
      </c>
      <c r="G1233" s="2">
        <f t="shared" si="174"/>
        <v>2.8913781205245578E-3</v>
      </c>
      <c r="H1233" s="2">
        <f t="shared" ref="H1233:H1296" si="175">F1233/G1233</f>
        <v>0.76667009071204717</v>
      </c>
      <c r="I1233" s="2">
        <f t="shared" ref="I1233:I1296" si="176">IF(G1233=0,100,100-(100/(1+H1233)))</f>
        <v>43.39633612085688</v>
      </c>
    </row>
    <row r="1234" spans="1:9" ht="13.5" x14ac:dyDescent="0.25">
      <c r="A1234" s="3">
        <f>TITRES_STAT!B1237</f>
        <v>43805</v>
      </c>
      <c r="B1234" s="6">
        <f>TITRES_STAT!D1237</f>
        <v>1.88</v>
      </c>
      <c r="C1234" s="2">
        <f t="shared" si="171"/>
        <v>2.9999999999999805E-2</v>
      </c>
      <c r="D1234" s="2">
        <f t="shared" si="172"/>
        <v>2.9999999999999805E-2</v>
      </c>
      <c r="E1234" s="2">
        <f t="shared" si="173"/>
        <v>0</v>
      </c>
      <c r="F1234" s="2">
        <f t="shared" si="174"/>
        <v>4.2012521883778488E-3</v>
      </c>
      <c r="G1234" s="2">
        <f t="shared" si="174"/>
        <v>2.6848511119156606E-3</v>
      </c>
      <c r="H1234" s="2">
        <f t="shared" si="175"/>
        <v>1.5647989453613409</v>
      </c>
      <c r="I1234" s="2">
        <f t="shared" si="176"/>
        <v>61.010589083070784</v>
      </c>
    </row>
    <row r="1235" spans="1:9" ht="13.5" x14ac:dyDescent="0.25">
      <c r="A1235" s="3">
        <f>TITRES_STAT!B1238</f>
        <v>43808</v>
      </c>
      <c r="B1235" s="6">
        <f>TITRES_STAT!D1238</f>
        <v>1.88</v>
      </c>
      <c r="C1235" s="2">
        <f t="shared" si="171"/>
        <v>0</v>
      </c>
      <c r="D1235" s="2">
        <f t="shared" si="172"/>
        <v>0</v>
      </c>
      <c r="E1235" s="2">
        <f t="shared" si="173"/>
        <v>0</v>
      </c>
      <c r="F1235" s="2">
        <f t="shared" si="174"/>
        <v>3.9011627463508597E-3</v>
      </c>
      <c r="G1235" s="2">
        <f t="shared" si="174"/>
        <v>2.4930760324931131E-3</v>
      </c>
      <c r="H1235" s="2">
        <f t="shared" si="175"/>
        <v>1.5647989453613409</v>
      </c>
      <c r="I1235" s="2">
        <f t="shared" si="176"/>
        <v>61.010589083070784</v>
      </c>
    </row>
    <row r="1236" spans="1:9" ht="13.5" x14ac:dyDescent="0.25">
      <c r="A1236" s="3">
        <f>TITRES_STAT!B1239</f>
        <v>43809</v>
      </c>
      <c r="B1236" s="6">
        <f>TITRES_STAT!D1239</f>
        <v>1.88</v>
      </c>
      <c r="C1236" s="2">
        <f t="shared" si="171"/>
        <v>0</v>
      </c>
      <c r="D1236" s="2">
        <f t="shared" si="172"/>
        <v>0</v>
      </c>
      <c r="E1236" s="2">
        <f t="shared" si="173"/>
        <v>0</v>
      </c>
      <c r="F1236" s="2">
        <f t="shared" si="174"/>
        <v>3.6225082644686553E-3</v>
      </c>
      <c r="G1236" s="2">
        <f t="shared" si="174"/>
        <v>2.314999173029319E-3</v>
      </c>
      <c r="H1236" s="2">
        <f t="shared" si="175"/>
        <v>1.5647989453613411</v>
      </c>
      <c r="I1236" s="2">
        <f t="shared" si="176"/>
        <v>61.010589083070784</v>
      </c>
    </row>
    <row r="1237" spans="1:9" ht="13.5" x14ac:dyDescent="0.25">
      <c r="A1237" s="3">
        <f>TITRES_STAT!B1240</f>
        <v>43810</v>
      </c>
      <c r="B1237" s="6">
        <f>TITRES_STAT!D1240</f>
        <v>1.85</v>
      </c>
      <c r="C1237" s="2">
        <f t="shared" si="171"/>
        <v>-2.9999999999999805E-2</v>
      </c>
      <c r="D1237" s="2">
        <f t="shared" si="172"/>
        <v>0</v>
      </c>
      <c r="E1237" s="2">
        <f t="shared" si="173"/>
        <v>2.9999999999999805E-2</v>
      </c>
      <c r="F1237" s="2">
        <f t="shared" si="174"/>
        <v>3.3637576741494652E-3</v>
      </c>
      <c r="G1237" s="2">
        <f t="shared" si="174"/>
        <v>4.2924992320986389E-3</v>
      </c>
      <c r="H1237" s="2">
        <f t="shared" si="175"/>
        <v>0.78363617376930683</v>
      </c>
      <c r="I1237" s="2">
        <f t="shared" si="176"/>
        <v>43.93475448040904</v>
      </c>
    </row>
    <row r="1238" spans="1:9" ht="13.5" x14ac:dyDescent="0.25">
      <c r="A1238" s="3">
        <f>TITRES_STAT!B1241</f>
        <v>43811</v>
      </c>
      <c r="B1238" s="6">
        <f>TITRES_STAT!D1241</f>
        <v>1.85</v>
      </c>
      <c r="C1238" s="2">
        <f t="shared" si="171"/>
        <v>0</v>
      </c>
      <c r="D1238" s="2">
        <f t="shared" si="172"/>
        <v>0</v>
      </c>
      <c r="E1238" s="2">
        <f t="shared" si="173"/>
        <v>0</v>
      </c>
      <c r="F1238" s="2">
        <f t="shared" si="174"/>
        <v>3.1234892688530749E-3</v>
      </c>
      <c r="G1238" s="2">
        <f t="shared" si="174"/>
        <v>3.9858921440915933E-3</v>
      </c>
      <c r="H1238" s="2">
        <f t="shared" si="175"/>
        <v>0.78363617376930683</v>
      </c>
      <c r="I1238" s="2">
        <f t="shared" si="176"/>
        <v>43.93475448040904</v>
      </c>
    </row>
    <row r="1239" spans="1:9" ht="13.5" x14ac:dyDescent="0.25">
      <c r="A1239" s="3">
        <f>TITRES_STAT!B1242</f>
        <v>43812</v>
      </c>
      <c r="B1239" s="6">
        <f>TITRES_STAT!D1242</f>
        <v>1.83</v>
      </c>
      <c r="C1239" s="2">
        <f t="shared" si="171"/>
        <v>-2.0000000000000018E-2</v>
      </c>
      <c r="D1239" s="2">
        <f t="shared" si="172"/>
        <v>0</v>
      </c>
      <c r="E1239" s="2">
        <f t="shared" si="173"/>
        <v>2.0000000000000018E-2</v>
      </c>
      <c r="F1239" s="2">
        <f t="shared" si="174"/>
        <v>2.9003828925064268E-3</v>
      </c>
      <c r="G1239" s="2">
        <f t="shared" si="174"/>
        <v>5.1297569909421947E-3</v>
      </c>
      <c r="H1239" s="2">
        <f t="shared" si="175"/>
        <v>0.56540356543745485</v>
      </c>
      <c r="I1239" s="2">
        <f t="shared" si="176"/>
        <v>36.118709444708074</v>
      </c>
    </row>
    <row r="1240" spans="1:9" ht="13.5" x14ac:dyDescent="0.25">
      <c r="A1240" s="3">
        <f>TITRES_STAT!B1243</f>
        <v>43815</v>
      </c>
      <c r="B1240" s="6">
        <f>TITRES_STAT!D1243</f>
        <v>1.78</v>
      </c>
      <c r="C1240" s="2">
        <f t="shared" si="171"/>
        <v>-5.0000000000000044E-2</v>
      </c>
      <c r="D1240" s="2">
        <f t="shared" si="172"/>
        <v>0</v>
      </c>
      <c r="E1240" s="2">
        <f t="shared" si="173"/>
        <v>5.0000000000000044E-2</v>
      </c>
      <c r="F1240" s="2">
        <f t="shared" si="174"/>
        <v>2.6932126858988247E-3</v>
      </c>
      <c r="G1240" s="2">
        <f t="shared" si="174"/>
        <v>8.3347743487320412E-3</v>
      </c>
      <c r="H1240" s="2">
        <f t="shared" si="175"/>
        <v>0.32312964613235629</v>
      </c>
      <c r="I1240" s="2">
        <f t="shared" si="176"/>
        <v>24.421616360641409</v>
      </c>
    </row>
    <row r="1241" spans="1:9" ht="13.5" x14ac:dyDescent="0.25">
      <c r="A1241" s="3">
        <f>TITRES_STAT!B1244</f>
        <v>43816</v>
      </c>
      <c r="B1241" s="6">
        <f>TITRES_STAT!D1244</f>
        <v>1.78</v>
      </c>
      <c r="C1241" s="2">
        <f t="shared" si="171"/>
        <v>0</v>
      </c>
      <c r="D1241" s="2">
        <f t="shared" si="172"/>
        <v>0</v>
      </c>
      <c r="E1241" s="2">
        <f t="shared" si="173"/>
        <v>0</v>
      </c>
      <c r="F1241" s="2">
        <f t="shared" si="174"/>
        <v>2.500840351191766E-3</v>
      </c>
      <c r="G1241" s="2">
        <f t="shared" si="174"/>
        <v>7.7394333238226098E-3</v>
      </c>
      <c r="H1241" s="2">
        <f t="shared" si="175"/>
        <v>0.32312964613235629</v>
      </c>
      <c r="I1241" s="2">
        <f t="shared" si="176"/>
        <v>24.421616360641409</v>
      </c>
    </row>
    <row r="1242" spans="1:9" ht="13.5" x14ac:dyDescent="0.25">
      <c r="A1242" s="3">
        <f>TITRES_STAT!B1245</f>
        <v>43817</v>
      </c>
      <c r="B1242" s="6">
        <f>TITRES_STAT!D1245</f>
        <v>1.78</v>
      </c>
      <c r="C1242" s="2">
        <f t="shared" si="171"/>
        <v>0</v>
      </c>
      <c r="D1242" s="2">
        <f t="shared" si="172"/>
        <v>0</v>
      </c>
      <c r="E1242" s="2">
        <f t="shared" si="173"/>
        <v>0</v>
      </c>
      <c r="F1242" s="2">
        <f t="shared" si="174"/>
        <v>2.3222088975352116E-3</v>
      </c>
      <c r="G1242" s="2">
        <f t="shared" si="174"/>
        <v>7.18661665783528E-3</v>
      </c>
      <c r="H1242" s="2">
        <f t="shared" si="175"/>
        <v>0.32312964613235634</v>
      </c>
      <c r="I1242" s="2">
        <f t="shared" si="176"/>
        <v>24.421616360641409</v>
      </c>
    </row>
    <row r="1243" spans="1:9" ht="13.5" x14ac:dyDescent="0.25">
      <c r="A1243" s="3">
        <f>TITRES_STAT!B1246</f>
        <v>43818</v>
      </c>
      <c r="B1243" s="6">
        <f>TITRES_STAT!D1246</f>
        <v>1.83</v>
      </c>
      <c r="C1243" s="2">
        <f t="shared" si="171"/>
        <v>5.0000000000000044E-2</v>
      </c>
      <c r="D1243" s="2">
        <f t="shared" si="172"/>
        <v>5.0000000000000044E-2</v>
      </c>
      <c r="E1243" s="2">
        <f t="shared" si="173"/>
        <v>0</v>
      </c>
      <c r="F1243" s="2">
        <f t="shared" si="174"/>
        <v>5.7277654048541278E-3</v>
      </c>
      <c r="G1243" s="2">
        <f t="shared" si="174"/>
        <v>6.6732868965613317E-3</v>
      </c>
      <c r="H1243" s="2">
        <f t="shared" si="175"/>
        <v>0.85831247684039769</v>
      </c>
      <c r="I1243" s="2">
        <f t="shared" si="176"/>
        <v>46.187736860043387</v>
      </c>
    </row>
    <row r="1244" spans="1:9" ht="13.5" x14ac:dyDescent="0.25">
      <c r="A1244" s="3">
        <f>TITRES_STAT!B1247</f>
        <v>43819</v>
      </c>
      <c r="B1244" s="6">
        <f>TITRES_STAT!D1247</f>
        <v>1.75</v>
      </c>
      <c r="C1244" s="2">
        <f t="shared" si="171"/>
        <v>-8.0000000000000071E-2</v>
      </c>
      <c r="D1244" s="2">
        <f t="shared" si="172"/>
        <v>0</v>
      </c>
      <c r="E1244" s="2">
        <f t="shared" si="173"/>
        <v>8.0000000000000071E-2</v>
      </c>
      <c r="F1244" s="2">
        <f t="shared" si="174"/>
        <v>5.3186393045074045E-3</v>
      </c>
      <c r="G1244" s="2">
        <f t="shared" si="174"/>
        <v>1.1910909261092671E-2</v>
      </c>
      <c r="H1244" s="2">
        <f t="shared" si="175"/>
        <v>0.44653512069652762</v>
      </c>
      <c r="I1244" s="2">
        <f t="shared" si="176"/>
        <v>30.869289954157111</v>
      </c>
    </row>
    <row r="1245" spans="1:9" ht="13.5" x14ac:dyDescent="0.25">
      <c r="A1245" s="3">
        <f>TITRES_STAT!B1248</f>
        <v>43822</v>
      </c>
      <c r="B1245" s="6">
        <f>TITRES_STAT!D1248</f>
        <v>1.75</v>
      </c>
      <c r="C1245" s="2">
        <f t="shared" si="171"/>
        <v>0</v>
      </c>
      <c r="D1245" s="2">
        <f t="shared" si="172"/>
        <v>0</v>
      </c>
      <c r="E1245" s="2">
        <f t="shared" si="173"/>
        <v>0</v>
      </c>
      <c r="F1245" s="2">
        <f t="shared" ref="F1245:G1260" si="177">((F1244*13)+D1245)/14</f>
        <v>4.9387364970425894E-3</v>
      </c>
      <c r="G1245" s="2">
        <f t="shared" si="177"/>
        <v>1.1060130028157479E-2</v>
      </c>
      <c r="H1245" s="2">
        <f t="shared" si="175"/>
        <v>0.44653512069652762</v>
      </c>
      <c r="I1245" s="2">
        <f t="shared" si="176"/>
        <v>30.869289954157111</v>
      </c>
    </row>
    <row r="1246" spans="1:9" ht="13.5" x14ac:dyDescent="0.25">
      <c r="A1246" s="3">
        <f>TITRES_STAT!B1249</f>
        <v>43823</v>
      </c>
      <c r="B1246" s="6">
        <f>TITRES_STAT!D1249</f>
        <v>1.75</v>
      </c>
      <c r="C1246" s="2">
        <f t="shared" si="171"/>
        <v>0</v>
      </c>
      <c r="D1246" s="2">
        <f t="shared" si="172"/>
        <v>0</v>
      </c>
      <c r="E1246" s="2">
        <f t="shared" si="173"/>
        <v>0</v>
      </c>
      <c r="F1246" s="2">
        <f t="shared" si="177"/>
        <v>4.5859696043966895E-3</v>
      </c>
      <c r="G1246" s="2">
        <f t="shared" si="177"/>
        <v>1.0270120740431946E-2</v>
      </c>
      <c r="H1246" s="2">
        <f t="shared" si="175"/>
        <v>0.44653512069652751</v>
      </c>
      <c r="I1246" s="2">
        <f t="shared" si="176"/>
        <v>30.869289954157111</v>
      </c>
    </row>
    <row r="1247" spans="1:9" ht="13.5" x14ac:dyDescent="0.25">
      <c r="A1247" s="3">
        <f>TITRES_STAT!B1250</f>
        <v>43824</v>
      </c>
      <c r="B1247" s="6">
        <f>TITRES_STAT!D1250</f>
        <v>1.75</v>
      </c>
      <c r="C1247" s="2">
        <f t="shared" si="171"/>
        <v>0</v>
      </c>
      <c r="D1247" s="2">
        <f t="shared" si="172"/>
        <v>0</v>
      </c>
      <c r="E1247" s="2">
        <f t="shared" si="173"/>
        <v>0</v>
      </c>
      <c r="F1247" s="2">
        <f t="shared" si="177"/>
        <v>4.2584003469397832E-3</v>
      </c>
      <c r="G1247" s="2">
        <f t="shared" si="177"/>
        <v>9.5365406875439485E-3</v>
      </c>
      <c r="H1247" s="2">
        <f t="shared" si="175"/>
        <v>0.44653512069652757</v>
      </c>
      <c r="I1247" s="2">
        <f t="shared" si="176"/>
        <v>30.869289954157111</v>
      </c>
    </row>
    <row r="1248" spans="1:9" ht="13.5" x14ac:dyDescent="0.25">
      <c r="A1248" s="3">
        <f>TITRES_STAT!B1251</f>
        <v>43825</v>
      </c>
      <c r="B1248" s="6">
        <f>TITRES_STAT!D1251</f>
        <v>1.75</v>
      </c>
      <c r="C1248" s="2">
        <f t="shared" si="171"/>
        <v>0</v>
      </c>
      <c r="D1248" s="2">
        <f t="shared" si="172"/>
        <v>0</v>
      </c>
      <c r="E1248" s="2">
        <f t="shared" si="173"/>
        <v>0</v>
      </c>
      <c r="F1248" s="2">
        <f t="shared" si="177"/>
        <v>3.954228893586942E-3</v>
      </c>
      <c r="G1248" s="2">
        <f t="shared" si="177"/>
        <v>8.8553592098622371E-3</v>
      </c>
      <c r="H1248" s="2">
        <f t="shared" si="175"/>
        <v>0.44653512069652768</v>
      </c>
      <c r="I1248" s="2">
        <f t="shared" si="176"/>
        <v>30.869289954157111</v>
      </c>
    </row>
    <row r="1249" spans="1:9" ht="13.5" x14ac:dyDescent="0.25">
      <c r="A1249" s="3">
        <f>TITRES_STAT!B1252</f>
        <v>43826</v>
      </c>
      <c r="B1249" s="6">
        <f>TITRES_STAT!D1252</f>
        <v>1.75</v>
      </c>
      <c r="C1249" s="2">
        <f t="shared" si="171"/>
        <v>0</v>
      </c>
      <c r="D1249" s="2">
        <f t="shared" si="172"/>
        <v>0</v>
      </c>
      <c r="E1249" s="2">
        <f t="shared" si="173"/>
        <v>0</v>
      </c>
      <c r="F1249" s="2">
        <f t="shared" si="177"/>
        <v>3.6717839726164462E-3</v>
      </c>
      <c r="G1249" s="2">
        <f t="shared" si="177"/>
        <v>8.2228335520149343E-3</v>
      </c>
      <c r="H1249" s="2">
        <f t="shared" si="175"/>
        <v>0.44653512069652768</v>
      </c>
      <c r="I1249" s="2">
        <f t="shared" si="176"/>
        <v>30.869289954157111</v>
      </c>
    </row>
    <row r="1250" spans="1:9" ht="13.5" x14ac:dyDescent="0.25">
      <c r="A1250" s="3">
        <f>TITRES_STAT!B1253</f>
        <v>43829</v>
      </c>
      <c r="B1250" s="6">
        <f>TITRES_STAT!D1253</f>
        <v>1.75</v>
      </c>
      <c r="C1250" s="2">
        <f t="shared" si="171"/>
        <v>0</v>
      </c>
      <c r="D1250" s="2">
        <f t="shared" si="172"/>
        <v>0</v>
      </c>
      <c r="E1250" s="2">
        <f t="shared" si="173"/>
        <v>0</v>
      </c>
      <c r="F1250" s="2">
        <f t="shared" si="177"/>
        <v>3.4095136888581288E-3</v>
      </c>
      <c r="G1250" s="2">
        <f t="shared" si="177"/>
        <v>7.6354882982995823E-3</v>
      </c>
      <c r="H1250" s="2">
        <f t="shared" si="175"/>
        <v>0.44653512069652768</v>
      </c>
      <c r="I1250" s="2">
        <f t="shared" si="176"/>
        <v>30.869289954157111</v>
      </c>
    </row>
    <row r="1251" spans="1:9" ht="13.5" x14ac:dyDescent="0.25">
      <c r="A1251" s="3">
        <f>TITRES_STAT!B1254</f>
        <v>43830</v>
      </c>
      <c r="B1251" s="6">
        <f>TITRES_STAT!D1254</f>
        <v>1.75</v>
      </c>
      <c r="C1251" s="2">
        <f t="shared" si="171"/>
        <v>0</v>
      </c>
      <c r="D1251" s="2">
        <f t="shared" si="172"/>
        <v>0</v>
      </c>
      <c r="E1251" s="2">
        <f t="shared" si="173"/>
        <v>0</v>
      </c>
      <c r="F1251" s="2">
        <f t="shared" si="177"/>
        <v>3.1659769967968339E-3</v>
      </c>
      <c r="G1251" s="2">
        <f t="shared" si="177"/>
        <v>7.0900962769924686E-3</v>
      </c>
      <c r="H1251" s="2">
        <f t="shared" si="175"/>
        <v>0.44653512069652773</v>
      </c>
      <c r="I1251" s="2">
        <f t="shared" si="176"/>
        <v>30.869289954157111</v>
      </c>
    </row>
    <row r="1252" spans="1:9" ht="13.5" x14ac:dyDescent="0.25">
      <c r="A1252" s="3">
        <f>TITRES_STAT!B1255</f>
        <v>43832</v>
      </c>
      <c r="B1252" s="6">
        <f>TITRES_STAT!D1255</f>
        <v>1.75</v>
      </c>
      <c r="C1252" s="2">
        <f t="shared" si="171"/>
        <v>0</v>
      </c>
      <c r="D1252" s="2">
        <f t="shared" si="172"/>
        <v>0</v>
      </c>
      <c r="E1252" s="2">
        <f t="shared" si="173"/>
        <v>0</v>
      </c>
      <c r="F1252" s="2">
        <f t="shared" si="177"/>
        <v>2.9398357827399172E-3</v>
      </c>
      <c r="G1252" s="2">
        <f t="shared" si="177"/>
        <v>6.5836608286358638E-3</v>
      </c>
      <c r="H1252" s="2">
        <f t="shared" si="175"/>
        <v>0.44653512069652773</v>
      </c>
      <c r="I1252" s="2">
        <f t="shared" si="176"/>
        <v>30.869289954157111</v>
      </c>
    </row>
    <row r="1253" spans="1:9" ht="13.5" x14ac:dyDescent="0.25">
      <c r="A1253" s="3">
        <f>TITRES_STAT!B1256</f>
        <v>43833</v>
      </c>
      <c r="B1253" s="6">
        <f>TITRES_STAT!D1256</f>
        <v>1.75</v>
      </c>
      <c r="C1253" s="2">
        <f t="shared" si="171"/>
        <v>0</v>
      </c>
      <c r="D1253" s="2">
        <f t="shared" si="172"/>
        <v>0</v>
      </c>
      <c r="E1253" s="2">
        <f t="shared" si="173"/>
        <v>0</v>
      </c>
      <c r="F1253" s="2">
        <f t="shared" si="177"/>
        <v>2.729847512544209E-3</v>
      </c>
      <c r="G1253" s="2">
        <f t="shared" si="177"/>
        <v>6.1133993408761592E-3</v>
      </c>
      <c r="H1253" s="2">
        <f t="shared" si="175"/>
        <v>0.44653512069652779</v>
      </c>
      <c r="I1253" s="2">
        <f t="shared" si="176"/>
        <v>30.869289954157111</v>
      </c>
    </row>
    <row r="1254" spans="1:9" ht="13.5" x14ac:dyDescent="0.25">
      <c r="A1254" s="3">
        <f>TITRES_STAT!B1257</f>
        <v>43836</v>
      </c>
      <c r="B1254" s="6">
        <f>TITRES_STAT!D1257</f>
        <v>1.75</v>
      </c>
      <c r="C1254" s="2">
        <f t="shared" si="171"/>
        <v>0</v>
      </c>
      <c r="D1254" s="2">
        <f t="shared" si="172"/>
        <v>0</v>
      </c>
      <c r="E1254" s="2">
        <f t="shared" si="173"/>
        <v>0</v>
      </c>
      <c r="F1254" s="2">
        <f t="shared" si="177"/>
        <v>2.5348584045053369E-3</v>
      </c>
      <c r="G1254" s="2">
        <f t="shared" si="177"/>
        <v>5.6767279593850041E-3</v>
      </c>
      <c r="H1254" s="2">
        <f t="shared" si="175"/>
        <v>0.44653512069652784</v>
      </c>
      <c r="I1254" s="2">
        <f t="shared" si="176"/>
        <v>30.869289954157111</v>
      </c>
    </row>
    <row r="1255" spans="1:9" ht="13.5" x14ac:dyDescent="0.25">
      <c r="A1255" s="3">
        <f>TITRES_STAT!B1258</f>
        <v>43837</v>
      </c>
      <c r="B1255" s="6">
        <f>TITRES_STAT!D1258</f>
        <v>1.7</v>
      </c>
      <c r="C1255" s="2">
        <f t="shared" si="171"/>
        <v>-5.0000000000000044E-2</v>
      </c>
      <c r="D1255" s="2">
        <f t="shared" si="172"/>
        <v>0</v>
      </c>
      <c r="E1255" s="2">
        <f t="shared" si="173"/>
        <v>5.0000000000000044E-2</v>
      </c>
      <c r="F1255" s="2">
        <f t="shared" si="177"/>
        <v>2.3537970898978126E-3</v>
      </c>
      <c r="G1255" s="2">
        <f t="shared" si="177"/>
        <v>8.8426759622860784E-3</v>
      </c>
      <c r="H1255" s="2">
        <f t="shared" si="175"/>
        <v>0.2661860617687149</v>
      </c>
      <c r="I1255" s="2">
        <f t="shared" si="176"/>
        <v>21.022665610209273</v>
      </c>
    </row>
    <row r="1256" spans="1:9" ht="13.5" x14ac:dyDescent="0.25">
      <c r="A1256" s="3">
        <f>TITRES_STAT!B1259</f>
        <v>43838</v>
      </c>
      <c r="B1256" s="6">
        <f>TITRES_STAT!D1259</f>
        <v>1.7</v>
      </c>
      <c r="C1256" s="2">
        <f t="shared" si="171"/>
        <v>0</v>
      </c>
      <c r="D1256" s="2">
        <f t="shared" si="172"/>
        <v>0</v>
      </c>
      <c r="E1256" s="2">
        <f t="shared" si="173"/>
        <v>0</v>
      </c>
      <c r="F1256" s="2">
        <f t="shared" si="177"/>
        <v>2.1856687263336833E-3</v>
      </c>
      <c r="G1256" s="2">
        <f t="shared" si="177"/>
        <v>8.211056250694215E-3</v>
      </c>
      <c r="H1256" s="2">
        <f t="shared" si="175"/>
        <v>0.26618606176871495</v>
      </c>
      <c r="I1256" s="2">
        <f t="shared" si="176"/>
        <v>21.022665610209273</v>
      </c>
    </row>
    <row r="1257" spans="1:9" ht="13.5" x14ac:dyDescent="0.25">
      <c r="A1257" s="3">
        <f>TITRES_STAT!B1260</f>
        <v>43839</v>
      </c>
      <c r="B1257" s="6">
        <f>TITRES_STAT!D1260</f>
        <v>1.63</v>
      </c>
      <c r="C1257" s="2">
        <f t="shared" si="171"/>
        <v>-7.0000000000000062E-2</v>
      </c>
      <c r="D1257" s="2">
        <f t="shared" si="172"/>
        <v>0</v>
      </c>
      <c r="E1257" s="2">
        <f t="shared" si="173"/>
        <v>7.0000000000000062E-2</v>
      </c>
      <c r="F1257" s="2">
        <f t="shared" si="177"/>
        <v>2.029549531595563E-3</v>
      </c>
      <c r="G1257" s="2">
        <f t="shared" si="177"/>
        <v>1.2624552232787491E-2</v>
      </c>
      <c r="H1257" s="2">
        <f t="shared" si="175"/>
        <v>0.16076210024499538</v>
      </c>
      <c r="I1257" s="2">
        <f t="shared" si="176"/>
        <v>13.84970272642984</v>
      </c>
    </row>
    <row r="1258" spans="1:9" ht="13.5" x14ac:dyDescent="0.25">
      <c r="A1258" s="3">
        <f>TITRES_STAT!B1261</f>
        <v>43840</v>
      </c>
      <c r="B1258" s="6">
        <f>TITRES_STAT!D1261</f>
        <v>1.63</v>
      </c>
      <c r="C1258" s="2">
        <f t="shared" si="171"/>
        <v>0</v>
      </c>
      <c r="D1258" s="2">
        <f t="shared" si="172"/>
        <v>0</v>
      </c>
      <c r="E1258" s="2">
        <f t="shared" si="173"/>
        <v>0</v>
      </c>
      <c r="F1258" s="2">
        <f t="shared" si="177"/>
        <v>1.8845817079101658E-3</v>
      </c>
      <c r="G1258" s="2">
        <f t="shared" si="177"/>
        <v>1.1722798501874099E-2</v>
      </c>
      <c r="H1258" s="2">
        <f t="shared" si="175"/>
        <v>0.1607621002449954</v>
      </c>
      <c r="I1258" s="2">
        <f t="shared" si="176"/>
        <v>13.84970272642984</v>
      </c>
    </row>
    <row r="1259" spans="1:9" ht="13.5" x14ac:dyDescent="0.25">
      <c r="A1259" s="3">
        <f>TITRES_STAT!B1262</f>
        <v>43843</v>
      </c>
      <c r="B1259" s="6">
        <f>TITRES_STAT!D1262</f>
        <v>1.57</v>
      </c>
      <c r="C1259" s="2">
        <f t="shared" si="171"/>
        <v>-5.9999999999999831E-2</v>
      </c>
      <c r="D1259" s="2">
        <f t="shared" si="172"/>
        <v>0</v>
      </c>
      <c r="E1259" s="2">
        <f t="shared" si="173"/>
        <v>5.9999999999999831E-2</v>
      </c>
      <c r="F1259" s="2">
        <f t="shared" si="177"/>
        <v>1.7499687287737254E-3</v>
      </c>
      <c r="G1259" s="2">
        <f t="shared" si="177"/>
        <v>1.5171170037454509E-2</v>
      </c>
      <c r="H1259" s="2">
        <f t="shared" si="175"/>
        <v>0.11534830368741575</v>
      </c>
      <c r="I1259" s="2">
        <f t="shared" si="176"/>
        <v>10.341908738827726</v>
      </c>
    </row>
    <row r="1260" spans="1:9" ht="13.5" x14ac:dyDescent="0.25">
      <c r="A1260" s="3">
        <f>TITRES_STAT!B1263</f>
        <v>43845</v>
      </c>
      <c r="B1260" s="6">
        <f>TITRES_STAT!D1263</f>
        <v>1.57</v>
      </c>
      <c r="C1260" s="2">
        <f t="shared" si="171"/>
        <v>0</v>
      </c>
      <c r="D1260" s="2">
        <f t="shared" si="172"/>
        <v>0</v>
      </c>
      <c r="E1260" s="2">
        <f t="shared" si="173"/>
        <v>0</v>
      </c>
      <c r="F1260" s="2">
        <f t="shared" si="177"/>
        <v>1.6249709624327449E-3</v>
      </c>
      <c r="G1260" s="2">
        <f t="shared" si="177"/>
        <v>1.4087515034779187E-2</v>
      </c>
      <c r="H1260" s="2">
        <f t="shared" si="175"/>
        <v>0.11534830368741575</v>
      </c>
      <c r="I1260" s="2">
        <f t="shared" si="176"/>
        <v>10.341908738827726</v>
      </c>
    </row>
    <row r="1261" spans="1:9" ht="13.5" x14ac:dyDescent="0.25">
      <c r="A1261" s="3">
        <f>TITRES_STAT!B1264</f>
        <v>43846</v>
      </c>
      <c r="B1261" s="6">
        <f>TITRES_STAT!D1264</f>
        <v>1.61</v>
      </c>
      <c r="C1261" s="2">
        <f t="shared" si="171"/>
        <v>4.0000000000000036E-2</v>
      </c>
      <c r="D1261" s="2">
        <f t="shared" si="172"/>
        <v>4.0000000000000036E-2</v>
      </c>
      <c r="E1261" s="2">
        <f t="shared" si="173"/>
        <v>0</v>
      </c>
      <c r="F1261" s="2">
        <f t="shared" ref="F1261:G1276" si="178">((F1260*13)+D1261)/14</f>
        <v>4.366044465116123E-3</v>
      </c>
      <c r="G1261" s="2">
        <f t="shared" si="178"/>
        <v>1.3081263960866387E-2</v>
      </c>
      <c r="H1261" s="2">
        <f t="shared" si="175"/>
        <v>0.3337631958331766</v>
      </c>
      <c r="I1261" s="2">
        <f t="shared" si="176"/>
        <v>25.024171972647736</v>
      </c>
    </row>
    <row r="1262" spans="1:9" ht="13.5" x14ac:dyDescent="0.25">
      <c r="A1262" s="3">
        <f>TITRES_STAT!B1265</f>
        <v>43847</v>
      </c>
      <c r="B1262" s="6">
        <f>TITRES_STAT!D1265</f>
        <v>1.63</v>
      </c>
      <c r="C1262" s="2">
        <f t="shared" si="171"/>
        <v>1.9999999999999796E-2</v>
      </c>
      <c r="D1262" s="2">
        <f t="shared" si="172"/>
        <v>1.9999999999999796E-2</v>
      </c>
      <c r="E1262" s="2">
        <f t="shared" si="173"/>
        <v>0</v>
      </c>
      <c r="F1262" s="2">
        <f t="shared" si="178"/>
        <v>5.4827555747506713E-3</v>
      </c>
      <c r="G1262" s="2">
        <f t="shared" si="178"/>
        <v>1.2146887963661646E-2</v>
      </c>
      <c r="H1262" s="2">
        <f t="shared" si="175"/>
        <v>0.45137121468089264</v>
      </c>
      <c r="I1262" s="2">
        <f t="shared" si="176"/>
        <v>31.099639438565958</v>
      </c>
    </row>
    <row r="1263" spans="1:9" ht="13.5" x14ac:dyDescent="0.25">
      <c r="A1263" s="3">
        <f>TITRES_STAT!B1266</f>
        <v>43850</v>
      </c>
      <c r="B1263" s="6">
        <f>TITRES_STAT!D1266</f>
        <v>1.56</v>
      </c>
      <c r="C1263" s="2">
        <f t="shared" si="171"/>
        <v>-6.999999999999984E-2</v>
      </c>
      <c r="D1263" s="2">
        <f t="shared" si="172"/>
        <v>0</v>
      </c>
      <c r="E1263" s="2">
        <f t="shared" si="173"/>
        <v>6.999999999999984E-2</v>
      </c>
      <c r="F1263" s="2">
        <f t="shared" si="178"/>
        <v>5.091130176554195E-3</v>
      </c>
      <c r="G1263" s="2">
        <f t="shared" si="178"/>
        <v>1.6279253109114374E-2</v>
      </c>
      <c r="H1263" s="2">
        <f t="shared" si="175"/>
        <v>0.31273733152436767</v>
      </c>
      <c r="I1263" s="2">
        <f t="shared" si="176"/>
        <v>23.823298386830601</v>
      </c>
    </row>
    <row r="1264" spans="1:9" ht="13.5" x14ac:dyDescent="0.25">
      <c r="A1264" s="3">
        <f>TITRES_STAT!B1267</f>
        <v>43851</v>
      </c>
      <c r="B1264" s="6">
        <f>TITRES_STAT!D1267</f>
        <v>1.63</v>
      </c>
      <c r="C1264" s="2">
        <f t="shared" si="171"/>
        <v>6.999999999999984E-2</v>
      </c>
      <c r="D1264" s="2">
        <f t="shared" si="172"/>
        <v>6.999999999999984E-2</v>
      </c>
      <c r="E1264" s="2">
        <f t="shared" si="173"/>
        <v>0</v>
      </c>
      <c r="F1264" s="2">
        <f t="shared" si="178"/>
        <v>9.7274780210860248E-3</v>
      </c>
      <c r="G1264" s="2">
        <f t="shared" si="178"/>
        <v>1.5116449315606203E-2</v>
      </c>
      <c r="H1264" s="2">
        <f t="shared" si="175"/>
        <v>0.64350283707453637</v>
      </c>
      <c r="I1264" s="2">
        <f t="shared" si="176"/>
        <v>39.154349025644677</v>
      </c>
    </row>
    <row r="1265" spans="1:9" ht="13.5" x14ac:dyDescent="0.25">
      <c r="A1265" s="3">
        <f>TITRES_STAT!B1268</f>
        <v>43852</v>
      </c>
      <c r="B1265" s="6">
        <f>TITRES_STAT!D1268</f>
        <v>1.63</v>
      </c>
      <c r="C1265" s="2">
        <f t="shared" si="171"/>
        <v>0</v>
      </c>
      <c r="D1265" s="2">
        <f t="shared" si="172"/>
        <v>0</v>
      </c>
      <c r="E1265" s="2">
        <f t="shared" si="173"/>
        <v>0</v>
      </c>
      <c r="F1265" s="2">
        <f t="shared" si="178"/>
        <v>9.0326581624370229E-3</v>
      </c>
      <c r="G1265" s="2">
        <f t="shared" si="178"/>
        <v>1.4036702935920046E-2</v>
      </c>
      <c r="H1265" s="2">
        <f t="shared" si="175"/>
        <v>0.64350283707453626</v>
      </c>
      <c r="I1265" s="2">
        <f t="shared" si="176"/>
        <v>39.15434902564467</v>
      </c>
    </row>
    <row r="1266" spans="1:9" ht="13.5" x14ac:dyDescent="0.25">
      <c r="A1266" s="3">
        <f>TITRES_STAT!B1269</f>
        <v>43853</v>
      </c>
      <c r="B1266" s="6">
        <f>TITRES_STAT!D1269</f>
        <v>1.63</v>
      </c>
      <c r="C1266" s="2">
        <f t="shared" si="171"/>
        <v>0</v>
      </c>
      <c r="D1266" s="2">
        <f t="shared" si="172"/>
        <v>0</v>
      </c>
      <c r="E1266" s="2">
        <f t="shared" si="173"/>
        <v>0</v>
      </c>
      <c r="F1266" s="2">
        <f t="shared" si="178"/>
        <v>8.3874682936915211E-3</v>
      </c>
      <c r="G1266" s="2">
        <f t="shared" si="178"/>
        <v>1.3034081297640042E-2</v>
      </c>
      <c r="H1266" s="2">
        <f t="shared" si="175"/>
        <v>0.64350283707453637</v>
      </c>
      <c r="I1266" s="2">
        <f t="shared" si="176"/>
        <v>39.154349025644677</v>
      </c>
    </row>
    <row r="1267" spans="1:9" ht="13.5" x14ac:dyDescent="0.25">
      <c r="A1267" s="3">
        <f>TITRES_STAT!B1270</f>
        <v>43854</v>
      </c>
      <c r="B1267" s="6">
        <f>TITRES_STAT!D1270</f>
        <v>1.67</v>
      </c>
      <c r="C1267" s="2">
        <f t="shared" si="171"/>
        <v>4.0000000000000036E-2</v>
      </c>
      <c r="D1267" s="2">
        <f t="shared" si="172"/>
        <v>4.0000000000000036E-2</v>
      </c>
      <c r="E1267" s="2">
        <f t="shared" si="173"/>
        <v>0</v>
      </c>
      <c r="F1267" s="2">
        <f t="shared" si="178"/>
        <v>1.0645506272713557E-2</v>
      </c>
      <c r="G1267" s="2">
        <f t="shared" si="178"/>
        <v>1.2103075490665752E-2</v>
      </c>
      <c r="H1267" s="2">
        <f t="shared" si="175"/>
        <v>0.87957034399427525</v>
      </c>
      <c r="I1267" s="2">
        <f t="shared" si="176"/>
        <v>46.79635145365723</v>
      </c>
    </row>
    <row r="1268" spans="1:9" ht="13.5" x14ac:dyDescent="0.25">
      <c r="A1268" s="3">
        <f>TITRES_STAT!B1271</f>
        <v>43857</v>
      </c>
      <c r="B1268" s="6">
        <f>TITRES_STAT!D1271</f>
        <v>1.62</v>
      </c>
      <c r="C1268" s="2">
        <f t="shared" si="171"/>
        <v>-4.9999999999999822E-2</v>
      </c>
      <c r="D1268" s="2">
        <f t="shared" si="172"/>
        <v>0</v>
      </c>
      <c r="E1268" s="2">
        <f t="shared" si="173"/>
        <v>4.9999999999999822E-2</v>
      </c>
      <c r="F1268" s="2">
        <f t="shared" si="178"/>
        <v>9.8851129675197325E-3</v>
      </c>
      <c r="G1268" s="2">
        <f t="shared" si="178"/>
        <v>1.4809998669903901E-2</v>
      </c>
      <c r="H1268" s="2">
        <f t="shared" si="175"/>
        <v>0.66746211041920878</v>
      </c>
      <c r="I1268" s="2">
        <f t="shared" si="176"/>
        <v>40.028622314626709</v>
      </c>
    </row>
    <row r="1269" spans="1:9" ht="13.5" x14ac:dyDescent="0.25">
      <c r="A1269" s="3">
        <f>TITRES_STAT!B1272</f>
        <v>43858</v>
      </c>
      <c r="B1269" s="6">
        <f>TITRES_STAT!D1272</f>
        <v>1.62</v>
      </c>
      <c r="C1269" s="2">
        <f t="shared" si="171"/>
        <v>0</v>
      </c>
      <c r="D1269" s="2">
        <f t="shared" si="172"/>
        <v>0</v>
      </c>
      <c r="E1269" s="2">
        <f t="shared" si="173"/>
        <v>0</v>
      </c>
      <c r="F1269" s="2">
        <f t="shared" si="178"/>
        <v>9.1790334698397518E-3</v>
      </c>
      <c r="G1269" s="2">
        <f t="shared" si="178"/>
        <v>1.3752141622053623E-2</v>
      </c>
      <c r="H1269" s="2">
        <f t="shared" si="175"/>
        <v>0.66746211041920878</v>
      </c>
      <c r="I1269" s="2">
        <f t="shared" si="176"/>
        <v>40.028622314626709</v>
      </c>
    </row>
    <row r="1270" spans="1:9" ht="13.5" x14ac:dyDescent="0.25">
      <c r="A1270" s="3">
        <f>TITRES_STAT!B1273</f>
        <v>43859</v>
      </c>
      <c r="B1270" s="6">
        <f>TITRES_STAT!D1273</f>
        <v>1.66</v>
      </c>
      <c r="C1270" s="2">
        <f t="shared" si="171"/>
        <v>3.9999999999999813E-2</v>
      </c>
      <c r="D1270" s="2">
        <f t="shared" si="172"/>
        <v>3.9999999999999813E-2</v>
      </c>
      <c r="E1270" s="2">
        <f t="shared" si="173"/>
        <v>0</v>
      </c>
      <c r="F1270" s="2">
        <f t="shared" si="178"/>
        <v>1.1380531079136899E-2</v>
      </c>
      <c r="G1270" s="2">
        <f t="shared" si="178"/>
        <v>1.2769845791906934E-2</v>
      </c>
      <c r="H1270" s="2">
        <f t="shared" si="175"/>
        <v>0.89120348550719919</v>
      </c>
      <c r="I1270" s="2">
        <f t="shared" si="176"/>
        <v>47.123616910434606</v>
      </c>
    </row>
    <row r="1271" spans="1:9" ht="13.5" x14ac:dyDescent="0.25">
      <c r="A1271" s="3">
        <f>TITRES_STAT!B1274</f>
        <v>43860</v>
      </c>
      <c r="B1271" s="6">
        <f>TITRES_STAT!D1274</f>
        <v>1.66</v>
      </c>
      <c r="C1271" s="2">
        <f t="shared" si="171"/>
        <v>0</v>
      </c>
      <c r="D1271" s="2">
        <f t="shared" si="172"/>
        <v>0</v>
      </c>
      <c r="E1271" s="2">
        <f t="shared" si="173"/>
        <v>0</v>
      </c>
      <c r="F1271" s="2">
        <f t="shared" si="178"/>
        <v>1.0567636002055692E-2</v>
      </c>
      <c r="G1271" s="2">
        <f t="shared" si="178"/>
        <v>1.1857713949627868E-2</v>
      </c>
      <c r="H1271" s="2">
        <f t="shared" si="175"/>
        <v>0.89120348550719908</v>
      </c>
      <c r="I1271" s="2">
        <f t="shared" si="176"/>
        <v>47.123616910434599</v>
      </c>
    </row>
    <row r="1272" spans="1:9" ht="13.5" x14ac:dyDescent="0.25">
      <c r="A1272" s="3">
        <f>TITRES_STAT!B1275</f>
        <v>43861</v>
      </c>
      <c r="B1272" s="6">
        <f>TITRES_STAT!D1275</f>
        <v>1.66</v>
      </c>
      <c r="C1272" s="2">
        <f t="shared" si="171"/>
        <v>0</v>
      </c>
      <c r="D1272" s="2">
        <f t="shared" si="172"/>
        <v>0</v>
      </c>
      <c r="E1272" s="2">
        <f t="shared" si="173"/>
        <v>0</v>
      </c>
      <c r="F1272" s="2">
        <f t="shared" si="178"/>
        <v>9.8128048590517148E-3</v>
      </c>
      <c r="G1272" s="2">
        <f t="shared" si="178"/>
        <v>1.1010734381797307E-2</v>
      </c>
      <c r="H1272" s="2">
        <f t="shared" si="175"/>
        <v>0.89120348550719908</v>
      </c>
      <c r="I1272" s="2">
        <f t="shared" si="176"/>
        <v>47.123616910434599</v>
      </c>
    </row>
    <row r="1273" spans="1:9" ht="13.5" x14ac:dyDescent="0.25">
      <c r="A1273" s="3">
        <f>TITRES_STAT!B1276</f>
        <v>43864</v>
      </c>
      <c r="B1273" s="6">
        <f>TITRES_STAT!D1276</f>
        <v>1.62</v>
      </c>
      <c r="C1273" s="2">
        <f t="shared" si="171"/>
        <v>-3.9999999999999813E-2</v>
      </c>
      <c r="D1273" s="2">
        <f t="shared" si="172"/>
        <v>0</v>
      </c>
      <c r="E1273" s="2">
        <f t="shared" si="173"/>
        <v>3.9999999999999813E-2</v>
      </c>
      <c r="F1273" s="2">
        <f t="shared" si="178"/>
        <v>9.1118902262623067E-3</v>
      </c>
      <c r="G1273" s="2">
        <f t="shared" si="178"/>
        <v>1.3081396211668914E-2</v>
      </c>
      <c r="H1273" s="2">
        <f t="shared" si="175"/>
        <v>0.69655334024163917</v>
      </c>
      <c r="I1273" s="2">
        <f t="shared" si="176"/>
        <v>41.056966717146032</v>
      </c>
    </row>
    <row r="1274" spans="1:9" ht="13.5" x14ac:dyDescent="0.25">
      <c r="A1274" s="3">
        <f>TITRES_STAT!B1277</f>
        <v>43865</v>
      </c>
      <c r="B1274" s="6">
        <f>TITRES_STAT!D1277</f>
        <v>1.62</v>
      </c>
      <c r="C1274" s="2">
        <f t="shared" si="171"/>
        <v>0</v>
      </c>
      <c r="D1274" s="2">
        <f t="shared" si="172"/>
        <v>0</v>
      </c>
      <c r="E1274" s="2">
        <f t="shared" si="173"/>
        <v>0</v>
      </c>
      <c r="F1274" s="2">
        <f t="shared" si="178"/>
        <v>8.461040924386428E-3</v>
      </c>
      <c r="G1274" s="2">
        <f t="shared" si="178"/>
        <v>1.2147010767978278E-2</v>
      </c>
      <c r="H1274" s="2">
        <f t="shared" si="175"/>
        <v>0.69655334024163917</v>
      </c>
      <c r="I1274" s="2">
        <f t="shared" si="176"/>
        <v>41.056966717146032</v>
      </c>
    </row>
    <row r="1275" spans="1:9" ht="13.5" x14ac:dyDescent="0.25">
      <c r="A1275" s="3">
        <f>TITRES_STAT!B1278</f>
        <v>43866</v>
      </c>
      <c r="B1275" s="6">
        <f>TITRES_STAT!D1278</f>
        <v>1.62</v>
      </c>
      <c r="C1275" s="2">
        <f t="shared" si="171"/>
        <v>0</v>
      </c>
      <c r="D1275" s="2">
        <f t="shared" si="172"/>
        <v>0</v>
      </c>
      <c r="E1275" s="2">
        <f t="shared" si="173"/>
        <v>0</v>
      </c>
      <c r="F1275" s="2">
        <f t="shared" si="178"/>
        <v>7.8566808583588263E-3</v>
      </c>
      <c r="G1275" s="2">
        <f t="shared" si="178"/>
        <v>1.1279367141694115E-2</v>
      </c>
      <c r="H1275" s="2">
        <f t="shared" si="175"/>
        <v>0.69655334024163917</v>
      </c>
      <c r="I1275" s="2">
        <f t="shared" si="176"/>
        <v>41.056966717146032</v>
      </c>
    </row>
    <row r="1276" spans="1:9" ht="13.5" x14ac:dyDescent="0.25">
      <c r="A1276" s="3">
        <f>TITRES_STAT!B1279</f>
        <v>43867</v>
      </c>
      <c r="B1276" s="6">
        <f>TITRES_STAT!D1279</f>
        <v>1.62</v>
      </c>
      <c r="C1276" s="2">
        <f t="shared" si="171"/>
        <v>0</v>
      </c>
      <c r="D1276" s="2">
        <f t="shared" si="172"/>
        <v>0</v>
      </c>
      <c r="E1276" s="2">
        <f t="shared" si="173"/>
        <v>0</v>
      </c>
      <c r="F1276" s="2">
        <f t="shared" si="178"/>
        <v>7.2954893684760531E-3</v>
      </c>
      <c r="G1276" s="2">
        <f t="shared" si="178"/>
        <v>1.0473698060144535E-2</v>
      </c>
      <c r="H1276" s="2">
        <f t="shared" si="175"/>
        <v>0.69655334024163917</v>
      </c>
      <c r="I1276" s="2">
        <f t="shared" si="176"/>
        <v>41.056966717146032</v>
      </c>
    </row>
    <row r="1277" spans="1:9" ht="13.5" x14ac:dyDescent="0.25">
      <c r="A1277" s="3">
        <f>TITRES_STAT!B1280</f>
        <v>43868</v>
      </c>
      <c r="B1277" s="6">
        <f>TITRES_STAT!D1280</f>
        <v>1.62</v>
      </c>
      <c r="C1277" s="2">
        <f t="shared" si="171"/>
        <v>0</v>
      </c>
      <c r="D1277" s="2">
        <f t="shared" si="172"/>
        <v>0</v>
      </c>
      <c r="E1277" s="2">
        <f t="shared" si="173"/>
        <v>0</v>
      </c>
      <c r="F1277" s="2">
        <f t="shared" ref="F1277:G1292" si="179">((F1276*13)+D1277)/14</f>
        <v>6.7743829850134777E-3</v>
      </c>
      <c r="G1277" s="2">
        <f t="shared" si="179"/>
        <v>9.7255767701342113E-3</v>
      </c>
      <c r="H1277" s="2">
        <f t="shared" si="175"/>
        <v>0.69655334024163917</v>
      </c>
      <c r="I1277" s="2">
        <f t="shared" si="176"/>
        <v>41.056966717146032</v>
      </c>
    </row>
    <row r="1278" spans="1:9" ht="13.5" x14ac:dyDescent="0.25">
      <c r="A1278" s="3">
        <f>TITRES_STAT!B1281</f>
        <v>43871</v>
      </c>
      <c r="B1278" s="6">
        <f>TITRES_STAT!D1281</f>
        <v>1.62</v>
      </c>
      <c r="C1278" s="2">
        <f t="shared" si="171"/>
        <v>0</v>
      </c>
      <c r="D1278" s="2">
        <f t="shared" si="172"/>
        <v>0</v>
      </c>
      <c r="E1278" s="2">
        <f t="shared" si="173"/>
        <v>0</v>
      </c>
      <c r="F1278" s="2">
        <f t="shared" si="179"/>
        <v>6.2904984860839433E-3</v>
      </c>
      <c r="G1278" s="2">
        <f t="shared" si="179"/>
        <v>9.0308927151246249E-3</v>
      </c>
      <c r="H1278" s="2">
        <f t="shared" si="175"/>
        <v>0.69655334024163917</v>
      </c>
      <c r="I1278" s="2">
        <f t="shared" si="176"/>
        <v>41.056966717146032</v>
      </c>
    </row>
    <row r="1279" spans="1:9" ht="13.5" x14ac:dyDescent="0.25">
      <c r="A1279" s="3">
        <f>TITRES_STAT!B1282</f>
        <v>43872</v>
      </c>
      <c r="B1279" s="6">
        <f>TITRES_STAT!D1282</f>
        <v>1.62</v>
      </c>
      <c r="C1279" s="2">
        <f t="shared" si="171"/>
        <v>0</v>
      </c>
      <c r="D1279" s="2">
        <f t="shared" si="172"/>
        <v>0</v>
      </c>
      <c r="E1279" s="2">
        <f t="shared" si="173"/>
        <v>0</v>
      </c>
      <c r="F1279" s="2">
        <f t="shared" si="179"/>
        <v>5.8411771656493765E-3</v>
      </c>
      <c r="G1279" s="2">
        <f t="shared" si="179"/>
        <v>8.3858289497585805E-3</v>
      </c>
      <c r="H1279" s="2">
        <f t="shared" si="175"/>
        <v>0.69655334024163917</v>
      </c>
      <c r="I1279" s="2">
        <f t="shared" si="176"/>
        <v>41.056966717146032</v>
      </c>
    </row>
    <row r="1280" spans="1:9" ht="13.5" x14ac:dyDescent="0.25">
      <c r="A1280" s="3">
        <f>TITRES_STAT!B1283</f>
        <v>43873</v>
      </c>
      <c r="B1280" s="6">
        <f>TITRES_STAT!D1283</f>
        <v>1.58</v>
      </c>
      <c r="C1280" s="2">
        <f t="shared" si="171"/>
        <v>-4.0000000000000036E-2</v>
      </c>
      <c r="D1280" s="2">
        <f t="shared" si="172"/>
        <v>0</v>
      </c>
      <c r="E1280" s="2">
        <f t="shared" si="173"/>
        <v>4.0000000000000036E-2</v>
      </c>
      <c r="F1280" s="2">
        <f t="shared" si="179"/>
        <v>5.4239502252458492E-3</v>
      </c>
      <c r="G1280" s="2">
        <f t="shared" si="179"/>
        <v>1.0643984024775828E-2</v>
      </c>
      <c r="H1280" s="2">
        <f t="shared" si="175"/>
        <v>0.50957895207476911</v>
      </c>
      <c r="I1280" s="2">
        <f t="shared" si="176"/>
        <v>33.756363082196032</v>
      </c>
    </row>
    <row r="1281" spans="1:9" ht="13.5" x14ac:dyDescent="0.25">
      <c r="A1281" s="3">
        <f>TITRES_STAT!B1284</f>
        <v>43874</v>
      </c>
      <c r="B1281" s="6">
        <f>TITRES_STAT!D1284</f>
        <v>1.58</v>
      </c>
      <c r="C1281" s="2">
        <f t="shared" si="171"/>
        <v>0</v>
      </c>
      <c r="D1281" s="2">
        <f t="shared" si="172"/>
        <v>0</v>
      </c>
      <c r="E1281" s="2">
        <f t="shared" si="173"/>
        <v>0</v>
      </c>
      <c r="F1281" s="2">
        <f t="shared" si="179"/>
        <v>5.0365252091568594E-3</v>
      </c>
      <c r="G1281" s="2">
        <f t="shared" si="179"/>
        <v>9.8836994515775541E-3</v>
      </c>
      <c r="H1281" s="2">
        <f t="shared" si="175"/>
        <v>0.509578952074769</v>
      </c>
      <c r="I1281" s="2">
        <f t="shared" si="176"/>
        <v>33.756363082196032</v>
      </c>
    </row>
    <row r="1282" spans="1:9" ht="13.5" x14ac:dyDescent="0.25">
      <c r="A1282" s="3">
        <f>TITRES_STAT!B1285</f>
        <v>43875</v>
      </c>
      <c r="B1282" s="6">
        <f>TITRES_STAT!D1285</f>
        <v>1.58</v>
      </c>
      <c r="C1282" s="2">
        <f t="shared" si="171"/>
        <v>0</v>
      </c>
      <c r="D1282" s="2">
        <f t="shared" si="172"/>
        <v>0</v>
      </c>
      <c r="E1282" s="2">
        <f t="shared" si="173"/>
        <v>0</v>
      </c>
      <c r="F1282" s="2">
        <f t="shared" si="179"/>
        <v>4.6767734085027979E-3</v>
      </c>
      <c r="G1282" s="2">
        <f t="shared" si="179"/>
        <v>9.1777209193220129E-3</v>
      </c>
      <c r="H1282" s="2">
        <f t="shared" si="175"/>
        <v>0.50957895207476911</v>
      </c>
      <c r="I1282" s="2">
        <f t="shared" si="176"/>
        <v>33.756363082196032</v>
      </c>
    </row>
    <row r="1283" spans="1:9" ht="13.5" x14ac:dyDescent="0.25">
      <c r="A1283" s="3">
        <f>TITRES_STAT!B1286</f>
        <v>43878</v>
      </c>
      <c r="B1283" s="6">
        <f>TITRES_STAT!D1286</f>
        <v>1.58</v>
      </c>
      <c r="C1283" s="2">
        <f t="shared" ref="C1283:C1346" si="180">B1283-B1282</f>
        <v>0</v>
      </c>
      <c r="D1283" s="2">
        <f t="shared" ref="D1283:D1346" si="181">IF(C1283&gt;0,C1283,0)</f>
        <v>0</v>
      </c>
      <c r="E1283" s="2">
        <f t="shared" ref="E1283:E1346" si="182">IF(C1283&lt;0,-C1283,0)</f>
        <v>0</v>
      </c>
      <c r="F1283" s="2">
        <f t="shared" si="179"/>
        <v>4.3427181650383126E-3</v>
      </c>
      <c r="G1283" s="2">
        <f t="shared" si="179"/>
        <v>8.5221694250847257E-3</v>
      </c>
      <c r="H1283" s="2">
        <f t="shared" si="175"/>
        <v>0.50957895207476922</v>
      </c>
      <c r="I1283" s="2">
        <f t="shared" si="176"/>
        <v>33.756363082196032</v>
      </c>
    </row>
    <row r="1284" spans="1:9" ht="13.5" x14ac:dyDescent="0.25">
      <c r="A1284" s="3">
        <f>TITRES_STAT!B1287</f>
        <v>43879</v>
      </c>
      <c r="B1284" s="6">
        <f>TITRES_STAT!D1287</f>
        <v>1.62</v>
      </c>
      <c r="C1284" s="2">
        <f t="shared" si="180"/>
        <v>4.0000000000000036E-2</v>
      </c>
      <c r="D1284" s="2">
        <f t="shared" si="181"/>
        <v>4.0000000000000036E-2</v>
      </c>
      <c r="E1284" s="2">
        <f t="shared" si="182"/>
        <v>0</v>
      </c>
      <c r="F1284" s="2">
        <f t="shared" si="179"/>
        <v>6.889666867535579E-3</v>
      </c>
      <c r="G1284" s="2">
        <f t="shared" si="179"/>
        <v>7.9134430375786737E-3</v>
      </c>
      <c r="H1284" s="2">
        <f t="shared" si="175"/>
        <v>0.87062822526408856</v>
      </c>
      <c r="I1284" s="2">
        <f t="shared" si="176"/>
        <v>46.542023343049713</v>
      </c>
    </row>
    <row r="1285" spans="1:9" ht="13.5" x14ac:dyDescent="0.25">
      <c r="A1285" s="3">
        <f>TITRES_STAT!B1288</f>
        <v>43880</v>
      </c>
      <c r="B1285" s="6">
        <f>TITRES_STAT!D1288</f>
        <v>1.68</v>
      </c>
      <c r="C1285" s="2">
        <f t="shared" si="180"/>
        <v>5.9999999999999831E-2</v>
      </c>
      <c r="D1285" s="2">
        <f t="shared" si="181"/>
        <v>5.9999999999999831E-2</v>
      </c>
      <c r="E1285" s="2">
        <f t="shared" si="182"/>
        <v>0</v>
      </c>
      <c r="F1285" s="2">
        <f t="shared" si="179"/>
        <v>1.0683262091283025E-2</v>
      </c>
      <c r="G1285" s="2">
        <f t="shared" si="179"/>
        <v>7.3481971063230544E-3</v>
      </c>
      <c r="H1285" s="2">
        <f t="shared" si="175"/>
        <v>1.4538616665699098</v>
      </c>
      <c r="I1285" s="2">
        <f t="shared" si="176"/>
        <v>59.247906529391543</v>
      </c>
    </row>
    <row r="1286" spans="1:9" ht="13.5" x14ac:dyDescent="0.25">
      <c r="A1286" s="3">
        <f>TITRES_STAT!B1289</f>
        <v>43881</v>
      </c>
      <c r="B1286" s="6">
        <f>TITRES_STAT!D1289</f>
        <v>1.73</v>
      </c>
      <c r="C1286" s="2">
        <f t="shared" si="180"/>
        <v>5.0000000000000044E-2</v>
      </c>
      <c r="D1286" s="2">
        <f t="shared" si="181"/>
        <v>5.0000000000000044E-2</v>
      </c>
      <c r="E1286" s="2">
        <f t="shared" si="182"/>
        <v>0</v>
      </c>
      <c r="F1286" s="2">
        <f t="shared" si="179"/>
        <v>1.3491600513334241E-2</v>
      </c>
      <c r="G1286" s="2">
        <f t="shared" si="179"/>
        <v>6.8233258844428366E-3</v>
      </c>
      <c r="H1286" s="2">
        <f t="shared" si="175"/>
        <v>1.9772762933828283</v>
      </c>
      <c r="I1286" s="2">
        <f t="shared" si="176"/>
        <v>66.412253971102416</v>
      </c>
    </row>
    <row r="1287" spans="1:9" ht="13.5" x14ac:dyDescent="0.25">
      <c r="A1287" s="3">
        <f>TITRES_STAT!B1290</f>
        <v>43882</v>
      </c>
      <c r="B1287" s="6">
        <f>TITRES_STAT!D1290</f>
        <v>1.69</v>
      </c>
      <c r="C1287" s="2">
        <f t="shared" si="180"/>
        <v>-4.0000000000000036E-2</v>
      </c>
      <c r="D1287" s="2">
        <f t="shared" si="181"/>
        <v>0</v>
      </c>
      <c r="E1287" s="2">
        <f t="shared" si="182"/>
        <v>4.0000000000000036E-2</v>
      </c>
      <c r="F1287" s="2">
        <f t="shared" si="179"/>
        <v>1.2527914762381796E-2</v>
      </c>
      <c r="G1287" s="2">
        <f t="shared" si="179"/>
        <v>9.1930883212683508E-3</v>
      </c>
      <c r="H1287" s="2">
        <f t="shared" si="175"/>
        <v>1.3627536606385335</v>
      </c>
      <c r="I1287" s="2">
        <f t="shared" si="176"/>
        <v>57.676501928273382</v>
      </c>
    </row>
    <row r="1288" spans="1:9" ht="13.5" x14ac:dyDescent="0.25">
      <c r="A1288" s="3">
        <f>TITRES_STAT!B1291</f>
        <v>43885</v>
      </c>
      <c r="B1288" s="6">
        <f>TITRES_STAT!D1291</f>
        <v>1.69</v>
      </c>
      <c r="C1288" s="2">
        <f t="shared" si="180"/>
        <v>0</v>
      </c>
      <c r="D1288" s="2">
        <f t="shared" si="181"/>
        <v>0</v>
      </c>
      <c r="E1288" s="2">
        <f t="shared" si="182"/>
        <v>0</v>
      </c>
      <c r="F1288" s="2">
        <f t="shared" si="179"/>
        <v>1.1633063707925953E-2</v>
      </c>
      <c r="G1288" s="2">
        <f t="shared" si="179"/>
        <v>8.5364391554634683E-3</v>
      </c>
      <c r="H1288" s="2">
        <f t="shared" si="175"/>
        <v>1.3627536606385335</v>
      </c>
      <c r="I1288" s="2">
        <f t="shared" si="176"/>
        <v>57.676501928273382</v>
      </c>
    </row>
    <row r="1289" spans="1:9" ht="13.5" x14ac:dyDescent="0.25">
      <c r="A1289" s="3">
        <f>TITRES_STAT!B1292</f>
        <v>43886</v>
      </c>
      <c r="B1289" s="6">
        <f>TITRES_STAT!D1292</f>
        <v>1.69</v>
      </c>
      <c r="C1289" s="2">
        <f t="shared" si="180"/>
        <v>0</v>
      </c>
      <c r="D1289" s="2">
        <f t="shared" si="181"/>
        <v>0</v>
      </c>
      <c r="E1289" s="2">
        <f t="shared" si="182"/>
        <v>0</v>
      </c>
      <c r="F1289" s="2">
        <f t="shared" si="179"/>
        <v>1.0802130585931241E-2</v>
      </c>
      <c r="G1289" s="2">
        <f t="shared" si="179"/>
        <v>7.9266935015017918E-3</v>
      </c>
      <c r="H1289" s="2">
        <f t="shared" si="175"/>
        <v>1.3627536606385335</v>
      </c>
      <c r="I1289" s="2">
        <f t="shared" si="176"/>
        <v>57.676501928273382</v>
      </c>
    </row>
    <row r="1290" spans="1:9" ht="13.5" x14ac:dyDescent="0.25">
      <c r="A1290" s="3">
        <f>TITRES_STAT!B1293</f>
        <v>43887</v>
      </c>
      <c r="B1290" s="6">
        <f>TITRES_STAT!D1293</f>
        <v>1.69</v>
      </c>
      <c r="C1290" s="2">
        <f t="shared" si="180"/>
        <v>0</v>
      </c>
      <c r="D1290" s="2">
        <f t="shared" si="181"/>
        <v>0</v>
      </c>
      <c r="E1290" s="2">
        <f t="shared" si="182"/>
        <v>0</v>
      </c>
      <c r="F1290" s="2">
        <f t="shared" si="179"/>
        <v>1.0030549829793295E-2</v>
      </c>
      <c r="G1290" s="2">
        <f t="shared" si="179"/>
        <v>7.3605011085373781E-3</v>
      </c>
      <c r="H1290" s="2">
        <f t="shared" si="175"/>
        <v>1.3627536606385333</v>
      </c>
      <c r="I1290" s="2">
        <f t="shared" si="176"/>
        <v>57.676501928273368</v>
      </c>
    </row>
    <row r="1291" spans="1:9" ht="13.5" x14ac:dyDescent="0.25">
      <c r="A1291" s="3">
        <f>TITRES_STAT!B1294</f>
        <v>43888</v>
      </c>
      <c r="B1291" s="6">
        <f>TITRES_STAT!D1294</f>
        <v>1.69</v>
      </c>
      <c r="C1291" s="2">
        <f t="shared" si="180"/>
        <v>0</v>
      </c>
      <c r="D1291" s="2">
        <f t="shared" si="181"/>
        <v>0</v>
      </c>
      <c r="E1291" s="2">
        <f t="shared" si="182"/>
        <v>0</v>
      </c>
      <c r="F1291" s="2">
        <f t="shared" si="179"/>
        <v>9.3140819848080581E-3</v>
      </c>
      <c r="G1291" s="2">
        <f t="shared" si="179"/>
        <v>6.8347510293561365E-3</v>
      </c>
      <c r="H1291" s="2">
        <f t="shared" si="175"/>
        <v>1.3627536606385333</v>
      </c>
      <c r="I1291" s="2">
        <f t="shared" si="176"/>
        <v>57.676501928273368</v>
      </c>
    </row>
    <row r="1292" spans="1:9" ht="13.5" x14ac:dyDescent="0.25">
      <c r="A1292" s="3">
        <f>TITRES_STAT!B1295</f>
        <v>43889</v>
      </c>
      <c r="B1292" s="6">
        <f>TITRES_STAT!D1295</f>
        <v>1.62</v>
      </c>
      <c r="C1292" s="2">
        <f t="shared" si="180"/>
        <v>-6.999999999999984E-2</v>
      </c>
      <c r="D1292" s="2">
        <f t="shared" si="181"/>
        <v>0</v>
      </c>
      <c r="E1292" s="2">
        <f t="shared" si="182"/>
        <v>6.999999999999984E-2</v>
      </c>
      <c r="F1292" s="2">
        <f t="shared" si="179"/>
        <v>8.6487904144646258E-3</v>
      </c>
      <c r="G1292" s="2">
        <f t="shared" si="179"/>
        <v>1.1346554527259257E-2</v>
      </c>
      <c r="H1292" s="2">
        <f t="shared" si="175"/>
        <v>0.76223935589315217</v>
      </c>
      <c r="I1292" s="2">
        <f t="shared" si="176"/>
        <v>43.254019571412194</v>
      </c>
    </row>
    <row r="1293" spans="1:9" ht="13.5" x14ac:dyDescent="0.25">
      <c r="A1293" s="3">
        <f>TITRES_STAT!B1296</f>
        <v>43892</v>
      </c>
      <c r="B1293" s="6">
        <f>TITRES_STAT!D1296</f>
        <v>1.58</v>
      </c>
      <c r="C1293" s="2">
        <f t="shared" si="180"/>
        <v>-4.0000000000000036E-2</v>
      </c>
      <c r="D1293" s="2">
        <f t="shared" si="181"/>
        <v>0</v>
      </c>
      <c r="E1293" s="2">
        <f t="shared" si="182"/>
        <v>4.0000000000000036E-2</v>
      </c>
      <c r="F1293" s="2">
        <f t="shared" ref="F1293:G1308" si="183">((F1292*13)+D1293)/14</f>
        <v>8.0310196705742944E-3</v>
      </c>
      <c r="G1293" s="2">
        <f t="shared" si="183"/>
        <v>1.3393229203883599E-2</v>
      </c>
      <c r="H1293" s="2">
        <f t="shared" si="175"/>
        <v>0.59963281060295459</v>
      </c>
      <c r="I1293" s="2">
        <f t="shared" si="176"/>
        <v>37.485653371721803</v>
      </c>
    </row>
    <row r="1294" spans="1:9" ht="13.5" x14ac:dyDescent="0.25">
      <c r="A1294" s="3">
        <f>TITRES_STAT!B1297</f>
        <v>43893</v>
      </c>
      <c r="B1294" s="6">
        <f>TITRES_STAT!D1297</f>
        <v>1.58</v>
      </c>
      <c r="C1294" s="2">
        <f t="shared" si="180"/>
        <v>0</v>
      </c>
      <c r="D1294" s="2">
        <f t="shared" si="181"/>
        <v>0</v>
      </c>
      <c r="E1294" s="2">
        <f t="shared" si="182"/>
        <v>0</v>
      </c>
      <c r="F1294" s="2">
        <f t="shared" si="183"/>
        <v>7.4573754083904157E-3</v>
      </c>
      <c r="G1294" s="2">
        <f t="shared" si="183"/>
        <v>1.243656997503477E-2</v>
      </c>
      <c r="H1294" s="2">
        <f t="shared" si="175"/>
        <v>0.59963281060295459</v>
      </c>
      <c r="I1294" s="2">
        <f t="shared" si="176"/>
        <v>37.485653371721803</v>
      </c>
    </row>
    <row r="1295" spans="1:9" ht="13.5" x14ac:dyDescent="0.25">
      <c r="A1295" s="3">
        <f>TITRES_STAT!B1298</f>
        <v>43894</v>
      </c>
      <c r="B1295" s="6">
        <f>TITRES_STAT!D1298</f>
        <v>1.58</v>
      </c>
      <c r="C1295" s="2">
        <f t="shared" si="180"/>
        <v>0</v>
      </c>
      <c r="D1295" s="2">
        <f t="shared" si="181"/>
        <v>0</v>
      </c>
      <c r="E1295" s="2">
        <f t="shared" si="182"/>
        <v>0</v>
      </c>
      <c r="F1295" s="2">
        <f t="shared" si="183"/>
        <v>6.9247057363625289E-3</v>
      </c>
      <c r="G1295" s="2">
        <f t="shared" si="183"/>
        <v>1.1548243548246573E-2</v>
      </c>
      <c r="H1295" s="2">
        <f t="shared" si="175"/>
        <v>0.59963281060295448</v>
      </c>
      <c r="I1295" s="2">
        <f t="shared" si="176"/>
        <v>37.485653371721796</v>
      </c>
    </row>
    <row r="1296" spans="1:9" ht="13.5" x14ac:dyDescent="0.25">
      <c r="A1296" s="3">
        <f>TITRES_STAT!B1299</f>
        <v>43895</v>
      </c>
      <c r="B1296" s="6">
        <f>TITRES_STAT!D1299</f>
        <v>1.58</v>
      </c>
      <c r="C1296" s="2">
        <f t="shared" si="180"/>
        <v>0</v>
      </c>
      <c r="D1296" s="2">
        <f t="shared" si="181"/>
        <v>0</v>
      </c>
      <c r="E1296" s="2">
        <f t="shared" si="182"/>
        <v>0</v>
      </c>
      <c r="F1296" s="2">
        <f t="shared" si="183"/>
        <v>6.4300838980509197E-3</v>
      </c>
      <c r="G1296" s="2">
        <f t="shared" si="183"/>
        <v>1.0723369009086103E-2</v>
      </c>
      <c r="H1296" s="2">
        <f t="shared" si="175"/>
        <v>0.59963281060295459</v>
      </c>
      <c r="I1296" s="2">
        <f t="shared" si="176"/>
        <v>37.485653371721803</v>
      </c>
    </row>
    <row r="1297" spans="1:9" ht="13.5" x14ac:dyDescent="0.25">
      <c r="A1297" s="3">
        <f>TITRES_STAT!B1300</f>
        <v>43896</v>
      </c>
      <c r="B1297" s="6">
        <f>TITRES_STAT!D1300</f>
        <v>1.58</v>
      </c>
      <c r="C1297" s="2">
        <f t="shared" si="180"/>
        <v>0</v>
      </c>
      <c r="D1297" s="2">
        <f t="shared" si="181"/>
        <v>0</v>
      </c>
      <c r="E1297" s="2">
        <f t="shared" si="182"/>
        <v>0</v>
      </c>
      <c r="F1297" s="2">
        <f t="shared" si="183"/>
        <v>5.970792191047283E-3</v>
      </c>
      <c r="G1297" s="2">
        <f t="shared" si="183"/>
        <v>9.9574140798656674E-3</v>
      </c>
      <c r="H1297" s="2">
        <f t="shared" ref="H1297:H1360" si="184">F1297/G1297</f>
        <v>0.59963281060295459</v>
      </c>
      <c r="I1297" s="2">
        <f t="shared" ref="I1297:I1360" si="185">IF(G1297=0,100,100-(100/(1+H1297)))</f>
        <v>37.485653371721803</v>
      </c>
    </row>
    <row r="1298" spans="1:9" ht="13.5" x14ac:dyDescent="0.25">
      <c r="A1298" s="3">
        <f>TITRES_STAT!B1301</f>
        <v>43899</v>
      </c>
      <c r="B1298" s="6">
        <f>TITRES_STAT!D1301</f>
        <v>1.58</v>
      </c>
      <c r="C1298" s="2">
        <f t="shared" si="180"/>
        <v>0</v>
      </c>
      <c r="D1298" s="2">
        <f t="shared" si="181"/>
        <v>0</v>
      </c>
      <c r="E1298" s="2">
        <f t="shared" si="182"/>
        <v>0</v>
      </c>
      <c r="F1298" s="2">
        <f t="shared" si="183"/>
        <v>5.544307034543906E-3</v>
      </c>
      <c r="G1298" s="2">
        <f t="shared" si="183"/>
        <v>9.2461702170181202E-3</v>
      </c>
      <c r="H1298" s="2">
        <f t="shared" si="184"/>
        <v>0.59963281060295459</v>
      </c>
      <c r="I1298" s="2">
        <f t="shared" si="185"/>
        <v>37.485653371721803</v>
      </c>
    </row>
    <row r="1299" spans="1:9" ht="13.5" x14ac:dyDescent="0.25">
      <c r="A1299" s="3">
        <f>TITRES_STAT!B1302</f>
        <v>43900</v>
      </c>
      <c r="B1299" s="6">
        <f>TITRES_STAT!D1302</f>
        <v>1.58</v>
      </c>
      <c r="C1299" s="2">
        <f t="shared" si="180"/>
        <v>0</v>
      </c>
      <c r="D1299" s="2">
        <f t="shared" si="181"/>
        <v>0</v>
      </c>
      <c r="E1299" s="2">
        <f t="shared" si="182"/>
        <v>0</v>
      </c>
      <c r="F1299" s="2">
        <f t="shared" si="183"/>
        <v>5.1482851035050551E-3</v>
      </c>
      <c r="G1299" s="2">
        <f t="shared" si="183"/>
        <v>8.5857294872311116E-3</v>
      </c>
      <c r="H1299" s="2">
        <f t="shared" si="184"/>
        <v>0.59963281060295448</v>
      </c>
      <c r="I1299" s="2">
        <f t="shared" si="185"/>
        <v>37.485653371721796</v>
      </c>
    </row>
    <row r="1300" spans="1:9" ht="13.5" x14ac:dyDescent="0.25">
      <c r="A1300" s="3">
        <f>TITRES_STAT!B1303</f>
        <v>43901</v>
      </c>
      <c r="B1300" s="6">
        <f>TITRES_STAT!D1303</f>
        <v>1.58</v>
      </c>
      <c r="C1300" s="2">
        <f t="shared" si="180"/>
        <v>0</v>
      </c>
      <c r="D1300" s="2">
        <f t="shared" si="181"/>
        <v>0</v>
      </c>
      <c r="E1300" s="2">
        <f t="shared" si="182"/>
        <v>0</v>
      </c>
      <c r="F1300" s="2">
        <f t="shared" si="183"/>
        <v>4.7805504532546939E-3</v>
      </c>
      <c r="G1300" s="2">
        <f t="shared" si="183"/>
        <v>7.9724630952860316E-3</v>
      </c>
      <c r="H1300" s="2">
        <f t="shared" si="184"/>
        <v>0.59963281060295459</v>
      </c>
      <c r="I1300" s="2">
        <f t="shared" si="185"/>
        <v>37.485653371721803</v>
      </c>
    </row>
    <row r="1301" spans="1:9" ht="13.5" x14ac:dyDescent="0.25">
      <c r="A1301" s="3">
        <f>TITRES_STAT!B1304</f>
        <v>43902</v>
      </c>
      <c r="B1301" s="6">
        <f>TITRES_STAT!D1304</f>
        <v>1.54</v>
      </c>
      <c r="C1301" s="2">
        <f t="shared" si="180"/>
        <v>-4.0000000000000036E-2</v>
      </c>
      <c r="D1301" s="2">
        <f t="shared" si="181"/>
        <v>0</v>
      </c>
      <c r="E1301" s="2">
        <f t="shared" si="182"/>
        <v>4.0000000000000036E-2</v>
      </c>
      <c r="F1301" s="2">
        <f t="shared" si="183"/>
        <v>4.4390825637365015E-3</v>
      </c>
      <c r="G1301" s="2">
        <f t="shared" si="183"/>
        <v>1.0260144302765603E-2</v>
      </c>
      <c r="H1301" s="2">
        <f t="shared" si="184"/>
        <v>0.43265303418198076</v>
      </c>
      <c r="I1301" s="2">
        <f t="shared" si="185"/>
        <v>30.199428881886803</v>
      </c>
    </row>
    <row r="1302" spans="1:9" ht="13.5" x14ac:dyDescent="0.25">
      <c r="A1302" s="3">
        <f>TITRES_STAT!B1305</f>
        <v>43903</v>
      </c>
      <c r="B1302" s="6">
        <f>TITRES_STAT!D1305</f>
        <v>1.58</v>
      </c>
      <c r="C1302" s="2">
        <f t="shared" si="180"/>
        <v>4.0000000000000036E-2</v>
      </c>
      <c r="D1302" s="2">
        <f t="shared" si="181"/>
        <v>4.0000000000000036E-2</v>
      </c>
      <c r="E1302" s="2">
        <f t="shared" si="182"/>
        <v>0</v>
      </c>
      <c r="F1302" s="2">
        <f t="shared" si="183"/>
        <v>6.9791480948981832E-3</v>
      </c>
      <c r="G1302" s="2">
        <f t="shared" si="183"/>
        <v>9.5272768525680607E-3</v>
      </c>
      <c r="H1302" s="2">
        <f t="shared" si="184"/>
        <v>0.7325438530756001</v>
      </c>
      <c r="I1302" s="2">
        <f t="shared" si="185"/>
        <v>42.281403254249135</v>
      </c>
    </row>
    <row r="1303" spans="1:9" ht="13.5" x14ac:dyDescent="0.25">
      <c r="A1303" s="3">
        <f>TITRES_STAT!B1306</f>
        <v>43906</v>
      </c>
      <c r="B1303" s="6">
        <f>TITRES_STAT!D1306</f>
        <v>1.58</v>
      </c>
      <c r="C1303" s="2">
        <f t="shared" si="180"/>
        <v>0</v>
      </c>
      <c r="D1303" s="2">
        <f t="shared" si="181"/>
        <v>0</v>
      </c>
      <c r="E1303" s="2">
        <f t="shared" si="182"/>
        <v>0</v>
      </c>
      <c r="F1303" s="2">
        <f t="shared" si="183"/>
        <v>6.4806375166911708E-3</v>
      </c>
      <c r="G1303" s="2">
        <f t="shared" si="183"/>
        <v>8.8467570773846285E-3</v>
      </c>
      <c r="H1303" s="2">
        <f t="shared" si="184"/>
        <v>0.7325438530756001</v>
      </c>
      <c r="I1303" s="2">
        <f t="shared" si="185"/>
        <v>42.281403254249135</v>
      </c>
    </row>
    <row r="1304" spans="1:9" ht="13.5" x14ac:dyDescent="0.25">
      <c r="A1304" s="3">
        <f>TITRES_STAT!B1307</f>
        <v>43907</v>
      </c>
      <c r="B1304" s="6">
        <f>TITRES_STAT!D1307</f>
        <v>1.57</v>
      </c>
      <c r="C1304" s="2">
        <f t="shared" si="180"/>
        <v>-1.0000000000000009E-2</v>
      </c>
      <c r="D1304" s="2">
        <f t="shared" si="181"/>
        <v>0</v>
      </c>
      <c r="E1304" s="2">
        <f t="shared" si="182"/>
        <v>1.0000000000000009E-2</v>
      </c>
      <c r="F1304" s="2">
        <f t="shared" si="183"/>
        <v>6.0177348369275163E-3</v>
      </c>
      <c r="G1304" s="2">
        <f t="shared" si="183"/>
        <v>8.9291315718571553E-3</v>
      </c>
      <c r="H1304" s="2">
        <f t="shared" si="184"/>
        <v>0.6739440211514206</v>
      </c>
      <c r="I1304" s="2">
        <f t="shared" si="185"/>
        <v>40.260845801035153</v>
      </c>
    </row>
    <row r="1305" spans="1:9" ht="13.5" x14ac:dyDescent="0.25">
      <c r="A1305" s="3">
        <f>TITRES_STAT!B1308</f>
        <v>43908</v>
      </c>
      <c r="B1305" s="6">
        <f>TITRES_STAT!D1308</f>
        <v>1.57</v>
      </c>
      <c r="C1305" s="2">
        <f t="shared" si="180"/>
        <v>0</v>
      </c>
      <c r="D1305" s="2">
        <f t="shared" si="181"/>
        <v>0</v>
      </c>
      <c r="E1305" s="2">
        <f t="shared" si="182"/>
        <v>0</v>
      </c>
      <c r="F1305" s="2">
        <f t="shared" si="183"/>
        <v>5.587896634289837E-3</v>
      </c>
      <c r="G1305" s="2">
        <f t="shared" si="183"/>
        <v>8.2913364595816434E-3</v>
      </c>
      <c r="H1305" s="2">
        <f t="shared" si="184"/>
        <v>0.67394402115142071</v>
      </c>
      <c r="I1305" s="2">
        <f t="shared" si="185"/>
        <v>40.260845801035153</v>
      </c>
    </row>
    <row r="1306" spans="1:9" ht="13.5" x14ac:dyDescent="0.25">
      <c r="A1306" s="3">
        <f>TITRES_STAT!B1309</f>
        <v>43909</v>
      </c>
      <c r="B1306" s="6">
        <f>TITRES_STAT!D1309</f>
        <v>1.57</v>
      </c>
      <c r="C1306" s="2">
        <f t="shared" si="180"/>
        <v>0</v>
      </c>
      <c r="D1306" s="2">
        <f t="shared" si="181"/>
        <v>0</v>
      </c>
      <c r="E1306" s="2">
        <f t="shared" si="182"/>
        <v>0</v>
      </c>
      <c r="F1306" s="2">
        <f t="shared" si="183"/>
        <v>5.188761160411991E-3</v>
      </c>
      <c r="G1306" s="2">
        <f t="shared" si="183"/>
        <v>7.6990981410400977E-3</v>
      </c>
      <c r="H1306" s="2">
        <f t="shared" si="184"/>
        <v>0.6739440211514206</v>
      </c>
      <c r="I1306" s="2">
        <f t="shared" si="185"/>
        <v>40.260845801035153</v>
      </c>
    </row>
    <row r="1307" spans="1:9" ht="13.5" x14ac:dyDescent="0.25">
      <c r="A1307" s="3">
        <f>TITRES_STAT!B1310</f>
        <v>43913</v>
      </c>
      <c r="B1307" s="6">
        <f>TITRES_STAT!D1310</f>
        <v>1.57</v>
      </c>
      <c r="C1307" s="2">
        <f t="shared" si="180"/>
        <v>0</v>
      </c>
      <c r="D1307" s="2">
        <f t="shared" si="181"/>
        <v>0</v>
      </c>
      <c r="E1307" s="2">
        <f t="shared" si="182"/>
        <v>0</v>
      </c>
      <c r="F1307" s="2">
        <f t="shared" si="183"/>
        <v>4.818135363239706E-3</v>
      </c>
      <c r="G1307" s="2">
        <f t="shared" si="183"/>
        <v>7.149162559537234E-3</v>
      </c>
      <c r="H1307" s="2">
        <f t="shared" si="184"/>
        <v>0.6739440211514206</v>
      </c>
      <c r="I1307" s="2">
        <f t="shared" si="185"/>
        <v>40.260845801035153</v>
      </c>
    </row>
    <row r="1308" spans="1:9" ht="13.5" x14ac:dyDescent="0.25">
      <c r="A1308" s="3">
        <f>TITRES_STAT!B1311</f>
        <v>43914</v>
      </c>
      <c r="B1308" s="6">
        <f>TITRES_STAT!D1311</f>
        <v>1.57</v>
      </c>
      <c r="C1308" s="2">
        <f t="shared" si="180"/>
        <v>0</v>
      </c>
      <c r="D1308" s="2">
        <f t="shared" si="181"/>
        <v>0</v>
      </c>
      <c r="E1308" s="2">
        <f t="shared" si="182"/>
        <v>0</v>
      </c>
      <c r="F1308" s="2">
        <f t="shared" si="183"/>
        <v>4.4739828372940124E-3</v>
      </c>
      <c r="G1308" s="2">
        <f t="shared" si="183"/>
        <v>6.6385080909988608E-3</v>
      </c>
      <c r="H1308" s="2">
        <f t="shared" si="184"/>
        <v>0.67394402115142049</v>
      </c>
      <c r="I1308" s="2">
        <f t="shared" si="185"/>
        <v>40.260845801035146</v>
      </c>
    </row>
    <row r="1309" spans="1:9" ht="13.5" x14ac:dyDescent="0.25">
      <c r="A1309" s="3">
        <f>TITRES_STAT!B1312</f>
        <v>43915</v>
      </c>
      <c r="B1309" s="6">
        <f>TITRES_STAT!D1312</f>
        <v>1.57</v>
      </c>
      <c r="C1309" s="2">
        <f t="shared" si="180"/>
        <v>0</v>
      </c>
      <c r="D1309" s="2">
        <f t="shared" si="181"/>
        <v>0</v>
      </c>
      <c r="E1309" s="2">
        <f t="shared" si="182"/>
        <v>0</v>
      </c>
      <c r="F1309" s="2">
        <f t="shared" ref="F1309:G1324" si="186">((F1308*13)+D1309)/14</f>
        <v>4.1544126346301545E-3</v>
      </c>
      <c r="G1309" s="2">
        <f t="shared" si="186"/>
        <v>6.1643289416417986E-3</v>
      </c>
      <c r="H1309" s="2">
        <f t="shared" si="184"/>
        <v>0.6739440211514206</v>
      </c>
      <c r="I1309" s="2">
        <f t="shared" si="185"/>
        <v>40.260845801035153</v>
      </c>
    </row>
    <row r="1310" spans="1:9" ht="13.5" x14ac:dyDescent="0.25">
      <c r="A1310" s="3">
        <f>TITRES_STAT!B1313</f>
        <v>43916</v>
      </c>
      <c r="B1310" s="6">
        <f>TITRES_STAT!D1313</f>
        <v>1.53</v>
      </c>
      <c r="C1310" s="2">
        <f t="shared" si="180"/>
        <v>-4.0000000000000036E-2</v>
      </c>
      <c r="D1310" s="2">
        <f t="shared" si="181"/>
        <v>0</v>
      </c>
      <c r="E1310" s="2">
        <f t="shared" si="182"/>
        <v>4.0000000000000036E-2</v>
      </c>
      <c r="F1310" s="2">
        <f t="shared" si="186"/>
        <v>3.857668875013715E-3</v>
      </c>
      <c r="G1310" s="2">
        <f t="shared" si="186"/>
        <v>8.5811625886673872E-3</v>
      </c>
      <c r="H1310" s="2">
        <f t="shared" si="184"/>
        <v>0.44955084292521164</v>
      </c>
      <c r="I1310" s="2">
        <f t="shared" si="185"/>
        <v>31.013113139102629</v>
      </c>
    </row>
    <row r="1311" spans="1:9" ht="13.5" x14ac:dyDescent="0.25">
      <c r="A1311" s="3">
        <f>TITRES_STAT!B1314</f>
        <v>43917</v>
      </c>
      <c r="B1311" s="6">
        <f>TITRES_STAT!D1314</f>
        <v>1.53</v>
      </c>
      <c r="C1311" s="2">
        <f t="shared" si="180"/>
        <v>0</v>
      </c>
      <c r="D1311" s="2">
        <f t="shared" si="181"/>
        <v>0</v>
      </c>
      <c r="E1311" s="2">
        <f t="shared" si="182"/>
        <v>0</v>
      </c>
      <c r="F1311" s="2">
        <f t="shared" si="186"/>
        <v>3.5821210982270209E-3</v>
      </c>
      <c r="G1311" s="2">
        <f t="shared" si="186"/>
        <v>7.9682224037625742E-3</v>
      </c>
      <c r="H1311" s="2">
        <f t="shared" si="184"/>
        <v>0.44955084292521158</v>
      </c>
      <c r="I1311" s="2">
        <f t="shared" si="185"/>
        <v>31.013113139102614</v>
      </c>
    </row>
    <row r="1312" spans="1:9" ht="13.5" x14ac:dyDescent="0.25">
      <c r="A1312" s="3">
        <f>TITRES_STAT!B1315</f>
        <v>43920</v>
      </c>
      <c r="B1312" s="6">
        <f>TITRES_STAT!D1315</f>
        <v>1.53</v>
      </c>
      <c r="C1312" s="2">
        <f t="shared" si="180"/>
        <v>0</v>
      </c>
      <c r="D1312" s="2">
        <f t="shared" si="181"/>
        <v>0</v>
      </c>
      <c r="E1312" s="2">
        <f t="shared" si="182"/>
        <v>0</v>
      </c>
      <c r="F1312" s="2">
        <f t="shared" si="186"/>
        <v>3.3262553054965193E-3</v>
      </c>
      <c r="G1312" s="2">
        <f t="shared" si="186"/>
        <v>7.3990636606366756E-3</v>
      </c>
      <c r="H1312" s="2">
        <f t="shared" si="184"/>
        <v>0.44955084292521158</v>
      </c>
      <c r="I1312" s="2">
        <f t="shared" si="185"/>
        <v>31.013113139102614</v>
      </c>
    </row>
    <row r="1313" spans="1:9" ht="13.5" x14ac:dyDescent="0.25">
      <c r="A1313" s="3">
        <f>TITRES_STAT!B1316</f>
        <v>43921</v>
      </c>
      <c r="B1313" s="6">
        <f>TITRES_STAT!D1316</f>
        <v>1.53</v>
      </c>
      <c r="C1313" s="2">
        <f t="shared" si="180"/>
        <v>0</v>
      </c>
      <c r="D1313" s="2">
        <f t="shared" si="181"/>
        <v>0</v>
      </c>
      <c r="E1313" s="2">
        <f t="shared" si="182"/>
        <v>0</v>
      </c>
      <c r="F1313" s="2">
        <f t="shared" si="186"/>
        <v>3.0886656408181967E-3</v>
      </c>
      <c r="G1313" s="2">
        <f t="shared" si="186"/>
        <v>6.870559113448341E-3</v>
      </c>
      <c r="H1313" s="2">
        <f t="shared" si="184"/>
        <v>0.44955084292521169</v>
      </c>
      <c r="I1313" s="2">
        <f t="shared" si="185"/>
        <v>31.013113139102629</v>
      </c>
    </row>
    <row r="1314" spans="1:9" ht="13.5" x14ac:dyDescent="0.25">
      <c r="A1314" s="3">
        <f>TITRES_STAT!B1317</f>
        <v>43922</v>
      </c>
      <c r="B1314" s="6">
        <f>TITRES_STAT!D1317</f>
        <v>1.52</v>
      </c>
      <c r="C1314" s="2">
        <f t="shared" si="180"/>
        <v>-1.0000000000000009E-2</v>
      </c>
      <c r="D1314" s="2">
        <f t="shared" si="181"/>
        <v>0</v>
      </c>
      <c r="E1314" s="2">
        <f t="shared" si="182"/>
        <v>1.0000000000000009E-2</v>
      </c>
      <c r="F1314" s="2">
        <f t="shared" si="186"/>
        <v>2.8680466664740395E-3</v>
      </c>
      <c r="G1314" s="2">
        <f t="shared" si="186"/>
        <v>7.0940906053448887E-3</v>
      </c>
      <c r="H1314" s="2">
        <f t="shared" si="184"/>
        <v>0.40428672623847967</v>
      </c>
      <c r="I1314" s="2">
        <f t="shared" si="185"/>
        <v>28.789471457969384</v>
      </c>
    </row>
    <row r="1315" spans="1:9" ht="13.5" x14ac:dyDescent="0.25">
      <c r="A1315" s="3">
        <f>TITRES_STAT!B1318</f>
        <v>43923</v>
      </c>
      <c r="B1315" s="6">
        <f>TITRES_STAT!D1318</f>
        <v>1.52</v>
      </c>
      <c r="C1315" s="2">
        <f t="shared" si="180"/>
        <v>0</v>
      </c>
      <c r="D1315" s="2">
        <f t="shared" si="181"/>
        <v>0</v>
      </c>
      <c r="E1315" s="2">
        <f t="shared" si="182"/>
        <v>0</v>
      </c>
      <c r="F1315" s="2">
        <f t="shared" si="186"/>
        <v>2.6631861902973223E-3</v>
      </c>
      <c r="G1315" s="2">
        <f t="shared" si="186"/>
        <v>6.5873698478202541E-3</v>
      </c>
      <c r="H1315" s="2">
        <f t="shared" si="184"/>
        <v>0.40428672623847961</v>
      </c>
      <c r="I1315" s="2">
        <f t="shared" si="185"/>
        <v>28.78947145796937</v>
      </c>
    </row>
    <row r="1316" spans="1:9" ht="13.5" x14ac:dyDescent="0.25">
      <c r="A1316" s="3">
        <f>TITRES_STAT!B1319</f>
        <v>43924</v>
      </c>
      <c r="B1316" s="6">
        <f>TITRES_STAT!D1319</f>
        <v>1.52</v>
      </c>
      <c r="C1316" s="2">
        <f t="shared" si="180"/>
        <v>0</v>
      </c>
      <c r="D1316" s="2">
        <f t="shared" si="181"/>
        <v>0</v>
      </c>
      <c r="E1316" s="2">
        <f t="shared" si="182"/>
        <v>0</v>
      </c>
      <c r="F1316" s="2">
        <f t="shared" si="186"/>
        <v>2.4729586052760848E-3</v>
      </c>
      <c r="G1316" s="2">
        <f t="shared" si="186"/>
        <v>6.1168434301188072E-3</v>
      </c>
      <c r="H1316" s="2">
        <f t="shared" si="184"/>
        <v>0.40428672623847961</v>
      </c>
      <c r="I1316" s="2">
        <f t="shared" si="185"/>
        <v>28.78947145796937</v>
      </c>
    </row>
    <row r="1317" spans="1:9" ht="13.5" x14ac:dyDescent="0.25">
      <c r="A1317" s="3">
        <f>TITRES_STAT!B1320</f>
        <v>43927</v>
      </c>
      <c r="B1317" s="6">
        <f>TITRES_STAT!D1320</f>
        <v>1.52</v>
      </c>
      <c r="C1317" s="2">
        <f t="shared" si="180"/>
        <v>0</v>
      </c>
      <c r="D1317" s="2">
        <f t="shared" si="181"/>
        <v>0</v>
      </c>
      <c r="E1317" s="2">
        <f t="shared" si="182"/>
        <v>0</v>
      </c>
      <c r="F1317" s="2">
        <f t="shared" si="186"/>
        <v>2.2963187048992213E-3</v>
      </c>
      <c r="G1317" s="2">
        <f t="shared" si="186"/>
        <v>5.6799260422531776E-3</v>
      </c>
      <c r="H1317" s="2">
        <f t="shared" si="184"/>
        <v>0.40428672623847961</v>
      </c>
      <c r="I1317" s="2">
        <f t="shared" si="185"/>
        <v>28.78947145796937</v>
      </c>
    </row>
    <row r="1318" spans="1:9" ht="13.5" x14ac:dyDescent="0.25">
      <c r="A1318" s="3">
        <f>TITRES_STAT!B1321</f>
        <v>43928</v>
      </c>
      <c r="B1318" s="6">
        <f>TITRES_STAT!D1321</f>
        <v>1.48</v>
      </c>
      <c r="C1318" s="2">
        <f t="shared" si="180"/>
        <v>-4.0000000000000036E-2</v>
      </c>
      <c r="D1318" s="2">
        <f t="shared" si="181"/>
        <v>0</v>
      </c>
      <c r="E1318" s="2">
        <f t="shared" si="182"/>
        <v>4.0000000000000036E-2</v>
      </c>
      <c r="F1318" s="2">
        <f t="shared" si="186"/>
        <v>2.132295940263563E-3</v>
      </c>
      <c r="G1318" s="2">
        <f t="shared" si="186"/>
        <v>8.1313598963779522E-3</v>
      </c>
      <c r="H1318" s="2">
        <f t="shared" si="184"/>
        <v>0.26223116027780013</v>
      </c>
      <c r="I1318" s="2">
        <f t="shared" si="185"/>
        <v>20.77520889439036</v>
      </c>
    </row>
    <row r="1319" spans="1:9" ht="13.5" x14ac:dyDescent="0.25">
      <c r="A1319" s="3">
        <f>TITRES_STAT!B1322</f>
        <v>43929</v>
      </c>
      <c r="B1319" s="6">
        <f>TITRES_STAT!D1322</f>
        <v>1.48</v>
      </c>
      <c r="C1319" s="2">
        <f t="shared" si="180"/>
        <v>0</v>
      </c>
      <c r="D1319" s="2">
        <f t="shared" si="181"/>
        <v>0</v>
      </c>
      <c r="E1319" s="2">
        <f t="shared" si="182"/>
        <v>0</v>
      </c>
      <c r="F1319" s="2">
        <f t="shared" si="186"/>
        <v>1.9799890873875943E-3</v>
      </c>
      <c r="G1319" s="2">
        <f t="shared" si="186"/>
        <v>7.5505484752080984E-3</v>
      </c>
      <c r="H1319" s="2">
        <f t="shared" si="184"/>
        <v>0.26223116027780013</v>
      </c>
      <c r="I1319" s="2">
        <f t="shared" si="185"/>
        <v>20.77520889439036</v>
      </c>
    </row>
    <row r="1320" spans="1:9" ht="13.5" x14ac:dyDescent="0.25">
      <c r="A1320" s="3">
        <f>TITRES_STAT!B1323</f>
        <v>43934</v>
      </c>
      <c r="B1320" s="6">
        <f>TITRES_STAT!D1323</f>
        <v>1.48</v>
      </c>
      <c r="C1320" s="2">
        <f t="shared" si="180"/>
        <v>0</v>
      </c>
      <c r="D1320" s="2">
        <f t="shared" si="181"/>
        <v>0</v>
      </c>
      <c r="E1320" s="2">
        <f t="shared" si="182"/>
        <v>0</v>
      </c>
      <c r="F1320" s="2">
        <f t="shared" si="186"/>
        <v>1.8385612954313377E-3</v>
      </c>
      <c r="G1320" s="2">
        <f t="shared" si="186"/>
        <v>7.0112235841218052E-3</v>
      </c>
      <c r="H1320" s="2">
        <f t="shared" si="184"/>
        <v>0.26223116027780019</v>
      </c>
      <c r="I1320" s="2">
        <f t="shared" si="185"/>
        <v>20.77520889439036</v>
      </c>
    </row>
    <row r="1321" spans="1:9" ht="13.5" x14ac:dyDescent="0.25">
      <c r="A1321" s="3">
        <f>TITRES_STAT!B1324</f>
        <v>43935</v>
      </c>
      <c r="B1321" s="6">
        <f>TITRES_STAT!D1324</f>
        <v>1.48</v>
      </c>
      <c r="C1321" s="2">
        <f t="shared" si="180"/>
        <v>0</v>
      </c>
      <c r="D1321" s="2">
        <f t="shared" si="181"/>
        <v>0</v>
      </c>
      <c r="E1321" s="2">
        <f t="shared" si="182"/>
        <v>0</v>
      </c>
      <c r="F1321" s="2">
        <f t="shared" si="186"/>
        <v>1.7072354886148134E-3</v>
      </c>
      <c r="G1321" s="2">
        <f t="shared" si="186"/>
        <v>6.510421899541677E-3</v>
      </c>
      <c r="H1321" s="2">
        <f t="shared" si="184"/>
        <v>0.26223116027780013</v>
      </c>
      <c r="I1321" s="2">
        <f t="shared" si="185"/>
        <v>20.77520889439036</v>
      </c>
    </row>
    <row r="1322" spans="1:9" ht="13.5" x14ac:dyDescent="0.25">
      <c r="A1322" s="3">
        <f>TITRES_STAT!B1325</f>
        <v>43936</v>
      </c>
      <c r="B1322" s="6">
        <f>TITRES_STAT!D1325</f>
        <v>1.48</v>
      </c>
      <c r="C1322" s="2">
        <f t="shared" si="180"/>
        <v>0</v>
      </c>
      <c r="D1322" s="2">
        <f t="shared" si="181"/>
        <v>0</v>
      </c>
      <c r="E1322" s="2">
        <f t="shared" si="182"/>
        <v>0</v>
      </c>
      <c r="F1322" s="2">
        <f t="shared" si="186"/>
        <v>1.5852900965708982E-3</v>
      </c>
      <c r="G1322" s="2">
        <f t="shared" si="186"/>
        <v>6.0453917638601294E-3</v>
      </c>
      <c r="H1322" s="2">
        <f t="shared" si="184"/>
        <v>0.26223116027780008</v>
      </c>
      <c r="I1322" s="2">
        <f t="shared" si="185"/>
        <v>20.775208894390346</v>
      </c>
    </row>
    <row r="1323" spans="1:9" ht="13.5" x14ac:dyDescent="0.25">
      <c r="A1323" s="3">
        <f>TITRES_STAT!B1326</f>
        <v>43937</v>
      </c>
      <c r="B1323" s="6">
        <f>TITRES_STAT!D1326</f>
        <v>1.48</v>
      </c>
      <c r="C1323" s="2">
        <f t="shared" si="180"/>
        <v>0</v>
      </c>
      <c r="D1323" s="2">
        <f t="shared" si="181"/>
        <v>0</v>
      </c>
      <c r="E1323" s="2">
        <f t="shared" si="182"/>
        <v>0</v>
      </c>
      <c r="F1323" s="2">
        <f t="shared" si="186"/>
        <v>1.4720550896729771E-3</v>
      </c>
      <c r="G1323" s="2">
        <f t="shared" si="186"/>
        <v>5.6135780664415486E-3</v>
      </c>
      <c r="H1323" s="2">
        <f t="shared" si="184"/>
        <v>0.26223116027780013</v>
      </c>
      <c r="I1323" s="2">
        <f t="shared" si="185"/>
        <v>20.77520889439036</v>
      </c>
    </row>
    <row r="1324" spans="1:9" ht="13.5" x14ac:dyDescent="0.25">
      <c r="A1324" s="3">
        <f>TITRES_STAT!B1327</f>
        <v>43938</v>
      </c>
      <c r="B1324" s="6">
        <f>TITRES_STAT!D1327</f>
        <v>1.48</v>
      </c>
      <c r="C1324" s="2">
        <f t="shared" si="180"/>
        <v>0</v>
      </c>
      <c r="D1324" s="2">
        <f t="shared" si="181"/>
        <v>0</v>
      </c>
      <c r="E1324" s="2">
        <f t="shared" si="182"/>
        <v>0</v>
      </c>
      <c r="F1324" s="2">
        <f t="shared" si="186"/>
        <v>1.3669082975534786E-3</v>
      </c>
      <c r="G1324" s="2">
        <f t="shared" si="186"/>
        <v>5.2126082045528665E-3</v>
      </c>
      <c r="H1324" s="2">
        <f t="shared" si="184"/>
        <v>0.26223116027780013</v>
      </c>
      <c r="I1324" s="2">
        <f t="shared" si="185"/>
        <v>20.77520889439036</v>
      </c>
    </row>
    <row r="1325" spans="1:9" ht="13.5" x14ac:dyDescent="0.25">
      <c r="A1325" s="3">
        <f>TITRES_STAT!B1328</f>
        <v>43941</v>
      </c>
      <c r="B1325" s="6">
        <f>TITRES_STAT!D1328</f>
        <v>1.48</v>
      </c>
      <c r="C1325" s="2">
        <f t="shared" si="180"/>
        <v>0</v>
      </c>
      <c r="D1325" s="2">
        <f t="shared" si="181"/>
        <v>0</v>
      </c>
      <c r="E1325" s="2">
        <f t="shared" si="182"/>
        <v>0</v>
      </c>
      <c r="F1325" s="2">
        <f t="shared" ref="F1325:G1340" si="187">((F1324*13)+D1325)/14</f>
        <v>1.269271990585373E-3</v>
      </c>
      <c r="G1325" s="2">
        <f t="shared" si="187"/>
        <v>4.8402790470848042E-3</v>
      </c>
      <c r="H1325" s="2">
        <f t="shared" si="184"/>
        <v>0.26223116027780013</v>
      </c>
      <c r="I1325" s="2">
        <f t="shared" si="185"/>
        <v>20.77520889439036</v>
      </c>
    </row>
    <row r="1326" spans="1:9" ht="13.5" x14ac:dyDescent="0.25">
      <c r="A1326" s="3">
        <f>TITRES_STAT!B1329</f>
        <v>43942</v>
      </c>
      <c r="B1326" s="6">
        <f>TITRES_STAT!D1329</f>
        <v>1.48</v>
      </c>
      <c r="C1326" s="2">
        <f t="shared" si="180"/>
        <v>0</v>
      </c>
      <c r="D1326" s="2">
        <f t="shared" si="181"/>
        <v>0</v>
      </c>
      <c r="E1326" s="2">
        <f t="shared" si="182"/>
        <v>0</v>
      </c>
      <c r="F1326" s="2">
        <f t="shared" si="187"/>
        <v>1.1786097055435606E-3</v>
      </c>
      <c r="G1326" s="2">
        <f t="shared" si="187"/>
        <v>4.4945448294358903E-3</v>
      </c>
      <c r="H1326" s="2">
        <f t="shared" si="184"/>
        <v>0.26223116027780008</v>
      </c>
      <c r="I1326" s="2">
        <f t="shared" si="185"/>
        <v>20.775208894390346</v>
      </c>
    </row>
    <row r="1327" spans="1:9" ht="13.5" x14ac:dyDescent="0.25">
      <c r="A1327" s="3">
        <f>TITRES_STAT!B1330</f>
        <v>43943</v>
      </c>
      <c r="B1327" s="6">
        <f>TITRES_STAT!D1330</f>
        <v>1.48</v>
      </c>
      <c r="C1327" s="2">
        <f t="shared" si="180"/>
        <v>0</v>
      </c>
      <c r="D1327" s="2">
        <f t="shared" si="181"/>
        <v>0</v>
      </c>
      <c r="E1327" s="2">
        <f t="shared" si="182"/>
        <v>0</v>
      </c>
      <c r="F1327" s="2">
        <f t="shared" si="187"/>
        <v>1.0944232980047348E-3</v>
      </c>
      <c r="G1327" s="2">
        <f t="shared" si="187"/>
        <v>4.1735059130476124E-3</v>
      </c>
      <c r="H1327" s="2">
        <f t="shared" si="184"/>
        <v>0.26223116027780008</v>
      </c>
      <c r="I1327" s="2">
        <f t="shared" si="185"/>
        <v>20.775208894390346</v>
      </c>
    </row>
    <row r="1328" spans="1:9" ht="13.5" x14ac:dyDescent="0.25">
      <c r="A1328" s="3">
        <f>TITRES_STAT!B1331</f>
        <v>43944</v>
      </c>
      <c r="B1328" s="6">
        <f>TITRES_STAT!D1331</f>
        <v>1.48</v>
      </c>
      <c r="C1328" s="2">
        <f t="shared" si="180"/>
        <v>0</v>
      </c>
      <c r="D1328" s="2">
        <f t="shared" si="181"/>
        <v>0</v>
      </c>
      <c r="E1328" s="2">
        <f t="shared" si="182"/>
        <v>0</v>
      </c>
      <c r="F1328" s="2">
        <f t="shared" si="187"/>
        <v>1.0162502052901109E-3</v>
      </c>
      <c r="G1328" s="2">
        <f t="shared" si="187"/>
        <v>3.8753983478299258E-3</v>
      </c>
      <c r="H1328" s="2">
        <f t="shared" si="184"/>
        <v>0.26223116027780008</v>
      </c>
      <c r="I1328" s="2">
        <f t="shared" si="185"/>
        <v>20.775208894390346</v>
      </c>
    </row>
    <row r="1329" spans="1:9" ht="13.5" x14ac:dyDescent="0.25">
      <c r="A1329" s="3">
        <f>TITRES_STAT!B1332</f>
        <v>43945</v>
      </c>
      <c r="B1329" s="6">
        <f>TITRES_STAT!D1332</f>
        <v>1.48</v>
      </c>
      <c r="C1329" s="2">
        <f t="shared" si="180"/>
        <v>0</v>
      </c>
      <c r="D1329" s="2">
        <f t="shared" si="181"/>
        <v>0</v>
      </c>
      <c r="E1329" s="2">
        <f t="shared" si="182"/>
        <v>0</v>
      </c>
      <c r="F1329" s="2">
        <f t="shared" si="187"/>
        <v>9.4366090491224575E-4</v>
      </c>
      <c r="G1329" s="2">
        <f t="shared" si="187"/>
        <v>3.5985841801277883E-3</v>
      </c>
      <c r="H1329" s="2">
        <f t="shared" si="184"/>
        <v>0.26223116027780008</v>
      </c>
      <c r="I1329" s="2">
        <f t="shared" si="185"/>
        <v>20.775208894390346</v>
      </c>
    </row>
    <row r="1330" spans="1:9" ht="13.5" x14ac:dyDescent="0.25">
      <c r="A1330" s="3">
        <f>TITRES_STAT!B1333</f>
        <v>43948</v>
      </c>
      <c r="B1330" s="6">
        <f>TITRES_STAT!D1333</f>
        <v>1.48</v>
      </c>
      <c r="C1330" s="2">
        <f t="shared" si="180"/>
        <v>0</v>
      </c>
      <c r="D1330" s="2">
        <f t="shared" si="181"/>
        <v>0</v>
      </c>
      <c r="E1330" s="2">
        <f t="shared" si="182"/>
        <v>0</v>
      </c>
      <c r="F1330" s="2">
        <f t="shared" si="187"/>
        <v>8.7625655456137106E-4</v>
      </c>
      <c r="G1330" s="2">
        <f t="shared" si="187"/>
        <v>3.3415424529758034E-3</v>
      </c>
      <c r="H1330" s="2">
        <f t="shared" si="184"/>
        <v>0.26223116027780008</v>
      </c>
      <c r="I1330" s="2">
        <f t="shared" si="185"/>
        <v>20.775208894390346</v>
      </c>
    </row>
    <row r="1331" spans="1:9" ht="13.5" x14ac:dyDescent="0.25">
      <c r="A1331" s="3">
        <f>TITRES_STAT!B1334</f>
        <v>43949</v>
      </c>
      <c r="B1331" s="6">
        <f>TITRES_STAT!D1334</f>
        <v>1.48</v>
      </c>
      <c r="C1331" s="2">
        <f t="shared" si="180"/>
        <v>0</v>
      </c>
      <c r="D1331" s="2">
        <f t="shared" si="181"/>
        <v>0</v>
      </c>
      <c r="E1331" s="2">
        <f t="shared" si="182"/>
        <v>0</v>
      </c>
      <c r="F1331" s="2">
        <f t="shared" si="187"/>
        <v>8.1366680066413037E-4</v>
      </c>
      <c r="G1331" s="2">
        <f t="shared" si="187"/>
        <v>3.1028608491918174E-3</v>
      </c>
      <c r="H1331" s="2">
        <f t="shared" si="184"/>
        <v>0.26223116027780008</v>
      </c>
      <c r="I1331" s="2">
        <f t="shared" si="185"/>
        <v>20.775208894390346</v>
      </c>
    </row>
    <row r="1332" spans="1:9" ht="13.5" x14ac:dyDescent="0.25">
      <c r="A1332" s="3">
        <f>TITRES_STAT!B1335</f>
        <v>43950</v>
      </c>
      <c r="B1332" s="6">
        <f>TITRES_STAT!D1335</f>
        <v>1.48</v>
      </c>
      <c r="C1332" s="2">
        <f t="shared" si="180"/>
        <v>0</v>
      </c>
      <c r="D1332" s="2">
        <f t="shared" si="181"/>
        <v>0</v>
      </c>
      <c r="E1332" s="2">
        <f t="shared" si="182"/>
        <v>0</v>
      </c>
      <c r="F1332" s="2">
        <f t="shared" si="187"/>
        <v>7.5554774347383531E-4</v>
      </c>
      <c r="G1332" s="2">
        <f t="shared" si="187"/>
        <v>2.8812279313924017E-3</v>
      </c>
      <c r="H1332" s="2">
        <f t="shared" si="184"/>
        <v>0.26223116027780008</v>
      </c>
      <c r="I1332" s="2">
        <f t="shared" si="185"/>
        <v>20.775208894390346</v>
      </c>
    </row>
    <row r="1333" spans="1:9" ht="13.5" x14ac:dyDescent="0.25">
      <c r="A1333" s="3">
        <f>TITRES_STAT!B1336</f>
        <v>43951</v>
      </c>
      <c r="B1333" s="6">
        <f>TITRES_STAT!D1336</f>
        <v>1.48</v>
      </c>
      <c r="C1333" s="2">
        <f t="shared" si="180"/>
        <v>0</v>
      </c>
      <c r="D1333" s="2">
        <f t="shared" si="181"/>
        <v>0</v>
      </c>
      <c r="E1333" s="2">
        <f t="shared" si="182"/>
        <v>0</v>
      </c>
      <c r="F1333" s="2">
        <f t="shared" si="187"/>
        <v>7.0158004751141856E-4</v>
      </c>
      <c r="G1333" s="2">
        <f t="shared" si="187"/>
        <v>2.6754259362929446E-3</v>
      </c>
      <c r="H1333" s="2">
        <f t="shared" si="184"/>
        <v>0.26223116027780008</v>
      </c>
      <c r="I1333" s="2">
        <f t="shared" si="185"/>
        <v>20.775208894390346</v>
      </c>
    </row>
    <row r="1334" spans="1:9" ht="13.5" x14ac:dyDescent="0.25">
      <c r="A1334" s="3">
        <f>TITRES_STAT!B1337</f>
        <v>43955</v>
      </c>
      <c r="B1334" s="6">
        <f>TITRES_STAT!D1337</f>
        <v>1.48</v>
      </c>
      <c r="C1334" s="2">
        <f t="shared" si="180"/>
        <v>0</v>
      </c>
      <c r="D1334" s="2">
        <f t="shared" si="181"/>
        <v>0</v>
      </c>
      <c r="E1334" s="2">
        <f t="shared" si="182"/>
        <v>0</v>
      </c>
      <c r="F1334" s="2">
        <f t="shared" si="187"/>
        <v>6.5146718697488867E-4</v>
      </c>
      <c r="G1334" s="2">
        <f t="shared" si="187"/>
        <v>2.4843240837005912E-3</v>
      </c>
      <c r="H1334" s="2">
        <f t="shared" si="184"/>
        <v>0.26223116027780013</v>
      </c>
      <c r="I1334" s="2">
        <f t="shared" si="185"/>
        <v>20.77520889439036</v>
      </c>
    </row>
    <row r="1335" spans="1:9" ht="13.5" x14ac:dyDescent="0.25">
      <c r="A1335" s="3">
        <f>TITRES_STAT!B1338</f>
        <v>43956</v>
      </c>
      <c r="B1335" s="6">
        <f>TITRES_STAT!D1338</f>
        <v>1.48</v>
      </c>
      <c r="C1335" s="2">
        <f t="shared" si="180"/>
        <v>0</v>
      </c>
      <c r="D1335" s="2">
        <f t="shared" si="181"/>
        <v>0</v>
      </c>
      <c r="E1335" s="2">
        <f t="shared" si="182"/>
        <v>0</v>
      </c>
      <c r="F1335" s="2">
        <f t="shared" si="187"/>
        <v>6.0493381647668237E-4</v>
      </c>
      <c r="G1335" s="2">
        <f t="shared" si="187"/>
        <v>2.306872363436263E-3</v>
      </c>
      <c r="H1335" s="2">
        <f t="shared" si="184"/>
        <v>0.26223116027780019</v>
      </c>
      <c r="I1335" s="2">
        <f t="shared" si="185"/>
        <v>20.77520889439036</v>
      </c>
    </row>
    <row r="1336" spans="1:9" ht="13.5" x14ac:dyDescent="0.25">
      <c r="A1336" s="3">
        <f>TITRES_STAT!B1339</f>
        <v>43957</v>
      </c>
      <c r="B1336" s="6">
        <f>TITRES_STAT!D1339</f>
        <v>1.48</v>
      </c>
      <c r="C1336" s="2">
        <f t="shared" si="180"/>
        <v>0</v>
      </c>
      <c r="D1336" s="2">
        <f t="shared" si="181"/>
        <v>0</v>
      </c>
      <c r="E1336" s="2">
        <f t="shared" si="182"/>
        <v>0</v>
      </c>
      <c r="F1336" s="2">
        <f t="shared" si="187"/>
        <v>5.6172425815691933E-4</v>
      </c>
      <c r="G1336" s="2">
        <f t="shared" si="187"/>
        <v>2.1420957660479587E-3</v>
      </c>
      <c r="H1336" s="2">
        <f t="shared" si="184"/>
        <v>0.26223116027780013</v>
      </c>
      <c r="I1336" s="2">
        <f t="shared" si="185"/>
        <v>20.77520889439036</v>
      </c>
    </row>
    <row r="1337" spans="1:9" ht="13.5" x14ac:dyDescent="0.25">
      <c r="A1337" s="3">
        <f>TITRES_STAT!B1340</f>
        <v>43958</v>
      </c>
      <c r="B1337" s="6">
        <f>TITRES_STAT!D1340</f>
        <v>1.48</v>
      </c>
      <c r="C1337" s="2">
        <f t="shared" si="180"/>
        <v>0</v>
      </c>
      <c r="D1337" s="2">
        <f t="shared" si="181"/>
        <v>0</v>
      </c>
      <c r="E1337" s="2">
        <f t="shared" si="182"/>
        <v>0</v>
      </c>
      <c r="F1337" s="2">
        <f t="shared" si="187"/>
        <v>5.2160109685999649E-4</v>
      </c>
      <c r="G1337" s="2">
        <f t="shared" si="187"/>
        <v>1.9890889256159614E-3</v>
      </c>
      <c r="H1337" s="2">
        <f t="shared" si="184"/>
        <v>0.26223116027780013</v>
      </c>
      <c r="I1337" s="2">
        <f t="shared" si="185"/>
        <v>20.77520889439036</v>
      </c>
    </row>
    <row r="1338" spans="1:9" ht="13.5" x14ac:dyDescent="0.25">
      <c r="A1338" s="3">
        <f>TITRES_STAT!B1341</f>
        <v>43959</v>
      </c>
      <c r="B1338" s="6">
        <f>TITRES_STAT!D1341</f>
        <v>1.48</v>
      </c>
      <c r="C1338" s="2">
        <f t="shared" si="180"/>
        <v>0</v>
      </c>
      <c r="D1338" s="2">
        <f t="shared" si="181"/>
        <v>0</v>
      </c>
      <c r="E1338" s="2">
        <f t="shared" si="182"/>
        <v>0</v>
      </c>
      <c r="F1338" s="2">
        <f t="shared" si="187"/>
        <v>4.8434387565571101E-4</v>
      </c>
      <c r="G1338" s="2">
        <f t="shared" si="187"/>
        <v>1.8470111452148215E-3</v>
      </c>
      <c r="H1338" s="2">
        <f t="shared" si="184"/>
        <v>0.26223116027780013</v>
      </c>
      <c r="I1338" s="2">
        <f t="shared" si="185"/>
        <v>20.77520889439036</v>
      </c>
    </row>
    <row r="1339" spans="1:9" ht="13.5" x14ac:dyDescent="0.25">
      <c r="A1339" s="3">
        <f>TITRES_STAT!B1342</f>
        <v>43962</v>
      </c>
      <c r="B1339" s="6">
        <f>TITRES_STAT!D1342</f>
        <v>1.48</v>
      </c>
      <c r="C1339" s="2">
        <f t="shared" si="180"/>
        <v>0</v>
      </c>
      <c r="D1339" s="2">
        <f t="shared" si="181"/>
        <v>0</v>
      </c>
      <c r="E1339" s="2">
        <f t="shared" si="182"/>
        <v>0</v>
      </c>
      <c r="F1339" s="2">
        <f t="shared" si="187"/>
        <v>4.4974788453744591E-4</v>
      </c>
      <c r="G1339" s="2">
        <f t="shared" si="187"/>
        <v>1.7150817776994769E-3</v>
      </c>
      <c r="H1339" s="2">
        <f t="shared" si="184"/>
        <v>0.26223116027780013</v>
      </c>
      <c r="I1339" s="2">
        <f t="shared" si="185"/>
        <v>20.77520889439036</v>
      </c>
    </row>
    <row r="1340" spans="1:9" ht="13.5" x14ac:dyDescent="0.25">
      <c r="A1340" s="3">
        <f>TITRES_STAT!B1343</f>
        <v>43963</v>
      </c>
      <c r="B1340" s="6">
        <f>TITRES_STAT!D1343</f>
        <v>1.48</v>
      </c>
      <c r="C1340" s="2">
        <f t="shared" si="180"/>
        <v>0</v>
      </c>
      <c r="D1340" s="2">
        <f t="shared" si="181"/>
        <v>0</v>
      </c>
      <c r="E1340" s="2">
        <f t="shared" si="182"/>
        <v>0</v>
      </c>
      <c r="F1340" s="2">
        <f t="shared" si="187"/>
        <v>4.1762303564191406E-4</v>
      </c>
      <c r="G1340" s="2">
        <f t="shared" si="187"/>
        <v>1.5925759364352286E-3</v>
      </c>
      <c r="H1340" s="2">
        <f t="shared" si="184"/>
        <v>0.26223116027780013</v>
      </c>
      <c r="I1340" s="2">
        <f t="shared" si="185"/>
        <v>20.77520889439036</v>
      </c>
    </row>
    <row r="1341" spans="1:9" ht="13.5" x14ac:dyDescent="0.25">
      <c r="A1341" s="3">
        <f>TITRES_STAT!B1344</f>
        <v>43964</v>
      </c>
      <c r="B1341" s="6">
        <f>TITRES_STAT!D1344</f>
        <v>1.48</v>
      </c>
      <c r="C1341" s="2">
        <f t="shared" si="180"/>
        <v>0</v>
      </c>
      <c r="D1341" s="2">
        <f t="shared" si="181"/>
        <v>0</v>
      </c>
      <c r="E1341" s="2">
        <f t="shared" si="182"/>
        <v>0</v>
      </c>
      <c r="F1341" s="2">
        <f t="shared" ref="F1341:G1356" si="188">((F1340*13)+D1341)/14</f>
        <v>3.8779281881034876E-4</v>
      </c>
      <c r="G1341" s="2">
        <f t="shared" si="188"/>
        <v>1.4788205124041406E-3</v>
      </c>
      <c r="H1341" s="2">
        <f t="shared" si="184"/>
        <v>0.26223116027780013</v>
      </c>
      <c r="I1341" s="2">
        <f t="shared" si="185"/>
        <v>20.77520889439036</v>
      </c>
    </row>
    <row r="1342" spans="1:9" ht="13.5" x14ac:dyDescent="0.25">
      <c r="A1342" s="3">
        <f>TITRES_STAT!B1345</f>
        <v>43965</v>
      </c>
      <c r="B1342" s="6">
        <f>TITRES_STAT!D1345</f>
        <v>1.48</v>
      </c>
      <c r="C1342" s="2">
        <f t="shared" si="180"/>
        <v>0</v>
      </c>
      <c r="D1342" s="2">
        <f t="shared" si="181"/>
        <v>0</v>
      </c>
      <c r="E1342" s="2">
        <f t="shared" si="182"/>
        <v>0</v>
      </c>
      <c r="F1342" s="2">
        <f t="shared" si="188"/>
        <v>3.6009333175246672E-4</v>
      </c>
      <c r="G1342" s="2">
        <f t="shared" si="188"/>
        <v>1.3731904758038447E-3</v>
      </c>
      <c r="H1342" s="2">
        <f t="shared" si="184"/>
        <v>0.26223116027780019</v>
      </c>
      <c r="I1342" s="2">
        <f t="shared" si="185"/>
        <v>20.77520889439036</v>
      </c>
    </row>
    <row r="1343" spans="1:9" ht="13.5" x14ac:dyDescent="0.25">
      <c r="A1343" s="3">
        <f>TITRES_STAT!B1346</f>
        <v>43966</v>
      </c>
      <c r="B1343" s="6">
        <f>TITRES_STAT!D1346</f>
        <v>1.48</v>
      </c>
      <c r="C1343" s="2">
        <f t="shared" si="180"/>
        <v>0</v>
      </c>
      <c r="D1343" s="2">
        <f t="shared" si="181"/>
        <v>0</v>
      </c>
      <c r="E1343" s="2">
        <f t="shared" si="182"/>
        <v>0</v>
      </c>
      <c r="F1343" s="2">
        <f t="shared" si="188"/>
        <v>3.343723794844334E-4</v>
      </c>
      <c r="G1343" s="2">
        <f t="shared" si="188"/>
        <v>1.2751054418178556E-3</v>
      </c>
      <c r="H1343" s="2">
        <f t="shared" si="184"/>
        <v>0.26223116027780025</v>
      </c>
      <c r="I1343" s="2">
        <f t="shared" si="185"/>
        <v>20.77520889439036</v>
      </c>
    </row>
    <row r="1344" spans="1:9" ht="13.5" x14ac:dyDescent="0.25">
      <c r="A1344" s="3">
        <f>TITRES_STAT!B1347</f>
        <v>43969</v>
      </c>
      <c r="B1344" s="6">
        <f>TITRES_STAT!D1347</f>
        <v>1.48</v>
      </c>
      <c r="C1344" s="2">
        <f t="shared" si="180"/>
        <v>0</v>
      </c>
      <c r="D1344" s="2">
        <f t="shared" si="181"/>
        <v>0</v>
      </c>
      <c r="E1344" s="2">
        <f t="shared" si="182"/>
        <v>0</v>
      </c>
      <c r="F1344" s="2">
        <f t="shared" si="188"/>
        <v>3.1048863809268816E-4</v>
      </c>
      <c r="G1344" s="2">
        <f t="shared" si="188"/>
        <v>1.1840264816880088E-3</v>
      </c>
      <c r="H1344" s="2">
        <f t="shared" si="184"/>
        <v>0.26223116027780025</v>
      </c>
      <c r="I1344" s="2">
        <f t="shared" si="185"/>
        <v>20.77520889439036</v>
      </c>
    </row>
    <row r="1345" spans="1:9" ht="13.5" x14ac:dyDescent="0.25">
      <c r="A1345" s="3">
        <f>TITRES_STAT!B1348</f>
        <v>43970</v>
      </c>
      <c r="B1345" s="6">
        <f>TITRES_STAT!D1348</f>
        <v>1.48</v>
      </c>
      <c r="C1345" s="2">
        <f t="shared" si="180"/>
        <v>0</v>
      </c>
      <c r="D1345" s="2">
        <f t="shared" si="181"/>
        <v>0</v>
      </c>
      <c r="E1345" s="2">
        <f t="shared" si="182"/>
        <v>0</v>
      </c>
      <c r="F1345" s="2">
        <f t="shared" si="188"/>
        <v>2.8831087822892476E-4</v>
      </c>
      <c r="G1345" s="2">
        <f t="shared" si="188"/>
        <v>1.0994531615674367E-3</v>
      </c>
      <c r="H1345" s="2">
        <f t="shared" si="184"/>
        <v>0.2622311602778003</v>
      </c>
      <c r="I1345" s="2">
        <f t="shared" si="185"/>
        <v>20.77520889439036</v>
      </c>
    </row>
    <row r="1346" spans="1:9" ht="13.5" x14ac:dyDescent="0.25">
      <c r="A1346" s="3">
        <f>TITRES_STAT!B1349</f>
        <v>43971</v>
      </c>
      <c r="B1346" s="6">
        <f>TITRES_STAT!D1349</f>
        <v>1.48</v>
      </c>
      <c r="C1346" s="2">
        <f t="shared" si="180"/>
        <v>0</v>
      </c>
      <c r="D1346" s="2">
        <f t="shared" si="181"/>
        <v>0</v>
      </c>
      <c r="E1346" s="2">
        <f t="shared" si="182"/>
        <v>0</v>
      </c>
      <c r="F1346" s="2">
        <f t="shared" si="188"/>
        <v>2.6771724406971588E-4</v>
      </c>
      <c r="G1346" s="2">
        <f t="shared" si="188"/>
        <v>1.0209207928840484E-3</v>
      </c>
      <c r="H1346" s="2">
        <f t="shared" si="184"/>
        <v>0.2622311602778003</v>
      </c>
      <c r="I1346" s="2">
        <f t="shared" si="185"/>
        <v>20.77520889439036</v>
      </c>
    </row>
    <row r="1347" spans="1:9" ht="13.5" x14ac:dyDescent="0.25">
      <c r="A1347" s="3">
        <f>TITRES_STAT!B1350</f>
        <v>43972</v>
      </c>
      <c r="B1347" s="6">
        <f>TITRES_STAT!D1350</f>
        <v>1.44</v>
      </c>
      <c r="C1347" s="2">
        <f t="shared" ref="C1347:C1410" si="189">B1347-B1346</f>
        <v>-4.0000000000000036E-2</v>
      </c>
      <c r="D1347" s="2">
        <f t="shared" ref="D1347:D1410" si="190">IF(C1347&gt;0,C1347,0)</f>
        <v>0</v>
      </c>
      <c r="E1347" s="2">
        <f t="shared" ref="E1347:E1410" si="191">IF(C1347&lt;0,-C1347,0)</f>
        <v>4.0000000000000036E-2</v>
      </c>
      <c r="F1347" s="2">
        <f t="shared" si="188"/>
        <v>2.4859458377902191E-4</v>
      </c>
      <c r="G1347" s="2">
        <f t="shared" si="188"/>
        <v>3.8051407362494761E-3</v>
      </c>
      <c r="H1347" s="2">
        <f t="shared" si="184"/>
        <v>6.53312455465309E-2</v>
      </c>
      <c r="I1347" s="2">
        <f t="shared" si="185"/>
        <v>6.1324818754391259</v>
      </c>
    </row>
    <row r="1348" spans="1:9" ht="13.5" x14ac:dyDescent="0.25">
      <c r="A1348" s="3">
        <f>TITRES_STAT!B1351</f>
        <v>43973</v>
      </c>
      <c r="B1348" s="6">
        <f>TITRES_STAT!D1351</f>
        <v>1.4</v>
      </c>
      <c r="C1348" s="2">
        <f t="shared" si="189"/>
        <v>-4.0000000000000036E-2</v>
      </c>
      <c r="D1348" s="2">
        <f t="shared" si="190"/>
        <v>0</v>
      </c>
      <c r="E1348" s="2">
        <f t="shared" si="191"/>
        <v>4.0000000000000036E-2</v>
      </c>
      <c r="F1348" s="2">
        <f t="shared" si="188"/>
        <v>2.3083782779480605E-4</v>
      </c>
      <c r="G1348" s="2">
        <f t="shared" si="188"/>
        <v>6.390487826517373E-3</v>
      </c>
      <c r="H1348" s="2">
        <f t="shared" si="184"/>
        <v>3.6122098040300289E-2</v>
      </c>
      <c r="I1348" s="2">
        <f t="shared" si="185"/>
        <v>3.4862781238447553</v>
      </c>
    </row>
    <row r="1349" spans="1:9" ht="13.5" x14ac:dyDescent="0.25">
      <c r="A1349" s="3">
        <f>TITRES_STAT!B1352</f>
        <v>43977</v>
      </c>
      <c r="B1349" s="6">
        <f>TITRES_STAT!D1352</f>
        <v>1.4</v>
      </c>
      <c r="C1349" s="2">
        <f t="shared" si="189"/>
        <v>0</v>
      </c>
      <c r="D1349" s="2">
        <f t="shared" si="190"/>
        <v>0</v>
      </c>
      <c r="E1349" s="2">
        <f t="shared" si="191"/>
        <v>0</v>
      </c>
      <c r="F1349" s="2">
        <f t="shared" si="188"/>
        <v>2.1434941152374847E-4</v>
      </c>
      <c r="G1349" s="2">
        <f t="shared" si="188"/>
        <v>5.9340244103375604E-3</v>
      </c>
      <c r="H1349" s="2">
        <f t="shared" si="184"/>
        <v>3.6122098040300289E-2</v>
      </c>
      <c r="I1349" s="2">
        <f t="shared" si="185"/>
        <v>3.4862781238447553</v>
      </c>
    </row>
    <row r="1350" spans="1:9" ht="13.5" x14ac:dyDescent="0.25">
      <c r="A1350" s="3">
        <f>TITRES_STAT!B1353</f>
        <v>43978</v>
      </c>
      <c r="B1350" s="6">
        <f>TITRES_STAT!D1353</f>
        <v>1.4</v>
      </c>
      <c r="C1350" s="2">
        <f t="shared" si="189"/>
        <v>0</v>
      </c>
      <c r="D1350" s="2">
        <f t="shared" si="190"/>
        <v>0</v>
      </c>
      <c r="E1350" s="2">
        <f t="shared" si="191"/>
        <v>0</v>
      </c>
      <c r="F1350" s="2">
        <f t="shared" si="188"/>
        <v>1.9903873927205215E-4</v>
      </c>
      <c r="G1350" s="2">
        <f t="shared" si="188"/>
        <v>5.5101655238848773E-3</v>
      </c>
      <c r="H1350" s="2">
        <f t="shared" si="184"/>
        <v>3.6122098040300289E-2</v>
      </c>
      <c r="I1350" s="2">
        <f t="shared" si="185"/>
        <v>3.4862781238447553</v>
      </c>
    </row>
    <row r="1351" spans="1:9" ht="13.5" x14ac:dyDescent="0.25">
      <c r="A1351" s="3">
        <f>TITRES_STAT!B1354</f>
        <v>43979</v>
      </c>
      <c r="B1351" s="6">
        <f>TITRES_STAT!D1354</f>
        <v>1.4</v>
      </c>
      <c r="C1351" s="2">
        <f t="shared" si="189"/>
        <v>0</v>
      </c>
      <c r="D1351" s="2">
        <f t="shared" si="190"/>
        <v>0</v>
      </c>
      <c r="E1351" s="2">
        <f t="shared" si="191"/>
        <v>0</v>
      </c>
      <c r="F1351" s="2">
        <f t="shared" si="188"/>
        <v>1.8482168646690556E-4</v>
      </c>
      <c r="G1351" s="2">
        <f t="shared" si="188"/>
        <v>5.1165822721788148E-3</v>
      </c>
      <c r="H1351" s="2">
        <f t="shared" si="184"/>
        <v>3.6122098040300289E-2</v>
      </c>
      <c r="I1351" s="2">
        <f t="shared" si="185"/>
        <v>3.4862781238447553</v>
      </c>
    </row>
    <row r="1352" spans="1:9" ht="13.5" x14ac:dyDescent="0.25">
      <c r="A1352" s="3">
        <f>TITRES_STAT!B1355</f>
        <v>43980</v>
      </c>
      <c r="B1352" s="6">
        <f>TITRES_STAT!D1355</f>
        <v>1.4</v>
      </c>
      <c r="C1352" s="2">
        <f t="shared" si="189"/>
        <v>0</v>
      </c>
      <c r="D1352" s="2">
        <f t="shared" si="190"/>
        <v>0</v>
      </c>
      <c r="E1352" s="2">
        <f t="shared" si="191"/>
        <v>0</v>
      </c>
      <c r="F1352" s="2">
        <f t="shared" si="188"/>
        <v>1.7162013743355516E-4</v>
      </c>
      <c r="G1352" s="2">
        <f t="shared" si="188"/>
        <v>4.751112109880328E-3</v>
      </c>
      <c r="H1352" s="2">
        <f t="shared" si="184"/>
        <v>3.6122098040300289E-2</v>
      </c>
      <c r="I1352" s="2">
        <f t="shared" si="185"/>
        <v>3.4862781238447553</v>
      </c>
    </row>
    <row r="1353" spans="1:9" ht="13.5" x14ac:dyDescent="0.25">
      <c r="A1353" s="3">
        <f>TITRES_STAT!B1356</f>
        <v>43983</v>
      </c>
      <c r="B1353" s="6">
        <f>TITRES_STAT!D1356</f>
        <v>1.4</v>
      </c>
      <c r="C1353" s="2">
        <f t="shared" si="189"/>
        <v>0</v>
      </c>
      <c r="D1353" s="2">
        <f t="shared" si="190"/>
        <v>0</v>
      </c>
      <c r="E1353" s="2">
        <f t="shared" si="191"/>
        <v>0</v>
      </c>
      <c r="F1353" s="2">
        <f t="shared" si="188"/>
        <v>1.5936155618830121E-4</v>
      </c>
      <c r="G1353" s="2">
        <f t="shared" si="188"/>
        <v>4.4117469591745898E-3</v>
      </c>
      <c r="H1353" s="2">
        <f t="shared" si="184"/>
        <v>3.6122098040300289E-2</v>
      </c>
      <c r="I1353" s="2">
        <f t="shared" si="185"/>
        <v>3.4862781238447553</v>
      </c>
    </row>
    <row r="1354" spans="1:9" ht="13.5" x14ac:dyDescent="0.25">
      <c r="A1354" s="3">
        <f>TITRES_STAT!B1357</f>
        <v>43984</v>
      </c>
      <c r="B1354" s="6">
        <f>TITRES_STAT!D1357</f>
        <v>1.44</v>
      </c>
      <c r="C1354" s="2">
        <f t="shared" si="189"/>
        <v>4.0000000000000036E-2</v>
      </c>
      <c r="D1354" s="2">
        <f t="shared" si="190"/>
        <v>4.0000000000000036E-2</v>
      </c>
      <c r="E1354" s="2">
        <f t="shared" si="191"/>
        <v>0</v>
      </c>
      <c r="F1354" s="2">
        <f t="shared" si="188"/>
        <v>3.0051214450319964E-3</v>
      </c>
      <c r="G1354" s="2">
        <f t="shared" si="188"/>
        <v>4.0966221763764051E-3</v>
      </c>
      <c r="H1354" s="2">
        <f t="shared" si="184"/>
        <v>0.73356080098412291</v>
      </c>
      <c r="I1354" s="2">
        <f t="shared" si="185"/>
        <v>42.315262352937879</v>
      </c>
    </row>
    <row r="1355" spans="1:9" ht="13.5" x14ac:dyDescent="0.25">
      <c r="A1355" s="3">
        <f>TITRES_STAT!B1358</f>
        <v>43985</v>
      </c>
      <c r="B1355" s="6">
        <f>TITRES_STAT!D1358</f>
        <v>1.44</v>
      </c>
      <c r="C1355" s="2">
        <f t="shared" si="189"/>
        <v>0</v>
      </c>
      <c r="D1355" s="2">
        <f t="shared" si="190"/>
        <v>0</v>
      </c>
      <c r="E1355" s="2">
        <f t="shared" si="191"/>
        <v>0</v>
      </c>
      <c r="F1355" s="2">
        <f t="shared" si="188"/>
        <v>2.7904699132439968E-3</v>
      </c>
      <c r="G1355" s="2">
        <f t="shared" si="188"/>
        <v>3.8040063066352332E-3</v>
      </c>
      <c r="H1355" s="2">
        <f t="shared" si="184"/>
        <v>0.73356080098412291</v>
      </c>
      <c r="I1355" s="2">
        <f t="shared" si="185"/>
        <v>42.315262352937879</v>
      </c>
    </row>
    <row r="1356" spans="1:9" ht="13.5" x14ac:dyDescent="0.25">
      <c r="A1356" s="3">
        <f>TITRES_STAT!B1359</f>
        <v>43986</v>
      </c>
      <c r="B1356" s="6">
        <f>TITRES_STAT!D1359</f>
        <v>1.44</v>
      </c>
      <c r="C1356" s="2">
        <f t="shared" si="189"/>
        <v>0</v>
      </c>
      <c r="D1356" s="2">
        <f t="shared" si="190"/>
        <v>0</v>
      </c>
      <c r="E1356" s="2">
        <f t="shared" si="191"/>
        <v>0</v>
      </c>
      <c r="F1356" s="2">
        <f t="shared" si="188"/>
        <v>2.5911506337265686E-3</v>
      </c>
      <c r="G1356" s="2">
        <f t="shared" si="188"/>
        <v>3.532291570447002E-3</v>
      </c>
      <c r="H1356" s="2">
        <f t="shared" si="184"/>
        <v>0.73356080098412302</v>
      </c>
      <c r="I1356" s="2">
        <f t="shared" si="185"/>
        <v>42.315262352937886</v>
      </c>
    </row>
    <row r="1357" spans="1:9" ht="13.5" x14ac:dyDescent="0.25">
      <c r="A1357" s="3">
        <f>TITRES_STAT!B1360</f>
        <v>43987</v>
      </c>
      <c r="B1357" s="6">
        <f>TITRES_STAT!D1360</f>
        <v>1.44</v>
      </c>
      <c r="C1357" s="2">
        <f t="shared" si="189"/>
        <v>0</v>
      </c>
      <c r="D1357" s="2">
        <f t="shared" si="190"/>
        <v>0</v>
      </c>
      <c r="E1357" s="2">
        <f t="shared" si="191"/>
        <v>0</v>
      </c>
      <c r="F1357" s="2">
        <f t="shared" ref="F1357:G1372" si="192">((F1356*13)+D1357)/14</f>
        <v>2.4060684456032422E-3</v>
      </c>
      <c r="G1357" s="2">
        <f t="shared" si="192"/>
        <v>3.2799850297007874E-3</v>
      </c>
      <c r="H1357" s="2">
        <f t="shared" si="184"/>
        <v>0.73356080098412302</v>
      </c>
      <c r="I1357" s="2">
        <f t="shared" si="185"/>
        <v>42.315262352937886</v>
      </c>
    </row>
    <row r="1358" spans="1:9" ht="13.5" x14ac:dyDescent="0.25">
      <c r="A1358" s="3">
        <f>TITRES_STAT!B1361</f>
        <v>43990</v>
      </c>
      <c r="B1358" s="6">
        <f>TITRES_STAT!D1361</f>
        <v>1.38</v>
      </c>
      <c r="C1358" s="2">
        <f t="shared" si="189"/>
        <v>-6.0000000000000053E-2</v>
      </c>
      <c r="D1358" s="2">
        <f t="shared" si="190"/>
        <v>0</v>
      </c>
      <c r="E1358" s="2">
        <f t="shared" si="191"/>
        <v>6.0000000000000053E-2</v>
      </c>
      <c r="F1358" s="2">
        <f t="shared" si="192"/>
        <v>2.2342064137744395E-3</v>
      </c>
      <c r="G1358" s="2">
        <f t="shared" si="192"/>
        <v>7.3314146704364491E-3</v>
      </c>
      <c r="H1358" s="2">
        <f t="shared" si="184"/>
        <v>0.30474424298815911</v>
      </c>
      <c r="I1358" s="2">
        <f t="shared" si="185"/>
        <v>23.356626758530538</v>
      </c>
    </row>
    <row r="1359" spans="1:9" ht="13.5" x14ac:dyDescent="0.25">
      <c r="A1359" s="3">
        <f>TITRES_STAT!B1362</f>
        <v>43991</v>
      </c>
      <c r="B1359" s="6">
        <f>TITRES_STAT!D1362</f>
        <v>1.32</v>
      </c>
      <c r="C1359" s="2">
        <f t="shared" si="189"/>
        <v>-5.9999999999999831E-2</v>
      </c>
      <c r="D1359" s="2">
        <f t="shared" si="190"/>
        <v>0</v>
      </c>
      <c r="E1359" s="2">
        <f t="shared" si="191"/>
        <v>5.9999999999999831E-2</v>
      </c>
      <c r="F1359" s="2">
        <f t="shared" si="192"/>
        <v>2.0746202413619796E-3</v>
      </c>
      <c r="G1359" s="2">
        <f t="shared" si="192"/>
        <v>1.1093456479690974E-2</v>
      </c>
      <c r="H1359" s="2">
        <f t="shared" si="184"/>
        <v>0.18701296977727644</v>
      </c>
      <c r="I1359" s="2">
        <f t="shared" si="185"/>
        <v>15.754922190308193</v>
      </c>
    </row>
    <row r="1360" spans="1:9" ht="13.5" x14ac:dyDescent="0.25">
      <c r="A1360" s="3">
        <f>TITRES_STAT!B1363</f>
        <v>43992</v>
      </c>
      <c r="B1360" s="6">
        <f>TITRES_STAT!D1363</f>
        <v>1.37</v>
      </c>
      <c r="C1360" s="2">
        <f t="shared" si="189"/>
        <v>5.0000000000000044E-2</v>
      </c>
      <c r="D1360" s="2">
        <f t="shared" si="190"/>
        <v>5.0000000000000044E-2</v>
      </c>
      <c r="E1360" s="2">
        <f t="shared" si="191"/>
        <v>0</v>
      </c>
      <c r="F1360" s="2">
        <f t="shared" si="192"/>
        <v>5.4978616526932698E-3</v>
      </c>
      <c r="G1360" s="2">
        <f t="shared" si="192"/>
        <v>1.0301066731141619E-2</v>
      </c>
      <c r="H1360" s="2">
        <f t="shared" si="184"/>
        <v>0.53371770091270609</v>
      </c>
      <c r="I1360" s="2">
        <f t="shared" si="185"/>
        <v>34.798952936064694</v>
      </c>
    </row>
    <row r="1361" spans="1:9" ht="13.5" x14ac:dyDescent="0.25">
      <c r="A1361" s="3">
        <f>TITRES_STAT!B1364</f>
        <v>43993</v>
      </c>
      <c r="B1361" s="6">
        <f>TITRES_STAT!D1364</f>
        <v>1.32</v>
      </c>
      <c r="C1361" s="2">
        <f t="shared" si="189"/>
        <v>-5.0000000000000044E-2</v>
      </c>
      <c r="D1361" s="2">
        <f t="shared" si="190"/>
        <v>0</v>
      </c>
      <c r="E1361" s="2">
        <f t="shared" si="191"/>
        <v>5.0000000000000044E-2</v>
      </c>
      <c r="F1361" s="2">
        <f t="shared" si="192"/>
        <v>5.1051572489294646E-3</v>
      </c>
      <c r="G1361" s="2">
        <f t="shared" si="192"/>
        <v>1.3136704821774365E-2</v>
      </c>
      <c r="H1361" s="2">
        <f t="shared" ref="H1361:H1424" si="193">F1361/G1361</f>
        <v>0.38861779405041963</v>
      </c>
      <c r="I1361" s="2">
        <f t="shared" ref="I1361:I1424" si="194">IF(G1361=0,100,100-(100/(1+H1361)))</f>
        <v>27.985943699948677</v>
      </c>
    </row>
    <row r="1362" spans="1:9" ht="13.5" x14ac:dyDescent="0.25">
      <c r="A1362" s="3">
        <f>TITRES_STAT!B1365</f>
        <v>43994</v>
      </c>
      <c r="B1362" s="6">
        <f>TITRES_STAT!D1365</f>
        <v>1.32</v>
      </c>
      <c r="C1362" s="2">
        <f t="shared" si="189"/>
        <v>0</v>
      </c>
      <c r="D1362" s="2">
        <f t="shared" si="190"/>
        <v>0</v>
      </c>
      <c r="E1362" s="2">
        <f t="shared" si="191"/>
        <v>0</v>
      </c>
      <c r="F1362" s="2">
        <f t="shared" si="192"/>
        <v>4.7405031597202172E-3</v>
      </c>
      <c r="G1362" s="2">
        <f t="shared" si="192"/>
        <v>1.2198368763076197E-2</v>
      </c>
      <c r="H1362" s="2">
        <f t="shared" si="193"/>
        <v>0.38861779405041957</v>
      </c>
      <c r="I1362" s="2">
        <f t="shared" si="194"/>
        <v>27.985943699948677</v>
      </c>
    </row>
    <row r="1363" spans="1:9" ht="13.5" x14ac:dyDescent="0.25">
      <c r="A1363" s="3">
        <f>TITRES_STAT!B1366</f>
        <v>43997</v>
      </c>
      <c r="B1363" s="6">
        <f>TITRES_STAT!D1366</f>
        <v>1.32</v>
      </c>
      <c r="C1363" s="2">
        <f t="shared" si="189"/>
        <v>0</v>
      </c>
      <c r="D1363" s="2">
        <f t="shared" si="190"/>
        <v>0</v>
      </c>
      <c r="E1363" s="2">
        <f t="shared" si="191"/>
        <v>0</v>
      </c>
      <c r="F1363" s="2">
        <f t="shared" si="192"/>
        <v>4.4018957911687731E-3</v>
      </c>
      <c r="G1363" s="2">
        <f t="shared" si="192"/>
        <v>1.1327056708570754E-2</v>
      </c>
      <c r="H1363" s="2">
        <f t="shared" si="193"/>
        <v>0.38861779405041957</v>
      </c>
      <c r="I1363" s="2">
        <f t="shared" si="194"/>
        <v>27.985943699948677</v>
      </c>
    </row>
    <row r="1364" spans="1:9" ht="13.5" x14ac:dyDescent="0.25">
      <c r="A1364" s="3">
        <f>TITRES_STAT!B1367</f>
        <v>43998</v>
      </c>
      <c r="B1364" s="6">
        <f>TITRES_STAT!D1367</f>
        <v>1.32</v>
      </c>
      <c r="C1364" s="2">
        <f t="shared" si="189"/>
        <v>0</v>
      </c>
      <c r="D1364" s="2">
        <f t="shared" si="190"/>
        <v>0</v>
      </c>
      <c r="E1364" s="2">
        <f t="shared" si="191"/>
        <v>0</v>
      </c>
      <c r="F1364" s="2">
        <f t="shared" si="192"/>
        <v>4.0874746632281467E-3</v>
      </c>
      <c r="G1364" s="2">
        <f t="shared" si="192"/>
        <v>1.051798122938713E-2</v>
      </c>
      <c r="H1364" s="2">
        <f t="shared" si="193"/>
        <v>0.38861779405041957</v>
      </c>
      <c r="I1364" s="2">
        <f t="shared" si="194"/>
        <v>27.985943699948677</v>
      </c>
    </row>
    <row r="1365" spans="1:9" ht="13.5" x14ac:dyDescent="0.25">
      <c r="A1365" s="3">
        <f>TITRES_STAT!B1368</f>
        <v>43999</v>
      </c>
      <c r="B1365" s="6">
        <f>TITRES_STAT!D1368</f>
        <v>1.32</v>
      </c>
      <c r="C1365" s="2">
        <f t="shared" si="189"/>
        <v>0</v>
      </c>
      <c r="D1365" s="2">
        <f t="shared" si="190"/>
        <v>0</v>
      </c>
      <c r="E1365" s="2">
        <f t="shared" si="191"/>
        <v>0</v>
      </c>
      <c r="F1365" s="2">
        <f t="shared" si="192"/>
        <v>3.7955121872832792E-3</v>
      </c>
      <c r="G1365" s="2">
        <f t="shared" si="192"/>
        <v>9.7666968558594771E-3</v>
      </c>
      <c r="H1365" s="2">
        <f t="shared" si="193"/>
        <v>0.38861779405041963</v>
      </c>
      <c r="I1365" s="2">
        <f t="shared" si="194"/>
        <v>27.985943699948677</v>
      </c>
    </row>
    <row r="1366" spans="1:9" ht="13.5" x14ac:dyDescent="0.25">
      <c r="A1366" s="3">
        <f>TITRES_STAT!B1369</f>
        <v>44000</v>
      </c>
      <c r="B1366" s="6">
        <f>TITRES_STAT!D1369</f>
        <v>1.32</v>
      </c>
      <c r="C1366" s="2">
        <f t="shared" si="189"/>
        <v>0</v>
      </c>
      <c r="D1366" s="2">
        <f t="shared" si="190"/>
        <v>0</v>
      </c>
      <c r="E1366" s="2">
        <f t="shared" si="191"/>
        <v>0</v>
      </c>
      <c r="F1366" s="2">
        <f t="shared" si="192"/>
        <v>3.5244041739059019E-3</v>
      </c>
      <c r="G1366" s="2">
        <f t="shared" si="192"/>
        <v>9.0690756518695143E-3</v>
      </c>
      <c r="H1366" s="2">
        <f t="shared" si="193"/>
        <v>0.38861779405041963</v>
      </c>
      <c r="I1366" s="2">
        <f t="shared" si="194"/>
        <v>27.985943699948677</v>
      </c>
    </row>
    <row r="1367" spans="1:9" ht="13.5" x14ac:dyDescent="0.25">
      <c r="A1367" s="3">
        <f>TITRES_STAT!B1370</f>
        <v>44001</v>
      </c>
      <c r="B1367" s="6">
        <f>TITRES_STAT!D1370</f>
        <v>1.32</v>
      </c>
      <c r="C1367" s="2">
        <f t="shared" si="189"/>
        <v>0</v>
      </c>
      <c r="D1367" s="2">
        <f t="shared" si="190"/>
        <v>0</v>
      </c>
      <c r="E1367" s="2">
        <f t="shared" si="191"/>
        <v>0</v>
      </c>
      <c r="F1367" s="2">
        <f t="shared" si="192"/>
        <v>3.2726610186269087E-3</v>
      </c>
      <c r="G1367" s="2">
        <f t="shared" si="192"/>
        <v>8.4212845338788346E-3</v>
      </c>
      <c r="H1367" s="2">
        <f t="shared" si="193"/>
        <v>0.38861779405041957</v>
      </c>
      <c r="I1367" s="2">
        <f t="shared" si="194"/>
        <v>27.985943699948677</v>
      </c>
    </row>
    <row r="1368" spans="1:9" ht="13.5" x14ac:dyDescent="0.25">
      <c r="A1368" s="3">
        <f>TITRES_STAT!B1371</f>
        <v>44004</v>
      </c>
      <c r="B1368" s="6">
        <f>TITRES_STAT!D1371</f>
        <v>1.3</v>
      </c>
      <c r="C1368" s="2">
        <f t="shared" si="189"/>
        <v>-2.0000000000000018E-2</v>
      </c>
      <c r="D1368" s="2">
        <f t="shared" si="190"/>
        <v>0</v>
      </c>
      <c r="E1368" s="2">
        <f t="shared" si="191"/>
        <v>2.0000000000000018E-2</v>
      </c>
      <c r="F1368" s="2">
        <f t="shared" si="192"/>
        <v>3.0388995172964152E-3</v>
      </c>
      <c r="G1368" s="2">
        <f t="shared" si="192"/>
        <v>9.2483356386017755E-3</v>
      </c>
      <c r="H1368" s="2">
        <f t="shared" si="193"/>
        <v>0.32858880084458703</v>
      </c>
      <c r="I1368" s="2">
        <f t="shared" si="194"/>
        <v>24.732166990697365</v>
      </c>
    </row>
    <row r="1369" spans="1:9" ht="13.5" x14ac:dyDescent="0.25">
      <c r="A1369" s="3">
        <f>TITRES_STAT!B1372</f>
        <v>44005</v>
      </c>
      <c r="B1369" s="6">
        <f>TITRES_STAT!D1372</f>
        <v>1.3</v>
      </c>
      <c r="C1369" s="2">
        <f t="shared" si="189"/>
        <v>0</v>
      </c>
      <c r="D1369" s="2">
        <f t="shared" si="190"/>
        <v>0</v>
      </c>
      <c r="E1369" s="2">
        <f t="shared" si="191"/>
        <v>0</v>
      </c>
      <c r="F1369" s="2">
        <f t="shared" si="192"/>
        <v>2.8218352660609567E-3</v>
      </c>
      <c r="G1369" s="2">
        <f t="shared" si="192"/>
        <v>8.5877402358445053E-3</v>
      </c>
      <c r="H1369" s="2">
        <f t="shared" si="193"/>
        <v>0.32858880084458697</v>
      </c>
      <c r="I1369" s="2">
        <f t="shared" si="194"/>
        <v>24.732166990697365</v>
      </c>
    </row>
    <row r="1370" spans="1:9" ht="13.5" x14ac:dyDescent="0.25">
      <c r="A1370" s="3">
        <f>TITRES_STAT!B1373</f>
        <v>44006</v>
      </c>
      <c r="B1370" s="6">
        <f>TITRES_STAT!D1373</f>
        <v>1.3</v>
      </c>
      <c r="C1370" s="2">
        <f t="shared" si="189"/>
        <v>0</v>
      </c>
      <c r="D1370" s="2">
        <f t="shared" si="190"/>
        <v>0</v>
      </c>
      <c r="E1370" s="2">
        <f t="shared" si="191"/>
        <v>0</v>
      </c>
      <c r="F1370" s="2">
        <f t="shared" si="192"/>
        <v>2.6202756041994596E-3</v>
      </c>
      <c r="G1370" s="2">
        <f t="shared" si="192"/>
        <v>7.9743302189984686E-3</v>
      </c>
      <c r="H1370" s="2">
        <f t="shared" si="193"/>
        <v>0.32858880084458697</v>
      </c>
      <c r="I1370" s="2">
        <f t="shared" si="194"/>
        <v>24.732166990697365</v>
      </c>
    </row>
    <row r="1371" spans="1:9" ht="13.5" x14ac:dyDescent="0.25">
      <c r="A1371" s="3">
        <f>TITRES_STAT!B1374</f>
        <v>44007</v>
      </c>
      <c r="B1371" s="6">
        <f>TITRES_STAT!D1374</f>
        <v>1.3</v>
      </c>
      <c r="C1371" s="2">
        <f t="shared" si="189"/>
        <v>0</v>
      </c>
      <c r="D1371" s="2">
        <f t="shared" si="190"/>
        <v>0</v>
      </c>
      <c r="E1371" s="2">
        <f t="shared" si="191"/>
        <v>0</v>
      </c>
      <c r="F1371" s="2">
        <f t="shared" si="192"/>
        <v>2.4331130610423554E-3</v>
      </c>
      <c r="G1371" s="2">
        <f t="shared" si="192"/>
        <v>7.4047352033557211E-3</v>
      </c>
      <c r="H1371" s="2">
        <f t="shared" si="193"/>
        <v>0.32858880084458697</v>
      </c>
      <c r="I1371" s="2">
        <f t="shared" si="194"/>
        <v>24.732166990697365</v>
      </c>
    </row>
    <row r="1372" spans="1:9" ht="13.5" x14ac:dyDescent="0.25">
      <c r="A1372" s="3">
        <f>TITRES_STAT!B1375</f>
        <v>44008</v>
      </c>
      <c r="B1372" s="6">
        <f>TITRES_STAT!D1375</f>
        <v>1.3</v>
      </c>
      <c r="C1372" s="2">
        <f t="shared" si="189"/>
        <v>0</v>
      </c>
      <c r="D1372" s="2">
        <f t="shared" si="190"/>
        <v>0</v>
      </c>
      <c r="E1372" s="2">
        <f t="shared" si="191"/>
        <v>0</v>
      </c>
      <c r="F1372" s="2">
        <f t="shared" si="192"/>
        <v>2.2593192709679014E-3</v>
      </c>
      <c r="G1372" s="2">
        <f t="shared" si="192"/>
        <v>6.8758255459731698E-3</v>
      </c>
      <c r="H1372" s="2">
        <f t="shared" si="193"/>
        <v>0.32858880084458697</v>
      </c>
      <c r="I1372" s="2">
        <f t="shared" si="194"/>
        <v>24.732166990697365</v>
      </c>
    </row>
    <row r="1373" spans="1:9" ht="13.5" x14ac:dyDescent="0.25">
      <c r="A1373" s="3">
        <f>TITRES_STAT!B1376</f>
        <v>44011</v>
      </c>
      <c r="B1373" s="6">
        <f>TITRES_STAT!D1376</f>
        <v>1.3</v>
      </c>
      <c r="C1373" s="2">
        <f t="shared" si="189"/>
        <v>0</v>
      </c>
      <c r="D1373" s="2">
        <f t="shared" si="190"/>
        <v>0</v>
      </c>
      <c r="E1373" s="2">
        <f t="shared" si="191"/>
        <v>0</v>
      </c>
      <c r="F1373" s="2">
        <f t="shared" ref="F1373:G1388" si="195">((F1372*13)+D1373)/14</f>
        <v>2.0979393230416226E-3</v>
      </c>
      <c r="G1373" s="2">
        <f t="shared" si="195"/>
        <v>6.3846951498322283E-3</v>
      </c>
      <c r="H1373" s="2">
        <f t="shared" si="193"/>
        <v>0.32858880084458697</v>
      </c>
      <c r="I1373" s="2">
        <f t="shared" si="194"/>
        <v>24.732166990697365</v>
      </c>
    </row>
    <row r="1374" spans="1:9" ht="13.5" x14ac:dyDescent="0.25">
      <c r="A1374" s="3">
        <f>TITRES_STAT!B1377</f>
        <v>44012</v>
      </c>
      <c r="B1374" s="6">
        <f>TITRES_STAT!D1377</f>
        <v>1.3</v>
      </c>
      <c r="C1374" s="2">
        <f t="shared" si="189"/>
        <v>0</v>
      </c>
      <c r="D1374" s="2">
        <f t="shared" si="190"/>
        <v>0</v>
      </c>
      <c r="E1374" s="2">
        <f t="shared" si="191"/>
        <v>0</v>
      </c>
      <c r="F1374" s="2">
        <f t="shared" si="195"/>
        <v>1.9480865142529353E-3</v>
      </c>
      <c r="G1374" s="2">
        <f t="shared" si="195"/>
        <v>5.928645496272783E-3</v>
      </c>
      <c r="H1374" s="2">
        <f t="shared" si="193"/>
        <v>0.32858880084458703</v>
      </c>
      <c r="I1374" s="2">
        <f t="shared" si="194"/>
        <v>24.732166990697365</v>
      </c>
    </row>
    <row r="1375" spans="1:9" ht="13.5" x14ac:dyDescent="0.25">
      <c r="A1375" s="3">
        <f>TITRES_STAT!B1378</f>
        <v>44013</v>
      </c>
      <c r="B1375" s="6">
        <f>TITRES_STAT!D1378</f>
        <v>1.3</v>
      </c>
      <c r="C1375" s="2">
        <f t="shared" si="189"/>
        <v>0</v>
      </c>
      <c r="D1375" s="2">
        <f t="shared" si="190"/>
        <v>0</v>
      </c>
      <c r="E1375" s="2">
        <f t="shared" si="191"/>
        <v>0</v>
      </c>
      <c r="F1375" s="2">
        <f t="shared" si="195"/>
        <v>1.8089374775205826E-3</v>
      </c>
      <c r="G1375" s="2">
        <f t="shared" si="195"/>
        <v>5.5051708179675845E-3</v>
      </c>
      <c r="H1375" s="2">
        <f t="shared" si="193"/>
        <v>0.32858880084458697</v>
      </c>
      <c r="I1375" s="2">
        <f t="shared" si="194"/>
        <v>24.732166990697365</v>
      </c>
    </row>
    <row r="1376" spans="1:9" ht="13.5" x14ac:dyDescent="0.25">
      <c r="A1376" s="3">
        <f>TITRES_STAT!B1379</f>
        <v>44014</v>
      </c>
      <c r="B1376" s="6">
        <f>TITRES_STAT!D1379</f>
        <v>1.3</v>
      </c>
      <c r="C1376" s="2">
        <f t="shared" si="189"/>
        <v>0</v>
      </c>
      <c r="D1376" s="2">
        <f t="shared" si="190"/>
        <v>0</v>
      </c>
      <c r="E1376" s="2">
        <f t="shared" si="191"/>
        <v>0</v>
      </c>
      <c r="F1376" s="2">
        <f t="shared" si="195"/>
        <v>1.6797276576976839E-3</v>
      </c>
      <c r="G1376" s="2">
        <f t="shared" si="195"/>
        <v>5.1119443309698993E-3</v>
      </c>
      <c r="H1376" s="2">
        <f t="shared" si="193"/>
        <v>0.32858880084458703</v>
      </c>
      <c r="I1376" s="2">
        <f t="shared" si="194"/>
        <v>24.732166990697365</v>
      </c>
    </row>
    <row r="1377" spans="1:9" ht="13.5" x14ac:dyDescent="0.25">
      <c r="A1377" s="3">
        <f>TITRES_STAT!B1380</f>
        <v>44015</v>
      </c>
      <c r="B1377" s="6">
        <f>TITRES_STAT!D1380</f>
        <v>1.25</v>
      </c>
      <c r="C1377" s="2">
        <f t="shared" si="189"/>
        <v>-5.0000000000000044E-2</v>
      </c>
      <c r="D1377" s="2">
        <f t="shared" si="190"/>
        <v>0</v>
      </c>
      <c r="E1377" s="2">
        <f t="shared" si="191"/>
        <v>5.0000000000000044E-2</v>
      </c>
      <c r="F1377" s="2">
        <f t="shared" si="195"/>
        <v>1.5597471107192779E-3</v>
      </c>
      <c r="G1377" s="2">
        <f t="shared" si="195"/>
        <v>8.3182340216149103E-3</v>
      </c>
      <c r="H1377" s="2">
        <f t="shared" si="193"/>
        <v>0.18750940484077258</v>
      </c>
      <c r="I1377" s="2">
        <f t="shared" si="194"/>
        <v>15.79014061500547</v>
      </c>
    </row>
    <row r="1378" spans="1:9" ht="13.5" x14ac:dyDescent="0.25">
      <c r="A1378" s="3">
        <f>TITRES_STAT!B1381</f>
        <v>44018</v>
      </c>
      <c r="B1378" s="6">
        <f>TITRES_STAT!D1381</f>
        <v>1.23</v>
      </c>
      <c r="C1378" s="2">
        <f t="shared" si="189"/>
        <v>-2.0000000000000018E-2</v>
      </c>
      <c r="D1378" s="2">
        <f t="shared" si="190"/>
        <v>0</v>
      </c>
      <c r="E1378" s="2">
        <f t="shared" si="191"/>
        <v>2.0000000000000018E-2</v>
      </c>
      <c r="F1378" s="2">
        <f t="shared" si="195"/>
        <v>1.4483366028107581E-3</v>
      </c>
      <c r="G1378" s="2">
        <f t="shared" si="195"/>
        <v>9.1526458772138459E-3</v>
      </c>
      <c r="H1378" s="2">
        <f t="shared" si="193"/>
        <v>0.15824239484852065</v>
      </c>
      <c r="I1378" s="2">
        <f t="shared" si="194"/>
        <v>13.662286543156284</v>
      </c>
    </row>
    <row r="1379" spans="1:9" ht="13.5" x14ac:dyDescent="0.25">
      <c r="A1379" s="3">
        <f>TITRES_STAT!B1382</f>
        <v>44019</v>
      </c>
      <c r="B1379" s="6">
        <f>TITRES_STAT!D1382</f>
        <v>1.28</v>
      </c>
      <c r="C1379" s="2">
        <f t="shared" si="189"/>
        <v>5.0000000000000044E-2</v>
      </c>
      <c r="D1379" s="2">
        <f t="shared" si="190"/>
        <v>5.0000000000000044E-2</v>
      </c>
      <c r="E1379" s="2">
        <f t="shared" si="191"/>
        <v>0</v>
      </c>
      <c r="F1379" s="2">
        <f t="shared" si="195"/>
        <v>4.9163125597528499E-3</v>
      </c>
      <c r="G1379" s="2">
        <f t="shared" si="195"/>
        <v>8.498885457412857E-3</v>
      </c>
      <c r="H1379" s="2">
        <f t="shared" si="193"/>
        <v>0.5784655628538643</v>
      </c>
      <c r="I1379" s="2">
        <f t="shared" si="194"/>
        <v>36.647335011097688</v>
      </c>
    </row>
    <row r="1380" spans="1:9" ht="13.5" x14ac:dyDescent="0.25">
      <c r="A1380" s="3">
        <f>TITRES_STAT!B1383</f>
        <v>44020</v>
      </c>
      <c r="B1380" s="6">
        <f>TITRES_STAT!D1383</f>
        <v>1.25</v>
      </c>
      <c r="C1380" s="2">
        <f t="shared" si="189"/>
        <v>-3.0000000000000027E-2</v>
      </c>
      <c r="D1380" s="2">
        <f t="shared" si="190"/>
        <v>0</v>
      </c>
      <c r="E1380" s="2">
        <f t="shared" si="191"/>
        <v>3.0000000000000027E-2</v>
      </c>
      <c r="F1380" s="2">
        <f t="shared" si="195"/>
        <v>4.5651473769133602E-3</v>
      </c>
      <c r="G1380" s="2">
        <f t="shared" si="195"/>
        <v>1.0034679353311942E-2</v>
      </c>
      <c r="H1380" s="2">
        <f t="shared" si="193"/>
        <v>0.45493704543799252</v>
      </c>
      <c r="I1380" s="2">
        <f t="shared" si="194"/>
        <v>31.268503806708623</v>
      </c>
    </row>
    <row r="1381" spans="1:9" ht="13.5" x14ac:dyDescent="0.25">
      <c r="A1381" s="3">
        <f>TITRES_STAT!B1384</f>
        <v>44021</v>
      </c>
      <c r="B1381" s="6">
        <f>TITRES_STAT!D1384</f>
        <v>1.23</v>
      </c>
      <c r="C1381" s="2">
        <f t="shared" si="189"/>
        <v>-2.0000000000000018E-2</v>
      </c>
      <c r="D1381" s="2">
        <f t="shared" si="190"/>
        <v>0</v>
      </c>
      <c r="E1381" s="2">
        <f t="shared" si="191"/>
        <v>2.0000000000000018E-2</v>
      </c>
      <c r="F1381" s="2">
        <f t="shared" si="195"/>
        <v>4.2390654214195488E-3</v>
      </c>
      <c r="G1381" s="2">
        <f t="shared" si="195"/>
        <v>1.0746487970932517E-2</v>
      </c>
      <c r="H1381" s="2">
        <f t="shared" si="193"/>
        <v>0.3944605375156538</v>
      </c>
      <c r="I1381" s="2">
        <f t="shared" si="194"/>
        <v>28.287680210615193</v>
      </c>
    </row>
    <row r="1382" spans="1:9" ht="13.5" x14ac:dyDescent="0.25">
      <c r="A1382" s="3">
        <f>TITRES_STAT!B1385</f>
        <v>44022</v>
      </c>
      <c r="B1382" s="6">
        <f>TITRES_STAT!D1385</f>
        <v>1.23</v>
      </c>
      <c r="C1382" s="2">
        <f t="shared" si="189"/>
        <v>0</v>
      </c>
      <c r="D1382" s="2">
        <f t="shared" si="190"/>
        <v>0</v>
      </c>
      <c r="E1382" s="2">
        <f t="shared" si="191"/>
        <v>0</v>
      </c>
      <c r="F1382" s="2">
        <f t="shared" si="195"/>
        <v>3.9362750341752958E-3</v>
      </c>
      <c r="G1382" s="2">
        <f t="shared" si="195"/>
        <v>9.9788816872944802E-3</v>
      </c>
      <c r="H1382" s="2">
        <f t="shared" si="193"/>
        <v>0.39446053751565385</v>
      </c>
      <c r="I1382" s="2">
        <f t="shared" si="194"/>
        <v>28.287680210615193</v>
      </c>
    </row>
    <row r="1383" spans="1:9" ht="13.5" x14ac:dyDescent="0.25">
      <c r="A1383" s="3">
        <f>TITRES_STAT!B1386</f>
        <v>44025</v>
      </c>
      <c r="B1383" s="6">
        <f>TITRES_STAT!D1386</f>
        <v>1.2</v>
      </c>
      <c r="C1383" s="2">
        <f t="shared" si="189"/>
        <v>-3.0000000000000027E-2</v>
      </c>
      <c r="D1383" s="2">
        <f t="shared" si="190"/>
        <v>0</v>
      </c>
      <c r="E1383" s="2">
        <f t="shared" si="191"/>
        <v>3.0000000000000027E-2</v>
      </c>
      <c r="F1383" s="2">
        <f t="shared" si="195"/>
        <v>3.6551125317342034E-3</v>
      </c>
      <c r="G1383" s="2">
        <f t="shared" si="195"/>
        <v>1.1408961566773448E-2</v>
      </c>
      <c r="H1383" s="2">
        <f t="shared" si="193"/>
        <v>0.32037206106286326</v>
      </c>
      <c r="I1383" s="2">
        <f t="shared" si="194"/>
        <v>24.263771592150519</v>
      </c>
    </row>
    <row r="1384" spans="1:9" ht="13.5" x14ac:dyDescent="0.25">
      <c r="A1384" s="3">
        <f>TITRES_STAT!B1387</f>
        <v>44026</v>
      </c>
      <c r="B1384" s="6">
        <f>TITRES_STAT!D1387</f>
        <v>1.17</v>
      </c>
      <c r="C1384" s="2">
        <f t="shared" si="189"/>
        <v>-3.0000000000000027E-2</v>
      </c>
      <c r="D1384" s="2">
        <f t="shared" si="190"/>
        <v>0</v>
      </c>
      <c r="E1384" s="2">
        <f t="shared" si="191"/>
        <v>3.0000000000000027E-2</v>
      </c>
      <c r="F1384" s="2">
        <f t="shared" si="195"/>
        <v>3.3940330651817605E-3</v>
      </c>
      <c r="G1384" s="2">
        <f t="shared" si="195"/>
        <v>1.273689288343249E-2</v>
      </c>
      <c r="H1384" s="2">
        <f t="shared" si="193"/>
        <v>0.26647260805628253</v>
      </c>
      <c r="I1384" s="2">
        <f t="shared" si="194"/>
        <v>21.040534659904807</v>
      </c>
    </row>
    <row r="1385" spans="1:9" ht="13.5" x14ac:dyDescent="0.25">
      <c r="A1385" s="3">
        <f>TITRES_STAT!B1388</f>
        <v>44027</v>
      </c>
      <c r="B1385" s="6">
        <f>TITRES_STAT!D1388</f>
        <v>1.17</v>
      </c>
      <c r="C1385" s="2">
        <f t="shared" si="189"/>
        <v>0</v>
      </c>
      <c r="D1385" s="2">
        <f t="shared" si="190"/>
        <v>0</v>
      </c>
      <c r="E1385" s="2">
        <f t="shared" si="191"/>
        <v>0</v>
      </c>
      <c r="F1385" s="2">
        <f t="shared" si="195"/>
        <v>3.1516021319544919E-3</v>
      </c>
      <c r="G1385" s="2">
        <f t="shared" si="195"/>
        <v>1.1827114820330168E-2</v>
      </c>
      <c r="H1385" s="2">
        <f t="shared" si="193"/>
        <v>0.26647260805628259</v>
      </c>
      <c r="I1385" s="2">
        <f t="shared" si="194"/>
        <v>21.040534659904807</v>
      </c>
    </row>
    <row r="1386" spans="1:9" ht="13.5" x14ac:dyDescent="0.25">
      <c r="A1386" s="3">
        <f>TITRES_STAT!B1389</f>
        <v>44028</v>
      </c>
      <c r="B1386" s="6">
        <f>TITRES_STAT!D1389</f>
        <v>1.17</v>
      </c>
      <c r="C1386" s="2">
        <f t="shared" si="189"/>
        <v>0</v>
      </c>
      <c r="D1386" s="2">
        <f t="shared" si="190"/>
        <v>0</v>
      </c>
      <c r="E1386" s="2">
        <f t="shared" si="191"/>
        <v>0</v>
      </c>
      <c r="F1386" s="2">
        <f t="shared" si="195"/>
        <v>2.9264876939577426E-3</v>
      </c>
      <c r="G1386" s="2">
        <f t="shared" si="195"/>
        <v>1.0982320904592299E-2</v>
      </c>
      <c r="H1386" s="2">
        <f t="shared" si="193"/>
        <v>0.26647260805628259</v>
      </c>
      <c r="I1386" s="2">
        <f t="shared" si="194"/>
        <v>21.040534659904807</v>
      </c>
    </row>
    <row r="1387" spans="1:9" ht="13.5" x14ac:dyDescent="0.25">
      <c r="A1387" s="3">
        <f>TITRES_STAT!B1390</f>
        <v>44029</v>
      </c>
      <c r="B1387" s="6">
        <f>TITRES_STAT!D1390</f>
        <v>1.17</v>
      </c>
      <c r="C1387" s="2">
        <f t="shared" si="189"/>
        <v>0</v>
      </c>
      <c r="D1387" s="2">
        <f t="shared" si="190"/>
        <v>0</v>
      </c>
      <c r="E1387" s="2">
        <f t="shared" si="191"/>
        <v>0</v>
      </c>
      <c r="F1387" s="2">
        <f t="shared" si="195"/>
        <v>2.7174528586750468E-3</v>
      </c>
      <c r="G1387" s="2">
        <f t="shared" si="195"/>
        <v>1.0197869411407134E-2</v>
      </c>
      <c r="H1387" s="2">
        <f t="shared" si="193"/>
        <v>0.26647260805628264</v>
      </c>
      <c r="I1387" s="2">
        <f t="shared" si="194"/>
        <v>21.040534659904822</v>
      </c>
    </row>
    <row r="1388" spans="1:9" ht="13.5" x14ac:dyDescent="0.25">
      <c r="A1388" s="3">
        <f>TITRES_STAT!B1391</f>
        <v>44032</v>
      </c>
      <c r="B1388" s="6">
        <f>TITRES_STAT!D1391</f>
        <v>1.17</v>
      </c>
      <c r="C1388" s="2">
        <f t="shared" si="189"/>
        <v>0</v>
      </c>
      <c r="D1388" s="2">
        <f t="shared" si="190"/>
        <v>0</v>
      </c>
      <c r="E1388" s="2">
        <f t="shared" si="191"/>
        <v>0</v>
      </c>
      <c r="F1388" s="2">
        <f t="shared" si="195"/>
        <v>2.5233490830554005E-3</v>
      </c>
      <c r="G1388" s="2">
        <f t="shared" si="195"/>
        <v>9.4694501677351946E-3</v>
      </c>
      <c r="H1388" s="2">
        <f t="shared" si="193"/>
        <v>0.26647260805628264</v>
      </c>
      <c r="I1388" s="2">
        <f t="shared" si="194"/>
        <v>21.040534659904822</v>
      </c>
    </row>
    <row r="1389" spans="1:9" ht="13.5" x14ac:dyDescent="0.25">
      <c r="A1389" s="3">
        <f>TITRES_STAT!B1392</f>
        <v>44033</v>
      </c>
      <c r="B1389" s="6">
        <f>TITRES_STAT!D1392</f>
        <v>1.17</v>
      </c>
      <c r="C1389" s="2">
        <f t="shared" si="189"/>
        <v>0</v>
      </c>
      <c r="D1389" s="2">
        <f t="shared" si="190"/>
        <v>0</v>
      </c>
      <c r="E1389" s="2">
        <f t="shared" si="191"/>
        <v>0</v>
      </c>
      <c r="F1389" s="2">
        <f t="shared" ref="F1389:G1404" si="196">((F1388*13)+D1389)/14</f>
        <v>2.343109862837158E-3</v>
      </c>
      <c r="G1389" s="2">
        <f t="shared" si="196"/>
        <v>8.7930608700398233E-3</v>
      </c>
      <c r="H1389" s="2">
        <f t="shared" si="193"/>
        <v>0.2664726080562827</v>
      </c>
      <c r="I1389" s="2">
        <f t="shared" si="194"/>
        <v>21.040534659904822</v>
      </c>
    </row>
    <row r="1390" spans="1:9" ht="13.5" x14ac:dyDescent="0.25">
      <c r="A1390" s="3">
        <f>TITRES_STAT!B1393</f>
        <v>44034</v>
      </c>
      <c r="B1390" s="6">
        <f>TITRES_STAT!D1393</f>
        <v>1.17</v>
      </c>
      <c r="C1390" s="2">
        <f t="shared" si="189"/>
        <v>0</v>
      </c>
      <c r="D1390" s="2">
        <f t="shared" si="190"/>
        <v>0</v>
      </c>
      <c r="E1390" s="2">
        <f t="shared" si="191"/>
        <v>0</v>
      </c>
      <c r="F1390" s="2">
        <f t="shared" si="196"/>
        <v>2.175744872634504E-3</v>
      </c>
      <c r="G1390" s="2">
        <f t="shared" si="196"/>
        <v>8.1649850936084071E-3</v>
      </c>
      <c r="H1390" s="2">
        <f t="shared" si="193"/>
        <v>0.26647260805628276</v>
      </c>
      <c r="I1390" s="2">
        <f t="shared" si="194"/>
        <v>21.040534659904822</v>
      </c>
    </row>
    <row r="1391" spans="1:9" ht="13.5" x14ac:dyDescent="0.25">
      <c r="A1391" s="3">
        <f>TITRES_STAT!B1394</f>
        <v>44035</v>
      </c>
      <c r="B1391" s="6">
        <f>TITRES_STAT!D1394</f>
        <v>1.17</v>
      </c>
      <c r="C1391" s="2">
        <f t="shared" si="189"/>
        <v>0</v>
      </c>
      <c r="D1391" s="2">
        <f t="shared" si="190"/>
        <v>0</v>
      </c>
      <c r="E1391" s="2">
        <f t="shared" si="191"/>
        <v>0</v>
      </c>
      <c r="F1391" s="2">
        <f t="shared" si="196"/>
        <v>2.0203345245891824E-3</v>
      </c>
      <c r="G1391" s="2">
        <f t="shared" si="196"/>
        <v>7.5817718726363783E-3</v>
      </c>
      <c r="H1391" s="2">
        <f t="shared" si="193"/>
        <v>0.2664726080562827</v>
      </c>
      <c r="I1391" s="2">
        <f t="shared" si="194"/>
        <v>21.040534659904822</v>
      </c>
    </row>
    <row r="1392" spans="1:9" ht="13.5" x14ac:dyDescent="0.25">
      <c r="A1392" s="3">
        <f>TITRES_STAT!B1395</f>
        <v>44036</v>
      </c>
      <c r="B1392" s="6">
        <f>TITRES_STAT!D1395</f>
        <v>1.17</v>
      </c>
      <c r="C1392" s="2">
        <f t="shared" si="189"/>
        <v>0</v>
      </c>
      <c r="D1392" s="2">
        <f t="shared" si="190"/>
        <v>0</v>
      </c>
      <c r="E1392" s="2">
        <f t="shared" si="191"/>
        <v>0</v>
      </c>
      <c r="F1392" s="2">
        <f t="shared" si="196"/>
        <v>1.8760249156899551E-3</v>
      </c>
      <c r="G1392" s="2">
        <f t="shared" si="196"/>
        <v>7.0402167388766371E-3</v>
      </c>
      <c r="H1392" s="2">
        <f t="shared" si="193"/>
        <v>0.2664726080562827</v>
      </c>
      <c r="I1392" s="2">
        <f t="shared" si="194"/>
        <v>21.040534659904822</v>
      </c>
    </row>
    <row r="1393" spans="1:9" ht="13.5" x14ac:dyDescent="0.25">
      <c r="A1393" s="3">
        <f>TITRES_STAT!B1396</f>
        <v>44039</v>
      </c>
      <c r="B1393" s="6">
        <f>TITRES_STAT!D1396</f>
        <v>1.17</v>
      </c>
      <c r="C1393" s="2">
        <f t="shared" si="189"/>
        <v>0</v>
      </c>
      <c r="D1393" s="2">
        <f t="shared" si="190"/>
        <v>0</v>
      </c>
      <c r="E1393" s="2">
        <f t="shared" si="191"/>
        <v>0</v>
      </c>
      <c r="F1393" s="2">
        <f t="shared" si="196"/>
        <v>1.7420231359978155E-3</v>
      </c>
      <c r="G1393" s="2">
        <f t="shared" si="196"/>
        <v>6.5373441146711628E-3</v>
      </c>
      <c r="H1393" s="2">
        <f t="shared" si="193"/>
        <v>0.26647260805628276</v>
      </c>
      <c r="I1393" s="2">
        <f t="shared" si="194"/>
        <v>21.040534659904822</v>
      </c>
    </row>
    <row r="1394" spans="1:9" ht="13.5" x14ac:dyDescent="0.25">
      <c r="A1394" s="3">
        <f>TITRES_STAT!B1397</f>
        <v>44040</v>
      </c>
      <c r="B1394" s="6">
        <f>TITRES_STAT!D1397</f>
        <v>1.17</v>
      </c>
      <c r="C1394" s="2">
        <f t="shared" si="189"/>
        <v>0</v>
      </c>
      <c r="D1394" s="2">
        <f t="shared" si="190"/>
        <v>0</v>
      </c>
      <c r="E1394" s="2">
        <f t="shared" si="191"/>
        <v>0</v>
      </c>
      <c r="F1394" s="2">
        <f t="shared" si="196"/>
        <v>1.6175929119979714E-3</v>
      </c>
      <c r="G1394" s="2">
        <f t="shared" si="196"/>
        <v>6.070390963623223E-3</v>
      </c>
      <c r="H1394" s="2">
        <f t="shared" si="193"/>
        <v>0.2664726080562827</v>
      </c>
      <c r="I1394" s="2">
        <f t="shared" si="194"/>
        <v>21.040534659904822</v>
      </c>
    </row>
    <row r="1395" spans="1:9" ht="13.5" x14ac:dyDescent="0.25">
      <c r="A1395" s="3">
        <f>TITRES_STAT!B1398</f>
        <v>44041</v>
      </c>
      <c r="B1395" s="6">
        <f>TITRES_STAT!D1398</f>
        <v>1.1399999999999999</v>
      </c>
      <c r="C1395" s="2">
        <f t="shared" si="189"/>
        <v>-3.0000000000000027E-2</v>
      </c>
      <c r="D1395" s="2">
        <f t="shared" si="190"/>
        <v>0</v>
      </c>
      <c r="E1395" s="2">
        <f t="shared" si="191"/>
        <v>3.0000000000000027E-2</v>
      </c>
      <c r="F1395" s="2">
        <f t="shared" si="196"/>
        <v>1.5020505611409735E-3</v>
      </c>
      <c r="G1395" s="2">
        <f t="shared" si="196"/>
        <v>7.7796487519358522E-3</v>
      </c>
      <c r="H1395" s="2">
        <f t="shared" si="193"/>
        <v>0.19307434166191759</v>
      </c>
      <c r="I1395" s="2">
        <f t="shared" si="194"/>
        <v>16.182926320665885</v>
      </c>
    </row>
    <row r="1396" spans="1:9" ht="13.5" x14ac:dyDescent="0.25">
      <c r="A1396" s="3">
        <f>TITRES_STAT!B1399</f>
        <v>44042</v>
      </c>
      <c r="B1396" s="6">
        <f>TITRES_STAT!D1399</f>
        <v>1.1399999999999999</v>
      </c>
      <c r="C1396" s="2">
        <f t="shared" si="189"/>
        <v>0</v>
      </c>
      <c r="D1396" s="2">
        <f t="shared" si="190"/>
        <v>0</v>
      </c>
      <c r="E1396" s="2">
        <f t="shared" si="191"/>
        <v>0</v>
      </c>
      <c r="F1396" s="2">
        <f t="shared" si="196"/>
        <v>1.3947612353451895E-3</v>
      </c>
      <c r="G1396" s="2">
        <f t="shared" si="196"/>
        <v>7.2239595553690054E-3</v>
      </c>
      <c r="H1396" s="2">
        <f t="shared" si="193"/>
        <v>0.19307434166191759</v>
      </c>
      <c r="I1396" s="2">
        <f t="shared" si="194"/>
        <v>16.182926320665885</v>
      </c>
    </row>
    <row r="1397" spans="1:9" ht="13.5" x14ac:dyDescent="0.25">
      <c r="A1397" s="3">
        <f>TITRES_STAT!B1400</f>
        <v>44046</v>
      </c>
      <c r="B1397" s="6">
        <f>TITRES_STAT!D1400</f>
        <v>1.1299999999999999</v>
      </c>
      <c r="C1397" s="2">
        <f t="shared" si="189"/>
        <v>-1.0000000000000009E-2</v>
      </c>
      <c r="D1397" s="2">
        <f t="shared" si="190"/>
        <v>0</v>
      </c>
      <c r="E1397" s="2">
        <f t="shared" si="191"/>
        <v>1.0000000000000009E-2</v>
      </c>
      <c r="F1397" s="2">
        <f t="shared" si="196"/>
        <v>1.2951354328205333E-3</v>
      </c>
      <c r="G1397" s="2">
        <f t="shared" si="196"/>
        <v>7.4222481585569334E-3</v>
      </c>
      <c r="H1397" s="2">
        <f t="shared" si="193"/>
        <v>0.1744936850875031</v>
      </c>
      <c r="I1397" s="2">
        <f t="shared" si="194"/>
        <v>14.856928334570213</v>
      </c>
    </row>
    <row r="1398" spans="1:9" ht="13.5" x14ac:dyDescent="0.25">
      <c r="A1398" s="3">
        <f>TITRES_STAT!B1401</f>
        <v>44047</v>
      </c>
      <c r="B1398" s="6">
        <f>TITRES_STAT!D1401</f>
        <v>1.1000000000000001</v>
      </c>
      <c r="C1398" s="2">
        <f t="shared" si="189"/>
        <v>-2.9999999999999805E-2</v>
      </c>
      <c r="D1398" s="2">
        <f t="shared" si="190"/>
        <v>0</v>
      </c>
      <c r="E1398" s="2">
        <f t="shared" si="191"/>
        <v>2.9999999999999805E-2</v>
      </c>
      <c r="F1398" s="2">
        <f t="shared" si="196"/>
        <v>1.202625759047638E-3</v>
      </c>
      <c r="G1398" s="2">
        <f t="shared" si="196"/>
        <v>9.0349447186599957E-3</v>
      </c>
      <c r="H1398" s="2">
        <f t="shared" si="193"/>
        <v>0.13310825871063034</v>
      </c>
      <c r="I1398" s="2">
        <f t="shared" si="194"/>
        <v>11.747179290890955</v>
      </c>
    </row>
    <row r="1399" spans="1:9" ht="13.5" x14ac:dyDescent="0.25">
      <c r="A1399" s="3">
        <f>TITRES_STAT!B1402</f>
        <v>44048</v>
      </c>
      <c r="B1399" s="6">
        <f>TITRES_STAT!D1402</f>
        <v>1.1000000000000001</v>
      </c>
      <c r="C1399" s="2">
        <f t="shared" si="189"/>
        <v>0</v>
      </c>
      <c r="D1399" s="2">
        <f t="shared" si="190"/>
        <v>0</v>
      </c>
      <c r="E1399" s="2">
        <f t="shared" si="191"/>
        <v>0</v>
      </c>
      <c r="F1399" s="2">
        <f t="shared" si="196"/>
        <v>1.1167239191156638E-3</v>
      </c>
      <c r="G1399" s="2">
        <f t="shared" si="196"/>
        <v>8.3895915244699953E-3</v>
      </c>
      <c r="H1399" s="2">
        <f t="shared" si="193"/>
        <v>0.13310825871063034</v>
      </c>
      <c r="I1399" s="2">
        <f t="shared" si="194"/>
        <v>11.747179290890955</v>
      </c>
    </row>
    <row r="1400" spans="1:9" ht="13.5" x14ac:dyDescent="0.25">
      <c r="A1400" s="3">
        <f>TITRES_STAT!B1403</f>
        <v>44049</v>
      </c>
      <c r="B1400" s="6">
        <f>TITRES_STAT!D1403</f>
        <v>1.1000000000000001</v>
      </c>
      <c r="C1400" s="2">
        <f t="shared" si="189"/>
        <v>0</v>
      </c>
      <c r="D1400" s="2">
        <f t="shared" si="190"/>
        <v>0</v>
      </c>
      <c r="E1400" s="2">
        <f t="shared" si="191"/>
        <v>0</v>
      </c>
      <c r="F1400" s="2">
        <f t="shared" si="196"/>
        <v>1.0369579248931163E-3</v>
      </c>
      <c r="G1400" s="2">
        <f t="shared" si="196"/>
        <v>7.7903349870078525E-3</v>
      </c>
      <c r="H1400" s="2">
        <f t="shared" si="193"/>
        <v>0.13310825871063034</v>
      </c>
      <c r="I1400" s="2">
        <f t="shared" si="194"/>
        <v>11.747179290890955</v>
      </c>
    </row>
    <row r="1401" spans="1:9" ht="13.5" x14ac:dyDescent="0.25">
      <c r="A1401" s="3">
        <f>TITRES_STAT!B1404</f>
        <v>44050</v>
      </c>
      <c r="B1401" s="6">
        <f>TITRES_STAT!D1404</f>
        <v>1.1000000000000001</v>
      </c>
      <c r="C1401" s="2">
        <f t="shared" si="189"/>
        <v>0</v>
      </c>
      <c r="D1401" s="2">
        <f t="shared" si="190"/>
        <v>0</v>
      </c>
      <c r="E1401" s="2">
        <f t="shared" si="191"/>
        <v>0</v>
      </c>
      <c r="F1401" s="2">
        <f t="shared" si="196"/>
        <v>9.6288950168646524E-4</v>
      </c>
      <c r="G1401" s="2">
        <f t="shared" si="196"/>
        <v>7.2338824879358632E-3</v>
      </c>
      <c r="H1401" s="2">
        <f t="shared" si="193"/>
        <v>0.13310825871063037</v>
      </c>
      <c r="I1401" s="2">
        <f t="shared" si="194"/>
        <v>11.747179290890955</v>
      </c>
    </row>
    <row r="1402" spans="1:9" ht="13.5" x14ac:dyDescent="0.25">
      <c r="A1402" s="3">
        <f>TITRES_STAT!B1405</f>
        <v>44053</v>
      </c>
      <c r="B1402" s="6">
        <f>TITRES_STAT!D1405</f>
        <v>1.0900000000000001</v>
      </c>
      <c r="C1402" s="2">
        <f t="shared" si="189"/>
        <v>-1.0000000000000009E-2</v>
      </c>
      <c r="D1402" s="2">
        <f t="shared" si="190"/>
        <v>0</v>
      </c>
      <c r="E1402" s="2">
        <f t="shared" si="191"/>
        <v>1.0000000000000009E-2</v>
      </c>
      <c r="F1402" s="2">
        <f t="shared" si="196"/>
        <v>8.94111680137432E-4</v>
      </c>
      <c r="G1402" s="2">
        <f t="shared" si="196"/>
        <v>7.4314623102261588E-3</v>
      </c>
      <c r="H1402" s="2">
        <f t="shared" si="193"/>
        <v>0.12031436651533281</v>
      </c>
      <c r="I1402" s="2">
        <f t="shared" si="194"/>
        <v>10.739339788131346</v>
      </c>
    </row>
    <row r="1403" spans="1:9" ht="13.5" x14ac:dyDescent="0.25">
      <c r="A1403" s="3">
        <f>TITRES_STAT!B1406</f>
        <v>44054</v>
      </c>
      <c r="B1403" s="6">
        <f>TITRES_STAT!D1406</f>
        <v>1.05</v>
      </c>
      <c r="C1403" s="2">
        <f t="shared" si="189"/>
        <v>-4.0000000000000036E-2</v>
      </c>
      <c r="D1403" s="2">
        <f t="shared" si="190"/>
        <v>0</v>
      </c>
      <c r="E1403" s="2">
        <f t="shared" si="191"/>
        <v>4.0000000000000036E-2</v>
      </c>
      <c r="F1403" s="2">
        <f t="shared" si="196"/>
        <v>8.3024656012761538E-4</v>
      </c>
      <c r="G1403" s="2">
        <f t="shared" si="196"/>
        <v>9.757786430924292E-3</v>
      </c>
      <c r="H1403" s="2">
        <f t="shared" si="193"/>
        <v>8.508554332531866E-2</v>
      </c>
      <c r="I1403" s="2">
        <f t="shared" si="194"/>
        <v>7.8413673326222835</v>
      </c>
    </row>
    <row r="1404" spans="1:9" ht="13.5" x14ac:dyDescent="0.25">
      <c r="A1404" s="3">
        <f>TITRES_STAT!B1407</f>
        <v>44055</v>
      </c>
      <c r="B1404" s="6">
        <f>TITRES_STAT!D1407</f>
        <v>1.02</v>
      </c>
      <c r="C1404" s="2">
        <f t="shared" si="189"/>
        <v>-3.0000000000000027E-2</v>
      </c>
      <c r="D1404" s="2">
        <f t="shared" si="190"/>
        <v>0</v>
      </c>
      <c r="E1404" s="2">
        <f t="shared" si="191"/>
        <v>3.0000000000000027E-2</v>
      </c>
      <c r="F1404" s="2">
        <f t="shared" si="196"/>
        <v>7.7094323440421431E-4</v>
      </c>
      <c r="G1404" s="2">
        <f t="shared" si="196"/>
        <v>1.1203658828715416E-2</v>
      </c>
      <c r="H1404" s="2">
        <f t="shared" si="193"/>
        <v>6.8811737860872441E-2</v>
      </c>
      <c r="I1404" s="2">
        <f t="shared" si="194"/>
        <v>6.4381532709018217</v>
      </c>
    </row>
    <row r="1405" spans="1:9" ht="13.5" x14ac:dyDescent="0.25">
      <c r="A1405" s="3">
        <f>TITRES_STAT!B1408</f>
        <v>44057</v>
      </c>
      <c r="B1405" s="6">
        <f>TITRES_STAT!D1408</f>
        <v>1.02</v>
      </c>
      <c r="C1405" s="2">
        <f t="shared" si="189"/>
        <v>0</v>
      </c>
      <c r="D1405" s="2">
        <f t="shared" si="190"/>
        <v>0</v>
      </c>
      <c r="E1405" s="2">
        <f t="shared" si="191"/>
        <v>0</v>
      </c>
      <c r="F1405" s="2">
        <f t="shared" ref="F1405:G1420" si="197">((F1404*13)+D1405)/14</f>
        <v>7.1587586051819895E-4</v>
      </c>
      <c r="G1405" s="2">
        <f t="shared" si="197"/>
        <v>1.0403397483807171E-2</v>
      </c>
      <c r="H1405" s="2">
        <f t="shared" si="193"/>
        <v>6.8811737860872427E-2</v>
      </c>
      <c r="I1405" s="2">
        <f t="shared" si="194"/>
        <v>6.4381532709018217</v>
      </c>
    </row>
    <row r="1406" spans="1:9" ht="13.5" x14ac:dyDescent="0.25">
      <c r="A1406" s="3">
        <f>TITRES_STAT!B1409</f>
        <v>44060</v>
      </c>
      <c r="B1406" s="6">
        <f>TITRES_STAT!D1409</f>
        <v>1.05</v>
      </c>
      <c r="C1406" s="2">
        <f t="shared" si="189"/>
        <v>3.0000000000000027E-2</v>
      </c>
      <c r="D1406" s="2">
        <f t="shared" si="190"/>
        <v>3.0000000000000027E-2</v>
      </c>
      <c r="E1406" s="2">
        <f t="shared" si="191"/>
        <v>0</v>
      </c>
      <c r="F1406" s="2">
        <f t="shared" si="197"/>
        <v>2.8075990133383292E-3</v>
      </c>
      <c r="G1406" s="2">
        <f t="shared" si="197"/>
        <v>9.6602976635352302E-3</v>
      </c>
      <c r="H1406" s="2">
        <f t="shared" si="193"/>
        <v>0.2906327642404008</v>
      </c>
      <c r="I1406" s="2">
        <f t="shared" si="194"/>
        <v>22.518625924660455</v>
      </c>
    </row>
    <row r="1407" spans="1:9" ht="13.5" x14ac:dyDescent="0.25">
      <c r="A1407" s="3">
        <f>TITRES_STAT!B1410</f>
        <v>44061</v>
      </c>
      <c r="B1407" s="6">
        <f>TITRES_STAT!D1410</f>
        <v>1.05</v>
      </c>
      <c r="C1407" s="2">
        <f t="shared" si="189"/>
        <v>0</v>
      </c>
      <c r="D1407" s="2">
        <f t="shared" si="190"/>
        <v>0</v>
      </c>
      <c r="E1407" s="2">
        <f t="shared" si="191"/>
        <v>0</v>
      </c>
      <c r="F1407" s="2">
        <f t="shared" si="197"/>
        <v>2.6070562266713058E-3</v>
      </c>
      <c r="G1407" s="2">
        <f t="shared" si="197"/>
        <v>8.970276401854143E-3</v>
      </c>
      <c r="H1407" s="2">
        <f t="shared" si="193"/>
        <v>0.2906327642404008</v>
      </c>
      <c r="I1407" s="2">
        <f t="shared" si="194"/>
        <v>22.518625924660455</v>
      </c>
    </row>
    <row r="1408" spans="1:9" ht="13.5" x14ac:dyDescent="0.25">
      <c r="A1408" s="3">
        <f>TITRES_STAT!B1411</f>
        <v>44062</v>
      </c>
      <c r="B1408" s="6">
        <f>TITRES_STAT!D1411</f>
        <v>1.05</v>
      </c>
      <c r="C1408" s="2">
        <f t="shared" si="189"/>
        <v>0</v>
      </c>
      <c r="D1408" s="2">
        <f t="shared" si="190"/>
        <v>0</v>
      </c>
      <c r="E1408" s="2">
        <f t="shared" si="191"/>
        <v>0</v>
      </c>
      <c r="F1408" s="2">
        <f t="shared" si="197"/>
        <v>2.4208379247662127E-3</v>
      </c>
      <c r="G1408" s="2">
        <f t="shared" si="197"/>
        <v>8.3295423731502751E-3</v>
      </c>
      <c r="H1408" s="2">
        <f t="shared" si="193"/>
        <v>0.29063276424040085</v>
      </c>
      <c r="I1408" s="2">
        <f t="shared" si="194"/>
        <v>22.518625924660455</v>
      </c>
    </row>
    <row r="1409" spans="1:9" ht="13.5" x14ac:dyDescent="0.25">
      <c r="A1409" s="3">
        <f>TITRES_STAT!B1412</f>
        <v>44064</v>
      </c>
      <c r="B1409" s="6">
        <f>TITRES_STAT!D1412</f>
        <v>1.02</v>
      </c>
      <c r="C1409" s="2">
        <f t="shared" si="189"/>
        <v>-3.0000000000000027E-2</v>
      </c>
      <c r="D1409" s="2">
        <f t="shared" si="190"/>
        <v>0</v>
      </c>
      <c r="E1409" s="2">
        <f t="shared" si="191"/>
        <v>3.0000000000000027E-2</v>
      </c>
      <c r="F1409" s="2">
        <f t="shared" si="197"/>
        <v>2.2479209301400549E-3</v>
      </c>
      <c r="G1409" s="2">
        <f t="shared" si="197"/>
        <v>9.877432203639543E-3</v>
      </c>
      <c r="H1409" s="2">
        <f t="shared" si="193"/>
        <v>0.22758150942425726</v>
      </c>
      <c r="I1409" s="2">
        <f t="shared" si="194"/>
        <v>18.539014124690937</v>
      </c>
    </row>
    <row r="1410" spans="1:9" ht="13.5" x14ac:dyDescent="0.25">
      <c r="A1410" s="3">
        <f>TITRES_STAT!B1413</f>
        <v>44067</v>
      </c>
      <c r="B1410" s="6">
        <f>TITRES_STAT!D1413</f>
        <v>1.02</v>
      </c>
      <c r="C1410" s="2">
        <f t="shared" si="189"/>
        <v>0</v>
      </c>
      <c r="D1410" s="2">
        <f t="shared" si="190"/>
        <v>0</v>
      </c>
      <c r="E1410" s="2">
        <f t="shared" si="191"/>
        <v>0</v>
      </c>
      <c r="F1410" s="2">
        <f t="shared" si="197"/>
        <v>2.0873551494157653E-3</v>
      </c>
      <c r="G1410" s="2">
        <f t="shared" si="197"/>
        <v>9.1719013319510045E-3</v>
      </c>
      <c r="H1410" s="2">
        <f t="shared" si="193"/>
        <v>0.22758150942425726</v>
      </c>
      <c r="I1410" s="2">
        <f t="shared" si="194"/>
        <v>18.539014124690937</v>
      </c>
    </row>
    <row r="1411" spans="1:9" ht="13.5" x14ac:dyDescent="0.25">
      <c r="A1411" s="3">
        <f>TITRES_STAT!B1414</f>
        <v>44068</v>
      </c>
      <c r="B1411" s="6">
        <f>TITRES_STAT!D1414</f>
        <v>1.02</v>
      </c>
      <c r="C1411" s="2">
        <f t="shared" ref="C1411:C1474" si="198">B1411-B1410</f>
        <v>0</v>
      </c>
      <c r="D1411" s="2">
        <f t="shared" ref="D1411:D1474" si="199">IF(C1411&gt;0,C1411,0)</f>
        <v>0</v>
      </c>
      <c r="E1411" s="2">
        <f t="shared" ref="E1411:E1474" si="200">IF(C1411&lt;0,-C1411,0)</f>
        <v>0</v>
      </c>
      <c r="F1411" s="2">
        <f t="shared" si="197"/>
        <v>1.9382583530289249E-3</v>
      </c>
      <c r="G1411" s="2">
        <f t="shared" si="197"/>
        <v>8.516765522525933E-3</v>
      </c>
      <c r="H1411" s="2">
        <f t="shared" si="193"/>
        <v>0.22758150942425726</v>
      </c>
      <c r="I1411" s="2">
        <f t="shared" si="194"/>
        <v>18.539014124690937</v>
      </c>
    </row>
    <row r="1412" spans="1:9" ht="13.5" x14ac:dyDescent="0.25">
      <c r="A1412" s="3">
        <f>TITRES_STAT!B1415</f>
        <v>44069</v>
      </c>
      <c r="B1412" s="6">
        <f>TITRES_STAT!D1415</f>
        <v>1.02</v>
      </c>
      <c r="C1412" s="2">
        <f t="shared" si="198"/>
        <v>0</v>
      </c>
      <c r="D1412" s="2">
        <f t="shared" si="199"/>
        <v>0</v>
      </c>
      <c r="E1412" s="2">
        <f t="shared" si="200"/>
        <v>0</v>
      </c>
      <c r="F1412" s="2">
        <f t="shared" si="197"/>
        <v>1.799811327812573E-3</v>
      </c>
      <c r="G1412" s="2">
        <f t="shared" si="197"/>
        <v>7.9084251280597938E-3</v>
      </c>
      <c r="H1412" s="2">
        <f t="shared" si="193"/>
        <v>0.22758150942425728</v>
      </c>
      <c r="I1412" s="2">
        <f t="shared" si="194"/>
        <v>18.539014124690937</v>
      </c>
    </row>
    <row r="1413" spans="1:9" ht="13.5" x14ac:dyDescent="0.25">
      <c r="A1413" s="3">
        <f>TITRES_STAT!B1416</f>
        <v>44070</v>
      </c>
      <c r="B1413" s="6">
        <f>TITRES_STAT!D1416</f>
        <v>1.02</v>
      </c>
      <c r="C1413" s="2">
        <f t="shared" si="198"/>
        <v>0</v>
      </c>
      <c r="D1413" s="2">
        <f t="shared" si="199"/>
        <v>0</v>
      </c>
      <c r="E1413" s="2">
        <f t="shared" si="200"/>
        <v>0</v>
      </c>
      <c r="F1413" s="2">
        <f t="shared" si="197"/>
        <v>1.6712533758259606E-3</v>
      </c>
      <c r="G1413" s="2">
        <f t="shared" si="197"/>
        <v>7.3435376189126657E-3</v>
      </c>
      <c r="H1413" s="2">
        <f t="shared" si="193"/>
        <v>0.22758150942425726</v>
      </c>
      <c r="I1413" s="2">
        <f t="shared" si="194"/>
        <v>18.539014124690937</v>
      </c>
    </row>
    <row r="1414" spans="1:9" ht="13.5" x14ac:dyDescent="0.25">
      <c r="A1414" s="3">
        <f>TITRES_STAT!B1417</f>
        <v>44071</v>
      </c>
      <c r="B1414" s="6">
        <f>TITRES_STAT!D1417</f>
        <v>1.02</v>
      </c>
      <c r="C1414" s="2">
        <f t="shared" si="198"/>
        <v>0</v>
      </c>
      <c r="D1414" s="2">
        <f t="shared" si="199"/>
        <v>0</v>
      </c>
      <c r="E1414" s="2">
        <f t="shared" si="200"/>
        <v>0</v>
      </c>
      <c r="F1414" s="2">
        <f t="shared" si="197"/>
        <v>1.5518781346955349E-3</v>
      </c>
      <c r="G1414" s="2">
        <f t="shared" si="197"/>
        <v>6.8189992175617612E-3</v>
      </c>
      <c r="H1414" s="2">
        <f t="shared" si="193"/>
        <v>0.22758150942425728</v>
      </c>
      <c r="I1414" s="2">
        <f t="shared" si="194"/>
        <v>18.539014124690937</v>
      </c>
    </row>
    <row r="1415" spans="1:9" ht="13.5" x14ac:dyDescent="0.25">
      <c r="A1415" s="3">
        <f>TITRES_STAT!B1418</f>
        <v>44074</v>
      </c>
      <c r="B1415" s="6">
        <f>TITRES_STAT!D1418</f>
        <v>1.02</v>
      </c>
      <c r="C1415" s="2">
        <f t="shared" si="198"/>
        <v>0</v>
      </c>
      <c r="D1415" s="2">
        <f t="shared" si="199"/>
        <v>0</v>
      </c>
      <c r="E1415" s="2">
        <f t="shared" si="200"/>
        <v>0</v>
      </c>
      <c r="F1415" s="2">
        <f t="shared" si="197"/>
        <v>1.4410296965029969E-3</v>
      </c>
      <c r="G1415" s="2">
        <f t="shared" si="197"/>
        <v>6.3319278448787783E-3</v>
      </c>
      <c r="H1415" s="2">
        <f t="shared" si="193"/>
        <v>0.22758150942425731</v>
      </c>
      <c r="I1415" s="2">
        <f t="shared" si="194"/>
        <v>18.539014124690937</v>
      </c>
    </row>
    <row r="1416" spans="1:9" ht="13.5" x14ac:dyDescent="0.25">
      <c r="A1416" s="3">
        <f>TITRES_STAT!B1419</f>
        <v>44075</v>
      </c>
      <c r="B1416" s="6">
        <f>TITRES_STAT!D1419</f>
        <v>1</v>
      </c>
      <c r="C1416" s="2">
        <f t="shared" si="198"/>
        <v>-2.0000000000000018E-2</v>
      </c>
      <c r="D1416" s="2">
        <f t="shared" si="199"/>
        <v>0</v>
      </c>
      <c r="E1416" s="2">
        <f t="shared" si="200"/>
        <v>2.0000000000000018E-2</v>
      </c>
      <c r="F1416" s="2">
        <f t="shared" si="197"/>
        <v>1.33809900389564E-3</v>
      </c>
      <c r="G1416" s="2">
        <f t="shared" si="197"/>
        <v>7.3082187131017235E-3</v>
      </c>
      <c r="H1416" s="2">
        <f t="shared" si="193"/>
        <v>0.18309509559378384</v>
      </c>
      <c r="I1416" s="2">
        <f t="shared" si="194"/>
        <v>15.475940714798597</v>
      </c>
    </row>
    <row r="1417" spans="1:9" ht="13.5" x14ac:dyDescent="0.25">
      <c r="A1417" s="3">
        <f>TITRES_STAT!B1420</f>
        <v>44076</v>
      </c>
      <c r="B1417" s="6">
        <f>TITRES_STAT!D1420</f>
        <v>1</v>
      </c>
      <c r="C1417" s="2">
        <f t="shared" si="198"/>
        <v>0</v>
      </c>
      <c r="D1417" s="2">
        <f t="shared" si="199"/>
        <v>0</v>
      </c>
      <c r="E1417" s="2">
        <f t="shared" si="200"/>
        <v>0</v>
      </c>
      <c r="F1417" s="2">
        <f t="shared" si="197"/>
        <v>1.2425205036173802E-3</v>
      </c>
      <c r="G1417" s="2">
        <f t="shared" si="197"/>
        <v>6.7862030907373154E-3</v>
      </c>
      <c r="H1417" s="2">
        <f t="shared" si="193"/>
        <v>0.18309509559378384</v>
      </c>
      <c r="I1417" s="2">
        <f t="shared" si="194"/>
        <v>15.475940714798597</v>
      </c>
    </row>
    <row r="1418" spans="1:9" ht="13.5" x14ac:dyDescent="0.25">
      <c r="A1418" s="3">
        <f>TITRES_STAT!B1421</f>
        <v>44077</v>
      </c>
      <c r="B1418" s="6">
        <f>TITRES_STAT!D1421</f>
        <v>1</v>
      </c>
      <c r="C1418" s="2">
        <f t="shared" si="198"/>
        <v>0</v>
      </c>
      <c r="D1418" s="2">
        <f t="shared" si="199"/>
        <v>0</v>
      </c>
      <c r="E1418" s="2">
        <f t="shared" si="200"/>
        <v>0</v>
      </c>
      <c r="F1418" s="2">
        <f t="shared" si="197"/>
        <v>1.1537690390732817E-3</v>
      </c>
      <c r="G1418" s="2">
        <f t="shared" si="197"/>
        <v>6.3014742985417925E-3</v>
      </c>
      <c r="H1418" s="2">
        <f t="shared" si="193"/>
        <v>0.1830950955937839</v>
      </c>
      <c r="I1418" s="2">
        <f t="shared" si="194"/>
        <v>15.475940714798597</v>
      </c>
    </row>
    <row r="1419" spans="1:9" ht="13.5" x14ac:dyDescent="0.25">
      <c r="A1419" s="3">
        <f>TITRES_STAT!B1422</f>
        <v>44078</v>
      </c>
      <c r="B1419" s="6">
        <f>TITRES_STAT!D1422</f>
        <v>1.03</v>
      </c>
      <c r="C1419" s="2">
        <f t="shared" si="198"/>
        <v>3.0000000000000027E-2</v>
      </c>
      <c r="D1419" s="2">
        <f t="shared" si="199"/>
        <v>3.0000000000000027E-2</v>
      </c>
      <c r="E1419" s="2">
        <f t="shared" si="200"/>
        <v>0</v>
      </c>
      <c r="F1419" s="2">
        <f t="shared" si="197"/>
        <v>3.2142141077109066E-3</v>
      </c>
      <c r="G1419" s="2">
        <f t="shared" si="197"/>
        <v>5.8513689915030923E-3</v>
      </c>
      <c r="H1419" s="2">
        <f t="shared" si="193"/>
        <v>0.54930976193406034</v>
      </c>
      <c r="I1419" s="2">
        <f t="shared" si="194"/>
        <v>35.45512817581016</v>
      </c>
    </row>
    <row r="1420" spans="1:9" ht="13.5" x14ac:dyDescent="0.25">
      <c r="A1420" s="3">
        <f>TITRES_STAT!B1423</f>
        <v>44081</v>
      </c>
      <c r="B1420" s="6">
        <f>TITRES_STAT!D1423</f>
        <v>1.03</v>
      </c>
      <c r="C1420" s="2">
        <f t="shared" si="198"/>
        <v>0</v>
      </c>
      <c r="D1420" s="2">
        <f t="shared" si="199"/>
        <v>0</v>
      </c>
      <c r="E1420" s="2">
        <f t="shared" si="200"/>
        <v>0</v>
      </c>
      <c r="F1420" s="2">
        <f t="shared" si="197"/>
        <v>2.9846273857315558E-3</v>
      </c>
      <c r="G1420" s="2">
        <f t="shared" si="197"/>
        <v>5.433414063538586E-3</v>
      </c>
      <c r="H1420" s="2">
        <f t="shared" si="193"/>
        <v>0.54930976193406034</v>
      </c>
      <c r="I1420" s="2">
        <f t="shared" si="194"/>
        <v>35.45512817581016</v>
      </c>
    </row>
    <row r="1421" spans="1:9" ht="13.5" x14ac:dyDescent="0.25">
      <c r="A1421" s="3">
        <f>TITRES_STAT!B1424</f>
        <v>44082</v>
      </c>
      <c r="B1421" s="6">
        <f>TITRES_STAT!D1424</f>
        <v>1.04</v>
      </c>
      <c r="C1421" s="2">
        <f t="shared" si="198"/>
        <v>1.0000000000000009E-2</v>
      </c>
      <c r="D1421" s="2">
        <f t="shared" si="199"/>
        <v>1.0000000000000009E-2</v>
      </c>
      <c r="E1421" s="2">
        <f t="shared" si="200"/>
        <v>0</v>
      </c>
      <c r="F1421" s="2">
        <f t="shared" ref="F1421:G1436" si="201">((F1420*13)+D1421)/14</f>
        <v>3.4857254296078734E-3</v>
      </c>
      <c r="G1421" s="2">
        <f t="shared" si="201"/>
        <v>5.0453130590001156E-3</v>
      </c>
      <c r="H1421" s="2">
        <f t="shared" si="193"/>
        <v>0.69088387357645498</v>
      </c>
      <c r="I1421" s="2">
        <f t="shared" si="194"/>
        <v>40.859333060829272</v>
      </c>
    </row>
    <row r="1422" spans="1:9" ht="13.5" x14ac:dyDescent="0.25">
      <c r="A1422" s="3">
        <f>TITRES_STAT!B1425</f>
        <v>44083</v>
      </c>
      <c r="B1422" s="6">
        <f>TITRES_STAT!D1425</f>
        <v>1.07</v>
      </c>
      <c r="C1422" s="2">
        <f t="shared" si="198"/>
        <v>3.0000000000000027E-2</v>
      </c>
      <c r="D1422" s="2">
        <f t="shared" si="199"/>
        <v>3.0000000000000027E-2</v>
      </c>
      <c r="E1422" s="2">
        <f t="shared" si="200"/>
        <v>0</v>
      </c>
      <c r="F1422" s="2">
        <f t="shared" si="201"/>
        <v>5.3796021846358845E-3</v>
      </c>
      <c r="G1422" s="2">
        <f t="shared" si="201"/>
        <v>4.6849335547858219E-3</v>
      </c>
      <c r="H1422" s="2">
        <f t="shared" si="193"/>
        <v>1.1482771573441921</v>
      </c>
      <c r="I1422" s="2">
        <f t="shared" si="194"/>
        <v>53.451071404759986</v>
      </c>
    </row>
    <row r="1423" spans="1:9" ht="13.5" x14ac:dyDescent="0.25">
      <c r="A1423" s="3">
        <f>TITRES_STAT!B1426</f>
        <v>44084</v>
      </c>
      <c r="B1423" s="6">
        <f>TITRES_STAT!D1426</f>
        <v>1.1100000000000001</v>
      </c>
      <c r="C1423" s="2">
        <f t="shared" si="198"/>
        <v>4.0000000000000036E-2</v>
      </c>
      <c r="D1423" s="2">
        <f t="shared" si="199"/>
        <v>4.0000000000000036E-2</v>
      </c>
      <c r="E1423" s="2">
        <f t="shared" si="200"/>
        <v>0</v>
      </c>
      <c r="F1423" s="2">
        <f t="shared" si="201"/>
        <v>7.8524877428761807E-3</v>
      </c>
      <c r="G1423" s="2">
        <f t="shared" si="201"/>
        <v>4.3502954437296916E-3</v>
      </c>
      <c r="H1423" s="2">
        <f t="shared" si="193"/>
        <v>1.8050470007029942</v>
      </c>
      <c r="I1423" s="2">
        <f t="shared" si="194"/>
        <v>64.349973467489761</v>
      </c>
    </row>
    <row r="1424" spans="1:9" ht="13.5" x14ac:dyDescent="0.25">
      <c r="A1424" s="3">
        <f>TITRES_STAT!B1427</f>
        <v>44085</v>
      </c>
      <c r="B1424" s="6">
        <f>TITRES_STAT!D1427</f>
        <v>1.17</v>
      </c>
      <c r="C1424" s="2">
        <f t="shared" si="198"/>
        <v>5.9999999999999831E-2</v>
      </c>
      <c r="D1424" s="2">
        <f t="shared" si="199"/>
        <v>5.9999999999999831E-2</v>
      </c>
      <c r="E1424" s="2">
        <f t="shared" si="200"/>
        <v>0</v>
      </c>
      <c r="F1424" s="2">
        <f t="shared" si="201"/>
        <v>1.1577310046956443E-2</v>
      </c>
      <c r="G1424" s="2">
        <f t="shared" si="201"/>
        <v>4.0395600548918569E-3</v>
      </c>
      <c r="H1424" s="2">
        <f t="shared" si="193"/>
        <v>2.8659829015133629</v>
      </c>
      <c r="I1424" s="2">
        <f t="shared" si="194"/>
        <v>74.133356885553127</v>
      </c>
    </row>
    <row r="1425" spans="1:9" ht="13.5" x14ac:dyDescent="0.25">
      <c r="A1425" s="3">
        <f>TITRES_STAT!B1428</f>
        <v>44088</v>
      </c>
      <c r="B1425" s="6">
        <f>TITRES_STAT!D1428</f>
        <v>1.2</v>
      </c>
      <c r="C1425" s="2">
        <f t="shared" si="198"/>
        <v>3.0000000000000027E-2</v>
      </c>
      <c r="D1425" s="2">
        <f t="shared" si="199"/>
        <v>3.0000000000000027E-2</v>
      </c>
      <c r="E1425" s="2">
        <f t="shared" si="200"/>
        <v>0</v>
      </c>
      <c r="F1425" s="2">
        <f t="shared" si="201"/>
        <v>1.2893216472173841E-2</v>
      </c>
      <c r="G1425" s="2">
        <f t="shared" si="201"/>
        <v>3.7510200509710098E-3</v>
      </c>
      <c r="H1425" s="2">
        <f t="shared" ref="H1425:H1488" si="202">F1425/G1425</f>
        <v>3.4372560788727937</v>
      </c>
      <c r="I1425" s="2">
        <f t="shared" ref="I1425:I1488" si="203">IF(G1425=0,100,100-(100/(1+H1425)))</f>
        <v>77.463549945622418</v>
      </c>
    </row>
    <row r="1426" spans="1:9" ht="13.5" x14ac:dyDescent="0.25">
      <c r="A1426" s="3">
        <f>TITRES_STAT!B1429</f>
        <v>44089</v>
      </c>
      <c r="B1426" s="6">
        <f>TITRES_STAT!D1429</f>
        <v>1.25</v>
      </c>
      <c r="C1426" s="2">
        <f t="shared" si="198"/>
        <v>5.0000000000000044E-2</v>
      </c>
      <c r="D1426" s="2">
        <f t="shared" si="199"/>
        <v>5.0000000000000044E-2</v>
      </c>
      <c r="E1426" s="2">
        <f t="shared" si="200"/>
        <v>0</v>
      </c>
      <c r="F1426" s="2">
        <f t="shared" si="201"/>
        <v>1.5543701009875713E-2</v>
      </c>
      <c r="G1426" s="2">
        <f t="shared" si="201"/>
        <v>3.4830900473302234E-3</v>
      </c>
      <c r="H1426" s="2">
        <f t="shared" si="202"/>
        <v>4.4626181920820294</v>
      </c>
      <c r="I1426" s="2">
        <f t="shared" si="203"/>
        <v>81.69375993640773</v>
      </c>
    </row>
    <row r="1427" spans="1:9" ht="13.5" x14ac:dyDescent="0.25">
      <c r="A1427" s="3">
        <f>TITRES_STAT!B1430</f>
        <v>44090</v>
      </c>
      <c r="B1427" s="6">
        <f>TITRES_STAT!D1430</f>
        <v>1.3</v>
      </c>
      <c r="C1427" s="2">
        <f t="shared" si="198"/>
        <v>5.0000000000000044E-2</v>
      </c>
      <c r="D1427" s="2">
        <f t="shared" si="199"/>
        <v>5.0000000000000044E-2</v>
      </c>
      <c r="E1427" s="2">
        <f t="shared" si="200"/>
        <v>0</v>
      </c>
      <c r="F1427" s="2">
        <f t="shared" si="201"/>
        <v>1.8004865223456019E-2</v>
      </c>
      <c r="G1427" s="2">
        <f t="shared" si="201"/>
        <v>3.2342979010923502E-3</v>
      </c>
      <c r="H1427" s="2">
        <f t="shared" si="202"/>
        <v>5.5668543139996673</v>
      </c>
      <c r="I1427" s="2">
        <f t="shared" si="203"/>
        <v>84.772008755118378</v>
      </c>
    </row>
    <row r="1428" spans="1:9" ht="13.5" x14ac:dyDescent="0.25">
      <c r="A1428" s="3">
        <f>TITRES_STAT!B1431</f>
        <v>44091</v>
      </c>
      <c r="B1428" s="6">
        <f>TITRES_STAT!D1431</f>
        <v>1.35</v>
      </c>
      <c r="C1428" s="2">
        <f t="shared" si="198"/>
        <v>5.0000000000000044E-2</v>
      </c>
      <c r="D1428" s="2">
        <f t="shared" si="199"/>
        <v>5.0000000000000044E-2</v>
      </c>
      <c r="E1428" s="2">
        <f t="shared" si="200"/>
        <v>0</v>
      </c>
      <c r="F1428" s="2">
        <f t="shared" si="201"/>
        <v>2.0290231993209167E-2</v>
      </c>
      <c r="G1428" s="2">
        <f t="shared" si="201"/>
        <v>3.0032766224428963E-3</v>
      </c>
      <c r="H1428" s="2">
        <f t="shared" si="202"/>
        <v>6.7560316760648185</v>
      </c>
      <c r="I1428" s="2">
        <f t="shared" si="203"/>
        <v>87.106808716550134</v>
      </c>
    </row>
    <row r="1429" spans="1:9" ht="13.5" x14ac:dyDescent="0.25">
      <c r="A1429" s="3">
        <f>TITRES_STAT!B1432</f>
        <v>44092</v>
      </c>
      <c r="B1429" s="6">
        <f>TITRES_STAT!D1432</f>
        <v>1.41</v>
      </c>
      <c r="C1429" s="2">
        <f t="shared" si="198"/>
        <v>5.9999999999999831E-2</v>
      </c>
      <c r="D1429" s="2">
        <f t="shared" si="199"/>
        <v>5.9999999999999831E-2</v>
      </c>
      <c r="E1429" s="2">
        <f t="shared" si="200"/>
        <v>0</v>
      </c>
      <c r="F1429" s="2">
        <f t="shared" si="201"/>
        <v>2.3126643993694213E-2</v>
      </c>
      <c r="G1429" s="2">
        <f t="shared" si="201"/>
        <v>2.7887568636969749E-3</v>
      </c>
      <c r="H1429" s="2">
        <f t="shared" si="202"/>
        <v>8.2928147285797742</v>
      </c>
      <c r="I1429" s="2">
        <f t="shared" si="203"/>
        <v>89.238997771853448</v>
      </c>
    </row>
    <row r="1430" spans="1:9" ht="13.5" x14ac:dyDescent="0.25">
      <c r="A1430" s="3">
        <f>TITRES_STAT!B1433</f>
        <v>44095</v>
      </c>
      <c r="B1430" s="6">
        <f>TITRES_STAT!D1433</f>
        <v>1.39</v>
      </c>
      <c r="C1430" s="2">
        <f t="shared" si="198"/>
        <v>-2.0000000000000018E-2</v>
      </c>
      <c r="D1430" s="2">
        <f t="shared" si="199"/>
        <v>0</v>
      </c>
      <c r="E1430" s="2">
        <f t="shared" si="200"/>
        <v>2.0000000000000018E-2</v>
      </c>
      <c r="F1430" s="2">
        <f t="shared" si="201"/>
        <v>2.1474740851287484E-2</v>
      </c>
      <c r="G1430" s="2">
        <f t="shared" si="201"/>
        <v>4.0181313734329064E-3</v>
      </c>
      <c r="H1430" s="2">
        <f t="shared" si="202"/>
        <v>5.3444596145547258</v>
      </c>
      <c r="I1430" s="2">
        <f t="shared" si="203"/>
        <v>84.238216321750784</v>
      </c>
    </row>
    <row r="1431" spans="1:9" ht="13.5" x14ac:dyDescent="0.25">
      <c r="A1431" s="3">
        <f>TITRES_STAT!B1434</f>
        <v>44096</v>
      </c>
      <c r="B1431" s="6">
        <f>TITRES_STAT!D1434</f>
        <v>1.39</v>
      </c>
      <c r="C1431" s="2">
        <f t="shared" si="198"/>
        <v>0</v>
      </c>
      <c r="D1431" s="2">
        <f t="shared" si="199"/>
        <v>0</v>
      </c>
      <c r="E1431" s="2">
        <f t="shared" si="200"/>
        <v>0</v>
      </c>
      <c r="F1431" s="2">
        <f t="shared" si="201"/>
        <v>1.9940830790481236E-2</v>
      </c>
      <c r="G1431" s="2">
        <f t="shared" si="201"/>
        <v>3.7311219896162704E-3</v>
      </c>
      <c r="H1431" s="2">
        <f t="shared" si="202"/>
        <v>5.3444596145547258</v>
      </c>
      <c r="I1431" s="2">
        <f t="shared" si="203"/>
        <v>84.238216321750784</v>
      </c>
    </row>
    <row r="1432" spans="1:9" ht="13.5" x14ac:dyDescent="0.25">
      <c r="A1432" s="3">
        <f>TITRES_STAT!B1435</f>
        <v>44097</v>
      </c>
      <c r="B1432" s="6">
        <f>TITRES_STAT!D1435</f>
        <v>1.39</v>
      </c>
      <c r="C1432" s="2">
        <f t="shared" si="198"/>
        <v>0</v>
      </c>
      <c r="D1432" s="2">
        <f t="shared" si="199"/>
        <v>0</v>
      </c>
      <c r="E1432" s="2">
        <f t="shared" si="200"/>
        <v>0</v>
      </c>
      <c r="F1432" s="2">
        <f t="shared" si="201"/>
        <v>1.851648573401829E-2</v>
      </c>
      <c r="G1432" s="2">
        <f t="shared" si="201"/>
        <v>3.4646132760722511E-3</v>
      </c>
      <c r="H1432" s="2">
        <f t="shared" si="202"/>
        <v>5.3444596145547258</v>
      </c>
      <c r="I1432" s="2">
        <f t="shared" si="203"/>
        <v>84.238216321750784</v>
      </c>
    </row>
    <row r="1433" spans="1:9" ht="13.5" x14ac:dyDescent="0.25">
      <c r="A1433" s="3">
        <f>TITRES_STAT!B1436</f>
        <v>44098</v>
      </c>
      <c r="B1433" s="6">
        <f>TITRES_STAT!D1436</f>
        <v>1.39</v>
      </c>
      <c r="C1433" s="2">
        <f t="shared" si="198"/>
        <v>0</v>
      </c>
      <c r="D1433" s="2">
        <f t="shared" si="199"/>
        <v>0</v>
      </c>
      <c r="E1433" s="2">
        <f t="shared" si="200"/>
        <v>0</v>
      </c>
      <c r="F1433" s="2">
        <f t="shared" si="201"/>
        <v>1.7193879610159842E-2</v>
      </c>
      <c r="G1433" s="2">
        <f t="shared" si="201"/>
        <v>3.2171408992099472E-3</v>
      </c>
      <c r="H1433" s="2">
        <f t="shared" si="202"/>
        <v>5.3444596145547267</v>
      </c>
      <c r="I1433" s="2">
        <f t="shared" si="203"/>
        <v>84.238216321750784</v>
      </c>
    </row>
    <row r="1434" spans="1:9" ht="13.5" x14ac:dyDescent="0.25">
      <c r="A1434" s="3">
        <f>TITRES_STAT!B1437</f>
        <v>44099</v>
      </c>
      <c r="B1434" s="6">
        <f>TITRES_STAT!D1437</f>
        <v>1.39</v>
      </c>
      <c r="C1434" s="2">
        <f t="shared" si="198"/>
        <v>0</v>
      </c>
      <c r="D1434" s="2">
        <f t="shared" si="199"/>
        <v>0</v>
      </c>
      <c r="E1434" s="2">
        <f t="shared" si="200"/>
        <v>0</v>
      </c>
      <c r="F1434" s="2">
        <f t="shared" si="201"/>
        <v>1.5965745352291279E-2</v>
      </c>
      <c r="G1434" s="2">
        <f t="shared" si="201"/>
        <v>2.9873451206949508E-3</v>
      </c>
      <c r="H1434" s="2">
        <f t="shared" si="202"/>
        <v>5.3444596145547267</v>
      </c>
      <c r="I1434" s="2">
        <f t="shared" si="203"/>
        <v>84.238216321750784</v>
      </c>
    </row>
    <row r="1435" spans="1:9" ht="13.5" x14ac:dyDescent="0.25">
      <c r="A1435" s="3">
        <f>TITRES_STAT!B1438</f>
        <v>44102</v>
      </c>
      <c r="B1435" s="6">
        <f>TITRES_STAT!D1438</f>
        <v>1.39</v>
      </c>
      <c r="C1435" s="2">
        <f t="shared" si="198"/>
        <v>0</v>
      </c>
      <c r="D1435" s="2">
        <f t="shared" si="199"/>
        <v>0</v>
      </c>
      <c r="E1435" s="2">
        <f t="shared" si="200"/>
        <v>0</v>
      </c>
      <c r="F1435" s="2">
        <f t="shared" si="201"/>
        <v>1.4825334969984758E-2</v>
      </c>
      <c r="G1435" s="2">
        <f t="shared" si="201"/>
        <v>2.7739633263595968E-3</v>
      </c>
      <c r="H1435" s="2">
        <f t="shared" si="202"/>
        <v>5.3444596145547267</v>
      </c>
      <c r="I1435" s="2">
        <f t="shared" si="203"/>
        <v>84.238216321750784</v>
      </c>
    </row>
    <row r="1436" spans="1:9" ht="13.5" x14ac:dyDescent="0.25">
      <c r="A1436" s="3">
        <f>TITRES_STAT!B1439</f>
        <v>44103</v>
      </c>
      <c r="B1436" s="6">
        <f>TITRES_STAT!D1439</f>
        <v>1.39</v>
      </c>
      <c r="C1436" s="2">
        <f t="shared" si="198"/>
        <v>0</v>
      </c>
      <c r="D1436" s="2">
        <f t="shared" si="199"/>
        <v>0</v>
      </c>
      <c r="E1436" s="2">
        <f t="shared" si="200"/>
        <v>0</v>
      </c>
      <c r="F1436" s="2">
        <f t="shared" si="201"/>
        <v>1.3766382472128705E-2</v>
      </c>
      <c r="G1436" s="2">
        <f t="shared" si="201"/>
        <v>2.5758230887624827E-3</v>
      </c>
      <c r="H1436" s="2">
        <f t="shared" si="202"/>
        <v>5.3444596145547267</v>
      </c>
      <c r="I1436" s="2">
        <f t="shared" si="203"/>
        <v>84.238216321750784</v>
      </c>
    </row>
    <row r="1437" spans="1:9" ht="13.5" x14ac:dyDescent="0.25">
      <c r="A1437" s="3">
        <f>TITRES_STAT!B1440</f>
        <v>44104</v>
      </c>
      <c r="B1437" s="6">
        <f>TITRES_STAT!D1440</f>
        <v>1.39</v>
      </c>
      <c r="C1437" s="2">
        <f t="shared" si="198"/>
        <v>0</v>
      </c>
      <c r="D1437" s="2">
        <f t="shared" si="199"/>
        <v>0</v>
      </c>
      <c r="E1437" s="2">
        <f t="shared" si="200"/>
        <v>0</v>
      </c>
      <c r="F1437" s="2">
        <f t="shared" ref="F1437:G1452" si="204">((F1436*13)+D1437)/14</f>
        <v>1.2783069438405225E-2</v>
      </c>
      <c r="G1437" s="2">
        <f t="shared" si="204"/>
        <v>2.3918357252794482E-3</v>
      </c>
      <c r="H1437" s="2">
        <f t="shared" si="202"/>
        <v>5.3444596145547267</v>
      </c>
      <c r="I1437" s="2">
        <f t="shared" si="203"/>
        <v>84.238216321750784</v>
      </c>
    </row>
    <row r="1438" spans="1:9" ht="13.5" x14ac:dyDescent="0.25">
      <c r="A1438" s="3">
        <f>TITRES_STAT!B1441</f>
        <v>44105</v>
      </c>
      <c r="B1438" s="6">
        <f>TITRES_STAT!D1441</f>
        <v>1.39</v>
      </c>
      <c r="C1438" s="2">
        <f t="shared" si="198"/>
        <v>0</v>
      </c>
      <c r="D1438" s="2">
        <f t="shared" si="199"/>
        <v>0</v>
      </c>
      <c r="E1438" s="2">
        <f t="shared" si="200"/>
        <v>0</v>
      </c>
      <c r="F1438" s="2">
        <f t="shared" si="204"/>
        <v>1.1869993049947708E-2</v>
      </c>
      <c r="G1438" s="2">
        <f t="shared" si="204"/>
        <v>2.2209903163309163E-3</v>
      </c>
      <c r="H1438" s="2">
        <f t="shared" si="202"/>
        <v>5.3444596145547258</v>
      </c>
      <c r="I1438" s="2">
        <f t="shared" si="203"/>
        <v>84.238216321750784</v>
      </c>
    </row>
    <row r="1439" spans="1:9" ht="13.5" x14ac:dyDescent="0.25">
      <c r="A1439" s="3">
        <f>TITRES_STAT!B1442</f>
        <v>44106</v>
      </c>
      <c r="B1439" s="6">
        <f>TITRES_STAT!D1442</f>
        <v>1.35</v>
      </c>
      <c r="C1439" s="2">
        <f t="shared" si="198"/>
        <v>-3.9999999999999813E-2</v>
      </c>
      <c r="D1439" s="2">
        <f t="shared" si="199"/>
        <v>0</v>
      </c>
      <c r="E1439" s="2">
        <f t="shared" si="200"/>
        <v>3.9999999999999813E-2</v>
      </c>
      <c r="F1439" s="2">
        <f t="shared" si="204"/>
        <v>1.1022136403522871E-2</v>
      </c>
      <c r="G1439" s="2">
        <f t="shared" si="204"/>
        <v>4.919491008021552E-3</v>
      </c>
      <c r="H1439" s="2">
        <f t="shared" si="202"/>
        <v>2.2405034149977219</v>
      </c>
      <c r="I1439" s="2">
        <f t="shared" si="203"/>
        <v>69.140597248816562</v>
      </c>
    </row>
    <row r="1440" spans="1:9" ht="13.5" x14ac:dyDescent="0.25">
      <c r="A1440" s="3">
        <f>TITRES_STAT!B1443</f>
        <v>44109</v>
      </c>
      <c r="B1440" s="6">
        <f>TITRES_STAT!D1443</f>
        <v>1.35</v>
      </c>
      <c r="C1440" s="2">
        <f t="shared" si="198"/>
        <v>0</v>
      </c>
      <c r="D1440" s="2">
        <f t="shared" si="199"/>
        <v>0</v>
      </c>
      <c r="E1440" s="2">
        <f t="shared" si="200"/>
        <v>0</v>
      </c>
      <c r="F1440" s="2">
        <f t="shared" si="204"/>
        <v>1.0234840946128381E-2</v>
      </c>
      <c r="G1440" s="2">
        <f t="shared" si="204"/>
        <v>4.5680987931628692E-3</v>
      </c>
      <c r="H1440" s="2">
        <f t="shared" si="202"/>
        <v>2.2405034149977219</v>
      </c>
      <c r="I1440" s="2">
        <f t="shared" si="203"/>
        <v>69.140597248816562</v>
      </c>
    </row>
    <row r="1441" spans="1:9" ht="13.5" x14ac:dyDescent="0.25">
      <c r="A1441" s="3">
        <f>TITRES_STAT!B1444</f>
        <v>44110</v>
      </c>
      <c r="B1441" s="6">
        <f>TITRES_STAT!D1444</f>
        <v>1.35</v>
      </c>
      <c r="C1441" s="2">
        <f t="shared" si="198"/>
        <v>0</v>
      </c>
      <c r="D1441" s="2">
        <f t="shared" si="199"/>
        <v>0</v>
      </c>
      <c r="E1441" s="2">
        <f t="shared" si="200"/>
        <v>0</v>
      </c>
      <c r="F1441" s="2">
        <f t="shared" si="204"/>
        <v>9.5037808785477813E-3</v>
      </c>
      <c r="G1441" s="2">
        <f t="shared" si="204"/>
        <v>4.2418060222226646E-3</v>
      </c>
      <c r="H1441" s="2">
        <f t="shared" si="202"/>
        <v>2.2405034149977214</v>
      </c>
      <c r="I1441" s="2">
        <f t="shared" si="203"/>
        <v>69.140597248816562</v>
      </c>
    </row>
    <row r="1442" spans="1:9" ht="13.5" x14ac:dyDescent="0.25">
      <c r="A1442" s="3">
        <f>TITRES_STAT!B1445</f>
        <v>44111</v>
      </c>
      <c r="B1442" s="6">
        <f>TITRES_STAT!D1445</f>
        <v>1.35</v>
      </c>
      <c r="C1442" s="2">
        <f t="shared" si="198"/>
        <v>0</v>
      </c>
      <c r="D1442" s="2">
        <f t="shared" si="199"/>
        <v>0</v>
      </c>
      <c r="E1442" s="2">
        <f t="shared" si="200"/>
        <v>0</v>
      </c>
      <c r="F1442" s="2">
        <f t="shared" si="204"/>
        <v>8.8249393872229399E-3</v>
      </c>
      <c r="G1442" s="2">
        <f t="shared" si="204"/>
        <v>3.9388198777781883E-3</v>
      </c>
      <c r="H1442" s="2">
        <f t="shared" si="202"/>
        <v>2.2405034149977219</v>
      </c>
      <c r="I1442" s="2">
        <f t="shared" si="203"/>
        <v>69.140597248816562</v>
      </c>
    </row>
    <row r="1443" spans="1:9" ht="13.5" x14ac:dyDescent="0.25">
      <c r="A1443" s="3">
        <f>TITRES_STAT!B1446</f>
        <v>44112</v>
      </c>
      <c r="B1443" s="6">
        <f>TITRES_STAT!D1446</f>
        <v>1.35</v>
      </c>
      <c r="C1443" s="2">
        <f t="shared" si="198"/>
        <v>0</v>
      </c>
      <c r="D1443" s="2">
        <f t="shared" si="199"/>
        <v>0</v>
      </c>
      <c r="E1443" s="2">
        <f t="shared" si="200"/>
        <v>0</v>
      </c>
      <c r="F1443" s="2">
        <f t="shared" si="204"/>
        <v>8.1945865738498724E-3</v>
      </c>
      <c r="G1443" s="2">
        <f t="shared" si="204"/>
        <v>3.657475600794032E-3</v>
      </c>
      <c r="H1443" s="2">
        <f t="shared" si="202"/>
        <v>2.2405034149977214</v>
      </c>
      <c r="I1443" s="2">
        <f t="shared" si="203"/>
        <v>69.140597248816562</v>
      </c>
    </row>
    <row r="1444" spans="1:9" ht="13.5" x14ac:dyDescent="0.25">
      <c r="A1444" s="3">
        <f>TITRES_STAT!B1447</f>
        <v>44113</v>
      </c>
      <c r="B1444" s="6">
        <f>TITRES_STAT!D1447</f>
        <v>1.35</v>
      </c>
      <c r="C1444" s="2">
        <f t="shared" si="198"/>
        <v>0</v>
      </c>
      <c r="D1444" s="2">
        <f t="shared" si="199"/>
        <v>0</v>
      </c>
      <c r="E1444" s="2">
        <f t="shared" si="200"/>
        <v>0</v>
      </c>
      <c r="F1444" s="2">
        <f t="shared" si="204"/>
        <v>7.6092589614320241E-3</v>
      </c>
      <c r="G1444" s="2">
        <f t="shared" si="204"/>
        <v>3.3962273435944579E-3</v>
      </c>
      <c r="H1444" s="2">
        <f t="shared" si="202"/>
        <v>2.2405034149977219</v>
      </c>
      <c r="I1444" s="2">
        <f t="shared" si="203"/>
        <v>69.140597248816562</v>
      </c>
    </row>
    <row r="1445" spans="1:9" ht="13.5" x14ac:dyDescent="0.25">
      <c r="A1445" s="3">
        <f>TITRES_STAT!B1448</f>
        <v>44116</v>
      </c>
      <c r="B1445" s="6">
        <f>TITRES_STAT!D1448</f>
        <v>1.31</v>
      </c>
      <c r="C1445" s="2">
        <f t="shared" si="198"/>
        <v>-4.0000000000000036E-2</v>
      </c>
      <c r="D1445" s="2">
        <f t="shared" si="199"/>
        <v>0</v>
      </c>
      <c r="E1445" s="2">
        <f t="shared" si="200"/>
        <v>4.0000000000000036E-2</v>
      </c>
      <c r="F1445" s="2">
        <f t="shared" si="204"/>
        <v>7.0657404641868791E-3</v>
      </c>
      <c r="G1445" s="2">
        <f t="shared" si="204"/>
        <v>6.0107825333377135E-3</v>
      </c>
      <c r="H1445" s="2">
        <f t="shared" si="202"/>
        <v>1.175510913096262</v>
      </c>
      <c r="I1445" s="2">
        <f t="shared" si="203"/>
        <v>54.033786087665924</v>
      </c>
    </row>
    <row r="1446" spans="1:9" ht="13.5" x14ac:dyDescent="0.25">
      <c r="A1446" s="3">
        <f>TITRES_STAT!B1449</f>
        <v>44117</v>
      </c>
      <c r="B1446" s="6">
        <f>TITRES_STAT!D1449</f>
        <v>1.31</v>
      </c>
      <c r="C1446" s="2">
        <f t="shared" si="198"/>
        <v>0</v>
      </c>
      <c r="D1446" s="2">
        <f t="shared" si="199"/>
        <v>0</v>
      </c>
      <c r="E1446" s="2">
        <f t="shared" si="200"/>
        <v>0</v>
      </c>
      <c r="F1446" s="2">
        <f t="shared" si="204"/>
        <v>6.5610447167449588E-3</v>
      </c>
      <c r="G1446" s="2">
        <f t="shared" si="204"/>
        <v>5.5814409238135907E-3</v>
      </c>
      <c r="H1446" s="2">
        <f t="shared" si="202"/>
        <v>1.1755109130962622</v>
      </c>
      <c r="I1446" s="2">
        <f t="shared" si="203"/>
        <v>54.033786087665931</v>
      </c>
    </row>
    <row r="1447" spans="1:9" ht="13.5" x14ac:dyDescent="0.25">
      <c r="A1447" s="3">
        <f>TITRES_STAT!B1450</f>
        <v>44118</v>
      </c>
      <c r="B1447" s="6">
        <f>TITRES_STAT!D1450</f>
        <v>1.31</v>
      </c>
      <c r="C1447" s="2">
        <f t="shared" si="198"/>
        <v>0</v>
      </c>
      <c r="D1447" s="2">
        <f t="shared" si="199"/>
        <v>0</v>
      </c>
      <c r="E1447" s="2">
        <f t="shared" si="200"/>
        <v>0</v>
      </c>
      <c r="F1447" s="2">
        <f t="shared" si="204"/>
        <v>6.0923986655488909E-3</v>
      </c>
      <c r="G1447" s="2">
        <f t="shared" si="204"/>
        <v>5.1827665721126195E-3</v>
      </c>
      <c r="H1447" s="2">
        <f t="shared" si="202"/>
        <v>1.1755109130962624</v>
      </c>
      <c r="I1447" s="2">
        <f t="shared" si="203"/>
        <v>54.033786087665938</v>
      </c>
    </row>
    <row r="1448" spans="1:9" ht="13.5" x14ac:dyDescent="0.25">
      <c r="A1448" s="3">
        <f>TITRES_STAT!B1451</f>
        <v>44120</v>
      </c>
      <c r="B1448" s="6">
        <f>TITRES_STAT!D1451</f>
        <v>1.31</v>
      </c>
      <c r="C1448" s="2">
        <f t="shared" si="198"/>
        <v>0</v>
      </c>
      <c r="D1448" s="2">
        <f t="shared" si="199"/>
        <v>0</v>
      </c>
      <c r="E1448" s="2">
        <f t="shared" si="200"/>
        <v>0</v>
      </c>
      <c r="F1448" s="2">
        <f t="shared" si="204"/>
        <v>5.6572273322953986E-3</v>
      </c>
      <c r="G1448" s="2">
        <f t="shared" si="204"/>
        <v>4.8125689598188604E-3</v>
      </c>
      <c r="H1448" s="2">
        <f t="shared" si="202"/>
        <v>1.1755109130962624</v>
      </c>
      <c r="I1448" s="2">
        <f t="shared" si="203"/>
        <v>54.033786087665938</v>
      </c>
    </row>
    <row r="1449" spans="1:9" ht="13.5" x14ac:dyDescent="0.25">
      <c r="A1449" s="3">
        <f>TITRES_STAT!B1452</f>
        <v>44123</v>
      </c>
      <c r="B1449" s="6">
        <f>TITRES_STAT!D1452</f>
        <v>1.31</v>
      </c>
      <c r="C1449" s="2">
        <f t="shared" si="198"/>
        <v>0</v>
      </c>
      <c r="D1449" s="2">
        <f t="shared" si="199"/>
        <v>0</v>
      </c>
      <c r="E1449" s="2">
        <f t="shared" si="200"/>
        <v>0</v>
      </c>
      <c r="F1449" s="2">
        <f t="shared" si="204"/>
        <v>5.25313966570287E-3</v>
      </c>
      <c r="G1449" s="2">
        <f t="shared" si="204"/>
        <v>4.4688140341175133E-3</v>
      </c>
      <c r="H1449" s="2">
        <f t="shared" si="202"/>
        <v>1.1755109130962624</v>
      </c>
      <c r="I1449" s="2">
        <f t="shared" si="203"/>
        <v>54.033786087665938</v>
      </c>
    </row>
    <row r="1450" spans="1:9" ht="13.5" x14ac:dyDescent="0.25">
      <c r="A1450" s="3">
        <f>TITRES_STAT!B1453</f>
        <v>44124</v>
      </c>
      <c r="B1450" s="6">
        <f>TITRES_STAT!D1453</f>
        <v>1.31</v>
      </c>
      <c r="C1450" s="2">
        <f t="shared" si="198"/>
        <v>0</v>
      </c>
      <c r="D1450" s="2">
        <f t="shared" si="199"/>
        <v>0</v>
      </c>
      <c r="E1450" s="2">
        <f t="shared" si="200"/>
        <v>0</v>
      </c>
      <c r="F1450" s="2">
        <f t="shared" si="204"/>
        <v>4.8779154038669503E-3</v>
      </c>
      <c r="G1450" s="2">
        <f t="shared" si="204"/>
        <v>4.1496130316805479E-3</v>
      </c>
      <c r="H1450" s="2">
        <f t="shared" si="202"/>
        <v>1.1755109130962624</v>
      </c>
      <c r="I1450" s="2">
        <f t="shared" si="203"/>
        <v>54.033786087665938</v>
      </c>
    </row>
    <row r="1451" spans="1:9" ht="13.5" x14ac:dyDescent="0.25">
      <c r="A1451" s="3">
        <f>TITRES_STAT!B1454</f>
        <v>44125</v>
      </c>
      <c r="B1451" s="6">
        <f>TITRES_STAT!D1454</f>
        <v>1.31</v>
      </c>
      <c r="C1451" s="2">
        <f t="shared" si="198"/>
        <v>0</v>
      </c>
      <c r="D1451" s="2">
        <f t="shared" si="199"/>
        <v>0</v>
      </c>
      <c r="E1451" s="2">
        <f t="shared" si="200"/>
        <v>0</v>
      </c>
      <c r="F1451" s="2">
        <f t="shared" si="204"/>
        <v>4.5294928750193109E-3</v>
      </c>
      <c r="G1451" s="2">
        <f t="shared" si="204"/>
        <v>3.8532121008462228E-3</v>
      </c>
      <c r="H1451" s="2">
        <f t="shared" si="202"/>
        <v>1.1755109130962624</v>
      </c>
      <c r="I1451" s="2">
        <f t="shared" si="203"/>
        <v>54.033786087665938</v>
      </c>
    </row>
    <row r="1452" spans="1:9" ht="13.5" x14ac:dyDescent="0.25">
      <c r="A1452" s="3">
        <f>TITRES_STAT!B1455</f>
        <v>44126</v>
      </c>
      <c r="B1452" s="6">
        <f>TITRES_STAT!D1455</f>
        <v>1.34</v>
      </c>
      <c r="C1452" s="2">
        <f t="shared" si="198"/>
        <v>3.0000000000000027E-2</v>
      </c>
      <c r="D1452" s="2">
        <f t="shared" si="199"/>
        <v>3.0000000000000027E-2</v>
      </c>
      <c r="E1452" s="2">
        <f t="shared" si="200"/>
        <v>0</v>
      </c>
      <c r="F1452" s="2">
        <f t="shared" si="204"/>
        <v>6.3488148125179344E-3</v>
      </c>
      <c r="G1452" s="2">
        <f t="shared" si="204"/>
        <v>3.5779826650714926E-3</v>
      </c>
      <c r="H1452" s="2">
        <f t="shared" si="202"/>
        <v>1.7744118423198334</v>
      </c>
      <c r="I1452" s="2">
        <f t="shared" si="203"/>
        <v>63.956324553320577</v>
      </c>
    </row>
    <row r="1453" spans="1:9" ht="13.5" x14ac:dyDescent="0.25">
      <c r="A1453" s="3">
        <f>TITRES_STAT!B1456</f>
        <v>44127</v>
      </c>
      <c r="B1453" s="6">
        <f>TITRES_STAT!D1456</f>
        <v>1.31</v>
      </c>
      <c r="C1453" s="2">
        <f t="shared" si="198"/>
        <v>-3.0000000000000027E-2</v>
      </c>
      <c r="D1453" s="2">
        <f t="shared" si="199"/>
        <v>0</v>
      </c>
      <c r="E1453" s="2">
        <f t="shared" si="200"/>
        <v>3.0000000000000027E-2</v>
      </c>
      <c r="F1453" s="2">
        <f t="shared" ref="F1453:G1468" si="205">((F1452*13)+D1453)/14</f>
        <v>5.8953280401952248E-3</v>
      </c>
      <c r="G1453" s="2">
        <f t="shared" si="205"/>
        <v>5.4652696175663878E-3</v>
      </c>
      <c r="H1453" s="2">
        <f t="shared" si="202"/>
        <v>1.0786893333215528</v>
      </c>
      <c r="I1453" s="2">
        <f t="shared" si="203"/>
        <v>51.892763196023488</v>
      </c>
    </row>
    <row r="1454" spans="1:9" ht="13.5" x14ac:dyDescent="0.25">
      <c r="A1454" s="3">
        <f>TITRES_STAT!B1457</f>
        <v>44130</v>
      </c>
      <c r="B1454" s="6">
        <f>TITRES_STAT!D1457</f>
        <v>1.3</v>
      </c>
      <c r="C1454" s="2">
        <f t="shared" si="198"/>
        <v>-1.0000000000000009E-2</v>
      </c>
      <c r="D1454" s="2">
        <f t="shared" si="199"/>
        <v>0</v>
      </c>
      <c r="E1454" s="2">
        <f t="shared" si="200"/>
        <v>1.0000000000000009E-2</v>
      </c>
      <c r="F1454" s="2">
        <f t="shared" si="205"/>
        <v>5.4742331801812807E-3</v>
      </c>
      <c r="G1454" s="2">
        <f t="shared" si="205"/>
        <v>5.7891789305973612E-3</v>
      </c>
      <c r="H1454" s="2">
        <f t="shared" si="202"/>
        <v>0.94559750973466927</v>
      </c>
      <c r="I1454" s="2">
        <f t="shared" si="203"/>
        <v>48.601907897364917</v>
      </c>
    </row>
    <row r="1455" spans="1:9" ht="13.5" x14ac:dyDescent="0.25">
      <c r="A1455" s="3">
        <f>TITRES_STAT!B1458</f>
        <v>44131</v>
      </c>
      <c r="B1455" s="6">
        <f>TITRES_STAT!D1458</f>
        <v>1.35</v>
      </c>
      <c r="C1455" s="2">
        <f t="shared" si="198"/>
        <v>5.0000000000000044E-2</v>
      </c>
      <c r="D1455" s="2">
        <f t="shared" si="199"/>
        <v>5.0000000000000044E-2</v>
      </c>
      <c r="E1455" s="2">
        <f t="shared" si="200"/>
        <v>0</v>
      </c>
      <c r="F1455" s="2">
        <f t="shared" si="205"/>
        <v>8.6546450958826203E-3</v>
      </c>
      <c r="G1455" s="2">
        <f t="shared" si="205"/>
        <v>5.3756661498404069E-3</v>
      </c>
      <c r="H1455" s="2">
        <f t="shared" si="202"/>
        <v>1.6099669984415903</v>
      </c>
      <c r="I1455" s="2">
        <f t="shared" si="203"/>
        <v>61.685339293673088</v>
      </c>
    </row>
    <row r="1456" spans="1:9" ht="13.5" x14ac:dyDescent="0.25">
      <c r="A1456" s="3">
        <f>TITRES_STAT!B1459</f>
        <v>44132</v>
      </c>
      <c r="B1456" s="6">
        <f>TITRES_STAT!D1459</f>
        <v>1.35</v>
      </c>
      <c r="C1456" s="2">
        <f t="shared" si="198"/>
        <v>0</v>
      </c>
      <c r="D1456" s="2">
        <f t="shared" si="199"/>
        <v>0</v>
      </c>
      <c r="E1456" s="2">
        <f t="shared" si="200"/>
        <v>0</v>
      </c>
      <c r="F1456" s="2">
        <f t="shared" si="205"/>
        <v>8.0364561604624341E-3</v>
      </c>
      <c r="G1456" s="2">
        <f t="shared" si="205"/>
        <v>4.9916899962803782E-3</v>
      </c>
      <c r="H1456" s="2">
        <f t="shared" si="202"/>
        <v>1.6099669984415905</v>
      </c>
      <c r="I1456" s="2">
        <f t="shared" si="203"/>
        <v>61.685339293673088</v>
      </c>
    </row>
    <row r="1457" spans="1:9" ht="13.5" x14ac:dyDescent="0.25">
      <c r="A1457" s="3">
        <f>TITRES_STAT!B1460</f>
        <v>44134</v>
      </c>
      <c r="B1457" s="6">
        <f>TITRES_STAT!D1460</f>
        <v>1.29</v>
      </c>
      <c r="C1457" s="2">
        <f t="shared" si="198"/>
        <v>-6.0000000000000053E-2</v>
      </c>
      <c r="D1457" s="2">
        <f t="shared" si="199"/>
        <v>0</v>
      </c>
      <c r="E1457" s="2">
        <f t="shared" si="200"/>
        <v>6.0000000000000053E-2</v>
      </c>
      <c r="F1457" s="2">
        <f t="shared" si="205"/>
        <v>7.462423577572261E-3</v>
      </c>
      <c r="G1457" s="2">
        <f t="shared" si="205"/>
        <v>8.9208549965460703E-3</v>
      </c>
      <c r="H1457" s="2">
        <f t="shared" si="202"/>
        <v>0.83651439020828422</v>
      </c>
      <c r="I1457" s="2">
        <f t="shared" si="203"/>
        <v>45.549024536279987</v>
      </c>
    </row>
    <row r="1458" spans="1:9" ht="13.5" x14ac:dyDescent="0.25">
      <c r="A1458" s="3">
        <f>TITRES_STAT!B1461</f>
        <v>44137</v>
      </c>
      <c r="B1458" s="6">
        <f>TITRES_STAT!D1461</f>
        <v>1.27</v>
      </c>
      <c r="C1458" s="2">
        <f t="shared" si="198"/>
        <v>-2.0000000000000018E-2</v>
      </c>
      <c r="D1458" s="2">
        <f t="shared" si="199"/>
        <v>0</v>
      </c>
      <c r="E1458" s="2">
        <f t="shared" si="200"/>
        <v>2.0000000000000018E-2</v>
      </c>
      <c r="F1458" s="2">
        <f t="shared" si="205"/>
        <v>6.9293933220313858E-3</v>
      </c>
      <c r="G1458" s="2">
        <f t="shared" si="205"/>
        <v>9.7122224967927818E-3</v>
      </c>
      <c r="H1458" s="2">
        <f t="shared" si="202"/>
        <v>0.71347143502114418</v>
      </c>
      <c r="I1458" s="2">
        <f t="shared" si="203"/>
        <v>41.63894538529847</v>
      </c>
    </row>
    <row r="1459" spans="1:9" ht="13.5" x14ac:dyDescent="0.25">
      <c r="A1459" s="3">
        <f>TITRES_STAT!B1462</f>
        <v>44138</v>
      </c>
      <c r="B1459" s="6">
        <f>TITRES_STAT!D1462</f>
        <v>1.3</v>
      </c>
      <c r="C1459" s="2">
        <f t="shared" si="198"/>
        <v>3.0000000000000027E-2</v>
      </c>
      <c r="D1459" s="2">
        <f t="shared" si="199"/>
        <v>3.0000000000000027E-2</v>
      </c>
      <c r="E1459" s="2">
        <f t="shared" si="200"/>
        <v>0</v>
      </c>
      <c r="F1459" s="2">
        <f t="shared" si="205"/>
        <v>8.5772937990291464E-3</v>
      </c>
      <c r="G1459" s="2">
        <f t="shared" si="205"/>
        <v>9.0184923184504391E-3</v>
      </c>
      <c r="H1459" s="2">
        <f t="shared" si="202"/>
        <v>0.95107846147202801</v>
      </c>
      <c r="I1459" s="2">
        <f t="shared" si="203"/>
        <v>48.746294946768515</v>
      </c>
    </row>
    <row r="1460" spans="1:9" ht="13.5" x14ac:dyDescent="0.25">
      <c r="A1460" s="3">
        <f>TITRES_STAT!B1463</f>
        <v>44139</v>
      </c>
      <c r="B1460" s="6">
        <f>TITRES_STAT!D1463</f>
        <v>1.35</v>
      </c>
      <c r="C1460" s="2">
        <f t="shared" si="198"/>
        <v>5.0000000000000044E-2</v>
      </c>
      <c r="D1460" s="2">
        <f t="shared" si="199"/>
        <v>5.0000000000000044E-2</v>
      </c>
      <c r="E1460" s="2">
        <f t="shared" si="200"/>
        <v>0</v>
      </c>
      <c r="F1460" s="2">
        <f t="shared" si="205"/>
        <v>1.1536058527669923E-2</v>
      </c>
      <c r="G1460" s="2">
        <f t="shared" si="205"/>
        <v>8.3743142957039794E-3</v>
      </c>
      <c r="H1460" s="2">
        <f t="shared" si="202"/>
        <v>1.3775526115120755</v>
      </c>
      <c r="I1460" s="2">
        <f t="shared" si="203"/>
        <v>57.939942310508101</v>
      </c>
    </row>
    <row r="1461" spans="1:9" ht="13.5" x14ac:dyDescent="0.25">
      <c r="A1461" s="3">
        <f>TITRES_STAT!B1464</f>
        <v>44140</v>
      </c>
      <c r="B1461" s="6">
        <f>TITRES_STAT!D1464</f>
        <v>1.33</v>
      </c>
      <c r="C1461" s="2">
        <f t="shared" si="198"/>
        <v>-2.0000000000000018E-2</v>
      </c>
      <c r="D1461" s="2">
        <f t="shared" si="199"/>
        <v>0</v>
      </c>
      <c r="E1461" s="2">
        <f t="shared" si="200"/>
        <v>2.0000000000000018E-2</v>
      </c>
      <c r="F1461" s="2">
        <f t="shared" si="205"/>
        <v>1.0712054347122071E-2</v>
      </c>
      <c r="G1461" s="2">
        <f t="shared" si="205"/>
        <v>9.2047204174394125E-3</v>
      </c>
      <c r="H1461" s="2">
        <f t="shared" si="202"/>
        <v>1.1637566228330889</v>
      </c>
      <c r="I1461" s="2">
        <f t="shared" si="203"/>
        <v>53.784081377384211</v>
      </c>
    </row>
    <row r="1462" spans="1:9" ht="13.5" x14ac:dyDescent="0.25">
      <c r="A1462" s="3">
        <f>TITRES_STAT!B1465</f>
        <v>44141</v>
      </c>
      <c r="B1462" s="6">
        <f>TITRES_STAT!D1465</f>
        <v>1.33</v>
      </c>
      <c r="C1462" s="2">
        <f t="shared" si="198"/>
        <v>0</v>
      </c>
      <c r="D1462" s="2">
        <f t="shared" si="199"/>
        <v>0</v>
      </c>
      <c r="E1462" s="2">
        <f t="shared" si="200"/>
        <v>0</v>
      </c>
      <c r="F1462" s="2">
        <f t="shared" si="205"/>
        <v>9.9469076080419237E-3</v>
      </c>
      <c r="G1462" s="2">
        <f t="shared" si="205"/>
        <v>8.5472403876223121E-3</v>
      </c>
      <c r="H1462" s="2">
        <f t="shared" si="202"/>
        <v>1.1637566228330889</v>
      </c>
      <c r="I1462" s="2">
        <f t="shared" si="203"/>
        <v>53.784081377384211</v>
      </c>
    </row>
    <row r="1463" spans="1:9" ht="13.5" x14ac:dyDescent="0.25">
      <c r="A1463" s="3">
        <f>TITRES_STAT!B1466</f>
        <v>44144</v>
      </c>
      <c r="B1463" s="6">
        <f>TITRES_STAT!D1466</f>
        <v>1.29</v>
      </c>
      <c r="C1463" s="2">
        <f t="shared" si="198"/>
        <v>-4.0000000000000036E-2</v>
      </c>
      <c r="D1463" s="2">
        <f t="shared" si="199"/>
        <v>0</v>
      </c>
      <c r="E1463" s="2">
        <f t="shared" si="200"/>
        <v>4.0000000000000036E-2</v>
      </c>
      <c r="F1463" s="2">
        <f t="shared" si="205"/>
        <v>9.2364142074674999E-3</v>
      </c>
      <c r="G1463" s="2">
        <f t="shared" si="205"/>
        <v>1.0793866074220723E-2</v>
      </c>
      <c r="H1463" s="2">
        <f t="shared" si="202"/>
        <v>0.8557095431753664</v>
      </c>
      <c r="I1463" s="2">
        <f t="shared" si="203"/>
        <v>46.112256431636027</v>
      </c>
    </row>
    <row r="1464" spans="1:9" ht="13.5" x14ac:dyDescent="0.25">
      <c r="A1464" s="3">
        <f>TITRES_STAT!B1467</f>
        <v>44145</v>
      </c>
      <c r="B1464" s="6">
        <f>TITRES_STAT!D1467</f>
        <v>1.26</v>
      </c>
      <c r="C1464" s="2">
        <f t="shared" si="198"/>
        <v>-3.0000000000000027E-2</v>
      </c>
      <c r="D1464" s="2">
        <f t="shared" si="199"/>
        <v>0</v>
      </c>
      <c r="E1464" s="2">
        <f t="shared" si="200"/>
        <v>3.0000000000000027E-2</v>
      </c>
      <c r="F1464" s="2">
        <f t="shared" si="205"/>
        <v>8.5766703355055363E-3</v>
      </c>
      <c r="G1464" s="2">
        <f t="shared" si="205"/>
        <v>1.2165732783204958E-2</v>
      </c>
      <c r="H1464" s="2">
        <f t="shared" si="202"/>
        <v>0.70498592138615812</v>
      </c>
      <c r="I1464" s="2">
        <f t="shared" si="203"/>
        <v>41.348489306762296</v>
      </c>
    </row>
    <row r="1465" spans="1:9" ht="13.5" x14ac:dyDescent="0.25">
      <c r="A1465" s="3">
        <f>TITRES_STAT!B1468</f>
        <v>44146</v>
      </c>
      <c r="B1465" s="6">
        <f>TITRES_STAT!D1468</f>
        <v>1.23</v>
      </c>
      <c r="C1465" s="2">
        <f t="shared" si="198"/>
        <v>-3.0000000000000027E-2</v>
      </c>
      <c r="D1465" s="2">
        <f t="shared" si="199"/>
        <v>0</v>
      </c>
      <c r="E1465" s="2">
        <f t="shared" si="200"/>
        <v>3.0000000000000027E-2</v>
      </c>
      <c r="F1465" s="2">
        <f t="shared" si="205"/>
        <v>7.9640510258265698E-3</v>
      </c>
      <c r="G1465" s="2">
        <f t="shared" si="205"/>
        <v>1.3439609012976033E-2</v>
      </c>
      <c r="H1465" s="2">
        <f t="shared" si="202"/>
        <v>0.59258055931070797</v>
      </c>
      <c r="I1465" s="2">
        <f t="shared" si="203"/>
        <v>37.208827889195469</v>
      </c>
    </row>
    <row r="1466" spans="1:9" ht="13.5" x14ac:dyDescent="0.25">
      <c r="A1466" s="3">
        <f>TITRES_STAT!B1469</f>
        <v>44147</v>
      </c>
      <c r="B1466" s="6">
        <f>TITRES_STAT!D1469</f>
        <v>1.23</v>
      </c>
      <c r="C1466" s="2">
        <f t="shared" si="198"/>
        <v>0</v>
      </c>
      <c r="D1466" s="2">
        <f t="shared" si="199"/>
        <v>0</v>
      </c>
      <c r="E1466" s="2">
        <f t="shared" si="200"/>
        <v>0</v>
      </c>
      <c r="F1466" s="2">
        <f t="shared" si="205"/>
        <v>7.3951902382675284E-3</v>
      </c>
      <c r="G1466" s="2">
        <f t="shared" si="205"/>
        <v>1.2479636940620601E-2</v>
      </c>
      <c r="H1466" s="2">
        <f t="shared" si="202"/>
        <v>0.59258055931070797</v>
      </c>
      <c r="I1466" s="2">
        <f t="shared" si="203"/>
        <v>37.208827889195469</v>
      </c>
    </row>
    <row r="1467" spans="1:9" ht="13.5" x14ac:dyDescent="0.25">
      <c r="A1467" s="3">
        <f>TITRES_STAT!B1470</f>
        <v>44148</v>
      </c>
      <c r="B1467" s="6">
        <f>TITRES_STAT!D1470</f>
        <v>1.23</v>
      </c>
      <c r="C1467" s="2">
        <f t="shared" si="198"/>
        <v>0</v>
      </c>
      <c r="D1467" s="2">
        <f t="shared" si="199"/>
        <v>0</v>
      </c>
      <c r="E1467" s="2">
        <f t="shared" si="200"/>
        <v>0</v>
      </c>
      <c r="F1467" s="2">
        <f t="shared" si="205"/>
        <v>6.8669623641055624E-3</v>
      </c>
      <c r="G1467" s="2">
        <f t="shared" si="205"/>
        <v>1.1588234302004844E-2</v>
      </c>
      <c r="H1467" s="2">
        <f t="shared" si="202"/>
        <v>0.59258055931070797</v>
      </c>
      <c r="I1467" s="2">
        <f t="shared" si="203"/>
        <v>37.208827889195469</v>
      </c>
    </row>
    <row r="1468" spans="1:9" ht="13.5" x14ac:dyDescent="0.25">
      <c r="A1468" s="3">
        <f>TITRES_STAT!B1471</f>
        <v>44151</v>
      </c>
      <c r="B1468" s="6">
        <f>TITRES_STAT!D1471</f>
        <v>1.23</v>
      </c>
      <c r="C1468" s="2">
        <f t="shared" si="198"/>
        <v>0</v>
      </c>
      <c r="D1468" s="2">
        <f t="shared" si="199"/>
        <v>0</v>
      </c>
      <c r="E1468" s="2">
        <f t="shared" si="200"/>
        <v>0</v>
      </c>
      <c r="F1468" s="2">
        <f t="shared" si="205"/>
        <v>6.3764650523837358E-3</v>
      </c>
      <c r="G1468" s="2">
        <f t="shared" si="205"/>
        <v>1.076050328043307E-2</v>
      </c>
      <c r="H1468" s="2">
        <f t="shared" si="202"/>
        <v>0.59258055931070786</v>
      </c>
      <c r="I1468" s="2">
        <f t="shared" si="203"/>
        <v>37.208827889195469</v>
      </c>
    </row>
    <row r="1469" spans="1:9" ht="13.5" x14ac:dyDescent="0.25">
      <c r="A1469" s="3">
        <f>TITRES_STAT!B1472</f>
        <v>44152</v>
      </c>
      <c r="B1469" s="6">
        <f>TITRES_STAT!D1472</f>
        <v>1.26</v>
      </c>
      <c r="C1469" s="2">
        <f t="shared" si="198"/>
        <v>3.0000000000000027E-2</v>
      </c>
      <c r="D1469" s="2">
        <f t="shared" si="199"/>
        <v>3.0000000000000027E-2</v>
      </c>
      <c r="E1469" s="2">
        <f t="shared" si="200"/>
        <v>0</v>
      </c>
      <c r="F1469" s="2">
        <f t="shared" ref="F1469:G1484" si="206">((F1468*13)+D1469)/14</f>
        <v>8.0638604057848996E-3</v>
      </c>
      <c r="G1469" s="2">
        <f t="shared" si="206"/>
        <v>9.9918959032592788E-3</v>
      </c>
      <c r="H1469" s="2">
        <f t="shared" si="202"/>
        <v>0.80704007366154917</v>
      </c>
      <c r="I1469" s="2">
        <f t="shared" si="203"/>
        <v>44.660884140010737</v>
      </c>
    </row>
    <row r="1470" spans="1:9" ht="13.5" x14ac:dyDescent="0.25">
      <c r="A1470" s="3">
        <f>TITRES_STAT!B1473</f>
        <v>44153</v>
      </c>
      <c r="B1470" s="6">
        <f>TITRES_STAT!D1473</f>
        <v>1.29</v>
      </c>
      <c r="C1470" s="2">
        <f t="shared" si="198"/>
        <v>3.0000000000000027E-2</v>
      </c>
      <c r="D1470" s="2">
        <f t="shared" si="199"/>
        <v>3.0000000000000027E-2</v>
      </c>
      <c r="E1470" s="2">
        <f t="shared" si="200"/>
        <v>0</v>
      </c>
      <c r="F1470" s="2">
        <f t="shared" si="206"/>
        <v>9.6307275196574095E-3</v>
      </c>
      <c r="G1470" s="2">
        <f t="shared" si="206"/>
        <v>9.278189053026473E-3</v>
      </c>
      <c r="H1470" s="2">
        <f t="shared" si="202"/>
        <v>1.037996473731686</v>
      </c>
      <c r="I1470" s="2">
        <f t="shared" si="203"/>
        <v>50.932201655435456</v>
      </c>
    </row>
    <row r="1471" spans="1:9" ht="13.5" x14ac:dyDescent="0.25">
      <c r="A1471" s="3">
        <f>TITRES_STAT!B1474</f>
        <v>44154</v>
      </c>
      <c r="B1471" s="6">
        <f>TITRES_STAT!D1474</f>
        <v>1.29</v>
      </c>
      <c r="C1471" s="2">
        <f t="shared" si="198"/>
        <v>0</v>
      </c>
      <c r="D1471" s="2">
        <f t="shared" si="199"/>
        <v>0</v>
      </c>
      <c r="E1471" s="2">
        <f t="shared" si="200"/>
        <v>0</v>
      </c>
      <c r="F1471" s="2">
        <f t="shared" si="206"/>
        <v>8.9428184111104529E-3</v>
      </c>
      <c r="G1471" s="2">
        <f t="shared" si="206"/>
        <v>8.615461263524582E-3</v>
      </c>
      <c r="H1471" s="2">
        <f t="shared" si="202"/>
        <v>1.037996473731686</v>
      </c>
      <c r="I1471" s="2">
        <f t="shared" si="203"/>
        <v>50.932201655435456</v>
      </c>
    </row>
    <row r="1472" spans="1:9" ht="13.5" x14ac:dyDescent="0.25">
      <c r="A1472" s="3">
        <f>TITRES_STAT!B1475</f>
        <v>44155</v>
      </c>
      <c r="B1472" s="6">
        <f>TITRES_STAT!D1475</f>
        <v>1.32</v>
      </c>
      <c r="C1472" s="2">
        <f t="shared" si="198"/>
        <v>3.0000000000000027E-2</v>
      </c>
      <c r="D1472" s="2">
        <f t="shared" si="199"/>
        <v>3.0000000000000027E-2</v>
      </c>
      <c r="E1472" s="2">
        <f t="shared" si="200"/>
        <v>0</v>
      </c>
      <c r="F1472" s="2">
        <f t="shared" si="206"/>
        <v>1.0446902810316851E-2</v>
      </c>
      <c r="G1472" s="2">
        <f t="shared" si="206"/>
        <v>8.0000711732728259E-3</v>
      </c>
      <c r="H1472" s="2">
        <f t="shared" si="202"/>
        <v>1.3058512335763417</v>
      </c>
      <c r="I1472" s="2">
        <f t="shared" si="203"/>
        <v>56.632067783097419</v>
      </c>
    </row>
    <row r="1473" spans="1:9" ht="13.5" x14ac:dyDescent="0.25">
      <c r="A1473" s="3">
        <f>TITRES_STAT!B1476</f>
        <v>44158</v>
      </c>
      <c r="B1473" s="6">
        <f>TITRES_STAT!D1476</f>
        <v>1.32</v>
      </c>
      <c r="C1473" s="2">
        <f t="shared" si="198"/>
        <v>0</v>
      </c>
      <c r="D1473" s="2">
        <f t="shared" si="199"/>
        <v>0</v>
      </c>
      <c r="E1473" s="2">
        <f t="shared" si="200"/>
        <v>0</v>
      </c>
      <c r="F1473" s="2">
        <f t="shared" si="206"/>
        <v>9.7006954667227911E-3</v>
      </c>
      <c r="G1473" s="2">
        <f t="shared" si="206"/>
        <v>7.4286375180390527E-3</v>
      </c>
      <c r="H1473" s="2">
        <f t="shared" si="202"/>
        <v>1.3058512335763419</v>
      </c>
      <c r="I1473" s="2">
        <f t="shared" si="203"/>
        <v>56.632067783097419</v>
      </c>
    </row>
    <row r="1474" spans="1:9" ht="13.5" x14ac:dyDescent="0.25">
      <c r="A1474" s="3">
        <f>TITRES_STAT!B1477</f>
        <v>44159</v>
      </c>
      <c r="B1474" s="6">
        <f>TITRES_STAT!D1477</f>
        <v>1.29</v>
      </c>
      <c r="C1474" s="2">
        <f t="shared" si="198"/>
        <v>-3.0000000000000027E-2</v>
      </c>
      <c r="D1474" s="2">
        <f t="shared" si="199"/>
        <v>0</v>
      </c>
      <c r="E1474" s="2">
        <f t="shared" si="200"/>
        <v>3.0000000000000027E-2</v>
      </c>
      <c r="F1474" s="2">
        <f t="shared" si="206"/>
        <v>9.0077886476711642E-3</v>
      </c>
      <c r="G1474" s="2">
        <f t="shared" si="206"/>
        <v>9.0408776953219798E-3</v>
      </c>
      <c r="H1474" s="2">
        <f t="shared" si="202"/>
        <v>0.99634006246230533</v>
      </c>
      <c r="I1474" s="2">
        <f t="shared" si="203"/>
        <v>49.908333815302477</v>
      </c>
    </row>
    <row r="1475" spans="1:9" ht="13.5" x14ac:dyDescent="0.25">
      <c r="A1475" s="3">
        <f>TITRES_STAT!B1478</f>
        <v>44160</v>
      </c>
      <c r="B1475" s="6">
        <f>TITRES_STAT!D1478</f>
        <v>1.29</v>
      </c>
      <c r="C1475" s="2">
        <f t="shared" ref="C1475:C1538" si="207">B1475-B1474</f>
        <v>0</v>
      </c>
      <c r="D1475" s="2">
        <f t="shared" ref="D1475:D1538" si="208">IF(C1475&gt;0,C1475,0)</f>
        <v>0</v>
      </c>
      <c r="E1475" s="2">
        <f t="shared" ref="E1475:E1538" si="209">IF(C1475&lt;0,-C1475,0)</f>
        <v>0</v>
      </c>
      <c r="F1475" s="2">
        <f t="shared" si="206"/>
        <v>8.3643751728375102E-3</v>
      </c>
      <c r="G1475" s="2">
        <f t="shared" si="206"/>
        <v>8.3951007170846963E-3</v>
      </c>
      <c r="H1475" s="2">
        <f t="shared" si="202"/>
        <v>0.99634006246230533</v>
      </c>
      <c r="I1475" s="2">
        <f t="shared" si="203"/>
        <v>49.908333815302477</v>
      </c>
    </row>
    <row r="1476" spans="1:9" ht="13.5" x14ac:dyDescent="0.25">
      <c r="A1476" s="3">
        <f>TITRES_STAT!B1479</f>
        <v>44161</v>
      </c>
      <c r="B1476" s="6">
        <f>TITRES_STAT!D1479</f>
        <v>1.29</v>
      </c>
      <c r="C1476" s="2">
        <f t="shared" si="207"/>
        <v>0</v>
      </c>
      <c r="D1476" s="2">
        <f t="shared" si="208"/>
        <v>0</v>
      </c>
      <c r="E1476" s="2">
        <f t="shared" si="209"/>
        <v>0</v>
      </c>
      <c r="F1476" s="2">
        <f t="shared" si="206"/>
        <v>7.7669198033491161E-3</v>
      </c>
      <c r="G1476" s="2">
        <f t="shared" si="206"/>
        <v>7.7954506658643608E-3</v>
      </c>
      <c r="H1476" s="2">
        <f t="shared" si="202"/>
        <v>0.99634006246230522</v>
      </c>
      <c r="I1476" s="2">
        <f t="shared" si="203"/>
        <v>49.90833381530247</v>
      </c>
    </row>
    <row r="1477" spans="1:9" ht="13.5" x14ac:dyDescent="0.25">
      <c r="A1477" s="3">
        <f>TITRES_STAT!B1480</f>
        <v>44162</v>
      </c>
      <c r="B1477" s="6">
        <f>TITRES_STAT!D1480</f>
        <v>1.29</v>
      </c>
      <c r="C1477" s="2">
        <f t="shared" si="207"/>
        <v>0</v>
      </c>
      <c r="D1477" s="2">
        <f t="shared" si="208"/>
        <v>0</v>
      </c>
      <c r="E1477" s="2">
        <f t="shared" si="209"/>
        <v>0</v>
      </c>
      <c r="F1477" s="2">
        <f t="shared" si="206"/>
        <v>7.212139817395608E-3</v>
      </c>
      <c r="G1477" s="2">
        <f t="shared" si="206"/>
        <v>7.2386327611597637E-3</v>
      </c>
      <c r="H1477" s="2">
        <f t="shared" si="202"/>
        <v>0.99634006246230522</v>
      </c>
      <c r="I1477" s="2">
        <f t="shared" si="203"/>
        <v>49.90833381530247</v>
      </c>
    </row>
    <row r="1478" spans="1:9" ht="13.5" x14ac:dyDescent="0.25">
      <c r="A1478" s="3">
        <f>TITRES_STAT!B1481</f>
        <v>44165</v>
      </c>
      <c r="B1478" s="6">
        <f>TITRES_STAT!D1481</f>
        <v>1.24</v>
      </c>
      <c r="C1478" s="2">
        <f t="shared" si="207"/>
        <v>-5.0000000000000044E-2</v>
      </c>
      <c r="D1478" s="2">
        <f t="shared" si="208"/>
        <v>0</v>
      </c>
      <c r="E1478" s="2">
        <f t="shared" si="209"/>
        <v>5.0000000000000044E-2</v>
      </c>
      <c r="F1478" s="2">
        <f t="shared" si="206"/>
        <v>6.6969869732959224E-3</v>
      </c>
      <c r="G1478" s="2">
        <f t="shared" si="206"/>
        <v>1.0293016135362642E-2</v>
      </c>
      <c r="H1478" s="2">
        <f t="shared" si="202"/>
        <v>0.6506340692780791</v>
      </c>
      <c r="I1478" s="2">
        <f t="shared" si="203"/>
        <v>39.417220411707618</v>
      </c>
    </row>
    <row r="1479" spans="1:9" ht="13.5" x14ac:dyDescent="0.25">
      <c r="A1479" s="3">
        <f>TITRES_STAT!B1482</f>
        <v>44166</v>
      </c>
      <c r="B1479" s="6">
        <f>TITRES_STAT!D1482</f>
        <v>1.21</v>
      </c>
      <c r="C1479" s="2">
        <f t="shared" si="207"/>
        <v>-3.0000000000000027E-2</v>
      </c>
      <c r="D1479" s="2">
        <f t="shared" si="208"/>
        <v>0</v>
      </c>
      <c r="E1479" s="2">
        <f t="shared" si="209"/>
        <v>3.0000000000000027E-2</v>
      </c>
      <c r="F1479" s="2">
        <f t="shared" si="206"/>
        <v>6.2186307609176424E-3</v>
      </c>
      <c r="G1479" s="2">
        <f t="shared" si="206"/>
        <v>1.1700657839979598E-2</v>
      </c>
      <c r="H1479" s="2">
        <f t="shared" si="202"/>
        <v>0.53147702000732</v>
      </c>
      <c r="I1479" s="2">
        <f t="shared" si="203"/>
        <v>34.703558268525612</v>
      </c>
    </row>
    <row r="1480" spans="1:9" ht="13.5" x14ac:dyDescent="0.25">
      <c r="A1480" s="3">
        <f>TITRES_STAT!B1483</f>
        <v>44167</v>
      </c>
      <c r="B1480" s="6">
        <f>TITRES_STAT!D1483</f>
        <v>1.21</v>
      </c>
      <c r="C1480" s="2">
        <f t="shared" si="207"/>
        <v>0</v>
      </c>
      <c r="D1480" s="2">
        <f t="shared" si="208"/>
        <v>0</v>
      </c>
      <c r="E1480" s="2">
        <f t="shared" si="209"/>
        <v>0</v>
      </c>
      <c r="F1480" s="2">
        <f t="shared" si="206"/>
        <v>5.7744428494235249E-3</v>
      </c>
      <c r="G1480" s="2">
        <f t="shared" si="206"/>
        <v>1.086489656569534E-2</v>
      </c>
      <c r="H1480" s="2">
        <f t="shared" si="202"/>
        <v>0.53147702000732</v>
      </c>
      <c r="I1480" s="2">
        <f t="shared" si="203"/>
        <v>34.703558268525612</v>
      </c>
    </row>
    <row r="1481" spans="1:9" ht="13.5" x14ac:dyDescent="0.25">
      <c r="A1481" s="3">
        <f>TITRES_STAT!B1484</f>
        <v>44168</v>
      </c>
      <c r="B1481" s="6">
        <f>TITRES_STAT!D1484</f>
        <v>1.21</v>
      </c>
      <c r="C1481" s="2">
        <f t="shared" si="207"/>
        <v>0</v>
      </c>
      <c r="D1481" s="2">
        <f t="shared" si="208"/>
        <v>0</v>
      </c>
      <c r="E1481" s="2">
        <f t="shared" si="209"/>
        <v>0</v>
      </c>
      <c r="F1481" s="2">
        <f t="shared" si="206"/>
        <v>5.3619826458932724E-3</v>
      </c>
      <c r="G1481" s="2">
        <f t="shared" si="206"/>
        <v>1.008883252528853E-2</v>
      </c>
      <c r="H1481" s="2">
        <f t="shared" si="202"/>
        <v>0.53147702000731989</v>
      </c>
      <c r="I1481" s="2">
        <f t="shared" si="203"/>
        <v>34.703558268525612</v>
      </c>
    </row>
    <row r="1482" spans="1:9" ht="13.5" x14ac:dyDescent="0.25">
      <c r="A1482" s="3">
        <f>TITRES_STAT!B1485</f>
        <v>44169</v>
      </c>
      <c r="B1482" s="6">
        <f>TITRES_STAT!D1485</f>
        <v>1.21</v>
      </c>
      <c r="C1482" s="2">
        <f t="shared" si="207"/>
        <v>0</v>
      </c>
      <c r="D1482" s="2">
        <f t="shared" si="208"/>
        <v>0</v>
      </c>
      <c r="E1482" s="2">
        <f t="shared" si="209"/>
        <v>0</v>
      </c>
      <c r="F1482" s="2">
        <f t="shared" si="206"/>
        <v>4.978983885472325E-3</v>
      </c>
      <c r="G1482" s="2">
        <f t="shared" si="206"/>
        <v>9.3682016306250639E-3</v>
      </c>
      <c r="H1482" s="2">
        <f t="shared" si="202"/>
        <v>0.53147702000732</v>
      </c>
      <c r="I1482" s="2">
        <f t="shared" si="203"/>
        <v>34.703558268525612</v>
      </c>
    </row>
    <row r="1483" spans="1:9" ht="13.5" x14ac:dyDescent="0.25">
      <c r="A1483" s="3">
        <f>TITRES_STAT!B1486</f>
        <v>44172</v>
      </c>
      <c r="B1483" s="6">
        <f>TITRES_STAT!D1486</f>
        <v>1.24</v>
      </c>
      <c r="C1483" s="2">
        <f t="shared" si="207"/>
        <v>3.0000000000000027E-2</v>
      </c>
      <c r="D1483" s="2">
        <f t="shared" si="208"/>
        <v>3.0000000000000027E-2</v>
      </c>
      <c r="E1483" s="2">
        <f t="shared" si="209"/>
        <v>0</v>
      </c>
      <c r="F1483" s="2">
        <f t="shared" si="206"/>
        <v>6.7661993222243033E-3</v>
      </c>
      <c r="G1483" s="2">
        <f t="shared" si="206"/>
        <v>8.6990443712947028E-3</v>
      </c>
      <c r="H1483" s="2">
        <f t="shared" si="202"/>
        <v>0.77780949647199826</v>
      </c>
      <c r="I1483" s="2">
        <f t="shared" si="203"/>
        <v>43.751003581403651</v>
      </c>
    </row>
    <row r="1484" spans="1:9" ht="13.5" x14ac:dyDescent="0.25">
      <c r="A1484" s="3">
        <f>TITRES_STAT!B1487</f>
        <v>44173</v>
      </c>
      <c r="B1484" s="6">
        <f>TITRES_STAT!D1487</f>
        <v>1.29</v>
      </c>
      <c r="C1484" s="2">
        <f t="shared" si="207"/>
        <v>5.0000000000000044E-2</v>
      </c>
      <c r="D1484" s="2">
        <f t="shared" si="208"/>
        <v>5.0000000000000044E-2</v>
      </c>
      <c r="E1484" s="2">
        <f t="shared" si="209"/>
        <v>0</v>
      </c>
      <c r="F1484" s="2">
        <f t="shared" si="206"/>
        <v>9.8543279420654269E-3</v>
      </c>
      <c r="G1484" s="2">
        <f t="shared" si="206"/>
        <v>8.0776840590593667E-3</v>
      </c>
      <c r="H1484" s="2">
        <f t="shared" si="202"/>
        <v>1.2199447106393695</v>
      </c>
      <c r="I1484" s="2">
        <f t="shared" si="203"/>
        <v>54.953833074879213</v>
      </c>
    </row>
    <row r="1485" spans="1:9" ht="13.5" x14ac:dyDescent="0.25">
      <c r="A1485" s="3">
        <f>TITRES_STAT!B1488</f>
        <v>44174</v>
      </c>
      <c r="B1485" s="6">
        <f>TITRES_STAT!D1488</f>
        <v>1.29</v>
      </c>
      <c r="C1485" s="2">
        <f t="shared" si="207"/>
        <v>0</v>
      </c>
      <c r="D1485" s="2">
        <f t="shared" si="208"/>
        <v>0</v>
      </c>
      <c r="E1485" s="2">
        <f t="shared" si="209"/>
        <v>0</v>
      </c>
      <c r="F1485" s="2">
        <f t="shared" ref="F1485:G1500" si="210">((F1484*13)+D1485)/14</f>
        <v>9.1504473747750382E-3</v>
      </c>
      <c r="G1485" s="2">
        <f t="shared" si="210"/>
        <v>7.5007066262694124E-3</v>
      </c>
      <c r="H1485" s="2">
        <f t="shared" si="202"/>
        <v>1.2199447106393693</v>
      </c>
      <c r="I1485" s="2">
        <f t="shared" si="203"/>
        <v>54.953833074879213</v>
      </c>
    </row>
    <row r="1486" spans="1:9" ht="13.5" x14ac:dyDescent="0.25">
      <c r="A1486" s="3">
        <f>TITRES_STAT!B1489</f>
        <v>44175</v>
      </c>
      <c r="B1486" s="6">
        <f>TITRES_STAT!D1489</f>
        <v>1.28</v>
      </c>
      <c r="C1486" s="2">
        <f t="shared" si="207"/>
        <v>-1.0000000000000009E-2</v>
      </c>
      <c r="D1486" s="2">
        <f t="shared" si="208"/>
        <v>0</v>
      </c>
      <c r="E1486" s="2">
        <f t="shared" si="209"/>
        <v>1.0000000000000009E-2</v>
      </c>
      <c r="F1486" s="2">
        <f t="shared" si="210"/>
        <v>8.4968439908625366E-3</v>
      </c>
      <c r="G1486" s="2">
        <f t="shared" si="210"/>
        <v>7.679227581535884E-3</v>
      </c>
      <c r="H1486" s="2">
        <f t="shared" si="202"/>
        <v>1.1064711783373302</v>
      </c>
      <c r="I1486" s="2">
        <f t="shared" si="203"/>
        <v>52.52724033046988</v>
      </c>
    </row>
    <row r="1487" spans="1:9" ht="13.5" x14ac:dyDescent="0.25">
      <c r="A1487" s="3">
        <f>TITRES_STAT!B1490</f>
        <v>44176</v>
      </c>
      <c r="B1487" s="6">
        <f>TITRES_STAT!D1490</f>
        <v>1.28</v>
      </c>
      <c r="C1487" s="2">
        <f t="shared" si="207"/>
        <v>0</v>
      </c>
      <c r="D1487" s="2">
        <f t="shared" si="208"/>
        <v>0</v>
      </c>
      <c r="E1487" s="2">
        <f t="shared" si="209"/>
        <v>0</v>
      </c>
      <c r="F1487" s="2">
        <f t="shared" si="210"/>
        <v>7.8899265629437838E-3</v>
      </c>
      <c r="G1487" s="2">
        <f t="shared" si="210"/>
        <v>7.130711325711892E-3</v>
      </c>
      <c r="H1487" s="2">
        <f t="shared" si="202"/>
        <v>1.1064711783373302</v>
      </c>
      <c r="I1487" s="2">
        <f t="shared" si="203"/>
        <v>52.52724033046988</v>
      </c>
    </row>
    <row r="1488" spans="1:9" ht="13.5" x14ac:dyDescent="0.25">
      <c r="A1488" s="3">
        <f>TITRES_STAT!B1491</f>
        <v>44179</v>
      </c>
      <c r="B1488" s="6">
        <f>TITRES_STAT!D1491</f>
        <v>1.28</v>
      </c>
      <c r="C1488" s="2">
        <f t="shared" si="207"/>
        <v>0</v>
      </c>
      <c r="D1488" s="2">
        <f t="shared" si="208"/>
        <v>0</v>
      </c>
      <c r="E1488" s="2">
        <f t="shared" si="209"/>
        <v>0</v>
      </c>
      <c r="F1488" s="2">
        <f t="shared" si="210"/>
        <v>7.3263603798763705E-3</v>
      </c>
      <c r="G1488" s="2">
        <f t="shared" si="210"/>
        <v>6.6213748024467568E-3</v>
      </c>
      <c r="H1488" s="2">
        <f t="shared" si="202"/>
        <v>1.1064711783373302</v>
      </c>
      <c r="I1488" s="2">
        <f t="shared" si="203"/>
        <v>52.52724033046988</v>
      </c>
    </row>
    <row r="1489" spans="1:9" ht="13.5" x14ac:dyDescent="0.25">
      <c r="A1489" s="3">
        <f>TITRES_STAT!B1492</f>
        <v>44180</v>
      </c>
      <c r="B1489" s="6">
        <f>TITRES_STAT!D1492</f>
        <v>1.28</v>
      </c>
      <c r="C1489" s="2">
        <f t="shared" si="207"/>
        <v>0</v>
      </c>
      <c r="D1489" s="2">
        <f t="shared" si="208"/>
        <v>0</v>
      </c>
      <c r="E1489" s="2">
        <f t="shared" si="209"/>
        <v>0</v>
      </c>
      <c r="F1489" s="2">
        <f t="shared" si="210"/>
        <v>6.8030489241709151E-3</v>
      </c>
      <c r="G1489" s="2">
        <f t="shared" si="210"/>
        <v>6.148419459414846E-3</v>
      </c>
      <c r="H1489" s="2">
        <f t="shared" ref="H1489:H1552" si="211">F1489/G1489</f>
        <v>1.1064711783373302</v>
      </c>
      <c r="I1489" s="2">
        <f t="shared" ref="I1489:I1552" si="212">IF(G1489=0,100,100-(100/(1+H1489)))</f>
        <v>52.52724033046988</v>
      </c>
    </row>
    <row r="1490" spans="1:9" ht="13.5" x14ac:dyDescent="0.25">
      <c r="A1490" s="3">
        <f>TITRES_STAT!B1493</f>
        <v>44181</v>
      </c>
      <c r="B1490" s="6">
        <f>TITRES_STAT!D1493</f>
        <v>1.28</v>
      </c>
      <c r="C1490" s="2">
        <f t="shared" si="207"/>
        <v>0</v>
      </c>
      <c r="D1490" s="2">
        <f t="shared" si="208"/>
        <v>0</v>
      </c>
      <c r="E1490" s="2">
        <f t="shared" si="209"/>
        <v>0</v>
      </c>
      <c r="F1490" s="2">
        <f t="shared" si="210"/>
        <v>6.3171168581587066E-3</v>
      </c>
      <c r="G1490" s="2">
        <f t="shared" si="210"/>
        <v>5.7092466408852141E-3</v>
      </c>
      <c r="H1490" s="2">
        <f t="shared" si="211"/>
        <v>1.1064711783373302</v>
      </c>
      <c r="I1490" s="2">
        <f t="shared" si="212"/>
        <v>52.52724033046988</v>
      </c>
    </row>
    <row r="1491" spans="1:9" ht="13.5" x14ac:dyDescent="0.25">
      <c r="A1491" s="3">
        <f>TITRES_STAT!B1494</f>
        <v>44182</v>
      </c>
      <c r="B1491" s="6">
        <f>TITRES_STAT!D1494</f>
        <v>1.32</v>
      </c>
      <c r="C1491" s="2">
        <f t="shared" si="207"/>
        <v>4.0000000000000036E-2</v>
      </c>
      <c r="D1491" s="2">
        <f t="shared" si="208"/>
        <v>4.0000000000000036E-2</v>
      </c>
      <c r="E1491" s="2">
        <f t="shared" si="209"/>
        <v>0</v>
      </c>
      <c r="F1491" s="2">
        <f t="shared" si="210"/>
        <v>8.7230370825759438E-3</v>
      </c>
      <c r="G1491" s="2">
        <f t="shared" si="210"/>
        <v>5.3014433093934122E-3</v>
      </c>
      <c r="H1491" s="2">
        <f t="shared" si="211"/>
        <v>1.6454079716593306</v>
      </c>
      <c r="I1491" s="2">
        <f t="shared" si="212"/>
        <v>62.198647213845405</v>
      </c>
    </row>
    <row r="1492" spans="1:9" ht="13.5" x14ac:dyDescent="0.25">
      <c r="A1492" s="3">
        <f>TITRES_STAT!B1495</f>
        <v>44183</v>
      </c>
      <c r="B1492" s="6">
        <f>TITRES_STAT!D1495</f>
        <v>1.35</v>
      </c>
      <c r="C1492" s="2">
        <f t="shared" si="207"/>
        <v>3.0000000000000027E-2</v>
      </c>
      <c r="D1492" s="2">
        <f t="shared" si="208"/>
        <v>3.0000000000000027E-2</v>
      </c>
      <c r="E1492" s="2">
        <f t="shared" si="209"/>
        <v>0</v>
      </c>
      <c r="F1492" s="2">
        <f t="shared" si="210"/>
        <v>1.0242820148106235E-2</v>
      </c>
      <c r="G1492" s="2">
        <f t="shared" si="210"/>
        <v>4.922768787293883E-3</v>
      </c>
      <c r="H1492" s="2">
        <f t="shared" si="211"/>
        <v>2.0807030739578694</v>
      </c>
      <c r="I1492" s="2">
        <f t="shared" si="212"/>
        <v>67.539877229541929</v>
      </c>
    </row>
    <row r="1493" spans="1:9" ht="13.5" x14ac:dyDescent="0.25">
      <c r="A1493" s="3">
        <f>TITRES_STAT!B1496</f>
        <v>44186</v>
      </c>
      <c r="B1493" s="6">
        <f>TITRES_STAT!D1496</f>
        <v>1.35</v>
      </c>
      <c r="C1493" s="2">
        <f t="shared" si="207"/>
        <v>0</v>
      </c>
      <c r="D1493" s="2">
        <f t="shared" si="208"/>
        <v>0</v>
      </c>
      <c r="E1493" s="2">
        <f t="shared" si="209"/>
        <v>0</v>
      </c>
      <c r="F1493" s="2">
        <f t="shared" si="210"/>
        <v>9.511190137527218E-3</v>
      </c>
      <c r="G1493" s="2">
        <f t="shared" si="210"/>
        <v>4.5711424453443198E-3</v>
      </c>
      <c r="H1493" s="2">
        <f t="shared" si="211"/>
        <v>2.0807030739578694</v>
      </c>
      <c r="I1493" s="2">
        <f t="shared" si="212"/>
        <v>67.539877229541929</v>
      </c>
    </row>
    <row r="1494" spans="1:9" ht="13.5" x14ac:dyDescent="0.25">
      <c r="A1494" s="3">
        <f>TITRES_STAT!B1497</f>
        <v>44187</v>
      </c>
      <c r="B1494" s="6">
        <f>TITRES_STAT!D1497</f>
        <v>1.28</v>
      </c>
      <c r="C1494" s="2">
        <f t="shared" si="207"/>
        <v>-7.0000000000000062E-2</v>
      </c>
      <c r="D1494" s="2">
        <f t="shared" si="208"/>
        <v>0</v>
      </c>
      <c r="E1494" s="2">
        <f t="shared" si="209"/>
        <v>7.0000000000000062E-2</v>
      </c>
      <c r="F1494" s="2">
        <f t="shared" si="210"/>
        <v>8.8318194134181308E-3</v>
      </c>
      <c r="G1494" s="2">
        <f t="shared" si="210"/>
        <v>9.2446322706768724E-3</v>
      </c>
      <c r="H1494" s="2">
        <f t="shared" si="211"/>
        <v>0.95534567031204187</v>
      </c>
      <c r="I1494" s="2">
        <f t="shared" si="212"/>
        <v>48.858147427180171</v>
      </c>
    </row>
    <row r="1495" spans="1:9" ht="13.5" x14ac:dyDescent="0.25">
      <c r="A1495" s="3">
        <f>TITRES_STAT!B1498</f>
        <v>44188</v>
      </c>
      <c r="B1495" s="6">
        <f>TITRES_STAT!D1498</f>
        <v>1.28</v>
      </c>
      <c r="C1495" s="2">
        <f t="shared" si="207"/>
        <v>0</v>
      </c>
      <c r="D1495" s="2">
        <f t="shared" si="208"/>
        <v>0</v>
      </c>
      <c r="E1495" s="2">
        <f t="shared" si="209"/>
        <v>0</v>
      </c>
      <c r="F1495" s="2">
        <f t="shared" si="210"/>
        <v>8.20097516960255E-3</v>
      </c>
      <c r="G1495" s="2">
        <f t="shared" si="210"/>
        <v>8.584301394199953E-3</v>
      </c>
      <c r="H1495" s="2">
        <f t="shared" si="211"/>
        <v>0.95534567031204187</v>
      </c>
      <c r="I1495" s="2">
        <f t="shared" si="212"/>
        <v>48.858147427180171</v>
      </c>
    </row>
    <row r="1496" spans="1:9" ht="13.5" x14ac:dyDescent="0.25">
      <c r="A1496" s="3">
        <f>TITRES_STAT!B1499</f>
        <v>44189</v>
      </c>
      <c r="B1496" s="6">
        <f>TITRES_STAT!D1499</f>
        <v>1.3</v>
      </c>
      <c r="C1496" s="2">
        <f t="shared" si="207"/>
        <v>2.0000000000000018E-2</v>
      </c>
      <c r="D1496" s="2">
        <f t="shared" si="208"/>
        <v>2.0000000000000018E-2</v>
      </c>
      <c r="E1496" s="2">
        <f t="shared" si="209"/>
        <v>0</v>
      </c>
      <c r="F1496" s="2">
        <f t="shared" si="210"/>
        <v>9.0437626574880834E-3</v>
      </c>
      <c r="G1496" s="2">
        <f t="shared" si="210"/>
        <v>7.9711370088999568E-3</v>
      </c>
      <c r="H1496" s="2">
        <f t="shared" si="211"/>
        <v>1.1345636949146045</v>
      </c>
      <c r="I1496" s="2">
        <f t="shared" si="212"/>
        <v>53.152018729522801</v>
      </c>
    </row>
    <row r="1497" spans="1:9" ht="13.5" x14ac:dyDescent="0.25">
      <c r="A1497" s="3">
        <f>TITRES_STAT!B1500</f>
        <v>44190</v>
      </c>
      <c r="B1497" s="6">
        <f>TITRES_STAT!D1500</f>
        <v>1.35</v>
      </c>
      <c r="C1497" s="2">
        <f t="shared" si="207"/>
        <v>5.0000000000000044E-2</v>
      </c>
      <c r="D1497" s="2">
        <f t="shared" si="208"/>
        <v>5.0000000000000044E-2</v>
      </c>
      <c r="E1497" s="2">
        <f t="shared" si="209"/>
        <v>0</v>
      </c>
      <c r="F1497" s="2">
        <f t="shared" si="210"/>
        <v>1.1969208181953224E-2</v>
      </c>
      <c r="G1497" s="2">
        <f t="shared" si="210"/>
        <v>7.4017700796928168E-3</v>
      </c>
      <c r="H1497" s="2">
        <f t="shared" si="211"/>
        <v>1.6170737611522732</v>
      </c>
      <c r="I1497" s="2">
        <f t="shared" si="212"/>
        <v>61.789384202923294</v>
      </c>
    </row>
    <row r="1498" spans="1:9" ht="13.5" x14ac:dyDescent="0.25">
      <c r="A1498" s="3">
        <f>TITRES_STAT!B1501</f>
        <v>44193</v>
      </c>
      <c r="B1498" s="6">
        <f>TITRES_STAT!D1501</f>
        <v>1.35</v>
      </c>
      <c r="C1498" s="2">
        <f t="shared" si="207"/>
        <v>0</v>
      </c>
      <c r="D1498" s="2">
        <f t="shared" si="208"/>
        <v>0</v>
      </c>
      <c r="E1498" s="2">
        <f t="shared" si="209"/>
        <v>0</v>
      </c>
      <c r="F1498" s="2">
        <f t="shared" si="210"/>
        <v>1.1114264740385137E-2</v>
      </c>
      <c r="G1498" s="2">
        <f t="shared" si="210"/>
        <v>6.8730722168576152E-3</v>
      </c>
      <c r="H1498" s="2">
        <f t="shared" si="211"/>
        <v>1.6170737611522734</v>
      </c>
      <c r="I1498" s="2">
        <f t="shared" si="212"/>
        <v>61.789384202923294</v>
      </c>
    </row>
    <row r="1499" spans="1:9" ht="13.5" x14ac:dyDescent="0.25">
      <c r="A1499" s="3">
        <f>TITRES_STAT!B1502</f>
        <v>44194</v>
      </c>
      <c r="B1499" s="6">
        <f>TITRES_STAT!D1502</f>
        <v>1.31</v>
      </c>
      <c r="C1499" s="2">
        <f t="shared" si="207"/>
        <v>-4.0000000000000036E-2</v>
      </c>
      <c r="D1499" s="2">
        <f t="shared" si="208"/>
        <v>0</v>
      </c>
      <c r="E1499" s="2">
        <f t="shared" si="209"/>
        <v>4.0000000000000036E-2</v>
      </c>
      <c r="F1499" s="2">
        <f t="shared" si="210"/>
        <v>1.0320388687500485E-2</v>
      </c>
      <c r="G1499" s="2">
        <f t="shared" si="210"/>
        <v>9.23928134422493E-3</v>
      </c>
      <c r="H1499" s="2">
        <f t="shared" si="211"/>
        <v>1.1170120600290312</v>
      </c>
      <c r="I1499" s="2">
        <f t="shared" si="212"/>
        <v>52.763613449311826</v>
      </c>
    </row>
    <row r="1500" spans="1:9" ht="13.5" x14ac:dyDescent="0.25">
      <c r="A1500" s="3">
        <f>TITRES_STAT!B1503</f>
        <v>44195</v>
      </c>
      <c r="B1500" s="6">
        <f>TITRES_STAT!D1503</f>
        <v>1.28</v>
      </c>
      <c r="C1500" s="2">
        <f t="shared" si="207"/>
        <v>-3.0000000000000027E-2</v>
      </c>
      <c r="D1500" s="2">
        <f t="shared" si="208"/>
        <v>0</v>
      </c>
      <c r="E1500" s="2">
        <f t="shared" si="209"/>
        <v>3.0000000000000027E-2</v>
      </c>
      <c r="F1500" s="2">
        <f t="shared" si="210"/>
        <v>9.5832180669647351E-3</v>
      </c>
      <c r="G1500" s="2">
        <f t="shared" si="210"/>
        <v>1.0722189819637438E-2</v>
      </c>
      <c r="H1500" s="2">
        <f t="shared" si="211"/>
        <v>0.89377433417689522</v>
      </c>
      <c r="I1500" s="2">
        <f t="shared" si="212"/>
        <v>47.195397996845422</v>
      </c>
    </row>
    <row r="1501" spans="1:9" ht="13.5" x14ac:dyDescent="0.25">
      <c r="A1501" s="3">
        <f>TITRES_STAT!B1504</f>
        <v>44196</v>
      </c>
      <c r="B1501" s="6">
        <f>TITRES_STAT!D1504</f>
        <v>1.33</v>
      </c>
      <c r="C1501" s="2">
        <f t="shared" si="207"/>
        <v>5.0000000000000044E-2</v>
      </c>
      <c r="D1501" s="2">
        <f t="shared" si="208"/>
        <v>5.0000000000000044E-2</v>
      </c>
      <c r="E1501" s="2">
        <f t="shared" si="209"/>
        <v>0</v>
      </c>
      <c r="F1501" s="2">
        <f t="shared" ref="F1501:G1516" si="213">((F1500*13)+D1501)/14</f>
        <v>1.2470131062181544E-2</v>
      </c>
      <c r="G1501" s="2">
        <f t="shared" si="213"/>
        <v>9.9563191182347639E-3</v>
      </c>
      <c r="H1501" s="2">
        <f t="shared" si="211"/>
        <v>1.2524840670627755</v>
      </c>
      <c r="I1501" s="2">
        <f t="shared" si="212"/>
        <v>55.604569434136181</v>
      </c>
    </row>
    <row r="1502" spans="1:9" ht="13.5" x14ac:dyDescent="0.25">
      <c r="A1502" s="3">
        <f>TITRES_STAT!B1505</f>
        <v>44200</v>
      </c>
      <c r="B1502" s="6">
        <f>TITRES_STAT!D1505</f>
        <v>1.35</v>
      </c>
      <c r="C1502" s="2">
        <f t="shared" si="207"/>
        <v>2.0000000000000018E-2</v>
      </c>
      <c r="D1502" s="2">
        <f t="shared" si="208"/>
        <v>2.0000000000000018E-2</v>
      </c>
      <c r="E1502" s="2">
        <f t="shared" si="209"/>
        <v>0</v>
      </c>
      <c r="F1502" s="2">
        <f t="shared" si="213"/>
        <v>1.3007978843454292E-2</v>
      </c>
      <c r="G1502" s="2">
        <f t="shared" si="213"/>
        <v>9.24515346693228E-3</v>
      </c>
      <c r="H1502" s="2">
        <f t="shared" si="211"/>
        <v>1.4070051827674626</v>
      </c>
      <c r="I1502" s="2">
        <f t="shared" si="212"/>
        <v>58.454597141737494</v>
      </c>
    </row>
    <row r="1503" spans="1:9" ht="13.5" x14ac:dyDescent="0.25">
      <c r="A1503" s="3">
        <f>TITRES_STAT!B1506</f>
        <v>44201</v>
      </c>
      <c r="B1503" s="6">
        <f>TITRES_STAT!D1506</f>
        <v>1.29</v>
      </c>
      <c r="C1503" s="2">
        <f t="shared" si="207"/>
        <v>-6.0000000000000053E-2</v>
      </c>
      <c r="D1503" s="2">
        <f t="shared" si="208"/>
        <v>0</v>
      </c>
      <c r="E1503" s="2">
        <f t="shared" si="209"/>
        <v>6.0000000000000053E-2</v>
      </c>
      <c r="F1503" s="2">
        <f t="shared" si="213"/>
        <v>1.2078837497493273E-2</v>
      </c>
      <c r="G1503" s="2">
        <f t="shared" si="213"/>
        <v>1.2870499647865694E-2</v>
      </c>
      <c r="H1503" s="2">
        <f t="shared" si="211"/>
        <v>0.93849017737988893</v>
      </c>
      <c r="I1503" s="2">
        <f t="shared" si="212"/>
        <v>48.413460554562896</v>
      </c>
    </row>
    <row r="1504" spans="1:9" ht="13.5" x14ac:dyDescent="0.25">
      <c r="A1504" s="3">
        <f>TITRES_STAT!B1507</f>
        <v>44202</v>
      </c>
      <c r="B1504" s="6">
        <f>TITRES_STAT!D1507</f>
        <v>1.29</v>
      </c>
      <c r="C1504" s="2">
        <f t="shared" si="207"/>
        <v>0</v>
      </c>
      <c r="D1504" s="2">
        <f t="shared" si="208"/>
        <v>0</v>
      </c>
      <c r="E1504" s="2">
        <f t="shared" si="209"/>
        <v>0</v>
      </c>
      <c r="F1504" s="2">
        <f t="shared" si="213"/>
        <v>1.1216063390529468E-2</v>
      </c>
      <c r="G1504" s="2">
        <f t="shared" si="213"/>
        <v>1.1951178244446716E-2</v>
      </c>
      <c r="H1504" s="2">
        <f t="shared" si="211"/>
        <v>0.93849017737988893</v>
      </c>
      <c r="I1504" s="2">
        <f t="shared" si="212"/>
        <v>48.413460554562896</v>
      </c>
    </row>
    <row r="1505" spans="1:9" ht="13.5" x14ac:dyDescent="0.25">
      <c r="A1505" s="3">
        <f>TITRES_STAT!B1508</f>
        <v>44203</v>
      </c>
      <c r="B1505" s="6">
        <f>TITRES_STAT!D1508</f>
        <v>1.3</v>
      </c>
      <c r="C1505" s="2">
        <f t="shared" si="207"/>
        <v>1.0000000000000009E-2</v>
      </c>
      <c r="D1505" s="2">
        <f t="shared" si="208"/>
        <v>1.0000000000000009E-2</v>
      </c>
      <c r="E1505" s="2">
        <f t="shared" si="209"/>
        <v>0</v>
      </c>
      <c r="F1505" s="2">
        <f t="shared" si="213"/>
        <v>1.1129201719777364E-2</v>
      </c>
      <c r="G1505" s="2">
        <f t="shared" si="213"/>
        <v>1.1097522655557664E-2</v>
      </c>
      <c r="H1505" s="2">
        <f t="shared" si="211"/>
        <v>1.0028546068526236</v>
      </c>
      <c r="I1505" s="2">
        <f t="shared" si="212"/>
        <v>50.071263456739608</v>
      </c>
    </row>
    <row r="1506" spans="1:9" ht="13.5" x14ac:dyDescent="0.25">
      <c r="A1506" s="3">
        <f>TITRES_STAT!B1509</f>
        <v>44204</v>
      </c>
      <c r="B1506" s="6">
        <f>TITRES_STAT!D1509</f>
        <v>1.3</v>
      </c>
      <c r="C1506" s="2">
        <f t="shared" si="207"/>
        <v>0</v>
      </c>
      <c r="D1506" s="2">
        <f t="shared" si="208"/>
        <v>0</v>
      </c>
      <c r="E1506" s="2">
        <f t="shared" si="209"/>
        <v>0</v>
      </c>
      <c r="F1506" s="2">
        <f t="shared" si="213"/>
        <v>1.0334258739793267E-2</v>
      </c>
      <c r="G1506" s="2">
        <f t="shared" si="213"/>
        <v>1.0304842465874974E-2</v>
      </c>
      <c r="H1506" s="2">
        <f t="shared" si="211"/>
        <v>1.0028546068526236</v>
      </c>
      <c r="I1506" s="2">
        <f t="shared" si="212"/>
        <v>50.071263456739608</v>
      </c>
    </row>
    <row r="1507" spans="1:9" ht="13.5" x14ac:dyDescent="0.25">
      <c r="A1507" s="3">
        <f>TITRES_STAT!B1510</f>
        <v>44207</v>
      </c>
      <c r="B1507" s="6">
        <f>TITRES_STAT!D1510</f>
        <v>1.3</v>
      </c>
      <c r="C1507" s="2">
        <f t="shared" si="207"/>
        <v>0</v>
      </c>
      <c r="D1507" s="2">
        <f t="shared" si="208"/>
        <v>0</v>
      </c>
      <c r="E1507" s="2">
        <f t="shared" si="209"/>
        <v>0</v>
      </c>
      <c r="F1507" s="2">
        <f t="shared" si="213"/>
        <v>9.5960974012366061E-3</v>
      </c>
      <c r="G1507" s="2">
        <f t="shared" si="213"/>
        <v>9.5687822897410468E-3</v>
      </c>
      <c r="H1507" s="2">
        <f t="shared" si="211"/>
        <v>1.0028546068526236</v>
      </c>
      <c r="I1507" s="2">
        <f t="shared" si="212"/>
        <v>50.071263456739608</v>
      </c>
    </row>
    <row r="1508" spans="1:9" ht="13.5" x14ac:dyDescent="0.25">
      <c r="A1508" s="3">
        <f>TITRES_STAT!B1511</f>
        <v>44208</v>
      </c>
      <c r="B1508" s="6">
        <f>TITRES_STAT!D1511</f>
        <v>1.3</v>
      </c>
      <c r="C1508" s="2">
        <f t="shared" si="207"/>
        <v>0</v>
      </c>
      <c r="D1508" s="2">
        <f t="shared" si="208"/>
        <v>0</v>
      </c>
      <c r="E1508" s="2">
        <f t="shared" si="209"/>
        <v>0</v>
      </c>
      <c r="F1508" s="2">
        <f t="shared" si="213"/>
        <v>8.9106618725768479E-3</v>
      </c>
      <c r="G1508" s="2">
        <f t="shared" si="213"/>
        <v>8.885297840473828E-3</v>
      </c>
      <c r="H1508" s="2">
        <f t="shared" si="211"/>
        <v>1.0028546068526238</v>
      </c>
      <c r="I1508" s="2">
        <f t="shared" si="212"/>
        <v>50.071263456739622</v>
      </c>
    </row>
    <row r="1509" spans="1:9" ht="13.5" x14ac:dyDescent="0.25">
      <c r="A1509" s="3">
        <f>TITRES_STAT!B1512</f>
        <v>44209</v>
      </c>
      <c r="B1509" s="6">
        <f>TITRES_STAT!D1512</f>
        <v>1.3</v>
      </c>
      <c r="C1509" s="2">
        <f t="shared" si="207"/>
        <v>0</v>
      </c>
      <c r="D1509" s="2">
        <f t="shared" si="208"/>
        <v>0</v>
      </c>
      <c r="E1509" s="2">
        <f t="shared" si="209"/>
        <v>0</v>
      </c>
      <c r="F1509" s="2">
        <f t="shared" si="213"/>
        <v>8.2741860245356437E-3</v>
      </c>
      <c r="G1509" s="2">
        <f t="shared" si="213"/>
        <v>8.2506337090114106E-3</v>
      </c>
      <c r="H1509" s="2">
        <f t="shared" si="211"/>
        <v>1.0028546068526238</v>
      </c>
      <c r="I1509" s="2">
        <f t="shared" si="212"/>
        <v>50.071263456739622</v>
      </c>
    </row>
    <row r="1510" spans="1:9" ht="13.5" x14ac:dyDescent="0.25">
      <c r="A1510" s="3">
        <f>TITRES_STAT!B1513</f>
        <v>44211</v>
      </c>
      <c r="B1510" s="6">
        <f>TITRES_STAT!D1513</f>
        <v>1.3</v>
      </c>
      <c r="C1510" s="2">
        <f t="shared" si="207"/>
        <v>0</v>
      </c>
      <c r="D1510" s="2">
        <f t="shared" si="208"/>
        <v>0</v>
      </c>
      <c r="E1510" s="2">
        <f t="shared" si="209"/>
        <v>0</v>
      </c>
      <c r="F1510" s="2">
        <f t="shared" si="213"/>
        <v>7.6831727370688116E-3</v>
      </c>
      <c r="G1510" s="2">
        <f t="shared" si="213"/>
        <v>7.6613027297963094E-3</v>
      </c>
      <c r="H1510" s="2">
        <f t="shared" si="211"/>
        <v>1.0028546068526238</v>
      </c>
      <c r="I1510" s="2">
        <f t="shared" si="212"/>
        <v>50.071263456739622</v>
      </c>
    </row>
    <row r="1511" spans="1:9" ht="13.5" x14ac:dyDescent="0.25">
      <c r="A1511" s="3">
        <f>TITRES_STAT!B1514</f>
        <v>44214</v>
      </c>
      <c r="B1511" s="6">
        <f>TITRES_STAT!D1514</f>
        <v>1.3</v>
      </c>
      <c r="C1511" s="2">
        <f t="shared" si="207"/>
        <v>0</v>
      </c>
      <c r="D1511" s="2">
        <f t="shared" si="208"/>
        <v>0</v>
      </c>
      <c r="E1511" s="2">
        <f t="shared" si="209"/>
        <v>0</v>
      </c>
      <c r="F1511" s="2">
        <f t="shared" si="213"/>
        <v>7.1343746844210396E-3</v>
      </c>
      <c r="G1511" s="2">
        <f t="shared" si="213"/>
        <v>7.114066820525144E-3</v>
      </c>
      <c r="H1511" s="2">
        <f t="shared" si="211"/>
        <v>1.0028546068526238</v>
      </c>
      <c r="I1511" s="2">
        <f t="shared" si="212"/>
        <v>50.071263456739622</v>
      </c>
    </row>
    <row r="1512" spans="1:9" ht="13.5" x14ac:dyDescent="0.25">
      <c r="A1512" s="3">
        <f>TITRES_STAT!B1515</f>
        <v>44215</v>
      </c>
      <c r="B1512" s="6">
        <f>TITRES_STAT!D1515</f>
        <v>1.27</v>
      </c>
      <c r="C1512" s="2">
        <f t="shared" si="207"/>
        <v>-3.0000000000000027E-2</v>
      </c>
      <c r="D1512" s="2">
        <f t="shared" si="208"/>
        <v>0</v>
      </c>
      <c r="E1512" s="2">
        <f t="shared" si="209"/>
        <v>3.0000000000000027E-2</v>
      </c>
      <c r="F1512" s="2">
        <f t="shared" si="213"/>
        <v>6.6247764926766805E-3</v>
      </c>
      <c r="G1512" s="2">
        <f t="shared" si="213"/>
        <v>8.7487763333447786E-3</v>
      </c>
      <c r="H1512" s="2">
        <f t="shared" si="211"/>
        <v>0.75722320931068265</v>
      </c>
      <c r="I1512" s="2">
        <f t="shared" si="212"/>
        <v>43.092033231664608</v>
      </c>
    </row>
    <row r="1513" spans="1:9" ht="13.5" x14ac:dyDescent="0.25">
      <c r="A1513" s="3">
        <f>TITRES_STAT!B1516</f>
        <v>44216</v>
      </c>
      <c r="B1513" s="6">
        <f>TITRES_STAT!D1516</f>
        <v>1.33</v>
      </c>
      <c r="C1513" s="2">
        <f t="shared" si="207"/>
        <v>6.0000000000000053E-2</v>
      </c>
      <c r="D1513" s="2">
        <f t="shared" si="208"/>
        <v>6.0000000000000053E-2</v>
      </c>
      <c r="E1513" s="2">
        <f t="shared" si="209"/>
        <v>0</v>
      </c>
      <c r="F1513" s="2">
        <f t="shared" si="213"/>
        <v>1.0437292457485493E-2</v>
      </c>
      <c r="G1513" s="2">
        <f t="shared" si="213"/>
        <v>8.1238637381058666E-3</v>
      </c>
      <c r="H1513" s="2">
        <f t="shared" si="211"/>
        <v>1.2847695128770116</v>
      </c>
      <c r="I1513" s="2">
        <f t="shared" si="212"/>
        <v>56.231908979703306</v>
      </c>
    </row>
    <row r="1514" spans="1:9" ht="13.5" x14ac:dyDescent="0.25">
      <c r="A1514" s="3">
        <f>TITRES_STAT!B1517</f>
        <v>44217</v>
      </c>
      <c r="B1514" s="6">
        <f>TITRES_STAT!D1517</f>
        <v>1.37</v>
      </c>
      <c r="C1514" s="2">
        <f t="shared" si="207"/>
        <v>4.0000000000000036E-2</v>
      </c>
      <c r="D1514" s="2">
        <f t="shared" si="208"/>
        <v>4.0000000000000036E-2</v>
      </c>
      <c r="E1514" s="2">
        <f t="shared" si="209"/>
        <v>0</v>
      </c>
      <c r="F1514" s="2">
        <f t="shared" si="213"/>
        <v>1.2548914424807961E-2</v>
      </c>
      <c r="G1514" s="2">
        <f t="shared" si="213"/>
        <v>7.5435877568125901E-3</v>
      </c>
      <c r="H1514" s="2">
        <f t="shared" si="211"/>
        <v>1.6635207051810428</v>
      </c>
      <c r="I1514" s="2">
        <f t="shared" si="212"/>
        <v>62.455707663363974</v>
      </c>
    </row>
    <row r="1515" spans="1:9" ht="13.5" x14ac:dyDescent="0.25">
      <c r="A1515" s="3">
        <f>TITRES_STAT!B1518</f>
        <v>44218</v>
      </c>
      <c r="B1515" s="6">
        <f>TITRES_STAT!D1518</f>
        <v>1.38</v>
      </c>
      <c r="C1515" s="2">
        <f t="shared" si="207"/>
        <v>9.9999999999997868E-3</v>
      </c>
      <c r="D1515" s="2">
        <f t="shared" si="208"/>
        <v>9.9999999999997868E-3</v>
      </c>
      <c r="E1515" s="2">
        <f t="shared" si="209"/>
        <v>0</v>
      </c>
      <c r="F1515" s="2">
        <f t="shared" si="213"/>
        <v>1.2366849108750234E-2</v>
      </c>
      <c r="G1515" s="2">
        <f t="shared" si="213"/>
        <v>7.0047600598974052E-3</v>
      </c>
      <c r="H1515" s="2">
        <f t="shared" si="211"/>
        <v>1.7654921800321257</v>
      </c>
      <c r="I1515" s="2">
        <f t="shared" si="212"/>
        <v>63.840071318213475</v>
      </c>
    </row>
    <row r="1516" spans="1:9" ht="13.5" x14ac:dyDescent="0.25">
      <c r="A1516" s="3">
        <f>TITRES_STAT!B1519</f>
        <v>44221</v>
      </c>
      <c r="B1516" s="6">
        <f>TITRES_STAT!D1519</f>
        <v>1.43</v>
      </c>
      <c r="C1516" s="2">
        <f t="shared" si="207"/>
        <v>5.0000000000000044E-2</v>
      </c>
      <c r="D1516" s="2">
        <f t="shared" si="208"/>
        <v>5.0000000000000044E-2</v>
      </c>
      <c r="E1516" s="2">
        <f t="shared" si="209"/>
        <v>0</v>
      </c>
      <c r="F1516" s="2">
        <f t="shared" si="213"/>
        <v>1.5054931315268078E-2</v>
      </c>
      <c r="G1516" s="2">
        <f t="shared" si="213"/>
        <v>6.5044200556190193E-3</v>
      </c>
      <c r="H1516" s="2">
        <f t="shared" si="211"/>
        <v>2.3145693523072004</v>
      </c>
      <c r="I1516" s="2">
        <f t="shared" si="212"/>
        <v>69.830168154305738</v>
      </c>
    </row>
    <row r="1517" spans="1:9" ht="13.5" x14ac:dyDescent="0.25">
      <c r="A1517" s="3">
        <f>TITRES_STAT!B1520</f>
        <v>44222</v>
      </c>
      <c r="B1517" s="6">
        <f>TITRES_STAT!D1520</f>
        <v>1.37</v>
      </c>
      <c r="C1517" s="2">
        <f t="shared" si="207"/>
        <v>-5.9999999999999831E-2</v>
      </c>
      <c r="D1517" s="2">
        <f t="shared" si="208"/>
        <v>0</v>
      </c>
      <c r="E1517" s="2">
        <f t="shared" si="209"/>
        <v>5.9999999999999831E-2</v>
      </c>
      <c r="F1517" s="2">
        <f t="shared" ref="F1517:G1532" si="214">((F1516*13)+D1517)/14</f>
        <v>1.3979579078463216E-2</v>
      </c>
      <c r="G1517" s="2">
        <f t="shared" si="214"/>
        <v>1.0325532908789079E-2</v>
      </c>
      <c r="H1517" s="2">
        <f t="shared" si="211"/>
        <v>1.3538845115261624</v>
      </c>
      <c r="I1517" s="2">
        <f t="shared" si="212"/>
        <v>57.517032160951651</v>
      </c>
    </row>
    <row r="1518" spans="1:9" ht="13.5" x14ac:dyDescent="0.25">
      <c r="A1518" s="3">
        <f>TITRES_STAT!B1521</f>
        <v>44223</v>
      </c>
      <c r="B1518" s="6">
        <f>TITRES_STAT!D1521</f>
        <v>1.37</v>
      </c>
      <c r="C1518" s="2">
        <f t="shared" si="207"/>
        <v>0</v>
      </c>
      <c r="D1518" s="2">
        <f t="shared" si="208"/>
        <v>0</v>
      </c>
      <c r="E1518" s="2">
        <f t="shared" si="209"/>
        <v>0</v>
      </c>
      <c r="F1518" s="2">
        <f t="shared" si="214"/>
        <v>1.2981037715715843E-2</v>
      </c>
      <c r="G1518" s="2">
        <f t="shared" si="214"/>
        <v>9.5879948438755726E-3</v>
      </c>
      <c r="H1518" s="2">
        <f t="shared" si="211"/>
        <v>1.3538845115261624</v>
      </c>
      <c r="I1518" s="2">
        <f t="shared" si="212"/>
        <v>57.517032160951651</v>
      </c>
    </row>
    <row r="1519" spans="1:9" ht="13.5" x14ac:dyDescent="0.25">
      <c r="A1519" s="3">
        <f>TITRES_STAT!B1522</f>
        <v>44224</v>
      </c>
      <c r="B1519" s="6">
        <f>TITRES_STAT!D1522</f>
        <v>1.37</v>
      </c>
      <c r="C1519" s="2">
        <f t="shared" si="207"/>
        <v>0</v>
      </c>
      <c r="D1519" s="2">
        <f t="shared" si="208"/>
        <v>0</v>
      </c>
      <c r="E1519" s="2">
        <f t="shared" si="209"/>
        <v>0</v>
      </c>
      <c r="F1519" s="2">
        <f t="shared" si="214"/>
        <v>1.2053820736021856E-2</v>
      </c>
      <c r="G1519" s="2">
        <f t="shared" si="214"/>
        <v>8.9031380693130307E-3</v>
      </c>
      <c r="H1519" s="2">
        <f t="shared" si="211"/>
        <v>1.3538845115261626</v>
      </c>
      <c r="I1519" s="2">
        <f t="shared" si="212"/>
        <v>57.517032160951651</v>
      </c>
    </row>
    <row r="1520" spans="1:9" ht="13.5" x14ac:dyDescent="0.25">
      <c r="A1520" s="3">
        <f>TITRES_STAT!B1523</f>
        <v>44225</v>
      </c>
      <c r="B1520" s="6">
        <f>TITRES_STAT!D1523</f>
        <v>1.33</v>
      </c>
      <c r="C1520" s="2">
        <f t="shared" si="207"/>
        <v>-4.0000000000000036E-2</v>
      </c>
      <c r="D1520" s="2">
        <f t="shared" si="208"/>
        <v>0</v>
      </c>
      <c r="E1520" s="2">
        <f t="shared" si="209"/>
        <v>4.0000000000000036E-2</v>
      </c>
      <c r="F1520" s="2">
        <f t="shared" si="214"/>
        <v>1.1192833540591723E-2</v>
      </c>
      <c r="G1520" s="2">
        <f t="shared" si="214"/>
        <v>1.1124342492933531E-2</v>
      </c>
      <c r="H1520" s="2">
        <f t="shared" si="211"/>
        <v>1.0061568625473101</v>
      </c>
      <c r="I1520" s="2">
        <f t="shared" si="212"/>
        <v>50.153449180925271</v>
      </c>
    </row>
    <row r="1521" spans="1:9" ht="13.5" x14ac:dyDescent="0.25">
      <c r="A1521" s="3">
        <f>TITRES_STAT!B1524</f>
        <v>44228</v>
      </c>
      <c r="B1521" s="6">
        <f>TITRES_STAT!D1524</f>
        <v>1.33</v>
      </c>
      <c r="C1521" s="2">
        <f t="shared" si="207"/>
        <v>0</v>
      </c>
      <c r="D1521" s="2">
        <f t="shared" si="208"/>
        <v>0</v>
      </c>
      <c r="E1521" s="2">
        <f t="shared" si="209"/>
        <v>0</v>
      </c>
      <c r="F1521" s="2">
        <f t="shared" si="214"/>
        <v>1.0393345430549457E-2</v>
      </c>
      <c r="G1521" s="2">
        <f t="shared" si="214"/>
        <v>1.0329746600581138E-2</v>
      </c>
      <c r="H1521" s="2">
        <f t="shared" si="211"/>
        <v>1.0061568625473098</v>
      </c>
      <c r="I1521" s="2">
        <f t="shared" si="212"/>
        <v>50.153449180925271</v>
      </c>
    </row>
    <row r="1522" spans="1:9" ht="13.5" x14ac:dyDescent="0.25">
      <c r="A1522" s="3">
        <f>TITRES_STAT!B1525</f>
        <v>44229</v>
      </c>
      <c r="B1522" s="6">
        <f>TITRES_STAT!D1525</f>
        <v>1.37</v>
      </c>
      <c r="C1522" s="2">
        <f t="shared" si="207"/>
        <v>4.0000000000000036E-2</v>
      </c>
      <c r="D1522" s="2">
        <f t="shared" si="208"/>
        <v>4.0000000000000036E-2</v>
      </c>
      <c r="E1522" s="2">
        <f t="shared" si="209"/>
        <v>0</v>
      </c>
      <c r="F1522" s="2">
        <f t="shared" si="214"/>
        <v>1.2508106471224498E-2</v>
      </c>
      <c r="G1522" s="2">
        <f t="shared" si="214"/>
        <v>9.5919075576824837E-3</v>
      </c>
      <c r="H1522" s="2">
        <f t="shared" si="211"/>
        <v>1.3040270035970407</v>
      </c>
      <c r="I1522" s="2">
        <f t="shared" si="212"/>
        <v>56.597730910323413</v>
      </c>
    </row>
    <row r="1523" spans="1:9" ht="13.5" x14ac:dyDescent="0.25">
      <c r="A1523" s="3">
        <f>TITRES_STAT!B1526</f>
        <v>44230</v>
      </c>
      <c r="B1523" s="6">
        <f>TITRES_STAT!D1526</f>
        <v>1.37</v>
      </c>
      <c r="C1523" s="2">
        <f t="shared" si="207"/>
        <v>0</v>
      </c>
      <c r="D1523" s="2">
        <f t="shared" si="208"/>
        <v>0</v>
      </c>
      <c r="E1523" s="2">
        <f t="shared" si="209"/>
        <v>0</v>
      </c>
      <c r="F1523" s="2">
        <f t="shared" si="214"/>
        <v>1.1614670294708463E-2</v>
      </c>
      <c r="G1523" s="2">
        <f t="shared" si="214"/>
        <v>8.9067713035623063E-3</v>
      </c>
      <c r="H1523" s="2">
        <f t="shared" si="211"/>
        <v>1.3040270035970407</v>
      </c>
      <c r="I1523" s="2">
        <f t="shared" si="212"/>
        <v>56.597730910323413</v>
      </c>
    </row>
    <row r="1524" spans="1:9" ht="13.5" x14ac:dyDescent="0.25">
      <c r="A1524" s="3">
        <f>TITRES_STAT!B1527</f>
        <v>44231</v>
      </c>
      <c r="B1524" s="6">
        <f>TITRES_STAT!D1527</f>
        <v>1.41</v>
      </c>
      <c r="C1524" s="2">
        <f t="shared" si="207"/>
        <v>3.9999999999999813E-2</v>
      </c>
      <c r="D1524" s="2">
        <f t="shared" si="208"/>
        <v>3.9999999999999813E-2</v>
      </c>
      <c r="E1524" s="2">
        <f t="shared" si="209"/>
        <v>0</v>
      </c>
      <c r="F1524" s="2">
        <f t="shared" si="214"/>
        <v>1.3642193845086416E-2</v>
      </c>
      <c r="G1524" s="2">
        <f t="shared" si="214"/>
        <v>8.270573353307855E-3</v>
      </c>
      <c r="H1524" s="2">
        <f t="shared" si="211"/>
        <v>1.6494858654061941</v>
      </c>
      <c r="I1524" s="2">
        <f t="shared" si="212"/>
        <v>62.256828275372229</v>
      </c>
    </row>
    <row r="1525" spans="1:9" ht="13.5" x14ac:dyDescent="0.25">
      <c r="A1525" s="3">
        <f>TITRES_STAT!B1528</f>
        <v>44232</v>
      </c>
      <c r="B1525" s="6">
        <f>TITRES_STAT!D1528</f>
        <v>1.37</v>
      </c>
      <c r="C1525" s="2">
        <f t="shared" si="207"/>
        <v>-3.9999999999999813E-2</v>
      </c>
      <c r="D1525" s="2">
        <f t="shared" si="208"/>
        <v>0</v>
      </c>
      <c r="E1525" s="2">
        <f t="shared" si="209"/>
        <v>3.9999999999999813E-2</v>
      </c>
      <c r="F1525" s="2">
        <f t="shared" si="214"/>
        <v>1.2667751427580243E-2</v>
      </c>
      <c r="G1525" s="2">
        <f t="shared" si="214"/>
        <v>1.053696097092871E-2</v>
      </c>
      <c r="H1525" s="2">
        <f t="shared" si="211"/>
        <v>1.2022205892695574</v>
      </c>
      <c r="I1525" s="2">
        <f t="shared" si="212"/>
        <v>54.591288226413113</v>
      </c>
    </row>
    <row r="1526" spans="1:9" ht="13.5" x14ac:dyDescent="0.25">
      <c r="A1526" s="3">
        <f>TITRES_STAT!B1529</f>
        <v>44235</v>
      </c>
      <c r="B1526" s="6">
        <f>TITRES_STAT!D1529</f>
        <v>1.44</v>
      </c>
      <c r="C1526" s="2">
        <f t="shared" si="207"/>
        <v>6.999999999999984E-2</v>
      </c>
      <c r="D1526" s="2">
        <f t="shared" si="208"/>
        <v>6.999999999999984E-2</v>
      </c>
      <c r="E1526" s="2">
        <f t="shared" si="209"/>
        <v>0</v>
      </c>
      <c r="F1526" s="2">
        <f t="shared" si="214"/>
        <v>1.6762912039895928E-2</v>
      </c>
      <c r="G1526" s="2">
        <f t="shared" si="214"/>
        <v>9.7843209015766597E-3</v>
      </c>
      <c r="H1526" s="2">
        <f t="shared" si="211"/>
        <v>1.713242258560298</v>
      </c>
      <c r="I1526" s="2">
        <f t="shared" si="212"/>
        <v>63.143726040496638</v>
      </c>
    </row>
    <row r="1527" spans="1:9" ht="13.5" x14ac:dyDescent="0.25">
      <c r="A1527" s="3">
        <f>TITRES_STAT!B1530</f>
        <v>44236</v>
      </c>
      <c r="B1527" s="6">
        <f>TITRES_STAT!D1530</f>
        <v>1.48</v>
      </c>
      <c r="C1527" s="2">
        <f t="shared" si="207"/>
        <v>4.0000000000000036E-2</v>
      </c>
      <c r="D1527" s="2">
        <f t="shared" si="208"/>
        <v>4.0000000000000036E-2</v>
      </c>
      <c r="E1527" s="2">
        <f t="shared" si="209"/>
        <v>0</v>
      </c>
      <c r="F1527" s="2">
        <f t="shared" si="214"/>
        <v>1.8422704037046218E-2</v>
      </c>
      <c r="G1527" s="2">
        <f t="shared" si="214"/>
        <v>9.0854408371783268E-3</v>
      </c>
      <c r="H1527" s="2">
        <f t="shared" si="211"/>
        <v>2.0277171319699852</v>
      </c>
      <c r="I1527" s="2">
        <f t="shared" si="212"/>
        <v>66.971815516023796</v>
      </c>
    </row>
    <row r="1528" spans="1:9" ht="13.5" x14ac:dyDescent="0.25">
      <c r="A1528" s="3">
        <f>TITRES_STAT!B1531</f>
        <v>44237</v>
      </c>
      <c r="B1528" s="6">
        <f>TITRES_STAT!D1531</f>
        <v>1.53</v>
      </c>
      <c r="C1528" s="2">
        <f t="shared" si="207"/>
        <v>5.0000000000000044E-2</v>
      </c>
      <c r="D1528" s="2">
        <f t="shared" si="208"/>
        <v>5.0000000000000044E-2</v>
      </c>
      <c r="E1528" s="2">
        <f t="shared" si="209"/>
        <v>0</v>
      </c>
      <c r="F1528" s="2">
        <f t="shared" si="214"/>
        <v>2.0678225177257203E-2</v>
      </c>
      <c r="G1528" s="2">
        <f t="shared" si="214"/>
        <v>8.4364807773798754E-3</v>
      </c>
      <c r="H1528" s="2">
        <f t="shared" si="211"/>
        <v>2.4510486923291794</v>
      </c>
      <c r="I1528" s="2">
        <f t="shared" si="212"/>
        <v>71.023300765858494</v>
      </c>
    </row>
    <row r="1529" spans="1:9" ht="13.5" x14ac:dyDescent="0.25">
      <c r="A1529" s="3">
        <f>TITRES_STAT!B1532</f>
        <v>44238</v>
      </c>
      <c r="B1529" s="6">
        <f>TITRES_STAT!D1532</f>
        <v>1.61</v>
      </c>
      <c r="C1529" s="2">
        <f t="shared" si="207"/>
        <v>8.0000000000000071E-2</v>
      </c>
      <c r="D1529" s="2">
        <f t="shared" si="208"/>
        <v>8.0000000000000071E-2</v>
      </c>
      <c r="E1529" s="2">
        <f t="shared" si="209"/>
        <v>0</v>
      </c>
      <c r="F1529" s="2">
        <f t="shared" si="214"/>
        <v>2.4915494807453122E-2</v>
      </c>
      <c r="G1529" s="2">
        <f t="shared" si="214"/>
        <v>7.8338750075670274E-3</v>
      </c>
      <c r="H1529" s="2">
        <f t="shared" si="211"/>
        <v>3.1804815347942532</v>
      </c>
      <c r="I1529" s="2">
        <f t="shared" si="212"/>
        <v>76.079310680432997</v>
      </c>
    </row>
    <row r="1530" spans="1:9" ht="13.5" x14ac:dyDescent="0.25">
      <c r="A1530" s="3">
        <f>TITRES_STAT!B1533</f>
        <v>44239</v>
      </c>
      <c r="B1530" s="6">
        <f>TITRES_STAT!D1533</f>
        <v>1.54</v>
      </c>
      <c r="C1530" s="2">
        <f t="shared" si="207"/>
        <v>-7.0000000000000062E-2</v>
      </c>
      <c r="D1530" s="2">
        <f t="shared" si="208"/>
        <v>0</v>
      </c>
      <c r="E1530" s="2">
        <f t="shared" si="209"/>
        <v>7.0000000000000062E-2</v>
      </c>
      <c r="F1530" s="2">
        <f t="shared" si="214"/>
        <v>2.3135816606920757E-2</v>
      </c>
      <c r="G1530" s="2">
        <f t="shared" si="214"/>
        <v>1.2274312507026529E-2</v>
      </c>
      <c r="H1530" s="2">
        <f t="shared" si="211"/>
        <v>1.8848971454553134</v>
      </c>
      <c r="I1530" s="2">
        <f t="shared" si="212"/>
        <v>65.336719141778161</v>
      </c>
    </row>
    <row r="1531" spans="1:9" ht="13.5" x14ac:dyDescent="0.25">
      <c r="A1531" s="3">
        <f>TITRES_STAT!B1534</f>
        <v>44242</v>
      </c>
      <c r="B1531" s="6">
        <f>TITRES_STAT!D1534</f>
        <v>1.6</v>
      </c>
      <c r="C1531" s="2">
        <f t="shared" si="207"/>
        <v>6.0000000000000053E-2</v>
      </c>
      <c r="D1531" s="2">
        <f t="shared" si="208"/>
        <v>6.0000000000000053E-2</v>
      </c>
      <c r="E1531" s="2">
        <f t="shared" si="209"/>
        <v>0</v>
      </c>
      <c r="F1531" s="2">
        <f t="shared" si="214"/>
        <v>2.5768972563569279E-2</v>
      </c>
      <c r="G1531" s="2">
        <f t="shared" si="214"/>
        <v>1.1397575899381776E-2</v>
      </c>
      <c r="H1531" s="2">
        <f t="shared" si="211"/>
        <v>2.2609169520833841</v>
      </c>
      <c r="I1531" s="2">
        <f t="shared" si="212"/>
        <v>69.333778974005924</v>
      </c>
    </row>
    <row r="1532" spans="1:9" ht="13.5" x14ac:dyDescent="0.25">
      <c r="A1532" s="3">
        <f>TITRES_STAT!B1535</f>
        <v>44243</v>
      </c>
      <c r="B1532" s="6">
        <f>TITRES_STAT!D1535</f>
        <v>1.56</v>
      </c>
      <c r="C1532" s="2">
        <f t="shared" si="207"/>
        <v>-4.0000000000000036E-2</v>
      </c>
      <c r="D1532" s="2">
        <f t="shared" si="208"/>
        <v>0</v>
      </c>
      <c r="E1532" s="2">
        <f t="shared" si="209"/>
        <v>4.0000000000000036E-2</v>
      </c>
      <c r="F1532" s="2">
        <f t="shared" si="214"/>
        <v>2.3928331666171473E-2</v>
      </c>
      <c r="G1532" s="2">
        <f t="shared" si="214"/>
        <v>1.3440606192283081E-2</v>
      </c>
      <c r="H1532" s="2">
        <f t="shared" si="211"/>
        <v>1.7803015224052852</v>
      </c>
      <c r="I1532" s="2">
        <f t="shared" si="212"/>
        <v>64.032678040801727</v>
      </c>
    </row>
    <row r="1533" spans="1:9" ht="13.5" x14ac:dyDescent="0.25">
      <c r="A1533" s="3">
        <f>TITRES_STAT!B1536</f>
        <v>44244</v>
      </c>
      <c r="B1533" s="6">
        <f>TITRES_STAT!D1536</f>
        <v>1.49</v>
      </c>
      <c r="C1533" s="2">
        <f t="shared" si="207"/>
        <v>-7.0000000000000062E-2</v>
      </c>
      <c r="D1533" s="2">
        <f t="shared" si="208"/>
        <v>0</v>
      </c>
      <c r="E1533" s="2">
        <f t="shared" si="209"/>
        <v>7.0000000000000062E-2</v>
      </c>
      <c r="F1533" s="2">
        <f t="shared" ref="F1533:G1548" si="215">((F1532*13)+D1533)/14</f>
        <v>2.2219165118587795E-2</v>
      </c>
      <c r="G1533" s="2">
        <f t="shared" si="215"/>
        <v>1.7480562892834294E-2</v>
      </c>
      <c r="H1533" s="2">
        <f t="shared" si="211"/>
        <v>1.2710783545589353</v>
      </c>
      <c r="I1533" s="2">
        <f t="shared" si="212"/>
        <v>55.968053766502067</v>
      </c>
    </row>
    <row r="1534" spans="1:9" ht="13.5" x14ac:dyDescent="0.25">
      <c r="A1534" s="3">
        <f>TITRES_STAT!B1537</f>
        <v>44245</v>
      </c>
      <c r="B1534" s="6">
        <f>TITRES_STAT!D1537</f>
        <v>1.43</v>
      </c>
      <c r="C1534" s="2">
        <f t="shared" si="207"/>
        <v>-6.0000000000000053E-2</v>
      </c>
      <c r="D1534" s="2">
        <f t="shared" si="208"/>
        <v>0</v>
      </c>
      <c r="E1534" s="2">
        <f t="shared" si="209"/>
        <v>6.0000000000000053E-2</v>
      </c>
      <c r="F1534" s="2">
        <f t="shared" si="215"/>
        <v>2.0632081895831524E-2</v>
      </c>
      <c r="G1534" s="2">
        <f t="shared" si="215"/>
        <v>2.0517665543346133E-2</v>
      </c>
      <c r="H1534" s="2">
        <f t="shared" si="211"/>
        <v>1.0055764800456306</v>
      </c>
      <c r="I1534" s="2">
        <f t="shared" si="212"/>
        <v>50.139024367834217</v>
      </c>
    </row>
    <row r="1535" spans="1:9" ht="13.5" x14ac:dyDescent="0.25">
      <c r="A1535" s="3">
        <f>TITRES_STAT!B1538</f>
        <v>44246</v>
      </c>
      <c r="B1535" s="6">
        <f>TITRES_STAT!D1538</f>
        <v>1.43</v>
      </c>
      <c r="C1535" s="2">
        <f t="shared" si="207"/>
        <v>0</v>
      </c>
      <c r="D1535" s="2">
        <f t="shared" si="208"/>
        <v>0</v>
      </c>
      <c r="E1535" s="2">
        <f t="shared" si="209"/>
        <v>0</v>
      </c>
      <c r="F1535" s="2">
        <f t="shared" si="215"/>
        <v>1.9158361760414987E-2</v>
      </c>
      <c r="G1535" s="2">
        <f t="shared" si="215"/>
        <v>1.9052118004535695E-2</v>
      </c>
      <c r="H1535" s="2">
        <f t="shared" si="211"/>
        <v>1.0055764800456306</v>
      </c>
      <c r="I1535" s="2">
        <f t="shared" si="212"/>
        <v>50.139024367834217</v>
      </c>
    </row>
    <row r="1536" spans="1:9" ht="13.5" x14ac:dyDescent="0.25">
      <c r="A1536" s="3">
        <f>TITRES_STAT!B1539</f>
        <v>44249</v>
      </c>
      <c r="B1536" s="6">
        <f>TITRES_STAT!D1539</f>
        <v>1.43</v>
      </c>
      <c r="C1536" s="2">
        <f t="shared" si="207"/>
        <v>0</v>
      </c>
      <c r="D1536" s="2">
        <f t="shared" si="208"/>
        <v>0</v>
      </c>
      <c r="E1536" s="2">
        <f t="shared" si="209"/>
        <v>0</v>
      </c>
      <c r="F1536" s="2">
        <f t="shared" si="215"/>
        <v>1.7789907348956774E-2</v>
      </c>
      <c r="G1536" s="2">
        <f t="shared" si="215"/>
        <v>1.7691252432783144E-2</v>
      </c>
      <c r="H1536" s="2">
        <f t="shared" si="211"/>
        <v>1.0055764800456306</v>
      </c>
      <c r="I1536" s="2">
        <f t="shared" si="212"/>
        <v>50.139024367834217</v>
      </c>
    </row>
    <row r="1537" spans="1:9" ht="13.5" x14ac:dyDescent="0.25">
      <c r="A1537" s="3">
        <f>TITRES_STAT!B1540</f>
        <v>44250</v>
      </c>
      <c r="B1537" s="6">
        <f>TITRES_STAT!D1540</f>
        <v>1.37</v>
      </c>
      <c r="C1537" s="2">
        <f t="shared" si="207"/>
        <v>-5.9999999999999831E-2</v>
      </c>
      <c r="D1537" s="2">
        <f t="shared" si="208"/>
        <v>0</v>
      </c>
      <c r="E1537" s="2">
        <f t="shared" si="209"/>
        <v>5.9999999999999831E-2</v>
      </c>
      <c r="F1537" s="2">
        <f t="shared" si="215"/>
        <v>1.6519199681174147E-2</v>
      </c>
      <c r="G1537" s="2">
        <f t="shared" si="215"/>
        <v>2.0713305830441477E-2</v>
      </c>
      <c r="H1537" s="2">
        <f t="shared" si="211"/>
        <v>0.79751633159862734</v>
      </c>
      <c r="I1537" s="2">
        <f t="shared" si="212"/>
        <v>44.367682094401523</v>
      </c>
    </row>
    <row r="1538" spans="1:9" ht="13.5" x14ac:dyDescent="0.25">
      <c r="A1538" s="3">
        <f>TITRES_STAT!B1541</f>
        <v>44251</v>
      </c>
      <c r="B1538" s="6">
        <f>TITRES_STAT!D1541</f>
        <v>1.41</v>
      </c>
      <c r="C1538" s="2">
        <f t="shared" si="207"/>
        <v>3.9999999999999813E-2</v>
      </c>
      <c r="D1538" s="2">
        <f t="shared" si="208"/>
        <v>3.9999999999999813E-2</v>
      </c>
      <c r="E1538" s="2">
        <f t="shared" si="209"/>
        <v>0</v>
      </c>
      <c r="F1538" s="2">
        <f t="shared" si="215"/>
        <v>1.8196399703947406E-2</v>
      </c>
      <c r="G1538" s="2">
        <f t="shared" si="215"/>
        <v>1.9233783985409945E-2</v>
      </c>
      <c r="H1538" s="2">
        <f t="shared" si="211"/>
        <v>0.94606447268777372</v>
      </c>
      <c r="I1538" s="2">
        <f t="shared" si="212"/>
        <v>48.614240995887094</v>
      </c>
    </row>
    <row r="1539" spans="1:9" ht="13.5" x14ac:dyDescent="0.25">
      <c r="A1539" s="3">
        <f>TITRES_STAT!B1542</f>
        <v>44252</v>
      </c>
      <c r="B1539" s="6">
        <f>TITRES_STAT!D1542</f>
        <v>1.43</v>
      </c>
      <c r="C1539" s="2">
        <f t="shared" ref="C1539:C1602" si="216">B1539-B1538</f>
        <v>2.0000000000000018E-2</v>
      </c>
      <c r="D1539" s="2">
        <f t="shared" ref="D1539:D1602" si="217">IF(C1539&gt;0,C1539,0)</f>
        <v>2.0000000000000018E-2</v>
      </c>
      <c r="E1539" s="2">
        <f t="shared" ref="E1539:E1602" si="218">IF(C1539&lt;0,-C1539,0)</f>
        <v>0</v>
      </c>
      <c r="F1539" s="2">
        <f t="shared" si="215"/>
        <v>1.8325228296522594E-2</v>
      </c>
      <c r="G1539" s="2">
        <f t="shared" si="215"/>
        <v>1.785994227216638E-2</v>
      </c>
      <c r="H1539" s="2">
        <f t="shared" si="211"/>
        <v>1.0260519332742375</v>
      </c>
      <c r="I1539" s="2">
        <f t="shared" si="212"/>
        <v>50.642923630100036</v>
      </c>
    </row>
    <row r="1540" spans="1:9" ht="13.5" x14ac:dyDescent="0.25">
      <c r="A1540" s="3">
        <f>TITRES_STAT!B1543</f>
        <v>44253</v>
      </c>
      <c r="B1540" s="6">
        <f>TITRES_STAT!D1543</f>
        <v>1.45</v>
      </c>
      <c r="C1540" s="2">
        <f t="shared" si="216"/>
        <v>2.0000000000000018E-2</v>
      </c>
      <c r="D1540" s="2">
        <f t="shared" si="217"/>
        <v>2.0000000000000018E-2</v>
      </c>
      <c r="E1540" s="2">
        <f t="shared" si="218"/>
        <v>0</v>
      </c>
      <c r="F1540" s="2">
        <f t="shared" si="215"/>
        <v>1.844485484677098E-2</v>
      </c>
      <c r="G1540" s="2">
        <f t="shared" si="215"/>
        <v>1.6584232109868782E-2</v>
      </c>
      <c r="H1540" s="2">
        <f t="shared" si="211"/>
        <v>1.1121922754442757</v>
      </c>
      <c r="I1540" s="2">
        <f t="shared" si="212"/>
        <v>52.655825341958447</v>
      </c>
    </row>
    <row r="1541" spans="1:9" ht="13.5" x14ac:dyDescent="0.25">
      <c r="A1541" s="3">
        <f>TITRES_STAT!B1544</f>
        <v>44256</v>
      </c>
      <c r="B1541" s="6">
        <f>TITRES_STAT!D1544</f>
        <v>1.49</v>
      </c>
      <c r="C1541" s="2">
        <f t="shared" si="216"/>
        <v>4.0000000000000036E-2</v>
      </c>
      <c r="D1541" s="2">
        <f t="shared" si="217"/>
        <v>4.0000000000000036E-2</v>
      </c>
      <c r="E1541" s="2">
        <f t="shared" si="218"/>
        <v>0</v>
      </c>
      <c r="F1541" s="2">
        <f t="shared" si="215"/>
        <v>1.9984508072001628E-2</v>
      </c>
      <c r="G1541" s="2">
        <f t="shared" si="215"/>
        <v>1.539964410202101E-2</v>
      </c>
      <c r="H1541" s="2">
        <f t="shared" si="211"/>
        <v>1.297725320118204</v>
      </c>
      <c r="I1541" s="2">
        <f t="shared" si="212"/>
        <v>56.478696942393611</v>
      </c>
    </row>
    <row r="1542" spans="1:9" ht="13.5" x14ac:dyDescent="0.25">
      <c r="A1542" s="3">
        <f>TITRES_STAT!B1545</f>
        <v>44257</v>
      </c>
      <c r="B1542" s="6">
        <f>TITRES_STAT!D1545</f>
        <v>1.48</v>
      </c>
      <c r="C1542" s="2">
        <f t="shared" si="216"/>
        <v>-1.0000000000000009E-2</v>
      </c>
      <c r="D1542" s="2">
        <f t="shared" si="217"/>
        <v>0</v>
      </c>
      <c r="E1542" s="2">
        <f t="shared" si="218"/>
        <v>1.0000000000000009E-2</v>
      </c>
      <c r="F1542" s="2">
        <f t="shared" si="215"/>
        <v>1.8557043209715799E-2</v>
      </c>
      <c r="G1542" s="2">
        <f t="shared" si="215"/>
        <v>1.5013955237590939E-2</v>
      </c>
      <c r="H1542" s="2">
        <f t="shared" si="211"/>
        <v>1.2359863151352626</v>
      </c>
      <c r="I1542" s="2">
        <f t="shared" si="212"/>
        <v>55.277007143064438</v>
      </c>
    </row>
    <row r="1543" spans="1:9" ht="13.5" x14ac:dyDescent="0.25">
      <c r="A1543" s="3">
        <f>TITRES_STAT!B1546</f>
        <v>44258</v>
      </c>
      <c r="B1543" s="6">
        <f>TITRES_STAT!D1546</f>
        <v>1.48</v>
      </c>
      <c r="C1543" s="2">
        <f t="shared" si="216"/>
        <v>0</v>
      </c>
      <c r="D1543" s="2">
        <f t="shared" si="217"/>
        <v>0</v>
      </c>
      <c r="E1543" s="2">
        <f t="shared" si="218"/>
        <v>0</v>
      </c>
      <c r="F1543" s="2">
        <f t="shared" si="215"/>
        <v>1.7231540123307527E-2</v>
      </c>
      <c r="G1543" s="2">
        <f t="shared" si="215"/>
        <v>1.3941529863477299E-2</v>
      </c>
      <c r="H1543" s="2">
        <f t="shared" si="211"/>
        <v>1.2359863151352626</v>
      </c>
      <c r="I1543" s="2">
        <f t="shared" si="212"/>
        <v>55.277007143064438</v>
      </c>
    </row>
    <row r="1544" spans="1:9" ht="13.5" x14ac:dyDescent="0.25">
      <c r="A1544" s="3">
        <f>TITRES_STAT!B1547</f>
        <v>44259</v>
      </c>
      <c r="B1544" s="6">
        <f>TITRES_STAT!D1547</f>
        <v>1.53</v>
      </c>
      <c r="C1544" s="2">
        <f t="shared" si="216"/>
        <v>5.0000000000000044E-2</v>
      </c>
      <c r="D1544" s="2">
        <f t="shared" si="217"/>
        <v>5.0000000000000044E-2</v>
      </c>
      <c r="E1544" s="2">
        <f t="shared" si="218"/>
        <v>0</v>
      </c>
      <c r="F1544" s="2">
        <f t="shared" si="215"/>
        <v>1.9572144400214136E-2</v>
      </c>
      <c r="G1544" s="2">
        <f t="shared" si="215"/>
        <v>1.294570630180035E-2</v>
      </c>
      <c r="H1544" s="2">
        <f t="shared" si="211"/>
        <v>1.5118637750566188</v>
      </c>
      <c r="I1544" s="2">
        <f t="shared" si="212"/>
        <v>60.188923860830812</v>
      </c>
    </row>
    <row r="1545" spans="1:9" ht="13.5" x14ac:dyDescent="0.25">
      <c r="A1545" s="3">
        <f>TITRES_STAT!B1548</f>
        <v>44260</v>
      </c>
      <c r="B1545" s="6">
        <f>TITRES_STAT!D1548</f>
        <v>1.53</v>
      </c>
      <c r="C1545" s="2">
        <f t="shared" si="216"/>
        <v>0</v>
      </c>
      <c r="D1545" s="2">
        <f t="shared" si="217"/>
        <v>0</v>
      </c>
      <c r="E1545" s="2">
        <f t="shared" si="218"/>
        <v>0</v>
      </c>
      <c r="F1545" s="2">
        <f t="shared" si="215"/>
        <v>1.8174134085913125E-2</v>
      </c>
      <c r="G1545" s="2">
        <f t="shared" si="215"/>
        <v>1.2021012994528898E-2</v>
      </c>
      <c r="H1545" s="2">
        <f t="shared" si="211"/>
        <v>1.5118637750566184</v>
      </c>
      <c r="I1545" s="2">
        <f t="shared" si="212"/>
        <v>60.188923860830805</v>
      </c>
    </row>
    <row r="1546" spans="1:9" ht="13.5" x14ac:dyDescent="0.25">
      <c r="A1546" s="3">
        <f>TITRES_STAT!B1549</f>
        <v>44263</v>
      </c>
      <c r="B1546" s="6">
        <f>TITRES_STAT!D1549</f>
        <v>1.57</v>
      </c>
      <c r="C1546" s="2">
        <f t="shared" si="216"/>
        <v>4.0000000000000036E-2</v>
      </c>
      <c r="D1546" s="2">
        <f t="shared" si="217"/>
        <v>4.0000000000000036E-2</v>
      </c>
      <c r="E1546" s="2">
        <f t="shared" si="218"/>
        <v>0</v>
      </c>
      <c r="F1546" s="2">
        <f t="shared" si="215"/>
        <v>1.9733124508347903E-2</v>
      </c>
      <c r="G1546" s="2">
        <f t="shared" si="215"/>
        <v>1.1162369209205405E-2</v>
      </c>
      <c r="H1546" s="2">
        <f t="shared" si="211"/>
        <v>1.7678258207114625</v>
      </c>
      <c r="I1546" s="2">
        <f t="shared" si="212"/>
        <v>63.870558887157408</v>
      </c>
    </row>
    <row r="1547" spans="1:9" ht="13.5" x14ac:dyDescent="0.25">
      <c r="A1547" s="3">
        <f>TITRES_STAT!B1550</f>
        <v>44264</v>
      </c>
      <c r="B1547" s="6">
        <f>TITRES_STAT!D1550</f>
        <v>1.57</v>
      </c>
      <c r="C1547" s="2">
        <f t="shared" si="216"/>
        <v>0</v>
      </c>
      <c r="D1547" s="2">
        <f t="shared" si="217"/>
        <v>0</v>
      </c>
      <c r="E1547" s="2">
        <f t="shared" si="218"/>
        <v>0</v>
      </c>
      <c r="F1547" s="2">
        <f t="shared" si="215"/>
        <v>1.8323615614894481E-2</v>
      </c>
      <c r="G1547" s="2">
        <f t="shared" si="215"/>
        <v>1.0365057122833589E-2</v>
      </c>
      <c r="H1547" s="2">
        <f t="shared" si="211"/>
        <v>1.7678258207114625</v>
      </c>
      <c r="I1547" s="2">
        <f t="shared" si="212"/>
        <v>63.870558887157408</v>
      </c>
    </row>
    <row r="1548" spans="1:9" ht="13.5" x14ac:dyDescent="0.25">
      <c r="A1548" s="3">
        <f>TITRES_STAT!B1551</f>
        <v>44265</v>
      </c>
      <c r="B1548" s="6">
        <f>TITRES_STAT!D1551</f>
        <v>1.57</v>
      </c>
      <c r="C1548" s="2">
        <f t="shared" si="216"/>
        <v>0</v>
      </c>
      <c r="D1548" s="2">
        <f t="shared" si="217"/>
        <v>0</v>
      </c>
      <c r="E1548" s="2">
        <f t="shared" si="218"/>
        <v>0</v>
      </c>
      <c r="F1548" s="2">
        <f t="shared" si="215"/>
        <v>1.7014785928116304E-2</v>
      </c>
      <c r="G1548" s="2">
        <f t="shared" si="215"/>
        <v>9.6246958997740478E-3</v>
      </c>
      <c r="H1548" s="2">
        <f t="shared" si="211"/>
        <v>1.7678258207114625</v>
      </c>
      <c r="I1548" s="2">
        <f t="shared" si="212"/>
        <v>63.870558887157408</v>
      </c>
    </row>
    <row r="1549" spans="1:9" ht="13.5" x14ac:dyDescent="0.25">
      <c r="A1549" s="3">
        <f>TITRES_STAT!B1552</f>
        <v>44266</v>
      </c>
      <c r="B1549" s="6">
        <f>TITRES_STAT!D1552</f>
        <v>1.57</v>
      </c>
      <c r="C1549" s="2">
        <f t="shared" si="216"/>
        <v>0</v>
      </c>
      <c r="D1549" s="2">
        <f t="shared" si="217"/>
        <v>0</v>
      </c>
      <c r="E1549" s="2">
        <f t="shared" si="218"/>
        <v>0</v>
      </c>
      <c r="F1549" s="2">
        <f t="shared" ref="F1549:G1564" si="219">((F1548*13)+D1549)/14</f>
        <v>1.5799444076107998E-2</v>
      </c>
      <c r="G1549" s="2">
        <f t="shared" si="219"/>
        <v>8.9372176212187578E-3</v>
      </c>
      <c r="H1549" s="2">
        <f t="shared" si="211"/>
        <v>1.7678258207114628</v>
      </c>
      <c r="I1549" s="2">
        <f t="shared" si="212"/>
        <v>63.870558887157408</v>
      </c>
    </row>
    <row r="1550" spans="1:9" ht="13.5" x14ac:dyDescent="0.25">
      <c r="A1550" s="3">
        <f>TITRES_STAT!B1553</f>
        <v>44267</v>
      </c>
      <c r="B1550" s="6">
        <f>TITRES_STAT!D1553</f>
        <v>1.57</v>
      </c>
      <c r="C1550" s="2">
        <f t="shared" si="216"/>
        <v>0</v>
      </c>
      <c r="D1550" s="2">
        <f t="shared" si="217"/>
        <v>0</v>
      </c>
      <c r="E1550" s="2">
        <f t="shared" si="218"/>
        <v>0</v>
      </c>
      <c r="F1550" s="2">
        <f t="shared" si="219"/>
        <v>1.4670912356385998E-2</v>
      </c>
      <c r="G1550" s="2">
        <f t="shared" si="219"/>
        <v>8.298844933988846E-3</v>
      </c>
      <c r="H1550" s="2">
        <f t="shared" si="211"/>
        <v>1.767825820711463</v>
      </c>
      <c r="I1550" s="2">
        <f t="shared" si="212"/>
        <v>63.870558887157415</v>
      </c>
    </row>
    <row r="1551" spans="1:9" ht="13.5" x14ac:dyDescent="0.25">
      <c r="A1551" s="3">
        <f>TITRES_STAT!B1554</f>
        <v>44270</v>
      </c>
      <c r="B1551" s="6">
        <f>TITRES_STAT!D1554</f>
        <v>1.57</v>
      </c>
      <c r="C1551" s="2">
        <f t="shared" si="216"/>
        <v>0</v>
      </c>
      <c r="D1551" s="2">
        <f t="shared" si="217"/>
        <v>0</v>
      </c>
      <c r="E1551" s="2">
        <f t="shared" si="218"/>
        <v>0</v>
      </c>
      <c r="F1551" s="2">
        <f t="shared" si="219"/>
        <v>1.3622990045215571E-2</v>
      </c>
      <c r="G1551" s="2">
        <f t="shared" si="219"/>
        <v>7.7060702958467861E-3</v>
      </c>
      <c r="H1551" s="2">
        <f t="shared" si="211"/>
        <v>1.767825820711463</v>
      </c>
      <c r="I1551" s="2">
        <f t="shared" si="212"/>
        <v>63.870558887157415</v>
      </c>
    </row>
    <row r="1552" spans="1:9" ht="13.5" x14ac:dyDescent="0.25">
      <c r="A1552" s="3">
        <f>TITRES_STAT!B1555</f>
        <v>44271</v>
      </c>
      <c r="B1552" s="6">
        <f>TITRES_STAT!D1555</f>
        <v>1.57</v>
      </c>
      <c r="C1552" s="2">
        <f t="shared" si="216"/>
        <v>0</v>
      </c>
      <c r="D1552" s="2">
        <f t="shared" si="217"/>
        <v>0</v>
      </c>
      <c r="E1552" s="2">
        <f t="shared" si="218"/>
        <v>0</v>
      </c>
      <c r="F1552" s="2">
        <f t="shared" si="219"/>
        <v>1.2649919327700172E-2</v>
      </c>
      <c r="G1552" s="2">
        <f t="shared" si="219"/>
        <v>7.1556367032863015E-3</v>
      </c>
      <c r="H1552" s="2">
        <f t="shared" si="211"/>
        <v>1.7678258207114628</v>
      </c>
      <c r="I1552" s="2">
        <f t="shared" si="212"/>
        <v>63.870558887157408</v>
      </c>
    </row>
    <row r="1553" spans="1:9" ht="13.5" x14ac:dyDescent="0.25">
      <c r="A1553" s="3">
        <f>TITRES_STAT!B1556</f>
        <v>44272</v>
      </c>
      <c r="B1553" s="6">
        <f>TITRES_STAT!D1556</f>
        <v>1.57</v>
      </c>
      <c r="C1553" s="2">
        <f t="shared" si="216"/>
        <v>0</v>
      </c>
      <c r="D1553" s="2">
        <f t="shared" si="217"/>
        <v>0</v>
      </c>
      <c r="E1553" s="2">
        <f t="shared" si="218"/>
        <v>0</v>
      </c>
      <c r="F1553" s="2">
        <f t="shared" si="219"/>
        <v>1.1746353661435874E-2</v>
      </c>
      <c r="G1553" s="2">
        <f t="shared" si="219"/>
        <v>6.6445197959087085E-3</v>
      </c>
      <c r="H1553" s="2">
        <f t="shared" ref="H1553:H1616" si="220">F1553/G1553</f>
        <v>1.7678258207114628</v>
      </c>
      <c r="I1553" s="2">
        <f t="shared" ref="I1553:I1616" si="221">IF(G1553=0,100,100-(100/(1+H1553)))</f>
        <v>63.870558887157408</v>
      </c>
    </row>
    <row r="1554" spans="1:9" ht="13.5" x14ac:dyDescent="0.25">
      <c r="A1554" s="3">
        <f>TITRES_STAT!B1557</f>
        <v>44273</v>
      </c>
      <c r="B1554" s="6">
        <f>TITRES_STAT!D1557</f>
        <v>1.63</v>
      </c>
      <c r="C1554" s="2">
        <f t="shared" si="216"/>
        <v>5.9999999999999831E-2</v>
      </c>
      <c r="D1554" s="2">
        <f t="shared" si="217"/>
        <v>5.9999999999999831E-2</v>
      </c>
      <c r="E1554" s="2">
        <f t="shared" si="218"/>
        <v>0</v>
      </c>
      <c r="F1554" s="2">
        <f t="shared" si="219"/>
        <v>1.5193042685619013E-2</v>
      </c>
      <c r="G1554" s="2">
        <f t="shared" si="219"/>
        <v>6.1699112390580868E-3</v>
      </c>
      <c r="H1554" s="2">
        <f t="shared" si="220"/>
        <v>2.4624410460625068</v>
      </c>
      <c r="I1554" s="2">
        <f t="shared" si="221"/>
        <v>71.118641828221115</v>
      </c>
    </row>
    <row r="1555" spans="1:9" ht="13.5" x14ac:dyDescent="0.25">
      <c r="A1555" s="3">
        <f>TITRES_STAT!B1558</f>
        <v>44274</v>
      </c>
      <c r="B1555" s="6">
        <f>TITRES_STAT!D1558</f>
        <v>1.67</v>
      </c>
      <c r="C1555" s="2">
        <f t="shared" si="216"/>
        <v>4.0000000000000036E-2</v>
      </c>
      <c r="D1555" s="2">
        <f t="shared" si="217"/>
        <v>4.0000000000000036E-2</v>
      </c>
      <c r="E1555" s="2">
        <f t="shared" si="218"/>
        <v>0</v>
      </c>
      <c r="F1555" s="2">
        <f t="shared" si="219"/>
        <v>1.6964968208074801E-2</v>
      </c>
      <c r="G1555" s="2">
        <f t="shared" si="219"/>
        <v>5.7292032934110806E-3</v>
      </c>
      <c r="H1555" s="2">
        <f t="shared" si="220"/>
        <v>2.9611391565709506</v>
      </c>
      <c r="I1555" s="2">
        <f t="shared" si="221"/>
        <v>74.754736946286116</v>
      </c>
    </row>
    <row r="1556" spans="1:9" ht="13.5" x14ac:dyDescent="0.25">
      <c r="A1556" s="3">
        <f>TITRES_STAT!B1559</f>
        <v>44277</v>
      </c>
      <c r="B1556" s="6">
        <f>TITRES_STAT!D1559</f>
        <v>1.77</v>
      </c>
      <c r="C1556" s="2">
        <f t="shared" si="216"/>
        <v>0.10000000000000009</v>
      </c>
      <c r="D1556" s="2">
        <f t="shared" si="217"/>
        <v>0.10000000000000009</v>
      </c>
      <c r="E1556" s="2">
        <f t="shared" si="218"/>
        <v>0</v>
      </c>
      <c r="F1556" s="2">
        <f t="shared" si="219"/>
        <v>2.2896041907498034E-2</v>
      </c>
      <c r="G1556" s="2">
        <f t="shared" si="219"/>
        <v>5.3199744867388609E-3</v>
      </c>
      <c r="H1556" s="2">
        <f t="shared" si="220"/>
        <v>4.303787915632145</v>
      </c>
      <c r="I1556" s="2">
        <f t="shared" si="221"/>
        <v>81.145550766601261</v>
      </c>
    </row>
    <row r="1557" spans="1:9" ht="13.5" x14ac:dyDescent="0.25">
      <c r="A1557" s="3">
        <f>TITRES_STAT!B1560</f>
        <v>44278</v>
      </c>
      <c r="B1557" s="6">
        <f>TITRES_STAT!D1560</f>
        <v>1.81</v>
      </c>
      <c r="C1557" s="2">
        <f t="shared" si="216"/>
        <v>4.0000000000000036E-2</v>
      </c>
      <c r="D1557" s="2">
        <f t="shared" si="217"/>
        <v>4.0000000000000036E-2</v>
      </c>
      <c r="E1557" s="2">
        <f t="shared" si="218"/>
        <v>0</v>
      </c>
      <c r="F1557" s="2">
        <f t="shared" si="219"/>
        <v>2.4117753199819604E-2</v>
      </c>
      <c r="G1557" s="2">
        <f t="shared" si="219"/>
        <v>4.9399763091146562E-3</v>
      </c>
      <c r="H1557" s="2">
        <f t="shared" si="220"/>
        <v>4.8821596887661984</v>
      </c>
      <c r="I1557" s="2">
        <f t="shared" si="221"/>
        <v>82.999441482185375</v>
      </c>
    </row>
    <row r="1558" spans="1:9" ht="13.5" x14ac:dyDescent="0.25">
      <c r="A1558" s="3">
        <f>TITRES_STAT!B1561</f>
        <v>44279</v>
      </c>
      <c r="B1558" s="6">
        <f>TITRES_STAT!D1561</f>
        <v>1.8</v>
      </c>
      <c r="C1558" s="2">
        <f t="shared" si="216"/>
        <v>-1.0000000000000009E-2</v>
      </c>
      <c r="D1558" s="2">
        <f t="shared" si="217"/>
        <v>0</v>
      </c>
      <c r="E1558" s="2">
        <f t="shared" si="218"/>
        <v>1.0000000000000009E-2</v>
      </c>
      <c r="F1558" s="2">
        <f t="shared" si="219"/>
        <v>2.2395056542689633E-2</v>
      </c>
      <c r="G1558" s="2">
        <f t="shared" si="219"/>
        <v>5.3014065727493244E-3</v>
      </c>
      <c r="H1558" s="2">
        <f t="shared" si="220"/>
        <v>4.2243612587282646</v>
      </c>
      <c r="I1558" s="2">
        <f t="shared" si="221"/>
        <v>80.858904075032825</v>
      </c>
    </row>
    <row r="1559" spans="1:9" ht="13.5" x14ac:dyDescent="0.25">
      <c r="A1559" s="3">
        <f>TITRES_STAT!B1562</f>
        <v>44280</v>
      </c>
      <c r="B1559" s="6">
        <f>TITRES_STAT!D1562</f>
        <v>1.8</v>
      </c>
      <c r="C1559" s="2">
        <f t="shared" si="216"/>
        <v>0</v>
      </c>
      <c r="D1559" s="2">
        <f t="shared" si="217"/>
        <v>0</v>
      </c>
      <c r="E1559" s="2">
        <f t="shared" si="218"/>
        <v>0</v>
      </c>
      <c r="F1559" s="2">
        <f t="shared" si="219"/>
        <v>2.0795409646783228E-2</v>
      </c>
      <c r="G1559" s="2">
        <f t="shared" si="219"/>
        <v>4.9227346746958016E-3</v>
      </c>
      <c r="H1559" s="2">
        <f t="shared" si="220"/>
        <v>4.2243612587282637</v>
      </c>
      <c r="I1559" s="2">
        <f t="shared" si="221"/>
        <v>80.858904075032811</v>
      </c>
    </row>
    <row r="1560" spans="1:9" ht="13.5" x14ac:dyDescent="0.25">
      <c r="A1560" s="3">
        <f>TITRES_STAT!B1563</f>
        <v>44281</v>
      </c>
      <c r="B1560" s="6">
        <f>TITRES_STAT!D1563</f>
        <v>1.8</v>
      </c>
      <c r="C1560" s="2">
        <f t="shared" si="216"/>
        <v>0</v>
      </c>
      <c r="D1560" s="2">
        <f t="shared" si="217"/>
        <v>0</v>
      </c>
      <c r="E1560" s="2">
        <f t="shared" si="218"/>
        <v>0</v>
      </c>
      <c r="F1560" s="2">
        <f t="shared" si="219"/>
        <v>1.9310023243441572E-2</v>
      </c>
      <c r="G1560" s="2">
        <f t="shared" si="219"/>
        <v>4.5711107693603868E-3</v>
      </c>
      <c r="H1560" s="2">
        <f t="shared" si="220"/>
        <v>4.2243612587282646</v>
      </c>
      <c r="I1560" s="2">
        <f t="shared" si="221"/>
        <v>80.858904075032825</v>
      </c>
    </row>
    <row r="1561" spans="1:9" ht="13.5" x14ac:dyDescent="0.25">
      <c r="A1561" s="3">
        <f>TITRES_STAT!B1564</f>
        <v>44284</v>
      </c>
      <c r="B1561" s="6">
        <f>TITRES_STAT!D1564</f>
        <v>1.75</v>
      </c>
      <c r="C1561" s="2">
        <f t="shared" si="216"/>
        <v>-5.0000000000000044E-2</v>
      </c>
      <c r="D1561" s="2">
        <f t="shared" si="217"/>
        <v>0</v>
      </c>
      <c r="E1561" s="2">
        <f t="shared" si="218"/>
        <v>5.0000000000000044E-2</v>
      </c>
      <c r="F1561" s="2">
        <f t="shared" si="219"/>
        <v>1.793073586891003E-2</v>
      </c>
      <c r="G1561" s="2">
        <f t="shared" si="219"/>
        <v>7.8160314286917915E-3</v>
      </c>
      <c r="H1561" s="2">
        <f t="shared" si="220"/>
        <v>2.2940972068111538</v>
      </c>
      <c r="I1561" s="2">
        <f t="shared" si="221"/>
        <v>69.642668773334449</v>
      </c>
    </row>
    <row r="1562" spans="1:9" ht="13.5" x14ac:dyDescent="0.25">
      <c r="A1562" s="3">
        <f>TITRES_STAT!B1565</f>
        <v>44285</v>
      </c>
      <c r="B1562" s="6">
        <f>TITRES_STAT!D1565</f>
        <v>1.68</v>
      </c>
      <c r="C1562" s="2">
        <f t="shared" si="216"/>
        <v>-7.0000000000000062E-2</v>
      </c>
      <c r="D1562" s="2">
        <f t="shared" si="217"/>
        <v>0</v>
      </c>
      <c r="E1562" s="2">
        <f t="shared" si="218"/>
        <v>7.0000000000000062E-2</v>
      </c>
      <c r="F1562" s="2">
        <f t="shared" si="219"/>
        <v>1.6649969021130744E-2</v>
      </c>
      <c r="G1562" s="2">
        <f t="shared" si="219"/>
        <v>1.2257743469499526E-2</v>
      </c>
      <c r="H1562" s="2">
        <f t="shared" si="220"/>
        <v>1.3583225218051125</v>
      </c>
      <c r="I1562" s="2">
        <f t="shared" si="221"/>
        <v>57.596978752737442</v>
      </c>
    </row>
    <row r="1563" spans="1:9" ht="13.5" x14ac:dyDescent="0.25">
      <c r="A1563" s="3">
        <f>TITRES_STAT!B1566</f>
        <v>44286</v>
      </c>
      <c r="B1563" s="6">
        <f>TITRES_STAT!D1566</f>
        <v>1.61</v>
      </c>
      <c r="C1563" s="2">
        <f t="shared" si="216"/>
        <v>-6.999999999999984E-2</v>
      </c>
      <c r="D1563" s="2">
        <f t="shared" si="217"/>
        <v>0</v>
      </c>
      <c r="E1563" s="2">
        <f t="shared" si="218"/>
        <v>6.999999999999984E-2</v>
      </c>
      <c r="F1563" s="2">
        <f t="shared" si="219"/>
        <v>1.5460685519621405E-2</v>
      </c>
      <c r="G1563" s="2">
        <f t="shared" si="219"/>
        <v>1.6382190364535261E-2</v>
      </c>
      <c r="H1563" s="2">
        <f t="shared" si="220"/>
        <v>0.94374959487049048</v>
      </c>
      <c r="I1563" s="2">
        <f t="shared" si="221"/>
        <v>48.553043939457197</v>
      </c>
    </row>
    <row r="1564" spans="1:9" ht="13.5" x14ac:dyDescent="0.25">
      <c r="A1564" s="3">
        <f>TITRES_STAT!B1567</f>
        <v>44287</v>
      </c>
      <c r="B1564" s="6">
        <f>TITRES_STAT!D1567</f>
        <v>1.54</v>
      </c>
      <c r="C1564" s="2">
        <f t="shared" si="216"/>
        <v>-7.0000000000000062E-2</v>
      </c>
      <c r="D1564" s="2">
        <f t="shared" si="217"/>
        <v>0</v>
      </c>
      <c r="E1564" s="2">
        <f t="shared" si="218"/>
        <v>7.0000000000000062E-2</v>
      </c>
      <c r="F1564" s="2">
        <f t="shared" si="219"/>
        <v>1.4356350839648448E-2</v>
      </c>
      <c r="G1564" s="2">
        <f t="shared" si="219"/>
        <v>2.0212033909925604E-2</v>
      </c>
      <c r="H1564" s="2">
        <f t="shared" si="220"/>
        <v>0.71028729239358823</v>
      </c>
      <c r="I1564" s="2">
        <f t="shared" si="221"/>
        <v>41.530291171112196</v>
      </c>
    </row>
    <row r="1565" spans="1:9" ht="13.5" x14ac:dyDescent="0.25">
      <c r="A1565" s="3">
        <f>TITRES_STAT!B1568</f>
        <v>44288</v>
      </c>
      <c r="B1565" s="6">
        <f>TITRES_STAT!D1568</f>
        <v>1.54</v>
      </c>
      <c r="C1565" s="2">
        <f t="shared" si="216"/>
        <v>0</v>
      </c>
      <c r="D1565" s="2">
        <f t="shared" si="217"/>
        <v>0</v>
      </c>
      <c r="E1565" s="2">
        <f t="shared" si="218"/>
        <v>0</v>
      </c>
      <c r="F1565" s="2">
        <f t="shared" ref="F1565:G1580" si="222">((F1564*13)+D1565)/14</f>
        <v>1.3330897208244987E-2</v>
      </c>
      <c r="G1565" s="2">
        <f t="shared" si="222"/>
        <v>1.8768317202073777E-2</v>
      </c>
      <c r="H1565" s="2">
        <f t="shared" si="220"/>
        <v>0.71028729239358812</v>
      </c>
      <c r="I1565" s="2">
        <f t="shared" si="221"/>
        <v>41.530291171112196</v>
      </c>
    </row>
    <row r="1566" spans="1:9" ht="13.5" x14ac:dyDescent="0.25">
      <c r="A1566" s="3">
        <f>TITRES_STAT!B1569</f>
        <v>44291</v>
      </c>
      <c r="B1566" s="6">
        <f>TITRES_STAT!D1569</f>
        <v>1.6</v>
      </c>
      <c r="C1566" s="2">
        <f t="shared" si="216"/>
        <v>6.0000000000000053E-2</v>
      </c>
      <c r="D1566" s="2">
        <f t="shared" si="217"/>
        <v>6.0000000000000053E-2</v>
      </c>
      <c r="E1566" s="2">
        <f t="shared" si="218"/>
        <v>0</v>
      </c>
      <c r="F1566" s="2">
        <f t="shared" si="222"/>
        <v>1.6664404550513205E-2</v>
      </c>
      <c r="G1566" s="2">
        <f t="shared" si="222"/>
        <v>1.7427723116211363E-2</v>
      </c>
      <c r="H1566" s="2">
        <f t="shared" si="220"/>
        <v>0.95620090125323864</v>
      </c>
      <c r="I1566" s="2">
        <f t="shared" si="221"/>
        <v>48.880506119828965</v>
      </c>
    </row>
    <row r="1567" spans="1:9" ht="13.5" x14ac:dyDescent="0.25">
      <c r="A1567" s="3">
        <f>TITRES_STAT!B1570</f>
        <v>44292</v>
      </c>
      <c r="B1567" s="6">
        <f>TITRES_STAT!D1570</f>
        <v>1.56</v>
      </c>
      <c r="C1567" s="2">
        <f t="shared" si="216"/>
        <v>-4.0000000000000036E-2</v>
      </c>
      <c r="D1567" s="2">
        <f t="shared" si="217"/>
        <v>0</v>
      </c>
      <c r="E1567" s="2">
        <f t="shared" si="218"/>
        <v>4.0000000000000036E-2</v>
      </c>
      <c r="F1567" s="2">
        <f t="shared" si="222"/>
        <v>1.5474089939762263E-2</v>
      </c>
      <c r="G1567" s="2">
        <f t="shared" si="222"/>
        <v>1.9040028607910552E-2</v>
      </c>
      <c r="H1567" s="2">
        <f t="shared" si="220"/>
        <v>0.81271358664520332</v>
      </c>
      <c r="I1567" s="2">
        <f t="shared" si="221"/>
        <v>44.834087008157518</v>
      </c>
    </row>
    <row r="1568" spans="1:9" ht="13.5" x14ac:dyDescent="0.25">
      <c r="A1568" s="3">
        <f>TITRES_STAT!B1571</f>
        <v>44293</v>
      </c>
      <c r="B1568" s="6">
        <f>TITRES_STAT!D1571</f>
        <v>1.49</v>
      </c>
      <c r="C1568" s="2">
        <f t="shared" si="216"/>
        <v>-7.0000000000000062E-2</v>
      </c>
      <c r="D1568" s="2">
        <f t="shared" si="217"/>
        <v>0</v>
      </c>
      <c r="E1568" s="2">
        <f t="shared" si="218"/>
        <v>7.0000000000000062E-2</v>
      </c>
      <c r="F1568" s="2">
        <f t="shared" si="222"/>
        <v>1.4368797801207814E-2</v>
      </c>
      <c r="G1568" s="2">
        <f t="shared" si="222"/>
        <v>2.2680026564488372E-2</v>
      </c>
      <c r="H1568" s="2">
        <f t="shared" si="220"/>
        <v>0.63354413454285796</v>
      </c>
      <c r="I1568" s="2">
        <f t="shared" si="221"/>
        <v>38.783410937357573</v>
      </c>
    </row>
    <row r="1569" spans="1:9" ht="13.5" x14ac:dyDescent="0.25">
      <c r="A1569" s="3">
        <f>TITRES_STAT!B1572</f>
        <v>44294</v>
      </c>
      <c r="B1569" s="6">
        <f>TITRES_STAT!D1572</f>
        <v>1.43</v>
      </c>
      <c r="C1569" s="2">
        <f t="shared" si="216"/>
        <v>-6.0000000000000053E-2</v>
      </c>
      <c r="D1569" s="2">
        <f t="shared" si="217"/>
        <v>0</v>
      </c>
      <c r="E1569" s="2">
        <f t="shared" si="218"/>
        <v>6.0000000000000053E-2</v>
      </c>
      <c r="F1569" s="2">
        <f t="shared" si="222"/>
        <v>1.3342455101121543E-2</v>
      </c>
      <c r="G1569" s="2">
        <f t="shared" si="222"/>
        <v>2.5345738952739207E-2</v>
      </c>
      <c r="H1569" s="2">
        <f t="shared" si="220"/>
        <v>0.52641807469099555</v>
      </c>
      <c r="I1569" s="2">
        <f t="shared" si="221"/>
        <v>34.487148928550425</v>
      </c>
    </row>
    <row r="1570" spans="1:9" ht="13.5" x14ac:dyDescent="0.25">
      <c r="A1570" s="3">
        <f>TITRES_STAT!B1573</f>
        <v>44298</v>
      </c>
      <c r="B1570" s="6">
        <f>TITRES_STAT!D1573</f>
        <v>1.35</v>
      </c>
      <c r="C1570" s="2">
        <f t="shared" si="216"/>
        <v>-7.9999999999999849E-2</v>
      </c>
      <c r="D1570" s="2">
        <f t="shared" si="217"/>
        <v>0</v>
      </c>
      <c r="E1570" s="2">
        <f t="shared" si="218"/>
        <v>7.9999999999999849E-2</v>
      </c>
      <c r="F1570" s="2">
        <f t="shared" si="222"/>
        <v>1.2389422593898577E-2</v>
      </c>
      <c r="G1570" s="2">
        <f t="shared" si="222"/>
        <v>2.9249614741829251E-2</v>
      </c>
      <c r="H1570" s="2">
        <f t="shared" si="220"/>
        <v>0.42357558221718139</v>
      </c>
      <c r="I1570" s="2">
        <f t="shared" si="221"/>
        <v>29.754344448467819</v>
      </c>
    </row>
    <row r="1571" spans="1:9" ht="13.5" x14ac:dyDescent="0.25">
      <c r="A1571" s="3">
        <f>TITRES_STAT!B1574</f>
        <v>44299</v>
      </c>
      <c r="B1571" s="6">
        <f>TITRES_STAT!D1574</f>
        <v>1.39</v>
      </c>
      <c r="C1571" s="2">
        <f t="shared" si="216"/>
        <v>3.9999999999999813E-2</v>
      </c>
      <c r="D1571" s="2">
        <f t="shared" si="217"/>
        <v>3.9999999999999813E-2</v>
      </c>
      <c r="E1571" s="2">
        <f t="shared" si="218"/>
        <v>0</v>
      </c>
      <c r="F1571" s="2">
        <f t="shared" si="222"/>
        <v>1.4361606694334379E-2</v>
      </c>
      <c r="G1571" s="2">
        <f t="shared" si="222"/>
        <v>2.7160356545984306E-2</v>
      </c>
      <c r="H1571" s="2">
        <f t="shared" si="220"/>
        <v>0.52877091911585239</v>
      </c>
      <c r="I1571" s="2">
        <f t="shared" si="221"/>
        <v>34.587976033823381</v>
      </c>
    </row>
    <row r="1572" spans="1:9" ht="13.5" x14ac:dyDescent="0.25">
      <c r="A1572" s="3">
        <f>TITRES_STAT!B1575</f>
        <v>44300</v>
      </c>
      <c r="B1572" s="6">
        <f>TITRES_STAT!D1575</f>
        <v>1.33</v>
      </c>
      <c r="C1572" s="2">
        <f t="shared" si="216"/>
        <v>-5.9999999999999831E-2</v>
      </c>
      <c r="D1572" s="2">
        <f t="shared" si="217"/>
        <v>0</v>
      </c>
      <c r="E1572" s="2">
        <f t="shared" si="218"/>
        <v>5.9999999999999831E-2</v>
      </c>
      <c r="F1572" s="2">
        <f t="shared" si="222"/>
        <v>1.3335777644739066E-2</v>
      </c>
      <c r="G1572" s="2">
        <f t="shared" si="222"/>
        <v>2.9506045364128271E-2</v>
      </c>
      <c r="H1572" s="2">
        <f t="shared" si="220"/>
        <v>0.45196763850136035</v>
      </c>
      <c r="I1572" s="2">
        <f t="shared" si="221"/>
        <v>31.127941595713253</v>
      </c>
    </row>
    <row r="1573" spans="1:9" ht="13.5" x14ac:dyDescent="0.25">
      <c r="A1573" s="3">
        <f>TITRES_STAT!B1576</f>
        <v>44301</v>
      </c>
      <c r="B1573" s="6">
        <f>TITRES_STAT!D1576</f>
        <v>1.38</v>
      </c>
      <c r="C1573" s="2">
        <f t="shared" si="216"/>
        <v>4.9999999999999822E-2</v>
      </c>
      <c r="D1573" s="2">
        <f t="shared" si="217"/>
        <v>4.9999999999999822E-2</v>
      </c>
      <c r="E1573" s="2">
        <f t="shared" si="218"/>
        <v>0</v>
      </c>
      <c r="F1573" s="2">
        <f t="shared" si="222"/>
        <v>1.5954650670114832E-2</v>
      </c>
      <c r="G1573" s="2">
        <f t="shared" si="222"/>
        <v>2.7398470695261967E-2</v>
      </c>
      <c r="H1573" s="2">
        <f t="shared" si="220"/>
        <v>0.58231902238521216</v>
      </c>
      <c r="I1573" s="2">
        <f t="shared" si="221"/>
        <v>36.801619278229715</v>
      </c>
    </row>
    <row r="1574" spans="1:9" ht="13.5" x14ac:dyDescent="0.25">
      <c r="A1574" s="3">
        <f>TITRES_STAT!B1577</f>
        <v>44302</v>
      </c>
      <c r="B1574" s="6">
        <f>TITRES_STAT!D1577</f>
        <v>1.44</v>
      </c>
      <c r="C1574" s="2">
        <f t="shared" si="216"/>
        <v>6.0000000000000053E-2</v>
      </c>
      <c r="D1574" s="2">
        <f t="shared" si="217"/>
        <v>6.0000000000000053E-2</v>
      </c>
      <c r="E1574" s="2">
        <f t="shared" si="218"/>
        <v>0</v>
      </c>
      <c r="F1574" s="2">
        <f t="shared" si="222"/>
        <v>1.9100747050820922E-2</v>
      </c>
      <c r="G1574" s="2">
        <f t="shared" si="222"/>
        <v>2.5441437074171826E-2</v>
      </c>
      <c r="H1574" s="2">
        <f t="shared" si="220"/>
        <v>0.75077311848126771</v>
      </c>
      <c r="I1574" s="2">
        <f t="shared" si="221"/>
        <v>42.882376394523135</v>
      </c>
    </row>
    <row r="1575" spans="1:9" ht="13.5" x14ac:dyDescent="0.25">
      <c r="A1575" s="3">
        <f>TITRES_STAT!B1578</f>
        <v>44305</v>
      </c>
      <c r="B1575" s="6">
        <f>TITRES_STAT!D1578</f>
        <v>1.48</v>
      </c>
      <c r="C1575" s="2">
        <f t="shared" si="216"/>
        <v>4.0000000000000036E-2</v>
      </c>
      <c r="D1575" s="2">
        <f t="shared" si="217"/>
        <v>4.0000000000000036E-2</v>
      </c>
      <c r="E1575" s="2">
        <f t="shared" si="218"/>
        <v>0</v>
      </c>
      <c r="F1575" s="2">
        <f t="shared" si="222"/>
        <v>2.0593550832905143E-2</v>
      </c>
      <c r="G1575" s="2">
        <f t="shared" si="222"/>
        <v>2.3624191568873836E-2</v>
      </c>
      <c r="H1575" s="2">
        <f t="shared" si="220"/>
        <v>0.87171452080664091</v>
      </c>
      <c r="I1575" s="2">
        <f t="shared" si="221"/>
        <v>46.573048994189755</v>
      </c>
    </row>
    <row r="1576" spans="1:9" ht="13.5" x14ac:dyDescent="0.25">
      <c r="A1576" s="3">
        <f>TITRES_STAT!B1579</f>
        <v>44306</v>
      </c>
      <c r="B1576" s="6">
        <f>TITRES_STAT!D1579</f>
        <v>1.52</v>
      </c>
      <c r="C1576" s="2">
        <f t="shared" si="216"/>
        <v>4.0000000000000036E-2</v>
      </c>
      <c r="D1576" s="2">
        <f t="shared" si="217"/>
        <v>4.0000000000000036E-2</v>
      </c>
      <c r="E1576" s="2">
        <f t="shared" si="218"/>
        <v>0</v>
      </c>
      <c r="F1576" s="2">
        <f t="shared" si="222"/>
        <v>2.197972577341192E-2</v>
      </c>
      <c r="G1576" s="2">
        <f t="shared" si="222"/>
        <v>2.1936749313954278E-2</v>
      </c>
      <c r="H1576" s="2">
        <f t="shared" si="220"/>
        <v>1.0019591079262735</v>
      </c>
      <c r="I1576" s="2">
        <f t="shared" si="221"/>
        <v>50.048929768807888</v>
      </c>
    </row>
    <row r="1577" spans="1:9" ht="13.5" x14ac:dyDescent="0.25">
      <c r="A1577" s="3">
        <f>TITRES_STAT!B1580</f>
        <v>44307</v>
      </c>
      <c r="B1577" s="6">
        <f>TITRES_STAT!D1580</f>
        <v>1.58</v>
      </c>
      <c r="C1577" s="2">
        <f t="shared" si="216"/>
        <v>6.0000000000000053E-2</v>
      </c>
      <c r="D1577" s="2">
        <f t="shared" si="217"/>
        <v>6.0000000000000053E-2</v>
      </c>
      <c r="E1577" s="2">
        <f t="shared" si="218"/>
        <v>0</v>
      </c>
      <c r="F1577" s="2">
        <f t="shared" si="222"/>
        <v>2.4695459646739644E-2</v>
      </c>
      <c r="G1577" s="2">
        <f t="shared" si="222"/>
        <v>2.0369838648671829E-2</v>
      </c>
      <c r="H1577" s="2">
        <f t="shared" si="220"/>
        <v>1.2123542101964493</v>
      </c>
      <c r="I1577" s="2">
        <f t="shared" si="221"/>
        <v>54.79928144457466</v>
      </c>
    </row>
    <row r="1578" spans="1:9" ht="13.5" x14ac:dyDescent="0.25">
      <c r="A1578" s="3">
        <f>TITRES_STAT!B1581</f>
        <v>44308</v>
      </c>
      <c r="B1578" s="6">
        <f>TITRES_STAT!D1581</f>
        <v>1.62</v>
      </c>
      <c r="C1578" s="2">
        <f t="shared" si="216"/>
        <v>4.0000000000000036E-2</v>
      </c>
      <c r="D1578" s="2">
        <f t="shared" si="217"/>
        <v>4.0000000000000036E-2</v>
      </c>
      <c r="E1578" s="2">
        <f t="shared" si="218"/>
        <v>0</v>
      </c>
      <c r="F1578" s="2">
        <f t="shared" si="222"/>
        <v>2.578864110054396E-2</v>
      </c>
      <c r="G1578" s="2">
        <f t="shared" si="222"/>
        <v>1.8914850173766699E-2</v>
      </c>
      <c r="H1578" s="2">
        <f t="shared" si="220"/>
        <v>1.3634071041340114</v>
      </c>
      <c r="I1578" s="2">
        <f t="shared" si="221"/>
        <v>57.688203684806332</v>
      </c>
    </row>
    <row r="1579" spans="1:9" ht="13.5" x14ac:dyDescent="0.25">
      <c r="A1579" s="3">
        <f>TITRES_STAT!B1582</f>
        <v>44309</v>
      </c>
      <c r="B1579" s="6">
        <f>TITRES_STAT!D1582</f>
        <v>1.62</v>
      </c>
      <c r="C1579" s="2">
        <f t="shared" si="216"/>
        <v>0</v>
      </c>
      <c r="D1579" s="2">
        <f t="shared" si="217"/>
        <v>0</v>
      </c>
      <c r="E1579" s="2">
        <f t="shared" si="218"/>
        <v>0</v>
      </c>
      <c r="F1579" s="2">
        <f t="shared" si="222"/>
        <v>2.394659530764796E-2</v>
      </c>
      <c r="G1579" s="2">
        <f t="shared" si="222"/>
        <v>1.7563789447069079E-2</v>
      </c>
      <c r="H1579" s="2">
        <f t="shared" si="220"/>
        <v>1.3634071041340112</v>
      </c>
      <c r="I1579" s="2">
        <f t="shared" si="221"/>
        <v>57.688203684806332</v>
      </c>
    </row>
    <row r="1580" spans="1:9" ht="13.5" x14ac:dyDescent="0.25">
      <c r="A1580" s="3">
        <f>TITRES_STAT!B1583</f>
        <v>44312</v>
      </c>
      <c r="B1580" s="6">
        <f>TITRES_STAT!D1583</f>
        <v>1.67</v>
      </c>
      <c r="C1580" s="2">
        <f t="shared" si="216"/>
        <v>4.9999999999999822E-2</v>
      </c>
      <c r="D1580" s="2">
        <f t="shared" si="217"/>
        <v>4.9999999999999822E-2</v>
      </c>
      <c r="E1580" s="2">
        <f t="shared" si="218"/>
        <v>0</v>
      </c>
      <c r="F1580" s="2">
        <f t="shared" si="222"/>
        <v>2.5807552785673094E-2</v>
      </c>
      <c r="G1580" s="2">
        <f t="shared" si="222"/>
        <v>1.6309233057992718E-2</v>
      </c>
      <c r="H1580" s="2">
        <f t="shared" si="220"/>
        <v>1.5823891101381682</v>
      </c>
      <c r="I1580" s="2">
        <f t="shared" si="221"/>
        <v>61.276168797563741</v>
      </c>
    </row>
    <row r="1581" spans="1:9" ht="13.5" x14ac:dyDescent="0.25">
      <c r="A1581" s="3">
        <f>TITRES_STAT!B1584</f>
        <v>44313</v>
      </c>
      <c r="B1581" s="6">
        <f>TITRES_STAT!D1584</f>
        <v>1.72</v>
      </c>
      <c r="C1581" s="2">
        <f t="shared" si="216"/>
        <v>5.0000000000000044E-2</v>
      </c>
      <c r="D1581" s="2">
        <f t="shared" si="217"/>
        <v>5.0000000000000044E-2</v>
      </c>
      <c r="E1581" s="2">
        <f t="shared" si="218"/>
        <v>0</v>
      </c>
      <c r="F1581" s="2">
        <f t="shared" ref="F1581:G1596" si="223">((F1580*13)+D1581)/14</f>
        <v>2.753558472955359E-2</v>
      </c>
      <c r="G1581" s="2">
        <f t="shared" si="223"/>
        <v>1.5144287839564665E-2</v>
      </c>
      <c r="H1581" s="2">
        <f t="shared" si="220"/>
        <v>1.818215885834954</v>
      </c>
      <c r="I1581" s="2">
        <f t="shared" si="221"/>
        <v>64.516557974630473</v>
      </c>
    </row>
    <row r="1582" spans="1:9" ht="13.5" x14ac:dyDescent="0.25">
      <c r="A1582" s="3">
        <f>TITRES_STAT!B1585</f>
        <v>44314</v>
      </c>
      <c r="B1582" s="6">
        <f>TITRES_STAT!D1585</f>
        <v>1.67</v>
      </c>
      <c r="C1582" s="2">
        <f t="shared" si="216"/>
        <v>-5.0000000000000044E-2</v>
      </c>
      <c r="D1582" s="2">
        <f t="shared" si="217"/>
        <v>0</v>
      </c>
      <c r="E1582" s="2">
        <f t="shared" si="218"/>
        <v>5.0000000000000044E-2</v>
      </c>
      <c r="F1582" s="2">
        <f t="shared" si="223"/>
        <v>2.5568757248871192E-2</v>
      </c>
      <c r="G1582" s="2">
        <f t="shared" si="223"/>
        <v>1.7633981565310049E-2</v>
      </c>
      <c r="H1582" s="2">
        <f t="shared" si="220"/>
        <v>1.449970737134636</v>
      </c>
      <c r="I1582" s="2">
        <f t="shared" si="221"/>
        <v>59.183185952271806</v>
      </c>
    </row>
    <row r="1583" spans="1:9" ht="13.5" x14ac:dyDescent="0.25">
      <c r="A1583" s="3">
        <f>TITRES_STAT!B1586</f>
        <v>44315</v>
      </c>
      <c r="B1583" s="6">
        <f>TITRES_STAT!D1586</f>
        <v>1.67</v>
      </c>
      <c r="C1583" s="2">
        <f t="shared" si="216"/>
        <v>0</v>
      </c>
      <c r="D1583" s="2">
        <f t="shared" si="217"/>
        <v>0</v>
      </c>
      <c r="E1583" s="2">
        <f t="shared" si="218"/>
        <v>0</v>
      </c>
      <c r="F1583" s="2">
        <f t="shared" si="223"/>
        <v>2.3742417445380391E-2</v>
      </c>
      <c r="G1583" s="2">
        <f t="shared" si="223"/>
        <v>1.6374411453502189E-2</v>
      </c>
      <c r="H1583" s="2">
        <f t="shared" si="220"/>
        <v>1.4499707371346358</v>
      </c>
      <c r="I1583" s="2">
        <f t="shared" si="221"/>
        <v>59.183185952271799</v>
      </c>
    </row>
    <row r="1584" spans="1:9" ht="13.5" x14ac:dyDescent="0.25">
      <c r="A1584" s="3">
        <f>TITRES_STAT!B1587</f>
        <v>44316</v>
      </c>
      <c r="B1584" s="6">
        <f>TITRES_STAT!D1587</f>
        <v>1.62</v>
      </c>
      <c r="C1584" s="2">
        <f t="shared" si="216"/>
        <v>-4.9999999999999822E-2</v>
      </c>
      <c r="D1584" s="2">
        <f t="shared" si="217"/>
        <v>0</v>
      </c>
      <c r="E1584" s="2">
        <f t="shared" si="218"/>
        <v>4.9999999999999822E-2</v>
      </c>
      <c r="F1584" s="2">
        <f t="shared" si="223"/>
        <v>2.2046530484996076E-2</v>
      </c>
      <c r="G1584" s="2">
        <f t="shared" si="223"/>
        <v>1.8776239206823451E-2</v>
      </c>
      <c r="H1584" s="2">
        <f t="shared" si="220"/>
        <v>1.1741717945830266</v>
      </c>
      <c r="I1584" s="2">
        <f t="shared" si="221"/>
        <v>54.005474521769102</v>
      </c>
    </row>
    <row r="1585" spans="1:9" ht="13.5" x14ac:dyDescent="0.25">
      <c r="A1585" s="3">
        <f>TITRES_STAT!B1588</f>
        <v>44319</v>
      </c>
      <c r="B1585" s="6">
        <f>TITRES_STAT!D1588</f>
        <v>1.58</v>
      </c>
      <c r="C1585" s="2">
        <f t="shared" si="216"/>
        <v>-4.0000000000000036E-2</v>
      </c>
      <c r="D1585" s="2">
        <f t="shared" si="217"/>
        <v>0</v>
      </c>
      <c r="E1585" s="2">
        <f t="shared" si="218"/>
        <v>4.0000000000000036E-2</v>
      </c>
      <c r="F1585" s="2">
        <f t="shared" si="223"/>
        <v>2.0471778307496358E-2</v>
      </c>
      <c r="G1585" s="2">
        <f t="shared" si="223"/>
        <v>2.0292222120621779E-2</v>
      </c>
      <c r="H1585" s="2">
        <f t="shared" si="220"/>
        <v>1.0088485226411998</v>
      </c>
      <c r="I1585" s="2">
        <f t="shared" si="221"/>
        <v>50.220238672589566</v>
      </c>
    </row>
    <row r="1586" spans="1:9" ht="13.5" x14ac:dyDescent="0.25">
      <c r="A1586" s="3">
        <f>TITRES_STAT!B1589</f>
        <v>44320</v>
      </c>
      <c r="B1586" s="6">
        <f>TITRES_STAT!D1589</f>
        <v>1.58</v>
      </c>
      <c r="C1586" s="2">
        <f t="shared" si="216"/>
        <v>0</v>
      </c>
      <c r="D1586" s="2">
        <f t="shared" si="217"/>
        <v>0</v>
      </c>
      <c r="E1586" s="2">
        <f t="shared" si="218"/>
        <v>0</v>
      </c>
      <c r="F1586" s="2">
        <f t="shared" si="223"/>
        <v>1.9009508428389475E-2</v>
      </c>
      <c r="G1586" s="2">
        <f t="shared" si="223"/>
        <v>1.8842777683434508E-2</v>
      </c>
      <c r="H1586" s="2">
        <f t="shared" si="220"/>
        <v>1.0088485226411998</v>
      </c>
      <c r="I1586" s="2">
        <f t="shared" si="221"/>
        <v>50.220238672589566</v>
      </c>
    </row>
    <row r="1587" spans="1:9" ht="13.5" x14ac:dyDescent="0.25">
      <c r="A1587" s="3">
        <f>TITRES_STAT!B1590</f>
        <v>44321</v>
      </c>
      <c r="B1587" s="6">
        <f>TITRES_STAT!D1590</f>
        <v>1.62</v>
      </c>
      <c r="C1587" s="2">
        <f t="shared" si="216"/>
        <v>4.0000000000000036E-2</v>
      </c>
      <c r="D1587" s="2">
        <f t="shared" si="217"/>
        <v>4.0000000000000036E-2</v>
      </c>
      <c r="E1587" s="2">
        <f t="shared" si="218"/>
        <v>0</v>
      </c>
      <c r="F1587" s="2">
        <f t="shared" si="223"/>
        <v>2.0508829254933088E-2</v>
      </c>
      <c r="G1587" s="2">
        <f t="shared" si="223"/>
        <v>1.7496864991760615E-2</v>
      </c>
      <c r="H1587" s="2">
        <f t="shared" si="220"/>
        <v>1.1721430818944323</v>
      </c>
      <c r="I1587" s="2">
        <f t="shared" si="221"/>
        <v>53.962517094967289</v>
      </c>
    </row>
    <row r="1588" spans="1:9" ht="13.5" x14ac:dyDescent="0.25">
      <c r="A1588" s="3">
        <f>TITRES_STAT!B1591</f>
        <v>44322</v>
      </c>
      <c r="B1588" s="6">
        <f>TITRES_STAT!D1591</f>
        <v>1.64</v>
      </c>
      <c r="C1588" s="2">
        <f t="shared" si="216"/>
        <v>1.9999999999999796E-2</v>
      </c>
      <c r="D1588" s="2">
        <f t="shared" si="217"/>
        <v>1.9999999999999796E-2</v>
      </c>
      <c r="E1588" s="2">
        <f t="shared" si="218"/>
        <v>0</v>
      </c>
      <c r="F1588" s="2">
        <f t="shared" si="223"/>
        <v>2.0472484308152138E-2</v>
      </c>
      <c r="G1588" s="2">
        <f t="shared" si="223"/>
        <v>1.6247088920920572E-2</v>
      </c>
      <c r="H1588" s="2">
        <f t="shared" si="220"/>
        <v>1.2600709214923256</v>
      </c>
      <c r="I1588" s="2">
        <f t="shared" si="221"/>
        <v>55.753600894094973</v>
      </c>
    </row>
    <row r="1589" spans="1:9" ht="13.5" x14ac:dyDescent="0.25">
      <c r="A1589" s="3">
        <f>TITRES_STAT!B1592</f>
        <v>44323</v>
      </c>
      <c r="B1589" s="6">
        <f>TITRES_STAT!D1592</f>
        <v>1.64</v>
      </c>
      <c r="C1589" s="2">
        <f t="shared" si="216"/>
        <v>0</v>
      </c>
      <c r="D1589" s="2">
        <f t="shared" si="217"/>
        <v>0</v>
      </c>
      <c r="E1589" s="2">
        <f t="shared" si="218"/>
        <v>0</v>
      </c>
      <c r="F1589" s="2">
        <f t="shared" si="223"/>
        <v>1.9010164000426984E-2</v>
      </c>
      <c r="G1589" s="2">
        <f t="shared" si="223"/>
        <v>1.5086582569426245E-2</v>
      </c>
      <c r="H1589" s="2">
        <f t="shared" si="220"/>
        <v>1.2600709214923256</v>
      </c>
      <c r="I1589" s="2">
        <f t="shared" si="221"/>
        <v>55.753600894094973</v>
      </c>
    </row>
    <row r="1590" spans="1:9" ht="13.5" x14ac:dyDescent="0.25">
      <c r="A1590" s="3">
        <f>TITRES_STAT!B1593</f>
        <v>44326</v>
      </c>
      <c r="B1590" s="6">
        <f>TITRES_STAT!D1593</f>
        <v>1.6</v>
      </c>
      <c r="C1590" s="2">
        <f t="shared" si="216"/>
        <v>-3.9999999999999813E-2</v>
      </c>
      <c r="D1590" s="2">
        <f t="shared" si="217"/>
        <v>0</v>
      </c>
      <c r="E1590" s="2">
        <f t="shared" si="218"/>
        <v>3.9999999999999813E-2</v>
      </c>
      <c r="F1590" s="2">
        <f t="shared" si="223"/>
        <v>1.7652295143253626E-2</v>
      </c>
      <c r="G1590" s="2">
        <f t="shared" si="223"/>
        <v>1.6866112385895787E-2</v>
      </c>
      <c r="H1590" s="2">
        <f t="shared" si="220"/>
        <v>1.0466131577550308</v>
      </c>
      <c r="I1590" s="2">
        <f t="shared" si="221"/>
        <v>51.138787698554665</v>
      </c>
    </row>
    <row r="1591" spans="1:9" ht="13.5" x14ac:dyDescent="0.25">
      <c r="A1591" s="3">
        <f>TITRES_STAT!B1594</f>
        <v>44327</v>
      </c>
      <c r="B1591" s="6">
        <f>TITRES_STAT!D1594</f>
        <v>1.56</v>
      </c>
      <c r="C1591" s="2">
        <f t="shared" si="216"/>
        <v>-4.0000000000000036E-2</v>
      </c>
      <c r="D1591" s="2">
        <f t="shared" si="217"/>
        <v>0</v>
      </c>
      <c r="E1591" s="2">
        <f t="shared" si="218"/>
        <v>4.0000000000000036E-2</v>
      </c>
      <c r="F1591" s="2">
        <f t="shared" si="223"/>
        <v>1.639141691873551E-2</v>
      </c>
      <c r="G1591" s="2">
        <f t="shared" si="223"/>
        <v>1.8518532929760377E-2</v>
      </c>
      <c r="H1591" s="2">
        <f t="shared" si="220"/>
        <v>0.88513582479276931</v>
      </c>
      <c r="I1591" s="2">
        <f t="shared" si="221"/>
        <v>46.953424424474619</v>
      </c>
    </row>
    <row r="1592" spans="1:9" ht="13.5" x14ac:dyDescent="0.25">
      <c r="A1592" s="3">
        <f>TITRES_STAT!B1595</f>
        <v>44333</v>
      </c>
      <c r="B1592" s="6">
        <f>TITRES_STAT!D1595</f>
        <v>1.63</v>
      </c>
      <c r="C1592" s="2">
        <f t="shared" si="216"/>
        <v>6.999999999999984E-2</v>
      </c>
      <c r="D1592" s="2">
        <f t="shared" si="217"/>
        <v>6.999999999999984E-2</v>
      </c>
      <c r="E1592" s="2">
        <f t="shared" si="218"/>
        <v>0</v>
      </c>
      <c r="F1592" s="2">
        <f t="shared" si="223"/>
        <v>2.0220601424540106E-2</v>
      </c>
      <c r="G1592" s="2">
        <f t="shared" si="223"/>
        <v>1.7195780577634635E-2</v>
      </c>
      <c r="H1592" s="2">
        <f t="shared" si="220"/>
        <v>1.1759048292835073</v>
      </c>
      <c r="I1592" s="2">
        <f t="shared" si="221"/>
        <v>54.042107607744732</v>
      </c>
    </row>
    <row r="1593" spans="1:9" ht="13.5" x14ac:dyDescent="0.25">
      <c r="A1593" s="3">
        <f>TITRES_STAT!B1596</f>
        <v>44334</v>
      </c>
      <c r="B1593" s="6">
        <f>TITRES_STAT!D1596</f>
        <v>1.59</v>
      </c>
      <c r="C1593" s="2">
        <f t="shared" si="216"/>
        <v>-3.9999999999999813E-2</v>
      </c>
      <c r="D1593" s="2">
        <f t="shared" si="217"/>
        <v>0</v>
      </c>
      <c r="E1593" s="2">
        <f t="shared" si="218"/>
        <v>3.9999999999999813E-2</v>
      </c>
      <c r="F1593" s="2">
        <f t="shared" si="223"/>
        <v>1.877627275135867E-2</v>
      </c>
      <c r="G1593" s="2">
        <f t="shared" si="223"/>
        <v>1.8824653393517861E-2</v>
      </c>
      <c r="H1593" s="2">
        <f t="shared" si="220"/>
        <v>0.99742993184799622</v>
      </c>
      <c r="I1593" s="2">
        <f t="shared" si="221"/>
        <v>49.935665624334916</v>
      </c>
    </row>
    <row r="1594" spans="1:9" ht="13.5" x14ac:dyDescent="0.25">
      <c r="A1594" s="3">
        <f>TITRES_STAT!B1597</f>
        <v>44335</v>
      </c>
      <c r="B1594" s="6">
        <f>TITRES_STAT!D1597</f>
        <v>1.58</v>
      </c>
      <c r="C1594" s="2">
        <f t="shared" si="216"/>
        <v>-1.0000000000000009E-2</v>
      </c>
      <c r="D1594" s="2">
        <f t="shared" si="217"/>
        <v>0</v>
      </c>
      <c r="E1594" s="2">
        <f t="shared" si="218"/>
        <v>1.0000000000000009E-2</v>
      </c>
      <c r="F1594" s="2">
        <f t="shared" si="223"/>
        <v>1.7435110411975908E-2</v>
      </c>
      <c r="G1594" s="2">
        <f t="shared" si="223"/>
        <v>1.8194321008266585E-2</v>
      </c>
      <c r="H1594" s="2">
        <f t="shared" si="220"/>
        <v>0.95827211161407289</v>
      </c>
      <c r="I1594" s="2">
        <f t="shared" si="221"/>
        <v>48.934573797521594</v>
      </c>
    </row>
    <row r="1595" spans="1:9" ht="13.5" x14ac:dyDescent="0.25">
      <c r="A1595" s="3">
        <f>TITRES_STAT!B1598</f>
        <v>44336</v>
      </c>
      <c r="B1595" s="6">
        <f>TITRES_STAT!D1598</f>
        <v>1.51</v>
      </c>
      <c r="C1595" s="2">
        <f t="shared" si="216"/>
        <v>-7.0000000000000062E-2</v>
      </c>
      <c r="D1595" s="2">
        <f t="shared" si="217"/>
        <v>0</v>
      </c>
      <c r="E1595" s="2">
        <f t="shared" si="218"/>
        <v>7.0000000000000062E-2</v>
      </c>
      <c r="F1595" s="2">
        <f t="shared" si="223"/>
        <v>1.6189745382549057E-2</v>
      </c>
      <c r="G1595" s="2">
        <f t="shared" si="223"/>
        <v>2.1894726650533262E-2</v>
      </c>
      <c r="H1595" s="2">
        <f t="shared" si="220"/>
        <v>0.73943583041511707</v>
      </c>
      <c r="I1595" s="2">
        <f t="shared" si="221"/>
        <v>42.510095370327647</v>
      </c>
    </row>
    <row r="1596" spans="1:9" ht="13.5" x14ac:dyDescent="0.25">
      <c r="A1596" s="3">
        <f>TITRES_STAT!B1599</f>
        <v>44337</v>
      </c>
      <c r="B1596" s="6">
        <f>TITRES_STAT!D1599</f>
        <v>1.57</v>
      </c>
      <c r="C1596" s="2">
        <f t="shared" si="216"/>
        <v>6.0000000000000053E-2</v>
      </c>
      <c r="D1596" s="2">
        <f t="shared" si="217"/>
        <v>6.0000000000000053E-2</v>
      </c>
      <c r="E1596" s="2">
        <f t="shared" si="218"/>
        <v>0</v>
      </c>
      <c r="F1596" s="2">
        <f t="shared" si="223"/>
        <v>1.9319049283795558E-2</v>
      </c>
      <c r="G1596" s="2">
        <f t="shared" si="223"/>
        <v>2.03308176040666E-2</v>
      </c>
      <c r="H1596" s="2">
        <f t="shared" si="220"/>
        <v>0.95023474510593875</v>
      </c>
      <c r="I1596" s="2">
        <f t="shared" si="221"/>
        <v>48.724121416179621</v>
      </c>
    </row>
    <row r="1597" spans="1:9" ht="13.5" x14ac:dyDescent="0.25">
      <c r="A1597" s="3">
        <f>TITRES_STAT!B1600</f>
        <v>44340</v>
      </c>
      <c r="B1597" s="6">
        <f>TITRES_STAT!D1600</f>
        <v>1.6</v>
      </c>
      <c r="C1597" s="2">
        <f t="shared" si="216"/>
        <v>3.0000000000000027E-2</v>
      </c>
      <c r="D1597" s="2">
        <f t="shared" si="217"/>
        <v>3.0000000000000027E-2</v>
      </c>
      <c r="E1597" s="2">
        <f t="shared" si="218"/>
        <v>0</v>
      </c>
      <c r="F1597" s="2">
        <f t="shared" ref="F1597:G1612" si="224">((F1596*13)+D1597)/14</f>
        <v>2.0081974334953019E-2</v>
      </c>
      <c r="G1597" s="2">
        <f t="shared" si="224"/>
        <v>1.8878616346633272E-2</v>
      </c>
      <c r="H1597" s="2">
        <f t="shared" si="220"/>
        <v>1.0637418530163811</v>
      </c>
      <c r="I1597" s="2">
        <f t="shared" si="221"/>
        <v>51.544327187124104</v>
      </c>
    </row>
    <row r="1598" spans="1:9" ht="13.5" x14ac:dyDescent="0.25">
      <c r="A1598" s="3">
        <f>TITRES_STAT!B1601</f>
        <v>44341</v>
      </c>
      <c r="B1598" s="6">
        <f>TITRES_STAT!D1601</f>
        <v>1.53</v>
      </c>
      <c r="C1598" s="2">
        <f t="shared" si="216"/>
        <v>-7.0000000000000062E-2</v>
      </c>
      <c r="D1598" s="2">
        <f t="shared" si="217"/>
        <v>0</v>
      </c>
      <c r="E1598" s="2">
        <f t="shared" si="218"/>
        <v>7.0000000000000062E-2</v>
      </c>
      <c r="F1598" s="2">
        <f t="shared" si="224"/>
        <v>1.864754759674209E-2</v>
      </c>
      <c r="G1598" s="2">
        <f t="shared" si="224"/>
        <v>2.2530143750445184E-2</v>
      </c>
      <c r="H1598" s="2">
        <f t="shared" si="220"/>
        <v>0.82767104388198254</v>
      </c>
      <c r="I1598" s="2">
        <f t="shared" si="221"/>
        <v>45.28555872527285</v>
      </c>
    </row>
    <row r="1599" spans="1:9" ht="13.5" x14ac:dyDescent="0.25">
      <c r="A1599" s="3">
        <f>TITRES_STAT!B1602</f>
        <v>44342</v>
      </c>
      <c r="B1599" s="6">
        <f>TITRES_STAT!D1602</f>
        <v>1.53</v>
      </c>
      <c r="C1599" s="2">
        <f t="shared" si="216"/>
        <v>0</v>
      </c>
      <c r="D1599" s="2">
        <f t="shared" si="217"/>
        <v>0</v>
      </c>
      <c r="E1599" s="2">
        <f t="shared" si="218"/>
        <v>0</v>
      </c>
      <c r="F1599" s="2">
        <f t="shared" si="224"/>
        <v>1.7315579911260513E-2</v>
      </c>
      <c r="G1599" s="2">
        <f t="shared" si="224"/>
        <v>2.0920847768270526E-2</v>
      </c>
      <c r="H1599" s="2">
        <f t="shared" si="220"/>
        <v>0.82767104388198265</v>
      </c>
      <c r="I1599" s="2">
        <f t="shared" si="221"/>
        <v>45.28555872527285</v>
      </c>
    </row>
    <row r="1600" spans="1:9" ht="13.5" x14ac:dyDescent="0.25">
      <c r="A1600" s="3">
        <f>TITRES_STAT!B1603</f>
        <v>44343</v>
      </c>
      <c r="B1600" s="6">
        <f>TITRES_STAT!D1603</f>
        <v>1.53</v>
      </c>
      <c r="C1600" s="2">
        <f t="shared" si="216"/>
        <v>0</v>
      </c>
      <c r="D1600" s="2">
        <f t="shared" si="217"/>
        <v>0</v>
      </c>
      <c r="E1600" s="2">
        <f t="shared" si="218"/>
        <v>0</v>
      </c>
      <c r="F1600" s="2">
        <f t="shared" si="224"/>
        <v>1.6078752774741904E-2</v>
      </c>
      <c r="G1600" s="2">
        <f t="shared" si="224"/>
        <v>1.9426501499108347E-2</v>
      </c>
      <c r="H1600" s="2">
        <f t="shared" si="220"/>
        <v>0.82767104388198254</v>
      </c>
      <c r="I1600" s="2">
        <f t="shared" si="221"/>
        <v>45.28555872527285</v>
      </c>
    </row>
    <row r="1601" spans="1:9" ht="13.5" x14ac:dyDescent="0.25">
      <c r="A1601" s="3">
        <f>TITRES_STAT!B1604</f>
        <v>44344</v>
      </c>
      <c r="B1601" s="6">
        <f>TITRES_STAT!D1604</f>
        <v>1.49</v>
      </c>
      <c r="C1601" s="2">
        <f t="shared" si="216"/>
        <v>-4.0000000000000036E-2</v>
      </c>
      <c r="D1601" s="2">
        <f t="shared" si="217"/>
        <v>0</v>
      </c>
      <c r="E1601" s="2">
        <f t="shared" si="218"/>
        <v>4.0000000000000036E-2</v>
      </c>
      <c r="F1601" s="2">
        <f t="shared" si="224"/>
        <v>1.4930270433688912E-2</v>
      </c>
      <c r="G1601" s="2">
        <f t="shared" si="224"/>
        <v>2.0896037106314897E-2</v>
      </c>
      <c r="H1601" s="2">
        <f t="shared" si="220"/>
        <v>0.71450248474036748</v>
      </c>
      <c r="I1601" s="2">
        <f t="shared" si="221"/>
        <v>41.674041950925883</v>
      </c>
    </row>
    <row r="1602" spans="1:9" ht="13.5" x14ac:dyDescent="0.25">
      <c r="A1602" s="3">
        <f>TITRES_STAT!B1605</f>
        <v>44347</v>
      </c>
      <c r="B1602" s="6">
        <f>TITRES_STAT!D1605</f>
        <v>1.55</v>
      </c>
      <c r="C1602" s="2">
        <f t="shared" si="216"/>
        <v>6.0000000000000053E-2</v>
      </c>
      <c r="D1602" s="2">
        <f t="shared" si="217"/>
        <v>6.0000000000000053E-2</v>
      </c>
      <c r="E1602" s="2">
        <f t="shared" si="218"/>
        <v>0</v>
      </c>
      <c r="F1602" s="2">
        <f t="shared" si="224"/>
        <v>1.8149536831282564E-2</v>
      </c>
      <c r="G1602" s="2">
        <f t="shared" si="224"/>
        <v>1.9403463027292404E-2</v>
      </c>
      <c r="H1602" s="2">
        <f t="shared" si="220"/>
        <v>0.93537616485025898</v>
      </c>
      <c r="I1602" s="2">
        <f t="shared" si="221"/>
        <v>48.330458018357866</v>
      </c>
    </row>
    <row r="1603" spans="1:9" ht="13.5" x14ac:dyDescent="0.25">
      <c r="A1603" s="3">
        <f>TITRES_STAT!B1606</f>
        <v>44348</v>
      </c>
      <c r="B1603" s="6">
        <f>TITRES_STAT!D1606</f>
        <v>1.55</v>
      </c>
      <c r="C1603" s="2">
        <f t="shared" ref="C1603:C1666" si="225">B1603-B1602</f>
        <v>0</v>
      </c>
      <c r="D1603" s="2">
        <f t="shared" ref="D1603:D1666" si="226">IF(C1603&gt;0,C1603,0)</f>
        <v>0</v>
      </c>
      <c r="E1603" s="2">
        <f t="shared" ref="E1603:E1666" si="227">IF(C1603&lt;0,-C1603,0)</f>
        <v>0</v>
      </c>
      <c r="F1603" s="2">
        <f t="shared" si="224"/>
        <v>1.6853141343333811E-2</v>
      </c>
      <c r="G1603" s="2">
        <f t="shared" si="224"/>
        <v>1.8017501382485805E-2</v>
      </c>
      <c r="H1603" s="2">
        <f t="shared" si="220"/>
        <v>0.93537616485025898</v>
      </c>
      <c r="I1603" s="2">
        <f t="shared" si="221"/>
        <v>48.330458018357866</v>
      </c>
    </row>
    <row r="1604" spans="1:9" ht="13.5" x14ac:dyDescent="0.25">
      <c r="A1604" s="3">
        <f>TITRES_STAT!B1607</f>
        <v>44349</v>
      </c>
      <c r="B1604" s="6">
        <f>TITRES_STAT!D1607</f>
        <v>1.55</v>
      </c>
      <c r="C1604" s="2">
        <f t="shared" si="225"/>
        <v>0</v>
      </c>
      <c r="D1604" s="2">
        <f t="shared" si="226"/>
        <v>0</v>
      </c>
      <c r="E1604" s="2">
        <f t="shared" si="227"/>
        <v>0</v>
      </c>
      <c r="F1604" s="2">
        <f t="shared" si="224"/>
        <v>1.5649345533095681E-2</v>
      </c>
      <c r="G1604" s="2">
        <f t="shared" si="224"/>
        <v>1.6730536998022533E-2</v>
      </c>
      <c r="H1604" s="2">
        <f t="shared" si="220"/>
        <v>0.93537616485025887</v>
      </c>
      <c r="I1604" s="2">
        <f t="shared" si="221"/>
        <v>48.330458018357866</v>
      </c>
    </row>
    <row r="1605" spans="1:9" ht="13.5" x14ac:dyDescent="0.25">
      <c r="A1605" s="3">
        <f>TITRES_STAT!B1608</f>
        <v>44350</v>
      </c>
      <c r="B1605" s="6">
        <f>TITRES_STAT!D1608</f>
        <v>1.55</v>
      </c>
      <c r="C1605" s="2">
        <f t="shared" si="225"/>
        <v>0</v>
      </c>
      <c r="D1605" s="2">
        <f t="shared" si="226"/>
        <v>0</v>
      </c>
      <c r="E1605" s="2">
        <f t="shared" si="227"/>
        <v>0</v>
      </c>
      <c r="F1605" s="2">
        <f t="shared" si="224"/>
        <v>1.4531535137874561E-2</v>
      </c>
      <c r="G1605" s="2">
        <f t="shared" si="224"/>
        <v>1.5535498641020924E-2</v>
      </c>
      <c r="H1605" s="2">
        <f t="shared" si="220"/>
        <v>0.93537616485025887</v>
      </c>
      <c r="I1605" s="2">
        <f t="shared" si="221"/>
        <v>48.330458018357866</v>
      </c>
    </row>
    <row r="1606" spans="1:9" ht="13.5" x14ac:dyDescent="0.25">
      <c r="A1606" s="3">
        <f>TITRES_STAT!B1609</f>
        <v>44351</v>
      </c>
      <c r="B1606" s="6">
        <f>TITRES_STAT!D1609</f>
        <v>1.55</v>
      </c>
      <c r="C1606" s="2">
        <f t="shared" si="225"/>
        <v>0</v>
      </c>
      <c r="D1606" s="2">
        <f t="shared" si="226"/>
        <v>0</v>
      </c>
      <c r="E1606" s="2">
        <f t="shared" si="227"/>
        <v>0</v>
      </c>
      <c r="F1606" s="2">
        <f t="shared" si="224"/>
        <v>1.3493568342312093E-2</v>
      </c>
      <c r="G1606" s="2">
        <f t="shared" si="224"/>
        <v>1.4425820166662287E-2</v>
      </c>
      <c r="H1606" s="2">
        <f t="shared" si="220"/>
        <v>0.93537616485025887</v>
      </c>
      <c r="I1606" s="2">
        <f t="shared" si="221"/>
        <v>48.330458018357866</v>
      </c>
    </row>
    <row r="1607" spans="1:9" ht="13.5" x14ac:dyDescent="0.25">
      <c r="A1607" s="3">
        <f>TITRES_STAT!B1610</f>
        <v>44354</v>
      </c>
      <c r="B1607" s="6">
        <f>TITRES_STAT!D1610</f>
        <v>1.56</v>
      </c>
      <c r="C1607" s="2">
        <f t="shared" si="225"/>
        <v>1.0000000000000009E-2</v>
      </c>
      <c r="D1607" s="2">
        <f t="shared" si="226"/>
        <v>1.0000000000000009E-2</v>
      </c>
      <c r="E1607" s="2">
        <f t="shared" si="227"/>
        <v>0</v>
      </c>
      <c r="F1607" s="2">
        <f t="shared" si="224"/>
        <v>1.3244027746432657E-2</v>
      </c>
      <c r="G1607" s="2">
        <f t="shared" si="224"/>
        <v>1.3395404440472122E-2</v>
      </c>
      <c r="H1607" s="2">
        <f t="shared" si="220"/>
        <v>0.98869935620740923</v>
      </c>
      <c r="I1607" s="2">
        <f t="shared" si="221"/>
        <v>49.715878527407433</v>
      </c>
    </row>
    <row r="1608" spans="1:9" ht="13.5" x14ac:dyDescent="0.25">
      <c r="A1608" s="3">
        <f>TITRES_STAT!B1611</f>
        <v>44355</v>
      </c>
      <c r="B1608" s="6">
        <f>TITRES_STAT!D1611</f>
        <v>1.52</v>
      </c>
      <c r="C1608" s="2">
        <f t="shared" si="225"/>
        <v>-4.0000000000000036E-2</v>
      </c>
      <c r="D1608" s="2">
        <f t="shared" si="226"/>
        <v>0</v>
      </c>
      <c r="E1608" s="2">
        <f t="shared" si="227"/>
        <v>4.0000000000000036E-2</v>
      </c>
      <c r="F1608" s="2">
        <f t="shared" si="224"/>
        <v>1.2298025764544611E-2</v>
      </c>
      <c r="G1608" s="2">
        <f t="shared" si="224"/>
        <v>1.5295732694724116E-2</v>
      </c>
      <c r="H1608" s="2">
        <f t="shared" si="220"/>
        <v>0.80401678101935647</v>
      </c>
      <c r="I1608" s="2">
        <f t="shared" si="221"/>
        <v>44.568143128083783</v>
      </c>
    </row>
    <row r="1609" spans="1:9" ht="13.5" x14ac:dyDescent="0.25">
      <c r="A1609" s="3">
        <f>TITRES_STAT!B1612</f>
        <v>44356</v>
      </c>
      <c r="B1609" s="6">
        <f>TITRES_STAT!D1612</f>
        <v>1.56</v>
      </c>
      <c r="C1609" s="2">
        <f t="shared" si="225"/>
        <v>4.0000000000000036E-2</v>
      </c>
      <c r="D1609" s="2">
        <f t="shared" si="226"/>
        <v>4.0000000000000036E-2</v>
      </c>
      <c r="E1609" s="2">
        <f t="shared" si="227"/>
        <v>0</v>
      </c>
      <c r="F1609" s="2">
        <f t="shared" si="224"/>
        <v>1.4276738209934284E-2</v>
      </c>
      <c r="G1609" s="2">
        <f t="shared" si="224"/>
        <v>1.4203180359386679E-2</v>
      </c>
      <c r="H1609" s="2">
        <f t="shared" si="220"/>
        <v>1.005178970391585</v>
      </c>
      <c r="I1609" s="2">
        <f t="shared" si="221"/>
        <v>50.12913985404937</v>
      </c>
    </row>
    <row r="1610" spans="1:9" ht="13.5" x14ac:dyDescent="0.25">
      <c r="A1610" s="3">
        <f>TITRES_STAT!B1613</f>
        <v>44357</v>
      </c>
      <c r="B1610" s="6">
        <f>TITRES_STAT!D1613</f>
        <v>1.56</v>
      </c>
      <c r="C1610" s="2">
        <f t="shared" si="225"/>
        <v>0</v>
      </c>
      <c r="D1610" s="2">
        <f t="shared" si="226"/>
        <v>0</v>
      </c>
      <c r="E1610" s="2">
        <f t="shared" si="227"/>
        <v>0</v>
      </c>
      <c r="F1610" s="2">
        <f t="shared" si="224"/>
        <v>1.3256971194938977E-2</v>
      </c>
      <c r="G1610" s="2">
        <f t="shared" si="224"/>
        <v>1.3188667476573346E-2</v>
      </c>
      <c r="H1610" s="2">
        <f t="shared" si="220"/>
        <v>1.0051789703915848</v>
      </c>
      <c r="I1610" s="2">
        <f t="shared" si="221"/>
        <v>50.12913985404937</v>
      </c>
    </row>
    <row r="1611" spans="1:9" ht="13.5" x14ac:dyDescent="0.25">
      <c r="A1611" s="3">
        <f>TITRES_STAT!B1614</f>
        <v>44358</v>
      </c>
      <c r="B1611" s="6">
        <f>TITRES_STAT!D1614</f>
        <v>1.56</v>
      </c>
      <c r="C1611" s="2">
        <f t="shared" si="225"/>
        <v>0</v>
      </c>
      <c r="D1611" s="2">
        <f t="shared" si="226"/>
        <v>0</v>
      </c>
      <c r="E1611" s="2">
        <f t="shared" si="227"/>
        <v>0</v>
      </c>
      <c r="F1611" s="2">
        <f t="shared" si="224"/>
        <v>1.2310044681014765E-2</v>
      </c>
      <c r="G1611" s="2">
        <f t="shared" si="224"/>
        <v>1.2246619799675252E-2</v>
      </c>
      <c r="H1611" s="2">
        <f t="shared" si="220"/>
        <v>1.0051789703915848</v>
      </c>
      <c r="I1611" s="2">
        <f t="shared" si="221"/>
        <v>50.12913985404937</v>
      </c>
    </row>
    <row r="1612" spans="1:9" ht="13.5" x14ac:dyDescent="0.25">
      <c r="A1612" s="3">
        <f>TITRES_STAT!B1615</f>
        <v>44361</v>
      </c>
      <c r="B1612" s="6">
        <f>TITRES_STAT!D1615</f>
        <v>1.56</v>
      </c>
      <c r="C1612" s="2">
        <f t="shared" si="225"/>
        <v>0</v>
      </c>
      <c r="D1612" s="2">
        <f t="shared" si="226"/>
        <v>0</v>
      </c>
      <c r="E1612" s="2">
        <f t="shared" si="227"/>
        <v>0</v>
      </c>
      <c r="F1612" s="2">
        <f t="shared" si="224"/>
        <v>1.1430755775227995E-2</v>
      </c>
      <c r="G1612" s="2">
        <f t="shared" si="224"/>
        <v>1.1371861242555592E-2</v>
      </c>
      <c r="H1612" s="2">
        <f t="shared" si="220"/>
        <v>1.0051789703915845</v>
      </c>
      <c r="I1612" s="2">
        <f t="shared" si="221"/>
        <v>50.12913985404937</v>
      </c>
    </row>
    <row r="1613" spans="1:9" ht="13.5" x14ac:dyDescent="0.25">
      <c r="A1613" s="3">
        <f>TITRES_STAT!B1616</f>
        <v>44362</v>
      </c>
      <c r="B1613" s="6">
        <f>TITRES_STAT!D1616</f>
        <v>1.49</v>
      </c>
      <c r="C1613" s="2">
        <f t="shared" si="225"/>
        <v>-7.0000000000000062E-2</v>
      </c>
      <c r="D1613" s="2">
        <f t="shared" si="226"/>
        <v>0</v>
      </c>
      <c r="E1613" s="2">
        <f t="shared" si="227"/>
        <v>7.0000000000000062E-2</v>
      </c>
      <c r="F1613" s="2">
        <f t="shared" ref="F1613:G1628" si="228">((F1612*13)+D1613)/14</f>
        <v>1.0614273219854567E-2</v>
      </c>
      <c r="G1613" s="2">
        <f t="shared" si="228"/>
        <v>1.5559585439515912E-2</v>
      </c>
      <c r="H1613" s="2">
        <f t="shared" si="220"/>
        <v>0.68216941004726395</v>
      </c>
      <c r="I1613" s="2">
        <f t="shared" si="221"/>
        <v>40.552955366611798</v>
      </c>
    </row>
    <row r="1614" spans="1:9" ht="13.5" x14ac:dyDescent="0.25">
      <c r="A1614" s="3">
        <f>TITRES_STAT!B1617</f>
        <v>44363</v>
      </c>
      <c r="B1614" s="6">
        <f>TITRES_STAT!D1617</f>
        <v>1.49</v>
      </c>
      <c r="C1614" s="2">
        <f t="shared" si="225"/>
        <v>0</v>
      </c>
      <c r="D1614" s="2">
        <f t="shared" si="226"/>
        <v>0</v>
      </c>
      <c r="E1614" s="2">
        <f t="shared" si="227"/>
        <v>0</v>
      </c>
      <c r="F1614" s="2">
        <f t="shared" si="228"/>
        <v>9.8561108470078124E-3</v>
      </c>
      <c r="G1614" s="2">
        <f t="shared" si="228"/>
        <v>1.444818647955049E-2</v>
      </c>
      <c r="H1614" s="2">
        <f t="shared" si="220"/>
        <v>0.68216941004726395</v>
      </c>
      <c r="I1614" s="2">
        <f t="shared" si="221"/>
        <v>40.552955366611798</v>
      </c>
    </row>
    <row r="1615" spans="1:9" ht="13.5" x14ac:dyDescent="0.25">
      <c r="A1615" s="3">
        <f>TITRES_STAT!B1618</f>
        <v>44364</v>
      </c>
      <c r="B1615" s="6">
        <f>TITRES_STAT!D1618</f>
        <v>1.43</v>
      </c>
      <c r="C1615" s="2">
        <f t="shared" si="225"/>
        <v>-6.0000000000000053E-2</v>
      </c>
      <c r="D1615" s="2">
        <f t="shared" si="226"/>
        <v>0</v>
      </c>
      <c r="E1615" s="2">
        <f t="shared" si="227"/>
        <v>6.0000000000000053E-2</v>
      </c>
      <c r="F1615" s="2">
        <f t="shared" si="228"/>
        <v>9.1521029293643984E-3</v>
      </c>
      <c r="G1615" s="2">
        <f t="shared" si="228"/>
        <v>1.7701887445296886E-2</v>
      </c>
      <c r="H1615" s="2">
        <f t="shared" si="220"/>
        <v>0.51701283027850053</v>
      </c>
      <c r="I1615" s="2">
        <f t="shared" si="221"/>
        <v>34.080979406323465</v>
      </c>
    </row>
    <row r="1616" spans="1:9" ht="13.5" x14ac:dyDescent="0.25">
      <c r="A1616" s="3">
        <f>TITRES_STAT!B1619</f>
        <v>44365</v>
      </c>
      <c r="B1616" s="6">
        <f>TITRES_STAT!D1619</f>
        <v>1.37</v>
      </c>
      <c r="C1616" s="2">
        <f t="shared" si="225"/>
        <v>-5.9999999999999831E-2</v>
      </c>
      <c r="D1616" s="2">
        <f t="shared" si="226"/>
        <v>0</v>
      </c>
      <c r="E1616" s="2">
        <f t="shared" si="227"/>
        <v>5.9999999999999831E-2</v>
      </c>
      <c r="F1616" s="2">
        <f t="shared" si="228"/>
        <v>8.4983812915526546E-3</v>
      </c>
      <c r="G1616" s="2">
        <f t="shared" si="228"/>
        <v>2.072318119920424E-2</v>
      </c>
      <c r="H1616" s="2">
        <f t="shared" si="220"/>
        <v>0.41009057489103018</v>
      </c>
      <c r="I1616" s="2">
        <f t="shared" si="221"/>
        <v>29.082569743629506</v>
      </c>
    </row>
    <row r="1617" spans="1:9" ht="13.5" x14ac:dyDescent="0.25">
      <c r="A1617" s="3">
        <f>TITRES_STAT!B1620</f>
        <v>44368</v>
      </c>
      <c r="B1617" s="6">
        <f>TITRES_STAT!D1620</f>
        <v>1.31</v>
      </c>
      <c r="C1617" s="2">
        <f t="shared" si="225"/>
        <v>-6.0000000000000053E-2</v>
      </c>
      <c r="D1617" s="2">
        <f t="shared" si="226"/>
        <v>0</v>
      </c>
      <c r="E1617" s="2">
        <f t="shared" si="227"/>
        <v>6.0000000000000053E-2</v>
      </c>
      <c r="F1617" s="2">
        <f t="shared" si="228"/>
        <v>7.8913540564417503E-3</v>
      </c>
      <c r="G1617" s="2">
        <f t="shared" si="228"/>
        <v>2.3528668256403939E-2</v>
      </c>
      <c r="H1617" s="2">
        <f t="shared" ref="H1617:H1680" si="229">F1617/G1617</f>
        <v>0.33539314552126909</v>
      </c>
      <c r="I1617" s="2">
        <f t="shared" ref="I1617:I1680" si="230">IF(G1617=0,100,100-(100/(1+H1617)))</f>
        <v>25.115685717433337</v>
      </c>
    </row>
    <row r="1618" spans="1:9" ht="13.5" x14ac:dyDescent="0.25">
      <c r="A1618" s="3">
        <f>TITRES_STAT!B1621</f>
        <v>44369</v>
      </c>
      <c r="B1618" s="6">
        <f>TITRES_STAT!D1621</f>
        <v>1.31</v>
      </c>
      <c r="C1618" s="2">
        <f t="shared" si="225"/>
        <v>0</v>
      </c>
      <c r="D1618" s="2">
        <f t="shared" si="226"/>
        <v>0</v>
      </c>
      <c r="E1618" s="2">
        <f t="shared" si="227"/>
        <v>0</v>
      </c>
      <c r="F1618" s="2">
        <f t="shared" si="228"/>
        <v>7.327685909553054E-3</v>
      </c>
      <c r="G1618" s="2">
        <f t="shared" si="228"/>
        <v>2.1848049095232226E-2</v>
      </c>
      <c r="H1618" s="2">
        <f t="shared" si="229"/>
        <v>0.33539314552126909</v>
      </c>
      <c r="I1618" s="2">
        <f t="shared" si="230"/>
        <v>25.115685717433337</v>
      </c>
    </row>
    <row r="1619" spans="1:9" ht="13.5" x14ac:dyDescent="0.25">
      <c r="A1619" s="3">
        <f>TITRES_STAT!B1622</f>
        <v>44370</v>
      </c>
      <c r="B1619" s="6">
        <f>TITRES_STAT!D1622</f>
        <v>1.36</v>
      </c>
      <c r="C1619" s="2">
        <f t="shared" si="225"/>
        <v>5.0000000000000044E-2</v>
      </c>
      <c r="D1619" s="2">
        <f t="shared" si="226"/>
        <v>5.0000000000000044E-2</v>
      </c>
      <c r="E1619" s="2">
        <f t="shared" si="227"/>
        <v>0</v>
      </c>
      <c r="F1619" s="2">
        <f t="shared" si="228"/>
        <v>1.0375708344584983E-2</v>
      </c>
      <c r="G1619" s="2">
        <f t="shared" si="228"/>
        <v>2.0287474159858494E-2</v>
      </c>
      <c r="H1619" s="2">
        <f t="shared" si="229"/>
        <v>0.51143421121958699</v>
      </c>
      <c r="I1619" s="2">
        <f t="shared" si="230"/>
        <v>33.837675991660078</v>
      </c>
    </row>
    <row r="1620" spans="1:9" ht="13.5" x14ac:dyDescent="0.25">
      <c r="A1620" s="3">
        <f>TITRES_STAT!B1623</f>
        <v>44371</v>
      </c>
      <c r="B1620" s="6">
        <f>TITRES_STAT!D1623</f>
        <v>1.36</v>
      </c>
      <c r="C1620" s="2">
        <f t="shared" si="225"/>
        <v>0</v>
      </c>
      <c r="D1620" s="2">
        <f t="shared" si="226"/>
        <v>0</v>
      </c>
      <c r="E1620" s="2">
        <f t="shared" si="227"/>
        <v>0</v>
      </c>
      <c r="F1620" s="2">
        <f t="shared" si="228"/>
        <v>9.6345863199717701E-3</v>
      </c>
      <c r="G1620" s="2">
        <f t="shared" si="228"/>
        <v>1.8838368862725746E-2</v>
      </c>
      <c r="H1620" s="2">
        <f t="shared" si="229"/>
        <v>0.51143421121958699</v>
      </c>
      <c r="I1620" s="2">
        <f t="shared" si="230"/>
        <v>33.837675991660078</v>
      </c>
    </row>
    <row r="1621" spans="1:9" ht="13.5" x14ac:dyDescent="0.25">
      <c r="A1621" s="3">
        <f>TITRES_STAT!B1624</f>
        <v>44372</v>
      </c>
      <c r="B1621" s="6">
        <f>TITRES_STAT!D1624</f>
        <v>1.36</v>
      </c>
      <c r="C1621" s="2">
        <f t="shared" si="225"/>
        <v>0</v>
      </c>
      <c r="D1621" s="2">
        <f t="shared" si="226"/>
        <v>0</v>
      </c>
      <c r="E1621" s="2">
        <f t="shared" si="227"/>
        <v>0</v>
      </c>
      <c r="F1621" s="2">
        <f t="shared" si="228"/>
        <v>8.946401582830929E-3</v>
      </c>
      <c r="G1621" s="2">
        <f t="shared" si="228"/>
        <v>1.7492771086816763E-2</v>
      </c>
      <c r="H1621" s="2">
        <f t="shared" si="229"/>
        <v>0.51143421121958699</v>
      </c>
      <c r="I1621" s="2">
        <f t="shared" si="230"/>
        <v>33.837675991660078</v>
      </c>
    </row>
    <row r="1622" spans="1:9" ht="13.5" x14ac:dyDescent="0.25">
      <c r="A1622" s="3">
        <f>TITRES_STAT!B1625</f>
        <v>44375</v>
      </c>
      <c r="B1622" s="6">
        <f>TITRES_STAT!D1625</f>
        <v>1.36</v>
      </c>
      <c r="C1622" s="2">
        <f t="shared" si="225"/>
        <v>0</v>
      </c>
      <c r="D1622" s="2">
        <f t="shared" si="226"/>
        <v>0</v>
      </c>
      <c r="E1622" s="2">
        <f t="shared" si="227"/>
        <v>0</v>
      </c>
      <c r="F1622" s="2">
        <f t="shared" si="228"/>
        <v>8.3073728983430063E-3</v>
      </c>
      <c r="G1622" s="2">
        <f t="shared" si="228"/>
        <v>1.6243287437758422E-2</v>
      </c>
      <c r="H1622" s="2">
        <f t="shared" si="229"/>
        <v>0.5114342112195871</v>
      </c>
      <c r="I1622" s="2">
        <f t="shared" si="230"/>
        <v>33.837675991660078</v>
      </c>
    </row>
    <row r="1623" spans="1:9" ht="13.5" x14ac:dyDescent="0.25">
      <c r="A1623" s="3">
        <f>TITRES_STAT!B1626</f>
        <v>44376</v>
      </c>
      <c r="B1623" s="6">
        <f>TITRES_STAT!D1626</f>
        <v>1.32</v>
      </c>
      <c r="C1623" s="2">
        <f t="shared" si="225"/>
        <v>-4.0000000000000036E-2</v>
      </c>
      <c r="D1623" s="2">
        <f t="shared" si="226"/>
        <v>0</v>
      </c>
      <c r="E1623" s="2">
        <f t="shared" si="227"/>
        <v>4.0000000000000036E-2</v>
      </c>
      <c r="F1623" s="2">
        <f t="shared" si="228"/>
        <v>7.7139891198899349E-3</v>
      </c>
      <c r="G1623" s="2">
        <f t="shared" si="228"/>
        <v>1.7940195477918537E-2</v>
      </c>
      <c r="H1623" s="2">
        <f t="shared" si="229"/>
        <v>0.42998356006681204</v>
      </c>
      <c r="I1623" s="2">
        <f t="shared" si="230"/>
        <v>30.069126112661195</v>
      </c>
    </row>
    <row r="1624" spans="1:9" ht="13.5" x14ac:dyDescent="0.25">
      <c r="A1624" s="3">
        <f>TITRES_STAT!B1627</f>
        <v>44377</v>
      </c>
      <c r="B1624" s="6">
        <f>TITRES_STAT!D1627</f>
        <v>1.32</v>
      </c>
      <c r="C1624" s="2">
        <f t="shared" si="225"/>
        <v>0</v>
      </c>
      <c r="D1624" s="2">
        <f t="shared" si="226"/>
        <v>0</v>
      </c>
      <c r="E1624" s="2">
        <f t="shared" si="227"/>
        <v>0</v>
      </c>
      <c r="F1624" s="2">
        <f t="shared" si="228"/>
        <v>7.1629898970406534E-3</v>
      </c>
      <c r="G1624" s="2">
        <f t="shared" si="228"/>
        <v>1.66587529437815E-2</v>
      </c>
      <c r="H1624" s="2">
        <f t="shared" si="229"/>
        <v>0.42998356006681199</v>
      </c>
      <c r="I1624" s="2">
        <f t="shared" si="230"/>
        <v>30.069126112661195</v>
      </c>
    </row>
    <row r="1625" spans="1:9" ht="13.5" x14ac:dyDescent="0.25">
      <c r="A1625" s="3">
        <f>TITRES_STAT!B1628</f>
        <v>44378</v>
      </c>
      <c r="B1625" s="6">
        <f>TITRES_STAT!D1628</f>
        <v>1.32</v>
      </c>
      <c r="C1625" s="2">
        <f t="shared" si="225"/>
        <v>0</v>
      </c>
      <c r="D1625" s="2">
        <f t="shared" si="226"/>
        <v>0</v>
      </c>
      <c r="E1625" s="2">
        <f t="shared" si="227"/>
        <v>0</v>
      </c>
      <c r="F1625" s="2">
        <f t="shared" si="228"/>
        <v>6.6513477615377497E-3</v>
      </c>
      <c r="G1625" s="2">
        <f t="shared" si="228"/>
        <v>1.5468842019225678E-2</v>
      </c>
      <c r="H1625" s="2">
        <f t="shared" si="229"/>
        <v>0.42998356006681199</v>
      </c>
      <c r="I1625" s="2">
        <f t="shared" si="230"/>
        <v>30.069126112661195</v>
      </c>
    </row>
    <row r="1626" spans="1:9" ht="13.5" x14ac:dyDescent="0.25">
      <c r="A1626" s="3">
        <f>TITRES_STAT!B1629</f>
        <v>44379</v>
      </c>
      <c r="B1626" s="6">
        <f>TITRES_STAT!D1629</f>
        <v>1.32</v>
      </c>
      <c r="C1626" s="2">
        <f t="shared" si="225"/>
        <v>0</v>
      </c>
      <c r="D1626" s="2">
        <f t="shared" si="226"/>
        <v>0</v>
      </c>
      <c r="E1626" s="2">
        <f t="shared" si="227"/>
        <v>0</v>
      </c>
      <c r="F1626" s="2">
        <f t="shared" si="228"/>
        <v>6.1762514928564811E-3</v>
      </c>
      <c r="G1626" s="2">
        <f t="shared" si="228"/>
        <v>1.436392473213813E-2</v>
      </c>
      <c r="H1626" s="2">
        <f t="shared" si="229"/>
        <v>0.42998356006681193</v>
      </c>
      <c r="I1626" s="2">
        <f t="shared" si="230"/>
        <v>30.069126112661195</v>
      </c>
    </row>
    <row r="1627" spans="1:9" ht="13.5" x14ac:dyDescent="0.25">
      <c r="A1627" s="3">
        <f>TITRES_STAT!B1630</f>
        <v>44382</v>
      </c>
      <c r="B1627" s="6">
        <f>TITRES_STAT!D1630</f>
        <v>1.32</v>
      </c>
      <c r="C1627" s="2">
        <f t="shared" si="225"/>
        <v>0</v>
      </c>
      <c r="D1627" s="2">
        <f t="shared" si="226"/>
        <v>0</v>
      </c>
      <c r="E1627" s="2">
        <f t="shared" si="227"/>
        <v>0</v>
      </c>
      <c r="F1627" s="2">
        <f t="shared" si="228"/>
        <v>5.7350906719381613E-3</v>
      </c>
      <c r="G1627" s="2">
        <f t="shared" si="228"/>
        <v>1.3337930108413979E-2</v>
      </c>
      <c r="H1627" s="2">
        <f t="shared" si="229"/>
        <v>0.42998356006681193</v>
      </c>
      <c r="I1627" s="2">
        <f t="shared" si="230"/>
        <v>30.069126112661195</v>
      </c>
    </row>
    <row r="1628" spans="1:9" ht="13.5" x14ac:dyDescent="0.25">
      <c r="A1628" s="3">
        <f>TITRES_STAT!B1631</f>
        <v>44383</v>
      </c>
      <c r="B1628" s="6">
        <f>TITRES_STAT!D1631</f>
        <v>1.32</v>
      </c>
      <c r="C1628" s="2">
        <f t="shared" si="225"/>
        <v>0</v>
      </c>
      <c r="D1628" s="2">
        <f t="shared" si="226"/>
        <v>0</v>
      </c>
      <c r="E1628" s="2">
        <f t="shared" si="227"/>
        <v>0</v>
      </c>
      <c r="F1628" s="2">
        <f t="shared" si="228"/>
        <v>5.3254413382282928E-3</v>
      </c>
      <c r="G1628" s="2">
        <f t="shared" si="228"/>
        <v>1.2385220814955838E-2</v>
      </c>
      <c r="H1628" s="2">
        <f t="shared" si="229"/>
        <v>0.42998356006681193</v>
      </c>
      <c r="I1628" s="2">
        <f t="shared" si="230"/>
        <v>30.069126112661195</v>
      </c>
    </row>
    <row r="1629" spans="1:9" ht="13.5" x14ac:dyDescent="0.25">
      <c r="A1629" s="3">
        <f>TITRES_STAT!B1632</f>
        <v>44384</v>
      </c>
      <c r="B1629" s="6">
        <f>TITRES_STAT!D1632</f>
        <v>1.3</v>
      </c>
      <c r="C1629" s="2">
        <f t="shared" si="225"/>
        <v>-2.0000000000000018E-2</v>
      </c>
      <c r="D1629" s="2">
        <f t="shared" si="226"/>
        <v>0</v>
      </c>
      <c r="E1629" s="2">
        <f t="shared" si="227"/>
        <v>2.0000000000000018E-2</v>
      </c>
      <c r="F1629" s="2">
        <f t="shared" ref="F1629:G1644" si="231">((F1628*13)+D1629)/14</f>
        <v>4.9450526712119863E-3</v>
      </c>
      <c r="G1629" s="2">
        <f t="shared" si="231"/>
        <v>1.2929133613887565E-2</v>
      </c>
      <c r="H1629" s="2">
        <f t="shared" si="229"/>
        <v>0.38247363039858751</v>
      </c>
      <c r="I1629" s="2">
        <f t="shared" si="230"/>
        <v>27.665889749254376</v>
      </c>
    </row>
    <row r="1630" spans="1:9" ht="13.5" x14ac:dyDescent="0.25">
      <c r="A1630" s="3">
        <f>TITRES_STAT!B1633</f>
        <v>44385</v>
      </c>
      <c r="B1630" s="6">
        <f>TITRES_STAT!D1633</f>
        <v>1.33</v>
      </c>
      <c r="C1630" s="2">
        <f t="shared" si="225"/>
        <v>3.0000000000000027E-2</v>
      </c>
      <c r="D1630" s="2">
        <f t="shared" si="226"/>
        <v>3.0000000000000027E-2</v>
      </c>
      <c r="E1630" s="2">
        <f t="shared" si="227"/>
        <v>0</v>
      </c>
      <c r="F1630" s="2">
        <f t="shared" si="231"/>
        <v>6.7346917661254184E-3</v>
      </c>
      <c r="G1630" s="2">
        <f t="shared" si="231"/>
        <v>1.2005624070038454E-2</v>
      </c>
      <c r="H1630" s="2">
        <f t="shared" si="229"/>
        <v>0.56096140665712579</v>
      </c>
      <c r="I1630" s="2">
        <f t="shared" si="230"/>
        <v>35.936917098959654</v>
      </c>
    </row>
    <row r="1631" spans="1:9" ht="13.5" x14ac:dyDescent="0.25">
      <c r="A1631" s="3">
        <f>TITRES_STAT!B1634</f>
        <v>44386</v>
      </c>
      <c r="B1631" s="6">
        <f>TITRES_STAT!D1634</f>
        <v>1.33</v>
      </c>
      <c r="C1631" s="2">
        <f t="shared" si="225"/>
        <v>0</v>
      </c>
      <c r="D1631" s="2">
        <f t="shared" si="226"/>
        <v>0</v>
      </c>
      <c r="E1631" s="2">
        <f t="shared" si="227"/>
        <v>0</v>
      </c>
      <c r="F1631" s="2">
        <f t="shared" si="231"/>
        <v>6.2536423542593174E-3</v>
      </c>
      <c r="G1631" s="2">
        <f t="shared" si="231"/>
        <v>1.1148079493607136E-2</v>
      </c>
      <c r="H1631" s="2">
        <f t="shared" si="229"/>
        <v>0.56096140665712579</v>
      </c>
      <c r="I1631" s="2">
        <f t="shared" si="230"/>
        <v>35.936917098959654</v>
      </c>
    </row>
    <row r="1632" spans="1:9" ht="13.5" x14ac:dyDescent="0.25">
      <c r="A1632" s="3">
        <f>TITRES_STAT!B1635</f>
        <v>44389</v>
      </c>
      <c r="B1632" s="6">
        <f>TITRES_STAT!D1635</f>
        <v>1.36</v>
      </c>
      <c r="C1632" s="2">
        <f t="shared" si="225"/>
        <v>3.0000000000000027E-2</v>
      </c>
      <c r="D1632" s="2">
        <f t="shared" si="226"/>
        <v>3.0000000000000027E-2</v>
      </c>
      <c r="E1632" s="2">
        <f t="shared" si="227"/>
        <v>0</v>
      </c>
      <c r="F1632" s="2">
        <f t="shared" si="231"/>
        <v>7.9498107575265119E-3</v>
      </c>
      <c r="G1632" s="2">
        <f t="shared" si="231"/>
        <v>1.0351788101206627E-2</v>
      </c>
      <c r="H1632" s="2">
        <f t="shared" si="229"/>
        <v>0.76796498148951331</v>
      </c>
      <c r="I1632" s="2">
        <f t="shared" si="230"/>
        <v>43.437793708023648</v>
      </c>
    </row>
    <row r="1633" spans="1:9" ht="13.5" x14ac:dyDescent="0.25">
      <c r="A1633" s="3">
        <f>TITRES_STAT!B1636</f>
        <v>44390</v>
      </c>
      <c r="B1633" s="6">
        <f>TITRES_STAT!D1636</f>
        <v>1.4</v>
      </c>
      <c r="C1633" s="2">
        <f t="shared" si="225"/>
        <v>3.9999999999999813E-2</v>
      </c>
      <c r="D1633" s="2">
        <f t="shared" si="226"/>
        <v>3.9999999999999813E-2</v>
      </c>
      <c r="E1633" s="2">
        <f t="shared" si="227"/>
        <v>0</v>
      </c>
      <c r="F1633" s="2">
        <f t="shared" si="231"/>
        <v>1.0239109989131748E-2</v>
      </c>
      <c r="G1633" s="2">
        <f t="shared" si="231"/>
        <v>9.6123746654061537E-3</v>
      </c>
      <c r="H1633" s="2">
        <f t="shared" si="229"/>
        <v>1.0652008838129401</v>
      </c>
      <c r="I1633" s="2">
        <f t="shared" si="230"/>
        <v>51.57856033095824</v>
      </c>
    </row>
    <row r="1634" spans="1:9" ht="13.5" x14ac:dyDescent="0.25">
      <c r="A1634" s="3">
        <f>TITRES_STAT!B1637</f>
        <v>44391</v>
      </c>
      <c r="B1634" s="6">
        <f>TITRES_STAT!D1637</f>
        <v>1.44</v>
      </c>
      <c r="C1634" s="2">
        <f t="shared" si="225"/>
        <v>4.0000000000000036E-2</v>
      </c>
      <c r="D1634" s="2">
        <f t="shared" si="226"/>
        <v>4.0000000000000036E-2</v>
      </c>
      <c r="E1634" s="2">
        <f t="shared" si="227"/>
        <v>0</v>
      </c>
      <c r="F1634" s="2">
        <f t="shared" si="231"/>
        <v>1.2364887847050912E-2</v>
      </c>
      <c r="G1634" s="2">
        <f t="shared" si="231"/>
        <v>8.9257764750200006E-3</v>
      </c>
      <c r="H1634" s="2">
        <f t="shared" si="229"/>
        <v>1.3853010863150934</v>
      </c>
      <c r="I1634" s="2">
        <f t="shared" si="230"/>
        <v>58.076571308453175</v>
      </c>
    </row>
    <row r="1635" spans="1:9" ht="13.5" x14ac:dyDescent="0.25">
      <c r="A1635" s="3">
        <f>TITRES_STAT!B1638</f>
        <v>44392</v>
      </c>
      <c r="B1635" s="6">
        <f>TITRES_STAT!D1638</f>
        <v>1.44</v>
      </c>
      <c r="C1635" s="2">
        <f t="shared" si="225"/>
        <v>0</v>
      </c>
      <c r="D1635" s="2">
        <f t="shared" si="226"/>
        <v>0</v>
      </c>
      <c r="E1635" s="2">
        <f t="shared" si="227"/>
        <v>0</v>
      </c>
      <c r="F1635" s="2">
        <f t="shared" si="231"/>
        <v>1.1481681572261562E-2</v>
      </c>
      <c r="G1635" s="2">
        <f t="shared" si="231"/>
        <v>8.2882210125185714E-3</v>
      </c>
      <c r="H1635" s="2">
        <f t="shared" si="229"/>
        <v>1.3853010863150936</v>
      </c>
      <c r="I1635" s="2">
        <f t="shared" si="230"/>
        <v>58.076571308453182</v>
      </c>
    </row>
    <row r="1636" spans="1:9" ht="13.5" x14ac:dyDescent="0.25">
      <c r="A1636" s="3">
        <f>TITRES_STAT!B1639</f>
        <v>44393</v>
      </c>
      <c r="B1636" s="6">
        <f>TITRES_STAT!D1639</f>
        <v>1.48</v>
      </c>
      <c r="C1636" s="2">
        <f t="shared" si="225"/>
        <v>4.0000000000000036E-2</v>
      </c>
      <c r="D1636" s="2">
        <f t="shared" si="226"/>
        <v>4.0000000000000036E-2</v>
      </c>
      <c r="E1636" s="2">
        <f t="shared" si="227"/>
        <v>0</v>
      </c>
      <c r="F1636" s="2">
        <f t="shared" si="231"/>
        <v>1.3518704317100023E-2</v>
      </c>
      <c r="G1636" s="2">
        <f t="shared" si="231"/>
        <v>7.6962052259101016E-3</v>
      </c>
      <c r="H1636" s="2">
        <f t="shared" si="229"/>
        <v>1.7565415578560526</v>
      </c>
      <c r="I1636" s="2">
        <f t="shared" si="230"/>
        <v>63.722658301666698</v>
      </c>
    </row>
    <row r="1637" spans="1:9" ht="13.5" x14ac:dyDescent="0.25">
      <c r="A1637" s="3">
        <f>TITRES_STAT!B1640</f>
        <v>44396</v>
      </c>
      <c r="B1637" s="6">
        <f>TITRES_STAT!D1640</f>
        <v>1.48</v>
      </c>
      <c r="C1637" s="2">
        <f t="shared" si="225"/>
        <v>0</v>
      </c>
      <c r="D1637" s="2">
        <f t="shared" si="226"/>
        <v>0</v>
      </c>
      <c r="E1637" s="2">
        <f t="shared" si="227"/>
        <v>0</v>
      </c>
      <c r="F1637" s="2">
        <f t="shared" si="231"/>
        <v>1.2553082580164307E-2</v>
      </c>
      <c r="G1637" s="2">
        <f t="shared" si="231"/>
        <v>7.1464762812022365E-3</v>
      </c>
      <c r="H1637" s="2">
        <f t="shared" si="229"/>
        <v>1.7565415578560528</v>
      </c>
      <c r="I1637" s="2">
        <f t="shared" si="230"/>
        <v>63.722658301666705</v>
      </c>
    </row>
    <row r="1638" spans="1:9" ht="13.5" x14ac:dyDescent="0.25">
      <c r="A1638" s="3">
        <f>TITRES_STAT!B1641</f>
        <v>44399</v>
      </c>
      <c r="B1638" s="6">
        <f>TITRES_STAT!D1641</f>
        <v>1.52</v>
      </c>
      <c r="C1638" s="2">
        <f t="shared" si="225"/>
        <v>4.0000000000000036E-2</v>
      </c>
      <c r="D1638" s="2">
        <f t="shared" si="226"/>
        <v>4.0000000000000036E-2</v>
      </c>
      <c r="E1638" s="2">
        <f t="shared" si="227"/>
        <v>0</v>
      </c>
      <c r="F1638" s="2">
        <f t="shared" si="231"/>
        <v>1.4513576681581144E-2</v>
      </c>
      <c r="G1638" s="2">
        <f t="shared" si="231"/>
        <v>6.6360136896877909E-3</v>
      </c>
      <c r="H1638" s="2">
        <f t="shared" si="229"/>
        <v>2.1870926372763368</v>
      </c>
      <c r="I1638" s="2">
        <f t="shared" si="230"/>
        <v>68.623441053957194</v>
      </c>
    </row>
    <row r="1639" spans="1:9" ht="13.5" x14ac:dyDescent="0.25">
      <c r="A1639" s="3">
        <f>TITRES_STAT!B1642</f>
        <v>44400</v>
      </c>
      <c r="B1639" s="6">
        <f>TITRES_STAT!D1642</f>
        <v>1.56</v>
      </c>
      <c r="C1639" s="2">
        <f t="shared" si="225"/>
        <v>4.0000000000000036E-2</v>
      </c>
      <c r="D1639" s="2">
        <f t="shared" si="226"/>
        <v>4.0000000000000036E-2</v>
      </c>
      <c r="E1639" s="2">
        <f t="shared" si="227"/>
        <v>0</v>
      </c>
      <c r="F1639" s="2">
        <f t="shared" si="231"/>
        <v>1.6334035490039638E-2</v>
      </c>
      <c r="G1639" s="2">
        <f t="shared" si="231"/>
        <v>6.1620127118529487E-3</v>
      </c>
      <c r="H1639" s="2">
        <f t="shared" si="229"/>
        <v>2.6507630304981813</v>
      </c>
      <c r="I1639" s="2">
        <f t="shared" si="230"/>
        <v>72.608465911205954</v>
      </c>
    </row>
    <row r="1640" spans="1:9" ht="13.5" x14ac:dyDescent="0.25">
      <c r="A1640" s="3">
        <f>TITRES_STAT!B1643</f>
        <v>44403</v>
      </c>
      <c r="B1640" s="6">
        <f>TITRES_STAT!D1643</f>
        <v>1.6</v>
      </c>
      <c r="C1640" s="2">
        <f t="shared" si="225"/>
        <v>4.0000000000000036E-2</v>
      </c>
      <c r="D1640" s="2">
        <f t="shared" si="226"/>
        <v>4.0000000000000036E-2</v>
      </c>
      <c r="E1640" s="2">
        <f t="shared" si="227"/>
        <v>0</v>
      </c>
      <c r="F1640" s="2">
        <f t="shared" si="231"/>
        <v>1.802446152646538E-2</v>
      </c>
      <c r="G1640" s="2">
        <f t="shared" si="231"/>
        <v>5.7218689467205949E-3</v>
      </c>
      <c r="H1640" s="2">
        <f t="shared" si="229"/>
        <v>3.1501003770447826</v>
      </c>
      <c r="I1640" s="2">
        <f t="shared" si="230"/>
        <v>75.904197268787911</v>
      </c>
    </row>
    <row r="1641" spans="1:9" ht="13.5" x14ac:dyDescent="0.25">
      <c r="A1641" s="3">
        <f>TITRES_STAT!B1644</f>
        <v>44404</v>
      </c>
      <c r="B1641" s="6">
        <f>TITRES_STAT!D1644</f>
        <v>1.6</v>
      </c>
      <c r="C1641" s="2">
        <f t="shared" si="225"/>
        <v>0</v>
      </c>
      <c r="D1641" s="2">
        <f t="shared" si="226"/>
        <v>0</v>
      </c>
      <c r="E1641" s="2">
        <f t="shared" si="227"/>
        <v>0</v>
      </c>
      <c r="F1641" s="2">
        <f t="shared" si="231"/>
        <v>1.6736999988860711E-2</v>
      </c>
      <c r="G1641" s="2">
        <f t="shared" si="231"/>
        <v>5.3131640219548377E-3</v>
      </c>
      <c r="H1641" s="2">
        <f t="shared" si="229"/>
        <v>3.1501003770447831</v>
      </c>
      <c r="I1641" s="2">
        <f t="shared" si="230"/>
        <v>75.904197268787911</v>
      </c>
    </row>
    <row r="1642" spans="1:9" ht="13.5" x14ac:dyDescent="0.25">
      <c r="A1642" s="3">
        <f>TITRES_STAT!B1645</f>
        <v>44405</v>
      </c>
      <c r="B1642" s="6">
        <f>TITRES_STAT!D1645</f>
        <v>1.56</v>
      </c>
      <c r="C1642" s="2">
        <f t="shared" si="225"/>
        <v>-4.0000000000000036E-2</v>
      </c>
      <c r="D1642" s="2">
        <f t="shared" si="226"/>
        <v>0</v>
      </c>
      <c r="E1642" s="2">
        <f t="shared" si="227"/>
        <v>4.0000000000000036E-2</v>
      </c>
      <c r="F1642" s="2">
        <f t="shared" si="231"/>
        <v>1.5541499989656374E-2</v>
      </c>
      <c r="G1642" s="2">
        <f t="shared" si="231"/>
        <v>7.790795163243781E-3</v>
      </c>
      <c r="H1642" s="2">
        <f t="shared" si="229"/>
        <v>1.9948541405606028</v>
      </c>
      <c r="I1642" s="2">
        <f t="shared" si="230"/>
        <v>66.609392208569744</v>
      </c>
    </row>
    <row r="1643" spans="1:9" ht="13.5" x14ac:dyDescent="0.25">
      <c r="A1643" s="3">
        <f>TITRES_STAT!B1646</f>
        <v>44406</v>
      </c>
      <c r="B1643" s="6">
        <f>TITRES_STAT!D1646</f>
        <v>1.55</v>
      </c>
      <c r="C1643" s="2">
        <f t="shared" si="225"/>
        <v>-1.0000000000000009E-2</v>
      </c>
      <c r="D1643" s="2">
        <f t="shared" si="226"/>
        <v>0</v>
      </c>
      <c r="E1643" s="2">
        <f t="shared" si="227"/>
        <v>1.0000000000000009E-2</v>
      </c>
      <c r="F1643" s="2">
        <f t="shared" si="231"/>
        <v>1.4431392847538064E-2</v>
      </c>
      <c r="G1643" s="2">
        <f t="shared" si="231"/>
        <v>7.9485955087263676E-3</v>
      </c>
      <c r="H1643" s="2">
        <f t="shared" si="229"/>
        <v>1.8155902928630039</v>
      </c>
      <c r="I1643" s="2">
        <f t="shared" si="230"/>
        <v>64.483468971504351</v>
      </c>
    </row>
    <row r="1644" spans="1:9" ht="13.5" x14ac:dyDescent="0.25">
      <c r="A1644" s="3">
        <f>TITRES_STAT!B1647</f>
        <v>44407</v>
      </c>
      <c r="B1644" s="6">
        <f>TITRES_STAT!D1647</f>
        <v>1.51</v>
      </c>
      <c r="C1644" s="2">
        <f t="shared" si="225"/>
        <v>-4.0000000000000036E-2</v>
      </c>
      <c r="D1644" s="2">
        <f t="shared" si="226"/>
        <v>0</v>
      </c>
      <c r="E1644" s="2">
        <f t="shared" si="227"/>
        <v>4.0000000000000036E-2</v>
      </c>
      <c r="F1644" s="2">
        <f t="shared" si="231"/>
        <v>1.3400579072713916E-2</v>
      </c>
      <c r="G1644" s="2">
        <f t="shared" si="231"/>
        <v>1.0237981543817344E-2</v>
      </c>
      <c r="H1644" s="2">
        <f t="shared" si="229"/>
        <v>1.3089083053491579</v>
      </c>
      <c r="I1644" s="2">
        <f t="shared" si="230"/>
        <v>56.689488374949654</v>
      </c>
    </row>
    <row r="1645" spans="1:9" ht="13.5" x14ac:dyDescent="0.25">
      <c r="A1645" s="3">
        <f>TITRES_STAT!B1648</f>
        <v>44410</v>
      </c>
      <c r="B1645" s="6">
        <f>TITRES_STAT!D1648</f>
        <v>1.51</v>
      </c>
      <c r="C1645" s="2">
        <f t="shared" si="225"/>
        <v>0</v>
      </c>
      <c r="D1645" s="2">
        <f t="shared" si="226"/>
        <v>0</v>
      </c>
      <c r="E1645" s="2">
        <f t="shared" si="227"/>
        <v>0</v>
      </c>
      <c r="F1645" s="2">
        <f t="shared" ref="F1645:G1660" si="232">((F1644*13)+D1645)/14</f>
        <v>1.2443394853234351E-2</v>
      </c>
      <c r="G1645" s="2">
        <f t="shared" si="232"/>
        <v>9.5066971478303917E-3</v>
      </c>
      <c r="H1645" s="2">
        <f t="shared" si="229"/>
        <v>1.3089083053491579</v>
      </c>
      <c r="I1645" s="2">
        <f t="shared" si="230"/>
        <v>56.689488374949654</v>
      </c>
    </row>
    <row r="1646" spans="1:9" ht="13.5" x14ac:dyDescent="0.25">
      <c r="A1646" s="3">
        <f>TITRES_STAT!B1649</f>
        <v>44411</v>
      </c>
      <c r="B1646" s="6">
        <f>TITRES_STAT!D1649</f>
        <v>1.51</v>
      </c>
      <c r="C1646" s="2">
        <f t="shared" si="225"/>
        <v>0</v>
      </c>
      <c r="D1646" s="2">
        <f t="shared" si="226"/>
        <v>0</v>
      </c>
      <c r="E1646" s="2">
        <f t="shared" si="227"/>
        <v>0</v>
      </c>
      <c r="F1646" s="2">
        <f t="shared" si="232"/>
        <v>1.1554580935146183E-2</v>
      </c>
      <c r="G1646" s="2">
        <f t="shared" si="232"/>
        <v>8.8276473515567933E-3</v>
      </c>
      <c r="H1646" s="2">
        <f t="shared" si="229"/>
        <v>1.3089083053491577</v>
      </c>
      <c r="I1646" s="2">
        <f t="shared" si="230"/>
        <v>56.689488374949647</v>
      </c>
    </row>
    <row r="1647" spans="1:9" ht="13.5" x14ac:dyDescent="0.25">
      <c r="A1647" s="3">
        <f>TITRES_STAT!B1650</f>
        <v>44412</v>
      </c>
      <c r="B1647" s="6">
        <f>TITRES_STAT!D1650</f>
        <v>1.51</v>
      </c>
      <c r="C1647" s="2">
        <f t="shared" si="225"/>
        <v>0</v>
      </c>
      <c r="D1647" s="2">
        <f t="shared" si="226"/>
        <v>0</v>
      </c>
      <c r="E1647" s="2">
        <f t="shared" si="227"/>
        <v>0</v>
      </c>
      <c r="F1647" s="2">
        <f t="shared" si="232"/>
        <v>1.0729253725492884E-2</v>
      </c>
      <c r="G1647" s="2">
        <f t="shared" si="232"/>
        <v>8.1971011121598804E-3</v>
      </c>
      <c r="H1647" s="2">
        <f t="shared" si="229"/>
        <v>1.3089083053491575</v>
      </c>
      <c r="I1647" s="2">
        <f t="shared" si="230"/>
        <v>56.68948837494964</v>
      </c>
    </row>
    <row r="1648" spans="1:9" ht="13.5" x14ac:dyDescent="0.25">
      <c r="A1648" s="3">
        <f>TITRES_STAT!B1651</f>
        <v>44413</v>
      </c>
      <c r="B1648" s="6">
        <f>TITRES_STAT!D1651</f>
        <v>1.51</v>
      </c>
      <c r="C1648" s="2">
        <f t="shared" si="225"/>
        <v>0</v>
      </c>
      <c r="D1648" s="2">
        <f t="shared" si="226"/>
        <v>0</v>
      </c>
      <c r="E1648" s="2">
        <f t="shared" si="227"/>
        <v>0</v>
      </c>
      <c r="F1648" s="2">
        <f t="shared" si="232"/>
        <v>9.9628784593862492E-3</v>
      </c>
      <c r="G1648" s="2">
        <f t="shared" si="232"/>
        <v>7.6115938898627458E-3</v>
      </c>
      <c r="H1648" s="2">
        <f t="shared" si="229"/>
        <v>1.3089083053491577</v>
      </c>
      <c r="I1648" s="2">
        <f t="shared" si="230"/>
        <v>56.689488374949647</v>
      </c>
    </row>
    <row r="1649" spans="1:9" ht="13.5" x14ac:dyDescent="0.25">
      <c r="A1649" s="3">
        <f>TITRES_STAT!B1652</f>
        <v>44414</v>
      </c>
      <c r="B1649" s="6">
        <f>TITRES_STAT!D1652</f>
        <v>1.47</v>
      </c>
      <c r="C1649" s="2">
        <f t="shared" si="225"/>
        <v>-4.0000000000000036E-2</v>
      </c>
      <c r="D1649" s="2">
        <f t="shared" si="226"/>
        <v>0</v>
      </c>
      <c r="E1649" s="2">
        <f t="shared" si="227"/>
        <v>4.0000000000000036E-2</v>
      </c>
      <c r="F1649" s="2">
        <f t="shared" si="232"/>
        <v>9.2512442837158031E-3</v>
      </c>
      <c r="G1649" s="2">
        <f t="shared" si="232"/>
        <v>9.9250514691582668E-3</v>
      </c>
      <c r="H1649" s="2">
        <f t="shared" si="229"/>
        <v>0.9321104593224232</v>
      </c>
      <c r="I1649" s="2">
        <f t="shared" si="230"/>
        <v>48.243124756402771</v>
      </c>
    </row>
    <row r="1650" spans="1:9" ht="13.5" x14ac:dyDescent="0.25">
      <c r="A1650" s="3">
        <f>TITRES_STAT!B1653</f>
        <v>44417</v>
      </c>
      <c r="B1650" s="6">
        <f>TITRES_STAT!D1653</f>
        <v>1.5</v>
      </c>
      <c r="C1650" s="2">
        <f t="shared" si="225"/>
        <v>3.0000000000000027E-2</v>
      </c>
      <c r="D1650" s="2">
        <f t="shared" si="226"/>
        <v>3.0000000000000027E-2</v>
      </c>
      <c r="E1650" s="2">
        <f t="shared" si="227"/>
        <v>0</v>
      </c>
      <c r="F1650" s="2">
        <f t="shared" si="232"/>
        <v>1.073329826345039E-2</v>
      </c>
      <c r="G1650" s="2">
        <f t="shared" si="232"/>
        <v>9.2161192213612471E-3</v>
      </c>
      <c r="H1650" s="2">
        <f t="shared" si="229"/>
        <v>1.1646223324208529</v>
      </c>
      <c r="I1650" s="2">
        <f t="shared" si="230"/>
        <v>53.802564769733856</v>
      </c>
    </row>
    <row r="1651" spans="1:9" ht="13.5" x14ac:dyDescent="0.25">
      <c r="A1651" s="3">
        <f>TITRES_STAT!B1654</f>
        <v>44419</v>
      </c>
      <c r="B1651" s="6">
        <f>TITRES_STAT!D1654</f>
        <v>1.5</v>
      </c>
      <c r="C1651" s="2">
        <f t="shared" si="225"/>
        <v>0</v>
      </c>
      <c r="D1651" s="2">
        <f t="shared" si="226"/>
        <v>0</v>
      </c>
      <c r="E1651" s="2">
        <f t="shared" si="227"/>
        <v>0</v>
      </c>
      <c r="F1651" s="2">
        <f t="shared" si="232"/>
        <v>9.9666341017753627E-3</v>
      </c>
      <c r="G1651" s="2">
        <f t="shared" si="232"/>
        <v>8.5578249912640156E-3</v>
      </c>
      <c r="H1651" s="2">
        <f t="shared" si="229"/>
        <v>1.1646223324208529</v>
      </c>
      <c r="I1651" s="2">
        <f t="shared" si="230"/>
        <v>53.802564769733856</v>
      </c>
    </row>
    <row r="1652" spans="1:9" ht="13.5" x14ac:dyDescent="0.25">
      <c r="A1652" s="3">
        <f>TITRES_STAT!B1655</f>
        <v>44420</v>
      </c>
      <c r="B1652" s="6">
        <f>TITRES_STAT!D1655</f>
        <v>1.54</v>
      </c>
      <c r="C1652" s="2">
        <f t="shared" si="225"/>
        <v>4.0000000000000036E-2</v>
      </c>
      <c r="D1652" s="2">
        <f t="shared" si="226"/>
        <v>4.0000000000000036E-2</v>
      </c>
      <c r="E1652" s="2">
        <f t="shared" si="227"/>
        <v>0</v>
      </c>
      <c r="F1652" s="2">
        <f t="shared" si="232"/>
        <v>1.2111874523077127E-2</v>
      </c>
      <c r="G1652" s="2">
        <f t="shared" si="232"/>
        <v>7.9465517776022999E-3</v>
      </c>
      <c r="H1652" s="2">
        <f t="shared" si="229"/>
        <v>1.5241673196184249</v>
      </c>
      <c r="I1652" s="2">
        <f t="shared" si="230"/>
        <v>60.382974922947312</v>
      </c>
    </row>
    <row r="1653" spans="1:9" ht="13.5" x14ac:dyDescent="0.25">
      <c r="A1653" s="3">
        <f>TITRES_STAT!B1656</f>
        <v>44424</v>
      </c>
      <c r="B1653" s="6">
        <f>TITRES_STAT!D1656</f>
        <v>1.54</v>
      </c>
      <c r="C1653" s="2">
        <f t="shared" si="225"/>
        <v>0</v>
      </c>
      <c r="D1653" s="2">
        <f t="shared" si="226"/>
        <v>0</v>
      </c>
      <c r="E1653" s="2">
        <f t="shared" si="227"/>
        <v>0</v>
      </c>
      <c r="F1653" s="2">
        <f t="shared" si="232"/>
        <v>1.1246740628571618E-2</v>
      </c>
      <c r="G1653" s="2">
        <f t="shared" si="232"/>
        <v>7.3789409363449934E-3</v>
      </c>
      <c r="H1653" s="2">
        <f t="shared" si="229"/>
        <v>1.5241673196184249</v>
      </c>
      <c r="I1653" s="2">
        <f t="shared" si="230"/>
        <v>60.382974922947312</v>
      </c>
    </row>
    <row r="1654" spans="1:9" ht="13.5" x14ac:dyDescent="0.25">
      <c r="A1654" s="3">
        <f>TITRES_STAT!B1657</f>
        <v>44425</v>
      </c>
      <c r="B1654" s="6">
        <f>TITRES_STAT!D1657</f>
        <v>1.54</v>
      </c>
      <c r="C1654" s="2">
        <f t="shared" si="225"/>
        <v>0</v>
      </c>
      <c r="D1654" s="2">
        <f t="shared" si="226"/>
        <v>0</v>
      </c>
      <c r="E1654" s="2">
        <f t="shared" si="227"/>
        <v>0</v>
      </c>
      <c r="F1654" s="2">
        <f t="shared" si="232"/>
        <v>1.0443402012245074E-2</v>
      </c>
      <c r="G1654" s="2">
        <f t="shared" si="232"/>
        <v>6.8518737266060658E-3</v>
      </c>
      <c r="H1654" s="2">
        <f t="shared" si="229"/>
        <v>1.5241673196184247</v>
      </c>
      <c r="I1654" s="2">
        <f t="shared" si="230"/>
        <v>60.382974922947305</v>
      </c>
    </row>
    <row r="1655" spans="1:9" ht="13.5" x14ac:dyDescent="0.25">
      <c r="A1655" s="3">
        <f>TITRES_STAT!B1658</f>
        <v>44426</v>
      </c>
      <c r="B1655" s="6">
        <f>TITRES_STAT!D1658</f>
        <v>1.54</v>
      </c>
      <c r="C1655" s="2">
        <f t="shared" si="225"/>
        <v>0</v>
      </c>
      <c r="D1655" s="2">
        <f t="shared" si="226"/>
        <v>0</v>
      </c>
      <c r="E1655" s="2">
        <f t="shared" si="227"/>
        <v>0</v>
      </c>
      <c r="F1655" s="2">
        <f t="shared" si="232"/>
        <v>9.6974447256561406E-3</v>
      </c>
      <c r="G1655" s="2">
        <f t="shared" si="232"/>
        <v>6.3624541747056328E-3</v>
      </c>
      <c r="H1655" s="2">
        <f t="shared" si="229"/>
        <v>1.5241673196184247</v>
      </c>
      <c r="I1655" s="2">
        <f t="shared" si="230"/>
        <v>60.382974922947305</v>
      </c>
    </row>
    <row r="1656" spans="1:9" ht="13.5" x14ac:dyDescent="0.25">
      <c r="A1656" s="3">
        <f>TITRES_STAT!B1659</f>
        <v>44427</v>
      </c>
      <c r="B1656" s="6">
        <f>TITRES_STAT!D1659</f>
        <v>1.54</v>
      </c>
      <c r="C1656" s="2">
        <f t="shared" si="225"/>
        <v>0</v>
      </c>
      <c r="D1656" s="2">
        <f t="shared" si="226"/>
        <v>0</v>
      </c>
      <c r="E1656" s="2">
        <f t="shared" si="227"/>
        <v>0</v>
      </c>
      <c r="F1656" s="2">
        <f t="shared" si="232"/>
        <v>9.0047701023949888E-3</v>
      </c>
      <c r="G1656" s="2">
        <f t="shared" si="232"/>
        <v>5.9079931622266586E-3</v>
      </c>
      <c r="H1656" s="2">
        <f t="shared" si="229"/>
        <v>1.5241673196184249</v>
      </c>
      <c r="I1656" s="2">
        <f t="shared" si="230"/>
        <v>60.382974922947312</v>
      </c>
    </row>
    <row r="1657" spans="1:9" ht="13.5" x14ac:dyDescent="0.25">
      <c r="A1657" s="3">
        <f>TITRES_STAT!B1660</f>
        <v>44428</v>
      </c>
      <c r="B1657" s="6">
        <f>TITRES_STAT!D1660</f>
        <v>1.5</v>
      </c>
      <c r="C1657" s="2">
        <f t="shared" si="225"/>
        <v>-4.0000000000000036E-2</v>
      </c>
      <c r="D1657" s="2">
        <f t="shared" si="226"/>
        <v>0</v>
      </c>
      <c r="E1657" s="2">
        <f t="shared" si="227"/>
        <v>4.0000000000000036E-2</v>
      </c>
      <c r="F1657" s="2">
        <f t="shared" si="232"/>
        <v>8.3615722379382033E-3</v>
      </c>
      <c r="G1657" s="2">
        <f t="shared" si="232"/>
        <v>8.3431365077818991E-3</v>
      </c>
      <c r="H1657" s="2">
        <f t="shared" si="229"/>
        <v>1.0022096881837075</v>
      </c>
      <c r="I1657" s="2">
        <f t="shared" si="230"/>
        <v>50.055181237927982</v>
      </c>
    </row>
    <row r="1658" spans="1:9" ht="13.5" x14ac:dyDescent="0.25">
      <c r="A1658" s="3">
        <f>TITRES_STAT!B1661</f>
        <v>44431</v>
      </c>
      <c r="B1658" s="6">
        <f>TITRES_STAT!D1661</f>
        <v>1.5</v>
      </c>
      <c r="C1658" s="2">
        <f t="shared" si="225"/>
        <v>0</v>
      </c>
      <c r="D1658" s="2">
        <f t="shared" si="226"/>
        <v>0</v>
      </c>
      <c r="E1658" s="2">
        <f t="shared" si="227"/>
        <v>0</v>
      </c>
      <c r="F1658" s="2">
        <f t="shared" si="232"/>
        <v>7.7643170780854745E-3</v>
      </c>
      <c r="G1658" s="2">
        <f t="shared" si="232"/>
        <v>7.7471981857974775E-3</v>
      </c>
      <c r="H1658" s="2">
        <f t="shared" si="229"/>
        <v>1.0022096881837075</v>
      </c>
      <c r="I1658" s="2">
        <f t="shared" si="230"/>
        <v>50.055181237927982</v>
      </c>
    </row>
    <row r="1659" spans="1:9" ht="13.5" x14ac:dyDescent="0.25">
      <c r="A1659" s="3">
        <f>TITRES_STAT!B1662</f>
        <v>44432</v>
      </c>
      <c r="B1659" s="6">
        <f>TITRES_STAT!D1662</f>
        <v>1.49</v>
      </c>
      <c r="C1659" s="2">
        <f t="shared" si="225"/>
        <v>-1.0000000000000009E-2</v>
      </c>
      <c r="D1659" s="2">
        <f t="shared" si="226"/>
        <v>0</v>
      </c>
      <c r="E1659" s="2">
        <f t="shared" si="227"/>
        <v>1.0000000000000009E-2</v>
      </c>
      <c r="F1659" s="2">
        <f t="shared" si="232"/>
        <v>7.2097230010793687E-3</v>
      </c>
      <c r="G1659" s="2">
        <f t="shared" si="232"/>
        <v>7.9081126010976579E-3</v>
      </c>
      <c r="H1659" s="2">
        <f t="shared" si="229"/>
        <v>0.91168694285898866</v>
      </c>
      <c r="I1659" s="2">
        <f t="shared" si="230"/>
        <v>47.69017993581793</v>
      </c>
    </row>
    <row r="1660" spans="1:9" ht="13.5" x14ac:dyDescent="0.25">
      <c r="A1660" s="3">
        <f>TITRES_STAT!B1663</f>
        <v>44433</v>
      </c>
      <c r="B1660" s="6">
        <f>TITRES_STAT!D1663</f>
        <v>1.49</v>
      </c>
      <c r="C1660" s="2">
        <f t="shared" si="225"/>
        <v>0</v>
      </c>
      <c r="D1660" s="2">
        <f t="shared" si="226"/>
        <v>0</v>
      </c>
      <c r="E1660" s="2">
        <f t="shared" si="227"/>
        <v>0</v>
      </c>
      <c r="F1660" s="2">
        <f t="shared" si="232"/>
        <v>6.6947427867165565E-3</v>
      </c>
      <c r="G1660" s="2">
        <f t="shared" si="232"/>
        <v>7.3432474153049682E-3</v>
      </c>
      <c r="H1660" s="2">
        <f t="shared" si="229"/>
        <v>0.91168694285898866</v>
      </c>
      <c r="I1660" s="2">
        <f t="shared" si="230"/>
        <v>47.69017993581793</v>
      </c>
    </row>
    <row r="1661" spans="1:9" ht="13.5" x14ac:dyDescent="0.25">
      <c r="A1661" s="3">
        <f>TITRES_STAT!B1664</f>
        <v>44434</v>
      </c>
      <c r="B1661" s="6">
        <f>TITRES_STAT!D1664</f>
        <v>1.49</v>
      </c>
      <c r="C1661" s="2">
        <f t="shared" si="225"/>
        <v>0</v>
      </c>
      <c r="D1661" s="2">
        <f t="shared" si="226"/>
        <v>0</v>
      </c>
      <c r="E1661" s="2">
        <f t="shared" si="227"/>
        <v>0</v>
      </c>
      <c r="F1661" s="2">
        <f t="shared" ref="F1661:G1676" si="233">((F1660*13)+D1661)/14</f>
        <v>6.2165468733796593E-3</v>
      </c>
      <c r="G1661" s="2">
        <f t="shared" si="233"/>
        <v>6.8187297427831847E-3</v>
      </c>
      <c r="H1661" s="2">
        <f t="shared" si="229"/>
        <v>0.91168694285898855</v>
      </c>
      <c r="I1661" s="2">
        <f t="shared" si="230"/>
        <v>47.69017993581793</v>
      </c>
    </row>
    <row r="1662" spans="1:9" ht="13.5" x14ac:dyDescent="0.25">
      <c r="A1662" s="3">
        <f>TITRES_STAT!B1665</f>
        <v>44435</v>
      </c>
      <c r="B1662" s="6">
        <f>TITRES_STAT!D1665</f>
        <v>1.49</v>
      </c>
      <c r="C1662" s="2">
        <f t="shared" si="225"/>
        <v>0</v>
      </c>
      <c r="D1662" s="2">
        <f t="shared" si="226"/>
        <v>0</v>
      </c>
      <c r="E1662" s="2">
        <f t="shared" si="227"/>
        <v>0</v>
      </c>
      <c r="F1662" s="2">
        <f t="shared" si="233"/>
        <v>5.7725078109953981E-3</v>
      </c>
      <c r="G1662" s="2">
        <f t="shared" si="233"/>
        <v>6.3316776182986718E-3</v>
      </c>
      <c r="H1662" s="2">
        <f t="shared" si="229"/>
        <v>0.91168694285898855</v>
      </c>
      <c r="I1662" s="2">
        <f t="shared" si="230"/>
        <v>47.69017993581793</v>
      </c>
    </row>
    <row r="1663" spans="1:9" ht="13.5" x14ac:dyDescent="0.25">
      <c r="A1663" s="3">
        <f>TITRES_STAT!B1666</f>
        <v>44438</v>
      </c>
      <c r="B1663" s="6">
        <f>TITRES_STAT!D1666</f>
        <v>1.49</v>
      </c>
      <c r="C1663" s="2">
        <f t="shared" si="225"/>
        <v>0</v>
      </c>
      <c r="D1663" s="2">
        <f t="shared" si="226"/>
        <v>0</v>
      </c>
      <c r="E1663" s="2">
        <f t="shared" si="227"/>
        <v>0</v>
      </c>
      <c r="F1663" s="2">
        <f t="shared" si="233"/>
        <v>5.3601858244957269E-3</v>
      </c>
      <c r="G1663" s="2">
        <f t="shared" si="233"/>
        <v>5.8794149312773386E-3</v>
      </c>
      <c r="H1663" s="2">
        <f t="shared" si="229"/>
        <v>0.91168694285898855</v>
      </c>
      <c r="I1663" s="2">
        <f t="shared" si="230"/>
        <v>47.69017993581793</v>
      </c>
    </row>
    <row r="1664" spans="1:9" ht="13.5" x14ac:dyDescent="0.25">
      <c r="A1664" s="3">
        <f>TITRES_STAT!B1667</f>
        <v>44439</v>
      </c>
      <c r="B1664" s="6">
        <f>TITRES_STAT!D1667</f>
        <v>1.49</v>
      </c>
      <c r="C1664" s="2">
        <f t="shared" si="225"/>
        <v>0</v>
      </c>
      <c r="D1664" s="2">
        <f t="shared" si="226"/>
        <v>0</v>
      </c>
      <c r="E1664" s="2">
        <f t="shared" si="227"/>
        <v>0</v>
      </c>
      <c r="F1664" s="2">
        <f t="shared" si="233"/>
        <v>4.977315408460318E-3</v>
      </c>
      <c r="G1664" s="2">
        <f t="shared" si="233"/>
        <v>5.4594567219003864E-3</v>
      </c>
      <c r="H1664" s="2">
        <f t="shared" si="229"/>
        <v>0.91168694285898844</v>
      </c>
      <c r="I1664" s="2">
        <f t="shared" si="230"/>
        <v>47.69017993581793</v>
      </c>
    </row>
    <row r="1665" spans="1:9" ht="13.5" x14ac:dyDescent="0.25">
      <c r="A1665" s="3">
        <f>TITRES_STAT!B1668</f>
        <v>44440</v>
      </c>
      <c r="B1665" s="6">
        <f>TITRES_STAT!D1668</f>
        <v>1.49</v>
      </c>
      <c r="C1665" s="2">
        <f t="shared" si="225"/>
        <v>0</v>
      </c>
      <c r="D1665" s="2">
        <f t="shared" si="226"/>
        <v>0</v>
      </c>
      <c r="E1665" s="2">
        <f t="shared" si="227"/>
        <v>0</v>
      </c>
      <c r="F1665" s="2">
        <f t="shared" si="233"/>
        <v>4.6217928792845813E-3</v>
      </c>
      <c r="G1665" s="2">
        <f t="shared" si="233"/>
        <v>5.0694955274789297E-3</v>
      </c>
      <c r="H1665" s="2">
        <f t="shared" si="229"/>
        <v>0.91168694285898866</v>
      </c>
      <c r="I1665" s="2">
        <f t="shared" si="230"/>
        <v>47.69017993581793</v>
      </c>
    </row>
    <row r="1666" spans="1:9" ht="13.5" x14ac:dyDescent="0.25">
      <c r="A1666" s="3">
        <f>TITRES_STAT!B1669</f>
        <v>44441</v>
      </c>
      <c r="B1666" s="6">
        <f>TITRES_STAT!D1669</f>
        <v>1.49</v>
      </c>
      <c r="C1666" s="2">
        <f t="shared" si="225"/>
        <v>0</v>
      </c>
      <c r="D1666" s="2">
        <f t="shared" si="226"/>
        <v>0</v>
      </c>
      <c r="E1666" s="2">
        <f t="shared" si="227"/>
        <v>0</v>
      </c>
      <c r="F1666" s="2">
        <f t="shared" si="233"/>
        <v>4.2916648164785399E-3</v>
      </c>
      <c r="G1666" s="2">
        <f t="shared" si="233"/>
        <v>4.707388704087578E-3</v>
      </c>
      <c r="H1666" s="2">
        <f t="shared" si="229"/>
        <v>0.91168694285898855</v>
      </c>
      <c r="I1666" s="2">
        <f t="shared" si="230"/>
        <v>47.69017993581793</v>
      </c>
    </row>
    <row r="1667" spans="1:9" ht="13.5" x14ac:dyDescent="0.25">
      <c r="A1667" s="3">
        <f>TITRES_STAT!B1670</f>
        <v>44442</v>
      </c>
      <c r="B1667" s="6">
        <f>TITRES_STAT!D1670</f>
        <v>1.49</v>
      </c>
      <c r="C1667" s="2">
        <f t="shared" ref="C1667:C1730" si="234">B1667-B1666</f>
        <v>0</v>
      </c>
      <c r="D1667" s="2">
        <f t="shared" ref="D1667:D1730" si="235">IF(C1667&gt;0,C1667,0)</f>
        <v>0</v>
      </c>
      <c r="E1667" s="2">
        <f t="shared" ref="E1667:E1730" si="236">IF(C1667&lt;0,-C1667,0)</f>
        <v>0</v>
      </c>
      <c r="F1667" s="2">
        <f t="shared" si="233"/>
        <v>3.9851173295872159E-3</v>
      </c>
      <c r="G1667" s="2">
        <f t="shared" si="233"/>
        <v>4.3711466537956082E-3</v>
      </c>
      <c r="H1667" s="2">
        <f t="shared" si="229"/>
        <v>0.91168694285898855</v>
      </c>
      <c r="I1667" s="2">
        <f t="shared" si="230"/>
        <v>47.69017993581793</v>
      </c>
    </row>
    <row r="1668" spans="1:9" ht="13.5" x14ac:dyDescent="0.25">
      <c r="A1668" s="3">
        <f>TITRES_STAT!B1671</f>
        <v>44445</v>
      </c>
      <c r="B1668" s="6">
        <f>TITRES_STAT!D1671</f>
        <v>1.49</v>
      </c>
      <c r="C1668" s="2">
        <f t="shared" si="234"/>
        <v>0</v>
      </c>
      <c r="D1668" s="2">
        <f t="shared" si="235"/>
        <v>0</v>
      </c>
      <c r="E1668" s="2">
        <f t="shared" si="236"/>
        <v>0</v>
      </c>
      <c r="F1668" s="2">
        <f t="shared" si="233"/>
        <v>3.7004660917595578E-3</v>
      </c>
      <c r="G1668" s="2">
        <f t="shared" si="233"/>
        <v>4.0589218928102078E-3</v>
      </c>
      <c r="H1668" s="2">
        <f t="shared" si="229"/>
        <v>0.91168694285898866</v>
      </c>
      <c r="I1668" s="2">
        <f t="shared" si="230"/>
        <v>47.69017993581793</v>
      </c>
    </row>
    <row r="1669" spans="1:9" ht="13.5" x14ac:dyDescent="0.25">
      <c r="A1669" s="3">
        <f>TITRES_STAT!B1672</f>
        <v>44446</v>
      </c>
      <c r="B1669" s="6">
        <f>TITRES_STAT!D1672</f>
        <v>1.49</v>
      </c>
      <c r="C1669" s="2">
        <f t="shared" si="234"/>
        <v>0</v>
      </c>
      <c r="D1669" s="2">
        <f t="shared" si="235"/>
        <v>0</v>
      </c>
      <c r="E1669" s="2">
        <f t="shared" si="236"/>
        <v>0</v>
      </c>
      <c r="F1669" s="2">
        <f t="shared" si="233"/>
        <v>3.4361470852053038E-3</v>
      </c>
      <c r="G1669" s="2">
        <f t="shared" si="233"/>
        <v>3.7689989004666214E-3</v>
      </c>
      <c r="H1669" s="2">
        <f t="shared" si="229"/>
        <v>0.91168694285898866</v>
      </c>
      <c r="I1669" s="2">
        <f t="shared" si="230"/>
        <v>47.69017993581793</v>
      </c>
    </row>
    <row r="1670" spans="1:9" ht="13.5" x14ac:dyDescent="0.25">
      <c r="A1670" s="3">
        <f>TITRES_STAT!B1673</f>
        <v>44447</v>
      </c>
      <c r="B1670" s="6">
        <f>TITRES_STAT!D1673</f>
        <v>1.49</v>
      </c>
      <c r="C1670" s="2">
        <f t="shared" si="234"/>
        <v>0</v>
      </c>
      <c r="D1670" s="2">
        <f t="shared" si="235"/>
        <v>0</v>
      </c>
      <c r="E1670" s="2">
        <f t="shared" si="236"/>
        <v>0</v>
      </c>
      <c r="F1670" s="2">
        <f t="shared" si="233"/>
        <v>3.1907080076906394E-3</v>
      </c>
      <c r="G1670" s="2">
        <f t="shared" si="233"/>
        <v>3.4997846932904343E-3</v>
      </c>
      <c r="H1670" s="2">
        <f t="shared" si="229"/>
        <v>0.91168694285898866</v>
      </c>
      <c r="I1670" s="2">
        <f t="shared" si="230"/>
        <v>47.69017993581793</v>
      </c>
    </row>
    <row r="1671" spans="1:9" ht="13.5" x14ac:dyDescent="0.25">
      <c r="A1671" s="3">
        <f>TITRES_STAT!B1674</f>
        <v>44448</v>
      </c>
      <c r="B1671" s="6">
        <f>TITRES_STAT!D1674</f>
        <v>1.49</v>
      </c>
      <c r="C1671" s="2">
        <f t="shared" si="234"/>
        <v>0</v>
      </c>
      <c r="D1671" s="2">
        <f t="shared" si="235"/>
        <v>0</v>
      </c>
      <c r="E1671" s="2">
        <f t="shared" si="236"/>
        <v>0</v>
      </c>
      <c r="F1671" s="2">
        <f t="shared" si="233"/>
        <v>2.9628002928555933E-3</v>
      </c>
      <c r="G1671" s="2">
        <f t="shared" si="233"/>
        <v>3.2498000723411172E-3</v>
      </c>
      <c r="H1671" s="2">
        <f t="shared" si="229"/>
        <v>0.91168694285898866</v>
      </c>
      <c r="I1671" s="2">
        <f t="shared" si="230"/>
        <v>47.69017993581793</v>
      </c>
    </row>
    <row r="1672" spans="1:9" ht="13.5" x14ac:dyDescent="0.25">
      <c r="A1672" s="3">
        <f>TITRES_STAT!B1675</f>
        <v>44449</v>
      </c>
      <c r="B1672" s="6">
        <f>TITRES_STAT!D1675</f>
        <v>1.49</v>
      </c>
      <c r="C1672" s="2">
        <f t="shared" si="234"/>
        <v>0</v>
      </c>
      <c r="D1672" s="2">
        <f t="shared" si="235"/>
        <v>0</v>
      </c>
      <c r="E1672" s="2">
        <f t="shared" si="236"/>
        <v>0</v>
      </c>
      <c r="F1672" s="2">
        <f t="shared" si="233"/>
        <v>2.7511717005087653E-3</v>
      </c>
      <c r="G1672" s="2">
        <f t="shared" si="233"/>
        <v>3.0176714957453232E-3</v>
      </c>
      <c r="H1672" s="2">
        <f t="shared" si="229"/>
        <v>0.91168694285898866</v>
      </c>
      <c r="I1672" s="2">
        <f t="shared" si="230"/>
        <v>47.69017993581793</v>
      </c>
    </row>
    <row r="1673" spans="1:9" ht="13.5" x14ac:dyDescent="0.25">
      <c r="A1673" s="3">
        <f>TITRES_STAT!B1676</f>
        <v>44452</v>
      </c>
      <c r="B1673" s="6">
        <f>TITRES_STAT!D1676</f>
        <v>1.49</v>
      </c>
      <c r="C1673" s="2">
        <f t="shared" si="234"/>
        <v>0</v>
      </c>
      <c r="D1673" s="2">
        <f t="shared" si="235"/>
        <v>0</v>
      </c>
      <c r="E1673" s="2">
        <f t="shared" si="236"/>
        <v>0</v>
      </c>
      <c r="F1673" s="2">
        <f t="shared" si="233"/>
        <v>2.5546594361867104E-3</v>
      </c>
      <c r="G1673" s="2">
        <f t="shared" si="233"/>
        <v>2.8021235317635144E-3</v>
      </c>
      <c r="H1673" s="2">
        <f t="shared" si="229"/>
        <v>0.91168694285898855</v>
      </c>
      <c r="I1673" s="2">
        <f t="shared" si="230"/>
        <v>47.69017993581793</v>
      </c>
    </row>
    <row r="1674" spans="1:9" ht="13.5" x14ac:dyDescent="0.25">
      <c r="A1674" s="3">
        <f>TITRES_STAT!B1677</f>
        <v>44453</v>
      </c>
      <c r="B1674" s="6">
        <f>TITRES_STAT!D1677</f>
        <v>1.44</v>
      </c>
      <c r="C1674" s="2">
        <f t="shared" si="234"/>
        <v>-5.0000000000000044E-2</v>
      </c>
      <c r="D1674" s="2">
        <f t="shared" si="235"/>
        <v>0</v>
      </c>
      <c r="E1674" s="2">
        <f t="shared" si="236"/>
        <v>5.0000000000000044E-2</v>
      </c>
      <c r="F1674" s="2">
        <f t="shared" si="233"/>
        <v>2.3721837621733738E-3</v>
      </c>
      <c r="G1674" s="2">
        <f t="shared" si="233"/>
        <v>6.1734004223518374E-3</v>
      </c>
      <c r="H1674" s="2">
        <f t="shared" si="229"/>
        <v>0.38425885247690761</v>
      </c>
      <c r="I1674" s="2">
        <f t="shared" si="230"/>
        <v>27.75917609552134</v>
      </c>
    </row>
    <row r="1675" spans="1:9" ht="13.5" x14ac:dyDescent="0.25">
      <c r="A1675" s="3">
        <f>TITRES_STAT!B1678</f>
        <v>44454</v>
      </c>
      <c r="B1675" s="6">
        <f>TITRES_STAT!D1678</f>
        <v>1.44</v>
      </c>
      <c r="C1675" s="2">
        <f t="shared" si="234"/>
        <v>0</v>
      </c>
      <c r="D1675" s="2">
        <f t="shared" si="235"/>
        <v>0</v>
      </c>
      <c r="E1675" s="2">
        <f t="shared" si="236"/>
        <v>0</v>
      </c>
      <c r="F1675" s="2">
        <f t="shared" si="233"/>
        <v>2.2027420648752754E-3</v>
      </c>
      <c r="G1675" s="2">
        <f t="shared" si="233"/>
        <v>5.7324432493267062E-3</v>
      </c>
      <c r="H1675" s="2">
        <f t="shared" si="229"/>
        <v>0.38425885247690755</v>
      </c>
      <c r="I1675" s="2">
        <f t="shared" si="230"/>
        <v>27.759176095521326</v>
      </c>
    </row>
    <row r="1676" spans="1:9" ht="13.5" x14ac:dyDescent="0.25">
      <c r="A1676" s="3">
        <f>TITRES_STAT!B1679</f>
        <v>44455</v>
      </c>
      <c r="B1676" s="6">
        <f>TITRES_STAT!D1679</f>
        <v>1.43</v>
      </c>
      <c r="C1676" s="2">
        <f t="shared" si="234"/>
        <v>-1.0000000000000009E-2</v>
      </c>
      <c r="D1676" s="2">
        <f t="shared" si="235"/>
        <v>0</v>
      </c>
      <c r="E1676" s="2">
        <f t="shared" si="236"/>
        <v>1.0000000000000009E-2</v>
      </c>
      <c r="F1676" s="2">
        <f t="shared" si="233"/>
        <v>2.045403345955613E-3</v>
      </c>
      <c r="G1676" s="2">
        <f t="shared" si="233"/>
        <v>6.0372687315176565E-3</v>
      </c>
      <c r="H1676" s="2">
        <f t="shared" si="229"/>
        <v>0.33879614059211122</v>
      </c>
      <c r="I1676" s="2">
        <f t="shared" si="230"/>
        <v>25.306029074917362</v>
      </c>
    </row>
    <row r="1677" spans="1:9" ht="13.5" x14ac:dyDescent="0.25">
      <c r="A1677" s="3">
        <f>TITRES_STAT!B1680</f>
        <v>44456</v>
      </c>
      <c r="B1677" s="6">
        <f>TITRES_STAT!D1680</f>
        <v>1.43</v>
      </c>
      <c r="C1677" s="2">
        <f t="shared" si="234"/>
        <v>0</v>
      </c>
      <c r="D1677" s="2">
        <f t="shared" si="235"/>
        <v>0</v>
      </c>
      <c r="E1677" s="2">
        <f t="shared" si="236"/>
        <v>0</v>
      </c>
      <c r="F1677" s="2">
        <f t="shared" ref="F1677:G1692" si="237">((F1676*13)+D1677)/14</f>
        <v>1.8993031069587836E-3</v>
      </c>
      <c r="G1677" s="2">
        <f t="shared" si="237"/>
        <v>5.6060352506949671E-3</v>
      </c>
      <c r="H1677" s="2">
        <f t="shared" si="229"/>
        <v>0.33879614059211122</v>
      </c>
      <c r="I1677" s="2">
        <f t="shared" si="230"/>
        <v>25.306029074917362</v>
      </c>
    </row>
    <row r="1678" spans="1:9" ht="13.5" x14ac:dyDescent="0.25">
      <c r="A1678" s="3">
        <f>TITRES_STAT!B1681</f>
        <v>44459</v>
      </c>
      <c r="B1678" s="6">
        <f>TITRES_STAT!D1681</f>
        <v>1.43</v>
      </c>
      <c r="C1678" s="2">
        <f t="shared" si="234"/>
        <v>0</v>
      </c>
      <c r="D1678" s="2">
        <f t="shared" si="235"/>
        <v>0</v>
      </c>
      <c r="E1678" s="2">
        <f t="shared" si="236"/>
        <v>0</v>
      </c>
      <c r="F1678" s="2">
        <f t="shared" si="237"/>
        <v>1.7636385993188705E-3</v>
      </c>
      <c r="G1678" s="2">
        <f t="shared" si="237"/>
        <v>5.2056041613596131E-3</v>
      </c>
      <c r="H1678" s="2">
        <f t="shared" si="229"/>
        <v>0.33879614059211116</v>
      </c>
      <c r="I1678" s="2">
        <f t="shared" si="230"/>
        <v>25.306029074917362</v>
      </c>
    </row>
    <row r="1679" spans="1:9" ht="13.5" x14ac:dyDescent="0.25">
      <c r="A1679" s="3">
        <f>TITRES_STAT!B1682</f>
        <v>44460</v>
      </c>
      <c r="B1679" s="6">
        <f>TITRES_STAT!D1682</f>
        <v>1.43</v>
      </c>
      <c r="C1679" s="2">
        <f t="shared" si="234"/>
        <v>0</v>
      </c>
      <c r="D1679" s="2">
        <f t="shared" si="235"/>
        <v>0</v>
      </c>
      <c r="E1679" s="2">
        <f t="shared" si="236"/>
        <v>0</v>
      </c>
      <c r="F1679" s="2">
        <f t="shared" si="237"/>
        <v>1.6376644136532369E-3</v>
      </c>
      <c r="G1679" s="2">
        <f t="shared" si="237"/>
        <v>4.8337752926910695E-3</v>
      </c>
      <c r="H1679" s="2">
        <f t="shared" si="229"/>
        <v>0.33879614059211116</v>
      </c>
      <c r="I1679" s="2">
        <f t="shared" si="230"/>
        <v>25.306029074917362</v>
      </c>
    </row>
    <row r="1680" spans="1:9" ht="13.5" x14ac:dyDescent="0.25">
      <c r="A1680" s="3">
        <f>TITRES_STAT!B1683</f>
        <v>44461</v>
      </c>
      <c r="B1680" s="6">
        <f>TITRES_STAT!D1683</f>
        <v>1.43</v>
      </c>
      <c r="C1680" s="2">
        <f t="shared" si="234"/>
        <v>0</v>
      </c>
      <c r="D1680" s="2">
        <f t="shared" si="235"/>
        <v>0</v>
      </c>
      <c r="E1680" s="2">
        <f t="shared" si="236"/>
        <v>0</v>
      </c>
      <c r="F1680" s="2">
        <f t="shared" si="237"/>
        <v>1.5206883841065771E-3</v>
      </c>
      <c r="G1680" s="2">
        <f t="shared" si="237"/>
        <v>4.4885056289274217E-3</v>
      </c>
      <c r="H1680" s="2">
        <f t="shared" si="229"/>
        <v>0.33879614059211116</v>
      </c>
      <c r="I1680" s="2">
        <f t="shared" si="230"/>
        <v>25.306029074917362</v>
      </c>
    </row>
    <row r="1681" spans="1:9" ht="13.5" x14ac:dyDescent="0.25">
      <c r="A1681" s="3">
        <f>TITRES_STAT!B1684</f>
        <v>44462</v>
      </c>
      <c r="B1681" s="6">
        <f>TITRES_STAT!D1684</f>
        <v>1.43</v>
      </c>
      <c r="C1681" s="2">
        <f t="shared" si="234"/>
        <v>0</v>
      </c>
      <c r="D1681" s="2">
        <f t="shared" si="235"/>
        <v>0</v>
      </c>
      <c r="E1681" s="2">
        <f t="shared" si="236"/>
        <v>0</v>
      </c>
      <c r="F1681" s="2">
        <f t="shared" si="237"/>
        <v>1.4120677852418218E-3</v>
      </c>
      <c r="G1681" s="2">
        <f t="shared" si="237"/>
        <v>4.1678980840040344E-3</v>
      </c>
      <c r="H1681" s="2">
        <f t="shared" ref="H1681:H1744" si="238">F1681/G1681</f>
        <v>0.33879614059211122</v>
      </c>
      <c r="I1681" s="2">
        <f t="shared" ref="I1681:I1744" si="239">IF(G1681=0,100,100-(100/(1+H1681)))</f>
        <v>25.306029074917362</v>
      </c>
    </row>
    <row r="1682" spans="1:9" ht="13.5" x14ac:dyDescent="0.25">
      <c r="A1682" s="3">
        <f>TITRES_STAT!B1685</f>
        <v>44463</v>
      </c>
      <c r="B1682" s="6">
        <f>TITRES_STAT!D1685</f>
        <v>1.43</v>
      </c>
      <c r="C1682" s="2">
        <f t="shared" si="234"/>
        <v>0</v>
      </c>
      <c r="D1682" s="2">
        <f t="shared" si="235"/>
        <v>0</v>
      </c>
      <c r="E1682" s="2">
        <f t="shared" si="236"/>
        <v>0</v>
      </c>
      <c r="F1682" s="2">
        <f t="shared" si="237"/>
        <v>1.3112058005816918E-3</v>
      </c>
      <c r="G1682" s="2">
        <f t="shared" si="237"/>
        <v>3.8701910780037465E-3</v>
      </c>
      <c r="H1682" s="2">
        <f t="shared" si="238"/>
        <v>0.33879614059211122</v>
      </c>
      <c r="I1682" s="2">
        <f t="shared" si="239"/>
        <v>25.306029074917362</v>
      </c>
    </row>
    <row r="1683" spans="1:9" ht="13.5" x14ac:dyDescent="0.25">
      <c r="A1683" s="3">
        <f>TITRES_STAT!B1686</f>
        <v>44466</v>
      </c>
      <c r="B1683" s="6">
        <f>TITRES_STAT!D1686</f>
        <v>1.43</v>
      </c>
      <c r="C1683" s="2">
        <f t="shared" si="234"/>
        <v>0</v>
      </c>
      <c r="D1683" s="2">
        <f t="shared" si="235"/>
        <v>0</v>
      </c>
      <c r="E1683" s="2">
        <f t="shared" si="236"/>
        <v>0</v>
      </c>
      <c r="F1683" s="2">
        <f t="shared" si="237"/>
        <v>1.2175482433972853E-3</v>
      </c>
      <c r="G1683" s="2">
        <f t="shared" si="237"/>
        <v>3.593748858146336E-3</v>
      </c>
      <c r="H1683" s="2">
        <f t="shared" si="238"/>
        <v>0.33879614059211127</v>
      </c>
      <c r="I1683" s="2">
        <f t="shared" si="239"/>
        <v>25.306029074917362</v>
      </c>
    </row>
    <row r="1684" spans="1:9" ht="13.5" x14ac:dyDescent="0.25">
      <c r="A1684" s="3">
        <f>TITRES_STAT!B1687</f>
        <v>44467</v>
      </c>
      <c r="B1684" s="6">
        <f>TITRES_STAT!D1687</f>
        <v>1.43</v>
      </c>
      <c r="C1684" s="2">
        <f t="shared" si="234"/>
        <v>0</v>
      </c>
      <c r="D1684" s="2">
        <f t="shared" si="235"/>
        <v>0</v>
      </c>
      <c r="E1684" s="2">
        <f t="shared" si="236"/>
        <v>0</v>
      </c>
      <c r="F1684" s="2">
        <f t="shared" si="237"/>
        <v>1.1305805117260508E-3</v>
      </c>
      <c r="G1684" s="2">
        <f t="shared" si="237"/>
        <v>3.3370525111358837E-3</v>
      </c>
      <c r="H1684" s="2">
        <f t="shared" si="238"/>
        <v>0.33879614059211127</v>
      </c>
      <c r="I1684" s="2">
        <f t="shared" si="239"/>
        <v>25.306029074917362</v>
      </c>
    </row>
    <row r="1685" spans="1:9" ht="13.5" x14ac:dyDescent="0.25">
      <c r="A1685" s="3">
        <f>TITRES_STAT!B1688</f>
        <v>44468</v>
      </c>
      <c r="B1685" s="6">
        <f>TITRES_STAT!D1688</f>
        <v>1.37</v>
      </c>
      <c r="C1685" s="2">
        <f t="shared" si="234"/>
        <v>-5.9999999999999831E-2</v>
      </c>
      <c r="D1685" s="2">
        <f t="shared" si="235"/>
        <v>0</v>
      </c>
      <c r="E1685" s="2">
        <f t="shared" si="236"/>
        <v>5.9999999999999831E-2</v>
      </c>
      <c r="F1685" s="2">
        <f t="shared" si="237"/>
        <v>1.0498247608884757E-3</v>
      </c>
      <c r="G1685" s="2">
        <f t="shared" si="237"/>
        <v>7.384405903197595E-3</v>
      </c>
      <c r="H1685" s="2">
        <f t="shared" si="238"/>
        <v>0.14216780261684703</v>
      </c>
      <c r="I1685" s="2">
        <f t="shared" si="239"/>
        <v>12.447190534623985</v>
      </c>
    </row>
    <row r="1686" spans="1:9" ht="13.5" x14ac:dyDescent="0.25">
      <c r="A1686" s="3">
        <f>TITRES_STAT!B1689</f>
        <v>44469</v>
      </c>
      <c r="B1686" s="6">
        <f>TITRES_STAT!D1689</f>
        <v>1.37</v>
      </c>
      <c r="C1686" s="2">
        <f t="shared" si="234"/>
        <v>0</v>
      </c>
      <c r="D1686" s="2">
        <f t="shared" si="235"/>
        <v>0</v>
      </c>
      <c r="E1686" s="2">
        <f t="shared" si="236"/>
        <v>0</v>
      </c>
      <c r="F1686" s="2">
        <f t="shared" si="237"/>
        <v>9.7483727796787028E-4</v>
      </c>
      <c r="G1686" s="2">
        <f t="shared" si="237"/>
        <v>6.8569483386834804E-3</v>
      </c>
      <c r="H1686" s="2">
        <f t="shared" si="238"/>
        <v>0.14216780261684706</v>
      </c>
      <c r="I1686" s="2">
        <f t="shared" si="239"/>
        <v>12.447190534623999</v>
      </c>
    </row>
    <row r="1687" spans="1:9" ht="13.5" x14ac:dyDescent="0.25">
      <c r="A1687" s="3">
        <f>TITRES_STAT!B1690</f>
        <v>44470</v>
      </c>
      <c r="B1687" s="6">
        <f>TITRES_STAT!D1690</f>
        <v>1.37</v>
      </c>
      <c r="C1687" s="2">
        <f t="shared" si="234"/>
        <v>0</v>
      </c>
      <c r="D1687" s="2">
        <f t="shared" si="235"/>
        <v>0</v>
      </c>
      <c r="E1687" s="2">
        <f t="shared" si="236"/>
        <v>0</v>
      </c>
      <c r="F1687" s="2">
        <f t="shared" si="237"/>
        <v>9.0520604382730819E-4</v>
      </c>
      <c r="G1687" s="2">
        <f t="shared" si="237"/>
        <v>6.3671663144918029E-3</v>
      </c>
      <c r="H1687" s="2">
        <f t="shared" si="238"/>
        <v>0.14216780261684706</v>
      </c>
      <c r="I1687" s="2">
        <f t="shared" si="239"/>
        <v>12.447190534623999</v>
      </c>
    </row>
    <row r="1688" spans="1:9" ht="13.5" x14ac:dyDescent="0.25">
      <c r="A1688" s="3">
        <f>TITRES_STAT!B1691</f>
        <v>44473</v>
      </c>
      <c r="B1688" s="6">
        <f>TITRES_STAT!D1691</f>
        <v>1.33</v>
      </c>
      <c r="C1688" s="2">
        <f t="shared" si="234"/>
        <v>-4.0000000000000036E-2</v>
      </c>
      <c r="D1688" s="2">
        <f t="shared" si="235"/>
        <v>0</v>
      </c>
      <c r="E1688" s="2">
        <f t="shared" si="236"/>
        <v>4.0000000000000036E-2</v>
      </c>
      <c r="F1688" s="2">
        <f t="shared" si="237"/>
        <v>8.4054846926821477E-4</v>
      </c>
      <c r="G1688" s="2">
        <f t="shared" si="237"/>
        <v>8.7695115777423911E-3</v>
      </c>
      <c r="H1688" s="2">
        <f t="shared" si="238"/>
        <v>9.5848949148044135E-2</v>
      </c>
      <c r="I1688" s="2">
        <f t="shared" si="239"/>
        <v>8.7465475257845355</v>
      </c>
    </row>
    <row r="1689" spans="1:9" ht="13.5" x14ac:dyDescent="0.25">
      <c r="A1689" s="3">
        <f>TITRES_STAT!B1692</f>
        <v>44474</v>
      </c>
      <c r="B1689" s="6">
        <f>TITRES_STAT!D1692</f>
        <v>1.33</v>
      </c>
      <c r="C1689" s="2">
        <f t="shared" si="234"/>
        <v>0</v>
      </c>
      <c r="D1689" s="2">
        <f t="shared" si="235"/>
        <v>0</v>
      </c>
      <c r="E1689" s="2">
        <f t="shared" si="236"/>
        <v>0</v>
      </c>
      <c r="F1689" s="2">
        <f t="shared" si="237"/>
        <v>7.8050929289191372E-4</v>
      </c>
      <c r="G1689" s="2">
        <f t="shared" si="237"/>
        <v>8.1431178936179349E-3</v>
      </c>
      <c r="H1689" s="2">
        <f t="shared" si="238"/>
        <v>9.5848949148044135E-2</v>
      </c>
      <c r="I1689" s="2">
        <f t="shared" si="239"/>
        <v>8.7465475257845355</v>
      </c>
    </row>
    <row r="1690" spans="1:9" ht="13.5" x14ac:dyDescent="0.25">
      <c r="A1690" s="3">
        <f>TITRES_STAT!B1693</f>
        <v>44475</v>
      </c>
      <c r="B1690" s="6">
        <f>TITRES_STAT!D1693</f>
        <v>1.33</v>
      </c>
      <c r="C1690" s="2">
        <f t="shared" si="234"/>
        <v>0</v>
      </c>
      <c r="D1690" s="2">
        <f t="shared" si="235"/>
        <v>0</v>
      </c>
      <c r="E1690" s="2">
        <f t="shared" si="236"/>
        <v>0</v>
      </c>
      <c r="F1690" s="2">
        <f t="shared" si="237"/>
        <v>7.2475862911391986E-4</v>
      </c>
      <c r="G1690" s="2">
        <f t="shared" si="237"/>
        <v>7.561466615502368E-3</v>
      </c>
      <c r="H1690" s="2">
        <f t="shared" si="238"/>
        <v>9.5848949148044135E-2</v>
      </c>
      <c r="I1690" s="2">
        <f t="shared" si="239"/>
        <v>8.7465475257845355</v>
      </c>
    </row>
    <row r="1691" spans="1:9" ht="13.5" x14ac:dyDescent="0.25">
      <c r="A1691" s="3">
        <f>TITRES_STAT!B1694</f>
        <v>44476</v>
      </c>
      <c r="B1691" s="6">
        <f>TITRES_STAT!D1694</f>
        <v>1.33</v>
      </c>
      <c r="C1691" s="2">
        <f t="shared" si="234"/>
        <v>0</v>
      </c>
      <c r="D1691" s="2">
        <f t="shared" si="235"/>
        <v>0</v>
      </c>
      <c r="E1691" s="2">
        <f t="shared" si="236"/>
        <v>0</v>
      </c>
      <c r="F1691" s="2">
        <f t="shared" si="237"/>
        <v>6.7299015560578275E-4</v>
      </c>
      <c r="G1691" s="2">
        <f t="shared" si="237"/>
        <v>7.0213618572521983E-3</v>
      </c>
      <c r="H1691" s="2">
        <f t="shared" si="238"/>
        <v>9.5848949148044149E-2</v>
      </c>
      <c r="I1691" s="2">
        <f t="shared" si="239"/>
        <v>8.7465475257845355</v>
      </c>
    </row>
    <row r="1692" spans="1:9" ht="13.5" x14ac:dyDescent="0.25">
      <c r="A1692" s="3">
        <f>TITRES_STAT!B1695</f>
        <v>44477</v>
      </c>
      <c r="B1692" s="6">
        <f>TITRES_STAT!D1695</f>
        <v>1.33</v>
      </c>
      <c r="C1692" s="2">
        <f t="shared" si="234"/>
        <v>0</v>
      </c>
      <c r="D1692" s="2">
        <f t="shared" si="235"/>
        <v>0</v>
      </c>
      <c r="E1692" s="2">
        <f t="shared" si="236"/>
        <v>0</v>
      </c>
      <c r="F1692" s="2">
        <f t="shared" si="237"/>
        <v>6.2491943020536963E-4</v>
      </c>
      <c r="G1692" s="2">
        <f t="shared" si="237"/>
        <v>6.5198360103056125E-3</v>
      </c>
      <c r="H1692" s="2">
        <f t="shared" si="238"/>
        <v>9.5848949148044135E-2</v>
      </c>
      <c r="I1692" s="2">
        <f t="shared" si="239"/>
        <v>8.7465475257845355</v>
      </c>
    </row>
    <row r="1693" spans="1:9" ht="13.5" x14ac:dyDescent="0.25">
      <c r="A1693" s="3">
        <f>TITRES_STAT!B1696</f>
        <v>44480</v>
      </c>
      <c r="B1693" s="6">
        <f>TITRES_STAT!D1696</f>
        <v>1.33</v>
      </c>
      <c r="C1693" s="2">
        <f t="shared" si="234"/>
        <v>0</v>
      </c>
      <c r="D1693" s="2">
        <f t="shared" si="235"/>
        <v>0</v>
      </c>
      <c r="E1693" s="2">
        <f t="shared" si="236"/>
        <v>0</v>
      </c>
      <c r="F1693" s="2">
        <f t="shared" ref="F1693:G1708" si="240">((F1692*13)+D1693)/14</f>
        <v>5.8028232804784323E-4</v>
      </c>
      <c r="G1693" s="2">
        <f t="shared" si="240"/>
        <v>6.0541334381409252E-3</v>
      </c>
      <c r="H1693" s="2">
        <f t="shared" si="238"/>
        <v>9.5848949148044149E-2</v>
      </c>
      <c r="I1693" s="2">
        <f t="shared" si="239"/>
        <v>8.7465475257845355</v>
      </c>
    </row>
    <row r="1694" spans="1:9" ht="13.5" x14ac:dyDescent="0.25">
      <c r="A1694" s="3">
        <f>TITRES_STAT!B1697</f>
        <v>44481</v>
      </c>
      <c r="B1694" s="6">
        <f>TITRES_STAT!D1697</f>
        <v>1.33</v>
      </c>
      <c r="C1694" s="2">
        <f t="shared" si="234"/>
        <v>0</v>
      </c>
      <c r="D1694" s="2">
        <f t="shared" si="235"/>
        <v>0</v>
      </c>
      <c r="E1694" s="2">
        <f t="shared" si="236"/>
        <v>0</v>
      </c>
      <c r="F1694" s="2">
        <f t="shared" si="240"/>
        <v>5.3883359033014019E-4</v>
      </c>
      <c r="G1694" s="2">
        <f t="shared" si="240"/>
        <v>5.6216953354165733E-3</v>
      </c>
      <c r="H1694" s="2">
        <f t="shared" si="238"/>
        <v>9.5848949148044163E-2</v>
      </c>
      <c r="I1694" s="2">
        <f t="shared" si="239"/>
        <v>8.7465475257845355</v>
      </c>
    </row>
    <row r="1695" spans="1:9" ht="13.5" x14ac:dyDescent="0.25">
      <c r="A1695" s="3">
        <f>TITRES_STAT!B1698</f>
        <v>44482</v>
      </c>
      <c r="B1695" s="6">
        <f>TITRES_STAT!D1698</f>
        <v>1.33</v>
      </c>
      <c r="C1695" s="2">
        <f t="shared" si="234"/>
        <v>0</v>
      </c>
      <c r="D1695" s="2">
        <f t="shared" si="235"/>
        <v>0</v>
      </c>
      <c r="E1695" s="2">
        <f t="shared" si="236"/>
        <v>0</v>
      </c>
      <c r="F1695" s="2">
        <f t="shared" si="240"/>
        <v>5.0034547673513013E-4</v>
      </c>
      <c r="G1695" s="2">
        <f t="shared" si="240"/>
        <v>5.2201456686011031E-3</v>
      </c>
      <c r="H1695" s="2">
        <f t="shared" si="238"/>
        <v>9.5848949148044163E-2</v>
      </c>
      <c r="I1695" s="2">
        <f t="shared" si="239"/>
        <v>8.7465475257845355</v>
      </c>
    </row>
    <row r="1696" spans="1:9" ht="13.5" x14ac:dyDescent="0.25">
      <c r="A1696" s="3">
        <f>TITRES_STAT!B1699</f>
        <v>44483</v>
      </c>
      <c r="B1696" s="6">
        <f>TITRES_STAT!D1699</f>
        <v>1.34</v>
      </c>
      <c r="C1696" s="2">
        <f t="shared" si="234"/>
        <v>1.0000000000000009E-2</v>
      </c>
      <c r="D1696" s="2">
        <f t="shared" si="235"/>
        <v>1.0000000000000009E-2</v>
      </c>
      <c r="E1696" s="2">
        <f t="shared" si="236"/>
        <v>0</v>
      </c>
      <c r="F1696" s="2">
        <f t="shared" si="240"/>
        <v>1.178892228396907E-3</v>
      </c>
      <c r="G1696" s="2">
        <f t="shared" si="240"/>
        <v>4.8472781208438809E-3</v>
      </c>
      <c r="H1696" s="2">
        <f t="shared" si="238"/>
        <v>0.24320705332081693</v>
      </c>
      <c r="I1696" s="2">
        <f t="shared" si="239"/>
        <v>19.562875924100467</v>
      </c>
    </row>
    <row r="1697" spans="1:9" ht="13.5" x14ac:dyDescent="0.25">
      <c r="A1697" s="3">
        <f>TITRES_STAT!B1700</f>
        <v>44488</v>
      </c>
      <c r="B1697" s="6">
        <f>TITRES_STAT!D1700</f>
        <v>1.34</v>
      </c>
      <c r="C1697" s="2">
        <f t="shared" si="234"/>
        <v>0</v>
      </c>
      <c r="D1697" s="2">
        <f t="shared" si="235"/>
        <v>0</v>
      </c>
      <c r="E1697" s="2">
        <f t="shared" si="236"/>
        <v>0</v>
      </c>
      <c r="F1697" s="2">
        <f t="shared" si="240"/>
        <v>1.0946856406542709E-3</v>
      </c>
      <c r="G1697" s="2">
        <f t="shared" si="240"/>
        <v>4.5010439693550317E-3</v>
      </c>
      <c r="H1697" s="2">
        <f t="shared" si="238"/>
        <v>0.24320705332081699</v>
      </c>
      <c r="I1697" s="2">
        <f t="shared" si="239"/>
        <v>19.562875924100467</v>
      </c>
    </row>
    <row r="1698" spans="1:9" ht="13.5" x14ac:dyDescent="0.25">
      <c r="A1698" s="3">
        <f>TITRES_STAT!B1701</f>
        <v>44489</v>
      </c>
      <c r="B1698" s="6">
        <f>TITRES_STAT!D1701</f>
        <v>1.4</v>
      </c>
      <c r="C1698" s="2">
        <f t="shared" si="234"/>
        <v>5.9999999999999831E-2</v>
      </c>
      <c r="D1698" s="2">
        <f t="shared" si="235"/>
        <v>5.9999999999999831E-2</v>
      </c>
      <c r="E1698" s="2">
        <f t="shared" si="236"/>
        <v>0</v>
      </c>
      <c r="F1698" s="2">
        <f t="shared" si="240"/>
        <v>5.3022080948932401E-3</v>
      </c>
      <c r="G1698" s="2">
        <f t="shared" si="240"/>
        <v>4.1795408286868152E-3</v>
      </c>
      <c r="H1698" s="2">
        <f t="shared" si="238"/>
        <v>1.2686101924165578</v>
      </c>
      <c r="I1698" s="2">
        <f t="shared" si="239"/>
        <v>55.92014867328156</v>
      </c>
    </row>
    <row r="1699" spans="1:9" ht="13.5" x14ac:dyDescent="0.25">
      <c r="A1699" s="3">
        <f>TITRES_STAT!B1702</f>
        <v>44490</v>
      </c>
      <c r="B1699" s="6">
        <f>TITRES_STAT!D1702</f>
        <v>1.4</v>
      </c>
      <c r="C1699" s="2">
        <f t="shared" si="234"/>
        <v>0</v>
      </c>
      <c r="D1699" s="2">
        <f t="shared" si="235"/>
        <v>0</v>
      </c>
      <c r="E1699" s="2">
        <f t="shared" si="236"/>
        <v>0</v>
      </c>
      <c r="F1699" s="2">
        <f t="shared" si="240"/>
        <v>4.9234789452580084E-3</v>
      </c>
      <c r="G1699" s="2">
        <f t="shared" si="240"/>
        <v>3.8810021980663282E-3</v>
      </c>
      <c r="H1699" s="2">
        <f t="shared" si="238"/>
        <v>1.2686101924165578</v>
      </c>
      <c r="I1699" s="2">
        <f t="shared" si="239"/>
        <v>55.92014867328156</v>
      </c>
    </row>
    <row r="1700" spans="1:9" ht="13.5" x14ac:dyDescent="0.25">
      <c r="A1700" s="3">
        <f>TITRES_STAT!B1703</f>
        <v>44491</v>
      </c>
      <c r="B1700" s="6">
        <f>TITRES_STAT!D1703</f>
        <v>1.4</v>
      </c>
      <c r="C1700" s="2">
        <f t="shared" si="234"/>
        <v>0</v>
      </c>
      <c r="D1700" s="2">
        <f t="shared" si="235"/>
        <v>0</v>
      </c>
      <c r="E1700" s="2">
        <f t="shared" si="236"/>
        <v>0</v>
      </c>
      <c r="F1700" s="2">
        <f t="shared" si="240"/>
        <v>4.5718018777395784E-3</v>
      </c>
      <c r="G1700" s="2">
        <f t="shared" si="240"/>
        <v>3.6037877553473049E-3</v>
      </c>
      <c r="H1700" s="2">
        <f t="shared" si="238"/>
        <v>1.2686101924165576</v>
      </c>
      <c r="I1700" s="2">
        <f t="shared" si="239"/>
        <v>55.920148673281545</v>
      </c>
    </row>
    <row r="1701" spans="1:9" ht="13.5" x14ac:dyDescent="0.25">
      <c r="A1701" s="3">
        <f>TITRES_STAT!B1704</f>
        <v>44494</v>
      </c>
      <c r="B1701" s="6">
        <f>TITRES_STAT!D1704</f>
        <v>1.4</v>
      </c>
      <c r="C1701" s="2">
        <f t="shared" si="234"/>
        <v>0</v>
      </c>
      <c r="D1701" s="2">
        <f t="shared" si="235"/>
        <v>0</v>
      </c>
      <c r="E1701" s="2">
        <f t="shared" si="236"/>
        <v>0</v>
      </c>
      <c r="F1701" s="2">
        <f t="shared" si="240"/>
        <v>4.2452446007581798E-3</v>
      </c>
      <c r="G1701" s="2">
        <f t="shared" si="240"/>
        <v>3.3463743442510687E-3</v>
      </c>
      <c r="H1701" s="2">
        <f t="shared" si="238"/>
        <v>1.2686101924165576</v>
      </c>
      <c r="I1701" s="2">
        <f t="shared" si="239"/>
        <v>55.920148673281545</v>
      </c>
    </row>
    <row r="1702" spans="1:9" ht="13.5" x14ac:dyDescent="0.25">
      <c r="A1702" s="3">
        <f>TITRES_STAT!B1705</f>
        <v>44495</v>
      </c>
      <c r="B1702" s="6">
        <f>TITRES_STAT!D1705</f>
        <v>1.4</v>
      </c>
      <c r="C1702" s="2">
        <f t="shared" si="234"/>
        <v>0</v>
      </c>
      <c r="D1702" s="2">
        <f t="shared" si="235"/>
        <v>0</v>
      </c>
      <c r="E1702" s="2">
        <f t="shared" si="236"/>
        <v>0</v>
      </c>
      <c r="F1702" s="2">
        <f t="shared" si="240"/>
        <v>3.942012843561167E-3</v>
      </c>
      <c r="G1702" s="2">
        <f t="shared" si="240"/>
        <v>3.1073476053759923E-3</v>
      </c>
      <c r="H1702" s="2">
        <f t="shared" si="238"/>
        <v>1.2686101924165576</v>
      </c>
      <c r="I1702" s="2">
        <f t="shared" si="239"/>
        <v>55.920148673281545</v>
      </c>
    </row>
    <row r="1703" spans="1:9" ht="13.5" x14ac:dyDescent="0.25">
      <c r="A1703" s="3">
        <f>TITRES_STAT!B1706</f>
        <v>44496</v>
      </c>
      <c r="B1703" s="6">
        <f>TITRES_STAT!D1706</f>
        <v>1.43</v>
      </c>
      <c r="C1703" s="2">
        <f t="shared" si="234"/>
        <v>3.0000000000000027E-2</v>
      </c>
      <c r="D1703" s="2">
        <f t="shared" si="235"/>
        <v>3.0000000000000027E-2</v>
      </c>
      <c r="E1703" s="2">
        <f t="shared" si="236"/>
        <v>0</v>
      </c>
      <c r="F1703" s="2">
        <f t="shared" si="240"/>
        <v>5.8032976404496566E-3</v>
      </c>
      <c r="G1703" s="2">
        <f t="shared" si="240"/>
        <v>2.8853942049919929E-3</v>
      </c>
      <c r="H1703" s="2">
        <f t="shared" si="238"/>
        <v>2.0112668246194669</v>
      </c>
      <c r="I1703" s="2">
        <f t="shared" si="239"/>
        <v>66.791385212887278</v>
      </c>
    </row>
    <row r="1704" spans="1:9" ht="13.5" x14ac:dyDescent="0.25">
      <c r="A1704" s="3">
        <f>TITRES_STAT!B1707</f>
        <v>44497</v>
      </c>
      <c r="B1704" s="6">
        <f>TITRES_STAT!D1707</f>
        <v>1.4</v>
      </c>
      <c r="C1704" s="2">
        <f t="shared" si="234"/>
        <v>-3.0000000000000027E-2</v>
      </c>
      <c r="D1704" s="2">
        <f t="shared" si="235"/>
        <v>0</v>
      </c>
      <c r="E1704" s="2">
        <f t="shared" si="236"/>
        <v>3.0000000000000027E-2</v>
      </c>
      <c r="F1704" s="2">
        <f t="shared" si="240"/>
        <v>5.3887763804175383E-3</v>
      </c>
      <c r="G1704" s="2">
        <f t="shared" si="240"/>
        <v>4.8221517617782813E-3</v>
      </c>
      <c r="H1704" s="2">
        <f t="shared" si="238"/>
        <v>1.1175045180308263</v>
      </c>
      <c r="I1704" s="2">
        <f t="shared" si="239"/>
        <v>52.774598992121625</v>
      </c>
    </row>
    <row r="1705" spans="1:9" ht="13.5" x14ac:dyDescent="0.25">
      <c r="A1705" s="3">
        <f>TITRES_STAT!B1708</f>
        <v>44498</v>
      </c>
      <c r="B1705" s="6">
        <f>TITRES_STAT!D1708</f>
        <v>1.4</v>
      </c>
      <c r="C1705" s="2">
        <f t="shared" si="234"/>
        <v>0</v>
      </c>
      <c r="D1705" s="2">
        <f t="shared" si="235"/>
        <v>0</v>
      </c>
      <c r="E1705" s="2">
        <f t="shared" si="236"/>
        <v>0</v>
      </c>
      <c r="F1705" s="2">
        <f t="shared" si="240"/>
        <v>5.0038637818162852E-3</v>
      </c>
      <c r="G1705" s="2">
        <f t="shared" si="240"/>
        <v>4.4777123502226903E-3</v>
      </c>
      <c r="H1705" s="2">
        <f t="shared" si="238"/>
        <v>1.1175045180308261</v>
      </c>
      <c r="I1705" s="2">
        <f t="shared" si="239"/>
        <v>52.774598992121618</v>
      </c>
    </row>
    <row r="1706" spans="1:9" ht="13.5" x14ac:dyDescent="0.25">
      <c r="A1706" s="3">
        <f>TITRES_STAT!B1709</f>
        <v>44501</v>
      </c>
      <c r="B1706" s="6">
        <f>TITRES_STAT!D1709</f>
        <v>1.4</v>
      </c>
      <c r="C1706" s="2">
        <f t="shared" si="234"/>
        <v>0</v>
      </c>
      <c r="D1706" s="2">
        <f t="shared" si="235"/>
        <v>0</v>
      </c>
      <c r="E1706" s="2">
        <f t="shared" si="236"/>
        <v>0</v>
      </c>
      <c r="F1706" s="2">
        <f t="shared" si="240"/>
        <v>4.6464449402579796E-3</v>
      </c>
      <c r="G1706" s="2">
        <f t="shared" si="240"/>
        <v>4.1578757537782127E-3</v>
      </c>
      <c r="H1706" s="2">
        <f t="shared" si="238"/>
        <v>1.1175045180308261</v>
      </c>
      <c r="I1706" s="2">
        <f t="shared" si="239"/>
        <v>52.774598992121618</v>
      </c>
    </row>
    <row r="1707" spans="1:9" ht="13.5" x14ac:dyDescent="0.25">
      <c r="A1707" s="3">
        <f>TITRES_STAT!B1710</f>
        <v>44502</v>
      </c>
      <c r="B1707" s="6">
        <f>TITRES_STAT!D1710</f>
        <v>1.41</v>
      </c>
      <c r="C1707" s="2">
        <f t="shared" si="234"/>
        <v>1.0000000000000009E-2</v>
      </c>
      <c r="D1707" s="2">
        <f t="shared" si="235"/>
        <v>1.0000000000000009E-2</v>
      </c>
      <c r="E1707" s="2">
        <f t="shared" si="236"/>
        <v>0</v>
      </c>
      <c r="F1707" s="2">
        <f t="shared" si="240"/>
        <v>5.0288417302395538E-3</v>
      </c>
      <c r="G1707" s="2">
        <f t="shared" si="240"/>
        <v>3.8608846285083406E-3</v>
      </c>
      <c r="H1707" s="2">
        <f t="shared" si="238"/>
        <v>1.3025102312322798</v>
      </c>
      <c r="I1707" s="2">
        <f t="shared" si="239"/>
        <v>56.569139783374155</v>
      </c>
    </row>
    <row r="1708" spans="1:9" ht="13.5" x14ac:dyDescent="0.25">
      <c r="A1708" s="3">
        <f>TITRES_STAT!B1711</f>
        <v>44503</v>
      </c>
      <c r="B1708" s="6">
        <f>TITRES_STAT!D1711</f>
        <v>1.47</v>
      </c>
      <c r="C1708" s="2">
        <f t="shared" si="234"/>
        <v>6.0000000000000053E-2</v>
      </c>
      <c r="D1708" s="2">
        <f t="shared" si="235"/>
        <v>6.0000000000000053E-2</v>
      </c>
      <c r="E1708" s="2">
        <f t="shared" si="236"/>
        <v>0</v>
      </c>
      <c r="F1708" s="2">
        <f t="shared" si="240"/>
        <v>8.9553530352224475E-3</v>
      </c>
      <c r="G1708" s="2">
        <f t="shared" si="240"/>
        <v>3.5851071550434591E-3</v>
      </c>
      <c r="H1708" s="2">
        <f t="shared" si="238"/>
        <v>2.4979317626878266</v>
      </c>
      <c r="I1708" s="2">
        <f t="shared" si="239"/>
        <v>71.411677875854394</v>
      </c>
    </row>
    <row r="1709" spans="1:9" ht="13.5" x14ac:dyDescent="0.25">
      <c r="A1709" s="3">
        <f>TITRES_STAT!B1712</f>
        <v>44504</v>
      </c>
      <c r="B1709" s="6">
        <f>TITRES_STAT!D1712</f>
        <v>1.41</v>
      </c>
      <c r="C1709" s="2">
        <f t="shared" si="234"/>
        <v>-6.0000000000000053E-2</v>
      </c>
      <c r="D1709" s="2">
        <f t="shared" si="235"/>
        <v>0</v>
      </c>
      <c r="E1709" s="2">
        <f t="shared" si="236"/>
        <v>6.0000000000000053E-2</v>
      </c>
      <c r="F1709" s="2">
        <f t="shared" ref="F1709:G1724" si="241">((F1708*13)+D1709)/14</f>
        <v>8.3156849612779863E-3</v>
      </c>
      <c r="G1709" s="2">
        <f t="shared" si="241"/>
        <v>7.6147423582546437E-3</v>
      </c>
      <c r="H1709" s="2">
        <f t="shared" si="238"/>
        <v>1.0920507313374164</v>
      </c>
      <c r="I1709" s="2">
        <f t="shared" si="239"/>
        <v>52.200011929886848</v>
      </c>
    </row>
    <row r="1710" spans="1:9" ht="13.5" x14ac:dyDescent="0.25">
      <c r="A1710" s="3">
        <f>TITRES_STAT!B1713</f>
        <v>44505</v>
      </c>
      <c r="B1710" s="6">
        <f>TITRES_STAT!D1713</f>
        <v>1.47</v>
      </c>
      <c r="C1710" s="2">
        <f t="shared" si="234"/>
        <v>6.0000000000000053E-2</v>
      </c>
      <c r="D1710" s="2">
        <f t="shared" si="235"/>
        <v>6.0000000000000053E-2</v>
      </c>
      <c r="E1710" s="2">
        <f t="shared" si="236"/>
        <v>0</v>
      </c>
      <c r="F1710" s="2">
        <f t="shared" si="241"/>
        <v>1.2007421749758135E-2</v>
      </c>
      <c r="G1710" s="2">
        <f t="shared" si="241"/>
        <v>7.0708321898078838E-3</v>
      </c>
      <c r="H1710" s="2">
        <f t="shared" si="238"/>
        <v>1.6981624549181076</v>
      </c>
      <c r="I1710" s="2">
        <f t="shared" si="239"/>
        <v>62.93773941679315</v>
      </c>
    </row>
    <row r="1711" spans="1:9" ht="13.5" x14ac:dyDescent="0.25">
      <c r="A1711" s="3">
        <f>TITRES_STAT!B1714</f>
        <v>44508</v>
      </c>
      <c r="B1711" s="6">
        <f>TITRES_STAT!D1714</f>
        <v>1.47</v>
      </c>
      <c r="C1711" s="2">
        <f t="shared" si="234"/>
        <v>0</v>
      </c>
      <c r="D1711" s="2">
        <f t="shared" si="235"/>
        <v>0</v>
      </c>
      <c r="E1711" s="2">
        <f t="shared" si="236"/>
        <v>0</v>
      </c>
      <c r="F1711" s="2">
        <f t="shared" si="241"/>
        <v>1.1149748767632554E-2</v>
      </c>
      <c r="G1711" s="2">
        <f t="shared" si="241"/>
        <v>6.5657727476787497E-3</v>
      </c>
      <c r="H1711" s="2">
        <f t="shared" si="238"/>
        <v>1.6981624549181076</v>
      </c>
      <c r="I1711" s="2">
        <f t="shared" si="239"/>
        <v>62.93773941679315</v>
      </c>
    </row>
    <row r="1712" spans="1:9" ht="13.5" x14ac:dyDescent="0.25">
      <c r="A1712" s="3">
        <f>TITRES_STAT!B1715</f>
        <v>44509</v>
      </c>
      <c r="B1712" s="6">
        <f>TITRES_STAT!D1715</f>
        <v>1.47</v>
      </c>
      <c r="C1712" s="2">
        <f t="shared" si="234"/>
        <v>0</v>
      </c>
      <c r="D1712" s="2">
        <f t="shared" si="235"/>
        <v>0</v>
      </c>
      <c r="E1712" s="2">
        <f t="shared" si="236"/>
        <v>0</v>
      </c>
      <c r="F1712" s="2">
        <f t="shared" si="241"/>
        <v>1.0353338141373085E-2</v>
      </c>
      <c r="G1712" s="2">
        <f t="shared" si="241"/>
        <v>6.0967889799874104E-3</v>
      </c>
      <c r="H1712" s="2">
        <f t="shared" si="238"/>
        <v>1.6981624549181076</v>
      </c>
      <c r="I1712" s="2">
        <f t="shared" si="239"/>
        <v>62.93773941679315</v>
      </c>
    </row>
    <row r="1713" spans="1:9" ht="13.5" x14ac:dyDescent="0.25">
      <c r="A1713" s="3">
        <f>TITRES_STAT!B1716</f>
        <v>44510</v>
      </c>
      <c r="B1713" s="6">
        <f>TITRES_STAT!D1716</f>
        <v>1.47</v>
      </c>
      <c r="C1713" s="2">
        <f t="shared" si="234"/>
        <v>0</v>
      </c>
      <c r="D1713" s="2">
        <f t="shared" si="235"/>
        <v>0</v>
      </c>
      <c r="E1713" s="2">
        <f t="shared" si="236"/>
        <v>0</v>
      </c>
      <c r="F1713" s="2">
        <f t="shared" si="241"/>
        <v>9.6138139884178637E-3</v>
      </c>
      <c r="G1713" s="2">
        <f t="shared" si="241"/>
        <v>5.6613040528454518E-3</v>
      </c>
      <c r="H1713" s="2">
        <f t="shared" si="238"/>
        <v>1.6981624549181076</v>
      </c>
      <c r="I1713" s="2">
        <f t="shared" si="239"/>
        <v>62.93773941679315</v>
      </c>
    </row>
    <row r="1714" spans="1:9" ht="13.5" x14ac:dyDescent="0.25">
      <c r="A1714" s="3">
        <f>TITRES_STAT!B1717</f>
        <v>44511</v>
      </c>
      <c r="B1714" s="6">
        <f>TITRES_STAT!D1717</f>
        <v>1.47</v>
      </c>
      <c r="C1714" s="2">
        <f t="shared" si="234"/>
        <v>0</v>
      </c>
      <c r="D1714" s="2">
        <f t="shared" si="235"/>
        <v>0</v>
      </c>
      <c r="E1714" s="2">
        <f t="shared" si="236"/>
        <v>0</v>
      </c>
      <c r="F1714" s="2">
        <f t="shared" si="241"/>
        <v>8.9271129892451589E-3</v>
      </c>
      <c r="G1714" s="2">
        <f t="shared" si="241"/>
        <v>5.2569251919279197E-3</v>
      </c>
      <c r="H1714" s="2">
        <f t="shared" si="238"/>
        <v>1.6981624549181074</v>
      </c>
      <c r="I1714" s="2">
        <f t="shared" si="239"/>
        <v>62.93773941679315</v>
      </c>
    </row>
    <row r="1715" spans="1:9" ht="13.5" x14ac:dyDescent="0.25">
      <c r="A1715" s="3">
        <f>TITRES_STAT!B1718</f>
        <v>44512</v>
      </c>
      <c r="B1715" s="6">
        <f>TITRES_STAT!D1718</f>
        <v>1.47</v>
      </c>
      <c r="C1715" s="2">
        <f t="shared" si="234"/>
        <v>0</v>
      </c>
      <c r="D1715" s="2">
        <f t="shared" si="235"/>
        <v>0</v>
      </c>
      <c r="E1715" s="2">
        <f t="shared" si="236"/>
        <v>0</v>
      </c>
      <c r="F1715" s="2">
        <f t="shared" si="241"/>
        <v>8.2894620614419341E-3</v>
      </c>
      <c r="G1715" s="2">
        <f t="shared" si="241"/>
        <v>4.8814305353616404E-3</v>
      </c>
      <c r="H1715" s="2">
        <f t="shared" si="238"/>
        <v>1.6981624549181074</v>
      </c>
      <c r="I1715" s="2">
        <f t="shared" si="239"/>
        <v>62.93773941679315</v>
      </c>
    </row>
    <row r="1716" spans="1:9" ht="13.5" x14ac:dyDescent="0.25">
      <c r="A1716" s="3">
        <f>TITRES_STAT!B1719</f>
        <v>44515</v>
      </c>
      <c r="B1716" s="6">
        <f>TITRES_STAT!D1719</f>
        <v>1.53</v>
      </c>
      <c r="C1716" s="2">
        <f t="shared" si="234"/>
        <v>6.0000000000000053E-2</v>
      </c>
      <c r="D1716" s="2">
        <f t="shared" si="235"/>
        <v>6.0000000000000053E-2</v>
      </c>
      <c r="E1716" s="2">
        <f t="shared" si="236"/>
        <v>0</v>
      </c>
      <c r="F1716" s="2">
        <f t="shared" si="241"/>
        <v>1.1983071914196087E-2</v>
      </c>
      <c r="G1716" s="2">
        <f t="shared" si="241"/>
        <v>4.5327569256929517E-3</v>
      </c>
      <c r="H1716" s="2">
        <f t="shared" si="238"/>
        <v>2.6436608251090274</v>
      </c>
      <c r="I1716" s="2">
        <f t="shared" si="239"/>
        <v>72.555074470465357</v>
      </c>
    </row>
    <row r="1717" spans="1:9" ht="13.5" x14ac:dyDescent="0.25">
      <c r="A1717" s="3">
        <f>TITRES_STAT!B1720</f>
        <v>44516</v>
      </c>
      <c r="B1717" s="6">
        <f>TITRES_STAT!D1720</f>
        <v>1.5</v>
      </c>
      <c r="C1717" s="2">
        <f t="shared" si="234"/>
        <v>-3.0000000000000027E-2</v>
      </c>
      <c r="D1717" s="2">
        <f t="shared" si="235"/>
        <v>0</v>
      </c>
      <c r="E1717" s="2">
        <f t="shared" si="236"/>
        <v>3.0000000000000027E-2</v>
      </c>
      <c r="F1717" s="2">
        <f t="shared" si="241"/>
        <v>1.1127138206039224E-2</v>
      </c>
      <c r="G1717" s="2">
        <f t="shared" si="241"/>
        <v>6.3518457167148854E-3</v>
      </c>
      <c r="H1717" s="2">
        <f t="shared" si="238"/>
        <v>1.7517960451649752</v>
      </c>
      <c r="I1717" s="2">
        <f t="shared" si="239"/>
        <v>63.660097493161125</v>
      </c>
    </row>
    <row r="1718" spans="1:9" ht="13.5" x14ac:dyDescent="0.25">
      <c r="A1718" s="3">
        <f>TITRES_STAT!B1721</f>
        <v>44517</v>
      </c>
      <c r="B1718" s="6">
        <f>TITRES_STAT!D1721</f>
        <v>1.44</v>
      </c>
      <c r="C1718" s="2">
        <f t="shared" si="234"/>
        <v>-6.0000000000000053E-2</v>
      </c>
      <c r="D1718" s="2">
        <f t="shared" si="235"/>
        <v>0</v>
      </c>
      <c r="E1718" s="2">
        <f t="shared" si="236"/>
        <v>6.0000000000000053E-2</v>
      </c>
      <c r="F1718" s="2">
        <f t="shared" si="241"/>
        <v>1.0332342619893565E-2</v>
      </c>
      <c r="G1718" s="2">
        <f t="shared" si="241"/>
        <v>1.0183856736949539E-2</v>
      </c>
      <c r="H1718" s="2">
        <f t="shared" si="238"/>
        <v>1.0145805156906109</v>
      </c>
      <c r="I1718" s="2">
        <f t="shared" si="239"/>
        <v>50.361874732160118</v>
      </c>
    </row>
    <row r="1719" spans="1:9" ht="13.5" x14ac:dyDescent="0.25">
      <c r="A1719" s="3">
        <f>TITRES_STAT!B1722</f>
        <v>44518</v>
      </c>
      <c r="B1719" s="6">
        <f>TITRES_STAT!D1722</f>
        <v>1.44</v>
      </c>
      <c r="C1719" s="2">
        <f t="shared" si="234"/>
        <v>0</v>
      </c>
      <c r="D1719" s="2">
        <f t="shared" si="235"/>
        <v>0</v>
      </c>
      <c r="E1719" s="2">
        <f t="shared" si="236"/>
        <v>0</v>
      </c>
      <c r="F1719" s="2">
        <f t="shared" si="241"/>
        <v>9.5943181470440238E-3</v>
      </c>
      <c r="G1719" s="2">
        <f t="shared" si="241"/>
        <v>9.456438398596001E-3</v>
      </c>
      <c r="H1719" s="2">
        <f t="shared" si="238"/>
        <v>1.0145805156906107</v>
      </c>
      <c r="I1719" s="2">
        <f t="shared" si="239"/>
        <v>50.361874732160118</v>
      </c>
    </row>
    <row r="1720" spans="1:9" ht="13.5" x14ac:dyDescent="0.25">
      <c r="A1720" s="3">
        <f>TITRES_STAT!B1723</f>
        <v>44519</v>
      </c>
      <c r="B1720" s="6">
        <f>TITRES_STAT!D1723</f>
        <v>1.5</v>
      </c>
      <c r="C1720" s="2">
        <f t="shared" si="234"/>
        <v>6.0000000000000053E-2</v>
      </c>
      <c r="D1720" s="2">
        <f t="shared" si="235"/>
        <v>6.0000000000000053E-2</v>
      </c>
      <c r="E1720" s="2">
        <f t="shared" si="236"/>
        <v>0</v>
      </c>
      <c r="F1720" s="2">
        <f t="shared" si="241"/>
        <v>1.319472399368374E-2</v>
      </c>
      <c r="G1720" s="2">
        <f t="shared" si="241"/>
        <v>8.7809785129820007E-3</v>
      </c>
      <c r="H1720" s="2">
        <f t="shared" si="238"/>
        <v>1.5026484775217654</v>
      </c>
      <c r="I1720" s="2">
        <f t="shared" si="239"/>
        <v>60.042330795484119</v>
      </c>
    </row>
    <row r="1721" spans="1:9" ht="13.5" x14ac:dyDescent="0.25">
      <c r="A1721" s="3">
        <f>TITRES_STAT!B1724</f>
        <v>44522</v>
      </c>
      <c r="B1721" s="6">
        <f>TITRES_STAT!D1724</f>
        <v>1.5</v>
      </c>
      <c r="C1721" s="2">
        <f t="shared" si="234"/>
        <v>0</v>
      </c>
      <c r="D1721" s="2">
        <f t="shared" si="235"/>
        <v>0</v>
      </c>
      <c r="E1721" s="2">
        <f t="shared" si="236"/>
        <v>0</v>
      </c>
      <c r="F1721" s="2">
        <f t="shared" si="241"/>
        <v>1.2252243708420615E-2</v>
      </c>
      <c r="G1721" s="2">
        <f t="shared" si="241"/>
        <v>8.1537657620547148E-3</v>
      </c>
      <c r="H1721" s="2">
        <f t="shared" si="238"/>
        <v>1.5026484775217654</v>
      </c>
      <c r="I1721" s="2">
        <f t="shared" si="239"/>
        <v>60.042330795484119</v>
      </c>
    </row>
    <row r="1722" spans="1:9" ht="13.5" x14ac:dyDescent="0.25">
      <c r="A1722" s="3">
        <f>TITRES_STAT!B1725</f>
        <v>44523</v>
      </c>
      <c r="B1722" s="6">
        <f>TITRES_STAT!D1725</f>
        <v>1.5</v>
      </c>
      <c r="C1722" s="2">
        <f t="shared" si="234"/>
        <v>0</v>
      </c>
      <c r="D1722" s="2">
        <f t="shared" si="235"/>
        <v>0</v>
      </c>
      <c r="E1722" s="2">
        <f t="shared" si="236"/>
        <v>0</v>
      </c>
      <c r="F1722" s="2">
        <f t="shared" si="241"/>
        <v>1.1377083443533428E-2</v>
      </c>
      <c r="G1722" s="2">
        <f t="shared" si="241"/>
        <v>7.5713539219079496E-3</v>
      </c>
      <c r="H1722" s="2">
        <f t="shared" si="238"/>
        <v>1.5026484775217654</v>
      </c>
      <c r="I1722" s="2">
        <f t="shared" si="239"/>
        <v>60.042330795484119</v>
      </c>
    </row>
    <row r="1723" spans="1:9" ht="13.5" x14ac:dyDescent="0.25">
      <c r="A1723" s="3">
        <f>TITRES_STAT!B1726</f>
        <v>44524</v>
      </c>
      <c r="B1723" s="6">
        <f>TITRES_STAT!D1726</f>
        <v>1.5</v>
      </c>
      <c r="C1723" s="2">
        <f t="shared" si="234"/>
        <v>0</v>
      </c>
      <c r="D1723" s="2">
        <f t="shared" si="235"/>
        <v>0</v>
      </c>
      <c r="E1723" s="2">
        <f t="shared" si="236"/>
        <v>0</v>
      </c>
      <c r="F1723" s="2">
        <f t="shared" si="241"/>
        <v>1.0564434626138184E-2</v>
      </c>
      <c r="G1723" s="2">
        <f t="shared" si="241"/>
        <v>7.0305429274859525E-3</v>
      </c>
      <c r="H1723" s="2">
        <f t="shared" si="238"/>
        <v>1.5026484775217657</v>
      </c>
      <c r="I1723" s="2">
        <f t="shared" si="239"/>
        <v>60.042330795484126</v>
      </c>
    </row>
    <row r="1724" spans="1:9" ht="13.5" x14ac:dyDescent="0.25">
      <c r="A1724" s="3">
        <f>TITRES_STAT!B1727</f>
        <v>44525</v>
      </c>
      <c r="B1724" s="6">
        <f>TITRES_STAT!D1727</f>
        <v>1.5</v>
      </c>
      <c r="C1724" s="2">
        <f t="shared" si="234"/>
        <v>0</v>
      </c>
      <c r="D1724" s="2">
        <f t="shared" si="235"/>
        <v>0</v>
      </c>
      <c r="E1724" s="2">
        <f t="shared" si="236"/>
        <v>0</v>
      </c>
      <c r="F1724" s="2">
        <f t="shared" si="241"/>
        <v>9.8098321528426007E-3</v>
      </c>
      <c r="G1724" s="2">
        <f t="shared" si="241"/>
        <v>6.5283612898083838E-3</v>
      </c>
      <c r="H1724" s="2">
        <f t="shared" si="238"/>
        <v>1.5026484775217661</v>
      </c>
      <c r="I1724" s="2">
        <f t="shared" si="239"/>
        <v>60.042330795484126</v>
      </c>
    </row>
    <row r="1725" spans="1:9" ht="13.5" x14ac:dyDescent="0.25">
      <c r="A1725" s="3">
        <f>TITRES_STAT!B1728</f>
        <v>44526</v>
      </c>
      <c r="B1725" s="6">
        <f>TITRES_STAT!D1728</f>
        <v>1.5</v>
      </c>
      <c r="C1725" s="2">
        <f t="shared" si="234"/>
        <v>0</v>
      </c>
      <c r="D1725" s="2">
        <f t="shared" si="235"/>
        <v>0</v>
      </c>
      <c r="E1725" s="2">
        <f t="shared" si="236"/>
        <v>0</v>
      </c>
      <c r="F1725" s="2">
        <f t="shared" ref="F1725:G1740" si="242">((F1724*13)+D1725)/14</f>
        <v>9.1091298562109863E-3</v>
      </c>
      <c r="G1725" s="2">
        <f t="shared" si="242"/>
        <v>6.0620497691077852E-3</v>
      </c>
      <c r="H1725" s="2">
        <f t="shared" si="238"/>
        <v>1.5026484775217659</v>
      </c>
      <c r="I1725" s="2">
        <f t="shared" si="239"/>
        <v>60.042330795484126</v>
      </c>
    </row>
    <row r="1726" spans="1:9" ht="13.5" x14ac:dyDescent="0.25">
      <c r="A1726" s="3">
        <f>TITRES_STAT!B1729</f>
        <v>44529</v>
      </c>
      <c r="B1726" s="6">
        <f>TITRES_STAT!D1729</f>
        <v>1.5</v>
      </c>
      <c r="C1726" s="2">
        <f t="shared" si="234"/>
        <v>0</v>
      </c>
      <c r="D1726" s="2">
        <f t="shared" si="235"/>
        <v>0</v>
      </c>
      <c r="E1726" s="2">
        <f t="shared" si="236"/>
        <v>0</v>
      </c>
      <c r="F1726" s="2">
        <f t="shared" si="242"/>
        <v>8.4584777236244874E-3</v>
      </c>
      <c r="G1726" s="2">
        <f t="shared" si="242"/>
        <v>5.6290462141715143E-3</v>
      </c>
      <c r="H1726" s="2">
        <f t="shared" si="238"/>
        <v>1.5026484775217661</v>
      </c>
      <c r="I1726" s="2">
        <f t="shared" si="239"/>
        <v>60.042330795484126</v>
      </c>
    </row>
    <row r="1727" spans="1:9" ht="13.5" x14ac:dyDescent="0.25">
      <c r="A1727" s="3">
        <f>TITRES_STAT!B1730</f>
        <v>44530</v>
      </c>
      <c r="B1727" s="6">
        <f>TITRES_STAT!D1730</f>
        <v>1.49</v>
      </c>
      <c r="C1727" s="2">
        <f t="shared" si="234"/>
        <v>-1.0000000000000009E-2</v>
      </c>
      <c r="D1727" s="2">
        <f t="shared" si="235"/>
        <v>0</v>
      </c>
      <c r="E1727" s="2">
        <f t="shared" si="236"/>
        <v>1.0000000000000009E-2</v>
      </c>
      <c r="F1727" s="2">
        <f t="shared" si="242"/>
        <v>7.8543007433655963E-3</v>
      </c>
      <c r="G1727" s="2">
        <f t="shared" si="242"/>
        <v>5.9412571988735497E-3</v>
      </c>
      <c r="H1727" s="2">
        <f t="shared" si="238"/>
        <v>1.3219930530620281</v>
      </c>
      <c r="I1727" s="2">
        <f t="shared" si="239"/>
        <v>56.933549018103513</v>
      </c>
    </row>
    <row r="1728" spans="1:9" ht="13.5" x14ac:dyDescent="0.25">
      <c r="A1728" s="3">
        <f>TITRES_STAT!B1731</f>
        <v>44531</v>
      </c>
      <c r="B1728" s="6">
        <f>TITRES_STAT!D1731</f>
        <v>1.49</v>
      </c>
      <c r="C1728" s="2">
        <f t="shared" si="234"/>
        <v>0</v>
      </c>
      <c r="D1728" s="2">
        <f t="shared" si="235"/>
        <v>0</v>
      </c>
      <c r="E1728" s="2">
        <f t="shared" si="236"/>
        <v>0</v>
      </c>
      <c r="F1728" s="2">
        <f t="shared" si="242"/>
        <v>7.293279261696625E-3</v>
      </c>
      <c r="G1728" s="2">
        <f t="shared" si="242"/>
        <v>5.5168816846682964E-3</v>
      </c>
      <c r="H1728" s="2">
        <f t="shared" si="238"/>
        <v>1.3219930530620279</v>
      </c>
      <c r="I1728" s="2">
        <f t="shared" si="239"/>
        <v>56.933549018103506</v>
      </c>
    </row>
    <row r="1729" spans="1:9" ht="13.5" x14ac:dyDescent="0.25">
      <c r="A1729" s="3">
        <f>TITRES_STAT!B1732</f>
        <v>44532</v>
      </c>
      <c r="B1729" s="6">
        <f>TITRES_STAT!D1732</f>
        <v>1.43</v>
      </c>
      <c r="C1729" s="2">
        <f t="shared" si="234"/>
        <v>-6.0000000000000053E-2</v>
      </c>
      <c r="D1729" s="2">
        <f t="shared" si="235"/>
        <v>0</v>
      </c>
      <c r="E1729" s="2">
        <f t="shared" si="236"/>
        <v>6.0000000000000053E-2</v>
      </c>
      <c r="F1729" s="2">
        <f t="shared" si="242"/>
        <v>6.7723307430040082E-3</v>
      </c>
      <c r="G1729" s="2">
        <f t="shared" si="242"/>
        <v>9.4085329929062787E-3</v>
      </c>
      <c r="H1729" s="2">
        <f t="shared" si="238"/>
        <v>0.71980730131999537</v>
      </c>
      <c r="I1729" s="2">
        <f t="shared" si="239"/>
        <v>41.853950775038882</v>
      </c>
    </row>
    <row r="1730" spans="1:9" ht="13.5" x14ac:dyDescent="0.25">
      <c r="A1730" s="3">
        <f>TITRES_STAT!B1733</f>
        <v>44533</v>
      </c>
      <c r="B1730" s="6">
        <f>TITRES_STAT!D1733</f>
        <v>1.4</v>
      </c>
      <c r="C1730" s="2">
        <f t="shared" si="234"/>
        <v>-3.0000000000000027E-2</v>
      </c>
      <c r="D1730" s="2">
        <f t="shared" si="235"/>
        <v>0</v>
      </c>
      <c r="E1730" s="2">
        <f t="shared" si="236"/>
        <v>3.0000000000000027E-2</v>
      </c>
      <c r="F1730" s="2">
        <f t="shared" si="242"/>
        <v>6.2885928327894363E-3</v>
      </c>
      <c r="G1730" s="2">
        <f t="shared" si="242"/>
        <v>1.0879352064841545E-2</v>
      </c>
      <c r="H1730" s="2">
        <f t="shared" si="238"/>
        <v>0.57803008812556778</v>
      </c>
      <c r="I1730" s="2">
        <f t="shared" si="239"/>
        <v>36.629852147633606</v>
      </c>
    </row>
    <row r="1731" spans="1:9" ht="13.5" x14ac:dyDescent="0.25">
      <c r="A1731" s="3">
        <f>TITRES_STAT!B1734</f>
        <v>44536</v>
      </c>
      <c r="B1731" s="6">
        <f>TITRES_STAT!D1734</f>
        <v>1.45</v>
      </c>
      <c r="C1731" s="2">
        <f t="shared" ref="C1731:C1794" si="243">B1731-B1730</f>
        <v>5.0000000000000044E-2</v>
      </c>
      <c r="D1731" s="2">
        <f t="shared" ref="D1731:D1794" si="244">IF(C1731&gt;0,C1731,0)</f>
        <v>5.0000000000000044E-2</v>
      </c>
      <c r="E1731" s="2">
        <f t="shared" ref="E1731:E1794" si="245">IF(C1731&lt;0,-C1731,0)</f>
        <v>0</v>
      </c>
      <c r="F1731" s="2">
        <f t="shared" si="242"/>
        <v>9.4108362018759089E-3</v>
      </c>
      <c r="G1731" s="2">
        <f t="shared" si="242"/>
        <v>1.0102255488781435E-2</v>
      </c>
      <c r="H1731" s="2">
        <f t="shared" si="238"/>
        <v>0.93155792905125523</v>
      </c>
      <c r="I1731" s="2">
        <f t="shared" si="239"/>
        <v>48.228319484511594</v>
      </c>
    </row>
    <row r="1732" spans="1:9" ht="13.5" x14ac:dyDescent="0.25">
      <c r="A1732" s="3">
        <f>TITRES_STAT!B1735</f>
        <v>44537</v>
      </c>
      <c r="B1732" s="6">
        <f>TITRES_STAT!D1735</f>
        <v>1.45</v>
      </c>
      <c r="C1732" s="2">
        <f t="shared" si="243"/>
        <v>0</v>
      </c>
      <c r="D1732" s="2">
        <f t="shared" si="244"/>
        <v>0</v>
      </c>
      <c r="E1732" s="2">
        <f t="shared" si="245"/>
        <v>0</v>
      </c>
      <c r="F1732" s="2">
        <f t="shared" si="242"/>
        <v>8.7386336160276291E-3</v>
      </c>
      <c r="G1732" s="2">
        <f t="shared" si="242"/>
        <v>9.3806658110113326E-3</v>
      </c>
      <c r="H1732" s="2">
        <f t="shared" si="238"/>
        <v>0.93155792905125512</v>
      </c>
      <c r="I1732" s="2">
        <f t="shared" si="239"/>
        <v>48.228319484511594</v>
      </c>
    </row>
    <row r="1733" spans="1:9" ht="13.5" x14ac:dyDescent="0.25">
      <c r="A1733" s="3">
        <f>TITRES_STAT!B1736</f>
        <v>44538</v>
      </c>
      <c r="B1733" s="6">
        <f>TITRES_STAT!D1736</f>
        <v>1.45</v>
      </c>
      <c r="C1733" s="2">
        <f t="shared" si="243"/>
        <v>0</v>
      </c>
      <c r="D1733" s="2">
        <f t="shared" si="244"/>
        <v>0</v>
      </c>
      <c r="E1733" s="2">
        <f t="shared" si="245"/>
        <v>0</v>
      </c>
      <c r="F1733" s="2">
        <f t="shared" si="242"/>
        <v>8.1144455005970843E-3</v>
      </c>
      <c r="G1733" s="2">
        <f t="shared" si="242"/>
        <v>8.7106182530819511E-3</v>
      </c>
      <c r="H1733" s="2">
        <f t="shared" si="238"/>
        <v>0.93155792905125512</v>
      </c>
      <c r="I1733" s="2">
        <f t="shared" si="239"/>
        <v>48.228319484511594</v>
      </c>
    </row>
    <row r="1734" spans="1:9" ht="13.5" x14ac:dyDescent="0.25">
      <c r="A1734" s="3">
        <f>TITRES_STAT!B1737</f>
        <v>44539</v>
      </c>
      <c r="B1734" s="6">
        <f>TITRES_STAT!D1737</f>
        <v>1.45</v>
      </c>
      <c r="C1734" s="2">
        <f t="shared" si="243"/>
        <v>0</v>
      </c>
      <c r="D1734" s="2">
        <f t="shared" si="244"/>
        <v>0</v>
      </c>
      <c r="E1734" s="2">
        <f t="shared" si="245"/>
        <v>0</v>
      </c>
      <c r="F1734" s="2">
        <f t="shared" si="242"/>
        <v>7.5348422505544356E-3</v>
      </c>
      <c r="G1734" s="2">
        <f t="shared" si="242"/>
        <v>8.0884312350046686E-3</v>
      </c>
      <c r="H1734" s="2">
        <f t="shared" si="238"/>
        <v>0.93155792905125523</v>
      </c>
      <c r="I1734" s="2">
        <f t="shared" si="239"/>
        <v>48.228319484511594</v>
      </c>
    </row>
    <row r="1735" spans="1:9" ht="13.5" x14ac:dyDescent="0.25">
      <c r="A1735" s="3">
        <f>TITRES_STAT!B1738</f>
        <v>44540</v>
      </c>
      <c r="B1735" s="6">
        <f>TITRES_STAT!D1738</f>
        <v>1.45</v>
      </c>
      <c r="C1735" s="2">
        <f t="shared" si="243"/>
        <v>0</v>
      </c>
      <c r="D1735" s="2">
        <f t="shared" si="244"/>
        <v>0</v>
      </c>
      <c r="E1735" s="2">
        <f t="shared" si="245"/>
        <v>0</v>
      </c>
      <c r="F1735" s="2">
        <f t="shared" si="242"/>
        <v>6.9966392326576907E-3</v>
      </c>
      <c r="G1735" s="2">
        <f t="shared" si="242"/>
        <v>7.5106861467900488E-3</v>
      </c>
      <c r="H1735" s="2">
        <f t="shared" si="238"/>
        <v>0.93155792905125534</v>
      </c>
      <c r="I1735" s="2">
        <f t="shared" si="239"/>
        <v>48.228319484511594</v>
      </c>
    </row>
    <row r="1736" spans="1:9" ht="13.5" x14ac:dyDescent="0.25">
      <c r="A1736" s="3">
        <f>TITRES_STAT!B1739</f>
        <v>44543</v>
      </c>
      <c r="B1736" s="6">
        <f>TITRES_STAT!D1739</f>
        <v>1.45</v>
      </c>
      <c r="C1736" s="2">
        <f t="shared" si="243"/>
        <v>0</v>
      </c>
      <c r="D1736" s="2">
        <f t="shared" si="244"/>
        <v>0</v>
      </c>
      <c r="E1736" s="2">
        <f t="shared" si="245"/>
        <v>0</v>
      </c>
      <c r="F1736" s="2">
        <f t="shared" si="242"/>
        <v>6.4968792874678565E-3</v>
      </c>
      <c r="G1736" s="2">
        <f t="shared" si="242"/>
        <v>6.9742085648764737E-3</v>
      </c>
      <c r="H1736" s="2">
        <f t="shared" si="238"/>
        <v>0.93155792905125545</v>
      </c>
      <c r="I1736" s="2">
        <f t="shared" si="239"/>
        <v>48.228319484511601</v>
      </c>
    </row>
    <row r="1737" spans="1:9" ht="13.5" x14ac:dyDescent="0.25">
      <c r="A1737" s="3">
        <f>TITRES_STAT!B1740</f>
        <v>44544</v>
      </c>
      <c r="B1737" s="6">
        <f>TITRES_STAT!D1740</f>
        <v>1.45</v>
      </c>
      <c r="C1737" s="2">
        <f t="shared" si="243"/>
        <v>0</v>
      </c>
      <c r="D1737" s="2">
        <f t="shared" si="244"/>
        <v>0</v>
      </c>
      <c r="E1737" s="2">
        <f t="shared" si="245"/>
        <v>0</v>
      </c>
      <c r="F1737" s="2">
        <f t="shared" si="242"/>
        <v>6.0328164812201521E-3</v>
      </c>
      <c r="G1737" s="2">
        <f t="shared" si="242"/>
        <v>6.4760508102424397E-3</v>
      </c>
      <c r="H1737" s="2">
        <f t="shared" si="238"/>
        <v>0.93155792905125545</v>
      </c>
      <c r="I1737" s="2">
        <f t="shared" si="239"/>
        <v>48.228319484511601</v>
      </c>
    </row>
    <row r="1738" spans="1:9" ht="13.5" x14ac:dyDescent="0.25">
      <c r="A1738" s="3">
        <f>TITRES_STAT!B1741</f>
        <v>44545</v>
      </c>
      <c r="B1738" s="6">
        <f>TITRES_STAT!D1741</f>
        <v>1.45</v>
      </c>
      <c r="C1738" s="2">
        <f t="shared" si="243"/>
        <v>0</v>
      </c>
      <c r="D1738" s="2">
        <f t="shared" si="244"/>
        <v>0</v>
      </c>
      <c r="E1738" s="2">
        <f t="shared" si="245"/>
        <v>0</v>
      </c>
      <c r="F1738" s="2">
        <f t="shared" si="242"/>
        <v>5.6019010182758551E-3</v>
      </c>
      <c r="G1738" s="2">
        <f t="shared" si="242"/>
        <v>6.0134757523679794E-3</v>
      </c>
      <c r="H1738" s="2">
        <f t="shared" si="238"/>
        <v>0.93155792905125545</v>
      </c>
      <c r="I1738" s="2">
        <f t="shared" si="239"/>
        <v>48.228319484511601</v>
      </c>
    </row>
    <row r="1739" spans="1:9" ht="13.5" x14ac:dyDescent="0.25">
      <c r="A1739" s="3">
        <f>TITRES_STAT!B1742</f>
        <v>44546</v>
      </c>
      <c r="B1739" s="6">
        <f>TITRES_STAT!D1742</f>
        <v>1.45</v>
      </c>
      <c r="C1739" s="2">
        <f t="shared" si="243"/>
        <v>0</v>
      </c>
      <c r="D1739" s="2">
        <f t="shared" si="244"/>
        <v>0</v>
      </c>
      <c r="E1739" s="2">
        <f t="shared" si="245"/>
        <v>0</v>
      </c>
      <c r="F1739" s="2">
        <f t="shared" si="242"/>
        <v>5.2017652312561511E-3</v>
      </c>
      <c r="G1739" s="2">
        <f t="shared" si="242"/>
        <v>5.583941770055981E-3</v>
      </c>
      <c r="H1739" s="2">
        <f t="shared" si="238"/>
        <v>0.93155792905125545</v>
      </c>
      <c r="I1739" s="2">
        <f t="shared" si="239"/>
        <v>48.228319484511601</v>
      </c>
    </row>
    <row r="1740" spans="1:9" ht="13.5" x14ac:dyDescent="0.25">
      <c r="A1740" s="3">
        <f>TITRES_STAT!B1743</f>
        <v>44550</v>
      </c>
      <c r="B1740" s="6">
        <f>TITRES_STAT!D1743</f>
        <v>1.45</v>
      </c>
      <c r="C1740" s="2">
        <f t="shared" si="243"/>
        <v>0</v>
      </c>
      <c r="D1740" s="2">
        <f t="shared" si="244"/>
        <v>0</v>
      </c>
      <c r="E1740" s="2">
        <f t="shared" si="245"/>
        <v>0</v>
      </c>
      <c r="F1740" s="2">
        <f t="shared" si="242"/>
        <v>4.8302105718807118E-3</v>
      </c>
      <c r="G1740" s="2">
        <f t="shared" si="242"/>
        <v>5.1850887864805534E-3</v>
      </c>
      <c r="H1740" s="2">
        <f t="shared" si="238"/>
        <v>0.93155792905125545</v>
      </c>
      <c r="I1740" s="2">
        <f t="shared" si="239"/>
        <v>48.228319484511601</v>
      </c>
    </row>
    <row r="1741" spans="1:9" ht="13.5" x14ac:dyDescent="0.25">
      <c r="A1741" s="3">
        <f>TITRES_STAT!B1744</f>
        <v>44551</v>
      </c>
      <c r="B1741" s="6">
        <f>TITRES_STAT!D1744</f>
        <v>1.45</v>
      </c>
      <c r="C1741" s="2">
        <f t="shared" si="243"/>
        <v>0</v>
      </c>
      <c r="D1741" s="2">
        <f t="shared" si="244"/>
        <v>0</v>
      </c>
      <c r="E1741" s="2">
        <f t="shared" si="245"/>
        <v>0</v>
      </c>
      <c r="F1741" s="2">
        <f t="shared" ref="F1741:G1756" si="246">((F1740*13)+D1741)/14</f>
        <v>4.4851955310320898E-3</v>
      </c>
      <c r="G1741" s="2">
        <f t="shared" si="246"/>
        <v>4.814725301731943E-3</v>
      </c>
      <c r="H1741" s="2">
        <f t="shared" si="238"/>
        <v>0.93155792905125545</v>
      </c>
      <c r="I1741" s="2">
        <f t="shared" si="239"/>
        <v>48.228319484511601</v>
      </c>
    </row>
    <row r="1742" spans="1:9" ht="13.5" x14ac:dyDescent="0.25">
      <c r="A1742" s="3">
        <f>TITRES_STAT!B1745</f>
        <v>44552</v>
      </c>
      <c r="B1742" s="6">
        <f>TITRES_STAT!D1745</f>
        <v>1.45</v>
      </c>
      <c r="C1742" s="2">
        <f t="shared" si="243"/>
        <v>0</v>
      </c>
      <c r="D1742" s="2">
        <f t="shared" si="244"/>
        <v>0</v>
      </c>
      <c r="E1742" s="2">
        <f t="shared" si="245"/>
        <v>0</v>
      </c>
      <c r="F1742" s="2">
        <f t="shared" si="246"/>
        <v>4.1648244216726544E-3</v>
      </c>
      <c r="G1742" s="2">
        <f t="shared" si="246"/>
        <v>4.4708163516082328E-3</v>
      </c>
      <c r="H1742" s="2">
        <f t="shared" si="238"/>
        <v>0.93155792905125534</v>
      </c>
      <c r="I1742" s="2">
        <f t="shared" si="239"/>
        <v>48.228319484511594</v>
      </c>
    </row>
    <row r="1743" spans="1:9" ht="13.5" x14ac:dyDescent="0.25">
      <c r="A1743" s="3">
        <f>TITRES_STAT!B1746</f>
        <v>44553</v>
      </c>
      <c r="B1743" s="6">
        <f>TITRES_STAT!D1746</f>
        <v>1.45</v>
      </c>
      <c r="C1743" s="2">
        <f t="shared" si="243"/>
        <v>0</v>
      </c>
      <c r="D1743" s="2">
        <f t="shared" si="244"/>
        <v>0</v>
      </c>
      <c r="E1743" s="2">
        <f t="shared" si="245"/>
        <v>0</v>
      </c>
      <c r="F1743" s="2">
        <f t="shared" si="246"/>
        <v>3.8673369629817502E-3</v>
      </c>
      <c r="G1743" s="2">
        <f t="shared" si="246"/>
        <v>4.1514723264933591E-3</v>
      </c>
      <c r="H1743" s="2">
        <f t="shared" si="238"/>
        <v>0.93155792905125523</v>
      </c>
      <c r="I1743" s="2">
        <f t="shared" si="239"/>
        <v>48.228319484511594</v>
      </c>
    </row>
    <row r="1744" spans="1:9" ht="13.5" x14ac:dyDescent="0.25">
      <c r="A1744" s="3">
        <f>TITRES_STAT!B1747</f>
        <v>44554</v>
      </c>
      <c r="B1744" s="6">
        <f>TITRES_STAT!D1747</f>
        <v>1.45</v>
      </c>
      <c r="C1744" s="2">
        <f t="shared" si="243"/>
        <v>0</v>
      </c>
      <c r="D1744" s="2">
        <f t="shared" si="244"/>
        <v>0</v>
      </c>
      <c r="E1744" s="2">
        <f t="shared" si="245"/>
        <v>0</v>
      </c>
      <c r="F1744" s="2">
        <f t="shared" si="246"/>
        <v>3.5910986084830535E-3</v>
      </c>
      <c r="G1744" s="2">
        <f t="shared" si="246"/>
        <v>3.8549385888866907E-3</v>
      </c>
      <c r="H1744" s="2">
        <f t="shared" si="238"/>
        <v>0.93155792905125512</v>
      </c>
      <c r="I1744" s="2">
        <f t="shared" si="239"/>
        <v>48.228319484511594</v>
      </c>
    </row>
    <row r="1745" spans="1:9" ht="13.5" x14ac:dyDescent="0.25">
      <c r="A1745" s="3">
        <f>TITRES_STAT!B1748</f>
        <v>44557</v>
      </c>
      <c r="B1745" s="6">
        <f>TITRES_STAT!D1748</f>
        <v>1.39</v>
      </c>
      <c r="C1745" s="2">
        <f t="shared" si="243"/>
        <v>-6.0000000000000053E-2</v>
      </c>
      <c r="D1745" s="2">
        <f t="shared" si="244"/>
        <v>0</v>
      </c>
      <c r="E1745" s="2">
        <f t="shared" si="245"/>
        <v>6.0000000000000053E-2</v>
      </c>
      <c r="F1745" s="2">
        <f t="shared" si="246"/>
        <v>3.3345915650199779E-3</v>
      </c>
      <c r="G1745" s="2">
        <f t="shared" si="246"/>
        <v>7.8653001182519312E-3</v>
      </c>
      <c r="H1745" s="2">
        <f t="shared" ref="H1745:H1808" si="247">F1745/G1745</f>
        <v>0.42396240637809168</v>
      </c>
      <c r="I1745" s="2">
        <f t="shared" ref="I1745:I1808" si="248">IF(G1745=0,100,100-(100/(1+H1745)))</f>
        <v>29.773426916266544</v>
      </c>
    </row>
    <row r="1746" spans="1:9" ht="13.5" x14ac:dyDescent="0.25">
      <c r="A1746" s="3">
        <f>TITRES_STAT!B1749</f>
        <v>44558</v>
      </c>
      <c r="B1746" s="6">
        <f>TITRES_STAT!D1749</f>
        <v>1.45</v>
      </c>
      <c r="C1746" s="2">
        <f t="shared" si="243"/>
        <v>6.0000000000000053E-2</v>
      </c>
      <c r="D1746" s="2">
        <f t="shared" si="244"/>
        <v>6.0000000000000053E-2</v>
      </c>
      <c r="E1746" s="2">
        <f t="shared" si="245"/>
        <v>0</v>
      </c>
      <c r="F1746" s="2">
        <f t="shared" si="246"/>
        <v>7.3821207389471255E-3</v>
      </c>
      <c r="G1746" s="2">
        <f t="shared" si="246"/>
        <v>7.303492966948222E-3</v>
      </c>
      <c r="H1746" s="2">
        <f t="shared" si="247"/>
        <v>1.0107657763695717</v>
      </c>
      <c r="I1746" s="2">
        <f t="shared" si="248"/>
        <v>50.267703391814457</v>
      </c>
    </row>
    <row r="1747" spans="1:9" ht="13.5" x14ac:dyDescent="0.25">
      <c r="A1747" s="3">
        <f>TITRES_STAT!B1750</f>
        <v>44559</v>
      </c>
      <c r="B1747" s="6">
        <f>TITRES_STAT!D1750</f>
        <v>1.45</v>
      </c>
      <c r="C1747" s="2">
        <f t="shared" si="243"/>
        <v>0</v>
      </c>
      <c r="D1747" s="2">
        <f t="shared" si="244"/>
        <v>0</v>
      </c>
      <c r="E1747" s="2">
        <f t="shared" si="245"/>
        <v>0</v>
      </c>
      <c r="F1747" s="2">
        <f t="shared" si="246"/>
        <v>6.8548264004509021E-3</v>
      </c>
      <c r="G1747" s="2">
        <f t="shared" si="246"/>
        <v>6.7818148978804919E-3</v>
      </c>
      <c r="H1747" s="2">
        <f t="shared" si="247"/>
        <v>1.0107657763695717</v>
      </c>
      <c r="I1747" s="2">
        <f t="shared" si="248"/>
        <v>50.267703391814457</v>
      </c>
    </row>
    <row r="1748" spans="1:9" ht="13.5" x14ac:dyDescent="0.25">
      <c r="A1748" s="3">
        <f>TITRES_STAT!B1751</f>
        <v>44560</v>
      </c>
      <c r="B1748" s="6">
        <f>TITRES_STAT!D1751</f>
        <v>1.45</v>
      </c>
      <c r="C1748" s="2">
        <f t="shared" si="243"/>
        <v>0</v>
      </c>
      <c r="D1748" s="2">
        <f t="shared" si="244"/>
        <v>0</v>
      </c>
      <c r="E1748" s="2">
        <f t="shared" si="245"/>
        <v>0</v>
      </c>
      <c r="F1748" s="2">
        <f t="shared" si="246"/>
        <v>6.3651959432758374E-3</v>
      </c>
      <c r="G1748" s="2">
        <f t="shared" si="246"/>
        <v>6.297399548031885E-3</v>
      </c>
      <c r="H1748" s="2">
        <f t="shared" si="247"/>
        <v>1.0107657763695717</v>
      </c>
      <c r="I1748" s="2">
        <f t="shared" si="248"/>
        <v>50.267703391814457</v>
      </c>
    </row>
    <row r="1749" spans="1:9" ht="13.5" x14ac:dyDescent="0.25">
      <c r="A1749" s="3">
        <f>TITRES_STAT!B1752</f>
        <v>44561</v>
      </c>
      <c r="B1749" s="6">
        <f>TITRES_STAT!D1752</f>
        <v>1.45</v>
      </c>
      <c r="C1749" s="2">
        <f t="shared" si="243"/>
        <v>0</v>
      </c>
      <c r="D1749" s="2">
        <f t="shared" si="244"/>
        <v>0</v>
      </c>
      <c r="E1749" s="2">
        <f t="shared" si="245"/>
        <v>0</v>
      </c>
      <c r="F1749" s="2">
        <f t="shared" si="246"/>
        <v>5.9105390901847063E-3</v>
      </c>
      <c r="G1749" s="2">
        <f t="shared" si="246"/>
        <v>5.847585294601036E-3</v>
      </c>
      <c r="H1749" s="2">
        <f t="shared" si="247"/>
        <v>1.0107657763695717</v>
      </c>
      <c r="I1749" s="2">
        <f t="shared" si="248"/>
        <v>50.267703391814457</v>
      </c>
    </row>
    <row r="1750" spans="1:9" ht="13.5" x14ac:dyDescent="0.25">
      <c r="A1750" s="3">
        <f>TITRES_STAT!B1753</f>
        <v>44564</v>
      </c>
      <c r="B1750" s="6">
        <f>TITRES_STAT!D1753</f>
        <v>1.5</v>
      </c>
      <c r="C1750" s="2">
        <f t="shared" si="243"/>
        <v>5.0000000000000044E-2</v>
      </c>
      <c r="D1750" s="2">
        <f t="shared" si="244"/>
        <v>5.0000000000000044E-2</v>
      </c>
      <c r="E1750" s="2">
        <f t="shared" si="245"/>
        <v>0</v>
      </c>
      <c r="F1750" s="2">
        <f t="shared" si="246"/>
        <v>9.0597862980286593E-3</v>
      </c>
      <c r="G1750" s="2">
        <f t="shared" si="246"/>
        <v>5.4299006307009625E-3</v>
      </c>
      <c r="H1750" s="2">
        <f t="shared" si="247"/>
        <v>1.668499465129089</v>
      </c>
      <c r="I1750" s="2">
        <f t="shared" si="248"/>
        <v>62.525756026275801</v>
      </c>
    </row>
    <row r="1751" spans="1:9" ht="13.5" x14ac:dyDescent="0.25">
      <c r="A1751" s="3">
        <f>TITRES_STAT!B1754</f>
        <v>44565</v>
      </c>
      <c r="B1751" s="6">
        <f>TITRES_STAT!D1754</f>
        <v>1.5</v>
      </c>
      <c r="C1751" s="2">
        <f t="shared" si="243"/>
        <v>0</v>
      </c>
      <c r="D1751" s="2">
        <f t="shared" si="244"/>
        <v>0</v>
      </c>
      <c r="E1751" s="2">
        <f t="shared" si="245"/>
        <v>0</v>
      </c>
      <c r="F1751" s="2">
        <f t="shared" si="246"/>
        <v>8.4126587053123276E-3</v>
      </c>
      <c r="G1751" s="2">
        <f t="shared" si="246"/>
        <v>5.0420505856508943E-3</v>
      </c>
      <c r="H1751" s="2">
        <f t="shared" si="247"/>
        <v>1.6684994651290892</v>
      </c>
      <c r="I1751" s="2">
        <f t="shared" si="248"/>
        <v>62.525756026275808</v>
      </c>
    </row>
    <row r="1752" spans="1:9" ht="13.5" x14ac:dyDescent="0.25">
      <c r="A1752" s="3">
        <f>TITRES_STAT!B1755</f>
        <v>44566</v>
      </c>
      <c r="B1752" s="6">
        <f>TITRES_STAT!D1755</f>
        <v>1.5</v>
      </c>
      <c r="C1752" s="2">
        <f t="shared" si="243"/>
        <v>0</v>
      </c>
      <c r="D1752" s="2">
        <f t="shared" si="244"/>
        <v>0</v>
      </c>
      <c r="E1752" s="2">
        <f t="shared" si="245"/>
        <v>0</v>
      </c>
      <c r="F1752" s="2">
        <f t="shared" si="246"/>
        <v>7.8117545120757331E-3</v>
      </c>
      <c r="G1752" s="2">
        <f t="shared" si="246"/>
        <v>4.6819041152472585E-3</v>
      </c>
      <c r="H1752" s="2">
        <f t="shared" si="247"/>
        <v>1.6684994651290894</v>
      </c>
      <c r="I1752" s="2">
        <f t="shared" si="248"/>
        <v>62.525756026275815</v>
      </c>
    </row>
    <row r="1753" spans="1:9" ht="13.5" x14ac:dyDescent="0.25">
      <c r="A1753" s="3">
        <f>TITRES_STAT!B1756</f>
        <v>44567</v>
      </c>
      <c r="B1753" s="6">
        <f>TITRES_STAT!D1756</f>
        <v>1.49</v>
      </c>
      <c r="C1753" s="2">
        <f t="shared" si="243"/>
        <v>-1.0000000000000009E-2</v>
      </c>
      <c r="D1753" s="2">
        <f t="shared" si="244"/>
        <v>0</v>
      </c>
      <c r="E1753" s="2">
        <f t="shared" si="245"/>
        <v>1.0000000000000009E-2</v>
      </c>
      <c r="F1753" s="2">
        <f t="shared" si="246"/>
        <v>7.2537720469274666E-3</v>
      </c>
      <c r="G1753" s="2">
        <f t="shared" si="246"/>
        <v>5.0617681070153119E-3</v>
      </c>
      <c r="H1753" s="2">
        <f t="shared" si="247"/>
        <v>1.4330510393935603</v>
      </c>
      <c r="I1753" s="2">
        <f t="shared" si="248"/>
        <v>58.899341451988171</v>
      </c>
    </row>
    <row r="1754" spans="1:9" ht="13.5" x14ac:dyDescent="0.25">
      <c r="A1754" s="3">
        <f>TITRES_STAT!B1757</f>
        <v>44568</v>
      </c>
      <c r="B1754" s="6">
        <f>TITRES_STAT!D1757</f>
        <v>1.49</v>
      </c>
      <c r="C1754" s="2">
        <f t="shared" si="243"/>
        <v>0</v>
      </c>
      <c r="D1754" s="2">
        <f t="shared" si="244"/>
        <v>0</v>
      </c>
      <c r="E1754" s="2">
        <f t="shared" si="245"/>
        <v>0</v>
      </c>
      <c r="F1754" s="2">
        <f t="shared" si="246"/>
        <v>6.7356454721469328E-3</v>
      </c>
      <c r="G1754" s="2">
        <f t="shared" si="246"/>
        <v>4.7002132422285037E-3</v>
      </c>
      <c r="H1754" s="2">
        <f t="shared" si="247"/>
        <v>1.4330510393935603</v>
      </c>
      <c r="I1754" s="2">
        <f t="shared" si="248"/>
        <v>58.899341451988171</v>
      </c>
    </row>
    <row r="1755" spans="1:9" ht="13.5" x14ac:dyDescent="0.25">
      <c r="A1755" s="3">
        <f>TITRES_STAT!B1758</f>
        <v>44571</v>
      </c>
      <c r="B1755" s="6">
        <f>TITRES_STAT!D1758</f>
        <v>1.49</v>
      </c>
      <c r="C1755" s="2">
        <f t="shared" si="243"/>
        <v>0</v>
      </c>
      <c r="D1755" s="2">
        <f t="shared" si="244"/>
        <v>0</v>
      </c>
      <c r="E1755" s="2">
        <f t="shared" si="245"/>
        <v>0</v>
      </c>
      <c r="F1755" s="2">
        <f t="shared" si="246"/>
        <v>6.2545279384221527E-3</v>
      </c>
      <c r="G1755" s="2">
        <f t="shared" si="246"/>
        <v>4.3644837249264675E-3</v>
      </c>
      <c r="H1755" s="2">
        <f t="shared" si="247"/>
        <v>1.4330510393935605</v>
      </c>
      <c r="I1755" s="2">
        <f t="shared" si="248"/>
        <v>58.899341451988171</v>
      </c>
    </row>
    <row r="1756" spans="1:9" ht="13.5" x14ac:dyDescent="0.25">
      <c r="A1756" s="3">
        <f>TITRES_STAT!B1759</f>
        <v>44572</v>
      </c>
      <c r="B1756" s="6">
        <f>TITRES_STAT!D1759</f>
        <v>1.5</v>
      </c>
      <c r="C1756" s="2">
        <f t="shared" si="243"/>
        <v>1.0000000000000009E-2</v>
      </c>
      <c r="D1756" s="2">
        <f t="shared" si="244"/>
        <v>1.0000000000000009E-2</v>
      </c>
      <c r="E1756" s="2">
        <f t="shared" si="245"/>
        <v>0</v>
      </c>
      <c r="F1756" s="2">
        <f t="shared" si="246"/>
        <v>6.5220616571062861E-3</v>
      </c>
      <c r="G1756" s="2">
        <f t="shared" si="246"/>
        <v>4.0527348874317198E-3</v>
      </c>
      <c r="H1756" s="2">
        <f t="shared" si="247"/>
        <v>1.6092988656456175</v>
      </c>
      <c r="I1756" s="2">
        <f t="shared" si="248"/>
        <v>61.675528504375805</v>
      </c>
    </row>
    <row r="1757" spans="1:9" ht="13.5" x14ac:dyDescent="0.25">
      <c r="A1757" s="3">
        <f>TITRES_STAT!B1760</f>
        <v>44573</v>
      </c>
      <c r="B1757" s="6">
        <f>TITRES_STAT!D1760</f>
        <v>1.5</v>
      </c>
      <c r="C1757" s="2">
        <f t="shared" si="243"/>
        <v>0</v>
      </c>
      <c r="D1757" s="2">
        <f t="shared" si="244"/>
        <v>0</v>
      </c>
      <c r="E1757" s="2">
        <f t="shared" si="245"/>
        <v>0</v>
      </c>
      <c r="F1757" s="2">
        <f t="shared" ref="F1757:G1772" si="249">((F1756*13)+D1757)/14</f>
        <v>6.0562001101701225E-3</v>
      </c>
      <c r="G1757" s="2">
        <f t="shared" si="249"/>
        <v>3.7632538240437398E-3</v>
      </c>
      <c r="H1757" s="2">
        <f t="shared" si="247"/>
        <v>1.6092988656456175</v>
      </c>
      <c r="I1757" s="2">
        <f t="shared" si="248"/>
        <v>61.675528504375805</v>
      </c>
    </row>
    <row r="1758" spans="1:9" ht="13.5" x14ac:dyDescent="0.25">
      <c r="A1758" s="3">
        <f>TITRES_STAT!B1761</f>
        <v>44574</v>
      </c>
      <c r="B1758" s="6">
        <f>TITRES_STAT!D1761</f>
        <v>1.5</v>
      </c>
      <c r="C1758" s="2">
        <f t="shared" si="243"/>
        <v>0</v>
      </c>
      <c r="D1758" s="2">
        <f t="shared" si="244"/>
        <v>0</v>
      </c>
      <c r="E1758" s="2">
        <f t="shared" si="245"/>
        <v>0</v>
      </c>
      <c r="F1758" s="2">
        <f t="shared" si="249"/>
        <v>5.6236143880151138E-3</v>
      </c>
      <c r="G1758" s="2">
        <f t="shared" si="249"/>
        <v>3.4944499794691869E-3</v>
      </c>
      <c r="H1758" s="2">
        <f t="shared" si="247"/>
        <v>1.6092988656456175</v>
      </c>
      <c r="I1758" s="2">
        <f t="shared" si="248"/>
        <v>61.675528504375805</v>
      </c>
    </row>
    <row r="1759" spans="1:9" ht="13.5" x14ac:dyDescent="0.25">
      <c r="A1759" s="3">
        <f>TITRES_STAT!B1762</f>
        <v>44575</v>
      </c>
      <c r="B1759" s="6">
        <f>TITRES_STAT!D1762</f>
        <v>1.5</v>
      </c>
      <c r="C1759" s="2">
        <f t="shared" si="243"/>
        <v>0</v>
      </c>
      <c r="D1759" s="2">
        <f t="shared" si="244"/>
        <v>0</v>
      </c>
      <c r="E1759" s="2">
        <f t="shared" si="245"/>
        <v>0</v>
      </c>
      <c r="F1759" s="2">
        <f t="shared" si="249"/>
        <v>5.2219276460140343E-3</v>
      </c>
      <c r="G1759" s="2">
        <f t="shared" si="249"/>
        <v>3.2448464095071019E-3</v>
      </c>
      <c r="H1759" s="2">
        <f t="shared" si="247"/>
        <v>1.6092988656456175</v>
      </c>
      <c r="I1759" s="2">
        <f t="shared" si="248"/>
        <v>61.675528504375805</v>
      </c>
    </row>
    <row r="1760" spans="1:9" ht="13.5" x14ac:dyDescent="0.25">
      <c r="A1760" s="3">
        <f>TITRES_STAT!B1763</f>
        <v>44578</v>
      </c>
      <c r="B1760" s="6">
        <f>TITRES_STAT!D1763</f>
        <v>1.5</v>
      </c>
      <c r="C1760" s="2">
        <f t="shared" si="243"/>
        <v>0</v>
      </c>
      <c r="D1760" s="2">
        <f t="shared" si="244"/>
        <v>0</v>
      </c>
      <c r="E1760" s="2">
        <f t="shared" si="245"/>
        <v>0</v>
      </c>
      <c r="F1760" s="2">
        <f t="shared" si="249"/>
        <v>4.8489328141558888E-3</v>
      </c>
      <c r="G1760" s="2">
        <f t="shared" si="249"/>
        <v>3.0130716659708804E-3</v>
      </c>
      <c r="H1760" s="2">
        <f t="shared" si="247"/>
        <v>1.6092988656456175</v>
      </c>
      <c r="I1760" s="2">
        <f t="shared" si="248"/>
        <v>61.675528504375805</v>
      </c>
    </row>
    <row r="1761" spans="1:9" ht="13.5" x14ac:dyDescent="0.25">
      <c r="A1761" s="3">
        <f>TITRES_STAT!B1764</f>
        <v>44579</v>
      </c>
      <c r="B1761" s="6">
        <f>TITRES_STAT!D1764</f>
        <v>1.5</v>
      </c>
      <c r="C1761" s="2">
        <f t="shared" si="243"/>
        <v>0</v>
      </c>
      <c r="D1761" s="2">
        <f t="shared" si="244"/>
        <v>0</v>
      </c>
      <c r="E1761" s="2">
        <f t="shared" si="245"/>
        <v>0</v>
      </c>
      <c r="F1761" s="2">
        <f t="shared" si="249"/>
        <v>4.5025804702876109E-3</v>
      </c>
      <c r="G1761" s="2">
        <f t="shared" si="249"/>
        <v>2.7978522612586748E-3</v>
      </c>
      <c r="H1761" s="2">
        <f t="shared" si="247"/>
        <v>1.6092988656456173</v>
      </c>
      <c r="I1761" s="2">
        <f t="shared" si="248"/>
        <v>61.675528504375805</v>
      </c>
    </row>
    <row r="1762" spans="1:9" ht="13.5" x14ac:dyDescent="0.25">
      <c r="A1762" s="3">
        <f>TITRES_STAT!B1765</f>
        <v>44580</v>
      </c>
      <c r="B1762" s="6">
        <f>TITRES_STAT!D1765</f>
        <v>1.5</v>
      </c>
      <c r="C1762" s="2">
        <f t="shared" si="243"/>
        <v>0</v>
      </c>
      <c r="D1762" s="2">
        <f t="shared" si="244"/>
        <v>0</v>
      </c>
      <c r="E1762" s="2">
        <f t="shared" si="245"/>
        <v>0</v>
      </c>
      <c r="F1762" s="2">
        <f t="shared" si="249"/>
        <v>4.1809675795527815E-3</v>
      </c>
      <c r="G1762" s="2">
        <f t="shared" si="249"/>
        <v>2.5980056711687695E-3</v>
      </c>
      <c r="H1762" s="2">
        <f t="shared" si="247"/>
        <v>1.6092988656456173</v>
      </c>
      <c r="I1762" s="2">
        <f t="shared" si="248"/>
        <v>61.675528504375805</v>
      </c>
    </row>
    <row r="1763" spans="1:9" ht="13.5" x14ac:dyDescent="0.25">
      <c r="A1763" s="3">
        <f>TITRES_STAT!B1766</f>
        <v>44581</v>
      </c>
      <c r="B1763" s="6">
        <f>TITRES_STAT!D1766</f>
        <v>1.5</v>
      </c>
      <c r="C1763" s="2">
        <f t="shared" si="243"/>
        <v>0</v>
      </c>
      <c r="D1763" s="2">
        <f t="shared" si="244"/>
        <v>0</v>
      </c>
      <c r="E1763" s="2">
        <f t="shared" si="245"/>
        <v>0</v>
      </c>
      <c r="F1763" s="2">
        <f t="shared" si="249"/>
        <v>3.8823270381561541E-3</v>
      </c>
      <c r="G1763" s="2">
        <f t="shared" si="249"/>
        <v>2.4124338375138576E-3</v>
      </c>
      <c r="H1763" s="2">
        <f t="shared" si="247"/>
        <v>1.6092988656456171</v>
      </c>
      <c r="I1763" s="2">
        <f t="shared" si="248"/>
        <v>61.675528504375805</v>
      </c>
    </row>
    <row r="1764" spans="1:9" ht="13.5" x14ac:dyDescent="0.25">
      <c r="A1764" s="3">
        <f>TITRES_STAT!B1767</f>
        <v>44582</v>
      </c>
      <c r="B1764" s="6">
        <f>TITRES_STAT!D1767</f>
        <v>1.56</v>
      </c>
      <c r="C1764" s="2">
        <f t="shared" si="243"/>
        <v>6.0000000000000053E-2</v>
      </c>
      <c r="D1764" s="2">
        <f t="shared" si="244"/>
        <v>6.0000000000000053E-2</v>
      </c>
      <c r="E1764" s="2">
        <f t="shared" si="245"/>
        <v>0</v>
      </c>
      <c r="F1764" s="2">
        <f t="shared" si="249"/>
        <v>7.8907322497164326E-3</v>
      </c>
      <c r="G1764" s="2">
        <f t="shared" si="249"/>
        <v>2.2401171348342963E-3</v>
      </c>
      <c r="H1764" s="2">
        <f t="shared" si="247"/>
        <v>3.5224641278859368</v>
      </c>
      <c r="I1764" s="2">
        <f t="shared" si="248"/>
        <v>77.888160707922339</v>
      </c>
    </row>
    <row r="1765" spans="1:9" ht="13.5" x14ac:dyDescent="0.25">
      <c r="A1765" s="3">
        <f>TITRES_STAT!B1768</f>
        <v>44585</v>
      </c>
      <c r="B1765" s="6">
        <f>TITRES_STAT!D1768</f>
        <v>1.6</v>
      </c>
      <c r="C1765" s="2">
        <f t="shared" si="243"/>
        <v>4.0000000000000036E-2</v>
      </c>
      <c r="D1765" s="2">
        <f t="shared" si="244"/>
        <v>4.0000000000000036E-2</v>
      </c>
      <c r="E1765" s="2">
        <f t="shared" si="245"/>
        <v>0</v>
      </c>
      <c r="F1765" s="2">
        <f t="shared" si="249"/>
        <v>1.018425137473669E-2</v>
      </c>
      <c r="G1765" s="2">
        <f t="shared" si="249"/>
        <v>2.080108768060418E-3</v>
      </c>
      <c r="H1765" s="2">
        <f t="shared" si="247"/>
        <v>4.8960186751353962</v>
      </c>
      <c r="I1765" s="2">
        <f t="shared" si="248"/>
        <v>83.03940243240433</v>
      </c>
    </row>
    <row r="1766" spans="1:9" ht="13.5" x14ac:dyDescent="0.25">
      <c r="A1766" s="3">
        <f>TITRES_STAT!B1769</f>
        <v>44586</v>
      </c>
      <c r="B1766" s="6">
        <f>TITRES_STAT!D1769</f>
        <v>1.67</v>
      </c>
      <c r="C1766" s="2">
        <f t="shared" si="243"/>
        <v>6.999999999999984E-2</v>
      </c>
      <c r="D1766" s="2">
        <f t="shared" si="244"/>
        <v>6.999999999999984E-2</v>
      </c>
      <c r="E1766" s="2">
        <f t="shared" si="245"/>
        <v>0</v>
      </c>
      <c r="F1766" s="2">
        <f t="shared" si="249"/>
        <v>1.4456804847969771E-2</v>
      </c>
      <c r="G1766" s="2">
        <f t="shared" si="249"/>
        <v>1.9315295703418167E-3</v>
      </c>
      <c r="H1766" s="2">
        <f t="shared" si="247"/>
        <v>7.4846407064901399</v>
      </c>
      <c r="I1766" s="2">
        <f t="shared" si="248"/>
        <v>88.213997096717691</v>
      </c>
    </row>
    <row r="1767" spans="1:9" ht="13.5" x14ac:dyDescent="0.25">
      <c r="A1767" s="3">
        <f>TITRES_STAT!B1770</f>
        <v>44587</v>
      </c>
      <c r="B1767" s="6">
        <f>TITRES_STAT!D1770</f>
        <v>1.74</v>
      </c>
      <c r="C1767" s="2">
        <f t="shared" si="243"/>
        <v>7.0000000000000062E-2</v>
      </c>
      <c r="D1767" s="2">
        <f t="shared" si="244"/>
        <v>7.0000000000000062E-2</v>
      </c>
      <c r="E1767" s="2">
        <f t="shared" si="245"/>
        <v>0</v>
      </c>
      <c r="F1767" s="2">
        <f t="shared" si="249"/>
        <v>1.8424175930257653E-2</v>
      </c>
      <c r="G1767" s="2">
        <f t="shared" si="249"/>
        <v>1.7935631724602583E-3</v>
      </c>
      <c r="H1767" s="2">
        <f t="shared" si="247"/>
        <v>10.272387509487567</v>
      </c>
      <c r="I1767" s="2">
        <f t="shared" si="248"/>
        <v>91.128764876488361</v>
      </c>
    </row>
    <row r="1768" spans="1:9" ht="13.5" x14ac:dyDescent="0.25">
      <c r="A1768" s="3">
        <f>TITRES_STAT!B1771</f>
        <v>44588</v>
      </c>
      <c r="B1768" s="6">
        <f>TITRES_STAT!D1771</f>
        <v>1.74</v>
      </c>
      <c r="C1768" s="2">
        <f t="shared" si="243"/>
        <v>0</v>
      </c>
      <c r="D1768" s="2">
        <f t="shared" si="244"/>
        <v>0</v>
      </c>
      <c r="E1768" s="2">
        <f t="shared" si="245"/>
        <v>0</v>
      </c>
      <c r="F1768" s="2">
        <f t="shared" si="249"/>
        <v>1.7108163363810679E-2</v>
      </c>
      <c r="G1768" s="2">
        <f t="shared" si="249"/>
        <v>1.6654515172845256E-3</v>
      </c>
      <c r="H1768" s="2">
        <f t="shared" si="247"/>
        <v>10.272387509487567</v>
      </c>
      <c r="I1768" s="2">
        <f t="shared" si="248"/>
        <v>91.128764876488361</v>
      </c>
    </row>
    <row r="1769" spans="1:9" ht="13.5" x14ac:dyDescent="0.25">
      <c r="A1769" s="3">
        <f>TITRES_STAT!B1772</f>
        <v>44589</v>
      </c>
      <c r="B1769" s="6">
        <f>TITRES_STAT!D1772</f>
        <v>1.76</v>
      </c>
      <c r="C1769" s="2">
        <f t="shared" si="243"/>
        <v>2.0000000000000018E-2</v>
      </c>
      <c r="D1769" s="2">
        <f t="shared" si="244"/>
        <v>2.0000000000000018E-2</v>
      </c>
      <c r="E1769" s="2">
        <f t="shared" si="245"/>
        <v>0</v>
      </c>
      <c r="F1769" s="2">
        <f t="shared" si="249"/>
        <v>1.7314723123538489E-2</v>
      </c>
      <c r="G1769" s="2">
        <f t="shared" si="249"/>
        <v>1.5464906946213452E-3</v>
      </c>
      <c r="H1769" s="2">
        <f t="shared" si="247"/>
        <v>11.196137929415709</v>
      </c>
      <c r="I1769" s="2">
        <f t="shared" si="248"/>
        <v>91.800683086831015</v>
      </c>
    </row>
    <row r="1770" spans="1:9" ht="13.5" x14ac:dyDescent="0.25">
      <c r="A1770" s="3">
        <f>TITRES_STAT!B1773</f>
        <v>44592</v>
      </c>
      <c r="B1770" s="6">
        <f>TITRES_STAT!D1773</f>
        <v>1.71</v>
      </c>
      <c r="C1770" s="2">
        <f t="shared" si="243"/>
        <v>-5.0000000000000044E-2</v>
      </c>
      <c r="D1770" s="2">
        <f t="shared" si="244"/>
        <v>0</v>
      </c>
      <c r="E1770" s="2">
        <f t="shared" si="245"/>
        <v>5.0000000000000044E-2</v>
      </c>
      <c r="F1770" s="2">
        <f t="shared" si="249"/>
        <v>1.6077957186142883E-2</v>
      </c>
      <c r="G1770" s="2">
        <f t="shared" si="249"/>
        <v>5.0074556450055378E-3</v>
      </c>
      <c r="H1770" s="2">
        <f t="shared" si="247"/>
        <v>3.2108037146927342</v>
      </c>
      <c r="I1770" s="2">
        <f t="shared" si="248"/>
        <v>76.251564600109347</v>
      </c>
    </row>
    <row r="1771" spans="1:9" ht="13.5" x14ac:dyDescent="0.25">
      <c r="A1771" s="3">
        <f>TITRES_STAT!B1774</f>
        <v>44593</v>
      </c>
      <c r="B1771" s="6">
        <f>TITRES_STAT!D1774</f>
        <v>1.66</v>
      </c>
      <c r="C1771" s="2">
        <f t="shared" si="243"/>
        <v>-5.0000000000000044E-2</v>
      </c>
      <c r="D1771" s="2">
        <f t="shared" si="244"/>
        <v>0</v>
      </c>
      <c r="E1771" s="2">
        <f t="shared" si="245"/>
        <v>5.0000000000000044E-2</v>
      </c>
      <c r="F1771" s="2">
        <f t="shared" si="249"/>
        <v>1.4929531672846963E-2</v>
      </c>
      <c r="G1771" s="2">
        <f t="shared" si="249"/>
        <v>8.2212088132194317E-3</v>
      </c>
      <c r="H1771" s="2">
        <f t="shared" si="247"/>
        <v>1.8159776757939503</v>
      </c>
      <c r="I1771" s="2">
        <f t="shared" si="248"/>
        <v>64.488354840453226</v>
      </c>
    </row>
    <row r="1772" spans="1:9" ht="13.5" x14ac:dyDescent="0.25">
      <c r="A1772" s="3">
        <f>TITRES_STAT!B1775</f>
        <v>44594</v>
      </c>
      <c r="B1772" s="6">
        <f>TITRES_STAT!D1775</f>
        <v>1.66</v>
      </c>
      <c r="C1772" s="2">
        <f t="shared" si="243"/>
        <v>0</v>
      </c>
      <c r="D1772" s="2">
        <f t="shared" si="244"/>
        <v>0</v>
      </c>
      <c r="E1772" s="2">
        <f t="shared" si="245"/>
        <v>0</v>
      </c>
      <c r="F1772" s="2">
        <f t="shared" si="249"/>
        <v>1.3863136553357896E-2</v>
      </c>
      <c r="G1772" s="2">
        <f t="shared" si="249"/>
        <v>7.6339796122751871E-3</v>
      </c>
      <c r="H1772" s="2">
        <f t="shared" si="247"/>
        <v>1.8159776757939503</v>
      </c>
      <c r="I1772" s="2">
        <f t="shared" si="248"/>
        <v>64.488354840453226</v>
      </c>
    </row>
    <row r="1773" spans="1:9" ht="13.5" x14ac:dyDescent="0.25">
      <c r="A1773" s="3">
        <f>TITRES_STAT!B1776</f>
        <v>44595</v>
      </c>
      <c r="B1773" s="6">
        <f>TITRES_STAT!D1776</f>
        <v>1.6</v>
      </c>
      <c r="C1773" s="2">
        <f t="shared" si="243"/>
        <v>-5.9999999999999831E-2</v>
      </c>
      <c r="D1773" s="2">
        <f t="shared" si="244"/>
        <v>0</v>
      </c>
      <c r="E1773" s="2">
        <f t="shared" si="245"/>
        <v>5.9999999999999831E-2</v>
      </c>
      <c r="F1773" s="2">
        <f t="shared" ref="F1773:G1788" si="250">((F1772*13)+D1773)/14</f>
        <v>1.2872912513832333E-2</v>
      </c>
      <c r="G1773" s="2">
        <f t="shared" si="250"/>
        <v>1.1374409639969805E-2</v>
      </c>
      <c r="H1773" s="2">
        <f t="shared" si="247"/>
        <v>1.1317433538349781</v>
      </c>
      <c r="I1773" s="2">
        <f t="shared" si="248"/>
        <v>53.090037869661323</v>
      </c>
    </row>
    <row r="1774" spans="1:9" ht="13.5" x14ac:dyDescent="0.25">
      <c r="A1774" s="3">
        <f>TITRES_STAT!B1777</f>
        <v>44596</v>
      </c>
      <c r="B1774" s="6">
        <f>TITRES_STAT!D1777</f>
        <v>1.67</v>
      </c>
      <c r="C1774" s="2">
        <f t="shared" si="243"/>
        <v>6.999999999999984E-2</v>
      </c>
      <c r="D1774" s="2">
        <f t="shared" si="244"/>
        <v>6.999999999999984E-2</v>
      </c>
      <c r="E1774" s="2">
        <f t="shared" si="245"/>
        <v>0</v>
      </c>
      <c r="F1774" s="2">
        <f t="shared" si="250"/>
        <v>1.6953418762844296E-2</v>
      </c>
      <c r="G1774" s="2">
        <f t="shared" si="250"/>
        <v>1.056195180854339E-2</v>
      </c>
      <c r="H1774" s="2">
        <f t="shared" si="247"/>
        <v>1.6051407041197587</v>
      </c>
      <c r="I1774" s="2">
        <f t="shared" si="248"/>
        <v>61.614357396565786</v>
      </c>
    </row>
    <row r="1775" spans="1:9" ht="13.5" x14ac:dyDescent="0.25">
      <c r="A1775" s="3">
        <f>TITRES_STAT!B1778</f>
        <v>44599</v>
      </c>
      <c r="B1775" s="6">
        <f>TITRES_STAT!D1778</f>
        <v>1.74</v>
      </c>
      <c r="C1775" s="2">
        <f t="shared" si="243"/>
        <v>7.0000000000000062E-2</v>
      </c>
      <c r="D1775" s="2">
        <f t="shared" si="244"/>
        <v>7.0000000000000062E-2</v>
      </c>
      <c r="E1775" s="2">
        <f t="shared" si="245"/>
        <v>0</v>
      </c>
      <c r="F1775" s="2">
        <f t="shared" si="250"/>
        <v>2.0742460279783992E-2</v>
      </c>
      <c r="G1775" s="2">
        <f t="shared" si="250"/>
        <v>9.8075266793617184E-3</v>
      </c>
      <c r="H1775" s="2">
        <f t="shared" si="247"/>
        <v>2.1149532351956779</v>
      </c>
      <c r="I1775" s="2">
        <f t="shared" si="248"/>
        <v>67.896789309673821</v>
      </c>
    </row>
    <row r="1776" spans="1:9" ht="13.5" x14ac:dyDescent="0.25">
      <c r="A1776" s="3">
        <f>TITRES_STAT!B1779</f>
        <v>44600</v>
      </c>
      <c r="B1776" s="6">
        <f>TITRES_STAT!D1779</f>
        <v>1.81</v>
      </c>
      <c r="C1776" s="2">
        <f t="shared" si="243"/>
        <v>7.0000000000000062E-2</v>
      </c>
      <c r="D1776" s="2">
        <f t="shared" si="244"/>
        <v>7.0000000000000062E-2</v>
      </c>
      <c r="E1776" s="2">
        <f t="shared" si="245"/>
        <v>0</v>
      </c>
      <c r="F1776" s="2">
        <f t="shared" si="250"/>
        <v>2.426085597408514E-2</v>
      </c>
      <c r="G1776" s="2">
        <f t="shared" si="250"/>
        <v>9.10698905940731E-3</v>
      </c>
      <c r="H1776" s="2">
        <f t="shared" si="247"/>
        <v>2.6639821148158989</v>
      </c>
      <c r="I1776" s="2">
        <f t="shared" si="248"/>
        <v>72.707290356130841</v>
      </c>
    </row>
    <row r="1777" spans="1:9" ht="13.5" x14ac:dyDescent="0.25">
      <c r="A1777" s="3">
        <f>TITRES_STAT!B1780</f>
        <v>44601</v>
      </c>
      <c r="B1777" s="6">
        <f>TITRES_STAT!D1780</f>
        <v>1.89</v>
      </c>
      <c r="C1777" s="2">
        <f t="shared" si="243"/>
        <v>7.9999999999999849E-2</v>
      </c>
      <c r="D1777" s="2">
        <f t="shared" si="244"/>
        <v>7.9999999999999849E-2</v>
      </c>
      <c r="E1777" s="2">
        <f t="shared" si="245"/>
        <v>0</v>
      </c>
      <c r="F1777" s="2">
        <f t="shared" si="250"/>
        <v>2.8242223404507622E-2</v>
      </c>
      <c r="G1777" s="2">
        <f t="shared" si="250"/>
        <v>8.4564898408782171E-3</v>
      </c>
      <c r="H1777" s="2">
        <f t="shared" si="247"/>
        <v>3.3397099666561689</v>
      </c>
      <c r="I1777" s="2">
        <f t="shared" si="248"/>
        <v>76.95698542797966</v>
      </c>
    </row>
    <row r="1778" spans="1:9" ht="13.5" x14ac:dyDescent="0.25">
      <c r="A1778" s="3">
        <f>TITRES_STAT!B1781</f>
        <v>44602</v>
      </c>
      <c r="B1778" s="6">
        <f>TITRES_STAT!D1781</f>
        <v>1.97</v>
      </c>
      <c r="C1778" s="2">
        <f t="shared" si="243"/>
        <v>8.0000000000000071E-2</v>
      </c>
      <c r="D1778" s="2">
        <f t="shared" si="244"/>
        <v>8.0000000000000071E-2</v>
      </c>
      <c r="E1778" s="2">
        <f t="shared" si="245"/>
        <v>0</v>
      </c>
      <c r="F1778" s="2">
        <f t="shared" si="250"/>
        <v>3.1939207447042796E-2</v>
      </c>
      <c r="G1778" s="2">
        <f t="shared" si="250"/>
        <v>7.8524548522440583E-3</v>
      </c>
      <c r="H1778" s="2">
        <f t="shared" si="247"/>
        <v>4.0674168840226157</v>
      </c>
      <c r="I1778" s="2">
        <f t="shared" si="248"/>
        <v>80.266079880797562</v>
      </c>
    </row>
    <row r="1779" spans="1:9" ht="13.5" x14ac:dyDescent="0.25">
      <c r="A1779" s="3">
        <f>TITRES_STAT!B1782</f>
        <v>44603</v>
      </c>
      <c r="B1779" s="6">
        <f>TITRES_STAT!D1782</f>
        <v>1.97</v>
      </c>
      <c r="C1779" s="2">
        <f t="shared" si="243"/>
        <v>0</v>
      </c>
      <c r="D1779" s="2">
        <f t="shared" si="244"/>
        <v>0</v>
      </c>
      <c r="E1779" s="2">
        <f t="shared" si="245"/>
        <v>0</v>
      </c>
      <c r="F1779" s="2">
        <f t="shared" si="250"/>
        <v>2.965783548653974E-2</v>
      </c>
      <c r="G1779" s="2">
        <f t="shared" si="250"/>
        <v>7.2915652199409117E-3</v>
      </c>
      <c r="H1779" s="2">
        <f t="shared" si="247"/>
        <v>4.0674168840226157</v>
      </c>
      <c r="I1779" s="2">
        <f t="shared" si="248"/>
        <v>80.266079880797562</v>
      </c>
    </row>
    <row r="1780" spans="1:9" ht="13.5" x14ac:dyDescent="0.25">
      <c r="A1780" s="3">
        <f>TITRES_STAT!B1783</f>
        <v>44606</v>
      </c>
      <c r="B1780" s="6">
        <f>TITRES_STAT!D1783</f>
        <v>1.94</v>
      </c>
      <c r="C1780" s="2">
        <f t="shared" si="243"/>
        <v>-3.0000000000000027E-2</v>
      </c>
      <c r="D1780" s="2">
        <f t="shared" si="244"/>
        <v>0</v>
      </c>
      <c r="E1780" s="2">
        <f t="shared" si="245"/>
        <v>3.0000000000000027E-2</v>
      </c>
      <c r="F1780" s="2">
        <f t="shared" si="250"/>
        <v>2.7539418666072617E-2</v>
      </c>
      <c r="G1780" s="2">
        <f t="shared" si="250"/>
        <v>8.91359627565942E-3</v>
      </c>
      <c r="H1780" s="2">
        <f t="shared" si="247"/>
        <v>3.0895968152916233</v>
      </c>
      <c r="I1780" s="2">
        <f t="shared" si="248"/>
        <v>75.547711787605849</v>
      </c>
    </row>
    <row r="1781" spans="1:9" ht="13.5" x14ac:dyDescent="0.25">
      <c r="A1781" s="3">
        <f>TITRES_STAT!B1784</f>
        <v>44607</v>
      </c>
      <c r="B1781" s="6">
        <f>TITRES_STAT!D1784</f>
        <v>1.88</v>
      </c>
      <c r="C1781" s="2">
        <f t="shared" si="243"/>
        <v>-6.0000000000000053E-2</v>
      </c>
      <c r="D1781" s="2">
        <f t="shared" si="244"/>
        <v>0</v>
      </c>
      <c r="E1781" s="2">
        <f t="shared" si="245"/>
        <v>6.0000000000000053E-2</v>
      </c>
      <c r="F1781" s="2">
        <f t="shared" si="250"/>
        <v>2.5572317332781713E-2</v>
      </c>
      <c r="G1781" s="2">
        <f t="shared" si="250"/>
        <v>1.2562625113112322E-2</v>
      </c>
      <c r="H1781" s="2">
        <f t="shared" si="247"/>
        <v>2.0355870769470337</v>
      </c>
      <c r="I1781" s="2">
        <f t="shared" si="248"/>
        <v>67.057443102382507</v>
      </c>
    </row>
    <row r="1782" spans="1:9" ht="13.5" x14ac:dyDescent="0.25">
      <c r="A1782" s="3">
        <f>TITRES_STAT!B1785</f>
        <v>44608</v>
      </c>
      <c r="B1782" s="6">
        <f>TITRES_STAT!D1785</f>
        <v>1.95</v>
      </c>
      <c r="C1782" s="2">
        <f t="shared" si="243"/>
        <v>7.0000000000000062E-2</v>
      </c>
      <c r="D1782" s="2">
        <f t="shared" si="244"/>
        <v>7.0000000000000062E-2</v>
      </c>
      <c r="E1782" s="2">
        <f t="shared" si="245"/>
        <v>0</v>
      </c>
      <c r="F1782" s="2">
        <f t="shared" si="250"/>
        <v>2.874572323758302E-2</v>
      </c>
      <c r="G1782" s="2">
        <f t="shared" si="250"/>
        <v>1.1665294747890015E-2</v>
      </c>
      <c r="H1782" s="2">
        <f t="shared" si="247"/>
        <v>2.4642089084617824</v>
      </c>
      <c r="I1782" s="2">
        <f t="shared" si="248"/>
        <v>71.133380623859907</v>
      </c>
    </row>
    <row r="1783" spans="1:9" ht="13.5" x14ac:dyDescent="0.25">
      <c r="A1783" s="3">
        <f>TITRES_STAT!B1786</f>
        <v>44609</v>
      </c>
      <c r="B1783" s="6">
        <f>TITRES_STAT!D1786</f>
        <v>1.88</v>
      </c>
      <c r="C1783" s="2">
        <f t="shared" si="243"/>
        <v>-7.0000000000000062E-2</v>
      </c>
      <c r="D1783" s="2">
        <f t="shared" si="244"/>
        <v>0</v>
      </c>
      <c r="E1783" s="2">
        <f t="shared" si="245"/>
        <v>7.0000000000000062E-2</v>
      </c>
      <c r="F1783" s="2">
        <f t="shared" si="250"/>
        <v>2.6692457292041373E-2</v>
      </c>
      <c r="G1783" s="2">
        <f t="shared" si="250"/>
        <v>1.5832059408755018E-2</v>
      </c>
      <c r="H1783" s="2">
        <f t="shared" si="247"/>
        <v>1.6859750587646627</v>
      </c>
      <c r="I1783" s="2">
        <f t="shared" si="248"/>
        <v>62.769572385384642</v>
      </c>
    </row>
    <row r="1784" spans="1:9" ht="13.5" x14ac:dyDescent="0.25">
      <c r="A1784" s="3">
        <f>TITRES_STAT!B1787</f>
        <v>44610</v>
      </c>
      <c r="B1784" s="6">
        <f>TITRES_STAT!D1787</f>
        <v>1.95</v>
      </c>
      <c r="C1784" s="2">
        <f t="shared" si="243"/>
        <v>7.0000000000000062E-2</v>
      </c>
      <c r="D1784" s="2">
        <f t="shared" si="244"/>
        <v>7.0000000000000062E-2</v>
      </c>
      <c r="E1784" s="2">
        <f t="shared" si="245"/>
        <v>0</v>
      </c>
      <c r="F1784" s="2">
        <f t="shared" si="250"/>
        <v>2.9785853199752708E-2</v>
      </c>
      <c r="G1784" s="2">
        <f t="shared" si="250"/>
        <v>1.4701198022415374E-2</v>
      </c>
      <c r="H1784" s="2">
        <f t="shared" si="247"/>
        <v>2.0260833949952439</v>
      </c>
      <c r="I1784" s="2">
        <f t="shared" si="248"/>
        <v>66.95398409528724</v>
      </c>
    </row>
    <row r="1785" spans="1:9" ht="13.5" x14ac:dyDescent="0.25">
      <c r="A1785" s="3">
        <f>TITRES_STAT!B1788</f>
        <v>44613</v>
      </c>
      <c r="B1785" s="6">
        <f>TITRES_STAT!D1788</f>
        <v>1.9</v>
      </c>
      <c r="C1785" s="2">
        <f t="shared" si="243"/>
        <v>-5.0000000000000044E-2</v>
      </c>
      <c r="D1785" s="2">
        <f t="shared" si="244"/>
        <v>0</v>
      </c>
      <c r="E1785" s="2">
        <f t="shared" si="245"/>
        <v>5.0000000000000044E-2</v>
      </c>
      <c r="F1785" s="2">
        <f t="shared" si="250"/>
        <v>2.7658292256913231E-2</v>
      </c>
      <c r="G1785" s="2">
        <f t="shared" si="250"/>
        <v>1.7222541020814278E-2</v>
      </c>
      <c r="H1785" s="2">
        <f t="shared" si="247"/>
        <v>1.6059356295616796</v>
      </c>
      <c r="I1785" s="2">
        <f t="shared" si="248"/>
        <v>61.626066712622496</v>
      </c>
    </row>
    <row r="1786" spans="1:9" ht="13.5" x14ac:dyDescent="0.25">
      <c r="A1786" s="3">
        <f>TITRES_STAT!B1789</f>
        <v>44614</v>
      </c>
      <c r="B1786" s="6">
        <f>TITRES_STAT!D1789</f>
        <v>1.97</v>
      </c>
      <c r="C1786" s="2">
        <f t="shared" si="243"/>
        <v>7.0000000000000062E-2</v>
      </c>
      <c r="D1786" s="2">
        <f t="shared" si="244"/>
        <v>7.0000000000000062E-2</v>
      </c>
      <c r="E1786" s="2">
        <f t="shared" si="245"/>
        <v>0</v>
      </c>
      <c r="F1786" s="2">
        <f t="shared" si="250"/>
        <v>3.0682699952848006E-2</v>
      </c>
      <c r="G1786" s="2">
        <f t="shared" si="250"/>
        <v>1.5992359519327544E-2</v>
      </c>
      <c r="H1786" s="2">
        <f t="shared" si="247"/>
        <v>1.9185849289947785</v>
      </c>
      <c r="I1786" s="2">
        <f t="shared" si="248"/>
        <v>65.736820262947731</v>
      </c>
    </row>
    <row r="1787" spans="1:9" ht="13.5" x14ac:dyDescent="0.25">
      <c r="A1787" s="3">
        <f>TITRES_STAT!B1790</f>
        <v>44615</v>
      </c>
      <c r="B1787" s="6">
        <f>TITRES_STAT!D1790</f>
        <v>1.89</v>
      </c>
      <c r="C1787" s="2">
        <f t="shared" si="243"/>
        <v>-8.0000000000000071E-2</v>
      </c>
      <c r="D1787" s="2">
        <f t="shared" si="244"/>
        <v>0</v>
      </c>
      <c r="E1787" s="2">
        <f t="shared" si="245"/>
        <v>8.0000000000000071E-2</v>
      </c>
      <c r="F1787" s="2">
        <f t="shared" si="250"/>
        <v>2.8491078527644577E-2</v>
      </c>
      <c r="G1787" s="2">
        <f t="shared" si="250"/>
        <v>2.0564333839375584E-2</v>
      </c>
      <c r="H1787" s="2">
        <f t="shared" si="247"/>
        <v>1.3854608055959123</v>
      </c>
      <c r="I1787" s="2">
        <f t="shared" si="248"/>
        <v>58.079378304847488</v>
      </c>
    </row>
    <row r="1788" spans="1:9" ht="13.5" x14ac:dyDescent="0.25">
      <c r="A1788" s="3">
        <f>TITRES_STAT!B1791</f>
        <v>44616</v>
      </c>
      <c r="B1788" s="6">
        <f>TITRES_STAT!D1791</f>
        <v>1.97</v>
      </c>
      <c r="C1788" s="2">
        <f t="shared" si="243"/>
        <v>8.0000000000000071E-2</v>
      </c>
      <c r="D1788" s="2">
        <f t="shared" si="244"/>
        <v>8.0000000000000071E-2</v>
      </c>
      <c r="E1788" s="2">
        <f t="shared" si="245"/>
        <v>0</v>
      </c>
      <c r="F1788" s="2">
        <f t="shared" si="250"/>
        <v>3.21702872042414E-2</v>
      </c>
      <c r="G1788" s="2">
        <f t="shared" si="250"/>
        <v>1.9095452850848758E-2</v>
      </c>
      <c r="H1788" s="2">
        <f t="shared" si="247"/>
        <v>1.6847093104058797</v>
      </c>
      <c r="I1788" s="2">
        <f t="shared" si="248"/>
        <v>62.752019515706223</v>
      </c>
    </row>
    <row r="1789" spans="1:9" ht="13.5" x14ac:dyDescent="0.25">
      <c r="A1789" s="3">
        <f>TITRES_STAT!B1792</f>
        <v>44617</v>
      </c>
      <c r="B1789" s="6">
        <f>TITRES_STAT!D1792</f>
        <v>1.89</v>
      </c>
      <c r="C1789" s="2">
        <f t="shared" si="243"/>
        <v>-8.0000000000000071E-2</v>
      </c>
      <c r="D1789" s="2">
        <f t="shared" si="244"/>
        <v>0</v>
      </c>
      <c r="E1789" s="2">
        <f t="shared" si="245"/>
        <v>8.0000000000000071E-2</v>
      </c>
      <c r="F1789" s="2">
        <f t="shared" ref="F1789:G1804" si="251">((F1788*13)+D1789)/14</f>
        <v>2.9872409546795587E-2</v>
      </c>
      <c r="G1789" s="2">
        <f t="shared" si="251"/>
        <v>2.3445777647216708E-2</v>
      </c>
      <c r="H1789" s="2">
        <f t="shared" si="247"/>
        <v>1.2741061523434603</v>
      </c>
      <c r="I1789" s="2">
        <f t="shared" si="248"/>
        <v>56.026678923079174</v>
      </c>
    </row>
    <row r="1790" spans="1:9" ht="13.5" x14ac:dyDescent="0.25">
      <c r="A1790" s="3">
        <f>TITRES_STAT!B1793</f>
        <v>44620</v>
      </c>
      <c r="B1790" s="6">
        <f>TITRES_STAT!D1793</f>
        <v>1.94</v>
      </c>
      <c r="C1790" s="2">
        <f t="shared" si="243"/>
        <v>5.0000000000000044E-2</v>
      </c>
      <c r="D1790" s="2">
        <f t="shared" si="244"/>
        <v>5.0000000000000044E-2</v>
      </c>
      <c r="E1790" s="2">
        <f t="shared" si="245"/>
        <v>0</v>
      </c>
      <c r="F1790" s="2">
        <f t="shared" si="251"/>
        <v>3.1310094579167336E-2</v>
      </c>
      <c r="G1790" s="2">
        <f t="shared" si="251"/>
        <v>2.1771079243844086E-2</v>
      </c>
      <c r="H1790" s="2">
        <f t="shared" si="247"/>
        <v>1.4381507792279278</v>
      </c>
      <c r="I1790" s="2">
        <f t="shared" si="248"/>
        <v>58.985309336912174</v>
      </c>
    </row>
    <row r="1791" spans="1:9" ht="13.5" x14ac:dyDescent="0.25">
      <c r="A1791" s="3">
        <f>TITRES_STAT!B1794</f>
        <v>44621</v>
      </c>
      <c r="B1791" s="6">
        <f>TITRES_STAT!D1794</f>
        <v>2</v>
      </c>
      <c r="C1791" s="2">
        <f t="shared" si="243"/>
        <v>6.0000000000000053E-2</v>
      </c>
      <c r="D1791" s="2">
        <f t="shared" si="244"/>
        <v>6.0000000000000053E-2</v>
      </c>
      <c r="E1791" s="2">
        <f t="shared" si="245"/>
        <v>0</v>
      </c>
      <c r="F1791" s="2">
        <f t="shared" si="251"/>
        <v>3.3359373537798241E-2</v>
      </c>
      <c r="G1791" s="2">
        <f t="shared" si="251"/>
        <v>2.0216002154998081E-2</v>
      </c>
      <c r="H1791" s="2">
        <f t="shared" si="247"/>
        <v>1.6501469124324699</v>
      </c>
      <c r="I1791" s="2">
        <f t="shared" si="248"/>
        <v>62.266242852093896</v>
      </c>
    </row>
    <row r="1792" spans="1:9" ht="13.5" x14ac:dyDescent="0.25">
      <c r="A1792" s="3">
        <f>TITRES_STAT!B1795</f>
        <v>44622</v>
      </c>
      <c r="B1792" s="6">
        <f>TITRES_STAT!D1795</f>
        <v>2</v>
      </c>
      <c r="C1792" s="2">
        <f t="shared" si="243"/>
        <v>0</v>
      </c>
      <c r="D1792" s="2">
        <f t="shared" si="244"/>
        <v>0</v>
      </c>
      <c r="E1792" s="2">
        <f t="shared" si="245"/>
        <v>0</v>
      </c>
      <c r="F1792" s="2">
        <f t="shared" si="251"/>
        <v>3.0976561142241225E-2</v>
      </c>
      <c r="G1792" s="2">
        <f t="shared" si="251"/>
        <v>1.8772002001069647E-2</v>
      </c>
      <c r="H1792" s="2">
        <f t="shared" si="247"/>
        <v>1.6501469124324699</v>
      </c>
      <c r="I1792" s="2">
        <f t="shared" si="248"/>
        <v>62.266242852093896</v>
      </c>
    </row>
    <row r="1793" spans="1:9" ht="13.5" x14ac:dyDescent="0.25">
      <c r="A1793" s="3">
        <f>TITRES_STAT!B1796</f>
        <v>44623</v>
      </c>
      <c r="B1793" s="6">
        <f>TITRES_STAT!D1796</f>
        <v>2.04</v>
      </c>
      <c r="C1793" s="2">
        <f t="shared" si="243"/>
        <v>4.0000000000000036E-2</v>
      </c>
      <c r="D1793" s="2">
        <f t="shared" si="244"/>
        <v>4.0000000000000036E-2</v>
      </c>
      <c r="E1793" s="2">
        <f t="shared" si="245"/>
        <v>0</v>
      </c>
      <c r="F1793" s="2">
        <f t="shared" si="251"/>
        <v>3.1621092489223998E-2</v>
      </c>
      <c r="G1793" s="2">
        <f t="shared" si="251"/>
        <v>1.743114471527896E-2</v>
      </c>
      <c r="H1793" s="2">
        <f t="shared" si="247"/>
        <v>1.8140571377109325</v>
      </c>
      <c r="I1793" s="2">
        <f t="shared" si="248"/>
        <v>64.464118848224942</v>
      </c>
    </row>
    <row r="1794" spans="1:9" ht="13.5" x14ac:dyDescent="0.25">
      <c r="A1794" s="3">
        <f>TITRES_STAT!B1797</f>
        <v>44624</v>
      </c>
      <c r="B1794" s="6">
        <f>TITRES_STAT!D1797</f>
        <v>2.04</v>
      </c>
      <c r="C1794" s="2">
        <f t="shared" si="243"/>
        <v>0</v>
      </c>
      <c r="D1794" s="2">
        <f t="shared" si="244"/>
        <v>0</v>
      </c>
      <c r="E1794" s="2">
        <f t="shared" si="245"/>
        <v>0</v>
      </c>
      <c r="F1794" s="2">
        <f t="shared" si="251"/>
        <v>2.9362443025708E-2</v>
      </c>
      <c r="G1794" s="2">
        <f t="shared" si="251"/>
        <v>1.6186062949901891E-2</v>
      </c>
      <c r="H1794" s="2">
        <f t="shared" si="247"/>
        <v>1.8140571377109327</v>
      </c>
      <c r="I1794" s="2">
        <f t="shared" si="248"/>
        <v>64.464118848224942</v>
      </c>
    </row>
    <row r="1795" spans="1:9" ht="13.5" x14ac:dyDescent="0.25">
      <c r="A1795" s="3">
        <f>TITRES_STAT!B1798</f>
        <v>44627</v>
      </c>
      <c r="B1795" s="6">
        <f>TITRES_STAT!D1798</f>
        <v>2</v>
      </c>
      <c r="C1795" s="2">
        <f t="shared" ref="C1795:C1858" si="252">B1795-B1794</f>
        <v>-4.0000000000000036E-2</v>
      </c>
      <c r="D1795" s="2">
        <f t="shared" ref="D1795:D1858" si="253">IF(C1795&gt;0,C1795,0)</f>
        <v>0</v>
      </c>
      <c r="E1795" s="2">
        <f t="shared" ref="E1795:E1858" si="254">IF(C1795&lt;0,-C1795,0)</f>
        <v>4.0000000000000036E-2</v>
      </c>
      <c r="F1795" s="2">
        <f t="shared" si="251"/>
        <v>2.7265125666728857E-2</v>
      </c>
      <c r="G1795" s="2">
        <f t="shared" si="251"/>
        <v>1.7887058453480327E-2</v>
      </c>
      <c r="H1795" s="2">
        <f t="shared" si="247"/>
        <v>1.5242934291090113</v>
      </c>
      <c r="I1795" s="2">
        <f t="shared" si="248"/>
        <v>60.38495412346078</v>
      </c>
    </row>
    <row r="1796" spans="1:9" ht="13.5" x14ac:dyDescent="0.25">
      <c r="A1796" s="3">
        <f>TITRES_STAT!B1799</f>
        <v>44628</v>
      </c>
      <c r="B1796" s="6">
        <f>TITRES_STAT!D1799</f>
        <v>1.99</v>
      </c>
      <c r="C1796" s="2">
        <f t="shared" si="252"/>
        <v>-1.0000000000000009E-2</v>
      </c>
      <c r="D1796" s="2">
        <f t="shared" si="253"/>
        <v>0</v>
      </c>
      <c r="E1796" s="2">
        <f t="shared" si="254"/>
        <v>1.0000000000000009E-2</v>
      </c>
      <c r="F1796" s="2">
        <f t="shared" si="251"/>
        <v>2.531761669053394E-2</v>
      </c>
      <c r="G1796" s="2">
        <f t="shared" si="251"/>
        <v>1.7323697135374589E-2</v>
      </c>
      <c r="H1796" s="2">
        <f t="shared" si="247"/>
        <v>1.4614441993929779</v>
      </c>
      <c r="I1796" s="2">
        <f t="shared" si="248"/>
        <v>59.373444246812006</v>
      </c>
    </row>
    <row r="1797" spans="1:9" ht="13.5" x14ac:dyDescent="0.25">
      <c r="A1797" s="3">
        <f>TITRES_STAT!B1800</f>
        <v>44629</v>
      </c>
      <c r="B1797" s="6">
        <f>TITRES_STAT!D1800</f>
        <v>1.99</v>
      </c>
      <c r="C1797" s="2">
        <f t="shared" si="252"/>
        <v>0</v>
      </c>
      <c r="D1797" s="2">
        <f t="shared" si="253"/>
        <v>0</v>
      </c>
      <c r="E1797" s="2">
        <f t="shared" si="254"/>
        <v>0</v>
      </c>
      <c r="F1797" s="2">
        <f t="shared" si="251"/>
        <v>2.3509215498352946E-2</v>
      </c>
      <c r="G1797" s="2">
        <f t="shared" si="251"/>
        <v>1.6086290197133545E-2</v>
      </c>
      <c r="H1797" s="2">
        <f t="shared" si="247"/>
        <v>1.4614441993929781</v>
      </c>
      <c r="I1797" s="2">
        <f t="shared" si="248"/>
        <v>59.373444246812006</v>
      </c>
    </row>
    <row r="1798" spans="1:9" ht="13.5" x14ac:dyDescent="0.25">
      <c r="A1798" s="3">
        <f>TITRES_STAT!B1801</f>
        <v>44630</v>
      </c>
      <c r="B1798" s="6">
        <f>TITRES_STAT!D1801</f>
        <v>1.99</v>
      </c>
      <c r="C1798" s="2">
        <f t="shared" si="252"/>
        <v>0</v>
      </c>
      <c r="D1798" s="2">
        <f t="shared" si="253"/>
        <v>0</v>
      </c>
      <c r="E1798" s="2">
        <f t="shared" si="254"/>
        <v>0</v>
      </c>
      <c r="F1798" s="2">
        <f t="shared" si="251"/>
        <v>2.1829985819899166E-2</v>
      </c>
      <c r="G1798" s="2">
        <f t="shared" si="251"/>
        <v>1.4937269468766863E-2</v>
      </c>
      <c r="H1798" s="2">
        <f t="shared" si="247"/>
        <v>1.4614441993929783</v>
      </c>
      <c r="I1798" s="2">
        <f t="shared" si="248"/>
        <v>59.373444246812014</v>
      </c>
    </row>
    <row r="1799" spans="1:9" ht="13.5" x14ac:dyDescent="0.25">
      <c r="A1799" s="3">
        <f>TITRES_STAT!B1802</f>
        <v>44631</v>
      </c>
      <c r="B1799" s="6">
        <f>TITRES_STAT!D1802</f>
        <v>2.0499999999999998</v>
      </c>
      <c r="C1799" s="2">
        <f t="shared" si="252"/>
        <v>5.9999999999999831E-2</v>
      </c>
      <c r="D1799" s="2">
        <f t="shared" si="253"/>
        <v>5.9999999999999831E-2</v>
      </c>
      <c r="E1799" s="2">
        <f t="shared" si="254"/>
        <v>0</v>
      </c>
      <c r="F1799" s="2">
        <f t="shared" si="251"/>
        <v>2.455641540419207E-2</v>
      </c>
      <c r="G1799" s="2">
        <f t="shared" si="251"/>
        <v>1.3870321649569231E-2</v>
      </c>
      <c r="H1799" s="2">
        <f t="shared" si="247"/>
        <v>1.7704286911727614</v>
      </c>
      <c r="I1799" s="2">
        <f t="shared" si="248"/>
        <v>63.904503184426453</v>
      </c>
    </row>
    <row r="1800" spans="1:9" ht="13.5" x14ac:dyDescent="0.25">
      <c r="A1800" s="3">
        <f>TITRES_STAT!B1803</f>
        <v>44634</v>
      </c>
      <c r="B1800" s="6">
        <f>TITRES_STAT!D1803</f>
        <v>1.98</v>
      </c>
      <c r="C1800" s="2">
        <f t="shared" si="252"/>
        <v>-6.999999999999984E-2</v>
      </c>
      <c r="D1800" s="2">
        <f t="shared" si="253"/>
        <v>0</v>
      </c>
      <c r="E1800" s="2">
        <f t="shared" si="254"/>
        <v>6.999999999999984E-2</v>
      </c>
      <c r="F1800" s="2">
        <f t="shared" si="251"/>
        <v>2.2802385732464066E-2</v>
      </c>
      <c r="G1800" s="2">
        <f t="shared" si="251"/>
        <v>1.7879584388885705E-2</v>
      </c>
      <c r="H1800" s="2">
        <f t="shared" si="247"/>
        <v>1.2753308598514443</v>
      </c>
      <c r="I1800" s="2">
        <f t="shared" si="248"/>
        <v>56.050347769410131</v>
      </c>
    </row>
    <row r="1801" spans="1:9" ht="13.5" x14ac:dyDescent="0.25">
      <c r="A1801" s="3">
        <f>TITRES_STAT!B1804</f>
        <v>44635</v>
      </c>
      <c r="B1801" s="6">
        <f>TITRES_STAT!D1804</f>
        <v>2.0499999999999998</v>
      </c>
      <c r="C1801" s="2">
        <f t="shared" si="252"/>
        <v>6.999999999999984E-2</v>
      </c>
      <c r="D1801" s="2">
        <f t="shared" si="253"/>
        <v>6.999999999999984E-2</v>
      </c>
      <c r="E1801" s="2">
        <f t="shared" si="254"/>
        <v>0</v>
      </c>
      <c r="F1801" s="2">
        <f t="shared" si="251"/>
        <v>2.6173643894430908E-2</v>
      </c>
      <c r="G1801" s="2">
        <f t="shared" si="251"/>
        <v>1.6602471218251012E-2</v>
      </c>
      <c r="H1801" s="2">
        <f t="shared" si="247"/>
        <v>1.5764908458722913</v>
      </c>
      <c r="I1801" s="2">
        <f t="shared" si="248"/>
        <v>61.187519777061645</v>
      </c>
    </row>
    <row r="1802" spans="1:9" ht="13.5" x14ac:dyDescent="0.25">
      <c r="A1802" s="3">
        <f>TITRES_STAT!B1805</f>
        <v>44636</v>
      </c>
      <c r="B1802" s="6">
        <f>TITRES_STAT!D1805</f>
        <v>2.14</v>
      </c>
      <c r="C1802" s="2">
        <f t="shared" si="252"/>
        <v>9.0000000000000302E-2</v>
      </c>
      <c r="D1802" s="2">
        <f t="shared" si="253"/>
        <v>9.0000000000000302E-2</v>
      </c>
      <c r="E1802" s="2">
        <f t="shared" si="254"/>
        <v>0</v>
      </c>
      <c r="F1802" s="2">
        <f t="shared" si="251"/>
        <v>3.0732669330543007E-2</v>
      </c>
      <c r="G1802" s="2">
        <f t="shared" si="251"/>
        <v>1.5416580416947368E-2</v>
      </c>
      <c r="H1802" s="2">
        <f t="shared" si="247"/>
        <v>1.9934815957473124</v>
      </c>
      <c r="I1802" s="2">
        <f t="shared" si="248"/>
        <v>66.594082241205371</v>
      </c>
    </row>
    <row r="1803" spans="1:9" ht="13.5" x14ac:dyDescent="0.25">
      <c r="A1803" s="3">
        <f>TITRES_STAT!B1806</f>
        <v>44637</v>
      </c>
      <c r="B1803" s="6">
        <f>TITRES_STAT!D1806</f>
        <v>2.1</v>
      </c>
      <c r="C1803" s="2">
        <f t="shared" si="252"/>
        <v>-4.0000000000000036E-2</v>
      </c>
      <c r="D1803" s="2">
        <f t="shared" si="253"/>
        <v>0</v>
      </c>
      <c r="E1803" s="2">
        <f t="shared" si="254"/>
        <v>4.0000000000000036E-2</v>
      </c>
      <c r="F1803" s="2">
        <f t="shared" si="251"/>
        <v>2.853747866407565E-2</v>
      </c>
      <c r="G1803" s="2">
        <f t="shared" si="251"/>
        <v>1.7172538958593987E-2</v>
      </c>
      <c r="H1803" s="2">
        <f t="shared" si="247"/>
        <v>1.6618089341875733</v>
      </c>
      <c r="I1803" s="2">
        <f t="shared" si="248"/>
        <v>62.431563469629118</v>
      </c>
    </row>
    <row r="1804" spans="1:9" ht="13.5" x14ac:dyDescent="0.25">
      <c r="A1804" s="3">
        <f>TITRES_STAT!B1807</f>
        <v>44638</v>
      </c>
      <c r="B1804" s="6">
        <f>TITRES_STAT!D1807</f>
        <v>2.1800000000000002</v>
      </c>
      <c r="C1804" s="2">
        <f t="shared" si="252"/>
        <v>8.0000000000000071E-2</v>
      </c>
      <c r="D1804" s="2">
        <f t="shared" si="253"/>
        <v>8.0000000000000071E-2</v>
      </c>
      <c r="E1804" s="2">
        <f t="shared" si="254"/>
        <v>0</v>
      </c>
      <c r="F1804" s="2">
        <f t="shared" si="251"/>
        <v>3.2213373045213108E-2</v>
      </c>
      <c r="G1804" s="2">
        <f t="shared" si="251"/>
        <v>1.594592903298013E-2</v>
      </c>
      <c r="H1804" s="2">
        <f t="shared" si="247"/>
        <v>2.020162825169225</v>
      </c>
      <c r="I1804" s="2">
        <f t="shared" si="248"/>
        <v>66.889202407689112</v>
      </c>
    </row>
    <row r="1805" spans="1:9" ht="13.5" x14ac:dyDescent="0.25">
      <c r="A1805" s="3">
        <f>TITRES_STAT!B1808</f>
        <v>44641</v>
      </c>
      <c r="B1805" s="6">
        <f>TITRES_STAT!D1808</f>
        <v>2.09</v>
      </c>
      <c r="C1805" s="2">
        <f t="shared" si="252"/>
        <v>-9.0000000000000302E-2</v>
      </c>
      <c r="D1805" s="2">
        <f t="shared" si="253"/>
        <v>0</v>
      </c>
      <c r="E1805" s="2">
        <f t="shared" si="254"/>
        <v>9.0000000000000302E-2</v>
      </c>
      <c r="F1805" s="2">
        <f t="shared" ref="F1805:G1820" si="255">((F1804*13)+D1805)/14</f>
        <v>2.9912417827697886E-2</v>
      </c>
      <c r="G1805" s="2">
        <f t="shared" si="255"/>
        <v>2.1235505530624428E-2</v>
      </c>
      <c r="H1805" s="2">
        <f t="shared" si="247"/>
        <v>1.4086039903575733</v>
      </c>
      <c r="I1805" s="2">
        <f t="shared" si="248"/>
        <v>58.482174570692152</v>
      </c>
    </row>
    <row r="1806" spans="1:9" ht="13.5" x14ac:dyDescent="0.25">
      <c r="A1806" s="3">
        <f>TITRES_STAT!B1809</f>
        <v>44642</v>
      </c>
      <c r="B1806" s="6">
        <f>TITRES_STAT!D1809</f>
        <v>2.09</v>
      </c>
      <c r="C1806" s="2">
        <f t="shared" si="252"/>
        <v>0</v>
      </c>
      <c r="D1806" s="2">
        <f t="shared" si="253"/>
        <v>0</v>
      </c>
      <c r="E1806" s="2">
        <f t="shared" si="254"/>
        <v>0</v>
      </c>
      <c r="F1806" s="2">
        <f t="shared" si="255"/>
        <v>2.7775816554290896E-2</v>
      </c>
      <c r="G1806" s="2">
        <f t="shared" si="255"/>
        <v>1.97186837070084E-2</v>
      </c>
      <c r="H1806" s="2">
        <f t="shared" si="247"/>
        <v>1.4086039903575731</v>
      </c>
      <c r="I1806" s="2">
        <f t="shared" si="248"/>
        <v>58.482174570692152</v>
      </c>
    </row>
    <row r="1807" spans="1:9" ht="13.5" x14ac:dyDescent="0.25">
      <c r="A1807" s="3">
        <f>TITRES_STAT!B1810</f>
        <v>44643</v>
      </c>
      <c r="B1807" s="6">
        <f>TITRES_STAT!D1810</f>
        <v>2.09</v>
      </c>
      <c r="C1807" s="2">
        <f t="shared" si="252"/>
        <v>0</v>
      </c>
      <c r="D1807" s="2">
        <f t="shared" si="253"/>
        <v>0</v>
      </c>
      <c r="E1807" s="2">
        <f t="shared" si="254"/>
        <v>0</v>
      </c>
      <c r="F1807" s="2">
        <f t="shared" si="255"/>
        <v>2.5791829657555831E-2</v>
      </c>
      <c r="G1807" s="2">
        <f t="shared" si="255"/>
        <v>1.8310206299364945E-2</v>
      </c>
      <c r="H1807" s="2">
        <f t="shared" si="247"/>
        <v>1.4086039903575731</v>
      </c>
      <c r="I1807" s="2">
        <f t="shared" si="248"/>
        <v>58.482174570692152</v>
      </c>
    </row>
    <row r="1808" spans="1:9" ht="13.5" x14ac:dyDescent="0.25">
      <c r="A1808" s="3">
        <f>TITRES_STAT!B1811</f>
        <v>44644</v>
      </c>
      <c r="B1808" s="6">
        <f>TITRES_STAT!D1811</f>
        <v>2</v>
      </c>
      <c r="C1808" s="2">
        <f t="shared" si="252"/>
        <v>-8.9999999999999858E-2</v>
      </c>
      <c r="D1808" s="2">
        <f t="shared" si="253"/>
        <v>0</v>
      </c>
      <c r="E1808" s="2">
        <f t="shared" si="254"/>
        <v>8.9999999999999858E-2</v>
      </c>
      <c r="F1808" s="2">
        <f t="shared" si="255"/>
        <v>2.3949556110587557E-2</v>
      </c>
      <c r="G1808" s="2">
        <f t="shared" si="255"/>
        <v>2.3430905849410297E-2</v>
      </c>
      <c r="H1808" s="2">
        <f t="shared" si="247"/>
        <v>1.0221353055878679</v>
      </c>
      <c r="I1808" s="2">
        <f t="shared" si="248"/>
        <v>50.547325036230276</v>
      </c>
    </row>
    <row r="1809" spans="1:9" ht="13.5" x14ac:dyDescent="0.25">
      <c r="A1809" s="3">
        <f>TITRES_STAT!B1812</f>
        <v>44645</v>
      </c>
      <c r="B1809" s="6">
        <f>TITRES_STAT!D1812</f>
        <v>2.08</v>
      </c>
      <c r="C1809" s="2">
        <f t="shared" si="252"/>
        <v>8.0000000000000071E-2</v>
      </c>
      <c r="D1809" s="2">
        <f t="shared" si="253"/>
        <v>8.0000000000000071E-2</v>
      </c>
      <c r="E1809" s="2">
        <f t="shared" si="254"/>
        <v>0</v>
      </c>
      <c r="F1809" s="2">
        <f t="shared" si="255"/>
        <v>2.7953159245545593E-2</v>
      </c>
      <c r="G1809" s="2">
        <f t="shared" si="255"/>
        <v>2.1757269717309562E-2</v>
      </c>
      <c r="H1809" s="2">
        <f t="shared" ref="H1809:H1872" si="256">F1809/G1809</f>
        <v>1.2847733014637737</v>
      </c>
      <c r="I1809" s="2">
        <f t="shared" ref="I1809:I1872" si="257">IF(G1809=0,100,100-(100/(1+H1809)))</f>
        <v>56.231981555485817</v>
      </c>
    </row>
    <row r="1810" spans="1:9" ht="13.5" x14ac:dyDescent="0.25">
      <c r="A1810" s="3">
        <f>TITRES_STAT!B1813</f>
        <v>44648</v>
      </c>
      <c r="B1810" s="6">
        <f>TITRES_STAT!D1813</f>
        <v>2</v>
      </c>
      <c r="C1810" s="2">
        <f t="shared" si="252"/>
        <v>-8.0000000000000071E-2</v>
      </c>
      <c r="D1810" s="2">
        <f t="shared" si="253"/>
        <v>0</v>
      </c>
      <c r="E1810" s="2">
        <f t="shared" si="254"/>
        <v>8.0000000000000071E-2</v>
      </c>
      <c r="F1810" s="2">
        <f t="shared" si="255"/>
        <v>2.5956505013720908E-2</v>
      </c>
      <c r="G1810" s="2">
        <f t="shared" si="255"/>
        <v>2.5917464737501738E-2</v>
      </c>
      <c r="H1810" s="2">
        <f t="shared" si="256"/>
        <v>1.001506330831915</v>
      </c>
      <c r="I1810" s="2">
        <f t="shared" si="257"/>
        <v>50.037629929236566</v>
      </c>
    </row>
    <row r="1811" spans="1:9" ht="13.5" x14ac:dyDescent="0.25">
      <c r="A1811" s="3">
        <f>TITRES_STAT!B1814</f>
        <v>44649</v>
      </c>
      <c r="B1811" s="6">
        <f>TITRES_STAT!D1814</f>
        <v>2</v>
      </c>
      <c r="C1811" s="2">
        <f t="shared" si="252"/>
        <v>0</v>
      </c>
      <c r="D1811" s="2">
        <f t="shared" si="253"/>
        <v>0</v>
      </c>
      <c r="E1811" s="2">
        <f t="shared" si="254"/>
        <v>0</v>
      </c>
      <c r="F1811" s="2">
        <f t="shared" si="255"/>
        <v>2.410246894131227E-2</v>
      </c>
      <c r="G1811" s="2">
        <f t="shared" si="255"/>
        <v>2.4066217256251611E-2</v>
      </c>
      <c r="H1811" s="2">
        <f t="shared" si="256"/>
        <v>1.001506330831915</v>
      </c>
      <c r="I1811" s="2">
        <f t="shared" si="257"/>
        <v>50.037629929236566</v>
      </c>
    </row>
    <row r="1812" spans="1:9" ht="13.5" x14ac:dyDescent="0.25">
      <c r="A1812" s="3">
        <f>TITRES_STAT!B1815</f>
        <v>44650</v>
      </c>
      <c r="B1812" s="6">
        <f>TITRES_STAT!D1815</f>
        <v>1.91</v>
      </c>
      <c r="C1812" s="2">
        <f t="shared" si="252"/>
        <v>-9.000000000000008E-2</v>
      </c>
      <c r="D1812" s="2">
        <f t="shared" si="253"/>
        <v>0</v>
      </c>
      <c r="E1812" s="2">
        <f t="shared" si="254"/>
        <v>9.000000000000008E-2</v>
      </c>
      <c r="F1812" s="2">
        <f t="shared" si="255"/>
        <v>2.238086401693282E-2</v>
      </c>
      <c r="G1812" s="2">
        <f t="shared" si="255"/>
        <v>2.8775773166519358E-2</v>
      </c>
      <c r="H1812" s="2">
        <f t="shared" si="256"/>
        <v>0.77776759941147222</v>
      </c>
      <c r="I1812" s="2">
        <f t="shared" si="257"/>
        <v>43.749677948284763</v>
      </c>
    </row>
    <row r="1813" spans="1:9" ht="13.5" x14ac:dyDescent="0.25">
      <c r="A1813" s="3">
        <f>TITRES_STAT!B1816</f>
        <v>44651</v>
      </c>
      <c r="B1813" s="6">
        <f>TITRES_STAT!D1816</f>
        <v>1.98</v>
      </c>
      <c r="C1813" s="2">
        <f t="shared" si="252"/>
        <v>7.0000000000000062E-2</v>
      </c>
      <c r="D1813" s="2">
        <f t="shared" si="253"/>
        <v>7.0000000000000062E-2</v>
      </c>
      <c r="E1813" s="2">
        <f t="shared" si="254"/>
        <v>0</v>
      </c>
      <c r="F1813" s="2">
        <f t="shared" si="255"/>
        <v>2.5782230872866192E-2</v>
      </c>
      <c r="G1813" s="2">
        <f t="shared" si="255"/>
        <v>2.6720360797482263E-2</v>
      </c>
      <c r="H1813" s="2">
        <f t="shared" si="256"/>
        <v>0.9648908212083549</v>
      </c>
      <c r="I1813" s="2">
        <f t="shared" si="257"/>
        <v>49.106587032401784</v>
      </c>
    </row>
    <row r="1814" spans="1:9" ht="13.5" x14ac:dyDescent="0.25">
      <c r="A1814" s="3">
        <f>TITRES_STAT!B1817</f>
        <v>44652</v>
      </c>
      <c r="B1814" s="6">
        <f>TITRES_STAT!D1817</f>
        <v>2</v>
      </c>
      <c r="C1814" s="2">
        <f t="shared" si="252"/>
        <v>2.0000000000000018E-2</v>
      </c>
      <c r="D1814" s="2">
        <f t="shared" si="253"/>
        <v>2.0000000000000018E-2</v>
      </c>
      <c r="E1814" s="2">
        <f t="shared" si="254"/>
        <v>0</v>
      </c>
      <c r="F1814" s="2">
        <f t="shared" si="255"/>
        <v>2.536921438194718E-2</v>
      </c>
      <c r="G1814" s="2">
        <f t="shared" si="255"/>
        <v>2.4811763597662101E-2</v>
      </c>
      <c r="H1814" s="2">
        <f t="shared" si="256"/>
        <v>1.0224671971458572</v>
      </c>
      <c r="I1814" s="2">
        <f t="shared" si="257"/>
        <v>50.555440334893028</v>
      </c>
    </row>
    <row r="1815" spans="1:9" ht="13.5" x14ac:dyDescent="0.25">
      <c r="A1815" s="3">
        <f>TITRES_STAT!B1818</f>
        <v>44655</v>
      </c>
      <c r="B1815" s="6">
        <f>TITRES_STAT!D1818</f>
        <v>2.0499999999999998</v>
      </c>
      <c r="C1815" s="2">
        <f t="shared" si="252"/>
        <v>4.9999999999999822E-2</v>
      </c>
      <c r="D1815" s="2">
        <f t="shared" si="253"/>
        <v>4.9999999999999822E-2</v>
      </c>
      <c r="E1815" s="2">
        <f t="shared" si="254"/>
        <v>0</v>
      </c>
      <c r="F1815" s="2">
        <f t="shared" si="255"/>
        <v>2.712855621180808E-2</v>
      </c>
      <c r="G1815" s="2">
        <f t="shared" si="255"/>
        <v>2.3039494769257669E-2</v>
      </c>
      <c r="H1815" s="2">
        <f t="shared" si="256"/>
        <v>1.1774805169775935</v>
      </c>
      <c r="I1815" s="2">
        <f t="shared" si="257"/>
        <v>54.075364063967413</v>
      </c>
    </row>
    <row r="1816" spans="1:9" ht="13.5" x14ac:dyDescent="0.25">
      <c r="A1816" s="3">
        <f>TITRES_STAT!B1819</f>
        <v>44656</v>
      </c>
      <c r="B1816" s="6">
        <f>TITRES_STAT!D1819</f>
        <v>2.0499999999999998</v>
      </c>
      <c r="C1816" s="2">
        <f t="shared" si="252"/>
        <v>0</v>
      </c>
      <c r="D1816" s="2">
        <f t="shared" si="253"/>
        <v>0</v>
      </c>
      <c r="E1816" s="2">
        <f t="shared" si="254"/>
        <v>0</v>
      </c>
      <c r="F1816" s="2">
        <f t="shared" si="255"/>
        <v>2.5190802196678932E-2</v>
      </c>
      <c r="G1816" s="2">
        <f t="shared" si="255"/>
        <v>2.1393816571453551E-2</v>
      </c>
      <c r="H1816" s="2">
        <f t="shared" si="256"/>
        <v>1.1774805169775935</v>
      </c>
      <c r="I1816" s="2">
        <f t="shared" si="257"/>
        <v>54.075364063967413</v>
      </c>
    </row>
    <row r="1817" spans="1:9" ht="13.5" x14ac:dyDescent="0.25">
      <c r="A1817" s="3">
        <f>TITRES_STAT!B1820</f>
        <v>44657</v>
      </c>
      <c r="B1817" s="6">
        <f>TITRES_STAT!D1820</f>
        <v>2.0499999999999998</v>
      </c>
      <c r="C1817" s="2">
        <f t="shared" si="252"/>
        <v>0</v>
      </c>
      <c r="D1817" s="2">
        <f t="shared" si="253"/>
        <v>0</v>
      </c>
      <c r="E1817" s="2">
        <f t="shared" si="254"/>
        <v>0</v>
      </c>
      <c r="F1817" s="2">
        <f t="shared" si="255"/>
        <v>2.3391459182630438E-2</v>
      </c>
      <c r="G1817" s="2">
        <f t="shared" si="255"/>
        <v>1.9865686816349728E-2</v>
      </c>
      <c r="H1817" s="2">
        <f t="shared" si="256"/>
        <v>1.1774805169775933</v>
      </c>
      <c r="I1817" s="2">
        <f t="shared" si="257"/>
        <v>54.075364063967413</v>
      </c>
    </row>
    <row r="1818" spans="1:9" ht="13.5" x14ac:dyDescent="0.25">
      <c r="A1818" s="3">
        <f>TITRES_STAT!B1821</f>
        <v>44658</v>
      </c>
      <c r="B1818" s="6">
        <f>TITRES_STAT!D1821</f>
        <v>2.0499999999999998</v>
      </c>
      <c r="C1818" s="2">
        <f t="shared" si="252"/>
        <v>0</v>
      </c>
      <c r="D1818" s="2">
        <f t="shared" si="253"/>
        <v>0</v>
      </c>
      <c r="E1818" s="2">
        <f t="shared" si="254"/>
        <v>0</v>
      </c>
      <c r="F1818" s="2">
        <f t="shared" si="255"/>
        <v>2.1720640669585407E-2</v>
      </c>
      <c r="G1818" s="2">
        <f t="shared" si="255"/>
        <v>1.8446709186610462E-2</v>
      </c>
      <c r="H1818" s="2">
        <f t="shared" si="256"/>
        <v>1.1774805169775933</v>
      </c>
      <c r="I1818" s="2">
        <f t="shared" si="257"/>
        <v>54.075364063967413</v>
      </c>
    </row>
    <row r="1819" spans="1:9" ht="13.5" x14ac:dyDescent="0.25">
      <c r="A1819" s="3">
        <f>TITRES_STAT!B1822</f>
        <v>44659</v>
      </c>
      <c r="B1819" s="6">
        <f>TITRES_STAT!D1822</f>
        <v>1.99</v>
      </c>
      <c r="C1819" s="2">
        <f t="shared" si="252"/>
        <v>-5.9999999999999831E-2</v>
      </c>
      <c r="D1819" s="2">
        <f t="shared" si="253"/>
        <v>0</v>
      </c>
      <c r="E1819" s="2">
        <f t="shared" si="254"/>
        <v>5.9999999999999831E-2</v>
      </c>
      <c r="F1819" s="2">
        <f t="shared" si="255"/>
        <v>2.0169166336043595E-2</v>
      </c>
      <c r="G1819" s="2">
        <f t="shared" si="255"/>
        <v>2.1414801387566844E-2</v>
      </c>
      <c r="H1819" s="2">
        <f t="shared" si="256"/>
        <v>0.94183298602776444</v>
      </c>
      <c r="I1819" s="2">
        <f t="shared" si="257"/>
        <v>48.502265272277029</v>
      </c>
    </row>
    <row r="1820" spans="1:9" ht="13.5" x14ac:dyDescent="0.25">
      <c r="A1820" s="3">
        <f>TITRES_STAT!B1823</f>
        <v>44662</v>
      </c>
      <c r="B1820" s="6">
        <f>TITRES_STAT!D1823</f>
        <v>1.91</v>
      </c>
      <c r="C1820" s="2">
        <f t="shared" si="252"/>
        <v>-8.0000000000000071E-2</v>
      </c>
      <c r="D1820" s="2">
        <f t="shared" si="253"/>
        <v>0</v>
      </c>
      <c r="E1820" s="2">
        <f t="shared" si="254"/>
        <v>8.0000000000000071E-2</v>
      </c>
      <c r="F1820" s="2">
        <f t="shared" si="255"/>
        <v>1.8728511597754766E-2</v>
      </c>
      <c r="G1820" s="2">
        <f t="shared" si="255"/>
        <v>2.5599458431312071E-2</v>
      </c>
      <c r="H1820" s="2">
        <f t="shared" si="256"/>
        <v>0.73159796126182564</v>
      </c>
      <c r="I1820" s="2">
        <f t="shared" si="257"/>
        <v>42.249874256533879</v>
      </c>
    </row>
    <row r="1821" spans="1:9" ht="13.5" x14ac:dyDescent="0.25">
      <c r="A1821" s="3">
        <f>TITRES_STAT!B1824</f>
        <v>44663</v>
      </c>
      <c r="B1821" s="6">
        <f>TITRES_STAT!D1824</f>
        <v>1.91</v>
      </c>
      <c r="C1821" s="2">
        <f t="shared" si="252"/>
        <v>0</v>
      </c>
      <c r="D1821" s="2">
        <f t="shared" si="253"/>
        <v>0</v>
      </c>
      <c r="E1821" s="2">
        <f t="shared" si="254"/>
        <v>0</v>
      </c>
      <c r="F1821" s="2">
        <f t="shared" ref="F1821:G1836" si="258">((F1820*13)+D1821)/14</f>
        <v>1.7390760769343712E-2</v>
      </c>
      <c r="G1821" s="2">
        <f t="shared" si="258"/>
        <v>2.3770925686218351E-2</v>
      </c>
      <c r="H1821" s="2">
        <f t="shared" si="256"/>
        <v>0.73159796126182575</v>
      </c>
      <c r="I1821" s="2">
        <f t="shared" si="257"/>
        <v>42.249874256533886</v>
      </c>
    </row>
    <row r="1822" spans="1:9" ht="13.5" x14ac:dyDescent="0.25">
      <c r="A1822" s="3">
        <f>TITRES_STAT!B1825</f>
        <v>44664</v>
      </c>
      <c r="B1822" s="6">
        <f>TITRES_STAT!D1825</f>
        <v>1.83</v>
      </c>
      <c r="C1822" s="2">
        <f t="shared" si="252"/>
        <v>-7.9999999999999849E-2</v>
      </c>
      <c r="D1822" s="2">
        <f t="shared" si="253"/>
        <v>0</v>
      </c>
      <c r="E1822" s="2">
        <f t="shared" si="254"/>
        <v>7.9999999999999849E-2</v>
      </c>
      <c r="F1822" s="2">
        <f t="shared" si="258"/>
        <v>1.6148563571533447E-2</v>
      </c>
      <c r="G1822" s="2">
        <f t="shared" si="258"/>
        <v>2.7787288137202742E-2</v>
      </c>
      <c r="H1822" s="2">
        <f t="shared" si="256"/>
        <v>0.58114931877476372</v>
      </c>
      <c r="I1822" s="2">
        <f t="shared" si="257"/>
        <v>36.754866341472272</v>
      </c>
    </row>
    <row r="1823" spans="1:9" ht="13.5" x14ac:dyDescent="0.25">
      <c r="A1823" s="3">
        <f>TITRES_STAT!B1826</f>
        <v>44665</v>
      </c>
      <c r="B1823" s="6">
        <f>TITRES_STAT!D1826</f>
        <v>1.83</v>
      </c>
      <c r="C1823" s="2">
        <f t="shared" si="252"/>
        <v>0</v>
      </c>
      <c r="D1823" s="2">
        <f t="shared" si="253"/>
        <v>0</v>
      </c>
      <c r="E1823" s="2">
        <f t="shared" si="254"/>
        <v>0</v>
      </c>
      <c r="F1823" s="2">
        <f t="shared" si="258"/>
        <v>1.4995094744995344E-2</v>
      </c>
      <c r="G1823" s="2">
        <f t="shared" si="258"/>
        <v>2.5802481841688263E-2</v>
      </c>
      <c r="H1823" s="2">
        <f t="shared" si="256"/>
        <v>0.58114931877476372</v>
      </c>
      <c r="I1823" s="2">
        <f t="shared" si="257"/>
        <v>36.754866341472272</v>
      </c>
    </row>
    <row r="1824" spans="1:9" ht="13.5" x14ac:dyDescent="0.25">
      <c r="A1824" s="3">
        <f>TITRES_STAT!B1827</f>
        <v>44666</v>
      </c>
      <c r="B1824" s="6">
        <f>TITRES_STAT!D1827</f>
        <v>1.75</v>
      </c>
      <c r="C1824" s="2">
        <f t="shared" si="252"/>
        <v>-8.0000000000000071E-2</v>
      </c>
      <c r="D1824" s="2">
        <f t="shared" si="253"/>
        <v>0</v>
      </c>
      <c r="E1824" s="2">
        <f t="shared" si="254"/>
        <v>8.0000000000000071E-2</v>
      </c>
      <c r="F1824" s="2">
        <f t="shared" si="258"/>
        <v>1.3924016548924247E-2</v>
      </c>
      <c r="G1824" s="2">
        <f t="shared" si="258"/>
        <v>2.9673733138710533E-2</v>
      </c>
      <c r="H1824" s="2">
        <f t="shared" si="256"/>
        <v>0.46923710218178882</v>
      </c>
      <c r="I1824" s="2">
        <f t="shared" si="257"/>
        <v>31.937466150628836</v>
      </c>
    </row>
    <row r="1825" spans="1:9" ht="13.5" x14ac:dyDescent="0.25">
      <c r="A1825" s="3">
        <f>TITRES_STAT!B1828</f>
        <v>44669</v>
      </c>
      <c r="B1825" s="6">
        <f>TITRES_STAT!D1828</f>
        <v>1.8</v>
      </c>
      <c r="C1825" s="2">
        <f t="shared" si="252"/>
        <v>5.0000000000000044E-2</v>
      </c>
      <c r="D1825" s="2">
        <f t="shared" si="253"/>
        <v>5.0000000000000044E-2</v>
      </c>
      <c r="E1825" s="2">
        <f t="shared" si="254"/>
        <v>0</v>
      </c>
      <c r="F1825" s="2">
        <f t="shared" si="258"/>
        <v>1.6500872509715374E-2</v>
      </c>
      <c r="G1825" s="2">
        <f t="shared" si="258"/>
        <v>2.7554180771659779E-2</v>
      </c>
      <c r="H1825" s="2">
        <f t="shared" si="256"/>
        <v>0.59885186376823685</v>
      </c>
      <c r="I1825" s="2">
        <f t="shared" si="257"/>
        <v>37.455118722308598</v>
      </c>
    </row>
    <row r="1826" spans="1:9" ht="13.5" x14ac:dyDescent="0.25">
      <c r="A1826" s="3">
        <f>TITRES_STAT!B1829</f>
        <v>44670</v>
      </c>
      <c r="B1826" s="6">
        <f>TITRES_STAT!D1829</f>
        <v>1.88</v>
      </c>
      <c r="C1826" s="2">
        <f t="shared" si="252"/>
        <v>7.9999999999999849E-2</v>
      </c>
      <c r="D1826" s="2">
        <f t="shared" si="253"/>
        <v>7.9999999999999849E-2</v>
      </c>
      <c r="E1826" s="2">
        <f t="shared" si="254"/>
        <v>0</v>
      </c>
      <c r="F1826" s="2">
        <f t="shared" si="258"/>
        <v>2.1036524473307124E-2</v>
      </c>
      <c r="G1826" s="2">
        <f t="shared" si="258"/>
        <v>2.558602500225551E-2</v>
      </c>
      <c r="H1826" s="2">
        <f t="shared" si="256"/>
        <v>0.82218806834796221</v>
      </c>
      <c r="I1826" s="2">
        <f t="shared" si="257"/>
        <v>45.120922622074723</v>
      </c>
    </row>
    <row r="1827" spans="1:9" ht="13.5" x14ac:dyDescent="0.25">
      <c r="A1827" s="3">
        <f>TITRES_STAT!B1830</f>
        <v>44671</v>
      </c>
      <c r="B1827" s="6">
        <f>TITRES_STAT!D1830</f>
        <v>1.88</v>
      </c>
      <c r="C1827" s="2">
        <f t="shared" si="252"/>
        <v>0</v>
      </c>
      <c r="D1827" s="2">
        <f t="shared" si="253"/>
        <v>0</v>
      </c>
      <c r="E1827" s="2">
        <f t="shared" si="254"/>
        <v>0</v>
      </c>
      <c r="F1827" s="2">
        <f t="shared" si="258"/>
        <v>1.9533915582356617E-2</v>
      </c>
      <c r="G1827" s="2">
        <f t="shared" si="258"/>
        <v>2.375845178780869E-2</v>
      </c>
      <c r="H1827" s="2">
        <f t="shared" si="256"/>
        <v>0.82218806834796221</v>
      </c>
      <c r="I1827" s="2">
        <f t="shared" si="257"/>
        <v>45.120922622074723</v>
      </c>
    </row>
    <row r="1828" spans="1:9" ht="13.5" x14ac:dyDescent="0.25">
      <c r="A1828" s="3">
        <f>TITRES_STAT!B1831</f>
        <v>44672</v>
      </c>
      <c r="B1828" s="6">
        <f>TITRES_STAT!D1831</f>
        <v>1.9</v>
      </c>
      <c r="C1828" s="2">
        <f t="shared" si="252"/>
        <v>2.0000000000000018E-2</v>
      </c>
      <c r="D1828" s="2">
        <f t="shared" si="253"/>
        <v>2.0000000000000018E-2</v>
      </c>
      <c r="E1828" s="2">
        <f t="shared" si="254"/>
        <v>0</v>
      </c>
      <c r="F1828" s="2">
        <f t="shared" si="258"/>
        <v>1.9567207326474E-2</v>
      </c>
      <c r="G1828" s="2">
        <f t="shared" si="258"/>
        <v>2.2061419517250928E-2</v>
      </c>
      <c r="H1828" s="2">
        <f t="shared" si="256"/>
        <v>0.88694235251604825</v>
      </c>
      <c r="I1828" s="2">
        <f t="shared" si="257"/>
        <v>47.004210347677002</v>
      </c>
    </row>
    <row r="1829" spans="1:9" ht="13.5" x14ac:dyDescent="0.25">
      <c r="A1829" s="3">
        <f>TITRES_STAT!B1832</f>
        <v>44673</v>
      </c>
      <c r="B1829" s="6">
        <f>TITRES_STAT!D1832</f>
        <v>1.89</v>
      </c>
      <c r="C1829" s="2">
        <f t="shared" si="252"/>
        <v>-1.0000000000000009E-2</v>
      </c>
      <c r="D1829" s="2">
        <f t="shared" si="253"/>
        <v>0</v>
      </c>
      <c r="E1829" s="2">
        <f t="shared" si="254"/>
        <v>1.0000000000000009E-2</v>
      </c>
      <c r="F1829" s="2">
        <f t="shared" si="258"/>
        <v>1.8169549660297286E-2</v>
      </c>
      <c r="G1829" s="2">
        <f t="shared" si="258"/>
        <v>2.1199889551733003E-2</v>
      </c>
      <c r="H1829" s="2">
        <f t="shared" si="256"/>
        <v>0.85705869438418847</v>
      </c>
      <c r="I1829" s="2">
        <f t="shared" si="257"/>
        <v>46.151405821257264</v>
      </c>
    </row>
    <row r="1830" spans="1:9" ht="13.5" x14ac:dyDescent="0.25">
      <c r="A1830" s="3">
        <f>TITRES_STAT!B1833</f>
        <v>44676</v>
      </c>
      <c r="B1830" s="6">
        <f>TITRES_STAT!D1833</f>
        <v>1.89</v>
      </c>
      <c r="C1830" s="2">
        <f t="shared" si="252"/>
        <v>0</v>
      </c>
      <c r="D1830" s="2">
        <f t="shared" si="253"/>
        <v>0</v>
      </c>
      <c r="E1830" s="2">
        <f t="shared" si="254"/>
        <v>0</v>
      </c>
      <c r="F1830" s="2">
        <f t="shared" si="258"/>
        <v>1.6871724684561766E-2</v>
      </c>
      <c r="G1830" s="2">
        <f t="shared" si="258"/>
        <v>1.9685611726609216E-2</v>
      </c>
      <c r="H1830" s="2">
        <f t="shared" si="256"/>
        <v>0.85705869438418858</v>
      </c>
      <c r="I1830" s="2">
        <f t="shared" si="257"/>
        <v>46.151405821257271</v>
      </c>
    </row>
    <row r="1831" spans="1:9" ht="13.5" x14ac:dyDescent="0.25">
      <c r="A1831" s="3">
        <f>TITRES_STAT!B1834</f>
        <v>44677</v>
      </c>
      <c r="B1831" s="6">
        <f>TITRES_STAT!D1834</f>
        <v>1.81</v>
      </c>
      <c r="C1831" s="2">
        <f t="shared" si="252"/>
        <v>-7.9999999999999849E-2</v>
      </c>
      <c r="D1831" s="2">
        <f t="shared" si="253"/>
        <v>0</v>
      </c>
      <c r="E1831" s="2">
        <f t="shared" si="254"/>
        <v>7.9999999999999849E-2</v>
      </c>
      <c r="F1831" s="2">
        <f t="shared" si="258"/>
        <v>1.5666601492807356E-2</v>
      </c>
      <c r="G1831" s="2">
        <f t="shared" si="258"/>
        <v>2.3993782317565691E-2</v>
      </c>
      <c r="H1831" s="2">
        <f t="shared" si="256"/>
        <v>0.65294422052574597</v>
      </c>
      <c r="I1831" s="2">
        <f t="shared" si="257"/>
        <v>39.501890772700506</v>
      </c>
    </row>
    <row r="1832" spans="1:9" ht="13.5" x14ac:dyDescent="0.25">
      <c r="A1832" s="3">
        <f>TITRES_STAT!B1835</f>
        <v>44678</v>
      </c>
      <c r="B1832" s="6">
        <f>TITRES_STAT!D1835</f>
        <v>1.81</v>
      </c>
      <c r="C1832" s="2">
        <f t="shared" si="252"/>
        <v>0</v>
      </c>
      <c r="D1832" s="2">
        <f t="shared" si="253"/>
        <v>0</v>
      </c>
      <c r="E1832" s="2">
        <f t="shared" si="254"/>
        <v>0</v>
      </c>
      <c r="F1832" s="2">
        <f t="shared" si="258"/>
        <v>1.4547558529035403E-2</v>
      </c>
      <c r="G1832" s="2">
        <f t="shared" si="258"/>
        <v>2.2279940723453854E-2</v>
      </c>
      <c r="H1832" s="2">
        <f t="shared" si="256"/>
        <v>0.65294422052574608</v>
      </c>
      <c r="I1832" s="2">
        <f t="shared" si="257"/>
        <v>39.501890772700513</v>
      </c>
    </row>
    <row r="1833" spans="1:9" ht="13.5" x14ac:dyDescent="0.25">
      <c r="A1833" s="3">
        <f>TITRES_STAT!B1836</f>
        <v>44679</v>
      </c>
      <c r="B1833" s="6">
        <f>TITRES_STAT!D1836</f>
        <v>1.81</v>
      </c>
      <c r="C1833" s="2">
        <f t="shared" si="252"/>
        <v>0</v>
      </c>
      <c r="D1833" s="2">
        <f t="shared" si="253"/>
        <v>0</v>
      </c>
      <c r="E1833" s="2">
        <f t="shared" si="254"/>
        <v>0</v>
      </c>
      <c r="F1833" s="2">
        <f t="shared" si="258"/>
        <v>1.3508447205532874E-2</v>
      </c>
      <c r="G1833" s="2">
        <f t="shared" si="258"/>
        <v>2.0688516386064292E-2</v>
      </c>
      <c r="H1833" s="2">
        <f t="shared" si="256"/>
        <v>0.65294422052574608</v>
      </c>
      <c r="I1833" s="2">
        <f t="shared" si="257"/>
        <v>39.501890772700513</v>
      </c>
    </row>
    <row r="1834" spans="1:9" ht="13.5" x14ac:dyDescent="0.25">
      <c r="A1834" s="3">
        <f>TITRES_STAT!B1837</f>
        <v>44680</v>
      </c>
      <c r="B1834" s="6">
        <f>TITRES_STAT!D1837</f>
        <v>1.81</v>
      </c>
      <c r="C1834" s="2">
        <f t="shared" si="252"/>
        <v>0</v>
      </c>
      <c r="D1834" s="2">
        <f t="shared" si="253"/>
        <v>0</v>
      </c>
      <c r="E1834" s="2">
        <f t="shared" si="254"/>
        <v>0</v>
      </c>
      <c r="F1834" s="2">
        <f t="shared" si="258"/>
        <v>1.2543558119423382E-2</v>
      </c>
      <c r="G1834" s="2">
        <f t="shared" si="258"/>
        <v>1.9210765215631125E-2</v>
      </c>
      <c r="H1834" s="2">
        <f t="shared" si="256"/>
        <v>0.65294422052574619</v>
      </c>
      <c r="I1834" s="2">
        <f t="shared" si="257"/>
        <v>39.50189077270052</v>
      </c>
    </row>
    <row r="1835" spans="1:9" ht="13.5" x14ac:dyDescent="0.25">
      <c r="A1835" s="3">
        <f>TITRES_STAT!B1838</f>
        <v>44685</v>
      </c>
      <c r="B1835" s="6">
        <f>TITRES_STAT!D1838</f>
        <v>1.81</v>
      </c>
      <c r="C1835" s="2">
        <f t="shared" si="252"/>
        <v>0</v>
      </c>
      <c r="D1835" s="2">
        <f t="shared" si="253"/>
        <v>0</v>
      </c>
      <c r="E1835" s="2">
        <f t="shared" si="254"/>
        <v>0</v>
      </c>
      <c r="F1835" s="2">
        <f t="shared" si="258"/>
        <v>1.1647589682321713E-2</v>
      </c>
      <c r="G1835" s="2">
        <f t="shared" si="258"/>
        <v>1.7838567700228902E-2</v>
      </c>
      <c r="H1835" s="2">
        <f t="shared" si="256"/>
        <v>0.65294422052574619</v>
      </c>
      <c r="I1835" s="2">
        <f t="shared" si="257"/>
        <v>39.50189077270052</v>
      </c>
    </row>
    <row r="1836" spans="1:9" ht="13.5" x14ac:dyDescent="0.25">
      <c r="A1836" s="3">
        <f>TITRES_STAT!B1839</f>
        <v>44686</v>
      </c>
      <c r="B1836" s="6">
        <f>TITRES_STAT!D1839</f>
        <v>1.81</v>
      </c>
      <c r="C1836" s="2">
        <f t="shared" si="252"/>
        <v>0</v>
      </c>
      <c r="D1836" s="2">
        <f t="shared" si="253"/>
        <v>0</v>
      </c>
      <c r="E1836" s="2">
        <f t="shared" si="254"/>
        <v>0</v>
      </c>
      <c r="F1836" s="2">
        <f t="shared" si="258"/>
        <v>1.0815618990727305E-2</v>
      </c>
      <c r="G1836" s="2">
        <f t="shared" si="258"/>
        <v>1.6564384293069695E-2</v>
      </c>
      <c r="H1836" s="2">
        <f t="shared" si="256"/>
        <v>0.65294422052574619</v>
      </c>
      <c r="I1836" s="2">
        <f t="shared" si="257"/>
        <v>39.50189077270052</v>
      </c>
    </row>
    <row r="1837" spans="1:9" ht="13.5" x14ac:dyDescent="0.25">
      <c r="A1837" s="3">
        <f>TITRES_STAT!B1840</f>
        <v>44687</v>
      </c>
      <c r="B1837" s="6">
        <f>TITRES_STAT!D1840</f>
        <v>1.81</v>
      </c>
      <c r="C1837" s="2">
        <f t="shared" si="252"/>
        <v>0</v>
      </c>
      <c r="D1837" s="2">
        <f t="shared" si="253"/>
        <v>0</v>
      </c>
      <c r="E1837" s="2">
        <f t="shared" si="254"/>
        <v>0</v>
      </c>
      <c r="F1837" s="2">
        <f t="shared" ref="F1837:G1852" si="259">((F1836*13)+D1837)/14</f>
        <v>1.0043074777103925E-2</v>
      </c>
      <c r="G1837" s="2">
        <f t="shared" si="259"/>
        <v>1.538121398642186E-2</v>
      </c>
      <c r="H1837" s="2">
        <f t="shared" si="256"/>
        <v>0.65294422052574608</v>
      </c>
      <c r="I1837" s="2">
        <f t="shared" si="257"/>
        <v>39.501890772700513</v>
      </c>
    </row>
    <row r="1838" spans="1:9" ht="13.5" x14ac:dyDescent="0.25">
      <c r="A1838" s="3">
        <f>TITRES_STAT!B1841</f>
        <v>44690</v>
      </c>
      <c r="B1838" s="6">
        <f>TITRES_STAT!D1841</f>
        <v>1.73</v>
      </c>
      <c r="C1838" s="2">
        <f t="shared" si="252"/>
        <v>-8.0000000000000071E-2</v>
      </c>
      <c r="D1838" s="2">
        <f t="shared" si="253"/>
        <v>0</v>
      </c>
      <c r="E1838" s="2">
        <f t="shared" si="254"/>
        <v>8.0000000000000071E-2</v>
      </c>
      <c r="F1838" s="2">
        <f t="shared" si="259"/>
        <v>9.3257122930250746E-3</v>
      </c>
      <c r="G1838" s="2">
        <f t="shared" si="259"/>
        <v>1.9996841558820304E-2</v>
      </c>
      <c r="H1838" s="2">
        <f t="shared" si="256"/>
        <v>0.46635926306630382</v>
      </c>
      <c r="I1838" s="2">
        <f t="shared" si="257"/>
        <v>31.803888365740605</v>
      </c>
    </row>
    <row r="1839" spans="1:9" ht="13.5" x14ac:dyDescent="0.25">
      <c r="A1839" s="3">
        <f>TITRES_STAT!B1842</f>
        <v>44691</v>
      </c>
      <c r="B1839" s="6">
        <f>TITRES_STAT!D1842</f>
        <v>1.73</v>
      </c>
      <c r="C1839" s="2">
        <f t="shared" si="252"/>
        <v>0</v>
      </c>
      <c r="D1839" s="2">
        <f t="shared" si="253"/>
        <v>0</v>
      </c>
      <c r="E1839" s="2">
        <f t="shared" si="254"/>
        <v>0</v>
      </c>
      <c r="F1839" s="2">
        <f t="shared" si="259"/>
        <v>8.6595899863804258E-3</v>
      </c>
      <c r="G1839" s="2">
        <f t="shared" si="259"/>
        <v>1.856849573319028E-2</v>
      </c>
      <c r="H1839" s="2">
        <f t="shared" si="256"/>
        <v>0.46635926306630382</v>
      </c>
      <c r="I1839" s="2">
        <f t="shared" si="257"/>
        <v>31.803888365740605</v>
      </c>
    </row>
    <row r="1840" spans="1:9" ht="13.5" x14ac:dyDescent="0.25">
      <c r="A1840" s="3">
        <f>TITRES_STAT!B1843</f>
        <v>44692</v>
      </c>
      <c r="B1840" s="6">
        <f>TITRES_STAT!D1843</f>
        <v>1.73</v>
      </c>
      <c r="C1840" s="2">
        <f t="shared" si="252"/>
        <v>0</v>
      </c>
      <c r="D1840" s="2">
        <f t="shared" si="253"/>
        <v>0</v>
      </c>
      <c r="E1840" s="2">
        <f t="shared" si="254"/>
        <v>0</v>
      </c>
      <c r="F1840" s="2">
        <f t="shared" si="259"/>
        <v>8.0410478444961093E-3</v>
      </c>
      <c r="G1840" s="2">
        <f t="shared" si="259"/>
        <v>1.7242174609390974E-2</v>
      </c>
      <c r="H1840" s="2">
        <f t="shared" si="256"/>
        <v>0.46635926306630382</v>
      </c>
      <c r="I1840" s="2">
        <f t="shared" si="257"/>
        <v>31.803888365740605</v>
      </c>
    </row>
    <row r="1841" spans="1:9" ht="13.5" x14ac:dyDescent="0.25">
      <c r="A1841" s="3">
        <f>TITRES_STAT!B1844</f>
        <v>44693</v>
      </c>
      <c r="B1841" s="6">
        <f>TITRES_STAT!D1844</f>
        <v>1.7</v>
      </c>
      <c r="C1841" s="2">
        <f t="shared" si="252"/>
        <v>-3.0000000000000027E-2</v>
      </c>
      <c r="D1841" s="2">
        <f t="shared" si="253"/>
        <v>0</v>
      </c>
      <c r="E1841" s="2">
        <f t="shared" si="254"/>
        <v>3.0000000000000027E-2</v>
      </c>
      <c r="F1841" s="2">
        <f t="shared" si="259"/>
        <v>7.4666872841749592E-3</v>
      </c>
      <c r="G1841" s="2">
        <f t="shared" si="259"/>
        <v>1.8153447851577336E-2</v>
      </c>
      <c r="H1841" s="2">
        <f t="shared" si="256"/>
        <v>0.41130959502694059</v>
      </c>
      <c r="I1841" s="2">
        <f t="shared" si="257"/>
        <v>29.143824748041126</v>
      </c>
    </row>
    <row r="1842" spans="1:9" ht="13.5" x14ac:dyDescent="0.25">
      <c r="A1842" s="3">
        <f>TITRES_STAT!B1845</f>
        <v>44694</v>
      </c>
      <c r="B1842" s="6">
        <f>TITRES_STAT!D1845</f>
        <v>1.67</v>
      </c>
      <c r="C1842" s="2">
        <f t="shared" si="252"/>
        <v>-3.0000000000000027E-2</v>
      </c>
      <c r="D1842" s="2">
        <f t="shared" si="253"/>
        <v>0</v>
      </c>
      <c r="E1842" s="2">
        <f t="shared" si="254"/>
        <v>3.0000000000000027E-2</v>
      </c>
      <c r="F1842" s="2">
        <f t="shared" si="259"/>
        <v>6.9333524781624621E-3</v>
      </c>
      <c r="G1842" s="2">
        <f t="shared" si="259"/>
        <v>1.8999630147893243E-2</v>
      </c>
      <c r="H1842" s="2">
        <f t="shared" si="256"/>
        <v>0.3649203918283252</v>
      </c>
      <c r="I1842" s="2">
        <f t="shared" si="257"/>
        <v>26.735653889638982</v>
      </c>
    </row>
    <row r="1843" spans="1:9" ht="13.5" x14ac:dyDescent="0.25">
      <c r="A1843" s="3">
        <f>TITRES_STAT!B1846</f>
        <v>44697</v>
      </c>
      <c r="B1843" s="6">
        <f>TITRES_STAT!D1846</f>
        <v>1.6</v>
      </c>
      <c r="C1843" s="2">
        <f t="shared" si="252"/>
        <v>-6.999999999999984E-2</v>
      </c>
      <c r="D1843" s="2">
        <f t="shared" si="253"/>
        <v>0</v>
      </c>
      <c r="E1843" s="2">
        <f t="shared" si="254"/>
        <v>6.999999999999984E-2</v>
      </c>
      <c r="F1843" s="2">
        <f t="shared" si="259"/>
        <v>6.4381130154365718E-3</v>
      </c>
      <c r="G1843" s="2">
        <f t="shared" si="259"/>
        <v>2.2642513708758E-2</v>
      </c>
      <c r="H1843" s="2">
        <f t="shared" si="256"/>
        <v>0.28433737959696342</v>
      </c>
      <c r="I1843" s="2">
        <f t="shared" si="257"/>
        <v>22.138838603778012</v>
      </c>
    </row>
    <row r="1844" spans="1:9" ht="13.5" x14ac:dyDescent="0.25">
      <c r="A1844" s="3">
        <f>TITRES_STAT!B1847</f>
        <v>44698</v>
      </c>
      <c r="B1844" s="6">
        <f>TITRES_STAT!D1847</f>
        <v>1.6</v>
      </c>
      <c r="C1844" s="2">
        <f t="shared" si="252"/>
        <v>0</v>
      </c>
      <c r="D1844" s="2">
        <f t="shared" si="253"/>
        <v>0</v>
      </c>
      <c r="E1844" s="2">
        <f t="shared" si="254"/>
        <v>0</v>
      </c>
      <c r="F1844" s="2">
        <f t="shared" si="259"/>
        <v>5.9782478000482446E-3</v>
      </c>
      <c r="G1844" s="2">
        <f t="shared" si="259"/>
        <v>2.1025191300989572E-2</v>
      </c>
      <c r="H1844" s="2">
        <f t="shared" si="256"/>
        <v>0.28433737959696337</v>
      </c>
      <c r="I1844" s="2">
        <f t="shared" si="257"/>
        <v>22.138838603778012</v>
      </c>
    </row>
    <row r="1845" spans="1:9" ht="13.5" x14ac:dyDescent="0.25">
      <c r="A1845" s="3">
        <f>TITRES_STAT!B1848</f>
        <v>44699</v>
      </c>
      <c r="B1845" s="6">
        <f>TITRES_STAT!D1848</f>
        <v>1.53</v>
      </c>
      <c r="C1845" s="2">
        <f t="shared" si="252"/>
        <v>-7.0000000000000062E-2</v>
      </c>
      <c r="D1845" s="2">
        <f t="shared" si="253"/>
        <v>0</v>
      </c>
      <c r="E1845" s="2">
        <f t="shared" si="254"/>
        <v>7.0000000000000062E-2</v>
      </c>
      <c r="F1845" s="2">
        <f t="shared" si="259"/>
        <v>5.5512301000447978E-3</v>
      </c>
      <c r="G1845" s="2">
        <f t="shared" si="259"/>
        <v>2.4523391922347464E-2</v>
      </c>
      <c r="H1845" s="2">
        <f t="shared" si="256"/>
        <v>0.22636469366156975</v>
      </c>
      <c r="I1845" s="2">
        <f t="shared" si="257"/>
        <v>18.458187424306089</v>
      </c>
    </row>
    <row r="1846" spans="1:9" ht="13.5" x14ac:dyDescent="0.25">
      <c r="A1846" s="3">
        <f>TITRES_STAT!B1849</f>
        <v>44700</v>
      </c>
      <c r="B1846" s="6">
        <f>TITRES_STAT!D1849</f>
        <v>1.59</v>
      </c>
      <c r="C1846" s="2">
        <f t="shared" si="252"/>
        <v>6.0000000000000053E-2</v>
      </c>
      <c r="D1846" s="2">
        <f t="shared" si="253"/>
        <v>6.0000000000000053E-2</v>
      </c>
      <c r="E1846" s="2">
        <f t="shared" si="254"/>
        <v>0</v>
      </c>
      <c r="F1846" s="2">
        <f t="shared" si="259"/>
        <v>9.4404279500416022E-3</v>
      </c>
      <c r="G1846" s="2">
        <f t="shared" si="259"/>
        <v>2.2771721070751216E-2</v>
      </c>
      <c r="H1846" s="2">
        <f t="shared" si="256"/>
        <v>0.41456804783048279</v>
      </c>
      <c r="I1846" s="2">
        <f t="shared" si="257"/>
        <v>29.307041712578197</v>
      </c>
    </row>
    <row r="1847" spans="1:9" ht="13.5" x14ac:dyDescent="0.25">
      <c r="A1847" s="3">
        <f>TITRES_STAT!B1850</f>
        <v>44701</v>
      </c>
      <c r="B1847" s="6">
        <f>TITRES_STAT!D1850</f>
        <v>1.59</v>
      </c>
      <c r="C1847" s="2">
        <f t="shared" si="252"/>
        <v>0</v>
      </c>
      <c r="D1847" s="2">
        <f t="shared" si="253"/>
        <v>0</v>
      </c>
      <c r="E1847" s="2">
        <f t="shared" si="254"/>
        <v>0</v>
      </c>
      <c r="F1847" s="2">
        <f t="shared" si="259"/>
        <v>8.7661116678957735E-3</v>
      </c>
      <c r="G1847" s="2">
        <f t="shared" si="259"/>
        <v>2.1145169565697557E-2</v>
      </c>
      <c r="H1847" s="2">
        <f t="shared" si="256"/>
        <v>0.41456804783048279</v>
      </c>
      <c r="I1847" s="2">
        <f t="shared" si="257"/>
        <v>29.307041712578197</v>
      </c>
    </row>
    <row r="1848" spans="1:9" ht="13.5" x14ac:dyDescent="0.25">
      <c r="A1848" s="3">
        <f>TITRES_STAT!B1851</f>
        <v>44704</v>
      </c>
      <c r="B1848" s="6">
        <f>TITRES_STAT!D1851</f>
        <v>1.59</v>
      </c>
      <c r="C1848" s="2">
        <f t="shared" si="252"/>
        <v>0</v>
      </c>
      <c r="D1848" s="2">
        <f t="shared" si="253"/>
        <v>0</v>
      </c>
      <c r="E1848" s="2">
        <f t="shared" si="254"/>
        <v>0</v>
      </c>
      <c r="F1848" s="2">
        <f t="shared" si="259"/>
        <v>8.1399608344746473E-3</v>
      </c>
      <c r="G1848" s="2">
        <f t="shared" si="259"/>
        <v>1.9634800311004872E-2</v>
      </c>
      <c r="H1848" s="2">
        <f t="shared" si="256"/>
        <v>0.41456804783048284</v>
      </c>
      <c r="I1848" s="2">
        <f t="shared" si="257"/>
        <v>29.307041712578197</v>
      </c>
    </row>
    <row r="1849" spans="1:9" ht="13.5" x14ac:dyDescent="0.25">
      <c r="A1849" s="3">
        <f>TITRES_STAT!B1852</f>
        <v>44705</v>
      </c>
      <c r="B1849" s="6">
        <f>TITRES_STAT!D1852</f>
        <v>1.59</v>
      </c>
      <c r="C1849" s="2">
        <f t="shared" si="252"/>
        <v>0</v>
      </c>
      <c r="D1849" s="2">
        <f t="shared" si="253"/>
        <v>0</v>
      </c>
      <c r="E1849" s="2">
        <f t="shared" si="254"/>
        <v>0</v>
      </c>
      <c r="F1849" s="2">
        <f t="shared" si="259"/>
        <v>7.5585350605836005E-3</v>
      </c>
      <c r="G1849" s="2">
        <f t="shared" si="259"/>
        <v>1.8232314574504523E-2</v>
      </c>
      <c r="H1849" s="2">
        <f t="shared" si="256"/>
        <v>0.41456804783048284</v>
      </c>
      <c r="I1849" s="2">
        <f t="shared" si="257"/>
        <v>29.307041712578197</v>
      </c>
    </row>
    <row r="1850" spans="1:9" ht="13.5" x14ac:dyDescent="0.25">
      <c r="A1850" s="3">
        <f>TITRES_STAT!B1853</f>
        <v>44706</v>
      </c>
      <c r="B1850" s="6">
        <f>TITRES_STAT!D1853</f>
        <v>1.6</v>
      </c>
      <c r="C1850" s="2">
        <f t="shared" si="252"/>
        <v>1.0000000000000009E-2</v>
      </c>
      <c r="D1850" s="2">
        <f t="shared" si="253"/>
        <v>1.0000000000000009E-2</v>
      </c>
      <c r="E1850" s="2">
        <f t="shared" si="254"/>
        <v>0</v>
      </c>
      <c r="F1850" s="2">
        <f t="shared" si="259"/>
        <v>7.7329254133990588E-3</v>
      </c>
      <c r="G1850" s="2">
        <f t="shared" si="259"/>
        <v>1.6930006390611343E-2</v>
      </c>
      <c r="H1850" s="2">
        <f t="shared" si="256"/>
        <v>0.45675856434923784</v>
      </c>
      <c r="I1850" s="2">
        <f t="shared" si="257"/>
        <v>31.354445103487734</v>
      </c>
    </row>
    <row r="1851" spans="1:9" ht="13.5" x14ac:dyDescent="0.25">
      <c r="A1851" s="3">
        <f>TITRES_STAT!B1854</f>
        <v>44707</v>
      </c>
      <c r="B1851" s="6">
        <f>TITRES_STAT!D1854</f>
        <v>1.53</v>
      </c>
      <c r="C1851" s="2">
        <f t="shared" si="252"/>
        <v>-7.0000000000000062E-2</v>
      </c>
      <c r="D1851" s="2">
        <f t="shared" si="253"/>
        <v>0</v>
      </c>
      <c r="E1851" s="2">
        <f t="shared" si="254"/>
        <v>7.0000000000000062E-2</v>
      </c>
      <c r="F1851" s="2">
        <f t="shared" si="259"/>
        <v>7.1805735981562693E-3</v>
      </c>
      <c r="G1851" s="2">
        <f t="shared" si="259"/>
        <v>2.072072021985339E-2</v>
      </c>
      <c r="H1851" s="2">
        <f t="shared" si="256"/>
        <v>0.34654073420074755</v>
      </c>
      <c r="I1851" s="2">
        <f t="shared" si="257"/>
        <v>25.735629483681407</v>
      </c>
    </row>
    <row r="1852" spans="1:9" ht="13.5" x14ac:dyDescent="0.25">
      <c r="A1852" s="3">
        <f>TITRES_STAT!B1855</f>
        <v>44708</v>
      </c>
      <c r="B1852" s="6">
        <f>TITRES_STAT!D1855</f>
        <v>1.5</v>
      </c>
      <c r="C1852" s="2">
        <f t="shared" si="252"/>
        <v>-3.0000000000000027E-2</v>
      </c>
      <c r="D1852" s="2">
        <f t="shared" si="253"/>
        <v>0</v>
      </c>
      <c r="E1852" s="2">
        <f t="shared" si="254"/>
        <v>3.0000000000000027E-2</v>
      </c>
      <c r="F1852" s="2">
        <f t="shared" si="259"/>
        <v>6.6676754840022502E-3</v>
      </c>
      <c r="G1852" s="2">
        <f t="shared" si="259"/>
        <v>2.1383525918435294E-2</v>
      </c>
      <c r="H1852" s="2">
        <f t="shared" si="256"/>
        <v>0.3118136601716312</v>
      </c>
      <c r="I1852" s="2">
        <f t="shared" si="257"/>
        <v>23.769661015028234</v>
      </c>
    </row>
    <row r="1853" spans="1:9" ht="13.5" x14ac:dyDescent="0.25">
      <c r="A1853" s="3">
        <f>TITRES_STAT!B1856</f>
        <v>44711</v>
      </c>
      <c r="B1853" s="6">
        <f>TITRES_STAT!D1856</f>
        <v>1.56</v>
      </c>
      <c r="C1853" s="2">
        <f t="shared" si="252"/>
        <v>6.0000000000000053E-2</v>
      </c>
      <c r="D1853" s="2">
        <f t="shared" si="253"/>
        <v>6.0000000000000053E-2</v>
      </c>
      <c r="E1853" s="2">
        <f t="shared" si="254"/>
        <v>0</v>
      </c>
      <c r="F1853" s="2">
        <f t="shared" ref="F1853:G1868" si="260">((F1852*13)+D1853)/14</f>
        <v>1.047712723514495E-2</v>
      </c>
      <c r="G1853" s="2">
        <f t="shared" si="260"/>
        <v>1.985613120997563E-2</v>
      </c>
      <c r="H1853" s="2">
        <f t="shared" si="256"/>
        <v>0.52765199445707167</v>
      </c>
      <c r="I1853" s="2">
        <f t="shared" si="257"/>
        <v>34.540065170052003</v>
      </c>
    </row>
    <row r="1854" spans="1:9" ht="13.5" x14ac:dyDescent="0.25">
      <c r="A1854" s="3">
        <f>TITRES_STAT!B1857</f>
        <v>44712</v>
      </c>
      <c r="B1854" s="6">
        <f>TITRES_STAT!D1857</f>
        <v>1.63</v>
      </c>
      <c r="C1854" s="2">
        <f t="shared" si="252"/>
        <v>6.999999999999984E-2</v>
      </c>
      <c r="D1854" s="2">
        <f t="shared" si="253"/>
        <v>6.999999999999984E-2</v>
      </c>
      <c r="E1854" s="2">
        <f t="shared" si="254"/>
        <v>0</v>
      </c>
      <c r="F1854" s="2">
        <f t="shared" si="260"/>
        <v>1.4728761004063156E-2</v>
      </c>
      <c r="G1854" s="2">
        <f t="shared" si="260"/>
        <v>1.8437836123548799E-2</v>
      </c>
      <c r="H1854" s="2">
        <f t="shared" si="256"/>
        <v>0.79883349137980386</v>
      </c>
      <c r="I1854" s="2">
        <f t="shared" si="257"/>
        <v>44.408417744493669</v>
      </c>
    </row>
    <row r="1855" spans="1:9" ht="13.5" x14ac:dyDescent="0.25">
      <c r="A1855" s="3">
        <f>TITRES_STAT!B1858</f>
        <v>44713</v>
      </c>
      <c r="B1855" s="6">
        <f>TITRES_STAT!D1858</f>
        <v>1.7</v>
      </c>
      <c r="C1855" s="2">
        <f t="shared" si="252"/>
        <v>7.0000000000000062E-2</v>
      </c>
      <c r="D1855" s="2">
        <f t="shared" si="253"/>
        <v>7.0000000000000062E-2</v>
      </c>
      <c r="E1855" s="2">
        <f t="shared" si="254"/>
        <v>0</v>
      </c>
      <c r="F1855" s="2">
        <f t="shared" si="260"/>
        <v>1.8676706646630077E-2</v>
      </c>
      <c r="G1855" s="2">
        <f t="shared" si="260"/>
        <v>1.7120847829009599E-2</v>
      </c>
      <c r="H1855" s="2">
        <f t="shared" si="256"/>
        <v>1.0908751034504394</v>
      </c>
      <c r="I1855" s="2">
        <f t="shared" si="257"/>
        <v>52.173135623942194</v>
      </c>
    </row>
    <row r="1856" spans="1:9" ht="13.5" x14ac:dyDescent="0.25">
      <c r="A1856" s="3">
        <f>TITRES_STAT!B1859</f>
        <v>44714</v>
      </c>
      <c r="B1856" s="6">
        <f>TITRES_STAT!D1859</f>
        <v>1.63</v>
      </c>
      <c r="C1856" s="2">
        <f t="shared" si="252"/>
        <v>-7.0000000000000062E-2</v>
      </c>
      <c r="D1856" s="2">
        <f t="shared" si="253"/>
        <v>0</v>
      </c>
      <c r="E1856" s="2">
        <f t="shared" si="254"/>
        <v>7.0000000000000062E-2</v>
      </c>
      <c r="F1856" s="2">
        <f t="shared" si="260"/>
        <v>1.7342656171870786E-2</v>
      </c>
      <c r="G1856" s="2">
        <f t="shared" si="260"/>
        <v>2.089793012693749E-2</v>
      </c>
      <c r="H1856" s="2">
        <f t="shared" si="256"/>
        <v>0.82987434959006079</v>
      </c>
      <c r="I1856" s="2">
        <f t="shared" si="257"/>
        <v>45.351439008693362</v>
      </c>
    </row>
    <row r="1857" spans="1:9" ht="13.5" x14ac:dyDescent="0.25">
      <c r="A1857" s="3">
        <f>TITRES_STAT!B1860</f>
        <v>44715</v>
      </c>
      <c r="B1857" s="6">
        <f>TITRES_STAT!D1860</f>
        <v>1.58</v>
      </c>
      <c r="C1857" s="2">
        <f t="shared" si="252"/>
        <v>-4.9999999999999822E-2</v>
      </c>
      <c r="D1857" s="2">
        <f t="shared" si="253"/>
        <v>0</v>
      </c>
      <c r="E1857" s="2">
        <f t="shared" si="254"/>
        <v>4.9999999999999822E-2</v>
      </c>
      <c r="F1857" s="2">
        <f t="shared" si="260"/>
        <v>1.6103895016737157E-2</v>
      </c>
      <c r="G1857" s="2">
        <f t="shared" si="260"/>
        <v>2.2976649403584799E-2</v>
      </c>
      <c r="H1857" s="2">
        <f t="shared" si="256"/>
        <v>0.70088091322073443</v>
      </c>
      <c r="I1857" s="2">
        <f t="shared" si="257"/>
        <v>41.206936227743796</v>
      </c>
    </row>
    <row r="1858" spans="1:9" ht="13.5" x14ac:dyDescent="0.25">
      <c r="A1858" s="3">
        <f>TITRES_STAT!B1861</f>
        <v>44718</v>
      </c>
      <c r="B1858" s="6">
        <f>TITRES_STAT!D1861</f>
        <v>1.58</v>
      </c>
      <c r="C1858" s="2">
        <f t="shared" si="252"/>
        <v>0</v>
      </c>
      <c r="D1858" s="2">
        <f t="shared" si="253"/>
        <v>0</v>
      </c>
      <c r="E1858" s="2">
        <f t="shared" si="254"/>
        <v>0</v>
      </c>
      <c r="F1858" s="2">
        <f t="shared" si="260"/>
        <v>1.4953616801255931E-2</v>
      </c>
      <c r="G1858" s="2">
        <f t="shared" si="260"/>
        <v>2.1335460160471602E-2</v>
      </c>
      <c r="H1858" s="2">
        <f t="shared" si="256"/>
        <v>0.70088091322073431</v>
      </c>
      <c r="I1858" s="2">
        <f t="shared" si="257"/>
        <v>41.206936227743796</v>
      </c>
    </row>
    <row r="1859" spans="1:9" ht="13.5" x14ac:dyDescent="0.25">
      <c r="A1859" s="3">
        <f>TITRES_STAT!B1862</f>
        <v>44719</v>
      </c>
      <c r="B1859" s="6">
        <f>TITRES_STAT!D1862</f>
        <v>1.53</v>
      </c>
      <c r="C1859" s="2">
        <f t="shared" ref="C1859:C1922" si="261">B1859-B1858</f>
        <v>-5.0000000000000044E-2</v>
      </c>
      <c r="D1859" s="2">
        <f t="shared" ref="D1859:D1922" si="262">IF(C1859&gt;0,C1859,0)</f>
        <v>0</v>
      </c>
      <c r="E1859" s="2">
        <f t="shared" ref="E1859:E1922" si="263">IF(C1859&lt;0,-C1859,0)</f>
        <v>5.0000000000000044E-2</v>
      </c>
      <c r="F1859" s="2">
        <f t="shared" si="260"/>
        <v>1.3885501315451935E-2</v>
      </c>
      <c r="G1859" s="2">
        <f t="shared" si="260"/>
        <v>2.3382927291866491E-2</v>
      </c>
      <c r="H1859" s="2">
        <f t="shared" si="256"/>
        <v>0.59383075275959407</v>
      </c>
      <c r="I1859" s="2">
        <f t="shared" si="257"/>
        <v>37.258080993318913</v>
      </c>
    </row>
    <row r="1860" spans="1:9" ht="13.5" x14ac:dyDescent="0.25">
      <c r="A1860" s="3">
        <f>TITRES_STAT!B1863</f>
        <v>44720</v>
      </c>
      <c r="B1860" s="6">
        <f>TITRES_STAT!D1863</f>
        <v>1.53</v>
      </c>
      <c r="C1860" s="2">
        <f t="shared" si="261"/>
        <v>0</v>
      </c>
      <c r="D1860" s="2">
        <f t="shared" si="262"/>
        <v>0</v>
      </c>
      <c r="E1860" s="2">
        <f t="shared" si="263"/>
        <v>0</v>
      </c>
      <c r="F1860" s="2">
        <f t="shared" si="260"/>
        <v>1.2893679792919653E-2</v>
      </c>
      <c r="G1860" s="2">
        <f t="shared" si="260"/>
        <v>2.1712718199590312E-2</v>
      </c>
      <c r="H1860" s="2">
        <f t="shared" si="256"/>
        <v>0.59383075275959407</v>
      </c>
      <c r="I1860" s="2">
        <f t="shared" si="257"/>
        <v>37.258080993318913</v>
      </c>
    </row>
    <row r="1861" spans="1:9" ht="13.5" x14ac:dyDescent="0.25">
      <c r="A1861" s="3">
        <f>TITRES_STAT!B1864</f>
        <v>44721</v>
      </c>
      <c r="B1861" s="6">
        <f>TITRES_STAT!D1864</f>
        <v>1.53</v>
      </c>
      <c r="C1861" s="2">
        <f t="shared" si="261"/>
        <v>0</v>
      </c>
      <c r="D1861" s="2">
        <f t="shared" si="262"/>
        <v>0</v>
      </c>
      <c r="E1861" s="2">
        <f t="shared" si="263"/>
        <v>0</v>
      </c>
      <c r="F1861" s="2">
        <f t="shared" si="260"/>
        <v>1.1972702664853964E-2</v>
      </c>
      <c r="G1861" s="2">
        <f t="shared" si="260"/>
        <v>2.0161809756762433E-2</v>
      </c>
      <c r="H1861" s="2">
        <f t="shared" si="256"/>
        <v>0.59383075275959407</v>
      </c>
      <c r="I1861" s="2">
        <f t="shared" si="257"/>
        <v>37.258080993318913</v>
      </c>
    </row>
    <row r="1862" spans="1:9" ht="13.5" x14ac:dyDescent="0.25">
      <c r="A1862" s="3">
        <f>TITRES_STAT!B1865</f>
        <v>44722</v>
      </c>
      <c r="B1862" s="6">
        <f>TITRES_STAT!D1865</f>
        <v>1.53</v>
      </c>
      <c r="C1862" s="2">
        <f t="shared" si="261"/>
        <v>0</v>
      </c>
      <c r="D1862" s="2">
        <f t="shared" si="262"/>
        <v>0</v>
      </c>
      <c r="E1862" s="2">
        <f t="shared" si="263"/>
        <v>0</v>
      </c>
      <c r="F1862" s="2">
        <f t="shared" si="260"/>
        <v>1.1117509617364395E-2</v>
      </c>
      <c r="G1862" s="2">
        <f t="shared" si="260"/>
        <v>1.8721680488422258E-2</v>
      </c>
      <c r="H1862" s="2">
        <f t="shared" si="256"/>
        <v>0.59383075275959407</v>
      </c>
      <c r="I1862" s="2">
        <f t="shared" si="257"/>
        <v>37.258080993318913</v>
      </c>
    </row>
    <row r="1863" spans="1:9" ht="13.5" x14ac:dyDescent="0.25">
      <c r="A1863" s="3">
        <f>TITRES_STAT!B1866</f>
        <v>44725</v>
      </c>
      <c r="B1863" s="6">
        <f>TITRES_STAT!D1866</f>
        <v>1.55</v>
      </c>
      <c r="C1863" s="2">
        <f t="shared" si="261"/>
        <v>2.0000000000000018E-2</v>
      </c>
      <c r="D1863" s="2">
        <f t="shared" si="262"/>
        <v>2.0000000000000018E-2</v>
      </c>
      <c r="E1863" s="2">
        <f t="shared" si="263"/>
        <v>0</v>
      </c>
      <c r="F1863" s="2">
        <f t="shared" si="260"/>
        <v>1.1751973216124081E-2</v>
      </c>
      <c r="G1863" s="2">
        <f t="shared" si="260"/>
        <v>1.7384417596392098E-2</v>
      </c>
      <c r="H1863" s="2">
        <f t="shared" si="256"/>
        <v>0.6760061503908561</v>
      </c>
      <c r="I1863" s="2">
        <f t="shared" si="257"/>
        <v>40.334347832387536</v>
      </c>
    </row>
    <row r="1864" spans="1:9" ht="13.5" x14ac:dyDescent="0.25">
      <c r="A1864" s="3">
        <f>TITRES_STAT!B1867</f>
        <v>44726</v>
      </c>
      <c r="B1864" s="6">
        <f>TITRES_STAT!D1867</f>
        <v>1.55</v>
      </c>
      <c r="C1864" s="2">
        <f t="shared" si="261"/>
        <v>0</v>
      </c>
      <c r="D1864" s="2">
        <f t="shared" si="262"/>
        <v>0</v>
      </c>
      <c r="E1864" s="2">
        <f t="shared" si="263"/>
        <v>0</v>
      </c>
      <c r="F1864" s="2">
        <f t="shared" si="260"/>
        <v>1.0912546557829503E-2</v>
      </c>
      <c r="G1864" s="2">
        <f t="shared" si="260"/>
        <v>1.6142673482364093E-2</v>
      </c>
      <c r="H1864" s="2">
        <f t="shared" si="256"/>
        <v>0.67600615039085599</v>
      </c>
      <c r="I1864" s="2">
        <f t="shared" si="257"/>
        <v>40.334347832387529</v>
      </c>
    </row>
    <row r="1865" spans="1:9" ht="13.5" x14ac:dyDescent="0.25">
      <c r="A1865" s="3">
        <f>TITRES_STAT!B1868</f>
        <v>44727</v>
      </c>
      <c r="B1865" s="6">
        <f>TITRES_STAT!D1868</f>
        <v>1.55</v>
      </c>
      <c r="C1865" s="2">
        <f t="shared" si="261"/>
        <v>0</v>
      </c>
      <c r="D1865" s="2">
        <f t="shared" si="262"/>
        <v>0</v>
      </c>
      <c r="E1865" s="2">
        <f t="shared" si="263"/>
        <v>0</v>
      </c>
      <c r="F1865" s="2">
        <f t="shared" si="260"/>
        <v>1.0133078946555968E-2</v>
      </c>
      <c r="G1865" s="2">
        <f t="shared" si="260"/>
        <v>1.4989625376480945E-2</v>
      </c>
      <c r="H1865" s="2">
        <f t="shared" si="256"/>
        <v>0.67600615039085588</v>
      </c>
      <c r="I1865" s="2">
        <f t="shared" si="257"/>
        <v>40.334347832387529</v>
      </c>
    </row>
    <row r="1866" spans="1:9" ht="13.5" x14ac:dyDescent="0.25">
      <c r="A1866" s="3">
        <f>TITRES_STAT!B1869</f>
        <v>44728</v>
      </c>
      <c r="B1866" s="6">
        <f>TITRES_STAT!D1869</f>
        <v>1.55</v>
      </c>
      <c r="C1866" s="2">
        <f t="shared" si="261"/>
        <v>0</v>
      </c>
      <c r="D1866" s="2">
        <f t="shared" si="262"/>
        <v>0</v>
      </c>
      <c r="E1866" s="2">
        <f t="shared" si="263"/>
        <v>0</v>
      </c>
      <c r="F1866" s="2">
        <f t="shared" si="260"/>
        <v>9.4092875932305399E-3</v>
      </c>
      <c r="G1866" s="2">
        <f t="shared" si="260"/>
        <v>1.3918937849589448E-2</v>
      </c>
      <c r="H1866" s="2">
        <f t="shared" si="256"/>
        <v>0.67600615039085576</v>
      </c>
      <c r="I1866" s="2">
        <f t="shared" si="257"/>
        <v>40.334347832387529</v>
      </c>
    </row>
    <row r="1867" spans="1:9" ht="13.5" x14ac:dyDescent="0.25">
      <c r="A1867" s="3">
        <f>TITRES_STAT!B1870</f>
        <v>44729</v>
      </c>
      <c r="B1867" s="6">
        <f>TITRES_STAT!D1870</f>
        <v>1.53</v>
      </c>
      <c r="C1867" s="2">
        <f t="shared" si="261"/>
        <v>-2.0000000000000018E-2</v>
      </c>
      <c r="D1867" s="2">
        <f t="shared" si="262"/>
        <v>0</v>
      </c>
      <c r="E1867" s="2">
        <f t="shared" si="263"/>
        <v>2.0000000000000018E-2</v>
      </c>
      <c r="F1867" s="2">
        <f t="shared" si="260"/>
        <v>8.7371956222855006E-3</v>
      </c>
      <c r="G1867" s="2">
        <f t="shared" si="260"/>
        <v>1.4353299431761632E-2</v>
      </c>
      <c r="H1867" s="2">
        <f t="shared" si="256"/>
        <v>0.60872384526107204</v>
      </c>
      <c r="I1867" s="2">
        <f t="shared" si="257"/>
        <v>37.838927237526292</v>
      </c>
    </row>
    <row r="1868" spans="1:9" ht="13.5" x14ac:dyDescent="0.25">
      <c r="A1868" s="3">
        <f>TITRES_STAT!B1871</f>
        <v>44732</v>
      </c>
      <c r="B1868" s="6">
        <f>TITRES_STAT!D1871</f>
        <v>1.53</v>
      </c>
      <c r="C1868" s="2">
        <f t="shared" si="261"/>
        <v>0</v>
      </c>
      <c r="D1868" s="2">
        <f t="shared" si="262"/>
        <v>0</v>
      </c>
      <c r="E1868" s="2">
        <f t="shared" si="263"/>
        <v>0</v>
      </c>
      <c r="F1868" s="2">
        <f t="shared" si="260"/>
        <v>8.1131102206936801E-3</v>
      </c>
      <c r="G1868" s="2">
        <f t="shared" si="260"/>
        <v>1.3328063758064373E-2</v>
      </c>
      <c r="H1868" s="2">
        <f t="shared" si="256"/>
        <v>0.60872384526107204</v>
      </c>
      <c r="I1868" s="2">
        <f t="shared" si="257"/>
        <v>37.838927237526292</v>
      </c>
    </row>
    <row r="1869" spans="1:9" ht="13.5" x14ac:dyDescent="0.25">
      <c r="A1869" s="3">
        <f>TITRES_STAT!B1872</f>
        <v>44733</v>
      </c>
      <c r="B1869" s="6">
        <f>TITRES_STAT!D1872</f>
        <v>1.53</v>
      </c>
      <c r="C1869" s="2">
        <f t="shared" si="261"/>
        <v>0</v>
      </c>
      <c r="D1869" s="2">
        <f t="shared" si="262"/>
        <v>0</v>
      </c>
      <c r="E1869" s="2">
        <f t="shared" si="263"/>
        <v>0</v>
      </c>
      <c r="F1869" s="2">
        <f t="shared" ref="F1869:G1884" si="264">((F1868*13)+D1869)/14</f>
        <v>7.5336023477869888E-3</v>
      </c>
      <c r="G1869" s="2">
        <f t="shared" si="264"/>
        <v>1.2376059203916918E-2</v>
      </c>
      <c r="H1869" s="2">
        <f t="shared" si="256"/>
        <v>0.60872384526107204</v>
      </c>
      <c r="I1869" s="2">
        <f t="shared" si="257"/>
        <v>37.838927237526292</v>
      </c>
    </row>
    <row r="1870" spans="1:9" ht="13.5" x14ac:dyDescent="0.25">
      <c r="A1870" s="3">
        <f>TITRES_STAT!B1873</f>
        <v>44734</v>
      </c>
      <c r="B1870" s="6">
        <f>TITRES_STAT!D1873</f>
        <v>1.53</v>
      </c>
      <c r="C1870" s="2">
        <f t="shared" si="261"/>
        <v>0</v>
      </c>
      <c r="D1870" s="2">
        <f t="shared" si="262"/>
        <v>0</v>
      </c>
      <c r="E1870" s="2">
        <f t="shared" si="263"/>
        <v>0</v>
      </c>
      <c r="F1870" s="2">
        <f t="shared" si="264"/>
        <v>6.9954878943736323E-3</v>
      </c>
      <c r="G1870" s="2">
        <f t="shared" si="264"/>
        <v>1.149205497506571E-2</v>
      </c>
      <c r="H1870" s="2">
        <f t="shared" si="256"/>
        <v>0.60872384526107204</v>
      </c>
      <c r="I1870" s="2">
        <f t="shared" si="257"/>
        <v>37.838927237526292</v>
      </c>
    </row>
    <row r="1871" spans="1:9" ht="13.5" x14ac:dyDescent="0.25">
      <c r="A1871" s="3">
        <f>TITRES_STAT!B1874</f>
        <v>44735</v>
      </c>
      <c r="B1871" s="6">
        <f>TITRES_STAT!D1874</f>
        <v>1.59</v>
      </c>
      <c r="C1871" s="2">
        <f t="shared" si="261"/>
        <v>6.0000000000000053E-2</v>
      </c>
      <c r="D1871" s="2">
        <f t="shared" si="262"/>
        <v>6.0000000000000053E-2</v>
      </c>
      <c r="E1871" s="2">
        <f t="shared" si="263"/>
        <v>0</v>
      </c>
      <c r="F1871" s="2">
        <f t="shared" si="264"/>
        <v>1.0781524473346947E-2</v>
      </c>
      <c r="G1871" s="2">
        <f t="shared" si="264"/>
        <v>1.0671193905418161E-2</v>
      </c>
      <c r="H1871" s="2">
        <f t="shared" si="256"/>
        <v>1.01033910253217</v>
      </c>
      <c r="I1871" s="2">
        <f t="shared" si="257"/>
        <v>50.257148222385645</v>
      </c>
    </row>
    <row r="1872" spans="1:9" ht="13.5" x14ac:dyDescent="0.25">
      <c r="A1872" s="3">
        <f>TITRES_STAT!B1875</f>
        <v>44736</v>
      </c>
      <c r="B1872" s="6">
        <f>TITRES_STAT!D1875</f>
        <v>1.62</v>
      </c>
      <c r="C1872" s="2">
        <f t="shared" si="261"/>
        <v>3.0000000000000027E-2</v>
      </c>
      <c r="D1872" s="2">
        <f t="shared" si="262"/>
        <v>3.0000000000000027E-2</v>
      </c>
      <c r="E1872" s="2">
        <f t="shared" si="263"/>
        <v>0</v>
      </c>
      <c r="F1872" s="2">
        <f t="shared" si="264"/>
        <v>1.2154272725250739E-2</v>
      </c>
      <c r="G1872" s="2">
        <f t="shared" si="264"/>
        <v>9.9089657693168642E-3</v>
      </c>
      <c r="H1872" s="2">
        <f t="shared" si="256"/>
        <v>1.226593471831992</v>
      </c>
      <c r="I1872" s="2">
        <f t="shared" si="257"/>
        <v>55.088344026391937</v>
      </c>
    </row>
    <row r="1873" spans="1:9" ht="13.5" x14ac:dyDescent="0.25">
      <c r="A1873" s="3">
        <f>TITRES_STAT!B1876</f>
        <v>44739</v>
      </c>
      <c r="B1873" s="6">
        <f>TITRES_STAT!D1876</f>
        <v>1.62</v>
      </c>
      <c r="C1873" s="2">
        <f t="shared" si="261"/>
        <v>0</v>
      </c>
      <c r="D1873" s="2">
        <f t="shared" si="262"/>
        <v>0</v>
      </c>
      <c r="E1873" s="2">
        <f t="shared" si="263"/>
        <v>0</v>
      </c>
      <c r="F1873" s="2">
        <f t="shared" si="264"/>
        <v>1.1286110387732829E-2</v>
      </c>
      <c r="G1873" s="2">
        <f t="shared" si="264"/>
        <v>9.2011825000799467E-3</v>
      </c>
      <c r="H1873" s="2">
        <f t="shared" ref="H1873:H1936" si="265">F1873/G1873</f>
        <v>1.226593471831992</v>
      </c>
      <c r="I1873" s="2">
        <f t="shared" ref="I1873:I1936" si="266">IF(G1873=0,100,100-(100/(1+H1873)))</f>
        <v>55.088344026391937</v>
      </c>
    </row>
    <row r="1874" spans="1:9" ht="13.5" x14ac:dyDescent="0.25">
      <c r="A1874" s="3">
        <f>TITRES_STAT!B1877</f>
        <v>44740</v>
      </c>
      <c r="B1874" s="6">
        <f>TITRES_STAT!D1877</f>
        <v>1.62</v>
      </c>
      <c r="C1874" s="2">
        <f t="shared" si="261"/>
        <v>0</v>
      </c>
      <c r="D1874" s="2">
        <f t="shared" si="262"/>
        <v>0</v>
      </c>
      <c r="E1874" s="2">
        <f t="shared" si="263"/>
        <v>0</v>
      </c>
      <c r="F1874" s="2">
        <f t="shared" si="264"/>
        <v>1.0479959645751913E-2</v>
      </c>
      <c r="G1874" s="2">
        <f t="shared" si="264"/>
        <v>8.5439551786456649E-3</v>
      </c>
      <c r="H1874" s="2">
        <f t="shared" si="265"/>
        <v>1.226593471831992</v>
      </c>
      <c r="I1874" s="2">
        <f t="shared" si="266"/>
        <v>55.088344026391937</v>
      </c>
    </row>
    <row r="1875" spans="1:9" ht="13.5" x14ac:dyDescent="0.25">
      <c r="A1875" s="3">
        <f>TITRES_STAT!B1878</f>
        <v>44741</v>
      </c>
      <c r="B1875" s="6">
        <f>TITRES_STAT!D1878</f>
        <v>1.62</v>
      </c>
      <c r="C1875" s="2">
        <f t="shared" si="261"/>
        <v>0</v>
      </c>
      <c r="D1875" s="2">
        <f t="shared" si="262"/>
        <v>0</v>
      </c>
      <c r="E1875" s="2">
        <f t="shared" si="263"/>
        <v>0</v>
      </c>
      <c r="F1875" s="2">
        <f t="shared" si="264"/>
        <v>9.7313910996267745E-3</v>
      </c>
      <c r="G1875" s="2">
        <f t="shared" si="264"/>
        <v>7.9336726658852611E-3</v>
      </c>
      <c r="H1875" s="2">
        <f t="shared" si="265"/>
        <v>1.2265934718319915</v>
      </c>
      <c r="I1875" s="2">
        <f t="shared" si="266"/>
        <v>55.08834402639193</v>
      </c>
    </row>
    <row r="1876" spans="1:9" ht="13.5" x14ac:dyDescent="0.25">
      <c r="A1876" s="3">
        <f>TITRES_STAT!B1879</f>
        <v>44742</v>
      </c>
      <c r="B1876" s="6">
        <f>TITRES_STAT!D1879</f>
        <v>1.6</v>
      </c>
      <c r="C1876" s="2">
        <f t="shared" si="261"/>
        <v>-2.0000000000000018E-2</v>
      </c>
      <c r="D1876" s="2">
        <f t="shared" si="262"/>
        <v>0</v>
      </c>
      <c r="E1876" s="2">
        <f t="shared" si="263"/>
        <v>2.0000000000000018E-2</v>
      </c>
      <c r="F1876" s="2">
        <f t="shared" si="264"/>
        <v>9.0362917353677182E-3</v>
      </c>
      <c r="G1876" s="2">
        <f t="shared" si="264"/>
        <v>8.7955531897506E-3</v>
      </c>
      <c r="H1876" s="2">
        <f t="shared" si="265"/>
        <v>1.0273704837459967</v>
      </c>
      <c r="I1876" s="2">
        <f t="shared" si="266"/>
        <v>50.675024223876036</v>
      </c>
    </row>
    <row r="1877" spans="1:9" ht="13.5" x14ac:dyDescent="0.25">
      <c r="A1877" s="3">
        <f>TITRES_STAT!B1880</f>
        <v>44743</v>
      </c>
      <c r="B1877" s="6">
        <f>TITRES_STAT!D1880</f>
        <v>1.6</v>
      </c>
      <c r="C1877" s="2">
        <f t="shared" si="261"/>
        <v>0</v>
      </c>
      <c r="D1877" s="2">
        <f t="shared" si="262"/>
        <v>0</v>
      </c>
      <c r="E1877" s="2">
        <f t="shared" si="263"/>
        <v>0</v>
      </c>
      <c r="F1877" s="2">
        <f t="shared" si="264"/>
        <v>8.3908423256985956E-3</v>
      </c>
      <c r="G1877" s="2">
        <f t="shared" si="264"/>
        <v>8.1672993904826994E-3</v>
      </c>
      <c r="H1877" s="2">
        <f t="shared" si="265"/>
        <v>1.0273704837459967</v>
      </c>
      <c r="I1877" s="2">
        <f t="shared" si="266"/>
        <v>50.675024223876036</v>
      </c>
    </row>
    <row r="1878" spans="1:9" ht="13.5" x14ac:dyDescent="0.25">
      <c r="A1878" s="3">
        <f>TITRES_STAT!B1881</f>
        <v>44746</v>
      </c>
      <c r="B1878" s="6">
        <f>TITRES_STAT!D1881</f>
        <v>1.53</v>
      </c>
      <c r="C1878" s="2">
        <f t="shared" si="261"/>
        <v>-7.0000000000000062E-2</v>
      </c>
      <c r="D1878" s="2">
        <f t="shared" si="262"/>
        <v>0</v>
      </c>
      <c r="E1878" s="2">
        <f t="shared" si="263"/>
        <v>7.0000000000000062E-2</v>
      </c>
      <c r="F1878" s="2">
        <f t="shared" si="264"/>
        <v>7.7914964452915529E-3</v>
      </c>
      <c r="G1878" s="2">
        <f t="shared" si="264"/>
        <v>1.2583920862591082E-2</v>
      </c>
      <c r="H1878" s="2">
        <f t="shared" si="265"/>
        <v>0.6191628611122123</v>
      </c>
      <c r="I1878" s="2">
        <f t="shared" si="266"/>
        <v>38.239690149939939</v>
      </c>
    </row>
    <row r="1879" spans="1:9" ht="13.5" x14ac:dyDescent="0.25">
      <c r="A1879" s="3">
        <f>TITRES_STAT!B1882</f>
        <v>44747</v>
      </c>
      <c r="B1879" s="6">
        <f>TITRES_STAT!D1882</f>
        <v>1.5</v>
      </c>
      <c r="C1879" s="2">
        <f t="shared" si="261"/>
        <v>-3.0000000000000027E-2</v>
      </c>
      <c r="D1879" s="2">
        <f t="shared" si="262"/>
        <v>0</v>
      </c>
      <c r="E1879" s="2">
        <f t="shared" si="263"/>
        <v>3.0000000000000027E-2</v>
      </c>
      <c r="F1879" s="2">
        <f t="shared" si="264"/>
        <v>7.2349609849135851E-3</v>
      </c>
      <c r="G1879" s="2">
        <f t="shared" si="264"/>
        <v>1.3827926515263151E-2</v>
      </c>
      <c r="H1879" s="2">
        <f t="shared" si="265"/>
        <v>0.52321372817014145</v>
      </c>
      <c r="I1879" s="2">
        <f t="shared" si="266"/>
        <v>34.34933118668026</v>
      </c>
    </row>
    <row r="1880" spans="1:9" ht="13.5" x14ac:dyDescent="0.25">
      <c r="A1880" s="3">
        <f>TITRES_STAT!B1883</f>
        <v>44748</v>
      </c>
      <c r="B1880" s="6">
        <f>TITRES_STAT!D1883</f>
        <v>1.5</v>
      </c>
      <c r="C1880" s="2">
        <f t="shared" si="261"/>
        <v>0</v>
      </c>
      <c r="D1880" s="2">
        <f t="shared" si="262"/>
        <v>0</v>
      </c>
      <c r="E1880" s="2">
        <f t="shared" si="263"/>
        <v>0</v>
      </c>
      <c r="F1880" s="2">
        <f t="shared" si="264"/>
        <v>6.7181780574197573E-3</v>
      </c>
      <c r="G1880" s="2">
        <f t="shared" si="264"/>
        <v>1.284021747845864E-2</v>
      </c>
      <c r="H1880" s="2">
        <f t="shared" si="265"/>
        <v>0.52321372817014145</v>
      </c>
      <c r="I1880" s="2">
        <f t="shared" si="266"/>
        <v>34.34933118668026</v>
      </c>
    </row>
    <row r="1881" spans="1:9" ht="13.5" x14ac:dyDescent="0.25">
      <c r="A1881" s="3">
        <f>TITRES_STAT!B1884</f>
        <v>44749</v>
      </c>
      <c r="B1881" s="6">
        <f>TITRES_STAT!D1884</f>
        <v>1.5</v>
      </c>
      <c r="C1881" s="2">
        <f t="shared" si="261"/>
        <v>0</v>
      </c>
      <c r="D1881" s="2">
        <f t="shared" si="262"/>
        <v>0</v>
      </c>
      <c r="E1881" s="2">
        <f t="shared" si="263"/>
        <v>0</v>
      </c>
      <c r="F1881" s="2">
        <f t="shared" si="264"/>
        <v>6.2383081961754887E-3</v>
      </c>
      <c r="G1881" s="2">
        <f t="shared" si="264"/>
        <v>1.1923059087140166E-2</v>
      </c>
      <c r="H1881" s="2">
        <f t="shared" si="265"/>
        <v>0.52321372817014133</v>
      </c>
      <c r="I1881" s="2">
        <f t="shared" si="266"/>
        <v>34.349331186680246</v>
      </c>
    </row>
    <row r="1882" spans="1:9" ht="13.5" x14ac:dyDescent="0.25">
      <c r="A1882" s="3">
        <f>TITRES_STAT!B1885</f>
        <v>44750</v>
      </c>
      <c r="B1882" s="6">
        <f>TITRES_STAT!D1885</f>
        <v>1.5</v>
      </c>
      <c r="C1882" s="2">
        <f t="shared" si="261"/>
        <v>0</v>
      </c>
      <c r="D1882" s="2">
        <f t="shared" si="262"/>
        <v>0</v>
      </c>
      <c r="E1882" s="2">
        <f t="shared" si="263"/>
        <v>0</v>
      </c>
      <c r="F1882" s="2">
        <f t="shared" si="264"/>
        <v>5.7927147535915251E-3</v>
      </c>
      <c r="G1882" s="2">
        <f t="shared" si="264"/>
        <v>1.1071412009487297E-2</v>
      </c>
      <c r="H1882" s="2">
        <f t="shared" si="265"/>
        <v>0.52321372817014133</v>
      </c>
      <c r="I1882" s="2">
        <f t="shared" si="266"/>
        <v>34.349331186680246</v>
      </c>
    </row>
    <row r="1883" spans="1:9" ht="13.5" x14ac:dyDescent="0.25">
      <c r="A1883" s="3">
        <f>TITRES_STAT!B1886</f>
        <v>44753</v>
      </c>
      <c r="B1883" s="6">
        <f>TITRES_STAT!D1886</f>
        <v>1.5</v>
      </c>
      <c r="C1883" s="2">
        <f t="shared" si="261"/>
        <v>0</v>
      </c>
      <c r="D1883" s="2">
        <f t="shared" si="262"/>
        <v>0</v>
      </c>
      <c r="E1883" s="2">
        <f t="shared" si="263"/>
        <v>0</v>
      </c>
      <c r="F1883" s="2">
        <f t="shared" si="264"/>
        <v>5.3789494140492732E-3</v>
      </c>
      <c r="G1883" s="2">
        <f t="shared" si="264"/>
        <v>1.0280596865952491E-2</v>
      </c>
      <c r="H1883" s="2">
        <f t="shared" si="265"/>
        <v>0.52321372817014122</v>
      </c>
      <c r="I1883" s="2">
        <f t="shared" si="266"/>
        <v>34.349331186680246</v>
      </c>
    </row>
    <row r="1884" spans="1:9" ht="13.5" x14ac:dyDescent="0.25">
      <c r="A1884" s="3">
        <f>TITRES_STAT!B1887</f>
        <v>44754</v>
      </c>
      <c r="B1884" s="6">
        <f>TITRES_STAT!D1887</f>
        <v>1.5</v>
      </c>
      <c r="C1884" s="2">
        <f t="shared" si="261"/>
        <v>0</v>
      </c>
      <c r="D1884" s="2">
        <f t="shared" si="262"/>
        <v>0</v>
      </c>
      <c r="E1884" s="2">
        <f t="shared" si="263"/>
        <v>0</v>
      </c>
      <c r="F1884" s="2">
        <f t="shared" si="264"/>
        <v>4.994738741617182E-3</v>
      </c>
      <c r="G1884" s="2">
        <f t="shared" si="264"/>
        <v>9.546268518384457E-3</v>
      </c>
      <c r="H1884" s="2">
        <f t="shared" si="265"/>
        <v>0.52321372817014122</v>
      </c>
      <c r="I1884" s="2">
        <f t="shared" si="266"/>
        <v>34.349331186680246</v>
      </c>
    </row>
    <row r="1885" spans="1:9" ht="13.5" x14ac:dyDescent="0.25">
      <c r="A1885" s="3">
        <f>TITRES_STAT!B1888</f>
        <v>44755</v>
      </c>
      <c r="B1885" s="6">
        <f>TITRES_STAT!D1888</f>
        <v>1.44</v>
      </c>
      <c r="C1885" s="2">
        <f t="shared" si="261"/>
        <v>-6.0000000000000053E-2</v>
      </c>
      <c r="D1885" s="2">
        <f t="shared" si="262"/>
        <v>0</v>
      </c>
      <c r="E1885" s="2">
        <f t="shared" si="263"/>
        <v>6.0000000000000053E-2</v>
      </c>
      <c r="F1885" s="2">
        <f t="shared" ref="F1885:G1900" si="267">((F1884*13)+D1885)/14</f>
        <v>4.6379716886445262E-3</v>
      </c>
      <c r="G1885" s="2">
        <f t="shared" si="267"/>
        <v>1.3150106481357001E-2</v>
      </c>
      <c r="H1885" s="2">
        <f t="shared" si="265"/>
        <v>0.35269461089306092</v>
      </c>
      <c r="I1885" s="2">
        <f t="shared" si="266"/>
        <v>26.073483848672154</v>
      </c>
    </row>
    <row r="1886" spans="1:9" ht="13.5" x14ac:dyDescent="0.25">
      <c r="A1886" s="3">
        <f>TITRES_STAT!B1889</f>
        <v>44756</v>
      </c>
      <c r="B1886" s="6">
        <f>TITRES_STAT!D1889</f>
        <v>1.44</v>
      </c>
      <c r="C1886" s="2">
        <f t="shared" si="261"/>
        <v>0</v>
      </c>
      <c r="D1886" s="2">
        <f t="shared" si="262"/>
        <v>0</v>
      </c>
      <c r="E1886" s="2">
        <f t="shared" si="263"/>
        <v>0</v>
      </c>
      <c r="F1886" s="2">
        <f t="shared" si="267"/>
        <v>4.3066879965984886E-3</v>
      </c>
      <c r="G1886" s="2">
        <f t="shared" si="267"/>
        <v>1.2210813161260072E-2</v>
      </c>
      <c r="H1886" s="2">
        <f t="shared" si="265"/>
        <v>0.35269461089306092</v>
      </c>
      <c r="I1886" s="2">
        <f t="shared" si="266"/>
        <v>26.073483848672154</v>
      </c>
    </row>
    <row r="1887" spans="1:9" ht="13.5" x14ac:dyDescent="0.25">
      <c r="A1887" s="3">
        <f>TITRES_STAT!B1890</f>
        <v>44757</v>
      </c>
      <c r="B1887" s="6">
        <f>TITRES_STAT!D1890</f>
        <v>1.5</v>
      </c>
      <c r="C1887" s="2">
        <f t="shared" si="261"/>
        <v>6.0000000000000053E-2</v>
      </c>
      <c r="D1887" s="2">
        <f t="shared" si="262"/>
        <v>6.0000000000000053E-2</v>
      </c>
      <c r="E1887" s="2">
        <f t="shared" si="263"/>
        <v>0</v>
      </c>
      <c r="F1887" s="2">
        <f t="shared" si="267"/>
        <v>8.2847817111271725E-3</v>
      </c>
      <c r="G1887" s="2">
        <f t="shared" si="267"/>
        <v>1.1338612221170066E-2</v>
      </c>
      <c r="H1887" s="2">
        <f t="shared" si="265"/>
        <v>0.73066981651059948</v>
      </c>
      <c r="I1887" s="2">
        <f t="shared" si="266"/>
        <v>42.218903313619123</v>
      </c>
    </row>
    <row r="1888" spans="1:9" ht="13.5" x14ac:dyDescent="0.25">
      <c r="A1888" s="3">
        <f>TITRES_STAT!B1891</f>
        <v>44760</v>
      </c>
      <c r="B1888" s="6">
        <f>TITRES_STAT!D1891</f>
        <v>1.5</v>
      </c>
      <c r="C1888" s="2">
        <f t="shared" si="261"/>
        <v>0</v>
      </c>
      <c r="D1888" s="2">
        <f t="shared" si="262"/>
        <v>0</v>
      </c>
      <c r="E1888" s="2">
        <f t="shared" si="263"/>
        <v>0</v>
      </c>
      <c r="F1888" s="2">
        <f t="shared" si="267"/>
        <v>7.6930115889038029E-3</v>
      </c>
      <c r="G1888" s="2">
        <f t="shared" si="267"/>
        <v>1.0528711348229346E-2</v>
      </c>
      <c r="H1888" s="2">
        <f t="shared" si="265"/>
        <v>0.73066981651059948</v>
      </c>
      <c r="I1888" s="2">
        <f t="shared" si="266"/>
        <v>42.218903313619123</v>
      </c>
    </row>
    <row r="1889" spans="1:9" ht="13.5" x14ac:dyDescent="0.25">
      <c r="A1889" s="3">
        <f>TITRES_STAT!B1892</f>
        <v>44761</v>
      </c>
      <c r="B1889" s="6">
        <f>TITRES_STAT!D1892</f>
        <v>1.45</v>
      </c>
      <c r="C1889" s="2">
        <f t="shared" si="261"/>
        <v>-5.0000000000000044E-2</v>
      </c>
      <c r="D1889" s="2">
        <f t="shared" si="262"/>
        <v>0</v>
      </c>
      <c r="E1889" s="2">
        <f t="shared" si="263"/>
        <v>5.0000000000000044E-2</v>
      </c>
      <c r="F1889" s="2">
        <f t="shared" si="267"/>
        <v>7.1435107611249596E-3</v>
      </c>
      <c r="G1889" s="2">
        <f t="shared" si="267"/>
        <v>1.3348089109070109E-2</v>
      </c>
      <c r="H1889" s="2">
        <f t="shared" si="265"/>
        <v>0.5351710422933047</v>
      </c>
      <c r="I1889" s="2">
        <f t="shared" si="266"/>
        <v>34.860678553045346</v>
      </c>
    </row>
    <row r="1890" spans="1:9" ht="13.5" x14ac:dyDescent="0.25">
      <c r="A1890" s="3">
        <f>TITRES_STAT!B1893</f>
        <v>44762</v>
      </c>
      <c r="B1890" s="6">
        <f>TITRES_STAT!D1893</f>
        <v>1.46</v>
      </c>
      <c r="C1890" s="2">
        <f t="shared" si="261"/>
        <v>1.0000000000000009E-2</v>
      </c>
      <c r="D1890" s="2">
        <f t="shared" si="262"/>
        <v>1.0000000000000009E-2</v>
      </c>
      <c r="E1890" s="2">
        <f t="shared" si="263"/>
        <v>0</v>
      </c>
      <c r="F1890" s="2">
        <f t="shared" si="267"/>
        <v>7.3475457067588915E-3</v>
      </c>
      <c r="G1890" s="2">
        <f t="shared" si="267"/>
        <v>1.2394654172707959E-2</v>
      </c>
      <c r="H1890" s="2">
        <f t="shared" si="265"/>
        <v>0.59279957345946788</v>
      </c>
      <c r="I1890" s="2">
        <f t="shared" si="266"/>
        <v>37.217461841224733</v>
      </c>
    </row>
    <row r="1891" spans="1:9" ht="13.5" x14ac:dyDescent="0.25">
      <c r="A1891" s="3">
        <f>TITRES_STAT!B1894</f>
        <v>44763</v>
      </c>
      <c r="B1891" s="6">
        <f>TITRES_STAT!D1894</f>
        <v>1.46</v>
      </c>
      <c r="C1891" s="2">
        <f t="shared" si="261"/>
        <v>0</v>
      </c>
      <c r="D1891" s="2">
        <f t="shared" si="262"/>
        <v>0</v>
      </c>
      <c r="E1891" s="2">
        <f t="shared" si="263"/>
        <v>0</v>
      </c>
      <c r="F1891" s="2">
        <f t="shared" si="267"/>
        <v>6.8227210134189703E-3</v>
      </c>
      <c r="G1891" s="2">
        <f t="shared" si="267"/>
        <v>1.1509321731800248E-2</v>
      </c>
      <c r="H1891" s="2">
        <f t="shared" si="265"/>
        <v>0.59279957345946777</v>
      </c>
      <c r="I1891" s="2">
        <f t="shared" si="266"/>
        <v>37.217461841224733</v>
      </c>
    </row>
    <row r="1892" spans="1:9" ht="13.5" x14ac:dyDescent="0.25">
      <c r="A1892" s="3">
        <f>TITRES_STAT!B1895</f>
        <v>44764</v>
      </c>
      <c r="B1892" s="6">
        <f>TITRES_STAT!D1895</f>
        <v>1.46</v>
      </c>
      <c r="C1892" s="2">
        <f t="shared" si="261"/>
        <v>0</v>
      </c>
      <c r="D1892" s="2">
        <f t="shared" si="262"/>
        <v>0</v>
      </c>
      <c r="E1892" s="2">
        <f t="shared" si="263"/>
        <v>0</v>
      </c>
      <c r="F1892" s="2">
        <f t="shared" si="267"/>
        <v>6.335383798174758E-3</v>
      </c>
      <c r="G1892" s="2">
        <f t="shared" si="267"/>
        <v>1.0687227322385945E-2</v>
      </c>
      <c r="H1892" s="2">
        <f t="shared" si="265"/>
        <v>0.59279957345946777</v>
      </c>
      <c r="I1892" s="2">
        <f t="shared" si="266"/>
        <v>37.217461841224733</v>
      </c>
    </row>
    <row r="1893" spans="1:9" ht="13.5" x14ac:dyDescent="0.25">
      <c r="A1893" s="3">
        <f>TITRES_STAT!B1896</f>
        <v>44768</v>
      </c>
      <c r="B1893" s="6">
        <f>TITRES_STAT!D1896</f>
        <v>1.46</v>
      </c>
      <c r="C1893" s="2">
        <f t="shared" si="261"/>
        <v>0</v>
      </c>
      <c r="D1893" s="2">
        <f t="shared" si="262"/>
        <v>0</v>
      </c>
      <c r="E1893" s="2">
        <f t="shared" si="263"/>
        <v>0</v>
      </c>
      <c r="F1893" s="2">
        <f t="shared" si="267"/>
        <v>5.8828563840194184E-3</v>
      </c>
      <c r="G1893" s="2">
        <f t="shared" si="267"/>
        <v>9.9238539422155207E-3</v>
      </c>
      <c r="H1893" s="2">
        <f t="shared" si="265"/>
        <v>0.59279957345946777</v>
      </c>
      <c r="I1893" s="2">
        <f t="shared" si="266"/>
        <v>37.217461841224733</v>
      </c>
    </row>
    <row r="1894" spans="1:9" ht="13.5" x14ac:dyDescent="0.25">
      <c r="A1894" s="3">
        <f>TITRES_STAT!B1897</f>
        <v>44769</v>
      </c>
      <c r="B1894" s="6">
        <f>TITRES_STAT!D1897</f>
        <v>1.52</v>
      </c>
      <c r="C1894" s="2">
        <f t="shared" si="261"/>
        <v>6.0000000000000053E-2</v>
      </c>
      <c r="D1894" s="2">
        <f t="shared" si="262"/>
        <v>6.0000000000000053E-2</v>
      </c>
      <c r="E1894" s="2">
        <f t="shared" si="263"/>
        <v>0</v>
      </c>
      <c r="F1894" s="2">
        <f t="shared" si="267"/>
        <v>9.7483666423037497E-3</v>
      </c>
      <c r="G1894" s="2">
        <f t="shared" si="267"/>
        <v>9.21500723205727E-3</v>
      </c>
      <c r="H1894" s="2">
        <f t="shared" si="265"/>
        <v>1.057879434797514</v>
      </c>
      <c r="I1894" s="2">
        <f t="shared" si="266"/>
        <v>51.406288284405967</v>
      </c>
    </row>
    <row r="1895" spans="1:9" ht="13.5" x14ac:dyDescent="0.25">
      <c r="A1895" s="3">
        <f>TITRES_STAT!B1898</f>
        <v>44770</v>
      </c>
      <c r="B1895" s="6">
        <f>TITRES_STAT!D1898</f>
        <v>1.58</v>
      </c>
      <c r="C1895" s="2">
        <f t="shared" si="261"/>
        <v>6.0000000000000053E-2</v>
      </c>
      <c r="D1895" s="2">
        <f t="shared" si="262"/>
        <v>6.0000000000000053E-2</v>
      </c>
      <c r="E1895" s="2">
        <f t="shared" si="263"/>
        <v>0</v>
      </c>
      <c r="F1895" s="2">
        <f t="shared" si="267"/>
        <v>1.3337769024996343E-2</v>
      </c>
      <c r="G1895" s="2">
        <f t="shared" si="267"/>
        <v>8.5567924297674652E-3</v>
      </c>
      <c r="H1895" s="2">
        <f t="shared" si="265"/>
        <v>1.5587346700846409</v>
      </c>
      <c r="I1895" s="2">
        <f t="shared" si="266"/>
        <v>60.918183049947856</v>
      </c>
    </row>
    <row r="1896" spans="1:9" ht="13.5" x14ac:dyDescent="0.25">
      <c r="A1896" s="3">
        <f>TITRES_STAT!B1899</f>
        <v>44771</v>
      </c>
      <c r="B1896" s="6">
        <f>TITRES_STAT!D1899</f>
        <v>1.58</v>
      </c>
      <c r="C1896" s="2">
        <f t="shared" si="261"/>
        <v>0</v>
      </c>
      <c r="D1896" s="2">
        <f t="shared" si="262"/>
        <v>0</v>
      </c>
      <c r="E1896" s="2">
        <f t="shared" si="263"/>
        <v>0</v>
      </c>
      <c r="F1896" s="2">
        <f t="shared" si="267"/>
        <v>1.2385071237496603E-2</v>
      </c>
      <c r="G1896" s="2">
        <f t="shared" si="267"/>
        <v>7.9455929704983601E-3</v>
      </c>
      <c r="H1896" s="2">
        <f t="shared" si="265"/>
        <v>1.5587346700846409</v>
      </c>
      <c r="I1896" s="2">
        <f t="shared" si="266"/>
        <v>60.918183049947856</v>
      </c>
    </row>
    <row r="1897" spans="1:9" ht="13.5" x14ac:dyDescent="0.25">
      <c r="A1897" s="3">
        <f>TITRES_STAT!B1900</f>
        <v>44774</v>
      </c>
      <c r="B1897" s="6">
        <f>TITRES_STAT!D1900</f>
        <v>1.65</v>
      </c>
      <c r="C1897" s="2">
        <f t="shared" si="261"/>
        <v>6.999999999999984E-2</v>
      </c>
      <c r="D1897" s="2">
        <f t="shared" si="262"/>
        <v>6.999999999999984E-2</v>
      </c>
      <c r="E1897" s="2">
        <f t="shared" si="263"/>
        <v>0</v>
      </c>
      <c r="F1897" s="2">
        <f t="shared" si="267"/>
        <v>1.6500423291961119E-2</v>
      </c>
      <c r="G1897" s="2">
        <f t="shared" si="267"/>
        <v>7.3780506154627629E-3</v>
      </c>
      <c r="H1897" s="2">
        <f t="shared" si="265"/>
        <v>2.2364204519524278</v>
      </c>
      <c r="I1897" s="2">
        <f t="shared" si="266"/>
        <v>69.101666027455352</v>
      </c>
    </row>
    <row r="1898" spans="1:9" ht="13.5" x14ac:dyDescent="0.25">
      <c r="A1898" s="3">
        <f>TITRES_STAT!B1901</f>
        <v>44775</v>
      </c>
      <c r="B1898" s="6">
        <f>TITRES_STAT!D1901</f>
        <v>1.7</v>
      </c>
      <c r="C1898" s="2">
        <f t="shared" si="261"/>
        <v>5.0000000000000044E-2</v>
      </c>
      <c r="D1898" s="2">
        <f t="shared" si="262"/>
        <v>5.0000000000000044E-2</v>
      </c>
      <c r="E1898" s="2">
        <f t="shared" si="263"/>
        <v>0</v>
      </c>
      <c r="F1898" s="2">
        <f t="shared" si="267"/>
        <v>1.8893250199678184E-2</v>
      </c>
      <c r="G1898" s="2">
        <f t="shared" si="267"/>
        <v>6.851047000072566E-3</v>
      </c>
      <c r="H1898" s="2">
        <f t="shared" si="265"/>
        <v>2.7577172072353417</v>
      </c>
      <c r="I1898" s="2">
        <f t="shared" si="266"/>
        <v>73.388098548913206</v>
      </c>
    </row>
    <row r="1899" spans="1:9" ht="13.5" x14ac:dyDescent="0.25">
      <c r="A1899" s="3">
        <f>TITRES_STAT!B1902</f>
        <v>44776</v>
      </c>
      <c r="B1899" s="6">
        <f>TITRES_STAT!D1902</f>
        <v>1.7</v>
      </c>
      <c r="C1899" s="2">
        <f t="shared" si="261"/>
        <v>0</v>
      </c>
      <c r="D1899" s="2">
        <f t="shared" si="262"/>
        <v>0</v>
      </c>
      <c r="E1899" s="2">
        <f t="shared" si="263"/>
        <v>0</v>
      </c>
      <c r="F1899" s="2">
        <f t="shared" si="267"/>
        <v>1.7543732328272599E-2</v>
      </c>
      <c r="G1899" s="2">
        <f t="shared" si="267"/>
        <v>6.3616865000673825E-3</v>
      </c>
      <c r="H1899" s="2">
        <f t="shared" si="265"/>
        <v>2.7577172072353422</v>
      </c>
      <c r="I1899" s="2">
        <f t="shared" si="266"/>
        <v>73.388098548913206</v>
      </c>
    </row>
    <row r="1900" spans="1:9" ht="13.5" x14ac:dyDescent="0.25">
      <c r="A1900" s="3">
        <f>TITRES_STAT!B1903</f>
        <v>44777</v>
      </c>
      <c r="B1900" s="6">
        <f>TITRES_STAT!D1903</f>
        <v>1.7</v>
      </c>
      <c r="C1900" s="2">
        <f t="shared" si="261"/>
        <v>0</v>
      </c>
      <c r="D1900" s="2">
        <f t="shared" si="262"/>
        <v>0</v>
      </c>
      <c r="E1900" s="2">
        <f t="shared" si="263"/>
        <v>0</v>
      </c>
      <c r="F1900" s="2">
        <f t="shared" si="267"/>
        <v>1.6290608590538842E-2</v>
      </c>
      <c r="G1900" s="2">
        <f t="shared" si="267"/>
        <v>5.907280321491141E-3</v>
      </c>
      <c r="H1900" s="2">
        <f t="shared" si="265"/>
        <v>2.7577172072353417</v>
      </c>
      <c r="I1900" s="2">
        <f t="shared" si="266"/>
        <v>73.388098548913206</v>
      </c>
    </row>
    <row r="1901" spans="1:9" ht="13.5" x14ac:dyDescent="0.25">
      <c r="A1901" s="3">
        <f>TITRES_STAT!B1904</f>
        <v>44778</v>
      </c>
      <c r="B1901" s="6">
        <f>TITRES_STAT!D1904</f>
        <v>1.7</v>
      </c>
      <c r="C1901" s="2">
        <f t="shared" si="261"/>
        <v>0</v>
      </c>
      <c r="D1901" s="2">
        <f t="shared" si="262"/>
        <v>0</v>
      </c>
      <c r="E1901" s="2">
        <f t="shared" si="263"/>
        <v>0</v>
      </c>
      <c r="F1901" s="2">
        <f t="shared" ref="F1901:G1916" si="268">((F1900*13)+D1901)/14</f>
        <v>1.5126993691214638E-2</v>
      </c>
      <c r="G1901" s="2">
        <f t="shared" si="268"/>
        <v>5.4853317270989171E-3</v>
      </c>
      <c r="H1901" s="2">
        <f t="shared" si="265"/>
        <v>2.7577172072353413</v>
      </c>
      <c r="I1901" s="2">
        <f t="shared" si="266"/>
        <v>73.388098548913206</v>
      </c>
    </row>
    <row r="1902" spans="1:9" ht="13.5" x14ac:dyDescent="0.25">
      <c r="A1902" s="3">
        <f>TITRES_STAT!B1905</f>
        <v>44781</v>
      </c>
      <c r="B1902" s="6">
        <f>TITRES_STAT!D1905</f>
        <v>1.7</v>
      </c>
      <c r="C1902" s="2">
        <f t="shared" si="261"/>
        <v>0</v>
      </c>
      <c r="D1902" s="2">
        <f t="shared" si="262"/>
        <v>0</v>
      </c>
      <c r="E1902" s="2">
        <f t="shared" si="263"/>
        <v>0</v>
      </c>
      <c r="F1902" s="2">
        <f t="shared" si="268"/>
        <v>1.4046494141842164E-2</v>
      </c>
      <c r="G1902" s="2">
        <f t="shared" si="268"/>
        <v>5.093522318020423E-3</v>
      </c>
      <c r="H1902" s="2">
        <f t="shared" si="265"/>
        <v>2.7577172072353417</v>
      </c>
      <c r="I1902" s="2">
        <f t="shared" si="266"/>
        <v>73.388098548913206</v>
      </c>
    </row>
    <row r="1903" spans="1:9" ht="13.5" x14ac:dyDescent="0.25">
      <c r="A1903" s="3">
        <f>TITRES_STAT!B1906</f>
        <v>44782</v>
      </c>
      <c r="B1903" s="6">
        <f>TITRES_STAT!D1906</f>
        <v>1.7</v>
      </c>
      <c r="C1903" s="2">
        <f t="shared" si="261"/>
        <v>0</v>
      </c>
      <c r="D1903" s="2">
        <f t="shared" si="262"/>
        <v>0</v>
      </c>
      <c r="E1903" s="2">
        <f t="shared" si="263"/>
        <v>0</v>
      </c>
      <c r="F1903" s="2">
        <f t="shared" si="268"/>
        <v>1.3043173131710582E-2</v>
      </c>
      <c r="G1903" s="2">
        <f t="shared" si="268"/>
        <v>4.7296992953046787E-3</v>
      </c>
      <c r="H1903" s="2">
        <f t="shared" si="265"/>
        <v>2.7577172072353417</v>
      </c>
      <c r="I1903" s="2">
        <f t="shared" si="266"/>
        <v>73.388098548913206</v>
      </c>
    </row>
    <row r="1904" spans="1:9" ht="13.5" x14ac:dyDescent="0.25">
      <c r="A1904" s="3">
        <f>TITRES_STAT!B1907</f>
        <v>44783</v>
      </c>
      <c r="B1904" s="6">
        <f>TITRES_STAT!D1907</f>
        <v>1.7</v>
      </c>
      <c r="C1904" s="2">
        <f t="shared" si="261"/>
        <v>0</v>
      </c>
      <c r="D1904" s="2">
        <f t="shared" si="262"/>
        <v>0</v>
      </c>
      <c r="E1904" s="2">
        <f t="shared" si="263"/>
        <v>0</v>
      </c>
      <c r="F1904" s="2">
        <f t="shared" si="268"/>
        <v>1.2111517908016969E-2</v>
      </c>
      <c r="G1904" s="2">
        <f t="shared" si="268"/>
        <v>4.3918636313543449E-3</v>
      </c>
      <c r="H1904" s="2">
        <f t="shared" si="265"/>
        <v>2.7577172072353413</v>
      </c>
      <c r="I1904" s="2">
        <f t="shared" si="266"/>
        <v>73.388098548913206</v>
      </c>
    </row>
    <row r="1905" spans="1:9" ht="13.5" x14ac:dyDescent="0.25">
      <c r="A1905" s="3">
        <f>TITRES_STAT!B1908</f>
        <v>44784</v>
      </c>
      <c r="B1905" s="6">
        <f>TITRES_STAT!D1908</f>
        <v>1.7</v>
      </c>
      <c r="C1905" s="2">
        <f t="shared" si="261"/>
        <v>0</v>
      </c>
      <c r="D1905" s="2">
        <f t="shared" si="262"/>
        <v>0</v>
      </c>
      <c r="E1905" s="2">
        <f t="shared" si="263"/>
        <v>0</v>
      </c>
      <c r="F1905" s="2">
        <f t="shared" si="268"/>
        <v>1.1246409486015756E-2</v>
      </c>
      <c r="G1905" s="2">
        <f t="shared" si="268"/>
        <v>4.0781590862576057E-3</v>
      </c>
      <c r="H1905" s="2">
        <f t="shared" si="265"/>
        <v>2.7577172072353413</v>
      </c>
      <c r="I1905" s="2">
        <f t="shared" si="266"/>
        <v>73.388098548913206</v>
      </c>
    </row>
    <row r="1906" spans="1:9" ht="13.5" x14ac:dyDescent="0.25">
      <c r="A1906" s="3">
        <f>TITRES_STAT!B1909</f>
        <v>44785</v>
      </c>
      <c r="B1906" s="6">
        <f>TITRES_STAT!D1909</f>
        <v>1.7</v>
      </c>
      <c r="C1906" s="2">
        <f t="shared" si="261"/>
        <v>0</v>
      </c>
      <c r="D1906" s="2">
        <f t="shared" si="262"/>
        <v>0</v>
      </c>
      <c r="E1906" s="2">
        <f t="shared" si="263"/>
        <v>0</v>
      </c>
      <c r="F1906" s="2">
        <f t="shared" si="268"/>
        <v>1.0443094522728916E-2</v>
      </c>
      <c r="G1906" s="2">
        <f t="shared" si="268"/>
        <v>3.7868620086677768E-3</v>
      </c>
      <c r="H1906" s="2">
        <f t="shared" si="265"/>
        <v>2.7577172072353413</v>
      </c>
      <c r="I1906" s="2">
        <f t="shared" si="266"/>
        <v>73.388098548913206</v>
      </c>
    </row>
    <row r="1907" spans="1:9" ht="13.5" x14ac:dyDescent="0.25">
      <c r="A1907" s="3">
        <f>TITRES_STAT!B1910</f>
        <v>44788</v>
      </c>
      <c r="B1907" s="6">
        <f>TITRES_STAT!D1910</f>
        <v>1.7</v>
      </c>
      <c r="C1907" s="2">
        <f t="shared" si="261"/>
        <v>0</v>
      </c>
      <c r="D1907" s="2">
        <f t="shared" si="262"/>
        <v>0</v>
      </c>
      <c r="E1907" s="2">
        <f t="shared" si="263"/>
        <v>0</v>
      </c>
      <c r="F1907" s="2">
        <f t="shared" si="268"/>
        <v>9.69715919967685E-3</v>
      </c>
      <c r="G1907" s="2">
        <f t="shared" si="268"/>
        <v>3.5163718651915069E-3</v>
      </c>
      <c r="H1907" s="2">
        <f t="shared" si="265"/>
        <v>2.7577172072353413</v>
      </c>
      <c r="I1907" s="2">
        <f t="shared" si="266"/>
        <v>73.388098548913206</v>
      </c>
    </row>
    <row r="1908" spans="1:9" ht="13.5" x14ac:dyDescent="0.25">
      <c r="A1908" s="3">
        <f>TITRES_STAT!B1911</f>
        <v>44789</v>
      </c>
      <c r="B1908" s="6">
        <f>TITRES_STAT!D1911</f>
        <v>1.7</v>
      </c>
      <c r="C1908" s="2">
        <f t="shared" si="261"/>
        <v>0</v>
      </c>
      <c r="D1908" s="2">
        <f t="shared" si="262"/>
        <v>0</v>
      </c>
      <c r="E1908" s="2">
        <f t="shared" si="263"/>
        <v>0</v>
      </c>
      <c r="F1908" s="2">
        <f t="shared" si="268"/>
        <v>9.004504971128504E-3</v>
      </c>
      <c r="G1908" s="2">
        <f t="shared" si="268"/>
        <v>3.2652024462492568E-3</v>
      </c>
      <c r="H1908" s="2">
        <f t="shared" si="265"/>
        <v>2.7577172072353409</v>
      </c>
      <c r="I1908" s="2">
        <f t="shared" si="266"/>
        <v>73.388098548913206</v>
      </c>
    </row>
    <row r="1909" spans="1:9" ht="13.5" x14ac:dyDescent="0.25">
      <c r="A1909" s="3">
        <f>TITRES_STAT!B1912</f>
        <v>44790</v>
      </c>
      <c r="B1909" s="6">
        <f>TITRES_STAT!D1912</f>
        <v>1.7</v>
      </c>
      <c r="C1909" s="2">
        <f t="shared" si="261"/>
        <v>0</v>
      </c>
      <c r="D1909" s="2">
        <f t="shared" si="262"/>
        <v>0</v>
      </c>
      <c r="E1909" s="2">
        <f t="shared" si="263"/>
        <v>0</v>
      </c>
      <c r="F1909" s="2">
        <f t="shared" si="268"/>
        <v>8.3613260446193261E-3</v>
      </c>
      <c r="G1909" s="2">
        <f t="shared" si="268"/>
        <v>3.0319737000885955E-3</v>
      </c>
      <c r="H1909" s="2">
        <f t="shared" si="265"/>
        <v>2.7577172072353413</v>
      </c>
      <c r="I1909" s="2">
        <f t="shared" si="266"/>
        <v>73.388098548913206</v>
      </c>
    </row>
    <row r="1910" spans="1:9" ht="13.5" x14ac:dyDescent="0.25">
      <c r="A1910" s="3">
        <f>TITRES_STAT!B1913</f>
        <v>44791</v>
      </c>
      <c r="B1910" s="6">
        <f>TITRES_STAT!D1913</f>
        <v>1.63</v>
      </c>
      <c r="C1910" s="2">
        <f t="shared" si="261"/>
        <v>-7.0000000000000062E-2</v>
      </c>
      <c r="D1910" s="2">
        <f t="shared" si="262"/>
        <v>0</v>
      </c>
      <c r="E1910" s="2">
        <f t="shared" si="263"/>
        <v>7.0000000000000062E-2</v>
      </c>
      <c r="F1910" s="2">
        <f t="shared" si="268"/>
        <v>7.7640884700036607E-3</v>
      </c>
      <c r="G1910" s="2">
        <f t="shared" si="268"/>
        <v>7.8154041500822728E-3</v>
      </c>
      <c r="H1910" s="2">
        <f t="shared" si="265"/>
        <v>0.99343403372452954</v>
      </c>
      <c r="I1910" s="2">
        <f t="shared" si="266"/>
        <v>49.835310169175685</v>
      </c>
    </row>
    <row r="1911" spans="1:9" ht="13.5" x14ac:dyDescent="0.25">
      <c r="A1911" s="3">
        <f>TITRES_STAT!B1914</f>
        <v>44792</v>
      </c>
      <c r="B1911" s="6">
        <f>TITRES_STAT!D1914</f>
        <v>1.56</v>
      </c>
      <c r="C1911" s="2">
        <f t="shared" si="261"/>
        <v>-6.999999999999984E-2</v>
      </c>
      <c r="D1911" s="2">
        <f t="shared" si="262"/>
        <v>0</v>
      </c>
      <c r="E1911" s="2">
        <f t="shared" si="263"/>
        <v>6.999999999999984E-2</v>
      </c>
      <c r="F1911" s="2">
        <f t="shared" si="268"/>
        <v>7.2095107221462566E-3</v>
      </c>
      <c r="G1911" s="2">
        <f t="shared" si="268"/>
        <v>1.2257160996504955E-2</v>
      </c>
      <c r="H1911" s="2">
        <f t="shared" si="265"/>
        <v>0.5881876499951334</v>
      </c>
      <c r="I1911" s="2">
        <f t="shared" si="266"/>
        <v>37.035148207891915</v>
      </c>
    </row>
    <row r="1912" spans="1:9" ht="13.5" x14ac:dyDescent="0.25">
      <c r="A1912" s="3">
        <f>TITRES_STAT!B1915</f>
        <v>44795</v>
      </c>
      <c r="B1912" s="6">
        <f>TITRES_STAT!D1915</f>
        <v>1.63</v>
      </c>
      <c r="C1912" s="2">
        <f t="shared" si="261"/>
        <v>6.999999999999984E-2</v>
      </c>
      <c r="D1912" s="2">
        <f t="shared" si="262"/>
        <v>6.999999999999984E-2</v>
      </c>
      <c r="E1912" s="2">
        <f t="shared" si="263"/>
        <v>0</v>
      </c>
      <c r="F1912" s="2">
        <f t="shared" si="268"/>
        <v>1.169454567056437E-2</v>
      </c>
      <c r="G1912" s="2">
        <f t="shared" si="268"/>
        <v>1.1381649496754602E-2</v>
      </c>
      <c r="H1912" s="2">
        <f t="shared" si="265"/>
        <v>1.0274912853272269</v>
      </c>
      <c r="I1912" s="2">
        <f t="shared" si="266"/>
        <v>50.677963094741244</v>
      </c>
    </row>
    <row r="1913" spans="1:9" ht="13.5" x14ac:dyDescent="0.25">
      <c r="A1913" s="3">
        <f>TITRES_STAT!B1916</f>
        <v>44796</v>
      </c>
      <c r="B1913" s="6">
        <f>TITRES_STAT!D1916</f>
        <v>1.7</v>
      </c>
      <c r="C1913" s="2">
        <f t="shared" si="261"/>
        <v>7.0000000000000062E-2</v>
      </c>
      <c r="D1913" s="2">
        <f t="shared" si="262"/>
        <v>7.0000000000000062E-2</v>
      </c>
      <c r="E1913" s="2">
        <f t="shared" si="263"/>
        <v>0</v>
      </c>
      <c r="F1913" s="2">
        <f t="shared" si="268"/>
        <v>1.5859220979809775E-2</v>
      </c>
      <c r="G1913" s="2">
        <f t="shared" si="268"/>
        <v>1.0568674532700701E-2</v>
      </c>
      <c r="H1913" s="2">
        <f t="shared" si="265"/>
        <v>1.5005875079925597</v>
      </c>
      <c r="I1913" s="2">
        <f t="shared" si="266"/>
        <v>60.009397919339861</v>
      </c>
    </row>
    <row r="1914" spans="1:9" ht="13.5" x14ac:dyDescent="0.25">
      <c r="A1914" s="3">
        <f>TITRES_STAT!B1917</f>
        <v>44797</v>
      </c>
      <c r="B1914" s="6">
        <f>TITRES_STAT!D1917</f>
        <v>1.77</v>
      </c>
      <c r="C1914" s="2">
        <f t="shared" si="261"/>
        <v>7.0000000000000062E-2</v>
      </c>
      <c r="D1914" s="2">
        <f t="shared" si="262"/>
        <v>7.0000000000000062E-2</v>
      </c>
      <c r="E1914" s="2">
        <f t="shared" si="263"/>
        <v>0</v>
      </c>
      <c r="F1914" s="2">
        <f t="shared" si="268"/>
        <v>1.972641948125194E-2</v>
      </c>
      <c r="G1914" s="2">
        <f t="shared" si="268"/>
        <v>9.8137692089363664E-3</v>
      </c>
      <c r="H1914" s="2">
        <f t="shared" si="265"/>
        <v>2.010075747785995</v>
      </c>
      <c r="I1914" s="2">
        <f t="shared" si="266"/>
        <v>66.778244675884608</v>
      </c>
    </row>
    <row r="1915" spans="1:9" ht="13.5" x14ac:dyDescent="0.25">
      <c r="A1915" s="3">
        <f>TITRES_STAT!B1918</f>
        <v>44798</v>
      </c>
      <c r="B1915" s="6">
        <f>TITRES_STAT!D1918</f>
        <v>1.79</v>
      </c>
      <c r="C1915" s="2">
        <f t="shared" si="261"/>
        <v>2.0000000000000018E-2</v>
      </c>
      <c r="D1915" s="2">
        <f t="shared" si="262"/>
        <v>2.0000000000000018E-2</v>
      </c>
      <c r="E1915" s="2">
        <f t="shared" si="263"/>
        <v>0</v>
      </c>
      <c r="F1915" s="2">
        <f t="shared" si="268"/>
        <v>1.9745960946876803E-2</v>
      </c>
      <c r="G1915" s="2">
        <f t="shared" si="268"/>
        <v>9.1127856940123406E-3</v>
      </c>
      <c r="H1915" s="2">
        <f t="shared" si="265"/>
        <v>2.1668413600301291</v>
      </c>
      <c r="I1915" s="2">
        <f t="shared" si="266"/>
        <v>68.422794629962581</v>
      </c>
    </row>
    <row r="1916" spans="1:9" ht="13.5" x14ac:dyDescent="0.25">
      <c r="A1916" s="3">
        <f>TITRES_STAT!B1919</f>
        <v>44799</v>
      </c>
      <c r="B1916" s="6">
        <f>TITRES_STAT!D1919</f>
        <v>1.81</v>
      </c>
      <c r="C1916" s="2">
        <f t="shared" si="261"/>
        <v>2.0000000000000018E-2</v>
      </c>
      <c r="D1916" s="2">
        <f t="shared" si="262"/>
        <v>2.0000000000000018E-2</v>
      </c>
      <c r="E1916" s="2">
        <f t="shared" si="263"/>
        <v>0</v>
      </c>
      <c r="F1916" s="2">
        <f t="shared" si="268"/>
        <v>1.9764106593528459E-2</v>
      </c>
      <c r="G1916" s="2">
        <f t="shared" si="268"/>
        <v>8.4618724301543154E-3</v>
      </c>
      <c r="H1916" s="2">
        <f t="shared" si="265"/>
        <v>2.3356658655238118</v>
      </c>
      <c r="I1916" s="2">
        <f t="shared" si="266"/>
        <v>70.020978110079199</v>
      </c>
    </row>
    <row r="1917" spans="1:9" ht="13.5" x14ac:dyDescent="0.25">
      <c r="A1917" s="3">
        <f>TITRES_STAT!B1920</f>
        <v>44802</v>
      </c>
      <c r="B1917" s="6">
        <f>TITRES_STAT!D1920</f>
        <v>1.89</v>
      </c>
      <c r="C1917" s="2">
        <f t="shared" si="261"/>
        <v>7.9999999999999849E-2</v>
      </c>
      <c r="D1917" s="2">
        <f t="shared" si="262"/>
        <v>7.9999999999999849E-2</v>
      </c>
      <c r="E1917" s="2">
        <f t="shared" si="263"/>
        <v>0</v>
      </c>
      <c r="F1917" s="2">
        <f t="shared" ref="F1917:G1932" si="269">((F1916*13)+D1917)/14</f>
        <v>2.4066670408276418E-2</v>
      </c>
      <c r="G1917" s="2">
        <f t="shared" si="269"/>
        <v>7.8574529708575792E-3</v>
      </c>
      <c r="H1917" s="2">
        <f t="shared" si="265"/>
        <v>3.0629098891889046</v>
      </c>
      <c r="I1917" s="2">
        <f t="shared" si="266"/>
        <v>75.387098722988554</v>
      </c>
    </row>
    <row r="1918" spans="1:9" ht="13.5" x14ac:dyDescent="0.25">
      <c r="A1918" s="3">
        <f>TITRES_STAT!B1921</f>
        <v>44803</v>
      </c>
      <c r="B1918" s="6">
        <f>TITRES_STAT!D1921</f>
        <v>1.81</v>
      </c>
      <c r="C1918" s="2">
        <f t="shared" si="261"/>
        <v>-7.9999999999999849E-2</v>
      </c>
      <c r="D1918" s="2">
        <f t="shared" si="262"/>
        <v>0</v>
      </c>
      <c r="E1918" s="2">
        <f t="shared" si="263"/>
        <v>7.9999999999999849E-2</v>
      </c>
      <c r="F1918" s="2">
        <f t="shared" si="269"/>
        <v>2.2347622521970957E-2</v>
      </c>
      <c r="G1918" s="2">
        <f t="shared" si="269"/>
        <v>1.3010492044367741E-2</v>
      </c>
      <c r="H1918" s="2">
        <f t="shared" si="265"/>
        <v>1.7176615954079364</v>
      </c>
      <c r="I1918" s="2">
        <f t="shared" si="266"/>
        <v>63.203660025600271</v>
      </c>
    </row>
    <row r="1919" spans="1:9" ht="13.5" x14ac:dyDescent="0.25">
      <c r="A1919" s="3">
        <f>TITRES_STAT!B1922</f>
        <v>44804</v>
      </c>
      <c r="B1919" s="6">
        <f>TITRES_STAT!D1922</f>
        <v>1.73</v>
      </c>
      <c r="C1919" s="2">
        <f t="shared" si="261"/>
        <v>-8.0000000000000071E-2</v>
      </c>
      <c r="D1919" s="2">
        <f t="shared" si="262"/>
        <v>0</v>
      </c>
      <c r="E1919" s="2">
        <f t="shared" si="263"/>
        <v>8.0000000000000071E-2</v>
      </c>
      <c r="F1919" s="2">
        <f t="shared" si="269"/>
        <v>2.0751363770401602E-2</v>
      </c>
      <c r="G1919" s="2">
        <f t="shared" si="269"/>
        <v>1.7795456898341479E-2</v>
      </c>
      <c r="H1919" s="2">
        <f t="shared" si="265"/>
        <v>1.1661045787667081</v>
      </c>
      <c r="I1919" s="2">
        <f t="shared" si="266"/>
        <v>53.834177269069841</v>
      </c>
    </row>
    <row r="1920" spans="1:9" ht="13.5" x14ac:dyDescent="0.25">
      <c r="A1920" s="3">
        <f>TITRES_STAT!B1923</f>
        <v>44805</v>
      </c>
      <c r="B1920" s="6">
        <f>TITRES_STAT!D1923</f>
        <v>1.66</v>
      </c>
      <c r="C1920" s="2">
        <f t="shared" si="261"/>
        <v>-7.0000000000000062E-2</v>
      </c>
      <c r="D1920" s="2">
        <f t="shared" si="262"/>
        <v>0</v>
      </c>
      <c r="E1920" s="2">
        <f t="shared" si="263"/>
        <v>7.0000000000000062E-2</v>
      </c>
      <c r="F1920" s="2">
        <f t="shared" si="269"/>
        <v>1.9269123501087202E-2</v>
      </c>
      <c r="G1920" s="2">
        <f t="shared" si="269"/>
        <v>2.1524352834174233E-2</v>
      </c>
      <c r="H1920" s="2">
        <f t="shared" si="265"/>
        <v>0.89522429080857657</v>
      </c>
      <c r="I1920" s="2">
        <f t="shared" si="266"/>
        <v>47.23579658356104</v>
      </c>
    </row>
    <row r="1921" spans="1:9" ht="13.5" x14ac:dyDescent="0.25">
      <c r="A1921" s="3">
        <f>TITRES_STAT!B1924</f>
        <v>44806</v>
      </c>
      <c r="B1921" s="6">
        <f>TITRES_STAT!D1924</f>
        <v>1.59</v>
      </c>
      <c r="C1921" s="2">
        <f t="shared" si="261"/>
        <v>-6.999999999999984E-2</v>
      </c>
      <c r="D1921" s="2">
        <f t="shared" si="262"/>
        <v>0</v>
      </c>
      <c r="E1921" s="2">
        <f t="shared" si="263"/>
        <v>6.999999999999984E-2</v>
      </c>
      <c r="F1921" s="2">
        <f t="shared" si="269"/>
        <v>1.7892757536723831E-2</v>
      </c>
      <c r="G1921" s="2">
        <f t="shared" si="269"/>
        <v>2.4986899060304633E-2</v>
      </c>
      <c r="H1921" s="2">
        <f t="shared" si="265"/>
        <v>0.71608555721702616</v>
      </c>
      <c r="I1921" s="2">
        <f t="shared" si="266"/>
        <v>41.72784708813127</v>
      </c>
    </row>
    <row r="1922" spans="1:9" ht="13.5" x14ac:dyDescent="0.25">
      <c r="A1922" s="3">
        <f>TITRES_STAT!B1925</f>
        <v>44809</v>
      </c>
      <c r="B1922" s="6">
        <f>TITRES_STAT!D1925</f>
        <v>1.66</v>
      </c>
      <c r="C1922" s="2">
        <f t="shared" si="261"/>
        <v>6.999999999999984E-2</v>
      </c>
      <c r="D1922" s="2">
        <f t="shared" si="262"/>
        <v>6.999999999999984E-2</v>
      </c>
      <c r="E1922" s="2">
        <f t="shared" si="263"/>
        <v>0</v>
      </c>
      <c r="F1922" s="2">
        <f t="shared" si="269"/>
        <v>2.1614703426957833E-2</v>
      </c>
      <c r="G1922" s="2">
        <f t="shared" si="269"/>
        <v>2.3202120555997158E-2</v>
      </c>
      <c r="H1922" s="2">
        <f t="shared" si="265"/>
        <v>0.93158310141488265</v>
      </c>
      <c r="I1922" s="2">
        <f t="shared" si="266"/>
        <v>48.228994172319013</v>
      </c>
    </row>
    <row r="1923" spans="1:9" ht="13.5" x14ac:dyDescent="0.25">
      <c r="A1923" s="3">
        <f>TITRES_STAT!B1926</f>
        <v>44810</v>
      </c>
      <c r="B1923" s="6">
        <f>TITRES_STAT!D1926</f>
        <v>1.73</v>
      </c>
      <c r="C1923" s="2">
        <f t="shared" ref="C1923:C1986" si="270">B1923-B1922</f>
        <v>7.0000000000000062E-2</v>
      </c>
      <c r="D1923" s="2">
        <f t="shared" ref="D1923:D1986" si="271">IF(C1923&gt;0,C1923,0)</f>
        <v>7.0000000000000062E-2</v>
      </c>
      <c r="E1923" s="2">
        <f t="shared" ref="E1923:E1986" si="272">IF(C1923&lt;0,-C1923,0)</f>
        <v>0</v>
      </c>
      <c r="F1923" s="2">
        <f t="shared" si="269"/>
        <v>2.5070796039317993E-2</v>
      </c>
      <c r="G1923" s="2">
        <f t="shared" si="269"/>
        <v>2.1544826230568786E-2</v>
      </c>
      <c r="H1923" s="2">
        <f t="shared" si="265"/>
        <v>1.1636573797818057</v>
      </c>
      <c r="I1923" s="2">
        <f t="shared" si="266"/>
        <v>53.781961536773203</v>
      </c>
    </row>
    <row r="1924" spans="1:9" ht="13.5" x14ac:dyDescent="0.25">
      <c r="A1924" s="3">
        <f>TITRES_STAT!B1927</f>
        <v>44811</v>
      </c>
      <c r="B1924" s="6">
        <f>TITRES_STAT!D1927</f>
        <v>1.73</v>
      </c>
      <c r="C1924" s="2">
        <f t="shared" si="270"/>
        <v>0</v>
      </c>
      <c r="D1924" s="2">
        <f t="shared" si="271"/>
        <v>0</v>
      </c>
      <c r="E1924" s="2">
        <f t="shared" si="272"/>
        <v>0</v>
      </c>
      <c r="F1924" s="2">
        <f t="shared" si="269"/>
        <v>2.3280024893652419E-2</v>
      </c>
      <c r="G1924" s="2">
        <f t="shared" si="269"/>
        <v>2.0005910071242444E-2</v>
      </c>
      <c r="H1924" s="2">
        <f t="shared" si="265"/>
        <v>1.1636573797818057</v>
      </c>
      <c r="I1924" s="2">
        <f t="shared" si="266"/>
        <v>53.781961536773203</v>
      </c>
    </row>
    <row r="1925" spans="1:9" ht="13.5" x14ac:dyDescent="0.25">
      <c r="A1925" s="3">
        <f>TITRES_STAT!B1928</f>
        <v>44812</v>
      </c>
      <c r="B1925" s="6">
        <f>TITRES_STAT!D1928</f>
        <v>1.79</v>
      </c>
      <c r="C1925" s="2">
        <f t="shared" si="270"/>
        <v>6.0000000000000053E-2</v>
      </c>
      <c r="D1925" s="2">
        <f t="shared" si="271"/>
        <v>6.0000000000000053E-2</v>
      </c>
      <c r="E1925" s="2">
        <f t="shared" si="272"/>
        <v>0</v>
      </c>
      <c r="F1925" s="2">
        <f t="shared" si="269"/>
        <v>2.5902880258391537E-2</v>
      </c>
      <c r="G1925" s="2">
        <f t="shared" si="269"/>
        <v>1.8576916494725124E-2</v>
      </c>
      <c r="H1925" s="2">
        <f t="shared" si="265"/>
        <v>1.394358437566676</v>
      </c>
      <c r="I1925" s="2">
        <f t="shared" si="266"/>
        <v>58.235158766944103</v>
      </c>
    </row>
    <row r="1926" spans="1:9" ht="13.5" x14ac:dyDescent="0.25">
      <c r="A1926" s="3">
        <f>TITRES_STAT!B1929</f>
        <v>44813</v>
      </c>
      <c r="B1926" s="6">
        <f>TITRES_STAT!D1929</f>
        <v>1.73</v>
      </c>
      <c r="C1926" s="2">
        <f t="shared" si="270"/>
        <v>-6.0000000000000053E-2</v>
      </c>
      <c r="D1926" s="2">
        <f t="shared" si="271"/>
        <v>0</v>
      </c>
      <c r="E1926" s="2">
        <f t="shared" si="272"/>
        <v>6.0000000000000053E-2</v>
      </c>
      <c r="F1926" s="2">
        <f t="shared" si="269"/>
        <v>2.4052674525649288E-2</v>
      </c>
      <c r="G1926" s="2">
        <f t="shared" si="269"/>
        <v>2.1535708173673333E-2</v>
      </c>
      <c r="H1926" s="2">
        <f t="shared" si="265"/>
        <v>1.1168740926315512</v>
      </c>
      <c r="I1926" s="2">
        <f t="shared" si="266"/>
        <v>52.760534814951171</v>
      </c>
    </row>
    <row r="1927" spans="1:9" ht="13.5" x14ac:dyDescent="0.25">
      <c r="A1927" s="3">
        <f>TITRES_STAT!B1930</f>
        <v>44816</v>
      </c>
      <c r="B1927" s="6">
        <f>TITRES_STAT!D1930</f>
        <v>1.73</v>
      </c>
      <c r="C1927" s="2">
        <f t="shared" si="270"/>
        <v>0</v>
      </c>
      <c r="D1927" s="2">
        <f t="shared" si="271"/>
        <v>0</v>
      </c>
      <c r="E1927" s="2">
        <f t="shared" si="272"/>
        <v>0</v>
      </c>
      <c r="F1927" s="2">
        <f t="shared" si="269"/>
        <v>2.2334626345245769E-2</v>
      </c>
      <c r="G1927" s="2">
        <f t="shared" si="269"/>
        <v>1.9997443304125236E-2</v>
      </c>
      <c r="H1927" s="2">
        <f t="shared" si="265"/>
        <v>1.1168740926315517</v>
      </c>
      <c r="I1927" s="2">
        <f t="shared" si="266"/>
        <v>52.760534814951171</v>
      </c>
    </row>
    <row r="1928" spans="1:9" ht="13.5" x14ac:dyDescent="0.25">
      <c r="A1928" s="3">
        <f>TITRES_STAT!B1931</f>
        <v>44817</v>
      </c>
      <c r="B1928" s="6">
        <f>TITRES_STAT!D1931</f>
        <v>1.66</v>
      </c>
      <c r="C1928" s="2">
        <f t="shared" si="270"/>
        <v>-7.0000000000000062E-2</v>
      </c>
      <c r="D1928" s="2">
        <f t="shared" si="271"/>
        <v>0</v>
      </c>
      <c r="E1928" s="2">
        <f t="shared" si="272"/>
        <v>7.0000000000000062E-2</v>
      </c>
      <c r="F1928" s="2">
        <f t="shared" si="269"/>
        <v>2.0739295892013929E-2</v>
      </c>
      <c r="G1928" s="2">
        <f t="shared" si="269"/>
        <v>2.3569054496687725E-2</v>
      </c>
      <c r="H1928" s="2">
        <f t="shared" si="265"/>
        <v>0.87993754246393396</v>
      </c>
      <c r="I1928" s="2">
        <f t="shared" si="266"/>
        <v>46.806743446947003</v>
      </c>
    </row>
    <row r="1929" spans="1:9" ht="13.5" x14ac:dyDescent="0.25">
      <c r="A1929" s="3">
        <f>TITRES_STAT!B1932</f>
        <v>44818</v>
      </c>
      <c r="B1929" s="6">
        <f>TITRES_STAT!D1932</f>
        <v>1.7</v>
      </c>
      <c r="C1929" s="2">
        <f t="shared" si="270"/>
        <v>4.0000000000000036E-2</v>
      </c>
      <c r="D1929" s="2">
        <f t="shared" si="271"/>
        <v>4.0000000000000036E-2</v>
      </c>
      <c r="E1929" s="2">
        <f t="shared" si="272"/>
        <v>0</v>
      </c>
      <c r="F1929" s="2">
        <f t="shared" si="269"/>
        <v>2.2115060471155794E-2</v>
      </c>
      <c r="G1929" s="2">
        <f t="shared" si="269"/>
        <v>2.1885550604067171E-2</v>
      </c>
      <c r="H1929" s="2">
        <f t="shared" si="265"/>
        <v>1.0104868217044525</v>
      </c>
      <c r="I1929" s="2">
        <f t="shared" si="266"/>
        <v>50.260803045094363</v>
      </c>
    </row>
    <row r="1930" spans="1:9" ht="13.5" x14ac:dyDescent="0.25">
      <c r="A1930" s="3">
        <f>TITRES_STAT!B1933</f>
        <v>44819</v>
      </c>
      <c r="B1930" s="6">
        <f>TITRES_STAT!D1933</f>
        <v>1.65</v>
      </c>
      <c r="C1930" s="2">
        <f t="shared" si="270"/>
        <v>-5.0000000000000044E-2</v>
      </c>
      <c r="D1930" s="2">
        <f t="shared" si="271"/>
        <v>0</v>
      </c>
      <c r="E1930" s="2">
        <f t="shared" si="272"/>
        <v>5.0000000000000044E-2</v>
      </c>
      <c r="F1930" s="2">
        <f t="shared" si="269"/>
        <v>2.0535413294644665E-2</v>
      </c>
      <c r="G1930" s="2">
        <f t="shared" si="269"/>
        <v>2.3893725560919517E-2</v>
      </c>
      <c r="H1930" s="2">
        <f t="shared" si="265"/>
        <v>0.85944794344806175</v>
      </c>
      <c r="I1930" s="2">
        <f t="shared" si="266"/>
        <v>46.220597165755926</v>
      </c>
    </row>
    <row r="1931" spans="1:9" ht="13.5" x14ac:dyDescent="0.25">
      <c r="A1931" s="3">
        <f>TITRES_STAT!B1934</f>
        <v>44820</v>
      </c>
      <c r="B1931" s="6">
        <f>TITRES_STAT!D1934</f>
        <v>1.6</v>
      </c>
      <c r="C1931" s="2">
        <f t="shared" si="270"/>
        <v>-4.9999999999999822E-2</v>
      </c>
      <c r="D1931" s="2">
        <f t="shared" si="271"/>
        <v>0</v>
      </c>
      <c r="E1931" s="2">
        <f t="shared" si="272"/>
        <v>4.9999999999999822E-2</v>
      </c>
      <c r="F1931" s="2">
        <f t="shared" si="269"/>
        <v>1.9068598059312904E-2</v>
      </c>
      <c r="G1931" s="2">
        <f t="shared" si="269"/>
        <v>2.5758459449425255E-2</v>
      </c>
      <c r="H1931" s="2">
        <f t="shared" si="265"/>
        <v>0.74028487987616742</v>
      </c>
      <c r="I1931" s="2">
        <f t="shared" si="266"/>
        <v>42.53814352101039</v>
      </c>
    </row>
    <row r="1932" spans="1:9" ht="13.5" x14ac:dyDescent="0.25">
      <c r="A1932" s="3">
        <f>TITRES_STAT!B1935</f>
        <v>44823</v>
      </c>
      <c r="B1932" s="6">
        <f>TITRES_STAT!D1935</f>
        <v>1.67</v>
      </c>
      <c r="C1932" s="2">
        <f t="shared" si="270"/>
        <v>6.999999999999984E-2</v>
      </c>
      <c r="D1932" s="2">
        <f t="shared" si="271"/>
        <v>6.999999999999984E-2</v>
      </c>
      <c r="E1932" s="2">
        <f t="shared" si="272"/>
        <v>0</v>
      </c>
      <c r="F1932" s="2">
        <f t="shared" si="269"/>
        <v>2.2706555340790541E-2</v>
      </c>
      <c r="G1932" s="2">
        <f t="shared" si="269"/>
        <v>2.3918569488752022E-2</v>
      </c>
      <c r="H1932" s="2">
        <f t="shared" si="265"/>
        <v>0.94932748179060444</v>
      </c>
      <c r="I1932" s="2">
        <f t="shared" si="266"/>
        <v>48.700256404253615</v>
      </c>
    </row>
    <row r="1933" spans="1:9" ht="13.5" x14ac:dyDescent="0.25">
      <c r="A1933" s="3">
        <f>TITRES_STAT!B1936</f>
        <v>44824</v>
      </c>
      <c r="B1933" s="6">
        <f>TITRES_STAT!D1936</f>
        <v>1.7</v>
      </c>
      <c r="C1933" s="2">
        <f t="shared" si="270"/>
        <v>3.0000000000000027E-2</v>
      </c>
      <c r="D1933" s="2">
        <f t="shared" si="271"/>
        <v>3.0000000000000027E-2</v>
      </c>
      <c r="E1933" s="2">
        <f t="shared" si="272"/>
        <v>0</v>
      </c>
      <c r="F1933" s="2">
        <f t="shared" ref="F1933:G1948" si="273">((F1932*13)+D1933)/14</f>
        <v>2.3227515673591218E-2</v>
      </c>
      <c r="G1933" s="2">
        <f t="shared" si="273"/>
        <v>2.2210100239555448E-2</v>
      </c>
      <c r="H1933" s="2">
        <f t="shared" si="265"/>
        <v>1.045808682674191</v>
      </c>
      <c r="I1933" s="2">
        <f t="shared" si="266"/>
        <v>51.119573962661846</v>
      </c>
    </row>
    <row r="1934" spans="1:9" ht="13.5" x14ac:dyDescent="0.25">
      <c r="A1934" s="3">
        <f>TITRES_STAT!B1937</f>
        <v>44825</v>
      </c>
      <c r="B1934" s="6">
        <f>TITRES_STAT!D1937</f>
        <v>1.7</v>
      </c>
      <c r="C1934" s="2">
        <f t="shared" si="270"/>
        <v>0</v>
      </c>
      <c r="D1934" s="2">
        <f t="shared" si="271"/>
        <v>0</v>
      </c>
      <c r="E1934" s="2">
        <f t="shared" si="272"/>
        <v>0</v>
      </c>
      <c r="F1934" s="2">
        <f t="shared" si="273"/>
        <v>2.1568407411191846E-2</v>
      </c>
      <c r="G1934" s="2">
        <f t="shared" si="273"/>
        <v>2.0623664508158633E-2</v>
      </c>
      <c r="H1934" s="2">
        <f t="shared" si="265"/>
        <v>1.045808682674191</v>
      </c>
      <c r="I1934" s="2">
        <f t="shared" si="266"/>
        <v>51.119573962661846</v>
      </c>
    </row>
    <row r="1935" spans="1:9" ht="13.5" x14ac:dyDescent="0.25">
      <c r="A1935" s="3">
        <f>TITRES_STAT!B1938</f>
        <v>44826</v>
      </c>
      <c r="B1935" s="6">
        <f>TITRES_STAT!D1938</f>
        <v>1.69</v>
      </c>
      <c r="C1935" s="2">
        <f t="shared" si="270"/>
        <v>-1.0000000000000009E-2</v>
      </c>
      <c r="D1935" s="2">
        <f t="shared" si="271"/>
        <v>0</v>
      </c>
      <c r="E1935" s="2">
        <f t="shared" si="272"/>
        <v>1.0000000000000009E-2</v>
      </c>
      <c r="F1935" s="2">
        <f t="shared" si="273"/>
        <v>2.0027806881820997E-2</v>
      </c>
      <c r="G1935" s="2">
        <f t="shared" si="273"/>
        <v>1.9864831329004445E-2</v>
      </c>
      <c r="H1935" s="2">
        <f t="shared" si="265"/>
        <v>1.0082042253527013</v>
      </c>
      <c r="I1935" s="2">
        <f t="shared" si="266"/>
        <v>50.204267704676802</v>
      </c>
    </row>
    <row r="1936" spans="1:9" ht="13.5" x14ac:dyDescent="0.25">
      <c r="A1936" s="3">
        <f>TITRES_STAT!B1939</f>
        <v>44827</v>
      </c>
      <c r="B1936" s="6">
        <f>TITRES_STAT!D1939</f>
        <v>1.67</v>
      </c>
      <c r="C1936" s="2">
        <f t="shared" si="270"/>
        <v>-2.0000000000000018E-2</v>
      </c>
      <c r="D1936" s="2">
        <f t="shared" si="271"/>
        <v>0</v>
      </c>
      <c r="E1936" s="2">
        <f t="shared" si="272"/>
        <v>2.0000000000000018E-2</v>
      </c>
      <c r="F1936" s="2">
        <f t="shared" si="273"/>
        <v>1.8597249247405211E-2</v>
      </c>
      <c r="G1936" s="2">
        <f t="shared" si="273"/>
        <v>1.9874486234075558E-2</v>
      </c>
      <c r="H1936" s="2">
        <f t="shared" si="265"/>
        <v>0.93573484257014528</v>
      </c>
      <c r="I1936" s="2">
        <f t="shared" si="266"/>
        <v>48.340032012222096</v>
      </c>
    </row>
    <row r="1937" spans="1:9" ht="13.5" x14ac:dyDescent="0.25">
      <c r="A1937" s="3">
        <f>TITRES_STAT!B1940</f>
        <v>44830</v>
      </c>
      <c r="B1937" s="6">
        <f>TITRES_STAT!D1940</f>
        <v>1.68</v>
      </c>
      <c r="C1937" s="2">
        <f t="shared" si="270"/>
        <v>1.0000000000000009E-2</v>
      </c>
      <c r="D1937" s="2">
        <f t="shared" si="271"/>
        <v>1.0000000000000009E-2</v>
      </c>
      <c r="E1937" s="2">
        <f t="shared" si="272"/>
        <v>0</v>
      </c>
      <c r="F1937" s="2">
        <f t="shared" si="273"/>
        <v>1.7983160015447697E-2</v>
      </c>
      <c r="G1937" s="2">
        <f t="shared" si="273"/>
        <v>1.845488007449873E-2</v>
      </c>
      <c r="H1937" s="2">
        <f t="shared" ref="H1937:H2000" si="274">F1937/G1937</f>
        <v>0.97443927800414898</v>
      </c>
      <c r="I1937" s="2">
        <f t="shared" ref="I1937:I2000" si="275">IF(G1937=0,100,100-(100/(1+H1937)))</f>
        <v>49.352709341821615</v>
      </c>
    </row>
    <row r="1938" spans="1:9" ht="13.5" x14ac:dyDescent="0.25">
      <c r="A1938" s="3">
        <f>TITRES_STAT!B1941</f>
        <v>44831</v>
      </c>
      <c r="B1938" s="6">
        <f>TITRES_STAT!D1941</f>
        <v>1.61</v>
      </c>
      <c r="C1938" s="2">
        <f t="shared" si="270"/>
        <v>-6.999999999999984E-2</v>
      </c>
      <c r="D1938" s="2">
        <f t="shared" si="271"/>
        <v>0</v>
      </c>
      <c r="E1938" s="2">
        <f t="shared" si="272"/>
        <v>6.999999999999984E-2</v>
      </c>
      <c r="F1938" s="2">
        <f t="shared" si="273"/>
        <v>1.6698648585772861E-2</v>
      </c>
      <c r="G1938" s="2">
        <f t="shared" si="273"/>
        <v>2.2136674354891667E-2</v>
      </c>
      <c r="H1938" s="2">
        <f t="shared" si="274"/>
        <v>0.75434314649358636</v>
      </c>
      <c r="I1938" s="2">
        <f t="shared" si="275"/>
        <v>42.998608795622197</v>
      </c>
    </row>
    <row r="1939" spans="1:9" ht="13.5" x14ac:dyDescent="0.25">
      <c r="A1939" s="3">
        <f>TITRES_STAT!B1942</f>
        <v>44832</v>
      </c>
      <c r="B1939" s="6">
        <f>TITRES_STAT!D1942</f>
        <v>1.64</v>
      </c>
      <c r="C1939" s="2">
        <f t="shared" si="270"/>
        <v>2.9999999999999805E-2</v>
      </c>
      <c r="D1939" s="2">
        <f t="shared" si="271"/>
        <v>2.9999999999999805E-2</v>
      </c>
      <c r="E1939" s="2">
        <f t="shared" si="272"/>
        <v>0</v>
      </c>
      <c r="F1939" s="2">
        <f t="shared" si="273"/>
        <v>1.7648745115360499E-2</v>
      </c>
      <c r="G1939" s="2">
        <f t="shared" si="273"/>
        <v>2.0555483329542261E-2</v>
      </c>
      <c r="H1939" s="2">
        <f t="shared" si="274"/>
        <v>0.85859061703481288</v>
      </c>
      <c r="I1939" s="2">
        <f t="shared" si="275"/>
        <v>46.195789926272447</v>
      </c>
    </row>
    <row r="1940" spans="1:9" ht="13.5" x14ac:dyDescent="0.25">
      <c r="A1940" s="3">
        <f>TITRES_STAT!B1943</f>
        <v>44833</v>
      </c>
      <c r="B1940" s="6">
        <f>TITRES_STAT!D1943</f>
        <v>1.67</v>
      </c>
      <c r="C1940" s="2">
        <f t="shared" si="270"/>
        <v>3.0000000000000027E-2</v>
      </c>
      <c r="D1940" s="2">
        <f t="shared" si="271"/>
        <v>3.0000000000000027E-2</v>
      </c>
      <c r="E1940" s="2">
        <f t="shared" si="272"/>
        <v>0</v>
      </c>
      <c r="F1940" s="2">
        <f t="shared" si="273"/>
        <v>1.8530977607120466E-2</v>
      </c>
      <c r="G1940" s="2">
        <f t="shared" si="273"/>
        <v>1.908723452028924E-2</v>
      </c>
      <c r="H1940" s="2">
        <f t="shared" si="274"/>
        <v>0.97085712377151923</v>
      </c>
      <c r="I1940" s="2">
        <f t="shared" si="275"/>
        <v>49.260654771039121</v>
      </c>
    </row>
    <row r="1941" spans="1:9" ht="13.5" x14ac:dyDescent="0.25">
      <c r="A1941" s="3">
        <f>TITRES_STAT!B1944</f>
        <v>44834</v>
      </c>
      <c r="B1941" s="6">
        <f>TITRES_STAT!D1944</f>
        <v>1.66</v>
      </c>
      <c r="C1941" s="2">
        <f t="shared" si="270"/>
        <v>-1.0000000000000009E-2</v>
      </c>
      <c r="D1941" s="2">
        <f t="shared" si="271"/>
        <v>0</v>
      </c>
      <c r="E1941" s="2">
        <f t="shared" si="272"/>
        <v>1.0000000000000009E-2</v>
      </c>
      <c r="F1941" s="2">
        <f t="shared" si="273"/>
        <v>1.7207336349469003E-2</v>
      </c>
      <c r="G1941" s="2">
        <f t="shared" si="273"/>
        <v>1.843814634026858E-2</v>
      </c>
      <c r="H1941" s="2">
        <f t="shared" si="274"/>
        <v>0.93324654398086049</v>
      </c>
      <c r="I1941" s="2">
        <f t="shared" si="275"/>
        <v>48.273540014154541</v>
      </c>
    </row>
    <row r="1942" spans="1:9" ht="13.5" x14ac:dyDescent="0.25">
      <c r="A1942" s="3">
        <f>TITRES_STAT!B1945</f>
        <v>44837</v>
      </c>
      <c r="B1942" s="6">
        <f>TITRES_STAT!D1945</f>
        <v>1.68</v>
      </c>
      <c r="C1942" s="2">
        <f t="shared" si="270"/>
        <v>2.0000000000000018E-2</v>
      </c>
      <c r="D1942" s="2">
        <f t="shared" si="271"/>
        <v>2.0000000000000018E-2</v>
      </c>
      <c r="E1942" s="2">
        <f t="shared" si="272"/>
        <v>0</v>
      </c>
      <c r="F1942" s="2">
        <f t="shared" si="273"/>
        <v>1.7406812324506932E-2</v>
      </c>
      <c r="G1942" s="2">
        <f t="shared" si="273"/>
        <v>1.7121135887392253E-2</v>
      </c>
      <c r="H1942" s="2">
        <f t="shared" si="274"/>
        <v>1.0166856007097664</v>
      </c>
      <c r="I1942" s="2">
        <f t="shared" si="275"/>
        <v>50.413688695548124</v>
      </c>
    </row>
    <row r="1943" spans="1:9" ht="13.5" x14ac:dyDescent="0.25">
      <c r="A1943" s="3">
        <f>TITRES_STAT!B1946</f>
        <v>44838</v>
      </c>
      <c r="B1943" s="6">
        <f>TITRES_STAT!D1946</f>
        <v>1.69</v>
      </c>
      <c r="C1943" s="2">
        <f t="shared" si="270"/>
        <v>1.0000000000000009E-2</v>
      </c>
      <c r="D1943" s="2">
        <f t="shared" si="271"/>
        <v>1.0000000000000009E-2</v>
      </c>
      <c r="E1943" s="2">
        <f t="shared" si="272"/>
        <v>0</v>
      </c>
      <c r="F1943" s="2">
        <f t="shared" si="273"/>
        <v>1.6877754301327867E-2</v>
      </c>
      <c r="G1943" s="2">
        <f t="shared" si="273"/>
        <v>1.5898197609721377E-2</v>
      </c>
      <c r="H1943" s="2">
        <f t="shared" si="274"/>
        <v>1.0616143235637927</v>
      </c>
      <c r="I1943" s="2">
        <f t="shared" si="275"/>
        <v>51.494322261432572</v>
      </c>
    </row>
    <row r="1944" spans="1:9" ht="13.5" x14ac:dyDescent="0.25">
      <c r="A1944" s="3">
        <f>TITRES_STAT!B1947</f>
        <v>44839</v>
      </c>
      <c r="B1944" s="6">
        <f>TITRES_STAT!D1947</f>
        <v>1.69</v>
      </c>
      <c r="C1944" s="2">
        <f t="shared" si="270"/>
        <v>0</v>
      </c>
      <c r="D1944" s="2">
        <f t="shared" si="271"/>
        <v>0</v>
      </c>
      <c r="E1944" s="2">
        <f t="shared" si="272"/>
        <v>0</v>
      </c>
      <c r="F1944" s="2">
        <f t="shared" si="273"/>
        <v>1.567220042266159E-2</v>
      </c>
      <c r="G1944" s="2">
        <f t="shared" si="273"/>
        <v>1.476261206616985E-2</v>
      </c>
      <c r="H1944" s="2">
        <f t="shared" si="274"/>
        <v>1.0616143235637927</v>
      </c>
      <c r="I1944" s="2">
        <f t="shared" si="275"/>
        <v>51.494322261432572</v>
      </c>
    </row>
    <row r="1945" spans="1:9" ht="13.5" x14ac:dyDescent="0.25">
      <c r="A1945" s="3">
        <f>TITRES_STAT!B1948</f>
        <v>44840</v>
      </c>
      <c r="B1945" s="6">
        <f>TITRES_STAT!D1948</f>
        <v>1.69</v>
      </c>
      <c r="C1945" s="2">
        <f t="shared" si="270"/>
        <v>0</v>
      </c>
      <c r="D1945" s="2">
        <f t="shared" si="271"/>
        <v>0</v>
      </c>
      <c r="E1945" s="2">
        <f t="shared" si="272"/>
        <v>0</v>
      </c>
      <c r="F1945" s="2">
        <f t="shared" si="273"/>
        <v>1.4552757535328619E-2</v>
      </c>
      <c r="G1945" s="2">
        <f t="shared" si="273"/>
        <v>1.3708139775729147E-2</v>
      </c>
      <c r="H1945" s="2">
        <f t="shared" si="274"/>
        <v>1.0616143235637927</v>
      </c>
      <c r="I1945" s="2">
        <f t="shared" si="275"/>
        <v>51.494322261432572</v>
      </c>
    </row>
    <row r="1946" spans="1:9" ht="13.5" x14ac:dyDescent="0.25">
      <c r="A1946" s="3">
        <f>TITRES_STAT!B1949</f>
        <v>44841</v>
      </c>
      <c r="B1946" s="6">
        <f>TITRES_STAT!D1949</f>
        <v>1.62</v>
      </c>
      <c r="C1946" s="2">
        <f t="shared" si="270"/>
        <v>-6.999999999999984E-2</v>
      </c>
      <c r="D1946" s="2">
        <f t="shared" si="271"/>
        <v>0</v>
      </c>
      <c r="E1946" s="2">
        <f t="shared" si="272"/>
        <v>6.999999999999984E-2</v>
      </c>
      <c r="F1946" s="2">
        <f t="shared" si="273"/>
        <v>1.3513274854233717E-2</v>
      </c>
      <c r="G1946" s="2">
        <f t="shared" si="273"/>
        <v>1.7728986934605624E-2</v>
      </c>
      <c r="H1946" s="2">
        <f t="shared" si="274"/>
        <v>0.76221359427237434</v>
      </c>
      <c r="I1946" s="2">
        <f t="shared" si="275"/>
        <v>43.253190007712753</v>
      </c>
    </row>
    <row r="1947" spans="1:9" ht="13.5" x14ac:dyDescent="0.25">
      <c r="A1947" s="3">
        <f>TITRES_STAT!B1950</f>
        <v>44844</v>
      </c>
      <c r="B1947" s="6">
        <f>TITRES_STAT!D1950</f>
        <v>1.6</v>
      </c>
      <c r="C1947" s="2">
        <f t="shared" si="270"/>
        <v>-2.0000000000000018E-2</v>
      </c>
      <c r="D1947" s="2">
        <f t="shared" si="271"/>
        <v>0</v>
      </c>
      <c r="E1947" s="2">
        <f t="shared" si="272"/>
        <v>2.0000000000000018E-2</v>
      </c>
      <c r="F1947" s="2">
        <f t="shared" si="273"/>
        <v>1.2548040936074164E-2</v>
      </c>
      <c r="G1947" s="2">
        <f t="shared" si="273"/>
        <v>1.7891202153562363E-2</v>
      </c>
      <c r="H1947" s="2">
        <f t="shared" si="274"/>
        <v>0.70135258818120794</v>
      </c>
      <c r="I1947" s="2">
        <f t="shared" si="275"/>
        <v>41.223235739216932</v>
      </c>
    </row>
    <row r="1948" spans="1:9" ht="13.5" x14ac:dyDescent="0.25">
      <c r="A1948" s="3">
        <f>TITRES_STAT!B1951</f>
        <v>44845</v>
      </c>
      <c r="B1948" s="6">
        <f>TITRES_STAT!D1951</f>
        <v>1.53</v>
      </c>
      <c r="C1948" s="2">
        <f t="shared" si="270"/>
        <v>-7.0000000000000062E-2</v>
      </c>
      <c r="D1948" s="2">
        <f t="shared" si="271"/>
        <v>0</v>
      </c>
      <c r="E1948" s="2">
        <f t="shared" si="272"/>
        <v>7.0000000000000062E-2</v>
      </c>
      <c r="F1948" s="2">
        <f t="shared" si="273"/>
        <v>1.1651752297783152E-2</v>
      </c>
      <c r="G1948" s="2">
        <f t="shared" si="273"/>
        <v>2.1613259142593627E-2</v>
      </c>
      <c r="H1948" s="2">
        <f t="shared" si="274"/>
        <v>0.53910204939063722</v>
      </c>
      <c r="I1948" s="2">
        <f t="shared" si="275"/>
        <v>35.02705032483577</v>
      </c>
    </row>
    <row r="1949" spans="1:9" ht="13.5" x14ac:dyDescent="0.25">
      <c r="A1949" s="3">
        <f>TITRES_STAT!B1952</f>
        <v>44846</v>
      </c>
      <c r="B1949" s="6">
        <f>TITRES_STAT!D1952</f>
        <v>1.48</v>
      </c>
      <c r="C1949" s="2">
        <f t="shared" si="270"/>
        <v>-5.0000000000000044E-2</v>
      </c>
      <c r="D1949" s="2">
        <f t="shared" si="271"/>
        <v>0</v>
      </c>
      <c r="E1949" s="2">
        <f t="shared" si="272"/>
        <v>5.0000000000000044E-2</v>
      </c>
      <c r="F1949" s="2">
        <f t="shared" ref="F1949:G1964" si="276">((F1948*13)+D1949)/14</f>
        <v>1.0819484276512926E-2</v>
      </c>
      <c r="G1949" s="2">
        <f t="shared" si="276"/>
        <v>2.3640883489551227E-2</v>
      </c>
      <c r="H1949" s="2">
        <f t="shared" si="274"/>
        <v>0.45765989588734746</v>
      </c>
      <c r="I1949" s="2">
        <f t="shared" si="275"/>
        <v>31.39689149564947</v>
      </c>
    </row>
    <row r="1950" spans="1:9" ht="13.5" x14ac:dyDescent="0.25">
      <c r="A1950" s="3">
        <f>TITRES_STAT!B1953</f>
        <v>44847</v>
      </c>
      <c r="B1950" s="6">
        <f>TITRES_STAT!D1953</f>
        <v>1.54</v>
      </c>
      <c r="C1950" s="2">
        <f t="shared" si="270"/>
        <v>6.0000000000000053E-2</v>
      </c>
      <c r="D1950" s="2">
        <f t="shared" si="271"/>
        <v>6.0000000000000053E-2</v>
      </c>
      <c r="E1950" s="2">
        <f t="shared" si="272"/>
        <v>0</v>
      </c>
      <c r="F1950" s="2">
        <f t="shared" si="276"/>
        <v>1.4332378256762007E-2</v>
      </c>
      <c r="G1950" s="2">
        <f t="shared" si="276"/>
        <v>2.1952248954583281E-2</v>
      </c>
      <c r="H1950" s="2">
        <f t="shared" si="274"/>
        <v>0.65288883550902121</v>
      </c>
      <c r="I1950" s="2">
        <f t="shared" si="275"/>
        <v>39.499863601411434</v>
      </c>
    </row>
    <row r="1951" spans="1:9" ht="13.5" x14ac:dyDescent="0.25">
      <c r="A1951" s="3">
        <f>TITRES_STAT!B1954</f>
        <v>44848</v>
      </c>
      <c r="B1951" s="6">
        <f>TITRES_STAT!D1954</f>
        <v>1.6</v>
      </c>
      <c r="C1951" s="2">
        <f t="shared" si="270"/>
        <v>6.0000000000000053E-2</v>
      </c>
      <c r="D1951" s="2">
        <f t="shared" si="271"/>
        <v>6.0000000000000053E-2</v>
      </c>
      <c r="E1951" s="2">
        <f t="shared" si="272"/>
        <v>0</v>
      </c>
      <c r="F1951" s="2">
        <f t="shared" si="276"/>
        <v>1.7594351238421867E-2</v>
      </c>
      <c r="G1951" s="2">
        <f t="shared" si="276"/>
        <v>2.0384231172113045E-2</v>
      </c>
      <c r="H1951" s="2">
        <f t="shared" si="274"/>
        <v>0.86313538587082372</v>
      </c>
      <c r="I1951" s="2">
        <f t="shared" si="275"/>
        <v>46.327035191132765</v>
      </c>
    </row>
    <row r="1952" spans="1:9" ht="13.5" x14ac:dyDescent="0.25">
      <c r="A1952" s="3">
        <f>TITRES_STAT!B1955</f>
        <v>44851</v>
      </c>
      <c r="B1952" s="6">
        <f>TITRES_STAT!D1955</f>
        <v>1.67</v>
      </c>
      <c r="C1952" s="2">
        <f t="shared" si="270"/>
        <v>6.999999999999984E-2</v>
      </c>
      <c r="D1952" s="2">
        <f t="shared" si="271"/>
        <v>6.999999999999984E-2</v>
      </c>
      <c r="E1952" s="2">
        <f t="shared" si="272"/>
        <v>0</v>
      </c>
      <c r="F1952" s="2">
        <f t="shared" si="276"/>
        <v>2.1337611864248866E-2</v>
      </c>
      <c r="G1952" s="2">
        <f t="shared" si="276"/>
        <v>1.8928214659819257E-2</v>
      </c>
      <c r="H1952" s="2">
        <f t="shared" si="274"/>
        <v>1.1272913081202671</v>
      </c>
      <c r="I1952" s="2">
        <f t="shared" si="275"/>
        <v>52.99186358808435</v>
      </c>
    </row>
    <row r="1953" spans="1:9" ht="13.5" x14ac:dyDescent="0.25">
      <c r="A1953" s="3">
        <f>TITRES_STAT!B1956</f>
        <v>44852</v>
      </c>
      <c r="B1953" s="6">
        <f>TITRES_STAT!D1956</f>
        <v>1.73</v>
      </c>
      <c r="C1953" s="2">
        <f t="shared" si="270"/>
        <v>6.0000000000000053E-2</v>
      </c>
      <c r="D1953" s="2">
        <f t="shared" si="271"/>
        <v>6.0000000000000053E-2</v>
      </c>
      <c r="E1953" s="2">
        <f t="shared" si="272"/>
        <v>0</v>
      </c>
      <c r="F1953" s="2">
        <f t="shared" si="276"/>
        <v>2.409921101680252E-2</v>
      </c>
      <c r="G1953" s="2">
        <f t="shared" si="276"/>
        <v>1.7576199326975024E-2</v>
      </c>
      <c r="H1953" s="2">
        <f t="shared" si="274"/>
        <v>1.3711275440428308</v>
      </c>
      <c r="I1953" s="2">
        <f t="shared" si="275"/>
        <v>57.825971761309162</v>
      </c>
    </row>
    <row r="1954" spans="1:9" ht="13.5" x14ac:dyDescent="0.25">
      <c r="A1954" s="3">
        <f>TITRES_STAT!B1957</f>
        <v>44853</v>
      </c>
      <c r="B1954" s="6">
        <f>TITRES_STAT!D1957</f>
        <v>1.74</v>
      </c>
      <c r="C1954" s="2">
        <f t="shared" si="270"/>
        <v>1.0000000000000009E-2</v>
      </c>
      <c r="D1954" s="2">
        <f t="shared" si="271"/>
        <v>1.0000000000000009E-2</v>
      </c>
      <c r="E1954" s="2">
        <f t="shared" si="272"/>
        <v>0</v>
      </c>
      <c r="F1954" s="2">
        <f t="shared" si="276"/>
        <v>2.3092124515602341E-2</v>
      </c>
      <c r="G1954" s="2">
        <f t="shared" si="276"/>
        <v>1.6320756517905381E-2</v>
      </c>
      <c r="H1954" s="2">
        <f t="shared" si="274"/>
        <v>1.4148930222853422</v>
      </c>
      <c r="I1954" s="2">
        <f t="shared" si="275"/>
        <v>58.5902981717324</v>
      </c>
    </row>
    <row r="1955" spans="1:9" ht="13.5" x14ac:dyDescent="0.25">
      <c r="A1955" s="3">
        <f>TITRES_STAT!B1958</f>
        <v>44854</v>
      </c>
      <c r="B1955" s="6">
        <f>TITRES_STAT!D1958</f>
        <v>1.72</v>
      </c>
      <c r="C1955" s="2">
        <f t="shared" si="270"/>
        <v>-2.0000000000000018E-2</v>
      </c>
      <c r="D1955" s="2">
        <f t="shared" si="271"/>
        <v>0</v>
      </c>
      <c r="E1955" s="2">
        <f t="shared" si="272"/>
        <v>2.0000000000000018E-2</v>
      </c>
      <c r="F1955" s="2">
        <f t="shared" si="276"/>
        <v>2.1442687050202171E-2</v>
      </c>
      <c r="G1955" s="2">
        <f t="shared" si="276"/>
        <v>1.6583559623769284E-2</v>
      </c>
      <c r="H1955" s="2">
        <f t="shared" si="274"/>
        <v>1.2930087108360186</v>
      </c>
      <c r="I1955" s="2">
        <f t="shared" si="275"/>
        <v>56.389175702895379</v>
      </c>
    </row>
    <row r="1956" spans="1:9" ht="13.5" x14ac:dyDescent="0.25">
      <c r="A1956" s="3">
        <f>TITRES_STAT!B1959</f>
        <v>44855</v>
      </c>
      <c r="B1956" s="6">
        <f>TITRES_STAT!D1959</f>
        <v>1.72</v>
      </c>
      <c r="C1956" s="2">
        <f t="shared" si="270"/>
        <v>0</v>
      </c>
      <c r="D1956" s="2">
        <f t="shared" si="271"/>
        <v>0</v>
      </c>
      <c r="E1956" s="2">
        <f t="shared" si="272"/>
        <v>0</v>
      </c>
      <c r="F1956" s="2">
        <f t="shared" si="276"/>
        <v>1.9911066546616302E-2</v>
      </c>
      <c r="G1956" s="2">
        <f t="shared" si="276"/>
        <v>1.5399019650642906E-2</v>
      </c>
      <c r="H1956" s="2">
        <f t="shared" si="274"/>
        <v>1.2930087108360186</v>
      </c>
      <c r="I1956" s="2">
        <f t="shared" si="275"/>
        <v>56.389175702895379</v>
      </c>
    </row>
    <row r="1957" spans="1:9" ht="13.5" x14ac:dyDescent="0.25">
      <c r="A1957" s="3">
        <f>TITRES_STAT!B1960</f>
        <v>44858</v>
      </c>
      <c r="B1957" s="6">
        <f>TITRES_STAT!D1960</f>
        <v>1.72</v>
      </c>
      <c r="C1957" s="2">
        <f t="shared" si="270"/>
        <v>0</v>
      </c>
      <c r="D1957" s="2">
        <f t="shared" si="271"/>
        <v>0</v>
      </c>
      <c r="E1957" s="2">
        <f t="shared" si="272"/>
        <v>0</v>
      </c>
      <c r="F1957" s="2">
        <f t="shared" si="276"/>
        <v>1.8488847507572282E-2</v>
      </c>
      <c r="G1957" s="2">
        <f t="shared" si="276"/>
        <v>1.4299089675596984E-2</v>
      </c>
      <c r="H1957" s="2">
        <f t="shared" si="274"/>
        <v>1.2930087108360189</v>
      </c>
      <c r="I1957" s="2">
        <f t="shared" si="275"/>
        <v>56.389175702895379</v>
      </c>
    </row>
    <row r="1958" spans="1:9" ht="13.5" x14ac:dyDescent="0.25">
      <c r="A1958" s="3">
        <f>TITRES_STAT!B1961</f>
        <v>44859</v>
      </c>
      <c r="B1958" s="6">
        <f>TITRES_STAT!D1961</f>
        <v>1.74</v>
      </c>
      <c r="C1958" s="2">
        <f t="shared" si="270"/>
        <v>2.0000000000000018E-2</v>
      </c>
      <c r="D1958" s="2">
        <f t="shared" si="271"/>
        <v>2.0000000000000018E-2</v>
      </c>
      <c r="E1958" s="2">
        <f t="shared" si="272"/>
        <v>0</v>
      </c>
      <c r="F1958" s="2">
        <f t="shared" si="276"/>
        <v>1.8596786971317121E-2</v>
      </c>
      <c r="G1958" s="2">
        <f t="shared" si="276"/>
        <v>1.3277726127340057E-2</v>
      </c>
      <c r="H1958" s="2">
        <f t="shared" si="274"/>
        <v>1.4006002829825379</v>
      </c>
      <c r="I1958" s="2">
        <f t="shared" si="275"/>
        <v>58.343752306919392</v>
      </c>
    </row>
    <row r="1959" spans="1:9" ht="13.5" x14ac:dyDescent="0.25">
      <c r="A1959" s="3">
        <f>TITRES_STAT!B1962</f>
        <v>44860</v>
      </c>
      <c r="B1959" s="6">
        <f>TITRES_STAT!D1962</f>
        <v>1.76</v>
      </c>
      <c r="C1959" s="2">
        <f t="shared" si="270"/>
        <v>2.0000000000000018E-2</v>
      </c>
      <c r="D1959" s="2">
        <f t="shared" si="271"/>
        <v>2.0000000000000018E-2</v>
      </c>
      <c r="E1959" s="2">
        <f t="shared" si="272"/>
        <v>0</v>
      </c>
      <c r="F1959" s="2">
        <f t="shared" si="276"/>
        <v>1.8697016473365895E-2</v>
      </c>
      <c r="G1959" s="2">
        <f t="shared" si="276"/>
        <v>1.2329317118244339E-2</v>
      </c>
      <c r="H1959" s="2">
        <f t="shared" si="274"/>
        <v>1.5164681299095581</v>
      </c>
      <c r="I1959" s="2">
        <f t="shared" si="275"/>
        <v>60.261765761526256</v>
      </c>
    </row>
    <row r="1960" spans="1:9" ht="13.5" x14ac:dyDescent="0.25">
      <c r="A1960" s="3">
        <f>TITRES_STAT!B1963</f>
        <v>44861</v>
      </c>
      <c r="B1960" s="6">
        <f>TITRES_STAT!D1963</f>
        <v>1.83</v>
      </c>
      <c r="C1960" s="2">
        <f t="shared" si="270"/>
        <v>7.0000000000000062E-2</v>
      </c>
      <c r="D1960" s="2">
        <f t="shared" si="271"/>
        <v>7.0000000000000062E-2</v>
      </c>
      <c r="E1960" s="2">
        <f t="shared" si="272"/>
        <v>0</v>
      </c>
      <c r="F1960" s="2">
        <f t="shared" si="276"/>
        <v>2.2361515296696909E-2</v>
      </c>
      <c r="G1960" s="2">
        <f t="shared" si="276"/>
        <v>1.1448651609798315E-2</v>
      </c>
      <c r="H1960" s="2">
        <f t="shared" si="274"/>
        <v>1.9532007837114052</v>
      </c>
      <c r="I1960" s="2">
        <f t="shared" si="275"/>
        <v>66.138435100126856</v>
      </c>
    </row>
    <row r="1961" spans="1:9" ht="13.5" x14ac:dyDescent="0.25">
      <c r="A1961" s="3">
        <f>TITRES_STAT!B1964</f>
        <v>44862</v>
      </c>
      <c r="B1961" s="6">
        <f>TITRES_STAT!D1964</f>
        <v>1.82</v>
      </c>
      <c r="C1961" s="2">
        <f t="shared" si="270"/>
        <v>-1.0000000000000009E-2</v>
      </c>
      <c r="D1961" s="2">
        <f t="shared" si="271"/>
        <v>0</v>
      </c>
      <c r="E1961" s="2">
        <f t="shared" si="272"/>
        <v>1.0000000000000009E-2</v>
      </c>
      <c r="F1961" s="2">
        <f t="shared" si="276"/>
        <v>2.0764264204075702E-2</v>
      </c>
      <c r="G1961" s="2">
        <f t="shared" si="276"/>
        <v>1.1345176494812721E-2</v>
      </c>
      <c r="H1961" s="2">
        <f t="shared" si="274"/>
        <v>1.8302283982597898</v>
      </c>
      <c r="I1961" s="2">
        <f t="shared" si="275"/>
        <v>64.667162529537705</v>
      </c>
    </row>
    <row r="1962" spans="1:9" ht="13.5" x14ac:dyDescent="0.25">
      <c r="A1962" s="3">
        <f>TITRES_STAT!B1965</f>
        <v>44865</v>
      </c>
      <c r="B1962" s="6">
        <f>TITRES_STAT!D1965</f>
        <v>1.82</v>
      </c>
      <c r="C1962" s="2">
        <f t="shared" si="270"/>
        <v>0</v>
      </c>
      <c r="D1962" s="2">
        <f t="shared" si="271"/>
        <v>0</v>
      </c>
      <c r="E1962" s="2">
        <f t="shared" si="272"/>
        <v>0</v>
      </c>
      <c r="F1962" s="2">
        <f t="shared" si="276"/>
        <v>1.9281102475213151E-2</v>
      </c>
      <c r="G1962" s="2">
        <f t="shared" si="276"/>
        <v>1.053480674518324E-2</v>
      </c>
      <c r="H1962" s="2">
        <f t="shared" si="274"/>
        <v>1.8302283982597898</v>
      </c>
      <c r="I1962" s="2">
        <f t="shared" si="275"/>
        <v>64.667162529537705</v>
      </c>
    </row>
    <row r="1963" spans="1:9" ht="13.5" x14ac:dyDescent="0.25">
      <c r="A1963" s="3">
        <f>TITRES_STAT!B1966</f>
        <v>44866</v>
      </c>
      <c r="B1963" s="6">
        <f>TITRES_STAT!D1966</f>
        <v>1.82</v>
      </c>
      <c r="C1963" s="2">
        <f t="shared" si="270"/>
        <v>0</v>
      </c>
      <c r="D1963" s="2">
        <f t="shared" si="271"/>
        <v>0</v>
      </c>
      <c r="E1963" s="2">
        <f t="shared" si="272"/>
        <v>0</v>
      </c>
      <c r="F1963" s="2">
        <f t="shared" si="276"/>
        <v>1.7903880869840783E-2</v>
      </c>
      <c r="G1963" s="2">
        <f t="shared" si="276"/>
        <v>9.7823205490987237E-3</v>
      </c>
      <c r="H1963" s="2">
        <f t="shared" si="274"/>
        <v>1.8302283982597898</v>
      </c>
      <c r="I1963" s="2">
        <f t="shared" si="275"/>
        <v>64.667162529537705</v>
      </c>
    </row>
    <row r="1964" spans="1:9" ht="13.5" x14ac:dyDescent="0.25">
      <c r="A1964" s="3">
        <f>TITRES_STAT!B1967</f>
        <v>44867</v>
      </c>
      <c r="B1964" s="6">
        <f>TITRES_STAT!D1967</f>
        <v>1.82</v>
      </c>
      <c r="C1964" s="2">
        <f t="shared" si="270"/>
        <v>0</v>
      </c>
      <c r="D1964" s="2">
        <f t="shared" si="271"/>
        <v>0</v>
      </c>
      <c r="E1964" s="2">
        <f t="shared" si="272"/>
        <v>0</v>
      </c>
      <c r="F1964" s="2">
        <f t="shared" si="276"/>
        <v>1.6625032236280726E-2</v>
      </c>
      <c r="G1964" s="2">
        <f t="shared" si="276"/>
        <v>9.0835833670202433E-3</v>
      </c>
      <c r="H1964" s="2">
        <f t="shared" si="274"/>
        <v>1.8302283982597896</v>
      </c>
      <c r="I1964" s="2">
        <f t="shared" si="275"/>
        <v>64.667162529537705</v>
      </c>
    </row>
    <row r="1965" spans="1:9" ht="13.5" x14ac:dyDescent="0.25">
      <c r="A1965" s="3">
        <f>TITRES_STAT!B1968</f>
        <v>44868</v>
      </c>
      <c r="B1965" s="6">
        <f>TITRES_STAT!D1968</f>
        <v>1.85</v>
      </c>
      <c r="C1965" s="2">
        <f t="shared" si="270"/>
        <v>3.0000000000000027E-2</v>
      </c>
      <c r="D1965" s="2">
        <f t="shared" si="271"/>
        <v>3.0000000000000027E-2</v>
      </c>
      <c r="E1965" s="2">
        <f t="shared" si="272"/>
        <v>0</v>
      </c>
      <c r="F1965" s="2">
        <f t="shared" ref="F1965:G1980" si="277">((F1964*13)+D1965)/14</f>
        <v>1.758038707654639E-2</v>
      </c>
      <c r="G1965" s="2">
        <f t="shared" si="277"/>
        <v>8.4347559836616542E-3</v>
      </c>
      <c r="H1965" s="2">
        <f t="shared" si="274"/>
        <v>2.0842792738284386</v>
      </c>
      <c r="I1965" s="2">
        <f t="shared" si="275"/>
        <v>67.577514510911158</v>
      </c>
    </row>
    <row r="1966" spans="1:9" ht="13.5" x14ac:dyDescent="0.25">
      <c r="A1966" s="3">
        <f>TITRES_STAT!B1969</f>
        <v>44869</v>
      </c>
      <c r="B1966" s="6">
        <f>TITRES_STAT!D1969</f>
        <v>1.93</v>
      </c>
      <c r="C1966" s="2">
        <f t="shared" si="270"/>
        <v>7.9999999999999849E-2</v>
      </c>
      <c r="D1966" s="2">
        <f t="shared" si="271"/>
        <v>7.9999999999999849E-2</v>
      </c>
      <c r="E1966" s="2">
        <f t="shared" si="272"/>
        <v>0</v>
      </c>
      <c r="F1966" s="2">
        <f t="shared" si="277"/>
        <v>2.2038930856793065E-2</v>
      </c>
      <c r="G1966" s="2">
        <f t="shared" si="277"/>
        <v>7.8322734134001083E-3</v>
      </c>
      <c r="H1966" s="2">
        <f t="shared" si="274"/>
        <v>2.8138612754614796</v>
      </c>
      <c r="I1966" s="2">
        <f t="shared" si="275"/>
        <v>73.779853860075193</v>
      </c>
    </row>
    <row r="1967" spans="1:9" ht="13.5" x14ac:dyDescent="0.25">
      <c r="A1967" s="3">
        <f>TITRES_STAT!B1970</f>
        <v>44872</v>
      </c>
      <c r="B1967" s="6">
        <f>TITRES_STAT!D1970</f>
        <v>2</v>
      </c>
      <c r="C1967" s="2">
        <f t="shared" si="270"/>
        <v>7.0000000000000062E-2</v>
      </c>
      <c r="D1967" s="2">
        <f t="shared" si="271"/>
        <v>7.0000000000000062E-2</v>
      </c>
      <c r="E1967" s="2">
        <f t="shared" si="272"/>
        <v>0</v>
      </c>
      <c r="F1967" s="2">
        <f t="shared" si="277"/>
        <v>2.546472150987928E-2</v>
      </c>
      <c r="G1967" s="2">
        <f t="shared" si="277"/>
        <v>7.2728253124429579E-3</v>
      </c>
      <c r="H1967" s="2">
        <f t="shared" si="274"/>
        <v>3.5013520077695395</v>
      </c>
      <c r="I1967" s="2">
        <f t="shared" si="275"/>
        <v>77.784452354004884</v>
      </c>
    </row>
    <row r="1968" spans="1:9" ht="13.5" x14ac:dyDescent="0.25">
      <c r="A1968" s="3">
        <f>TITRES_STAT!B1971</f>
        <v>44873</v>
      </c>
      <c r="B1968" s="6">
        <f>TITRES_STAT!D1971</f>
        <v>2.06</v>
      </c>
      <c r="C1968" s="2">
        <f t="shared" si="270"/>
        <v>6.0000000000000053E-2</v>
      </c>
      <c r="D1968" s="2">
        <f t="shared" si="271"/>
        <v>6.0000000000000053E-2</v>
      </c>
      <c r="E1968" s="2">
        <f t="shared" si="272"/>
        <v>0</v>
      </c>
      <c r="F1968" s="2">
        <f t="shared" si="277"/>
        <v>2.7931527116316478E-2</v>
      </c>
      <c r="G1968" s="2">
        <f t="shared" si="277"/>
        <v>6.7533377901256037E-3</v>
      </c>
      <c r="H1968" s="2">
        <f t="shared" si="274"/>
        <v>4.1359588375923639</v>
      </c>
      <c r="I1968" s="2">
        <f t="shared" si="275"/>
        <v>80.529438969008936</v>
      </c>
    </row>
    <row r="1969" spans="1:9" ht="13.5" x14ac:dyDescent="0.25">
      <c r="A1969" s="3">
        <f>TITRES_STAT!B1972</f>
        <v>44874</v>
      </c>
      <c r="B1969" s="6">
        <f>TITRES_STAT!D1972</f>
        <v>2.15</v>
      </c>
      <c r="C1969" s="2">
        <f t="shared" si="270"/>
        <v>8.9999999999999858E-2</v>
      </c>
      <c r="D1969" s="2">
        <f t="shared" si="271"/>
        <v>8.9999999999999858E-2</v>
      </c>
      <c r="E1969" s="2">
        <f t="shared" si="272"/>
        <v>0</v>
      </c>
      <c r="F1969" s="2">
        <f t="shared" si="277"/>
        <v>3.2364989465151005E-2</v>
      </c>
      <c r="G1969" s="2">
        <f t="shared" si="277"/>
        <v>6.2709565194023469E-3</v>
      </c>
      <c r="H1969" s="2">
        <f t="shared" si="274"/>
        <v>5.1610929473061544</v>
      </c>
      <c r="I1969" s="2">
        <f t="shared" si="275"/>
        <v>83.769113555781772</v>
      </c>
    </row>
    <row r="1970" spans="1:9" ht="13.5" x14ac:dyDescent="0.25">
      <c r="A1970" s="3">
        <f>TITRES_STAT!B1973</f>
        <v>44875</v>
      </c>
      <c r="B1970" s="6">
        <f>TITRES_STAT!D1973</f>
        <v>2.15</v>
      </c>
      <c r="C1970" s="2">
        <f t="shared" si="270"/>
        <v>0</v>
      </c>
      <c r="D1970" s="2">
        <f t="shared" si="271"/>
        <v>0</v>
      </c>
      <c r="E1970" s="2">
        <f t="shared" si="272"/>
        <v>0</v>
      </c>
      <c r="F1970" s="2">
        <f t="shared" si="277"/>
        <v>3.0053204503354504E-2</v>
      </c>
      <c r="G1970" s="2">
        <f t="shared" si="277"/>
        <v>5.8230310537307501E-3</v>
      </c>
      <c r="H1970" s="2">
        <f t="shared" si="274"/>
        <v>5.1610929473061553</v>
      </c>
      <c r="I1970" s="2">
        <f t="shared" si="275"/>
        <v>83.769113555781772</v>
      </c>
    </row>
    <row r="1971" spans="1:9" ht="13.5" x14ac:dyDescent="0.25">
      <c r="A1971" s="3">
        <f>TITRES_STAT!B1974</f>
        <v>44876</v>
      </c>
      <c r="B1971" s="6">
        <f>TITRES_STAT!D1974</f>
        <v>2.2000000000000002</v>
      </c>
      <c r="C1971" s="2">
        <f t="shared" si="270"/>
        <v>5.0000000000000266E-2</v>
      </c>
      <c r="D1971" s="2">
        <f t="shared" si="271"/>
        <v>5.0000000000000266E-2</v>
      </c>
      <c r="E1971" s="2">
        <f t="shared" si="272"/>
        <v>0</v>
      </c>
      <c r="F1971" s="2">
        <f t="shared" si="277"/>
        <v>3.1477975610257773E-2</v>
      </c>
      <c r="G1971" s="2">
        <f t="shared" si="277"/>
        <v>5.4071002641785538E-3</v>
      </c>
      <c r="H1971" s="2">
        <f t="shared" si="274"/>
        <v>5.821600131737136</v>
      </c>
      <c r="I1971" s="2">
        <f t="shared" si="275"/>
        <v>85.340682820918332</v>
      </c>
    </row>
    <row r="1972" spans="1:9" ht="13.5" x14ac:dyDescent="0.25">
      <c r="A1972" s="3">
        <f>TITRES_STAT!B1975</f>
        <v>44879</v>
      </c>
      <c r="B1972" s="6">
        <f>TITRES_STAT!D1975</f>
        <v>2.29</v>
      </c>
      <c r="C1972" s="2">
        <f t="shared" si="270"/>
        <v>8.9999999999999858E-2</v>
      </c>
      <c r="D1972" s="2">
        <f t="shared" si="271"/>
        <v>8.9999999999999858E-2</v>
      </c>
      <c r="E1972" s="2">
        <f t="shared" si="272"/>
        <v>0</v>
      </c>
      <c r="F1972" s="2">
        <f t="shared" si="277"/>
        <v>3.5658120209525065E-2</v>
      </c>
      <c r="G1972" s="2">
        <f t="shared" si="277"/>
        <v>5.0208788167372285E-3</v>
      </c>
      <c r="H1972" s="2">
        <f t="shared" si="274"/>
        <v>7.1019679046341064</v>
      </c>
      <c r="I1972" s="2">
        <f t="shared" si="275"/>
        <v>87.657319656524095</v>
      </c>
    </row>
    <row r="1973" spans="1:9" ht="13.5" x14ac:dyDescent="0.25">
      <c r="A1973" s="3">
        <f>TITRES_STAT!B1976</f>
        <v>44880</v>
      </c>
      <c r="B1973" s="6">
        <f>TITRES_STAT!D1976</f>
        <v>2.39</v>
      </c>
      <c r="C1973" s="2">
        <f t="shared" si="270"/>
        <v>0.10000000000000009</v>
      </c>
      <c r="D1973" s="2">
        <f t="shared" si="271"/>
        <v>0.10000000000000009</v>
      </c>
      <c r="E1973" s="2">
        <f t="shared" si="272"/>
        <v>0</v>
      </c>
      <c r="F1973" s="2">
        <f t="shared" si="277"/>
        <v>4.0253968765987573E-2</v>
      </c>
      <c r="G1973" s="2">
        <f t="shared" si="277"/>
        <v>4.6622446155417116E-3</v>
      </c>
      <c r="H1973" s="2">
        <f t="shared" si="274"/>
        <v>8.6340319063911704</v>
      </c>
      <c r="I1973" s="2">
        <f t="shared" si="275"/>
        <v>89.620129871724785</v>
      </c>
    </row>
    <row r="1974" spans="1:9" ht="13.5" x14ac:dyDescent="0.25">
      <c r="A1974" s="3">
        <f>TITRES_STAT!B1977</f>
        <v>44881</v>
      </c>
      <c r="B1974" s="6">
        <f>TITRES_STAT!D1977</f>
        <v>2.46</v>
      </c>
      <c r="C1974" s="2">
        <f t="shared" si="270"/>
        <v>6.999999999999984E-2</v>
      </c>
      <c r="D1974" s="2">
        <f t="shared" si="271"/>
        <v>6.999999999999984E-2</v>
      </c>
      <c r="E1974" s="2">
        <f t="shared" si="272"/>
        <v>0</v>
      </c>
      <c r="F1974" s="2">
        <f t="shared" si="277"/>
        <v>4.2378685282702735E-2</v>
      </c>
      <c r="G1974" s="2">
        <f t="shared" si="277"/>
        <v>4.329227143003018E-3</v>
      </c>
      <c r="H1974" s="2">
        <f t="shared" si="274"/>
        <v>9.7889724615618743</v>
      </c>
      <c r="I1974" s="2">
        <f t="shared" si="275"/>
        <v>90.73127674055408</v>
      </c>
    </row>
    <row r="1975" spans="1:9" ht="13.5" x14ac:dyDescent="0.25">
      <c r="A1975" s="3">
        <f>TITRES_STAT!B1978</f>
        <v>44882</v>
      </c>
      <c r="B1975" s="6">
        <f>TITRES_STAT!D1978</f>
        <v>2.41</v>
      </c>
      <c r="C1975" s="2">
        <f t="shared" si="270"/>
        <v>-4.9999999999999822E-2</v>
      </c>
      <c r="D1975" s="2">
        <f t="shared" si="271"/>
        <v>0</v>
      </c>
      <c r="E1975" s="2">
        <f t="shared" si="272"/>
        <v>4.9999999999999822E-2</v>
      </c>
      <c r="F1975" s="2">
        <f t="shared" si="277"/>
        <v>3.9351636333938254E-2</v>
      </c>
      <c r="G1975" s="2">
        <f t="shared" si="277"/>
        <v>7.5914252042170753E-3</v>
      </c>
      <c r="H1975" s="2">
        <f t="shared" si="274"/>
        <v>5.183695455772682</v>
      </c>
      <c r="I1975" s="2">
        <f t="shared" si="275"/>
        <v>83.828440337137437</v>
      </c>
    </row>
    <row r="1976" spans="1:9" ht="13.5" x14ac:dyDescent="0.25">
      <c r="A1976" s="3">
        <f>TITRES_STAT!B1979</f>
        <v>44883</v>
      </c>
      <c r="B1976" s="6">
        <f>TITRES_STAT!D1979</f>
        <v>2.46</v>
      </c>
      <c r="C1976" s="2">
        <f t="shared" si="270"/>
        <v>4.9999999999999822E-2</v>
      </c>
      <c r="D1976" s="2">
        <f t="shared" si="271"/>
        <v>4.9999999999999822E-2</v>
      </c>
      <c r="E1976" s="2">
        <f t="shared" si="272"/>
        <v>0</v>
      </c>
      <c r="F1976" s="2">
        <f t="shared" si="277"/>
        <v>4.0112233738656931E-2</v>
      </c>
      <c r="G1976" s="2">
        <f t="shared" si="277"/>
        <v>7.0491805467729979E-3</v>
      </c>
      <c r="H1976" s="2">
        <f t="shared" si="274"/>
        <v>5.6903399583118448</v>
      </c>
      <c r="I1976" s="2">
        <f t="shared" si="275"/>
        <v>85.053076432123078</v>
      </c>
    </row>
    <row r="1977" spans="1:9" ht="13.5" x14ac:dyDescent="0.25">
      <c r="A1977" s="3">
        <f>TITRES_STAT!B1980</f>
        <v>44886</v>
      </c>
      <c r="B1977" s="6">
        <f>TITRES_STAT!D1980</f>
        <v>2.35</v>
      </c>
      <c r="C1977" s="2">
        <f t="shared" si="270"/>
        <v>-0.10999999999999988</v>
      </c>
      <c r="D1977" s="2">
        <f t="shared" si="271"/>
        <v>0</v>
      </c>
      <c r="E1977" s="2">
        <f t="shared" si="272"/>
        <v>0.10999999999999988</v>
      </c>
      <c r="F1977" s="2">
        <f t="shared" si="277"/>
        <v>3.724707418589572E-2</v>
      </c>
      <c r="G1977" s="2">
        <f t="shared" si="277"/>
        <v>1.4402810507717774E-2</v>
      </c>
      <c r="H1977" s="2">
        <f t="shared" si="274"/>
        <v>2.5860976346204656</v>
      </c>
      <c r="I1977" s="2">
        <f t="shared" si="275"/>
        <v>72.114535021413744</v>
      </c>
    </row>
    <row r="1978" spans="1:9" ht="13.5" x14ac:dyDescent="0.25">
      <c r="A1978" s="3">
        <f>TITRES_STAT!B1981</f>
        <v>44887</v>
      </c>
      <c r="B1978" s="6">
        <f>TITRES_STAT!D1981</f>
        <v>2.25</v>
      </c>
      <c r="C1978" s="2">
        <f t="shared" si="270"/>
        <v>-0.10000000000000009</v>
      </c>
      <c r="D1978" s="2">
        <f t="shared" si="271"/>
        <v>0</v>
      </c>
      <c r="E1978" s="2">
        <f t="shared" si="272"/>
        <v>0.10000000000000009</v>
      </c>
      <c r="F1978" s="2">
        <f t="shared" si="277"/>
        <v>3.4586568886903167E-2</v>
      </c>
      <c r="G1978" s="2">
        <f t="shared" si="277"/>
        <v>2.0516895471452225E-2</v>
      </c>
      <c r="H1978" s="2">
        <f t="shared" si="274"/>
        <v>1.6857603498067177</v>
      </c>
      <c r="I1978" s="2">
        <f t="shared" si="275"/>
        <v>62.766596056421584</v>
      </c>
    </row>
    <row r="1979" spans="1:9" ht="13.5" x14ac:dyDescent="0.25">
      <c r="A1979" s="3">
        <f>TITRES_STAT!B1982</f>
        <v>44888</v>
      </c>
      <c r="B1979" s="6">
        <f>TITRES_STAT!D1982</f>
        <v>2.15</v>
      </c>
      <c r="C1979" s="2">
        <f t="shared" si="270"/>
        <v>-0.10000000000000009</v>
      </c>
      <c r="D1979" s="2">
        <f t="shared" si="271"/>
        <v>0</v>
      </c>
      <c r="E1979" s="2">
        <f t="shared" si="272"/>
        <v>0.10000000000000009</v>
      </c>
      <c r="F1979" s="2">
        <f t="shared" si="277"/>
        <v>3.21160996806958E-2</v>
      </c>
      <c r="G1979" s="2">
        <f t="shared" si="277"/>
        <v>2.6194260080634215E-2</v>
      </c>
      <c r="H1979" s="2">
        <f t="shared" si="274"/>
        <v>1.226073940696637</v>
      </c>
      <c r="I1979" s="2">
        <f t="shared" si="275"/>
        <v>55.077862342386716</v>
      </c>
    </row>
    <row r="1980" spans="1:9" ht="13.5" x14ac:dyDescent="0.25">
      <c r="A1980" s="3">
        <f>TITRES_STAT!B1983</f>
        <v>44889</v>
      </c>
      <c r="B1980" s="6">
        <f>TITRES_STAT!D1983</f>
        <v>2.06</v>
      </c>
      <c r="C1980" s="2">
        <f t="shared" si="270"/>
        <v>-8.9999999999999858E-2</v>
      </c>
      <c r="D1980" s="2">
        <f t="shared" si="271"/>
        <v>0</v>
      </c>
      <c r="E1980" s="2">
        <f t="shared" si="272"/>
        <v>8.9999999999999858E-2</v>
      </c>
      <c r="F1980" s="2">
        <f t="shared" si="277"/>
        <v>2.98220925606461E-2</v>
      </c>
      <c r="G1980" s="2">
        <f t="shared" si="277"/>
        <v>3.0751812932017477E-2</v>
      </c>
      <c r="H1980" s="2">
        <f t="shared" si="274"/>
        <v>0.96976697362764619</v>
      </c>
      <c r="I1980" s="2">
        <f t="shared" si="275"/>
        <v>49.232573528312471</v>
      </c>
    </row>
    <row r="1981" spans="1:9" ht="13.5" x14ac:dyDescent="0.25">
      <c r="A1981" s="3">
        <f>TITRES_STAT!B1984</f>
        <v>44890</v>
      </c>
      <c r="B1981" s="6">
        <f>TITRES_STAT!D1984</f>
        <v>1.97</v>
      </c>
      <c r="C1981" s="2">
        <f t="shared" si="270"/>
        <v>-9.000000000000008E-2</v>
      </c>
      <c r="D1981" s="2">
        <f t="shared" si="271"/>
        <v>0</v>
      </c>
      <c r="E1981" s="2">
        <f t="shared" si="272"/>
        <v>9.000000000000008E-2</v>
      </c>
      <c r="F1981" s="2">
        <f t="shared" ref="F1981:G1996" si="278">((F1980*13)+D1981)/14</f>
        <v>2.769194309202852E-2</v>
      </c>
      <c r="G1981" s="2">
        <f t="shared" si="278"/>
        <v>3.4983826294016238E-2</v>
      </c>
      <c r="H1981" s="2">
        <f t="shared" si="274"/>
        <v>0.79156416051508505</v>
      </c>
      <c r="I1981" s="2">
        <f t="shared" si="275"/>
        <v>44.182853059948783</v>
      </c>
    </row>
    <row r="1982" spans="1:9" ht="13.5" x14ac:dyDescent="0.25">
      <c r="A1982" s="3">
        <f>TITRES_STAT!B1985</f>
        <v>44893</v>
      </c>
      <c r="B1982" s="6">
        <f>TITRES_STAT!D1985</f>
        <v>2.0499999999999998</v>
      </c>
      <c r="C1982" s="2">
        <f t="shared" si="270"/>
        <v>7.9999999999999849E-2</v>
      </c>
      <c r="D1982" s="2">
        <f t="shared" si="271"/>
        <v>7.9999999999999849E-2</v>
      </c>
      <c r="E1982" s="2">
        <f t="shared" si="272"/>
        <v>0</v>
      </c>
      <c r="F1982" s="2">
        <f t="shared" si="278"/>
        <v>3.1428232871169325E-2</v>
      </c>
      <c r="G1982" s="2">
        <f t="shared" si="278"/>
        <v>3.2484981558729364E-2</v>
      </c>
      <c r="H1982" s="2">
        <f t="shared" si="274"/>
        <v>0.96746962328885577</v>
      </c>
      <c r="I1982" s="2">
        <f t="shared" si="275"/>
        <v>49.173294054299909</v>
      </c>
    </row>
    <row r="1983" spans="1:9" ht="13.5" x14ac:dyDescent="0.25">
      <c r="A1983" s="3">
        <f>TITRES_STAT!B1986</f>
        <v>44894</v>
      </c>
      <c r="B1983" s="6">
        <f>TITRES_STAT!D1986</f>
        <v>2.0699999999999998</v>
      </c>
      <c r="C1983" s="2">
        <f t="shared" si="270"/>
        <v>2.0000000000000018E-2</v>
      </c>
      <c r="D1983" s="2">
        <f t="shared" si="271"/>
        <v>2.0000000000000018E-2</v>
      </c>
      <c r="E1983" s="2">
        <f t="shared" si="272"/>
        <v>0</v>
      </c>
      <c r="F1983" s="2">
        <f t="shared" si="278"/>
        <v>3.0611930523228661E-2</v>
      </c>
      <c r="G1983" s="2">
        <f t="shared" si="278"/>
        <v>3.0164625733105837E-2</v>
      </c>
      <c r="H1983" s="2">
        <f t="shared" si="274"/>
        <v>1.0148287863433327</v>
      </c>
      <c r="I1983" s="2">
        <f t="shared" si="275"/>
        <v>50.36799122694304</v>
      </c>
    </row>
    <row r="1984" spans="1:9" ht="13.5" x14ac:dyDescent="0.25">
      <c r="A1984" s="3">
        <f>TITRES_STAT!B1987</f>
        <v>44895</v>
      </c>
      <c r="B1984" s="6">
        <f>TITRES_STAT!D1987</f>
        <v>2.16</v>
      </c>
      <c r="C1984" s="2">
        <f t="shared" si="270"/>
        <v>9.0000000000000302E-2</v>
      </c>
      <c r="D1984" s="2">
        <f t="shared" si="271"/>
        <v>9.0000000000000302E-2</v>
      </c>
      <c r="E1984" s="2">
        <f t="shared" si="272"/>
        <v>0</v>
      </c>
      <c r="F1984" s="2">
        <f t="shared" si="278"/>
        <v>3.4853935485855206E-2</v>
      </c>
      <c r="G1984" s="2">
        <f t="shared" si="278"/>
        <v>2.8010009609312565E-2</v>
      </c>
      <c r="H1984" s="2">
        <f t="shared" si="274"/>
        <v>1.2443385765304138</v>
      </c>
      <c r="I1984" s="2">
        <f t="shared" si="275"/>
        <v>55.44344287188931</v>
      </c>
    </row>
    <row r="1985" spans="1:9" ht="13.5" x14ac:dyDescent="0.25">
      <c r="A1985" s="3">
        <f>TITRES_STAT!B1988</f>
        <v>44896</v>
      </c>
      <c r="B1985" s="6">
        <f>TITRES_STAT!D1988</f>
        <v>2.0699999999999998</v>
      </c>
      <c r="C1985" s="2">
        <f t="shared" si="270"/>
        <v>-9.0000000000000302E-2</v>
      </c>
      <c r="D1985" s="2">
        <f t="shared" si="271"/>
        <v>0</v>
      </c>
      <c r="E1985" s="2">
        <f t="shared" si="272"/>
        <v>9.0000000000000302E-2</v>
      </c>
      <c r="F1985" s="2">
        <f t="shared" si="278"/>
        <v>3.2364368665436974E-2</v>
      </c>
      <c r="G1985" s="2">
        <f t="shared" si="278"/>
        <v>3.2437866065790258E-2</v>
      </c>
      <c r="H1985" s="2">
        <f t="shared" si="274"/>
        <v>0.99773420975953786</v>
      </c>
      <c r="I1985" s="2">
        <f t="shared" si="275"/>
        <v>49.943290998637529</v>
      </c>
    </row>
    <row r="1986" spans="1:9" ht="13.5" x14ac:dyDescent="0.25">
      <c r="A1986" s="3">
        <f>TITRES_STAT!B1989</f>
        <v>44897</v>
      </c>
      <c r="B1986" s="6">
        <f>TITRES_STAT!D1989</f>
        <v>1.98</v>
      </c>
      <c r="C1986" s="2">
        <f t="shared" si="270"/>
        <v>-8.9999999999999858E-2</v>
      </c>
      <c r="D1986" s="2">
        <f t="shared" si="271"/>
        <v>0</v>
      </c>
      <c r="E1986" s="2">
        <f t="shared" si="272"/>
        <v>8.9999999999999858E-2</v>
      </c>
      <c r="F1986" s="2">
        <f t="shared" si="278"/>
        <v>3.0052628046477188E-2</v>
      </c>
      <c r="G1986" s="2">
        <f t="shared" si="278"/>
        <v>3.6549447061090944E-2</v>
      </c>
      <c r="H1986" s="2">
        <f t="shared" si="274"/>
        <v>0.82224576465535626</v>
      </c>
      <c r="I1986" s="2">
        <f t="shared" si="275"/>
        <v>45.122660214324533</v>
      </c>
    </row>
    <row r="1987" spans="1:9" ht="13.5" x14ac:dyDescent="0.25">
      <c r="A1987" s="3">
        <f>TITRES_STAT!B1990</f>
        <v>44900</v>
      </c>
      <c r="B1987" s="6">
        <f>TITRES_STAT!D1990</f>
        <v>2.06</v>
      </c>
      <c r="C1987" s="2">
        <f t="shared" ref="C1987:C2050" si="279">B1987-B1986</f>
        <v>8.0000000000000071E-2</v>
      </c>
      <c r="D1987" s="2">
        <f t="shared" ref="D1987:D2050" si="280">IF(C1987&gt;0,C1987,0)</f>
        <v>8.0000000000000071E-2</v>
      </c>
      <c r="E1987" s="2">
        <f t="shared" ref="E1987:E2050" si="281">IF(C1987&lt;0,-C1987,0)</f>
        <v>0</v>
      </c>
      <c r="F1987" s="2">
        <f t="shared" si="278"/>
        <v>3.3620297471728823E-2</v>
      </c>
      <c r="G1987" s="2">
        <f t="shared" si="278"/>
        <v>3.3938772271013017E-2</v>
      </c>
      <c r="H1987" s="2">
        <f t="shared" si="274"/>
        <v>0.99061619563780734</v>
      </c>
      <c r="I1987" s="2">
        <f t="shared" si="275"/>
        <v>49.76429900493234</v>
      </c>
    </row>
    <row r="1988" spans="1:9" ht="13.5" x14ac:dyDescent="0.25">
      <c r="A1988" s="3">
        <f>TITRES_STAT!B1991</f>
        <v>44901</v>
      </c>
      <c r="B1988" s="6">
        <f>TITRES_STAT!D1991</f>
        <v>1.98</v>
      </c>
      <c r="C1988" s="2">
        <f t="shared" si="279"/>
        <v>-8.0000000000000071E-2</v>
      </c>
      <c r="D1988" s="2">
        <f t="shared" si="280"/>
        <v>0</v>
      </c>
      <c r="E1988" s="2">
        <f t="shared" si="281"/>
        <v>8.0000000000000071E-2</v>
      </c>
      <c r="F1988" s="2">
        <f t="shared" si="278"/>
        <v>3.1218847652319619E-2</v>
      </c>
      <c r="G1988" s="2">
        <f t="shared" si="278"/>
        <v>3.7228859965940664E-2</v>
      </c>
      <c r="H1988" s="2">
        <f t="shared" si="274"/>
        <v>0.83856577077247629</v>
      </c>
      <c r="I1988" s="2">
        <f t="shared" si="275"/>
        <v>45.609778236007926</v>
      </c>
    </row>
    <row r="1989" spans="1:9" ht="13.5" x14ac:dyDescent="0.25">
      <c r="A1989" s="3">
        <f>TITRES_STAT!B1992</f>
        <v>44902</v>
      </c>
      <c r="B1989" s="6">
        <f>TITRES_STAT!D1992</f>
        <v>1.99</v>
      </c>
      <c r="C1989" s="2">
        <f t="shared" si="279"/>
        <v>1.0000000000000009E-2</v>
      </c>
      <c r="D1989" s="2">
        <f t="shared" si="280"/>
        <v>1.0000000000000009E-2</v>
      </c>
      <c r="E1989" s="2">
        <f t="shared" si="281"/>
        <v>0</v>
      </c>
      <c r="F1989" s="2">
        <f t="shared" si="278"/>
        <v>2.9703215677153932E-2</v>
      </c>
      <c r="G1989" s="2">
        <f t="shared" si="278"/>
        <v>3.4569655682659191E-2</v>
      </c>
      <c r="H1989" s="2">
        <f t="shared" si="274"/>
        <v>0.85922798739513162</v>
      </c>
      <c r="I1989" s="2">
        <f t="shared" si="275"/>
        <v>46.21423479101945</v>
      </c>
    </row>
    <row r="1990" spans="1:9" ht="13.5" x14ac:dyDescent="0.25">
      <c r="A1990" s="3">
        <f>TITRES_STAT!B1993</f>
        <v>44903</v>
      </c>
      <c r="B1990" s="6">
        <f>TITRES_STAT!D1993</f>
        <v>1.91</v>
      </c>
      <c r="C1990" s="2">
        <f t="shared" si="279"/>
        <v>-8.0000000000000071E-2</v>
      </c>
      <c r="D1990" s="2">
        <f t="shared" si="280"/>
        <v>0</v>
      </c>
      <c r="E1990" s="2">
        <f t="shared" si="281"/>
        <v>8.0000000000000071E-2</v>
      </c>
      <c r="F1990" s="2">
        <f t="shared" si="278"/>
        <v>2.758155741450008E-2</v>
      </c>
      <c r="G1990" s="2">
        <f t="shared" si="278"/>
        <v>3.7814680276754976E-2</v>
      </c>
      <c r="H1990" s="2">
        <f t="shared" si="274"/>
        <v>0.72938756093237977</v>
      </c>
      <c r="I1990" s="2">
        <f t="shared" si="275"/>
        <v>42.176061480350803</v>
      </c>
    </row>
    <row r="1991" spans="1:9" ht="13.5" x14ac:dyDescent="0.25">
      <c r="A1991" s="3">
        <f>TITRES_STAT!B1994</f>
        <v>44904</v>
      </c>
      <c r="B1991" s="6">
        <f>TITRES_STAT!D1994</f>
        <v>1.99</v>
      </c>
      <c r="C1991" s="2">
        <f t="shared" si="279"/>
        <v>8.0000000000000071E-2</v>
      </c>
      <c r="D1991" s="2">
        <f t="shared" si="280"/>
        <v>8.0000000000000071E-2</v>
      </c>
      <c r="E1991" s="2">
        <f t="shared" si="281"/>
        <v>0</v>
      </c>
      <c r="F1991" s="2">
        <f t="shared" si="278"/>
        <v>3.1325731884892939E-2</v>
      </c>
      <c r="G1991" s="2">
        <f t="shared" si="278"/>
        <v>3.5113631685558193E-2</v>
      </c>
      <c r="H1991" s="2">
        <f t="shared" si="274"/>
        <v>0.89212452204927661</v>
      </c>
      <c r="I1991" s="2">
        <f t="shared" si="275"/>
        <v>47.149355745522278</v>
      </c>
    </row>
    <row r="1992" spans="1:9" ht="13.5" x14ac:dyDescent="0.25">
      <c r="A1992" s="3">
        <f>TITRES_STAT!B1995</f>
        <v>44907</v>
      </c>
      <c r="B1992" s="6">
        <f>TITRES_STAT!D1995</f>
        <v>1.98</v>
      </c>
      <c r="C1992" s="2">
        <f t="shared" si="279"/>
        <v>-1.0000000000000009E-2</v>
      </c>
      <c r="D1992" s="2">
        <f t="shared" si="280"/>
        <v>0</v>
      </c>
      <c r="E1992" s="2">
        <f t="shared" si="281"/>
        <v>1.0000000000000009E-2</v>
      </c>
      <c r="F1992" s="2">
        <f t="shared" si="278"/>
        <v>2.9088179607400587E-2</v>
      </c>
      <c r="G1992" s="2">
        <f t="shared" si="278"/>
        <v>3.3319800850875464E-2</v>
      </c>
      <c r="H1992" s="2">
        <f t="shared" si="274"/>
        <v>0.8729998038579605</v>
      </c>
      <c r="I1992" s="2">
        <f t="shared" si="275"/>
        <v>46.609711440427077</v>
      </c>
    </row>
    <row r="1993" spans="1:9" ht="13.5" x14ac:dyDescent="0.25">
      <c r="A1993" s="3">
        <f>TITRES_STAT!B1996</f>
        <v>44908</v>
      </c>
      <c r="B1993" s="6">
        <f>TITRES_STAT!D1996</f>
        <v>1.98</v>
      </c>
      <c r="C1993" s="2">
        <f t="shared" si="279"/>
        <v>0</v>
      </c>
      <c r="D1993" s="2">
        <f t="shared" si="280"/>
        <v>0</v>
      </c>
      <c r="E1993" s="2">
        <f t="shared" si="281"/>
        <v>0</v>
      </c>
      <c r="F1993" s="2">
        <f t="shared" si="278"/>
        <v>2.7010452492586261E-2</v>
      </c>
      <c r="G1993" s="2">
        <f t="shared" si="278"/>
        <v>3.0939815075812931E-2</v>
      </c>
      <c r="H1993" s="2">
        <f t="shared" si="274"/>
        <v>0.87299980385796061</v>
      </c>
      <c r="I1993" s="2">
        <f t="shared" si="275"/>
        <v>46.609711440427084</v>
      </c>
    </row>
    <row r="1994" spans="1:9" ht="13.5" x14ac:dyDescent="0.25">
      <c r="A1994" s="3">
        <f>TITRES_STAT!B1997</f>
        <v>44909</v>
      </c>
      <c r="B1994" s="6">
        <f>TITRES_STAT!D1997</f>
        <v>2</v>
      </c>
      <c r="C1994" s="2">
        <f t="shared" si="279"/>
        <v>2.0000000000000018E-2</v>
      </c>
      <c r="D1994" s="2">
        <f t="shared" si="280"/>
        <v>2.0000000000000018E-2</v>
      </c>
      <c r="E1994" s="2">
        <f t="shared" si="281"/>
        <v>0</v>
      </c>
      <c r="F1994" s="2">
        <f t="shared" si="278"/>
        <v>2.6509705885972956E-2</v>
      </c>
      <c r="G1994" s="2">
        <f t="shared" si="278"/>
        <v>2.8729828284683435E-2</v>
      </c>
      <c r="H1994" s="2">
        <f t="shared" si="274"/>
        <v>0.92272413267801956</v>
      </c>
      <c r="I1994" s="2">
        <f t="shared" si="275"/>
        <v>47.990458797270399</v>
      </c>
    </row>
    <row r="1995" spans="1:9" ht="13.5" x14ac:dyDescent="0.25">
      <c r="A1995" s="3">
        <f>TITRES_STAT!B1998</f>
        <v>44910</v>
      </c>
      <c r="B1995" s="6">
        <f>TITRES_STAT!D1998</f>
        <v>2</v>
      </c>
      <c r="C1995" s="2">
        <f t="shared" si="279"/>
        <v>0</v>
      </c>
      <c r="D1995" s="2">
        <f t="shared" si="280"/>
        <v>0</v>
      </c>
      <c r="E1995" s="2">
        <f t="shared" si="281"/>
        <v>0</v>
      </c>
      <c r="F1995" s="2">
        <f t="shared" si="278"/>
        <v>2.4616155465546317E-2</v>
      </c>
      <c r="G1995" s="2">
        <f t="shared" si="278"/>
        <v>2.6677697692920332E-2</v>
      </c>
      <c r="H1995" s="2">
        <f t="shared" si="274"/>
        <v>0.92272413267801956</v>
      </c>
      <c r="I1995" s="2">
        <f t="shared" si="275"/>
        <v>47.990458797270399</v>
      </c>
    </row>
    <row r="1996" spans="1:9" ht="13.5" x14ac:dyDescent="0.25">
      <c r="A1996" s="3">
        <f>TITRES_STAT!B1999</f>
        <v>44911</v>
      </c>
      <c r="B1996" s="6">
        <f>TITRES_STAT!D1999</f>
        <v>2</v>
      </c>
      <c r="C1996" s="2">
        <f t="shared" si="279"/>
        <v>0</v>
      </c>
      <c r="D1996" s="2">
        <f t="shared" si="280"/>
        <v>0</v>
      </c>
      <c r="E1996" s="2">
        <f t="shared" si="281"/>
        <v>0</v>
      </c>
      <c r="F1996" s="2">
        <f t="shared" si="278"/>
        <v>2.2857858646578723E-2</v>
      </c>
      <c r="G1996" s="2">
        <f t="shared" si="278"/>
        <v>2.4772147857711736E-2</v>
      </c>
      <c r="H1996" s="2">
        <f t="shared" si="274"/>
        <v>0.92272413267801956</v>
      </c>
      <c r="I1996" s="2">
        <f t="shared" si="275"/>
        <v>47.990458797270399</v>
      </c>
    </row>
    <row r="1997" spans="1:9" ht="13.5" x14ac:dyDescent="0.25">
      <c r="A1997" s="3">
        <f>TITRES_STAT!B2000</f>
        <v>44914</v>
      </c>
      <c r="B1997" s="6">
        <f>TITRES_STAT!D2000</f>
        <v>2</v>
      </c>
      <c r="C1997" s="2">
        <f t="shared" si="279"/>
        <v>0</v>
      </c>
      <c r="D1997" s="2">
        <f t="shared" si="280"/>
        <v>0</v>
      </c>
      <c r="E1997" s="2">
        <f t="shared" si="281"/>
        <v>0</v>
      </c>
      <c r="F1997" s="2">
        <f t="shared" ref="F1997:G2012" si="282">((F1996*13)+D1997)/14</f>
        <v>2.1225154457537386E-2</v>
      </c>
      <c r="G1997" s="2">
        <f t="shared" si="282"/>
        <v>2.3002708725018039E-2</v>
      </c>
      <c r="H1997" s="2">
        <f t="shared" si="274"/>
        <v>0.92272413267801967</v>
      </c>
      <c r="I1997" s="2">
        <f t="shared" si="275"/>
        <v>47.990458797270399</v>
      </c>
    </row>
    <row r="1998" spans="1:9" ht="13.5" x14ac:dyDescent="0.25">
      <c r="A1998" s="3">
        <f>TITRES_STAT!B2001</f>
        <v>44915</v>
      </c>
      <c r="B1998" s="6">
        <f>TITRES_STAT!D2001</f>
        <v>2</v>
      </c>
      <c r="C1998" s="2">
        <f t="shared" si="279"/>
        <v>0</v>
      </c>
      <c r="D1998" s="2">
        <f t="shared" si="280"/>
        <v>0</v>
      </c>
      <c r="E1998" s="2">
        <f t="shared" si="281"/>
        <v>0</v>
      </c>
      <c r="F1998" s="2">
        <f t="shared" si="282"/>
        <v>1.9709071996284716E-2</v>
      </c>
      <c r="G1998" s="2">
        <f t="shared" si="282"/>
        <v>2.1359658101802462E-2</v>
      </c>
      <c r="H1998" s="2">
        <f t="shared" si="274"/>
        <v>0.92272413267801978</v>
      </c>
      <c r="I1998" s="2">
        <f t="shared" si="275"/>
        <v>47.990458797270399</v>
      </c>
    </row>
    <row r="1999" spans="1:9" ht="13.5" x14ac:dyDescent="0.25">
      <c r="A1999" s="3">
        <f>TITRES_STAT!B2002</f>
        <v>44916</v>
      </c>
      <c r="B1999" s="6">
        <f>TITRES_STAT!D2002</f>
        <v>2</v>
      </c>
      <c r="C1999" s="2">
        <f t="shared" si="279"/>
        <v>0</v>
      </c>
      <c r="D1999" s="2">
        <f t="shared" si="280"/>
        <v>0</v>
      </c>
      <c r="E1999" s="2">
        <f t="shared" si="281"/>
        <v>0</v>
      </c>
      <c r="F1999" s="2">
        <f t="shared" si="282"/>
        <v>1.8301281139407235E-2</v>
      </c>
      <c r="G1999" s="2">
        <f t="shared" si="282"/>
        <v>1.9833968237388002E-2</v>
      </c>
      <c r="H1999" s="2">
        <f t="shared" si="274"/>
        <v>0.92272413267801967</v>
      </c>
      <c r="I1999" s="2">
        <f t="shared" si="275"/>
        <v>47.990458797270399</v>
      </c>
    </row>
    <row r="2000" spans="1:9" ht="13.5" x14ac:dyDescent="0.25">
      <c r="A2000" s="3">
        <f>TITRES_STAT!B2003</f>
        <v>44917</v>
      </c>
      <c r="B2000" s="6">
        <f>TITRES_STAT!D2003</f>
        <v>2</v>
      </c>
      <c r="C2000" s="2">
        <f t="shared" si="279"/>
        <v>0</v>
      </c>
      <c r="D2000" s="2">
        <f t="shared" si="280"/>
        <v>0</v>
      </c>
      <c r="E2000" s="2">
        <f t="shared" si="281"/>
        <v>0</v>
      </c>
      <c r="F2000" s="2">
        <f t="shared" si="282"/>
        <v>1.6994046772306717E-2</v>
      </c>
      <c r="G2000" s="2">
        <f t="shared" si="282"/>
        <v>1.8417256220431718E-2</v>
      </c>
      <c r="H2000" s="2">
        <f t="shared" si="274"/>
        <v>0.92272413267801956</v>
      </c>
      <c r="I2000" s="2">
        <f t="shared" si="275"/>
        <v>47.990458797270399</v>
      </c>
    </row>
    <row r="2001" spans="1:9" ht="13.5" x14ac:dyDescent="0.25">
      <c r="A2001" s="3">
        <f>TITRES_STAT!B2004</f>
        <v>44918</v>
      </c>
      <c r="B2001" s="6">
        <f>TITRES_STAT!D2004</f>
        <v>1.92</v>
      </c>
      <c r="C2001" s="2">
        <f t="shared" si="279"/>
        <v>-8.0000000000000071E-2</v>
      </c>
      <c r="D2001" s="2">
        <f t="shared" si="280"/>
        <v>0</v>
      </c>
      <c r="E2001" s="2">
        <f t="shared" si="281"/>
        <v>8.0000000000000071E-2</v>
      </c>
      <c r="F2001" s="2">
        <f t="shared" si="282"/>
        <v>1.5780186288570523E-2</v>
      </c>
      <c r="G2001" s="2">
        <f t="shared" si="282"/>
        <v>2.2816023633258027E-2</v>
      </c>
      <c r="H2001" s="2">
        <f t="shared" ref="H2001:H2064" si="283">F2001/G2001</f>
        <v>0.69162736426904647</v>
      </c>
      <c r="I2001" s="2">
        <f t="shared" ref="I2001:I2064" si="284">IF(G2001=0,100,100-(100/(1+H2001)))</f>
        <v>40.885326099456854</v>
      </c>
    </row>
    <row r="2002" spans="1:9" ht="13.5" x14ac:dyDescent="0.25">
      <c r="A2002" s="3">
        <f>TITRES_STAT!B2005</f>
        <v>44921</v>
      </c>
      <c r="B2002" s="6">
        <f>TITRES_STAT!D2005</f>
        <v>1.91</v>
      </c>
      <c r="C2002" s="2">
        <f t="shared" si="279"/>
        <v>-1.0000000000000009E-2</v>
      </c>
      <c r="D2002" s="2">
        <f t="shared" si="280"/>
        <v>0</v>
      </c>
      <c r="E2002" s="2">
        <f t="shared" si="281"/>
        <v>1.0000000000000009E-2</v>
      </c>
      <c r="F2002" s="2">
        <f t="shared" si="282"/>
        <v>1.4653030125101201E-2</v>
      </c>
      <c r="G2002" s="2">
        <f t="shared" si="282"/>
        <v>2.1900593373739598E-2</v>
      </c>
      <c r="H2002" s="2">
        <f t="shared" si="283"/>
        <v>0.66907000532100869</v>
      </c>
      <c r="I2002" s="2">
        <f t="shared" si="284"/>
        <v>40.086395608812573</v>
      </c>
    </row>
    <row r="2003" spans="1:9" ht="13.5" x14ac:dyDescent="0.25">
      <c r="A2003" s="3">
        <f>TITRES_STAT!B2006</f>
        <v>44922</v>
      </c>
      <c r="B2003" s="6">
        <f>TITRES_STAT!D2006</f>
        <v>1.91</v>
      </c>
      <c r="C2003" s="2">
        <f t="shared" si="279"/>
        <v>0</v>
      </c>
      <c r="D2003" s="2">
        <f t="shared" si="280"/>
        <v>0</v>
      </c>
      <c r="E2003" s="2">
        <f t="shared" si="281"/>
        <v>0</v>
      </c>
      <c r="F2003" s="2">
        <f t="shared" si="282"/>
        <v>1.3606385116165401E-2</v>
      </c>
      <c r="G2003" s="2">
        <f t="shared" si="282"/>
        <v>2.0336265275615339E-2</v>
      </c>
      <c r="H2003" s="2">
        <f t="shared" si="283"/>
        <v>0.6690700053210088</v>
      </c>
      <c r="I2003" s="2">
        <f t="shared" si="284"/>
        <v>40.08639560881258</v>
      </c>
    </row>
    <row r="2004" spans="1:9" ht="13.5" x14ac:dyDescent="0.25">
      <c r="A2004" s="3">
        <f>TITRES_STAT!B2007</f>
        <v>44923</v>
      </c>
      <c r="B2004" s="6">
        <f>TITRES_STAT!D2007</f>
        <v>1.91</v>
      </c>
      <c r="C2004" s="2">
        <f t="shared" si="279"/>
        <v>0</v>
      </c>
      <c r="D2004" s="2">
        <f t="shared" si="280"/>
        <v>0</v>
      </c>
      <c r="E2004" s="2">
        <f t="shared" si="281"/>
        <v>0</v>
      </c>
      <c r="F2004" s="2">
        <f t="shared" si="282"/>
        <v>1.2634500465010729E-2</v>
      </c>
      <c r="G2004" s="2">
        <f t="shared" si="282"/>
        <v>1.888367489878567E-2</v>
      </c>
      <c r="H2004" s="2">
        <f t="shared" si="283"/>
        <v>0.6690700053210088</v>
      </c>
      <c r="I2004" s="2">
        <f t="shared" si="284"/>
        <v>40.08639560881258</v>
      </c>
    </row>
    <row r="2005" spans="1:9" ht="13.5" x14ac:dyDescent="0.25">
      <c r="A2005" s="3">
        <f>TITRES_STAT!B2008</f>
        <v>44924</v>
      </c>
      <c r="B2005" s="6">
        <f>TITRES_STAT!D2008</f>
        <v>1.99</v>
      </c>
      <c r="C2005" s="2">
        <f t="shared" si="279"/>
        <v>8.0000000000000071E-2</v>
      </c>
      <c r="D2005" s="2">
        <f t="shared" si="280"/>
        <v>8.0000000000000071E-2</v>
      </c>
      <c r="E2005" s="2">
        <f t="shared" si="281"/>
        <v>0</v>
      </c>
      <c r="F2005" s="2">
        <f t="shared" si="282"/>
        <v>1.7446321860367112E-2</v>
      </c>
      <c r="G2005" s="2">
        <f t="shared" si="282"/>
        <v>1.7534840977443837E-2</v>
      </c>
      <c r="H2005" s="2">
        <f t="shared" si="283"/>
        <v>0.99495181523513143</v>
      </c>
      <c r="I2005" s="2">
        <f t="shared" si="284"/>
        <v>49.873476022670914</v>
      </c>
    </row>
    <row r="2006" spans="1:9" ht="13.5" x14ac:dyDescent="0.25">
      <c r="A2006" s="3">
        <f>TITRES_STAT!B2009</f>
        <v>44925</v>
      </c>
      <c r="B2006" s="6">
        <f>TITRES_STAT!D2009</f>
        <v>2.0499999999999998</v>
      </c>
      <c r="C2006" s="2">
        <f t="shared" si="279"/>
        <v>5.9999999999999831E-2</v>
      </c>
      <c r="D2006" s="2">
        <f t="shared" si="280"/>
        <v>5.9999999999999831E-2</v>
      </c>
      <c r="E2006" s="2">
        <f t="shared" si="281"/>
        <v>0</v>
      </c>
      <c r="F2006" s="2">
        <f t="shared" si="282"/>
        <v>2.0485870298912304E-2</v>
      </c>
      <c r="G2006" s="2">
        <f t="shared" si="282"/>
        <v>1.6282352336197851E-2</v>
      </c>
      <c r="H2006" s="2">
        <f t="shared" si="283"/>
        <v>1.2581640463196138</v>
      </c>
      <c r="I2006" s="2">
        <f t="shared" si="284"/>
        <v>55.716237638721886</v>
      </c>
    </row>
    <row r="2007" spans="1:9" ht="13.5" x14ac:dyDescent="0.25">
      <c r="A2007" s="3">
        <f>TITRES_STAT!B2010</f>
        <v>44928</v>
      </c>
      <c r="B2007" s="6">
        <f>TITRES_STAT!D2010</f>
        <v>2.1</v>
      </c>
      <c r="C2007" s="2">
        <f t="shared" si="279"/>
        <v>5.0000000000000266E-2</v>
      </c>
      <c r="D2007" s="2">
        <f t="shared" si="280"/>
        <v>5.0000000000000266E-2</v>
      </c>
      <c r="E2007" s="2">
        <f t="shared" si="281"/>
        <v>0</v>
      </c>
      <c r="F2007" s="2">
        <f t="shared" si="282"/>
        <v>2.2594022420418587E-2</v>
      </c>
      <c r="G2007" s="2">
        <f t="shared" si="282"/>
        <v>1.5119327169326577E-2</v>
      </c>
      <c r="H2007" s="2">
        <f t="shared" si="283"/>
        <v>1.4943801511390229</v>
      </c>
      <c r="I2007" s="2">
        <f t="shared" si="284"/>
        <v>59.909879833538426</v>
      </c>
    </row>
    <row r="2008" spans="1:9" ht="13.5" x14ac:dyDescent="0.25">
      <c r="A2008" s="3">
        <f>TITRES_STAT!B2011</f>
        <v>44929</v>
      </c>
      <c r="B2008" s="6">
        <f>TITRES_STAT!D2011</f>
        <v>2.0699999999999998</v>
      </c>
      <c r="C2008" s="2">
        <f t="shared" si="279"/>
        <v>-3.0000000000000249E-2</v>
      </c>
      <c r="D2008" s="2">
        <f t="shared" si="280"/>
        <v>0</v>
      </c>
      <c r="E2008" s="2">
        <f t="shared" si="281"/>
        <v>3.0000000000000249E-2</v>
      </c>
      <c r="F2008" s="2">
        <f t="shared" si="282"/>
        <v>2.0980163676102975E-2</v>
      </c>
      <c r="G2008" s="2">
        <f t="shared" si="282"/>
        <v>1.6182232371517554E-2</v>
      </c>
      <c r="H2008" s="2">
        <f t="shared" si="283"/>
        <v>1.2964937837025681</v>
      </c>
      <c r="I2008" s="2">
        <f t="shared" si="284"/>
        <v>56.455357854802031</v>
      </c>
    </row>
    <row r="2009" spans="1:9" ht="13.5" x14ac:dyDescent="0.25">
      <c r="A2009" s="3">
        <f>TITRES_STAT!B2012</f>
        <v>44930</v>
      </c>
      <c r="B2009" s="6">
        <f>TITRES_STAT!D2012</f>
        <v>2.0699999999999998</v>
      </c>
      <c r="C2009" s="2">
        <f t="shared" si="279"/>
        <v>0</v>
      </c>
      <c r="D2009" s="2">
        <f t="shared" si="280"/>
        <v>0</v>
      </c>
      <c r="E2009" s="2">
        <f t="shared" si="281"/>
        <v>0</v>
      </c>
      <c r="F2009" s="2">
        <f t="shared" si="282"/>
        <v>1.9481580556381335E-2</v>
      </c>
      <c r="G2009" s="2">
        <f t="shared" si="282"/>
        <v>1.5026358630694871E-2</v>
      </c>
      <c r="H2009" s="2">
        <f t="shared" si="283"/>
        <v>1.2964937837025681</v>
      </c>
      <c r="I2009" s="2">
        <f t="shared" si="284"/>
        <v>56.455357854802031</v>
      </c>
    </row>
    <row r="2010" spans="1:9" ht="13.5" x14ac:dyDescent="0.25">
      <c r="A2010" s="3">
        <f>TITRES_STAT!B2013</f>
        <v>44931</v>
      </c>
      <c r="B2010" s="6">
        <f>TITRES_STAT!D2013</f>
        <v>2.0299999999999998</v>
      </c>
      <c r="C2010" s="2">
        <f t="shared" si="279"/>
        <v>-4.0000000000000036E-2</v>
      </c>
      <c r="D2010" s="2">
        <f t="shared" si="280"/>
        <v>0</v>
      </c>
      <c r="E2010" s="2">
        <f t="shared" si="281"/>
        <v>4.0000000000000036E-2</v>
      </c>
      <c r="F2010" s="2">
        <f t="shared" si="282"/>
        <v>1.8090039088068385E-2</v>
      </c>
      <c r="G2010" s="2">
        <f t="shared" si="282"/>
        <v>1.6810190157073811E-2</v>
      </c>
      <c r="H2010" s="2">
        <f t="shared" si="283"/>
        <v>1.0761353035888179</v>
      </c>
      <c r="I2010" s="2">
        <f t="shared" si="284"/>
        <v>51.833582412890195</v>
      </c>
    </row>
    <row r="2011" spans="1:9" ht="13.5" x14ac:dyDescent="0.25">
      <c r="A2011" s="3">
        <f>TITRES_STAT!B2014</f>
        <v>44932</v>
      </c>
      <c r="B2011" s="6">
        <f>TITRES_STAT!D2014</f>
        <v>2.0699999999999998</v>
      </c>
      <c r="C2011" s="2">
        <f t="shared" si="279"/>
        <v>4.0000000000000036E-2</v>
      </c>
      <c r="D2011" s="2">
        <f t="shared" si="280"/>
        <v>4.0000000000000036E-2</v>
      </c>
      <c r="E2011" s="2">
        <f t="shared" si="281"/>
        <v>0</v>
      </c>
      <c r="F2011" s="2">
        <f t="shared" si="282"/>
        <v>1.9655036296063501E-2</v>
      </c>
      <c r="G2011" s="2">
        <f t="shared" si="282"/>
        <v>1.5609462288711396E-2</v>
      </c>
      <c r="H2011" s="2">
        <f t="shared" si="283"/>
        <v>1.259174463061282</v>
      </c>
      <c r="I2011" s="2">
        <f t="shared" si="284"/>
        <v>55.736043570315701</v>
      </c>
    </row>
    <row r="2012" spans="1:9" ht="13.5" x14ac:dyDescent="0.25">
      <c r="A2012" s="3">
        <f>TITRES_STAT!B2015</f>
        <v>44935</v>
      </c>
      <c r="B2012" s="6">
        <f>TITRES_STAT!D2015</f>
        <v>1.98</v>
      </c>
      <c r="C2012" s="2">
        <f t="shared" si="279"/>
        <v>-8.9999999999999858E-2</v>
      </c>
      <c r="D2012" s="2">
        <f t="shared" si="280"/>
        <v>0</v>
      </c>
      <c r="E2012" s="2">
        <f t="shared" si="281"/>
        <v>8.9999999999999858E-2</v>
      </c>
      <c r="F2012" s="2">
        <f t="shared" si="282"/>
        <v>1.8251105132058965E-2</v>
      </c>
      <c r="G2012" s="2">
        <f t="shared" si="282"/>
        <v>2.0923072125232003E-2</v>
      </c>
      <c r="H2012" s="2">
        <f t="shared" si="283"/>
        <v>0.87229566589550667</v>
      </c>
      <c r="I2012" s="2">
        <f t="shared" si="284"/>
        <v>46.589632277885627</v>
      </c>
    </row>
    <row r="2013" spans="1:9" ht="13.5" x14ac:dyDescent="0.25">
      <c r="A2013" s="3">
        <f>TITRES_STAT!B2016</f>
        <v>44936</v>
      </c>
      <c r="B2013" s="6">
        <f>TITRES_STAT!D2016</f>
        <v>2.09</v>
      </c>
      <c r="C2013" s="2">
        <f t="shared" si="279"/>
        <v>0.10999999999999988</v>
      </c>
      <c r="D2013" s="2">
        <f t="shared" si="280"/>
        <v>0.10999999999999988</v>
      </c>
      <c r="E2013" s="2">
        <f t="shared" si="281"/>
        <v>0</v>
      </c>
      <c r="F2013" s="2">
        <f t="shared" ref="F2013:G2028" si="285">((F2012*13)+D2013)/14</f>
        <v>2.4804597622626174E-2</v>
      </c>
      <c r="G2013" s="2">
        <f t="shared" si="285"/>
        <v>1.9428566973429717E-2</v>
      </c>
      <c r="H2013" s="2">
        <f t="shared" si="283"/>
        <v>1.2767075233365721</v>
      </c>
      <c r="I2013" s="2">
        <f t="shared" si="284"/>
        <v>56.076922935868602</v>
      </c>
    </row>
    <row r="2014" spans="1:9" ht="13.5" x14ac:dyDescent="0.25">
      <c r="A2014" s="3">
        <f>TITRES_STAT!B2017</f>
        <v>44937</v>
      </c>
      <c r="B2014" s="6">
        <f>TITRES_STAT!D2017</f>
        <v>2.09</v>
      </c>
      <c r="C2014" s="2">
        <f t="shared" si="279"/>
        <v>0</v>
      </c>
      <c r="D2014" s="2">
        <f t="shared" si="280"/>
        <v>0</v>
      </c>
      <c r="E2014" s="2">
        <f t="shared" si="281"/>
        <v>0</v>
      </c>
      <c r="F2014" s="2">
        <f t="shared" si="285"/>
        <v>2.3032840649581447E-2</v>
      </c>
      <c r="G2014" s="2">
        <f t="shared" si="285"/>
        <v>1.8040812189613308E-2</v>
      </c>
      <c r="H2014" s="2">
        <f t="shared" si="283"/>
        <v>1.2767075233365721</v>
      </c>
      <c r="I2014" s="2">
        <f t="shared" si="284"/>
        <v>56.076922935868602</v>
      </c>
    </row>
    <row r="2015" spans="1:9" ht="13.5" x14ac:dyDescent="0.25">
      <c r="A2015" s="3">
        <f>TITRES_STAT!B2018</f>
        <v>44938</v>
      </c>
      <c r="B2015" s="6">
        <f>TITRES_STAT!D2018</f>
        <v>2.15</v>
      </c>
      <c r="C2015" s="2">
        <f t="shared" si="279"/>
        <v>6.0000000000000053E-2</v>
      </c>
      <c r="D2015" s="2">
        <f t="shared" si="280"/>
        <v>6.0000000000000053E-2</v>
      </c>
      <c r="E2015" s="2">
        <f t="shared" si="281"/>
        <v>0</v>
      </c>
      <c r="F2015" s="2">
        <f t="shared" si="285"/>
        <v>2.5673352031754203E-2</v>
      </c>
      <c r="G2015" s="2">
        <f t="shared" si="285"/>
        <v>1.6752182747498071E-2</v>
      </c>
      <c r="H2015" s="2">
        <f t="shared" si="283"/>
        <v>1.5325377247086505</v>
      </c>
      <c r="I2015" s="2">
        <f t="shared" si="284"/>
        <v>60.513914946122171</v>
      </c>
    </row>
    <row r="2016" spans="1:9" ht="13.5" x14ac:dyDescent="0.25">
      <c r="A2016" s="3">
        <f>TITRES_STAT!B2019</f>
        <v>44939</v>
      </c>
      <c r="B2016" s="6">
        <f>TITRES_STAT!D2019</f>
        <v>2.15</v>
      </c>
      <c r="C2016" s="2">
        <f t="shared" si="279"/>
        <v>0</v>
      </c>
      <c r="D2016" s="2">
        <f t="shared" si="280"/>
        <v>0</v>
      </c>
      <c r="E2016" s="2">
        <f t="shared" si="281"/>
        <v>0</v>
      </c>
      <c r="F2016" s="2">
        <f t="shared" si="285"/>
        <v>2.3839541172343187E-2</v>
      </c>
      <c r="G2016" s="2">
        <f t="shared" si="285"/>
        <v>1.5555598265533923E-2</v>
      </c>
      <c r="H2016" s="2">
        <f t="shared" si="283"/>
        <v>1.5325377247086505</v>
      </c>
      <c r="I2016" s="2">
        <f t="shared" si="284"/>
        <v>60.513914946122171</v>
      </c>
    </row>
    <row r="2017" spans="1:9" ht="13.5" x14ac:dyDescent="0.25">
      <c r="A2017" s="3">
        <f>TITRES_STAT!B2020</f>
        <v>44942</v>
      </c>
      <c r="B2017" s="6">
        <f>TITRES_STAT!D2020</f>
        <v>2.15</v>
      </c>
      <c r="C2017" s="2">
        <f t="shared" si="279"/>
        <v>0</v>
      </c>
      <c r="D2017" s="2">
        <f t="shared" si="280"/>
        <v>0</v>
      </c>
      <c r="E2017" s="2">
        <f t="shared" si="281"/>
        <v>0</v>
      </c>
      <c r="F2017" s="2">
        <f t="shared" si="285"/>
        <v>2.2136716802890106E-2</v>
      </c>
      <c r="G2017" s="2">
        <f t="shared" si="285"/>
        <v>1.4444484103710072E-2</v>
      </c>
      <c r="H2017" s="2">
        <f t="shared" si="283"/>
        <v>1.5325377247086505</v>
      </c>
      <c r="I2017" s="2">
        <f t="shared" si="284"/>
        <v>60.513914946122171</v>
      </c>
    </row>
    <row r="2018" spans="1:9" ht="13.5" x14ac:dyDescent="0.25">
      <c r="A2018" s="3">
        <f>TITRES_STAT!B2021</f>
        <v>44943</v>
      </c>
      <c r="B2018" s="6">
        <f>TITRES_STAT!D2021</f>
        <v>2.12</v>
      </c>
      <c r="C2018" s="2">
        <f t="shared" si="279"/>
        <v>-2.9999999999999805E-2</v>
      </c>
      <c r="D2018" s="2">
        <f t="shared" si="280"/>
        <v>0</v>
      </c>
      <c r="E2018" s="2">
        <f t="shared" si="281"/>
        <v>2.9999999999999805E-2</v>
      </c>
      <c r="F2018" s="2">
        <f t="shared" si="285"/>
        <v>2.0555522745540813E-2</v>
      </c>
      <c r="G2018" s="2">
        <f t="shared" si="285"/>
        <v>1.5555592382016481E-2</v>
      </c>
      <c r="H2018" s="2">
        <f t="shared" si="283"/>
        <v>1.32142333385546</v>
      </c>
      <c r="I2018" s="2">
        <f t="shared" si="284"/>
        <v>56.922979733335289</v>
      </c>
    </row>
    <row r="2019" spans="1:9" ht="13.5" x14ac:dyDescent="0.25">
      <c r="A2019" s="3">
        <f>TITRES_STAT!B2022</f>
        <v>44944</v>
      </c>
      <c r="B2019" s="6">
        <f>TITRES_STAT!D2022</f>
        <v>2</v>
      </c>
      <c r="C2019" s="2">
        <f t="shared" si="279"/>
        <v>-0.12000000000000011</v>
      </c>
      <c r="D2019" s="2">
        <f t="shared" si="280"/>
        <v>0</v>
      </c>
      <c r="E2019" s="2">
        <f t="shared" si="281"/>
        <v>0.12000000000000011</v>
      </c>
      <c r="F2019" s="2">
        <f t="shared" si="285"/>
        <v>1.9087271120859329E-2</v>
      </c>
      <c r="G2019" s="2">
        <f t="shared" si="285"/>
        <v>2.3015907211872456E-2</v>
      </c>
      <c r="H2019" s="2">
        <f t="shared" si="283"/>
        <v>0.82930778896316582</v>
      </c>
      <c r="I2019" s="2">
        <f t="shared" si="284"/>
        <v>45.334513632241716</v>
      </c>
    </row>
    <row r="2020" spans="1:9" ht="13.5" x14ac:dyDescent="0.25">
      <c r="A2020" s="3">
        <f>TITRES_STAT!B2023</f>
        <v>44945</v>
      </c>
      <c r="B2020" s="6">
        <f>TITRES_STAT!D2023</f>
        <v>2.12</v>
      </c>
      <c r="C2020" s="2">
        <f t="shared" si="279"/>
        <v>0.12000000000000011</v>
      </c>
      <c r="D2020" s="2">
        <f t="shared" si="280"/>
        <v>0.12000000000000011</v>
      </c>
      <c r="E2020" s="2">
        <f t="shared" si="281"/>
        <v>0</v>
      </c>
      <c r="F2020" s="2">
        <f t="shared" si="285"/>
        <v>2.6295323183655097E-2</v>
      </c>
      <c r="G2020" s="2">
        <f t="shared" si="285"/>
        <v>2.1371913839595854E-2</v>
      </c>
      <c r="H2020" s="2">
        <f t="shared" si="283"/>
        <v>1.230368201042324</v>
      </c>
      <c r="I2020" s="2">
        <f t="shared" si="284"/>
        <v>55.164353601675842</v>
      </c>
    </row>
    <row r="2021" spans="1:9" ht="13.5" x14ac:dyDescent="0.25">
      <c r="A2021" s="3">
        <f>TITRES_STAT!B2024</f>
        <v>44946</v>
      </c>
      <c r="B2021" s="6">
        <f>TITRES_STAT!D2024</f>
        <v>2.1800000000000002</v>
      </c>
      <c r="C2021" s="2">
        <f t="shared" si="279"/>
        <v>6.0000000000000053E-2</v>
      </c>
      <c r="D2021" s="2">
        <f t="shared" si="280"/>
        <v>6.0000000000000053E-2</v>
      </c>
      <c r="E2021" s="2">
        <f t="shared" si="281"/>
        <v>0</v>
      </c>
      <c r="F2021" s="2">
        <f t="shared" si="285"/>
        <v>2.8702800099108309E-2</v>
      </c>
      <c r="G2021" s="2">
        <f t="shared" si="285"/>
        <v>1.9845348565339007E-2</v>
      </c>
      <c r="H2021" s="2">
        <f t="shared" si="283"/>
        <v>1.4463238075464862</v>
      </c>
      <c r="I2021" s="2">
        <f t="shared" si="284"/>
        <v>59.122337079205423</v>
      </c>
    </row>
    <row r="2022" spans="1:9" ht="13.5" x14ac:dyDescent="0.25">
      <c r="A2022" s="3">
        <f>TITRES_STAT!B2025</f>
        <v>44949</v>
      </c>
      <c r="B2022" s="6">
        <f>TITRES_STAT!D2025</f>
        <v>2.0499999999999998</v>
      </c>
      <c r="C2022" s="2">
        <f t="shared" si="279"/>
        <v>-0.13000000000000034</v>
      </c>
      <c r="D2022" s="2">
        <f t="shared" si="280"/>
        <v>0</v>
      </c>
      <c r="E2022" s="2">
        <f t="shared" si="281"/>
        <v>0.13000000000000034</v>
      </c>
      <c r="F2022" s="2">
        <f t="shared" si="285"/>
        <v>2.6652600092029143E-2</v>
      </c>
      <c r="G2022" s="2">
        <f t="shared" si="285"/>
        <v>2.7713537953529103E-2</v>
      </c>
      <c r="H2022" s="2">
        <f t="shared" si="283"/>
        <v>0.9617177040593311</v>
      </c>
      <c r="I2022" s="2">
        <f t="shared" si="284"/>
        <v>49.024265931294487</v>
      </c>
    </row>
    <row r="2023" spans="1:9" ht="13.5" x14ac:dyDescent="0.25">
      <c r="A2023" s="3">
        <f>TITRES_STAT!B2026</f>
        <v>44950</v>
      </c>
      <c r="B2023" s="6">
        <f>TITRES_STAT!D2026</f>
        <v>2.0499999999999998</v>
      </c>
      <c r="C2023" s="2">
        <f t="shared" si="279"/>
        <v>0</v>
      </c>
      <c r="D2023" s="2">
        <f t="shared" si="280"/>
        <v>0</v>
      </c>
      <c r="E2023" s="2">
        <f t="shared" si="281"/>
        <v>0</v>
      </c>
      <c r="F2023" s="2">
        <f t="shared" si="285"/>
        <v>2.4748842942598489E-2</v>
      </c>
      <c r="G2023" s="2">
        <f t="shared" si="285"/>
        <v>2.5733999528277023E-2</v>
      </c>
      <c r="H2023" s="2">
        <f t="shared" si="283"/>
        <v>0.9617177040593311</v>
      </c>
      <c r="I2023" s="2">
        <f t="shared" si="284"/>
        <v>49.024265931294487</v>
      </c>
    </row>
    <row r="2024" spans="1:9" ht="13.5" x14ac:dyDescent="0.25">
      <c r="A2024" s="3">
        <f>TITRES_STAT!B2027</f>
        <v>44951</v>
      </c>
      <c r="B2024" s="6">
        <f>TITRES_STAT!D2027</f>
        <v>2.09</v>
      </c>
      <c r="C2024" s="2">
        <f t="shared" si="279"/>
        <v>4.0000000000000036E-2</v>
      </c>
      <c r="D2024" s="2">
        <f t="shared" si="280"/>
        <v>4.0000000000000036E-2</v>
      </c>
      <c r="E2024" s="2">
        <f t="shared" si="281"/>
        <v>0</v>
      </c>
      <c r="F2024" s="2">
        <f t="shared" si="285"/>
        <v>2.5838211303841455E-2</v>
      </c>
      <c r="G2024" s="2">
        <f t="shared" si="285"/>
        <v>2.3895856704828664E-2</v>
      </c>
      <c r="H2024" s="2">
        <f t="shared" si="283"/>
        <v>1.0812841582959567</v>
      </c>
      <c r="I2024" s="2">
        <f t="shared" si="284"/>
        <v>51.952740522526916</v>
      </c>
    </row>
    <row r="2025" spans="1:9" ht="13.5" x14ac:dyDescent="0.25">
      <c r="A2025" s="3">
        <f>TITRES_STAT!B2028</f>
        <v>44952</v>
      </c>
      <c r="B2025" s="6">
        <f>TITRES_STAT!D2028</f>
        <v>2.09</v>
      </c>
      <c r="C2025" s="2">
        <f t="shared" si="279"/>
        <v>0</v>
      </c>
      <c r="D2025" s="2">
        <f t="shared" si="280"/>
        <v>0</v>
      </c>
      <c r="E2025" s="2">
        <f t="shared" si="281"/>
        <v>0</v>
      </c>
      <c r="F2025" s="2">
        <f t="shared" si="285"/>
        <v>2.3992624782138493E-2</v>
      </c>
      <c r="G2025" s="2">
        <f t="shared" si="285"/>
        <v>2.2189009797340901E-2</v>
      </c>
      <c r="H2025" s="2">
        <f t="shared" si="283"/>
        <v>1.0812841582959567</v>
      </c>
      <c r="I2025" s="2">
        <f t="shared" si="284"/>
        <v>51.952740522526916</v>
      </c>
    </row>
    <row r="2026" spans="1:9" ht="13.5" x14ac:dyDescent="0.25">
      <c r="A2026" s="3">
        <f>TITRES_STAT!B2029</f>
        <v>44953</v>
      </c>
      <c r="B2026" s="6">
        <f>TITRES_STAT!D2029</f>
        <v>2.1</v>
      </c>
      <c r="C2026" s="2">
        <f t="shared" si="279"/>
        <v>1.0000000000000231E-2</v>
      </c>
      <c r="D2026" s="2">
        <f t="shared" si="280"/>
        <v>1.0000000000000231E-2</v>
      </c>
      <c r="E2026" s="2">
        <f t="shared" si="281"/>
        <v>0</v>
      </c>
      <c r="F2026" s="2">
        <f t="shared" si="285"/>
        <v>2.2993151583414331E-2</v>
      </c>
      <c r="G2026" s="2">
        <f t="shared" si="285"/>
        <v>2.0604080526102266E-2</v>
      </c>
      <c r="H2026" s="2">
        <f t="shared" si="283"/>
        <v>1.1159513550864584</v>
      </c>
      <c r="I2026" s="2">
        <f t="shared" si="284"/>
        <v>52.739934328067775</v>
      </c>
    </row>
    <row r="2027" spans="1:9" ht="13.5" x14ac:dyDescent="0.25">
      <c r="A2027" s="3">
        <f>TITRES_STAT!B2030</f>
        <v>44956</v>
      </c>
      <c r="B2027" s="6">
        <f>TITRES_STAT!D2030</f>
        <v>2.1</v>
      </c>
      <c r="C2027" s="2">
        <f t="shared" si="279"/>
        <v>0</v>
      </c>
      <c r="D2027" s="2">
        <f t="shared" si="280"/>
        <v>0</v>
      </c>
      <c r="E2027" s="2">
        <f t="shared" si="281"/>
        <v>0</v>
      </c>
      <c r="F2027" s="2">
        <f t="shared" si="285"/>
        <v>2.135078361317045E-2</v>
      </c>
      <c r="G2027" s="2">
        <f t="shared" si="285"/>
        <v>1.9132360488523535E-2</v>
      </c>
      <c r="H2027" s="2">
        <f t="shared" si="283"/>
        <v>1.1159513550864582</v>
      </c>
      <c r="I2027" s="2">
        <f t="shared" si="284"/>
        <v>52.739934328067768</v>
      </c>
    </row>
    <row r="2028" spans="1:9" ht="13.5" x14ac:dyDescent="0.25">
      <c r="A2028" s="3">
        <f>TITRES_STAT!B2031</f>
        <v>44957</v>
      </c>
      <c r="B2028" s="6">
        <f>TITRES_STAT!D2031</f>
        <v>2.14</v>
      </c>
      <c r="C2028" s="2">
        <f t="shared" si="279"/>
        <v>4.0000000000000036E-2</v>
      </c>
      <c r="D2028" s="2">
        <f t="shared" si="280"/>
        <v>4.0000000000000036E-2</v>
      </c>
      <c r="E2028" s="2">
        <f t="shared" si="281"/>
        <v>0</v>
      </c>
      <c r="F2028" s="2">
        <f t="shared" si="285"/>
        <v>2.2682870497943992E-2</v>
      </c>
      <c r="G2028" s="2">
        <f t="shared" si="285"/>
        <v>1.7765763310771853E-2</v>
      </c>
      <c r="H2028" s="2">
        <f t="shared" si="283"/>
        <v>1.2767743271796697</v>
      </c>
      <c r="I2028" s="2">
        <f t="shared" si="284"/>
        <v>56.078211702310455</v>
      </c>
    </row>
    <row r="2029" spans="1:9" ht="13.5" x14ac:dyDescent="0.25">
      <c r="A2029" s="3">
        <f>TITRES_STAT!B2032</f>
        <v>44958</v>
      </c>
      <c r="B2029" s="6">
        <f>TITRES_STAT!D2032</f>
        <v>2.0699999999999998</v>
      </c>
      <c r="C2029" s="2">
        <f t="shared" si="279"/>
        <v>-7.0000000000000284E-2</v>
      </c>
      <c r="D2029" s="2">
        <f t="shared" si="280"/>
        <v>0</v>
      </c>
      <c r="E2029" s="2">
        <f t="shared" si="281"/>
        <v>7.0000000000000284E-2</v>
      </c>
      <c r="F2029" s="2">
        <f t="shared" ref="F2029:G2044" si="286">((F2028*13)+D2029)/14</f>
        <v>2.1062665462376565E-2</v>
      </c>
      <c r="G2029" s="2">
        <f t="shared" si="286"/>
        <v>2.1496780217145312E-2</v>
      </c>
      <c r="H2029" s="2">
        <f t="shared" si="283"/>
        <v>0.97980559179637017</v>
      </c>
      <c r="I2029" s="2">
        <f t="shared" si="284"/>
        <v>49.489990121067734</v>
      </c>
    </row>
    <row r="2030" spans="1:9" ht="13.5" x14ac:dyDescent="0.25">
      <c r="A2030" s="3">
        <f>TITRES_STAT!B2033</f>
        <v>44959</v>
      </c>
      <c r="B2030" s="6">
        <f>TITRES_STAT!D2033</f>
        <v>2.12</v>
      </c>
      <c r="C2030" s="2">
        <f t="shared" si="279"/>
        <v>5.0000000000000266E-2</v>
      </c>
      <c r="D2030" s="2">
        <f t="shared" si="280"/>
        <v>5.0000000000000266E-2</v>
      </c>
      <c r="E2030" s="2">
        <f t="shared" si="281"/>
        <v>0</v>
      </c>
      <c r="F2030" s="2">
        <f t="shared" si="286"/>
        <v>2.3129617929349689E-2</v>
      </c>
      <c r="G2030" s="2">
        <f t="shared" si="286"/>
        <v>1.9961295915920645E-2</v>
      </c>
      <c r="H2030" s="2">
        <f t="shared" si="283"/>
        <v>1.1587232625964965</v>
      </c>
      <c r="I2030" s="2">
        <f t="shared" si="284"/>
        <v>53.676322605742101</v>
      </c>
    </row>
    <row r="2031" spans="1:9" ht="13.5" x14ac:dyDescent="0.25">
      <c r="A2031" s="3">
        <f>TITRES_STAT!B2034</f>
        <v>44960</v>
      </c>
      <c r="B2031" s="6">
        <f>TITRES_STAT!D2034</f>
        <v>2.1800000000000002</v>
      </c>
      <c r="C2031" s="2">
        <f t="shared" si="279"/>
        <v>6.0000000000000053E-2</v>
      </c>
      <c r="D2031" s="2">
        <f t="shared" si="280"/>
        <v>6.0000000000000053E-2</v>
      </c>
      <c r="E2031" s="2">
        <f t="shared" si="281"/>
        <v>0</v>
      </c>
      <c r="F2031" s="2">
        <f t="shared" si="286"/>
        <v>2.576321664868186E-2</v>
      </c>
      <c r="G2031" s="2">
        <f t="shared" si="286"/>
        <v>1.8535489064783455E-2</v>
      </c>
      <c r="H2031" s="2">
        <f t="shared" si="283"/>
        <v>1.3899399448612739</v>
      </c>
      <c r="I2031" s="2">
        <f t="shared" si="284"/>
        <v>58.157944422404896</v>
      </c>
    </row>
    <row r="2032" spans="1:9" ht="13.5" x14ac:dyDescent="0.25">
      <c r="A2032" s="3">
        <f>TITRES_STAT!B2035</f>
        <v>44963</v>
      </c>
      <c r="B2032" s="6">
        <f>TITRES_STAT!D2035</f>
        <v>2.1800000000000002</v>
      </c>
      <c r="C2032" s="2">
        <f t="shared" si="279"/>
        <v>0</v>
      </c>
      <c r="D2032" s="2">
        <f t="shared" si="280"/>
        <v>0</v>
      </c>
      <c r="E2032" s="2">
        <f t="shared" si="281"/>
        <v>0</v>
      </c>
      <c r="F2032" s="2">
        <f t="shared" si="286"/>
        <v>2.3922986888061725E-2</v>
      </c>
      <c r="G2032" s="2">
        <f t="shared" si="286"/>
        <v>1.7211525560156066E-2</v>
      </c>
      <c r="H2032" s="2">
        <f t="shared" si="283"/>
        <v>1.3899399448612737</v>
      </c>
      <c r="I2032" s="2">
        <f t="shared" si="284"/>
        <v>58.157944422404896</v>
      </c>
    </row>
    <row r="2033" spans="1:9" ht="13.5" x14ac:dyDescent="0.25">
      <c r="A2033" s="3">
        <f>TITRES_STAT!B2036</f>
        <v>44964</v>
      </c>
      <c r="B2033" s="6">
        <f>TITRES_STAT!D2036</f>
        <v>2.16</v>
      </c>
      <c r="C2033" s="2">
        <f t="shared" si="279"/>
        <v>-2.0000000000000018E-2</v>
      </c>
      <c r="D2033" s="2">
        <f t="shared" si="280"/>
        <v>0</v>
      </c>
      <c r="E2033" s="2">
        <f t="shared" si="281"/>
        <v>2.0000000000000018E-2</v>
      </c>
      <c r="F2033" s="2">
        <f t="shared" si="286"/>
        <v>2.2214202110343029E-2</v>
      </c>
      <c r="G2033" s="2">
        <f t="shared" si="286"/>
        <v>1.7410702305859206E-2</v>
      </c>
      <c r="H2033" s="2">
        <f t="shared" si="283"/>
        <v>1.2758935119387633</v>
      </c>
      <c r="I2033" s="2">
        <f t="shared" si="284"/>
        <v>56.061213112377523</v>
      </c>
    </row>
    <row r="2034" spans="1:9" ht="13.5" x14ac:dyDescent="0.25">
      <c r="A2034" s="3">
        <f>TITRES_STAT!B2037</f>
        <v>44965</v>
      </c>
      <c r="B2034" s="6">
        <f>TITRES_STAT!D2037</f>
        <v>2.16</v>
      </c>
      <c r="C2034" s="2">
        <f t="shared" si="279"/>
        <v>0</v>
      </c>
      <c r="D2034" s="2">
        <f t="shared" si="280"/>
        <v>0</v>
      </c>
      <c r="E2034" s="2">
        <f t="shared" si="281"/>
        <v>0</v>
      </c>
      <c r="F2034" s="2">
        <f t="shared" si="286"/>
        <v>2.0627473388175669E-2</v>
      </c>
      <c r="G2034" s="2">
        <f t="shared" si="286"/>
        <v>1.6167080712583548E-2</v>
      </c>
      <c r="H2034" s="2">
        <f t="shared" si="283"/>
        <v>1.2758935119387633</v>
      </c>
      <c r="I2034" s="2">
        <f t="shared" si="284"/>
        <v>56.061213112377523</v>
      </c>
    </row>
    <row r="2035" spans="1:9" ht="13.5" x14ac:dyDescent="0.25">
      <c r="A2035" s="3">
        <f>TITRES_STAT!B2038</f>
        <v>44966</v>
      </c>
      <c r="B2035" s="6">
        <f>TITRES_STAT!D2038</f>
        <v>2.17</v>
      </c>
      <c r="C2035" s="2">
        <f t="shared" si="279"/>
        <v>9.9999999999997868E-3</v>
      </c>
      <c r="D2035" s="2">
        <f t="shared" si="280"/>
        <v>9.9999999999997868E-3</v>
      </c>
      <c r="E2035" s="2">
        <f t="shared" si="281"/>
        <v>0</v>
      </c>
      <c r="F2035" s="2">
        <f t="shared" si="286"/>
        <v>1.9868368146163107E-2</v>
      </c>
      <c r="G2035" s="2">
        <f t="shared" si="286"/>
        <v>1.5012289233113294E-2</v>
      </c>
      <c r="H2035" s="2">
        <f t="shared" si="283"/>
        <v>1.3234735780562059</v>
      </c>
      <c r="I2035" s="2">
        <f t="shared" si="284"/>
        <v>56.960991102098532</v>
      </c>
    </row>
    <row r="2036" spans="1:9" ht="13.5" x14ac:dyDescent="0.25">
      <c r="A2036" s="3">
        <f>TITRES_STAT!B2039</f>
        <v>44967</v>
      </c>
      <c r="B2036" s="6">
        <f>TITRES_STAT!D2039</f>
        <v>2.2599999999999998</v>
      </c>
      <c r="C2036" s="2">
        <f t="shared" si="279"/>
        <v>8.9999999999999858E-2</v>
      </c>
      <c r="D2036" s="2">
        <f t="shared" si="280"/>
        <v>8.9999999999999858E-2</v>
      </c>
      <c r="E2036" s="2">
        <f t="shared" si="281"/>
        <v>0</v>
      </c>
      <c r="F2036" s="2">
        <f t="shared" si="286"/>
        <v>2.487777042143716E-2</v>
      </c>
      <c r="G2036" s="2">
        <f t="shared" si="286"/>
        <v>1.3939982859319489E-2</v>
      </c>
      <c r="H2036" s="2">
        <f t="shared" si="283"/>
        <v>1.7846342188868103</v>
      </c>
      <c r="I2036" s="2">
        <f t="shared" si="284"/>
        <v>64.088640683308085</v>
      </c>
    </row>
    <row r="2037" spans="1:9" ht="13.5" x14ac:dyDescent="0.25">
      <c r="A2037" s="3">
        <f>TITRES_STAT!B2040</f>
        <v>44970</v>
      </c>
      <c r="B2037" s="6">
        <f>TITRES_STAT!D2040</f>
        <v>2.2599999999999998</v>
      </c>
      <c r="C2037" s="2">
        <f t="shared" si="279"/>
        <v>0</v>
      </c>
      <c r="D2037" s="2">
        <f t="shared" si="280"/>
        <v>0</v>
      </c>
      <c r="E2037" s="2">
        <f t="shared" si="281"/>
        <v>0</v>
      </c>
      <c r="F2037" s="2">
        <f t="shared" si="286"/>
        <v>2.3100786819905933E-2</v>
      </c>
      <c r="G2037" s="2">
        <f t="shared" si="286"/>
        <v>1.2944269797939527E-2</v>
      </c>
      <c r="H2037" s="2">
        <f t="shared" si="283"/>
        <v>1.7846342188868101</v>
      </c>
      <c r="I2037" s="2">
        <f t="shared" si="284"/>
        <v>64.088640683308071</v>
      </c>
    </row>
    <row r="2038" spans="1:9" ht="13.5" x14ac:dyDescent="0.25">
      <c r="A2038" s="3">
        <f>TITRES_STAT!B2041</f>
        <v>44971</v>
      </c>
      <c r="B2038" s="6">
        <f>TITRES_STAT!D2041</f>
        <v>2.2599999999999998</v>
      </c>
      <c r="C2038" s="2">
        <f t="shared" si="279"/>
        <v>0</v>
      </c>
      <c r="D2038" s="2">
        <f t="shared" si="280"/>
        <v>0</v>
      </c>
      <c r="E2038" s="2">
        <f t="shared" si="281"/>
        <v>0</v>
      </c>
      <c r="F2038" s="2">
        <f t="shared" si="286"/>
        <v>2.1450730618484078E-2</v>
      </c>
      <c r="G2038" s="2">
        <f t="shared" si="286"/>
        <v>1.2019679098086702E-2</v>
      </c>
      <c r="H2038" s="2">
        <f t="shared" si="283"/>
        <v>1.7846342188868098</v>
      </c>
      <c r="I2038" s="2">
        <f t="shared" si="284"/>
        <v>64.088640683308057</v>
      </c>
    </row>
    <row r="2039" spans="1:9" ht="13.5" x14ac:dyDescent="0.25">
      <c r="A2039" s="3">
        <f>TITRES_STAT!B2042</f>
        <v>44972</v>
      </c>
      <c r="B2039" s="6">
        <f>TITRES_STAT!D2042</f>
        <v>2.2000000000000002</v>
      </c>
      <c r="C2039" s="2">
        <f t="shared" si="279"/>
        <v>-5.9999999999999609E-2</v>
      </c>
      <c r="D2039" s="2">
        <f t="shared" si="280"/>
        <v>0</v>
      </c>
      <c r="E2039" s="2">
        <f t="shared" si="281"/>
        <v>5.9999999999999609E-2</v>
      </c>
      <c r="F2039" s="2">
        <f t="shared" si="286"/>
        <v>1.9918535574306645E-2</v>
      </c>
      <c r="G2039" s="2">
        <f t="shared" si="286"/>
        <v>1.5446844876794767E-2</v>
      </c>
      <c r="H2039" s="2">
        <f t="shared" si="283"/>
        <v>1.2894889366196418</v>
      </c>
      <c r="I2039" s="2">
        <f t="shared" si="284"/>
        <v>56.322130061197484</v>
      </c>
    </row>
    <row r="2040" spans="1:9" ht="13.5" x14ac:dyDescent="0.25">
      <c r="A2040" s="3">
        <f>TITRES_STAT!B2043</f>
        <v>44973</v>
      </c>
      <c r="B2040" s="6">
        <f>TITRES_STAT!D2043</f>
        <v>2.2000000000000002</v>
      </c>
      <c r="C2040" s="2">
        <f t="shared" si="279"/>
        <v>0</v>
      </c>
      <c r="D2040" s="2">
        <f t="shared" si="280"/>
        <v>0</v>
      </c>
      <c r="E2040" s="2">
        <f t="shared" si="281"/>
        <v>0</v>
      </c>
      <c r="F2040" s="2">
        <f t="shared" si="286"/>
        <v>1.8495783033284745E-2</v>
      </c>
      <c r="G2040" s="2">
        <f t="shared" si="286"/>
        <v>1.4343498814166569E-2</v>
      </c>
      <c r="H2040" s="2">
        <f t="shared" si="283"/>
        <v>1.289488936619642</v>
      </c>
      <c r="I2040" s="2">
        <f t="shared" si="284"/>
        <v>56.322130061197484</v>
      </c>
    </row>
    <row r="2041" spans="1:9" ht="13.5" x14ac:dyDescent="0.25">
      <c r="A2041" s="3">
        <f>TITRES_STAT!B2044</f>
        <v>44974</v>
      </c>
      <c r="B2041" s="6">
        <f>TITRES_STAT!D2044</f>
        <v>2.2000000000000002</v>
      </c>
      <c r="C2041" s="2">
        <f t="shared" si="279"/>
        <v>0</v>
      </c>
      <c r="D2041" s="2">
        <f t="shared" si="280"/>
        <v>0</v>
      </c>
      <c r="E2041" s="2">
        <f t="shared" si="281"/>
        <v>0</v>
      </c>
      <c r="F2041" s="2">
        <f t="shared" si="286"/>
        <v>1.7174655673764406E-2</v>
      </c>
      <c r="G2041" s="2">
        <f t="shared" si="286"/>
        <v>1.3318963184583242E-2</v>
      </c>
      <c r="H2041" s="2">
        <f t="shared" si="283"/>
        <v>1.289488936619642</v>
      </c>
      <c r="I2041" s="2">
        <f t="shared" si="284"/>
        <v>56.322130061197484</v>
      </c>
    </row>
    <row r="2042" spans="1:9" ht="13.5" x14ac:dyDescent="0.25">
      <c r="A2042" s="3">
        <f>TITRES_STAT!B2045</f>
        <v>44977</v>
      </c>
      <c r="B2042" s="6">
        <f>TITRES_STAT!D2045</f>
        <v>2.2400000000000002</v>
      </c>
      <c r="C2042" s="2">
        <f t="shared" si="279"/>
        <v>4.0000000000000036E-2</v>
      </c>
      <c r="D2042" s="2">
        <f t="shared" si="280"/>
        <v>4.0000000000000036E-2</v>
      </c>
      <c r="E2042" s="2">
        <f t="shared" si="281"/>
        <v>0</v>
      </c>
      <c r="F2042" s="2">
        <f t="shared" si="286"/>
        <v>1.8805037411352667E-2</v>
      </c>
      <c r="G2042" s="2">
        <f t="shared" si="286"/>
        <v>1.2367608671398725E-2</v>
      </c>
      <c r="H2042" s="2">
        <f t="shared" si="283"/>
        <v>1.5205071498454759</v>
      </c>
      <c r="I2042" s="2">
        <f t="shared" si="284"/>
        <v>60.325444819257633</v>
      </c>
    </row>
    <row r="2043" spans="1:9" ht="13.5" x14ac:dyDescent="0.25">
      <c r="A2043" s="3">
        <f>TITRES_STAT!B2046</f>
        <v>44978</v>
      </c>
      <c r="B2043" s="6">
        <f>TITRES_STAT!D2046</f>
        <v>2.2599999999999998</v>
      </c>
      <c r="C2043" s="2">
        <f t="shared" si="279"/>
        <v>1.9999999999999574E-2</v>
      </c>
      <c r="D2043" s="2">
        <f t="shared" si="280"/>
        <v>1.9999999999999574E-2</v>
      </c>
      <c r="E2043" s="2">
        <f t="shared" si="281"/>
        <v>0</v>
      </c>
      <c r="F2043" s="2">
        <f t="shared" si="286"/>
        <v>1.8890391881970305E-2</v>
      </c>
      <c r="G2043" s="2">
        <f t="shared" si="286"/>
        <v>1.1484208052013101E-2</v>
      </c>
      <c r="H2043" s="2">
        <f t="shared" si="283"/>
        <v>1.6449015723516913</v>
      </c>
      <c r="I2043" s="2">
        <f t="shared" si="284"/>
        <v>62.191409674619436</v>
      </c>
    </row>
    <row r="2044" spans="1:9" ht="13.5" x14ac:dyDescent="0.25">
      <c r="A2044" s="3">
        <f>TITRES_STAT!B2047</f>
        <v>44979</v>
      </c>
      <c r="B2044" s="6">
        <f>TITRES_STAT!D2047</f>
        <v>2.2799999999999998</v>
      </c>
      <c r="C2044" s="2">
        <f t="shared" si="279"/>
        <v>2.0000000000000018E-2</v>
      </c>
      <c r="D2044" s="2">
        <f t="shared" si="280"/>
        <v>2.0000000000000018E-2</v>
      </c>
      <c r="E2044" s="2">
        <f t="shared" si="281"/>
        <v>0</v>
      </c>
      <c r="F2044" s="2">
        <f t="shared" si="286"/>
        <v>1.8969649604686716E-2</v>
      </c>
      <c r="G2044" s="2">
        <f t="shared" si="286"/>
        <v>1.0663907476869308E-2</v>
      </c>
      <c r="H2044" s="2">
        <f t="shared" si="283"/>
        <v>1.7788647965891573</v>
      </c>
      <c r="I2044" s="2">
        <f t="shared" si="284"/>
        <v>64.014082253032853</v>
      </c>
    </row>
    <row r="2045" spans="1:9" ht="13.5" x14ac:dyDescent="0.25">
      <c r="A2045" s="3">
        <f>TITRES_STAT!B2048</f>
        <v>44980</v>
      </c>
      <c r="B2045" s="6">
        <f>TITRES_STAT!D2048</f>
        <v>2.2799999999999998</v>
      </c>
      <c r="C2045" s="2">
        <f t="shared" si="279"/>
        <v>0</v>
      </c>
      <c r="D2045" s="2">
        <f t="shared" si="280"/>
        <v>0</v>
      </c>
      <c r="E2045" s="2">
        <f t="shared" si="281"/>
        <v>0</v>
      </c>
      <c r="F2045" s="2">
        <f t="shared" ref="F2045:G2060" si="287">((F2044*13)+D2045)/14</f>
        <v>1.7614674632923381E-2</v>
      </c>
      <c r="G2045" s="2">
        <f t="shared" si="287"/>
        <v>9.9021997999500701E-3</v>
      </c>
      <c r="H2045" s="2">
        <f t="shared" si="283"/>
        <v>1.7788647965891577</v>
      </c>
      <c r="I2045" s="2">
        <f t="shared" si="284"/>
        <v>64.014082253032853</v>
      </c>
    </row>
    <row r="2046" spans="1:9" ht="13.5" x14ac:dyDescent="0.25">
      <c r="A2046" s="3">
        <f>TITRES_STAT!B2049</f>
        <v>44981</v>
      </c>
      <c r="B2046" s="6">
        <f>TITRES_STAT!D2049</f>
        <v>2.27</v>
      </c>
      <c r="C2046" s="2">
        <f t="shared" si="279"/>
        <v>-9.9999999999997868E-3</v>
      </c>
      <c r="D2046" s="2">
        <f t="shared" si="280"/>
        <v>0</v>
      </c>
      <c r="E2046" s="2">
        <f t="shared" si="281"/>
        <v>9.9999999999997868E-3</v>
      </c>
      <c r="F2046" s="2">
        <f t="shared" si="287"/>
        <v>1.635648358771457E-2</v>
      </c>
      <c r="G2046" s="2">
        <f t="shared" si="287"/>
        <v>9.9091855285250493E-3</v>
      </c>
      <c r="H2046" s="2">
        <f t="shared" si="283"/>
        <v>1.6506385454818686</v>
      </c>
      <c r="I2046" s="2">
        <f t="shared" si="284"/>
        <v>62.273241604195917</v>
      </c>
    </row>
    <row r="2047" spans="1:9" ht="13.5" x14ac:dyDescent="0.25">
      <c r="A2047" s="3">
        <f>TITRES_STAT!B2050</f>
        <v>44984</v>
      </c>
      <c r="B2047" s="6">
        <f>TITRES_STAT!D2050</f>
        <v>2.4</v>
      </c>
      <c r="C2047" s="2">
        <f t="shared" si="279"/>
        <v>0.12999999999999989</v>
      </c>
      <c r="D2047" s="2">
        <f t="shared" si="280"/>
        <v>0.12999999999999989</v>
      </c>
      <c r="E2047" s="2">
        <f t="shared" si="281"/>
        <v>0</v>
      </c>
      <c r="F2047" s="2">
        <f t="shared" si="287"/>
        <v>2.447387761716352E-2</v>
      </c>
      <c r="G2047" s="2">
        <f t="shared" si="287"/>
        <v>9.2013865622018309E-3</v>
      </c>
      <c r="H2047" s="2">
        <f t="shared" si="283"/>
        <v>2.6598032211470399</v>
      </c>
      <c r="I2047" s="2">
        <f t="shared" si="284"/>
        <v>72.676126568176954</v>
      </c>
    </row>
    <row r="2048" spans="1:9" ht="13.5" x14ac:dyDescent="0.25">
      <c r="A2048" s="3">
        <f>TITRES_STAT!B2051</f>
        <v>44985</v>
      </c>
      <c r="B2048" s="6">
        <f>TITRES_STAT!D2051</f>
        <v>2.54</v>
      </c>
      <c r="C2048" s="2">
        <f t="shared" si="279"/>
        <v>0.14000000000000012</v>
      </c>
      <c r="D2048" s="2">
        <f t="shared" si="280"/>
        <v>0.14000000000000012</v>
      </c>
      <c r="E2048" s="2">
        <f t="shared" si="281"/>
        <v>0</v>
      </c>
      <c r="F2048" s="2">
        <f t="shared" si="287"/>
        <v>3.2725743501651847E-2</v>
      </c>
      <c r="G2048" s="2">
        <f t="shared" si="287"/>
        <v>8.5441446649016997E-3</v>
      </c>
      <c r="H2048" s="2">
        <f t="shared" si="283"/>
        <v>3.8301953893741048</v>
      </c>
      <c r="I2048" s="2">
        <f t="shared" si="284"/>
        <v>79.296903760872908</v>
      </c>
    </row>
    <row r="2049" spans="1:9" ht="13.5" x14ac:dyDescent="0.25">
      <c r="A2049" s="3">
        <f>TITRES_STAT!B2052</f>
        <v>44986</v>
      </c>
      <c r="B2049" s="6">
        <f>TITRES_STAT!D2052</f>
        <v>2.6</v>
      </c>
      <c r="C2049" s="2">
        <f t="shared" si="279"/>
        <v>6.0000000000000053E-2</v>
      </c>
      <c r="D2049" s="2">
        <f t="shared" si="280"/>
        <v>6.0000000000000053E-2</v>
      </c>
      <c r="E2049" s="2">
        <f t="shared" si="281"/>
        <v>0</v>
      </c>
      <c r="F2049" s="2">
        <f t="shared" si="287"/>
        <v>3.467390468010529E-2</v>
      </c>
      <c r="G2049" s="2">
        <f t="shared" si="287"/>
        <v>7.9338486174087199E-3</v>
      </c>
      <c r="H2049" s="2">
        <f t="shared" si="283"/>
        <v>4.3703763900942896</v>
      </c>
      <c r="I2049" s="2">
        <f t="shared" si="284"/>
        <v>81.37933121699794</v>
      </c>
    </row>
    <row r="2050" spans="1:9" ht="13.5" x14ac:dyDescent="0.25">
      <c r="A2050" s="3">
        <f>TITRES_STAT!B2053</f>
        <v>44987</v>
      </c>
      <c r="B2050" s="6">
        <f>TITRES_STAT!D2053</f>
        <v>2.5</v>
      </c>
      <c r="C2050" s="2">
        <f t="shared" si="279"/>
        <v>-0.10000000000000009</v>
      </c>
      <c r="D2050" s="2">
        <f t="shared" si="280"/>
        <v>0</v>
      </c>
      <c r="E2050" s="2">
        <f t="shared" si="281"/>
        <v>0.10000000000000009</v>
      </c>
      <c r="F2050" s="2">
        <f t="shared" si="287"/>
        <v>3.2197197202954914E-2</v>
      </c>
      <c r="G2050" s="2">
        <f t="shared" si="287"/>
        <v>1.4510002287593818E-2</v>
      </c>
      <c r="H2050" s="2">
        <f t="shared" si="283"/>
        <v>2.2189656875853014</v>
      </c>
      <c r="I2050" s="2">
        <f t="shared" si="284"/>
        <v>68.934120551308297</v>
      </c>
    </row>
    <row r="2051" spans="1:9" ht="13.5" x14ac:dyDescent="0.25">
      <c r="A2051" s="3">
        <f>TITRES_STAT!B2054</f>
        <v>44988</v>
      </c>
      <c r="B2051" s="6">
        <f>TITRES_STAT!D2054</f>
        <v>2.5</v>
      </c>
      <c r="C2051" s="2">
        <f t="shared" ref="C2051:C2114" si="288">B2051-B2050</f>
        <v>0</v>
      </c>
      <c r="D2051" s="2">
        <f t="shared" ref="D2051:D2114" si="289">IF(C2051&gt;0,C2051,0)</f>
        <v>0</v>
      </c>
      <c r="E2051" s="2">
        <f t="shared" ref="E2051:E2114" si="290">IF(C2051&lt;0,-C2051,0)</f>
        <v>0</v>
      </c>
      <c r="F2051" s="2">
        <f t="shared" si="287"/>
        <v>2.9897397402743848E-2</v>
      </c>
      <c r="G2051" s="2">
        <f t="shared" si="287"/>
        <v>1.3473573552765686E-2</v>
      </c>
      <c r="H2051" s="2">
        <f t="shared" si="283"/>
        <v>2.2189656875853019</v>
      </c>
      <c r="I2051" s="2">
        <f t="shared" si="284"/>
        <v>68.934120551308297</v>
      </c>
    </row>
    <row r="2052" spans="1:9" ht="13.5" x14ac:dyDescent="0.25">
      <c r="A2052" s="3">
        <f>TITRES_STAT!B2055</f>
        <v>44991</v>
      </c>
      <c r="B2052" s="6">
        <f>TITRES_STAT!D2055</f>
        <v>2.59</v>
      </c>
      <c r="C2052" s="2">
        <f t="shared" si="288"/>
        <v>8.9999999999999858E-2</v>
      </c>
      <c r="D2052" s="2">
        <f t="shared" si="289"/>
        <v>8.9999999999999858E-2</v>
      </c>
      <c r="E2052" s="2">
        <f t="shared" si="290"/>
        <v>0</v>
      </c>
      <c r="F2052" s="2">
        <f t="shared" si="287"/>
        <v>3.4190440445404993E-2</v>
      </c>
      <c r="G2052" s="2">
        <f t="shared" si="287"/>
        <v>1.2511175441853853E-2</v>
      </c>
      <c r="H2052" s="2">
        <f t="shared" si="283"/>
        <v>2.7327920229642944</v>
      </c>
      <c r="I2052" s="2">
        <f t="shared" si="284"/>
        <v>73.21040138727372</v>
      </c>
    </row>
    <row r="2053" spans="1:9" ht="13.5" x14ac:dyDescent="0.25">
      <c r="A2053" s="3">
        <f>TITRES_STAT!B2056</f>
        <v>44992</v>
      </c>
      <c r="B2053" s="6">
        <f>TITRES_STAT!D2056</f>
        <v>2.44</v>
      </c>
      <c r="C2053" s="2">
        <f t="shared" si="288"/>
        <v>-0.14999999999999991</v>
      </c>
      <c r="D2053" s="2">
        <f t="shared" si="289"/>
        <v>0</v>
      </c>
      <c r="E2053" s="2">
        <f t="shared" si="290"/>
        <v>0.14999999999999991</v>
      </c>
      <c r="F2053" s="2">
        <f t="shared" si="287"/>
        <v>3.1748266127876061E-2</v>
      </c>
      <c r="G2053" s="2">
        <f t="shared" si="287"/>
        <v>2.2331805767435715E-2</v>
      </c>
      <c r="H2053" s="2">
        <f t="shared" si="283"/>
        <v>1.4216613944480678</v>
      </c>
      <c r="I2053" s="2">
        <f t="shared" si="284"/>
        <v>58.706035356858195</v>
      </c>
    </row>
    <row r="2054" spans="1:9" ht="13.5" x14ac:dyDescent="0.25">
      <c r="A2054" s="3">
        <f>TITRES_STAT!B2057</f>
        <v>44993</v>
      </c>
      <c r="B2054" s="6">
        <f>TITRES_STAT!D2057</f>
        <v>2.48</v>
      </c>
      <c r="C2054" s="2">
        <f t="shared" si="288"/>
        <v>4.0000000000000036E-2</v>
      </c>
      <c r="D2054" s="2">
        <f t="shared" si="289"/>
        <v>4.0000000000000036E-2</v>
      </c>
      <c r="E2054" s="2">
        <f t="shared" si="290"/>
        <v>0</v>
      </c>
      <c r="F2054" s="2">
        <f t="shared" si="287"/>
        <v>3.2337675690170632E-2</v>
      </c>
      <c r="G2054" s="2">
        <f t="shared" si="287"/>
        <v>2.0736676784047451E-2</v>
      </c>
      <c r="H2054" s="2">
        <f t="shared" si="283"/>
        <v>1.5594434936193697</v>
      </c>
      <c r="I2054" s="2">
        <f t="shared" si="284"/>
        <v>60.929006540172672</v>
      </c>
    </row>
    <row r="2055" spans="1:9" ht="13.5" x14ac:dyDescent="0.25">
      <c r="A2055" s="3">
        <f>TITRES_STAT!B2058</f>
        <v>44994</v>
      </c>
      <c r="B2055" s="6">
        <f>TITRES_STAT!D2058</f>
        <v>2.48</v>
      </c>
      <c r="C2055" s="2">
        <f t="shared" si="288"/>
        <v>0</v>
      </c>
      <c r="D2055" s="2">
        <f t="shared" si="289"/>
        <v>0</v>
      </c>
      <c r="E2055" s="2">
        <f t="shared" si="290"/>
        <v>0</v>
      </c>
      <c r="F2055" s="2">
        <f t="shared" si="287"/>
        <v>3.0027841712301301E-2</v>
      </c>
      <c r="G2055" s="2">
        <f t="shared" si="287"/>
        <v>1.9255485585186919E-2</v>
      </c>
      <c r="H2055" s="2">
        <f t="shared" si="283"/>
        <v>1.5594434936193695</v>
      </c>
      <c r="I2055" s="2">
        <f t="shared" si="284"/>
        <v>60.929006540172665</v>
      </c>
    </row>
    <row r="2056" spans="1:9" ht="13.5" x14ac:dyDescent="0.25">
      <c r="A2056" s="3">
        <f>TITRES_STAT!B2059</f>
        <v>44995</v>
      </c>
      <c r="B2056" s="6">
        <f>TITRES_STAT!D2059</f>
        <v>2.5</v>
      </c>
      <c r="C2056" s="2">
        <f t="shared" si="288"/>
        <v>2.0000000000000018E-2</v>
      </c>
      <c r="D2056" s="2">
        <f t="shared" si="289"/>
        <v>2.0000000000000018E-2</v>
      </c>
      <c r="E2056" s="2">
        <f t="shared" si="290"/>
        <v>0</v>
      </c>
      <c r="F2056" s="2">
        <f t="shared" si="287"/>
        <v>2.9311567304279782E-2</v>
      </c>
      <c r="G2056" s="2">
        <f t="shared" si="287"/>
        <v>1.7880093757673569E-2</v>
      </c>
      <c r="H2056" s="2">
        <f t="shared" si="283"/>
        <v>1.6393408055648582</v>
      </c>
      <c r="I2056" s="2">
        <f t="shared" si="284"/>
        <v>62.111751620269246</v>
      </c>
    </row>
    <row r="2057" spans="1:9" ht="13.5" x14ac:dyDescent="0.25">
      <c r="A2057" s="3">
        <f>TITRES_STAT!B2060</f>
        <v>44998</v>
      </c>
      <c r="B2057" s="6">
        <f>TITRES_STAT!D2060</f>
        <v>2.4900000000000002</v>
      </c>
      <c r="C2057" s="2">
        <f t="shared" si="288"/>
        <v>-9.9999999999997868E-3</v>
      </c>
      <c r="D2057" s="2">
        <f t="shared" si="289"/>
        <v>0</v>
      </c>
      <c r="E2057" s="2">
        <f t="shared" si="290"/>
        <v>9.9999999999997868E-3</v>
      </c>
      <c r="F2057" s="2">
        <f t="shared" si="287"/>
        <v>2.7217883925402652E-2</v>
      </c>
      <c r="G2057" s="2">
        <f t="shared" si="287"/>
        <v>1.7317229917839728E-2</v>
      </c>
      <c r="H2057" s="2">
        <f t="shared" si="283"/>
        <v>1.5717227324771814</v>
      </c>
      <c r="I2057" s="2">
        <f t="shared" si="284"/>
        <v>61.115559334160338</v>
      </c>
    </row>
    <row r="2058" spans="1:9" ht="13.5" x14ac:dyDescent="0.25">
      <c r="A2058" s="3">
        <f>TITRES_STAT!B2061</f>
        <v>44999</v>
      </c>
      <c r="B2058" s="6">
        <f>TITRES_STAT!D2061</f>
        <v>2.35</v>
      </c>
      <c r="C2058" s="2">
        <f t="shared" si="288"/>
        <v>-0.14000000000000012</v>
      </c>
      <c r="D2058" s="2">
        <f t="shared" si="289"/>
        <v>0</v>
      </c>
      <c r="E2058" s="2">
        <f t="shared" si="290"/>
        <v>0.14000000000000012</v>
      </c>
      <c r="F2058" s="2">
        <f t="shared" si="287"/>
        <v>2.5273749359302461E-2</v>
      </c>
      <c r="G2058" s="2">
        <f t="shared" si="287"/>
        <v>2.6080284923708324E-2</v>
      </c>
      <c r="H2058" s="2">
        <f t="shared" si="283"/>
        <v>0.96907489443596218</v>
      </c>
      <c r="I2058" s="2">
        <f t="shared" si="284"/>
        <v>49.214730083364955</v>
      </c>
    </row>
    <row r="2059" spans="1:9" ht="13.5" x14ac:dyDescent="0.25">
      <c r="A2059" s="3">
        <f>TITRES_STAT!B2062</f>
        <v>45000</v>
      </c>
      <c r="B2059" s="6">
        <f>TITRES_STAT!D2062</f>
        <v>2.37</v>
      </c>
      <c r="C2059" s="2">
        <f t="shared" si="288"/>
        <v>2.0000000000000018E-2</v>
      </c>
      <c r="D2059" s="2">
        <f t="shared" si="289"/>
        <v>2.0000000000000018E-2</v>
      </c>
      <c r="E2059" s="2">
        <f t="shared" si="290"/>
        <v>0</v>
      </c>
      <c r="F2059" s="2">
        <f t="shared" si="287"/>
        <v>2.4897052976495145E-2</v>
      </c>
      <c r="G2059" s="2">
        <f t="shared" si="287"/>
        <v>2.421740742915773E-2</v>
      </c>
      <c r="H2059" s="2">
        <f t="shared" si="283"/>
        <v>1.0280643396418694</v>
      </c>
      <c r="I2059" s="2">
        <f t="shared" si="284"/>
        <v>50.691899637829664</v>
      </c>
    </row>
    <row r="2060" spans="1:9" ht="13.5" x14ac:dyDescent="0.25">
      <c r="A2060" s="3">
        <f>TITRES_STAT!B2063</f>
        <v>45001</v>
      </c>
      <c r="B2060" s="6">
        <f>TITRES_STAT!D2063</f>
        <v>2.37</v>
      </c>
      <c r="C2060" s="2">
        <f t="shared" si="288"/>
        <v>0</v>
      </c>
      <c r="D2060" s="2">
        <f t="shared" si="289"/>
        <v>0</v>
      </c>
      <c r="E2060" s="2">
        <f t="shared" si="290"/>
        <v>0</v>
      </c>
      <c r="F2060" s="2">
        <f t="shared" si="287"/>
        <v>2.3118692049602634E-2</v>
      </c>
      <c r="G2060" s="2">
        <f t="shared" si="287"/>
        <v>2.248759261278932E-2</v>
      </c>
      <c r="H2060" s="2">
        <f t="shared" si="283"/>
        <v>1.0280643396418694</v>
      </c>
      <c r="I2060" s="2">
        <f t="shared" si="284"/>
        <v>50.691899637829664</v>
      </c>
    </row>
    <row r="2061" spans="1:9" ht="13.5" x14ac:dyDescent="0.25">
      <c r="A2061" s="3">
        <f>TITRES_STAT!B2064</f>
        <v>45002</v>
      </c>
      <c r="B2061" s="6">
        <f>TITRES_STAT!D2064</f>
        <v>2.37</v>
      </c>
      <c r="C2061" s="2">
        <f t="shared" si="288"/>
        <v>0</v>
      </c>
      <c r="D2061" s="2">
        <f t="shared" si="289"/>
        <v>0</v>
      </c>
      <c r="E2061" s="2">
        <f t="shared" si="290"/>
        <v>0</v>
      </c>
      <c r="F2061" s="2">
        <f t="shared" ref="F2061:G2076" si="291">((F2060*13)+D2061)/14</f>
        <v>2.1467356903202447E-2</v>
      </c>
      <c r="G2061" s="2">
        <f t="shared" si="291"/>
        <v>2.0881335997590084E-2</v>
      </c>
      <c r="H2061" s="2">
        <f t="shared" si="283"/>
        <v>1.0280643396418694</v>
      </c>
      <c r="I2061" s="2">
        <f t="shared" si="284"/>
        <v>50.691899637829664</v>
      </c>
    </row>
    <row r="2062" spans="1:9" ht="13.5" x14ac:dyDescent="0.25">
      <c r="A2062" s="3">
        <f>TITRES_STAT!B2065</f>
        <v>45006</v>
      </c>
      <c r="B2062" s="6">
        <f>TITRES_STAT!D2065</f>
        <v>2.41</v>
      </c>
      <c r="C2062" s="2">
        <f t="shared" si="288"/>
        <v>4.0000000000000036E-2</v>
      </c>
      <c r="D2062" s="2">
        <f t="shared" si="289"/>
        <v>4.0000000000000036E-2</v>
      </c>
      <c r="E2062" s="2">
        <f t="shared" si="290"/>
        <v>0</v>
      </c>
      <c r="F2062" s="2">
        <f t="shared" si="291"/>
        <v>2.2791117124402273E-2</v>
      </c>
      <c r="G2062" s="2">
        <f t="shared" si="291"/>
        <v>1.938981199776222E-2</v>
      </c>
      <c r="H2062" s="2">
        <f t="shared" si="283"/>
        <v>1.1754171276664569</v>
      </c>
      <c r="I2062" s="2">
        <f t="shared" si="284"/>
        <v>54.031804416622954</v>
      </c>
    </row>
    <row r="2063" spans="1:9" ht="13.5" x14ac:dyDescent="0.25">
      <c r="A2063" s="3">
        <f>TITRES_STAT!B2066</f>
        <v>45007</v>
      </c>
      <c r="B2063" s="6">
        <f>TITRES_STAT!D2066</f>
        <v>2.48</v>
      </c>
      <c r="C2063" s="2">
        <f t="shared" si="288"/>
        <v>6.999999999999984E-2</v>
      </c>
      <c r="D2063" s="2">
        <f t="shared" si="289"/>
        <v>6.999999999999984E-2</v>
      </c>
      <c r="E2063" s="2">
        <f t="shared" si="290"/>
        <v>0</v>
      </c>
      <c r="F2063" s="2">
        <f t="shared" si="291"/>
        <v>2.6163180186944957E-2</v>
      </c>
      <c r="G2063" s="2">
        <f t="shared" si="291"/>
        <v>1.8004825426493488E-2</v>
      </c>
      <c r="H2063" s="2">
        <f t="shared" si="283"/>
        <v>1.4531204589435633</v>
      </c>
      <c r="I2063" s="2">
        <f t="shared" si="284"/>
        <v>59.235593329540364</v>
      </c>
    </row>
    <row r="2064" spans="1:9" ht="13.5" x14ac:dyDescent="0.25">
      <c r="A2064" s="3">
        <f>TITRES_STAT!B2067</f>
        <v>45008</v>
      </c>
      <c r="B2064" s="6">
        <f>TITRES_STAT!D2067</f>
        <v>2.48</v>
      </c>
      <c r="C2064" s="2">
        <f t="shared" si="288"/>
        <v>0</v>
      </c>
      <c r="D2064" s="2">
        <f t="shared" si="289"/>
        <v>0</v>
      </c>
      <c r="E2064" s="2">
        <f t="shared" si="290"/>
        <v>0</v>
      </c>
      <c r="F2064" s="2">
        <f t="shared" si="291"/>
        <v>2.4294381602163177E-2</v>
      </c>
      <c r="G2064" s="2">
        <f t="shared" si="291"/>
        <v>1.6718766467458238E-2</v>
      </c>
      <c r="H2064" s="2">
        <f t="shared" si="283"/>
        <v>1.4531204589435636</v>
      </c>
      <c r="I2064" s="2">
        <f t="shared" si="284"/>
        <v>59.235593329540364</v>
      </c>
    </row>
    <row r="2065" spans="1:9" ht="13.5" x14ac:dyDescent="0.25">
      <c r="A2065" s="3">
        <f>TITRES_STAT!B2068</f>
        <v>45009</v>
      </c>
      <c r="B2065" s="6">
        <f>TITRES_STAT!D2068</f>
        <v>2.48</v>
      </c>
      <c r="C2065" s="2">
        <f t="shared" si="288"/>
        <v>0</v>
      </c>
      <c r="D2065" s="2">
        <f t="shared" si="289"/>
        <v>0</v>
      </c>
      <c r="E2065" s="2">
        <f t="shared" si="290"/>
        <v>0</v>
      </c>
      <c r="F2065" s="2">
        <f t="shared" si="291"/>
        <v>2.2559068630580093E-2</v>
      </c>
      <c r="G2065" s="2">
        <f t="shared" si="291"/>
        <v>1.5524568862639794E-2</v>
      </c>
      <c r="H2065" s="2">
        <f t="shared" ref="H2065:H2128" si="292">F2065/G2065</f>
        <v>1.4531204589435636</v>
      </c>
      <c r="I2065" s="2">
        <f t="shared" ref="I2065:I2128" si="293">IF(G2065=0,100,100-(100/(1+H2065)))</f>
        <v>59.235593329540364</v>
      </c>
    </row>
    <row r="2066" spans="1:9" ht="13.5" x14ac:dyDescent="0.25">
      <c r="A2066" s="3">
        <f>TITRES_STAT!B2069</f>
        <v>45012</v>
      </c>
      <c r="B2066" s="6">
        <f>TITRES_STAT!D2069</f>
        <v>2.48</v>
      </c>
      <c r="C2066" s="2">
        <f t="shared" si="288"/>
        <v>0</v>
      </c>
      <c r="D2066" s="2">
        <f t="shared" si="289"/>
        <v>0</v>
      </c>
      <c r="E2066" s="2">
        <f t="shared" si="290"/>
        <v>0</v>
      </c>
      <c r="F2066" s="2">
        <f t="shared" si="291"/>
        <v>2.0947706585538659E-2</v>
      </c>
      <c r="G2066" s="2">
        <f t="shared" si="291"/>
        <v>1.4415671086736952E-2</v>
      </c>
      <c r="H2066" s="2">
        <f t="shared" si="292"/>
        <v>1.4531204589435636</v>
      </c>
      <c r="I2066" s="2">
        <f t="shared" si="293"/>
        <v>59.235593329540364</v>
      </c>
    </row>
    <row r="2067" spans="1:9" ht="13.5" x14ac:dyDescent="0.25">
      <c r="A2067" s="3">
        <f>TITRES_STAT!B2070</f>
        <v>45013</v>
      </c>
      <c r="B2067" s="6">
        <f>TITRES_STAT!D2070</f>
        <v>2.48</v>
      </c>
      <c r="C2067" s="2">
        <f t="shared" si="288"/>
        <v>0</v>
      </c>
      <c r="D2067" s="2">
        <f t="shared" si="289"/>
        <v>0</v>
      </c>
      <c r="E2067" s="2">
        <f t="shared" si="290"/>
        <v>0</v>
      </c>
      <c r="F2067" s="2">
        <f t="shared" si="291"/>
        <v>1.9451441829428755E-2</v>
      </c>
      <c r="G2067" s="2">
        <f t="shared" si="291"/>
        <v>1.338598029482717E-2</v>
      </c>
      <c r="H2067" s="2">
        <f t="shared" si="292"/>
        <v>1.4531204589435636</v>
      </c>
      <c r="I2067" s="2">
        <f t="shared" si="293"/>
        <v>59.235593329540364</v>
      </c>
    </row>
    <row r="2068" spans="1:9" ht="13.5" x14ac:dyDescent="0.25">
      <c r="A2068" s="3">
        <f>TITRES_STAT!B2071</f>
        <v>45014</v>
      </c>
      <c r="B2068" s="6">
        <f>TITRES_STAT!D2071</f>
        <v>2.48</v>
      </c>
      <c r="C2068" s="2">
        <f t="shared" si="288"/>
        <v>0</v>
      </c>
      <c r="D2068" s="2">
        <f t="shared" si="289"/>
        <v>0</v>
      </c>
      <c r="E2068" s="2">
        <f t="shared" si="290"/>
        <v>0</v>
      </c>
      <c r="F2068" s="2">
        <f t="shared" si="291"/>
        <v>1.8062053127326699E-2</v>
      </c>
      <c r="G2068" s="2">
        <f t="shared" si="291"/>
        <v>1.2429838845196658E-2</v>
      </c>
      <c r="H2068" s="2">
        <f t="shared" si="292"/>
        <v>1.4531204589435633</v>
      </c>
      <c r="I2068" s="2">
        <f t="shared" si="293"/>
        <v>59.235593329540364</v>
      </c>
    </row>
    <row r="2069" spans="1:9" ht="13.5" x14ac:dyDescent="0.25">
      <c r="A2069" s="3">
        <f>TITRES_STAT!B2072</f>
        <v>45015</v>
      </c>
      <c r="B2069" s="6">
        <f>TITRES_STAT!D2072</f>
        <v>2.35</v>
      </c>
      <c r="C2069" s="2">
        <f t="shared" si="288"/>
        <v>-0.12999999999999989</v>
      </c>
      <c r="D2069" s="2">
        <f t="shared" si="289"/>
        <v>0</v>
      </c>
      <c r="E2069" s="2">
        <f t="shared" si="290"/>
        <v>0.12999999999999989</v>
      </c>
      <c r="F2069" s="2">
        <f t="shared" si="291"/>
        <v>1.6771906475374791E-2</v>
      </c>
      <c r="G2069" s="2">
        <f t="shared" si="291"/>
        <v>2.0827707499111173E-2</v>
      </c>
      <c r="H2069" s="2">
        <f t="shared" si="292"/>
        <v>0.80526896568383899</v>
      </c>
      <c r="I2069" s="2">
        <f t="shared" si="293"/>
        <v>44.606592202663926</v>
      </c>
    </row>
    <row r="2070" spans="1:9" ht="13.5" x14ac:dyDescent="0.25">
      <c r="A2070" s="3">
        <f>TITRES_STAT!B2073</f>
        <v>45016</v>
      </c>
      <c r="B2070" s="6">
        <f>TITRES_STAT!D2073</f>
        <v>2.35</v>
      </c>
      <c r="C2070" s="2">
        <f t="shared" si="288"/>
        <v>0</v>
      </c>
      <c r="D2070" s="2">
        <f t="shared" si="289"/>
        <v>0</v>
      </c>
      <c r="E2070" s="2">
        <f t="shared" si="290"/>
        <v>0</v>
      </c>
      <c r="F2070" s="2">
        <f t="shared" si="291"/>
        <v>1.5573913155705164E-2</v>
      </c>
      <c r="G2070" s="2">
        <f t="shared" si="291"/>
        <v>1.934001410631752E-2</v>
      </c>
      <c r="H2070" s="2">
        <f t="shared" si="292"/>
        <v>0.80526896568383899</v>
      </c>
      <c r="I2070" s="2">
        <f t="shared" si="293"/>
        <v>44.606592202663926</v>
      </c>
    </row>
    <row r="2071" spans="1:9" ht="13.5" x14ac:dyDescent="0.25">
      <c r="A2071" s="3">
        <f>TITRES_STAT!B2074</f>
        <v>45019</v>
      </c>
      <c r="B2071" s="6">
        <f>TITRES_STAT!D2074</f>
        <v>2.35</v>
      </c>
      <c r="C2071" s="2">
        <f t="shared" si="288"/>
        <v>0</v>
      </c>
      <c r="D2071" s="2">
        <f t="shared" si="289"/>
        <v>0</v>
      </c>
      <c r="E2071" s="2">
        <f t="shared" si="290"/>
        <v>0</v>
      </c>
      <c r="F2071" s="2">
        <f t="shared" si="291"/>
        <v>1.4461490787440509E-2</v>
      </c>
      <c r="G2071" s="2">
        <f t="shared" si="291"/>
        <v>1.7958584527294839E-2</v>
      </c>
      <c r="H2071" s="2">
        <f t="shared" si="292"/>
        <v>0.80526896568383899</v>
      </c>
      <c r="I2071" s="2">
        <f t="shared" si="293"/>
        <v>44.606592202663926</v>
      </c>
    </row>
    <row r="2072" spans="1:9" ht="13.5" x14ac:dyDescent="0.25">
      <c r="A2072" s="3">
        <f>TITRES_STAT!B2075</f>
        <v>45020</v>
      </c>
      <c r="B2072" s="6">
        <f>TITRES_STAT!D2075</f>
        <v>2.35</v>
      </c>
      <c r="C2072" s="2">
        <f t="shared" si="288"/>
        <v>0</v>
      </c>
      <c r="D2072" s="2">
        <f t="shared" si="289"/>
        <v>0</v>
      </c>
      <c r="E2072" s="2">
        <f t="shared" si="290"/>
        <v>0</v>
      </c>
      <c r="F2072" s="2">
        <f t="shared" si="291"/>
        <v>1.3428527159766187E-2</v>
      </c>
      <c r="G2072" s="2">
        <f t="shared" si="291"/>
        <v>1.6675828489630923E-2</v>
      </c>
      <c r="H2072" s="2">
        <f t="shared" si="292"/>
        <v>0.80526896568383899</v>
      </c>
      <c r="I2072" s="2">
        <f t="shared" si="293"/>
        <v>44.606592202663926</v>
      </c>
    </row>
    <row r="2073" spans="1:9" ht="13.5" x14ac:dyDescent="0.25">
      <c r="A2073" s="3">
        <f>TITRES_STAT!B2076</f>
        <v>45021</v>
      </c>
      <c r="B2073" s="6">
        <f>TITRES_STAT!D2076</f>
        <v>2.35</v>
      </c>
      <c r="C2073" s="2">
        <f t="shared" si="288"/>
        <v>0</v>
      </c>
      <c r="D2073" s="2">
        <f t="shared" si="289"/>
        <v>0</v>
      </c>
      <c r="E2073" s="2">
        <f t="shared" si="290"/>
        <v>0</v>
      </c>
      <c r="F2073" s="2">
        <f t="shared" si="291"/>
        <v>1.2469346648354317E-2</v>
      </c>
      <c r="G2073" s="2">
        <f t="shared" si="291"/>
        <v>1.5484697883228715E-2</v>
      </c>
      <c r="H2073" s="2">
        <f t="shared" si="292"/>
        <v>0.80526896568383899</v>
      </c>
      <c r="I2073" s="2">
        <f t="shared" si="293"/>
        <v>44.606592202663926</v>
      </c>
    </row>
    <row r="2074" spans="1:9" ht="13.5" x14ac:dyDescent="0.25">
      <c r="A2074" s="3">
        <f>TITRES_STAT!B2077</f>
        <v>45022</v>
      </c>
      <c r="B2074" s="6">
        <f>TITRES_STAT!D2077</f>
        <v>2.35</v>
      </c>
      <c r="C2074" s="2">
        <f t="shared" si="288"/>
        <v>0</v>
      </c>
      <c r="D2074" s="2">
        <f t="shared" si="289"/>
        <v>0</v>
      </c>
      <c r="E2074" s="2">
        <f t="shared" si="290"/>
        <v>0</v>
      </c>
      <c r="F2074" s="2">
        <f t="shared" si="291"/>
        <v>1.1578679030614724E-2</v>
      </c>
      <c r="G2074" s="2">
        <f t="shared" si="291"/>
        <v>1.4378648034426664E-2</v>
      </c>
      <c r="H2074" s="2">
        <f t="shared" si="292"/>
        <v>0.80526896568383899</v>
      </c>
      <c r="I2074" s="2">
        <f t="shared" si="293"/>
        <v>44.606592202663926</v>
      </c>
    </row>
    <row r="2075" spans="1:9" ht="13.5" x14ac:dyDescent="0.25">
      <c r="A2075" s="3">
        <f>TITRES_STAT!B2078</f>
        <v>45023</v>
      </c>
      <c r="B2075" s="6">
        <f>TITRES_STAT!D2078</f>
        <v>2.4900000000000002</v>
      </c>
      <c r="C2075" s="2">
        <f t="shared" si="288"/>
        <v>0.14000000000000012</v>
      </c>
      <c r="D2075" s="2">
        <f t="shared" si="289"/>
        <v>0.14000000000000012</v>
      </c>
      <c r="E2075" s="2">
        <f t="shared" si="290"/>
        <v>0</v>
      </c>
      <c r="F2075" s="2">
        <f t="shared" si="291"/>
        <v>2.0751630528427965E-2</v>
      </c>
      <c r="G2075" s="2">
        <f t="shared" si="291"/>
        <v>1.3351601746253331E-2</v>
      </c>
      <c r="H2075" s="2">
        <f t="shared" si="292"/>
        <v>1.5542427734748152</v>
      </c>
      <c r="I2075" s="2">
        <f t="shared" si="293"/>
        <v>60.849453686049159</v>
      </c>
    </row>
    <row r="2076" spans="1:9" ht="13.5" x14ac:dyDescent="0.25">
      <c r="A2076" s="3">
        <f>TITRES_STAT!B2079</f>
        <v>45026</v>
      </c>
      <c r="B2076" s="6">
        <f>TITRES_STAT!D2079</f>
        <v>2.63</v>
      </c>
      <c r="C2076" s="2">
        <f t="shared" si="288"/>
        <v>0.13999999999999968</v>
      </c>
      <c r="D2076" s="2">
        <f t="shared" si="289"/>
        <v>0.13999999999999968</v>
      </c>
      <c r="E2076" s="2">
        <f t="shared" si="290"/>
        <v>0</v>
      </c>
      <c r="F2076" s="2">
        <f t="shared" si="291"/>
        <v>2.9269371204968801E-2</v>
      </c>
      <c r="G2076" s="2">
        <f t="shared" si="291"/>
        <v>1.2397915907235237E-2</v>
      </c>
      <c r="H2076" s="2">
        <f t="shared" si="292"/>
        <v>2.3608299510958641</v>
      </c>
      <c r="I2076" s="2">
        <f t="shared" si="293"/>
        <v>70.245444888577879</v>
      </c>
    </row>
    <row r="2077" spans="1:9" ht="13.5" x14ac:dyDescent="0.25">
      <c r="A2077" s="3">
        <f>TITRES_STAT!B2080</f>
        <v>45027</v>
      </c>
      <c r="B2077" s="6">
        <f>TITRES_STAT!D2080</f>
        <v>2.78</v>
      </c>
      <c r="C2077" s="2">
        <f t="shared" si="288"/>
        <v>0.14999999999999991</v>
      </c>
      <c r="D2077" s="2">
        <f t="shared" si="289"/>
        <v>0.14999999999999991</v>
      </c>
      <c r="E2077" s="2">
        <f t="shared" si="290"/>
        <v>0</v>
      </c>
      <c r="F2077" s="2">
        <f t="shared" ref="F2077:G2092" si="294">((F2076*13)+D2077)/14</f>
        <v>3.7892987547471023E-2</v>
      </c>
      <c r="G2077" s="2">
        <f t="shared" si="294"/>
        <v>1.1512350485289863E-2</v>
      </c>
      <c r="H2077" s="2">
        <f t="shared" si="292"/>
        <v>3.2915074637355377</v>
      </c>
      <c r="I2077" s="2">
        <f t="shared" si="293"/>
        <v>76.698164725325881</v>
      </c>
    </row>
    <row r="2078" spans="1:9" ht="13.5" x14ac:dyDescent="0.25">
      <c r="A2078" s="3">
        <f>TITRES_STAT!B2081</f>
        <v>45028</v>
      </c>
      <c r="B2078" s="6">
        <f>TITRES_STAT!D2081</f>
        <v>2.92</v>
      </c>
      <c r="C2078" s="2">
        <f t="shared" si="288"/>
        <v>0.14000000000000012</v>
      </c>
      <c r="D2078" s="2">
        <f t="shared" si="289"/>
        <v>0.14000000000000012</v>
      </c>
      <c r="E2078" s="2">
        <f t="shared" si="290"/>
        <v>0</v>
      </c>
      <c r="F2078" s="2">
        <f t="shared" si="294"/>
        <v>4.5186345579794528E-2</v>
      </c>
      <c r="G2078" s="2">
        <f t="shared" si="294"/>
        <v>1.0690039736340588E-2</v>
      </c>
      <c r="H2078" s="2">
        <f t="shared" si="292"/>
        <v>4.2269576815682361</v>
      </c>
      <c r="I2078" s="2">
        <f t="shared" si="293"/>
        <v>80.868412163995714</v>
      </c>
    </row>
    <row r="2079" spans="1:9" ht="13.5" x14ac:dyDescent="0.25">
      <c r="A2079" s="3">
        <f>TITRES_STAT!B2082</f>
        <v>45029</v>
      </c>
      <c r="B2079" s="6">
        <f>TITRES_STAT!D2082</f>
        <v>2.9</v>
      </c>
      <c r="C2079" s="2">
        <f t="shared" si="288"/>
        <v>-2.0000000000000018E-2</v>
      </c>
      <c r="D2079" s="2">
        <f t="shared" si="289"/>
        <v>0</v>
      </c>
      <c r="E2079" s="2">
        <f t="shared" si="290"/>
        <v>2.0000000000000018E-2</v>
      </c>
      <c r="F2079" s="2">
        <f t="shared" si="294"/>
        <v>4.1958749466952057E-2</v>
      </c>
      <c r="G2079" s="2">
        <f t="shared" si="294"/>
        <v>1.1355036898030548E-2</v>
      </c>
      <c r="H2079" s="2">
        <f t="shared" si="292"/>
        <v>3.6951662811619315</v>
      </c>
      <c r="I2079" s="2">
        <f t="shared" si="293"/>
        <v>78.701499795391143</v>
      </c>
    </row>
    <row r="2080" spans="1:9" ht="13.5" x14ac:dyDescent="0.25">
      <c r="A2080" s="3">
        <f>TITRES_STAT!B2083</f>
        <v>45030</v>
      </c>
      <c r="B2080" s="6">
        <f>TITRES_STAT!D2083</f>
        <v>2.99</v>
      </c>
      <c r="C2080" s="2">
        <f t="shared" si="288"/>
        <v>9.0000000000000302E-2</v>
      </c>
      <c r="D2080" s="2">
        <f t="shared" si="289"/>
        <v>9.0000000000000302E-2</v>
      </c>
      <c r="E2080" s="2">
        <f t="shared" si="290"/>
        <v>0</v>
      </c>
      <c r="F2080" s="2">
        <f t="shared" si="294"/>
        <v>4.5390267362169785E-2</v>
      </c>
      <c r="G2080" s="2">
        <f t="shared" si="294"/>
        <v>1.0543962833885508E-2</v>
      </c>
      <c r="H2080" s="2">
        <f t="shared" si="292"/>
        <v>4.3048584367442446</v>
      </c>
      <c r="I2080" s="2">
        <f t="shared" si="293"/>
        <v>81.149355596871857</v>
      </c>
    </row>
    <row r="2081" spans="1:9" ht="13.5" x14ac:dyDescent="0.25">
      <c r="A2081" s="3">
        <f>TITRES_STAT!B2084</f>
        <v>45033</v>
      </c>
      <c r="B2081" s="6">
        <f>TITRES_STAT!D2084</f>
        <v>2.99</v>
      </c>
      <c r="C2081" s="2">
        <f t="shared" si="288"/>
        <v>0</v>
      </c>
      <c r="D2081" s="2">
        <f t="shared" si="289"/>
        <v>0</v>
      </c>
      <c r="E2081" s="2">
        <f t="shared" si="290"/>
        <v>0</v>
      </c>
      <c r="F2081" s="2">
        <f t="shared" si="294"/>
        <v>4.2148105407729085E-2</v>
      </c>
      <c r="G2081" s="2">
        <f t="shared" si="294"/>
        <v>9.7908226314651157E-3</v>
      </c>
      <c r="H2081" s="2">
        <f t="shared" si="292"/>
        <v>4.3048584367442437</v>
      </c>
      <c r="I2081" s="2">
        <f t="shared" si="293"/>
        <v>81.149355596871857</v>
      </c>
    </row>
    <row r="2082" spans="1:9" ht="13.5" x14ac:dyDescent="0.25">
      <c r="A2082" s="3">
        <f>TITRES_STAT!B2085</f>
        <v>45034</v>
      </c>
      <c r="B2082" s="6">
        <f>TITRES_STAT!D2085</f>
        <v>2.98</v>
      </c>
      <c r="C2082" s="2">
        <f t="shared" si="288"/>
        <v>-1.0000000000000231E-2</v>
      </c>
      <c r="D2082" s="2">
        <f t="shared" si="289"/>
        <v>0</v>
      </c>
      <c r="E2082" s="2">
        <f t="shared" si="290"/>
        <v>1.0000000000000231E-2</v>
      </c>
      <c r="F2082" s="2">
        <f t="shared" si="294"/>
        <v>3.9137526450034148E-2</v>
      </c>
      <c r="G2082" s="2">
        <f t="shared" si="294"/>
        <v>9.8057638720747669E-3</v>
      </c>
      <c r="H2082" s="2">
        <f t="shared" si="292"/>
        <v>3.9912776771518543</v>
      </c>
      <c r="I2082" s="2">
        <f t="shared" si="293"/>
        <v>79.965049739115614</v>
      </c>
    </row>
    <row r="2083" spans="1:9" ht="13.5" x14ac:dyDescent="0.25">
      <c r="A2083" s="3">
        <f>TITRES_STAT!B2086</f>
        <v>45035</v>
      </c>
      <c r="B2083" s="6">
        <f>TITRES_STAT!D2086</f>
        <v>2.98</v>
      </c>
      <c r="C2083" s="2">
        <f t="shared" si="288"/>
        <v>0</v>
      </c>
      <c r="D2083" s="2">
        <f t="shared" si="289"/>
        <v>0</v>
      </c>
      <c r="E2083" s="2">
        <f t="shared" si="290"/>
        <v>0</v>
      </c>
      <c r="F2083" s="2">
        <f t="shared" si="294"/>
        <v>3.6341988846460282E-2</v>
      </c>
      <c r="G2083" s="2">
        <f t="shared" si="294"/>
        <v>9.1053521669265686E-3</v>
      </c>
      <c r="H2083" s="2">
        <f t="shared" si="292"/>
        <v>3.9912776771518548</v>
      </c>
      <c r="I2083" s="2">
        <f t="shared" si="293"/>
        <v>79.965049739115614</v>
      </c>
    </row>
    <row r="2084" spans="1:9" ht="13.5" x14ac:dyDescent="0.25">
      <c r="A2084" s="3">
        <f>TITRES_STAT!B2087</f>
        <v>45036</v>
      </c>
      <c r="B2084" s="6">
        <f>TITRES_STAT!D2087</f>
        <v>2.81</v>
      </c>
      <c r="C2084" s="2">
        <f t="shared" si="288"/>
        <v>-0.16999999999999993</v>
      </c>
      <c r="D2084" s="2">
        <f t="shared" si="289"/>
        <v>0</v>
      </c>
      <c r="E2084" s="2">
        <f t="shared" si="290"/>
        <v>0.16999999999999993</v>
      </c>
      <c r="F2084" s="2">
        <f t="shared" si="294"/>
        <v>3.3746132500284548E-2</v>
      </c>
      <c r="G2084" s="2">
        <f t="shared" si="294"/>
        <v>2.0597827012146096E-2</v>
      </c>
      <c r="H2084" s="2">
        <f t="shared" si="292"/>
        <v>1.6383345913326284</v>
      </c>
      <c r="I2084" s="2">
        <f t="shared" si="293"/>
        <v>62.097301711270148</v>
      </c>
    </row>
    <row r="2085" spans="1:9" ht="13.5" x14ac:dyDescent="0.25">
      <c r="A2085" s="3">
        <f>TITRES_STAT!B2088</f>
        <v>45040</v>
      </c>
      <c r="B2085" s="6">
        <f>TITRES_STAT!D2088</f>
        <v>2.7</v>
      </c>
      <c r="C2085" s="2">
        <f t="shared" si="288"/>
        <v>-0.10999999999999988</v>
      </c>
      <c r="D2085" s="2">
        <f t="shared" si="289"/>
        <v>0</v>
      </c>
      <c r="E2085" s="2">
        <f t="shared" si="290"/>
        <v>0.10999999999999988</v>
      </c>
      <c r="F2085" s="2">
        <f t="shared" si="294"/>
        <v>3.1335694464549937E-2</v>
      </c>
      <c r="G2085" s="2">
        <f t="shared" si="294"/>
        <v>2.6983696511278511E-2</v>
      </c>
      <c r="H2085" s="2">
        <f t="shared" si="292"/>
        <v>1.1612824970608604</v>
      </c>
      <c r="I2085" s="2">
        <f t="shared" si="293"/>
        <v>53.731175755140505</v>
      </c>
    </row>
    <row r="2086" spans="1:9" ht="13.5" x14ac:dyDescent="0.25">
      <c r="A2086" s="3">
        <f>TITRES_STAT!B2089</f>
        <v>45041</v>
      </c>
      <c r="B2086" s="6">
        <f>TITRES_STAT!D2089</f>
        <v>2.6</v>
      </c>
      <c r="C2086" s="2">
        <f t="shared" si="288"/>
        <v>-0.10000000000000009</v>
      </c>
      <c r="D2086" s="2">
        <f t="shared" si="289"/>
        <v>0</v>
      </c>
      <c r="E2086" s="2">
        <f t="shared" si="290"/>
        <v>0.10000000000000009</v>
      </c>
      <c r="F2086" s="2">
        <f t="shared" si="294"/>
        <v>2.9097430574224942E-2</v>
      </c>
      <c r="G2086" s="2">
        <f t="shared" si="294"/>
        <v>3.2199146760472912E-2</v>
      </c>
      <c r="H2086" s="2">
        <f t="shared" si="292"/>
        <v>0.90367085782361223</v>
      </c>
      <c r="I2086" s="2">
        <f t="shared" si="293"/>
        <v>47.469910783670947</v>
      </c>
    </row>
    <row r="2087" spans="1:9" ht="13.5" x14ac:dyDescent="0.25">
      <c r="A2087" s="3">
        <f>TITRES_STAT!B2090</f>
        <v>45042</v>
      </c>
      <c r="B2087" s="6">
        <f>TITRES_STAT!D2090</f>
        <v>2.6</v>
      </c>
      <c r="C2087" s="2">
        <f t="shared" si="288"/>
        <v>0</v>
      </c>
      <c r="D2087" s="2">
        <f t="shared" si="289"/>
        <v>0</v>
      </c>
      <c r="E2087" s="2">
        <f t="shared" si="290"/>
        <v>0</v>
      </c>
      <c r="F2087" s="2">
        <f t="shared" si="294"/>
        <v>2.7019042676066019E-2</v>
      </c>
      <c r="G2087" s="2">
        <f t="shared" si="294"/>
        <v>2.9899207706153418E-2</v>
      </c>
      <c r="H2087" s="2">
        <f t="shared" si="292"/>
        <v>0.90367085782361234</v>
      </c>
      <c r="I2087" s="2">
        <f t="shared" si="293"/>
        <v>47.469910783670954</v>
      </c>
    </row>
    <row r="2088" spans="1:9" ht="13.5" x14ac:dyDescent="0.25">
      <c r="A2088" s="3">
        <f>TITRES_STAT!B2091</f>
        <v>45043</v>
      </c>
      <c r="B2088" s="6">
        <f>TITRES_STAT!D2091</f>
        <v>2.5499999999999998</v>
      </c>
      <c r="C2088" s="2">
        <f t="shared" si="288"/>
        <v>-5.0000000000000266E-2</v>
      </c>
      <c r="D2088" s="2">
        <f t="shared" si="289"/>
        <v>0</v>
      </c>
      <c r="E2088" s="2">
        <f t="shared" si="290"/>
        <v>5.0000000000000266E-2</v>
      </c>
      <c r="F2088" s="2">
        <f t="shared" si="294"/>
        <v>2.5089111056347018E-2</v>
      </c>
      <c r="G2088" s="2">
        <f t="shared" si="294"/>
        <v>3.1334978584285335E-2</v>
      </c>
      <c r="H2088" s="2">
        <f t="shared" si="292"/>
        <v>0.80067426849716583</v>
      </c>
      <c r="I2088" s="2">
        <f t="shared" si="293"/>
        <v>44.465247407872646</v>
      </c>
    </row>
    <row r="2089" spans="1:9" ht="13.5" x14ac:dyDescent="0.25">
      <c r="A2089" s="3">
        <f>TITRES_STAT!B2092</f>
        <v>45044</v>
      </c>
      <c r="B2089" s="6">
        <f>TITRES_STAT!D2092</f>
        <v>2.68</v>
      </c>
      <c r="C2089" s="2">
        <f t="shared" si="288"/>
        <v>0.13000000000000034</v>
      </c>
      <c r="D2089" s="2">
        <f t="shared" si="289"/>
        <v>0.13000000000000034</v>
      </c>
      <c r="E2089" s="2">
        <f t="shared" si="290"/>
        <v>0</v>
      </c>
      <c r="F2089" s="2">
        <f t="shared" si="294"/>
        <v>3.2582745980893682E-2</v>
      </c>
      <c r="G2089" s="2">
        <f t="shared" si="294"/>
        <v>2.9096765828264953E-2</v>
      </c>
      <c r="H2089" s="2">
        <f t="shared" si="292"/>
        <v>1.1198064476720091</v>
      </c>
      <c r="I2089" s="2">
        <f t="shared" si="293"/>
        <v>52.825881763959671</v>
      </c>
    </row>
    <row r="2090" spans="1:9" ht="13.5" x14ac:dyDescent="0.25">
      <c r="A2090" s="3">
        <f>TITRES_STAT!B2093</f>
        <v>45048</v>
      </c>
      <c r="B2090" s="6">
        <f>TITRES_STAT!D2093</f>
        <v>2.84</v>
      </c>
      <c r="C2090" s="2">
        <f t="shared" si="288"/>
        <v>0.1599999999999997</v>
      </c>
      <c r="D2090" s="2">
        <f t="shared" si="289"/>
        <v>0.1599999999999997</v>
      </c>
      <c r="E2090" s="2">
        <f t="shared" si="290"/>
        <v>0</v>
      </c>
      <c r="F2090" s="2">
        <f t="shared" si="294"/>
        <v>4.1683978410829825E-2</v>
      </c>
      <c r="G2090" s="2">
        <f t="shared" si="294"/>
        <v>2.7018425411960312E-2</v>
      </c>
      <c r="H2090" s="2">
        <f t="shared" si="292"/>
        <v>1.5427982117854091</v>
      </c>
      <c r="I2090" s="2">
        <f t="shared" si="293"/>
        <v>60.673245900316388</v>
      </c>
    </row>
    <row r="2091" spans="1:9" ht="13.5" x14ac:dyDescent="0.25">
      <c r="A2091" s="3">
        <f>TITRES_STAT!B2094</f>
        <v>45049</v>
      </c>
      <c r="B2091" s="6">
        <f>TITRES_STAT!D2094</f>
        <v>2.95</v>
      </c>
      <c r="C2091" s="2">
        <f t="shared" si="288"/>
        <v>0.11000000000000032</v>
      </c>
      <c r="D2091" s="2">
        <f t="shared" si="289"/>
        <v>0.11000000000000032</v>
      </c>
      <c r="E2091" s="2">
        <f t="shared" si="290"/>
        <v>0</v>
      </c>
      <c r="F2091" s="2">
        <f t="shared" si="294"/>
        <v>4.6563694238627718E-2</v>
      </c>
      <c r="G2091" s="2">
        <f t="shared" si="294"/>
        <v>2.5088537882534574E-2</v>
      </c>
      <c r="H2091" s="2">
        <f t="shared" si="292"/>
        <v>1.8559748063693702</v>
      </c>
      <c r="I2091" s="2">
        <f t="shared" si="293"/>
        <v>64.985685526013441</v>
      </c>
    </row>
    <row r="2092" spans="1:9" ht="13.5" x14ac:dyDescent="0.25">
      <c r="A2092" s="3">
        <f>TITRES_STAT!B2095</f>
        <v>45050</v>
      </c>
      <c r="B2092" s="6">
        <f>TITRES_STAT!D2095</f>
        <v>3.03</v>
      </c>
      <c r="C2092" s="2">
        <f t="shared" si="288"/>
        <v>7.9999999999999627E-2</v>
      </c>
      <c r="D2092" s="2">
        <f t="shared" si="289"/>
        <v>7.9999999999999627E-2</v>
      </c>
      <c r="E2092" s="2">
        <f t="shared" si="290"/>
        <v>0</v>
      </c>
      <c r="F2092" s="2">
        <f t="shared" si="294"/>
        <v>4.8952001793011422E-2</v>
      </c>
      <c r="G2092" s="2">
        <f t="shared" si="294"/>
        <v>2.3296499462353536E-2</v>
      </c>
      <c r="H2092" s="2">
        <f t="shared" si="292"/>
        <v>2.1012599713582047</v>
      </c>
      <c r="I2092" s="2">
        <f t="shared" si="293"/>
        <v>67.755041201462149</v>
      </c>
    </row>
    <row r="2093" spans="1:9" ht="13.5" x14ac:dyDescent="0.25">
      <c r="A2093" s="3">
        <f>TITRES_STAT!B2096</f>
        <v>45051</v>
      </c>
      <c r="B2093" s="6">
        <f>TITRES_STAT!D2096</f>
        <v>3.03</v>
      </c>
      <c r="C2093" s="2">
        <f t="shared" si="288"/>
        <v>0</v>
      </c>
      <c r="D2093" s="2">
        <f t="shared" si="289"/>
        <v>0</v>
      </c>
      <c r="E2093" s="2">
        <f t="shared" si="290"/>
        <v>0</v>
      </c>
      <c r="F2093" s="2">
        <f t="shared" ref="F2093:G2108" si="295">((F2092*13)+D2093)/14</f>
        <v>4.5455430236367743E-2</v>
      </c>
      <c r="G2093" s="2">
        <f t="shared" si="295"/>
        <v>2.1632463786471139E-2</v>
      </c>
      <c r="H2093" s="2">
        <f t="shared" si="292"/>
        <v>2.1012599713582047</v>
      </c>
      <c r="I2093" s="2">
        <f t="shared" si="293"/>
        <v>67.755041201462149</v>
      </c>
    </row>
    <row r="2094" spans="1:9" ht="13.5" x14ac:dyDescent="0.25">
      <c r="A2094" s="3">
        <f>TITRES_STAT!B2097</f>
        <v>45054</v>
      </c>
      <c r="B2094" s="6">
        <f>TITRES_STAT!D2097</f>
        <v>3.03</v>
      </c>
      <c r="C2094" s="2">
        <f t="shared" si="288"/>
        <v>0</v>
      </c>
      <c r="D2094" s="2">
        <f t="shared" si="289"/>
        <v>0</v>
      </c>
      <c r="E2094" s="2">
        <f t="shared" si="290"/>
        <v>0</v>
      </c>
      <c r="F2094" s="2">
        <f t="shared" si="295"/>
        <v>4.2208613790912904E-2</v>
      </c>
      <c r="G2094" s="2">
        <f t="shared" si="295"/>
        <v>2.0087287801723201E-2</v>
      </c>
      <c r="H2094" s="2">
        <f t="shared" si="292"/>
        <v>2.1012599713582047</v>
      </c>
      <c r="I2094" s="2">
        <f t="shared" si="293"/>
        <v>67.755041201462149</v>
      </c>
    </row>
    <row r="2095" spans="1:9" ht="13.5" x14ac:dyDescent="0.25">
      <c r="A2095" s="3">
        <f>TITRES_STAT!B2098</f>
        <v>45055</v>
      </c>
      <c r="B2095" s="6">
        <f>TITRES_STAT!D2098</f>
        <v>3.03</v>
      </c>
      <c r="C2095" s="2">
        <f t="shared" si="288"/>
        <v>0</v>
      </c>
      <c r="D2095" s="2">
        <f t="shared" si="289"/>
        <v>0</v>
      </c>
      <c r="E2095" s="2">
        <f t="shared" si="290"/>
        <v>0</v>
      </c>
      <c r="F2095" s="2">
        <f t="shared" si="295"/>
        <v>3.91937128058477E-2</v>
      </c>
      <c r="G2095" s="2">
        <f t="shared" si="295"/>
        <v>1.8652481530171544E-2</v>
      </c>
      <c r="H2095" s="2">
        <f t="shared" si="292"/>
        <v>2.1012599713582047</v>
      </c>
      <c r="I2095" s="2">
        <f t="shared" si="293"/>
        <v>67.755041201462149</v>
      </c>
    </row>
    <row r="2096" spans="1:9" ht="13.5" x14ac:dyDescent="0.25">
      <c r="A2096" s="3">
        <f>TITRES_STAT!B2099</f>
        <v>45056</v>
      </c>
      <c r="B2096" s="6">
        <f>TITRES_STAT!D2099</f>
        <v>2.86</v>
      </c>
      <c r="C2096" s="2">
        <f t="shared" si="288"/>
        <v>-0.16999999999999993</v>
      </c>
      <c r="D2096" s="2">
        <f t="shared" si="289"/>
        <v>0</v>
      </c>
      <c r="E2096" s="2">
        <f t="shared" si="290"/>
        <v>0.16999999999999993</v>
      </c>
      <c r="F2096" s="2">
        <f t="shared" si="295"/>
        <v>3.6394161891144292E-2</v>
      </c>
      <c r="G2096" s="2">
        <f t="shared" si="295"/>
        <v>2.9463018563730712E-2</v>
      </c>
      <c r="H2096" s="2">
        <f t="shared" si="292"/>
        <v>1.2352489210303079</v>
      </c>
      <c r="I2096" s="2">
        <f t="shared" si="293"/>
        <v>55.262253318119782</v>
      </c>
    </row>
    <row r="2097" spans="1:9" ht="13.5" x14ac:dyDescent="0.25">
      <c r="A2097" s="3">
        <f>TITRES_STAT!B2100</f>
        <v>45057</v>
      </c>
      <c r="B2097" s="6">
        <f>TITRES_STAT!D2100</f>
        <v>2.91</v>
      </c>
      <c r="C2097" s="2">
        <f t="shared" si="288"/>
        <v>5.0000000000000266E-2</v>
      </c>
      <c r="D2097" s="2">
        <f t="shared" si="289"/>
        <v>5.0000000000000266E-2</v>
      </c>
      <c r="E2097" s="2">
        <f t="shared" si="290"/>
        <v>0</v>
      </c>
      <c r="F2097" s="2">
        <f t="shared" si="295"/>
        <v>3.7366007470348288E-2</v>
      </c>
      <c r="G2097" s="2">
        <f t="shared" si="295"/>
        <v>2.7358517237749947E-2</v>
      </c>
      <c r="H2097" s="2">
        <f t="shared" si="292"/>
        <v>1.3657906656867267</v>
      </c>
      <c r="I2097" s="2">
        <f t="shared" si="293"/>
        <v>57.730833310658689</v>
      </c>
    </row>
    <row r="2098" spans="1:9" ht="13.5" x14ac:dyDescent="0.25">
      <c r="A2098" s="3">
        <f>TITRES_STAT!B2101</f>
        <v>45058</v>
      </c>
      <c r="B2098" s="6">
        <f>TITRES_STAT!D2101</f>
        <v>2.9</v>
      </c>
      <c r="C2098" s="2">
        <f t="shared" si="288"/>
        <v>-1.0000000000000231E-2</v>
      </c>
      <c r="D2098" s="2">
        <f t="shared" si="289"/>
        <v>0</v>
      </c>
      <c r="E2098" s="2">
        <f t="shared" si="290"/>
        <v>1.0000000000000231E-2</v>
      </c>
      <c r="F2098" s="2">
        <f t="shared" si="295"/>
        <v>3.4697006936751977E-2</v>
      </c>
      <c r="G2098" s="2">
        <f t="shared" si="295"/>
        <v>2.6118623149339253E-2</v>
      </c>
      <c r="H2098" s="2">
        <f t="shared" si="292"/>
        <v>1.3284393567901276</v>
      </c>
      <c r="I2098" s="2">
        <f t="shared" si="293"/>
        <v>57.052778845889677</v>
      </c>
    </row>
    <row r="2099" spans="1:9" ht="13.5" x14ac:dyDescent="0.25">
      <c r="A2099" s="3">
        <f>TITRES_STAT!B2102</f>
        <v>45061</v>
      </c>
      <c r="B2099" s="6">
        <f>TITRES_STAT!D2102</f>
        <v>2.75</v>
      </c>
      <c r="C2099" s="2">
        <f t="shared" si="288"/>
        <v>-0.14999999999999991</v>
      </c>
      <c r="D2099" s="2">
        <f t="shared" si="289"/>
        <v>0</v>
      </c>
      <c r="E2099" s="2">
        <f t="shared" si="290"/>
        <v>0.14999999999999991</v>
      </c>
      <c r="F2099" s="2">
        <f t="shared" si="295"/>
        <v>3.2218649298412547E-2</v>
      </c>
      <c r="G2099" s="2">
        <f t="shared" si="295"/>
        <v>3.4967292924386446E-2</v>
      </c>
      <c r="H2099" s="2">
        <f t="shared" si="292"/>
        <v>0.92139386849540827</v>
      </c>
      <c r="I2099" s="2">
        <f t="shared" si="293"/>
        <v>47.954450339582216</v>
      </c>
    </row>
    <row r="2100" spans="1:9" ht="13.5" x14ac:dyDescent="0.25">
      <c r="A2100" s="3">
        <f>TITRES_STAT!B2103</f>
        <v>45062</v>
      </c>
      <c r="B2100" s="6">
        <f>TITRES_STAT!D2103</f>
        <v>2.86</v>
      </c>
      <c r="C2100" s="2">
        <f t="shared" si="288"/>
        <v>0.10999999999999988</v>
      </c>
      <c r="D2100" s="2">
        <f t="shared" si="289"/>
        <v>0.10999999999999988</v>
      </c>
      <c r="E2100" s="2">
        <f t="shared" si="290"/>
        <v>0</v>
      </c>
      <c r="F2100" s="2">
        <f t="shared" si="295"/>
        <v>3.7774460062811648E-2</v>
      </c>
      <c r="G2100" s="2">
        <f t="shared" si="295"/>
        <v>3.2469629144073128E-2</v>
      </c>
      <c r="H2100" s="2">
        <f t="shared" si="292"/>
        <v>1.1633782417162852</v>
      </c>
      <c r="I2100" s="2">
        <f t="shared" si="293"/>
        <v>53.775998079435965</v>
      </c>
    </row>
    <row r="2101" spans="1:9" ht="13.5" x14ac:dyDescent="0.25">
      <c r="A2101" s="3">
        <f>TITRES_STAT!B2104</f>
        <v>45063</v>
      </c>
      <c r="B2101" s="6">
        <f>TITRES_STAT!D2104</f>
        <v>2.9</v>
      </c>
      <c r="C2101" s="2">
        <f t="shared" si="288"/>
        <v>4.0000000000000036E-2</v>
      </c>
      <c r="D2101" s="2">
        <f t="shared" si="289"/>
        <v>4.0000000000000036E-2</v>
      </c>
      <c r="E2101" s="2">
        <f t="shared" si="290"/>
        <v>0</v>
      </c>
      <c r="F2101" s="2">
        <f t="shared" si="295"/>
        <v>3.793342720118225E-2</v>
      </c>
      <c r="G2101" s="2">
        <f t="shared" si="295"/>
        <v>3.0150369919496479E-2</v>
      </c>
      <c r="H2101" s="2">
        <f t="shared" si="292"/>
        <v>1.2581413529076777</v>
      </c>
      <c r="I2101" s="2">
        <f t="shared" si="293"/>
        <v>55.715792604729636</v>
      </c>
    </row>
    <row r="2102" spans="1:9" ht="13.5" x14ac:dyDescent="0.25">
      <c r="A2102" s="3">
        <f>TITRES_STAT!B2105</f>
        <v>45064</v>
      </c>
      <c r="B2102" s="6">
        <f>TITRES_STAT!D2105</f>
        <v>2.9</v>
      </c>
      <c r="C2102" s="2">
        <f t="shared" si="288"/>
        <v>0</v>
      </c>
      <c r="D2102" s="2">
        <f t="shared" si="289"/>
        <v>0</v>
      </c>
      <c r="E2102" s="2">
        <f t="shared" si="290"/>
        <v>0</v>
      </c>
      <c r="F2102" s="2">
        <f t="shared" si="295"/>
        <v>3.5223896686812091E-2</v>
      </c>
      <c r="G2102" s="2">
        <f t="shared" si="295"/>
        <v>2.7996772068103876E-2</v>
      </c>
      <c r="H2102" s="2">
        <f t="shared" si="292"/>
        <v>1.2581413529076777</v>
      </c>
      <c r="I2102" s="2">
        <f t="shared" si="293"/>
        <v>55.715792604729636</v>
      </c>
    </row>
    <row r="2103" spans="1:9" ht="13.5" x14ac:dyDescent="0.25">
      <c r="A2103" s="3">
        <f>TITRES_STAT!B2106</f>
        <v>45065</v>
      </c>
      <c r="B2103" s="6">
        <f>TITRES_STAT!D2106</f>
        <v>2.9</v>
      </c>
      <c r="C2103" s="2">
        <f t="shared" si="288"/>
        <v>0</v>
      </c>
      <c r="D2103" s="2">
        <f t="shared" si="289"/>
        <v>0</v>
      </c>
      <c r="E2103" s="2">
        <f t="shared" si="290"/>
        <v>0</v>
      </c>
      <c r="F2103" s="2">
        <f t="shared" si="295"/>
        <v>3.2707904066325517E-2</v>
      </c>
      <c r="G2103" s="2">
        <f t="shared" si="295"/>
        <v>2.5997002634667886E-2</v>
      </c>
      <c r="H2103" s="2">
        <f t="shared" si="292"/>
        <v>1.2581413529076777</v>
      </c>
      <c r="I2103" s="2">
        <f t="shared" si="293"/>
        <v>55.715792604729636</v>
      </c>
    </row>
    <row r="2104" spans="1:9" ht="13.5" x14ac:dyDescent="0.25">
      <c r="A2104" s="3">
        <f>TITRES_STAT!B2107</f>
        <v>45068</v>
      </c>
      <c r="B2104" s="6">
        <f>TITRES_STAT!D2107</f>
        <v>2.9</v>
      </c>
      <c r="C2104" s="2">
        <f t="shared" si="288"/>
        <v>0</v>
      </c>
      <c r="D2104" s="2">
        <f t="shared" si="289"/>
        <v>0</v>
      </c>
      <c r="E2104" s="2">
        <f t="shared" si="290"/>
        <v>0</v>
      </c>
      <c r="F2104" s="2">
        <f t="shared" si="295"/>
        <v>3.0371625204445123E-2</v>
      </c>
      <c r="G2104" s="2">
        <f t="shared" si="295"/>
        <v>2.414007387504875E-2</v>
      </c>
      <c r="H2104" s="2">
        <f t="shared" si="292"/>
        <v>1.2581413529076779</v>
      </c>
      <c r="I2104" s="2">
        <f t="shared" si="293"/>
        <v>55.715792604729643</v>
      </c>
    </row>
    <row r="2105" spans="1:9" ht="13.5" x14ac:dyDescent="0.25">
      <c r="A2105" s="3">
        <f>TITRES_STAT!B2108</f>
        <v>45069</v>
      </c>
      <c r="B2105" s="6">
        <f>TITRES_STAT!D2108</f>
        <v>2.9</v>
      </c>
      <c r="C2105" s="2">
        <f t="shared" si="288"/>
        <v>0</v>
      </c>
      <c r="D2105" s="2">
        <f t="shared" si="289"/>
        <v>0</v>
      </c>
      <c r="E2105" s="2">
        <f t="shared" si="290"/>
        <v>0</v>
      </c>
      <c r="F2105" s="2">
        <f t="shared" si="295"/>
        <v>2.8202223404127615E-2</v>
      </c>
      <c r="G2105" s="2">
        <f t="shared" si="295"/>
        <v>2.2415782883973837E-2</v>
      </c>
      <c r="H2105" s="2">
        <f t="shared" si="292"/>
        <v>1.2581413529076779</v>
      </c>
      <c r="I2105" s="2">
        <f t="shared" si="293"/>
        <v>55.715792604729643</v>
      </c>
    </row>
    <row r="2106" spans="1:9" ht="13.5" x14ac:dyDescent="0.25">
      <c r="A2106" s="3">
        <f>TITRES_STAT!B2109</f>
        <v>45070</v>
      </c>
      <c r="B2106" s="6">
        <f>TITRES_STAT!D2109</f>
        <v>2.73</v>
      </c>
      <c r="C2106" s="2">
        <f t="shared" si="288"/>
        <v>-0.16999999999999993</v>
      </c>
      <c r="D2106" s="2">
        <f t="shared" si="289"/>
        <v>0</v>
      </c>
      <c r="E2106" s="2">
        <f t="shared" si="290"/>
        <v>0.16999999999999993</v>
      </c>
      <c r="F2106" s="2">
        <f t="shared" si="295"/>
        <v>2.6187778875261358E-2</v>
      </c>
      <c r="G2106" s="2">
        <f t="shared" si="295"/>
        <v>3.2957512677975705E-2</v>
      </c>
      <c r="H2106" s="2">
        <f t="shared" si="292"/>
        <v>0.79459208985639529</v>
      </c>
      <c r="I2106" s="2">
        <f t="shared" si="293"/>
        <v>44.27703066048727</v>
      </c>
    </row>
    <row r="2107" spans="1:9" ht="13.5" x14ac:dyDescent="0.25">
      <c r="A2107" s="3">
        <f>TITRES_STAT!B2110</f>
        <v>45071</v>
      </c>
      <c r="B2107" s="6">
        <f>TITRES_STAT!D2110</f>
        <v>2.6</v>
      </c>
      <c r="C2107" s="2">
        <f t="shared" si="288"/>
        <v>-0.12999999999999989</v>
      </c>
      <c r="D2107" s="2">
        <f t="shared" si="289"/>
        <v>0</v>
      </c>
      <c r="E2107" s="2">
        <f t="shared" si="290"/>
        <v>0.12999999999999989</v>
      </c>
      <c r="F2107" s="2">
        <f t="shared" si="295"/>
        <v>2.4317223241314117E-2</v>
      </c>
      <c r="G2107" s="2">
        <f t="shared" si="295"/>
        <v>3.9889118915263144E-2</v>
      </c>
      <c r="H2107" s="2">
        <f t="shared" si="292"/>
        <v>0.60962046549515014</v>
      </c>
      <c r="I2107" s="2">
        <f t="shared" si="293"/>
        <v>37.873553335296286</v>
      </c>
    </row>
    <row r="2108" spans="1:9" ht="13.5" x14ac:dyDescent="0.25">
      <c r="A2108" s="3">
        <f>TITRES_STAT!B2111</f>
        <v>45072</v>
      </c>
      <c r="B2108" s="6">
        <f>TITRES_STAT!D2111</f>
        <v>2.61</v>
      </c>
      <c r="C2108" s="2">
        <f t="shared" si="288"/>
        <v>9.9999999999997868E-3</v>
      </c>
      <c r="D2108" s="2">
        <f t="shared" si="289"/>
        <v>9.9999999999997868E-3</v>
      </c>
      <c r="E2108" s="2">
        <f t="shared" si="290"/>
        <v>0</v>
      </c>
      <c r="F2108" s="2">
        <f t="shared" si="295"/>
        <v>2.3294564438363093E-2</v>
      </c>
      <c r="G2108" s="2">
        <f t="shared" si="295"/>
        <v>3.7039896135601491E-2</v>
      </c>
      <c r="H2108" s="2">
        <f t="shared" si="292"/>
        <v>0.62890469112231517</v>
      </c>
      <c r="I2108" s="2">
        <f t="shared" si="293"/>
        <v>38.609053958153929</v>
      </c>
    </row>
    <row r="2109" spans="1:9" ht="13.5" x14ac:dyDescent="0.25">
      <c r="A2109" s="3">
        <f>TITRES_STAT!B2112</f>
        <v>45075</v>
      </c>
      <c r="B2109" s="6">
        <f>TITRES_STAT!D2112</f>
        <v>2.5299999999999998</v>
      </c>
      <c r="C2109" s="2">
        <f t="shared" si="288"/>
        <v>-8.0000000000000071E-2</v>
      </c>
      <c r="D2109" s="2">
        <f t="shared" si="289"/>
        <v>0</v>
      </c>
      <c r="E2109" s="2">
        <f t="shared" si="290"/>
        <v>8.0000000000000071E-2</v>
      </c>
      <c r="F2109" s="2">
        <f t="shared" ref="F2109:G2124" si="296">((F2108*13)+D2109)/14</f>
        <v>2.1630666978480016E-2</v>
      </c>
      <c r="G2109" s="2">
        <f t="shared" si="296"/>
        <v>4.0108474983058535E-2</v>
      </c>
      <c r="H2109" s="2">
        <f t="shared" si="292"/>
        <v>0.53930414925066628</v>
      </c>
      <c r="I2109" s="2">
        <f t="shared" si="293"/>
        <v>35.035580818332733</v>
      </c>
    </row>
    <row r="2110" spans="1:9" ht="13.5" x14ac:dyDescent="0.25">
      <c r="A2110" s="3">
        <f>TITRES_STAT!B2113</f>
        <v>45076</v>
      </c>
      <c r="B2110" s="6">
        <f>TITRES_STAT!D2113</f>
        <v>2.68</v>
      </c>
      <c r="C2110" s="2">
        <f t="shared" si="288"/>
        <v>0.15000000000000036</v>
      </c>
      <c r="D2110" s="2">
        <f t="shared" si="289"/>
        <v>0.15000000000000036</v>
      </c>
      <c r="E2110" s="2">
        <f t="shared" si="290"/>
        <v>0</v>
      </c>
      <c r="F2110" s="2">
        <f t="shared" si="296"/>
        <v>3.0799905051445753E-2</v>
      </c>
      <c r="G2110" s="2">
        <f t="shared" si="296"/>
        <v>3.7243583912840064E-2</v>
      </c>
      <c r="H2110" s="2">
        <f t="shared" si="292"/>
        <v>0.82698553188451895</v>
      </c>
      <c r="I2110" s="2">
        <f t="shared" si="293"/>
        <v>45.265029057536701</v>
      </c>
    </row>
    <row r="2111" spans="1:9" ht="13.5" x14ac:dyDescent="0.25">
      <c r="A2111" s="3">
        <f>TITRES_STAT!B2114</f>
        <v>45077</v>
      </c>
      <c r="B2111" s="6">
        <f>TITRES_STAT!D2114</f>
        <v>2.75</v>
      </c>
      <c r="C2111" s="2">
        <f t="shared" si="288"/>
        <v>6.999999999999984E-2</v>
      </c>
      <c r="D2111" s="2">
        <f t="shared" si="289"/>
        <v>6.999999999999984E-2</v>
      </c>
      <c r="E2111" s="2">
        <f t="shared" si="290"/>
        <v>0</v>
      </c>
      <c r="F2111" s="2">
        <f t="shared" si="296"/>
        <v>3.3599911833485333E-2</v>
      </c>
      <c r="G2111" s="2">
        <f t="shared" si="296"/>
        <v>3.4583327919065772E-2</v>
      </c>
      <c r="H2111" s="2">
        <f t="shared" si="292"/>
        <v>0.97156386777230064</v>
      </c>
      <c r="I2111" s="2">
        <f t="shared" si="293"/>
        <v>49.278843239812723</v>
      </c>
    </row>
    <row r="2112" spans="1:9" ht="13.5" x14ac:dyDescent="0.25">
      <c r="A2112" s="3">
        <f>TITRES_STAT!B2115</f>
        <v>45078</v>
      </c>
      <c r="B2112" s="6">
        <f>TITRES_STAT!D2115</f>
        <v>2.75</v>
      </c>
      <c r="C2112" s="2">
        <f t="shared" si="288"/>
        <v>0</v>
      </c>
      <c r="D2112" s="2">
        <f t="shared" si="289"/>
        <v>0</v>
      </c>
      <c r="E2112" s="2">
        <f t="shared" si="290"/>
        <v>0</v>
      </c>
      <c r="F2112" s="2">
        <f t="shared" si="296"/>
        <v>3.1199918131093522E-2</v>
      </c>
      <c r="G2112" s="2">
        <f t="shared" si="296"/>
        <v>3.2113090210561072E-2</v>
      </c>
      <c r="H2112" s="2">
        <f t="shared" si="292"/>
        <v>0.97156386777230064</v>
      </c>
      <c r="I2112" s="2">
        <f t="shared" si="293"/>
        <v>49.278843239812723</v>
      </c>
    </row>
    <row r="2113" spans="1:9" ht="13.5" x14ac:dyDescent="0.25">
      <c r="A2113" s="3">
        <f>TITRES_STAT!B2116</f>
        <v>45079</v>
      </c>
      <c r="B2113" s="6">
        <f>TITRES_STAT!D2116</f>
        <v>2.75</v>
      </c>
      <c r="C2113" s="2">
        <f t="shared" si="288"/>
        <v>0</v>
      </c>
      <c r="D2113" s="2">
        <f t="shared" si="289"/>
        <v>0</v>
      </c>
      <c r="E2113" s="2">
        <f t="shared" si="290"/>
        <v>0</v>
      </c>
      <c r="F2113" s="2">
        <f t="shared" si="296"/>
        <v>2.8971352550301126E-2</v>
      </c>
      <c r="G2113" s="2">
        <f t="shared" si="296"/>
        <v>2.981929805266385E-2</v>
      </c>
      <c r="H2113" s="2">
        <f t="shared" si="292"/>
        <v>0.97156386777230075</v>
      </c>
      <c r="I2113" s="2">
        <f t="shared" si="293"/>
        <v>49.27884323981273</v>
      </c>
    </row>
    <row r="2114" spans="1:9" ht="13.5" x14ac:dyDescent="0.25">
      <c r="A2114" s="3">
        <f>TITRES_STAT!B2117</f>
        <v>45082</v>
      </c>
      <c r="B2114" s="6">
        <f>TITRES_STAT!D2117</f>
        <v>2.75</v>
      </c>
      <c r="C2114" s="2">
        <f t="shared" si="288"/>
        <v>0</v>
      </c>
      <c r="D2114" s="2">
        <f t="shared" si="289"/>
        <v>0</v>
      </c>
      <c r="E2114" s="2">
        <f t="shared" si="290"/>
        <v>0</v>
      </c>
      <c r="F2114" s="2">
        <f t="shared" si="296"/>
        <v>2.6901970225279619E-2</v>
      </c>
      <c r="G2114" s="2">
        <f t="shared" si="296"/>
        <v>2.7689348191759288E-2</v>
      </c>
      <c r="H2114" s="2">
        <f t="shared" si="292"/>
        <v>0.97156386777230086</v>
      </c>
      <c r="I2114" s="2">
        <f t="shared" si="293"/>
        <v>49.27884323981273</v>
      </c>
    </row>
    <row r="2115" spans="1:9" ht="13.5" x14ac:dyDescent="0.25">
      <c r="A2115" s="3">
        <f>TITRES_STAT!B2118</f>
        <v>45083</v>
      </c>
      <c r="B2115" s="6">
        <f>TITRES_STAT!D2118</f>
        <v>2.64</v>
      </c>
      <c r="C2115" s="2">
        <f t="shared" ref="C2115:C2178" si="297">B2115-B2114</f>
        <v>-0.10999999999999988</v>
      </c>
      <c r="D2115" s="2">
        <f t="shared" ref="D2115:D2178" si="298">IF(C2115&gt;0,C2115,0)</f>
        <v>0</v>
      </c>
      <c r="E2115" s="2">
        <f t="shared" ref="E2115:E2178" si="299">IF(C2115&lt;0,-C2115,0)</f>
        <v>0.10999999999999988</v>
      </c>
      <c r="F2115" s="2">
        <f t="shared" si="296"/>
        <v>2.4980400923473929E-2</v>
      </c>
      <c r="G2115" s="2">
        <f t="shared" si="296"/>
        <v>3.3568680463776472E-2</v>
      </c>
      <c r="H2115" s="2">
        <f t="shared" si="292"/>
        <v>0.7441579644582681</v>
      </c>
      <c r="I2115" s="2">
        <f t="shared" si="293"/>
        <v>42.665743563508137</v>
      </c>
    </row>
    <row r="2116" spans="1:9" ht="13.5" x14ac:dyDescent="0.25">
      <c r="A2116" s="3">
        <f>TITRES_STAT!B2119</f>
        <v>45084</v>
      </c>
      <c r="B2116" s="6">
        <f>TITRES_STAT!D2119</f>
        <v>2.64</v>
      </c>
      <c r="C2116" s="2">
        <f t="shared" si="297"/>
        <v>0</v>
      </c>
      <c r="D2116" s="2">
        <f t="shared" si="298"/>
        <v>0</v>
      </c>
      <c r="E2116" s="2">
        <f t="shared" si="299"/>
        <v>0</v>
      </c>
      <c r="F2116" s="2">
        <f t="shared" si="296"/>
        <v>2.3196086571797222E-2</v>
      </c>
      <c r="G2116" s="2">
        <f t="shared" si="296"/>
        <v>3.1170917573506724E-2</v>
      </c>
      <c r="H2116" s="2">
        <f t="shared" si="292"/>
        <v>0.7441579644582681</v>
      </c>
      <c r="I2116" s="2">
        <f t="shared" si="293"/>
        <v>42.665743563508137</v>
      </c>
    </row>
    <row r="2117" spans="1:9" ht="13.5" x14ac:dyDescent="0.25">
      <c r="A2117" s="3">
        <f>TITRES_STAT!B2120</f>
        <v>45085</v>
      </c>
      <c r="B2117" s="6">
        <f>TITRES_STAT!D2120</f>
        <v>2.64</v>
      </c>
      <c r="C2117" s="2">
        <f t="shared" si="297"/>
        <v>0</v>
      </c>
      <c r="D2117" s="2">
        <f t="shared" si="298"/>
        <v>0</v>
      </c>
      <c r="E2117" s="2">
        <f t="shared" si="299"/>
        <v>0</v>
      </c>
      <c r="F2117" s="2">
        <f t="shared" si="296"/>
        <v>2.1539223245240276E-2</v>
      </c>
      <c r="G2117" s="2">
        <f t="shared" si="296"/>
        <v>2.8944423461113387E-2</v>
      </c>
      <c r="H2117" s="2">
        <f t="shared" si="292"/>
        <v>0.74415796445826798</v>
      </c>
      <c r="I2117" s="2">
        <f t="shared" si="293"/>
        <v>42.66574356350813</v>
      </c>
    </row>
    <row r="2118" spans="1:9" ht="13.5" x14ac:dyDescent="0.25">
      <c r="A2118" s="3">
        <f>TITRES_STAT!B2121</f>
        <v>45086</v>
      </c>
      <c r="B2118" s="6">
        <f>TITRES_STAT!D2121</f>
        <v>2.64</v>
      </c>
      <c r="C2118" s="2">
        <f t="shared" si="297"/>
        <v>0</v>
      </c>
      <c r="D2118" s="2">
        <f t="shared" si="298"/>
        <v>0</v>
      </c>
      <c r="E2118" s="2">
        <f t="shared" si="299"/>
        <v>0</v>
      </c>
      <c r="F2118" s="2">
        <f t="shared" si="296"/>
        <v>2.0000707299151686E-2</v>
      </c>
      <c r="G2118" s="2">
        <f t="shared" si="296"/>
        <v>2.687696464246243E-2</v>
      </c>
      <c r="H2118" s="2">
        <f t="shared" si="292"/>
        <v>0.7441579644582681</v>
      </c>
      <c r="I2118" s="2">
        <f t="shared" si="293"/>
        <v>42.665743563508137</v>
      </c>
    </row>
    <row r="2119" spans="1:9" ht="13.5" x14ac:dyDescent="0.25">
      <c r="A2119" s="3">
        <f>TITRES_STAT!B2122</f>
        <v>45089</v>
      </c>
      <c r="B2119" s="6">
        <f>TITRES_STAT!D2122</f>
        <v>2.64</v>
      </c>
      <c r="C2119" s="2">
        <f t="shared" si="297"/>
        <v>0</v>
      </c>
      <c r="D2119" s="2">
        <f t="shared" si="298"/>
        <v>0</v>
      </c>
      <c r="E2119" s="2">
        <f t="shared" si="299"/>
        <v>0</v>
      </c>
      <c r="F2119" s="2">
        <f t="shared" si="296"/>
        <v>1.8572085349212279E-2</v>
      </c>
      <c r="G2119" s="2">
        <f t="shared" si="296"/>
        <v>2.4957181453715113E-2</v>
      </c>
      <c r="H2119" s="2">
        <f t="shared" si="292"/>
        <v>0.7441579644582681</v>
      </c>
      <c r="I2119" s="2">
        <f t="shared" si="293"/>
        <v>42.665743563508137</v>
      </c>
    </row>
    <row r="2120" spans="1:9" ht="13.5" x14ac:dyDescent="0.25">
      <c r="A2120" s="3">
        <f>TITRES_STAT!B2123</f>
        <v>45090</v>
      </c>
      <c r="B2120" s="6">
        <f>TITRES_STAT!D2123</f>
        <v>2.52</v>
      </c>
      <c r="C2120" s="2">
        <f t="shared" si="297"/>
        <v>-0.12000000000000011</v>
      </c>
      <c r="D2120" s="2">
        <f t="shared" si="298"/>
        <v>0</v>
      </c>
      <c r="E2120" s="2">
        <f t="shared" si="299"/>
        <v>0.12000000000000011</v>
      </c>
      <c r="F2120" s="2">
        <f t="shared" si="296"/>
        <v>1.7245507824268546E-2</v>
      </c>
      <c r="G2120" s="2">
        <f t="shared" si="296"/>
        <v>3.1745954207021185E-2</v>
      </c>
      <c r="H2120" s="2">
        <f t="shared" si="292"/>
        <v>0.54323482330401629</v>
      </c>
      <c r="I2120" s="2">
        <f t="shared" si="293"/>
        <v>35.201047507531484</v>
      </c>
    </row>
    <row r="2121" spans="1:9" ht="13.5" x14ac:dyDescent="0.25">
      <c r="A2121" s="3">
        <f>TITRES_STAT!B2124</f>
        <v>45091</v>
      </c>
      <c r="B2121" s="6">
        <f>TITRES_STAT!D2124</f>
        <v>2.52</v>
      </c>
      <c r="C2121" s="2">
        <f t="shared" si="297"/>
        <v>0</v>
      </c>
      <c r="D2121" s="2">
        <f t="shared" si="298"/>
        <v>0</v>
      </c>
      <c r="E2121" s="2">
        <f t="shared" si="299"/>
        <v>0</v>
      </c>
      <c r="F2121" s="2">
        <f t="shared" si="296"/>
        <v>1.6013685836820793E-2</v>
      </c>
      <c r="G2121" s="2">
        <f t="shared" si="296"/>
        <v>2.9478386049376814E-2</v>
      </c>
      <c r="H2121" s="2">
        <f t="shared" si="292"/>
        <v>0.54323482330401629</v>
      </c>
      <c r="I2121" s="2">
        <f t="shared" si="293"/>
        <v>35.201047507531484</v>
      </c>
    </row>
    <row r="2122" spans="1:9" ht="13.5" x14ac:dyDescent="0.25">
      <c r="A2122" s="3">
        <f>TITRES_STAT!B2125</f>
        <v>45092</v>
      </c>
      <c r="B2122" s="6">
        <f>TITRES_STAT!D2125</f>
        <v>2.5099999999999998</v>
      </c>
      <c r="C2122" s="2">
        <f t="shared" si="297"/>
        <v>-1.0000000000000231E-2</v>
      </c>
      <c r="D2122" s="2">
        <f t="shared" si="298"/>
        <v>0</v>
      </c>
      <c r="E2122" s="2">
        <f t="shared" si="299"/>
        <v>1.0000000000000231E-2</v>
      </c>
      <c r="F2122" s="2">
        <f t="shared" si="296"/>
        <v>1.4869851134190735E-2</v>
      </c>
      <c r="G2122" s="2">
        <f t="shared" si="296"/>
        <v>2.8087072760135629E-2</v>
      </c>
      <c r="H2122" s="2">
        <f t="shared" si="292"/>
        <v>0.52941975339258995</v>
      </c>
      <c r="I2122" s="2">
        <f t="shared" si="293"/>
        <v>34.615726141775028</v>
      </c>
    </row>
    <row r="2123" spans="1:9" ht="13.5" x14ac:dyDescent="0.25">
      <c r="A2123" s="3">
        <f>TITRES_STAT!B2126</f>
        <v>45093</v>
      </c>
      <c r="B2123" s="6">
        <f>TITRES_STAT!D2126</f>
        <v>2.66</v>
      </c>
      <c r="C2123" s="2">
        <f t="shared" si="297"/>
        <v>0.15000000000000036</v>
      </c>
      <c r="D2123" s="2">
        <f t="shared" si="298"/>
        <v>0.15000000000000036</v>
      </c>
      <c r="E2123" s="2">
        <f t="shared" si="299"/>
        <v>0</v>
      </c>
      <c r="F2123" s="2">
        <f t="shared" si="296"/>
        <v>2.4522004624605711E-2</v>
      </c>
      <c r="G2123" s="2">
        <f t="shared" si="296"/>
        <v>2.6080853277268799E-2</v>
      </c>
      <c r="H2123" s="2">
        <f t="shared" si="292"/>
        <v>0.94023015136465149</v>
      </c>
      <c r="I2123" s="2">
        <f t="shared" si="293"/>
        <v>48.459722713995824</v>
      </c>
    </row>
    <row r="2124" spans="1:9" ht="13.5" x14ac:dyDescent="0.25">
      <c r="A2124" s="3">
        <f>TITRES_STAT!B2127</f>
        <v>45096</v>
      </c>
      <c r="B2124" s="6">
        <f>TITRES_STAT!D2127</f>
        <v>2.7</v>
      </c>
      <c r="C2124" s="2">
        <f t="shared" si="297"/>
        <v>4.0000000000000036E-2</v>
      </c>
      <c r="D2124" s="2">
        <f t="shared" si="298"/>
        <v>4.0000000000000036E-2</v>
      </c>
      <c r="E2124" s="2">
        <f t="shared" si="299"/>
        <v>0</v>
      </c>
      <c r="F2124" s="2">
        <f t="shared" si="296"/>
        <v>2.5627575722848163E-2</v>
      </c>
      <c r="G2124" s="2">
        <f t="shared" si="296"/>
        <v>2.4217935186035315E-2</v>
      </c>
      <c r="H2124" s="2">
        <f t="shared" si="292"/>
        <v>1.0582064707822689</v>
      </c>
      <c r="I2124" s="2">
        <f t="shared" si="293"/>
        <v>51.41400951771729</v>
      </c>
    </row>
    <row r="2125" spans="1:9" ht="13.5" x14ac:dyDescent="0.25">
      <c r="A2125" s="3">
        <f>TITRES_STAT!B2128</f>
        <v>45097</v>
      </c>
      <c r="B2125" s="6">
        <f>TITRES_STAT!D2128</f>
        <v>2.7</v>
      </c>
      <c r="C2125" s="2">
        <f t="shared" si="297"/>
        <v>0</v>
      </c>
      <c r="D2125" s="2">
        <f t="shared" si="298"/>
        <v>0</v>
      </c>
      <c r="E2125" s="2">
        <f t="shared" si="299"/>
        <v>0</v>
      </c>
      <c r="F2125" s="2">
        <f t="shared" ref="F2125:G2140" si="300">((F2124*13)+D2125)/14</f>
        <v>2.3797034599787579E-2</v>
      </c>
      <c r="G2125" s="2">
        <f t="shared" si="300"/>
        <v>2.2488082672747076E-2</v>
      </c>
      <c r="H2125" s="2">
        <f t="shared" si="292"/>
        <v>1.0582064707822689</v>
      </c>
      <c r="I2125" s="2">
        <f t="shared" si="293"/>
        <v>51.41400951771729</v>
      </c>
    </row>
    <row r="2126" spans="1:9" ht="13.5" x14ac:dyDescent="0.25">
      <c r="A2126" s="3">
        <f>TITRES_STAT!B2129</f>
        <v>45098</v>
      </c>
      <c r="B2126" s="6">
        <f>TITRES_STAT!D2129</f>
        <v>2.7</v>
      </c>
      <c r="C2126" s="2">
        <f t="shared" si="297"/>
        <v>0</v>
      </c>
      <c r="D2126" s="2">
        <f t="shared" si="298"/>
        <v>0</v>
      </c>
      <c r="E2126" s="2">
        <f t="shared" si="299"/>
        <v>0</v>
      </c>
      <c r="F2126" s="2">
        <f t="shared" si="300"/>
        <v>2.2097246414088466E-2</v>
      </c>
      <c r="G2126" s="2">
        <f t="shared" si="300"/>
        <v>2.0881791053265143E-2</v>
      </c>
      <c r="H2126" s="2">
        <f t="shared" si="292"/>
        <v>1.0582064707822689</v>
      </c>
      <c r="I2126" s="2">
        <f t="shared" si="293"/>
        <v>51.41400951771729</v>
      </c>
    </row>
    <row r="2127" spans="1:9" ht="13.5" x14ac:dyDescent="0.25">
      <c r="A2127" s="3">
        <f>TITRES_STAT!B2130</f>
        <v>45099</v>
      </c>
      <c r="B2127" s="6">
        <f>TITRES_STAT!D2130</f>
        <v>2.74</v>
      </c>
      <c r="C2127" s="2">
        <f t="shared" si="297"/>
        <v>4.0000000000000036E-2</v>
      </c>
      <c r="D2127" s="2">
        <f t="shared" si="298"/>
        <v>4.0000000000000036E-2</v>
      </c>
      <c r="E2127" s="2">
        <f t="shared" si="299"/>
        <v>0</v>
      </c>
      <c r="F2127" s="2">
        <f t="shared" si="300"/>
        <v>2.3376014527367865E-2</v>
      </c>
      <c r="G2127" s="2">
        <f t="shared" si="300"/>
        <v>1.939023454946049E-2</v>
      </c>
      <c r="H2127" s="2">
        <f t="shared" si="292"/>
        <v>1.2055560476971268</v>
      </c>
      <c r="I2127" s="2">
        <f t="shared" si="293"/>
        <v>54.659959739217527</v>
      </c>
    </row>
    <row r="2128" spans="1:9" ht="13.5" x14ac:dyDescent="0.25">
      <c r="A2128" s="3">
        <f>TITRES_STAT!B2131</f>
        <v>45100</v>
      </c>
      <c r="B2128" s="6">
        <f>TITRES_STAT!D2131</f>
        <v>2.73</v>
      </c>
      <c r="C2128" s="2">
        <f t="shared" si="297"/>
        <v>-1.0000000000000231E-2</v>
      </c>
      <c r="D2128" s="2">
        <f t="shared" si="298"/>
        <v>0</v>
      </c>
      <c r="E2128" s="2">
        <f t="shared" si="299"/>
        <v>1.0000000000000231E-2</v>
      </c>
      <c r="F2128" s="2">
        <f t="shared" si="300"/>
        <v>2.1706299203984446E-2</v>
      </c>
      <c r="G2128" s="2">
        <f t="shared" si="300"/>
        <v>1.8719503510213332E-2</v>
      </c>
      <c r="H2128" s="2">
        <f t="shared" si="292"/>
        <v>1.1595552837254217</v>
      </c>
      <c r="I2128" s="2">
        <f t="shared" si="293"/>
        <v>53.694169927666195</v>
      </c>
    </row>
    <row r="2129" spans="1:9" ht="13.5" x14ac:dyDescent="0.25">
      <c r="A2129" s="3">
        <f>TITRES_STAT!B2132</f>
        <v>45103</v>
      </c>
      <c r="B2129" s="6">
        <f>TITRES_STAT!D2132</f>
        <v>2.73</v>
      </c>
      <c r="C2129" s="2">
        <f t="shared" si="297"/>
        <v>0</v>
      </c>
      <c r="D2129" s="2">
        <f t="shared" si="298"/>
        <v>0</v>
      </c>
      <c r="E2129" s="2">
        <f t="shared" si="299"/>
        <v>0</v>
      </c>
      <c r="F2129" s="2">
        <f t="shared" si="300"/>
        <v>2.0155849260842702E-2</v>
      </c>
      <c r="G2129" s="2">
        <f t="shared" si="300"/>
        <v>1.7382396116626665E-2</v>
      </c>
      <c r="H2129" s="2">
        <f t="shared" ref="H2129:H2192" si="301">F2129/G2129</f>
        <v>1.1595552837254217</v>
      </c>
      <c r="I2129" s="2">
        <f t="shared" ref="I2129:I2192" si="302">IF(G2129=0,100,100-(100/(1+H2129)))</f>
        <v>53.694169927666195</v>
      </c>
    </row>
    <row r="2130" spans="1:9" ht="13.5" x14ac:dyDescent="0.25">
      <c r="A2130" s="3">
        <f>TITRES_STAT!B2133</f>
        <v>45104</v>
      </c>
      <c r="B2130" s="6">
        <f>TITRES_STAT!D2133</f>
        <v>2.73</v>
      </c>
      <c r="C2130" s="2">
        <f t="shared" si="297"/>
        <v>0</v>
      </c>
      <c r="D2130" s="2">
        <f t="shared" si="298"/>
        <v>0</v>
      </c>
      <c r="E2130" s="2">
        <f t="shared" si="299"/>
        <v>0</v>
      </c>
      <c r="F2130" s="2">
        <f t="shared" si="300"/>
        <v>1.8716145742211081E-2</v>
      </c>
      <c r="G2130" s="2">
        <f t="shared" si="300"/>
        <v>1.6140796394010472E-2</v>
      </c>
      <c r="H2130" s="2">
        <f t="shared" si="301"/>
        <v>1.1595552837254219</v>
      </c>
      <c r="I2130" s="2">
        <f t="shared" si="302"/>
        <v>53.694169927666195</v>
      </c>
    </row>
    <row r="2131" spans="1:9" ht="13.5" x14ac:dyDescent="0.25">
      <c r="A2131" s="3">
        <f>TITRES_STAT!B2134</f>
        <v>45107</v>
      </c>
      <c r="B2131" s="6">
        <f>TITRES_STAT!D2134</f>
        <v>2.73</v>
      </c>
      <c r="C2131" s="2">
        <f t="shared" si="297"/>
        <v>0</v>
      </c>
      <c r="D2131" s="2">
        <f t="shared" si="298"/>
        <v>0</v>
      </c>
      <c r="E2131" s="2">
        <f t="shared" si="299"/>
        <v>0</v>
      </c>
      <c r="F2131" s="2">
        <f t="shared" si="300"/>
        <v>1.7379278189196004E-2</v>
      </c>
      <c r="G2131" s="2">
        <f t="shared" si="300"/>
        <v>1.4987882365866867E-2</v>
      </c>
      <c r="H2131" s="2">
        <f t="shared" si="301"/>
        <v>1.1595552837254219</v>
      </c>
      <c r="I2131" s="2">
        <f t="shared" si="302"/>
        <v>53.694169927666195</v>
      </c>
    </row>
    <row r="2132" spans="1:9" ht="13.5" x14ac:dyDescent="0.25">
      <c r="A2132" s="3">
        <f>TITRES_STAT!B2135</f>
        <v>45110</v>
      </c>
      <c r="B2132" s="6">
        <f>TITRES_STAT!D2135</f>
        <v>2.57</v>
      </c>
      <c r="C2132" s="2">
        <f t="shared" si="297"/>
        <v>-0.16000000000000014</v>
      </c>
      <c r="D2132" s="2">
        <f t="shared" si="298"/>
        <v>0</v>
      </c>
      <c r="E2132" s="2">
        <f t="shared" si="299"/>
        <v>0.16000000000000014</v>
      </c>
      <c r="F2132" s="2">
        <f t="shared" si="300"/>
        <v>1.6137901175682003E-2</v>
      </c>
      <c r="G2132" s="2">
        <f t="shared" si="300"/>
        <v>2.5345890768304957E-2</v>
      </c>
      <c r="H2132" s="2">
        <f t="shared" si="301"/>
        <v>0.63670680676421332</v>
      </c>
      <c r="I2132" s="2">
        <f t="shared" si="302"/>
        <v>38.90170213338267</v>
      </c>
    </row>
    <row r="2133" spans="1:9" ht="13.5" x14ac:dyDescent="0.25">
      <c r="A2133" s="3">
        <f>TITRES_STAT!B2136</f>
        <v>45111</v>
      </c>
      <c r="B2133" s="6">
        <f>TITRES_STAT!D2136</f>
        <v>2.65</v>
      </c>
      <c r="C2133" s="2">
        <f t="shared" si="297"/>
        <v>8.0000000000000071E-2</v>
      </c>
      <c r="D2133" s="2">
        <f t="shared" si="298"/>
        <v>8.0000000000000071E-2</v>
      </c>
      <c r="E2133" s="2">
        <f t="shared" si="299"/>
        <v>0</v>
      </c>
      <c r="F2133" s="2">
        <f t="shared" si="300"/>
        <v>2.0699479663133291E-2</v>
      </c>
      <c r="G2133" s="2">
        <f t="shared" si="300"/>
        <v>2.3535469999140319E-2</v>
      </c>
      <c r="H2133" s="2">
        <f t="shared" si="301"/>
        <v>0.87950143608304321</v>
      </c>
      <c r="I2133" s="2">
        <f t="shared" si="302"/>
        <v>46.794400855365119</v>
      </c>
    </row>
    <row r="2134" spans="1:9" ht="13.5" x14ac:dyDescent="0.25">
      <c r="A2134" s="3">
        <f>TITRES_STAT!B2137</f>
        <v>45112</v>
      </c>
      <c r="B2134" s="6">
        <f>TITRES_STAT!D2137</f>
        <v>2.65</v>
      </c>
      <c r="C2134" s="2">
        <f t="shared" si="297"/>
        <v>0</v>
      </c>
      <c r="D2134" s="2">
        <f t="shared" si="298"/>
        <v>0</v>
      </c>
      <c r="E2134" s="2">
        <f t="shared" si="299"/>
        <v>0</v>
      </c>
      <c r="F2134" s="2">
        <f t="shared" si="300"/>
        <v>1.9220945401480914E-2</v>
      </c>
      <c r="G2134" s="2">
        <f t="shared" si="300"/>
        <v>2.1854364999201726E-2</v>
      </c>
      <c r="H2134" s="2">
        <f t="shared" si="301"/>
        <v>0.87950143608304321</v>
      </c>
      <c r="I2134" s="2">
        <f t="shared" si="302"/>
        <v>46.794400855365119</v>
      </c>
    </row>
    <row r="2135" spans="1:9" ht="13.5" x14ac:dyDescent="0.25">
      <c r="A2135" s="3">
        <f>TITRES_STAT!B2138</f>
        <v>45113</v>
      </c>
      <c r="B2135" s="6">
        <f>TITRES_STAT!D2138</f>
        <v>2.68</v>
      </c>
      <c r="C2135" s="2">
        <f t="shared" si="297"/>
        <v>3.0000000000000249E-2</v>
      </c>
      <c r="D2135" s="2">
        <f t="shared" si="298"/>
        <v>3.0000000000000249E-2</v>
      </c>
      <c r="E2135" s="2">
        <f t="shared" si="299"/>
        <v>0</v>
      </c>
      <c r="F2135" s="2">
        <f t="shared" si="300"/>
        <v>1.9990877872803726E-2</v>
      </c>
      <c r="G2135" s="2">
        <f t="shared" si="300"/>
        <v>2.0293338927830175E-2</v>
      </c>
      <c r="H2135" s="2">
        <f t="shared" si="301"/>
        <v>0.98509555001756488</v>
      </c>
      <c r="I2135" s="2">
        <f t="shared" si="302"/>
        <v>49.624591118994168</v>
      </c>
    </row>
    <row r="2136" spans="1:9" ht="13.5" x14ac:dyDescent="0.25">
      <c r="A2136" s="3">
        <f>TITRES_STAT!B2139</f>
        <v>45114</v>
      </c>
      <c r="B2136" s="6">
        <f>TITRES_STAT!D2139</f>
        <v>2.68</v>
      </c>
      <c r="C2136" s="2">
        <f t="shared" si="297"/>
        <v>0</v>
      </c>
      <c r="D2136" s="2">
        <f t="shared" si="298"/>
        <v>0</v>
      </c>
      <c r="E2136" s="2">
        <f t="shared" si="299"/>
        <v>0</v>
      </c>
      <c r="F2136" s="2">
        <f t="shared" si="300"/>
        <v>1.8562958024746317E-2</v>
      </c>
      <c r="G2136" s="2">
        <f t="shared" si="300"/>
        <v>1.8843814718699448E-2</v>
      </c>
      <c r="H2136" s="2">
        <f t="shared" si="301"/>
        <v>0.98509555001756488</v>
      </c>
      <c r="I2136" s="2">
        <f t="shared" si="302"/>
        <v>49.624591118994168</v>
      </c>
    </row>
    <row r="2137" spans="1:9" ht="13.5" x14ac:dyDescent="0.25">
      <c r="A2137" s="3">
        <f>TITRES_STAT!B2140</f>
        <v>45117</v>
      </c>
      <c r="B2137" s="6">
        <f>TITRES_STAT!D2140</f>
        <v>2.68</v>
      </c>
      <c r="C2137" s="2">
        <f t="shared" si="297"/>
        <v>0</v>
      </c>
      <c r="D2137" s="2">
        <f t="shared" si="298"/>
        <v>0</v>
      </c>
      <c r="E2137" s="2">
        <f t="shared" si="299"/>
        <v>0</v>
      </c>
      <c r="F2137" s="2">
        <f t="shared" si="300"/>
        <v>1.7237032451550151E-2</v>
      </c>
      <c r="G2137" s="2">
        <f t="shared" si="300"/>
        <v>1.7497827953078058E-2</v>
      </c>
      <c r="H2137" s="2">
        <f t="shared" si="301"/>
        <v>0.98509555001756488</v>
      </c>
      <c r="I2137" s="2">
        <f t="shared" si="302"/>
        <v>49.624591118994168</v>
      </c>
    </row>
    <row r="2138" spans="1:9" ht="13.5" x14ac:dyDescent="0.25">
      <c r="A2138" s="3">
        <f>TITRES_STAT!B2141</f>
        <v>45118</v>
      </c>
      <c r="B2138" s="6">
        <f>TITRES_STAT!D2141</f>
        <v>2.68</v>
      </c>
      <c r="C2138" s="2">
        <f t="shared" si="297"/>
        <v>0</v>
      </c>
      <c r="D2138" s="2">
        <f t="shared" si="298"/>
        <v>0</v>
      </c>
      <c r="E2138" s="2">
        <f t="shared" si="299"/>
        <v>0</v>
      </c>
      <c r="F2138" s="2">
        <f t="shared" si="300"/>
        <v>1.6005815847867998E-2</v>
      </c>
      <c r="G2138" s="2">
        <f t="shared" si="300"/>
        <v>1.624798309928677E-2</v>
      </c>
      <c r="H2138" s="2">
        <f t="shared" si="301"/>
        <v>0.98509555001756477</v>
      </c>
      <c r="I2138" s="2">
        <f t="shared" si="302"/>
        <v>49.624591118994161</v>
      </c>
    </row>
    <row r="2139" spans="1:9" ht="13.5" x14ac:dyDescent="0.25">
      <c r="A2139" s="3">
        <f>TITRES_STAT!B2142</f>
        <v>45119</v>
      </c>
      <c r="B2139" s="6">
        <f>TITRES_STAT!D2142</f>
        <v>2.68</v>
      </c>
      <c r="C2139" s="2">
        <f t="shared" si="297"/>
        <v>0</v>
      </c>
      <c r="D2139" s="2">
        <f t="shared" si="298"/>
        <v>0</v>
      </c>
      <c r="E2139" s="2">
        <f t="shared" si="299"/>
        <v>0</v>
      </c>
      <c r="F2139" s="2">
        <f t="shared" si="300"/>
        <v>1.4862543287305999E-2</v>
      </c>
      <c r="G2139" s="2">
        <f t="shared" si="300"/>
        <v>1.5087412877909144E-2</v>
      </c>
      <c r="H2139" s="2">
        <f t="shared" si="301"/>
        <v>0.98509555001756477</v>
      </c>
      <c r="I2139" s="2">
        <f t="shared" si="302"/>
        <v>49.624591118994161</v>
      </c>
    </row>
    <row r="2140" spans="1:9" ht="13.5" x14ac:dyDescent="0.25">
      <c r="A2140" s="3">
        <f>TITRES_STAT!B2143</f>
        <v>45120</v>
      </c>
      <c r="B2140" s="6">
        <f>TITRES_STAT!D2143</f>
        <v>2.68</v>
      </c>
      <c r="C2140" s="2">
        <f t="shared" si="297"/>
        <v>0</v>
      </c>
      <c r="D2140" s="2">
        <f t="shared" si="298"/>
        <v>0</v>
      </c>
      <c r="E2140" s="2">
        <f t="shared" si="299"/>
        <v>0</v>
      </c>
      <c r="F2140" s="2">
        <f t="shared" si="300"/>
        <v>1.3800933052498427E-2</v>
      </c>
      <c r="G2140" s="2">
        <f t="shared" si="300"/>
        <v>1.4009740529487062E-2</v>
      </c>
      <c r="H2140" s="2">
        <f t="shared" si="301"/>
        <v>0.98509555001756488</v>
      </c>
      <c r="I2140" s="2">
        <f t="shared" si="302"/>
        <v>49.624591118994168</v>
      </c>
    </row>
    <row r="2141" spans="1:9" ht="13.5" x14ac:dyDescent="0.25">
      <c r="A2141" s="3">
        <f>TITRES_STAT!B2144</f>
        <v>45121</v>
      </c>
      <c r="B2141" s="6">
        <f>TITRES_STAT!D2144</f>
        <v>2.68</v>
      </c>
      <c r="C2141" s="2">
        <f t="shared" si="297"/>
        <v>0</v>
      </c>
      <c r="D2141" s="2">
        <f t="shared" si="298"/>
        <v>0</v>
      </c>
      <c r="E2141" s="2">
        <f t="shared" si="299"/>
        <v>0</v>
      </c>
      <c r="F2141" s="2">
        <f t="shared" ref="F2141:G2156" si="303">((F2140*13)+D2141)/14</f>
        <v>1.2815152120177111E-2</v>
      </c>
      <c r="G2141" s="2">
        <f t="shared" si="303"/>
        <v>1.3009044777380843E-2</v>
      </c>
      <c r="H2141" s="2">
        <f t="shared" si="301"/>
        <v>0.98509555001756488</v>
      </c>
      <c r="I2141" s="2">
        <f t="shared" si="302"/>
        <v>49.624591118994168</v>
      </c>
    </row>
    <row r="2142" spans="1:9" ht="13.5" x14ac:dyDescent="0.25">
      <c r="A2142" s="3">
        <f>TITRES_STAT!B2145</f>
        <v>45124</v>
      </c>
      <c r="B2142" s="6">
        <f>TITRES_STAT!D2145</f>
        <v>2.67</v>
      </c>
      <c r="C2142" s="2">
        <f t="shared" si="297"/>
        <v>-1.0000000000000231E-2</v>
      </c>
      <c r="D2142" s="2">
        <f t="shared" si="298"/>
        <v>0</v>
      </c>
      <c r="E2142" s="2">
        <f t="shared" si="299"/>
        <v>1.0000000000000231E-2</v>
      </c>
      <c r="F2142" s="2">
        <f t="shared" si="303"/>
        <v>1.1899784111593032E-2</v>
      </c>
      <c r="G2142" s="2">
        <f t="shared" si="303"/>
        <v>1.2794113007567942E-2</v>
      </c>
      <c r="H2142" s="2">
        <f t="shared" si="301"/>
        <v>0.93009840577100589</v>
      </c>
      <c r="I2142" s="2">
        <f t="shared" si="302"/>
        <v>48.189170199302069</v>
      </c>
    </row>
    <row r="2143" spans="1:9" ht="13.5" x14ac:dyDescent="0.25">
      <c r="A2143" s="3">
        <f>TITRES_STAT!B2146</f>
        <v>45125</v>
      </c>
      <c r="B2143" s="6">
        <f>TITRES_STAT!D2146</f>
        <v>2.67</v>
      </c>
      <c r="C2143" s="2">
        <f t="shared" si="297"/>
        <v>0</v>
      </c>
      <c r="D2143" s="2">
        <f t="shared" si="298"/>
        <v>0</v>
      </c>
      <c r="E2143" s="2">
        <f t="shared" si="299"/>
        <v>0</v>
      </c>
      <c r="F2143" s="2">
        <f t="shared" si="303"/>
        <v>1.104979953219353E-2</v>
      </c>
      <c r="G2143" s="2">
        <f t="shared" si="303"/>
        <v>1.1880247792741661E-2</v>
      </c>
      <c r="H2143" s="2">
        <f t="shared" si="301"/>
        <v>0.93009840577100589</v>
      </c>
      <c r="I2143" s="2">
        <f t="shared" si="302"/>
        <v>48.189170199302069</v>
      </c>
    </row>
    <row r="2144" spans="1:9" ht="13.5" x14ac:dyDescent="0.25">
      <c r="A2144" s="3">
        <f>TITRES_STAT!B2147</f>
        <v>45127</v>
      </c>
      <c r="B2144" s="6">
        <f>TITRES_STAT!D2147</f>
        <v>2.67</v>
      </c>
      <c r="C2144" s="2">
        <f t="shared" si="297"/>
        <v>0</v>
      </c>
      <c r="D2144" s="2">
        <f t="shared" si="298"/>
        <v>0</v>
      </c>
      <c r="E2144" s="2">
        <f t="shared" si="299"/>
        <v>0</v>
      </c>
      <c r="F2144" s="2">
        <f t="shared" si="303"/>
        <v>1.0260528137036849E-2</v>
      </c>
      <c r="G2144" s="2">
        <f t="shared" si="303"/>
        <v>1.1031658664688684E-2</v>
      </c>
      <c r="H2144" s="2">
        <f t="shared" si="301"/>
        <v>0.93009840577100589</v>
      </c>
      <c r="I2144" s="2">
        <f t="shared" si="302"/>
        <v>48.189170199302069</v>
      </c>
    </row>
    <row r="2145" spans="1:9" ht="13.5" x14ac:dyDescent="0.25">
      <c r="A2145" s="3">
        <f>TITRES_STAT!B2148</f>
        <v>45128</v>
      </c>
      <c r="B2145" s="6">
        <f>TITRES_STAT!D2148</f>
        <v>2.66</v>
      </c>
      <c r="C2145" s="2">
        <f t="shared" si="297"/>
        <v>-9.9999999999997868E-3</v>
      </c>
      <c r="D2145" s="2">
        <f t="shared" si="298"/>
        <v>0</v>
      </c>
      <c r="E2145" s="2">
        <f t="shared" si="299"/>
        <v>9.9999999999997868E-3</v>
      </c>
      <c r="F2145" s="2">
        <f t="shared" si="303"/>
        <v>9.5276332701056451E-3</v>
      </c>
      <c r="G2145" s="2">
        <f t="shared" si="303"/>
        <v>1.0957968760068049E-2</v>
      </c>
      <c r="H2145" s="2">
        <f t="shared" si="301"/>
        <v>0.8694707457850499</v>
      </c>
      <c r="I2145" s="2">
        <f t="shared" si="302"/>
        <v>46.508924932116635</v>
      </c>
    </row>
    <row r="2146" spans="1:9" ht="13.5" x14ac:dyDescent="0.25">
      <c r="A2146" s="3">
        <f>TITRES_STAT!B2149</f>
        <v>45131</v>
      </c>
      <c r="B2146" s="6">
        <f>TITRES_STAT!D2149</f>
        <v>2.66</v>
      </c>
      <c r="C2146" s="2">
        <f t="shared" si="297"/>
        <v>0</v>
      </c>
      <c r="D2146" s="2">
        <f t="shared" si="298"/>
        <v>0</v>
      </c>
      <c r="E2146" s="2">
        <f t="shared" si="299"/>
        <v>0</v>
      </c>
      <c r="F2146" s="2">
        <f t="shared" si="303"/>
        <v>8.8470880365266701E-3</v>
      </c>
      <c r="G2146" s="2">
        <f t="shared" si="303"/>
        <v>1.0175256705777474E-2</v>
      </c>
      <c r="H2146" s="2">
        <f t="shared" si="301"/>
        <v>0.8694707457850499</v>
      </c>
      <c r="I2146" s="2">
        <f t="shared" si="302"/>
        <v>46.508924932116635</v>
      </c>
    </row>
    <row r="2147" spans="1:9" ht="13.5" x14ac:dyDescent="0.25">
      <c r="A2147" s="3">
        <f>TITRES_STAT!B2150</f>
        <v>45133</v>
      </c>
      <c r="B2147" s="6">
        <f>TITRES_STAT!D2150</f>
        <v>2.66</v>
      </c>
      <c r="C2147" s="2">
        <f t="shared" si="297"/>
        <v>0</v>
      </c>
      <c r="D2147" s="2">
        <f t="shared" si="298"/>
        <v>0</v>
      </c>
      <c r="E2147" s="2">
        <f t="shared" si="299"/>
        <v>0</v>
      </c>
      <c r="F2147" s="2">
        <f t="shared" si="303"/>
        <v>8.215153176774766E-3</v>
      </c>
      <c r="G2147" s="2">
        <f t="shared" si="303"/>
        <v>9.4484526553647967E-3</v>
      </c>
      <c r="H2147" s="2">
        <f t="shared" si="301"/>
        <v>0.86947074578505001</v>
      </c>
      <c r="I2147" s="2">
        <f t="shared" si="302"/>
        <v>46.508924932116635</v>
      </c>
    </row>
    <row r="2148" spans="1:9" ht="13.5" x14ac:dyDescent="0.25">
      <c r="A2148" s="3">
        <f>TITRES_STAT!B2151</f>
        <v>45134</v>
      </c>
      <c r="B2148" s="6">
        <f>TITRES_STAT!D2151</f>
        <v>2.66</v>
      </c>
      <c r="C2148" s="2">
        <f t="shared" si="297"/>
        <v>0</v>
      </c>
      <c r="D2148" s="2">
        <f t="shared" si="298"/>
        <v>0</v>
      </c>
      <c r="E2148" s="2">
        <f t="shared" si="299"/>
        <v>0</v>
      </c>
      <c r="F2148" s="2">
        <f t="shared" si="303"/>
        <v>7.6283565212908544E-3</v>
      </c>
      <c r="G2148" s="2">
        <f t="shared" si="303"/>
        <v>8.7735631799815972E-3</v>
      </c>
      <c r="H2148" s="2">
        <f t="shared" si="301"/>
        <v>0.86947074578505001</v>
      </c>
      <c r="I2148" s="2">
        <f t="shared" si="302"/>
        <v>46.508924932116635</v>
      </c>
    </row>
    <row r="2149" spans="1:9" ht="13.5" x14ac:dyDescent="0.25">
      <c r="A2149" s="3">
        <f>TITRES_STAT!B2152</f>
        <v>45135</v>
      </c>
      <c r="B2149" s="6">
        <f>TITRES_STAT!D2152</f>
        <v>2.73</v>
      </c>
      <c r="C2149" s="2">
        <f t="shared" si="297"/>
        <v>6.999999999999984E-2</v>
      </c>
      <c r="D2149" s="2">
        <f t="shared" si="298"/>
        <v>6.999999999999984E-2</v>
      </c>
      <c r="E2149" s="2">
        <f t="shared" si="299"/>
        <v>0</v>
      </c>
      <c r="F2149" s="2">
        <f t="shared" si="303"/>
        <v>1.2083473912627211E-2</v>
      </c>
      <c r="G2149" s="2">
        <f t="shared" si="303"/>
        <v>8.1468800956971971E-3</v>
      </c>
      <c r="H2149" s="2">
        <f t="shared" si="301"/>
        <v>1.4832026212106815</v>
      </c>
      <c r="I2149" s="2">
        <f t="shared" si="302"/>
        <v>59.729423952023232</v>
      </c>
    </row>
    <row r="2150" spans="1:9" ht="13.5" x14ac:dyDescent="0.25">
      <c r="A2150" s="3">
        <f>TITRES_STAT!B2153</f>
        <v>45138</v>
      </c>
      <c r="B2150" s="6">
        <f>TITRES_STAT!D2153</f>
        <v>2.8</v>
      </c>
      <c r="C2150" s="2">
        <f t="shared" si="297"/>
        <v>6.999999999999984E-2</v>
      </c>
      <c r="D2150" s="2">
        <f t="shared" si="298"/>
        <v>6.999999999999984E-2</v>
      </c>
      <c r="E2150" s="2">
        <f t="shared" si="299"/>
        <v>0</v>
      </c>
      <c r="F2150" s="2">
        <f t="shared" si="303"/>
        <v>1.6220368633153827E-2</v>
      </c>
      <c r="G2150" s="2">
        <f t="shared" si="303"/>
        <v>7.5649600888616836E-3</v>
      </c>
      <c r="H2150" s="2">
        <f t="shared" si="301"/>
        <v>2.1441446408998228</v>
      </c>
      <c r="I2150" s="2">
        <f t="shared" si="302"/>
        <v>68.194847431897728</v>
      </c>
    </row>
    <row r="2151" spans="1:9" ht="13.5" x14ac:dyDescent="0.25">
      <c r="A2151" s="3">
        <f>TITRES_STAT!B2154</f>
        <v>45139</v>
      </c>
      <c r="B2151" s="6">
        <f>TITRES_STAT!D2154</f>
        <v>2.8</v>
      </c>
      <c r="C2151" s="2">
        <f t="shared" si="297"/>
        <v>0</v>
      </c>
      <c r="D2151" s="2">
        <f t="shared" si="298"/>
        <v>0</v>
      </c>
      <c r="E2151" s="2">
        <f t="shared" si="299"/>
        <v>0</v>
      </c>
      <c r="F2151" s="2">
        <f t="shared" si="303"/>
        <v>1.5061770873642839E-2</v>
      </c>
      <c r="G2151" s="2">
        <f t="shared" si="303"/>
        <v>7.0246057968001352E-3</v>
      </c>
      <c r="H2151" s="2">
        <f t="shared" si="301"/>
        <v>2.1441446408998228</v>
      </c>
      <c r="I2151" s="2">
        <f t="shared" si="302"/>
        <v>68.194847431897728</v>
      </c>
    </row>
    <row r="2152" spans="1:9" ht="13.5" x14ac:dyDescent="0.25">
      <c r="A2152" s="3">
        <f>TITRES_STAT!B2155</f>
        <v>45140</v>
      </c>
      <c r="B2152" s="6">
        <f>TITRES_STAT!D2155</f>
        <v>2.8</v>
      </c>
      <c r="C2152" s="2">
        <f t="shared" si="297"/>
        <v>0</v>
      </c>
      <c r="D2152" s="2">
        <f t="shared" si="298"/>
        <v>0</v>
      </c>
      <c r="E2152" s="2">
        <f t="shared" si="299"/>
        <v>0</v>
      </c>
      <c r="F2152" s="2">
        <f t="shared" si="303"/>
        <v>1.3985930096954065E-2</v>
      </c>
      <c r="G2152" s="2">
        <f t="shared" si="303"/>
        <v>6.5228482398858399E-3</v>
      </c>
      <c r="H2152" s="2">
        <f t="shared" si="301"/>
        <v>2.1441446408998228</v>
      </c>
      <c r="I2152" s="2">
        <f t="shared" si="302"/>
        <v>68.194847431897728</v>
      </c>
    </row>
    <row r="2153" spans="1:9" ht="13.5" x14ac:dyDescent="0.25">
      <c r="A2153" s="3">
        <f>TITRES_STAT!B2156</f>
        <v>45141</v>
      </c>
      <c r="B2153" s="6">
        <f>TITRES_STAT!D2156</f>
        <v>2.8</v>
      </c>
      <c r="C2153" s="2">
        <f t="shared" si="297"/>
        <v>0</v>
      </c>
      <c r="D2153" s="2">
        <f t="shared" si="298"/>
        <v>0</v>
      </c>
      <c r="E2153" s="2">
        <f t="shared" si="299"/>
        <v>0</v>
      </c>
      <c r="F2153" s="2">
        <f t="shared" si="303"/>
        <v>1.2986935090028776E-2</v>
      </c>
      <c r="G2153" s="2">
        <f t="shared" si="303"/>
        <v>6.0569305084654228E-3</v>
      </c>
      <c r="H2153" s="2">
        <f t="shared" si="301"/>
        <v>2.1441446408998228</v>
      </c>
      <c r="I2153" s="2">
        <f t="shared" si="302"/>
        <v>68.194847431897728</v>
      </c>
    </row>
    <row r="2154" spans="1:9" ht="13.5" x14ac:dyDescent="0.25">
      <c r="A2154" s="3">
        <f>TITRES_STAT!B2157</f>
        <v>45142</v>
      </c>
      <c r="B2154" s="6">
        <f>TITRES_STAT!D2157</f>
        <v>2.8</v>
      </c>
      <c r="C2154" s="2">
        <f t="shared" si="297"/>
        <v>0</v>
      </c>
      <c r="D2154" s="2">
        <f t="shared" si="298"/>
        <v>0</v>
      </c>
      <c r="E2154" s="2">
        <f t="shared" si="299"/>
        <v>0</v>
      </c>
      <c r="F2154" s="2">
        <f t="shared" si="303"/>
        <v>1.2059296869312435E-2</v>
      </c>
      <c r="G2154" s="2">
        <f t="shared" si="303"/>
        <v>5.6242926150036066E-3</v>
      </c>
      <c r="H2154" s="2">
        <f t="shared" si="301"/>
        <v>2.1441446408998233</v>
      </c>
      <c r="I2154" s="2">
        <f t="shared" si="302"/>
        <v>68.194847431897728</v>
      </c>
    </row>
    <row r="2155" spans="1:9" ht="13.5" x14ac:dyDescent="0.25">
      <c r="A2155" s="3">
        <f>TITRES_STAT!B2158</f>
        <v>45145</v>
      </c>
      <c r="B2155" s="6">
        <f>TITRES_STAT!D2158</f>
        <v>2.8</v>
      </c>
      <c r="C2155" s="2">
        <f t="shared" si="297"/>
        <v>0</v>
      </c>
      <c r="D2155" s="2">
        <f t="shared" si="298"/>
        <v>0</v>
      </c>
      <c r="E2155" s="2">
        <f t="shared" si="299"/>
        <v>0</v>
      </c>
      <c r="F2155" s="2">
        <f t="shared" si="303"/>
        <v>1.1197918521504405E-2</v>
      </c>
      <c r="G2155" s="2">
        <f t="shared" si="303"/>
        <v>5.222557428217635E-3</v>
      </c>
      <c r="H2155" s="2">
        <f t="shared" si="301"/>
        <v>2.1441446408998233</v>
      </c>
      <c r="I2155" s="2">
        <f t="shared" si="302"/>
        <v>68.194847431897728</v>
      </c>
    </row>
    <row r="2156" spans="1:9" ht="13.5" x14ac:dyDescent="0.25">
      <c r="A2156" s="3">
        <f>TITRES_STAT!B2159</f>
        <v>45146</v>
      </c>
      <c r="B2156" s="6">
        <f>TITRES_STAT!D2159</f>
        <v>2.8</v>
      </c>
      <c r="C2156" s="2">
        <f t="shared" si="297"/>
        <v>0</v>
      </c>
      <c r="D2156" s="2">
        <f t="shared" si="298"/>
        <v>0</v>
      </c>
      <c r="E2156" s="2">
        <f t="shared" si="299"/>
        <v>0</v>
      </c>
      <c r="F2156" s="2">
        <f t="shared" si="303"/>
        <v>1.0398067198539805E-2</v>
      </c>
      <c r="G2156" s="2">
        <f t="shared" si="303"/>
        <v>4.8495176119163754E-3</v>
      </c>
      <c r="H2156" s="2">
        <f t="shared" si="301"/>
        <v>2.1441446408998233</v>
      </c>
      <c r="I2156" s="2">
        <f t="shared" si="302"/>
        <v>68.194847431897728</v>
      </c>
    </row>
    <row r="2157" spans="1:9" ht="13.5" x14ac:dyDescent="0.25">
      <c r="A2157" s="3">
        <f>TITRES_STAT!B2160</f>
        <v>45147</v>
      </c>
      <c r="B2157" s="6">
        <f>TITRES_STAT!D2160</f>
        <v>2.82</v>
      </c>
      <c r="C2157" s="2">
        <f t="shared" si="297"/>
        <v>2.0000000000000018E-2</v>
      </c>
      <c r="D2157" s="2">
        <f t="shared" si="298"/>
        <v>2.0000000000000018E-2</v>
      </c>
      <c r="E2157" s="2">
        <f t="shared" si="299"/>
        <v>0</v>
      </c>
      <c r="F2157" s="2">
        <f t="shared" ref="F2157:G2172" si="304">((F2156*13)+D2157)/14</f>
        <v>1.1083919541501248E-2</v>
      </c>
      <c r="G2157" s="2">
        <f t="shared" si="304"/>
        <v>4.5031234967794912E-3</v>
      </c>
      <c r="H2157" s="2">
        <f t="shared" si="301"/>
        <v>2.4613847586965267</v>
      </c>
      <c r="I2157" s="2">
        <f t="shared" si="302"/>
        <v>71.109828299568306</v>
      </c>
    </row>
    <row r="2158" spans="1:9" ht="13.5" x14ac:dyDescent="0.25">
      <c r="A2158" s="3">
        <f>TITRES_STAT!B2161</f>
        <v>45148</v>
      </c>
      <c r="B2158" s="6">
        <f>TITRES_STAT!D2161</f>
        <v>2.82</v>
      </c>
      <c r="C2158" s="2">
        <f t="shared" si="297"/>
        <v>0</v>
      </c>
      <c r="D2158" s="2">
        <f t="shared" si="298"/>
        <v>0</v>
      </c>
      <c r="E2158" s="2">
        <f t="shared" si="299"/>
        <v>0</v>
      </c>
      <c r="F2158" s="2">
        <f t="shared" si="304"/>
        <v>1.0292211002822587E-2</v>
      </c>
      <c r="G2158" s="2">
        <f t="shared" si="304"/>
        <v>4.1814718184380994E-3</v>
      </c>
      <c r="H2158" s="2">
        <f t="shared" si="301"/>
        <v>2.4613847586965263</v>
      </c>
      <c r="I2158" s="2">
        <f t="shared" si="302"/>
        <v>71.109828299568306</v>
      </c>
    </row>
    <row r="2159" spans="1:9" ht="13.5" x14ac:dyDescent="0.25">
      <c r="A2159" s="3">
        <f>TITRES_STAT!B2162</f>
        <v>45149</v>
      </c>
      <c r="B2159" s="6">
        <f>TITRES_STAT!D2162</f>
        <v>2.82</v>
      </c>
      <c r="C2159" s="2">
        <f t="shared" si="297"/>
        <v>0</v>
      </c>
      <c r="D2159" s="2">
        <f t="shared" si="298"/>
        <v>0</v>
      </c>
      <c r="E2159" s="2">
        <f t="shared" si="299"/>
        <v>0</v>
      </c>
      <c r="F2159" s="2">
        <f t="shared" si="304"/>
        <v>9.5570530740495437E-3</v>
      </c>
      <c r="G2159" s="2">
        <f t="shared" si="304"/>
        <v>3.8827952599782352E-3</v>
      </c>
      <c r="H2159" s="2">
        <f t="shared" si="301"/>
        <v>2.4613847586965263</v>
      </c>
      <c r="I2159" s="2">
        <f t="shared" si="302"/>
        <v>71.109828299568306</v>
      </c>
    </row>
    <row r="2160" spans="1:9" ht="13.5" x14ac:dyDescent="0.25">
      <c r="A2160" s="3">
        <f>TITRES_STAT!B2163</f>
        <v>45152</v>
      </c>
      <c r="B2160" s="6">
        <f>TITRES_STAT!D2163</f>
        <v>2.94</v>
      </c>
      <c r="C2160" s="2">
        <f t="shared" si="297"/>
        <v>0.12000000000000011</v>
      </c>
      <c r="D2160" s="2">
        <f t="shared" si="298"/>
        <v>0.12000000000000011</v>
      </c>
      <c r="E2160" s="2">
        <f t="shared" si="299"/>
        <v>0</v>
      </c>
      <c r="F2160" s="2">
        <f t="shared" si="304"/>
        <v>1.7445834997331728E-2</v>
      </c>
      <c r="G2160" s="2">
        <f t="shared" si="304"/>
        <v>3.6054527414083612E-3</v>
      </c>
      <c r="H2160" s="2">
        <f t="shared" si="301"/>
        <v>4.8387362832322243</v>
      </c>
      <c r="I2160" s="2">
        <f t="shared" si="302"/>
        <v>82.873006221023957</v>
      </c>
    </row>
    <row r="2161" spans="1:9" ht="13.5" x14ac:dyDescent="0.25">
      <c r="A2161" s="3">
        <f>TITRES_STAT!B2164</f>
        <v>45153</v>
      </c>
      <c r="B2161" s="6">
        <f>TITRES_STAT!D2164</f>
        <v>2.98</v>
      </c>
      <c r="C2161" s="2">
        <f t="shared" si="297"/>
        <v>4.0000000000000036E-2</v>
      </c>
      <c r="D2161" s="2">
        <f t="shared" si="298"/>
        <v>4.0000000000000036E-2</v>
      </c>
      <c r="E2161" s="2">
        <f t="shared" si="299"/>
        <v>0</v>
      </c>
      <c r="F2161" s="2">
        <f t="shared" si="304"/>
        <v>1.9056846783236606E-2</v>
      </c>
      <c r="G2161" s="2">
        <f t="shared" si="304"/>
        <v>3.3479204027363355E-3</v>
      </c>
      <c r="H2161" s="2">
        <f t="shared" si="301"/>
        <v>5.6921445228091416</v>
      </c>
      <c r="I2161" s="2">
        <f t="shared" si="302"/>
        <v>85.057106931990873</v>
      </c>
    </row>
    <row r="2162" spans="1:9" ht="13.5" x14ac:dyDescent="0.25">
      <c r="A2162" s="3">
        <f>TITRES_STAT!B2165</f>
        <v>45154</v>
      </c>
      <c r="B2162" s="6">
        <f>TITRES_STAT!D2165</f>
        <v>2.98</v>
      </c>
      <c r="C2162" s="2">
        <f t="shared" si="297"/>
        <v>0</v>
      </c>
      <c r="D2162" s="2">
        <f t="shared" si="298"/>
        <v>0</v>
      </c>
      <c r="E2162" s="2">
        <f t="shared" si="299"/>
        <v>0</v>
      </c>
      <c r="F2162" s="2">
        <f t="shared" si="304"/>
        <v>1.7695643441576848E-2</v>
      </c>
      <c r="G2162" s="2">
        <f t="shared" si="304"/>
        <v>3.1087832311123115E-3</v>
      </c>
      <c r="H2162" s="2">
        <f t="shared" si="301"/>
        <v>5.6921445228091407</v>
      </c>
      <c r="I2162" s="2">
        <f t="shared" si="302"/>
        <v>85.057106931990859</v>
      </c>
    </row>
    <row r="2163" spans="1:9" ht="13.5" x14ac:dyDescent="0.25">
      <c r="A2163" s="3">
        <f>TITRES_STAT!B2166</f>
        <v>45155</v>
      </c>
      <c r="B2163" s="6">
        <f>TITRES_STAT!D2166</f>
        <v>2.98</v>
      </c>
      <c r="C2163" s="2">
        <f t="shared" si="297"/>
        <v>0</v>
      </c>
      <c r="D2163" s="2">
        <f t="shared" si="298"/>
        <v>0</v>
      </c>
      <c r="E2163" s="2">
        <f t="shared" si="299"/>
        <v>0</v>
      </c>
      <c r="F2163" s="2">
        <f t="shared" si="304"/>
        <v>1.6431668910035644E-2</v>
      </c>
      <c r="G2163" s="2">
        <f t="shared" si="304"/>
        <v>2.8867272860328605E-3</v>
      </c>
      <c r="H2163" s="2">
        <f t="shared" si="301"/>
        <v>5.6921445228091407</v>
      </c>
      <c r="I2163" s="2">
        <f t="shared" si="302"/>
        <v>85.057106931990859</v>
      </c>
    </row>
    <row r="2164" spans="1:9" ht="13.5" x14ac:dyDescent="0.25">
      <c r="A2164" s="3">
        <f>TITRES_STAT!B2167</f>
        <v>45156</v>
      </c>
      <c r="B2164" s="6">
        <f>TITRES_STAT!D2167</f>
        <v>2.98</v>
      </c>
      <c r="C2164" s="2">
        <f t="shared" si="297"/>
        <v>0</v>
      </c>
      <c r="D2164" s="2">
        <f t="shared" si="298"/>
        <v>0</v>
      </c>
      <c r="E2164" s="2">
        <f t="shared" si="299"/>
        <v>0</v>
      </c>
      <c r="F2164" s="2">
        <f t="shared" si="304"/>
        <v>1.5257978273604528E-2</v>
      </c>
      <c r="G2164" s="2">
        <f t="shared" si="304"/>
        <v>2.6805324798876563E-3</v>
      </c>
      <c r="H2164" s="2">
        <f t="shared" si="301"/>
        <v>5.6921445228091416</v>
      </c>
      <c r="I2164" s="2">
        <f t="shared" si="302"/>
        <v>85.057106931990873</v>
      </c>
    </row>
    <row r="2165" spans="1:9" ht="13.5" x14ac:dyDescent="0.25">
      <c r="A2165" s="3">
        <f>TITRES_STAT!B2168</f>
        <v>45159</v>
      </c>
      <c r="B2165" s="6">
        <f>TITRES_STAT!D2168</f>
        <v>2.98</v>
      </c>
      <c r="C2165" s="2">
        <f t="shared" si="297"/>
        <v>0</v>
      </c>
      <c r="D2165" s="2">
        <f t="shared" si="298"/>
        <v>0</v>
      </c>
      <c r="E2165" s="2">
        <f t="shared" si="299"/>
        <v>0</v>
      </c>
      <c r="F2165" s="2">
        <f t="shared" si="304"/>
        <v>1.4168122682632777E-2</v>
      </c>
      <c r="G2165" s="2">
        <f t="shared" si="304"/>
        <v>2.4890658741813952E-3</v>
      </c>
      <c r="H2165" s="2">
        <f t="shared" si="301"/>
        <v>5.6921445228091416</v>
      </c>
      <c r="I2165" s="2">
        <f t="shared" si="302"/>
        <v>85.057106931990873</v>
      </c>
    </row>
    <row r="2166" spans="1:9" ht="13.5" x14ac:dyDescent="0.25">
      <c r="A2166" s="3">
        <f>TITRES_STAT!B2169</f>
        <v>45160</v>
      </c>
      <c r="B2166" s="6">
        <f>TITRES_STAT!D2169</f>
        <v>2.98</v>
      </c>
      <c r="C2166" s="2">
        <f t="shared" si="297"/>
        <v>0</v>
      </c>
      <c r="D2166" s="2">
        <f t="shared" si="298"/>
        <v>0</v>
      </c>
      <c r="E2166" s="2">
        <f t="shared" si="299"/>
        <v>0</v>
      </c>
      <c r="F2166" s="2">
        <f t="shared" si="304"/>
        <v>1.3156113919587578E-2</v>
      </c>
      <c r="G2166" s="2">
        <f t="shared" si="304"/>
        <v>2.31127545459701E-3</v>
      </c>
      <c r="H2166" s="2">
        <f t="shared" si="301"/>
        <v>5.6921445228091416</v>
      </c>
      <c r="I2166" s="2">
        <f t="shared" si="302"/>
        <v>85.057106931990873</v>
      </c>
    </row>
    <row r="2167" spans="1:9" ht="13.5" x14ac:dyDescent="0.25">
      <c r="A2167" s="3">
        <f>TITRES_STAT!B2170</f>
        <v>45161</v>
      </c>
      <c r="B2167" s="6">
        <f>TITRES_STAT!D2170</f>
        <v>2.98</v>
      </c>
      <c r="C2167" s="2">
        <f t="shared" si="297"/>
        <v>0</v>
      </c>
      <c r="D2167" s="2">
        <f t="shared" si="298"/>
        <v>0</v>
      </c>
      <c r="E2167" s="2">
        <f t="shared" si="299"/>
        <v>0</v>
      </c>
      <c r="F2167" s="2">
        <f t="shared" si="304"/>
        <v>1.2216391496759894E-2</v>
      </c>
      <c r="G2167" s="2">
        <f t="shared" si="304"/>
        <v>2.1461843506972236E-3</v>
      </c>
      <c r="H2167" s="2">
        <f t="shared" si="301"/>
        <v>5.6921445228091407</v>
      </c>
      <c r="I2167" s="2">
        <f t="shared" si="302"/>
        <v>85.057106931990859</v>
      </c>
    </row>
    <row r="2168" spans="1:9" ht="13.5" x14ac:dyDescent="0.25">
      <c r="A2168" s="3">
        <f>TITRES_STAT!B2171</f>
        <v>45162</v>
      </c>
      <c r="B2168" s="6">
        <f>TITRES_STAT!D2171</f>
        <v>2.9</v>
      </c>
      <c r="C2168" s="2">
        <f t="shared" si="297"/>
        <v>-8.0000000000000071E-2</v>
      </c>
      <c r="D2168" s="2">
        <f t="shared" si="298"/>
        <v>0</v>
      </c>
      <c r="E2168" s="2">
        <f t="shared" si="299"/>
        <v>8.0000000000000071E-2</v>
      </c>
      <c r="F2168" s="2">
        <f t="shared" si="304"/>
        <v>1.1343792104134187E-2</v>
      </c>
      <c r="G2168" s="2">
        <f t="shared" si="304"/>
        <v>7.7071711827902834E-3</v>
      </c>
      <c r="H2168" s="2">
        <f t="shared" si="301"/>
        <v>1.4718489877926018</v>
      </c>
      <c r="I2168" s="2">
        <f t="shared" si="302"/>
        <v>59.54445417424084</v>
      </c>
    </row>
    <row r="2169" spans="1:9" ht="13.5" x14ac:dyDescent="0.25">
      <c r="A2169" s="3">
        <f>TITRES_STAT!B2172</f>
        <v>45163</v>
      </c>
      <c r="B2169" s="6">
        <f>TITRES_STAT!D2172</f>
        <v>2.9</v>
      </c>
      <c r="C2169" s="2">
        <f t="shared" si="297"/>
        <v>0</v>
      </c>
      <c r="D2169" s="2">
        <f t="shared" si="298"/>
        <v>0</v>
      </c>
      <c r="E2169" s="2">
        <f t="shared" si="299"/>
        <v>0</v>
      </c>
      <c r="F2169" s="2">
        <f t="shared" si="304"/>
        <v>1.0533521239553175E-2</v>
      </c>
      <c r="G2169" s="2">
        <f t="shared" si="304"/>
        <v>7.1566589554481206E-3</v>
      </c>
      <c r="H2169" s="2">
        <f t="shared" si="301"/>
        <v>1.4718489877926018</v>
      </c>
      <c r="I2169" s="2">
        <f t="shared" si="302"/>
        <v>59.54445417424084</v>
      </c>
    </row>
    <row r="2170" spans="1:9" ht="13.5" x14ac:dyDescent="0.25">
      <c r="A2170" s="3">
        <f>TITRES_STAT!B2173</f>
        <v>45166</v>
      </c>
      <c r="B2170" s="6">
        <f>TITRES_STAT!D2173</f>
        <v>2.81</v>
      </c>
      <c r="C2170" s="2">
        <f t="shared" si="297"/>
        <v>-8.9999999999999858E-2</v>
      </c>
      <c r="D2170" s="2">
        <f t="shared" si="298"/>
        <v>0</v>
      </c>
      <c r="E2170" s="2">
        <f t="shared" si="299"/>
        <v>8.9999999999999858E-2</v>
      </c>
      <c r="F2170" s="2">
        <f t="shared" si="304"/>
        <v>9.7811268652993767E-3</v>
      </c>
      <c r="G2170" s="2">
        <f t="shared" si="304"/>
        <v>1.3074040458630389E-2</v>
      </c>
      <c r="H2170" s="2">
        <f t="shared" si="301"/>
        <v>0.74813344017477734</v>
      </c>
      <c r="I2170" s="2">
        <f t="shared" si="302"/>
        <v>42.796128887047622</v>
      </c>
    </row>
    <row r="2171" spans="1:9" ht="13.5" x14ac:dyDescent="0.25">
      <c r="A2171" s="3">
        <f>TITRES_STAT!B2174</f>
        <v>45167</v>
      </c>
      <c r="B2171" s="6">
        <f>TITRES_STAT!D2174</f>
        <v>2.8</v>
      </c>
      <c r="C2171" s="2">
        <f t="shared" si="297"/>
        <v>-1.0000000000000231E-2</v>
      </c>
      <c r="D2171" s="2">
        <f t="shared" si="298"/>
        <v>0</v>
      </c>
      <c r="E2171" s="2">
        <f t="shared" si="299"/>
        <v>1.0000000000000231E-2</v>
      </c>
      <c r="F2171" s="2">
        <f t="shared" si="304"/>
        <v>9.0824749463494208E-3</v>
      </c>
      <c r="G2171" s="2">
        <f t="shared" si="304"/>
        <v>1.2854466140156806E-2</v>
      </c>
      <c r="H2171" s="2">
        <f t="shared" si="301"/>
        <v>0.70656181651730787</v>
      </c>
      <c r="I2171" s="2">
        <f t="shared" si="302"/>
        <v>41.402650034631307</v>
      </c>
    </row>
    <row r="2172" spans="1:9" ht="13.5" x14ac:dyDescent="0.25">
      <c r="A2172" s="3">
        <f>TITRES_STAT!B2175</f>
        <v>45168</v>
      </c>
      <c r="B2172" s="6">
        <f>TITRES_STAT!D2175</f>
        <v>2.9</v>
      </c>
      <c r="C2172" s="2">
        <f t="shared" si="297"/>
        <v>0.10000000000000009</v>
      </c>
      <c r="D2172" s="2">
        <f t="shared" si="298"/>
        <v>0.10000000000000009</v>
      </c>
      <c r="E2172" s="2">
        <f t="shared" si="299"/>
        <v>0</v>
      </c>
      <c r="F2172" s="2">
        <f t="shared" si="304"/>
        <v>1.5576583878753039E-2</v>
      </c>
      <c r="G2172" s="2">
        <f t="shared" si="304"/>
        <v>1.1936289987288464E-2</v>
      </c>
      <c r="H2172" s="2">
        <f t="shared" si="301"/>
        <v>1.3049769983253843</v>
      </c>
      <c r="I2172" s="2">
        <f t="shared" si="302"/>
        <v>56.615619126502267</v>
      </c>
    </row>
    <row r="2173" spans="1:9" ht="13.5" x14ac:dyDescent="0.25">
      <c r="A2173" s="3">
        <f>TITRES_STAT!B2176</f>
        <v>45169</v>
      </c>
      <c r="B2173" s="6">
        <f>TITRES_STAT!D2176</f>
        <v>2.9</v>
      </c>
      <c r="C2173" s="2">
        <f t="shared" si="297"/>
        <v>0</v>
      </c>
      <c r="D2173" s="2">
        <f t="shared" si="298"/>
        <v>0</v>
      </c>
      <c r="E2173" s="2">
        <f t="shared" si="299"/>
        <v>0</v>
      </c>
      <c r="F2173" s="2">
        <f t="shared" ref="F2173:G2188" si="305">((F2172*13)+D2173)/14</f>
        <v>1.4463970744556394E-2</v>
      </c>
      <c r="G2173" s="2">
        <f t="shared" si="305"/>
        <v>1.1083697845339288E-2</v>
      </c>
      <c r="H2173" s="2">
        <f t="shared" si="301"/>
        <v>1.3049769983253843</v>
      </c>
      <c r="I2173" s="2">
        <f t="shared" si="302"/>
        <v>56.615619126502267</v>
      </c>
    </row>
    <row r="2174" spans="1:9" ht="13.5" x14ac:dyDescent="0.25">
      <c r="A2174" s="3">
        <f>TITRES_STAT!B2177</f>
        <v>45170</v>
      </c>
      <c r="B2174" s="6">
        <f>TITRES_STAT!D2177</f>
        <v>2.9</v>
      </c>
      <c r="C2174" s="2">
        <f t="shared" si="297"/>
        <v>0</v>
      </c>
      <c r="D2174" s="2">
        <f t="shared" si="298"/>
        <v>0</v>
      </c>
      <c r="E2174" s="2">
        <f t="shared" si="299"/>
        <v>0</v>
      </c>
      <c r="F2174" s="2">
        <f t="shared" si="305"/>
        <v>1.3430829977088081E-2</v>
      </c>
      <c r="G2174" s="2">
        <f t="shared" si="305"/>
        <v>1.0292005142100769E-2</v>
      </c>
      <c r="H2174" s="2">
        <f t="shared" si="301"/>
        <v>1.3049769983253843</v>
      </c>
      <c r="I2174" s="2">
        <f t="shared" si="302"/>
        <v>56.615619126502267</v>
      </c>
    </row>
    <row r="2175" spans="1:9" ht="13.5" x14ac:dyDescent="0.25">
      <c r="A2175" s="3">
        <f>TITRES_STAT!B2178</f>
        <v>45173</v>
      </c>
      <c r="B2175" s="6">
        <f>TITRES_STAT!D2178</f>
        <v>2.9</v>
      </c>
      <c r="C2175" s="2">
        <f t="shared" si="297"/>
        <v>0</v>
      </c>
      <c r="D2175" s="2">
        <f t="shared" si="298"/>
        <v>0</v>
      </c>
      <c r="E2175" s="2">
        <f t="shared" si="299"/>
        <v>0</v>
      </c>
      <c r="F2175" s="2">
        <f t="shared" si="305"/>
        <v>1.2471484978724646E-2</v>
      </c>
      <c r="G2175" s="2">
        <f t="shared" si="305"/>
        <v>9.5568619176649994E-3</v>
      </c>
      <c r="H2175" s="2">
        <f t="shared" si="301"/>
        <v>1.3049769983253843</v>
      </c>
      <c r="I2175" s="2">
        <f t="shared" si="302"/>
        <v>56.615619126502267</v>
      </c>
    </row>
    <row r="2176" spans="1:9" ht="13.5" x14ac:dyDescent="0.25">
      <c r="A2176" s="3">
        <f>TITRES_STAT!B2179</f>
        <v>45174</v>
      </c>
      <c r="B2176" s="6">
        <f>TITRES_STAT!D2179</f>
        <v>2.8</v>
      </c>
      <c r="C2176" s="2">
        <f t="shared" si="297"/>
        <v>-0.10000000000000009</v>
      </c>
      <c r="D2176" s="2">
        <f t="shared" si="298"/>
        <v>0</v>
      </c>
      <c r="E2176" s="2">
        <f t="shared" si="299"/>
        <v>0.10000000000000009</v>
      </c>
      <c r="F2176" s="2">
        <f t="shared" si="305"/>
        <v>1.1580664623101459E-2</v>
      </c>
      <c r="G2176" s="2">
        <f t="shared" si="305"/>
        <v>1.601708606640322E-2</v>
      </c>
      <c r="H2176" s="2">
        <f t="shared" si="301"/>
        <v>0.72301944155701225</v>
      </c>
      <c r="I2176" s="2">
        <f t="shared" si="302"/>
        <v>41.962349589256711</v>
      </c>
    </row>
    <row r="2177" spans="1:9" ht="13.5" x14ac:dyDescent="0.25">
      <c r="A2177" s="3">
        <f>TITRES_STAT!B2180</f>
        <v>45175</v>
      </c>
      <c r="B2177" s="6">
        <f>TITRES_STAT!D2180</f>
        <v>2.8</v>
      </c>
      <c r="C2177" s="2">
        <f t="shared" si="297"/>
        <v>0</v>
      </c>
      <c r="D2177" s="2">
        <f t="shared" si="298"/>
        <v>0</v>
      </c>
      <c r="E2177" s="2">
        <f t="shared" si="299"/>
        <v>0</v>
      </c>
      <c r="F2177" s="2">
        <f t="shared" si="305"/>
        <v>1.0753474292879926E-2</v>
      </c>
      <c r="G2177" s="2">
        <f t="shared" si="305"/>
        <v>1.487300849023156E-2</v>
      </c>
      <c r="H2177" s="2">
        <f t="shared" si="301"/>
        <v>0.72301944155701237</v>
      </c>
      <c r="I2177" s="2">
        <f t="shared" si="302"/>
        <v>41.962349589256718</v>
      </c>
    </row>
    <row r="2178" spans="1:9" ht="13.5" x14ac:dyDescent="0.25">
      <c r="A2178" s="3">
        <f>TITRES_STAT!B2181</f>
        <v>45176</v>
      </c>
      <c r="B2178" s="6">
        <f>TITRES_STAT!D2181</f>
        <v>2.8</v>
      </c>
      <c r="C2178" s="2">
        <f t="shared" si="297"/>
        <v>0</v>
      </c>
      <c r="D2178" s="2">
        <f t="shared" si="298"/>
        <v>0</v>
      </c>
      <c r="E2178" s="2">
        <f t="shared" si="299"/>
        <v>0</v>
      </c>
      <c r="F2178" s="2">
        <f t="shared" si="305"/>
        <v>9.9853689862456456E-3</v>
      </c>
      <c r="G2178" s="2">
        <f t="shared" si="305"/>
        <v>1.3810650740929306E-2</v>
      </c>
      <c r="H2178" s="2">
        <f t="shared" si="301"/>
        <v>0.72301944155701237</v>
      </c>
      <c r="I2178" s="2">
        <f t="shared" si="302"/>
        <v>41.962349589256718</v>
      </c>
    </row>
    <row r="2179" spans="1:9" ht="13.5" x14ac:dyDescent="0.25">
      <c r="A2179" s="3">
        <f>TITRES_STAT!B2182</f>
        <v>45177</v>
      </c>
      <c r="B2179" s="6">
        <f>TITRES_STAT!D2182</f>
        <v>2.8</v>
      </c>
      <c r="C2179" s="2">
        <f t="shared" ref="C2179:C2242" si="306">B2179-B2178</f>
        <v>0</v>
      </c>
      <c r="D2179" s="2">
        <f t="shared" ref="D2179:D2242" si="307">IF(C2179&gt;0,C2179,0)</f>
        <v>0</v>
      </c>
      <c r="E2179" s="2">
        <f t="shared" ref="E2179:E2242" si="308">IF(C2179&lt;0,-C2179,0)</f>
        <v>0</v>
      </c>
      <c r="F2179" s="2">
        <f t="shared" si="305"/>
        <v>9.2721283443709564E-3</v>
      </c>
      <c r="G2179" s="2">
        <f t="shared" si="305"/>
        <v>1.2824175688005784E-2</v>
      </c>
      <c r="H2179" s="2">
        <f t="shared" si="301"/>
        <v>0.72301944155701225</v>
      </c>
      <c r="I2179" s="2">
        <f t="shared" si="302"/>
        <v>41.962349589256711</v>
      </c>
    </row>
    <row r="2180" spans="1:9" ht="13.5" x14ac:dyDescent="0.25">
      <c r="A2180" s="3">
        <f>TITRES_STAT!B2183</f>
        <v>45180</v>
      </c>
      <c r="B2180" s="6">
        <f>TITRES_STAT!D2183</f>
        <v>2.8</v>
      </c>
      <c r="C2180" s="2">
        <f t="shared" si="306"/>
        <v>0</v>
      </c>
      <c r="D2180" s="2">
        <f t="shared" si="307"/>
        <v>0</v>
      </c>
      <c r="E2180" s="2">
        <f t="shared" si="308"/>
        <v>0</v>
      </c>
      <c r="F2180" s="2">
        <f t="shared" si="305"/>
        <v>8.6098334626301728E-3</v>
      </c>
      <c r="G2180" s="2">
        <f t="shared" si="305"/>
        <v>1.1908163138862515E-2</v>
      </c>
      <c r="H2180" s="2">
        <f t="shared" si="301"/>
        <v>0.72301944155701214</v>
      </c>
      <c r="I2180" s="2">
        <f t="shared" si="302"/>
        <v>41.962349589256711</v>
      </c>
    </row>
    <row r="2181" spans="1:9" ht="13.5" x14ac:dyDescent="0.25">
      <c r="A2181" s="3">
        <f>TITRES_STAT!B2184</f>
        <v>45181</v>
      </c>
      <c r="B2181" s="6">
        <f>TITRES_STAT!D2184</f>
        <v>2.8</v>
      </c>
      <c r="C2181" s="2">
        <f t="shared" si="306"/>
        <v>0</v>
      </c>
      <c r="D2181" s="2">
        <f t="shared" si="307"/>
        <v>0</v>
      </c>
      <c r="E2181" s="2">
        <f t="shared" si="308"/>
        <v>0</v>
      </c>
      <c r="F2181" s="2">
        <f t="shared" si="305"/>
        <v>7.9948453581565899E-3</v>
      </c>
      <c r="G2181" s="2">
        <f t="shared" si="305"/>
        <v>1.1057580057515193E-2</v>
      </c>
      <c r="H2181" s="2">
        <f t="shared" si="301"/>
        <v>0.72301944155701225</v>
      </c>
      <c r="I2181" s="2">
        <f t="shared" si="302"/>
        <v>41.962349589256711</v>
      </c>
    </row>
    <row r="2182" spans="1:9" ht="13.5" x14ac:dyDescent="0.25">
      <c r="A2182" s="3">
        <f>TITRES_STAT!B2185</f>
        <v>45182</v>
      </c>
      <c r="B2182" s="6">
        <f>TITRES_STAT!D2185</f>
        <v>2.8</v>
      </c>
      <c r="C2182" s="2">
        <f t="shared" si="306"/>
        <v>0</v>
      </c>
      <c r="D2182" s="2">
        <f t="shared" si="307"/>
        <v>0</v>
      </c>
      <c r="E2182" s="2">
        <f t="shared" si="308"/>
        <v>0</v>
      </c>
      <c r="F2182" s="2">
        <f t="shared" si="305"/>
        <v>7.4237849754311197E-3</v>
      </c>
      <c r="G2182" s="2">
        <f t="shared" si="305"/>
        <v>1.0267752910549823E-2</v>
      </c>
      <c r="H2182" s="2">
        <f t="shared" si="301"/>
        <v>0.72301944155701225</v>
      </c>
      <c r="I2182" s="2">
        <f t="shared" si="302"/>
        <v>41.962349589256711</v>
      </c>
    </row>
    <row r="2183" spans="1:9" ht="13.5" x14ac:dyDescent="0.25">
      <c r="A2183" s="3">
        <f>TITRES_STAT!B2186</f>
        <v>45183</v>
      </c>
      <c r="B2183" s="6">
        <f>TITRES_STAT!D2186</f>
        <v>2.95</v>
      </c>
      <c r="C2183" s="2">
        <f t="shared" si="306"/>
        <v>0.15000000000000036</v>
      </c>
      <c r="D2183" s="2">
        <f t="shared" si="307"/>
        <v>0.15000000000000036</v>
      </c>
      <c r="E2183" s="2">
        <f t="shared" si="308"/>
        <v>0</v>
      </c>
      <c r="F2183" s="2">
        <f t="shared" si="305"/>
        <v>1.7607800334328922E-2</v>
      </c>
      <c r="G2183" s="2">
        <f t="shared" si="305"/>
        <v>9.5343419883676932E-3</v>
      </c>
      <c r="H2183" s="2">
        <f t="shared" si="301"/>
        <v>1.8467766685746321</v>
      </c>
      <c r="I2183" s="2">
        <f t="shared" si="302"/>
        <v>64.872551786765371</v>
      </c>
    </row>
    <row r="2184" spans="1:9" ht="13.5" x14ac:dyDescent="0.25">
      <c r="A2184" s="3">
        <f>TITRES_STAT!B2187</f>
        <v>45184</v>
      </c>
      <c r="B2184" s="6">
        <f>TITRES_STAT!D2187</f>
        <v>2.98</v>
      </c>
      <c r="C2184" s="2">
        <f t="shared" si="306"/>
        <v>2.9999999999999805E-2</v>
      </c>
      <c r="D2184" s="2">
        <f t="shared" si="307"/>
        <v>2.9999999999999805E-2</v>
      </c>
      <c r="E2184" s="2">
        <f t="shared" si="308"/>
        <v>0</v>
      </c>
      <c r="F2184" s="2">
        <f t="shared" si="305"/>
        <v>1.8492957453305415E-2</v>
      </c>
      <c r="G2184" s="2">
        <f t="shared" si="305"/>
        <v>8.8533175606271431E-3</v>
      </c>
      <c r="H2184" s="2">
        <f t="shared" si="301"/>
        <v>2.0888166867015023</v>
      </c>
      <c r="I2184" s="2">
        <f t="shared" si="302"/>
        <v>67.625142524469979</v>
      </c>
    </row>
    <row r="2185" spans="1:9" ht="13.5" x14ac:dyDescent="0.25">
      <c r="A2185" s="3">
        <f>TITRES_STAT!B2188</f>
        <v>45187</v>
      </c>
      <c r="B2185" s="6">
        <f>TITRES_STAT!D2188</f>
        <v>3</v>
      </c>
      <c r="C2185" s="2">
        <f t="shared" si="306"/>
        <v>2.0000000000000018E-2</v>
      </c>
      <c r="D2185" s="2">
        <f t="shared" si="307"/>
        <v>2.0000000000000018E-2</v>
      </c>
      <c r="E2185" s="2">
        <f t="shared" si="308"/>
        <v>0</v>
      </c>
      <c r="F2185" s="2">
        <f t="shared" si="305"/>
        <v>1.8600603349497886E-2</v>
      </c>
      <c r="G2185" s="2">
        <f t="shared" si="305"/>
        <v>8.2209377348680616E-3</v>
      </c>
      <c r="H2185" s="2">
        <f t="shared" si="301"/>
        <v>2.262589007407974</v>
      </c>
      <c r="I2185" s="2">
        <f t="shared" si="302"/>
        <v>69.349495209803663</v>
      </c>
    </row>
    <row r="2186" spans="1:9" ht="13.5" x14ac:dyDescent="0.25">
      <c r="A2186" s="3">
        <f>TITRES_STAT!B2189</f>
        <v>45188</v>
      </c>
      <c r="B2186" s="6">
        <f>TITRES_STAT!D2189</f>
        <v>3.13</v>
      </c>
      <c r="C2186" s="2">
        <f t="shared" si="306"/>
        <v>0.12999999999999989</v>
      </c>
      <c r="D2186" s="2">
        <f t="shared" si="307"/>
        <v>0.12999999999999989</v>
      </c>
      <c r="E2186" s="2">
        <f t="shared" si="308"/>
        <v>0</v>
      </c>
      <c r="F2186" s="2">
        <f t="shared" si="305"/>
        <v>2.6557703110248028E-2</v>
      </c>
      <c r="G2186" s="2">
        <f t="shared" si="305"/>
        <v>7.6337278966632002E-3</v>
      </c>
      <c r="H2186" s="2">
        <f t="shared" si="301"/>
        <v>3.4789952523532754</v>
      </c>
      <c r="I2186" s="2">
        <f t="shared" si="302"/>
        <v>77.673564188874778</v>
      </c>
    </row>
    <row r="2187" spans="1:9" ht="13.5" x14ac:dyDescent="0.25">
      <c r="A2187" s="3">
        <f>TITRES_STAT!B2190</f>
        <v>45189</v>
      </c>
      <c r="B2187" s="6">
        <f>TITRES_STAT!D2190</f>
        <v>2.95</v>
      </c>
      <c r="C2187" s="2">
        <f t="shared" si="306"/>
        <v>-0.17999999999999972</v>
      </c>
      <c r="D2187" s="2">
        <f t="shared" si="307"/>
        <v>0</v>
      </c>
      <c r="E2187" s="2">
        <f t="shared" si="308"/>
        <v>0.17999999999999972</v>
      </c>
      <c r="F2187" s="2">
        <f t="shared" si="305"/>
        <v>2.4660724316658885E-2</v>
      </c>
      <c r="G2187" s="2">
        <f t="shared" si="305"/>
        <v>1.9945604475472951E-2</v>
      </c>
      <c r="H2187" s="2">
        <f t="shared" si="301"/>
        <v>1.2363989442879058</v>
      </c>
      <c r="I2187" s="2">
        <f t="shared" si="302"/>
        <v>55.285258806164791</v>
      </c>
    </row>
    <row r="2188" spans="1:9" ht="13.5" x14ac:dyDescent="0.25">
      <c r="A2188" s="3">
        <f>TITRES_STAT!B2191</f>
        <v>45190</v>
      </c>
      <c r="B2188" s="6">
        <f>TITRES_STAT!D2191</f>
        <v>2.9</v>
      </c>
      <c r="C2188" s="2">
        <f t="shared" si="306"/>
        <v>-5.0000000000000266E-2</v>
      </c>
      <c r="D2188" s="2">
        <f t="shared" si="307"/>
        <v>0</v>
      </c>
      <c r="E2188" s="2">
        <f t="shared" si="308"/>
        <v>5.0000000000000266E-2</v>
      </c>
      <c r="F2188" s="2">
        <f t="shared" si="305"/>
        <v>2.2899244008326106E-2</v>
      </c>
      <c r="G2188" s="2">
        <f t="shared" si="305"/>
        <v>2.209234701293919E-2</v>
      </c>
      <c r="H2188" s="2">
        <f t="shared" si="301"/>
        <v>1.0365238240606274</v>
      </c>
      <c r="I2188" s="2">
        <f t="shared" si="302"/>
        <v>50.896719783709742</v>
      </c>
    </row>
    <row r="2189" spans="1:9" ht="13.5" x14ac:dyDescent="0.25">
      <c r="A2189" s="3">
        <f>TITRES_STAT!B2192</f>
        <v>45191</v>
      </c>
      <c r="B2189" s="6">
        <f>TITRES_STAT!D2192</f>
        <v>3.07</v>
      </c>
      <c r="C2189" s="2">
        <f t="shared" si="306"/>
        <v>0.16999999999999993</v>
      </c>
      <c r="D2189" s="2">
        <f t="shared" si="307"/>
        <v>0.16999999999999993</v>
      </c>
      <c r="E2189" s="2">
        <f t="shared" si="308"/>
        <v>0</v>
      </c>
      <c r="F2189" s="2">
        <f t="shared" ref="F2189:G2204" si="309">((F2188*13)+D2189)/14</f>
        <v>3.3406440864874237E-2</v>
      </c>
      <c r="G2189" s="2">
        <f t="shared" si="309"/>
        <v>2.0514322226300674E-2</v>
      </c>
      <c r="H2189" s="2">
        <f t="shared" si="301"/>
        <v>1.6284447761108598</v>
      </c>
      <c r="I2189" s="2">
        <f t="shared" si="302"/>
        <v>61.954688601841752</v>
      </c>
    </row>
    <row r="2190" spans="1:9" ht="13.5" x14ac:dyDescent="0.25">
      <c r="A2190" s="3">
        <f>TITRES_STAT!B2193</f>
        <v>45194</v>
      </c>
      <c r="B2190" s="6">
        <f>TITRES_STAT!D2193</f>
        <v>2.9</v>
      </c>
      <c r="C2190" s="2">
        <f t="shared" si="306"/>
        <v>-0.16999999999999993</v>
      </c>
      <c r="D2190" s="2">
        <f t="shared" si="307"/>
        <v>0</v>
      </c>
      <c r="E2190" s="2">
        <f t="shared" si="308"/>
        <v>0.16999999999999993</v>
      </c>
      <c r="F2190" s="2">
        <f t="shared" si="309"/>
        <v>3.1020266517383217E-2</v>
      </c>
      <c r="G2190" s="2">
        <f t="shared" si="309"/>
        <v>3.1191870638707764E-2</v>
      </c>
      <c r="H2190" s="2">
        <f t="shared" si="301"/>
        <v>0.99449843443786301</v>
      </c>
      <c r="I2190" s="2">
        <f t="shared" si="302"/>
        <v>49.862081477048456</v>
      </c>
    </row>
    <row r="2191" spans="1:9" ht="13.5" x14ac:dyDescent="0.25">
      <c r="A2191" s="3">
        <f>TITRES_STAT!B2194</f>
        <v>45195</v>
      </c>
      <c r="B2191" s="6">
        <f>TITRES_STAT!D2194</f>
        <v>2.8</v>
      </c>
      <c r="C2191" s="2">
        <f t="shared" si="306"/>
        <v>-0.10000000000000009</v>
      </c>
      <c r="D2191" s="2">
        <f t="shared" si="307"/>
        <v>0</v>
      </c>
      <c r="E2191" s="2">
        <f t="shared" si="308"/>
        <v>0.10000000000000009</v>
      </c>
      <c r="F2191" s="2">
        <f t="shared" si="309"/>
        <v>2.8804533194712989E-2</v>
      </c>
      <c r="G2191" s="2">
        <f t="shared" si="309"/>
        <v>3.6106737021657218E-2</v>
      </c>
      <c r="H2191" s="2">
        <f t="shared" si="301"/>
        <v>0.79776062781402024</v>
      </c>
      <c r="I2191" s="2">
        <f t="shared" si="302"/>
        <v>44.375241924396462</v>
      </c>
    </row>
    <row r="2192" spans="1:9" ht="13.5" x14ac:dyDescent="0.25">
      <c r="A2192" s="3">
        <f>TITRES_STAT!B2195</f>
        <v>45197</v>
      </c>
      <c r="B2192" s="6">
        <f>TITRES_STAT!D2195</f>
        <v>2.96</v>
      </c>
      <c r="C2192" s="2">
        <f t="shared" si="306"/>
        <v>0.16000000000000014</v>
      </c>
      <c r="D2192" s="2">
        <f t="shared" si="307"/>
        <v>0.16000000000000014</v>
      </c>
      <c r="E2192" s="2">
        <f t="shared" si="308"/>
        <v>0</v>
      </c>
      <c r="F2192" s="2">
        <f t="shared" si="309"/>
        <v>3.8175637966519217E-2</v>
      </c>
      <c r="G2192" s="2">
        <f t="shared" si="309"/>
        <v>3.3527684377253134E-2</v>
      </c>
      <c r="H2192" s="2">
        <f t="shared" si="301"/>
        <v>1.1386303192599692</v>
      </c>
      <c r="I2192" s="2">
        <f t="shared" si="302"/>
        <v>53.241100577586955</v>
      </c>
    </row>
    <row r="2193" spans="1:9" ht="13.5" x14ac:dyDescent="0.25">
      <c r="A2193" s="3">
        <f>TITRES_STAT!B2196</f>
        <v>45198</v>
      </c>
      <c r="B2193" s="6">
        <f>TITRES_STAT!D2196</f>
        <v>2.96</v>
      </c>
      <c r="C2193" s="2">
        <f t="shared" si="306"/>
        <v>0</v>
      </c>
      <c r="D2193" s="2">
        <f t="shared" si="307"/>
        <v>0</v>
      </c>
      <c r="E2193" s="2">
        <f t="shared" si="308"/>
        <v>0</v>
      </c>
      <c r="F2193" s="2">
        <f t="shared" si="309"/>
        <v>3.5448806683196415E-2</v>
      </c>
      <c r="G2193" s="2">
        <f t="shared" si="309"/>
        <v>3.1132849778877907E-2</v>
      </c>
      <c r="H2193" s="2">
        <f t="shared" ref="H2193:H2256" si="310">F2193/G2193</f>
        <v>1.1386303192599694</v>
      </c>
      <c r="I2193" s="2">
        <f t="shared" ref="I2193:I2256" si="311">IF(G2193=0,100,100-(100/(1+H2193)))</f>
        <v>53.241100577586963</v>
      </c>
    </row>
    <row r="2194" spans="1:9" ht="13.5" x14ac:dyDescent="0.25">
      <c r="A2194" s="3">
        <f>TITRES_STAT!B2197</f>
        <v>45201</v>
      </c>
      <c r="B2194" s="6">
        <f>TITRES_STAT!D2197</f>
        <v>2.91</v>
      </c>
      <c r="C2194" s="2">
        <f t="shared" si="306"/>
        <v>-4.9999999999999822E-2</v>
      </c>
      <c r="D2194" s="2">
        <f t="shared" si="307"/>
        <v>0</v>
      </c>
      <c r="E2194" s="2">
        <f t="shared" si="308"/>
        <v>4.9999999999999822E-2</v>
      </c>
      <c r="F2194" s="2">
        <f t="shared" si="309"/>
        <v>3.2916749062968098E-2</v>
      </c>
      <c r="G2194" s="2">
        <f t="shared" si="309"/>
        <v>3.24805033661009E-2</v>
      </c>
      <c r="H2194" s="2">
        <f t="shared" si="310"/>
        <v>1.0134310017289478</v>
      </c>
      <c r="I2194" s="2">
        <f t="shared" si="311"/>
        <v>50.333535187384484</v>
      </c>
    </row>
    <row r="2195" spans="1:9" ht="13.5" x14ac:dyDescent="0.25">
      <c r="A2195" s="3">
        <f>TITRES_STAT!B2198</f>
        <v>45202</v>
      </c>
      <c r="B2195" s="6">
        <f>TITRES_STAT!D2198</f>
        <v>2.91</v>
      </c>
      <c r="C2195" s="2">
        <f t="shared" si="306"/>
        <v>0</v>
      </c>
      <c r="D2195" s="2">
        <f t="shared" si="307"/>
        <v>0</v>
      </c>
      <c r="E2195" s="2">
        <f t="shared" si="308"/>
        <v>0</v>
      </c>
      <c r="F2195" s="2">
        <f t="shared" si="309"/>
        <v>3.056555270132752E-2</v>
      </c>
      <c r="G2195" s="2">
        <f t="shared" si="309"/>
        <v>3.0160467411379406E-2</v>
      </c>
      <c r="H2195" s="2">
        <f t="shared" si="310"/>
        <v>1.0134310017289478</v>
      </c>
      <c r="I2195" s="2">
        <f t="shared" si="311"/>
        <v>50.333535187384484</v>
      </c>
    </row>
    <row r="2196" spans="1:9" ht="13.5" x14ac:dyDescent="0.25">
      <c r="A2196" s="3">
        <f>TITRES_STAT!B2199</f>
        <v>45203</v>
      </c>
      <c r="B2196" s="6">
        <f>TITRES_STAT!D2199</f>
        <v>3.08</v>
      </c>
      <c r="C2196" s="2">
        <f t="shared" si="306"/>
        <v>0.16999999999999993</v>
      </c>
      <c r="D2196" s="2">
        <f t="shared" si="307"/>
        <v>0.16999999999999993</v>
      </c>
      <c r="E2196" s="2">
        <f t="shared" si="308"/>
        <v>0</v>
      </c>
      <c r="F2196" s="2">
        <f t="shared" si="309"/>
        <v>4.0525156079804121E-2</v>
      </c>
      <c r="G2196" s="2">
        <f t="shared" si="309"/>
        <v>2.8006148310566591E-2</v>
      </c>
      <c r="H2196" s="2">
        <f t="shared" si="310"/>
        <v>1.4470092649089545</v>
      </c>
      <c r="I2196" s="2">
        <f t="shared" si="311"/>
        <v>59.133787748972551</v>
      </c>
    </row>
    <row r="2197" spans="1:9" ht="13.5" x14ac:dyDescent="0.25">
      <c r="A2197" s="3">
        <f>TITRES_STAT!B2200</f>
        <v>45204</v>
      </c>
      <c r="B2197" s="6">
        <f>TITRES_STAT!D2200</f>
        <v>3.26</v>
      </c>
      <c r="C2197" s="2">
        <f t="shared" si="306"/>
        <v>0.17999999999999972</v>
      </c>
      <c r="D2197" s="2">
        <f t="shared" si="307"/>
        <v>0.17999999999999972</v>
      </c>
      <c r="E2197" s="2">
        <f t="shared" si="308"/>
        <v>0</v>
      </c>
      <c r="F2197" s="2">
        <f t="shared" si="309"/>
        <v>5.0487644931246668E-2</v>
      </c>
      <c r="G2197" s="2">
        <f t="shared" si="309"/>
        <v>2.6005709145526117E-2</v>
      </c>
      <c r="H2197" s="2">
        <f t="shared" si="310"/>
        <v>1.9414061984897764</v>
      </c>
      <c r="I2197" s="2">
        <f t="shared" si="311"/>
        <v>66.002655447131517</v>
      </c>
    </row>
    <row r="2198" spans="1:9" ht="13.5" x14ac:dyDescent="0.25">
      <c r="A2198" s="3">
        <f>TITRES_STAT!B2201</f>
        <v>45205</v>
      </c>
      <c r="B2198" s="6">
        <f>TITRES_STAT!D2201</f>
        <v>3.26</v>
      </c>
      <c r="C2198" s="2">
        <f t="shared" si="306"/>
        <v>0</v>
      </c>
      <c r="D2198" s="2">
        <f t="shared" si="307"/>
        <v>0</v>
      </c>
      <c r="E2198" s="2">
        <f t="shared" si="308"/>
        <v>0</v>
      </c>
      <c r="F2198" s="2">
        <f t="shared" si="309"/>
        <v>4.6881384579014765E-2</v>
      </c>
      <c r="G2198" s="2">
        <f t="shared" si="309"/>
        <v>2.4148158492274252E-2</v>
      </c>
      <c r="H2198" s="2">
        <f t="shared" si="310"/>
        <v>1.9414061984897764</v>
      </c>
      <c r="I2198" s="2">
        <f t="shared" si="311"/>
        <v>66.002655447131517</v>
      </c>
    </row>
    <row r="2199" spans="1:9" ht="13.5" x14ac:dyDescent="0.25">
      <c r="A2199" s="3">
        <f>TITRES_STAT!B2202</f>
        <v>45208</v>
      </c>
      <c r="B2199" s="6">
        <f>TITRES_STAT!D2202</f>
        <v>3.3</v>
      </c>
      <c r="C2199" s="2">
        <f t="shared" si="306"/>
        <v>4.0000000000000036E-2</v>
      </c>
      <c r="D2199" s="2">
        <f t="shared" si="307"/>
        <v>4.0000000000000036E-2</v>
      </c>
      <c r="E2199" s="2">
        <f t="shared" si="308"/>
        <v>0</v>
      </c>
      <c r="F2199" s="2">
        <f t="shared" si="309"/>
        <v>4.6389857109085143E-2</v>
      </c>
      <c r="G2199" s="2">
        <f t="shared" si="309"/>
        <v>2.2423290028540377E-2</v>
      </c>
      <c r="H2199" s="2">
        <f t="shared" si="310"/>
        <v>2.0688247375848996</v>
      </c>
      <c r="I2199" s="2">
        <f t="shared" si="311"/>
        <v>67.414235562146217</v>
      </c>
    </row>
    <row r="2200" spans="1:9" ht="13.5" x14ac:dyDescent="0.25">
      <c r="A2200" s="3">
        <f>TITRES_STAT!B2203</f>
        <v>45209</v>
      </c>
      <c r="B2200" s="6">
        <f>TITRES_STAT!D2203</f>
        <v>3.35</v>
      </c>
      <c r="C2200" s="2">
        <f t="shared" si="306"/>
        <v>5.0000000000000266E-2</v>
      </c>
      <c r="D2200" s="2">
        <f t="shared" si="307"/>
        <v>5.0000000000000266E-2</v>
      </c>
      <c r="E2200" s="2">
        <f t="shared" si="308"/>
        <v>0</v>
      </c>
      <c r="F2200" s="2">
        <f t="shared" si="309"/>
        <v>4.6647724458436228E-2</v>
      </c>
      <c r="G2200" s="2">
        <f t="shared" si="309"/>
        <v>2.0821626455073208E-2</v>
      </c>
      <c r="H2200" s="2">
        <f t="shared" si="310"/>
        <v>2.240349694059105</v>
      </c>
      <c r="I2200" s="2">
        <f t="shared" si="311"/>
        <v>69.139133290662684</v>
      </c>
    </row>
    <row r="2201" spans="1:9" ht="13.5" x14ac:dyDescent="0.25">
      <c r="A2201" s="3">
        <f>TITRES_STAT!B2204</f>
        <v>45210</v>
      </c>
      <c r="B2201" s="6">
        <f>TITRES_STAT!D2204</f>
        <v>3.35</v>
      </c>
      <c r="C2201" s="2">
        <f t="shared" si="306"/>
        <v>0</v>
      </c>
      <c r="D2201" s="2">
        <f t="shared" si="307"/>
        <v>0</v>
      </c>
      <c r="E2201" s="2">
        <f t="shared" si="308"/>
        <v>0</v>
      </c>
      <c r="F2201" s="2">
        <f t="shared" si="309"/>
        <v>4.3315744139976499E-2</v>
      </c>
      <c r="G2201" s="2">
        <f t="shared" si="309"/>
        <v>1.9334367422567979E-2</v>
      </c>
      <c r="H2201" s="2">
        <f t="shared" si="310"/>
        <v>2.240349694059105</v>
      </c>
      <c r="I2201" s="2">
        <f t="shared" si="311"/>
        <v>69.139133290662684</v>
      </c>
    </row>
    <row r="2202" spans="1:9" ht="13.5" x14ac:dyDescent="0.25">
      <c r="A2202" s="3">
        <f>TITRES_STAT!B2205</f>
        <v>45211</v>
      </c>
      <c r="B2202" s="6">
        <f>TITRES_STAT!D2205</f>
        <v>3.15</v>
      </c>
      <c r="C2202" s="2">
        <f t="shared" si="306"/>
        <v>-0.20000000000000018</v>
      </c>
      <c r="D2202" s="2">
        <f t="shared" si="307"/>
        <v>0</v>
      </c>
      <c r="E2202" s="2">
        <f t="shared" si="308"/>
        <v>0.20000000000000018</v>
      </c>
      <c r="F2202" s="2">
        <f t="shared" si="309"/>
        <v>4.0221762415692468E-2</v>
      </c>
      <c r="G2202" s="2">
        <f t="shared" si="309"/>
        <v>3.2239055463813136E-2</v>
      </c>
      <c r="H2202" s="2">
        <f t="shared" si="310"/>
        <v>1.2476098271811826</v>
      </c>
      <c r="I2202" s="2">
        <f t="shared" si="311"/>
        <v>55.508292057338977</v>
      </c>
    </row>
    <row r="2203" spans="1:9" ht="13.5" x14ac:dyDescent="0.25">
      <c r="A2203" s="3">
        <f>TITRES_STAT!B2206</f>
        <v>45212</v>
      </c>
      <c r="B2203" s="6">
        <f>TITRES_STAT!D2206</f>
        <v>3.33</v>
      </c>
      <c r="C2203" s="2">
        <f t="shared" si="306"/>
        <v>0.18000000000000016</v>
      </c>
      <c r="D2203" s="2">
        <f t="shared" si="307"/>
        <v>0.18000000000000016</v>
      </c>
      <c r="E2203" s="2">
        <f t="shared" si="308"/>
        <v>0</v>
      </c>
      <c r="F2203" s="2">
        <f t="shared" si="309"/>
        <v>5.020592224314302E-2</v>
      </c>
      <c r="G2203" s="2">
        <f t="shared" si="309"/>
        <v>2.9936265787826485E-2</v>
      </c>
      <c r="H2203" s="2">
        <f t="shared" si="310"/>
        <v>1.6770936829255152</v>
      </c>
      <c r="I2203" s="2">
        <f t="shared" si="311"/>
        <v>62.64605880705659</v>
      </c>
    </row>
    <row r="2204" spans="1:9" ht="13.5" x14ac:dyDescent="0.25">
      <c r="A2204" s="3">
        <f>TITRES_STAT!B2207</f>
        <v>45215</v>
      </c>
      <c r="B2204" s="6">
        <f>TITRES_STAT!D2207</f>
        <v>3.52</v>
      </c>
      <c r="C2204" s="2">
        <f t="shared" si="306"/>
        <v>0.18999999999999995</v>
      </c>
      <c r="D2204" s="2">
        <f t="shared" si="307"/>
        <v>0.18999999999999995</v>
      </c>
      <c r="E2204" s="2">
        <f t="shared" si="308"/>
        <v>0</v>
      </c>
      <c r="F2204" s="2">
        <f t="shared" si="309"/>
        <v>6.0191213511489941E-2</v>
      </c>
      <c r="G2204" s="2">
        <f t="shared" si="309"/>
        <v>2.7797961088696022E-2</v>
      </c>
      <c r="H2204" s="2">
        <f t="shared" si="310"/>
        <v>2.1653103736434312</v>
      </c>
      <c r="I2204" s="2">
        <f t="shared" si="311"/>
        <v>68.407521476355271</v>
      </c>
    </row>
    <row r="2205" spans="1:9" ht="13.5" x14ac:dyDescent="0.25">
      <c r="A2205" s="3">
        <f>TITRES_STAT!B2208</f>
        <v>45216</v>
      </c>
      <c r="B2205" s="6">
        <f>TITRES_STAT!D2208</f>
        <v>3.64</v>
      </c>
      <c r="C2205" s="2">
        <f t="shared" si="306"/>
        <v>0.12000000000000011</v>
      </c>
      <c r="D2205" s="2">
        <f t="shared" si="307"/>
        <v>0.12000000000000011</v>
      </c>
      <c r="E2205" s="2">
        <f t="shared" si="308"/>
        <v>0</v>
      </c>
      <c r="F2205" s="2">
        <f t="shared" ref="F2205:G2220" si="312">((F2204*13)+D2205)/14</f>
        <v>6.4463269689240668E-2</v>
      </c>
      <c r="G2205" s="2">
        <f t="shared" si="312"/>
        <v>2.5812392439503451E-2</v>
      </c>
      <c r="H2205" s="2">
        <f t="shared" si="310"/>
        <v>2.4973767867633092</v>
      </c>
      <c r="I2205" s="2">
        <f t="shared" si="311"/>
        <v>71.407141381370508</v>
      </c>
    </row>
    <row r="2206" spans="1:9" ht="13.5" x14ac:dyDescent="0.25">
      <c r="A2206" s="3">
        <f>TITRES_STAT!B2209</f>
        <v>45217</v>
      </c>
      <c r="B2206" s="6">
        <f>TITRES_STAT!D2209</f>
        <v>3.85</v>
      </c>
      <c r="C2206" s="2">
        <f t="shared" si="306"/>
        <v>0.20999999999999996</v>
      </c>
      <c r="D2206" s="2">
        <f t="shared" si="307"/>
        <v>0.20999999999999996</v>
      </c>
      <c r="E2206" s="2">
        <f t="shared" si="308"/>
        <v>0</v>
      </c>
      <c r="F2206" s="2">
        <f t="shared" si="312"/>
        <v>7.4858750425723472E-2</v>
      </c>
      <c r="G2206" s="2">
        <f t="shared" si="312"/>
        <v>2.3968650122396063E-2</v>
      </c>
      <c r="H2206" s="2">
        <f t="shared" si="310"/>
        <v>3.1231942576430791</v>
      </c>
      <c r="I2206" s="2">
        <f t="shared" si="311"/>
        <v>75.746958850014863</v>
      </c>
    </row>
    <row r="2207" spans="1:9" ht="13.5" x14ac:dyDescent="0.25">
      <c r="A2207" s="3">
        <f>TITRES_STAT!B2210</f>
        <v>45218</v>
      </c>
      <c r="B2207" s="6">
        <f>TITRES_STAT!D2210</f>
        <v>3.62</v>
      </c>
      <c r="C2207" s="2">
        <f t="shared" si="306"/>
        <v>-0.22999999999999998</v>
      </c>
      <c r="D2207" s="2">
        <f t="shared" si="307"/>
        <v>0</v>
      </c>
      <c r="E2207" s="2">
        <f t="shared" si="308"/>
        <v>0.22999999999999998</v>
      </c>
      <c r="F2207" s="2">
        <f t="shared" si="312"/>
        <v>6.9511696823886082E-2</v>
      </c>
      <c r="G2207" s="2">
        <f t="shared" si="312"/>
        <v>3.8685175113653485E-2</v>
      </c>
      <c r="H2207" s="2">
        <f t="shared" si="310"/>
        <v>1.7968562018826879</v>
      </c>
      <c r="I2207" s="2">
        <f t="shared" si="311"/>
        <v>64.245569746243802</v>
      </c>
    </row>
    <row r="2208" spans="1:9" ht="13.5" x14ac:dyDescent="0.25">
      <c r="A2208" s="3">
        <f>TITRES_STAT!B2211</f>
        <v>45219</v>
      </c>
      <c r="B2208" s="6">
        <f>TITRES_STAT!D2211</f>
        <v>3.62</v>
      </c>
      <c r="C2208" s="2">
        <f t="shared" si="306"/>
        <v>0</v>
      </c>
      <c r="D2208" s="2">
        <f t="shared" si="307"/>
        <v>0</v>
      </c>
      <c r="E2208" s="2">
        <f t="shared" si="308"/>
        <v>0</v>
      </c>
      <c r="F2208" s="2">
        <f t="shared" si="312"/>
        <v>6.4546575622179928E-2</v>
      </c>
      <c r="G2208" s="2">
        <f t="shared" si="312"/>
        <v>3.5921948319821095E-2</v>
      </c>
      <c r="H2208" s="2">
        <f t="shared" si="310"/>
        <v>1.7968562018826877</v>
      </c>
      <c r="I2208" s="2">
        <f t="shared" si="311"/>
        <v>64.245569746243802</v>
      </c>
    </row>
    <row r="2209" spans="1:9" ht="13.5" x14ac:dyDescent="0.25">
      <c r="A2209" s="3">
        <f>TITRES_STAT!B2212</f>
        <v>45222</v>
      </c>
      <c r="B2209" s="6">
        <f>TITRES_STAT!D2212</f>
        <v>3.62</v>
      </c>
      <c r="C2209" s="2">
        <f t="shared" si="306"/>
        <v>0</v>
      </c>
      <c r="D2209" s="2">
        <f t="shared" si="307"/>
        <v>0</v>
      </c>
      <c r="E2209" s="2">
        <f t="shared" si="308"/>
        <v>0</v>
      </c>
      <c r="F2209" s="2">
        <f t="shared" si="312"/>
        <v>5.9936105934881363E-2</v>
      </c>
      <c r="G2209" s="2">
        <f t="shared" si="312"/>
        <v>3.3356094868405302E-2</v>
      </c>
      <c r="H2209" s="2">
        <f t="shared" si="310"/>
        <v>1.7968562018826877</v>
      </c>
      <c r="I2209" s="2">
        <f t="shared" si="311"/>
        <v>64.245569746243802</v>
      </c>
    </row>
    <row r="2210" spans="1:9" ht="13.5" x14ac:dyDescent="0.25">
      <c r="A2210" s="3">
        <f>TITRES_STAT!B2213</f>
        <v>45223</v>
      </c>
      <c r="B2210" s="6">
        <f>TITRES_STAT!D2213</f>
        <v>3.83</v>
      </c>
      <c r="C2210" s="2">
        <f t="shared" si="306"/>
        <v>0.20999999999999996</v>
      </c>
      <c r="D2210" s="2">
        <f t="shared" si="307"/>
        <v>0.20999999999999996</v>
      </c>
      <c r="E2210" s="2">
        <f t="shared" si="308"/>
        <v>0</v>
      </c>
      <c r="F2210" s="2">
        <f t="shared" si="312"/>
        <v>7.0654955510961265E-2</v>
      </c>
      <c r="G2210" s="2">
        <f t="shared" si="312"/>
        <v>3.0973516663519211E-2</v>
      </c>
      <c r="H2210" s="2">
        <f t="shared" si="310"/>
        <v>2.2811408946075238</v>
      </c>
      <c r="I2210" s="2">
        <f t="shared" si="311"/>
        <v>69.522796121206625</v>
      </c>
    </row>
    <row r="2211" spans="1:9" ht="13.5" x14ac:dyDescent="0.25">
      <c r="A2211" s="3">
        <f>TITRES_STAT!B2214</f>
        <v>45224</v>
      </c>
      <c r="B2211" s="6">
        <f>TITRES_STAT!D2214</f>
        <v>3.83</v>
      </c>
      <c r="C2211" s="2">
        <f t="shared" si="306"/>
        <v>0</v>
      </c>
      <c r="D2211" s="2">
        <f t="shared" si="307"/>
        <v>0</v>
      </c>
      <c r="E2211" s="2">
        <f t="shared" si="308"/>
        <v>0</v>
      </c>
      <c r="F2211" s="2">
        <f t="shared" si="312"/>
        <v>6.560817297446403E-2</v>
      </c>
      <c r="G2211" s="2">
        <f t="shared" si="312"/>
        <v>2.8761122616124981E-2</v>
      </c>
      <c r="H2211" s="2">
        <f t="shared" si="310"/>
        <v>2.2811408946075238</v>
      </c>
      <c r="I2211" s="2">
        <f t="shared" si="311"/>
        <v>69.522796121206625</v>
      </c>
    </row>
    <row r="2212" spans="1:9" ht="13.5" x14ac:dyDescent="0.25">
      <c r="A2212" s="3">
        <f>TITRES_STAT!B2215</f>
        <v>45225</v>
      </c>
      <c r="B2212" s="6">
        <f>TITRES_STAT!D2215</f>
        <v>3.85</v>
      </c>
      <c r="C2212" s="2">
        <f t="shared" si="306"/>
        <v>2.0000000000000018E-2</v>
      </c>
      <c r="D2212" s="2">
        <f t="shared" si="307"/>
        <v>2.0000000000000018E-2</v>
      </c>
      <c r="E2212" s="2">
        <f t="shared" si="308"/>
        <v>0</v>
      </c>
      <c r="F2212" s="2">
        <f t="shared" si="312"/>
        <v>6.2350446333430884E-2</v>
      </c>
      <c r="G2212" s="2">
        <f t="shared" si="312"/>
        <v>2.6706756714973197E-2</v>
      </c>
      <c r="H2212" s="2">
        <f t="shared" si="310"/>
        <v>2.3346319060327523</v>
      </c>
      <c r="I2212" s="2">
        <f t="shared" si="311"/>
        <v>70.011682603081937</v>
      </c>
    </row>
    <row r="2213" spans="1:9" ht="13.5" x14ac:dyDescent="0.25">
      <c r="A2213" s="3">
        <f>TITRES_STAT!B2216</f>
        <v>45226</v>
      </c>
      <c r="B2213" s="6">
        <f>TITRES_STAT!D2216</f>
        <v>3.62</v>
      </c>
      <c r="C2213" s="2">
        <f t="shared" si="306"/>
        <v>-0.22999999999999998</v>
      </c>
      <c r="D2213" s="2">
        <f t="shared" si="307"/>
        <v>0</v>
      </c>
      <c r="E2213" s="2">
        <f t="shared" si="308"/>
        <v>0.22999999999999998</v>
      </c>
      <c r="F2213" s="2">
        <f t="shared" si="312"/>
        <v>5.7896843023900101E-2</v>
      </c>
      <c r="G2213" s="2">
        <f t="shared" si="312"/>
        <v>4.122770266390368E-2</v>
      </c>
      <c r="H2213" s="2">
        <f t="shared" si="310"/>
        <v>1.4043189235133116</v>
      </c>
      <c r="I2213" s="2">
        <f t="shared" si="311"/>
        <v>58.408179953982568</v>
      </c>
    </row>
    <row r="2214" spans="1:9" ht="13.5" x14ac:dyDescent="0.25">
      <c r="A2214" s="3">
        <f>TITRES_STAT!B2217</f>
        <v>45229</v>
      </c>
      <c r="B2214" s="6">
        <f>TITRES_STAT!D2217</f>
        <v>3.83</v>
      </c>
      <c r="C2214" s="2">
        <f t="shared" si="306"/>
        <v>0.20999999999999996</v>
      </c>
      <c r="D2214" s="2">
        <f t="shared" si="307"/>
        <v>0.20999999999999996</v>
      </c>
      <c r="E2214" s="2">
        <f t="shared" si="308"/>
        <v>0</v>
      </c>
      <c r="F2214" s="2">
        <f t="shared" si="312"/>
        <v>6.8761354236478653E-2</v>
      </c>
      <c r="G2214" s="2">
        <f t="shared" si="312"/>
        <v>3.8282866759339132E-2</v>
      </c>
      <c r="H2214" s="2">
        <f t="shared" si="310"/>
        <v>1.7961391101857405</v>
      </c>
      <c r="I2214" s="2">
        <f t="shared" si="311"/>
        <v>64.236400243563978</v>
      </c>
    </row>
    <row r="2215" spans="1:9" ht="13.5" x14ac:dyDescent="0.25">
      <c r="A2215" s="3">
        <f>TITRES_STAT!B2218</f>
        <v>45230</v>
      </c>
      <c r="B2215" s="6">
        <f>TITRES_STAT!D2218</f>
        <v>3.85</v>
      </c>
      <c r="C2215" s="2">
        <f t="shared" si="306"/>
        <v>2.0000000000000018E-2</v>
      </c>
      <c r="D2215" s="2">
        <f t="shared" si="307"/>
        <v>2.0000000000000018E-2</v>
      </c>
      <c r="E2215" s="2">
        <f t="shared" si="308"/>
        <v>0</v>
      </c>
      <c r="F2215" s="2">
        <f t="shared" si="312"/>
        <v>6.5278400362444464E-2</v>
      </c>
      <c r="G2215" s="2">
        <f t="shared" si="312"/>
        <v>3.5548376276529195E-2</v>
      </c>
      <c r="H2215" s="2">
        <f t="shared" si="310"/>
        <v>1.8363257959982973</v>
      </c>
      <c r="I2215" s="2">
        <f t="shared" si="311"/>
        <v>64.743119376100026</v>
      </c>
    </row>
    <row r="2216" spans="1:9" ht="13.5" x14ac:dyDescent="0.25">
      <c r="A2216" s="3">
        <f>TITRES_STAT!B2219</f>
        <v>45231</v>
      </c>
      <c r="B2216" s="6">
        <f>TITRES_STAT!D2219</f>
        <v>3.78</v>
      </c>
      <c r="C2216" s="2">
        <f t="shared" si="306"/>
        <v>-7.0000000000000284E-2</v>
      </c>
      <c r="D2216" s="2">
        <f t="shared" si="307"/>
        <v>0</v>
      </c>
      <c r="E2216" s="2">
        <f t="shared" si="308"/>
        <v>7.0000000000000284E-2</v>
      </c>
      <c r="F2216" s="2">
        <f t="shared" si="312"/>
        <v>6.0615657479412714E-2</v>
      </c>
      <c r="G2216" s="2">
        <f t="shared" si="312"/>
        <v>3.8009206542491417E-2</v>
      </c>
      <c r="H2216" s="2">
        <f t="shared" si="310"/>
        <v>1.5947625060693913</v>
      </c>
      <c r="I2216" s="2">
        <f t="shared" si="311"/>
        <v>61.460827429835795</v>
      </c>
    </row>
    <row r="2217" spans="1:9" ht="13.5" x14ac:dyDescent="0.25">
      <c r="A2217" s="3">
        <f>TITRES_STAT!B2220</f>
        <v>45232</v>
      </c>
      <c r="B2217" s="6">
        <f>TITRES_STAT!D2220</f>
        <v>3.85</v>
      </c>
      <c r="C2217" s="2">
        <f t="shared" si="306"/>
        <v>7.0000000000000284E-2</v>
      </c>
      <c r="D2217" s="2">
        <f t="shared" si="307"/>
        <v>7.0000000000000284E-2</v>
      </c>
      <c r="E2217" s="2">
        <f t="shared" si="308"/>
        <v>0</v>
      </c>
      <c r="F2217" s="2">
        <f t="shared" si="312"/>
        <v>6.1285967659454689E-2</v>
      </c>
      <c r="G2217" s="2">
        <f t="shared" si="312"/>
        <v>3.5294263218027741E-2</v>
      </c>
      <c r="H2217" s="2">
        <f t="shared" si="310"/>
        <v>1.7364285884327741</v>
      </c>
      <c r="I2217" s="2">
        <f t="shared" si="311"/>
        <v>63.456016932905719</v>
      </c>
    </row>
    <row r="2218" spans="1:9" ht="13.5" x14ac:dyDescent="0.25">
      <c r="A2218" s="3">
        <f>TITRES_STAT!B2221</f>
        <v>45233</v>
      </c>
      <c r="B2218" s="6">
        <f>TITRES_STAT!D2221</f>
        <v>3.85</v>
      </c>
      <c r="C2218" s="2">
        <f t="shared" si="306"/>
        <v>0</v>
      </c>
      <c r="D2218" s="2">
        <f t="shared" si="307"/>
        <v>0</v>
      </c>
      <c r="E2218" s="2">
        <f t="shared" si="308"/>
        <v>0</v>
      </c>
      <c r="F2218" s="2">
        <f t="shared" si="312"/>
        <v>5.6908398540922216E-2</v>
      </c>
      <c r="G2218" s="2">
        <f t="shared" si="312"/>
        <v>3.2773244416740045E-2</v>
      </c>
      <c r="H2218" s="2">
        <f t="shared" si="310"/>
        <v>1.7364285884327741</v>
      </c>
      <c r="I2218" s="2">
        <f t="shared" si="311"/>
        <v>63.456016932905719</v>
      </c>
    </row>
    <row r="2219" spans="1:9" ht="13.5" x14ac:dyDescent="0.25">
      <c r="A2219" s="3">
        <f>TITRES_STAT!B2222</f>
        <v>45236</v>
      </c>
      <c r="B2219" s="6">
        <f>TITRES_STAT!D2222</f>
        <v>3.85</v>
      </c>
      <c r="C2219" s="2">
        <f t="shared" si="306"/>
        <v>0</v>
      </c>
      <c r="D2219" s="2">
        <f t="shared" si="307"/>
        <v>0</v>
      </c>
      <c r="E2219" s="2">
        <f t="shared" si="308"/>
        <v>0</v>
      </c>
      <c r="F2219" s="2">
        <f t="shared" si="312"/>
        <v>5.2843512930856339E-2</v>
      </c>
      <c r="G2219" s="2">
        <f t="shared" si="312"/>
        <v>3.0432298386972898E-2</v>
      </c>
      <c r="H2219" s="2">
        <f t="shared" si="310"/>
        <v>1.7364285884327741</v>
      </c>
      <c r="I2219" s="2">
        <f t="shared" si="311"/>
        <v>63.456016932905719</v>
      </c>
    </row>
    <row r="2220" spans="1:9" ht="13.5" x14ac:dyDescent="0.25">
      <c r="A2220" s="3">
        <f>TITRES_STAT!B2223</f>
        <v>45237</v>
      </c>
      <c r="B2220" s="6">
        <f>TITRES_STAT!D2223</f>
        <v>3.85</v>
      </c>
      <c r="C2220" s="2">
        <f t="shared" si="306"/>
        <v>0</v>
      </c>
      <c r="D2220" s="2">
        <f t="shared" si="307"/>
        <v>0</v>
      </c>
      <c r="E2220" s="2">
        <f t="shared" si="308"/>
        <v>0</v>
      </c>
      <c r="F2220" s="2">
        <f t="shared" si="312"/>
        <v>4.9068976292938028E-2</v>
      </c>
      <c r="G2220" s="2">
        <f t="shared" si="312"/>
        <v>2.8258562787903403E-2</v>
      </c>
      <c r="H2220" s="2">
        <f t="shared" si="310"/>
        <v>1.7364285884327741</v>
      </c>
      <c r="I2220" s="2">
        <f t="shared" si="311"/>
        <v>63.456016932905719</v>
      </c>
    </row>
    <row r="2221" spans="1:9" ht="13.5" x14ac:dyDescent="0.25">
      <c r="A2221" s="3">
        <f>TITRES_STAT!B2224</f>
        <v>45238</v>
      </c>
      <c r="B2221" s="6">
        <f>TITRES_STAT!D2224</f>
        <v>3.85</v>
      </c>
      <c r="C2221" s="2">
        <f t="shared" si="306"/>
        <v>0</v>
      </c>
      <c r="D2221" s="2">
        <f t="shared" si="307"/>
        <v>0</v>
      </c>
      <c r="E2221" s="2">
        <f t="shared" si="308"/>
        <v>0</v>
      </c>
      <c r="F2221" s="2">
        <f t="shared" ref="F2221:G2236" si="313">((F2220*13)+D2221)/14</f>
        <v>4.5564049414871029E-2</v>
      </c>
      <c r="G2221" s="2">
        <f t="shared" si="313"/>
        <v>2.6240094017338875E-2</v>
      </c>
      <c r="H2221" s="2">
        <f t="shared" si="310"/>
        <v>1.7364285884327744</v>
      </c>
      <c r="I2221" s="2">
        <f t="shared" si="311"/>
        <v>63.456016932905726</v>
      </c>
    </row>
    <row r="2222" spans="1:9" ht="13.5" x14ac:dyDescent="0.25">
      <c r="A2222" s="3">
        <f>TITRES_STAT!B2225</f>
        <v>45239</v>
      </c>
      <c r="B2222" s="6">
        <f>TITRES_STAT!D2225</f>
        <v>3.8</v>
      </c>
      <c r="C2222" s="2">
        <f t="shared" si="306"/>
        <v>-5.0000000000000266E-2</v>
      </c>
      <c r="D2222" s="2">
        <f t="shared" si="307"/>
        <v>0</v>
      </c>
      <c r="E2222" s="2">
        <f t="shared" si="308"/>
        <v>5.0000000000000266E-2</v>
      </c>
      <c r="F2222" s="2">
        <f t="shared" si="313"/>
        <v>4.2309474456665955E-2</v>
      </c>
      <c r="G2222" s="2">
        <f t="shared" si="313"/>
        <v>2.7937230158957545E-2</v>
      </c>
      <c r="H2222" s="2">
        <f t="shared" si="310"/>
        <v>1.5144477178278972</v>
      </c>
      <c r="I2222" s="2">
        <f t="shared" si="311"/>
        <v>60.229835247326243</v>
      </c>
    </row>
    <row r="2223" spans="1:9" ht="13.5" x14ac:dyDescent="0.25">
      <c r="A2223" s="3">
        <f>TITRES_STAT!B2226</f>
        <v>45240</v>
      </c>
      <c r="B2223" s="6">
        <f>TITRES_STAT!D2226</f>
        <v>3.58</v>
      </c>
      <c r="C2223" s="2">
        <f t="shared" si="306"/>
        <v>-0.21999999999999975</v>
      </c>
      <c r="D2223" s="2">
        <f t="shared" si="307"/>
        <v>0</v>
      </c>
      <c r="E2223" s="2">
        <f t="shared" si="308"/>
        <v>0.21999999999999975</v>
      </c>
      <c r="F2223" s="2">
        <f t="shared" si="313"/>
        <v>3.9287369138332674E-2</v>
      </c>
      <c r="G2223" s="2">
        <f t="shared" si="313"/>
        <v>4.1655999433317707E-2</v>
      </c>
      <c r="H2223" s="2">
        <f t="shared" si="310"/>
        <v>0.9431383155558013</v>
      </c>
      <c r="I2223" s="2">
        <f t="shared" si="311"/>
        <v>48.536859574303271</v>
      </c>
    </row>
    <row r="2224" spans="1:9" ht="13.5" x14ac:dyDescent="0.25">
      <c r="A2224" s="3">
        <f>TITRES_STAT!B2227</f>
        <v>45243</v>
      </c>
      <c r="B2224" s="6">
        <f>TITRES_STAT!D2227</f>
        <v>3.58</v>
      </c>
      <c r="C2224" s="2">
        <f t="shared" si="306"/>
        <v>0</v>
      </c>
      <c r="D2224" s="2">
        <f t="shared" si="307"/>
        <v>0</v>
      </c>
      <c r="E2224" s="2">
        <f t="shared" si="308"/>
        <v>0</v>
      </c>
      <c r="F2224" s="2">
        <f t="shared" si="313"/>
        <v>3.6481128485594629E-2</v>
      </c>
      <c r="G2224" s="2">
        <f t="shared" si="313"/>
        <v>3.8680570902366443E-2</v>
      </c>
      <c r="H2224" s="2">
        <f t="shared" si="310"/>
        <v>0.9431383155558013</v>
      </c>
      <c r="I2224" s="2">
        <f t="shared" si="311"/>
        <v>48.536859574303271</v>
      </c>
    </row>
    <row r="2225" spans="1:9" ht="13.5" x14ac:dyDescent="0.25">
      <c r="A2225" s="3">
        <f>TITRES_STAT!B2228</f>
        <v>45244</v>
      </c>
      <c r="B2225" s="6">
        <f>TITRES_STAT!D2228</f>
        <v>3.79</v>
      </c>
      <c r="C2225" s="2">
        <f t="shared" si="306"/>
        <v>0.20999999999999996</v>
      </c>
      <c r="D2225" s="2">
        <f t="shared" si="307"/>
        <v>0.20999999999999996</v>
      </c>
      <c r="E2225" s="2">
        <f t="shared" si="308"/>
        <v>0</v>
      </c>
      <c r="F2225" s="2">
        <f t="shared" si="313"/>
        <v>4.8875333593766439E-2</v>
      </c>
      <c r="G2225" s="2">
        <f t="shared" si="313"/>
        <v>3.5917672980768846E-2</v>
      </c>
      <c r="H2225" s="2">
        <f t="shared" si="310"/>
        <v>1.3607600252927139</v>
      </c>
      <c r="I2225" s="2">
        <f t="shared" si="311"/>
        <v>57.640760209161506</v>
      </c>
    </row>
    <row r="2226" spans="1:9" ht="13.5" x14ac:dyDescent="0.25">
      <c r="A2226" s="3">
        <f>TITRES_STAT!B2229</f>
        <v>45245</v>
      </c>
      <c r="B2226" s="6">
        <f>TITRES_STAT!D2229</f>
        <v>3.85</v>
      </c>
      <c r="C2226" s="2">
        <f t="shared" si="306"/>
        <v>6.0000000000000053E-2</v>
      </c>
      <c r="D2226" s="2">
        <f t="shared" si="307"/>
        <v>6.0000000000000053E-2</v>
      </c>
      <c r="E2226" s="2">
        <f t="shared" si="308"/>
        <v>0</v>
      </c>
      <c r="F2226" s="2">
        <f t="shared" si="313"/>
        <v>4.9669952622783127E-2</v>
      </c>
      <c r="G2226" s="2">
        <f t="shared" si="313"/>
        <v>3.3352124910713925E-2</v>
      </c>
      <c r="H2226" s="2">
        <f t="shared" si="310"/>
        <v>1.4892590129040719</v>
      </c>
      <c r="I2226" s="2">
        <f t="shared" si="311"/>
        <v>59.827402660145083</v>
      </c>
    </row>
    <row r="2227" spans="1:9" ht="13.5" x14ac:dyDescent="0.25">
      <c r="A2227" s="3">
        <f>TITRES_STAT!B2230</f>
        <v>45246</v>
      </c>
      <c r="B2227" s="6">
        <f>TITRES_STAT!D2230</f>
        <v>3.9</v>
      </c>
      <c r="C2227" s="2">
        <f t="shared" si="306"/>
        <v>4.9999999999999822E-2</v>
      </c>
      <c r="D2227" s="2">
        <f t="shared" si="307"/>
        <v>4.9999999999999822E-2</v>
      </c>
      <c r="E2227" s="2">
        <f t="shared" si="308"/>
        <v>0</v>
      </c>
      <c r="F2227" s="2">
        <f t="shared" si="313"/>
        <v>4.9693527435441462E-2</v>
      </c>
      <c r="G2227" s="2">
        <f t="shared" si="313"/>
        <v>3.0969830274234358E-2</v>
      </c>
      <c r="H2227" s="2">
        <f t="shared" si="310"/>
        <v>1.6045786171706746</v>
      </c>
      <c r="I2227" s="2">
        <f t="shared" si="311"/>
        <v>61.606073496591584</v>
      </c>
    </row>
    <row r="2228" spans="1:9" ht="13.5" x14ac:dyDescent="0.25">
      <c r="A2228" s="3">
        <f>TITRES_STAT!B2231</f>
        <v>45247</v>
      </c>
      <c r="B2228" s="6">
        <f>TITRES_STAT!D2231</f>
        <v>3.9</v>
      </c>
      <c r="C2228" s="2">
        <f t="shared" si="306"/>
        <v>0</v>
      </c>
      <c r="D2228" s="2">
        <f t="shared" si="307"/>
        <v>0</v>
      </c>
      <c r="E2228" s="2">
        <f t="shared" si="308"/>
        <v>0</v>
      </c>
      <c r="F2228" s="2">
        <f t="shared" si="313"/>
        <v>4.614398976148136E-2</v>
      </c>
      <c r="G2228" s="2">
        <f t="shared" si="313"/>
        <v>2.8757699540360476E-2</v>
      </c>
      <c r="H2228" s="2">
        <f t="shared" si="310"/>
        <v>1.6045786171706746</v>
      </c>
      <c r="I2228" s="2">
        <f t="shared" si="311"/>
        <v>61.606073496591584</v>
      </c>
    </row>
    <row r="2229" spans="1:9" ht="13.5" x14ac:dyDescent="0.25">
      <c r="A2229" s="3">
        <f>TITRES_STAT!B2232</f>
        <v>45250</v>
      </c>
      <c r="B2229" s="6">
        <f>TITRES_STAT!D2232</f>
        <v>3.9</v>
      </c>
      <c r="C2229" s="2">
        <f t="shared" si="306"/>
        <v>0</v>
      </c>
      <c r="D2229" s="2">
        <f t="shared" si="307"/>
        <v>0</v>
      </c>
      <c r="E2229" s="2">
        <f t="shared" si="308"/>
        <v>0</v>
      </c>
      <c r="F2229" s="2">
        <f t="shared" si="313"/>
        <v>4.2847990492804119E-2</v>
      </c>
      <c r="G2229" s="2">
        <f t="shared" si="313"/>
        <v>2.6703578144620439E-2</v>
      </c>
      <c r="H2229" s="2">
        <f t="shared" si="310"/>
        <v>1.6045786171706748</v>
      </c>
      <c r="I2229" s="2">
        <f t="shared" si="311"/>
        <v>61.606073496591584</v>
      </c>
    </row>
    <row r="2230" spans="1:9" ht="13.5" x14ac:dyDescent="0.25">
      <c r="A2230" s="3">
        <f>TITRES_STAT!B2233</f>
        <v>45251</v>
      </c>
      <c r="B2230" s="6">
        <f>TITRES_STAT!D2233</f>
        <v>3.9</v>
      </c>
      <c r="C2230" s="2">
        <f t="shared" si="306"/>
        <v>0</v>
      </c>
      <c r="D2230" s="2">
        <f t="shared" si="307"/>
        <v>0</v>
      </c>
      <c r="E2230" s="2">
        <f t="shared" si="308"/>
        <v>0</v>
      </c>
      <c r="F2230" s="2">
        <f t="shared" si="313"/>
        <v>3.9787419743318113E-2</v>
      </c>
      <c r="G2230" s="2">
        <f t="shared" si="313"/>
        <v>2.4796179705718981E-2</v>
      </c>
      <c r="H2230" s="2">
        <f t="shared" si="310"/>
        <v>1.6045786171706748</v>
      </c>
      <c r="I2230" s="2">
        <f t="shared" si="311"/>
        <v>61.606073496591584</v>
      </c>
    </row>
    <row r="2231" spans="1:9" ht="13.5" x14ac:dyDescent="0.25">
      <c r="A2231" s="3">
        <f>TITRES_STAT!B2234</f>
        <v>45252</v>
      </c>
      <c r="B2231" s="6">
        <f>TITRES_STAT!D2234</f>
        <v>3.9</v>
      </c>
      <c r="C2231" s="2">
        <f t="shared" si="306"/>
        <v>0</v>
      </c>
      <c r="D2231" s="2">
        <f t="shared" si="307"/>
        <v>0</v>
      </c>
      <c r="E2231" s="2">
        <f t="shared" si="308"/>
        <v>0</v>
      </c>
      <c r="F2231" s="2">
        <f t="shared" si="313"/>
        <v>3.694546119022396E-2</v>
      </c>
      <c r="G2231" s="2">
        <f t="shared" si="313"/>
        <v>2.3025024012453342E-2</v>
      </c>
      <c r="H2231" s="2">
        <f t="shared" si="310"/>
        <v>1.6045786171706746</v>
      </c>
      <c r="I2231" s="2">
        <f t="shared" si="311"/>
        <v>61.606073496591584</v>
      </c>
    </row>
    <row r="2232" spans="1:9" ht="13.5" x14ac:dyDescent="0.25">
      <c r="A2232" s="3">
        <f>TITRES_STAT!B2235</f>
        <v>45253</v>
      </c>
      <c r="B2232" s="6">
        <f>TITRES_STAT!D2235</f>
        <v>3.89</v>
      </c>
      <c r="C2232" s="2">
        <f t="shared" si="306"/>
        <v>-9.9999999999997868E-3</v>
      </c>
      <c r="D2232" s="2">
        <f t="shared" si="307"/>
        <v>0</v>
      </c>
      <c r="E2232" s="2">
        <f t="shared" si="308"/>
        <v>9.9999999999997868E-3</v>
      </c>
      <c r="F2232" s="2">
        <f t="shared" si="313"/>
        <v>3.4306499676636536E-2</v>
      </c>
      <c r="G2232" s="2">
        <f t="shared" si="313"/>
        <v>2.2094665154420944E-2</v>
      </c>
      <c r="H2232" s="2">
        <f t="shared" si="310"/>
        <v>1.5527051184920135</v>
      </c>
      <c r="I2232" s="2">
        <f t="shared" si="311"/>
        <v>60.825870847521138</v>
      </c>
    </row>
    <row r="2233" spans="1:9" ht="13.5" x14ac:dyDescent="0.25">
      <c r="A2233" s="3">
        <f>TITRES_STAT!B2236</f>
        <v>45254</v>
      </c>
      <c r="B2233" s="6">
        <f>TITRES_STAT!D2236</f>
        <v>3.89</v>
      </c>
      <c r="C2233" s="2">
        <f t="shared" si="306"/>
        <v>0</v>
      </c>
      <c r="D2233" s="2">
        <f t="shared" si="307"/>
        <v>0</v>
      </c>
      <c r="E2233" s="2">
        <f t="shared" si="308"/>
        <v>0</v>
      </c>
      <c r="F2233" s="2">
        <f t="shared" si="313"/>
        <v>3.1856035414019643E-2</v>
      </c>
      <c r="G2233" s="2">
        <f t="shared" si="313"/>
        <v>2.0516474786248018E-2</v>
      </c>
      <c r="H2233" s="2">
        <f t="shared" si="310"/>
        <v>1.5527051184920138</v>
      </c>
      <c r="I2233" s="2">
        <f t="shared" si="311"/>
        <v>60.825870847521145</v>
      </c>
    </row>
    <row r="2234" spans="1:9" ht="13.5" x14ac:dyDescent="0.25">
      <c r="A2234" s="3">
        <f>TITRES_STAT!B2237</f>
        <v>45257</v>
      </c>
      <c r="B2234" s="6">
        <f>TITRES_STAT!D2237</f>
        <v>3.89</v>
      </c>
      <c r="C2234" s="2">
        <f t="shared" si="306"/>
        <v>0</v>
      </c>
      <c r="D2234" s="2">
        <f t="shared" si="307"/>
        <v>0</v>
      </c>
      <c r="E2234" s="2">
        <f t="shared" si="308"/>
        <v>0</v>
      </c>
      <c r="F2234" s="2">
        <f t="shared" si="313"/>
        <v>2.958060431301824E-2</v>
      </c>
      <c r="G2234" s="2">
        <f t="shared" si="313"/>
        <v>1.9051012301516016E-2</v>
      </c>
      <c r="H2234" s="2">
        <f t="shared" si="310"/>
        <v>1.552705118492014</v>
      </c>
      <c r="I2234" s="2">
        <f t="shared" si="311"/>
        <v>60.825870847521145</v>
      </c>
    </row>
    <row r="2235" spans="1:9" ht="13.5" x14ac:dyDescent="0.25">
      <c r="A2235" s="3">
        <f>TITRES_STAT!B2238</f>
        <v>45258</v>
      </c>
      <c r="B2235" s="6">
        <f>TITRES_STAT!D2238</f>
        <v>3.89</v>
      </c>
      <c r="C2235" s="2">
        <f t="shared" si="306"/>
        <v>0</v>
      </c>
      <c r="D2235" s="2">
        <f t="shared" si="307"/>
        <v>0</v>
      </c>
      <c r="E2235" s="2">
        <f t="shared" si="308"/>
        <v>0</v>
      </c>
      <c r="F2235" s="2">
        <f t="shared" si="313"/>
        <v>2.7467704004945508E-2</v>
      </c>
      <c r="G2235" s="2">
        <f t="shared" si="313"/>
        <v>1.7690225708550587E-2</v>
      </c>
      <c r="H2235" s="2">
        <f t="shared" si="310"/>
        <v>1.5527051184920138</v>
      </c>
      <c r="I2235" s="2">
        <f t="shared" si="311"/>
        <v>60.825870847521145</v>
      </c>
    </row>
    <row r="2236" spans="1:9" ht="13.5" x14ac:dyDescent="0.25">
      <c r="A2236" s="3">
        <f>TITRES_STAT!B2239</f>
        <v>45259</v>
      </c>
      <c r="B2236" s="6">
        <f>TITRES_STAT!D2239</f>
        <v>3.89</v>
      </c>
      <c r="C2236" s="2">
        <f t="shared" si="306"/>
        <v>0</v>
      </c>
      <c r="D2236" s="2">
        <f t="shared" si="307"/>
        <v>0</v>
      </c>
      <c r="E2236" s="2">
        <f t="shared" si="308"/>
        <v>0</v>
      </c>
      <c r="F2236" s="2">
        <f t="shared" si="313"/>
        <v>2.55057251474494E-2</v>
      </c>
      <c r="G2236" s="2">
        <f t="shared" si="313"/>
        <v>1.6426638157939832E-2</v>
      </c>
      <c r="H2236" s="2">
        <f t="shared" si="310"/>
        <v>1.5527051184920138</v>
      </c>
      <c r="I2236" s="2">
        <f t="shared" si="311"/>
        <v>60.825870847521145</v>
      </c>
    </row>
    <row r="2237" spans="1:9" ht="13.5" x14ac:dyDescent="0.25">
      <c r="A2237" s="3">
        <f>TITRES_STAT!B2240</f>
        <v>45260</v>
      </c>
      <c r="B2237" s="6">
        <f>TITRES_STAT!D2240</f>
        <v>3.89</v>
      </c>
      <c r="C2237" s="2">
        <f t="shared" si="306"/>
        <v>0</v>
      </c>
      <c r="D2237" s="2">
        <f t="shared" si="307"/>
        <v>0</v>
      </c>
      <c r="E2237" s="2">
        <f t="shared" si="308"/>
        <v>0</v>
      </c>
      <c r="F2237" s="2">
        <f t="shared" ref="F2237:G2252" si="314">((F2236*13)+D2237)/14</f>
        <v>2.3683887636917301E-2</v>
      </c>
      <c r="G2237" s="2">
        <f t="shared" si="314"/>
        <v>1.525330686094413E-2</v>
      </c>
      <c r="H2237" s="2">
        <f t="shared" si="310"/>
        <v>1.5527051184920138</v>
      </c>
      <c r="I2237" s="2">
        <f t="shared" si="311"/>
        <v>60.825870847521145</v>
      </c>
    </row>
    <row r="2238" spans="1:9" ht="13.5" x14ac:dyDescent="0.25">
      <c r="A2238" s="3">
        <f>TITRES_STAT!B2241</f>
        <v>45261</v>
      </c>
      <c r="B2238" s="6">
        <f>TITRES_STAT!D2241</f>
        <v>3.88</v>
      </c>
      <c r="C2238" s="2">
        <f t="shared" si="306"/>
        <v>-1.0000000000000231E-2</v>
      </c>
      <c r="D2238" s="2">
        <f t="shared" si="307"/>
        <v>0</v>
      </c>
      <c r="E2238" s="2">
        <f t="shared" si="308"/>
        <v>1.0000000000000231E-2</v>
      </c>
      <c r="F2238" s="2">
        <f t="shared" si="314"/>
        <v>2.1992181377137494E-2</v>
      </c>
      <c r="G2238" s="2">
        <f t="shared" si="314"/>
        <v>1.4878070656590994E-2</v>
      </c>
      <c r="H2238" s="2">
        <f t="shared" si="310"/>
        <v>1.4781608371643904</v>
      </c>
      <c r="I2238" s="2">
        <f t="shared" si="311"/>
        <v>59.647494020434941</v>
      </c>
    </row>
    <row r="2239" spans="1:9" ht="13.5" x14ac:dyDescent="0.25">
      <c r="A2239" s="3">
        <f>TITRES_STAT!B2242</f>
        <v>45264</v>
      </c>
      <c r="B2239" s="6">
        <f>TITRES_STAT!D2242</f>
        <v>3.88</v>
      </c>
      <c r="C2239" s="2">
        <f t="shared" si="306"/>
        <v>0</v>
      </c>
      <c r="D2239" s="2">
        <f t="shared" si="307"/>
        <v>0</v>
      </c>
      <c r="E2239" s="2">
        <f t="shared" si="308"/>
        <v>0</v>
      </c>
      <c r="F2239" s="2">
        <f t="shared" si="314"/>
        <v>2.0421311278770532E-2</v>
      </c>
      <c r="G2239" s="2">
        <f t="shared" si="314"/>
        <v>1.381535132397735E-2</v>
      </c>
      <c r="H2239" s="2">
        <f t="shared" si="310"/>
        <v>1.4781608371643906</v>
      </c>
      <c r="I2239" s="2">
        <f t="shared" si="311"/>
        <v>59.647494020434948</v>
      </c>
    </row>
    <row r="2240" spans="1:9" ht="13.5" x14ac:dyDescent="0.25">
      <c r="A2240" s="3">
        <f>TITRES_STAT!B2243</f>
        <v>45265</v>
      </c>
      <c r="B2240" s="6">
        <f>TITRES_STAT!D2243</f>
        <v>3.84</v>
      </c>
      <c r="C2240" s="2">
        <f t="shared" si="306"/>
        <v>-4.0000000000000036E-2</v>
      </c>
      <c r="D2240" s="2">
        <f t="shared" si="307"/>
        <v>0</v>
      </c>
      <c r="E2240" s="2">
        <f t="shared" si="308"/>
        <v>4.0000000000000036E-2</v>
      </c>
      <c r="F2240" s="2">
        <f t="shared" si="314"/>
        <v>1.8962646187429783E-2</v>
      </c>
      <c r="G2240" s="2">
        <f t="shared" si="314"/>
        <v>1.5685683372264687E-2</v>
      </c>
      <c r="H2240" s="2">
        <f t="shared" si="310"/>
        <v>1.2089142524041636</v>
      </c>
      <c r="I2240" s="2">
        <f t="shared" si="311"/>
        <v>54.728890045794735</v>
      </c>
    </row>
    <row r="2241" spans="1:9" ht="13.5" x14ac:dyDescent="0.25">
      <c r="A2241" s="3">
        <f>TITRES_STAT!B2244</f>
        <v>45266</v>
      </c>
      <c r="B2241" s="6">
        <f>TITRES_STAT!D2244</f>
        <v>3.81</v>
      </c>
      <c r="C2241" s="2">
        <f t="shared" si="306"/>
        <v>-2.9999999999999805E-2</v>
      </c>
      <c r="D2241" s="2">
        <f t="shared" si="307"/>
        <v>0</v>
      </c>
      <c r="E2241" s="2">
        <f t="shared" si="308"/>
        <v>2.9999999999999805E-2</v>
      </c>
      <c r="F2241" s="2">
        <f t="shared" si="314"/>
        <v>1.7608171459756228E-2</v>
      </c>
      <c r="G2241" s="2">
        <f t="shared" si="314"/>
        <v>1.6708134559960054E-2</v>
      </c>
      <c r="H2241" s="2">
        <f t="shared" si="310"/>
        <v>1.0538681859764916</v>
      </c>
      <c r="I2241" s="2">
        <f t="shared" si="311"/>
        <v>51.311383718397693</v>
      </c>
    </row>
    <row r="2242" spans="1:9" ht="13.5" x14ac:dyDescent="0.25">
      <c r="A2242" s="3">
        <f>TITRES_STAT!B2245</f>
        <v>45267</v>
      </c>
      <c r="B2242" s="6">
        <f>TITRES_STAT!D2245</f>
        <v>3.8</v>
      </c>
      <c r="C2242" s="2">
        <f t="shared" si="306"/>
        <v>-1.0000000000000231E-2</v>
      </c>
      <c r="D2242" s="2">
        <f t="shared" si="307"/>
        <v>0</v>
      </c>
      <c r="E2242" s="2">
        <f t="shared" si="308"/>
        <v>1.0000000000000231E-2</v>
      </c>
      <c r="F2242" s="2">
        <f t="shared" si="314"/>
        <v>1.6350444926916497E-2</v>
      </c>
      <c r="G2242" s="2">
        <f t="shared" si="314"/>
        <v>1.6228982091391495E-2</v>
      </c>
      <c r="H2242" s="2">
        <f t="shared" si="310"/>
        <v>1.0074843163200871</v>
      </c>
      <c r="I2242" s="2">
        <f t="shared" si="311"/>
        <v>50.186410331060685</v>
      </c>
    </row>
    <row r="2243" spans="1:9" ht="13.5" x14ac:dyDescent="0.25">
      <c r="A2243" s="3">
        <f>TITRES_STAT!B2246</f>
        <v>45268</v>
      </c>
      <c r="B2243" s="6">
        <f>TITRES_STAT!D2246</f>
        <v>3.8</v>
      </c>
      <c r="C2243" s="2">
        <f t="shared" ref="C2243:C2306" si="315">B2243-B2242</f>
        <v>0</v>
      </c>
      <c r="D2243" s="2">
        <f t="shared" ref="D2243:D2306" si="316">IF(C2243&gt;0,C2243,0)</f>
        <v>0</v>
      </c>
      <c r="E2243" s="2">
        <f t="shared" ref="E2243:E2306" si="317">IF(C2243&lt;0,-C2243,0)</f>
        <v>0</v>
      </c>
      <c r="F2243" s="2">
        <f t="shared" si="314"/>
        <v>1.5182556003565318E-2</v>
      </c>
      <c r="G2243" s="2">
        <f t="shared" si="314"/>
        <v>1.5069769084863531E-2</v>
      </c>
      <c r="H2243" s="2">
        <f t="shared" si="310"/>
        <v>1.0074843163200871</v>
      </c>
      <c r="I2243" s="2">
        <f t="shared" si="311"/>
        <v>50.186410331060685</v>
      </c>
    </row>
    <row r="2244" spans="1:9" ht="13.5" x14ac:dyDescent="0.25">
      <c r="A2244" s="3">
        <f>TITRES_STAT!B2247</f>
        <v>45271</v>
      </c>
      <c r="B2244" s="6">
        <f>TITRES_STAT!D2247</f>
        <v>3.78</v>
      </c>
      <c r="C2244" s="2">
        <f t="shared" si="315"/>
        <v>-2.0000000000000018E-2</v>
      </c>
      <c r="D2244" s="2">
        <f t="shared" si="316"/>
        <v>0</v>
      </c>
      <c r="E2244" s="2">
        <f t="shared" si="317"/>
        <v>2.0000000000000018E-2</v>
      </c>
      <c r="F2244" s="2">
        <f t="shared" si="314"/>
        <v>1.4098087717596366E-2</v>
      </c>
      <c r="G2244" s="2">
        <f t="shared" si="314"/>
        <v>1.5421928435944709E-2</v>
      </c>
      <c r="H2244" s="2">
        <f t="shared" si="310"/>
        <v>0.91415854872839397</v>
      </c>
      <c r="I2244" s="2">
        <f t="shared" si="311"/>
        <v>47.757723587509716</v>
      </c>
    </row>
    <row r="2245" spans="1:9" ht="13.5" x14ac:dyDescent="0.25">
      <c r="A2245" s="3">
        <f>TITRES_STAT!B2248</f>
        <v>45272</v>
      </c>
      <c r="B2245" s="6">
        <f>TITRES_STAT!D2248</f>
        <v>3.59</v>
      </c>
      <c r="C2245" s="2">
        <f t="shared" si="315"/>
        <v>-0.18999999999999995</v>
      </c>
      <c r="D2245" s="2">
        <f t="shared" si="316"/>
        <v>0</v>
      </c>
      <c r="E2245" s="2">
        <f t="shared" si="317"/>
        <v>0.18999999999999995</v>
      </c>
      <c r="F2245" s="2">
        <f t="shared" si="314"/>
        <v>1.3091081452053769E-2</v>
      </c>
      <c r="G2245" s="2">
        <f t="shared" si="314"/>
        <v>2.7891790690520082E-2</v>
      </c>
      <c r="H2245" s="2">
        <f t="shared" si="310"/>
        <v>0.46935249146635794</v>
      </c>
      <c r="I2245" s="2">
        <f t="shared" si="311"/>
        <v>31.942811149281283</v>
      </c>
    </row>
    <row r="2246" spans="1:9" ht="13.5" x14ac:dyDescent="0.25">
      <c r="A2246" s="3">
        <f>TITRES_STAT!B2249</f>
        <v>45273</v>
      </c>
      <c r="B2246" s="6">
        <f>TITRES_STAT!D2249</f>
        <v>3.79</v>
      </c>
      <c r="C2246" s="2">
        <f t="shared" si="315"/>
        <v>0.20000000000000018</v>
      </c>
      <c r="D2246" s="2">
        <f t="shared" si="316"/>
        <v>0.20000000000000018</v>
      </c>
      <c r="E2246" s="2">
        <f t="shared" si="317"/>
        <v>0</v>
      </c>
      <c r="F2246" s="2">
        <f t="shared" si="314"/>
        <v>2.6441718491192794E-2</v>
      </c>
      <c r="G2246" s="2">
        <f t="shared" si="314"/>
        <v>2.5899519926911505E-2</v>
      </c>
      <c r="H2246" s="2">
        <f t="shared" si="310"/>
        <v>1.0209346955391982</v>
      </c>
      <c r="I2246" s="2">
        <f t="shared" si="311"/>
        <v>50.51794586894389</v>
      </c>
    </row>
    <row r="2247" spans="1:9" ht="13.5" x14ac:dyDescent="0.25">
      <c r="A2247" s="3">
        <f>TITRES_STAT!B2250</f>
        <v>45274</v>
      </c>
      <c r="B2247" s="6">
        <f>TITRES_STAT!D2250</f>
        <v>3.75</v>
      </c>
      <c r="C2247" s="2">
        <f t="shared" si="315"/>
        <v>-4.0000000000000036E-2</v>
      </c>
      <c r="D2247" s="2">
        <f t="shared" si="316"/>
        <v>0</v>
      </c>
      <c r="E2247" s="2">
        <f t="shared" si="317"/>
        <v>4.0000000000000036E-2</v>
      </c>
      <c r="F2247" s="2">
        <f t="shared" si="314"/>
        <v>2.4553024313250453E-2</v>
      </c>
      <c r="G2247" s="2">
        <f t="shared" si="314"/>
        <v>2.6906697074989255E-2</v>
      </c>
      <c r="H2247" s="2">
        <f t="shared" si="310"/>
        <v>0.91252464933993604</v>
      </c>
      <c r="I2247" s="2">
        <f t="shared" si="311"/>
        <v>47.713092202752676</v>
      </c>
    </row>
    <row r="2248" spans="1:9" ht="13.5" x14ac:dyDescent="0.25">
      <c r="A2248" s="3">
        <f>TITRES_STAT!B2251</f>
        <v>45275</v>
      </c>
      <c r="B2248" s="6">
        <f>TITRES_STAT!D2251</f>
        <v>3.53</v>
      </c>
      <c r="C2248" s="2">
        <f t="shared" si="315"/>
        <v>-0.2200000000000002</v>
      </c>
      <c r="D2248" s="2">
        <f t="shared" si="316"/>
        <v>0</v>
      </c>
      <c r="E2248" s="2">
        <f t="shared" si="317"/>
        <v>0.2200000000000002</v>
      </c>
      <c r="F2248" s="2">
        <f t="shared" si="314"/>
        <v>2.2799236862303989E-2</v>
      </c>
      <c r="G2248" s="2">
        <f t="shared" si="314"/>
        <v>4.0699075855347176E-2</v>
      </c>
      <c r="H2248" s="2">
        <f t="shared" si="310"/>
        <v>0.56019052971465821</v>
      </c>
      <c r="I2248" s="2">
        <f t="shared" si="311"/>
        <v>35.905264071633027</v>
      </c>
    </row>
    <row r="2249" spans="1:9" ht="13.5" x14ac:dyDescent="0.25">
      <c r="A2249" s="3">
        <f>TITRES_STAT!B2252</f>
        <v>45278</v>
      </c>
      <c r="B2249" s="6">
        <f>TITRES_STAT!D2252</f>
        <v>3.32</v>
      </c>
      <c r="C2249" s="2">
        <f t="shared" si="315"/>
        <v>-0.20999999999999996</v>
      </c>
      <c r="D2249" s="2">
        <f t="shared" si="316"/>
        <v>0</v>
      </c>
      <c r="E2249" s="2">
        <f t="shared" si="317"/>
        <v>0.20999999999999996</v>
      </c>
      <c r="F2249" s="2">
        <f t="shared" si="314"/>
        <v>2.1170719943567989E-2</v>
      </c>
      <c r="G2249" s="2">
        <f t="shared" si="314"/>
        <v>5.2791999008536657E-2</v>
      </c>
      <c r="H2249" s="2">
        <f t="shared" si="310"/>
        <v>0.40102137333622478</v>
      </c>
      <c r="I2249" s="2">
        <f t="shared" si="311"/>
        <v>28.623501466025488</v>
      </c>
    </row>
    <row r="2250" spans="1:9" ht="13.5" x14ac:dyDescent="0.25">
      <c r="A2250" s="3">
        <f>TITRES_STAT!B2253</f>
        <v>45279</v>
      </c>
      <c r="B2250" s="6">
        <f>TITRES_STAT!D2253</f>
        <v>3.3</v>
      </c>
      <c r="C2250" s="2">
        <f t="shared" si="315"/>
        <v>-2.0000000000000018E-2</v>
      </c>
      <c r="D2250" s="2">
        <f t="shared" si="316"/>
        <v>0</v>
      </c>
      <c r="E2250" s="2">
        <f t="shared" si="317"/>
        <v>2.0000000000000018E-2</v>
      </c>
      <c r="F2250" s="2">
        <f t="shared" si="314"/>
        <v>1.9658525661884561E-2</v>
      </c>
      <c r="G2250" s="2">
        <f t="shared" si="314"/>
        <v>5.0449713365069752E-2</v>
      </c>
      <c r="H2250" s="2">
        <f t="shared" si="310"/>
        <v>0.38966575527653408</v>
      </c>
      <c r="I2250" s="2">
        <f t="shared" si="311"/>
        <v>28.040250239813474</v>
      </c>
    </row>
    <row r="2251" spans="1:9" ht="13.5" x14ac:dyDescent="0.25">
      <c r="A2251" s="3">
        <f>TITRES_STAT!B2254</f>
        <v>45280</v>
      </c>
      <c r="B2251" s="6">
        <f>TITRES_STAT!D2254</f>
        <v>3.24</v>
      </c>
      <c r="C2251" s="2">
        <f t="shared" si="315"/>
        <v>-5.9999999999999609E-2</v>
      </c>
      <c r="D2251" s="2">
        <f t="shared" si="316"/>
        <v>0</v>
      </c>
      <c r="E2251" s="2">
        <f t="shared" si="317"/>
        <v>5.9999999999999609E-2</v>
      </c>
      <c r="F2251" s="2">
        <f t="shared" si="314"/>
        <v>1.8254345257464232E-2</v>
      </c>
      <c r="G2251" s="2">
        <f t="shared" si="314"/>
        <v>5.1131876696136169E-2</v>
      </c>
      <c r="H2251" s="2">
        <f t="shared" si="310"/>
        <v>0.35700518809323578</v>
      </c>
      <c r="I2251" s="2">
        <f t="shared" si="311"/>
        <v>26.308314163107454</v>
      </c>
    </row>
    <row r="2252" spans="1:9" ht="13.5" x14ac:dyDescent="0.25">
      <c r="A2252" s="3">
        <f>TITRES_STAT!B2255</f>
        <v>45281</v>
      </c>
      <c r="B2252" s="6">
        <f>TITRES_STAT!D2255</f>
        <v>3.24</v>
      </c>
      <c r="C2252" s="2">
        <f t="shared" si="315"/>
        <v>0</v>
      </c>
      <c r="D2252" s="2">
        <f t="shared" si="316"/>
        <v>0</v>
      </c>
      <c r="E2252" s="2">
        <f t="shared" si="317"/>
        <v>0</v>
      </c>
      <c r="F2252" s="2">
        <f t="shared" si="314"/>
        <v>1.6950463453359644E-2</v>
      </c>
      <c r="G2252" s="2">
        <f t="shared" si="314"/>
        <v>4.74795997892693E-2</v>
      </c>
      <c r="H2252" s="2">
        <f t="shared" si="310"/>
        <v>0.35700518809323578</v>
      </c>
      <c r="I2252" s="2">
        <f t="shared" si="311"/>
        <v>26.308314163107454</v>
      </c>
    </row>
    <row r="2253" spans="1:9" ht="13.5" x14ac:dyDescent="0.25">
      <c r="A2253" s="3">
        <f>TITRES_STAT!B2256</f>
        <v>45282</v>
      </c>
      <c r="B2253" s="6">
        <f>TITRES_STAT!D2256</f>
        <v>3.24</v>
      </c>
      <c r="C2253" s="2">
        <f t="shared" si="315"/>
        <v>0</v>
      </c>
      <c r="D2253" s="2">
        <f t="shared" si="316"/>
        <v>0</v>
      </c>
      <c r="E2253" s="2">
        <f t="shared" si="317"/>
        <v>0</v>
      </c>
      <c r="F2253" s="2">
        <f t="shared" ref="F2253:G2268" si="318">((F2252*13)+D2253)/14</f>
        <v>1.5739716063833956E-2</v>
      </c>
      <c r="G2253" s="2">
        <f t="shared" si="318"/>
        <v>4.4088199804321493E-2</v>
      </c>
      <c r="H2253" s="2">
        <f t="shared" si="310"/>
        <v>0.35700518809323578</v>
      </c>
      <c r="I2253" s="2">
        <f t="shared" si="311"/>
        <v>26.308314163107454</v>
      </c>
    </row>
    <row r="2254" spans="1:9" ht="13.5" x14ac:dyDescent="0.25">
      <c r="A2254" s="3">
        <f>TITRES_STAT!B2257</f>
        <v>45285</v>
      </c>
      <c r="B2254" s="6">
        <f>TITRES_STAT!D2257</f>
        <v>3.24</v>
      </c>
      <c r="C2254" s="2">
        <f t="shared" si="315"/>
        <v>0</v>
      </c>
      <c r="D2254" s="2">
        <f t="shared" si="316"/>
        <v>0</v>
      </c>
      <c r="E2254" s="2">
        <f t="shared" si="317"/>
        <v>0</v>
      </c>
      <c r="F2254" s="2">
        <f t="shared" si="318"/>
        <v>1.4615450630702961E-2</v>
      </c>
      <c r="G2254" s="2">
        <f t="shared" si="318"/>
        <v>4.0939042675441385E-2</v>
      </c>
      <c r="H2254" s="2">
        <f t="shared" si="310"/>
        <v>0.35700518809323584</v>
      </c>
      <c r="I2254" s="2">
        <f t="shared" si="311"/>
        <v>26.308314163107468</v>
      </c>
    </row>
    <row r="2255" spans="1:9" ht="13.5" x14ac:dyDescent="0.25">
      <c r="A2255" s="3">
        <f>TITRES_STAT!B2258</f>
        <v>45286</v>
      </c>
      <c r="B2255" s="6">
        <f>TITRES_STAT!D2258</f>
        <v>3.24</v>
      </c>
      <c r="C2255" s="2">
        <f t="shared" si="315"/>
        <v>0</v>
      </c>
      <c r="D2255" s="2">
        <f t="shared" si="316"/>
        <v>0</v>
      </c>
      <c r="E2255" s="2">
        <f t="shared" si="317"/>
        <v>0</v>
      </c>
      <c r="F2255" s="2">
        <f t="shared" si="318"/>
        <v>1.3571489871367035E-2</v>
      </c>
      <c r="G2255" s="2">
        <f t="shared" si="318"/>
        <v>3.8014825341481283E-2</v>
      </c>
      <c r="H2255" s="2">
        <f t="shared" si="310"/>
        <v>0.35700518809323589</v>
      </c>
      <c r="I2255" s="2">
        <f t="shared" si="311"/>
        <v>26.308314163107468</v>
      </c>
    </row>
    <row r="2256" spans="1:9" ht="13.5" x14ac:dyDescent="0.25">
      <c r="A2256" s="3">
        <f>TITRES_STAT!B2259</f>
        <v>45287</v>
      </c>
      <c r="B2256" s="6">
        <f>TITRES_STAT!D2259</f>
        <v>3.24</v>
      </c>
      <c r="C2256" s="2">
        <f t="shared" si="315"/>
        <v>0</v>
      </c>
      <c r="D2256" s="2">
        <f t="shared" si="316"/>
        <v>0</v>
      </c>
      <c r="E2256" s="2">
        <f t="shared" si="317"/>
        <v>0</v>
      </c>
      <c r="F2256" s="2">
        <f t="shared" si="318"/>
        <v>1.2602097737697961E-2</v>
      </c>
      <c r="G2256" s="2">
        <f t="shared" si="318"/>
        <v>3.5299480674232622E-2</v>
      </c>
      <c r="H2256" s="2">
        <f t="shared" si="310"/>
        <v>0.35700518809323584</v>
      </c>
      <c r="I2256" s="2">
        <f t="shared" si="311"/>
        <v>26.308314163107468</v>
      </c>
    </row>
    <row r="2257" spans="1:9" ht="13.5" x14ac:dyDescent="0.25">
      <c r="A2257" s="3">
        <f>TITRES_STAT!B2260</f>
        <v>45288</v>
      </c>
      <c r="B2257" s="6">
        <f>TITRES_STAT!D2260</f>
        <v>3.24</v>
      </c>
      <c r="C2257" s="2">
        <f t="shared" si="315"/>
        <v>0</v>
      </c>
      <c r="D2257" s="2">
        <f t="shared" si="316"/>
        <v>0</v>
      </c>
      <c r="E2257" s="2">
        <f t="shared" si="317"/>
        <v>0</v>
      </c>
      <c r="F2257" s="2">
        <f t="shared" si="318"/>
        <v>1.1701947899290964E-2</v>
      </c>
      <c r="G2257" s="2">
        <f t="shared" si="318"/>
        <v>3.277808919750172E-2</v>
      </c>
      <c r="H2257" s="2">
        <f t="shared" ref="H2257:H2320" si="319">F2257/G2257</f>
        <v>0.35700518809323584</v>
      </c>
      <c r="I2257" s="2">
        <f t="shared" ref="I2257:I2320" si="320">IF(G2257=0,100,100-(100/(1+H2257)))</f>
        <v>26.308314163107468</v>
      </c>
    </row>
    <row r="2258" spans="1:9" ht="13.5" x14ac:dyDescent="0.25">
      <c r="A2258" s="3">
        <f>TITRES_STAT!B2261</f>
        <v>45289</v>
      </c>
      <c r="B2258" s="6">
        <f>TITRES_STAT!D2261</f>
        <v>3.24</v>
      </c>
      <c r="C2258" s="2">
        <f t="shared" si="315"/>
        <v>0</v>
      </c>
      <c r="D2258" s="2">
        <f t="shared" si="316"/>
        <v>0</v>
      </c>
      <c r="E2258" s="2">
        <f t="shared" si="317"/>
        <v>0</v>
      </c>
      <c r="F2258" s="2">
        <f t="shared" si="318"/>
        <v>1.0866094477913037E-2</v>
      </c>
      <c r="G2258" s="2">
        <f t="shared" si="318"/>
        <v>3.0436797111965879E-2</v>
      </c>
      <c r="H2258" s="2">
        <f t="shared" si="319"/>
        <v>0.35700518809323589</v>
      </c>
      <c r="I2258" s="2">
        <f t="shared" si="320"/>
        <v>26.308314163107468</v>
      </c>
    </row>
    <row r="2259" spans="1:9" ht="13.5" x14ac:dyDescent="0.25">
      <c r="A2259" s="3">
        <f>TITRES_STAT!B2262</f>
        <v>45293</v>
      </c>
      <c r="B2259" s="6">
        <f>TITRES_STAT!D2262</f>
        <v>3.38</v>
      </c>
      <c r="C2259" s="2">
        <f t="shared" si="315"/>
        <v>0.13999999999999968</v>
      </c>
      <c r="D2259" s="2">
        <f t="shared" si="316"/>
        <v>0.13999999999999968</v>
      </c>
      <c r="E2259" s="2">
        <f t="shared" si="317"/>
        <v>0</v>
      </c>
      <c r="F2259" s="2">
        <f t="shared" si="318"/>
        <v>2.00899448723478E-2</v>
      </c>
      <c r="G2259" s="2">
        <f t="shared" si="318"/>
        <v>2.8262740175396889E-2</v>
      </c>
      <c r="H2259" s="2">
        <f t="shared" si="319"/>
        <v>0.71082792212187473</v>
      </c>
      <c r="I2259" s="2">
        <f t="shared" si="320"/>
        <v>41.548767876097202</v>
      </c>
    </row>
    <row r="2260" spans="1:9" ht="13.5" x14ac:dyDescent="0.25">
      <c r="A2260" s="3">
        <f>TITRES_STAT!B2263</f>
        <v>45294</v>
      </c>
      <c r="B2260" s="6">
        <f>TITRES_STAT!D2263</f>
        <v>3.23</v>
      </c>
      <c r="C2260" s="2">
        <f t="shared" si="315"/>
        <v>-0.14999999999999991</v>
      </c>
      <c r="D2260" s="2">
        <f t="shared" si="316"/>
        <v>0</v>
      </c>
      <c r="E2260" s="2">
        <f t="shared" si="317"/>
        <v>0.14999999999999991</v>
      </c>
      <c r="F2260" s="2">
        <f t="shared" si="318"/>
        <v>1.8654948810037243E-2</v>
      </c>
      <c r="G2260" s="2">
        <f t="shared" si="318"/>
        <v>3.6958258734297103E-2</v>
      </c>
      <c r="H2260" s="2">
        <f t="shared" si="319"/>
        <v>0.50475724368273689</v>
      </c>
      <c r="I2260" s="2">
        <f t="shared" si="320"/>
        <v>33.544097946815384</v>
      </c>
    </row>
    <row r="2261" spans="1:9" ht="13.5" x14ac:dyDescent="0.25">
      <c r="A2261" s="3">
        <f>TITRES_STAT!B2264</f>
        <v>45295</v>
      </c>
      <c r="B2261" s="6">
        <f>TITRES_STAT!D2264</f>
        <v>3.37</v>
      </c>
      <c r="C2261" s="2">
        <f t="shared" si="315"/>
        <v>0.14000000000000012</v>
      </c>
      <c r="D2261" s="2">
        <f t="shared" si="316"/>
        <v>0.14000000000000012</v>
      </c>
      <c r="E2261" s="2">
        <f t="shared" si="317"/>
        <v>0</v>
      </c>
      <c r="F2261" s="2">
        <f t="shared" si="318"/>
        <v>2.7322452466463164E-2</v>
      </c>
      <c r="G2261" s="2">
        <f t="shared" si="318"/>
        <v>3.4318383110418738E-2</v>
      </c>
      <c r="H2261" s="2">
        <f t="shared" si="319"/>
        <v>0.79614626302625324</v>
      </c>
      <c r="I2261" s="2">
        <f t="shared" si="320"/>
        <v>44.325246747158495</v>
      </c>
    </row>
    <row r="2262" spans="1:9" ht="13.5" x14ac:dyDescent="0.25">
      <c r="A2262" s="3">
        <f>TITRES_STAT!B2265</f>
        <v>45296</v>
      </c>
      <c r="B2262" s="6">
        <f>TITRES_STAT!D2265</f>
        <v>3.39</v>
      </c>
      <c r="C2262" s="2">
        <f t="shared" si="315"/>
        <v>2.0000000000000018E-2</v>
      </c>
      <c r="D2262" s="2">
        <f t="shared" si="316"/>
        <v>2.0000000000000018E-2</v>
      </c>
      <c r="E2262" s="2">
        <f t="shared" si="317"/>
        <v>0</v>
      </c>
      <c r="F2262" s="2">
        <f t="shared" si="318"/>
        <v>2.6799420147430083E-2</v>
      </c>
      <c r="G2262" s="2">
        <f t="shared" si="318"/>
        <v>3.186707003110311E-2</v>
      </c>
      <c r="H2262" s="2">
        <f t="shared" si="319"/>
        <v>0.84097534292525589</v>
      </c>
      <c r="I2262" s="2">
        <f t="shared" si="320"/>
        <v>45.680967219744005</v>
      </c>
    </row>
    <row r="2263" spans="1:9" ht="13.5" x14ac:dyDescent="0.25">
      <c r="A2263" s="3">
        <f>TITRES_STAT!B2266</f>
        <v>45299</v>
      </c>
      <c r="B2263" s="6">
        <f>TITRES_STAT!D2266</f>
        <v>3.24</v>
      </c>
      <c r="C2263" s="2">
        <f t="shared" si="315"/>
        <v>-0.14999999999999991</v>
      </c>
      <c r="D2263" s="2">
        <f t="shared" si="316"/>
        <v>0</v>
      </c>
      <c r="E2263" s="2">
        <f t="shared" si="317"/>
        <v>0.14999999999999991</v>
      </c>
      <c r="F2263" s="2">
        <f t="shared" si="318"/>
        <v>2.4885175851185076E-2</v>
      </c>
      <c r="G2263" s="2">
        <f t="shared" si="318"/>
        <v>4.0305136457452879E-2</v>
      </c>
      <c r="H2263" s="2">
        <f t="shared" si="319"/>
        <v>0.61741946655991342</v>
      </c>
      <c r="I2263" s="2">
        <f t="shared" si="320"/>
        <v>38.173119547837622</v>
      </c>
    </row>
    <row r="2264" spans="1:9" ht="13.5" x14ac:dyDescent="0.25">
      <c r="A2264" s="3">
        <f>TITRES_STAT!B2267</f>
        <v>45300</v>
      </c>
      <c r="B2264" s="6">
        <f>TITRES_STAT!D2267</f>
        <v>3.38</v>
      </c>
      <c r="C2264" s="2">
        <f t="shared" si="315"/>
        <v>0.13999999999999968</v>
      </c>
      <c r="D2264" s="2">
        <f t="shared" si="316"/>
        <v>0.13999999999999968</v>
      </c>
      <c r="E2264" s="2">
        <f t="shared" si="317"/>
        <v>0</v>
      </c>
      <c r="F2264" s="2">
        <f t="shared" si="318"/>
        <v>3.310766329038612E-2</v>
      </c>
      <c r="G2264" s="2">
        <f t="shared" si="318"/>
        <v>3.7426198139063387E-2</v>
      </c>
      <c r="H2264" s="2">
        <f t="shared" si="319"/>
        <v>0.88461198135511876</v>
      </c>
      <c r="I2264" s="2">
        <f t="shared" si="320"/>
        <v>46.93867969145797</v>
      </c>
    </row>
    <row r="2265" spans="1:9" ht="13.5" x14ac:dyDescent="0.25">
      <c r="A2265" s="3">
        <f>TITRES_STAT!B2268</f>
        <v>45301</v>
      </c>
      <c r="B2265" s="6">
        <f>TITRES_STAT!D2268</f>
        <v>3.23</v>
      </c>
      <c r="C2265" s="2">
        <f t="shared" si="315"/>
        <v>-0.14999999999999991</v>
      </c>
      <c r="D2265" s="2">
        <f t="shared" si="316"/>
        <v>0</v>
      </c>
      <c r="E2265" s="2">
        <f t="shared" si="317"/>
        <v>0.14999999999999991</v>
      </c>
      <c r="F2265" s="2">
        <f t="shared" si="318"/>
        <v>3.0742830198215686E-2</v>
      </c>
      <c r="G2265" s="2">
        <f t="shared" si="318"/>
        <v>4.5467183986273141E-2</v>
      </c>
      <c r="H2265" s="2">
        <f t="shared" si="319"/>
        <v>0.6761542612249124</v>
      </c>
      <c r="I2265" s="2">
        <f t="shared" si="320"/>
        <v>40.339620097423925</v>
      </c>
    </row>
    <row r="2266" spans="1:9" ht="13.5" x14ac:dyDescent="0.25">
      <c r="A2266" s="3">
        <f>TITRES_STAT!B2269</f>
        <v>45302</v>
      </c>
      <c r="B2266" s="6">
        <f>TITRES_STAT!D2269</f>
        <v>3.23</v>
      </c>
      <c r="C2266" s="2">
        <f t="shared" si="315"/>
        <v>0</v>
      </c>
      <c r="D2266" s="2">
        <f t="shared" si="316"/>
        <v>0</v>
      </c>
      <c r="E2266" s="2">
        <f t="shared" si="317"/>
        <v>0</v>
      </c>
      <c r="F2266" s="2">
        <f t="shared" si="318"/>
        <v>2.8546913755485993E-2</v>
      </c>
      <c r="G2266" s="2">
        <f t="shared" si="318"/>
        <v>4.2219527987253633E-2</v>
      </c>
      <c r="H2266" s="2">
        <f t="shared" si="319"/>
        <v>0.6761542612249124</v>
      </c>
      <c r="I2266" s="2">
        <f t="shared" si="320"/>
        <v>40.339620097423925</v>
      </c>
    </row>
    <row r="2267" spans="1:9" ht="13.5" x14ac:dyDescent="0.25">
      <c r="A2267" s="3">
        <f>TITRES_STAT!B2270</f>
        <v>45303</v>
      </c>
      <c r="B2267" s="6">
        <f>TITRES_STAT!D2270</f>
        <v>3.23</v>
      </c>
      <c r="C2267" s="2">
        <f t="shared" si="315"/>
        <v>0</v>
      </c>
      <c r="D2267" s="2">
        <f t="shared" si="316"/>
        <v>0</v>
      </c>
      <c r="E2267" s="2">
        <f t="shared" si="317"/>
        <v>0</v>
      </c>
      <c r="F2267" s="2">
        <f t="shared" si="318"/>
        <v>2.6507848487236994E-2</v>
      </c>
      <c r="G2267" s="2">
        <f t="shared" si="318"/>
        <v>3.9203847416735514E-2</v>
      </c>
      <c r="H2267" s="2">
        <f t="shared" si="319"/>
        <v>0.67615426122491251</v>
      </c>
      <c r="I2267" s="2">
        <f t="shared" si="320"/>
        <v>40.339620097423939</v>
      </c>
    </row>
    <row r="2268" spans="1:9" ht="13.5" x14ac:dyDescent="0.25">
      <c r="A2268" s="3">
        <f>TITRES_STAT!B2271</f>
        <v>45306</v>
      </c>
      <c r="B2268" s="6">
        <f>TITRES_STAT!D2271</f>
        <v>3.23</v>
      </c>
      <c r="C2268" s="2">
        <f t="shared" si="315"/>
        <v>0</v>
      </c>
      <c r="D2268" s="2">
        <f t="shared" si="316"/>
        <v>0</v>
      </c>
      <c r="E2268" s="2">
        <f t="shared" si="317"/>
        <v>0</v>
      </c>
      <c r="F2268" s="2">
        <f t="shared" si="318"/>
        <v>2.4614430738148639E-2</v>
      </c>
      <c r="G2268" s="2">
        <f t="shared" si="318"/>
        <v>3.6403572601254409E-2</v>
      </c>
      <c r="H2268" s="2">
        <f t="shared" si="319"/>
        <v>0.6761542612249124</v>
      </c>
      <c r="I2268" s="2">
        <f t="shared" si="320"/>
        <v>40.339620097423925</v>
      </c>
    </row>
    <row r="2269" spans="1:9" ht="13.5" x14ac:dyDescent="0.25">
      <c r="A2269" s="3">
        <f>TITRES_STAT!B2272</f>
        <v>45307</v>
      </c>
      <c r="B2269" s="6">
        <f>TITRES_STAT!D2272</f>
        <v>3.23</v>
      </c>
      <c r="C2269" s="2">
        <f t="shared" si="315"/>
        <v>0</v>
      </c>
      <c r="D2269" s="2">
        <f t="shared" si="316"/>
        <v>0</v>
      </c>
      <c r="E2269" s="2">
        <f t="shared" si="317"/>
        <v>0</v>
      </c>
      <c r="F2269" s="2">
        <f t="shared" ref="F2269:G2284" si="321">((F2268*13)+D2269)/14</f>
        <v>2.2856257113995165E-2</v>
      </c>
      <c r="G2269" s="2">
        <f t="shared" si="321"/>
        <v>3.3803317415450521E-2</v>
      </c>
      <c r="H2269" s="2">
        <f t="shared" si="319"/>
        <v>0.67615426122491251</v>
      </c>
      <c r="I2269" s="2">
        <f t="shared" si="320"/>
        <v>40.339620097423939</v>
      </c>
    </row>
    <row r="2270" spans="1:9" ht="13.5" x14ac:dyDescent="0.25">
      <c r="A2270" s="3">
        <f>TITRES_STAT!B2273</f>
        <v>45308</v>
      </c>
      <c r="B2270" s="6">
        <f>TITRES_STAT!D2273</f>
        <v>3.23</v>
      </c>
      <c r="C2270" s="2">
        <f t="shared" si="315"/>
        <v>0</v>
      </c>
      <c r="D2270" s="2">
        <f t="shared" si="316"/>
        <v>0</v>
      </c>
      <c r="E2270" s="2">
        <f t="shared" si="317"/>
        <v>0</v>
      </c>
      <c r="F2270" s="2">
        <f t="shared" si="321"/>
        <v>2.1223667320138369E-2</v>
      </c>
      <c r="G2270" s="2">
        <f t="shared" si="321"/>
        <v>3.1388794742918343E-2</v>
      </c>
      <c r="H2270" s="2">
        <f t="shared" si="319"/>
        <v>0.67615426122491251</v>
      </c>
      <c r="I2270" s="2">
        <f t="shared" si="320"/>
        <v>40.339620097423939</v>
      </c>
    </row>
    <row r="2271" spans="1:9" ht="13.5" x14ac:dyDescent="0.25">
      <c r="A2271" s="3">
        <f>TITRES_STAT!B2274</f>
        <v>45309</v>
      </c>
      <c r="B2271" s="6">
        <f>TITRES_STAT!D2274</f>
        <v>3.23</v>
      </c>
      <c r="C2271" s="2">
        <f t="shared" si="315"/>
        <v>0</v>
      </c>
      <c r="D2271" s="2">
        <f t="shared" si="316"/>
        <v>0</v>
      </c>
      <c r="E2271" s="2">
        <f t="shared" si="317"/>
        <v>0</v>
      </c>
      <c r="F2271" s="2">
        <f t="shared" si="321"/>
        <v>1.9707691082985628E-2</v>
      </c>
      <c r="G2271" s="2">
        <f t="shared" si="321"/>
        <v>2.9146737975567032E-2</v>
      </c>
      <c r="H2271" s="2">
        <f t="shared" si="319"/>
        <v>0.67615426122491251</v>
      </c>
      <c r="I2271" s="2">
        <f t="shared" si="320"/>
        <v>40.339620097423939</v>
      </c>
    </row>
    <row r="2272" spans="1:9" ht="13.5" x14ac:dyDescent="0.25">
      <c r="A2272" s="3">
        <f>TITRES_STAT!B2275</f>
        <v>45310</v>
      </c>
      <c r="B2272" s="6">
        <f>TITRES_STAT!D2275</f>
        <v>3.23</v>
      </c>
      <c r="C2272" s="2">
        <f t="shared" si="315"/>
        <v>0</v>
      </c>
      <c r="D2272" s="2">
        <f t="shared" si="316"/>
        <v>0</v>
      </c>
      <c r="E2272" s="2">
        <f t="shared" si="317"/>
        <v>0</v>
      </c>
      <c r="F2272" s="2">
        <f t="shared" si="321"/>
        <v>1.8299998862772369E-2</v>
      </c>
      <c r="G2272" s="2">
        <f t="shared" si="321"/>
        <v>2.7064828120169387E-2</v>
      </c>
      <c r="H2272" s="2">
        <f t="shared" si="319"/>
        <v>0.67615426122491251</v>
      </c>
      <c r="I2272" s="2">
        <f t="shared" si="320"/>
        <v>40.339620097423939</v>
      </c>
    </row>
    <row r="2273" spans="1:9" ht="13.5" x14ac:dyDescent="0.25">
      <c r="A2273" s="3">
        <f>TITRES_STAT!B2276</f>
        <v>45313</v>
      </c>
      <c r="B2273" s="6">
        <f>TITRES_STAT!D2276</f>
        <v>3.23</v>
      </c>
      <c r="C2273" s="2">
        <f t="shared" si="315"/>
        <v>0</v>
      </c>
      <c r="D2273" s="2">
        <f t="shared" si="316"/>
        <v>0</v>
      </c>
      <c r="E2273" s="2">
        <f t="shared" si="317"/>
        <v>0</v>
      </c>
      <c r="F2273" s="2">
        <f t="shared" si="321"/>
        <v>1.6992856086860058E-2</v>
      </c>
      <c r="G2273" s="2">
        <f t="shared" si="321"/>
        <v>2.5131626111585863E-2</v>
      </c>
      <c r="H2273" s="2">
        <f t="shared" si="319"/>
        <v>0.6761542612249124</v>
      </c>
      <c r="I2273" s="2">
        <f t="shared" si="320"/>
        <v>40.339620097423925</v>
      </c>
    </row>
    <row r="2274" spans="1:9" ht="13.5" x14ac:dyDescent="0.25">
      <c r="A2274" s="3">
        <f>TITRES_STAT!B2277</f>
        <v>45314</v>
      </c>
      <c r="B2274" s="6">
        <f>TITRES_STAT!D2277</f>
        <v>3.09</v>
      </c>
      <c r="C2274" s="2">
        <f t="shared" si="315"/>
        <v>-0.14000000000000012</v>
      </c>
      <c r="D2274" s="2">
        <f t="shared" si="316"/>
        <v>0</v>
      </c>
      <c r="E2274" s="2">
        <f t="shared" si="317"/>
        <v>0.14000000000000012</v>
      </c>
      <c r="F2274" s="2">
        <f t="shared" si="321"/>
        <v>1.5779080652084339E-2</v>
      </c>
      <c r="G2274" s="2">
        <f t="shared" si="321"/>
        <v>3.3336509960758307E-2</v>
      </c>
      <c r="H2274" s="2">
        <f t="shared" si="319"/>
        <v>0.47332731202691897</v>
      </c>
      <c r="I2274" s="2">
        <f t="shared" si="320"/>
        <v>32.126419442787807</v>
      </c>
    </row>
    <row r="2275" spans="1:9" ht="13.5" x14ac:dyDescent="0.25">
      <c r="A2275" s="3">
        <f>TITRES_STAT!B2278</f>
        <v>45315</v>
      </c>
      <c r="B2275" s="6">
        <f>TITRES_STAT!D2278</f>
        <v>3.09</v>
      </c>
      <c r="C2275" s="2">
        <f t="shared" si="315"/>
        <v>0</v>
      </c>
      <c r="D2275" s="2">
        <f t="shared" si="316"/>
        <v>0</v>
      </c>
      <c r="E2275" s="2">
        <f t="shared" si="317"/>
        <v>0</v>
      </c>
      <c r="F2275" s="2">
        <f t="shared" si="321"/>
        <v>1.4652003462649743E-2</v>
      </c>
      <c r="G2275" s="2">
        <f t="shared" si="321"/>
        <v>3.0955330677847E-2</v>
      </c>
      <c r="H2275" s="2">
        <f t="shared" si="319"/>
        <v>0.47332731202691897</v>
      </c>
      <c r="I2275" s="2">
        <f t="shared" si="320"/>
        <v>32.126419442787807</v>
      </c>
    </row>
    <row r="2276" spans="1:9" ht="13.5" x14ac:dyDescent="0.25">
      <c r="A2276" s="3">
        <f>TITRES_STAT!B2279</f>
        <v>45316</v>
      </c>
      <c r="B2276" s="6">
        <f>TITRES_STAT!D2279</f>
        <v>2.96</v>
      </c>
      <c r="C2276" s="2">
        <f t="shared" si="315"/>
        <v>-0.12999999999999989</v>
      </c>
      <c r="D2276" s="2">
        <f t="shared" si="316"/>
        <v>0</v>
      </c>
      <c r="E2276" s="2">
        <f t="shared" si="317"/>
        <v>0.12999999999999989</v>
      </c>
      <c r="F2276" s="2">
        <f t="shared" si="321"/>
        <v>1.3605431786746192E-2</v>
      </c>
      <c r="G2276" s="2">
        <f t="shared" si="321"/>
        <v>3.8029949915143635E-2</v>
      </c>
      <c r="H2276" s="2">
        <f t="shared" si="319"/>
        <v>0.35775571140914048</v>
      </c>
      <c r="I2276" s="2">
        <f t="shared" si="320"/>
        <v>26.34904853670956</v>
      </c>
    </row>
    <row r="2277" spans="1:9" ht="13.5" x14ac:dyDescent="0.25">
      <c r="A2277" s="3">
        <f>TITRES_STAT!B2280</f>
        <v>45317</v>
      </c>
      <c r="B2277" s="6">
        <f>TITRES_STAT!D2280</f>
        <v>3</v>
      </c>
      <c r="C2277" s="2">
        <f t="shared" si="315"/>
        <v>4.0000000000000036E-2</v>
      </c>
      <c r="D2277" s="2">
        <f t="shared" si="316"/>
        <v>4.0000000000000036E-2</v>
      </c>
      <c r="E2277" s="2">
        <f t="shared" si="317"/>
        <v>0</v>
      </c>
      <c r="F2277" s="2">
        <f t="shared" si="321"/>
        <v>1.5490758087692897E-2</v>
      </c>
      <c r="G2277" s="2">
        <f t="shared" si="321"/>
        <v>3.5313524921204806E-2</v>
      </c>
      <c r="H2277" s="2">
        <f t="shared" si="319"/>
        <v>0.43866360331508908</v>
      </c>
      <c r="I2277" s="2">
        <f t="shared" si="320"/>
        <v>30.491047546089561</v>
      </c>
    </row>
    <row r="2278" spans="1:9" ht="13.5" x14ac:dyDescent="0.25">
      <c r="A2278" s="3">
        <f>TITRES_STAT!B2281</f>
        <v>45320</v>
      </c>
      <c r="B2278" s="6">
        <f>TITRES_STAT!D2281</f>
        <v>3</v>
      </c>
      <c r="C2278" s="2">
        <f t="shared" si="315"/>
        <v>0</v>
      </c>
      <c r="D2278" s="2">
        <f t="shared" si="316"/>
        <v>0</v>
      </c>
      <c r="E2278" s="2">
        <f t="shared" si="317"/>
        <v>0</v>
      </c>
      <c r="F2278" s="2">
        <f t="shared" si="321"/>
        <v>1.4384275367143404E-2</v>
      </c>
      <c r="G2278" s="2">
        <f t="shared" si="321"/>
        <v>3.2791130283975893E-2</v>
      </c>
      <c r="H2278" s="2">
        <f t="shared" si="319"/>
        <v>0.43866360331508902</v>
      </c>
      <c r="I2278" s="2">
        <f t="shared" si="320"/>
        <v>30.491047546089561</v>
      </c>
    </row>
    <row r="2279" spans="1:9" ht="13.5" x14ac:dyDescent="0.25">
      <c r="A2279" s="3">
        <f>TITRES_STAT!B2282</f>
        <v>45321</v>
      </c>
      <c r="B2279" s="6">
        <f>TITRES_STAT!D2282</f>
        <v>3.12</v>
      </c>
      <c r="C2279" s="2">
        <f t="shared" si="315"/>
        <v>0.12000000000000011</v>
      </c>
      <c r="D2279" s="2">
        <f t="shared" si="316"/>
        <v>0.12000000000000011</v>
      </c>
      <c r="E2279" s="2">
        <f t="shared" si="317"/>
        <v>0</v>
      </c>
      <c r="F2279" s="2">
        <f t="shared" si="321"/>
        <v>2.1928255698061744E-2</v>
      </c>
      <c r="G2279" s="2">
        <f t="shared" si="321"/>
        <v>3.0448906692263328E-2</v>
      </c>
      <c r="H2279" s="2">
        <f t="shared" si="319"/>
        <v>0.72016561775708776</v>
      </c>
      <c r="I2279" s="2">
        <f t="shared" si="320"/>
        <v>41.866062797843085</v>
      </c>
    </row>
    <row r="2280" spans="1:9" ht="13.5" x14ac:dyDescent="0.25">
      <c r="A2280" s="3">
        <f>TITRES_STAT!B2283</f>
        <v>45322</v>
      </c>
      <c r="B2280" s="6">
        <f>TITRES_STAT!D2283</f>
        <v>3.12</v>
      </c>
      <c r="C2280" s="2">
        <f t="shared" si="315"/>
        <v>0</v>
      </c>
      <c r="D2280" s="2">
        <f t="shared" si="316"/>
        <v>0</v>
      </c>
      <c r="E2280" s="2">
        <f t="shared" si="317"/>
        <v>0</v>
      </c>
      <c r="F2280" s="2">
        <f t="shared" si="321"/>
        <v>2.0361951719628762E-2</v>
      </c>
      <c r="G2280" s="2">
        <f t="shared" si="321"/>
        <v>2.8273984785673088E-2</v>
      </c>
      <c r="H2280" s="2">
        <f t="shared" si="319"/>
        <v>0.72016561775708787</v>
      </c>
      <c r="I2280" s="2">
        <f t="shared" si="320"/>
        <v>41.866062797843085</v>
      </c>
    </row>
    <row r="2281" spans="1:9" ht="13.5" x14ac:dyDescent="0.25">
      <c r="A2281" s="3">
        <f>TITRES_STAT!B2284</f>
        <v>45323</v>
      </c>
      <c r="B2281" s="6">
        <f>TITRES_STAT!D2284</f>
        <v>3.11</v>
      </c>
      <c r="C2281" s="2">
        <f t="shared" si="315"/>
        <v>-1.0000000000000231E-2</v>
      </c>
      <c r="D2281" s="2">
        <f t="shared" si="316"/>
        <v>0</v>
      </c>
      <c r="E2281" s="2">
        <f t="shared" si="317"/>
        <v>1.0000000000000231E-2</v>
      </c>
      <c r="F2281" s="2">
        <f t="shared" si="321"/>
        <v>1.8907526596798136E-2</v>
      </c>
      <c r="G2281" s="2">
        <f t="shared" si="321"/>
        <v>2.6968700158125025E-2</v>
      </c>
      <c r="H2281" s="2">
        <f t="shared" si="319"/>
        <v>0.70109150555785127</v>
      </c>
      <c r="I2281" s="2">
        <f t="shared" si="320"/>
        <v>41.214214712566992</v>
      </c>
    </row>
    <row r="2282" spans="1:9" ht="13.5" x14ac:dyDescent="0.25">
      <c r="A2282" s="3">
        <f>TITRES_STAT!B2285</f>
        <v>45324</v>
      </c>
      <c r="B2282" s="6">
        <f>TITRES_STAT!D2285</f>
        <v>3.11</v>
      </c>
      <c r="C2282" s="2">
        <f t="shared" si="315"/>
        <v>0</v>
      </c>
      <c r="D2282" s="2">
        <f t="shared" si="316"/>
        <v>0</v>
      </c>
      <c r="E2282" s="2">
        <f t="shared" si="317"/>
        <v>0</v>
      </c>
      <c r="F2282" s="2">
        <f t="shared" si="321"/>
        <v>1.7556988982741127E-2</v>
      </c>
      <c r="G2282" s="2">
        <f t="shared" si="321"/>
        <v>2.5042364432544668E-2</v>
      </c>
      <c r="H2282" s="2">
        <f t="shared" si="319"/>
        <v>0.70109150555785127</v>
      </c>
      <c r="I2282" s="2">
        <f t="shared" si="320"/>
        <v>41.214214712566992</v>
      </c>
    </row>
    <row r="2283" spans="1:9" ht="13.5" x14ac:dyDescent="0.25">
      <c r="A2283" s="3">
        <f>TITRES_STAT!B2286</f>
        <v>45327</v>
      </c>
      <c r="B2283" s="6">
        <f>TITRES_STAT!D2286</f>
        <v>3.11</v>
      </c>
      <c r="C2283" s="2">
        <f t="shared" si="315"/>
        <v>0</v>
      </c>
      <c r="D2283" s="2">
        <f t="shared" si="316"/>
        <v>0</v>
      </c>
      <c r="E2283" s="2">
        <f t="shared" si="317"/>
        <v>0</v>
      </c>
      <c r="F2283" s="2">
        <f t="shared" si="321"/>
        <v>1.6302918341116763E-2</v>
      </c>
      <c r="G2283" s="2">
        <f t="shared" si="321"/>
        <v>2.3253624115934336E-2</v>
      </c>
      <c r="H2283" s="2">
        <f t="shared" si="319"/>
        <v>0.70109150555785138</v>
      </c>
      <c r="I2283" s="2">
        <f t="shared" si="320"/>
        <v>41.214214712566999</v>
      </c>
    </row>
    <row r="2284" spans="1:9" ht="13.5" x14ac:dyDescent="0.25">
      <c r="A2284" s="3">
        <f>TITRES_STAT!B2287</f>
        <v>45328</v>
      </c>
      <c r="B2284" s="6">
        <f>TITRES_STAT!D2287</f>
        <v>3.11</v>
      </c>
      <c r="C2284" s="2">
        <f t="shared" si="315"/>
        <v>0</v>
      </c>
      <c r="D2284" s="2">
        <f t="shared" si="316"/>
        <v>0</v>
      </c>
      <c r="E2284" s="2">
        <f t="shared" si="317"/>
        <v>0</v>
      </c>
      <c r="F2284" s="2">
        <f t="shared" si="321"/>
        <v>1.5138424173894136E-2</v>
      </c>
      <c r="G2284" s="2">
        <f t="shared" si="321"/>
        <v>2.1592650964796171E-2</v>
      </c>
      <c r="H2284" s="2">
        <f t="shared" si="319"/>
        <v>0.70109150555785116</v>
      </c>
      <c r="I2284" s="2">
        <f t="shared" si="320"/>
        <v>41.214214712566985</v>
      </c>
    </row>
    <row r="2285" spans="1:9" ht="13.5" x14ac:dyDescent="0.25">
      <c r="A2285" s="3">
        <f>TITRES_STAT!B2288</f>
        <v>45329</v>
      </c>
      <c r="B2285" s="6">
        <f>TITRES_STAT!D2288</f>
        <v>3.11</v>
      </c>
      <c r="C2285" s="2">
        <f t="shared" si="315"/>
        <v>0</v>
      </c>
      <c r="D2285" s="2">
        <f t="shared" si="316"/>
        <v>0</v>
      </c>
      <c r="E2285" s="2">
        <f t="shared" si="317"/>
        <v>0</v>
      </c>
      <c r="F2285" s="2">
        <f t="shared" ref="F2285:G2300" si="322">((F2284*13)+D2285)/14</f>
        <v>1.4057108161473127E-2</v>
      </c>
      <c r="G2285" s="2">
        <f t="shared" si="322"/>
        <v>2.0050318753025015E-2</v>
      </c>
      <c r="H2285" s="2">
        <f t="shared" si="319"/>
        <v>0.70109150555785127</v>
      </c>
      <c r="I2285" s="2">
        <f t="shared" si="320"/>
        <v>41.214214712566992</v>
      </c>
    </row>
    <row r="2286" spans="1:9" ht="13.5" x14ac:dyDescent="0.25">
      <c r="A2286" s="3">
        <f>TITRES_STAT!B2289</f>
        <v>45330</v>
      </c>
      <c r="B2286" s="6">
        <f>TITRES_STAT!D2289</f>
        <v>2.98</v>
      </c>
      <c r="C2286" s="2">
        <f t="shared" si="315"/>
        <v>-0.12999999999999989</v>
      </c>
      <c r="D2286" s="2">
        <f t="shared" si="316"/>
        <v>0</v>
      </c>
      <c r="E2286" s="2">
        <f t="shared" si="317"/>
        <v>0.12999999999999989</v>
      </c>
      <c r="F2286" s="2">
        <f t="shared" si="322"/>
        <v>1.305302900708219E-2</v>
      </c>
      <c r="G2286" s="2">
        <f t="shared" si="322"/>
        <v>2.7903867413523218E-2</v>
      </c>
      <c r="H2286" s="2">
        <f t="shared" si="319"/>
        <v>0.46778565901428498</v>
      </c>
      <c r="I2286" s="2">
        <f t="shared" si="320"/>
        <v>31.870161432728125</v>
      </c>
    </row>
    <row r="2287" spans="1:9" ht="13.5" x14ac:dyDescent="0.25">
      <c r="A2287" s="3">
        <f>TITRES_STAT!B2290</f>
        <v>45331</v>
      </c>
      <c r="B2287" s="6">
        <f>TITRES_STAT!D2290</f>
        <v>2.98</v>
      </c>
      <c r="C2287" s="2">
        <f t="shared" si="315"/>
        <v>0</v>
      </c>
      <c r="D2287" s="2">
        <f t="shared" si="316"/>
        <v>0</v>
      </c>
      <c r="E2287" s="2">
        <f t="shared" si="317"/>
        <v>0</v>
      </c>
      <c r="F2287" s="2">
        <f t="shared" si="322"/>
        <v>1.2120669792290605E-2</v>
      </c>
      <c r="G2287" s="2">
        <f t="shared" si="322"/>
        <v>2.5910734026842987E-2</v>
      </c>
      <c r="H2287" s="2">
        <f t="shared" si="319"/>
        <v>0.46778565901428498</v>
      </c>
      <c r="I2287" s="2">
        <f t="shared" si="320"/>
        <v>31.870161432728125</v>
      </c>
    </row>
    <row r="2288" spans="1:9" ht="13.5" x14ac:dyDescent="0.25">
      <c r="A2288" s="3">
        <f>TITRES_STAT!B2291</f>
        <v>45334</v>
      </c>
      <c r="B2288" s="6">
        <f>TITRES_STAT!D2291</f>
        <v>2.98</v>
      </c>
      <c r="C2288" s="2">
        <f t="shared" si="315"/>
        <v>0</v>
      </c>
      <c r="D2288" s="2">
        <f t="shared" si="316"/>
        <v>0</v>
      </c>
      <c r="E2288" s="2">
        <f t="shared" si="317"/>
        <v>0</v>
      </c>
      <c r="F2288" s="2">
        <f t="shared" si="322"/>
        <v>1.1254907664269847E-2</v>
      </c>
      <c r="G2288" s="2">
        <f t="shared" si="322"/>
        <v>2.4059967310639918E-2</v>
      </c>
      <c r="H2288" s="2">
        <f t="shared" si="319"/>
        <v>0.46778565901428493</v>
      </c>
      <c r="I2288" s="2">
        <f t="shared" si="320"/>
        <v>31.870161432728125</v>
      </c>
    </row>
    <row r="2289" spans="1:9" ht="13.5" x14ac:dyDescent="0.25">
      <c r="A2289" s="3">
        <f>TITRES_STAT!B2292</f>
        <v>45335</v>
      </c>
      <c r="B2289" s="6">
        <f>TITRES_STAT!D2292</f>
        <v>2.98</v>
      </c>
      <c r="C2289" s="2">
        <f t="shared" si="315"/>
        <v>0</v>
      </c>
      <c r="D2289" s="2">
        <f t="shared" si="316"/>
        <v>0</v>
      </c>
      <c r="E2289" s="2">
        <f t="shared" si="317"/>
        <v>0</v>
      </c>
      <c r="F2289" s="2">
        <f t="shared" si="322"/>
        <v>1.0450985688250572E-2</v>
      </c>
      <c r="G2289" s="2">
        <f t="shared" si="322"/>
        <v>2.234139821702278E-2</v>
      </c>
      <c r="H2289" s="2">
        <f t="shared" si="319"/>
        <v>0.46778565901428498</v>
      </c>
      <c r="I2289" s="2">
        <f t="shared" si="320"/>
        <v>31.870161432728125</v>
      </c>
    </row>
    <row r="2290" spans="1:9" ht="13.5" x14ac:dyDescent="0.25">
      <c r="A2290" s="3">
        <f>TITRES_STAT!B2293</f>
        <v>45336</v>
      </c>
      <c r="B2290" s="6">
        <f>TITRES_STAT!D2293</f>
        <v>2.98</v>
      </c>
      <c r="C2290" s="2">
        <f t="shared" si="315"/>
        <v>0</v>
      </c>
      <c r="D2290" s="2">
        <f t="shared" si="316"/>
        <v>0</v>
      </c>
      <c r="E2290" s="2">
        <f t="shared" si="317"/>
        <v>0</v>
      </c>
      <c r="F2290" s="2">
        <f t="shared" si="322"/>
        <v>9.7044867105183889E-3</v>
      </c>
      <c r="G2290" s="2">
        <f t="shared" si="322"/>
        <v>2.0745584058664009E-2</v>
      </c>
      <c r="H2290" s="2">
        <f t="shared" si="319"/>
        <v>0.46778565901428504</v>
      </c>
      <c r="I2290" s="2">
        <f t="shared" si="320"/>
        <v>31.870161432728125</v>
      </c>
    </row>
    <row r="2291" spans="1:9" ht="13.5" x14ac:dyDescent="0.25">
      <c r="A2291" s="3">
        <f>TITRES_STAT!B2294</f>
        <v>45337</v>
      </c>
      <c r="B2291" s="6">
        <f>TITRES_STAT!D2294</f>
        <v>2.98</v>
      </c>
      <c r="C2291" s="2">
        <f t="shared" si="315"/>
        <v>0</v>
      </c>
      <c r="D2291" s="2">
        <f t="shared" si="316"/>
        <v>0</v>
      </c>
      <c r="E2291" s="2">
        <f t="shared" si="317"/>
        <v>0</v>
      </c>
      <c r="F2291" s="2">
        <f t="shared" si="322"/>
        <v>9.0113090883385035E-3</v>
      </c>
      <c r="G2291" s="2">
        <f t="shared" si="322"/>
        <v>1.9263756625902295E-2</v>
      </c>
      <c r="H2291" s="2">
        <f t="shared" si="319"/>
        <v>0.46778565901428493</v>
      </c>
      <c r="I2291" s="2">
        <f t="shared" si="320"/>
        <v>31.870161432728125</v>
      </c>
    </row>
    <row r="2292" spans="1:9" ht="13.5" x14ac:dyDescent="0.25">
      <c r="A2292" s="3">
        <f>TITRES_STAT!B2295</f>
        <v>45338</v>
      </c>
      <c r="B2292" s="6">
        <f>TITRES_STAT!D2295</f>
        <v>2.98</v>
      </c>
      <c r="C2292" s="2">
        <f t="shared" si="315"/>
        <v>0</v>
      </c>
      <c r="D2292" s="2">
        <f t="shared" si="316"/>
        <v>0</v>
      </c>
      <c r="E2292" s="2">
        <f t="shared" si="317"/>
        <v>0</v>
      </c>
      <c r="F2292" s="2">
        <f t="shared" si="322"/>
        <v>8.3676441534571815E-3</v>
      </c>
      <c r="G2292" s="2">
        <f t="shared" si="322"/>
        <v>1.7887774009766415E-2</v>
      </c>
      <c r="H2292" s="2">
        <f t="shared" si="319"/>
        <v>0.46778565901428498</v>
      </c>
      <c r="I2292" s="2">
        <f t="shared" si="320"/>
        <v>31.870161432728125</v>
      </c>
    </row>
    <row r="2293" spans="1:9" ht="13.5" x14ac:dyDescent="0.25">
      <c r="A2293" s="3">
        <f>TITRES_STAT!B2296</f>
        <v>45341</v>
      </c>
      <c r="B2293" s="6">
        <f>TITRES_STAT!D2296</f>
        <v>3.11</v>
      </c>
      <c r="C2293" s="2">
        <f t="shared" si="315"/>
        <v>0.12999999999999989</v>
      </c>
      <c r="D2293" s="2">
        <f t="shared" si="316"/>
        <v>0.12999999999999989</v>
      </c>
      <c r="E2293" s="2">
        <f t="shared" si="317"/>
        <v>0</v>
      </c>
      <c r="F2293" s="2">
        <f t="shared" si="322"/>
        <v>1.7055669571067376E-2</v>
      </c>
      <c r="G2293" s="2">
        <f t="shared" si="322"/>
        <v>1.661007586621167E-2</v>
      </c>
      <c r="H2293" s="2">
        <f t="shared" si="319"/>
        <v>1.0268267109942668</v>
      </c>
      <c r="I2293" s="2">
        <f t="shared" si="320"/>
        <v>50.66179093774393</v>
      </c>
    </row>
    <row r="2294" spans="1:9" ht="13.5" x14ac:dyDescent="0.25">
      <c r="A2294" s="3">
        <f>TITRES_STAT!B2297</f>
        <v>45342</v>
      </c>
      <c r="B2294" s="6">
        <f>TITRES_STAT!D2297</f>
        <v>3.11</v>
      </c>
      <c r="C2294" s="2">
        <f t="shared" si="315"/>
        <v>0</v>
      </c>
      <c r="D2294" s="2">
        <f t="shared" si="316"/>
        <v>0</v>
      </c>
      <c r="E2294" s="2">
        <f t="shared" si="317"/>
        <v>0</v>
      </c>
      <c r="F2294" s="2">
        <f t="shared" si="322"/>
        <v>1.583740745884828E-2</v>
      </c>
      <c r="G2294" s="2">
        <f t="shared" si="322"/>
        <v>1.5423641875767979E-2</v>
      </c>
      <c r="H2294" s="2">
        <f t="shared" si="319"/>
        <v>1.026826710994267</v>
      </c>
      <c r="I2294" s="2">
        <f t="shared" si="320"/>
        <v>50.66179093774393</v>
      </c>
    </row>
    <row r="2295" spans="1:9" ht="13.5" x14ac:dyDescent="0.25">
      <c r="A2295" s="3">
        <f>TITRES_STAT!B2298</f>
        <v>45343</v>
      </c>
      <c r="B2295" s="6">
        <f>TITRES_STAT!D2298</f>
        <v>3.11</v>
      </c>
      <c r="C2295" s="2">
        <f t="shared" si="315"/>
        <v>0</v>
      </c>
      <c r="D2295" s="2">
        <f t="shared" si="316"/>
        <v>0</v>
      </c>
      <c r="E2295" s="2">
        <f t="shared" si="317"/>
        <v>0</v>
      </c>
      <c r="F2295" s="2">
        <f t="shared" si="322"/>
        <v>1.4706164068930546E-2</v>
      </c>
      <c r="G2295" s="2">
        <f t="shared" si="322"/>
        <v>1.4321953170355979E-2</v>
      </c>
      <c r="H2295" s="2">
        <f t="shared" si="319"/>
        <v>1.026826710994267</v>
      </c>
      <c r="I2295" s="2">
        <f t="shared" si="320"/>
        <v>50.66179093774393</v>
      </c>
    </row>
    <row r="2296" spans="1:9" ht="13.5" x14ac:dyDescent="0.25">
      <c r="A2296" s="3">
        <f>TITRES_STAT!B2299</f>
        <v>45344</v>
      </c>
      <c r="B2296" s="6">
        <f>TITRES_STAT!D2299</f>
        <v>3.11</v>
      </c>
      <c r="C2296" s="2">
        <f t="shared" si="315"/>
        <v>0</v>
      </c>
      <c r="D2296" s="2">
        <f t="shared" si="316"/>
        <v>0</v>
      </c>
      <c r="E2296" s="2">
        <f t="shared" si="317"/>
        <v>0</v>
      </c>
      <c r="F2296" s="2">
        <f t="shared" si="322"/>
        <v>1.3655723778292649E-2</v>
      </c>
      <c r="G2296" s="2">
        <f t="shared" si="322"/>
        <v>1.3298956515330553E-2</v>
      </c>
      <c r="H2296" s="2">
        <f t="shared" si="319"/>
        <v>1.0268267109942668</v>
      </c>
      <c r="I2296" s="2">
        <f t="shared" si="320"/>
        <v>50.66179093774393</v>
      </c>
    </row>
    <row r="2297" spans="1:9" ht="13.5" x14ac:dyDescent="0.25">
      <c r="A2297" s="3">
        <f>TITRES_STAT!B2300</f>
        <v>45345</v>
      </c>
      <c r="B2297" s="6">
        <f>TITRES_STAT!D2300</f>
        <v>3.11</v>
      </c>
      <c r="C2297" s="2">
        <f t="shared" si="315"/>
        <v>0</v>
      </c>
      <c r="D2297" s="2">
        <f t="shared" si="316"/>
        <v>0</v>
      </c>
      <c r="E2297" s="2">
        <f t="shared" si="317"/>
        <v>0</v>
      </c>
      <c r="F2297" s="2">
        <f t="shared" si="322"/>
        <v>1.268031493698603E-2</v>
      </c>
      <c r="G2297" s="2">
        <f t="shared" si="322"/>
        <v>1.2349031049949799E-2</v>
      </c>
      <c r="H2297" s="2">
        <f t="shared" si="319"/>
        <v>1.0268267109942668</v>
      </c>
      <c r="I2297" s="2">
        <f t="shared" si="320"/>
        <v>50.66179093774393</v>
      </c>
    </row>
    <row r="2298" spans="1:9" ht="13.5" x14ac:dyDescent="0.25">
      <c r="A2298" s="3">
        <f>TITRES_STAT!B2301</f>
        <v>45348</v>
      </c>
      <c r="B2298" s="6">
        <f>TITRES_STAT!D2301</f>
        <v>3.11</v>
      </c>
      <c r="C2298" s="2">
        <f t="shared" si="315"/>
        <v>0</v>
      </c>
      <c r="D2298" s="2">
        <f t="shared" si="316"/>
        <v>0</v>
      </c>
      <c r="E2298" s="2">
        <f t="shared" si="317"/>
        <v>0</v>
      </c>
      <c r="F2298" s="2">
        <f t="shared" si="322"/>
        <v>1.1774578155772741E-2</v>
      </c>
      <c r="G2298" s="2">
        <f t="shared" si="322"/>
        <v>1.1466957403524814E-2</v>
      </c>
      <c r="H2298" s="2">
        <f t="shared" si="319"/>
        <v>1.0268267109942666</v>
      </c>
      <c r="I2298" s="2">
        <f t="shared" si="320"/>
        <v>50.66179093774393</v>
      </c>
    </row>
    <row r="2299" spans="1:9" ht="13.5" x14ac:dyDescent="0.25">
      <c r="A2299" s="3">
        <f>TITRES_STAT!B2302</f>
        <v>45349</v>
      </c>
      <c r="B2299" s="6">
        <f>TITRES_STAT!D2302</f>
        <v>2.98</v>
      </c>
      <c r="C2299" s="2">
        <f t="shared" si="315"/>
        <v>-0.12999999999999989</v>
      </c>
      <c r="D2299" s="2">
        <f t="shared" si="316"/>
        <v>0</v>
      </c>
      <c r="E2299" s="2">
        <f t="shared" si="317"/>
        <v>0.12999999999999989</v>
      </c>
      <c r="F2299" s="2">
        <f t="shared" si="322"/>
        <v>1.0933536858931831E-2</v>
      </c>
      <c r="G2299" s="2">
        <f t="shared" si="322"/>
        <v>1.9933603303273033E-2</v>
      </c>
      <c r="H2299" s="2">
        <f t="shared" si="319"/>
        <v>0.5484977649342796</v>
      </c>
      <c r="I2299" s="2">
        <f t="shared" si="320"/>
        <v>35.421282313414167</v>
      </c>
    </row>
    <row r="2300" spans="1:9" ht="13.5" x14ac:dyDescent="0.25">
      <c r="A2300" s="3">
        <f>TITRES_STAT!B2303</f>
        <v>45350</v>
      </c>
      <c r="B2300" s="6">
        <f>TITRES_STAT!D2303</f>
        <v>2.98</v>
      </c>
      <c r="C2300" s="2">
        <f t="shared" si="315"/>
        <v>0</v>
      </c>
      <c r="D2300" s="2">
        <f t="shared" si="316"/>
        <v>0</v>
      </c>
      <c r="E2300" s="2">
        <f t="shared" si="317"/>
        <v>0</v>
      </c>
      <c r="F2300" s="2">
        <f t="shared" si="322"/>
        <v>1.0152569940436701E-2</v>
      </c>
      <c r="G2300" s="2">
        <f t="shared" si="322"/>
        <v>1.8509774495896386E-2</v>
      </c>
      <c r="H2300" s="2">
        <f t="shared" si="319"/>
        <v>0.54849776493427971</v>
      </c>
      <c r="I2300" s="2">
        <f t="shared" si="320"/>
        <v>35.421282313414167</v>
      </c>
    </row>
    <row r="2301" spans="1:9" ht="13.5" x14ac:dyDescent="0.25">
      <c r="A2301" s="3">
        <f>TITRES_STAT!B2304</f>
        <v>45351</v>
      </c>
      <c r="B2301" s="6">
        <f>TITRES_STAT!D2304</f>
        <v>2.85</v>
      </c>
      <c r="C2301" s="2">
        <f t="shared" si="315"/>
        <v>-0.12999999999999989</v>
      </c>
      <c r="D2301" s="2">
        <f t="shared" si="316"/>
        <v>0</v>
      </c>
      <c r="E2301" s="2">
        <f t="shared" si="317"/>
        <v>0.12999999999999989</v>
      </c>
      <c r="F2301" s="2">
        <f t="shared" ref="F2301:G2316" si="323">((F2300*13)+D2301)/14</f>
        <v>9.4273863732626511E-3</v>
      </c>
      <c r="G2301" s="2">
        <f t="shared" si="323"/>
        <v>2.6473362031903782E-2</v>
      </c>
      <c r="H2301" s="2">
        <f t="shared" si="319"/>
        <v>0.35610839159383861</v>
      </c>
      <c r="I2301" s="2">
        <f t="shared" si="320"/>
        <v>26.259581741493633</v>
      </c>
    </row>
    <row r="2302" spans="1:9" ht="13.5" x14ac:dyDescent="0.25">
      <c r="A2302" s="3">
        <f>TITRES_STAT!B2305</f>
        <v>45352</v>
      </c>
      <c r="B2302" s="6">
        <f>TITRES_STAT!D2305</f>
        <v>2.97</v>
      </c>
      <c r="C2302" s="2">
        <f t="shared" si="315"/>
        <v>0.12000000000000011</v>
      </c>
      <c r="D2302" s="2">
        <f t="shared" si="316"/>
        <v>0.12000000000000011</v>
      </c>
      <c r="E2302" s="2">
        <f t="shared" si="317"/>
        <v>0</v>
      </c>
      <c r="F2302" s="2">
        <f t="shared" si="323"/>
        <v>1.7325430203743896E-2</v>
      </c>
      <c r="G2302" s="2">
        <f t="shared" si="323"/>
        <v>2.4582407601053513E-2</v>
      </c>
      <c r="H2302" s="2">
        <f t="shared" si="319"/>
        <v>0.70478980272873637</v>
      </c>
      <c r="I2302" s="2">
        <f t="shared" si="320"/>
        <v>41.341742049408623</v>
      </c>
    </row>
    <row r="2303" spans="1:9" ht="13.5" x14ac:dyDescent="0.25">
      <c r="A2303" s="3">
        <f>TITRES_STAT!B2306</f>
        <v>45355</v>
      </c>
      <c r="B2303" s="6">
        <f>TITRES_STAT!D2306</f>
        <v>3.1</v>
      </c>
      <c r="C2303" s="2">
        <f t="shared" si="315"/>
        <v>0.12999999999999989</v>
      </c>
      <c r="D2303" s="2">
        <f t="shared" si="316"/>
        <v>0.12999999999999989</v>
      </c>
      <c r="E2303" s="2">
        <f t="shared" si="317"/>
        <v>0</v>
      </c>
      <c r="F2303" s="2">
        <f t="shared" si="323"/>
        <v>2.5373613760619324E-2</v>
      </c>
      <c r="G2303" s="2">
        <f t="shared" si="323"/>
        <v>2.2826521343835404E-2</v>
      </c>
      <c r="H2303" s="2">
        <f t="shared" si="319"/>
        <v>1.1115847823861167</v>
      </c>
      <c r="I2303" s="2">
        <f t="shared" si="320"/>
        <v>52.642204644514067</v>
      </c>
    </row>
    <row r="2304" spans="1:9" ht="13.5" x14ac:dyDescent="0.25">
      <c r="A2304" s="3">
        <f>TITRES_STAT!B2307</f>
        <v>45356</v>
      </c>
      <c r="B2304" s="6">
        <f>TITRES_STAT!D2307</f>
        <v>3.23</v>
      </c>
      <c r="C2304" s="2">
        <f t="shared" si="315"/>
        <v>0.12999999999999989</v>
      </c>
      <c r="D2304" s="2">
        <f t="shared" si="316"/>
        <v>0.12999999999999989</v>
      </c>
      <c r="E2304" s="2">
        <f t="shared" si="317"/>
        <v>0</v>
      </c>
      <c r="F2304" s="2">
        <f t="shared" si="323"/>
        <v>3.2846927063432223E-2</v>
      </c>
      <c r="G2304" s="2">
        <f t="shared" si="323"/>
        <v>2.1196055533561443E-2</v>
      </c>
      <c r="H2304" s="2">
        <f t="shared" si="319"/>
        <v>1.5496716835556033</v>
      </c>
      <c r="I2304" s="2">
        <f t="shared" si="320"/>
        <v>60.779263995062053</v>
      </c>
    </row>
    <row r="2305" spans="1:9" ht="13.5" x14ac:dyDescent="0.25">
      <c r="A2305" s="3">
        <f>TITRES_STAT!B2308</f>
        <v>45357</v>
      </c>
      <c r="B2305" s="6">
        <f>TITRES_STAT!D2308</f>
        <v>3.23</v>
      </c>
      <c r="C2305" s="2">
        <f t="shared" si="315"/>
        <v>0</v>
      </c>
      <c r="D2305" s="2">
        <f t="shared" si="316"/>
        <v>0</v>
      </c>
      <c r="E2305" s="2">
        <f t="shared" si="317"/>
        <v>0</v>
      </c>
      <c r="F2305" s="2">
        <f t="shared" si="323"/>
        <v>3.0500717987472777E-2</v>
      </c>
      <c r="G2305" s="2">
        <f t="shared" si="323"/>
        <v>1.9682051566878484E-2</v>
      </c>
      <c r="H2305" s="2">
        <f t="shared" si="319"/>
        <v>1.5496716835556033</v>
      </c>
      <c r="I2305" s="2">
        <f t="shared" si="320"/>
        <v>60.779263995062053</v>
      </c>
    </row>
    <row r="2306" spans="1:9" ht="13.5" x14ac:dyDescent="0.25">
      <c r="A2306" s="3">
        <f>TITRES_STAT!B2309</f>
        <v>45358</v>
      </c>
      <c r="B2306" s="6">
        <f>TITRES_STAT!D2309</f>
        <v>3.23</v>
      </c>
      <c r="C2306" s="2">
        <f t="shared" si="315"/>
        <v>0</v>
      </c>
      <c r="D2306" s="2">
        <f t="shared" si="316"/>
        <v>0</v>
      </c>
      <c r="E2306" s="2">
        <f t="shared" si="317"/>
        <v>0</v>
      </c>
      <c r="F2306" s="2">
        <f t="shared" si="323"/>
        <v>2.8322095274081863E-2</v>
      </c>
      <c r="G2306" s="2">
        <f t="shared" si="323"/>
        <v>1.8276190740672878E-2</v>
      </c>
      <c r="H2306" s="2">
        <f t="shared" si="319"/>
        <v>1.549671683555603</v>
      </c>
      <c r="I2306" s="2">
        <f t="shared" si="320"/>
        <v>60.779263995062053</v>
      </c>
    </row>
    <row r="2307" spans="1:9" ht="13.5" x14ac:dyDescent="0.25">
      <c r="A2307" s="3">
        <f>TITRES_STAT!B2310</f>
        <v>45359</v>
      </c>
      <c r="B2307" s="6">
        <f>TITRES_STAT!D2310</f>
        <v>3.37</v>
      </c>
      <c r="C2307" s="2">
        <f t="shared" ref="C2307:C2370" si="324">B2307-B2306</f>
        <v>0.14000000000000012</v>
      </c>
      <c r="D2307" s="2">
        <f t="shared" ref="D2307:D2370" si="325">IF(C2307&gt;0,C2307,0)</f>
        <v>0.14000000000000012</v>
      </c>
      <c r="E2307" s="2">
        <f t="shared" ref="E2307:E2370" si="326">IF(C2307&lt;0,-C2307,0)</f>
        <v>0</v>
      </c>
      <c r="F2307" s="2">
        <f t="shared" si="323"/>
        <v>3.6299088468790312E-2</v>
      </c>
      <c r="G2307" s="2">
        <f t="shared" si="323"/>
        <v>1.6970748544910531E-2</v>
      </c>
      <c r="H2307" s="2">
        <f t="shared" si="319"/>
        <v>2.1389208833499738</v>
      </c>
      <c r="I2307" s="2">
        <f t="shared" si="320"/>
        <v>68.141917647418921</v>
      </c>
    </row>
    <row r="2308" spans="1:9" ht="13.5" x14ac:dyDescent="0.25">
      <c r="A2308" s="3">
        <f>TITRES_STAT!B2311</f>
        <v>45362</v>
      </c>
      <c r="B2308" s="6">
        <f>TITRES_STAT!D2311</f>
        <v>3.37</v>
      </c>
      <c r="C2308" s="2">
        <f t="shared" si="324"/>
        <v>0</v>
      </c>
      <c r="D2308" s="2">
        <f t="shared" si="325"/>
        <v>0</v>
      </c>
      <c r="E2308" s="2">
        <f t="shared" si="326"/>
        <v>0</v>
      </c>
      <c r="F2308" s="2">
        <f t="shared" si="323"/>
        <v>3.3706296435305289E-2</v>
      </c>
      <c r="G2308" s="2">
        <f t="shared" si="323"/>
        <v>1.5758552220274065E-2</v>
      </c>
      <c r="H2308" s="2">
        <f t="shared" si="319"/>
        <v>2.1389208833499733</v>
      </c>
      <c r="I2308" s="2">
        <f t="shared" si="320"/>
        <v>68.141917647418921</v>
      </c>
    </row>
    <row r="2309" spans="1:9" ht="13.5" x14ac:dyDescent="0.25">
      <c r="A2309" s="3">
        <f>TITRES_STAT!B2312</f>
        <v>45363</v>
      </c>
      <c r="B2309" s="6">
        <f>TITRES_STAT!D2312</f>
        <v>3.37</v>
      </c>
      <c r="C2309" s="2">
        <f t="shared" si="324"/>
        <v>0</v>
      </c>
      <c r="D2309" s="2">
        <f t="shared" si="325"/>
        <v>0</v>
      </c>
      <c r="E2309" s="2">
        <f t="shared" si="326"/>
        <v>0</v>
      </c>
      <c r="F2309" s="2">
        <f t="shared" si="323"/>
        <v>3.1298703832783485E-2</v>
      </c>
      <c r="G2309" s="2">
        <f t="shared" si="323"/>
        <v>1.4632941347397345E-2</v>
      </c>
      <c r="H2309" s="2">
        <f t="shared" si="319"/>
        <v>2.1389208833499738</v>
      </c>
      <c r="I2309" s="2">
        <f t="shared" si="320"/>
        <v>68.141917647418921</v>
      </c>
    </row>
    <row r="2310" spans="1:9" ht="13.5" x14ac:dyDescent="0.25">
      <c r="A2310" s="3">
        <f>TITRES_STAT!B2313</f>
        <v>45364</v>
      </c>
      <c r="B2310" s="6">
        <f>TITRES_STAT!D2313</f>
        <v>3.37</v>
      </c>
      <c r="C2310" s="2">
        <f t="shared" si="324"/>
        <v>0</v>
      </c>
      <c r="D2310" s="2">
        <f t="shared" si="325"/>
        <v>0</v>
      </c>
      <c r="E2310" s="2">
        <f t="shared" si="326"/>
        <v>0</v>
      </c>
      <c r="F2310" s="2">
        <f t="shared" si="323"/>
        <v>2.9063082130441807E-2</v>
      </c>
      <c r="G2310" s="2">
        <f t="shared" si="323"/>
        <v>1.3587731251154677E-2</v>
      </c>
      <c r="H2310" s="2">
        <f t="shared" si="319"/>
        <v>2.1389208833499738</v>
      </c>
      <c r="I2310" s="2">
        <f t="shared" si="320"/>
        <v>68.141917647418921</v>
      </c>
    </row>
    <row r="2311" spans="1:9" ht="13.5" x14ac:dyDescent="0.25">
      <c r="A2311" s="3">
        <f>TITRES_STAT!B2314</f>
        <v>45365</v>
      </c>
      <c r="B2311" s="6">
        <f>TITRES_STAT!D2314</f>
        <v>3.37</v>
      </c>
      <c r="C2311" s="2">
        <f t="shared" si="324"/>
        <v>0</v>
      </c>
      <c r="D2311" s="2">
        <f t="shared" si="325"/>
        <v>0</v>
      </c>
      <c r="E2311" s="2">
        <f t="shared" si="326"/>
        <v>0</v>
      </c>
      <c r="F2311" s="2">
        <f t="shared" si="323"/>
        <v>2.6987147692553108E-2</v>
      </c>
      <c r="G2311" s="2">
        <f t="shared" si="323"/>
        <v>1.2617179018929342E-2</v>
      </c>
      <c r="H2311" s="2">
        <f t="shared" si="319"/>
        <v>2.1389208833499742</v>
      </c>
      <c r="I2311" s="2">
        <f t="shared" si="320"/>
        <v>68.141917647418921</v>
      </c>
    </row>
    <row r="2312" spans="1:9" ht="13.5" x14ac:dyDescent="0.25">
      <c r="A2312" s="3">
        <f>TITRES_STAT!B2315</f>
        <v>45366</v>
      </c>
      <c r="B2312" s="6">
        <f>TITRES_STAT!D2315</f>
        <v>3.37</v>
      </c>
      <c r="C2312" s="2">
        <f t="shared" si="324"/>
        <v>0</v>
      </c>
      <c r="D2312" s="2">
        <f t="shared" si="325"/>
        <v>0</v>
      </c>
      <c r="E2312" s="2">
        <f t="shared" si="326"/>
        <v>0</v>
      </c>
      <c r="F2312" s="2">
        <f t="shared" si="323"/>
        <v>2.5059494285942171E-2</v>
      </c>
      <c r="G2312" s="2">
        <f t="shared" si="323"/>
        <v>1.1715951946148674E-2</v>
      </c>
      <c r="H2312" s="2">
        <f t="shared" si="319"/>
        <v>2.1389208833499742</v>
      </c>
      <c r="I2312" s="2">
        <f t="shared" si="320"/>
        <v>68.141917647418921</v>
      </c>
    </row>
    <row r="2313" spans="1:9" ht="13.5" x14ac:dyDescent="0.25">
      <c r="A2313" s="3">
        <f>TITRES_STAT!B2316</f>
        <v>45369</v>
      </c>
      <c r="B2313" s="6">
        <f>TITRES_STAT!D2316</f>
        <v>3.36</v>
      </c>
      <c r="C2313" s="2">
        <f t="shared" si="324"/>
        <v>-1.0000000000000231E-2</v>
      </c>
      <c r="D2313" s="2">
        <f t="shared" si="325"/>
        <v>0</v>
      </c>
      <c r="E2313" s="2">
        <f t="shared" si="326"/>
        <v>1.0000000000000231E-2</v>
      </c>
      <c r="F2313" s="2">
        <f t="shared" si="323"/>
        <v>2.3269530408374872E-2</v>
      </c>
      <c r="G2313" s="2">
        <f t="shared" si="323"/>
        <v>1.1593383949995215E-2</v>
      </c>
      <c r="H2313" s="2">
        <f t="shared" si="319"/>
        <v>2.0071387705903136</v>
      </c>
      <c r="I2313" s="2">
        <f t="shared" si="320"/>
        <v>66.745798039652954</v>
      </c>
    </row>
    <row r="2314" spans="1:9" ht="13.5" x14ac:dyDescent="0.25">
      <c r="A2314" s="3">
        <f>TITRES_STAT!B2317</f>
        <v>45370</v>
      </c>
      <c r="B2314" s="6">
        <f>TITRES_STAT!D2317</f>
        <v>3.5</v>
      </c>
      <c r="C2314" s="2">
        <f t="shared" si="324"/>
        <v>0.14000000000000012</v>
      </c>
      <c r="D2314" s="2">
        <f t="shared" si="325"/>
        <v>0.14000000000000012</v>
      </c>
      <c r="E2314" s="2">
        <f t="shared" si="326"/>
        <v>0</v>
      </c>
      <c r="F2314" s="2">
        <f t="shared" si="323"/>
        <v>3.1607421093490962E-2</v>
      </c>
      <c r="G2314" s="2">
        <f t="shared" si="323"/>
        <v>1.0765285096424129E-2</v>
      </c>
      <c r="H2314" s="2">
        <f t="shared" si="319"/>
        <v>2.9360505374808792</v>
      </c>
      <c r="I2314" s="2">
        <f t="shared" si="320"/>
        <v>74.593822145383015</v>
      </c>
    </row>
    <row r="2315" spans="1:9" ht="13.5" x14ac:dyDescent="0.25">
      <c r="A2315" s="3">
        <f>TITRES_STAT!B2318</f>
        <v>45372</v>
      </c>
      <c r="B2315" s="6">
        <f>TITRES_STAT!D2318</f>
        <v>3.49</v>
      </c>
      <c r="C2315" s="2">
        <f t="shared" si="324"/>
        <v>-9.9999999999997868E-3</v>
      </c>
      <c r="D2315" s="2">
        <f t="shared" si="325"/>
        <v>0</v>
      </c>
      <c r="E2315" s="2">
        <f t="shared" si="326"/>
        <v>9.9999999999997868E-3</v>
      </c>
      <c r="F2315" s="2">
        <f t="shared" si="323"/>
        <v>2.9349748158241606E-2</v>
      </c>
      <c r="G2315" s="2">
        <f t="shared" si="323"/>
        <v>1.071062187525096E-2</v>
      </c>
      <c r="H2315" s="2">
        <f t="shared" si="319"/>
        <v>2.7402468782937883</v>
      </c>
      <c r="I2315" s="2">
        <f t="shared" si="320"/>
        <v>73.263796948714358</v>
      </c>
    </row>
    <row r="2316" spans="1:9" ht="13.5" x14ac:dyDescent="0.25">
      <c r="A2316" s="3">
        <f>TITRES_STAT!B2319</f>
        <v>45373</v>
      </c>
      <c r="B2316" s="6">
        <f>TITRES_STAT!D2319</f>
        <v>3.39</v>
      </c>
      <c r="C2316" s="2">
        <f t="shared" si="324"/>
        <v>-0.10000000000000009</v>
      </c>
      <c r="D2316" s="2">
        <f t="shared" si="325"/>
        <v>0</v>
      </c>
      <c r="E2316" s="2">
        <f t="shared" si="326"/>
        <v>0.10000000000000009</v>
      </c>
      <c r="F2316" s="2">
        <f t="shared" si="323"/>
        <v>2.7253337575510062E-2</v>
      </c>
      <c r="G2316" s="2">
        <f t="shared" si="323"/>
        <v>1.7088434598447326E-2</v>
      </c>
      <c r="H2316" s="2">
        <f t="shared" si="319"/>
        <v>1.5948410849748831</v>
      </c>
      <c r="I2316" s="2">
        <f t="shared" si="320"/>
        <v>61.461994501691052</v>
      </c>
    </row>
    <row r="2317" spans="1:9" ht="13.5" x14ac:dyDescent="0.25">
      <c r="A2317" s="3">
        <f>TITRES_STAT!B2320</f>
        <v>45376</v>
      </c>
      <c r="B2317" s="6">
        <f>TITRES_STAT!D2320</f>
        <v>3.39</v>
      </c>
      <c r="C2317" s="2">
        <f t="shared" si="324"/>
        <v>0</v>
      </c>
      <c r="D2317" s="2">
        <f t="shared" si="325"/>
        <v>0</v>
      </c>
      <c r="E2317" s="2">
        <f t="shared" si="326"/>
        <v>0</v>
      </c>
      <c r="F2317" s="2">
        <f t="shared" ref="F2317:G2332" si="327">((F2316*13)+D2317)/14</f>
        <v>2.5306670605830774E-2</v>
      </c>
      <c r="G2317" s="2">
        <f t="shared" si="327"/>
        <v>1.5867832127129659E-2</v>
      </c>
      <c r="H2317" s="2">
        <f t="shared" si="319"/>
        <v>1.5948410849748831</v>
      </c>
      <c r="I2317" s="2">
        <f t="shared" si="320"/>
        <v>61.461994501691052</v>
      </c>
    </row>
    <row r="2318" spans="1:9" ht="13.5" x14ac:dyDescent="0.25">
      <c r="A2318" s="3">
        <f>TITRES_STAT!B2321</f>
        <v>45377</v>
      </c>
      <c r="B2318" s="6">
        <f>TITRES_STAT!D2321</f>
        <v>3.39</v>
      </c>
      <c r="C2318" s="2">
        <f t="shared" si="324"/>
        <v>0</v>
      </c>
      <c r="D2318" s="2">
        <f t="shared" si="325"/>
        <v>0</v>
      </c>
      <c r="E2318" s="2">
        <f t="shared" si="326"/>
        <v>0</v>
      </c>
      <c r="F2318" s="2">
        <f t="shared" si="327"/>
        <v>2.3499051276842865E-2</v>
      </c>
      <c r="G2318" s="2">
        <f t="shared" si="327"/>
        <v>1.4734415546620399E-2</v>
      </c>
      <c r="H2318" s="2">
        <f t="shared" si="319"/>
        <v>1.5948410849748833</v>
      </c>
      <c r="I2318" s="2">
        <f t="shared" si="320"/>
        <v>61.461994501691052</v>
      </c>
    </row>
    <row r="2319" spans="1:9" ht="13.5" x14ac:dyDescent="0.25">
      <c r="A2319" s="3">
        <f>TITRES_STAT!B2322</f>
        <v>45378</v>
      </c>
      <c r="B2319" s="6">
        <f>TITRES_STAT!D2322</f>
        <v>3.24</v>
      </c>
      <c r="C2319" s="2">
        <f t="shared" si="324"/>
        <v>-0.14999999999999991</v>
      </c>
      <c r="D2319" s="2">
        <f t="shared" si="325"/>
        <v>0</v>
      </c>
      <c r="E2319" s="2">
        <f t="shared" si="326"/>
        <v>0.14999999999999991</v>
      </c>
      <c r="F2319" s="2">
        <f t="shared" si="327"/>
        <v>2.1820547614211233E-2</v>
      </c>
      <c r="G2319" s="2">
        <f t="shared" si="327"/>
        <v>2.439624300757608E-2</v>
      </c>
      <c r="H2319" s="2">
        <f t="shared" si="319"/>
        <v>0.89442245707402634</v>
      </c>
      <c r="I2319" s="2">
        <f t="shared" si="320"/>
        <v>47.213463593304304</v>
      </c>
    </row>
    <row r="2320" spans="1:9" ht="13.5" x14ac:dyDescent="0.25">
      <c r="A2320" s="3">
        <f>TITRES_STAT!B2323</f>
        <v>45379</v>
      </c>
      <c r="B2320" s="6">
        <f>TITRES_STAT!D2323</f>
        <v>3.1</v>
      </c>
      <c r="C2320" s="2">
        <f t="shared" si="324"/>
        <v>-0.14000000000000012</v>
      </c>
      <c r="D2320" s="2">
        <f t="shared" si="325"/>
        <v>0</v>
      </c>
      <c r="E2320" s="2">
        <f t="shared" si="326"/>
        <v>0.14000000000000012</v>
      </c>
      <c r="F2320" s="2">
        <f t="shared" si="327"/>
        <v>2.0261937070339003E-2</v>
      </c>
      <c r="G2320" s="2">
        <f t="shared" si="327"/>
        <v>3.2653654221320653E-2</v>
      </c>
      <c r="H2320" s="2">
        <f t="shared" si="319"/>
        <v>0.6205105539798762</v>
      </c>
      <c r="I2320" s="2">
        <f t="shared" si="320"/>
        <v>38.291052931185149</v>
      </c>
    </row>
    <row r="2321" spans="1:9" ht="13.5" x14ac:dyDescent="0.25">
      <c r="A2321" s="3">
        <f>TITRES_STAT!B2324</f>
        <v>45380</v>
      </c>
      <c r="B2321" s="6">
        <f>TITRES_STAT!D2324</f>
        <v>3.23</v>
      </c>
      <c r="C2321" s="2">
        <f t="shared" si="324"/>
        <v>0.12999999999999989</v>
      </c>
      <c r="D2321" s="2">
        <f t="shared" si="325"/>
        <v>0.12999999999999989</v>
      </c>
      <c r="E2321" s="2">
        <f t="shared" si="326"/>
        <v>0</v>
      </c>
      <c r="F2321" s="2">
        <f t="shared" si="327"/>
        <v>2.8100370136743352E-2</v>
      </c>
      <c r="G2321" s="2">
        <f t="shared" si="327"/>
        <v>3.0321250348369178E-2</v>
      </c>
      <c r="H2321" s="2">
        <f t="shared" ref="H2321:H2384" si="328">F2321/G2321</f>
        <v>0.92675499241919368</v>
      </c>
      <c r="I2321" s="2">
        <f t="shared" ref="I2321:I2384" si="329">IF(G2321=0,100,100-(100/(1+H2321)))</f>
        <v>48.099265140897828</v>
      </c>
    </row>
    <row r="2322" spans="1:9" ht="13.5" x14ac:dyDescent="0.25">
      <c r="A2322" s="3">
        <f>TITRES_STAT!B2325</f>
        <v>45383</v>
      </c>
      <c r="B2322" s="6">
        <f>TITRES_STAT!D2325</f>
        <v>3.23</v>
      </c>
      <c r="C2322" s="2">
        <f t="shared" si="324"/>
        <v>0</v>
      </c>
      <c r="D2322" s="2">
        <f t="shared" si="325"/>
        <v>0</v>
      </c>
      <c r="E2322" s="2">
        <f t="shared" si="326"/>
        <v>0</v>
      </c>
      <c r="F2322" s="2">
        <f t="shared" si="327"/>
        <v>2.6093200841261686E-2</v>
      </c>
      <c r="G2322" s="2">
        <f t="shared" si="327"/>
        <v>2.8155446752057094E-2</v>
      </c>
      <c r="H2322" s="2">
        <f t="shared" si="328"/>
        <v>0.92675499241919379</v>
      </c>
      <c r="I2322" s="2">
        <f t="shared" si="329"/>
        <v>48.099265140897828</v>
      </c>
    </row>
    <row r="2323" spans="1:9" ht="13.5" x14ac:dyDescent="0.25">
      <c r="A2323" s="3">
        <f>TITRES_STAT!B2326</f>
        <v>45384</v>
      </c>
      <c r="B2323" s="6">
        <f>TITRES_STAT!D2326</f>
        <v>3.09</v>
      </c>
      <c r="C2323" s="2">
        <f t="shared" si="324"/>
        <v>-0.14000000000000012</v>
      </c>
      <c r="D2323" s="2">
        <f t="shared" si="325"/>
        <v>0</v>
      </c>
      <c r="E2323" s="2">
        <f t="shared" si="326"/>
        <v>0.14000000000000012</v>
      </c>
      <c r="F2323" s="2">
        <f t="shared" si="327"/>
        <v>2.4229400781171563E-2</v>
      </c>
      <c r="G2323" s="2">
        <f t="shared" si="327"/>
        <v>3.6144343412624451E-2</v>
      </c>
      <c r="H2323" s="2">
        <f t="shared" si="328"/>
        <v>0.67035111150224269</v>
      </c>
      <c r="I2323" s="2">
        <f t="shared" si="329"/>
        <v>40.132347437980116</v>
      </c>
    </row>
    <row r="2324" spans="1:9" ht="13.5" x14ac:dyDescent="0.25">
      <c r="A2324" s="3">
        <f>TITRES_STAT!B2327</f>
        <v>45385</v>
      </c>
      <c r="B2324" s="6">
        <f>TITRES_STAT!D2327</f>
        <v>3</v>
      </c>
      <c r="C2324" s="2">
        <f t="shared" si="324"/>
        <v>-8.9999999999999858E-2</v>
      </c>
      <c r="D2324" s="2">
        <f t="shared" si="325"/>
        <v>0</v>
      </c>
      <c r="E2324" s="2">
        <f t="shared" si="326"/>
        <v>8.9999999999999858E-2</v>
      </c>
      <c r="F2324" s="2">
        <f t="shared" si="327"/>
        <v>2.2498729296802165E-2</v>
      </c>
      <c r="G2324" s="2">
        <f t="shared" si="327"/>
        <v>3.99911760260084E-2</v>
      </c>
      <c r="H2324" s="2">
        <f t="shared" si="328"/>
        <v>0.56259233992443825</v>
      </c>
      <c r="I2324" s="2">
        <f t="shared" si="329"/>
        <v>36.003782019796887</v>
      </c>
    </row>
    <row r="2325" spans="1:9" ht="13.5" x14ac:dyDescent="0.25">
      <c r="A2325" s="3">
        <f>TITRES_STAT!B2328</f>
        <v>45386</v>
      </c>
      <c r="B2325" s="6">
        <f>TITRES_STAT!D2328</f>
        <v>2.87</v>
      </c>
      <c r="C2325" s="2">
        <f t="shared" si="324"/>
        <v>-0.12999999999999989</v>
      </c>
      <c r="D2325" s="2">
        <f t="shared" si="325"/>
        <v>0</v>
      </c>
      <c r="E2325" s="2">
        <f t="shared" si="326"/>
        <v>0.12999999999999989</v>
      </c>
      <c r="F2325" s="2">
        <f t="shared" si="327"/>
        <v>2.0891677204173436E-2</v>
      </c>
      <c r="G2325" s="2">
        <f t="shared" si="327"/>
        <v>4.6420377738436366E-2</v>
      </c>
      <c r="H2325" s="2">
        <f t="shared" si="328"/>
        <v>0.45005401123384214</v>
      </c>
      <c r="I2325" s="2">
        <f t="shared" si="329"/>
        <v>31.037051568230467</v>
      </c>
    </row>
    <row r="2326" spans="1:9" ht="13.5" x14ac:dyDescent="0.25">
      <c r="A2326" s="3">
        <f>TITRES_STAT!B2329</f>
        <v>45387</v>
      </c>
      <c r="B2326" s="6">
        <f>TITRES_STAT!D2329</f>
        <v>2.87</v>
      </c>
      <c r="C2326" s="2">
        <f t="shared" si="324"/>
        <v>0</v>
      </c>
      <c r="D2326" s="2">
        <f t="shared" si="325"/>
        <v>0</v>
      </c>
      <c r="E2326" s="2">
        <f t="shared" si="326"/>
        <v>0</v>
      </c>
      <c r="F2326" s="2">
        <f t="shared" si="327"/>
        <v>1.9399414546732476E-2</v>
      </c>
      <c r="G2326" s="2">
        <f t="shared" si="327"/>
        <v>4.3104636471405201E-2</v>
      </c>
      <c r="H2326" s="2">
        <f t="shared" si="328"/>
        <v>0.45005401123384209</v>
      </c>
      <c r="I2326" s="2">
        <f t="shared" si="329"/>
        <v>31.037051568230467</v>
      </c>
    </row>
    <row r="2327" spans="1:9" ht="13.5" x14ac:dyDescent="0.25">
      <c r="A2327" s="3">
        <f>TITRES_STAT!B2330</f>
        <v>45390</v>
      </c>
      <c r="B2327" s="6">
        <f>TITRES_STAT!D2330</f>
        <v>2.99</v>
      </c>
      <c r="C2327" s="2">
        <f t="shared" si="324"/>
        <v>0.12000000000000011</v>
      </c>
      <c r="D2327" s="2">
        <f t="shared" si="325"/>
        <v>0.12000000000000011</v>
      </c>
      <c r="E2327" s="2">
        <f t="shared" si="326"/>
        <v>0</v>
      </c>
      <c r="F2327" s="2">
        <f t="shared" si="327"/>
        <v>2.6585170650537306E-2</v>
      </c>
      <c r="G2327" s="2">
        <f t="shared" si="327"/>
        <v>4.0025733866304827E-2</v>
      </c>
      <c r="H2327" s="2">
        <f t="shared" si="328"/>
        <v>0.66420195415624106</v>
      </c>
      <c r="I2327" s="2">
        <f t="shared" si="329"/>
        <v>39.911138939444086</v>
      </c>
    </row>
    <row r="2328" spans="1:9" ht="13.5" x14ac:dyDescent="0.25">
      <c r="A2328" s="3">
        <f>TITRES_STAT!B2331</f>
        <v>45394</v>
      </c>
      <c r="B2328" s="6">
        <f>TITRES_STAT!D2331</f>
        <v>2.99</v>
      </c>
      <c r="C2328" s="2">
        <f t="shared" si="324"/>
        <v>0</v>
      </c>
      <c r="D2328" s="2">
        <f t="shared" si="325"/>
        <v>0</v>
      </c>
      <c r="E2328" s="2">
        <f t="shared" si="326"/>
        <v>0</v>
      </c>
      <c r="F2328" s="2">
        <f t="shared" si="327"/>
        <v>2.4686229889784642E-2</v>
      </c>
      <c r="G2328" s="2">
        <f t="shared" si="327"/>
        <v>3.7166752875854484E-2</v>
      </c>
      <c r="H2328" s="2">
        <f t="shared" si="328"/>
        <v>0.66420195415624117</v>
      </c>
      <c r="I2328" s="2">
        <f t="shared" si="329"/>
        <v>39.911138939444101</v>
      </c>
    </row>
    <row r="2329" spans="1:9" ht="13.5" x14ac:dyDescent="0.25">
      <c r="A2329" s="3">
        <f>TITRES_STAT!B2332</f>
        <v>45397</v>
      </c>
      <c r="B2329" s="6">
        <f>TITRES_STAT!D2332</f>
        <v>2.86</v>
      </c>
      <c r="C2329" s="2">
        <f t="shared" si="324"/>
        <v>-0.13000000000000034</v>
      </c>
      <c r="D2329" s="2">
        <f t="shared" si="325"/>
        <v>0</v>
      </c>
      <c r="E2329" s="2">
        <f t="shared" si="326"/>
        <v>0.13000000000000034</v>
      </c>
      <c r="F2329" s="2">
        <f t="shared" si="327"/>
        <v>2.2922927754800027E-2</v>
      </c>
      <c r="G2329" s="2">
        <f t="shared" si="327"/>
        <v>4.3797699099007756E-2</v>
      </c>
      <c r="H2329" s="2">
        <f t="shared" si="328"/>
        <v>0.52338200924621969</v>
      </c>
      <c r="I2329" s="2">
        <f t="shared" si="329"/>
        <v>34.356583317220142</v>
      </c>
    </row>
    <row r="2330" spans="1:9" ht="13.5" x14ac:dyDescent="0.25">
      <c r="A2330" s="3">
        <f>TITRES_STAT!B2333</f>
        <v>45398</v>
      </c>
      <c r="B2330" s="6">
        <f>TITRES_STAT!D2333</f>
        <v>2.74</v>
      </c>
      <c r="C2330" s="2">
        <f t="shared" si="324"/>
        <v>-0.11999999999999966</v>
      </c>
      <c r="D2330" s="2">
        <f t="shared" si="325"/>
        <v>0</v>
      </c>
      <c r="E2330" s="2">
        <f t="shared" si="326"/>
        <v>0.11999999999999966</v>
      </c>
      <c r="F2330" s="2">
        <f t="shared" si="327"/>
        <v>2.1285575772314314E-2</v>
      </c>
      <c r="G2330" s="2">
        <f t="shared" si="327"/>
        <v>4.9240720591935745E-2</v>
      </c>
      <c r="H2330" s="2">
        <f t="shared" si="328"/>
        <v>0.43227587891555547</v>
      </c>
      <c r="I2330" s="2">
        <f t="shared" si="329"/>
        <v>30.181048587011887</v>
      </c>
    </row>
    <row r="2331" spans="1:9" ht="13.5" x14ac:dyDescent="0.25">
      <c r="A2331" s="3">
        <f>TITRES_STAT!B2334</f>
        <v>45399</v>
      </c>
      <c r="B2331" s="6">
        <f>TITRES_STAT!D2334</f>
        <v>2.62</v>
      </c>
      <c r="C2331" s="2">
        <f t="shared" si="324"/>
        <v>-0.12000000000000011</v>
      </c>
      <c r="D2331" s="2">
        <f t="shared" si="325"/>
        <v>0</v>
      </c>
      <c r="E2331" s="2">
        <f t="shared" si="326"/>
        <v>0.12000000000000011</v>
      </c>
      <c r="F2331" s="2">
        <f t="shared" si="327"/>
        <v>1.9765177502863295E-2</v>
      </c>
      <c r="G2331" s="2">
        <f t="shared" si="327"/>
        <v>5.4294954835368912E-2</v>
      </c>
      <c r="H2331" s="2">
        <f t="shared" si="328"/>
        <v>0.36403340904867698</v>
      </c>
      <c r="I2331" s="2">
        <f t="shared" si="329"/>
        <v>26.688012671373357</v>
      </c>
    </row>
    <row r="2332" spans="1:9" ht="13.5" x14ac:dyDescent="0.25">
      <c r="A2332" s="3">
        <f>TITRES_STAT!B2335</f>
        <v>45400</v>
      </c>
      <c r="B2332" s="6">
        <f>TITRES_STAT!D2335</f>
        <v>2.5099999999999998</v>
      </c>
      <c r="C2332" s="2">
        <f t="shared" si="324"/>
        <v>-0.11000000000000032</v>
      </c>
      <c r="D2332" s="2">
        <f t="shared" si="325"/>
        <v>0</v>
      </c>
      <c r="E2332" s="2">
        <f t="shared" si="326"/>
        <v>0.11000000000000032</v>
      </c>
      <c r="F2332" s="2">
        <f t="shared" si="327"/>
        <v>1.8353379109801633E-2</v>
      </c>
      <c r="G2332" s="2">
        <f t="shared" si="327"/>
        <v>5.8273886632842588E-2</v>
      </c>
      <c r="H2332" s="2">
        <f t="shared" si="328"/>
        <v>0.31495031772014753</v>
      </c>
      <c r="I2332" s="2">
        <f t="shared" si="329"/>
        <v>23.951499419856901</v>
      </c>
    </row>
    <row r="2333" spans="1:9" ht="13.5" x14ac:dyDescent="0.25">
      <c r="A2333" s="3">
        <f>TITRES_STAT!B2336</f>
        <v>45401</v>
      </c>
      <c r="B2333" s="6">
        <f>TITRES_STAT!D2336</f>
        <v>2.62</v>
      </c>
      <c r="C2333" s="2">
        <f t="shared" si="324"/>
        <v>0.11000000000000032</v>
      </c>
      <c r="D2333" s="2">
        <f t="shared" si="325"/>
        <v>0.11000000000000032</v>
      </c>
      <c r="E2333" s="2">
        <f t="shared" si="326"/>
        <v>0</v>
      </c>
      <c r="F2333" s="2">
        <f t="shared" ref="F2333:G2348" si="330">((F2332*13)+D2333)/14</f>
        <v>2.4899566316244397E-2</v>
      </c>
      <c r="G2333" s="2">
        <f t="shared" si="330"/>
        <v>5.4111466159068124E-2</v>
      </c>
      <c r="H2333" s="2">
        <f t="shared" si="328"/>
        <v>0.46015323708007994</v>
      </c>
      <c r="I2333" s="2">
        <f t="shared" si="329"/>
        <v>31.514037389682798</v>
      </c>
    </row>
    <row r="2334" spans="1:9" ht="13.5" x14ac:dyDescent="0.25">
      <c r="A2334" s="3">
        <f>TITRES_STAT!B2337</f>
        <v>45404</v>
      </c>
      <c r="B2334" s="6">
        <f>TITRES_STAT!D2337</f>
        <v>2.73</v>
      </c>
      <c r="C2334" s="2">
        <f t="shared" si="324"/>
        <v>0.10999999999999988</v>
      </c>
      <c r="D2334" s="2">
        <f t="shared" si="325"/>
        <v>0.10999999999999988</v>
      </c>
      <c r="E2334" s="2">
        <f t="shared" si="326"/>
        <v>0</v>
      </c>
      <c r="F2334" s="2">
        <f t="shared" si="330"/>
        <v>3.0978168722226928E-2</v>
      </c>
      <c r="G2334" s="2">
        <f t="shared" si="330"/>
        <v>5.0246361433420407E-2</v>
      </c>
      <c r="H2334" s="2">
        <f t="shared" si="328"/>
        <v>0.616525611775391</v>
      </c>
      <c r="I2334" s="2">
        <f t="shared" si="329"/>
        <v>38.138932491040201</v>
      </c>
    </row>
    <row r="2335" spans="1:9" ht="13.5" x14ac:dyDescent="0.25">
      <c r="A2335" s="3">
        <f>TITRES_STAT!B2338</f>
        <v>45405</v>
      </c>
      <c r="B2335" s="6">
        <f>TITRES_STAT!D2338</f>
        <v>2.73</v>
      </c>
      <c r="C2335" s="2">
        <f t="shared" si="324"/>
        <v>0</v>
      </c>
      <c r="D2335" s="2">
        <f t="shared" si="325"/>
        <v>0</v>
      </c>
      <c r="E2335" s="2">
        <f t="shared" si="326"/>
        <v>0</v>
      </c>
      <c r="F2335" s="2">
        <f t="shared" si="330"/>
        <v>2.8765442384925004E-2</v>
      </c>
      <c r="G2335" s="2">
        <f t="shared" si="330"/>
        <v>4.6657335616747522E-2</v>
      </c>
      <c r="H2335" s="2">
        <f t="shared" si="328"/>
        <v>0.616525611775391</v>
      </c>
      <c r="I2335" s="2">
        <f t="shared" si="329"/>
        <v>38.138932491040201</v>
      </c>
    </row>
    <row r="2336" spans="1:9" ht="13.5" x14ac:dyDescent="0.25">
      <c r="A2336" s="3">
        <f>TITRES_STAT!B2339</f>
        <v>45406</v>
      </c>
      <c r="B2336" s="6">
        <f>TITRES_STAT!D2339</f>
        <v>2.85</v>
      </c>
      <c r="C2336" s="2">
        <f t="shared" si="324"/>
        <v>0.12000000000000011</v>
      </c>
      <c r="D2336" s="2">
        <f t="shared" si="325"/>
        <v>0.12000000000000011</v>
      </c>
      <c r="E2336" s="2">
        <f t="shared" si="326"/>
        <v>0</v>
      </c>
      <c r="F2336" s="2">
        <f t="shared" si="330"/>
        <v>3.5282196500287508E-2</v>
      </c>
      <c r="G2336" s="2">
        <f t="shared" si="330"/>
        <v>4.3324668786979839E-2</v>
      </c>
      <c r="H2336" s="2">
        <f t="shared" si="328"/>
        <v>0.81436736824842626</v>
      </c>
      <c r="I2336" s="2">
        <f t="shared" si="329"/>
        <v>44.884370304488506</v>
      </c>
    </row>
    <row r="2337" spans="1:9" ht="13.5" x14ac:dyDescent="0.25">
      <c r="A2337" s="3">
        <f>TITRES_STAT!B2340</f>
        <v>45407</v>
      </c>
      <c r="B2337" s="6">
        <f>TITRES_STAT!D2340</f>
        <v>2.85</v>
      </c>
      <c r="C2337" s="2">
        <f t="shared" si="324"/>
        <v>0</v>
      </c>
      <c r="D2337" s="2">
        <f t="shared" si="325"/>
        <v>0</v>
      </c>
      <c r="E2337" s="2">
        <f t="shared" si="326"/>
        <v>0</v>
      </c>
      <c r="F2337" s="2">
        <f t="shared" si="330"/>
        <v>3.2762039607409831E-2</v>
      </c>
      <c r="G2337" s="2">
        <f t="shared" si="330"/>
        <v>4.0230049587909857E-2</v>
      </c>
      <c r="H2337" s="2">
        <f t="shared" si="328"/>
        <v>0.81436736824842615</v>
      </c>
      <c r="I2337" s="2">
        <f t="shared" si="329"/>
        <v>44.884370304488506</v>
      </c>
    </row>
    <row r="2338" spans="1:9" ht="13.5" x14ac:dyDescent="0.25">
      <c r="A2338" s="3">
        <f>TITRES_STAT!B2341</f>
        <v>45408</v>
      </c>
      <c r="B2338" s="6">
        <f>TITRES_STAT!D2341</f>
        <v>2.97</v>
      </c>
      <c r="C2338" s="2">
        <f t="shared" si="324"/>
        <v>0.12000000000000011</v>
      </c>
      <c r="D2338" s="2">
        <f t="shared" si="325"/>
        <v>0.12000000000000011</v>
      </c>
      <c r="E2338" s="2">
        <f t="shared" si="326"/>
        <v>0</v>
      </c>
      <c r="F2338" s="2">
        <f t="shared" si="330"/>
        <v>3.8993322492594851E-2</v>
      </c>
      <c r="G2338" s="2">
        <f t="shared" si="330"/>
        <v>3.735647461734487E-2</v>
      </c>
      <c r="H2338" s="2">
        <f t="shared" si="328"/>
        <v>1.0438169793059107</v>
      </c>
      <c r="I2338" s="2">
        <f t="shared" si="329"/>
        <v>51.071939898473474</v>
      </c>
    </row>
    <row r="2339" spans="1:9" ht="13.5" x14ac:dyDescent="0.25">
      <c r="A2339" s="3">
        <f>TITRES_STAT!B2342</f>
        <v>45411</v>
      </c>
      <c r="B2339" s="6">
        <f>TITRES_STAT!D2342</f>
        <v>2.99</v>
      </c>
      <c r="C2339" s="2">
        <f t="shared" si="324"/>
        <v>2.0000000000000018E-2</v>
      </c>
      <c r="D2339" s="2">
        <f t="shared" si="325"/>
        <v>2.0000000000000018E-2</v>
      </c>
      <c r="E2339" s="2">
        <f t="shared" si="326"/>
        <v>0</v>
      </c>
      <c r="F2339" s="2">
        <f t="shared" si="330"/>
        <v>3.7636656600266653E-2</v>
      </c>
      <c r="G2339" s="2">
        <f t="shared" si="330"/>
        <v>3.4688155001820237E-2</v>
      </c>
      <c r="H2339" s="2">
        <f t="shared" si="328"/>
        <v>1.0850002428290493</v>
      </c>
      <c r="I2339" s="2">
        <f t="shared" si="329"/>
        <v>52.038374890396078</v>
      </c>
    </row>
    <row r="2340" spans="1:9" ht="13.5" x14ac:dyDescent="0.25">
      <c r="A2340" s="3">
        <f>TITRES_STAT!B2343</f>
        <v>45412</v>
      </c>
      <c r="B2340" s="6">
        <f>TITRES_STAT!D2343</f>
        <v>2.86</v>
      </c>
      <c r="C2340" s="2">
        <f t="shared" si="324"/>
        <v>-0.13000000000000034</v>
      </c>
      <c r="D2340" s="2">
        <f t="shared" si="325"/>
        <v>0</v>
      </c>
      <c r="E2340" s="2">
        <f t="shared" si="326"/>
        <v>0.13000000000000034</v>
      </c>
      <c r="F2340" s="2">
        <f t="shared" si="330"/>
        <v>3.4948323985961892E-2</v>
      </c>
      <c r="G2340" s="2">
        <f t="shared" si="330"/>
        <v>4.1496143930261672E-2</v>
      </c>
      <c r="H2340" s="2">
        <f t="shared" si="328"/>
        <v>0.84220654441280052</v>
      </c>
      <c r="I2340" s="2">
        <f t="shared" si="329"/>
        <v>45.717270246765523</v>
      </c>
    </row>
    <row r="2341" spans="1:9" ht="13.5" x14ac:dyDescent="0.25">
      <c r="A2341" s="3">
        <f>TITRES_STAT!B2344</f>
        <v>45414</v>
      </c>
      <c r="B2341" s="6">
        <f>TITRES_STAT!D2344</f>
        <v>2.74</v>
      </c>
      <c r="C2341" s="2">
        <f t="shared" si="324"/>
        <v>-0.11999999999999966</v>
      </c>
      <c r="D2341" s="2">
        <f t="shared" si="325"/>
        <v>0</v>
      </c>
      <c r="E2341" s="2">
        <f t="shared" si="326"/>
        <v>0.11999999999999966</v>
      </c>
      <c r="F2341" s="2">
        <f t="shared" si="330"/>
        <v>3.2452015129821758E-2</v>
      </c>
      <c r="G2341" s="2">
        <f t="shared" si="330"/>
        <v>4.710356222095724E-2</v>
      </c>
      <c r="H2341" s="2">
        <f t="shared" si="328"/>
        <v>0.68895033835430941</v>
      </c>
      <c r="I2341" s="2">
        <f t="shared" si="329"/>
        <v>40.79162795429577</v>
      </c>
    </row>
    <row r="2342" spans="1:9" ht="13.5" x14ac:dyDescent="0.25">
      <c r="A2342" s="3">
        <f>TITRES_STAT!B2345</f>
        <v>45415</v>
      </c>
      <c r="B2342" s="6">
        <f>TITRES_STAT!D2345</f>
        <v>2.74</v>
      </c>
      <c r="C2342" s="2">
        <f t="shared" si="324"/>
        <v>0</v>
      </c>
      <c r="D2342" s="2">
        <f t="shared" si="325"/>
        <v>0</v>
      </c>
      <c r="E2342" s="2">
        <f t="shared" si="326"/>
        <v>0</v>
      </c>
      <c r="F2342" s="2">
        <f t="shared" si="330"/>
        <v>3.0134014049120202E-2</v>
      </c>
      <c r="G2342" s="2">
        <f t="shared" si="330"/>
        <v>4.3739022062317438E-2</v>
      </c>
      <c r="H2342" s="2">
        <f t="shared" si="328"/>
        <v>0.68895033835430941</v>
      </c>
      <c r="I2342" s="2">
        <f t="shared" si="329"/>
        <v>40.79162795429577</v>
      </c>
    </row>
    <row r="2343" spans="1:9" ht="13.5" x14ac:dyDescent="0.25">
      <c r="A2343" s="3">
        <f>TITRES_STAT!B2346</f>
        <v>45418</v>
      </c>
      <c r="B2343" s="6">
        <f>TITRES_STAT!D2346</f>
        <v>2.74</v>
      </c>
      <c r="C2343" s="2">
        <f t="shared" si="324"/>
        <v>0</v>
      </c>
      <c r="D2343" s="2">
        <f t="shared" si="325"/>
        <v>0</v>
      </c>
      <c r="E2343" s="2">
        <f t="shared" si="326"/>
        <v>0</v>
      </c>
      <c r="F2343" s="2">
        <f t="shared" si="330"/>
        <v>2.7981584474183047E-2</v>
      </c>
      <c r="G2343" s="2">
        <f t="shared" si="330"/>
        <v>4.0614806200723337E-2</v>
      </c>
      <c r="H2343" s="2">
        <f t="shared" si="328"/>
        <v>0.68895033835430941</v>
      </c>
      <c r="I2343" s="2">
        <f t="shared" si="329"/>
        <v>40.79162795429577</v>
      </c>
    </row>
    <row r="2344" spans="1:9" ht="13.5" x14ac:dyDescent="0.25">
      <c r="A2344" s="3">
        <f>TITRES_STAT!B2347</f>
        <v>45419</v>
      </c>
      <c r="B2344" s="6">
        <f>TITRES_STAT!D2347</f>
        <v>2.86</v>
      </c>
      <c r="C2344" s="2">
        <f t="shared" si="324"/>
        <v>0.11999999999999966</v>
      </c>
      <c r="D2344" s="2">
        <f t="shared" si="325"/>
        <v>0.11999999999999966</v>
      </c>
      <c r="E2344" s="2">
        <f t="shared" si="326"/>
        <v>0</v>
      </c>
      <c r="F2344" s="2">
        <f t="shared" si="330"/>
        <v>3.4554328440312802E-2</v>
      </c>
      <c r="G2344" s="2">
        <f t="shared" si="330"/>
        <v>3.7713748614957389E-2</v>
      </c>
      <c r="H2344" s="2">
        <f t="shared" si="328"/>
        <v>0.91622630232541902</v>
      </c>
      <c r="I2344" s="2">
        <f t="shared" si="329"/>
        <v>47.81409696827253</v>
      </c>
    </row>
    <row r="2345" spans="1:9" ht="13.5" x14ac:dyDescent="0.25">
      <c r="A2345" s="3">
        <f>TITRES_STAT!B2348</f>
        <v>45420</v>
      </c>
      <c r="B2345" s="6">
        <f>TITRES_STAT!D2348</f>
        <v>2.98</v>
      </c>
      <c r="C2345" s="2">
        <f t="shared" si="324"/>
        <v>0.12000000000000011</v>
      </c>
      <c r="D2345" s="2">
        <f t="shared" si="325"/>
        <v>0.12000000000000011</v>
      </c>
      <c r="E2345" s="2">
        <f t="shared" si="326"/>
        <v>0</v>
      </c>
      <c r="F2345" s="2">
        <f t="shared" si="330"/>
        <v>4.0657590694576182E-2</v>
      </c>
      <c r="G2345" s="2">
        <f t="shared" si="330"/>
        <v>3.501990942817472E-2</v>
      </c>
      <c r="H2345" s="2">
        <f t="shared" si="328"/>
        <v>1.1609850327558457</v>
      </c>
      <c r="I2345" s="2">
        <f t="shared" si="329"/>
        <v>53.72480675052492</v>
      </c>
    </row>
    <row r="2346" spans="1:9" ht="13.5" x14ac:dyDescent="0.25">
      <c r="A2346" s="3">
        <f>TITRES_STAT!B2349</f>
        <v>45421</v>
      </c>
      <c r="B2346" s="6">
        <f>TITRES_STAT!D2349</f>
        <v>2.98</v>
      </c>
      <c r="C2346" s="2">
        <f t="shared" si="324"/>
        <v>0</v>
      </c>
      <c r="D2346" s="2">
        <f t="shared" si="325"/>
        <v>0</v>
      </c>
      <c r="E2346" s="2">
        <f t="shared" si="326"/>
        <v>0</v>
      </c>
      <c r="F2346" s="2">
        <f t="shared" si="330"/>
        <v>3.7753477073535026E-2</v>
      </c>
      <c r="G2346" s="2">
        <f t="shared" si="330"/>
        <v>3.2518487326162242E-2</v>
      </c>
      <c r="H2346" s="2">
        <f t="shared" si="328"/>
        <v>1.1609850327558457</v>
      </c>
      <c r="I2346" s="2">
        <f t="shared" si="329"/>
        <v>53.72480675052492</v>
      </c>
    </row>
    <row r="2347" spans="1:9" ht="13.5" x14ac:dyDescent="0.25">
      <c r="A2347" s="3">
        <f>TITRES_STAT!B2350</f>
        <v>45422</v>
      </c>
      <c r="B2347" s="6">
        <f>TITRES_STAT!D2350</f>
        <v>3.11</v>
      </c>
      <c r="C2347" s="2">
        <f t="shared" si="324"/>
        <v>0.12999999999999989</v>
      </c>
      <c r="D2347" s="2">
        <f t="shared" si="325"/>
        <v>0.12999999999999989</v>
      </c>
      <c r="E2347" s="2">
        <f t="shared" si="326"/>
        <v>0</v>
      </c>
      <c r="F2347" s="2">
        <f t="shared" si="330"/>
        <v>4.4342514425425375E-2</v>
      </c>
      <c r="G2347" s="2">
        <f t="shared" si="330"/>
        <v>3.0195738231436366E-2</v>
      </c>
      <c r="H2347" s="2">
        <f t="shared" si="328"/>
        <v>1.4685024120145866</v>
      </c>
      <c r="I2347" s="2">
        <f t="shared" si="329"/>
        <v>59.489608147318641</v>
      </c>
    </row>
    <row r="2348" spans="1:9" ht="13.5" x14ac:dyDescent="0.25">
      <c r="A2348" s="3">
        <f>TITRES_STAT!B2351</f>
        <v>45425</v>
      </c>
      <c r="B2348" s="6">
        <f>TITRES_STAT!D2351</f>
        <v>3.24</v>
      </c>
      <c r="C2348" s="2">
        <f t="shared" si="324"/>
        <v>0.13000000000000034</v>
      </c>
      <c r="D2348" s="2">
        <f t="shared" si="325"/>
        <v>0.13000000000000034</v>
      </c>
      <c r="E2348" s="2">
        <f t="shared" si="326"/>
        <v>0</v>
      </c>
      <c r="F2348" s="2">
        <f t="shared" si="330"/>
        <v>5.0460906252180734E-2</v>
      </c>
      <c r="G2348" s="2">
        <f t="shared" si="330"/>
        <v>2.8038899786333771E-2</v>
      </c>
      <c r="H2348" s="2">
        <f t="shared" si="328"/>
        <v>1.7996749742932319</v>
      </c>
      <c r="I2348" s="2">
        <f t="shared" si="329"/>
        <v>64.281568068363129</v>
      </c>
    </row>
    <row r="2349" spans="1:9" ht="13.5" x14ac:dyDescent="0.25">
      <c r="A2349" s="3">
        <f>TITRES_STAT!B2352</f>
        <v>45426</v>
      </c>
      <c r="B2349" s="6">
        <f>TITRES_STAT!D2352</f>
        <v>3.37</v>
      </c>
      <c r="C2349" s="2">
        <f t="shared" si="324"/>
        <v>0.12999999999999989</v>
      </c>
      <c r="D2349" s="2">
        <f t="shared" si="325"/>
        <v>0.12999999999999989</v>
      </c>
      <c r="E2349" s="2">
        <f t="shared" si="326"/>
        <v>0</v>
      </c>
      <c r="F2349" s="2">
        <f t="shared" ref="F2349:G2364" si="331">((F2348*13)+D2349)/14</f>
        <v>5.6142270091310675E-2</v>
      </c>
      <c r="G2349" s="2">
        <f t="shared" si="331"/>
        <v>2.6036121230167075E-2</v>
      </c>
      <c r="H2349" s="2">
        <f t="shared" si="328"/>
        <v>2.1563223490548484</v>
      </c>
      <c r="I2349" s="2">
        <f t="shared" si="329"/>
        <v>68.317557923085801</v>
      </c>
    </row>
    <row r="2350" spans="1:9" ht="13.5" x14ac:dyDescent="0.25">
      <c r="A2350" s="3">
        <f>TITRES_STAT!B2353</f>
        <v>45427</v>
      </c>
      <c r="B2350" s="6">
        <f>TITRES_STAT!D2353</f>
        <v>3.52</v>
      </c>
      <c r="C2350" s="2">
        <f t="shared" si="324"/>
        <v>0.14999999999999991</v>
      </c>
      <c r="D2350" s="2">
        <f t="shared" si="325"/>
        <v>0.14999999999999991</v>
      </c>
      <c r="E2350" s="2">
        <f t="shared" si="326"/>
        <v>0</v>
      </c>
      <c r="F2350" s="2">
        <f t="shared" si="331"/>
        <v>6.2846393656217053E-2</v>
      </c>
      <c r="G2350" s="2">
        <f t="shared" si="331"/>
        <v>2.4176398285155141E-2</v>
      </c>
      <c r="H2350" s="2">
        <f t="shared" si="328"/>
        <v>2.5994936431373308</v>
      </c>
      <c r="I2350" s="2">
        <f t="shared" si="329"/>
        <v>72.218314598038944</v>
      </c>
    </row>
    <row r="2351" spans="1:9" ht="13.5" x14ac:dyDescent="0.25">
      <c r="A2351" s="3">
        <f>TITRES_STAT!B2354</f>
        <v>45428</v>
      </c>
      <c r="B2351" s="6">
        <f>TITRES_STAT!D2354</f>
        <v>3.56</v>
      </c>
      <c r="C2351" s="2">
        <f t="shared" si="324"/>
        <v>4.0000000000000036E-2</v>
      </c>
      <c r="D2351" s="2">
        <f t="shared" si="325"/>
        <v>4.0000000000000036E-2</v>
      </c>
      <c r="E2351" s="2">
        <f t="shared" si="326"/>
        <v>0</v>
      </c>
      <c r="F2351" s="2">
        <f t="shared" si="331"/>
        <v>6.1214508395058695E-2</v>
      </c>
      <c r="G2351" s="2">
        <f t="shared" si="331"/>
        <v>2.2449512693358344E-2</v>
      </c>
      <c r="H2351" s="2">
        <f t="shared" si="328"/>
        <v>2.7267633481046079</v>
      </c>
      <c r="I2351" s="2">
        <f t="shared" si="329"/>
        <v>73.167064645824922</v>
      </c>
    </row>
    <row r="2352" spans="1:9" ht="13.5" x14ac:dyDescent="0.25">
      <c r="A2352" s="3">
        <f>TITRES_STAT!B2355</f>
        <v>45429</v>
      </c>
      <c r="B2352" s="6">
        <f>TITRES_STAT!D2355</f>
        <v>3.57</v>
      </c>
      <c r="C2352" s="2">
        <f t="shared" si="324"/>
        <v>9.9999999999997868E-3</v>
      </c>
      <c r="D2352" s="2">
        <f t="shared" si="325"/>
        <v>9.9999999999997868E-3</v>
      </c>
      <c r="E2352" s="2">
        <f t="shared" si="326"/>
        <v>0</v>
      </c>
      <c r="F2352" s="2">
        <f t="shared" si="331"/>
        <v>5.7556329223983058E-2</v>
      </c>
      <c r="G2352" s="2">
        <f t="shared" si="331"/>
        <v>2.0845976072404179E-2</v>
      </c>
      <c r="H2352" s="2">
        <f t="shared" si="328"/>
        <v>2.7610282686727201</v>
      </c>
      <c r="I2352" s="2">
        <f t="shared" si="329"/>
        <v>73.4115266208062</v>
      </c>
    </row>
    <row r="2353" spans="1:9" ht="13.5" x14ac:dyDescent="0.25">
      <c r="A2353" s="3">
        <f>TITRES_STAT!B2356</f>
        <v>45432</v>
      </c>
      <c r="B2353" s="6">
        <f>TITRES_STAT!D2356</f>
        <v>3.41</v>
      </c>
      <c r="C2353" s="2">
        <f t="shared" si="324"/>
        <v>-0.1599999999999997</v>
      </c>
      <c r="D2353" s="2">
        <f t="shared" si="325"/>
        <v>0</v>
      </c>
      <c r="E2353" s="2">
        <f t="shared" si="326"/>
        <v>0.1599999999999997</v>
      </c>
      <c r="F2353" s="2">
        <f t="shared" si="331"/>
        <v>5.3445162850841409E-2</v>
      </c>
      <c r="G2353" s="2">
        <f t="shared" si="331"/>
        <v>3.0785549210089573E-2</v>
      </c>
      <c r="H2353" s="2">
        <f t="shared" si="328"/>
        <v>1.736047081249583</v>
      </c>
      <c r="I2353" s="2">
        <f t="shared" si="329"/>
        <v>63.450921336364985</v>
      </c>
    </row>
    <row r="2354" spans="1:9" ht="13.5" x14ac:dyDescent="0.25">
      <c r="A2354" s="3">
        <f>TITRES_STAT!B2357</f>
        <v>45433</v>
      </c>
      <c r="B2354" s="6">
        <f>TITRES_STAT!D2357</f>
        <v>3.26</v>
      </c>
      <c r="C2354" s="2">
        <f t="shared" si="324"/>
        <v>-0.15000000000000036</v>
      </c>
      <c r="D2354" s="2">
        <f t="shared" si="325"/>
        <v>0</v>
      </c>
      <c r="E2354" s="2">
        <f t="shared" si="326"/>
        <v>0.15000000000000036</v>
      </c>
      <c r="F2354" s="2">
        <f t="shared" si="331"/>
        <v>4.9627651218638449E-2</v>
      </c>
      <c r="G2354" s="2">
        <f t="shared" si="331"/>
        <v>3.9300867123654624E-2</v>
      </c>
      <c r="H2354" s="2">
        <f t="shared" si="328"/>
        <v>1.262762245486647</v>
      </c>
      <c r="I2354" s="2">
        <f t="shared" si="329"/>
        <v>55.806227455199014</v>
      </c>
    </row>
    <row r="2355" spans="1:9" ht="13.5" x14ac:dyDescent="0.25">
      <c r="A2355" s="3">
        <f>TITRES_STAT!B2358</f>
        <v>45434</v>
      </c>
      <c r="B2355" s="6">
        <f>TITRES_STAT!D2358</f>
        <v>3.4</v>
      </c>
      <c r="C2355" s="2">
        <f t="shared" si="324"/>
        <v>0.14000000000000012</v>
      </c>
      <c r="D2355" s="2">
        <f t="shared" si="325"/>
        <v>0.14000000000000012</v>
      </c>
      <c r="E2355" s="2">
        <f t="shared" si="326"/>
        <v>0</v>
      </c>
      <c r="F2355" s="2">
        <f t="shared" si="331"/>
        <v>5.6082818988735718E-2</v>
      </c>
      <c r="G2355" s="2">
        <f t="shared" si="331"/>
        <v>3.6493662329107869E-2</v>
      </c>
      <c r="H2355" s="2">
        <f t="shared" si="328"/>
        <v>1.5367824276710988</v>
      </c>
      <c r="I2355" s="2">
        <f t="shared" si="329"/>
        <v>60.579985532379574</v>
      </c>
    </row>
    <row r="2356" spans="1:9" ht="13.5" x14ac:dyDescent="0.25">
      <c r="A2356" s="3">
        <f>TITRES_STAT!B2359</f>
        <v>45435</v>
      </c>
      <c r="B2356" s="6">
        <f>TITRES_STAT!D2359</f>
        <v>3.53</v>
      </c>
      <c r="C2356" s="2">
        <f t="shared" si="324"/>
        <v>0.12999999999999989</v>
      </c>
      <c r="D2356" s="2">
        <f t="shared" si="325"/>
        <v>0.12999999999999989</v>
      </c>
      <c r="E2356" s="2">
        <f t="shared" si="326"/>
        <v>0</v>
      </c>
      <c r="F2356" s="2">
        <f t="shared" si="331"/>
        <v>6.1362617632397441E-2</v>
      </c>
      <c r="G2356" s="2">
        <f t="shared" si="331"/>
        <v>3.3886972162743022E-2</v>
      </c>
      <c r="H2356" s="2">
        <f t="shared" si="328"/>
        <v>1.8108026098555501</v>
      </c>
      <c r="I2356" s="2">
        <f t="shared" si="329"/>
        <v>64.422973121851811</v>
      </c>
    </row>
    <row r="2357" spans="1:9" ht="13.5" x14ac:dyDescent="0.25">
      <c r="A2357" s="3">
        <f>TITRES_STAT!B2360</f>
        <v>45436</v>
      </c>
      <c r="B2357" s="6">
        <f>TITRES_STAT!D2360</f>
        <v>3.55</v>
      </c>
      <c r="C2357" s="2">
        <f t="shared" si="324"/>
        <v>2.0000000000000018E-2</v>
      </c>
      <c r="D2357" s="2">
        <f t="shared" si="325"/>
        <v>2.0000000000000018E-2</v>
      </c>
      <c r="E2357" s="2">
        <f t="shared" si="326"/>
        <v>0</v>
      </c>
      <c r="F2357" s="2">
        <f t="shared" si="331"/>
        <v>5.8408144944369057E-2</v>
      </c>
      <c r="G2357" s="2">
        <f t="shared" si="331"/>
        <v>3.1466474151118522E-2</v>
      </c>
      <c r="H2357" s="2">
        <f t="shared" si="328"/>
        <v>1.8562024033535658</v>
      </c>
      <c r="I2357" s="2">
        <f t="shared" si="329"/>
        <v>64.988475647738909</v>
      </c>
    </row>
    <row r="2358" spans="1:9" ht="13.5" x14ac:dyDescent="0.25">
      <c r="A2358" s="3">
        <f>TITRES_STAT!B2361</f>
        <v>45439</v>
      </c>
      <c r="B2358" s="6">
        <f>TITRES_STAT!D2361</f>
        <v>3.4</v>
      </c>
      <c r="C2358" s="2">
        <f t="shared" si="324"/>
        <v>-0.14999999999999991</v>
      </c>
      <c r="D2358" s="2">
        <f t="shared" si="325"/>
        <v>0</v>
      </c>
      <c r="E2358" s="2">
        <f t="shared" si="326"/>
        <v>0.14999999999999991</v>
      </c>
      <c r="F2358" s="2">
        <f t="shared" si="331"/>
        <v>5.4236134591199844E-2</v>
      </c>
      <c r="G2358" s="2">
        <f t="shared" si="331"/>
        <v>3.9933154568895755E-2</v>
      </c>
      <c r="H2358" s="2">
        <f t="shared" si="328"/>
        <v>1.3581730563666712</v>
      </c>
      <c r="I2358" s="2">
        <f t="shared" si="329"/>
        <v>57.594291169591308</v>
      </c>
    </row>
    <row r="2359" spans="1:9" ht="13.5" x14ac:dyDescent="0.25">
      <c r="A2359" s="3">
        <f>TITRES_STAT!B2362</f>
        <v>45440</v>
      </c>
      <c r="B2359" s="6">
        <f>TITRES_STAT!D2362</f>
        <v>3.49</v>
      </c>
      <c r="C2359" s="2">
        <f t="shared" si="324"/>
        <v>9.0000000000000302E-2</v>
      </c>
      <c r="D2359" s="2">
        <f t="shared" si="325"/>
        <v>9.0000000000000302E-2</v>
      </c>
      <c r="E2359" s="2">
        <f t="shared" si="326"/>
        <v>0</v>
      </c>
      <c r="F2359" s="2">
        <f t="shared" si="331"/>
        <v>5.6790696406114165E-2</v>
      </c>
      <c r="G2359" s="2">
        <f t="shared" si="331"/>
        <v>3.70807863854032E-2</v>
      </c>
      <c r="H2359" s="2">
        <f t="shared" si="328"/>
        <v>1.5315396986421448</v>
      </c>
      <c r="I2359" s="2">
        <f t="shared" si="329"/>
        <v>60.498348078982318</v>
      </c>
    </row>
    <row r="2360" spans="1:9" ht="13.5" x14ac:dyDescent="0.25">
      <c r="A2360" s="3">
        <f>TITRES_STAT!B2363</f>
        <v>45441</v>
      </c>
      <c r="B2360" s="6">
        <f>TITRES_STAT!D2363</f>
        <v>3.6</v>
      </c>
      <c r="C2360" s="2">
        <f t="shared" si="324"/>
        <v>0.10999999999999988</v>
      </c>
      <c r="D2360" s="2">
        <f t="shared" si="325"/>
        <v>0.10999999999999988</v>
      </c>
      <c r="E2360" s="2">
        <f t="shared" si="326"/>
        <v>0</v>
      </c>
      <c r="F2360" s="2">
        <f t="shared" si="331"/>
        <v>6.0591360948534574E-2</v>
      </c>
      <c r="G2360" s="2">
        <f t="shared" si="331"/>
        <v>3.443215878644583E-2</v>
      </c>
      <c r="H2360" s="2">
        <f t="shared" si="328"/>
        <v>1.7597316893295194</v>
      </c>
      <c r="I2360" s="2">
        <f t="shared" si="329"/>
        <v>63.764593352807012</v>
      </c>
    </row>
    <row r="2361" spans="1:9" ht="13.5" x14ac:dyDescent="0.25">
      <c r="A2361" s="3">
        <f>TITRES_STAT!B2364</f>
        <v>45442</v>
      </c>
      <c r="B2361" s="6">
        <f>TITRES_STAT!D2364</f>
        <v>3.7</v>
      </c>
      <c r="C2361" s="2">
        <f t="shared" si="324"/>
        <v>0.10000000000000009</v>
      </c>
      <c r="D2361" s="2">
        <f t="shared" si="325"/>
        <v>0.10000000000000009</v>
      </c>
      <c r="E2361" s="2">
        <f t="shared" si="326"/>
        <v>0</v>
      </c>
      <c r="F2361" s="2">
        <f t="shared" si="331"/>
        <v>6.3406263737924975E-2</v>
      </c>
      <c r="G2361" s="2">
        <f t="shared" si="331"/>
        <v>3.1972718873128268E-2</v>
      </c>
      <c r="H2361" s="2">
        <f t="shared" si="328"/>
        <v>1.9831364354570198</v>
      </c>
      <c r="I2361" s="2">
        <f t="shared" si="329"/>
        <v>66.478234514714757</v>
      </c>
    </row>
    <row r="2362" spans="1:9" ht="13.5" x14ac:dyDescent="0.25">
      <c r="A2362" s="3">
        <f>TITRES_STAT!B2365</f>
        <v>45443</v>
      </c>
      <c r="B2362" s="6">
        <f>TITRES_STAT!D2365</f>
        <v>3.54</v>
      </c>
      <c r="C2362" s="2">
        <f t="shared" si="324"/>
        <v>-0.16000000000000014</v>
      </c>
      <c r="D2362" s="2">
        <f t="shared" si="325"/>
        <v>0</v>
      </c>
      <c r="E2362" s="2">
        <f t="shared" si="326"/>
        <v>0.16000000000000014</v>
      </c>
      <c r="F2362" s="2">
        <f t="shared" si="331"/>
        <v>5.887724489950176E-2</v>
      </c>
      <c r="G2362" s="2">
        <f t="shared" si="331"/>
        <v>4.1117524667904824E-2</v>
      </c>
      <c r="H2362" s="2">
        <f t="shared" si="328"/>
        <v>1.4319258120482061</v>
      </c>
      <c r="I2362" s="2">
        <f t="shared" si="329"/>
        <v>58.880324595190494</v>
      </c>
    </row>
    <row r="2363" spans="1:9" ht="13.5" x14ac:dyDescent="0.25">
      <c r="A2363" s="3">
        <f>TITRES_STAT!B2366</f>
        <v>45446</v>
      </c>
      <c r="B2363" s="6">
        <f>TITRES_STAT!D2366</f>
        <v>3.54</v>
      </c>
      <c r="C2363" s="2">
        <f t="shared" si="324"/>
        <v>0</v>
      </c>
      <c r="D2363" s="2">
        <f t="shared" si="325"/>
        <v>0</v>
      </c>
      <c r="E2363" s="2">
        <f t="shared" si="326"/>
        <v>0</v>
      </c>
      <c r="F2363" s="2">
        <f t="shared" si="331"/>
        <v>5.4671727406680207E-2</v>
      </c>
      <c r="G2363" s="2">
        <f t="shared" si="331"/>
        <v>3.8180558620197334E-2</v>
      </c>
      <c r="H2363" s="2">
        <f t="shared" si="328"/>
        <v>1.4319258120482061</v>
      </c>
      <c r="I2363" s="2">
        <f t="shared" si="329"/>
        <v>58.880324595190494</v>
      </c>
    </row>
    <row r="2364" spans="1:9" ht="13.5" x14ac:dyDescent="0.25">
      <c r="A2364" s="3">
        <f>TITRES_STAT!B2367</f>
        <v>45447</v>
      </c>
      <c r="B2364" s="6">
        <f>TITRES_STAT!D2367</f>
        <v>3.39</v>
      </c>
      <c r="C2364" s="2">
        <f t="shared" si="324"/>
        <v>-0.14999999999999991</v>
      </c>
      <c r="D2364" s="2">
        <f t="shared" si="325"/>
        <v>0</v>
      </c>
      <c r="E2364" s="2">
        <f t="shared" si="326"/>
        <v>0.14999999999999991</v>
      </c>
      <c r="F2364" s="2">
        <f t="shared" si="331"/>
        <v>5.0766604020488763E-2</v>
      </c>
      <c r="G2364" s="2">
        <f t="shared" si="331"/>
        <v>4.6167661575897516E-2</v>
      </c>
      <c r="H2364" s="2">
        <f t="shared" si="328"/>
        <v>1.0996139351141014</v>
      </c>
      <c r="I2364" s="2">
        <f t="shared" si="329"/>
        <v>52.372196465458494</v>
      </c>
    </row>
    <row r="2365" spans="1:9" ht="13.5" x14ac:dyDescent="0.25">
      <c r="A2365" s="3">
        <f>TITRES_STAT!B2368</f>
        <v>45448</v>
      </c>
      <c r="B2365" s="6">
        <f>TITRES_STAT!D2368</f>
        <v>3.24</v>
      </c>
      <c r="C2365" s="2">
        <f t="shared" si="324"/>
        <v>-0.14999999999999991</v>
      </c>
      <c r="D2365" s="2">
        <f t="shared" si="325"/>
        <v>0</v>
      </c>
      <c r="E2365" s="2">
        <f t="shared" si="326"/>
        <v>0.14999999999999991</v>
      </c>
      <c r="F2365" s="2">
        <f t="shared" ref="F2365:G2380" si="332">((F2364*13)+D2365)/14</f>
        <v>4.7140418019025285E-2</v>
      </c>
      <c r="G2365" s="2">
        <f t="shared" si="332"/>
        <v>5.3584257177619117E-2</v>
      </c>
      <c r="H2365" s="2">
        <f t="shared" si="328"/>
        <v>0.87974379980235551</v>
      </c>
      <c r="I2365" s="2">
        <f t="shared" si="329"/>
        <v>46.801260889641213</v>
      </c>
    </row>
    <row r="2366" spans="1:9" ht="13.5" x14ac:dyDescent="0.25">
      <c r="A2366" s="3">
        <f>TITRES_STAT!B2369</f>
        <v>45449</v>
      </c>
      <c r="B2366" s="6">
        <f>TITRES_STAT!D2369</f>
        <v>3.38</v>
      </c>
      <c r="C2366" s="2">
        <f t="shared" si="324"/>
        <v>0.13999999999999968</v>
      </c>
      <c r="D2366" s="2">
        <f t="shared" si="325"/>
        <v>0.13999999999999968</v>
      </c>
      <c r="E2366" s="2">
        <f t="shared" si="326"/>
        <v>0</v>
      </c>
      <c r="F2366" s="2">
        <f t="shared" si="332"/>
        <v>5.3773245303380603E-2</v>
      </c>
      <c r="G2366" s="2">
        <f t="shared" si="332"/>
        <v>4.9756810236360603E-2</v>
      </c>
      <c r="H2366" s="2">
        <f t="shared" si="328"/>
        <v>1.0807213132823559</v>
      </c>
      <c r="I2366" s="2">
        <f t="shared" si="329"/>
        <v>51.939743510268983</v>
      </c>
    </row>
    <row r="2367" spans="1:9" ht="13.5" x14ac:dyDescent="0.25">
      <c r="A2367" s="3">
        <f>TITRES_STAT!B2370</f>
        <v>45450</v>
      </c>
      <c r="B2367" s="6">
        <f>TITRES_STAT!D2370</f>
        <v>3.45</v>
      </c>
      <c r="C2367" s="2">
        <f t="shared" si="324"/>
        <v>7.0000000000000284E-2</v>
      </c>
      <c r="D2367" s="2">
        <f t="shared" si="325"/>
        <v>7.0000000000000284E-2</v>
      </c>
      <c r="E2367" s="2">
        <f t="shared" si="326"/>
        <v>0</v>
      </c>
      <c r="F2367" s="2">
        <f t="shared" si="332"/>
        <v>5.4932299210282011E-2</v>
      </c>
      <c r="G2367" s="2">
        <f t="shared" si="332"/>
        <v>4.6202752362334842E-2</v>
      </c>
      <c r="H2367" s="2">
        <f t="shared" si="328"/>
        <v>1.1889399743869722</v>
      </c>
      <c r="I2367" s="2">
        <f t="shared" si="329"/>
        <v>54.315787015582423</v>
      </c>
    </row>
    <row r="2368" spans="1:9" ht="13.5" x14ac:dyDescent="0.25">
      <c r="A2368" s="3">
        <f>TITRES_STAT!B2371</f>
        <v>45453</v>
      </c>
      <c r="B2368" s="6">
        <f>TITRES_STAT!D2371</f>
        <v>3.45</v>
      </c>
      <c r="C2368" s="2">
        <f t="shared" si="324"/>
        <v>0</v>
      </c>
      <c r="D2368" s="2">
        <f t="shared" si="325"/>
        <v>0</v>
      </c>
      <c r="E2368" s="2">
        <f t="shared" si="326"/>
        <v>0</v>
      </c>
      <c r="F2368" s="2">
        <f t="shared" si="332"/>
        <v>5.1008563552404726E-2</v>
      </c>
      <c r="G2368" s="2">
        <f t="shared" si="332"/>
        <v>4.2902555765025212E-2</v>
      </c>
      <c r="H2368" s="2">
        <f t="shared" si="328"/>
        <v>1.1889399743869722</v>
      </c>
      <c r="I2368" s="2">
        <f t="shared" si="329"/>
        <v>54.315787015582423</v>
      </c>
    </row>
    <row r="2369" spans="1:9" ht="13.5" x14ac:dyDescent="0.25">
      <c r="A2369" s="3">
        <f>TITRES_STAT!B2372</f>
        <v>45454</v>
      </c>
      <c r="B2369" s="6">
        <f>TITRES_STAT!D2372</f>
        <v>3.35</v>
      </c>
      <c r="C2369" s="2">
        <f t="shared" si="324"/>
        <v>-0.10000000000000009</v>
      </c>
      <c r="D2369" s="2">
        <f t="shared" si="325"/>
        <v>0</v>
      </c>
      <c r="E2369" s="2">
        <f t="shared" si="326"/>
        <v>0.10000000000000009</v>
      </c>
      <c r="F2369" s="2">
        <f t="shared" si="332"/>
        <v>4.7365094727232958E-2</v>
      </c>
      <c r="G2369" s="2">
        <f t="shared" si="332"/>
        <v>4.6980944638951985E-2</v>
      </c>
      <c r="H2369" s="2">
        <f t="shared" si="328"/>
        <v>1.0081767212480115</v>
      </c>
      <c r="I2369" s="2">
        <f t="shared" si="329"/>
        <v>50.203585699443067</v>
      </c>
    </row>
    <row r="2370" spans="1:9" ht="13.5" x14ac:dyDescent="0.25">
      <c r="A2370" s="3">
        <f>TITRES_STAT!B2373</f>
        <v>45455</v>
      </c>
      <c r="B2370" s="6">
        <f>TITRES_STAT!D2373</f>
        <v>3.35</v>
      </c>
      <c r="C2370" s="2">
        <f t="shared" si="324"/>
        <v>0</v>
      </c>
      <c r="D2370" s="2">
        <f t="shared" si="325"/>
        <v>0</v>
      </c>
      <c r="E2370" s="2">
        <f t="shared" si="326"/>
        <v>0</v>
      </c>
      <c r="F2370" s="2">
        <f t="shared" si="332"/>
        <v>4.398187367528774E-2</v>
      </c>
      <c r="G2370" s="2">
        <f t="shared" si="332"/>
        <v>4.3625162879026846E-2</v>
      </c>
      <c r="H2370" s="2">
        <f t="shared" si="328"/>
        <v>1.0081767212480113</v>
      </c>
      <c r="I2370" s="2">
        <f t="shared" si="329"/>
        <v>50.203585699443067</v>
      </c>
    </row>
    <row r="2371" spans="1:9" ht="13.5" x14ac:dyDescent="0.25">
      <c r="A2371" s="3">
        <f>TITRES_STAT!B2374</f>
        <v>45456</v>
      </c>
      <c r="B2371" s="6">
        <f>TITRES_STAT!D2374</f>
        <v>3.4</v>
      </c>
      <c r="C2371" s="2">
        <f t="shared" ref="C2371:C2434" si="333">B2371-B2370</f>
        <v>4.9999999999999822E-2</v>
      </c>
      <c r="D2371" s="2">
        <f t="shared" ref="D2371:D2434" si="334">IF(C2371&gt;0,C2371,0)</f>
        <v>4.9999999999999822E-2</v>
      </c>
      <c r="E2371" s="2">
        <f t="shared" ref="E2371:E2434" si="335">IF(C2371&lt;0,-C2371,0)</f>
        <v>0</v>
      </c>
      <c r="F2371" s="2">
        <f t="shared" si="332"/>
        <v>4.4411739841338602E-2</v>
      </c>
      <c r="G2371" s="2">
        <f t="shared" si="332"/>
        <v>4.0509079816239212E-2</v>
      </c>
      <c r="H2371" s="2">
        <f t="shared" si="328"/>
        <v>1.0963403770908393</v>
      </c>
      <c r="I2371" s="2">
        <f t="shared" si="329"/>
        <v>52.297822866545502</v>
      </c>
    </row>
    <row r="2372" spans="1:9" ht="13.5" x14ac:dyDescent="0.25">
      <c r="A2372" s="3">
        <f>TITRES_STAT!B2375</f>
        <v>45457</v>
      </c>
      <c r="B2372" s="6">
        <f>TITRES_STAT!D2375</f>
        <v>3.4</v>
      </c>
      <c r="C2372" s="2">
        <f t="shared" si="333"/>
        <v>0</v>
      </c>
      <c r="D2372" s="2">
        <f t="shared" si="334"/>
        <v>0</v>
      </c>
      <c r="E2372" s="2">
        <f t="shared" si="335"/>
        <v>0</v>
      </c>
      <c r="F2372" s="2">
        <f t="shared" si="332"/>
        <v>4.1239472709814415E-2</v>
      </c>
      <c r="G2372" s="2">
        <f t="shared" si="332"/>
        <v>3.7615574115079264E-2</v>
      </c>
      <c r="H2372" s="2">
        <f t="shared" si="328"/>
        <v>1.0963403770908393</v>
      </c>
      <c r="I2372" s="2">
        <f t="shared" si="329"/>
        <v>52.297822866545502</v>
      </c>
    </row>
    <row r="2373" spans="1:9" ht="13.5" x14ac:dyDescent="0.25">
      <c r="A2373" s="3">
        <f>TITRES_STAT!B2376</f>
        <v>45461</v>
      </c>
      <c r="B2373" s="6">
        <f>TITRES_STAT!D2376</f>
        <v>3.4</v>
      </c>
      <c r="C2373" s="2">
        <f t="shared" si="333"/>
        <v>0</v>
      </c>
      <c r="D2373" s="2">
        <f t="shared" si="334"/>
        <v>0</v>
      </c>
      <c r="E2373" s="2">
        <f t="shared" si="335"/>
        <v>0</v>
      </c>
      <c r="F2373" s="2">
        <f t="shared" si="332"/>
        <v>3.8293796087684809E-2</v>
      </c>
      <c r="G2373" s="2">
        <f t="shared" si="332"/>
        <v>3.4928747392573602E-2</v>
      </c>
      <c r="H2373" s="2">
        <f t="shared" si="328"/>
        <v>1.0963403770908391</v>
      </c>
      <c r="I2373" s="2">
        <f t="shared" si="329"/>
        <v>52.297822866545502</v>
      </c>
    </row>
    <row r="2374" spans="1:9" ht="13.5" x14ac:dyDescent="0.25">
      <c r="A2374" s="3">
        <f>TITRES_STAT!B2377</f>
        <v>45462</v>
      </c>
      <c r="B2374" s="6">
        <f>TITRES_STAT!D2377</f>
        <v>3.5</v>
      </c>
      <c r="C2374" s="2">
        <f t="shared" si="333"/>
        <v>0.10000000000000009</v>
      </c>
      <c r="D2374" s="2">
        <f t="shared" si="334"/>
        <v>0.10000000000000009</v>
      </c>
      <c r="E2374" s="2">
        <f t="shared" si="335"/>
        <v>0</v>
      </c>
      <c r="F2374" s="2">
        <f t="shared" si="332"/>
        <v>4.2701382081421616E-2</v>
      </c>
      <c r="G2374" s="2">
        <f t="shared" si="332"/>
        <v>3.2433836864532627E-2</v>
      </c>
      <c r="H2374" s="2">
        <f t="shared" si="328"/>
        <v>1.3165689357005077</v>
      </c>
      <c r="I2374" s="2">
        <f t="shared" si="329"/>
        <v>56.832711317627599</v>
      </c>
    </row>
    <row r="2375" spans="1:9" ht="13.5" x14ac:dyDescent="0.25">
      <c r="A2375" s="3">
        <f>TITRES_STAT!B2378</f>
        <v>45463</v>
      </c>
      <c r="B2375" s="6">
        <f>TITRES_STAT!D2378</f>
        <v>3.5</v>
      </c>
      <c r="C2375" s="2">
        <f t="shared" si="333"/>
        <v>0</v>
      </c>
      <c r="D2375" s="2">
        <f t="shared" si="334"/>
        <v>0</v>
      </c>
      <c r="E2375" s="2">
        <f t="shared" si="335"/>
        <v>0</v>
      </c>
      <c r="F2375" s="2">
        <f t="shared" si="332"/>
        <v>3.9651283361320074E-2</v>
      </c>
      <c r="G2375" s="2">
        <f t="shared" si="332"/>
        <v>3.0117134231351726E-2</v>
      </c>
      <c r="H2375" s="2">
        <f t="shared" si="328"/>
        <v>1.3165689357005077</v>
      </c>
      <c r="I2375" s="2">
        <f t="shared" si="329"/>
        <v>56.832711317627599</v>
      </c>
    </row>
    <row r="2376" spans="1:9" ht="13.5" x14ac:dyDescent="0.25">
      <c r="A2376" s="3">
        <f>TITRES_STAT!B2379</f>
        <v>45464</v>
      </c>
      <c r="B2376" s="6">
        <f>TITRES_STAT!D2379</f>
        <v>3.55</v>
      </c>
      <c r="C2376" s="2">
        <f t="shared" si="333"/>
        <v>4.9999999999999822E-2</v>
      </c>
      <c r="D2376" s="2">
        <f t="shared" si="334"/>
        <v>4.9999999999999822E-2</v>
      </c>
      <c r="E2376" s="2">
        <f t="shared" si="335"/>
        <v>0</v>
      </c>
      <c r="F2376" s="2">
        <f t="shared" si="332"/>
        <v>4.0390477406940059E-2</v>
      </c>
      <c r="G2376" s="2">
        <f t="shared" si="332"/>
        <v>2.7965910357683747E-2</v>
      </c>
      <c r="H2376" s="2">
        <f t="shared" si="328"/>
        <v>1.4442754371428002</v>
      </c>
      <c r="I2376" s="2">
        <f t="shared" si="329"/>
        <v>59.088080467357834</v>
      </c>
    </row>
    <row r="2377" spans="1:9" ht="13.5" x14ac:dyDescent="0.25">
      <c r="A2377" s="3">
        <f>TITRES_STAT!B2380</f>
        <v>45467</v>
      </c>
      <c r="B2377" s="6">
        <f>TITRES_STAT!D2380</f>
        <v>3.65</v>
      </c>
      <c r="C2377" s="2">
        <f t="shared" si="333"/>
        <v>0.10000000000000009</v>
      </c>
      <c r="D2377" s="2">
        <f t="shared" si="334"/>
        <v>0.10000000000000009</v>
      </c>
      <c r="E2377" s="2">
        <f t="shared" si="335"/>
        <v>0</v>
      </c>
      <c r="F2377" s="2">
        <f t="shared" si="332"/>
        <v>4.4648300449301494E-2</v>
      </c>
      <c r="G2377" s="2">
        <f t="shared" si="332"/>
        <v>2.5968345332134907E-2</v>
      </c>
      <c r="H2377" s="2">
        <f t="shared" si="328"/>
        <v>1.7193355940954314</v>
      </c>
      <c r="I2377" s="2">
        <f t="shared" si="329"/>
        <v>63.226311523618946</v>
      </c>
    </row>
    <row r="2378" spans="1:9" ht="13.5" x14ac:dyDescent="0.25">
      <c r="A2378" s="3">
        <f>TITRES_STAT!B2381</f>
        <v>45468</v>
      </c>
      <c r="B2378" s="6">
        <f>TITRES_STAT!D2381</f>
        <v>3.5</v>
      </c>
      <c r="C2378" s="2">
        <f t="shared" si="333"/>
        <v>-0.14999999999999991</v>
      </c>
      <c r="D2378" s="2">
        <f t="shared" si="334"/>
        <v>0</v>
      </c>
      <c r="E2378" s="2">
        <f t="shared" si="335"/>
        <v>0.14999999999999991</v>
      </c>
      <c r="F2378" s="2">
        <f t="shared" si="332"/>
        <v>4.1459136131494247E-2</v>
      </c>
      <c r="G2378" s="2">
        <f t="shared" si="332"/>
        <v>3.4827749236982404E-2</v>
      </c>
      <c r="H2378" s="2">
        <f t="shared" si="328"/>
        <v>1.1904052670584351</v>
      </c>
      <c r="I2378" s="2">
        <f t="shared" si="329"/>
        <v>54.346347909264672</v>
      </c>
    </row>
    <row r="2379" spans="1:9" ht="13.5" x14ac:dyDescent="0.25">
      <c r="A2379" s="3">
        <f>TITRES_STAT!B2382</f>
        <v>45469</v>
      </c>
      <c r="B2379" s="6">
        <f>TITRES_STAT!D2382</f>
        <v>3.5</v>
      </c>
      <c r="C2379" s="2">
        <f t="shared" si="333"/>
        <v>0</v>
      </c>
      <c r="D2379" s="2">
        <f t="shared" si="334"/>
        <v>0</v>
      </c>
      <c r="E2379" s="2">
        <f t="shared" si="335"/>
        <v>0</v>
      </c>
      <c r="F2379" s="2">
        <f t="shared" si="332"/>
        <v>3.8497769264958945E-2</v>
      </c>
      <c r="G2379" s="2">
        <f t="shared" si="332"/>
        <v>3.2340052862912236E-2</v>
      </c>
      <c r="H2379" s="2">
        <f t="shared" si="328"/>
        <v>1.1904052670584351</v>
      </c>
      <c r="I2379" s="2">
        <f t="shared" si="329"/>
        <v>54.346347909264672</v>
      </c>
    </row>
    <row r="2380" spans="1:9" ht="13.5" x14ac:dyDescent="0.25">
      <c r="A2380" s="3">
        <f>TITRES_STAT!B2383</f>
        <v>45470</v>
      </c>
      <c r="B2380" s="6">
        <f>TITRES_STAT!D2383</f>
        <v>3.4</v>
      </c>
      <c r="C2380" s="2">
        <f t="shared" si="333"/>
        <v>-0.10000000000000009</v>
      </c>
      <c r="D2380" s="2">
        <f t="shared" si="334"/>
        <v>0</v>
      </c>
      <c r="E2380" s="2">
        <f t="shared" si="335"/>
        <v>0.10000000000000009</v>
      </c>
      <c r="F2380" s="2">
        <f t="shared" si="332"/>
        <v>3.574792860317616E-2</v>
      </c>
      <c r="G2380" s="2">
        <f t="shared" si="332"/>
        <v>3.7172906229847084E-2</v>
      </c>
      <c r="H2380" s="2">
        <f t="shared" si="328"/>
        <v>0.96166623029525811</v>
      </c>
      <c r="I2380" s="2">
        <f t="shared" si="329"/>
        <v>49.022928337330555</v>
      </c>
    </row>
    <row r="2381" spans="1:9" ht="13.5" x14ac:dyDescent="0.25">
      <c r="A2381" s="3">
        <f>TITRES_STAT!B2384</f>
        <v>45471</v>
      </c>
      <c r="B2381" s="6">
        <f>TITRES_STAT!D2384</f>
        <v>3.55</v>
      </c>
      <c r="C2381" s="2">
        <f t="shared" si="333"/>
        <v>0.14999999999999991</v>
      </c>
      <c r="D2381" s="2">
        <f t="shared" si="334"/>
        <v>0.14999999999999991</v>
      </c>
      <c r="E2381" s="2">
        <f t="shared" si="335"/>
        <v>0</v>
      </c>
      <c r="F2381" s="2">
        <f t="shared" ref="F2381:G2396" si="336">((F2380*13)+D2381)/14</f>
        <v>4.3908790845806421E-2</v>
      </c>
      <c r="G2381" s="2">
        <f t="shared" si="336"/>
        <v>3.4517698642000862E-2</v>
      </c>
      <c r="H2381" s="2">
        <f t="shared" si="328"/>
        <v>1.2720660001469088</v>
      </c>
      <c r="I2381" s="2">
        <f t="shared" si="329"/>
        <v>55.98719403682194</v>
      </c>
    </row>
    <row r="2382" spans="1:9" ht="13.5" x14ac:dyDescent="0.25">
      <c r="A2382" s="3">
        <f>TITRES_STAT!B2385</f>
        <v>45474</v>
      </c>
      <c r="B2382" s="6">
        <f>TITRES_STAT!D2385</f>
        <v>3.69</v>
      </c>
      <c r="C2382" s="2">
        <f t="shared" si="333"/>
        <v>0.14000000000000012</v>
      </c>
      <c r="D2382" s="2">
        <f t="shared" si="334"/>
        <v>0.14000000000000012</v>
      </c>
      <c r="E2382" s="2">
        <f t="shared" si="335"/>
        <v>0</v>
      </c>
      <c r="F2382" s="2">
        <f t="shared" si="336"/>
        <v>5.0772448642534544E-2</v>
      </c>
      <c r="G2382" s="2">
        <f t="shared" si="336"/>
        <v>3.2052148739000801E-2</v>
      </c>
      <c r="H2382" s="2">
        <f t="shared" si="328"/>
        <v>1.5840575636901071</v>
      </c>
      <c r="I2382" s="2">
        <f t="shared" si="329"/>
        <v>61.301171690154931</v>
      </c>
    </row>
    <row r="2383" spans="1:9" ht="13.5" x14ac:dyDescent="0.25">
      <c r="A2383" s="3">
        <f>TITRES_STAT!B2386</f>
        <v>45475</v>
      </c>
      <c r="B2383" s="6">
        <f>TITRES_STAT!D2386</f>
        <v>3.69</v>
      </c>
      <c r="C2383" s="2">
        <f t="shared" si="333"/>
        <v>0</v>
      </c>
      <c r="D2383" s="2">
        <f t="shared" si="334"/>
        <v>0</v>
      </c>
      <c r="E2383" s="2">
        <f t="shared" si="335"/>
        <v>0</v>
      </c>
      <c r="F2383" s="2">
        <f t="shared" si="336"/>
        <v>4.7145845168067795E-2</v>
      </c>
      <c r="G2383" s="2">
        <f t="shared" si="336"/>
        <v>2.9762709543357885E-2</v>
      </c>
      <c r="H2383" s="2">
        <f t="shared" si="328"/>
        <v>1.5840575636901073</v>
      </c>
      <c r="I2383" s="2">
        <f t="shared" si="329"/>
        <v>61.301171690154938</v>
      </c>
    </row>
    <row r="2384" spans="1:9" ht="13.5" x14ac:dyDescent="0.25">
      <c r="A2384" s="3">
        <f>TITRES_STAT!B2387</f>
        <v>45476</v>
      </c>
      <c r="B2384" s="6">
        <f>TITRES_STAT!D2387</f>
        <v>3.69</v>
      </c>
      <c r="C2384" s="2">
        <f t="shared" si="333"/>
        <v>0</v>
      </c>
      <c r="D2384" s="2">
        <f t="shared" si="334"/>
        <v>0</v>
      </c>
      <c r="E2384" s="2">
        <f t="shared" si="335"/>
        <v>0</v>
      </c>
      <c r="F2384" s="2">
        <f t="shared" si="336"/>
        <v>4.3778284798920097E-2</v>
      </c>
      <c r="G2384" s="2">
        <f t="shared" si="336"/>
        <v>2.7636801718832323E-2</v>
      </c>
      <c r="H2384" s="2">
        <f t="shared" si="328"/>
        <v>1.5840575636901073</v>
      </c>
      <c r="I2384" s="2">
        <f t="shared" si="329"/>
        <v>61.301171690154938</v>
      </c>
    </row>
    <row r="2385" spans="1:9" ht="13.5" x14ac:dyDescent="0.25">
      <c r="A2385" s="3">
        <f>TITRES_STAT!B2388</f>
        <v>45477</v>
      </c>
      <c r="B2385" s="6">
        <f>TITRES_STAT!D2388</f>
        <v>3.6</v>
      </c>
      <c r="C2385" s="2">
        <f t="shared" si="333"/>
        <v>-8.9999999999999858E-2</v>
      </c>
      <c r="D2385" s="2">
        <f t="shared" si="334"/>
        <v>0</v>
      </c>
      <c r="E2385" s="2">
        <f t="shared" si="335"/>
        <v>8.9999999999999858E-2</v>
      </c>
      <c r="F2385" s="2">
        <f t="shared" si="336"/>
        <v>4.065126445614009E-2</v>
      </c>
      <c r="G2385" s="2">
        <f t="shared" si="336"/>
        <v>3.2091315881772865E-2</v>
      </c>
      <c r="H2385" s="2">
        <f t="shared" ref="H2385:H2448" si="337">F2385/G2385</f>
        <v>1.266737225918152</v>
      </c>
      <c r="I2385" s="2">
        <f t="shared" ref="I2385:I2448" si="338">IF(G2385=0,100,100-(100/(1+H2385)))</f>
        <v>55.88372624025947</v>
      </c>
    </row>
    <row r="2386" spans="1:9" ht="13.5" x14ac:dyDescent="0.25">
      <c r="A2386" s="3">
        <f>TITRES_STAT!B2389</f>
        <v>45478</v>
      </c>
      <c r="B2386" s="6">
        <f>TITRES_STAT!D2389</f>
        <v>3.65</v>
      </c>
      <c r="C2386" s="2">
        <f t="shared" si="333"/>
        <v>4.9999999999999822E-2</v>
      </c>
      <c r="D2386" s="2">
        <f t="shared" si="334"/>
        <v>4.9999999999999822E-2</v>
      </c>
      <c r="E2386" s="2">
        <f t="shared" si="335"/>
        <v>0</v>
      </c>
      <c r="F2386" s="2">
        <f t="shared" si="336"/>
        <v>4.1319031280701503E-2</v>
      </c>
      <c r="G2386" s="2">
        <f t="shared" si="336"/>
        <v>2.9799079033074802E-2</v>
      </c>
      <c r="H2386" s="2">
        <f t="shared" si="337"/>
        <v>1.386587526240002</v>
      </c>
      <c r="I2386" s="2">
        <f t="shared" si="338"/>
        <v>58.099169252951292</v>
      </c>
    </row>
    <row r="2387" spans="1:9" ht="13.5" x14ac:dyDescent="0.25">
      <c r="A2387" s="3">
        <f>TITRES_STAT!B2390</f>
        <v>45481</v>
      </c>
      <c r="B2387" s="6">
        <f>TITRES_STAT!D2390</f>
        <v>3.49</v>
      </c>
      <c r="C2387" s="2">
        <f t="shared" si="333"/>
        <v>-0.1599999999999997</v>
      </c>
      <c r="D2387" s="2">
        <f t="shared" si="334"/>
        <v>0</v>
      </c>
      <c r="E2387" s="2">
        <f t="shared" si="335"/>
        <v>0.1599999999999997</v>
      </c>
      <c r="F2387" s="2">
        <f t="shared" si="336"/>
        <v>3.8367671903508538E-2</v>
      </c>
      <c r="G2387" s="2">
        <f t="shared" si="336"/>
        <v>3.9099144816426575E-2</v>
      </c>
      <c r="H2387" s="2">
        <f t="shared" si="337"/>
        <v>0.98129184368731448</v>
      </c>
      <c r="I2387" s="2">
        <f t="shared" si="338"/>
        <v>49.527879843338262</v>
      </c>
    </row>
    <row r="2388" spans="1:9" ht="13.5" x14ac:dyDescent="0.25">
      <c r="A2388" s="3">
        <f>TITRES_STAT!B2391</f>
        <v>45482</v>
      </c>
      <c r="B2388" s="6">
        <f>TITRES_STAT!D2391</f>
        <v>3.6</v>
      </c>
      <c r="C2388" s="2">
        <f t="shared" si="333"/>
        <v>0.10999999999999988</v>
      </c>
      <c r="D2388" s="2">
        <f t="shared" si="334"/>
        <v>0.10999999999999988</v>
      </c>
      <c r="E2388" s="2">
        <f t="shared" si="335"/>
        <v>0</v>
      </c>
      <c r="F2388" s="2">
        <f t="shared" si="336"/>
        <v>4.3484266767543633E-2</v>
      </c>
      <c r="G2388" s="2">
        <f t="shared" si="336"/>
        <v>3.6306348758110389E-2</v>
      </c>
      <c r="H2388" s="2">
        <f t="shared" si="337"/>
        <v>1.1977042102816737</v>
      </c>
      <c r="I2388" s="2">
        <f t="shared" si="338"/>
        <v>54.497971322909159</v>
      </c>
    </row>
    <row r="2389" spans="1:9" ht="13.5" x14ac:dyDescent="0.25">
      <c r="A2389" s="3">
        <f>TITRES_STAT!B2392</f>
        <v>45483</v>
      </c>
      <c r="B2389" s="6">
        <f>TITRES_STAT!D2392</f>
        <v>3.6</v>
      </c>
      <c r="C2389" s="2">
        <f t="shared" si="333"/>
        <v>0</v>
      </c>
      <c r="D2389" s="2">
        <f t="shared" si="334"/>
        <v>0</v>
      </c>
      <c r="E2389" s="2">
        <f t="shared" si="335"/>
        <v>0</v>
      </c>
      <c r="F2389" s="2">
        <f t="shared" si="336"/>
        <v>4.0378247712719091E-2</v>
      </c>
      <c r="G2389" s="2">
        <f t="shared" si="336"/>
        <v>3.3713038132531077E-2</v>
      </c>
      <c r="H2389" s="2">
        <f t="shared" si="337"/>
        <v>1.197704210281674</v>
      </c>
      <c r="I2389" s="2">
        <f t="shared" si="338"/>
        <v>54.497971322909159</v>
      </c>
    </row>
    <row r="2390" spans="1:9" ht="13.5" x14ac:dyDescent="0.25">
      <c r="A2390" s="3">
        <f>TITRES_STAT!B2393</f>
        <v>45484</v>
      </c>
      <c r="B2390" s="6">
        <f>TITRES_STAT!D2393</f>
        <v>3.6</v>
      </c>
      <c r="C2390" s="2">
        <f t="shared" si="333"/>
        <v>0</v>
      </c>
      <c r="D2390" s="2">
        <f t="shared" si="334"/>
        <v>0</v>
      </c>
      <c r="E2390" s="2">
        <f t="shared" si="335"/>
        <v>0</v>
      </c>
      <c r="F2390" s="2">
        <f t="shared" si="336"/>
        <v>3.7494087161810581E-2</v>
      </c>
      <c r="G2390" s="2">
        <f t="shared" si="336"/>
        <v>3.1304963980207427E-2</v>
      </c>
      <c r="H2390" s="2">
        <f t="shared" si="337"/>
        <v>1.1977042102816737</v>
      </c>
      <c r="I2390" s="2">
        <f t="shared" si="338"/>
        <v>54.497971322909159</v>
      </c>
    </row>
    <row r="2391" spans="1:9" ht="13.5" x14ac:dyDescent="0.25">
      <c r="A2391" s="3">
        <f>TITRES_STAT!B2394</f>
        <v>45485</v>
      </c>
      <c r="B2391" s="6">
        <f>TITRES_STAT!D2394</f>
        <v>3.6</v>
      </c>
      <c r="C2391" s="2">
        <f t="shared" si="333"/>
        <v>0</v>
      </c>
      <c r="D2391" s="2">
        <f t="shared" si="334"/>
        <v>0</v>
      </c>
      <c r="E2391" s="2">
        <f t="shared" si="335"/>
        <v>0</v>
      </c>
      <c r="F2391" s="2">
        <f t="shared" si="336"/>
        <v>3.4815938078824112E-2</v>
      </c>
      <c r="G2391" s="2">
        <f t="shared" si="336"/>
        <v>2.9068895124478324E-2</v>
      </c>
      <c r="H2391" s="2">
        <f t="shared" si="337"/>
        <v>1.197704210281674</v>
      </c>
      <c r="I2391" s="2">
        <f t="shared" si="338"/>
        <v>54.497971322909159</v>
      </c>
    </row>
    <row r="2392" spans="1:9" ht="13.5" x14ac:dyDescent="0.25">
      <c r="A2392" s="3">
        <f>TITRES_STAT!B2395</f>
        <v>45488</v>
      </c>
      <c r="B2392" s="6">
        <f>TITRES_STAT!D2395</f>
        <v>3.6</v>
      </c>
      <c r="C2392" s="2">
        <f t="shared" si="333"/>
        <v>0</v>
      </c>
      <c r="D2392" s="2">
        <f t="shared" si="334"/>
        <v>0</v>
      </c>
      <c r="E2392" s="2">
        <f t="shared" si="335"/>
        <v>0</v>
      </c>
      <c r="F2392" s="2">
        <f t="shared" si="336"/>
        <v>3.2329085358908105E-2</v>
      </c>
      <c r="G2392" s="2">
        <f t="shared" si="336"/>
        <v>2.6992545472729872E-2</v>
      </c>
      <c r="H2392" s="2">
        <f t="shared" si="337"/>
        <v>1.197704210281674</v>
      </c>
      <c r="I2392" s="2">
        <f t="shared" si="338"/>
        <v>54.497971322909159</v>
      </c>
    </row>
    <row r="2393" spans="1:9" ht="13.5" x14ac:dyDescent="0.25">
      <c r="A2393" s="3">
        <f>TITRES_STAT!B2396</f>
        <v>45489</v>
      </c>
      <c r="B2393" s="6">
        <f>TITRES_STAT!D2396</f>
        <v>3.64</v>
      </c>
      <c r="C2393" s="2">
        <f t="shared" si="333"/>
        <v>4.0000000000000036E-2</v>
      </c>
      <c r="D2393" s="2">
        <f t="shared" si="334"/>
        <v>4.0000000000000036E-2</v>
      </c>
      <c r="E2393" s="2">
        <f t="shared" si="335"/>
        <v>0</v>
      </c>
      <c r="F2393" s="2">
        <f t="shared" si="336"/>
        <v>3.2877007833271812E-2</v>
      </c>
      <c r="G2393" s="2">
        <f t="shared" si="336"/>
        <v>2.5064506510392024E-2</v>
      </c>
      <c r="H2393" s="2">
        <f t="shared" si="337"/>
        <v>1.3116957965895175</v>
      </c>
      <c r="I2393" s="2">
        <f t="shared" si="338"/>
        <v>56.741713097574674</v>
      </c>
    </row>
    <row r="2394" spans="1:9" ht="13.5" x14ac:dyDescent="0.25">
      <c r="A2394" s="3">
        <f>TITRES_STAT!B2397</f>
        <v>45490</v>
      </c>
      <c r="B2394" s="6">
        <f>TITRES_STAT!D2397</f>
        <v>3.64</v>
      </c>
      <c r="C2394" s="2">
        <f t="shared" si="333"/>
        <v>0</v>
      </c>
      <c r="D2394" s="2">
        <f t="shared" si="334"/>
        <v>0</v>
      </c>
      <c r="E2394" s="2">
        <f t="shared" si="335"/>
        <v>0</v>
      </c>
      <c r="F2394" s="2">
        <f t="shared" si="336"/>
        <v>3.0528650130895254E-2</v>
      </c>
      <c r="G2394" s="2">
        <f t="shared" si="336"/>
        <v>2.3274184616792593E-2</v>
      </c>
      <c r="H2394" s="2">
        <f t="shared" si="337"/>
        <v>1.3116957965895175</v>
      </c>
      <c r="I2394" s="2">
        <f t="shared" si="338"/>
        <v>56.741713097574674</v>
      </c>
    </row>
    <row r="2395" spans="1:9" ht="13.5" x14ac:dyDescent="0.25">
      <c r="A2395" s="3">
        <f>TITRES_STAT!B2398</f>
        <v>45491</v>
      </c>
      <c r="B2395" s="6">
        <f>TITRES_STAT!D2398</f>
        <v>3.64</v>
      </c>
      <c r="C2395" s="2">
        <f t="shared" si="333"/>
        <v>0</v>
      </c>
      <c r="D2395" s="2">
        <f t="shared" si="334"/>
        <v>0</v>
      </c>
      <c r="E2395" s="2">
        <f t="shared" si="335"/>
        <v>0</v>
      </c>
      <c r="F2395" s="2">
        <f t="shared" si="336"/>
        <v>2.8348032264402738E-2</v>
      </c>
      <c r="G2395" s="2">
        <f t="shared" si="336"/>
        <v>2.1611742858450265E-2</v>
      </c>
      <c r="H2395" s="2">
        <f t="shared" si="337"/>
        <v>1.3116957965895175</v>
      </c>
      <c r="I2395" s="2">
        <f t="shared" si="338"/>
        <v>56.741713097574674</v>
      </c>
    </row>
    <row r="2396" spans="1:9" ht="13.5" x14ac:dyDescent="0.25">
      <c r="A2396" s="3">
        <f>TITRES_STAT!B2399</f>
        <v>45492</v>
      </c>
      <c r="B2396" s="6">
        <f>TITRES_STAT!D2399</f>
        <v>3.64</v>
      </c>
      <c r="C2396" s="2">
        <f t="shared" si="333"/>
        <v>0</v>
      </c>
      <c r="D2396" s="2">
        <f t="shared" si="334"/>
        <v>0</v>
      </c>
      <c r="E2396" s="2">
        <f t="shared" si="335"/>
        <v>0</v>
      </c>
      <c r="F2396" s="2">
        <f t="shared" si="336"/>
        <v>2.6323172816945399E-2</v>
      </c>
      <c r="G2396" s="2">
        <f t="shared" si="336"/>
        <v>2.0068046939989533E-2</v>
      </c>
      <c r="H2396" s="2">
        <f t="shared" si="337"/>
        <v>1.3116957965895175</v>
      </c>
      <c r="I2396" s="2">
        <f t="shared" si="338"/>
        <v>56.741713097574674</v>
      </c>
    </row>
    <row r="2397" spans="1:9" ht="13.5" x14ac:dyDescent="0.25">
      <c r="A2397" s="3">
        <f>TITRES_STAT!B2400</f>
        <v>45495</v>
      </c>
      <c r="B2397" s="6">
        <f>TITRES_STAT!D2400</f>
        <v>3.64</v>
      </c>
      <c r="C2397" s="2">
        <f t="shared" si="333"/>
        <v>0</v>
      </c>
      <c r="D2397" s="2">
        <f t="shared" si="334"/>
        <v>0</v>
      </c>
      <c r="E2397" s="2">
        <f t="shared" si="335"/>
        <v>0</v>
      </c>
      <c r="F2397" s="2">
        <f t="shared" ref="F2397:G2412" si="339">((F2396*13)+D2397)/14</f>
        <v>2.4442946187163583E-2</v>
      </c>
      <c r="G2397" s="2">
        <f t="shared" si="339"/>
        <v>1.8634615015704566E-2</v>
      </c>
      <c r="H2397" s="2">
        <f t="shared" si="337"/>
        <v>1.3116957965895173</v>
      </c>
      <c r="I2397" s="2">
        <f t="shared" si="338"/>
        <v>56.741713097574674</v>
      </c>
    </row>
    <row r="2398" spans="1:9" ht="13.5" x14ac:dyDescent="0.25">
      <c r="A2398" s="3">
        <f>TITRES_STAT!B2401</f>
        <v>45496</v>
      </c>
      <c r="B2398" s="6">
        <f>TITRES_STAT!D2401</f>
        <v>3.75</v>
      </c>
      <c r="C2398" s="2">
        <f t="shared" si="333"/>
        <v>0.10999999999999988</v>
      </c>
      <c r="D2398" s="2">
        <f t="shared" si="334"/>
        <v>0.10999999999999988</v>
      </c>
      <c r="E2398" s="2">
        <f t="shared" si="335"/>
        <v>0</v>
      </c>
      <c r="F2398" s="2">
        <f t="shared" si="339"/>
        <v>3.055416431665189E-2</v>
      </c>
      <c r="G2398" s="2">
        <f t="shared" si="339"/>
        <v>1.7303571086011382E-2</v>
      </c>
      <c r="H2398" s="2">
        <f t="shared" si="337"/>
        <v>1.7657721729679605</v>
      </c>
      <c r="I2398" s="2">
        <f t="shared" si="338"/>
        <v>63.84373196846159</v>
      </c>
    </row>
    <row r="2399" spans="1:9" ht="13.5" x14ac:dyDescent="0.25">
      <c r="A2399" s="3">
        <f>TITRES_STAT!B2402</f>
        <v>45497</v>
      </c>
      <c r="B2399" s="6">
        <f>TITRES_STAT!D2402</f>
        <v>3.9</v>
      </c>
      <c r="C2399" s="2">
        <f t="shared" si="333"/>
        <v>0.14999999999999991</v>
      </c>
      <c r="D2399" s="2">
        <f t="shared" si="334"/>
        <v>0.14999999999999991</v>
      </c>
      <c r="E2399" s="2">
        <f t="shared" si="335"/>
        <v>0</v>
      </c>
      <c r="F2399" s="2">
        <f t="shared" si="339"/>
        <v>3.9086009722605328E-2</v>
      </c>
      <c r="G2399" s="2">
        <f t="shared" si="339"/>
        <v>1.6067601722724856E-2</v>
      </c>
      <c r="H2399" s="2">
        <f t="shared" si="337"/>
        <v>2.4325976207964439</v>
      </c>
      <c r="I2399" s="2">
        <f t="shared" si="338"/>
        <v>70.867543753410388</v>
      </c>
    </row>
    <row r="2400" spans="1:9" ht="13.5" x14ac:dyDescent="0.25">
      <c r="A2400" s="3">
        <f>TITRES_STAT!B2403</f>
        <v>45499</v>
      </c>
      <c r="B2400" s="6">
        <f>TITRES_STAT!D2403</f>
        <v>3.96</v>
      </c>
      <c r="C2400" s="2">
        <f t="shared" si="333"/>
        <v>6.0000000000000053E-2</v>
      </c>
      <c r="D2400" s="2">
        <f t="shared" si="334"/>
        <v>6.0000000000000053E-2</v>
      </c>
      <c r="E2400" s="2">
        <f t="shared" si="335"/>
        <v>0</v>
      </c>
      <c r="F2400" s="2">
        <f t="shared" si="339"/>
        <v>4.0579866170990665E-2</v>
      </c>
      <c r="G2400" s="2">
        <f t="shared" si="339"/>
        <v>1.4919915885387366E-2</v>
      </c>
      <c r="H2400" s="2">
        <f t="shared" si="337"/>
        <v>2.7198455060148676</v>
      </c>
      <c r="I2400" s="2">
        <f t="shared" si="338"/>
        <v>73.117163108440039</v>
      </c>
    </row>
    <row r="2401" spans="1:9" ht="13.5" x14ac:dyDescent="0.25">
      <c r="A2401" s="3">
        <f>TITRES_STAT!B2404</f>
        <v>45502</v>
      </c>
      <c r="B2401" s="6">
        <f>TITRES_STAT!D2404</f>
        <v>4.0999999999999996</v>
      </c>
      <c r="C2401" s="2">
        <f t="shared" si="333"/>
        <v>0.13999999999999968</v>
      </c>
      <c r="D2401" s="2">
        <f t="shared" si="334"/>
        <v>0.13999999999999968</v>
      </c>
      <c r="E2401" s="2">
        <f t="shared" si="335"/>
        <v>0</v>
      </c>
      <c r="F2401" s="2">
        <f t="shared" si="339"/>
        <v>4.7681304301634163E-2</v>
      </c>
      <c r="G2401" s="2">
        <f t="shared" si="339"/>
        <v>1.3854207607859699E-2</v>
      </c>
      <c r="H2401" s="2">
        <f t="shared" si="337"/>
        <v>3.4416478842560325</v>
      </c>
      <c r="I2401" s="2">
        <f t="shared" si="338"/>
        <v>77.485833500115504</v>
      </c>
    </row>
    <row r="2402" spans="1:9" ht="13.5" x14ac:dyDescent="0.25">
      <c r="A2402" s="3">
        <f>TITRES_STAT!B2405</f>
        <v>45503</v>
      </c>
      <c r="B2402" s="6">
        <f>TITRES_STAT!D2405</f>
        <v>4.18</v>
      </c>
      <c r="C2402" s="2">
        <f t="shared" si="333"/>
        <v>8.0000000000000071E-2</v>
      </c>
      <c r="D2402" s="2">
        <f t="shared" si="334"/>
        <v>8.0000000000000071E-2</v>
      </c>
      <c r="E2402" s="2">
        <f t="shared" si="335"/>
        <v>0</v>
      </c>
      <c r="F2402" s="2">
        <f t="shared" si="339"/>
        <v>4.9989782565803158E-2</v>
      </c>
      <c r="G2402" s="2">
        <f t="shared" si="339"/>
        <v>1.2864621350155436E-2</v>
      </c>
      <c r="H2402" s="2">
        <f t="shared" si="337"/>
        <v>3.885833963173674</v>
      </c>
      <c r="I2402" s="2">
        <f t="shared" si="338"/>
        <v>79.532665097967566</v>
      </c>
    </row>
    <row r="2403" spans="1:9" ht="13.5" x14ac:dyDescent="0.25">
      <c r="A2403" s="3">
        <f>TITRES_STAT!B2406</f>
        <v>45504</v>
      </c>
      <c r="B2403" s="6">
        <f>TITRES_STAT!D2406</f>
        <v>4.25</v>
      </c>
      <c r="C2403" s="2">
        <f t="shared" si="333"/>
        <v>7.0000000000000284E-2</v>
      </c>
      <c r="D2403" s="2">
        <f t="shared" si="334"/>
        <v>7.0000000000000284E-2</v>
      </c>
      <c r="E2403" s="2">
        <f t="shared" si="335"/>
        <v>0</v>
      </c>
      <c r="F2403" s="2">
        <f t="shared" si="339"/>
        <v>5.1419083811102953E-2</v>
      </c>
      <c r="G2403" s="2">
        <f t="shared" si="339"/>
        <v>1.1945719825144334E-2</v>
      </c>
      <c r="H2403" s="2">
        <f t="shared" si="337"/>
        <v>4.3043939221537606</v>
      </c>
      <c r="I2403" s="2">
        <f t="shared" si="338"/>
        <v>81.147704814615906</v>
      </c>
    </row>
    <row r="2404" spans="1:9" ht="13.5" x14ac:dyDescent="0.25">
      <c r="A2404" s="3">
        <f>TITRES_STAT!B2407</f>
        <v>45505</v>
      </c>
      <c r="B2404" s="6">
        <f>TITRES_STAT!D2407</f>
        <v>4.25</v>
      </c>
      <c r="C2404" s="2">
        <f t="shared" si="333"/>
        <v>0</v>
      </c>
      <c r="D2404" s="2">
        <f t="shared" si="334"/>
        <v>0</v>
      </c>
      <c r="E2404" s="2">
        <f t="shared" si="335"/>
        <v>0</v>
      </c>
      <c r="F2404" s="2">
        <f t="shared" si="339"/>
        <v>4.7746292110309889E-2</v>
      </c>
      <c r="G2404" s="2">
        <f t="shared" si="339"/>
        <v>1.1092454123348309E-2</v>
      </c>
      <c r="H2404" s="2">
        <f t="shared" si="337"/>
        <v>4.3043939221537615</v>
      </c>
      <c r="I2404" s="2">
        <f t="shared" si="338"/>
        <v>81.147704814615906</v>
      </c>
    </row>
    <row r="2405" spans="1:9" ht="13.5" x14ac:dyDescent="0.25">
      <c r="A2405" s="3">
        <f>TITRES_STAT!B2408</f>
        <v>45506</v>
      </c>
      <c r="B2405" s="6">
        <f>TITRES_STAT!D2408</f>
        <v>4.1500000000000004</v>
      </c>
      <c r="C2405" s="2">
        <f t="shared" si="333"/>
        <v>-9.9999999999999645E-2</v>
      </c>
      <c r="D2405" s="2">
        <f t="shared" si="334"/>
        <v>0</v>
      </c>
      <c r="E2405" s="2">
        <f t="shared" si="335"/>
        <v>9.9999999999999645E-2</v>
      </c>
      <c r="F2405" s="2">
        <f t="shared" si="339"/>
        <v>4.4335842673859184E-2</v>
      </c>
      <c r="G2405" s="2">
        <f t="shared" si="339"/>
        <v>1.7442993114537692E-2</v>
      </c>
      <c r="H2405" s="2">
        <f t="shared" si="337"/>
        <v>2.5417565886045046</v>
      </c>
      <c r="I2405" s="2">
        <f t="shared" si="338"/>
        <v>71.765422750465973</v>
      </c>
    </row>
    <row r="2406" spans="1:9" ht="13.5" x14ac:dyDescent="0.25">
      <c r="A2406" s="3">
        <f>TITRES_STAT!B2409</f>
        <v>45509</v>
      </c>
      <c r="B2406" s="6">
        <f>TITRES_STAT!D2409</f>
        <v>4.1900000000000004</v>
      </c>
      <c r="C2406" s="2">
        <f t="shared" si="333"/>
        <v>4.0000000000000036E-2</v>
      </c>
      <c r="D2406" s="2">
        <f t="shared" si="334"/>
        <v>4.0000000000000036E-2</v>
      </c>
      <c r="E2406" s="2">
        <f t="shared" si="335"/>
        <v>0</v>
      </c>
      <c r="F2406" s="2">
        <f t="shared" si="339"/>
        <v>4.4026139625726386E-2</v>
      </c>
      <c r="G2406" s="2">
        <f t="shared" si="339"/>
        <v>1.6197065034927856E-2</v>
      </c>
      <c r="H2406" s="2">
        <f t="shared" si="337"/>
        <v>2.7181553899294131</v>
      </c>
      <c r="I2406" s="2">
        <f t="shared" si="338"/>
        <v>73.104943308488657</v>
      </c>
    </row>
    <row r="2407" spans="1:9" ht="13.5" x14ac:dyDescent="0.25">
      <c r="A2407" s="3">
        <f>TITRES_STAT!B2410</f>
        <v>45510</v>
      </c>
      <c r="B2407" s="6">
        <f>TITRES_STAT!D2410</f>
        <v>4.1900000000000004</v>
      </c>
      <c r="C2407" s="2">
        <f t="shared" si="333"/>
        <v>0</v>
      </c>
      <c r="D2407" s="2">
        <f t="shared" si="334"/>
        <v>0</v>
      </c>
      <c r="E2407" s="2">
        <f t="shared" si="335"/>
        <v>0</v>
      </c>
      <c r="F2407" s="2">
        <f t="shared" si="339"/>
        <v>4.088141536674593E-2</v>
      </c>
      <c r="G2407" s="2">
        <f t="shared" si="339"/>
        <v>1.5040131818147295E-2</v>
      </c>
      <c r="H2407" s="2">
        <f t="shared" si="337"/>
        <v>2.7181553899294131</v>
      </c>
      <c r="I2407" s="2">
        <f t="shared" si="338"/>
        <v>73.104943308488657</v>
      </c>
    </row>
    <row r="2408" spans="1:9" ht="13.5" x14ac:dyDescent="0.25">
      <c r="A2408" s="3">
        <f>TITRES_STAT!B2411</f>
        <v>45511</v>
      </c>
      <c r="B2408" s="6">
        <f>TITRES_STAT!D2411</f>
        <v>4.01</v>
      </c>
      <c r="C2408" s="2">
        <f t="shared" si="333"/>
        <v>-0.1800000000000006</v>
      </c>
      <c r="D2408" s="2">
        <f t="shared" si="334"/>
        <v>0</v>
      </c>
      <c r="E2408" s="2">
        <f t="shared" si="335"/>
        <v>0.1800000000000006</v>
      </c>
      <c r="F2408" s="2">
        <f t="shared" si="339"/>
        <v>3.7961314269121214E-2</v>
      </c>
      <c r="G2408" s="2">
        <f t="shared" si="339"/>
        <v>2.6822979545422534E-2</v>
      </c>
      <c r="H2408" s="2">
        <f t="shared" si="337"/>
        <v>1.4152534473225398</v>
      </c>
      <c r="I2408" s="2">
        <f t="shared" si="338"/>
        <v>58.596477686076263</v>
      </c>
    </row>
    <row r="2409" spans="1:9" ht="13.5" x14ac:dyDescent="0.25">
      <c r="A2409" s="3">
        <f>TITRES_STAT!B2412</f>
        <v>45512</v>
      </c>
      <c r="B2409" s="6">
        <f>TITRES_STAT!D2412</f>
        <v>4.01</v>
      </c>
      <c r="C2409" s="2">
        <f t="shared" si="333"/>
        <v>0</v>
      </c>
      <c r="D2409" s="2">
        <f t="shared" si="334"/>
        <v>0</v>
      </c>
      <c r="E2409" s="2">
        <f t="shared" si="335"/>
        <v>0</v>
      </c>
      <c r="F2409" s="2">
        <f t="shared" si="339"/>
        <v>3.5249791821326842E-2</v>
      </c>
      <c r="G2409" s="2">
        <f t="shared" si="339"/>
        <v>2.4907052435035212E-2</v>
      </c>
      <c r="H2409" s="2">
        <f t="shared" si="337"/>
        <v>1.4152534473225398</v>
      </c>
      <c r="I2409" s="2">
        <f t="shared" si="338"/>
        <v>58.596477686076263</v>
      </c>
    </row>
    <row r="2410" spans="1:9" ht="13.5" x14ac:dyDescent="0.25">
      <c r="A2410" s="3">
        <f>TITRES_STAT!B2413</f>
        <v>45513</v>
      </c>
      <c r="B2410" s="6">
        <f>TITRES_STAT!D2413</f>
        <v>4.1900000000000004</v>
      </c>
      <c r="C2410" s="2">
        <f t="shared" si="333"/>
        <v>0.1800000000000006</v>
      </c>
      <c r="D2410" s="2">
        <f t="shared" si="334"/>
        <v>0.1800000000000006</v>
      </c>
      <c r="E2410" s="2">
        <f t="shared" si="335"/>
        <v>0</v>
      </c>
      <c r="F2410" s="2">
        <f t="shared" si="339"/>
        <v>4.5589092405517825E-2</v>
      </c>
      <c r="G2410" s="2">
        <f t="shared" si="339"/>
        <v>2.3127977261104125E-2</v>
      </c>
      <c r="H2410" s="2">
        <f t="shared" si="337"/>
        <v>1.9711664314971491</v>
      </c>
      <c r="I2410" s="2">
        <f t="shared" si="338"/>
        <v>66.343184636206757</v>
      </c>
    </row>
    <row r="2411" spans="1:9" ht="13.5" x14ac:dyDescent="0.25">
      <c r="A2411" s="3">
        <f>TITRES_STAT!B2414</f>
        <v>45516</v>
      </c>
      <c r="B2411" s="6">
        <f>TITRES_STAT!D2414</f>
        <v>4.0999999999999996</v>
      </c>
      <c r="C2411" s="2">
        <f t="shared" si="333"/>
        <v>-9.0000000000000746E-2</v>
      </c>
      <c r="D2411" s="2">
        <f t="shared" si="334"/>
        <v>0</v>
      </c>
      <c r="E2411" s="2">
        <f t="shared" si="335"/>
        <v>9.0000000000000746E-2</v>
      </c>
      <c r="F2411" s="2">
        <f t="shared" si="339"/>
        <v>4.2332728662266554E-2</v>
      </c>
      <c r="G2411" s="2">
        <f t="shared" si="339"/>
        <v>2.7904550313882455E-2</v>
      </c>
      <c r="H2411" s="2">
        <f t="shared" si="337"/>
        <v>1.5170546805481437</v>
      </c>
      <c r="I2411" s="2">
        <f t="shared" si="338"/>
        <v>60.271025984138412</v>
      </c>
    </row>
    <row r="2412" spans="1:9" ht="13.5" x14ac:dyDescent="0.25">
      <c r="A2412" s="3">
        <f>TITRES_STAT!B2415</f>
        <v>45518</v>
      </c>
      <c r="B2412" s="6">
        <f>TITRES_STAT!D2415</f>
        <v>4.1100000000000003</v>
      </c>
      <c r="C2412" s="2">
        <f t="shared" si="333"/>
        <v>1.0000000000000675E-2</v>
      </c>
      <c r="D2412" s="2">
        <f t="shared" si="334"/>
        <v>1.0000000000000675E-2</v>
      </c>
      <c r="E2412" s="2">
        <f t="shared" si="335"/>
        <v>0</v>
      </c>
      <c r="F2412" s="2">
        <f t="shared" si="339"/>
        <v>4.0023248043533279E-2</v>
      </c>
      <c r="G2412" s="2">
        <f t="shared" si="339"/>
        <v>2.5911368148605139E-2</v>
      </c>
      <c r="H2412" s="2">
        <f t="shared" si="337"/>
        <v>1.5446211799390381</v>
      </c>
      <c r="I2412" s="2">
        <f t="shared" si="338"/>
        <v>60.701419610758833</v>
      </c>
    </row>
    <row r="2413" spans="1:9" ht="13.5" x14ac:dyDescent="0.25">
      <c r="A2413" s="3">
        <f>TITRES_STAT!B2416</f>
        <v>45519</v>
      </c>
      <c r="B2413" s="6">
        <f>TITRES_STAT!D2416</f>
        <v>4.1900000000000004</v>
      </c>
      <c r="C2413" s="2">
        <f t="shared" si="333"/>
        <v>8.0000000000000071E-2</v>
      </c>
      <c r="D2413" s="2">
        <f t="shared" si="334"/>
        <v>8.0000000000000071E-2</v>
      </c>
      <c r="E2413" s="2">
        <f t="shared" si="335"/>
        <v>0</v>
      </c>
      <c r="F2413" s="2">
        <f t="shared" ref="F2413:G2428" si="340">((F2412*13)+D2413)/14</f>
        <v>4.2878730326138051E-2</v>
      </c>
      <c r="G2413" s="2">
        <f t="shared" si="340"/>
        <v>2.4060556137990487E-2</v>
      </c>
      <c r="H2413" s="2">
        <f t="shared" si="337"/>
        <v>1.7821171746913427</v>
      </c>
      <c r="I2413" s="2">
        <f t="shared" si="338"/>
        <v>64.056150866077616</v>
      </c>
    </row>
    <row r="2414" spans="1:9" ht="13.5" x14ac:dyDescent="0.25">
      <c r="A2414" s="3">
        <f>TITRES_STAT!B2417</f>
        <v>45520</v>
      </c>
      <c r="B2414" s="6">
        <f>TITRES_STAT!D2417</f>
        <v>4.1900000000000004</v>
      </c>
      <c r="C2414" s="2">
        <f t="shared" si="333"/>
        <v>0</v>
      </c>
      <c r="D2414" s="2">
        <f t="shared" si="334"/>
        <v>0</v>
      </c>
      <c r="E2414" s="2">
        <f t="shared" si="335"/>
        <v>0</v>
      </c>
      <c r="F2414" s="2">
        <f t="shared" si="340"/>
        <v>3.9815963874271047E-2</v>
      </c>
      <c r="G2414" s="2">
        <f t="shared" si="340"/>
        <v>2.2341944985276883E-2</v>
      </c>
      <c r="H2414" s="2">
        <f t="shared" si="337"/>
        <v>1.7821171746913425</v>
      </c>
      <c r="I2414" s="2">
        <f t="shared" si="338"/>
        <v>64.056150866077616</v>
      </c>
    </row>
    <row r="2415" spans="1:9" ht="13.5" x14ac:dyDescent="0.25">
      <c r="A2415" s="3">
        <f>TITRES_STAT!B2418</f>
        <v>45523</v>
      </c>
      <c r="B2415" s="6">
        <f>TITRES_STAT!D2418</f>
        <v>4.0999999999999996</v>
      </c>
      <c r="C2415" s="2">
        <f t="shared" si="333"/>
        <v>-9.0000000000000746E-2</v>
      </c>
      <c r="D2415" s="2">
        <f t="shared" si="334"/>
        <v>0</v>
      </c>
      <c r="E2415" s="2">
        <f t="shared" si="335"/>
        <v>9.0000000000000746E-2</v>
      </c>
      <c r="F2415" s="2">
        <f t="shared" si="340"/>
        <v>3.6971966454680261E-2</v>
      </c>
      <c r="G2415" s="2">
        <f t="shared" si="340"/>
        <v>2.7174663200614301E-2</v>
      </c>
      <c r="H2415" s="2">
        <f t="shared" si="337"/>
        <v>1.3605308070145461</v>
      </c>
      <c r="I2415" s="2">
        <f t="shared" si="338"/>
        <v>57.636646934308033</v>
      </c>
    </row>
    <row r="2416" spans="1:9" ht="13.5" x14ac:dyDescent="0.25">
      <c r="A2416" s="3">
        <f>TITRES_STAT!B2419</f>
        <v>45524</v>
      </c>
      <c r="B2416" s="6">
        <f>TITRES_STAT!D2419</f>
        <v>4.0999999999999996</v>
      </c>
      <c r="C2416" s="2">
        <f t="shared" si="333"/>
        <v>0</v>
      </c>
      <c r="D2416" s="2">
        <f t="shared" si="334"/>
        <v>0</v>
      </c>
      <c r="E2416" s="2">
        <f t="shared" si="335"/>
        <v>0</v>
      </c>
      <c r="F2416" s="2">
        <f t="shared" si="340"/>
        <v>3.4331111707917382E-2</v>
      </c>
      <c r="G2416" s="2">
        <f t="shared" si="340"/>
        <v>2.523361582914185E-2</v>
      </c>
      <c r="H2416" s="2">
        <f t="shared" si="337"/>
        <v>1.3605308070145459</v>
      </c>
      <c r="I2416" s="2">
        <f t="shared" si="338"/>
        <v>57.636646934308025</v>
      </c>
    </row>
    <row r="2417" spans="1:9" ht="13.5" x14ac:dyDescent="0.25">
      <c r="A2417" s="3">
        <f>TITRES_STAT!B2420</f>
        <v>45525</v>
      </c>
      <c r="B2417" s="6">
        <f>TITRES_STAT!D2420</f>
        <v>4.0999999999999996</v>
      </c>
      <c r="C2417" s="2">
        <f t="shared" si="333"/>
        <v>0</v>
      </c>
      <c r="D2417" s="2">
        <f t="shared" si="334"/>
        <v>0</v>
      </c>
      <c r="E2417" s="2">
        <f t="shared" si="335"/>
        <v>0</v>
      </c>
      <c r="F2417" s="2">
        <f t="shared" si="340"/>
        <v>3.187888944306614E-2</v>
      </c>
      <c r="G2417" s="2">
        <f t="shared" si="340"/>
        <v>2.3431214698488859E-2</v>
      </c>
      <c r="H2417" s="2">
        <f t="shared" si="337"/>
        <v>1.3605308070145461</v>
      </c>
      <c r="I2417" s="2">
        <f t="shared" si="338"/>
        <v>57.636646934308033</v>
      </c>
    </row>
    <row r="2418" spans="1:9" ht="13.5" x14ac:dyDescent="0.25">
      <c r="A2418" s="3">
        <f>TITRES_STAT!B2421</f>
        <v>45526</v>
      </c>
      <c r="B2418" s="6">
        <f>TITRES_STAT!D2421</f>
        <v>4.0999999999999996</v>
      </c>
      <c r="C2418" s="2">
        <f t="shared" si="333"/>
        <v>0</v>
      </c>
      <c r="D2418" s="2">
        <f t="shared" si="334"/>
        <v>0</v>
      </c>
      <c r="E2418" s="2">
        <f t="shared" si="335"/>
        <v>0</v>
      </c>
      <c r="F2418" s="2">
        <f t="shared" si="340"/>
        <v>2.9601825911418557E-2</v>
      </c>
      <c r="G2418" s="2">
        <f t="shared" si="340"/>
        <v>2.1757556505739656E-2</v>
      </c>
      <c r="H2418" s="2">
        <f t="shared" si="337"/>
        <v>1.3605308070145459</v>
      </c>
      <c r="I2418" s="2">
        <f t="shared" si="338"/>
        <v>57.636646934308025</v>
      </c>
    </row>
    <row r="2419" spans="1:9" ht="13.5" x14ac:dyDescent="0.25">
      <c r="A2419" s="3">
        <f>TITRES_STAT!B2422</f>
        <v>45527</v>
      </c>
      <c r="B2419" s="6">
        <f>TITRES_STAT!D2422</f>
        <v>4.0999999999999996</v>
      </c>
      <c r="C2419" s="2">
        <f t="shared" si="333"/>
        <v>0</v>
      </c>
      <c r="D2419" s="2">
        <f t="shared" si="334"/>
        <v>0</v>
      </c>
      <c r="E2419" s="2">
        <f t="shared" si="335"/>
        <v>0</v>
      </c>
      <c r="F2419" s="2">
        <f t="shared" si="340"/>
        <v>2.7487409774888661E-2</v>
      </c>
      <c r="G2419" s="2">
        <f t="shared" si="340"/>
        <v>2.0203445326758249E-2</v>
      </c>
      <c r="H2419" s="2">
        <f t="shared" si="337"/>
        <v>1.3605308070145461</v>
      </c>
      <c r="I2419" s="2">
        <f t="shared" si="338"/>
        <v>57.636646934308033</v>
      </c>
    </row>
    <row r="2420" spans="1:9" ht="13.5" x14ac:dyDescent="0.25">
      <c r="A2420" s="3">
        <f>TITRES_STAT!B2423</f>
        <v>45530</v>
      </c>
      <c r="B2420" s="6">
        <f>TITRES_STAT!D2423</f>
        <v>4.17</v>
      </c>
      <c r="C2420" s="2">
        <f t="shared" si="333"/>
        <v>7.0000000000000284E-2</v>
      </c>
      <c r="D2420" s="2">
        <f t="shared" si="334"/>
        <v>7.0000000000000284E-2</v>
      </c>
      <c r="E2420" s="2">
        <f t="shared" si="335"/>
        <v>0</v>
      </c>
      <c r="F2420" s="2">
        <f t="shared" si="340"/>
        <v>3.0524023362396634E-2</v>
      </c>
      <c r="G2420" s="2">
        <f t="shared" si="340"/>
        <v>1.8760342089132659E-2</v>
      </c>
      <c r="H2420" s="2">
        <f t="shared" si="337"/>
        <v>1.6270504672768387</v>
      </c>
      <c r="I2420" s="2">
        <f t="shared" si="338"/>
        <v>61.934496026770852</v>
      </c>
    </row>
    <row r="2421" spans="1:9" ht="13.5" x14ac:dyDescent="0.25">
      <c r="A2421" s="3">
        <f>TITRES_STAT!B2424</f>
        <v>45531</v>
      </c>
      <c r="B2421" s="6">
        <f>TITRES_STAT!D2424</f>
        <v>4.17</v>
      </c>
      <c r="C2421" s="2">
        <f t="shared" si="333"/>
        <v>0</v>
      </c>
      <c r="D2421" s="2">
        <f t="shared" si="334"/>
        <v>0</v>
      </c>
      <c r="E2421" s="2">
        <f t="shared" si="335"/>
        <v>0</v>
      </c>
      <c r="F2421" s="2">
        <f t="shared" si="340"/>
        <v>2.83437359793683E-2</v>
      </c>
      <c r="G2421" s="2">
        <f t="shared" si="340"/>
        <v>1.7420317654194613E-2</v>
      </c>
      <c r="H2421" s="2">
        <f t="shared" si="337"/>
        <v>1.6270504672768382</v>
      </c>
      <c r="I2421" s="2">
        <f t="shared" si="338"/>
        <v>61.934496026770844</v>
      </c>
    </row>
    <row r="2422" spans="1:9" ht="13.5" x14ac:dyDescent="0.25">
      <c r="A2422" s="3">
        <f>TITRES_STAT!B2425</f>
        <v>45532</v>
      </c>
      <c r="B2422" s="6">
        <f>TITRES_STAT!D2425</f>
        <v>4.1500000000000004</v>
      </c>
      <c r="C2422" s="2">
        <f t="shared" si="333"/>
        <v>-1.9999999999999574E-2</v>
      </c>
      <c r="D2422" s="2">
        <f t="shared" si="334"/>
        <v>0</v>
      </c>
      <c r="E2422" s="2">
        <f t="shared" si="335"/>
        <v>1.9999999999999574E-2</v>
      </c>
      <c r="F2422" s="2">
        <f t="shared" si="340"/>
        <v>2.6319183409413419E-2</v>
      </c>
      <c r="G2422" s="2">
        <f t="shared" si="340"/>
        <v>1.7604580678894966E-2</v>
      </c>
      <c r="H2422" s="2">
        <f t="shared" si="337"/>
        <v>1.4950190458649122</v>
      </c>
      <c r="I2422" s="2">
        <f t="shared" si="338"/>
        <v>59.920145633463711</v>
      </c>
    </row>
    <row r="2423" spans="1:9" ht="13.5" x14ac:dyDescent="0.25">
      <c r="A2423" s="3">
        <f>TITRES_STAT!B2426</f>
        <v>45533</v>
      </c>
      <c r="B2423" s="6">
        <f>TITRES_STAT!D2426</f>
        <v>4.17</v>
      </c>
      <c r="C2423" s="2">
        <f t="shared" si="333"/>
        <v>1.9999999999999574E-2</v>
      </c>
      <c r="D2423" s="2">
        <f t="shared" si="334"/>
        <v>1.9999999999999574E-2</v>
      </c>
      <c r="E2423" s="2">
        <f t="shared" si="335"/>
        <v>0</v>
      </c>
      <c r="F2423" s="2">
        <f t="shared" si="340"/>
        <v>2.5867813165883859E-2</v>
      </c>
      <c r="G2423" s="2">
        <f t="shared" si="340"/>
        <v>1.6347110630402468E-2</v>
      </c>
      <c r="H2423" s="2">
        <f t="shared" si="337"/>
        <v>1.5824088886860974</v>
      </c>
      <c r="I2423" s="2">
        <f t="shared" si="338"/>
        <v>61.276465381561259</v>
      </c>
    </row>
    <row r="2424" spans="1:9" ht="13.5" x14ac:dyDescent="0.25">
      <c r="A2424" s="3">
        <f>TITRES_STAT!B2427</f>
        <v>45534</v>
      </c>
      <c r="B2424" s="6">
        <f>TITRES_STAT!D2427</f>
        <v>4.17</v>
      </c>
      <c r="C2424" s="2">
        <f t="shared" si="333"/>
        <v>0</v>
      </c>
      <c r="D2424" s="2">
        <f t="shared" si="334"/>
        <v>0</v>
      </c>
      <c r="E2424" s="2">
        <f t="shared" si="335"/>
        <v>0</v>
      </c>
      <c r="F2424" s="2">
        <f t="shared" si="340"/>
        <v>2.4020112225463582E-2</v>
      </c>
      <c r="G2424" s="2">
        <f t="shared" si="340"/>
        <v>1.5179459871088005E-2</v>
      </c>
      <c r="H2424" s="2">
        <f t="shared" si="337"/>
        <v>1.5824088886860974</v>
      </c>
      <c r="I2424" s="2">
        <f t="shared" si="338"/>
        <v>61.276465381561259</v>
      </c>
    </row>
    <row r="2425" spans="1:9" ht="13.5" x14ac:dyDescent="0.25">
      <c r="A2425" s="3">
        <f>TITRES_STAT!B2428</f>
        <v>45537</v>
      </c>
      <c r="B2425" s="6">
        <f>TITRES_STAT!D2428</f>
        <v>4.17</v>
      </c>
      <c r="C2425" s="2">
        <f t="shared" si="333"/>
        <v>0</v>
      </c>
      <c r="D2425" s="2">
        <f t="shared" si="334"/>
        <v>0</v>
      </c>
      <c r="E2425" s="2">
        <f t="shared" si="335"/>
        <v>0</v>
      </c>
      <c r="F2425" s="2">
        <f t="shared" si="340"/>
        <v>2.2304389923644755E-2</v>
      </c>
      <c r="G2425" s="2">
        <f t="shared" si="340"/>
        <v>1.4095212737438861E-2</v>
      </c>
      <c r="H2425" s="2">
        <f t="shared" si="337"/>
        <v>1.5824088886860976</v>
      </c>
      <c r="I2425" s="2">
        <f t="shared" si="338"/>
        <v>61.276465381561266</v>
      </c>
    </row>
    <row r="2426" spans="1:9" ht="13.5" x14ac:dyDescent="0.25">
      <c r="A2426" s="3">
        <f>TITRES_STAT!B2429</f>
        <v>45538</v>
      </c>
      <c r="B2426" s="6">
        <f>TITRES_STAT!D2429</f>
        <v>4.16</v>
      </c>
      <c r="C2426" s="2">
        <f t="shared" si="333"/>
        <v>-9.9999999999997868E-3</v>
      </c>
      <c r="D2426" s="2">
        <f t="shared" si="334"/>
        <v>0</v>
      </c>
      <c r="E2426" s="2">
        <f t="shared" si="335"/>
        <v>9.9999999999997868E-3</v>
      </c>
      <c r="F2426" s="2">
        <f t="shared" si="340"/>
        <v>2.0711219214812986E-2</v>
      </c>
      <c r="G2426" s="2">
        <f t="shared" si="340"/>
        <v>1.3802697541907497E-2</v>
      </c>
      <c r="H2426" s="2">
        <f t="shared" si="337"/>
        <v>1.5005196739209827</v>
      </c>
      <c r="I2426" s="2">
        <f t="shared" si="338"/>
        <v>60.00831305470463</v>
      </c>
    </row>
    <row r="2427" spans="1:9" ht="13.5" x14ac:dyDescent="0.25">
      <c r="A2427" s="3">
        <f>TITRES_STAT!B2430</f>
        <v>45539</v>
      </c>
      <c r="B2427" s="6">
        <f>TITRES_STAT!D2430</f>
        <v>4.1500000000000004</v>
      </c>
      <c r="C2427" s="2">
        <f t="shared" si="333"/>
        <v>-9.9999999999997868E-3</v>
      </c>
      <c r="D2427" s="2">
        <f t="shared" si="334"/>
        <v>0</v>
      </c>
      <c r="E2427" s="2">
        <f t="shared" si="335"/>
        <v>9.9999999999997868E-3</v>
      </c>
      <c r="F2427" s="2">
        <f t="shared" si="340"/>
        <v>1.9231846413754916E-2</v>
      </c>
      <c r="G2427" s="2">
        <f t="shared" si="340"/>
        <v>1.353107628891409E-2</v>
      </c>
      <c r="H2427" s="2">
        <f t="shared" si="337"/>
        <v>1.4213094363758354</v>
      </c>
      <c r="I2427" s="2">
        <f t="shared" si="338"/>
        <v>58.700032925292739</v>
      </c>
    </row>
    <row r="2428" spans="1:9" ht="13.5" x14ac:dyDescent="0.25">
      <c r="A2428" s="3">
        <f>TITRES_STAT!B2431</f>
        <v>45540</v>
      </c>
      <c r="B2428" s="6">
        <f>TITRES_STAT!D2431</f>
        <v>4.17</v>
      </c>
      <c r="C2428" s="2">
        <f t="shared" si="333"/>
        <v>1.9999999999999574E-2</v>
      </c>
      <c r="D2428" s="2">
        <f t="shared" si="334"/>
        <v>1.9999999999999574E-2</v>
      </c>
      <c r="E2428" s="2">
        <f t="shared" si="335"/>
        <v>0</v>
      </c>
      <c r="F2428" s="2">
        <f t="shared" si="340"/>
        <v>1.9286714527058105E-2</v>
      </c>
      <c r="G2428" s="2">
        <f t="shared" si="340"/>
        <v>1.2564570839705941E-2</v>
      </c>
      <c r="H2428" s="2">
        <f t="shared" si="337"/>
        <v>1.5350078226396062</v>
      </c>
      <c r="I2428" s="2">
        <f t="shared" si="338"/>
        <v>60.552389974136716</v>
      </c>
    </row>
    <row r="2429" spans="1:9" ht="13.5" x14ac:dyDescent="0.25">
      <c r="A2429" s="3">
        <f>TITRES_STAT!B2432</f>
        <v>45541</v>
      </c>
      <c r="B2429" s="6">
        <f>TITRES_STAT!D2432</f>
        <v>4.17</v>
      </c>
      <c r="C2429" s="2">
        <f t="shared" si="333"/>
        <v>0</v>
      </c>
      <c r="D2429" s="2">
        <f t="shared" si="334"/>
        <v>0</v>
      </c>
      <c r="E2429" s="2">
        <f t="shared" si="335"/>
        <v>0</v>
      </c>
      <c r="F2429" s="2">
        <f t="shared" ref="F2429:G2444" si="341">((F2428*13)+D2429)/14</f>
        <v>1.7909092060839672E-2</v>
      </c>
      <c r="G2429" s="2">
        <f t="shared" si="341"/>
        <v>1.166710149401266E-2</v>
      </c>
      <c r="H2429" s="2">
        <f t="shared" si="337"/>
        <v>1.5350078226396064</v>
      </c>
      <c r="I2429" s="2">
        <f t="shared" si="338"/>
        <v>60.552389974136716</v>
      </c>
    </row>
    <row r="2430" spans="1:9" ht="13.5" x14ac:dyDescent="0.25">
      <c r="A2430" s="3">
        <f>TITRES_STAT!B2433</f>
        <v>45544</v>
      </c>
      <c r="B2430" s="6">
        <f>TITRES_STAT!D2433</f>
        <v>4.17</v>
      </c>
      <c r="C2430" s="2">
        <f t="shared" si="333"/>
        <v>0</v>
      </c>
      <c r="D2430" s="2">
        <f t="shared" si="334"/>
        <v>0</v>
      </c>
      <c r="E2430" s="2">
        <f t="shared" si="335"/>
        <v>0</v>
      </c>
      <c r="F2430" s="2">
        <f t="shared" si="341"/>
        <v>1.6629871199351123E-2</v>
      </c>
      <c r="G2430" s="2">
        <f t="shared" si="341"/>
        <v>1.0833737101583184E-2</v>
      </c>
      <c r="H2430" s="2">
        <f t="shared" si="337"/>
        <v>1.5350078226396064</v>
      </c>
      <c r="I2430" s="2">
        <f t="shared" si="338"/>
        <v>60.552389974136716</v>
      </c>
    </row>
    <row r="2431" spans="1:9" ht="13.5" x14ac:dyDescent="0.25">
      <c r="A2431" s="3">
        <f>TITRES_STAT!B2434</f>
        <v>45545</v>
      </c>
      <c r="B2431" s="6">
        <f>TITRES_STAT!D2434</f>
        <v>4.17</v>
      </c>
      <c r="C2431" s="2">
        <f t="shared" si="333"/>
        <v>0</v>
      </c>
      <c r="D2431" s="2">
        <f t="shared" si="334"/>
        <v>0</v>
      </c>
      <c r="E2431" s="2">
        <f t="shared" si="335"/>
        <v>0</v>
      </c>
      <c r="F2431" s="2">
        <f t="shared" si="341"/>
        <v>1.5442023256540328E-2</v>
      </c>
      <c r="G2431" s="2">
        <f t="shared" si="341"/>
        <v>1.0059898737184384E-2</v>
      </c>
      <c r="H2431" s="2">
        <f t="shared" si="337"/>
        <v>1.5350078226396064</v>
      </c>
      <c r="I2431" s="2">
        <f t="shared" si="338"/>
        <v>60.552389974136716</v>
      </c>
    </row>
    <row r="2432" spans="1:9" ht="13.5" x14ac:dyDescent="0.25">
      <c r="A2432" s="3">
        <f>TITRES_STAT!B2435</f>
        <v>45546</v>
      </c>
      <c r="B2432" s="6">
        <f>TITRES_STAT!D2435</f>
        <v>4</v>
      </c>
      <c r="C2432" s="2">
        <f t="shared" si="333"/>
        <v>-0.16999999999999993</v>
      </c>
      <c r="D2432" s="2">
        <f t="shared" si="334"/>
        <v>0</v>
      </c>
      <c r="E2432" s="2">
        <f t="shared" si="335"/>
        <v>0.16999999999999993</v>
      </c>
      <c r="F2432" s="2">
        <f t="shared" si="341"/>
        <v>1.4339021595358877E-2</v>
      </c>
      <c r="G2432" s="2">
        <f t="shared" si="341"/>
        <v>2.1484191684528354E-2</v>
      </c>
      <c r="H2432" s="2">
        <f t="shared" si="337"/>
        <v>0.66742197267235304</v>
      </c>
      <c r="I2432" s="2">
        <f t="shared" si="338"/>
        <v>40.027178699263835</v>
      </c>
    </row>
    <row r="2433" spans="1:9" ht="13.5" x14ac:dyDescent="0.25">
      <c r="A2433" s="3">
        <f>TITRES_STAT!B2436</f>
        <v>45547</v>
      </c>
      <c r="B2433" s="6">
        <f>TITRES_STAT!D2436</f>
        <v>4.1500000000000004</v>
      </c>
      <c r="C2433" s="2">
        <f t="shared" si="333"/>
        <v>0.15000000000000036</v>
      </c>
      <c r="D2433" s="2">
        <f t="shared" si="334"/>
        <v>0.15000000000000036</v>
      </c>
      <c r="E2433" s="2">
        <f t="shared" si="335"/>
        <v>0</v>
      </c>
      <c r="F2433" s="2">
        <f t="shared" si="341"/>
        <v>2.4029091481404696E-2</v>
      </c>
      <c r="G2433" s="2">
        <f t="shared" si="341"/>
        <v>1.9949606564204903E-2</v>
      </c>
      <c r="H2433" s="2">
        <f t="shared" si="337"/>
        <v>1.2044894922649509</v>
      </c>
      <c r="I2433" s="2">
        <f t="shared" si="338"/>
        <v>54.638023746142999</v>
      </c>
    </row>
    <row r="2434" spans="1:9" ht="13.5" x14ac:dyDescent="0.25">
      <c r="A2434" s="3">
        <f>TITRES_STAT!B2437</f>
        <v>45548</v>
      </c>
      <c r="B2434" s="6">
        <f>TITRES_STAT!D2437</f>
        <v>4</v>
      </c>
      <c r="C2434" s="2">
        <f t="shared" si="333"/>
        <v>-0.15000000000000036</v>
      </c>
      <c r="D2434" s="2">
        <f t="shared" si="334"/>
        <v>0</v>
      </c>
      <c r="E2434" s="2">
        <f t="shared" si="335"/>
        <v>0.15000000000000036</v>
      </c>
      <c r="F2434" s="2">
        <f t="shared" si="341"/>
        <v>2.2312727804161502E-2</v>
      </c>
      <c r="G2434" s="2">
        <f t="shared" si="341"/>
        <v>2.9238920381047438E-2</v>
      </c>
      <c r="H2434" s="2">
        <f t="shared" si="337"/>
        <v>0.76311736252151541</v>
      </c>
      <c r="I2434" s="2">
        <f t="shared" si="338"/>
        <v>43.282278238707036</v>
      </c>
    </row>
    <row r="2435" spans="1:9" ht="13.5" x14ac:dyDescent="0.25">
      <c r="A2435" s="3">
        <f>TITRES_STAT!B2438</f>
        <v>45551</v>
      </c>
      <c r="B2435" s="6">
        <f>TITRES_STAT!D2438</f>
        <v>4</v>
      </c>
      <c r="C2435" s="2">
        <f t="shared" ref="C2435:C2498" si="342">B2435-B2434</f>
        <v>0</v>
      </c>
      <c r="D2435" s="2">
        <f t="shared" ref="D2435:D2498" si="343">IF(C2435&gt;0,C2435,0)</f>
        <v>0</v>
      </c>
      <c r="E2435" s="2">
        <f t="shared" ref="E2435:E2498" si="344">IF(C2435&lt;0,-C2435,0)</f>
        <v>0</v>
      </c>
      <c r="F2435" s="2">
        <f t="shared" si="341"/>
        <v>2.071896153243568E-2</v>
      </c>
      <c r="G2435" s="2">
        <f t="shared" si="341"/>
        <v>2.715042606811548E-2</v>
      </c>
      <c r="H2435" s="2">
        <f t="shared" si="337"/>
        <v>0.7631173625215153</v>
      </c>
      <c r="I2435" s="2">
        <f t="shared" si="338"/>
        <v>43.282278238707036</v>
      </c>
    </row>
    <row r="2436" spans="1:9" ht="13.5" x14ac:dyDescent="0.25">
      <c r="A2436" s="3">
        <f>TITRES_STAT!B2439</f>
        <v>45552</v>
      </c>
      <c r="B2436" s="6">
        <f>TITRES_STAT!D2439</f>
        <v>4</v>
      </c>
      <c r="C2436" s="2">
        <f t="shared" si="342"/>
        <v>0</v>
      </c>
      <c r="D2436" s="2">
        <f t="shared" si="343"/>
        <v>0</v>
      </c>
      <c r="E2436" s="2">
        <f t="shared" si="344"/>
        <v>0</v>
      </c>
      <c r="F2436" s="2">
        <f t="shared" si="341"/>
        <v>1.9239035708690271E-2</v>
      </c>
      <c r="G2436" s="2">
        <f t="shared" si="341"/>
        <v>2.5211109920392945E-2</v>
      </c>
      <c r="H2436" s="2">
        <f t="shared" si="337"/>
        <v>0.76311736252151519</v>
      </c>
      <c r="I2436" s="2">
        <f t="shared" si="338"/>
        <v>43.282278238707036</v>
      </c>
    </row>
    <row r="2437" spans="1:9" ht="13.5" x14ac:dyDescent="0.25">
      <c r="A2437" s="3">
        <f>TITRES_STAT!B2440</f>
        <v>45553</v>
      </c>
      <c r="B2437" s="6">
        <f>TITRES_STAT!D2440</f>
        <v>4.09</v>
      </c>
      <c r="C2437" s="2">
        <f t="shared" si="342"/>
        <v>8.9999999999999858E-2</v>
      </c>
      <c r="D2437" s="2">
        <f t="shared" si="343"/>
        <v>8.9999999999999858E-2</v>
      </c>
      <c r="E2437" s="2">
        <f t="shared" si="344"/>
        <v>0</v>
      </c>
      <c r="F2437" s="2">
        <f t="shared" si="341"/>
        <v>2.4293390300926671E-2</v>
      </c>
      <c r="G2437" s="2">
        <f t="shared" si="341"/>
        <v>2.3410316354650594E-2</v>
      </c>
      <c r="H2437" s="2">
        <f t="shared" si="337"/>
        <v>1.03772157252803</v>
      </c>
      <c r="I2437" s="2">
        <f t="shared" si="338"/>
        <v>50.925582106912472</v>
      </c>
    </row>
    <row r="2438" spans="1:9" ht="13.5" x14ac:dyDescent="0.25">
      <c r="A2438" s="3">
        <f>TITRES_STAT!B2441</f>
        <v>45554</v>
      </c>
      <c r="B2438" s="6">
        <f>TITRES_STAT!D2441</f>
        <v>4.09</v>
      </c>
      <c r="C2438" s="2">
        <f t="shared" si="342"/>
        <v>0</v>
      </c>
      <c r="D2438" s="2">
        <f t="shared" si="343"/>
        <v>0</v>
      </c>
      <c r="E2438" s="2">
        <f t="shared" si="344"/>
        <v>0</v>
      </c>
      <c r="F2438" s="2">
        <f t="shared" si="341"/>
        <v>2.2558148136574769E-2</v>
      </c>
      <c r="G2438" s="2">
        <f t="shared" si="341"/>
        <v>2.1738150900746982E-2</v>
      </c>
      <c r="H2438" s="2">
        <f t="shared" si="337"/>
        <v>1.03772157252803</v>
      </c>
      <c r="I2438" s="2">
        <f t="shared" si="338"/>
        <v>50.925582106912472</v>
      </c>
    </row>
    <row r="2439" spans="1:9" ht="13.5" x14ac:dyDescent="0.25">
      <c r="A2439" s="3">
        <f>TITRES_STAT!B2442</f>
        <v>45555</v>
      </c>
      <c r="B2439" s="6">
        <f>TITRES_STAT!D2442</f>
        <v>4.09</v>
      </c>
      <c r="C2439" s="2">
        <f t="shared" si="342"/>
        <v>0</v>
      </c>
      <c r="D2439" s="2">
        <f t="shared" si="343"/>
        <v>0</v>
      </c>
      <c r="E2439" s="2">
        <f t="shared" si="344"/>
        <v>0</v>
      </c>
      <c r="F2439" s="2">
        <f t="shared" si="341"/>
        <v>2.0946851841105143E-2</v>
      </c>
      <c r="G2439" s="2">
        <f t="shared" si="341"/>
        <v>2.0185425836407912E-2</v>
      </c>
      <c r="H2439" s="2">
        <f t="shared" si="337"/>
        <v>1.03772157252803</v>
      </c>
      <c r="I2439" s="2">
        <f t="shared" si="338"/>
        <v>50.925582106912472</v>
      </c>
    </row>
    <row r="2440" spans="1:9" ht="13.5" x14ac:dyDescent="0.25">
      <c r="A2440" s="3">
        <f>TITRES_STAT!B2443</f>
        <v>45558</v>
      </c>
      <c r="B2440" s="6">
        <f>TITRES_STAT!D2443</f>
        <v>4.07</v>
      </c>
      <c r="C2440" s="2">
        <f t="shared" si="342"/>
        <v>-1.9999999999999574E-2</v>
      </c>
      <c r="D2440" s="2">
        <f t="shared" si="343"/>
        <v>0</v>
      </c>
      <c r="E2440" s="2">
        <f t="shared" si="344"/>
        <v>1.9999999999999574E-2</v>
      </c>
      <c r="F2440" s="2">
        <f t="shared" si="341"/>
        <v>1.9450648138169064E-2</v>
      </c>
      <c r="G2440" s="2">
        <f t="shared" si="341"/>
        <v>2.0172181133807317E-2</v>
      </c>
      <c r="H2440" s="2">
        <f t="shared" si="337"/>
        <v>0.96423128511229717</v>
      </c>
      <c r="I2440" s="2">
        <f t="shared" si="338"/>
        <v>49.089498391589416</v>
      </c>
    </row>
    <row r="2441" spans="1:9" ht="13.5" x14ac:dyDescent="0.25">
      <c r="A2441" s="3">
        <f>TITRES_STAT!B2444</f>
        <v>45559</v>
      </c>
      <c r="B2441" s="6">
        <f>TITRES_STAT!D2444</f>
        <v>4.1500000000000004</v>
      </c>
      <c r="C2441" s="2">
        <f t="shared" si="342"/>
        <v>8.0000000000000071E-2</v>
      </c>
      <c r="D2441" s="2">
        <f t="shared" si="343"/>
        <v>8.0000000000000071E-2</v>
      </c>
      <c r="E2441" s="2">
        <f t="shared" si="344"/>
        <v>0</v>
      </c>
      <c r="F2441" s="2">
        <f t="shared" si="341"/>
        <v>2.3775601842585564E-2</v>
      </c>
      <c r="G2441" s="2">
        <f t="shared" si="341"/>
        <v>1.8731311052821081E-2</v>
      </c>
      <c r="H2441" s="2">
        <f t="shared" si="337"/>
        <v>1.2692972625108787</v>
      </c>
      <c r="I2441" s="2">
        <f t="shared" si="338"/>
        <v>55.933494632010287</v>
      </c>
    </row>
    <row r="2442" spans="1:9" ht="13.5" x14ac:dyDescent="0.25">
      <c r="A2442" s="3">
        <f>TITRES_STAT!B2445</f>
        <v>45560</v>
      </c>
      <c r="B2442" s="6">
        <f>TITRES_STAT!D2445</f>
        <v>4.1900000000000004</v>
      </c>
      <c r="C2442" s="2">
        <f t="shared" si="342"/>
        <v>4.0000000000000036E-2</v>
      </c>
      <c r="D2442" s="2">
        <f t="shared" si="343"/>
        <v>4.0000000000000036E-2</v>
      </c>
      <c r="E2442" s="2">
        <f t="shared" si="344"/>
        <v>0</v>
      </c>
      <c r="F2442" s="2">
        <f t="shared" si="341"/>
        <v>2.4934487425258025E-2</v>
      </c>
      <c r="G2442" s="2">
        <f t="shared" si="341"/>
        <v>1.7393360263333862E-2</v>
      </c>
      <c r="H2442" s="2">
        <f t="shared" si="337"/>
        <v>1.4335635580331918</v>
      </c>
      <c r="I2442" s="2">
        <f t="shared" si="338"/>
        <v>58.907997422175363</v>
      </c>
    </row>
    <row r="2443" spans="1:9" ht="13.5" x14ac:dyDescent="0.25">
      <c r="A2443" s="3">
        <f>TITRES_STAT!B2446</f>
        <v>45561</v>
      </c>
      <c r="B2443" s="6">
        <f>TITRES_STAT!D2446</f>
        <v>4.1900000000000004</v>
      </c>
      <c r="C2443" s="2">
        <f t="shared" si="342"/>
        <v>0</v>
      </c>
      <c r="D2443" s="2">
        <f t="shared" si="343"/>
        <v>0</v>
      </c>
      <c r="E2443" s="2">
        <f t="shared" si="344"/>
        <v>0</v>
      </c>
      <c r="F2443" s="2">
        <f t="shared" si="341"/>
        <v>2.3153452609168169E-2</v>
      </c>
      <c r="G2443" s="2">
        <f t="shared" si="341"/>
        <v>1.6150977387381443E-2</v>
      </c>
      <c r="H2443" s="2">
        <f t="shared" si="337"/>
        <v>1.433563558033192</v>
      </c>
      <c r="I2443" s="2">
        <f t="shared" si="338"/>
        <v>58.90799742217537</v>
      </c>
    </row>
    <row r="2444" spans="1:9" ht="13.5" x14ac:dyDescent="0.25">
      <c r="A2444" s="3">
        <f>TITRES_STAT!B2447</f>
        <v>45562</v>
      </c>
      <c r="B2444" s="6">
        <f>TITRES_STAT!D2447</f>
        <v>4.3499999999999996</v>
      </c>
      <c r="C2444" s="2">
        <f t="shared" si="342"/>
        <v>0.15999999999999925</v>
      </c>
      <c r="D2444" s="2">
        <f t="shared" si="343"/>
        <v>0.15999999999999925</v>
      </c>
      <c r="E2444" s="2">
        <f t="shared" si="344"/>
        <v>0</v>
      </c>
      <c r="F2444" s="2">
        <f t="shared" si="341"/>
        <v>3.2928205994227536E-2</v>
      </c>
      <c r="G2444" s="2">
        <f t="shared" si="341"/>
        <v>1.4997336145425626E-2</v>
      </c>
      <c r="H2444" s="2">
        <f t="shared" si="337"/>
        <v>2.195603650870428</v>
      </c>
      <c r="I2444" s="2">
        <f t="shared" si="338"/>
        <v>68.707007837858214</v>
      </c>
    </row>
    <row r="2445" spans="1:9" ht="13.5" x14ac:dyDescent="0.25">
      <c r="A2445" s="3">
        <f>TITRES_STAT!B2448</f>
        <v>45565</v>
      </c>
      <c r="B2445" s="6">
        <f>TITRES_STAT!D2448</f>
        <v>4.16</v>
      </c>
      <c r="C2445" s="2">
        <f t="shared" si="342"/>
        <v>-0.1899999999999995</v>
      </c>
      <c r="D2445" s="2">
        <f t="shared" si="343"/>
        <v>0</v>
      </c>
      <c r="E2445" s="2">
        <f t="shared" si="344"/>
        <v>0.1899999999999995</v>
      </c>
      <c r="F2445" s="2">
        <f t="shared" ref="F2445:G2460" si="345">((F2444*13)+D2445)/14</f>
        <v>3.0576191280354138E-2</v>
      </c>
      <c r="G2445" s="2">
        <f t="shared" si="345"/>
        <v>2.7497526420752334E-2</v>
      </c>
      <c r="H2445" s="2">
        <f t="shared" si="337"/>
        <v>1.1119615201925341</v>
      </c>
      <c r="I2445" s="2">
        <f t="shared" si="338"/>
        <v>52.650652465067822</v>
      </c>
    </row>
    <row r="2446" spans="1:9" ht="13.5" x14ac:dyDescent="0.25">
      <c r="A2446" s="3">
        <f>TITRES_STAT!B2449</f>
        <v>45566</v>
      </c>
      <c r="B2446" s="6">
        <f>TITRES_STAT!D2449</f>
        <v>4.18</v>
      </c>
      <c r="C2446" s="2">
        <f t="shared" si="342"/>
        <v>1.9999999999999574E-2</v>
      </c>
      <c r="D2446" s="2">
        <f t="shared" si="343"/>
        <v>1.9999999999999574E-2</v>
      </c>
      <c r="E2446" s="2">
        <f t="shared" si="344"/>
        <v>0</v>
      </c>
      <c r="F2446" s="2">
        <f t="shared" si="345"/>
        <v>2.9820749046043097E-2</v>
      </c>
      <c r="G2446" s="2">
        <f t="shared" si="345"/>
        <v>2.5533417390698594E-2</v>
      </c>
      <c r="H2446" s="2">
        <f t="shared" si="337"/>
        <v>1.1679106086640132</v>
      </c>
      <c r="I2446" s="2">
        <f t="shared" si="338"/>
        <v>53.872636814289343</v>
      </c>
    </row>
    <row r="2447" spans="1:9" ht="13.5" x14ac:dyDescent="0.25">
      <c r="A2447" s="3">
        <f>TITRES_STAT!B2450</f>
        <v>45567</v>
      </c>
      <c r="B2447" s="6">
        <f>TITRES_STAT!D2450</f>
        <v>4.2</v>
      </c>
      <c r="C2447" s="2">
        <f t="shared" si="342"/>
        <v>2.0000000000000462E-2</v>
      </c>
      <c r="D2447" s="2">
        <f t="shared" si="343"/>
        <v>2.0000000000000462E-2</v>
      </c>
      <c r="E2447" s="2">
        <f t="shared" si="344"/>
        <v>0</v>
      </c>
      <c r="F2447" s="2">
        <f t="shared" si="345"/>
        <v>2.9119266971325768E-2</v>
      </c>
      <c r="G2447" s="2">
        <f t="shared" si="345"/>
        <v>2.3709601862791554E-2</v>
      </c>
      <c r="H2447" s="2">
        <f t="shared" si="337"/>
        <v>1.2281634731717626</v>
      </c>
      <c r="I2447" s="2">
        <f t="shared" si="338"/>
        <v>55.119989532163338</v>
      </c>
    </row>
    <row r="2448" spans="1:9" ht="13.5" x14ac:dyDescent="0.25">
      <c r="A2448" s="3">
        <f>TITRES_STAT!B2451</f>
        <v>45568</v>
      </c>
      <c r="B2448" s="6">
        <f>TITRES_STAT!D2451</f>
        <v>4.34</v>
      </c>
      <c r="C2448" s="2">
        <f t="shared" si="342"/>
        <v>0.13999999999999968</v>
      </c>
      <c r="D2448" s="2">
        <f t="shared" si="343"/>
        <v>0.13999999999999968</v>
      </c>
      <c r="E2448" s="2">
        <f t="shared" si="344"/>
        <v>0</v>
      </c>
      <c r="F2448" s="2">
        <f t="shared" si="345"/>
        <v>3.7039319330516754E-2</v>
      </c>
      <c r="G2448" s="2">
        <f t="shared" si="345"/>
        <v>2.201605887259216E-2</v>
      </c>
      <c r="H2448" s="2">
        <f t="shared" si="337"/>
        <v>1.6823773748455535</v>
      </c>
      <c r="I2448" s="2">
        <f t="shared" si="338"/>
        <v>62.719637834047184</v>
      </c>
    </row>
    <row r="2449" spans="1:9" ht="13.5" x14ac:dyDescent="0.25">
      <c r="A2449" s="3">
        <f>TITRES_STAT!B2452</f>
        <v>45569</v>
      </c>
      <c r="B2449" s="6">
        <f>TITRES_STAT!D2452</f>
        <v>4.1500000000000004</v>
      </c>
      <c r="C2449" s="2">
        <f t="shared" si="342"/>
        <v>-0.1899999999999995</v>
      </c>
      <c r="D2449" s="2">
        <f t="shared" si="343"/>
        <v>0</v>
      </c>
      <c r="E2449" s="2">
        <f t="shared" si="344"/>
        <v>0.1899999999999995</v>
      </c>
      <c r="F2449" s="2">
        <f t="shared" si="345"/>
        <v>3.4393653664051269E-2</v>
      </c>
      <c r="G2449" s="2">
        <f t="shared" si="345"/>
        <v>3.4014911810264115E-2</v>
      </c>
      <c r="H2449" s="2">
        <f t="shared" ref="H2449:H2512" si="346">F2449/G2449</f>
        <v>1.0111345828529494</v>
      </c>
      <c r="I2449" s="2">
        <f t="shared" ref="I2449:I2512" si="347">IF(G2449=0,100,100-(100/(1+H2449)))</f>
        <v>50.276823414700424</v>
      </c>
    </row>
    <row r="2450" spans="1:9" ht="13.5" x14ac:dyDescent="0.25">
      <c r="A2450" s="3">
        <f>TITRES_STAT!B2453</f>
        <v>45572</v>
      </c>
      <c r="B2450" s="6">
        <f>TITRES_STAT!D2453</f>
        <v>4</v>
      </c>
      <c r="C2450" s="2">
        <f t="shared" si="342"/>
        <v>-0.15000000000000036</v>
      </c>
      <c r="D2450" s="2">
        <f t="shared" si="343"/>
        <v>0</v>
      </c>
      <c r="E2450" s="2">
        <f t="shared" si="344"/>
        <v>0.15000000000000036</v>
      </c>
      <c r="F2450" s="2">
        <f t="shared" si="345"/>
        <v>3.1936964116619039E-2</v>
      </c>
      <c r="G2450" s="2">
        <f t="shared" si="345"/>
        <v>4.2299560966673852E-2</v>
      </c>
      <c r="H2450" s="2">
        <f t="shared" si="346"/>
        <v>0.75501880839332847</v>
      </c>
      <c r="I2450" s="2">
        <f t="shared" si="347"/>
        <v>43.020553670563075</v>
      </c>
    </row>
    <row r="2451" spans="1:9" ht="13.5" x14ac:dyDescent="0.25">
      <c r="A2451" s="3">
        <f>TITRES_STAT!B2454</f>
        <v>45573</v>
      </c>
      <c r="B2451" s="6">
        <f>TITRES_STAT!D2454</f>
        <v>4.1399999999999997</v>
      </c>
      <c r="C2451" s="2">
        <f t="shared" si="342"/>
        <v>0.13999999999999968</v>
      </c>
      <c r="D2451" s="2">
        <f t="shared" si="343"/>
        <v>0.13999999999999968</v>
      </c>
      <c r="E2451" s="2">
        <f t="shared" si="344"/>
        <v>0</v>
      </c>
      <c r="F2451" s="2">
        <f t="shared" si="345"/>
        <v>3.9655752394003367E-2</v>
      </c>
      <c r="G2451" s="2">
        <f t="shared" si="345"/>
        <v>3.9278163754768572E-2</v>
      </c>
      <c r="H2451" s="2">
        <f t="shared" si="346"/>
        <v>1.0096131947916978</v>
      </c>
      <c r="I2451" s="2">
        <f t="shared" si="347"/>
        <v>50.239180226737467</v>
      </c>
    </row>
    <row r="2452" spans="1:9" ht="13.5" x14ac:dyDescent="0.25">
      <c r="A2452" s="3">
        <f>TITRES_STAT!B2455</f>
        <v>45574</v>
      </c>
      <c r="B2452" s="6">
        <f>TITRES_STAT!D2455</f>
        <v>4.25</v>
      </c>
      <c r="C2452" s="2">
        <f t="shared" si="342"/>
        <v>0.11000000000000032</v>
      </c>
      <c r="D2452" s="2">
        <f t="shared" si="343"/>
        <v>0.11000000000000032</v>
      </c>
      <c r="E2452" s="2">
        <f t="shared" si="344"/>
        <v>0</v>
      </c>
      <c r="F2452" s="2">
        <f t="shared" si="345"/>
        <v>4.4680341508717435E-2</v>
      </c>
      <c r="G2452" s="2">
        <f t="shared" si="345"/>
        <v>3.6472580629427966E-2</v>
      </c>
      <c r="H2452" s="2">
        <f t="shared" si="346"/>
        <v>1.2250392140518573</v>
      </c>
      <c r="I2452" s="2">
        <f t="shared" si="347"/>
        <v>55.056971864375704</v>
      </c>
    </row>
    <row r="2453" spans="1:9" ht="13.5" x14ac:dyDescent="0.25">
      <c r="A2453" s="3">
        <f>TITRES_STAT!B2456</f>
        <v>45575</v>
      </c>
      <c r="B2453" s="6">
        <f>TITRES_STAT!D2456</f>
        <v>4.38</v>
      </c>
      <c r="C2453" s="2">
        <f t="shared" si="342"/>
        <v>0.12999999999999989</v>
      </c>
      <c r="D2453" s="2">
        <f t="shared" si="343"/>
        <v>0.12999999999999989</v>
      </c>
      <c r="E2453" s="2">
        <f t="shared" si="344"/>
        <v>0</v>
      </c>
      <c r="F2453" s="2">
        <f t="shared" si="345"/>
        <v>5.0774602829523327E-2</v>
      </c>
      <c r="G2453" s="2">
        <f t="shared" si="345"/>
        <v>3.3867396298754536E-2</v>
      </c>
      <c r="H2453" s="2">
        <f t="shared" si="346"/>
        <v>1.4992177840193328</v>
      </c>
      <c r="I2453" s="2">
        <f t="shared" si="347"/>
        <v>59.987480627167926</v>
      </c>
    </row>
    <row r="2454" spans="1:9" ht="13.5" x14ac:dyDescent="0.25">
      <c r="A2454" s="3">
        <f>TITRES_STAT!B2457</f>
        <v>45576</v>
      </c>
      <c r="B2454" s="6">
        <f>TITRES_STAT!D2457</f>
        <v>4.3899999999999997</v>
      </c>
      <c r="C2454" s="2">
        <f t="shared" si="342"/>
        <v>9.9999999999997868E-3</v>
      </c>
      <c r="D2454" s="2">
        <f t="shared" si="343"/>
        <v>9.9999999999997868E-3</v>
      </c>
      <c r="E2454" s="2">
        <f t="shared" si="344"/>
        <v>0</v>
      </c>
      <c r="F2454" s="2">
        <f t="shared" si="345"/>
        <v>4.7862131198843076E-2</v>
      </c>
      <c r="G2454" s="2">
        <f t="shared" si="345"/>
        <v>3.1448296563129211E-2</v>
      </c>
      <c r="H2454" s="2">
        <f t="shared" si="346"/>
        <v>1.5219308016497741</v>
      </c>
      <c r="I2454" s="2">
        <f t="shared" si="347"/>
        <v>60.347841449661153</v>
      </c>
    </row>
    <row r="2455" spans="1:9" ht="13.5" x14ac:dyDescent="0.25">
      <c r="A2455" s="3">
        <f>TITRES_STAT!B2458</f>
        <v>45579</v>
      </c>
      <c r="B2455" s="6">
        <f>TITRES_STAT!D2458</f>
        <v>4.3899999999999997</v>
      </c>
      <c r="C2455" s="2">
        <f t="shared" si="342"/>
        <v>0</v>
      </c>
      <c r="D2455" s="2">
        <f t="shared" si="343"/>
        <v>0</v>
      </c>
      <c r="E2455" s="2">
        <f t="shared" si="344"/>
        <v>0</v>
      </c>
      <c r="F2455" s="2">
        <f t="shared" si="345"/>
        <v>4.4443407541782852E-2</v>
      </c>
      <c r="G2455" s="2">
        <f t="shared" si="345"/>
        <v>2.9201989665762838E-2</v>
      </c>
      <c r="H2455" s="2">
        <f t="shared" si="346"/>
        <v>1.5219308016497739</v>
      </c>
      <c r="I2455" s="2">
        <f t="shared" si="347"/>
        <v>60.347841449661146</v>
      </c>
    </row>
    <row r="2456" spans="1:9" ht="13.5" x14ac:dyDescent="0.25">
      <c r="A2456" s="3">
        <f>TITRES_STAT!B2459</f>
        <v>45581</v>
      </c>
      <c r="B2456" s="6">
        <f>TITRES_STAT!D2459</f>
        <v>4.2</v>
      </c>
      <c r="C2456" s="2">
        <f t="shared" si="342"/>
        <v>-0.1899999999999995</v>
      </c>
      <c r="D2456" s="2">
        <f t="shared" si="343"/>
        <v>0</v>
      </c>
      <c r="E2456" s="2">
        <f t="shared" si="344"/>
        <v>0.1899999999999995</v>
      </c>
      <c r="F2456" s="2">
        <f t="shared" si="345"/>
        <v>4.1268878431655505E-2</v>
      </c>
      <c r="G2456" s="2">
        <f t="shared" si="345"/>
        <v>4.0687561832494036E-2</v>
      </c>
      <c r="H2456" s="2">
        <f t="shared" si="346"/>
        <v>1.0142873294191155</v>
      </c>
      <c r="I2456" s="2">
        <f t="shared" si="347"/>
        <v>50.354649736669785</v>
      </c>
    </row>
    <row r="2457" spans="1:9" ht="13.5" x14ac:dyDescent="0.25">
      <c r="A2457" s="3">
        <f>TITRES_STAT!B2460</f>
        <v>45582</v>
      </c>
      <c r="B2457" s="6">
        <f>TITRES_STAT!D2460</f>
        <v>4.38</v>
      </c>
      <c r="C2457" s="2">
        <f t="shared" si="342"/>
        <v>0.17999999999999972</v>
      </c>
      <c r="D2457" s="2">
        <f t="shared" si="343"/>
        <v>0.17999999999999972</v>
      </c>
      <c r="E2457" s="2">
        <f t="shared" si="344"/>
        <v>0</v>
      </c>
      <c r="F2457" s="2">
        <f t="shared" si="345"/>
        <v>5.1178244257965806E-2</v>
      </c>
      <c r="G2457" s="2">
        <f t="shared" si="345"/>
        <v>3.7781307415887318E-2</v>
      </c>
      <c r="H2457" s="2">
        <f t="shared" si="346"/>
        <v>1.3545916686950059</v>
      </c>
      <c r="I2457" s="2">
        <f t="shared" si="347"/>
        <v>57.529791118549504</v>
      </c>
    </row>
    <row r="2458" spans="1:9" ht="13.5" x14ac:dyDescent="0.25">
      <c r="A2458" s="3">
        <f>TITRES_STAT!B2461</f>
        <v>45583</v>
      </c>
      <c r="B2458" s="6">
        <f>TITRES_STAT!D2461</f>
        <v>4.1900000000000004</v>
      </c>
      <c r="C2458" s="2">
        <f t="shared" si="342"/>
        <v>-0.1899999999999995</v>
      </c>
      <c r="D2458" s="2">
        <f t="shared" si="343"/>
        <v>0</v>
      </c>
      <c r="E2458" s="2">
        <f t="shared" si="344"/>
        <v>0.1899999999999995</v>
      </c>
      <c r="F2458" s="2">
        <f t="shared" si="345"/>
        <v>4.752265538239682E-2</v>
      </c>
      <c r="G2458" s="2">
        <f t="shared" si="345"/>
        <v>4.8654071171895338E-2</v>
      </c>
      <c r="H2458" s="2">
        <f t="shared" si="346"/>
        <v>0.97674571187473269</v>
      </c>
      <c r="I2458" s="2">
        <f t="shared" si="347"/>
        <v>49.411803754383435</v>
      </c>
    </row>
    <row r="2459" spans="1:9" ht="13.5" x14ac:dyDescent="0.25">
      <c r="A2459" s="3">
        <f>TITRES_STAT!B2462</f>
        <v>45586</v>
      </c>
      <c r="B2459" s="6">
        <f>TITRES_STAT!D2462</f>
        <v>4.18</v>
      </c>
      <c r="C2459" s="2">
        <f t="shared" si="342"/>
        <v>-1.0000000000000675E-2</v>
      </c>
      <c r="D2459" s="2">
        <f t="shared" si="343"/>
        <v>0</v>
      </c>
      <c r="E2459" s="2">
        <f t="shared" si="344"/>
        <v>1.0000000000000675E-2</v>
      </c>
      <c r="F2459" s="2">
        <f t="shared" si="345"/>
        <v>4.4128179997939901E-2</v>
      </c>
      <c r="G2459" s="2">
        <f t="shared" si="345"/>
        <v>4.5893066088188571E-2</v>
      </c>
      <c r="H2459" s="2">
        <f t="shared" si="346"/>
        <v>0.96154351319963571</v>
      </c>
      <c r="I2459" s="2">
        <f t="shared" si="347"/>
        <v>49.019739135492472</v>
      </c>
    </row>
    <row r="2460" spans="1:9" ht="13.5" x14ac:dyDescent="0.25">
      <c r="A2460" s="3">
        <f>TITRES_STAT!B2463</f>
        <v>45587</v>
      </c>
      <c r="B2460" s="6">
        <f>TITRES_STAT!D2463</f>
        <v>4.18</v>
      </c>
      <c r="C2460" s="2">
        <f t="shared" si="342"/>
        <v>0</v>
      </c>
      <c r="D2460" s="2">
        <f t="shared" si="343"/>
        <v>0</v>
      </c>
      <c r="E2460" s="2">
        <f t="shared" si="344"/>
        <v>0</v>
      </c>
      <c r="F2460" s="2">
        <f t="shared" si="345"/>
        <v>4.0976167140944195E-2</v>
      </c>
      <c r="G2460" s="2">
        <f t="shared" si="345"/>
        <v>4.261498993903224E-2</v>
      </c>
      <c r="H2460" s="2">
        <f t="shared" si="346"/>
        <v>0.96154351319963582</v>
      </c>
      <c r="I2460" s="2">
        <f t="shared" si="347"/>
        <v>49.019739135492472</v>
      </c>
    </row>
    <row r="2461" spans="1:9" ht="13.5" x14ac:dyDescent="0.25">
      <c r="A2461" s="3">
        <f>TITRES_STAT!B2464</f>
        <v>45588</v>
      </c>
      <c r="B2461" s="6">
        <f>TITRES_STAT!D2464</f>
        <v>4.01</v>
      </c>
      <c r="C2461" s="2">
        <f t="shared" si="342"/>
        <v>-0.16999999999999993</v>
      </c>
      <c r="D2461" s="2">
        <f t="shared" si="343"/>
        <v>0</v>
      </c>
      <c r="E2461" s="2">
        <f t="shared" si="344"/>
        <v>0.16999999999999993</v>
      </c>
      <c r="F2461" s="2">
        <f t="shared" ref="F2461:G2476" si="348">((F2460*13)+D2461)/14</f>
        <v>3.8049298059448178E-2</v>
      </c>
      <c r="G2461" s="2">
        <f t="shared" si="348"/>
        <v>5.171391922910136E-2</v>
      </c>
      <c r="H2461" s="2">
        <f t="shared" si="346"/>
        <v>0.73576512139571915</v>
      </c>
      <c r="I2461" s="2">
        <f t="shared" si="347"/>
        <v>42.388518603490226</v>
      </c>
    </row>
    <row r="2462" spans="1:9" ht="13.5" x14ac:dyDescent="0.25">
      <c r="A2462" s="3">
        <f>TITRES_STAT!B2465</f>
        <v>45589</v>
      </c>
      <c r="B2462" s="6">
        <f>TITRES_STAT!D2465</f>
        <v>4.01</v>
      </c>
      <c r="C2462" s="2">
        <f t="shared" si="342"/>
        <v>0</v>
      </c>
      <c r="D2462" s="2">
        <f t="shared" si="343"/>
        <v>0</v>
      </c>
      <c r="E2462" s="2">
        <f t="shared" si="344"/>
        <v>0</v>
      </c>
      <c r="F2462" s="2">
        <f t="shared" si="348"/>
        <v>3.5331491055201877E-2</v>
      </c>
      <c r="G2462" s="2">
        <f t="shared" si="348"/>
        <v>4.8020067855594116E-2</v>
      </c>
      <c r="H2462" s="2">
        <f t="shared" si="346"/>
        <v>0.73576512139571915</v>
      </c>
      <c r="I2462" s="2">
        <f t="shared" si="347"/>
        <v>42.388518603490226</v>
      </c>
    </row>
    <row r="2463" spans="1:9" ht="13.5" x14ac:dyDescent="0.25">
      <c r="A2463" s="3">
        <f>TITRES_STAT!B2466</f>
        <v>45590</v>
      </c>
      <c r="B2463" s="6">
        <f>TITRES_STAT!D2466</f>
        <v>4.0199999999999996</v>
      </c>
      <c r="C2463" s="2">
        <f t="shared" si="342"/>
        <v>9.9999999999997868E-3</v>
      </c>
      <c r="D2463" s="2">
        <f t="shared" si="343"/>
        <v>9.9999999999997868E-3</v>
      </c>
      <c r="E2463" s="2">
        <f t="shared" si="344"/>
        <v>0</v>
      </c>
      <c r="F2463" s="2">
        <f t="shared" si="348"/>
        <v>3.3522098836973158E-2</v>
      </c>
      <c r="G2463" s="2">
        <f t="shared" si="348"/>
        <v>4.4590063008765959E-2</v>
      </c>
      <c r="H2463" s="2">
        <f t="shared" si="346"/>
        <v>0.7517840652161234</v>
      </c>
      <c r="I2463" s="2">
        <f t="shared" si="347"/>
        <v>42.91533871918017</v>
      </c>
    </row>
    <row r="2464" spans="1:9" ht="13.5" x14ac:dyDescent="0.25">
      <c r="A2464" s="3">
        <f>TITRES_STAT!B2467</f>
        <v>45593</v>
      </c>
      <c r="B2464" s="6">
        <f>TITRES_STAT!D2467</f>
        <v>4.17</v>
      </c>
      <c r="C2464" s="2">
        <f t="shared" si="342"/>
        <v>0.15000000000000036</v>
      </c>
      <c r="D2464" s="2">
        <f t="shared" si="343"/>
        <v>0.15000000000000036</v>
      </c>
      <c r="E2464" s="2">
        <f t="shared" si="344"/>
        <v>0</v>
      </c>
      <c r="F2464" s="2">
        <f t="shared" si="348"/>
        <v>4.1841948920046522E-2</v>
      </c>
      <c r="G2464" s="2">
        <f t="shared" si="348"/>
        <v>4.1405058508139816E-2</v>
      </c>
      <c r="H2464" s="2">
        <f t="shared" si="346"/>
        <v>1.010551619238041</v>
      </c>
      <c r="I2464" s="2">
        <f t="shared" si="347"/>
        <v>50.262406076448805</v>
      </c>
    </row>
    <row r="2465" spans="1:9" ht="13.5" x14ac:dyDescent="0.25">
      <c r="A2465" s="3">
        <f>TITRES_STAT!B2468</f>
        <v>45594</v>
      </c>
      <c r="B2465" s="6">
        <f>TITRES_STAT!D2468</f>
        <v>3.99</v>
      </c>
      <c r="C2465" s="2">
        <f t="shared" si="342"/>
        <v>-0.17999999999999972</v>
      </c>
      <c r="D2465" s="2">
        <f t="shared" si="343"/>
        <v>0</v>
      </c>
      <c r="E2465" s="2">
        <f t="shared" si="344"/>
        <v>0.17999999999999972</v>
      </c>
      <c r="F2465" s="2">
        <f t="shared" si="348"/>
        <v>3.885323828290034E-2</v>
      </c>
      <c r="G2465" s="2">
        <f t="shared" si="348"/>
        <v>5.1304697186129809E-2</v>
      </c>
      <c r="H2465" s="2">
        <f t="shared" si="346"/>
        <v>0.75730372488007369</v>
      </c>
      <c r="I2465" s="2">
        <f t="shared" si="347"/>
        <v>43.094640622340648</v>
      </c>
    </row>
    <row r="2466" spans="1:9" ht="13.5" x14ac:dyDescent="0.25">
      <c r="A2466" s="3">
        <f>TITRES_STAT!B2469</f>
        <v>45595</v>
      </c>
      <c r="B2466" s="6">
        <f>TITRES_STAT!D2469</f>
        <v>3.85</v>
      </c>
      <c r="C2466" s="2">
        <f t="shared" si="342"/>
        <v>-0.14000000000000012</v>
      </c>
      <c r="D2466" s="2">
        <f t="shared" si="343"/>
        <v>0</v>
      </c>
      <c r="E2466" s="2">
        <f t="shared" si="344"/>
        <v>0.14000000000000012</v>
      </c>
      <c r="F2466" s="2">
        <f t="shared" si="348"/>
        <v>3.6078006976978889E-2</v>
      </c>
      <c r="G2466" s="2">
        <f t="shared" si="348"/>
        <v>5.7640075958549121E-2</v>
      </c>
      <c r="H2466" s="2">
        <f t="shared" si="346"/>
        <v>0.62591879654918869</v>
      </c>
      <c r="I2466" s="2">
        <f t="shared" si="347"/>
        <v>38.496313461510127</v>
      </c>
    </row>
    <row r="2467" spans="1:9" ht="13.5" x14ac:dyDescent="0.25">
      <c r="A2467" s="3">
        <f>TITRES_STAT!B2470</f>
        <v>45596</v>
      </c>
      <c r="B2467" s="6">
        <f>TITRES_STAT!D2470</f>
        <v>4.0199999999999996</v>
      </c>
      <c r="C2467" s="2">
        <f t="shared" si="342"/>
        <v>0.16999999999999948</v>
      </c>
      <c r="D2467" s="2">
        <f t="shared" si="343"/>
        <v>0.16999999999999948</v>
      </c>
      <c r="E2467" s="2">
        <f t="shared" si="344"/>
        <v>0</v>
      </c>
      <c r="F2467" s="2">
        <f t="shared" si="348"/>
        <v>4.5643863621480367E-2</v>
      </c>
      <c r="G2467" s="2">
        <f t="shared" si="348"/>
        <v>5.3522927675795619E-2</v>
      </c>
      <c r="H2467" s="2">
        <f t="shared" si="346"/>
        <v>0.85279086185193198</v>
      </c>
      <c r="I2467" s="2">
        <f t="shared" si="347"/>
        <v>46.027367654411705</v>
      </c>
    </row>
    <row r="2468" spans="1:9" ht="13.5" x14ac:dyDescent="0.25">
      <c r="A2468" s="3">
        <f>TITRES_STAT!B2471</f>
        <v>45597</v>
      </c>
      <c r="B2468" s="6">
        <f>TITRES_STAT!D2471</f>
        <v>4.1900000000000004</v>
      </c>
      <c r="C2468" s="2">
        <f t="shared" si="342"/>
        <v>0.17000000000000082</v>
      </c>
      <c r="D2468" s="2">
        <f t="shared" si="343"/>
        <v>0.17000000000000082</v>
      </c>
      <c r="E2468" s="2">
        <f t="shared" si="344"/>
        <v>0</v>
      </c>
      <c r="F2468" s="2">
        <f t="shared" si="348"/>
        <v>5.4526444791374688E-2</v>
      </c>
      <c r="G2468" s="2">
        <f t="shared" si="348"/>
        <v>4.9699861413238788E-2</v>
      </c>
      <c r="H2468" s="2">
        <f t="shared" si="346"/>
        <v>1.0971146244856573</v>
      </c>
      <c r="I2468" s="2">
        <f t="shared" si="347"/>
        <v>52.315434343734928</v>
      </c>
    </row>
    <row r="2469" spans="1:9" ht="13.5" x14ac:dyDescent="0.25">
      <c r="A2469" s="3">
        <f>TITRES_STAT!B2472</f>
        <v>45600</v>
      </c>
      <c r="B2469" s="6">
        <f>TITRES_STAT!D2472</f>
        <v>4.1900000000000004</v>
      </c>
      <c r="C2469" s="2">
        <f t="shared" si="342"/>
        <v>0</v>
      </c>
      <c r="D2469" s="2">
        <f t="shared" si="343"/>
        <v>0</v>
      </c>
      <c r="E2469" s="2">
        <f t="shared" si="344"/>
        <v>0</v>
      </c>
      <c r="F2469" s="2">
        <f t="shared" si="348"/>
        <v>5.0631698734847921E-2</v>
      </c>
      <c r="G2469" s="2">
        <f t="shared" si="348"/>
        <v>4.6149871312293159E-2</v>
      </c>
      <c r="H2469" s="2">
        <f t="shared" si="346"/>
        <v>1.0971146244856573</v>
      </c>
      <c r="I2469" s="2">
        <f t="shared" si="347"/>
        <v>52.315434343734928</v>
      </c>
    </row>
    <row r="2470" spans="1:9" ht="13.5" x14ac:dyDescent="0.25">
      <c r="A2470" s="3">
        <f>TITRES_STAT!B2473</f>
        <v>45601</v>
      </c>
      <c r="B2470" s="6">
        <f>TITRES_STAT!D2473</f>
        <v>4.1900000000000004</v>
      </c>
      <c r="C2470" s="2">
        <f t="shared" si="342"/>
        <v>0</v>
      </c>
      <c r="D2470" s="2">
        <f t="shared" si="343"/>
        <v>0</v>
      </c>
      <c r="E2470" s="2">
        <f t="shared" si="344"/>
        <v>0</v>
      </c>
      <c r="F2470" s="2">
        <f t="shared" si="348"/>
        <v>4.7015148825215923E-2</v>
      </c>
      <c r="G2470" s="2">
        <f t="shared" si="348"/>
        <v>4.2853451932843643E-2</v>
      </c>
      <c r="H2470" s="2">
        <f t="shared" si="346"/>
        <v>1.0971146244856573</v>
      </c>
      <c r="I2470" s="2">
        <f t="shared" si="347"/>
        <v>52.315434343734928</v>
      </c>
    </row>
    <row r="2471" spans="1:9" ht="13.5" x14ac:dyDescent="0.25">
      <c r="A2471" s="3">
        <f>TITRES_STAT!B2474</f>
        <v>45602</v>
      </c>
      <c r="B2471" s="6">
        <f>TITRES_STAT!D2474</f>
        <v>4.1500000000000004</v>
      </c>
      <c r="C2471" s="2">
        <f t="shared" si="342"/>
        <v>-4.0000000000000036E-2</v>
      </c>
      <c r="D2471" s="2">
        <f t="shared" si="343"/>
        <v>0</v>
      </c>
      <c r="E2471" s="2">
        <f t="shared" si="344"/>
        <v>4.0000000000000036E-2</v>
      </c>
      <c r="F2471" s="2">
        <f t="shared" si="348"/>
        <v>4.3656923909129071E-2</v>
      </c>
      <c r="G2471" s="2">
        <f t="shared" si="348"/>
        <v>4.2649633937640527E-2</v>
      </c>
      <c r="H2471" s="2">
        <f t="shared" si="346"/>
        <v>1.0236177870356715</v>
      </c>
      <c r="I2471" s="2">
        <f t="shared" si="347"/>
        <v>50.583553554109358</v>
      </c>
    </row>
    <row r="2472" spans="1:9" ht="13.5" x14ac:dyDescent="0.25">
      <c r="A2472" s="3">
        <f>TITRES_STAT!B2475</f>
        <v>45603</v>
      </c>
      <c r="B2472" s="6">
        <f>TITRES_STAT!D2475</f>
        <v>4.1500000000000004</v>
      </c>
      <c r="C2472" s="2">
        <f t="shared" si="342"/>
        <v>0</v>
      </c>
      <c r="D2472" s="2">
        <f t="shared" si="343"/>
        <v>0</v>
      </c>
      <c r="E2472" s="2">
        <f t="shared" si="344"/>
        <v>0</v>
      </c>
      <c r="F2472" s="2">
        <f t="shared" si="348"/>
        <v>4.0538572201334132E-2</v>
      </c>
      <c r="G2472" s="2">
        <f t="shared" si="348"/>
        <v>3.9603231513523345E-2</v>
      </c>
      <c r="H2472" s="2">
        <f t="shared" si="346"/>
        <v>1.0236177870356715</v>
      </c>
      <c r="I2472" s="2">
        <f t="shared" si="347"/>
        <v>50.583553554109358</v>
      </c>
    </row>
    <row r="2473" spans="1:9" ht="13.5" x14ac:dyDescent="0.25">
      <c r="A2473" s="3">
        <f>TITRES_STAT!B2476</f>
        <v>45604</v>
      </c>
      <c r="B2473" s="6">
        <f>TITRES_STAT!D2476</f>
        <v>4.13</v>
      </c>
      <c r="C2473" s="2">
        <f t="shared" si="342"/>
        <v>-2.0000000000000462E-2</v>
      </c>
      <c r="D2473" s="2">
        <f t="shared" si="343"/>
        <v>0</v>
      </c>
      <c r="E2473" s="2">
        <f t="shared" si="344"/>
        <v>2.0000000000000462E-2</v>
      </c>
      <c r="F2473" s="2">
        <f t="shared" si="348"/>
        <v>3.7642959901238837E-2</v>
      </c>
      <c r="G2473" s="2">
        <f t="shared" si="348"/>
        <v>3.8203000691128856E-2</v>
      </c>
      <c r="H2473" s="2">
        <f t="shared" si="346"/>
        <v>0.98534039788083805</v>
      </c>
      <c r="I2473" s="2">
        <f t="shared" si="347"/>
        <v>49.630803812413987</v>
      </c>
    </row>
    <row r="2474" spans="1:9" ht="13.5" x14ac:dyDescent="0.25">
      <c r="A2474" s="3">
        <f>TITRES_STAT!B2477</f>
        <v>45607</v>
      </c>
      <c r="B2474" s="6">
        <f>TITRES_STAT!D2477</f>
        <v>4.13</v>
      </c>
      <c r="C2474" s="2">
        <f t="shared" si="342"/>
        <v>0</v>
      </c>
      <c r="D2474" s="2">
        <f t="shared" si="343"/>
        <v>0</v>
      </c>
      <c r="E2474" s="2">
        <f t="shared" si="344"/>
        <v>0</v>
      </c>
      <c r="F2474" s="2">
        <f t="shared" si="348"/>
        <v>3.4954177051150351E-2</v>
      </c>
      <c r="G2474" s="2">
        <f t="shared" si="348"/>
        <v>3.5474214927476794E-2</v>
      </c>
      <c r="H2474" s="2">
        <f t="shared" si="346"/>
        <v>0.98534039788083816</v>
      </c>
      <c r="I2474" s="2">
        <f t="shared" si="347"/>
        <v>49.630803812413994</v>
      </c>
    </row>
    <row r="2475" spans="1:9" ht="13.5" x14ac:dyDescent="0.25">
      <c r="A2475" s="3">
        <f>TITRES_STAT!B2478</f>
        <v>45608</v>
      </c>
      <c r="B2475" s="6">
        <f>TITRES_STAT!D2478</f>
        <v>4.13</v>
      </c>
      <c r="C2475" s="2">
        <f t="shared" si="342"/>
        <v>0</v>
      </c>
      <c r="D2475" s="2">
        <f t="shared" si="343"/>
        <v>0</v>
      </c>
      <c r="E2475" s="2">
        <f t="shared" si="344"/>
        <v>0</v>
      </c>
      <c r="F2475" s="2">
        <f t="shared" si="348"/>
        <v>3.2457450118925327E-2</v>
      </c>
      <c r="G2475" s="2">
        <f t="shared" si="348"/>
        <v>3.2940342432657026E-2</v>
      </c>
      <c r="H2475" s="2">
        <f t="shared" si="346"/>
        <v>0.98534039788083805</v>
      </c>
      <c r="I2475" s="2">
        <f t="shared" si="347"/>
        <v>49.630803812413987</v>
      </c>
    </row>
    <row r="2476" spans="1:9" ht="13.5" x14ac:dyDescent="0.25">
      <c r="A2476" s="3">
        <f>TITRES_STAT!B2479</f>
        <v>45609</v>
      </c>
      <c r="B2476" s="6">
        <f>TITRES_STAT!D2479</f>
        <v>3.97</v>
      </c>
      <c r="C2476" s="2">
        <f t="shared" si="342"/>
        <v>-0.1599999999999997</v>
      </c>
      <c r="D2476" s="2">
        <f t="shared" si="343"/>
        <v>0</v>
      </c>
      <c r="E2476" s="2">
        <f t="shared" si="344"/>
        <v>0.1599999999999997</v>
      </c>
      <c r="F2476" s="2">
        <f t="shared" si="348"/>
        <v>3.0139060824716374E-2</v>
      </c>
      <c r="G2476" s="2">
        <f t="shared" si="348"/>
        <v>4.2016032258895782E-2</v>
      </c>
      <c r="H2476" s="2">
        <f t="shared" si="346"/>
        <v>0.71732286949430424</v>
      </c>
      <c r="I2476" s="2">
        <f t="shared" si="347"/>
        <v>41.769831534680058</v>
      </c>
    </row>
    <row r="2477" spans="1:9" ht="13.5" x14ac:dyDescent="0.25">
      <c r="A2477" s="3">
        <f>TITRES_STAT!B2480</f>
        <v>45610</v>
      </c>
      <c r="B2477" s="6">
        <f>TITRES_STAT!D2480</f>
        <v>4.1399999999999997</v>
      </c>
      <c r="C2477" s="2">
        <f t="shared" si="342"/>
        <v>0.16999999999999948</v>
      </c>
      <c r="D2477" s="2">
        <f t="shared" si="343"/>
        <v>0.16999999999999948</v>
      </c>
      <c r="E2477" s="2">
        <f t="shared" si="344"/>
        <v>0</v>
      </c>
      <c r="F2477" s="2">
        <f t="shared" ref="F2477:G2492" si="349">((F2476*13)+D2477)/14</f>
        <v>4.0129127908665171E-2</v>
      </c>
      <c r="G2477" s="2">
        <f t="shared" si="349"/>
        <v>3.901488709754608E-2</v>
      </c>
      <c r="H2477" s="2">
        <f t="shared" si="346"/>
        <v>1.0285593755105131</v>
      </c>
      <c r="I2477" s="2">
        <f t="shared" si="347"/>
        <v>50.703932452145395</v>
      </c>
    </row>
    <row r="2478" spans="1:9" ht="13.5" x14ac:dyDescent="0.25">
      <c r="A2478" s="3">
        <f>TITRES_STAT!B2481</f>
        <v>45611</v>
      </c>
      <c r="B2478" s="6">
        <f>TITRES_STAT!D2481</f>
        <v>4.13</v>
      </c>
      <c r="C2478" s="2">
        <f t="shared" si="342"/>
        <v>-9.9999999999997868E-3</v>
      </c>
      <c r="D2478" s="2">
        <f t="shared" si="343"/>
        <v>0</v>
      </c>
      <c r="E2478" s="2">
        <f t="shared" si="344"/>
        <v>9.9999999999997868E-3</v>
      </c>
      <c r="F2478" s="2">
        <f t="shared" si="349"/>
        <v>3.7262761629474797E-2</v>
      </c>
      <c r="G2478" s="2">
        <f t="shared" si="349"/>
        <v>3.6942395162007056E-2</v>
      </c>
      <c r="H2478" s="2">
        <f t="shared" si="346"/>
        <v>1.0086720545883072</v>
      </c>
      <c r="I2478" s="2">
        <f t="shared" si="347"/>
        <v>50.215865366586293</v>
      </c>
    </row>
    <row r="2479" spans="1:9" ht="13.5" x14ac:dyDescent="0.25">
      <c r="A2479" s="3">
        <f>TITRES_STAT!B2482</f>
        <v>45614</v>
      </c>
      <c r="B2479" s="6">
        <f>TITRES_STAT!D2482</f>
        <v>3.95</v>
      </c>
      <c r="C2479" s="2">
        <f t="shared" si="342"/>
        <v>-0.17999999999999972</v>
      </c>
      <c r="D2479" s="2">
        <f t="shared" si="343"/>
        <v>0</v>
      </c>
      <c r="E2479" s="2">
        <f t="shared" si="344"/>
        <v>0.17999999999999972</v>
      </c>
      <c r="F2479" s="2">
        <f t="shared" si="349"/>
        <v>3.4601135798798026E-2</v>
      </c>
      <c r="G2479" s="2">
        <f t="shared" si="349"/>
        <v>4.7160795507577964E-2</v>
      </c>
      <c r="H2479" s="2">
        <f t="shared" si="346"/>
        <v>0.73368431186107097</v>
      </c>
      <c r="I2479" s="2">
        <f t="shared" si="347"/>
        <v>42.319371920339833</v>
      </c>
    </row>
    <row r="2480" spans="1:9" ht="13.5" x14ac:dyDescent="0.25">
      <c r="A2480" s="3">
        <f>TITRES_STAT!B2483</f>
        <v>45615</v>
      </c>
      <c r="B2480" s="6">
        <f>TITRES_STAT!D2483</f>
        <v>3.85</v>
      </c>
      <c r="C2480" s="2">
        <f t="shared" si="342"/>
        <v>-0.10000000000000009</v>
      </c>
      <c r="D2480" s="2">
        <f t="shared" si="343"/>
        <v>0</v>
      </c>
      <c r="E2480" s="2">
        <f t="shared" si="344"/>
        <v>0.10000000000000009</v>
      </c>
      <c r="F2480" s="2">
        <f t="shared" si="349"/>
        <v>3.2129626098883882E-2</v>
      </c>
      <c r="G2480" s="2">
        <f t="shared" si="349"/>
        <v>5.0935024399893829E-2</v>
      </c>
      <c r="H2480" s="2">
        <f t="shared" si="346"/>
        <v>0.63079632291195786</v>
      </c>
      <c r="I2480" s="2">
        <f t="shared" si="347"/>
        <v>38.680263994316888</v>
      </c>
    </row>
    <row r="2481" spans="1:9" ht="13.5" x14ac:dyDescent="0.25">
      <c r="A2481" s="3">
        <f>TITRES_STAT!B2484</f>
        <v>45616</v>
      </c>
      <c r="B2481" s="6">
        <f>TITRES_STAT!D2484</f>
        <v>3.8</v>
      </c>
      <c r="C2481" s="2">
        <f t="shared" si="342"/>
        <v>-5.0000000000000266E-2</v>
      </c>
      <c r="D2481" s="2">
        <f t="shared" si="343"/>
        <v>0</v>
      </c>
      <c r="E2481" s="2">
        <f t="shared" si="344"/>
        <v>5.0000000000000266E-2</v>
      </c>
      <c r="F2481" s="2">
        <f t="shared" si="349"/>
        <v>2.9834652806106459E-2</v>
      </c>
      <c r="G2481" s="2">
        <f t="shared" si="349"/>
        <v>5.086823694275857E-2</v>
      </c>
      <c r="H2481" s="2">
        <f t="shared" si="346"/>
        <v>0.58650848936791433</v>
      </c>
      <c r="I2481" s="2">
        <f t="shared" si="347"/>
        <v>36.968506207085412</v>
      </c>
    </row>
    <row r="2482" spans="1:9" ht="13.5" x14ac:dyDescent="0.25">
      <c r="A2482" s="3">
        <f>TITRES_STAT!B2485</f>
        <v>45617</v>
      </c>
      <c r="B2482" s="6">
        <f>TITRES_STAT!D2485</f>
        <v>3.8</v>
      </c>
      <c r="C2482" s="2">
        <f t="shared" si="342"/>
        <v>0</v>
      </c>
      <c r="D2482" s="2">
        <f t="shared" si="343"/>
        <v>0</v>
      </c>
      <c r="E2482" s="2">
        <f t="shared" si="344"/>
        <v>0</v>
      </c>
      <c r="F2482" s="2">
        <f t="shared" si="349"/>
        <v>2.7703606177098855E-2</v>
      </c>
      <c r="G2482" s="2">
        <f t="shared" si="349"/>
        <v>4.7234791446847238E-2</v>
      </c>
      <c r="H2482" s="2">
        <f t="shared" si="346"/>
        <v>0.58650848936791433</v>
      </c>
      <c r="I2482" s="2">
        <f t="shared" si="347"/>
        <v>36.968506207085412</v>
      </c>
    </row>
    <row r="2483" spans="1:9" ht="13.5" x14ac:dyDescent="0.25">
      <c r="A2483" s="3">
        <f>TITRES_STAT!B2486</f>
        <v>45618</v>
      </c>
      <c r="B2483" s="6">
        <f>TITRES_STAT!D2486</f>
        <v>3.8</v>
      </c>
      <c r="C2483" s="2">
        <f t="shared" si="342"/>
        <v>0</v>
      </c>
      <c r="D2483" s="2">
        <f t="shared" si="343"/>
        <v>0</v>
      </c>
      <c r="E2483" s="2">
        <f t="shared" si="344"/>
        <v>0</v>
      </c>
      <c r="F2483" s="2">
        <f t="shared" si="349"/>
        <v>2.5724777164448938E-2</v>
      </c>
      <c r="G2483" s="2">
        <f t="shared" si="349"/>
        <v>4.3860877772072433E-2</v>
      </c>
      <c r="H2483" s="2">
        <f t="shared" si="346"/>
        <v>0.58650848936791444</v>
      </c>
      <c r="I2483" s="2">
        <f t="shared" si="347"/>
        <v>36.968506207085412</v>
      </c>
    </row>
    <row r="2484" spans="1:9" ht="13.5" x14ac:dyDescent="0.25">
      <c r="A2484" s="3">
        <f>TITRES_STAT!B2487</f>
        <v>45621</v>
      </c>
      <c r="B2484" s="6">
        <f>TITRES_STAT!D2487</f>
        <v>3.8</v>
      </c>
      <c r="C2484" s="2">
        <f t="shared" si="342"/>
        <v>0</v>
      </c>
      <c r="D2484" s="2">
        <f t="shared" si="343"/>
        <v>0</v>
      </c>
      <c r="E2484" s="2">
        <f t="shared" si="344"/>
        <v>0</v>
      </c>
      <c r="F2484" s="2">
        <f t="shared" si="349"/>
        <v>2.3887293081274016E-2</v>
      </c>
      <c r="G2484" s="2">
        <f t="shared" si="349"/>
        <v>4.0727957931210111E-2</v>
      </c>
      <c r="H2484" s="2">
        <f t="shared" si="346"/>
        <v>0.58650848936791455</v>
      </c>
      <c r="I2484" s="2">
        <f t="shared" si="347"/>
        <v>36.968506207085412</v>
      </c>
    </row>
    <row r="2485" spans="1:9" ht="13.5" x14ac:dyDescent="0.25">
      <c r="A2485" s="3">
        <f>TITRES_STAT!B2488</f>
        <v>45622</v>
      </c>
      <c r="B2485" s="6">
        <f>TITRES_STAT!D2488</f>
        <v>3.95</v>
      </c>
      <c r="C2485" s="2">
        <f t="shared" si="342"/>
        <v>0.15000000000000036</v>
      </c>
      <c r="D2485" s="2">
        <f t="shared" si="343"/>
        <v>0.15000000000000036</v>
      </c>
      <c r="E2485" s="2">
        <f t="shared" si="344"/>
        <v>0</v>
      </c>
      <c r="F2485" s="2">
        <f t="shared" si="349"/>
        <v>3.2895343575468756E-2</v>
      </c>
      <c r="G2485" s="2">
        <f t="shared" si="349"/>
        <v>3.7818818078980812E-2</v>
      </c>
      <c r="H2485" s="2">
        <f t="shared" si="346"/>
        <v>0.86981416253596633</v>
      </c>
      <c r="I2485" s="2">
        <f t="shared" si="347"/>
        <v>46.518749294115224</v>
      </c>
    </row>
    <row r="2486" spans="1:9" ht="13.5" x14ac:dyDescent="0.25">
      <c r="A2486" s="3">
        <f>TITRES_STAT!B2489</f>
        <v>45623</v>
      </c>
      <c r="B2486" s="6">
        <f>TITRES_STAT!D2489</f>
        <v>3.79</v>
      </c>
      <c r="C2486" s="2">
        <f t="shared" si="342"/>
        <v>-0.16000000000000014</v>
      </c>
      <c r="D2486" s="2">
        <f t="shared" si="343"/>
        <v>0</v>
      </c>
      <c r="E2486" s="2">
        <f t="shared" si="344"/>
        <v>0.16000000000000014</v>
      </c>
      <c r="F2486" s="2">
        <f t="shared" si="349"/>
        <v>3.0545676177220989E-2</v>
      </c>
      <c r="G2486" s="2">
        <f t="shared" si="349"/>
        <v>4.6546045359053614E-2</v>
      </c>
      <c r="H2486" s="2">
        <f t="shared" si="346"/>
        <v>0.65624643171279828</v>
      </c>
      <c r="I2486" s="2">
        <f t="shared" si="347"/>
        <v>39.622511429905067</v>
      </c>
    </row>
    <row r="2487" spans="1:9" ht="13.5" x14ac:dyDescent="0.25">
      <c r="A2487" s="3">
        <f>TITRES_STAT!B2490</f>
        <v>45624</v>
      </c>
      <c r="B2487" s="6">
        <f>TITRES_STAT!D2490</f>
        <v>3.8</v>
      </c>
      <c r="C2487" s="2">
        <f t="shared" si="342"/>
        <v>9.9999999999997868E-3</v>
      </c>
      <c r="D2487" s="2">
        <f t="shared" si="343"/>
        <v>9.9999999999997868E-3</v>
      </c>
      <c r="E2487" s="2">
        <f t="shared" si="344"/>
        <v>0</v>
      </c>
      <c r="F2487" s="2">
        <f t="shared" si="349"/>
        <v>2.9078127878848049E-2</v>
      </c>
      <c r="G2487" s="2">
        <f t="shared" si="349"/>
        <v>4.3221327833406931E-2</v>
      </c>
      <c r="H2487" s="2">
        <f t="shared" si="346"/>
        <v>0.67277266424870874</v>
      </c>
      <c r="I2487" s="2">
        <f t="shared" si="347"/>
        <v>40.219013535283388</v>
      </c>
    </row>
    <row r="2488" spans="1:9" ht="13.5" x14ac:dyDescent="0.25">
      <c r="A2488" s="3">
        <f>TITRES_STAT!B2491</f>
        <v>45625</v>
      </c>
      <c r="B2488" s="6">
        <f>TITRES_STAT!D2491</f>
        <v>3.8</v>
      </c>
      <c r="C2488" s="2">
        <f t="shared" si="342"/>
        <v>0</v>
      </c>
      <c r="D2488" s="2">
        <f t="shared" si="343"/>
        <v>0</v>
      </c>
      <c r="E2488" s="2">
        <f t="shared" si="344"/>
        <v>0</v>
      </c>
      <c r="F2488" s="2">
        <f t="shared" si="349"/>
        <v>2.7001118744644618E-2</v>
      </c>
      <c r="G2488" s="2">
        <f t="shared" si="349"/>
        <v>4.0134090131020719E-2</v>
      </c>
      <c r="H2488" s="2">
        <f t="shared" si="346"/>
        <v>0.67277266424870874</v>
      </c>
      <c r="I2488" s="2">
        <f t="shared" si="347"/>
        <v>40.219013535283388</v>
      </c>
    </row>
    <row r="2489" spans="1:9" ht="13.5" x14ac:dyDescent="0.25">
      <c r="A2489" s="3">
        <f>TITRES_STAT!B2492</f>
        <v>45628</v>
      </c>
      <c r="B2489" s="6">
        <f>TITRES_STAT!D2492</f>
        <v>3.9</v>
      </c>
      <c r="C2489" s="2">
        <f t="shared" si="342"/>
        <v>0.10000000000000009</v>
      </c>
      <c r="D2489" s="2">
        <f t="shared" si="343"/>
        <v>0.10000000000000009</v>
      </c>
      <c r="E2489" s="2">
        <f t="shared" si="344"/>
        <v>0</v>
      </c>
      <c r="F2489" s="2">
        <f t="shared" si="349"/>
        <v>3.221532454859858E-2</v>
      </c>
      <c r="G2489" s="2">
        <f t="shared" si="349"/>
        <v>3.7267369407376384E-2</v>
      </c>
      <c r="H2489" s="2">
        <f t="shared" si="346"/>
        <v>0.86443784632199328</v>
      </c>
      <c r="I2489" s="2">
        <f t="shared" si="347"/>
        <v>46.364530092933045</v>
      </c>
    </row>
    <row r="2490" spans="1:9" ht="13.5" x14ac:dyDescent="0.25">
      <c r="A2490" s="3">
        <f>TITRES_STAT!B2493</f>
        <v>45629</v>
      </c>
      <c r="B2490" s="6">
        <f>TITRES_STAT!D2493</f>
        <v>3.85</v>
      </c>
      <c r="C2490" s="2">
        <f t="shared" si="342"/>
        <v>-4.9999999999999822E-2</v>
      </c>
      <c r="D2490" s="2">
        <f t="shared" si="343"/>
        <v>0</v>
      </c>
      <c r="E2490" s="2">
        <f t="shared" si="344"/>
        <v>4.9999999999999822E-2</v>
      </c>
      <c r="F2490" s="2">
        <f t="shared" si="349"/>
        <v>2.9914229937984396E-2</v>
      </c>
      <c r="G2490" s="2">
        <f t="shared" si="349"/>
        <v>3.8176843021135207E-2</v>
      </c>
      <c r="H2490" s="2">
        <f t="shared" si="346"/>
        <v>0.78357002755370531</v>
      </c>
      <c r="I2490" s="2">
        <f t="shared" si="347"/>
        <v>43.932675221529031</v>
      </c>
    </row>
    <row r="2491" spans="1:9" ht="13.5" x14ac:dyDescent="0.25">
      <c r="A2491" s="3">
        <f>TITRES_STAT!B2494</f>
        <v>45630</v>
      </c>
      <c r="B2491" s="6">
        <f>TITRES_STAT!D2494</f>
        <v>3.85</v>
      </c>
      <c r="C2491" s="2">
        <f t="shared" si="342"/>
        <v>0</v>
      </c>
      <c r="D2491" s="2">
        <f t="shared" si="343"/>
        <v>0</v>
      </c>
      <c r="E2491" s="2">
        <f t="shared" si="344"/>
        <v>0</v>
      </c>
      <c r="F2491" s="2">
        <f t="shared" si="349"/>
        <v>2.7777499228128368E-2</v>
      </c>
      <c r="G2491" s="2">
        <f t="shared" si="349"/>
        <v>3.5449925662482694E-2</v>
      </c>
      <c r="H2491" s="2">
        <f t="shared" si="346"/>
        <v>0.78357002755370531</v>
      </c>
      <c r="I2491" s="2">
        <f t="shared" si="347"/>
        <v>43.932675221529031</v>
      </c>
    </row>
    <row r="2492" spans="1:9" ht="13.5" x14ac:dyDescent="0.25">
      <c r="A2492" s="3">
        <f>TITRES_STAT!B2495</f>
        <v>45631</v>
      </c>
      <c r="B2492" s="6">
        <f>TITRES_STAT!D2495</f>
        <v>3.9</v>
      </c>
      <c r="C2492" s="2">
        <f t="shared" si="342"/>
        <v>4.9999999999999822E-2</v>
      </c>
      <c r="D2492" s="2">
        <f t="shared" si="343"/>
        <v>4.9999999999999822E-2</v>
      </c>
      <c r="E2492" s="2">
        <f t="shared" si="344"/>
        <v>0</v>
      </c>
      <c r="F2492" s="2">
        <f t="shared" si="349"/>
        <v>2.936482071183347E-2</v>
      </c>
      <c r="G2492" s="2">
        <f t="shared" si="349"/>
        <v>3.2917788115162501E-2</v>
      </c>
      <c r="H2492" s="2">
        <f t="shared" si="346"/>
        <v>0.89206542702993852</v>
      </c>
      <c r="I2492" s="2">
        <f t="shared" si="347"/>
        <v>47.14770505744373</v>
      </c>
    </row>
    <row r="2493" spans="1:9" ht="13.5" x14ac:dyDescent="0.25">
      <c r="A2493" s="3">
        <f>TITRES_STAT!B2496</f>
        <v>45632</v>
      </c>
      <c r="B2493" s="6">
        <f>TITRES_STAT!D2496</f>
        <v>3.9</v>
      </c>
      <c r="C2493" s="2">
        <f t="shared" si="342"/>
        <v>0</v>
      </c>
      <c r="D2493" s="2">
        <f t="shared" si="343"/>
        <v>0</v>
      </c>
      <c r="E2493" s="2">
        <f t="shared" si="344"/>
        <v>0</v>
      </c>
      <c r="F2493" s="2">
        <f t="shared" ref="F2493:G2508" si="350">((F2492*13)+D2493)/14</f>
        <v>2.7267333518131077E-2</v>
      </c>
      <c r="G2493" s="2">
        <f t="shared" si="350"/>
        <v>3.0566517535508039E-2</v>
      </c>
      <c r="H2493" s="2">
        <f t="shared" si="346"/>
        <v>0.89206542702993841</v>
      </c>
      <c r="I2493" s="2">
        <f t="shared" si="347"/>
        <v>47.147705057443723</v>
      </c>
    </row>
    <row r="2494" spans="1:9" ht="13.5" x14ac:dyDescent="0.25">
      <c r="A2494" s="3">
        <f>TITRES_STAT!B2497</f>
        <v>45635</v>
      </c>
      <c r="B2494" s="6">
        <f>TITRES_STAT!D2497</f>
        <v>3.9</v>
      </c>
      <c r="C2494" s="2">
        <f t="shared" si="342"/>
        <v>0</v>
      </c>
      <c r="D2494" s="2">
        <f t="shared" si="343"/>
        <v>0</v>
      </c>
      <c r="E2494" s="2">
        <f t="shared" si="344"/>
        <v>0</v>
      </c>
      <c r="F2494" s="2">
        <f t="shared" si="350"/>
        <v>2.531966683826457E-2</v>
      </c>
      <c r="G2494" s="2">
        <f t="shared" si="350"/>
        <v>2.8383194854400322E-2</v>
      </c>
      <c r="H2494" s="2">
        <f t="shared" si="346"/>
        <v>0.8920654270299383</v>
      </c>
      <c r="I2494" s="2">
        <f t="shared" si="347"/>
        <v>47.147705057443716</v>
      </c>
    </row>
    <row r="2495" spans="1:9" ht="13.5" x14ac:dyDescent="0.25">
      <c r="A2495" s="3">
        <f>TITRES_STAT!B2498</f>
        <v>45636</v>
      </c>
      <c r="B2495" s="6">
        <f>TITRES_STAT!D2498</f>
        <v>3.9</v>
      </c>
      <c r="C2495" s="2">
        <f t="shared" si="342"/>
        <v>0</v>
      </c>
      <c r="D2495" s="2">
        <f t="shared" si="343"/>
        <v>0</v>
      </c>
      <c r="E2495" s="2">
        <f t="shared" si="344"/>
        <v>0</v>
      </c>
      <c r="F2495" s="2">
        <f t="shared" si="350"/>
        <v>2.3511119206959957E-2</v>
      </c>
      <c r="G2495" s="2">
        <f t="shared" si="350"/>
        <v>2.6355823793371726E-2</v>
      </c>
      <c r="H2495" s="2">
        <f t="shared" si="346"/>
        <v>0.8920654270299383</v>
      </c>
      <c r="I2495" s="2">
        <f t="shared" si="347"/>
        <v>47.147705057443716</v>
      </c>
    </row>
    <row r="2496" spans="1:9" ht="13.5" x14ac:dyDescent="0.25">
      <c r="A2496" s="3">
        <f>TITRES_STAT!B2499</f>
        <v>45637</v>
      </c>
      <c r="B2496" s="6">
        <f>TITRES_STAT!D2499</f>
        <v>3.9</v>
      </c>
      <c r="C2496" s="2">
        <f t="shared" si="342"/>
        <v>0</v>
      </c>
      <c r="D2496" s="2">
        <f t="shared" si="343"/>
        <v>0</v>
      </c>
      <c r="E2496" s="2">
        <f t="shared" si="344"/>
        <v>0</v>
      </c>
      <c r="F2496" s="2">
        <f t="shared" si="350"/>
        <v>2.183175354931996E-2</v>
      </c>
      <c r="G2496" s="2">
        <f t="shared" si="350"/>
        <v>2.4473264950988033E-2</v>
      </c>
      <c r="H2496" s="2">
        <f t="shared" si="346"/>
        <v>0.89206542702993818</v>
      </c>
      <c r="I2496" s="2">
        <f t="shared" si="347"/>
        <v>47.147705057443716</v>
      </c>
    </row>
    <row r="2497" spans="1:9" ht="13.5" x14ac:dyDescent="0.25">
      <c r="A2497" s="3">
        <f>TITRES_STAT!B2500</f>
        <v>45638</v>
      </c>
      <c r="B2497" s="6">
        <f>TITRES_STAT!D2500</f>
        <v>3.9</v>
      </c>
      <c r="C2497" s="2">
        <f t="shared" si="342"/>
        <v>0</v>
      </c>
      <c r="D2497" s="2">
        <f t="shared" si="343"/>
        <v>0</v>
      </c>
      <c r="E2497" s="2">
        <f t="shared" si="344"/>
        <v>0</v>
      </c>
      <c r="F2497" s="2">
        <f t="shared" si="350"/>
        <v>2.0272342581511393E-2</v>
      </c>
      <c r="G2497" s="2">
        <f t="shared" si="350"/>
        <v>2.2725174597346028E-2</v>
      </c>
      <c r="H2497" s="2">
        <f t="shared" si="346"/>
        <v>0.89206542702993841</v>
      </c>
      <c r="I2497" s="2">
        <f t="shared" si="347"/>
        <v>47.147705057443723</v>
      </c>
    </row>
    <row r="2498" spans="1:9" ht="13.5" x14ac:dyDescent="0.25">
      <c r="A2498" s="3">
        <f>TITRES_STAT!B2501</f>
        <v>45639</v>
      </c>
      <c r="B2498" s="6">
        <f>TITRES_STAT!D2501</f>
        <v>3.9</v>
      </c>
      <c r="C2498" s="2">
        <f t="shared" si="342"/>
        <v>0</v>
      </c>
      <c r="D2498" s="2">
        <f t="shared" si="343"/>
        <v>0</v>
      </c>
      <c r="E2498" s="2">
        <f t="shared" si="344"/>
        <v>0</v>
      </c>
      <c r="F2498" s="2">
        <f t="shared" si="350"/>
        <v>1.8824318111403438E-2</v>
      </c>
      <c r="G2498" s="2">
        <f t="shared" si="350"/>
        <v>2.1101947840392741E-2</v>
      </c>
      <c r="H2498" s="2">
        <f t="shared" si="346"/>
        <v>0.89206542702993852</v>
      </c>
      <c r="I2498" s="2">
        <f t="shared" si="347"/>
        <v>47.14770505744373</v>
      </c>
    </row>
    <row r="2499" spans="1:9" ht="13.5" x14ac:dyDescent="0.25">
      <c r="A2499" s="3">
        <f>TITRES_STAT!B2502</f>
        <v>45642</v>
      </c>
      <c r="B2499" s="6">
        <f>TITRES_STAT!D2502</f>
        <v>3.9</v>
      </c>
      <c r="C2499" s="2">
        <f t="shared" ref="C2499:C2562" si="351">B2499-B2498</f>
        <v>0</v>
      </c>
      <c r="D2499" s="2">
        <f t="shared" ref="D2499:D2562" si="352">IF(C2499&gt;0,C2499,0)</f>
        <v>0</v>
      </c>
      <c r="E2499" s="2">
        <f t="shared" ref="E2499:E2562" si="353">IF(C2499&lt;0,-C2499,0)</f>
        <v>0</v>
      </c>
      <c r="F2499" s="2">
        <f t="shared" si="350"/>
        <v>1.7479723960588906E-2</v>
      </c>
      <c r="G2499" s="2">
        <f t="shared" si="350"/>
        <v>1.9594665851793258E-2</v>
      </c>
      <c r="H2499" s="2">
        <f t="shared" si="346"/>
        <v>0.89206542702993852</v>
      </c>
      <c r="I2499" s="2">
        <f t="shared" si="347"/>
        <v>47.14770505744373</v>
      </c>
    </row>
    <row r="2500" spans="1:9" ht="13.5" x14ac:dyDescent="0.25">
      <c r="A2500" s="3">
        <f>TITRES_STAT!B2503</f>
        <v>45644</v>
      </c>
      <c r="B2500" s="6">
        <f>TITRES_STAT!D2503</f>
        <v>3.9</v>
      </c>
      <c r="C2500" s="2">
        <f t="shared" si="351"/>
        <v>0</v>
      </c>
      <c r="D2500" s="2">
        <f t="shared" si="352"/>
        <v>0</v>
      </c>
      <c r="E2500" s="2">
        <f t="shared" si="353"/>
        <v>0</v>
      </c>
      <c r="F2500" s="2">
        <f t="shared" si="350"/>
        <v>1.623117224911827E-2</v>
      </c>
      <c r="G2500" s="2">
        <f t="shared" si="350"/>
        <v>1.8195046862379455E-2</v>
      </c>
      <c r="H2500" s="2">
        <f t="shared" si="346"/>
        <v>0.89206542702993841</v>
      </c>
      <c r="I2500" s="2">
        <f t="shared" si="347"/>
        <v>47.147705057443723</v>
      </c>
    </row>
    <row r="2501" spans="1:9" ht="13.5" x14ac:dyDescent="0.25">
      <c r="A2501" s="3">
        <f>TITRES_STAT!B2504</f>
        <v>45645</v>
      </c>
      <c r="B2501" s="6">
        <f>TITRES_STAT!D2504</f>
        <v>3.9</v>
      </c>
      <c r="C2501" s="2">
        <f t="shared" si="351"/>
        <v>0</v>
      </c>
      <c r="D2501" s="2">
        <f t="shared" si="352"/>
        <v>0</v>
      </c>
      <c r="E2501" s="2">
        <f t="shared" si="353"/>
        <v>0</v>
      </c>
      <c r="F2501" s="2">
        <f t="shared" si="350"/>
        <v>1.5071802802752679E-2</v>
      </c>
      <c r="G2501" s="2">
        <f t="shared" si="350"/>
        <v>1.6895400657923779E-2</v>
      </c>
      <c r="H2501" s="2">
        <f t="shared" si="346"/>
        <v>0.89206542702993841</v>
      </c>
      <c r="I2501" s="2">
        <f t="shared" si="347"/>
        <v>47.147705057443723</v>
      </c>
    </row>
    <row r="2502" spans="1:9" ht="13.5" x14ac:dyDescent="0.25">
      <c r="A2502" s="3">
        <f>TITRES_STAT!B2505</f>
        <v>45646</v>
      </c>
      <c r="B2502" s="6">
        <f>TITRES_STAT!D2505</f>
        <v>3.9</v>
      </c>
      <c r="C2502" s="2">
        <f t="shared" si="351"/>
        <v>0</v>
      </c>
      <c r="D2502" s="2">
        <f t="shared" si="352"/>
        <v>0</v>
      </c>
      <c r="E2502" s="2">
        <f t="shared" si="353"/>
        <v>0</v>
      </c>
      <c r="F2502" s="2">
        <f t="shared" si="350"/>
        <v>1.3995245459698916E-2</v>
      </c>
      <c r="G2502" s="2">
        <f t="shared" si="350"/>
        <v>1.5688586325214939E-2</v>
      </c>
      <c r="H2502" s="2">
        <f t="shared" si="346"/>
        <v>0.8920654270299383</v>
      </c>
      <c r="I2502" s="2">
        <f t="shared" si="347"/>
        <v>47.147705057443716</v>
      </c>
    </row>
    <row r="2503" spans="1:9" ht="13.5" x14ac:dyDescent="0.25">
      <c r="A2503" s="3">
        <f>TITRES_STAT!B2506</f>
        <v>45649</v>
      </c>
      <c r="B2503" s="6">
        <f>TITRES_STAT!D2506</f>
        <v>3.8</v>
      </c>
      <c r="C2503" s="2">
        <f t="shared" si="351"/>
        <v>-0.10000000000000009</v>
      </c>
      <c r="D2503" s="2">
        <f t="shared" si="352"/>
        <v>0</v>
      </c>
      <c r="E2503" s="2">
        <f t="shared" si="353"/>
        <v>0.10000000000000009</v>
      </c>
      <c r="F2503" s="2">
        <f t="shared" si="350"/>
        <v>1.2995585069720423E-2</v>
      </c>
      <c r="G2503" s="2">
        <f t="shared" si="350"/>
        <v>2.1710830159128162E-2</v>
      </c>
      <c r="H2503" s="2">
        <f t="shared" si="346"/>
        <v>0.59857614722560581</v>
      </c>
      <c r="I2503" s="2">
        <f t="shared" si="347"/>
        <v>37.444331210900351</v>
      </c>
    </row>
    <row r="2504" spans="1:9" ht="13.5" x14ac:dyDescent="0.25">
      <c r="A2504" s="3">
        <f>TITRES_STAT!B2507</f>
        <v>45650</v>
      </c>
      <c r="B2504" s="6">
        <f>TITRES_STAT!D2507</f>
        <v>3.8</v>
      </c>
      <c r="C2504" s="2">
        <f t="shared" si="351"/>
        <v>0</v>
      </c>
      <c r="D2504" s="2">
        <f t="shared" si="352"/>
        <v>0</v>
      </c>
      <c r="E2504" s="2">
        <f t="shared" si="353"/>
        <v>0</v>
      </c>
      <c r="F2504" s="2">
        <f t="shared" si="350"/>
        <v>1.2067328993311822E-2</v>
      </c>
      <c r="G2504" s="2">
        <f t="shared" si="350"/>
        <v>2.0160056576333293E-2</v>
      </c>
      <c r="H2504" s="2">
        <f t="shared" si="346"/>
        <v>0.59857614722560593</v>
      </c>
      <c r="I2504" s="2">
        <f t="shared" si="347"/>
        <v>37.444331210900351</v>
      </c>
    </row>
    <row r="2505" spans="1:9" ht="13.5" x14ac:dyDescent="0.25">
      <c r="A2505" s="3">
        <f>TITRES_STAT!B2508</f>
        <v>45651</v>
      </c>
      <c r="B2505" s="6">
        <f>TITRES_STAT!D2508</f>
        <v>3.8</v>
      </c>
      <c r="C2505" s="2">
        <f t="shared" si="351"/>
        <v>0</v>
      </c>
      <c r="D2505" s="2">
        <f t="shared" si="352"/>
        <v>0</v>
      </c>
      <c r="E2505" s="2">
        <f t="shared" si="353"/>
        <v>0</v>
      </c>
      <c r="F2505" s="2">
        <f t="shared" si="350"/>
        <v>1.1205376922360979E-2</v>
      </c>
      <c r="G2505" s="2">
        <f t="shared" si="350"/>
        <v>1.8720052535166627E-2</v>
      </c>
      <c r="H2505" s="2">
        <f t="shared" si="346"/>
        <v>0.59857614722560604</v>
      </c>
      <c r="I2505" s="2">
        <f t="shared" si="347"/>
        <v>37.444331210900351</v>
      </c>
    </row>
    <row r="2506" spans="1:9" ht="13.5" x14ac:dyDescent="0.25">
      <c r="A2506" s="3">
        <f>TITRES_STAT!B2509</f>
        <v>45652</v>
      </c>
      <c r="B2506" s="6">
        <f>TITRES_STAT!D2509</f>
        <v>3.8</v>
      </c>
      <c r="C2506" s="2">
        <f t="shared" si="351"/>
        <v>0</v>
      </c>
      <c r="D2506" s="2">
        <f t="shared" si="352"/>
        <v>0</v>
      </c>
      <c r="E2506" s="2">
        <f t="shared" si="353"/>
        <v>0</v>
      </c>
      <c r="F2506" s="2">
        <f t="shared" si="350"/>
        <v>1.0404992856478052E-2</v>
      </c>
      <c r="G2506" s="2">
        <f t="shared" si="350"/>
        <v>1.7382905925511869E-2</v>
      </c>
      <c r="H2506" s="2">
        <f t="shared" si="346"/>
        <v>0.59857614722560604</v>
      </c>
      <c r="I2506" s="2">
        <f t="shared" si="347"/>
        <v>37.444331210900351</v>
      </c>
    </row>
    <row r="2507" spans="1:9" ht="13.5" x14ac:dyDescent="0.25">
      <c r="A2507" s="3">
        <f>TITRES_STAT!B2510</f>
        <v>45653</v>
      </c>
      <c r="B2507" s="6">
        <f>TITRES_STAT!D2510</f>
        <v>3.63</v>
      </c>
      <c r="C2507" s="2">
        <f t="shared" si="351"/>
        <v>-0.16999999999999993</v>
      </c>
      <c r="D2507" s="2">
        <f t="shared" si="352"/>
        <v>0</v>
      </c>
      <c r="E2507" s="2">
        <f t="shared" si="353"/>
        <v>0.16999999999999993</v>
      </c>
      <c r="F2507" s="2">
        <f t="shared" si="350"/>
        <v>9.6617790810153339E-3</v>
      </c>
      <c r="G2507" s="2">
        <f t="shared" si="350"/>
        <v>2.8284126930832449E-2</v>
      </c>
      <c r="H2507" s="2">
        <f t="shared" si="346"/>
        <v>0.34159721827874612</v>
      </c>
      <c r="I2507" s="2">
        <f t="shared" si="347"/>
        <v>25.46198021467363</v>
      </c>
    </row>
    <row r="2508" spans="1:9" ht="13.5" x14ac:dyDescent="0.25">
      <c r="A2508" s="3">
        <f>TITRES_STAT!B2511</f>
        <v>45656</v>
      </c>
      <c r="B2508" s="6">
        <f>TITRES_STAT!D2511</f>
        <v>3.63</v>
      </c>
      <c r="C2508" s="2">
        <f t="shared" si="351"/>
        <v>0</v>
      </c>
      <c r="D2508" s="2">
        <f t="shared" si="352"/>
        <v>0</v>
      </c>
      <c r="E2508" s="2">
        <f t="shared" si="353"/>
        <v>0</v>
      </c>
      <c r="F2508" s="2">
        <f t="shared" si="350"/>
        <v>8.9716520037999535E-3</v>
      </c>
      <c r="G2508" s="2">
        <f t="shared" si="350"/>
        <v>2.6263832150058702E-2</v>
      </c>
      <c r="H2508" s="2">
        <f t="shared" si="346"/>
        <v>0.34159721827874617</v>
      </c>
      <c r="I2508" s="2">
        <f t="shared" si="347"/>
        <v>25.46198021467363</v>
      </c>
    </row>
    <row r="2509" spans="1:9" ht="13.5" x14ac:dyDescent="0.25">
      <c r="A2509" s="3">
        <f>TITRES_STAT!B2512</f>
        <v>45657</v>
      </c>
      <c r="B2509" s="6">
        <f>TITRES_STAT!D2512</f>
        <v>3.63</v>
      </c>
      <c r="C2509" s="2">
        <f t="shared" si="351"/>
        <v>0</v>
      </c>
      <c r="D2509" s="2">
        <f t="shared" si="352"/>
        <v>0</v>
      </c>
      <c r="E2509" s="2">
        <f t="shared" si="353"/>
        <v>0</v>
      </c>
      <c r="F2509" s="2">
        <f t="shared" ref="F2509:G2524" si="354">((F2508*13)+D2509)/14</f>
        <v>8.3308197178142435E-3</v>
      </c>
      <c r="G2509" s="2">
        <f t="shared" si="354"/>
        <v>2.4387844139340222E-2</v>
      </c>
      <c r="H2509" s="2">
        <f t="shared" si="346"/>
        <v>0.34159721827874623</v>
      </c>
      <c r="I2509" s="2">
        <f t="shared" si="347"/>
        <v>25.461980214673645</v>
      </c>
    </row>
    <row r="2510" spans="1:9" ht="13.5" x14ac:dyDescent="0.25">
      <c r="A2510" s="3">
        <f>TITRES_STAT!B2513</f>
        <v>45659</v>
      </c>
      <c r="B2510" s="6">
        <f>TITRES_STAT!D2513</f>
        <v>3.79</v>
      </c>
      <c r="C2510" s="2">
        <f t="shared" si="351"/>
        <v>0.16000000000000014</v>
      </c>
      <c r="D2510" s="2">
        <f t="shared" si="352"/>
        <v>0.16000000000000014</v>
      </c>
      <c r="E2510" s="2">
        <f t="shared" si="353"/>
        <v>0</v>
      </c>
      <c r="F2510" s="2">
        <f t="shared" si="354"/>
        <v>1.9164332595113236E-2</v>
      </c>
      <c r="G2510" s="2">
        <f t="shared" si="354"/>
        <v>2.2645855272244494E-2</v>
      </c>
      <c r="H2510" s="2">
        <f t="shared" si="346"/>
        <v>0.84626225703215874</v>
      </c>
      <c r="I2510" s="2">
        <f t="shared" si="347"/>
        <v>45.836513951843102</v>
      </c>
    </row>
    <row r="2511" spans="1:9" ht="13.5" x14ac:dyDescent="0.25">
      <c r="A2511" s="3">
        <f>TITRES_STAT!B2514</f>
        <v>45660</v>
      </c>
      <c r="B2511" s="6">
        <f>TITRES_STAT!D2514</f>
        <v>3.79</v>
      </c>
      <c r="C2511" s="2">
        <f t="shared" si="351"/>
        <v>0</v>
      </c>
      <c r="D2511" s="2">
        <f t="shared" si="352"/>
        <v>0</v>
      </c>
      <c r="E2511" s="2">
        <f t="shared" si="353"/>
        <v>0</v>
      </c>
      <c r="F2511" s="2">
        <f t="shared" si="354"/>
        <v>1.7795451695462292E-2</v>
      </c>
      <c r="G2511" s="2">
        <f t="shared" si="354"/>
        <v>2.1028294181369887E-2</v>
      </c>
      <c r="H2511" s="2">
        <f t="shared" si="346"/>
        <v>0.84626225703215874</v>
      </c>
      <c r="I2511" s="2">
        <f t="shared" si="347"/>
        <v>45.836513951843102</v>
      </c>
    </row>
    <row r="2512" spans="1:9" ht="13.5" x14ac:dyDescent="0.25">
      <c r="A2512" s="3">
        <f>TITRES_STAT!B2515</f>
        <v>45663</v>
      </c>
      <c r="B2512" s="6">
        <f>TITRES_STAT!D2515</f>
        <v>3.94</v>
      </c>
      <c r="C2512" s="2">
        <f t="shared" si="351"/>
        <v>0.14999999999999991</v>
      </c>
      <c r="D2512" s="2">
        <f t="shared" si="352"/>
        <v>0.14999999999999991</v>
      </c>
      <c r="E2512" s="2">
        <f t="shared" si="353"/>
        <v>0</v>
      </c>
      <c r="F2512" s="2">
        <f t="shared" si="354"/>
        <v>2.7238633717214984E-2</v>
      </c>
      <c r="G2512" s="2">
        <f t="shared" si="354"/>
        <v>1.9526273168414897E-2</v>
      </c>
      <c r="H2512" s="2">
        <f t="shared" si="346"/>
        <v>1.3949735047891969</v>
      </c>
      <c r="I2512" s="2">
        <f t="shared" si="347"/>
        <v>58.245884641299234</v>
      </c>
    </row>
    <row r="2513" spans="1:9" ht="13.5" x14ac:dyDescent="0.25">
      <c r="A2513" s="3">
        <f>TITRES_STAT!B2516</f>
        <v>45664</v>
      </c>
      <c r="B2513" s="6">
        <f>TITRES_STAT!D2516</f>
        <v>4.1100000000000003</v>
      </c>
      <c r="C2513" s="2">
        <f t="shared" si="351"/>
        <v>0.17000000000000037</v>
      </c>
      <c r="D2513" s="2">
        <f t="shared" si="352"/>
        <v>0.17000000000000037</v>
      </c>
      <c r="E2513" s="2">
        <f t="shared" si="353"/>
        <v>0</v>
      </c>
      <c r="F2513" s="2">
        <f t="shared" si="354"/>
        <v>3.7435874165985372E-2</v>
      </c>
      <c r="G2513" s="2">
        <f t="shared" si="354"/>
        <v>1.8131539370670975E-2</v>
      </c>
      <c r="H2513" s="2">
        <f t="shared" ref="H2513:H2576" si="355">F2513/G2513</f>
        <v>2.0646826174362505</v>
      </c>
      <c r="I2513" s="2">
        <f t="shared" ref="I2513:I2576" si="356">IF(G2513=0,100,100-(100/(1+H2513)))</f>
        <v>67.370193758055564</v>
      </c>
    </row>
    <row r="2514" spans="1:9" ht="13.5" x14ac:dyDescent="0.25">
      <c r="A2514" s="3">
        <f>TITRES_STAT!B2517</f>
        <v>45665</v>
      </c>
      <c r="B2514" s="6">
        <f>TITRES_STAT!D2517</f>
        <v>3.95</v>
      </c>
      <c r="C2514" s="2">
        <f t="shared" si="351"/>
        <v>-0.16000000000000014</v>
      </c>
      <c r="D2514" s="2">
        <f t="shared" si="352"/>
        <v>0</v>
      </c>
      <c r="E2514" s="2">
        <f t="shared" si="353"/>
        <v>0.16000000000000014</v>
      </c>
      <c r="F2514" s="2">
        <f t="shared" si="354"/>
        <v>3.4761883154129272E-2</v>
      </c>
      <c r="G2514" s="2">
        <f t="shared" si="354"/>
        <v>2.8265000844194484E-2</v>
      </c>
      <c r="H2514" s="2">
        <f t="shared" si="355"/>
        <v>1.2298560805197789</v>
      </c>
      <c r="I2514" s="2">
        <f t="shared" si="356"/>
        <v>55.154056410362585</v>
      </c>
    </row>
    <row r="2515" spans="1:9" ht="13.5" x14ac:dyDescent="0.25">
      <c r="A2515" s="3">
        <f>TITRES_STAT!B2518</f>
        <v>45666</v>
      </c>
      <c r="B2515" s="6">
        <f>TITRES_STAT!D2518</f>
        <v>3.95</v>
      </c>
      <c r="C2515" s="2">
        <f t="shared" si="351"/>
        <v>0</v>
      </c>
      <c r="D2515" s="2">
        <f t="shared" si="352"/>
        <v>0</v>
      </c>
      <c r="E2515" s="2">
        <f t="shared" si="353"/>
        <v>0</v>
      </c>
      <c r="F2515" s="2">
        <f t="shared" si="354"/>
        <v>3.2278891500262898E-2</v>
      </c>
      <c r="G2515" s="2">
        <f t="shared" si="354"/>
        <v>2.6246072212466307E-2</v>
      </c>
      <c r="H2515" s="2">
        <f t="shared" si="355"/>
        <v>1.2298560805197791</v>
      </c>
      <c r="I2515" s="2">
        <f t="shared" si="356"/>
        <v>55.154056410362585</v>
      </c>
    </row>
    <row r="2516" spans="1:9" ht="13.5" x14ac:dyDescent="0.25">
      <c r="A2516" s="3">
        <f>TITRES_STAT!B2519</f>
        <v>45667</v>
      </c>
      <c r="B2516" s="6">
        <f>TITRES_STAT!D2519</f>
        <v>3.95</v>
      </c>
      <c r="C2516" s="2">
        <f t="shared" si="351"/>
        <v>0</v>
      </c>
      <c r="D2516" s="2">
        <f t="shared" si="352"/>
        <v>0</v>
      </c>
      <c r="E2516" s="2">
        <f t="shared" si="353"/>
        <v>0</v>
      </c>
      <c r="F2516" s="2">
        <f t="shared" si="354"/>
        <v>2.997325639310126E-2</v>
      </c>
      <c r="G2516" s="2">
        <f t="shared" si="354"/>
        <v>2.4371352768718713E-2</v>
      </c>
      <c r="H2516" s="2">
        <f t="shared" si="355"/>
        <v>1.2298560805197789</v>
      </c>
      <c r="I2516" s="2">
        <f t="shared" si="356"/>
        <v>55.154056410362585</v>
      </c>
    </row>
    <row r="2517" spans="1:9" ht="13.5" x14ac:dyDescent="0.25">
      <c r="A2517" s="3">
        <f>TITRES_STAT!B2520</f>
        <v>45670</v>
      </c>
      <c r="B2517" s="6">
        <f>TITRES_STAT!D2520</f>
        <v>3.9</v>
      </c>
      <c r="C2517" s="2">
        <f t="shared" si="351"/>
        <v>-5.0000000000000266E-2</v>
      </c>
      <c r="D2517" s="2">
        <f t="shared" si="352"/>
        <v>0</v>
      </c>
      <c r="E2517" s="2">
        <f t="shared" si="353"/>
        <v>5.0000000000000266E-2</v>
      </c>
      <c r="F2517" s="2">
        <f t="shared" si="354"/>
        <v>2.7832309507879741E-2</v>
      </c>
      <c r="G2517" s="2">
        <f t="shared" si="354"/>
        <v>2.6201970428095966E-2</v>
      </c>
      <c r="H2517" s="2">
        <f t="shared" si="355"/>
        <v>1.0622220028931713</v>
      </c>
      <c r="I2517" s="2">
        <f t="shared" si="356"/>
        <v>51.508615532320903</v>
      </c>
    </row>
    <row r="2518" spans="1:9" ht="13.5" x14ac:dyDescent="0.25">
      <c r="A2518" s="3">
        <f>TITRES_STAT!B2521</f>
        <v>45671</v>
      </c>
      <c r="B2518" s="6">
        <f>TITRES_STAT!D2521</f>
        <v>3.9</v>
      </c>
      <c r="C2518" s="2">
        <f t="shared" si="351"/>
        <v>0</v>
      </c>
      <c r="D2518" s="2">
        <f t="shared" si="352"/>
        <v>0</v>
      </c>
      <c r="E2518" s="2">
        <f t="shared" si="353"/>
        <v>0</v>
      </c>
      <c r="F2518" s="2">
        <f t="shared" si="354"/>
        <v>2.5844287400174047E-2</v>
      </c>
      <c r="G2518" s="2">
        <f t="shared" si="354"/>
        <v>2.4330401111803398E-2</v>
      </c>
      <c r="H2518" s="2">
        <f t="shared" si="355"/>
        <v>1.0622220028931713</v>
      </c>
      <c r="I2518" s="2">
        <f t="shared" si="356"/>
        <v>51.508615532320903</v>
      </c>
    </row>
    <row r="2519" spans="1:9" ht="13.5" x14ac:dyDescent="0.25">
      <c r="A2519" s="3">
        <f>TITRES_STAT!B2522</f>
        <v>45672</v>
      </c>
      <c r="B2519" s="6">
        <f>TITRES_STAT!D2522</f>
        <v>3.9</v>
      </c>
      <c r="C2519" s="2">
        <f t="shared" si="351"/>
        <v>0</v>
      </c>
      <c r="D2519" s="2">
        <f t="shared" si="352"/>
        <v>0</v>
      </c>
      <c r="E2519" s="2">
        <f t="shared" si="353"/>
        <v>0</v>
      </c>
      <c r="F2519" s="2">
        <f t="shared" si="354"/>
        <v>2.3998266871590186E-2</v>
      </c>
      <c r="G2519" s="2">
        <f t="shared" si="354"/>
        <v>2.2592515318103155E-2</v>
      </c>
      <c r="H2519" s="2">
        <f t="shared" si="355"/>
        <v>1.0622220028931713</v>
      </c>
      <c r="I2519" s="2">
        <f t="shared" si="356"/>
        <v>51.508615532320903</v>
      </c>
    </row>
    <row r="2520" spans="1:9" ht="13.5" x14ac:dyDescent="0.25">
      <c r="A2520" s="3">
        <f>TITRES_STAT!B2523</f>
        <v>45673</v>
      </c>
      <c r="B2520" s="6">
        <f>TITRES_STAT!D2523</f>
        <v>3.9</v>
      </c>
      <c r="C2520" s="2">
        <f t="shared" si="351"/>
        <v>0</v>
      </c>
      <c r="D2520" s="2">
        <f t="shared" si="352"/>
        <v>0</v>
      </c>
      <c r="E2520" s="2">
        <f t="shared" si="353"/>
        <v>0</v>
      </c>
      <c r="F2520" s="2">
        <f t="shared" si="354"/>
        <v>2.2284104952190888E-2</v>
      </c>
      <c r="G2520" s="2">
        <f t="shared" si="354"/>
        <v>2.097876422395293E-2</v>
      </c>
      <c r="H2520" s="2">
        <f t="shared" si="355"/>
        <v>1.0622220028931713</v>
      </c>
      <c r="I2520" s="2">
        <f t="shared" si="356"/>
        <v>51.508615532320903</v>
      </c>
    </row>
    <row r="2521" spans="1:9" ht="13.5" x14ac:dyDescent="0.25">
      <c r="A2521" s="3">
        <f>TITRES_STAT!B2524</f>
        <v>45674</v>
      </c>
      <c r="B2521" s="6">
        <f>TITRES_STAT!D2524</f>
        <v>3.73</v>
      </c>
      <c r="C2521" s="2">
        <f t="shared" si="351"/>
        <v>-0.16999999999999993</v>
      </c>
      <c r="D2521" s="2">
        <f t="shared" si="352"/>
        <v>0</v>
      </c>
      <c r="E2521" s="2">
        <f t="shared" si="353"/>
        <v>0.16999999999999993</v>
      </c>
      <c r="F2521" s="2">
        <f t="shared" si="354"/>
        <v>2.0692383169891537E-2</v>
      </c>
      <c r="G2521" s="2">
        <f t="shared" si="354"/>
        <v>3.1623138207956286E-2</v>
      </c>
      <c r="H2521" s="2">
        <f t="shared" si="355"/>
        <v>0.65434312792793581</v>
      </c>
      <c r="I2521" s="2">
        <f t="shared" si="356"/>
        <v>39.553047785648936</v>
      </c>
    </row>
    <row r="2522" spans="1:9" ht="13.5" x14ac:dyDescent="0.25">
      <c r="A2522" s="3">
        <f>TITRES_STAT!B2525</f>
        <v>45677</v>
      </c>
      <c r="B2522" s="6">
        <f>TITRES_STAT!D2525</f>
        <v>3.73</v>
      </c>
      <c r="C2522" s="2">
        <f t="shared" si="351"/>
        <v>0</v>
      </c>
      <c r="D2522" s="2">
        <f t="shared" si="352"/>
        <v>0</v>
      </c>
      <c r="E2522" s="2">
        <f t="shared" si="353"/>
        <v>0</v>
      </c>
      <c r="F2522" s="2">
        <f t="shared" si="354"/>
        <v>1.9214355800613567E-2</v>
      </c>
      <c r="G2522" s="2">
        <f t="shared" si="354"/>
        <v>2.9364342621673693E-2</v>
      </c>
      <c r="H2522" s="2">
        <f t="shared" si="355"/>
        <v>0.65434312792793581</v>
      </c>
      <c r="I2522" s="2">
        <f t="shared" si="356"/>
        <v>39.553047785648936</v>
      </c>
    </row>
    <row r="2523" spans="1:9" ht="13.5" x14ac:dyDescent="0.25">
      <c r="A2523" s="3">
        <f>TITRES_STAT!B2526</f>
        <v>45678</v>
      </c>
      <c r="B2523" s="6">
        <f>TITRES_STAT!D2526</f>
        <v>3.73</v>
      </c>
      <c r="C2523" s="2">
        <f t="shared" si="351"/>
        <v>0</v>
      </c>
      <c r="D2523" s="2">
        <f t="shared" si="352"/>
        <v>0</v>
      </c>
      <c r="E2523" s="2">
        <f t="shared" si="353"/>
        <v>0</v>
      </c>
      <c r="F2523" s="2">
        <f t="shared" si="354"/>
        <v>1.7841901814855458E-2</v>
      </c>
      <c r="G2523" s="2">
        <f t="shared" si="354"/>
        <v>2.7266889577268427E-2</v>
      </c>
      <c r="H2523" s="2">
        <f t="shared" si="355"/>
        <v>0.65434312792793592</v>
      </c>
      <c r="I2523" s="2">
        <f t="shared" si="356"/>
        <v>39.553047785648943</v>
      </c>
    </row>
    <row r="2524" spans="1:9" ht="13.5" x14ac:dyDescent="0.25">
      <c r="A2524" s="3">
        <f>TITRES_STAT!B2527</f>
        <v>45679</v>
      </c>
      <c r="B2524" s="6">
        <f>TITRES_STAT!D2527</f>
        <v>3.75</v>
      </c>
      <c r="C2524" s="2">
        <f t="shared" si="351"/>
        <v>2.0000000000000018E-2</v>
      </c>
      <c r="D2524" s="2">
        <f t="shared" si="352"/>
        <v>2.0000000000000018E-2</v>
      </c>
      <c r="E2524" s="2">
        <f t="shared" si="353"/>
        <v>0</v>
      </c>
      <c r="F2524" s="2">
        <f t="shared" si="354"/>
        <v>1.7996051685222926E-2</v>
      </c>
      <c r="G2524" s="2">
        <f t="shared" si="354"/>
        <v>2.5319254607463537E-2</v>
      </c>
      <c r="H2524" s="2">
        <f t="shared" si="355"/>
        <v>0.71076546147287056</v>
      </c>
      <c r="I2524" s="2">
        <f t="shared" si="356"/>
        <v>41.546633801043797</v>
      </c>
    </row>
    <row r="2525" spans="1:9" ht="13.5" x14ac:dyDescent="0.25">
      <c r="A2525" s="3">
        <f>TITRES_STAT!B2528</f>
        <v>45680</v>
      </c>
      <c r="B2525" s="6">
        <f>TITRES_STAT!D2528</f>
        <v>3.75</v>
      </c>
      <c r="C2525" s="2">
        <f t="shared" si="351"/>
        <v>0</v>
      </c>
      <c r="D2525" s="2">
        <f t="shared" si="352"/>
        <v>0</v>
      </c>
      <c r="E2525" s="2">
        <f t="shared" si="353"/>
        <v>0</v>
      </c>
      <c r="F2525" s="2">
        <f t="shared" ref="F2525:G2540" si="357">((F2524*13)+D2525)/14</f>
        <v>1.6710619421992718E-2</v>
      </c>
      <c r="G2525" s="2">
        <f t="shared" si="357"/>
        <v>2.3510736421216143E-2</v>
      </c>
      <c r="H2525" s="2">
        <f t="shared" si="355"/>
        <v>0.71076546147287056</v>
      </c>
      <c r="I2525" s="2">
        <f t="shared" si="356"/>
        <v>41.546633801043797</v>
      </c>
    </row>
    <row r="2526" spans="1:9" ht="13.5" x14ac:dyDescent="0.25">
      <c r="A2526" s="3">
        <f>TITRES_STAT!B2529</f>
        <v>45681</v>
      </c>
      <c r="B2526" s="6">
        <f>TITRES_STAT!D2529</f>
        <v>3.8</v>
      </c>
      <c r="C2526" s="2">
        <f t="shared" si="351"/>
        <v>4.9999999999999822E-2</v>
      </c>
      <c r="D2526" s="2">
        <f t="shared" si="352"/>
        <v>4.9999999999999822E-2</v>
      </c>
      <c r="E2526" s="2">
        <f t="shared" si="353"/>
        <v>0</v>
      </c>
      <c r="F2526" s="2">
        <f t="shared" si="357"/>
        <v>1.9088432320421796E-2</v>
      </c>
      <c r="G2526" s="2">
        <f t="shared" si="357"/>
        <v>2.1831398105414988E-2</v>
      </c>
      <c r="H2526" s="2">
        <f t="shared" si="355"/>
        <v>0.87435684275699976</v>
      </c>
      <c r="I2526" s="2">
        <f t="shared" si="356"/>
        <v>46.648366138803347</v>
      </c>
    </row>
    <row r="2527" spans="1:9" ht="13.5" x14ac:dyDescent="0.25">
      <c r="A2527" s="3">
        <f>TITRES_STAT!B2530</f>
        <v>45684</v>
      </c>
      <c r="B2527" s="6">
        <f>TITRES_STAT!D2530</f>
        <v>3.8</v>
      </c>
      <c r="C2527" s="2">
        <f t="shared" si="351"/>
        <v>0</v>
      </c>
      <c r="D2527" s="2">
        <f t="shared" si="352"/>
        <v>0</v>
      </c>
      <c r="E2527" s="2">
        <f t="shared" si="353"/>
        <v>0</v>
      </c>
      <c r="F2527" s="2">
        <f t="shared" si="357"/>
        <v>1.7724972868963094E-2</v>
      </c>
      <c r="G2527" s="2">
        <f t="shared" si="357"/>
        <v>2.0272012526456773E-2</v>
      </c>
      <c r="H2527" s="2">
        <f t="shared" si="355"/>
        <v>0.87435684275699976</v>
      </c>
      <c r="I2527" s="2">
        <f t="shared" si="356"/>
        <v>46.648366138803347</v>
      </c>
    </row>
    <row r="2528" spans="1:9" ht="13.5" x14ac:dyDescent="0.25">
      <c r="A2528" s="3">
        <f>TITRES_STAT!B2531</f>
        <v>45685</v>
      </c>
      <c r="B2528" s="6">
        <f>TITRES_STAT!D2531</f>
        <v>3.81</v>
      </c>
      <c r="C2528" s="2">
        <f t="shared" si="351"/>
        <v>1.0000000000000231E-2</v>
      </c>
      <c r="D2528" s="2">
        <f t="shared" si="352"/>
        <v>1.0000000000000231E-2</v>
      </c>
      <c r="E2528" s="2">
        <f t="shared" si="353"/>
        <v>0</v>
      </c>
      <c r="F2528" s="2">
        <f t="shared" si="357"/>
        <v>1.7173189092608603E-2</v>
      </c>
      <c r="G2528" s="2">
        <f t="shared" si="357"/>
        <v>1.882401163170986E-2</v>
      </c>
      <c r="H2528" s="2">
        <f t="shared" si="355"/>
        <v>0.91230229924420714</v>
      </c>
      <c r="I2528" s="2">
        <f t="shared" si="356"/>
        <v>47.707012620586887</v>
      </c>
    </row>
    <row r="2529" spans="1:9" ht="13.5" x14ac:dyDescent="0.25">
      <c r="A2529" s="3">
        <f>TITRES_STAT!B2532</f>
        <v>45686</v>
      </c>
      <c r="B2529" s="6">
        <f>TITRES_STAT!D2532</f>
        <v>3.9</v>
      </c>
      <c r="C2529" s="2">
        <f t="shared" si="351"/>
        <v>8.9999999999999858E-2</v>
      </c>
      <c r="D2529" s="2">
        <f t="shared" si="352"/>
        <v>8.9999999999999858E-2</v>
      </c>
      <c r="E2529" s="2">
        <f t="shared" si="353"/>
        <v>0</v>
      </c>
      <c r="F2529" s="2">
        <f t="shared" si="357"/>
        <v>2.2375104157422266E-2</v>
      </c>
      <c r="G2529" s="2">
        <f t="shared" si="357"/>
        <v>1.7479439372302012E-2</v>
      </c>
      <c r="H2529" s="2">
        <f t="shared" si="355"/>
        <v>1.2800813390432844</v>
      </c>
      <c r="I2529" s="2">
        <f t="shared" si="356"/>
        <v>56.141915515189595</v>
      </c>
    </row>
    <row r="2530" spans="1:9" ht="13.5" x14ac:dyDescent="0.25">
      <c r="A2530" s="3">
        <f>TITRES_STAT!B2533</f>
        <v>45687</v>
      </c>
      <c r="B2530" s="6">
        <f>TITRES_STAT!D2533</f>
        <v>4.07</v>
      </c>
      <c r="C2530" s="2">
        <f t="shared" si="351"/>
        <v>0.17000000000000037</v>
      </c>
      <c r="D2530" s="2">
        <f t="shared" si="352"/>
        <v>0.17000000000000037</v>
      </c>
      <c r="E2530" s="2">
        <f t="shared" si="353"/>
        <v>0</v>
      </c>
      <c r="F2530" s="2">
        <f t="shared" si="357"/>
        <v>3.2919739574749272E-2</v>
      </c>
      <c r="G2530" s="2">
        <f t="shared" si="357"/>
        <v>1.6230907988566155E-2</v>
      </c>
      <c r="H2530" s="2">
        <f t="shared" si="355"/>
        <v>2.0282130610277345</v>
      </c>
      <c r="I2530" s="2">
        <f t="shared" si="356"/>
        <v>66.977224526578937</v>
      </c>
    </row>
    <row r="2531" spans="1:9" ht="13.5" x14ac:dyDescent="0.25">
      <c r="A2531" s="3">
        <f>TITRES_STAT!B2534</f>
        <v>45688</v>
      </c>
      <c r="B2531" s="6">
        <f>TITRES_STAT!D2534</f>
        <v>4.2</v>
      </c>
      <c r="C2531" s="2">
        <f t="shared" si="351"/>
        <v>0.12999999999999989</v>
      </c>
      <c r="D2531" s="2">
        <f t="shared" si="352"/>
        <v>0.12999999999999989</v>
      </c>
      <c r="E2531" s="2">
        <f t="shared" si="353"/>
        <v>0</v>
      </c>
      <c r="F2531" s="2">
        <f t="shared" si="357"/>
        <v>3.985404389083861E-2</v>
      </c>
      <c r="G2531" s="2">
        <f t="shared" si="357"/>
        <v>1.5071557417954287E-2</v>
      </c>
      <c r="H2531" s="2">
        <f t="shared" si="355"/>
        <v>2.6443215379561043</v>
      </c>
      <c r="I2531" s="2">
        <f t="shared" si="356"/>
        <v>72.560050215523958</v>
      </c>
    </row>
    <row r="2532" spans="1:9" ht="13.5" x14ac:dyDescent="0.25">
      <c r="A2532" s="3">
        <f>TITRES_STAT!B2535</f>
        <v>45691</v>
      </c>
      <c r="B2532" s="6">
        <f>TITRES_STAT!D2535</f>
        <v>4.24</v>
      </c>
      <c r="C2532" s="2">
        <f t="shared" si="351"/>
        <v>4.0000000000000036E-2</v>
      </c>
      <c r="D2532" s="2">
        <f t="shared" si="352"/>
        <v>4.0000000000000036E-2</v>
      </c>
      <c r="E2532" s="2">
        <f t="shared" si="353"/>
        <v>0</v>
      </c>
      <c r="F2532" s="2">
        <f t="shared" si="357"/>
        <v>3.9864469327207282E-2</v>
      </c>
      <c r="G2532" s="2">
        <f t="shared" si="357"/>
        <v>1.3995017602386124E-2</v>
      </c>
      <c r="H2532" s="2">
        <f t="shared" si="355"/>
        <v>2.848475826169055</v>
      </c>
      <c r="I2532" s="2">
        <f t="shared" si="356"/>
        <v>74.01568711435965</v>
      </c>
    </row>
    <row r="2533" spans="1:9" ht="13.5" x14ac:dyDescent="0.25">
      <c r="A2533" s="3">
        <f>TITRES_STAT!B2536</f>
        <v>45692</v>
      </c>
      <c r="B2533" s="6">
        <f>TITRES_STAT!D2536</f>
        <v>4.24</v>
      </c>
      <c r="C2533" s="2">
        <f t="shared" si="351"/>
        <v>0</v>
      </c>
      <c r="D2533" s="2">
        <f t="shared" si="352"/>
        <v>0</v>
      </c>
      <c r="E2533" s="2">
        <f t="shared" si="353"/>
        <v>0</v>
      </c>
      <c r="F2533" s="2">
        <f t="shared" si="357"/>
        <v>3.7017007232406758E-2</v>
      </c>
      <c r="G2533" s="2">
        <f t="shared" si="357"/>
        <v>1.2995373487929974E-2</v>
      </c>
      <c r="H2533" s="2">
        <f t="shared" si="355"/>
        <v>2.8484758261690546</v>
      </c>
      <c r="I2533" s="2">
        <f t="shared" si="356"/>
        <v>74.015687114359636</v>
      </c>
    </row>
    <row r="2534" spans="1:9" ht="13.5" x14ac:dyDescent="0.25">
      <c r="A2534" s="3">
        <f>TITRES_STAT!B2537</f>
        <v>45693</v>
      </c>
      <c r="B2534" s="6">
        <f>TITRES_STAT!D2537</f>
        <v>4.05</v>
      </c>
      <c r="C2534" s="2">
        <f t="shared" si="351"/>
        <v>-0.19000000000000039</v>
      </c>
      <c r="D2534" s="2">
        <f t="shared" si="352"/>
        <v>0</v>
      </c>
      <c r="E2534" s="2">
        <f t="shared" si="353"/>
        <v>0.19000000000000039</v>
      </c>
      <c r="F2534" s="2">
        <f t="shared" si="357"/>
        <v>3.4372935287234847E-2</v>
      </c>
      <c r="G2534" s="2">
        <f t="shared" si="357"/>
        <v>2.5638561095935004E-2</v>
      </c>
      <c r="H2534" s="2">
        <f t="shared" si="355"/>
        <v>1.3406733380480029</v>
      </c>
      <c r="I2534" s="2">
        <f t="shared" si="356"/>
        <v>57.277250791691124</v>
      </c>
    </row>
    <row r="2535" spans="1:9" ht="13.5" x14ac:dyDescent="0.25">
      <c r="A2535" s="3">
        <f>TITRES_STAT!B2538</f>
        <v>45694</v>
      </c>
      <c r="B2535" s="6">
        <f>TITRES_STAT!D2538</f>
        <v>4.04</v>
      </c>
      <c r="C2535" s="2">
        <f t="shared" si="351"/>
        <v>-9.9999999999997868E-3</v>
      </c>
      <c r="D2535" s="2">
        <f t="shared" si="352"/>
        <v>0</v>
      </c>
      <c r="E2535" s="2">
        <f t="shared" si="353"/>
        <v>9.9999999999997868E-3</v>
      </c>
      <c r="F2535" s="2">
        <f t="shared" si="357"/>
        <v>3.1917725623860929E-2</v>
      </c>
      <c r="G2535" s="2">
        <f t="shared" si="357"/>
        <v>2.4521521017653918E-2</v>
      </c>
      <c r="H2535" s="2">
        <f t="shared" si="355"/>
        <v>1.3016209557670677</v>
      </c>
      <c r="I2535" s="2">
        <f t="shared" si="356"/>
        <v>56.552359436320515</v>
      </c>
    </row>
    <row r="2536" spans="1:9" ht="13.5" x14ac:dyDescent="0.25">
      <c r="A2536" s="3">
        <f>TITRES_STAT!B2539</f>
        <v>45695</v>
      </c>
      <c r="B2536" s="6">
        <f>TITRES_STAT!D2539</f>
        <v>4.1900000000000004</v>
      </c>
      <c r="C2536" s="2">
        <f t="shared" si="351"/>
        <v>0.15000000000000036</v>
      </c>
      <c r="D2536" s="2">
        <f t="shared" si="352"/>
        <v>0.15000000000000036</v>
      </c>
      <c r="E2536" s="2">
        <f t="shared" si="353"/>
        <v>0</v>
      </c>
      <c r="F2536" s="2">
        <f t="shared" si="357"/>
        <v>4.0352173793585175E-2</v>
      </c>
      <c r="G2536" s="2">
        <f t="shared" si="357"/>
        <v>2.2769983802107208E-2</v>
      </c>
      <c r="H2536" s="2">
        <f t="shared" si="355"/>
        <v>1.7721652393029306</v>
      </c>
      <c r="I2536" s="2">
        <f t="shared" si="356"/>
        <v>63.927114234667592</v>
      </c>
    </row>
    <row r="2537" spans="1:9" ht="13.5" x14ac:dyDescent="0.25">
      <c r="A2537" s="3">
        <f>TITRES_STAT!B2540</f>
        <v>45698</v>
      </c>
      <c r="B2537" s="6">
        <f>TITRES_STAT!D2540</f>
        <v>4.09</v>
      </c>
      <c r="C2537" s="2">
        <f t="shared" si="351"/>
        <v>-0.10000000000000053</v>
      </c>
      <c r="D2537" s="2">
        <f t="shared" si="352"/>
        <v>0</v>
      </c>
      <c r="E2537" s="2">
        <f t="shared" si="353"/>
        <v>0.10000000000000053</v>
      </c>
      <c r="F2537" s="2">
        <f t="shared" si="357"/>
        <v>3.7469875665471948E-2</v>
      </c>
      <c r="G2537" s="2">
        <f t="shared" si="357"/>
        <v>2.8286413530528159E-2</v>
      </c>
      <c r="H2537" s="2">
        <f t="shared" si="355"/>
        <v>1.3246598274126382</v>
      </c>
      <c r="I2537" s="2">
        <f t="shared" si="356"/>
        <v>56.982953453752991</v>
      </c>
    </row>
    <row r="2538" spans="1:9" ht="13.5" x14ac:dyDescent="0.25">
      <c r="A2538" s="3">
        <f>TITRES_STAT!B2541</f>
        <v>45699</v>
      </c>
      <c r="B2538" s="6">
        <f>TITRES_STAT!D2541</f>
        <v>4.08</v>
      </c>
      <c r="C2538" s="2">
        <f t="shared" si="351"/>
        <v>-9.9999999999997868E-3</v>
      </c>
      <c r="D2538" s="2">
        <f t="shared" si="352"/>
        <v>0</v>
      </c>
      <c r="E2538" s="2">
        <f t="shared" si="353"/>
        <v>9.9999999999997868E-3</v>
      </c>
      <c r="F2538" s="2">
        <f t="shared" si="357"/>
        <v>3.4793455975081093E-2</v>
      </c>
      <c r="G2538" s="2">
        <f t="shared" si="357"/>
        <v>2.698024113549042E-2</v>
      </c>
      <c r="H2538" s="2">
        <f t="shared" si="355"/>
        <v>1.2895902523759506</v>
      </c>
      <c r="I2538" s="2">
        <f t="shared" si="356"/>
        <v>56.324062833413919</v>
      </c>
    </row>
    <row r="2539" spans="1:9" ht="13.5" x14ac:dyDescent="0.25">
      <c r="A2539" s="3">
        <f>TITRES_STAT!B2542</f>
        <v>45700</v>
      </c>
      <c r="B2539" s="6">
        <f>TITRES_STAT!D2542</f>
        <v>4.0999999999999996</v>
      </c>
      <c r="C2539" s="2">
        <f t="shared" si="351"/>
        <v>1.9999999999999574E-2</v>
      </c>
      <c r="D2539" s="2">
        <f t="shared" si="352"/>
        <v>1.9999999999999574E-2</v>
      </c>
      <c r="E2539" s="2">
        <f t="shared" si="353"/>
        <v>0</v>
      </c>
      <c r="F2539" s="2">
        <f t="shared" si="357"/>
        <v>3.3736780548289554E-2</v>
      </c>
      <c r="G2539" s="2">
        <f t="shared" si="357"/>
        <v>2.5053081054383964E-2</v>
      </c>
      <c r="H2539" s="2">
        <f t="shared" si="355"/>
        <v>1.3466120384576832</v>
      </c>
      <c r="I2539" s="2">
        <f t="shared" si="356"/>
        <v>57.385371607602735</v>
      </c>
    </row>
    <row r="2540" spans="1:9" ht="13.5" x14ac:dyDescent="0.25">
      <c r="A2540" s="3">
        <f>TITRES_STAT!B2543</f>
        <v>45701</v>
      </c>
      <c r="B2540" s="6">
        <f>TITRES_STAT!D2543</f>
        <v>4.0999999999999996</v>
      </c>
      <c r="C2540" s="2">
        <f t="shared" si="351"/>
        <v>0</v>
      </c>
      <c r="D2540" s="2">
        <f t="shared" si="352"/>
        <v>0</v>
      </c>
      <c r="E2540" s="2">
        <f t="shared" si="353"/>
        <v>0</v>
      </c>
      <c r="F2540" s="2">
        <f t="shared" si="357"/>
        <v>3.1327010509126015E-2</v>
      </c>
      <c r="G2540" s="2">
        <f t="shared" si="357"/>
        <v>2.3263575264785112E-2</v>
      </c>
      <c r="H2540" s="2">
        <f t="shared" si="355"/>
        <v>1.3466120384576832</v>
      </c>
      <c r="I2540" s="2">
        <f t="shared" si="356"/>
        <v>57.385371607602735</v>
      </c>
    </row>
    <row r="2541" spans="1:9" ht="13.5" x14ac:dyDescent="0.25">
      <c r="A2541" s="3">
        <f>TITRES_STAT!B2544</f>
        <v>45702</v>
      </c>
      <c r="B2541" s="6">
        <f>TITRES_STAT!D2544</f>
        <v>4</v>
      </c>
      <c r="C2541" s="2">
        <f t="shared" si="351"/>
        <v>-9.9999999999999645E-2</v>
      </c>
      <c r="D2541" s="2">
        <f t="shared" si="352"/>
        <v>0</v>
      </c>
      <c r="E2541" s="2">
        <f t="shared" si="353"/>
        <v>9.9999999999999645E-2</v>
      </c>
      <c r="F2541" s="2">
        <f t="shared" ref="F2541:G2556" si="358">((F2540*13)+D2541)/14</f>
        <v>2.90893669013313E-2</v>
      </c>
      <c r="G2541" s="2">
        <f t="shared" si="358"/>
        <v>2.8744748460157576E-2</v>
      </c>
      <c r="H2541" s="2">
        <f t="shared" si="355"/>
        <v>1.0119889183115096</v>
      </c>
      <c r="I2541" s="2">
        <f t="shared" si="356"/>
        <v>50.29793698669004</v>
      </c>
    </row>
    <row r="2542" spans="1:9" ht="13.5" x14ac:dyDescent="0.25">
      <c r="A2542" s="3">
        <f>TITRES_STAT!B2545</f>
        <v>45705</v>
      </c>
      <c r="B2542" s="6">
        <f>TITRES_STAT!D2545</f>
        <v>4.09</v>
      </c>
      <c r="C2542" s="2">
        <f t="shared" si="351"/>
        <v>8.9999999999999858E-2</v>
      </c>
      <c r="D2542" s="2">
        <f t="shared" si="352"/>
        <v>8.9999999999999858E-2</v>
      </c>
      <c r="E2542" s="2">
        <f t="shared" si="353"/>
        <v>0</v>
      </c>
      <c r="F2542" s="2">
        <f t="shared" si="358"/>
        <v>3.3440126408379053E-2</v>
      </c>
      <c r="G2542" s="2">
        <f t="shared" si="358"/>
        <v>2.6691552141574891E-2</v>
      </c>
      <c r="H2542" s="2">
        <f t="shared" si="355"/>
        <v>1.2528355874925892</v>
      </c>
      <c r="I2542" s="2">
        <f t="shared" si="356"/>
        <v>55.611496659949239</v>
      </c>
    </row>
    <row r="2543" spans="1:9" ht="13.5" x14ac:dyDescent="0.25">
      <c r="A2543" s="3">
        <f>TITRES_STAT!B2546</f>
        <v>45706</v>
      </c>
      <c r="B2543" s="6">
        <f>TITRES_STAT!D2546</f>
        <v>4.08</v>
      </c>
      <c r="C2543" s="2">
        <f t="shared" si="351"/>
        <v>-9.9999999999997868E-3</v>
      </c>
      <c r="D2543" s="2">
        <f t="shared" si="352"/>
        <v>0</v>
      </c>
      <c r="E2543" s="2">
        <f t="shared" si="353"/>
        <v>9.9999999999997868E-3</v>
      </c>
      <c r="F2543" s="2">
        <f t="shared" si="358"/>
        <v>3.1051545950637693E-2</v>
      </c>
      <c r="G2543" s="2">
        <f t="shared" si="358"/>
        <v>2.5499298417176668E-2</v>
      </c>
      <c r="H2543" s="2">
        <f t="shared" si="355"/>
        <v>1.2177411881152369</v>
      </c>
      <c r="I2543" s="2">
        <f t="shared" si="356"/>
        <v>54.90907571366084</v>
      </c>
    </row>
    <row r="2544" spans="1:9" ht="13.5" x14ac:dyDescent="0.25">
      <c r="A2544" s="3">
        <f>TITRES_STAT!B2547</f>
        <v>45707</v>
      </c>
      <c r="B2544" s="6">
        <f>TITRES_STAT!D2547</f>
        <v>4.08</v>
      </c>
      <c r="C2544" s="2">
        <f t="shared" si="351"/>
        <v>0</v>
      </c>
      <c r="D2544" s="2">
        <f t="shared" si="352"/>
        <v>0</v>
      </c>
      <c r="E2544" s="2">
        <f t="shared" si="353"/>
        <v>0</v>
      </c>
      <c r="F2544" s="2">
        <f t="shared" si="358"/>
        <v>2.8833578382735002E-2</v>
      </c>
      <c r="G2544" s="2">
        <f t="shared" si="358"/>
        <v>2.3677919958806908E-2</v>
      </c>
      <c r="H2544" s="2">
        <f t="shared" si="355"/>
        <v>1.2177411881152367</v>
      </c>
      <c r="I2544" s="2">
        <f t="shared" si="356"/>
        <v>54.909075713660833</v>
      </c>
    </row>
    <row r="2545" spans="1:9" ht="13.5" x14ac:dyDescent="0.25">
      <c r="A2545" s="3">
        <f>TITRES_STAT!B2548</f>
        <v>45708</v>
      </c>
      <c r="B2545" s="6">
        <f>TITRES_STAT!D2548</f>
        <v>3.9</v>
      </c>
      <c r="C2545" s="2">
        <f t="shared" si="351"/>
        <v>-0.18000000000000016</v>
      </c>
      <c r="D2545" s="2">
        <f t="shared" si="352"/>
        <v>0</v>
      </c>
      <c r="E2545" s="2">
        <f t="shared" si="353"/>
        <v>0.18000000000000016</v>
      </c>
      <c r="F2545" s="2">
        <f t="shared" si="358"/>
        <v>2.6774037069682503E-2</v>
      </c>
      <c r="G2545" s="2">
        <f t="shared" si="358"/>
        <v>3.4843782818892138E-2</v>
      </c>
      <c r="H2545" s="2">
        <f t="shared" si="355"/>
        <v>0.76840213385688261</v>
      </c>
      <c r="I2545" s="2">
        <f t="shared" si="356"/>
        <v>43.451775992884521</v>
      </c>
    </row>
    <row r="2546" spans="1:9" ht="13.5" x14ac:dyDescent="0.25">
      <c r="A2546" s="3">
        <f>TITRES_STAT!B2549</f>
        <v>45709</v>
      </c>
      <c r="B2546" s="6">
        <f>TITRES_STAT!D2549</f>
        <v>4.07</v>
      </c>
      <c r="C2546" s="2">
        <f t="shared" si="351"/>
        <v>0.17000000000000037</v>
      </c>
      <c r="D2546" s="2">
        <f t="shared" si="352"/>
        <v>0.17000000000000037</v>
      </c>
      <c r="E2546" s="2">
        <f t="shared" si="353"/>
        <v>0</v>
      </c>
      <c r="F2546" s="2">
        <f t="shared" si="358"/>
        <v>3.7004462993276636E-2</v>
      </c>
      <c r="G2546" s="2">
        <f t="shared" si="358"/>
        <v>3.2354941188971267E-2</v>
      </c>
      <c r="H2546" s="2">
        <f t="shared" si="355"/>
        <v>1.1437036085817469</v>
      </c>
      <c r="I2546" s="2">
        <f t="shared" si="356"/>
        <v>53.351760196849696</v>
      </c>
    </row>
    <row r="2547" spans="1:9" ht="13.5" x14ac:dyDescent="0.25">
      <c r="A2547" s="3">
        <f>TITRES_STAT!B2550</f>
        <v>45712</v>
      </c>
      <c r="B2547" s="6">
        <f>TITRES_STAT!D2550</f>
        <v>4.07</v>
      </c>
      <c r="C2547" s="2">
        <f t="shared" si="351"/>
        <v>0</v>
      </c>
      <c r="D2547" s="2">
        <f t="shared" si="352"/>
        <v>0</v>
      </c>
      <c r="E2547" s="2">
        <f t="shared" si="353"/>
        <v>0</v>
      </c>
      <c r="F2547" s="2">
        <f t="shared" si="358"/>
        <v>3.4361287065185445E-2</v>
      </c>
      <c r="G2547" s="2">
        <f t="shared" si="358"/>
        <v>3.0043873961187604E-2</v>
      </c>
      <c r="H2547" s="2">
        <f t="shared" si="355"/>
        <v>1.1437036085817469</v>
      </c>
      <c r="I2547" s="2">
        <f t="shared" si="356"/>
        <v>53.351760196849696</v>
      </c>
    </row>
    <row r="2548" spans="1:9" ht="13.5" x14ac:dyDescent="0.25">
      <c r="A2548" s="3">
        <f>TITRES_STAT!B2551</f>
        <v>45713</v>
      </c>
      <c r="B2548" s="6">
        <f>TITRES_STAT!D2551</f>
        <v>4.07</v>
      </c>
      <c r="C2548" s="2">
        <f t="shared" si="351"/>
        <v>0</v>
      </c>
      <c r="D2548" s="2">
        <f t="shared" si="352"/>
        <v>0</v>
      </c>
      <c r="E2548" s="2">
        <f t="shared" si="353"/>
        <v>0</v>
      </c>
      <c r="F2548" s="2">
        <f t="shared" si="358"/>
        <v>3.19069094176722E-2</v>
      </c>
      <c r="G2548" s="2">
        <f t="shared" si="358"/>
        <v>2.7897882963959918E-2</v>
      </c>
      <c r="H2548" s="2">
        <f t="shared" si="355"/>
        <v>1.1437036085817469</v>
      </c>
      <c r="I2548" s="2">
        <f t="shared" si="356"/>
        <v>53.351760196849696</v>
      </c>
    </row>
    <row r="2549" spans="1:9" ht="13.5" x14ac:dyDescent="0.25">
      <c r="A2549" s="3">
        <f>TITRES_STAT!B2552</f>
        <v>45714</v>
      </c>
      <c r="B2549" s="6">
        <f>TITRES_STAT!D2552</f>
        <v>4.07</v>
      </c>
      <c r="C2549" s="2">
        <f t="shared" si="351"/>
        <v>0</v>
      </c>
      <c r="D2549" s="2">
        <f t="shared" si="352"/>
        <v>0</v>
      </c>
      <c r="E2549" s="2">
        <f t="shared" si="353"/>
        <v>0</v>
      </c>
      <c r="F2549" s="2">
        <f t="shared" si="358"/>
        <v>2.9627844459267045E-2</v>
      </c>
      <c r="G2549" s="2">
        <f t="shared" si="358"/>
        <v>2.590517703796278E-2</v>
      </c>
      <c r="H2549" s="2">
        <f t="shared" si="355"/>
        <v>1.1437036085817471</v>
      </c>
      <c r="I2549" s="2">
        <f t="shared" si="356"/>
        <v>53.351760196849696</v>
      </c>
    </row>
    <row r="2550" spans="1:9" ht="13.5" x14ac:dyDescent="0.25">
      <c r="A2550" s="3">
        <f>TITRES_STAT!B2553</f>
        <v>45715</v>
      </c>
      <c r="B2550" s="6">
        <f>TITRES_STAT!D2553</f>
        <v>4.07</v>
      </c>
      <c r="C2550" s="2">
        <f t="shared" si="351"/>
        <v>0</v>
      </c>
      <c r="D2550" s="2">
        <f t="shared" si="352"/>
        <v>0</v>
      </c>
      <c r="E2550" s="2">
        <f t="shared" si="353"/>
        <v>0</v>
      </c>
      <c r="F2550" s="2">
        <f t="shared" si="358"/>
        <v>2.7511569855033686E-2</v>
      </c>
      <c r="G2550" s="2">
        <f t="shared" si="358"/>
        <v>2.4054807249536868E-2</v>
      </c>
      <c r="H2550" s="2">
        <f t="shared" si="355"/>
        <v>1.1437036085817471</v>
      </c>
      <c r="I2550" s="2">
        <f t="shared" si="356"/>
        <v>53.351760196849696</v>
      </c>
    </row>
    <row r="2551" spans="1:9" ht="13.5" x14ac:dyDescent="0.25">
      <c r="A2551" s="3">
        <f>TITRES_STAT!B2554</f>
        <v>45716</v>
      </c>
      <c r="B2551" s="6">
        <f>TITRES_STAT!D2554</f>
        <v>4.07</v>
      </c>
      <c r="C2551" s="2">
        <f t="shared" si="351"/>
        <v>0</v>
      </c>
      <c r="D2551" s="2">
        <f t="shared" si="352"/>
        <v>0</v>
      </c>
      <c r="E2551" s="2">
        <f t="shared" si="353"/>
        <v>0</v>
      </c>
      <c r="F2551" s="2">
        <f t="shared" si="358"/>
        <v>2.5546457722531279E-2</v>
      </c>
      <c r="G2551" s="2">
        <f t="shared" si="358"/>
        <v>2.2336606731712807E-2</v>
      </c>
      <c r="H2551" s="2">
        <f t="shared" si="355"/>
        <v>1.1437036085817469</v>
      </c>
      <c r="I2551" s="2">
        <f t="shared" si="356"/>
        <v>53.351760196849696</v>
      </c>
    </row>
    <row r="2552" spans="1:9" ht="13.5" x14ac:dyDescent="0.25">
      <c r="A2552" s="3">
        <f>TITRES_STAT!B2555</f>
        <v>45719</v>
      </c>
      <c r="B2552" s="6">
        <f>TITRES_STAT!D2555</f>
        <v>4.25</v>
      </c>
      <c r="C2552" s="2">
        <f t="shared" si="351"/>
        <v>0.17999999999999972</v>
      </c>
      <c r="D2552" s="2">
        <f t="shared" si="352"/>
        <v>0.17999999999999972</v>
      </c>
      <c r="E2552" s="2">
        <f t="shared" si="353"/>
        <v>0</v>
      </c>
      <c r="F2552" s="2">
        <f t="shared" si="358"/>
        <v>3.6578853599493311E-2</v>
      </c>
      <c r="G2552" s="2">
        <f t="shared" si="358"/>
        <v>2.074113482230475E-2</v>
      </c>
      <c r="H2552" s="2">
        <f t="shared" si="355"/>
        <v>1.7635897897041237</v>
      </c>
      <c r="I2552" s="2">
        <f t="shared" si="356"/>
        <v>63.815179672267419</v>
      </c>
    </row>
    <row r="2553" spans="1:9" ht="13.5" x14ac:dyDescent="0.25">
      <c r="A2553" s="3">
        <f>TITRES_STAT!B2556</f>
        <v>45720</v>
      </c>
      <c r="B2553" s="6">
        <f>TITRES_STAT!D2556</f>
        <v>4.2</v>
      </c>
      <c r="C2553" s="2">
        <f t="shared" si="351"/>
        <v>-4.9999999999999822E-2</v>
      </c>
      <c r="D2553" s="2">
        <f t="shared" si="352"/>
        <v>0</v>
      </c>
      <c r="E2553" s="2">
        <f t="shared" si="353"/>
        <v>4.9999999999999822E-2</v>
      </c>
      <c r="F2553" s="2">
        <f t="shared" si="358"/>
        <v>3.3966078342386644E-2</v>
      </c>
      <c r="G2553" s="2">
        <f t="shared" si="358"/>
        <v>2.2831053763568681E-2</v>
      </c>
      <c r="H2553" s="2">
        <f t="shared" si="355"/>
        <v>1.4877140010324896</v>
      </c>
      <c r="I2553" s="2">
        <f t="shared" si="356"/>
        <v>59.802453192570994</v>
      </c>
    </row>
    <row r="2554" spans="1:9" ht="13.5" x14ac:dyDescent="0.25">
      <c r="A2554" s="3">
        <f>TITRES_STAT!B2557</f>
        <v>45721</v>
      </c>
      <c r="B2554" s="6">
        <f>TITRES_STAT!D2557</f>
        <v>4.38</v>
      </c>
      <c r="C2554" s="2">
        <f t="shared" si="351"/>
        <v>0.17999999999999972</v>
      </c>
      <c r="D2554" s="2">
        <f t="shared" si="352"/>
        <v>0.17999999999999972</v>
      </c>
      <c r="E2554" s="2">
        <f t="shared" si="353"/>
        <v>0</v>
      </c>
      <c r="F2554" s="2">
        <f t="shared" si="358"/>
        <v>4.4397072746501856E-2</v>
      </c>
      <c r="G2554" s="2">
        <f t="shared" si="358"/>
        <v>2.1200264209028062E-2</v>
      </c>
      <c r="H2554" s="2">
        <f t="shared" si="355"/>
        <v>2.0941754455869237</v>
      </c>
      <c r="I2554" s="2">
        <f t="shared" si="356"/>
        <v>67.681212084264558</v>
      </c>
    </row>
    <row r="2555" spans="1:9" ht="13.5" x14ac:dyDescent="0.25">
      <c r="A2555" s="3">
        <f>TITRES_STAT!B2558</f>
        <v>45722</v>
      </c>
      <c r="B2555" s="6">
        <f>TITRES_STAT!D2558</f>
        <v>4.38</v>
      </c>
      <c r="C2555" s="2">
        <f t="shared" si="351"/>
        <v>0</v>
      </c>
      <c r="D2555" s="2">
        <f t="shared" si="352"/>
        <v>0</v>
      </c>
      <c r="E2555" s="2">
        <f t="shared" si="353"/>
        <v>0</v>
      </c>
      <c r="F2555" s="2">
        <f t="shared" si="358"/>
        <v>4.1225853264608869E-2</v>
      </c>
      <c r="G2555" s="2">
        <f t="shared" si="358"/>
        <v>1.9685959622668916E-2</v>
      </c>
      <c r="H2555" s="2">
        <f t="shared" si="355"/>
        <v>2.0941754455869237</v>
      </c>
      <c r="I2555" s="2">
        <f t="shared" si="356"/>
        <v>67.681212084264558</v>
      </c>
    </row>
    <row r="2556" spans="1:9" ht="13.5" x14ac:dyDescent="0.25">
      <c r="A2556" s="3">
        <f>TITRES_STAT!B2559</f>
        <v>45723</v>
      </c>
      <c r="B2556" s="6">
        <f>TITRES_STAT!D2559</f>
        <v>4.38</v>
      </c>
      <c r="C2556" s="2">
        <f t="shared" si="351"/>
        <v>0</v>
      </c>
      <c r="D2556" s="2">
        <f t="shared" si="352"/>
        <v>0</v>
      </c>
      <c r="E2556" s="2">
        <f t="shared" si="353"/>
        <v>0</v>
      </c>
      <c r="F2556" s="2">
        <f t="shared" si="358"/>
        <v>3.8281149459993946E-2</v>
      </c>
      <c r="G2556" s="2">
        <f t="shared" si="358"/>
        <v>1.8279819649621137E-2</v>
      </c>
      <c r="H2556" s="2">
        <f t="shared" si="355"/>
        <v>2.0941754455869237</v>
      </c>
      <c r="I2556" s="2">
        <f t="shared" si="356"/>
        <v>67.681212084264558</v>
      </c>
    </row>
    <row r="2557" spans="1:9" ht="13.5" x14ac:dyDescent="0.25">
      <c r="A2557" s="3">
        <f>TITRES_STAT!B2560</f>
        <v>45726</v>
      </c>
      <c r="B2557" s="6">
        <f>TITRES_STAT!D2560</f>
        <v>4.38</v>
      </c>
      <c r="C2557" s="2">
        <f t="shared" si="351"/>
        <v>0</v>
      </c>
      <c r="D2557" s="2">
        <f t="shared" si="352"/>
        <v>0</v>
      </c>
      <c r="E2557" s="2">
        <f t="shared" si="353"/>
        <v>0</v>
      </c>
      <c r="F2557" s="2">
        <f t="shared" ref="F2557:G2572" si="359">((F2556*13)+D2557)/14</f>
        <v>3.5546781641422949E-2</v>
      </c>
      <c r="G2557" s="2">
        <f t="shared" si="359"/>
        <v>1.697411824607677E-2</v>
      </c>
      <c r="H2557" s="2">
        <f t="shared" si="355"/>
        <v>2.0941754455869237</v>
      </c>
      <c r="I2557" s="2">
        <f t="shared" si="356"/>
        <v>67.681212084264558</v>
      </c>
    </row>
    <row r="2558" spans="1:9" ht="13.5" x14ac:dyDescent="0.25">
      <c r="A2558" s="3">
        <f>TITRES_STAT!B2561</f>
        <v>45727</v>
      </c>
      <c r="B2558" s="6">
        <f>TITRES_STAT!D2561</f>
        <v>4.1900000000000004</v>
      </c>
      <c r="C2558" s="2">
        <f t="shared" si="351"/>
        <v>-0.1899999999999995</v>
      </c>
      <c r="D2558" s="2">
        <f t="shared" si="352"/>
        <v>0</v>
      </c>
      <c r="E2558" s="2">
        <f t="shared" si="353"/>
        <v>0.1899999999999995</v>
      </c>
      <c r="F2558" s="2">
        <f t="shared" si="359"/>
        <v>3.3007725809892738E-2</v>
      </c>
      <c r="G2558" s="2">
        <f t="shared" si="359"/>
        <v>2.9333109799928394E-2</v>
      </c>
      <c r="H2558" s="2">
        <f t="shared" si="355"/>
        <v>1.125271954969238</v>
      </c>
      <c r="I2558" s="2">
        <f t="shared" si="356"/>
        <v>52.947198232121103</v>
      </c>
    </row>
    <row r="2559" spans="1:9" ht="13.5" x14ac:dyDescent="0.25">
      <c r="A2559" s="3">
        <f>TITRES_STAT!B2562</f>
        <v>45728</v>
      </c>
      <c r="B2559" s="6">
        <f>TITRES_STAT!D2562</f>
        <v>4.0999999999999996</v>
      </c>
      <c r="C2559" s="2">
        <f t="shared" si="351"/>
        <v>-9.0000000000000746E-2</v>
      </c>
      <c r="D2559" s="2">
        <f t="shared" si="352"/>
        <v>0</v>
      </c>
      <c r="E2559" s="2">
        <f t="shared" si="353"/>
        <v>9.0000000000000746E-2</v>
      </c>
      <c r="F2559" s="2">
        <f t="shared" si="359"/>
        <v>3.0650031109186116E-2</v>
      </c>
      <c r="G2559" s="2">
        <f t="shared" si="359"/>
        <v>3.3666459099933564E-2</v>
      </c>
      <c r="H2559" s="2">
        <f t="shared" si="355"/>
        <v>0.91040257658835877</v>
      </c>
      <c r="I2559" s="2">
        <f t="shared" si="356"/>
        <v>47.65501197209317</v>
      </c>
    </row>
    <row r="2560" spans="1:9" ht="13.5" x14ac:dyDescent="0.25">
      <c r="A2560" s="3">
        <f>TITRES_STAT!B2563</f>
        <v>45729</v>
      </c>
      <c r="B2560" s="6">
        <f>TITRES_STAT!D2563</f>
        <v>4.1100000000000003</v>
      </c>
      <c r="C2560" s="2">
        <f t="shared" si="351"/>
        <v>1.0000000000000675E-2</v>
      </c>
      <c r="D2560" s="2">
        <f t="shared" si="352"/>
        <v>1.0000000000000675E-2</v>
      </c>
      <c r="E2560" s="2">
        <f t="shared" si="353"/>
        <v>0</v>
      </c>
      <c r="F2560" s="2">
        <f t="shared" si="359"/>
        <v>2.9175028887101443E-2</v>
      </c>
      <c r="G2560" s="2">
        <f t="shared" si="359"/>
        <v>3.1261712021366884E-2</v>
      </c>
      <c r="H2560" s="2">
        <f t="shared" si="355"/>
        <v>0.93325115614783904</v>
      </c>
      <c r="I2560" s="2">
        <f t="shared" si="356"/>
        <v>48.273663418229539</v>
      </c>
    </row>
    <row r="2561" spans="1:9" ht="13.5" x14ac:dyDescent="0.25">
      <c r="A2561" s="3">
        <f>TITRES_STAT!B2564</f>
        <v>45730</v>
      </c>
      <c r="B2561" s="6">
        <f>TITRES_STAT!D2564</f>
        <v>4.12</v>
      </c>
      <c r="C2561" s="2">
        <f t="shared" si="351"/>
        <v>9.9999999999997868E-3</v>
      </c>
      <c r="D2561" s="2">
        <f t="shared" si="352"/>
        <v>9.9999999999997868E-3</v>
      </c>
      <c r="E2561" s="2">
        <f t="shared" si="353"/>
        <v>0</v>
      </c>
      <c r="F2561" s="2">
        <f t="shared" si="359"/>
        <v>2.7805383966594183E-2</v>
      </c>
      <c r="G2561" s="2">
        <f t="shared" si="359"/>
        <v>2.902873259126925E-2</v>
      </c>
      <c r="H2561" s="2">
        <f t="shared" si="355"/>
        <v>0.95785731875035407</v>
      </c>
      <c r="I2561" s="2">
        <f t="shared" si="356"/>
        <v>48.923755044710191</v>
      </c>
    </row>
    <row r="2562" spans="1:9" ht="13.5" x14ac:dyDescent="0.25">
      <c r="A2562" s="3">
        <f>TITRES_STAT!B2565</f>
        <v>45733</v>
      </c>
      <c r="B2562" s="6">
        <f>TITRES_STAT!D2565</f>
        <v>4.3</v>
      </c>
      <c r="C2562" s="2">
        <f t="shared" si="351"/>
        <v>0.17999999999999972</v>
      </c>
      <c r="D2562" s="2">
        <f t="shared" si="352"/>
        <v>0.17999999999999972</v>
      </c>
      <c r="E2562" s="2">
        <f t="shared" si="353"/>
        <v>0</v>
      </c>
      <c r="F2562" s="2">
        <f t="shared" si="359"/>
        <v>3.8676427968980291E-2</v>
      </c>
      <c r="G2562" s="2">
        <f t="shared" si="359"/>
        <v>2.6955251691892872E-2</v>
      </c>
      <c r="H2562" s="2">
        <f t="shared" si="355"/>
        <v>1.4348383168914245</v>
      </c>
      <c r="I2562" s="2">
        <f t="shared" si="356"/>
        <v>58.929511127592768</v>
      </c>
    </row>
    <row r="2563" spans="1:9" ht="13.5" x14ac:dyDescent="0.25">
      <c r="A2563" s="3">
        <f>TITRES_STAT!B2566</f>
        <v>45734</v>
      </c>
      <c r="B2563" s="6">
        <f>TITRES_STAT!D2566</f>
        <v>4.49</v>
      </c>
      <c r="C2563" s="2">
        <f t="shared" ref="C2563:C2626" si="360">B2563-B2562</f>
        <v>0.19000000000000039</v>
      </c>
      <c r="D2563" s="2">
        <f t="shared" ref="D2563:D2626" si="361">IF(C2563&gt;0,C2563,0)</f>
        <v>0.19000000000000039</v>
      </c>
      <c r="E2563" s="2">
        <f t="shared" ref="E2563:E2626" si="362">IF(C2563&lt;0,-C2563,0)</f>
        <v>0</v>
      </c>
      <c r="F2563" s="2">
        <f t="shared" si="359"/>
        <v>4.9485254542624584E-2</v>
      </c>
      <c r="G2563" s="2">
        <f t="shared" si="359"/>
        <v>2.5029876571043382E-2</v>
      </c>
      <c r="H2563" s="2">
        <f t="shared" si="355"/>
        <v>1.977047485718455</v>
      </c>
      <c r="I2563" s="2">
        <f t="shared" si="356"/>
        <v>66.409672509517634</v>
      </c>
    </row>
    <row r="2564" spans="1:9" ht="13.5" x14ac:dyDescent="0.25">
      <c r="A2564" s="3">
        <f>TITRES_STAT!B2567</f>
        <v>45735</v>
      </c>
      <c r="B2564" s="6">
        <f>TITRES_STAT!D2567</f>
        <v>4.6900000000000004</v>
      </c>
      <c r="C2564" s="2">
        <f t="shared" si="360"/>
        <v>0.20000000000000018</v>
      </c>
      <c r="D2564" s="2">
        <f t="shared" si="361"/>
        <v>0.20000000000000018</v>
      </c>
      <c r="E2564" s="2">
        <f t="shared" si="362"/>
        <v>0</v>
      </c>
      <c r="F2564" s="2">
        <f t="shared" si="359"/>
        <v>6.0236307789579988E-2</v>
      </c>
      <c r="G2564" s="2">
        <f t="shared" si="359"/>
        <v>2.3242028244540282E-2</v>
      </c>
      <c r="H2564" s="2">
        <f t="shared" si="355"/>
        <v>2.5916975556438335</v>
      </c>
      <c r="I2564" s="2">
        <f t="shared" si="356"/>
        <v>72.158012067896848</v>
      </c>
    </row>
    <row r="2565" spans="1:9" ht="13.5" x14ac:dyDescent="0.25">
      <c r="A2565" s="3">
        <f>TITRES_STAT!B2568</f>
        <v>45737</v>
      </c>
      <c r="B2565" s="6">
        <f>TITRES_STAT!D2568</f>
        <v>4.9000000000000004</v>
      </c>
      <c r="C2565" s="2">
        <f t="shared" si="360"/>
        <v>0.20999999999999996</v>
      </c>
      <c r="D2565" s="2">
        <f t="shared" si="361"/>
        <v>0.20999999999999996</v>
      </c>
      <c r="E2565" s="2">
        <f t="shared" si="362"/>
        <v>0</v>
      </c>
      <c r="F2565" s="2">
        <f t="shared" si="359"/>
        <v>7.0933714376038556E-2</v>
      </c>
      <c r="G2565" s="2">
        <f t="shared" si="359"/>
        <v>2.158188336993026E-2</v>
      </c>
      <c r="H2565" s="2">
        <f t="shared" si="355"/>
        <v>3.2867249424056069</v>
      </c>
      <c r="I2565" s="2">
        <f t="shared" si="356"/>
        <v>76.672167833590365</v>
      </c>
    </row>
    <row r="2566" spans="1:9" ht="13.5" x14ac:dyDescent="0.25">
      <c r="A2566" s="3">
        <f>TITRES_STAT!B2569</f>
        <v>45740</v>
      </c>
      <c r="B2566" s="6">
        <f>TITRES_STAT!D2569</f>
        <v>4.9000000000000004</v>
      </c>
      <c r="C2566" s="2">
        <f t="shared" si="360"/>
        <v>0</v>
      </c>
      <c r="D2566" s="2">
        <f t="shared" si="361"/>
        <v>0</v>
      </c>
      <c r="E2566" s="2">
        <f t="shared" si="362"/>
        <v>0</v>
      </c>
      <c r="F2566" s="2">
        <f t="shared" si="359"/>
        <v>6.5867020492035799E-2</v>
      </c>
      <c r="G2566" s="2">
        <f t="shared" si="359"/>
        <v>2.00403202720781E-2</v>
      </c>
      <c r="H2566" s="2">
        <f t="shared" si="355"/>
        <v>3.2867249424056064</v>
      </c>
      <c r="I2566" s="2">
        <f t="shared" si="356"/>
        <v>76.672167833590365</v>
      </c>
    </row>
    <row r="2567" spans="1:9" ht="13.5" x14ac:dyDescent="0.25">
      <c r="A2567" s="3">
        <f>TITRES_STAT!B2570</f>
        <v>45741</v>
      </c>
      <c r="B2567" s="6">
        <f>TITRES_STAT!D2570</f>
        <v>5.0999999999999996</v>
      </c>
      <c r="C2567" s="2">
        <f t="shared" si="360"/>
        <v>0.19999999999999929</v>
      </c>
      <c r="D2567" s="2">
        <f t="shared" si="361"/>
        <v>0.19999999999999929</v>
      </c>
      <c r="E2567" s="2">
        <f t="shared" si="362"/>
        <v>0</v>
      </c>
      <c r="F2567" s="2">
        <f t="shared" si="359"/>
        <v>7.5447947599747475E-2</v>
      </c>
      <c r="G2567" s="2">
        <f t="shared" si="359"/>
        <v>1.8608868824072523E-2</v>
      </c>
      <c r="H2567" s="2">
        <f t="shared" si="355"/>
        <v>4.0544080520438541</v>
      </c>
      <c r="I2567" s="2">
        <f t="shared" si="356"/>
        <v>80.215289511585254</v>
      </c>
    </row>
    <row r="2568" spans="1:9" ht="13.5" x14ac:dyDescent="0.25">
      <c r="A2568" s="3">
        <f>TITRES_STAT!B2571</f>
        <v>45742</v>
      </c>
      <c r="B2568" s="6">
        <f>TITRES_STAT!D2571</f>
        <v>5.0999999999999996</v>
      </c>
      <c r="C2568" s="2">
        <f t="shared" si="360"/>
        <v>0</v>
      </c>
      <c r="D2568" s="2">
        <f t="shared" si="361"/>
        <v>0</v>
      </c>
      <c r="E2568" s="2">
        <f t="shared" si="362"/>
        <v>0</v>
      </c>
      <c r="F2568" s="2">
        <f t="shared" si="359"/>
        <v>7.0058808485479795E-2</v>
      </c>
      <c r="G2568" s="2">
        <f t="shared" si="359"/>
        <v>1.7279663908067341E-2</v>
      </c>
      <c r="H2568" s="2">
        <f t="shared" si="355"/>
        <v>4.0544080520438541</v>
      </c>
      <c r="I2568" s="2">
        <f t="shared" si="356"/>
        <v>80.215289511585254</v>
      </c>
    </row>
    <row r="2569" spans="1:9" ht="13.5" x14ac:dyDescent="0.25">
      <c r="A2569" s="3">
        <f>TITRES_STAT!B2572</f>
        <v>45743</v>
      </c>
      <c r="B2569" s="6">
        <f>TITRES_STAT!D2572</f>
        <v>5.1100000000000003</v>
      </c>
      <c r="C2569" s="2">
        <f t="shared" si="360"/>
        <v>1.0000000000000675E-2</v>
      </c>
      <c r="D2569" s="2">
        <f t="shared" si="361"/>
        <v>1.0000000000000675E-2</v>
      </c>
      <c r="E2569" s="2">
        <f t="shared" si="362"/>
        <v>0</v>
      </c>
      <c r="F2569" s="2">
        <f t="shared" si="359"/>
        <v>6.5768893593659866E-2</v>
      </c>
      <c r="G2569" s="2">
        <f t="shared" si="359"/>
        <v>1.6045402200348245E-2</v>
      </c>
      <c r="H2569" s="2">
        <f t="shared" si="355"/>
        <v>4.0989245873956612</v>
      </c>
      <c r="I2569" s="2">
        <f t="shared" si="356"/>
        <v>80.388021378626377</v>
      </c>
    </row>
    <row r="2570" spans="1:9" ht="13.5" x14ac:dyDescent="0.25">
      <c r="A2570" s="3">
        <f>TITRES_STAT!B2573</f>
        <v>45744</v>
      </c>
      <c r="B2570" s="6">
        <f>TITRES_STAT!D2573</f>
        <v>5.12</v>
      </c>
      <c r="C2570" s="2">
        <f t="shared" si="360"/>
        <v>9.9999999999997868E-3</v>
      </c>
      <c r="D2570" s="2">
        <f t="shared" si="361"/>
        <v>9.9999999999997868E-3</v>
      </c>
      <c r="E2570" s="2">
        <f t="shared" si="362"/>
        <v>0</v>
      </c>
      <c r="F2570" s="2">
        <f t="shared" si="359"/>
        <v>6.1785401194112723E-2</v>
      </c>
      <c r="G2570" s="2">
        <f t="shared" si="359"/>
        <v>1.4899302043180514E-2</v>
      </c>
      <c r="H2570" s="2">
        <f t="shared" si="355"/>
        <v>4.1468654716206794</v>
      </c>
      <c r="I2570" s="2">
        <f t="shared" si="356"/>
        <v>80.570698699744469</v>
      </c>
    </row>
    <row r="2571" spans="1:9" ht="13.5" x14ac:dyDescent="0.25">
      <c r="A2571" s="3">
        <f>TITRES_STAT!B2574</f>
        <v>45749</v>
      </c>
      <c r="B2571" s="6">
        <f>TITRES_STAT!D2574</f>
        <v>5.16</v>
      </c>
      <c r="C2571" s="2">
        <f t="shared" si="360"/>
        <v>4.0000000000000036E-2</v>
      </c>
      <c r="D2571" s="2">
        <f t="shared" si="361"/>
        <v>4.0000000000000036E-2</v>
      </c>
      <c r="E2571" s="2">
        <f t="shared" si="362"/>
        <v>0</v>
      </c>
      <c r="F2571" s="2">
        <f t="shared" si="359"/>
        <v>6.022930110881896E-2</v>
      </c>
      <c r="G2571" s="2">
        <f t="shared" si="359"/>
        <v>1.3835066182953335E-2</v>
      </c>
      <c r="H2571" s="2">
        <f t="shared" si="355"/>
        <v>4.353380049820764</v>
      </c>
      <c r="I2571" s="2">
        <f t="shared" si="356"/>
        <v>81.320212824540988</v>
      </c>
    </row>
    <row r="2572" spans="1:9" ht="13.5" x14ac:dyDescent="0.25">
      <c r="A2572" s="3">
        <f>TITRES_STAT!B2575</f>
        <v>45750</v>
      </c>
      <c r="B2572" s="6">
        <f>TITRES_STAT!D2575</f>
        <v>5.2</v>
      </c>
      <c r="C2572" s="2">
        <f t="shared" si="360"/>
        <v>4.0000000000000036E-2</v>
      </c>
      <c r="D2572" s="2">
        <f t="shared" si="361"/>
        <v>4.0000000000000036E-2</v>
      </c>
      <c r="E2572" s="2">
        <f t="shared" si="362"/>
        <v>0</v>
      </c>
      <c r="F2572" s="2">
        <f t="shared" si="359"/>
        <v>5.8784351029617606E-2</v>
      </c>
      <c r="G2572" s="2">
        <f t="shared" si="359"/>
        <v>1.2846847169885239E-2</v>
      </c>
      <c r="H2572" s="2">
        <f t="shared" si="355"/>
        <v>4.5757803648054702</v>
      </c>
      <c r="I2572" s="2">
        <f t="shared" si="356"/>
        <v>82.065290693442009</v>
      </c>
    </row>
    <row r="2573" spans="1:9" ht="13.5" x14ac:dyDescent="0.25">
      <c r="A2573" s="3">
        <f>TITRES_STAT!B2576</f>
        <v>45751</v>
      </c>
      <c r="B2573" s="6">
        <f>TITRES_STAT!D2576</f>
        <v>5.2</v>
      </c>
      <c r="C2573" s="2">
        <f t="shared" si="360"/>
        <v>0</v>
      </c>
      <c r="D2573" s="2">
        <f t="shared" si="361"/>
        <v>0</v>
      </c>
      <c r="E2573" s="2">
        <f t="shared" si="362"/>
        <v>0</v>
      </c>
      <c r="F2573" s="2">
        <f t="shared" ref="F2573:G2588" si="363">((F2572*13)+D2573)/14</f>
        <v>5.4585468813216347E-2</v>
      </c>
      <c r="G2573" s="2">
        <f t="shared" si="363"/>
        <v>1.1929215229179151E-2</v>
      </c>
      <c r="H2573" s="2">
        <f t="shared" si="355"/>
        <v>4.5757803648054702</v>
      </c>
      <c r="I2573" s="2">
        <f t="shared" si="356"/>
        <v>82.065290693442009</v>
      </c>
    </row>
    <row r="2574" spans="1:9" ht="13.5" x14ac:dyDescent="0.25">
      <c r="A2574" s="3">
        <f>TITRES_STAT!B2577</f>
        <v>45754</v>
      </c>
      <c r="B2574" s="6">
        <f>TITRES_STAT!D2577</f>
        <v>5.22</v>
      </c>
      <c r="C2574" s="2">
        <f t="shared" si="360"/>
        <v>1.9999999999999574E-2</v>
      </c>
      <c r="D2574" s="2">
        <f t="shared" si="361"/>
        <v>1.9999999999999574E-2</v>
      </c>
      <c r="E2574" s="2">
        <f t="shared" si="362"/>
        <v>0</v>
      </c>
      <c r="F2574" s="2">
        <f t="shared" si="363"/>
        <v>5.2115078183700862E-2</v>
      </c>
      <c r="G2574" s="2">
        <f t="shared" si="363"/>
        <v>1.1077128427094926E-2</v>
      </c>
      <c r="H2574" s="2">
        <f t="shared" si="355"/>
        <v>4.7047462279326933</v>
      </c>
      <c r="I2574" s="2">
        <f t="shared" si="356"/>
        <v>82.470736470211335</v>
      </c>
    </row>
    <row r="2575" spans="1:9" ht="13.5" x14ac:dyDescent="0.25">
      <c r="A2575" s="3">
        <f>TITRES_STAT!B2578</f>
        <v>45755</v>
      </c>
      <c r="B2575" s="6">
        <f>TITRES_STAT!D2578</f>
        <v>5.23</v>
      </c>
      <c r="C2575" s="2">
        <f t="shared" si="360"/>
        <v>1.0000000000000675E-2</v>
      </c>
      <c r="D2575" s="2">
        <f t="shared" si="361"/>
        <v>1.0000000000000675E-2</v>
      </c>
      <c r="E2575" s="2">
        <f t="shared" si="362"/>
        <v>0</v>
      </c>
      <c r="F2575" s="2">
        <f t="shared" si="363"/>
        <v>4.9106858313436565E-2</v>
      </c>
      <c r="G2575" s="2">
        <f t="shared" si="363"/>
        <v>1.0285904968016717E-2</v>
      </c>
      <c r="H2575" s="2">
        <f t="shared" si="355"/>
        <v>4.774189385001204</v>
      </c>
      <c r="I2575" s="2">
        <f t="shared" si="356"/>
        <v>82.681551758631983</v>
      </c>
    </row>
    <row r="2576" spans="1:9" ht="13.5" x14ac:dyDescent="0.25">
      <c r="A2576" s="3">
        <f>TITRES_STAT!B2579</f>
        <v>45757</v>
      </c>
      <c r="B2576" s="6">
        <f>TITRES_STAT!D2579</f>
        <v>5.41</v>
      </c>
      <c r="C2576" s="2">
        <f t="shared" si="360"/>
        <v>0.17999999999999972</v>
      </c>
      <c r="D2576" s="2">
        <f t="shared" si="361"/>
        <v>0.17999999999999972</v>
      </c>
      <c r="E2576" s="2">
        <f t="shared" si="362"/>
        <v>0</v>
      </c>
      <c r="F2576" s="2">
        <f t="shared" si="363"/>
        <v>5.8456368433905358E-2</v>
      </c>
      <c r="G2576" s="2">
        <f t="shared" si="363"/>
        <v>9.551197470301238E-3</v>
      </c>
      <c r="H2576" s="2">
        <f t="shared" si="355"/>
        <v>6.120318275867632</v>
      </c>
      <c r="I2576" s="2">
        <f t="shared" si="356"/>
        <v>85.955683984110294</v>
      </c>
    </row>
    <row r="2577" spans="1:9" ht="13.5" x14ac:dyDescent="0.25">
      <c r="A2577" s="3">
        <f>TITRES_STAT!B2580</f>
        <v>45758</v>
      </c>
      <c r="B2577" s="6">
        <f>TITRES_STAT!D2580</f>
        <v>5.41</v>
      </c>
      <c r="C2577" s="2">
        <f t="shared" si="360"/>
        <v>0</v>
      </c>
      <c r="D2577" s="2">
        <f t="shared" si="361"/>
        <v>0</v>
      </c>
      <c r="E2577" s="2">
        <f t="shared" si="362"/>
        <v>0</v>
      </c>
      <c r="F2577" s="2">
        <f t="shared" si="363"/>
        <v>5.4280913545769256E-2</v>
      </c>
      <c r="G2577" s="2">
        <f t="shared" si="363"/>
        <v>8.868969079565435E-3</v>
      </c>
      <c r="H2577" s="2">
        <f t="shared" ref="H2577:H2640" si="364">F2577/G2577</f>
        <v>6.1203182758676311</v>
      </c>
      <c r="I2577" s="2">
        <f t="shared" ref="I2577:I2640" si="365">IF(G2577=0,100,100-(100/(1+H2577)))</f>
        <v>85.955683984110294</v>
      </c>
    </row>
    <row r="2578" spans="1:9" ht="13.5" x14ac:dyDescent="0.25">
      <c r="A2578" s="3">
        <f>TITRES_STAT!B2581</f>
        <v>45761</v>
      </c>
      <c r="B2578" s="6">
        <f>TITRES_STAT!D2581</f>
        <v>5.41</v>
      </c>
      <c r="C2578" s="2">
        <f t="shared" si="360"/>
        <v>0</v>
      </c>
      <c r="D2578" s="2">
        <f t="shared" si="361"/>
        <v>0</v>
      </c>
      <c r="E2578" s="2">
        <f t="shared" si="362"/>
        <v>0</v>
      </c>
      <c r="F2578" s="2">
        <f t="shared" si="363"/>
        <v>5.0403705435357167E-2</v>
      </c>
      <c r="G2578" s="2">
        <f t="shared" si="363"/>
        <v>8.2354712881679039E-3</v>
      </c>
      <c r="H2578" s="2">
        <f t="shared" si="364"/>
        <v>6.1203182758676311</v>
      </c>
      <c r="I2578" s="2">
        <f t="shared" si="365"/>
        <v>85.955683984110294</v>
      </c>
    </row>
    <row r="2579" spans="1:9" ht="13.5" x14ac:dyDescent="0.25">
      <c r="A2579" s="3">
        <f>TITRES_STAT!B2582</f>
        <v>45762</v>
      </c>
      <c r="B2579" s="6">
        <f>TITRES_STAT!D2582</f>
        <v>5.4</v>
      </c>
      <c r="C2579" s="2">
        <f t="shared" si="360"/>
        <v>-9.9999999999997868E-3</v>
      </c>
      <c r="D2579" s="2">
        <f t="shared" si="361"/>
        <v>0</v>
      </c>
      <c r="E2579" s="2">
        <f t="shared" si="362"/>
        <v>9.9999999999997868E-3</v>
      </c>
      <c r="F2579" s="2">
        <f t="shared" si="363"/>
        <v>4.6803440761403081E-2</v>
      </c>
      <c r="G2579" s="2">
        <f t="shared" si="363"/>
        <v>8.3615090532987522E-3</v>
      </c>
      <c r="H2579" s="2">
        <f t="shared" si="364"/>
        <v>5.597487303196587</v>
      </c>
      <c r="I2579" s="2">
        <f t="shared" si="365"/>
        <v>84.842714293432834</v>
      </c>
    </row>
    <row r="2580" spans="1:9" ht="13.5" x14ac:dyDescent="0.25">
      <c r="A2580" s="3">
        <f>TITRES_STAT!B2583</f>
        <v>45763</v>
      </c>
      <c r="B2580" s="6">
        <f>TITRES_STAT!D2583</f>
        <v>5.16</v>
      </c>
      <c r="C2580" s="2">
        <f t="shared" si="360"/>
        <v>-0.24000000000000021</v>
      </c>
      <c r="D2580" s="2">
        <f t="shared" si="361"/>
        <v>0</v>
      </c>
      <c r="E2580" s="2">
        <f t="shared" si="362"/>
        <v>0.24000000000000021</v>
      </c>
      <c r="F2580" s="2">
        <f t="shared" si="363"/>
        <v>4.3460337849874291E-2</v>
      </c>
      <c r="G2580" s="2">
        <f t="shared" si="363"/>
        <v>2.4907115549491713E-2</v>
      </c>
      <c r="H2580" s="2">
        <f t="shared" si="364"/>
        <v>1.7448964639649411</v>
      </c>
      <c r="I2580" s="2">
        <f t="shared" si="365"/>
        <v>63.568753389134301</v>
      </c>
    </row>
    <row r="2581" spans="1:9" ht="13.5" x14ac:dyDescent="0.25">
      <c r="A2581" s="3">
        <f>TITRES_STAT!B2584</f>
        <v>45764</v>
      </c>
      <c r="B2581" s="6">
        <f>TITRES_STAT!D2584</f>
        <v>5.0199999999999996</v>
      </c>
      <c r="C2581" s="2">
        <f t="shared" si="360"/>
        <v>-0.14000000000000057</v>
      </c>
      <c r="D2581" s="2">
        <f t="shared" si="361"/>
        <v>0</v>
      </c>
      <c r="E2581" s="2">
        <f t="shared" si="362"/>
        <v>0.14000000000000057</v>
      </c>
      <c r="F2581" s="2">
        <f t="shared" si="363"/>
        <v>4.0356028003454704E-2</v>
      </c>
      <c r="G2581" s="2">
        <f t="shared" si="363"/>
        <v>3.3128035867385205E-2</v>
      </c>
      <c r="H2581" s="2">
        <f t="shared" si="364"/>
        <v>1.2181835399177863</v>
      </c>
      <c r="I2581" s="2">
        <f t="shared" si="365"/>
        <v>54.918067779140422</v>
      </c>
    </row>
    <row r="2582" spans="1:9" ht="13.5" x14ac:dyDescent="0.25">
      <c r="A2582" s="3">
        <f>TITRES_STAT!B2585</f>
        <v>45765</v>
      </c>
      <c r="B2582" s="6">
        <f>TITRES_STAT!D2585</f>
        <v>5.0199999999999996</v>
      </c>
      <c r="C2582" s="2">
        <f t="shared" si="360"/>
        <v>0</v>
      </c>
      <c r="D2582" s="2">
        <f t="shared" si="361"/>
        <v>0</v>
      </c>
      <c r="E2582" s="2">
        <f t="shared" si="362"/>
        <v>0</v>
      </c>
      <c r="F2582" s="2">
        <f t="shared" si="363"/>
        <v>3.7473454574636515E-2</v>
      </c>
      <c r="G2582" s="2">
        <f t="shared" si="363"/>
        <v>3.0761747591143408E-2</v>
      </c>
      <c r="H2582" s="2">
        <f t="shared" si="364"/>
        <v>1.2181835399177865</v>
      </c>
      <c r="I2582" s="2">
        <f t="shared" si="365"/>
        <v>54.918067779140436</v>
      </c>
    </row>
    <row r="2583" spans="1:9" ht="13.5" x14ac:dyDescent="0.25">
      <c r="A2583" s="3">
        <f>TITRES_STAT!B2586</f>
        <v>45768</v>
      </c>
      <c r="B2583" s="6">
        <f>TITRES_STAT!D2586</f>
        <v>5.0199999999999996</v>
      </c>
      <c r="C2583" s="2">
        <f t="shared" si="360"/>
        <v>0</v>
      </c>
      <c r="D2583" s="2">
        <f t="shared" si="361"/>
        <v>0</v>
      </c>
      <c r="E2583" s="2">
        <f t="shared" si="362"/>
        <v>0</v>
      </c>
      <c r="F2583" s="2">
        <f t="shared" si="363"/>
        <v>3.4796779247876761E-2</v>
      </c>
      <c r="G2583" s="2">
        <f t="shared" si="363"/>
        <v>2.8564479906061736E-2</v>
      </c>
      <c r="H2583" s="2">
        <f t="shared" si="364"/>
        <v>1.2181835399177863</v>
      </c>
      <c r="I2583" s="2">
        <f t="shared" si="365"/>
        <v>54.918067779140422</v>
      </c>
    </row>
    <row r="2584" spans="1:9" ht="13.5" x14ac:dyDescent="0.25">
      <c r="A2584" s="3">
        <f>TITRES_STAT!B2587</f>
        <v>45769</v>
      </c>
      <c r="B2584" s="6">
        <f>TITRES_STAT!D2587</f>
        <v>4.8</v>
      </c>
      <c r="C2584" s="2">
        <f t="shared" si="360"/>
        <v>-0.21999999999999975</v>
      </c>
      <c r="D2584" s="2">
        <f t="shared" si="361"/>
        <v>0</v>
      </c>
      <c r="E2584" s="2">
        <f t="shared" si="362"/>
        <v>0.21999999999999975</v>
      </c>
      <c r="F2584" s="2">
        <f t="shared" si="363"/>
        <v>3.2311295015885567E-2</v>
      </c>
      <c r="G2584" s="2">
        <f t="shared" si="363"/>
        <v>4.2238445627057308E-2</v>
      </c>
      <c r="H2584" s="2">
        <f t="shared" si="364"/>
        <v>0.76497358120554138</v>
      </c>
      <c r="I2584" s="2">
        <f t="shared" si="365"/>
        <v>43.341928137135994</v>
      </c>
    </row>
    <row r="2585" spans="1:9" ht="13.5" x14ac:dyDescent="0.25">
      <c r="A2585" s="3">
        <f>TITRES_STAT!B2588</f>
        <v>45770</v>
      </c>
      <c r="B2585" s="6">
        <f>TITRES_STAT!D2588</f>
        <v>4.8</v>
      </c>
      <c r="C2585" s="2">
        <f t="shared" si="360"/>
        <v>0</v>
      </c>
      <c r="D2585" s="2">
        <f t="shared" si="361"/>
        <v>0</v>
      </c>
      <c r="E2585" s="2">
        <f t="shared" si="362"/>
        <v>0</v>
      </c>
      <c r="F2585" s="2">
        <f t="shared" si="363"/>
        <v>3.0003345371893742E-2</v>
      </c>
      <c r="G2585" s="2">
        <f t="shared" si="363"/>
        <v>3.9221413796553209E-2</v>
      </c>
      <c r="H2585" s="2">
        <f t="shared" si="364"/>
        <v>0.76497358120554149</v>
      </c>
      <c r="I2585" s="2">
        <f t="shared" si="365"/>
        <v>43.341928137135994</v>
      </c>
    </row>
    <row r="2586" spans="1:9" ht="13.5" x14ac:dyDescent="0.25">
      <c r="A2586" s="3">
        <f>TITRES_STAT!B2589</f>
        <v>45771</v>
      </c>
      <c r="B2586" s="6">
        <f>TITRES_STAT!D2589</f>
        <v>4.5999999999999996</v>
      </c>
      <c r="C2586" s="2">
        <f t="shared" si="360"/>
        <v>-0.20000000000000018</v>
      </c>
      <c r="D2586" s="2">
        <f t="shared" si="361"/>
        <v>0</v>
      </c>
      <c r="E2586" s="2">
        <f t="shared" si="362"/>
        <v>0.20000000000000018</v>
      </c>
      <c r="F2586" s="2">
        <f t="shared" si="363"/>
        <v>2.7860249273901332E-2</v>
      </c>
      <c r="G2586" s="2">
        <f t="shared" si="363"/>
        <v>5.0705598525370855E-2</v>
      </c>
      <c r="H2586" s="2">
        <f t="shared" si="364"/>
        <v>0.54945114709495613</v>
      </c>
      <c r="I2586" s="2">
        <f t="shared" si="365"/>
        <v>35.461017801375291</v>
      </c>
    </row>
    <row r="2587" spans="1:9" ht="13.5" x14ac:dyDescent="0.25">
      <c r="A2587" s="3">
        <f>TITRES_STAT!B2590</f>
        <v>45772</v>
      </c>
      <c r="B2587" s="6">
        <f>TITRES_STAT!D2590</f>
        <v>4.75</v>
      </c>
      <c r="C2587" s="2">
        <f t="shared" si="360"/>
        <v>0.15000000000000036</v>
      </c>
      <c r="D2587" s="2">
        <f t="shared" si="361"/>
        <v>0.15000000000000036</v>
      </c>
      <c r="E2587" s="2">
        <f t="shared" si="362"/>
        <v>0</v>
      </c>
      <c r="F2587" s="2">
        <f t="shared" si="363"/>
        <v>3.6584517182908401E-2</v>
      </c>
      <c r="G2587" s="2">
        <f t="shared" si="363"/>
        <v>4.7083770059272938E-2</v>
      </c>
      <c r="H2587" s="2">
        <f t="shared" si="364"/>
        <v>0.77700908692852733</v>
      </c>
      <c r="I2587" s="2">
        <f t="shared" si="365"/>
        <v>43.725667620054168</v>
      </c>
    </row>
    <row r="2588" spans="1:9" ht="13.5" x14ac:dyDescent="0.25">
      <c r="A2588" s="3">
        <f>TITRES_STAT!B2591</f>
        <v>45775</v>
      </c>
      <c r="B2588" s="6">
        <f>TITRES_STAT!D2591</f>
        <v>4.5999999999999996</v>
      </c>
      <c r="C2588" s="2">
        <f t="shared" si="360"/>
        <v>-0.15000000000000036</v>
      </c>
      <c r="D2588" s="2">
        <f t="shared" si="361"/>
        <v>0</v>
      </c>
      <c r="E2588" s="2">
        <f t="shared" si="362"/>
        <v>0.15000000000000036</v>
      </c>
      <c r="F2588" s="2">
        <f t="shared" si="363"/>
        <v>3.3971337384129233E-2</v>
      </c>
      <c r="G2588" s="2">
        <f t="shared" si="363"/>
        <v>5.4434929340753467E-2</v>
      </c>
      <c r="H2588" s="2">
        <f t="shared" si="364"/>
        <v>0.62407240710232936</v>
      </c>
      <c r="I2588" s="2">
        <f t="shared" si="365"/>
        <v>38.426390619849244</v>
      </c>
    </row>
    <row r="2589" spans="1:9" ht="13.5" x14ac:dyDescent="0.25">
      <c r="A2589" s="3">
        <f>TITRES_STAT!B2592</f>
        <v>45776</v>
      </c>
      <c r="B2589" s="6">
        <f>TITRES_STAT!D2592</f>
        <v>4.5999999999999996</v>
      </c>
      <c r="C2589" s="2">
        <f t="shared" si="360"/>
        <v>0</v>
      </c>
      <c r="D2589" s="2">
        <f t="shared" si="361"/>
        <v>0</v>
      </c>
      <c r="E2589" s="2">
        <f t="shared" si="362"/>
        <v>0</v>
      </c>
      <c r="F2589" s="2">
        <f t="shared" ref="F2589:G2604" si="366">((F2588*13)+D2589)/14</f>
        <v>3.154481328526286E-2</v>
      </c>
      <c r="G2589" s="2">
        <f t="shared" si="366"/>
        <v>5.0546720102128219E-2</v>
      </c>
      <c r="H2589" s="2">
        <f t="shared" si="364"/>
        <v>0.62407240710232947</v>
      </c>
      <c r="I2589" s="2">
        <f t="shared" si="365"/>
        <v>38.426390619849258</v>
      </c>
    </row>
    <row r="2590" spans="1:9" ht="13.5" x14ac:dyDescent="0.25">
      <c r="A2590" s="3">
        <f>TITRES_STAT!B2593</f>
        <v>45777</v>
      </c>
      <c r="B2590" s="6">
        <f>TITRES_STAT!D2593</f>
        <v>4.75</v>
      </c>
      <c r="C2590" s="2">
        <f t="shared" si="360"/>
        <v>0.15000000000000036</v>
      </c>
      <c r="D2590" s="2">
        <f t="shared" si="361"/>
        <v>0.15000000000000036</v>
      </c>
      <c r="E2590" s="2">
        <f t="shared" si="362"/>
        <v>0</v>
      </c>
      <c r="F2590" s="2">
        <f t="shared" si="366"/>
        <v>4.000589805060125E-2</v>
      </c>
      <c r="G2590" s="2">
        <f t="shared" si="366"/>
        <v>4.6936240094833347E-2</v>
      </c>
      <c r="H2590" s="2">
        <f t="shared" si="364"/>
        <v>0.85234560692911199</v>
      </c>
      <c r="I2590" s="2">
        <f t="shared" si="365"/>
        <v>46.014394060197141</v>
      </c>
    </row>
    <row r="2591" spans="1:9" ht="13.5" x14ac:dyDescent="0.25">
      <c r="A2591" s="3">
        <f>TITRES_STAT!B2594</f>
        <v>45779</v>
      </c>
      <c r="B2591" s="6">
        <f>TITRES_STAT!D2594</f>
        <v>4.75</v>
      </c>
      <c r="C2591" s="2">
        <f t="shared" si="360"/>
        <v>0</v>
      </c>
      <c r="D2591" s="2">
        <f t="shared" si="361"/>
        <v>0</v>
      </c>
      <c r="E2591" s="2">
        <f t="shared" si="362"/>
        <v>0</v>
      </c>
      <c r="F2591" s="2">
        <f t="shared" si="366"/>
        <v>3.7148333904129735E-2</v>
      </c>
      <c r="G2591" s="2">
        <f t="shared" si="366"/>
        <v>4.3583651516630961E-2</v>
      </c>
      <c r="H2591" s="2">
        <f t="shared" si="364"/>
        <v>0.8523456069291121</v>
      </c>
      <c r="I2591" s="2">
        <f t="shared" si="365"/>
        <v>46.014394060197141</v>
      </c>
    </row>
    <row r="2592" spans="1:9" ht="13.5" x14ac:dyDescent="0.25">
      <c r="A2592" s="3">
        <f>TITRES_STAT!B2595</f>
        <v>45782</v>
      </c>
      <c r="B2592" s="6">
        <f>TITRES_STAT!D2595</f>
        <v>4.75</v>
      </c>
      <c r="C2592" s="2">
        <f t="shared" si="360"/>
        <v>0</v>
      </c>
      <c r="D2592" s="2">
        <f t="shared" si="361"/>
        <v>0</v>
      </c>
      <c r="E2592" s="2">
        <f t="shared" si="362"/>
        <v>0</v>
      </c>
      <c r="F2592" s="2">
        <f t="shared" si="366"/>
        <v>3.4494881482406183E-2</v>
      </c>
      <c r="G2592" s="2">
        <f t="shared" si="366"/>
        <v>4.0470533551157324E-2</v>
      </c>
      <c r="H2592" s="2">
        <f t="shared" si="364"/>
        <v>0.8523456069291121</v>
      </c>
      <c r="I2592" s="2">
        <f t="shared" si="365"/>
        <v>46.014394060197141</v>
      </c>
    </row>
    <row r="2593" spans="1:9" ht="13.5" x14ac:dyDescent="0.25">
      <c r="A2593" s="3">
        <f>TITRES_STAT!B2596</f>
        <v>45783</v>
      </c>
      <c r="B2593" s="6">
        <f>TITRES_STAT!D2596</f>
        <v>4.75</v>
      </c>
      <c r="C2593" s="2">
        <f t="shared" si="360"/>
        <v>0</v>
      </c>
      <c r="D2593" s="2">
        <f t="shared" si="361"/>
        <v>0</v>
      </c>
      <c r="E2593" s="2">
        <f t="shared" si="362"/>
        <v>0</v>
      </c>
      <c r="F2593" s="2">
        <f t="shared" si="366"/>
        <v>3.2030961376520027E-2</v>
      </c>
      <c r="G2593" s="2">
        <f t="shared" si="366"/>
        <v>3.7579781154646087E-2</v>
      </c>
      <c r="H2593" s="2">
        <f t="shared" si="364"/>
        <v>0.8523456069291121</v>
      </c>
      <c r="I2593" s="2">
        <f t="shared" si="365"/>
        <v>46.014394060197141</v>
      </c>
    </row>
    <row r="2594" spans="1:9" ht="13.5" x14ac:dyDescent="0.25">
      <c r="A2594" s="3">
        <f>TITRES_STAT!B2597</f>
        <v>45784</v>
      </c>
      <c r="B2594" s="6">
        <f>TITRES_STAT!D2597</f>
        <v>4.62</v>
      </c>
      <c r="C2594" s="2">
        <f t="shared" si="360"/>
        <v>-0.12999999999999989</v>
      </c>
      <c r="D2594" s="2">
        <f t="shared" si="361"/>
        <v>0</v>
      </c>
      <c r="E2594" s="2">
        <f t="shared" si="362"/>
        <v>0.12999999999999989</v>
      </c>
      <c r="F2594" s="2">
        <f t="shared" si="366"/>
        <v>2.9743035563911453E-2</v>
      </c>
      <c r="G2594" s="2">
        <f t="shared" si="366"/>
        <v>4.4181225357885649E-2</v>
      </c>
      <c r="H2594" s="2">
        <f t="shared" si="364"/>
        <v>0.67320531114700721</v>
      </c>
      <c r="I2594" s="2">
        <f t="shared" si="365"/>
        <v>40.234471326505343</v>
      </c>
    </row>
    <row r="2595" spans="1:9" ht="13.5" x14ac:dyDescent="0.25">
      <c r="A2595" s="3">
        <f>TITRES_STAT!B2598</f>
        <v>45785</v>
      </c>
      <c r="B2595" s="6">
        <f>TITRES_STAT!D2598</f>
        <v>4.55</v>
      </c>
      <c r="C2595" s="2">
        <f t="shared" si="360"/>
        <v>-7.0000000000000284E-2</v>
      </c>
      <c r="D2595" s="2">
        <f t="shared" si="361"/>
        <v>0</v>
      </c>
      <c r="E2595" s="2">
        <f t="shared" si="362"/>
        <v>7.0000000000000284E-2</v>
      </c>
      <c r="F2595" s="2">
        <f t="shared" si="366"/>
        <v>2.7618533023632066E-2</v>
      </c>
      <c r="G2595" s="2">
        <f t="shared" si="366"/>
        <v>4.6025423546608123E-2</v>
      </c>
      <c r="H2595" s="2">
        <f t="shared" si="364"/>
        <v>0.60007124096672071</v>
      </c>
      <c r="I2595" s="2">
        <f t="shared" si="365"/>
        <v>37.502782726359953</v>
      </c>
    </row>
    <row r="2596" spans="1:9" ht="13.5" x14ac:dyDescent="0.25">
      <c r="A2596" s="3">
        <f>TITRES_STAT!B2599</f>
        <v>45786</v>
      </c>
      <c r="B2596" s="6">
        <f>TITRES_STAT!D2599</f>
        <v>4.74</v>
      </c>
      <c r="C2596" s="2">
        <f t="shared" si="360"/>
        <v>0.19000000000000039</v>
      </c>
      <c r="D2596" s="2">
        <f t="shared" si="361"/>
        <v>0.19000000000000039</v>
      </c>
      <c r="E2596" s="2">
        <f t="shared" si="362"/>
        <v>0</v>
      </c>
      <c r="F2596" s="2">
        <f t="shared" si="366"/>
        <v>3.9217209236229802E-2</v>
      </c>
      <c r="G2596" s="2">
        <f t="shared" si="366"/>
        <v>4.273789329327897E-2</v>
      </c>
      <c r="H2596" s="2">
        <f t="shared" si="364"/>
        <v>0.91762148796410525</v>
      </c>
      <c r="I2596" s="2">
        <f t="shared" si="365"/>
        <v>47.85206536970562</v>
      </c>
    </row>
    <row r="2597" spans="1:9" ht="13.5" x14ac:dyDescent="0.25">
      <c r="A2597" s="3">
        <f>TITRES_STAT!B2600</f>
        <v>45789</v>
      </c>
      <c r="B2597" s="6">
        <f>TITRES_STAT!D2600</f>
        <v>4.8</v>
      </c>
      <c r="C2597" s="2">
        <f t="shared" si="360"/>
        <v>5.9999999999999609E-2</v>
      </c>
      <c r="D2597" s="2">
        <f t="shared" si="361"/>
        <v>5.9999999999999609E-2</v>
      </c>
      <c r="E2597" s="2">
        <f t="shared" si="362"/>
        <v>0</v>
      </c>
      <c r="F2597" s="2">
        <f t="shared" si="366"/>
        <v>4.0701694290784789E-2</v>
      </c>
      <c r="G2597" s="2">
        <f t="shared" si="366"/>
        <v>3.9685186629473332E-2</v>
      </c>
      <c r="H2597" s="2">
        <f t="shared" si="364"/>
        <v>1.0256142845138221</v>
      </c>
      <c r="I2597" s="2">
        <f t="shared" si="365"/>
        <v>50.632259673266724</v>
      </c>
    </row>
    <row r="2598" spans="1:9" ht="13.5" x14ac:dyDescent="0.25">
      <c r="A2598" s="3">
        <f>TITRES_STAT!B2601</f>
        <v>45790</v>
      </c>
      <c r="B2598" s="6">
        <f>TITRES_STAT!D2601</f>
        <v>4.75</v>
      </c>
      <c r="C2598" s="2">
        <f t="shared" si="360"/>
        <v>-4.9999999999999822E-2</v>
      </c>
      <c r="D2598" s="2">
        <f t="shared" si="361"/>
        <v>0</v>
      </c>
      <c r="E2598" s="2">
        <f t="shared" si="362"/>
        <v>4.9999999999999822E-2</v>
      </c>
      <c r="F2598" s="2">
        <f t="shared" si="366"/>
        <v>3.7794430412871595E-2</v>
      </c>
      <c r="G2598" s="2">
        <f t="shared" si="366"/>
        <v>4.0421959013082369E-2</v>
      </c>
      <c r="H2598" s="2">
        <f t="shared" si="364"/>
        <v>0.93499749481809169</v>
      </c>
      <c r="I2598" s="2">
        <f t="shared" si="365"/>
        <v>48.320346528716847</v>
      </c>
    </row>
    <row r="2599" spans="1:9" ht="13.5" x14ac:dyDescent="0.25">
      <c r="A2599" s="3">
        <f>TITRES_STAT!B2602</f>
        <v>45791</v>
      </c>
      <c r="B2599" s="6">
        <f>TITRES_STAT!D2602</f>
        <v>4.7</v>
      </c>
      <c r="C2599" s="2">
        <f t="shared" si="360"/>
        <v>-4.9999999999999822E-2</v>
      </c>
      <c r="D2599" s="2">
        <f t="shared" si="361"/>
        <v>0</v>
      </c>
      <c r="E2599" s="2">
        <f t="shared" si="362"/>
        <v>4.9999999999999822E-2</v>
      </c>
      <c r="F2599" s="2">
        <f t="shared" si="366"/>
        <v>3.5094828240523623E-2</v>
      </c>
      <c r="G2599" s="2">
        <f t="shared" si="366"/>
        <v>4.110610479786219E-2</v>
      </c>
      <c r="H2599" s="2">
        <f t="shared" si="364"/>
        <v>0.85376195125033605</v>
      </c>
      <c r="I2599" s="2">
        <f t="shared" si="365"/>
        <v>46.055641107235253</v>
      </c>
    </row>
    <row r="2600" spans="1:9" ht="13.5" x14ac:dyDescent="0.25">
      <c r="A2600" s="3">
        <f>TITRES_STAT!B2603</f>
        <v>45792</v>
      </c>
      <c r="B2600" s="6">
        <f>TITRES_STAT!D2603</f>
        <v>4.5</v>
      </c>
      <c r="C2600" s="2">
        <f t="shared" si="360"/>
        <v>-0.20000000000000018</v>
      </c>
      <c r="D2600" s="2">
        <f t="shared" si="361"/>
        <v>0</v>
      </c>
      <c r="E2600" s="2">
        <f t="shared" si="362"/>
        <v>0.20000000000000018</v>
      </c>
      <c r="F2600" s="2">
        <f t="shared" si="366"/>
        <v>3.2588054794771934E-2</v>
      </c>
      <c r="G2600" s="2">
        <f t="shared" si="366"/>
        <v>5.2455668740872048E-2</v>
      </c>
      <c r="H2600" s="2">
        <f t="shared" si="364"/>
        <v>0.62124943932666321</v>
      </c>
      <c r="I2600" s="2">
        <f t="shared" si="365"/>
        <v>38.319176818631952</v>
      </c>
    </row>
    <row r="2601" spans="1:9" ht="13.5" x14ac:dyDescent="0.25">
      <c r="A2601" s="3">
        <f>TITRES_STAT!B2604</f>
        <v>45793</v>
      </c>
      <c r="B2601" s="6">
        <f>TITRES_STAT!D2604</f>
        <v>4.7</v>
      </c>
      <c r="C2601" s="2">
        <f t="shared" si="360"/>
        <v>0.20000000000000018</v>
      </c>
      <c r="D2601" s="2">
        <f t="shared" si="361"/>
        <v>0.20000000000000018</v>
      </c>
      <c r="E2601" s="2">
        <f t="shared" si="362"/>
        <v>0</v>
      </c>
      <c r="F2601" s="2">
        <f t="shared" si="366"/>
        <v>4.4546050880859667E-2</v>
      </c>
      <c r="G2601" s="2">
        <f t="shared" si="366"/>
        <v>4.8708835259381189E-2</v>
      </c>
      <c r="H2601" s="2">
        <f t="shared" si="364"/>
        <v>0.91453738615686198</v>
      </c>
      <c r="I2601" s="2">
        <f t="shared" si="365"/>
        <v>47.768060982744998</v>
      </c>
    </row>
    <row r="2602" spans="1:9" ht="13.5" x14ac:dyDescent="0.25">
      <c r="A2602" s="3">
        <f>TITRES_STAT!B2605</f>
        <v>45796</v>
      </c>
      <c r="B2602" s="6">
        <f>TITRES_STAT!D2605</f>
        <v>4.7</v>
      </c>
      <c r="C2602" s="2">
        <f t="shared" si="360"/>
        <v>0</v>
      </c>
      <c r="D2602" s="2">
        <f t="shared" si="361"/>
        <v>0</v>
      </c>
      <c r="E2602" s="2">
        <f t="shared" si="362"/>
        <v>0</v>
      </c>
      <c r="F2602" s="2">
        <f t="shared" si="366"/>
        <v>4.1364190103655406E-2</v>
      </c>
      <c r="G2602" s="2">
        <f t="shared" si="366"/>
        <v>4.522963274085396E-2</v>
      </c>
      <c r="H2602" s="2">
        <f t="shared" si="364"/>
        <v>0.91453738615686198</v>
      </c>
      <c r="I2602" s="2">
        <f t="shared" si="365"/>
        <v>47.768060982744998</v>
      </c>
    </row>
    <row r="2603" spans="1:9" ht="13.5" x14ac:dyDescent="0.25">
      <c r="A2603" s="3">
        <f>TITRES_STAT!B2606</f>
        <v>45797</v>
      </c>
      <c r="B2603" s="6">
        <f>TITRES_STAT!D2606</f>
        <v>4.75</v>
      </c>
      <c r="C2603" s="2">
        <f t="shared" si="360"/>
        <v>4.9999999999999822E-2</v>
      </c>
      <c r="D2603" s="2">
        <f t="shared" si="361"/>
        <v>4.9999999999999822E-2</v>
      </c>
      <c r="E2603" s="2">
        <f t="shared" si="362"/>
        <v>0</v>
      </c>
      <c r="F2603" s="2">
        <f t="shared" si="366"/>
        <v>4.1981033667680009E-2</v>
      </c>
      <c r="G2603" s="2">
        <f t="shared" si="366"/>
        <v>4.1998944687935816E-2</v>
      </c>
      <c r="H2603" s="2">
        <f t="shared" si="364"/>
        <v>0.99957353642123892</v>
      </c>
      <c r="I2603" s="2">
        <f t="shared" si="365"/>
        <v>49.989336136656306</v>
      </c>
    </row>
    <row r="2604" spans="1:9" ht="13.5" x14ac:dyDescent="0.25">
      <c r="A2604" s="3">
        <f>TITRES_STAT!B2607</f>
        <v>45798</v>
      </c>
      <c r="B2604" s="6">
        <f>TITRES_STAT!D2607</f>
        <v>4.7</v>
      </c>
      <c r="C2604" s="2">
        <f t="shared" si="360"/>
        <v>-4.9999999999999822E-2</v>
      </c>
      <c r="D2604" s="2">
        <f t="shared" si="361"/>
        <v>0</v>
      </c>
      <c r="E2604" s="2">
        <f t="shared" si="362"/>
        <v>4.9999999999999822E-2</v>
      </c>
      <c r="F2604" s="2">
        <f t="shared" si="366"/>
        <v>3.898238840570286E-2</v>
      </c>
      <c r="G2604" s="2">
        <f t="shared" si="366"/>
        <v>4.2570448638797533E-2</v>
      </c>
      <c r="H2604" s="2">
        <f t="shared" si="364"/>
        <v>0.915714765809994</v>
      </c>
      <c r="I2604" s="2">
        <f t="shared" si="365"/>
        <v>47.800162224192889</v>
      </c>
    </row>
    <row r="2605" spans="1:9" ht="13.5" x14ac:dyDescent="0.25">
      <c r="A2605" s="3">
        <f>TITRES_STAT!B2608</f>
        <v>45799</v>
      </c>
      <c r="B2605" s="6">
        <f>TITRES_STAT!D2608</f>
        <v>4.7</v>
      </c>
      <c r="C2605" s="2">
        <f t="shared" si="360"/>
        <v>0</v>
      </c>
      <c r="D2605" s="2">
        <f t="shared" si="361"/>
        <v>0</v>
      </c>
      <c r="E2605" s="2">
        <f t="shared" si="362"/>
        <v>0</v>
      </c>
      <c r="F2605" s="2">
        <f t="shared" ref="F2605:G2620" si="367">((F2604*13)+D2605)/14</f>
        <v>3.6197932091009799E-2</v>
      </c>
      <c r="G2605" s="2">
        <f t="shared" si="367"/>
        <v>3.9529702307454853E-2</v>
      </c>
      <c r="H2605" s="2">
        <f t="shared" si="364"/>
        <v>0.915714765809994</v>
      </c>
      <c r="I2605" s="2">
        <f t="shared" si="365"/>
        <v>47.800162224192889</v>
      </c>
    </row>
    <row r="2606" spans="1:9" ht="13.5" x14ac:dyDescent="0.25">
      <c r="A2606" s="3">
        <f>TITRES_STAT!B2609</f>
        <v>45800</v>
      </c>
      <c r="B2606" s="6">
        <f>TITRES_STAT!D2609</f>
        <v>4.7</v>
      </c>
      <c r="C2606" s="2">
        <f t="shared" si="360"/>
        <v>0</v>
      </c>
      <c r="D2606" s="2">
        <f t="shared" si="361"/>
        <v>0</v>
      </c>
      <c r="E2606" s="2">
        <f t="shared" si="362"/>
        <v>0</v>
      </c>
      <c r="F2606" s="2">
        <f t="shared" si="367"/>
        <v>3.3612365513080528E-2</v>
      </c>
      <c r="G2606" s="2">
        <f t="shared" si="367"/>
        <v>3.6706152142636651E-2</v>
      </c>
      <c r="H2606" s="2">
        <f t="shared" si="364"/>
        <v>0.91571476580999389</v>
      </c>
      <c r="I2606" s="2">
        <f t="shared" si="365"/>
        <v>47.800162224192889</v>
      </c>
    </row>
    <row r="2607" spans="1:9" ht="13.5" x14ac:dyDescent="0.25">
      <c r="A2607" s="3">
        <f>TITRES_STAT!B2610</f>
        <v>45803</v>
      </c>
      <c r="B2607" s="6">
        <f>TITRES_STAT!D2610</f>
        <v>4.7</v>
      </c>
      <c r="C2607" s="2">
        <f t="shared" si="360"/>
        <v>0</v>
      </c>
      <c r="D2607" s="2">
        <f t="shared" si="361"/>
        <v>0</v>
      </c>
      <c r="E2607" s="2">
        <f t="shared" si="362"/>
        <v>0</v>
      </c>
      <c r="F2607" s="2">
        <f t="shared" si="367"/>
        <v>3.1211482262146206E-2</v>
      </c>
      <c r="G2607" s="2">
        <f t="shared" si="367"/>
        <v>3.4084284132448316E-2</v>
      </c>
      <c r="H2607" s="2">
        <f t="shared" si="364"/>
        <v>0.91571476580999411</v>
      </c>
      <c r="I2607" s="2">
        <f t="shared" si="365"/>
        <v>47.800162224192889</v>
      </c>
    </row>
    <row r="2608" spans="1:9" ht="13.5" x14ac:dyDescent="0.25">
      <c r="A2608" s="3">
        <f>TITRES_STAT!B2611</f>
        <v>45804</v>
      </c>
      <c r="B2608" s="6">
        <f>TITRES_STAT!D2611</f>
        <v>4.7</v>
      </c>
      <c r="C2608" s="2">
        <f t="shared" si="360"/>
        <v>0</v>
      </c>
      <c r="D2608" s="2">
        <f t="shared" si="361"/>
        <v>0</v>
      </c>
      <c r="E2608" s="2">
        <f t="shared" si="362"/>
        <v>0</v>
      </c>
      <c r="F2608" s="2">
        <f t="shared" si="367"/>
        <v>2.8982090671992904E-2</v>
      </c>
      <c r="G2608" s="2">
        <f t="shared" si="367"/>
        <v>3.164969240870201E-2</v>
      </c>
      <c r="H2608" s="2">
        <f t="shared" si="364"/>
        <v>0.915714765809994</v>
      </c>
      <c r="I2608" s="2">
        <f t="shared" si="365"/>
        <v>47.800162224192889</v>
      </c>
    </row>
    <row r="2609" spans="1:9" ht="13.5" x14ac:dyDescent="0.25">
      <c r="A2609" s="3">
        <f>TITRES_STAT!B2612</f>
        <v>45805</v>
      </c>
      <c r="B2609" s="6">
        <f>TITRES_STAT!D2612</f>
        <v>4.6100000000000003</v>
      </c>
      <c r="C2609" s="2">
        <f t="shared" si="360"/>
        <v>-8.9999999999999858E-2</v>
      </c>
      <c r="D2609" s="2">
        <f t="shared" si="361"/>
        <v>0</v>
      </c>
      <c r="E2609" s="2">
        <f t="shared" si="362"/>
        <v>8.9999999999999858E-2</v>
      </c>
      <c r="F2609" s="2">
        <f t="shared" si="367"/>
        <v>2.6911941338279125E-2</v>
      </c>
      <c r="G2609" s="2">
        <f t="shared" si="367"/>
        <v>3.5817571522366143E-2</v>
      </c>
      <c r="H2609" s="2">
        <f t="shared" si="364"/>
        <v>0.75136141827689429</v>
      </c>
      <c r="I2609" s="2">
        <f t="shared" si="365"/>
        <v>42.901562774868793</v>
      </c>
    </row>
    <row r="2610" spans="1:9" ht="13.5" x14ac:dyDescent="0.25">
      <c r="A2610" s="3">
        <f>TITRES_STAT!B2613</f>
        <v>45806</v>
      </c>
      <c r="B2610" s="6">
        <f>TITRES_STAT!D2613</f>
        <v>4.8099999999999996</v>
      </c>
      <c r="C2610" s="2">
        <f t="shared" si="360"/>
        <v>0.19999999999999929</v>
      </c>
      <c r="D2610" s="2">
        <f t="shared" si="361"/>
        <v>0.19999999999999929</v>
      </c>
      <c r="E2610" s="2">
        <f t="shared" si="362"/>
        <v>0</v>
      </c>
      <c r="F2610" s="2">
        <f t="shared" si="367"/>
        <v>3.9275374099830569E-2</v>
      </c>
      <c r="G2610" s="2">
        <f t="shared" si="367"/>
        <v>3.3259173556482849E-2</v>
      </c>
      <c r="H2610" s="2">
        <f t="shared" si="364"/>
        <v>1.1808884557257753</v>
      </c>
      <c r="I2610" s="2">
        <f t="shared" si="365"/>
        <v>54.147127636236164</v>
      </c>
    </row>
    <row r="2611" spans="1:9" ht="13.5" x14ac:dyDescent="0.25">
      <c r="A2611" s="3">
        <f>TITRES_STAT!B2614</f>
        <v>45807</v>
      </c>
      <c r="B2611" s="6">
        <f>TITRES_STAT!D2614</f>
        <v>4.8099999999999996</v>
      </c>
      <c r="C2611" s="2">
        <f t="shared" si="360"/>
        <v>0</v>
      </c>
      <c r="D2611" s="2">
        <f t="shared" si="361"/>
        <v>0</v>
      </c>
      <c r="E2611" s="2">
        <f t="shared" si="362"/>
        <v>0</v>
      </c>
      <c r="F2611" s="2">
        <f t="shared" si="367"/>
        <v>3.6469990235556957E-2</v>
      </c>
      <c r="G2611" s="2">
        <f t="shared" si="367"/>
        <v>3.088351830244836E-2</v>
      </c>
      <c r="H2611" s="2">
        <f t="shared" si="364"/>
        <v>1.1808884557257751</v>
      </c>
      <c r="I2611" s="2">
        <f t="shared" si="365"/>
        <v>54.147127636236149</v>
      </c>
    </row>
    <row r="2612" spans="1:9" ht="13.5" x14ac:dyDescent="0.25">
      <c r="A2612" s="3">
        <f>TITRES_STAT!B2615</f>
        <v>45810</v>
      </c>
      <c r="B2612" s="6">
        <f>TITRES_STAT!D2615</f>
        <v>4.9400000000000004</v>
      </c>
      <c r="C2612" s="2">
        <f t="shared" si="360"/>
        <v>0.13000000000000078</v>
      </c>
      <c r="D2612" s="2">
        <f t="shared" si="361"/>
        <v>0.13000000000000078</v>
      </c>
      <c r="E2612" s="2">
        <f t="shared" si="362"/>
        <v>0</v>
      </c>
      <c r="F2612" s="2">
        <f t="shared" si="367"/>
        <v>4.315070521873151E-2</v>
      </c>
      <c r="G2612" s="2">
        <f t="shared" si="367"/>
        <v>2.8677552709416333E-2</v>
      </c>
      <c r="H2612" s="2">
        <f t="shared" si="364"/>
        <v>1.5046857608795499</v>
      </c>
      <c r="I2612" s="2">
        <f t="shared" si="365"/>
        <v>60.074831916286449</v>
      </c>
    </row>
    <row r="2613" spans="1:9" ht="13.5" x14ac:dyDescent="0.25">
      <c r="A2613" s="3">
        <f>TITRES_STAT!B2616</f>
        <v>45811</v>
      </c>
      <c r="B2613" s="6">
        <f>TITRES_STAT!D2616</f>
        <v>4.9400000000000004</v>
      </c>
      <c r="C2613" s="2">
        <f t="shared" si="360"/>
        <v>0</v>
      </c>
      <c r="D2613" s="2">
        <f t="shared" si="361"/>
        <v>0</v>
      </c>
      <c r="E2613" s="2">
        <f t="shared" si="362"/>
        <v>0</v>
      </c>
      <c r="F2613" s="2">
        <f t="shared" si="367"/>
        <v>4.0068511988822116E-2</v>
      </c>
      <c r="G2613" s="2">
        <f t="shared" si="367"/>
        <v>2.6629156087315167E-2</v>
      </c>
      <c r="H2613" s="2">
        <f t="shared" si="364"/>
        <v>1.5046857608795499</v>
      </c>
      <c r="I2613" s="2">
        <f t="shared" si="365"/>
        <v>60.074831916286449</v>
      </c>
    </row>
    <row r="2614" spans="1:9" ht="13.5" x14ac:dyDescent="0.25">
      <c r="A2614" s="3">
        <f>TITRES_STAT!B2617</f>
        <v>45812</v>
      </c>
      <c r="B2614" s="6">
        <f>TITRES_STAT!D2617</f>
        <v>4.9400000000000004</v>
      </c>
      <c r="C2614" s="2">
        <f t="shared" si="360"/>
        <v>0</v>
      </c>
      <c r="D2614" s="2">
        <f t="shared" si="361"/>
        <v>0</v>
      </c>
      <c r="E2614" s="2">
        <f t="shared" si="362"/>
        <v>0</v>
      </c>
      <c r="F2614" s="2">
        <f t="shared" si="367"/>
        <v>3.7206475418191963E-2</v>
      </c>
      <c r="G2614" s="2">
        <f t="shared" si="367"/>
        <v>2.47270735096498E-2</v>
      </c>
      <c r="H2614" s="2">
        <f t="shared" si="364"/>
        <v>1.5046857608795496</v>
      </c>
      <c r="I2614" s="2">
        <f t="shared" si="365"/>
        <v>60.074831916286449</v>
      </c>
    </row>
    <row r="2615" spans="1:9" ht="13.5" x14ac:dyDescent="0.25">
      <c r="A2615" s="3">
        <f>TITRES_STAT!B2618</f>
        <v>45813</v>
      </c>
      <c r="B2615" s="6">
        <f>TITRES_STAT!D2618</f>
        <v>4.9400000000000004</v>
      </c>
      <c r="C2615" s="2">
        <f t="shared" si="360"/>
        <v>0</v>
      </c>
      <c r="D2615" s="2">
        <f t="shared" si="361"/>
        <v>0</v>
      </c>
      <c r="E2615" s="2">
        <f t="shared" si="362"/>
        <v>0</v>
      </c>
      <c r="F2615" s="2">
        <f t="shared" si="367"/>
        <v>3.454887003117825E-2</v>
      </c>
      <c r="G2615" s="2">
        <f t="shared" si="367"/>
        <v>2.2960853973246244E-2</v>
      </c>
      <c r="H2615" s="2">
        <f t="shared" si="364"/>
        <v>1.5046857608795494</v>
      </c>
      <c r="I2615" s="2">
        <f t="shared" si="365"/>
        <v>60.074831916286442</v>
      </c>
    </row>
    <row r="2616" spans="1:9" ht="13.5" x14ac:dyDescent="0.25">
      <c r="A2616" s="3">
        <f>TITRES_STAT!B2619</f>
        <v>45817</v>
      </c>
      <c r="B2616" s="6">
        <f>TITRES_STAT!D2619</f>
        <v>4.9400000000000004</v>
      </c>
      <c r="C2616" s="2">
        <f t="shared" si="360"/>
        <v>0</v>
      </c>
      <c r="D2616" s="2">
        <f t="shared" si="361"/>
        <v>0</v>
      </c>
      <c r="E2616" s="2">
        <f t="shared" si="362"/>
        <v>0</v>
      </c>
      <c r="F2616" s="2">
        <f t="shared" si="367"/>
        <v>3.2081093600379799E-2</v>
      </c>
      <c r="G2616" s="2">
        <f t="shared" si="367"/>
        <v>2.1320792975157227E-2</v>
      </c>
      <c r="H2616" s="2">
        <f t="shared" si="364"/>
        <v>1.5046857608795492</v>
      </c>
      <c r="I2616" s="2">
        <f t="shared" si="365"/>
        <v>60.074831916286435</v>
      </c>
    </row>
    <row r="2617" spans="1:9" ht="13.5" x14ac:dyDescent="0.25">
      <c r="A2617" s="3">
        <f>TITRES_STAT!B2620</f>
        <v>45818</v>
      </c>
      <c r="B2617" s="6">
        <f>TITRES_STAT!D2620</f>
        <v>4.76</v>
      </c>
      <c r="C2617" s="2">
        <f t="shared" si="360"/>
        <v>-0.1800000000000006</v>
      </c>
      <c r="D2617" s="2">
        <f t="shared" si="361"/>
        <v>0</v>
      </c>
      <c r="E2617" s="2">
        <f t="shared" si="362"/>
        <v>0.1800000000000006</v>
      </c>
      <c r="F2617" s="2">
        <f t="shared" si="367"/>
        <v>2.9789586914638382E-2</v>
      </c>
      <c r="G2617" s="2">
        <f t="shared" si="367"/>
        <v>3.2655022048360328E-2</v>
      </c>
      <c r="H2617" s="2">
        <f t="shared" si="364"/>
        <v>0.91225131835837103</v>
      </c>
      <c r="I2617" s="2">
        <f t="shared" si="365"/>
        <v>47.705618482277757</v>
      </c>
    </row>
    <row r="2618" spans="1:9" ht="13.5" x14ac:dyDescent="0.25">
      <c r="A2618" s="3">
        <f>TITRES_STAT!B2621</f>
        <v>45819</v>
      </c>
      <c r="B2618" s="6">
        <f>TITRES_STAT!D2621</f>
        <v>4.76</v>
      </c>
      <c r="C2618" s="2">
        <f t="shared" si="360"/>
        <v>0</v>
      </c>
      <c r="D2618" s="2">
        <f t="shared" si="361"/>
        <v>0</v>
      </c>
      <c r="E2618" s="2">
        <f t="shared" si="362"/>
        <v>0</v>
      </c>
      <c r="F2618" s="2">
        <f t="shared" si="367"/>
        <v>2.7661759277878499E-2</v>
      </c>
      <c r="G2618" s="2">
        <f t="shared" si="367"/>
        <v>3.0322520473477447E-2</v>
      </c>
      <c r="H2618" s="2">
        <f t="shared" si="364"/>
        <v>0.91225131835837103</v>
      </c>
      <c r="I2618" s="2">
        <f t="shared" si="365"/>
        <v>47.705618482277757</v>
      </c>
    </row>
    <row r="2619" spans="1:9" ht="13.5" x14ac:dyDescent="0.25">
      <c r="A2619" s="3">
        <f>TITRES_STAT!B2622</f>
        <v>45820</v>
      </c>
      <c r="B2619" s="6">
        <f>TITRES_STAT!D2622</f>
        <v>4.76</v>
      </c>
      <c r="C2619" s="2">
        <f t="shared" si="360"/>
        <v>0</v>
      </c>
      <c r="D2619" s="2">
        <f t="shared" si="361"/>
        <v>0</v>
      </c>
      <c r="E2619" s="2">
        <f t="shared" si="362"/>
        <v>0</v>
      </c>
      <c r="F2619" s="2">
        <f t="shared" si="367"/>
        <v>2.5685919329458604E-2</v>
      </c>
      <c r="G2619" s="2">
        <f t="shared" si="367"/>
        <v>2.8156626153943345E-2</v>
      </c>
      <c r="H2619" s="2">
        <f t="shared" si="364"/>
        <v>0.91225131835837092</v>
      </c>
      <c r="I2619" s="2">
        <f t="shared" si="365"/>
        <v>47.70561848227775</v>
      </c>
    </row>
    <row r="2620" spans="1:9" ht="13.5" x14ac:dyDescent="0.25">
      <c r="A2620" s="3">
        <f>TITRES_STAT!B2623</f>
        <v>45821</v>
      </c>
      <c r="B2620" s="6">
        <f>TITRES_STAT!D2623</f>
        <v>4.76</v>
      </c>
      <c r="C2620" s="2">
        <f t="shared" si="360"/>
        <v>0</v>
      </c>
      <c r="D2620" s="2">
        <f t="shared" si="361"/>
        <v>0</v>
      </c>
      <c r="E2620" s="2">
        <f t="shared" si="362"/>
        <v>0</v>
      </c>
      <c r="F2620" s="2">
        <f t="shared" si="367"/>
        <v>2.3851210805925845E-2</v>
      </c>
      <c r="G2620" s="2">
        <f t="shared" si="367"/>
        <v>2.6145438571518822E-2</v>
      </c>
      <c r="H2620" s="2">
        <f t="shared" si="364"/>
        <v>0.91225131835837081</v>
      </c>
      <c r="I2620" s="2">
        <f t="shared" si="365"/>
        <v>47.705618482277742</v>
      </c>
    </row>
    <row r="2621" spans="1:9" ht="13.5" x14ac:dyDescent="0.25">
      <c r="A2621" s="3">
        <f>TITRES_STAT!B2624</f>
        <v>45824</v>
      </c>
      <c r="B2621" s="6">
        <f>TITRES_STAT!D2624</f>
        <v>4.55</v>
      </c>
      <c r="C2621" s="2">
        <f t="shared" si="360"/>
        <v>-0.20999999999999996</v>
      </c>
      <c r="D2621" s="2">
        <f t="shared" si="361"/>
        <v>0</v>
      </c>
      <c r="E2621" s="2">
        <f t="shared" si="362"/>
        <v>0.20999999999999996</v>
      </c>
      <c r="F2621" s="2">
        <f t="shared" ref="F2621:G2636" si="368">((F2620*13)+D2621)/14</f>
        <v>2.2147552891216858E-2</v>
      </c>
      <c r="G2621" s="2">
        <f t="shared" si="368"/>
        <v>3.9277907244981765E-2</v>
      </c>
      <c r="H2621" s="2">
        <f t="shared" si="364"/>
        <v>0.56386794624977077</v>
      </c>
      <c r="I2621" s="2">
        <f t="shared" si="365"/>
        <v>36.055982066897187</v>
      </c>
    </row>
    <row r="2622" spans="1:9" ht="13.5" x14ac:dyDescent="0.25">
      <c r="A2622" s="3">
        <f>TITRES_STAT!B2625</f>
        <v>45825</v>
      </c>
      <c r="B2622" s="6">
        <f>TITRES_STAT!D2625</f>
        <v>4.55</v>
      </c>
      <c r="C2622" s="2">
        <f t="shared" si="360"/>
        <v>0</v>
      </c>
      <c r="D2622" s="2">
        <f t="shared" si="361"/>
        <v>0</v>
      </c>
      <c r="E2622" s="2">
        <f t="shared" si="362"/>
        <v>0</v>
      </c>
      <c r="F2622" s="2">
        <f t="shared" si="368"/>
        <v>2.0565584827558513E-2</v>
      </c>
      <c r="G2622" s="2">
        <f t="shared" si="368"/>
        <v>3.6472342441768779E-2</v>
      </c>
      <c r="H2622" s="2">
        <f t="shared" si="364"/>
        <v>0.56386794624977077</v>
      </c>
      <c r="I2622" s="2">
        <f t="shared" si="365"/>
        <v>36.055982066897187</v>
      </c>
    </row>
    <row r="2623" spans="1:9" ht="13.5" x14ac:dyDescent="0.25">
      <c r="A2623" s="3">
        <f>TITRES_STAT!B2626</f>
        <v>45826</v>
      </c>
      <c r="B2623" s="6">
        <f>TITRES_STAT!D2626</f>
        <v>4.75</v>
      </c>
      <c r="C2623" s="2">
        <f t="shared" si="360"/>
        <v>0.20000000000000018</v>
      </c>
      <c r="D2623" s="2">
        <f t="shared" si="361"/>
        <v>0.20000000000000018</v>
      </c>
      <c r="E2623" s="2">
        <f t="shared" si="362"/>
        <v>0</v>
      </c>
      <c r="F2623" s="2">
        <f t="shared" si="368"/>
        <v>3.3382328768447204E-2</v>
      </c>
      <c r="G2623" s="2">
        <f t="shared" si="368"/>
        <v>3.3867175124499584E-2</v>
      </c>
      <c r="H2623" s="2">
        <f t="shared" si="364"/>
        <v>0.98568388552425679</v>
      </c>
      <c r="I2623" s="2">
        <f t="shared" si="365"/>
        <v>49.639516778574162</v>
      </c>
    </row>
    <row r="2624" spans="1:9" ht="13.5" x14ac:dyDescent="0.25">
      <c r="A2624" s="3">
        <f>TITRES_STAT!B2627</f>
        <v>45827</v>
      </c>
      <c r="B2624" s="6">
        <f>TITRES_STAT!D2627</f>
        <v>4.75</v>
      </c>
      <c r="C2624" s="2">
        <f t="shared" si="360"/>
        <v>0</v>
      </c>
      <c r="D2624" s="2">
        <f t="shared" si="361"/>
        <v>0</v>
      </c>
      <c r="E2624" s="2">
        <f t="shared" si="362"/>
        <v>0</v>
      </c>
      <c r="F2624" s="2">
        <f t="shared" si="368"/>
        <v>3.0997876713558116E-2</v>
      </c>
      <c r="G2624" s="2">
        <f t="shared" si="368"/>
        <v>3.1448091187035329E-2</v>
      </c>
      <c r="H2624" s="2">
        <f t="shared" si="364"/>
        <v>0.98568388552425668</v>
      </c>
      <c r="I2624" s="2">
        <f t="shared" si="365"/>
        <v>49.639516778574155</v>
      </c>
    </row>
    <row r="2625" spans="1:9" ht="13.5" x14ac:dyDescent="0.25">
      <c r="A2625" s="3">
        <f>TITRES_STAT!B2628</f>
        <v>45828</v>
      </c>
      <c r="B2625" s="6">
        <f>TITRES_STAT!D2628</f>
        <v>4.75</v>
      </c>
      <c r="C2625" s="2">
        <f t="shared" si="360"/>
        <v>0</v>
      </c>
      <c r="D2625" s="2">
        <f t="shared" si="361"/>
        <v>0</v>
      </c>
      <c r="E2625" s="2">
        <f t="shared" si="362"/>
        <v>0</v>
      </c>
      <c r="F2625" s="2">
        <f t="shared" si="368"/>
        <v>2.8783742662589679E-2</v>
      </c>
      <c r="G2625" s="2">
        <f t="shared" si="368"/>
        <v>2.920179895938995E-2</v>
      </c>
      <c r="H2625" s="2">
        <f t="shared" si="364"/>
        <v>0.98568388552425656</v>
      </c>
      <c r="I2625" s="2">
        <f t="shared" si="365"/>
        <v>49.639516778574155</v>
      </c>
    </row>
    <row r="2626" spans="1:9" ht="13.5" x14ac:dyDescent="0.25">
      <c r="A2626" s="3">
        <f>TITRES_STAT!B2629</f>
        <v>45831</v>
      </c>
      <c r="B2626" s="6">
        <f>TITRES_STAT!D2629</f>
        <v>4.75</v>
      </c>
      <c r="C2626" s="2">
        <f t="shared" si="360"/>
        <v>0</v>
      </c>
      <c r="D2626" s="2">
        <f t="shared" si="361"/>
        <v>0</v>
      </c>
      <c r="E2626" s="2">
        <f t="shared" si="362"/>
        <v>0</v>
      </c>
      <c r="F2626" s="2">
        <f t="shared" si="368"/>
        <v>2.672776104383327E-2</v>
      </c>
      <c r="G2626" s="2">
        <f t="shared" si="368"/>
        <v>2.7115956176576382E-2</v>
      </c>
      <c r="H2626" s="2">
        <f t="shared" si="364"/>
        <v>0.98568388552425645</v>
      </c>
      <c r="I2626" s="2">
        <f t="shared" si="365"/>
        <v>49.639516778574155</v>
      </c>
    </row>
    <row r="2627" spans="1:9" ht="13.5" x14ac:dyDescent="0.25">
      <c r="A2627" s="3">
        <f>TITRES_STAT!B2630</f>
        <v>45832</v>
      </c>
      <c r="B2627" s="6">
        <f>TITRES_STAT!D2630</f>
        <v>4.55</v>
      </c>
      <c r="C2627" s="2">
        <f t="shared" ref="C2627:C2690" si="369">B2627-B2626</f>
        <v>-0.20000000000000018</v>
      </c>
      <c r="D2627" s="2">
        <f t="shared" ref="D2627:D2690" si="370">IF(C2627&gt;0,C2627,0)</f>
        <v>0</v>
      </c>
      <c r="E2627" s="2">
        <f t="shared" ref="E2627:E2690" si="371">IF(C2627&lt;0,-C2627,0)</f>
        <v>0.20000000000000018</v>
      </c>
      <c r="F2627" s="2">
        <f t="shared" si="368"/>
        <v>2.4818635254988036E-2</v>
      </c>
      <c r="G2627" s="2">
        <f t="shared" si="368"/>
        <v>3.9464816449678079E-2</v>
      </c>
      <c r="H2627" s="2">
        <f t="shared" si="364"/>
        <v>0.6288800376566932</v>
      </c>
      <c r="I2627" s="2">
        <f t="shared" si="365"/>
        <v>38.608124792381886</v>
      </c>
    </row>
    <row r="2628" spans="1:9" ht="13.5" x14ac:dyDescent="0.25">
      <c r="A2628" s="3">
        <f>TITRES_STAT!B2631</f>
        <v>45833</v>
      </c>
      <c r="B2628" s="6">
        <f>TITRES_STAT!D2631</f>
        <v>4.55</v>
      </c>
      <c r="C2628" s="2">
        <f t="shared" si="369"/>
        <v>0</v>
      </c>
      <c r="D2628" s="2">
        <f t="shared" si="370"/>
        <v>0</v>
      </c>
      <c r="E2628" s="2">
        <f t="shared" si="371"/>
        <v>0</v>
      </c>
      <c r="F2628" s="2">
        <f t="shared" si="368"/>
        <v>2.3045875593917464E-2</v>
      </c>
      <c r="G2628" s="2">
        <f t="shared" si="368"/>
        <v>3.664590098898679E-2</v>
      </c>
      <c r="H2628" s="2">
        <f t="shared" si="364"/>
        <v>0.6288800376566932</v>
      </c>
      <c r="I2628" s="2">
        <f t="shared" si="365"/>
        <v>38.608124792381886</v>
      </c>
    </row>
    <row r="2629" spans="1:9" ht="13.5" x14ac:dyDescent="0.25">
      <c r="A2629" s="3">
        <f>TITRES_STAT!B2632</f>
        <v>45835</v>
      </c>
      <c r="B2629" s="6">
        <f>TITRES_STAT!D2632</f>
        <v>4.41</v>
      </c>
      <c r="C2629" s="2">
        <f t="shared" si="369"/>
        <v>-0.13999999999999968</v>
      </c>
      <c r="D2629" s="2">
        <f t="shared" si="370"/>
        <v>0</v>
      </c>
      <c r="E2629" s="2">
        <f t="shared" si="371"/>
        <v>0.13999999999999968</v>
      </c>
      <c r="F2629" s="2">
        <f t="shared" si="368"/>
        <v>2.1399741622923359E-2</v>
      </c>
      <c r="G2629" s="2">
        <f t="shared" si="368"/>
        <v>4.4028336632630567E-2</v>
      </c>
      <c r="H2629" s="2">
        <f t="shared" si="364"/>
        <v>0.4860447443536498</v>
      </c>
      <c r="I2629" s="2">
        <f t="shared" si="365"/>
        <v>32.707275214990474</v>
      </c>
    </row>
    <row r="2630" spans="1:9" ht="13.5" x14ac:dyDescent="0.25">
      <c r="A2630" s="3">
        <f>TITRES_STAT!B2633</f>
        <v>45838</v>
      </c>
      <c r="B2630" s="6">
        <f>TITRES_STAT!D2633</f>
        <v>4.2300000000000004</v>
      </c>
      <c r="C2630" s="2">
        <f t="shared" si="369"/>
        <v>-0.17999999999999972</v>
      </c>
      <c r="D2630" s="2">
        <f t="shared" si="370"/>
        <v>0</v>
      </c>
      <c r="E2630" s="2">
        <f t="shared" si="371"/>
        <v>0.17999999999999972</v>
      </c>
      <c r="F2630" s="2">
        <f t="shared" si="368"/>
        <v>1.9871188649857405E-2</v>
      </c>
      <c r="G2630" s="2">
        <f t="shared" si="368"/>
        <v>5.3740598301728358E-2</v>
      </c>
      <c r="H2630" s="2">
        <f t="shared" si="364"/>
        <v>0.3697612099197326</v>
      </c>
      <c r="I2630" s="2">
        <f t="shared" si="365"/>
        <v>26.994574473415014</v>
      </c>
    </row>
    <row r="2631" spans="1:9" ht="13.5" x14ac:dyDescent="0.25">
      <c r="A2631" s="3">
        <f>TITRES_STAT!B2634</f>
        <v>45839</v>
      </c>
      <c r="B2631" s="6">
        <f>TITRES_STAT!D2634</f>
        <v>4.42</v>
      </c>
      <c r="C2631" s="2">
        <f t="shared" si="369"/>
        <v>0.1899999999999995</v>
      </c>
      <c r="D2631" s="2">
        <f t="shared" si="370"/>
        <v>0.1899999999999995</v>
      </c>
      <c r="E2631" s="2">
        <f t="shared" si="371"/>
        <v>0</v>
      </c>
      <c r="F2631" s="2">
        <f t="shared" si="368"/>
        <v>3.2023246603438985E-2</v>
      </c>
      <c r="G2631" s="2">
        <f t="shared" si="368"/>
        <v>4.9901984137319187E-2</v>
      </c>
      <c r="H2631" s="2">
        <f t="shared" si="364"/>
        <v>0.6417229125663243</v>
      </c>
      <c r="I2631" s="2">
        <f t="shared" si="365"/>
        <v>39.088381337334795</v>
      </c>
    </row>
    <row r="2632" spans="1:9" ht="13.5" x14ac:dyDescent="0.25">
      <c r="A2632" s="3">
        <f>TITRES_STAT!B2635</f>
        <v>45840</v>
      </c>
      <c r="B2632" s="6">
        <f>TITRES_STAT!D2635</f>
        <v>4.5599999999999996</v>
      </c>
      <c r="C2632" s="2">
        <f t="shared" si="369"/>
        <v>0.13999999999999968</v>
      </c>
      <c r="D2632" s="2">
        <f t="shared" si="370"/>
        <v>0.13999999999999968</v>
      </c>
      <c r="E2632" s="2">
        <f t="shared" si="371"/>
        <v>0</v>
      </c>
      <c r="F2632" s="2">
        <f t="shared" si="368"/>
        <v>3.9735871846050465E-2</v>
      </c>
      <c r="G2632" s="2">
        <f t="shared" si="368"/>
        <v>4.6337556698939242E-2</v>
      </c>
      <c r="H2632" s="2">
        <f t="shared" si="364"/>
        <v>0.85753057944378186</v>
      </c>
      <c r="I2632" s="2">
        <f t="shared" si="365"/>
        <v>46.165085459888388</v>
      </c>
    </row>
    <row r="2633" spans="1:9" ht="13.5" x14ac:dyDescent="0.25">
      <c r="A2633" s="3">
        <f>TITRES_STAT!B2636</f>
        <v>45841</v>
      </c>
      <c r="B2633" s="6">
        <f>TITRES_STAT!D2636</f>
        <v>4.42</v>
      </c>
      <c r="C2633" s="2">
        <f t="shared" si="369"/>
        <v>-0.13999999999999968</v>
      </c>
      <c r="D2633" s="2">
        <f t="shared" si="370"/>
        <v>0</v>
      </c>
      <c r="E2633" s="2">
        <f t="shared" si="371"/>
        <v>0.13999999999999968</v>
      </c>
      <c r="F2633" s="2">
        <f t="shared" si="368"/>
        <v>3.6897595285618291E-2</v>
      </c>
      <c r="G2633" s="2">
        <f t="shared" si="368"/>
        <v>5.3027731220443561E-2</v>
      </c>
      <c r="H2633" s="2">
        <f t="shared" si="364"/>
        <v>0.69581697041176283</v>
      </c>
      <c r="I2633" s="2">
        <f t="shared" si="365"/>
        <v>41.031372049709518</v>
      </c>
    </row>
    <row r="2634" spans="1:9" ht="13.5" x14ac:dyDescent="0.25">
      <c r="A2634" s="3">
        <f>TITRES_STAT!B2637</f>
        <v>45842</v>
      </c>
      <c r="B2634" s="6">
        <f>TITRES_STAT!D2637</f>
        <v>4.58</v>
      </c>
      <c r="C2634" s="2">
        <f t="shared" si="369"/>
        <v>0.16000000000000014</v>
      </c>
      <c r="D2634" s="2">
        <f t="shared" si="370"/>
        <v>0.16000000000000014</v>
      </c>
      <c r="E2634" s="2">
        <f t="shared" si="371"/>
        <v>0</v>
      </c>
      <c r="F2634" s="2">
        <f t="shared" si="368"/>
        <v>4.5690624193788429E-2</v>
      </c>
      <c r="G2634" s="2">
        <f t="shared" si="368"/>
        <v>4.9240036133269015E-2</v>
      </c>
      <c r="H2634" s="2">
        <f t="shared" si="364"/>
        <v>0.92791613860976785</v>
      </c>
      <c r="I2634" s="2">
        <f t="shared" si="365"/>
        <v>48.130523938603154</v>
      </c>
    </row>
    <row r="2635" spans="1:9" ht="13.5" x14ac:dyDescent="0.25">
      <c r="A2635" s="3">
        <f>TITRES_STAT!B2638</f>
        <v>45845</v>
      </c>
      <c r="B2635" s="6">
        <f>TITRES_STAT!D2638</f>
        <v>4.58</v>
      </c>
      <c r="C2635" s="2">
        <f t="shared" si="369"/>
        <v>0</v>
      </c>
      <c r="D2635" s="2">
        <f t="shared" si="370"/>
        <v>0</v>
      </c>
      <c r="E2635" s="2">
        <f t="shared" si="371"/>
        <v>0</v>
      </c>
      <c r="F2635" s="2">
        <f t="shared" si="368"/>
        <v>4.2427008179946393E-2</v>
      </c>
      <c r="G2635" s="2">
        <f t="shared" si="368"/>
        <v>4.5722890695178368E-2</v>
      </c>
      <c r="H2635" s="2">
        <f t="shared" si="364"/>
        <v>0.92791613860976785</v>
      </c>
      <c r="I2635" s="2">
        <f t="shared" si="365"/>
        <v>48.130523938603154</v>
      </c>
    </row>
    <row r="2636" spans="1:9" ht="13.5" x14ac:dyDescent="0.25">
      <c r="A2636" s="3">
        <f>TITRES_STAT!B2639</f>
        <v>45846</v>
      </c>
      <c r="B2636" s="6">
        <f>TITRES_STAT!D2639</f>
        <v>4.38</v>
      </c>
      <c r="C2636" s="2">
        <f t="shared" si="369"/>
        <v>-0.20000000000000018</v>
      </c>
      <c r="D2636" s="2">
        <f t="shared" si="370"/>
        <v>0</v>
      </c>
      <c r="E2636" s="2">
        <f t="shared" si="371"/>
        <v>0.20000000000000018</v>
      </c>
      <c r="F2636" s="2">
        <f t="shared" si="368"/>
        <v>3.9396507595664508E-2</v>
      </c>
      <c r="G2636" s="2">
        <f t="shared" si="368"/>
        <v>5.6742684216951354E-2</v>
      </c>
      <c r="H2636" s="2">
        <f t="shared" si="364"/>
        <v>0.69430109166205367</v>
      </c>
      <c r="I2636" s="2">
        <f t="shared" si="365"/>
        <v>40.978613251141049</v>
      </c>
    </row>
    <row r="2637" spans="1:9" ht="13.5" x14ac:dyDescent="0.25">
      <c r="A2637" s="3">
        <f>TITRES_STAT!B2640</f>
        <v>45847</v>
      </c>
      <c r="B2637" s="6">
        <f>TITRES_STAT!D2640</f>
        <v>4.3099999999999996</v>
      </c>
      <c r="C2637" s="2">
        <f t="shared" si="369"/>
        <v>-7.0000000000000284E-2</v>
      </c>
      <c r="D2637" s="2">
        <f t="shared" si="370"/>
        <v>0</v>
      </c>
      <c r="E2637" s="2">
        <f t="shared" si="371"/>
        <v>7.0000000000000284E-2</v>
      </c>
      <c r="F2637" s="2">
        <f t="shared" ref="F2637:G2652" si="372">((F2636*13)+D2637)/14</f>
        <v>3.6582471338831322E-2</v>
      </c>
      <c r="G2637" s="2">
        <f t="shared" si="372"/>
        <v>5.7689635344311992E-2</v>
      </c>
      <c r="H2637" s="2">
        <f t="shared" si="364"/>
        <v>0.6341255430112237</v>
      </c>
      <c r="I2637" s="2">
        <f t="shared" si="365"/>
        <v>38.805191297769724</v>
      </c>
    </row>
    <row r="2638" spans="1:9" ht="13.5" x14ac:dyDescent="0.25">
      <c r="A2638" s="3">
        <f>TITRES_STAT!B2641</f>
        <v>45848</v>
      </c>
      <c r="B2638" s="6">
        <f>TITRES_STAT!D2641</f>
        <v>4.5</v>
      </c>
      <c r="C2638" s="2">
        <f t="shared" si="369"/>
        <v>0.19000000000000039</v>
      </c>
      <c r="D2638" s="2">
        <f t="shared" si="370"/>
        <v>0.19000000000000039</v>
      </c>
      <c r="E2638" s="2">
        <f t="shared" si="371"/>
        <v>0</v>
      </c>
      <c r="F2638" s="2">
        <f t="shared" si="372"/>
        <v>4.7540866243200544E-2</v>
      </c>
      <c r="G2638" s="2">
        <f t="shared" si="372"/>
        <v>5.3568947105432564E-2</v>
      </c>
      <c r="H2638" s="2">
        <f t="shared" si="364"/>
        <v>0.88747061146511319</v>
      </c>
      <c r="I2638" s="2">
        <f t="shared" si="365"/>
        <v>47.019042631674722</v>
      </c>
    </row>
    <row r="2639" spans="1:9" ht="13.5" x14ac:dyDescent="0.25">
      <c r="A2639" s="3">
        <f>TITRES_STAT!B2642</f>
        <v>45849</v>
      </c>
      <c r="B2639" s="6">
        <f>TITRES_STAT!D2642</f>
        <v>4.58</v>
      </c>
      <c r="C2639" s="2">
        <f t="shared" si="369"/>
        <v>8.0000000000000071E-2</v>
      </c>
      <c r="D2639" s="2">
        <f t="shared" si="370"/>
        <v>8.0000000000000071E-2</v>
      </c>
      <c r="E2639" s="2">
        <f t="shared" si="371"/>
        <v>0</v>
      </c>
      <c r="F2639" s="2">
        <f t="shared" si="372"/>
        <v>4.9859375797257653E-2</v>
      </c>
      <c r="G2639" s="2">
        <f t="shared" si="372"/>
        <v>4.974259374075881E-2</v>
      </c>
      <c r="H2639" s="2">
        <f t="shared" si="364"/>
        <v>1.0023477275251764</v>
      </c>
      <c r="I2639" s="2">
        <f t="shared" si="365"/>
        <v>50.058624371104564</v>
      </c>
    </row>
    <row r="2640" spans="1:9" ht="13.5" x14ac:dyDescent="0.25">
      <c r="A2640" s="3">
        <f>TITRES_STAT!B2643</f>
        <v>45852</v>
      </c>
      <c r="B2640" s="6">
        <f>TITRES_STAT!D2643</f>
        <v>4.7699999999999996</v>
      </c>
      <c r="C2640" s="2">
        <f t="shared" si="369"/>
        <v>0.1899999999999995</v>
      </c>
      <c r="D2640" s="2">
        <f t="shared" si="370"/>
        <v>0.1899999999999995</v>
      </c>
      <c r="E2640" s="2">
        <f t="shared" si="371"/>
        <v>0</v>
      </c>
      <c r="F2640" s="2">
        <f t="shared" si="372"/>
        <v>5.9869420383167782E-2</v>
      </c>
      <c r="G2640" s="2">
        <f t="shared" si="372"/>
        <v>4.6189551330704612E-2</v>
      </c>
      <c r="H2640" s="2">
        <f t="shared" si="364"/>
        <v>1.296168043601875</v>
      </c>
      <c r="I2640" s="2">
        <f t="shared" si="365"/>
        <v>56.449180503733778</v>
      </c>
    </row>
    <row r="2641" spans="1:9" ht="13.5" x14ac:dyDescent="0.25">
      <c r="A2641" s="3">
        <f>TITRES_STAT!B2644</f>
        <v>45853</v>
      </c>
      <c r="B2641" s="6">
        <f>TITRES_STAT!D2644</f>
        <v>4.7699999999999996</v>
      </c>
      <c r="C2641" s="2">
        <f t="shared" si="369"/>
        <v>0</v>
      </c>
      <c r="D2641" s="2">
        <f t="shared" si="370"/>
        <v>0</v>
      </c>
      <c r="E2641" s="2">
        <f t="shared" si="371"/>
        <v>0</v>
      </c>
      <c r="F2641" s="2">
        <f t="shared" si="372"/>
        <v>5.5593033212941512E-2</v>
      </c>
      <c r="G2641" s="2">
        <f t="shared" si="372"/>
        <v>4.289029766422571E-2</v>
      </c>
      <c r="H2641" s="2">
        <f t="shared" ref="H2641:H2693" si="373">F2641/G2641</f>
        <v>1.296168043601875</v>
      </c>
      <c r="I2641" s="2">
        <f t="shared" ref="I2641:I2693" si="374">IF(G2641=0,100,100-(100/(1+H2641)))</f>
        <v>56.449180503733778</v>
      </c>
    </row>
    <row r="2642" spans="1:9" ht="13.5" x14ac:dyDescent="0.25">
      <c r="A2642" s="3">
        <f>TITRES_STAT!B2645</f>
        <v>45854</v>
      </c>
      <c r="B2642" s="6">
        <f>TITRES_STAT!D2645</f>
        <v>4.7699999999999996</v>
      </c>
      <c r="C2642" s="2">
        <f t="shared" si="369"/>
        <v>0</v>
      </c>
      <c r="D2642" s="2">
        <f t="shared" si="370"/>
        <v>0</v>
      </c>
      <c r="E2642" s="2">
        <f t="shared" si="371"/>
        <v>0</v>
      </c>
      <c r="F2642" s="2">
        <f t="shared" si="372"/>
        <v>5.1622102269159975E-2</v>
      </c>
      <c r="G2642" s="2">
        <f t="shared" si="372"/>
        <v>3.9826704973923877E-2</v>
      </c>
      <c r="H2642" s="2">
        <f t="shared" si="373"/>
        <v>1.296168043601875</v>
      </c>
      <c r="I2642" s="2">
        <f t="shared" si="374"/>
        <v>56.449180503733778</v>
      </c>
    </row>
    <row r="2643" spans="1:9" ht="13.5" x14ac:dyDescent="0.25">
      <c r="A2643" s="3">
        <f>TITRES_STAT!B2646</f>
        <v>45855</v>
      </c>
      <c r="B2643" s="6">
        <f>TITRES_STAT!D2646</f>
        <v>4.7699999999999996</v>
      </c>
      <c r="C2643" s="2">
        <f t="shared" si="369"/>
        <v>0</v>
      </c>
      <c r="D2643" s="2">
        <f t="shared" si="370"/>
        <v>0</v>
      </c>
      <c r="E2643" s="2">
        <f t="shared" si="371"/>
        <v>0</v>
      </c>
      <c r="F2643" s="2">
        <f t="shared" si="372"/>
        <v>4.7934809249934263E-2</v>
      </c>
      <c r="G2643" s="2">
        <f t="shared" si="372"/>
        <v>3.6981940332929307E-2</v>
      </c>
      <c r="H2643" s="2">
        <f t="shared" si="373"/>
        <v>1.2961680436018752</v>
      </c>
      <c r="I2643" s="2">
        <f t="shared" si="374"/>
        <v>56.449180503733785</v>
      </c>
    </row>
    <row r="2644" spans="1:9" ht="13.5" x14ac:dyDescent="0.25">
      <c r="A2644" s="3">
        <f>TITRES_STAT!B2647</f>
        <v>45856</v>
      </c>
      <c r="B2644" s="6">
        <f>TITRES_STAT!D2647</f>
        <v>4.7699999999999996</v>
      </c>
      <c r="C2644" s="2">
        <f t="shared" si="369"/>
        <v>0</v>
      </c>
      <c r="D2644" s="2">
        <f t="shared" si="370"/>
        <v>0</v>
      </c>
      <c r="E2644" s="2">
        <f t="shared" si="371"/>
        <v>0</v>
      </c>
      <c r="F2644" s="2">
        <f t="shared" si="372"/>
        <v>4.4510894303510393E-2</v>
      </c>
      <c r="G2644" s="2">
        <f t="shared" si="372"/>
        <v>3.4340373166291502E-2</v>
      </c>
      <c r="H2644" s="2">
        <f t="shared" si="373"/>
        <v>1.2961680436018754</v>
      </c>
      <c r="I2644" s="2">
        <f t="shared" si="374"/>
        <v>56.449180503733793</v>
      </c>
    </row>
    <row r="2645" spans="1:9" ht="13.5" x14ac:dyDescent="0.25">
      <c r="A2645" s="3">
        <f>TITRES_STAT!B2648</f>
        <v>45859</v>
      </c>
      <c r="B2645" s="6">
        <f>TITRES_STAT!D2648</f>
        <v>4.7699999999999996</v>
      </c>
      <c r="C2645" s="2">
        <f t="shared" si="369"/>
        <v>0</v>
      </c>
      <c r="D2645" s="2">
        <f t="shared" si="370"/>
        <v>0</v>
      </c>
      <c r="E2645" s="2">
        <f t="shared" si="371"/>
        <v>0</v>
      </c>
      <c r="F2645" s="2">
        <f t="shared" si="372"/>
        <v>4.1331544710402505E-2</v>
      </c>
      <c r="G2645" s="2">
        <f t="shared" si="372"/>
        <v>3.188748936869925E-2</v>
      </c>
      <c r="H2645" s="2">
        <f t="shared" si="373"/>
        <v>1.2961680436018754</v>
      </c>
      <c r="I2645" s="2">
        <f t="shared" si="374"/>
        <v>56.449180503733793</v>
      </c>
    </row>
    <row r="2646" spans="1:9" ht="13.5" x14ac:dyDescent="0.25">
      <c r="A2646" s="3">
        <f>TITRES_STAT!B2649</f>
        <v>45860</v>
      </c>
      <c r="B2646" s="6">
        <f>TITRES_STAT!D2649</f>
        <v>4.7699999999999996</v>
      </c>
      <c r="C2646" s="2">
        <f t="shared" si="369"/>
        <v>0</v>
      </c>
      <c r="D2646" s="2">
        <f t="shared" si="370"/>
        <v>0</v>
      </c>
      <c r="E2646" s="2">
        <f t="shared" si="371"/>
        <v>0</v>
      </c>
      <c r="F2646" s="2">
        <f t="shared" si="372"/>
        <v>3.8379291516802326E-2</v>
      </c>
      <c r="G2646" s="2">
        <f t="shared" si="372"/>
        <v>2.9609811556649303E-2</v>
      </c>
      <c r="H2646" s="2">
        <f t="shared" si="373"/>
        <v>1.2961680436018754</v>
      </c>
      <c r="I2646" s="2">
        <f t="shared" si="374"/>
        <v>56.449180503733793</v>
      </c>
    </row>
    <row r="2647" spans="1:9" ht="13.5" x14ac:dyDescent="0.25">
      <c r="A2647" s="3">
        <f>TITRES_STAT!B2650</f>
        <v>45861</v>
      </c>
      <c r="B2647" s="6">
        <f>TITRES_STAT!D2650</f>
        <v>4.5599999999999996</v>
      </c>
      <c r="C2647" s="2">
        <f t="shared" si="369"/>
        <v>-0.20999999999999996</v>
      </c>
      <c r="D2647" s="2">
        <f t="shared" si="370"/>
        <v>0</v>
      </c>
      <c r="E2647" s="2">
        <f t="shared" si="371"/>
        <v>0.20999999999999996</v>
      </c>
      <c r="F2647" s="2">
        <f t="shared" si="372"/>
        <v>3.5637913551316444E-2</v>
      </c>
      <c r="G2647" s="2">
        <f t="shared" si="372"/>
        <v>4.2494825016888629E-2</v>
      </c>
      <c r="H2647" s="2">
        <f t="shared" si="373"/>
        <v>0.83864125895689512</v>
      </c>
      <c r="I2647" s="2">
        <f t="shared" si="374"/>
        <v>45.612011308430887</v>
      </c>
    </row>
    <row r="2648" spans="1:9" ht="13.5" x14ac:dyDescent="0.25">
      <c r="A2648" s="3">
        <f>TITRES_STAT!B2651</f>
        <v>45862</v>
      </c>
      <c r="B2648" s="6">
        <f>TITRES_STAT!D2651</f>
        <v>4.3600000000000003</v>
      </c>
      <c r="C2648" s="2">
        <f t="shared" si="369"/>
        <v>-0.19999999999999929</v>
      </c>
      <c r="D2648" s="2">
        <f t="shared" si="370"/>
        <v>0</v>
      </c>
      <c r="E2648" s="2">
        <f t="shared" si="371"/>
        <v>0.19999999999999929</v>
      </c>
      <c r="F2648" s="2">
        <f t="shared" si="372"/>
        <v>3.3092348297650988E-2</v>
      </c>
      <c r="G2648" s="2">
        <f t="shared" si="372"/>
        <v>5.3745194658539393E-2</v>
      </c>
      <c r="H2648" s="2">
        <f t="shared" si="373"/>
        <v>0.61572664324498927</v>
      </c>
      <c r="I2648" s="2">
        <f t="shared" si="374"/>
        <v>38.108342510734218</v>
      </c>
    </row>
    <row r="2649" spans="1:9" ht="13.5" x14ac:dyDescent="0.25">
      <c r="A2649" s="3">
        <f>TITRES_STAT!B2652</f>
        <v>45866</v>
      </c>
      <c r="B2649" s="6">
        <f>TITRES_STAT!D2652</f>
        <v>4.25</v>
      </c>
      <c r="C2649" s="2">
        <f t="shared" si="369"/>
        <v>-0.11000000000000032</v>
      </c>
      <c r="D2649" s="2">
        <f t="shared" si="370"/>
        <v>0</v>
      </c>
      <c r="E2649" s="2">
        <f t="shared" si="371"/>
        <v>0.11000000000000032</v>
      </c>
      <c r="F2649" s="2">
        <f t="shared" si="372"/>
        <v>3.072860913353306E-2</v>
      </c>
      <c r="G2649" s="2">
        <f t="shared" si="372"/>
        <v>5.7763395040072316E-2</v>
      </c>
      <c r="H2649" s="2">
        <f t="shared" si="373"/>
        <v>0.53197373721221963</v>
      </c>
      <c r="I2649" s="2">
        <f t="shared" si="374"/>
        <v>34.724729562287976</v>
      </c>
    </row>
    <row r="2650" spans="1:9" ht="13.5" x14ac:dyDescent="0.25">
      <c r="A2650" s="3">
        <f>TITRES_STAT!B2653</f>
        <v>45867</v>
      </c>
      <c r="B2650" s="6">
        <f>TITRES_STAT!D2653</f>
        <v>4.4400000000000004</v>
      </c>
      <c r="C2650" s="2">
        <f t="shared" si="369"/>
        <v>0.19000000000000039</v>
      </c>
      <c r="D2650" s="2">
        <f t="shared" si="370"/>
        <v>0.19000000000000039</v>
      </c>
      <c r="E2650" s="2">
        <f t="shared" si="371"/>
        <v>0</v>
      </c>
      <c r="F2650" s="2">
        <f t="shared" si="372"/>
        <v>4.2105137052566445E-2</v>
      </c>
      <c r="G2650" s="2">
        <f t="shared" si="372"/>
        <v>5.3637438251495716E-2</v>
      </c>
      <c r="H2650" s="2">
        <f t="shared" si="373"/>
        <v>0.78499530225779035</v>
      </c>
      <c r="I2650" s="2">
        <f t="shared" si="374"/>
        <v>43.977443596903129</v>
      </c>
    </row>
    <row r="2651" spans="1:9" ht="13.5" x14ac:dyDescent="0.25">
      <c r="A2651" s="3">
        <f>TITRES_STAT!B2654</f>
        <v>45868</v>
      </c>
      <c r="B2651" s="6">
        <f>TITRES_STAT!D2654</f>
        <v>4.5599999999999996</v>
      </c>
      <c r="C2651" s="2">
        <f t="shared" si="369"/>
        <v>0.11999999999999922</v>
      </c>
      <c r="D2651" s="2">
        <f t="shared" si="370"/>
        <v>0.11999999999999922</v>
      </c>
      <c r="E2651" s="2">
        <f t="shared" si="371"/>
        <v>0</v>
      </c>
      <c r="F2651" s="2">
        <f t="shared" si="372"/>
        <v>4.7669055834525929E-2</v>
      </c>
      <c r="G2651" s="2">
        <f t="shared" si="372"/>
        <v>4.9806192662103163E-2</v>
      </c>
      <c r="H2651" s="2">
        <f t="shared" si="373"/>
        <v>0.95709094164101105</v>
      </c>
      <c r="I2651" s="2">
        <f t="shared" si="374"/>
        <v>48.903754101405987</v>
      </c>
    </row>
    <row r="2652" spans="1:9" ht="13.5" x14ac:dyDescent="0.25">
      <c r="A2652" s="3">
        <f>TITRES_STAT!B2655</f>
        <v>45869</v>
      </c>
      <c r="B2652" s="6">
        <f>TITRES_STAT!D2655</f>
        <v>4.5599999999999996</v>
      </c>
      <c r="C2652" s="2">
        <f t="shared" si="369"/>
        <v>0</v>
      </c>
      <c r="D2652" s="2">
        <f t="shared" si="370"/>
        <v>0</v>
      </c>
      <c r="E2652" s="2">
        <f t="shared" si="371"/>
        <v>0</v>
      </c>
      <c r="F2652" s="2">
        <f t="shared" si="372"/>
        <v>4.4264123274916932E-2</v>
      </c>
      <c r="G2652" s="2">
        <f t="shared" si="372"/>
        <v>4.6248607471952932E-2</v>
      </c>
      <c r="H2652" s="2">
        <f t="shared" si="373"/>
        <v>0.95709094164101105</v>
      </c>
      <c r="I2652" s="2">
        <f t="shared" si="374"/>
        <v>48.903754101405987</v>
      </c>
    </row>
    <row r="2653" spans="1:9" ht="13.5" x14ac:dyDescent="0.25">
      <c r="A2653" s="3">
        <f>TITRES_STAT!B2656</f>
        <v>45870</v>
      </c>
      <c r="B2653" s="6">
        <f>TITRES_STAT!D2656</f>
        <v>4.5599999999999996</v>
      </c>
      <c r="C2653" s="2">
        <f t="shared" si="369"/>
        <v>0</v>
      </c>
      <c r="D2653" s="2">
        <f t="shared" si="370"/>
        <v>0</v>
      </c>
      <c r="E2653" s="2">
        <f t="shared" si="371"/>
        <v>0</v>
      </c>
      <c r="F2653" s="2">
        <f t="shared" ref="F2653:G2668" si="375">((F2652*13)+D2653)/14</f>
        <v>4.1102400183851431E-2</v>
      </c>
      <c r="G2653" s="2">
        <f t="shared" si="375"/>
        <v>4.2945135509670586E-2</v>
      </c>
      <c r="H2653" s="2">
        <f t="shared" si="373"/>
        <v>0.95709094164101083</v>
      </c>
      <c r="I2653" s="2">
        <f t="shared" si="374"/>
        <v>48.903754101405987</v>
      </c>
    </row>
    <row r="2654" spans="1:9" ht="13.5" x14ac:dyDescent="0.25">
      <c r="A2654" s="3">
        <f>TITRES_STAT!B2657</f>
        <v>45873</v>
      </c>
      <c r="B2654" s="6">
        <f>TITRES_STAT!D2657</f>
        <v>4.74</v>
      </c>
      <c r="C2654" s="2">
        <f t="shared" si="369"/>
        <v>0.1800000000000006</v>
      </c>
      <c r="D2654" s="2">
        <f t="shared" si="370"/>
        <v>0.1800000000000006</v>
      </c>
      <c r="E2654" s="2">
        <f t="shared" si="371"/>
        <v>0</v>
      </c>
      <c r="F2654" s="2">
        <f t="shared" si="375"/>
        <v>5.1023657313576373E-2</v>
      </c>
      <c r="G2654" s="2">
        <f t="shared" si="375"/>
        <v>3.9877625830408402E-2</v>
      </c>
      <c r="H2654" s="2">
        <f t="shared" si="373"/>
        <v>1.2795058946229603</v>
      </c>
      <c r="I2654" s="2">
        <f t="shared" si="374"/>
        <v>56.130843865819251</v>
      </c>
    </row>
    <row r="2655" spans="1:9" ht="13.5" x14ac:dyDescent="0.25">
      <c r="A2655" s="3">
        <f>TITRES_STAT!B2658</f>
        <v>45874</v>
      </c>
      <c r="B2655" s="6">
        <f>TITRES_STAT!D2658</f>
        <v>4.74</v>
      </c>
      <c r="C2655" s="2">
        <f t="shared" si="369"/>
        <v>0</v>
      </c>
      <c r="D2655" s="2">
        <f t="shared" si="370"/>
        <v>0</v>
      </c>
      <c r="E2655" s="2">
        <f t="shared" si="371"/>
        <v>0</v>
      </c>
      <c r="F2655" s="2">
        <f t="shared" si="375"/>
        <v>4.7379110362606627E-2</v>
      </c>
      <c r="G2655" s="2">
        <f t="shared" si="375"/>
        <v>3.702922398537923E-2</v>
      </c>
      <c r="H2655" s="2">
        <f t="shared" si="373"/>
        <v>1.2795058946229603</v>
      </c>
      <c r="I2655" s="2">
        <f t="shared" si="374"/>
        <v>56.130843865819251</v>
      </c>
    </row>
    <row r="2656" spans="1:9" ht="13.5" x14ac:dyDescent="0.25">
      <c r="A2656" s="3">
        <f>TITRES_STAT!B2659</f>
        <v>45875</v>
      </c>
      <c r="B2656" s="6">
        <f>TITRES_STAT!D2659</f>
        <v>4.74</v>
      </c>
      <c r="C2656" s="2">
        <f t="shared" si="369"/>
        <v>0</v>
      </c>
      <c r="D2656" s="2">
        <f t="shared" si="370"/>
        <v>0</v>
      </c>
      <c r="E2656" s="2">
        <f t="shared" si="371"/>
        <v>0</v>
      </c>
      <c r="F2656" s="2">
        <f t="shared" si="375"/>
        <v>4.3994888193849009E-2</v>
      </c>
      <c r="G2656" s="2">
        <f t="shared" si="375"/>
        <v>3.4384279414995E-2</v>
      </c>
      <c r="H2656" s="2">
        <f t="shared" si="373"/>
        <v>1.27950589462296</v>
      </c>
      <c r="I2656" s="2">
        <f t="shared" si="374"/>
        <v>56.130843865819251</v>
      </c>
    </row>
    <row r="2657" spans="1:9" ht="13.5" x14ac:dyDescent="0.25">
      <c r="A2657" s="3">
        <f>TITRES_STAT!B2660</f>
        <v>45876</v>
      </c>
      <c r="B2657" s="6">
        <f>TITRES_STAT!D2660</f>
        <v>4.53</v>
      </c>
      <c r="C2657" s="2">
        <f t="shared" si="369"/>
        <v>-0.20999999999999996</v>
      </c>
      <c r="D2657" s="2">
        <f t="shared" si="370"/>
        <v>0</v>
      </c>
      <c r="E2657" s="2">
        <f t="shared" si="371"/>
        <v>0.20999999999999996</v>
      </c>
      <c r="F2657" s="2">
        <f t="shared" si="375"/>
        <v>4.0852396180002651E-2</v>
      </c>
      <c r="G2657" s="2">
        <f t="shared" si="375"/>
        <v>4.6928259456781071E-2</v>
      </c>
      <c r="H2657" s="2">
        <f t="shared" si="373"/>
        <v>0.87052868895821645</v>
      </c>
      <c r="I2657" s="2">
        <f t="shared" si="374"/>
        <v>46.539178687660439</v>
      </c>
    </row>
    <row r="2658" spans="1:9" ht="13.5" x14ac:dyDescent="0.25">
      <c r="A2658" s="3">
        <f>TITRES_STAT!B2661</f>
        <v>45877</v>
      </c>
      <c r="B2658" s="6">
        <f>TITRES_STAT!D2661</f>
        <v>4.7300000000000004</v>
      </c>
      <c r="C2658" s="2">
        <f t="shared" si="369"/>
        <v>0.20000000000000018</v>
      </c>
      <c r="D2658" s="2">
        <f t="shared" si="370"/>
        <v>0.20000000000000018</v>
      </c>
      <c r="E2658" s="2">
        <f t="shared" si="371"/>
        <v>0</v>
      </c>
      <c r="F2658" s="2">
        <f t="shared" si="375"/>
        <v>5.2220082167145333E-2</v>
      </c>
      <c r="G2658" s="2">
        <f t="shared" si="375"/>
        <v>4.3576240924153853E-2</v>
      </c>
      <c r="H2658" s="2">
        <f t="shared" si="373"/>
        <v>1.198361333141067</v>
      </c>
      <c r="I2658" s="2">
        <f t="shared" si="374"/>
        <v>54.511572555218756</v>
      </c>
    </row>
    <row r="2659" spans="1:9" ht="13.5" x14ac:dyDescent="0.25">
      <c r="A2659" s="3">
        <f>TITRES_STAT!B2662</f>
        <v>45880</v>
      </c>
      <c r="B2659" s="6">
        <f>TITRES_STAT!D2662</f>
        <v>4.7300000000000004</v>
      </c>
      <c r="C2659" s="2">
        <f t="shared" si="369"/>
        <v>0</v>
      </c>
      <c r="D2659" s="2">
        <f t="shared" si="370"/>
        <v>0</v>
      </c>
      <c r="E2659" s="2">
        <f t="shared" si="371"/>
        <v>0</v>
      </c>
      <c r="F2659" s="2">
        <f t="shared" si="375"/>
        <v>4.8490076298063525E-2</v>
      </c>
      <c r="G2659" s="2">
        <f t="shared" si="375"/>
        <v>4.0463652286714287E-2</v>
      </c>
      <c r="H2659" s="2">
        <f t="shared" si="373"/>
        <v>1.1983613331410672</v>
      </c>
      <c r="I2659" s="2">
        <f t="shared" si="374"/>
        <v>54.511572555218756</v>
      </c>
    </row>
    <row r="2660" spans="1:9" ht="13.5" x14ac:dyDescent="0.25">
      <c r="A2660" s="3">
        <f>TITRES_STAT!B2663</f>
        <v>45881</v>
      </c>
      <c r="B2660" s="6">
        <f>TITRES_STAT!D2663</f>
        <v>4.7300000000000004</v>
      </c>
      <c r="C2660" s="2">
        <f t="shared" si="369"/>
        <v>0</v>
      </c>
      <c r="D2660" s="2">
        <f t="shared" si="370"/>
        <v>0</v>
      </c>
      <c r="E2660" s="2">
        <f t="shared" si="371"/>
        <v>0</v>
      </c>
      <c r="F2660" s="2">
        <f t="shared" si="375"/>
        <v>4.5026499419630418E-2</v>
      </c>
      <c r="G2660" s="2">
        <f t="shared" si="375"/>
        <v>3.7573391409091834E-2</v>
      </c>
      <c r="H2660" s="2">
        <f t="shared" si="373"/>
        <v>1.1983613331410674</v>
      </c>
      <c r="I2660" s="2">
        <f t="shared" si="374"/>
        <v>54.511572555218763</v>
      </c>
    </row>
    <row r="2661" spans="1:9" ht="13.5" x14ac:dyDescent="0.25">
      <c r="A2661" s="3">
        <f>TITRES_STAT!B2664</f>
        <v>45883</v>
      </c>
      <c r="B2661" s="6">
        <f>TITRES_STAT!D2664</f>
        <v>4.7</v>
      </c>
      <c r="C2661" s="2">
        <f t="shared" si="369"/>
        <v>-3.0000000000000249E-2</v>
      </c>
      <c r="D2661" s="2">
        <f t="shared" si="370"/>
        <v>0</v>
      </c>
      <c r="E2661" s="2">
        <f t="shared" si="371"/>
        <v>3.0000000000000249E-2</v>
      </c>
      <c r="F2661" s="2">
        <f t="shared" si="375"/>
        <v>4.1810320889656818E-2</v>
      </c>
      <c r="G2661" s="2">
        <f t="shared" si="375"/>
        <v>3.7032434879871005E-2</v>
      </c>
      <c r="H2661" s="2">
        <f t="shared" si="373"/>
        <v>1.1290189539328086</v>
      </c>
      <c r="I2661" s="2">
        <f t="shared" si="374"/>
        <v>53.030009519043496</v>
      </c>
    </row>
    <row r="2662" spans="1:9" ht="13.5" x14ac:dyDescent="0.25">
      <c r="A2662" s="3">
        <f>TITRES_STAT!B2665</f>
        <v>45884</v>
      </c>
      <c r="B2662" s="6">
        <f>TITRES_STAT!D2665</f>
        <v>4.7</v>
      </c>
      <c r="C2662" s="2">
        <f t="shared" si="369"/>
        <v>0</v>
      </c>
      <c r="D2662" s="2">
        <f t="shared" si="370"/>
        <v>0</v>
      </c>
      <c r="E2662" s="2">
        <f t="shared" si="371"/>
        <v>0</v>
      </c>
      <c r="F2662" s="2">
        <f t="shared" si="375"/>
        <v>3.8823869397538471E-2</v>
      </c>
      <c r="G2662" s="2">
        <f t="shared" si="375"/>
        <v>3.438726095988022E-2</v>
      </c>
      <c r="H2662" s="2">
        <f t="shared" si="373"/>
        <v>1.1290189539328086</v>
      </c>
      <c r="I2662" s="2">
        <f t="shared" si="374"/>
        <v>53.030009519043496</v>
      </c>
    </row>
    <row r="2663" spans="1:9" ht="13.5" x14ac:dyDescent="0.25">
      <c r="A2663" s="3">
        <f>TITRES_STAT!B2666</f>
        <v>45887</v>
      </c>
      <c r="B2663" s="6">
        <f>TITRES_STAT!D2666</f>
        <v>4.7</v>
      </c>
      <c r="C2663" s="2">
        <f t="shared" si="369"/>
        <v>0</v>
      </c>
      <c r="D2663" s="2">
        <f t="shared" si="370"/>
        <v>0</v>
      </c>
      <c r="E2663" s="2">
        <f t="shared" si="371"/>
        <v>0</v>
      </c>
      <c r="F2663" s="2">
        <f t="shared" si="375"/>
        <v>3.6050735869142869E-2</v>
      </c>
      <c r="G2663" s="2">
        <f t="shared" si="375"/>
        <v>3.193102803417449E-2</v>
      </c>
      <c r="H2663" s="2">
        <f t="shared" si="373"/>
        <v>1.1290189539328086</v>
      </c>
      <c r="I2663" s="2">
        <f t="shared" si="374"/>
        <v>53.030009519043496</v>
      </c>
    </row>
    <row r="2664" spans="1:9" ht="13.5" x14ac:dyDescent="0.25">
      <c r="A2664" s="3">
        <f>TITRES_STAT!B2667</f>
        <v>45888</v>
      </c>
      <c r="B2664" s="6">
        <f>TITRES_STAT!D2667</f>
        <v>4.5</v>
      </c>
      <c r="C2664" s="2">
        <f t="shared" si="369"/>
        <v>-0.20000000000000018</v>
      </c>
      <c r="D2664" s="2">
        <f t="shared" si="370"/>
        <v>0</v>
      </c>
      <c r="E2664" s="2">
        <f t="shared" si="371"/>
        <v>0.20000000000000018</v>
      </c>
      <c r="F2664" s="2">
        <f t="shared" si="375"/>
        <v>3.3475683307061237E-2</v>
      </c>
      <c r="G2664" s="2">
        <f t="shared" si="375"/>
        <v>4.3935954603162033E-2</v>
      </c>
      <c r="H2664" s="2">
        <f t="shared" si="373"/>
        <v>0.76192001765797568</v>
      </c>
      <c r="I2664" s="2">
        <f t="shared" si="374"/>
        <v>43.243734677057276</v>
      </c>
    </row>
    <row r="2665" spans="1:9" ht="13.5" x14ac:dyDescent="0.25">
      <c r="A2665" s="3">
        <f>TITRES_STAT!B2668</f>
        <v>45889</v>
      </c>
      <c r="B2665" s="6">
        <f>TITRES_STAT!D2668</f>
        <v>4.3499999999999996</v>
      </c>
      <c r="C2665" s="2">
        <f t="shared" si="369"/>
        <v>-0.15000000000000036</v>
      </c>
      <c r="D2665" s="2">
        <f t="shared" si="370"/>
        <v>0</v>
      </c>
      <c r="E2665" s="2">
        <f t="shared" si="371"/>
        <v>0.15000000000000036</v>
      </c>
      <c r="F2665" s="2">
        <f t="shared" si="375"/>
        <v>3.1084563070842574E-2</v>
      </c>
      <c r="G2665" s="2">
        <f t="shared" si="375"/>
        <v>5.1511957845793342E-2</v>
      </c>
      <c r="H2665" s="2">
        <f t="shared" si="373"/>
        <v>0.60344363465853113</v>
      </c>
      <c r="I2665" s="2">
        <f t="shared" si="374"/>
        <v>37.634228083548457</v>
      </c>
    </row>
    <row r="2666" spans="1:9" ht="13.5" x14ac:dyDescent="0.25">
      <c r="A2666" s="3">
        <f>TITRES_STAT!B2669</f>
        <v>45890</v>
      </c>
      <c r="B2666" s="6">
        <f>TITRES_STAT!D2669</f>
        <v>4.3499999999999996</v>
      </c>
      <c r="C2666" s="2">
        <f t="shared" si="369"/>
        <v>0</v>
      </c>
      <c r="D2666" s="2">
        <f t="shared" si="370"/>
        <v>0</v>
      </c>
      <c r="E2666" s="2">
        <f t="shared" si="371"/>
        <v>0</v>
      </c>
      <c r="F2666" s="2">
        <f t="shared" si="375"/>
        <v>2.8864237137210959E-2</v>
      </c>
      <c r="G2666" s="2">
        <f t="shared" si="375"/>
        <v>4.783253228537953E-2</v>
      </c>
      <c r="H2666" s="2">
        <f t="shared" si="373"/>
        <v>0.60344363465853113</v>
      </c>
      <c r="I2666" s="2">
        <f t="shared" si="374"/>
        <v>37.634228083548457</v>
      </c>
    </row>
    <row r="2667" spans="1:9" ht="13.5" x14ac:dyDescent="0.25">
      <c r="A2667" s="3">
        <f>TITRES_STAT!B2670</f>
        <v>45891</v>
      </c>
      <c r="B2667" s="6">
        <f>TITRES_STAT!D2670</f>
        <v>4.17</v>
      </c>
      <c r="C2667" s="2">
        <f t="shared" si="369"/>
        <v>-0.17999999999999972</v>
      </c>
      <c r="D2667" s="2">
        <f t="shared" si="370"/>
        <v>0</v>
      </c>
      <c r="E2667" s="2">
        <f t="shared" si="371"/>
        <v>0.17999999999999972</v>
      </c>
      <c r="F2667" s="2">
        <f t="shared" si="375"/>
        <v>2.6802505913124462E-2</v>
      </c>
      <c r="G2667" s="2">
        <f t="shared" si="375"/>
        <v>5.7273065693566681E-2</v>
      </c>
      <c r="H2667" s="2">
        <f t="shared" si="373"/>
        <v>0.46797749672644312</v>
      </c>
      <c r="I2667" s="2">
        <f t="shared" si="374"/>
        <v>31.879064752015779</v>
      </c>
    </row>
    <row r="2668" spans="1:9" ht="13.5" x14ac:dyDescent="0.25">
      <c r="A2668" s="3">
        <f>TITRES_STAT!B2671</f>
        <v>45894</v>
      </c>
      <c r="B2668" s="6">
        <f>TITRES_STAT!D2671</f>
        <v>4</v>
      </c>
      <c r="C2668" s="2">
        <f t="shared" si="369"/>
        <v>-0.16999999999999993</v>
      </c>
      <c r="D2668" s="2">
        <f t="shared" si="370"/>
        <v>0</v>
      </c>
      <c r="E2668" s="2">
        <f t="shared" si="371"/>
        <v>0.16999999999999993</v>
      </c>
      <c r="F2668" s="2">
        <f t="shared" si="375"/>
        <v>2.4888041205044144E-2</v>
      </c>
      <c r="G2668" s="2">
        <f t="shared" si="375"/>
        <v>6.5324989572597622E-2</v>
      </c>
      <c r="H2668" s="2">
        <f t="shared" si="373"/>
        <v>0.38098806242265554</v>
      </c>
      <c r="I2668" s="2">
        <f t="shared" si="374"/>
        <v>27.588077897957461</v>
      </c>
    </row>
    <row r="2669" spans="1:9" ht="13.5" x14ac:dyDescent="0.25">
      <c r="A2669" s="3">
        <f>TITRES_STAT!B2672</f>
        <v>45895</v>
      </c>
      <c r="B2669" s="6">
        <f>TITRES_STAT!D2672</f>
        <v>4.18</v>
      </c>
      <c r="C2669" s="2">
        <f t="shared" si="369"/>
        <v>0.17999999999999972</v>
      </c>
      <c r="D2669" s="2">
        <f t="shared" si="370"/>
        <v>0.17999999999999972</v>
      </c>
      <c r="E2669" s="2">
        <f t="shared" si="371"/>
        <v>0</v>
      </c>
      <c r="F2669" s="2">
        <f t="shared" ref="F2669:G2684" si="376">((F2668*13)+D2669)/14</f>
        <v>3.596746683325526E-2</v>
      </c>
      <c r="G2669" s="2">
        <f t="shared" si="376"/>
        <v>6.0658918888840653E-2</v>
      </c>
      <c r="H2669" s="2">
        <f t="shared" si="373"/>
        <v>0.59294605792705857</v>
      </c>
      <c r="I2669" s="2">
        <f t="shared" si="374"/>
        <v>37.223235211032474</v>
      </c>
    </row>
    <row r="2670" spans="1:9" ht="13.5" x14ac:dyDescent="0.25">
      <c r="A2670" s="3">
        <f>TITRES_STAT!B2673</f>
        <v>45896</v>
      </c>
      <c r="B2670" s="6">
        <f>TITRES_STAT!D2673</f>
        <v>4.33</v>
      </c>
      <c r="C2670" s="2">
        <f t="shared" si="369"/>
        <v>0.15000000000000036</v>
      </c>
      <c r="D2670" s="2">
        <f t="shared" si="370"/>
        <v>0.15000000000000036</v>
      </c>
      <c r="E2670" s="2">
        <f t="shared" si="371"/>
        <v>0</v>
      </c>
      <c r="F2670" s="2">
        <f t="shared" si="376"/>
        <v>4.4112647773737058E-2</v>
      </c>
      <c r="G2670" s="2">
        <f t="shared" si="376"/>
        <v>5.6326138968209184E-2</v>
      </c>
      <c r="H2670" s="2">
        <f t="shared" si="373"/>
        <v>0.7831647718412672</v>
      </c>
      <c r="I2670" s="2">
        <f t="shared" si="374"/>
        <v>43.919932930964301</v>
      </c>
    </row>
    <row r="2671" spans="1:9" ht="13.5" x14ac:dyDescent="0.25">
      <c r="A2671" s="3">
        <f>TITRES_STAT!B2674</f>
        <v>45897</v>
      </c>
      <c r="B2671" s="6">
        <f>TITRES_STAT!D2674</f>
        <v>4.33</v>
      </c>
      <c r="C2671" s="2">
        <f t="shared" si="369"/>
        <v>0</v>
      </c>
      <c r="D2671" s="2">
        <f t="shared" si="370"/>
        <v>0</v>
      </c>
      <c r="E2671" s="2">
        <f t="shared" si="371"/>
        <v>0</v>
      </c>
      <c r="F2671" s="2">
        <f t="shared" si="376"/>
        <v>4.0961744361327268E-2</v>
      </c>
      <c r="G2671" s="2">
        <f t="shared" si="376"/>
        <v>5.2302843327622812E-2</v>
      </c>
      <c r="H2671" s="2">
        <f t="shared" si="373"/>
        <v>0.78316477184126732</v>
      </c>
      <c r="I2671" s="2">
        <f t="shared" si="374"/>
        <v>43.919932930964308</v>
      </c>
    </row>
    <row r="2672" spans="1:9" ht="13.5" x14ac:dyDescent="0.25">
      <c r="A2672" s="3">
        <f>TITRES_STAT!B2675</f>
        <v>45898</v>
      </c>
      <c r="B2672" s="6">
        <f>TITRES_STAT!D2675</f>
        <v>4.29</v>
      </c>
      <c r="C2672" s="2">
        <f t="shared" si="369"/>
        <v>-4.0000000000000036E-2</v>
      </c>
      <c r="D2672" s="2">
        <f t="shared" si="370"/>
        <v>0</v>
      </c>
      <c r="E2672" s="2">
        <f t="shared" si="371"/>
        <v>4.0000000000000036E-2</v>
      </c>
      <c r="F2672" s="2">
        <f t="shared" si="376"/>
        <v>3.803590547837532E-2</v>
      </c>
      <c r="G2672" s="2">
        <f t="shared" si="376"/>
        <v>5.1424068804221186E-2</v>
      </c>
      <c r="H2672" s="2">
        <f t="shared" si="373"/>
        <v>0.7396518082453466</v>
      </c>
      <c r="I2672" s="2">
        <f t="shared" si="374"/>
        <v>42.517232743911933</v>
      </c>
    </row>
    <row r="2673" spans="1:9" ht="13.5" x14ac:dyDescent="0.25">
      <c r="A2673" s="3">
        <f>TITRES_STAT!B2676</f>
        <v>45901</v>
      </c>
      <c r="B2673" s="6">
        <f>TITRES_STAT!D2676</f>
        <v>4.0999999999999996</v>
      </c>
      <c r="C2673" s="2">
        <f t="shared" si="369"/>
        <v>-0.19000000000000039</v>
      </c>
      <c r="D2673" s="2">
        <f t="shared" si="370"/>
        <v>0</v>
      </c>
      <c r="E2673" s="2">
        <f t="shared" si="371"/>
        <v>0.19000000000000039</v>
      </c>
      <c r="F2673" s="2">
        <f t="shared" si="376"/>
        <v>3.5319055087062796E-2</v>
      </c>
      <c r="G2673" s="2">
        <f t="shared" si="376"/>
        <v>6.1322349603919697E-2</v>
      </c>
      <c r="H2673" s="2">
        <f t="shared" si="373"/>
        <v>0.57595730292769498</v>
      </c>
      <c r="I2673" s="2">
        <f t="shared" si="374"/>
        <v>36.546504264914084</v>
      </c>
    </row>
    <row r="2674" spans="1:9" ht="13.5" x14ac:dyDescent="0.25">
      <c r="A2674" s="3">
        <f>TITRES_STAT!B2677</f>
        <v>45902</v>
      </c>
      <c r="B2674" s="6">
        <f>TITRES_STAT!D2677</f>
        <v>4</v>
      </c>
      <c r="C2674" s="2">
        <f t="shared" si="369"/>
        <v>-9.9999999999999645E-2</v>
      </c>
      <c r="D2674" s="2">
        <f t="shared" si="370"/>
        <v>0</v>
      </c>
      <c r="E2674" s="2">
        <f t="shared" si="371"/>
        <v>9.9999999999999645E-2</v>
      </c>
      <c r="F2674" s="2">
        <f t="shared" si="376"/>
        <v>3.2796265437986881E-2</v>
      </c>
      <c r="G2674" s="2">
        <f t="shared" si="376"/>
        <v>6.4085038917925413E-2</v>
      </c>
      <c r="H2674" s="2">
        <f t="shared" si="373"/>
        <v>0.51176165282492081</v>
      </c>
      <c r="I2674" s="2">
        <f t="shared" si="374"/>
        <v>33.852006489821221</v>
      </c>
    </row>
    <row r="2675" spans="1:9" ht="13.5" x14ac:dyDescent="0.25">
      <c r="A2675" s="3">
        <f>TITRES_STAT!B2678</f>
        <v>45903</v>
      </c>
      <c r="B2675" s="6">
        <f>TITRES_STAT!D2678</f>
        <v>4.18</v>
      </c>
      <c r="C2675" s="2">
        <f t="shared" si="369"/>
        <v>0.17999999999999972</v>
      </c>
      <c r="D2675" s="2">
        <f t="shared" si="370"/>
        <v>0.17999999999999972</v>
      </c>
      <c r="E2675" s="2">
        <f t="shared" si="371"/>
        <v>0</v>
      </c>
      <c r="F2675" s="2">
        <f t="shared" si="376"/>
        <v>4.331081790670209E-2</v>
      </c>
      <c r="G2675" s="2">
        <f t="shared" si="376"/>
        <v>5.9507536138073594E-2</v>
      </c>
      <c r="H2675" s="2">
        <f t="shared" si="373"/>
        <v>0.72782072183612623</v>
      </c>
      <c r="I2675" s="2">
        <f t="shared" si="374"/>
        <v>42.123625017223048</v>
      </c>
    </row>
    <row r="2676" spans="1:9" ht="13.5" x14ac:dyDescent="0.25">
      <c r="A2676" s="3">
        <f>TITRES_STAT!B2679</f>
        <v>45905</v>
      </c>
      <c r="B2676" s="6">
        <f>TITRES_STAT!D2679</f>
        <v>4.3499999999999996</v>
      </c>
      <c r="C2676" s="2">
        <f t="shared" si="369"/>
        <v>0.16999999999999993</v>
      </c>
      <c r="D2676" s="2">
        <f t="shared" si="370"/>
        <v>0.16999999999999993</v>
      </c>
      <c r="E2676" s="2">
        <f t="shared" si="371"/>
        <v>0</v>
      </c>
      <c r="F2676" s="2">
        <f t="shared" si="376"/>
        <v>5.2360045199080503E-2</v>
      </c>
      <c r="G2676" s="2">
        <f t="shared" si="376"/>
        <v>5.5256997842496915E-2</v>
      </c>
      <c r="H2676" s="2">
        <f t="shared" si="373"/>
        <v>0.94757310826632657</v>
      </c>
      <c r="I2676" s="2">
        <f t="shared" si="374"/>
        <v>48.654045603958295</v>
      </c>
    </row>
    <row r="2677" spans="1:9" ht="13.5" x14ac:dyDescent="0.25">
      <c r="A2677" s="3">
        <f>TITRES_STAT!B2680</f>
        <v>45908</v>
      </c>
      <c r="B2677" s="6">
        <f>TITRES_STAT!D2680</f>
        <v>4.3499999999999996</v>
      </c>
      <c r="C2677" s="2">
        <f t="shared" si="369"/>
        <v>0</v>
      </c>
      <c r="D2677" s="2">
        <f t="shared" si="370"/>
        <v>0</v>
      </c>
      <c r="E2677" s="2">
        <f t="shared" si="371"/>
        <v>0</v>
      </c>
      <c r="F2677" s="2">
        <f t="shared" si="376"/>
        <v>4.8620041970574748E-2</v>
      </c>
      <c r="G2677" s="2">
        <f t="shared" si="376"/>
        <v>5.1310069425175707E-2</v>
      </c>
      <c r="H2677" s="2">
        <f t="shared" si="373"/>
        <v>0.94757310826632646</v>
      </c>
      <c r="I2677" s="2">
        <f t="shared" si="374"/>
        <v>48.654045603958288</v>
      </c>
    </row>
    <row r="2678" spans="1:9" ht="13.5" x14ac:dyDescent="0.25">
      <c r="A2678" s="3">
        <f>TITRES_STAT!B2681</f>
        <v>45909</v>
      </c>
      <c r="B2678" s="6">
        <f>TITRES_STAT!D2681</f>
        <v>4.3499999999999996</v>
      </c>
      <c r="C2678" s="2">
        <f t="shared" si="369"/>
        <v>0</v>
      </c>
      <c r="D2678" s="2">
        <f t="shared" si="370"/>
        <v>0</v>
      </c>
      <c r="E2678" s="2">
        <f t="shared" si="371"/>
        <v>0</v>
      </c>
      <c r="F2678" s="2">
        <f t="shared" si="376"/>
        <v>4.5147181829819409E-2</v>
      </c>
      <c r="G2678" s="2">
        <f t="shared" si="376"/>
        <v>4.764506446623458E-2</v>
      </c>
      <c r="H2678" s="2">
        <f t="shared" si="373"/>
        <v>0.94757310826632657</v>
      </c>
      <c r="I2678" s="2">
        <f t="shared" si="374"/>
        <v>48.654045603958295</v>
      </c>
    </row>
    <row r="2679" spans="1:9" ht="13.5" x14ac:dyDescent="0.25">
      <c r="A2679" s="3">
        <f>TITRES_STAT!B2682</f>
        <v>45910</v>
      </c>
      <c r="B2679" s="6">
        <f>TITRES_STAT!D2682</f>
        <v>4.3499999999999996</v>
      </c>
      <c r="C2679" s="2">
        <f t="shared" si="369"/>
        <v>0</v>
      </c>
      <c r="D2679" s="2">
        <f t="shared" si="370"/>
        <v>0</v>
      </c>
      <c r="E2679" s="2">
        <f t="shared" si="371"/>
        <v>0</v>
      </c>
      <c r="F2679" s="2">
        <f t="shared" si="376"/>
        <v>4.1922383127689457E-2</v>
      </c>
      <c r="G2679" s="2">
        <f t="shared" si="376"/>
        <v>4.4241845575789251E-2</v>
      </c>
      <c r="H2679" s="2">
        <f t="shared" si="373"/>
        <v>0.94757310826632668</v>
      </c>
      <c r="I2679" s="2">
        <f t="shared" si="374"/>
        <v>48.654045603958302</v>
      </c>
    </row>
    <row r="2680" spans="1:9" ht="13.5" x14ac:dyDescent="0.25">
      <c r="A2680" s="3">
        <f>TITRES_STAT!B2683</f>
        <v>45911</v>
      </c>
      <c r="B2680" s="6">
        <f>TITRES_STAT!D2683</f>
        <v>4.3499999999999996</v>
      </c>
      <c r="C2680" s="2">
        <f t="shared" si="369"/>
        <v>0</v>
      </c>
      <c r="D2680" s="2">
        <f t="shared" si="370"/>
        <v>0</v>
      </c>
      <c r="E2680" s="2">
        <f t="shared" si="371"/>
        <v>0</v>
      </c>
      <c r="F2680" s="2">
        <f t="shared" si="376"/>
        <v>3.8927927189997359E-2</v>
      </c>
      <c r="G2680" s="2">
        <f t="shared" si="376"/>
        <v>4.108171374894716E-2</v>
      </c>
      <c r="H2680" s="2">
        <f t="shared" si="373"/>
        <v>0.9475731082663269</v>
      </c>
      <c r="I2680" s="2">
        <f t="shared" si="374"/>
        <v>48.654045603958302</v>
      </c>
    </row>
    <row r="2681" spans="1:9" ht="13.5" x14ac:dyDescent="0.25">
      <c r="A2681" s="3">
        <f>TITRES_STAT!B2684</f>
        <v>45912</v>
      </c>
      <c r="B2681" s="6">
        <f>TITRES_STAT!D2684</f>
        <v>4.16</v>
      </c>
      <c r="C2681" s="2">
        <f t="shared" si="369"/>
        <v>-0.1899999999999995</v>
      </c>
      <c r="D2681" s="2">
        <f t="shared" si="370"/>
        <v>0</v>
      </c>
      <c r="E2681" s="2">
        <f t="shared" si="371"/>
        <v>0.1899999999999995</v>
      </c>
      <c r="F2681" s="2">
        <f t="shared" si="376"/>
        <v>3.6147360962140405E-2</v>
      </c>
      <c r="G2681" s="2">
        <f t="shared" si="376"/>
        <v>5.1718734195450901E-2</v>
      </c>
      <c r="H2681" s="2">
        <f t="shared" si="373"/>
        <v>0.69892199653486242</v>
      </c>
      <c r="I2681" s="2">
        <f t="shared" si="374"/>
        <v>41.139145761864903</v>
      </c>
    </row>
    <row r="2682" spans="1:9" ht="13.5" x14ac:dyDescent="0.25">
      <c r="A2682" s="3">
        <f>TITRES_STAT!B2685</f>
        <v>45915</v>
      </c>
      <c r="B2682" s="6">
        <f>TITRES_STAT!D2685</f>
        <v>3.98</v>
      </c>
      <c r="C2682" s="2">
        <f t="shared" si="369"/>
        <v>-0.18000000000000016</v>
      </c>
      <c r="D2682" s="2">
        <f t="shared" si="370"/>
        <v>0</v>
      </c>
      <c r="E2682" s="2">
        <f t="shared" si="371"/>
        <v>0.18000000000000016</v>
      </c>
      <c r="F2682" s="2">
        <f t="shared" si="376"/>
        <v>3.3565406607701805E-2</v>
      </c>
      <c r="G2682" s="2">
        <f t="shared" si="376"/>
        <v>6.0881681752918707E-2</v>
      </c>
      <c r="H2682" s="2">
        <f t="shared" si="373"/>
        <v>0.55132193528955298</v>
      </c>
      <c r="I2682" s="2">
        <f t="shared" si="374"/>
        <v>35.53884740156461</v>
      </c>
    </row>
    <row r="2683" spans="1:9" ht="13.5" x14ac:dyDescent="0.25">
      <c r="A2683" s="3">
        <f>TITRES_STAT!B2686</f>
        <v>45916</v>
      </c>
      <c r="B2683" s="6">
        <f>TITRES_STAT!D2686</f>
        <v>3.81</v>
      </c>
      <c r="C2683" s="2">
        <f t="shared" si="369"/>
        <v>-0.16999999999999993</v>
      </c>
      <c r="D2683" s="2">
        <f t="shared" si="370"/>
        <v>0</v>
      </c>
      <c r="E2683" s="2">
        <f t="shared" si="371"/>
        <v>0.16999999999999993</v>
      </c>
      <c r="F2683" s="2">
        <f t="shared" si="376"/>
        <v>3.1167877564294535E-2</v>
      </c>
      <c r="G2683" s="2">
        <f t="shared" si="376"/>
        <v>6.867584734199593E-2</v>
      </c>
      <c r="H2683" s="2">
        <f t="shared" si="373"/>
        <v>0.45384045149210822</v>
      </c>
      <c r="I2683" s="2">
        <f t="shared" si="374"/>
        <v>31.216661431199128</v>
      </c>
    </row>
    <row r="2684" spans="1:9" ht="13.5" x14ac:dyDescent="0.25">
      <c r="A2684" s="3">
        <f>TITRES_STAT!B2687</f>
        <v>45917</v>
      </c>
      <c r="B2684" s="6">
        <f>TITRES_STAT!D2687</f>
        <v>3.64</v>
      </c>
      <c r="C2684" s="2">
        <f t="shared" si="369"/>
        <v>-0.16999999999999993</v>
      </c>
      <c r="D2684" s="2">
        <f t="shared" si="370"/>
        <v>0</v>
      </c>
      <c r="E2684" s="2">
        <f t="shared" si="371"/>
        <v>0.16999999999999993</v>
      </c>
      <c r="F2684" s="2">
        <f t="shared" si="376"/>
        <v>2.8941600595416356E-2</v>
      </c>
      <c r="G2684" s="2">
        <f t="shared" si="376"/>
        <v>7.5913286817567635E-2</v>
      </c>
      <c r="H2684" s="2">
        <f t="shared" si="373"/>
        <v>0.38124552115584032</v>
      </c>
      <c r="I2684" s="2">
        <f t="shared" si="374"/>
        <v>27.601575195466353</v>
      </c>
    </row>
    <row r="2685" spans="1:9" ht="13.5" x14ac:dyDescent="0.25">
      <c r="A2685" s="3">
        <f>TITRES_STAT!B2688</f>
        <v>45918</v>
      </c>
      <c r="B2685" s="6">
        <f>TITRES_STAT!D2688</f>
        <v>3.8</v>
      </c>
      <c r="C2685" s="2">
        <f t="shared" si="369"/>
        <v>0.1599999999999997</v>
      </c>
      <c r="D2685" s="2">
        <f t="shared" si="370"/>
        <v>0.1599999999999997</v>
      </c>
      <c r="E2685" s="2">
        <f t="shared" si="371"/>
        <v>0</v>
      </c>
      <c r="F2685" s="2">
        <f t="shared" ref="F2685:G2693" si="377">((F2684*13)+D2685)/14</f>
        <v>3.8302914838600884E-2</v>
      </c>
      <c r="G2685" s="2">
        <f t="shared" si="377"/>
        <v>7.0490909187741382E-2</v>
      </c>
      <c r="H2685" s="2">
        <f t="shared" si="373"/>
        <v>0.54337382337610562</v>
      </c>
      <c r="I2685" s="2">
        <f t="shared" si="374"/>
        <v>35.206883461809923</v>
      </c>
    </row>
    <row r="2686" spans="1:9" ht="13.5" x14ac:dyDescent="0.25">
      <c r="A2686" s="3">
        <f>TITRES_STAT!B2689</f>
        <v>45919</v>
      </c>
      <c r="B2686" s="6">
        <f>TITRES_STAT!D2689</f>
        <v>3.81</v>
      </c>
      <c r="C2686" s="2">
        <f t="shared" si="369"/>
        <v>1.0000000000000231E-2</v>
      </c>
      <c r="D2686" s="2">
        <f t="shared" si="370"/>
        <v>1.0000000000000231E-2</v>
      </c>
      <c r="E2686" s="2">
        <f t="shared" si="371"/>
        <v>0</v>
      </c>
      <c r="F2686" s="2">
        <f t="shared" si="377"/>
        <v>3.6281278064415119E-2</v>
      </c>
      <c r="G2686" s="2">
        <f t="shared" si="377"/>
        <v>6.5455844245759856E-2</v>
      </c>
      <c r="H2686" s="2">
        <f t="shared" si="373"/>
        <v>0.55428630525631595</v>
      </c>
      <c r="I2686" s="2">
        <f t="shared" si="374"/>
        <v>35.661789168560503</v>
      </c>
    </row>
    <row r="2687" spans="1:9" ht="13.5" x14ac:dyDescent="0.25">
      <c r="A2687" s="3">
        <f>TITRES_STAT!B2690</f>
        <v>45922</v>
      </c>
      <c r="B2687" s="6">
        <f>TITRES_STAT!D2690</f>
        <v>3.81</v>
      </c>
      <c r="C2687" s="2">
        <f t="shared" si="369"/>
        <v>0</v>
      </c>
      <c r="D2687" s="2">
        <f t="shared" si="370"/>
        <v>0</v>
      </c>
      <c r="E2687" s="2">
        <f t="shared" si="371"/>
        <v>0</v>
      </c>
      <c r="F2687" s="2">
        <f t="shared" si="377"/>
        <v>3.3689758202671186E-2</v>
      </c>
      <c r="G2687" s="2">
        <f t="shared" si="377"/>
        <v>6.0780426799634149E-2</v>
      </c>
      <c r="H2687" s="2">
        <f t="shared" si="373"/>
        <v>0.55428630525631606</v>
      </c>
      <c r="I2687" s="2">
        <f t="shared" si="374"/>
        <v>35.661789168560503</v>
      </c>
    </row>
    <row r="2688" spans="1:9" ht="13.5" x14ac:dyDescent="0.25">
      <c r="A2688" s="3">
        <f>TITRES_STAT!B2691</f>
        <v>45923</v>
      </c>
      <c r="B2688" s="6">
        <f>TITRES_STAT!D2691</f>
        <v>3.81</v>
      </c>
      <c r="C2688" s="2">
        <f t="shared" si="369"/>
        <v>0</v>
      </c>
      <c r="D2688" s="2">
        <f t="shared" si="370"/>
        <v>0</v>
      </c>
      <c r="E2688" s="2">
        <f t="shared" si="371"/>
        <v>0</v>
      </c>
      <c r="F2688" s="2">
        <f t="shared" si="377"/>
        <v>3.1283346902480386E-2</v>
      </c>
      <c r="G2688" s="2">
        <f t="shared" si="377"/>
        <v>5.6438967742517429E-2</v>
      </c>
      <c r="H2688" s="2">
        <f t="shared" si="373"/>
        <v>0.55428630525631595</v>
      </c>
      <c r="I2688" s="2">
        <f t="shared" si="374"/>
        <v>35.661789168560503</v>
      </c>
    </row>
    <row r="2689" spans="1:9" ht="13.5" x14ac:dyDescent="0.25">
      <c r="A2689" s="3">
        <f>TITRES_STAT!B2692</f>
        <v>45924</v>
      </c>
      <c r="B2689" s="6">
        <f>TITRES_STAT!D2692</f>
        <v>3.98</v>
      </c>
      <c r="C2689" s="2">
        <f t="shared" si="369"/>
        <v>0.16999999999999993</v>
      </c>
      <c r="D2689" s="2">
        <f t="shared" si="370"/>
        <v>0.16999999999999993</v>
      </c>
      <c r="E2689" s="2">
        <f t="shared" si="371"/>
        <v>0</v>
      </c>
      <c r="F2689" s="2">
        <f t="shared" si="377"/>
        <v>4.1191679266588919E-2</v>
      </c>
      <c r="G2689" s="2">
        <f t="shared" si="377"/>
        <v>5.2407612903766179E-2</v>
      </c>
      <c r="H2689" s="2">
        <f t="shared" si="373"/>
        <v>0.78598655775883952</v>
      </c>
      <c r="I2689" s="2">
        <f t="shared" si="374"/>
        <v>44.008537149637981</v>
      </c>
    </row>
    <row r="2690" spans="1:9" ht="13.5" x14ac:dyDescent="0.25">
      <c r="A2690" s="3">
        <f>TITRES_STAT!B2693</f>
        <v>45925</v>
      </c>
      <c r="B2690" s="6">
        <f>TITRES_STAT!D2693</f>
        <v>4</v>
      </c>
      <c r="C2690" s="2">
        <f t="shared" si="369"/>
        <v>2.0000000000000018E-2</v>
      </c>
      <c r="D2690" s="2">
        <f t="shared" si="370"/>
        <v>2.0000000000000018E-2</v>
      </c>
      <c r="E2690" s="2">
        <f t="shared" si="371"/>
        <v>0</v>
      </c>
      <c r="F2690" s="2">
        <f t="shared" si="377"/>
        <v>3.9677987890403998E-2</v>
      </c>
      <c r="G2690" s="2">
        <f t="shared" si="377"/>
        <v>4.8664211982068599E-2</v>
      </c>
      <c r="H2690" s="2">
        <f t="shared" si="373"/>
        <v>0.81534224585870674</v>
      </c>
      <c r="I2690" s="2">
        <f t="shared" si="374"/>
        <v>44.913968576378693</v>
      </c>
    </row>
    <row r="2691" spans="1:9" ht="13.5" x14ac:dyDescent="0.25">
      <c r="A2691" s="3">
        <f>TITRES_STAT!B2694</f>
        <v>45926</v>
      </c>
      <c r="B2691" s="6">
        <f>TITRES_STAT!D2694</f>
        <v>4.18</v>
      </c>
      <c r="C2691" s="2">
        <f>B2691-B2690</f>
        <v>0.17999999999999972</v>
      </c>
      <c r="D2691" s="2">
        <f>IF(C2691&gt;0,C2691,0)</f>
        <v>0.17999999999999972</v>
      </c>
      <c r="E2691" s="2">
        <f>IF(C2691&lt;0,-C2691,0)</f>
        <v>0</v>
      </c>
      <c r="F2691" s="2">
        <f t="shared" si="377"/>
        <v>4.9700988755375118E-2</v>
      </c>
      <c r="G2691" s="2">
        <f t="shared" si="377"/>
        <v>4.5188196840492266E-2</v>
      </c>
      <c r="H2691" s="2">
        <f t="shared" si="373"/>
        <v>1.0998666074420351</v>
      </c>
      <c r="I2691" s="2">
        <f t="shared" si="374"/>
        <v>52.37792741424866</v>
      </c>
    </row>
    <row r="2692" spans="1:9" ht="13.5" x14ac:dyDescent="0.25">
      <c r="A2692" s="3">
        <f>TITRES_STAT!B2695</f>
        <v>45929</v>
      </c>
      <c r="B2692" s="6">
        <f>TITRES_STAT!D2695</f>
        <v>4.0999999999999996</v>
      </c>
      <c r="C2692" s="2">
        <f>B2692-B2691</f>
        <v>-8.0000000000000071E-2</v>
      </c>
      <c r="D2692" s="2">
        <f>IF(C2692&gt;0,C2692,0)</f>
        <v>0</v>
      </c>
      <c r="E2692" s="2">
        <f>IF(C2692&lt;0,-C2692,0)</f>
        <v>8.0000000000000071E-2</v>
      </c>
      <c r="F2692" s="2">
        <f t="shared" si="377"/>
        <v>4.6150918129991177E-2</v>
      </c>
      <c r="G2692" s="2">
        <f t="shared" si="377"/>
        <v>4.7674754209028537E-2</v>
      </c>
      <c r="H2692" s="2">
        <f t="shared" si="373"/>
        <v>0.96803683407876318</v>
      </c>
      <c r="I2692" s="2">
        <f t="shared" si="374"/>
        <v>49.187942893960141</v>
      </c>
    </row>
    <row r="2693" spans="1:9" ht="13.5" x14ac:dyDescent="0.25">
      <c r="A2693" s="3">
        <f>TITRES_STAT!B2696</f>
        <v>45930</v>
      </c>
      <c r="B2693" s="6">
        <f>TITRES_STAT!D2696</f>
        <v>4</v>
      </c>
      <c r="C2693" s="2">
        <f>B2693-B2692</f>
        <v>-9.9999999999999645E-2</v>
      </c>
      <c r="D2693" s="2">
        <f>IF(C2693&gt;0,C2693,0)</f>
        <v>0</v>
      </c>
      <c r="E2693" s="2">
        <f>IF(C2693&lt;0,-C2693,0)</f>
        <v>9.9999999999999645E-2</v>
      </c>
      <c r="F2693" s="2">
        <f t="shared" si="377"/>
        <v>4.285442397784895E-2</v>
      </c>
      <c r="G2693" s="2">
        <f t="shared" si="377"/>
        <v>5.1412271765526478E-2</v>
      </c>
      <c r="H2693" s="2">
        <f t="shared" si="373"/>
        <v>0.83354464812006557</v>
      </c>
      <c r="I2693" s="2">
        <f t="shared" si="374"/>
        <v>45.460831781473082</v>
      </c>
    </row>
    <row r="2694" spans="1:9" ht="13.5" x14ac:dyDescent="0.25">
      <c r="A2694" s="3">
        <f>TITRES_STAT!B2697</f>
        <v>45931</v>
      </c>
      <c r="B2694" s="6">
        <f>TITRES_STAT!D2697</f>
        <v>3.95</v>
      </c>
      <c r="C2694" s="2">
        <f t="shared" ref="C2694:C2706" si="378">B2694-B2693</f>
        <v>-4.9999999999999822E-2</v>
      </c>
      <c r="D2694" s="2">
        <f t="shared" ref="D2694:D2706" si="379">IF(C2694&gt;0,C2694,0)</f>
        <v>0</v>
      </c>
      <c r="E2694" s="2">
        <f t="shared" ref="E2694:E2706" si="380">IF(C2694&lt;0,-C2694,0)</f>
        <v>4.9999999999999822E-2</v>
      </c>
      <c r="F2694" s="2">
        <f t="shared" ref="F2694:F2706" si="381">((F2693*13)+D2694)/14</f>
        <v>3.9793393693716879E-2</v>
      </c>
      <c r="G2694" s="2">
        <f t="shared" ref="G2694:G2706" si="382">((G2693*13)+E2694)/14</f>
        <v>5.1311395210846003E-2</v>
      </c>
      <c r="H2694" s="2">
        <f t="shared" ref="H2694:H2706" si="383">F2694/G2694</f>
        <v>0.77552741511315415</v>
      </c>
      <c r="I2694" s="2">
        <f t="shared" ref="I2694:I2706" si="384">IF(G2694=0,100,100-(100/(1+H2694)))</f>
        <v>43.678706873908219</v>
      </c>
    </row>
    <row r="2695" spans="1:9" ht="13.5" x14ac:dyDescent="0.25">
      <c r="A2695" s="3">
        <f>TITRES_STAT!B2698</f>
        <v>45932</v>
      </c>
      <c r="B2695" s="6">
        <f>TITRES_STAT!D2698</f>
        <v>3.82</v>
      </c>
      <c r="C2695" s="2">
        <f t="shared" si="378"/>
        <v>-0.13000000000000034</v>
      </c>
      <c r="D2695" s="2">
        <f t="shared" si="379"/>
        <v>0</v>
      </c>
      <c r="E2695" s="2">
        <f t="shared" si="380"/>
        <v>0.13000000000000034</v>
      </c>
      <c r="F2695" s="2">
        <f t="shared" si="381"/>
        <v>3.6951008429879958E-2</v>
      </c>
      <c r="G2695" s="2">
        <f t="shared" si="382"/>
        <v>5.6932009838642737E-2</v>
      </c>
      <c r="H2695" s="2">
        <f t="shared" si="383"/>
        <v>0.64903748409035389</v>
      </c>
      <c r="I2695" s="2">
        <f t="shared" si="384"/>
        <v>39.358564638594466</v>
      </c>
    </row>
    <row r="2696" spans="1:9" ht="13.5" x14ac:dyDescent="0.25">
      <c r="A2696" s="3">
        <f>TITRES_STAT!B2699</f>
        <v>45933</v>
      </c>
      <c r="B2696" s="6">
        <f>TITRES_STAT!D2699</f>
        <v>3.99</v>
      </c>
      <c r="C2696" s="2">
        <f t="shared" si="378"/>
        <v>0.17000000000000037</v>
      </c>
      <c r="D2696" s="2">
        <f t="shared" si="379"/>
        <v>0.17000000000000037</v>
      </c>
      <c r="E2696" s="2">
        <f t="shared" si="380"/>
        <v>0</v>
      </c>
      <c r="F2696" s="2">
        <f t="shared" si="381"/>
        <v>4.6454507827745704E-2</v>
      </c>
      <c r="G2696" s="2">
        <f t="shared" si="382"/>
        <v>5.2865437707311114E-2</v>
      </c>
      <c r="H2696" s="2">
        <f t="shared" si="383"/>
        <v>0.87873116808264318</v>
      </c>
      <c r="I2696" s="2">
        <f t="shared" si="384"/>
        <v>46.772586893282899</v>
      </c>
    </row>
    <row r="2697" spans="1:9" ht="13.5" x14ac:dyDescent="0.25">
      <c r="A2697" s="3">
        <f>TITRES_STAT!B2700</f>
        <v>45936</v>
      </c>
      <c r="B2697" s="6">
        <f>TITRES_STAT!D2700</f>
        <v>3.82</v>
      </c>
      <c r="C2697" s="2">
        <f t="shared" si="378"/>
        <v>-0.17000000000000037</v>
      </c>
      <c r="D2697" s="2">
        <f t="shared" si="379"/>
        <v>0</v>
      </c>
      <c r="E2697" s="2">
        <f t="shared" si="380"/>
        <v>0.17000000000000037</v>
      </c>
      <c r="F2697" s="2">
        <f t="shared" si="381"/>
        <v>4.3136328697192437E-2</v>
      </c>
      <c r="G2697" s="2">
        <f t="shared" si="382"/>
        <v>6.123219215678892E-2</v>
      </c>
      <c r="H2697" s="2">
        <f t="shared" si="383"/>
        <v>0.70447140920153772</v>
      </c>
      <c r="I2697" s="2">
        <f t="shared" si="384"/>
        <v>41.330784746430481</v>
      </c>
    </row>
    <row r="2698" spans="1:9" ht="13.5" x14ac:dyDescent="0.25">
      <c r="A2698" s="3">
        <f>TITRES_STAT!B2701</f>
        <v>45937</v>
      </c>
      <c r="B2698" s="6">
        <f>TITRES_STAT!D2701</f>
        <v>3.82</v>
      </c>
      <c r="C2698" s="2">
        <f t="shared" si="378"/>
        <v>0</v>
      </c>
      <c r="D2698" s="2">
        <f t="shared" si="379"/>
        <v>0</v>
      </c>
      <c r="E2698" s="2">
        <f t="shared" si="380"/>
        <v>0</v>
      </c>
      <c r="F2698" s="2">
        <f t="shared" si="381"/>
        <v>4.0055162361678685E-2</v>
      </c>
      <c r="G2698" s="2">
        <f t="shared" si="382"/>
        <v>5.6858464145589711E-2</v>
      </c>
      <c r="H2698" s="2">
        <f t="shared" si="383"/>
        <v>0.70447140920153761</v>
      </c>
      <c r="I2698" s="2">
        <f t="shared" si="384"/>
        <v>41.330784746430474</v>
      </c>
    </row>
    <row r="2699" spans="1:9" ht="13.5" x14ac:dyDescent="0.25">
      <c r="A2699" s="3">
        <f>TITRES_STAT!B2702</f>
        <v>45938</v>
      </c>
      <c r="B2699" s="6">
        <f>TITRES_STAT!D2702</f>
        <v>3.99</v>
      </c>
      <c r="C2699" s="2">
        <f t="shared" si="378"/>
        <v>0.17000000000000037</v>
      </c>
      <c r="D2699" s="2">
        <f t="shared" si="379"/>
        <v>0.17000000000000037</v>
      </c>
      <c r="E2699" s="2">
        <f t="shared" si="380"/>
        <v>0</v>
      </c>
      <c r="F2699" s="2">
        <f t="shared" si="381"/>
        <v>4.9336936478701666E-2</v>
      </c>
      <c r="G2699" s="2">
        <f t="shared" si="382"/>
        <v>5.2797145278047589E-2</v>
      </c>
      <c r="H2699" s="2">
        <f t="shared" si="383"/>
        <v>0.93446219902376737</v>
      </c>
      <c r="I2699" s="2">
        <f t="shared" si="384"/>
        <v>48.306045964369154</v>
      </c>
    </row>
    <row r="2700" spans="1:9" ht="13.5" x14ac:dyDescent="0.25">
      <c r="A2700" s="3">
        <f>TITRES_STAT!B2703</f>
        <v>45939</v>
      </c>
      <c r="B2700" s="6">
        <f>TITRES_STAT!D2703</f>
        <v>3.99</v>
      </c>
      <c r="C2700" s="2">
        <f t="shared" si="378"/>
        <v>0</v>
      </c>
      <c r="D2700" s="2">
        <f t="shared" si="379"/>
        <v>0</v>
      </c>
      <c r="E2700" s="2">
        <f t="shared" si="380"/>
        <v>0</v>
      </c>
      <c r="F2700" s="2">
        <f t="shared" si="381"/>
        <v>4.5812869587365836E-2</v>
      </c>
      <c r="G2700" s="2">
        <f t="shared" si="382"/>
        <v>4.9025920615329906E-2</v>
      </c>
      <c r="H2700" s="2">
        <f t="shared" si="383"/>
        <v>0.93446219902376737</v>
      </c>
      <c r="I2700" s="2">
        <f t="shared" si="384"/>
        <v>48.306045964369154</v>
      </c>
    </row>
    <row r="2701" spans="1:9" ht="13.5" x14ac:dyDescent="0.25">
      <c r="A2701" s="3">
        <f>TITRES_STAT!B2704</f>
        <v>45940</v>
      </c>
      <c r="B2701" s="6">
        <f>TITRES_STAT!D2704</f>
        <v>4</v>
      </c>
      <c r="C2701" s="2">
        <f t="shared" si="378"/>
        <v>9.9999999999997868E-3</v>
      </c>
      <c r="D2701" s="2">
        <f t="shared" si="379"/>
        <v>9.9999999999997868E-3</v>
      </c>
      <c r="E2701" s="2">
        <f t="shared" si="380"/>
        <v>0</v>
      </c>
      <c r="F2701" s="2">
        <f t="shared" si="381"/>
        <v>4.3254807473982547E-2</v>
      </c>
      <c r="G2701" s="2">
        <f t="shared" si="382"/>
        <v>4.5524069142806337E-2</v>
      </c>
      <c r="H2701" s="2">
        <f t="shared" si="383"/>
        <v>0.95015248611223113</v>
      </c>
      <c r="I2701" s="2">
        <f t="shared" si="384"/>
        <v>48.721958558554988</v>
      </c>
    </row>
    <row r="2702" spans="1:9" ht="13.5" x14ac:dyDescent="0.25">
      <c r="A2702" s="3">
        <f>TITRES_STAT!B2705</f>
        <v>45943</v>
      </c>
      <c r="B2702" s="6">
        <f>TITRES_STAT!D2705</f>
        <v>3.82</v>
      </c>
      <c r="C2702" s="2">
        <f t="shared" si="378"/>
        <v>-0.18000000000000016</v>
      </c>
      <c r="D2702" s="2">
        <f t="shared" si="379"/>
        <v>0</v>
      </c>
      <c r="E2702" s="2">
        <f t="shared" si="380"/>
        <v>0.18000000000000016</v>
      </c>
      <c r="F2702" s="2">
        <f t="shared" si="381"/>
        <v>4.0165178368698082E-2</v>
      </c>
      <c r="G2702" s="2">
        <f t="shared" si="382"/>
        <v>5.5129492775463036E-2</v>
      </c>
      <c r="H2702" s="2">
        <f t="shared" si="383"/>
        <v>0.72856063690422246</v>
      </c>
      <c r="I2702" s="2">
        <f t="shared" si="384"/>
        <v>42.148399156482192</v>
      </c>
    </row>
    <row r="2703" spans="1:9" ht="13.5" x14ac:dyDescent="0.25">
      <c r="A2703" s="3">
        <f>TITRES_STAT!B2706</f>
        <v>45944</v>
      </c>
      <c r="B2703" s="6">
        <f>TITRES_STAT!D2706</f>
        <v>3.99</v>
      </c>
      <c r="C2703" s="2">
        <f t="shared" si="378"/>
        <v>0.17000000000000037</v>
      </c>
      <c r="D2703" s="2">
        <f t="shared" si="379"/>
        <v>0.17000000000000037</v>
      </c>
      <c r="E2703" s="2">
        <f t="shared" si="380"/>
        <v>0</v>
      </c>
      <c r="F2703" s="2">
        <f t="shared" si="381"/>
        <v>4.9439094199505387E-2</v>
      </c>
      <c r="G2703" s="2">
        <f t="shared" si="382"/>
        <v>5.1191671862929958E-2</v>
      </c>
      <c r="H2703" s="2">
        <f t="shared" si="383"/>
        <v>0.96576439878507492</v>
      </c>
      <c r="I2703" s="2">
        <f t="shared" si="384"/>
        <v>49.129203854844349</v>
      </c>
    </row>
    <row r="2704" spans="1:9" ht="13.5" x14ac:dyDescent="0.25">
      <c r="A2704" s="3">
        <f>TITRES_STAT!B2707</f>
        <v>45946</v>
      </c>
      <c r="B2704" s="6">
        <f>TITRES_STAT!D2707</f>
        <v>3.82</v>
      </c>
      <c r="C2704" s="2">
        <f t="shared" si="378"/>
        <v>-0.17000000000000037</v>
      </c>
      <c r="D2704" s="2">
        <f t="shared" si="379"/>
        <v>0</v>
      </c>
      <c r="E2704" s="2">
        <f t="shared" si="380"/>
        <v>0.17000000000000037</v>
      </c>
      <c r="F2704" s="2">
        <f t="shared" si="381"/>
        <v>4.5907730328112142E-2</v>
      </c>
      <c r="G2704" s="2">
        <f t="shared" si="382"/>
        <v>5.967798101557785E-2</v>
      </c>
      <c r="H2704" s="2">
        <f t="shared" si="383"/>
        <v>0.76925743041020045</v>
      </c>
      <c r="I2704" s="2">
        <f t="shared" si="384"/>
        <v>43.47911260329419</v>
      </c>
    </row>
    <row r="2705" spans="1:9" ht="13.5" x14ac:dyDescent="0.25">
      <c r="A2705" s="3">
        <f>TITRES_STAT!B2708</f>
        <v>45947</v>
      </c>
      <c r="B2705" s="6">
        <f>TITRES_STAT!D2708</f>
        <v>3.81</v>
      </c>
      <c r="C2705" s="2">
        <f t="shared" si="378"/>
        <v>-9.9999999999997868E-3</v>
      </c>
      <c r="D2705" s="2">
        <f t="shared" si="379"/>
        <v>0</v>
      </c>
      <c r="E2705" s="2">
        <f t="shared" si="380"/>
        <v>9.9999999999997868E-3</v>
      </c>
      <c r="F2705" s="2">
        <f t="shared" si="381"/>
        <v>4.262860673324699E-2</v>
      </c>
      <c r="G2705" s="2">
        <f t="shared" si="382"/>
        <v>5.6129553800179414E-2</v>
      </c>
      <c r="H2705" s="2">
        <f t="shared" si="383"/>
        <v>0.75946812057342117</v>
      </c>
      <c r="I2705" s="2">
        <f t="shared" si="384"/>
        <v>43.164642296895153</v>
      </c>
    </row>
    <row r="2706" spans="1:9" ht="13.5" x14ac:dyDescent="0.25">
      <c r="A2706" s="3">
        <f>TITRES_STAT!B2709</f>
        <v>45950</v>
      </c>
      <c r="B2706" s="6">
        <f>TITRES_STAT!D2709</f>
        <v>3.81</v>
      </c>
      <c r="C2706" s="2">
        <f t="shared" si="378"/>
        <v>0</v>
      </c>
      <c r="D2706" s="2">
        <f t="shared" si="379"/>
        <v>0</v>
      </c>
      <c r="E2706" s="2">
        <f t="shared" si="380"/>
        <v>0</v>
      </c>
      <c r="F2706" s="2">
        <f t="shared" si="381"/>
        <v>3.9583706252300781E-2</v>
      </c>
      <c r="G2706" s="2">
        <f t="shared" si="382"/>
        <v>5.2120299957309456E-2</v>
      </c>
      <c r="H2706" s="2">
        <f t="shared" si="383"/>
        <v>0.75946812057342128</v>
      </c>
      <c r="I2706" s="2">
        <f t="shared" si="384"/>
        <v>43.16464229689516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5F2DF-5064-4521-94FC-58FE397F6466}">
  <dimension ref="A1:H2706"/>
  <sheetViews>
    <sheetView tabSelected="1" topLeftCell="A22" workbookViewId="0">
      <selection activeCell="L30" sqref="L30"/>
    </sheetView>
  </sheetViews>
  <sheetFormatPr defaultRowHeight="12.5" x14ac:dyDescent="0.25"/>
  <cols>
    <col min="1" max="1" width="11" bestFit="1" customWidth="1"/>
    <col min="6" max="6" width="10.54296875" bestFit="1" customWidth="1"/>
  </cols>
  <sheetData>
    <row r="1" spans="1:8" ht="24" x14ac:dyDescent="0.25">
      <c r="A1" s="1" t="str">
        <f>TITRES_STAT!B4</f>
        <v>Date</v>
      </c>
      <c r="B1" s="1" t="str">
        <f>TITRES_STAT!D4</f>
        <v>Cours Ajusté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spans="1:8" ht="13.5" x14ac:dyDescent="0.25">
      <c r="A2" s="3">
        <f>TITRES_STAT!B5</f>
        <v>42006</v>
      </c>
      <c r="B2" s="6">
        <f>TITRES_STAT!D5</f>
        <v>3.3285</v>
      </c>
      <c r="C2" s="2" t="s">
        <v>24</v>
      </c>
      <c r="D2" s="2" t="s">
        <v>24</v>
      </c>
      <c r="E2" s="2"/>
      <c r="F2" s="2"/>
      <c r="G2" s="2"/>
      <c r="H2" s="2"/>
    </row>
    <row r="3" spans="1:8" ht="13.5" x14ac:dyDescent="0.25">
      <c r="A3" s="3">
        <f>TITRES_STAT!B6</f>
        <v>42009</v>
      </c>
      <c r="B3" s="6">
        <f>TITRES_STAT!D6</f>
        <v>3.1934</v>
      </c>
      <c r="C3" s="5" t="s">
        <v>40</v>
      </c>
      <c r="D3" s="5" t="s">
        <v>41</v>
      </c>
      <c r="E3" s="2"/>
      <c r="F3" s="2"/>
      <c r="G3" s="2"/>
      <c r="H3" s="2"/>
    </row>
    <row r="4" spans="1:8" ht="13.5" x14ac:dyDescent="0.25">
      <c r="A4" s="3">
        <f>TITRES_STAT!B7</f>
        <v>42010</v>
      </c>
      <c r="B4" s="6">
        <f>TITRES_STAT!D7</f>
        <v>3.2854999999999999</v>
      </c>
      <c r="C4" s="2">
        <f>2/13</f>
        <v>0.15384615384615385</v>
      </c>
      <c r="D4" s="2">
        <f>2/27</f>
        <v>7.407407407407407E-2</v>
      </c>
      <c r="E4" s="2"/>
      <c r="F4" s="2"/>
      <c r="G4" s="2"/>
      <c r="H4" s="2"/>
    </row>
    <row r="5" spans="1:8" ht="13.5" x14ac:dyDescent="0.25">
      <c r="A5" s="3">
        <f>TITRES_STAT!B8</f>
        <v>42011</v>
      </c>
      <c r="B5" s="6">
        <f>TITRES_STAT!D8</f>
        <v>3.2486000000000002</v>
      </c>
      <c r="C5" s="2"/>
      <c r="D5" s="2"/>
      <c r="E5" s="2"/>
      <c r="F5" s="2"/>
      <c r="G5" s="2"/>
      <c r="H5" s="2"/>
    </row>
    <row r="6" spans="1:8" ht="13.5" x14ac:dyDescent="0.25">
      <c r="A6" s="3">
        <f>TITRES_STAT!B9</f>
        <v>42012</v>
      </c>
      <c r="B6" s="6">
        <f>TITRES_STAT!D9</f>
        <v>3.2547999999999999</v>
      </c>
      <c r="C6" s="2"/>
      <c r="D6" s="2"/>
      <c r="E6" s="2"/>
      <c r="F6" s="2"/>
      <c r="G6" s="2"/>
      <c r="H6" s="2"/>
    </row>
    <row r="7" spans="1:8" ht="13.5" x14ac:dyDescent="0.25">
      <c r="A7" s="3">
        <f>TITRES_STAT!B10</f>
        <v>42013</v>
      </c>
      <c r="B7" s="6">
        <f>TITRES_STAT!D10</f>
        <v>3.1627000000000001</v>
      </c>
      <c r="C7" s="2"/>
      <c r="D7" s="2"/>
      <c r="E7" s="2"/>
      <c r="F7" s="2"/>
      <c r="G7" s="2"/>
      <c r="H7" s="2"/>
    </row>
    <row r="8" spans="1:8" ht="13.5" x14ac:dyDescent="0.25">
      <c r="A8" s="3">
        <f>TITRES_STAT!B11</f>
        <v>42016</v>
      </c>
      <c r="B8" s="6">
        <f>TITRES_STAT!D11</f>
        <v>3.0767000000000002</v>
      </c>
      <c r="C8" s="2"/>
      <c r="D8" s="2"/>
      <c r="E8" s="2"/>
      <c r="F8" s="2"/>
      <c r="G8" s="2"/>
      <c r="H8" s="2"/>
    </row>
    <row r="9" spans="1:8" ht="13.5" x14ac:dyDescent="0.25">
      <c r="A9" s="3">
        <f>TITRES_STAT!B12</f>
        <v>42017</v>
      </c>
      <c r="B9" s="6">
        <f>TITRES_STAT!D12</f>
        <v>3.2547999999999999</v>
      </c>
      <c r="C9" s="2"/>
      <c r="D9" s="2"/>
      <c r="E9" s="2"/>
      <c r="F9" s="2"/>
      <c r="G9" s="2"/>
      <c r="H9" s="2"/>
    </row>
    <row r="10" spans="1:8" ht="13.5" x14ac:dyDescent="0.25">
      <c r="A10" s="3">
        <f>TITRES_STAT!B13</f>
        <v>42019</v>
      </c>
      <c r="B10" s="6">
        <f>TITRES_STAT!D13</f>
        <v>3.2241</v>
      </c>
      <c r="C10" s="2"/>
      <c r="D10" s="2"/>
      <c r="E10" s="2"/>
      <c r="F10" s="2"/>
      <c r="G10" s="2"/>
      <c r="H10" s="2"/>
    </row>
    <row r="11" spans="1:8" ht="13.5" x14ac:dyDescent="0.25">
      <c r="A11" s="3">
        <f>TITRES_STAT!B14</f>
        <v>42020</v>
      </c>
      <c r="B11" s="6">
        <f>TITRES_STAT!D14</f>
        <v>3.3161999999999998</v>
      </c>
      <c r="C11" s="2"/>
      <c r="D11" s="2"/>
      <c r="E11" s="2"/>
      <c r="F11" s="2"/>
      <c r="G11" s="2"/>
      <c r="H11" s="2"/>
    </row>
    <row r="12" spans="1:8" ht="13.5" x14ac:dyDescent="0.25">
      <c r="A12" s="3">
        <f>TITRES_STAT!B15</f>
        <v>42023</v>
      </c>
      <c r="B12" s="6">
        <f>TITRES_STAT!D15</f>
        <v>3.3776000000000002</v>
      </c>
      <c r="C12" s="2"/>
      <c r="D12" s="2"/>
      <c r="E12" s="2"/>
      <c r="F12" s="2"/>
      <c r="G12" s="2"/>
      <c r="H12" s="2"/>
    </row>
    <row r="13" spans="1:8" ht="13.5" x14ac:dyDescent="0.25">
      <c r="A13" s="3">
        <f>TITRES_STAT!B16</f>
        <v>42024</v>
      </c>
      <c r="B13" s="6">
        <f>TITRES_STAT!D16</f>
        <v>3.3469000000000002</v>
      </c>
      <c r="C13" s="2">
        <f>AVERAGE(B2:B13)</f>
        <v>3.2558166666666666</v>
      </c>
      <c r="D13" s="2"/>
      <c r="E13" s="2"/>
      <c r="F13" s="2"/>
      <c r="G13" s="2"/>
      <c r="H13" s="2"/>
    </row>
    <row r="14" spans="1:8" ht="13.5" x14ac:dyDescent="0.25">
      <c r="A14" s="3">
        <f>TITRES_STAT!B17</f>
        <v>42025</v>
      </c>
      <c r="B14" s="6">
        <f>TITRES_STAT!D17</f>
        <v>3.2486000000000002</v>
      </c>
      <c r="C14" s="2">
        <f>$C$4*B4+C13*(1-$C$4)</f>
        <v>3.260383333333333</v>
      </c>
      <c r="D14" s="2"/>
      <c r="E14" s="2"/>
      <c r="F14" s="2"/>
      <c r="G14" s="2"/>
      <c r="H14" s="2"/>
    </row>
    <row r="15" spans="1:8" ht="13.5" x14ac:dyDescent="0.25">
      <c r="A15" s="3">
        <f>TITRES_STAT!B18</f>
        <v>42026</v>
      </c>
      <c r="B15" s="6">
        <f>TITRES_STAT!D18</f>
        <v>3.3653</v>
      </c>
      <c r="C15" s="2">
        <f t="shared" ref="C15:C78" si="0">$C$4*B5+C14*(1-$C$4)</f>
        <v>3.2585705128205125</v>
      </c>
      <c r="D15" s="2"/>
      <c r="E15" s="2"/>
      <c r="F15" s="2"/>
      <c r="G15" s="2"/>
      <c r="H15" s="2"/>
    </row>
    <row r="16" spans="1:8" ht="13.5" x14ac:dyDescent="0.25">
      <c r="A16" s="3">
        <f>TITRES_STAT!B19</f>
        <v>42027</v>
      </c>
      <c r="B16" s="6">
        <f>TITRES_STAT!D19</f>
        <v>3.2671000000000001</v>
      </c>
      <c r="C16" s="2">
        <f t="shared" si="0"/>
        <v>3.2579904339250492</v>
      </c>
      <c r="D16" s="2"/>
      <c r="E16" s="2"/>
      <c r="F16" s="2"/>
      <c r="G16" s="2"/>
      <c r="H16" s="2"/>
    </row>
    <row r="17" spans="1:8" ht="13.5" x14ac:dyDescent="0.25">
      <c r="A17" s="3">
        <f>TITRES_STAT!B20</f>
        <v>42030</v>
      </c>
      <c r="B17" s="6">
        <f>TITRES_STAT!D20</f>
        <v>3.2671000000000001</v>
      </c>
      <c r="C17" s="2">
        <f t="shared" si="0"/>
        <v>3.2433303671673492</v>
      </c>
      <c r="D17" s="2"/>
      <c r="E17" s="2"/>
      <c r="F17" s="2"/>
      <c r="G17" s="2"/>
      <c r="H17" s="2"/>
    </row>
    <row r="18" spans="1:8" ht="13.5" x14ac:dyDescent="0.25">
      <c r="A18" s="3">
        <f>TITRES_STAT!B21</f>
        <v>42031</v>
      </c>
      <c r="B18" s="6">
        <f>TITRES_STAT!D21</f>
        <v>3.2547999999999999</v>
      </c>
      <c r="C18" s="2">
        <f t="shared" si="0"/>
        <v>3.2176949260646803</v>
      </c>
      <c r="D18" s="2"/>
      <c r="E18" s="2"/>
      <c r="F18" s="2"/>
      <c r="G18" s="2"/>
      <c r="H18" s="2"/>
    </row>
    <row r="19" spans="1:8" ht="13.5" x14ac:dyDescent="0.25">
      <c r="A19" s="3">
        <f>TITRES_STAT!B22</f>
        <v>42032</v>
      </c>
      <c r="B19" s="6">
        <f>TITRES_STAT!D22</f>
        <v>3.2241</v>
      </c>
      <c r="C19" s="2">
        <f t="shared" si="0"/>
        <v>3.2234033989778066</v>
      </c>
      <c r="D19" s="2"/>
      <c r="E19" s="2"/>
      <c r="F19" s="2"/>
      <c r="G19" s="2"/>
      <c r="H19" s="2"/>
    </row>
    <row r="20" spans="1:8" ht="13.5" x14ac:dyDescent="0.25">
      <c r="A20" s="3">
        <f>TITRES_STAT!B23</f>
        <v>42033</v>
      </c>
      <c r="B20" s="6">
        <f>TITRES_STAT!D23</f>
        <v>3.2179000000000002</v>
      </c>
      <c r="C20" s="2">
        <f t="shared" si="0"/>
        <v>3.2235105683658363</v>
      </c>
      <c r="D20" s="2"/>
      <c r="E20" s="2"/>
      <c r="F20" s="2"/>
      <c r="G20" s="2"/>
      <c r="H20" s="2"/>
    </row>
    <row r="21" spans="1:8" ht="13.5" x14ac:dyDescent="0.25">
      <c r="A21" s="3">
        <f>TITRES_STAT!B24</f>
        <v>42034</v>
      </c>
      <c r="B21" s="6">
        <f>TITRES_STAT!D24</f>
        <v>3.2547999999999999</v>
      </c>
      <c r="C21" s="2">
        <f t="shared" si="0"/>
        <v>3.2377704809249384</v>
      </c>
      <c r="D21" s="2"/>
      <c r="E21" s="2"/>
      <c r="F21" s="2"/>
      <c r="G21" s="2"/>
      <c r="H21" s="2"/>
    </row>
    <row r="22" spans="1:8" ht="13.5" x14ac:dyDescent="0.25">
      <c r="A22" s="3">
        <f>TITRES_STAT!B25</f>
        <v>42037</v>
      </c>
      <c r="B22" s="6">
        <f>TITRES_STAT!D25</f>
        <v>3.1627000000000001</v>
      </c>
      <c r="C22" s="2">
        <f t="shared" si="0"/>
        <v>3.2592827146287937</v>
      </c>
      <c r="D22" s="2"/>
      <c r="E22" s="2"/>
      <c r="F22" s="2"/>
      <c r="G22" s="2"/>
      <c r="H22" s="2"/>
    </row>
    <row r="23" spans="1:8" ht="13.5" x14ac:dyDescent="0.25">
      <c r="A23" s="3">
        <f>TITRES_STAT!B26</f>
        <v>42038</v>
      </c>
      <c r="B23" s="6">
        <f>TITRES_STAT!D26</f>
        <v>3.0706000000000002</v>
      </c>
      <c r="C23" s="2">
        <f t="shared" si="0"/>
        <v>3.2727622969935948</v>
      </c>
      <c r="D23" s="2"/>
      <c r="E23" s="2"/>
      <c r="F23" s="2"/>
      <c r="G23" s="2"/>
      <c r="H23" s="2"/>
    </row>
    <row r="24" spans="1:8" ht="13.5" x14ac:dyDescent="0.25">
      <c r="A24" s="3">
        <f>TITRES_STAT!B27</f>
        <v>42039</v>
      </c>
      <c r="B24" s="6">
        <f>TITRES_STAT!D27</f>
        <v>3.1810999999999998</v>
      </c>
      <c r="C24" s="2">
        <f t="shared" si="0"/>
        <v>3.2690450205330417</v>
      </c>
      <c r="D24" s="2"/>
      <c r="E24" s="2"/>
      <c r="F24" s="2"/>
      <c r="G24" s="2"/>
      <c r="H24" s="2"/>
    </row>
    <row r="25" spans="1:8" ht="13.5" x14ac:dyDescent="0.25">
      <c r="A25" s="3">
        <f>TITRES_STAT!B28</f>
        <v>42040</v>
      </c>
      <c r="B25" s="6">
        <f>TITRES_STAT!D28</f>
        <v>3.1749999999999998</v>
      </c>
      <c r="C25" s="2">
        <f t="shared" si="0"/>
        <v>3.2838534789125737</v>
      </c>
      <c r="D25" s="2"/>
      <c r="E25" s="2"/>
      <c r="F25" s="2"/>
      <c r="G25" s="2"/>
      <c r="H25" s="2"/>
    </row>
    <row r="26" spans="1:8" ht="13.5" x14ac:dyDescent="0.25">
      <c r="A26" s="3">
        <f>TITRES_STAT!B29</f>
        <v>42041</v>
      </c>
      <c r="B26" s="6">
        <f>TITRES_STAT!D29</f>
        <v>3.2547999999999999</v>
      </c>
      <c r="C26" s="2">
        <f t="shared" si="0"/>
        <v>3.2812760206183316</v>
      </c>
      <c r="D26" s="2"/>
      <c r="E26" s="2"/>
      <c r="F26" s="2"/>
      <c r="G26" s="2"/>
      <c r="H26" s="2"/>
    </row>
    <row r="27" spans="1:8" ht="13.5" x14ac:dyDescent="0.25">
      <c r="A27" s="3">
        <f>TITRES_STAT!B30</f>
        <v>42044</v>
      </c>
      <c r="B27" s="6">
        <f>TITRES_STAT!D30</f>
        <v>3.1135000000000002</v>
      </c>
      <c r="C27" s="2">
        <f t="shared" si="0"/>
        <v>3.2790950943693575</v>
      </c>
      <c r="D27" s="2">
        <f>AVERAGE(B2:B27)</f>
        <v>3.2356615384615384</v>
      </c>
      <c r="E27" s="2">
        <f>C27-D27</f>
        <v>4.3433555907819166E-2</v>
      </c>
      <c r="F27" s="2"/>
      <c r="G27" s="2"/>
      <c r="H27" s="2"/>
    </row>
    <row r="28" spans="1:8" ht="13.5" x14ac:dyDescent="0.25">
      <c r="A28" s="3">
        <f>TITRES_STAT!B31</f>
        <v>42045</v>
      </c>
      <c r="B28" s="6">
        <f>TITRES_STAT!D31</f>
        <v>3.1074000000000002</v>
      </c>
      <c r="C28" s="2">
        <f t="shared" si="0"/>
        <v>3.2753573875433029</v>
      </c>
      <c r="D28" s="2">
        <f>$D$4*B28+(1-$D$4)*D27</f>
        <v>3.2261606837606833</v>
      </c>
      <c r="E28" s="2">
        <f t="shared" ref="E28:E91" si="1">C28-D28</f>
        <v>4.9196703782619533E-2</v>
      </c>
      <c r="F28" s="2"/>
      <c r="G28" s="2"/>
      <c r="H28" s="2"/>
    </row>
    <row r="29" spans="1:8" ht="13.5" x14ac:dyDescent="0.25">
      <c r="A29" s="3">
        <f>TITRES_STAT!B32</f>
        <v>42046</v>
      </c>
      <c r="B29" s="6">
        <f>TITRES_STAT!D32</f>
        <v>3.0706000000000002</v>
      </c>
      <c r="C29" s="2">
        <f t="shared" si="0"/>
        <v>3.267471635613564</v>
      </c>
      <c r="D29" s="2">
        <f t="shared" ref="D29:D92" si="2">$D$4*B29+(1-$D$4)*D28</f>
        <v>3.2146376701487811</v>
      </c>
      <c r="E29" s="2">
        <f t="shared" si="1"/>
        <v>5.2833965464782917E-2</v>
      </c>
      <c r="F29" s="2"/>
      <c r="G29" s="2"/>
      <c r="H29" s="2"/>
    </row>
    <row r="30" spans="1:8" ht="13.5" x14ac:dyDescent="0.25">
      <c r="A30" s="3">
        <f>TITRES_STAT!B33</f>
        <v>42047</v>
      </c>
      <c r="B30" s="6">
        <f>TITRES_STAT!D33</f>
        <v>3.1627000000000001</v>
      </c>
      <c r="C30" s="2">
        <f t="shared" si="0"/>
        <v>3.2598452301345544</v>
      </c>
      <c r="D30" s="2">
        <f t="shared" si="2"/>
        <v>3.2107904353229455</v>
      </c>
      <c r="E30" s="2">
        <f t="shared" si="1"/>
        <v>4.9054794811608904E-2</v>
      </c>
      <c r="F30" s="2"/>
      <c r="G30" s="2"/>
      <c r="H30" s="2"/>
    </row>
    <row r="31" spans="1:8" ht="13.5" x14ac:dyDescent="0.25">
      <c r="A31" s="3">
        <f>TITRES_STAT!B34</f>
        <v>42048</v>
      </c>
      <c r="B31" s="6">
        <f>TITRES_STAT!D34</f>
        <v>3.2241</v>
      </c>
      <c r="C31" s="2">
        <f t="shared" si="0"/>
        <v>3.2590690408830847</v>
      </c>
      <c r="D31" s="2">
        <f t="shared" si="2"/>
        <v>3.2117763290027272</v>
      </c>
      <c r="E31" s="2">
        <f t="shared" si="1"/>
        <v>4.7292711880357441E-2</v>
      </c>
      <c r="F31" s="2"/>
      <c r="G31" s="2"/>
      <c r="H31" s="2"/>
    </row>
    <row r="32" spans="1:8" ht="13.5" x14ac:dyDescent="0.25">
      <c r="A32" s="3">
        <f>TITRES_STAT!B35</f>
        <v>42051</v>
      </c>
      <c r="B32" s="6">
        <f>TITRES_STAT!D35</f>
        <v>3.0706000000000002</v>
      </c>
      <c r="C32" s="2">
        <f t="shared" si="0"/>
        <v>3.2442430345933793</v>
      </c>
      <c r="D32" s="2">
        <f t="shared" si="2"/>
        <v>3.2013188231506735</v>
      </c>
      <c r="E32" s="2">
        <f t="shared" si="1"/>
        <v>4.2924211442705751E-2</v>
      </c>
      <c r="F32" s="2"/>
      <c r="G32" s="2"/>
      <c r="H32" s="2"/>
    </row>
    <row r="33" spans="1:8" ht="13.5" x14ac:dyDescent="0.25">
      <c r="A33" s="3">
        <f>TITRES_STAT!B36</f>
        <v>42052</v>
      </c>
      <c r="B33" s="6">
        <f>TITRES_STAT!D36</f>
        <v>3.0706000000000002</v>
      </c>
      <c r="C33" s="2">
        <f t="shared" si="0"/>
        <v>3.2175287215790132</v>
      </c>
      <c r="D33" s="2">
        <f t="shared" si="2"/>
        <v>3.1916359473617351</v>
      </c>
      <c r="E33" s="2">
        <f t="shared" si="1"/>
        <v>2.5892774217278092E-2</v>
      </c>
      <c r="F33" s="2"/>
      <c r="G33" s="2"/>
      <c r="H33" s="2"/>
    </row>
    <row r="34" spans="1:8" ht="13.5" x14ac:dyDescent="0.25">
      <c r="A34" s="3">
        <f>TITRES_STAT!B37</f>
        <v>42053</v>
      </c>
      <c r="B34" s="6">
        <f>TITRES_STAT!D37</f>
        <v>3.1627000000000001</v>
      </c>
      <c r="C34" s="2">
        <f t="shared" si="0"/>
        <v>3.2119243028745492</v>
      </c>
      <c r="D34" s="2">
        <f t="shared" si="2"/>
        <v>3.1894925438534583</v>
      </c>
      <c r="E34" s="2">
        <f t="shared" si="1"/>
        <v>2.2431759021090958E-2</v>
      </c>
      <c r="F34" s="2"/>
      <c r="G34" s="2"/>
      <c r="H34" s="2"/>
    </row>
    <row r="35" spans="1:8" ht="13.5" x14ac:dyDescent="0.25">
      <c r="A35" s="3">
        <f>TITRES_STAT!B38</f>
        <v>42054</v>
      </c>
      <c r="B35" s="6">
        <f>TITRES_STAT!D38</f>
        <v>3.1934</v>
      </c>
      <c r="C35" s="2">
        <f t="shared" si="0"/>
        <v>3.2062436408938493</v>
      </c>
      <c r="D35" s="2">
        <f t="shared" si="2"/>
        <v>3.1897819850494984</v>
      </c>
      <c r="E35" s="2">
        <f t="shared" si="1"/>
        <v>1.6461655844350886E-2</v>
      </c>
      <c r="F35" s="2">
        <f>AVERAGE(E27:E35)</f>
        <v>3.8835792485845962E-2</v>
      </c>
      <c r="G35" s="2">
        <f>E35-F35</f>
        <v>-2.2374136641495075E-2</v>
      </c>
      <c r="H35" s="2" t="str">
        <f>IF(G35&lt;0,"Hold","Sell")</f>
        <v>Hold</v>
      </c>
    </row>
    <row r="36" spans="1:8" ht="13.5" x14ac:dyDescent="0.25">
      <c r="A36" s="3">
        <f>TITRES_STAT!B39</f>
        <v>42055</v>
      </c>
      <c r="B36" s="6">
        <f>TITRES_STAT!D39</f>
        <v>3.1934</v>
      </c>
      <c r="C36" s="2">
        <f t="shared" si="0"/>
        <v>3.2137138499871032</v>
      </c>
      <c r="D36" s="2">
        <f t="shared" si="2"/>
        <v>3.1900499861569429</v>
      </c>
      <c r="E36" s="2">
        <f t="shared" si="1"/>
        <v>2.3663863830160281E-2</v>
      </c>
      <c r="F36" s="2">
        <f>(E36*(2/(10)))+((1-(2/10))*F35)</f>
        <v>3.5801406754708831E-2</v>
      </c>
      <c r="G36" s="2">
        <f t="shared" ref="G36:G99" si="3">E36-F36</f>
        <v>-1.213754292454855E-2</v>
      </c>
      <c r="H36" s="2" t="str">
        <f t="shared" ref="H36:H99" si="4">IF(G36&lt;0,"Hold","Sell")</f>
        <v>Hold</v>
      </c>
    </row>
    <row r="37" spans="1:8" ht="13.5" x14ac:dyDescent="0.25">
      <c r="A37" s="3">
        <f>TITRES_STAT!B40</f>
        <v>42058</v>
      </c>
      <c r="B37" s="6">
        <f>TITRES_STAT!D40</f>
        <v>3.1627000000000001</v>
      </c>
      <c r="C37" s="2">
        <f t="shared" si="0"/>
        <v>3.1982963346044722</v>
      </c>
      <c r="D37" s="2">
        <f t="shared" si="2"/>
        <v>3.1880240612564288</v>
      </c>
      <c r="E37" s="2">
        <f t="shared" si="1"/>
        <v>1.027227334804337E-2</v>
      </c>
      <c r="F37" s="2">
        <f t="shared" ref="F37:F100" si="5">(E37*(2/(10)))+((1-(2/10))*F36)</f>
        <v>3.069558007337574E-2</v>
      </c>
      <c r="G37" s="2">
        <f t="shared" si="3"/>
        <v>-2.0423306725332369E-2</v>
      </c>
      <c r="H37" s="2" t="str">
        <f t="shared" si="4"/>
        <v>Hold</v>
      </c>
    </row>
    <row r="38" spans="1:8" ht="13.5" x14ac:dyDescent="0.25">
      <c r="A38" s="3">
        <f>TITRES_STAT!B41</f>
        <v>42059</v>
      </c>
      <c r="B38" s="6">
        <f>TITRES_STAT!D41</f>
        <v>3.1627000000000001</v>
      </c>
      <c r="C38" s="2">
        <f t="shared" si="0"/>
        <v>3.1843122831268609</v>
      </c>
      <c r="D38" s="2">
        <f t="shared" si="2"/>
        <v>3.1861482048670635</v>
      </c>
      <c r="E38" s="2">
        <f t="shared" si="1"/>
        <v>-1.8359217402026395E-3</v>
      </c>
      <c r="F38" s="2">
        <f t="shared" si="5"/>
        <v>2.4189279710660067E-2</v>
      </c>
      <c r="G38" s="2">
        <f t="shared" si="3"/>
        <v>-2.6025201450862706E-2</v>
      </c>
      <c r="H38" s="2" t="str">
        <f t="shared" si="4"/>
        <v>Hold</v>
      </c>
    </row>
    <row r="39" spans="1:8" ht="13.5" x14ac:dyDescent="0.25">
      <c r="A39" s="3">
        <f>TITRES_STAT!B42</f>
        <v>42060</v>
      </c>
      <c r="B39" s="6">
        <f>TITRES_STAT!D42</f>
        <v>3.1871999999999998</v>
      </c>
      <c r="C39" s="2">
        <f t="shared" si="0"/>
        <v>3.1668180857227282</v>
      </c>
      <c r="D39" s="2">
        <f t="shared" si="2"/>
        <v>3.1862261156176515</v>
      </c>
      <c r="E39" s="2">
        <f t="shared" si="1"/>
        <v>-1.9408029894923295E-2</v>
      </c>
      <c r="F39" s="2">
        <f t="shared" si="5"/>
        <v>1.5469817789543394E-2</v>
      </c>
      <c r="G39" s="2">
        <f t="shared" si="3"/>
        <v>-3.4877847684466688E-2</v>
      </c>
      <c r="H39" s="2" t="str">
        <f t="shared" si="4"/>
        <v>Hold</v>
      </c>
    </row>
    <row r="40" spans="1:8" ht="13.5" x14ac:dyDescent="0.25">
      <c r="A40" s="3">
        <f>TITRES_STAT!B43</f>
        <v>42061</v>
      </c>
      <c r="B40" s="6">
        <f>TITRES_STAT!D43</f>
        <v>3.1871999999999998</v>
      </c>
      <c r="C40" s="2">
        <f t="shared" si="0"/>
        <v>3.1661845340730776</v>
      </c>
      <c r="D40" s="2">
        <f t="shared" si="2"/>
        <v>3.1862982552015291</v>
      </c>
      <c r="E40" s="2">
        <f t="shared" si="1"/>
        <v>-2.0113721128451445E-2</v>
      </c>
      <c r="F40" s="2">
        <f t="shared" si="5"/>
        <v>8.3531100059444276E-3</v>
      </c>
      <c r="G40" s="2">
        <f t="shared" si="3"/>
        <v>-2.8466831134395874E-2</v>
      </c>
      <c r="H40" s="2" t="str">
        <f t="shared" si="4"/>
        <v>Hold</v>
      </c>
    </row>
    <row r="41" spans="1:8" ht="13.5" x14ac:dyDescent="0.25">
      <c r="A41" s="3">
        <f>TITRES_STAT!B44</f>
        <v>42062</v>
      </c>
      <c r="B41" s="6">
        <f>TITRES_STAT!D44</f>
        <v>3.2486000000000002</v>
      </c>
      <c r="C41" s="2">
        <f t="shared" si="0"/>
        <v>3.1750946057541429</v>
      </c>
      <c r="D41" s="2">
        <f t="shared" si="2"/>
        <v>3.1909131992606752</v>
      </c>
      <c r="E41" s="2">
        <f t="shared" si="1"/>
        <v>-1.5818593506532252E-2</v>
      </c>
      <c r="F41" s="2">
        <f t="shared" si="5"/>
        <v>3.518769303449092E-3</v>
      </c>
      <c r="G41" s="2">
        <f t="shared" si="3"/>
        <v>-1.9337362809981343E-2</v>
      </c>
      <c r="H41" s="2" t="str">
        <f t="shared" si="4"/>
        <v>Hold</v>
      </c>
    </row>
    <row r="42" spans="1:8" ht="13.5" x14ac:dyDescent="0.25">
      <c r="A42" s="3">
        <f>TITRES_STAT!B45</f>
        <v>42065</v>
      </c>
      <c r="B42" s="6">
        <f>TITRES_STAT!D45</f>
        <v>3.2302</v>
      </c>
      <c r="C42" s="2">
        <f t="shared" si="0"/>
        <v>3.1590185125611976</v>
      </c>
      <c r="D42" s="2">
        <f t="shared" si="2"/>
        <v>3.1938233326487731</v>
      </c>
      <c r="E42" s="2">
        <f t="shared" si="1"/>
        <v>-3.4804820087575461E-2</v>
      </c>
      <c r="F42" s="2">
        <f t="shared" si="5"/>
        <v>-4.1459485747558193E-3</v>
      </c>
      <c r="G42" s="2">
        <f t="shared" si="3"/>
        <v>-3.0658871512819642E-2</v>
      </c>
      <c r="H42" s="2" t="str">
        <f t="shared" si="4"/>
        <v>Hold</v>
      </c>
    </row>
    <row r="43" spans="1:8" ht="13.5" x14ac:dyDescent="0.25">
      <c r="A43" s="3">
        <f>TITRES_STAT!B46</f>
        <v>42066</v>
      </c>
      <c r="B43" s="6">
        <f>TITRES_STAT!D46</f>
        <v>3.2302</v>
      </c>
      <c r="C43" s="2">
        <f t="shared" si="0"/>
        <v>3.1454156644748594</v>
      </c>
      <c r="D43" s="2">
        <f t="shared" si="2"/>
        <v>3.1965179006007158</v>
      </c>
      <c r="E43" s="2">
        <f t="shared" si="1"/>
        <v>-5.1102236125856404E-2</v>
      </c>
      <c r="F43" s="2">
        <f t="shared" si="5"/>
        <v>-1.3537206084975937E-2</v>
      </c>
      <c r="G43" s="2">
        <f t="shared" si="3"/>
        <v>-3.7565030040880465E-2</v>
      </c>
      <c r="H43" s="2" t="str">
        <f t="shared" si="4"/>
        <v>Hold</v>
      </c>
    </row>
    <row r="44" spans="1:8" ht="13.5" x14ac:dyDescent="0.25">
      <c r="A44" s="3">
        <f>TITRES_STAT!B47</f>
        <v>42067</v>
      </c>
      <c r="B44" s="6">
        <f>TITRES_STAT!D47</f>
        <v>3.2302</v>
      </c>
      <c r="C44" s="2">
        <f t="shared" si="0"/>
        <v>3.1480747930171886</v>
      </c>
      <c r="D44" s="2">
        <f t="shared" si="2"/>
        <v>3.1990128709265888</v>
      </c>
      <c r="E44" s="2">
        <f t="shared" si="1"/>
        <v>-5.0938077909400192E-2</v>
      </c>
      <c r="F44" s="2">
        <f t="shared" si="5"/>
        <v>-2.101738044986079E-2</v>
      </c>
      <c r="G44" s="2">
        <f t="shared" si="3"/>
        <v>-2.9920697459539403E-2</v>
      </c>
      <c r="H44" s="2" t="str">
        <f t="shared" si="4"/>
        <v>Hold</v>
      </c>
    </row>
    <row r="45" spans="1:8" ht="13.5" x14ac:dyDescent="0.25">
      <c r="A45" s="3">
        <f>TITRES_STAT!B48</f>
        <v>42068</v>
      </c>
      <c r="B45" s="6">
        <f>TITRES_STAT!D48</f>
        <v>3.1320000000000001</v>
      </c>
      <c r="C45" s="2">
        <f t="shared" si="0"/>
        <v>3.1550479017837749</v>
      </c>
      <c r="D45" s="2">
        <f t="shared" si="2"/>
        <v>3.1940489545616559</v>
      </c>
      <c r="E45" s="2">
        <f t="shared" si="1"/>
        <v>-3.9001052777881018E-2</v>
      </c>
      <c r="F45" s="2">
        <f t="shared" si="5"/>
        <v>-2.4614114915464839E-2</v>
      </c>
      <c r="G45" s="2">
        <f t="shared" si="3"/>
        <v>-1.4386937862416179E-2</v>
      </c>
      <c r="H45" s="2" t="str">
        <f t="shared" si="4"/>
        <v>Hold</v>
      </c>
    </row>
    <row r="46" spans="1:8" ht="13.5" x14ac:dyDescent="0.25">
      <c r="A46" s="3">
        <f>TITRES_STAT!B49</f>
        <v>42069</v>
      </c>
      <c r="B46" s="6">
        <f>TITRES_STAT!D49</f>
        <v>3.2241</v>
      </c>
      <c r="C46" s="2">
        <f t="shared" si="0"/>
        <v>3.1609482245862712</v>
      </c>
      <c r="D46" s="2">
        <f t="shared" si="2"/>
        <v>3.1962749579274594</v>
      </c>
      <c r="E46" s="2">
        <f t="shared" si="1"/>
        <v>-3.5326733341188188E-2</v>
      </c>
      <c r="F46" s="2">
        <f t="shared" si="5"/>
        <v>-2.6756638600609513E-2</v>
      </c>
      <c r="G46" s="2">
        <f t="shared" si="3"/>
        <v>-8.5700947405786751E-3</v>
      </c>
      <c r="H46" s="2" t="str">
        <f t="shared" si="4"/>
        <v>Hold</v>
      </c>
    </row>
    <row r="47" spans="1:8" ht="13.5" x14ac:dyDescent="0.25">
      <c r="A47" s="3">
        <f>TITRES_STAT!B50</f>
        <v>42072</v>
      </c>
      <c r="B47" s="6">
        <f>TITRES_STAT!D50</f>
        <v>3.2118000000000002</v>
      </c>
      <c r="C47" s="2">
        <f t="shared" si="0"/>
        <v>3.1612177284960756</v>
      </c>
      <c r="D47" s="2">
        <f t="shared" si="2"/>
        <v>3.1974249610439438</v>
      </c>
      <c r="E47" s="2">
        <f t="shared" si="1"/>
        <v>-3.6207232547868173E-2</v>
      </c>
      <c r="F47" s="2">
        <f t="shared" si="5"/>
        <v>-2.8646757390061246E-2</v>
      </c>
      <c r="G47" s="2">
        <f t="shared" si="3"/>
        <v>-7.5604751578069278E-3</v>
      </c>
      <c r="H47" s="2" t="str">
        <f t="shared" si="4"/>
        <v>Hold</v>
      </c>
    </row>
    <row r="48" spans="1:8" ht="13.5" x14ac:dyDescent="0.25">
      <c r="A48" s="3">
        <f>TITRES_STAT!B51</f>
        <v>42073</v>
      </c>
      <c r="B48" s="6">
        <f>TITRES_STAT!D51</f>
        <v>3.2057000000000002</v>
      </c>
      <c r="C48" s="2">
        <f t="shared" si="0"/>
        <v>3.1614457702659098</v>
      </c>
      <c r="D48" s="2">
        <f t="shared" si="2"/>
        <v>3.1980379268925407</v>
      </c>
      <c r="E48" s="2">
        <f t="shared" si="1"/>
        <v>-3.6592156626630956E-2</v>
      </c>
      <c r="F48" s="2">
        <f t="shared" si="5"/>
        <v>-3.023583723737519E-2</v>
      </c>
      <c r="G48" s="2">
        <f t="shared" si="3"/>
        <v>-6.3563193892557657E-3</v>
      </c>
      <c r="H48" s="2" t="str">
        <f t="shared" si="4"/>
        <v>Hold</v>
      </c>
    </row>
    <row r="49" spans="1:8" ht="13.5" x14ac:dyDescent="0.25">
      <c r="A49" s="3">
        <f>TITRES_STAT!B52</f>
        <v>42074</v>
      </c>
      <c r="B49" s="6">
        <f>TITRES_STAT!D52</f>
        <v>3.1135000000000002</v>
      </c>
      <c r="C49" s="2">
        <f t="shared" si="0"/>
        <v>3.16540795945577</v>
      </c>
      <c r="D49" s="2">
        <f t="shared" si="2"/>
        <v>3.191775858233834</v>
      </c>
      <c r="E49" s="2">
        <f t="shared" si="1"/>
        <v>-2.6367898778064003E-2</v>
      </c>
      <c r="F49" s="2">
        <f t="shared" si="5"/>
        <v>-2.9462249545512957E-2</v>
      </c>
      <c r="G49" s="2">
        <f t="shared" si="3"/>
        <v>3.0943507674489543E-3</v>
      </c>
      <c r="H49" s="2" t="str">
        <f t="shared" si="4"/>
        <v>Sell</v>
      </c>
    </row>
    <row r="50" spans="1:8" ht="13.5" x14ac:dyDescent="0.25">
      <c r="A50" s="3">
        <f>TITRES_STAT!B53</f>
        <v>42075</v>
      </c>
      <c r="B50" s="6">
        <f>TITRES_STAT!D53</f>
        <v>3.2057000000000002</v>
      </c>
      <c r="C50" s="2">
        <f t="shared" si="0"/>
        <v>3.1687605810779593</v>
      </c>
      <c r="D50" s="2">
        <f t="shared" si="2"/>
        <v>3.1928072761424389</v>
      </c>
      <c r="E50" s="2">
        <f t="shared" si="1"/>
        <v>-2.404669506447954E-2</v>
      </c>
      <c r="F50" s="2">
        <f t="shared" si="5"/>
        <v>-2.8379138649306277E-2</v>
      </c>
      <c r="G50" s="2">
        <f t="shared" si="3"/>
        <v>4.3324435848267374E-3</v>
      </c>
      <c r="H50" s="2" t="str">
        <f t="shared" si="4"/>
        <v>Sell</v>
      </c>
    </row>
    <row r="51" spans="1:8" ht="13.5" x14ac:dyDescent="0.25">
      <c r="A51" s="3">
        <f>TITRES_STAT!B54</f>
        <v>42076</v>
      </c>
      <c r="B51" s="6">
        <f>TITRES_STAT!D54</f>
        <v>3.1871999999999998</v>
      </c>
      <c r="C51" s="2">
        <f t="shared" si="0"/>
        <v>3.1810435686044269</v>
      </c>
      <c r="D51" s="2">
        <f t="shared" si="2"/>
        <v>3.1923919223541102</v>
      </c>
      <c r="E51" s="2">
        <f t="shared" si="1"/>
        <v>-1.1348353749683238E-2</v>
      </c>
      <c r="F51" s="2">
        <f t="shared" si="5"/>
        <v>-2.4972981669381673E-2</v>
      </c>
      <c r="G51" s="2">
        <f t="shared" si="3"/>
        <v>1.3624627919698436E-2</v>
      </c>
      <c r="H51" s="2" t="str">
        <f t="shared" si="4"/>
        <v>Sell</v>
      </c>
    </row>
    <row r="52" spans="1:8" ht="13.5" x14ac:dyDescent="0.25">
      <c r="A52" s="3">
        <f>TITRES_STAT!B55</f>
        <v>42079</v>
      </c>
      <c r="B52" s="6">
        <f>TITRES_STAT!D55</f>
        <v>3.1749999999999998</v>
      </c>
      <c r="C52" s="2">
        <f t="shared" si="0"/>
        <v>3.188606096511438</v>
      </c>
      <c r="D52" s="2">
        <f t="shared" si="2"/>
        <v>3.1911036318093613</v>
      </c>
      <c r="E52" s="2">
        <f t="shared" si="1"/>
        <v>-2.4975352979232923E-3</v>
      </c>
      <c r="F52" s="2">
        <f t="shared" si="5"/>
        <v>-2.047789239509E-2</v>
      </c>
      <c r="G52" s="2">
        <f t="shared" si="3"/>
        <v>1.7980357097166708E-2</v>
      </c>
      <c r="H52" s="2" t="str">
        <f t="shared" si="4"/>
        <v>Sell</v>
      </c>
    </row>
    <row r="53" spans="1:8" ht="13.5" x14ac:dyDescent="0.25">
      <c r="A53" s="3">
        <f>TITRES_STAT!B56</f>
        <v>42080</v>
      </c>
      <c r="B53" s="6">
        <f>TITRES_STAT!D56</f>
        <v>3.1749999999999998</v>
      </c>
      <c r="C53" s="2">
        <f t="shared" si="0"/>
        <v>3.1950051585866013</v>
      </c>
      <c r="D53" s="2">
        <f t="shared" si="2"/>
        <v>3.1899107701938529</v>
      </c>
      <c r="E53" s="2">
        <f t="shared" si="1"/>
        <v>5.0943883927483391E-3</v>
      </c>
      <c r="F53" s="2">
        <f t="shared" si="5"/>
        <v>-1.5363436237522335E-2</v>
      </c>
      <c r="G53" s="2">
        <f t="shared" si="3"/>
        <v>2.0457824630270675E-2</v>
      </c>
      <c r="H53" s="2" t="str">
        <f t="shared" si="4"/>
        <v>Sell</v>
      </c>
    </row>
    <row r="54" spans="1:8" ht="13.5" x14ac:dyDescent="0.25">
      <c r="A54" s="3">
        <f>TITRES_STAT!B57</f>
        <v>42081</v>
      </c>
      <c r="B54" s="6">
        <f>TITRES_STAT!D57</f>
        <v>3.1871999999999998</v>
      </c>
      <c r="C54" s="2">
        <f t="shared" si="0"/>
        <v>3.2004197495732778</v>
      </c>
      <c r="D54" s="2">
        <f t="shared" si="2"/>
        <v>3.1897099724017157</v>
      </c>
      <c r="E54" s="2">
        <f t="shared" si="1"/>
        <v>1.0709777171562074E-2</v>
      </c>
      <c r="F54" s="2">
        <f t="shared" si="5"/>
        <v>-1.0148793555705454E-2</v>
      </c>
      <c r="G54" s="2">
        <f t="shared" si="3"/>
        <v>2.0858570727267527E-2</v>
      </c>
      <c r="H54" s="2" t="str">
        <f t="shared" si="4"/>
        <v>Sell</v>
      </c>
    </row>
    <row r="55" spans="1:8" ht="13.5" x14ac:dyDescent="0.25">
      <c r="A55" s="3">
        <f>TITRES_STAT!B58</f>
        <v>42082</v>
      </c>
      <c r="B55" s="6">
        <f>TITRES_STAT!D58</f>
        <v>3.1871999999999998</v>
      </c>
      <c r="C55" s="2">
        <f t="shared" si="0"/>
        <v>3.1898936342543123</v>
      </c>
      <c r="D55" s="2">
        <f t="shared" si="2"/>
        <v>3.1895240485201071</v>
      </c>
      <c r="E55" s="2">
        <f t="shared" si="1"/>
        <v>3.6958573420520224E-4</v>
      </c>
      <c r="F55" s="2">
        <f t="shared" si="5"/>
        <v>-8.0451176977233228E-3</v>
      </c>
      <c r="G55" s="2">
        <f t="shared" si="3"/>
        <v>8.414703431928525E-3</v>
      </c>
      <c r="H55" s="2" t="str">
        <f t="shared" si="4"/>
        <v>Sell</v>
      </c>
    </row>
    <row r="56" spans="1:8" ht="13.5" x14ac:dyDescent="0.25">
      <c r="A56" s="3">
        <f>TITRES_STAT!B59</f>
        <v>42086</v>
      </c>
      <c r="B56" s="6">
        <f>TITRES_STAT!D59</f>
        <v>3.1871999999999998</v>
      </c>
      <c r="C56" s="2">
        <f t="shared" si="0"/>
        <v>3.1951561520613412</v>
      </c>
      <c r="D56" s="2">
        <f t="shared" si="2"/>
        <v>3.1893518967778767</v>
      </c>
      <c r="E56" s="2">
        <f t="shared" si="1"/>
        <v>5.80425528346451E-3</v>
      </c>
      <c r="F56" s="2">
        <f t="shared" si="5"/>
        <v>-5.2752431014857562E-3</v>
      </c>
      <c r="G56" s="2">
        <f t="shared" si="3"/>
        <v>1.1079498384950266E-2</v>
      </c>
      <c r="H56" s="2" t="str">
        <f t="shared" si="4"/>
        <v>Sell</v>
      </c>
    </row>
    <row r="57" spans="1:8" ht="13.5" x14ac:dyDescent="0.25">
      <c r="A57" s="3">
        <f>TITRES_STAT!B60</f>
        <v>42087</v>
      </c>
      <c r="B57" s="6">
        <f>TITRES_STAT!D60</f>
        <v>3.1871999999999998</v>
      </c>
      <c r="C57" s="2">
        <f t="shared" si="0"/>
        <v>3.1977167440519039</v>
      </c>
      <c r="D57" s="2">
        <f t="shared" si="2"/>
        <v>3.1891924970165526</v>
      </c>
      <c r="E57" s="2">
        <f t="shared" si="1"/>
        <v>8.5242470353512623E-3</v>
      </c>
      <c r="F57" s="2">
        <f t="shared" si="5"/>
        <v>-2.5153450741183529E-3</v>
      </c>
      <c r="G57" s="2">
        <f t="shared" si="3"/>
        <v>1.1039592109469615E-2</v>
      </c>
      <c r="H57" s="2" t="str">
        <f t="shared" si="4"/>
        <v>Sell</v>
      </c>
    </row>
    <row r="58" spans="1:8" ht="13.5" x14ac:dyDescent="0.25">
      <c r="A58" s="3">
        <f>TITRES_STAT!B61</f>
        <v>42088</v>
      </c>
      <c r="B58" s="6">
        <f>TITRES_STAT!D61</f>
        <v>3.1934</v>
      </c>
      <c r="C58" s="2">
        <f t="shared" si="0"/>
        <v>3.1989449372746881</v>
      </c>
      <c r="D58" s="2">
        <f t="shared" si="2"/>
        <v>3.189504163904215</v>
      </c>
      <c r="E58" s="2">
        <f t="shared" si="1"/>
        <v>9.44077337047311E-3</v>
      </c>
      <c r="F58" s="2">
        <f t="shared" si="5"/>
        <v>-1.2412138520006026E-4</v>
      </c>
      <c r="G58" s="2">
        <f t="shared" si="3"/>
        <v>9.5648947556731707E-3</v>
      </c>
      <c r="H58" s="2" t="str">
        <f t="shared" si="4"/>
        <v>Sell</v>
      </c>
    </row>
    <row r="59" spans="1:8" ht="13.5" x14ac:dyDescent="0.25">
      <c r="A59" s="3">
        <f>TITRES_STAT!B62</f>
        <v>42089</v>
      </c>
      <c r="B59" s="6">
        <f>TITRES_STAT!D62</f>
        <v>3.1871999999999998</v>
      </c>
      <c r="C59" s="2">
        <f t="shared" si="0"/>
        <v>3.1857995623093514</v>
      </c>
      <c r="D59" s="2">
        <f t="shared" si="2"/>
        <v>3.1893334850964954</v>
      </c>
      <c r="E59" s="2">
        <f t="shared" si="1"/>
        <v>-3.5339227871440393E-3</v>
      </c>
      <c r="F59" s="2">
        <f t="shared" si="5"/>
        <v>-8.0608166558885611E-4</v>
      </c>
      <c r="G59" s="2">
        <f t="shared" si="3"/>
        <v>-2.7278411215551834E-3</v>
      </c>
      <c r="H59" s="2" t="str">
        <f t="shared" si="4"/>
        <v>Hold</v>
      </c>
    </row>
    <row r="60" spans="1:8" ht="13.5" x14ac:dyDescent="0.25">
      <c r="A60" s="3">
        <f>TITRES_STAT!B63</f>
        <v>42090</v>
      </c>
      <c r="B60" s="6">
        <f>TITRES_STAT!D63</f>
        <v>3.1871999999999998</v>
      </c>
      <c r="C60" s="2">
        <f t="shared" si="0"/>
        <v>3.1888611681079126</v>
      </c>
      <c r="D60" s="2">
        <f t="shared" si="2"/>
        <v>3.1891754491634217</v>
      </c>
      <c r="E60" s="2">
        <f t="shared" si="1"/>
        <v>-3.1428105550901364E-4</v>
      </c>
      <c r="F60" s="2">
        <f t="shared" si="5"/>
        <v>-7.0772154357288768E-4</v>
      </c>
      <c r="G60" s="2">
        <f t="shared" si="3"/>
        <v>3.9344048806387404E-4</v>
      </c>
      <c r="H60" s="2" t="str">
        <f t="shared" si="4"/>
        <v>Sell</v>
      </c>
    </row>
    <row r="61" spans="1:8" ht="13.5" x14ac:dyDescent="0.25">
      <c r="A61" s="3">
        <f>TITRES_STAT!B64</f>
        <v>42093</v>
      </c>
      <c r="B61" s="6">
        <f>TITRES_STAT!D64</f>
        <v>3.1871999999999998</v>
      </c>
      <c r="C61" s="2">
        <f t="shared" si="0"/>
        <v>3.1886056037836186</v>
      </c>
      <c r="D61" s="2">
        <f t="shared" si="2"/>
        <v>3.1890291195957605</v>
      </c>
      <c r="E61" s="2">
        <f t="shared" si="1"/>
        <v>-4.2351581214195022E-4</v>
      </c>
      <c r="F61" s="2">
        <f t="shared" si="5"/>
        <v>-6.5088039728670023E-4</v>
      </c>
      <c r="G61" s="2">
        <f t="shared" si="3"/>
        <v>2.2736458514475001E-4</v>
      </c>
      <c r="H61" s="2" t="str">
        <f t="shared" si="4"/>
        <v>Sell</v>
      </c>
    </row>
    <row r="62" spans="1:8" ht="13.5" x14ac:dyDescent="0.25">
      <c r="A62" s="3">
        <f>TITRES_STAT!B65</f>
        <v>42094</v>
      </c>
      <c r="B62" s="6">
        <f>TITRES_STAT!D65</f>
        <v>3.1934</v>
      </c>
      <c r="C62" s="2">
        <f t="shared" si="0"/>
        <v>3.186512433970754</v>
      </c>
      <c r="D62" s="2">
        <f t="shared" si="2"/>
        <v>3.189352888514593</v>
      </c>
      <c r="E62" s="2">
        <f t="shared" si="1"/>
        <v>-2.8404545438389661E-3</v>
      </c>
      <c r="F62" s="2">
        <f t="shared" si="5"/>
        <v>-1.0887952265971534E-3</v>
      </c>
      <c r="G62" s="2">
        <f t="shared" si="3"/>
        <v>-1.7516593172418127E-3</v>
      </c>
      <c r="H62" s="2" t="str">
        <f t="shared" si="4"/>
        <v>Hold</v>
      </c>
    </row>
    <row r="63" spans="1:8" ht="13.5" x14ac:dyDescent="0.25">
      <c r="A63" s="3">
        <f>TITRES_STAT!B66</f>
        <v>42095</v>
      </c>
      <c r="B63" s="6">
        <f>TITRES_STAT!D66</f>
        <v>3.1564999999999999</v>
      </c>
      <c r="C63" s="2">
        <f t="shared" si="0"/>
        <v>3.1847412902829455</v>
      </c>
      <c r="D63" s="2">
        <f t="shared" si="2"/>
        <v>3.1869193412172159</v>
      </c>
      <c r="E63" s="2">
        <f t="shared" si="1"/>
        <v>-2.1780509342703702E-3</v>
      </c>
      <c r="F63" s="2">
        <f t="shared" si="5"/>
        <v>-1.3066463681317968E-3</v>
      </c>
      <c r="G63" s="2">
        <f t="shared" si="3"/>
        <v>-8.7140456613857341E-4</v>
      </c>
      <c r="H63" s="2" t="str">
        <f t="shared" si="4"/>
        <v>Hold</v>
      </c>
    </row>
    <row r="64" spans="1:8" ht="13.5" x14ac:dyDescent="0.25">
      <c r="A64" s="3">
        <f>TITRES_STAT!B67</f>
        <v>42096</v>
      </c>
      <c r="B64" s="6">
        <f>TITRES_STAT!D67</f>
        <v>3.1810999999999998</v>
      </c>
      <c r="C64" s="2">
        <f t="shared" si="0"/>
        <v>3.1851195533163383</v>
      </c>
      <c r="D64" s="2">
        <f t="shared" si="2"/>
        <v>3.1864882789048297</v>
      </c>
      <c r="E64" s="2">
        <f t="shared" si="1"/>
        <v>-1.3687255884913263E-3</v>
      </c>
      <c r="F64" s="2">
        <f t="shared" si="5"/>
        <v>-1.3190622122037029E-3</v>
      </c>
      <c r="G64" s="2">
        <f t="shared" si="3"/>
        <v>-4.9663376287623377E-5</v>
      </c>
      <c r="H64" s="2" t="str">
        <f t="shared" si="4"/>
        <v>Hold</v>
      </c>
    </row>
    <row r="65" spans="1:8" ht="13.5" x14ac:dyDescent="0.25">
      <c r="A65" s="3">
        <f>TITRES_STAT!B68</f>
        <v>42097</v>
      </c>
      <c r="B65" s="6">
        <f>TITRES_STAT!D68</f>
        <v>3.1934</v>
      </c>
      <c r="C65" s="2">
        <f t="shared" si="0"/>
        <v>3.1854396220369017</v>
      </c>
      <c r="D65" s="2">
        <f t="shared" si="2"/>
        <v>3.1870002582452126</v>
      </c>
      <c r="E65" s="2">
        <f t="shared" si="1"/>
        <v>-1.5606362083109282E-3</v>
      </c>
      <c r="F65" s="2">
        <f t="shared" si="5"/>
        <v>-1.3673770114251481E-3</v>
      </c>
      <c r="G65" s="2">
        <f t="shared" si="3"/>
        <v>-1.9325919688578013E-4</v>
      </c>
      <c r="H65" s="2" t="str">
        <f t="shared" si="4"/>
        <v>Hold</v>
      </c>
    </row>
    <row r="66" spans="1:8" ht="13.5" x14ac:dyDescent="0.25">
      <c r="A66" s="3">
        <f>TITRES_STAT!B69</f>
        <v>42100</v>
      </c>
      <c r="B66" s="6">
        <f>TITRES_STAT!D69</f>
        <v>3.2425000000000002</v>
      </c>
      <c r="C66" s="2">
        <f t="shared" si="0"/>
        <v>3.1857104494158399</v>
      </c>
      <c r="D66" s="2">
        <f t="shared" si="2"/>
        <v>3.1911113502270489</v>
      </c>
      <c r="E66" s="2">
        <f t="shared" si="1"/>
        <v>-5.4009008112090306E-3</v>
      </c>
      <c r="F66" s="2">
        <f t="shared" si="5"/>
        <v>-2.1740817713819249E-3</v>
      </c>
      <c r="G66" s="2">
        <f t="shared" si="3"/>
        <v>-3.2268190398271057E-3</v>
      </c>
      <c r="H66" s="2" t="str">
        <f t="shared" si="4"/>
        <v>Hold</v>
      </c>
    </row>
    <row r="67" spans="1:8" ht="13.5" x14ac:dyDescent="0.25">
      <c r="A67" s="3">
        <f>TITRES_STAT!B70</f>
        <v>42101</v>
      </c>
      <c r="B67" s="6">
        <f>TITRES_STAT!D70</f>
        <v>3.2425000000000002</v>
      </c>
      <c r="C67" s="2">
        <f t="shared" si="0"/>
        <v>3.1859396110441724</v>
      </c>
      <c r="D67" s="2">
        <f t="shared" si="2"/>
        <v>3.1949179168768973</v>
      </c>
      <c r="E67" s="2">
        <f t="shared" si="1"/>
        <v>-8.9783058327248533E-3</v>
      </c>
      <c r="F67" s="2">
        <f t="shared" si="5"/>
        <v>-3.5349265836505106E-3</v>
      </c>
      <c r="G67" s="2">
        <f t="shared" si="3"/>
        <v>-5.4433792490743427E-3</v>
      </c>
      <c r="H67" s="2" t="str">
        <f t="shared" si="4"/>
        <v>Hold</v>
      </c>
    </row>
    <row r="68" spans="1:8" ht="13.5" x14ac:dyDescent="0.25">
      <c r="A68" s="3">
        <f>TITRES_STAT!B71</f>
        <v>42102</v>
      </c>
      <c r="B68" s="6">
        <f>TITRES_STAT!D71</f>
        <v>3.2425000000000002</v>
      </c>
      <c r="C68" s="2">
        <f t="shared" si="0"/>
        <v>3.1870873631912229</v>
      </c>
      <c r="D68" s="2">
        <f t="shared" si="2"/>
        <v>3.1984425156267569</v>
      </c>
      <c r="E68" s="2">
        <f t="shared" si="1"/>
        <v>-1.1355152435533977E-2</v>
      </c>
      <c r="F68" s="2">
        <f t="shared" si="5"/>
        <v>-5.0989717540272043E-3</v>
      </c>
      <c r="G68" s="2">
        <f t="shared" si="3"/>
        <v>-6.256180681506773E-3</v>
      </c>
      <c r="H68" s="2" t="str">
        <f t="shared" si="4"/>
        <v>Hold</v>
      </c>
    </row>
    <row r="69" spans="1:8" ht="13.5" x14ac:dyDescent="0.25">
      <c r="A69" s="3">
        <f>TITRES_STAT!B72</f>
        <v>42104</v>
      </c>
      <c r="B69" s="6">
        <f>TITRES_STAT!D72</f>
        <v>3.1934</v>
      </c>
      <c r="C69" s="2">
        <f t="shared" si="0"/>
        <v>3.1871046919310348</v>
      </c>
      <c r="D69" s="2">
        <f t="shared" si="2"/>
        <v>3.1980689959507007</v>
      </c>
      <c r="E69" s="2">
        <f t="shared" si="1"/>
        <v>-1.096430401966586E-2</v>
      </c>
      <c r="F69" s="2">
        <f t="shared" si="5"/>
        <v>-6.2720382071549362E-3</v>
      </c>
      <c r="G69" s="2">
        <f t="shared" si="3"/>
        <v>-4.6922658125109241E-3</v>
      </c>
      <c r="H69" s="2" t="str">
        <f t="shared" si="4"/>
        <v>Hold</v>
      </c>
    </row>
    <row r="70" spans="1:8" ht="13.5" x14ac:dyDescent="0.25">
      <c r="A70" s="3">
        <f>TITRES_STAT!B73</f>
        <v>42107</v>
      </c>
      <c r="B70" s="6">
        <f>TITRES_STAT!D73</f>
        <v>3.1934</v>
      </c>
      <c r="C70" s="2">
        <f t="shared" si="0"/>
        <v>3.1871193547108758</v>
      </c>
      <c r="D70" s="2">
        <f t="shared" si="2"/>
        <v>3.1977231443987968</v>
      </c>
      <c r="E70" s="2">
        <f t="shared" si="1"/>
        <v>-1.0603789687920973E-2</v>
      </c>
      <c r="F70" s="2">
        <f t="shared" si="5"/>
        <v>-7.1383885033081441E-3</v>
      </c>
      <c r="G70" s="2">
        <f t="shared" si="3"/>
        <v>-3.4654011846128284E-3</v>
      </c>
      <c r="H70" s="2" t="str">
        <f t="shared" si="4"/>
        <v>Hold</v>
      </c>
    </row>
    <row r="71" spans="1:8" ht="13.5" x14ac:dyDescent="0.25">
      <c r="A71" s="3">
        <f>TITRES_STAT!B74</f>
        <v>42108</v>
      </c>
      <c r="B71" s="6">
        <f>TITRES_STAT!D74</f>
        <v>3.1934</v>
      </c>
      <c r="C71" s="2">
        <f t="shared" si="0"/>
        <v>3.1871317616784336</v>
      </c>
      <c r="D71" s="2">
        <f t="shared" si="2"/>
        <v>3.197402911480367</v>
      </c>
      <c r="E71" s="2">
        <f t="shared" si="1"/>
        <v>-1.0271149801933444E-2</v>
      </c>
      <c r="F71" s="2">
        <f t="shared" si="5"/>
        <v>-7.7649407630332049E-3</v>
      </c>
      <c r="G71" s="2">
        <f t="shared" si="3"/>
        <v>-2.5062090389002386E-3</v>
      </c>
      <c r="H71" s="2" t="str">
        <f t="shared" si="4"/>
        <v>Hold</v>
      </c>
    </row>
    <row r="72" spans="1:8" ht="13.5" x14ac:dyDescent="0.25">
      <c r="A72" s="3">
        <f>TITRES_STAT!B75</f>
        <v>42109</v>
      </c>
      <c r="B72" s="6">
        <f>TITRES_STAT!D75</f>
        <v>3.1934</v>
      </c>
      <c r="C72" s="2">
        <f t="shared" si="0"/>
        <v>3.1880961060355975</v>
      </c>
      <c r="D72" s="2">
        <f t="shared" si="2"/>
        <v>3.1971063995188582</v>
      </c>
      <c r="E72" s="2">
        <f t="shared" si="1"/>
        <v>-9.0102934832607673E-3</v>
      </c>
      <c r="F72" s="2">
        <f t="shared" si="5"/>
        <v>-8.0140113070787181E-3</v>
      </c>
      <c r="G72" s="2">
        <f t="shared" si="3"/>
        <v>-9.9628217618204923E-4</v>
      </c>
      <c r="H72" s="2" t="str">
        <f t="shared" si="4"/>
        <v>Hold</v>
      </c>
    </row>
    <row r="73" spans="1:8" ht="13.5" x14ac:dyDescent="0.25">
      <c r="A73" s="3">
        <f>TITRES_STAT!B76</f>
        <v>42110</v>
      </c>
      <c r="B73" s="6">
        <f>TITRES_STAT!D76</f>
        <v>3.1934</v>
      </c>
      <c r="C73" s="2">
        <f t="shared" si="0"/>
        <v>3.1832351666455057</v>
      </c>
      <c r="D73" s="2">
        <f t="shared" si="2"/>
        <v>3.1968318514063498</v>
      </c>
      <c r="E73" s="2">
        <f t="shared" si="1"/>
        <v>-1.3596684760844191E-2</v>
      </c>
      <c r="F73" s="2">
        <f t="shared" si="5"/>
        <v>-9.1305459978318123E-3</v>
      </c>
      <c r="G73" s="2">
        <f t="shared" si="3"/>
        <v>-4.4661387630123787E-3</v>
      </c>
      <c r="H73" s="2" t="str">
        <f t="shared" si="4"/>
        <v>Hold</v>
      </c>
    </row>
    <row r="74" spans="1:8" ht="13.5" x14ac:dyDescent="0.25">
      <c r="A74" s="3">
        <f>TITRES_STAT!B77</f>
        <v>42111</v>
      </c>
      <c r="B74" s="6">
        <f>TITRES_STAT!D77</f>
        <v>3.1934</v>
      </c>
      <c r="C74" s="2">
        <f t="shared" si="0"/>
        <v>3.1829066794692737</v>
      </c>
      <c r="D74" s="2">
        <f t="shared" si="2"/>
        <v>3.1965776401910646</v>
      </c>
      <c r="E74" s="2">
        <f t="shared" si="1"/>
        <v>-1.3670960721790859E-2</v>
      </c>
      <c r="F74" s="2">
        <f t="shared" si="5"/>
        <v>-1.0038628942623622E-2</v>
      </c>
      <c r="G74" s="2">
        <f t="shared" si="3"/>
        <v>-3.6323317791672367E-3</v>
      </c>
      <c r="H74" s="2" t="str">
        <f t="shared" si="4"/>
        <v>Hold</v>
      </c>
    </row>
    <row r="75" spans="1:8" ht="13.5" x14ac:dyDescent="0.25">
      <c r="A75" s="3">
        <f>TITRES_STAT!B78</f>
        <v>42114</v>
      </c>
      <c r="B75" s="6">
        <f>TITRES_STAT!D78</f>
        <v>3.1934</v>
      </c>
      <c r="C75" s="2">
        <f t="shared" si="0"/>
        <v>3.1845210364740009</v>
      </c>
      <c r="D75" s="2">
        <f t="shared" si="2"/>
        <v>3.1963422594361708</v>
      </c>
      <c r="E75" s="2">
        <f t="shared" si="1"/>
        <v>-1.1821222962169919E-2</v>
      </c>
      <c r="F75" s="2">
        <f t="shared" si="5"/>
        <v>-1.0395147746532881E-2</v>
      </c>
      <c r="G75" s="2">
        <f t="shared" si="3"/>
        <v>-1.4260752156370383E-3</v>
      </c>
      <c r="H75" s="2" t="str">
        <f t="shared" si="4"/>
        <v>Hold</v>
      </c>
    </row>
    <row r="76" spans="1:8" ht="13.5" x14ac:dyDescent="0.25">
      <c r="A76" s="3">
        <f>TITRES_STAT!B79</f>
        <v>42115</v>
      </c>
      <c r="B76" s="6">
        <f>TITRES_STAT!D79</f>
        <v>3.1013000000000002</v>
      </c>
      <c r="C76" s="2">
        <f t="shared" si="0"/>
        <v>3.1934408770164624</v>
      </c>
      <c r="D76" s="2">
        <f t="shared" si="2"/>
        <v>3.1893020920705286</v>
      </c>
      <c r="E76" s="2">
        <f t="shared" si="1"/>
        <v>4.1387849459337822E-3</v>
      </c>
      <c r="F76" s="2">
        <f t="shared" si="5"/>
        <v>-7.4883612080395489E-3</v>
      </c>
      <c r="G76" s="2">
        <f t="shared" si="3"/>
        <v>1.1627146153973332E-2</v>
      </c>
      <c r="H76" s="2" t="str">
        <f t="shared" si="4"/>
        <v>Sell</v>
      </c>
    </row>
    <row r="77" spans="1:8" ht="13.5" x14ac:dyDescent="0.25">
      <c r="A77" s="3">
        <f>TITRES_STAT!B80</f>
        <v>42116</v>
      </c>
      <c r="B77" s="6">
        <f>TITRES_STAT!D80</f>
        <v>3.1934</v>
      </c>
      <c r="C77" s="2">
        <f t="shared" si="0"/>
        <v>3.2009884343985453</v>
      </c>
      <c r="D77" s="2">
        <f t="shared" si="2"/>
        <v>3.1896056408060449</v>
      </c>
      <c r="E77" s="2">
        <f t="shared" si="1"/>
        <v>1.1382793592500384E-2</v>
      </c>
      <c r="F77" s="2">
        <f t="shared" si="5"/>
        <v>-3.7141302479315628E-3</v>
      </c>
      <c r="G77" s="2">
        <f t="shared" si="3"/>
        <v>1.5096923840431948E-2</v>
      </c>
      <c r="H77" s="2" t="str">
        <f t="shared" si="4"/>
        <v>Sell</v>
      </c>
    </row>
    <row r="78" spans="1:8" ht="13.5" x14ac:dyDescent="0.25">
      <c r="A78" s="3">
        <f>TITRES_STAT!B81</f>
        <v>42117</v>
      </c>
      <c r="B78" s="6">
        <f>TITRES_STAT!D81</f>
        <v>3.1934</v>
      </c>
      <c r="C78" s="2">
        <f t="shared" si="0"/>
        <v>3.2073748291064614</v>
      </c>
      <c r="D78" s="2">
        <f t="shared" si="2"/>
        <v>3.1898867044500414</v>
      </c>
      <c r="E78" s="2">
        <f t="shared" si="1"/>
        <v>1.7488124656420023E-2</v>
      </c>
      <c r="F78" s="2">
        <f t="shared" si="5"/>
        <v>5.2632073293875422E-4</v>
      </c>
      <c r="G78" s="2">
        <f t="shared" si="3"/>
        <v>1.6961803923481268E-2</v>
      </c>
      <c r="H78" s="2" t="str">
        <f t="shared" si="4"/>
        <v>Sell</v>
      </c>
    </row>
    <row r="79" spans="1:8" ht="13.5" x14ac:dyDescent="0.25">
      <c r="A79" s="3">
        <f>TITRES_STAT!B82</f>
        <v>42118</v>
      </c>
      <c r="B79" s="6">
        <f>TITRES_STAT!D82</f>
        <v>3.1934</v>
      </c>
      <c r="C79" s="2">
        <f t="shared" ref="C79:C142" si="6">$C$4*B69+C78*(1-$C$4)</f>
        <v>3.2052248553977751</v>
      </c>
      <c r="D79" s="2">
        <f t="shared" si="2"/>
        <v>3.1901469485648528</v>
      </c>
      <c r="E79" s="2">
        <f t="shared" si="1"/>
        <v>1.5077906832922316E-2</v>
      </c>
      <c r="F79" s="2">
        <f t="shared" si="5"/>
        <v>3.4366379529354668E-3</v>
      </c>
      <c r="G79" s="2">
        <f t="shared" si="3"/>
        <v>1.1641268879986851E-2</v>
      </c>
      <c r="H79" s="2" t="str">
        <f t="shared" si="4"/>
        <v>Sell</v>
      </c>
    </row>
    <row r="80" spans="1:8" ht="13.5" x14ac:dyDescent="0.25">
      <c r="A80" s="3">
        <f>TITRES_STAT!B83</f>
        <v>42121</v>
      </c>
      <c r="B80" s="6">
        <f>TITRES_STAT!D83</f>
        <v>3.2364000000000002</v>
      </c>
      <c r="C80" s="2">
        <f t="shared" si="6"/>
        <v>3.2034056468750403</v>
      </c>
      <c r="D80" s="2">
        <f t="shared" si="2"/>
        <v>3.1935731005230115</v>
      </c>
      <c r="E80" s="2">
        <f t="shared" si="1"/>
        <v>9.8325463520287926E-3</v>
      </c>
      <c r="F80" s="2">
        <f t="shared" si="5"/>
        <v>4.7158196327541316E-3</v>
      </c>
      <c r="G80" s="2">
        <f t="shared" si="3"/>
        <v>5.1167267192746609E-3</v>
      </c>
      <c r="H80" s="2" t="str">
        <f t="shared" si="4"/>
        <v>Sell</v>
      </c>
    </row>
    <row r="81" spans="1:8" ht="13.5" x14ac:dyDescent="0.25">
      <c r="A81" s="3">
        <f>TITRES_STAT!B84</f>
        <v>42122</v>
      </c>
      <c r="B81" s="6">
        <f>TITRES_STAT!D84</f>
        <v>3.1810999999999998</v>
      </c>
      <c r="C81" s="2">
        <f t="shared" si="6"/>
        <v>3.2018663165865724</v>
      </c>
      <c r="D81" s="2">
        <f t="shared" si="2"/>
        <v>3.1926491671509365</v>
      </c>
      <c r="E81" s="2">
        <f t="shared" si="1"/>
        <v>9.2171494356358963E-3</v>
      </c>
      <c r="F81" s="2">
        <f t="shared" si="5"/>
        <v>5.6160855933304853E-3</v>
      </c>
      <c r="G81" s="2">
        <f t="shared" si="3"/>
        <v>3.601063842305411E-3</v>
      </c>
      <c r="H81" s="2" t="str">
        <f t="shared" si="4"/>
        <v>Sell</v>
      </c>
    </row>
    <row r="82" spans="1:8" ht="13.5" x14ac:dyDescent="0.25">
      <c r="A82" s="3">
        <f>TITRES_STAT!B85</f>
        <v>42123</v>
      </c>
      <c r="B82" s="6">
        <f>TITRES_STAT!D85</f>
        <v>3.1627000000000001</v>
      </c>
      <c r="C82" s="2">
        <f t="shared" si="6"/>
        <v>3.2005638063424842</v>
      </c>
      <c r="D82" s="2">
        <f t="shared" si="2"/>
        <v>3.1904307103249412</v>
      </c>
      <c r="E82" s="2">
        <f t="shared" si="1"/>
        <v>1.0133096017542975E-2</v>
      </c>
      <c r="F82" s="2">
        <f t="shared" si="5"/>
        <v>6.5194876781729839E-3</v>
      </c>
      <c r="G82" s="2">
        <f t="shared" si="3"/>
        <v>3.6136083393699912E-3</v>
      </c>
      <c r="H82" s="2" t="str">
        <f t="shared" si="4"/>
        <v>Sell</v>
      </c>
    </row>
    <row r="83" spans="1:8" ht="13.5" x14ac:dyDescent="0.25">
      <c r="A83" s="3">
        <f>TITRES_STAT!B86</f>
        <v>42124</v>
      </c>
      <c r="B83" s="6">
        <f>TITRES_STAT!D86</f>
        <v>3.1627000000000001</v>
      </c>
      <c r="C83" s="2">
        <f t="shared" si="6"/>
        <v>3.1994616822897943</v>
      </c>
      <c r="D83" s="2">
        <f t="shared" si="2"/>
        <v>3.1883765836342048</v>
      </c>
      <c r="E83" s="2">
        <f t="shared" si="1"/>
        <v>1.1085098655589487E-2</v>
      </c>
      <c r="F83" s="2">
        <f t="shared" si="5"/>
        <v>7.4326098736562842E-3</v>
      </c>
      <c r="G83" s="2">
        <f t="shared" si="3"/>
        <v>3.6524887819332028E-3</v>
      </c>
      <c r="H83" s="2" t="str">
        <f t="shared" si="4"/>
        <v>Sell</v>
      </c>
    </row>
    <row r="84" spans="1:8" ht="13.5" x14ac:dyDescent="0.25">
      <c r="A84" s="3">
        <f>TITRES_STAT!B87</f>
        <v>42128</v>
      </c>
      <c r="B84" s="6">
        <f>TITRES_STAT!D87</f>
        <v>3.2978000000000001</v>
      </c>
      <c r="C84" s="2">
        <f t="shared" si="6"/>
        <v>3.1985291157836722</v>
      </c>
      <c r="D84" s="2">
        <f t="shared" si="2"/>
        <v>3.196482021883523</v>
      </c>
      <c r="E84" s="2">
        <f t="shared" si="1"/>
        <v>2.0470939001491217E-3</v>
      </c>
      <c r="F84" s="2">
        <f t="shared" si="5"/>
        <v>6.3555066789548519E-3</v>
      </c>
      <c r="G84" s="2">
        <f t="shared" si="3"/>
        <v>-4.3084127788057302E-3</v>
      </c>
      <c r="H84" s="2" t="str">
        <f t="shared" si="4"/>
        <v>Hold</v>
      </c>
    </row>
    <row r="85" spans="1:8" ht="13.5" x14ac:dyDescent="0.25">
      <c r="A85" s="3">
        <f>TITRES_STAT!B88</f>
        <v>42129</v>
      </c>
      <c r="B85" s="6">
        <f>TITRES_STAT!D88</f>
        <v>3.3222999999999998</v>
      </c>
      <c r="C85" s="2">
        <f t="shared" si="6"/>
        <v>3.1977400210477227</v>
      </c>
      <c r="D85" s="2">
        <f t="shared" si="2"/>
        <v>3.2058018721143728</v>
      </c>
      <c r="E85" s="2">
        <f t="shared" si="1"/>
        <v>-8.0618510666501386E-3</v>
      </c>
      <c r="F85" s="2">
        <f t="shared" si="5"/>
        <v>3.4720351298338542E-3</v>
      </c>
      <c r="G85" s="2">
        <f t="shared" si="3"/>
        <v>-1.1533886196483992E-2</v>
      </c>
      <c r="H85" s="2" t="str">
        <f t="shared" si="4"/>
        <v>Hold</v>
      </c>
    </row>
    <row r="86" spans="1:8" ht="13.5" x14ac:dyDescent="0.25">
      <c r="A86" s="3">
        <f>TITRES_STAT!B89</f>
        <v>42130</v>
      </c>
      <c r="B86" s="6">
        <f>TITRES_STAT!D89</f>
        <v>3.3222999999999998</v>
      </c>
      <c r="C86" s="2">
        <f t="shared" si="6"/>
        <v>3.1829030947326884</v>
      </c>
      <c r="D86" s="2">
        <f t="shared" si="2"/>
        <v>3.2144313630688641</v>
      </c>
      <c r="E86" s="2">
        <f t="shared" si="1"/>
        <v>-3.1528268336175724E-2</v>
      </c>
      <c r="F86" s="2">
        <f t="shared" si="5"/>
        <v>-3.5280255633680616E-3</v>
      </c>
      <c r="G86" s="2">
        <f t="shared" si="3"/>
        <v>-2.8000242772807663E-2</v>
      </c>
      <c r="H86" s="2" t="str">
        <f t="shared" si="4"/>
        <v>Hold</v>
      </c>
    </row>
    <row r="87" spans="1:8" ht="13.5" x14ac:dyDescent="0.25">
      <c r="A87" s="3">
        <f>TITRES_STAT!B90</f>
        <v>42131</v>
      </c>
      <c r="B87" s="6">
        <f>TITRES_STAT!D90</f>
        <v>3.2241</v>
      </c>
      <c r="C87" s="2">
        <f t="shared" si="6"/>
        <v>3.1845180032353517</v>
      </c>
      <c r="D87" s="2">
        <f t="shared" si="2"/>
        <v>3.2151475583970965</v>
      </c>
      <c r="E87" s="2">
        <f t="shared" si="1"/>
        <v>-3.0629555161744815E-2</v>
      </c>
      <c r="F87" s="2">
        <f t="shared" si="5"/>
        <v>-8.9483314830434129E-3</v>
      </c>
      <c r="G87" s="2">
        <f t="shared" si="3"/>
        <v>-2.16812236787014E-2</v>
      </c>
      <c r="H87" s="2" t="str">
        <f t="shared" si="4"/>
        <v>Hold</v>
      </c>
    </row>
    <row r="88" spans="1:8" ht="13.5" x14ac:dyDescent="0.25">
      <c r="A88" s="3">
        <f>TITRES_STAT!B91</f>
        <v>42132</v>
      </c>
      <c r="B88" s="6">
        <f>TITRES_STAT!D91</f>
        <v>3.3100999999999998</v>
      </c>
      <c r="C88" s="2">
        <f t="shared" si="6"/>
        <v>3.1858844642760666</v>
      </c>
      <c r="D88" s="2">
        <f t="shared" si="2"/>
        <v>3.2221810725899043</v>
      </c>
      <c r="E88" s="2">
        <f t="shared" si="1"/>
        <v>-3.6296608313837631E-2</v>
      </c>
      <c r="F88" s="2">
        <f t="shared" si="5"/>
        <v>-1.4417986849202258E-2</v>
      </c>
      <c r="G88" s="2">
        <f t="shared" si="3"/>
        <v>-2.1878621464635373E-2</v>
      </c>
      <c r="H88" s="2" t="str">
        <f t="shared" si="4"/>
        <v>Hold</v>
      </c>
    </row>
    <row r="89" spans="1:8" ht="13.5" x14ac:dyDescent="0.25">
      <c r="A89" s="3">
        <f>TITRES_STAT!B92</f>
        <v>42135</v>
      </c>
      <c r="B89" s="6">
        <f>TITRES_STAT!D92</f>
        <v>3.3100999999999998</v>
      </c>
      <c r="C89" s="2">
        <f t="shared" si="6"/>
        <v>3.1870407005412873</v>
      </c>
      <c r="D89" s="2">
        <f t="shared" si="2"/>
        <v>3.228693585731393</v>
      </c>
      <c r="E89" s="2">
        <f t="shared" si="1"/>
        <v>-4.1652885190105682E-2</v>
      </c>
      <c r="F89" s="2">
        <f t="shared" si="5"/>
        <v>-1.9864966517382943E-2</v>
      </c>
      <c r="G89" s="2">
        <f t="shared" si="3"/>
        <v>-2.1787918672722738E-2</v>
      </c>
      <c r="H89" s="2" t="str">
        <f t="shared" si="4"/>
        <v>Hold</v>
      </c>
    </row>
    <row r="90" spans="1:8" ht="13.5" x14ac:dyDescent="0.25">
      <c r="A90" s="3">
        <f>TITRES_STAT!B93</f>
        <v>42136</v>
      </c>
      <c r="B90" s="6">
        <f>TITRES_STAT!D93</f>
        <v>3.3100999999999998</v>
      </c>
      <c r="C90" s="2">
        <f t="shared" si="6"/>
        <v>3.1946344389195511</v>
      </c>
      <c r="D90" s="2">
        <f t="shared" si="2"/>
        <v>3.2347236904920305</v>
      </c>
      <c r="E90" s="2">
        <f t="shared" si="1"/>
        <v>-4.0089251572479334E-2</v>
      </c>
      <c r="F90" s="2">
        <f t="shared" si="5"/>
        <v>-2.3909823528402221E-2</v>
      </c>
      <c r="G90" s="2">
        <f t="shared" si="3"/>
        <v>-1.6179428044077113E-2</v>
      </c>
      <c r="H90" s="2" t="str">
        <f t="shared" si="4"/>
        <v>Hold</v>
      </c>
    </row>
    <row r="91" spans="1:8" ht="13.5" x14ac:dyDescent="0.25">
      <c r="A91" s="3">
        <f>TITRES_STAT!B94</f>
        <v>42137</v>
      </c>
      <c r="B91" s="6">
        <f>TITRES_STAT!D94</f>
        <v>3.3469000000000002</v>
      </c>
      <c r="C91" s="2">
        <f t="shared" si="6"/>
        <v>3.1925522175473122</v>
      </c>
      <c r="D91" s="2">
        <f t="shared" si="2"/>
        <v>3.2430330467518802</v>
      </c>
      <c r="E91" s="2">
        <f t="shared" si="1"/>
        <v>-5.0480829204567979E-2</v>
      </c>
      <c r="F91" s="2">
        <f t="shared" si="5"/>
        <v>-2.9224024663635374E-2</v>
      </c>
      <c r="G91" s="2">
        <f t="shared" si="3"/>
        <v>-2.1256804540932605E-2</v>
      </c>
      <c r="H91" s="2" t="str">
        <f t="shared" si="4"/>
        <v>Hold</v>
      </c>
    </row>
    <row r="92" spans="1:8" ht="13.5" x14ac:dyDescent="0.25">
      <c r="A92" s="3">
        <f>TITRES_STAT!B95</f>
        <v>42138</v>
      </c>
      <c r="B92" s="6">
        <f>TITRES_STAT!D95</f>
        <v>3.4904000000000002</v>
      </c>
      <c r="C92" s="2">
        <f t="shared" si="6"/>
        <v>3.1879595686938793</v>
      </c>
      <c r="D92" s="2">
        <f t="shared" si="2"/>
        <v>3.2613565247702594</v>
      </c>
      <c r="E92" s="2">
        <f t="shared" ref="E92:E155" si="7">C92-D92</f>
        <v>-7.3396956076380082E-2</v>
      </c>
      <c r="F92" s="2">
        <f t="shared" si="5"/>
        <v>-3.8058610946184318E-2</v>
      </c>
      <c r="G92" s="2">
        <f t="shared" si="3"/>
        <v>-3.5338345130195764E-2</v>
      </c>
      <c r="H92" s="2" t="str">
        <f t="shared" si="4"/>
        <v>Hold</v>
      </c>
    </row>
    <row r="93" spans="1:8" ht="13.5" x14ac:dyDescent="0.25">
      <c r="A93" s="3">
        <f>TITRES_STAT!B96</f>
        <v>42139</v>
      </c>
      <c r="B93" s="6">
        <f>TITRES_STAT!D96</f>
        <v>3.5419999999999998</v>
      </c>
      <c r="C93" s="2">
        <f t="shared" si="6"/>
        <v>3.1840734812025131</v>
      </c>
      <c r="D93" s="2">
        <f t="shared" ref="D93:D156" si="8">$D$4*B93+(1-$D$4)*D92</f>
        <v>3.2821449303428327</v>
      </c>
      <c r="E93" s="2">
        <f t="shared" si="7"/>
        <v>-9.8071449140319622E-2</v>
      </c>
      <c r="F93" s="2">
        <f t="shared" si="5"/>
        <v>-5.0061178585011384E-2</v>
      </c>
      <c r="G93" s="2">
        <f t="shared" si="3"/>
        <v>-4.8010270555308238E-2</v>
      </c>
      <c r="H93" s="2" t="str">
        <f t="shared" si="4"/>
        <v>Hold</v>
      </c>
    </row>
    <row r="94" spans="1:8" ht="13.5" x14ac:dyDescent="0.25">
      <c r="A94" s="3">
        <f>TITRES_STAT!B97</f>
        <v>42142</v>
      </c>
      <c r="B94" s="6">
        <f>TITRES_STAT!D97</f>
        <v>3.5226000000000002</v>
      </c>
      <c r="C94" s="2">
        <f t="shared" si="6"/>
        <v>3.2015698687098189</v>
      </c>
      <c r="D94" s="2">
        <f t="shared" si="8"/>
        <v>3.2999564169841045</v>
      </c>
      <c r="E94" s="2">
        <f t="shared" si="7"/>
        <v>-9.8386548274285612E-2</v>
      </c>
      <c r="F94" s="2">
        <f t="shared" si="5"/>
        <v>-5.9726252522866237E-2</v>
      </c>
      <c r="G94" s="2">
        <f t="shared" si="3"/>
        <v>-3.8660295751419375E-2</v>
      </c>
      <c r="H94" s="2" t="str">
        <f t="shared" si="4"/>
        <v>Hold</v>
      </c>
    </row>
    <row r="95" spans="1:8" ht="13.5" x14ac:dyDescent="0.25">
      <c r="A95" s="3">
        <f>TITRES_STAT!B98</f>
        <v>42143</v>
      </c>
      <c r="B95" s="6">
        <f>TITRES_STAT!D98</f>
        <v>3.5484</v>
      </c>
      <c r="C95" s="2">
        <f t="shared" si="6"/>
        <v>3.2201437350621545</v>
      </c>
      <c r="D95" s="2">
        <f t="shared" si="8"/>
        <v>3.3183596453556525</v>
      </c>
      <c r="E95" s="2">
        <f t="shared" si="7"/>
        <v>-9.8215910293498077E-2</v>
      </c>
      <c r="F95" s="2">
        <f t="shared" si="5"/>
        <v>-6.7424184076992605E-2</v>
      </c>
      <c r="G95" s="2">
        <f t="shared" si="3"/>
        <v>-3.0791726216505472E-2</v>
      </c>
      <c r="H95" s="2" t="str">
        <f t="shared" si="4"/>
        <v>Hold</v>
      </c>
    </row>
    <row r="96" spans="1:8" ht="13.5" x14ac:dyDescent="0.25">
      <c r="A96" s="3">
        <f>TITRES_STAT!B99</f>
        <v>42144</v>
      </c>
      <c r="B96" s="6">
        <f>TITRES_STAT!D99</f>
        <v>3.5548000000000002</v>
      </c>
      <c r="C96" s="2">
        <f t="shared" si="6"/>
        <v>3.2358600835141305</v>
      </c>
      <c r="D96" s="2">
        <f t="shared" si="8"/>
        <v>3.3358737456996783</v>
      </c>
      <c r="E96" s="2">
        <f t="shared" si="7"/>
        <v>-0.10001366218554786</v>
      </c>
      <c r="F96" s="2">
        <f t="shared" si="5"/>
        <v>-7.3942079698703658E-2</v>
      </c>
      <c r="G96" s="2">
        <f t="shared" si="3"/>
        <v>-2.60715824868442E-2</v>
      </c>
      <c r="H96" s="2" t="str">
        <f t="shared" si="4"/>
        <v>Hold</v>
      </c>
    </row>
    <row r="97" spans="1:8" ht="13.5" x14ac:dyDescent="0.25">
      <c r="A97" s="3">
        <f>TITRES_STAT!B100</f>
        <v>42145</v>
      </c>
      <c r="B97" s="6">
        <f>TITRES_STAT!D100</f>
        <v>3.5484</v>
      </c>
      <c r="C97" s="2">
        <f t="shared" si="6"/>
        <v>3.2340508398965722</v>
      </c>
      <c r="D97" s="2">
        <f t="shared" si="8"/>
        <v>3.3516164312034062</v>
      </c>
      <c r="E97" s="2">
        <f t="shared" si="7"/>
        <v>-0.11756559130683408</v>
      </c>
      <c r="F97" s="2">
        <f t="shared" si="5"/>
        <v>-8.2666782020329746E-2</v>
      </c>
      <c r="G97" s="2">
        <f t="shared" si="3"/>
        <v>-3.4898809286504337E-2</v>
      </c>
      <c r="H97" s="2" t="str">
        <f t="shared" si="4"/>
        <v>Hold</v>
      </c>
    </row>
    <row r="98" spans="1:8" ht="13.5" x14ac:dyDescent="0.25">
      <c r="A98" s="3">
        <f>TITRES_STAT!B101</f>
        <v>42146</v>
      </c>
      <c r="B98" s="6">
        <f>TITRES_STAT!D101</f>
        <v>3.5484</v>
      </c>
      <c r="C98" s="2">
        <f t="shared" si="6"/>
        <v>3.2457507106817145</v>
      </c>
      <c r="D98" s="2">
        <f t="shared" si="8"/>
        <v>3.366192991855006</v>
      </c>
      <c r="E98" s="2">
        <f t="shared" si="7"/>
        <v>-0.12044228117329148</v>
      </c>
      <c r="F98" s="2">
        <f t="shared" si="5"/>
        <v>-9.02218818509221E-2</v>
      </c>
      <c r="G98" s="2">
        <f t="shared" si="3"/>
        <v>-3.0220399322369376E-2</v>
      </c>
      <c r="H98" s="2" t="str">
        <f t="shared" si="4"/>
        <v>Hold</v>
      </c>
    </row>
    <row r="99" spans="1:8" ht="13.5" x14ac:dyDescent="0.25">
      <c r="A99" s="3">
        <f>TITRES_STAT!B102</f>
        <v>42149</v>
      </c>
      <c r="B99" s="6">
        <f>TITRES_STAT!D102</f>
        <v>3.8887</v>
      </c>
      <c r="C99" s="2">
        <f t="shared" si="6"/>
        <v>3.255650601346066</v>
      </c>
      <c r="D99" s="2">
        <f t="shared" si="8"/>
        <v>3.4048972146805614</v>
      </c>
      <c r="E99" s="2">
        <f t="shared" si="7"/>
        <v>-0.1492466133344954</v>
      </c>
      <c r="F99" s="2">
        <f t="shared" si="5"/>
        <v>-0.10202682814763678</v>
      </c>
      <c r="G99" s="2">
        <f t="shared" si="3"/>
        <v>-4.7219785186858626E-2</v>
      </c>
      <c r="H99" s="2" t="str">
        <f t="shared" si="4"/>
        <v>Hold</v>
      </c>
    </row>
    <row r="100" spans="1:8" ht="13.5" x14ac:dyDescent="0.25">
      <c r="A100" s="3">
        <f>TITRES_STAT!B103</f>
        <v>42150</v>
      </c>
      <c r="B100" s="6">
        <f>TITRES_STAT!D103</f>
        <v>3.9375</v>
      </c>
      <c r="C100" s="2">
        <f t="shared" si="6"/>
        <v>3.2640274319082097</v>
      </c>
      <c r="D100" s="2">
        <f t="shared" si="8"/>
        <v>3.4443492728523717</v>
      </c>
      <c r="E100" s="2">
        <f t="shared" si="7"/>
        <v>-0.18032184094416204</v>
      </c>
      <c r="F100" s="2">
        <f t="shared" si="5"/>
        <v>-0.11768583070694183</v>
      </c>
      <c r="G100" s="2">
        <f t="shared" ref="G100:G163" si="9">E100-F100</f>
        <v>-6.2636010237220208E-2</v>
      </c>
      <c r="H100" s="2" t="str">
        <f t="shared" ref="H100:H163" si="10">IF(G100&lt;0,"Hold","Sell")</f>
        <v>Hold</v>
      </c>
    </row>
    <row r="101" spans="1:8" ht="13.5" x14ac:dyDescent="0.25">
      <c r="A101" s="3">
        <f>TITRES_STAT!B104</f>
        <v>42151</v>
      </c>
      <c r="B101" s="6">
        <f>TITRES_STAT!D104</f>
        <v>3.9782000000000002</v>
      </c>
      <c r="C101" s="2">
        <f t="shared" si="6"/>
        <v>3.2767770577684852</v>
      </c>
      <c r="D101" s="2">
        <f t="shared" si="8"/>
        <v>3.4838937711596034</v>
      </c>
      <c r="E101" s="2">
        <f t="shared" si="7"/>
        <v>-0.20711671339111826</v>
      </c>
      <c r="F101" s="2">
        <f t="shared" ref="F101:F164" si="11">(E101*(2/(10)))+((1-(2/10))*F100)</f>
        <v>-0.13557200724377713</v>
      </c>
      <c r="G101" s="2">
        <f t="shared" si="9"/>
        <v>-7.1544706147341125E-2</v>
      </c>
      <c r="H101" s="2" t="str">
        <f t="shared" si="10"/>
        <v>Hold</v>
      </c>
    </row>
    <row r="102" spans="1:8" ht="13.5" x14ac:dyDescent="0.25">
      <c r="A102" s="3">
        <f>TITRES_STAT!B105</f>
        <v>42152</v>
      </c>
      <c r="B102" s="6">
        <f>TITRES_STAT!D105</f>
        <v>3.9375</v>
      </c>
      <c r="C102" s="2">
        <f t="shared" si="6"/>
        <v>3.3096421258041024</v>
      </c>
      <c r="D102" s="2">
        <f t="shared" si="8"/>
        <v>3.5174942325551881</v>
      </c>
      <c r="E102" s="2">
        <f t="shared" si="7"/>
        <v>-0.20785210675108567</v>
      </c>
      <c r="F102" s="2">
        <f t="shared" si="11"/>
        <v>-0.15002802714523886</v>
      </c>
      <c r="G102" s="2">
        <f t="shared" si="9"/>
        <v>-5.7824079605846818E-2</v>
      </c>
      <c r="H102" s="2" t="str">
        <f t="shared" si="10"/>
        <v>Hold</v>
      </c>
    </row>
    <row r="103" spans="1:8" ht="13.5" x14ac:dyDescent="0.25">
      <c r="A103" s="3">
        <f>TITRES_STAT!B106</f>
        <v>42153</v>
      </c>
      <c r="B103" s="6">
        <f>TITRES_STAT!D106</f>
        <v>3.9375</v>
      </c>
      <c r="C103" s="2">
        <f t="shared" si="6"/>
        <v>3.3453894910650099</v>
      </c>
      <c r="D103" s="2">
        <f t="shared" si="8"/>
        <v>3.5486057708844334</v>
      </c>
      <c r="E103" s="2">
        <f t="shared" si="7"/>
        <v>-0.20321627981942347</v>
      </c>
      <c r="F103" s="2">
        <f t="shared" si="11"/>
        <v>-0.16066567768007578</v>
      </c>
      <c r="G103" s="2">
        <f t="shared" si="9"/>
        <v>-4.2550602139347693E-2</v>
      </c>
      <c r="H103" s="2" t="str">
        <f t="shared" si="10"/>
        <v>Hold</v>
      </c>
    </row>
    <row r="104" spans="1:8" ht="13.5" x14ac:dyDescent="0.25">
      <c r="A104" s="3">
        <f>TITRES_STAT!B107</f>
        <v>42156</v>
      </c>
      <c r="B104" s="6">
        <f>TITRES_STAT!D107</f>
        <v>3.9049999999999998</v>
      </c>
      <c r="C104" s="2">
        <f t="shared" si="6"/>
        <v>3.3726526462857778</v>
      </c>
      <c r="D104" s="2">
        <f t="shared" si="8"/>
        <v>3.5750053434115125</v>
      </c>
      <c r="E104" s="2">
        <f t="shared" si="7"/>
        <v>-0.20235269712573478</v>
      </c>
      <c r="F104" s="2">
        <f t="shared" si="11"/>
        <v>-0.16900308156920757</v>
      </c>
      <c r="G104" s="2">
        <f t="shared" si="9"/>
        <v>-3.3349615556527212E-2</v>
      </c>
      <c r="H104" s="2" t="str">
        <f t="shared" si="10"/>
        <v>Hold</v>
      </c>
    </row>
    <row r="105" spans="1:8" ht="13.5" x14ac:dyDescent="0.25">
      <c r="A105" s="3">
        <f>TITRES_STAT!B108</f>
        <v>42157</v>
      </c>
      <c r="B105" s="6">
        <f>TITRES_STAT!D108</f>
        <v>3.9375</v>
      </c>
      <c r="C105" s="2">
        <f t="shared" si="6"/>
        <v>3.3996907007033501</v>
      </c>
      <c r="D105" s="2">
        <f t="shared" si="8"/>
        <v>3.6018567994551041</v>
      </c>
      <c r="E105" s="2">
        <f t="shared" si="7"/>
        <v>-0.20216609875175395</v>
      </c>
      <c r="F105" s="2">
        <f t="shared" si="11"/>
        <v>-0.17563568500571686</v>
      </c>
      <c r="G105" s="2">
        <f t="shared" si="9"/>
        <v>-2.6530413746037096E-2</v>
      </c>
      <c r="H105" s="2" t="str">
        <f t="shared" si="10"/>
        <v>Hold</v>
      </c>
    </row>
    <row r="106" spans="1:8" ht="13.5" x14ac:dyDescent="0.25">
      <c r="A106" s="3">
        <f>TITRES_STAT!B109</f>
        <v>42158</v>
      </c>
      <c r="B106" s="6">
        <f>TITRES_STAT!D109</f>
        <v>3.8643000000000001</v>
      </c>
      <c r="C106" s="2">
        <f t="shared" si="6"/>
        <v>3.4235536698259117</v>
      </c>
      <c r="D106" s="2">
        <f t="shared" si="8"/>
        <v>3.6212970365325035</v>
      </c>
      <c r="E106" s="2">
        <f t="shared" si="7"/>
        <v>-0.19774336670659176</v>
      </c>
      <c r="F106" s="2">
        <f t="shared" si="11"/>
        <v>-0.18005722134589186</v>
      </c>
      <c r="G106" s="2">
        <f t="shared" si="9"/>
        <v>-1.7686145360699901E-2</v>
      </c>
      <c r="H106" s="2" t="str">
        <f t="shared" si="10"/>
        <v>Hold</v>
      </c>
    </row>
    <row r="107" spans="1:8" ht="13.5" x14ac:dyDescent="0.25">
      <c r="A107" s="3">
        <f>TITRES_STAT!B110</f>
        <v>42159</v>
      </c>
      <c r="B107" s="6">
        <f>TITRES_STAT!D110</f>
        <v>3.8643000000000001</v>
      </c>
      <c r="C107" s="2">
        <f t="shared" si="6"/>
        <v>3.4427607975450019</v>
      </c>
      <c r="D107" s="2">
        <f t="shared" si="8"/>
        <v>3.6392972560486143</v>
      </c>
      <c r="E107" s="2">
        <f t="shared" si="7"/>
        <v>-0.19653645850361245</v>
      </c>
      <c r="F107" s="2">
        <f t="shared" si="11"/>
        <v>-0.18335306877743598</v>
      </c>
      <c r="G107" s="2">
        <f t="shared" si="9"/>
        <v>-1.318338972617647E-2</v>
      </c>
      <c r="H107" s="2" t="str">
        <f t="shared" si="10"/>
        <v>Hold</v>
      </c>
    </row>
    <row r="108" spans="1:8" ht="13.5" x14ac:dyDescent="0.25">
      <c r="A108" s="3">
        <f>TITRES_STAT!B111</f>
        <v>42160</v>
      </c>
      <c r="B108" s="6">
        <f>TITRES_STAT!D111</f>
        <v>3.7829999999999999</v>
      </c>
      <c r="C108" s="2">
        <f t="shared" si="6"/>
        <v>3.4590129825380784</v>
      </c>
      <c r="D108" s="2">
        <f t="shared" si="8"/>
        <v>3.6499419037487169</v>
      </c>
      <c r="E108" s="2">
        <f t="shared" si="7"/>
        <v>-0.19092892121063842</v>
      </c>
      <c r="F108" s="2">
        <f t="shared" si="11"/>
        <v>-0.18486823926407647</v>
      </c>
      <c r="G108" s="2">
        <f t="shared" si="9"/>
        <v>-6.0606819465619521E-3</v>
      </c>
      <c r="H108" s="2" t="str">
        <f t="shared" si="10"/>
        <v>Hold</v>
      </c>
    </row>
    <row r="109" spans="1:8" ht="13.5" x14ac:dyDescent="0.25">
      <c r="A109" s="3">
        <f>TITRES_STAT!B112</f>
        <v>42163</v>
      </c>
      <c r="B109" s="6">
        <f>TITRES_STAT!D112</f>
        <v>3.7829999999999999</v>
      </c>
      <c r="C109" s="2">
        <f t="shared" si="6"/>
        <v>3.5251186775322201</v>
      </c>
      <c r="D109" s="2">
        <f t="shared" si="8"/>
        <v>3.6597980590265897</v>
      </c>
      <c r="E109" s="2">
        <f t="shared" si="7"/>
        <v>-0.13467938149436964</v>
      </c>
      <c r="F109" s="2">
        <f t="shared" si="11"/>
        <v>-0.17483046771013511</v>
      </c>
      <c r="G109" s="2">
        <f t="shared" si="9"/>
        <v>4.0151086215765464E-2</v>
      </c>
      <c r="H109" s="2" t="str">
        <f t="shared" si="10"/>
        <v>Sell</v>
      </c>
    </row>
    <row r="110" spans="1:8" ht="13.5" x14ac:dyDescent="0.25">
      <c r="A110" s="3">
        <f>TITRES_STAT!B113</f>
        <v>42164</v>
      </c>
      <c r="B110" s="6">
        <f>TITRES_STAT!D113</f>
        <v>3.6772</v>
      </c>
      <c r="C110" s="2">
        <f t="shared" si="6"/>
        <v>3.5885619579118786</v>
      </c>
      <c r="D110" s="2">
        <f t="shared" si="8"/>
        <v>3.6610870916912868</v>
      </c>
      <c r="E110" s="2">
        <f t="shared" si="7"/>
        <v>-7.2525133779408169E-2</v>
      </c>
      <c r="F110" s="2">
        <f t="shared" si="11"/>
        <v>-0.15436940092398974</v>
      </c>
      <c r="G110" s="2">
        <f t="shared" si="9"/>
        <v>8.1844267144581567E-2</v>
      </c>
      <c r="H110" s="2" t="str">
        <f t="shared" si="10"/>
        <v>Sell</v>
      </c>
    </row>
    <row r="111" spans="1:8" ht="13.5" x14ac:dyDescent="0.25">
      <c r="A111" s="3">
        <f>TITRES_STAT!B114</f>
        <v>42165</v>
      </c>
      <c r="B111" s="6">
        <f>TITRES_STAT!D114</f>
        <v>3.7667000000000002</v>
      </c>
      <c r="C111" s="2">
        <f t="shared" si="6"/>
        <v>3.6485062720792816</v>
      </c>
      <c r="D111" s="2">
        <f t="shared" si="8"/>
        <v>3.6689102700845249</v>
      </c>
      <c r="E111" s="2">
        <f t="shared" si="7"/>
        <v>-2.0403998005243285E-2</v>
      </c>
      <c r="F111" s="2">
        <f t="shared" si="11"/>
        <v>-0.12757632034024044</v>
      </c>
      <c r="G111" s="2">
        <f t="shared" si="9"/>
        <v>0.10717232233499716</v>
      </c>
      <c r="H111" s="2" t="str">
        <f t="shared" si="10"/>
        <v>Sell</v>
      </c>
    </row>
    <row r="112" spans="1:8" ht="13.5" x14ac:dyDescent="0.25">
      <c r="A112" s="3">
        <f>TITRES_STAT!B115</f>
        <v>42166</v>
      </c>
      <c r="B112" s="6">
        <f>TITRES_STAT!D115</f>
        <v>3.7667000000000002</v>
      </c>
      <c r="C112" s="2">
        <f t="shared" si="6"/>
        <v>3.6929668456055458</v>
      </c>
      <c r="D112" s="2">
        <f t="shared" si="8"/>
        <v>3.6761539537819674</v>
      </c>
      <c r="E112" s="2">
        <f t="shared" si="7"/>
        <v>1.6812891823578369E-2</v>
      </c>
      <c r="F112" s="2">
        <f t="shared" si="11"/>
        <v>-9.8698477907476684E-2</v>
      </c>
      <c r="G112" s="2">
        <f t="shared" si="9"/>
        <v>0.11551136973105505</v>
      </c>
      <c r="H112" s="2" t="str">
        <f t="shared" si="10"/>
        <v>Sell</v>
      </c>
    </row>
    <row r="113" spans="1:8" ht="13.5" x14ac:dyDescent="0.25">
      <c r="A113" s="3">
        <f>TITRES_STAT!B116</f>
        <v>42167</v>
      </c>
      <c r="B113" s="6">
        <f>TITRES_STAT!D116</f>
        <v>3.7667000000000002</v>
      </c>
      <c r="C113" s="2">
        <f t="shared" si="6"/>
        <v>3.7305873308970003</v>
      </c>
      <c r="D113" s="2">
        <f t="shared" si="8"/>
        <v>3.6828610683166367</v>
      </c>
      <c r="E113" s="2">
        <f t="shared" si="7"/>
        <v>4.772626258036361E-2</v>
      </c>
      <c r="F113" s="2">
        <f t="shared" si="11"/>
        <v>-6.9413529809908642E-2</v>
      </c>
      <c r="G113" s="2">
        <f t="shared" si="9"/>
        <v>0.11713979239027225</v>
      </c>
      <c r="H113" s="2" t="str">
        <f t="shared" si="10"/>
        <v>Sell</v>
      </c>
    </row>
    <row r="114" spans="1:8" ht="13.5" x14ac:dyDescent="0.25">
      <c r="A114" s="3">
        <f>TITRES_STAT!B117</f>
        <v>42170</v>
      </c>
      <c r="B114" s="6">
        <f>TITRES_STAT!D117</f>
        <v>3.6608999999999998</v>
      </c>
      <c r="C114" s="2">
        <f t="shared" si="6"/>
        <v>3.7574200492205385</v>
      </c>
      <c r="D114" s="2">
        <f t="shared" si="8"/>
        <v>3.6812343225154045</v>
      </c>
      <c r="E114" s="2">
        <f t="shared" si="7"/>
        <v>7.6185726705134016E-2</v>
      </c>
      <c r="F114" s="2">
        <f t="shared" si="11"/>
        <v>-4.0293678506900112E-2</v>
      </c>
      <c r="G114" s="2">
        <f t="shared" si="9"/>
        <v>0.11647940521203412</v>
      </c>
      <c r="H114" s="2" t="str">
        <f t="shared" si="10"/>
        <v>Sell</v>
      </c>
    </row>
    <row r="115" spans="1:8" ht="13.5" x14ac:dyDescent="0.25">
      <c r="A115" s="3">
        <f>TITRES_STAT!B118</f>
        <v>42171</v>
      </c>
      <c r="B115" s="6">
        <f>TITRES_STAT!D118</f>
        <v>3.5714000000000001</v>
      </c>
      <c r="C115" s="2">
        <f t="shared" si="6"/>
        <v>3.7851246570327635</v>
      </c>
      <c r="D115" s="2">
        <f t="shared" si="8"/>
        <v>3.6730984467735226</v>
      </c>
      <c r="E115" s="2">
        <f t="shared" si="7"/>
        <v>0.11202621025924087</v>
      </c>
      <c r="F115" s="2">
        <f t="shared" si="11"/>
        <v>-9.8297007536719168E-3</v>
      </c>
      <c r="G115" s="2">
        <f t="shared" si="9"/>
        <v>0.12185591101291278</v>
      </c>
      <c r="H115" s="2" t="str">
        <f t="shared" si="10"/>
        <v>Sell</v>
      </c>
    </row>
    <row r="116" spans="1:8" ht="13.5" x14ac:dyDescent="0.25">
      <c r="A116" s="3">
        <f>TITRES_STAT!B119</f>
        <v>42172</v>
      </c>
      <c r="B116" s="6">
        <f>TITRES_STAT!D119</f>
        <v>3.6608999999999998</v>
      </c>
      <c r="C116" s="2">
        <f t="shared" si="6"/>
        <v>3.797305479027723</v>
      </c>
      <c r="D116" s="2">
        <f t="shared" si="8"/>
        <v>3.6721948581236319</v>
      </c>
      <c r="E116" s="2">
        <f t="shared" si="7"/>
        <v>0.12511062090409109</v>
      </c>
      <c r="F116" s="2">
        <f t="shared" si="11"/>
        <v>1.7158363577880684E-2</v>
      </c>
      <c r="G116" s="2">
        <f t="shared" si="9"/>
        <v>0.1079522573262104</v>
      </c>
      <c r="H116" s="2" t="str">
        <f t="shared" si="10"/>
        <v>Sell</v>
      </c>
    </row>
    <row r="117" spans="1:8" ht="13.5" x14ac:dyDescent="0.25">
      <c r="A117" s="3">
        <f>TITRES_STAT!B120</f>
        <v>42173</v>
      </c>
      <c r="B117" s="6">
        <f>TITRES_STAT!D120</f>
        <v>3.6608999999999998</v>
      </c>
      <c r="C117" s="2">
        <f t="shared" si="6"/>
        <v>3.807612328408073</v>
      </c>
      <c r="D117" s="2">
        <f t="shared" si="8"/>
        <v>3.671358201966326</v>
      </c>
      <c r="E117" s="2">
        <f t="shared" si="7"/>
        <v>0.13625412644174695</v>
      </c>
      <c r="F117" s="2">
        <f t="shared" si="11"/>
        <v>4.0977516150653939E-2</v>
      </c>
      <c r="G117" s="2">
        <f t="shared" si="9"/>
        <v>9.5276610291093008E-2</v>
      </c>
      <c r="H117" s="2" t="str">
        <f t="shared" si="10"/>
        <v>Sell</v>
      </c>
    </row>
    <row r="118" spans="1:8" ht="13.5" x14ac:dyDescent="0.25">
      <c r="A118" s="3">
        <f>TITRES_STAT!B121</f>
        <v>42174</v>
      </c>
      <c r="B118" s="6">
        <f>TITRES_STAT!D121</f>
        <v>3.6608999999999998</v>
      </c>
      <c r="C118" s="2">
        <f t="shared" si="6"/>
        <v>3.8038258163452925</v>
      </c>
      <c r="D118" s="2">
        <f t="shared" si="8"/>
        <v>3.670583520339191</v>
      </c>
      <c r="E118" s="2">
        <f t="shared" si="7"/>
        <v>0.13324229600610149</v>
      </c>
      <c r="F118" s="2">
        <f t="shared" si="11"/>
        <v>5.9430472121743447E-2</v>
      </c>
      <c r="G118" s="2">
        <f t="shared" si="9"/>
        <v>7.3811823884358044E-2</v>
      </c>
      <c r="H118" s="2" t="str">
        <f t="shared" si="10"/>
        <v>Sell</v>
      </c>
    </row>
    <row r="119" spans="1:8" ht="13.5" x14ac:dyDescent="0.25">
      <c r="A119" s="3">
        <f>TITRES_STAT!B122</f>
        <v>42177</v>
      </c>
      <c r="B119" s="6">
        <f>TITRES_STAT!D122</f>
        <v>3.6608999999999998</v>
      </c>
      <c r="C119" s="2">
        <f t="shared" si="6"/>
        <v>3.8006218445998625</v>
      </c>
      <c r="D119" s="2">
        <f t="shared" si="8"/>
        <v>3.6698662225362879</v>
      </c>
      <c r="E119" s="2">
        <f t="shared" si="7"/>
        <v>0.13075562206357461</v>
      </c>
      <c r="F119" s="2">
        <f t="shared" si="11"/>
        <v>7.3695502110109681E-2</v>
      </c>
      <c r="G119" s="2">
        <f t="shared" si="9"/>
        <v>5.7060119953464924E-2</v>
      </c>
      <c r="H119" s="2" t="str">
        <f t="shared" si="10"/>
        <v>Sell</v>
      </c>
    </row>
    <row r="120" spans="1:8" ht="13.5" x14ac:dyDescent="0.25">
      <c r="A120" s="3">
        <f>TITRES_STAT!B123</f>
        <v>42178</v>
      </c>
      <c r="B120" s="6">
        <f>TITRES_STAT!D123</f>
        <v>3.6446999999999998</v>
      </c>
      <c r="C120" s="2">
        <f t="shared" si="6"/>
        <v>3.7816338685075759</v>
      </c>
      <c r="D120" s="2">
        <f t="shared" si="8"/>
        <v>3.66800205790397</v>
      </c>
      <c r="E120" s="2">
        <f t="shared" si="7"/>
        <v>0.11363181060360583</v>
      </c>
      <c r="F120" s="2">
        <f t="shared" si="11"/>
        <v>8.1682763808808914E-2</v>
      </c>
      <c r="G120" s="2">
        <f t="shared" si="9"/>
        <v>3.1949046794796918E-2</v>
      </c>
      <c r="H120" s="2" t="str">
        <f t="shared" si="10"/>
        <v>Sell</v>
      </c>
    </row>
    <row r="121" spans="1:8" ht="13.5" x14ac:dyDescent="0.25">
      <c r="A121" s="3">
        <f>TITRES_STAT!B124</f>
        <v>42179</v>
      </c>
      <c r="B121" s="6">
        <f>TITRES_STAT!D124</f>
        <v>3.6446999999999998</v>
      </c>
      <c r="C121" s="2">
        <f t="shared" si="6"/>
        <v>3.7793363502756412</v>
      </c>
      <c r="D121" s="2">
        <f t="shared" si="8"/>
        <v>3.6662759795407127</v>
      </c>
      <c r="E121" s="2">
        <f t="shared" si="7"/>
        <v>0.11306037073492847</v>
      </c>
      <c r="F121" s="2">
        <f t="shared" si="11"/>
        <v>8.7958285194032829E-2</v>
      </c>
      <c r="G121" s="2">
        <f t="shared" si="9"/>
        <v>2.5102085540895644E-2</v>
      </c>
      <c r="H121" s="2" t="str">
        <f t="shared" si="10"/>
        <v>Sell</v>
      </c>
    </row>
    <row r="122" spans="1:8" ht="13.5" x14ac:dyDescent="0.25">
      <c r="A122" s="3">
        <f>TITRES_STAT!B125</f>
        <v>42180</v>
      </c>
      <c r="B122" s="6">
        <f>TITRES_STAT!D125</f>
        <v>3.6528</v>
      </c>
      <c r="C122" s="2">
        <f t="shared" si="6"/>
        <v>3.777392296387081</v>
      </c>
      <c r="D122" s="2">
        <f t="shared" si="8"/>
        <v>3.6652777588339931</v>
      </c>
      <c r="E122" s="2">
        <f t="shared" si="7"/>
        <v>0.11211453755308787</v>
      </c>
      <c r="F122" s="2">
        <f t="shared" si="11"/>
        <v>9.2789535665843831E-2</v>
      </c>
      <c r="G122" s="2">
        <f t="shared" si="9"/>
        <v>1.9325001887244037E-2</v>
      </c>
      <c r="H122" s="2" t="str">
        <f t="shared" si="10"/>
        <v>Sell</v>
      </c>
    </row>
    <row r="123" spans="1:8" ht="13.5" x14ac:dyDescent="0.25">
      <c r="A123" s="3">
        <f>TITRES_STAT!B126</f>
        <v>42181</v>
      </c>
      <c r="B123" s="6">
        <f>TITRES_STAT!D126</f>
        <v>3.7504</v>
      </c>
      <c r="C123" s="2">
        <f t="shared" si="6"/>
        <v>3.7757473277121454</v>
      </c>
      <c r="D123" s="2">
        <f t="shared" si="8"/>
        <v>3.6715831100314751</v>
      </c>
      <c r="E123" s="2">
        <f t="shared" si="7"/>
        <v>0.1041642176806703</v>
      </c>
      <c r="F123" s="2">
        <f t="shared" si="11"/>
        <v>9.5064472068809122E-2</v>
      </c>
      <c r="G123" s="2">
        <f t="shared" si="9"/>
        <v>9.0997456118611791E-3</v>
      </c>
      <c r="H123" s="2" t="str">
        <f t="shared" si="10"/>
        <v>Sell</v>
      </c>
    </row>
    <row r="124" spans="1:8" ht="13.5" x14ac:dyDescent="0.25">
      <c r="A124" s="3">
        <f>TITRES_STAT!B127</f>
        <v>42184</v>
      </c>
      <c r="B124" s="6">
        <f>TITRES_STAT!D127</f>
        <v>3.7423000000000002</v>
      </c>
      <c r="C124" s="2">
        <f t="shared" si="6"/>
        <v>3.7580785080641235</v>
      </c>
      <c r="D124" s="2">
        <f t="shared" si="8"/>
        <v>3.6768213981772919</v>
      </c>
      <c r="E124" s="2">
        <f t="shared" si="7"/>
        <v>8.1257109886831547E-2</v>
      </c>
      <c r="F124" s="2">
        <f t="shared" si="11"/>
        <v>9.2302999632413618E-2</v>
      </c>
      <c r="G124" s="2">
        <f t="shared" si="9"/>
        <v>-1.1045889745582071E-2</v>
      </c>
      <c r="H124" s="2" t="str">
        <f t="shared" si="10"/>
        <v>Hold</v>
      </c>
    </row>
    <row r="125" spans="1:8" ht="13.5" x14ac:dyDescent="0.25">
      <c r="A125" s="3">
        <f>TITRES_STAT!B128</f>
        <v>42185</v>
      </c>
      <c r="B125" s="6">
        <f>TITRES_STAT!D128</f>
        <v>3.8235999999999999</v>
      </c>
      <c r="C125" s="2">
        <f t="shared" si="6"/>
        <v>3.7293587375927197</v>
      </c>
      <c r="D125" s="2">
        <f t="shared" si="8"/>
        <v>3.6876938872011964</v>
      </c>
      <c r="E125" s="2">
        <f t="shared" si="7"/>
        <v>4.1664850391523345E-2</v>
      </c>
      <c r="F125" s="2">
        <f t="shared" si="11"/>
        <v>8.2175369784235563E-2</v>
      </c>
      <c r="G125" s="2">
        <f t="shared" si="9"/>
        <v>-4.0510519392712219E-2</v>
      </c>
      <c r="H125" s="2" t="str">
        <f t="shared" si="10"/>
        <v>Hold</v>
      </c>
    </row>
    <row r="126" spans="1:8" ht="13.5" x14ac:dyDescent="0.25">
      <c r="A126" s="3">
        <f>TITRES_STAT!B129</f>
        <v>42186</v>
      </c>
      <c r="B126" s="6">
        <f>TITRES_STAT!D129</f>
        <v>3.8969</v>
      </c>
      <c r="C126" s="2">
        <f t="shared" si="6"/>
        <v>3.7188266241169163</v>
      </c>
      <c r="D126" s="2">
        <f t="shared" si="8"/>
        <v>3.7031906362974043</v>
      </c>
      <c r="E126" s="2">
        <f t="shared" si="7"/>
        <v>1.5635987819512032E-2</v>
      </c>
      <c r="F126" s="2">
        <f t="shared" si="11"/>
        <v>6.8867493391290863E-2</v>
      </c>
      <c r="G126" s="2">
        <f t="shared" si="9"/>
        <v>-5.3231505571778831E-2</v>
      </c>
      <c r="H126" s="2" t="str">
        <f t="shared" si="10"/>
        <v>Hold</v>
      </c>
    </row>
    <row r="127" spans="1:8" ht="13.5" x14ac:dyDescent="0.25">
      <c r="A127" s="3">
        <f>TITRES_STAT!B130</f>
        <v>42187</v>
      </c>
      <c r="B127" s="6">
        <f>TITRES_STAT!D130</f>
        <v>3.8969</v>
      </c>
      <c r="C127" s="2">
        <f t="shared" si="6"/>
        <v>3.7099148357912366</v>
      </c>
      <c r="D127" s="2">
        <f t="shared" si="8"/>
        <v>3.7175394780531521</v>
      </c>
      <c r="E127" s="2">
        <f t="shared" si="7"/>
        <v>-7.6246422619155041E-3</v>
      </c>
      <c r="F127" s="2">
        <f t="shared" si="11"/>
        <v>5.3569066260649598E-2</v>
      </c>
      <c r="G127" s="2">
        <f t="shared" si="9"/>
        <v>-6.1193708522565102E-2</v>
      </c>
      <c r="H127" s="2" t="str">
        <f t="shared" si="10"/>
        <v>Hold</v>
      </c>
    </row>
    <row r="128" spans="1:8" ht="13.5" x14ac:dyDescent="0.25">
      <c r="A128" s="3">
        <f>TITRES_STAT!B131</f>
        <v>42188</v>
      </c>
      <c r="B128" s="6">
        <f>TITRES_STAT!D131</f>
        <v>3.8969</v>
      </c>
      <c r="C128" s="2">
        <f t="shared" si="6"/>
        <v>3.7023740918233541</v>
      </c>
      <c r="D128" s="2">
        <f t="shared" si="8"/>
        <v>3.7308254426418075</v>
      </c>
      <c r="E128" s="2">
        <f t="shared" si="7"/>
        <v>-2.8451350818453403E-2</v>
      </c>
      <c r="F128" s="2">
        <f t="shared" si="11"/>
        <v>3.7164982844828998E-2</v>
      </c>
      <c r="G128" s="2">
        <f t="shared" si="9"/>
        <v>-6.56163336632824E-2</v>
      </c>
      <c r="H128" s="2" t="str">
        <f t="shared" si="10"/>
        <v>Hold</v>
      </c>
    </row>
    <row r="129" spans="1:8" ht="13.5" x14ac:dyDescent="0.25">
      <c r="A129" s="3">
        <f>TITRES_STAT!B132</f>
        <v>42191</v>
      </c>
      <c r="B129" s="6">
        <f>TITRES_STAT!D132</f>
        <v>3.8969</v>
      </c>
      <c r="C129" s="2">
        <f t="shared" si="6"/>
        <v>3.6959934623120692</v>
      </c>
      <c r="D129" s="2">
        <f t="shared" si="8"/>
        <v>3.7431272617053772</v>
      </c>
      <c r="E129" s="2">
        <f t="shared" si="7"/>
        <v>-4.7133799393308085E-2</v>
      </c>
      <c r="F129" s="2">
        <f t="shared" si="11"/>
        <v>2.030522639720158E-2</v>
      </c>
      <c r="G129" s="2">
        <f t="shared" si="9"/>
        <v>-6.7439025790509671E-2</v>
      </c>
      <c r="H129" s="2" t="str">
        <f t="shared" si="10"/>
        <v>Hold</v>
      </c>
    </row>
    <row r="130" spans="1:8" ht="13.5" x14ac:dyDescent="0.25">
      <c r="A130" s="3">
        <f>TITRES_STAT!B133</f>
        <v>42192</v>
      </c>
      <c r="B130" s="6">
        <f>TITRES_STAT!D133</f>
        <v>3.726</v>
      </c>
      <c r="C130" s="2">
        <f t="shared" si="6"/>
        <v>3.6881021604179045</v>
      </c>
      <c r="D130" s="2">
        <f t="shared" si="8"/>
        <v>3.7418585756531271</v>
      </c>
      <c r="E130" s="2">
        <f t="shared" si="7"/>
        <v>-5.3756415235222565E-2</v>
      </c>
      <c r="F130" s="2">
        <f t="shared" si="11"/>
        <v>5.4928980707167514E-3</v>
      </c>
      <c r="G130" s="2">
        <f t="shared" si="9"/>
        <v>-5.9249313305939313E-2</v>
      </c>
      <c r="H130" s="2" t="str">
        <f t="shared" si="10"/>
        <v>Hold</v>
      </c>
    </row>
    <row r="131" spans="1:8" ht="13.5" x14ac:dyDescent="0.25">
      <c r="A131" s="3">
        <f>TITRES_STAT!B134</f>
        <v>42193</v>
      </c>
      <c r="B131" s="6">
        <f>TITRES_STAT!D134</f>
        <v>3.7829999999999999</v>
      </c>
      <c r="C131" s="2">
        <f t="shared" si="6"/>
        <v>3.6814249049689964</v>
      </c>
      <c r="D131" s="2">
        <f t="shared" si="8"/>
        <v>3.7449060885677103</v>
      </c>
      <c r="E131" s="2">
        <f t="shared" si="7"/>
        <v>-6.3481183598713908E-2</v>
      </c>
      <c r="F131" s="2">
        <f t="shared" si="11"/>
        <v>-8.3019182631693805E-3</v>
      </c>
      <c r="G131" s="2">
        <f t="shared" si="9"/>
        <v>-5.5179265335544528E-2</v>
      </c>
      <c r="H131" s="2" t="str">
        <f t="shared" si="10"/>
        <v>Hold</v>
      </c>
    </row>
    <row r="132" spans="1:8" ht="13.5" x14ac:dyDescent="0.25">
      <c r="A132" s="3">
        <f>TITRES_STAT!B135</f>
        <v>42194</v>
      </c>
      <c r="B132" s="6">
        <f>TITRES_STAT!D135</f>
        <v>3.7829999999999999</v>
      </c>
      <c r="C132" s="2">
        <f t="shared" si="6"/>
        <v>3.6770210734353048</v>
      </c>
      <c r="D132" s="2">
        <f t="shared" si="8"/>
        <v>3.7477278597849168</v>
      </c>
      <c r="E132" s="2">
        <f t="shared" si="7"/>
        <v>-7.0706786349612027E-2</v>
      </c>
      <c r="F132" s="2">
        <f t="shared" si="11"/>
        <v>-2.0782891880457913E-2</v>
      </c>
      <c r="G132" s="2">
        <f t="shared" si="9"/>
        <v>-4.9923894469154115E-2</v>
      </c>
      <c r="H132" s="2" t="str">
        <f t="shared" si="10"/>
        <v>Hold</v>
      </c>
    </row>
    <row r="133" spans="1:8" ht="13.5" x14ac:dyDescent="0.25">
      <c r="A133" s="3">
        <f>TITRES_STAT!B136</f>
        <v>42195</v>
      </c>
      <c r="B133" s="6">
        <f>TITRES_STAT!D136</f>
        <v>3.6772</v>
      </c>
      <c r="C133" s="2">
        <f t="shared" si="6"/>
        <v>3.6883101390606425</v>
      </c>
      <c r="D133" s="2">
        <f t="shared" si="8"/>
        <v>3.7425035738749233</v>
      </c>
      <c r="E133" s="2">
        <f t="shared" si="7"/>
        <v>-5.4193434814280739E-2</v>
      </c>
      <c r="F133" s="2">
        <f t="shared" si="11"/>
        <v>-2.7465000467222479E-2</v>
      </c>
      <c r="G133" s="2">
        <f t="shared" si="9"/>
        <v>-2.6728434347058259E-2</v>
      </c>
      <c r="H133" s="2" t="str">
        <f t="shared" si="10"/>
        <v>Hold</v>
      </c>
    </row>
    <row r="134" spans="1:8" ht="13.5" x14ac:dyDescent="0.25">
      <c r="A134" s="3">
        <f>TITRES_STAT!B137</f>
        <v>42198</v>
      </c>
      <c r="B134" s="6">
        <f>TITRES_STAT!D137</f>
        <v>3.7423000000000002</v>
      </c>
      <c r="C134" s="2">
        <f t="shared" si="6"/>
        <v>3.6966162715128514</v>
      </c>
      <c r="D134" s="2">
        <f t="shared" si="8"/>
        <v>3.742488494328633</v>
      </c>
      <c r="E134" s="2">
        <f t="shared" si="7"/>
        <v>-4.5872222815781516E-2</v>
      </c>
      <c r="F134" s="2">
        <f t="shared" si="11"/>
        <v>-3.1146444936934289E-2</v>
      </c>
      <c r="G134" s="2">
        <f t="shared" si="9"/>
        <v>-1.4725777878847227E-2</v>
      </c>
      <c r="H134" s="2" t="str">
        <f t="shared" si="10"/>
        <v>Hold</v>
      </c>
    </row>
    <row r="135" spans="1:8" ht="13.5" x14ac:dyDescent="0.25">
      <c r="A135" s="3">
        <f>TITRES_STAT!B138</f>
        <v>42199</v>
      </c>
      <c r="B135" s="6">
        <f>TITRES_STAT!D138</f>
        <v>3.6364999999999998</v>
      </c>
      <c r="C135" s="2">
        <f t="shared" si="6"/>
        <v>3.7161522297416436</v>
      </c>
      <c r="D135" s="2">
        <f t="shared" si="8"/>
        <v>3.7346374947487342</v>
      </c>
      <c r="E135" s="2">
        <f t="shared" si="7"/>
        <v>-1.8485265007090579E-2</v>
      </c>
      <c r="F135" s="2">
        <f t="shared" si="11"/>
        <v>-2.8614208950965551E-2</v>
      </c>
      <c r="G135" s="2">
        <f t="shared" si="9"/>
        <v>1.0128943943874973E-2</v>
      </c>
      <c r="H135" s="2" t="str">
        <f t="shared" si="10"/>
        <v>Sell</v>
      </c>
    </row>
    <row r="136" spans="1:8" ht="13.5" x14ac:dyDescent="0.25">
      <c r="A136" s="3">
        <f>TITRES_STAT!B139</f>
        <v>42200</v>
      </c>
      <c r="B136" s="6">
        <f>TITRES_STAT!D139</f>
        <v>3.6852999999999998</v>
      </c>
      <c r="C136" s="2">
        <f t="shared" si="6"/>
        <v>3.7439595790121598</v>
      </c>
      <c r="D136" s="2">
        <f t="shared" si="8"/>
        <v>3.7309828655080874</v>
      </c>
      <c r="E136" s="2">
        <f t="shared" si="7"/>
        <v>1.2976713504072368E-2</v>
      </c>
      <c r="F136" s="2">
        <f t="shared" si="11"/>
        <v>-2.029602445995797E-2</v>
      </c>
      <c r="G136" s="2">
        <f t="shared" si="9"/>
        <v>3.3272737964030338E-2</v>
      </c>
      <c r="H136" s="2" t="str">
        <f t="shared" si="10"/>
        <v>Sell</v>
      </c>
    </row>
    <row r="137" spans="1:8" ht="13.5" x14ac:dyDescent="0.25">
      <c r="A137" s="3">
        <f>TITRES_STAT!B140</f>
        <v>42201</v>
      </c>
      <c r="B137" s="6">
        <f>TITRES_STAT!D140</f>
        <v>3.7747999999999999</v>
      </c>
      <c r="C137" s="2">
        <f t="shared" si="6"/>
        <v>3.7674888745487505</v>
      </c>
      <c r="D137" s="2">
        <f t="shared" si="8"/>
        <v>3.7342285791741552</v>
      </c>
      <c r="E137" s="2">
        <f t="shared" si="7"/>
        <v>3.3260295374595295E-2</v>
      </c>
      <c r="F137" s="2">
        <f t="shared" si="11"/>
        <v>-9.5847604930473194E-3</v>
      </c>
      <c r="G137" s="2">
        <f t="shared" si="9"/>
        <v>4.2845055867642617E-2</v>
      </c>
      <c r="H137" s="2" t="str">
        <f t="shared" si="10"/>
        <v>Sell</v>
      </c>
    </row>
    <row r="138" spans="1:8" ht="13.5" x14ac:dyDescent="0.25">
      <c r="A138" s="3">
        <f>TITRES_STAT!B141</f>
        <v>42205</v>
      </c>
      <c r="B138" s="6">
        <f>TITRES_STAT!D141</f>
        <v>3.9131</v>
      </c>
      <c r="C138" s="2">
        <f t="shared" si="6"/>
        <v>3.7873982784643272</v>
      </c>
      <c r="D138" s="2">
        <f t="shared" si="8"/>
        <v>3.7474783140501438</v>
      </c>
      <c r="E138" s="2">
        <f t="shared" si="7"/>
        <v>3.991996441418344E-2</v>
      </c>
      <c r="F138" s="2">
        <f t="shared" si="11"/>
        <v>3.161844883988324E-4</v>
      </c>
      <c r="G138" s="2">
        <f t="shared" si="9"/>
        <v>3.9603779925784607E-2</v>
      </c>
      <c r="H138" s="2" t="str">
        <f t="shared" si="10"/>
        <v>Sell</v>
      </c>
    </row>
    <row r="139" spans="1:8" ht="13.5" x14ac:dyDescent="0.25">
      <c r="A139" s="3">
        <f>TITRES_STAT!B142</f>
        <v>42206</v>
      </c>
      <c r="B139" s="6">
        <f>TITRES_STAT!D142</f>
        <v>4.0270000000000001</v>
      </c>
      <c r="C139" s="2">
        <f t="shared" si="6"/>
        <v>3.8042446971621229</v>
      </c>
      <c r="D139" s="2">
        <f t="shared" si="8"/>
        <v>3.7681836241205033</v>
      </c>
      <c r="E139" s="2">
        <f t="shared" si="7"/>
        <v>3.606107304161954E-2</v>
      </c>
      <c r="F139" s="2">
        <f t="shared" si="11"/>
        <v>7.465162199042974E-3</v>
      </c>
      <c r="G139" s="2">
        <f t="shared" si="9"/>
        <v>2.8595910842576566E-2</v>
      </c>
      <c r="H139" s="2" t="str">
        <f t="shared" si="10"/>
        <v>Sell</v>
      </c>
    </row>
    <row r="140" spans="1:8" ht="13.5" x14ac:dyDescent="0.25">
      <c r="A140" s="3">
        <f>TITRES_STAT!B143</f>
        <v>42207</v>
      </c>
      <c r="B140" s="6">
        <f>TITRES_STAT!D143</f>
        <v>4.0270000000000001</v>
      </c>
      <c r="C140" s="2">
        <f t="shared" si="6"/>
        <v>3.7922070514448736</v>
      </c>
      <c r="D140" s="2">
        <f t="shared" si="8"/>
        <v>3.7873552075189849</v>
      </c>
      <c r="E140" s="2">
        <f t="shared" si="7"/>
        <v>4.8518439258886659E-3</v>
      </c>
      <c r="F140" s="2">
        <f t="shared" si="11"/>
        <v>6.9424985444121127E-3</v>
      </c>
      <c r="G140" s="2">
        <f t="shared" si="9"/>
        <v>-2.0906546185234468E-3</v>
      </c>
      <c r="H140" s="2" t="str">
        <f t="shared" si="10"/>
        <v>Hold</v>
      </c>
    </row>
    <row r="141" spans="1:8" ht="13.5" x14ac:dyDescent="0.25">
      <c r="A141" s="3">
        <f>TITRES_STAT!B144</f>
        <v>42208</v>
      </c>
      <c r="B141" s="6">
        <f>TITRES_STAT!D144</f>
        <v>4.0270000000000001</v>
      </c>
      <c r="C141" s="2">
        <f t="shared" si="6"/>
        <v>3.790790581991816</v>
      </c>
      <c r="D141" s="2">
        <f t="shared" si="8"/>
        <v>3.80510667362869</v>
      </c>
      <c r="E141" s="2">
        <f t="shared" si="7"/>
        <v>-1.4316091636874084E-2</v>
      </c>
      <c r="F141" s="2">
        <f t="shared" si="11"/>
        <v>2.6907805081548735E-3</v>
      </c>
      <c r="G141" s="2">
        <f t="shared" si="9"/>
        <v>-1.7006872145028957E-2</v>
      </c>
      <c r="H141" s="2" t="str">
        <f t="shared" si="10"/>
        <v>Hold</v>
      </c>
    </row>
    <row r="142" spans="1:8" ht="13.5" x14ac:dyDescent="0.25">
      <c r="A142" s="3">
        <f>TITRES_STAT!B145</f>
        <v>42209</v>
      </c>
      <c r="B142" s="6">
        <f>TITRES_STAT!D145</f>
        <v>4.0270000000000001</v>
      </c>
      <c r="C142" s="2">
        <f t="shared" si="6"/>
        <v>3.7895920309161522</v>
      </c>
      <c r="D142" s="2">
        <f t="shared" si="8"/>
        <v>3.8215432163228611</v>
      </c>
      <c r="E142" s="2">
        <f t="shared" si="7"/>
        <v>-3.1951185406708937E-2</v>
      </c>
      <c r="F142" s="2">
        <f t="shared" si="11"/>
        <v>-4.237612674817889E-3</v>
      </c>
      <c r="G142" s="2">
        <f t="shared" si="9"/>
        <v>-2.7713572731891047E-2</v>
      </c>
      <c r="H142" s="2" t="str">
        <f t="shared" si="10"/>
        <v>Hold</v>
      </c>
    </row>
    <row r="143" spans="1:8" ht="13.5" x14ac:dyDescent="0.25">
      <c r="A143" s="3">
        <f>TITRES_STAT!B146</f>
        <v>42212</v>
      </c>
      <c r="B143" s="6">
        <f>TITRES_STAT!D146</f>
        <v>4.0270000000000001</v>
      </c>
      <c r="C143" s="2">
        <f t="shared" ref="C143:C206" si="12">$C$4*B133+C142*(1-$C$4)</f>
        <v>3.7723009492367443</v>
      </c>
      <c r="D143" s="2">
        <f t="shared" si="8"/>
        <v>3.8367622373359822</v>
      </c>
      <c r="E143" s="2">
        <f t="shared" si="7"/>
        <v>-6.4461288099237901E-2</v>
      </c>
      <c r="F143" s="2">
        <f t="shared" si="11"/>
        <v>-1.6282347759701891E-2</v>
      </c>
      <c r="G143" s="2">
        <f t="shared" si="9"/>
        <v>-4.8178940339536014E-2</v>
      </c>
      <c r="H143" s="2" t="str">
        <f t="shared" si="10"/>
        <v>Hold</v>
      </c>
    </row>
    <row r="144" spans="1:8" ht="13.5" x14ac:dyDescent="0.25">
      <c r="A144" s="3">
        <f>TITRES_STAT!B147</f>
        <v>42213</v>
      </c>
      <c r="B144" s="6">
        <f>TITRES_STAT!D147</f>
        <v>4.1409000000000002</v>
      </c>
      <c r="C144" s="2">
        <f t="shared" si="12"/>
        <v>3.7676854185849376</v>
      </c>
      <c r="D144" s="2">
        <f t="shared" si="8"/>
        <v>3.85929096049628</v>
      </c>
      <c r="E144" s="2">
        <f t="shared" si="7"/>
        <v>-9.1605541911342403E-2</v>
      </c>
      <c r="F144" s="2">
        <f t="shared" si="11"/>
        <v>-3.134698659002999E-2</v>
      </c>
      <c r="G144" s="2">
        <f t="shared" si="9"/>
        <v>-6.0258555321312413E-2</v>
      </c>
      <c r="H144" s="2" t="str">
        <f t="shared" si="10"/>
        <v>Hold</v>
      </c>
    </row>
    <row r="145" spans="1:8" ht="13.5" x14ac:dyDescent="0.25">
      <c r="A145" s="3">
        <f>TITRES_STAT!B148</f>
        <v>42214</v>
      </c>
      <c r="B145" s="6">
        <f>TITRES_STAT!D148</f>
        <v>4.1409000000000002</v>
      </c>
      <c r="C145" s="2">
        <f t="shared" si="12"/>
        <v>3.7475030464949475</v>
      </c>
      <c r="D145" s="2">
        <f t="shared" si="8"/>
        <v>3.8801508893484074</v>
      </c>
      <c r="E145" s="2">
        <f t="shared" si="7"/>
        <v>-0.13264784285345987</v>
      </c>
      <c r="F145" s="2">
        <f t="shared" si="11"/>
        <v>-5.1607157842715967E-2</v>
      </c>
      <c r="G145" s="2">
        <f t="shared" si="9"/>
        <v>-8.1040685010743907E-2</v>
      </c>
      <c r="H145" s="2" t="str">
        <f t="shared" si="10"/>
        <v>Hold</v>
      </c>
    </row>
    <row r="146" spans="1:8" ht="13.5" x14ac:dyDescent="0.25">
      <c r="A146" s="3">
        <f>TITRES_STAT!B149</f>
        <v>42215</v>
      </c>
      <c r="B146" s="6">
        <f>TITRES_STAT!D149</f>
        <v>4.1409000000000002</v>
      </c>
      <c r="C146" s="2">
        <f t="shared" si="12"/>
        <v>3.7379333470341862</v>
      </c>
      <c r="D146" s="2">
        <f t="shared" si="8"/>
        <v>3.8994656382855624</v>
      </c>
      <c r="E146" s="2">
        <f t="shared" si="7"/>
        <v>-0.16153229125137614</v>
      </c>
      <c r="F146" s="2">
        <f t="shared" si="11"/>
        <v>-7.3592184524448004E-2</v>
      </c>
      <c r="G146" s="2">
        <f t="shared" si="9"/>
        <v>-8.7940106726928133E-2</v>
      </c>
      <c r="H146" s="2" t="str">
        <f t="shared" si="10"/>
        <v>Hold</v>
      </c>
    </row>
    <row r="147" spans="1:8" ht="13.5" x14ac:dyDescent="0.25">
      <c r="A147" s="3">
        <f>TITRES_STAT!B150</f>
        <v>42216</v>
      </c>
      <c r="B147" s="6">
        <f>TITRES_STAT!D150</f>
        <v>4.1409000000000002</v>
      </c>
      <c r="C147" s="2">
        <f t="shared" si="12"/>
        <v>3.7436051397981576</v>
      </c>
      <c r="D147" s="2">
        <f t="shared" si="8"/>
        <v>3.9173496650792243</v>
      </c>
      <c r="E147" s="2">
        <f t="shared" si="7"/>
        <v>-0.17374452528106676</v>
      </c>
      <c r="F147" s="2">
        <f t="shared" si="11"/>
        <v>-9.3622652675771773E-2</v>
      </c>
      <c r="G147" s="2">
        <f t="shared" si="9"/>
        <v>-8.0121872605294991E-2</v>
      </c>
      <c r="H147" s="2" t="str">
        <f t="shared" si="10"/>
        <v>Hold</v>
      </c>
    </row>
    <row r="148" spans="1:8" ht="13.5" x14ac:dyDescent="0.25">
      <c r="A148" s="3">
        <f>TITRES_STAT!B151</f>
        <v>42219</v>
      </c>
      <c r="B148" s="6">
        <f>TITRES_STAT!D151</f>
        <v>4.1409000000000002</v>
      </c>
      <c r="C148" s="2">
        <f t="shared" si="12"/>
        <v>3.7696812721369026</v>
      </c>
      <c r="D148" s="2">
        <f t="shared" si="8"/>
        <v>3.9339089491474297</v>
      </c>
      <c r="E148" s="2">
        <f t="shared" si="7"/>
        <v>-0.1642276770105271</v>
      </c>
      <c r="F148" s="2">
        <f t="shared" si="11"/>
        <v>-0.10774365754272283</v>
      </c>
      <c r="G148" s="2">
        <f t="shared" si="9"/>
        <v>-5.6484019467804264E-2</v>
      </c>
      <c r="H148" s="2" t="str">
        <f t="shared" si="10"/>
        <v>Hold</v>
      </c>
    </row>
    <row r="149" spans="1:8" ht="13.5" x14ac:dyDescent="0.25">
      <c r="A149" s="3">
        <f>TITRES_STAT!B152</f>
        <v>42220</v>
      </c>
      <c r="B149" s="6">
        <f>TITRES_STAT!D152</f>
        <v>4.0270000000000001</v>
      </c>
      <c r="C149" s="2">
        <f t="shared" si="12"/>
        <v>3.8092687687312252</v>
      </c>
      <c r="D149" s="2">
        <f t="shared" si="8"/>
        <v>3.9408045825439162</v>
      </c>
      <c r="E149" s="2">
        <f t="shared" si="7"/>
        <v>-0.13153581381269097</v>
      </c>
      <c r="F149" s="2">
        <f t="shared" si="11"/>
        <v>-0.11250208879671647</v>
      </c>
      <c r="G149" s="2">
        <f t="shared" si="9"/>
        <v>-1.9033725015974501E-2</v>
      </c>
      <c r="H149" s="2" t="str">
        <f t="shared" si="10"/>
        <v>Hold</v>
      </c>
    </row>
    <row r="150" spans="1:8" ht="13.5" x14ac:dyDescent="0.25">
      <c r="A150" s="3">
        <f>TITRES_STAT!B153</f>
        <v>42221</v>
      </c>
      <c r="B150" s="6">
        <f>TITRES_STAT!D153</f>
        <v>4.0270000000000001</v>
      </c>
      <c r="C150" s="2">
        <f t="shared" si="12"/>
        <v>3.8427658812341137</v>
      </c>
      <c r="D150" s="2">
        <f t="shared" si="8"/>
        <v>3.947189428281404</v>
      </c>
      <c r="E150" s="2">
        <f t="shared" si="7"/>
        <v>-0.10442354704729029</v>
      </c>
      <c r="F150" s="2">
        <f t="shared" si="11"/>
        <v>-0.11088638044683125</v>
      </c>
      <c r="G150" s="2">
        <f t="shared" si="9"/>
        <v>6.462833399540957E-3</v>
      </c>
      <c r="H150" s="2" t="str">
        <f t="shared" si="10"/>
        <v>Sell</v>
      </c>
    </row>
    <row r="151" spans="1:8" ht="13.5" x14ac:dyDescent="0.25">
      <c r="A151" s="3">
        <f>TITRES_STAT!B154</f>
        <v>42222</v>
      </c>
      <c r="B151" s="6">
        <f>TITRES_STAT!D154</f>
        <v>4.0270000000000001</v>
      </c>
      <c r="C151" s="2">
        <f t="shared" si="12"/>
        <v>3.871109591813481</v>
      </c>
      <c r="D151" s="2">
        <f t="shared" si="8"/>
        <v>3.9531013224827811</v>
      </c>
      <c r="E151" s="2">
        <f t="shared" si="7"/>
        <v>-8.19917306693001E-2</v>
      </c>
      <c r="F151" s="2">
        <f t="shared" si="11"/>
        <v>-0.10510745049132503</v>
      </c>
      <c r="G151" s="2">
        <f t="shared" si="9"/>
        <v>2.3115719822024927E-2</v>
      </c>
      <c r="H151" s="2" t="str">
        <f t="shared" si="10"/>
        <v>Sell</v>
      </c>
    </row>
    <row r="152" spans="1:8" ht="13.5" x14ac:dyDescent="0.25">
      <c r="A152" s="3">
        <f>TITRES_STAT!B155</f>
        <v>42223</v>
      </c>
      <c r="B152" s="6">
        <f>TITRES_STAT!D155</f>
        <v>4.0270000000000001</v>
      </c>
      <c r="C152" s="2">
        <f t="shared" si="12"/>
        <v>3.8950927315344841</v>
      </c>
      <c r="D152" s="2">
        <f t="shared" si="8"/>
        <v>3.9585752985951679</v>
      </c>
      <c r="E152" s="2">
        <f t="shared" si="7"/>
        <v>-6.3482567060683781E-2</v>
      </c>
      <c r="F152" s="2">
        <f t="shared" si="11"/>
        <v>-9.6782473805196792E-2</v>
      </c>
      <c r="G152" s="2">
        <f t="shared" si="9"/>
        <v>3.3299906744513011E-2</v>
      </c>
      <c r="H152" s="2" t="str">
        <f t="shared" si="10"/>
        <v>Sell</v>
      </c>
    </row>
    <row r="153" spans="1:8" ht="13.5" x14ac:dyDescent="0.25">
      <c r="A153" s="3">
        <f>TITRES_STAT!B156</f>
        <v>42226</v>
      </c>
      <c r="B153" s="6">
        <f>TITRES_STAT!D156</f>
        <v>4.0270000000000001</v>
      </c>
      <c r="C153" s="2">
        <f t="shared" si="12"/>
        <v>3.9153861574522559</v>
      </c>
      <c r="D153" s="2">
        <f t="shared" si="8"/>
        <v>3.9636437949955257</v>
      </c>
      <c r="E153" s="2">
        <f t="shared" si="7"/>
        <v>-4.8257637543269727E-2</v>
      </c>
      <c r="F153" s="2">
        <f t="shared" si="11"/>
        <v>-8.7077506552811379E-2</v>
      </c>
      <c r="G153" s="2">
        <f t="shared" si="9"/>
        <v>3.8819869009541652E-2</v>
      </c>
      <c r="H153" s="2" t="str">
        <f t="shared" si="10"/>
        <v>Sell</v>
      </c>
    </row>
    <row r="154" spans="1:8" ht="13.5" x14ac:dyDescent="0.25">
      <c r="A154" s="3">
        <f>TITRES_STAT!B157</f>
        <v>42227</v>
      </c>
      <c r="B154" s="6">
        <f>TITRES_STAT!D157</f>
        <v>4.0106999999999999</v>
      </c>
      <c r="C154" s="2">
        <f t="shared" si="12"/>
        <v>3.9500805947672935</v>
      </c>
      <c r="D154" s="2">
        <f t="shared" si="8"/>
        <v>3.9671294398106718</v>
      </c>
      <c r="E154" s="2">
        <f t="shared" si="7"/>
        <v>-1.7048845043378336E-2</v>
      </c>
      <c r="F154" s="2">
        <f t="shared" si="11"/>
        <v>-7.3071774250924773E-2</v>
      </c>
      <c r="G154" s="2">
        <f t="shared" si="9"/>
        <v>5.6022929207546437E-2</v>
      </c>
      <c r="H154" s="2" t="str">
        <f t="shared" si="10"/>
        <v>Sell</v>
      </c>
    </row>
    <row r="155" spans="1:8" ht="13.5" x14ac:dyDescent="0.25">
      <c r="A155" s="3">
        <f>TITRES_STAT!B158</f>
        <v>42228</v>
      </c>
      <c r="B155" s="6">
        <f>TITRES_STAT!D158</f>
        <v>3.9782000000000002</v>
      </c>
      <c r="C155" s="2">
        <f t="shared" si="12"/>
        <v>3.9794374263415562</v>
      </c>
      <c r="D155" s="2">
        <f t="shared" si="8"/>
        <v>3.9679494813061775</v>
      </c>
      <c r="E155" s="2">
        <f t="shared" si="7"/>
        <v>1.1487945035378644E-2</v>
      </c>
      <c r="F155" s="2">
        <f t="shared" si="11"/>
        <v>-5.6159830393664088E-2</v>
      </c>
      <c r="G155" s="2">
        <f t="shared" si="9"/>
        <v>6.7647775429042739E-2</v>
      </c>
      <c r="H155" s="2" t="str">
        <f t="shared" si="10"/>
        <v>Sell</v>
      </c>
    </row>
    <row r="156" spans="1:8" ht="13.5" x14ac:dyDescent="0.25">
      <c r="A156" s="3">
        <f>TITRES_STAT!B159</f>
        <v>42230</v>
      </c>
      <c r="B156" s="6">
        <f>TITRES_STAT!D159</f>
        <v>3.9782000000000002</v>
      </c>
      <c r="C156" s="2">
        <f t="shared" si="12"/>
        <v>4.0042778222890085</v>
      </c>
      <c r="D156" s="2">
        <f t="shared" si="8"/>
        <v>3.9687087789872013</v>
      </c>
      <c r="E156" s="2">
        <f t="shared" ref="E156:E219" si="13">C156-D156</f>
        <v>3.5569043301807213E-2</v>
      </c>
      <c r="F156" s="2">
        <f t="shared" si="11"/>
        <v>-3.7814055654569828E-2</v>
      </c>
      <c r="G156" s="2">
        <f t="shared" si="9"/>
        <v>7.3383098956377041E-2</v>
      </c>
      <c r="H156" s="2" t="str">
        <f t="shared" si="10"/>
        <v>Sell</v>
      </c>
    </row>
    <row r="157" spans="1:8" ht="13.5" x14ac:dyDescent="0.25">
      <c r="A157" s="3">
        <f>TITRES_STAT!B160</f>
        <v>42233</v>
      </c>
      <c r="B157" s="6">
        <f>TITRES_STAT!D160</f>
        <v>3.8643000000000001</v>
      </c>
      <c r="C157" s="2">
        <f t="shared" si="12"/>
        <v>4.0252966188599304</v>
      </c>
      <c r="D157" s="2">
        <f t="shared" ref="D157:D220" si="14">$D$4*B157+(1-$D$4)*D156</f>
        <v>3.9609747953585197</v>
      </c>
      <c r="E157" s="2">
        <f t="shared" si="13"/>
        <v>6.4321823501410691E-2</v>
      </c>
      <c r="F157" s="2">
        <f t="shared" si="11"/>
        <v>-1.7386879823373724E-2</v>
      </c>
      <c r="G157" s="2">
        <f t="shared" si="9"/>
        <v>8.1708703324784415E-2</v>
      </c>
      <c r="H157" s="2" t="str">
        <f t="shared" si="10"/>
        <v>Sell</v>
      </c>
    </row>
    <row r="158" spans="1:8" ht="13.5" x14ac:dyDescent="0.25">
      <c r="A158" s="3">
        <f>TITRES_STAT!B161</f>
        <v>42234</v>
      </c>
      <c r="B158" s="6">
        <f>TITRES_STAT!D161</f>
        <v>3.8235999999999999</v>
      </c>
      <c r="C158" s="2">
        <f t="shared" si="12"/>
        <v>4.0430817544199407</v>
      </c>
      <c r="D158" s="2">
        <f t="shared" si="14"/>
        <v>3.9507988845912219</v>
      </c>
      <c r="E158" s="2">
        <f t="shared" si="13"/>
        <v>9.2282869828718805E-2</v>
      </c>
      <c r="F158" s="2">
        <f t="shared" si="11"/>
        <v>4.547070107044783E-3</v>
      </c>
      <c r="G158" s="2">
        <f t="shared" si="9"/>
        <v>8.7735799721674029E-2</v>
      </c>
      <c r="H158" s="2" t="str">
        <f t="shared" si="10"/>
        <v>Sell</v>
      </c>
    </row>
    <row r="159" spans="1:8" ht="13.5" x14ac:dyDescent="0.25">
      <c r="A159" s="3">
        <f>TITRES_STAT!B162</f>
        <v>42235</v>
      </c>
      <c r="B159" s="6">
        <f>TITRES_STAT!D162</f>
        <v>3.8235999999999999</v>
      </c>
      <c r="C159" s="2">
        <f t="shared" si="12"/>
        <v>4.0406076383553344</v>
      </c>
      <c r="D159" s="2">
        <f t="shared" si="14"/>
        <v>3.9413767449918722</v>
      </c>
      <c r="E159" s="2">
        <f t="shared" si="13"/>
        <v>9.9230893363462247E-2</v>
      </c>
      <c r="F159" s="2">
        <f t="shared" si="11"/>
        <v>2.3483834758328277E-2</v>
      </c>
      <c r="G159" s="2">
        <f t="shared" si="9"/>
        <v>7.5747058605133977E-2</v>
      </c>
      <c r="H159" s="2" t="str">
        <f t="shared" si="10"/>
        <v>Sell</v>
      </c>
    </row>
    <row r="160" spans="1:8" ht="13.5" x14ac:dyDescent="0.25">
      <c r="A160" s="3">
        <f>TITRES_STAT!B163</f>
        <v>42236</v>
      </c>
      <c r="B160" s="6">
        <f>TITRES_STAT!D163</f>
        <v>3.8235999999999999</v>
      </c>
      <c r="C160" s="2">
        <f t="shared" si="12"/>
        <v>4.0385141555314368</v>
      </c>
      <c r="D160" s="2">
        <f t="shared" si="14"/>
        <v>3.9326525416591411</v>
      </c>
      <c r="E160" s="2">
        <f t="shared" si="13"/>
        <v>0.10586161387229565</v>
      </c>
      <c r="F160" s="2">
        <f t="shared" si="11"/>
        <v>3.9959390581121752E-2</v>
      </c>
      <c r="G160" s="2">
        <f t="shared" si="9"/>
        <v>6.59022232911739E-2</v>
      </c>
      <c r="H160" s="2" t="str">
        <f t="shared" si="10"/>
        <v>Sell</v>
      </c>
    </row>
    <row r="161" spans="1:8" ht="13.5" x14ac:dyDescent="0.25">
      <c r="A161" s="3">
        <f>TITRES_STAT!B164</f>
        <v>42237</v>
      </c>
      <c r="B161" s="6">
        <f>TITRES_STAT!D164</f>
        <v>3.6040000000000001</v>
      </c>
      <c r="C161" s="2">
        <f t="shared" si="12"/>
        <v>4.0367427469881392</v>
      </c>
      <c r="D161" s="2">
        <f t="shared" si="14"/>
        <v>3.9083079089436494</v>
      </c>
      <c r="E161" s="2">
        <f t="shared" si="13"/>
        <v>0.12843483804448974</v>
      </c>
      <c r="F161" s="2">
        <f t="shared" si="11"/>
        <v>5.7654480073795353E-2</v>
      </c>
      <c r="G161" s="2">
        <f t="shared" si="9"/>
        <v>7.0780357970694388E-2</v>
      </c>
      <c r="H161" s="2" t="str">
        <f t="shared" si="10"/>
        <v>Sell</v>
      </c>
    </row>
    <row r="162" spans="1:8" ht="13.5" x14ac:dyDescent="0.25">
      <c r="A162" s="3">
        <f>TITRES_STAT!B165</f>
        <v>42240</v>
      </c>
      <c r="B162" s="6">
        <f>TITRES_STAT!D165</f>
        <v>3.5796000000000001</v>
      </c>
      <c r="C162" s="2">
        <f t="shared" si="12"/>
        <v>4.0352438628361176</v>
      </c>
      <c r="D162" s="2">
        <f t="shared" si="14"/>
        <v>3.8839591749478233</v>
      </c>
      <c r="E162" s="2">
        <f t="shared" si="13"/>
        <v>0.1512846878882943</v>
      </c>
      <c r="F162" s="2">
        <f t="shared" si="11"/>
        <v>7.6380521636695148E-2</v>
      </c>
      <c r="G162" s="2">
        <f t="shared" si="9"/>
        <v>7.4904166251599152E-2</v>
      </c>
      <c r="H162" s="2" t="str">
        <f t="shared" si="10"/>
        <v>Sell</v>
      </c>
    </row>
    <row r="163" spans="1:8" ht="13.5" x14ac:dyDescent="0.25">
      <c r="A163" s="3">
        <f>TITRES_STAT!B166</f>
        <v>42241</v>
      </c>
      <c r="B163" s="6">
        <f>TITRES_STAT!D166</f>
        <v>3.5796000000000001</v>
      </c>
      <c r="C163" s="2">
        <f t="shared" si="12"/>
        <v>4.033975576245945</v>
      </c>
      <c r="D163" s="2">
        <f t="shared" si="14"/>
        <v>3.861414050877614</v>
      </c>
      <c r="E163" s="2">
        <f t="shared" si="13"/>
        <v>0.17256152536833103</v>
      </c>
      <c r="F163" s="2">
        <f t="shared" si="11"/>
        <v>9.5616722383022323E-2</v>
      </c>
      <c r="G163" s="2">
        <f t="shared" si="9"/>
        <v>7.6944802985308702E-2</v>
      </c>
      <c r="H163" s="2" t="str">
        <f t="shared" si="10"/>
        <v>Sell</v>
      </c>
    </row>
    <row r="164" spans="1:8" ht="13.5" x14ac:dyDescent="0.25">
      <c r="A164" s="3">
        <f>TITRES_STAT!B167</f>
        <v>42242</v>
      </c>
      <c r="B164" s="6">
        <f>TITRES_STAT!D167</f>
        <v>3.5714000000000001</v>
      </c>
      <c r="C164" s="2">
        <f t="shared" si="12"/>
        <v>4.0303947183619533</v>
      </c>
      <c r="D164" s="2">
        <f t="shared" si="14"/>
        <v>3.839931528590383</v>
      </c>
      <c r="E164" s="2">
        <f t="shared" si="13"/>
        <v>0.19046318977157028</v>
      </c>
      <c r="F164" s="2">
        <f t="shared" si="11"/>
        <v>0.11458601586073192</v>
      </c>
      <c r="G164" s="2">
        <f t="shared" ref="G164:G227" si="15">E164-F164</f>
        <v>7.5877173910838369E-2</v>
      </c>
      <c r="H164" s="2" t="str">
        <f t="shared" ref="H164:H227" si="16">IF(G164&lt;0,"Hold","Sell")</f>
        <v>Sell</v>
      </c>
    </row>
    <row r="165" spans="1:8" ht="13.5" x14ac:dyDescent="0.25">
      <c r="A165" s="3">
        <f>TITRES_STAT!B168</f>
        <v>42243</v>
      </c>
      <c r="B165" s="6">
        <f>TITRES_STAT!D168</f>
        <v>3.5714000000000001</v>
      </c>
      <c r="C165" s="2">
        <f t="shared" si="12"/>
        <v>4.0223647616908833</v>
      </c>
      <c r="D165" s="2">
        <f t="shared" si="14"/>
        <v>3.8200403042503543</v>
      </c>
      <c r="E165" s="2">
        <f t="shared" si="13"/>
        <v>0.20232445744052896</v>
      </c>
      <c r="F165" s="2">
        <f t="shared" ref="F165:F228" si="17">(E165*(2/(10)))+((1-(2/10))*F164)</f>
        <v>0.13213370417669135</v>
      </c>
      <c r="G165" s="2">
        <f t="shared" si="15"/>
        <v>7.0190753263837613E-2</v>
      </c>
      <c r="H165" s="2" t="str">
        <f t="shared" si="16"/>
        <v>Sell</v>
      </c>
    </row>
    <row r="166" spans="1:8" ht="13.5" x14ac:dyDescent="0.25">
      <c r="A166" s="3">
        <f>TITRES_STAT!B169</f>
        <v>42244</v>
      </c>
      <c r="B166" s="6">
        <f>TITRES_STAT!D169</f>
        <v>3.5714000000000001</v>
      </c>
      <c r="C166" s="2">
        <f t="shared" si="12"/>
        <v>4.015570182969209</v>
      </c>
      <c r="D166" s="2">
        <f t="shared" si="14"/>
        <v>3.8016225039355129</v>
      </c>
      <c r="E166" s="2">
        <f t="shared" si="13"/>
        <v>0.21394767903369605</v>
      </c>
      <c r="F166" s="2">
        <f t="shared" si="17"/>
        <v>0.14849649914809229</v>
      </c>
      <c r="G166" s="2">
        <f t="shared" si="15"/>
        <v>6.5451179885603755E-2</v>
      </c>
      <c r="H166" s="2" t="str">
        <f t="shared" si="16"/>
        <v>Sell</v>
      </c>
    </row>
    <row r="167" spans="1:8" ht="13.5" x14ac:dyDescent="0.25">
      <c r="A167" s="3">
        <f>TITRES_STAT!B170</f>
        <v>42247</v>
      </c>
      <c r="B167" s="6">
        <f>TITRES_STAT!D170</f>
        <v>3.4982000000000002</v>
      </c>
      <c r="C167" s="2">
        <f t="shared" si="12"/>
        <v>3.9922978471277926</v>
      </c>
      <c r="D167" s="2">
        <f t="shared" si="14"/>
        <v>3.7791467629032525</v>
      </c>
      <c r="E167" s="2">
        <f t="shared" si="13"/>
        <v>0.2131510842245401</v>
      </c>
      <c r="F167" s="2">
        <f t="shared" si="17"/>
        <v>0.16142741616338185</v>
      </c>
      <c r="G167" s="2">
        <f t="shared" si="15"/>
        <v>5.1723668061158246E-2</v>
      </c>
      <c r="H167" s="2" t="str">
        <f t="shared" si="16"/>
        <v>Sell</v>
      </c>
    </row>
    <row r="168" spans="1:8" ht="13.5" x14ac:dyDescent="0.25">
      <c r="A168" s="3">
        <f>TITRES_STAT!B171</f>
        <v>42248</v>
      </c>
      <c r="B168" s="6">
        <f>TITRES_STAT!D171</f>
        <v>3.4005999999999998</v>
      </c>
      <c r="C168" s="2">
        <f t="shared" si="12"/>
        <v>3.9663443321850553</v>
      </c>
      <c r="D168" s="2">
        <f t="shared" si="14"/>
        <v>3.7511062619474558</v>
      </c>
      <c r="E168" s="2">
        <f t="shared" si="13"/>
        <v>0.21523807023759955</v>
      </c>
      <c r="F168" s="2">
        <f t="shared" si="17"/>
        <v>0.17218954697822542</v>
      </c>
      <c r="G168" s="2">
        <f t="shared" si="15"/>
        <v>4.3048523259374138E-2</v>
      </c>
      <c r="H168" s="2" t="str">
        <f t="shared" si="16"/>
        <v>Sell</v>
      </c>
    </row>
    <row r="169" spans="1:8" ht="13.5" x14ac:dyDescent="0.25">
      <c r="A169" s="3">
        <f>TITRES_STAT!B172</f>
        <v>42249</v>
      </c>
      <c r="B169" s="6">
        <f>TITRES_STAT!D172</f>
        <v>3.4819</v>
      </c>
      <c r="C169" s="2">
        <f t="shared" si="12"/>
        <v>3.9443836656950468</v>
      </c>
      <c r="D169" s="2">
        <f t="shared" si="14"/>
        <v>3.7311650573587554</v>
      </c>
      <c r="E169" s="2">
        <f t="shared" si="13"/>
        <v>0.21321860833629147</v>
      </c>
      <c r="F169" s="2">
        <f t="shared" si="17"/>
        <v>0.18039535924983863</v>
      </c>
      <c r="G169" s="2">
        <f t="shared" si="15"/>
        <v>3.2823249086452844E-2</v>
      </c>
      <c r="H169" s="2" t="str">
        <f t="shared" si="16"/>
        <v>Sell</v>
      </c>
    </row>
    <row r="170" spans="1:8" ht="13.5" x14ac:dyDescent="0.25">
      <c r="A170" s="3">
        <f>TITRES_STAT!B173</f>
        <v>42250</v>
      </c>
      <c r="B170" s="6">
        <f>TITRES_STAT!D173</f>
        <v>3.4819</v>
      </c>
      <c r="C170" s="2">
        <f t="shared" si="12"/>
        <v>3.9258015632804244</v>
      </c>
      <c r="D170" s="2">
        <f t="shared" si="14"/>
        <v>3.7127009790358847</v>
      </c>
      <c r="E170" s="2">
        <f t="shared" si="13"/>
        <v>0.2131005842445397</v>
      </c>
      <c r="F170" s="2">
        <f t="shared" si="17"/>
        <v>0.18693640424877883</v>
      </c>
      <c r="G170" s="2">
        <f t="shared" si="15"/>
        <v>2.6164179995760872E-2</v>
      </c>
      <c r="H170" s="2" t="str">
        <f t="shared" si="16"/>
        <v>Sell</v>
      </c>
    </row>
    <row r="171" spans="1:8" ht="13.5" x14ac:dyDescent="0.25">
      <c r="A171" s="3">
        <f>TITRES_STAT!B174</f>
        <v>42251</v>
      </c>
      <c r="B171" s="6">
        <f>TITRES_STAT!D174</f>
        <v>3.4819</v>
      </c>
      <c r="C171" s="2">
        <f t="shared" si="12"/>
        <v>3.8762936304680515</v>
      </c>
      <c r="D171" s="2">
        <f t="shared" si="14"/>
        <v>3.6956046102184117</v>
      </c>
      <c r="E171" s="2">
        <f t="shared" si="13"/>
        <v>0.18068902024963984</v>
      </c>
      <c r="F171" s="2">
        <f t="shared" si="17"/>
        <v>0.18568692744895104</v>
      </c>
      <c r="G171" s="2">
        <f t="shared" si="15"/>
        <v>-4.9979071993112023E-3</v>
      </c>
      <c r="H171" s="2" t="str">
        <f t="shared" si="16"/>
        <v>Hold</v>
      </c>
    </row>
    <row r="172" spans="1:8" ht="13.5" x14ac:dyDescent="0.25">
      <c r="A172" s="3">
        <f>TITRES_STAT!B175</f>
        <v>42254</v>
      </c>
      <c r="B172" s="6">
        <f>TITRES_STAT!D175</f>
        <v>3.3843000000000001</v>
      </c>
      <c r="C172" s="2">
        <f t="shared" si="12"/>
        <v>3.8306484565498895</v>
      </c>
      <c r="D172" s="2">
        <f t="shared" si="14"/>
        <v>3.6725450094614924</v>
      </c>
      <c r="E172" s="2">
        <f t="shared" si="13"/>
        <v>0.15810344708839708</v>
      </c>
      <c r="F172" s="2">
        <f t="shared" si="17"/>
        <v>0.18017023137684027</v>
      </c>
      <c r="G172" s="2">
        <f t="shared" si="15"/>
        <v>-2.2066784288443192E-2</v>
      </c>
      <c r="H172" s="2" t="str">
        <f t="shared" si="16"/>
        <v>Hold</v>
      </c>
    </row>
    <row r="173" spans="1:8" ht="13.5" x14ac:dyDescent="0.25">
      <c r="A173" s="3">
        <f>TITRES_STAT!B176</f>
        <v>42255</v>
      </c>
      <c r="B173" s="6">
        <f>TITRES_STAT!D176</f>
        <v>3.3761999999999999</v>
      </c>
      <c r="C173" s="2">
        <f t="shared" si="12"/>
        <v>3.7920256170806761</v>
      </c>
      <c r="D173" s="2">
        <f t="shared" si="14"/>
        <v>3.6505935272791596</v>
      </c>
      <c r="E173" s="2">
        <f t="shared" si="13"/>
        <v>0.14143208980151645</v>
      </c>
      <c r="F173" s="2">
        <f t="shared" si="17"/>
        <v>0.17242260306177551</v>
      </c>
      <c r="G173" s="2">
        <f t="shared" si="15"/>
        <v>-3.0990513260259062E-2</v>
      </c>
      <c r="H173" s="2" t="str">
        <f t="shared" si="16"/>
        <v>Hold</v>
      </c>
    </row>
    <row r="174" spans="1:8" ht="13.5" x14ac:dyDescent="0.25">
      <c r="A174" s="3">
        <f>TITRES_STAT!B177</f>
        <v>42256</v>
      </c>
      <c r="B174" s="6">
        <f>TITRES_STAT!D177</f>
        <v>3.2786</v>
      </c>
      <c r="C174" s="2">
        <f t="shared" si="12"/>
        <v>3.7580832144528795</v>
      </c>
      <c r="D174" s="2">
        <f t="shared" si="14"/>
        <v>3.6230384511844069</v>
      </c>
      <c r="E174" s="2">
        <f t="shared" si="13"/>
        <v>0.13504476326847259</v>
      </c>
      <c r="F174" s="2">
        <f t="shared" si="17"/>
        <v>0.16494703510311493</v>
      </c>
      <c r="G174" s="2">
        <f t="shared" si="15"/>
        <v>-2.9902271834642336E-2</v>
      </c>
      <c r="H174" s="2" t="str">
        <f t="shared" si="16"/>
        <v>Hold</v>
      </c>
    </row>
    <row r="175" spans="1:8" ht="13.5" x14ac:dyDescent="0.25">
      <c r="A175" s="3">
        <f>TITRES_STAT!B178</f>
        <v>42257</v>
      </c>
      <c r="B175" s="6">
        <f>TITRES_STAT!D178</f>
        <v>3.3761999999999999</v>
      </c>
      <c r="C175" s="2">
        <f t="shared" si="12"/>
        <v>3.7293627199216672</v>
      </c>
      <c r="D175" s="2">
        <f t="shared" si="14"/>
        <v>3.6047541214670438</v>
      </c>
      <c r="E175" s="2">
        <f t="shared" si="13"/>
        <v>0.12460859845462346</v>
      </c>
      <c r="F175" s="2">
        <f t="shared" si="17"/>
        <v>0.15687934777341664</v>
      </c>
      <c r="G175" s="2">
        <f t="shared" si="15"/>
        <v>-3.2270749318793174E-2</v>
      </c>
      <c r="H175" s="2" t="str">
        <f t="shared" si="16"/>
        <v>Hold</v>
      </c>
    </row>
    <row r="176" spans="1:8" ht="13.5" x14ac:dyDescent="0.25">
      <c r="A176" s="3">
        <f>TITRES_STAT!B179</f>
        <v>42258</v>
      </c>
      <c r="B176" s="6">
        <f>TITRES_STAT!D179</f>
        <v>3.4169</v>
      </c>
      <c r="C176" s="2">
        <f t="shared" si="12"/>
        <v>3.7050607630106418</v>
      </c>
      <c r="D176" s="2">
        <f t="shared" si="14"/>
        <v>3.5908390013583737</v>
      </c>
      <c r="E176" s="2">
        <f t="shared" si="13"/>
        <v>0.11422176165226805</v>
      </c>
      <c r="F176" s="2">
        <f t="shared" si="17"/>
        <v>0.14834783054918693</v>
      </c>
      <c r="G176" s="2">
        <f t="shared" si="15"/>
        <v>-3.4126068896918882E-2</v>
      </c>
      <c r="H176" s="2" t="str">
        <f t="shared" si="16"/>
        <v>Hold</v>
      </c>
    </row>
    <row r="177" spans="1:8" ht="13.5" x14ac:dyDescent="0.25">
      <c r="A177" s="3">
        <f>TITRES_STAT!B180</f>
        <v>42261</v>
      </c>
      <c r="B177" s="6">
        <f>TITRES_STAT!D180</f>
        <v>3.4169</v>
      </c>
      <c r="C177" s="2">
        <f t="shared" si="12"/>
        <v>3.673236030239774</v>
      </c>
      <c r="D177" s="2">
        <f t="shared" si="14"/>
        <v>3.5779546308873829</v>
      </c>
      <c r="E177" s="2">
        <f t="shared" si="13"/>
        <v>9.5281399352391105E-2</v>
      </c>
      <c r="F177" s="2">
        <f t="shared" si="17"/>
        <v>0.13773454430982776</v>
      </c>
      <c r="G177" s="2">
        <f t="shared" si="15"/>
        <v>-4.2453144957436656E-2</v>
      </c>
      <c r="H177" s="2" t="str">
        <f t="shared" si="16"/>
        <v>Hold</v>
      </c>
    </row>
    <row r="178" spans="1:8" ht="13.5" x14ac:dyDescent="0.25">
      <c r="A178" s="3">
        <f>TITRES_STAT!B181</f>
        <v>42262</v>
      </c>
      <c r="B178" s="6">
        <f>TITRES_STAT!D181</f>
        <v>3.4738000000000002</v>
      </c>
      <c r="C178" s="2">
        <f t="shared" si="12"/>
        <v>3.6312920255875007</v>
      </c>
      <c r="D178" s="2">
        <f t="shared" si="14"/>
        <v>3.5702394730438729</v>
      </c>
      <c r="E178" s="2">
        <f t="shared" si="13"/>
        <v>6.1052552543627847E-2</v>
      </c>
      <c r="F178" s="2">
        <f t="shared" si="17"/>
        <v>0.12239814595658778</v>
      </c>
      <c r="G178" s="2">
        <f t="shared" si="15"/>
        <v>-6.1345593412959934E-2</v>
      </c>
      <c r="H178" s="2" t="str">
        <f t="shared" si="16"/>
        <v>Hold</v>
      </c>
    </row>
    <row r="179" spans="1:8" ht="13.5" x14ac:dyDescent="0.25">
      <c r="A179" s="3">
        <f>TITRES_STAT!B182</f>
        <v>42263</v>
      </c>
      <c r="B179" s="6">
        <f>TITRES_STAT!D182</f>
        <v>3.4169</v>
      </c>
      <c r="C179" s="2">
        <f t="shared" si="12"/>
        <v>3.6083086370355772</v>
      </c>
      <c r="D179" s="2">
        <f t="shared" si="14"/>
        <v>3.5588809935591414</v>
      </c>
      <c r="E179" s="2">
        <f t="shared" si="13"/>
        <v>4.9427643476435801E-2</v>
      </c>
      <c r="F179" s="2">
        <f t="shared" si="17"/>
        <v>0.1078040454605574</v>
      </c>
      <c r="G179" s="2">
        <f t="shared" si="15"/>
        <v>-5.8376401984121598E-2</v>
      </c>
      <c r="H179" s="2" t="str">
        <f t="shared" si="16"/>
        <v>Hold</v>
      </c>
    </row>
    <row r="180" spans="1:8" ht="13.5" x14ac:dyDescent="0.25">
      <c r="A180" s="3">
        <f>TITRES_STAT!B183</f>
        <v>42264</v>
      </c>
      <c r="B180" s="6">
        <f>TITRES_STAT!D183</f>
        <v>3.4169</v>
      </c>
      <c r="C180" s="2">
        <f t="shared" si="12"/>
        <v>3.5888611544147189</v>
      </c>
      <c r="D180" s="2">
        <f t="shared" si="14"/>
        <v>3.5483638829251309</v>
      </c>
      <c r="E180" s="2">
        <f t="shared" si="13"/>
        <v>4.0497271489587927E-2</v>
      </c>
      <c r="F180" s="2">
        <f t="shared" si="17"/>
        <v>9.4342690666363513E-2</v>
      </c>
      <c r="G180" s="2">
        <f t="shared" si="15"/>
        <v>-5.3845419176775586E-2</v>
      </c>
      <c r="H180" s="2" t="str">
        <f t="shared" si="16"/>
        <v>Hold</v>
      </c>
    </row>
    <row r="181" spans="1:8" ht="13.5" x14ac:dyDescent="0.25">
      <c r="A181" s="3">
        <f>TITRES_STAT!B184</f>
        <v>42265</v>
      </c>
      <c r="B181" s="6">
        <f>TITRES_STAT!D184</f>
        <v>3.4169</v>
      </c>
      <c r="C181" s="2">
        <f t="shared" si="12"/>
        <v>3.5724055921970694</v>
      </c>
      <c r="D181" s="2">
        <f t="shared" si="14"/>
        <v>3.5386258175232692</v>
      </c>
      <c r="E181" s="2">
        <f t="shared" si="13"/>
        <v>3.3779774673800222E-2</v>
      </c>
      <c r="F181" s="2">
        <f t="shared" si="17"/>
        <v>8.2230107467850852E-2</v>
      </c>
      <c r="G181" s="2">
        <f t="shared" si="15"/>
        <v>-4.845033279405063E-2</v>
      </c>
      <c r="H181" s="2" t="str">
        <f t="shared" si="16"/>
        <v>Hold</v>
      </c>
    </row>
    <row r="182" spans="1:8" ht="13.5" x14ac:dyDescent="0.25">
      <c r="A182" s="3">
        <f>TITRES_STAT!B185</f>
        <v>42268</v>
      </c>
      <c r="B182" s="6">
        <f>TITRES_STAT!D185</f>
        <v>3.3273999999999999</v>
      </c>
      <c r="C182" s="2">
        <f t="shared" si="12"/>
        <v>3.543466270320597</v>
      </c>
      <c r="D182" s="2">
        <f t="shared" si="14"/>
        <v>3.5229794606696938</v>
      </c>
      <c r="E182" s="2">
        <f t="shared" si="13"/>
        <v>2.0486809650903215E-2</v>
      </c>
      <c r="F182" s="2">
        <f t="shared" si="17"/>
        <v>6.9881447904461338E-2</v>
      </c>
      <c r="G182" s="2">
        <f t="shared" si="15"/>
        <v>-4.9394638253558124E-2</v>
      </c>
      <c r="H182" s="2" t="str">
        <f t="shared" si="16"/>
        <v>Hold</v>
      </c>
    </row>
    <row r="183" spans="1:8" ht="13.5" x14ac:dyDescent="0.25">
      <c r="A183" s="3">
        <f>TITRES_STAT!B186</f>
        <v>42269</v>
      </c>
      <c r="B183" s="6">
        <f>TITRES_STAT!D186</f>
        <v>3.3273999999999999</v>
      </c>
      <c r="C183" s="2">
        <f t="shared" si="12"/>
        <v>3.5177329979635816</v>
      </c>
      <c r="D183" s="2">
        <f t="shared" si="14"/>
        <v>3.5084920932126793</v>
      </c>
      <c r="E183" s="2">
        <f t="shared" si="13"/>
        <v>9.2409047509023345E-3</v>
      </c>
      <c r="F183" s="2">
        <f t="shared" si="17"/>
        <v>5.7753339273749538E-2</v>
      </c>
      <c r="G183" s="2">
        <f t="shared" si="15"/>
        <v>-4.8512434522847203E-2</v>
      </c>
      <c r="H183" s="2" t="str">
        <f t="shared" si="16"/>
        <v>Hold</v>
      </c>
    </row>
    <row r="184" spans="1:8" ht="13.5" x14ac:dyDescent="0.25">
      <c r="A184" s="3">
        <f>TITRES_STAT!B187</f>
        <v>42270</v>
      </c>
      <c r="B184" s="6">
        <f>TITRES_STAT!D187</f>
        <v>3.3273999999999999</v>
      </c>
      <c r="C184" s="2">
        <f t="shared" si="12"/>
        <v>3.4809433059691846</v>
      </c>
      <c r="D184" s="2">
        <f t="shared" si="14"/>
        <v>3.4950778640858142</v>
      </c>
      <c r="E184" s="2">
        <f t="shared" si="13"/>
        <v>-1.413455811662967E-2</v>
      </c>
      <c r="F184" s="2">
        <f t="shared" si="17"/>
        <v>4.33757597956737E-2</v>
      </c>
      <c r="G184" s="2">
        <f t="shared" si="15"/>
        <v>-5.751031791230337E-2</v>
      </c>
      <c r="H184" s="2" t="str">
        <f t="shared" si="16"/>
        <v>Hold</v>
      </c>
    </row>
    <row r="185" spans="1:8" ht="13.5" x14ac:dyDescent="0.25">
      <c r="A185" s="3">
        <f>TITRES_STAT!B188</f>
        <v>42275</v>
      </c>
      <c r="B185" s="6">
        <f>TITRES_STAT!D188</f>
        <v>3.4169</v>
      </c>
      <c r="C185" s="2">
        <f t="shared" si="12"/>
        <v>3.4648289512046944</v>
      </c>
      <c r="D185" s="2">
        <f t="shared" si="14"/>
        <v>3.4892869111905687</v>
      </c>
      <c r="E185" s="2">
        <f t="shared" si="13"/>
        <v>-2.44579599858743E-2</v>
      </c>
      <c r="F185" s="2">
        <f t="shared" si="17"/>
        <v>2.9809015839364104E-2</v>
      </c>
      <c r="G185" s="2">
        <f t="shared" si="15"/>
        <v>-5.42669758252384E-2</v>
      </c>
      <c r="H185" s="2" t="str">
        <f t="shared" si="16"/>
        <v>Hold</v>
      </c>
    </row>
    <row r="186" spans="1:8" ht="13.5" x14ac:dyDescent="0.25">
      <c r="A186" s="3">
        <f>TITRES_STAT!B189</f>
        <v>42276</v>
      </c>
      <c r="B186" s="6">
        <f>TITRES_STAT!D189</f>
        <v>3.2704</v>
      </c>
      <c r="C186" s="2">
        <f t="shared" si="12"/>
        <v>3.4574552664039722</v>
      </c>
      <c r="D186" s="2">
        <f t="shared" si="14"/>
        <v>3.4730730659171929</v>
      </c>
      <c r="E186" s="2">
        <f t="shared" si="13"/>
        <v>-1.5617799513220731E-2</v>
      </c>
      <c r="F186" s="2">
        <f t="shared" si="17"/>
        <v>2.0723652768847141E-2</v>
      </c>
      <c r="G186" s="2">
        <f t="shared" si="15"/>
        <v>-3.6341452282067872E-2</v>
      </c>
      <c r="H186" s="2" t="str">
        <f t="shared" si="16"/>
        <v>Hold</v>
      </c>
    </row>
    <row r="187" spans="1:8" ht="13.5" x14ac:dyDescent="0.25">
      <c r="A187" s="3">
        <f>TITRES_STAT!B190</f>
        <v>42277</v>
      </c>
      <c r="B187" s="6">
        <f>TITRES_STAT!D190</f>
        <v>3.2704</v>
      </c>
      <c r="C187" s="2">
        <f t="shared" si="12"/>
        <v>3.4512159946495151</v>
      </c>
      <c r="D187" s="2">
        <f t="shared" si="14"/>
        <v>3.458060246219623</v>
      </c>
      <c r="E187" s="2">
        <f t="shared" si="13"/>
        <v>-6.8442515701079287E-3</v>
      </c>
      <c r="F187" s="2">
        <f t="shared" si="17"/>
        <v>1.5210071901056126E-2</v>
      </c>
      <c r="G187" s="2">
        <f t="shared" si="15"/>
        <v>-2.2054323471164053E-2</v>
      </c>
      <c r="H187" s="2" t="str">
        <f t="shared" si="16"/>
        <v>Hold</v>
      </c>
    </row>
    <row r="188" spans="1:8" ht="13.5" x14ac:dyDescent="0.25">
      <c r="A188" s="3">
        <f>TITRES_STAT!B191</f>
        <v>42278</v>
      </c>
      <c r="B188" s="6">
        <f>TITRES_STAT!D191</f>
        <v>3.2948</v>
      </c>
      <c r="C188" s="2">
        <f t="shared" si="12"/>
        <v>3.4546904570111283</v>
      </c>
      <c r="D188" s="2">
        <f t="shared" si="14"/>
        <v>3.4459668946477993</v>
      </c>
      <c r="E188" s="2">
        <f t="shared" si="13"/>
        <v>8.7235623633290515E-3</v>
      </c>
      <c r="F188" s="2">
        <f t="shared" si="17"/>
        <v>1.3912769993510711E-2</v>
      </c>
      <c r="G188" s="2">
        <f t="shared" si="15"/>
        <v>-5.1892076301816598E-3</v>
      </c>
      <c r="H188" s="2" t="str">
        <f t="shared" si="16"/>
        <v>Hold</v>
      </c>
    </row>
    <row r="189" spans="1:8" ht="13.5" x14ac:dyDescent="0.25">
      <c r="A189" s="3">
        <f>TITRES_STAT!B192</f>
        <v>42279</v>
      </c>
      <c r="B189" s="6">
        <f>TITRES_STAT!D192</f>
        <v>3.2867000000000002</v>
      </c>
      <c r="C189" s="2">
        <f t="shared" si="12"/>
        <v>3.4488765405478778</v>
      </c>
      <c r="D189" s="2">
        <f t="shared" si="14"/>
        <v>3.4341693468961108</v>
      </c>
      <c r="E189" s="2">
        <f t="shared" si="13"/>
        <v>1.4707193651767092E-2</v>
      </c>
      <c r="F189" s="2">
        <f t="shared" si="17"/>
        <v>1.4071654725161989E-2</v>
      </c>
      <c r="G189" s="2">
        <f t="shared" si="15"/>
        <v>6.3553892660510314E-4</v>
      </c>
      <c r="H189" s="2" t="str">
        <f t="shared" si="16"/>
        <v>Sell</v>
      </c>
    </row>
    <row r="190" spans="1:8" ht="13.5" x14ac:dyDescent="0.25">
      <c r="A190" s="3">
        <f>TITRES_STAT!B193</f>
        <v>42282</v>
      </c>
      <c r="B190" s="6">
        <f>TITRES_STAT!D193</f>
        <v>3.2867000000000002</v>
      </c>
      <c r="C190" s="2">
        <f t="shared" si="12"/>
        <v>3.4439570727712812</v>
      </c>
      <c r="D190" s="2">
        <f t="shared" si="14"/>
        <v>3.4232456915704725</v>
      </c>
      <c r="E190" s="2">
        <f t="shared" si="13"/>
        <v>2.0711381200808621E-2</v>
      </c>
      <c r="F190" s="2">
        <f t="shared" si="17"/>
        <v>1.5399600020291317E-2</v>
      </c>
      <c r="G190" s="2">
        <f t="shared" si="15"/>
        <v>5.311781180517304E-3</v>
      </c>
      <c r="H190" s="2" t="str">
        <f t="shared" si="16"/>
        <v>Sell</v>
      </c>
    </row>
    <row r="191" spans="1:8" ht="13.5" x14ac:dyDescent="0.25">
      <c r="A191" s="3">
        <f>TITRES_STAT!B194</f>
        <v>42283</v>
      </c>
      <c r="B191" s="6">
        <f>TITRES_STAT!D194</f>
        <v>3.2867000000000002</v>
      </c>
      <c r="C191" s="2">
        <f t="shared" si="12"/>
        <v>3.4397944461910841</v>
      </c>
      <c r="D191" s="2">
        <f t="shared" si="14"/>
        <v>3.4131311958985853</v>
      </c>
      <c r="E191" s="2">
        <f t="shared" si="13"/>
        <v>2.666325029249883E-2</v>
      </c>
      <c r="F191" s="2">
        <f t="shared" si="17"/>
        <v>1.7652330074732821E-2</v>
      </c>
      <c r="G191" s="2">
        <f t="shared" si="15"/>
        <v>9.0109202177660087E-3</v>
      </c>
      <c r="H191" s="2" t="str">
        <f t="shared" si="16"/>
        <v>Sell</v>
      </c>
    </row>
    <row r="192" spans="1:8" ht="13.5" x14ac:dyDescent="0.25">
      <c r="A192" s="3">
        <f>TITRES_STAT!B195</f>
        <v>42284</v>
      </c>
      <c r="B192" s="6">
        <f>TITRES_STAT!D195</f>
        <v>3.2786</v>
      </c>
      <c r="C192" s="2">
        <f t="shared" si="12"/>
        <v>3.4225029929309172</v>
      </c>
      <c r="D192" s="2">
        <f t="shared" si="14"/>
        <v>3.4031659221283195</v>
      </c>
      <c r="E192" s="2">
        <f t="shared" si="13"/>
        <v>1.9337070802597722E-2</v>
      </c>
      <c r="F192" s="2">
        <f t="shared" si="17"/>
        <v>1.7989278220305802E-2</v>
      </c>
      <c r="G192" s="2">
        <f t="shared" si="15"/>
        <v>1.34779258229192E-3</v>
      </c>
      <c r="H192" s="2" t="str">
        <f t="shared" si="16"/>
        <v>Sell</v>
      </c>
    </row>
    <row r="193" spans="1:8" ht="13.5" x14ac:dyDescent="0.25">
      <c r="A193" s="3">
        <f>TITRES_STAT!B196</f>
        <v>42285</v>
      </c>
      <c r="B193" s="6">
        <f>TITRES_STAT!D196</f>
        <v>3.2704</v>
      </c>
      <c r="C193" s="2">
        <f t="shared" si="12"/>
        <v>3.4078717632492377</v>
      </c>
      <c r="D193" s="2">
        <f t="shared" si="14"/>
        <v>3.3933314093780735</v>
      </c>
      <c r="E193" s="2">
        <f t="shared" si="13"/>
        <v>1.4540353871164147E-2</v>
      </c>
      <c r="F193" s="2">
        <f t="shared" si="17"/>
        <v>1.7299493350477473E-2</v>
      </c>
      <c r="G193" s="2">
        <f t="shared" si="15"/>
        <v>-2.7591394793133259E-3</v>
      </c>
      <c r="H193" s="2" t="str">
        <f t="shared" si="16"/>
        <v>Hold</v>
      </c>
    </row>
    <row r="194" spans="1:8" ht="13.5" x14ac:dyDescent="0.25">
      <c r="A194" s="3">
        <f>TITRES_STAT!B197</f>
        <v>42286</v>
      </c>
      <c r="B194" s="6">
        <f>TITRES_STAT!D197</f>
        <v>3.2704</v>
      </c>
      <c r="C194" s="2">
        <f t="shared" si="12"/>
        <v>3.3954914919801245</v>
      </c>
      <c r="D194" s="2">
        <f t="shared" si="14"/>
        <v>3.3842253790537717</v>
      </c>
      <c r="E194" s="2">
        <f t="shared" si="13"/>
        <v>1.1266112926352712E-2</v>
      </c>
      <c r="F194" s="2">
        <f t="shared" si="17"/>
        <v>1.609281726565252E-2</v>
      </c>
      <c r="G194" s="2">
        <f t="shared" si="15"/>
        <v>-4.8267043392998081E-3</v>
      </c>
      <c r="H194" s="2" t="str">
        <f t="shared" si="16"/>
        <v>Hold</v>
      </c>
    </row>
    <row r="195" spans="1:8" ht="13.5" x14ac:dyDescent="0.25">
      <c r="A195" s="3">
        <f>TITRES_STAT!B198</f>
        <v>42289</v>
      </c>
      <c r="B195" s="6">
        <f>TITRES_STAT!D198</f>
        <v>3.2542</v>
      </c>
      <c r="C195" s="2">
        <f t="shared" si="12"/>
        <v>3.3987851085985668</v>
      </c>
      <c r="D195" s="2">
        <f t="shared" si="14"/>
        <v>3.374593869494233</v>
      </c>
      <c r="E195" s="2">
        <f t="shared" si="13"/>
        <v>2.4191239104333739E-2</v>
      </c>
      <c r="F195" s="2">
        <f t="shared" si="17"/>
        <v>1.7712501633388764E-2</v>
      </c>
      <c r="G195" s="2">
        <f t="shared" si="15"/>
        <v>6.4787374709449758E-3</v>
      </c>
      <c r="H195" s="2" t="str">
        <f t="shared" si="16"/>
        <v>Sell</v>
      </c>
    </row>
    <row r="196" spans="1:8" ht="13.5" x14ac:dyDescent="0.25">
      <c r="A196" s="3">
        <f>TITRES_STAT!B199</f>
        <v>42290</v>
      </c>
      <c r="B196" s="6">
        <f>TITRES_STAT!D199</f>
        <v>3.2542</v>
      </c>
      <c r="C196" s="2">
        <f t="shared" si="12"/>
        <v>3.3790335534295566</v>
      </c>
      <c r="D196" s="2">
        <f t="shared" si="14"/>
        <v>3.3656758050872528</v>
      </c>
      <c r="E196" s="2">
        <f t="shared" si="13"/>
        <v>1.3357748342303744E-2</v>
      </c>
      <c r="F196" s="2">
        <f t="shared" si="17"/>
        <v>1.684155097517176E-2</v>
      </c>
      <c r="G196" s="2">
        <f t="shared" si="15"/>
        <v>-3.4838026328680161E-3</v>
      </c>
      <c r="H196" s="2" t="str">
        <f t="shared" si="16"/>
        <v>Hold</v>
      </c>
    </row>
    <row r="197" spans="1:8" ht="13.5" x14ac:dyDescent="0.25">
      <c r="A197" s="3">
        <f>TITRES_STAT!B200</f>
        <v>42293</v>
      </c>
      <c r="B197" s="6">
        <f>TITRES_STAT!D200</f>
        <v>3.1564999999999999</v>
      </c>
      <c r="C197" s="2">
        <f t="shared" si="12"/>
        <v>3.3623206990557786</v>
      </c>
      <c r="D197" s="2">
        <f t="shared" si="14"/>
        <v>3.3501813010067156</v>
      </c>
      <c r="E197" s="2">
        <f t="shared" si="13"/>
        <v>1.2139398049062944E-2</v>
      </c>
      <c r="F197" s="2">
        <f t="shared" si="17"/>
        <v>1.5901120389949997E-2</v>
      </c>
      <c r="G197" s="2">
        <f t="shared" si="15"/>
        <v>-3.7617223408870533E-3</v>
      </c>
      <c r="H197" s="2" t="str">
        <f t="shared" si="16"/>
        <v>Hold</v>
      </c>
    </row>
    <row r="198" spans="1:8" ht="13.5" x14ac:dyDescent="0.25">
      <c r="A198" s="3">
        <f>TITRES_STAT!B201</f>
        <v>42296</v>
      </c>
      <c r="B198" s="6">
        <f>TITRES_STAT!D201</f>
        <v>3.2786</v>
      </c>
      <c r="C198" s="2">
        <f t="shared" si="12"/>
        <v>3.3519328992010435</v>
      </c>
      <c r="D198" s="2">
        <f t="shared" si="14"/>
        <v>3.3448789824136256</v>
      </c>
      <c r="E198" s="2">
        <f t="shared" si="13"/>
        <v>7.0539167874179576E-3</v>
      </c>
      <c r="F198" s="2">
        <f t="shared" si="17"/>
        <v>1.413167966944359E-2</v>
      </c>
      <c r="G198" s="2">
        <f t="shared" si="15"/>
        <v>-7.0777628820256327E-3</v>
      </c>
      <c r="H198" s="2" t="str">
        <f t="shared" si="16"/>
        <v>Hold</v>
      </c>
    </row>
    <row r="199" spans="1:8" ht="13.5" x14ac:dyDescent="0.25">
      <c r="A199" s="3">
        <f>TITRES_STAT!B202</f>
        <v>42297</v>
      </c>
      <c r="B199" s="6">
        <f>TITRES_STAT!D202</f>
        <v>3.1808999999999998</v>
      </c>
      <c r="C199" s="2">
        <f t="shared" si="12"/>
        <v>3.3418970685547293</v>
      </c>
      <c r="D199" s="2">
        <f t="shared" si="14"/>
        <v>3.3327323911237272</v>
      </c>
      <c r="E199" s="2">
        <f t="shared" si="13"/>
        <v>9.1646774310021328E-3</v>
      </c>
      <c r="F199" s="2">
        <f t="shared" si="17"/>
        <v>1.3138279221755299E-2</v>
      </c>
      <c r="G199" s="2">
        <f t="shared" si="15"/>
        <v>-3.9736017907531663E-3</v>
      </c>
      <c r="H199" s="2" t="str">
        <f t="shared" si="16"/>
        <v>Hold</v>
      </c>
    </row>
    <row r="200" spans="1:8" ht="13.5" x14ac:dyDescent="0.25">
      <c r="A200" s="3">
        <f>TITRES_STAT!B203</f>
        <v>42298</v>
      </c>
      <c r="B200" s="6">
        <f>TITRES_STAT!D203</f>
        <v>3.2542</v>
      </c>
      <c r="C200" s="2">
        <f t="shared" si="12"/>
        <v>3.3334052118540018</v>
      </c>
      <c r="D200" s="2">
        <f t="shared" si="14"/>
        <v>3.326915176966414</v>
      </c>
      <c r="E200" s="2">
        <f t="shared" si="13"/>
        <v>6.4900348875878144E-3</v>
      </c>
      <c r="F200" s="2">
        <f t="shared" si="17"/>
        <v>1.1808630354921803E-2</v>
      </c>
      <c r="G200" s="2">
        <f t="shared" si="15"/>
        <v>-5.3185954673339881E-3</v>
      </c>
      <c r="H200" s="2" t="str">
        <f t="shared" si="16"/>
        <v>Hold</v>
      </c>
    </row>
    <row r="201" spans="1:8" ht="13.5" x14ac:dyDescent="0.25">
      <c r="A201" s="3">
        <f>TITRES_STAT!B204</f>
        <v>42299</v>
      </c>
      <c r="B201" s="6">
        <f>TITRES_STAT!D204</f>
        <v>3.1808999999999998</v>
      </c>
      <c r="C201" s="2">
        <f t="shared" si="12"/>
        <v>3.3262197946456942</v>
      </c>
      <c r="D201" s="2">
        <f t="shared" si="14"/>
        <v>3.3160992379318648</v>
      </c>
      <c r="E201" s="2">
        <f t="shared" si="13"/>
        <v>1.0120556713829387E-2</v>
      </c>
      <c r="F201" s="2">
        <f t="shared" si="17"/>
        <v>1.1471015626703319E-2</v>
      </c>
      <c r="G201" s="2">
        <f t="shared" si="15"/>
        <v>-1.3504589128739315E-3</v>
      </c>
      <c r="H201" s="2" t="str">
        <f t="shared" si="16"/>
        <v>Hold</v>
      </c>
    </row>
    <row r="202" spans="1:8" ht="13.5" x14ac:dyDescent="0.25">
      <c r="A202" s="3">
        <f>TITRES_STAT!B205</f>
        <v>42300</v>
      </c>
      <c r="B202" s="6">
        <f>TITRES_STAT!D205</f>
        <v>3.2378999999999998</v>
      </c>
      <c r="C202" s="2">
        <f t="shared" si="12"/>
        <v>3.3188936723925102</v>
      </c>
      <c r="D202" s="2">
        <f t="shared" si="14"/>
        <v>3.3103067017887637</v>
      </c>
      <c r="E202" s="2">
        <f t="shared" si="13"/>
        <v>8.5869706037464688E-3</v>
      </c>
      <c r="F202" s="2">
        <f t="shared" si="17"/>
        <v>1.0894206622111949E-2</v>
      </c>
      <c r="G202" s="2">
        <f t="shared" si="15"/>
        <v>-2.30723601836548E-3</v>
      </c>
      <c r="H202" s="2" t="str">
        <f t="shared" si="16"/>
        <v>Hold</v>
      </c>
    </row>
    <row r="203" spans="1:8" ht="13.5" x14ac:dyDescent="0.25">
      <c r="A203" s="3">
        <f>TITRES_STAT!B206</f>
        <v>42303</v>
      </c>
      <c r="B203" s="6">
        <f>TITRES_STAT!D206</f>
        <v>3.2378999999999998</v>
      </c>
      <c r="C203" s="2">
        <f t="shared" si="12"/>
        <v>3.3114331074090471</v>
      </c>
      <c r="D203" s="2">
        <f t="shared" si="14"/>
        <v>3.3049432423970035</v>
      </c>
      <c r="E203" s="2">
        <f t="shared" si="13"/>
        <v>6.4898650120435164E-3</v>
      </c>
      <c r="F203" s="2">
        <f t="shared" si="17"/>
        <v>1.0013338300098262E-2</v>
      </c>
      <c r="G203" s="2">
        <f t="shared" si="15"/>
        <v>-3.5234732880547459E-3</v>
      </c>
      <c r="H203" s="2" t="str">
        <f t="shared" si="16"/>
        <v>Hold</v>
      </c>
    </row>
    <row r="204" spans="1:8" ht="13.5" x14ac:dyDescent="0.25">
      <c r="A204" s="3">
        <f>TITRES_STAT!B207</f>
        <v>42304</v>
      </c>
      <c r="B204" s="6">
        <f>TITRES_STAT!D207</f>
        <v>3.2378999999999998</v>
      </c>
      <c r="C204" s="2">
        <f t="shared" si="12"/>
        <v>3.305120321653809</v>
      </c>
      <c r="D204" s="2">
        <f t="shared" si="14"/>
        <v>3.2999770762935219</v>
      </c>
      <c r="E204" s="2">
        <f t="shared" si="13"/>
        <v>5.1432453602870964E-3</v>
      </c>
      <c r="F204" s="2">
        <f t="shared" si="17"/>
        <v>9.0393197121360295E-3</v>
      </c>
      <c r="G204" s="2">
        <f t="shared" si="15"/>
        <v>-3.896074351848933E-3</v>
      </c>
      <c r="H204" s="2" t="str">
        <f t="shared" si="16"/>
        <v>Hold</v>
      </c>
    </row>
    <row r="205" spans="1:8" ht="13.5" x14ac:dyDescent="0.25">
      <c r="A205" s="3">
        <f>TITRES_STAT!B208</f>
        <v>42305</v>
      </c>
      <c r="B205" s="6">
        <f>TITRES_STAT!D208</f>
        <v>3.2378999999999998</v>
      </c>
      <c r="C205" s="2">
        <f t="shared" si="12"/>
        <v>3.2972864260147614</v>
      </c>
      <c r="D205" s="2">
        <f t="shared" si="14"/>
        <v>3.2953787743458536</v>
      </c>
      <c r="E205" s="2">
        <f t="shared" si="13"/>
        <v>1.9076516689078282E-3</v>
      </c>
      <c r="F205" s="2">
        <f t="shared" si="17"/>
        <v>7.6129861034903894E-3</v>
      </c>
      <c r="G205" s="2">
        <f t="shared" si="15"/>
        <v>-5.7053344345825612E-3</v>
      </c>
      <c r="H205" s="2" t="str">
        <f t="shared" si="16"/>
        <v>Hold</v>
      </c>
    </row>
    <row r="206" spans="1:8" ht="13.5" x14ac:dyDescent="0.25">
      <c r="A206" s="3">
        <f>TITRES_STAT!B209</f>
        <v>42306</v>
      </c>
      <c r="B206" s="6">
        <f>TITRES_STAT!D209</f>
        <v>3.3761999999999999</v>
      </c>
      <c r="C206" s="2">
        <f t="shared" si="12"/>
        <v>3.2906577450894132</v>
      </c>
      <c r="D206" s="2">
        <f t="shared" si="14"/>
        <v>3.3013655318017165</v>
      </c>
      <c r="E206" s="2">
        <f t="shared" si="13"/>
        <v>-1.0707786712303324E-2</v>
      </c>
      <c r="F206" s="2">
        <f t="shared" si="17"/>
        <v>3.9488315403316473E-3</v>
      </c>
      <c r="G206" s="2">
        <f t="shared" si="15"/>
        <v>-1.4656618252634972E-2</v>
      </c>
      <c r="H206" s="2" t="str">
        <f t="shared" si="16"/>
        <v>Hold</v>
      </c>
    </row>
    <row r="207" spans="1:8" ht="13.5" x14ac:dyDescent="0.25">
      <c r="A207" s="3">
        <f>TITRES_STAT!B210</f>
        <v>42307</v>
      </c>
      <c r="B207" s="6">
        <f>TITRES_STAT!D210</f>
        <v>3.5064000000000002</v>
      </c>
      <c r="C207" s="2">
        <f t="shared" ref="C207:C270" si="18">$C$4*B197+C206*(1-$C$4)</f>
        <v>3.2700180919987343</v>
      </c>
      <c r="D207" s="2">
        <f t="shared" si="14"/>
        <v>3.3165532701867746</v>
      </c>
      <c r="E207" s="2">
        <f t="shared" si="13"/>
        <v>-4.6535178188040316E-2</v>
      </c>
      <c r="F207" s="2">
        <f t="shared" si="17"/>
        <v>-6.1479704053427455E-3</v>
      </c>
      <c r="G207" s="2">
        <f t="shared" si="15"/>
        <v>-4.0387207782697568E-2</v>
      </c>
      <c r="H207" s="2" t="str">
        <f t="shared" si="16"/>
        <v>Hold</v>
      </c>
    </row>
    <row r="208" spans="1:8" ht="13.5" x14ac:dyDescent="0.25">
      <c r="A208" s="3">
        <f>TITRES_STAT!B211</f>
        <v>42310</v>
      </c>
      <c r="B208" s="6">
        <f>TITRES_STAT!D211</f>
        <v>3.7097000000000002</v>
      </c>
      <c r="C208" s="2">
        <f t="shared" si="18"/>
        <v>3.2713383855373905</v>
      </c>
      <c r="D208" s="2">
        <f t="shared" si="14"/>
        <v>3.3456752501729392</v>
      </c>
      <c r="E208" s="2">
        <f t="shared" si="13"/>
        <v>-7.4336864635548672E-2</v>
      </c>
      <c r="F208" s="2">
        <f t="shared" si="17"/>
        <v>-1.9785749251383933E-2</v>
      </c>
      <c r="G208" s="2">
        <f t="shared" si="15"/>
        <v>-5.4551115384164739E-2</v>
      </c>
      <c r="H208" s="2" t="str">
        <f t="shared" si="16"/>
        <v>Hold</v>
      </c>
    </row>
    <row r="209" spans="1:8" ht="13.5" x14ac:dyDescent="0.25">
      <c r="A209" s="3">
        <f>TITRES_STAT!B212</f>
        <v>42311</v>
      </c>
      <c r="B209" s="6">
        <f>TITRES_STAT!D212</f>
        <v>3.8155000000000001</v>
      </c>
      <c r="C209" s="2">
        <f t="shared" si="18"/>
        <v>3.2574247877624072</v>
      </c>
      <c r="D209" s="2">
        <f t="shared" si="14"/>
        <v>3.3804770834934623</v>
      </c>
      <c r="E209" s="2">
        <f t="shared" si="13"/>
        <v>-0.12305229573105514</v>
      </c>
      <c r="F209" s="2">
        <f t="shared" si="17"/>
        <v>-4.0439058547318177E-2</v>
      </c>
      <c r="G209" s="2">
        <f t="shared" si="15"/>
        <v>-8.2613237183736962E-2</v>
      </c>
      <c r="H209" s="2" t="str">
        <f t="shared" si="16"/>
        <v>Hold</v>
      </c>
    </row>
    <row r="210" spans="1:8" ht="13.5" x14ac:dyDescent="0.25">
      <c r="A210" s="3">
        <f>TITRES_STAT!B213</f>
        <v>42312</v>
      </c>
      <c r="B210" s="6">
        <f>TITRES_STAT!D213</f>
        <v>3.726</v>
      </c>
      <c r="C210" s="2">
        <f t="shared" si="18"/>
        <v>3.2569286665681907</v>
      </c>
      <c r="D210" s="2">
        <f t="shared" si="14"/>
        <v>3.4060713736050574</v>
      </c>
      <c r="E210" s="2">
        <f t="shared" si="13"/>
        <v>-0.14914270703686672</v>
      </c>
      <c r="F210" s="2">
        <f t="shared" si="17"/>
        <v>-6.2179788245227886E-2</v>
      </c>
      <c r="G210" s="2">
        <f t="shared" si="15"/>
        <v>-8.6962918791638838E-2</v>
      </c>
      <c r="H210" s="2" t="str">
        <f t="shared" si="16"/>
        <v>Hold</v>
      </c>
    </row>
    <row r="211" spans="1:8" ht="13.5" x14ac:dyDescent="0.25">
      <c r="A211" s="3">
        <f>TITRES_STAT!B214</f>
        <v>42313</v>
      </c>
      <c r="B211" s="6">
        <f>TITRES_STAT!D214</f>
        <v>3.7179000000000002</v>
      </c>
      <c r="C211" s="2">
        <f t="shared" si="18"/>
        <v>3.2452319486346228</v>
      </c>
      <c r="D211" s="2">
        <f t="shared" si="14"/>
        <v>3.4291697903750529</v>
      </c>
      <c r="E211" s="2">
        <f t="shared" si="13"/>
        <v>-0.18393784174043004</v>
      </c>
      <c r="F211" s="2">
        <f t="shared" si="17"/>
        <v>-8.6531398944268326E-2</v>
      </c>
      <c r="G211" s="2">
        <f t="shared" si="15"/>
        <v>-9.7406442796161716E-2</v>
      </c>
      <c r="H211" s="2" t="str">
        <f t="shared" si="16"/>
        <v>Hold</v>
      </c>
    </row>
    <row r="212" spans="1:8" ht="13.5" x14ac:dyDescent="0.25">
      <c r="A212" s="3">
        <f>TITRES_STAT!B215</f>
        <v>42314</v>
      </c>
      <c r="B212" s="6">
        <f>TITRES_STAT!D215</f>
        <v>3.5552000000000001</v>
      </c>
      <c r="C212" s="2">
        <f t="shared" si="18"/>
        <v>3.2441039565369887</v>
      </c>
      <c r="D212" s="2">
        <f t="shared" si="14"/>
        <v>3.4385053614583825</v>
      </c>
      <c r="E212" s="2">
        <f t="shared" si="13"/>
        <v>-0.19440140492139379</v>
      </c>
      <c r="F212" s="2">
        <f t="shared" si="17"/>
        <v>-0.10810540013969343</v>
      </c>
      <c r="G212" s="2">
        <f t="shared" si="15"/>
        <v>-8.6296004781700367E-2</v>
      </c>
      <c r="H212" s="2" t="str">
        <f t="shared" si="16"/>
        <v>Hold</v>
      </c>
    </row>
    <row r="213" spans="1:8" ht="13.5" x14ac:dyDescent="0.25">
      <c r="A213" s="3">
        <f>TITRES_STAT!B216</f>
        <v>42317</v>
      </c>
      <c r="B213" s="6">
        <f>TITRES_STAT!D216</f>
        <v>3.5552000000000001</v>
      </c>
      <c r="C213" s="2">
        <f t="shared" si="18"/>
        <v>3.2431495016851444</v>
      </c>
      <c r="D213" s="2">
        <f t="shared" si="14"/>
        <v>3.4471494087577614</v>
      </c>
      <c r="E213" s="2">
        <f t="shared" si="13"/>
        <v>-0.20399990707261706</v>
      </c>
      <c r="F213" s="2">
        <f t="shared" si="17"/>
        <v>-0.12728430152627818</v>
      </c>
      <c r="G213" s="2">
        <f t="shared" si="15"/>
        <v>-7.6715605546338883E-2</v>
      </c>
      <c r="H213" s="2" t="str">
        <f t="shared" si="16"/>
        <v>Hold</v>
      </c>
    </row>
    <row r="214" spans="1:8" ht="13.5" x14ac:dyDescent="0.25">
      <c r="A214" s="3">
        <f>TITRES_STAT!B217</f>
        <v>42318</v>
      </c>
      <c r="B214" s="6">
        <f>TITRES_STAT!D217</f>
        <v>3.6202000000000001</v>
      </c>
      <c r="C214" s="2">
        <f t="shared" si="18"/>
        <v>3.242341886041276</v>
      </c>
      <c r="D214" s="2">
        <f t="shared" si="14"/>
        <v>3.4599679710720013</v>
      </c>
      <c r="E214" s="2">
        <f t="shared" si="13"/>
        <v>-0.21762608503072522</v>
      </c>
      <c r="F214" s="2">
        <f t="shared" si="17"/>
        <v>-0.14535265822716759</v>
      </c>
      <c r="G214" s="2">
        <f t="shared" si="15"/>
        <v>-7.2273426803557639E-2</v>
      </c>
      <c r="H214" s="2" t="str">
        <f t="shared" si="16"/>
        <v>Hold</v>
      </c>
    </row>
    <row r="215" spans="1:8" ht="13.5" x14ac:dyDescent="0.25">
      <c r="A215" s="3">
        <f>TITRES_STAT!B218</f>
        <v>42319</v>
      </c>
      <c r="B215" s="6">
        <f>TITRES_STAT!D218</f>
        <v>3.6120999999999999</v>
      </c>
      <c r="C215" s="2">
        <f t="shared" si="18"/>
        <v>3.2416585189580029</v>
      </c>
      <c r="D215" s="2">
        <f t="shared" si="14"/>
        <v>3.4712370102518531</v>
      </c>
      <c r="E215" s="2">
        <f t="shared" si="13"/>
        <v>-0.22957849129385011</v>
      </c>
      <c r="F215" s="2">
        <f t="shared" si="17"/>
        <v>-0.1621978248405041</v>
      </c>
      <c r="G215" s="2">
        <f t="shared" si="15"/>
        <v>-6.7380666453346005E-2</v>
      </c>
      <c r="H215" s="2" t="str">
        <f t="shared" si="16"/>
        <v>Hold</v>
      </c>
    </row>
    <row r="216" spans="1:8" ht="13.5" x14ac:dyDescent="0.25">
      <c r="A216" s="3">
        <f>TITRES_STAT!B219</f>
        <v>42320</v>
      </c>
      <c r="B216" s="6">
        <f>TITRES_STAT!D219</f>
        <v>3.5145</v>
      </c>
      <c r="C216" s="2">
        <f t="shared" si="18"/>
        <v>3.2623572083490791</v>
      </c>
      <c r="D216" s="2">
        <f t="shared" si="14"/>
        <v>3.474441676159123</v>
      </c>
      <c r="E216" s="2">
        <f t="shared" si="13"/>
        <v>-0.21208446781004398</v>
      </c>
      <c r="F216" s="2">
        <f t="shared" si="17"/>
        <v>-0.17217515343441209</v>
      </c>
      <c r="G216" s="2">
        <f t="shared" si="15"/>
        <v>-3.9909314375631888E-2</v>
      </c>
      <c r="H216" s="2" t="str">
        <f t="shared" si="16"/>
        <v>Hold</v>
      </c>
    </row>
    <row r="217" spans="1:8" ht="13.5" x14ac:dyDescent="0.25">
      <c r="A217" s="3">
        <f>TITRES_STAT!B220</f>
        <v>42321</v>
      </c>
      <c r="B217" s="6">
        <f>TITRES_STAT!D220</f>
        <v>3.5145</v>
      </c>
      <c r="C217" s="2">
        <f t="shared" si="18"/>
        <v>3.2999022532184514</v>
      </c>
      <c r="D217" s="2">
        <f t="shared" si="14"/>
        <v>3.4774089594065956</v>
      </c>
      <c r="E217" s="2">
        <f t="shared" si="13"/>
        <v>-0.17750670618814413</v>
      </c>
      <c r="F217" s="2">
        <f t="shared" si="17"/>
        <v>-0.17324146398515849</v>
      </c>
      <c r="G217" s="2">
        <f t="shared" si="15"/>
        <v>-4.2652422029856307E-3</v>
      </c>
      <c r="H217" s="2" t="str">
        <f t="shared" si="16"/>
        <v>Hold</v>
      </c>
    </row>
    <row r="218" spans="1:8" ht="13.5" x14ac:dyDescent="0.25">
      <c r="A218" s="3">
        <f>TITRES_STAT!B221</f>
        <v>42324</v>
      </c>
      <c r="B218" s="6">
        <f>TITRES_STAT!D221</f>
        <v>3.5145</v>
      </c>
      <c r="C218" s="2">
        <f t="shared" si="18"/>
        <v>3.3629480604156128</v>
      </c>
      <c r="D218" s="2">
        <f t="shared" si="14"/>
        <v>3.4801564438949955</v>
      </c>
      <c r="E218" s="2">
        <f t="shared" si="13"/>
        <v>-0.11720838347938267</v>
      </c>
      <c r="F218" s="2">
        <f t="shared" si="17"/>
        <v>-0.16203484788400335</v>
      </c>
      <c r="G218" s="2">
        <f t="shared" si="15"/>
        <v>4.4826464404620681E-2</v>
      </c>
      <c r="H218" s="2" t="str">
        <f t="shared" si="16"/>
        <v>Sell</v>
      </c>
    </row>
    <row r="219" spans="1:8" ht="13.5" x14ac:dyDescent="0.25">
      <c r="A219" s="3">
        <f>TITRES_STAT!B222</f>
        <v>42325</v>
      </c>
      <c r="B219" s="6">
        <f>TITRES_STAT!D222</f>
        <v>3.5064000000000002</v>
      </c>
      <c r="C219" s="2">
        <f t="shared" si="18"/>
        <v>3.4325714357362878</v>
      </c>
      <c r="D219" s="2">
        <f t="shared" si="14"/>
        <v>3.4821004110138847</v>
      </c>
      <c r="E219" s="2">
        <f t="shared" si="13"/>
        <v>-4.9528975277596921E-2</v>
      </c>
      <c r="F219" s="2">
        <f t="shared" si="17"/>
        <v>-0.13953367336272207</v>
      </c>
      <c r="G219" s="2">
        <f t="shared" si="15"/>
        <v>9.0004698085125151E-2</v>
      </c>
      <c r="H219" s="2" t="str">
        <f t="shared" si="16"/>
        <v>Sell</v>
      </c>
    </row>
    <row r="220" spans="1:8" ht="13.5" x14ac:dyDescent="0.25">
      <c r="A220" s="3">
        <f>TITRES_STAT!B223</f>
        <v>42326</v>
      </c>
      <c r="B220" s="6">
        <f>TITRES_STAT!D223</f>
        <v>3.6040000000000001</v>
      </c>
      <c r="C220" s="2">
        <f t="shared" si="18"/>
        <v>3.4777142917768584</v>
      </c>
      <c r="D220" s="2">
        <f t="shared" si="14"/>
        <v>3.4911300101980416</v>
      </c>
      <c r="E220" s="2">
        <f t="shared" ref="E220:E283" si="19">C220-D220</f>
        <v>-1.3415718421183165E-2</v>
      </c>
      <c r="F220" s="2">
        <f t="shared" si="17"/>
        <v>-0.1143100823744143</v>
      </c>
      <c r="G220" s="2">
        <f t="shared" si="15"/>
        <v>0.10089436395323113</v>
      </c>
      <c r="H220" s="2" t="str">
        <f t="shared" si="16"/>
        <v>Sell</v>
      </c>
    </row>
    <row r="221" spans="1:8" ht="13.5" x14ac:dyDescent="0.25">
      <c r="A221" s="3">
        <f>TITRES_STAT!B224</f>
        <v>42327</v>
      </c>
      <c r="B221" s="6">
        <f>TITRES_STAT!D224</f>
        <v>3.5145</v>
      </c>
      <c r="C221" s="2">
        <f t="shared" si="18"/>
        <v>3.5146659391958033</v>
      </c>
      <c r="D221" s="2">
        <f t="shared" ref="D221:D284" si="20">$D$4*B221+(1-$D$4)*D220</f>
        <v>3.4928611205537425</v>
      </c>
      <c r="E221" s="2">
        <f t="shared" si="19"/>
        <v>2.1804818642060741E-2</v>
      </c>
      <c r="F221" s="2">
        <f t="shared" si="17"/>
        <v>-8.7087102171119299E-2</v>
      </c>
      <c r="G221" s="2">
        <f t="shared" si="15"/>
        <v>0.10889192081318004</v>
      </c>
      <c r="H221" s="2" t="str">
        <f t="shared" si="16"/>
        <v>Sell</v>
      </c>
    </row>
    <row r="222" spans="1:8" ht="13.5" x14ac:dyDescent="0.25">
      <c r="A222" s="3">
        <f>TITRES_STAT!B225</f>
        <v>42328</v>
      </c>
      <c r="B222" s="6">
        <f>TITRES_STAT!D225</f>
        <v>3.6690999999999998</v>
      </c>
      <c r="C222" s="2">
        <f t="shared" si="18"/>
        <v>3.520901948550295</v>
      </c>
      <c r="D222" s="2">
        <f t="shared" si="20"/>
        <v>3.5059158523645761</v>
      </c>
      <c r="E222" s="2">
        <f t="shared" si="19"/>
        <v>1.4986096185718889E-2</v>
      </c>
      <c r="F222" s="2">
        <f t="shared" si="17"/>
        <v>-6.6672462499751672E-2</v>
      </c>
      <c r="G222" s="2">
        <f t="shared" si="15"/>
        <v>8.1658558685470561E-2</v>
      </c>
      <c r="H222" s="2" t="str">
        <f t="shared" si="16"/>
        <v>Sell</v>
      </c>
    </row>
    <row r="223" spans="1:8" ht="13.5" x14ac:dyDescent="0.25">
      <c r="A223" s="3">
        <f>TITRES_STAT!B226</f>
        <v>42331</v>
      </c>
      <c r="B223" s="6">
        <f>TITRES_STAT!D226</f>
        <v>3.6690999999999998</v>
      </c>
      <c r="C223" s="2">
        <f t="shared" si="18"/>
        <v>3.5261785718502496</v>
      </c>
      <c r="D223" s="2">
        <f t="shared" si="20"/>
        <v>3.5180035670042376</v>
      </c>
      <c r="E223" s="2">
        <f t="shared" si="19"/>
        <v>8.1750048460120794E-3</v>
      </c>
      <c r="F223" s="2">
        <f t="shared" si="17"/>
        <v>-5.1702969030598921E-2</v>
      </c>
      <c r="G223" s="2">
        <f t="shared" si="15"/>
        <v>5.9877973876611E-2</v>
      </c>
      <c r="H223" s="2" t="str">
        <f t="shared" si="16"/>
        <v>Sell</v>
      </c>
    </row>
    <row r="224" spans="1:8" ht="13.5" x14ac:dyDescent="0.25">
      <c r="A224" s="3">
        <f>TITRES_STAT!B227</f>
        <v>42332</v>
      </c>
      <c r="B224" s="6">
        <f>TITRES_STAT!D227</f>
        <v>3.6608999999999998</v>
      </c>
      <c r="C224" s="2">
        <f t="shared" si="18"/>
        <v>3.5406434069502111</v>
      </c>
      <c r="D224" s="2">
        <f t="shared" si="20"/>
        <v>3.5285884879668865</v>
      </c>
      <c r="E224" s="2">
        <f t="shared" si="19"/>
        <v>1.2054918983324558E-2</v>
      </c>
      <c r="F224" s="2">
        <f t="shared" si="17"/>
        <v>-3.8951391427814223E-2</v>
      </c>
      <c r="G224" s="2">
        <f t="shared" si="15"/>
        <v>5.1006310411138782E-2</v>
      </c>
      <c r="H224" s="2" t="str">
        <f t="shared" si="16"/>
        <v>Sell</v>
      </c>
    </row>
    <row r="225" spans="1:8" ht="13.5" x14ac:dyDescent="0.25">
      <c r="A225" s="3">
        <f>TITRES_STAT!B228</f>
        <v>42333</v>
      </c>
      <c r="B225" s="6">
        <f>TITRES_STAT!D228</f>
        <v>3.6608999999999998</v>
      </c>
      <c r="C225" s="2">
        <f t="shared" si="18"/>
        <v>3.5516367289578712</v>
      </c>
      <c r="D225" s="2">
        <f t="shared" si="20"/>
        <v>3.5383893407100802</v>
      </c>
      <c r="E225" s="2">
        <f t="shared" si="19"/>
        <v>1.3247388247791037E-2</v>
      </c>
      <c r="F225" s="2">
        <f t="shared" si="17"/>
        <v>-2.8511635492693175E-2</v>
      </c>
      <c r="G225" s="2">
        <f t="shared" si="15"/>
        <v>4.1759023740484208E-2</v>
      </c>
      <c r="H225" s="2" t="str">
        <f t="shared" si="16"/>
        <v>Sell</v>
      </c>
    </row>
    <row r="226" spans="1:8" ht="13.5" x14ac:dyDescent="0.25">
      <c r="A226" s="3">
        <f>TITRES_STAT!B229</f>
        <v>42334</v>
      </c>
      <c r="B226" s="6">
        <f>TITRES_STAT!D229</f>
        <v>3.6608999999999998</v>
      </c>
      <c r="C226" s="2">
        <f t="shared" si="18"/>
        <v>3.5459233860412755</v>
      </c>
      <c r="D226" s="2">
        <f t="shared" si="20"/>
        <v>3.5474642043611855</v>
      </c>
      <c r="E226" s="2">
        <f t="shared" si="19"/>
        <v>-1.5408183199099312E-3</v>
      </c>
      <c r="F226" s="2">
        <f t="shared" si="17"/>
        <v>-2.311747205813653E-2</v>
      </c>
      <c r="G226" s="2">
        <f t="shared" si="15"/>
        <v>2.1576653738226599E-2</v>
      </c>
      <c r="H226" s="2" t="str">
        <f t="shared" si="16"/>
        <v>Sell</v>
      </c>
    </row>
    <row r="227" spans="1:8" ht="13.5" x14ac:dyDescent="0.25">
      <c r="A227" s="3">
        <f>TITRES_STAT!B230</f>
        <v>42335</v>
      </c>
      <c r="B227" s="6">
        <f>TITRES_STAT!D230</f>
        <v>3.6608999999999998</v>
      </c>
      <c r="C227" s="2">
        <f t="shared" si="18"/>
        <v>3.5410890189580022</v>
      </c>
      <c r="D227" s="2">
        <f t="shared" si="20"/>
        <v>3.5558668558899864</v>
      </c>
      <c r="E227" s="2">
        <f t="shared" si="19"/>
        <v>-1.4777836931984201E-2</v>
      </c>
      <c r="F227" s="2">
        <f t="shared" si="17"/>
        <v>-2.1449545032906067E-2</v>
      </c>
      <c r="G227" s="2">
        <f t="shared" si="15"/>
        <v>6.6717081009218665E-3</v>
      </c>
      <c r="H227" s="2" t="str">
        <f t="shared" si="16"/>
        <v>Sell</v>
      </c>
    </row>
    <row r="228" spans="1:8" ht="13.5" x14ac:dyDescent="0.25">
      <c r="A228" s="3">
        <f>TITRES_STAT!B231</f>
        <v>42338</v>
      </c>
      <c r="B228" s="6">
        <f>TITRES_STAT!D231</f>
        <v>3.6608999999999998</v>
      </c>
      <c r="C228" s="2">
        <f t="shared" si="18"/>
        <v>3.536998400656771</v>
      </c>
      <c r="D228" s="2">
        <f t="shared" si="20"/>
        <v>3.5636470887870244</v>
      </c>
      <c r="E228" s="2">
        <f t="shared" si="19"/>
        <v>-2.6648688130253451E-2</v>
      </c>
      <c r="F228" s="2">
        <f t="shared" si="17"/>
        <v>-2.2489373652375546E-2</v>
      </c>
      <c r="G228" s="2">
        <f t="shared" ref="G228:G291" si="21">E228-F228</f>
        <v>-4.1593144778779047E-3</v>
      </c>
      <c r="H228" s="2" t="str">
        <f t="shared" ref="H228:H291" si="22">IF(G228&lt;0,"Hold","Sell")</f>
        <v>Hold</v>
      </c>
    </row>
    <row r="229" spans="1:8" ht="13.5" x14ac:dyDescent="0.25">
      <c r="A229" s="3">
        <f>TITRES_STAT!B232</f>
        <v>42339</v>
      </c>
      <c r="B229" s="6">
        <f>TITRES_STAT!D232</f>
        <v>3.5552000000000001</v>
      </c>
      <c r="C229" s="2">
        <f t="shared" si="18"/>
        <v>3.532290954401883</v>
      </c>
      <c r="D229" s="2">
        <f t="shared" si="20"/>
        <v>3.5630213785065039</v>
      </c>
      <c r="E229" s="2">
        <f t="shared" si="19"/>
        <v>-3.0730424104620901E-2</v>
      </c>
      <c r="F229" s="2">
        <f t="shared" ref="F229:F292" si="23">(E229*(2/(10)))+((1-(2/10))*F228)</f>
        <v>-2.4137583742824618E-2</v>
      </c>
      <c r="G229" s="2">
        <f t="shared" si="21"/>
        <v>-6.592840361796283E-3</v>
      </c>
      <c r="H229" s="2" t="str">
        <f t="shared" si="22"/>
        <v>Hold</v>
      </c>
    </row>
    <row r="230" spans="1:8" ht="13.5" x14ac:dyDescent="0.25">
      <c r="A230" s="3">
        <f>TITRES_STAT!B233</f>
        <v>42340</v>
      </c>
      <c r="B230" s="6">
        <f>TITRES_STAT!D233</f>
        <v>3.6528</v>
      </c>
      <c r="C230" s="2">
        <f t="shared" si="18"/>
        <v>3.5433231152631315</v>
      </c>
      <c r="D230" s="2">
        <f t="shared" si="20"/>
        <v>3.5696716467652814</v>
      </c>
      <c r="E230" s="2">
        <f t="shared" si="19"/>
        <v>-2.6348531502149886E-2</v>
      </c>
      <c r="F230" s="2">
        <f t="shared" si="23"/>
        <v>-2.4579773294689675E-2</v>
      </c>
      <c r="G230" s="2">
        <f t="shared" si="21"/>
        <v>-1.768758207460211E-3</v>
      </c>
      <c r="H230" s="2" t="str">
        <f t="shared" si="22"/>
        <v>Hold</v>
      </c>
    </row>
    <row r="231" spans="1:8" ht="13.5" x14ac:dyDescent="0.25">
      <c r="A231" s="3">
        <f>TITRES_STAT!B234</f>
        <v>42341</v>
      </c>
      <c r="B231" s="6">
        <f>TITRES_STAT!D234</f>
        <v>3.6608999999999998</v>
      </c>
      <c r="C231" s="2">
        <f t="shared" si="18"/>
        <v>3.5388887898380341</v>
      </c>
      <c r="D231" s="2">
        <f t="shared" si="20"/>
        <v>3.5764293025604461</v>
      </c>
      <c r="E231" s="2">
        <f t="shared" si="19"/>
        <v>-3.7540512722411989E-2</v>
      </c>
      <c r="F231" s="2">
        <f t="shared" si="23"/>
        <v>-2.7171921180234142E-2</v>
      </c>
      <c r="G231" s="2">
        <f t="shared" si="21"/>
        <v>-1.0368591542177848E-2</v>
      </c>
      <c r="H231" s="2" t="str">
        <f t="shared" si="22"/>
        <v>Hold</v>
      </c>
    </row>
    <row r="232" spans="1:8" ht="13.5" x14ac:dyDescent="0.25">
      <c r="A232" s="3">
        <f>TITRES_STAT!B235</f>
        <v>42342</v>
      </c>
      <c r="B232" s="6">
        <f>TITRES_STAT!D235</f>
        <v>3.6608999999999998</v>
      </c>
      <c r="C232" s="2">
        <f t="shared" si="18"/>
        <v>3.5589212837091058</v>
      </c>
      <c r="D232" s="2">
        <f t="shared" si="20"/>
        <v>3.5826863912596725</v>
      </c>
      <c r="E232" s="2">
        <f t="shared" si="19"/>
        <v>-2.3765107550566711E-2</v>
      </c>
      <c r="F232" s="2">
        <f t="shared" si="23"/>
        <v>-2.6490558454300657E-2</v>
      </c>
      <c r="G232" s="2">
        <f t="shared" si="21"/>
        <v>2.7254509037339461E-3</v>
      </c>
      <c r="H232" s="2" t="str">
        <f t="shared" si="22"/>
        <v>Sell</v>
      </c>
    </row>
    <row r="233" spans="1:8" ht="13.5" x14ac:dyDescent="0.25">
      <c r="A233" s="3">
        <f>TITRES_STAT!B236</f>
        <v>42345</v>
      </c>
      <c r="B233" s="6">
        <f>TITRES_STAT!D236</f>
        <v>3.5552000000000001</v>
      </c>
      <c r="C233" s="2">
        <f t="shared" si="18"/>
        <v>3.5758718554461666</v>
      </c>
      <c r="D233" s="2">
        <f t="shared" si="20"/>
        <v>3.5806503622774746</v>
      </c>
      <c r="E233" s="2">
        <f t="shared" si="19"/>
        <v>-4.7785068313079826E-3</v>
      </c>
      <c r="F233" s="2">
        <f t="shared" si="23"/>
        <v>-2.2148148129702123E-2</v>
      </c>
      <c r="G233" s="2">
        <f t="shared" si="21"/>
        <v>1.7369641298394141E-2</v>
      </c>
      <c r="H233" s="2" t="str">
        <f t="shared" si="22"/>
        <v>Sell</v>
      </c>
    </row>
    <row r="234" spans="1:8" ht="13.5" x14ac:dyDescent="0.25">
      <c r="A234" s="3">
        <f>TITRES_STAT!B237</f>
        <v>42346</v>
      </c>
      <c r="B234" s="6">
        <f>TITRES_STAT!D237</f>
        <v>3.6608999999999998</v>
      </c>
      <c r="C234" s="2">
        <f t="shared" si="18"/>
        <v>3.588953108454449</v>
      </c>
      <c r="D234" s="2">
        <f t="shared" si="20"/>
        <v>3.5865947798865507</v>
      </c>
      <c r="E234" s="2">
        <f t="shared" si="19"/>
        <v>2.3583285678983046E-3</v>
      </c>
      <c r="F234" s="2">
        <f t="shared" si="23"/>
        <v>-1.7246852790182038E-2</v>
      </c>
      <c r="G234" s="2">
        <f t="shared" si="21"/>
        <v>1.9605181358080342E-2</v>
      </c>
      <c r="H234" s="2" t="str">
        <f t="shared" si="22"/>
        <v>Sell</v>
      </c>
    </row>
    <row r="235" spans="1:8" ht="13.5" x14ac:dyDescent="0.25">
      <c r="A235" s="3">
        <f>TITRES_STAT!B238</f>
        <v>42347</v>
      </c>
      <c r="B235" s="6">
        <f>TITRES_STAT!D238</f>
        <v>3.6608999999999998</v>
      </c>
      <c r="C235" s="2">
        <f t="shared" si="18"/>
        <v>3.6000218609999184</v>
      </c>
      <c r="D235" s="2">
        <f t="shared" si="20"/>
        <v>3.5920988702653247</v>
      </c>
      <c r="E235" s="2">
        <f t="shared" si="19"/>
        <v>7.9229907345936823E-3</v>
      </c>
      <c r="F235" s="2">
        <f t="shared" si="23"/>
        <v>-1.2212884085226893E-2</v>
      </c>
      <c r="G235" s="2">
        <f t="shared" si="21"/>
        <v>2.0135874819820578E-2</v>
      </c>
      <c r="H235" s="2" t="str">
        <f t="shared" si="22"/>
        <v>Sell</v>
      </c>
    </row>
    <row r="236" spans="1:8" ht="13.5" x14ac:dyDescent="0.25">
      <c r="A236" s="3">
        <f>TITRES_STAT!B239</f>
        <v>42348</v>
      </c>
      <c r="B236" s="6">
        <f>TITRES_STAT!D239</f>
        <v>3.6608999999999998</v>
      </c>
      <c r="C236" s="2">
        <f t="shared" si="18"/>
        <v>3.6093877285383922</v>
      </c>
      <c r="D236" s="2">
        <f t="shared" si="20"/>
        <v>3.5971952502456714</v>
      </c>
      <c r="E236" s="2">
        <f t="shared" si="19"/>
        <v>1.2192478292720743E-2</v>
      </c>
      <c r="F236" s="2">
        <f t="shared" si="23"/>
        <v>-7.3318116096373672E-3</v>
      </c>
      <c r="G236" s="2">
        <f t="shared" si="21"/>
        <v>1.9524289902358112E-2</v>
      </c>
      <c r="H236" s="2" t="str">
        <f t="shared" si="22"/>
        <v>Sell</v>
      </c>
    </row>
    <row r="237" spans="1:8" ht="13.5" x14ac:dyDescent="0.25">
      <c r="A237" s="3">
        <f>TITRES_STAT!B240</f>
        <v>42349</v>
      </c>
      <c r="B237" s="6">
        <f>TITRES_STAT!D240</f>
        <v>3.5552000000000001</v>
      </c>
      <c r="C237" s="2">
        <f t="shared" si="18"/>
        <v>3.6173126933786399</v>
      </c>
      <c r="D237" s="2">
        <f t="shared" si="20"/>
        <v>3.5940844909682141</v>
      </c>
      <c r="E237" s="2">
        <f t="shared" si="19"/>
        <v>2.322820241042578E-2</v>
      </c>
      <c r="F237" s="2">
        <f t="shared" si="23"/>
        <v>-1.2198088056247381E-3</v>
      </c>
      <c r="G237" s="2">
        <f t="shared" si="21"/>
        <v>2.4448011216050516E-2</v>
      </c>
      <c r="H237" s="2" t="str">
        <f t="shared" si="22"/>
        <v>Sell</v>
      </c>
    </row>
    <row r="238" spans="1:8" ht="13.5" x14ac:dyDescent="0.25">
      <c r="A238" s="3">
        <f>TITRES_STAT!B241</f>
        <v>42352</v>
      </c>
      <c r="B238" s="6">
        <f>TITRES_STAT!D241</f>
        <v>3.7016</v>
      </c>
      <c r="C238" s="2">
        <f t="shared" si="18"/>
        <v>3.6240184328588496</v>
      </c>
      <c r="D238" s="2">
        <f t="shared" si="20"/>
        <v>3.6020486027483463</v>
      </c>
      <c r="E238" s="2">
        <f t="shared" si="19"/>
        <v>2.1969830110503352E-2</v>
      </c>
      <c r="F238" s="2">
        <f t="shared" si="23"/>
        <v>3.41811897760088E-3</v>
      </c>
      <c r="G238" s="2">
        <f t="shared" si="21"/>
        <v>1.8551711132902472E-2</v>
      </c>
      <c r="H238" s="2" t="str">
        <f t="shared" si="22"/>
        <v>Sell</v>
      </c>
    </row>
    <row r="239" spans="1:8" ht="13.5" x14ac:dyDescent="0.25">
      <c r="A239" s="3">
        <f>TITRES_STAT!B242</f>
        <v>42353</v>
      </c>
      <c r="B239" s="6">
        <f>TITRES_STAT!D242</f>
        <v>3.5796000000000001</v>
      </c>
      <c r="C239" s="2">
        <f t="shared" si="18"/>
        <v>3.6134309816497958</v>
      </c>
      <c r="D239" s="2">
        <f t="shared" si="20"/>
        <v>3.6003857432855058</v>
      </c>
      <c r="E239" s="2">
        <f t="shared" si="19"/>
        <v>1.3045238364290057E-2</v>
      </c>
      <c r="F239" s="2">
        <f t="shared" si="23"/>
        <v>5.3435428549387159E-3</v>
      </c>
      <c r="G239" s="2">
        <f t="shared" si="21"/>
        <v>7.7016955093513412E-3</v>
      </c>
      <c r="H239" s="2" t="str">
        <f t="shared" si="22"/>
        <v>Sell</v>
      </c>
    </row>
    <row r="240" spans="1:8" ht="13.5" x14ac:dyDescent="0.25">
      <c r="A240" s="3">
        <f>TITRES_STAT!B243</f>
        <v>42354</v>
      </c>
      <c r="B240" s="6">
        <f>TITRES_STAT!D243</f>
        <v>3.6608999999999998</v>
      </c>
      <c r="C240" s="2">
        <f t="shared" si="18"/>
        <v>3.6194877537036731</v>
      </c>
      <c r="D240" s="2">
        <f t="shared" si="20"/>
        <v>3.6048682808199128</v>
      </c>
      <c r="E240" s="2">
        <f t="shared" si="19"/>
        <v>1.4619472883760309E-2</v>
      </c>
      <c r="F240" s="2">
        <f t="shared" si="23"/>
        <v>7.1987288607030346E-3</v>
      </c>
      <c r="G240" s="2">
        <f t="shared" si="21"/>
        <v>7.4207440230572748E-3</v>
      </c>
      <c r="H240" s="2" t="str">
        <f t="shared" si="22"/>
        <v>Sell</v>
      </c>
    </row>
    <row r="241" spans="1:8" ht="13.5" x14ac:dyDescent="0.25">
      <c r="A241" s="3">
        <f>TITRES_STAT!B244</f>
        <v>42355</v>
      </c>
      <c r="B241" s="6">
        <f>TITRES_STAT!D244</f>
        <v>3.6528</v>
      </c>
      <c r="C241" s="2">
        <f t="shared" si="18"/>
        <v>3.6258588685184927</v>
      </c>
      <c r="D241" s="2">
        <f t="shared" si="20"/>
        <v>3.6084187785369561</v>
      </c>
      <c r="E241" s="2">
        <f t="shared" si="19"/>
        <v>1.7440089981536566E-2</v>
      </c>
      <c r="F241" s="2">
        <f t="shared" si="23"/>
        <v>9.2470010848697409E-3</v>
      </c>
      <c r="G241" s="2">
        <f t="shared" si="21"/>
        <v>8.1930888966668253E-3</v>
      </c>
      <c r="H241" s="2" t="str">
        <f t="shared" si="22"/>
        <v>Sell</v>
      </c>
    </row>
    <row r="242" spans="1:8" ht="13.5" x14ac:dyDescent="0.25">
      <c r="A242" s="3">
        <f>TITRES_STAT!B245</f>
        <v>42356</v>
      </c>
      <c r="B242" s="6">
        <f>TITRES_STAT!D245</f>
        <v>3.6934999999999998</v>
      </c>
      <c r="C242" s="2">
        <f t="shared" si="18"/>
        <v>3.6312498118233396</v>
      </c>
      <c r="D242" s="2">
        <f t="shared" si="20"/>
        <v>3.6147210912379224</v>
      </c>
      <c r="E242" s="2">
        <f t="shared" si="19"/>
        <v>1.6528720585417211E-2</v>
      </c>
      <c r="F242" s="2">
        <f t="shared" si="23"/>
        <v>1.0703344984979235E-2</v>
      </c>
      <c r="G242" s="2">
        <f t="shared" si="21"/>
        <v>5.8253756004379761E-3</v>
      </c>
      <c r="H242" s="2" t="str">
        <f t="shared" si="22"/>
        <v>Sell</v>
      </c>
    </row>
    <row r="243" spans="1:8" ht="13.5" x14ac:dyDescent="0.25">
      <c r="A243" s="3">
        <f>TITRES_STAT!B246</f>
        <v>42359</v>
      </c>
      <c r="B243" s="6">
        <f>TITRES_STAT!D246</f>
        <v>3.6934999999999998</v>
      </c>
      <c r="C243" s="2">
        <f t="shared" si="18"/>
        <v>3.6195498407735953</v>
      </c>
      <c r="D243" s="2">
        <f t="shared" si="20"/>
        <v>3.6205565659610395</v>
      </c>
      <c r="E243" s="2">
        <f t="shared" si="19"/>
        <v>-1.0067251874441574E-3</v>
      </c>
      <c r="F243" s="2">
        <f t="shared" si="23"/>
        <v>8.3613309504945565E-3</v>
      </c>
      <c r="G243" s="2">
        <f t="shared" si="21"/>
        <v>-9.3680561379387139E-3</v>
      </c>
      <c r="H243" s="2" t="str">
        <f t="shared" si="22"/>
        <v>Hold</v>
      </c>
    </row>
    <row r="244" spans="1:8" ht="13.5" x14ac:dyDescent="0.25">
      <c r="A244" s="3">
        <f>TITRES_STAT!B247</f>
        <v>42360</v>
      </c>
      <c r="B244" s="6">
        <f>TITRES_STAT!D247</f>
        <v>3.6934999999999998</v>
      </c>
      <c r="C244" s="2">
        <f t="shared" si="18"/>
        <v>3.6259114037315037</v>
      </c>
      <c r="D244" s="2">
        <f t="shared" si="20"/>
        <v>3.625959783297259</v>
      </c>
      <c r="E244" s="2">
        <f t="shared" si="19"/>
        <v>-4.8379565755318765E-5</v>
      </c>
      <c r="F244" s="2">
        <f t="shared" si="23"/>
        <v>6.6793888472445814E-3</v>
      </c>
      <c r="G244" s="2">
        <f t="shared" si="21"/>
        <v>-6.7277684129999002E-3</v>
      </c>
      <c r="H244" s="2" t="str">
        <f t="shared" si="22"/>
        <v>Hold</v>
      </c>
    </row>
    <row r="245" spans="1:8" ht="13.5" x14ac:dyDescent="0.25">
      <c r="A245" s="3">
        <f>TITRES_STAT!B248</f>
        <v>42361</v>
      </c>
      <c r="B245" s="6">
        <f>TITRES_STAT!D248</f>
        <v>3.6934999999999998</v>
      </c>
      <c r="C245" s="2">
        <f t="shared" si="18"/>
        <v>3.6312942646958879</v>
      </c>
      <c r="D245" s="2">
        <f t="shared" si="20"/>
        <v>3.6309627623122767</v>
      </c>
      <c r="E245" s="2">
        <f t="shared" si="19"/>
        <v>3.3150238361123741E-4</v>
      </c>
      <c r="F245" s="2">
        <f t="shared" si="23"/>
        <v>5.409811554517913E-3</v>
      </c>
      <c r="G245" s="2">
        <f t="shared" si="21"/>
        <v>-5.0783091709066756E-3</v>
      </c>
      <c r="H245" s="2" t="str">
        <f t="shared" si="22"/>
        <v>Hold</v>
      </c>
    </row>
    <row r="246" spans="1:8" ht="13.5" x14ac:dyDescent="0.25">
      <c r="A246" s="3">
        <f>TITRES_STAT!B249</f>
        <v>42363</v>
      </c>
      <c r="B246" s="6">
        <f>TITRES_STAT!D249</f>
        <v>3.6934999999999998</v>
      </c>
      <c r="C246" s="2">
        <f t="shared" si="18"/>
        <v>3.6358489932042133</v>
      </c>
      <c r="D246" s="2">
        <f t="shared" si="20"/>
        <v>3.635595150289145</v>
      </c>
      <c r="E246" s="2">
        <f t="shared" si="19"/>
        <v>2.5384291506824752E-4</v>
      </c>
      <c r="F246" s="2">
        <f t="shared" si="23"/>
        <v>4.3786178266279801E-3</v>
      </c>
      <c r="G246" s="2">
        <f t="shared" si="21"/>
        <v>-4.1247749115597325E-3</v>
      </c>
      <c r="H246" s="2" t="str">
        <f t="shared" si="22"/>
        <v>Hold</v>
      </c>
    </row>
    <row r="247" spans="1:8" ht="13.5" x14ac:dyDescent="0.25">
      <c r="A247" s="3">
        <f>TITRES_STAT!B250</f>
        <v>42366</v>
      </c>
      <c r="B247" s="6">
        <f>TITRES_STAT!D250</f>
        <v>3.6528</v>
      </c>
      <c r="C247" s="2">
        <f t="shared" si="18"/>
        <v>3.6234414557881807</v>
      </c>
      <c r="D247" s="2">
        <f t="shared" si="20"/>
        <v>3.6368695836010598</v>
      </c>
      <c r="E247" s="2">
        <f t="shared" si="19"/>
        <v>-1.3428127812879165E-2</v>
      </c>
      <c r="F247" s="2">
        <f t="shared" si="23"/>
        <v>8.1726869872655091E-4</v>
      </c>
      <c r="G247" s="2">
        <f t="shared" si="21"/>
        <v>-1.4245396511605717E-2</v>
      </c>
      <c r="H247" s="2" t="str">
        <f t="shared" si="22"/>
        <v>Hold</v>
      </c>
    </row>
    <row r="248" spans="1:8" ht="13.5" x14ac:dyDescent="0.25">
      <c r="A248" s="3">
        <f>TITRES_STAT!B251</f>
        <v>42367</v>
      </c>
      <c r="B248" s="6">
        <f>TITRES_STAT!D251</f>
        <v>3.6528</v>
      </c>
      <c r="C248" s="2">
        <f t="shared" si="18"/>
        <v>3.6354658472053836</v>
      </c>
      <c r="D248" s="2">
        <f t="shared" si="20"/>
        <v>3.6380496144454257</v>
      </c>
      <c r="E248" s="2">
        <f t="shared" si="19"/>
        <v>-2.5837672400421674E-3</v>
      </c>
      <c r="F248" s="2">
        <f t="shared" si="23"/>
        <v>1.3706151097280721E-4</v>
      </c>
      <c r="G248" s="2">
        <f t="shared" si="21"/>
        <v>-2.7208287510149748E-3</v>
      </c>
      <c r="H248" s="2" t="str">
        <f t="shared" si="22"/>
        <v>Hold</v>
      </c>
    </row>
    <row r="249" spans="1:8" ht="13.5" x14ac:dyDescent="0.25">
      <c r="A249" s="3">
        <f>TITRES_STAT!B252</f>
        <v>42368</v>
      </c>
      <c r="B249" s="6">
        <f>TITRES_STAT!D252</f>
        <v>3.6528</v>
      </c>
      <c r="C249" s="2">
        <f t="shared" si="18"/>
        <v>3.6268711014814787</v>
      </c>
      <c r="D249" s="2">
        <f t="shared" si="20"/>
        <v>3.6391422355976162</v>
      </c>
      <c r="E249" s="2">
        <f t="shared" si="19"/>
        <v>-1.227113411613745E-2</v>
      </c>
      <c r="F249" s="2">
        <f t="shared" si="23"/>
        <v>-2.3445776144492441E-3</v>
      </c>
      <c r="G249" s="2">
        <f t="shared" si="21"/>
        <v>-9.9265565016882062E-3</v>
      </c>
      <c r="H249" s="2" t="str">
        <f t="shared" si="22"/>
        <v>Hold</v>
      </c>
    </row>
    <row r="250" spans="1:8" ht="13.5" x14ac:dyDescent="0.25">
      <c r="A250" s="3">
        <f>TITRES_STAT!B253</f>
        <v>42369</v>
      </c>
      <c r="B250" s="6">
        <f>TITRES_STAT!D253</f>
        <v>3.6608999999999998</v>
      </c>
      <c r="C250" s="2">
        <f t="shared" si="18"/>
        <v>3.6321063166381746</v>
      </c>
      <c r="D250" s="2">
        <f t="shared" si="20"/>
        <v>3.6407539218496447</v>
      </c>
      <c r="E250" s="2">
        <f t="shared" si="19"/>
        <v>-8.6476052114701218E-3</v>
      </c>
      <c r="F250" s="2">
        <f t="shared" si="23"/>
        <v>-3.6051831338534202E-3</v>
      </c>
      <c r="G250" s="2">
        <f t="shared" si="21"/>
        <v>-5.0424220776167017E-3</v>
      </c>
      <c r="H250" s="2" t="str">
        <f t="shared" si="22"/>
        <v>Hold</v>
      </c>
    </row>
    <row r="251" spans="1:8" ht="13.5" x14ac:dyDescent="0.25">
      <c r="A251" s="3">
        <f>TITRES_STAT!B254</f>
        <v>42373</v>
      </c>
      <c r="B251" s="6">
        <f>TITRES_STAT!D254</f>
        <v>3.6528</v>
      </c>
      <c r="C251" s="2">
        <f t="shared" si="18"/>
        <v>3.6352899602323014</v>
      </c>
      <c r="D251" s="2">
        <f t="shared" si="20"/>
        <v>3.6416462239348562</v>
      </c>
      <c r="E251" s="2">
        <f t="shared" si="19"/>
        <v>-6.3562637025547097E-3</v>
      </c>
      <c r="F251" s="2">
        <f t="shared" si="23"/>
        <v>-4.1553992475936788E-3</v>
      </c>
      <c r="G251" s="2">
        <f t="shared" si="21"/>
        <v>-2.2008644549610309E-3</v>
      </c>
      <c r="H251" s="2" t="str">
        <f t="shared" si="22"/>
        <v>Hold</v>
      </c>
    </row>
    <row r="252" spans="1:8" ht="13.5" x14ac:dyDescent="0.25">
      <c r="A252" s="3">
        <f>TITRES_STAT!B255</f>
        <v>42374</v>
      </c>
      <c r="B252" s="6">
        <f>TITRES_STAT!D255</f>
        <v>3.6608999999999998</v>
      </c>
      <c r="C252" s="2">
        <f t="shared" si="18"/>
        <v>3.6442453509657935</v>
      </c>
      <c r="D252" s="2">
        <f t="shared" si="20"/>
        <v>3.6430724295693109</v>
      </c>
      <c r="E252" s="2">
        <f t="shared" si="19"/>
        <v>1.172921396482618E-3</v>
      </c>
      <c r="F252" s="2">
        <f t="shared" si="23"/>
        <v>-3.0897351187784195E-3</v>
      </c>
      <c r="G252" s="2">
        <f t="shared" si="21"/>
        <v>4.262656515261037E-3</v>
      </c>
      <c r="H252" s="2" t="str">
        <f t="shared" si="22"/>
        <v>Sell</v>
      </c>
    </row>
    <row r="253" spans="1:8" ht="13.5" x14ac:dyDescent="0.25">
      <c r="A253" s="3">
        <f>TITRES_STAT!B256</f>
        <v>42375</v>
      </c>
      <c r="B253" s="6">
        <f>TITRES_STAT!D256</f>
        <v>3.5552000000000001</v>
      </c>
      <c r="C253" s="2">
        <f t="shared" si="18"/>
        <v>3.6518229892787484</v>
      </c>
      <c r="D253" s="2">
        <f t="shared" si="20"/>
        <v>3.6365633607123247</v>
      </c>
      <c r="E253" s="2">
        <f t="shared" si="19"/>
        <v>1.5259628566423711E-2</v>
      </c>
      <c r="F253" s="2">
        <f t="shared" si="23"/>
        <v>5.801376182620068E-4</v>
      </c>
      <c r="G253" s="2">
        <f t="shared" si="21"/>
        <v>1.4679490948161704E-2</v>
      </c>
      <c r="H253" s="2" t="str">
        <f t="shared" si="22"/>
        <v>Sell</v>
      </c>
    </row>
    <row r="254" spans="1:8" ht="13.5" x14ac:dyDescent="0.25">
      <c r="A254" s="3">
        <f>TITRES_STAT!B257</f>
        <v>42376</v>
      </c>
      <c r="B254" s="6">
        <f>TITRES_STAT!D257</f>
        <v>3.4982000000000002</v>
      </c>
      <c r="C254" s="2">
        <f t="shared" si="18"/>
        <v>3.6582348370820177</v>
      </c>
      <c r="D254" s="2">
        <f t="shared" si="20"/>
        <v>3.6263142228817817</v>
      </c>
      <c r="E254" s="2">
        <f t="shared" si="19"/>
        <v>3.1920614200235953E-2</v>
      </c>
      <c r="F254" s="2">
        <f t="shared" si="23"/>
        <v>6.8482329346567956E-3</v>
      </c>
      <c r="G254" s="2">
        <f t="shared" si="21"/>
        <v>2.5072381265579157E-2</v>
      </c>
      <c r="H254" s="2" t="str">
        <f t="shared" si="22"/>
        <v>Sell</v>
      </c>
    </row>
    <row r="255" spans="1:8" ht="13.5" x14ac:dyDescent="0.25">
      <c r="A255" s="3">
        <f>TITRES_STAT!B258</f>
        <v>42377</v>
      </c>
      <c r="B255" s="6">
        <f>TITRES_STAT!D258</f>
        <v>3.4982000000000002</v>
      </c>
      <c r="C255" s="2">
        <f t="shared" si="18"/>
        <v>3.6636602467617072</v>
      </c>
      <c r="D255" s="2">
        <f t="shared" si="20"/>
        <v>3.6168242804460942</v>
      </c>
      <c r="E255" s="2">
        <f t="shared" si="19"/>
        <v>4.6835966315613042E-2</v>
      </c>
      <c r="F255" s="2">
        <f t="shared" si="23"/>
        <v>1.4845779610848046E-2</v>
      </c>
      <c r="G255" s="2">
        <f t="shared" si="21"/>
        <v>3.1990186704765E-2</v>
      </c>
      <c r="H255" s="2" t="str">
        <f t="shared" si="22"/>
        <v>Sell</v>
      </c>
    </row>
    <row r="256" spans="1:8" ht="13.5" x14ac:dyDescent="0.25">
      <c r="A256" s="3">
        <f>TITRES_STAT!B259</f>
        <v>42380</v>
      </c>
      <c r="B256" s="6">
        <f>TITRES_STAT!D259</f>
        <v>3.4982000000000002</v>
      </c>
      <c r="C256" s="2">
        <f t="shared" si="18"/>
        <v>3.6682509780291368</v>
      </c>
      <c r="D256" s="2">
        <f t="shared" si="20"/>
        <v>3.6080372967093464</v>
      </c>
      <c r="E256" s="2">
        <f t="shared" si="19"/>
        <v>6.0213681319790435E-2</v>
      </c>
      <c r="F256" s="2">
        <f t="shared" si="23"/>
        <v>2.3919359952636526E-2</v>
      </c>
      <c r="G256" s="2">
        <f t="shared" si="21"/>
        <v>3.6294321367153909E-2</v>
      </c>
      <c r="H256" s="2" t="str">
        <f t="shared" si="22"/>
        <v>Sell</v>
      </c>
    </row>
    <row r="257" spans="1:8" ht="13.5" x14ac:dyDescent="0.25">
      <c r="A257" s="3">
        <f>TITRES_STAT!B260</f>
        <v>42381</v>
      </c>
      <c r="B257" s="6">
        <f>TITRES_STAT!D260</f>
        <v>3.4901</v>
      </c>
      <c r="C257" s="2">
        <f t="shared" si="18"/>
        <v>3.6658739044861925</v>
      </c>
      <c r="D257" s="2">
        <f t="shared" si="20"/>
        <v>3.5993012006568019</v>
      </c>
      <c r="E257" s="2">
        <f t="shared" si="19"/>
        <v>6.6572703829390623E-2</v>
      </c>
      <c r="F257" s="2">
        <f t="shared" si="23"/>
        <v>3.2450028727987343E-2</v>
      </c>
      <c r="G257" s="2">
        <f t="shared" si="21"/>
        <v>3.412267510140328E-2</v>
      </c>
      <c r="H257" s="2" t="str">
        <f t="shared" si="22"/>
        <v>Sell</v>
      </c>
    </row>
    <row r="258" spans="1:8" ht="13.5" x14ac:dyDescent="0.25">
      <c r="A258" s="3">
        <f>TITRES_STAT!B261</f>
        <v>42382</v>
      </c>
      <c r="B258" s="6">
        <f>TITRES_STAT!D261</f>
        <v>3.4901</v>
      </c>
      <c r="C258" s="2">
        <f t="shared" si="18"/>
        <v>3.66386253456524</v>
      </c>
      <c r="D258" s="2">
        <f t="shared" si="20"/>
        <v>3.591212222830372</v>
      </c>
      <c r="E258" s="2">
        <f t="shared" si="19"/>
        <v>7.2650311734868023E-2</v>
      </c>
      <c r="F258" s="2">
        <f t="shared" si="23"/>
        <v>4.0490085329363483E-2</v>
      </c>
      <c r="G258" s="2">
        <f t="shared" si="21"/>
        <v>3.216022640550454E-2</v>
      </c>
      <c r="H258" s="2" t="str">
        <f t="shared" si="22"/>
        <v>Sell</v>
      </c>
    </row>
    <row r="259" spans="1:8" ht="13.5" x14ac:dyDescent="0.25">
      <c r="A259" s="3">
        <f>TITRES_STAT!B262</f>
        <v>42384</v>
      </c>
      <c r="B259" s="6">
        <f>TITRES_STAT!D262</f>
        <v>3.4901</v>
      </c>
      <c r="C259" s="2">
        <f t="shared" si="18"/>
        <v>3.6621606061705876</v>
      </c>
      <c r="D259" s="2">
        <f t="shared" si="20"/>
        <v>3.5837224285466407</v>
      </c>
      <c r="E259" s="2">
        <f t="shared" si="19"/>
        <v>7.8438177623946892E-2</v>
      </c>
      <c r="F259" s="2">
        <f t="shared" si="23"/>
        <v>4.8079703788280165E-2</v>
      </c>
      <c r="G259" s="2">
        <f t="shared" si="21"/>
        <v>3.0358473835666727E-2</v>
      </c>
      <c r="H259" s="2" t="str">
        <f t="shared" si="22"/>
        <v>Sell</v>
      </c>
    </row>
    <row r="260" spans="1:8" ht="13.5" x14ac:dyDescent="0.25">
      <c r="A260" s="3">
        <f>TITRES_STAT!B263</f>
        <v>42387</v>
      </c>
      <c r="B260" s="6">
        <f>TITRES_STAT!D263</f>
        <v>3.4005999999999998</v>
      </c>
      <c r="C260" s="2">
        <f t="shared" si="18"/>
        <v>3.6619666667597279</v>
      </c>
      <c r="D260" s="2">
        <f t="shared" si="20"/>
        <v>3.5701578042098525</v>
      </c>
      <c r="E260" s="2">
        <f t="shared" si="19"/>
        <v>9.1808862549875414E-2</v>
      </c>
      <c r="F260" s="2">
        <f t="shared" si="23"/>
        <v>5.6825535540599215E-2</v>
      </c>
      <c r="G260" s="2">
        <f t="shared" si="21"/>
        <v>3.4983327009276199E-2</v>
      </c>
      <c r="H260" s="2" t="str">
        <f t="shared" si="22"/>
        <v>Sell</v>
      </c>
    </row>
    <row r="261" spans="1:8" ht="13.5" x14ac:dyDescent="0.25">
      <c r="A261" s="3">
        <f>TITRES_STAT!B264</f>
        <v>42388</v>
      </c>
      <c r="B261" s="6">
        <f>TITRES_STAT!D264</f>
        <v>3.4005999999999998</v>
      </c>
      <c r="C261" s="2">
        <f t="shared" si="18"/>
        <v>3.6605564103351544</v>
      </c>
      <c r="D261" s="2">
        <f t="shared" si="20"/>
        <v>3.5575979668609747</v>
      </c>
      <c r="E261" s="2">
        <f t="shared" si="19"/>
        <v>0.10295844347417971</v>
      </c>
      <c r="F261" s="2">
        <f t="shared" si="23"/>
        <v>6.6052117127315318E-2</v>
      </c>
      <c r="G261" s="2">
        <f t="shared" si="21"/>
        <v>3.6906326346864388E-2</v>
      </c>
      <c r="H261" s="2" t="str">
        <f t="shared" si="22"/>
        <v>Sell</v>
      </c>
    </row>
    <row r="262" spans="1:8" ht="13.5" x14ac:dyDescent="0.25">
      <c r="A262" s="3">
        <f>TITRES_STAT!B265</f>
        <v>42389</v>
      </c>
      <c r="B262" s="6">
        <f>TITRES_STAT!D265</f>
        <v>3.4005999999999998</v>
      </c>
      <c r="C262" s="2">
        <f t="shared" si="18"/>
        <v>3.660609270283592</v>
      </c>
      <c r="D262" s="2">
        <f t="shared" si="20"/>
        <v>3.5459684878342359</v>
      </c>
      <c r="E262" s="2">
        <f t="shared" si="19"/>
        <v>0.11464078244935605</v>
      </c>
      <c r="F262" s="2">
        <f t="shared" si="23"/>
        <v>7.576985019172347E-2</v>
      </c>
      <c r="G262" s="2">
        <f t="shared" si="21"/>
        <v>3.8870932257632579E-2</v>
      </c>
      <c r="H262" s="2" t="str">
        <f t="shared" si="22"/>
        <v>Sell</v>
      </c>
    </row>
    <row r="263" spans="1:8" ht="13.5" x14ac:dyDescent="0.25">
      <c r="A263" s="3">
        <f>TITRES_STAT!B266</f>
        <v>42390</v>
      </c>
      <c r="B263" s="6">
        <f>TITRES_STAT!D266</f>
        <v>3.4005999999999998</v>
      </c>
      <c r="C263" s="2">
        <f t="shared" si="18"/>
        <v>3.644392459470732</v>
      </c>
      <c r="D263" s="2">
        <f t="shared" si="20"/>
        <v>3.5352004516983664</v>
      </c>
      <c r="E263" s="2">
        <f t="shared" si="19"/>
        <v>0.1091920077723656</v>
      </c>
      <c r="F263" s="2">
        <f t="shared" si="23"/>
        <v>8.2454281707851906E-2</v>
      </c>
      <c r="G263" s="2">
        <f t="shared" si="21"/>
        <v>2.6737726064513689E-2</v>
      </c>
      <c r="H263" s="2" t="str">
        <f t="shared" si="22"/>
        <v>Sell</v>
      </c>
    </row>
    <row r="264" spans="1:8" ht="13.5" x14ac:dyDescent="0.25">
      <c r="A264" s="3">
        <f>TITRES_STAT!B267</f>
        <v>42391</v>
      </c>
      <c r="B264" s="6">
        <f>TITRES_STAT!D267</f>
        <v>3.4005999999999998</v>
      </c>
      <c r="C264" s="2">
        <f t="shared" si="18"/>
        <v>3.6219013118598502</v>
      </c>
      <c r="D264" s="2">
        <f t="shared" si="20"/>
        <v>3.5252300478688579</v>
      </c>
      <c r="E264" s="2">
        <f t="shared" si="19"/>
        <v>9.6671263990992351E-2</v>
      </c>
      <c r="F264" s="2">
        <f t="shared" si="23"/>
        <v>8.5297678164480001E-2</v>
      </c>
      <c r="G264" s="2">
        <f t="shared" si="21"/>
        <v>1.137358582651235E-2</v>
      </c>
      <c r="H264" s="2" t="str">
        <f t="shared" si="22"/>
        <v>Sell</v>
      </c>
    </row>
    <row r="265" spans="1:8" ht="13.5" x14ac:dyDescent="0.25">
      <c r="A265" s="3">
        <f>TITRES_STAT!B268</f>
        <v>42394</v>
      </c>
      <c r="B265" s="6">
        <f>TITRES_STAT!D268</f>
        <v>3.4005999999999998</v>
      </c>
      <c r="C265" s="2">
        <f t="shared" si="18"/>
        <v>3.6028703408044889</v>
      </c>
      <c r="D265" s="2">
        <f t="shared" si="20"/>
        <v>3.5159981924711645</v>
      </c>
      <c r="E265" s="2">
        <f t="shared" si="19"/>
        <v>8.687214833332435E-2</v>
      </c>
      <c r="F265" s="2">
        <f t="shared" si="23"/>
        <v>8.5612572198248874E-2</v>
      </c>
      <c r="G265" s="2">
        <f t="shared" si="21"/>
        <v>1.2595761350754769E-3</v>
      </c>
      <c r="H265" s="2" t="str">
        <f t="shared" si="22"/>
        <v>Sell</v>
      </c>
    </row>
    <row r="266" spans="1:8" ht="13.5" x14ac:dyDescent="0.25">
      <c r="A266" s="3">
        <f>TITRES_STAT!B269</f>
        <v>42395</v>
      </c>
      <c r="B266" s="6">
        <f>TITRES_STAT!D269</f>
        <v>3.4005999999999998</v>
      </c>
      <c r="C266" s="2">
        <f t="shared" si="18"/>
        <v>3.5867672114499523</v>
      </c>
      <c r="D266" s="2">
        <f t="shared" si="20"/>
        <v>3.5074501782140413</v>
      </c>
      <c r="E266" s="2">
        <f t="shared" si="19"/>
        <v>7.9317033235910994E-2</v>
      </c>
      <c r="F266" s="2">
        <f t="shared" si="23"/>
        <v>8.4353464405781314E-2</v>
      </c>
      <c r="G266" s="2">
        <f t="shared" si="21"/>
        <v>-5.0364311698703201E-3</v>
      </c>
      <c r="H266" s="2" t="str">
        <f t="shared" si="22"/>
        <v>Hold</v>
      </c>
    </row>
    <row r="267" spans="1:8" ht="13.5" x14ac:dyDescent="0.25">
      <c r="A267" s="3">
        <f>TITRES_STAT!B270</f>
        <v>42396</v>
      </c>
      <c r="B267" s="6">
        <f>TITRES_STAT!D270</f>
        <v>3.3925000000000001</v>
      </c>
      <c r="C267" s="2">
        <f t="shared" si="18"/>
        <v>3.5718953327653447</v>
      </c>
      <c r="D267" s="2">
        <f t="shared" si="20"/>
        <v>3.4989353501981864</v>
      </c>
      <c r="E267" s="2">
        <f t="shared" si="19"/>
        <v>7.2959982567158299E-2</v>
      </c>
      <c r="F267" s="2">
        <f t="shared" si="23"/>
        <v>8.2074768038056717E-2</v>
      </c>
      <c r="G267" s="2">
        <f t="shared" si="21"/>
        <v>-9.1147854708984177E-3</v>
      </c>
      <c r="H267" s="2" t="str">
        <f t="shared" si="22"/>
        <v>Hold</v>
      </c>
    </row>
    <row r="268" spans="1:8" ht="13.5" x14ac:dyDescent="0.25">
      <c r="A268" s="3">
        <f>TITRES_STAT!B271</f>
        <v>42397</v>
      </c>
      <c r="B268" s="6">
        <f>TITRES_STAT!D271</f>
        <v>3.3761999999999999</v>
      </c>
      <c r="C268" s="2">
        <f t="shared" si="18"/>
        <v>3.5593114354168298</v>
      </c>
      <c r="D268" s="2">
        <f t="shared" si="20"/>
        <v>3.4898438427760987</v>
      </c>
      <c r="E268" s="2">
        <f t="shared" si="19"/>
        <v>6.9467592640731102E-2</v>
      </c>
      <c r="F268" s="2">
        <f t="shared" si="23"/>
        <v>7.9553332958591599E-2</v>
      </c>
      <c r="G268" s="2">
        <f t="shared" si="21"/>
        <v>-1.0085740317860498E-2</v>
      </c>
      <c r="H268" s="2" t="str">
        <f t="shared" si="22"/>
        <v>Hold</v>
      </c>
    </row>
    <row r="269" spans="1:8" ht="13.5" x14ac:dyDescent="0.25">
      <c r="A269" s="3">
        <f>TITRES_STAT!B272</f>
        <v>42398</v>
      </c>
      <c r="B269" s="6">
        <f>TITRES_STAT!D272</f>
        <v>3.3761999999999999</v>
      </c>
      <c r="C269" s="2">
        <f t="shared" si="18"/>
        <v>3.5486635222757794</v>
      </c>
      <c r="D269" s="2">
        <f t="shared" si="20"/>
        <v>3.4814257803482396</v>
      </c>
      <c r="E269" s="2">
        <f t="shared" si="19"/>
        <v>6.723774192753984E-2</v>
      </c>
      <c r="F269" s="2">
        <f t="shared" si="23"/>
        <v>7.7090214752381259E-2</v>
      </c>
      <c r="G269" s="2">
        <f t="shared" si="21"/>
        <v>-9.8524728248414184E-3</v>
      </c>
      <c r="H269" s="2" t="str">
        <f t="shared" si="22"/>
        <v>Hold</v>
      </c>
    </row>
    <row r="270" spans="1:8" ht="13.5" x14ac:dyDescent="0.25">
      <c r="A270" s="3">
        <f>TITRES_STAT!B273</f>
        <v>42401</v>
      </c>
      <c r="B270" s="6">
        <f>TITRES_STAT!D273</f>
        <v>3.3761999999999999</v>
      </c>
      <c r="C270" s="2">
        <f t="shared" si="18"/>
        <v>3.5258845188487364</v>
      </c>
      <c r="D270" s="2">
        <f t="shared" si="20"/>
        <v>3.4736312781002221</v>
      </c>
      <c r="E270" s="2">
        <f t="shared" si="19"/>
        <v>5.225324074851434E-2</v>
      </c>
      <c r="F270" s="2">
        <f t="shared" si="23"/>
        <v>7.2122819951607881E-2</v>
      </c>
      <c r="G270" s="2">
        <f t="shared" si="21"/>
        <v>-1.986957920309354E-2</v>
      </c>
      <c r="H270" s="2" t="str">
        <f t="shared" si="22"/>
        <v>Hold</v>
      </c>
    </row>
    <row r="271" spans="1:8" ht="13.5" x14ac:dyDescent="0.25">
      <c r="A271" s="3">
        <f>TITRES_STAT!B274</f>
        <v>42402</v>
      </c>
      <c r="B271" s="6">
        <f>TITRES_STAT!D274</f>
        <v>3.3355000000000001</v>
      </c>
      <c r="C271" s="2">
        <f t="shared" ref="C271:C334" si="24">$C$4*B261+C270*(1-$C$4)</f>
        <v>3.506609977487392</v>
      </c>
      <c r="D271" s="2">
        <f t="shared" si="20"/>
        <v>3.4633993315742795</v>
      </c>
      <c r="E271" s="2">
        <f t="shared" si="19"/>
        <v>4.3210645913112522E-2</v>
      </c>
      <c r="F271" s="2">
        <f t="shared" si="23"/>
        <v>6.6340385143908803E-2</v>
      </c>
      <c r="G271" s="2">
        <f t="shared" si="21"/>
        <v>-2.3129739230796281E-2</v>
      </c>
      <c r="H271" s="2" t="str">
        <f t="shared" si="22"/>
        <v>Hold</v>
      </c>
    </row>
    <row r="272" spans="1:8" ht="13.5" x14ac:dyDescent="0.25">
      <c r="A272" s="3">
        <f>TITRES_STAT!B275</f>
        <v>42403</v>
      </c>
      <c r="B272" s="6">
        <f>TITRES_STAT!D275</f>
        <v>3.3355000000000001</v>
      </c>
      <c r="C272" s="2">
        <f t="shared" si="24"/>
        <v>3.490300750181639</v>
      </c>
      <c r="D272" s="2">
        <f t="shared" si="20"/>
        <v>3.4539253070132219</v>
      </c>
      <c r="E272" s="2">
        <f t="shared" si="19"/>
        <v>3.6375443168417121E-2</v>
      </c>
      <c r="F272" s="2">
        <f t="shared" si="23"/>
        <v>6.034739674881047E-2</v>
      </c>
      <c r="G272" s="2">
        <f t="shared" si="21"/>
        <v>-2.3971953580393349E-2</v>
      </c>
      <c r="H272" s="2" t="str">
        <f t="shared" si="22"/>
        <v>Hold</v>
      </c>
    </row>
    <row r="273" spans="1:8" ht="13.5" x14ac:dyDescent="0.25">
      <c r="A273" s="3">
        <f>TITRES_STAT!B276</f>
        <v>42404</v>
      </c>
      <c r="B273" s="6">
        <f>TITRES_STAT!D276</f>
        <v>3.3681000000000001</v>
      </c>
      <c r="C273" s="2">
        <f t="shared" si="24"/>
        <v>3.4765006347690788</v>
      </c>
      <c r="D273" s="2">
        <f t="shared" si="20"/>
        <v>3.4475678768640945</v>
      </c>
      <c r="E273" s="2">
        <f t="shared" si="19"/>
        <v>2.8932757904984285E-2</v>
      </c>
      <c r="F273" s="2">
        <f t="shared" si="23"/>
        <v>5.4064468980045237E-2</v>
      </c>
      <c r="G273" s="2">
        <f t="shared" si="21"/>
        <v>-2.5131711075060952E-2</v>
      </c>
      <c r="H273" s="2" t="str">
        <f t="shared" si="22"/>
        <v>Hold</v>
      </c>
    </row>
    <row r="274" spans="1:8" ht="13.5" x14ac:dyDescent="0.25">
      <c r="A274" s="3">
        <f>TITRES_STAT!B277</f>
        <v>42405</v>
      </c>
      <c r="B274" s="6">
        <f>TITRES_STAT!D277</f>
        <v>3.3761999999999999</v>
      </c>
      <c r="C274" s="2">
        <f t="shared" si="24"/>
        <v>3.4648236140353741</v>
      </c>
      <c r="D274" s="2">
        <f t="shared" si="20"/>
        <v>3.4422813674667543</v>
      </c>
      <c r="E274" s="2">
        <f t="shared" si="19"/>
        <v>2.2542246568619806E-2</v>
      </c>
      <c r="F274" s="2">
        <f t="shared" si="23"/>
        <v>4.7760024497760151E-2</v>
      </c>
      <c r="G274" s="2">
        <f t="shared" si="21"/>
        <v>-2.5217777929140345E-2</v>
      </c>
      <c r="H274" s="2" t="str">
        <f t="shared" si="22"/>
        <v>Hold</v>
      </c>
    </row>
    <row r="275" spans="1:8" ht="13.5" x14ac:dyDescent="0.25">
      <c r="A275" s="3">
        <f>TITRES_STAT!B278</f>
        <v>42408</v>
      </c>
      <c r="B275" s="6">
        <f>TITRES_STAT!D278</f>
        <v>3.3761999999999999</v>
      </c>
      <c r="C275" s="2">
        <f t="shared" si="24"/>
        <v>3.4549430580299316</v>
      </c>
      <c r="D275" s="2">
        <f t="shared" si="20"/>
        <v>3.4373864513581061</v>
      </c>
      <c r="E275" s="2">
        <f t="shared" si="19"/>
        <v>1.755660667182557E-2</v>
      </c>
      <c r="F275" s="2">
        <f t="shared" si="23"/>
        <v>4.1719340932573241E-2</v>
      </c>
      <c r="G275" s="2">
        <f t="shared" si="21"/>
        <v>-2.4162734260747672E-2</v>
      </c>
      <c r="H275" s="2" t="str">
        <f t="shared" si="22"/>
        <v>Hold</v>
      </c>
    </row>
    <row r="276" spans="1:8" ht="13.5" x14ac:dyDescent="0.25">
      <c r="A276" s="3">
        <f>TITRES_STAT!B279</f>
        <v>42409</v>
      </c>
      <c r="B276" s="6">
        <f>TITRES_STAT!D279</f>
        <v>3.3273999999999999</v>
      </c>
      <c r="C276" s="2">
        <f t="shared" si="24"/>
        <v>3.4465825875637881</v>
      </c>
      <c r="D276" s="2">
        <f t="shared" si="20"/>
        <v>3.4292393068130611</v>
      </c>
      <c r="E276" s="2">
        <f t="shared" si="19"/>
        <v>1.7343280750726997E-2</v>
      </c>
      <c r="F276" s="2">
        <f t="shared" si="23"/>
        <v>3.684412889620399E-2</v>
      </c>
      <c r="G276" s="2">
        <f t="shared" si="21"/>
        <v>-1.9500848145476993E-2</v>
      </c>
      <c r="H276" s="2" t="str">
        <f t="shared" si="22"/>
        <v>Hold</v>
      </c>
    </row>
    <row r="277" spans="1:8" ht="13.5" x14ac:dyDescent="0.25">
      <c r="A277" s="3">
        <f>TITRES_STAT!B280</f>
        <v>42410</v>
      </c>
      <c r="B277" s="6">
        <f>TITRES_STAT!D280</f>
        <v>3.2786</v>
      </c>
      <c r="C277" s="2">
        <f t="shared" si="24"/>
        <v>3.4382621894770513</v>
      </c>
      <c r="D277" s="2">
        <f t="shared" si="20"/>
        <v>3.418080839641723</v>
      </c>
      <c r="E277" s="2">
        <f t="shared" si="19"/>
        <v>2.0181349835328266E-2</v>
      </c>
      <c r="F277" s="2">
        <f t="shared" si="23"/>
        <v>3.3511573084028849E-2</v>
      </c>
      <c r="G277" s="2">
        <f t="shared" si="21"/>
        <v>-1.3330223248700583E-2</v>
      </c>
      <c r="H277" s="2" t="str">
        <f t="shared" si="22"/>
        <v>Hold</v>
      </c>
    </row>
    <row r="278" spans="1:8" ht="13.5" x14ac:dyDescent="0.25">
      <c r="A278" s="3">
        <f>TITRES_STAT!B281</f>
        <v>42411</v>
      </c>
      <c r="B278" s="6">
        <f>TITRES_STAT!D281</f>
        <v>3.3435999999999999</v>
      </c>
      <c r="C278" s="2">
        <f t="shared" si="24"/>
        <v>3.4287141603267353</v>
      </c>
      <c r="D278" s="2">
        <f t="shared" si="20"/>
        <v>3.4125637404090026</v>
      </c>
      <c r="E278" s="2">
        <f t="shared" si="19"/>
        <v>1.6150419917732695E-2</v>
      </c>
      <c r="F278" s="2">
        <f t="shared" si="23"/>
        <v>3.003934245076962E-2</v>
      </c>
      <c r="G278" s="2">
        <f t="shared" si="21"/>
        <v>-1.3888922533036925E-2</v>
      </c>
      <c r="H278" s="2" t="str">
        <f t="shared" si="22"/>
        <v>Hold</v>
      </c>
    </row>
    <row r="279" spans="1:8" ht="13.5" x14ac:dyDescent="0.25">
      <c r="A279" s="3">
        <f>TITRES_STAT!B282</f>
        <v>42412</v>
      </c>
      <c r="B279" s="6">
        <f>TITRES_STAT!D282</f>
        <v>3.3761999999999999</v>
      </c>
      <c r="C279" s="2">
        <f t="shared" si="24"/>
        <v>3.4206350587380063</v>
      </c>
      <c r="D279" s="2">
        <f t="shared" si="20"/>
        <v>3.4098701300083358</v>
      </c>
      <c r="E279" s="2">
        <f t="shared" si="19"/>
        <v>1.0764928729670498E-2</v>
      </c>
      <c r="F279" s="2">
        <f t="shared" si="23"/>
        <v>2.6184459706549795E-2</v>
      </c>
      <c r="G279" s="2">
        <f t="shared" si="21"/>
        <v>-1.5419530976879297E-2</v>
      </c>
      <c r="H279" s="2" t="str">
        <f t="shared" si="22"/>
        <v>Hold</v>
      </c>
    </row>
    <row r="280" spans="1:8" ht="13.5" x14ac:dyDescent="0.25">
      <c r="A280" s="3">
        <f>TITRES_STAT!B283</f>
        <v>42415</v>
      </c>
      <c r="B280" s="6">
        <f>TITRES_STAT!D283</f>
        <v>3.3761999999999999</v>
      </c>
      <c r="C280" s="2">
        <f t="shared" si="24"/>
        <v>3.4137988958552361</v>
      </c>
      <c r="D280" s="2">
        <f t="shared" si="20"/>
        <v>3.407376046304015</v>
      </c>
      <c r="E280" s="2">
        <f t="shared" si="19"/>
        <v>6.422849551221077E-3</v>
      </c>
      <c r="F280" s="2">
        <f t="shared" si="23"/>
        <v>2.2232137675484053E-2</v>
      </c>
      <c r="G280" s="2">
        <f t="shared" si="21"/>
        <v>-1.5809288124262976E-2</v>
      </c>
      <c r="H280" s="2" t="str">
        <f t="shared" si="22"/>
        <v>Hold</v>
      </c>
    </row>
    <row r="281" spans="1:8" ht="13.5" x14ac:dyDescent="0.25">
      <c r="A281" s="3">
        <f>TITRES_STAT!B284</f>
        <v>42416</v>
      </c>
      <c r="B281" s="6">
        <f>TITRES_STAT!D284</f>
        <v>3.3599000000000001</v>
      </c>
      <c r="C281" s="2">
        <f t="shared" si="24"/>
        <v>3.4017529118775074</v>
      </c>
      <c r="D281" s="2">
        <f t="shared" si="20"/>
        <v>3.4038593021333474</v>
      </c>
      <c r="E281" s="2">
        <f t="shared" si="19"/>
        <v>-2.1063902558400294E-3</v>
      </c>
      <c r="F281" s="2">
        <f t="shared" si="23"/>
        <v>1.7364432089219239E-2</v>
      </c>
      <c r="G281" s="2">
        <f t="shared" si="21"/>
        <v>-1.9470822345059268E-2</v>
      </c>
      <c r="H281" s="2" t="str">
        <f t="shared" si="22"/>
        <v>Hold</v>
      </c>
    </row>
    <row r="282" spans="1:8" ht="13.5" x14ac:dyDescent="0.25">
      <c r="A282" s="3">
        <f>TITRES_STAT!B285</f>
        <v>42417</v>
      </c>
      <c r="B282" s="6">
        <f>TITRES_STAT!D285</f>
        <v>3.2948</v>
      </c>
      <c r="C282" s="2">
        <f t="shared" si="24"/>
        <v>3.3915601562040445</v>
      </c>
      <c r="D282" s="2">
        <f t="shared" si="20"/>
        <v>3.3957808353086554</v>
      </c>
      <c r="E282" s="2">
        <f t="shared" si="19"/>
        <v>-4.2206791046108805E-3</v>
      </c>
      <c r="F282" s="2">
        <f t="shared" si="23"/>
        <v>1.3047409850453214E-2</v>
      </c>
      <c r="G282" s="2">
        <f t="shared" si="21"/>
        <v>-1.7268088955064095E-2</v>
      </c>
      <c r="H282" s="2" t="str">
        <f t="shared" si="22"/>
        <v>Hold</v>
      </c>
    </row>
    <row r="283" spans="1:8" ht="13.5" x14ac:dyDescent="0.25">
      <c r="A283" s="3">
        <f>TITRES_STAT!B286</f>
        <v>42418</v>
      </c>
      <c r="B283" s="6">
        <f>TITRES_STAT!D286</f>
        <v>3.1972</v>
      </c>
      <c r="C283" s="2">
        <f t="shared" si="24"/>
        <v>3.3879509014034221</v>
      </c>
      <c r="D283" s="2">
        <f t="shared" si="20"/>
        <v>3.3810711438043106</v>
      </c>
      <c r="E283" s="2">
        <f t="shared" si="19"/>
        <v>6.8797575991115245E-3</v>
      </c>
      <c r="F283" s="2">
        <f t="shared" si="23"/>
        <v>1.1813879400184878E-2</v>
      </c>
      <c r="G283" s="2">
        <f t="shared" si="21"/>
        <v>-4.9341218010733531E-3</v>
      </c>
      <c r="H283" s="2" t="str">
        <f t="shared" si="22"/>
        <v>Hold</v>
      </c>
    </row>
    <row r="284" spans="1:8" ht="13.5" x14ac:dyDescent="0.25">
      <c r="A284" s="3">
        <f>TITRES_STAT!B287</f>
        <v>42419</v>
      </c>
      <c r="B284" s="6">
        <f>TITRES_STAT!D287</f>
        <v>3.2542</v>
      </c>
      <c r="C284" s="2">
        <f t="shared" si="24"/>
        <v>3.3861430704182807</v>
      </c>
      <c r="D284" s="2">
        <f t="shared" si="20"/>
        <v>3.3716732813002874</v>
      </c>
      <c r="E284" s="2">
        <f t="shared" ref="E284:E347" si="25">C284-D284</f>
        <v>1.4469789117993237E-2</v>
      </c>
      <c r="F284" s="2">
        <f t="shared" si="23"/>
        <v>1.234506134374655E-2</v>
      </c>
      <c r="G284" s="2">
        <f t="shared" si="21"/>
        <v>2.1247277742466875E-3</v>
      </c>
      <c r="H284" s="2" t="str">
        <f t="shared" si="22"/>
        <v>Sell</v>
      </c>
    </row>
    <row r="285" spans="1:8" ht="13.5" x14ac:dyDescent="0.25">
      <c r="A285" s="3">
        <f>TITRES_STAT!B288</f>
        <v>42422</v>
      </c>
      <c r="B285" s="6">
        <f>TITRES_STAT!D288</f>
        <v>3.2948</v>
      </c>
      <c r="C285" s="2">
        <f t="shared" si="24"/>
        <v>3.3846133672770069</v>
      </c>
      <c r="D285" s="2">
        <f t="shared" ref="D285:D348" si="26">$D$4*B285+(1-$D$4)*D284</f>
        <v>3.3659789641669331</v>
      </c>
      <c r="E285" s="2">
        <f t="shared" si="25"/>
        <v>1.8634403110073805E-2</v>
      </c>
      <c r="F285" s="2">
        <f t="shared" si="23"/>
        <v>1.3602929697012002E-2</v>
      </c>
      <c r="G285" s="2">
        <f t="shared" si="21"/>
        <v>5.0314734130618034E-3</v>
      </c>
      <c r="H285" s="2" t="str">
        <f t="shared" si="22"/>
        <v>Sell</v>
      </c>
    </row>
    <row r="286" spans="1:8" ht="13.5" x14ac:dyDescent="0.25">
      <c r="A286" s="3">
        <f>TITRES_STAT!B289</f>
        <v>42423</v>
      </c>
      <c r="B286" s="6">
        <f>TITRES_STAT!D289</f>
        <v>3.1972</v>
      </c>
      <c r="C286" s="2">
        <f t="shared" si="24"/>
        <v>3.375811310772852</v>
      </c>
      <c r="D286" s="2">
        <f t="shared" si="26"/>
        <v>3.3534768186730859</v>
      </c>
      <c r="E286" s="2">
        <f t="shared" si="25"/>
        <v>2.2334492099766123E-2</v>
      </c>
      <c r="F286" s="2">
        <f t="shared" si="23"/>
        <v>1.5349242177562828E-2</v>
      </c>
      <c r="G286" s="2">
        <f t="shared" si="21"/>
        <v>6.9852499222032953E-3</v>
      </c>
      <c r="H286" s="2" t="str">
        <f t="shared" si="22"/>
        <v>Sell</v>
      </c>
    </row>
    <row r="287" spans="1:8" ht="13.5" x14ac:dyDescent="0.25">
      <c r="A287" s="3">
        <f>TITRES_STAT!B290</f>
        <v>42424</v>
      </c>
      <c r="B287" s="6">
        <f>TITRES_STAT!D290</f>
        <v>3.1728000000000001</v>
      </c>
      <c r="C287" s="2">
        <f t="shared" si="24"/>
        <v>3.3608557245001056</v>
      </c>
      <c r="D287" s="2">
        <f t="shared" si="26"/>
        <v>3.3400933506232278</v>
      </c>
      <c r="E287" s="2">
        <f t="shared" si="25"/>
        <v>2.0762373876877849E-2</v>
      </c>
      <c r="F287" s="2">
        <f t="shared" si="23"/>
        <v>1.6431868517425834E-2</v>
      </c>
      <c r="G287" s="2">
        <f t="shared" si="21"/>
        <v>4.3305053594520151E-3</v>
      </c>
      <c r="H287" s="2" t="str">
        <f t="shared" si="22"/>
        <v>Sell</v>
      </c>
    </row>
    <row r="288" spans="1:8" ht="13.5" x14ac:dyDescent="0.25">
      <c r="A288" s="3">
        <f>TITRES_STAT!B291</f>
        <v>42425</v>
      </c>
      <c r="B288" s="6">
        <f>TITRES_STAT!D291</f>
        <v>3.2378999999999998</v>
      </c>
      <c r="C288" s="2">
        <f t="shared" si="24"/>
        <v>3.3582009976539355</v>
      </c>
      <c r="D288" s="2">
        <f t="shared" si="26"/>
        <v>3.3325234727992852</v>
      </c>
      <c r="E288" s="2">
        <f t="shared" si="25"/>
        <v>2.5677524854650358E-2</v>
      </c>
      <c r="F288" s="2">
        <f t="shared" si="23"/>
        <v>1.8280999784870737E-2</v>
      </c>
      <c r="G288" s="2">
        <f t="shared" si="21"/>
        <v>7.3965250697796206E-3</v>
      </c>
      <c r="H288" s="2" t="str">
        <f t="shared" si="22"/>
        <v>Sell</v>
      </c>
    </row>
    <row r="289" spans="1:8" ht="13.5" x14ac:dyDescent="0.25">
      <c r="A289" s="3">
        <f>TITRES_STAT!B292</f>
        <v>42426</v>
      </c>
      <c r="B289" s="6">
        <f>TITRES_STAT!D292</f>
        <v>3.1728000000000001</v>
      </c>
      <c r="C289" s="2">
        <f t="shared" si="24"/>
        <v>3.3609700749379456</v>
      </c>
      <c r="D289" s="2">
        <f t="shared" si="26"/>
        <v>3.3206921044437827</v>
      </c>
      <c r="E289" s="2">
        <f t="shared" si="25"/>
        <v>4.0277970494162929E-2</v>
      </c>
      <c r="F289" s="2">
        <f t="shared" si="23"/>
        <v>2.2680393926729176E-2</v>
      </c>
      <c r="G289" s="2">
        <f t="shared" si="21"/>
        <v>1.7597576567433753E-2</v>
      </c>
      <c r="H289" s="2" t="str">
        <f t="shared" si="22"/>
        <v>Sell</v>
      </c>
    </row>
    <row r="290" spans="1:8" ht="13.5" x14ac:dyDescent="0.25">
      <c r="A290" s="3">
        <f>TITRES_STAT!B293</f>
        <v>42429</v>
      </c>
      <c r="B290" s="6">
        <f>TITRES_STAT!D293</f>
        <v>3.246</v>
      </c>
      <c r="C290" s="2">
        <f t="shared" si="24"/>
        <v>3.3633131403321075</v>
      </c>
      <c r="D290" s="2">
        <f t="shared" si="26"/>
        <v>3.3151593559664656</v>
      </c>
      <c r="E290" s="2">
        <f t="shared" si="25"/>
        <v>4.8153784365641883E-2</v>
      </c>
      <c r="F290" s="2">
        <f t="shared" si="23"/>
        <v>2.7775072014511716E-2</v>
      </c>
      <c r="G290" s="2">
        <f t="shared" si="21"/>
        <v>2.0378712351130167E-2</v>
      </c>
      <c r="H290" s="2" t="str">
        <f t="shared" si="22"/>
        <v>Sell</v>
      </c>
    </row>
    <row r="291" spans="1:8" ht="13.5" x14ac:dyDescent="0.25">
      <c r="A291" s="3">
        <f>TITRES_STAT!B294</f>
        <v>42430</v>
      </c>
      <c r="B291" s="6">
        <f>TITRES_STAT!D294</f>
        <v>3.1564999999999999</v>
      </c>
      <c r="C291" s="2">
        <f t="shared" si="24"/>
        <v>3.3627880418194755</v>
      </c>
      <c r="D291" s="2">
        <f t="shared" si="26"/>
        <v>3.3034068110800607</v>
      </c>
      <c r="E291" s="2">
        <f t="shared" si="25"/>
        <v>5.9381230739414814E-2</v>
      </c>
      <c r="F291" s="2">
        <f t="shared" si="23"/>
        <v>3.4096303759492338E-2</v>
      </c>
      <c r="G291" s="2">
        <f t="shared" si="21"/>
        <v>2.5284926979922476E-2</v>
      </c>
      <c r="H291" s="2" t="str">
        <f t="shared" si="22"/>
        <v>Sell</v>
      </c>
    </row>
    <row r="292" spans="1:8" ht="13.5" x14ac:dyDescent="0.25">
      <c r="A292" s="3">
        <f>TITRES_STAT!B295</f>
        <v>42431</v>
      </c>
      <c r="B292" s="6">
        <f>TITRES_STAT!D295</f>
        <v>3.246</v>
      </c>
      <c r="C292" s="2">
        <f t="shared" si="24"/>
        <v>3.352328343078018</v>
      </c>
      <c r="D292" s="2">
        <f t="shared" si="26"/>
        <v>3.2991544547037601</v>
      </c>
      <c r="E292" s="2">
        <f t="shared" si="25"/>
        <v>5.3173888374257849E-2</v>
      </c>
      <c r="F292" s="2">
        <f t="shared" si="23"/>
        <v>3.7911820682445439E-2</v>
      </c>
      <c r="G292" s="2">
        <f t="shared" ref="G292:G355" si="27">E292-F292</f>
        <v>1.526206769181241E-2</v>
      </c>
      <c r="H292" s="2" t="str">
        <f t="shared" ref="H292:H355" si="28">IF(G292&lt;0,"Hold","Sell")</f>
        <v>Sell</v>
      </c>
    </row>
    <row r="293" spans="1:8" ht="13.5" x14ac:dyDescent="0.25">
      <c r="A293" s="3">
        <f>TITRES_STAT!B296</f>
        <v>42432</v>
      </c>
      <c r="B293" s="6">
        <f>TITRES_STAT!D296</f>
        <v>3.1564999999999999</v>
      </c>
      <c r="C293" s="2">
        <f t="shared" si="24"/>
        <v>3.3284624441429385</v>
      </c>
      <c r="D293" s="2">
        <f t="shared" si="26"/>
        <v>3.2885874580590371</v>
      </c>
      <c r="E293" s="2">
        <f t="shared" si="25"/>
        <v>3.9874986083901387E-2</v>
      </c>
      <c r="F293" s="2">
        <f t="shared" ref="F293:F356" si="29">(E293*(2/(10)))+((1-(2/10))*F292)</f>
        <v>3.8304453762736633E-2</v>
      </c>
      <c r="G293" s="2">
        <f t="shared" si="27"/>
        <v>1.570532321164754E-3</v>
      </c>
      <c r="H293" s="2" t="str">
        <f t="shared" si="28"/>
        <v>Sell</v>
      </c>
    </row>
    <row r="294" spans="1:8" ht="13.5" x14ac:dyDescent="0.25">
      <c r="A294" s="3">
        <f>TITRES_STAT!B297</f>
        <v>42433</v>
      </c>
      <c r="B294" s="6">
        <f>TITRES_STAT!D297</f>
        <v>3.246</v>
      </c>
      <c r="C294" s="2">
        <f t="shared" si="24"/>
        <v>3.3170374527363324</v>
      </c>
      <c r="D294" s="2">
        <f t="shared" si="26"/>
        <v>3.2854328315361454</v>
      </c>
      <c r="E294" s="2">
        <f t="shared" si="25"/>
        <v>3.1604621200187033E-2</v>
      </c>
      <c r="F294" s="2">
        <f t="shared" si="29"/>
        <v>3.6964487250226712E-2</v>
      </c>
      <c r="G294" s="2">
        <f t="shared" si="27"/>
        <v>-5.3598660500396786E-3</v>
      </c>
      <c r="H294" s="2" t="str">
        <f t="shared" si="28"/>
        <v>Hold</v>
      </c>
    </row>
    <row r="295" spans="1:8" ht="13.5" x14ac:dyDescent="0.25">
      <c r="A295" s="3">
        <f>TITRES_STAT!B298</f>
        <v>42436</v>
      </c>
      <c r="B295" s="6">
        <f>TITRES_STAT!D298</f>
        <v>3.246</v>
      </c>
      <c r="C295" s="2">
        <f t="shared" si="24"/>
        <v>3.3136163061615123</v>
      </c>
      <c r="D295" s="2">
        <f t="shared" si="26"/>
        <v>3.2825118810519864</v>
      </c>
      <c r="E295" s="2">
        <f t="shared" si="25"/>
        <v>3.1104425109525824E-2</v>
      </c>
      <c r="F295" s="2">
        <f t="shared" si="29"/>
        <v>3.5792474822086535E-2</v>
      </c>
      <c r="G295" s="2">
        <f t="shared" si="27"/>
        <v>-4.6880497125607115E-3</v>
      </c>
      <c r="H295" s="2" t="str">
        <f t="shared" si="28"/>
        <v>Hold</v>
      </c>
    </row>
    <row r="296" spans="1:8" ht="13.5" x14ac:dyDescent="0.25">
      <c r="A296" s="3">
        <f>TITRES_STAT!B299</f>
        <v>42437</v>
      </c>
      <c r="B296" s="6">
        <f>TITRES_STAT!D299</f>
        <v>3.1564999999999999</v>
      </c>
      <c r="C296" s="2">
        <f t="shared" si="24"/>
        <v>3.2957061052135872</v>
      </c>
      <c r="D296" s="2">
        <f t="shared" si="26"/>
        <v>3.2731776676407285</v>
      </c>
      <c r="E296" s="2">
        <f t="shared" si="25"/>
        <v>2.2528437572858717E-2</v>
      </c>
      <c r="F296" s="2">
        <f t="shared" si="29"/>
        <v>3.3139667372240972E-2</v>
      </c>
      <c r="G296" s="2">
        <f t="shared" si="27"/>
        <v>-1.0611229799382255E-2</v>
      </c>
      <c r="H296" s="2" t="str">
        <f t="shared" si="28"/>
        <v>Hold</v>
      </c>
    </row>
    <row r="297" spans="1:8" ht="13.5" x14ac:dyDescent="0.25">
      <c r="A297" s="3">
        <f>TITRES_STAT!B300</f>
        <v>42438</v>
      </c>
      <c r="B297" s="6">
        <f>TITRES_STAT!D300</f>
        <v>3.0914000000000001</v>
      </c>
      <c r="C297" s="2">
        <f t="shared" si="24"/>
        <v>3.276797473642266</v>
      </c>
      <c r="D297" s="2">
        <f t="shared" si="26"/>
        <v>3.2597126552228968</v>
      </c>
      <c r="E297" s="2">
        <f t="shared" si="25"/>
        <v>1.7084818419369263E-2</v>
      </c>
      <c r="F297" s="2">
        <f t="shared" si="29"/>
        <v>2.9928697581666632E-2</v>
      </c>
      <c r="G297" s="2">
        <f t="shared" si="27"/>
        <v>-1.2843879162297369E-2</v>
      </c>
      <c r="H297" s="2" t="str">
        <f t="shared" si="28"/>
        <v>Hold</v>
      </c>
    </row>
    <row r="298" spans="1:8" ht="13.5" x14ac:dyDescent="0.25">
      <c r="A298" s="3">
        <f>TITRES_STAT!B301</f>
        <v>42439</v>
      </c>
      <c r="B298" s="6">
        <f>TITRES_STAT!D301</f>
        <v>3.0019999999999998</v>
      </c>
      <c r="C298" s="2">
        <f t="shared" si="24"/>
        <v>3.2708132469280713</v>
      </c>
      <c r="D298" s="2">
        <f t="shared" si="26"/>
        <v>3.24062282891009</v>
      </c>
      <c r="E298" s="2">
        <f t="shared" si="25"/>
        <v>3.019041801798128E-2</v>
      </c>
      <c r="F298" s="2">
        <f t="shared" si="29"/>
        <v>2.9981041668929564E-2</v>
      </c>
      <c r="G298" s="2">
        <f t="shared" si="27"/>
        <v>2.0937634905171532E-4</v>
      </c>
      <c r="H298" s="2" t="str">
        <f t="shared" si="28"/>
        <v>Sell</v>
      </c>
    </row>
    <row r="299" spans="1:8" ht="13.5" x14ac:dyDescent="0.25">
      <c r="A299" s="3">
        <f>TITRES_STAT!B302</f>
        <v>42440</v>
      </c>
      <c r="B299" s="6">
        <f>TITRES_STAT!D302</f>
        <v>3.0589</v>
      </c>
      <c r="C299" s="2">
        <f t="shared" si="24"/>
        <v>3.2557342858622143</v>
      </c>
      <c r="D299" s="2">
        <f t="shared" si="26"/>
        <v>3.2271618786204535</v>
      </c>
      <c r="E299" s="2">
        <f t="shared" si="25"/>
        <v>2.85724072417608E-2</v>
      </c>
      <c r="F299" s="2">
        <f t="shared" si="29"/>
        <v>2.9699314783495814E-2</v>
      </c>
      <c r="G299" s="2">
        <f t="shared" si="27"/>
        <v>-1.1269075417350144E-3</v>
      </c>
      <c r="H299" s="2" t="str">
        <f t="shared" si="28"/>
        <v>Hold</v>
      </c>
    </row>
    <row r="300" spans="1:8" ht="13.5" x14ac:dyDescent="0.25">
      <c r="A300" s="3">
        <f>TITRES_STAT!B303</f>
        <v>42443</v>
      </c>
      <c r="B300" s="6">
        <f>TITRES_STAT!D303</f>
        <v>3.0589</v>
      </c>
      <c r="C300" s="2">
        <f t="shared" si="24"/>
        <v>3.2542367034218733</v>
      </c>
      <c r="D300" s="2">
        <f t="shared" si="26"/>
        <v>3.2146980357596791</v>
      </c>
      <c r="E300" s="2">
        <f t="shared" si="25"/>
        <v>3.9538667662194271E-2</v>
      </c>
      <c r="F300" s="2">
        <f t="shared" si="29"/>
        <v>3.166718535923551E-2</v>
      </c>
      <c r="G300" s="2">
        <f t="shared" si="27"/>
        <v>7.8714823029587613E-3</v>
      </c>
      <c r="H300" s="2" t="str">
        <f t="shared" si="28"/>
        <v>Sell</v>
      </c>
    </row>
    <row r="301" spans="1:8" ht="13.5" x14ac:dyDescent="0.25">
      <c r="A301" s="3">
        <f>TITRES_STAT!B304</f>
        <v>42444</v>
      </c>
      <c r="B301" s="6">
        <f>TITRES_STAT!D304</f>
        <v>2.9775999999999998</v>
      </c>
      <c r="C301" s="2">
        <f t="shared" si="24"/>
        <v>3.2392002875108159</v>
      </c>
      <c r="D301" s="2">
        <f t="shared" si="26"/>
        <v>3.1971352182959989</v>
      </c>
      <c r="E301" s="2">
        <f t="shared" si="25"/>
        <v>4.2065069214817008E-2</v>
      </c>
      <c r="F301" s="2">
        <f t="shared" si="29"/>
        <v>3.3746762130351812E-2</v>
      </c>
      <c r="G301" s="2">
        <f t="shared" si="27"/>
        <v>8.3183070844651957E-3</v>
      </c>
      <c r="H301" s="2" t="str">
        <f t="shared" si="28"/>
        <v>Sell</v>
      </c>
    </row>
    <row r="302" spans="1:8" ht="13.5" x14ac:dyDescent="0.25">
      <c r="A302" s="3">
        <f>TITRES_STAT!B305</f>
        <v>42445</v>
      </c>
      <c r="B302" s="6">
        <f>TITRES_STAT!D305</f>
        <v>3.0101</v>
      </c>
      <c r="C302" s="2">
        <f t="shared" si="24"/>
        <v>3.2402463971245363</v>
      </c>
      <c r="D302" s="2">
        <f t="shared" si="26"/>
        <v>3.1832807576814806</v>
      </c>
      <c r="E302" s="2">
        <f t="shared" si="25"/>
        <v>5.6965639443055771E-2</v>
      </c>
      <c r="F302" s="2">
        <f t="shared" si="29"/>
        <v>3.8390537592892605E-2</v>
      </c>
      <c r="G302" s="2">
        <f t="shared" si="27"/>
        <v>1.8575101850163166E-2</v>
      </c>
      <c r="H302" s="2" t="str">
        <f t="shared" si="28"/>
        <v>Sell</v>
      </c>
    </row>
    <row r="303" spans="1:8" ht="13.5" x14ac:dyDescent="0.25">
      <c r="A303" s="3">
        <f>TITRES_STAT!B306</f>
        <v>42446</v>
      </c>
      <c r="B303" s="6">
        <f>TITRES_STAT!D306</f>
        <v>3.0832999999999999</v>
      </c>
      <c r="C303" s="2">
        <f t="shared" si="24"/>
        <v>3.2273623360284538</v>
      </c>
      <c r="D303" s="2">
        <f t="shared" si="26"/>
        <v>3.1758747756310006</v>
      </c>
      <c r="E303" s="2">
        <f t="shared" si="25"/>
        <v>5.1487560397453169E-2</v>
      </c>
      <c r="F303" s="2">
        <f t="shared" si="29"/>
        <v>4.100994215380472E-2</v>
      </c>
      <c r="G303" s="2">
        <f t="shared" si="27"/>
        <v>1.047761824364845E-2</v>
      </c>
      <c r="H303" s="2" t="str">
        <f t="shared" si="28"/>
        <v>Sell</v>
      </c>
    </row>
    <row r="304" spans="1:8" ht="13.5" x14ac:dyDescent="0.25">
      <c r="A304" s="3">
        <f>TITRES_STAT!B307</f>
        <v>42447</v>
      </c>
      <c r="B304" s="6">
        <f>TITRES_STAT!D307</f>
        <v>3.0832999999999999</v>
      </c>
      <c r="C304" s="2">
        <f t="shared" si="24"/>
        <v>3.2302296689471532</v>
      </c>
      <c r="D304" s="2">
        <f t="shared" si="26"/>
        <v>3.169017384843519</v>
      </c>
      <c r="E304" s="2">
        <f t="shared" si="25"/>
        <v>6.1212284103634218E-2</v>
      </c>
      <c r="F304" s="2">
        <f t="shared" si="29"/>
        <v>4.5050410543770625E-2</v>
      </c>
      <c r="G304" s="2">
        <f t="shared" si="27"/>
        <v>1.6161873559863593E-2</v>
      </c>
      <c r="H304" s="2" t="str">
        <f t="shared" si="28"/>
        <v>Sell</v>
      </c>
    </row>
    <row r="305" spans="1:8" ht="13.5" x14ac:dyDescent="0.25">
      <c r="A305" s="3">
        <f>TITRES_STAT!B308</f>
        <v>42450</v>
      </c>
      <c r="B305" s="6">
        <f>TITRES_STAT!D308</f>
        <v>3.1484000000000001</v>
      </c>
      <c r="C305" s="2">
        <f t="shared" si="24"/>
        <v>3.2326558737245144</v>
      </c>
      <c r="D305" s="2">
        <f t="shared" si="26"/>
        <v>3.1674901711514067</v>
      </c>
      <c r="E305" s="2">
        <f t="shared" si="25"/>
        <v>6.5165702573107609E-2</v>
      </c>
      <c r="F305" s="2">
        <f t="shared" si="29"/>
        <v>4.9073468949638023E-2</v>
      </c>
      <c r="G305" s="2">
        <f t="shared" si="27"/>
        <v>1.6092233623469586E-2</v>
      </c>
      <c r="H305" s="2" t="str">
        <f t="shared" si="28"/>
        <v>Sell</v>
      </c>
    </row>
    <row r="306" spans="1:8" ht="13.5" x14ac:dyDescent="0.25">
      <c r="A306" s="3">
        <f>TITRES_STAT!B309</f>
        <v>42451</v>
      </c>
      <c r="B306" s="6">
        <f>TITRES_STAT!D309</f>
        <v>3.1484000000000001</v>
      </c>
      <c r="C306" s="2">
        <f t="shared" si="24"/>
        <v>3.2209395854592042</v>
      </c>
      <c r="D306" s="2">
        <f t="shared" si="26"/>
        <v>3.1660760843994509</v>
      </c>
      <c r="E306" s="2">
        <f t="shared" si="25"/>
        <v>5.486350105975335E-2</v>
      </c>
      <c r="F306" s="2">
        <f t="shared" si="29"/>
        <v>5.0231475371661088E-2</v>
      </c>
      <c r="G306" s="2">
        <f t="shared" si="27"/>
        <v>4.6320256880922617E-3</v>
      </c>
      <c r="H306" s="2" t="str">
        <f t="shared" si="28"/>
        <v>Sell</v>
      </c>
    </row>
    <row r="307" spans="1:8" ht="13.5" x14ac:dyDescent="0.25">
      <c r="A307" s="3">
        <f>TITRES_STAT!B310</f>
        <v>42452</v>
      </c>
      <c r="B307" s="6">
        <f>TITRES_STAT!D310</f>
        <v>3.1320999999999999</v>
      </c>
      <c r="C307" s="2">
        <f t="shared" si="24"/>
        <v>3.2010104184654806</v>
      </c>
      <c r="D307" s="2">
        <f t="shared" si="26"/>
        <v>3.1635593374068987</v>
      </c>
      <c r="E307" s="2">
        <f t="shared" si="25"/>
        <v>3.745108105858197E-2</v>
      </c>
      <c r="F307" s="2">
        <f t="shared" si="29"/>
        <v>4.7675396509045266E-2</v>
      </c>
      <c r="G307" s="2">
        <f t="shared" si="27"/>
        <v>-1.0224315450463296E-2</v>
      </c>
      <c r="H307" s="2" t="str">
        <f t="shared" si="28"/>
        <v>Hold</v>
      </c>
    </row>
    <row r="308" spans="1:8" ht="13.5" x14ac:dyDescent="0.25">
      <c r="A308" s="3">
        <f>TITRES_STAT!B311</f>
        <v>42453</v>
      </c>
      <c r="B308" s="6">
        <f>TITRES_STAT!D311</f>
        <v>3.1320999999999999</v>
      </c>
      <c r="C308" s="2">
        <f t="shared" si="24"/>
        <v>3.170393431009253</v>
      </c>
      <c r="D308" s="2">
        <f t="shared" si="26"/>
        <v>3.1612290161174985</v>
      </c>
      <c r="E308" s="2">
        <f t="shared" si="25"/>
        <v>9.1644148917544577E-3</v>
      </c>
      <c r="F308" s="2">
        <f t="shared" si="29"/>
        <v>3.9973200185587109E-2</v>
      </c>
      <c r="G308" s="2">
        <f t="shared" si="27"/>
        <v>-3.0808785293832651E-2</v>
      </c>
      <c r="H308" s="2" t="str">
        <f t="shared" si="28"/>
        <v>Hold</v>
      </c>
    </row>
    <row r="309" spans="1:8" ht="13.5" x14ac:dyDescent="0.25">
      <c r="A309" s="3">
        <f>TITRES_STAT!B312</f>
        <v>42454</v>
      </c>
      <c r="B309" s="6">
        <f>TITRES_STAT!D312</f>
        <v>3.0914000000000001</v>
      </c>
      <c r="C309" s="2">
        <f t="shared" si="24"/>
        <v>3.1532405954693679</v>
      </c>
      <c r="D309" s="2">
        <f t="shared" si="26"/>
        <v>3.1560564964050912</v>
      </c>
      <c r="E309" s="2">
        <f t="shared" si="25"/>
        <v>-2.81590093572337E-3</v>
      </c>
      <c r="F309" s="2">
        <f t="shared" si="29"/>
        <v>3.141537996132502E-2</v>
      </c>
      <c r="G309" s="2">
        <f t="shared" si="27"/>
        <v>-3.423128089704839E-2</v>
      </c>
      <c r="H309" s="2" t="str">
        <f t="shared" si="28"/>
        <v>Hold</v>
      </c>
    </row>
    <row r="310" spans="1:8" ht="13.5" x14ac:dyDescent="0.25">
      <c r="A310" s="3">
        <f>TITRES_STAT!B313</f>
        <v>42457</v>
      </c>
      <c r="B310" s="6">
        <f>TITRES_STAT!D313</f>
        <v>3.0914000000000001</v>
      </c>
      <c r="C310" s="2">
        <f t="shared" si="24"/>
        <v>3.1387266577048498</v>
      </c>
      <c r="D310" s="2">
        <f t="shared" si="26"/>
        <v>3.1512671263010104</v>
      </c>
      <c r="E310" s="2">
        <f t="shared" si="25"/>
        <v>-1.2540468596160537E-2</v>
      </c>
      <c r="F310" s="2">
        <f t="shared" si="29"/>
        <v>2.2624210249827911E-2</v>
      </c>
      <c r="G310" s="2">
        <f t="shared" si="27"/>
        <v>-3.5164678845988451E-2</v>
      </c>
      <c r="H310" s="2" t="str">
        <f t="shared" si="28"/>
        <v>Hold</v>
      </c>
    </row>
    <row r="311" spans="1:8" ht="13.5" x14ac:dyDescent="0.25">
      <c r="A311" s="3">
        <f>TITRES_STAT!B314</f>
        <v>42458</v>
      </c>
      <c r="B311" s="6">
        <f>TITRES_STAT!D314</f>
        <v>3.0914000000000001</v>
      </c>
      <c r="C311" s="2">
        <f t="shared" si="24"/>
        <v>3.1139379411348731</v>
      </c>
      <c r="D311" s="2">
        <f t="shared" si="26"/>
        <v>3.1468325243527873</v>
      </c>
      <c r="E311" s="2">
        <f t="shared" si="25"/>
        <v>-3.2894583217914164E-2</v>
      </c>
      <c r="F311" s="2">
        <f t="shared" si="29"/>
        <v>1.1520451556279496E-2</v>
      </c>
      <c r="G311" s="2">
        <f t="shared" si="27"/>
        <v>-4.441503477419366E-2</v>
      </c>
      <c r="H311" s="2" t="str">
        <f t="shared" si="28"/>
        <v>Hold</v>
      </c>
    </row>
    <row r="312" spans="1:8" ht="13.5" x14ac:dyDescent="0.25">
      <c r="A312" s="3">
        <f>TITRES_STAT!B315</f>
        <v>42459</v>
      </c>
      <c r="B312" s="6">
        <f>TITRES_STAT!D315</f>
        <v>3.0914000000000001</v>
      </c>
      <c r="C312" s="2">
        <f t="shared" si="24"/>
        <v>3.0979628732679694</v>
      </c>
      <c r="D312" s="2">
        <f t="shared" si="26"/>
        <v>3.1427264114377662</v>
      </c>
      <c r="E312" s="2">
        <f t="shared" si="25"/>
        <v>-4.4763538169796835E-2</v>
      </c>
      <c r="F312" s="2">
        <f t="shared" si="29"/>
        <v>2.6365361106422958E-4</v>
      </c>
      <c r="G312" s="2">
        <f t="shared" si="27"/>
        <v>-4.5027191780861064E-2</v>
      </c>
      <c r="H312" s="2" t="str">
        <f t="shared" si="28"/>
        <v>Hold</v>
      </c>
    </row>
    <row r="313" spans="1:8" ht="13.5" x14ac:dyDescent="0.25">
      <c r="A313" s="3">
        <f>TITRES_STAT!B316</f>
        <v>42460</v>
      </c>
      <c r="B313" s="6">
        <f>TITRES_STAT!D316</f>
        <v>3.1402999999999999</v>
      </c>
      <c r="C313" s="2">
        <f t="shared" si="24"/>
        <v>3.0957070466113588</v>
      </c>
      <c r="D313" s="2">
        <f t="shared" si="26"/>
        <v>3.1425466772571906</v>
      </c>
      <c r="E313" s="2">
        <f t="shared" si="25"/>
        <v>-4.6839630645831853E-2</v>
      </c>
      <c r="F313" s="2">
        <f t="shared" si="29"/>
        <v>-9.157003240314987E-3</v>
      </c>
      <c r="G313" s="2">
        <f t="shared" si="27"/>
        <v>-3.7682627405516866E-2</v>
      </c>
      <c r="H313" s="2" t="str">
        <f t="shared" si="28"/>
        <v>Hold</v>
      </c>
    </row>
    <row r="314" spans="1:8" ht="13.5" x14ac:dyDescent="0.25">
      <c r="A314" s="3">
        <f>TITRES_STAT!B317</f>
        <v>42461</v>
      </c>
      <c r="B314" s="6">
        <f>TITRES_STAT!D317</f>
        <v>3.1402999999999999</v>
      </c>
      <c r="C314" s="2">
        <f t="shared" si="24"/>
        <v>3.0937982702096116</v>
      </c>
      <c r="D314" s="2">
        <f t="shared" si="26"/>
        <v>3.1423802567196208</v>
      </c>
      <c r="E314" s="2">
        <f t="shared" si="25"/>
        <v>-4.8581986510009223E-2</v>
      </c>
      <c r="F314" s="2">
        <f t="shared" si="29"/>
        <v>-1.7041999894253836E-2</v>
      </c>
      <c r="G314" s="2">
        <f t="shared" si="27"/>
        <v>-3.1539986615755383E-2</v>
      </c>
      <c r="H314" s="2" t="str">
        <f t="shared" si="28"/>
        <v>Hold</v>
      </c>
    </row>
    <row r="315" spans="1:8" ht="13.5" x14ac:dyDescent="0.25">
      <c r="A315" s="3">
        <f>TITRES_STAT!B318</f>
        <v>42464</v>
      </c>
      <c r="B315" s="6">
        <f>TITRES_STAT!D318</f>
        <v>3.1402999999999999</v>
      </c>
      <c r="C315" s="2">
        <f t="shared" si="24"/>
        <v>3.1021985363312101</v>
      </c>
      <c r="D315" s="2">
        <f t="shared" si="26"/>
        <v>3.1422261636292785</v>
      </c>
      <c r="E315" s="2">
        <f t="shared" si="25"/>
        <v>-4.0027627298068413E-2</v>
      </c>
      <c r="F315" s="2">
        <f t="shared" si="29"/>
        <v>-2.1639125375016752E-2</v>
      </c>
      <c r="G315" s="2">
        <f t="shared" si="27"/>
        <v>-1.8388501923051661E-2</v>
      </c>
      <c r="H315" s="2" t="str">
        <f t="shared" si="28"/>
        <v>Hold</v>
      </c>
    </row>
    <row r="316" spans="1:8" ht="13.5" x14ac:dyDescent="0.25">
      <c r="A316" s="3">
        <f>TITRES_STAT!B319</f>
        <v>42465</v>
      </c>
      <c r="B316" s="6">
        <f>TITRES_STAT!D319</f>
        <v>3.2298</v>
      </c>
      <c r="C316" s="2">
        <f t="shared" si="24"/>
        <v>3.1093064538187165</v>
      </c>
      <c r="D316" s="2">
        <f t="shared" si="26"/>
        <v>3.1487131144715543</v>
      </c>
      <c r="E316" s="2">
        <f t="shared" si="25"/>
        <v>-3.9406660652837822E-2</v>
      </c>
      <c r="F316" s="2">
        <f t="shared" si="29"/>
        <v>-2.5192632430580966E-2</v>
      </c>
      <c r="G316" s="2">
        <f t="shared" si="27"/>
        <v>-1.4214028222256855E-2</v>
      </c>
      <c r="H316" s="2" t="str">
        <f t="shared" si="28"/>
        <v>Hold</v>
      </c>
    </row>
    <row r="317" spans="1:8" ht="13.5" x14ac:dyDescent="0.25">
      <c r="A317" s="3">
        <f>TITRES_STAT!B320</f>
        <v>42466</v>
      </c>
      <c r="B317" s="6">
        <f>TITRES_STAT!D320</f>
        <v>3.2298</v>
      </c>
      <c r="C317" s="2">
        <f t="shared" si="24"/>
        <v>3.1128131532312215</v>
      </c>
      <c r="D317" s="2">
        <f t="shared" si="26"/>
        <v>3.1547195504366243</v>
      </c>
      <c r="E317" s="2">
        <f t="shared" si="25"/>
        <v>-4.190639720540279E-2</v>
      </c>
      <c r="F317" s="2">
        <f t="shared" si="29"/>
        <v>-2.8535385385545335E-2</v>
      </c>
      <c r="G317" s="2">
        <f t="shared" si="27"/>
        <v>-1.3371011819857455E-2</v>
      </c>
      <c r="H317" s="2" t="str">
        <f t="shared" si="28"/>
        <v>Hold</v>
      </c>
    </row>
    <row r="318" spans="1:8" ht="13.5" x14ac:dyDescent="0.25">
      <c r="A318" s="3">
        <f>TITRES_STAT!B321</f>
        <v>42467</v>
      </c>
      <c r="B318" s="6">
        <f>TITRES_STAT!D321</f>
        <v>3.1402999999999999</v>
      </c>
      <c r="C318" s="2">
        <f t="shared" si="24"/>
        <v>3.115780360426418</v>
      </c>
      <c r="D318" s="2">
        <f t="shared" si="26"/>
        <v>3.1536514355894667</v>
      </c>
      <c r="E318" s="2">
        <f t="shared" si="25"/>
        <v>-3.7871075163048662E-2</v>
      </c>
      <c r="F318" s="2">
        <f t="shared" si="29"/>
        <v>-3.0402523341046001E-2</v>
      </c>
      <c r="G318" s="2">
        <f t="shared" si="27"/>
        <v>-7.4685518220026607E-3</v>
      </c>
      <c r="H318" s="2" t="str">
        <f t="shared" si="28"/>
        <v>Hold</v>
      </c>
    </row>
    <row r="319" spans="1:8" ht="13.5" x14ac:dyDescent="0.25">
      <c r="A319" s="3">
        <f>TITRES_STAT!B322</f>
        <v>42468</v>
      </c>
      <c r="B319" s="6">
        <f>TITRES_STAT!D322</f>
        <v>3.2378999999999998</v>
      </c>
      <c r="C319" s="2">
        <f t="shared" si="24"/>
        <v>3.1120295357454308</v>
      </c>
      <c r="D319" s="2">
        <f t="shared" si="26"/>
        <v>3.1598920699902471</v>
      </c>
      <c r="E319" s="2">
        <f t="shared" si="25"/>
        <v>-4.7862534244816235E-2</v>
      </c>
      <c r="F319" s="2">
        <f t="shared" si="29"/>
        <v>-3.3894525521800049E-2</v>
      </c>
      <c r="G319" s="2">
        <f t="shared" si="27"/>
        <v>-1.3968008723016186E-2</v>
      </c>
      <c r="H319" s="2" t="str">
        <f t="shared" si="28"/>
        <v>Hold</v>
      </c>
    </row>
    <row r="320" spans="1:8" ht="13.5" x14ac:dyDescent="0.25">
      <c r="A320" s="3">
        <f>TITRES_STAT!B323</f>
        <v>42471</v>
      </c>
      <c r="B320" s="6">
        <f>TITRES_STAT!D323</f>
        <v>3.2542</v>
      </c>
      <c r="C320" s="2">
        <f t="shared" si="24"/>
        <v>3.1088557610153646</v>
      </c>
      <c r="D320" s="2">
        <f t="shared" si="26"/>
        <v>3.166877842583562</v>
      </c>
      <c r="E320" s="2">
        <f t="shared" si="25"/>
        <v>-5.8022081568197326E-2</v>
      </c>
      <c r="F320" s="2">
        <f t="shared" si="29"/>
        <v>-3.8720036731079509E-2</v>
      </c>
      <c r="G320" s="2">
        <f t="shared" si="27"/>
        <v>-1.9302044837117817E-2</v>
      </c>
      <c r="H320" s="2" t="str">
        <f t="shared" si="28"/>
        <v>Hold</v>
      </c>
    </row>
    <row r="321" spans="1:8" ht="13.5" x14ac:dyDescent="0.25">
      <c r="A321" s="3">
        <f>TITRES_STAT!B324</f>
        <v>42472</v>
      </c>
      <c r="B321" s="6">
        <f>TITRES_STAT!D324</f>
        <v>3.2542</v>
      </c>
      <c r="C321" s="2">
        <f t="shared" si="24"/>
        <v>3.106170259320693</v>
      </c>
      <c r="D321" s="2">
        <f t="shared" si="26"/>
        <v>3.1733461505403353</v>
      </c>
      <c r="E321" s="2">
        <f t="shared" si="25"/>
        <v>-6.7175891219642292E-2</v>
      </c>
      <c r="F321" s="2">
        <f t="shared" si="29"/>
        <v>-4.4411207628792068E-2</v>
      </c>
      <c r="G321" s="2">
        <f t="shared" si="27"/>
        <v>-2.2764683590850224E-2</v>
      </c>
      <c r="H321" s="2" t="str">
        <f t="shared" si="28"/>
        <v>Hold</v>
      </c>
    </row>
    <row r="322" spans="1:8" ht="13.5" x14ac:dyDescent="0.25">
      <c r="A322" s="3">
        <f>TITRES_STAT!B325</f>
        <v>42473</v>
      </c>
      <c r="B322" s="6">
        <f>TITRES_STAT!D325</f>
        <v>3.1728000000000001</v>
      </c>
      <c r="C322" s="2">
        <f t="shared" si="24"/>
        <v>3.103897911732894</v>
      </c>
      <c r="D322" s="2">
        <f t="shared" si="26"/>
        <v>3.1733056949447551</v>
      </c>
      <c r="E322" s="2">
        <f t="shared" si="25"/>
        <v>-6.940778321186114E-2</v>
      </c>
      <c r="F322" s="2">
        <f t="shared" si="29"/>
        <v>-4.9410522745405881E-2</v>
      </c>
      <c r="G322" s="2">
        <f t="shared" si="27"/>
        <v>-1.9997260466455259E-2</v>
      </c>
      <c r="H322" s="2" t="str">
        <f t="shared" si="28"/>
        <v>Hold</v>
      </c>
    </row>
    <row r="323" spans="1:8" ht="13.5" x14ac:dyDescent="0.25">
      <c r="A323" s="3">
        <f>TITRES_STAT!B326</f>
        <v>42474</v>
      </c>
      <c r="B323" s="6">
        <f>TITRES_STAT!D326</f>
        <v>3.246</v>
      </c>
      <c r="C323" s="2">
        <f t="shared" si="24"/>
        <v>3.1094982330047563</v>
      </c>
      <c r="D323" s="2">
        <f t="shared" si="26"/>
        <v>3.1786904582821807</v>
      </c>
      <c r="E323" s="2">
        <f t="shared" si="25"/>
        <v>-6.9192225277424413E-2</v>
      </c>
      <c r="F323" s="2">
        <f t="shared" si="29"/>
        <v>-5.3366863251809595E-2</v>
      </c>
      <c r="G323" s="2">
        <f t="shared" si="27"/>
        <v>-1.5825362025614818E-2</v>
      </c>
      <c r="H323" s="2" t="str">
        <f t="shared" si="28"/>
        <v>Hold</v>
      </c>
    </row>
    <row r="324" spans="1:8" ht="13.5" x14ac:dyDescent="0.25">
      <c r="A324" s="3">
        <f>TITRES_STAT!B327</f>
        <v>42475</v>
      </c>
      <c r="B324" s="6">
        <f>TITRES_STAT!D327</f>
        <v>3.246</v>
      </c>
      <c r="C324" s="2">
        <f t="shared" si="24"/>
        <v>3.1142369663886398</v>
      </c>
      <c r="D324" s="2">
        <f t="shared" si="26"/>
        <v>3.1836763502612784</v>
      </c>
      <c r="E324" s="2">
        <f t="shared" si="25"/>
        <v>-6.9439383872638594E-2</v>
      </c>
      <c r="F324" s="2">
        <f t="shared" si="29"/>
        <v>-5.6581367375975397E-2</v>
      </c>
      <c r="G324" s="2">
        <f t="shared" si="27"/>
        <v>-1.2858016496663197E-2</v>
      </c>
      <c r="H324" s="2" t="str">
        <f t="shared" si="28"/>
        <v>Hold</v>
      </c>
    </row>
    <row r="325" spans="1:8" ht="13.5" x14ac:dyDescent="0.25">
      <c r="A325" s="3">
        <f>TITRES_STAT!B328</f>
        <v>42478</v>
      </c>
      <c r="B325" s="6">
        <f>TITRES_STAT!D328</f>
        <v>3.246</v>
      </c>
      <c r="C325" s="2">
        <f t="shared" si="24"/>
        <v>3.1182466638673105</v>
      </c>
      <c r="D325" s="2">
        <f t="shared" si="26"/>
        <v>3.188292916908591</v>
      </c>
      <c r="E325" s="2">
        <f t="shared" si="25"/>
        <v>-7.0046253041280426E-2</v>
      </c>
      <c r="F325" s="2">
        <f t="shared" si="29"/>
        <v>-5.9274344509036403E-2</v>
      </c>
      <c r="G325" s="2">
        <f t="shared" si="27"/>
        <v>-1.0771908532244023E-2</v>
      </c>
      <c r="H325" s="2" t="str">
        <f t="shared" si="28"/>
        <v>Hold</v>
      </c>
    </row>
    <row r="326" spans="1:8" ht="13.5" x14ac:dyDescent="0.25">
      <c r="A326" s="3">
        <f>TITRES_STAT!B329</f>
        <v>42479</v>
      </c>
      <c r="B326" s="6">
        <f>TITRES_STAT!D329</f>
        <v>3.246</v>
      </c>
      <c r="C326" s="2">
        <f t="shared" si="24"/>
        <v>3.1354087155800316</v>
      </c>
      <c r="D326" s="2">
        <f t="shared" si="26"/>
        <v>3.1925675156561026</v>
      </c>
      <c r="E326" s="2">
        <f t="shared" si="25"/>
        <v>-5.7158800076070992E-2</v>
      </c>
      <c r="F326" s="2">
        <f t="shared" si="29"/>
        <v>-5.8851235622443321E-2</v>
      </c>
      <c r="G326" s="2">
        <f t="shared" si="27"/>
        <v>1.6924355463723284E-3</v>
      </c>
      <c r="H326" s="2" t="str">
        <f t="shared" si="28"/>
        <v>Sell</v>
      </c>
    </row>
    <row r="327" spans="1:8" ht="13.5" x14ac:dyDescent="0.25">
      <c r="A327" s="3">
        <f>TITRES_STAT!B330</f>
        <v>42480</v>
      </c>
      <c r="B327" s="6">
        <f>TITRES_STAT!D330</f>
        <v>3.1564999999999999</v>
      </c>
      <c r="C327" s="2">
        <f t="shared" si="24"/>
        <v>3.149930451644642</v>
      </c>
      <c r="D327" s="2">
        <f t="shared" si="26"/>
        <v>3.1898958478297246</v>
      </c>
      <c r="E327" s="2">
        <f t="shared" si="25"/>
        <v>-3.9965396185082547E-2</v>
      </c>
      <c r="F327" s="2">
        <f t="shared" si="29"/>
        <v>-5.5074067734971172E-2</v>
      </c>
      <c r="G327" s="2">
        <f t="shared" si="27"/>
        <v>1.5108671549888625E-2</v>
      </c>
      <c r="H327" s="2" t="str">
        <f t="shared" si="28"/>
        <v>Sell</v>
      </c>
    </row>
    <row r="328" spans="1:8" ht="13.5" x14ac:dyDescent="0.25">
      <c r="A328" s="3">
        <f>TITRES_STAT!B331</f>
        <v>42481</v>
      </c>
      <c r="B328" s="6">
        <f>TITRES_STAT!D331</f>
        <v>3.0914000000000001</v>
      </c>
      <c r="C328" s="2">
        <f t="shared" si="24"/>
        <v>3.1484488436993123</v>
      </c>
      <c r="D328" s="2">
        <f t="shared" si="26"/>
        <v>3.1825998591015967</v>
      </c>
      <c r="E328" s="2">
        <f t="shared" si="25"/>
        <v>-3.4151015402284379E-2</v>
      </c>
      <c r="F328" s="2">
        <f t="shared" si="29"/>
        <v>-5.0889457268433816E-2</v>
      </c>
      <c r="G328" s="2">
        <f t="shared" si="27"/>
        <v>1.6738441866149437E-2</v>
      </c>
      <c r="H328" s="2" t="str">
        <f t="shared" si="28"/>
        <v>Sell</v>
      </c>
    </row>
    <row r="329" spans="1:8" ht="13.5" x14ac:dyDescent="0.25">
      <c r="A329" s="3">
        <f>TITRES_STAT!B332</f>
        <v>42482</v>
      </c>
      <c r="B329" s="6">
        <f>TITRES_STAT!D332</f>
        <v>3.0508000000000002</v>
      </c>
      <c r="C329" s="2">
        <f t="shared" si="24"/>
        <v>3.1622105600532642</v>
      </c>
      <c r="D329" s="2">
        <f t="shared" si="26"/>
        <v>3.1728369065755526</v>
      </c>
      <c r="E329" s="2">
        <f t="shared" si="25"/>
        <v>-1.0626346522288443E-2</v>
      </c>
      <c r="F329" s="2">
        <f t="shared" si="29"/>
        <v>-4.283683511920474E-2</v>
      </c>
      <c r="G329" s="2">
        <f t="shared" si="27"/>
        <v>3.2210488596916297E-2</v>
      </c>
      <c r="H329" s="2" t="str">
        <f t="shared" si="28"/>
        <v>Sell</v>
      </c>
    </row>
    <row r="330" spans="1:8" ht="13.5" x14ac:dyDescent="0.25">
      <c r="A330" s="3">
        <f>TITRES_STAT!B333</f>
        <v>42485</v>
      </c>
      <c r="B330" s="6">
        <f>TITRES_STAT!D333</f>
        <v>3.0508000000000002</v>
      </c>
      <c r="C330" s="2">
        <f t="shared" si="24"/>
        <v>3.1763627815835309</v>
      </c>
      <c r="D330" s="2">
        <f t="shared" si="26"/>
        <v>3.1637971357181041</v>
      </c>
      <c r="E330" s="2">
        <f t="shared" si="25"/>
        <v>1.2565645865426855E-2</v>
      </c>
      <c r="F330" s="2">
        <f t="shared" si="29"/>
        <v>-3.1756338922278422E-2</v>
      </c>
      <c r="G330" s="2">
        <f t="shared" si="27"/>
        <v>4.4321984787705278E-2</v>
      </c>
      <c r="H330" s="2" t="str">
        <f t="shared" si="28"/>
        <v>Sell</v>
      </c>
    </row>
    <row r="331" spans="1:8" ht="13.5" x14ac:dyDescent="0.25">
      <c r="A331" s="3">
        <f>TITRES_STAT!B334</f>
        <v>42486</v>
      </c>
      <c r="B331" s="6">
        <f>TITRES_STAT!D334</f>
        <v>3.0508000000000002</v>
      </c>
      <c r="C331" s="2">
        <f t="shared" si="24"/>
        <v>3.1883377382629874</v>
      </c>
      <c r="D331" s="2">
        <f t="shared" si="26"/>
        <v>3.1554269775167629</v>
      </c>
      <c r="E331" s="2">
        <f t="shared" si="25"/>
        <v>3.2910760746224454E-2</v>
      </c>
      <c r="F331" s="2">
        <f t="shared" si="29"/>
        <v>-1.8822918988577849E-2</v>
      </c>
      <c r="G331" s="2">
        <f t="shared" si="27"/>
        <v>5.1733679734802307E-2</v>
      </c>
      <c r="H331" s="2" t="str">
        <f t="shared" si="28"/>
        <v>Sell</v>
      </c>
    </row>
    <row r="332" spans="1:8" ht="13.5" x14ac:dyDescent="0.25">
      <c r="A332" s="3">
        <f>TITRES_STAT!B335</f>
        <v>42487</v>
      </c>
      <c r="B332" s="6">
        <f>TITRES_STAT!D335</f>
        <v>2.9693999999999998</v>
      </c>
      <c r="C332" s="2">
        <f t="shared" si="24"/>
        <v>3.1859473169917587</v>
      </c>
      <c r="D332" s="2">
        <f t="shared" si="26"/>
        <v>3.1416472014044099</v>
      </c>
      <c r="E332" s="2">
        <f t="shared" si="25"/>
        <v>4.4300115587348809E-2</v>
      </c>
      <c r="F332" s="2">
        <f t="shared" si="29"/>
        <v>-6.198312073392517E-3</v>
      </c>
      <c r="G332" s="2">
        <f t="shared" si="27"/>
        <v>5.0498427660741328E-2</v>
      </c>
      <c r="H332" s="2" t="str">
        <f t="shared" si="28"/>
        <v>Sell</v>
      </c>
    </row>
    <row r="333" spans="1:8" ht="13.5" x14ac:dyDescent="0.25">
      <c r="A333" s="3">
        <f>TITRES_STAT!B336</f>
        <v>42488</v>
      </c>
      <c r="B333" s="6">
        <f>TITRES_STAT!D336</f>
        <v>2.9693999999999998</v>
      </c>
      <c r="C333" s="2">
        <f t="shared" si="24"/>
        <v>3.1951861913007189</v>
      </c>
      <c r="D333" s="2">
        <f t="shared" si="26"/>
        <v>3.1288881494485277</v>
      </c>
      <c r="E333" s="2">
        <f t="shared" si="25"/>
        <v>6.6298041852191236E-2</v>
      </c>
      <c r="F333" s="2">
        <f t="shared" si="29"/>
        <v>8.3009587117242357E-3</v>
      </c>
      <c r="G333" s="2">
        <f t="shared" si="27"/>
        <v>5.7997083140467004E-2</v>
      </c>
      <c r="H333" s="2" t="str">
        <f t="shared" si="28"/>
        <v>Sell</v>
      </c>
    </row>
    <row r="334" spans="1:8" ht="13.5" x14ac:dyDescent="0.25">
      <c r="A334" s="3">
        <f>TITRES_STAT!B337</f>
        <v>42489</v>
      </c>
      <c r="B334" s="6">
        <f>TITRES_STAT!D337</f>
        <v>2.9287000000000001</v>
      </c>
      <c r="C334" s="2">
        <f t="shared" si="24"/>
        <v>3.2030037003313776</v>
      </c>
      <c r="D334" s="2">
        <f t="shared" si="26"/>
        <v>3.1140593976375257</v>
      </c>
      <c r="E334" s="2">
        <f t="shared" si="25"/>
        <v>8.8944302693851895E-2</v>
      </c>
      <c r="F334" s="2">
        <f t="shared" si="29"/>
        <v>2.4429627508149768E-2</v>
      </c>
      <c r="G334" s="2">
        <f t="shared" si="27"/>
        <v>6.4514675185702128E-2</v>
      </c>
      <c r="H334" s="2" t="str">
        <f t="shared" si="28"/>
        <v>Sell</v>
      </c>
    </row>
    <row r="335" spans="1:8" ht="13.5" x14ac:dyDescent="0.25">
      <c r="A335" s="3">
        <f>TITRES_STAT!B338</f>
        <v>42492</v>
      </c>
      <c r="B335" s="6">
        <f>TITRES_STAT!D338</f>
        <v>3.0426000000000002</v>
      </c>
      <c r="C335" s="2">
        <f t="shared" ref="C335:C398" si="30">$C$4*B325+C334*(1-$C$4)</f>
        <v>3.2096185156650119</v>
      </c>
      <c r="D335" s="2">
        <f t="shared" si="26"/>
        <v>3.1087661089236347</v>
      </c>
      <c r="E335" s="2">
        <f t="shared" si="25"/>
        <v>0.10085240674137719</v>
      </c>
      <c r="F335" s="2">
        <f t="shared" si="29"/>
        <v>3.9714183354795256E-2</v>
      </c>
      <c r="G335" s="2">
        <f t="shared" si="27"/>
        <v>6.1138223386581932E-2</v>
      </c>
      <c r="H335" s="2" t="str">
        <f t="shared" si="28"/>
        <v>Sell</v>
      </c>
    </row>
    <row r="336" spans="1:8" ht="13.5" x14ac:dyDescent="0.25">
      <c r="A336" s="3">
        <f>TITRES_STAT!B339</f>
        <v>42493</v>
      </c>
      <c r="B336" s="6">
        <f>TITRES_STAT!D339</f>
        <v>3.0345</v>
      </c>
      <c r="C336" s="2">
        <f t="shared" si="30"/>
        <v>3.2152156671011638</v>
      </c>
      <c r="D336" s="2">
        <f t="shared" si="26"/>
        <v>3.103264915670032</v>
      </c>
      <c r="E336" s="2">
        <f t="shared" si="25"/>
        <v>0.11195075143113176</v>
      </c>
      <c r="F336" s="2">
        <f t="shared" si="29"/>
        <v>5.4161496970062561E-2</v>
      </c>
      <c r="G336" s="2">
        <f t="shared" si="27"/>
        <v>5.7789254461069195E-2</v>
      </c>
      <c r="H336" s="2" t="str">
        <f t="shared" si="28"/>
        <v>Sell</v>
      </c>
    </row>
    <row r="337" spans="1:8" ht="13.5" x14ac:dyDescent="0.25">
      <c r="A337" s="3">
        <f>TITRES_STAT!B340</f>
        <v>42494</v>
      </c>
      <c r="B337" s="6">
        <f>TITRES_STAT!D340</f>
        <v>3.0508000000000002</v>
      </c>
      <c r="C337" s="2">
        <f t="shared" si="30"/>
        <v>3.2061824875471383</v>
      </c>
      <c r="D337" s="2">
        <f t="shared" si="26"/>
        <v>3.0993786256204001</v>
      </c>
      <c r="E337" s="2">
        <f t="shared" si="25"/>
        <v>0.10680386192673819</v>
      </c>
      <c r="F337" s="2">
        <f t="shared" si="29"/>
        <v>6.4689969961397698E-2</v>
      </c>
      <c r="G337" s="2">
        <f t="shared" si="27"/>
        <v>4.2113891965340489E-2</v>
      </c>
      <c r="H337" s="2" t="str">
        <f t="shared" si="28"/>
        <v>Sell</v>
      </c>
    </row>
    <row r="338" spans="1:8" ht="13.5" x14ac:dyDescent="0.25">
      <c r="A338" s="3">
        <f>TITRES_STAT!B341</f>
        <v>42495</v>
      </c>
      <c r="B338" s="6">
        <f>TITRES_STAT!D341</f>
        <v>3.0426000000000002</v>
      </c>
      <c r="C338" s="2">
        <f t="shared" si="30"/>
        <v>3.1885236433091171</v>
      </c>
      <c r="D338" s="2">
        <f t="shared" si="26"/>
        <v>3.0951728015003703</v>
      </c>
      <c r="E338" s="2">
        <f t="shared" si="25"/>
        <v>9.3350841808746754E-2</v>
      </c>
      <c r="F338" s="2">
        <f t="shared" si="29"/>
        <v>7.0422144330867506E-2</v>
      </c>
      <c r="G338" s="2">
        <f t="shared" si="27"/>
        <v>2.2928697477879248E-2</v>
      </c>
      <c r="H338" s="2" t="str">
        <f t="shared" si="28"/>
        <v>Sell</v>
      </c>
    </row>
    <row r="339" spans="1:8" ht="13.5" x14ac:dyDescent="0.25">
      <c r="A339" s="3">
        <f>TITRES_STAT!B342</f>
        <v>42496</v>
      </c>
      <c r="B339" s="6">
        <f>TITRES_STAT!D342</f>
        <v>3.0101</v>
      </c>
      <c r="C339" s="2">
        <f t="shared" si="30"/>
        <v>3.1673353904923296</v>
      </c>
      <c r="D339" s="2">
        <f t="shared" si="26"/>
        <v>3.088871112500343</v>
      </c>
      <c r="E339" s="2">
        <f t="shared" si="25"/>
        <v>7.8464277991986631E-2</v>
      </c>
      <c r="F339" s="2">
        <f t="shared" si="29"/>
        <v>7.2030571063091339E-2</v>
      </c>
      <c r="G339" s="2">
        <f t="shared" si="27"/>
        <v>6.4337069288952914E-3</v>
      </c>
      <c r="H339" s="2" t="str">
        <f t="shared" si="28"/>
        <v>Sell</v>
      </c>
    </row>
    <row r="340" spans="1:8" ht="13.5" x14ac:dyDescent="0.25">
      <c r="A340" s="3">
        <f>TITRES_STAT!B343</f>
        <v>42499</v>
      </c>
      <c r="B340" s="6">
        <f>TITRES_STAT!D343</f>
        <v>3.0508000000000002</v>
      </c>
      <c r="C340" s="2">
        <f t="shared" si="30"/>
        <v>3.1494068688781249</v>
      </c>
      <c r="D340" s="2">
        <f t="shared" si="26"/>
        <v>3.0860510300929103</v>
      </c>
      <c r="E340" s="2">
        <f t="shared" si="25"/>
        <v>6.3355838785214669E-2</v>
      </c>
      <c r="F340" s="2">
        <f t="shared" si="29"/>
        <v>7.0295624607516011E-2</v>
      </c>
      <c r="G340" s="2">
        <f t="shared" si="27"/>
        <v>-6.939785822301342E-3</v>
      </c>
      <c r="H340" s="2" t="str">
        <f t="shared" si="28"/>
        <v>Hold</v>
      </c>
    </row>
    <row r="341" spans="1:8" ht="13.5" x14ac:dyDescent="0.25">
      <c r="A341" s="3">
        <f>TITRES_STAT!B344</f>
        <v>42500</v>
      </c>
      <c r="B341" s="6">
        <f>TITRES_STAT!D344</f>
        <v>3.1808999999999998</v>
      </c>
      <c r="C341" s="2">
        <f t="shared" si="30"/>
        <v>3.1342365813584134</v>
      </c>
      <c r="D341" s="2">
        <f t="shared" si="26"/>
        <v>3.0930768797156576</v>
      </c>
      <c r="E341" s="2">
        <f t="shared" si="25"/>
        <v>4.1159701642755842E-2</v>
      </c>
      <c r="F341" s="2">
        <f t="shared" si="29"/>
        <v>6.4468440014563977E-2</v>
      </c>
      <c r="G341" s="2">
        <f t="shared" si="27"/>
        <v>-2.3308738371808135E-2</v>
      </c>
      <c r="H341" s="2" t="str">
        <f t="shared" si="28"/>
        <v>Hold</v>
      </c>
    </row>
    <row r="342" spans="1:8" ht="13.5" x14ac:dyDescent="0.25">
      <c r="A342" s="3">
        <f>TITRES_STAT!B345</f>
        <v>42501</v>
      </c>
      <c r="B342" s="6">
        <f>TITRES_STAT!D345</f>
        <v>3.246</v>
      </c>
      <c r="C342" s="2">
        <f t="shared" si="30"/>
        <v>3.108877107303273</v>
      </c>
      <c r="D342" s="2">
        <f t="shared" si="26"/>
        <v>3.1044045182552384</v>
      </c>
      <c r="E342" s="2">
        <f t="shared" si="25"/>
        <v>4.4725890480346031E-3</v>
      </c>
      <c r="F342" s="2">
        <f t="shared" si="29"/>
        <v>5.2469269821258102E-2</v>
      </c>
      <c r="G342" s="2">
        <f t="shared" si="27"/>
        <v>-4.7996680773223499E-2</v>
      </c>
      <c r="H342" s="2" t="str">
        <f t="shared" si="28"/>
        <v>Hold</v>
      </c>
    </row>
    <row r="343" spans="1:8" ht="13.5" x14ac:dyDescent="0.25">
      <c r="A343" s="3">
        <f>TITRES_STAT!B346</f>
        <v>42502</v>
      </c>
      <c r="B343" s="6">
        <f>TITRES_STAT!D346</f>
        <v>3.246</v>
      </c>
      <c r="C343" s="2">
        <f t="shared" si="30"/>
        <v>3.0874190907950774</v>
      </c>
      <c r="D343" s="2">
        <f t="shared" si="26"/>
        <v>3.1148930724585542</v>
      </c>
      <c r="E343" s="2">
        <f t="shared" si="25"/>
        <v>-2.747398166347681E-2</v>
      </c>
      <c r="F343" s="2">
        <f t="shared" si="29"/>
        <v>3.6480619524311121E-2</v>
      </c>
      <c r="G343" s="2">
        <f t="shared" si="27"/>
        <v>-6.3954601187787924E-2</v>
      </c>
      <c r="H343" s="2" t="str">
        <f t="shared" si="28"/>
        <v>Hold</v>
      </c>
    </row>
    <row r="344" spans="1:8" ht="13.5" x14ac:dyDescent="0.25">
      <c r="A344" s="3">
        <f>TITRES_STAT!B347</f>
        <v>42503</v>
      </c>
      <c r="B344" s="6">
        <f>TITRES_STAT!D347</f>
        <v>3.2542</v>
      </c>
      <c r="C344" s="2">
        <f t="shared" si="30"/>
        <v>3.0630007691342964</v>
      </c>
      <c r="D344" s="2">
        <f t="shared" si="26"/>
        <v>3.1252121041282908</v>
      </c>
      <c r="E344" s="2">
        <f t="shared" si="25"/>
        <v>-6.2211334993994338E-2</v>
      </c>
      <c r="F344" s="2">
        <f t="shared" si="29"/>
        <v>1.6742228620650029E-2</v>
      </c>
      <c r="G344" s="2">
        <f t="shared" si="27"/>
        <v>-7.8953563614644368E-2</v>
      </c>
      <c r="H344" s="2" t="str">
        <f t="shared" si="28"/>
        <v>Hold</v>
      </c>
    </row>
    <row r="345" spans="1:8" ht="13.5" x14ac:dyDescent="0.25">
      <c r="A345" s="3">
        <f>TITRES_STAT!B348</f>
        <v>42506</v>
      </c>
      <c r="B345" s="6">
        <f>TITRES_STAT!D348</f>
        <v>3.3191999999999999</v>
      </c>
      <c r="C345" s="2">
        <f t="shared" si="30"/>
        <v>3.0598621892674815</v>
      </c>
      <c r="D345" s="2">
        <f t="shared" si="26"/>
        <v>3.1395815778965654</v>
      </c>
      <c r="E345" s="2">
        <f t="shared" si="25"/>
        <v>-7.9719388629083898E-2</v>
      </c>
      <c r="F345" s="2">
        <f t="shared" si="29"/>
        <v>-2.5500948292967555E-3</v>
      </c>
      <c r="G345" s="2">
        <f t="shared" si="27"/>
        <v>-7.7169293799787139E-2</v>
      </c>
      <c r="H345" s="2" t="str">
        <f t="shared" si="28"/>
        <v>Hold</v>
      </c>
    </row>
    <row r="346" spans="1:8" ht="13.5" x14ac:dyDescent="0.25">
      <c r="A346" s="3">
        <f>TITRES_STAT!B349</f>
        <v>42507</v>
      </c>
      <c r="B346" s="6">
        <f>TITRES_STAT!D349</f>
        <v>3.246</v>
      </c>
      <c r="C346" s="2">
        <f t="shared" si="30"/>
        <v>3.0559603139955613</v>
      </c>
      <c r="D346" s="2">
        <f t="shared" si="26"/>
        <v>3.1474644239783012</v>
      </c>
      <c r="E346" s="2">
        <f t="shared" si="25"/>
        <v>-9.1504109982739834E-2</v>
      </c>
      <c r="F346" s="2">
        <f t="shared" si="29"/>
        <v>-2.0340897859985371E-2</v>
      </c>
      <c r="G346" s="2">
        <f t="shared" si="27"/>
        <v>-7.1163212122754463E-2</v>
      </c>
      <c r="H346" s="2" t="str">
        <f t="shared" si="28"/>
        <v>Hold</v>
      </c>
    </row>
    <row r="347" spans="1:8" ht="13.5" x14ac:dyDescent="0.25">
      <c r="A347" s="3">
        <f>TITRES_STAT!B350</f>
        <v>42508</v>
      </c>
      <c r="B347" s="6">
        <f>TITRES_STAT!D350</f>
        <v>3.2298</v>
      </c>
      <c r="C347" s="2">
        <f t="shared" si="30"/>
        <v>3.0551664195347055</v>
      </c>
      <c r="D347" s="2">
        <f t="shared" si="26"/>
        <v>3.1535633555354643</v>
      </c>
      <c r="E347" s="2">
        <f t="shared" si="25"/>
        <v>-9.8396936000758828E-2</v>
      </c>
      <c r="F347" s="2">
        <f t="shared" si="29"/>
        <v>-3.5952105488140068E-2</v>
      </c>
      <c r="G347" s="2">
        <f t="shared" si="27"/>
        <v>-6.244483051261876E-2</v>
      </c>
      <c r="H347" s="2" t="str">
        <f t="shared" si="28"/>
        <v>Hold</v>
      </c>
    </row>
    <row r="348" spans="1:8" ht="13.5" x14ac:dyDescent="0.25">
      <c r="A348" s="3">
        <f>TITRES_STAT!B351</f>
        <v>42509</v>
      </c>
      <c r="B348" s="6">
        <f>TITRES_STAT!D351</f>
        <v>3.1646999999999998</v>
      </c>
      <c r="C348" s="2">
        <f t="shared" si="30"/>
        <v>3.0532331242216739</v>
      </c>
      <c r="D348" s="2">
        <f t="shared" si="26"/>
        <v>3.1543882921624671</v>
      </c>
      <c r="E348" s="2">
        <f t="shared" ref="E348:E411" si="31">C348-D348</f>
        <v>-0.10115516794079316</v>
      </c>
      <c r="F348" s="2">
        <f t="shared" si="29"/>
        <v>-4.8992717978670691E-2</v>
      </c>
      <c r="G348" s="2">
        <f t="shared" si="27"/>
        <v>-5.2162449962122465E-2</v>
      </c>
      <c r="H348" s="2" t="str">
        <f t="shared" si="28"/>
        <v>Hold</v>
      </c>
    </row>
    <row r="349" spans="1:8" ht="13.5" x14ac:dyDescent="0.25">
      <c r="A349" s="3">
        <f>TITRES_STAT!B352</f>
        <v>42510</v>
      </c>
      <c r="B349" s="6">
        <f>TITRES_STAT!D352</f>
        <v>3.0752000000000002</v>
      </c>
      <c r="C349" s="2">
        <f t="shared" si="30"/>
        <v>3.0465972589568011</v>
      </c>
      <c r="D349" s="2">
        <f t="shared" ref="D349:D412" si="32">$D$4*B349+(1-$D$4)*D348</f>
        <v>3.1485224927430253</v>
      </c>
      <c r="E349" s="2">
        <f t="shared" si="31"/>
        <v>-0.1019252337862242</v>
      </c>
      <c r="F349" s="2">
        <f t="shared" si="29"/>
        <v>-5.9579221140181396E-2</v>
      </c>
      <c r="G349" s="2">
        <f t="shared" si="27"/>
        <v>-4.2346012646042805E-2</v>
      </c>
      <c r="H349" s="2" t="str">
        <f t="shared" si="28"/>
        <v>Hold</v>
      </c>
    </row>
    <row r="350" spans="1:8" ht="13.5" x14ac:dyDescent="0.25">
      <c r="A350" s="3">
        <f>TITRES_STAT!B353</f>
        <v>42513</v>
      </c>
      <c r="B350" s="6">
        <f>TITRES_STAT!D353</f>
        <v>3.2134999999999998</v>
      </c>
      <c r="C350" s="2">
        <f t="shared" si="30"/>
        <v>3.0472438345019084</v>
      </c>
      <c r="D350" s="2">
        <f t="shared" si="32"/>
        <v>3.1533356414287268</v>
      </c>
      <c r="E350" s="2">
        <f t="shared" si="31"/>
        <v>-0.10609180692681841</v>
      </c>
      <c r="F350" s="2">
        <f t="shared" si="29"/>
        <v>-6.8881738297508793E-2</v>
      </c>
      <c r="G350" s="2">
        <f t="shared" si="27"/>
        <v>-3.7210068629309617E-2</v>
      </c>
      <c r="H350" s="2" t="str">
        <f t="shared" si="28"/>
        <v>Hold</v>
      </c>
    </row>
    <row r="351" spans="1:8" ht="13.5" x14ac:dyDescent="0.25">
      <c r="A351" s="3">
        <f>TITRES_STAT!B354</f>
        <v>42514</v>
      </c>
      <c r="B351" s="6">
        <f>TITRES_STAT!D354</f>
        <v>3.1320999999999999</v>
      </c>
      <c r="C351" s="2">
        <f t="shared" si="30"/>
        <v>3.0678063215016147</v>
      </c>
      <c r="D351" s="2">
        <f t="shared" si="32"/>
        <v>3.1517626309525246</v>
      </c>
      <c r="E351" s="2">
        <f t="shared" si="31"/>
        <v>-8.3956309450909927E-2</v>
      </c>
      <c r="F351" s="2">
        <f t="shared" si="29"/>
        <v>-7.1896652528189026E-2</v>
      </c>
      <c r="G351" s="2">
        <f t="shared" si="27"/>
        <v>-1.2059656922720902E-2</v>
      </c>
      <c r="H351" s="2" t="str">
        <f t="shared" si="28"/>
        <v>Hold</v>
      </c>
    </row>
    <row r="352" spans="1:8" ht="13.5" x14ac:dyDescent="0.25">
      <c r="A352" s="3">
        <f>TITRES_STAT!B355</f>
        <v>42515</v>
      </c>
      <c r="B352" s="6">
        <f>TITRES_STAT!D355</f>
        <v>3.1320999999999999</v>
      </c>
      <c r="C352" s="2">
        <f t="shared" si="30"/>
        <v>3.0952207335782891</v>
      </c>
      <c r="D352" s="2">
        <f t="shared" si="32"/>
        <v>3.1503061397708558</v>
      </c>
      <c r="E352" s="2">
        <f t="shared" si="31"/>
        <v>-5.5085406192566744E-2</v>
      </c>
      <c r="F352" s="2">
        <f t="shared" si="29"/>
        <v>-6.8534403261064566E-2</v>
      </c>
      <c r="G352" s="2">
        <f t="shared" si="27"/>
        <v>1.3448997068497823E-2</v>
      </c>
      <c r="H352" s="2" t="str">
        <f t="shared" si="28"/>
        <v>Sell</v>
      </c>
    </row>
    <row r="353" spans="1:8" ht="13.5" x14ac:dyDescent="0.25">
      <c r="A353" s="3">
        <f>TITRES_STAT!B356</f>
        <v>42516</v>
      </c>
      <c r="B353" s="6">
        <f>TITRES_STAT!D356</f>
        <v>3.0914000000000001</v>
      </c>
      <c r="C353" s="2">
        <f t="shared" si="30"/>
        <v>3.1184175437970136</v>
      </c>
      <c r="D353" s="2">
        <f t="shared" si="32"/>
        <v>3.1459427220100515</v>
      </c>
      <c r="E353" s="2">
        <f t="shared" si="31"/>
        <v>-2.7525178213037904E-2</v>
      </c>
      <c r="F353" s="2">
        <f t="shared" si="29"/>
        <v>-6.0332558251459237E-2</v>
      </c>
      <c r="G353" s="2">
        <f t="shared" si="27"/>
        <v>3.2807380038421333E-2</v>
      </c>
      <c r="H353" s="2" t="str">
        <f t="shared" si="28"/>
        <v>Sell</v>
      </c>
    </row>
    <row r="354" spans="1:8" ht="13.5" x14ac:dyDescent="0.25">
      <c r="A354" s="3">
        <f>TITRES_STAT!B357</f>
        <v>42517</v>
      </c>
      <c r="B354" s="6">
        <f>TITRES_STAT!D357</f>
        <v>3.0832999999999999</v>
      </c>
      <c r="C354" s="2">
        <f t="shared" si="30"/>
        <v>3.1393071524436267</v>
      </c>
      <c r="D354" s="2">
        <f t="shared" si="32"/>
        <v>3.1413025203796776</v>
      </c>
      <c r="E354" s="2">
        <f t="shared" si="31"/>
        <v>-1.9953679360509291E-3</v>
      </c>
      <c r="F354" s="2">
        <f t="shared" si="29"/>
        <v>-4.8665120188377577E-2</v>
      </c>
      <c r="G354" s="2">
        <f t="shared" si="27"/>
        <v>4.6669752252326648E-2</v>
      </c>
      <c r="H354" s="2" t="str">
        <f t="shared" si="28"/>
        <v>Sell</v>
      </c>
    </row>
    <row r="355" spans="1:8" ht="13.5" x14ac:dyDescent="0.25">
      <c r="A355" s="3">
        <f>TITRES_STAT!B358</f>
        <v>42520</v>
      </c>
      <c r="B355" s="6">
        <f>TITRES_STAT!D358</f>
        <v>3.0914000000000001</v>
      </c>
      <c r="C355" s="2">
        <f t="shared" si="30"/>
        <v>3.1669829751446072</v>
      </c>
      <c r="D355" s="2">
        <f t="shared" si="32"/>
        <v>3.1376060373885903</v>
      </c>
      <c r="E355" s="2">
        <f t="shared" si="31"/>
        <v>2.9376937756016908E-2</v>
      </c>
      <c r="F355" s="2">
        <f t="shared" si="29"/>
        <v>-3.3056708599498677E-2</v>
      </c>
      <c r="G355" s="2">
        <f t="shared" si="27"/>
        <v>6.2433646355515585E-2</v>
      </c>
      <c r="H355" s="2" t="str">
        <f t="shared" si="28"/>
        <v>Sell</v>
      </c>
    </row>
    <row r="356" spans="1:8" ht="13.5" x14ac:dyDescent="0.25">
      <c r="A356" s="3">
        <f>TITRES_STAT!B359</f>
        <v>42521</v>
      </c>
      <c r="B356" s="6">
        <f>TITRES_STAT!D359</f>
        <v>3.1646999999999998</v>
      </c>
      <c r="C356" s="2">
        <f t="shared" si="30"/>
        <v>3.1791394405069751</v>
      </c>
      <c r="D356" s="2">
        <f t="shared" si="32"/>
        <v>3.1396129975820282</v>
      </c>
      <c r="E356" s="2">
        <f t="shared" si="31"/>
        <v>3.9526442924946892E-2</v>
      </c>
      <c r="F356" s="2">
        <f t="shared" si="29"/>
        <v>-1.8540078294609567E-2</v>
      </c>
      <c r="G356" s="2">
        <f t="shared" ref="G356:G419" si="33">E356-F356</f>
        <v>5.8066521219556459E-2</v>
      </c>
      <c r="H356" s="2" t="str">
        <f t="shared" ref="H356:H419" si="34">IF(G356&lt;0,"Hold","Sell")</f>
        <v>Sell</v>
      </c>
    </row>
    <row r="357" spans="1:8" ht="13.5" x14ac:dyDescent="0.25">
      <c r="A357" s="3">
        <f>TITRES_STAT!B360</f>
        <v>42522</v>
      </c>
      <c r="B357" s="6">
        <f>TITRES_STAT!D360</f>
        <v>3.0508000000000002</v>
      </c>
      <c r="C357" s="2">
        <f t="shared" si="30"/>
        <v>3.1869333727366715</v>
      </c>
      <c r="D357" s="2">
        <f t="shared" si="32"/>
        <v>3.1330342570203964</v>
      </c>
      <c r="E357" s="2">
        <f t="shared" si="31"/>
        <v>5.3899115716275148E-2</v>
      </c>
      <c r="F357" s="2">
        <f t="shared" ref="F357:F420" si="35">(E357*(2/(10)))+((1-(2/10))*F356)</f>
        <v>-4.0522394924326251E-3</v>
      </c>
      <c r="G357" s="2">
        <f t="shared" si="33"/>
        <v>5.7951355208707769E-2</v>
      </c>
      <c r="H357" s="2" t="str">
        <f t="shared" si="34"/>
        <v>Sell</v>
      </c>
    </row>
    <row r="358" spans="1:8" ht="13.5" x14ac:dyDescent="0.25">
      <c r="A358" s="3">
        <f>TITRES_STAT!B361</f>
        <v>42523</v>
      </c>
      <c r="B358" s="6">
        <f>TITRES_STAT!D361</f>
        <v>3.0914000000000001</v>
      </c>
      <c r="C358" s="2">
        <f t="shared" si="30"/>
        <v>3.1835128538541064</v>
      </c>
      <c r="D358" s="2">
        <f t="shared" si="32"/>
        <v>3.1299502379818485</v>
      </c>
      <c r="E358" s="2">
        <f t="shared" si="31"/>
        <v>5.3562615872257968E-2</v>
      </c>
      <c r="F358" s="2">
        <f t="shared" si="35"/>
        <v>7.4707315805054939E-3</v>
      </c>
      <c r="G358" s="2">
        <f t="shared" si="33"/>
        <v>4.6091884291752476E-2</v>
      </c>
      <c r="H358" s="2" t="str">
        <f t="shared" si="34"/>
        <v>Sell</v>
      </c>
    </row>
    <row r="359" spans="1:8" ht="13.5" x14ac:dyDescent="0.25">
      <c r="A359" s="3">
        <f>TITRES_STAT!B362</f>
        <v>42524</v>
      </c>
      <c r="B359" s="6">
        <f>TITRES_STAT!D362</f>
        <v>3.1728000000000001</v>
      </c>
      <c r="C359" s="2">
        <f t="shared" si="30"/>
        <v>3.1668493378765517</v>
      </c>
      <c r="D359" s="2">
        <f t="shared" si="32"/>
        <v>3.1331242944276374</v>
      </c>
      <c r="E359" s="2">
        <f t="shared" si="31"/>
        <v>3.3725043448914249E-2</v>
      </c>
      <c r="F359" s="2">
        <f t="shared" si="35"/>
        <v>1.2721593954187246E-2</v>
      </c>
      <c r="G359" s="2">
        <f t="shared" si="33"/>
        <v>2.1003449494727003E-2</v>
      </c>
      <c r="H359" s="2" t="str">
        <f t="shared" si="34"/>
        <v>Sell</v>
      </c>
    </row>
    <row r="360" spans="1:8" ht="13.5" x14ac:dyDescent="0.25">
      <c r="A360" s="3">
        <f>TITRES_STAT!B363</f>
        <v>42527</v>
      </c>
      <c r="B360" s="6">
        <f>TITRES_STAT!D363</f>
        <v>3.2623000000000002</v>
      </c>
      <c r="C360" s="2">
        <f t="shared" si="30"/>
        <v>3.1740263628186205</v>
      </c>
      <c r="D360" s="2">
        <f t="shared" si="32"/>
        <v>3.1426928652107753</v>
      </c>
      <c r="E360" s="2">
        <f t="shared" si="31"/>
        <v>3.1333497607845207E-2</v>
      </c>
      <c r="F360" s="2">
        <f t="shared" si="35"/>
        <v>1.644397468491884E-2</v>
      </c>
      <c r="G360" s="2">
        <f t="shared" si="33"/>
        <v>1.4889522922926366E-2</v>
      </c>
      <c r="H360" s="2" t="str">
        <f t="shared" si="34"/>
        <v>Sell</v>
      </c>
    </row>
    <row r="361" spans="1:8" ht="13.5" x14ac:dyDescent="0.25">
      <c r="A361" s="3">
        <f>TITRES_STAT!B364</f>
        <v>42528</v>
      </c>
      <c r="B361" s="6">
        <f>TITRES_STAT!D364</f>
        <v>3.3111000000000002</v>
      </c>
      <c r="C361" s="2">
        <f t="shared" si="30"/>
        <v>3.1675761531542173</v>
      </c>
      <c r="D361" s="2">
        <f t="shared" si="32"/>
        <v>3.1551674677877548</v>
      </c>
      <c r="E361" s="2">
        <f t="shared" si="31"/>
        <v>1.2408685366462446E-2</v>
      </c>
      <c r="F361" s="2">
        <f t="shared" si="35"/>
        <v>1.5636916821227562E-2</v>
      </c>
      <c r="G361" s="2">
        <f t="shared" si="33"/>
        <v>-3.228231454765116E-3</v>
      </c>
      <c r="H361" s="2" t="str">
        <f t="shared" si="34"/>
        <v>Hold</v>
      </c>
    </row>
    <row r="362" spans="1:8" ht="13.5" x14ac:dyDescent="0.25">
      <c r="A362" s="3">
        <f>TITRES_STAT!B365</f>
        <v>42529</v>
      </c>
      <c r="B362" s="6">
        <f>TITRES_STAT!D365</f>
        <v>3.2786</v>
      </c>
      <c r="C362" s="2">
        <f t="shared" si="30"/>
        <v>3.1621182834381836</v>
      </c>
      <c r="D362" s="2">
        <f t="shared" si="32"/>
        <v>3.1643106183219949</v>
      </c>
      <c r="E362" s="2">
        <f t="shared" si="31"/>
        <v>-2.1923348838113199E-3</v>
      </c>
      <c r="F362" s="2">
        <f t="shared" si="35"/>
        <v>1.2071066480219788E-2</v>
      </c>
      <c r="G362" s="2">
        <f t="shared" si="33"/>
        <v>-1.4263401364031108E-2</v>
      </c>
      <c r="H362" s="2" t="str">
        <f t="shared" si="34"/>
        <v>Hold</v>
      </c>
    </row>
    <row r="363" spans="1:8" ht="13.5" x14ac:dyDescent="0.25">
      <c r="A363" s="3">
        <f>TITRES_STAT!B366</f>
        <v>42530</v>
      </c>
      <c r="B363" s="6">
        <f>TITRES_STAT!D366</f>
        <v>3.2704</v>
      </c>
      <c r="C363" s="2">
        <f t="shared" si="30"/>
        <v>3.151238547524617</v>
      </c>
      <c r="D363" s="2">
        <f t="shared" si="32"/>
        <v>3.1721690910388842</v>
      </c>
      <c r="E363" s="2">
        <f t="shared" si="31"/>
        <v>-2.0930543514267264E-2</v>
      </c>
      <c r="F363" s="2">
        <f t="shared" si="35"/>
        <v>5.4707444813223783E-3</v>
      </c>
      <c r="G363" s="2">
        <f t="shared" si="33"/>
        <v>-2.6401287995589641E-2</v>
      </c>
      <c r="H363" s="2" t="str">
        <f t="shared" si="34"/>
        <v>Hold</v>
      </c>
    </row>
    <row r="364" spans="1:8" ht="13.5" x14ac:dyDescent="0.25">
      <c r="A364" s="3">
        <f>TITRES_STAT!B367</f>
        <v>42531</v>
      </c>
      <c r="B364" s="6">
        <f>TITRES_STAT!D367</f>
        <v>3.2134999999999998</v>
      </c>
      <c r="C364" s="2">
        <f t="shared" si="30"/>
        <v>3.1407864632900608</v>
      </c>
      <c r="D364" s="2">
        <f t="shared" si="32"/>
        <v>3.1752306398508185</v>
      </c>
      <c r="E364" s="2">
        <f t="shared" si="31"/>
        <v>-3.4444176560757711E-2</v>
      </c>
      <c r="F364" s="2">
        <f t="shared" si="35"/>
        <v>-2.5122397270936399E-3</v>
      </c>
      <c r="G364" s="2">
        <f t="shared" si="33"/>
        <v>-3.1931936833664069E-2</v>
      </c>
      <c r="H364" s="2" t="str">
        <f t="shared" si="34"/>
        <v>Hold</v>
      </c>
    </row>
    <row r="365" spans="1:8" ht="13.5" x14ac:dyDescent="0.25">
      <c r="A365" s="3">
        <f>TITRES_STAT!B368</f>
        <v>42534</v>
      </c>
      <c r="B365" s="6">
        <f>TITRES_STAT!D368</f>
        <v>3.2183999999999999</v>
      </c>
      <c r="C365" s="2">
        <f t="shared" si="30"/>
        <v>3.1331885458608206</v>
      </c>
      <c r="D365" s="2">
        <f t="shared" si="32"/>
        <v>3.1784283702322393</v>
      </c>
      <c r="E365" s="2">
        <f t="shared" si="31"/>
        <v>-4.5239824371418713E-2</v>
      </c>
      <c r="F365" s="2">
        <f t="shared" si="35"/>
        <v>-1.1057756655958656E-2</v>
      </c>
      <c r="G365" s="2">
        <f t="shared" si="33"/>
        <v>-3.4182067715460056E-2</v>
      </c>
      <c r="H365" s="2" t="str">
        <f t="shared" si="34"/>
        <v>Hold</v>
      </c>
    </row>
    <row r="366" spans="1:8" ht="13.5" x14ac:dyDescent="0.25">
      <c r="A366" s="3">
        <f>TITRES_STAT!B369</f>
        <v>42535</v>
      </c>
      <c r="B366" s="6">
        <f>TITRES_STAT!D369</f>
        <v>3.2097000000000002</v>
      </c>
      <c r="C366" s="2">
        <f t="shared" si="30"/>
        <v>3.1380364618822325</v>
      </c>
      <c r="D366" s="2">
        <f t="shared" si="32"/>
        <v>3.1807447872520735</v>
      </c>
      <c r="E366" s="2">
        <f t="shared" si="31"/>
        <v>-4.2708325369841038E-2</v>
      </c>
      <c r="F366" s="2">
        <f t="shared" si="35"/>
        <v>-1.7387870398735135E-2</v>
      </c>
      <c r="G366" s="2">
        <f t="shared" si="33"/>
        <v>-2.5320454971105903E-2</v>
      </c>
      <c r="H366" s="2" t="str">
        <f t="shared" si="34"/>
        <v>Hold</v>
      </c>
    </row>
    <row r="367" spans="1:8" ht="13.5" x14ac:dyDescent="0.25">
      <c r="A367" s="3">
        <f>TITRES_STAT!B370</f>
        <v>42536</v>
      </c>
      <c r="B367" s="6">
        <f>TITRES_STAT!D370</f>
        <v>3.2183999999999999</v>
      </c>
      <c r="C367" s="2">
        <f t="shared" si="30"/>
        <v>3.1246154677465041</v>
      </c>
      <c r="D367" s="2">
        <f t="shared" si="32"/>
        <v>3.1835340622704384</v>
      </c>
      <c r="E367" s="2">
        <f t="shared" si="31"/>
        <v>-5.8918594523934331E-2</v>
      </c>
      <c r="F367" s="2">
        <f t="shared" si="35"/>
        <v>-2.5694015223774978E-2</v>
      </c>
      <c r="G367" s="2">
        <f t="shared" si="33"/>
        <v>-3.3224579300159353E-2</v>
      </c>
      <c r="H367" s="2" t="str">
        <f t="shared" si="34"/>
        <v>Hold</v>
      </c>
    </row>
    <row r="368" spans="1:8" ht="13.5" x14ac:dyDescent="0.25">
      <c r="A368" s="3">
        <f>TITRES_STAT!B371</f>
        <v>42537</v>
      </c>
      <c r="B368" s="6">
        <f>TITRES_STAT!D371</f>
        <v>3.2097000000000002</v>
      </c>
      <c r="C368" s="2">
        <f t="shared" si="30"/>
        <v>3.1195053957855037</v>
      </c>
      <c r="D368" s="2">
        <f t="shared" si="32"/>
        <v>3.1854722798800359</v>
      </c>
      <c r="E368" s="2">
        <f t="shared" si="31"/>
        <v>-6.5966884094532219E-2</v>
      </c>
      <c r="F368" s="2">
        <f t="shared" si="35"/>
        <v>-3.3748588997926425E-2</v>
      </c>
      <c r="G368" s="2">
        <f t="shared" si="33"/>
        <v>-3.2218295096605794E-2</v>
      </c>
      <c r="H368" s="2" t="str">
        <f t="shared" si="34"/>
        <v>Hold</v>
      </c>
    </row>
    <row r="369" spans="1:8" ht="13.5" x14ac:dyDescent="0.25">
      <c r="A369" s="3">
        <f>TITRES_STAT!B372</f>
        <v>42538</v>
      </c>
      <c r="B369" s="6">
        <f>TITRES_STAT!D372</f>
        <v>3.2965</v>
      </c>
      <c r="C369" s="2">
        <f t="shared" si="30"/>
        <v>3.1277045656646569</v>
      </c>
      <c r="D369" s="2">
        <f t="shared" si="32"/>
        <v>3.1936965554444776</v>
      </c>
      <c r="E369" s="2">
        <f t="shared" si="31"/>
        <v>-6.5991989779820681E-2</v>
      </c>
      <c r="F369" s="2">
        <f t="shared" si="35"/>
        <v>-4.0197269154305278E-2</v>
      </c>
      <c r="G369" s="2">
        <f t="shared" si="33"/>
        <v>-2.5794720625515404E-2</v>
      </c>
      <c r="H369" s="2" t="str">
        <f t="shared" si="34"/>
        <v>Hold</v>
      </c>
    </row>
    <row r="370" spans="1:8" ht="13.5" x14ac:dyDescent="0.25">
      <c r="A370" s="3">
        <f>TITRES_STAT!B373</f>
        <v>42541</v>
      </c>
      <c r="B370" s="6">
        <f>TITRES_STAT!D373</f>
        <v>3.3658999999999999</v>
      </c>
      <c r="C370" s="2">
        <f t="shared" si="30"/>
        <v>3.1484115555624022</v>
      </c>
      <c r="D370" s="2">
        <f t="shared" si="32"/>
        <v>3.2064523661522943</v>
      </c>
      <c r="E370" s="2">
        <f t="shared" si="31"/>
        <v>-5.8040810589892189E-2</v>
      </c>
      <c r="F370" s="2">
        <f t="shared" si="35"/>
        <v>-4.376597744142266E-2</v>
      </c>
      <c r="G370" s="2">
        <f t="shared" si="33"/>
        <v>-1.4274833148469529E-2</v>
      </c>
      <c r="H370" s="2" t="str">
        <f t="shared" si="34"/>
        <v>Hold</v>
      </c>
    </row>
    <row r="371" spans="1:8" ht="13.5" x14ac:dyDescent="0.25">
      <c r="A371" s="3">
        <f>TITRES_STAT!B374</f>
        <v>42542</v>
      </c>
      <c r="B371" s="6">
        <f>TITRES_STAT!D374</f>
        <v>3.3658999999999999</v>
      </c>
      <c r="C371" s="2">
        <f t="shared" si="30"/>
        <v>3.1734405470143408</v>
      </c>
      <c r="D371" s="2">
        <f t="shared" si="32"/>
        <v>3.2182633019928653</v>
      </c>
      <c r="E371" s="2">
        <f t="shared" si="31"/>
        <v>-4.4822754978524504E-2</v>
      </c>
      <c r="F371" s="2">
        <f t="shared" si="35"/>
        <v>-4.3977332948843033E-2</v>
      </c>
      <c r="G371" s="2">
        <f t="shared" si="33"/>
        <v>-8.4542202968147101E-4</v>
      </c>
      <c r="H371" s="2" t="str">
        <f t="shared" si="34"/>
        <v>Hold</v>
      </c>
    </row>
    <row r="372" spans="1:8" ht="13.5" x14ac:dyDescent="0.25">
      <c r="A372" s="3">
        <f>TITRES_STAT!B375</f>
        <v>42543</v>
      </c>
      <c r="B372" s="6">
        <f>TITRES_STAT!D375</f>
        <v>3.3658999999999999</v>
      </c>
      <c r="C372" s="2">
        <f t="shared" si="30"/>
        <v>3.1896189243967497</v>
      </c>
      <c r="D372" s="2">
        <f t="shared" si="32"/>
        <v>3.2291993536970973</v>
      </c>
      <c r="E372" s="2">
        <f t="shared" si="31"/>
        <v>-3.9580429300347664E-2</v>
      </c>
      <c r="F372" s="2">
        <f t="shared" si="35"/>
        <v>-4.3097952219143962E-2</v>
      </c>
      <c r="G372" s="2">
        <f t="shared" si="33"/>
        <v>3.5175229187962981E-3</v>
      </c>
      <c r="H372" s="2" t="str">
        <f t="shared" si="34"/>
        <v>Sell</v>
      </c>
    </row>
    <row r="373" spans="1:8" ht="13.5" x14ac:dyDescent="0.25">
      <c r="A373" s="3">
        <f>TITRES_STAT!B376</f>
        <v>42544</v>
      </c>
      <c r="B373" s="6">
        <f>TITRES_STAT!D376</f>
        <v>3.3658999999999999</v>
      </c>
      <c r="C373" s="2">
        <f t="shared" si="30"/>
        <v>3.2020467821818652</v>
      </c>
      <c r="D373" s="2">
        <f t="shared" si="32"/>
        <v>3.2393253274973124</v>
      </c>
      <c r="E373" s="2">
        <f t="shared" si="31"/>
        <v>-3.7278545315447165E-2</v>
      </c>
      <c r="F373" s="2">
        <f t="shared" si="35"/>
        <v>-4.1934070838404607E-2</v>
      </c>
      <c r="G373" s="2">
        <f t="shared" si="33"/>
        <v>4.6555255229574419E-3</v>
      </c>
      <c r="H373" s="2" t="str">
        <f t="shared" si="34"/>
        <v>Sell</v>
      </c>
    </row>
    <row r="374" spans="1:8" ht="13.5" x14ac:dyDescent="0.25">
      <c r="A374" s="3">
        <f>TITRES_STAT!B377</f>
        <v>42545</v>
      </c>
      <c r="B374" s="6">
        <f>TITRES_STAT!D377</f>
        <v>3.3485</v>
      </c>
      <c r="C374" s="2">
        <f t="shared" si="30"/>
        <v>3.2038088156923474</v>
      </c>
      <c r="D374" s="2">
        <f t="shared" si="32"/>
        <v>3.2474123402752895</v>
      </c>
      <c r="E374" s="2">
        <f t="shared" si="31"/>
        <v>-4.3603524582942033E-2</v>
      </c>
      <c r="F374" s="2">
        <f t="shared" si="35"/>
        <v>-4.2267961587312095E-2</v>
      </c>
      <c r="G374" s="2">
        <f t="shared" si="33"/>
        <v>-1.3355629956299381E-3</v>
      </c>
      <c r="H374" s="2" t="str">
        <f t="shared" si="34"/>
        <v>Hold</v>
      </c>
    </row>
    <row r="375" spans="1:8" ht="13.5" x14ac:dyDescent="0.25">
      <c r="A375" s="3">
        <f>TITRES_STAT!B378</f>
        <v>42548</v>
      </c>
      <c r="B375" s="6">
        <f>TITRES_STAT!D378</f>
        <v>3.3485</v>
      </c>
      <c r="C375" s="2">
        <f t="shared" si="30"/>
        <v>3.2060536132781401</v>
      </c>
      <c r="D375" s="2">
        <f t="shared" si="32"/>
        <v>3.2549003150697127</v>
      </c>
      <c r="E375" s="2">
        <f t="shared" si="31"/>
        <v>-4.8846701791572578E-2</v>
      </c>
      <c r="F375" s="2">
        <f t="shared" si="35"/>
        <v>-4.3583709628164193E-2</v>
      </c>
      <c r="G375" s="2">
        <f t="shared" si="33"/>
        <v>-5.2629921634083851E-3</v>
      </c>
      <c r="H375" s="2" t="str">
        <f t="shared" si="34"/>
        <v>Hold</v>
      </c>
    </row>
    <row r="376" spans="1:8" ht="13.5" x14ac:dyDescent="0.25">
      <c r="A376" s="3">
        <f>TITRES_STAT!B379</f>
        <v>42549</v>
      </c>
      <c r="B376" s="6">
        <f>TITRES_STAT!D379</f>
        <v>3.3485</v>
      </c>
      <c r="C376" s="2">
        <f t="shared" si="30"/>
        <v>3.2066145958507342</v>
      </c>
      <c r="D376" s="2">
        <f t="shared" si="32"/>
        <v>3.2618336250645488</v>
      </c>
      <c r="E376" s="2">
        <f t="shared" si="31"/>
        <v>-5.5219029213814608E-2</v>
      </c>
      <c r="F376" s="2">
        <f t="shared" si="35"/>
        <v>-4.5910773545294284E-2</v>
      </c>
      <c r="G376" s="2">
        <f t="shared" si="33"/>
        <v>-9.3082556685203238E-3</v>
      </c>
      <c r="H376" s="2" t="str">
        <f t="shared" si="34"/>
        <v>Hold</v>
      </c>
    </row>
    <row r="377" spans="1:8" ht="13.5" x14ac:dyDescent="0.25">
      <c r="A377" s="3">
        <f>TITRES_STAT!B380</f>
        <v>42550</v>
      </c>
      <c r="B377" s="6">
        <f>TITRES_STAT!D380</f>
        <v>3.2530999999999999</v>
      </c>
      <c r="C377" s="2">
        <f t="shared" si="30"/>
        <v>3.2084277349506212</v>
      </c>
      <c r="D377" s="2">
        <f t="shared" si="32"/>
        <v>3.2611866898745823</v>
      </c>
      <c r="E377" s="2">
        <f t="shared" si="31"/>
        <v>-5.2758954923961099E-2</v>
      </c>
      <c r="F377" s="2">
        <f t="shared" si="35"/>
        <v>-4.7280409821027644E-2</v>
      </c>
      <c r="G377" s="2">
        <f t="shared" si="33"/>
        <v>-5.4785451029334548E-3</v>
      </c>
      <c r="H377" s="2" t="str">
        <f t="shared" si="34"/>
        <v>Hold</v>
      </c>
    </row>
    <row r="378" spans="1:8" ht="13.5" x14ac:dyDescent="0.25">
      <c r="A378" s="3">
        <f>TITRES_STAT!B381</f>
        <v>42551</v>
      </c>
      <c r="B378" s="6">
        <f>TITRES_STAT!D381</f>
        <v>3.3919000000000001</v>
      </c>
      <c r="C378" s="2">
        <f t="shared" si="30"/>
        <v>3.2086234680351411</v>
      </c>
      <c r="D378" s="2">
        <f t="shared" si="32"/>
        <v>3.2708691572912798</v>
      </c>
      <c r="E378" s="2">
        <f t="shared" si="31"/>
        <v>-6.2245689256138714E-2</v>
      </c>
      <c r="F378" s="2">
        <f t="shared" si="35"/>
        <v>-5.0273465708049858E-2</v>
      </c>
      <c r="G378" s="2">
        <f t="shared" si="33"/>
        <v>-1.1972223548088856E-2</v>
      </c>
      <c r="H378" s="2" t="str">
        <f t="shared" si="34"/>
        <v>Hold</v>
      </c>
    </row>
    <row r="379" spans="1:8" ht="13.5" x14ac:dyDescent="0.25">
      <c r="A379" s="3">
        <f>TITRES_STAT!B382</f>
        <v>42552</v>
      </c>
      <c r="B379" s="6">
        <f>TITRES_STAT!D382</f>
        <v>3.3919000000000001</v>
      </c>
      <c r="C379" s="2">
        <f t="shared" si="30"/>
        <v>3.2221429344912735</v>
      </c>
      <c r="D379" s="2">
        <f t="shared" si="32"/>
        <v>3.2798344048993329</v>
      </c>
      <c r="E379" s="2">
        <f t="shared" si="31"/>
        <v>-5.7691470408059331E-2</v>
      </c>
      <c r="F379" s="2">
        <f t="shared" si="35"/>
        <v>-5.1757066648051755E-2</v>
      </c>
      <c r="G379" s="2">
        <f t="shared" si="33"/>
        <v>-5.9344037600075755E-3</v>
      </c>
      <c r="H379" s="2" t="str">
        <f t="shared" si="34"/>
        <v>Hold</v>
      </c>
    </row>
    <row r="380" spans="1:8" ht="13.5" x14ac:dyDescent="0.25">
      <c r="A380" s="3">
        <f>TITRES_STAT!B383</f>
        <v>42555</v>
      </c>
      <c r="B380" s="6">
        <f>TITRES_STAT!D383</f>
        <v>3.3919000000000001</v>
      </c>
      <c r="C380" s="2">
        <f t="shared" si="30"/>
        <v>3.2442594061080006</v>
      </c>
      <c r="D380" s="2">
        <f t="shared" si="32"/>
        <v>3.2881355600919751</v>
      </c>
      <c r="E380" s="2">
        <f t="shared" si="31"/>
        <v>-4.3876153983974486E-2</v>
      </c>
      <c r="F380" s="2">
        <f t="shared" si="35"/>
        <v>-5.0180884115236302E-2</v>
      </c>
      <c r="G380" s="2">
        <f t="shared" si="33"/>
        <v>6.3047301312618154E-3</v>
      </c>
      <c r="H380" s="2" t="str">
        <f t="shared" si="34"/>
        <v>Sell</v>
      </c>
    </row>
    <row r="381" spans="1:8" ht="13.5" x14ac:dyDescent="0.25">
      <c r="A381" s="3">
        <f>TITRES_STAT!B384</f>
        <v>42559</v>
      </c>
      <c r="B381" s="6">
        <f>TITRES_STAT!D384</f>
        <v>3.4613</v>
      </c>
      <c r="C381" s="2">
        <f t="shared" si="30"/>
        <v>3.2629733436298465</v>
      </c>
      <c r="D381" s="2">
        <f t="shared" si="32"/>
        <v>3.3009625556407176</v>
      </c>
      <c r="E381" s="2">
        <f t="shared" si="31"/>
        <v>-3.7989212010871132E-2</v>
      </c>
      <c r="F381" s="2">
        <f t="shared" si="35"/>
        <v>-4.774254969436327E-2</v>
      </c>
      <c r="G381" s="2">
        <f t="shared" si="33"/>
        <v>9.7533376834921387E-3</v>
      </c>
      <c r="H381" s="2" t="str">
        <f t="shared" si="34"/>
        <v>Sell</v>
      </c>
    </row>
    <row r="382" spans="1:8" ht="13.5" x14ac:dyDescent="0.25">
      <c r="A382" s="3">
        <f>TITRES_STAT!B385</f>
        <v>42562</v>
      </c>
      <c r="B382" s="6">
        <f>TITRES_STAT!D385</f>
        <v>3.4613</v>
      </c>
      <c r="C382" s="2">
        <f t="shared" si="30"/>
        <v>3.2788082138406396</v>
      </c>
      <c r="D382" s="2">
        <f t="shared" si="32"/>
        <v>3.3128394033710351</v>
      </c>
      <c r="E382" s="2">
        <f t="shared" si="31"/>
        <v>-3.4031189530395523E-2</v>
      </c>
      <c r="F382" s="2">
        <f t="shared" si="35"/>
        <v>-4.5000277661569728E-2</v>
      </c>
      <c r="G382" s="2">
        <f t="shared" si="33"/>
        <v>1.0969088131174205E-2</v>
      </c>
      <c r="H382" s="2" t="str">
        <f t="shared" si="34"/>
        <v>Sell</v>
      </c>
    </row>
    <row r="383" spans="1:8" ht="13.5" x14ac:dyDescent="0.25">
      <c r="A383" s="3">
        <f>TITRES_STAT!B386</f>
        <v>42563</v>
      </c>
      <c r="B383" s="6">
        <f>TITRES_STAT!D386</f>
        <v>3.4613</v>
      </c>
      <c r="C383" s="2">
        <f t="shared" si="30"/>
        <v>3.292206950172849</v>
      </c>
      <c r="D383" s="2">
        <f t="shared" si="32"/>
        <v>3.3238364846028103</v>
      </c>
      <c r="E383" s="2">
        <f t="shared" si="31"/>
        <v>-3.1629534429961303E-2</v>
      </c>
      <c r="F383" s="2">
        <f t="shared" si="35"/>
        <v>-4.2326129015248043E-2</v>
      </c>
      <c r="G383" s="2">
        <f t="shared" si="33"/>
        <v>1.0696594585286739E-2</v>
      </c>
      <c r="H383" s="2" t="str">
        <f t="shared" si="34"/>
        <v>Sell</v>
      </c>
    </row>
    <row r="384" spans="1:8" ht="13.5" x14ac:dyDescent="0.25">
      <c r="A384" s="3">
        <f>TITRES_STAT!B387</f>
        <v>42564</v>
      </c>
      <c r="B384" s="6">
        <f>TITRES_STAT!D387</f>
        <v>3.3658999999999999</v>
      </c>
      <c r="C384" s="2">
        <f t="shared" si="30"/>
        <v>3.3008674193770262</v>
      </c>
      <c r="D384" s="2">
        <f t="shared" si="32"/>
        <v>3.3269523005581578</v>
      </c>
      <c r="E384" s="2">
        <f t="shared" si="31"/>
        <v>-2.6084881181131614E-2</v>
      </c>
      <c r="F384" s="2">
        <f t="shared" si="35"/>
        <v>-3.9077879448424759E-2</v>
      </c>
      <c r="G384" s="2">
        <f t="shared" si="33"/>
        <v>1.2992998267293145E-2</v>
      </c>
      <c r="H384" s="2" t="str">
        <f t="shared" si="34"/>
        <v>Sell</v>
      </c>
    </row>
    <row r="385" spans="1:8" ht="13.5" x14ac:dyDescent="0.25">
      <c r="A385" s="3">
        <f>TITRES_STAT!B388</f>
        <v>42565</v>
      </c>
      <c r="B385" s="6">
        <f>TITRES_STAT!D388</f>
        <v>3.2183999999999999</v>
      </c>
      <c r="C385" s="2">
        <f t="shared" si="30"/>
        <v>3.3081955087036379</v>
      </c>
      <c r="D385" s="2">
        <f t="shared" si="32"/>
        <v>3.3189113894057019</v>
      </c>
      <c r="E385" s="2">
        <f t="shared" si="31"/>
        <v>-1.0715880702063973E-2</v>
      </c>
      <c r="F385" s="2">
        <f t="shared" si="35"/>
        <v>-3.3405479699152606E-2</v>
      </c>
      <c r="G385" s="2">
        <f t="shared" si="33"/>
        <v>2.2689598997088632E-2</v>
      </c>
      <c r="H385" s="2" t="str">
        <f t="shared" si="34"/>
        <v>Sell</v>
      </c>
    </row>
    <row r="386" spans="1:8" ht="13.5" x14ac:dyDescent="0.25">
      <c r="A386" s="3">
        <f>TITRES_STAT!B389</f>
        <v>42566</v>
      </c>
      <c r="B386" s="6">
        <f>TITRES_STAT!D389</f>
        <v>3.2097000000000002</v>
      </c>
      <c r="C386" s="2">
        <f t="shared" si="30"/>
        <v>3.3143961996723093</v>
      </c>
      <c r="D386" s="2">
        <f t="shared" si="32"/>
        <v>3.3108216568571316</v>
      </c>
      <c r="E386" s="2">
        <f t="shared" si="31"/>
        <v>3.5745428151776615E-3</v>
      </c>
      <c r="F386" s="2">
        <f t="shared" si="35"/>
        <v>-2.6009475196286554E-2</v>
      </c>
      <c r="G386" s="2">
        <f t="shared" si="33"/>
        <v>2.9584018011464215E-2</v>
      </c>
      <c r="H386" s="2" t="str">
        <f t="shared" si="34"/>
        <v>Sell</v>
      </c>
    </row>
    <row r="387" spans="1:8" ht="13.5" x14ac:dyDescent="0.25">
      <c r="A387" s="3">
        <f>TITRES_STAT!B390</f>
        <v>42569</v>
      </c>
      <c r="B387" s="6">
        <f>TITRES_STAT!D390</f>
        <v>3.3052000000000001</v>
      </c>
      <c r="C387" s="2">
        <f t="shared" si="30"/>
        <v>3.3049660151073388</v>
      </c>
      <c r="D387" s="2">
        <f t="shared" si="32"/>
        <v>3.3104052378306772</v>
      </c>
      <c r="E387" s="2">
        <f t="shared" si="31"/>
        <v>-5.4392227233384105E-3</v>
      </c>
      <c r="F387" s="2">
        <f t="shared" si="35"/>
        <v>-2.1895424701696926E-2</v>
      </c>
      <c r="G387" s="2">
        <f t="shared" si="33"/>
        <v>1.6456201978358516E-2</v>
      </c>
      <c r="H387" s="2" t="str">
        <f t="shared" si="34"/>
        <v>Sell</v>
      </c>
    </row>
    <row r="388" spans="1:8" ht="13.5" x14ac:dyDescent="0.25">
      <c r="A388" s="3">
        <f>TITRES_STAT!B391</f>
        <v>42570</v>
      </c>
      <c r="B388" s="6">
        <f>TITRES_STAT!D391</f>
        <v>3.4525999999999999</v>
      </c>
      <c r="C388" s="2">
        <f t="shared" si="30"/>
        <v>3.3183404743215945</v>
      </c>
      <c r="D388" s="2">
        <f t="shared" si="32"/>
        <v>3.320938183176553</v>
      </c>
      <c r="E388" s="2">
        <f t="shared" si="31"/>
        <v>-2.5977088549584693E-3</v>
      </c>
      <c r="F388" s="2">
        <f t="shared" si="35"/>
        <v>-1.8035881532349234E-2</v>
      </c>
      <c r="G388" s="2">
        <f t="shared" si="33"/>
        <v>1.5438172677390765E-2</v>
      </c>
      <c r="H388" s="2" t="str">
        <f t="shared" si="34"/>
        <v>Sell</v>
      </c>
    </row>
    <row r="389" spans="1:8" ht="13.5" x14ac:dyDescent="0.25">
      <c r="A389" s="3">
        <f>TITRES_STAT!B392</f>
        <v>42571</v>
      </c>
      <c r="B389" s="6">
        <f>TITRES_STAT!D392</f>
        <v>3.444</v>
      </c>
      <c r="C389" s="2">
        <f t="shared" si="30"/>
        <v>3.3296573244259648</v>
      </c>
      <c r="D389" s="2">
        <f t="shared" si="32"/>
        <v>3.3300538733116234</v>
      </c>
      <c r="E389" s="2">
        <f t="shared" si="31"/>
        <v>-3.9654888565854307E-4</v>
      </c>
      <c r="F389" s="2">
        <f t="shared" si="35"/>
        <v>-1.4508015003011097E-2</v>
      </c>
      <c r="G389" s="2">
        <f t="shared" si="33"/>
        <v>1.4111466117352554E-2</v>
      </c>
      <c r="H389" s="2" t="str">
        <f t="shared" si="34"/>
        <v>Sell</v>
      </c>
    </row>
    <row r="390" spans="1:8" ht="13.5" x14ac:dyDescent="0.25">
      <c r="A390" s="3">
        <f>TITRES_STAT!B393</f>
        <v>42572</v>
      </c>
      <c r="B390" s="6">
        <f>TITRES_STAT!D393</f>
        <v>3.444</v>
      </c>
      <c r="C390" s="2">
        <f t="shared" si="30"/>
        <v>3.3392331206681241</v>
      </c>
      <c r="D390" s="2">
        <f t="shared" si="32"/>
        <v>3.338494327140392</v>
      </c>
      <c r="E390" s="2">
        <f t="shared" si="31"/>
        <v>7.3879352773209561E-4</v>
      </c>
      <c r="F390" s="2">
        <f t="shared" si="35"/>
        <v>-1.1458653296862459E-2</v>
      </c>
      <c r="G390" s="2">
        <f t="shared" si="33"/>
        <v>1.2197446824594555E-2</v>
      </c>
      <c r="H390" s="2" t="str">
        <f t="shared" si="34"/>
        <v>Sell</v>
      </c>
    </row>
    <row r="391" spans="1:8" ht="13.5" x14ac:dyDescent="0.25">
      <c r="A391" s="3">
        <f>TITRES_STAT!B394</f>
        <v>42573</v>
      </c>
      <c r="B391" s="6">
        <f>TITRES_STAT!D394</f>
        <v>3.444</v>
      </c>
      <c r="C391" s="2">
        <f t="shared" si="30"/>
        <v>3.3580126405653359</v>
      </c>
      <c r="D391" s="2">
        <f t="shared" si="32"/>
        <v>3.3463095621670291</v>
      </c>
      <c r="E391" s="2">
        <f t="shared" si="31"/>
        <v>1.1703078398306754E-2</v>
      </c>
      <c r="F391" s="2">
        <f t="shared" si="35"/>
        <v>-6.8263069578286175E-3</v>
      </c>
      <c r="G391" s="2">
        <f t="shared" si="33"/>
        <v>1.8529385356135374E-2</v>
      </c>
      <c r="H391" s="2" t="str">
        <f t="shared" si="34"/>
        <v>Sell</v>
      </c>
    </row>
    <row r="392" spans="1:8" ht="13.5" x14ac:dyDescent="0.25">
      <c r="A392" s="3">
        <f>TITRES_STAT!B395</f>
        <v>42577</v>
      </c>
      <c r="B392" s="6">
        <f>TITRES_STAT!D395</f>
        <v>3.3572000000000002</v>
      </c>
      <c r="C392" s="2">
        <f t="shared" si="30"/>
        <v>3.3739030035552844</v>
      </c>
      <c r="D392" s="2">
        <f t="shared" si="32"/>
        <v>3.3471162612657674</v>
      </c>
      <c r="E392" s="2">
        <f t="shared" si="31"/>
        <v>2.678674228951694E-2</v>
      </c>
      <c r="F392" s="2">
        <f t="shared" si="35"/>
        <v>-1.0369710835950608E-4</v>
      </c>
      <c r="G392" s="2">
        <f t="shared" si="33"/>
        <v>2.6890439397876446E-2</v>
      </c>
      <c r="H392" s="2" t="str">
        <f t="shared" si="34"/>
        <v>Sell</v>
      </c>
    </row>
    <row r="393" spans="1:8" ht="13.5" x14ac:dyDescent="0.25">
      <c r="A393" s="3">
        <f>TITRES_STAT!B396</f>
        <v>42578</v>
      </c>
      <c r="B393" s="6">
        <f>TITRES_STAT!D396</f>
        <v>3.4352999999999998</v>
      </c>
      <c r="C393" s="2">
        <f t="shared" si="30"/>
        <v>3.3873486953160099</v>
      </c>
      <c r="D393" s="2">
        <f t="shared" si="32"/>
        <v>3.3536483900608958</v>
      </c>
      <c r="E393" s="2">
        <f t="shared" si="31"/>
        <v>3.3700305255114138E-2</v>
      </c>
      <c r="F393" s="2">
        <f t="shared" si="35"/>
        <v>6.6571033643352227E-3</v>
      </c>
      <c r="G393" s="2">
        <f t="shared" si="33"/>
        <v>2.7043201890778915E-2</v>
      </c>
      <c r="H393" s="2" t="str">
        <f t="shared" si="34"/>
        <v>Sell</v>
      </c>
    </row>
    <row r="394" spans="1:8" ht="13.5" x14ac:dyDescent="0.25">
      <c r="A394" s="3">
        <f>TITRES_STAT!B397</f>
        <v>42579</v>
      </c>
      <c r="B394" s="6">
        <f>TITRES_STAT!D397</f>
        <v>3.3572000000000002</v>
      </c>
      <c r="C394" s="2">
        <f t="shared" si="30"/>
        <v>3.384048896036624</v>
      </c>
      <c r="D394" s="2">
        <f t="shared" si="32"/>
        <v>3.353911472278607</v>
      </c>
      <c r="E394" s="2">
        <f t="shared" si="31"/>
        <v>3.0137423758016979E-2</v>
      </c>
      <c r="F394" s="2">
        <f t="shared" si="35"/>
        <v>1.1353167443071575E-2</v>
      </c>
      <c r="G394" s="2">
        <f t="shared" si="33"/>
        <v>1.8784256314945402E-2</v>
      </c>
      <c r="H394" s="2" t="str">
        <f t="shared" si="34"/>
        <v>Sell</v>
      </c>
    </row>
    <row r="395" spans="1:8" ht="13.5" x14ac:dyDescent="0.25">
      <c r="A395" s="3">
        <f>TITRES_STAT!B398</f>
        <v>42580</v>
      </c>
      <c r="B395" s="6">
        <f>TITRES_STAT!D398</f>
        <v>3.3572000000000002</v>
      </c>
      <c r="C395" s="2">
        <f t="shared" si="30"/>
        <v>3.3585644504925281</v>
      </c>
      <c r="D395" s="2">
        <f t="shared" si="32"/>
        <v>3.3541550669246361</v>
      </c>
      <c r="E395" s="2">
        <f t="shared" si="31"/>
        <v>4.4093835678920001E-3</v>
      </c>
      <c r="F395" s="2">
        <f t="shared" si="35"/>
        <v>9.9644106680356597E-3</v>
      </c>
      <c r="G395" s="2">
        <f t="shared" si="33"/>
        <v>-5.5550271001436596E-3</v>
      </c>
      <c r="H395" s="2" t="str">
        <f t="shared" si="34"/>
        <v>Hold</v>
      </c>
    </row>
    <row r="396" spans="1:8" ht="13.5" x14ac:dyDescent="0.25">
      <c r="A396" s="3">
        <f>TITRES_STAT!B399</f>
        <v>42583</v>
      </c>
      <c r="B396" s="6">
        <f>TITRES_STAT!D399</f>
        <v>3.4352999999999998</v>
      </c>
      <c r="C396" s="2">
        <f t="shared" si="30"/>
        <v>3.3356622273398315</v>
      </c>
      <c r="D396" s="2">
        <f t="shared" si="32"/>
        <v>3.3601658027079964</v>
      </c>
      <c r="E396" s="2">
        <f t="shared" si="31"/>
        <v>-2.4503575368164832E-2</v>
      </c>
      <c r="F396" s="2">
        <f t="shared" si="35"/>
        <v>3.0708134607955609E-3</v>
      </c>
      <c r="G396" s="2">
        <f t="shared" si="33"/>
        <v>-2.7574388828960392E-2</v>
      </c>
      <c r="H396" s="2" t="str">
        <f t="shared" si="34"/>
        <v>Hold</v>
      </c>
    </row>
    <row r="397" spans="1:8" ht="13.5" x14ac:dyDescent="0.25">
      <c r="A397" s="3">
        <f>TITRES_STAT!B400</f>
        <v>42584</v>
      </c>
      <c r="B397" s="6">
        <f>TITRES_STAT!D400</f>
        <v>3.3399000000000001</v>
      </c>
      <c r="C397" s="2">
        <f t="shared" si="30"/>
        <v>3.3309757308260113</v>
      </c>
      <c r="D397" s="2">
        <f t="shared" si="32"/>
        <v>3.3586646321370335</v>
      </c>
      <c r="E397" s="2">
        <f t="shared" si="31"/>
        <v>-2.7688901311022196E-2</v>
      </c>
      <c r="F397" s="2">
        <f t="shared" si="35"/>
        <v>-3.0811294935679905E-3</v>
      </c>
      <c r="G397" s="2">
        <f t="shared" si="33"/>
        <v>-2.4607771817454206E-2</v>
      </c>
      <c r="H397" s="2" t="str">
        <f t="shared" si="34"/>
        <v>Hold</v>
      </c>
    </row>
    <row r="398" spans="1:8" ht="13.5" x14ac:dyDescent="0.25">
      <c r="A398" s="3">
        <f>TITRES_STAT!B401</f>
        <v>42585</v>
      </c>
      <c r="B398" s="6">
        <f>TITRES_STAT!D401</f>
        <v>3.3919000000000001</v>
      </c>
      <c r="C398" s="2">
        <f t="shared" si="30"/>
        <v>3.3496871568527786</v>
      </c>
      <c r="D398" s="2">
        <f t="shared" si="32"/>
        <v>3.3611265112379938</v>
      </c>
      <c r="E398" s="2">
        <f t="shared" si="31"/>
        <v>-1.143935438521515E-2</v>
      </c>
      <c r="F398" s="2">
        <f t="shared" si="35"/>
        <v>-4.7527744718974226E-3</v>
      </c>
      <c r="G398" s="2">
        <f t="shared" si="33"/>
        <v>-6.6865799133177277E-3</v>
      </c>
      <c r="H398" s="2" t="str">
        <f t="shared" si="34"/>
        <v>Hold</v>
      </c>
    </row>
    <row r="399" spans="1:8" ht="13.5" x14ac:dyDescent="0.25">
      <c r="A399" s="3">
        <f>TITRES_STAT!B402</f>
        <v>42586</v>
      </c>
      <c r="B399" s="6">
        <f>TITRES_STAT!D402</f>
        <v>3.4525999999999999</v>
      </c>
      <c r="C399" s="2">
        <f t="shared" ref="C399:C462" si="36">$C$4*B389+C398*(1-$C$4)</f>
        <v>3.364196825029274</v>
      </c>
      <c r="D399" s="2">
        <f t="shared" si="32"/>
        <v>3.3679023252203644</v>
      </c>
      <c r="E399" s="2">
        <f t="shared" si="31"/>
        <v>-3.705500191090394E-3</v>
      </c>
      <c r="F399" s="2">
        <f t="shared" si="35"/>
        <v>-4.5433196157360174E-3</v>
      </c>
      <c r="G399" s="2">
        <f t="shared" si="33"/>
        <v>8.3781942464562342E-4</v>
      </c>
      <c r="H399" s="2" t="str">
        <f t="shared" si="34"/>
        <v>Sell</v>
      </c>
    </row>
    <row r="400" spans="1:8" ht="13.5" x14ac:dyDescent="0.25">
      <c r="A400" s="3">
        <f>TITRES_STAT!B403</f>
        <v>42587</v>
      </c>
      <c r="B400" s="6">
        <f>TITRES_STAT!D403</f>
        <v>3.4266000000000001</v>
      </c>
      <c r="C400" s="2">
        <f t="shared" si="36"/>
        <v>3.3764742365632321</v>
      </c>
      <c r="D400" s="2">
        <f t="shared" si="32"/>
        <v>3.3722503011299674</v>
      </c>
      <c r="E400" s="2">
        <f t="shared" si="31"/>
        <v>4.2239354332647139E-3</v>
      </c>
      <c r="F400" s="2">
        <f t="shared" si="35"/>
        <v>-2.7898686059358714E-3</v>
      </c>
      <c r="G400" s="2">
        <f t="shared" si="33"/>
        <v>7.0138040392005857E-3</v>
      </c>
      <c r="H400" s="2" t="str">
        <f t="shared" si="34"/>
        <v>Sell</v>
      </c>
    </row>
    <row r="401" spans="1:8" ht="13.5" x14ac:dyDescent="0.25">
      <c r="A401" s="3">
        <f>TITRES_STAT!B404</f>
        <v>42590</v>
      </c>
      <c r="B401" s="6">
        <f>TITRES_STAT!D404</f>
        <v>3.2965</v>
      </c>
      <c r="C401" s="2">
        <f t="shared" si="36"/>
        <v>3.3868628155535037</v>
      </c>
      <c r="D401" s="2">
        <f t="shared" si="32"/>
        <v>3.366639167712933</v>
      </c>
      <c r="E401" s="2">
        <f t="shared" si="31"/>
        <v>2.0223647840570624E-2</v>
      </c>
      <c r="F401" s="2">
        <f t="shared" si="35"/>
        <v>1.8128346833654273E-3</v>
      </c>
      <c r="G401" s="2">
        <f t="shared" si="33"/>
        <v>1.8410813157205198E-2</v>
      </c>
      <c r="H401" s="2" t="str">
        <f t="shared" si="34"/>
        <v>Sell</v>
      </c>
    </row>
    <row r="402" spans="1:8" ht="13.5" x14ac:dyDescent="0.25">
      <c r="A402" s="3">
        <f>TITRES_STAT!B405</f>
        <v>42591</v>
      </c>
      <c r="B402" s="6">
        <f>TITRES_STAT!D405</f>
        <v>3.2965</v>
      </c>
      <c r="C402" s="2">
        <f t="shared" si="36"/>
        <v>3.382299305468349</v>
      </c>
      <c r="D402" s="2">
        <f t="shared" si="32"/>
        <v>3.3614436738082714</v>
      </c>
      <c r="E402" s="2">
        <f t="shared" si="31"/>
        <v>2.0855631660077645E-2</v>
      </c>
      <c r="F402" s="2">
        <f t="shared" si="35"/>
        <v>5.6213940787078719E-3</v>
      </c>
      <c r="G402" s="2">
        <f t="shared" si="33"/>
        <v>1.5234237581369773E-2</v>
      </c>
      <c r="H402" s="2" t="str">
        <f t="shared" si="34"/>
        <v>Sell</v>
      </c>
    </row>
    <row r="403" spans="1:8" ht="13.5" x14ac:dyDescent="0.25">
      <c r="A403" s="3">
        <f>TITRES_STAT!B406</f>
        <v>42592</v>
      </c>
      <c r="B403" s="6">
        <f>TITRES_STAT!D406</f>
        <v>3.2965</v>
      </c>
      <c r="C403" s="2">
        <f t="shared" si="36"/>
        <v>3.3904532584732183</v>
      </c>
      <c r="D403" s="2">
        <f t="shared" si="32"/>
        <v>3.356633031303955</v>
      </c>
      <c r="E403" s="2">
        <f t="shared" si="31"/>
        <v>3.3820227169263362E-2</v>
      </c>
      <c r="F403" s="2">
        <f t="shared" si="35"/>
        <v>1.126116069681897E-2</v>
      </c>
      <c r="G403" s="2">
        <f t="shared" si="33"/>
        <v>2.2559066472444392E-2</v>
      </c>
      <c r="H403" s="2" t="str">
        <f t="shared" si="34"/>
        <v>Sell</v>
      </c>
    </row>
    <row r="404" spans="1:8" ht="13.5" x14ac:dyDescent="0.25">
      <c r="A404" s="3">
        <f>TITRES_STAT!B407</f>
        <v>42593</v>
      </c>
      <c r="B404" s="6">
        <f>TITRES_STAT!D407</f>
        <v>3.2965</v>
      </c>
      <c r="C404" s="2">
        <f t="shared" si="36"/>
        <v>3.3853373725542615</v>
      </c>
      <c r="D404" s="2">
        <f t="shared" si="32"/>
        <v>3.3521787326888473</v>
      </c>
      <c r="E404" s="2">
        <f t="shared" si="31"/>
        <v>3.315863986541423E-2</v>
      </c>
      <c r="F404" s="2">
        <f t="shared" si="35"/>
        <v>1.5640656530538023E-2</v>
      </c>
      <c r="G404" s="2">
        <f t="shared" si="33"/>
        <v>1.7517983334876207E-2</v>
      </c>
      <c r="H404" s="2" t="str">
        <f t="shared" si="34"/>
        <v>Sell</v>
      </c>
    </row>
    <row r="405" spans="1:8" ht="13.5" x14ac:dyDescent="0.25">
      <c r="A405" s="3">
        <f>TITRES_STAT!B408</f>
        <v>42594</v>
      </c>
      <c r="B405" s="6">
        <f>TITRES_STAT!D408</f>
        <v>3.3832</v>
      </c>
      <c r="C405" s="2">
        <f t="shared" si="36"/>
        <v>3.3810085460074517</v>
      </c>
      <c r="D405" s="2">
        <f t="shared" si="32"/>
        <v>3.3544766043415253</v>
      </c>
      <c r="E405" s="2">
        <f t="shared" si="31"/>
        <v>2.6531941665926428E-2</v>
      </c>
      <c r="F405" s="2">
        <f t="shared" si="35"/>
        <v>1.7818913557615706E-2</v>
      </c>
      <c r="G405" s="2">
        <f t="shared" si="33"/>
        <v>8.7130281083107226E-3</v>
      </c>
      <c r="H405" s="2" t="str">
        <f t="shared" si="34"/>
        <v>Sell</v>
      </c>
    </row>
    <row r="406" spans="1:8" ht="13.5" x14ac:dyDescent="0.25">
      <c r="A406" s="3">
        <f>TITRES_STAT!B409</f>
        <v>42597</v>
      </c>
      <c r="B406" s="6">
        <f>TITRES_STAT!D409</f>
        <v>3.3658999999999999</v>
      </c>
      <c r="C406" s="2">
        <f t="shared" si="36"/>
        <v>3.3893610773909209</v>
      </c>
      <c r="D406" s="2">
        <f t="shared" si="32"/>
        <v>3.3553227817977085</v>
      </c>
      <c r="E406" s="2">
        <f t="shared" si="31"/>
        <v>3.4038295593212364E-2</v>
      </c>
      <c r="F406" s="2">
        <f t="shared" si="35"/>
        <v>2.106278996473504E-2</v>
      </c>
      <c r="G406" s="2">
        <f t="shared" si="33"/>
        <v>1.2975505628477324E-2</v>
      </c>
      <c r="H406" s="2" t="str">
        <f t="shared" si="34"/>
        <v>Sell</v>
      </c>
    </row>
    <row r="407" spans="1:8" ht="13.5" x14ac:dyDescent="0.25">
      <c r="A407" s="3">
        <f>TITRES_STAT!B410</f>
        <v>42598</v>
      </c>
      <c r="B407" s="6">
        <f>TITRES_STAT!D410</f>
        <v>3.4352999999999998</v>
      </c>
      <c r="C407" s="2">
        <f t="shared" si="36"/>
        <v>3.3817516808692409</v>
      </c>
      <c r="D407" s="2">
        <f t="shared" si="32"/>
        <v>3.3612470201830633</v>
      </c>
      <c r="E407" s="2">
        <f t="shared" si="31"/>
        <v>2.0504660686177623E-2</v>
      </c>
      <c r="F407" s="2">
        <f t="shared" si="35"/>
        <v>2.0951164109023555E-2</v>
      </c>
      <c r="G407" s="2">
        <f t="shared" si="33"/>
        <v>-4.4650342284593275E-4</v>
      </c>
      <c r="H407" s="2" t="str">
        <f t="shared" si="34"/>
        <v>Hold</v>
      </c>
    </row>
    <row r="408" spans="1:8" ht="13.5" x14ac:dyDescent="0.25">
      <c r="A408" s="3">
        <f>TITRES_STAT!B411</f>
        <v>42599</v>
      </c>
      <c r="B408" s="6">
        <f>TITRES_STAT!D411</f>
        <v>3.4613</v>
      </c>
      <c r="C408" s="2">
        <f t="shared" si="36"/>
        <v>3.3833129607355117</v>
      </c>
      <c r="D408" s="2">
        <f t="shared" si="32"/>
        <v>3.3686583520213551</v>
      </c>
      <c r="E408" s="2">
        <f t="shared" si="31"/>
        <v>1.4654608714156581E-2</v>
      </c>
      <c r="F408" s="2">
        <f t="shared" si="35"/>
        <v>1.9691853030050162E-2</v>
      </c>
      <c r="G408" s="2">
        <f t="shared" si="33"/>
        <v>-5.0372443158935819E-3</v>
      </c>
      <c r="H408" s="2" t="str">
        <f t="shared" si="34"/>
        <v>Hold</v>
      </c>
    </row>
    <row r="409" spans="1:8" ht="13.5" x14ac:dyDescent="0.25">
      <c r="A409" s="3">
        <f>TITRES_STAT!B412</f>
        <v>42600</v>
      </c>
      <c r="B409" s="6">
        <f>TITRES_STAT!D412</f>
        <v>3.4613</v>
      </c>
      <c r="C409" s="2">
        <f t="shared" si="36"/>
        <v>3.3939725052377403</v>
      </c>
      <c r="D409" s="2">
        <f t="shared" si="32"/>
        <v>3.3755206963160695</v>
      </c>
      <c r="E409" s="2">
        <f t="shared" si="31"/>
        <v>1.8451808921670754E-2</v>
      </c>
      <c r="F409" s="2">
        <f t="shared" si="35"/>
        <v>1.9443844208374285E-2</v>
      </c>
      <c r="G409" s="2">
        <f t="shared" si="33"/>
        <v>-9.9203528670353119E-4</v>
      </c>
      <c r="H409" s="2" t="str">
        <f t="shared" si="34"/>
        <v>Hold</v>
      </c>
    </row>
    <row r="410" spans="1:8" ht="13.5" x14ac:dyDescent="0.25">
      <c r="A410" s="3">
        <f>TITRES_STAT!B413</f>
        <v>42601</v>
      </c>
      <c r="B410" s="6">
        <f>TITRES_STAT!D413</f>
        <v>3.4613</v>
      </c>
      <c r="C410" s="2">
        <f t="shared" si="36"/>
        <v>3.3989921198165494</v>
      </c>
      <c r="D410" s="2">
        <f t="shared" si="32"/>
        <v>3.3818747188111757</v>
      </c>
      <c r="E410" s="2">
        <f t="shared" si="31"/>
        <v>1.7117401005373623E-2</v>
      </c>
      <c r="F410" s="2">
        <f t="shared" si="35"/>
        <v>1.8978555567774155E-2</v>
      </c>
      <c r="G410" s="2">
        <f t="shared" si="33"/>
        <v>-1.8611545624005327E-3</v>
      </c>
      <c r="H410" s="2" t="str">
        <f t="shared" si="34"/>
        <v>Hold</v>
      </c>
    </row>
    <row r="411" spans="1:8" ht="13.5" x14ac:dyDescent="0.25">
      <c r="A411" s="3">
        <f>TITRES_STAT!B414</f>
        <v>42604</v>
      </c>
      <c r="B411" s="6">
        <f>TITRES_STAT!D414</f>
        <v>3.4613</v>
      </c>
      <c r="C411" s="2">
        <f t="shared" si="36"/>
        <v>3.383224101383234</v>
      </c>
      <c r="D411" s="2">
        <f t="shared" si="32"/>
        <v>3.3877580729733112</v>
      </c>
      <c r="E411" s="2">
        <f t="shared" si="31"/>
        <v>-4.5339715900771793E-3</v>
      </c>
      <c r="F411" s="2">
        <f t="shared" si="35"/>
        <v>1.4276050136203889E-2</v>
      </c>
      <c r="G411" s="2">
        <f t="shared" si="33"/>
        <v>-1.8810021726281066E-2</v>
      </c>
      <c r="H411" s="2" t="str">
        <f t="shared" si="34"/>
        <v>Hold</v>
      </c>
    </row>
    <row r="412" spans="1:8" ht="13.5" x14ac:dyDescent="0.25">
      <c r="A412" s="3">
        <f>TITRES_STAT!B415</f>
        <v>42605</v>
      </c>
      <c r="B412" s="6">
        <f>TITRES_STAT!D415</f>
        <v>3.3658999999999999</v>
      </c>
      <c r="C412" s="2">
        <f t="shared" si="36"/>
        <v>3.3698819319396596</v>
      </c>
      <c r="D412" s="2">
        <f t="shared" si="32"/>
        <v>3.3861389564567697</v>
      </c>
      <c r="E412" s="2">
        <f t="shared" ref="E412:E475" si="37">C412-D412</f>
        <v>-1.6257024517110086E-2</v>
      </c>
      <c r="F412" s="2">
        <f t="shared" si="35"/>
        <v>8.1694352055410938E-3</v>
      </c>
      <c r="G412" s="2">
        <f t="shared" si="33"/>
        <v>-2.442645972265118E-2</v>
      </c>
      <c r="H412" s="2" t="str">
        <f t="shared" si="34"/>
        <v>Hold</v>
      </c>
    </row>
    <row r="413" spans="1:8" ht="13.5" x14ac:dyDescent="0.25">
      <c r="A413" s="3">
        <f>TITRES_STAT!B416</f>
        <v>42606</v>
      </c>
      <c r="B413" s="6">
        <f>TITRES_STAT!D416</f>
        <v>3.444</v>
      </c>
      <c r="C413" s="2">
        <f t="shared" si="36"/>
        <v>3.358592403948943</v>
      </c>
      <c r="D413" s="2">
        <f t="shared" ref="D413:D476" si="38">$D$4*B413+(1-$D$4)*D412</f>
        <v>3.3904249596821945</v>
      </c>
      <c r="E413" s="2">
        <f t="shared" si="37"/>
        <v>-3.18325557332515E-2</v>
      </c>
      <c r="F413" s="2">
        <f t="shared" si="35"/>
        <v>1.6903701778257525E-4</v>
      </c>
      <c r="G413" s="2">
        <f t="shared" si="33"/>
        <v>-3.2001592751034078E-2</v>
      </c>
      <c r="H413" s="2" t="str">
        <f t="shared" si="34"/>
        <v>Hold</v>
      </c>
    </row>
    <row r="414" spans="1:8" ht="13.5" x14ac:dyDescent="0.25">
      <c r="A414" s="3">
        <f>TITRES_STAT!B417</f>
        <v>42607</v>
      </c>
      <c r="B414" s="6">
        <f>TITRES_STAT!D417</f>
        <v>3.444</v>
      </c>
      <c r="C414" s="2">
        <f t="shared" si="36"/>
        <v>3.3490397264183365</v>
      </c>
      <c r="D414" s="2">
        <f t="shared" si="38"/>
        <v>3.3943934811872172</v>
      </c>
      <c r="E414" s="2">
        <f t="shared" si="37"/>
        <v>-4.5353754768880705E-2</v>
      </c>
      <c r="F414" s="2">
        <f t="shared" si="35"/>
        <v>-8.9355213395500826E-3</v>
      </c>
      <c r="G414" s="2">
        <f t="shared" si="33"/>
        <v>-3.6418233429330621E-2</v>
      </c>
      <c r="H414" s="2" t="str">
        <f t="shared" si="34"/>
        <v>Hold</v>
      </c>
    </row>
    <row r="415" spans="1:8" ht="13.5" x14ac:dyDescent="0.25">
      <c r="A415" s="3">
        <f>TITRES_STAT!B418</f>
        <v>42608</v>
      </c>
      <c r="B415" s="6">
        <f>TITRES_STAT!D418</f>
        <v>3.444</v>
      </c>
      <c r="C415" s="2">
        <f t="shared" si="36"/>
        <v>3.3542951531232075</v>
      </c>
      <c r="D415" s="2">
        <f t="shared" si="38"/>
        <v>3.3980680381363122</v>
      </c>
      <c r="E415" s="2">
        <f t="shared" si="37"/>
        <v>-4.3772885013104723E-2</v>
      </c>
      <c r="F415" s="2">
        <f t="shared" si="35"/>
        <v>-1.5902994074261011E-2</v>
      </c>
      <c r="G415" s="2">
        <f t="shared" si="33"/>
        <v>-2.7869890938843712E-2</v>
      </c>
      <c r="H415" s="2" t="str">
        <f t="shared" si="34"/>
        <v>Hold</v>
      </c>
    </row>
    <row r="416" spans="1:8" ht="13.5" x14ac:dyDescent="0.25">
      <c r="A416" s="3">
        <f>TITRES_STAT!B419</f>
        <v>42611</v>
      </c>
      <c r="B416" s="6">
        <f>TITRES_STAT!D419</f>
        <v>3.3485</v>
      </c>
      <c r="C416" s="2">
        <f t="shared" si="36"/>
        <v>3.3560805141811758</v>
      </c>
      <c r="D416" s="2">
        <f t="shared" si="38"/>
        <v>3.3943963316076964</v>
      </c>
      <c r="E416" s="2">
        <f t="shared" si="37"/>
        <v>-3.8315817426520571E-2</v>
      </c>
      <c r="F416" s="2">
        <f t="shared" si="35"/>
        <v>-2.0385558744712925E-2</v>
      </c>
      <c r="G416" s="2">
        <f t="shared" si="33"/>
        <v>-1.7930258681807646E-2</v>
      </c>
      <c r="H416" s="2" t="str">
        <f t="shared" si="34"/>
        <v>Hold</v>
      </c>
    </row>
    <row r="417" spans="1:8" ht="13.5" x14ac:dyDescent="0.25">
      <c r="A417" s="3">
        <f>TITRES_STAT!B420</f>
        <v>42612</v>
      </c>
      <c r="B417" s="6">
        <f>TITRES_STAT!D420</f>
        <v>3.4352999999999998</v>
      </c>
      <c r="C417" s="2">
        <f t="shared" si="36"/>
        <v>3.3682681273840718</v>
      </c>
      <c r="D417" s="2">
        <f t="shared" si="38"/>
        <v>3.3974262329700893</v>
      </c>
      <c r="E417" s="2">
        <f t="shared" si="37"/>
        <v>-2.9158105586017502E-2</v>
      </c>
      <c r="F417" s="2">
        <f t="shared" si="35"/>
        <v>-2.2140068112973844E-2</v>
      </c>
      <c r="G417" s="2">
        <f t="shared" si="33"/>
        <v>-7.0180374730436576E-3</v>
      </c>
      <c r="H417" s="2" t="str">
        <f t="shared" si="34"/>
        <v>Hold</v>
      </c>
    </row>
    <row r="418" spans="1:8" ht="13.5" x14ac:dyDescent="0.25">
      <c r="A418" s="3">
        <f>TITRES_STAT!B421</f>
        <v>42613</v>
      </c>
      <c r="B418" s="6">
        <f>TITRES_STAT!D421</f>
        <v>3.4352999999999998</v>
      </c>
      <c r="C418" s="2">
        <f t="shared" si="36"/>
        <v>3.3825807231711376</v>
      </c>
      <c r="D418" s="2">
        <f t="shared" si="38"/>
        <v>3.4002316971945272</v>
      </c>
      <c r="E418" s="2">
        <f t="shared" si="37"/>
        <v>-1.7650974023389665E-2</v>
      </c>
      <c r="F418" s="2">
        <f t="shared" si="35"/>
        <v>-2.1242249295057008E-2</v>
      </c>
      <c r="G418" s="2">
        <f t="shared" si="33"/>
        <v>3.5912752716673428E-3</v>
      </c>
      <c r="H418" s="2" t="str">
        <f t="shared" si="34"/>
        <v>Sell</v>
      </c>
    </row>
    <row r="419" spans="1:8" ht="13.5" x14ac:dyDescent="0.25">
      <c r="A419" s="3">
        <f>TITRES_STAT!B422</f>
        <v>42614</v>
      </c>
      <c r="B419" s="6">
        <f>TITRES_STAT!D422</f>
        <v>3.4352999999999998</v>
      </c>
      <c r="C419" s="2">
        <f t="shared" si="36"/>
        <v>3.3946913811448085</v>
      </c>
      <c r="D419" s="2">
        <f t="shared" si="38"/>
        <v>3.4028293492541919</v>
      </c>
      <c r="E419" s="2">
        <f t="shared" si="37"/>
        <v>-8.1379681093833867E-3</v>
      </c>
      <c r="F419" s="2">
        <f t="shared" si="35"/>
        <v>-1.8621393057922285E-2</v>
      </c>
      <c r="G419" s="2">
        <f t="shared" si="33"/>
        <v>1.0483424948538898E-2</v>
      </c>
      <c r="H419" s="2" t="str">
        <f t="shared" si="34"/>
        <v>Sell</v>
      </c>
    </row>
    <row r="420" spans="1:8" ht="13.5" x14ac:dyDescent="0.25">
      <c r="A420" s="3">
        <f>TITRES_STAT!B423</f>
        <v>42615</v>
      </c>
      <c r="B420" s="6">
        <f>TITRES_STAT!D423</f>
        <v>3.3832</v>
      </c>
      <c r="C420" s="2">
        <f t="shared" si="36"/>
        <v>3.4049388609686839</v>
      </c>
      <c r="D420" s="2">
        <f t="shared" si="38"/>
        <v>3.4013753233835109</v>
      </c>
      <c r="E420" s="2">
        <f t="shared" si="37"/>
        <v>3.5635375851730267E-3</v>
      </c>
      <c r="F420" s="2">
        <f t="shared" si="35"/>
        <v>-1.4184406929303223E-2</v>
      </c>
      <c r="G420" s="2">
        <f t="shared" ref="G420:G483" si="39">E420-F420</f>
        <v>1.7747944514476248E-2</v>
      </c>
      <c r="H420" s="2" t="str">
        <f t="shared" ref="H420:H483" si="40">IF(G420&lt;0,"Hold","Sell")</f>
        <v>Sell</v>
      </c>
    </row>
    <row r="421" spans="1:8" ht="13.5" x14ac:dyDescent="0.25">
      <c r="A421" s="3">
        <f>TITRES_STAT!B424</f>
        <v>42618</v>
      </c>
      <c r="B421" s="6">
        <f>TITRES_STAT!D424</f>
        <v>3.3832</v>
      </c>
      <c r="C421" s="2">
        <f t="shared" si="36"/>
        <v>3.4136098054350401</v>
      </c>
      <c r="D421" s="2">
        <f t="shared" si="38"/>
        <v>3.4000290031328806</v>
      </c>
      <c r="E421" s="2">
        <f t="shared" si="37"/>
        <v>1.3580802302159523E-2</v>
      </c>
      <c r="F421" s="2">
        <f t="shared" ref="F421:F484" si="41">(E421*(2/(10)))+((1-(2/10))*F420)</f>
        <v>-8.6313650830106749E-3</v>
      </c>
      <c r="G421" s="2">
        <f t="shared" si="39"/>
        <v>2.2212167385170199E-2</v>
      </c>
      <c r="H421" s="2" t="str">
        <f t="shared" si="40"/>
        <v>Sell</v>
      </c>
    </row>
    <row r="422" spans="1:8" ht="13.5" x14ac:dyDescent="0.25">
      <c r="A422" s="3">
        <f>TITRES_STAT!B425</f>
        <v>42619</v>
      </c>
      <c r="B422" s="6">
        <f>TITRES_STAT!D425</f>
        <v>3.3832</v>
      </c>
      <c r="C422" s="2">
        <f t="shared" si="36"/>
        <v>3.4062698353681111</v>
      </c>
      <c r="D422" s="2">
        <f t="shared" si="38"/>
        <v>3.3987824103082227</v>
      </c>
      <c r="E422" s="2">
        <f t="shared" si="37"/>
        <v>7.4874250598884196E-3</v>
      </c>
      <c r="F422" s="2">
        <f t="shared" si="41"/>
        <v>-5.4076070544308557E-3</v>
      </c>
      <c r="G422" s="2">
        <f t="shared" si="39"/>
        <v>1.2895032114319275E-2</v>
      </c>
      <c r="H422" s="2" t="str">
        <f t="shared" si="40"/>
        <v>Sell</v>
      </c>
    </row>
    <row r="423" spans="1:8" ht="13.5" x14ac:dyDescent="0.25">
      <c r="A423" s="3">
        <f>TITRES_STAT!B426</f>
        <v>42620</v>
      </c>
      <c r="B423" s="6">
        <f>TITRES_STAT!D426</f>
        <v>3.3919000000000001</v>
      </c>
      <c r="C423" s="2">
        <f t="shared" si="36"/>
        <v>3.4120744760807096</v>
      </c>
      <c r="D423" s="2">
        <f t="shared" si="38"/>
        <v>3.3982726021372436</v>
      </c>
      <c r="E423" s="2">
        <f t="shared" si="37"/>
        <v>1.3801873943465992E-2</v>
      </c>
      <c r="F423" s="2">
        <f t="shared" si="41"/>
        <v>-1.5657108548514861E-3</v>
      </c>
      <c r="G423" s="2">
        <f t="shared" si="39"/>
        <v>1.5367584798317478E-2</v>
      </c>
      <c r="H423" s="2" t="str">
        <f t="shared" si="40"/>
        <v>Sell</v>
      </c>
    </row>
    <row r="424" spans="1:8" ht="13.5" x14ac:dyDescent="0.25">
      <c r="A424" s="3">
        <f>TITRES_STAT!B427</f>
        <v>42621</v>
      </c>
      <c r="B424" s="6">
        <f>TITRES_STAT!D427</f>
        <v>3.3919000000000001</v>
      </c>
      <c r="C424" s="2">
        <f t="shared" si="36"/>
        <v>3.4169860951452158</v>
      </c>
      <c r="D424" s="2">
        <f t="shared" si="38"/>
        <v>3.3978005575344845</v>
      </c>
      <c r="E424" s="2">
        <f t="shared" si="37"/>
        <v>1.9185537610731274E-2</v>
      </c>
      <c r="F424" s="2">
        <f t="shared" si="41"/>
        <v>2.5845388382650658E-3</v>
      </c>
      <c r="G424" s="2">
        <f t="shared" si="39"/>
        <v>1.6600998772466208E-2</v>
      </c>
      <c r="H424" s="2" t="str">
        <f t="shared" si="40"/>
        <v>Sell</v>
      </c>
    </row>
    <row r="425" spans="1:8" ht="13.5" x14ac:dyDescent="0.25">
      <c r="A425" s="3">
        <f>TITRES_STAT!B428</f>
        <v>42622</v>
      </c>
      <c r="B425" s="6">
        <f>TITRES_STAT!D428</f>
        <v>3.3919000000000001</v>
      </c>
      <c r="C425" s="2">
        <f t="shared" si="36"/>
        <v>3.4211420805074901</v>
      </c>
      <c r="D425" s="2">
        <f t="shared" si="38"/>
        <v>3.3973634791985967</v>
      </c>
      <c r="E425" s="2">
        <f t="shared" si="37"/>
        <v>2.3778601308893421E-2</v>
      </c>
      <c r="F425" s="2">
        <f t="shared" si="41"/>
        <v>6.8233513323907365E-3</v>
      </c>
      <c r="G425" s="2">
        <f t="shared" si="39"/>
        <v>1.6955249976502683E-2</v>
      </c>
      <c r="H425" s="2" t="str">
        <f t="shared" si="40"/>
        <v>Sell</v>
      </c>
    </row>
    <row r="426" spans="1:8" ht="13.5" x14ac:dyDescent="0.25">
      <c r="A426" s="3">
        <f>TITRES_STAT!B429</f>
        <v>42627</v>
      </c>
      <c r="B426" s="6">
        <f>TITRES_STAT!D429</f>
        <v>3.3919000000000001</v>
      </c>
      <c r="C426" s="2">
        <f t="shared" si="36"/>
        <v>3.4099663758140304</v>
      </c>
      <c r="D426" s="2">
        <f t="shared" si="38"/>
        <v>3.3969587770357377</v>
      </c>
      <c r="E426" s="2">
        <f t="shared" si="37"/>
        <v>1.3007598778292717E-2</v>
      </c>
      <c r="F426" s="2">
        <f t="shared" si="41"/>
        <v>8.060200821571134E-3</v>
      </c>
      <c r="G426" s="2">
        <f t="shared" si="39"/>
        <v>4.9473979567215831E-3</v>
      </c>
      <c r="H426" s="2" t="str">
        <f t="shared" si="40"/>
        <v>Sell</v>
      </c>
    </row>
    <row r="427" spans="1:8" ht="13.5" x14ac:dyDescent="0.25">
      <c r="A427" s="3">
        <f>TITRES_STAT!B430</f>
        <v>42628</v>
      </c>
      <c r="B427" s="6">
        <f>TITRES_STAT!D430</f>
        <v>3.3832</v>
      </c>
      <c r="C427" s="2">
        <f t="shared" si="36"/>
        <v>3.4138638564580259</v>
      </c>
      <c r="D427" s="2">
        <f t="shared" si="38"/>
        <v>3.3959396083664237</v>
      </c>
      <c r="E427" s="2">
        <f t="shared" si="37"/>
        <v>1.7924248091602202E-2</v>
      </c>
      <c r="F427" s="2">
        <f t="shared" si="41"/>
        <v>1.0033010275577348E-2</v>
      </c>
      <c r="G427" s="2">
        <f t="shared" si="39"/>
        <v>7.8912378160248542E-3</v>
      </c>
      <c r="H427" s="2" t="str">
        <f t="shared" si="40"/>
        <v>Sell</v>
      </c>
    </row>
    <row r="428" spans="1:8" ht="13.5" x14ac:dyDescent="0.25">
      <c r="A428" s="3">
        <f>TITRES_STAT!B431</f>
        <v>42629</v>
      </c>
      <c r="B428" s="6">
        <f>TITRES_STAT!D431</f>
        <v>3.3832</v>
      </c>
      <c r="C428" s="2">
        <f t="shared" si="36"/>
        <v>3.4171617246952528</v>
      </c>
      <c r="D428" s="2">
        <f t="shared" si="38"/>
        <v>3.3949959336726145</v>
      </c>
      <c r="E428" s="2">
        <f t="shared" si="37"/>
        <v>2.216579102263827E-2</v>
      </c>
      <c r="F428" s="2">
        <f t="shared" si="41"/>
        <v>1.2459566424989531E-2</v>
      </c>
      <c r="G428" s="2">
        <f t="shared" si="39"/>
        <v>9.7062245976487389E-3</v>
      </c>
      <c r="H428" s="2" t="str">
        <f t="shared" si="40"/>
        <v>Sell</v>
      </c>
    </row>
    <row r="429" spans="1:8" ht="13.5" x14ac:dyDescent="0.25">
      <c r="A429" s="3">
        <f>TITRES_STAT!B432</f>
        <v>42632</v>
      </c>
      <c r="B429" s="6">
        <f>TITRES_STAT!D432</f>
        <v>3.3832</v>
      </c>
      <c r="C429" s="2">
        <f t="shared" si="36"/>
        <v>3.4199522285882908</v>
      </c>
      <c r="D429" s="2">
        <f t="shared" si="38"/>
        <v>3.3941221608079766</v>
      </c>
      <c r="E429" s="2">
        <f t="shared" si="37"/>
        <v>2.583006778031427E-2</v>
      </c>
      <c r="F429" s="2">
        <f t="shared" si="41"/>
        <v>1.513366669605448E-2</v>
      </c>
      <c r="G429" s="2">
        <f t="shared" si="39"/>
        <v>1.069640108425979E-2</v>
      </c>
      <c r="H429" s="2" t="str">
        <f t="shared" si="40"/>
        <v>Sell</v>
      </c>
    </row>
    <row r="430" spans="1:8" ht="13.5" x14ac:dyDescent="0.25">
      <c r="A430" s="3">
        <f>TITRES_STAT!B433</f>
        <v>42633</v>
      </c>
      <c r="B430" s="6">
        <f>TITRES_STAT!D433</f>
        <v>3.3832</v>
      </c>
      <c r="C430" s="2">
        <f t="shared" si="36"/>
        <v>3.4142980395747076</v>
      </c>
      <c r="D430" s="2">
        <f t="shared" si="38"/>
        <v>3.3933131118592375</v>
      </c>
      <c r="E430" s="2">
        <f t="shared" si="37"/>
        <v>2.0984927715470114E-2</v>
      </c>
      <c r="F430" s="2">
        <f t="shared" si="41"/>
        <v>1.6303918899937608E-2</v>
      </c>
      <c r="G430" s="2">
        <f t="shared" si="39"/>
        <v>4.6810088155325065E-3</v>
      </c>
      <c r="H430" s="2" t="str">
        <f t="shared" si="40"/>
        <v>Sell</v>
      </c>
    </row>
    <row r="431" spans="1:8" ht="13.5" x14ac:dyDescent="0.25">
      <c r="A431" s="3">
        <f>TITRES_STAT!B434</f>
        <v>42634</v>
      </c>
      <c r="B431" s="6">
        <f>TITRES_STAT!D434</f>
        <v>3.3832</v>
      </c>
      <c r="C431" s="2">
        <f t="shared" si="36"/>
        <v>3.4095137257939832</v>
      </c>
      <c r="D431" s="2">
        <f t="shared" si="38"/>
        <v>3.3925639924622568</v>
      </c>
      <c r="E431" s="2">
        <f t="shared" si="37"/>
        <v>1.6949733331726335E-2</v>
      </c>
      <c r="F431" s="2">
        <f t="shared" si="41"/>
        <v>1.6433081786295354E-2</v>
      </c>
      <c r="G431" s="2">
        <f t="shared" si="39"/>
        <v>5.1665154543098155E-4</v>
      </c>
      <c r="H431" s="2" t="str">
        <f t="shared" si="40"/>
        <v>Sell</v>
      </c>
    </row>
    <row r="432" spans="1:8" ht="13.5" x14ac:dyDescent="0.25">
      <c r="A432" s="3">
        <f>TITRES_STAT!B435</f>
        <v>42635</v>
      </c>
      <c r="B432" s="6">
        <f>TITRES_STAT!D435</f>
        <v>3.3746</v>
      </c>
      <c r="C432" s="2">
        <f t="shared" si="36"/>
        <v>3.4054654602872163</v>
      </c>
      <c r="D432" s="2">
        <f t="shared" si="38"/>
        <v>3.3912333263539414</v>
      </c>
      <c r="E432" s="2">
        <f t="shared" si="37"/>
        <v>1.4232133933274937E-2</v>
      </c>
      <c r="F432" s="2">
        <f t="shared" si="41"/>
        <v>1.5992892215691272E-2</v>
      </c>
      <c r="G432" s="2">
        <f t="shared" si="39"/>
        <v>-1.7607582824163345E-3</v>
      </c>
      <c r="H432" s="2" t="str">
        <f t="shared" si="40"/>
        <v>Hold</v>
      </c>
    </row>
    <row r="433" spans="1:8" ht="13.5" x14ac:dyDescent="0.25">
      <c r="A433" s="3">
        <f>TITRES_STAT!B436</f>
        <v>42636</v>
      </c>
      <c r="B433" s="6">
        <f>TITRES_STAT!D436</f>
        <v>3.3746</v>
      </c>
      <c r="C433" s="2">
        <f t="shared" si="36"/>
        <v>3.4033784663968754</v>
      </c>
      <c r="D433" s="2">
        <f t="shared" si="38"/>
        <v>3.390001228105501</v>
      </c>
      <c r="E433" s="2">
        <f t="shared" si="37"/>
        <v>1.3377238291374383E-2</v>
      </c>
      <c r="F433" s="2">
        <f t="shared" si="41"/>
        <v>1.5469761430827894E-2</v>
      </c>
      <c r="G433" s="2">
        <f t="shared" si="39"/>
        <v>-2.0925231394535119E-3</v>
      </c>
      <c r="H433" s="2" t="str">
        <f t="shared" si="40"/>
        <v>Hold</v>
      </c>
    </row>
    <row r="434" spans="1:8" ht="13.5" x14ac:dyDescent="0.25">
      <c r="A434" s="3">
        <f>TITRES_STAT!B437</f>
        <v>42639</v>
      </c>
      <c r="B434" s="6">
        <f>TITRES_STAT!D437</f>
        <v>3.4525999999999999</v>
      </c>
      <c r="C434" s="2">
        <f t="shared" si="36"/>
        <v>3.401612548489664</v>
      </c>
      <c r="D434" s="2">
        <f t="shared" si="38"/>
        <v>3.3946381741717602</v>
      </c>
      <c r="E434" s="2">
        <f t="shared" si="37"/>
        <v>6.9743743179038198E-3</v>
      </c>
      <c r="F434" s="2">
        <f t="shared" si="41"/>
        <v>1.3770684008243082E-2</v>
      </c>
      <c r="G434" s="2">
        <f t="shared" si="39"/>
        <v>-6.7963096903392618E-3</v>
      </c>
      <c r="H434" s="2" t="str">
        <f t="shared" si="40"/>
        <v>Hold</v>
      </c>
    </row>
    <row r="435" spans="1:8" ht="13.5" x14ac:dyDescent="0.25">
      <c r="A435" s="3">
        <f>TITRES_STAT!B438</f>
        <v>42640</v>
      </c>
      <c r="B435" s="6">
        <f>TITRES_STAT!D438</f>
        <v>3.3572000000000002</v>
      </c>
      <c r="C435" s="2">
        <f t="shared" si="36"/>
        <v>3.4001183102604848</v>
      </c>
      <c r="D435" s="2">
        <f t="shared" si="38"/>
        <v>3.3918649760849631</v>
      </c>
      <c r="E435" s="2">
        <f t="shared" si="37"/>
        <v>8.2533341755217648E-3</v>
      </c>
      <c r="F435" s="2">
        <f t="shared" si="41"/>
        <v>1.2667214041698818E-2</v>
      </c>
      <c r="G435" s="2">
        <f t="shared" si="39"/>
        <v>-4.4138798661770527E-3</v>
      </c>
      <c r="H435" s="2" t="str">
        <f t="shared" si="40"/>
        <v>Hold</v>
      </c>
    </row>
    <row r="436" spans="1:8" ht="13.5" x14ac:dyDescent="0.25">
      <c r="A436" s="3">
        <f>TITRES_STAT!B439</f>
        <v>42641</v>
      </c>
      <c r="B436" s="6">
        <f>TITRES_STAT!D439</f>
        <v>3.2618</v>
      </c>
      <c r="C436" s="2">
        <f t="shared" si="36"/>
        <v>3.3988539548357948</v>
      </c>
      <c r="D436" s="2">
        <f t="shared" si="38"/>
        <v>3.3822305334120029</v>
      </c>
      <c r="E436" s="2">
        <f t="shared" si="37"/>
        <v>1.6623421423791918E-2</v>
      </c>
      <c r="F436" s="2">
        <f t="shared" si="41"/>
        <v>1.3458455518117437E-2</v>
      </c>
      <c r="G436" s="2">
        <f t="shared" si="39"/>
        <v>3.1649659056744803E-3</v>
      </c>
      <c r="H436" s="2" t="str">
        <f t="shared" si="40"/>
        <v>Sell</v>
      </c>
    </row>
    <row r="437" spans="1:8" ht="13.5" x14ac:dyDescent="0.25">
      <c r="A437" s="3">
        <f>TITRES_STAT!B440</f>
        <v>42642</v>
      </c>
      <c r="B437" s="6">
        <f>TITRES_STAT!D440</f>
        <v>3.2530999999999999</v>
      </c>
      <c r="C437" s="2">
        <f t="shared" si="36"/>
        <v>3.3964456540918264</v>
      </c>
      <c r="D437" s="2">
        <f t="shared" si="38"/>
        <v>3.3726653087148173</v>
      </c>
      <c r="E437" s="2">
        <f t="shared" si="37"/>
        <v>2.3780345377009127E-2</v>
      </c>
      <c r="F437" s="2">
        <f t="shared" si="41"/>
        <v>1.5522833489895776E-2</v>
      </c>
      <c r="G437" s="2">
        <f t="shared" si="39"/>
        <v>8.2575118871133502E-3</v>
      </c>
      <c r="H437" s="2" t="str">
        <f t="shared" si="40"/>
        <v>Sell</v>
      </c>
    </row>
    <row r="438" spans="1:8" ht="13.5" x14ac:dyDescent="0.25">
      <c r="A438" s="3">
        <f>TITRES_STAT!B441</f>
        <v>42643</v>
      </c>
      <c r="B438" s="6">
        <f>TITRES_STAT!D441</f>
        <v>3.2530999999999999</v>
      </c>
      <c r="C438" s="2">
        <f t="shared" si="36"/>
        <v>3.394407861154622</v>
      </c>
      <c r="D438" s="2">
        <f t="shared" si="38"/>
        <v>3.3638086191803862</v>
      </c>
      <c r="E438" s="2">
        <f t="shared" si="37"/>
        <v>3.0599241974235802E-2</v>
      </c>
      <c r="F438" s="2">
        <f t="shared" si="41"/>
        <v>1.8538115186763782E-2</v>
      </c>
      <c r="G438" s="2">
        <f t="shared" si="39"/>
        <v>1.206112678747202E-2</v>
      </c>
      <c r="H438" s="2" t="str">
        <f t="shared" si="40"/>
        <v>Sell</v>
      </c>
    </row>
    <row r="439" spans="1:8" ht="13.5" x14ac:dyDescent="0.25">
      <c r="A439" s="3">
        <f>TITRES_STAT!B442</f>
        <v>42647</v>
      </c>
      <c r="B439" s="6">
        <f>TITRES_STAT!D442</f>
        <v>3.2530999999999999</v>
      </c>
      <c r="C439" s="2">
        <f t="shared" si="36"/>
        <v>3.3926835748231414</v>
      </c>
      <c r="D439" s="2">
        <f t="shared" si="38"/>
        <v>3.3556079807225796</v>
      </c>
      <c r="E439" s="2">
        <f t="shared" si="37"/>
        <v>3.7075594100561826E-2</v>
      </c>
      <c r="F439" s="2">
        <f t="shared" si="41"/>
        <v>2.2245610969523391E-2</v>
      </c>
      <c r="G439" s="2">
        <f t="shared" si="39"/>
        <v>1.4829983131038435E-2</v>
      </c>
      <c r="H439" s="2" t="str">
        <f t="shared" si="40"/>
        <v>Sell</v>
      </c>
    </row>
    <row r="440" spans="1:8" ht="13.5" x14ac:dyDescent="0.25">
      <c r="A440" s="3">
        <f>TITRES_STAT!B443</f>
        <v>42648</v>
      </c>
      <c r="B440" s="6">
        <f>TITRES_STAT!D443</f>
        <v>3.3919000000000001</v>
      </c>
      <c r="C440" s="2">
        <f t="shared" si="36"/>
        <v>3.3912245633118889</v>
      </c>
      <c r="D440" s="2">
        <f t="shared" si="38"/>
        <v>3.3582962784468329</v>
      </c>
      <c r="E440" s="2">
        <f t="shared" si="37"/>
        <v>3.2928284865056057E-2</v>
      </c>
      <c r="F440" s="2">
        <f t="shared" si="41"/>
        <v>2.4382145748629926E-2</v>
      </c>
      <c r="G440" s="2">
        <f t="shared" si="39"/>
        <v>8.5461391164261304E-3</v>
      </c>
      <c r="H440" s="2" t="str">
        <f t="shared" si="40"/>
        <v>Sell</v>
      </c>
    </row>
    <row r="441" spans="1:8" ht="13.5" x14ac:dyDescent="0.25">
      <c r="A441" s="3">
        <f>TITRES_STAT!B444</f>
        <v>42649</v>
      </c>
      <c r="B441" s="6">
        <f>TITRES_STAT!D444</f>
        <v>3.3658999999999999</v>
      </c>
      <c r="C441" s="2">
        <f t="shared" si="36"/>
        <v>3.3899900151100599</v>
      </c>
      <c r="D441" s="2">
        <f t="shared" si="38"/>
        <v>3.358859517080401</v>
      </c>
      <c r="E441" s="2">
        <f t="shared" si="37"/>
        <v>3.1130498029658948E-2</v>
      </c>
      <c r="F441" s="2">
        <f t="shared" si="41"/>
        <v>2.5731816204835733E-2</v>
      </c>
      <c r="G441" s="2">
        <f t="shared" si="39"/>
        <v>5.3986818248232156E-3</v>
      </c>
      <c r="H441" s="2" t="str">
        <f t="shared" si="40"/>
        <v>Sell</v>
      </c>
    </row>
    <row r="442" spans="1:8" ht="13.5" x14ac:dyDescent="0.25">
      <c r="A442" s="3">
        <f>TITRES_STAT!B445</f>
        <v>42650</v>
      </c>
      <c r="B442" s="6">
        <f>TITRES_STAT!D445</f>
        <v>3.3658999999999999</v>
      </c>
      <c r="C442" s="2">
        <f t="shared" si="36"/>
        <v>3.3876223204777434</v>
      </c>
      <c r="D442" s="2">
        <f t="shared" si="38"/>
        <v>3.3593810343337047</v>
      </c>
      <c r="E442" s="2">
        <f t="shared" si="37"/>
        <v>2.8241286144038646E-2</v>
      </c>
      <c r="F442" s="2">
        <f t="shared" si="41"/>
        <v>2.6233710192676316E-2</v>
      </c>
      <c r="G442" s="2">
        <f t="shared" si="39"/>
        <v>2.0075759513623302E-3</v>
      </c>
      <c r="H442" s="2" t="str">
        <f t="shared" si="40"/>
        <v>Sell</v>
      </c>
    </row>
    <row r="443" spans="1:8" ht="13.5" x14ac:dyDescent="0.25">
      <c r="A443" s="3">
        <f>TITRES_STAT!B446</f>
        <v>42653</v>
      </c>
      <c r="B443" s="6">
        <f>TITRES_STAT!D446</f>
        <v>3.3658999999999999</v>
      </c>
      <c r="C443" s="2">
        <f t="shared" si="36"/>
        <v>3.385618886558091</v>
      </c>
      <c r="D443" s="2">
        <f t="shared" si="38"/>
        <v>3.3598639206793561</v>
      </c>
      <c r="E443" s="2">
        <f t="shared" si="37"/>
        <v>2.5754965878734826E-2</v>
      </c>
      <c r="F443" s="2">
        <f t="shared" si="41"/>
        <v>2.6137961329888021E-2</v>
      </c>
      <c r="G443" s="2">
        <f t="shared" si="39"/>
        <v>-3.8299545115319522E-4</v>
      </c>
      <c r="H443" s="2" t="str">
        <f t="shared" si="40"/>
        <v>Hold</v>
      </c>
    </row>
    <row r="444" spans="1:8" ht="13.5" x14ac:dyDescent="0.25">
      <c r="A444" s="3">
        <f>TITRES_STAT!B447</f>
        <v>42654</v>
      </c>
      <c r="B444" s="6">
        <f>TITRES_STAT!D447</f>
        <v>3.3658999999999999</v>
      </c>
      <c r="C444" s="2">
        <f t="shared" si="36"/>
        <v>3.3959236732414615</v>
      </c>
      <c r="D444" s="2">
        <f t="shared" si="38"/>
        <v>3.3603110376660705</v>
      </c>
      <c r="E444" s="2">
        <f t="shared" si="37"/>
        <v>3.5612635575390961E-2</v>
      </c>
      <c r="F444" s="2">
        <f t="shared" si="41"/>
        <v>2.803289617898861E-2</v>
      </c>
      <c r="G444" s="2">
        <f t="shared" si="39"/>
        <v>7.5797393964023504E-3</v>
      </c>
      <c r="H444" s="2" t="str">
        <f t="shared" si="40"/>
        <v>Sell</v>
      </c>
    </row>
    <row r="445" spans="1:8" ht="13.5" x14ac:dyDescent="0.25">
      <c r="A445" s="3">
        <f>TITRES_STAT!B448</f>
        <v>42655</v>
      </c>
      <c r="B445" s="6">
        <f>TITRES_STAT!D448</f>
        <v>3.3658999999999999</v>
      </c>
      <c r="C445" s="2">
        <f t="shared" si="36"/>
        <v>3.3899661850504672</v>
      </c>
      <c r="D445" s="2">
        <f t="shared" si="38"/>
        <v>3.3607250348759914</v>
      </c>
      <c r="E445" s="2">
        <f t="shared" si="37"/>
        <v>2.9241150174475816E-2</v>
      </c>
      <c r="F445" s="2">
        <f t="shared" si="41"/>
        <v>2.8274546978086051E-2</v>
      </c>
      <c r="G445" s="2">
        <f t="shared" si="39"/>
        <v>9.6660319638976547E-4</v>
      </c>
      <c r="H445" s="2" t="str">
        <f t="shared" si="40"/>
        <v>Sell</v>
      </c>
    </row>
    <row r="446" spans="1:8" ht="13.5" x14ac:dyDescent="0.25">
      <c r="A446" s="3">
        <f>TITRES_STAT!B449</f>
        <v>42656</v>
      </c>
      <c r="B446" s="6">
        <f>TITRES_STAT!D449</f>
        <v>3.3311999999999999</v>
      </c>
      <c r="C446" s="2">
        <f t="shared" si="36"/>
        <v>3.3702483104273182</v>
      </c>
      <c r="D446" s="2">
        <f t="shared" si="38"/>
        <v>3.3585379952555479</v>
      </c>
      <c r="E446" s="2">
        <f t="shared" si="37"/>
        <v>1.1710315171770347E-2</v>
      </c>
      <c r="F446" s="2">
        <f t="shared" si="41"/>
        <v>2.4961700616822912E-2</v>
      </c>
      <c r="G446" s="2">
        <f t="shared" si="39"/>
        <v>-1.3251385445052565E-2</v>
      </c>
      <c r="H446" s="2" t="str">
        <f t="shared" si="40"/>
        <v>Hold</v>
      </c>
    </row>
    <row r="447" spans="1:8" ht="13.5" x14ac:dyDescent="0.25">
      <c r="A447" s="3">
        <f>TITRES_STAT!B450</f>
        <v>42657</v>
      </c>
      <c r="B447" s="6">
        <f>TITRES_STAT!D450</f>
        <v>3.3658999999999999</v>
      </c>
      <c r="C447" s="2">
        <f t="shared" si="36"/>
        <v>3.3522254934384996</v>
      </c>
      <c r="D447" s="2">
        <f t="shared" si="38"/>
        <v>3.3590833289403221</v>
      </c>
      <c r="E447" s="2">
        <f t="shared" si="37"/>
        <v>-6.8578355018225068E-3</v>
      </c>
      <c r="F447" s="2">
        <f t="shared" si="41"/>
        <v>1.859779339309383E-2</v>
      </c>
      <c r="G447" s="2">
        <f t="shared" si="39"/>
        <v>-2.5455628894916336E-2</v>
      </c>
      <c r="H447" s="2" t="str">
        <f t="shared" si="40"/>
        <v>Hold</v>
      </c>
    </row>
    <row r="448" spans="1:8" ht="13.5" x14ac:dyDescent="0.25">
      <c r="A448" s="3">
        <f>TITRES_STAT!B451</f>
        <v>42660</v>
      </c>
      <c r="B448" s="6">
        <f>TITRES_STAT!D451</f>
        <v>3.2705000000000002</v>
      </c>
      <c r="C448" s="2">
        <f t="shared" si="36"/>
        <v>3.3369754175248838</v>
      </c>
      <c r="D448" s="2">
        <f t="shared" si="38"/>
        <v>3.3525216008706686</v>
      </c>
      <c r="E448" s="2">
        <f t="shared" si="37"/>
        <v>-1.5546183345784836E-2</v>
      </c>
      <c r="F448" s="2">
        <f t="shared" si="41"/>
        <v>1.1768998045318097E-2</v>
      </c>
      <c r="G448" s="2">
        <f t="shared" si="39"/>
        <v>-2.7315181391102936E-2</v>
      </c>
      <c r="H448" s="2" t="str">
        <f t="shared" si="40"/>
        <v>Hold</v>
      </c>
    </row>
    <row r="449" spans="1:8" ht="13.5" x14ac:dyDescent="0.25">
      <c r="A449" s="3">
        <f>TITRES_STAT!B452</f>
        <v>42661</v>
      </c>
      <c r="B449" s="6">
        <f>TITRES_STAT!D452</f>
        <v>3.3658999999999999</v>
      </c>
      <c r="C449" s="2">
        <f t="shared" si="36"/>
        <v>3.3240715071364404</v>
      </c>
      <c r="D449" s="2">
        <f t="shared" si="38"/>
        <v>3.3535125933987673</v>
      </c>
      <c r="E449" s="2">
        <f t="shared" si="37"/>
        <v>-2.9441086262326888E-2</v>
      </c>
      <c r="F449" s="2">
        <f t="shared" si="41"/>
        <v>3.5269811837891005E-3</v>
      </c>
      <c r="G449" s="2">
        <f t="shared" si="39"/>
        <v>-3.2968067446115988E-2</v>
      </c>
      <c r="H449" s="2" t="str">
        <f t="shared" si="40"/>
        <v>Hold</v>
      </c>
    </row>
    <row r="450" spans="1:8" ht="13.5" x14ac:dyDescent="0.25">
      <c r="A450" s="3">
        <f>TITRES_STAT!B453</f>
        <v>42662</v>
      </c>
      <c r="B450" s="6">
        <f>TITRES_STAT!D453</f>
        <v>3.2705000000000002</v>
      </c>
      <c r="C450" s="2">
        <f t="shared" si="36"/>
        <v>3.3345066598846804</v>
      </c>
      <c r="D450" s="2">
        <f t="shared" si="38"/>
        <v>3.347363512406266</v>
      </c>
      <c r="E450" s="2">
        <f t="shared" si="37"/>
        <v>-1.2856852521585527E-2</v>
      </c>
      <c r="F450" s="2">
        <f t="shared" si="41"/>
        <v>2.5021444271417512E-4</v>
      </c>
      <c r="G450" s="2">
        <f t="shared" si="39"/>
        <v>-1.3107066964299701E-2</v>
      </c>
      <c r="H450" s="2" t="str">
        <f t="shared" si="40"/>
        <v>Hold</v>
      </c>
    </row>
    <row r="451" spans="1:8" ht="13.5" x14ac:dyDescent="0.25">
      <c r="A451" s="3">
        <f>TITRES_STAT!B454</f>
        <v>42663</v>
      </c>
      <c r="B451" s="6">
        <f>TITRES_STAT!D454</f>
        <v>3.3658999999999999</v>
      </c>
      <c r="C451" s="2">
        <f t="shared" si="36"/>
        <v>3.3393364045178067</v>
      </c>
      <c r="D451" s="2">
        <f t="shared" si="38"/>
        <v>3.3487365855613573</v>
      </c>
      <c r="E451" s="2">
        <f t="shared" si="37"/>
        <v>-9.4001810435506705E-3</v>
      </c>
      <c r="F451" s="2">
        <f t="shared" si="41"/>
        <v>-1.6798646545387939E-3</v>
      </c>
      <c r="G451" s="2">
        <f t="shared" si="39"/>
        <v>-7.7203163890118762E-3</v>
      </c>
      <c r="H451" s="2" t="str">
        <f t="shared" si="40"/>
        <v>Hold</v>
      </c>
    </row>
    <row r="452" spans="1:8" ht="13.5" x14ac:dyDescent="0.25">
      <c r="A452" s="3">
        <f>TITRES_STAT!B455</f>
        <v>42664</v>
      </c>
      <c r="B452" s="6">
        <f>TITRES_STAT!D455</f>
        <v>3.3658999999999999</v>
      </c>
      <c r="C452" s="2">
        <f t="shared" si="36"/>
        <v>3.3434231115150674</v>
      </c>
      <c r="D452" s="2">
        <f t="shared" si="38"/>
        <v>3.3500079495938495</v>
      </c>
      <c r="E452" s="2">
        <f t="shared" si="37"/>
        <v>-6.5848380787820737E-3</v>
      </c>
      <c r="F452" s="2">
        <f t="shared" si="41"/>
        <v>-2.6608593393874502E-3</v>
      </c>
      <c r="G452" s="2">
        <f t="shared" si="39"/>
        <v>-3.9239787393946235E-3</v>
      </c>
      <c r="H452" s="2" t="str">
        <f t="shared" si="40"/>
        <v>Hold</v>
      </c>
    </row>
    <row r="453" spans="1:8" ht="13.5" x14ac:dyDescent="0.25">
      <c r="A453" s="3">
        <f>TITRES_STAT!B456</f>
        <v>42667</v>
      </c>
      <c r="B453" s="6">
        <f>TITRES_STAT!D456</f>
        <v>3.3572000000000002</v>
      </c>
      <c r="C453" s="2">
        <f t="shared" si="36"/>
        <v>3.3468810943589031</v>
      </c>
      <c r="D453" s="2">
        <f t="shared" si="38"/>
        <v>3.3505406940683788</v>
      </c>
      <c r="E453" s="2">
        <f t="shared" si="37"/>
        <v>-3.6595997094757138E-3</v>
      </c>
      <c r="F453" s="2">
        <f t="shared" si="41"/>
        <v>-2.8606074134051029E-3</v>
      </c>
      <c r="G453" s="2">
        <f t="shared" si="39"/>
        <v>-7.9899229607061084E-4</v>
      </c>
      <c r="H453" s="2" t="str">
        <f t="shared" si="40"/>
        <v>Hold</v>
      </c>
    </row>
    <row r="454" spans="1:8" ht="13.5" x14ac:dyDescent="0.25">
      <c r="A454" s="3">
        <f>TITRES_STAT!B457</f>
        <v>42668</v>
      </c>
      <c r="B454" s="6">
        <f>TITRES_STAT!D457</f>
        <v>3.3572000000000002</v>
      </c>
      <c r="C454" s="2">
        <f t="shared" si="36"/>
        <v>3.3498070798421486</v>
      </c>
      <c r="D454" s="2">
        <f t="shared" si="38"/>
        <v>3.3510339759892394</v>
      </c>
      <c r="E454" s="2">
        <f t="shared" si="37"/>
        <v>-1.2268961470907058E-3</v>
      </c>
      <c r="F454" s="2">
        <f t="shared" si="41"/>
        <v>-2.5338651601422234E-3</v>
      </c>
      <c r="G454" s="2">
        <f t="shared" si="39"/>
        <v>1.3069690130515176E-3</v>
      </c>
      <c r="H454" s="2" t="str">
        <f t="shared" si="40"/>
        <v>Sell</v>
      </c>
    </row>
    <row r="455" spans="1:8" ht="13.5" x14ac:dyDescent="0.25">
      <c r="A455" s="3">
        <f>TITRES_STAT!B458</f>
        <v>42669</v>
      </c>
      <c r="B455" s="6">
        <f>TITRES_STAT!D458</f>
        <v>3.3572000000000002</v>
      </c>
      <c r="C455" s="2">
        <f t="shared" si="36"/>
        <v>3.3522829137125876</v>
      </c>
      <c r="D455" s="2">
        <f t="shared" si="38"/>
        <v>3.351490718508555</v>
      </c>
      <c r="E455" s="2">
        <f t="shared" si="37"/>
        <v>7.9219520403261967E-4</v>
      </c>
      <c r="F455" s="2">
        <f t="shared" si="41"/>
        <v>-1.868653087307255E-3</v>
      </c>
      <c r="G455" s="2">
        <f t="shared" si="39"/>
        <v>2.6608482913398745E-3</v>
      </c>
      <c r="H455" s="2" t="str">
        <f t="shared" si="40"/>
        <v>Sell</v>
      </c>
    </row>
    <row r="456" spans="1:8" ht="13.5" x14ac:dyDescent="0.25">
      <c r="A456" s="3">
        <f>TITRES_STAT!B459</f>
        <v>42670</v>
      </c>
      <c r="B456" s="6">
        <f>TITRES_STAT!D459</f>
        <v>3.3485</v>
      </c>
      <c r="C456" s="2">
        <f t="shared" si="36"/>
        <v>3.3490393885260357</v>
      </c>
      <c r="D456" s="2">
        <f t="shared" si="38"/>
        <v>3.3512691838042175</v>
      </c>
      <c r="E456" s="2">
        <f t="shared" si="37"/>
        <v>-2.2297952781817898E-3</v>
      </c>
      <c r="F456" s="2">
        <f t="shared" si="41"/>
        <v>-1.9408815254821621E-3</v>
      </c>
      <c r="G456" s="2">
        <f t="shared" si="39"/>
        <v>-2.8891375269962769E-4</v>
      </c>
      <c r="H456" s="2" t="str">
        <f t="shared" si="40"/>
        <v>Hold</v>
      </c>
    </row>
    <row r="457" spans="1:8" ht="13.5" x14ac:dyDescent="0.25">
      <c r="A457" s="3">
        <f>TITRES_STAT!B460</f>
        <v>42671</v>
      </c>
      <c r="B457" s="6">
        <f>TITRES_STAT!D460</f>
        <v>3.3399000000000001</v>
      </c>
      <c r="C457" s="2">
        <f t="shared" si="36"/>
        <v>3.3516333287527993</v>
      </c>
      <c r="D457" s="2">
        <f t="shared" si="38"/>
        <v>3.3504270220409418</v>
      </c>
      <c r="E457" s="2">
        <f t="shared" si="37"/>
        <v>1.2063067118575077E-3</v>
      </c>
      <c r="F457" s="2">
        <f t="shared" si="41"/>
        <v>-1.3114438780142282E-3</v>
      </c>
      <c r="G457" s="2">
        <f t="shared" si="39"/>
        <v>2.5177505898717357E-3</v>
      </c>
      <c r="H457" s="2" t="str">
        <f t="shared" si="40"/>
        <v>Sell</v>
      </c>
    </row>
    <row r="458" spans="1:8" ht="13.5" x14ac:dyDescent="0.25">
      <c r="A458" s="3">
        <f>TITRES_STAT!B461</f>
        <v>42674</v>
      </c>
      <c r="B458" s="6">
        <f>TITRES_STAT!D461</f>
        <v>3.3485</v>
      </c>
      <c r="C458" s="2">
        <f t="shared" si="36"/>
        <v>3.3391512781754455</v>
      </c>
      <c r="D458" s="2">
        <f t="shared" si="38"/>
        <v>3.3502842796675387</v>
      </c>
      <c r="E458" s="2">
        <f t="shared" si="37"/>
        <v>-1.1133001492093175E-2</v>
      </c>
      <c r="F458" s="2">
        <f t="shared" si="41"/>
        <v>-3.2757554008300176E-3</v>
      </c>
      <c r="G458" s="2">
        <f t="shared" si="39"/>
        <v>-7.8572460912631585E-3</v>
      </c>
      <c r="H458" s="2" t="str">
        <f t="shared" si="40"/>
        <v>Hold</v>
      </c>
    </row>
    <row r="459" spans="1:8" ht="13.5" x14ac:dyDescent="0.25">
      <c r="A459" s="3">
        <f>TITRES_STAT!B462</f>
        <v>42675</v>
      </c>
      <c r="B459" s="6">
        <f>TITRES_STAT!D462</f>
        <v>3.3658999999999999</v>
      </c>
      <c r="C459" s="2">
        <f t="shared" si="36"/>
        <v>3.3432664661484539</v>
      </c>
      <c r="D459" s="2">
        <f t="shared" si="38"/>
        <v>3.3514409996921657</v>
      </c>
      <c r="E459" s="2">
        <f t="shared" si="37"/>
        <v>-8.1745335437117816E-3</v>
      </c>
      <c r="F459" s="2">
        <f t="shared" si="41"/>
        <v>-4.2555110294063706E-3</v>
      </c>
      <c r="G459" s="2">
        <f t="shared" si="39"/>
        <v>-3.9190225143054111E-3</v>
      </c>
      <c r="H459" s="2" t="str">
        <f t="shared" si="40"/>
        <v>Hold</v>
      </c>
    </row>
    <row r="460" spans="1:8" ht="13.5" x14ac:dyDescent="0.25">
      <c r="A460" s="3">
        <f>TITRES_STAT!B463</f>
        <v>42676</v>
      </c>
      <c r="B460" s="6">
        <f>TITRES_STAT!D463</f>
        <v>3.3919000000000001</v>
      </c>
      <c r="C460" s="2">
        <f t="shared" si="36"/>
        <v>3.3320716252025382</v>
      </c>
      <c r="D460" s="2">
        <f t="shared" si="38"/>
        <v>3.354437962677931</v>
      </c>
      <c r="E460" s="2">
        <f t="shared" si="37"/>
        <v>-2.236633747539285E-2</v>
      </c>
      <c r="F460" s="2">
        <f t="shared" si="41"/>
        <v>-7.8776763186036679E-3</v>
      </c>
      <c r="G460" s="2">
        <f t="shared" si="39"/>
        <v>-1.4488661156789182E-2</v>
      </c>
      <c r="H460" s="2" t="str">
        <f t="shared" si="40"/>
        <v>Hold</v>
      </c>
    </row>
    <row r="461" spans="1:8" ht="13.5" x14ac:dyDescent="0.25">
      <c r="A461" s="3">
        <f>TITRES_STAT!B464</f>
        <v>42677</v>
      </c>
      <c r="B461" s="6">
        <f>TITRES_STAT!D464</f>
        <v>3.3832</v>
      </c>
      <c r="C461" s="2">
        <f t="shared" si="36"/>
        <v>3.3372759905559941</v>
      </c>
      <c r="D461" s="2">
        <f t="shared" si="38"/>
        <v>3.3565684839610475</v>
      </c>
      <c r="E461" s="2">
        <f t="shared" si="37"/>
        <v>-1.9292493405053346E-2</v>
      </c>
      <c r="F461" s="2">
        <f t="shared" si="41"/>
        <v>-1.0160639735893604E-2</v>
      </c>
      <c r="G461" s="2">
        <f t="shared" si="39"/>
        <v>-9.131853669159742E-3</v>
      </c>
      <c r="H461" s="2" t="str">
        <f t="shared" si="40"/>
        <v>Hold</v>
      </c>
    </row>
    <row r="462" spans="1:8" ht="13.5" x14ac:dyDescent="0.25">
      <c r="A462" s="3">
        <f>TITRES_STAT!B465</f>
        <v>42678</v>
      </c>
      <c r="B462" s="6">
        <f>TITRES_STAT!D465</f>
        <v>3.3832</v>
      </c>
      <c r="C462" s="2">
        <f t="shared" si="36"/>
        <v>3.3416796843166106</v>
      </c>
      <c r="D462" s="2">
        <f t="shared" si="38"/>
        <v>3.3585411888528216</v>
      </c>
      <c r="E462" s="2">
        <f t="shared" si="37"/>
        <v>-1.6861504536211047E-2</v>
      </c>
      <c r="F462" s="2">
        <f t="shared" si="41"/>
        <v>-1.1500812695957093E-2</v>
      </c>
      <c r="G462" s="2">
        <f t="shared" si="39"/>
        <v>-5.360691840253954E-3</v>
      </c>
      <c r="H462" s="2" t="str">
        <f t="shared" si="40"/>
        <v>Hold</v>
      </c>
    </row>
    <row r="463" spans="1:8" ht="13.5" x14ac:dyDescent="0.25">
      <c r="A463" s="3">
        <f>TITRES_STAT!B466</f>
        <v>42681</v>
      </c>
      <c r="B463" s="6">
        <f>TITRES_STAT!D466</f>
        <v>3.4525999999999999</v>
      </c>
      <c r="C463" s="2">
        <f t="shared" ref="C463:C526" si="42">$C$4*B453+C462*(1-$C$4)</f>
        <v>3.3440674251909779</v>
      </c>
      <c r="D463" s="2">
        <f t="shared" si="38"/>
        <v>3.365508508197057</v>
      </c>
      <c r="E463" s="2">
        <f t="shared" si="37"/>
        <v>-2.1441083006079165E-2</v>
      </c>
      <c r="F463" s="2">
        <f t="shared" si="41"/>
        <v>-1.3488866757981508E-2</v>
      </c>
      <c r="G463" s="2">
        <f t="shared" si="39"/>
        <v>-7.9522162480976568E-3</v>
      </c>
      <c r="H463" s="2" t="str">
        <f t="shared" si="40"/>
        <v>Hold</v>
      </c>
    </row>
    <row r="464" spans="1:8" ht="13.5" x14ac:dyDescent="0.25">
      <c r="A464" s="3">
        <f>TITRES_STAT!B467</f>
        <v>42682</v>
      </c>
      <c r="B464" s="6">
        <f>TITRES_STAT!D467</f>
        <v>3.4525999999999999</v>
      </c>
      <c r="C464" s="2">
        <f t="shared" si="42"/>
        <v>3.3460878213154426</v>
      </c>
      <c r="D464" s="2">
        <f t="shared" si="38"/>
        <v>3.3719597298120898</v>
      </c>
      <c r="E464" s="2">
        <f t="shared" si="37"/>
        <v>-2.5871908496647222E-2</v>
      </c>
      <c r="F464" s="2">
        <f t="shared" si="41"/>
        <v>-1.5965475105714652E-2</v>
      </c>
      <c r="G464" s="2">
        <f t="shared" si="39"/>
        <v>-9.9064333909325702E-3</v>
      </c>
      <c r="H464" s="2" t="str">
        <f t="shared" si="40"/>
        <v>Hold</v>
      </c>
    </row>
    <row r="465" spans="1:8" ht="13.5" x14ac:dyDescent="0.25">
      <c r="A465" s="3">
        <f>TITRES_STAT!B468</f>
        <v>42683</v>
      </c>
      <c r="B465" s="6">
        <f>TITRES_STAT!D468</f>
        <v>3.4525999999999999</v>
      </c>
      <c r="C465" s="2">
        <f t="shared" si="42"/>
        <v>3.3477973872669127</v>
      </c>
      <c r="D465" s="2">
        <f t="shared" si="38"/>
        <v>3.3779330831593422</v>
      </c>
      <c r="E465" s="2">
        <f t="shared" si="37"/>
        <v>-3.0135695892429482E-2</v>
      </c>
      <c r="F465" s="2">
        <f t="shared" si="41"/>
        <v>-1.8799519263057618E-2</v>
      </c>
      <c r="G465" s="2">
        <f t="shared" si="39"/>
        <v>-1.1336176629371864E-2</v>
      </c>
      <c r="H465" s="2" t="str">
        <f t="shared" si="40"/>
        <v>Hold</v>
      </c>
    </row>
    <row r="466" spans="1:8" ht="13.5" x14ac:dyDescent="0.25">
      <c r="A466" s="3">
        <f>TITRES_STAT!B469</f>
        <v>42684</v>
      </c>
      <c r="B466" s="6">
        <f>TITRES_STAT!D469</f>
        <v>3.3572000000000002</v>
      </c>
      <c r="C466" s="2">
        <f t="shared" si="42"/>
        <v>3.3479054815335414</v>
      </c>
      <c r="D466" s="2">
        <f t="shared" si="38"/>
        <v>3.3763972992216131</v>
      </c>
      <c r="E466" s="2">
        <f t="shared" si="37"/>
        <v>-2.8491817688071741E-2</v>
      </c>
      <c r="F466" s="2">
        <f t="shared" si="41"/>
        <v>-2.0737978948060443E-2</v>
      </c>
      <c r="G466" s="2">
        <f t="shared" si="39"/>
        <v>-7.7538387400112978E-3</v>
      </c>
      <c r="H466" s="2" t="str">
        <f t="shared" si="40"/>
        <v>Hold</v>
      </c>
    </row>
    <row r="467" spans="1:8" ht="13.5" x14ac:dyDescent="0.25">
      <c r="A467" s="3">
        <f>TITRES_STAT!B470</f>
        <v>42685</v>
      </c>
      <c r="B467" s="6">
        <f>TITRES_STAT!D470</f>
        <v>3.3832</v>
      </c>
      <c r="C467" s="2">
        <f t="shared" si="42"/>
        <v>3.3466738689899196</v>
      </c>
      <c r="D467" s="2">
        <f t="shared" si="38"/>
        <v>3.376901202982975</v>
      </c>
      <c r="E467" s="2">
        <f t="shared" si="37"/>
        <v>-3.0227333993055439E-2</v>
      </c>
      <c r="F467" s="2">
        <f t="shared" si="41"/>
        <v>-2.2635849957059445E-2</v>
      </c>
      <c r="G467" s="2">
        <f t="shared" si="39"/>
        <v>-7.5914840359959934E-3</v>
      </c>
      <c r="H467" s="2" t="str">
        <f t="shared" si="40"/>
        <v>Hold</v>
      </c>
    </row>
    <row r="468" spans="1:8" ht="13.5" x14ac:dyDescent="0.25">
      <c r="A468" s="3">
        <f>TITRES_STAT!B471</f>
        <v>42688</v>
      </c>
      <c r="B468" s="6">
        <f>TITRES_STAT!D471</f>
        <v>3.2965</v>
      </c>
      <c r="C468" s="2">
        <f t="shared" si="42"/>
        <v>3.3469548122222399</v>
      </c>
      <c r="D468" s="2">
        <f t="shared" si="38"/>
        <v>3.3709455583175694</v>
      </c>
      <c r="E468" s="2">
        <f t="shared" si="37"/>
        <v>-2.3990746095329474E-2</v>
      </c>
      <c r="F468" s="2">
        <f t="shared" si="41"/>
        <v>-2.2906829184713453E-2</v>
      </c>
      <c r="G468" s="2">
        <f t="shared" si="39"/>
        <v>-1.0839169106160208E-3</v>
      </c>
      <c r="H468" s="2" t="str">
        <f t="shared" si="40"/>
        <v>Hold</v>
      </c>
    </row>
    <row r="469" spans="1:8" ht="13.5" x14ac:dyDescent="0.25">
      <c r="A469" s="3">
        <f>TITRES_STAT!B472</f>
        <v>42689</v>
      </c>
      <c r="B469" s="6">
        <f>TITRES_STAT!D472</f>
        <v>3.2965</v>
      </c>
      <c r="C469" s="2">
        <f t="shared" si="42"/>
        <v>3.3498694564957416</v>
      </c>
      <c r="D469" s="2">
        <f t="shared" si="38"/>
        <v>3.3654310725162682</v>
      </c>
      <c r="E469" s="2">
        <f t="shared" si="37"/>
        <v>-1.5561616020526525E-2</v>
      </c>
      <c r="F469" s="2">
        <f t="shared" si="41"/>
        <v>-2.1437786551876069E-2</v>
      </c>
      <c r="G469" s="2">
        <f t="shared" si="39"/>
        <v>5.8761705313495442E-3</v>
      </c>
      <c r="H469" s="2" t="str">
        <f t="shared" si="40"/>
        <v>Sell</v>
      </c>
    </row>
    <row r="470" spans="1:8" ht="13.5" x14ac:dyDescent="0.25">
      <c r="A470" s="3">
        <f>TITRES_STAT!B473</f>
        <v>42690</v>
      </c>
      <c r="B470" s="6">
        <f>TITRES_STAT!D473</f>
        <v>3.3746</v>
      </c>
      <c r="C470" s="2">
        <f t="shared" si="42"/>
        <v>3.3563356939579352</v>
      </c>
      <c r="D470" s="2">
        <f t="shared" si="38"/>
        <v>3.3661102523298778</v>
      </c>
      <c r="E470" s="2">
        <f t="shared" si="37"/>
        <v>-9.7745583719426321E-3</v>
      </c>
      <c r="F470" s="2">
        <f t="shared" si="41"/>
        <v>-1.9105140915889385E-2</v>
      </c>
      <c r="G470" s="2">
        <f t="shared" si="39"/>
        <v>9.3305825439467527E-3</v>
      </c>
      <c r="H470" s="2" t="str">
        <f t="shared" si="40"/>
        <v>Sell</v>
      </c>
    </row>
    <row r="471" spans="1:8" ht="13.5" x14ac:dyDescent="0.25">
      <c r="A471" s="3">
        <f>TITRES_STAT!B474</f>
        <v>42691</v>
      </c>
      <c r="B471" s="6">
        <f>TITRES_STAT!D474</f>
        <v>3.3746</v>
      </c>
      <c r="C471" s="2">
        <f t="shared" si="42"/>
        <v>3.3604686641182528</v>
      </c>
      <c r="D471" s="2">
        <f t="shared" si="38"/>
        <v>3.3667391225276644</v>
      </c>
      <c r="E471" s="2">
        <f t="shared" si="37"/>
        <v>-6.270458409411539E-3</v>
      </c>
      <c r="F471" s="2">
        <f t="shared" si="41"/>
        <v>-1.6538204414593815E-2</v>
      </c>
      <c r="G471" s="2">
        <f t="shared" si="39"/>
        <v>1.0267746005182276E-2</v>
      </c>
      <c r="H471" s="2" t="str">
        <f t="shared" si="40"/>
        <v>Sell</v>
      </c>
    </row>
    <row r="472" spans="1:8" ht="13.5" x14ac:dyDescent="0.25">
      <c r="A472" s="3">
        <f>TITRES_STAT!B475</f>
        <v>42692</v>
      </c>
      <c r="B472" s="6">
        <f>TITRES_STAT!D475</f>
        <v>3.3746</v>
      </c>
      <c r="C472" s="2">
        <f t="shared" si="42"/>
        <v>3.3639657927154447</v>
      </c>
      <c r="D472" s="2">
        <f t="shared" si="38"/>
        <v>3.367321409747837</v>
      </c>
      <c r="E472" s="2">
        <f t="shared" si="37"/>
        <v>-3.3556170323922885E-3</v>
      </c>
      <c r="F472" s="2">
        <f t="shared" si="41"/>
        <v>-1.390168693815351E-2</v>
      </c>
      <c r="G472" s="2">
        <f t="shared" si="39"/>
        <v>1.0546069905761221E-2</v>
      </c>
      <c r="H472" s="2" t="str">
        <f t="shared" si="40"/>
        <v>Sell</v>
      </c>
    </row>
    <row r="473" spans="1:8" ht="13.5" x14ac:dyDescent="0.25">
      <c r="A473" s="3">
        <f>TITRES_STAT!B476</f>
        <v>42695</v>
      </c>
      <c r="B473" s="6">
        <f>TITRES_STAT!D476</f>
        <v>3.3746</v>
      </c>
      <c r="C473" s="2">
        <f t="shared" si="42"/>
        <v>3.3776018246053763</v>
      </c>
      <c r="D473" s="2">
        <f t="shared" si="38"/>
        <v>3.3678605645813304</v>
      </c>
      <c r="E473" s="2">
        <f t="shared" si="37"/>
        <v>9.7412600240458502E-3</v>
      </c>
      <c r="F473" s="2">
        <f t="shared" si="41"/>
        <v>-9.1730975457136391E-3</v>
      </c>
      <c r="G473" s="2">
        <f t="shared" si="39"/>
        <v>1.8914357569759489E-2</v>
      </c>
      <c r="H473" s="2" t="str">
        <f t="shared" si="40"/>
        <v>Sell</v>
      </c>
    </row>
    <row r="474" spans="1:8" ht="13.5" x14ac:dyDescent="0.25">
      <c r="A474" s="3">
        <f>TITRES_STAT!B477</f>
        <v>42696</v>
      </c>
      <c r="B474" s="6">
        <f>TITRES_STAT!D477</f>
        <v>3.3746</v>
      </c>
      <c r="C474" s="2">
        <f t="shared" si="42"/>
        <v>3.3891400054353182</v>
      </c>
      <c r="D474" s="2">
        <f t="shared" si="38"/>
        <v>3.3683597820197502</v>
      </c>
      <c r="E474" s="2">
        <f t="shared" si="37"/>
        <v>2.0780223415568067E-2</v>
      </c>
      <c r="F474" s="2">
        <f t="shared" si="41"/>
        <v>-3.1824333534572983E-3</v>
      </c>
      <c r="G474" s="2">
        <f t="shared" si="39"/>
        <v>2.3962656769025363E-2</v>
      </c>
      <c r="H474" s="2" t="str">
        <f t="shared" si="40"/>
        <v>Sell</v>
      </c>
    </row>
    <row r="475" spans="1:8" ht="13.5" x14ac:dyDescent="0.25">
      <c r="A475" s="3">
        <f>TITRES_STAT!B478</f>
        <v>42697</v>
      </c>
      <c r="B475" s="6">
        <f>TITRES_STAT!D478</f>
        <v>3.3746</v>
      </c>
      <c r="C475" s="2">
        <f t="shared" si="42"/>
        <v>3.3989030815221923</v>
      </c>
      <c r="D475" s="2">
        <f t="shared" si="38"/>
        <v>3.3688220203886572</v>
      </c>
      <c r="E475" s="2">
        <f t="shared" si="37"/>
        <v>3.0081061133535147E-2</v>
      </c>
      <c r="F475" s="2">
        <f t="shared" si="41"/>
        <v>3.4702655439411909E-3</v>
      </c>
      <c r="G475" s="2">
        <f t="shared" si="39"/>
        <v>2.6610795589593957E-2</v>
      </c>
      <c r="H475" s="2" t="str">
        <f t="shared" si="40"/>
        <v>Sell</v>
      </c>
    </row>
    <row r="476" spans="1:8" ht="13.5" x14ac:dyDescent="0.25">
      <c r="A476" s="3">
        <f>TITRES_STAT!B479</f>
        <v>42698</v>
      </c>
      <c r="B476" s="6">
        <f>TITRES_STAT!D479</f>
        <v>3.4266000000000001</v>
      </c>
      <c r="C476" s="2">
        <f t="shared" si="42"/>
        <v>3.3924872228264702</v>
      </c>
      <c r="D476" s="2">
        <f t="shared" si="38"/>
        <v>3.3731018707302383</v>
      </c>
      <c r="E476" s="2">
        <f t="shared" ref="E476:E539" si="43">C476-D476</f>
        <v>1.9385352096231934E-2</v>
      </c>
      <c r="F476" s="2">
        <f t="shared" si="41"/>
        <v>6.6532828543993394E-3</v>
      </c>
      <c r="G476" s="2">
        <f t="shared" si="39"/>
        <v>1.2732069241832594E-2</v>
      </c>
      <c r="H476" s="2" t="str">
        <f t="shared" si="40"/>
        <v>Sell</v>
      </c>
    </row>
    <row r="477" spans="1:8" ht="13.5" x14ac:dyDescent="0.25">
      <c r="A477" s="3">
        <f>TITRES_STAT!B480</f>
        <v>42699</v>
      </c>
      <c r="B477" s="6">
        <f>TITRES_STAT!D480</f>
        <v>3.4266000000000001</v>
      </c>
      <c r="C477" s="2">
        <f t="shared" si="42"/>
        <v>3.3910584193147053</v>
      </c>
      <c r="D477" s="2">
        <f t="shared" ref="D477:D540" si="44">$D$4*B477+(1-$D$4)*D476</f>
        <v>3.3770646951205912</v>
      </c>
      <c r="E477" s="2">
        <f t="shared" si="43"/>
        <v>1.3993724194114154E-2</v>
      </c>
      <c r="F477" s="2">
        <f t="shared" si="41"/>
        <v>8.1213711223423034E-3</v>
      </c>
      <c r="G477" s="2">
        <f t="shared" si="39"/>
        <v>5.8723530717718509E-3</v>
      </c>
      <c r="H477" s="2" t="str">
        <f t="shared" si="40"/>
        <v>Sell</v>
      </c>
    </row>
    <row r="478" spans="1:8" ht="13.5" x14ac:dyDescent="0.25">
      <c r="A478" s="3">
        <f>TITRES_STAT!B481</f>
        <v>42702</v>
      </c>
      <c r="B478" s="6">
        <f>TITRES_STAT!D481</f>
        <v>3.3746</v>
      </c>
      <c r="C478" s="2">
        <f t="shared" si="42"/>
        <v>3.3765109701893663</v>
      </c>
      <c r="D478" s="2">
        <f t="shared" si="44"/>
        <v>3.3768821251116581</v>
      </c>
      <c r="E478" s="2">
        <f t="shared" si="43"/>
        <v>-3.7115492229178315E-4</v>
      </c>
      <c r="F478" s="2">
        <f t="shared" si="41"/>
        <v>6.4228659134154863E-3</v>
      </c>
      <c r="G478" s="2">
        <f t="shared" si="39"/>
        <v>-6.7940208357072695E-3</v>
      </c>
      <c r="H478" s="2" t="str">
        <f t="shared" si="40"/>
        <v>Hold</v>
      </c>
    </row>
    <row r="479" spans="1:8" ht="13.5" x14ac:dyDescent="0.25">
      <c r="A479" s="3">
        <f>TITRES_STAT!B482</f>
        <v>42703</v>
      </c>
      <c r="B479" s="6">
        <f>TITRES_STAT!D482</f>
        <v>3.4613</v>
      </c>
      <c r="C479" s="2">
        <f t="shared" si="42"/>
        <v>3.3642015901602331</v>
      </c>
      <c r="D479" s="2">
        <f t="shared" si="44"/>
        <v>3.3831353010293133</v>
      </c>
      <c r="E479" s="2">
        <f t="shared" si="43"/>
        <v>-1.8933710869080134E-2</v>
      </c>
      <c r="F479" s="2">
        <f t="shared" si="41"/>
        <v>1.3515505569163628E-3</v>
      </c>
      <c r="G479" s="2">
        <f t="shared" si="39"/>
        <v>-2.0285261425996497E-2</v>
      </c>
      <c r="H479" s="2" t="str">
        <f t="shared" si="40"/>
        <v>Hold</v>
      </c>
    </row>
    <row r="480" spans="1:8" ht="13.5" x14ac:dyDescent="0.25">
      <c r="A480" s="3">
        <f>TITRES_STAT!B483</f>
        <v>42704</v>
      </c>
      <c r="B480" s="6">
        <f>TITRES_STAT!D483</f>
        <v>3.3658999999999999</v>
      </c>
      <c r="C480" s="2">
        <f t="shared" si="42"/>
        <v>3.3658013455201976</v>
      </c>
      <c r="D480" s="2">
        <f t="shared" si="44"/>
        <v>3.3818586120641791</v>
      </c>
      <c r="E480" s="2">
        <f t="shared" si="43"/>
        <v>-1.6057266543981541E-2</v>
      </c>
      <c r="F480" s="2">
        <f t="shared" si="41"/>
        <v>-2.1302128632632181E-3</v>
      </c>
      <c r="G480" s="2">
        <f t="shared" si="39"/>
        <v>-1.3927053680718324E-2</v>
      </c>
      <c r="H480" s="2" t="str">
        <f t="shared" si="40"/>
        <v>Hold</v>
      </c>
    </row>
    <row r="481" spans="1:8" ht="13.5" x14ac:dyDescent="0.25">
      <c r="A481" s="3">
        <f>TITRES_STAT!B484</f>
        <v>42705</v>
      </c>
      <c r="B481" s="6">
        <f>TITRES_STAT!D484</f>
        <v>3.3832</v>
      </c>
      <c r="C481" s="2">
        <f t="shared" si="42"/>
        <v>3.3671549846709361</v>
      </c>
      <c r="D481" s="2">
        <f t="shared" si="44"/>
        <v>3.3819579741334991</v>
      </c>
      <c r="E481" s="2">
        <f t="shared" si="43"/>
        <v>-1.4802989462562977E-2</v>
      </c>
      <c r="F481" s="2">
        <f t="shared" si="41"/>
        <v>-4.66476818312317E-3</v>
      </c>
      <c r="G481" s="2">
        <f t="shared" si="39"/>
        <v>-1.0138221279439807E-2</v>
      </c>
      <c r="H481" s="2" t="str">
        <f t="shared" si="40"/>
        <v>Hold</v>
      </c>
    </row>
    <row r="482" spans="1:8" ht="13.5" x14ac:dyDescent="0.25">
      <c r="A482" s="3">
        <f>TITRES_STAT!B485</f>
        <v>42706</v>
      </c>
      <c r="B482" s="6">
        <f>TITRES_STAT!D485</f>
        <v>3.3832</v>
      </c>
      <c r="C482" s="2">
        <f t="shared" si="42"/>
        <v>3.3683003716446382</v>
      </c>
      <c r="D482" s="2">
        <f t="shared" si="44"/>
        <v>3.3820499760495362</v>
      </c>
      <c r="E482" s="2">
        <f t="shared" si="43"/>
        <v>-1.3749604404897919E-2</v>
      </c>
      <c r="F482" s="2">
        <f t="shared" si="41"/>
        <v>-6.4817354274781195E-3</v>
      </c>
      <c r="G482" s="2">
        <f t="shared" si="39"/>
        <v>-7.2678689774197999E-3</v>
      </c>
      <c r="H482" s="2" t="str">
        <f t="shared" si="40"/>
        <v>Hold</v>
      </c>
    </row>
    <row r="483" spans="1:8" ht="13.5" x14ac:dyDescent="0.25">
      <c r="A483" s="3">
        <f>TITRES_STAT!B486</f>
        <v>42709</v>
      </c>
      <c r="B483" s="6">
        <f>TITRES_STAT!D486</f>
        <v>3.3832</v>
      </c>
      <c r="C483" s="2">
        <f t="shared" si="42"/>
        <v>3.3692695452377706</v>
      </c>
      <c r="D483" s="2">
        <f t="shared" si="44"/>
        <v>3.3821351630088299</v>
      </c>
      <c r="E483" s="2">
        <f t="shared" si="43"/>
        <v>-1.2865617771059323E-2</v>
      </c>
      <c r="F483" s="2">
        <f t="shared" si="41"/>
        <v>-7.758511896194361E-3</v>
      </c>
      <c r="G483" s="2">
        <f t="shared" si="39"/>
        <v>-5.1071058748649624E-3</v>
      </c>
      <c r="H483" s="2" t="str">
        <f t="shared" si="40"/>
        <v>Hold</v>
      </c>
    </row>
    <row r="484" spans="1:8" ht="13.5" x14ac:dyDescent="0.25">
      <c r="A484" s="3">
        <f>TITRES_STAT!B487</f>
        <v>42710</v>
      </c>
      <c r="B484" s="6">
        <f>TITRES_STAT!D487</f>
        <v>3.3832</v>
      </c>
      <c r="C484" s="2">
        <f t="shared" si="42"/>
        <v>3.3700896152011905</v>
      </c>
      <c r="D484" s="2">
        <f t="shared" si="44"/>
        <v>3.3822140398229905</v>
      </c>
      <c r="E484" s="2">
        <f t="shared" si="43"/>
        <v>-1.2124424621799967E-2</v>
      </c>
      <c r="F484" s="2">
        <f t="shared" si="41"/>
        <v>-8.6316944413154829E-3</v>
      </c>
      <c r="G484" s="2">
        <f t="shared" ref="G484:G547" si="45">E484-F484</f>
        <v>-3.4927301804844844E-3</v>
      </c>
      <c r="H484" s="2" t="str">
        <f t="shared" ref="H484:H547" si="46">IF(G484&lt;0,"Hold","Sell")</f>
        <v>Hold</v>
      </c>
    </row>
    <row r="485" spans="1:8" ht="13.5" x14ac:dyDescent="0.25">
      <c r="A485" s="3">
        <f>TITRES_STAT!B488</f>
        <v>42711</v>
      </c>
      <c r="B485" s="6">
        <f>TITRES_STAT!D488</f>
        <v>3.4613</v>
      </c>
      <c r="C485" s="2">
        <f t="shared" si="42"/>
        <v>3.3707835205548538</v>
      </c>
      <c r="D485" s="2">
        <f t="shared" si="44"/>
        <v>3.3880722590953618</v>
      </c>
      <c r="E485" s="2">
        <f t="shared" si="43"/>
        <v>-1.7288738540508053E-2</v>
      </c>
      <c r="F485" s="2">
        <f t="shared" ref="F485:F548" si="47">(E485*(2/(10)))+((1-(2/10))*F484)</f>
        <v>-1.0363103261153998E-2</v>
      </c>
      <c r="G485" s="2">
        <f t="shared" si="45"/>
        <v>-6.9256352793540549E-3</v>
      </c>
      <c r="H485" s="2" t="str">
        <f t="shared" si="46"/>
        <v>Hold</v>
      </c>
    </row>
    <row r="486" spans="1:8" ht="13.5" x14ac:dyDescent="0.25">
      <c r="A486" s="3">
        <f>TITRES_STAT!B489</f>
        <v>42712</v>
      </c>
      <c r="B486" s="6">
        <f>TITRES_STAT!D489</f>
        <v>3.4613</v>
      </c>
      <c r="C486" s="2">
        <f t="shared" si="42"/>
        <v>3.3793706712387221</v>
      </c>
      <c r="D486" s="2">
        <f t="shared" si="44"/>
        <v>3.3934965361994092</v>
      </c>
      <c r="E486" s="2">
        <f t="shared" si="43"/>
        <v>-1.4125864960687018E-2</v>
      </c>
      <c r="F486" s="2">
        <f t="shared" si="47"/>
        <v>-1.1115655601060603E-2</v>
      </c>
      <c r="G486" s="2">
        <f t="shared" si="45"/>
        <v>-3.0102093596264153E-3</v>
      </c>
      <c r="H486" s="2" t="str">
        <f t="shared" si="46"/>
        <v>Hold</v>
      </c>
    </row>
    <row r="487" spans="1:8" ht="13.5" x14ac:dyDescent="0.25">
      <c r="A487" s="3">
        <f>TITRES_STAT!B490</f>
        <v>42713</v>
      </c>
      <c r="B487" s="6">
        <f>TITRES_STAT!D490</f>
        <v>3.4613</v>
      </c>
      <c r="C487" s="2">
        <f t="shared" si="42"/>
        <v>3.3866367218173803</v>
      </c>
      <c r="D487" s="2">
        <f t="shared" si="44"/>
        <v>3.3985190149994531</v>
      </c>
      <c r="E487" s="2">
        <f t="shared" si="43"/>
        <v>-1.188229318207279E-2</v>
      </c>
      <c r="F487" s="2">
        <f t="shared" si="47"/>
        <v>-1.1268983117263041E-2</v>
      </c>
      <c r="G487" s="2">
        <f t="shared" si="45"/>
        <v>-6.1331006480974844E-4</v>
      </c>
      <c r="H487" s="2" t="str">
        <f t="shared" si="46"/>
        <v>Hold</v>
      </c>
    </row>
    <row r="488" spans="1:8" ht="13.5" x14ac:dyDescent="0.25">
      <c r="A488" s="3">
        <f>TITRES_STAT!B491</f>
        <v>42717</v>
      </c>
      <c r="B488" s="6">
        <f>TITRES_STAT!D491</f>
        <v>3.4613</v>
      </c>
      <c r="C488" s="2">
        <f t="shared" si="42"/>
        <v>3.38478491846086</v>
      </c>
      <c r="D488" s="2">
        <f t="shared" si="44"/>
        <v>3.4031694583328269</v>
      </c>
      <c r="E488" s="2">
        <f t="shared" si="43"/>
        <v>-1.8384539871966865E-2</v>
      </c>
      <c r="F488" s="2">
        <f t="shared" si="47"/>
        <v>-1.2692094468203807E-2</v>
      </c>
      <c r="G488" s="2">
        <f t="shared" si="45"/>
        <v>-5.6924454037630585E-3</v>
      </c>
      <c r="H488" s="2" t="str">
        <f t="shared" si="46"/>
        <v>Hold</v>
      </c>
    </row>
    <row r="489" spans="1:8" ht="13.5" x14ac:dyDescent="0.25">
      <c r="A489" s="3">
        <f>TITRES_STAT!B492</f>
        <v>42718</v>
      </c>
      <c r="B489" s="6">
        <f>TITRES_STAT!D492</f>
        <v>3.4352999999999998</v>
      </c>
      <c r="C489" s="2">
        <f t="shared" si="42"/>
        <v>3.3965564694668817</v>
      </c>
      <c r="D489" s="2">
        <f t="shared" si="44"/>
        <v>3.4055494984563213</v>
      </c>
      <c r="E489" s="2">
        <f t="shared" si="43"/>
        <v>-8.9930289894395443E-3</v>
      </c>
      <c r="F489" s="2">
        <f t="shared" si="47"/>
        <v>-1.1952281372450954E-2</v>
      </c>
      <c r="G489" s="2">
        <f t="shared" si="45"/>
        <v>2.9592523830114098E-3</v>
      </c>
      <c r="H489" s="2" t="str">
        <f t="shared" si="46"/>
        <v>Sell</v>
      </c>
    </row>
    <row r="490" spans="1:8" ht="13.5" x14ac:dyDescent="0.25">
      <c r="A490" s="3">
        <f>TITRES_STAT!B493</f>
        <v>42719</v>
      </c>
      <c r="B490" s="6">
        <f>TITRES_STAT!D493</f>
        <v>3.4178999999999999</v>
      </c>
      <c r="C490" s="2">
        <f t="shared" si="42"/>
        <v>3.3918400895489</v>
      </c>
      <c r="D490" s="2">
        <f t="shared" si="44"/>
        <v>3.4064643504225196</v>
      </c>
      <c r="E490" s="2">
        <f t="shared" si="43"/>
        <v>-1.4624260873619566E-2</v>
      </c>
      <c r="F490" s="2">
        <f t="shared" si="47"/>
        <v>-1.2486677272684677E-2</v>
      </c>
      <c r="G490" s="2">
        <f t="shared" si="45"/>
        <v>-2.1375836009348888E-3</v>
      </c>
      <c r="H490" s="2" t="str">
        <f t="shared" si="46"/>
        <v>Hold</v>
      </c>
    </row>
    <row r="491" spans="1:8" ht="13.5" x14ac:dyDescent="0.25">
      <c r="A491" s="3">
        <f>TITRES_STAT!B494</f>
        <v>42720</v>
      </c>
      <c r="B491" s="6">
        <f>TITRES_STAT!D494</f>
        <v>3.3311999999999999</v>
      </c>
      <c r="C491" s="2">
        <f t="shared" si="42"/>
        <v>3.3905108450029151</v>
      </c>
      <c r="D491" s="2">
        <f t="shared" si="44"/>
        <v>3.4008892133541848</v>
      </c>
      <c r="E491" s="2">
        <f t="shared" si="43"/>
        <v>-1.0378368351269707E-2</v>
      </c>
      <c r="F491" s="2">
        <f t="shared" si="47"/>
        <v>-1.2065015488401684E-2</v>
      </c>
      <c r="G491" s="2">
        <f t="shared" si="45"/>
        <v>1.6866471371319771E-3</v>
      </c>
      <c r="H491" s="2" t="str">
        <f t="shared" si="46"/>
        <v>Sell</v>
      </c>
    </row>
    <row r="492" spans="1:8" ht="13.5" x14ac:dyDescent="0.25">
      <c r="A492" s="3">
        <f>TITRES_STAT!B495</f>
        <v>42723</v>
      </c>
      <c r="B492" s="6">
        <f>TITRES_STAT!D495</f>
        <v>3.4266000000000001</v>
      </c>
      <c r="C492" s="2">
        <f t="shared" si="42"/>
        <v>3.3893860996178513</v>
      </c>
      <c r="D492" s="2">
        <f t="shared" si="44"/>
        <v>3.4027937160686896</v>
      </c>
      <c r="E492" s="2">
        <f t="shared" si="43"/>
        <v>-1.3407616450838322E-2</v>
      </c>
      <c r="F492" s="2">
        <f t="shared" si="47"/>
        <v>-1.2333535680889011E-2</v>
      </c>
      <c r="G492" s="2">
        <f t="shared" si="45"/>
        <v>-1.0740807699493107E-3</v>
      </c>
      <c r="H492" s="2" t="str">
        <f t="shared" si="46"/>
        <v>Hold</v>
      </c>
    </row>
    <row r="493" spans="1:8" ht="13.5" x14ac:dyDescent="0.25">
      <c r="A493" s="3">
        <f>TITRES_STAT!B496</f>
        <v>42724</v>
      </c>
      <c r="B493" s="6">
        <f>TITRES_STAT!D496</f>
        <v>3.4266000000000001</v>
      </c>
      <c r="C493" s="2">
        <f t="shared" si="42"/>
        <v>3.3884343919843354</v>
      </c>
      <c r="D493" s="2">
        <f t="shared" si="44"/>
        <v>3.404557144508046</v>
      </c>
      <c r="E493" s="2">
        <f t="shared" si="43"/>
        <v>-1.6122752523710648E-2</v>
      </c>
      <c r="F493" s="2">
        <f t="shared" si="47"/>
        <v>-1.3091379049453339E-2</v>
      </c>
      <c r="G493" s="2">
        <f t="shared" si="45"/>
        <v>-3.0313734742573092E-3</v>
      </c>
      <c r="H493" s="2" t="str">
        <f t="shared" si="46"/>
        <v>Hold</v>
      </c>
    </row>
    <row r="494" spans="1:8" ht="13.5" x14ac:dyDescent="0.25">
      <c r="A494" s="3">
        <f>TITRES_STAT!B497</f>
        <v>42725</v>
      </c>
      <c r="B494" s="6">
        <f>TITRES_STAT!D497</f>
        <v>3.4266000000000001</v>
      </c>
      <c r="C494" s="2">
        <f t="shared" si="42"/>
        <v>3.3876291009098223</v>
      </c>
      <c r="D494" s="2">
        <f t="shared" si="44"/>
        <v>3.4061899486185614</v>
      </c>
      <c r="E494" s="2">
        <f t="shared" si="43"/>
        <v>-1.8560847708739114E-2</v>
      </c>
      <c r="F494" s="2">
        <f t="shared" si="47"/>
        <v>-1.4185272781310496E-2</v>
      </c>
      <c r="G494" s="2">
        <f t="shared" si="45"/>
        <v>-4.3755749274286184E-3</v>
      </c>
      <c r="H494" s="2" t="str">
        <f t="shared" si="46"/>
        <v>Hold</v>
      </c>
    </row>
    <row r="495" spans="1:8" ht="13.5" x14ac:dyDescent="0.25">
      <c r="A495" s="3">
        <f>TITRES_STAT!B498</f>
        <v>42726</v>
      </c>
      <c r="B495" s="6">
        <f>TITRES_STAT!D498</f>
        <v>3.4266000000000001</v>
      </c>
      <c r="C495" s="2">
        <f t="shared" si="42"/>
        <v>3.3989630853852342</v>
      </c>
      <c r="D495" s="2">
        <f t="shared" si="44"/>
        <v>3.4077018042764458</v>
      </c>
      <c r="E495" s="2">
        <f t="shared" si="43"/>
        <v>-8.7387188912115832E-3</v>
      </c>
      <c r="F495" s="2">
        <f t="shared" si="47"/>
        <v>-1.3095962003290714E-2</v>
      </c>
      <c r="G495" s="2">
        <f t="shared" si="45"/>
        <v>4.3572431120791309E-3</v>
      </c>
      <c r="H495" s="2" t="str">
        <f t="shared" si="46"/>
        <v>Sell</v>
      </c>
    </row>
    <row r="496" spans="1:8" ht="13.5" x14ac:dyDescent="0.25">
      <c r="A496" s="3">
        <f>TITRES_STAT!B499</f>
        <v>42727</v>
      </c>
      <c r="B496" s="6">
        <f>TITRES_STAT!D499</f>
        <v>3.444</v>
      </c>
      <c r="C496" s="2">
        <f t="shared" si="42"/>
        <v>3.4085533799413521</v>
      </c>
      <c r="D496" s="2">
        <f t="shared" si="44"/>
        <v>3.4103905595152275</v>
      </c>
      <c r="E496" s="2">
        <f t="shared" si="43"/>
        <v>-1.8371795738754138E-3</v>
      </c>
      <c r="F496" s="2">
        <f t="shared" si="47"/>
        <v>-1.0844205517407656E-2</v>
      </c>
      <c r="G496" s="2">
        <f t="shared" si="45"/>
        <v>9.007025943532242E-3</v>
      </c>
      <c r="H496" s="2" t="str">
        <f t="shared" si="46"/>
        <v>Sell</v>
      </c>
    </row>
    <row r="497" spans="1:8" ht="13.5" x14ac:dyDescent="0.25">
      <c r="A497" s="3">
        <f>TITRES_STAT!B500</f>
        <v>42730</v>
      </c>
      <c r="B497" s="6">
        <f>TITRES_STAT!D500</f>
        <v>3.3746</v>
      </c>
      <c r="C497" s="2">
        <f t="shared" si="42"/>
        <v>3.4166682445657597</v>
      </c>
      <c r="D497" s="2">
        <f t="shared" si="44"/>
        <v>3.4077394069585436</v>
      </c>
      <c r="E497" s="2">
        <f t="shared" si="43"/>
        <v>8.928837607216078E-3</v>
      </c>
      <c r="F497" s="2">
        <f t="shared" si="47"/>
        <v>-6.8895968924829101E-3</v>
      </c>
      <c r="G497" s="2">
        <f t="shared" si="45"/>
        <v>1.581843449969899E-2</v>
      </c>
      <c r="H497" s="2" t="str">
        <f t="shared" si="46"/>
        <v>Sell</v>
      </c>
    </row>
    <row r="498" spans="1:8" ht="13.5" x14ac:dyDescent="0.25">
      <c r="A498" s="3">
        <f>TITRES_STAT!B501</f>
        <v>42731</v>
      </c>
      <c r="B498" s="6">
        <f>TITRES_STAT!D501</f>
        <v>3.3658999999999999</v>
      </c>
      <c r="C498" s="2">
        <f t="shared" si="42"/>
        <v>3.4235346684787196</v>
      </c>
      <c r="D498" s="2">
        <f t="shared" si="44"/>
        <v>3.4046401916282814</v>
      </c>
      <c r="E498" s="2">
        <f t="shared" si="43"/>
        <v>1.8894476850438213E-2</v>
      </c>
      <c r="F498" s="2">
        <f t="shared" si="47"/>
        <v>-1.7327821438986859E-3</v>
      </c>
      <c r="G498" s="2">
        <f t="shared" si="45"/>
        <v>2.06272589943369E-2</v>
      </c>
      <c r="H498" s="2" t="str">
        <f t="shared" si="46"/>
        <v>Sell</v>
      </c>
    </row>
    <row r="499" spans="1:8" ht="13.5" x14ac:dyDescent="0.25">
      <c r="A499" s="3">
        <f>TITRES_STAT!B502</f>
        <v>42732</v>
      </c>
      <c r="B499" s="6">
        <f>TITRES_STAT!D502</f>
        <v>3.3658999999999999</v>
      </c>
      <c r="C499" s="2">
        <f t="shared" si="42"/>
        <v>3.4253447194819935</v>
      </c>
      <c r="D499" s="2">
        <f t="shared" si="44"/>
        <v>3.4017705478039644</v>
      </c>
      <c r="E499" s="2">
        <f t="shared" si="43"/>
        <v>2.357417167802911E-2</v>
      </c>
      <c r="F499" s="2">
        <f t="shared" si="47"/>
        <v>3.3286086204868731E-3</v>
      </c>
      <c r="G499" s="2">
        <f t="shared" si="45"/>
        <v>2.0245563057542236E-2</v>
      </c>
      <c r="H499" s="2" t="str">
        <f t="shared" si="46"/>
        <v>Sell</v>
      </c>
    </row>
    <row r="500" spans="1:8" ht="13.5" x14ac:dyDescent="0.25">
      <c r="A500" s="3">
        <f>TITRES_STAT!B503</f>
        <v>42733</v>
      </c>
      <c r="B500" s="6">
        <f>TITRES_STAT!D503</f>
        <v>3.3399000000000001</v>
      </c>
      <c r="C500" s="2">
        <f t="shared" si="42"/>
        <v>3.4241993780232254</v>
      </c>
      <c r="D500" s="2">
        <f t="shared" si="44"/>
        <v>3.39718754426293</v>
      </c>
      <c r="E500" s="2">
        <f t="shared" si="43"/>
        <v>2.7011833760295367E-2</v>
      </c>
      <c r="F500" s="2">
        <f t="shared" si="47"/>
        <v>8.0652536484485723E-3</v>
      </c>
      <c r="G500" s="2">
        <f t="shared" si="45"/>
        <v>1.8946580111846793E-2</v>
      </c>
      <c r="H500" s="2" t="str">
        <f t="shared" si="46"/>
        <v>Sell</v>
      </c>
    </row>
    <row r="501" spans="1:8" ht="13.5" x14ac:dyDescent="0.25">
      <c r="A501" s="3">
        <f>TITRES_STAT!B504</f>
        <v>42734</v>
      </c>
      <c r="B501" s="6">
        <f>TITRES_STAT!D504</f>
        <v>3.3399000000000001</v>
      </c>
      <c r="C501" s="2">
        <f t="shared" si="42"/>
        <v>3.4098917814042675</v>
      </c>
      <c r="D501" s="2">
        <f t="shared" si="44"/>
        <v>3.3929440224656759</v>
      </c>
      <c r="E501" s="2">
        <f t="shared" si="43"/>
        <v>1.6947758938591573E-2</v>
      </c>
      <c r="F501" s="2">
        <f t="shared" si="47"/>
        <v>9.8417547064771731E-3</v>
      </c>
      <c r="G501" s="2">
        <f t="shared" si="45"/>
        <v>7.1060042321143997E-3</v>
      </c>
      <c r="H501" s="2" t="str">
        <f t="shared" si="46"/>
        <v>Sell</v>
      </c>
    </row>
    <row r="502" spans="1:8" ht="13.5" x14ac:dyDescent="0.25">
      <c r="A502" s="3">
        <f>TITRES_STAT!B505</f>
        <v>42737</v>
      </c>
      <c r="B502" s="6">
        <f>TITRES_STAT!D505</f>
        <v>3.3658999999999999</v>
      </c>
      <c r="C502" s="2">
        <f t="shared" si="42"/>
        <v>3.4124622765728416</v>
      </c>
      <c r="D502" s="2">
        <f t="shared" si="44"/>
        <v>3.3909407615422924</v>
      </c>
      <c r="E502" s="2">
        <f t="shared" si="43"/>
        <v>2.1521515030549221E-2</v>
      </c>
      <c r="F502" s="2">
        <f t="shared" si="47"/>
        <v>1.2177706771291583E-2</v>
      </c>
      <c r="G502" s="2">
        <f t="shared" si="45"/>
        <v>9.3438082592576382E-3</v>
      </c>
      <c r="H502" s="2" t="str">
        <f t="shared" si="46"/>
        <v>Sell</v>
      </c>
    </row>
    <row r="503" spans="1:8" ht="13.5" x14ac:dyDescent="0.25">
      <c r="A503" s="3">
        <f>TITRES_STAT!B506</f>
        <v>42738</v>
      </c>
      <c r="B503" s="6">
        <f>TITRES_STAT!D506</f>
        <v>3.3746</v>
      </c>
      <c r="C503" s="2">
        <f t="shared" si="42"/>
        <v>3.4146373109462509</v>
      </c>
      <c r="D503" s="2">
        <f t="shared" si="44"/>
        <v>3.3897303347613819</v>
      </c>
      <c r="E503" s="2">
        <f t="shared" si="43"/>
        <v>2.4906976184869034E-2</v>
      </c>
      <c r="F503" s="2">
        <f t="shared" si="47"/>
        <v>1.4723560654007074E-2</v>
      </c>
      <c r="G503" s="2">
        <f t="shared" si="45"/>
        <v>1.018341553086196E-2</v>
      </c>
      <c r="H503" s="2" t="str">
        <f t="shared" si="46"/>
        <v>Sell</v>
      </c>
    </row>
    <row r="504" spans="1:8" ht="13.5" x14ac:dyDescent="0.25">
      <c r="A504" s="3">
        <f>TITRES_STAT!B507</f>
        <v>42739</v>
      </c>
      <c r="B504" s="6">
        <f>TITRES_STAT!D507</f>
        <v>3.3746</v>
      </c>
      <c r="C504" s="2">
        <f t="shared" si="42"/>
        <v>3.4164777246468274</v>
      </c>
      <c r="D504" s="2">
        <f t="shared" si="44"/>
        <v>3.3886095692235014</v>
      </c>
      <c r="E504" s="2">
        <f t="shared" si="43"/>
        <v>2.7868155423325991E-2</v>
      </c>
      <c r="F504" s="2">
        <f t="shared" si="47"/>
        <v>1.7352479607870858E-2</v>
      </c>
      <c r="G504" s="2">
        <f t="shared" si="45"/>
        <v>1.0515675815455133E-2</v>
      </c>
      <c r="H504" s="2" t="str">
        <f t="shared" si="46"/>
        <v>Sell</v>
      </c>
    </row>
    <row r="505" spans="1:8" ht="13.5" x14ac:dyDescent="0.25">
      <c r="A505" s="3">
        <f>TITRES_STAT!B508</f>
        <v>42740</v>
      </c>
      <c r="B505" s="6">
        <f>TITRES_STAT!D508</f>
        <v>3.3746</v>
      </c>
      <c r="C505" s="2">
        <f t="shared" si="42"/>
        <v>3.4180349977780846</v>
      </c>
      <c r="D505" s="2">
        <f t="shared" si="44"/>
        <v>3.3875718233550938</v>
      </c>
      <c r="E505" s="2">
        <f t="shared" si="43"/>
        <v>3.0463174422990846E-2</v>
      </c>
      <c r="F505" s="2">
        <f t="shared" si="47"/>
        <v>1.9974618570894855E-2</v>
      </c>
      <c r="G505" s="2">
        <f t="shared" si="45"/>
        <v>1.0488555852095991E-2</v>
      </c>
      <c r="H505" s="2" t="str">
        <f t="shared" si="46"/>
        <v>Sell</v>
      </c>
    </row>
    <row r="506" spans="1:8" ht="13.5" x14ac:dyDescent="0.25">
      <c r="A506" s="3">
        <f>TITRES_STAT!B509</f>
        <v>42741</v>
      </c>
      <c r="B506" s="6">
        <f>TITRES_STAT!D509</f>
        <v>3.3746</v>
      </c>
      <c r="C506" s="2">
        <f t="shared" si="42"/>
        <v>3.4220296135045327</v>
      </c>
      <c r="D506" s="2">
        <f t="shared" si="44"/>
        <v>3.3866109475510124</v>
      </c>
      <c r="E506" s="2">
        <f t="shared" si="43"/>
        <v>3.5418665953520279E-2</v>
      </c>
      <c r="F506" s="2">
        <f t="shared" si="47"/>
        <v>2.306342804741994E-2</v>
      </c>
      <c r="G506" s="2">
        <f t="shared" si="45"/>
        <v>1.2355237906100339E-2</v>
      </c>
      <c r="H506" s="2" t="str">
        <f t="shared" si="46"/>
        <v>Sell</v>
      </c>
    </row>
    <row r="507" spans="1:8" ht="13.5" x14ac:dyDescent="0.25">
      <c r="A507" s="3">
        <f>TITRES_STAT!B510</f>
        <v>42744</v>
      </c>
      <c r="B507" s="6">
        <f>TITRES_STAT!D510</f>
        <v>3.3832</v>
      </c>
      <c r="C507" s="2">
        <f t="shared" si="42"/>
        <v>3.4147327498884508</v>
      </c>
      <c r="D507" s="2">
        <f t="shared" si="44"/>
        <v>3.386358284769456</v>
      </c>
      <c r="E507" s="2">
        <f t="shared" si="43"/>
        <v>2.8374465118994774E-2</v>
      </c>
      <c r="F507" s="2">
        <f t="shared" si="47"/>
        <v>2.412563546173491E-2</v>
      </c>
      <c r="G507" s="2">
        <f t="shared" si="45"/>
        <v>4.2488296572598637E-3</v>
      </c>
      <c r="H507" s="2" t="str">
        <f t="shared" si="46"/>
        <v>Sell</v>
      </c>
    </row>
    <row r="508" spans="1:8" ht="13.5" x14ac:dyDescent="0.25">
      <c r="A508" s="3">
        <f>TITRES_STAT!B511</f>
        <v>42745</v>
      </c>
      <c r="B508" s="6">
        <f>TITRES_STAT!D511</f>
        <v>3.4266000000000001</v>
      </c>
      <c r="C508" s="2">
        <f t="shared" si="42"/>
        <v>3.4072200191363815</v>
      </c>
      <c r="D508" s="2">
        <f t="shared" si="44"/>
        <v>3.3893391525643115</v>
      </c>
      <c r="E508" s="2">
        <f t="shared" si="43"/>
        <v>1.7880866572069998E-2</v>
      </c>
      <c r="F508" s="2">
        <f t="shared" si="47"/>
        <v>2.2876681683801931E-2</v>
      </c>
      <c r="G508" s="2">
        <f t="shared" si="45"/>
        <v>-4.9958151117319334E-3</v>
      </c>
      <c r="H508" s="2" t="str">
        <f t="shared" si="46"/>
        <v>Hold</v>
      </c>
    </row>
    <row r="509" spans="1:8" ht="13.5" x14ac:dyDescent="0.25">
      <c r="A509" s="3">
        <f>TITRES_STAT!B512</f>
        <v>42746</v>
      </c>
      <c r="B509" s="6">
        <f>TITRES_STAT!D512</f>
        <v>3.496</v>
      </c>
      <c r="C509" s="2">
        <f t="shared" si="42"/>
        <v>3.4008630931153996</v>
      </c>
      <c r="D509" s="2">
        <f t="shared" si="44"/>
        <v>3.3972399560780664</v>
      </c>
      <c r="E509" s="2">
        <f t="shared" si="43"/>
        <v>3.6231370373331906E-3</v>
      </c>
      <c r="F509" s="2">
        <f t="shared" si="47"/>
        <v>1.9025972754508184E-2</v>
      </c>
      <c r="G509" s="2">
        <f t="shared" si="45"/>
        <v>-1.5402835717174993E-2</v>
      </c>
      <c r="H509" s="2" t="str">
        <f t="shared" si="46"/>
        <v>Hold</v>
      </c>
    </row>
    <row r="510" spans="1:8" ht="13.5" x14ac:dyDescent="0.25">
      <c r="A510" s="3">
        <f>TITRES_STAT!B513</f>
        <v>42747</v>
      </c>
      <c r="B510" s="6">
        <f>TITRES_STAT!D513</f>
        <v>3.496</v>
      </c>
      <c r="C510" s="2">
        <f t="shared" si="42"/>
        <v>3.3914841557130306</v>
      </c>
      <c r="D510" s="2">
        <f t="shared" si="44"/>
        <v>3.4045555148870985</v>
      </c>
      <c r="E510" s="2">
        <f t="shared" si="43"/>
        <v>-1.3071359174067876E-2</v>
      </c>
      <c r="F510" s="2">
        <f t="shared" si="47"/>
        <v>1.2606506368792972E-2</v>
      </c>
      <c r="G510" s="2">
        <f t="shared" si="45"/>
        <v>-2.5677865542860848E-2</v>
      </c>
      <c r="H510" s="2" t="str">
        <f t="shared" si="46"/>
        <v>Hold</v>
      </c>
    </row>
    <row r="511" spans="1:8" ht="13.5" x14ac:dyDescent="0.25">
      <c r="A511" s="3">
        <f>TITRES_STAT!B514</f>
        <v>42748</v>
      </c>
      <c r="B511" s="6">
        <f>TITRES_STAT!D514</f>
        <v>3.496</v>
      </c>
      <c r="C511" s="2">
        <f t="shared" si="42"/>
        <v>3.3835481317571796</v>
      </c>
      <c r="D511" s="2">
        <f t="shared" si="44"/>
        <v>3.4113291804510171</v>
      </c>
      <c r="E511" s="2">
        <f t="shared" si="43"/>
        <v>-2.7781048693837462E-2</v>
      </c>
      <c r="F511" s="2">
        <f t="shared" si="47"/>
        <v>4.528995356266885E-3</v>
      </c>
      <c r="G511" s="2">
        <f t="shared" si="45"/>
        <v>-3.2310044050104347E-2</v>
      </c>
      <c r="H511" s="2" t="str">
        <f t="shared" si="46"/>
        <v>Hold</v>
      </c>
    </row>
    <row r="512" spans="1:8" ht="13.5" x14ac:dyDescent="0.25">
      <c r="A512" s="3">
        <f>TITRES_STAT!B515</f>
        <v>42751</v>
      </c>
      <c r="B512" s="6">
        <f>TITRES_STAT!D515</f>
        <v>3.496</v>
      </c>
      <c r="C512" s="2">
        <f t="shared" si="42"/>
        <v>3.3808330345637674</v>
      </c>
      <c r="D512" s="2">
        <f t="shared" si="44"/>
        <v>3.4176010930102012</v>
      </c>
      <c r="E512" s="2">
        <f t="shared" si="43"/>
        <v>-3.6768058446433827E-2</v>
      </c>
      <c r="F512" s="2">
        <f t="shared" si="47"/>
        <v>-3.730415404273258E-3</v>
      </c>
      <c r="G512" s="2">
        <f t="shared" si="45"/>
        <v>-3.3037643042160572E-2</v>
      </c>
      <c r="H512" s="2" t="str">
        <f t="shared" si="46"/>
        <v>Hold</v>
      </c>
    </row>
    <row r="513" spans="1:8" ht="13.5" x14ac:dyDescent="0.25">
      <c r="A513" s="3">
        <f>TITRES_STAT!B516</f>
        <v>42752</v>
      </c>
      <c r="B513" s="6">
        <f>TITRES_STAT!D516</f>
        <v>3.4525999999999999</v>
      </c>
      <c r="C513" s="2">
        <f t="shared" si="42"/>
        <v>3.3798741061693418</v>
      </c>
      <c r="D513" s="2">
        <f t="shared" si="44"/>
        <v>3.4201936046390751</v>
      </c>
      <c r="E513" s="2">
        <f t="shared" si="43"/>
        <v>-4.0319498469733261E-2</v>
      </c>
      <c r="F513" s="2">
        <f t="shared" si="47"/>
        <v>-1.104823201736526E-2</v>
      </c>
      <c r="G513" s="2">
        <f t="shared" si="45"/>
        <v>-2.9271266452368001E-2</v>
      </c>
      <c r="H513" s="2" t="str">
        <f t="shared" si="46"/>
        <v>Hold</v>
      </c>
    </row>
    <row r="514" spans="1:8" ht="13.5" x14ac:dyDescent="0.25">
      <c r="A514" s="3">
        <f>TITRES_STAT!B517</f>
        <v>42753</v>
      </c>
      <c r="B514" s="6">
        <f>TITRES_STAT!D517</f>
        <v>3.4525999999999999</v>
      </c>
      <c r="C514" s="2">
        <f t="shared" si="42"/>
        <v>3.3790627052202122</v>
      </c>
      <c r="D514" s="2">
        <f t="shared" si="44"/>
        <v>3.4225940783695137</v>
      </c>
      <c r="E514" s="2">
        <f t="shared" si="43"/>
        <v>-4.3531373149301444E-2</v>
      </c>
      <c r="F514" s="2">
        <f t="shared" si="47"/>
        <v>-1.75448602437525E-2</v>
      </c>
      <c r="G514" s="2">
        <f t="shared" si="45"/>
        <v>-2.5986512905548945E-2</v>
      </c>
      <c r="H514" s="2" t="str">
        <f t="shared" si="46"/>
        <v>Hold</v>
      </c>
    </row>
    <row r="515" spans="1:8" ht="13.5" x14ac:dyDescent="0.25">
      <c r="A515" s="3">
        <f>TITRES_STAT!B518</f>
        <v>42754</v>
      </c>
      <c r="B515" s="6">
        <f>TITRES_STAT!D518</f>
        <v>3.4525999999999999</v>
      </c>
      <c r="C515" s="2">
        <f t="shared" si="42"/>
        <v>3.3783761351863335</v>
      </c>
      <c r="D515" s="2">
        <f t="shared" si="44"/>
        <v>3.4248167392310309</v>
      </c>
      <c r="E515" s="2">
        <f t="shared" si="43"/>
        <v>-4.6440604044697409E-2</v>
      </c>
      <c r="F515" s="2">
        <f t="shared" si="47"/>
        <v>-2.3324009003941482E-2</v>
      </c>
      <c r="G515" s="2">
        <f t="shared" si="45"/>
        <v>-2.3116595040755927E-2</v>
      </c>
      <c r="H515" s="2" t="str">
        <f t="shared" si="46"/>
        <v>Hold</v>
      </c>
    </row>
    <row r="516" spans="1:8" ht="13.5" x14ac:dyDescent="0.25">
      <c r="A516" s="3">
        <f>TITRES_STAT!B519</f>
        <v>42755</v>
      </c>
      <c r="B516" s="6">
        <f>TITRES_STAT!D519</f>
        <v>3.5133999999999999</v>
      </c>
      <c r="C516" s="2">
        <f t="shared" si="42"/>
        <v>3.3777951913115132</v>
      </c>
      <c r="D516" s="2">
        <f t="shared" si="44"/>
        <v>3.4313784622509549</v>
      </c>
      <c r="E516" s="2">
        <f t="shared" si="43"/>
        <v>-5.3583270939441707E-2</v>
      </c>
      <c r="F516" s="2">
        <f t="shared" si="47"/>
        <v>-2.9375861391041529E-2</v>
      </c>
      <c r="G516" s="2">
        <f t="shared" si="45"/>
        <v>-2.4207409548400179E-2</v>
      </c>
      <c r="H516" s="2" t="str">
        <f t="shared" si="46"/>
        <v>Hold</v>
      </c>
    </row>
    <row r="517" spans="1:8" ht="13.5" x14ac:dyDescent="0.25">
      <c r="A517" s="3">
        <f>TITRES_STAT!B520</f>
        <v>42758</v>
      </c>
      <c r="B517" s="6">
        <f>TITRES_STAT!D520</f>
        <v>3.5567000000000002</v>
      </c>
      <c r="C517" s="2">
        <f t="shared" si="42"/>
        <v>3.378626700340511</v>
      </c>
      <c r="D517" s="2">
        <f t="shared" si="44"/>
        <v>3.4406615391212547</v>
      </c>
      <c r="E517" s="2">
        <f t="shared" si="43"/>
        <v>-6.2034838780743673E-2</v>
      </c>
      <c r="F517" s="2">
        <f t="shared" si="47"/>
        <v>-3.5907656868981959E-2</v>
      </c>
      <c r="G517" s="2">
        <f t="shared" si="45"/>
        <v>-2.6127181911761714E-2</v>
      </c>
      <c r="H517" s="2" t="str">
        <f t="shared" si="46"/>
        <v>Hold</v>
      </c>
    </row>
    <row r="518" spans="1:8" ht="13.5" x14ac:dyDescent="0.25">
      <c r="A518" s="3">
        <f>TITRES_STAT!B521</f>
        <v>42759</v>
      </c>
      <c r="B518" s="6">
        <f>TITRES_STAT!D521</f>
        <v>3.5480999999999998</v>
      </c>
      <c r="C518" s="2">
        <f t="shared" si="42"/>
        <v>3.3860072079804322</v>
      </c>
      <c r="D518" s="2">
        <f t="shared" si="44"/>
        <v>3.4486199436307916</v>
      </c>
      <c r="E518" s="2">
        <f t="shared" si="43"/>
        <v>-6.2612735650359408E-2</v>
      </c>
      <c r="F518" s="2">
        <f t="shared" si="47"/>
        <v>-4.124867262525745E-2</v>
      </c>
      <c r="G518" s="2">
        <f t="shared" si="45"/>
        <v>-2.1364063025101958E-2</v>
      </c>
      <c r="H518" s="2" t="str">
        <f t="shared" si="46"/>
        <v>Hold</v>
      </c>
    </row>
    <row r="519" spans="1:8" ht="13.5" x14ac:dyDescent="0.25">
      <c r="A519" s="3">
        <f>TITRES_STAT!B522</f>
        <v>42760</v>
      </c>
      <c r="B519" s="6">
        <f>TITRES_STAT!D522</f>
        <v>3.444</v>
      </c>
      <c r="C519" s="2">
        <f t="shared" si="42"/>
        <v>3.4029291759834424</v>
      </c>
      <c r="D519" s="2">
        <f t="shared" si="44"/>
        <v>3.4482777255840666</v>
      </c>
      <c r="E519" s="2">
        <f t="shared" si="43"/>
        <v>-4.5348549600624288E-2</v>
      </c>
      <c r="F519" s="2">
        <f t="shared" si="47"/>
        <v>-4.2068648020330821E-2</v>
      </c>
      <c r="G519" s="2">
        <f t="shared" si="45"/>
        <v>-3.2799015802934678E-3</v>
      </c>
      <c r="H519" s="2" t="str">
        <f t="shared" si="46"/>
        <v>Hold</v>
      </c>
    </row>
    <row r="520" spans="1:8" ht="13.5" x14ac:dyDescent="0.25">
      <c r="A520" s="3">
        <f>TITRES_STAT!B523</f>
        <v>42761</v>
      </c>
      <c r="B520" s="6">
        <f>TITRES_STAT!D523</f>
        <v>3.47</v>
      </c>
      <c r="C520" s="2">
        <f t="shared" si="42"/>
        <v>3.4172477642936823</v>
      </c>
      <c r="D520" s="2">
        <f t="shared" si="44"/>
        <v>3.4498867829482096</v>
      </c>
      <c r="E520" s="2">
        <f t="shared" si="43"/>
        <v>-3.2639018654527341E-2</v>
      </c>
      <c r="F520" s="2">
        <f t="shared" si="47"/>
        <v>-4.0182722147170127E-2</v>
      </c>
      <c r="G520" s="2">
        <f t="shared" si="45"/>
        <v>7.5437034926427865E-3</v>
      </c>
      <c r="H520" s="2" t="str">
        <f t="shared" si="46"/>
        <v>Sell</v>
      </c>
    </row>
    <row r="521" spans="1:8" ht="13.5" x14ac:dyDescent="0.25">
      <c r="A521" s="3">
        <f>TITRES_STAT!B524</f>
        <v>42762</v>
      </c>
      <c r="B521" s="6">
        <f>TITRES_STAT!D524</f>
        <v>3.3658999999999999</v>
      </c>
      <c r="C521" s="2">
        <f t="shared" si="42"/>
        <v>3.4293634928638852</v>
      </c>
      <c r="D521" s="2">
        <f t="shared" si="44"/>
        <v>3.4436655397668607</v>
      </c>
      <c r="E521" s="2">
        <f t="shared" si="43"/>
        <v>-1.430204690297554E-2</v>
      </c>
      <c r="F521" s="2">
        <f t="shared" si="47"/>
        <v>-3.500658709833121E-2</v>
      </c>
      <c r="G521" s="2">
        <f t="shared" si="45"/>
        <v>2.070454019535567E-2</v>
      </c>
      <c r="H521" s="2" t="str">
        <f t="shared" si="46"/>
        <v>Sell</v>
      </c>
    </row>
    <row r="522" spans="1:8" ht="13.5" x14ac:dyDescent="0.25">
      <c r="A522" s="3">
        <f>TITRES_STAT!B525</f>
        <v>42765</v>
      </c>
      <c r="B522" s="6">
        <f>TITRES_STAT!D525</f>
        <v>3.4613</v>
      </c>
      <c r="C522" s="2">
        <f t="shared" si="42"/>
        <v>3.4396152631925183</v>
      </c>
      <c r="D522" s="2">
        <f t="shared" si="44"/>
        <v>3.4449717960804267</v>
      </c>
      <c r="E522" s="2">
        <f t="shared" si="43"/>
        <v>-5.3565328879083829E-3</v>
      </c>
      <c r="F522" s="2">
        <f t="shared" si="47"/>
        <v>-2.9076576256246649E-2</v>
      </c>
      <c r="G522" s="2">
        <f t="shared" si="45"/>
        <v>2.3720043368338266E-2</v>
      </c>
      <c r="H522" s="2" t="str">
        <f t="shared" si="46"/>
        <v>Sell</v>
      </c>
    </row>
    <row r="523" spans="1:8" ht="13.5" x14ac:dyDescent="0.25">
      <c r="A523" s="3">
        <f>TITRES_STAT!B526</f>
        <v>42766</v>
      </c>
      <c r="B523" s="6">
        <f>TITRES_STAT!D526</f>
        <v>3.4613</v>
      </c>
      <c r="C523" s="2">
        <f t="shared" si="42"/>
        <v>3.441612915009054</v>
      </c>
      <c r="D523" s="2">
        <f t="shared" si="44"/>
        <v>3.4461812926670619</v>
      </c>
      <c r="E523" s="2">
        <f t="shared" si="43"/>
        <v>-4.5683776580078828E-3</v>
      </c>
      <c r="F523" s="2">
        <f t="shared" si="47"/>
        <v>-2.4174936536598898E-2</v>
      </c>
      <c r="G523" s="2">
        <f t="shared" si="45"/>
        <v>1.9606558878591016E-2</v>
      </c>
      <c r="H523" s="2" t="str">
        <f t="shared" si="46"/>
        <v>Sell</v>
      </c>
    </row>
    <row r="524" spans="1:8" ht="13.5" x14ac:dyDescent="0.25">
      <c r="A524" s="3">
        <f>TITRES_STAT!B527</f>
        <v>42767</v>
      </c>
      <c r="B524" s="6">
        <f>TITRES_STAT!D527</f>
        <v>3.444</v>
      </c>
      <c r="C524" s="2">
        <f t="shared" si="42"/>
        <v>3.4433032357768916</v>
      </c>
      <c r="D524" s="2">
        <f t="shared" si="44"/>
        <v>3.446019715432465</v>
      </c>
      <c r="E524" s="2">
        <f t="shared" si="43"/>
        <v>-2.7164796555734227E-3</v>
      </c>
      <c r="F524" s="2">
        <f t="shared" si="47"/>
        <v>-1.9883245160393803E-2</v>
      </c>
      <c r="G524" s="2">
        <f t="shared" si="45"/>
        <v>1.716676550482038E-2</v>
      </c>
      <c r="H524" s="2" t="str">
        <f t="shared" si="46"/>
        <v>Sell</v>
      </c>
    </row>
    <row r="525" spans="1:8" ht="13.5" x14ac:dyDescent="0.25">
      <c r="A525" s="3">
        <f>TITRES_STAT!B528</f>
        <v>42768</v>
      </c>
      <c r="B525" s="6">
        <f>TITRES_STAT!D528</f>
        <v>3.4525999999999999</v>
      </c>
      <c r="C525" s="2">
        <f t="shared" si="42"/>
        <v>3.4447335071958309</v>
      </c>
      <c r="D525" s="2">
        <f t="shared" si="44"/>
        <v>3.4465071439189492</v>
      </c>
      <c r="E525" s="2">
        <f t="shared" si="43"/>
        <v>-1.7736367231182548E-3</v>
      </c>
      <c r="F525" s="2">
        <f t="shared" si="47"/>
        <v>-1.6261323472938696E-2</v>
      </c>
      <c r="G525" s="2">
        <f t="shared" si="45"/>
        <v>1.4487686749820441E-2</v>
      </c>
      <c r="H525" s="2" t="str">
        <f t="shared" si="46"/>
        <v>Sell</v>
      </c>
    </row>
    <row r="526" spans="1:8" ht="13.5" x14ac:dyDescent="0.25">
      <c r="A526" s="3">
        <f>TITRES_STAT!B529</f>
        <v>42769</v>
      </c>
      <c r="B526" s="6">
        <f>TITRES_STAT!D529</f>
        <v>3.4525999999999999</v>
      </c>
      <c r="C526" s="2">
        <f t="shared" si="42"/>
        <v>3.4552975830118573</v>
      </c>
      <c r="D526" s="2">
        <f t="shared" si="44"/>
        <v>3.4469584665916195</v>
      </c>
      <c r="E526" s="2">
        <f t="shared" si="43"/>
        <v>8.3391164202377688E-3</v>
      </c>
      <c r="F526" s="2">
        <f t="shared" si="47"/>
        <v>-1.1341235494303404E-2</v>
      </c>
      <c r="G526" s="2">
        <f t="shared" si="45"/>
        <v>1.9680351914541171E-2</v>
      </c>
      <c r="H526" s="2" t="str">
        <f t="shared" si="46"/>
        <v>Sell</v>
      </c>
    </row>
    <row r="527" spans="1:8" ht="13.5" x14ac:dyDescent="0.25">
      <c r="A527" s="3">
        <f>TITRES_STAT!B530</f>
        <v>42772</v>
      </c>
      <c r="B527" s="6">
        <f>TITRES_STAT!D530</f>
        <v>3.4525999999999999</v>
      </c>
      <c r="C527" s="2">
        <f t="shared" ref="C527:C590" si="48">$C$4*B517+C526*(1-$C$4)</f>
        <v>3.4708979548561869</v>
      </c>
      <c r="D527" s="2">
        <f t="shared" si="44"/>
        <v>3.447376357955203</v>
      </c>
      <c r="E527" s="2">
        <f t="shared" si="43"/>
        <v>2.3521596900983877E-2</v>
      </c>
      <c r="F527" s="2">
        <f t="shared" si="47"/>
        <v>-4.3686690152459472E-3</v>
      </c>
      <c r="G527" s="2">
        <f t="shared" si="45"/>
        <v>2.7890265916229826E-2</v>
      </c>
      <c r="H527" s="2" t="str">
        <f t="shared" si="46"/>
        <v>Sell</v>
      </c>
    </row>
    <row r="528" spans="1:8" ht="13.5" x14ac:dyDescent="0.25">
      <c r="A528" s="3">
        <f>TITRES_STAT!B531</f>
        <v>42773</v>
      </c>
      <c r="B528" s="6">
        <f>TITRES_STAT!D531</f>
        <v>3.4525999999999999</v>
      </c>
      <c r="C528" s="2">
        <f t="shared" si="48"/>
        <v>3.4827751925706196</v>
      </c>
      <c r="D528" s="2">
        <f t="shared" si="44"/>
        <v>3.4477632944029657</v>
      </c>
      <c r="E528" s="2">
        <f t="shared" si="43"/>
        <v>3.5011898167653932E-2</v>
      </c>
      <c r="F528" s="2">
        <f t="shared" si="47"/>
        <v>3.5074444213340286E-3</v>
      </c>
      <c r="G528" s="2">
        <f t="shared" si="45"/>
        <v>3.1504453746319903E-2</v>
      </c>
      <c r="H528" s="2" t="str">
        <f t="shared" si="46"/>
        <v>Sell</v>
      </c>
    </row>
    <row r="529" spans="1:8" ht="13.5" x14ac:dyDescent="0.25">
      <c r="A529" s="3">
        <f>TITRES_STAT!B532</f>
        <v>42774</v>
      </c>
      <c r="B529" s="6">
        <f>TITRES_STAT!D532</f>
        <v>3.3832</v>
      </c>
      <c r="C529" s="2">
        <f t="shared" si="48"/>
        <v>3.4768097783289855</v>
      </c>
      <c r="D529" s="2">
        <f t="shared" si="44"/>
        <v>3.442980828150894</v>
      </c>
      <c r="E529" s="2">
        <f t="shared" si="43"/>
        <v>3.382895017809151E-2</v>
      </c>
      <c r="F529" s="2">
        <f t="shared" si="47"/>
        <v>9.5717455726855253E-3</v>
      </c>
      <c r="G529" s="2">
        <f t="shared" si="45"/>
        <v>2.4257204605405987E-2</v>
      </c>
      <c r="H529" s="2" t="str">
        <f t="shared" si="46"/>
        <v>Sell</v>
      </c>
    </row>
    <row r="530" spans="1:8" ht="13.5" x14ac:dyDescent="0.25">
      <c r="A530" s="3">
        <f>TITRES_STAT!B533</f>
        <v>42775</v>
      </c>
      <c r="B530" s="6">
        <f>TITRES_STAT!D533</f>
        <v>3.3832</v>
      </c>
      <c r="C530" s="2">
        <f t="shared" si="48"/>
        <v>3.4757621201245259</v>
      </c>
      <c r="D530" s="2">
        <f t="shared" si="44"/>
        <v>3.4385526186582354</v>
      </c>
      <c r="E530" s="2">
        <f t="shared" si="43"/>
        <v>3.720950146629054E-2</v>
      </c>
      <c r="F530" s="2">
        <f t="shared" si="47"/>
        <v>1.5099296751406529E-2</v>
      </c>
      <c r="G530" s="2">
        <f t="shared" si="45"/>
        <v>2.2110204714884011E-2</v>
      </c>
      <c r="H530" s="2" t="str">
        <f t="shared" si="46"/>
        <v>Sell</v>
      </c>
    </row>
    <row r="531" spans="1:8" ht="13.5" x14ac:dyDescent="0.25">
      <c r="A531" s="3">
        <f>TITRES_STAT!B534</f>
        <v>42776</v>
      </c>
      <c r="B531" s="6">
        <f>TITRES_STAT!D534</f>
        <v>3.3832</v>
      </c>
      <c r="C531" s="2">
        <f t="shared" si="48"/>
        <v>3.4588602554899834</v>
      </c>
      <c r="D531" s="2">
        <f t="shared" si="44"/>
        <v>3.4344524246835513</v>
      </c>
      <c r="E531" s="2">
        <f t="shared" si="43"/>
        <v>2.4407830806432163E-2</v>
      </c>
      <c r="F531" s="2">
        <f t="shared" si="47"/>
        <v>1.6961003562411654E-2</v>
      </c>
      <c r="G531" s="2">
        <f t="shared" si="45"/>
        <v>7.4468272440205083E-3</v>
      </c>
      <c r="H531" s="2" t="str">
        <f t="shared" si="46"/>
        <v>Sell</v>
      </c>
    </row>
    <row r="532" spans="1:8" ht="13.5" x14ac:dyDescent="0.25">
      <c r="A532" s="3">
        <f>TITRES_STAT!B535</f>
        <v>42779</v>
      </c>
      <c r="B532" s="6">
        <f>TITRES_STAT!D535</f>
        <v>3.4525999999999999</v>
      </c>
      <c r="C532" s="2">
        <f t="shared" si="48"/>
        <v>3.4592356007992167</v>
      </c>
      <c r="D532" s="2">
        <f t="shared" si="44"/>
        <v>3.4357966895218066</v>
      </c>
      <c r="E532" s="2">
        <f t="shared" si="43"/>
        <v>2.3438911277410046E-2</v>
      </c>
      <c r="F532" s="2">
        <f t="shared" si="47"/>
        <v>1.8256585105411335E-2</v>
      </c>
      <c r="G532" s="2">
        <f t="shared" si="45"/>
        <v>5.1823261719987114E-3</v>
      </c>
      <c r="H532" s="2" t="str">
        <f t="shared" si="46"/>
        <v>Sell</v>
      </c>
    </row>
    <row r="533" spans="1:8" ht="13.5" x14ac:dyDescent="0.25">
      <c r="A533" s="3">
        <f>TITRES_STAT!B536</f>
        <v>42780</v>
      </c>
      <c r="B533" s="6">
        <f>TITRES_STAT!D536</f>
        <v>3.4525999999999999</v>
      </c>
      <c r="C533" s="2">
        <f t="shared" si="48"/>
        <v>3.4595532006762602</v>
      </c>
      <c r="D533" s="2">
        <f t="shared" si="44"/>
        <v>3.4370413791868577</v>
      </c>
      <c r="E533" s="2">
        <f t="shared" si="43"/>
        <v>2.251182148940245E-2</v>
      </c>
      <c r="F533" s="2">
        <f t="shared" si="47"/>
        <v>1.9107632382209559E-2</v>
      </c>
      <c r="G533" s="2">
        <f t="shared" si="45"/>
        <v>3.4041891071928919E-3</v>
      </c>
      <c r="H533" s="2" t="str">
        <f t="shared" si="46"/>
        <v>Sell</v>
      </c>
    </row>
    <row r="534" spans="1:8" ht="13.5" x14ac:dyDescent="0.25">
      <c r="A534" s="3">
        <f>TITRES_STAT!B537</f>
        <v>42781</v>
      </c>
      <c r="B534" s="6">
        <f>TITRES_STAT!D537</f>
        <v>3.3572000000000002</v>
      </c>
      <c r="C534" s="2">
        <f t="shared" si="48"/>
        <v>3.4571604005722198</v>
      </c>
      <c r="D534" s="2">
        <f t="shared" si="44"/>
        <v>3.431127202950794</v>
      </c>
      <c r="E534" s="2">
        <f t="shared" si="43"/>
        <v>2.6033197621425863E-2</v>
      </c>
      <c r="F534" s="2">
        <f t="shared" si="47"/>
        <v>2.0492745430052819E-2</v>
      </c>
      <c r="G534" s="2">
        <f t="shared" si="45"/>
        <v>5.5404521913730437E-3</v>
      </c>
      <c r="H534" s="2" t="str">
        <f t="shared" si="46"/>
        <v>Sell</v>
      </c>
    </row>
    <row r="535" spans="1:8" ht="13.5" x14ac:dyDescent="0.25">
      <c r="A535" s="3">
        <f>TITRES_STAT!B538</f>
        <v>42782</v>
      </c>
      <c r="B535" s="6">
        <f>TITRES_STAT!D538</f>
        <v>3.4525999999999999</v>
      </c>
      <c r="C535" s="2">
        <f t="shared" si="48"/>
        <v>3.4564588004841856</v>
      </c>
      <c r="D535" s="2">
        <f t="shared" si="44"/>
        <v>3.4327177805099942</v>
      </c>
      <c r="E535" s="2">
        <f t="shared" si="43"/>
        <v>2.3741019974191424E-2</v>
      </c>
      <c r="F535" s="2">
        <f t="shared" si="47"/>
        <v>2.114240033888054E-2</v>
      </c>
      <c r="G535" s="2">
        <f t="shared" si="45"/>
        <v>2.5986196353108837E-3</v>
      </c>
      <c r="H535" s="2" t="str">
        <f t="shared" si="46"/>
        <v>Sell</v>
      </c>
    </row>
    <row r="536" spans="1:8" ht="13.5" x14ac:dyDescent="0.25">
      <c r="A536" s="3">
        <f>TITRES_STAT!B539</f>
        <v>42783</v>
      </c>
      <c r="B536" s="6">
        <f>TITRES_STAT!D539</f>
        <v>3.4525999999999999</v>
      </c>
      <c r="C536" s="2">
        <f t="shared" si="48"/>
        <v>3.4558651388712338</v>
      </c>
      <c r="D536" s="2">
        <f t="shared" si="44"/>
        <v>3.4341905375092536</v>
      </c>
      <c r="E536" s="2">
        <f t="shared" si="43"/>
        <v>2.1674601361980184E-2</v>
      </c>
      <c r="F536" s="2">
        <f t="shared" si="47"/>
        <v>2.1248840543500472E-2</v>
      </c>
      <c r="G536" s="2">
        <f t="shared" si="45"/>
        <v>4.2576081847971181E-4</v>
      </c>
      <c r="H536" s="2" t="str">
        <f t="shared" si="46"/>
        <v>Sell</v>
      </c>
    </row>
    <row r="537" spans="1:8" ht="13.5" x14ac:dyDescent="0.25">
      <c r="A537" s="3">
        <f>TITRES_STAT!B540</f>
        <v>42786</v>
      </c>
      <c r="B537" s="6">
        <f>TITRES_STAT!D540</f>
        <v>3.4525999999999999</v>
      </c>
      <c r="C537" s="2">
        <f t="shared" si="48"/>
        <v>3.4553628098141207</v>
      </c>
      <c r="D537" s="2">
        <f t="shared" si="44"/>
        <v>3.4355542013974572</v>
      </c>
      <c r="E537" s="2">
        <f t="shared" si="43"/>
        <v>1.9808608416663542E-2</v>
      </c>
      <c r="F537" s="2">
        <f t="shared" si="47"/>
        <v>2.0960794118133085E-2</v>
      </c>
      <c r="G537" s="2">
        <f t="shared" si="45"/>
        <v>-1.1521857014695422E-3</v>
      </c>
      <c r="H537" s="2" t="str">
        <f t="shared" si="46"/>
        <v>Hold</v>
      </c>
    </row>
    <row r="538" spans="1:8" ht="13.5" x14ac:dyDescent="0.25">
      <c r="A538" s="3">
        <f>TITRES_STAT!B541</f>
        <v>42787</v>
      </c>
      <c r="B538" s="6">
        <f>TITRES_STAT!D541</f>
        <v>3.4525999999999999</v>
      </c>
      <c r="C538" s="2">
        <f t="shared" si="48"/>
        <v>3.4549377621504096</v>
      </c>
      <c r="D538" s="2">
        <f t="shared" si="44"/>
        <v>3.4368168531457934</v>
      </c>
      <c r="E538" s="2">
        <f t="shared" si="43"/>
        <v>1.8120909004616159E-2</v>
      </c>
      <c r="F538" s="2">
        <f t="shared" si="47"/>
        <v>2.0392817095429699E-2</v>
      </c>
      <c r="G538" s="2">
        <f t="shared" si="45"/>
        <v>-2.2719080908135403E-3</v>
      </c>
      <c r="H538" s="2" t="str">
        <f t="shared" si="46"/>
        <v>Hold</v>
      </c>
    </row>
    <row r="539" spans="1:8" ht="13.5" x14ac:dyDescent="0.25">
      <c r="A539" s="3">
        <f>TITRES_STAT!B542</f>
        <v>42788</v>
      </c>
      <c r="B539" s="6">
        <f>TITRES_STAT!D542</f>
        <v>3.4525999999999999</v>
      </c>
      <c r="C539" s="2">
        <f t="shared" si="48"/>
        <v>3.4439011833580389</v>
      </c>
      <c r="D539" s="2">
        <f t="shared" si="44"/>
        <v>3.4379859751349939</v>
      </c>
      <c r="E539" s="2">
        <f t="shared" si="43"/>
        <v>5.915208223044921E-3</v>
      </c>
      <c r="F539" s="2">
        <f t="shared" si="47"/>
        <v>1.7497295320952743E-2</v>
      </c>
      <c r="G539" s="2">
        <f t="shared" si="45"/>
        <v>-1.1582087097907822E-2</v>
      </c>
      <c r="H539" s="2" t="str">
        <f t="shared" si="46"/>
        <v>Hold</v>
      </c>
    </row>
    <row r="540" spans="1:8" ht="13.5" x14ac:dyDescent="0.25">
      <c r="A540" s="3">
        <f>TITRES_STAT!B543</f>
        <v>42789</v>
      </c>
      <c r="B540" s="6">
        <f>TITRES_STAT!D543</f>
        <v>3.3832</v>
      </c>
      <c r="C540" s="2">
        <f t="shared" si="48"/>
        <v>3.4345625397644941</v>
      </c>
      <c r="D540" s="2">
        <f t="shared" si="44"/>
        <v>3.4339277547546239</v>
      </c>
      <c r="E540" s="2">
        <f t="shared" ref="E540:E603" si="49">C540-D540</f>
        <v>6.3478500987024233E-4</v>
      </c>
      <c r="F540" s="2">
        <f t="shared" si="47"/>
        <v>1.4124793258736243E-2</v>
      </c>
      <c r="G540" s="2">
        <f t="shared" si="45"/>
        <v>-1.3490008248866E-2</v>
      </c>
      <c r="H540" s="2" t="str">
        <f t="shared" si="46"/>
        <v>Hold</v>
      </c>
    </row>
    <row r="541" spans="1:8" ht="13.5" x14ac:dyDescent="0.25">
      <c r="A541" s="3">
        <f>TITRES_STAT!B544</f>
        <v>42790</v>
      </c>
      <c r="B541" s="6">
        <f>TITRES_STAT!D544</f>
        <v>3.3832</v>
      </c>
      <c r="C541" s="2">
        <f t="shared" si="48"/>
        <v>3.4266606105699564</v>
      </c>
      <c r="D541" s="2">
        <f t="shared" ref="D541:D604" si="50">$D$4*B541+(1-$D$4)*D540</f>
        <v>3.4301701432913183</v>
      </c>
      <c r="E541" s="2">
        <f t="shared" si="49"/>
        <v>-3.5095327213618965E-3</v>
      </c>
      <c r="F541" s="2">
        <f t="shared" si="47"/>
        <v>1.0597928062716616E-2</v>
      </c>
      <c r="G541" s="2">
        <f t="shared" si="45"/>
        <v>-1.4107460784078513E-2</v>
      </c>
      <c r="H541" s="2" t="str">
        <f t="shared" si="46"/>
        <v>Hold</v>
      </c>
    </row>
    <row r="542" spans="1:8" ht="13.5" x14ac:dyDescent="0.25">
      <c r="A542" s="3">
        <f>TITRES_STAT!B545</f>
        <v>42793</v>
      </c>
      <c r="B542" s="6">
        <f>TITRES_STAT!D545</f>
        <v>3.3832</v>
      </c>
      <c r="C542" s="2">
        <f t="shared" si="48"/>
        <v>3.4306512858668858</v>
      </c>
      <c r="D542" s="2">
        <f t="shared" si="50"/>
        <v>3.4266908734178871</v>
      </c>
      <c r="E542" s="2">
        <f t="shared" si="49"/>
        <v>3.9604124489986958E-3</v>
      </c>
      <c r="F542" s="2">
        <f t="shared" si="47"/>
        <v>9.270424939973031E-3</v>
      </c>
      <c r="G542" s="2">
        <f t="shared" si="45"/>
        <v>-5.3100124909743352E-3</v>
      </c>
      <c r="H542" s="2" t="str">
        <f t="shared" si="46"/>
        <v>Hold</v>
      </c>
    </row>
    <row r="543" spans="1:8" ht="13.5" x14ac:dyDescent="0.25">
      <c r="A543" s="3">
        <f>TITRES_STAT!B546</f>
        <v>42794</v>
      </c>
      <c r="B543" s="6">
        <f>TITRES_STAT!D546</f>
        <v>3.3832</v>
      </c>
      <c r="C543" s="2">
        <f t="shared" si="48"/>
        <v>3.434028011118134</v>
      </c>
      <c r="D543" s="2">
        <f t="shared" si="50"/>
        <v>3.4234693272387844</v>
      </c>
      <c r="E543" s="2">
        <f t="shared" si="49"/>
        <v>1.0558683879349662E-2</v>
      </c>
      <c r="F543" s="2">
        <f t="shared" si="47"/>
        <v>9.5280767278483579E-3</v>
      </c>
      <c r="G543" s="2">
        <f t="shared" si="45"/>
        <v>1.0306071515013039E-3</v>
      </c>
      <c r="H543" s="2" t="str">
        <f t="shared" si="46"/>
        <v>Sell</v>
      </c>
    </row>
    <row r="544" spans="1:8" ht="13.5" x14ac:dyDescent="0.25">
      <c r="A544" s="3">
        <f>TITRES_STAT!B547</f>
        <v>42795</v>
      </c>
      <c r="B544" s="6">
        <f>TITRES_STAT!D547</f>
        <v>3.3832</v>
      </c>
      <c r="C544" s="2">
        <f t="shared" si="48"/>
        <v>3.4222083170999595</v>
      </c>
      <c r="D544" s="2">
        <f t="shared" si="50"/>
        <v>3.4204864141099853</v>
      </c>
      <c r="E544" s="2">
        <f t="shared" si="49"/>
        <v>1.7219029899742111E-3</v>
      </c>
      <c r="F544" s="2">
        <f t="shared" si="47"/>
        <v>7.9668419802735296E-3</v>
      </c>
      <c r="G544" s="2">
        <f t="shared" si="45"/>
        <v>-6.2449389902993185E-3</v>
      </c>
      <c r="H544" s="2" t="str">
        <f t="shared" si="46"/>
        <v>Hold</v>
      </c>
    </row>
    <row r="545" spans="1:8" ht="13.5" x14ac:dyDescent="0.25">
      <c r="A545" s="3">
        <f>TITRES_STAT!B548</f>
        <v>42796</v>
      </c>
      <c r="B545" s="6">
        <f>TITRES_STAT!D548</f>
        <v>3.2965</v>
      </c>
      <c r="C545" s="2">
        <f t="shared" si="48"/>
        <v>3.4268839606230426</v>
      </c>
      <c r="D545" s="2">
        <f t="shared" si="50"/>
        <v>3.4113022352870237</v>
      </c>
      <c r="E545" s="2">
        <f t="shared" si="49"/>
        <v>1.558172533601887E-2</v>
      </c>
      <c r="F545" s="2">
        <f t="shared" si="47"/>
        <v>9.489818651422597E-3</v>
      </c>
      <c r="G545" s="2">
        <f t="shared" si="45"/>
        <v>6.0919066845962731E-3</v>
      </c>
      <c r="H545" s="2" t="str">
        <f t="shared" si="46"/>
        <v>Sell</v>
      </c>
    </row>
    <row r="546" spans="1:8" ht="13.5" x14ac:dyDescent="0.25">
      <c r="A546" s="3">
        <f>TITRES_STAT!B549</f>
        <v>42797</v>
      </c>
      <c r="B546" s="6">
        <f>TITRES_STAT!D549</f>
        <v>3.3832</v>
      </c>
      <c r="C546" s="2">
        <f t="shared" si="48"/>
        <v>3.4308402743733435</v>
      </c>
      <c r="D546" s="2">
        <f t="shared" si="50"/>
        <v>3.4092205882287256</v>
      </c>
      <c r="E546" s="2">
        <f t="shared" si="49"/>
        <v>2.1619686144617845E-2</v>
      </c>
      <c r="F546" s="2">
        <f t="shared" si="47"/>
        <v>1.1915792150061647E-2</v>
      </c>
      <c r="G546" s="2">
        <f t="shared" si="45"/>
        <v>9.7038939945561977E-3</v>
      </c>
      <c r="H546" s="2" t="str">
        <f t="shared" si="46"/>
        <v>Sell</v>
      </c>
    </row>
    <row r="547" spans="1:8" ht="13.5" x14ac:dyDescent="0.25">
      <c r="A547" s="3">
        <f>TITRES_STAT!B550</f>
        <v>42800</v>
      </c>
      <c r="B547" s="6">
        <f>TITRES_STAT!D550</f>
        <v>3.4352999999999998</v>
      </c>
      <c r="C547" s="2">
        <f t="shared" si="48"/>
        <v>3.434187924469752</v>
      </c>
      <c r="D547" s="2">
        <f t="shared" si="50"/>
        <v>3.4111523965080792</v>
      </c>
      <c r="E547" s="2">
        <f t="shared" si="49"/>
        <v>2.3035527961672742E-2</v>
      </c>
      <c r="F547" s="2">
        <f t="shared" si="47"/>
        <v>1.4139739312383867E-2</v>
      </c>
      <c r="G547" s="2">
        <f t="shared" si="45"/>
        <v>8.8957886492888744E-3</v>
      </c>
      <c r="H547" s="2" t="str">
        <f t="shared" si="46"/>
        <v>Sell</v>
      </c>
    </row>
    <row r="548" spans="1:8" ht="13.5" x14ac:dyDescent="0.25">
      <c r="A548" s="3">
        <f>TITRES_STAT!B551</f>
        <v>42801</v>
      </c>
      <c r="B548" s="6">
        <f>TITRES_STAT!D551</f>
        <v>3.4352999999999998</v>
      </c>
      <c r="C548" s="2">
        <f t="shared" si="48"/>
        <v>3.4370205514744052</v>
      </c>
      <c r="D548" s="2">
        <f t="shared" si="50"/>
        <v>3.4129411078778511</v>
      </c>
      <c r="E548" s="2">
        <f t="shared" si="49"/>
        <v>2.4079443596554118E-2</v>
      </c>
      <c r="F548" s="2">
        <f t="shared" si="47"/>
        <v>1.6127680169217916E-2</v>
      </c>
      <c r="G548" s="2">
        <f t="shared" ref="G548:G611" si="51">E548-F548</f>
        <v>7.9517634273362017E-3</v>
      </c>
      <c r="H548" s="2" t="str">
        <f t="shared" ref="H548:H611" si="52">IF(G548&lt;0,"Hold","Sell")</f>
        <v>Sell</v>
      </c>
    </row>
    <row r="549" spans="1:8" ht="13.5" x14ac:dyDescent="0.25">
      <c r="A549" s="3">
        <f>TITRES_STAT!B552</f>
        <v>42802</v>
      </c>
      <c r="B549" s="6">
        <f>TITRES_STAT!D552</f>
        <v>3.4352999999999998</v>
      </c>
      <c r="C549" s="2">
        <f t="shared" si="48"/>
        <v>3.4394173897091118</v>
      </c>
      <c r="D549" s="2">
        <f t="shared" si="50"/>
        <v>3.4145973221091213</v>
      </c>
      <c r="E549" s="2">
        <f t="shared" si="49"/>
        <v>2.4820067599990558E-2</v>
      </c>
      <c r="F549" s="2">
        <f t="shared" ref="F549:F612" si="53">(E549*(2/(10)))+((1-(2/10))*F548)</f>
        <v>1.7866157655372444E-2</v>
      </c>
      <c r="G549" s="2">
        <f t="shared" si="51"/>
        <v>6.9539099446181141E-3</v>
      </c>
      <c r="H549" s="2" t="str">
        <f t="shared" si="52"/>
        <v>Sell</v>
      </c>
    </row>
    <row r="550" spans="1:8" ht="13.5" x14ac:dyDescent="0.25">
      <c r="A550" s="3">
        <f>TITRES_STAT!B553</f>
        <v>42803</v>
      </c>
      <c r="B550" s="6">
        <f>TITRES_STAT!D553</f>
        <v>3.3138000000000001</v>
      </c>
      <c r="C550" s="2">
        <f t="shared" si="48"/>
        <v>3.4307685605230946</v>
      </c>
      <c r="D550" s="2">
        <f t="shared" si="50"/>
        <v>3.407130853804742</v>
      </c>
      <c r="E550" s="2">
        <f t="shared" si="49"/>
        <v>2.3637706718352636E-2</v>
      </c>
      <c r="F550" s="2">
        <f t="shared" si="53"/>
        <v>1.9020467467968483E-2</v>
      </c>
      <c r="G550" s="2">
        <f t="shared" si="51"/>
        <v>4.6172392503841531E-3</v>
      </c>
      <c r="H550" s="2" t="str">
        <f t="shared" si="52"/>
        <v>Sell</v>
      </c>
    </row>
    <row r="551" spans="1:8" ht="13.5" x14ac:dyDescent="0.25">
      <c r="A551" s="3">
        <f>TITRES_STAT!B554</f>
        <v>42804</v>
      </c>
      <c r="B551" s="6">
        <f>TITRES_STAT!D554</f>
        <v>3.3138000000000001</v>
      </c>
      <c r="C551" s="2">
        <f t="shared" si="48"/>
        <v>3.4234503204426185</v>
      </c>
      <c r="D551" s="2">
        <f t="shared" si="50"/>
        <v>3.4002174572266131</v>
      </c>
      <c r="E551" s="2">
        <f t="shared" si="49"/>
        <v>2.3232863216005484E-2</v>
      </c>
      <c r="F551" s="2">
        <f t="shared" si="53"/>
        <v>1.9862946617575886E-2</v>
      </c>
      <c r="G551" s="2">
        <f t="shared" si="51"/>
        <v>3.3699165984295981E-3</v>
      </c>
      <c r="H551" s="2" t="str">
        <f t="shared" si="52"/>
        <v>Sell</v>
      </c>
    </row>
    <row r="552" spans="1:8" ht="13.5" x14ac:dyDescent="0.25">
      <c r="A552" s="3">
        <f>TITRES_STAT!B555</f>
        <v>42807</v>
      </c>
      <c r="B552" s="6">
        <f>TITRES_STAT!D555</f>
        <v>3.4093</v>
      </c>
      <c r="C552" s="2">
        <f t="shared" si="48"/>
        <v>3.4172579634514464</v>
      </c>
      <c r="D552" s="2">
        <f t="shared" si="50"/>
        <v>3.4008902381727895</v>
      </c>
      <c r="E552" s="2">
        <f t="shared" si="49"/>
        <v>1.636772527865693E-2</v>
      </c>
      <c r="F552" s="2">
        <f t="shared" si="53"/>
        <v>1.9163902349792098E-2</v>
      </c>
      <c r="G552" s="2">
        <f t="shared" si="51"/>
        <v>-2.7961770711351676E-3</v>
      </c>
      <c r="H552" s="2" t="str">
        <f t="shared" si="52"/>
        <v>Hold</v>
      </c>
    </row>
    <row r="553" spans="1:8" ht="13.5" x14ac:dyDescent="0.25">
      <c r="A553" s="3">
        <f>TITRES_STAT!B556</f>
        <v>42808</v>
      </c>
      <c r="B553" s="6">
        <f>TITRES_STAT!D556</f>
        <v>3.3138000000000001</v>
      </c>
      <c r="C553" s="2">
        <f t="shared" si="48"/>
        <v>3.4120182767666085</v>
      </c>
      <c r="D553" s="2">
        <f t="shared" si="50"/>
        <v>3.3944391094192494</v>
      </c>
      <c r="E553" s="2">
        <f t="shared" si="49"/>
        <v>1.7579167347359093E-2</v>
      </c>
      <c r="F553" s="2">
        <f t="shared" si="53"/>
        <v>1.88469553493055E-2</v>
      </c>
      <c r="G553" s="2">
        <f t="shared" si="51"/>
        <v>-1.2677880019464072E-3</v>
      </c>
      <c r="H553" s="2" t="str">
        <f t="shared" si="52"/>
        <v>Hold</v>
      </c>
    </row>
    <row r="554" spans="1:8" ht="13.5" x14ac:dyDescent="0.25">
      <c r="A554" s="3">
        <f>TITRES_STAT!B557</f>
        <v>42809</v>
      </c>
      <c r="B554" s="6">
        <f>TITRES_STAT!D557</f>
        <v>3.4093</v>
      </c>
      <c r="C554" s="2">
        <f t="shared" si="48"/>
        <v>3.4075846957255918</v>
      </c>
      <c r="D554" s="2">
        <f t="shared" si="50"/>
        <v>3.3955399161289348</v>
      </c>
      <c r="E554" s="2">
        <f t="shared" si="49"/>
        <v>1.2044779596656952E-2</v>
      </c>
      <c r="F554" s="2">
        <f t="shared" si="53"/>
        <v>1.7486520198775789E-2</v>
      </c>
      <c r="G554" s="2">
        <f t="shared" si="51"/>
        <v>-5.4417406021188379E-3</v>
      </c>
      <c r="H554" s="2" t="str">
        <f t="shared" si="52"/>
        <v>Hold</v>
      </c>
    </row>
    <row r="555" spans="1:8" ht="13.5" x14ac:dyDescent="0.25">
      <c r="A555" s="3">
        <f>TITRES_STAT!B558</f>
        <v>42810</v>
      </c>
      <c r="B555" s="6">
        <f>TITRES_STAT!D558</f>
        <v>3.4093</v>
      </c>
      <c r="C555" s="2">
        <f t="shared" si="48"/>
        <v>3.3904947425370393</v>
      </c>
      <c r="D555" s="2">
        <f t="shared" si="50"/>
        <v>3.3965591816008658</v>
      </c>
      <c r="E555" s="2">
        <f t="shared" si="49"/>
        <v>-6.0644390638264767E-3</v>
      </c>
      <c r="F555" s="2">
        <f t="shared" si="53"/>
        <v>1.2776328346255337E-2</v>
      </c>
      <c r="G555" s="2">
        <f t="shared" si="51"/>
        <v>-1.8840767410081814E-2</v>
      </c>
      <c r="H555" s="2" t="str">
        <f t="shared" si="52"/>
        <v>Hold</v>
      </c>
    </row>
    <row r="556" spans="1:8" ht="13.5" x14ac:dyDescent="0.25">
      <c r="A556" s="3">
        <f>TITRES_STAT!B559</f>
        <v>42811</v>
      </c>
      <c r="B556" s="6">
        <f>TITRES_STAT!D559</f>
        <v>3.4093</v>
      </c>
      <c r="C556" s="2">
        <f t="shared" si="48"/>
        <v>3.3893724744544178</v>
      </c>
      <c r="D556" s="2">
        <f t="shared" si="50"/>
        <v>3.3975029459267274</v>
      </c>
      <c r="E556" s="2">
        <f t="shared" si="49"/>
        <v>-8.1304714723096083E-3</v>
      </c>
      <c r="F556" s="2">
        <f t="shared" si="53"/>
        <v>8.5949683825423482E-3</v>
      </c>
      <c r="G556" s="2">
        <f t="shared" si="51"/>
        <v>-1.6725439854851955E-2</v>
      </c>
      <c r="H556" s="2" t="str">
        <f t="shared" si="52"/>
        <v>Hold</v>
      </c>
    </row>
    <row r="557" spans="1:8" ht="13.5" x14ac:dyDescent="0.25">
      <c r="A557" s="3">
        <f>TITRES_STAT!B560</f>
        <v>42815</v>
      </c>
      <c r="B557" s="6">
        <f>TITRES_STAT!D560</f>
        <v>3.4005999999999998</v>
      </c>
      <c r="C557" s="2">
        <f t="shared" si="48"/>
        <v>3.3964382476152766</v>
      </c>
      <c r="D557" s="2">
        <f t="shared" si="50"/>
        <v>3.3977323573395624</v>
      </c>
      <c r="E557" s="2">
        <f t="shared" si="49"/>
        <v>-1.2941097242857857E-3</v>
      </c>
      <c r="F557" s="2">
        <f t="shared" si="53"/>
        <v>6.6171527611767218E-3</v>
      </c>
      <c r="G557" s="2">
        <f t="shared" si="51"/>
        <v>-7.9112624854625075E-3</v>
      </c>
      <c r="H557" s="2" t="str">
        <f t="shared" si="52"/>
        <v>Hold</v>
      </c>
    </row>
    <row r="558" spans="1:8" ht="13.5" x14ac:dyDescent="0.25">
      <c r="A558" s="3">
        <f>TITRES_STAT!B561</f>
        <v>42816</v>
      </c>
      <c r="B558" s="6">
        <f>TITRES_STAT!D561</f>
        <v>3.3138000000000001</v>
      </c>
      <c r="C558" s="2">
        <f t="shared" si="48"/>
        <v>3.402416978751388</v>
      </c>
      <c r="D558" s="2">
        <f t="shared" si="50"/>
        <v>3.3915151456847799</v>
      </c>
      <c r="E558" s="2">
        <f t="shared" si="49"/>
        <v>1.0901833066608191E-2</v>
      </c>
      <c r="F558" s="2">
        <f t="shared" si="53"/>
        <v>7.4740888222630166E-3</v>
      </c>
      <c r="G558" s="2">
        <f t="shared" si="51"/>
        <v>3.4277442443451742E-3</v>
      </c>
      <c r="H558" s="2" t="str">
        <f t="shared" si="52"/>
        <v>Sell</v>
      </c>
    </row>
    <row r="559" spans="1:8" ht="13.5" x14ac:dyDescent="0.25">
      <c r="A559" s="3">
        <f>TITRES_STAT!B562</f>
        <v>42817</v>
      </c>
      <c r="B559" s="6">
        <f>TITRES_STAT!D562</f>
        <v>3.3832</v>
      </c>
      <c r="C559" s="2">
        <f t="shared" si="48"/>
        <v>3.4074759050973285</v>
      </c>
      <c r="D559" s="2">
        <f t="shared" si="50"/>
        <v>3.3908992089673888</v>
      </c>
      <c r="E559" s="2">
        <f t="shared" si="49"/>
        <v>1.6576696129939616E-2</v>
      </c>
      <c r="F559" s="2">
        <f t="shared" si="53"/>
        <v>9.2946102837983373E-3</v>
      </c>
      <c r="G559" s="2">
        <f t="shared" si="51"/>
        <v>7.2820858461412792E-3</v>
      </c>
      <c r="H559" s="2" t="str">
        <f t="shared" si="52"/>
        <v>Sell</v>
      </c>
    </row>
    <row r="560" spans="1:8" ht="13.5" x14ac:dyDescent="0.25">
      <c r="A560" s="3">
        <f>TITRES_STAT!B563</f>
        <v>42818</v>
      </c>
      <c r="B560" s="6">
        <f>TITRES_STAT!D563</f>
        <v>3.3832</v>
      </c>
      <c r="C560" s="2">
        <f t="shared" si="48"/>
        <v>3.3930642273900471</v>
      </c>
      <c r="D560" s="2">
        <f t="shared" si="50"/>
        <v>3.3903288971920267</v>
      </c>
      <c r="E560" s="2">
        <f t="shared" si="49"/>
        <v>2.7353301980204137E-3</v>
      </c>
      <c r="F560" s="2">
        <f t="shared" si="53"/>
        <v>7.9827542666427529E-3</v>
      </c>
      <c r="G560" s="2">
        <f t="shared" si="51"/>
        <v>-5.2474240686223392E-3</v>
      </c>
      <c r="H560" s="2" t="str">
        <f t="shared" si="52"/>
        <v>Hold</v>
      </c>
    </row>
    <row r="561" spans="1:8" ht="13.5" x14ac:dyDescent="0.25">
      <c r="A561" s="3">
        <f>TITRES_STAT!B564</f>
        <v>42821</v>
      </c>
      <c r="B561" s="6">
        <f>TITRES_STAT!D564</f>
        <v>3.3832</v>
      </c>
      <c r="C561" s="2">
        <f t="shared" si="48"/>
        <v>3.3808697308685014</v>
      </c>
      <c r="D561" s="2">
        <f t="shared" si="50"/>
        <v>3.3898008307333583</v>
      </c>
      <c r="E561" s="2">
        <f t="shared" si="49"/>
        <v>-8.9310998648568507E-3</v>
      </c>
      <c r="F561" s="2">
        <f t="shared" si="53"/>
        <v>4.5999834403428318E-3</v>
      </c>
      <c r="G561" s="2">
        <f t="shared" si="51"/>
        <v>-1.3531083305199683E-2</v>
      </c>
      <c r="H561" s="2" t="str">
        <f t="shared" si="52"/>
        <v>Hold</v>
      </c>
    </row>
    <row r="562" spans="1:8" ht="13.5" x14ac:dyDescent="0.25">
      <c r="A562" s="3">
        <f>TITRES_STAT!B565</f>
        <v>42822</v>
      </c>
      <c r="B562" s="6">
        <f>TITRES_STAT!D565</f>
        <v>3.3311999999999999</v>
      </c>
      <c r="C562" s="2">
        <f t="shared" si="48"/>
        <v>3.3852436184271935</v>
      </c>
      <c r="D562" s="2">
        <f t="shared" si="50"/>
        <v>3.3854600284568135</v>
      </c>
      <c r="E562" s="2">
        <f t="shared" si="49"/>
        <v>-2.1641002962002887E-4</v>
      </c>
      <c r="F562" s="2">
        <f t="shared" si="53"/>
        <v>3.63670474635026E-3</v>
      </c>
      <c r="G562" s="2">
        <f t="shared" si="51"/>
        <v>-3.8531147759702888E-3</v>
      </c>
      <c r="H562" s="2" t="str">
        <f t="shared" si="52"/>
        <v>Hold</v>
      </c>
    </row>
    <row r="563" spans="1:8" ht="13.5" x14ac:dyDescent="0.25">
      <c r="A563" s="3">
        <f>TITRES_STAT!B566</f>
        <v>42823</v>
      </c>
      <c r="B563" s="6">
        <f>TITRES_STAT!D566</f>
        <v>3.3311999999999999</v>
      </c>
      <c r="C563" s="2">
        <f t="shared" si="48"/>
        <v>3.3742522925153176</v>
      </c>
      <c r="D563" s="2">
        <f t="shared" si="50"/>
        <v>3.381440767089642</v>
      </c>
      <c r="E563" s="2">
        <f t="shared" si="49"/>
        <v>-7.1884745743244771E-3</v>
      </c>
      <c r="F563" s="2">
        <f t="shared" si="53"/>
        <v>1.4716688822153127E-3</v>
      </c>
      <c r="G563" s="2">
        <f t="shared" si="51"/>
        <v>-8.6601434565397907E-3</v>
      </c>
      <c r="H563" s="2" t="str">
        <f t="shared" si="52"/>
        <v>Hold</v>
      </c>
    </row>
    <row r="564" spans="1:8" ht="13.5" x14ac:dyDescent="0.25">
      <c r="A564" s="3">
        <f>TITRES_STAT!B567</f>
        <v>42824</v>
      </c>
      <c r="B564" s="6">
        <f>TITRES_STAT!D567</f>
        <v>3.3311999999999999</v>
      </c>
      <c r="C564" s="2">
        <f t="shared" si="48"/>
        <v>3.3796442475129611</v>
      </c>
      <c r="D564" s="2">
        <f t="shared" si="50"/>
        <v>3.3777192287867055</v>
      </c>
      <c r="E564" s="2">
        <f t="shared" si="49"/>
        <v>1.9250187262556118E-3</v>
      </c>
      <c r="F564" s="2">
        <f t="shared" si="53"/>
        <v>1.5623388510233726E-3</v>
      </c>
      <c r="G564" s="2">
        <f t="shared" si="51"/>
        <v>3.626798752322392E-4</v>
      </c>
      <c r="H564" s="2" t="str">
        <f t="shared" si="52"/>
        <v>Sell</v>
      </c>
    </row>
    <row r="565" spans="1:8" ht="13.5" x14ac:dyDescent="0.25">
      <c r="A565" s="3">
        <f>TITRES_STAT!B568</f>
        <v>42825</v>
      </c>
      <c r="B565" s="6">
        <f>TITRES_STAT!D568</f>
        <v>3.3311999999999999</v>
      </c>
      <c r="C565" s="2">
        <f t="shared" si="48"/>
        <v>3.3842066709725054</v>
      </c>
      <c r="D565" s="2">
        <f t="shared" si="50"/>
        <v>3.3742733599876904</v>
      </c>
      <c r="E565" s="2">
        <f t="shared" si="49"/>
        <v>9.9333109848149803E-3</v>
      </c>
      <c r="F565" s="2">
        <f t="shared" si="53"/>
        <v>3.2365332777816941E-3</v>
      </c>
      <c r="G565" s="2">
        <f t="shared" si="51"/>
        <v>6.6967777070332862E-3</v>
      </c>
      <c r="H565" s="2" t="str">
        <f t="shared" si="52"/>
        <v>Sell</v>
      </c>
    </row>
    <row r="566" spans="1:8" ht="13.5" x14ac:dyDescent="0.25">
      <c r="A566" s="3">
        <f>TITRES_STAT!B569</f>
        <v>42828</v>
      </c>
      <c r="B566" s="6">
        <f>TITRES_STAT!D569</f>
        <v>3.3311999999999999</v>
      </c>
      <c r="C566" s="2">
        <f t="shared" si="48"/>
        <v>3.3880671831305813</v>
      </c>
      <c r="D566" s="2">
        <f t="shared" si="50"/>
        <v>3.3710827407293431</v>
      </c>
      <c r="E566" s="2">
        <f t="shared" si="49"/>
        <v>1.6984442401238198E-2</v>
      </c>
      <c r="F566" s="2">
        <f t="shared" si="53"/>
        <v>5.9861151024729956E-3</v>
      </c>
      <c r="G566" s="2">
        <f t="shared" si="51"/>
        <v>1.0998327298765202E-2</v>
      </c>
      <c r="H566" s="2" t="str">
        <f t="shared" si="52"/>
        <v>Sell</v>
      </c>
    </row>
    <row r="567" spans="1:8" ht="13.5" x14ac:dyDescent="0.25">
      <c r="A567" s="3">
        <f>TITRES_STAT!B570</f>
        <v>42829</v>
      </c>
      <c r="B567" s="6">
        <f>TITRES_STAT!D570</f>
        <v>3.3832</v>
      </c>
      <c r="C567" s="2">
        <f t="shared" si="48"/>
        <v>3.3899953088027992</v>
      </c>
      <c r="D567" s="2">
        <f t="shared" si="50"/>
        <v>3.3719803154901324</v>
      </c>
      <c r="E567" s="2">
        <f t="shared" si="49"/>
        <v>1.8014993312666761E-2</v>
      </c>
      <c r="F567" s="2">
        <f t="shared" si="53"/>
        <v>8.3918907445117499E-3</v>
      </c>
      <c r="G567" s="2">
        <f t="shared" si="51"/>
        <v>9.6231025681550106E-3</v>
      </c>
      <c r="H567" s="2" t="str">
        <f t="shared" si="52"/>
        <v>Sell</v>
      </c>
    </row>
    <row r="568" spans="1:8" ht="13.5" x14ac:dyDescent="0.25">
      <c r="A568" s="3">
        <f>TITRES_STAT!B571</f>
        <v>42830</v>
      </c>
      <c r="B568" s="6">
        <f>TITRES_STAT!D571</f>
        <v>3.5741000000000001</v>
      </c>
      <c r="C568" s="2">
        <f t="shared" si="48"/>
        <v>3.3782729536023686</v>
      </c>
      <c r="D568" s="2">
        <f t="shared" si="50"/>
        <v>3.3869521439723447</v>
      </c>
      <c r="E568" s="2">
        <f t="shared" si="49"/>
        <v>-8.6791903699761086E-3</v>
      </c>
      <c r="F568" s="2">
        <f t="shared" si="53"/>
        <v>4.9776745216141786E-3</v>
      </c>
      <c r="G568" s="2">
        <f t="shared" si="51"/>
        <v>-1.3656864891590287E-2</v>
      </c>
      <c r="H568" s="2" t="str">
        <f t="shared" si="52"/>
        <v>Hold</v>
      </c>
    </row>
    <row r="569" spans="1:8" ht="13.5" x14ac:dyDescent="0.25">
      <c r="A569" s="3">
        <f>TITRES_STAT!B572</f>
        <v>42831</v>
      </c>
      <c r="B569" s="6">
        <f>TITRES_STAT!D572</f>
        <v>3.6000999999999999</v>
      </c>
      <c r="C569" s="2">
        <f t="shared" si="48"/>
        <v>3.3790309607404656</v>
      </c>
      <c r="D569" s="2">
        <f t="shared" si="50"/>
        <v>3.4027408740484675</v>
      </c>
      <c r="E569" s="2">
        <f t="shared" si="49"/>
        <v>-2.3709913308001873E-2</v>
      </c>
      <c r="F569" s="2">
        <f t="shared" si="53"/>
        <v>-7.5984304430903177E-4</v>
      </c>
      <c r="G569" s="2">
        <f t="shared" si="51"/>
        <v>-2.2950070263692841E-2</v>
      </c>
      <c r="H569" s="2" t="str">
        <f t="shared" si="52"/>
        <v>Hold</v>
      </c>
    </row>
    <row r="570" spans="1:8" ht="13.5" x14ac:dyDescent="0.25">
      <c r="A570" s="3">
        <f>TITRES_STAT!B573</f>
        <v>42832</v>
      </c>
      <c r="B570" s="6">
        <f>TITRES_STAT!D573</f>
        <v>3.6435</v>
      </c>
      <c r="C570" s="2">
        <f t="shared" si="48"/>
        <v>3.3796723513957785</v>
      </c>
      <c r="D570" s="2">
        <f t="shared" si="50"/>
        <v>3.4205748833782108</v>
      </c>
      <c r="E570" s="2">
        <f t="shared" si="49"/>
        <v>-4.0902531982432322E-2</v>
      </c>
      <c r="F570" s="2">
        <f t="shared" si="53"/>
        <v>-8.7883808319336888E-3</v>
      </c>
      <c r="G570" s="2">
        <f t="shared" si="51"/>
        <v>-3.2114151150498635E-2</v>
      </c>
      <c r="H570" s="2" t="str">
        <f t="shared" si="52"/>
        <v>Hold</v>
      </c>
    </row>
    <row r="571" spans="1:8" ht="13.5" x14ac:dyDescent="0.25">
      <c r="A571" s="3">
        <f>TITRES_STAT!B574</f>
        <v>42835</v>
      </c>
      <c r="B571" s="6">
        <f>TITRES_STAT!D574</f>
        <v>3.6435</v>
      </c>
      <c r="C571" s="2">
        <f t="shared" si="48"/>
        <v>3.3802150665656585</v>
      </c>
      <c r="D571" s="2">
        <f t="shared" si="50"/>
        <v>3.4370878549798247</v>
      </c>
      <c r="E571" s="2">
        <f t="shared" si="49"/>
        <v>-5.6872788414166209E-2</v>
      </c>
      <c r="F571" s="2">
        <f t="shared" si="53"/>
        <v>-1.8405262348380191E-2</v>
      </c>
      <c r="G571" s="2">
        <f t="shared" si="51"/>
        <v>-3.8467526065786017E-2</v>
      </c>
      <c r="H571" s="2" t="str">
        <f t="shared" si="52"/>
        <v>Hold</v>
      </c>
    </row>
    <row r="572" spans="1:8" ht="13.5" x14ac:dyDescent="0.25">
      <c r="A572" s="3">
        <f>TITRES_STAT!B575</f>
        <v>42836</v>
      </c>
      <c r="B572" s="6">
        <f>TITRES_STAT!D575</f>
        <v>3.6435</v>
      </c>
      <c r="C572" s="2">
        <f t="shared" si="48"/>
        <v>3.3726742870940187</v>
      </c>
      <c r="D572" s="2">
        <f t="shared" si="50"/>
        <v>3.4523776434998377</v>
      </c>
      <c r="E572" s="2">
        <f t="shared" si="49"/>
        <v>-7.9703356405818937E-2</v>
      </c>
      <c r="F572" s="2">
        <f t="shared" si="53"/>
        <v>-3.066488115986794E-2</v>
      </c>
      <c r="G572" s="2">
        <f t="shared" si="51"/>
        <v>-4.9038475245950994E-2</v>
      </c>
      <c r="H572" s="2" t="str">
        <f t="shared" si="52"/>
        <v>Hold</v>
      </c>
    </row>
    <row r="573" spans="1:8" ht="13.5" x14ac:dyDescent="0.25">
      <c r="A573" s="3">
        <f>TITRES_STAT!B576</f>
        <v>42837</v>
      </c>
      <c r="B573" s="6">
        <f>TITRES_STAT!D576</f>
        <v>3.6435</v>
      </c>
      <c r="C573" s="2">
        <f t="shared" si="48"/>
        <v>3.3662936275410926</v>
      </c>
      <c r="D573" s="2">
        <f t="shared" si="50"/>
        <v>3.4665348550924424</v>
      </c>
      <c r="E573" s="2">
        <f t="shared" si="49"/>
        <v>-0.10024122755134979</v>
      </c>
      <c r="F573" s="2">
        <f t="shared" si="53"/>
        <v>-4.4580150438164309E-2</v>
      </c>
      <c r="G573" s="2">
        <f t="shared" si="51"/>
        <v>-5.5661077113185478E-2</v>
      </c>
      <c r="H573" s="2" t="str">
        <f t="shared" si="52"/>
        <v>Hold</v>
      </c>
    </row>
    <row r="574" spans="1:8" ht="13.5" x14ac:dyDescent="0.25">
      <c r="A574" s="3">
        <f>TITRES_STAT!B577</f>
        <v>42838</v>
      </c>
      <c r="B574" s="6">
        <f>TITRES_STAT!D577</f>
        <v>3.6435</v>
      </c>
      <c r="C574" s="2">
        <f t="shared" si="48"/>
        <v>3.360894607919386</v>
      </c>
      <c r="D574" s="2">
        <f t="shared" si="50"/>
        <v>3.479643384344854</v>
      </c>
      <c r="E574" s="2">
        <f t="shared" si="49"/>
        <v>-0.11874877642546799</v>
      </c>
      <c r="F574" s="2">
        <f t="shared" si="53"/>
        <v>-5.9413875635625051E-2</v>
      </c>
      <c r="G574" s="2">
        <f t="shared" si="51"/>
        <v>-5.9334900789842944E-2</v>
      </c>
      <c r="H574" s="2" t="str">
        <f t="shared" si="52"/>
        <v>Hold</v>
      </c>
    </row>
    <row r="575" spans="1:8" ht="13.5" x14ac:dyDescent="0.25">
      <c r="A575" s="3">
        <f>TITRES_STAT!B578</f>
        <v>42839</v>
      </c>
      <c r="B575" s="6">
        <f>TITRES_STAT!D578</f>
        <v>3.6435</v>
      </c>
      <c r="C575" s="2">
        <f t="shared" si="48"/>
        <v>3.3563262067010187</v>
      </c>
      <c r="D575" s="2">
        <f t="shared" si="50"/>
        <v>3.4917809114304204</v>
      </c>
      <c r="E575" s="2">
        <f t="shared" si="49"/>
        <v>-0.13545470472940169</v>
      </c>
      <c r="F575" s="2">
        <f t="shared" si="53"/>
        <v>-7.4622041454380381E-2</v>
      </c>
      <c r="G575" s="2">
        <f t="shared" si="51"/>
        <v>-6.0832663275021306E-2</v>
      </c>
      <c r="H575" s="2" t="str">
        <f t="shared" si="52"/>
        <v>Hold</v>
      </c>
    </row>
    <row r="576" spans="1:8" ht="13.5" x14ac:dyDescent="0.25">
      <c r="A576" s="3">
        <f>TITRES_STAT!B579</f>
        <v>42842</v>
      </c>
      <c r="B576" s="6">
        <f>TITRES_STAT!D579</f>
        <v>3.7216</v>
      </c>
      <c r="C576" s="2">
        <f t="shared" si="48"/>
        <v>3.3524606364393232</v>
      </c>
      <c r="D576" s="2">
        <f t="shared" si="50"/>
        <v>3.5088045476207594</v>
      </c>
      <c r="E576" s="2">
        <f t="shared" si="49"/>
        <v>-0.1563439111814362</v>
      </c>
      <c r="F576" s="2">
        <f t="shared" si="53"/>
        <v>-9.0966415399791556E-2</v>
      </c>
      <c r="G576" s="2">
        <f t="shared" si="51"/>
        <v>-6.5377495781644646E-2</v>
      </c>
      <c r="H576" s="2" t="str">
        <f t="shared" si="52"/>
        <v>Hold</v>
      </c>
    </row>
    <row r="577" spans="1:8" ht="13.5" x14ac:dyDescent="0.25">
      <c r="A577" s="3">
        <f>TITRES_STAT!B580</f>
        <v>42843</v>
      </c>
      <c r="B577" s="6">
        <f>TITRES_STAT!D580</f>
        <v>3.7216</v>
      </c>
      <c r="C577" s="2">
        <f t="shared" si="48"/>
        <v>3.3571897692948118</v>
      </c>
      <c r="D577" s="2">
        <f t="shared" si="50"/>
        <v>3.5245671737229252</v>
      </c>
      <c r="E577" s="2">
        <f t="shared" si="49"/>
        <v>-0.16737740442811333</v>
      </c>
      <c r="F577" s="2">
        <f t="shared" si="53"/>
        <v>-0.10624861320545592</v>
      </c>
      <c r="G577" s="2">
        <f t="shared" si="51"/>
        <v>-6.1128791222657408E-2</v>
      </c>
      <c r="H577" s="2" t="str">
        <f t="shared" si="52"/>
        <v>Hold</v>
      </c>
    </row>
    <row r="578" spans="1:8" ht="13.5" x14ac:dyDescent="0.25">
      <c r="A578" s="3">
        <f>TITRES_STAT!B581</f>
        <v>42844</v>
      </c>
      <c r="B578" s="6">
        <f>TITRES_STAT!D581</f>
        <v>3.6435</v>
      </c>
      <c r="C578" s="2">
        <f t="shared" si="48"/>
        <v>3.390560574018687</v>
      </c>
      <c r="D578" s="2">
        <f t="shared" si="50"/>
        <v>3.5333770127064126</v>
      </c>
      <c r="E578" s="2">
        <f t="shared" si="49"/>
        <v>-0.14281643868772553</v>
      </c>
      <c r="F578" s="2">
        <f t="shared" si="53"/>
        <v>-0.11356217830190984</v>
      </c>
      <c r="G578" s="2">
        <f t="shared" si="51"/>
        <v>-2.9254260385815689E-2</v>
      </c>
      <c r="H578" s="2" t="str">
        <f t="shared" si="52"/>
        <v>Hold</v>
      </c>
    </row>
    <row r="579" spans="1:8" ht="13.5" x14ac:dyDescent="0.25">
      <c r="A579" s="3">
        <f>TITRES_STAT!B582</f>
        <v>42845</v>
      </c>
      <c r="B579" s="6">
        <f>TITRES_STAT!D582</f>
        <v>3.5567000000000002</v>
      </c>
      <c r="C579" s="2">
        <f t="shared" si="48"/>
        <v>3.4227974087850428</v>
      </c>
      <c r="D579" s="2">
        <f t="shared" si="50"/>
        <v>3.5351046413948266</v>
      </c>
      <c r="E579" s="2">
        <f t="shared" si="49"/>
        <v>-0.11230723260978381</v>
      </c>
      <c r="F579" s="2">
        <f t="shared" si="53"/>
        <v>-0.11331118916348465</v>
      </c>
      <c r="G579" s="2">
        <f t="shared" si="51"/>
        <v>1.0039565537008355E-3</v>
      </c>
      <c r="H579" s="2" t="str">
        <f t="shared" si="52"/>
        <v>Sell</v>
      </c>
    </row>
    <row r="580" spans="1:8" ht="13.5" x14ac:dyDescent="0.25">
      <c r="A580" s="3">
        <f>TITRES_STAT!B583</f>
        <v>42846</v>
      </c>
      <c r="B580" s="6">
        <f>TITRES_STAT!D583</f>
        <v>3.4786999999999999</v>
      </c>
      <c r="C580" s="2">
        <f t="shared" si="48"/>
        <v>3.4567516535873439</v>
      </c>
      <c r="D580" s="2">
        <f t="shared" si="50"/>
        <v>3.5309265198100248</v>
      </c>
      <c r="E580" s="2">
        <f t="shared" si="49"/>
        <v>-7.417486622268088E-2</v>
      </c>
      <c r="F580" s="2">
        <f t="shared" si="53"/>
        <v>-0.10548392457532391</v>
      </c>
      <c r="G580" s="2">
        <f t="shared" si="51"/>
        <v>3.1309058352643027E-2</v>
      </c>
      <c r="H580" s="2" t="str">
        <f t="shared" si="52"/>
        <v>Sell</v>
      </c>
    </row>
    <row r="581" spans="1:8" ht="13.5" x14ac:dyDescent="0.25">
      <c r="A581" s="3">
        <f>TITRES_STAT!B584</f>
        <v>42849</v>
      </c>
      <c r="B581" s="6">
        <f>TITRES_STAT!D584</f>
        <v>3.6000999999999999</v>
      </c>
      <c r="C581" s="2">
        <f t="shared" si="48"/>
        <v>3.4854821684200603</v>
      </c>
      <c r="D581" s="2">
        <f t="shared" si="50"/>
        <v>3.5360504813055784</v>
      </c>
      <c r="E581" s="2">
        <f t="shared" si="49"/>
        <v>-5.0568312885518107E-2</v>
      </c>
      <c r="F581" s="2">
        <f t="shared" si="53"/>
        <v>-9.4500802237362749E-2</v>
      </c>
      <c r="G581" s="2">
        <f t="shared" si="51"/>
        <v>4.3932489351844642E-2</v>
      </c>
      <c r="H581" s="2" t="str">
        <f t="shared" si="52"/>
        <v>Sell</v>
      </c>
    </row>
    <row r="582" spans="1:8" ht="13.5" x14ac:dyDescent="0.25">
      <c r="A582" s="3">
        <f>TITRES_STAT!B585</f>
        <v>42850</v>
      </c>
      <c r="B582" s="6">
        <f>TITRES_STAT!D585</f>
        <v>3.6347999999999998</v>
      </c>
      <c r="C582" s="2">
        <f t="shared" si="48"/>
        <v>3.5097926040477434</v>
      </c>
      <c r="D582" s="2">
        <f t="shared" si="50"/>
        <v>3.5433652604681281</v>
      </c>
      <c r="E582" s="2">
        <f t="shared" si="49"/>
        <v>-3.357265642038465E-2</v>
      </c>
      <c r="F582" s="2">
        <f t="shared" si="53"/>
        <v>-8.2315173073967129E-2</v>
      </c>
      <c r="G582" s="2">
        <f t="shared" si="51"/>
        <v>4.8742516653582479E-2</v>
      </c>
      <c r="H582" s="2" t="str">
        <f t="shared" si="52"/>
        <v>Sell</v>
      </c>
    </row>
    <row r="583" spans="1:8" ht="13.5" x14ac:dyDescent="0.25">
      <c r="A583" s="3">
        <f>TITRES_STAT!B586</f>
        <v>42851</v>
      </c>
      <c r="B583" s="6">
        <f>TITRES_STAT!D586</f>
        <v>3.6000999999999999</v>
      </c>
      <c r="C583" s="2">
        <f t="shared" si="48"/>
        <v>3.5303629726557828</v>
      </c>
      <c r="D583" s="2">
        <f t="shared" si="50"/>
        <v>3.5475678337667853</v>
      </c>
      <c r="E583" s="2">
        <f t="shared" si="49"/>
        <v>-1.7204861111002501E-2</v>
      </c>
      <c r="F583" s="2">
        <f t="shared" si="53"/>
        <v>-6.9293110681374198E-2</v>
      </c>
      <c r="G583" s="2">
        <f t="shared" si="51"/>
        <v>5.2088249570371697E-2</v>
      </c>
      <c r="H583" s="2" t="str">
        <f t="shared" si="52"/>
        <v>Sell</v>
      </c>
    </row>
    <row r="584" spans="1:8" ht="13.5" x14ac:dyDescent="0.25">
      <c r="A584" s="3">
        <f>TITRES_STAT!B587</f>
        <v>42852</v>
      </c>
      <c r="B584" s="6">
        <f>TITRES_STAT!D587</f>
        <v>3.6435</v>
      </c>
      <c r="C584" s="2">
        <f t="shared" si="48"/>
        <v>3.5477686691702774</v>
      </c>
      <c r="D584" s="2">
        <f t="shared" si="50"/>
        <v>3.5546739201544311</v>
      </c>
      <c r="E584" s="2">
        <f t="shared" si="49"/>
        <v>-6.9052509841536214E-3</v>
      </c>
      <c r="F584" s="2">
        <f t="shared" si="53"/>
        <v>-5.6815538741930086E-2</v>
      </c>
      <c r="G584" s="2">
        <f t="shared" si="51"/>
        <v>4.9910287757776464E-2</v>
      </c>
      <c r="H584" s="2" t="str">
        <f t="shared" si="52"/>
        <v>Sell</v>
      </c>
    </row>
    <row r="585" spans="1:8" ht="13.5" x14ac:dyDescent="0.25">
      <c r="A585" s="3">
        <f>TITRES_STAT!B588</f>
        <v>42853</v>
      </c>
      <c r="B585" s="6">
        <f>TITRES_STAT!D588</f>
        <v>3.6435</v>
      </c>
      <c r="C585" s="2">
        <f t="shared" si="48"/>
        <v>3.5624965662210037</v>
      </c>
      <c r="D585" s="2">
        <f t="shared" si="50"/>
        <v>3.5612536297726214</v>
      </c>
      <c r="E585" s="2">
        <f t="shared" si="49"/>
        <v>1.2429364483823591E-3</v>
      </c>
      <c r="F585" s="2">
        <f t="shared" si="53"/>
        <v>-4.5203843703867597E-2</v>
      </c>
      <c r="G585" s="2">
        <f t="shared" si="51"/>
        <v>4.6446780152249956E-2</v>
      </c>
      <c r="H585" s="2" t="str">
        <f t="shared" si="52"/>
        <v>Sell</v>
      </c>
    </row>
    <row r="586" spans="1:8" ht="13.5" x14ac:dyDescent="0.25">
      <c r="A586" s="3">
        <f>TITRES_STAT!B589</f>
        <v>42857</v>
      </c>
      <c r="B586" s="6">
        <f>TITRES_STAT!D589</f>
        <v>3.6435</v>
      </c>
      <c r="C586" s="2">
        <f t="shared" si="48"/>
        <v>3.5869740175716185</v>
      </c>
      <c r="D586" s="2">
        <f t="shared" si="50"/>
        <v>3.5673459534931675</v>
      </c>
      <c r="E586" s="2">
        <f t="shared" si="49"/>
        <v>1.9628064078450969E-2</v>
      </c>
      <c r="F586" s="2">
        <f t="shared" si="53"/>
        <v>-3.2237462147403889E-2</v>
      </c>
      <c r="G586" s="2">
        <f t="shared" si="51"/>
        <v>5.1865526225854858E-2</v>
      </c>
      <c r="H586" s="2" t="str">
        <f t="shared" si="52"/>
        <v>Sell</v>
      </c>
    </row>
    <row r="587" spans="1:8" ht="13.5" x14ac:dyDescent="0.25">
      <c r="A587" s="3">
        <f>TITRES_STAT!B590</f>
        <v>42858</v>
      </c>
      <c r="B587" s="6">
        <f>TITRES_STAT!D590</f>
        <v>3.6435</v>
      </c>
      <c r="C587" s="2">
        <f t="shared" si="48"/>
        <v>3.6076857071759849</v>
      </c>
      <c r="D587" s="2">
        <f t="shared" si="50"/>
        <v>3.5729869939751548</v>
      </c>
      <c r="E587" s="2">
        <f t="shared" si="49"/>
        <v>3.4698713200830067E-2</v>
      </c>
      <c r="F587" s="2">
        <f t="shared" si="53"/>
        <v>-1.88502270777571E-2</v>
      </c>
      <c r="G587" s="2">
        <f t="shared" si="51"/>
        <v>5.354894027858717E-2</v>
      </c>
      <c r="H587" s="2" t="str">
        <f t="shared" si="52"/>
        <v>Sell</v>
      </c>
    </row>
    <row r="588" spans="1:8" ht="13.5" x14ac:dyDescent="0.25">
      <c r="A588" s="3">
        <f>TITRES_STAT!B591</f>
        <v>42859</v>
      </c>
      <c r="B588" s="6">
        <f>TITRES_STAT!D591</f>
        <v>3.6435</v>
      </c>
      <c r="C588" s="2">
        <f t="shared" si="48"/>
        <v>3.6131955983796793</v>
      </c>
      <c r="D588" s="2">
        <f t="shared" si="50"/>
        <v>3.578210179606625</v>
      </c>
      <c r="E588" s="2">
        <f t="shared" si="49"/>
        <v>3.4985418773054278E-2</v>
      </c>
      <c r="F588" s="2">
        <f t="shared" si="53"/>
        <v>-8.0830979075948248E-3</v>
      </c>
      <c r="G588" s="2">
        <f t="shared" si="51"/>
        <v>4.3068516680649101E-2</v>
      </c>
      <c r="H588" s="2" t="str">
        <f t="shared" si="52"/>
        <v>Sell</v>
      </c>
    </row>
    <row r="589" spans="1:8" ht="13.5" x14ac:dyDescent="0.25">
      <c r="A589" s="3">
        <f>TITRES_STAT!B592</f>
        <v>42860</v>
      </c>
      <c r="B589" s="6">
        <f>TITRES_STAT!D592</f>
        <v>3.6435</v>
      </c>
      <c r="C589" s="2">
        <f t="shared" si="48"/>
        <v>3.6045039678597286</v>
      </c>
      <c r="D589" s="2">
        <f t="shared" si="50"/>
        <v>3.5830464625987268</v>
      </c>
      <c r="E589" s="2">
        <f t="shared" si="49"/>
        <v>2.1457505261001764E-2</v>
      </c>
      <c r="F589" s="2">
        <f t="shared" si="53"/>
        <v>-2.1749772738755072E-3</v>
      </c>
      <c r="G589" s="2">
        <f t="shared" si="51"/>
        <v>2.3632482534877271E-2</v>
      </c>
      <c r="H589" s="2" t="str">
        <f t="shared" si="52"/>
        <v>Sell</v>
      </c>
    </row>
    <row r="590" spans="1:8" ht="13.5" x14ac:dyDescent="0.25">
      <c r="A590" s="3">
        <f>TITRES_STAT!B593</f>
        <v>42863</v>
      </c>
      <c r="B590" s="6">
        <f>TITRES_STAT!D593</f>
        <v>3.6435</v>
      </c>
      <c r="C590" s="2">
        <f t="shared" si="48"/>
        <v>3.5851495112659242</v>
      </c>
      <c r="D590" s="2">
        <f t="shared" si="50"/>
        <v>3.5875245024062288</v>
      </c>
      <c r="E590" s="2">
        <f t="shared" si="49"/>
        <v>-2.3749911403045942E-3</v>
      </c>
      <c r="F590" s="2">
        <f t="shared" si="53"/>
        <v>-2.2149800471613248E-3</v>
      </c>
      <c r="G590" s="2">
        <f t="shared" si="51"/>
        <v>-1.6001109314326941E-4</v>
      </c>
      <c r="H590" s="2" t="str">
        <f t="shared" si="52"/>
        <v>Hold</v>
      </c>
    </row>
    <row r="591" spans="1:8" ht="13.5" x14ac:dyDescent="0.25">
      <c r="A591" s="3">
        <f>TITRES_STAT!B594</f>
        <v>42864</v>
      </c>
      <c r="B591" s="6">
        <f>TITRES_STAT!D594</f>
        <v>3.6435</v>
      </c>
      <c r="C591" s="2">
        <f t="shared" ref="C591:C654" si="54">$C$4*B581+C590*(1-$C$4)</f>
        <v>3.587449586455782</v>
      </c>
      <c r="D591" s="2">
        <f t="shared" si="50"/>
        <v>3.5916708355613229</v>
      </c>
      <c r="E591" s="2">
        <f t="shared" si="49"/>
        <v>-4.2212491055408918E-3</v>
      </c>
      <c r="F591" s="2">
        <f t="shared" si="53"/>
        <v>-2.6162338588372382E-3</v>
      </c>
      <c r="G591" s="2">
        <f t="shared" si="51"/>
        <v>-1.6050152467036536E-3</v>
      </c>
      <c r="H591" s="2" t="str">
        <f t="shared" si="52"/>
        <v>Hold</v>
      </c>
    </row>
    <row r="592" spans="1:8" ht="13.5" x14ac:dyDescent="0.25">
      <c r="A592" s="3">
        <f>TITRES_STAT!B595</f>
        <v>42865</v>
      </c>
      <c r="B592" s="6">
        <f>TITRES_STAT!D595</f>
        <v>3.6435</v>
      </c>
      <c r="C592" s="2">
        <f t="shared" si="54"/>
        <v>3.5947342654625851</v>
      </c>
      <c r="D592" s="2">
        <f t="shared" si="50"/>
        <v>3.5955100329271508</v>
      </c>
      <c r="E592" s="2">
        <f t="shared" si="49"/>
        <v>-7.7576746456564649E-4</v>
      </c>
      <c r="F592" s="2">
        <f t="shared" si="53"/>
        <v>-2.2481405799829202E-3</v>
      </c>
      <c r="G592" s="2">
        <f t="shared" si="51"/>
        <v>1.4723731154172737E-3</v>
      </c>
      <c r="H592" s="2" t="str">
        <f t="shared" si="52"/>
        <v>Sell</v>
      </c>
    </row>
    <row r="593" spans="1:8" ht="13.5" x14ac:dyDescent="0.25">
      <c r="A593" s="3">
        <f>TITRES_STAT!B596</f>
        <v>42866</v>
      </c>
      <c r="B593" s="6">
        <f>TITRES_STAT!D596</f>
        <v>3.6347999999999998</v>
      </c>
      <c r="C593" s="2">
        <f t="shared" si="54"/>
        <v>3.5955597630837257</v>
      </c>
      <c r="D593" s="2">
        <f t="shared" si="50"/>
        <v>3.598420400858473</v>
      </c>
      <c r="E593" s="2">
        <f t="shared" si="49"/>
        <v>-2.8606377747473211E-3</v>
      </c>
      <c r="F593" s="2">
        <f t="shared" si="53"/>
        <v>-2.3706400189358007E-3</v>
      </c>
      <c r="G593" s="2">
        <f t="shared" si="51"/>
        <v>-4.899977558115204E-4</v>
      </c>
      <c r="H593" s="2" t="str">
        <f t="shared" si="52"/>
        <v>Hold</v>
      </c>
    </row>
    <row r="594" spans="1:8" ht="13.5" x14ac:dyDescent="0.25">
      <c r="A594" s="3">
        <f>TITRES_STAT!B597</f>
        <v>42867</v>
      </c>
      <c r="B594" s="6">
        <f>TITRES_STAT!D597</f>
        <v>3.6435</v>
      </c>
      <c r="C594" s="2">
        <f t="shared" si="54"/>
        <v>3.6029351841477677</v>
      </c>
      <c r="D594" s="2">
        <f t="shared" si="50"/>
        <v>3.6017596304245121</v>
      </c>
      <c r="E594" s="2">
        <f t="shared" si="49"/>
        <v>1.1755537232556179E-3</v>
      </c>
      <c r="F594" s="2">
        <f t="shared" si="53"/>
        <v>-1.661401270497517E-3</v>
      </c>
      <c r="G594" s="2">
        <f t="shared" si="51"/>
        <v>2.8369549937531349E-3</v>
      </c>
      <c r="H594" s="2" t="str">
        <f t="shared" si="52"/>
        <v>Sell</v>
      </c>
    </row>
    <row r="595" spans="1:8" ht="13.5" x14ac:dyDescent="0.25">
      <c r="A595" s="3">
        <f>TITRES_STAT!B598</f>
        <v>42870</v>
      </c>
      <c r="B595" s="6">
        <f>TITRES_STAT!D598</f>
        <v>3.6435</v>
      </c>
      <c r="C595" s="2">
        <f t="shared" si="54"/>
        <v>3.609175925048111</v>
      </c>
      <c r="D595" s="2">
        <f t="shared" si="50"/>
        <v>3.6048515096523257</v>
      </c>
      <c r="E595" s="2">
        <f t="shared" si="49"/>
        <v>4.3244153957853193E-3</v>
      </c>
      <c r="F595" s="2">
        <f t="shared" si="53"/>
        <v>-4.6423793724094983E-4</v>
      </c>
      <c r="G595" s="2">
        <f t="shared" si="51"/>
        <v>4.7886533330262692E-3</v>
      </c>
      <c r="H595" s="2" t="str">
        <f t="shared" si="52"/>
        <v>Sell</v>
      </c>
    </row>
    <row r="596" spans="1:8" ht="13.5" x14ac:dyDescent="0.25">
      <c r="A596" s="3">
        <f>TITRES_STAT!B599</f>
        <v>42871</v>
      </c>
      <c r="B596" s="6">
        <f>TITRES_STAT!D599</f>
        <v>3.6435</v>
      </c>
      <c r="C596" s="2">
        <f t="shared" si="54"/>
        <v>3.6144565519637859</v>
      </c>
      <c r="D596" s="2">
        <f t="shared" si="50"/>
        <v>3.6077143607891902</v>
      </c>
      <c r="E596" s="2">
        <f t="shared" si="49"/>
        <v>6.7421911745957352E-3</v>
      </c>
      <c r="F596" s="2">
        <f t="shared" si="53"/>
        <v>9.770478851263871E-4</v>
      </c>
      <c r="G596" s="2">
        <f t="shared" si="51"/>
        <v>5.7651432894693481E-3</v>
      </c>
      <c r="H596" s="2" t="str">
        <f t="shared" si="52"/>
        <v>Sell</v>
      </c>
    </row>
    <row r="597" spans="1:8" ht="13.5" x14ac:dyDescent="0.25">
      <c r="A597" s="3">
        <f>TITRES_STAT!B600</f>
        <v>42872</v>
      </c>
      <c r="B597" s="6">
        <f>TITRES_STAT!D600</f>
        <v>3.7302</v>
      </c>
      <c r="C597" s="2">
        <f t="shared" si="54"/>
        <v>3.6189247747385878</v>
      </c>
      <c r="D597" s="2">
        <f t="shared" si="50"/>
        <v>3.6167873711011023</v>
      </c>
      <c r="E597" s="2">
        <f t="shared" si="49"/>
        <v>2.137403637485491E-3</v>
      </c>
      <c r="F597" s="2">
        <f t="shared" si="53"/>
        <v>1.2091190355982078E-3</v>
      </c>
      <c r="G597" s="2">
        <f t="shared" si="51"/>
        <v>9.2828460188728321E-4</v>
      </c>
      <c r="H597" s="2" t="str">
        <f t="shared" si="52"/>
        <v>Sell</v>
      </c>
    </row>
    <row r="598" spans="1:8" ht="13.5" x14ac:dyDescent="0.25">
      <c r="A598" s="3">
        <f>TITRES_STAT!B601</f>
        <v>42873</v>
      </c>
      <c r="B598" s="6">
        <f>TITRES_STAT!D601</f>
        <v>3.7372000000000001</v>
      </c>
      <c r="C598" s="2">
        <f t="shared" si="54"/>
        <v>3.6227055786249589</v>
      </c>
      <c r="D598" s="2">
        <f t="shared" si="50"/>
        <v>3.6257068250936131</v>
      </c>
      <c r="E598" s="2">
        <f t="shared" si="49"/>
        <v>-3.001246468654184E-3</v>
      </c>
      <c r="F598" s="2">
        <f t="shared" si="53"/>
        <v>3.670459347477295E-4</v>
      </c>
      <c r="G598" s="2">
        <f t="shared" si="51"/>
        <v>-3.3682924034019136E-3</v>
      </c>
      <c r="H598" s="2" t="str">
        <f t="shared" si="52"/>
        <v>Hold</v>
      </c>
    </row>
    <row r="599" spans="1:8" ht="13.5" x14ac:dyDescent="0.25">
      <c r="A599" s="3">
        <f>TITRES_STAT!B602</f>
        <v>42874</v>
      </c>
      <c r="B599" s="6">
        <f>TITRES_STAT!D602</f>
        <v>3.6438000000000001</v>
      </c>
      <c r="C599" s="2">
        <f t="shared" si="54"/>
        <v>3.6259047203749653</v>
      </c>
      <c r="D599" s="2">
        <f t="shared" si="50"/>
        <v>3.6270470602718641</v>
      </c>
      <c r="E599" s="2">
        <f t="shared" si="49"/>
        <v>-1.1423398968988252E-3</v>
      </c>
      <c r="F599" s="2">
        <f t="shared" si="53"/>
        <v>6.5168768418418573E-5</v>
      </c>
      <c r="G599" s="2">
        <f t="shared" si="51"/>
        <v>-1.2075086653172437E-3</v>
      </c>
      <c r="H599" s="2" t="str">
        <f t="shared" si="52"/>
        <v>Hold</v>
      </c>
    </row>
    <row r="600" spans="1:8" ht="13.5" x14ac:dyDescent="0.25">
      <c r="A600" s="3">
        <f>TITRES_STAT!B603</f>
        <v>42877</v>
      </c>
      <c r="B600" s="6">
        <f>TITRES_STAT!D603</f>
        <v>3.6438000000000001</v>
      </c>
      <c r="C600" s="2">
        <f t="shared" si="54"/>
        <v>3.6286116864711242</v>
      </c>
      <c r="D600" s="2">
        <f t="shared" si="50"/>
        <v>3.6282880187702444</v>
      </c>
      <c r="E600" s="2">
        <f t="shared" si="49"/>
        <v>3.2366770087977059E-4</v>
      </c>
      <c r="F600" s="2">
        <f t="shared" si="53"/>
        <v>1.1686855491068898E-4</v>
      </c>
      <c r="G600" s="2">
        <f t="shared" si="51"/>
        <v>2.0679914596908163E-4</v>
      </c>
      <c r="H600" s="2" t="str">
        <f t="shared" si="52"/>
        <v>Sell</v>
      </c>
    </row>
    <row r="601" spans="1:8" ht="13.5" x14ac:dyDescent="0.25">
      <c r="A601" s="3">
        <f>TITRES_STAT!B604</f>
        <v>42878</v>
      </c>
      <c r="B601" s="6">
        <f>TITRES_STAT!D604</f>
        <v>3.6251000000000002</v>
      </c>
      <c r="C601" s="2">
        <f t="shared" si="54"/>
        <v>3.6309021962447972</v>
      </c>
      <c r="D601" s="2">
        <f t="shared" si="50"/>
        <v>3.6280518692317081</v>
      </c>
      <c r="E601" s="2">
        <f t="shared" si="49"/>
        <v>2.8503270130890712E-3</v>
      </c>
      <c r="F601" s="2">
        <f t="shared" si="53"/>
        <v>6.6356024654636546E-4</v>
      </c>
      <c r="G601" s="2">
        <f t="shared" si="51"/>
        <v>2.1867667665427058E-3</v>
      </c>
      <c r="H601" s="2" t="str">
        <f t="shared" si="52"/>
        <v>Sell</v>
      </c>
    </row>
    <row r="602" spans="1:8" ht="13.5" x14ac:dyDescent="0.25">
      <c r="A602" s="3">
        <f>TITRES_STAT!B605</f>
        <v>42879</v>
      </c>
      <c r="B602" s="6">
        <f>TITRES_STAT!D605</f>
        <v>3.6251000000000002</v>
      </c>
      <c r="C602" s="2">
        <f t="shared" si="54"/>
        <v>3.6328403198994437</v>
      </c>
      <c r="D602" s="2">
        <f t="shared" si="50"/>
        <v>3.6278332122515815</v>
      </c>
      <c r="E602" s="2">
        <f t="shared" si="49"/>
        <v>5.0071076478621634E-3</v>
      </c>
      <c r="F602" s="2">
        <f t="shared" si="53"/>
        <v>1.5322697268095251E-3</v>
      </c>
      <c r="G602" s="2">
        <f t="shared" si="51"/>
        <v>3.4748379210526384E-3</v>
      </c>
      <c r="H602" s="2" t="str">
        <f t="shared" si="52"/>
        <v>Sell</v>
      </c>
    </row>
    <row r="603" spans="1:8" ht="13.5" x14ac:dyDescent="0.25">
      <c r="A603" s="3">
        <f>TITRES_STAT!B606</f>
        <v>42880</v>
      </c>
      <c r="B603" s="6">
        <f>TITRES_STAT!D606</f>
        <v>3.6251000000000002</v>
      </c>
      <c r="C603" s="2">
        <f t="shared" si="54"/>
        <v>3.6331418091456831</v>
      </c>
      <c r="D603" s="2">
        <f t="shared" si="50"/>
        <v>3.6276307520847979</v>
      </c>
      <c r="E603" s="2">
        <f t="shared" si="49"/>
        <v>5.5110570608851717E-3</v>
      </c>
      <c r="F603" s="2">
        <f t="shared" si="53"/>
        <v>2.3280271936246544E-3</v>
      </c>
      <c r="G603" s="2">
        <f t="shared" si="51"/>
        <v>3.1830298672605173E-3</v>
      </c>
      <c r="H603" s="2" t="str">
        <f t="shared" si="52"/>
        <v>Sell</v>
      </c>
    </row>
    <row r="604" spans="1:8" ht="13.5" x14ac:dyDescent="0.25">
      <c r="A604" s="3">
        <f>TITRES_STAT!B607</f>
        <v>42881</v>
      </c>
      <c r="B604" s="6">
        <f>TITRES_STAT!D607</f>
        <v>3.6905000000000001</v>
      </c>
      <c r="C604" s="2">
        <f t="shared" si="54"/>
        <v>3.6347353769694242</v>
      </c>
      <c r="D604" s="2">
        <f t="shared" si="50"/>
        <v>3.6322877334118497</v>
      </c>
      <c r="E604" s="2">
        <f t="shared" ref="E604:E667" si="55">C604-D604</f>
        <v>2.4476435575744304E-3</v>
      </c>
      <c r="F604" s="2">
        <f t="shared" si="53"/>
        <v>2.3519504664146098E-3</v>
      </c>
      <c r="G604" s="2">
        <f t="shared" si="51"/>
        <v>9.5693091159820571E-5</v>
      </c>
      <c r="H604" s="2" t="str">
        <f t="shared" si="52"/>
        <v>Sell</v>
      </c>
    </row>
    <row r="605" spans="1:8" ht="13.5" x14ac:dyDescent="0.25">
      <c r="A605" s="3">
        <f>TITRES_STAT!B608</f>
        <v>42884</v>
      </c>
      <c r="B605" s="6">
        <f>TITRES_STAT!D608</f>
        <v>3.7372000000000001</v>
      </c>
      <c r="C605" s="2">
        <f t="shared" si="54"/>
        <v>3.6360837805125894</v>
      </c>
      <c r="D605" s="2">
        <f t="shared" ref="D605:D668" si="56">$D$4*B605+(1-$D$4)*D604</f>
        <v>3.6400590124183791</v>
      </c>
      <c r="E605" s="2">
        <f t="shared" si="55"/>
        <v>-3.9752319057897445E-3</v>
      </c>
      <c r="F605" s="2">
        <f t="shared" si="53"/>
        <v>1.0865139919737389E-3</v>
      </c>
      <c r="G605" s="2">
        <f t="shared" si="51"/>
        <v>-5.0617458977634837E-3</v>
      </c>
      <c r="H605" s="2" t="str">
        <f t="shared" si="52"/>
        <v>Hold</v>
      </c>
    </row>
    <row r="606" spans="1:8" ht="13.5" x14ac:dyDescent="0.25">
      <c r="A606" s="3">
        <f>TITRES_STAT!B609</f>
        <v>42885</v>
      </c>
      <c r="B606" s="6">
        <f>TITRES_STAT!D609</f>
        <v>3.7372000000000001</v>
      </c>
      <c r="C606" s="2">
        <f t="shared" si="54"/>
        <v>3.6372247373568061</v>
      </c>
      <c r="D606" s="2">
        <f t="shared" si="56"/>
        <v>3.6472546411281286</v>
      </c>
      <c r="E606" s="2">
        <f t="shared" si="55"/>
        <v>-1.0029903771322513E-2</v>
      </c>
      <c r="F606" s="2">
        <f t="shared" si="53"/>
        <v>-1.1367695606855112E-3</v>
      </c>
      <c r="G606" s="2">
        <f t="shared" si="51"/>
        <v>-8.8931342106370014E-3</v>
      </c>
      <c r="H606" s="2" t="str">
        <f t="shared" si="52"/>
        <v>Hold</v>
      </c>
    </row>
    <row r="607" spans="1:8" ht="13.5" x14ac:dyDescent="0.25">
      <c r="A607" s="3">
        <f>TITRES_STAT!B610</f>
        <v>42886</v>
      </c>
      <c r="B607" s="6">
        <f>TITRES_STAT!D610</f>
        <v>3.7372000000000001</v>
      </c>
      <c r="C607" s="2">
        <f t="shared" si="54"/>
        <v>3.6515286239172977</v>
      </c>
      <c r="D607" s="2">
        <f t="shared" si="56"/>
        <v>3.6539172603038228</v>
      </c>
      <c r="E607" s="2">
        <f t="shared" si="55"/>
        <v>-2.3886363865250893E-3</v>
      </c>
      <c r="F607" s="2">
        <f t="shared" si="53"/>
        <v>-1.387142925853427E-3</v>
      </c>
      <c r="G607" s="2">
        <f t="shared" si="51"/>
        <v>-1.0014934606716623E-3</v>
      </c>
      <c r="H607" s="2" t="str">
        <f t="shared" si="52"/>
        <v>Hold</v>
      </c>
    </row>
    <row r="608" spans="1:8" ht="13.5" x14ac:dyDescent="0.25">
      <c r="A608" s="3">
        <f>TITRES_STAT!B611</f>
        <v>42887</v>
      </c>
      <c r="B608" s="6">
        <f>TITRES_STAT!D611</f>
        <v>3.7372000000000001</v>
      </c>
      <c r="C608" s="2">
        <f t="shared" si="54"/>
        <v>3.6647088356223287</v>
      </c>
      <c r="D608" s="2">
        <f t="shared" si="56"/>
        <v>3.660086352133169</v>
      </c>
      <c r="E608" s="2">
        <f t="shared" si="55"/>
        <v>4.6224834891597233E-3</v>
      </c>
      <c r="F608" s="2">
        <f t="shared" si="53"/>
        <v>-1.8521764285079701E-4</v>
      </c>
      <c r="G608" s="2">
        <f t="shared" si="51"/>
        <v>4.8077011320105199E-3</v>
      </c>
      <c r="H608" s="2" t="str">
        <f t="shared" si="52"/>
        <v>Sell</v>
      </c>
    </row>
    <row r="609" spans="1:8" ht="13.5" x14ac:dyDescent="0.25">
      <c r="A609" s="3">
        <f>TITRES_STAT!B612</f>
        <v>42888</v>
      </c>
      <c r="B609" s="6">
        <f>TITRES_STAT!D612</f>
        <v>3.7372000000000001</v>
      </c>
      <c r="C609" s="2">
        <f t="shared" si="54"/>
        <v>3.6614920916804321</v>
      </c>
      <c r="D609" s="2">
        <f t="shared" si="56"/>
        <v>3.6657984741973788</v>
      </c>
      <c r="E609" s="2">
        <f t="shared" si="55"/>
        <v>-4.3063825169467052E-3</v>
      </c>
      <c r="F609" s="2">
        <f t="shared" si="53"/>
        <v>-1.0094506176699788E-3</v>
      </c>
      <c r="G609" s="2">
        <f t="shared" si="51"/>
        <v>-3.2969318992767263E-3</v>
      </c>
      <c r="H609" s="2" t="str">
        <f t="shared" si="52"/>
        <v>Hold</v>
      </c>
    </row>
    <row r="610" spans="1:8" ht="13.5" x14ac:dyDescent="0.25">
      <c r="A610" s="3">
        <f>TITRES_STAT!B613</f>
        <v>42891</v>
      </c>
      <c r="B610" s="6">
        <f>TITRES_STAT!D613</f>
        <v>3.7372000000000001</v>
      </c>
      <c r="C610" s="2">
        <f t="shared" si="54"/>
        <v>3.6587702314219044</v>
      </c>
      <c r="D610" s="2">
        <f t="shared" si="56"/>
        <v>3.671087476108684</v>
      </c>
      <c r="E610" s="2">
        <f t="shared" si="55"/>
        <v>-1.2317244686779638E-2</v>
      </c>
      <c r="F610" s="2">
        <f t="shared" si="53"/>
        <v>-3.2710094314919108E-3</v>
      </c>
      <c r="G610" s="2">
        <f t="shared" si="51"/>
        <v>-9.0462352552877281E-3</v>
      </c>
      <c r="H610" s="2" t="str">
        <f t="shared" si="52"/>
        <v>Hold</v>
      </c>
    </row>
    <row r="611" spans="1:8" ht="13.5" x14ac:dyDescent="0.25">
      <c r="A611" s="3">
        <f>TITRES_STAT!B614</f>
        <v>42892</v>
      </c>
      <c r="B611" s="6">
        <f>TITRES_STAT!D614</f>
        <v>3.7372000000000001</v>
      </c>
      <c r="C611" s="2">
        <f t="shared" si="54"/>
        <v>3.6535901958185342</v>
      </c>
      <c r="D611" s="2">
        <f t="shared" si="56"/>
        <v>3.6759847001006332</v>
      </c>
      <c r="E611" s="2">
        <f t="shared" si="55"/>
        <v>-2.2394504282098993E-2</v>
      </c>
      <c r="F611" s="2">
        <f t="shared" si="53"/>
        <v>-7.0957084016133277E-3</v>
      </c>
      <c r="G611" s="2">
        <f t="shared" si="51"/>
        <v>-1.5298795880485664E-2</v>
      </c>
      <c r="H611" s="2" t="str">
        <f t="shared" si="52"/>
        <v>Hold</v>
      </c>
    </row>
    <row r="612" spans="1:8" ht="13.5" x14ac:dyDescent="0.25">
      <c r="A612" s="3">
        <f>TITRES_STAT!B615</f>
        <v>42893</v>
      </c>
      <c r="B612" s="6">
        <f>TITRES_STAT!D615</f>
        <v>3.6251000000000002</v>
      </c>
      <c r="C612" s="2">
        <f t="shared" si="54"/>
        <v>3.6492070887695287</v>
      </c>
      <c r="D612" s="2">
        <f t="shared" si="56"/>
        <v>3.6722154630561419</v>
      </c>
      <c r="E612" s="2">
        <f t="shared" si="55"/>
        <v>-2.3008374286613176E-2</v>
      </c>
      <c r="F612" s="2">
        <f t="shared" si="53"/>
        <v>-1.0278241578613298E-2</v>
      </c>
      <c r="G612" s="2">
        <f t="shared" ref="G612:G675" si="57">E612-F612</f>
        <v>-1.2730132707999877E-2</v>
      </c>
      <c r="H612" s="2" t="str">
        <f t="shared" ref="H612:H675" si="58">IF(G612&lt;0,"Hold","Sell")</f>
        <v>Hold</v>
      </c>
    </row>
    <row r="613" spans="1:8" ht="13.5" x14ac:dyDescent="0.25">
      <c r="A613" s="3">
        <f>TITRES_STAT!B616</f>
        <v>42894</v>
      </c>
      <c r="B613" s="6">
        <f>TITRES_STAT!D616</f>
        <v>3.7279</v>
      </c>
      <c r="C613" s="2">
        <f t="shared" si="54"/>
        <v>3.6454983058819086</v>
      </c>
      <c r="D613" s="2">
        <f t="shared" si="56"/>
        <v>3.6763402435705017</v>
      </c>
      <c r="E613" s="2">
        <f t="shared" si="55"/>
        <v>-3.0841937688593113E-2</v>
      </c>
      <c r="F613" s="2">
        <f t="shared" ref="F613:F676" si="59">(E613*(2/(10)))+((1-(2/10))*F612)</f>
        <v>-1.4390980800609261E-2</v>
      </c>
      <c r="G613" s="2">
        <f t="shared" si="57"/>
        <v>-1.6450956887983852E-2</v>
      </c>
      <c r="H613" s="2" t="str">
        <f t="shared" si="58"/>
        <v>Hold</v>
      </c>
    </row>
    <row r="614" spans="1:8" ht="13.5" x14ac:dyDescent="0.25">
      <c r="A614" s="3">
        <f>TITRES_STAT!B617</f>
        <v>42895</v>
      </c>
      <c r="B614" s="6">
        <f>TITRES_STAT!D617</f>
        <v>3.7279</v>
      </c>
      <c r="C614" s="2">
        <f t="shared" si="54"/>
        <v>3.6524216434385384</v>
      </c>
      <c r="D614" s="2">
        <f t="shared" si="56"/>
        <v>3.6801594847875014</v>
      </c>
      <c r="E614" s="2">
        <f t="shared" si="55"/>
        <v>-2.7737841348963066E-2</v>
      </c>
      <c r="F614" s="2">
        <f t="shared" si="59"/>
        <v>-1.7060352910280022E-2</v>
      </c>
      <c r="G614" s="2">
        <f t="shared" si="57"/>
        <v>-1.0677488438683044E-2</v>
      </c>
      <c r="H614" s="2" t="str">
        <f t="shared" si="58"/>
        <v>Hold</v>
      </c>
    </row>
    <row r="615" spans="1:8" ht="13.5" x14ac:dyDescent="0.25">
      <c r="A615" s="3">
        <f>TITRES_STAT!B618</f>
        <v>42898</v>
      </c>
      <c r="B615" s="6">
        <f>TITRES_STAT!D618</f>
        <v>3.6905000000000001</v>
      </c>
      <c r="C615" s="2">
        <f t="shared" si="54"/>
        <v>3.6654644675249166</v>
      </c>
      <c r="D615" s="2">
        <f t="shared" si="56"/>
        <v>3.680925448877316</v>
      </c>
      <c r="E615" s="2">
        <f t="shared" si="55"/>
        <v>-1.5460981352399372E-2</v>
      </c>
      <c r="F615" s="2">
        <f t="shared" si="59"/>
        <v>-1.6740478598703895E-2</v>
      </c>
      <c r="G615" s="2">
        <f t="shared" si="57"/>
        <v>1.2794972463045229E-3</v>
      </c>
      <c r="H615" s="2" t="str">
        <f t="shared" si="58"/>
        <v>Sell</v>
      </c>
    </row>
    <row r="616" spans="1:8" ht="13.5" x14ac:dyDescent="0.25">
      <c r="A616" s="3">
        <f>TITRES_STAT!B619</f>
        <v>42899</v>
      </c>
      <c r="B616" s="6">
        <f>TITRES_STAT!D619</f>
        <v>3.5876999999999999</v>
      </c>
      <c r="C616" s="2">
        <f t="shared" si="54"/>
        <v>3.6765007032903139</v>
      </c>
      <c r="D616" s="2">
        <f t="shared" si="56"/>
        <v>3.6740198600715885</v>
      </c>
      <c r="E616" s="2">
        <f t="shared" si="55"/>
        <v>2.480843218725326E-3</v>
      </c>
      <c r="F616" s="2">
        <f t="shared" si="59"/>
        <v>-1.2896214235218051E-2</v>
      </c>
      <c r="G616" s="2">
        <f t="shared" si="57"/>
        <v>1.5377057453943377E-2</v>
      </c>
      <c r="H616" s="2" t="str">
        <f t="shared" si="58"/>
        <v>Sell</v>
      </c>
    </row>
    <row r="617" spans="1:8" ht="13.5" x14ac:dyDescent="0.25">
      <c r="A617" s="3">
        <f>TITRES_STAT!B620</f>
        <v>42900</v>
      </c>
      <c r="B617" s="6">
        <f>TITRES_STAT!D620</f>
        <v>3.5596999999999999</v>
      </c>
      <c r="C617" s="2">
        <f t="shared" si="54"/>
        <v>3.6858390566302655</v>
      </c>
      <c r="D617" s="2">
        <f t="shared" si="56"/>
        <v>3.6655517222885079</v>
      </c>
      <c r="E617" s="2">
        <f t="shared" si="55"/>
        <v>2.0287334341757557E-2</v>
      </c>
      <c r="F617" s="2">
        <f t="shared" si="59"/>
        <v>-6.2595045198229303E-3</v>
      </c>
      <c r="G617" s="2">
        <f t="shared" si="57"/>
        <v>2.6546838861580487E-2</v>
      </c>
      <c r="H617" s="2" t="str">
        <f t="shared" si="58"/>
        <v>Sell</v>
      </c>
    </row>
    <row r="618" spans="1:8" ht="13.5" x14ac:dyDescent="0.25">
      <c r="A618" s="3">
        <f>TITRES_STAT!B621</f>
        <v>42901</v>
      </c>
      <c r="B618" s="6">
        <f>TITRES_STAT!D621</f>
        <v>3.5596999999999999</v>
      </c>
      <c r="C618" s="2">
        <f t="shared" si="54"/>
        <v>3.6937407402256088</v>
      </c>
      <c r="D618" s="2">
        <f t="shared" si="56"/>
        <v>3.6577108539708405</v>
      </c>
      <c r="E618" s="2">
        <f t="shared" si="55"/>
        <v>3.6029886254768329E-2</v>
      </c>
      <c r="F618" s="2">
        <f t="shared" si="59"/>
        <v>2.1983736350953218E-3</v>
      </c>
      <c r="G618" s="2">
        <f t="shared" si="57"/>
        <v>3.3831512619673008E-2</v>
      </c>
      <c r="H618" s="2" t="str">
        <f t="shared" si="58"/>
        <v>Sell</v>
      </c>
    </row>
    <row r="619" spans="1:8" ht="13.5" x14ac:dyDescent="0.25">
      <c r="A619" s="3">
        <f>TITRES_STAT!B622</f>
        <v>42902</v>
      </c>
      <c r="B619" s="6">
        <f>TITRES_STAT!D622</f>
        <v>3.569</v>
      </c>
      <c r="C619" s="2">
        <f t="shared" si="54"/>
        <v>3.7004267801908997</v>
      </c>
      <c r="D619" s="2">
        <f t="shared" si="56"/>
        <v>3.6511396796026303</v>
      </c>
      <c r="E619" s="2">
        <f t="shared" si="55"/>
        <v>4.928710058826935E-2</v>
      </c>
      <c r="F619" s="2">
        <f t="shared" si="59"/>
        <v>1.1616119025730129E-2</v>
      </c>
      <c r="G619" s="2">
        <f t="shared" si="57"/>
        <v>3.7670981562539223E-2</v>
      </c>
      <c r="H619" s="2" t="str">
        <f t="shared" si="58"/>
        <v>Sell</v>
      </c>
    </row>
    <row r="620" spans="1:8" ht="13.5" x14ac:dyDescent="0.25">
      <c r="A620" s="3">
        <f>TITRES_STAT!B623</f>
        <v>42905</v>
      </c>
      <c r="B620" s="6">
        <f>TITRES_STAT!D623</f>
        <v>3.569</v>
      </c>
      <c r="C620" s="2">
        <f t="shared" si="54"/>
        <v>3.7060841986230688</v>
      </c>
      <c r="D620" s="2">
        <f t="shared" si="56"/>
        <v>3.6450552588913245</v>
      </c>
      <c r="E620" s="2">
        <f t="shared" si="55"/>
        <v>6.1028939731744281E-2</v>
      </c>
      <c r="F620" s="2">
        <f t="shared" si="59"/>
        <v>2.1498683166932958E-2</v>
      </c>
      <c r="G620" s="2">
        <f t="shared" si="57"/>
        <v>3.9530256564811322E-2</v>
      </c>
      <c r="H620" s="2" t="str">
        <f t="shared" si="58"/>
        <v>Sell</v>
      </c>
    </row>
    <row r="621" spans="1:8" ht="13.5" x14ac:dyDescent="0.25">
      <c r="A621" s="3">
        <f>TITRES_STAT!B624</f>
        <v>42906</v>
      </c>
      <c r="B621" s="6">
        <f>TITRES_STAT!D624</f>
        <v>3.5503</v>
      </c>
      <c r="C621" s="2">
        <f t="shared" si="54"/>
        <v>3.7108712449887502</v>
      </c>
      <c r="D621" s="2">
        <f t="shared" si="56"/>
        <v>3.6380363508253004</v>
      </c>
      <c r="E621" s="2">
        <f t="shared" si="55"/>
        <v>7.2834894163449793E-2</v>
      </c>
      <c r="F621" s="2">
        <f t="shared" si="59"/>
        <v>3.1765925366236326E-2</v>
      </c>
      <c r="G621" s="2">
        <f t="shared" si="57"/>
        <v>4.1068968797213466E-2</v>
      </c>
      <c r="H621" s="2" t="str">
        <f t="shared" si="58"/>
        <v>Sell</v>
      </c>
    </row>
    <row r="622" spans="1:8" ht="13.5" x14ac:dyDescent="0.25">
      <c r="A622" s="3">
        <f>TITRES_STAT!B625</f>
        <v>42907</v>
      </c>
      <c r="B622" s="6">
        <f>TITRES_STAT!D625</f>
        <v>3.5503</v>
      </c>
      <c r="C622" s="2">
        <f t="shared" si="54"/>
        <v>3.6976756688366348</v>
      </c>
      <c r="D622" s="2">
        <f t="shared" si="56"/>
        <v>3.631537361875278</v>
      </c>
      <c r="E622" s="2">
        <f t="shared" si="55"/>
        <v>6.6138306961356808E-2</v>
      </c>
      <c r="F622" s="2">
        <f t="shared" si="59"/>
        <v>3.8640401685260423E-2</v>
      </c>
      <c r="G622" s="2">
        <f t="shared" si="57"/>
        <v>2.7497905276096385E-2</v>
      </c>
      <c r="H622" s="2" t="str">
        <f t="shared" si="58"/>
        <v>Sell</v>
      </c>
    </row>
    <row r="623" spans="1:8" ht="13.5" x14ac:dyDescent="0.25">
      <c r="A623" s="3">
        <f>TITRES_STAT!B626</f>
        <v>42908</v>
      </c>
      <c r="B623" s="6">
        <f>TITRES_STAT!D626</f>
        <v>3.5503</v>
      </c>
      <c r="C623" s="2">
        <f t="shared" si="54"/>
        <v>3.7023255659386911</v>
      </c>
      <c r="D623" s="2">
        <f t="shared" si="56"/>
        <v>3.6255197795141463</v>
      </c>
      <c r="E623" s="2">
        <f t="shared" si="55"/>
        <v>7.6805786424544831E-2</v>
      </c>
      <c r="F623" s="2">
        <f t="shared" si="59"/>
        <v>4.6273478633117308E-2</v>
      </c>
      <c r="G623" s="2">
        <f t="shared" si="57"/>
        <v>3.0532307791427522E-2</v>
      </c>
      <c r="H623" s="2" t="str">
        <f t="shared" si="58"/>
        <v>Sell</v>
      </c>
    </row>
    <row r="624" spans="1:8" ht="13.5" x14ac:dyDescent="0.25">
      <c r="A624" s="3">
        <f>TITRES_STAT!B627</f>
        <v>42909</v>
      </c>
      <c r="B624" s="6">
        <f>TITRES_STAT!D627</f>
        <v>3.5503</v>
      </c>
      <c r="C624" s="2">
        <f t="shared" si="54"/>
        <v>3.7062600942558155</v>
      </c>
      <c r="D624" s="2">
        <f t="shared" si="56"/>
        <v>3.6199479439945796</v>
      </c>
      <c r="E624" s="2">
        <f t="shared" si="55"/>
        <v>8.6312150261235843E-2</v>
      </c>
      <c r="F624" s="2">
        <f t="shared" si="59"/>
        <v>5.4281212958741012E-2</v>
      </c>
      <c r="G624" s="2">
        <f t="shared" si="57"/>
        <v>3.203093730249483E-2</v>
      </c>
      <c r="H624" s="2" t="str">
        <f t="shared" si="58"/>
        <v>Sell</v>
      </c>
    </row>
    <row r="625" spans="1:8" ht="13.5" x14ac:dyDescent="0.25">
      <c r="A625" s="3">
        <f>TITRES_STAT!B628</f>
        <v>42914</v>
      </c>
      <c r="B625" s="6">
        <f>TITRES_STAT!D628</f>
        <v>3.5503</v>
      </c>
      <c r="C625" s="2">
        <f t="shared" si="54"/>
        <v>3.7038354643703055</v>
      </c>
      <c r="D625" s="2">
        <f t="shared" si="56"/>
        <v>3.6147888370320178</v>
      </c>
      <c r="E625" s="2">
        <f t="shared" si="55"/>
        <v>8.904662733828772E-2</v>
      </c>
      <c r="F625" s="2">
        <f t="shared" si="59"/>
        <v>6.1234295834650357E-2</v>
      </c>
      <c r="G625" s="2">
        <f t="shared" si="57"/>
        <v>2.7812331503637364E-2</v>
      </c>
      <c r="H625" s="2" t="str">
        <f t="shared" si="58"/>
        <v>Sell</v>
      </c>
    </row>
    <row r="626" spans="1:8" ht="13.5" x14ac:dyDescent="0.25">
      <c r="A626" s="3">
        <f>TITRES_STAT!B629</f>
        <v>42915</v>
      </c>
      <c r="B626" s="6">
        <f>TITRES_STAT!D629</f>
        <v>3.5503</v>
      </c>
      <c r="C626" s="2">
        <f t="shared" si="54"/>
        <v>3.6859684698517969</v>
      </c>
      <c r="D626" s="2">
        <f t="shared" si="56"/>
        <v>3.6100118861407569</v>
      </c>
      <c r="E626" s="2">
        <f t="shared" si="55"/>
        <v>7.5956583711040082E-2</v>
      </c>
      <c r="F626" s="2">
        <f t="shared" si="59"/>
        <v>6.4178753409928305E-2</v>
      </c>
      <c r="G626" s="2">
        <f t="shared" si="57"/>
        <v>1.1777830301111777E-2</v>
      </c>
      <c r="H626" s="2" t="str">
        <f t="shared" si="58"/>
        <v>Sell</v>
      </c>
    </row>
    <row r="627" spans="1:8" ht="13.5" x14ac:dyDescent="0.25">
      <c r="A627" s="3">
        <f>TITRES_STAT!B630</f>
        <v>42916</v>
      </c>
      <c r="B627" s="6">
        <f>TITRES_STAT!D630</f>
        <v>3.6251000000000002</v>
      </c>
      <c r="C627" s="2">
        <f t="shared" si="54"/>
        <v>3.666542551413059</v>
      </c>
      <c r="D627" s="2">
        <f t="shared" si="56"/>
        <v>3.6111295242044048</v>
      </c>
      <c r="E627" s="2">
        <f t="shared" si="55"/>
        <v>5.5413027208654153E-2</v>
      </c>
      <c r="F627" s="2">
        <f t="shared" si="59"/>
        <v>6.2425608169673477E-2</v>
      </c>
      <c r="G627" s="2">
        <f t="shared" si="57"/>
        <v>-7.012580961019324E-3</v>
      </c>
      <c r="H627" s="2" t="str">
        <f t="shared" si="58"/>
        <v>Hold</v>
      </c>
    </row>
    <row r="628" spans="1:8" ht="13.5" x14ac:dyDescent="0.25">
      <c r="A628" s="3">
        <f>TITRES_STAT!B631</f>
        <v>42919</v>
      </c>
      <c r="B628" s="6">
        <f>TITRES_STAT!D631</f>
        <v>3.6251000000000002</v>
      </c>
      <c r="C628" s="2">
        <f t="shared" si="54"/>
        <v>3.6501052358110497</v>
      </c>
      <c r="D628" s="2">
        <f t="shared" si="56"/>
        <v>3.612164374263338</v>
      </c>
      <c r="E628" s="2">
        <f t="shared" si="55"/>
        <v>3.7940861547711702E-2</v>
      </c>
      <c r="F628" s="2">
        <f t="shared" si="59"/>
        <v>5.7528658845281126E-2</v>
      </c>
      <c r="G628" s="2">
        <f t="shared" si="57"/>
        <v>-1.9587797297569425E-2</v>
      </c>
      <c r="H628" s="2" t="str">
        <f t="shared" si="58"/>
        <v>Hold</v>
      </c>
    </row>
    <row r="629" spans="1:8" ht="13.5" x14ac:dyDescent="0.25">
      <c r="A629" s="3">
        <f>TITRES_STAT!B632</f>
        <v>42920</v>
      </c>
      <c r="B629" s="6">
        <f>TITRES_STAT!D632</f>
        <v>3.6251000000000002</v>
      </c>
      <c r="C629" s="2">
        <f t="shared" si="54"/>
        <v>3.6376275072247344</v>
      </c>
      <c r="D629" s="2">
        <f t="shared" si="56"/>
        <v>3.6131225687623503</v>
      </c>
      <c r="E629" s="2">
        <f t="shared" si="55"/>
        <v>2.4504938462384107E-2</v>
      </c>
      <c r="F629" s="2">
        <f t="shared" si="59"/>
        <v>5.0923914768701728E-2</v>
      </c>
      <c r="G629" s="2">
        <f t="shared" si="57"/>
        <v>-2.6418976306317621E-2</v>
      </c>
      <c r="H629" s="2" t="str">
        <f t="shared" si="58"/>
        <v>Hold</v>
      </c>
    </row>
    <row r="630" spans="1:8" ht="13.5" x14ac:dyDescent="0.25">
      <c r="A630" s="3">
        <f>TITRES_STAT!B633</f>
        <v>42921</v>
      </c>
      <c r="B630" s="6">
        <f>TITRES_STAT!D633</f>
        <v>3.6251000000000002</v>
      </c>
      <c r="C630" s="2">
        <f t="shared" si="54"/>
        <v>3.62706942919016</v>
      </c>
      <c r="D630" s="2">
        <f t="shared" si="56"/>
        <v>3.6140097858910654</v>
      </c>
      <c r="E630" s="2">
        <f t="shared" si="55"/>
        <v>1.3059643299094592E-2</v>
      </c>
      <c r="F630" s="2">
        <f t="shared" si="59"/>
        <v>4.3351060474780309E-2</v>
      </c>
      <c r="G630" s="2">
        <f t="shared" si="57"/>
        <v>-3.0291417175685717E-2</v>
      </c>
      <c r="H630" s="2" t="str">
        <f t="shared" si="58"/>
        <v>Hold</v>
      </c>
    </row>
    <row r="631" spans="1:8" ht="13.5" x14ac:dyDescent="0.25">
      <c r="A631" s="3">
        <f>TITRES_STAT!B634</f>
        <v>42922</v>
      </c>
      <c r="B631" s="6">
        <f>TITRES_STAT!D634</f>
        <v>3.5503</v>
      </c>
      <c r="C631" s="2">
        <f t="shared" si="54"/>
        <v>3.6152587477762888</v>
      </c>
      <c r="D631" s="2">
        <f t="shared" si="56"/>
        <v>3.6092905424917272</v>
      </c>
      <c r="E631" s="2">
        <f t="shared" si="55"/>
        <v>5.9682052845615452E-3</v>
      </c>
      <c r="F631" s="2">
        <f t="shared" si="59"/>
        <v>3.5874489436736559E-2</v>
      </c>
      <c r="G631" s="2">
        <f t="shared" si="57"/>
        <v>-2.9906284152175014E-2</v>
      </c>
      <c r="H631" s="2" t="str">
        <f t="shared" si="58"/>
        <v>Hold</v>
      </c>
    </row>
    <row r="632" spans="1:8" ht="13.5" x14ac:dyDescent="0.25">
      <c r="A632" s="3">
        <f>TITRES_STAT!B635</f>
        <v>42923</v>
      </c>
      <c r="B632" s="6">
        <f>TITRES_STAT!D635</f>
        <v>3.4569000000000001</v>
      </c>
      <c r="C632" s="2">
        <f t="shared" si="54"/>
        <v>3.6052650942722444</v>
      </c>
      <c r="D632" s="2">
        <f t="shared" si="56"/>
        <v>3.5980023541590063</v>
      </c>
      <c r="E632" s="2">
        <f t="shared" si="55"/>
        <v>7.2627401132381308E-3</v>
      </c>
      <c r="F632" s="2">
        <f t="shared" si="59"/>
        <v>3.0152139572036874E-2</v>
      </c>
      <c r="G632" s="2">
        <f t="shared" si="57"/>
        <v>-2.2889399458798743E-2</v>
      </c>
      <c r="H632" s="2" t="str">
        <f t="shared" si="58"/>
        <v>Hold</v>
      </c>
    </row>
    <row r="633" spans="1:8" ht="13.5" x14ac:dyDescent="0.25">
      <c r="A633" s="3">
        <f>TITRES_STAT!B636</f>
        <v>42926</v>
      </c>
      <c r="B633" s="6">
        <f>TITRES_STAT!D636</f>
        <v>3.5503</v>
      </c>
      <c r="C633" s="2">
        <f t="shared" si="54"/>
        <v>3.5968089259226685</v>
      </c>
      <c r="D633" s="2">
        <f t="shared" si="56"/>
        <v>3.5944688464435242</v>
      </c>
      <c r="E633" s="2">
        <f t="shared" si="55"/>
        <v>2.3400794791443857E-3</v>
      </c>
      <c r="F633" s="2">
        <f t="shared" si="59"/>
        <v>2.4589727553458379E-2</v>
      </c>
      <c r="G633" s="2">
        <f t="shared" si="57"/>
        <v>-2.2249648074313993E-2</v>
      </c>
      <c r="H633" s="2" t="str">
        <f t="shared" si="58"/>
        <v>Hold</v>
      </c>
    </row>
    <row r="634" spans="1:8" ht="13.5" x14ac:dyDescent="0.25">
      <c r="A634" s="3">
        <f>TITRES_STAT!B637</f>
        <v>42927</v>
      </c>
      <c r="B634" s="6">
        <f>TITRES_STAT!D637</f>
        <v>3.5503</v>
      </c>
      <c r="C634" s="2">
        <f t="shared" si="54"/>
        <v>3.5896537065499503</v>
      </c>
      <c r="D634" s="2">
        <f t="shared" si="56"/>
        <v>3.5911970800402999</v>
      </c>
      <c r="E634" s="2">
        <f t="shared" si="55"/>
        <v>-1.5433734903496088E-3</v>
      </c>
      <c r="F634" s="2">
        <f t="shared" si="59"/>
        <v>1.9363107344696782E-2</v>
      </c>
      <c r="G634" s="2">
        <f t="shared" si="57"/>
        <v>-2.0906480835046391E-2</v>
      </c>
      <c r="H634" s="2" t="str">
        <f t="shared" si="58"/>
        <v>Hold</v>
      </c>
    </row>
    <row r="635" spans="1:8" ht="13.5" x14ac:dyDescent="0.25">
      <c r="A635" s="3">
        <f>TITRES_STAT!B638</f>
        <v>42928</v>
      </c>
      <c r="B635" s="6">
        <f>TITRES_STAT!D638</f>
        <v>3.5503</v>
      </c>
      <c r="C635" s="2">
        <f t="shared" si="54"/>
        <v>3.5835992901576503</v>
      </c>
      <c r="D635" s="2">
        <f t="shared" si="56"/>
        <v>3.5881676667039812</v>
      </c>
      <c r="E635" s="2">
        <f t="shared" si="55"/>
        <v>-4.5683765463309101E-3</v>
      </c>
      <c r="F635" s="2">
        <f t="shared" si="59"/>
        <v>1.4576810566491245E-2</v>
      </c>
      <c r="G635" s="2">
        <f t="shared" si="57"/>
        <v>-1.9145187112822155E-2</v>
      </c>
      <c r="H635" s="2" t="str">
        <f t="shared" si="58"/>
        <v>Hold</v>
      </c>
    </row>
    <row r="636" spans="1:8" ht="13.5" x14ac:dyDescent="0.25">
      <c r="A636" s="3">
        <f>TITRES_STAT!B639</f>
        <v>42929</v>
      </c>
      <c r="B636" s="6">
        <f>TITRES_STAT!D639</f>
        <v>3.4662999999999999</v>
      </c>
      <c r="C636" s="2">
        <f t="shared" si="54"/>
        <v>3.5784763224410892</v>
      </c>
      <c r="D636" s="2">
        <f t="shared" si="56"/>
        <v>3.579140432133316</v>
      </c>
      <c r="E636" s="2">
        <f t="shared" si="55"/>
        <v>-6.6410969222685523E-4</v>
      </c>
      <c r="F636" s="2">
        <f t="shared" si="59"/>
        <v>1.1528626514747625E-2</v>
      </c>
      <c r="G636" s="2">
        <f t="shared" si="57"/>
        <v>-1.219273620697448E-2</v>
      </c>
      <c r="H636" s="2" t="str">
        <f t="shared" si="58"/>
        <v>Hold</v>
      </c>
    </row>
    <row r="637" spans="1:8" ht="13.5" x14ac:dyDescent="0.25">
      <c r="A637" s="3">
        <f>TITRES_STAT!B640</f>
        <v>42930</v>
      </c>
      <c r="B637" s="6">
        <f>TITRES_STAT!D640</f>
        <v>3.4662999999999999</v>
      </c>
      <c r="C637" s="2">
        <f t="shared" si="54"/>
        <v>3.5856491959116905</v>
      </c>
      <c r="D637" s="2">
        <f t="shared" si="56"/>
        <v>3.5707818816049222</v>
      </c>
      <c r="E637" s="2">
        <f t="shared" si="55"/>
        <v>1.4867314306768353E-2</v>
      </c>
      <c r="F637" s="2">
        <f t="shared" si="59"/>
        <v>1.2196364073151771E-2</v>
      </c>
      <c r="G637" s="2">
        <f t="shared" si="57"/>
        <v>2.6709502336165827E-3</v>
      </c>
      <c r="H637" s="2" t="str">
        <f t="shared" si="58"/>
        <v>Sell</v>
      </c>
    </row>
    <row r="638" spans="1:8" ht="13.5" x14ac:dyDescent="0.25">
      <c r="A638" s="3">
        <f>TITRES_STAT!B641</f>
        <v>42933</v>
      </c>
      <c r="B638" s="6">
        <f>TITRES_STAT!D641</f>
        <v>3.4662999999999999</v>
      </c>
      <c r="C638" s="2">
        <f t="shared" si="54"/>
        <v>3.591718550386815</v>
      </c>
      <c r="D638" s="2">
        <f t="shared" si="56"/>
        <v>3.5630424829675205</v>
      </c>
      <c r="E638" s="2">
        <f t="shared" si="55"/>
        <v>2.8676067419294515E-2</v>
      </c>
      <c r="F638" s="2">
        <f t="shared" si="59"/>
        <v>1.5492304742380321E-2</v>
      </c>
      <c r="G638" s="2">
        <f t="shared" si="57"/>
        <v>1.3183762676914195E-2</v>
      </c>
      <c r="H638" s="2" t="str">
        <f t="shared" si="58"/>
        <v>Sell</v>
      </c>
    </row>
    <row r="639" spans="1:8" ht="13.5" x14ac:dyDescent="0.25">
      <c r="A639" s="3">
        <f>TITRES_STAT!B642</f>
        <v>42934</v>
      </c>
      <c r="B639" s="6">
        <f>TITRES_STAT!D642</f>
        <v>3.4662999999999999</v>
      </c>
      <c r="C639" s="2">
        <f t="shared" si="54"/>
        <v>3.5968541580196125</v>
      </c>
      <c r="D639" s="2">
        <f t="shared" si="56"/>
        <v>3.5558763731180743</v>
      </c>
      <c r="E639" s="2">
        <f t="shared" si="55"/>
        <v>4.097778490153825E-2</v>
      </c>
      <c r="F639" s="2">
        <f t="shared" si="59"/>
        <v>2.0589400774211907E-2</v>
      </c>
      <c r="G639" s="2">
        <f t="shared" si="57"/>
        <v>2.0388384127326343E-2</v>
      </c>
      <c r="H639" s="2" t="str">
        <f t="shared" si="58"/>
        <v>Sell</v>
      </c>
    </row>
    <row r="640" spans="1:8" ht="13.5" x14ac:dyDescent="0.25">
      <c r="A640" s="3">
        <f>TITRES_STAT!B643</f>
        <v>42935</v>
      </c>
      <c r="B640" s="6">
        <f>TITRES_STAT!D643</f>
        <v>3.4662999999999999</v>
      </c>
      <c r="C640" s="2">
        <f t="shared" si="54"/>
        <v>3.6011996721704413</v>
      </c>
      <c r="D640" s="2">
        <f t="shared" si="56"/>
        <v>3.5492410862204391</v>
      </c>
      <c r="E640" s="2">
        <f t="shared" si="55"/>
        <v>5.1958585950002245E-2</v>
      </c>
      <c r="F640" s="2">
        <f t="shared" si="59"/>
        <v>2.6863237809369979E-2</v>
      </c>
      <c r="G640" s="2">
        <f t="shared" si="57"/>
        <v>2.5095348140632266E-2</v>
      </c>
      <c r="H640" s="2" t="str">
        <f t="shared" si="58"/>
        <v>Sell</v>
      </c>
    </row>
    <row r="641" spans="1:8" ht="13.5" x14ac:dyDescent="0.25">
      <c r="A641" s="3">
        <f>TITRES_STAT!B644</f>
        <v>42936</v>
      </c>
      <c r="B641" s="6">
        <f>TITRES_STAT!D644</f>
        <v>3.4662999999999999</v>
      </c>
      <c r="C641" s="2">
        <f t="shared" si="54"/>
        <v>3.5933689533749886</v>
      </c>
      <c r="D641" s="2">
        <f t="shared" si="56"/>
        <v>3.543097302055962</v>
      </c>
      <c r="E641" s="2">
        <f t="shared" si="55"/>
        <v>5.0271651319026667E-2</v>
      </c>
      <c r="F641" s="2">
        <f t="shared" si="59"/>
        <v>3.1544920511301318E-2</v>
      </c>
      <c r="G641" s="2">
        <f t="shared" si="57"/>
        <v>1.8726730807725349E-2</v>
      </c>
      <c r="H641" s="2" t="str">
        <f t="shared" si="58"/>
        <v>Sell</v>
      </c>
    </row>
    <row r="642" spans="1:8" ht="13.5" x14ac:dyDescent="0.25">
      <c r="A642" s="3">
        <f>TITRES_STAT!B645</f>
        <v>42937</v>
      </c>
      <c r="B642" s="6">
        <f>TITRES_STAT!D645</f>
        <v>3.4569000000000001</v>
      </c>
      <c r="C642" s="2">
        <f t="shared" si="54"/>
        <v>3.5723737297788363</v>
      </c>
      <c r="D642" s="2">
        <f t="shared" si="56"/>
        <v>3.5367123167184831</v>
      </c>
      <c r="E642" s="2">
        <f t="shared" si="55"/>
        <v>3.5661413060353198E-2</v>
      </c>
      <c r="F642" s="2">
        <f t="shared" si="59"/>
        <v>3.2368219021111692E-2</v>
      </c>
      <c r="G642" s="2">
        <f t="shared" si="57"/>
        <v>3.2931940392415052E-3</v>
      </c>
      <c r="H642" s="2" t="str">
        <f t="shared" si="58"/>
        <v>Sell</v>
      </c>
    </row>
    <row r="643" spans="1:8" ht="13.5" x14ac:dyDescent="0.25">
      <c r="A643" s="3">
        <f>TITRES_STAT!B646</f>
        <v>42940</v>
      </c>
      <c r="B643" s="6">
        <f>TITRES_STAT!D646</f>
        <v>3.4569000000000001</v>
      </c>
      <c r="C643" s="2">
        <f t="shared" si="54"/>
        <v>3.5689777713513227</v>
      </c>
      <c r="D643" s="2">
        <f t="shared" si="56"/>
        <v>3.5308002932578546</v>
      </c>
      <c r="E643" s="2">
        <f t="shared" si="55"/>
        <v>3.8177478093468054E-2</v>
      </c>
      <c r="F643" s="2">
        <f t="shared" si="59"/>
        <v>3.3530070835582966E-2</v>
      </c>
      <c r="G643" s="2">
        <f t="shared" si="57"/>
        <v>4.6474072578850875E-3</v>
      </c>
      <c r="H643" s="2" t="str">
        <f t="shared" si="58"/>
        <v>Sell</v>
      </c>
    </row>
    <row r="644" spans="1:8" ht="13.5" x14ac:dyDescent="0.25">
      <c r="A644" s="3">
        <f>TITRES_STAT!B647</f>
        <v>42942</v>
      </c>
      <c r="B644" s="6">
        <f>TITRES_STAT!D647</f>
        <v>3.4569000000000001</v>
      </c>
      <c r="C644" s="2">
        <f t="shared" si="54"/>
        <v>3.5661042680665034</v>
      </c>
      <c r="D644" s="2">
        <f t="shared" si="56"/>
        <v>3.5253261974609762</v>
      </c>
      <c r="E644" s="2">
        <f t="shared" si="55"/>
        <v>4.0778070605527184E-2</v>
      </c>
      <c r="F644" s="2">
        <f t="shared" si="59"/>
        <v>3.4979670789571815E-2</v>
      </c>
      <c r="G644" s="2">
        <f t="shared" si="57"/>
        <v>5.7983998159553685E-3</v>
      </c>
      <c r="H644" s="2" t="str">
        <f t="shared" si="58"/>
        <v>Sell</v>
      </c>
    </row>
    <row r="645" spans="1:8" ht="13.5" x14ac:dyDescent="0.25">
      <c r="A645" s="3">
        <f>TITRES_STAT!B648</f>
        <v>42943</v>
      </c>
      <c r="B645" s="6">
        <f>TITRES_STAT!D648</f>
        <v>3.4569000000000001</v>
      </c>
      <c r="C645" s="2">
        <f t="shared" si="54"/>
        <v>3.563672842210118</v>
      </c>
      <c r="D645" s="2">
        <f t="shared" si="56"/>
        <v>3.5202575902416449</v>
      </c>
      <c r="E645" s="2">
        <f t="shared" si="55"/>
        <v>4.3415251968473179E-2</v>
      </c>
      <c r="F645" s="2">
        <f t="shared" si="59"/>
        <v>3.6666787025352088E-2</v>
      </c>
      <c r="G645" s="2">
        <f t="shared" si="57"/>
        <v>6.7484649431210908E-3</v>
      </c>
      <c r="H645" s="2" t="str">
        <f t="shared" si="58"/>
        <v>Sell</v>
      </c>
    </row>
    <row r="646" spans="1:8" ht="13.5" x14ac:dyDescent="0.25">
      <c r="A646" s="3">
        <f>TITRES_STAT!B649</f>
        <v>42944</v>
      </c>
      <c r="B646" s="6">
        <f>TITRES_STAT!D649</f>
        <v>3.4569000000000001</v>
      </c>
      <c r="C646" s="2">
        <f t="shared" si="54"/>
        <v>3.548692404947023</v>
      </c>
      <c r="D646" s="2">
        <f t="shared" si="56"/>
        <v>3.5155644354089306</v>
      </c>
      <c r="E646" s="2">
        <f t="shared" si="55"/>
        <v>3.3127969538092383E-2</v>
      </c>
      <c r="F646" s="2">
        <f t="shared" si="59"/>
        <v>3.5959023527900147E-2</v>
      </c>
      <c r="G646" s="2">
        <f t="shared" si="57"/>
        <v>-2.8310539898077636E-3</v>
      </c>
      <c r="H646" s="2" t="str">
        <f t="shared" si="58"/>
        <v>Hold</v>
      </c>
    </row>
    <row r="647" spans="1:8" ht="13.5" x14ac:dyDescent="0.25">
      <c r="A647" s="3">
        <f>TITRES_STAT!B650</f>
        <v>42947</v>
      </c>
      <c r="B647" s="6">
        <f>TITRES_STAT!D650</f>
        <v>3.4569000000000001</v>
      </c>
      <c r="C647" s="2">
        <f t="shared" si="54"/>
        <v>3.5360166503397887</v>
      </c>
      <c r="D647" s="2">
        <f t="shared" si="56"/>
        <v>3.5112189216749359</v>
      </c>
      <c r="E647" s="2">
        <f t="shared" si="55"/>
        <v>2.4797728664852858E-2</v>
      </c>
      <c r="F647" s="2">
        <f t="shared" si="59"/>
        <v>3.3726764555290695E-2</v>
      </c>
      <c r="G647" s="2">
        <f t="shared" si="57"/>
        <v>-8.9290358904378364E-3</v>
      </c>
      <c r="H647" s="2" t="str">
        <f t="shared" si="58"/>
        <v>Hold</v>
      </c>
    </row>
    <row r="648" spans="1:8" ht="13.5" x14ac:dyDescent="0.25">
      <c r="A648" s="3">
        <f>TITRES_STAT!B651</f>
        <v>42948</v>
      </c>
      <c r="B648" s="6">
        <f>TITRES_STAT!D651</f>
        <v>3.4569000000000001</v>
      </c>
      <c r="C648" s="2">
        <f t="shared" si="54"/>
        <v>3.525291011825975</v>
      </c>
      <c r="D648" s="2">
        <f t="shared" si="56"/>
        <v>3.5071952978471632</v>
      </c>
      <c r="E648" s="2">
        <f t="shared" si="55"/>
        <v>1.8095713978811823E-2</v>
      </c>
      <c r="F648" s="2">
        <f t="shared" si="59"/>
        <v>3.0600554439994921E-2</v>
      </c>
      <c r="G648" s="2">
        <f t="shared" si="57"/>
        <v>-1.2504840461183098E-2</v>
      </c>
      <c r="H648" s="2" t="str">
        <f t="shared" si="58"/>
        <v>Hold</v>
      </c>
    </row>
    <row r="649" spans="1:8" ht="13.5" x14ac:dyDescent="0.25">
      <c r="A649" s="3">
        <f>TITRES_STAT!B652</f>
        <v>42949</v>
      </c>
      <c r="B649" s="6">
        <f>TITRES_STAT!D652</f>
        <v>3.4569000000000001</v>
      </c>
      <c r="C649" s="2">
        <f t="shared" si="54"/>
        <v>3.5162154715450558</v>
      </c>
      <c r="D649" s="2">
        <f t="shared" si="56"/>
        <v>3.5034697202288552</v>
      </c>
      <c r="E649" s="2">
        <f t="shared" si="55"/>
        <v>1.2745751316200593E-2</v>
      </c>
      <c r="F649" s="2">
        <f t="shared" si="59"/>
        <v>2.7029593815236057E-2</v>
      </c>
      <c r="G649" s="2">
        <f t="shared" si="57"/>
        <v>-1.4283842499035464E-2</v>
      </c>
      <c r="H649" s="2" t="str">
        <f t="shared" si="58"/>
        <v>Hold</v>
      </c>
    </row>
    <row r="650" spans="1:8" ht="13.5" x14ac:dyDescent="0.25">
      <c r="A650" s="3">
        <f>TITRES_STAT!B653</f>
        <v>42950</v>
      </c>
      <c r="B650" s="6">
        <f>TITRES_STAT!D653</f>
        <v>3.4569000000000001</v>
      </c>
      <c r="C650" s="2">
        <f t="shared" si="54"/>
        <v>3.5085361682304317</v>
      </c>
      <c r="D650" s="2">
        <f t="shared" si="56"/>
        <v>3.500020111323014</v>
      </c>
      <c r="E650" s="2">
        <f t="shared" si="55"/>
        <v>8.5160569074176351E-3</v>
      </c>
      <c r="F650" s="2">
        <f t="shared" si="59"/>
        <v>2.3326886433672374E-2</v>
      </c>
      <c r="G650" s="2">
        <f t="shared" si="57"/>
        <v>-1.4810829526254739E-2</v>
      </c>
      <c r="H650" s="2" t="str">
        <f t="shared" si="58"/>
        <v>Hold</v>
      </c>
    </row>
    <row r="651" spans="1:8" ht="13.5" x14ac:dyDescent="0.25">
      <c r="A651" s="3">
        <f>TITRES_STAT!B654</f>
        <v>42951</v>
      </c>
      <c r="B651" s="6">
        <f>TITRES_STAT!D654</f>
        <v>3.4569000000000001</v>
      </c>
      <c r="C651" s="2">
        <f t="shared" si="54"/>
        <v>3.5020382961949807</v>
      </c>
      <c r="D651" s="2">
        <f t="shared" si="56"/>
        <v>3.4968260290027908</v>
      </c>
      <c r="E651" s="2">
        <f t="shared" si="55"/>
        <v>5.2122671921899233E-3</v>
      </c>
      <c r="F651" s="2">
        <f t="shared" si="59"/>
        <v>1.9703962585375885E-2</v>
      </c>
      <c r="G651" s="2">
        <f t="shared" si="57"/>
        <v>-1.4491695393185962E-2</v>
      </c>
      <c r="H651" s="2" t="str">
        <f t="shared" si="58"/>
        <v>Hold</v>
      </c>
    </row>
    <row r="652" spans="1:8" ht="13.5" x14ac:dyDescent="0.25">
      <c r="A652" s="3">
        <f>TITRES_STAT!B655</f>
        <v>42954</v>
      </c>
      <c r="B652" s="6">
        <f>TITRES_STAT!D655</f>
        <v>3.4569000000000001</v>
      </c>
      <c r="C652" s="2">
        <f t="shared" si="54"/>
        <v>3.4950939429342145</v>
      </c>
      <c r="D652" s="2">
        <f t="shared" si="56"/>
        <v>3.4938685453729548</v>
      </c>
      <c r="E652" s="2">
        <f t="shared" si="55"/>
        <v>1.2253975612597223E-3</v>
      </c>
      <c r="F652" s="2">
        <f t="shared" si="59"/>
        <v>1.6008249580552653E-2</v>
      </c>
      <c r="G652" s="2">
        <f t="shared" si="57"/>
        <v>-1.4782852019292931E-2</v>
      </c>
      <c r="H652" s="2" t="str">
        <f t="shared" si="58"/>
        <v>Hold</v>
      </c>
    </row>
    <row r="653" spans="1:8" ht="13.5" x14ac:dyDescent="0.25">
      <c r="A653" s="3">
        <f>TITRES_STAT!B656</f>
        <v>42955</v>
      </c>
      <c r="B653" s="6">
        <f>TITRES_STAT!D656</f>
        <v>3.4569000000000001</v>
      </c>
      <c r="C653" s="2">
        <f t="shared" si="54"/>
        <v>3.4892179517135657</v>
      </c>
      <c r="D653" s="2">
        <f t="shared" si="56"/>
        <v>3.491130134604588</v>
      </c>
      <c r="E653" s="2">
        <f t="shared" si="55"/>
        <v>-1.9121828910222405E-3</v>
      </c>
      <c r="F653" s="2">
        <f t="shared" si="59"/>
        <v>1.2424163086237675E-2</v>
      </c>
      <c r="G653" s="2">
        <f t="shared" si="57"/>
        <v>-1.4336345977259916E-2</v>
      </c>
      <c r="H653" s="2" t="str">
        <f t="shared" si="58"/>
        <v>Hold</v>
      </c>
    </row>
    <row r="654" spans="1:8" ht="13.5" x14ac:dyDescent="0.25">
      <c r="A654" s="3">
        <f>TITRES_STAT!B657</f>
        <v>42956</v>
      </c>
      <c r="B654" s="6">
        <f>TITRES_STAT!D657</f>
        <v>3.5596999999999999</v>
      </c>
      <c r="C654" s="2">
        <f t="shared" si="54"/>
        <v>3.4842459591422479</v>
      </c>
      <c r="D654" s="2">
        <f t="shared" si="56"/>
        <v>3.4962093838931372</v>
      </c>
      <c r="E654" s="2">
        <f t="shared" si="55"/>
        <v>-1.1963424750889295E-2</v>
      </c>
      <c r="F654" s="2">
        <f t="shared" si="59"/>
        <v>7.5466455188122825E-3</v>
      </c>
      <c r="G654" s="2">
        <f t="shared" si="57"/>
        <v>-1.9510070269701578E-2</v>
      </c>
      <c r="H654" s="2" t="str">
        <f t="shared" si="58"/>
        <v>Hold</v>
      </c>
    </row>
    <row r="655" spans="1:8" ht="13.5" x14ac:dyDescent="0.25">
      <c r="A655" s="3">
        <f>TITRES_STAT!B658</f>
        <v>42957</v>
      </c>
      <c r="B655" s="6">
        <f>TITRES_STAT!D658</f>
        <v>3.5596999999999999</v>
      </c>
      <c r="C655" s="2">
        <f t="shared" ref="C655:C718" si="60">$C$4*B645+C654*(1-$C$4)</f>
        <v>3.4800388885049789</v>
      </c>
      <c r="D655" s="2">
        <f t="shared" si="56"/>
        <v>3.5009123924936456</v>
      </c>
      <c r="E655" s="2">
        <f t="shared" si="55"/>
        <v>-2.087350398866672E-2</v>
      </c>
      <c r="F655" s="2">
        <f t="shared" si="59"/>
        <v>1.8626156173164824E-3</v>
      </c>
      <c r="G655" s="2">
        <f t="shared" si="57"/>
        <v>-2.27361196059832E-2</v>
      </c>
      <c r="H655" s="2" t="str">
        <f t="shared" si="58"/>
        <v>Hold</v>
      </c>
    </row>
    <row r="656" spans="1:8" ht="13.5" x14ac:dyDescent="0.25">
      <c r="A656" s="3">
        <f>TITRES_STAT!B659</f>
        <v>42958</v>
      </c>
      <c r="B656" s="6">
        <f>TITRES_STAT!D659</f>
        <v>3.5596999999999999</v>
      </c>
      <c r="C656" s="2">
        <f t="shared" si="60"/>
        <v>3.4764790595042125</v>
      </c>
      <c r="D656" s="2">
        <f t="shared" si="56"/>
        <v>3.505267030086709</v>
      </c>
      <c r="E656" s="2">
        <f t="shared" si="55"/>
        <v>-2.8787970582496492E-2</v>
      </c>
      <c r="F656" s="2">
        <f t="shared" si="59"/>
        <v>-4.2675016226461126E-3</v>
      </c>
      <c r="G656" s="2">
        <f t="shared" si="57"/>
        <v>-2.452046895985038E-2</v>
      </c>
      <c r="H656" s="2" t="str">
        <f t="shared" si="58"/>
        <v>Hold</v>
      </c>
    </row>
    <row r="657" spans="1:8" ht="13.5" x14ac:dyDescent="0.25">
      <c r="A657" s="3">
        <f>TITRES_STAT!B660</f>
        <v>42961</v>
      </c>
      <c r="B657" s="6">
        <f>TITRES_STAT!D660</f>
        <v>3.5596999999999999</v>
      </c>
      <c r="C657" s="2">
        <f t="shared" si="60"/>
        <v>3.4734668965035644</v>
      </c>
      <c r="D657" s="2">
        <f t="shared" si="56"/>
        <v>3.5092991019321378</v>
      </c>
      <c r="E657" s="2">
        <f t="shared" si="55"/>
        <v>-3.5832205428573349E-2</v>
      </c>
      <c r="F657" s="2">
        <f t="shared" si="59"/>
        <v>-1.0580442383831561E-2</v>
      </c>
      <c r="G657" s="2">
        <f t="shared" si="57"/>
        <v>-2.525176304474179E-2</v>
      </c>
      <c r="H657" s="2" t="str">
        <f t="shared" si="58"/>
        <v>Hold</v>
      </c>
    </row>
    <row r="658" spans="1:8" ht="13.5" x14ac:dyDescent="0.25">
      <c r="A658" s="3">
        <f>TITRES_STAT!B661</f>
        <v>42962</v>
      </c>
      <c r="B658" s="6">
        <f>TITRES_STAT!D661</f>
        <v>3.5596999999999999</v>
      </c>
      <c r="C658" s="2">
        <f t="shared" si="60"/>
        <v>3.4709181431953238</v>
      </c>
      <c r="D658" s="2">
        <f t="shared" si="56"/>
        <v>3.5130325017890165</v>
      </c>
      <c r="E658" s="2">
        <f t="shared" si="55"/>
        <v>-4.2114358593692724E-2</v>
      </c>
      <c r="F658" s="2">
        <f t="shared" si="59"/>
        <v>-1.6887225625803793E-2</v>
      </c>
      <c r="G658" s="2">
        <f t="shared" si="57"/>
        <v>-2.5227132967888932E-2</v>
      </c>
      <c r="H658" s="2" t="str">
        <f t="shared" si="58"/>
        <v>Hold</v>
      </c>
    </row>
    <row r="659" spans="1:8" ht="13.5" x14ac:dyDescent="0.25">
      <c r="A659" s="3">
        <f>TITRES_STAT!B662</f>
        <v>42963</v>
      </c>
      <c r="B659" s="6">
        <f>TITRES_STAT!D662</f>
        <v>3.5129999999999999</v>
      </c>
      <c r="C659" s="2">
        <f t="shared" si="60"/>
        <v>3.4687615057806584</v>
      </c>
      <c r="D659" s="2">
        <f t="shared" si="56"/>
        <v>3.5130300942490891</v>
      </c>
      <c r="E659" s="2">
        <f t="shared" si="55"/>
        <v>-4.4268588468430625E-2</v>
      </c>
      <c r="F659" s="2">
        <f t="shared" si="59"/>
        <v>-2.2363498194329159E-2</v>
      </c>
      <c r="G659" s="2">
        <f t="shared" si="57"/>
        <v>-2.1905090274101466E-2</v>
      </c>
      <c r="H659" s="2" t="str">
        <f t="shared" si="58"/>
        <v>Hold</v>
      </c>
    </row>
    <row r="660" spans="1:8" ht="13.5" x14ac:dyDescent="0.25">
      <c r="A660" s="3">
        <f>TITRES_STAT!B663</f>
        <v>42964</v>
      </c>
      <c r="B660" s="6">
        <f>TITRES_STAT!D663</f>
        <v>3.6156999999999999</v>
      </c>
      <c r="C660" s="2">
        <f t="shared" si="60"/>
        <v>3.4669366587374801</v>
      </c>
      <c r="D660" s="2">
        <f t="shared" si="56"/>
        <v>3.5206352724528602</v>
      </c>
      <c r="E660" s="2">
        <f t="shared" si="55"/>
        <v>-5.3698613715380095E-2</v>
      </c>
      <c r="F660" s="2">
        <f t="shared" si="59"/>
        <v>-2.8630521298539345E-2</v>
      </c>
      <c r="G660" s="2">
        <f t="shared" si="57"/>
        <v>-2.506809241684075E-2</v>
      </c>
      <c r="H660" s="2" t="str">
        <f t="shared" si="58"/>
        <v>Hold</v>
      </c>
    </row>
    <row r="661" spans="1:8" ht="13.5" x14ac:dyDescent="0.25">
      <c r="A661" s="3">
        <f>TITRES_STAT!B664</f>
        <v>42965</v>
      </c>
      <c r="B661" s="6">
        <f>TITRES_STAT!D664</f>
        <v>3.6625000000000001</v>
      </c>
      <c r="C661" s="2">
        <f t="shared" si="60"/>
        <v>3.4653925573932525</v>
      </c>
      <c r="D661" s="2">
        <f t="shared" si="56"/>
        <v>3.5311437707896856</v>
      </c>
      <c r="E661" s="2">
        <f t="shared" si="55"/>
        <v>-6.5751213396433084E-2</v>
      </c>
      <c r="F661" s="2">
        <f t="shared" si="59"/>
        <v>-3.6054659718118096E-2</v>
      </c>
      <c r="G661" s="2">
        <f t="shared" si="57"/>
        <v>-2.9696553678314988E-2</v>
      </c>
      <c r="H661" s="2" t="str">
        <f t="shared" si="58"/>
        <v>Hold</v>
      </c>
    </row>
    <row r="662" spans="1:8" ht="13.5" x14ac:dyDescent="0.25">
      <c r="A662" s="3">
        <f>TITRES_STAT!B665</f>
        <v>42968</v>
      </c>
      <c r="B662" s="6">
        <f>TITRES_STAT!D665</f>
        <v>3.6625000000000001</v>
      </c>
      <c r="C662" s="2">
        <f t="shared" si="60"/>
        <v>3.4640860101019828</v>
      </c>
      <c r="D662" s="2">
        <f t="shared" si="56"/>
        <v>3.5408738618423015</v>
      </c>
      <c r="E662" s="2">
        <f t="shared" si="55"/>
        <v>-7.6787851740318658E-2</v>
      </c>
      <c r="F662" s="2">
        <f t="shared" si="59"/>
        <v>-4.4201298122558214E-2</v>
      </c>
      <c r="G662" s="2">
        <f t="shared" si="57"/>
        <v>-3.2586553617760444E-2</v>
      </c>
      <c r="H662" s="2" t="str">
        <f t="shared" si="58"/>
        <v>Hold</v>
      </c>
    </row>
    <row r="663" spans="1:8" ht="13.5" x14ac:dyDescent="0.25">
      <c r="A663" s="3">
        <f>TITRES_STAT!B666</f>
        <v>42969</v>
      </c>
      <c r="B663" s="6">
        <f>TITRES_STAT!D666</f>
        <v>3.5596999999999999</v>
      </c>
      <c r="C663" s="2">
        <f t="shared" si="60"/>
        <v>3.462980470086293</v>
      </c>
      <c r="D663" s="2">
        <f t="shared" si="56"/>
        <v>3.5422683905947236</v>
      </c>
      <c r="E663" s="2">
        <f t="shared" si="55"/>
        <v>-7.9287920508430698E-2</v>
      </c>
      <c r="F663" s="2">
        <f t="shared" si="59"/>
        <v>-5.1218622599732713E-2</v>
      </c>
      <c r="G663" s="2">
        <f t="shared" si="57"/>
        <v>-2.8069297908697985E-2</v>
      </c>
      <c r="H663" s="2" t="str">
        <f t="shared" si="58"/>
        <v>Hold</v>
      </c>
    </row>
    <row r="664" spans="1:8" ht="13.5" x14ac:dyDescent="0.25">
      <c r="A664" s="3">
        <f>TITRES_STAT!B667</f>
        <v>42970</v>
      </c>
      <c r="B664" s="6">
        <f>TITRES_STAT!D667</f>
        <v>3.6625000000000001</v>
      </c>
      <c r="C664" s="2">
        <f t="shared" si="60"/>
        <v>3.4778603977653249</v>
      </c>
      <c r="D664" s="2">
        <f t="shared" si="56"/>
        <v>3.5511744357358555</v>
      </c>
      <c r="E664" s="2">
        <f t="shared" si="55"/>
        <v>-7.3314037970530599E-2</v>
      </c>
      <c r="F664" s="2">
        <f t="shared" si="59"/>
        <v>-5.5637705673892292E-2</v>
      </c>
      <c r="G664" s="2">
        <f t="shared" si="57"/>
        <v>-1.7676332296638307E-2</v>
      </c>
      <c r="H664" s="2" t="str">
        <f t="shared" si="58"/>
        <v>Hold</v>
      </c>
    </row>
    <row r="665" spans="1:8" ht="13.5" x14ac:dyDescent="0.25">
      <c r="A665" s="3">
        <f>TITRES_STAT!B668</f>
        <v>42971</v>
      </c>
      <c r="B665" s="6">
        <f>TITRES_STAT!D668</f>
        <v>3.6625000000000001</v>
      </c>
      <c r="C665" s="2">
        <f t="shared" si="60"/>
        <v>3.4904511058014287</v>
      </c>
      <c r="D665" s="2">
        <f t="shared" si="56"/>
        <v>3.5594207738294958</v>
      </c>
      <c r="E665" s="2">
        <f t="shared" si="55"/>
        <v>-6.8969668028067144E-2</v>
      </c>
      <c r="F665" s="2">
        <f t="shared" si="59"/>
        <v>-5.8304098144727264E-2</v>
      </c>
      <c r="G665" s="2">
        <f t="shared" si="57"/>
        <v>-1.066556988333988E-2</v>
      </c>
      <c r="H665" s="2" t="str">
        <f t="shared" si="58"/>
        <v>Hold</v>
      </c>
    </row>
    <row r="666" spans="1:8" ht="13.5" x14ac:dyDescent="0.25">
      <c r="A666" s="3">
        <f>TITRES_STAT!B669</f>
        <v>42972</v>
      </c>
      <c r="B666" s="6">
        <f>TITRES_STAT!D669</f>
        <v>3.7372000000000001</v>
      </c>
      <c r="C666" s="2">
        <f t="shared" si="60"/>
        <v>3.501104781831978</v>
      </c>
      <c r="D666" s="2">
        <f t="shared" si="56"/>
        <v>3.5725896053976811</v>
      </c>
      <c r="E666" s="2">
        <f t="shared" si="55"/>
        <v>-7.1484823565703071E-2</v>
      </c>
      <c r="F666" s="2">
        <f t="shared" si="59"/>
        <v>-6.0940243228922428E-2</v>
      </c>
      <c r="G666" s="2">
        <f t="shared" si="57"/>
        <v>-1.0544580336780643E-2</v>
      </c>
      <c r="H666" s="2" t="str">
        <f t="shared" si="58"/>
        <v>Hold</v>
      </c>
    </row>
    <row r="667" spans="1:8" ht="13.5" x14ac:dyDescent="0.25">
      <c r="A667" s="3">
        <f>TITRES_STAT!B670</f>
        <v>42975</v>
      </c>
      <c r="B667" s="6">
        <f>TITRES_STAT!D670</f>
        <v>3.7372000000000001</v>
      </c>
      <c r="C667" s="2">
        <f t="shared" si="60"/>
        <v>3.5101194307809047</v>
      </c>
      <c r="D667" s="2">
        <f t="shared" si="56"/>
        <v>3.5847829679608156</v>
      </c>
      <c r="E667" s="2">
        <f t="shared" si="55"/>
        <v>-7.4663537179910922E-2</v>
      </c>
      <c r="F667" s="2">
        <f t="shared" si="59"/>
        <v>-6.3684902019120138E-2</v>
      </c>
      <c r="G667" s="2">
        <f t="shared" si="57"/>
        <v>-1.0978635160790784E-2</v>
      </c>
      <c r="H667" s="2" t="str">
        <f t="shared" si="58"/>
        <v>Hold</v>
      </c>
    </row>
    <row r="668" spans="1:8" ht="13.5" x14ac:dyDescent="0.25">
      <c r="A668" s="3">
        <f>TITRES_STAT!B671</f>
        <v>42976</v>
      </c>
      <c r="B668" s="6">
        <f>TITRES_STAT!D671</f>
        <v>3.6251000000000002</v>
      </c>
      <c r="C668" s="2">
        <f t="shared" si="60"/>
        <v>3.5177472106607657</v>
      </c>
      <c r="D668" s="2">
        <f t="shared" si="56"/>
        <v>3.5877694147785331</v>
      </c>
      <c r="E668" s="2">
        <f t="shared" ref="E668:E731" si="61">C668-D668</f>
        <v>-7.0022204117767384E-2</v>
      </c>
      <c r="F668" s="2">
        <f t="shared" si="59"/>
        <v>-6.4952362438849595E-2</v>
      </c>
      <c r="G668" s="2">
        <f t="shared" si="57"/>
        <v>-5.0698416789177886E-3</v>
      </c>
      <c r="H668" s="2" t="str">
        <f t="shared" si="58"/>
        <v>Hold</v>
      </c>
    </row>
    <row r="669" spans="1:8" ht="13.5" x14ac:dyDescent="0.25">
      <c r="A669" s="3">
        <f>TITRES_STAT!B672</f>
        <v>42977</v>
      </c>
      <c r="B669" s="6">
        <f>TITRES_STAT!D672</f>
        <v>3.6251000000000002</v>
      </c>
      <c r="C669" s="2">
        <f t="shared" si="60"/>
        <v>3.5170168705591096</v>
      </c>
      <c r="D669" s="2">
        <f t="shared" ref="D669:D732" si="62">$D$4*B669+(1-$D$4)*D668</f>
        <v>3.5905346433134566</v>
      </c>
      <c r="E669" s="2">
        <f t="shared" si="61"/>
        <v>-7.3517772754347011E-2</v>
      </c>
      <c r="F669" s="2">
        <f t="shared" si="59"/>
        <v>-6.6665444501949084E-2</v>
      </c>
      <c r="G669" s="2">
        <f t="shared" si="57"/>
        <v>-6.8523282523979268E-3</v>
      </c>
      <c r="H669" s="2" t="str">
        <f t="shared" si="58"/>
        <v>Hold</v>
      </c>
    </row>
    <row r="670" spans="1:8" ht="13.5" x14ac:dyDescent="0.25">
      <c r="A670" s="3">
        <f>TITRES_STAT!B673</f>
        <v>42978</v>
      </c>
      <c r="B670" s="6">
        <f>TITRES_STAT!D673</f>
        <v>3.6251000000000002</v>
      </c>
      <c r="C670" s="2">
        <f t="shared" si="60"/>
        <v>3.5321988904730928</v>
      </c>
      <c r="D670" s="2">
        <f t="shared" si="62"/>
        <v>3.5930950401050525</v>
      </c>
      <c r="E670" s="2">
        <f t="shared" si="61"/>
        <v>-6.0896149631959773E-2</v>
      </c>
      <c r="F670" s="2">
        <f t="shared" si="59"/>
        <v>-6.5511585527951222E-2</v>
      </c>
      <c r="G670" s="2">
        <f t="shared" si="57"/>
        <v>4.6154358959914488E-3</v>
      </c>
      <c r="H670" s="2" t="str">
        <f t="shared" si="58"/>
        <v>Sell</v>
      </c>
    </row>
    <row r="671" spans="1:8" ht="13.5" x14ac:dyDescent="0.25">
      <c r="A671" s="3">
        <f>TITRES_STAT!B674</f>
        <v>42982</v>
      </c>
      <c r="B671" s="6">
        <f>TITRES_STAT!D674</f>
        <v>3.7279</v>
      </c>
      <c r="C671" s="2">
        <f t="shared" si="60"/>
        <v>3.5522452150156942</v>
      </c>
      <c r="D671" s="2">
        <f t="shared" si="62"/>
        <v>3.6030805926898632</v>
      </c>
      <c r="E671" s="2">
        <f t="shared" si="61"/>
        <v>-5.0835377674169013E-2</v>
      </c>
      <c r="F671" s="2">
        <f t="shared" si="59"/>
        <v>-6.2576343957194788E-2</v>
      </c>
      <c r="G671" s="2">
        <f t="shared" si="57"/>
        <v>1.1740966283025775E-2</v>
      </c>
      <c r="H671" s="2" t="str">
        <f t="shared" si="58"/>
        <v>Sell</v>
      </c>
    </row>
    <row r="672" spans="1:8" ht="13.5" x14ac:dyDescent="0.25">
      <c r="A672" s="3">
        <f>TITRES_STAT!B675</f>
        <v>42983</v>
      </c>
      <c r="B672" s="6">
        <f>TITRES_STAT!D675</f>
        <v>3.7279</v>
      </c>
      <c r="C672" s="2">
        <f t="shared" si="60"/>
        <v>3.5692074896286643</v>
      </c>
      <c r="D672" s="2">
        <f t="shared" si="62"/>
        <v>3.6123264747128361</v>
      </c>
      <c r="E672" s="2">
        <f t="shared" si="61"/>
        <v>-4.3118985084171779E-2</v>
      </c>
      <c r="F672" s="2">
        <f t="shared" si="59"/>
        <v>-5.8684872182590192E-2</v>
      </c>
      <c r="G672" s="2">
        <f t="shared" si="57"/>
        <v>1.5565887098418413E-2</v>
      </c>
      <c r="H672" s="2" t="str">
        <f t="shared" si="58"/>
        <v>Sell</v>
      </c>
    </row>
    <row r="673" spans="1:8" ht="13.5" x14ac:dyDescent="0.25">
      <c r="A673" s="3">
        <f>TITRES_STAT!B676</f>
        <v>42984</v>
      </c>
      <c r="B673" s="6">
        <f>TITRES_STAT!D676</f>
        <v>3.6438000000000001</v>
      </c>
      <c r="C673" s="2">
        <f t="shared" si="60"/>
        <v>3.567744798916562</v>
      </c>
      <c r="D673" s="2">
        <f t="shared" si="62"/>
        <v>3.6146578469563297</v>
      </c>
      <c r="E673" s="2">
        <f t="shared" si="61"/>
        <v>-4.6913048039767702E-2</v>
      </c>
      <c r="F673" s="2">
        <f t="shared" si="59"/>
        <v>-5.63305073540257E-2</v>
      </c>
      <c r="G673" s="2">
        <f t="shared" si="57"/>
        <v>9.4174593142579976E-3</v>
      </c>
      <c r="H673" s="2" t="str">
        <f t="shared" si="58"/>
        <v>Sell</v>
      </c>
    </row>
    <row r="674" spans="1:8" ht="13.5" x14ac:dyDescent="0.25">
      <c r="A674" s="3">
        <f>TITRES_STAT!B677</f>
        <v>42985</v>
      </c>
      <c r="B674" s="6">
        <f>TITRES_STAT!D677</f>
        <v>3.6438000000000001</v>
      </c>
      <c r="C674" s="2">
        <f t="shared" si="60"/>
        <v>3.582322522160168</v>
      </c>
      <c r="D674" s="2">
        <f t="shared" si="62"/>
        <v>3.6168165249595643</v>
      </c>
      <c r="E674" s="2">
        <f t="shared" si="61"/>
        <v>-3.4494002799396295E-2</v>
      </c>
      <c r="F674" s="2">
        <f t="shared" si="59"/>
        <v>-5.1963206443099819E-2</v>
      </c>
      <c r="G674" s="2">
        <f t="shared" si="57"/>
        <v>1.7469203643703524E-2</v>
      </c>
      <c r="H674" s="2" t="str">
        <f t="shared" si="58"/>
        <v>Sell</v>
      </c>
    </row>
    <row r="675" spans="1:8" ht="13.5" x14ac:dyDescent="0.25">
      <c r="A675" s="3">
        <f>TITRES_STAT!B678</f>
        <v>42986</v>
      </c>
      <c r="B675" s="6">
        <f>TITRES_STAT!D678</f>
        <v>3.6438000000000001</v>
      </c>
      <c r="C675" s="2">
        <f t="shared" si="60"/>
        <v>3.5946575187509113</v>
      </c>
      <c r="D675" s="2">
        <f t="shared" si="62"/>
        <v>3.6188153008884854</v>
      </c>
      <c r="E675" s="2">
        <f t="shared" si="61"/>
        <v>-2.4157782137574024E-2</v>
      </c>
      <c r="F675" s="2">
        <f t="shared" si="59"/>
        <v>-4.6402121581994665E-2</v>
      </c>
      <c r="G675" s="2">
        <f t="shared" si="57"/>
        <v>2.2244339444420641E-2</v>
      </c>
      <c r="H675" s="2" t="str">
        <f t="shared" si="58"/>
        <v>Sell</v>
      </c>
    </row>
    <row r="676" spans="1:8" ht="13.5" x14ac:dyDescent="0.25">
      <c r="A676" s="3">
        <f>TITRES_STAT!B679</f>
        <v>42989</v>
      </c>
      <c r="B676" s="6">
        <f>TITRES_STAT!D679</f>
        <v>3.6438000000000001</v>
      </c>
      <c r="C676" s="2">
        <f t="shared" si="60"/>
        <v>3.6165871312507711</v>
      </c>
      <c r="D676" s="2">
        <f t="shared" si="62"/>
        <v>3.6206660193411899</v>
      </c>
      <c r="E676" s="2">
        <f t="shared" si="61"/>
        <v>-4.0788880904187863E-3</v>
      </c>
      <c r="F676" s="2">
        <f t="shared" si="59"/>
        <v>-3.793747488367949E-2</v>
      </c>
      <c r="G676" s="2">
        <f t="shared" ref="G676:G739" si="63">E676-F676</f>
        <v>3.3858586793260703E-2</v>
      </c>
      <c r="H676" s="2" t="str">
        <f t="shared" ref="H676:H739" si="64">IF(G676&lt;0,"Hold","Sell")</f>
        <v>Sell</v>
      </c>
    </row>
    <row r="677" spans="1:8" ht="13.5" x14ac:dyDescent="0.25">
      <c r="A677" s="3">
        <f>TITRES_STAT!B680</f>
        <v>42990</v>
      </c>
      <c r="B677" s="6">
        <f>TITRES_STAT!D680</f>
        <v>3.6438000000000001</v>
      </c>
      <c r="C677" s="2">
        <f t="shared" si="60"/>
        <v>3.6351429572121905</v>
      </c>
      <c r="D677" s="2">
        <f t="shared" si="62"/>
        <v>3.6223796475381387</v>
      </c>
      <c r="E677" s="2">
        <f t="shared" si="61"/>
        <v>1.2763309674051815E-2</v>
      </c>
      <c r="F677" s="2">
        <f t="shared" ref="F677:F740" si="65">(E677*(2/(10)))+((1-(2/10))*F676)</f>
        <v>-2.779731797213323E-2</v>
      </c>
      <c r="G677" s="2">
        <f t="shared" si="63"/>
        <v>4.0560627646185045E-2</v>
      </c>
      <c r="H677" s="2" t="str">
        <f t="shared" si="64"/>
        <v>Sell</v>
      </c>
    </row>
    <row r="678" spans="1:8" ht="13.5" x14ac:dyDescent="0.25">
      <c r="A678" s="3">
        <f>TITRES_STAT!B681</f>
        <v>42991</v>
      </c>
      <c r="B678" s="6">
        <f>TITRES_STAT!D681</f>
        <v>3.6438000000000001</v>
      </c>
      <c r="C678" s="2">
        <f t="shared" si="60"/>
        <v>3.6335978868718533</v>
      </c>
      <c r="D678" s="2">
        <f t="shared" si="62"/>
        <v>3.6239663403130913</v>
      </c>
      <c r="E678" s="2">
        <f t="shared" si="61"/>
        <v>9.631546558761972E-3</v>
      </c>
      <c r="F678" s="2">
        <f t="shared" si="65"/>
        <v>-2.031154506595419E-2</v>
      </c>
      <c r="G678" s="2">
        <f t="shared" si="63"/>
        <v>2.9943091624716162E-2</v>
      </c>
      <c r="H678" s="2" t="str">
        <f t="shared" si="64"/>
        <v>Sell</v>
      </c>
    </row>
    <row r="679" spans="1:8" ht="13.5" x14ac:dyDescent="0.25">
      <c r="A679" s="3">
        <f>TITRES_STAT!B682</f>
        <v>42992</v>
      </c>
      <c r="B679" s="6">
        <f>TITRES_STAT!D682</f>
        <v>3.6438000000000001</v>
      </c>
      <c r="C679" s="2">
        <f t="shared" si="60"/>
        <v>3.6322905196607986</v>
      </c>
      <c r="D679" s="2">
        <f t="shared" si="62"/>
        <v>3.6254355002898992</v>
      </c>
      <c r="E679" s="2">
        <f t="shared" si="61"/>
        <v>6.8550193708993845E-3</v>
      </c>
      <c r="F679" s="2">
        <f t="shared" si="65"/>
        <v>-1.4878232178583476E-2</v>
      </c>
      <c r="G679" s="2">
        <f t="shared" si="63"/>
        <v>2.1733251549482861E-2</v>
      </c>
      <c r="H679" s="2" t="str">
        <f t="shared" si="64"/>
        <v>Sell</v>
      </c>
    </row>
    <row r="680" spans="1:8" ht="13.5" x14ac:dyDescent="0.25">
      <c r="A680" s="3">
        <f>TITRES_STAT!B683</f>
        <v>42993</v>
      </c>
      <c r="B680" s="6">
        <f>TITRES_STAT!D683</f>
        <v>3.6343999999999999</v>
      </c>
      <c r="C680" s="2">
        <f t="shared" si="60"/>
        <v>3.6311842858668295</v>
      </c>
      <c r="D680" s="2">
        <f t="shared" si="62"/>
        <v>3.6260995373054623</v>
      </c>
      <c r="E680" s="2">
        <f t="shared" si="61"/>
        <v>5.0847485613672028E-3</v>
      </c>
      <c r="F680" s="2">
        <f t="shared" si="65"/>
        <v>-1.0885636030593341E-2</v>
      </c>
      <c r="G680" s="2">
        <f t="shared" si="63"/>
        <v>1.5970384591960544E-2</v>
      </c>
      <c r="H680" s="2" t="str">
        <f t="shared" si="64"/>
        <v>Sell</v>
      </c>
    </row>
    <row r="681" spans="1:8" ht="13.5" x14ac:dyDescent="0.25">
      <c r="A681" s="3">
        <f>TITRES_STAT!B684</f>
        <v>42996</v>
      </c>
      <c r="B681" s="6">
        <f>TITRES_STAT!D684</f>
        <v>3.6343999999999999</v>
      </c>
      <c r="C681" s="2">
        <f t="shared" si="60"/>
        <v>3.646063626502702</v>
      </c>
      <c r="D681" s="2">
        <f t="shared" si="62"/>
        <v>3.6267143863939468</v>
      </c>
      <c r="E681" s="2">
        <f t="shared" si="61"/>
        <v>1.9349240108755161E-2</v>
      </c>
      <c r="F681" s="2">
        <f t="shared" si="65"/>
        <v>-4.8386608027236409E-3</v>
      </c>
      <c r="G681" s="2">
        <f t="shared" si="63"/>
        <v>2.41879009114788E-2</v>
      </c>
      <c r="H681" s="2" t="str">
        <f t="shared" si="64"/>
        <v>Sell</v>
      </c>
    </row>
    <row r="682" spans="1:8" ht="13.5" x14ac:dyDescent="0.25">
      <c r="A682" s="3">
        <f>TITRES_STAT!B685</f>
        <v>42997</v>
      </c>
      <c r="B682" s="6">
        <f>TITRES_STAT!D685</f>
        <v>3.6343999999999999</v>
      </c>
      <c r="C682" s="2">
        <f t="shared" si="60"/>
        <v>3.6586538378099789</v>
      </c>
      <c r="D682" s="2">
        <f t="shared" si="62"/>
        <v>3.6272836911055064</v>
      </c>
      <c r="E682" s="2">
        <f t="shared" si="61"/>
        <v>3.1370146704472468E-2</v>
      </c>
      <c r="F682" s="2">
        <f t="shared" si="65"/>
        <v>2.4031006987155806E-3</v>
      </c>
      <c r="G682" s="2">
        <f t="shared" si="63"/>
        <v>2.8967046005756888E-2</v>
      </c>
      <c r="H682" s="2" t="str">
        <f t="shared" si="64"/>
        <v>Sell</v>
      </c>
    </row>
    <row r="683" spans="1:8" ht="13.5" x14ac:dyDescent="0.25">
      <c r="A683" s="3">
        <f>TITRES_STAT!B686</f>
        <v>42998</v>
      </c>
      <c r="B683" s="6">
        <f>TITRES_STAT!D686</f>
        <v>3.6343999999999999</v>
      </c>
      <c r="C683" s="2">
        <f t="shared" si="60"/>
        <v>3.6563686319930593</v>
      </c>
      <c r="D683" s="2">
        <f t="shared" si="62"/>
        <v>3.6278108250976908</v>
      </c>
      <c r="E683" s="2">
        <f t="shared" si="61"/>
        <v>2.8557806895368465E-2</v>
      </c>
      <c r="F683" s="2">
        <f t="shared" si="65"/>
        <v>7.6340419380461575E-3</v>
      </c>
      <c r="G683" s="2">
        <f t="shared" si="63"/>
        <v>2.0923764957322309E-2</v>
      </c>
      <c r="H683" s="2" t="str">
        <f t="shared" si="64"/>
        <v>Sell</v>
      </c>
    </row>
    <row r="684" spans="1:8" ht="13.5" x14ac:dyDescent="0.25">
      <c r="A684" s="3">
        <f>TITRES_STAT!B687</f>
        <v>43000</v>
      </c>
      <c r="B684" s="6">
        <f>TITRES_STAT!D687</f>
        <v>3.6343999999999999</v>
      </c>
      <c r="C684" s="2">
        <f t="shared" si="60"/>
        <v>3.654434996301819</v>
      </c>
      <c r="D684" s="2">
        <f t="shared" si="62"/>
        <v>3.6282989121274918</v>
      </c>
      <c r="E684" s="2">
        <f t="shared" si="61"/>
        <v>2.6136084174327223E-2</v>
      </c>
      <c r="F684" s="2">
        <f t="shared" si="65"/>
        <v>1.1334450385302371E-2</v>
      </c>
      <c r="G684" s="2">
        <f t="shared" si="63"/>
        <v>1.4801633789024852E-2</v>
      </c>
      <c r="H684" s="2" t="str">
        <f t="shared" si="64"/>
        <v>Sell</v>
      </c>
    </row>
    <row r="685" spans="1:8" ht="13.5" x14ac:dyDescent="0.25">
      <c r="A685" s="3">
        <f>TITRES_STAT!B688</f>
        <v>43003</v>
      </c>
      <c r="B685" s="6">
        <f>TITRES_STAT!D688</f>
        <v>3.6343999999999999</v>
      </c>
      <c r="C685" s="2">
        <f t="shared" si="60"/>
        <v>3.6527988430246161</v>
      </c>
      <c r="D685" s="2">
        <f t="shared" si="62"/>
        <v>3.6287508445624921</v>
      </c>
      <c r="E685" s="2">
        <f t="shared" si="61"/>
        <v>2.4047998462124021E-2</v>
      </c>
      <c r="F685" s="2">
        <f t="shared" si="65"/>
        <v>1.3877160000666702E-2</v>
      </c>
      <c r="G685" s="2">
        <f t="shared" si="63"/>
        <v>1.0170838461457318E-2</v>
      </c>
      <c r="H685" s="2" t="str">
        <f t="shared" si="64"/>
        <v>Sell</v>
      </c>
    </row>
    <row r="686" spans="1:8" ht="13.5" x14ac:dyDescent="0.25">
      <c r="A686" s="3">
        <f>TITRES_STAT!B689</f>
        <v>43004</v>
      </c>
      <c r="B686" s="6">
        <f>TITRES_STAT!D689</f>
        <v>3.6343999999999999</v>
      </c>
      <c r="C686" s="2">
        <f t="shared" si="60"/>
        <v>3.6514144056362134</v>
      </c>
      <c r="D686" s="2">
        <f t="shared" si="62"/>
        <v>3.6291693005208261</v>
      </c>
      <c r="E686" s="2">
        <f t="shared" si="61"/>
        <v>2.2245105115387354E-2</v>
      </c>
      <c r="F686" s="2">
        <f t="shared" si="65"/>
        <v>1.5550749023610835E-2</v>
      </c>
      <c r="G686" s="2">
        <f t="shared" si="63"/>
        <v>6.6943560917765189E-3</v>
      </c>
      <c r="H686" s="2" t="str">
        <f t="shared" si="64"/>
        <v>Sell</v>
      </c>
    </row>
    <row r="687" spans="1:8" ht="13.5" x14ac:dyDescent="0.25">
      <c r="A687" s="3">
        <f>TITRES_STAT!B690</f>
        <v>43005</v>
      </c>
      <c r="B687" s="6">
        <f>TITRES_STAT!D690</f>
        <v>3.5971000000000002</v>
      </c>
      <c r="C687" s="2">
        <f t="shared" si="60"/>
        <v>3.6502429586152578</v>
      </c>
      <c r="D687" s="2">
        <f t="shared" si="62"/>
        <v>3.6267937967785424</v>
      </c>
      <c r="E687" s="2">
        <f t="shared" si="61"/>
        <v>2.3449161836715415E-2</v>
      </c>
      <c r="F687" s="2">
        <f t="shared" si="65"/>
        <v>1.7130431586231752E-2</v>
      </c>
      <c r="G687" s="2">
        <f t="shared" si="63"/>
        <v>6.3187302504836632E-3</v>
      </c>
      <c r="H687" s="2" t="str">
        <f t="shared" si="64"/>
        <v>Sell</v>
      </c>
    </row>
    <row r="688" spans="1:8" ht="13.5" x14ac:dyDescent="0.25">
      <c r="A688" s="3">
        <f>TITRES_STAT!B691</f>
        <v>43006</v>
      </c>
      <c r="B688" s="6">
        <f>TITRES_STAT!D691</f>
        <v>3.5971000000000002</v>
      </c>
      <c r="C688" s="2">
        <f t="shared" si="60"/>
        <v>3.6492517342129105</v>
      </c>
      <c r="D688" s="2">
        <f t="shared" si="62"/>
        <v>3.6245942562764282</v>
      </c>
      <c r="E688" s="2">
        <f t="shared" si="61"/>
        <v>2.4657477936482319E-2</v>
      </c>
      <c r="F688" s="2">
        <f t="shared" si="65"/>
        <v>1.8635840856281866E-2</v>
      </c>
      <c r="G688" s="2">
        <f t="shared" si="63"/>
        <v>6.0216370802004537E-3</v>
      </c>
      <c r="H688" s="2" t="str">
        <f t="shared" si="64"/>
        <v>Sell</v>
      </c>
    </row>
    <row r="689" spans="1:8" ht="13.5" x14ac:dyDescent="0.25">
      <c r="A689" s="3">
        <f>TITRES_STAT!B692</f>
        <v>43007</v>
      </c>
      <c r="B689" s="6">
        <f>TITRES_STAT!D692</f>
        <v>3.5036</v>
      </c>
      <c r="C689" s="2">
        <f t="shared" si="60"/>
        <v>3.6484130058724631</v>
      </c>
      <c r="D689" s="2">
        <f t="shared" si="62"/>
        <v>3.6156317187744706</v>
      </c>
      <c r="E689" s="2">
        <f t="shared" si="61"/>
        <v>3.278128709799244E-2</v>
      </c>
      <c r="F689" s="2">
        <f t="shared" si="65"/>
        <v>2.146493010462398E-2</v>
      </c>
      <c r="G689" s="2">
        <f t="shared" si="63"/>
        <v>1.131635699336846E-2</v>
      </c>
      <c r="H689" s="2" t="str">
        <f t="shared" si="64"/>
        <v>Sell</v>
      </c>
    </row>
    <row r="690" spans="1:8" ht="13.5" x14ac:dyDescent="0.25">
      <c r="A690" s="3">
        <f>TITRES_STAT!B693</f>
        <v>43010</v>
      </c>
      <c r="B690" s="6">
        <f>TITRES_STAT!D693</f>
        <v>3.5971000000000002</v>
      </c>
      <c r="C690" s="2">
        <f t="shared" si="60"/>
        <v>3.6462571588151609</v>
      </c>
      <c r="D690" s="2">
        <f t="shared" si="62"/>
        <v>3.6142589988652505</v>
      </c>
      <c r="E690" s="2">
        <f t="shared" si="61"/>
        <v>3.1998159949910399E-2</v>
      </c>
      <c r="F690" s="2">
        <f t="shared" si="65"/>
        <v>2.3571576073681266E-2</v>
      </c>
      <c r="G690" s="2">
        <f t="shared" si="63"/>
        <v>8.4265838762291323E-3</v>
      </c>
      <c r="H690" s="2" t="str">
        <f t="shared" si="64"/>
        <v>Sell</v>
      </c>
    </row>
    <row r="691" spans="1:8" ht="13.5" x14ac:dyDescent="0.25">
      <c r="A691" s="3">
        <f>TITRES_STAT!B694</f>
        <v>43011</v>
      </c>
      <c r="B691" s="6">
        <f>TITRES_STAT!D694</f>
        <v>3.6998000000000002</v>
      </c>
      <c r="C691" s="2">
        <f t="shared" si="60"/>
        <v>3.6444329805359055</v>
      </c>
      <c r="D691" s="2">
        <f t="shared" si="62"/>
        <v>3.6205953693196764</v>
      </c>
      <c r="E691" s="2">
        <f t="shared" si="61"/>
        <v>2.3837611216229071E-2</v>
      </c>
      <c r="F691" s="2">
        <f t="shared" si="65"/>
        <v>2.3624783102190829E-2</v>
      </c>
      <c r="G691" s="2">
        <f t="shared" si="63"/>
        <v>2.1282811403824237E-4</v>
      </c>
      <c r="H691" s="2" t="str">
        <f t="shared" si="64"/>
        <v>Sell</v>
      </c>
    </row>
    <row r="692" spans="1:8" ht="13.5" x14ac:dyDescent="0.25">
      <c r="A692" s="3">
        <f>TITRES_STAT!B695</f>
        <v>43012</v>
      </c>
      <c r="B692" s="6">
        <f>TITRES_STAT!D695</f>
        <v>3.6998000000000002</v>
      </c>
      <c r="C692" s="2">
        <f t="shared" si="60"/>
        <v>3.6428894450688429</v>
      </c>
      <c r="D692" s="2">
        <f t="shared" si="62"/>
        <v>3.6264623789997001</v>
      </c>
      <c r="E692" s="2">
        <f t="shared" si="61"/>
        <v>1.6427066069142793E-2</v>
      </c>
      <c r="F692" s="2">
        <f t="shared" si="65"/>
        <v>2.2185239695581224E-2</v>
      </c>
      <c r="G692" s="2">
        <f t="shared" si="63"/>
        <v>-5.7581736264384308E-3</v>
      </c>
      <c r="H692" s="2" t="str">
        <f t="shared" si="64"/>
        <v>Hold</v>
      </c>
    </row>
    <row r="693" spans="1:8" ht="13.5" x14ac:dyDescent="0.25">
      <c r="A693" s="3">
        <f>TITRES_STAT!B696</f>
        <v>43013</v>
      </c>
      <c r="B693" s="6">
        <f>TITRES_STAT!D696</f>
        <v>3.6998000000000002</v>
      </c>
      <c r="C693" s="2">
        <f t="shared" si="60"/>
        <v>3.6415833765967132</v>
      </c>
      <c r="D693" s="2">
        <f t="shared" si="62"/>
        <v>3.6318947953700929</v>
      </c>
      <c r="E693" s="2">
        <f t="shared" si="61"/>
        <v>9.6885812266203075E-3</v>
      </c>
      <c r="F693" s="2">
        <f t="shared" si="65"/>
        <v>1.9685908001789043E-2</v>
      </c>
      <c r="G693" s="2">
        <f t="shared" si="63"/>
        <v>-9.9973267751687356E-3</v>
      </c>
      <c r="H693" s="2" t="str">
        <f t="shared" si="64"/>
        <v>Hold</v>
      </c>
    </row>
    <row r="694" spans="1:8" ht="13.5" x14ac:dyDescent="0.25">
      <c r="A694" s="3">
        <f>TITRES_STAT!B697</f>
        <v>43014</v>
      </c>
      <c r="B694" s="6">
        <f>TITRES_STAT!D697</f>
        <v>3.6998000000000002</v>
      </c>
      <c r="C694" s="2">
        <f t="shared" si="60"/>
        <v>3.6404782417356802</v>
      </c>
      <c r="D694" s="2">
        <f t="shared" si="62"/>
        <v>3.6369248105278635</v>
      </c>
      <c r="E694" s="2">
        <f t="shared" si="61"/>
        <v>3.5534312078167041E-3</v>
      </c>
      <c r="F694" s="2">
        <f t="shared" si="65"/>
        <v>1.6459412642994577E-2</v>
      </c>
      <c r="G694" s="2">
        <f t="shared" si="63"/>
        <v>-1.2905981435177873E-2</v>
      </c>
      <c r="H694" s="2" t="str">
        <f t="shared" si="64"/>
        <v>Hold</v>
      </c>
    </row>
    <row r="695" spans="1:8" ht="13.5" x14ac:dyDescent="0.25">
      <c r="A695" s="3">
        <f>TITRES_STAT!B698</f>
        <v>43017</v>
      </c>
      <c r="B695" s="6">
        <f>TITRES_STAT!D698</f>
        <v>3.6998000000000002</v>
      </c>
      <c r="C695" s="2">
        <f t="shared" si="60"/>
        <v>3.6395431276224985</v>
      </c>
      <c r="D695" s="2">
        <f t="shared" si="62"/>
        <v>3.641582231970244</v>
      </c>
      <c r="E695" s="2">
        <f t="shared" si="61"/>
        <v>-2.0391043477454573E-3</v>
      </c>
      <c r="F695" s="2">
        <f t="shared" si="65"/>
        <v>1.2759709244846571E-2</v>
      </c>
      <c r="G695" s="2">
        <f t="shared" si="63"/>
        <v>-1.4798813592592028E-2</v>
      </c>
      <c r="H695" s="2" t="str">
        <f t="shared" si="64"/>
        <v>Hold</v>
      </c>
    </row>
    <row r="696" spans="1:8" ht="13.5" x14ac:dyDescent="0.25">
      <c r="A696" s="3">
        <f>TITRES_STAT!B699</f>
        <v>43018</v>
      </c>
      <c r="B696" s="6">
        <f>TITRES_STAT!D699</f>
        <v>3.6998000000000002</v>
      </c>
      <c r="C696" s="2">
        <f t="shared" si="60"/>
        <v>3.638751877219037</v>
      </c>
      <c r="D696" s="2">
        <f t="shared" si="62"/>
        <v>3.6458946592317072</v>
      </c>
      <c r="E696" s="2">
        <f t="shared" si="61"/>
        <v>-7.1427820126701569E-3</v>
      </c>
      <c r="F696" s="2">
        <f t="shared" si="65"/>
        <v>8.7792109933432262E-3</v>
      </c>
      <c r="G696" s="2">
        <f t="shared" si="63"/>
        <v>-1.5921993006013383E-2</v>
      </c>
      <c r="H696" s="2" t="str">
        <f t="shared" si="64"/>
        <v>Hold</v>
      </c>
    </row>
    <row r="697" spans="1:8" ht="13.5" x14ac:dyDescent="0.25">
      <c r="A697" s="3">
        <f>TITRES_STAT!B700</f>
        <v>43019</v>
      </c>
      <c r="B697" s="6">
        <f>TITRES_STAT!D700</f>
        <v>3.6998000000000002</v>
      </c>
      <c r="C697" s="2">
        <f t="shared" si="60"/>
        <v>3.6323438961084165</v>
      </c>
      <c r="D697" s="2">
        <f t="shared" si="62"/>
        <v>3.6498876474367661</v>
      </c>
      <c r="E697" s="2">
        <f t="shared" si="61"/>
        <v>-1.7543751328349622E-2</v>
      </c>
      <c r="F697" s="2">
        <f t="shared" si="65"/>
        <v>3.5146185290046571E-3</v>
      </c>
      <c r="G697" s="2">
        <f t="shared" si="63"/>
        <v>-2.1058369857354278E-2</v>
      </c>
      <c r="H697" s="2" t="str">
        <f t="shared" si="64"/>
        <v>Hold</v>
      </c>
    </row>
    <row r="698" spans="1:8" ht="13.5" x14ac:dyDescent="0.25">
      <c r="A698" s="3">
        <f>TITRES_STAT!B701</f>
        <v>43020</v>
      </c>
      <c r="B698" s="6">
        <f>TITRES_STAT!D701</f>
        <v>3.6998000000000002</v>
      </c>
      <c r="C698" s="2">
        <f t="shared" si="60"/>
        <v>3.626921758245583</v>
      </c>
      <c r="D698" s="2">
        <f t="shared" si="62"/>
        <v>3.6535848587377462</v>
      </c>
      <c r="E698" s="2">
        <f t="shared" si="61"/>
        <v>-2.6663100492163139E-2</v>
      </c>
      <c r="F698" s="2">
        <f t="shared" si="65"/>
        <v>-2.5209252752289024E-3</v>
      </c>
      <c r="G698" s="2">
        <f t="shared" si="63"/>
        <v>-2.4142175216934236E-2</v>
      </c>
      <c r="H698" s="2" t="str">
        <f t="shared" si="64"/>
        <v>Hold</v>
      </c>
    </row>
    <row r="699" spans="1:8" ht="13.5" x14ac:dyDescent="0.25">
      <c r="A699" s="3">
        <f>TITRES_STAT!B702</f>
        <v>43021</v>
      </c>
      <c r="B699" s="6">
        <f>TITRES_STAT!D702</f>
        <v>3.6998000000000002</v>
      </c>
      <c r="C699" s="2">
        <f t="shared" si="60"/>
        <v>3.6079491800539545</v>
      </c>
      <c r="D699" s="2">
        <f t="shared" si="62"/>
        <v>3.65700820253495</v>
      </c>
      <c r="E699" s="2">
        <f t="shared" si="61"/>
        <v>-4.9059022480995473E-2</v>
      </c>
      <c r="F699" s="2">
        <f t="shared" si="65"/>
        <v>-1.1828544716382217E-2</v>
      </c>
      <c r="G699" s="2">
        <f t="shared" si="63"/>
        <v>-3.723047776461326E-2</v>
      </c>
      <c r="H699" s="2" t="str">
        <f t="shared" si="64"/>
        <v>Hold</v>
      </c>
    </row>
    <row r="700" spans="1:8" ht="13.5" x14ac:dyDescent="0.25">
      <c r="A700" s="3">
        <f>TITRES_STAT!B703</f>
        <v>43024</v>
      </c>
      <c r="B700" s="6">
        <f>TITRES_STAT!D703</f>
        <v>3.6998000000000002</v>
      </c>
      <c r="C700" s="2">
        <f t="shared" si="60"/>
        <v>3.6062800754302691</v>
      </c>
      <c r="D700" s="2">
        <f t="shared" si="62"/>
        <v>3.6601779653101389</v>
      </c>
      <c r="E700" s="2">
        <f t="shared" si="61"/>
        <v>-5.3897889879869876E-2</v>
      </c>
      <c r="F700" s="2">
        <f t="shared" si="65"/>
        <v>-2.024241374907975E-2</v>
      </c>
      <c r="G700" s="2">
        <f t="shared" si="63"/>
        <v>-3.3655476130790125E-2</v>
      </c>
      <c r="H700" s="2" t="str">
        <f t="shared" si="64"/>
        <v>Hold</v>
      </c>
    </row>
    <row r="701" spans="1:8" ht="13.5" x14ac:dyDescent="0.25">
      <c r="A701" s="3">
        <f>TITRES_STAT!B704</f>
        <v>43025</v>
      </c>
      <c r="B701" s="6">
        <f>TITRES_STAT!D704</f>
        <v>3.6905000000000001</v>
      </c>
      <c r="C701" s="2">
        <f t="shared" si="60"/>
        <v>3.6206677561333045</v>
      </c>
      <c r="D701" s="2">
        <f t="shared" si="62"/>
        <v>3.6624240419538321</v>
      </c>
      <c r="E701" s="2">
        <f t="shared" si="61"/>
        <v>-4.1756285820527594E-2</v>
      </c>
      <c r="F701" s="2">
        <f t="shared" si="65"/>
        <v>-2.4545188163369321E-2</v>
      </c>
      <c r="G701" s="2">
        <f t="shared" si="63"/>
        <v>-1.7211097657158274E-2</v>
      </c>
      <c r="H701" s="2" t="str">
        <f t="shared" si="64"/>
        <v>Hold</v>
      </c>
    </row>
    <row r="702" spans="1:8" ht="13.5" x14ac:dyDescent="0.25">
      <c r="A702" s="3">
        <f>TITRES_STAT!B705</f>
        <v>43026</v>
      </c>
      <c r="B702" s="6">
        <f>TITRES_STAT!D705</f>
        <v>3.5876999999999999</v>
      </c>
      <c r="C702" s="2">
        <f t="shared" si="60"/>
        <v>3.6328419474974112</v>
      </c>
      <c r="D702" s="2">
        <f t="shared" si="62"/>
        <v>3.6568889277350296</v>
      </c>
      <c r="E702" s="2">
        <f t="shared" si="61"/>
        <v>-2.4046980237618421E-2</v>
      </c>
      <c r="F702" s="2">
        <f t="shared" si="65"/>
        <v>-2.4445546578219141E-2</v>
      </c>
      <c r="G702" s="2">
        <f t="shared" si="63"/>
        <v>3.9856634060072074E-4</v>
      </c>
      <c r="H702" s="2" t="str">
        <f t="shared" si="64"/>
        <v>Sell</v>
      </c>
    </row>
    <row r="703" spans="1:8" ht="13.5" x14ac:dyDescent="0.25">
      <c r="A703" s="3">
        <f>TITRES_STAT!B706</f>
        <v>43027</v>
      </c>
      <c r="B703" s="6">
        <f>TITRES_STAT!D706</f>
        <v>3.6905000000000001</v>
      </c>
      <c r="C703" s="2">
        <f t="shared" si="60"/>
        <v>3.6431431863439632</v>
      </c>
      <c r="D703" s="2">
        <f t="shared" si="62"/>
        <v>3.6593786367916938</v>
      </c>
      <c r="E703" s="2">
        <f t="shared" si="61"/>
        <v>-1.623545044773067E-2</v>
      </c>
      <c r="F703" s="2">
        <f t="shared" si="65"/>
        <v>-2.2803527352121451E-2</v>
      </c>
      <c r="G703" s="2">
        <f t="shared" si="63"/>
        <v>6.5680769043907801E-3</v>
      </c>
      <c r="H703" s="2" t="str">
        <f t="shared" si="64"/>
        <v>Sell</v>
      </c>
    </row>
    <row r="704" spans="1:8" ht="13.5" x14ac:dyDescent="0.25">
      <c r="A704" s="3">
        <f>TITRES_STAT!B707</f>
        <v>43028</v>
      </c>
      <c r="B704" s="6">
        <f>TITRES_STAT!D707</f>
        <v>3.6905000000000001</v>
      </c>
      <c r="C704" s="2">
        <f t="shared" si="60"/>
        <v>3.6518596192141226</v>
      </c>
      <c r="D704" s="2">
        <f t="shared" si="62"/>
        <v>3.6616839229552718</v>
      </c>
      <c r="E704" s="2">
        <f t="shared" si="61"/>
        <v>-9.8243037411491763E-3</v>
      </c>
      <c r="F704" s="2">
        <f t="shared" si="65"/>
        <v>-2.0207682629926997E-2</v>
      </c>
      <c r="G704" s="2">
        <f t="shared" si="63"/>
        <v>1.0383378888777821E-2</v>
      </c>
      <c r="H704" s="2" t="str">
        <f t="shared" si="64"/>
        <v>Sell</v>
      </c>
    </row>
    <row r="705" spans="1:8" ht="13.5" x14ac:dyDescent="0.25">
      <c r="A705" s="3">
        <f>TITRES_STAT!B708</f>
        <v>43031</v>
      </c>
      <c r="B705" s="6">
        <f>TITRES_STAT!D708</f>
        <v>3.6438000000000001</v>
      </c>
      <c r="C705" s="2">
        <f t="shared" si="60"/>
        <v>3.6592350624119496</v>
      </c>
      <c r="D705" s="2">
        <f t="shared" si="62"/>
        <v>3.6603591879215478</v>
      </c>
      <c r="E705" s="2">
        <f t="shared" si="61"/>
        <v>-1.1241255095981728E-3</v>
      </c>
      <c r="F705" s="2">
        <f t="shared" si="65"/>
        <v>-1.6390971205861232E-2</v>
      </c>
      <c r="G705" s="2">
        <f t="shared" si="63"/>
        <v>1.5266845696263059E-2</v>
      </c>
      <c r="H705" s="2" t="str">
        <f t="shared" si="64"/>
        <v>Sell</v>
      </c>
    </row>
    <row r="706" spans="1:8" ht="13.5" x14ac:dyDescent="0.25">
      <c r="A706" s="3">
        <f>TITRES_STAT!B709</f>
        <v>43032</v>
      </c>
      <c r="B706" s="6">
        <f>TITRES_STAT!D709</f>
        <v>3.5409999999999999</v>
      </c>
      <c r="C706" s="2">
        <f t="shared" si="60"/>
        <v>3.6654758220408805</v>
      </c>
      <c r="D706" s="2">
        <f t="shared" si="62"/>
        <v>3.6515177665940257</v>
      </c>
      <c r="E706" s="2">
        <f t="shared" si="61"/>
        <v>1.39580554468548E-2</v>
      </c>
      <c r="F706" s="2">
        <f t="shared" si="65"/>
        <v>-1.0321165875318027E-2</v>
      </c>
      <c r="G706" s="2">
        <f t="shared" si="63"/>
        <v>2.4279221322172827E-2</v>
      </c>
      <c r="H706" s="2" t="str">
        <f t="shared" si="64"/>
        <v>Sell</v>
      </c>
    </row>
    <row r="707" spans="1:8" ht="13.5" x14ac:dyDescent="0.25">
      <c r="A707" s="3">
        <f>TITRES_STAT!B710</f>
        <v>43033</v>
      </c>
      <c r="B707" s="6">
        <f>TITRES_STAT!D710</f>
        <v>3.5036</v>
      </c>
      <c r="C707" s="2">
        <f t="shared" si="60"/>
        <v>3.670756464803822</v>
      </c>
      <c r="D707" s="2">
        <f t="shared" si="62"/>
        <v>3.6405608949944686</v>
      </c>
      <c r="E707" s="2">
        <f t="shared" si="61"/>
        <v>3.0195569809353451E-2</v>
      </c>
      <c r="F707" s="2">
        <f t="shared" si="65"/>
        <v>-2.2178187383837316E-3</v>
      </c>
      <c r="G707" s="2">
        <f t="shared" si="63"/>
        <v>3.2413388547737183E-2</v>
      </c>
      <c r="H707" s="2" t="str">
        <f t="shared" si="64"/>
        <v>Sell</v>
      </c>
    </row>
    <row r="708" spans="1:8" ht="13.5" x14ac:dyDescent="0.25">
      <c r="A708" s="3">
        <f>TITRES_STAT!B711</f>
        <v>43034</v>
      </c>
      <c r="B708" s="6">
        <f>TITRES_STAT!D711</f>
        <v>3.5129999999999999</v>
      </c>
      <c r="C708" s="2">
        <f t="shared" si="60"/>
        <v>3.6752247009878491</v>
      </c>
      <c r="D708" s="2">
        <f t="shared" si="62"/>
        <v>3.6311119398096929</v>
      </c>
      <c r="E708" s="2">
        <f t="shared" si="61"/>
        <v>4.4112761178156212E-2</v>
      </c>
      <c r="F708" s="2">
        <f t="shared" si="65"/>
        <v>7.0482972449242573E-3</v>
      </c>
      <c r="G708" s="2">
        <f t="shared" si="63"/>
        <v>3.7064463933231956E-2</v>
      </c>
      <c r="H708" s="2" t="str">
        <f t="shared" si="64"/>
        <v>Sell</v>
      </c>
    </row>
    <row r="709" spans="1:8" ht="13.5" x14ac:dyDescent="0.25">
      <c r="A709" s="3">
        <f>TITRES_STAT!B712</f>
        <v>43035</v>
      </c>
      <c r="B709" s="6">
        <f>TITRES_STAT!D712</f>
        <v>3.6156999999999999</v>
      </c>
      <c r="C709" s="2">
        <f t="shared" si="60"/>
        <v>3.6790055162204878</v>
      </c>
      <c r="D709" s="2">
        <f t="shared" si="62"/>
        <v>3.6299703146386046</v>
      </c>
      <c r="E709" s="2">
        <f t="shared" si="61"/>
        <v>4.9035201581883125E-2</v>
      </c>
      <c r="F709" s="2">
        <f t="shared" si="65"/>
        <v>1.5445678112316032E-2</v>
      </c>
      <c r="G709" s="2">
        <f t="shared" si="63"/>
        <v>3.358952346956709E-2</v>
      </c>
      <c r="H709" s="2" t="str">
        <f t="shared" si="64"/>
        <v>Sell</v>
      </c>
    </row>
    <row r="710" spans="1:8" ht="13.5" x14ac:dyDescent="0.25">
      <c r="A710" s="3">
        <f>TITRES_STAT!B713</f>
        <v>43038</v>
      </c>
      <c r="B710" s="6">
        <f>TITRES_STAT!D713</f>
        <v>3.6156999999999999</v>
      </c>
      <c r="C710" s="2">
        <f t="shared" si="60"/>
        <v>3.6822046675711819</v>
      </c>
      <c r="D710" s="2">
        <f t="shared" si="62"/>
        <v>3.6289132542950044</v>
      </c>
      <c r="E710" s="2">
        <f t="shared" si="61"/>
        <v>5.3291413276177479E-2</v>
      </c>
      <c r="F710" s="2">
        <f t="shared" si="65"/>
        <v>2.3014825145088322E-2</v>
      </c>
      <c r="G710" s="2">
        <f t="shared" si="63"/>
        <v>3.0276588131089157E-2</v>
      </c>
      <c r="H710" s="2" t="str">
        <f t="shared" si="64"/>
        <v>Sell</v>
      </c>
    </row>
    <row r="711" spans="1:8" ht="13.5" x14ac:dyDescent="0.25">
      <c r="A711" s="3">
        <f>TITRES_STAT!B714</f>
        <v>43039</v>
      </c>
      <c r="B711" s="6">
        <f>TITRES_STAT!D714</f>
        <v>3.6156999999999999</v>
      </c>
      <c r="C711" s="2">
        <f t="shared" si="60"/>
        <v>3.6834808725602306</v>
      </c>
      <c r="D711" s="2">
        <f t="shared" si="62"/>
        <v>3.6279344947175969</v>
      </c>
      <c r="E711" s="2">
        <f t="shared" si="61"/>
        <v>5.5546377842633721E-2</v>
      </c>
      <c r="F711" s="2">
        <f t="shared" si="65"/>
        <v>2.9521135684597404E-2</v>
      </c>
      <c r="G711" s="2">
        <f t="shared" si="63"/>
        <v>2.6025242158036317E-2</v>
      </c>
      <c r="H711" s="2" t="str">
        <f t="shared" si="64"/>
        <v>Sell</v>
      </c>
    </row>
    <row r="712" spans="1:8" ht="13.5" x14ac:dyDescent="0.25">
      <c r="A712" s="3">
        <f>TITRES_STAT!B715</f>
        <v>43040</v>
      </c>
      <c r="B712" s="6">
        <f>TITRES_STAT!D715</f>
        <v>3.6438000000000001</v>
      </c>
      <c r="C712" s="2">
        <f t="shared" si="60"/>
        <v>3.6687453537048107</v>
      </c>
      <c r="D712" s="2">
        <f t="shared" si="62"/>
        <v>3.629109717331108</v>
      </c>
      <c r="E712" s="2">
        <f t="shared" si="61"/>
        <v>3.963563637370271E-2</v>
      </c>
      <c r="F712" s="2">
        <f t="shared" si="65"/>
        <v>3.1544035822418465E-2</v>
      </c>
      <c r="G712" s="2">
        <f t="shared" si="63"/>
        <v>8.0916005512842448E-3</v>
      </c>
      <c r="H712" s="2" t="str">
        <f t="shared" si="64"/>
        <v>Sell</v>
      </c>
    </row>
    <row r="713" spans="1:8" ht="13.5" x14ac:dyDescent="0.25">
      <c r="A713" s="3">
        <f>TITRES_STAT!B716</f>
        <v>43041</v>
      </c>
      <c r="B713" s="6">
        <f>TITRES_STAT!D716</f>
        <v>3.5129999999999999</v>
      </c>
      <c r="C713" s="2">
        <f t="shared" si="60"/>
        <v>3.6720922223656087</v>
      </c>
      <c r="D713" s="2">
        <f t="shared" si="62"/>
        <v>3.6205089975288036</v>
      </c>
      <c r="E713" s="2">
        <f t="shared" si="61"/>
        <v>5.1583224836805108E-2</v>
      </c>
      <c r="F713" s="2">
        <f t="shared" si="65"/>
        <v>3.5551873625295799E-2</v>
      </c>
      <c r="G713" s="2">
        <f t="shared" si="63"/>
        <v>1.6031351211509309E-2</v>
      </c>
      <c r="H713" s="2" t="str">
        <f t="shared" si="64"/>
        <v>Sell</v>
      </c>
    </row>
    <row r="714" spans="1:8" ht="13.5" x14ac:dyDescent="0.25">
      <c r="A714" s="3">
        <f>TITRES_STAT!B717</f>
        <v>43042</v>
      </c>
      <c r="B714" s="6">
        <f>TITRES_STAT!D717</f>
        <v>3.5503</v>
      </c>
      <c r="C714" s="2">
        <f t="shared" si="60"/>
        <v>3.674924188155515</v>
      </c>
      <c r="D714" s="2">
        <f t="shared" si="62"/>
        <v>3.6153083310451883</v>
      </c>
      <c r="E714" s="2">
        <f t="shared" si="61"/>
        <v>5.9615857110326687E-2</v>
      </c>
      <c r="F714" s="2">
        <f t="shared" si="65"/>
        <v>4.0364670322301982E-2</v>
      </c>
      <c r="G714" s="2">
        <f t="shared" si="63"/>
        <v>1.9251186788024705E-2</v>
      </c>
      <c r="H714" s="2" t="str">
        <f t="shared" si="64"/>
        <v>Sell</v>
      </c>
    </row>
    <row r="715" spans="1:8" ht="13.5" x14ac:dyDescent="0.25">
      <c r="A715" s="3">
        <f>TITRES_STAT!B718</f>
        <v>43045</v>
      </c>
      <c r="B715" s="6">
        <f>TITRES_STAT!D718</f>
        <v>3.5129999999999999</v>
      </c>
      <c r="C715" s="2">
        <f t="shared" si="60"/>
        <v>3.6701358515162052</v>
      </c>
      <c r="D715" s="2">
        <f t="shared" si="62"/>
        <v>3.607729936152952</v>
      </c>
      <c r="E715" s="2">
        <f t="shared" si="61"/>
        <v>6.2405915363253239E-2</v>
      </c>
      <c r="F715" s="2">
        <f t="shared" si="65"/>
        <v>4.4772919330492239E-2</v>
      </c>
      <c r="G715" s="2">
        <f t="shared" si="63"/>
        <v>1.7632996032761E-2</v>
      </c>
      <c r="H715" s="2" t="str">
        <f t="shared" si="64"/>
        <v>Sell</v>
      </c>
    </row>
    <row r="716" spans="1:8" ht="13.5" x14ac:dyDescent="0.25">
      <c r="A716" s="3">
        <f>TITRES_STAT!B719</f>
        <v>43046</v>
      </c>
      <c r="B716" s="6">
        <f>TITRES_STAT!D719</f>
        <v>3.5129999999999999</v>
      </c>
      <c r="C716" s="2">
        <f t="shared" si="60"/>
        <v>3.6502687974367891</v>
      </c>
      <c r="D716" s="2">
        <f t="shared" si="62"/>
        <v>3.6007129038453258</v>
      </c>
      <c r="E716" s="2">
        <f t="shared" si="61"/>
        <v>4.9555893591463285E-2</v>
      </c>
      <c r="F716" s="2">
        <f t="shared" si="65"/>
        <v>4.5729514182686448E-2</v>
      </c>
      <c r="G716" s="2">
        <f t="shared" si="63"/>
        <v>3.8263794087768366E-3</v>
      </c>
      <c r="H716" s="2" t="str">
        <f t="shared" si="64"/>
        <v>Sell</v>
      </c>
    </row>
    <row r="717" spans="1:8" ht="13.5" x14ac:dyDescent="0.25">
      <c r="A717" s="3">
        <f>TITRES_STAT!B720</f>
        <v>43047</v>
      </c>
      <c r="B717" s="6">
        <f>TITRES_STAT!D720</f>
        <v>3.5129999999999999</v>
      </c>
      <c r="C717" s="2">
        <f t="shared" si="60"/>
        <v>3.6277043670618987</v>
      </c>
      <c r="D717" s="2">
        <f t="shared" si="62"/>
        <v>3.5942156517086348</v>
      </c>
      <c r="E717" s="2">
        <f t="shared" si="61"/>
        <v>3.348871535326392E-2</v>
      </c>
      <c r="F717" s="2">
        <f t="shared" si="65"/>
        <v>4.3281354416801948E-2</v>
      </c>
      <c r="G717" s="2">
        <f t="shared" si="63"/>
        <v>-9.7926390635380278E-3</v>
      </c>
      <c r="H717" s="2" t="str">
        <f t="shared" si="64"/>
        <v>Hold</v>
      </c>
    </row>
    <row r="718" spans="1:8" ht="13.5" x14ac:dyDescent="0.25">
      <c r="A718" s="3">
        <f>TITRES_STAT!B721</f>
        <v>43048</v>
      </c>
      <c r="B718" s="6">
        <f>TITRES_STAT!D721</f>
        <v>3.6156999999999999</v>
      </c>
      <c r="C718" s="2">
        <f t="shared" si="60"/>
        <v>3.6100575413600682</v>
      </c>
      <c r="D718" s="2">
        <f t="shared" si="62"/>
        <v>3.5958070849154025</v>
      </c>
      <c r="E718" s="2">
        <f t="shared" si="61"/>
        <v>1.4250456444665716E-2</v>
      </c>
      <c r="F718" s="2">
        <f t="shared" si="65"/>
        <v>3.7475174822374703E-2</v>
      </c>
      <c r="G718" s="2">
        <f t="shared" si="63"/>
        <v>-2.3224718377708987E-2</v>
      </c>
      <c r="H718" s="2" t="str">
        <f t="shared" si="64"/>
        <v>Hold</v>
      </c>
    </row>
    <row r="719" spans="1:8" ht="13.5" x14ac:dyDescent="0.25">
      <c r="A719" s="3">
        <f>TITRES_STAT!B722</f>
        <v>43049</v>
      </c>
      <c r="B719" s="6">
        <f>TITRES_STAT!D722</f>
        <v>3.6438000000000001</v>
      </c>
      <c r="C719" s="2">
        <f t="shared" ref="C719:C782" si="66">$C$4*B709+C718*(1-$C$4)</f>
        <v>3.6109256119200577</v>
      </c>
      <c r="D719" s="2">
        <f t="shared" si="62"/>
        <v>3.5993621156624096</v>
      </c>
      <c r="E719" s="2">
        <f t="shared" si="61"/>
        <v>1.1563496257648076E-2</v>
      </c>
      <c r="F719" s="2">
        <f t="shared" si="65"/>
        <v>3.2292839109429379E-2</v>
      </c>
      <c r="G719" s="2">
        <f t="shared" si="63"/>
        <v>-2.0729342851781303E-2</v>
      </c>
      <c r="H719" s="2" t="str">
        <f t="shared" si="64"/>
        <v>Hold</v>
      </c>
    </row>
    <row r="720" spans="1:8" ht="13.5" x14ac:dyDescent="0.25">
      <c r="A720" s="3">
        <f>TITRES_STAT!B723</f>
        <v>43052</v>
      </c>
      <c r="B720" s="6">
        <f>TITRES_STAT!D723</f>
        <v>3.6438000000000001</v>
      </c>
      <c r="C720" s="2">
        <f t="shared" si="66"/>
        <v>3.611660133163126</v>
      </c>
      <c r="D720" s="2">
        <f t="shared" si="62"/>
        <v>3.6026538107985271</v>
      </c>
      <c r="E720" s="2">
        <f t="shared" si="61"/>
        <v>9.0063223645988622E-3</v>
      </c>
      <c r="F720" s="2">
        <f t="shared" si="65"/>
        <v>2.7635535760463278E-2</v>
      </c>
      <c r="G720" s="2">
        <f t="shared" si="63"/>
        <v>-1.8629213395864416E-2</v>
      </c>
      <c r="H720" s="2" t="str">
        <f t="shared" si="64"/>
        <v>Hold</v>
      </c>
    </row>
    <row r="721" spans="1:8" ht="13.5" x14ac:dyDescent="0.25">
      <c r="A721" s="3">
        <f>TITRES_STAT!B724</f>
        <v>43053</v>
      </c>
      <c r="B721" s="6">
        <f>TITRES_STAT!D724</f>
        <v>3.6438000000000001</v>
      </c>
      <c r="C721" s="2">
        <f t="shared" si="66"/>
        <v>3.6122816511380296</v>
      </c>
      <c r="D721" s="2">
        <f t="shared" si="62"/>
        <v>3.6057016766653027</v>
      </c>
      <c r="E721" s="2">
        <f t="shared" si="61"/>
        <v>6.5799744727268461E-3</v>
      </c>
      <c r="F721" s="2">
        <f t="shared" si="65"/>
        <v>2.3424423502915993E-2</v>
      </c>
      <c r="G721" s="2">
        <f t="shared" si="63"/>
        <v>-1.6844449030189147E-2</v>
      </c>
      <c r="H721" s="2" t="str">
        <f t="shared" si="64"/>
        <v>Hold</v>
      </c>
    </row>
    <row r="722" spans="1:8" ht="13.5" x14ac:dyDescent="0.25">
      <c r="A722" s="3">
        <f>TITRES_STAT!B725</f>
        <v>43054</v>
      </c>
      <c r="B722" s="6">
        <f>TITRES_STAT!D725</f>
        <v>3.5409999999999999</v>
      </c>
      <c r="C722" s="2">
        <f t="shared" si="66"/>
        <v>3.6171306278860254</v>
      </c>
      <c r="D722" s="2">
        <f t="shared" si="62"/>
        <v>3.6009089598752801</v>
      </c>
      <c r="E722" s="2">
        <f t="shared" si="61"/>
        <v>1.6221668010745205E-2</v>
      </c>
      <c r="F722" s="2">
        <f t="shared" si="65"/>
        <v>2.1983872404481838E-2</v>
      </c>
      <c r="G722" s="2">
        <f t="shared" si="63"/>
        <v>-5.7622043937366335E-3</v>
      </c>
      <c r="H722" s="2" t="str">
        <f t="shared" si="64"/>
        <v>Hold</v>
      </c>
    </row>
    <row r="723" spans="1:8" ht="13.5" x14ac:dyDescent="0.25">
      <c r="A723" s="3">
        <f>TITRES_STAT!B726</f>
        <v>43055</v>
      </c>
      <c r="B723" s="6">
        <f>TITRES_STAT!D726</f>
        <v>3.5409999999999999</v>
      </c>
      <c r="C723" s="2">
        <f t="shared" si="66"/>
        <v>3.6011105312881755</v>
      </c>
      <c r="D723" s="2">
        <f t="shared" si="62"/>
        <v>3.5964712591437777</v>
      </c>
      <c r="E723" s="2">
        <f t="shared" si="61"/>
        <v>4.6392721443977436E-3</v>
      </c>
      <c r="F723" s="2">
        <f t="shared" si="65"/>
        <v>1.851495235246502E-2</v>
      </c>
      <c r="G723" s="2">
        <f t="shared" si="63"/>
        <v>-1.3875680208067277E-2</v>
      </c>
      <c r="H723" s="2" t="str">
        <f t="shared" si="64"/>
        <v>Hold</v>
      </c>
    </row>
    <row r="724" spans="1:8" ht="13.5" x14ac:dyDescent="0.25">
      <c r="A724" s="3">
        <f>TITRES_STAT!B727</f>
        <v>43056</v>
      </c>
      <c r="B724" s="6">
        <f>TITRES_STAT!D727</f>
        <v>3.5316999999999998</v>
      </c>
      <c r="C724" s="2">
        <f t="shared" si="66"/>
        <v>3.5932935264746098</v>
      </c>
      <c r="D724" s="2">
        <f t="shared" si="62"/>
        <v>3.5916733880960905</v>
      </c>
      <c r="E724" s="2">
        <f t="shared" si="61"/>
        <v>1.6201383785192647E-3</v>
      </c>
      <c r="F724" s="2">
        <f t="shared" si="65"/>
        <v>1.513598955767587E-2</v>
      </c>
      <c r="G724" s="2">
        <f t="shared" si="63"/>
        <v>-1.3515851179156605E-2</v>
      </c>
      <c r="H724" s="2" t="str">
        <f t="shared" si="64"/>
        <v>Hold</v>
      </c>
    </row>
    <row r="725" spans="1:8" ht="13.5" x14ac:dyDescent="0.25">
      <c r="A725" s="3">
        <f>TITRES_STAT!B728</f>
        <v>43059</v>
      </c>
      <c r="B725" s="6">
        <f>TITRES_STAT!D728</f>
        <v>3.6251000000000002</v>
      </c>
      <c r="C725" s="2">
        <f t="shared" si="66"/>
        <v>3.5809406762477467</v>
      </c>
      <c r="D725" s="2">
        <f t="shared" si="62"/>
        <v>3.5941494334223063</v>
      </c>
      <c r="E725" s="2">
        <f t="shared" si="61"/>
        <v>-1.3208757174559604E-2</v>
      </c>
      <c r="F725" s="2">
        <f t="shared" si="65"/>
        <v>9.467040211228777E-3</v>
      </c>
      <c r="G725" s="2">
        <f t="shared" si="63"/>
        <v>-2.2675797385788381E-2</v>
      </c>
      <c r="H725" s="2" t="str">
        <f t="shared" si="64"/>
        <v>Hold</v>
      </c>
    </row>
    <row r="726" spans="1:8" ht="13.5" x14ac:dyDescent="0.25">
      <c r="A726" s="3">
        <f>TITRES_STAT!B729</f>
        <v>43060</v>
      </c>
      <c r="B726" s="6">
        <f>TITRES_STAT!D729</f>
        <v>3.5316999999999998</v>
      </c>
      <c r="C726" s="2">
        <f t="shared" si="66"/>
        <v>3.5704882645173242</v>
      </c>
      <c r="D726" s="2">
        <f t="shared" si="62"/>
        <v>3.5895235494650986</v>
      </c>
      <c r="E726" s="2">
        <f t="shared" si="61"/>
        <v>-1.90352849477744E-2</v>
      </c>
      <c r="F726" s="2">
        <f t="shared" si="65"/>
        <v>3.7665751794281419E-3</v>
      </c>
      <c r="G726" s="2">
        <f t="shared" si="63"/>
        <v>-2.280186012720254E-2</v>
      </c>
      <c r="H726" s="2" t="str">
        <f t="shared" si="64"/>
        <v>Hold</v>
      </c>
    </row>
    <row r="727" spans="1:8" ht="13.5" x14ac:dyDescent="0.25">
      <c r="A727" s="3">
        <f>TITRES_STAT!B730</f>
        <v>43061</v>
      </c>
      <c r="B727" s="6">
        <f>TITRES_STAT!D730</f>
        <v>3.6251000000000002</v>
      </c>
      <c r="C727" s="2">
        <f t="shared" si="66"/>
        <v>3.5616439161300435</v>
      </c>
      <c r="D727" s="2">
        <f t="shared" si="62"/>
        <v>3.5921588420973136</v>
      </c>
      <c r="E727" s="2">
        <f t="shared" si="61"/>
        <v>-3.0514925967270123E-2</v>
      </c>
      <c r="F727" s="2">
        <f t="shared" si="65"/>
        <v>-3.0897250499115118E-3</v>
      </c>
      <c r="G727" s="2">
        <f t="shared" si="63"/>
        <v>-2.7425200917358613E-2</v>
      </c>
      <c r="H727" s="2" t="str">
        <f t="shared" si="64"/>
        <v>Hold</v>
      </c>
    </row>
    <row r="728" spans="1:8" ht="13.5" x14ac:dyDescent="0.25">
      <c r="A728" s="3">
        <f>TITRES_STAT!B731</f>
        <v>43062</v>
      </c>
      <c r="B728" s="6">
        <f>TITRES_STAT!D731</f>
        <v>3.6251000000000002</v>
      </c>
      <c r="C728" s="2">
        <f t="shared" si="66"/>
        <v>3.5699602367254215</v>
      </c>
      <c r="D728" s="2">
        <f t="shared" si="62"/>
        <v>3.5945989278678829</v>
      </c>
      <c r="E728" s="2">
        <f t="shared" si="61"/>
        <v>-2.4638691142461422E-2</v>
      </c>
      <c r="F728" s="2">
        <f t="shared" si="65"/>
        <v>-7.3995182684214941E-3</v>
      </c>
      <c r="G728" s="2">
        <f t="shared" si="63"/>
        <v>-1.7239172874039928E-2</v>
      </c>
      <c r="H728" s="2" t="str">
        <f t="shared" si="64"/>
        <v>Hold</v>
      </c>
    </row>
    <row r="729" spans="1:8" ht="13.5" x14ac:dyDescent="0.25">
      <c r="A729" s="3">
        <f>TITRES_STAT!B732</f>
        <v>43063</v>
      </c>
      <c r="B729" s="6">
        <f>TITRES_STAT!D732</f>
        <v>3.6251000000000002</v>
      </c>
      <c r="C729" s="2">
        <f t="shared" si="66"/>
        <v>3.5813202003061262</v>
      </c>
      <c r="D729" s="2">
        <f t="shared" si="62"/>
        <v>3.596858266544336</v>
      </c>
      <c r="E729" s="2">
        <f t="shared" si="61"/>
        <v>-1.5538066238209858E-2</v>
      </c>
      <c r="F729" s="2">
        <f t="shared" si="65"/>
        <v>-9.0272278623791669E-3</v>
      </c>
      <c r="G729" s="2">
        <f t="shared" si="63"/>
        <v>-6.5108383758306909E-3</v>
      </c>
      <c r="H729" s="2" t="str">
        <f t="shared" si="64"/>
        <v>Hold</v>
      </c>
    </row>
    <row r="730" spans="1:8" ht="13.5" x14ac:dyDescent="0.25">
      <c r="A730" s="3">
        <f>TITRES_STAT!B733</f>
        <v>43066</v>
      </c>
      <c r="B730" s="6">
        <f>TITRES_STAT!D733</f>
        <v>3.5971000000000002</v>
      </c>
      <c r="C730" s="2">
        <f t="shared" si="66"/>
        <v>3.5909324771821067</v>
      </c>
      <c r="D730" s="2">
        <f t="shared" si="62"/>
        <v>3.5968761727262368</v>
      </c>
      <c r="E730" s="2">
        <f t="shared" si="61"/>
        <v>-5.9436955441301009E-3</v>
      </c>
      <c r="F730" s="2">
        <f t="shared" si="65"/>
        <v>-8.410521398729354E-3</v>
      </c>
      <c r="G730" s="2">
        <f t="shared" si="63"/>
        <v>2.4668258545992531E-3</v>
      </c>
      <c r="H730" s="2" t="str">
        <f t="shared" si="64"/>
        <v>Sell</v>
      </c>
    </row>
    <row r="731" spans="1:8" ht="13.5" x14ac:dyDescent="0.25">
      <c r="A731" s="3">
        <f>TITRES_STAT!B734</f>
        <v>43067</v>
      </c>
      <c r="B731" s="6">
        <f>TITRES_STAT!D734</f>
        <v>3.5971000000000002</v>
      </c>
      <c r="C731" s="2">
        <f t="shared" si="66"/>
        <v>3.5990659422310136</v>
      </c>
      <c r="D731" s="2">
        <f t="shared" si="62"/>
        <v>3.5968927525242931</v>
      </c>
      <c r="E731" s="2">
        <f t="shared" si="61"/>
        <v>2.1731897067205352E-3</v>
      </c>
      <c r="F731" s="2">
        <f t="shared" si="65"/>
        <v>-6.2937791776393765E-3</v>
      </c>
      <c r="G731" s="2">
        <f t="shared" si="63"/>
        <v>8.4669688843599118E-3</v>
      </c>
      <c r="H731" s="2" t="str">
        <f t="shared" si="64"/>
        <v>Sell</v>
      </c>
    </row>
    <row r="732" spans="1:8" ht="13.5" x14ac:dyDescent="0.25">
      <c r="A732" s="3">
        <f>TITRES_STAT!B735</f>
        <v>43068</v>
      </c>
      <c r="B732" s="6">
        <f>TITRES_STAT!D735</f>
        <v>3.5971000000000002</v>
      </c>
      <c r="C732" s="2">
        <f t="shared" si="66"/>
        <v>3.5901327203493194</v>
      </c>
      <c r="D732" s="2">
        <f t="shared" si="62"/>
        <v>3.59690810418916</v>
      </c>
      <c r="E732" s="2">
        <f t="shared" ref="E732:E795" si="67">C732-D732</f>
        <v>-6.7753838398405541E-3</v>
      </c>
      <c r="F732" s="2">
        <f t="shared" si="65"/>
        <v>-6.3901001100796131E-3</v>
      </c>
      <c r="G732" s="2">
        <f t="shared" si="63"/>
        <v>-3.8528372976094107E-4</v>
      </c>
      <c r="H732" s="2" t="str">
        <f t="shared" si="64"/>
        <v>Hold</v>
      </c>
    </row>
    <row r="733" spans="1:8" ht="13.5" x14ac:dyDescent="0.25">
      <c r="A733" s="3">
        <f>TITRES_STAT!B736</f>
        <v>43069</v>
      </c>
      <c r="B733" s="6">
        <f>TITRES_STAT!D736</f>
        <v>3.5316999999999998</v>
      </c>
      <c r="C733" s="2">
        <f t="shared" si="66"/>
        <v>3.582573840295578</v>
      </c>
      <c r="D733" s="2">
        <f t="shared" ref="D733:D796" si="68">$D$4*B733+(1-$D$4)*D732</f>
        <v>3.5920778742492221</v>
      </c>
      <c r="E733" s="2">
        <f t="shared" si="67"/>
        <v>-9.5040339536440754E-3</v>
      </c>
      <c r="F733" s="2">
        <f t="shared" si="65"/>
        <v>-7.0128868787925061E-3</v>
      </c>
      <c r="G733" s="2">
        <f t="shared" si="63"/>
        <v>-2.4911470748515694E-3</v>
      </c>
      <c r="H733" s="2" t="str">
        <f t="shared" si="64"/>
        <v>Hold</v>
      </c>
    </row>
    <row r="734" spans="1:8" ht="13.5" x14ac:dyDescent="0.25">
      <c r="A734" s="3">
        <f>TITRES_STAT!B737</f>
        <v>43073</v>
      </c>
      <c r="B734" s="6">
        <f>TITRES_STAT!D737</f>
        <v>3.6251000000000002</v>
      </c>
      <c r="C734" s="2">
        <f t="shared" si="66"/>
        <v>3.57474709563472</v>
      </c>
      <c r="D734" s="2">
        <f t="shared" si="68"/>
        <v>3.5945239576381689</v>
      </c>
      <c r="E734" s="2">
        <f t="shared" si="67"/>
        <v>-1.9776862003448858E-2</v>
      </c>
      <c r="F734" s="2">
        <f t="shared" si="65"/>
        <v>-9.5656819037237759E-3</v>
      </c>
      <c r="G734" s="2">
        <f t="shared" si="63"/>
        <v>-1.0211180099725083E-2</v>
      </c>
      <c r="H734" s="2" t="str">
        <f t="shared" si="64"/>
        <v>Hold</v>
      </c>
    </row>
    <row r="735" spans="1:8" ht="13.5" x14ac:dyDescent="0.25">
      <c r="A735" s="3">
        <f>TITRES_STAT!B738</f>
        <v>43074</v>
      </c>
      <c r="B735" s="6">
        <f>TITRES_STAT!D738</f>
        <v>3.5223</v>
      </c>
      <c r="C735" s="2">
        <f t="shared" si="66"/>
        <v>3.5824936963063014</v>
      </c>
      <c r="D735" s="2">
        <f t="shared" si="68"/>
        <v>3.5891740348501564</v>
      </c>
      <c r="E735" s="2">
        <f t="shared" si="67"/>
        <v>-6.6803385438549689E-3</v>
      </c>
      <c r="F735" s="2">
        <f t="shared" si="65"/>
        <v>-8.9886132317500145E-3</v>
      </c>
      <c r="G735" s="2">
        <f t="shared" si="63"/>
        <v>2.3082746878950455E-3</v>
      </c>
      <c r="H735" s="2" t="str">
        <f t="shared" si="64"/>
        <v>Sell</v>
      </c>
    </row>
    <row r="736" spans="1:8" ht="13.5" x14ac:dyDescent="0.25">
      <c r="A736" s="3">
        <f>TITRES_STAT!B739</f>
        <v>43075</v>
      </c>
      <c r="B736" s="6">
        <f>TITRES_STAT!D739</f>
        <v>3.5129999999999999</v>
      </c>
      <c r="C736" s="2">
        <f t="shared" si="66"/>
        <v>3.5746792814899475</v>
      </c>
      <c r="D736" s="2">
        <f t="shared" si="68"/>
        <v>3.5835315137501449</v>
      </c>
      <c r="E736" s="2">
        <f t="shared" si="67"/>
        <v>-8.8522322601973791E-3</v>
      </c>
      <c r="F736" s="2">
        <f t="shared" si="65"/>
        <v>-8.961337037439487E-3</v>
      </c>
      <c r="G736" s="2">
        <f t="shared" si="63"/>
        <v>1.0910477724210797E-4</v>
      </c>
      <c r="H736" s="2" t="str">
        <f t="shared" si="64"/>
        <v>Sell</v>
      </c>
    </row>
    <row r="737" spans="1:8" ht="13.5" x14ac:dyDescent="0.25">
      <c r="A737" s="3">
        <f>TITRES_STAT!B740</f>
        <v>43076</v>
      </c>
      <c r="B737" s="6">
        <f>TITRES_STAT!D740</f>
        <v>3.6156999999999999</v>
      </c>
      <c r="C737" s="2">
        <f t="shared" si="66"/>
        <v>3.5824363151068788</v>
      </c>
      <c r="D737" s="2">
        <f t="shared" si="68"/>
        <v>3.5859143645834677</v>
      </c>
      <c r="E737" s="2">
        <f t="shared" si="67"/>
        <v>-3.4780494765889181E-3</v>
      </c>
      <c r="F737" s="2">
        <f t="shared" si="65"/>
        <v>-7.8646795252693743E-3</v>
      </c>
      <c r="G737" s="2">
        <f t="shared" si="63"/>
        <v>4.3866300486804562E-3</v>
      </c>
      <c r="H737" s="2" t="str">
        <f t="shared" si="64"/>
        <v>Sell</v>
      </c>
    </row>
    <row r="738" spans="1:8" ht="13.5" x14ac:dyDescent="0.25">
      <c r="A738" s="3">
        <f>TITRES_STAT!B741</f>
        <v>43077</v>
      </c>
      <c r="B738" s="6">
        <f>TITRES_STAT!D741</f>
        <v>3.5129999999999999</v>
      </c>
      <c r="C738" s="2">
        <f t="shared" si="66"/>
        <v>3.5889999589365895</v>
      </c>
      <c r="D738" s="2">
        <f t="shared" si="68"/>
        <v>3.5805133005402476</v>
      </c>
      <c r="E738" s="2">
        <f t="shared" si="67"/>
        <v>8.486658396341884E-3</v>
      </c>
      <c r="F738" s="2">
        <f t="shared" si="65"/>
        <v>-4.5944119409471228E-3</v>
      </c>
      <c r="G738" s="2">
        <f t="shared" si="63"/>
        <v>1.3081070337289006E-2</v>
      </c>
      <c r="H738" s="2" t="str">
        <f t="shared" si="64"/>
        <v>Sell</v>
      </c>
    </row>
    <row r="739" spans="1:8" ht="13.5" x14ac:dyDescent="0.25">
      <c r="A739" s="3">
        <f>TITRES_STAT!B742</f>
        <v>43080</v>
      </c>
      <c r="B739" s="6">
        <f>TITRES_STAT!D742</f>
        <v>3.5971000000000002</v>
      </c>
      <c r="C739" s="2">
        <f t="shared" si="66"/>
        <v>3.5945538114078834</v>
      </c>
      <c r="D739" s="2">
        <f t="shared" si="68"/>
        <v>3.5817419449446737</v>
      </c>
      <c r="E739" s="2">
        <f t="shared" si="67"/>
        <v>1.2811866463209753E-2</v>
      </c>
      <c r="F739" s="2">
        <f t="shared" si="65"/>
        <v>-1.1131562601157476E-3</v>
      </c>
      <c r="G739" s="2">
        <f t="shared" si="63"/>
        <v>1.3925022723325501E-2</v>
      </c>
      <c r="H739" s="2" t="str">
        <f t="shared" si="64"/>
        <v>Sell</v>
      </c>
    </row>
    <row r="740" spans="1:8" ht="13.5" x14ac:dyDescent="0.25">
      <c r="A740" s="3">
        <f>TITRES_STAT!B743</f>
        <v>43081</v>
      </c>
      <c r="B740" s="6">
        <f>TITRES_STAT!D743</f>
        <v>3.5223</v>
      </c>
      <c r="C740" s="2">
        <f t="shared" si="66"/>
        <v>3.5949455327297475</v>
      </c>
      <c r="D740" s="2">
        <f t="shared" si="68"/>
        <v>3.5773388379117348</v>
      </c>
      <c r="E740" s="2">
        <f t="shared" si="67"/>
        <v>1.7606694818012691E-2</v>
      </c>
      <c r="F740" s="2">
        <f t="shared" si="65"/>
        <v>2.6308139555099403E-3</v>
      </c>
      <c r="G740" s="2">
        <f t="shared" ref="G740:G803" si="69">E740-F740</f>
        <v>1.497588086250275E-2</v>
      </c>
      <c r="H740" s="2" t="str">
        <f t="shared" ref="H740:H803" si="70">IF(G740&lt;0,"Hold","Sell")</f>
        <v>Sell</v>
      </c>
    </row>
    <row r="741" spans="1:8" ht="13.5" x14ac:dyDescent="0.25">
      <c r="A741" s="3">
        <f>TITRES_STAT!B744</f>
        <v>43082</v>
      </c>
      <c r="B741" s="6">
        <f>TITRES_STAT!D744</f>
        <v>3.5036</v>
      </c>
      <c r="C741" s="2">
        <f t="shared" si="66"/>
        <v>3.5952769892328638</v>
      </c>
      <c r="D741" s="2">
        <f t="shared" si="68"/>
        <v>3.5718767017701252</v>
      </c>
      <c r="E741" s="2">
        <f t="shared" si="67"/>
        <v>2.3400287462738589E-2</v>
      </c>
      <c r="F741" s="2">
        <f t="shared" ref="F741:F804" si="71">(E741*(2/(10)))+((1-(2/10))*F740)</f>
        <v>6.7847086569556708E-3</v>
      </c>
      <c r="G741" s="2">
        <f t="shared" si="69"/>
        <v>1.6615578805782918E-2</v>
      </c>
      <c r="H741" s="2" t="str">
        <f t="shared" si="70"/>
        <v>Sell</v>
      </c>
    </row>
    <row r="742" spans="1:8" ht="13.5" x14ac:dyDescent="0.25">
      <c r="A742" s="3">
        <f>TITRES_STAT!B745</f>
        <v>43083</v>
      </c>
      <c r="B742" s="6">
        <f>TITRES_STAT!D745</f>
        <v>3.4382000000000001</v>
      </c>
      <c r="C742" s="2">
        <f t="shared" si="66"/>
        <v>3.5955574524278076</v>
      </c>
      <c r="D742" s="2">
        <f t="shared" si="68"/>
        <v>3.5619747238612272</v>
      </c>
      <c r="E742" s="2">
        <f t="shared" si="67"/>
        <v>3.35827285665804E-2</v>
      </c>
      <c r="F742" s="2">
        <f t="shared" si="71"/>
        <v>1.2144312638880618E-2</v>
      </c>
      <c r="G742" s="2">
        <f t="shared" si="69"/>
        <v>2.143841592769978E-2</v>
      </c>
      <c r="H742" s="2" t="str">
        <f t="shared" si="70"/>
        <v>Sell</v>
      </c>
    </row>
    <row r="743" spans="1:8" ht="13.5" x14ac:dyDescent="0.25">
      <c r="A743" s="3">
        <f>TITRES_STAT!B746</f>
        <v>43084</v>
      </c>
      <c r="B743" s="6">
        <f>TITRES_STAT!D746</f>
        <v>3.4382000000000001</v>
      </c>
      <c r="C743" s="2">
        <f t="shared" si="66"/>
        <v>3.5857332289773756</v>
      </c>
      <c r="D743" s="2">
        <f t="shared" si="68"/>
        <v>3.5528062257974327</v>
      </c>
      <c r="E743" s="2">
        <f t="shared" si="67"/>
        <v>3.2927003179942904E-2</v>
      </c>
      <c r="F743" s="2">
        <f t="shared" si="71"/>
        <v>1.6300850747093074E-2</v>
      </c>
      <c r="G743" s="2">
        <f t="shared" si="69"/>
        <v>1.6626152432849831E-2</v>
      </c>
      <c r="H743" s="2" t="str">
        <f t="shared" si="70"/>
        <v>Sell</v>
      </c>
    </row>
    <row r="744" spans="1:8" ht="13.5" x14ac:dyDescent="0.25">
      <c r="A744" s="3">
        <f>TITRES_STAT!B747</f>
        <v>43087</v>
      </c>
      <c r="B744" s="6">
        <f>TITRES_STAT!D747</f>
        <v>3.4382000000000001</v>
      </c>
      <c r="C744" s="2">
        <f t="shared" si="66"/>
        <v>3.5917896552885487</v>
      </c>
      <c r="D744" s="2">
        <f t="shared" si="68"/>
        <v>3.5443168757383634</v>
      </c>
      <c r="E744" s="2">
        <f t="shared" si="67"/>
        <v>4.7472779550185251E-2</v>
      </c>
      <c r="F744" s="2">
        <f t="shared" si="71"/>
        <v>2.2535236507711512E-2</v>
      </c>
      <c r="G744" s="2">
        <f t="shared" si="69"/>
        <v>2.4937543042473739E-2</v>
      </c>
      <c r="H744" s="2" t="str">
        <f t="shared" si="70"/>
        <v>Sell</v>
      </c>
    </row>
    <row r="745" spans="1:8" ht="13.5" x14ac:dyDescent="0.25">
      <c r="A745" s="3">
        <f>TITRES_STAT!B748</f>
        <v>43088</v>
      </c>
      <c r="B745" s="6">
        <f>TITRES_STAT!D748</f>
        <v>3.4569000000000001</v>
      </c>
      <c r="C745" s="2">
        <f t="shared" si="66"/>
        <v>3.5810989390903103</v>
      </c>
      <c r="D745" s="2">
        <f t="shared" si="68"/>
        <v>3.5378415516095956</v>
      </c>
      <c r="E745" s="2">
        <f t="shared" si="67"/>
        <v>4.3257387480714726E-2</v>
      </c>
      <c r="F745" s="2">
        <f t="shared" si="71"/>
        <v>2.6679666702312158E-2</v>
      </c>
      <c r="G745" s="2">
        <f t="shared" si="69"/>
        <v>1.6577720778402569E-2</v>
      </c>
      <c r="H745" s="2" t="str">
        <f t="shared" si="70"/>
        <v>Sell</v>
      </c>
    </row>
    <row r="746" spans="1:8" ht="13.5" x14ac:dyDescent="0.25">
      <c r="A746" s="3">
        <f>TITRES_STAT!B749</f>
        <v>43089</v>
      </c>
      <c r="B746" s="6">
        <f>TITRES_STAT!D749</f>
        <v>3.4569000000000001</v>
      </c>
      <c r="C746" s="2">
        <f t="shared" si="66"/>
        <v>3.5706221792302628</v>
      </c>
      <c r="D746" s="2">
        <f t="shared" si="68"/>
        <v>3.5318458811199962</v>
      </c>
      <c r="E746" s="2">
        <f t="shared" si="67"/>
        <v>3.8776298110266616E-2</v>
      </c>
      <c r="F746" s="2">
        <f t="shared" si="71"/>
        <v>2.909899298390305E-2</v>
      </c>
      <c r="G746" s="2">
        <f t="shared" si="69"/>
        <v>9.6773051263635661E-3</v>
      </c>
      <c r="H746" s="2" t="str">
        <f t="shared" si="70"/>
        <v>Sell</v>
      </c>
    </row>
    <row r="747" spans="1:8" ht="13.5" x14ac:dyDescent="0.25">
      <c r="A747" s="3">
        <f>TITRES_STAT!B750</f>
        <v>43090</v>
      </c>
      <c r="B747" s="6">
        <f>TITRES_STAT!D750</f>
        <v>3.4569000000000001</v>
      </c>
      <c r="C747" s="2">
        <f t="shared" si="66"/>
        <v>3.5775572285794532</v>
      </c>
      <c r="D747" s="2">
        <f t="shared" si="68"/>
        <v>3.526294334370367</v>
      </c>
      <c r="E747" s="2">
        <f t="shared" si="67"/>
        <v>5.1262894209086252E-2</v>
      </c>
      <c r="F747" s="2">
        <f t="shared" si="71"/>
        <v>3.3531773228939694E-2</v>
      </c>
      <c r="G747" s="2">
        <f t="shared" si="69"/>
        <v>1.7731120980146557E-2</v>
      </c>
      <c r="H747" s="2" t="str">
        <f t="shared" si="70"/>
        <v>Sell</v>
      </c>
    </row>
    <row r="748" spans="1:8" ht="13.5" x14ac:dyDescent="0.25">
      <c r="A748" s="3">
        <f>TITRES_STAT!B751</f>
        <v>43091</v>
      </c>
      <c r="B748" s="6">
        <f>TITRES_STAT!D751</f>
        <v>3.6063999999999998</v>
      </c>
      <c r="C748" s="2">
        <f t="shared" si="66"/>
        <v>3.5676253472595376</v>
      </c>
      <c r="D748" s="2">
        <f t="shared" si="68"/>
        <v>3.5322280873799694</v>
      </c>
      <c r="E748" s="2">
        <f t="shared" si="67"/>
        <v>3.539725987956821E-2</v>
      </c>
      <c r="F748" s="2">
        <f t="shared" si="71"/>
        <v>3.3904870559065395E-2</v>
      </c>
      <c r="G748" s="2">
        <f t="shared" si="69"/>
        <v>1.4923893205028155E-3</v>
      </c>
      <c r="H748" s="2" t="str">
        <f t="shared" si="70"/>
        <v>Sell</v>
      </c>
    </row>
    <row r="749" spans="1:8" ht="13.5" x14ac:dyDescent="0.25">
      <c r="A749" s="3">
        <f>TITRES_STAT!B752</f>
        <v>43094</v>
      </c>
      <c r="B749" s="6">
        <f>TITRES_STAT!D752</f>
        <v>3.6063999999999998</v>
      </c>
      <c r="C749" s="2">
        <f t="shared" si="66"/>
        <v>3.572159909219609</v>
      </c>
      <c r="D749" s="2">
        <f t="shared" si="68"/>
        <v>3.5377223031296015</v>
      </c>
      <c r="E749" s="2">
        <f t="shared" si="67"/>
        <v>3.4437606090007566E-2</v>
      </c>
      <c r="F749" s="2">
        <f t="shared" si="71"/>
        <v>3.4011417665253826E-2</v>
      </c>
      <c r="G749" s="2">
        <f t="shared" si="69"/>
        <v>4.2618842475374008E-4</v>
      </c>
      <c r="H749" s="2" t="str">
        <f t="shared" si="70"/>
        <v>Sell</v>
      </c>
    </row>
    <row r="750" spans="1:8" ht="13.5" x14ac:dyDescent="0.25">
      <c r="A750" s="3">
        <f>TITRES_STAT!B753</f>
        <v>43095</v>
      </c>
      <c r="B750" s="6">
        <f>TITRES_STAT!D753</f>
        <v>3.6063999999999998</v>
      </c>
      <c r="C750" s="2">
        <f t="shared" si="66"/>
        <v>3.5644891539550541</v>
      </c>
      <c r="D750" s="2">
        <f t="shared" si="68"/>
        <v>3.5428095399348161</v>
      </c>
      <c r="E750" s="2">
        <f t="shared" si="67"/>
        <v>2.1679614020237992E-2</v>
      </c>
      <c r="F750" s="2">
        <f t="shared" si="71"/>
        <v>3.1545056936250662E-2</v>
      </c>
      <c r="G750" s="2">
        <f t="shared" si="69"/>
        <v>-9.8654429160126705E-3</v>
      </c>
      <c r="H750" s="2" t="str">
        <f t="shared" si="70"/>
        <v>Hold</v>
      </c>
    </row>
    <row r="751" spans="1:8" ht="13.5" x14ac:dyDescent="0.25">
      <c r="A751" s="3">
        <f>TITRES_STAT!B754</f>
        <v>43096</v>
      </c>
      <c r="B751" s="6">
        <f>TITRES_STAT!D754</f>
        <v>3.6063999999999998</v>
      </c>
      <c r="C751" s="2">
        <f t="shared" si="66"/>
        <v>3.5551215918081223</v>
      </c>
      <c r="D751" s="2">
        <f t="shared" si="68"/>
        <v>3.547519944384089</v>
      </c>
      <c r="E751" s="2">
        <f t="shared" si="67"/>
        <v>7.6016474240332421E-3</v>
      </c>
      <c r="F751" s="2">
        <f t="shared" si="71"/>
        <v>2.6756375033807178E-2</v>
      </c>
      <c r="G751" s="2">
        <f t="shared" si="69"/>
        <v>-1.9154727609773936E-2</v>
      </c>
      <c r="H751" s="2" t="str">
        <f t="shared" si="70"/>
        <v>Hold</v>
      </c>
    </row>
    <row r="752" spans="1:8" ht="13.5" x14ac:dyDescent="0.25">
      <c r="A752" s="3">
        <f>TITRES_STAT!B755</f>
        <v>43097</v>
      </c>
      <c r="B752" s="6">
        <f>TITRES_STAT!D755</f>
        <v>3.5036</v>
      </c>
      <c r="C752" s="2">
        <f t="shared" si="66"/>
        <v>3.5371336546068726</v>
      </c>
      <c r="D752" s="2">
        <f t="shared" si="68"/>
        <v>3.5442666151704527</v>
      </c>
      <c r="E752" s="2">
        <f t="shared" si="67"/>
        <v>-7.1329605635801485E-3</v>
      </c>
      <c r="F752" s="2">
        <f t="shared" si="71"/>
        <v>1.9978507914329716E-2</v>
      </c>
      <c r="G752" s="2">
        <f t="shared" si="69"/>
        <v>-2.7111468477909864E-2</v>
      </c>
      <c r="H752" s="2" t="str">
        <f t="shared" si="70"/>
        <v>Hold</v>
      </c>
    </row>
    <row r="753" spans="1:8" ht="13.5" x14ac:dyDescent="0.25">
      <c r="A753" s="3">
        <f>TITRES_STAT!B756</f>
        <v>43098</v>
      </c>
      <c r="B753" s="6">
        <f>TITRES_STAT!D756</f>
        <v>3.6063999999999998</v>
      </c>
      <c r="C753" s="2">
        <f t="shared" si="66"/>
        <v>3.5219130923596613</v>
      </c>
      <c r="D753" s="2">
        <f t="shared" si="68"/>
        <v>3.5488690881207896</v>
      </c>
      <c r="E753" s="2">
        <f t="shared" si="67"/>
        <v>-2.6955995761128282E-2</v>
      </c>
      <c r="F753" s="2">
        <f t="shared" si="71"/>
        <v>1.0591607179238115E-2</v>
      </c>
      <c r="G753" s="2">
        <f t="shared" si="69"/>
        <v>-3.7547602940366395E-2</v>
      </c>
      <c r="H753" s="2" t="str">
        <f t="shared" si="70"/>
        <v>Hold</v>
      </c>
    </row>
    <row r="754" spans="1:8" ht="13.5" x14ac:dyDescent="0.25">
      <c r="A754" s="3">
        <f>TITRES_STAT!B757</f>
        <v>43102</v>
      </c>
      <c r="B754" s="6">
        <f>TITRES_STAT!D757</f>
        <v>3.6063999999999998</v>
      </c>
      <c r="C754" s="2">
        <f t="shared" si="66"/>
        <v>3.5090341550735595</v>
      </c>
      <c r="D754" s="2">
        <f t="shared" si="68"/>
        <v>3.5531306371488793</v>
      </c>
      <c r="E754" s="2">
        <f t="shared" si="67"/>
        <v>-4.4096482075319798E-2</v>
      </c>
      <c r="F754" s="2">
        <f t="shared" si="71"/>
        <v>-3.4601067167346761E-4</v>
      </c>
      <c r="G754" s="2">
        <f t="shared" si="69"/>
        <v>-4.3750471403646331E-2</v>
      </c>
      <c r="H754" s="2" t="str">
        <f t="shared" si="70"/>
        <v>Hold</v>
      </c>
    </row>
    <row r="755" spans="1:8" ht="13.5" x14ac:dyDescent="0.25">
      <c r="A755" s="3">
        <f>TITRES_STAT!B758</f>
        <v>43103</v>
      </c>
      <c r="B755" s="6">
        <f>TITRES_STAT!D758</f>
        <v>3.6063999999999998</v>
      </c>
      <c r="C755" s="2">
        <f t="shared" si="66"/>
        <v>3.5010135158314735</v>
      </c>
      <c r="D755" s="2">
        <f t="shared" si="68"/>
        <v>3.5570765158785917</v>
      </c>
      <c r="E755" s="2">
        <f t="shared" si="67"/>
        <v>-5.6063000047118283E-2</v>
      </c>
      <c r="F755" s="2">
        <f t="shared" si="71"/>
        <v>-1.1489408546762432E-2</v>
      </c>
      <c r="G755" s="2">
        <f t="shared" si="69"/>
        <v>-4.457359150035585E-2</v>
      </c>
      <c r="H755" s="2" t="str">
        <f t="shared" si="70"/>
        <v>Hold</v>
      </c>
    </row>
    <row r="756" spans="1:8" ht="13.5" x14ac:dyDescent="0.25">
      <c r="A756" s="3">
        <f>TITRES_STAT!B759</f>
        <v>43104</v>
      </c>
      <c r="B756" s="6">
        <f>TITRES_STAT!D759</f>
        <v>3.6063999999999998</v>
      </c>
      <c r="C756" s="2">
        <f t="shared" si="66"/>
        <v>3.4942268210881697</v>
      </c>
      <c r="D756" s="2">
        <f t="shared" si="68"/>
        <v>3.5607301072949924</v>
      </c>
      <c r="E756" s="2">
        <f t="shared" si="67"/>
        <v>-6.6503286206822665E-2</v>
      </c>
      <c r="F756" s="2">
        <f t="shared" si="71"/>
        <v>-2.2492184078774478E-2</v>
      </c>
      <c r="G756" s="2">
        <f t="shared" si="69"/>
        <v>-4.4011102128048186E-2</v>
      </c>
      <c r="H756" s="2" t="str">
        <f t="shared" si="70"/>
        <v>Hold</v>
      </c>
    </row>
    <row r="757" spans="1:8" ht="13.5" x14ac:dyDescent="0.25">
      <c r="A757" s="3">
        <f>TITRES_STAT!B760</f>
        <v>43105</v>
      </c>
      <c r="B757" s="6">
        <f>TITRES_STAT!D760</f>
        <v>3.5036</v>
      </c>
      <c r="C757" s="2">
        <f t="shared" si="66"/>
        <v>3.4884842332284514</v>
      </c>
      <c r="D757" s="2">
        <f t="shared" si="68"/>
        <v>3.5564982474953633</v>
      </c>
      <c r="E757" s="2">
        <f t="shared" si="67"/>
        <v>-6.8014014266911893E-2</v>
      </c>
      <c r="F757" s="2">
        <f t="shared" si="71"/>
        <v>-3.1596550116401959E-2</v>
      </c>
      <c r="G757" s="2">
        <f t="shared" si="69"/>
        <v>-3.6417464150509934E-2</v>
      </c>
      <c r="H757" s="2" t="str">
        <f t="shared" si="70"/>
        <v>Hold</v>
      </c>
    </row>
    <row r="758" spans="1:8" ht="13.5" x14ac:dyDescent="0.25">
      <c r="A758" s="3">
        <f>TITRES_STAT!B761</f>
        <v>43108</v>
      </c>
      <c r="B758" s="6">
        <f>TITRES_STAT!D761</f>
        <v>3.4476</v>
      </c>
      <c r="C758" s="2">
        <f t="shared" si="66"/>
        <v>3.5066251204240744</v>
      </c>
      <c r="D758" s="2">
        <f t="shared" si="68"/>
        <v>3.5484317106438552</v>
      </c>
      <c r="E758" s="2">
        <f t="shared" si="67"/>
        <v>-4.1806590219780837E-2</v>
      </c>
      <c r="F758" s="2">
        <f t="shared" si="71"/>
        <v>-3.3638558137077737E-2</v>
      </c>
      <c r="G758" s="2">
        <f t="shared" si="69"/>
        <v>-8.1680320827031E-3</v>
      </c>
      <c r="H758" s="2" t="str">
        <f t="shared" si="70"/>
        <v>Hold</v>
      </c>
    </row>
    <row r="759" spans="1:8" ht="13.5" x14ac:dyDescent="0.25">
      <c r="A759" s="3">
        <f>TITRES_STAT!B762</f>
        <v>43109</v>
      </c>
      <c r="B759" s="6">
        <f>TITRES_STAT!D762</f>
        <v>3.4476</v>
      </c>
      <c r="C759" s="2">
        <f t="shared" si="66"/>
        <v>3.5219751018972936</v>
      </c>
      <c r="D759" s="2">
        <f t="shared" si="68"/>
        <v>3.5409626950406068</v>
      </c>
      <c r="E759" s="2">
        <f t="shared" si="67"/>
        <v>-1.8987593143313219E-2</v>
      </c>
      <c r="F759" s="2">
        <f t="shared" si="71"/>
        <v>-3.0708365138324832E-2</v>
      </c>
      <c r="G759" s="2">
        <f t="shared" si="69"/>
        <v>1.1720771995011613E-2</v>
      </c>
      <c r="H759" s="2" t="str">
        <f t="shared" si="70"/>
        <v>Sell</v>
      </c>
    </row>
    <row r="760" spans="1:8" ht="13.5" x14ac:dyDescent="0.25">
      <c r="A760" s="3">
        <f>TITRES_STAT!B763</f>
        <v>43110</v>
      </c>
      <c r="B760" s="6">
        <f>TITRES_STAT!D763</f>
        <v>3.4382000000000001</v>
      </c>
      <c r="C760" s="2">
        <f t="shared" si="66"/>
        <v>3.5349635477592485</v>
      </c>
      <c r="D760" s="2">
        <f t="shared" si="68"/>
        <v>3.5333506435561173</v>
      </c>
      <c r="E760" s="2">
        <f t="shared" si="67"/>
        <v>1.6129042031312046E-3</v>
      </c>
      <c r="F760" s="2">
        <f t="shared" si="71"/>
        <v>-2.4244111270033626E-2</v>
      </c>
      <c r="G760" s="2">
        <f t="shared" si="69"/>
        <v>2.5857015473164831E-2</v>
      </c>
      <c r="H760" s="2" t="str">
        <f t="shared" si="70"/>
        <v>Sell</v>
      </c>
    </row>
    <row r="761" spans="1:8" ht="13.5" x14ac:dyDescent="0.25">
      <c r="A761" s="3">
        <f>TITRES_STAT!B764</f>
        <v>43111</v>
      </c>
      <c r="B761" s="6">
        <f>TITRES_STAT!D764</f>
        <v>3.4382000000000001</v>
      </c>
      <c r="C761" s="2">
        <f t="shared" si="66"/>
        <v>3.5459537711809026</v>
      </c>
      <c r="D761" s="2">
        <f t="shared" si="68"/>
        <v>3.5263024477371459</v>
      </c>
      <c r="E761" s="2">
        <f t="shared" si="67"/>
        <v>1.9651323443756752E-2</v>
      </c>
      <c r="F761" s="2">
        <f t="shared" si="71"/>
        <v>-1.5465024327275551E-2</v>
      </c>
      <c r="G761" s="2">
        <f t="shared" si="69"/>
        <v>3.51163477710323E-2</v>
      </c>
      <c r="H761" s="2" t="str">
        <f t="shared" si="70"/>
        <v>Sell</v>
      </c>
    </row>
    <row r="762" spans="1:8" ht="13.5" x14ac:dyDescent="0.25">
      <c r="A762" s="3">
        <f>TITRES_STAT!B765</f>
        <v>43112</v>
      </c>
      <c r="B762" s="6">
        <f>TITRES_STAT!D765</f>
        <v>3.4382000000000001</v>
      </c>
      <c r="C762" s="2">
        <f t="shared" si="66"/>
        <v>3.539437806383841</v>
      </c>
      <c r="D762" s="2">
        <f t="shared" si="68"/>
        <v>3.5197763404973572</v>
      </c>
      <c r="E762" s="2">
        <f t="shared" si="67"/>
        <v>1.9661465886483764E-2</v>
      </c>
      <c r="F762" s="2">
        <f t="shared" si="71"/>
        <v>-8.4397262845236874E-3</v>
      </c>
      <c r="G762" s="2">
        <f t="shared" si="69"/>
        <v>2.8101192171007452E-2</v>
      </c>
      <c r="H762" s="2" t="str">
        <f t="shared" si="70"/>
        <v>Sell</v>
      </c>
    </row>
    <row r="763" spans="1:8" ht="13.5" x14ac:dyDescent="0.25">
      <c r="A763" s="3">
        <f>TITRES_STAT!B766</f>
        <v>43115</v>
      </c>
      <c r="B763" s="6">
        <f>TITRES_STAT!D766</f>
        <v>3.4476</v>
      </c>
      <c r="C763" s="2">
        <f t="shared" si="66"/>
        <v>3.5497396823247884</v>
      </c>
      <c r="D763" s="2">
        <f t="shared" si="68"/>
        <v>3.5144299449049607</v>
      </c>
      <c r="E763" s="2">
        <f t="shared" si="67"/>
        <v>3.530973741982768E-2</v>
      </c>
      <c r="F763" s="2">
        <f t="shared" si="71"/>
        <v>3.1016645634658613E-4</v>
      </c>
      <c r="G763" s="2">
        <f t="shared" si="69"/>
        <v>3.4999570963481094E-2</v>
      </c>
      <c r="H763" s="2" t="str">
        <f t="shared" si="70"/>
        <v>Sell</v>
      </c>
    </row>
    <row r="764" spans="1:8" ht="13.5" x14ac:dyDescent="0.25">
      <c r="A764" s="3">
        <f>TITRES_STAT!B767</f>
        <v>43116</v>
      </c>
      <c r="B764" s="6">
        <f>TITRES_STAT!D767</f>
        <v>3.3635000000000002</v>
      </c>
      <c r="C764" s="2">
        <f t="shared" si="66"/>
        <v>3.5584566542748211</v>
      </c>
      <c r="D764" s="2">
        <f t="shared" si="68"/>
        <v>3.5032499489860749</v>
      </c>
      <c r="E764" s="2">
        <f t="shared" si="67"/>
        <v>5.5206705288746161E-2</v>
      </c>
      <c r="F764" s="2">
        <f t="shared" si="71"/>
        <v>1.1289474222826501E-2</v>
      </c>
      <c r="G764" s="2">
        <f t="shared" si="69"/>
        <v>4.391723106591966E-2</v>
      </c>
      <c r="H764" s="2" t="str">
        <f t="shared" si="70"/>
        <v>Sell</v>
      </c>
    </row>
    <row r="765" spans="1:8" ht="13.5" x14ac:dyDescent="0.25">
      <c r="A765" s="3">
        <f>TITRES_STAT!B768</f>
        <v>43117</v>
      </c>
      <c r="B765" s="6">
        <f>TITRES_STAT!D768</f>
        <v>3.4476</v>
      </c>
      <c r="C765" s="2">
        <f t="shared" si="66"/>
        <v>3.5658325536171565</v>
      </c>
      <c r="D765" s="2">
        <f t="shared" si="68"/>
        <v>3.499127730542662</v>
      </c>
      <c r="E765" s="2">
        <f t="shared" si="67"/>
        <v>6.6704823074494435E-2</v>
      </c>
      <c r="F765" s="2">
        <f t="shared" si="71"/>
        <v>2.2372543993160091E-2</v>
      </c>
      <c r="G765" s="2">
        <f t="shared" si="69"/>
        <v>4.4332279081334344E-2</v>
      </c>
      <c r="H765" s="2" t="str">
        <f t="shared" si="70"/>
        <v>Sell</v>
      </c>
    </row>
    <row r="766" spans="1:8" ht="13.5" x14ac:dyDescent="0.25">
      <c r="A766" s="3">
        <f>TITRES_STAT!B769</f>
        <v>43118</v>
      </c>
      <c r="B766" s="6">
        <f>TITRES_STAT!D769</f>
        <v>3.5971000000000002</v>
      </c>
      <c r="C766" s="2">
        <f t="shared" si="66"/>
        <v>3.572073699214517</v>
      </c>
      <c r="D766" s="2">
        <f t="shared" si="68"/>
        <v>3.5063849356876498</v>
      </c>
      <c r="E766" s="2">
        <f t="shared" si="67"/>
        <v>6.5688763526867255E-2</v>
      </c>
      <c r="F766" s="2">
        <f t="shared" si="71"/>
        <v>3.1035787899901524E-2</v>
      </c>
      <c r="G766" s="2">
        <f t="shared" si="69"/>
        <v>3.4652975626965732E-2</v>
      </c>
      <c r="H766" s="2" t="str">
        <f t="shared" si="70"/>
        <v>Sell</v>
      </c>
    </row>
    <row r="767" spans="1:8" ht="13.5" x14ac:dyDescent="0.25">
      <c r="A767" s="3">
        <f>TITRES_STAT!B770</f>
        <v>43119</v>
      </c>
      <c r="B767" s="6">
        <f>TITRES_STAT!D770</f>
        <v>3.5971000000000002</v>
      </c>
      <c r="C767" s="2">
        <f t="shared" si="66"/>
        <v>3.5615392839507454</v>
      </c>
      <c r="D767" s="2">
        <f t="shared" si="68"/>
        <v>3.5131045700811572</v>
      </c>
      <c r="E767" s="2">
        <f t="shared" si="67"/>
        <v>4.8434713869588197E-2</v>
      </c>
      <c r="F767" s="2">
        <f t="shared" si="71"/>
        <v>3.4515573093838861E-2</v>
      </c>
      <c r="G767" s="2">
        <f t="shared" si="69"/>
        <v>1.3919140775749336E-2</v>
      </c>
      <c r="H767" s="2" t="str">
        <f t="shared" si="70"/>
        <v>Sell</v>
      </c>
    </row>
    <row r="768" spans="1:8" ht="13.5" x14ac:dyDescent="0.25">
      <c r="A768" s="3">
        <f>TITRES_STAT!B771</f>
        <v>43122</v>
      </c>
      <c r="B768" s="6">
        <f>TITRES_STAT!D771</f>
        <v>3.5503</v>
      </c>
      <c r="C768" s="2">
        <f t="shared" si="66"/>
        <v>3.5440101633429384</v>
      </c>
      <c r="D768" s="2">
        <f t="shared" si="68"/>
        <v>3.5158597871121824</v>
      </c>
      <c r="E768" s="2">
        <f t="shared" si="67"/>
        <v>2.8150376230756002E-2</v>
      </c>
      <c r="F768" s="2">
        <f t="shared" si="71"/>
        <v>3.3242533721222288E-2</v>
      </c>
      <c r="G768" s="2">
        <f t="shared" si="69"/>
        <v>-5.0921574904662856E-3</v>
      </c>
      <c r="H768" s="2" t="str">
        <f t="shared" si="70"/>
        <v>Hold</v>
      </c>
    </row>
    <row r="769" spans="1:8" ht="13.5" x14ac:dyDescent="0.25">
      <c r="A769" s="3">
        <f>TITRES_STAT!B772</f>
        <v>43123</v>
      </c>
      <c r="B769" s="6">
        <f>TITRES_STAT!D772</f>
        <v>3.6998000000000002</v>
      </c>
      <c r="C769" s="2">
        <f t="shared" si="66"/>
        <v>3.5291778305209478</v>
      </c>
      <c r="D769" s="2">
        <f t="shared" si="68"/>
        <v>3.5294849880668355</v>
      </c>
      <c r="E769" s="2">
        <f t="shared" si="67"/>
        <v>-3.0715754588772626E-4</v>
      </c>
      <c r="F769" s="2">
        <f t="shared" si="71"/>
        <v>2.6532595467800287E-2</v>
      </c>
      <c r="G769" s="2">
        <f t="shared" si="69"/>
        <v>-2.6839753013688013E-2</v>
      </c>
      <c r="H769" s="2" t="str">
        <f t="shared" si="70"/>
        <v>Hold</v>
      </c>
    </row>
    <row r="770" spans="1:8" ht="13.5" x14ac:dyDescent="0.25">
      <c r="A770" s="3">
        <f>TITRES_STAT!B773</f>
        <v>43124</v>
      </c>
      <c r="B770" s="6">
        <f>TITRES_STAT!D773</f>
        <v>3.6998000000000002</v>
      </c>
      <c r="C770" s="2">
        <f t="shared" si="66"/>
        <v>3.5151812412100325</v>
      </c>
      <c r="D770" s="2">
        <f t="shared" si="68"/>
        <v>3.5421009148766998</v>
      </c>
      <c r="E770" s="2">
        <f t="shared" si="67"/>
        <v>-2.6919673666667254E-2</v>
      </c>
      <c r="F770" s="2">
        <f t="shared" si="71"/>
        <v>1.5842141640906783E-2</v>
      </c>
      <c r="G770" s="2">
        <f t="shared" si="69"/>
        <v>-4.2761815307574037E-2</v>
      </c>
      <c r="H770" s="2" t="str">
        <f t="shared" si="70"/>
        <v>Hold</v>
      </c>
    </row>
    <row r="771" spans="1:8" ht="13.5" x14ac:dyDescent="0.25">
      <c r="A771" s="3">
        <f>TITRES_STAT!B774</f>
        <v>43125</v>
      </c>
      <c r="B771" s="6">
        <f>TITRES_STAT!D774</f>
        <v>3.6998000000000002</v>
      </c>
      <c r="C771" s="2">
        <f t="shared" si="66"/>
        <v>3.5033379733315657</v>
      </c>
      <c r="D771" s="2">
        <f t="shared" si="68"/>
        <v>3.5537823285895369</v>
      </c>
      <c r="E771" s="2">
        <f t="shared" si="67"/>
        <v>-5.0444355257971196E-2</v>
      </c>
      <c r="F771" s="2">
        <f t="shared" si="71"/>
        <v>2.5848422611311865E-3</v>
      </c>
      <c r="G771" s="2">
        <f t="shared" si="69"/>
        <v>-5.3029197519102386E-2</v>
      </c>
      <c r="H771" s="2" t="str">
        <f t="shared" si="70"/>
        <v>Hold</v>
      </c>
    </row>
    <row r="772" spans="1:8" ht="13.5" x14ac:dyDescent="0.25">
      <c r="A772" s="3">
        <f>TITRES_STAT!B775</f>
        <v>43126</v>
      </c>
      <c r="B772" s="6">
        <f>TITRES_STAT!D775</f>
        <v>3.5971000000000002</v>
      </c>
      <c r="C772" s="2">
        <f t="shared" si="66"/>
        <v>3.4933167466651711</v>
      </c>
      <c r="D772" s="2">
        <f t="shared" si="68"/>
        <v>3.5569910449903119</v>
      </c>
      <c r="E772" s="2">
        <f t="shared" si="67"/>
        <v>-6.3674298325140821E-2</v>
      </c>
      <c r="F772" s="2">
        <f t="shared" si="71"/>
        <v>-1.0666985856123216E-2</v>
      </c>
      <c r="G772" s="2">
        <f t="shared" si="69"/>
        <v>-5.3007312469017603E-2</v>
      </c>
      <c r="H772" s="2" t="str">
        <f t="shared" si="70"/>
        <v>Hold</v>
      </c>
    </row>
    <row r="773" spans="1:8" ht="13.5" x14ac:dyDescent="0.25">
      <c r="A773" s="3">
        <f>TITRES_STAT!B776</f>
        <v>43129</v>
      </c>
      <c r="B773" s="6">
        <f>TITRES_STAT!D776</f>
        <v>3.5971000000000002</v>
      </c>
      <c r="C773" s="2">
        <f t="shared" si="66"/>
        <v>3.4862834010243757</v>
      </c>
      <c r="D773" s="2">
        <f t="shared" si="68"/>
        <v>3.559962078694733</v>
      </c>
      <c r="E773" s="2">
        <f t="shared" si="67"/>
        <v>-7.3678677670357295E-2</v>
      </c>
      <c r="F773" s="2">
        <f t="shared" si="71"/>
        <v>-2.3269324218970034E-2</v>
      </c>
      <c r="G773" s="2">
        <f t="shared" si="69"/>
        <v>-5.0409353451387265E-2</v>
      </c>
      <c r="H773" s="2" t="str">
        <f t="shared" si="70"/>
        <v>Hold</v>
      </c>
    </row>
    <row r="774" spans="1:8" ht="13.5" x14ac:dyDescent="0.25">
      <c r="A774" s="3">
        <f>TITRES_STAT!B777</f>
        <v>43130</v>
      </c>
      <c r="B774" s="6">
        <f>TITRES_STAT!D777</f>
        <v>3.5971000000000002</v>
      </c>
      <c r="C774" s="2">
        <f t="shared" si="66"/>
        <v>3.4673936470206255</v>
      </c>
      <c r="D774" s="2">
        <f t="shared" si="68"/>
        <v>3.5627130358284562</v>
      </c>
      <c r="E774" s="2">
        <f t="shared" si="67"/>
        <v>-9.5319388807830752E-2</v>
      </c>
      <c r="F774" s="2">
        <f t="shared" si="71"/>
        <v>-3.767933713674218E-2</v>
      </c>
      <c r="G774" s="2">
        <f t="shared" si="69"/>
        <v>-5.7640051671088571E-2</v>
      </c>
      <c r="H774" s="2" t="str">
        <f t="shared" si="70"/>
        <v>Hold</v>
      </c>
    </row>
    <row r="775" spans="1:8" ht="13.5" x14ac:dyDescent="0.25">
      <c r="A775" s="3">
        <f>TITRES_STAT!B778</f>
        <v>43131</v>
      </c>
      <c r="B775" s="6">
        <f>TITRES_STAT!D778</f>
        <v>3.5409999999999999</v>
      </c>
      <c r="C775" s="2">
        <f t="shared" si="66"/>
        <v>3.4643484705559136</v>
      </c>
      <c r="D775" s="2">
        <f t="shared" si="68"/>
        <v>3.5611046628041265</v>
      </c>
      <c r="E775" s="2">
        <f t="shared" si="67"/>
        <v>-9.6756192248212969E-2</v>
      </c>
      <c r="F775" s="2">
        <f t="shared" si="71"/>
        <v>-4.9494708159036338E-2</v>
      </c>
      <c r="G775" s="2">
        <f t="shared" si="69"/>
        <v>-4.7261484089176631E-2</v>
      </c>
      <c r="H775" s="2" t="str">
        <f t="shared" si="70"/>
        <v>Hold</v>
      </c>
    </row>
    <row r="776" spans="1:8" ht="13.5" x14ac:dyDescent="0.25">
      <c r="A776" s="3">
        <f>TITRES_STAT!B779</f>
        <v>43132</v>
      </c>
      <c r="B776" s="6">
        <f>TITRES_STAT!D779</f>
        <v>3.4569000000000001</v>
      </c>
      <c r="C776" s="2">
        <f t="shared" si="66"/>
        <v>3.4847717827780809</v>
      </c>
      <c r="D776" s="2">
        <f t="shared" si="68"/>
        <v>3.5533857988927098</v>
      </c>
      <c r="E776" s="2">
        <f t="shared" si="67"/>
        <v>-6.8614016114628917E-2</v>
      </c>
      <c r="F776" s="2">
        <f t="shared" si="71"/>
        <v>-5.3318569750154851E-2</v>
      </c>
      <c r="G776" s="2">
        <f t="shared" si="69"/>
        <v>-1.5295446364474066E-2</v>
      </c>
      <c r="H776" s="2" t="str">
        <f t="shared" si="70"/>
        <v>Hold</v>
      </c>
    </row>
    <row r="777" spans="1:8" ht="13.5" x14ac:dyDescent="0.25">
      <c r="A777" s="3">
        <f>TITRES_STAT!B780</f>
        <v>43133</v>
      </c>
      <c r="B777" s="6">
        <f>TITRES_STAT!D780</f>
        <v>3.5503</v>
      </c>
      <c r="C777" s="2">
        <f t="shared" si="66"/>
        <v>3.5020530469660685</v>
      </c>
      <c r="D777" s="2">
        <f t="shared" si="68"/>
        <v>3.5531572211969533</v>
      </c>
      <c r="E777" s="2">
        <f t="shared" si="67"/>
        <v>-5.1104174230884869E-2</v>
      </c>
      <c r="F777" s="2">
        <f t="shared" si="71"/>
        <v>-5.2875690646300856E-2</v>
      </c>
      <c r="G777" s="2">
        <f t="shared" si="69"/>
        <v>1.7715164154159871E-3</v>
      </c>
      <c r="H777" s="2" t="str">
        <f t="shared" si="70"/>
        <v>Sell</v>
      </c>
    </row>
    <row r="778" spans="1:8" ht="13.5" x14ac:dyDescent="0.25">
      <c r="A778" s="3">
        <f>TITRES_STAT!B781</f>
        <v>43136</v>
      </c>
      <c r="B778" s="6">
        <f>TITRES_STAT!D781</f>
        <v>3.5503</v>
      </c>
      <c r="C778" s="2">
        <f t="shared" si="66"/>
        <v>3.5094756551251347</v>
      </c>
      <c r="D778" s="2">
        <f t="shared" si="68"/>
        <v>3.5529455751823642</v>
      </c>
      <c r="E778" s="2">
        <f t="shared" si="67"/>
        <v>-4.3469920057229494E-2</v>
      </c>
      <c r="F778" s="2">
        <f t="shared" si="71"/>
        <v>-5.0994536528486588E-2</v>
      </c>
      <c r="G778" s="2">
        <f t="shared" si="69"/>
        <v>7.5246164712570937E-3</v>
      </c>
      <c r="H778" s="2" t="str">
        <f t="shared" si="70"/>
        <v>Sell</v>
      </c>
    </row>
    <row r="779" spans="1:8" ht="13.5" x14ac:dyDescent="0.25">
      <c r="A779" s="3">
        <f>TITRES_STAT!B782</f>
        <v>43137</v>
      </c>
      <c r="B779" s="6">
        <f>TITRES_STAT!D782</f>
        <v>3.5503</v>
      </c>
      <c r="C779" s="2">
        <f t="shared" si="66"/>
        <v>3.5387563235674215</v>
      </c>
      <c r="D779" s="2">
        <f t="shared" si="68"/>
        <v>3.552749606650337</v>
      </c>
      <c r="E779" s="2">
        <f t="shared" si="67"/>
        <v>-1.3993283082915475E-2</v>
      </c>
      <c r="F779" s="2">
        <f t="shared" si="71"/>
        <v>-4.3594285839372367E-2</v>
      </c>
      <c r="G779" s="2">
        <f t="shared" si="69"/>
        <v>2.9601002756456891E-2</v>
      </c>
      <c r="H779" s="2" t="str">
        <f t="shared" si="70"/>
        <v>Sell</v>
      </c>
    </row>
    <row r="780" spans="1:8" ht="13.5" x14ac:dyDescent="0.25">
      <c r="A780" s="3">
        <f>TITRES_STAT!B783</f>
        <v>43138</v>
      </c>
      <c r="B780" s="6">
        <f>TITRES_STAT!D783</f>
        <v>3.5971000000000002</v>
      </c>
      <c r="C780" s="2">
        <f t="shared" si="66"/>
        <v>3.5635322737878181</v>
      </c>
      <c r="D780" s="2">
        <f t="shared" si="68"/>
        <v>3.5560348209725343</v>
      </c>
      <c r="E780" s="2">
        <f t="shared" si="67"/>
        <v>7.4974528152838005E-3</v>
      </c>
      <c r="F780" s="2">
        <f t="shared" si="71"/>
        <v>-3.3375938108441132E-2</v>
      </c>
      <c r="G780" s="2">
        <f t="shared" si="69"/>
        <v>4.0873390923724932E-2</v>
      </c>
      <c r="H780" s="2" t="str">
        <f t="shared" si="70"/>
        <v>Sell</v>
      </c>
    </row>
    <row r="781" spans="1:8" ht="13.5" x14ac:dyDescent="0.25">
      <c r="A781" s="3">
        <f>TITRES_STAT!B784</f>
        <v>43139</v>
      </c>
      <c r="B781" s="6">
        <f>TITRES_STAT!D784</f>
        <v>3.6438000000000001</v>
      </c>
      <c r="C781" s="2">
        <f t="shared" si="66"/>
        <v>3.584496539358923</v>
      </c>
      <c r="D781" s="2">
        <f t="shared" si="68"/>
        <v>3.5625359453449392</v>
      </c>
      <c r="E781" s="2">
        <f t="shared" si="67"/>
        <v>2.1960594013983759E-2</v>
      </c>
      <c r="F781" s="2">
        <f t="shared" si="71"/>
        <v>-2.2308631683956155E-2</v>
      </c>
      <c r="G781" s="2">
        <f t="shared" si="69"/>
        <v>4.426922569793991E-2</v>
      </c>
      <c r="H781" s="2" t="str">
        <f t="shared" si="70"/>
        <v>Sell</v>
      </c>
    </row>
    <row r="782" spans="1:8" ht="13.5" x14ac:dyDescent="0.25">
      <c r="A782" s="3">
        <f>TITRES_STAT!B785</f>
        <v>43140</v>
      </c>
      <c r="B782" s="6">
        <f>TITRES_STAT!D785</f>
        <v>3.6718000000000002</v>
      </c>
      <c r="C782" s="2">
        <f t="shared" si="66"/>
        <v>3.5864355333037041</v>
      </c>
      <c r="D782" s="2">
        <f t="shared" si="68"/>
        <v>3.570629579023092</v>
      </c>
      <c r="E782" s="2">
        <f t="shared" si="67"/>
        <v>1.5805954280612156E-2</v>
      </c>
      <c r="F782" s="2">
        <f t="shared" si="71"/>
        <v>-1.4685714491042494E-2</v>
      </c>
      <c r="G782" s="2">
        <f t="shared" si="69"/>
        <v>3.0491668771654649E-2</v>
      </c>
      <c r="H782" s="2" t="str">
        <f t="shared" si="70"/>
        <v>Sell</v>
      </c>
    </row>
    <row r="783" spans="1:8" ht="13.5" x14ac:dyDescent="0.25">
      <c r="A783" s="3">
        <f>TITRES_STAT!B786</f>
        <v>43143</v>
      </c>
      <c r="B783" s="6">
        <f>TITRES_STAT!D786</f>
        <v>3.569</v>
      </c>
      <c r="C783" s="2">
        <f t="shared" ref="C783:C846" si="72">$C$4*B773+C782*(1-$C$4)</f>
        <v>3.5880762204877499</v>
      </c>
      <c r="D783" s="2">
        <f t="shared" si="68"/>
        <v>3.5705088694658258</v>
      </c>
      <c r="E783" s="2">
        <f t="shared" si="67"/>
        <v>1.7567351021924082E-2</v>
      </c>
      <c r="F783" s="2">
        <f t="shared" si="71"/>
        <v>-8.2351013884491807E-3</v>
      </c>
      <c r="G783" s="2">
        <f t="shared" si="69"/>
        <v>2.5802452410373263E-2</v>
      </c>
      <c r="H783" s="2" t="str">
        <f t="shared" si="70"/>
        <v>Sell</v>
      </c>
    </row>
    <row r="784" spans="1:8" ht="13.5" x14ac:dyDescent="0.25">
      <c r="A784" s="3">
        <f>TITRES_STAT!B787</f>
        <v>43144</v>
      </c>
      <c r="B784" s="6">
        <f>TITRES_STAT!D787</f>
        <v>3.6438000000000001</v>
      </c>
      <c r="C784" s="2">
        <f t="shared" si="72"/>
        <v>3.5894644942588654</v>
      </c>
      <c r="D784" s="2">
        <f t="shared" si="68"/>
        <v>3.5759378420979866</v>
      </c>
      <c r="E784" s="2">
        <f t="shared" si="67"/>
        <v>1.3526652160878783E-2</v>
      </c>
      <c r="F784" s="2">
        <f t="shared" si="71"/>
        <v>-3.8827506785835885E-3</v>
      </c>
      <c r="G784" s="2">
        <f t="shared" si="69"/>
        <v>1.7409402839462372E-2</v>
      </c>
      <c r="H784" s="2" t="str">
        <f t="shared" si="70"/>
        <v>Sell</v>
      </c>
    </row>
    <row r="785" spans="1:8" ht="13.5" x14ac:dyDescent="0.25">
      <c r="A785" s="3">
        <f>TITRES_STAT!B788</f>
        <v>43145</v>
      </c>
      <c r="B785" s="6">
        <f>TITRES_STAT!D788</f>
        <v>3.5503</v>
      </c>
      <c r="C785" s="2">
        <f t="shared" si="72"/>
        <v>3.5820084182190399</v>
      </c>
      <c r="D785" s="2">
        <f t="shared" si="68"/>
        <v>3.5740387426833209</v>
      </c>
      <c r="E785" s="2">
        <f t="shared" si="67"/>
        <v>7.9696755357190341E-3</v>
      </c>
      <c r="F785" s="2">
        <f t="shared" si="71"/>
        <v>-1.5122654357230642E-3</v>
      </c>
      <c r="G785" s="2">
        <f t="shared" si="69"/>
        <v>9.4819409714420981E-3</v>
      </c>
      <c r="H785" s="2" t="str">
        <f t="shared" si="70"/>
        <v>Sell</v>
      </c>
    </row>
    <row r="786" spans="1:8" ht="13.5" x14ac:dyDescent="0.25">
      <c r="A786" s="3">
        <f>TITRES_STAT!B789</f>
        <v>43146</v>
      </c>
      <c r="B786" s="6">
        <f>TITRES_STAT!D789</f>
        <v>3.6438000000000001</v>
      </c>
      <c r="C786" s="2">
        <f t="shared" si="72"/>
        <v>3.5627609692622646</v>
      </c>
      <c r="D786" s="2">
        <f t="shared" si="68"/>
        <v>3.5792062432252969</v>
      </c>
      <c r="E786" s="2">
        <f t="shared" si="67"/>
        <v>-1.6445273963032303E-2</v>
      </c>
      <c r="F786" s="2">
        <f t="shared" si="71"/>
        <v>-4.4988671411849129E-3</v>
      </c>
      <c r="G786" s="2">
        <f t="shared" si="69"/>
        <v>-1.194640682184739E-2</v>
      </c>
      <c r="H786" s="2" t="str">
        <f t="shared" si="70"/>
        <v>Hold</v>
      </c>
    </row>
    <row r="787" spans="1:8" ht="13.5" x14ac:dyDescent="0.25">
      <c r="A787" s="3">
        <f>TITRES_STAT!B790</f>
        <v>43147</v>
      </c>
      <c r="B787" s="6">
        <f>TITRES_STAT!D790</f>
        <v>3.6438000000000001</v>
      </c>
      <c r="C787" s="2">
        <f t="shared" si="72"/>
        <v>3.5608438970680698</v>
      </c>
      <c r="D787" s="2">
        <f t="shared" si="68"/>
        <v>3.583990965949349</v>
      </c>
      <c r="E787" s="2">
        <f t="shared" si="67"/>
        <v>-2.3147068881279154E-2</v>
      </c>
      <c r="F787" s="2">
        <f t="shared" si="71"/>
        <v>-8.2285074892037621E-3</v>
      </c>
      <c r="G787" s="2">
        <f t="shared" si="69"/>
        <v>-1.4918561392075392E-2</v>
      </c>
      <c r="H787" s="2" t="str">
        <f t="shared" si="70"/>
        <v>Hold</v>
      </c>
    </row>
    <row r="788" spans="1:8" ht="13.5" x14ac:dyDescent="0.25">
      <c r="A788" s="3">
        <f>TITRES_STAT!B791</f>
        <v>43150</v>
      </c>
      <c r="B788" s="6">
        <f>TITRES_STAT!D791</f>
        <v>3.6438000000000001</v>
      </c>
      <c r="C788" s="2">
        <f t="shared" si="72"/>
        <v>3.5592217590575972</v>
      </c>
      <c r="D788" s="2">
        <f t="shared" si="68"/>
        <v>3.5884212647679155</v>
      </c>
      <c r="E788" s="2">
        <f t="shared" si="67"/>
        <v>-2.9199505710318263E-2</v>
      </c>
      <c r="F788" s="2">
        <f t="shared" si="71"/>
        <v>-1.2422707133426664E-2</v>
      </c>
      <c r="G788" s="2">
        <f t="shared" si="69"/>
        <v>-1.6776798576891599E-2</v>
      </c>
      <c r="H788" s="2" t="str">
        <f t="shared" si="70"/>
        <v>Hold</v>
      </c>
    </row>
    <row r="789" spans="1:8" ht="13.5" x14ac:dyDescent="0.25">
      <c r="A789" s="3">
        <f>TITRES_STAT!B792</f>
        <v>43151</v>
      </c>
      <c r="B789" s="6">
        <f>TITRES_STAT!D792</f>
        <v>3.6438000000000001</v>
      </c>
      <c r="C789" s="2">
        <f t="shared" si="72"/>
        <v>3.5578491807410435</v>
      </c>
      <c r="D789" s="2">
        <f t="shared" si="68"/>
        <v>3.5925233933036251</v>
      </c>
      <c r="E789" s="2">
        <f t="shared" si="67"/>
        <v>-3.467421256258163E-2</v>
      </c>
      <c r="F789" s="2">
        <f t="shared" si="71"/>
        <v>-1.6873008219257656E-2</v>
      </c>
      <c r="G789" s="2">
        <f t="shared" si="69"/>
        <v>-1.7801204343323974E-2</v>
      </c>
      <c r="H789" s="2" t="str">
        <f t="shared" si="70"/>
        <v>Hold</v>
      </c>
    </row>
    <row r="790" spans="1:8" ht="13.5" x14ac:dyDescent="0.25">
      <c r="A790" s="3">
        <f>TITRES_STAT!B793</f>
        <v>43152</v>
      </c>
      <c r="B790" s="6">
        <f>TITRES_STAT!D793</f>
        <v>3.6438000000000001</v>
      </c>
      <c r="C790" s="2">
        <f t="shared" si="72"/>
        <v>3.5638877683193444</v>
      </c>
      <c r="D790" s="2">
        <f t="shared" si="68"/>
        <v>3.5963216604663195</v>
      </c>
      <c r="E790" s="2">
        <f t="shared" si="67"/>
        <v>-3.2433892146975118E-2</v>
      </c>
      <c r="F790" s="2">
        <f t="shared" si="71"/>
        <v>-1.9985185004801148E-2</v>
      </c>
      <c r="G790" s="2">
        <f t="shared" si="69"/>
        <v>-1.244870714217397E-2</v>
      </c>
      <c r="H790" s="2" t="str">
        <f t="shared" si="70"/>
        <v>Hold</v>
      </c>
    </row>
    <row r="791" spans="1:8" ht="13.5" x14ac:dyDescent="0.25">
      <c r="A791" s="3">
        <f>TITRES_STAT!B794</f>
        <v>43153</v>
      </c>
      <c r="B791" s="6">
        <f>TITRES_STAT!D794</f>
        <v>3.6438000000000001</v>
      </c>
      <c r="C791" s="2">
        <f t="shared" si="72"/>
        <v>3.576181957808676</v>
      </c>
      <c r="D791" s="2">
        <f t="shared" si="68"/>
        <v>3.5998385745058514</v>
      </c>
      <c r="E791" s="2">
        <f t="shared" si="67"/>
        <v>-2.3656616697175448E-2</v>
      </c>
      <c r="F791" s="2">
        <f t="shared" si="71"/>
        <v>-2.0719471343276008E-2</v>
      </c>
      <c r="G791" s="2">
        <f t="shared" si="69"/>
        <v>-2.9371453538994396E-3</v>
      </c>
      <c r="H791" s="2" t="str">
        <f t="shared" si="70"/>
        <v>Hold</v>
      </c>
    </row>
    <row r="792" spans="1:8" ht="13.5" x14ac:dyDescent="0.25">
      <c r="A792" s="3">
        <f>TITRES_STAT!B795</f>
        <v>43154</v>
      </c>
      <c r="B792" s="6">
        <f>TITRES_STAT!D795</f>
        <v>3.6343999999999999</v>
      </c>
      <c r="C792" s="2">
        <f t="shared" si="72"/>
        <v>3.5908924258381107</v>
      </c>
      <c r="D792" s="2">
        <f t="shared" si="68"/>
        <v>3.6023986800980108</v>
      </c>
      <c r="E792" s="2">
        <f t="shared" si="67"/>
        <v>-1.1506254259900039E-2</v>
      </c>
      <c r="F792" s="2">
        <f t="shared" si="71"/>
        <v>-1.8876827926600816E-2</v>
      </c>
      <c r="G792" s="2">
        <f t="shared" si="69"/>
        <v>7.3705736667007762E-3</v>
      </c>
      <c r="H792" s="2" t="str">
        <f t="shared" si="70"/>
        <v>Sell</v>
      </c>
    </row>
    <row r="793" spans="1:8" ht="13.5" x14ac:dyDescent="0.25">
      <c r="A793" s="3">
        <f>TITRES_STAT!B796</f>
        <v>43157</v>
      </c>
      <c r="B793" s="6">
        <f>TITRES_STAT!D796</f>
        <v>3.5503</v>
      </c>
      <c r="C793" s="2">
        <f t="shared" si="72"/>
        <v>3.5875243603245552</v>
      </c>
      <c r="D793" s="2">
        <f t="shared" si="68"/>
        <v>3.598539518609269</v>
      </c>
      <c r="E793" s="2">
        <f t="shared" si="67"/>
        <v>-1.1015158284713777E-2</v>
      </c>
      <c r="F793" s="2">
        <f t="shared" si="71"/>
        <v>-1.7304493998223407E-2</v>
      </c>
      <c r="G793" s="2">
        <f t="shared" si="69"/>
        <v>6.2893357135096299E-3</v>
      </c>
      <c r="H793" s="2" t="str">
        <f t="shared" si="70"/>
        <v>Sell</v>
      </c>
    </row>
    <row r="794" spans="1:8" ht="13.5" x14ac:dyDescent="0.25">
      <c r="A794" s="3">
        <f>TITRES_STAT!B797</f>
        <v>43158</v>
      </c>
      <c r="B794" s="6">
        <f>TITRES_STAT!D797</f>
        <v>3.5503</v>
      </c>
      <c r="C794" s="2">
        <f t="shared" si="72"/>
        <v>3.5961821510438545</v>
      </c>
      <c r="D794" s="2">
        <f t="shared" si="68"/>
        <v>3.5949662209345083</v>
      </c>
      <c r="E794" s="2">
        <f t="shared" si="67"/>
        <v>1.215930109346175E-3</v>
      </c>
      <c r="F794" s="2">
        <f t="shared" si="71"/>
        <v>-1.3600409176709492E-2</v>
      </c>
      <c r="G794" s="2">
        <f t="shared" si="69"/>
        <v>1.4816339286055667E-2</v>
      </c>
      <c r="H794" s="2" t="str">
        <f t="shared" si="70"/>
        <v>Sell</v>
      </c>
    </row>
    <row r="795" spans="1:8" ht="13.5" x14ac:dyDescent="0.25">
      <c r="A795" s="3">
        <f>TITRES_STAT!B798</f>
        <v>43159</v>
      </c>
      <c r="B795" s="6">
        <f>TITRES_STAT!D798</f>
        <v>3.5503</v>
      </c>
      <c r="C795" s="2">
        <f t="shared" si="72"/>
        <v>3.5891233585755691</v>
      </c>
      <c r="D795" s="2">
        <f t="shared" si="68"/>
        <v>3.5916576119763963</v>
      </c>
      <c r="E795" s="2">
        <f t="shared" si="67"/>
        <v>-2.5342534008272466E-3</v>
      </c>
      <c r="F795" s="2">
        <f t="shared" si="71"/>
        <v>-1.1387178021533044E-2</v>
      </c>
      <c r="G795" s="2">
        <f t="shared" si="69"/>
        <v>8.8529246207057974E-3</v>
      </c>
      <c r="H795" s="2" t="str">
        <f t="shared" si="70"/>
        <v>Sell</v>
      </c>
    </row>
    <row r="796" spans="1:8" ht="13.5" x14ac:dyDescent="0.25">
      <c r="A796" s="3">
        <f>TITRES_STAT!B799</f>
        <v>43160</v>
      </c>
      <c r="B796" s="6">
        <f>TITRES_STAT!D799</f>
        <v>3.6438000000000001</v>
      </c>
      <c r="C796" s="2">
        <f t="shared" si="72"/>
        <v>3.5975351495639432</v>
      </c>
      <c r="D796" s="2">
        <f t="shared" si="68"/>
        <v>3.5955200110892558</v>
      </c>
      <c r="E796" s="2">
        <f t="shared" ref="E796:E859" si="73">C796-D796</f>
        <v>2.0151384746873724E-3</v>
      </c>
      <c r="F796" s="2">
        <f t="shared" si="71"/>
        <v>-8.7067147222889621E-3</v>
      </c>
      <c r="G796" s="2">
        <f t="shared" si="69"/>
        <v>1.0721853196976334E-2</v>
      </c>
      <c r="H796" s="2" t="str">
        <f t="shared" si="70"/>
        <v>Sell</v>
      </c>
    </row>
    <row r="797" spans="1:8" ht="13.5" x14ac:dyDescent="0.25">
      <c r="A797" s="3">
        <f>TITRES_STAT!B800</f>
        <v>43161</v>
      </c>
      <c r="B797" s="6">
        <f>TITRES_STAT!D800</f>
        <v>3.5503</v>
      </c>
      <c r="C797" s="2">
        <f t="shared" si="72"/>
        <v>3.6046528188617977</v>
      </c>
      <c r="D797" s="2">
        <f t="shared" ref="D797:D860" si="74">$D$4*B797+(1-$D$4)*D796</f>
        <v>3.5921703806381995</v>
      </c>
      <c r="E797" s="2">
        <f t="shared" si="73"/>
        <v>1.248243822359818E-2</v>
      </c>
      <c r="F797" s="2">
        <f t="shared" si="71"/>
        <v>-4.4688841331115333E-3</v>
      </c>
      <c r="G797" s="2">
        <f t="shared" si="69"/>
        <v>1.6951322356709715E-2</v>
      </c>
      <c r="H797" s="2" t="str">
        <f t="shared" si="70"/>
        <v>Sell</v>
      </c>
    </row>
    <row r="798" spans="1:8" ht="13.5" x14ac:dyDescent="0.25">
      <c r="A798" s="3">
        <f>TITRES_STAT!B801</f>
        <v>43164</v>
      </c>
      <c r="B798" s="6">
        <f>TITRES_STAT!D801</f>
        <v>3.5503</v>
      </c>
      <c r="C798" s="2">
        <f t="shared" si="72"/>
        <v>3.6106754621138286</v>
      </c>
      <c r="D798" s="2">
        <f t="shared" si="74"/>
        <v>3.5890688709612957</v>
      </c>
      <c r="E798" s="2">
        <f t="shared" si="73"/>
        <v>2.1606591152532939E-2</v>
      </c>
      <c r="F798" s="2">
        <f t="shared" si="71"/>
        <v>7.4621092401736108E-4</v>
      </c>
      <c r="G798" s="2">
        <f t="shared" si="69"/>
        <v>2.0860380228515579E-2</v>
      </c>
      <c r="H798" s="2" t="str">
        <f t="shared" si="70"/>
        <v>Sell</v>
      </c>
    </row>
    <row r="799" spans="1:8" ht="13.5" x14ac:dyDescent="0.25">
      <c r="A799" s="3">
        <f>TITRES_STAT!B802</f>
        <v>43165</v>
      </c>
      <c r="B799" s="6">
        <f>TITRES_STAT!D802</f>
        <v>3.5503</v>
      </c>
      <c r="C799" s="2">
        <f t="shared" si="72"/>
        <v>3.615771544865547</v>
      </c>
      <c r="D799" s="2">
        <f t="shared" si="74"/>
        <v>3.5861971027419401</v>
      </c>
      <c r="E799" s="2">
        <f t="shared" si="73"/>
        <v>2.9574442123606826E-2</v>
      </c>
      <c r="F799" s="2">
        <f t="shared" si="71"/>
        <v>6.5118571639352545E-3</v>
      </c>
      <c r="G799" s="2">
        <f t="shared" si="69"/>
        <v>2.3062584959671572E-2</v>
      </c>
      <c r="H799" s="2" t="str">
        <f t="shared" si="70"/>
        <v>Sell</v>
      </c>
    </row>
    <row r="800" spans="1:8" ht="13.5" x14ac:dyDescent="0.25">
      <c r="A800" s="3">
        <f>TITRES_STAT!B803</f>
        <v>43166</v>
      </c>
      <c r="B800" s="6">
        <f>TITRES_STAT!D803</f>
        <v>3.569</v>
      </c>
      <c r="C800" s="2">
        <f t="shared" si="72"/>
        <v>3.6200836148862319</v>
      </c>
      <c r="D800" s="2">
        <f t="shared" si="74"/>
        <v>3.5849232432795741</v>
      </c>
      <c r="E800" s="2">
        <f t="shared" si="73"/>
        <v>3.5160371606657748E-2</v>
      </c>
      <c r="F800" s="2">
        <f t="shared" si="71"/>
        <v>1.2241560052479755E-2</v>
      </c>
      <c r="G800" s="2">
        <f t="shared" si="69"/>
        <v>2.2918811554177992E-2</v>
      </c>
      <c r="H800" s="2" t="str">
        <f t="shared" si="70"/>
        <v>Sell</v>
      </c>
    </row>
    <row r="801" spans="1:8" ht="13.5" x14ac:dyDescent="0.25">
      <c r="A801" s="3">
        <f>TITRES_STAT!B804</f>
        <v>43167</v>
      </c>
      <c r="B801" s="6">
        <f>TITRES_STAT!D804</f>
        <v>3.5036</v>
      </c>
      <c r="C801" s="2">
        <f t="shared" si="72"/>
        <v>3.6237322895191193</v>
      </c>
      <c r="D801" s="2">
        <f t="shared" si="74"/>
        <v>3.5788992993329387</v>
      </c>
      <c r="E801" s="2">
        <f t="shared" si="73"/>
        <v>4.4832990186180588E-2</v>
      </c>
      <c r="F801" s="2">
        <f t="shared" si="71"/>
        <v>1.8759846079219922E-2</v>
      </c>
      <c r="G801" s="2">
        <f t="shared" si="69"/>
        <v>2.6073144106960666E-2</v>
      </c>
      <c r="H801" s="2" t="str">
        <f t="shared" si="70"/>
        <v>Sell</v>
      </c>
    </row>
    <row r="802" spans="1:8" ht="13.5" x14ac:dyDescent="0.25">
      <c r="A802" s="3">
        <f>TITRES_STAT!B805</f>
        <v>43168</v>
      </c>
      <c r="B802" s="6">
        <f>TITRES_STAT!D805</f>
        <v>3.5036</v>
      </c>
      <c r="C802" s="2">
        <f t="shared" si="72"/>
        <v>3.6253734757469469</v>
      </c>
      <c r="D802" s="2">
        <f t="shared" si="74"/>
        <v>3.5733215734564245</v>
      </c>
      <c r="E802" s="2">
        <f t="shared" si="73"/>
        <v>5.2051902290522367E-2</v>
      </c>
      <c r="F802" s="2">
        <f t="shared" si="71"/>
        <v>2.5418257321480411E-2</v>
      </c>
      <c r="G802" s="2">
        <f t="shared" si="69"/>
        <v>2.6633644969041956E-2</v>
      </c>
      <c r="H802" s="2" t="str">
        <f t="shared" si="70"/>
        <v>Sell</v>
      </c>
    </row>
    <row r="803" spans="1:8" ht="13.5" x14ac:dyDescent="0.25">
      <c r="A803" s="3">
        <f>TITRES_STAT!B806</f>
        <v>43171</v>
      </c>
      <c r="B803" s="6">
        <f>TITRES_STAT!D806</f>
        <v>3.5036</v>
      </c>
      <c r="C803" s="2">
        <f t="shared" si="72"/>
        <v>3.6138237102474164</v>
      </c>
      <c r="D803" s="2">
        <f t="shared" si="74"/>
        <v>3.5681570124596522</v>
      </c>
      <c r="E803" s="2">
        <f t="shared" si="73"/>
        <v>4.5666697787764221E-2</v>
      </c>
      <c r="F803" s="2">
        <f t="shared" si="71"/>
        <v>2.9467945414737174E-2</v>
      </c>
      <c r="G803" s="2">
        <f t="shared" si="69"/>
        <v>1.6198752373027047E-2</v>
      </c>
      <c r="H803" s="2" t="str">
        <f t="shared" si="70"/>
        <v>Sell</v>
      </c>
    </row>
    <row r="804" spans="1:8" ht="13.5" x14ac:dyDescent="0.25">
      <c r="A804" s="3">
        <f>TITRES_STAT!B807</f>
        <v>43172</v>
      </c>
      <c r="B804" s="6">
        <f>TITRES_STAT!D807</f>
        <v>3.5036</v>
      </c>
      <c r="C804" s="2">
        <f t="shared" si="72"/>
        <v>3.6040508317478137</v>
      </c>
      <c r="D804" s="2">
        <f t="shared" si="74"/>
        <v>3.5633750115367153</v>
      </c>
      <c r="E804" s="2">
        <f t="shared" si="73"/>
        <v>4.067582021109839E-2</v>
      </c>
      <c r="F804" s="2">
        <f t="shared" si="71"/>
        <v>3.1709520374009419E-2</v>
      </c>
      <c r="G804" s="2">
        <f t="shared" ref="G804:G867" si="75">E804-F804</f>
        <v>8.9662998370889715E-3</v>
      </c>
      <c r="H804" s="2" t="str">
        <f t="shared" ref="H804:H867" si="76">IF(G804&lt;0,"Hold","Sell")</f>
        <v>Sell</v>
      </c>
    </row>
    <row r="805" spans="1:8" ht="13.5" x14ac:dyDescent="0.25">
      <c r="A805" s="3">
        <f>TITRES_STAT!B808</f>
        <v>43173</v>
      </c>
      <c r="B805" s="6">
        <f>TITRES_STAT!D808</f>
        <v>3.4569000000000001</v>
      </c>
      <c r="C805" s="2">
        <f t="shared" si="72"/>
        <v>3.5957814730173805</v>
      </c>
      <c r="D805" s="2">
        <f t="shared" si="74"/>
        <v>3.555487973645107</v>
      </c>
      <c r="E805" s="2">
        <f t="shared" si="73"/>
        <v>4.0293499372273445E-2</v>
      </c>
      <c r="F805" s="2">
        <f t="shared" ref="F805:F868" si="77">(E805*(2/(10)))+((1-(2/10))*F804)</f>
        <v>3.3426316173662228E-2</v>
      </c>
      <c r="G805" s="2">
        <f t="shared" si="75"/>
        <v>6.8671831986112167E-3</v>
      </c>
      <c r="H805" s="2" t="str">
        <f t="shared" si="76"/>
        <v>Sell</v>
      </c>
    </row>
    <row r="806" spans="1:8" ht="13.5" x14ac:dyDescent="0.25">
      <c r="A806" s="3">
        <f>TITRES_STAT!B809</f>
        <v>43174</v>
      </c>
      <c r="B806" s="6">
        <f>TITRES_STAT!D809</f>
        <v>3.4569000000000001</v>
      </c>
      <c r="C806" s="2">
        <f t="shared" si="72"/>
        <v>3.6031689387070145</v>
      </c>
      <c r="D806" s="2">
        <f t="shared" si="74"/>
        <v>3.5481851607825066</v>
      </c>
      <c r="E806" s="2">
        <f t="shared" si="73"/>
        <v>5.4983777924507926E-2</v>
      </c>
      <c r="F806" s="2">
        <f t="shared" si="77"/>
        <v>3.7737808523831365E-2</v>
      </c>
      <c r="G806" s="2">
        <f t="shared" si="75"/>
        <v>1.7245969400676561E-2</v>
      </c>
      <c r="H806" s="2" t="str">
        <f t="shared" si="76"/>
        <v>Sell</v>
      </c>
    </row>
    <row r="807" spans="1:8" ht="13.5" x14ac:dyDescent="0.25">
      <c r="A807" s="3">
        <f>TITRES_STAT!B810</f>
        <v>43175</v>
      </c>
      <c r="B807" s="6">
        <f>TITRES_STAT!D810</f>
        <v>3.4569000000000001</v>
      </c>
      <c r="C807" s="2">
        <f t="shared" si="72"/>
        <v>3.5950352558290124</v>
      </c>
      <c r="D807" s="2">
        <f t="shared" si="74"/>
        <v>3.541423297020839</v>
      </c>
      <c r="E807" s="2">
        <f t="shared" si="73"/>
        <v>5.3611958808173377E-2</v>
      </c>
      <c r="F807" s="2">
        <f t="shared" si="77"/>
        <v>4.0912638580699767E-2</v>
      </c>
      <c r="G807" s="2">
        <f t="shared" si="75"/>
        <v>1.2699320227473609E-2</v>
      </c>
      <c r="H807" s="2" t="str">
        <f t="shared" si="76"/>
        <v>Sell</v>
      </c>
    </row>
    <row r="808" spans="1:8" ht="13.5" x14ac:dyDescent="0.25">
      <c r="A808" s="3">
        <f>TITRES_STAT!B811</f>
        <v>43178</v>
      </c>
      <c r="B808" s="6">
        <f>TITRES_STAT!D811</f>
        <v>3.4569000000000001</v>
      </c>
      <c r="C808" s="2">
        <f t="shared" si="72"/>
        <v>3.5881529087783948</v>
      </c>
      <c r="D808" s="2">
        <f t="shared" si="74"/>
        <v>3.5351623120563325</v>
      </c>
      <c r="E808" s="2">
        <f t="shared" si="73"/>
        <v>5.29905967220623E-2</v>
      </c>
      <c r="F808" s="2">
        <f t="shared" si="77"/>
        <v>4.3328230208972272E-2</v>
      </c>
      <c r="G808" s="2">
        <f t="shared" si="75"/>
        <v>9.6623665130900274E-3</v>
      </c>
      <c r="H808" s="2" t="str">
        <f t="shared" si="76"/>
        <v>Sell</v>
      </c>
    </row>
    <row r="809" spans="1:8" ht="13.5" x14ac:dyDescent="0.25">
      <c r="A809" s="3">
        <f>TITRES_STAT!B812</f>
        <v>43180</v>
      </c>
      <c r="B809" s="6">
        <f>TITRES_STAT!D812</f>
        <v>3.4569000000000001</v>
      </c>
      <c r="C809" s="2">
        <f t="shared" si="72"/>
        <v>3.5823293843509498</v>
      </c>
      <c r="D809" s="2">
        <f t="shared" si="74"/>
        <v>3.5293651037558638</v>
      </c>
      <c r="E809" s="2">
        <f t="shared" si="73"/>
        <v>5.2964280595086066E-2</v>
      </c>
      <c r="F809" s="2">
        <f t="shared" si="77"/>
        <v>4.5255440286195034E-2</v>
      </c>
      <c r="G809" s="2">
        <f t="shared" si="75"/>
        <v>7.7088403088910323E-3</v>
      </c>
      <c r="H809" s="2" t="str">
        <f t="shared" si="76"/>
        <v>Sell</v>
      </c>
    </row>
    <row r="810" spans="1:8" ht="13.5" x14ac:dyDescent="0.25">
      <c r="A810" s="3">
        <f>TITRES_STAT!B813</f>
        <v>43181</v>
      </c>
      <c r="B810" s="6">
        <f>TITRES_STAT!D813</f>
        <v>3.5503</v>
      </c>
      <c r="C810" s="2">
        <f t="shared" si="72"/>
        <v>3.5802787098354192</v>
      </c>
      <c r="D810" s="2">
        <f t="shared" si="74"/>
        <v>3.5309158368109848</v>
      </c>
      <c r="E810" s="2">
        <f t="shared" si="73"/>
        <v>4.9362873024434428E-2</v>
      </c>
      <c r="F810" s="2">
        <f t="shared" si="77"/>
        <v>4.6076926833842916E-2</v>
      </c>
      <c r="G810" s="2">
        <f t="shared" si="75"/>
        <v>3.2859461905915127E-3</v>
      </c>
      <c r="H810" s="2" t="str">
        <f t="shared" si="76"/>
        <v>Sell</v>
      </c>
    </row>
    <row r="811" spans="1:8" ht="13.5" x14ac:dyDescent="0.25">
      <c r="A811" s="3">
        <f>TITRES_STAT!B814</f>
        <v>43182</v>
      </c>
      <c r="B811" s="6">
        <f>TITRES_STAT!D814</f>
        <v>3.6343999999999999</v>
      </c>
      <c r="C811" s="2">
        <f t="shared" si="72"/>
        <v>3.5684819852453549</v>
      </c>
      <c r="D811" s="2">
        <f t="shared" si="74"/>
        <v>3.5385813303805413</v>
      </c>
      <c r="E811" s="2">
        <f t="shared" si="73"/>
        <v>2.9900654864813525E-2</v>
      </c>
      <c r="F811" s="2">
        <f t="shared" si="77"/>
        <v>4.2841672440037039E-2</v>
      </c>
      <c r="G811" s="2">
        <f t="shared" si="75"/>
        <v>-1.2941017575223514E-2</v>
      </c>
      <c r="H811" s="2" t="str">
        <f t="shared" si="76"/>
        <v>Hold</v>
      </c>
    </row>
    <row r="812" spans="1:8" ht="13.5" x14ac:dyDescent="0.25">
      <c r="A812" s="3">
        <f>TITRES_STAT!B815</f>
        <v>43185</v>
      </c>
      <c r="B812" s="6">
        <f>TITRES_STAT!D815</f>
        <v>3.6438000000000001</v>
      </c>
      <c r="C812" s="2">
        <f t="shared" si="72"/>
        <v>3.5585001413614545</v>
      </c>
      <c r="D812" s="2">
        <f t="shared" si="74"/>
        <v>3.5463753059079086</v>
      </c>
      <c r="E812" s="2">
        <f t="shared" si="73"/>
        <v>1.2124835453545924E-2</v>
      </c>
      <c r="F812" s="2">
        <f t="shared" si="77"/>
        <v>3.6698305042738813E-2</v>
      </c>
      <c r="G812" s="2">
        <f t="shared" si="75"/>
        <v>-2.4573469589192889E-2</v>
      </c>
      <c r="H812" s="2" t="str">
        <f t="shared" si="76"/>
        <v>Hold</v>
      </c>
    </row>
    <row r="813" spans="1:8" ht="13.5" x14ac:dyDescent="0.25">
      <c r="A813" s="3">
        <f>TITRES_STAT!B816</f>
        <v>43186</v>
      </c>
      <c r="B813" s="6">
        <f>TITRES_STAT!D816</f>
        <v>3.6438000000000001</v>
      </c>
      <c r="C813" s="2">
        <f t="shared" si="72"/>
        <v>3.5500539657673844</v>
      </c>
      <c r="D813" s="2">
        <f t="shared" si="74"/>
        <v>3.5535919499147299</v>
      </c>
      <c r="E813" s="2">
        <f t="shared" si="73"/>
        <v>-3.5379841473455187E-3</v>
      </c>
      <c r="F813" s="2">
        <f t="shared" si="77"/>
        <v>2.865104720472195E-2</v>
      </c>
      <c r="G813" s="2">
        <f t="shared" si="75"/>
        <v>-3.2189031352067465E-2</v>
      </c>
      <c r="H813" s="2" t="str">
        <f t="shared" si="76"/>
        <v>Hold</v>
      </c>
    </row>
    <row r="814" spans="1:8" ht="13.5" x14ac:dyDescent="0.25">
      <c r="A814" s="3">
        <f>TITRES_STAT!B817</f>
        <v>43187</v>
      </c>
      <c r="B814" s="6">
        <f>TITRES_STAT!D817</f>
        <v>3.6438000000000001</v>
      </c>
      <c r="C814" s="2">
        <f t="shared" si="72"/>
        <v>3.5429072018031711</v>
      </c>
      <c r="D814" s="2">
        <f t="shared" si="74"/>
        <v>3.5602740276988238</v>
      </c>
      <c r="E814" s="2">
        <f t="shared" si="73"/>
        <v>-1.7366825895652749E-2</v>
      </c>
      <c r="F814" s="2">
        <f t="shared" si="77"/>
        <v>1.9447472584647012E-2</v>
      </c>
      <c r="G814" s="2">
        <f t="shared" si="75"/>
        <v>-3.6814298480299761E-2</v>
      </c>
      <c r="H814" s="2" t="str">
        <f t="shared" si="76"/>
        <v>Hold</v>
      </c>
    </row>
    <row r="815" spans="1:8" ht="13.5" x14ac:dyDescent="0.25">
      <c r="A815" s="3">
        <f>TITRES_STAT!B818</f>
        <v>43188</v>
      </c>
      <c r="B815" s="6">
        <f>TITRES_STAT!D818</f>
        <v>3.6438000000000001</v>
      </c>
      <c r="C815" s="2">
        <f t="shared" si="72"/>
        <v>3.5296753246026831</v>
      </c>
      <c r="D815" s="2">
        <f t="shared" si="74"/>
        <v>3.56646113675817</v>
      </c>
      <c r="E815" s="2">
        <f t="shared" si="73"/>
        <v>-3.678581215548693E-2</v>
      </c>
      <c r="F815" s="2">
        <f t="shared" si="77"/>
        <v>8.200815636620222E-3</v>
      </c>
      <c r="G815" s="2">
        <f t="shared" si="75"/>
        <v>-4.4986627792107152E-2</v>
      </c>
      <c r="H815" s="2" t="str">
        <f t="shared" si="76"/>
        <v>Hold</v>
      </c>
    </row>
    <row r="816" spans="1:8" ht="13.5" x14ac:dyDescent="0.25">
      <c r="A816" s="3">
        <f>TITRES_STAT!B819</f>
        <v>43189</v>
      </c>
      <c r="B816" s="6">
        <f>TITRES_STAT!D819</f>
        <v>3.6438000000000001</v>
      </c>
      <c r="C816" s="2">
        <f t="shared" si="72"/>
        <v>3.5184791208176547</v>
      </c>
      <c r="D816" s="2">
        <f t="shared" si="74"/>
        <v>3.5721899414427498</v>
      </c>
      <c r="E816" s="2">
        <f t="shared" si="73"/>
        <v>-5.3710820625095135E-2</v>
      </c>
      <c r="F816" s="2">
        <f t="shared" si="77"/>
        <v>-4.18151161572285E-3</v>
      </c>
      <c r="G816" s="2">
        <f t="shared" si="75"/>
        <v>-4.9529309009372288E-2</v>
      </c>
      <c r="H816" s="2" t="str">
        <f t="shared" si="76"/>
        <v>Hold</v>
      </c>
    </row>
    <row r="817" spans="1:8" ht="13.5" x14ac:dyDescent="0.25">
      <c r="A817" s="3">
        <f>TITRES_STAT!B820</f>
        <v>43192</v>
      </c>
      <c r="B817" s="6">
        <f>TITRES_STAT!D820</f>
        <v>3.6438000000000001</v>
      </c>
      <c r="C817" s="2">
        <f t="shared" si="72"/>
        <v>3.5090054099226307</v>
      </c>
      <c r="D817" s="2">
        <f t="shared" si="74"/>
        <v>3.5774943902247682</v>
      </c>
      <c r="E817" s="2">
        <f t="shared" si="73"/>
        <v>-6.848898030213757E-2</v>
      </c>
      <c r="F817" s="2">
        <f t="shared" si="77"/>
        <v>-1.7043005353005795E-2</v>
      </c>
      <c r="G817" s="2">
        <f t="shared" si="75"/>
        <v>-5.1445974949131779E-2</v>
      </c>
      <c r="H817" s="2" t="str">
        <f t="shared" si="76"/>
        <v>Hold</v>
      </c>
    </row>
    <row r="818" spans="1:8" ht="13.5" x14ac:dyDescent="0.25">
      <c r="A818" s="3">
        <f>TITRES_STAT!B821</f>
        <v>43193</v>
      </c>
      <c r="B818" s="6">
        <f>TITRES_STAT!D821</f>
        <v>3.5409999999999999</v>
      </c>
      <c r="C818" s="2">
        <f t="shared" si="72"/>
        <v>3.5009891930114567</v>
      </c>
      <c r="D818" s="2">
        <f t="shared" si="74"/>
        <v>3.5747911020599705</v>
      </c>
      <c r="E818" s="2">
        <f t="shared" si="73"/>
        <v>-7.3801909048513803E-2</v>
      </c>
      <c r="F818" s="2">
        <f t="shared" si="77"/>
        <v>-2.8394786092107396E-2</v>
      </c>
      <c r="G818" s="2">
        <f t="shared" si="75"/>
        <v>-4.5407122956406407E-2</v>
      </c>
      <c r="H818" s="2" t="str">
        <f t="shared" si="76"/>
        <v>Hold</v>
      </c>
    </row>
    <row r="819" spans="1:8" ht="13.5" x14ac:dyDescent="0.25">
      <c r="A819" s="3">
        <f>TITRES_STAT!B822</f>
        <v>43194</v>
      </c>
      <c r="B819" s="6">
        <f>TITRES_STAT!D822</f>
        <v>3.4476</v>
      </c>
      <c r="C819" s="2">
        <f t="shared" si="72"/>
        <v>3.4942062402404632</v>
      </c>
      <c r="D819" s="2">
        <f t="shared" si="74"/>
        <v>3.5653695389444171</v>
      </c>
      <c r="E819" s="2">
        <f t="shared" si="73"/>
        <v>-7.1163298703953881E-2</v>
      </c>
      <c r="F819" s="2">
        <f t="shared" si="77"/>
        <v>-3.6948488614476693E-2</v>
      </c>
      <c r="G819" s="2">
        <f t="shared" si="75"/>
        <v>-3.4214810089477188E-2</v>
      </c>
      <c r="H819" s="2" t="str">
        <f t="shared" si="76"/>
        <v>Hold</v>
      </c>
    </row>
    <row r="820" spans="1:8" ht="13.5" x14ac:dyDescent="0.25">
      <c r="A820" s="3">
        <f>TITRES_STAT!B823</f>
        <v>43195</v>
      </c>
      <c r="B820" s="6">
        <f>TITRES_STAT!D823</f>
        <v>3.4476</v>
      </c>
      <c r="C820" s="2">
        <f t="shared" si="72"/>
        <v>3.5028360494342383</v>
      </c>
      <c r="D820" s="2">
        <f t="shared" si="74"/>
        <v>3.556645869392979</v>
      </c>
      <c r="E820" s="2">
        <f t="shared" si="73"/>
        <v>-5.3809819958740679E-2</v>
      </c>
      <c r="F820" s="2">
        <f t="shared" si="77"/>
        <v>-4.0320754883329493E-2</v>
      </c>
      <c r="G820" s="2">
        <f t="shared" si="75"/>
        <v>-1.3489065075411186E-2</v>
      </c>
      <c r="H820" s="2" t="str">
        <f t="shared" si="76"/>
        <v>Hold</v>
      </c>
    </row>
    <row r="821" spans="1:8" ht="13.5" x14ac:dyDescent="0.25">
      <c r="A821" s="3">
        <f>TITRES_STAT!B824</f>
        <v>43196</v>
      </c>
      <c r="B821" s="6">
        <f>TITRES_STAT!D824</f>
        <v>3.4569000000000001</v>
      </c>
      <c r="C821" s="2">
        <f t="shared" si="72"/>
        <v>3.5230766572135863</v>
      </c>
      <c r="D821" s="2">
        <f t="shared" si="74"/>
        <v>3.5492572864749805</v>
      </c>
      <c r="E821" s="2">
        <f t="shared" si="73"/>
        <v>-2.6180629261394195E-2</v>
      </c>
      <c r="F821" s="2">
        <f t="shared" si="77"/>
        <v>-3.7492729758942432E-2</v>
      </c>
      <c r="G821" s="2">
        <f t="shared" si="75"/>
        <v>1.1312100497548237E-2</v>
      </c>
      <c r="H821" s="2" t="str">
        <f t="shared" si="76"/>
        <v>Sell</v>
      </c>
    </row>
    <row r="822" spans="1:8" ht="13.5" x14ac:dyDescent="0.25">
      <c r="A822" s="3">
        <f>TITRES_STAT!B825</f>
        <v>43200</v>
      </c>
      <c r="B822" s="6">
        <f>TITRES_STAT!D825</f>
        <v>3.4569000000000001</v>
      </c>
      <c r="C822" s="2">
        <f t="shared" si="72"/>
        <v>3.5416494791807267</v>
      </c>
      <c r="D822" s="2">
        <f t="shared" si="74"/>
        <v>3.542416005995352</v>
      </c>
      <c r="E822" s="2">
        <f t="shared" si="73"/>
        <v>-7.6652681462530126E-4</v>
      </c>
      <c r="F822" s="2">
        <f t="shared" si="77"/>
        <v>-3.0147489170079009E-2</v>
      </c>
      <c r="G822" s="2">
        <f t="shared" si="75"/>
        <v>2.9380962355453708E-2</v>
      </c>
      <c r="H822" s="2" t="str">
        <f t="shared" si="76"/>
        <v>Sell</v>
      </c>
    </row>
    <row r="823" spans="1:8" ht="13.5" x14ac:dyDescent="0.25">
      <c r="A823" s="3">
        <f>TITRES_STAT!B826</f>
        <v>43201</v>
      </c>
      <c r="B823" s="6">
        <f>TITRES_STAT!D826</f>
        <v>3.4569000000000001</v>
      </c>
      <c r="C823" s="2">
        <f t="shared" si="72"/>
        <v>3.5573649439221535</v>
      </c>
      <c r="D823" s="2">
        <f t="shared" si="74"/>
        <v>3.5360814870327335</v>
      </c>
      <c r="E823" s="2">
        <f t="shared" si="73"/>
        <v>2.1283456889420016E-2</v>
      </c>
      <c r="F823" s="2">
        <f t="shared" si="77"/>
        <v>-1.9861299958179209E-2</v>
      </c>
      <c r="G823" s="2">
        <f t="shared" si="75"/>
        <v>4.1144756847599225E-2</v>
      </c>
      <c r="H823" s="2" t="str">
        <f t="shared" si="76"/>
        <v>Sell</v>
      </c>
    </row>
    <row r="824" spans="1:8" ht="13.5" x14ac:dyDescent="0.25">
      <c r="A824" s="3">
        <f>TITRES_STAT!B827</f>
        <v>43202</v>
      </c>
      <c r="B824" s="6">
        <f>TITRES_STAT!D827</f>
        <v>3.4662999999999999</v>
      </c>
      <c r="C824" s="2">
        <f t="shared" si="72"/>
        <v>3.5706626448572072</v>
      </c>
      <c r="D824" s="2">
        <f t="shared" si="74"/>
        <v>3.5309124879932718</v>
      </c>
      <c r="E824" s="2">
        <f t="shared" si="73"/>
        <v>3.9750156863935349E-2</v>
      </c>
      <c r="F824" s="2">
        <f t="shared" si="77"/>
        <v>-7.9390085937562967E-3</v>
      </c>
      <c r="G824" s="2">
        <f t="shared" si="75"/>
        <v>4.7689165457691647E-2</v>
      </c>
      <c r="H824" s="2" t="str">
        <f t="shared" si="76"/>
        <v>Sell</v>
      </c>
    </row>
    <row r="825" spans="1:8" ht="13.5" x14ac:dyDescent="0.25">
      <c r="A825" s="3">
        <f>TITRES_STAT!B828</f>
        <v>43203</v>
      </c>
      <c r="B825" s="6">
        <f>TITRES_STAT!D828</f>
        <v>3.4662999999999999</v>
      </c>
      <c r="C825" s="2">
        <f t="shared" si="72"/>
        <v>3.5819145456484058</v>
      </c>
      <c r="D825" s="2">
        <f t="shared" si="74"/>
        <v>3.5261263777715479</v>
      </c>
      <c r="E825" s="2">
        <f t="shared" si="73"/>
        <v>5.5788167876857919E-2</v>
      </c>
      <c r="F825" s="2">
        <f t="shared" si="77"/>
        <v>4.8064267003665459E-3</v>
      </c>
      <c r="G825" s="2">
        <f t="shared" si="75"/>
        <v>5.0981741176491374E-2</v>
      </c>
      <c r="H825" s="2" t="str">
        <f t="shared" si="76"/>
        <v>Sell</v>
      </c>
    </row>
    <row r="826" spans="1:8" ht="13.5" x14ac:dyDescent="0.25">
      <c r="A826" s="3">
        <f>TITRES_STAT!B829</f>
        <v>43206</v>
      </c>
      <c r="B826" s="6">
        <f>TITRES_STAT!D829</f>
        <v>3.569</v>
      </c>
      <c r="C826" s="2">
        <f t="shared" si="72"/>
        <v>3.5914353847794205</v>
      </c>
      <c r="D826" s="2">
        <f t="shared" si="74"/>
        <v>3.5293022016403222</v>
      </c>
      <c r="E826" s="2">
        <f t="shared" si="73"/>
        <v>6.2133183139098325E-2</v>
      </c>
      <c r="F826" s="2">
        <f t="shared" si="77"/>
        <v>1.6271777988112902E-2</v>
      </c>
      <c r="G826" s="2">
        <f t="shared" si="75"/>
        <v>4.5861405150985426E-2</v>
      </c>
      <c r="H826" s="2" t="str">
        <f t="shared" si="76"/>
        <v>Sell</v>
      </c>
    </row>
    <row r="827" spans="1:8" ht="13.5" x14ac:dyDescent="0.25">
      <c r="A827" s="3">
        <f>TITRES_STAT!B830</f>
        <v>43207</v>
      </c>
      <c r="B827" s="6">
        <f>TITRES_STAT!D830</f>
        <v>3.6438000000000001</v>
      </c>
      <c r="C827" s="2">
        <f t="shared" si="72"/>
        <v>3.5994914794287407</v>
      </c>
      <c r="D827" s="2">
        <f t="shared" si="74"/>
        <v>3.5377835200373351</v>
      </c>
      <c r="E827" s="2">
        <f t="shared" si="73"/>
        <v>6.1707959391405609E-2</v>
      </c>
      <c r="F827" s="2">
        <f t="shared" si="77"/>
        <v>2.5359014268771442E-2</v>
      </c>
      <c r="G827" s="2">
        <f t="shared" si="75"/>
        <v>3.6348945122634167E-2</v>
      </c>
      <c r="H827" s="2" t="str">
        <f t="shared" si="76"/>
        <v>Sell</v>
      </c>
    </row>
    <row r="828" spans="1:8" ht="13.5" x14ac:dyDescent="0.25">
      <c r="A828" s="3">
        <f>TITRES_STAT!B831</f>
        <v>43208</v>
      </c>
      <c r="B828" s="6">
        <f>TITRES_STAT!D831</f>
        <v>3.5503</v>
      </c>
      <c r="C828" s="2">
        <f t="shared" si="72"/>
        <v>3.5904927902858574</v>
      </c>
      <c r="D828" s="2">
        <f t="shared" si="74"/>
        <v>3.538710666701236</v>
      </c>
      <c r="E828" s="2">
        <f t="shared" si="73"/>
        <v>5.178212358462142E-2</v>
      </c>
      <c r="F828" s="2">
        <f t="shared" si="77"/>
        <v>3.0643636131941439E-2</v>
      </c>
      <c r="G828" s="2">
        <f t="shared" si="75"/>
        <v>2.1138487452679981E-2</v>
      </c>
      <c r="H828" s="2" t="str">
        <f t="shared" si="76"/>
        <v>Sell</v>
      </c>
    </row>
    <row r="829" spans="1:8" ht="13.5" x14ac:dyDescent="0.25">
      <c r="A829" s="3">
        <f>TITRES_STAT!B832</f>
        <v>43209</v>
      </c>
      <c r="B829" s="6">
        <f>TITRES_STAT!D832</f>
        <v>3.5503</v>
      </c>
      <c r="C829" s="2">
        <f t="shared" si="72"/>
        <v>3.5685092840880328</v>
      </c>
      <c r="D829" s="2">
        <f t="shared" si="74"/>
        <v>3.5395691358344776</v>
      </c>
      <c r="E829" s="2">
        <f t="shared" si="73"/>
        <v>2.8940148253555176E-2</v>
      </c>
      <c r="F829" s="2">
        <f t="shared" si="77"/>
        <v>3.0302938556264189E-2</v>
      </c>
      <c r="G829" s="2">
        <f t="shared" si="75"/>
        <v>-1.3627903027090132E-3</v>
      </c>
      <c r="H829" s="2" t="str">
        <f t="shared" si="76"/>
        <v>Hold</v>
      </c>
    </row>
    <row r="830" spans="1:8" ht="13.5" x14ac:dyDescent="0.25">
      <c r="A830" s="3">
        <f>TITRES_STAT!B833</f>
        <v>43210</v>
      </c>
      <c r="B830" s="6">
        <f>TITRES_STAT!D833</f>
        <v>3.5503</v>
      </c>
      <c r="C830" s="2">
        <f t="shared" si="72"/>
        <v>3.5499078557667971</v>
      </c>
      <c r="D830" s="2">
        <f t="shared" si="74"/>
        <v>3.5403640146615531</v>
      </c>
      <c r="E830" s="2">
        <f t="shared" si="73"/>
        <v>9.5438411052439776E-3</v>
      </c>
      <c r="F830" s="2">
        <f t="shared" si="77"/>
        <v>2.6151119066060147E-2</v>
      </c>
      <c r="G830" s="2">
        <f t="shared" si="75"/>
        <v>-1.660727796081617E-2</v>
      </c>
      <c r="H830" s="2" t="str">
        <f t="shared" si="76"/>
        <v>Hold</v>
      </c>
    </row>
    <row r="831" spans="1:8" ht="13.5" x14ac:dyDescent="0.25">
      <c r="A831" s="3">
        <f>TITRES_STAT!B834</f>
        <v>43213</v>
      </c>
      <c r="B831" s="6">
        <f>TITRES_STAT!D834</f>
        <v>3.4569000000000001</v>
      </c>
      <c r="C831" s="2">
        <f t="shared" si="72"/>
        <v>3.5355989548795974</v>
      </c>
      <c r="D831" s="2">
        <f t="shared" si="74"/>
        <v>3.5341814950569939</v>
      </c>
      <c r="E831" s="2">
        <f t="shared" si="73"/>
        <v>1.4174598226035506E-3</v>
      </c>
      <c r="F831" s="2">
        <f t="shared" si="77"/>
        <v>2.1204387217368829E-2</v>
      </c>
      <c r="G831" s="2">
        <f t="shared" si="75"/>
        <v>-1.9786927394765279E-2</v>
      </c>
      <c r="H831" s="2" t="str">
        <f t="shared" si="76"/>
        <v>Hold</v>
      </c>
    </row>
    <row r="832" spans="1:8" ht="13.5" x14ac:dyDescent="0.25">
      <c r="A832" s="3">
        <f>TITRES_STAT!B835</f>
        <v>43214</v>
      </c>
      <c r="B832" s="6">
        <f>TITRES_STAT!D835</f>
        <v>3.4662999999999999</v>
      </c>
      <c r="C832" s="2">
        <f t="shared" si="72"/>
        <v>3.5234914233596593</v>
      </c>
      <c r="D832" s="2">
        <f t="shared" si="74"/>
        <v>3.5291532361638831</v>
      </c>
      <c r="E832" s="2">
        <f t="shared" si="73"/>
        <v>-5.6618128042238425E-3</v>
      </c>
      <c r="F832" s="2">
        <f t="shared" si="77"/>
        <v>1.5831147213050296E-2</v>
      </c>
      <c r="G832" s="2">
        <f t="shared" si="75"/>
        <v>-2.1492960017274139E-2</v>
      </c>
      <c r="H832" s="2" t="str">
        <f t="shared" si="76"/>
        <v>Hold</v>
      </c>
    </row>
    <row r="833" spans="1:8" ht="13.5" x14ac:dyDescent="0.25">
      <c r="A833" s="3">
        <f>TITRES_STAT!B836</f>
        <v>43215</v>
      </c>
      <c r="B833" s="6">
        <f>TITRES_STAT!D836</f>
        <v>3.4569000000000001</v>
      </c>
      <c r="C833" s="2">
        <f t="shared" si="72"/>
        <v>3.5132465889966347</v>
      </c>
      <c r="D833" s="2">
        <f t="shared" si="74"/>
        <v>3.5238011445961881</v>
      </c>
      <c r="E833" s="2">
        <f t="shared" si="73"/>
        <v>-1.0554555599553428E-2</v>
      </c>
      <c r="F833" s="2">
        <f t="shared" si="77"/>
        <v>1.0554006650529552E-2</v>
      </c>
      <c r="G833" s="2">
        <f t="shared" si="75"/>
        <v>-2.1108562250082979E-2</v>
      </c>
      <c r="H833" s="2" t="str">
        <f t="shared" si="76"/>
        <v>Hold</v>
      </c>
    </row>
    <row r="834" spans="1:8" ht="13.5" x14ac:dyDescent="0.25">
      <c r="A834" s="3">
        <f>TITRES_STAT!B837</f>
        <v>43216</v>
      </c>
      <c r="B834" s="6">
        <f>TITRES_STAT!D837</f>
        <v>3.3727999999999998</v>
      </c>
      <c r="C834" s="2">
        <f t="shared" si="72"/>
        <v>3.5060240368433062</v>
      </c>
      <c r="D834" s="2">
        <f t="shared" si="74"/>
        <v>3.5126158746260998</v>
      </c>
      <c r="E834" s="2">
        <f t="shared" si="73"/>
        <v>-6.591837782793597E-3</v>
      </c>
      <c r="F834" s="2">
        <f t="shared" si="77"/>
        <v>7.124837763864922E-3</v>
      </c>
      <c r="G834" s="2">
        <f t="shared" si="75"/>
        <v>-1.3716675546658518E-2</v>
      </c>
      <c r="H834" s="2" t="str">
        <f t="shared" si="76"/>
        <v>Hold</v>
      </c>
    </row>
    <row r="835" spans="1:8" ht="13.5" x14ac:dyDescent="0.25">
      <c r="A835" s="3">
        <f>TITRES_STAT!B838</f>
        <v>43217</v>
      </c>
      <c r="B835" s="6">
        <f>TITRES_STAT!D838</f>
        <v>3.5129999999999999</v>
      </c>
      <c r="C835" s="2">
        <f t="shared" si="72"/>
        <v>3.4999126465597206</v>
      </c>
      <c r="D835" s="2">
        <f t="shared" si="74"/>
        <v>3.5126443283574997</v>
      </c>
      <c r="E835" s="2">
        <f t="shared" si="73"/>
        <v>-1.2731681797779171E-2</v>
      </c>
      <c r="F835" s="2">
        <f t="shared" si="77"/>
        <v>3.1535338515361038E-3</v>
      </c>
      <c r="G835" s="2">
        <f t="shared" si="75"/>
        <v>-1.5885215649315276E-2</v>
      </c>
      <c r="H835" s="2" t="str">
        <f t="shared" si="76"/>
        <v>Hold</v>
      </c>
    </row>
    <row r="836" spans="1:8" ht="13.5" x14ac:dyDescent="0.25">
      <c r="A836" s="3">
        <f>TITRES_STAT!B839</f>
        <v>43220</v>
      </c>
      <c r="B836" s="6">
        <f>TITRES_STAT!D839</f>
        <v>3.5596999999999999</v>
      </c>
      <c r="C836" s="2">
        <f t="shared" si="72"/>
        <v>3.5105414701659177</v>
      </c>
      <c r="D836" s="2">
        <f t="shared" si="74"/>
        <v>3.5161299336643514</v>
      </c>
      <c r="E836" s="2">
        <f t="shared" si="73"/>
        <v>-5.5884634984337822E-3</v>
      </c>
      <c r="F836" s="2">
        <f t="shared" si="77"/>
        <v>1.4051343815421266E-3</v>
      </c>
      <c r="G836" s="2">
        <f t="shared" si="75"/>
        <v>-6.9935978799759088E-3</v>
      </c>
      <c r="H836" s="2" t="str">
        <f t="shared" si="76"/>
        <v>Hold</v>
      </c>
    </row>
    <row r="837" spans="1:8" ht="13.5" x14ac:dyDescent="0.25">
      <c r="A837" s="3">
        <f>TITRES_STAT!B840</f>
        <v>43222</v>
      </c>
      <c r="B837" s="6">
        <f>TITRES_STAT!D840</f>
        <v>3.4569000000000001</v>
      </c>
      <c r="C837" s="2">
        <f t="shared" si="72"/>
        <v>3.5310427824480843</v>
      </c>
      <c r="D837" s="2">
        <f t="shared" si="74"/>
        <v>3.5117425311706958</v>
      </c>
      <c r="E837" s="2">
        <f t="shared" si="73"/>
        <v>1.9300251277388547E-2</v>
      </c>
      <c r="F837" s="2">
        <f t="shared" si="77"/>
        <v>4.9841577607114109E-3</v>
      </c>
      <c r="G837" s="2">
        <f t="shared" si="75"/>
        <v>1.4316093516677137E-2</v>
      </c>
      <c r="H837" s="2" t="str">
        <f t="shared" si="76"/>
        <v>Sell</v>
      </c>
    </row>
    <row r="838" spans="1:8" ht="13.5" x14ac:dyDescent="0.25">
      <c r="A838" s="3">
        <f>TITRES_STAT!B841</f>
        <v>43223</v>
      </c>
      <c r="B838" s="6">
        <f>TITRES_STAT!D841</f>
        <v>3.6</v>
      </c>
      <c r="C838" s="2">
        <f t="shared" si="72"/>
        <v>3.5340054313022256</v>
      </c>
      <c r="D838" s="2">
        <f t="shared" si="74"/>
        <v>3.5182801214543478</v>
      </c>
      <c r="E838" s="2">
        <f t="shared" si="73"/>
        <v>1.5725309847877789E-2</v>
      </c>
      <c r="F838" s="2">
        <f t="shared" si="77"/>
        <v>7.1323881781446873E-3</v>
      </c>
      <c r="G838" s="2">
        <f t="shared" si="75"/>
        <v>8.5929216697331022E-3</v>
      </c>
      <c r="H838" s="2" t="str">
        <f t="shared" si="76"/>
        <v>Sell</v>
      </c>
    </row>
    <row r="839" spans="1:8" ht="13.5" x14ac:dyDescent="0.25">
      <c r="A839" s="3">
        <f>TITRES_STAT!B842</f>
        <v>43224</v>
      </c>
      <c r="B839" s="6">
        <f>TITRES_STAT!D842</f>
        <v>3.55</v>
      </c>
      <c r="C839" s="2">
        <f t="shared" si="72"/>
        <v>3.5365122880249604</v>
      </c>
      <c r="D839" s="2">
        <f t="shared" si="74"/>
        <v>3.5206297420873591</v>
      </c>
      <c r="E839" s="2">
        <f t="shared" si="73"/>
        <v>1.58825459376013E-2</v>
      </c>
      <c r="F839" s="2">
        <f t="shared" si="77"/>
        <v>8.8824197300360098E-3</v>
      </c>
      <c r="G839" s="2">
        <f t="shared" si="75"/>
        <v>7.0001262075652902E-3</v>
      </c>
      <c r="H839" s="2" t="str">
        <f t="shared" si="76"/>
        <v>Sell</v>
      </c>
    </row>
    <row r="840" spans="1:8" ht="13.5" x14ac:dyDescent="0.25">
      <c r="A840" s="3">
        <f>TITRES_STAT!B843</f>
        <v>43227</v>
      </c>
      <c r="B840" s="6">
        <f>TITRES_STAT!D843</f>
        <v>3.55</v>
      </c>
      <c r="C840" s="2">
        <f t="shared" si="72"/>
        <v>3.5386334744826584</v>
      </c>
      <c r="D840" s="2">
        <f t="shared" si="74"/>
        <v>3.5228053167475548</v>
      </c>
      <c r="E840" s="2">
        <f t="shared" si="73"/>
        <v>1.5828157735103598E-2</v>
      </c>
      <c r="F840" s="2">
        <f t="shared" si="77"/>
        <v>1.0271567331049527E-2</v>
      </c>
      <c r="G840" s="2">
        <f t="shared" si="75"/>
        <v>5.5565904040540716E-3</v>
      </c>
      <c r="H840" s="2" t="str">
        <f t="shared" si="76"/>
        <v>Sell</v>
      </c>
    </row>
    <row r="841" spans="1:8" ht="13.5" x14ac:dyDescent="0.25">
      <c r="A841" s="3">
        <f>TITRES_STAT!B844</f>
        <v>43228</v>
      </c>
      <c r="B841" s="6">
        <f>TITRES_STAT!D844</f>
        <v>3.55</v>
      </c>
      <c r="C841" s="2">
        <f t="shared" si="72"/>
        <v>3.5260590937930183</v>
      </c>
      <c r="D841" s="2">
        <f t="shared" si="74"/>
        <v>3.5248197377292176</v>
      </c>
      <c r="E841" s="2">
        <f t="shared" si="73"/>
        <v>1.2393560638006562E-3</v>
      </c>
      <c r="F841" s="2">
        <f t="shared" si="77"/>
        <v>8.4651250775997534E-3</v>
      </c>
      <c r="G841" s="2">
        <f t="shared" si="75"/>
        <v>-7.2257690137990972E-3</v>
      </c>
      <c r="H841" s="2" t="str">
        <f t="shared" si="76"/>
        <v>Hold</v>
      </c>
    </row>
    <row r="842" spans="1:8" ht="13.5" x14ac:dyDescent="0.25">
      <c r="A842" s="3">
        <f>TITRES_STAT!B845</f>
        <v>43229</v>
      </c>
      <c r="B842" s="6">
        <f>TITRES_STAT!D845</f>
        <v>3.6</v>
      </c>
      <c r="C842" s="2">
        <f t="shared" si="72"/>
        <v>3.5168653870556308</v>
      </c>
      <c r="D842" s="2">
        <f t="shared" si="74"/>
        <v>3.530388646045572</v>
      </c>
      <c r="E842" s="2">
        <f t="shared" si="73"/>
        <v>-1.3523258989941223E-2</v>
      </c>
      <c r="F842" s="2">
        <f t="shared" si="77"/>
        <v>4.0674482640915581E-3</v>
      </c>
      <c r="G842" s="2">
        <f t="shared" si="75"/>
        <v>-1.7590707254032781E-2</v>
      </c>
      <c r="H842" s="2" t="str">
        <f t="shared" si="76"/>
        <v>Hold</v>
      </c>
    </row>
    <row r="843" spans="1:8" ht="13.5" x14ac:dyDescent="0.25">
      <c r="A843" s="3">
        <f>TITRES_STAT!B846</f>
        <v>43230</v>
      </c>
      <c r="B843" s="6">
        <f>TITRES_STAT!D846</f>
        <v>3.6</v>
      </c>
      <c r="C843" s="2">
        <f t="shared" si="72"/>
        <v>3.5076399428932259</v>
      </c>
      <c r="D843" s="2">
        <f t="shared" si="74"/>
        <v>3.535545042634789</v>
      </c>
      <c r="E843" s="2">
        <f t="shared" si="73"/>
        <v>-2.7905099741563077E-2</v>
      </c>
      <c r="F843" s="2">
        <f t="shared" si="77"/>
        <v>-2.3270613370393687E-3</v>
      </c>
      <c r="G843" s="2">
        <f t="shared" si="75"/>
        <v>-2.5578038404523711E-2</v>
      </c>
      <c r="H843" s="2" t="str">
        <f t="shared" si="76"/>
        <v>Hold</v>
      </c>
    </row>
    <row r="844" spans="1:8" ht="13.5" x14ac:dyDescent="0.25">
      <c r="A844" s="3">
        <f>TITRES_STAT!B847</f>
        <v>43231</v>
      </c>
      <c r="B844" s="6">
        <f>TITRES_STAT!D847</f>
        <v>3.6</v>
      </c>
      <c r="C844" s="2">
        <f t="shared" si="72"/>
        <v>3.4868953362942681</v>
      </c>
      <c r="D844" s="2">
        <f t="shared" si="74"/>
        <v>3.5403194839211007</v>
      </c>
      <c r="E844" s="2">
        <f t="shared" si="73"/>
        <v>-5.3424147626832674E-2</v>
      </c>
      <c r="F844" s="2">
        <f t="shared" si="77"/>
        <v>-1.254647859499803E-2</v>
      </c>
      <c r="G844" s="2">
        <f t="shared" si="75"/>
        <v>-4.0877669031834644E-2</v>
      </c>
      <c r="H844" s="2" t="str">
        <f t="shared" si="76"/>
        <v>Hold</v>
      </c>
    </row>
    <row r="845" spans="1:8" ht="13.5" x14ac:dyDescent="0.25">
      <c r="A845" s="3">
        <f>TITRES_STAT!B848</f>
        <v>43234</v>
      </c>
      <c r="B845" s="6">
        <f>TITRES_STAT!D848</f>
        <v>3.6</v>
      </c>
      <c r="C845" s="2">
        <f t="shared" si="72"/>
        <v>3.4909114384028421</v>
      </c>
      <c r="D845" s="2">
        <f t="shared" si="74"/>
        <v>3.5447402628899081</v>
      </c>
      <c r="E845" s="2">
        <f t="shared" si="73"/>
        <v>-5.382882448706594E-2</v>
      </c>
      <c r="F845" s="2">
        <f t="shared" si="77"/>
        <v>-2.0802947773411615E-2</v>
      </c>
      <c r="G845" s="2">
        <f t="shared" si="75"/>
        <v>-3.3025876713654326E-2</v>
      </c>
      <c r="H845" s="2" t="str">
        <f t="shared" si="76"/>
        <v>Hold</v>
      </c>
    </row>
    <row r="846" spans="1:8" ht="13.5" x14ac:dyDescent="0.25">
      <c r="A846" s="3">
        <f>TITRES_STAT!B849</f>
        <v>43235</v>
      </c>
      <c r="B846" s="6">
        <f>TITRES_STAT!D849</f>
        <v>3.51</v>
      </c>
      <c r="C846" s="2">
        <f t="shared" si="72"/>
        <v>3.5014942940331739</v>
      </c>
      <c r="D846" s="2">
        <f t="shared" si="74"/>
        <v>3.5421669100832478</v>
      </c>
      <c r="E846" s="2">
        <f t="shared" si="73"/>
        <v>-4.0672616050073884E-2</v>
      </c>
      <c r="F846" s="2">
        <f t="shared" si="77"/>
        <v>-2.4776881428744069E-2</v>
      </c>
      <c r="G846" s="2">
        <f t="shared" si="75"/>
        <v>-1.5895734621329816E-2</v>
      </c>
      <c r="H846" s="2" t="str">
        <f t="shared" si="76"/>
        <v>Hold</v>
      </c>
    </row>
    <row r="847" spans="1:8" ht="13.5" x14ac:dyDescent="0.25">
      <c r="A847" s="3">
        <f>TITRES_STAT!B850</f>
        <v>43236</v>
      </c>
      <c r="B847" s="6">
        <f>TITRES_STAT!D850</f>
        <v>3.51</v>
      </c>
      <c r="C847" s="2">
        <f t="shared" ref="C847:C910" si="78">$C$4*B837+C846*(1-$C$4)</f>
        <v>3.4946336334126853</v>
      </c>
      <c r="D847" s="2">
        <f t="shared" si="74"/>
        <v>3.5397841760030069</v>
      </c>
      <c r="E847" s="2">
        <f t="shared" si="73"/>
        <v>-4.5150542590321585E-2</v>
      </c>
      <c r="F847" s="2">
        <f t="shared" si="77"/>
        <v>-2.8851613661059573E-2</v>
      </c>
      <c r="G847" s="2">
        <f t="shared" si="75"/>
        <v>-1.6298928929262012E-2</v>
      </c>
      <c r="H847" s="2" t="str">
        <f t="shared" si="76"/>
        <v>Hold</v>
      </c>
    </row>
    <row r="848" spans="1:8" ht="13.5" x14ac:dyDescent="0.25">
      <c r="A848" s="3">
        <f>TITRES_STAT!B851</f>
        <v>43237</v>
      </c>
      <c r="B848" s="6">
        <f>TITRES_STAT!D851</f>
        <v>3.52</v>
      </c>
      <c r="C848" s="2">
        <f t="shared" si="78"/>
        <v>3.5108438436568878</v>
      </c>
      <c r="D848" s="2">
        <f t="shared" si="74"/>
        <v>3.5383186814842658</v>
      </c>
      <c r="E848" s="2">
        <f t="shared" si="73"/>
        <v>-2.7474837827377918E-2</v>
      </c>
      <c r="F848" s="2">
        <f t="shared" si="77"/>
        <v>-2.8576258494323242E-2</v>
      </c>
      <c r="G848" s="2">
        <f t="shared" si="75"/>
        <v>1.1014206669453241E-3</v>
      </c>
      <c r="H848" s="2" t="str">
        <f t="shared" si="76"/>
        <v>Sell</v>
      </c>
    </row>
    <row r="849" spans="1:8" ht="13.5" x14ac:dyDescent="0.25">
      <c r="A849" s="3">
        <f>TITRES_STAT!B852</f>
        <v>43238</v>
      </c>
      <c r="B849" s="6">
        <f>TITRES_STAT!D852</f>
        <v>3.52</v>
      </c>
      <c r="C849" s="2">
        <f t="shared" si="78"/>
        <v>3.5168678677096743</v>
      </c>
      <c r="D849" s="2">
        <f t="shared" si="74"/>
        <v>3.5369617421150608</v>
      </c>
      <c r="E849" s="2">
        <f t="shared" si="73"/>
        <v>-2.0093874405386458E-2</v>
      </c>
      <c r="F849" s="2">
        <f t="shared" si="77"/>
        <v>-2.6879781676535888E-2</v>
      </c>
      <c r="G849" s="2">
        <f t="shared" si="75"/>
        <v>6.78590727114943E-3</v>
      </c>
      <c r="H849" s="2" t="str">
        <f t="shared" si="76"/>
        <v>Sell</v>
      </c>
    </row>
    <row r="850" spans="1:8" ht="13.5" x14ac:dyDescent="0.25">
      <c r="A850" s="3">
        <f>TITRES_STAT!B853</f>
        <v>43241</v>
      </c>
      <c r="B850" s="6">
        <f>TITRES_STAT!D853</f>
        <v>3.52</v>
      </c>
      <c r="C850" s="2">
        <f t="shared" si="78"/>
        <v>3.5219651188312628</v>
      </c>
      <c r="D850" s="2">
        <f t="shared" si="74"/>
        <v>3.5357053167732042</v>
      </c>
      <c r="E850" s="2">
        <f t="shared" si="73"/>
        <v>-1.3740197941941368E-2</v>
      </c>
      <c r="F850" s="2">
        <f t="shared" si="77"/>
        <v>-2.4251864929616986E-2</v>
      </c>
      <c r="G850" s="2">
        <f t="shared" si="75"/>
        <v>1.0511666987675618E-2</v>
      </c>
      <c r="H850" s="2" t="str">
        <f t="shared" si="76"/>
        <v>Sell</v>
      </c>
    </row>
    <row r="851" spans="1:8" ht="13.5" x14ac:dyDescent="0.25">
      <c r="A851" s="3">
        <f>TITRES_STAT!B854</f>
        <v>43242</v>
      </c>
      <c r="B851" s="6">
        <f>TITRES_STAT!D854</f>
        <v>3.62</v>
      </c>
      <c r="C851" s="2">
        <f t="shared" si="78"/>
        <v>3.5262781774726069</v>
      </c>
      <c r="D851" s="2">
        <f t="shared" si="74"/>
        <v>3.5419493673825966</v>
      </c>
      <c r="E851" s="2">
        <f t="shared" si="73"/>
        <v>-1.5671189909989724E-2</v>
      </c>
      <c r="F851" s="2">
        <f t="shared" si="77"/>
        <v>-2.2535729925691535E-2</v>
      </c>
      <c r="G851" s="2">
        <f t="shared" si="75"/>
        <v>6.8645400157018102E-3</v>
      </c>
      <c r="H851" s="2" t="str">
        <f t="shared" si="76"/>
        <v>Sell</v>
      </c>
    </row>
    <row r="852" spans="1:8" ht="13.5" x14ac:dyDescent="0.25">
      <c r="A852" s="3">
        <f>TITRES_STAT!B855</f>
        <v>43243</v>
      </c>
      <c r="B852" s="6">
        <f>TITRES_STAT!D855</f>
        <v>3.62</v>
      </c>
      <c r="C852" s="2">
        <f t="shared" si="78"/>
        <v>3.5376199963229746</v>
      </c>
      <c r="D852" s="2">
        <f t="shared" si="74"/>
        <v>3.5477308957246265</v>
      </c>
      <c r="E852" s="2">
        <f t="shared" si="73"/>
        <v>-1.0110899401651885E-2</v>
      </c>
      <c r="F852" s="2">
        <f t="shared" si="77"/>
        <v>-2.0050763820883607E-2</v>
      </c>
      <c r="G852" s="2">
        <f t="shared" si="75"/>
        <v>9.9398644192317219E-3</v>
      </c>
      <c r="H852" s="2" t="str">
        <f t="shared" si="76"/>
        <v>Sell</v>
      </c>
    </row>
    <row r="853" spans="1:8" ht="13.5" x14ac:dyDescent="0.25">
      <c r="A853" s="3">
        <f>TITRES_STAT!B856</f>
        <v>43244</v>
      </c>
      <c r="B853" s="6">
        <f>TITRES_STAT!D856</f>
        <v>3.62</v>
      </c>
      <c r="C853" s="2">
        <f t="shared" si="78"/>
        <v>3.5472169199655941</v>
      </c>
      <c r="D853" s="2">
        <f t="shared" si="74"/>
        <v>3.5530841627079872</v>
      </c>
      <c r="E853" s="2">
        <f t="shared" si="73"/>
        <v>-5.8672427423931417E-3</v>
      </c>
      <c r="F853" s="2">
        <f t="shared" si="77"/>
        <v>-1.7214059605185513E-2</v>
      </c>
      <c r="G853" s="2">
        <f t="shared" si="75"/>
        <v>1.1346816862792371E-2</v>
      </c>
      <c r="H853" s="2" t="str">
        <f t="shared" si="76"/>
        <v>Sell</v>
      </c>
    </row>
    <row r="854" spans="1:8" ht="13.5" x14ac:dyDescent="0.25">
      <c r="A854" s="3">
        <f>TITRES_STAT!B857</f>
        <v>43245</v>
      </c>
      <c r="B854" s="6">
        <f>TITRES_STAT!D857</f>
        <v>3.55</v>
      </c>
      <c r="C854" s="2">
        <f t="shared" si="78"/>
        <v>3.5553373938170409</v>
      </c>
      <c r="D854" s="2">
        <f t="shared" si="74"/>
        <v>3.5528557062110995</v>
      </c>
      <c r="E854" s="2">
        <f t="shared" si="73"/>
        <v>2.4816876059414739E-3</v>
      </c>
      <c r="F854" s="2">
        <f t="shared" si="77"/>
        <v>-1.3274910162960117E-2</v>
      </c>
      <c r="G854" s="2">
        <f t="shared" si="75"/>
        <v>1.5756597768901592E-2</v>
      </c>
      <c r="H854" s="2" t="str">
        <f t="shared" si="76"/>
        <v>Sell</v>
      </c>
    </row>
    <row r="855" spans="1:8" ht="13.5" x14ac:dyDescent="0.25">
      <c r="A855" s="3">
        <f>TITRES_STAT!B858</f>
        <v>43248</v>
      </c>
      <c r="B855" s="6">
        <f>TITRES_STAT!D858</f>
        <v>3.55</v>
      </c>
      <c r="C855" s="2">
        <f t="shared" si="78"/>
        <v>3.5622085639990351</v>
      </c>
      <c r="D855" s="2">
        <f t="shared" si="74"/>
        <v>3.5526441724176849</v>
      </c>
      <c r="E855" s="2">
        <f t="shared" si="73"/>
        <v>9.5643915813501401E-3</v>
      </c>
      <c r="F855" s="2">
        <f t="shared" si="77"/>
        <v>-8.7070498140980647E-3</v>
      </c>
      <c r="G855" s="2">
        <f t="shared" si="75"/>
        <v>1.8271441395448205E-2</v>
      </c>
      <c r="H855" s="2" t="str">
        <f t="shared" si="76"/>
        <v>Sell</v>
      </c>
    </row>
    <row r="856" spans="1:8" ht="13.5" x14ac:dyDescent="0.25">
      <c r="A856" s="3">
        <f>TITRES_STAT!B859</f>
        <v>43249</v>
      </c>
      <c r="B856" s="6">
        <f>TITRES_STAT!D859</f>
        <v>3.52</v>
      </c>
      <c r="C856" s="2">
        <f t="shared" si="78"/>
        <v>3.5541764772299529</v>
      </c>
      <c r="D856" s="2">
        <f t="shared" si="74"/>
        <v>3.5502260855719303</v>
      </c>
      <c r="E856" s="2">
        <f t="shared" si="73"/>
        <v>3.9503916580225784E-3</v>
      </c>
      <c r="F856" s="2">
        <f t="shared" si="77"/>
        <v>-6.1755615196739362E-3</v>
      </c>
      <c r="G856" s="2">
        <f t="shared" si="75"/>
        <v>1.0125953177696514E-2</v>
      </c>
      <c r="H856" s="2" t="str">
        <f t="shared" si="76"/>
        <v>Sell</v>
      </c>
    </row>
    <row r="857" spans="1:8" ht="13.5" x14ac:dyDescent="0.25">
      <c r="A857" s="3">
        <f>TITRES_STAT!B860</f>
        <v>43250</v>
      </c>
      <c r="B857" s="6">
        <f>TITRES_STAT!D860</f>
        <v>3.51</v>
      </c>
      <c r="C857" s="2">
        <f t="shared" si="78"/>
        <v>3.5473800961176525</v>
      </c>
      <c r="D857" s="2">
        <f t="shared" si="74"/>
        <v>3.5472463755295651</v>
      </c>
      <c r="E857" s="2">
        <f t="shared" si="73"/>
        <v>1.3372058808736043E-4</v>
      </c>
      <c r="F857" s="2">
        <f t="shared" si="77"/>
        <v>-4.9137050981216774E-3</v>
      </c>
      <c r="G857" s="2">
        <f t="shared" si="75"/>
        <v>5.0474256862090379E-3</v>
      </c>
      <c r="H857" s="2" t="str">
        <f t="shared" si="76"/>
        <v>Sell</v>
      </c>
    </row>
    <row r="858" spans="1:8" ht="13.5" x14ac:dyDescent="0.25">
      <c r="A858" s="3">
        <f>TITRES_STAT!B861</f>
        <v>43251</v>
      </c>
      <c r="B858" s="6">
        <f>TITRES_STAT!D861</f>
        <v>3.55</v>
      </c>
      <c r="C858" s="2">
        <f t="shared" si="78"/>
        <v>3.5431677736380136</v>
      </c>
      <c r="D858" s="2">
        <f t="shared" si="74"/>
        <v>3.5474503477125605</v>
      </c>
      <c r="E858" s="2">
        <f t="shared" si="73"/>
        <v>-4.2825740745469076E-3</v>
      </c>
      <c r="F858" s="2">
        <f t="shared" si="77"/>
        <v>-4.7874788934067231E-3</v>
      </c>
      <c r="G858" s="2">
        <f t="shared" si="75"/>
        <v>5.0490481885981549E-4</v>
      </c>
      <c r="H858" s="2" t="str">
        <f t="shared" si="76"/>
        <v>Sell</v>
      </c>
    </row>
    <row r="859" spans="1:8" ht="13.5" x14ac:dyDescent="0.25">
      <c r="A859" s="3">
        <f>TITRES_STAT!B862</f>
        <v>43252</v>
      </c>
      <c r="B859" s="6">
        <f>TITRES_STAT!D862</f>
        <v>3.55</v>
      </c>
      <c r="C859" s="2">
        <f t="shared" si="78"/>
        <v>3.5396035007706272</v>
      </c>
      <c r="D859" s="2">
        <f t="shared" si="74"/>
        <v>3.5476392108449635</v>
      </c>
      <c r="E859" s="2">
        <f t="shared" si="73"/>
        <v>-8.0357100743362331E-3</v>
      </c>
      <c r="F859" s="2">
        <f t="shared" si="77"/>
        <v>-5.4371251295926258E-3</v>
      </c>
      <c r="G859" s="2">
        <f t="shared" si="75"/>
        <v>-2.5985849447436073E-3</v>
      </c>
      <c r="H859" s="2" t="str">
        <f t="shared" si="76"/>
        <v>Hold</v>
      </c>
    </row>
    <row r="860" spans="1:8" ht="13.5" x14ac:dyDescent="0.25">
      <c r="A860" s="3">
        <f>TITRES_STAT!B863</f>
        <v>43255</v>
      </c>
      <c r="B860" s="6">
        <f>TITRES_STAT!D863</f>
        <v>3.55</v>
      </c>
      <c r="C860" s="2">
        <f t="shared" si="78"/>
        <v>3.5365875775751459</v>
      </c>
      <c r="D860" s="2">
        <f t="shared" si="74"/>
        <v>3.5478140841157071</v>
      </c>
      <c r="E860" s="2">
        <f t="shared" ref="E860:E923" si="79">C860-D860</f>
        <v>-1.1226506540561232E-2</v>
      </c>
      <c r="F860" s="2">
        <f t="shared" si="77"/>
        <v>-6.5950014117863477E-3</v>
      </c>
      <c r="G860" s="2">
        <f t="shared" si="75"/>
        <v>-4.6315051287748842E-3</v>
      </c>
      <c r="H860" s="2" t="str">
        <f t="shared" si="76"/>
        <v>Hold</v>
      </c>
    </row>
    <row r="861" spans="1:8" ht="13.5" x14ac:dyDescent="0.25">
      <c r="A861" s="3">
        <f>TITRES_STAT!B864</f>
        <v>43256</v>
      </c>
      <c r="B861" s="6">
        <f>TITRES_STAT!D864</f>
        <v>3.51</v>
      </c>
      <c r="C861" s="2">
        <f t="shared" si="78"/>
        <v>3.5494202579482006</v>
      </c>
      <c r="D861" s="2">
        <f t="shared" ref="D861:D924" si="80">$D$4*B861+(1-$D$4)*D860</f>
        <v>3.5450130408478766</v>
      </c>
      <c r="E861" s="2">
        <f t="shared" si="79"/>
        <v>4.4072171003239902E-3</v>
      </c>
      <c r="F861" s="2">
        <f t="shared" si="77"/>
        <v>-4.3945577093642803E-3</v>
      </c>
      <c r="G861" s="2">
        <f t="shared" si="75"/>
        <v>8.8017748096882696E-3</v>
      </c>
      <c r="H861" s="2" t="str">
        <f t="shared" si="76"/>
        <v>Sell</v>
      </c>
    </row>
    <row r="862" spans="1:8" ht="13.5" x14ac:dyDescent="0.25">
      <c r="A862" s="3">
        <f>TITRES_STAT!B865</f>
        <v>43257</v>
      </c>
      <c r="B862" s="6">
        <f>TITRES_STAT!D865</f>
        <v>3.51</v>
      </c>
      <c r="C862" s="2">
        <f t="shared" si="78"/>
        <v>3.5602786798023236</v>
      </c>
      <c r="D862" s="2">
        <f t="shared" si="80"/>
        <v>3.5424194822665522</v>
      </c>
      <c r="E862" s="2">
        <f t="shared" si="79"/>
        <v>1.7859197535771365E-2</v>
      </c>
      <c r="F862" s="2">
        <f t="shared" si="77"/>
        <v>5.6193339662849017E-5</v>
      </c>
      <c r="G862" s="2">
        <f t="shared" si="75"/>
        <v>1.7803004196108516E-2</v>
      </c>
      <c r="H862" s="2" t="str">
        <f t="shared" si="76"/>
        <v>Sell</v>
      </c>
    </row>
    <row r="863" spans="1:8" ht="13.5" x14ac:dyDescent="0.25">
      <c r="A863" s="3">
        <f>TITRES_STAT!B866</f>
        <v>43258</v>
      </c>
      <c r="B863" s="6">
        <f>TITRES_STAT!D866</f>
        <v>3.51</v>
      </c>
      <c r="C863" s="2">
        <f t="shared" si="78"/>
        <v>3.5694665752173509</v>
      </c>
      <c r="D863" s="2">
        <f t="shared" si="80"/>
        <v>3.5400180391356963</v>
      </c>
      <c r="E863" s="2">
        <f t="shared" si="79"/>
        <v>2.9448536081654542E-2</v>
      </c>
      <c r="F863" s="2">
        <f t="shared" si="77"/>
        <v>5.9346618880611879E-3</v>
      </c>
      <c r="G863" s="2">
        <f t="shared" si="75"/>
        <v>2.3513874193593354E-2</v>
      </c>
      <c r="H863" s="2" t="str">
        <f t="shared" si="76"/>
        <v>Sell</v>
      </c>
    </row>
    <row r="864" spans="1:8" ht="13.5" x14ac:dyDescent="0.25">
      <c r="A864" s="3">
        <f>TITRES_STAT!B867</f>
        <v>43259</v>
      </c>
      <c r="B864" s="6">
        <f>TITRES_STAT!D867</f>
        <v>3.51</v>
      </c>
      <c r="C864" s="2">
        <f t="shared" si="78"/>
        <v>3.5664717174916047</v>
      </c>
      <c r="D864" s="2">
        <f t="shared" si="80"/>
        <v>3.5377944806812001</v>
      </c>
      <c r="E864" s="2">
        <f t="shared" si="79"/>
        <v>2.8677236810404683E-2</v>
      </c>
      <c r="F864" s="2">
        <f t="shared" si="77"/>
        <v>1.0483176872529887E-2</v>
      </c>
      <c r="G864" s="2">
        <f t="shared" si="75"/>
        <v>1.8194059937874797E-2</v>
      </c>
      <c r="H864" s="2" t="str">
        <f t="shared" si="76"/>
        <v>Sell</v>
      </c>
    </row>
    <row r="865" spans="1:8" ht="13.5" x14ac:dyDescent="0.25">
      <c r="A865" s="3">
        <f>TITRES_STAT!B868</f>
        <v>43262</v>
      </c>
      <c r="B865" s="6">
        <f>TITRES_STAT!D868</f>
        <v>3.5</v>
      </c>
      <c r="C865" s="2">
        <f t="shared" si="78"/>
        <v>3.5639376071082811</v>
      </c>
      <c r="D865" s="2">
        <f t="shared" si="80"/>
        <v>3.5349948895196297</v>
      </c>
      <c r="E865" s="2">
        <f t="shared" si="79"/>
        <v>2.8942717588651412E-2</v>
      </c>
      <c r="F865" s="2">
        <f t="shared" si="77"/>
        <v>1.4175085015754192E-2</v>
      </c>
      <c r="G865" s="2">
        <f t="shared" si="75"/>
        <v>1.476763257289722E-2</v>
      </c>
      <c r="H865" s="2" t="str">
        <f t="shared" si="76"/>
        <v>Sell</v>
      </c>
    </row>
    <row r="866" spans="1:8" ht="13.5" x14ac:dyDescent="0.25">
      <c r="A866" s="3">
        <f>TITRES_STAT!B869</f>
        <v>43263</v>
      </c>
      <c r="B866" s="6">
        <f>TITRES_STAT!D869</f>
        <v>3.51</v>
      </c>
      <c r="C866" s="2">
        <f t="shared" si="78"/>
        <v>3.5571779752454686</v>
      </c>
      <c r="D866" s="2">
        <f t="shared" si="80"/>
        <v>3.5331434162218791</v>
      </c>
      <c r="E866" s="2">
        <f t="shared" si="79"/>
        <v>2.403455902358953E-2</v>
      </c>
      <c r="F866" s="2">
        <f t="shared" si="77"/>
        <v>1.6146979817321262E-2</v>
      </c>
      <c r="G866" s="2">
        <f t="shared" si="75"/>
        <v>7.8875792062682686E-3</v>
      </c>
      <c r="H866" s="2" t="str">
        <f t="shared" si="76"/>
        <v>Sell</v>
      </c>
    </row>
    <row r="867" spans="1:8" ht="13.5" x14ac:dyDescent="0.25">
      <c r="A867" s="3">
        <f>TITRES_STAT!B870</f>
        <v>43264</v>
      </c>
      <c r="B867" s="6">
        <f>TITRES_STAT!D870</f>
        <v>3.51</v>
      </c>
      <c r="C867" s="2">
        <f t="shared" si="78"/>
        <v>3.5499198252077044</v>
      </c>
      <c r="D867" s="2">
        <f t="shared" si="80"/>
        <v>3.5314290890943325</v>
      </c>
      <c r="E867" s="2">
        <f t="shared" si="79"/>
        <v>1.8490736113371931E-2</v>
      </c>
      <c r="F867" s="2">
        <f t="shared" si="77"/>
        <v>1.6615731076531394E-2</v>
      </c>
      <c r="G867" s="2">
        <f t="shared" si="75"/>
        <v>1.8750050368405366E-3</v>
      </c>
      <c r="H867" s="2" t="str">
        <f t="shared" si="76"/>
        <v>Sell</v>
      </c>
    </row>
    <row r="868" spans="1:8" ht="13.5" x14ac:dyDescent="0.25">
      <c r="A868" s="3">
        <f>TITRES_STAT!B871</f>
        <v>43265</v>
      </c>
      <c r="B868" s="6">
        <f>TITRES_STAT!D871</f>
        <v>3.51</v>
      </c>
      <c r="C868" s="2">
        <f t="shared" si="78"/>
        <v>3.5499321597911342</v>
      </c>
      <c r="D868" s="2">
        <f t="shared" si="80"/>
        <v>3.5298417491614189</v>
      </c>
      <c r="E868" s="2">
        <f t="shared" si="79"/>
        <v>2.0090410629715283E-2</v>
      </c>
      <c r="F868" s="2">
        <f t="shared" si="77"/>
        <v>1.7310666987168172E-2</v>
      </c>
      <c r="G868" s="2">
        <f t="shared" ref="G868:G931" si="81">E868-F868</f>
        <v>2.7797436425471105E-3</v>
      </c>
      <c r="H868" s="2" t="str">
        <f t="shared" ref="H868:H931" si="82">IF(G868&lt;0,"Hold","Sell")</f>
        <v>Sell</v>
      </c>
    </row>
    <row r="869" spans="1:8" ht="13.5" x14ac:dyDescent="0.25">
      <c r="A869" s="3">
        <f>TITRES_STAT!B872</f>
        <v>43269</v>
      </c>
      <c r="B869" s="6">
        <f>TITRES_STAT!D872</f>
        <v>3.5</v>
      </c>
      <c r="C869" s="2">
        <f t="shared" si="78"/>
        <v>3.5499425967463445</v>
      </c>
      <c r="D869" s="2">
        <f t="shared" si="80"/>
        <v>3.527631249223536</v>
      </c>
      <c r="E869" s="2">
        <f t="shared" si="79"/>
        <v>2.23113475228085E-2</v>
      </c>
      <c r="F869" s="2">
        <f t="shared" ref="F869:F932" si="83">(E869*(2/(10)))+((1-(2/10))*F868)</f>
        <v>1.8310803094296238E-2</v>
      </c>
      <c r="G869" s="2">
        <f t="shared" si="81"/>
        <v>4.0005444285122621E-3</v>
      </c>
      <c r="H869" s="2" t="str">
        <f t="shared" si="82"/>
        <v>Sell</v>
      </c>
    </row>
    <row r="870" spans="1:8" ht="13.5" x14ac:dyDescent="0.25">
      <c r="A870" s="3">
        <f>TITRES_STAT!B873</f>
        <v>43270</v>
      </c>
      <c r="B870" s="6">
        <f>TITRES_STAT!D873</f>
        <v>3.51</v>
      </c>
      <c r="C870" s="2">
        <f t="shared" si="78"/>
        <v>3.5499514280161373</v>
      </c>
      <c r="D870" s="2">
        <f t="shared" si="80"/>
        <v>3.526325230762533</v>
      </c>
      <c r="E870" s="2">
        <f t="shared" si="79"/>
        <v>2.3626197253604264E-2</v>
      </c>
      <c r="F870" s="2">
        <f t="shared" si="83"/>
        <v>1.9373881926157844E-2</v>
      </c>
      <c r="G870" s="2">
        <f t="shared" si="81"/>
        <v>4.2523153274464202E-3</v>
      </c>
      <c r="H870" s="2" t="str">
        <f t="shared" si="82"/>
        <v>Sell</v>
      </c>
    </row>
    <row r="871" spans="1:8" ht="13.5" x14ac:dyDescent="0.25">
      <c r="A871" s="3">
        <f>TITRES_STAT!B874</f>
        <v>43271</v>
      </c>
      <c r="B871" s="6">
        <f>TITRES_STAT!D874</f>
        <v>3.51</v>
      </c>
      <c r="C871" s="2">
        <f t="shared" si="78"/>
        <v>3.5438050544751931</v>
      </c>
      <c r="D871" s="2">
        <f t="shared" si="80"/>
        <v>3.5251159544097526</v>
      </c>
      <c r="E871" s="2">
        <f t="shared" si="79"/>
        <v>1.8689100065440556E-2</v>
      </c>
      <c r="F871" s="2">
        <f t="shared" si="83"/>
        <v>1.9236925554014385E-2</v>
      </c>
      <c r="G871" s="2">
        <f t="shared" si="81"/>
        <v>-5.4782548857382901E-4</v>
      </c>
      <c r="H871" s="2" t="str">
        <f t="shared" si="82"/>
        <v>Hold</v>
      </c>
    </row>
    <row r="872" spans="1:8" ht="13.5" x14ac:dyDescent="0.25">
      <c r="A872" s="3">
        <f>TITRES_STAT!B875</f>
        <v>43272</v>
      </c>
      <c r="B872" s="6">
        <f>TITRES_STAT!D875</f>
        <v>3.51</v>
      </c>
      <c r="C872" s="2">
        <f t="shared" si="78"/>
        <v>3.5386042768636248</v>
      </c>
      <c r="D872" s="2">
        <f t="shared" si="80"/>
        <v>3.5239962540831042</v>
      </c>
      <c r="E872" s="2">
        <f t="shared" si="79"/>
        <v>1.4608022780520535E-2</v>
      </c>
      <c r="F872" s="2">
        <f t="shared" si="83"/>
        <v>1.8311144999315618E-2</v>
      </c>
      <c r="G872" s="2">
        <f t="shared" si="81"/>
        <v>-3.7031222187950824E-3</v>
      </c>
      <c r="H872" s="2" t="str">
        <f t="shared" si="82"/>
        <v>Hold</v>
      </c>
    </row>
    <row r="873" spans="1:8" ht="13.5" x14ac:dyDescent="0.25">
      <c r="A873" s="3">
        <f>TITRES_STAT!B876</f>
        <v>43273</v>
      </c>
      <c r="B873" s="6">
        <f>TITRES_STAT!D876</f>
        <v>3.51</v>
      </c>
      <c r="C873" s="2">
        <f t="shared" si="78"/>
        <v>3.5342036188846055</v>
      </c>
      <c r="D873" s="2">
        <f t="shared" si="80"/>
        <v>3.5229594945213925</v>
      </c>
      <c r="E873" s="2">
        <f t="shared" si="79"/>
        <v>1.1244124363213093E-2</v>
      </c>
      <c r="F873" s="2">
        <f t="shared" si="83"/>
        <v>1.6897740872095113E-2</v>
      </c>
      <c r="G873" s="2">
        <f t="shared" si="81"/>
        <v>-5.6536165088820201E-3</v>
      </c>
      <c r="H873" s="2" t="str">
        <f t="shared" si="82"/>
        <v>Hold</v>
      </c>
    </row>
    <row r="874" spans="1:8" ht="13.5" x14ac:dyDescent="0.25">
      <c r="A874" s="3">
        <f>TITRES_STAT!B877</f>
        <v>43276</v>
      </c>
      <c r="B874" s="6">
        <f>TITRES_STAT!D877</f>
        <v>3.46</v>
      </c>
      <c r="C874" s="2">
        <f t="shared" si="78"/>
        <v>3.530479985210051</v>
      </c>
      <c r="D874" s="2">
        <f t="shared" si="80"/>
        <v>3.5182958282605483</v>
      </c>
      <c r="E874" s="2">
        <f t="shared" si="79"/>
        <v>1.21841569495027E-2</v>
      </c>
      <c r="F874" s="2">
        <f t="shared" si="83"/>
        <v>1.5955024087576632E-2</v>
      </c>
      <c r="G874" s="2">
        <f t="shared" si="81"/>
        <v>-3.7708671380739314E-3</v>
      </c>
      <c r="H874" s="2" t="str">
        <f t="shared" si="82"/>
        <v>Hold</v>
      </c>
    </row>
    <row r="875" spans="1:8" ht="13.5" x14ac:dyDescent="0.25">
      <c r="A875" s="3">
        <f>TITRES_STAT!B878</f>
        <v>43277</v>
      </c>
      <c r="B875" s="6">
        <f>TITRES_STAT!D878</f>
        <v>3.5</v>
      </c>
      <c r="C875" s="2">
        <f t="shared" si="78"/>
        <v>3.525790756716197</v>
      </c>
      <c r="D875" s="2">
        <f t="shared" si="80"/>
        <v>3.5169405817227299</v>
      </c>
      <c r="E875" s="2">
        <f t="shared" si="79"/>
        <v>8.8501749934670748E-3</v>
      </c>
      <c r="F875" s="2">
        <f t="shared" si="83"/>
        <v>1.4534054268754721E-2</v>
      </c>
      <c r="G875" s="2">
        <f t="shared" si="81"/>
        <v>-5.6838792752876462E-3</v>
      </c>
      <c r="H875" s="2" t="str">
        <f t="shared" si="82"/>
        <v>Hold</v>
      </c>
    </row>
    <row r="876" spans="1:8" ht="13.5" x14ac:dyDescent="0.25">
      <c r="A876" s="3">
        <f>TITRES_STAT!B879</f>
        <v>43278</v>
      </c>
      <c r="B876" s="6">
        <f>TITRES_STAT!D879</f>
        <v>3.5</v>
      </c>
      <c r="C876" s="2">
        <f t="shared" si="78"/>
        <v>3.5233614095290897</v>
      </c>
      <c r="D876" s="2">
        <f t="shared" si="80"/>
        <v>3.5156857238173425</v>
      </c>
      <c r="E876" s="2">
        <f t="shared" si="79"/>
        <v>7.6756857117472599E-3</v>
      </c>
      <c r="F876" s="2">
        <f t="shared" si="83"/>
        <v>1.3162380557353229E-2</v>
      </c>
      <c r="G876" s="2">
        <f t="shared" si="81"/>
        <v>-5.4866948456059692E-3</v>
      </c>
      <c r="H876" s="2" t="str">
        <f t="shared" si="82"/>
        <v>Hold</v>
      </c>
    </row>
    <row r="877" spans="1:8" ht="13.5" x14ac:dyDescent="0.25">
      <c r="A877" s="3">
        <f>TITRES_STAT!B880</f>
        <v>43279</v>
      </c>
      <c r="B877" s="6">
        <f>TITRES_STAT!D880</f>
        <v>3.5</v>
      </c>
      <c r="C877" s="2">
        <f t="shared" si="78"/>
        <v>3.5213058080630759</v>
      </c>
      <c r="D877" s="2">
        <f t="shared" si="80"/>
        <v>3.514523818349391</v>
      </c>
      <c r="E877" s="2">
        <f t="shared" si="79"/>
        <v>6.7819897136849328E-3</v>
      </c>
      <c r="F877" s="2">
        <f t="shared" si="83"/>
        <v>1.188630238861957E-2</v>
      </c>
      <c r="G877" s="2">
        <f t="shared" si="81"/>
        <v>-5.1043126749346374E-3</v>
      </c>
      <c r="H877" s="2" t="str">
        <f t="shared" si="82"/>
        <v>Hold</v>
      </c>
    </row>
    <row r="878" spans="1:8" ht="13.5" x14ac:dyDescent="0.25">
      <c r="A878" s="3">
        <f>TITRES_STAT!B881</f>
        <v>43280</v>
      </c>
      <c r="B878" s="6">
        <f>TITRES_STAT!D881</f>
        <v>3.42</v>
      </c>
      <c r="C878" s="2">
        <f t="shared" si="78"/>
        <v>3.519566452976449</v>
      </c>
      <c r="D878" s="2">
        <f t="shared" si="80"/>
        <v>3.5075220540272141</v>
      </c>
      <c r="E878" s="2">
        <f t="shared" si="79"/>
        <v>1.2044398949234925E-2</v>
      </c>
      <c r="F878" s="2">
        <f t="shared" si="83"/>
        <v>1.1917921700742642E-2</v>
      </c>
      <c r="G878" s="2">
        <f t="shared" si="81"/>
        <v>1.2647724849228215E-4</v>
      </c>
      <c r="H878" s="2" t="str">
        <f t="shared" si="82"/>
        <v>Sell</v>
      </c>
    </row>
    <row r="879" spans="1:8" ht="13.5" x14ac:dyDescent="0.25">
      <c r="A879" s="3">
        <f>TITRES_STAT!B882</f>
        <v>43283</v>
      </c>
      <c r="B879" s="6">
        <f>TITRES_STAT!D882</f>
        <v>3.52</v>
      </c>
      <c r="C879" s="2">
        <f t="shared" si="78"/>
        <v>3.5165562294416111</v>
      </c>
      <c r="D879" s="2">
        <f t="shared" si="80"/>
        <v>3.5084463463214943</v>
      </c>
      <c r="E879" s="2">
        <f t="shared" si="79"/>
        <v>8.1098831201167343E-3</v>
      </c>
      <c r="F879" s="2">
        <f t="shared" si="83"/>
        <v>1.1156313984617462E-2</v>
      </c>
      <c r="G879" s="2">
        <f t="shared" si="81"/>
        <v>-3.0464308645007272E-3</v>
      </c>
      <c r="H879" s="2" t="str">
        <f t="shared" si="82"/>
        <v>Hold</v>
      </c>
    </row>
    <row r="880" spans="1:8" ht="13.5" x14ac:dyDescent="0.25">
      <c r="A880" s="3">
        <f>TITRES_STAT!B883</f>
        <v>43284</v>
      </c>
      <c r="B880" s="6">
        <f>TITRES_STAT!D883</f>
        <v>3.52</v>
      </c>
      <c r="C880" s="2">
        <f t="shared" si="78"/>
        <v>3.5155475787582864</v>
      </c>
      <c r="D880" s="2">
        <f t="shared" si="80"/>
        <v>3.5093021725199023</v>
      </c>
      <c r="E880" s="2">
        <f t="shared" si="79"/>
        <v>6.2454062383840991E-3</v>
      </c>
      <c r="F880" s="2">
        <f t="shared" si="83"/>
        <v>1.017413243537079E-2</v>
      </c>
      <c r="G880" s="2">
        <f t="shared" si="81"/>
        <v>-3.9287261969866913E-3</v>
      </c>
      <c r="H880" s="2" t="str">
        <f t="shared" si="82"/>
        <v>Hold</v>
      </c>
    </row>
    <row r="881" spans="1:8" ht="13.5" x14ac:dyDescent="0.25">
      <c r="A881" s="3">
        <f>TITRES_STAT!B884</f>
        <v>43285</v>
      </c>
      <c r="B881" s="6">
        <f>TITRES_STAT!D884</f>
        <v>3.61</v>
      </c>
      <c r="C881" s="2">
        <f t="shared" si="78"/>
        <v>3.5146941051031653</v>
      </c>
      <c r="D881" s="2">
        <f t="shared" si="80"/>
        <v>3.5167612708517613</v>
      </c>
      <c r="E881" s="2">
        <f t="shared" si="79"/>
        <v>-2.0671657485960004E-3</v>
      </c>
      <c r="F881" s="2">
        <f t="shared" si="83"/>
        <v>7.7258727985774333E-3</v>
      </c>
      <c r="G881" s="2">
        <f t="shared" si="81"/>
        <v>-9.7930385471734337E-3</v>
      </c>
      <c r="H881" s="2" t="str">
        <f t="shared" si="82"/>
        <v>Hold</v>
      </c>
    </row>
    <row r="882" spans="1:8" ht="13.5" x14ac:dyDescent="0.25">
      <c r="A882" s="3">
        <f>TITRES_STAT!B885</f>
        <v>43286</v>
      </c>
      <c r="B882" s="6">
        <f>TITRES_STAT!D885</f>
        <v>3.61</v>
      </c>
      <c r="C882" s="2">
        <f t="shared" si="78"/>
        <v>3.5139719350872936</v>
      </c>
      <c r="D882" s="2">
        <f t="shared" si="80"/>
        <v>3.5236678433812605</v>
      </c>
      <c r="E882" s="2">
        <f t="shared" si="79"/>
        <v>-9.6959082939669372E-3</v>
      </c>
      <c r="F882" s="2">
        <f t="shared" si="83"/>
        <v>4.241516580068559E-3</v>
      </c>
      <c r="G882" s="2">
        <f t="shared" si="81"/>
        <v>-1.3937424874035497E-2</v>
      </c>
      <c r="H882" s="2" t="str">
        <f t="shared" si="82"/>
        <v>Hold</v>
      </c>
    </row>
    <row r="883" spans="1:8" ht="13.5" x14ac:dyDescent="0.25">
      <c r="A883" s="3">
        <f>TITRES_STAT!B886</f>
        <v>43287</v>
      </c>
      <c r="B883" s="6">
        <f>TITRES_STAT!D886</f>
        <v>3.61</v>
      </c>
      <c r="C883" s="2">
        <f t="shared" si="78"/>
        <v>3.5133608681507869</v>
      </c>
      <c r="D883" s="2">
        <f t="shared" si="80"/>
        <v>3.5300628179456113</v>
      </c>
      <c r="E883" s="2">
        <f t="shared" si="79"/>
        <v>-1.6701949794824422E-2</v>
      </c>
      <c r="F883" s="2">
        <f t="shared" si="83"/>
        <v>5.2823305089962861E-5</v>
      </c>
      <c r="G883" s="2">
        <f t="shared" si="81"/>
        <v>-1.6754773099914386E-2</v>
      </c>
      <c r="H883" s="2" t="str">
        <f t="shared" si="82"/>
        <v>Hold</v>
      </c>
    </row>
    <row r="884" spans="1:8" ht="13.5" x14ac:dyDescent="0.25">
      <c r="A884" s="3">
        <f>TITRES_STAT!B887</f>
        <v>43290</v>
      </c>
      <c r="B884" s="6">
        <f>TITRES_STAT!D887</f>
        <v>3.51</v>
      </c>
      <c r="C884" s="2">
        <f t="shared" si="78"/>
        <v>3.5051515038198966</v>
      </c>
      <c r="D884" s="2">
        <f t="shared" si="80"/>
        <v>3.528576683282973</v>
      </c>
      <c r="E884" s="2">
        <f t="shared" si="79"/>
        <v>-2.3425179463076429E-2</v>
      </c>
      <c r="F884" s="2">
        <f t="shared" si="83"/>
        <v>-4.642777248543316E-3</v>
      </c>
      <c r="G884" s="2">
        <f t="shared" si="81"/>
        <v>-1.8782402214533114E-2</v>
      </c>
      <c r="H884" s="2" t="str">
        <f t="shared" si="82"/>
        <v>Hold</v>
      </c>
    </row>
    <row r="885" spans="1:8" ht="13.5" x14ac:dyDescent="0.25">
      <c r="A885" s="3">
        <f>TITRES_STAT!B888</f>
        <v>43291</v>
      </c>
      <c r="B885" s="6">
        <f>TITRES_STAT!D888</f>
        <v>3.4</v>
      </c>
      <c r="C885" s="2">
        <f t="shared" si="78"/>
        <v>3.5043589647706819</v>
      </c>
      <c r="D885" s="2">
        <f t="shared" si="80"/>
        <v>3.5190524845212714</v>
      </c>
      <c r="E885" s="2">
        <f t="shared" si="79"/>
        <v>-1.4693519750589523E-2</v>
      </c>
      <c r="F885" s="2">
        <f t="shared" si="83"/>
        <v>-6.6529257489525585E-3</v>
      </c>
      <c r="G885" s="2">
        <f t="shared" si="81"/>
        <v>-8.0405940016369647E-3</v>
      </c>
      <c r="H885" s="2" t="str">
        <f t="shared" si="82"/>
        <v>Hold</v>
      </c>
    </row>
    <row r="886" spans="1:8" ht="13.5" x14ac:dyDescent="0.25">
      <c r="A886" s="3">
        <f>TITRES_STAT!B889</f>
        <v>43292</v>
      </c>
      <c r="B886" s="6">
        <f>TITRES_STAT!D889</f>
        <v>3.4</v>
      </c>
      <c r="C886" s="2">
        <f t="shared" si="78"/>
        <v>3.5036883548059619</v>
      </c>
      <c r="D886" s="2">
        <f t="shared" si="80"/>
        <v>3.5102337819641405</v>
      </c>
      <c r="E886" s="2">
        <f t="shared" si="79"/>
        <v>-6.5454271581786294E-3</v>
      </c>
      <c r="F886" s="2">
        <f t="shared" si="83"/>
        <v>-6.6314260307977733E-3</v>
      </c>
      <c r="G886" s="2">
        <f t="shared" si="81"/>
        <v>8.5998872619143935E-5</v>
      </c>
      <c r="H886" s="2" t="str">
        <f t="shared" si="82"/>
        <v>Sell</v>
      </c>
    </row>
    <row r="887" spans="1:8" ht="13.5" x14ac:dyDescent="0.25">
      <c r="A887" s="3">
        <f>TITRES_STAT!B890</f>
        <v>43293</v>
      </c>
      <c r="B887" s="6">
        <f>TITRES_STAT!D890</f>
        <v>3.4</v>
      </c>
      <c r="C887" s="2">
        <f t="shared" si="78"/>
        <v>3.5031209156050451</v>
      </c>
      <c r="D887" s="2">
        <f t="shared" si="80"/>
        <v>3.5020683166334634</v>
      </c>
      <c r="E887" s="2">
        <f t="shared" si="79"/>
        <v>1.0525989715817197E-3</v>
      </c>
      <c r="F887" s="2">
        <f t="shared" si="83"/>
        <v>-5.0946210303218749E-3</v>
      </c>
      <c r="G887" s="2">
        <f t="shared" si="81"/>
        <v>6.1472200019035946E-3</v>
      </c>
      <c r="H887" s="2" t="str">
        <f t="shared" si="82"/>
        <v>Sell</v>
      </c>
    </row>
    <row r="888" spans="1:8" ht="13.5" x14ac:dyDescent="0.25">
      <c r="A888" s="3">
        <f>TITRES_STAT!B891</f>
        <v>43294</v>
      </c>
      <c r="B888" s="6">
        <f>TITRES_STAT!D891</f>
        <v>3.4</v>
      </c>
      <c r="C888" s="2">
        <f t="shared" si="78"/>
        <v>3.490333082435038</v>
      </c>
      <c r="D888" s="2">
        <f t="shared" si="80"/>
        <v>3.4945077005865404</v>
      </c>
      <c r="E888" s="2">
        <f t="shared" si="79"/>
        <v>-4.1746181515023295E-3</v>
      </c>
      <c r="F888" s="2">
        <f t="shared" si="83"/>
        <v>-4.910620454557966E-3</v>
      </c>
      <c r="G888" s="2">
        <f t="shared" si="81"/>
        <v>7.360023030556365E-4</v>
      </c>
      <c r="H888" s="2" t="str">
        <f t="shared" si="82"/>
        <v>Sell</v>
      </c>
    </row>
    <row r="889" spans="1:8" ht="13.5" x14ac:dyDescent="0.25">
      <c r="A889" s="3">
        <f>TITRES_STAT!B892</f>
        <v>43297</v>
      </c>
      <c r="B889" s="6">
        <f>TITRES_STAT!D892</f>
        <v>3.49</v>
      </c>
      <c r="C889" s="2">
        <f t="shared" si="78"/>
        <v>3.494897223598878</v>
      </c>
      <c r="D889" s="2">
        <f t="shared" si="80"/>
        <v>3.4941737968393891</v>
      </c>
      <c r="E889" s="2">
        <f t="shared" si="79"/>
        <v>7.2342675948888768E-4</v>
      </c>
      <c r="F889" s="2">
        <f t="shared" si="83"/>
        <v>-3.7838110117485949E-3</v>
      </c>
      <c r="G889" s="2">
        <f t="shared" si="81"/>
        <v>4.5072377712374826E-3</v>
      </c>
      <c r="H889" s="2" t="str">
        <f t="shared" si="82"/>
        <v>Sell</v>
      </c>
    </row>
    <row r="890" spans="1:8" ht="13.5" x14ac:dyDescent="0.25">
      <c r="A890" s="3">
        <f>TITRES_STAT!B893</f>
        <v>43298</v>
      </c>
      <c r="B890" s="6">
        <f>TITRES_STAT!D893</f>
        <v>3.49</v>
      </c>
      <c r="C890" s="2">
        <f t="shared" si="78"/>
        <v>3.4987591891990508</v>
      </c>
      <c r="D890" s="2">
        <f t="shared" si="80"/>
        <v>3.4938646267031381</v>
      </c>
      <c r="E890" s="2">
        <f t="shared" si="79"/>
        <v>4.894562495912691E-3</v>
      </c>
      <c r="F890" s="2">
        <f t="shared" si="83"/>
        <v>-2.0481363102163377E-3</v>
      </c>
      <c r="G890" s="2">
        <f t="shared" si="81"/>
        <v>6.9426988061290287E-3</v>
      </c>
      <c r="H890" s="2" t="str">
        <f t="shared" si="82"/>
        <v>Sell</v>
      </c>
    </row>
    <row r="891" spans="1:8" ht="13.5" x14ac:dyDescent="0.25">
      <c r="A891" s="3">
        <f>TITRES_STAT!B894</f>
        <v>43299</v>
      </c>
      <c r="B891" s="6">
        <f>TITRES_STAT!D894</f>
        <v>3.49</v>
      </c>
      <c r="C891" s="2">
        <f t="shared" si="78"/>
        <v>3.5158731600915045</v>
      </c>
      <c r="D891" s="2">
        <f t="shared" si="80"/>
        <v>3.493578358058461</v>
      </c>
      <c r="E891" s="2">
        <f t="shared" si="79"/>
        <v>2.229480203304357E-2</v>
      </c>
      <c r="F891" s="2">
        <f t="shared" si="83"/>
        <v>2.8204513584356439E-3</v>
      </c>
      <c r="G891" s="2">
        <f t="shared" si="81"/>
        <v>1.9474350674607926E-2</v>
      </c>
      <c r="H891" s="2" t="str">
        <f t="shared" si="82"/>
        <v>Sell</v>
      </c>
    </row>
    <row r="892" spans="1:8" ht="13.5" x14ac:dyDescent="0.25">
      <c r="A892" s="3">
        <f>TITRES_STAT!B895</f>
        <v>43300</v>
      </c>
      <c r="B892" s="6">
        <f>TITRES_STAT!D895</f>
        <v>3.49</v>
      </c>
      <c r="C892" s="2">
        <f t="shared" si="78"/>
        <v>3.5303542123851193</v>
      </c>
      <c r="D892" s="2">
        <f t="shared" si="80"/>
        <v>3.493313294498575</v>
      </c>
      <c r="E892" s="2">
        <f t="shared" si="79"/>
        <v>3.7040917886544289E-2</v>
      </c>
      <c r="F892" s="2">
        <f t="shared" si="83"/>
        <v>9.6645446640573739E-3</v>
      </c>
      <c r="G892" s="2">
        <f t="shared" si="81"/>
        <v>2.7376373222486913E-2</v>
      </c>
      <c r="H892" s="2" t="str">
        <f t="shared" si="82"/>
        <v>Sell</v>
      </c>
    </row>
    <row r="893" spans="1:8" ht="13.5" x14ac:dyDescent="0.25">
      <c r="A893" s="3">
        <f>TITRES_STAT!B896</f>
        <v>43301</v>
      </c>
      <c r="B893" s="6">
        <f>TITRES_STAT!D896</f>
        <v>3.4</v>
      </c>
      <c r="C893" s="2">
        <f t="shared" si="78"/>
        <v>3.5426074104797163</v>
      </c>
      <c r="D893" s="2">
        <f t="shared" si="80"/>
        <v>3.4864011986097916</v>
      </c>
      <c r="E893" s="2">
        <f t="shared" si="79"/>
        <v>5.6206211869924694E-2</v>
      </c>
      <c r="F893" s="2">
        <f t="shared" si="83"/>
        <v>1.8972878105230837E-2</v>
      </c>
      <c r="G893" s="2">
        <f t="shared" si="81"/>
        <v>3.7233333764693857E-2</v>
      </c>
      <c r="H893" s="2" t="str">
        <f t="shared" si="82"/>
        <v>Sell</v>
      </c>
    </row>
    <row r="894" spans="1:8" ht="13.5" x14ac:dyDescent="0.25">
      <c r="A894" s="3">
        <f>TITRES_STAT!B897</f>
        <v>43304</v>
      </c>
      <c r="B894" s="6">
        <f>TITRES_STAT!D897</f>
        <v>3.39</v>
      </c>
      <c r="C894" s="2">
        <f t="shared" si="78"/>
        <v>3.5375908857905292</v>
      </c>
      <c r="D894" s="2">
        <f t="shared" si="80"/>
        <v>3.4792603690831405</v>
      </c>
      <c r="E894" s="2">
        <f t="shared" si="79"/>
        <v>5.8330516707388647E-2</v>
      </c>
      <c r="F894" s="2">
        <f t="shared" si="83"/>
        <v>2.6844405825662401E-2</v>
      </c>
      <c r="G894" s="2">
        <f t="shared" si="81"/>
        <v>3.1486110881726245E-2</v>
      </c>
      <c r="H894" s="2" t="str">
        <f t="shared" si="82"/>
        <v>Sell</v>
      </c>
    </row>
    <row r="895" spans="1:8" ht="13.5" x14ac:dyDescent="0.25">
      <c r="A895" s="3">
        <f>TITRES_STAT!B898</f>
        <v>43305</v>
      </c>
      <c r="B895" s="6">
        <f>TITRES_STAT!D898</f>
        <v>3.38</v>
      </c>
      <c r="C895" s="2">
        <f t="shared" si="78"/>
        <v>3.5164230572073709</v>
      </c>
      <c r="D895" s="2">
        <f t="shared" si="80"/>
        <v>3.4719077491510557</v>
      </c>
      <c r="E895" s="2">
        <f t="shared" si="79"/>
        <v>4.4515308056315206E-2</v>
      </c>
      <c r="F895" s="2">
        <f t="shared" si="83"/>
        <v>3.0378586271792962E-2</v>
      </c>
      <c r="G895" s="2">
        <f t="shared" si="81"/>
        <v>1.4136721784522244E-2</v>
      </c>
      <c r="H895" s="2" t="str">
        <f t="shared" si="82"/>
        <v>Sell</v>
      </c>
    </row>
    <row r="896" spans="1:8" ht="13.5" x14ac:dyDescent="0.25">
      <c r="A896" s="3">
        <f>TITRES_STAT!B899</f>
        <v>43307</v>
      </c>
      <c r="B896" s="6">
        <f>TITRES_STAT!D899</f>
        <v>3.3</v>
      </c>
      <c r="C896" s="2">
        <f t="shared" si="78"/>
        <v>3.4985118176370062</v>
      </c>
      <c r="D896" s="2">
        <f t="shared" si="80"/>
        <v>3.4591738418065332</v>
      </c>
      <c r="E896" s="2">
        <f t="shared" si="79"/>
        <v>3.9337975830473049E-2</v>
      </c>
      <c r="F896" s="2">
        <f t="shared" si="83"/>
        <v>3.217046418352898E-2</v>
      </c>
      <c r="G896" s="2">
        <f t="shared" si="81"/>
        <v>7.1675116469440692E-3</v>
      </c>
      <c r="H896" s="2" t="str">
        <f t="shared" si="82"/>
        <v>Sell</v>
      </c>
    </row>
    <row r="897" spans="1:8" ht="13.5" x14ac:dyDescent="0.25">
      <c r="A897" s="3">
        <f>TITRES_STAT!B900</f>
        <v>43308</v>
      </c>
      <c r="B897" s="6">
        <f>TITRES_STAT!D900</f>
        <v>3.3</v>
      </c>
      <c r="C897" s="2">
        <f t="shared" si="78"/>
        <v>3.4833561533851589</v>
      </c>
      <c r="D897" s="2">
        <f t="shared" si="80"/>
        <v>3.447383186857901</v>
      </c>
      <c r="E897" s="2">
        <f t="shared" si="79"/>
        <v>3.5972966527257899E-2</v>
      </c>
      <c r="F897" s="2">
        <f t="shared" si="83"/>
        <v>3.2930964652274769E-2</v>
      </c>
      <c r="G897" s="2">
        <f t="shared" si="81"/>
        <v>3.0420018749831301E-3</v>
      </c>
      <c r="H897" s="2" t="str">
        <f t="shared" si="82"/>
        <v>Sell</v>
      </c>
    </row>
    <row r="898" spans="1:8" ht="13.5" x14ac:dyDescent="0.25">
      <c r="A898" s="3">
        <f>TITRES_STAT!B901</f>
        <v>43311</v>
      </c>
      <c r="B898" s="6">
        <f>TITRES_STAT!D901</f>
        <v>3.3</v>
      </c>
      <c r="C898" s="2">
        <f t="shared" si="78"/>
        <v>3.4705321297874421</v>
      </c>
      <c r="D898" s="2">
        <f t="shared" si="80"/>
        <v>3.4364659137573157</v>
      </c>
      <c r="E898" s="2">
        <f t="shared" si="79"/>
        <v>3.4066216030126384E-2</v>
      </c>
      <c r="F898" s="2">
        <f t="shared" si="83"/>
        <v>3.3158014927845092E-2</v>
      </c>
      <c r="G898" s="2">
        <f t="shared" si="81"/>
        <v>9.0820110228129192E-4</v>
      </c>
      <c r="H898" s="2" t="str">
        <f t="shared" si="82"/>
        <v>Sell</v>
      </c>
    </row>
    <row r="899" spans="1:8" ht="13.5" x14ac:dyDescent="0.25">
      <c r="A899" s="3">
        <f>TITRES_STAT!B902</f>
        <v>43312</v>
      </c>
      <c r="B899" s="6">
        <f>TITRES_STAT!D902</f>
        <v>3.3</v>
      </c>
      <c r="C899" s="2">
        <f t="shared" si="78"/>
        <v>3.4735271867432203</v>
      </c>
      <c r="D899" s="2">
        <f t="shared" si="80"/>
        <v>3.4263573275530703</v>
      </c>
      <c r="E899" s="2">
        <f t="shared" si="79"/>
        <v>4.7169859190149932E-2</v>
      </c>
      <c r="F899" s="2">
        <f t="shared" si="83"/>
        <v>3.5960383780306061E-2</v>
      </c>
      <c r="G899" s="2">
        <f t="shared" si="81"/>
        <v>1.1209475409843871E-2</v>
      </c>
      <c r="H899" s="2" t="str">
        <f t="shared" si="82"/>
        <v>Sell</v>
      </c>
    </row>
    <row r="900" spans="1:8" ht="13.5" x14ac:dyDescent="0.25">
      <c r="A900" s="3">
        <f>TITRES_STAT!B903</f>
        <v>43313</v>
      </c>
      <c r="B900" s="6">
        <f>TITRES_STAT!D903</f>
        <v>3.3</v>
      </c>
      <c r="C900" s="2">
        <f t="shared" si="78"/>
        <v>3.476061465705802</v>
      </c>
      <c r="D900" s="2">
        <f t="shared" si="80"/>
        <v>3.4169975255121021</v>
      </c>
      <c r="E900" s="2">
        <f t="shared" si="79"/>
        <v>5.9063940193699871E-2</v>
      </c>
      <c r="F900" s="2">
        <f t="shared" si="83"/>
        <v>4.0581095062984823E-2</v>
      </c>
      <c r="G900" s="2">
        <f t="shared" si="81"/>
        <v>1.8482845130715048E-2</v>
      </c>
      <c r="H900" s="2" t="str">
        <f t="shared" si="82"/>
        <v>Sell</v>
      </c>
    </row>
    <row r="901" spans="1:8" ht="13.5" x14ac:dyDescent="0.25">
      <c r="A901" s="3">
        <f>TITRES_STAT!B904</f>
        <v>43314</v>
      </c>
      <c r="B901" s="6">
        <f>TITRES_STAT!D904</f>
        <v>3.3</v>
      </c>
      <c r="C901" s="2">
        <f t="shared" si="78"/>
        <v>3.4782058555972171</v>
      </c>
      <c r="D901" s="2">
        <f t="shared" si="80"/>
        <v>3.4083310421408353</v>
      </c>
      <c r="E901" s="2">
        <f t="shared" si="79"/>
        <v>6.9874813456381801E-2</v>
      </c>
      <c r="F901" s="2">
        <f t="shared" si="83"/>
        <v>4.643983874166422E-2</v>
      </c>
      <c r="G901" s="2">
        <f t="shared" si="81"/>
        <v>2.3434974714717581E-2</v>
      </c>
      <c r="H901" s="2" t="str">
        <f t="shared" si="82"/>
        <v>Sell</v>
      </c>
    </row>
    <row r="902" spans="1:8" ht="13.5" x14ac:dyDescent="0.25">
      <c r="A902" s="3">
        <f>TITRES_STAT!B905</f>
        <v>43315</v>
      </c>
      <c r="B902" s="6">
        <f>TITRES_STAT!D905</f>
        <v>3.22</v>
      </c>
      <c r="C902" s="2">
        <f t="shared" si="78"/>
        <v>3.4800203393514915</v>
      </c>
      <c r="D902" s="2">
        <f t="shared" si="80"/>
        <v>3.3943805945748475</v>
      </c>
      <c r="E902" s="2">
        <f t="shared" si="79"/>
        <v>8.5639744776643933E-2</v>
      </c>
      <c r="F902" s="2">
        <f t="shared" si="83"/>
        <v>5.4279819948660171E-2</v>
      </c>
      <c r="G902" s="2">
        <f t="shared" si="81"/>
        <v>3.1359924827983762E-2</v>
      </c>
      <c r="H902" s="2" t="str">
        <f t="shared" si="82"/>
        <v>Sell</v>
      </c>
    </row>
    <row r="903" spans="1:8" ht="13.5" x14ac:dyDescent="0.25">
      <c r="A903" s="3">
        <f>TITRES_STAT!B906</f>
        <v>43318</v>
      </c>
      <c r="B903" s="6">
        <f>TITRES_STAT!D906</f>
        <v>3.31</v>
      </c>
      <c r="C903" s="2">
        <f t="shared" si="78"/>
        <v>3.4677095179128004</v>
      </c>
      <c r="D903" s="2">
        <f t="shared" si="80"/>
        <v>3.3881301801618959</v>
      </c>
      <c r="E903" s="2">
        <f t="shared" si="79"/>
        <v>7.9579337750904422E-2</v>
      </c>
      <c r="F903" s="2">
        <f t="shared" si="83"/>
        <v>5.933972350910903E-2</v>
      </c>
      <c r="G903" s="2">
        <f t="shared" si="81"/>
        <v>2.0239614241795392E-2</v>
      </c>
      <c r="H903" s="2" t="str">
        <f t="shared" si="82"/>
        <v>Sell</v>
      </c>
    </row>
    <row r="904" spans="1:8" ht="13.5" x14ac:dyDescent="0.25">
      <c r="A904" s="3">
        <f>TITRES_STAT!B907</f>
        <v>43319</v>
      </c>
      <c r="B904" s="6">
        <f>TITRES_STAT!D907</f>
        <v>3.25</v>
      </c>
      <c r="C904" s="2">
        <f t="shared" si="78"/>
        <v>3.4557542074646772</v>
      </c>
      <c r="D904" s="2">
        <f t="shared" si="80"/>
        <v>3.3778983149647188</v>
      </c>
      <c r="E904" s="2">
        <f t="shared" si="79"/>
        <v>7.785589249995839E-2</v>
      </c>
      <c r="F904" s="2">
        <f t="shared" si="83"/>
        <v>6.3042957307278907E-2</v>
      </c>
      <c r="G904" s="2">
        <f t="shared" si="81"/>
        <v>1.4812935192679483E-2</v>
      </c>
      <c r="H904" s="2" t="str">
        <f t="shared" si="82"/>
        <v>Sell</v>
      </c>
    </row>
    <row r="905" spans="1:8" ht="13.5" x14ac:dyDescent="0.25">
      <c r="A905" s="3">
        <f>TITRES_STAT!B908</f>
        <v>43320</v>
      </c>
      <c r="B905" s="6">
        <f>TITRES_STAT!D908</f>
        <v>3.34</v>
      </c>
      <c r="C905" s="2">
        <f t="shared" si="78"/>
        <v>3.4440997140085732</v>
      </c>
      <c r="D905" s="2">
        <f t="shared" si="80"/>
        <v>3.3750910323747396</v>
      </c>
      <c r="E905" s="2">
        <f t="shared" si="79"/>
        <v>6.9008681633833557E-2</v>
      </c>
      <c r="F905" s="2">
        <f t="shared" si="83"/>
        <v>6.4236102172589848E-2</v>
      </c>
      <c r="G905" s="2">
        <f t="shared" si="81"/>
        <v>4.7725794612437089E-3</v>
      </c>
      <c r="H905" s="2" t="str">
        <f t="shared" si="82"/>
        <v>Sell</v>
      </c>
    </row>
    <row r="906" spans="1:8" ht="13.5" x14ac:dyDescent="0.25">
      <c r="A906" s="3">
        <f>TITRES_STAT!B909</f>
        <v>43321</v>
      </c>
      <c r="B906" s="6">
        <f>TITRES_STAT!D909</f>
        <v>3.34</v>
      </c>
      <c r="C906" s="2">
        <f t="shared" si="78"/>
        <v>3.4219305272380236</v>
      </c>
      <c r="D906" s="2">
        <f t="shared" si="80"/>
        <v>3.3724916966432774</v>
      </c>
      <c r="E906" s="2">
        <f t="shared" si="79"/>
        <v>4.9438830594746186E-2</v>
      </c>
      <c r="F906" s="2">
        <f t="shared" si="83"/>
        <v>6.1276647857021117E-2</v>
      </c>
      <c r="G906" s="2">
        <f t="shared" si="81"/>
        <v>-1.1837817262274931E-2</v>
      </c>
      <c r="H906" s="2" t="str">
        <f t="shared" si="82"/>
        <v>Hold</v>
      </c>
    </row>
    <row r="907" spans="1:8" ht="13.5" x14ac:dyDescent="0.25">
      <c r="A907" s="3">
        <f>TITRES_STAT!B910</f>
        <v>43322</v>
      </c>
      <c r="B907" s="6">
        <f>TITRES_STAT!D910</f>
        <v>3.34</v>
      </c>
      <c r="C907" s="2">
        <f t="shared" si="78"/>
        <v>3.4031719845860198</v>
      </c>
      <c r="D907" s="2">
        <f t="shared" si="80"/>
        <v>3.3700849042993308</v>
      </c>
      <c r="E907" s="2">
        <f t="shared" si="79"/>
        <v>3.3087080286688941E-2</v>
      </c>
      <c r="F907" s="2">
        <f t="shared" si="83"/>
        <v>5.5638734342954688E-2</v>
      </c>
      <c r="G907" s="2">
        <f t="shared" si="81"/>
        <v>-2.2551654056265746E-2</v>
      </c>
      <c r="H907" s="2" t="str">
        <f t="shared" si="82"/>
        <v>Hold</v>
      </c>
    </row>
    <row r="908" spans="1:8" ht="13.5" x14ac:dyDescent="0.25">
      <c r="A908" s="3">
        <f>TITRES_STAT!B911</f>
        <v>43326</v>
      </c>
      <c r="B908" s="6">
        <f>TITRES_STAT!D911</f>
        <v>3.34</v>
      </c>
      <c r="C908" s="2">
        <f t="shared" si="78"/>
        <v>3.3872993715727859</v>
      </c>
      <c r="D908" s="2">
        <f t="shared" si="80"/>
        <v>3.3678563928697507</v>
      </c>
      <c r="E908" s="2">
        <f t="shared" si="79"/>
        <v>1.9442978703035241E-2</v>
      </c>
      <c r="F908" s="2">
        <f t="shared" si="83"/>
        <v>4.8399583214970801E-2</v>
      </c>
      <c r="G908" s="2">
        <f t="shared" si="81"/>
        <v>-2.895660451193556E-2</v>
      </c>
      <c r="H908" s="2" t="str">
        <f t="shared" si="82"/>
        <v>Hold</v>
      </c>
    </row>
    <row r="909" spans="1:8" ht="13.5" x14ac:dyDescent="0.25">
      <c r="A909" s="3">
        <f>TITRES_STAT!B912</f>
        <v>43327</v>
      </c>
      <c r="B909" s="6">
        <f>TITRES_STAT!D912</f>
        <v>3.34</v>
      </c>
      <c r="C909" s="2">
        <f t="shared" si="78"/>
        <v>3.3738686990231264</v>
      </c>
      <c r="D909" s="2">
        <f t="shared" si="80"/>
        <v>3.3657929563608802</v>
      </c>
      <c r="E909" s="2">
        <f t="shared" si="79"/>
        <v>8.0757426622461992E-3</v>
      </c>
      <c r="F909" s="2">
        <f t="shared" si="83"/>
        <v>4.0334815104425888E-2</v>
      </c>
      <c r="G909" s="2">
        <f t="shared" si="81"/>
        <v>-3.2259072442179688E-2</v>
      </c>
      <c r="H909" s="2" t="str">
        <f t="shared" si="82"/>
        <v>Hold</v>
      </c>
    </row>
    <row r="910" spans="1:8" ht="13.5" x14ac:dyDescent="0.25">
      <c r="A910" s="3">
        <f>TITRES_STAT!B913</f>
        <v>43328</v>
      </c>
      <c r="B910" s="6">
        <f>TITRES_STAT!D913</f>
        <v>3.34</v>
      </c>
      <c r="C910" s="2">
        <f t="shared" si="78"/>
        <v>3.3625042837887991</v>
      </c>
      <c r="D910" s="2">
        <f t="shared" si="80"/>
        <v>3.3638823670008149</v>
      </c>
      <c r="E910" s="2">
        <f t="shared" si="79"/>
        <v>-1.3780832120158237E-3</v>
      </c>
      <c r="F910" s="2">
        <f t="shared" si="83"/>
        <v>3.1992235441137544E-2</v>
      </c>
      <c r="G910" s="2">
        <f t="shared" si="81"/>
        <v>-3.3370318653153368E-2</v>
      </c>
      <c r="H910" s="2" t="str">
        <f t="shared" si="82"/>
        <v>Hold</v>
      </c>
    </row>
    <row r="911" spans="1:8" ht="13.5" x14ac:dyDescent="0.25">
      <c r="A911" s="3">
        <f>TITRES_STAT!B914</f>
        <v>43329</v>
      </c>
      <c r="B911" s="6">
        <f>TITRES_STAT!D914</f>
        <v>3.34</v>
      </c>
      <c r="C911" s="2">
        <f t="shared" ref="C911:C974" si="84">$C$4*B901+C910*(1-$C$4)</f>
        <v>3.3528882401289839</v>
      </c>
      <c r="D911" s="2">
        <f t="shared" si="80"/>
        <v>3.3621133027785324</v>
      </c>
      <c r="E911" s="2">
        <f t="shared" si="79"/>
        <v>-9.2250626495484767E-3</v>
      </c>
      <c r="F911" s="2">
        <f t="shared" si="83"/>
        <v>2.3748775823000341E-2</v>
      </c>
      <c r="G911" s="2">
        <f t="shared" si="81"/>
        <v>-3.2973838472548818E-2</v>
      </c>
      <c r="H911" s="2" t="str">
        <f t="shared" si="82"/>
        <v>Hold</v>
      </c>
    </row>
    <row r="912" spans="1:8" ht="13.5" x14ac:dyDescent="0.25">
      <c r="A912" s="3">
        <f>TITRES_STAT!B915</f>
        <v>43332</v>
      </c>
      <c r="B912" s="6">
        <f>TITRES_STAT!D915</f>
        <v>3.34</v>
      </c>
      <c r="C912" s="2">
        <f t="shared" si="84"/>
        <v>3.3324438954937556</v>
      </c>
      <c r="D912" s="2">
        <f t="shared" si="80"/>
        <v>3.3604752803504927</v>
      </c>
      <c r="E912" s="2">
        <f t="shared" si="79"/>
        <v>-2.8031384856737063E-2</v>
      </c>
      <c r="F912" s="2">
        <f t="shared" si="83"/>
        <v>1.3392743687052861E-2</v>
      </c>
      <c r="G912" s="2">
        <f t="shared" si="81"/>
        <v>-4.142412854378992E-2</v>
      </c>
      <c r="H912" s="2" t="str">
        <f t="shared" si="82"/>
        <v>Hold</v>
      </c>
    </row>
    <row r="913" spans="1:8" ht="13.5" x14ac:dyDescent="0.25">
      <c r="A913" s="3">
        <f>TITRES_STAT!B916</f>
        <v>43335</v>
      </c>
      <c r="B913" s="6">
        <f>TITRES_STAT!D916</f>
        <v>3.34</v>
      </c>
      <c r="C913" s="2">
        <f t="shared" si="84"/>
        <v>3.3289909884947164</v>
      </c>
      <c r="D913" s="2">
        <f t="shared" si="80"/>
        <v>3.3589585929171228</v>
      </c>
      <c r="E913" s="2">
        <f t="shared" si="79"/>
        <v>-2.9967604422406424E-2</v>
      </c>
      <c r="F913" s="2">
        <f t="shared" si="83"/>
        <v>4.7206740651610044E-3</v>
      </c>
      <c r="G913" s="2">
        <f t="shared" si="81"/>
        <v>-3.4688278487567427E-2</v>
      </c>
      <c r="H913" s="2" t="str">
        <f t="shared" si="82"/>
        <v>Hold</v>
      </c>
    </row>
    <row r="914" spans="1:8" ht="13.5" x14ac:dyDescent="0.25">
      <c r="A914" s="3">
        <f>TITRES_STAT!B917</f>
        <v>43336</v>
      </c>
      <c r="B914" s="6">
        <f>TITRES_STAT!D917</f>
        <v>3.33</v>
      </c>
      <c r="C914" s="2">
        <f t="shared" si="84"/>
        <v>3.3168385287262985</v>
      </c>
      <c r="D914" s="2">
        <f t="shared" si="80"/>
        <v>3.3568135119602989</v>
      </c>
      <c r="E914" s="2">
        <f t="shared" si="79"/>
        <v>-3.9974983234000394E-2</v>
      </c>
      <c r="F914" s="2">
        <f t="shared" si="83"/>
        <v>-4.2184573946712758E-3</v>
      </c>
      <c r="G914" s="2">
        <f t="shared" si="81"/>
        <v>-3.5756525839329117E-2</v>
      </c>
      <c r="H914" s="2" t="str">
        <f t="shared" si="82"/>
        <v>Hold</v>
      </c>
    </row>
    <row r="915" spans="1:8" ht="13.5" x14ac:dyDescent="0.25">
      <c r="A915" s="3">
        <f>TITRES_STAT!B918</f>
        <v>43339</v>
      </c>
      <c r="B915" s="6">
        <f>TITRES_STAT!D918</f>
        <v>3.33</v>
      </c>
      <c r="C915" s="2">
        <f t="shared" si="84"/>
        <v>3.3204018319991757</v>
      </c>
      <c r="D915" s="2">
        <f t="shared" si="80"/>
        <v>3.3548273258891657</v>
      </c>
      <c r="E915" s="2">
        <f t="shared" si="79"/>
        <v>-3.4425493889989944E-2</v>
      </c>
      <c r="F915" s="2">
        <f t="shared" si="83"/>
        <v>-1.0259864693735011E-2</v>
      </c>
      <c r="G915" s="2">
        <f t="shared" si="81"/>
        <v>-2.4165629196254933E-2</v>
      </c>
      <c r="H915" s="2" t="str">
        <f t="shared" si="82"/>
        <v>Hold</v>
      </c>
    </row>
    <row r="916" spans="1:8" ht="13.5" x14ac:dyDescent="0.25">
      <c r="A916" s="3">
        <f>TITRES_STAT!B919</f>
        <v>43340</v>
      </c>
      <c r="B916" s="6">
        <f>TITRES_STAT!D919</f>
        <v>3.33</v>
      </c>
      <c r="C916" s="2">
        <f t="shared" si="84"/>
        <v>3.3234169347685336</v>
      </c>
      <c r="D916" s="2">
        <f t="shared" si="80"/>
        <v>3.3529882647121902</v>
      </c>
      <c r="E916" s="2">
        <f t="shared" si="79"/>
        <v>-2.9571329943656632E-2</v>
      </c>
      <c r="F916" s="2">
        <f t="shared" si="83"/>
        <v>-1.4122157743719336E-2</v>
      </c>
      <c r="G916" s="2">
        <f t="shared" si="81"/>
        <v>-1.5449172199937296E-2</v>
      </c>
      <c r="H916" s="2" t="str">
        <f t="shared" si="82"/>
        <v>Hold</v>
      </c>
    </row>
    <row r="917" spans="1:8" ht="13.5" x14ac:dyDescent="0.25">
      <c r="A917" s="3">
        <f>TITRES_STAT!B920</f>
        <v>43341</v>
      </c>
      <c r="B917" s="6">
        <f>TITRES_STAT!D920</f>
        <v>3.33</v>
      </c>
      <c r="C917" s="2">
        <f t="shared" si="84"/>
        <v>3.325968175573375</v>
      </c>
      <c r="D917" s="2">
        <f t="shared" si="80"/>
        <v>3.3512854302890651</v>
      </c>
      <c r="E917" s="2">
        <f t="shared" si="79"/>
        <v>-2.531725471569013E-2</v>
      </c>
      <c r="F917" s="2">
        <f t="shared" si="83"/>
        <v>-1.6361177138113497E-2</v>
      </c>
      <c r="G917" s="2">
        <f t="shared" si="81"/>
        <v>-8.9560775775766321E-3</v>
      </c>
      <c r="H917" s="2" t="str">
        <f t="shared" si="82"/>
        <v>Hold</v>
      </c>
    </row>
    <row r="918" spans="1:8" ht="13.5" x14ac:dyDescent="0.25">
      <c r="A918" s="3">
        <f>TITRES_STAT!B921</f>
        <v>43342</v>
      </c>
      <c r="B918" s="6">
        <f>TITRES_STAT!D921</f>
        <v>3.33</v>
      </c>
      <c r="C918" s="2">
        <f t="shared" si="84"/>
        <v>3.3281269177928561</v>
      </c>
      <c r="D918" s="2">
        <f t="shared" si="80"/>
        <v>3.3497087317491343</v>
      </c>
      <c r="E918" s="2">
        <f t="shared" si="79"/>
        <v>-2.1581813956278229E-2</v>
      </c>
      <c r="F918" s="2">
        <f t="shared" si="83"/>
        <v>-1.7405304501746443E-2</v>
      </c>
      <c r="G918" s="2">
        <f t="shared" si="81"/>
        <v>-4.1765094545317856E-3</v>
      </c>
      <c r="H918" s="2" t="str">
        <f t="shared" si="82"/>
        <v>Hold</v>
      </c>
    </row>
    <row r="919" spans="1:8" ht="13.5" x14ac:dyDescent="0.25">
      <c r="A919" s="3">
        <f>TITRES_STAT!B922</f>
        <v>43343</v>
      </c>
      <c r="B919" s="6">
        <f>TITRES_STAT!D922</f>
        <v>3.33</v>
      </c>
      <c r="C919" s="2">
        <f t="shared" si="84"/>
        <v>3.3299535458247247</v>
      </c>
      <c r="D919" s="2">
        <f t="shared" si="80"/>
        <v>3.3482488256936427</v>
      </c>
      <c r="E919" s="2">
        <f t="shared" si="79"/>
        <v>-1.8295279868917991E-2</v>
      </c>
      <c r="F919" s="2">
        <f t="shared" si="83"/>
        <v>-1.7583299575180754E-2</v>
      </c>
      <c r="G919" s="2">
        <f t="shared" si="81"/>
        <v>-7.1198029373723687E-4</v>
      </c>
      <c r="H919" s="2" t="str">
        <f t="shared" si="82"/>
        <v>Hold</v>
      </c>
    </row>
    <row r="920" spans="1:8" ht="13.5" x14ac:dyDescent="0.25">
      <c r="A920" s="3">
        <f>TITRES_STAT!B923</f>
        <v>43346</v>
      </c>
      <c r="B920" s="6">
        <f>TITRES_STAT!D923</f>
        <v>3.33</v>
      </c>
      <c r="C920" s="2">
        <f t="shared" si="84"/>
        <v>3.3314991541593821</v>
      </c>
      <c r="D920" s="2">
        <f t="shared" si="80"/>
        <v>3.3468970608274469</v>
      </c>
      <c r="E920" s="2">
        <f t="shared" si="79"/>
        <v>-1.5397906668064731E-2</v>
      </c>
      <c r="F920" s="2">
        <f t="shared" si="83"/>
        <v>-1.7146220993757552E-2</v>
      </c>
      <c r="G920" s="2">
        <f t="shared" si="81"/>
        <v>1.7483143256928207E-3</v>
      </c>
      <c r="H920" s="2" t="str">
        <f t="shared" si="82"/>
        <v>Sell</v>
      </c>
    </row>
    <row r="921" spans="1:8" ht="13.5" x14ac:dyDescent="0.25">
      <c r="A921" s="3">
        <f>TITRES_STAT!B924</f>
        <v>43347</v>
      </c>
      <c r="B921" s="6">
        <f>TITRES_STAT!D924</f>
        <v>3.33</v>
      </c>
      <c r="C921" s="2">
        <f t="shared" si="84"/>
        <v>3.3328069765963999</v>
      </c>
      <c r="D921" s="2">
        <f t="shared" si="80"/>
        <v>3.3456454266920805</v>
      </c>
      <c r="E921" s="2">
        <f t="shared" si="79"/>
        <v>-1.2838450095680631E-2</v>
      </c>
      <c r="F921" s="2">
        <f t="shared" si="83"/>
        <v>-1.628466681414217E-2</v>
      </c>
      <c r="G921" s="2">
        <f t="shared" si="81"/>
        <v>3.4462167184615387E-3</v>
      </c>
      <c r="H921" s="2" t="str">
        <f t="shared" si="82"/>
        <v>Sell</v>
      </c>
    </row>
    <row r="922" spans="1:8" ht="13.5" x14ac:dyDescent="0.25">
      <c r="A922" s="3">
        <f>TITRES_STAT!B925</f>
        <v>43348</v>
      </c>
      <c r="B922" s="6">
        <f>TITRES_STAT!D925</f>
        <v>3.33</v>
      </c>
      <c r="C922" s="2">
        <f t="shared" si="84"/>
        <v>3.3339135955815689</v>
      </c>
      <c r="D922" s="2">
        <f t="shared" si="80"/>
        <v>3.3444865061963709</v>
      </c>
      <c r="E922" s="2">
        <f t="shared" si="79"/>
        <v>-1.0572910614802034E-2</v>
      </c>
      <c r="F922" s="2">
        <f t="shared" si="83"/>
        <v>-1.5142315574274142E-2</v>
      </c>
      <c r="G922" s="2">
        <f t="shared" si="81"/>
        <v>4.5694049594721085E-3</v>
      </c>
      <c r="H922" s="2" t="str">
        <f t="shared" si="82"/>
        <v>Sell</v>
      </c>
    </row>
    <row r="923" spans="1:8" ht="13.5" x14ac:dyDescent="0.25">
      <c r="A923" s="3">
        <f>TITRES_STAT!B926</f>
        <v>43349</v>
      </c>
      <c r="B923" s="6">
        <f>TITRES_STAT!D926</f>
        <v>3.19</v>
      </c>
      <c r="C923" s="2">
        <f t="shared" si="84"/>
        <v>3.3348499654920971</v>
      </c>
      <c r="D923" s="2">
        <f t="shared" si="80"/>
        <v>3.333043061292936</v>
      </c>
      <c r="E923" s="2">
        <f t="shared" si="79"/>
        <v>1.8069041991610746E-3</v>
      </c>
      <c r="F923" s="2">
        <f t="shared" si="83"/>
        <v>-1.1752471619587099E-2</v>
      </c>
      <c r="G923" s="2">
        <f t="shared" si="81"/>
        <v>1.3559375818748174E-2</v>
      </c>
      <c r="H923" s="2" t="str">
        <f t="shared" si="82"/>
        <v>Sell</v>
      </c>
    </row>
    <row r="924" spans="1:8" ht="13.5" x14ac:dyDescent="0.25">
      <c r="A924" s="3">
        <f>TITRES_STAT!B927</f>
        <v>43350</v>
      </c>
      <c r="B924" s="6">
        <f>TITRES_STAT!D927</f>
        <v>3.33</v>
      </c>
      <c r="C924" s="2">
        <f t="shared" si="84"/>
        <v>3.3341038169548516</v>
      </c>
      <c r="D924" s="2">
        <f t="shared" si="80"/>
        <v>3.3328176493453112</v>
      </c>
      <c r="E924" s="2">
        <f t="shared" ref="E924:E987" si="85">C924-D924</f>
        <v>1.2861676095403674E-3</v>
      </c>
      <c r="F924" s="2">
        <f t="shared" si="83"/>
        <v>-9.1447437737616072E-3</v>
      </c>
      <c r="G924" s="2">
        <f t="shared" si="81"/>
        <v>1.0430911383301975E-2</v>
      </c>
      <c r="H924" s="2" t="str">
        <f t="shared" si="82"/>
        <v>Sell</v>
      </c>
    </row>
    <row r="925" spans="1:8" ht="13.5" x14ac:dyDescent="0.25">
      <c r="A925" s="3">
        <f>TITRES_STAT!B928</f>
        <v>43353</v>
      </c>
      <c r="B925" s="6">
        <f>TITRES_STAT!D928</f>
        <v>3.33</v>
      </c>
      <c r="C925" s="2">
        <f t="shared" si="84"/>
        <v>3.3334724605002592</v>
      </c>
      <c r="D925" s="2">
        <f t="shared" ref="D925:D988" si="86">$D$4*B925+(1-$D$4)*D924</f>
        <v>3.332608934578992</v>
      </c>
      <c r="E925" s="2">
        <f t="shared" si="85"/>
        <v>8.635259212672608E-4</v>
      </c>
      <c r="F925" s="2">
        <f t="shared" si="83"/>
        <v>-7.1430898347558339E-3</v>
      </c>
      <c r="G925" s="2">
        <f t="shared" si="81"/>
        <v>8.0066157560230947E-3</v>
      </c>
      <c r="H925" s="2" t="str">
        <f t="shared" si="82"/>
        <v>Sell</v>
      </c>
    </row>
    <row r="926" spans="1:8" ht="13.5" x14ac:dyDescent="0.25">
      <c r="A926" s="3">
        <f>TITRES_STAT!B929</f>
        <v>43355</v>
      </c>
      <c r="B926" s="6">
        <f>TITRES_STAT!D929</f>
        <v>3.33</v>
      </c>
      <c r="C926" s="2">
        <f t="shared" si="84"/>
        <v>3.3329382358079118</v>
      </c>
      <c r="D926" s="2">
        <f t="shared" si="86"/>
        <v>3.3324156801657332</v>
      </c>
      <c r="E926" s="2">
        <f t="shared" si="85"/>
        <v>5.2255564217862371E-4</v>
      </c>
      <c r="F926" s="2">
        <f t="shared" si="83"/>
        <v>-5.6099607393689426E-3</v>
      </c>
      <c r="G926" s="2">
        <f t="shared" si="81"/>
        <v>6.1325163815475663E-3</v>
      </c>
      <c r="H926" s="2" t="str">
        <f t="shared" si="82"/>
        <v>Sell</v>
      </c>
    </row>
    <row r="927" spans="1:8" ht="13.5" x14ac:dyDescent="0.25">
      <c r="A927" s="3">
        <f>TITRES_STAT!B930</f>
        <v>43356</v>
      </c>
      <c r="B927" s="6">
        <f>TITRES_STAT!D930</f>
        <v>3.33</v>
      </c>
      <c r="C927" s="2">
        <f t="shared" si="84"/>
        <v>3.3324861995297717</v>
      </c>
      <c r="D927" s="2">
        <f t="shared" si="86"/>
        <v>3.3322367408941975</v>
      </c>
      <c r="E927" s="2">
        <f t="shared" si="85"/>
        <v>2.4945863557412906E-4</v>
      </c>
      <c r="F927" s="2">
        <f t="shared" si="83"/>
        <v>-4.4380768643803286E-3</v>
      </c>
      <c r="G927" s="2">
        <f t="shared" si="81"/>
        <v>4.6875354999544577E-3</v>
      </c>
      <c r="H927" s="2" t="str">
        <f t="shared" si="82"/>
        <v>Sell</v>
      </c>
    </row>
    <row r="928" spans="1:8" ht="13.5" x14ac:dyDescent="0.25">
      <c r="A928" s="3">
        <f>TITRES_STAT!B931</f>
        <v>43357</v>
      </c>
      <c r="B928" s="6">
        <f>TITRES_STAT!D931</f>
        <v>3.33</v>
      </c>
      <c r="C928" s="2">
        <f t="shared" si="84"/>
        <v>3.3321037072944222</v>
      </c>
      <c r="D928" s="2">
        <f t="shared" si="86"/>
        <v>3.3320710563835161</v>
      </c>
      <c r="E928" s="2">
        <f t="shared" si="85"/>
        <v>3.2650910906095731E-5</v>
      </c>
      <c r="F928" s="2">
        <f t="shared" si="83"/>
        <v>-3.5439313093230439E-3</v>
      </c>
      <c r="G928" s="2">
        <f t="shared" si="81"/>
        <v>3.5765822202291396E-3</v>
      </c>
      <c r="H928" s="2" t="str">
        <f t="shared" si="82"/>
        <v>Sell</v>
      </c>
    </row>
    <row r="929" spans="1:8" ht="13.5" x14ac:dyDescent="0.25">
      <c r="A929" s="3">
        <f>TITRES_STAT!B932</f>
        <v>43360</v>
      </c>
      <c r="B929" s="6">
        <f>TITRES_STAT!D932</f>
        <v>3.2</v>
      </c>
      <c r="C929" s="2">
        <f t="shared" si="84"/>
        <v>3.3317800600183571</v>
      </c>
      <c r="D929" s="2">
        <f t="shared" si="86"/>
        <v>3.3222880151699221</v>
      </c>
      <c r="E929" s="2">
        <f t="shared" si="85"/>
        <v>9.4920448484350217E-3</v>
      </c>
      <c r="F929" s="2">
        <f t="shared" si="83"/>
        <v>-9.3673607777143108E-4</v>
      </c>
      <c r="G929" s="2">
        <f t="shared" si="81"/>
        <v>1.0428780926206452E-2</v>
      </c>
      <c r="H929" s="2" t="str">
        <f t="shared" si="82"/>
        <v>Sell</v>
      </c>
    </row>
    <row r="930" spans="1:8" ht="13.5" x14ac:dyDescent="0.25">
      <c r="A930" s="3">
        <f>TITRES_STAT!B933</f>
        <v>43361</v>
      </c>
      <c r="B930" s="6">
        <f>TITRES_STAT!D933</f>
        <v>3.2</v>
      </c>
      <c r="C930" s="2">
        <f t="shared" si="84"/>
        <v>3.3315062046309176</v>
      </c>
      <c r="D930" s="2">
        <f t="shared" si="86"/>
        <v>3.3132296436758537</v>
      </c>
      <c r="E930" s="2">
        <f t="shared" si="85"/>
        <v>1.8276560955063914E-2</v>
      </c>
      <c r="F930" s="2">
        <f t="shared" si="83"/>
        <v>2.9059233287956378E-3</v>
      </c>
      <c r="G930" s="2">
        <f t="shared" si="81"/>
        <v>1.5370637626268276E-2</v>
      </c>
      <c r="H930" s="2" t="str">
        <f t="shared" si="82"/>
        <v>Sell</v>
      </c>
    </row>
    <row r="931" spans="1:8" ht="13.5" x14ac:dyDescent="0.25">
      <c r="A931" s="3">
        <f>TITRES_STAT!B934</f>
        <v>43362</v>
      </c>
      <c r="B931" s="6">
        <f>TITRES_STAT!D934</f>
        <v>3.2</v>
      </c>
      <c r="C931" s="2">
        <f t="shared" si="84"/>
        <v>3.3312744808415458</v>
      </c>
      <c r="D931" s="2">
        <f t="shared" si="86"/>
        <v>3.3048422626628273</v>
      </c>
      <c r="E931" s="2">
        <f t="shared" si="85"/>
        <v>2.6432218178718436E-2</v>
      </c>
      <c r="F931" s="2">
        <f t="shared" si="83"/>
        <v>7.6111822987801978E-3</v>
      </c>
      <c r="G931" s="2">
        <f t="shared" si="81"/>
        <v>1.882103587993824E-2</v>
      </c>
      <c r="H931" s="2" t="str">
        <f t="shared" si="82"/>
        <v>Sell</v>
      </c>
    </row>
    <row r="932" spans="1:8" ht="13.5" x14ac:dyDescent="0.25">
      <c r="A932" s="3">
        <f>TITRES_STAT!B935</f>
        <v>43363</v>
      </c>
      <c r="B932" s="6">
        <f>TITRES_STAT!D935</f>
        <v>3.2</v>
      </c>
      <c r="C932" s="2">
        <f t="shared" si="84"/>
        <v>3.3310784068659234</v>
      </c>
      <c r="D932" s="2">
        <f t="shared" si="86"/>
        <v>3.2970761691322474</v>
      </c>
      <c r="E932" s="2">
        <f t="shared" si="85"/>
        <v>3.4002237733675944E-2</v>
      </c>
      <c r="F932" s="2">
        <f t="shared" si="83"/>
        <v>1.2889393385759347E-2</v>
      </c>
      <c r="G932" s="2">
        <f t="shared" ref="G932:G995" si="87">E932-F932</f>
        <v>2.1112844347916597E-2</v>
      </c>
      <c r="H932" s="2" t="str">
        <f t="shared" ref="H932:H995" si="88">IF(G932&lt;0,"Hold","Sell")</f>
        <v>Sell</v>
      </c>
    </row>
    <row r="933" spans="1:8" ht="13.5" x14ac:dyDescent="0.25">
      <c r="A933" s="3">
        <f>TITRES_STAT!B936</f>
        <v>43364</v>
      </c>
      <c r="B933" s="6">
        <f>TITRES_STAT!D936</f>
        <v>3.2</v>
      </c>
      <c r="C933" s="2">
        <f t="shared" si="84"/>
        <v>3.3093740365788582</v>
      </c>
      <c r="D933" s="2">
        <f t="shared" si="86"/>
        <v>3.2898853417891178</v>
      </c>
      <c r="E933" s="2">
        <f t="shared" si="85"/>
        <v>1.9488694789740357E-2</v>
      </c>
      <c r="F933" s="2">
        <f t="shared" ref="F933:F996" si="89">(E933*(2/(10)))+((1-(2/10))*F932)</f>
        <v>1.420925366655555E-2</v>
      </c>
      <c r="G933" s="2">
        <f t="shared" si="87"/>
        <v>5.2794411231848071E-3</v>
      </c>
      <c r="H933" s="2" t="str">
        <f t="shared" si="88"/>
        <v>Sell</v>
      </c>
    </row>
    <row r="934" spans="1:8" ht="13.5" x14ac:dyDescent="0.25">
      <c r="A934" s="3">
        <f>TITRES_STAT!B937</f>
        <v>43367</v>
      </c>
      <c r="B934" s="6">
        <f>TITRES_STAT!D937</f>
        <v>3.2</v>
      </c>
      <c r="C934" s="2">
        <f t="shared" si="84"/>
        <v>3.3125472617205722</v>
      </c>
      <c r="D934" s="2">
        <f t="shared" si="86"/>
        <v>3.2832271683232572</v>
      </c>
      <c r="E934" s="2">
        <f t="shared" si="85"/>
        <v>2.9320093397315006E-2</v>
      </c>
      <c r="F934" s="2">
        <f t="shared" si="89"/>
        <v>1.7231421612707444E-2</v>
      </c>
      <c r="G934" s="2">
        <f t="shared" si="87"/>
        <v>1.2088671784607562E-2</v>
      </c>
      <c r="H934" s="2" t="str">
        <f t="shared" si="88"/>
        <v>Sell</v>
      </c>
    </row>
    <row r="935" spans="1:8" ht="13.5" x14ac:dyDescent="0.25">
      <c r="A935" s="3">
        <f>TITRES_STAT!B938</f>
        <v>43368</v>
      </c>
      <c r="B935" s="6">
        <f>TITRES_STAT!D938</f>
        <v>3.2</v>
      </c>
      <c r="C935" s="2">
        <f t="shared" si="84"/>
        <v>3.315232298378946</v>
      </c>
      <c r="D935" s="2">
        <f t="shared" si="86"/>
        <v>3.2770621928919046</v>
      </c>
      <c r="E935" s="2">
        <f t="shared" si="85"/>
        <v>3.8170105487041361E-2</v>
      </c>
      <c r="F935" s="2">
        <f t="shared" si="89"/>
        <v>2.141915838757423E-2</v>
      </c>
      <c r="G935" s="2">
        <f t="shared" si="87"/>
        <v>1.6750947099467131E-2</v>
      </c>
      <c r="H935" s="2" t="str">
        <f t="shared" si="88"/>
        <v>Sell</v>
      </c>
    </row>
    <row r="936" spans="1:8" ht="13.5" x14ac:dyDescent="0.25">
      <c r="A936" s="3">
        <f>TITRES_STAT!B939</f>
        <v>43369</v>
      </c>
      <c r="B936" s="6">
        <f>TITRES_STAT!D939</f>
        <v>3.28</v>
      </c>
      <c r="C936" s="2">
        <f t="shared" si="84"/>
        <v>3.3175042524744929</v>
      </c>
      <c r="D936" s="2">
        <f t="shared" si="86"/>
        <v>3.2772798082332453</v>
      </c>
      <c r="E936" s="2">
        <f t="shared" si="85"/>
        <v>4.0224444241247603E-2</v>
      </c>
      <c r="F936" s="2">
        <f t="shared" si="89"/>
        <v>2.5180215558308905E-2</v>
      </c>
      <c r="G936" s="2">
        <f t="shared" si="87"/>
        <v>1.5044228682938698E-2</v>
      </c>
      <c r="H936" s="2" t="str">
        <f t="shared" si="88"/>
        <v>Sell</v>
      </c>
    </row>
    <row r="937" spans="1:8" ht="13.5" x14ac:dyDescent="0.25">
      <c r="A937" s="3">
        <f>TITRES_STAT!B940</f>
        <v>43370</v>
      </c>
      <c r="B937" s="6">
        <f>TITRES_STAT!D940</f>
        <v>3.28</v>
      </c>
      <c r="C937" s="2">
        <f t="shared" si="84"/>
        <v>3.3194266751707246</v>
      </c>
      <c r="D937" s="2">
        <f t="shared" si="86"/>
        <v>3.2774813039196715</v>
      </c>
      <c r="E937" s="2">
        <f t="shared" si="85"/>
        <v>4.1945371251053132E-2</v>
      </c>
      <c r="F937" s="2">
        <f t="shared" si="89"/>
        <v>2.853324669685775E-2</v>
      </c>
      <c r="G937" s="2">
        <f t="shared" si="87"/>
        <v>1.3412124554195382E-2</v>
      </c>
      <c r="H937" s="2" t="str">
        <f t="shared" si="88"/>
        <v>Sell</v>
      </c>
    </row>
    <row r="938" spans="1:8" ht="13.5" x14ac:dyDescent="0.25">
      <c r="A938" s="3">
        <f>TITRES_STAT!B941</f>
        <v>43371</v>
      </c>
      <c r="B938" s="6">
        <f>TITRES_STAT!D941</f>
        <v>3.28</v>
      </c>
      <c r="C938" s="2">
        <f t="shared" si="84"/>
        <v>3.3210533405290747</v>
      </c>
      <c r="D938" s="2">
        <f t="shared" si="86"/>
        <v>3.2776678739996958</v>
      </c>
      <c r="E938" s="2">
        <f t="shared" si="85"/>
        <v>4.3385466529378913E-2</v>
      </c>
      <c r="F938" s="2">
        <f t="shared" si="89"/>
        <v>3.1503690663361984E-2</v>
      </c>
      <c r="G938" s="2">
        <f t="shared" si="87"/>
        <v>1.1881775866016929E-2</v>
      </c>
      <c r="H938" s="2" t="str">
        <f t="shared" si="88"/>
        <v>Sell</v>
      </c>
    </row>
    <row r="939" spans="1:8" ht="13.5" x14ac:dyDescent="0.25">
      <c r="A939" s="3">
        <f>TITRES_STAT!B942</f>
        <v>43374</v>
      </c>
      <c r="B939" s="6">
        <f>TITRES_STAT!D942</f>
        <v>3.28</v>
      </c>
      <c r="C939" s="2">
        <f t="shared" si="84"/>
        <v>3.3024297496784478</v>
      </c>
      <c r="D939" s="2">
        <f t="shared" si="86"/>
        <v>3.2778406240737925</v>
      </c>
      <c r="E939" s="2">
        <f t="shared" si="85"/>
        <v>2.4589125604655315E-2</v>
      </c>
      <c r="F939" s="2">
        <f t="shared" si="89"/>
        <v>3.0120777651620655E-2</v>
      </c>
      <c r="G939" s="2">
        <f t="shared" si="87"/>
        <v>-5.5316520469653394E-3</v>
      </c>
      <c r="H939" s="2" t="str">
        <f t="shared" si="88"/>
        <v>Hold</v>
      </c>
    </row>
    <row r="940" spans="1:8" ht="13.5" x14ac:dyDescent="0.25">
      <c r="A940" s="3">
        <f>TITRES_STAT!B943</f>
        <v>43375</v>
      </c>
      <c r="B940" s="6">
        <f>TITRES_STAT!D943</f>
        <v>3.28</v>
      </c>
      <c r="C940" s="2">
        <f t="shared" si="84"/>
        <v>3.2866713266509944</v>
      </c>
      <c r="D940" s="2">
        <f t="shared" si="86"/>
        <v>3.2780005778461043</v>
      </c>
      <c r="E940" s="2">
        <f t="shared" si="85"/>
        <v>8.6707488048900494E-3</v>
      </c>
      <c r="F940" s="2">
        <f t="shared" si="89"/>
        <v>2.5830771882274537E-2</v>
      </c>
      <c r="G940" s="2">
        <f t="shared" si="87"/>
        <v>-1.7160023077384488E-2</v>
      </c>
      <c r="H940" s="2" t="str">
        <f t="shared" si="88"/>
        <v>Hold</v>
      </c>
    </row>
    <row r="941" spans="1:8" ht="13.5" x14ac:dyDescent="0.25">
      <c r="A941" s="3">
        <f>TITRES_STAT!B944</f>
        <v>43376</v>
      </c>
      <c r="B941" s="6">
        <f>TITRES_STAT!D944</f>
        <v>3.28</v>
      </c>
      <c r="C941" s="2">
        <f t="shared" si="84"/>
        <v>3.2733372763969952</v>
      </c>
      <c r="D941" s="2">
        <f t="shared" si="86"/>
        <v>3.2781486831908375</v>
      </c>
      <c r="E941" s="2">
        <f t="shared" si="85"/>
        <v>-4.8114067938422878E-3</v>
      </c>
      <c r="F941" s="2">
        <f t="shared" si="89"/>
        <v>1.9702336147051174E-2</v>
      </c>
      <c r="G941" s="2">
        <f t="shared" si="87"/>
        <v>-2.4513742940893462E-2</v>
      </c>
      <c r="H941" s="2" t="str">
        <f t="shared" si="88"/>
        <v>Hold</v>
      </c>
    </row>
    <row r="942" spans="1:8" ht="13.5" x14ac:dyDescent="0.25">
      <c r="A942" s="3">
        <f>TITRES_STAT!B945</f>
        <v>43377</v>
      </c>
      <c r="B942" s="6">
        <f>TITRES_STAT!D945</f>
        <v>3.28</v>
      </c>
      <c r="C942" s="2">
        <f t="shared" si="84"/>
        <v>3.2620546184897652</v>
      </c>
      <c r="D942" s="2">
        <f t="shared" si="86"/>
        <v>3.278285817769294</v>
      </c>
      <c r="E942" s="2">
        <f t="shared" si="85"/>
        <v>-1.6231199279528763E-2</v>
      </c>
      <c r="F942" s="2">
        <f t="shared" si="89"/>
        <v>1.2515629061735188E-2</v>
      </c>
      <c r="G942" s="2">
        <f t="shared" si="87"/>
        <v>-2.874682834126395E-2</v>
      </c>
      <c r="H942" s="2" t="str">
        <f t="shared" si="88"/>
        <v>Hold</v>
      </c>
    </row>
    <row r="943" spans="1:8" ht="13.5" x14ac:dyDescent="0.25">
      <c r="A943" s="3">
        <f>TITRES_STAT!B946</f>
        <v>43378</v>
      </c>
      <c r="B943" s="6">
        <f>TITRES_STAT!D946</f>
        <v>3.14</v>
      </c>
      <c r="C943" s="2">
        <f t="shared" si="84"/>
        <v>3.2525077541067242</v>
      </c>
      <c r="D943" s="2">
        <f t="shared" si="86"/>
        <v>3.2680424238604573</v>
      </c>
      <c r="E943" s="2">
        <f t="shared" si="85"/>
        <v>-1.5534669753733077E-2</v>
      </c>
      <c r="F943" s="2">
        <f t="shared" si="89"/>
        <v>6.9055692986415354E-3</v>
      </c>
      <c r="G943" s="2">
        <f t="shared" si="87"/>
        <v>-2.2440239052374612E-2</v>
      </c>
      <c r="H943" s="2" t="str">
        <f t="shared" si="88"/>
        <v>Hold</v>
      </c>
    </row>
    <row r="944" spans="1:8" ht="13.5" x14ac:dyDescent="0.25">
      <c r="A944" s="3">
        <f>TITRES_STAT!B947</f>
        <v>43381</v>
      </c>
      <c r="B944" s="6">
        <f>TITRES_STAT!D947</f>
        <v>3.05</v>
      </c>
      <c r="C944" s="2">
        <f t="shared" si="84"/>
        <v>3.2444296380903053</v>
      </c>
      <c r="D944" s="2">
        <f t="shared" si="86"/>
        <v>3.2518911332041269</v>
      </c>
      <c r="E944" s="2">
        <f t="shared" si="85"/>
        <v>-7.461495113821659E-3</v>
      </c>
      <c r="F944" s="2">
        <f t="shared" si="89"/>
        <v>4.0321564161488969E-3</v>
      </c>
      <c r="G944" s="2">
        <f t="shared" si="87"/>
        <v>-1.1493651529970556E-2</v>
      </c>
      <c r="H944" s="2" t="str">
        <f t="shared" si="88"/>
        <v>Hold</v>
      </c>
    </row>
    <row r="945" spans="1:8" ht="13.5" x14ac:dyDescent="0.25">
      <c r="A945" s="3">
        <f>TITRES_STAT!B948</f>
        <v>43382</v>
      </c>
      <c r="B945" s="6">
        <f>TITRES_STAT!D948</f>
        <v>2.96</v>
      </c>
      <c r="C945" s="2">
        <f t="shared" si="84"/>
        <v>3.237594309153335</v>
      </c>
      <c r="D945" s="2">
        <f t="shared" si="86"/>
        <v>3.2302695677815989</v>
      </c>
      <c r="E945" s="2">
        <f t="shared" si="85"/>
        <v>7.3247413717361098E-3</v>
      </c>
      <c r="F945" s="2">
        <f t="shared" si="89"/>
        <v>4.6906734072663398E-3</v>
      </c>
      <c r="G945" s="2">
        <f t="shared" si="87"/>
        <v>2.63406796446977E-3</v>
      </c>
      <c r="H945" s="2" t="str">
        <f t="shared" si="88"/>
        <v>Sell</v>
      </c>
    </row>
    <row r="946" spans="1:8" ht="13.5" x14ac:dyDescent="0.25">
      <c r="A946" s="3">
        <f>TITRES_STAT!B949</f>
        <v>43383</v>
      </c>
      <c r="B946" s="6">
        <f>TITRES_STAT!D949</f>
        <v>2.96</v>
      </c>
      <c r="C946" s="2">
        <f t="shared" si="84"/>
        <v>3.2441182615912836</v>
      </c>
      <c r="D946" s="2">
        <f t="shared" si="86"/>
        <v>3.2102495997977765</v>
      </c>
      <c r="E946" s="2">
        <f t="shared" si="85"/>
        <v>3.3868661793507115E-2</v>
      </c>
      <c r="F946" s="2">
        <f t="shared" si="89"/>
        <v>1.0526271084514496E-2</v>
      </c>
      <c r="G946" s="2">
        <f t="shared" si="87"/>
        <v>2.3342390708992619E-2</v>
      </c>
      <c r="H946" s="2" t="str">
        <f t="shared" si="88"/>
        <v>Sell</v>
      </c>
    </row>
    <row r="947" spans="1:8" ht="13.5" x14ac:dyDescent="0.25">
      <c r="A947" s="3">
        <f>TITRES_STAT!B950</f>
        <v>43384</v>
      </c>
      <c r="B947" s="6">
        <f>TITRES_STAT!D950</f>
        <v>2.96</v>
      </c>
      <c r="C947" s="2">
        <f t="shared" si="84"/>
        <v>3.2496385290387786</v>
      </c>
      <c r="D947" s="2">
        <f t="shared" si="86"/>
        <v>3.1917125924053482</v>
      </c>
      <c r="E947" s="2">
        <f t="shared" si="85"/>
        <v>5.7925936633430375E-2</v>
      </c>
      <c r="F947" s="2">
        <f t="shared" si="89"/>
        <v>2.0006204194297675E-2</v>
      </c>
      <c r="G947" s="2">
        <f t="shared" si="87"/>
        <v>3.79197324391327E-2</v>
      </c>
      <c r="H947" s="2" t="str">
        <f t="shared" si="88"/>
        <v>Sell</v>
      </c>
    </row>
    <row r="948" spans="1:8" ht="13.5" x14ac:dyDescent="0.25">
      <c r="A948" s="3">
        <f>TITRES_STAT!B951</f>
        <v>43385</v>
      </c>
      <c r="B948" s="6">
        <f>TITRES_STAT!D951</f>
        <v>2.96</v>
      </c>
      <c r="C948" s="2">
        <f t="shared" si="84"/>
        <v>3.2543095245712741</v>
      </c>
      <c r="D948" s="2">
        <f t="shared" si="86"/>
        <v>3.1745486966716183</v>
      </c>
      <c r="E948" s="2">
        <f t="shared" si="85"/>
        <v>7.9760827899655773E-2</v>
      </c>
      <c r="F948" s="2">
        <f t="shared" si="89"/>
        <v>3.1957128935369297E-2</v>
      </c>
      <c r="G948" s="2">
        <f t="shared" si="87"/>
        <v>4.7803698964286476E-2</v>
      </c>
      <c r="H948" s="2" t="str">
        <f t="shared" si="88"/>
        <v>Sell</v>
      </c>
    </row>
    <row r="949" spans="1:8" ht="13.5" x14ac:dyDescent="0.25">
      <c r="A949" s="3">
        <f>TITRES_STAT!B952</f>
        <v>43389</v>
      </c>
      <c r="B949" s="6">
        <f>TITRES_STAT!D952</f>
        <v>2.92</v>
      </c>
      <c r="C949" s="2">
        <f t="shared" si="84"/>
        <v>3.2582619054064628</v>
      </c>
      <c r="D949" s="2">
        <f t="shared" si="86"/>
        <v>3.1556932376589057</v>
      </c>
      <c r="E949" s="2">
        <f t="shared" si="85"/>
        <v>0.10256866774755702</v>
      </c>
      <c r="F949" s="2">
        <f t="shared" si="89"/>
        <v>4.6079436697806841E-2</v>
      </c>
      <c r="G949" s="2">
        <f t="shared" si="87"/>
        <v>5.6489231049750177E-2</v>
      </c>
      <c r="H949" s="2" t="str">
        <f t="shared" si="88"/>
        <v>Sell</v>
      </c>
    </row>
    <row r="950" spans="1:8" ht="13.5" x14ac:dyDescent="0.25">
      <c r="A950" s="3">
        <f>TITRES_STAT!B953</f>
        <v>43390</v>
      </c>
      <c r="B950" s="6">
        <f>TITRES_STAT!D953</f>
        <v>2.93</v>
      </c>
      <c r="C950" s="2">
        <f t="shared" si="84"/>
        <v>3.2616062276516224</v>
      </c>
      <c r="D950" s="2">
        <f t="shared" si="86"/>
        <v>3.1389752200545424</v>
      </c>
      <c r="E950" s="2">
        <f t="shared" si="85"/>
        <v>0.12263100759708001</v>
      </c>
      <c r="F950" s="2">
        <f t="shared" si="89"/>
        <v>6.1389750877661478E-2</v>
      </c>
      <c r="G950" s="2">
        <f t="shared" si="87"/>
        <v>6.1241256719418533E-2</v>
      </c>
      <c r="H950" s="2" t="str">
        <f t="shared" si="88"/>
        <v>Sell</v>
      </c>
    </row>
    <row r="951" spans="1:8" ht="13.5" x14ac:dyDescent="0.25">
      <c r="A951" s="3">
        <f>TITRES_STAT!B954</f>
        <v>43391</v>
      </c>
      <c r="B951" s="6">
        <f>TITRES_STAT!D954</f>
        <v>2.93</v>
      </c>
      <c r="C951" s="2">
        <f t="shared" si="84"/>
        <v>3.2644360387821423</v>
      </c>
      <c r="D951" s="2">
        <f t="shared" si="86"/>
        <v>3.123495574124576</v>
      </c>
      <c r="E951" s="2">
        <f t="shared" si="85"/>
        <v>0.14094046465756627</v>
      </c>
      <c r="F951" s="2">
        <f t="shared" si="89"/>
        <v>7.7299893633642439E-2</v>
      </c>
      <c r="G951" s="2">
        <f t="shared" si="87"/>
        <v>6.3640571023923828E-2</v>
      </c>
      <c r="H951" s="2" t="str">
        <f t="shared" si="88"/>
        <v>Sell</v>
      </c>
    </row>
    <row r="952" spans="1:8" ht="13.5" x14ac:dyDescent="0.25">
      <c r="A952" s="3">
        <f>TITRES_STAT!B955</f>
        <v>43392</v>
      </c>
      <c r="B952" s="6">
        <f>TITRES_STAT!D955</f>
        <v>2.93</v>
      </c>
      <c r="C952" s="2">
        <f t="shared" si="84"/>
        <v>3.2668304943541204</v>
      </c>
      <c r="D952" s="2">
        <f t="shared" si="86"/>
        <v>3.1091625686338666</v>
      </c>
      <c r="E952" s="2">
        <f t="shared" si="85"/>
        <v>0.15766792572025379</v>
      </c>
      <c r="F952" s="2">
        <f t="shared" si="89"/>
        <v>9.3373500050964717E-2</v>
      </c>
      <c r="G952" s="2">
        <f t="shared" si="87"/>
        <v>6.4294425669289071E-2</v>
      </c>
      <c r="H952" s="2" t="str">
        <f t="shared" si="88"/>
        <v>Sell</v>
      </c>
    </row>
    <row r="953" spans="1:8" ht="13.5" x14ac:dyDescent="0.25">
      <c r="A953" s="3">
        <f>TITRES_STAT!B956</f>
        <v>43395</v>
      </c>
      <c r="B953" s="6">
        <f>TITRES_STAT!D956</f>
        <v>2.93</v>
      </c>
      <c r="C953" s="2">
        <f t="shared" si="84"/>
        <v>3.2473181106073326</v>
      </c>
      <c r="D953" s="2">
        <f t="shared" si="86"/>
        <v>3.0958912672535801</v>
      </c>
      <c r="E953" s="2">
        <f t="shared" si="85"/>
        <v>0.15142684335375245</v>
      </c>
      <c r="F953" s="2">
        <f t="shared" si="89"/>
        <v>0.10498416871152226</v>
      </c>
      <c r="G953" s="2">
        <f t="shared" si="87"/>
        <v>4.6442674642230189E-2</v>
      </c>
      <c r="H953" s="2" t="str">
        <f t="shared" si="88"/>
        <v>Sell</v>
      </c>
    </row>
    <row r="954" spans="1:8" ht="13.5" x14ac:dyDescent="0.25">
      <c r="A954" s="3">
        <f>TITRES_STAT!B957</f>
        <v>43396</v>
      </c>
      <c r="B954" s="6">
        <f>TITRES_STAT!D957</f>
        <v>2.86</v>
      </c>
      <c r="C954" s="2">
        <f t="shared" si="84"/>
        <v>3.2169614782062044</v>
      </c>
      <c r="D954" s="2">
        <f t="shared" si="86"/>
        <v>3.0784178400496112</v>
      </c>
      <c r="E954" s="2">
        <f t="shared" si="85"/>
        <v>0.13854363815659321</v>
      </c>
      <c r="F954" s="2">
        <f t="shared" si="89"/>
        <v>0.11169606260053645</v>
      </c>
      <c r="G954" s="2">
        <f t="shared" si="87"/>
        <v>2.6847575556056755E-2</v>
      </c>
      <c r="H954" s="2" t="str">
        <f t="shared" si="88"/>
        <v>Sell</v>
      </c>
    </row>
    <row r="955" spans="1:8" ht="13.5" x14ac:dyDescent="0.25">
      <c r="A955" s="3">
        <f>TITRES_STAT!B958</f>
        <v>43397</v>
      </c>
      <c r="B955" s="6">
        <f>TITRES_STAT!D958</f>
        <v>2.86</v>
      </c>
      <c r="C955" s="2">
        <f t="shared" si="84"/>
        <v>3.1774289430975573</v>
      </c>
      <c r="D955" s="2">
        <f t="shared" si="86"/>
        <v>3.0622387407866771</v>
      </c>
      <c r="E955" s="2">
        <f t="shared" si="85"/>
        <v>0.11519020231088017</v>
      </c>
      <c r="F955" s="2">
        <f t="shared" si="89"/>
        <v>0.11239489054260521</v>
      </c>
      <c r="G955" s="2">
        <f t="shared" si="87"/>
        <v>2.7953117682749662E-3</v>
      </c>
      <c r="H955" s="2" t="str">
        <f t="shared" si="88"/>
        <v>Sell</v>
      </c>
    </row>
    <row r="956" spans="1:8" ht="13.5" x14ac:dyDescent="0.25">
      <c r="A956" s="3">
        <f>TITRES_STAT!B959</f>
        <v>43398</v>
      </c>
      <c r="B956" s="6">
        <f>TITRES_STAT!D959</f>
        <v>2.98</v>
      </c>
      <c r="C956" s="2">
        <f t="shared" si="84"/>
        <v>3.1439783364671636</v>
      </c>
      <c r="D956" s="2">
        <f t="shared" si="86"/>
        <v>3.0561469822098863</v>
      </c>
      <c r="E956" s="2">
        <f t="shared" si="85"/>
        <v>8.7831354257277283E-2</v>
      </c>
      <c r="F956" s="2">
        <f t="shared" si="89"/>
        <v>0.10748218328553963</v>
      </c>
      <c r="G956" s="2">
        <f t="shared" si="87"/>
        <v>-1.9650829028262345E-2</v>
      </c>
      <c r="H956" s="2" t="str">
        <f t="shared" si="88"/>
        <v>Hold</v>
      </c>
    </row>
    <row r="957" spans="1:8" ht="13.5" x14ac:dyDescent="0.25">
      <c r="A957" s="3">
        <f>TITRES_STAT!B960</f>
        <v>43399</v>
      </c>
      <c r="B957" s="6">
        <f>TITRES_STAT!D960</f>
        <v>3.11</v>
      </c>
      <c r="C957" s="2">
        <f t="shared" si="84"/>
        <v>3.1156739770106769</v>
      </c>
      <c r="D957" s="2">
        <f t="shared" si="86"/>
        <v>3.0601360946387839</v>
      </c>
      <c r="E957" s="2">
        <f t="shared" si="85"/>
        <v>5.5537882371893055E-2</v>
      </c>
      <c r="F957" s="2">
        <f t="shared" si="89"/>
        <v>9.7093323102810325E-2</v>
      </c>
      <c r="G957" s="2">
        <f t="shared" si="87"/>
        <v>-4.155544073091727E-2</v>
      </c>
      <c r="H957" s="2" t="str">
        <f t="shared" si="88"/>
        <v>Hold</v>
      </c>
    </row>
    <row r="958" spans="1:8" ht="13.5" x14ac:dyDescent="0.25">
      <c r="A958" s="3">
        <f>TITRES_STAT!B961</f>
        <v>43402</v>
      </c>
      <c r="B958" s="6">
        <f>TITRES_STAT!D961</f>
        <v>3.24</v>
      </c>
      <c r="C958" s="2">
        <f t="shared" si="84"/>
        <v>3.0917241343936497</v>
      </c>
      <c r="D958" s="2">
        <f t="shared" si="86"/>
        <v>3.0734593468877627</v>
      </c>
      <c r="E958" s="2">
        <f t="shared" si="85"/>
        <v>1.8264787505887004E-2</v>
      </c>
      <c r="F958" s="2">
        <f t="shared" si="89"/>
        <v>8.1327615983425666E-2</v>
      </c>
      <c r="G958" s="2">
        <f t="shared" si="87"/>
        <v>-6.3062828477538663E-2</v>
      </c>
      <c r="H958" s="2" t="str">
        <f t="shared" si="88"/>
        <v>Hold</v>
      </c>
    </row>
    <row r="959" spans="1:8" ht="13.5" x14ac:dyDescent="0.25">
      <c r="A959" s="3">
        <f>TITRES_STAT!B962</f>
        <v>43403</v>
      </c>
      <c r="B959" s="6">
        <f>TITRES_STAT!D962</f>
        <v>3.24</v>
      </c>
      <c r="C959" s="2">
        <f t="shared" si="84"/>
        <v>3.0653050367946268</v>
      </c>
      <c r="D959" s="2">
        <f t="shared" si="86"/>
        <v>3.0857956915627431</v>
      </c>
      <c r="E959" s="2">
        <f t="shared" si="85"/>
        <v>-2.049065476811629E-2</v>
      </c>
      <c r="F959" s="2">
        <f t="shared" si="89"/>
        <v>6.0963961833117281E-2</v>
      </c>
      <c r="G959" s="2">
        <f t="shared" si="87"/>
        <v>-8.145461660123357E-2</v>
      </c>
      <c r="H959" s="2" t="str">
        <f t="shared" si="88"/>
        <v>Hold</v>
      </c>
    </row>
    <row r="960" spans="1:8" ht="13.5" x14ac:dyDescent="0.25">
      <c r="A960" s="3">
        <f>TITRES_STAT!B963</f>
        <v>43404</v>
      </c>
      <c r="B960" s="6">
        <f>TITRES_STAT!D963</f>
        <v>3.24</v>
      </c>
      <c r="C960" s="2">
        <f t="shared" si="84"/>
        <v>3.044488877287761</v>
      </c>
      <c r="D960" s="2">
        <f t="shared" si="86"/>
        <v>3.0972182329284657</v>
      </c>
      <c r="E960" s="2">
        <f t="shared" si="85"/>
        <v>-5.2729355640704689E-2</v>
      </c>
      <c r="F960" s="2">
        <f t="shared" si="89"/>
        <v>3.8225298338352885E-2</v>
      </c>
      <c r="G960" s="2">
        <f t="shared" si="87"/>
        <v>-9.0954653979057581E-2</v>
      </c>
      <c r="H960" s="2" t="str">
        <f t="shared" si="88"/>
        <v>Hold</v>
      </c>
    </row>
    <row r="961" spans="1:8" ht="13.5" x14ac:dyDescent="0.25">
      <c r="A961" s="3">
        <f>TITRES_STAT!B964</f>
        <v>43405</v>
      </c>
      <c r="B961" s="6">
        <f>TITRES_STAT!D964</f>
        <v>3.24</v>
      </c>
      <c r="C961" s="2">
        <f t="shared" si="84"/>
        <v>3.0268752038588751</v>
      </c>
      <c r="D961" s="2">
        <f t="shared" si="86"/>
        <v>3.1077946601189499</v>
      </c>
      <c r="E961" s="2">
        <f t="shared" si="85"/>
        <v>-8.0919456260074796E-2</v>
      </c>
      <c r="F961" s="2">
        <f t="shared" si="89"/>
        <v>1.4396347418667351E-2</v>
      </c>
      <c r="G961" s="2">
        <f t="shared" si="87"/>
        <v>-9.531580367874215E-2</v>
      </c>
      <c r="H961" s="2" t="str">
        <f t="shared" si="88"/>
        <v>Hold</v>
      </c>
    </row>
    <row r="962" spans="1:8" ht="13.5" x14ac:dyDescent="0.25">
      <c r="A962" s="3">
        <f>TITRES_STAT!B965</f>
        <v>43406</v>
      </c>
      <c r="B962" s="6">
        <f>TITRES_STAT!D965</f>
        <v>3.22</v>
      </c>
      <c r="C962" s="2">
        <f t="shared" si="84"/>
        <v>3.0119713263421248</v>
      </c>
      <c r="D962" s="2">
        <f t="shared" si="86"/>
        <v>3.1161061667768055</v>
      </c>
      <c r="E962" s="2">
        <f t="shared" si="85"/>
        <v>-0.10413484043468069</v>
      </c>
      <c r="F962" s="2">
        <f t="shared" si="89"/>
        <v>-9.3098901520022592E-3</v>
      </c>
      <c r="G962" s="2">
        <f t="shared" si="87"/>
        <v>-9.4824950282678427E-2</v>
      </c>
      <c r="H962" s="2" t="str">
        <f t="shared" si="88"/>
        <v>Hold</v>
      </c>
    </row>
    <row r="963" spans="1:8" ht="13.5" x14ac:dyDescent="0.25">
      <c r="A963" s="3">
        <f>TITRES_STAT!B966</f>
        <v>43409</v>
      </c>
      <c r="B963" s="6">
        <f>TITRES_STAT!D966</f>
        <v>3.22</v>
      </c>
      <c r="C963" s="2">
        <f t="shared" si="84"/>
        <v>2.9993603530587212</v>
      </c>
      <c r="D963" s="2">
        <f t="shared" si="86"/>
        <v>3.1238020062748197</v>
      </c>
      <c r="E963" s="2">
        <f t="shared" si="85"/>
        <v>-0.12444165321609857</v>
      </c>
      <c r="F963" s="2">
        <f t="shared" si="89"/>
        <v>-3.233624276482152E-2</v>
      </c>
      <c r="G963" s="2">
        <f t="shared" si="87"/>
        <v>-9.2105410451277042E-2</v>
      </c>
      <c r="H963" s="2" t="str">
        <f t="shared" si="88"/>
        <v>Hold</v>
      </c>
    </row>
    <row r="964" spans="1:8" ht="13.5" x14ac:dyDescent="0.25">
      <c r="A964" s="3">
        <f>TITRES_STAT!B967</f>
        <v>43410</v>
      </c>
      <c r="B964" s="6">
        <f>TITRES_STAT!D967</f>
        <v>3.22</v>
      </c>
      <c r="C964" s="2">
        <f t="shared" si="84"/>
        <v>2.9779202987419948</v>
      </c>
      <c r="D964" s="2">
        <f t="shared" si="86"/>
        <v>3.1309277835877958</v>
      </c>
      <c r="E964" s="2">
        <f t="shared" si="85"/>
        <v>-0.15300748484580096</v>
      </c>
      <c r="F964" s="2">
        <f t="shared" si="89"/>
        <v>-5.6470491181017407E-2</v>
      </c>
      <c r="G964" s="2">
        <f t="shared" si="87"/>
        <v>-9.6536993664783549E-2</v>
      </c>
      <c r="H964" s="2" t="str">
        <f t="shared" si="88"/>
        <v>Hold</v>
      </c>
    </row>
    <row r="965" spans="1:8" ht="13.5" x14ac:dyDescent="0.25">
      <c r="A965" s="3">
        <f>TITRES_STAT!B968</f>
        <v>43411</v>
      </c>
      <c r="B965" s="6">
        <f>TITRES_STAT!D968</f>
        <v>3.22</v>
      </c>
      <c r="C965" s="2">
        <f t="shared" si="84"/>
        <v>2.9597787143201493</v>
      </c>
      <c r="D965" s="2">
        <f t="shared" si="86"/>
        <v>3.137525725544255</v>
      </c>
      <c r="E965" s="2">
        <f t="shared" si="85"/>
        <v>-0.17774701122410574</v>
      </c>
      <c r="F965" s="2">
        <f t="shared" si="89"/>
        <v>-8.0725795189635075E-2</v>
      </c>
      <c r="G965" s="2">
        <f t="shared" si="87"/>
        <v>-9.702121603447067E-2</v>
      </c>
      <c r="H965" s="2" t="str">
        <f t="shared" si="88"/>
        <v>Hold</v>
      </c>
    </row>
    <row r="966" spans="1:8" ht="13.5" x14ac:dyDescent="0.25">
      <c r="A966" s="3">
        <f>TITRES_STAT!B969</f>
        <v>43412</v>
      </c>
      <c r="B966" s="6">
        <f>TITRES_STAT!D969</f>
        <v>3.23</v>
      </c>
      <c r="C966" s="2">
        <f t="shared" si="84"/>
        <v>2.9628896813478187</v>
      </c>
      <c r="D966" s="2">
        <f t="shared" si="86"/>
        <v>3.144375671800236</v>
      </c>
      <c r="E966" s="2">
        <f t="shared" si="85"/>
        <v>-0.18148599045241731</v>
      </c>
      <c r="F966" s="2">
        <f t="shared" si="89"/>
        <v>-0.10087783424219152</v>
      </c>
      <c r="G966" s="2">
        <f t="shared" si="87"/>
        <v>-8.0608156210225795E-2</v>
      </c>
      <c r="H966" s="2" t="str">
        <f t="shared" si="88"/>
        <v>Hold</v>
      </c>
    </row>
    <row r="967" spans="1:8" ht="13.5" x14ac:dyDescent="0.25">
      <c r="A967" s="3">
        <f>TITRES_STAT!B970</f>
        <v>43413</v>
      </c>
      <c r="B967" s="6">
        <f>TITRES_STAT!D970</f>
        <v>3.23</v>
      </c>
      <c r="C967" s="2">
        <f t="shared" si="84"/>
        <v>2.9855220380635386</v>
      </c>
      <c r="D967" s="2">
        <f t="shared" si="86"/>
        <v>3.150718214629848</v>
      </c>
      <c r="E967" s="2">
        <f t="shared" si="85"/>
        <v>-0.16519617656630947</v>
      </c>
      <c r="F967" s="2">
        <f t="shared" si="89"/>
        <v>-0.11374150270701511</v>
      </c>
      <c r="G967" s="2">
        <f t="shared" si="87"/>
        <v>-5.1454673859294364E-2</v>
      </c>
      <c r="H967" s="2" t="str">
        <f t="shared" si="88"/>
        <v>Hold</v>
      </c>
    </row>
    <row r="968" spans="1:8" ht="13.5" x14ac:dyDescent="0.25">
      <c r="A968" s="3">
        <f>TITRES_STAT!B971</f>
        <v>43416</v>
      </c>
      <c r="B968" s="6">
        <f>TITRES_STAT!D971</f>
        <v>3.23</v>
      </c>
      <c r="C968" s="2">
        <f t="shared" si="84"/>
        <v>3.0246724937460714</v>
      </c>
      <c r="D968" s="2">
        <f t="shared" si="86"/>
        <v>3.1565909394720815</v>
      </c>
      <c r="E968" s="2">
        <f t="shared" si="85"/>
        <v>-0.13191844572601008</v>
      </c>
      <c r="F968" s="2">
        <f t="shared" si="89"/>
        <v>-0.11737689131081411</v>
      </c>
      <c r="G968" s="2">
        <f t="shared" si="87"/>
        <v>-1.4541554415195973E-2</v>
      </c>
      <c r="H968" s="2" t="str">
        <f t="shared" si="88"/>
        <v>Hold</v>
      </c>
    </row>
    <row r="969" spans="1:8" ht="13.5" x14ac:dyDescent="0.25">
      <c r="A969" s="3">
        <f>TITRES_STAT!B972</f>
        <v>43417</v>
      </c>
      <c r="B969" s="6">
        <f>TITRES_STAT!D972</f>
        <v>3.24</v>
      </c>
      <c r="C969" s="2">
        <f t="shared" si="84"/>
        <v>3.0577998024005222</v>
      </c>
      <c r="D969" s="2">
        <f t="shared" si="86"/>
        <v>3.1627693884000756</v>
      </c>
      <c r="E969" s="2">
        <f t="shared" si="85"/>
        <v>-0.10496958599955342</v>
      </c>
      <c r="F969" s="2">
        <f t="shared" si="89"/>
        <v>-0.11489543024856198</v>
      </c>
      <c r="G969" s="2">
        <f t="shared" si="87"/>
        <v>9.9258442490085669E-3</v>
      </c>
      <c r="H969" s="2" t="str">
        <f t="shared" si="88"/>
        <v>Sell</v>
      </c>
    </row>
    <row r="970" spans="1:8" ht="13.5" x14ac:dyDescent="0.25">
      <c r="A970" s="3">
        <f>TITRES_STAT!B973</f>
        <v>43418</v>
      </c>
      <c r="B970" s="6">
        <f>TITRES_STAT!D973</f>
        <v>3.24</v>
      </c>
      <c r="C970" s="2">
        <f t="shared" si="84"/>
        <v>3.0858306020312112</v>
      </c>
      <c r="D970" s="2">
        <f t="shared" si="86"/>
        <v>3.1684901744445142</v>
      </c>
      <c r="E970" s="2">
        <f t="shared" si="85"/>
        <v>-8.2659572413303017E-2</v>
      </c>
      <c r="F970" s="2">
        <f t="shared" si="89"/>
        <v>-0.10844825868151019</v>
      </c>
      <c r="G970" s="2">
        <f t="shared" si="87"/>
        <v>2.578868626820717E-2</v>
      </c>
      <c r="H970" s="2" t="str">
        <f t="shared" si="88"/>
        <v>Sell</v>
      </c>
    </row>
    <row r="971" spans="1:8" ht="13.5" x14ac:dyDescent="0.25">
      <c r="A971" s="3">
        <f>TITRES_STAT!B974</f>
        <v>43419</v>
      </c>
      <c r="B971" s="6">
        <f>TITRES_STAT!D974</f>
        <v>3.24</v>
      </c>
      <c r="C971" s="2">
        <f t="shared" si="84"/>
        <v>3.1095489709494863</v>
      </c>
      <c r="D971" s="2">
        <f t="shared" si="86"/>
        <v>3.1737871985597357</v>
      </c>
      <c r="E971" s="2">
        <f t="shared" si="85"/>
        <v>-6.4238227610249332E-2</v>
      </c>
      <c r="F971" s="2">
        <f t="shared" si="89"/>
        <v>-9.9606252467258016E-2</v>
      </c>
      <c r="G971" s="2">
        <f t="shared" si="87"/>
        <v>3.5368024857008684E-2</v>
      </c>
      <c r="H971" s="2" t="str">
        <f t="shared" si="88"/>
        <v>Sell</v>
      </c>
    </row>
    <row r="972" spans="1:8" ht="13.5" x14ac:dyDescent="0.25">
      <c r="A972" s="3">
        <f>TITRES_STAT!B975</f>
        <v>43420</v>
      </c>
      <c r="B972" s="6">
        <f>TITRES_STAT!D975</f>
        <v>3.27</v>
      </c>
      <c r="C972" s="2">
        <f t="shared" si="84"/>
        <v>3.1265414369572575</v>
      </c>
      <c r="D972" s="2">
        <f t="shared" si="86"/>
        <v>3.1809140727404963</v>
      </c>
      <c r="E972" s="2">
        <f t="shared" si="85"/>
        <v>-5.437263578323881E-2</v>
      </c>
      <c r="F972" s="2">
        <f t="shared" si="89"/>
        <v>-9.0559529130454175E-2</v>
      </c>
      <c r="G972" s="2">
        <f t="shared" si="87"/>
        <v>3.6186893347215365E-2</v>
      </c>
      <c r="H972" s="2" t="str">
        <f t="shared" si="88"/>
        <v>Sell</v>
      </c>
    </row>
    <row r="973" spans="1:8" ht="13.5" x14ac:dyDescent="0.25">
      <c r="A973" s="3">
        <f>TITRES_STAT!B976</f>
        <v>43423</v>
      </c>
      <c r="B973" s="6">
        <f>TITRES_STAT!D976</f>
        <v>3.27</v>
      </c>
      <c r="C973" s="2">
        <f t="shared" si="84"/>
        <v>3.1409196774253716</v>
      </c>
      <c r="D973" s="2">
        <f t="shared" si="86"/>
        <v>3.1875130303152743</v>
      </c>
      <c r="E973" s="2">
        <f t="shared" si="85"/>
        <v>-4.6593352889902739E-2</v>
      </c>
      <c r="F973" s="2">
        <f t="shared" si="89"/>
        <v>-8.1766293882343896E-2</v>
      </c>
      <c r="G973" s="2">
        <f t="shared" si="87"/>
        <v>3.5172940992441157E-2</v>
      </c>
      <c r="H973" s="2" t="str">
        <f t="shared" si="88"/>
        <v>Sell</v>
      </c>
    </row>
    <row r="974" spans="1:8" ht="13.5" x14ac:dyDescent="0.25">
      <c r="A974" s="3">
        <f>TITRES_STAT!B977</f>
        <v>43425</v>
      </c>
      <c r="B974" s="6">
        <f>TITRES_STAT!D977</f>
        <v>3.24</v>
      </c>
      <c r="C974" s="2">
        <f t="shared" si="84"/>
        <v>3.153085880898391</v>
      </c>
      <c r="D974" s="2">
        <f t="shared" si="86"/>
        <v>3.1914009539956245</v>
      </c>
      <c r="E974" s="2">
        <f t="shared" si="85"/>
        <v>-3.8315073097233476E-2</v>
      </c>
      <c r="F974" s="2">
        <f t="shared" si="89"/>
        <v>-7.3076049725321821E-2</v>
      </c>
      <c r="G974" s="2">
        <f t="shared" si="87"/>
        <v>3.4760976628088344E-2</v>
      </c>
      <c r="H974" s="2" t="str">
        <f t="shared" si="88"/>
        <v>Sell</v>
      </c>
    </row>
    <row r="975" spans="1:8" ht="13.5" x14ac:dyDescent="0.25">
      <c r="A975" s="3">
        <f>TITRES_STAT!B978</f>
        <v>43426</v>
      </c>
      <c r="B975" s="6">
        <f>TITRES_STAT!D978</f>
        <v>3.24</v>
      </c>
      <c r="C975" s="2">
        <f t="shared" ref="C975:C1038" si="90">$C$4*B965+C974*(1-$C$4)</f>
        <v>3.1633803607601769</v>
      </c>
      <c r="D975" s="2">
        <f t="shared" si="86"/>
        <v>3.195000883329282</v>
      </c>
      <c r="E975" s="2">
        <f t="shared" si="85"/>
        <v>-3.1620522569105081E-2</v>
      </c>
      <c r="F975" s="2">
        <f t="shared" si="89"/>
        <v>-6.4784944294078467E-2</v>
      </c>
      <c r="G975" s="2">
        <f t="shared" si="87"/>
        <v>3.3164421724973386E-2</v>
      </c>
      <c r="H975" s="2" t="str">
        <f t="shared" si="88"/>
        <v>Sell</v>
      </c>
    </row>
    <row r="976" spans="1:8" ht="13.5" x14ac:dyDescent="0.25">
      <c r="A976" s="3">
        <f>TITRES_STAT!B979</f>
        <v>43427</v>
      </c>
      <c r="B976" s="6">
        <f>TITRES_STAT!D979</f>
        <v>3.24</v>
      </c>
      <c r="C976" s="2">
        <f t="shared" si="90"/>
        <v>3.1736295360278421</v>
      </c>
      <c r="D976" s="2">
        <f t="shared" si="86"/>
        <v>3.1983341512308163</v>
      </c>
      <c r="E976" s="2">
        <f t="shared" si="85"/>
        <v>-2.4704615202974178E-2</v>
      </c>
      <c r="F976" s="2">
        <f t="shared" si="89"/>
        <v>-5.6768878475857612E-2</v>
      </c>
      <c r="G976" s="2">
        <f t="shared" si="87"/>
        <v>3.2064263272883434E-2</v>
      </c>
      <c r="H976" s="2" t="str">
        <f t="shared" si="88"/>
        <v>Sell</v>
      </c>
    </row>
    <row r="977" spans="1:8" ht="13.5" x14ac:dyDescent="0.25">
      <c r="A977" s="3">
        <f>TITRES_STAT!B980</f>
        <v>43430</v>
      </c>
      <c r="B977" s="6">
        <f>TITRES_STAT!D980</f>
        <v>3.24</v>
      </c>
      <c r="C977" s="2">
        <f t="shared" si="90"/>
        <v>3.1823019151004819</v>
      </c>
      <c r="D977" s="2">
        <f t="shared" si="86"/>
        <v>3.2014205103989042</v>
      </c>
      <c r="E977" s="2">
        <f t="shared" si="85"/>
        <v>-1.9118595298422303E-2</v>
      </c>
      <c r="F977" s="2">
        <f t="shared" si="89"/>
        <v>-4.9238821840370553E-2</v>
      </c>
      <c r="G977" s="2">
        <f t="shared" si="87"/>
        <v>3.012022654194825E-2</v>
      </c>
      <c r="H977" s="2" t="str">
        <f t="shared" si="88"/>
        <v>Sell</v>
      </c>
    </row>
    <row r="978" spans="1:8" ht="13.5" x14ac:dyDescent="0.25">
      <c r="A978" s="3">
        <f>TITRES_STAT!B981</f>
        <v>43431</v>
      </c>
      <c r="B978" s="6">
        <f>TITRES_STAT!D981</f>
        <v>3.18</v>
      </c>
      <c r="C978" s="2">
        <f t="shared" si="90"/>
        <v>3.1896400820081001</v>
      </c>
      <c r="D978" s="2">
        <f t="shared" si="86"/>
        <v>3.1998338059249112</v>
      </c>
      <c r="E978" s="2">
        <f t="shared" si="85"/>
        <v>-1.0193723916811059E-2</v>
      </c>
      <c r="F978" s="2">
        <f t="shared" si="89"/>
        <v>-4.1429802255658656E-2</v>
      </c>
      <c r="G978" s="2">
        <f t="shared" si="87"/>
        <v>3.1236078338847596E-2</v>
      </c>
      <c r="H978" s="2" t="str">
        <f t="shared" si="88"/>
        <v>Sell</v>
      </c>
    </row>
    <row r="979" spans="1:8" ht="13.5" x14ac:dyDescent="0.25">
      <c r="A979" s="3">
        <f>TITRES_STAT!B982</f>
        <v>43432</v>
      </c>
      <c r="B979" s="6">
        <f>TITRES_STAT!D982</f>
        <v>3.18</v>
      </c>
      <c r="C979" s="2">
        <f t="shared" si="90"/>
        <v>3.1973877616991615</v>
      </c>
      <c r="D979" s="2">
        <f t="shared" si="86"/>
        <v>3.1983646351156585</v>
      </c>
      <c r="E979" s="2">
        <f t="shared" si="85"/>
        <v>-9.7687341649699277E-4</v>
      </c>
      <c r="F979" s="2">
        <f t="shared" si="89"/>
        <v>-3.3339216487826326E-2</v>
      </c>
      <c r="G979" s="2">
        <f t="shared" si="87"/>
        <v>3.2362343071329333E-2</v>
      </c>
      <c r="H979" s="2" t="str">
        <f t="shared" si="88"/>
        <v>Sell</v>
      </c>
    </row>
    <row r="980" spans="1:8" ht="13.5" x14ac:dyDescent="0.25">
      <c r="A980" s="3">
        <f>TITRES_STAT!B983</f>
        <v>43433</v>
      </c>
      <c r="B980" s="6">
        <f>TITRES_STAT!D983</f>
        <v>3.18</v>
      </c>
      <c r="C980" s="2">
        <f t="shared" si="90"/>
        <v>3.2039434906685216</v>
      </c>
      <c r="D980" s="2">
        <f t="shared" si="86"/>
        <v>3.1970042917737578</v>
      </c>
      <c r="E980" s="2">
        <f t="shared" si="85"/>
        <v>6.9391988947637984E-3</v>
      </c>
      <c r="F980" s="2">
        <f t="shared" si="89"/>
        <v>-2.5283533411308304E-2</v>
      </c>
      <c r="G980" s="2">
        <f t="shared" si="87"/>
        <v>3.2222732306072102E-2</v>
      </c>
      <c r="H980" s="2" t="str">
        <f t="shared" si="88"/>
        <v>Sell</v>
      </c>
    </row>
    <row r="981" spans="1:8" ht="13.5" x14ac:dyDescent="0.25">
      <c r="A981" s="3">
        <f>TITRES_STAT!B984</f>
        <v>43434</v>
      </c>
      <c r="B981" s="6">
        <f>TITRES_STAT!D984</f>
        <v>3.18</v>
      </c>
      <c r="C981" s="2">
        <f t="shared" si="90"/>
        <v>3.2094906459502877</v>
      </c>
      <c r="D981" s="2">
        <f t="shared" si="86"/>
        <v>3.1957447146053313</v>
      </c>
      <c r="E981" s="2">
        <f t="shared" si="85"/>
        <v>1.3745931344956386E-2</v>
      </c>
      <c r="F981" s="2">
        <f t="shared" si="89"/>
        <v>-1.7477640460055368E-2</v>
      </c>
      <c r="G981" s="2">
        <f t="shared" si="87"/>
        <v>3.1223571805011754E-2</v>
      </c>
      <c r="H981" s="2" t="str">
        <f t="shared" si="88"/>
        <v>Sell</v>
      </c>
    </row>
    <row r="982" spans="1:8" ht="13.5" x14ac:dyDescent="0.25">
      <c r="A982" s="3">
        <f>TITRES_STAT!B985</f>
        <v>43437</v>
      </c>
      <c r="B982" s="6">
        <f>TITRES_STAT!D985</f>
        <v>3.18</v>
      </c>
      <c r="C982" s="2">
        <f t="shared" si="90"/>
        <v>3.218799777342551</v>
      </c>
      <c r="D982" s="2">
        <f t="shared" si="86"/>
        <v>3.1945784394493808</v>
      </c>
      <c r="E982" s="2">
        <f t="shared" si="85"/>
        <v>2.4221337893170158E-2</v>
      </c>
      <c r="F982" s="2">
        <f t="shared" si="89"/>
        <v>-9.137844789410262E-3</v>
      </c>
      <c r="G982" s="2">
        <f t="shared" si="87"/>
        <v>3.3359182682580424E-2</v>
      </c>
      <c r="H982" s="2" t="str">
        <f t="shared" si="88"/>
        <v>Sell</v>
      </c>
    </row>
    <row r="983" spans="1:8" ht="13.5" x14ac:dyDescent="0.25">
      <c r="A983" s="3">
        <f>TITRES_STAT!B986</f>
        <v>43438</v>
      </c>
      <c r="B983" s="6">
        <f>TITRES_STAT!D986</f>
        <v>3.18</v>
      </c>
      <c r="C983" s="2">
        <f t="shared" si="90"/>
        <v>3.226676734674466</v>
      </c>
      <c r="D983" s="2">
        <f t="shared" si="86"/>
        <v>3.1934985550457231</v>
      </c>
      <c r="E983" s="2">
        <f t="shared" si="85"/>
        <v>3.3178179628742921E-2</v>
      </c>
      <c r="F983" s="2">
        <f t="shared" si="89"/>
        <v>-6.7463990577962523E-4</v>
      </c>
      <c r="G983" s="2">
        <f t="shared" si="87"/>
        <v>3.3852819534522544E-2</v>
      </c>
      <c r="H983" s="2" t="str">
        <f t="shared" si="88"/>
        <v>Sell</v>
      </c>
    </row>
    <row r="984" spans="1:8" ht="13.5" x14ac:dyDescent="0.25">
      <c r="A984" s="3">
        <f>TITRES_STAT!B987</f>
        <v>43439</v>
      </c>
      <c r="B984" s="6">
        <f>TITRES_STAT!D987</f>
        <v>3.18</v>
      </c>
      <c r="C984" s="2">
        <f t="shared" si="90"/>
        <v>3.2287264678014713</v>
      </c>
      <c r="D984" s="2">
        <f t="shared" si="86"/>
        <v>3.1924986620793732</v>
      </c>
      <c r="E984" s="2">
        <f t="shared" si="85"/>
        <v>3.6227805722098161E-2</v>
      </c>
      <c r="F984" s="2">
        <f t="shared" si="89"/>
        <v>6.7058492197959322E-3</v>
      </c>
      <c r="G984" s="2">
        <f t="shared" si="87"/>
        <v>2.952195650230223E-2</v>
      </c>
      <c r="H984" s="2" t="str">
        <f t="shared" si="88"/>
        <v>Sell</v>
      </c>
    </row>
    <row r="985" spans="1:8" ht="13.5" x14ac:dyDescent="0.25">
      <c r="A985" s="3">
        <f>TITRES_STAT!B988</f>
        <v>43440</v>
      </c>
      <c r="B985" s="6">
        <f>TITRES_STAT!D988</f>
        <v>3.25</v>
      </c>
      <c r="C985" s="2">
        <f t="shared" si="90"/>
        <v>3.2304608573704758</v>
      </c>
      <c r="D985" s="2">
        <f t="shared" si="86"/>
        <v>3.1967580204438644</v>
      </c>
      <c r="E985" s="2">
        <f t="shared" si="85"/>
        <v>3.3702836926611468E-2</v>
      </c>
      <c r="F985" s="2">
        <f t="shared" si="89"/>
        <v>1.210524676115904E-2</v>
      </c>
      <c r="G985" s="2">
        <f t="shared" si="87"/>
        <v>2.1597590165452429E-2</v>
      </c>
      <c r="H985" s="2" t="str">
        <f t="shared" si="88"/>
        <v>Sell</v>
      </c>
    </row>
    <row r="986" spans="1:8" ht="13.5" x14ac:dyDescent="0.25">
      <c r="A986" s="3">
        <f>TITRES_STAT!B989</f>
        <v>43441</v>
      </c>
      <c r="B986" s="6">
        <f>TITRES_STAT!D989</f>
        <v>3.11</v>
      </c>
      <c r="C986" s="2">
        <f t="shared" si="90"/>
        <v>3.231928417775018</v>
      </c>
      <c r="D986" s="2">
        <f t="shared" si="86"/>
        <v>3.1903315004109851</v>
      </c>
      <c r="E986" s="2">
        <f t="shared" si="85"/>
        <v>4.1596917364032926E-2</v>
      </c>
      <c r="F986" s="2">
        <f t="shared" si="89"/>
        <v>1.8003580881733816E-2</v>
      </c>
      <c r="G986" s="2">
        <f t="shared" si="87"/>
        <v>2.359333648229911E-2</v>
      </c>
      <c r="H986" s="2" t="str">
        <f t="shared" si="88"/>
        <v>Sell</v>
      </c>
    </row>
    <row r="987" spans="1:8" ht="13.5" x14ac:dyDescent="0.25">
      <c r="A987" s="3">
        <f>TITRES_STAT!B990</f>
        <v>43444</v>
      </c>
      <c r="B987" s="6">
        <f>TITRES_STAT!D990</f>
        <v>3.24</v>
      </c>
      <c r="C987" s="2">
        <f t="shared" si="90"/>
        <v>3.2331701996557847</v>
      </c>
      <c r="D987" s="2">
        <f t="shared" si="86"/>
        <v>3.1940106485286899</v>
      </c>
      <c r="E987" s="2">
        <f t="shared" si="85"/>
        <v>3.9159551127094794E-2</v>
      </c>
      <c r="F987" s="2">
        <f t="shared" si="89"/>
        <v>2.2234774930806014E-2</v>
      </c>
      <c r="G987" s="2">
        <f t="shared" si="87"/>
        <v>1.6924776196288779E-2</v>
      </c>
      <c r="H987" s="2" t="str">
        <f t="shared" si="88"/>
        <v>Sell</v>
      </c>
    </row>
    <row r="988" spans="1:8" ht="13.5" x14ac:dyDescent="0.25">
      <c r="A988" s="3">
        <f>TITRES_STAT!B991</f>
        <v>43445</v>
      </c>
      <c r="B988" s="6">
        <f>TITRES_STAT!D991</f>
        <v>3.15</v>
      </c>
      <c r="C988" s="2">
        <f t="shared" si="90"/>
        <v>3.2249901689395104</v>
      </c>
      <c r="D988" s="2">
        <f t="shared" si="86"/>
        <v>3.1907506004895279</v>
      </c>
      <c r="E988" s="2">
        <f t="shared" ref="E988:E1051" si="91">C988-D988</f>
        <v>3.4239568449982549E-2</v>
      </c>
      <c r="F988" s="2">
        <f t="shared" si="89"/>
        <v>2.4635733634641326E-2</v>
      </c>
      <c r="G988" s="2">
        <f t="shared" si="87"/>
        <v>9.6038348153412237E-3</v>
      </c>
      <c r="H988" s="2" t="str">
        <f t="shared" si="88"/>
        <v>Sell</v>
      </c>
    </row>
    <row r="989" spans="1:8" ht="13.5" x14ac:dyDescent="0.25">
      <c r="A989" s="3">
        <f>TITRES_STAT!B992</f>
        <v>43446</v>
      </c>
      <c r="B989" s="6">
        <f>TITRES_STAT!D992</f>
        <v>3.22</v>
      </c>
      <c r="C989" s="2">
        <f t="shared" si="90"/>
        <v>3.2180686044872782</v>
      </c>
      <c r="D989" s="2">
        <f t="shared" ref="D989:D1052" si="92">$D$4*B989+(1-$D$4)*D988</f>
        <v>3.1929172226754887</v>
      </c>
      <c r="E989" s="2">
        <f t="shared" si="91"/>
        <v>2.5151381811789442E-2</v>
      </c>
      <c r="F989" s="2">
        <f t="shared" si="89"/>
        <v>2.4738863270070952E-2</v>
      </c>
      <c r="G989" s="2">
        <f t="shared" si="87"/>
        <v>4.1251854171849012E-4</v>
      </c>
      <c r="H989" s="2" t="str">
        <f t="shared" si="88"/>
        <v>Sell</v>
      </c>
    </row>
    <row r="990" spans="1:8" ht="13.5" x14ac:dyDescent="0.25">
      <c r="A990" s="3">
        <f>TITRES_STAT!B993</f>
        <v>43447</v>
      </c>
      <c r="B990" s="6">
        <f>TITRES_STAT!D993</f>
        <v>3.22</v>
      </c>
      <c r="C990" s="2">
        <f t="shared" si="90"/>
        <v>3.2122118961046202</v>
      </c>
      <c r="D990" s="2">
        <f t="shared" si="92"/>
        <v>3.194923354329156</v>
      </c>
      <c r="E990" s="2">
        <f t="shared" si="91"/>
        <v>1.7288541775464239E-2</v>
      </c>
      <c r="F990" s="2">
        <f t="shared" si="89"/>
        <v>2.324879897114961E-2</v>
      </c>
      <c r="G990" s="2">
        <f t="shared" si="87"/>
        <v>-5.9602571956853707E-3</v>
      </c>
      <c r="H990" s="2" t="str">
        <f t="shared" si="88"/>
        <v>Hold</v>
      </c>
    </row>
    <row r="991" spans="1:8" ht="13.5" x14ac:dyDescent="0.25">
      <c r="A991" s="3">
        <f>TITRES_STAT!B994</f>
        <v>43448</v>
      </c>
      <c r="B991" s="6">
        <f>TITRES_STAT!D994</f>
        <v>3.13</v>
      </c>
      <c r="C991" s="2">
        <f t="shared" si="90"/>
        <v>3.2072562197808328</v>
      </c>
      <c r="D991" s="2">
        <f t="shared" si="92"/>
        <v>3.1901142169714407</v>
      </c>
      <c r="E991" s="2">
        <f t="shared" si="91"/>
        <v>1.7142002809392043E-2</v>
      </c>
      <c r="F991" s="2">
        <f t="shared" si="89"/>
        <v>2.2027439738798098E-2</v>
      </c>
      <c r="G991" s="2">
        <f t="shared" si="87"/>
        <v>-4.8854369294060555E-3</v>
      </c>
      <c r="H991" s="2" t="str">
        <f t="shared" si="88"/>
        <v>Hold</v>
      </c>
    </row>
    <row r="992" spans="1:8" ht="13.5" x14ac:dyDescent="0.25">
      <c r="A992" s="3">
        <f>TITRES_STAT!B995</f>
        <v>43451</v>
      </c>
      <c r="B992" s="6">
        <f>TITRES_STAT!D995</f>
        <v>3.13</v>
      </c>
      <c r="C992" s="2">
        <f t="shared" si="90"/>
        <v>3.2030629551991661</v>
      </c>
      <c r="D992" s="2">
        <f t="shared" si="92"/>
        <v>3.1856613120105934</v>
      </c>
      <c r="E992" s="2">
        <f t="shared" si="91"/>
        <v>1.7401643188572624E-2</v>
      </c>
      <c r="F992" s="2">
        <f t="shared" si="89"/>
        <v>2.1102280428753003E-2</v>
      </c>
      <c r="G992" s="2">
        <f t="shared" si="87"/>
        <v>-3.7006372401803787E-3</v>
      </c>
      <c r="H992" s="2" t="str">
        <f t="shared" si="88"/>
        <v>Hold</v>
      </c>
    </row>
    <row r="993" spans="1:8" ht="13.5" x14ac:dyDescent="0.25">
      <c r="A993" s="3">
        <f>TITRES_STAT!B996</f>
        <v>43452</v>
      </c>
      <c r="B993" s="6">
        <f>TITRES_STAT!D996</f>
        <v>3.24</v>
      </c>
      <c r="C993" s="2">
        <f t="shared" si="90"/>
        <v>3.1995148082454481</v>
      </c>
      <c r="D993" s="2">
        <f t="shared" si="92"/>
        <v>3.1896864000098084</v>
      </c>
      <c r="E993" s="2">
        <f t="shared" si="91"/>
        <v>9.8284082356396851E-3</v>
      </c>
      <c r="F993" s="2">
        <f t="shared" si="89"/>
        <v>1.8847505990130343E-2</v>
      </c>
      <c r="G993" s="2">
        <f t="shared" si="87"/>
        <v>-9.0190977544906577E-3</v>
      </c>
      <c r="H993" s="2" t="str">
        <f t="shared" si="88"/>
        <v>Hold</v>
      </c>
    </row>
    <row r="994" spans="1:8" ht="13.5" x14ac:dyDescent="0.25">
      <c r="A994" s="3">
        <f>TITRES_STAT!B997</f>
        <v>43453</v>
      </c>
      <c r="B994" s="6">
        <f>TITRES_STAT!D997</f>
        <v>3.15</v>
      </c>
      <c r="C994" s="2">
        <f t="shared" si="90"/>
        <v>3.1965125300538406</v>
      </c>
      <c r="D994" s="2">
        <f t="shared" si="92"/>
        <v>3.1867466666757487</v>
      </c>
      <c r="E994" s="2">
        <f t="shared" si="91"/>
        <v>9.7658633780919324E-3</v>
      </c>
      <c r="F994" s="2">
        <f t="shared" si="89"/>
        <v>1.7031177467722661E-2</v>
      </c>
      <c r="G994" s="2">
        <f t="shared" si="87"/>
        <v>-7.2653140896307283E-3</v>
      </c>
      <c r="H994" s="2" t="str">
        <f t="shared" si="88"/>
        <v>Hold</v>
      </c>
    </row>
    <row r="995" spans="1:8" ht="13.5" x14ac:dyDescent="0.25">
      <c r="A995" s="3">
        <f>TITRES_STAT!B998</f>
        <v>43454</v>
      </c>
      <c r="B995" s="6">
        <f>TITRES_STAT!D998</f>
        <v>3.14</v>
      </c>
      <c r="C995" s="2">
        <f t="shared" si="90"/>
        <v>3.2047413715840189</v>
      </c>
      <c r="D995" s="2">
        <f t="shared" si="92"/>
        <v>3.1832839506256931</v>
      </c>
      <c r="E995" s="2">
        <f t="shared" si="91"/>
        <v>2.1457420958325812E-2</v>
      </c>
      <c r="F995" s="2">
        <f t="shared" si="89"/>
        <v>1.791642616584329E-2</v>
      </c>
      <c r="G995" s="2">
        <f t="shared" si="87"/>
        <v>3.5409947924825227E-3</v>
      </c>
      <c r="H995" s="2" t="str">
        <f t="shared" si="88"/>
        <v>Sell</v>
      </c>
    </row>
    <row r="996" spans="1:8" ht="13.5" x14ac:dyDescent="0.25">
      <c r="A996" s="3">
        <f>TITRES_STAT!B999</f>
        <v>43455</v>
      </c>
      <c r="B996" s="6">
        <f>TITRES_STAT!D999</f>
        <v>3.14</v>
      </c>
      <c r="C996" s="2">
        <f t="shared" si="90"/>
        <v>3.190165775955708</v>
      </c>
      <c r="D996" s="2">
        <f t="shared" si="92"/>
        <v>3.1800777320608269</v>
      </c>
      <c r="E996" s="2">
        <f t="shared" si="91"/>
        <v>1.008804389488116E-2</v>
      </c>
      <c r="F996" s="2">
        <f t="shared" si="89"/>
        <v>1.6350749711650864E-2</v>
      </c>
      <c r="G996" s="2">
        <f t="shared" ref="G996:G1059" si="93">E996-F996</f>
        <v>-6.2627058167697043E-3</v>
      </c>
      <c r="H996" s="2" t="str">
        <f t="shared" ref="H996:H1059" si="94">IF(G996&lt;0,"Hold","Sell")</f>
        <v>Hold</v>
      </c>
    </row>
    <row r="997" spans="1:8" ht="13.5" x14ac:dyDescent="0.25">
      <c r="A997" s="3">
        <f>TITRES_STAT!B1000</f>
        <v>43458</v>
      </c>
      <c r="B997" s="6">
        <f>TITRES_STAT!D1000</f>
        <v>3.14</v>
      </c>
      <c r="C997" s="2">
        <f t="shared" si="90"/>
        <v>3.1978325796548299</v>
      </c>
      <c r="D997" s="2">
        <f t="shared" si="92"/>
        <v>3.1771090111674325</v>
      </c>
      <c r="E997" s="2">
        <f t="shared" si="91"/>
        <v>2.0723568487397426E-2</v>
      </c>
      <c r="F997" s="2">
        <f t="shared" ref="F997:F1060" si="95">(E997*(2/(10)))+((1-(2/10))*F996)</f>
        <v>1.7225313466800177E-2</v>
      </c>
      <c r="G997" s="2">
        <f t="shared" si="93"/>
        <v>3.4982550205972483E-3</v>
      </c>
      <c r="H997" s="2" t="str">
        <f t="shared" si="94"/>
        <v>Sell</v>
      </c>
    </row>
    <row r="998" spans="1:8" ht="13.5" x14ac:dyDescent="0.25">
      <c r="A998" s="3">
        <f>TITRES_STAT!B1001</f>
        <v>43459</v>
      </c>
      <c r="B998" s="6">
        <f>TITRES_STAT!D1001</f>
        <v>3.14</v>
      </c>
      <c r="C998" s="2">
        <f t="shared" si="90"/>
        <v>3.1904737212463945</v>
      </c>
      <c r="D998" s="2">
        <f t="shared" si="92"/>
        <v>3.1743601955254004</v>
      </c>
      <c r="E998" s="2">
        <f t="shared" si="91"/>
        <v>1.6113525720994115E-2</v>
      </c>
      <c r="F998" s="2">
        <f t="shared" si="95"/>
        <v>1.7002955917638965E-2</v>
      </c>
      <c r="G998" s="2">
        <f t="shared" si="93"/>
        <v>-8.8943019664484979E-4</v>
      </c>
      <c r="H998" s="2" t="str">
        <f t="shared" si="94"/>
        <v>Hold</v>
      </c>
    </row>
    <row r="999" spans="1:8" ht="13.5" x14ac:dyDescent="0.25">
      <c r="A999" s="3">
        <f>TITRES_STAT!B1002</f>
        <v>43460</v>
      </c>
      <c r="B999" s="6">
        <f>TITRES_STAT!D1002</f>
        <v>3.14</v>
      </c>
      <c r="C999" s="2">
        <f t="shared" si="90"/>
        <v>3.1950162256700261</v>
      </c>
      <c r="D999" s="2">
        <f t="shared" si="92"/>
        <v>3.1718149958568524</v>
      </c>
      <c r="E999" s="2">
        <f t="shared" si="91"/>
        <v>2.3201229813173629E-2</v>
      </c>
      <c r="F999" s="2">
        <f t="shared" si="95"/>
        <v>1.82426106967459E-2</v>
      </c>
      <c r="G999" s="2">
        <f t="shared" si="93"/>
        <v>4.9586191164277295E-3</v>
      </c>
      <c r="H999" s="2" t="str">
        <f t="shared" si="94"/>
        <v>Sell</v>
      </c>
    </row>
    <row r="1000" spans="1:8" ht="13.5" x14ac:dyDescent="0.25">
      <c r="A1000" s="3">
        <f>TITRES_STAT!B1003</f>
        <v>43461</v>
      </c>
      <c r="B1000" s="6">
        <f>TITRES_STAT!D1003</f>
        <v>3.2</v>
      </c>
      <c r="C1000" s="2">
        <f t="shared" si="90"/>
        <v>3.1988598832592525</v>
      </c>
      <c r="D1000" s="2">
        <f t="shared" si="92"/>
        <v>3.17390277394153</v>
      </c>
      <c r="E1000" s="2">
        <f t="shared" si="91"/>
        <v>2.4957109317722548E-2</v>
      </c>
      <c r="F1000" s="2">
        <f t="shared" si="95"/>
        <v>1.958551042094123E-2</v>
      </c>
      <c r="G1000" s="2">
        <f t="shared" si="93"/>
        <v>5.3715988967813176E-3</v>
      </c>
      <c r="H1000" s="2" t="str">
        <f t="shared" si="94"/>
        <v>Sell</v>
      </c>
    </row>
    <row r="1001" spans="1:8" ht="13.5" x14ac:dyDescent="0.25">
      <c r="A1001" s="3">
        <f>TITRES_STAT!B1004</f>
        <v>43462</v>
      </c>
      <c r="B1001" s="6">
        <f>TITRES_STAT!D1004</f>
        <v>3.22</v>
      </c>
      <c r="C1001" s="2">
        <f t="shared" si="90"/>
        <v>3.1882660550655215</v>
      </c>
      <c r="D1001" s="2">
        <f t="shared" si="92"/>
        <v>3.1773173832791941</v>
      </c>
      <c r="E1001" s="2">
        <f t="shared" si="91"/>
        <v>1.0948671786327413E-2</v>
      </c>
      <c r="F1001" s="2">
        <f t="shared" si="95"/>
        <v>1.7858142694018468E-2</v>
      </c>
      <c r="G1001" s="2">
        <f t="shared" si="93"/>
        <v>-6.9094709076910552E-3</v>
      </c>
      <c r="H1001" s="2" t="str">
        <f t="shared" si="94"/>
        <v>Hold</v>
      </c>
    </row>
    <row r="1002" spans="1:8" ht="13.5" x14ac:dyDescent="0.25">
      <c r="A1002" s="3">
        <f>TITRES_STAT!B1005</f>
        <v>43465</v>
      </c>
      <c r="B1002" s="6">
        <f>TITRES_STAT!D1005</f>
        <v>3.21</v>
      </c>
      <c r="C1002" s="2">
        <f t="shared" si="90"/>
        <v>3.1793020465939028</v>
      </c>
      <c r="D1002" s="2">
        <f t="shared" si="92"/>
        <v>3.1797383178511054</v>
      </c>
      <c r="E1002" s="2">
        <f t="shared" si="91"/>
        <v>-4.3627125720258064E-4</v>
      </c>
      <c r="F1002" s="2">
        <f t="shared" si="95"/>
        <v>1.4199259903774259E-2</v>
      </c>
      <c r="G1002" s="2">
        <f t="shared" si="93"/>
        <v>-1.463553116097684E-2</v>
      </c>
      <c r="H1002" s="2" t="str">
        <f t="shared" si="94"/>
        <v>Hold</v>
      </c>
    </row>
    <row r="1003" spans="1:8" ht="13.5" x14ac:dyDescent="0.25">
      <c r="A1003" s="3">
        <f>TITRES_STAT!B1006</f>
        <v>43467</v>
      </c>
      <c r="B1003" s="6">
        <f>TITRES_STAT!D1006</f>
        <v>3.2</v>
      </c>
      <c r="C1003" s="2">
        <f t="shared" si="90"/>
        <v>3.1886401932717643</v>
      </c>
      <c r="D1003" s="2">
        <f t="shared" si="92"/>
        <v>3.1812391831954678</v>
      </c>
      <c r="E1003" s="2">
        <f t="shared" si="91"/>
        <v>7.4010100762964548E-3</v>
      </c>
      <c r="F1003" s="2">
        <f t="shared" si="95"/>
        <v>1.28396099382787E-2</v>
      </c>
      <c r="G1003" s="2">
        <f t="shared" si="93"/>
        <v>-5.4385998619822448E-3</v>
      </c>
      <c r="H1003" s="2" t="str">
        <f t="shared" si="94"/>
        <v>Hold</v>
      </c>
    </row>
    <row r="1004" spans="1:8" ht="13.5" x14ac:dyDescent="0.25">
      <c r="A1004" s="3">
        <f>TITRES_STAT!B1007</f>
        <v>43468</v>
      </c>
      <c r="B1004" s="6">
        <f>TITRES_STAT!D1007</f>
        <v>3.2</v>
      </c>
      <c r="C1004" s="2">
        <f t="shared" si="90"/>
        <v>3.1826955481530312</v>
      </c>
      <c r="D1004" s="2">
        <f t="shared" si="92"/>
        <v>3.1826288733291368</v>
      </c>
      <c r="E1004" s="2">
        <f t="shared" si="91"/>
        <v>6.667482389444146E-5</v>
      </c>
      <c r="F1004" s="2">
        <f t="shared" si="95"/>
        <v>1.0285022915401849E-2</v>
      </c>
      <c r="G1004" s="2">
        <f t="shared" si="93"/>
        <v>-1.0218348091507408E-2</v>
      </c>
      <c r="H1004" s="2" t="str">
        <f t="shared" si="94"/>
        <v>Hold</v>
      </c>
    </row>
    <row r="1005" spans="1:8" ht="13.5" x14ac:dyDescent="0.25">
      <c r="A1005" s="3">
        <f>TITRES_STAT!B1008</f>
        <v>43469</v>
      </c>
      <c r="B1005" s="6">
        <f>TITRES_STAT!D1008</f>
        <v>3.2</v>
      </c>
      <c r="C1005" s="2">
        <f t="shared" si="90"/>
        <v>3.1761270022833341</v>
      </c>
      <c r="D1005" s="2">
        <f t="shared" si="92"/>
        <v>3.1839156234529042</v>
      </c>
      <c r="E1005" s="2">
        <f t="shared" si="91"/>
        <v>-7.7886211695701313E-3</v>
      </c>
      <c r="F1005" s="2">
        <f t="shared" si="95"/>
        <v>6.6702940984074534E-3</v>
      </c>
      <c r="G1005" s="2">
        <f t="shared" si="93"/>
        <v>-1.4458915267977584E-2</v>
      </c>
      <c r="H1005" s="2" t="str">
        <f t="shared" si="94"/>
        <v>Hold</v>
      </c>
    </row>
    <row r="1006" spans="1:8" ht="13.5" x14ac:dyDescent="0.25">
      <c r="A1006" s="3">
        <f>TITRES_STAT!B1009</f>
        <v>43472</v>
      </c>
      <c r="B1006" s="6">
        <f>TITRES_STAT!D1009</f>
        <v>3.23</v>
      </c>
      <c r="C1006" s="2">
        <f t="shared" si="90"/>
        <v>3.1705690019320518</v>
      </c>
      <c r="D1006" s="2">
        <f t="shared" si="92"/>
        <v>3.187329280974911</v>
      </c>
      <c r="E1006" s="2">
        <f t="shared" si="91"/>
        <v>-1.676027904285915E-2</v>
      </c>
      <c r="F1006" s="2">
        <f t="shared" si="95"/>
        <v>1.9841794701541331E-3</v>
      </c>
      <c r="G1006" s="2">
        <f t="shared" si="93"/>
        <v>-1.8744458513013283E-2</v>
      </c>
      <c r="H1006" s="2" t="str">
        <f t="shared" si="94"/>
        <v>Hold</v>
      </c>
    </row>
    <row r="1007" spans="1:8" ht="13.5" x14ac:dyDescent="0.25">
      <c r="A1007" s="3">
        <f>TITRES_STAT!B1010</f>
        <v>43473</v>
      </c>
      <c r="B1007" s="6">
        <f>TITRES_STAT!D1010</f>
        <v>3.23</v>
      </c>
      <c r="C1007" s="2">
        <f t="shared" si="90"/>
        <v>3.1658660785578898</v>
      </c>
      <c r="D1007" s="2">
        <f t="shared" si="92"/>
        <v>3.1904900749767693</v>
      </c>
      <c r="E1007" s="2">
        <f t="shared" si="91"/>
        <v>-2.4623996418879468E-2</v>
      </c>
      <c r="F1007" s="2">
        <f t="shared" si="95"/>
        <v>-3.3374557076525872E-3</v>
      </c>
      <c r="G1007" s="2">
        <f t="shared" si="93"/>
        <v>-2.1286540711226883E-2</v>
      </c>
      <c r="H1007" s="2" t="str">
        <f t="shared" si="94"/>
        <v>Hold</v>
      </c>
    </row>
    <row r="1008" spans="1:8" ht="13.5" x14ac:dyDescent="0.25">
      <c r="A1008" s="3">
        <f>TITRES_STAT!B1011</f>
        <v>43474</v>
      </c>
      <c r="B1008" s="6">
        <f>TITRES_STAT!D1011</f>
        <v>3.23</v>
      </c>
      <c r="C1008" s="2">
        <f t="shared" si="90"/>
        <v>3.161886681856676</v>
      </c>
      <c r="D1008" s="2">
        <f t="shared" si="92"/>
        <v>3.1934167360896009</v>
      </c>
      <c r="E1008" s="2">
        <f t="shared" si="91"/>
        <v>-3.1530054232924876E-2</v>
      </c>
      <c r="F1008" s="2">
        <f t="shared" si="95"/>
        <v>-8.9759754127070462E-3</v>
      </c>
      <c r="G1008" s="2">
        <f t="shared" si="93"/>
        <v>-2.2554078820217829E-2</v>
      </c>
      <c r="H1008" s="2" t="str">
        <f t="shared" si="94"/>
        <v>Hold</v>
      </c>
    </row>
    <row r="1009" spans="1:8" ht="13.5" x14ac:dyDescent="0.25">
      <c r="A1009" s="3">
        <f>TITRES_STAT!B1012</f>
        <v>43475</v>
      </c>
      <c r="B1009" s="6">
        <f>TITRES_STAT!D1012</f>
        <v>3.23</v>
      </c>
      <c r="C1009" s="2">
        <f t="shared" si="90"/>
        <v>3.1585195000325719</v>
      </c>
      <c r="D1009" s="2">
        <f t="shared" si="92"/>
        <v>3.1961266074903709</v>
      </c>
      <c r="E1009" s="2">
        <f t="shared" si="91"/>
        <v>-3.7607107457799049E-2</v>
      </c>
      <c r="F1009" s="2">
        <f t="shared" si="95"/>
        <v>-1.4702201821725448E-2</v>
      </c>
      <c r="G1009" s="2">
        <f t="shared" si="93"/>
        <v>-2.29049056360736E-2</v>
      </c>
      <c r="H1009" s="2" t="str">
        <f t="shared" si="94"/>
        <v>Hold</v>
      </c>
    </row>
    <row r="1010" spans="1:8" ht="13.5" x14ac:dyDescent="0.25">
      <c r="A1010" s="3">
        <f>TITRES_STAT!B1013</f>
        <v>43476</v>
      </c>
      <c r="B1010" s="6">
        <f>TITRES_STAT!D1013</f>
        <v>3.23</v>
      </c>
      <c r="C1010" s="2">
        <f t="shared" si="90"/>
        <v>3.1649011154121762</v>
      </c>
      <c r="D1010" s="2">
        <f t="shared" si="92"/>
        <v>3.1986357476762692</v>
      </c>
      <c r="E1010" s="2">
        <f t="shared" si="91"/>
        <v>-3.3734632264093012E-2</v>
      </c>
      <c r="F1010" s="2">
        <f t="shared" si="95"/>
        <v>-1.8508687910198961E-2</v>
      </c>
      <c r="G1010" s="2">
        <f t="shared" si="93"/>
        <v>-1.5225944353894051E-2</v>
      </c>
      <c r="H1010" s="2" t="str">
        <f t="shared" si="94"/>
        <v>Hold</v>
      </c>
    </row>
    <row r="1011" spans="1:8" ht="13.5" x14ac:dyDescent="0.25">
      <c r="A1011" s="3">
        <f>TITRES_STAT!B1014</f>
        <v>43480</v>
      </c>
      <c r="B1011" s="6">
        <f>TITRES_STAT!D1014</f>
        <v>3.23</v>
      </c>
      <c r="C1011" s="2">
        <f t="shared" si="90"/>
        <v>3.1733778668872259</v>
      </c>
      <c r="D1011" s="2">
        <f t="shared" si="92"/>
        <v>3.2009590256261751</v>
      </c>
      <c r="E1011" s="2">
        <f t="shared" si="91"/>
        <v>-2.7581158738949174E-2</v>
      </c>
      <c r="F1011" s="2">
        <f t="shared" si="95"/>
        <v>-2.0323182075949006E-2</v>
      </c>
      <c r="G1011" s="2">
        <f t="shared" si="93"/>
        <v>-7.257976663000168E-3</v>
      </c>
      <c r="H1011" s="2" t="str">
        <f t="shared" si="94"/>
        <v>Hold</v>
      </c>
    </row>
    <row r="1012" spans="1:8" ht="13.5" x14ac:dyDescent="0.25">
      <c r="A1012" s="3">
        <f>TITRES_STAT!B1015</f>
        <v>43481</v>
      </c>
      <c r="B1012" s="6">
        <f>TITRES_STAT!D1015</f>
        <v>3.09</v>
      </c>
      <c r="C1012" s="2">
        <f t="shared" si="90"/>
        <v>3.1790120412122684</v>
      </c>
      <c r="D1012" s="2">
        <f t="shared" si="92"/>
        <v>3.1927398385427543</v>
      </c>
      <c r="E1012" s="2">
        <f t="shared" si="91"/>
        <v>-1.3727797330485902E-2</v>
      </c>
      <c r="F1012" s="2">
        <f t="shared" si="95"/>
        <v>-1.9004105126856387E-2</v>
      </c>
      <c r="G1012" s="2">
        <f t="shared" si="93"/>
        <v>5.2763077963704844E-3</v>
      </c>
      <c r="H1012" s="2" t="str">
        <f t="shared" si="94"/>
        <v>Sell</v>
      </c>
    </row>
    <row r="1013" spans="1:8" ht="13.5" x14ac:dyDescent="0.25">
      <c r="A1013" s="3">
        <f>TITRES_STAT!B1016</f>
        <v>43482</v>
      </c>
      <c r="B1013" s="6">
        <f>TITRES_STAT!D1016</f>
        <v>3.2</v>
      </c>
      <c r="C1013" s="2">
        <f t="shared" si="90"/>
        <v>3.1822409579488427</v>
      </c>
      <c r="D1013" s="2">
        <f t="shared" si="92"/>
        <v>3.1932776282803279</v>
      </c>
      <c r="E1013" s="2">
        <f t="shared" si="91"/>
        <v>-1.1036670331485254E-2</v>
      </c>
      <c r="F1013" s="2">
        <f t="shared" si="95"/>
        <v>-1.7410618167782159E-2</v>
      </c>
      <c r="G1013" s="2">
        <f t="shared" si="93"/>
        <v>6.3739478362969046E-3</v>
      </c>
      <c r="H1013" s="2" t="str">
        <f t="shared" si="94"/>
        <v>Sell</v>
      </c>
    </row>
    <row r="1014" spans="1:8" ht="13.5" x14ac:dyDescent="0.25">
      <c r="A1014" s="3">
        <f>TITRES_STAT!B1017</f>
        <v>43483</v>
      </c>
      <c r="B1014" s="6">
        <f>TITRES_STAT!D1017</f>
        <v>3.2</v>
      </c>
      <c r="C1014" s="2">
        <f t="shared" si="90"/>
        <v>3.1849731182644052</v>
      </c>
      <c r="D1014" s="2">
        <f t="shared" si="92"/>
        <v>3.1937755817410443</v>
      </c>
      <c r="E1014" s="2">
        <f t="shared" si="91"/>
        <v>-8.8024634766390442E-3</v>
      </c>
      <c r="F1014" s="2">
        <f t="shared" si="95"/>
        <v>-1.5688987229553537E-2</v>
      </c>
      <c r="G1014" s="2">
        <f t="shared" si="93"/>
        <v>6.8865237529144932E-3</v>
      </c>
      <c r="H1014" s="2" t="str">
        <f t="shared" si="94"/>
        <v>Sell</v>
      </c>
    </row>
    <row r="1015" spans="1:8" ht="13.5" x14ac:dyDescent="0.25">
      <c r="A1015" s="3">
        <f>TITRES_STAT!B1018</f>
        <v>43486</v>
      </c>
      <c r="B1015" s="6">
        <f>TITRES_STAT!D1018</f>
        <v>3.2</v>
      </c>
      <c r="C1015" s="2">
        <f t="shared" si="90"/>
        <v>3.1872849462237274</v>
      </c>
      <c r="D1015" s="2">
        <f t="shared" si="92"/>
        <v>3.1942366497602261</v>
      </c>
      <c r="E1015" s="2">
        <f t="shared" si="91"/>
        <v>-6.9517035364987656E-3</v>
      </c>
      <c r="F1015" s="2">
        <f t="shared" si="95"/>
        <v>-1.3941530490942584E-2</v>
      </c>
      <c r="G1015" s="2">
        <f t="shared" si="93"/>
        <v>6.9898269544438184E-3</v>
      </c>
      <c r="H1015" s="2" t="str">
        <f t="shared" si="94"/>
        <v>Sell</v>
      </c>
    </row>
    <row r="1016" spans="1:8" ht="13.5" x14ac:dyDescent="0.25">
      <c r="A1016" s="3">
        <f>TITRES_STAT!B1019</f>
        <v>43487</v>
      </c>
      <c r="B1016" s="6">
        <f>TITRES_STAT!D1019</f>
        <v>3.06</v>
      </c>
      <c r="C1016" s="2">
        <f t="shared" si="90"/>
        <v>3.1938564929585387</v>
      </c>
      <c r="D1016" s="2">
        <f t="shared" si="92"/>
        <v>3.1842931942224317</v>
      </c>
      <c r="E1016" s="2">
        <f t="shared" si="91"/>
        <v>9.563298736106951E-3</v>
      </c>
      <c r="F1016" s="2">
        <f t="shared" si="95"/>
        <v>-9.2405646455326791E-3</v>
      </c>
      <c r="G1016" s="2">
        <f t="shared" si="93"/>
        <v>1.880386338163963E-2</v>
      </c>
      <c r="H1016" s="2" t="str">
        <f t="shared" si="94"/>
        <v>Sell</v>
      </c>
    </row>
    <row r="1017" spans="1:8" ht="13.5" x14ac:dyDescent="0.25">
      <c r="A1017" s="3">
        <f>TITRES_STAT!B1020</f>
        <v>43488</v>
      </c>
      <c r="B1017" s="6">
        <f>TITRES_STAT!D1020</f>
        <v>2.93</v>
      </c>
      <c r="C1017" s="2">
        <f t="shared" si="90"/>
        <v>3.1994170325033791</v>
      </c>
      <c r="D1017" s="2">
        <f t="shared" si="92"/>
        <v>3.1654566613170663</v>
      </c>
      <c r="E1017" s="2">
        <f t="shared" si="91"/>
        <v>3.3960371186312788E-2</v>
      </c>
      <c r="F1017" s="2">
        <f t="shared" si="95"/>
        <v>-6.0037747916358557E-4</v>
      </c>
      <c r="G1017" s="2">
        <f t="shared" si="93"/>
        <v>3.4560748665476371E-2</v>
      </c>
      <c r="H1017" s="2" t="str">
        <f t="shared" si="94"/>
        <v>Sell</v>
      </c>
    </row>
    <row r="1018" spans="1:8" ht="13.5" x14ac:dyDescent="0.25">
      <c r="A1018" s="3">
        <f>TITRES_STAT!B1021</f>
        <v>43489</v>
      </c>
      <c r="B1018" s="6">
        <f>TITRES_STAT!D1021</f>
        <v>3.06</v>
      </c>
      <c r="C1018" s="2">
        <f t="shared" si="90"/>
        <v>3.2041221044259363</v>
      </c>
      <c r="D1018" s="2">
        <f t="shared" si="92"/>
        <v>3.1576450567750611</v>
      </c>
      <c r="E1018" s="2">
        <f t="shared" si="91"/>
        <v>4.6477047650875125E-2</v>
      </c>
      <c r="F1018" s="2">
        <f t="shared" si="95"/>
        <v>8.8151075468441559E-3</v>
      </c>
      <c r="G1018" s="2">
        <f t="shared" si="93"/>
        <v>3.7661940104030969E-2</v>
      </c>
      <c r="H1018" s="2" t="str">
        <f t="shared" si="94"/>
        <v>Sell</v>
      </c>
    </row>
    <row r="1019" spans="1:8" ht="13.5" x14ac:dyDescent="0.25">
      <c r="A1019" s="3">
        <f>TITRES_STAT!B1022</f>
        <v>43490</v>
      </c>
      <c r="B1019" s="6">
        <f>TITRES_STAT!D1022</f>
        <v>3.06</v>
      </c>
      <c r="C1019" s="2">
        <f t="shared" si="90"/>
        <v>3.2081033191296386</v>
      </c>
      <c r="D1019" s="2">
        <f t="shared" si="92"/>
        <v>3.150412089606538</v>
      </c>
      <c r="E1019" s="2">
        <f t="shared" si="91"/>
        <v>5.7691229523100684E-2</v>
      </c>
      <c r="F1019" s="2">
        <f t="shared" si="95"/>
        <v>1.8590331942095462E-2</v>
      </c>
      <c r="G1019" s="2">
        <f t="shared" si="93"/>
        <v>3.9100897581005226E-2</v>
      </c>
      <c r="H1019" s="2" t="str">
        <f t="shared" si="94"/>
        <v>Sell</v>
      </c>
    </row>
    <row r="1020" spans="1:8" ht="13.5" x14ac:dyDescent="0.25">
      <c r="A1020" s="3">
        <f>TITRES_STAT!B1023</f>
        <v>43493</v>
      </c>
      <c r="B1020" s="6">
        <f>TITRES_STAT!D1023</f>
        <v>3.06</v>
      </c>
      <c r="C1020" s="2">
        <f t="shared" si="90"/>
        <v>3.2114720392635405</v>
      </c>
      <c r="D1020" s="2">
        <f t="shared" si="92"/>
        <v>3.1437148977838314</v>
      </c>
      <c r="E1020" s="2">
        <f t="shared" si="91"/>
        <v>6.7757141479709126E-2</v>
      </c>
      <c r="F1020" s="2">
        <f t="shared" si="95"/>
        <v>2.8423693849618195E-2</v>
      </c>
      <c r="G1020" s="2">
        <f t="shared" si="93"/>
        <v>3.9333447630090931E-2</v>
      </c>
      <c r="H1020" s="2" t="str">
        <f t="shared" si="94"/>
        <v>Sell</v>
      </c>
    </row>
    <row r="1021" spans="1:8" ht="13.5" x14ac:dyDescent="0.25">
      <c r="A1021" s="3">
        <f>TITRES_STAT!B1024</f>
        <v>43494</v>
      </c>
      <c r="B1021" s="6">
        <f>TITRES_STAT!D1024</f>
        <v>3.06</v>
      </c>
      <c r="C1021" s="2">
        <f t="shared" si="90"/>
        <v>3.2143224947614573</v>
      </c>
      <c r="D1021" s="2">
        <f t="shared" si="92"/>
        <v>3.1375137942442883</v>
      </c>
      <c r="E1021" s="2">
        <f t="shared" si="91"/>
        <v>7.6808700517168926E-2</v>
      </c>
      <c r="F1021" s="2">
        <f t="shared" si="95"/>
        <v>3.8100695183128343E-2</v>
      </c>
      <c r="G1021" s="2">
        <f t="shared" si="93"/>
        <v>3.8708005334040584E-2</v>
      </c>
      <c r="H1021" s="2" t="str">
        <f t="shared" si="94"/>
        <v>Sell</v>
      </c>
    </row>
    <row r="1022" spans="1:8" ht="13.5" x14ac:dyDescent="0.25">
      <c r="A1022" s="3">
        <f>TITRES_STAT!B1025</f>
        <v>43495</v>
      </c>
      <c r="B1022" s="6">
        <f>TITRES_STAT!D1025</f>
        <v>2.97</v>
      </c>
      <c r="C1022" s="2">
        <f t="shared" si="90"/>
        <v>3.1951959571058484</v>
      </c>
      <c r="D1022" s="2">
        <f t="shared" si="92"/>
        <v>3.1251053650410081</v>
      </c>
      <c r="E1022" s="2">
        <f t="shared" si="91"/>
        <v>7.0090592064840251E-2</v>
      </c>
      <c r="F1022" s="2">
        <f t="shared" si="95"/>
        <v>4.4498674559470729E-2</v>
      </c>
      <c r="G1022" s="2">
        <f t="shared" si="93"/>
        <v>2.5591917505369523E-2</v>
      </c>
      <c r="H1022" s="2" t="str">
        <f t="shared" si="94"/>
        <v>Sell</v>
      </c>
    </row>
    <row r="1023" spans="1:8" ht="13.5" x14ac:dyDescent="0.25">
      <c r="A1023" s="3">
        <f>TITRES_STAT!B1026</f>
        <v>43496</v>
      </c>
      <c r="B1023" s="6">
        <f>TITRES_STAT!D1026</f>
        <v>2.84</v>
      </c>
      <c r="C1023" s="2">
        <f t="shared" si="90"/>
        <v>3.1959350406280254</v>
      </c>
      <c r="D1023" s="2">
        <f t="shared" si="92"/>
        <v>3.1039864491120448</v>
      </c>
      <c r="E1023" s="2">
        <f t="shared" si="91"/>
        <v>9.194859151598056E-2</v>
      </c>
      <c r="F1023" s="2">
        <f t="shared" si="95"/>
        <v>5.3988657950772699E-2</v>
      </c>
      <c r="G1023" s="2">
        <f t="shared" si="93"/>
        <v>3.7959933565207861E-2</v>
      </c>
      <c r="H1023" s="2" t="str">
        <f t="shared" si="94"/>
        <v>Sell</v>
      </c>
    </row>
    <row r="1024" spans="1:8" ht="13.5" x14ac:dyDescent="0.25">
      <c r="A1024" s="3">
        <f>TITRES_STAT!B1027</f>
        <v>43497</v>
      </c>
      <c r="B1024" s="6">
        <f>TITRES_STAT!D1027</f>
        <v>2.96</v>
      </c>
      <c r="C1024" s="2">
        <f t="shared" si="90"/>
        <v>3.1965604189929446</v>
      </c>
      <c r="D1024" s="2">
        <f t="shared" si="92"/>
        <v>3.0933207862148562</v>
      </c>
      <c r="E1024" s="2">
        <f t="shared" si="91"/>
        <v>0.10323963277808845</v>
      </c>
      <c r="F1024" s="2">
        <f t="shared" si="95"/>
        <v>6.3838852916235853E-2</v>
      </c>
      <c r="G1024" s="2">
        <f t="shared" si="93"/>
        <v>3.94007798618526E-2</v>
      </c>
      <c r="H1024" s="2" t="str">
        <f t="shared" si="94"/>
        <v>Sell</v>
      </c>
    </row>
    <row r="1025" spans="1:8" ht="13.5" x14ac:dyDescent="0.25">
      <c r="A1025" s="3">
        <f>TITRES_STAT!B1028</f>
        <v>43500</v>
      </c>
      <c r="B1025" s="6">
        <f>TITRES_STAT!D1028</f>
        <v>3.04</v>
      </c>
      <c r="C1025" s="2">
        <f t="shared" si="90"/>
        <v>3.1970895853017223</v>
      </c>
      <c r="D1025" s="2">
        <f t="shared" si="92"/>
        <v>3.089371098347089</v>
      </c>
      <c r="E1025" s="2">
        <f t="shared" si="91"/>
        <v>0.10771848695463326</v>
      </c>
      <c r="F1025" s="2">
        <f t="shared" si="95"/>
        <v>7.2614779723915335E-2</v>
      </c>
      <c r="G1025" s="2">
        <f t="shared" si="93"/>
        <v>3.5103707230717929E-2</v>
      </c>
      <c r="H1025" s="2" t="str">
        <f t="shared" si="94"/>
        <v>Sell</v>
      </c>
    </row>
    <row r="1026" spans="1:8" ht="13.5" x14ac:dyDescent="0.25">
      <c r="A1026" s="3">
        <f>TITRES_STAT!B1029</f>
        <v>43501</v>
      </c>
      <c r="B1026" s="6">
        <f>TITRES_STAT!D1029</f>
        <v>3.04</v>
      </c>
      <c r="C1026" s="2">
        <f t="shared" si="90"/>
        <v>3.1759988798706882</v>
      </c>
      <c r="D1026" s="2">
        <f t="shared" si="92"/>
        <v>3.0857139799510085</v>
      </c>
      <c r="E1026" s="2">
        <f t="shared" si="91"/>
        <v>9.0284899919679695E-2</v>
      </c>
      <c r="F1026" s="2">
        <f t="shared" si="95"/>
        <v>7.6148803763068207E-2</v>
      </c>
      <c r="G1026" s="2">
        <f t="shared" si="93"/>
        <v>1.4136096156611488E-2</v>
      </c>
      <c r="H1026" s="2" t="str">
        <f t="shared" si="94"/>
        <v>Sell</v>
      </c>
    </row>
    <row r="1027" spans="1:8" ht="13.5" x14ac:dyDescent="0.25">
      <c r="A1027" s="3">
        <f>TITRES_STAT!B1030</f>
        <v>43502</v>
      </c>
      <c r="B1027" s="6">
        <f>TITRES_STAT!D1030</f>
        <v>3.04</v>
      </c>
      <c r="C1027" s="2">
        <f t="shared" si="90"/>
        <v>3.1381528983521205</v>
      </c>
      <c r="D1027" s="2">
        <f t="shared" si="92"/>
        <v>3.0823277592138969</v>
      </c>
      <c r="E1027" s="2">
        <f t="shared" si="91"/>
        <v>5.5825139138223623E-2</v>
      </c>
      <c r="F1027" s="2">
        <f t="shared" si="95"/>
        <v>7.2084070838099285E-2</v>
      </c>
      <c r="G1027" s="2">
        <f t="shared" si="93"/>
        <v>-1.6258931699875662E-2</v>
      </c>
      <c r="H1027" s="2" t="str">
        <f t="shared" si="94"/>
        <v>Hold</v>
      </c>
    </row>
    <row r="1028" spans="1:8" ht="13.5" x14ac:dyDescent="0.25">
      <c r="A1028" s="3">
        <f>TITRES_STAT!B1031</f>
        <v>43503</v>
      </c>
      <c r="B1028" s="6">
        <f>TITRES_STAT!D1031</f>
        <v>3.04</v>
      </c>
      <c r="C1028" s="2">
        <f t="shared" si="90"/>
        <v>3.1261293755287172</v>
      </c>
      <c r="D1028" s="2">
        <f t="shared" si="92"/>
        <v>3.079192369642497</v>
      </c>
      <c r="E1028" s="2">
        <f t="shared" si="91"/>
        <v>4.6937005886220184E-2</v>
      </c>
      <c r="F1028" s="2">
        <f t="shared" si="95"/>
        <v>6.7054657847723464E-2</v>
      </c>
      <c r="G1028" s="2">
        <f t="shared" si="93"/>
        <v>-2.011765196150328E-2</v>
      </c>
      <c r="H1028" s="2" t="str">
        <f t="shared" si="94"/>
        <v>Hold</v>
      </c>
    </row>
    <row r="1029" spans="1:8" ht="13.5" x14ac:dyDescent="0.25">
      <c r="A1029" s="3">
        <f>TITRES_STAT!B1032</f>
        <v>43504</v>
      </c>
      <c r="B1029" s="6">
        <f>TITRES_STAT!D1032</f>
        <v>2.91</v>
      </c>
      <c r="C1029" s="2">
        <f t="shared" si="90"/>
        <v>3.1159556254473761</v>
      </c>
      <c r="D1029" s="2">
        <f t="shared" si="92"/>
        <v>3.0666596015208305</v>
      </c>
      <c r="E1029" s="2">
        <f t="shared" si="91"/>
        <v>4.929602392654564E-2</v>
      </c>
      <c r="F1029" s="2">
        <f t="shared" si="95"/>
        <v>6.3502931063487908E-2</v>
      </c>
      <c r="G1029" s="2">
        <f t="shared" si="93"/>
        <v>-1.4206907136942268E-2</v>
      </c>
      <c r="H1029" s="2" t="str">
        <f t="shared" si="94"/>
        <v>Hold</v>
      </c>
    </row>
    <row r="1030" spans="1:8" ht="13.5" x14ac:dyDescent="0.25">
      <c r="A1030" s="3">
        <f>TITRES_STAT!B1033</f>
        <v>43507</v>
      </c>
      <c r="B1030" s="6">
        <f>TITRES_STAT!D1033</f>
        <v>2.99</v>
      </c>
      <c r="C1030" s="2">
        <f t="shared" si="90"/>
        <v>3.1073470676862414</v>
      </c>
      <c r="D1030" s="2">
        <f t="shared" si="92"/>
        <v>3.0609811125192876</v>
      </c>
      <c r="E1030" s="2">
        <f t="shared" si="91"/>
        <v>4.6365955166953743E-2</v>
      </c>
      <c r="F1030" s="2">
        <f t="shared" si="95"/>
        <v>6.0075535884181075E-2</v>
      </c>
      <c r="G1030" s="2">
        <f t="shared" si="93"/>
        <v>-1.3709580717227332E-2</v>
      </c>
      <c r="H1030" s="2" t="str">
        <f t="shared" si="94"/>
        <v>Hold</v>
      </c>
    </row>
    <row r="1031" spans="1:8" ht="13.5" x14ac:dyDescent="0.25">
      <c r="A1031" s="3">
        <f>TITRES_STAT!B1034</f>
        <v>43508</v>
      </c>
      <c r="B1031" s="6">
        <f>TITRES_STAT!D1034</f>
        <v>2.99</v>
      </c>
      <c r="C1031" s="2">
        <f t="shared" si="90"/>
        <v>3.1000629034268199</v>
      </c>
      <c r="D1031" s="2">
        <f t="shared" si="92"/>
        <v>3.0557232523326738</v>
      </c>
      <c r="E1031" s="2">
        <f t="shared" si="91"/>
        <v>4.433965109414606E-2</v>
      </c>
      <c r="F1031" s="2">
        <f t="shared" si="95"/>
        <v>5.692835892617408E-2</v>
      </c>
      <c r="G1031" s="2">
        <f t="shared" si="93"/>
        <v>-1.258870783202802E-2</v>
      </c>
      <c r="H1031" s="2" t="str">
        <f t="shared" si="94"/>
        <v>Hold</v>
      </c>
    </row>
    <row r="1032" spans="1:8" ht="13.5" x14ac:dyDescent="0.25">
      <c r="A1032" s="3">
        <f>TITRES_STAT!B1035</f>
        <v>43509</v>
      </c>
      <c r="B1032" s="6">
        <f>TITRES_STAT!D1035</f>
        <v>2.99</v>
      </c>
      <c r="C1032" s="2">
        <f t="shared" si="90"/>
        <v>3.0800532259765401</v>
      </c>
      <c r="D1032" s="2">
        <f t="shared" si="92"/>
        <v>3.0508548632709944</v>
      </c>
      <c r="E1032" s="2">
        <f t="shared" si="91"/>
        <v>2.9198362705545655E-2</v>
      </c>
      <c r="F1032" s="2">
        <f t="shared" si="95"/>
        <v>5.1382359682048399E-2</v>
      </c>
      <c r="G1032" s="2">
        <f t="shared" si="93"/>
        <v>-2.2183996976502744E-2</v>
      </c>
      <c r="H1032" s="2" t="str">
        <f t="shared" si="94"/>
        <v>Hold</v>
      </c>
    </row>
    <row r="1033" spans="1:8" ht="13.5" x14ac:dyDescent="0.25">
      <c r="A1033" s="3">
        <f>TITRES_STAT!B1036</f>
        <v>43510</v>
      </c>
      <c r="B1033" s="6">
        <f>TITRES_STAT!D1036</f>
        <v>3.1</v>
      </c>
      <c r="C1033" s="2">
        <f t="shared" si="90"/>
        <v>3.0431219604416877</v>
      </c>
      <c r="D1033" s="2">
        <f t="shared" si="92"/>
        <v>3.0544952437694395</v>
      </c>
      <c r="E1033" s="2">
        <f t="shared" si="91"/>
        <v>-1.1373283327751782E-2</v>
      </c>
      <c r="F1033" s="2">
        <f t="shared" si="95"/>
        <v>3.8831231080088367E-2</v>
      </c>
      <c r="G1033" s="2">
        <f t="shared" si="93"/>
        <v>-5.0204514407840149E-2</v>
      </c>
      <c r="H1033" s="2" t="str">
        <f t="shared" si="94"/>
        <v>Hold</v>
      </c>
    </row>
    <row r="1034" spans="1:8" ht="13.5" x14ac:dyDescent="0.25">
      <c r="A1034" s="3">
        <f>TITRES_STAT!B1037</f>
        <v>43511</v>
      </c>
      <c r="B1034" s="6">
        <f>TITRES_STAT!D1037</f>
        <v>2.97</v>
      </c>
      <c r="C1034" s="2">
        <f t="shared" si="90"/>
        <v>3.0303339665275817</v>
      </c>
      <c r="D1034" s="2">
        <f t="shared" si="92"/>
        <v>3.0482363368235554</v>
      </c>
      <c r="E1034" s="2">
        <f t="shared" si="91"/>
        <v>-1.7902370295973746E-2</v>
      </c>
      <c r="F1034" s="2">
        <f t="shared" si="95"/>
        <v>2.7484510804875944E-2</v>
      </c>
      <c r="G1034" s="2">
        <f t="shared" si="93"/>
        <v>-4.5386881100849694E-2</v>
      </c>
      <c r="H1034" s="2" t="str">
        <f t="shared" si="94"/>
        <v>Hold</v>
      </c>
    </row>
    <row r="1035" spans="1:8" ht="13.5" x14ac:dyDescent="0.25">
      <c r="A1035" s="3">
        <f>TITRES_STAT!B1038</f>
        <v>43514</v>
      </c>
      <c r="B1035" s="6">
        <f>TITRES_STAT!D1038</f>
        <v>2.84</v>
      </c>
      <c r="C1035" s="2">
        <f t="shared" si="90"/>
        <v>3.0318210486002615</v>
      </c>
      <c r="D1035" s="2">
        <f t="shared" si="92"/>
        <v>3.0328114229847736</v>
      </c>
      <c r="E1035" s="2">
        <f t="shared" si="91"/>
        <v>-9.9037438451210491E-4</v>
      </c>
      <c r="F1035" s="2">
        <f t="shared" si="95"/>
        <v>2.1789533766998336E-2</v>
      </c>
      <c r="G1035" s="2">
        <f t="shared" si="93"/>
        <v>-2.2779908151510441E-2</v>
      </c>
      <c r="H1035" s="2" t="str">
        <f t="shared" si="94"/>
        <v>Hold</v>
      </c>
    </row>
    <row r="1036" spans="1:8" ht="13.5" x14ac:dyDescent="0.25">
      <c r="A1036" s="3">
        <f>TITRES_STAT!B1039</f>
        <v>43515</v>
      </c>
      <c r="B1036" s="6">
        <f>TITRES_STAT!D1039</f>
        <v>2.8</v>
      </c>
      <c r="C1036" s="2">
        <f t="shared" si="90"/>
        <v>3.0330793488156056</v>
      </c>
      <c r="D1036" s="2">
        <f t="shared" si="92"/>
        <v>3.015566132393309</v>
      </c>
      <c r="E1036" s="2">
        <f t="shared" si="91"/>
        <v>1.751321642229664E-2</v>
      </c>
      <c r="F1036" s="2">
        <f t="shared" si="95"/>
        <v>2.0934270298057996E-2</v>
      </c>
      <c r="G1036" s="2">
        <f t="shared" si="93"/>
        <v>-3.4210538757613561E-3</v>
      </c>
      <c r="H1036" s="2" t="str">
        <f t="shared" si="94"/>
        <v>Hold</v>
      </c>
    </row>
    <row r="1037" spans="1:8" ht="13.5" x14ac:dyDescent="0.25">
      <c r="A1037" s="3">
        <f>TITRES_STAT!B1040</f>
        <v>43516</v>
      </c>
      <c r="B1037" s="6">
        <f>TITRES_STAT!D1040</f>
        <v>2.72</v>
      </c>
      <c r="C1037" s="2">
        <f t="shared" si="90"/>
        <v>3.0341440643824353</v>
      </c>
      <c r="D1037" s="2">
        <f t="shared" si="92"/>
        <v>2.9936723448086195</v>
      </c>
      <c r="E1037" s="2">
        <f t="shared" si="91"/>
        <v>4.047171957381579E-2</v>
      </c>
      <c r="F1037" s="2">
        <f t="shared" si="95"/>
        <v>2.4841760153209557E-2</v>
      </c>
      <c r="G1037" s="2">
        <f t="shared" si="93"/>
        <v>1.5629959420606233E-2</v>
      </c>
      <c r="H1037" s="2" t="str">
        <f t="shared" si="94"/>
        <v>Sell</v>
      </c>
    </row>
    <row r="1038" spans="1:8" ht="13.5" x14ac:dyDescent="0.25">
      <c r="A1038" s="3">
        <f>TITRES_STAT!B1041</f>
        <v>43517</v>
      </c>
      <c r="B1038" s="6">
        <f>TITRES_STAT!D1041</f>
        <v>2.64</v>
      </c>
      <c r="C1038" s="2">
        <f t="shared" si="90"/>
        <v>3.0350449775543682</v>
      </c>
      <c r="D1038" s="2">
        <f t="shared" si="92"/>
        <v>2.9674743933413144</v>
      </c>
      <c r="E1038" s="2">
        <f t="shared" si="91"/>
        <v>6.7570584213053841E-2</v>
      </c>
      <c r="F1038" s="2">
        <f t="shared" si="95"/>
        <v>3.3387524965178411E-2</v>
      </c>
      <c r="G1038" s="2">
        <f t="shared" si="93"/>
        <v>3.418305924787543E-2</v>
      </c>
      <c r="H1038" s="2" t="str">
        <f t="shared" si="94"/>
        <v>Sell</v>
      </c>
    </row>
    <row r="1039" spans="1:8" ht="13.5" x14ac:dyDescent="0.25">
      <c r="A1039" s="3">
        <f>TITRES_STAT!B1042</f>
        <v>43518</v>
      </c>
      <c r="B1039" s="6">
        <f>TITRES_STAT!D1042</f>
        <v>2.64</v>
      </c>
      <c r="C1039" s="2">
        <f t="shared" ref="C1039:C1102" si="96">$C$4*B1029+C1038*(1-$C$4)</f>
        <v>3.0158072886998499</v>
      </c>
      <c r="D1039" s="2">
        <f t="shared" si="92"/>
        <v>2.9432170308715873</v>
      </c>
      <c r="E1039" s="2">
        <f t="shared" si="91"/>
        <v>7.2590257828262672E-2</v>
      </c>
      <c r="F1039" s="2">
        <f t="shared" si="95"/>
        <v>4.1228071537795265E-2</v>
      </c>
      <c r="G1039" s="2">
        <f t="shared" si="93"/>
        <v>3.1362186290467407E-2</v>
      </c>
      <c r="H1039" s="2" t="str">
        <f t="shared" si="94"/>
        <v>Sell</v>
      </c>
    </row>
    <row r="1040" spans="1:8" ht="13.5" x14ac:dyDescent="0.25">
      <c r="A1040" s="3">
        <f>TITRES_STAT!B1043</f>
        <v>43521</v>
      </c>
      <c r="B1040" s="6">
        <f>TITRES_STAT!D1043</f>
        <v>2.71</v>
      </c>
      <c r="C1040" s="2">
        <f t="shared" si="96"/>
        <v>3.0118369365921804</v>
      </c>
      <c r="D1040" s="2">
        <f t="shared" si="92"/>
        <v>2.9259416952514696</v>
      </c>
      <c r="E1040" s="2">
        <f t="shared" si="91"/>
        <v>8.5895241340710804E-2</v>
      </c>
      <c r="F1040" s="2">
        <f t="shared" si="95"/>
        <v>5.0161505498378375E-2</v>
      </c>
      <c r="G1040" s="2">
        <f t="shared" si="93"/>
        <v>3.5733735842332429E-2</v>
      </c>
      <c r="H1040" s="2" t="str">
        <f t="shared" si="94"/>
        <v>Sell</v>
      </c>
    </row>
    <row r="1041" spans="1:8" ht="13.5" x14ac:dyDescent="0.25">
      <c r="A1041" s="3">
        <f>TITRES_STAT!B1044</f>
        <v>43522</v>
      </c>
      <c r="B1041" s="6">
        <f>TITRES_STAT!D1044</f>
        <v>2.71</v>
      </c>
      <c r="C1041" s="2">
        <f t="shared" si="96"/>
        <v>3.0084774078856911</v>
      </c>
      <c r="D1041" s="2">
        <f t="shared" si="92"/>
        <v>2.9099460141217315</v>
      </c>
      <c r="E1041" s="2">
        <f t="shared" si="91"/>
        <v>9.8531393763959585E-2</v>
      </c>
      <c r="F1041" s="2">
        <f t="shared" si="95"/>
        <v>5.9835483151494624E-2</v>
      </c>
      <c r="G1041" s="2">
        <f t="shared" si="93"/>
        <v>3.8695910612464961E-2</v>
      </c>
      <c r="H1041" s="2" t="str">
        <f t="shared" si="94"/>
        <v>Sell</v>
      </c>
    </row>
    <row r="1042" spans="1:8" ht="13.5" x14ac:dyDescent="0.25">
      <c r="A1042" s="3">
        <f>TITRES_STAT!B1045</f>
        <v>43523</v>
      </c>
      <c r="B1042" s="6">
        <f>TITRES_STAT!D1045</f>
        <v>2.71</v>
      </c>
      <c r="C1042" s="2">
        <f t="shared" si="96"/>
        <v>3.0056347297494308</v>
      </c>
      <c r="D1042" s="2">
        <f t="shared" si="92"/>
        <v>2.8951351982608626</v>
      </c>
      <c r="E1042" s="2">
        <f t="shared" si="91"/>
        <v>0.11049953148856817</v>
      </c>
      <c r="F1042" s="2">
        <f t="shared" si="95"/>
        <v>6.9968292818909344E-2</v>
      </c>
      <c r="G1042" s="2">
        <f t="shared" si="93"/>
        <v>4.0531238669658826E-2</v>
      </c>
      <c r="H1042" s="2" t="str">
        <f t="shared" si="94"/>
        <v>Sell</v>
      </c>
    </row>
    <row r="1043" spans="1:8" ht="13.5" x14ac:dyDescent="0.25">
      <c r="A1043" s="3">
        <f>TITRES_STAT!B1046</f>
        <v>43524</v>
      </c>
      <c r="B1043" s="6">
        <f>TITRES_STAT!D1046</f>
        <v>2.71</v>
      </c>
      <c r="C1043" s="2">
        <f t="shared" si="96"/>
        <v>3.0201524636341337</v>
      </c>
      <c r="D1043" s="2">
        <f t="shared" si="92"/>
        <v>2.8814214798711695</v>
      </c>
      <c r="E1043" s="2">
        <f t="shared" si="91"/>
        <v>0.13873098376296422</v>
      </c>
      <c r="F1043" s="2">
        <f t="shared" si="95"/>
        <v>8.372083100772032E-2</v>
      </c>
      <c r="G1043" s="2">
        <f t="shared" si="93"/>
        <v>5.5010152755243902E-2</v>
      </c>
      <c r="H1043" s="2" t="str">
        <f t="shared" si="94"/>
        <v>Sell</v>
      </c>
    </row>
    <row r="1044" spans="1:8" ht="13.5" x14ac:dyDescent="0.25">
      <c r="A1044" s="3">
        <f>TITRES_STAT!B1047</f>
        <v>43525</v>
      </c>
      <c r="B1044" s="6">
        <f>TITRES_STAT!D1047</f>
        <v>2.71</v>
      </c>
      <c r="C1044" s="2">
        <f t="shared" si="96"/>
        <v>3.0124366999981134</v>
      </c>
      <c r="D1044" s="2">
        <f t="shared" si="92"/>
        <v>2.8687235924733052</v>
      </c>
      <c r="E1044" s="2">
        <f t="shared" si="91"/>
        <v>0.14371310752480815</v>
      </c>
      <c r="F1044" s="2">
        <f t="shared" si="95"/>
        <v>9.571928631113788E-2</v>
      </c>
      <c r="G1044" s="2">
        <f t="shared" si="93"/>
        <v>4.7993821213670268E-2</v>
      </c>
      <c r="H1044" s="2" t="str">
        <f t="shared" si="94"/>
        <v>Sell</v>
      </c>
    </row>
    <row r="1045" spans="1:8" ht="13.5" x14ac:dyDescent="0.25">
      <c r="A1045" s="3">
        <f>TITRES_STAT!B1048</f>
        <v>43528</v>
      </c>
      <c r="B1045" s="6">
        <f>TITRES_STAT!D1048</f>
        <v>2.71</v>
      </c>
      <c r="C1045" s="2">
        <f t="shared" si="96"/>
        <v>2.9859079769214807</v>
      </c>
      <c r="D1045" s="2">
        <f t="shared" si="92"/>
        <v>2.8569662893271346</v>
      </c>
      <c r="E1045" s="2">
        <f t="shared" si="91"/>
        <v>0.1289416875943461</v>
      </c>
      <c r="F1045" s="2">
        <f t="shared" si="95"/>
        <v>0.10236376656777953</v>
      </c>
      <c r="G1045" s="2">
        <f t="shared" si="93"/>
        <v>2.6577921026566573E-2</v>
      </c>
      <c r="H1045" s="2" t="str">
        <f t="shared" si="94"/>
        <v>Sell</v>
      </c>
    </row>
    <row r="1046" spans="1:8" ht="13.5" x14ac:dyDescent="0.25">
      <c r="A1046" s="3">
        <f>TITRES_STAT!B1049</f>
        <v>43529</v>
      </c>
      <c r="B1046" s="6">
        <f>TITRES_STAT!D1049</f>
        <v>2.59</v>
      </c>
      <c r="C1046" s="2">
        <f t="shared" si="96"/>
        <v>2.9573067497027914</v>
      </c>
      <c r="D1046" s="2">
        <f t="shared" si="92"/>
        <v>2.837191008636236</v>
      </c>
      <c r="E1046" s="2">
        <f t="shared" si="91"/>
        <v>0.12011574106655543</v>
      </c>
      <c r="F1046" s="2">
        <f t="shared" si="95"/>
        <v>0.10591416146753471</v>
      </c>
      <c r="G1046" s="2">
        <f t="shared" si="93"/>
        <v>1.4201579599020714E-2</v>
      </c>
      <c r="H1046" s="2" t="str">
        <f t="shared" si="94"/>
        <v>Sell</v>
      </c>
    </row>
    <row r="1047" spans="1:8" ht="13.5" x14ac:dyDescent="0.25">
      <c r="A1047" s="3">
        <f>TITRES_STAT!B1050</f>
        <v>43530</v>
      </c>
      <c r="B1047" s="6">
        <f>TITRES_STAT!D1050</f>
        <v>2.5299999999999998</v>
      </c>
      <c r="C1047" s="2">
        <f t="shared" si="96"/>
        <v>2.9207980189792853</v>
      </c>
      <c r="D1047" s="2">
        <f t="shared" si="92"/>
        <v>2.8144361191076257</v>
      </c>
      <c r="E1047" s="2">
        <f t="shared" si="91"/>
        <v>0.10636189987165956</v>
      </c>
      <c r="F1047" s="2">
        <f t="shared" si="95"/>
        <v>0.10600370914835969</v>
      </c>
      <c r="G1047" s="2">
        <f t="shared" si="93"/>
        <v>3.5819072329987267E-4</v>
      </c>
      <c r="H1047" s="2" t="str">
        <f t="shared" si="94"/>
        <v>Sell</v>
      </c>
    </row>
    <row r="1048" spans="1:8" ht="13.5" x14ac:dyDescent="0.25">
      <c r="A1048" s="3">
        <f>TITRES_STAT!B1051</f>
        <v>43531</v>
      </c>
      <c r="B1048" s="6">
        <f>TITRES_STAT!D1051</f>
        <v>2.5299999999999998</v>
      </c>
      <c r="C1048" s="2">
        <f t="shared" si="96"/>
        <v>2.8775983237517031</v>
      </c>
      <c r="D1048" s="2">
        <f t="shared" si="92"/>
        <v>2.7933667769515051</v>
      </c>
      <c r="E1048" s="2">
        <f t="shared" si="91"/>
        <v>8.4231546800197954E-2</v>
      </c>
      <c r="F1048" s="2">
        <f t="shared" si="95"/>
        <v>0.10164927667872733</v>
      </c>
      <c r="G1048" s="2">
        <f t="shared" si="93"/>
        <v>-1.7417729878529381E-2</v>
      </c>
      <c r="H1048" s="2" t="str">
        <f t="shared" si="94"/>
        <v>Hold</v>
      </c>
    </row>
    <row r="1049" spans="1:8" ht="13.5" x14ac:dyDescent="0.25">
      <c r="A1049" s="3">
        <f>TITRES_STAT!B1052</f>
        <v>43532</v>
      </c>
      <c r="B1049" s="6">
        <f>TITRES_STAT!D1052</f>
        <v>2.58</v>
      </c>
      <c r="C1049" s="2">
        <f t="shared" si="96"/>
        <v>2.8410447354822104</v>
      </c>
      <c r="D1049" s="2">
        <f t="shared" si="92"/>
        <v>2.7775618305106531</v>
      </c>
      <c r="E1049" s="2">
        <f t="shared" si="91"/>
        <v>6.3482904971557286E-2</v>
      </c>
      <c r="F1049" s="2">
        <f t="shared" si="95"/>
        <v>9.401600233729332E-2</v>
      </c>
      <c r="G1049" s="2">
        <f t="shared" si="93"/>
        <v>-3.0533097365736034E-2</v>
      </c>
      <c r="H1049" s="2" t="str">
        <f t="shared" si="94"/>
        <v>Hold</v>
      </c>
    </row>
    <row r="1050" spans="1:8" ht="13.5" x14ac:dyDescent="0.25">
      <c r="A1050" s="3">
        <f>TITRES_STAT!B1053</f>
        <v>43535</v>
      </c>
      <c r="B1050" s="6">
        <f>TITRES_STAT!D1053</f>
        <v>2.58</v>
      </c>
      <c r="C1050" s="2">
        <f t="shared" si="96"/>
        <v>2.8208840069464856</v>
      </c>
      <c r="D1050" s="2">
        <f t="shared" si="92"/>
        <v>2.7629276208431977</v>
      </c>
      <c r="E1050" s="2">
        <f t="shared" si="91"/>
        <v>5.7956386103287905E-2</v>
      </c>
      <c r="F1050" s="2">
        <f t="shared" si="95"/>
        <v>8.6804079090492245E-2</v>
      </c>
      <c r="G1050" s="2">
        <f t="shared" si="93"/>
        <v>-2.884769298720434E-2</v>
      </c>
      <c r="H1050" s="2" t="str">
        <f t="shared" si="94"/>
        <v>Hold</v>
      </c>
    </row>
    <row r="1051" spans="1:8" ht="13.5" x14ac:dyDescent="0.25">
      <c r="A1051" s="3">
        <f>TITRES_STAT!B1054</f>
        <v>43536</v>
      </c>
      <c r="B1051" s="6">
        <f>TITRES_STAT!D1054</f>
        <v>2.4700000000000002</v>
      </c>
      <c r="C1051" s="2">
        <f t="shared" si="96"/>
        <v>2.8038249289547186</v>
      </c>
      <c r="D1051" s="2">
        <f t="shared" si="92"/>
        <v>2.7412292785585164</v>
      </c>
      <c r="E1051" s="2">
        <f t="shared" si="91"/>
        <v>6.2595650396202185E-2</v>
      </c>
      <c r="F1051" s="2">
        <f t="shared" si="95"/>
        <v>8.196239335163423E-2</v>
      </c>
      <c r="G1051" s="2">
        <f t="shared" si="93"/>
        <v>-1.9366742955432045E-2</v>
      </c>
      <c r="H1051" s="2" t="str">
        <f t="shared" si="94"/>
        <v>Hold</v>
      </c>
    </row>
    <row r="1052" spans="1:8" ht="13.5" x14ac:dyDescent="0.25">
      <c r="A1052" s="3">
        <f>TITRES_STAT!B1055</f>
        <v>43537</v>
      </c>
      <c r="B1052" s="6">
        <f>TITRES_STAT!D1055</f>
        <v>2.5</v>
      </c>
      <c r="C1052" s="2">
        <f t="shared" si="96"/>
        <v>2.7893903245001463</v>
      </c>
      <c r="D1052" s="2">
        <f t="shared" si="92"/>
        <v>2.7233604431097373</v>
      </c>
      <c r="E1052" s="2">
        <f t="shared" ref="E1052:E1115" si="97">C1052-D1052</f>
        <v>6.6029881390408995E-2</v>
      </c>
      <c r="F1052" s="2">
        <f t="shared" si="95"/>
        <v>7.8775890959389194E-2</v>
      </c>
      <c r="G1052" s="2">
        <f t="shared" si="93"/>
        <v>-1.2746009568980199E-2</v>
      </c>
      <c r="H1052" s="2" t="str">
        <f t="shared" si="94"/>
        <v>Hold</v>
      </c>
    </row>
    <row r="1053" spans="1:8" ht="13.5" x14ac:dyDescent="0.25">
      <c r="A1053" s="3">
        <f>TITRES_STAT!B1056</f>
        <v>43538</v>
      </c>
      <c r="B1053" s="6">
        <f>TITRES_STAT!D1056</f>
        <v>2.57</v>
      </c>
      <c r="C1053" s="2">
        <f t="shared" si="96"/>
        <v>2.7771764284232008</v>
      </c>
      <c r="D1053" s="2">
        <f t="shared" ref="D1053:D1116" si="98">$D$4*B1053+(1-$D$4)*D1052</f>
        <v>2.7120004102867941</v>
      </c>
      <c r="E1053" s="2">
        <f t="shared" si="97"/>
        <v>6.5176018136406721E-2</v>
      </c>
      <c r="F1053" s="2">
        <f t="shared" si="95"/>
        <v>7.60559163947927E-2</v>
      </c>
      <c r="G1053" s="2">
        <f t="shared" si="93"/>
        <v>-1.0879898258385978E-2</v>
      </c>
      <c r="H1053" s="2" t="str">
        <f t="shared" si="94"/>
        <v>Hold</v>
      </c>
    </row>
    <row r="1054" spans="1:8" ht="13.5" x14ac:dyDescent="0.25">
      <c r="A1054" s="3">
        <f>TITRES_STAT!B1057</f>
        <v>43539</v>
      </c>
      <c r="B1054" s="6">
        <f>TITRES_STAT!D1057</f>
        <v>2.57</v>
      </c>
      <c r="C1054" s="2">
        <f t="shared" si="96"/>
        <v>2.7668415932811699</v>
      </c>
      <c r="D1054" s="2">
        <f t="shared" si="98"/>
        <v>2.7014818613766614</v>
      </c>
      <c r="E1054" s="2">
        <f t="shared" si="97"/>
        <v>6.53597319045085E-2</v>
      </c>
      <c r="F1054" s="2">
        <f t="shared" si="95"/>
        <v>7.391667949673586E-2</v>
      </c>
      <c r="G1054" s="2">
        <f t="shared" si="93"/>
        <v>-8.5569475922273597E-3</v>
      </c>
      <c r="H1054" s="2" t="str">
        <f t="shared" si="94"/>
        <v>Hold</v>
      </c>
    </row>
    <row r="1055" spans="1:8" ht="13.5" x14ac:dyDescent="0.25">
      <c r="A1055" s="3">
        <f>TITRES_STAT!B1058</f>
        <v>43542</v>
      </c>
      <c r="B1055" s="6">
        <f>TITRES_STAT!D1058</f>
        <v>2.57</v>
      </c>
      <c r="C1055" s="2">
        <f t="shared" si="96"/>
        <v>2.7580967327763743</v>
      </c>
      <c r="D1055" s="2">
        <f t="shared" si="98"/>
        <v>2.6917424642376497</v>
      </c>
      <c r="E1055" s="2">
        <f t="shared" si="97"/>
        <v>6.6354268538724615E-2</v>
      </c>
      <c r="F1055" s="2">
        <f t="shared" si="95"/>
        <v>7.2404197305133616E-2</v>
      </c>
      <c r="G1055" s="2">
        <f t="shared" si="93"/>
        <v>-6.0499287664090018E-3</v>
      </c>
      <c r="H1055" s="2" t="str">
        <f t="shared" si="94"/>
        <v>Hold</v>
      </c>
    </row>
    <row r="1056" spans="1:8" ht="13.5" x14ac:dyDescent="0.25">
      <c r="A1056" s="3">
        <f>TITRES_STAT!B1059</f>
        <v>43543</v>
      </c>
      <c r="B1056" s="6">
        <f>TITRES_STAT!D1059</f>
        <v>2.46</v>
      </c>
      <c r="C1056" s="2">
        <f t="shared" si="96"/>
        <v>2.7322356969646244</v>
      </c>
      <c r="D1056" s="2">
        <f t="shared" si="98"/>
        <v>2.6745763557756015</v>
      </c>
      <c r="E1056" s="2">
        <f t="shared" si="97"/>
        <v>5.7659341189022939E-2</v>
      </c>
      <c r="F1056" s="2">
        <f t="shared" si="95"/>
        <v>6.9455226081911486E-2</v>
      </c>
      <c r="G1056" s="2">
        <f t="shared" si="93"/>
        <v>-1.1795884892888547E-2</v>
      </c>
      <c r="H1056" s="2" t="str">
        <f t="shared" si="94"/>
        <v>Hold</v>
      </c>
    </row>
    <row r="1057" spans="1:8" ht="13.5" x14ac:dyDescent="0.25">
      <c r="A1057" s="3">
        <f>TITRES_STAT!B1060</f>
        <v>43545</v>
      </c>
      <c r="B1057" s="6">
        <f>TITRES_STAT!D1060</f>
        <v>2.5299999999999998</v>
      </c>
      <c r="C1057" s="2">
        <f t="shared" si="96"/>
        <v>2.7011225128162208</v>
      </c>
      <c r="D1057" s="2">
        <f t="shared" si="98"/>
        <v>2.6638669960885197</v>
      </c>
      <c r="E1057" s="2">
        <f t="shared" si="97"/>
        <v>3.725551672770111E-2</v>
      </c>
      <c r="F1057" s="2">
        <f t="shared" si="95"/>
        <v>6.3015284211069417E-2</v>
      </c>
      <c r="G1057" s="2">
        <f t="shared" si="93"/>
        <v>-2.5759767483368307E-2</v>
      </c>
      <c r="H1057" s="2" t="str">
        <f t="shared" si="94"/>
        <v>Hold</v>
      </c>
    </row>
    <row r="1058" spans="1:8" ht="13.5" x14ac:dyDescent="0.25">
      <c r="A1058" s="3">
        <f>TITRES_STAT!B1061</f>
        <v>43546</v>
      </c>
      <c r="B1058" s="6">
        <f>TITRES_STAT!D1061</f>
        <v>2.42</v>
      </c>
      <c r="C1058" s="2">
        <f t="shared" si="96"/>
        <v>2.674795972382956</v>
      </c>
      <c r="D1058" s="2">
        <f t="shared" si="98"/>
        <v>2.6458027741560368</v>
      </c>
      <c r="E1058" s="2">
        <f t="shared" si="97"/>
        <v>2.8993198226919148E-2</v>
      </c>
      <c r="F1058" s="2">
        <f t="shared" si="95"/>
        <v>5.6210867014239364E-2</v>
      </c>
      <c r="G1058" s="2">
        <f t="shared" si="93"/>
        <v>-2.7217668787320216E-2</v>
      </c>
      <c r="H1058" s="2" t="str">
        <f t="shared" si="94"/>
        <v>Hold</v>
      </c>
    </row>
    <row r="1059" spans="1:8" ht="13.5" x14ac:dyDescent="0.25">
      <c r="A1059" s="3">
        <f>TITRES_STAT!B1062</f>
        <v>43549</v>
      </c>
      <c r="B1059" s="6">
        <f>TITRES_STAT!D1062</f>
        <v>2.42</v>
      </c>
      <c r="C1059" s="2">
        <f t="shared" si="96"/>
        <v>2.6602119766317318</v>
      </c>
      <c r="D1059" s="2">
        <f t="shared" si="98"/>
        <v>2.6290766427370715</v>
      </c>
      <c r="E1059" s="2">
        <f t="shared" si="97"/>
        <v>3.1135333894660278E-2</v>
      </c>
      <c r="F1059" s="2">
        <f t="shared" si="95"/>
        <v>5.1195760390323551E-2</v>
      </c>
      <c r="G1059" s="2">
        <f t="shared" si="93"/>
        <v>-2.0060426495663274E-2</v>
      </c>
      <c r="H1059" s="2" t="str">
        <f t="shared" si="94"/>
        <v>Hold</v>
      </c>
    </row>
    <row r="1060" spans="1:8" ht="13.5" x14ac:dyDescent="0.25">
      <c r="A1060" s="3">
        <f>TITRES_STAT!B1063</f>
        <v>43550</v>
      </c>
      <c r="B1060" s="6">
        <f>TITRES_STAT!D1063</f>
        <v>2.52</v>
      </c>
      <c r="C1060" s="2">
        <f t="shared" si="96"/>
        <v>2.6478716725345421</v>
      </c>
      <c r="D1060" s="2">
        <f t="shared" si="98"/>
        <v>2.6209968914232142</v>
      </c>
      <c r="E1060" s="2">
        <f t="shared" si="97"/>
        <v>2.6874781111327906E-2</v>
      </c>
      <c r="F1060" s="2">
        <f t="shared" si="95"/>
        <v>4.6331564534524423E-2</v>
      </c>
      <c r="G1060" s="2">
        <f t="shared" ref="G1060:G1123" si="99">E1060-F1060</f>
        <v>-1.9456783423196518E-2</v>
      </c>
      <c r="H1060" s="2" t="str">
        <f t="shared" ref="H1060:H1123" si="100">IF(G1060&lt;0,"Hold","Sell")</f>
        <v>Hold</v>
      </c>
    </row>
    <row r="1061" spans="1:8" ht="13.5" x14ac:dyDescent="0.25">
      <c r="A1061" s="3">
        <f>TITRES_STAT!B1064</f>
        <v>43551</v>
      </c>
      <c r="B1061" s="6">
        <f>TITRES_STAT!D1064</f>
        <v>2.41</v>
      </c>
      <c r="C1061" s="2">
        <f t="shared" si="96"/>
        <v>2.62050679983692</v>
      </c>
      <c r="D1061" s="2">
        <f t="shared" si="98"/>
        <v>2.6053674920585319</v>
      </c>
      <c r="E1061" s="2">
        <f t="shared" si="97"/>
        <v>1.5139307778388122E-2</v>
      </c>
      <c r="F1061" s="2">
        <f t="shared" ref="F1061:F1124" si="101">(E1061*(2/(10)))+((1-(2/10))*F1060)</f>
        <v>4.0093113183297162E-2</v>
      </c>
      <c r="G1061" s="2">
        <f t="shared" si="99"/>
        <v>-2.4953805404909039E-2</v>
      </c>
      <c r="H1061" s="2" t="str">
        <f t="shared" si="100"/>
        <v>Hold</v>
      </c>
    </row>
    <row r="1062" spans="1:8" ht="13.5" x14ac:dyDescent="0.25">
      <c r="A1062" s="3">
        <f>TITRES_STAT!B1065</f>
        <v>43552</v>
      </c>
      <c r="B1062" s="6">
        <f>TITRES_STAT!D1065</f>
        <v>2.31</v>
      </c>
      <c r="C1062" s="2">
        <f t="shared" si="96"/>
        <v>2.6019672921697015</v>
      </c>
      <c r="D1062" s="2">
        <f t="shared" si="98"/>
        <v>2.5834884185727147</v>
      </c>
      <c r="E1062" s="2">
        <f t="shared" si="97"/>
        <v>1.8478873596986745E-2</v>
      </c>
      <c r="F1062" s="2">
        <f t="shared" si="101"/>
        <v>3.5770265266035078E-2</v>
      </c>
      <c r="G1062" s="2">
        <f t="shared" si="99"/>
        <v>-1.7291391669048334E-2</v>
      </c>
      <c r="H1062" s="2" t="str">
        <f t="shared" si="100"/>
        <v>Hold</v>
      </c>
    </row>
    <row r="1063" spans="1:8" ht="13.5" x14ac:dyDescent="0.25">
      <c r="A1063" s="3">
        <f>TITRES_STAT!B1066</f>
        <v>43553</v>
      </c>
      <c r="B1063" s="6">
        <f>TITRES_STAT!D1066</f>
        <v>2.36</v>
      </c>
      <c r="C1063" s="2">
        <f t="shared" si="96"/>
        <v>2.5970492472205162</v>
      </c>
      <c r="D1063" s="2">
        <f t="shared" si="98"/>
        <v>2.5669337209006615</v>
      </c>
      <c r="E1063" s="2">
        <f t="shared" si="97"/>
        <v>3.0115526319854702E-2</v>
      </c>
      <c r="F1063" s="2">
        <f t="shared" si="101"/>
        <v>3.4639317476799006E-2</v>
      </c>
      <c r="G1063" s="2">
        <f t="shared" si="99"/>
        <v>-4.523791156944304E-3</v>
      </c>
      <c r="H1063" s="2" t="str">
        <f t="shared" si="100"/>
        <v>Hold</v>
      </c>
    </row>
    <row r="1064" spans="1:8" ht="13.5" x14ac:dyDescent="0.25">
      <c r="A1064" s="3">
        <f>TITRES_STAT!B1067</f>
        <v>43556</v>
      </c>
      <c r="B1064" s="6">
        <f>TITRES_STAT!D1067</f>
        <v>2.46</v>
      </c>
      <c r="C1064" s="2">
        <f t="shared" si="96"/>
        <v>2.5928878245712057</v>
      </c>
      <c r="D1064" s="2">
        <f t="shared" si="98"/>
        <v>2.5590127045376496</v>
      </c>
      <c r="E1064" s="2">
        <f t="shared" si="97"/>
        <v>3.3875120033556083E-2</v>
      </c>
      <c r="F1064" s="2">
        <f t="shared" si="101"/>
        <v>3.4486477988150424E-2</v>
      </c>
      <c r="G1064" s="2">
        <f t="shared" si="99"/>
        <v>-6.1135795459434095E-4</v>
      </c>
      <c r="H1064" s="2" t="str">
        <f t="shared" si="100"/>
        <v>Hold</v>
      </c>
    </row>
    <row r="1065" spans="1:8" ht="13.5" x14ac:dyDescent="0.25">
      <c r="A1065" s="3">
        <f>TITRES_STAT!B1068</f>
        <v>43557</v>
      </c>
      <c r="B1065" s="6">
        <f>TITRES_STAT!D1068</f>
        <v>2.46</v>
      </c>
      <c r="C1065" s="2">
        <f t="shared" si="96"/>
        <v>2.58936662079102</v>
      </c>
      <c r="D1065" s="2">
        <f t="shared" si="98"/>
        <v>2.5516784301274535</v>
      </c>
      <c r="E1065" s="2">
        <f t="shared" si="97"/>
        <v>3.7688190663566434E-2</v>
      </c>
      <c r="F1065" s="2">
        <f t="shared" si="101"/>
        <v>3.5126820523233626E-2</v>
      </c>
      <c r="G1065" s="2">
        <f t="shared" si="99"/>
        <v>2.5613701403328082E-3</v>
      </c>
      <c r="H1065" s="2" t="str">
        <f t="shared" si="100"/>
        <v>Sell</v>
      </c>
    </row>
    <row r="1066" spans="1:8" ht="13.5" x14ac:dyDescent="0.25">
      <c r="A1066" s="3">
        <f>TITRES_STAT!B1069</f>
        <v>43558</v>
      </c>
      <c r="B1066" s="6">
        <f>TITRES_STAT!D1069</f>
        <v>2.35</v>
      </c>
      <c r="C1066" s="2">
        <f t="shared" si="96"/>
        <v>2.5694640637462478</v>
      </c>
      <c r="D1066" s="2">
        <f t="shared" si="98"/>
        <v>2.5367392871550494</v>
      </c>
      <c r="E1066" s="2">
        <f t="shared" si="97"/>
        <v>3.2724776591198435E-2</v>
      </c>
      <c r="F1066" s="2">
        <f t="shared" si="101"/>
        <v>3.4646411736826588E-2</v>
      </c>
      <c r="G1066" s="2">
        <f t="shared" si="99"/>
        <v>-1.9216351456281533E-3</v>
      </c>
      <c r="H1066" s="2" t="str">
        <f t="shared" si="100"/>
        <v>Hold</v>
      </c>
    </row>
    <row r="1067" spans="1:8" ht="13.5" x14ac:dyDescent="0.25">
      <c r="A1067" s="3">
        <f>TITRES_STAT!B1070</f>
        <v>43559</v>
      </c>
      <c r="B1067" s="6">
        <f>TITRES_STAT!D1070</f>
        <v>2.25</v>
      </c>
      <c r="C1067" s="2">
        <f t="shared" si="96"/>
        <v>2.5633926693237483</v>
      </c>
      <c r="D1067" s="2">
        <f t="shared" si="98"/>
        <v>2.5154993399583789</v>
      </c>
      <c r="E1067" s="2">
        <f t="shared" si="97"/>
        <v>4.7893329365369386E-2</v>
      </c>
      <c r="F1067" s="2">
        <f t="shared" si="101"/>
        <v>3.7295795262535153E-2</v>
      </c>
      <c r="G1067" s="2">
        <f t="shared" si="99"/>
        <v>1.0597534102834233E-2</v>
      </c>
      <c r="H1067" s="2" t="str">
        <f t="shared" si="100"/>
        <v>Sell</v>
      </c>
    </row>
    <row r="1068" spans="1:8" ht="13.5" x14ac:dyDescent="0.25">
      <c r="A1068" s="3">
        <f>TITRES_STAT!B1071</f>
        <v>43560</v>
      </c>
      <c r="B1068" s="6">
        <f>TITRES_STAT!D1071</f>
        <v>2.15</v>
      </c>
      <c r="C1068" s="2">
        <f t="shared" si="96"/>
        <v>2.5413322586585561</v>
      </c>
      <c r="D1068" s="2">
        <f t="shared" si="98"/>
        <v>2.4884253147762769</v>
      </c>
      <c r="E1068" s="2">
        <f t="shared" si="97"/>
        <v>5.2906943882279123E-2</v>
      </c>
      <c r="F1068" s="2">
        <f t="shared" si="101"/>
        <v>4.0418024986483947E-2</v>
      </c>
      <c r="G1068" s="2">
        <f t="shared" si="99"/>
        <v>1.2488918895795176E-2</v>
      </c>
      <c r="H1068" s="2" t="str">
        <f t="shared" si="100"/>
        <v>Sell</v>
      </c>
    </row>
    <row r="1069" spans="1:8" ht="13.5" x14ac:dyDescent="0.25">
      <c r="A1069" s="3">
        <f>TITRES_STAT!B1072</f>
        <v>43563</v>
      </c>
      <c r="B1069" s="6">
        <f>TITRES_STAT!D1072</f>
        <v>2.16</v>
      </c>
      <c r="C1069" s="2">
        <f t="shared" si="96"/>
        <v>2.5226657573264704</v>
      </c>
      <c r="D1069" s="2">
        <f t="shared" si="98"/>
        <v>2.4640975136817382</v>
      </c>
      <c r="E1069" s="2">
        <f t="shared" si="97"/>
        <v>5.8568243644732121E-2</v>
      </c>
      <c r="F1069" s="2">
        <f t="shared" si="101"/>
        <v>4.4048068718133583E-2</v>
      </c>
      <c r="G1069" s="2">
        <f t="shared" si="99"/>
        <v>1.4520174926598538E-2</v>
      </c>
      <c r="H1069" s="2" t="str">
        <f t="shared" si="100"/>
        <v>Sell</v>
      </c>
    </row>
    <row r="1070" spans="1:8" ht="13.5" x14ac:dyDescent="0.25">
      <c r="A1070" s="3">
        <f>TITRES_STAT!B1073</f>
        <v>43565</v>
      </c>
      <c r="B1070" s="6">
        <f>TITRES_STAT!D1073</f>
        <v>2.2000000000000002</v>
      </c>
      <c r="C1070" s="2">
        <f t="shared" si="96"/>
        <v>2.5222556408147057</v>
      </c>
      <c r="D1070" s="2">
        <f t="shared" si="98"/>
        <v>2.4445347348904982</v>
      </c>
      <c r="E1070" s="2">
        <f t="shared" si="97"/>
        <v>7.772090592420744E-2</v>
      </c>
      <c r="F1070" s="2">
        <f t="shared" si="101"/>
        <v>5.0782636159348353E-2</v>
      </c>
      <c r="G1070" s="2">
        <f t="shared" si="99"/>
        <v>2.6938269764859087E-2</v>
      </c>
      <c r="H1070" s="2" t="str">
        <f t="shared" si="100"/>
        <v>Sell</v>
      </c>
    </row>
    <row r="1071" spans="1:8" ht="13.5" x14ac:dyDescent="0.25">
      <c r="A1071" s="3">
        <f>TITRES_STAT!B1074</f>
        <v>43566</v>
      </c>
      <c r="B1071" s="6">
        <f>TITRES_STAT!D1074</f>
        <v>2.2599999999999998</v>
      </c>
      <c r="C1071" s="2">
        <f t="shared" si="96"/>
        <v>2.504985542227828</v>
      </c>
      <c r="D1071" s="2">
        <f t="shared" si="98"/>
        <v>2.4308654952689799</v>
      </c>
      <c r="E1071" s="2">
        <f t="shared" si="97"/>
        <v>7.4120046958848107E-2</v>
      </c>
      <c r="F1071" s="2">
        <f t="shared" si="101"/>
        <v>5.5450118319248308E-2</v>
      </c>
      <c r="G1071" s="2">
        <f t="shared" si="99"/>
        <v>1.8669928639599799E-2</v>
      </c>
      <c r="H1071" s="2" t="str">
        <f t="shared" si="100"/>
        <v>Sell</v>
      </c>
    </row>
    <row r="1072" spans="1:8" ht="13.5" x14ac:dyDescent="0.25">
      <c r="A1072" s="3">
        <f>TITRES_STAT!B1075</f>
        <v>43567</v>
      </c>
      <c r="B1072" s="6">
        <f>TITRES_STAT!D1075</f>
        <v>2.2599999999999998</v>
      </c>
      <c r="C1072" s="2">
        <f t="shared" si="96"/>
        <v>2.4749877665004698</v>
      </c>
      <c r="D1072" s="2">
        <f t="shared" si="98"/>
        <v>2.4182087919157218</v>
      </c>
      <c r="E1072" s="2">
        <f t="shared" si="97"/>
        <v>5.677897458474801E-2</v>
      </c>
      <c r="F1072" s="2">
        <f t="shared" si="101"/>
        <v>5.571588957234825E-2</v>
      </c>
      <c r="G1072" s="2">
        <f t="shared" si="99"/>
        <v>1.0630850123997601E-3</v>
      </c>
      <c r="H1072" s="2" t="str">
        <f t="shared" si="100"/>
        <v>Sell</v>
      </c>
    </row>
    <row r="1073" spans="1:8" ht="13.5" x14ac:dyDescent="0.25">
      <c r="A1073" s="3">
        <f>TITRES_STAT!B1076</f>
        <v>43570</v>
      </c>
      <c r="B1073" s="6">
        <f>TITRES_STAT!D1076</f>
        <v>2.2599999999999998</v>
      </c>
      <c r="C1073" s="2">
        <f t="shared" si="96"/>
        <v>2.4572973408850132</v>
      </c>
      <c r="D1073" s="2">
        <f t="shared" si="98"/>
        <v>2.4064896221441865</v>
      </c>
      <c r="E1073" s="2">
        <f t="shared" si="97"/>
        <v>5.0807718740826679E-2</v>
      </c>
      <c r="F1073" s="2">
        <f t="shared" si="101"/>
        <v>5.4734255406043937E-2</v>
      </c>
      <c r="G1073" s="2">
        <f t="shared" si="99"/>
        <v>-3.9265366652172576E-3</v>
      </c>
      <c r="H1073" s="2" t="str">
        <f t="shared" si="100"/>
        <v>Hold</v>
      </c>
    </row>
    <row r="1074" spans="1:8" ht="13.5" x14ac:dyDescent="0.25">
      <c r="A1074" s="3">
        <f>TITRES_STAT!B1077</f>
        <v>43571</v>
      </c>
      <c r="B1074" s="6">
        <f>TITRES_STAT!D1077</f>
        <v>2.2599999999999998</v>
      </c>
      <c r="C1074" s="2">
        <f t="shared" si="96"/>
        <v>2.4577131345950112</v>
      </c>
      <c r="D1074" s="2">
        <f t="shared" si="98"/>
        <v>2.3956385390223947</v>
      </c>
      <c r="E1074" s="2">
        <f t="shared" si="97"/>
        <v>6.207459557261652E-2</v>
      </c>
      <c r="F1074" s="2">
        <f t="shared" si="101"/>
        <v>5.6202323439358458E-2</v>
      </c>
      <c r="G1074" s="2">
        <f t="shared" si="99"/>
        <v>5.8722721332580621E-3</v>
      </c>
      <c r="H1074" s="2" t="str">
        <f t="shared" si="100"/>
        <v>Sell</v>
      </c>
    </row>
    <row r="1075" spans="1:8" ht="13.5" x14ac:dyDescent="0.25">
      <c r="A1075" s="3">
        <f>TITRES_STAT!B1078</f>
        <v>43572</v>
      </c>
      <c r="B1075" s="6">
        <f>TITRES_STAT!D1078</f>
        <v>2.2599999999999998</v>
      </c>
      <c r="C1075" s="2">
        <f t="shared" si="96"/>
        <v>2.4580649600419329</v>
      </c>
      <c r="D1075" s="2">
        <f t="shared" si="98"/>
        <v>2.3855912398355503</v>
      </c>
      <c r="E1075" s="2">
        <f t="shared" si="97"/>
        <v>7.2473720206382541E-2</v>
      </c>
      <c r="F1075" s="2">
        <f t="shared" si="101"/>
        <v>5.9456602792763276E-2</v>
      </c>
      <c r="G1075" s="2">
        <f t="shared" si="99"/>
        <v>1.3017117413619265E-2</v>
      </c>
      <c r="H1075" s="2" t="str">
        <f t="shared" si="100"/>
        <v>Sell</v>
      </c>
    </row>
    <row r="1076" spans="1:8" ht="13.5" x14ac:dyDescent="0.25">
      <c r="A1076" s="3">
        <f>TITRES_STAT!B1079</f>
        <v>43573</v>
      </c>
      <c r="B1076" s="6">
        <f>TITRES_STAT!D1079</f>
        <v>2.2599999999999998</v>
      </c>
      <c r="C1076" s="2">
        <f t="shared" si="96"/>
        <v>2.4414395815739431</v>
      </c>
      <c r="D1076" s="2">
        <f t="shared" si="98"/>
        <v>2.3762881850329167</v>
      </c>
      <c r="E1076" s="2">
        <f t="shared" si="97"/>
        <v>6.5151396541026418E-2</v>
      </c>
      <c r="F1076" s="2">
        <f t="shared" si="101"/>
        <v>6.059556154241591E-2</v>
      </c>
      <c r="G1076" s="2">
        <f t="shared" si="99"/>
        <v>4.5558349986105084E-3</v>
      </c>
      <c r="H1076" s="2" t="str">
        <f t="shared" si="100"/>
        <v>Sell</v>
      </c>
    </row>
    <row r="1077" spans="1:8" ht="13.5" x14ac:dyDescent="0.25">
      <c r="A1077" s="3">
        <f>TITRES_STAT!B1080</f>
        <v>43574</v>
      </c>
      <c r="B1077" s="6">
        <f>TITRES_STAT!D1080</f>
        <v>2.2599999999999998</v>
      </c>
      <c r="C1077" s="2">
        <f t="shared" si="96"/>
        <v>2.4119873382548751</v>
      </c>
      <c r="D1077" s="2">
        <f t="shared" si="98"/>
        <v>2.3676742454008486</v>
      </c>
      <c r="E1077" s="2">
        <f t="shared" si="97"/>
        <v>4.4313092854026515E-2</v>
      </c>
      <c r="F1077" s="2">
        <f t="shared" si="101"/>
        <v>5.7339067804738034E-2</v>
      </c>
      <c r="G1077" s="2">
        <f t="shared" si="99"/>
        <v>-1.3025974950711519E-2</v>
      </c>
      <c r="H1077" s="2" t="str">
        <f t="shared" si="100"/>
        <v>Hold</v>
      </c>
    </row>
    <row r="1078" spans="1:8" ht="13.5" x14ac:dyDescent="0.25">
      <c r="A1078" s="3">
        <f>TITRES_STAT!B1081</f>
        <v>43577</v>
      </c>
      <c r="B1078" s="6">
        <f>TITRES_STAT!D1081</f>
        <v>2.2599999999999998</v>
      </c>
      <c r="C1078" s="2">
        <f t="shared" si="96"/>
        <v>2.3716815939079714</v>
      </c>
      <c r="D1078" s="2">
        <f t="shared" si="98"/>
        <v>2.3596983753711558</v>
      </c>
      <c r="E1078" s="2">
        <f t="shared" si="97"/>
        <v>1.198321853681561E-2</v>
      </c>
      <c r="F1078" s="2">
        <f t="shared" si="101"/>
        <v>4.8267897951153556E-2</v>
      </c>
      <c r="G1078" s="2">
        <f t="shared" si="99"/>
        <v>-3.6284679414337946E-2</v>
      </c>
      <c r="H1078" s="2" t="str">
        <f t="shared" si="100"/>
        <v>Hold</v>
      </c>
    </row>
    <row r="1079" spans="1:8" ht="13.5" x14ac:dyDescent="0.25">
      <c r="A1079" s="3">
        <f>TITRES_STAT!B1082</f>
        <v>43578</v>
      </c>
      <c r="B1079" s="6">
        <f>TITRES_STAT!D1082</f>
        <v>2.2599999999999998</v>
      </c>
      <c r="C1079" s="2">
        <f t="shared" si="96"/>
        <v>2.3391151948452062</v>
      </c>
      <c r="D1079" s="2">
        <f t="shared" si="98"/>
        <v>2.3523133105288476</v>
      </c>
      <c r="E1079" s="2">
        <f t="shared" si="97"/>
        <v>-1.3198115683641376E-2</v>
      </c>
      <c r="F1079" s="2">
        <f t="shared" si="101"/>
        <v>3.5974695224194574E-2</v>
      </c>
      <c r="G1079" s="2">
        <f t="shared" si="99"/>
        <v>-4.917281090783595E-2</v>
      </c>
      <c r="H1079" s="2" t="str">
        <f t="shared" si="100"/>
        <v>Hold</v>
      </c>
    </row>
    <row r="1080" spans="1:8" ht="13.5" x14ac:dyDescent="0.25">
      <c r="A1080" s="3">
        <f>TITRES_STAT!B1083</f>
        <v>43579</v>
      </c>
      <c r="B1080" s="6">
        <f>TITRES_STAT!D1083</f>
        <v>2.2599999999999998</v>
      </c>
      <c r="C1080" s="2">
        <f t="shared" si="96"/>
        <v>2.3177128571767129</v>
      </c>
      <c r="D1080" s="2">
        <f t="shared" si="98"/>
        <v>2.3454752875267104</v>
      </c>
      <c r="E1080" s="2">
        <f t="shared" si="97"/>
        <v>-2.776243034999748E-2</v>
      </c>
      <c r="F1080" s="2">
        <f t="shared" si="101"/>
        <v>2.3227270109356164E-2</v>
      </c>
      <c r="G1080" s="2">
        <f t="shared" si="99"/>
        <v>-5.0989700459353644E-2</v>
      </c>
      <c r="H1080" s="2" t="str">
        <f t="shared" si="100"/>
        <v>Hold</v>
      </c>
    </row>
    <row r="1081" spans="1:8" ht="13.5" x14ac:dyDescent="0.25">
      <c r="A1081" s="3">
        <f>TITRES_STAT!B1084</f>
        <v>43580</v>
      </c>
      <c r="B1081" s="6">
        <f>TITRES_STAT!D1084</f>
        <v>2.2599999999999998</v>
      </c>
      <c r="C1081" s="2">
        <f t="shared" si="96"/>
        <v>2.3088339560726032</v>
      </c>
      <c r="D1081" s="2">
        <f t="shared" si="98"/>
        <v>2.3391437847469541</v>
      </c>
      <c r="E1081" s="2">
        <f t="shared" si="97"/>
        <v>-3.0309828674350836E-2</v>
      </c>
      <c r="F1081" s="2">
        <f t="shared" si="101"/>
        <v>1.2519850352614766E-2</v>
      </c>
      <c r="G1081" s="2">
        <f t="shared" si="99"/>
        <v>-4.2829679026965606E-2</v>
      </c>
      <c r="H1081" s="2" t="str">
        <f t="shared" si="100"/>
        <v>Hold</v>
      </c>
    </row>
    <row r="1082" spans="1:8" ht="13.5" x14ac:dyDescent="0.25">
      <c r="A1082" s="3">
        <f>TITRES_STAT!B1085</f>
        <v>43581</v>
      </c>
      <c r="B1082" s="6">
        <f>TITRES_STAT!D1085</f>
        <v>2.2599999999999998</v>
      </c>
      <c r="C1082" s="2">
        <f t="shared" si="96"/>
        <v>2.3013210397537409</v>
      </c>
      <c r="D1082" s="2">
        <f t="shared" si="98"/>
        <v>2.3332812821731053</v>
      </c>
      <c r="E1082" s="2">
        <f t="shared" si="97"/>
        <v>-3.1960242419364349E-2</v>
      </c>
      <c r="F1082" s="2">
        <f t="shared" si="101"/>
        <v>3.6238317982189433E-3</v>
      </c>
      <c r="G1082" s="2">
        <f t="shared" si="99"/>
        <v>-3.5584074217583292E-2</v>
      </c>
      <c r="H1082" s="2" t="str">
        <f t="shared" si="100"/>
        <v>Hold</v>
      </c>
    </row>
    <row r="1083" spans="1:8" ht="13.5" x14ac:dyDescent="0.25">
      <c r="A1083" s="3">
        <f>TITRES_STAT!B1086</f>
        <v>43584</v>
      </c>
      <c r="B1083" s="6">
        <f>TITRES_STAT!D1086</f>
        <v>2.2599999999999998</v>
      </c>
      <c r="C1083" s="2">
        <f t="shared" si="96"/>
        <v>2.294963956714704</v>
      </c>
      <c r="D1083" s="2">
        <f t="shared" si="98"/>
        <v>2.3278530390491712</v>
      </c>
      <c r="E1083" s="2">
        <f t="shared" si="97"/>
        <v>-3.288908233446719E-2</v>
      </c>
      <c r="F1083" s="2">
        <f t="shared" si="101"/>
        <v>-3.6787510283182836E-3</v>
      </c>
      <c r="G1083" s="2">
        <f t="shared" si="99"/>
        <v>-2.9210331306148907E-2</v>
      </c>
      <c r="H1083" s="2" t="str">
        <f t="shared" si="100"/>
        <v>Hold</v>
      </c>
    </row>
    <row r="1084" spans="1:8" ht="13.5" x14ac:dyDescent="0.25">
      <c r="A1084" s="3">
        <f>TITRES_STAT!B1087</f>
        <v>43585</v>
      </c>
      <c r="B1084" s="6">
        <f>TITRES_STAT!D1087</f>
        <v>2.2599999999999998</v>
      </c>
      <c r="C1084" s="2">
        <f t="shared" si="96"/>
        <v>2.2895848864509034</v>
      </c>
      <c r="D1084" s="2">
        <f t="shared" si="98"/>
        <v>2.3228268880084917</v>
      </c>
      <c r="E1084" s="2">
        <f t="shared" si="97"/>
        <v>-3.3242001557588274E-2</v>
      </c>
      <c r="F1084" s="2">
        <f t="shared" si="101"/>
        <v>-9.5914011341722821E-3</v>
      </c>
      <c r="G1084" s="2">
        <f t="shared" si="99"/>
        <v>-2.3650600423415991E-2</v>
      </c>
      <c r="H1084" s="2" t="str">
        <f t="shared" si="100"/>
        <v>Hold</v>
      </c>
    </row>
    <row r="1085" spans="1:8" ht="13.5" x14ac:dyDescent="0.25">
      <c r="A1085" s="3">
        <f>TITRES_STAT!B1088</f>
        <v>43587</v>
      </c>
      <c r="B1085" s="6">
        <f>TITRES_STAT!D1088</f>
        <v>2.2599999999999998</v>
      </c>
      <c r="C1085" s="2">
        <f t="shared" si="96"/>
        <v>2.2850333654584567</v>
      </c>
      <c r="D1085" s="2">
        <f t="shared" si="98"/>
        <v>2.318173044452307</v>
      </c>
      <c r="E1085" s="2">
        <f t="shared" si="97"/>
        <v>-3.3139678993850286E-2</v>
      </c>
      <c r="F1085" s="2">
        <f t="shared" si="101"/>
        <v>-1.4301056706107883E-2</v>
      </c>
      <c r="G1085" s="2">
        <f t="shared" si="99"/>
        <v>-1.8838622287742402E-2</v>
      </c>
      <c r="H1085" s="2" t="str">
        <f t="shared" si="100"/>
        <v>Hold</v>
      </c>
    </row>
    <row r="1086" spans="1:8" ht="13.5" x14ac:dyDescent="0.25">
      <c r="A1086" s="3">
        <f>TITRES_STAT!B1089</f>
        <v>43588</v>
      </c>
      <c r="B1086" s="6">
        <f>TITRES_STAT!D1089</f>
        <v>2.2599999999999998</v>
      </c>
      <c r="C1086" s="2">
        <f t="shared" si="96"/>
        <v>2.2811820784648478</v>
      </c>
      <c r="D1086" s="2">
        <f t="shared" si="98"/>
        <v>2.313863930048432</v>
      </c>
      <c r="E1086" s="2">
        <f t="shared" si="97"/>
        <v>-3.2681851583584276E-2</v>
      </c>
      <c r="F1086" s="2">
        <f t="shared" si="101"/>
        <v>-1.7977215681603161E-2</v>
      </c>
      <c r="G1086" s="2">
        <f t="shared" si="99"/>
        <v>-1.4704635901981115E-2</v>
      </c>
      <c r="H1086" s="2" t="str">
        <f t="shared" si="100"/>
        <v>Hold</v>
      </c>
    </row>
    <row r="1087" spans="1:8" ht="13.5" x14ac:dyDescent="0.25">
      <c r="A1087" s="3">
        <f>TITRES_STAT!B1090</f>
        <v>43591</v>
      </c>
      <c r="B1087" s="6">
        <f>TITRES_STAT!D1090</f>
        <v>2.2599999999999998</v>
      </c>
      <c r="C1087" s="2">
        <f t="shared" si="96"/>
        <v>2.2779232971625634</v>
      </c>
      <c r="D1087" s="2">
        <f t="shared" si="98"/>
        <v>2.3098740093041035</v>
      </c>
      <c r="E1087" s="2">
        <f t="shared" si="97"/>
        <v>-3.1950712141540105E-2</v>
      </c>
      <c r="F1087" s="2">
        <f t="shared" si="101"/>
        <v>-2.0771914973590551E-2</v>
      </c>
      <c r="G1087" s="2">
        <f t="shared" si="99"/>
        <v>-1.1178797167949554E-2</v>
      </c>
      <c r="H1087" s="2" t="str">
        <f t="shared" si="100"/>
        <v>Hold</v>
      </c>
    </row>
    <row r="1088" spans="1:8" ht="13.5" x14ac:dyDescent="0.25">
      <c r="A1088" s="3">
        <f>TITRES_STAT!B1091</f>
        <v>43592</v>
      </c>
      <c r="B1088" s="6">
        <f>TITRES_STAT!D1091</f>
        <v>2.2599999999999998</v>
      </c>
      <c r="C1088" s="2">
        <f t="shared" si="96"/>
        <v>2.2751658668298611</v>
      </c>
      <c r="D1088" s="2">
        <f t="shared" si="98"/>
        <v>2.3061796382445401</v>
      </c>
      <c r="E1088" s="2">
        <f t="shared" si="97"/>
        <v>-3.1013771414678981E-2</v>
      </c>
      <c r="F1088" s="2">
        <f t="shared" si="101"/>
        <v>-2.282028626180824E-2</v>
      </c>
      <c r="G1088" s="2">
        <f t="shared" si="99"/>
        <v>-8.1934851528707407E-3</v>
      </c>
      <c r="H1088" s="2" t="str">
        <f t="shared" si="100"/>
        <v>Hold</v>
      </c>
    </row>
    <row r="1089" spans="1:8" ht="13.5" x14ac:dyDescent="0.25">
      <c r="A1089" s="3">
        <f>TITRES_STAT!B1092</f>
        <v>43593</v>
      </c>
      <c r="B1089" s="6">
        <f>TITRES_STAT!D1092</f>
        <v>2.2000000000000002</v>
      </c>
      <c r="C1089" s="2">
        <f t="shared" si="96"/>
        <v>2.2728326565483439</v>
      </c>
      <c r="D1089" s="2">
        <f t="shared" si="98"/>
        <v>2.2983144798560557</v>
      </c>
      <c r="E1089" s="2">
        <f t="shared" si="97"/>
        <v>-2.5481823307711871E-2</v>
      </c>
      <c r="F1089" s="2">
        <f t="shared" si="101"/>
        <v>-2.3352593670988967E-2</v>
      </c>
      <c r="G1089" s="2">
        <f t="shared" si="99"/>
        <v>-2.1292296367229034E-3</v>
      </c>
      <c r="H1089" s="2" t="str">
        <f t="shared" si="100"/>
        <v>Hold</v>
      </c>
    </row>
    <row r="1090" spans="1:8" ht="13.5" x14ac:dyDescent="0.25">
      <c r="A1090" s="3">
        <f>TITRES_STAT!B1093</f>
        <v>43594</v>
      </c>
      <c r="B1090" s="6">
        <f>TITRES_STAT!D1093</f>
        <v>2.2000000000000002</v>
      </c>
      <c r="C1090" s="2">
        <f t="shared" si="96"/>
        <v>2.2708584016947526</v>
      </c>
      <c r="D1090" s="2">
        <f t="shared" si="98"/>
        <v>2.2910319257926441</v>
      </c>
      <c r="E1090" s="2">
        <f t="shared" si="97"/>
        <v>-2.0173524097891526E-2</v>
      </c>
      <c r="F1090" s="2">
        <f t="shared" si="101"/>
        <v>-2.271677975636948E-2</v>
      </c>
      <c r="G1090" s="2">
        <f t="shared" si="99"/>
        <v>2.5432556584779539E-3</v>
      </c>
      <c r="H1090" s="2" t="str">
        <f t="shared" si="100"/>
        <v>Sell</v>
      </c>
    </row>
    <row r="1091" spans="1:8" ht="13.5" x14ac:dyDescent="0.25">
      <c r="A1091" s="3">
        <f>TITRES_STAT!B1094</f>
        <v>43595</v>
      </c>
      <c r="B1091" s="6">
        <f>TITRES_STAT!D1094</f>
        <v>2.2000000000000002</v>
      </c>
      <c r="C1091" s="2">
        <f t="shared" si="96"/>
        <v>2.2691878783570982</v>
      </c>
      <c r="D1091" s="2">
        <f t="shared" si="98"/>
        <v>2.2842888201783742</v>
      </c>
      <c r="E1091" s="2">
        <f t="shared" si="97"/>
        <v>-1.5100941821275971E-2</v>
      </c>
      <c r="F1091" s="2">
        <f t="shared" si="101"/>
        <v>-2.119361216935078E-2</v>
      </c>
      <c r="G1091" s="2">
        <f t="shared" si="99"/>
        <v>6.09267034807481E-3</v>
      </c>
      <c r="H1091" s="2" t="str">
        <f t="shared" si="100"/>
        <v>Sell</v>
      </c>
    </row>
    <row r="1092" spans="1:8" ht="13.5" x14ac:dyDescent="0.25">
      <c r="A1092" s="3">
        <f>TITRES_STAT!B1095</f>
        <v>43598</v>
      </c>
      <c r="B1092" s="6">
        <f>TITRES_STAT!D1095</f>
        <v>2.2000000000000002</v>
      </c>
      <c r="C1092" s="2">
        <f t="shared" si="96"/>
        <v>2.2677743586098522</v>
      </c>
      <c r="D1092" s="2">
        <f t="shared" si="98"/>
        <v>2.278045203868865</v>
      </c>
      <c r="E1092" s="2">
        <f t="shared" si="97"/>
        <v>-1.0270845259012784E-2</v>
      </c>
      <c r="F1092" s="2">
        <f t="shared" si="101"/>
        <v>-1.9009058787283182E-2</v>
      </c>
      <c r="G1092" s="2">
        <f t="shared" si="99"/>
        <v>8.7382135282703978E-3</v>
      </c>
      <c r="H1092" s="2" t="str">
        <f t="shared" si="100"/>
        <v>Sell</v>
      </c>
    </row>
    <row r="1093" spans="1:8" ht="13.5" x14ac:dyDescent="0.25">
      <c r="A1093" s="3">
        <f>TITRES_STAT!B1096</f>
        <v>43599</v>
      </c>
      <c r="B1093" s="6">
        <f>TITRES_STAT!D1096</f>
        <v>2.2000000000000002</v>
      </c>
      <c r="C1093" s="2">
        <f t="shared" si="96"/>
        <v>2.2665783034391058</v>
      </c>
      <c r="D1093" s="2">
        <f t="shared" si="98"/>
        <v>2.2722640776563563</v>
      </c>
      <c r="E1093" s="2">
        <f t="shared" si="97"/>
        <v>-5.6857742172504722E-3</v>
      </c>
      <c r="F1093" s="2">
        <f t="shared" si="101"/>
        <v>-1.634440187327664E-2</v>
      </c>
      <c r="G1093" s="2">
        <f t="shared" si="99"/>
        <v>1.0658627656026168E-2</v>
      </c>
      <c r="H1093" s="2" t="str">
        <f t="shared" si="100"/>
        <v>Sell</v>
      </c>
    </row>
    <row r="1094" spans="1:8" ht="13.5" x14ac:dyDescent="0.25">
      <c r="A1094" s="3">
        <f>TITRES_STAT!B1097</f>
        <v>43600</v>
      </c>
      <c r="B1094" s="6">
        <f>TITRES_STAT!D1097</f>
        <v>2.2000000000000002</v>
      </c>
      <c r="C1094" s="2">
        <f t="shared" si="96"/>
        <v>2.2655662567561663</v>
      </c>
      <c r="D1094" s="2">
        <f t="shared" si="98"/>
        <v>2.2669111830151447</v>
      </c>
      <c r="E1094" s="2">
        <f t="shared" si="97"/>
        <v>-1.3449262589784183E-3</v>
      </c>
      <c r="F1094" s="2">
        <f t="shared" si="101"/>
        <v>-1.3344506750416997E-2</v>
      </c>
      <c r="G1094" s="2">
        <f t="shared" si="99"/>
        <v>1.1999580491438578E-2</v>
      </c>
      <c r="H1094" s="2" t="str">
        <f t="shared" si="100"/>
        <v>Sell</v>
      </c>
    </row>
    <row r="1095" spans="1:8" ht="13.5" x14ac:dyDescent="0.25">
      <c r="A1095" s="3">
        <f>TITRES_STAT!B1098</f>
        <v>43601</v>
      </c>
      <c r="B1095" s="6">
        <f>TITRES_STAT!D1098</f>
        <v>2.2000000000000002</v>
      </c>
      <c r="C1095" s="2">
        <f t="shared" si="96"/>
        <v>2.2647099095629097</v>
      </c>
      <c r="D1095" s="2">
        <f t="shared" si="98"/>
        <v>2.2619547990880968</v>
      </c>
      <c r="E1095" s="2">
        <f t="shared" si="97"/>
        <v>2.7551104748129163E-3</v>
      </c>
      <c r="F1095" s="2">
        <f t="shared" si="101"/>
        <v>-1.0124583305371014E-2</v>
      </c>
      <c r="G1095" s="2">
        <f t="shared" si="99"/>
        <v>1.2879693780183931E-2</v>
      </c>
      <c r="H1095" s="2" t="str">
        <f t="shared" si="100"/>
        <v>Sell</v>
      </c>
    </row>
    <row r="1096" spans="1:8" ht="13.5" x14ac:dyDescent="0.25">
      <c r="A1096" s="3">
        <f>TITRES_STAT!B1099</f>
        <v>43602</v>
      </c>
      <c r="B1096" s="6">
        <f>TITRES_STAT!D1099</f>
        <v>2.2000000000000002</v>
      </c>
      <c r="C1096" s="2">
        <f t="shared" si="96"/>
        <v>2.263985308091693</v>
      </c>
      <c r="D1096" s="2">
        <f t="shared" si="98"/>
        <v>2.2573655547112006</v>
      </c>
      <c r="E1096" s="2">
        <f t="shared" si="97"/>
        <v>6.6197533804923658E-3</v>
      </c>
      <c r="F1096" s="2">
        <f t="shared" si="101"/>
        <v>-6.7757159681983391E-3</v>
      </c>
      <c r="G1096" s="2">
        <f t="shared" si="99"/>
        <v>1.3395469348690705E-2</v>
      </c>
      <c r="H1096" s="2" t="str">
        <f t="shared" si="100"/>
        <v>Sell</v>
      </c>
    </row>
    <row r="1097" spans="1:8" ht="13.5" x14ac:dyDescent="0.25">
      <c r="A1097" s="3">
        <f>TITRES_STAT!B1100</f>
        <v>43605</v>
      </c>
      <c r="B1097" s="6">
        <f>TITRES_STAT!D1100</f>
        <v>2.15</v>
      </c>
      <c r="C1097" s="2">
        <f t="shared" si="96"/>
        <v>2.2633721837698939</v>
      </c>
      <c r="D1097" s="2">
        <f t="shared" si="98"/>
        <v>2.2494125506585192</v>
      </c>
      <c r="E1097" s="2">
        <f t="shared" si="97"/>
        <v>1.3959633111374714E-2</v>
      </c>
      <c r="F1097" s="2">
        <f t="shared" si="101"/>
        <v>-2.6286461522837287E-3</v>
      </c>
      <c r="G1097" s="2">
        <f t="shared" si="99"/>
        <v>1.6588279263658443E-2</v>
      </c>
      <c r="H1097" s="2" t="str">
        <f t="shared" si="100"/>
        <v>Sell</v>
      </c>
    </row>
    <row r="1098" spans="1:8" ht="13.5" x14ac:dyDescent="0.25">
      <c r="A1098" s="3">
        <f>TITRES_STAT!B1101</f>
        <v>43606</v>
      </c>
      <c r="B1098" s="6">
        <f>TITRES_STAT!D1101</f>
        <v>2.15</v>
      </c>
      <c r="C1098" s="2">
        <f t="shared" si="96"/>
        <v>2.2628533862668334</v>
      </c>
      <c r="D1098" s="2">
        <f t="shared" si="98"/>
        <v>2.2420486580171475</v>
      </c>
      <c r="E1098" s="2">
        <f t="shared" si="97"/>
        <v>2.0804728249685933E-2</v>
      </c>
      <c r="F1098" s="2">
        <f t="shared" si="101"/>
        <v>2.0580287281102036E-3</v>
      </c>
      <c r="G1098" s="2">
        <f t="shared" si="99"/>
        <v>1.8746699521575729E-2</v>
      </c>
      <c r="H1098" s="2" t="str">
        <f t="shared" si="100"/>
        <v>Sell</v>
      </c>
    </row>
    <row r="1099" spans="1:8" ht="13.5" x14ac:dyDescent="0.25">
      <c r="A1099" s="3">
        <f>TITRES_STAT!B1102</f>
        <v>43607</v>
      </c>
      <c r="B1099" s="6">
        <f>TITRES_STAT!D1102</f>
        <v>2.15</v>
      </c>
      <c r="C1099" s="2">
        <f t="shared" si="96"/>
        <v>2.2531836345334746</v>
      </c>
      <c r="D1099" s="2">
        <f t="shared" si="98"/>
        <v>2.2352302389047662</v>
      </c>
      <c r="E1099" s="2">
        <f t="shared" si="97"/>
        <v>1.7953395628708346E-2</v>
      </c>
      <c r="F1099" s="2">
        <f t="shared" si="101"/>
        <v>5.2371021082298326E-3</v>
      </c>
      <c r="G1099" s="2">
        <f t="shared" si="99"/>
        <v>1.2716293520478514E-2</v>
      </c>
      <c r="H1099" s="2" t="str">
        <f t="shared" si="100"/>
        <v>Sell</v>
      </c>
    </row>
    <row r="1100" spans="1:8" ht="13.5" x14ac:dyDescent="0.25">
      <c r="A1100" s="3">
        <f>TITRES_STAT!B1103</f>
        <v>43608</v>
      </c>
      <c r="B1100" s="6">
        <f>TITRES_STAT!D1103</f>
        <v>2.15</v>
      </c>
      <c r="C1100" s="2">
        <f t="shared" si="96"/>
        <v>2.2450015369129401</v>
      </c>
      <c r="D1100" s="2">
        <f t="shared" si="98"/>
        <v>2.2289168878747838</v>
      </c>
      <c r="E1100" s="2">
        <f t="shared" si="97"/>
        <v>1.6084649038156318E-2</v>
      </c>
      <c r="F1100" s="2">
        <f t="shared" si="101"/>
        <v>7.4066114942151293E-3</v>
      </c>
      <c r="G1100" s="2">
        <f t="shared" si="99"/>
        <v>8.6780375439411885E-3</v>
      </c>
      <c r="H1100" s="2" t="str">
        <f t="shared" si="100"/>
        <v>Sell</v>
      </c>
    </row>
    <row r="1101" spans="1:8" ht="13.5" x14ac:dyDescent="0.25">
      <c r="A1101" s="3">
        <f>TITRES_STAT!B1104</f>
        <v>43609</v>
      </c>
      <c r="B1101" s="6">
        <f>TITRES_STAT!D1104</f>
        <v>2.15</v>
      </c>
      <c r="C1101" s="2">
        <f t="shared" si="96"/>
        <v>2.2380782235417187</v>
      </c>
      <c r="D1101" s="2">
        <f t="shared" si="98"/>
        <v>2.223071192476652</v>
      </c>
      <c r="E1101" s="2">
        <f t="shared" si="97"/>
        <v>1.5007031065066734E-2</v>
      </c>
      <c r="F1101" s="2">
        <f t="shared" si="101"/>
        <v>8.9266954083854506E-3</v>
      </c>
      <c r="G1101" s="2">
        <f t="shared" si="99"/>
        <v>6.0803356566812832E-3</v>
      </c>
      <c r="H1101" s="2" t="str">
        <f t="shared" si="100"/>
        <v>Sell</v>
      </c>
    </row>
    <row r="1102" spans="1:8" ht="13.5" x14ac:dyDescent="0.25">
      <c r="A1102" s="3">
        <f>TITRES_STAT!B1105</f>
        <v>43612</v>
      </c>
      <c r="B1102" s="6">
        <f>TITRES_STAT!D1105</f>
        <v>2.15</v>
      </c>
      <c r="C1102" s="2">
        <f t="shared" si="96"/>
        <v>2.2322200353045312</v>
      </c>
      <c r="D1102" s="2">
        <f t="shared" si="98"/>
        <v>2.2176585115524556</v>
      </c>
      <c r="E1102" s="2">
        <f t="shared" si="97"/>
        <v>1.4561523752075534E-2</v>
      </c>
      <c r="F1102" s="2">
        <f t="shared" si="101"/>
        <v>1.0053661077123468E-2</v>
      </c>
      <c r="G1102" s="2">
        <f t="shared" si="99"/>
        <v>4.5078626749520661E-3</v>
      </c>
      <c r="H1102" s="2" t="str">
        <f t="shared" si="100"/>
        <v>Sell</v>
      </c>
    </row>
    <row r="1103" spans="1:8" ht="13.5" x14ac:dyDescent="0.25">
      <c r="A1103" s="3">
        <f>TITRES_STAT!B1106</f>
        <v>43613</v>
      </c>
      <c r="B1103" s="6">
        <f>TITRES_STAT!D1106</f>
        <v>2.09</v>
      </c>
      <c r="C1103" s="2">
        <f t="shared" ref="C1103:C1166" si="102">$C$4*B1093+C1102*(1-$C$4)</f>
        <v>2.2272631067961419</v>
      </c>
      <c r="D1103" s="2">
        <f t="shared" si="98"/>
        <v>2.2082023255115328</v>
      </c>
      <c r="E1103" s="2">
        <f t="shared" si="97"/>
        <v>1.9060781284609085E-2</v>
      </c>
      <c r="F1103" s="2">
        <f t="shared" si="101"/>
        <v>1.1855085118620592E-2</v>
      </c>
      <c r="G1103" s="2">
        <f t="shared" si="99"/>
        <v>7.2056961659884931E-3</v>
      </c>
      <c r="H1103" s="2" t="str">
        <f t="shared" si="100"/>
        <v>Sell</v>
      </c>
    </row>
    <row r="1104" spans="1:8" ht="13.5" x14ac:dyDescent="0.25">
      <c r="A1104" s="3">
        <f>TITRES_STAT!B1107</f>
        <v>43614</v>
      </c>
      <c r="B1104" s="6">
        <f>TITRES_STAT!D1107</f>
        <v>2.04</v>
      </c>
      <c r="C1104" s="2">
        <f t="shared" si="102"/>
        <v>2.2230687826736584</v>
      </c>
      <c r="D1104" s="2">
        <f t="shared" si="98"/>
        <v>2.1957428939921599</v>
      </c>
      <c r="E1104" s="2">
        <f t="shared" si="97"/>
        <v>2.7325888681498434E-2</v>
      </c>
      <c r="F1104" s="2">
        <f t="shared" si="101"/>
        <v>1.494924583119616E-2</v>
      </c>
      <c r="G1104" s="2">
        <f t="shared" si="99"/>
        <v>1.2376642850302273E-2</v>
      </c>
      <c r="H1104" s="2" t="str">
        <f t="shared" si="100"/>
        <v>Sell</v>
      </c>
    </row>
    <row r="1105" spans="1:8" ht="13.5" x14ac:dyDescent="0.25">
      <c r="A1105" s="3">
        <f>TITRES_STAT!B1108</f>
        <v>43615</v>
      </c>
      <c r="B1105" s="6">
        <f>TITRES_STAT!D1108</f>
        <v>1.99</v>
      </c>
      <c r="C1105" s="2">
        <f t="shared" si="102"/>
        <v>2.2195197391854031</v>
      </c>
      <c r="D1105" s="2">
        <f t="shared" si="98"/>
        <v>2.1805026796223701</v>
      </c>
      <c r="E1105" s="2">
        <f t="shared" si="97"/>
        <v>3.901705956303303E-2</v>
      </c>
      <c r="F1105" s="2">
        <f t="shared" si="101"/>
        <v>1.9762808577563535E-2</v>
      </c>
      <c r="G1105" s="2">
        <f t="shared" si="99"/>
        <v>1.9254250985469495E-2</v>
      </c>
      <c r="H1105" s="2" t="str">
        <f t="shared" si="100"/>
        <v>Sell</v>
      </c>
    </row>
    <row r="1106" spans="1:8" ht="13.5" x14ac:dyDescent="0.25">
      <c r="A1106" s="3">
        <f>TITRES_STAT!B1109</f>
        <v>43616</v>
      </c>
      <c r="B1106" s="6">
        <f>TITRES_STAT!D1109</f>
        <v>1.99</v>
      </c>
      <c r="C1106" s="2">
        <f t="shared" si="102"/>
        <v>2.2165167023876489</v>
      </c>
      <c r="D1106" s="2">
        <f t="shared" si="98"/>
        <v>2.1663913700207127</v>
      </c>
      <c r="E1106" s="2">
        <f t="shared" si="97"/>
        <v>5.0125332366936171E-2</v>
      </c>
      <c r="F1106" s="2">
        <f t="shared" si="101"/>
        <v>2.5835313335438065E-2</v>
      </c>
      <c r="G1106" s="2">
        <f t="shared" si="99"/>
        <v>2.4290019031498106E-2</v>
      </c>
      <c r="H1106" s="2" t="str">
        <f t="shared" si="100"/>
        <v>Sell</v>
      </c>
    </row>
    <row r="1107" spans="1:8" ht="13.5" x14ac:dyDescent="0.25">
      <c r="A1107" s="3">
        <f>TITRES_STAT!B1110</f>
        <v>43619</v>
      </c>
      <c r="B1107" s="6">
        <f>TITRES_STAT!D1110</f>
        <v>1.91</v>
      </c>
      <c r="C1107" s="2">
        <f t="shared" si="102"/>
        <v>2.20628336355878</v>
      </c>
      <c r="D1107" s="2">
        <f t="shared" si="98"/>
        <v>2.147399416685845</v>
      </c>
      <c r="E1107" s="2">
        <f t="shared" si="97"/>
        <v>5.8883946872934967E-2</v>
      </c>
      <c r="F1107" s="2">
        <f t="shared" si="101"/>
        <v>3.2445040042937447E-2</v>
      </c>
      <c r="G1107" s="2">
        <f t="shared" si="99"/>
        <v>2.643890682999752E-2</v>
      </c>
      <c r="H1107" s="2" t="str">
        <f t="shared" si="100"/>
        <v>Sell</v>
      </c>
    </row>
    <row r="1108" spans="1:8" ht="13.5" x14ac:dyDescent="0.25">
      <c r="A1108" s="3">
        <f>TITRES_STAT!B1111</f>
        <v>43623</v>
      </c>
      <c r="B1108" s="6">
        <f>TITRES_STAT!D1111</f>
        <v>1.9</v>
      </c>
      <c r="C1108" s="2">
        <f t="shared" si="102"/>
        <v>2.1976243845497367</v>
      </c>
      <c r="D1108" s="2">
        <f t="shared" si="98"/>
        <v>2.1290735339683748</v>
      </c>
      <c r="E1108" s="2">
        <f t="shared" si="97"/>
        <v>6.85508505813619E-2</v>
      </c>
      <c r="F1108" s="2">
        <f t="shared" si="101"/>
        <v>3.9666202150622339E-2</v>
      </c>
      <c r="G1108" s="2">
        <f t="shared" si="99"/>
        <v>2.8884648430739561E-2</v>
      </c>
      <c r="H1108" s="2" t="str">
        <f t="shared" si="100"/>
        <v>Sell</v>
      </c>
    </row>
    <row r="1109" spans="1:8" ht="13.5" x14ac:dyDescent="0.25">
      <c r="A1109" s="3">
        <f>TITRES_STAT!B1112</f>
        <v>43626</v>
      </c>
      <c r="B1109" s="6">
        <f>TITRES_STAT!D1112</f>
        <v>1.91</v>
      </c>
      <c r="C1109" s="2">
        <f t="shared" si="102"/>
        <v>2.1902975561574696</v>
      </c>
      <c r="D1109" s="2">
        <f t="shared" si="98"/>
        <v>2.1128458647855322</v>
      </c>
      <c r="E1109" s="2">
        <f t="shared" si="97"/>
        <v>7.7451691371937414E-2</v>
      </c>
      <c r="F1109" s="2">
        <f t="shared" si="101"/>
        <v>4.7223299994885358E-2</v>
      </c>
      <c r="G1109" s="2">
        <f t="shared" si="99"/>
        <v>3.0228391377052057E-2</v>
      </c>
      <c r="H1109" s="2" t="str">
        <f t="shared" si="100"/>
        <v>Sell</v>
      </c>
    </row>
    <row r="1110" spans="1:8" ht="13.5" x14ac:dyDescent="0.25">
      <c r="A1110" s="3">
        <f>TITRES_STAT!B1113</f>
        <v>43627</v>
      </c>
      <c r="B1110" s="6">
        <f>TITRES_STAT!D1113</f>
        <v>1.95</v>
      </c>
      <c r="C1110" s="2">
        <f t="shared" si="102"/>
        <v>2.1840979321332434</v>
      </c>
      <c r="D1110" s="2">
        <f t="shared" si="98"/>
        <v>2.1007832081347519</v>
      </c>
      <c r="E1110" s="2">
        <f t="shared" si="97"/>
        <v>8.3314723998491491E-2</v>
      </c>
      <c r="F1110" s="2">
        <f t="shared" si="101"/>
        <v>5.4441584795606589E-2</v>
      </c>
      <c r="G1110" s="2">
        <f t="shared" si="99"/>
        <v>2.8873139202884902E-2</v>
      </c>
      <c r="H1110" s="2" t="str">
        <f t="shared" si="100"/>
        <v>Sell</v>
      </c>
    </row>
    <row r="1111" spans="1:8" ht="13.5" x14ac:dyDescent="0.25">
      <c r="A1111" s="3">
        <f>TITRES_STAT!B1114</f>
        <v>43628</v>
      </c>
      <c r="B1111" s="6">
        <f>TITRES_STAT!D1114</f>
        <v>1.85</v>
      </c>
      <c r="C1111" s="2">
        <f t="shared" si="102"/>
        <v>2.178852096420437</v>
      </c>
      <c r="D1111" s="2">
        <f t="shared" si="98"/>
        <v>2.0822066741988445</v>
      </c>
      <c r="E1111" s="2">
        <f t="shared" si="97"/>
        <v>9.6645422221592447E-2</v>
      </c>
      <c r="F1111" s="2">
        <f t="shared" si="101"/>
        <v>6.2882352280803772E-2</v>
      </c>
      <c r="G1111" s="2">
        <f t="shared" si="99"/>
        <v>3.3763069940788676E-2</v>
      </c>
      <c r="H1111" s="2" t="str">
        <f t="shared" si="100"/>
        <v>Sell</v>
      </c>
    </row>
    <row r="1112" spans="1:8" ht="13.5" x14ac:dyDescent="0.25">
      <c r="A1112" s="3">
        <f>TITRES_STAT!B1115</f>
        <v>43629</v>
      </c>
      <c r="B1112" s="6">
        <f>TITRES_STAT!D1115</f>
        <v>1.85</v>
      </c>
      <c r="C1112" s="2">
        <f t="shared" si="102"/>
        <v>2.1744133123557545</v>
      </c>
      <c r="D1112" s="2">
        <f t="shared" si="98"/>
        <v>2.0650061798137447</v>
      </c>
      <c r="E1112" s="2">
        <f t="shared" si="97"/>
        <v>0.10940713254200984</v>
      </c>
      <c r="F1112" s="2">
        <f t="shared" si="101"/>
        <v>7.2187308333044986E-2</v>
      </c>
      <c r="G1112" s="2">
        <f t="shared" si="99"/>
        <v>3.7219824208964858E-2</v>
      </c>
      <c r="H1112" s="2" t="str">
        <f t="shared" si="100"/>
        <v>Sell</v>
      </c>
    </row>
    <row r="1113" spans="1:8" ht="13.5" x14ac:dyDescent="0.25">
      <c r="A1113" s="3">
        <f>TITRES_STAT!B1116</f>
        <v>43630</v>
      </c>
      <c r="B1113" s="6">
        <f>TITRES_STAT!D1116</f>
        <v>1.84</v>
      </c>
      <c r="C1113" s="2">
        <f t="shared" si="102"/>
        <v>2.1614266489164073</v>
      </c>
      <c r="D1113" s="2">
        <f t="shared" si="98"/>
        <v>2.0483390553830967</v>
      </c>
      <c r="E1113" s="2">
        <f t="shared" si="97"/>
        <v>0.11308759353331066</v>
      </c>
      <c r="F1113" s="2">
        <f t="shared" si="101"/>
        <v>8.0367365373098132E-2</v>
      </c>
      <c r="G1113" s="2">
        <f t="shared" si="99"/>
        <v>3.2720228160212528E-2</v>
      </c>
      <c r="H1113" s="2" t="str">
        <f t="shared" si="100"/>
        <v>Sell</v>
      </c>
    </row>
    <row r="1114" spans="1:8" ht="13.5" x14ac:dyDescent="0.25">
      <c r="A1114" s="3">
        <f>TITRES_STAT!B1117</f>
        <v>43633</v>
      </c>
      <c r="B1114" s="6">
        <f>TITRES_STAT!D1117</f>
        <v>1.77</v>
      </c>
      <c r="C1114" s="2">
        <f t="shared" si="102"/>
        <v>2.1427456260061906</v>
      </c>
      <c r="D1114" s="2">
        <f t="shared" si="98"/>
        <v>2.0277213475769416</v>
      </c>
      <c r="E1114" s="2">
        <f t="shared" si="97"/>
        <v>0.11502427842924901</v>
      </c>
      <c r="F1114" s="2">
        <f t="shared" si="101"/>
        <v>8.7298747984328309E-2</v>
      </c>
      <c r="G1114" s="2">
        <f t="shared" si="99"/>
        <v>2.7725530444920696E-2</v>
      </c>
      <c r="H1114" s="2" t="str">
        <f t="shared" si="100"/>
        <v>Sell</v>
      </c>
    </row>
    <row r="1115" spans="1:8" ht="13.5" x14ac:dyDescent="0.25">
      <c r="A1115" s="3">
        <f>TITRES_STAT!B1118</f>
        <v>43634</v>
      </c>
      <c r="B1115" s="6">
        <f>TITRES_STAT!D1118</f>
        <v>1.72</v>
      </c>
      <c r="C1115" s="2">
        <f t="shared" si="102"/>
        <v>2.119246298928315</v>
      </c>
      <c r="D1115" s="2">
        <f t="shared" si="98"/>
        <v>2.0049271736823533</v>
      </c>
      <c r="E1115" s="2">
        <f t="shared" si="97"/>
        <v>0.11431912524596166</v>
      </c>
      <c r="F1115" s="2">
        <f t="shared" si="101"/>
        <v>9.270282343665498E-2</v>
      </c>
      <c r="G1115" s="2">
        <f t="shared" si="99"/>
        <v>2.1616301809306682E-2</v>
      </c>
      <c r="H1115" s="2" t="str">
        <f t="shared" si="100"/>
        <v>Sell</v>
      </c>
    </row>
    <row r="1116" spans="1:8" ht="13.5" x14ac:dyDescent="0.25">
      <c r="A1116" s="3">
        <f>TITRES_STAT!B1119</f>
        <v>43635</v>
      </c>
      <c r="B1116" s="6">
        <f>TITRES_STAT!D1119</f>
        <v>1.74</v>
      </c>
      <c r="C1116" s="2">
        <f t="shared" si="102"/>
        <v>2.0993622529393434</v>
      </c>
      <c r="D1116" s="2">
        <f t="shared" si="98"/>
        <v>1.9853029385947716</v>
      </c>
      <c r="E1116" s="2">
        <f t="shared" ref="E1116:E1179" si="103">C1116-D1116</f>
        <v>0.11405931434457184</v>
      </c>
      <c r="F1116" s="2">
        <f t="shared" si="101"/>
        <v>9.697412161823836E-2</v>
      </c>
      <c r="G1116" s="2">
        <f t="shared" si="99"/>
        <v>1.7085192726333479E-2</v>
      </c>
      <c r="H1116" s="2" t="str">
        <f t="shared" si="100"/>
        <v>Sell</v>
      </c>
    </row>
    <row r="1117" spans="1:8" ht="13.5" x14ac:dyDescent="0.25">
      <c r="A1117" s="3">
        <f>TITRES_STAT!B1120</f>
        <v>43636</v>
      </c>
      <c r="B1117" s="6">
        <f>TITRES_STAT!D1120</f>
        <v>1.74</v>
      </c>
      <c r="C1117" s="2">
        <f t="shared" si="102"/>
        <v>2.0702295986409829</v>
      </c>
      <c r="D1117" s="2">
        <f t="shared" ref="D1117:D1180" si="104">$D$4*B1117+(1-$D$4)*D1116</f>
        <v>1.9671323505507143</v>
      </c>
      <c r="E1117" s="2">
        <f t="shared" si="103"/>
        <v>0.10309724809026855</v>
      </c>
      <c r="F1117" s="2">
        <f t="shared" si="101"/>
        <v>9.8198746912644408E-2</v>
      </c>
      <c r="G1117" s="2">
        <f t="shared" si="99"/>
        <v>4.8985011776241372E-3</v>
      </c>
      <c r="H1117" s="2" t="str">
        <f t="shared" si="100"/>
        <v>Sell</v>
      </c>
    </row>
    <row r="1118" spans="1:8" ht="13.5" x14ac:dyDescent="0.25">
      <c r="A1118" s="3">
        <f>TITRES_STAT!B1121</f>
        <v>43637</v>
      </c>
      <c r="B1118" s="6">
        <f>TITRES_STAT!D1121</f>
        <v>1.74</v>
      </c>
      <c r="C1118" s="2">
        <f t="shared" si="102"/>
        <v>2.0440404296192933</v>
      </c>
      <c r="D1118" s="2">
        <f t="shared" si="104"/>
        <v>1.9503077319914022</v>
      </c>
      <c r="E1118" s="2">
        <f t="shared" si="103"/>
        <v>9.3732697627891159E-2</v>
      </c>
      <c r="F1118" s="2">
        <f t="shared" si="101"/>
        <v>9.7305537055693753E-2</v>
      </c>
      <c r="G1118" s="2">
        <f t="shared" si="99"/>
        <v>-3.5728394278025932E-3</v>
      </c>
      <c r="H1118" s="2" t="str">
        <f t="shared" si="100"/>
        <v>Hold</v>
      </c>
    </row>
    <row r="1119" spans="1:8" ht="13.5" x14ac:dyDescent="0.25">
      <c r="A1119" s="3">
        <f>TITRES_STAT!B1122</f>
        <v>43640</v>
      </c>
      <c r="B1119" s="6">
        <f>TITRES_STAT!D1122</f>
        <v>1.74</v>
      </c>
      <c r="C1119" s="2">
        <f t="shared" si="102"/>
        <v>2.0234188250624792</v>
      </c>
      <c r="D1119" s="2">
        <f t="shared" si="104"/>
        <v>1.9347293814735205</v>
      </c>
      <c r="E1119" s="2">
        <f t="shared" si="103"/>
        <v>8.8689443588958694E-2</v>
      </c>
      <c r="F1119" s="2">
        <f t="shared" si="101"/>
        <v>9.5582318362346749E-2</v>
      </c>
      <c r="G1119" s="2">
        <f t="shared" si="99"/>
        <v>-6.8928747733880552E-3</v>
      </c>
      <c r="H1119" s="2" t="str">
        <f t="shared" si="100"/>
        <v>Hold</v>
      </c>
    </row>
    <row r="1120" spans="1:8" ht="13.5" x14ac:dyDescent="0.25">
      <c r="A1120" s="3">
        <f>TITRES_STAT!B1123</f>
        <v>43641</v>
      </c>
      <c r="B1120" s="6">
        <f>TITRES_STAT!D1123</f>
        <v>1.7</v>
      </c>
      <c r="C1120" s="2">
        <f t="shared" si="102"/>
        <v>2.0121236212067131</v>
      </c>
      <c r="D1120" s="2">
        <f t="shared" si="104"/>
        <v>1.9173420198828894</v>
      </c>
      <c r="E1120" s="2">
        <f t="shared" si="103"/>
        <v>9.4781601323823628E-2</v>
      </c>
      <c r="F1120" s="2">
        <f t="shared" si="101"/>
        <v>9.5422174954642128E-2</v>
      </c>
      <c r="G1120" s="2">
        <f t="shared" si="99"/>
        <v>-6.4057363081850005E-4</v>
      </c>
      <c r="H1120" s="2" t="str">
        <f t="shared" si="100"/>
        <v>Hold</v>
      </c>
    </row>
    <row r="1121" spans="1:8" ht="13.5" x14ac:dyDescent="0.25">
      <c r="A1121" s="3">
        <f>TITRES_STAT!B1124</f>
        <v>43642</v>
      </c>
      <c r="B1121" s="6">
        <f>TITRES_STAT!D1124</f>
        <v>1.7</v>
      </c>
      <c r="C1121" s="2">
        <f t="shared" si="102"/>
        <v>1.9871815256364496</v>
      </c>
      <c r="D1121" s="2">
        <f t="shared" si="104"/>
        <v>1.9012426110026754</v>
      </c>
      <c r="E1121" s="2">
        <f t="shared" si="103"/>
        <v>8.5938914633774122E-2</v>
      </c>
      <c r="F1121" s="2">
        <f t="shared" si="101"/>
        <v>9.3525522890468532E-2</v>
      </c>
      <c r="G1121" s="2">
        <f t="shared" si="99"/>
        <v>-7.5866082566944104E-3</v>
      </c>
      <c r="H1121" s="2" t="str">
        <f t="shared" si="100"/>
        <v>Hold</v>
      </c>
    </row>
    <row r="1122" spans="1:8" ht="13.5" x14ac:dyDescent="0.25">
      <c r="A1122" s="3">
        <f>TITRES_STAT!B1125</f>
        <v>43643</v>
      </c>
      <c r="B1122" s="6">
        <f>TITRES_STAT!D1125</f>
        <v>1.7</v>
      </c>
      <c r="C1122" s="2">
        <f t="shared" si="102"/>
        <v>1.9660766755385344</v>
      </c>
      <c r="D1122" s="2">
        <f t="shared" si="104"/>
        <v>1.8863357509284033</v>
      </c>
      <c r="E1122" s="2">
        <f t="shared" si="103"/>
        <v>7.9740924610131048E-2</v>
      </c>
      <c r="F1122" s="2">
        <f t="shared" si="101"/>
        <v>9.0768603234401044E-2</v>
      </c>
      <c r="G1122" s="2">
        <f t="shared" si="99"/>
        <v>-1.1027678624269996E-2</v>
      </c>
      <c r="H1122" s="2" t="str">
        <f t="shared" si="100"/>
        <v>Hold</v>
      </c>
    </row>
    <row r="1123" spans="1:8" ht="13.5" x14ac:dyDescent="0.25">
      <c r="A1123" s="3">
        <f>TITRES_STAT!B1126</f>
        <v>43644</v>
      </c>
      <c r="B1123" s="6">
        <f>TITRES_STAT!D1126</f>
        <v>1.75</v>
      </c>
      <c r="C1123" s="2">
        <f t="shared" si="102"/>
        <v>1.9466802639172216</v>
      </c>
      <c r="D1123" s="2">
        <f t="shared" si="104"/>
        <v>1.8762368064151882</v>
      </c>
      <c r="E1123" s="2">
        <f t="shared" si="103"/>
        <v>7.0443457502033402E-2</v>
      </c>
      <c r="F1123" s="2">
        <f t="shared" si="101"/>
        <v>8.6703574087927532E-2</v>
      </c>
      <c r="G1123" s="2">
        <f t="shared" si="99"/>
        <v>-1.626011658589413E-2</v>
      </c>
      <c r="H1123" s="2" t="str">
        <f t="shared" si="100"/>
        <v>Hold</v>
      </c>
    </row>
    <row r="1124" spans="1:8" ht="13.5" x14ac:dyDescent="0.25">
      <c r="A1124" s="3">
        <f>TITRES_STAT!B1127</f>
        <v>43647</v>
      </c>
      <c r="B1124" s="6">
        <f>TITRES_STAT!D1127</f>
        <v>1.75</v>
      </c>
      <c r="C1124" s="2">
        <f t="shared" si="102"/>
        <v>1.9194986848530338</v>
      </c>
      <c r="D1124" s="2">
        <f t="shared" si="104"/>
        <v>1.866885931865915</v>
      </c>
      <c r="E1124" s="2">
        <f t="shared" si="103"/>
        <v>5.261275298711876E-2</v>
      </c>
      <c r="F1124" s="2">
        <f t="shared" si="101"/>
        <v>7.988540986776578E-2</v>
      </c>
      <c r="G1124" s="2">
        <f t="shared" ref="G1124:G1187" si="105">E1124-F1124</f>
        <v>-2.727265688064702E-2</v>
      </c>
      <c r="H1124" s="2" t="str">
        <f t="shared" ref="H1124:H1187" si="106">IF(G1124&lt;0,"Hold","Sell")</f>
        <v>Hold</v>
      </c>
    </row>
    <row r="1125" spans="1:8" ht="13.5" x14ac:dyDescent="0.25">
      <c r="A1125" s="3">
        <f>TITRES_STAT!B1128</f>
        <v>43648</v>
      </c>
      <c r="B1125" s="6">
        <f>TITRES_STAT!D1128</f>
        <v>1.75</v>
      </c>
      <c r="C1125" s="2">
        <f t="shared" si="102"/>
        <v>1.8888065794910287</v>
      </c>
      <c r="D1125" s="2">
        <f t="shared" si="104"/>
        <v>1.8582277146906621</v>
      </c>
      <c r="E1125" s="2">
        <f t="shared" si="103"/>
        <v>3.0578864800366645E-2</v>
      </c>
      <c r="F1125" s="2">
        <f t="shared" ref="F1125:F1188" si="107">(E1125*(2/(10)))+((1-(2/10))*F1124)</f>
        <v>7.0024100854285953E-2</v>
      </c>
      <c r="G1125" s="2">
        <f t="shared" si="105"/>
        <v>-3.9445236053919308E-2</v>
      </c>
      <c r="H1125" s="2" t="str">
        <f t="shared" si="106"/>
        <v>Hold</v>
      </c>
    </row>
    <row r="1126" spans="1:8" ht="13.5" x14ac:dyDescent="0.25">
      <c r="A1126" s="3">
        <f>TITRES_STAT!B1129</f>
        <v>43649</v>
      </c>
      <c r="B1126" s="6">
        <f>TITRES_STAT!D1129</f>
        <v>1.7</v>
      </c>
      <c r="C1126" s="2">
        <f t="shared" si="102"/>
        <v>1.865913259569332</v>
      </c>
      <c r="D1126" s="2">
        <f t="shared" si="104"/>
        <v>1.8465071432320945</v>
      </c>
      <c r="E1126" s="2">
        <f t="shared" si="103"/>
        <v>1.9406116337237433E-2</v>
      </c>
      <c r="F1126" s="2">
        <f t="shared" si="107"/>
        <v>5.9900503950876247E-2</v>
      </c>
      <c r="G1126" s="2">
        <f t="shared" si="105"/>
        <v>-4.0494387613638813E-2</v>
      </c>
      <c r="H1126" s="2" t="str">
        <f t="shared" si="106"/>
        <v>Hold</v>
      </c>
    </row>
    <row r="1127" spans="1:8" ht="13.5" x14ac:dyDescent="0.25">
      <c r="A1127" s="3">
        <f>TITRES_STAT!B1130</f>
        <v>43650</v>
      </c>
      <c r="B1127" s="6">
        <f>TITRES_STAT!D1130</f>
        <v>1.63</v>
      </c>
      <c r="C1127" s="2">
        <f t="shared" si="102"/>
        <v>1.8465419888663577</v>
      </c>
      <c r="D1127" s="2">
        <f t="shared" si="104"/>
        <v>1.8304695770667543</v>
      </c>
      <c r="E1127" s="2">
        <f t="shared" si="103"/>
        <v>1.6072411799603392E-2</v>
      </c>
      <c r="F1127" s="2">
        <f t="shared" si="107"/>
        <v>5.1134885520621683E-2</v>
      </c>
      <c r="G1127" s="2">
        <f t="shared" si="105"/>
        <v>-3.506247372101829E-2</v>
      </c>
      <c r="H1127" s="2" t="str">
        <f t="shared" si="106"/>
        <v>Hold</v>
      </c>
    </row>
    <row r="1128" spans="1:8" ht="13.5" x14ac:dyDescent="0.25">
      <c r="A1128" s="3">
        <f>TITRES_STAT!B1131</f>
        <v>43651</v>
      </c>
      <c r="B1128" s="6">
        <f>TITRES_STAT!D1131</f>
        <v>1.59</v>
      </c>
      <c r="C1128" s="2">
        <f t="shared" si="102"/>
        <v>1.8301509136561487</v>
      </c>
      <c r="D1128" s="2">
        <f t="shared" si="104"/>
        <v>1.8126570158025503</v>
      </c>
      <c r="E1128" s="2">
        <f t="shared" si="103"/>
        <v>1.7493897853598339E-2</v>
      </c>
      <c r="F1128" s="2">
        <f t="shared" si="107"/>
        <v>4.4406687987217017E-2</v>
      </c>
      <c r="G1128" s="2">
        <f t="shared" si="105"/>
        <v>-2.6912790133618678E-2</v>
      </c>
      <c r="H1128" s="2" t="str">
        <f t="shared" si="106"/>
        <v>Hold</v>
      </c>
    </row>
    <row r="1129" spans="1:8" ht="13.5" x14ac:dyDescent="0.25">
      <c r="A1129" s="3">
        <f>TITRES_STAT!B1132</f>
        <v>43654</v>
      </c>
      <c r="B1129" s="6">
        <f>TITRES_STAT!D1132</f>
        <v>1.59</v>
      </c>
      <c r="C1129" s="2">
        <f t="shared" si="102"/>
        <v>1.8162815423244334</v>
      </c>
      <c r="D1129" s="2">
        <f t="shared" si="104"/>
        <v>1.7961639035208798</v>
      </c>
      <c r="E1129" s="2">
        <f t="shared" si="103"/>
        <v>2.011763880355355E-2</v>
      </c>
      <c r="F1129" s="2">
        <f t="shared" si="107"/>
        <v>3.9548878150484322E-2</v>
      </c>
      <c r="G1129" s="2">
        <f t="shared" si="105"/>
        <v>-1.9431239346930772E-2</v>
      </c>
      <c r="H1129" s="2" t="str">
        <f t="shared" si="106"/>
        <v>Hold</v>
      </c>
    </row>
    <row r="1130" spans="1:8" ht="13.5" x14ac:dyDescent="0.25">
      <c r="A1130" s="3">
        <f>TITRES_STAT!B1133</f>
        <v>43655</v>
      </c>
      <c r="B1130" s="6">
        <f>TITRES_STAT!D1133</f>
        <v>1.59</v>
      </c>
      <c r="C1130" s="2">
        <f t="shared" si="102"/>
        <v>1.7983920742745205</v>
      </c>
      <c r="D1130" s="2">
        <f t="shared" si="104"/>
        <v>1.780892503260074</v>
      </c>
      <c r="E1130" s="2">
        <f t="shared" si="103"/>
        <v>1.7499571014446547E-2</v>
      </c>
      <c r="F1130" s="2">
        <f t="shared" si="107"/>
        <v>3.5139016723276767E-2</v>
      </c>
      <c r="G1130" s="2">
        <f t="shared" si="105"/>
        <v>-1.763944570883022E-2</v>
      </c>
      <c r="H1130" s="2" t="str">
        <f t="shared" si="106"/>
        <v>Hold</v>
      </c>
    </row>
    <row r="1131" spans="1:8" ht="13.5" x14ac:dyDescent="0.25">
      <c r="A1131" s="3">
        <f>TITRES_STAT!B1134</f>
        <v>43656</v>
      </c>
      <c r="B1131" s="6">
        <f>TITRES_STAT!D1134</f>
        <v>1.6</v>
      </c>
      <c r="C1131" s="2">
        <f t="shared" si="102"/>
        <v>1.7832548320784405</v>
      </c>
      <c r="D1131" s="2">
        <f t="shared" si="104"/>
        <v>1.7674930585741426</v>
      </c>
      <c r="E1131" s="2">
        <f t="shared" si="103"/>
        <v>1.576177350429786E-2</v>
      </c>
      <c r="F1131" s="2">
        <f t="shared" si="107"/>
        <v>3.126356807948099E-2</v>
      </c>
      <c r="G1131" s="2">
        <f t="shared" si="105"/>
        <v>-1.550179457518313E-2</v>
      </c>
      <c r="H1131" s="2" t="str">
        <f t="shared" si="106"/>
        <v>Hold</v>
      </c>
    </row>
    <row r="1132" spans="1:8" ht="13.5" x14ac:dyDescent="0.25">
      <c r="A1132" s="3">
        <f>TITRES_STAT!B1135</f>
        <v>43657</v>
      </c>
      <c r="B1132" s="6">
        <f>TITRES_STAT!D1135</f>
        <v>1.59</v>
      </c>
      <c r="C1132" s="2">
        <f t="shared" si="102"/>
        <v>1.7704463963740649</v>
      </c>
      <c r="D1132" s="2">
        <f t="shared" si="104"/>
        <v>1.7543454246056875</v>
      </c>
      <c r="E1132" s="2">
        <f t="shared" si="103"/>
        <v>1.6100971768377326E-2</v>
      </c>
      <c r="F1132" s="2">
        <f t="shared" si="107"/>
        <v>2.8231048817260261E-2</v>
      </c>
      <c r="G1132" s="2">
        <f t="shared" si="105"/>
        <v>-1.2130077048882935E-2</v>
      </c>
      <c r="H1132" s="2" t="str">
        <f t="shared" si="106"/>
        <v>Hold</v>
      </c>
    </row>
    <row r="1133" spans="1:8" ht="13.5" x14ac:dyDescent="0.25">
      <c r="A1133" s="3">
        <f>TITRES_STAT!B1136</f>
        <v>43658</v>
      </c>
      <c r="B1133" s="6">
        <f>TITRES_STAT!D1136</f>
        <v>1.59</v>
      </c>
      <c r="C1133" s="2">
        <f t="shared" si="102"/>
        <v>1.767300796931901</v>
      </c>
      <c r="D1133" s="2">
        <f t="shared" si="104"/>
        <v>1.7421716894497106</v>
      </c>
      <c r="E1133" s="2">
        <f t="shared" si="103"/>
        <v>2.5129107482190438E-2</v>
      </c>
      <c r="F1133" s="2">
        <f t="shared" si="107"/>
        <v>2.7610660550246299E-2</v>
      </c>
      <c r="G1133" s="2">
        <f t="shared" si="105"/>
        <v>-2.4815530680558605E-3</v>
      </c>
      <c r="H1133" s="2" t="str">
        <f t="shared" si="106"/>
        <v>Hold</v>
      </c>
    </row>
    <row r="1134" spans="1:8" ht="13.5" x14ac:dyDescent="0.25">
      <c r="A1134" s="3">
        <f>TITRES_STAT!B1137</f>
        <v>43661</v>
      </c>
      <c r="B1134" s="6">
        <f>TITRES_STAT!D1137</f>
        <v>1.59</v>
      </c>
      <c r="C1134" s="2">
        <f t="shared" si="102"/>
        <v>1.7646391358654547</v>
      </c>
      <c r="D1134" s="2">
        <f t="shared" si="104"/>
        <v>1.7308997124534358</v>
      </c>
      <c r="E1134" s="2">
        <f t="shared" si="103"/>
        <v>3.3739423412018965E-2</v>
      </c>
      <c r="F1134" s="2">
        <f t="shared" si="107"/>
        <v>2.8836413122600834E-2</v>
      </c>
      <c r="G1134" s="2">
        <f t="shared" si="105"/>
        <v>4.9030102894181311E-3</v>
      </c>
      <c r="H1134" s="2" t="str">
        <f t="shared" si="106"/>
        <v>Sell</v>
      </c>
    </row>
    <row r="1135" spans="1:8" ht="13.5" x14ac:dyDescent="0.25">
      <c r="A1135" s="3">
        <f>TITRES_STAT!B1138</f>
        <v>43662</v>
      </c>
      <c r="B1135" s="6">
        <f>TITRES_STAT!D1138</f>
        <v>1.59</v>
      </c>
      <c r="C1135" s="2">
        <f t="shared" si="102"/>
        <v>1.7623869611169232</v>
      </c>
      <c r="D1135" s="2">
        <f t="shared" si="104"/>
        <v>1.7204626967161443</v>
      </c>
      <c r="E1135" s="2">
        <f t="shared" si="103"/>
        <v>4.1924264400778899E-2</v>
      </c>
      <c r="F1135" s="2">
        <f t="shared" si="107"/>
        <v>3.1453983378236447E-2</v>
      </c>
      <c r="G1135" s="2">
        <f t="shared" si="105"/>
        <v>1.0470281022542452E-2</v>
      </c>
      <c r="H1135" s="2" t="str">
        <f t="shared" si="106"/>
        <v>Sell</v>
      </c>
    </row>
    <row r="1136" spans="1:8" ht="13.5" x14ac:dyDescent="0.25">
      <c r="A1136" s="3">
        <f>TITRES_STAT!B1139</f>
        <v>43663</v>
      </c>
      <c r="B1136" s="6">
        <f>TITRES_STAT!D1139</f>
        <v>1.6</v>
      </c>
      <c r="C1136" s="2">
        <f t="shared" si="102"/>
        <v>1.7527889670989349</v>
      </c>
      <c r="D1136" s="2">
        <f t="shared" si="104"/>
        <v>1.7115395339964299</v>
      </c>
      <c r="E1136" s="2">
        <f t="shared" si="103"/>
        <v>4.1249433102505062E-2</v>
      </c>
      <c r="F1136" s="2">
        <f t="shared" si="107"/>
        <v>3.3413073323090167E-2</v>
      </c>
      <c r="G1136" s="2">
        <f t="shared" si="105"/>
        <v>7.8363597794148948E-3</v>
      </c>
      <c r="H1136" s="2" t="str">
        <f t="shared" si="106"/>
        <v>Sell</v>
      </c>
    </row>
    <row r="1137" spans="1:8" ht="13.5" x14ac:dyDescent="0.25">
      <c r="A1137" s="3">
        <f>TITRES_STAT!B1140</f>
        <v>43664</v>
      </c>
      <c r="B1137" s="6">
        <f>TITRES_STAT!D1140</f>
        <v>1.6</v>
      </c>
      <c r="C1137" s="2">
        <f t="shared" si="102"/>
        <v>1.733898356776022</v>
      </c>
      <c r="D1137" s="2">
        <f t="shared" si="104"/>
        <v>1.7032773462929907</v>
      </c>
      <c r="E1137" s="2">
        <f t="shared" si="103"/>
        <v>3.0621010483031341E-2</v>
      </c>
      <c r="F1137" s="2">
        <f t="shared" si="107"/>
        <v>3.2854660755078403E-2</v>
      </c>
      <c r="G1137" s="2">
        <f t="shared" si="105"/>
        <v>-2.2336502720470622E-3</v>
      </c>
      <c r="H1137" s="2" t="str">
        <f t="shared" si="106"/>
        <v>Hold</v>
      </c>
    </row>
    <row r="1138" spans="1:8" ht="13.5" x14ac:dyDescent="0.25">
      <c r="A1138" s="3">
        <f>TITRES_STAT!B1141</f>
        <v>43665</v>
      </c>
      <c r="B1138" s="6">
        <f>TITRES_STAT!D1141</f>
        <v>1.6</v>
      </c>
      <c r="C1138" s="2">
        <f t="shared" si="102"/>
        <v>1.7117601480412494</v>
      </c>
      <c r="D1138" s="2">
        <f t="shared" si="104"/>
        <v>1.6956271724935099</v>
      </c>
      <c r="E1138" s="2">
        <f t="shared" si="103"/>
        <v>1.6132975547739514E-2</v>
      </c>
      <c r="F1138" s="2">
        <f t="shared" si="107"/>
        <v>2.9510323713610627E-2</v>
      </c>
      <c r="G1138" s="2">
        <f t="shared" si="105"/>
        <v>-1.3377348165871113E-2</v>
      </c>
      <c r="H1138" s="2" t="str">
        <f t="shared" si="106"/>
        <v>Hold</v>
      </c>
    </row>
    <row r="1139" spans="1:8" ht="13.5" x14ac:dyDescent="0.25">
      <c r="A1139" s="3">
        <f>TITRES_STAT!B1142</f>
        <v>43668</v>
      </c>
      <c r="B1139" s="6">
        <f>TITRES_STAT!D1142</f>
        <v>1.6</v>
      </c>
      <c r="C1139" s="2">
        <f t="shared" si="102"/>
        <v>1.6930278175733648</v>
      </c>
      <c r="D1139" s="2">
        <f t="shared" si="104"/>
        <v>1.6885436782347314</v>
      </c>
      <c r="E1139" s="2">
        <f t="shared" si="103"/>
        <v>4.4841393386334527E-3</v>
      </c>
      <c r="F1139" s="2">
        <f t="shared" si="107"/>
        <v>2.4505086838615193E-2</v>
      </c>
      <c r="G1139" s="2">
        <f t="shared" si="105"/>
        <v>-2.0020947499981741E-2</v>
      </c>
      <c r="H1139" s="2" t="str">
        <f t="shared" si="106"/>
        <v>Hold</v>
      </c>
    </row>
    <row r="1140" spans="1:8" ht="13.5" x14ac:dyDescent="0.25">
      <c r="A1140" s="3">
        <f>TITRES_STAT!B1143</f>
        <v>43669</v>
      </c>
      <c r="B1140" s="6">
        <f>TITRES_STAT!D1143</f>
        <v>1.6</v>
      </c>
      <c r="C1140" s="2">
        <f t="shared" si="102"/>
        <v>1.6771773841005395</v>
      </c>
      <c r="D1140" s="2">
        <f t="shared" si="104"/>
        <v>1.6819848872543808</v>
      </c>
      <c r="E1140" s="2">
        <f t="shared" si="103"/>
        <v>-4.8075031538412638E-3</v>
      </c>
      <c r="F1140" s="2">
        <f t="shared" si="107"/>
        <v>1.8642568840123903E-2</v>
      </c>
      <c r="G1140" s="2">
        <f t="shared" si="105"/>
        <v>-2.3450071993965167E-2</v>
      </c>
      <c r="H1140" s="2" t="str">
        <f t="shared" si="106"/>
        <v>Hold</v>
      </c>
    </row>
    <row r="1141" spans="1:8" ht="13.5" x14ac:dyDescent="0.25">
      <c r="A1141" s="3">
        <f>TITRES_STAT!B1144</f>
        <v>43670</v>
      </c>
      <c r="B1141" s="6">
        <f>TITRES_STAT!D1144</f>
        <v>1.6</v>
      </c>
      <c r="C1141" s="2">
        <f t="shared" si="102"/>
        <v>1.6653039403927643</v>
      </c>
      <c r="D1141" s="2">
        <f t="shared" si="104"/>
        <v>1.675911932642945</v>
      </c>
      <c r="E1141" s="2">
        <f t="shared" si="103"/>
        <v>-1.060799225018072E-2</v>
      </c>
      <c r="F1141" s="2">
        <f t="shared" si="107"/>
        <v>1.2792456622062978E-2</v>
      </c>
      <c r="G1141" s="2">
        <f t="shared" si="105"/>
        <v>-2.3400448872243698E-2</v>
      </c>
      <c r="H1141" s="2" t="str">
        <f t="shared" si="106"/>
        <v>Hold</v>
      </c>
    </row>
    <row r="1142" spans="1:8" ht="13.5" x14ac:dyDescent="0.25">
      <c r="A1142" s="3">
        <f>TITRES_STAT!B1145</f>
        <v>43672</v>
      </c>
      <c r="B1142" s="6">
        <f>TITRES_STAT!D1145</f>
        <v>1.6</v>
      </c>
      <c r="C1142" s="2">
        <f t="shared" si="102"/>
        <v>1.6537187187938776</v>
      </c>
      <c r="D1142" s="2">
        <f t="shared" si="104"/>
        <v>1.6702888265212454</v>
      </c>
      <c r="E1142" s="2">
        <f t="shared" si="103"/>
        <v>-1.6570107727367889E-2</v>
      </c>
      <c r="F1142" s="2">
        <f t="shared" si="107"/>
        <v>6.9199437521768048E-3</v>
      </c>
      <c r="G1142" s="2">
        <f t="shared" si="105"/>
        <v>-2.3490051479544694E-2</v>
      </c>
      <c r="H1142" s="2" t="str">
        <f t="shared" si="106"/>
        <v>Hold</v>
      </c>
    </row>
    <row r="1143" spans="1:8" ht="13.5" x14ac:dyDescent="0.25">
      <c r="A1143" s="3">
        <f>TITRES_STAT!B1146</f>
        <v>43675</v>
      </c>
      <c r="B1143" s="6">
        <f>TITRES_STAT!D1146</f>
        <v>1.6</v>
      </c>
      <c r="C1143" s="2">
        <f t="shared" si="102"/>
        <v>1.6439158389794348</v>
      </c>
      <c r="D1143" s="2">
        <f t="shared" si="104"/>
        <v>1.665082246778931</v>
      </c>
      <c r="E1143" s="2">
        <f t="shared" si="103"/>
        <v>-2.116640779949619E-2</v>
      </c>
      <c r="F1143" s="2">
        <f t="shared" si="107"/>
        <v>1.3026734418422059E-3</v>
      </c>
      <c r="G1143" s="2">
        <f t="shared" si="105"/>
        <v>-2.2469081241338396E-2</v>
      </c>
      <c r="H1143" s="2" t="str">
        <f t="shared" si="106"/>
        <v>Hold</v>
      </c>
    </row>
    <row r="1144" spans="1:8" ht="13.5" x14ac:dyDescent="0.25">
      <c r="A1144" s="3">
        <f>TITRES_STAT!B1147</f>
        <v>43676</v>
      </c>
      <c r="B1144" s="6">
        <f>TITRES_STAT!D1147</f>
        <v>1.6</v>
      </c>
      <c r="C1144" s="2">
        <f t="shared" si="102"/>
        <v>1.6356210945210603</v>
      </c>
      <c r="D1144" s="2">
        <f t="shared" si="104"/>
        <v>1.6602613396101213</v>
      </c>
      <c r="E1144" s="2">
        <f t="shared" si="103"/>
        <v>-2.4640245089061041E-2</v>
      </c>
      <c r="F1144" s="2">
        <f t="shared" si="107"/>
        <v>-3.8859102643384437E-3</v>
      </c>
      <c r="G1144" s="2">
        <f t="shared" si="105"/>
        <v>-2.0754334824722599E-2</v>
      </c>
      <c r="H1144" s="2" t="str">
        <f t="shared" si="106"/>
        <v>Hold</v>
      </c>
    </row>
    <row r="1145" spans="1:8" ht="13.5" x14ac:dyDescent="0.25">
      <c r="A1145" s="3">
        <f>TITRES_STAT!B1148</f>
        <v>43677</v>
      </c>
      <c r="B1145" s="6">
        <f>TITRES_STAT!D1148</f>
        <v>1.6</v>
      </c>
      <c r="C1145" s="2">
        <f t="shared" si="102"/>
        <v>1.6286024645947434</v>
      </c>
      <c r="D1145" s="2">
        <f t="shared" si="104"/>
        <v>1.6557975366760382</v>
      </c>
      <c r="E1145" s="2">
        <f t="shared" si="103"/>
        <v>-2.7195072081294791E-2</v>
      </c>
      <c r="F1145" s="2">
        <f t="shared" si="107"/>
        <v>-8.5477426277297142E-3</v>
      </c>
      <c r="G1145" s="2">
        <f t="shared" si="105"/>
        <v>-1.8647329453565079E-2</v>
      </c>
      <c r="H1145" s="2" t="str">
        <f t="shared" si="106"/>
        <v>Hold</v>
      </c>
    </row>
    <row r="1146" spans="1:8" ht="13.5" x14ac:dyDescent="0.25">
      <c r="A1146" s="3">
        <f>TITRES_STAT!B1149</f>
        <v>43678</v>
      </c>
      <c r="B1146" s="6">
        <f>TITRES_STAT!D1149</f>
        <v>1.64</v>
      </c>
      <c r="C1146" s="2">
        <f t="shared" si="102"/>
        <v>1.6242020854263213</v>
      </c>
      <c r="D1146" s="2">
        <f t="shared" si="104"/>
        <v>1.6546273487741094</v>
      </c>
      <c r="E1146" s="2">
        <f t="shared" si="103"/>
        <v>-3.0425263347788167E-2</v>
      </c>
      <c r="F1146" s="2">
        <f t="shared" si="107"/>
        <v>-1.2923246771741406E-2</v>
      </c>
      <c r="G1146" s="2">
        <f t="shared" si="105"/>
        <v>-1.7502016576046761E-2</v>
      </c>
      <c r="H1146" s="2" t="str">
        <f t="shared" si="106"/>
        <v>Hold</v>
      </c>
    </row>
    <row r="1147" spans="1:8" ht="13.5" x14ac:dyDescent="0.25">
      <c r="A1147" s="3">
        <f>TITRES_STAT!B1150</f>
        <v>43679</v>
      </c>
      <c r="B1147" s="6">
        <f>TITRES_STAT!D1150</f>
        <v>1.64</v>
      </c>
      <c r="C1147" s="2">
        <f t="shared" si="102"/>
        <v>1.6204786876684256</v>
      </c>
      <c r="D1147" s="2">
        <f t="shared" si="104"/>
        <v>1.6535438414575088</v>
      </c>
      <c r="E1147" s="2">
        <f t="shared" si="103"/>
        <v>-3.3065153789083146E-2</v>
      </c>
      <c r="F1147" s="2">
        <f t="shared" si="107"/>
        <v>-1.6951628175209753E-2</v>
      </c>
      <c r="G1147" s="2">
        <f t="shared" si="105"/>
        <v>-1.6113525613873393E-2</v>
      </c>
      <c r="H1147" s="2" t="str">
        <f t="shared" si="106"/>
        <v>Hold</v>
      </c>
    </row>
    <row r="1148" spans="1:8" ht="13.5" x14ac:dyDescent="0.25">
      <c r="A1148" s="3">
        <f>TITRES_STAT!B1151</f>
        <v>43682</v>
      </c>
      <c r="B1148" s="6">
        <f>TITRES_STAT!D1151</f>
        <v>1.64</v>
      </c>
      <c r="C1148" s="2">
        <f t="shared" si="102"/>
        <v>1.6173281203348218</v>
      </c>
      <c r="D1148" s="2">
        <f t="shared" si="104"/>
        <v>1.6525405939421378</v>
      </c>
      <c r="E1148" s="2">
        <f t="shared" si="103"/>
        <v>-3.5212473607316053E-2</v>
      </c>
      <c r="F1148" s="2">
        <f t="shared" si="107"/>
        <v>-2.0603797261631016E-2</v>
      </c>
      <c r="G1148" s="2">
        <f t="shared" si="105"/>
        <v>-1.4608676345685037E-2</v>
      </c>
      <c r="H1148" s="2" t="str">
        <f t="shared" si="106"/>
        <v>Hold</v>
      </c>
    </row>
    <row r="1149" spans="1:8" ht="13.5" x14ac:dyDescent="0.25">
      <c r="A1149" s="3">
        <f>TITRES_STAT!B1152</f>
        <v>43683</v>
      </c>
      <c r="B1149" s="6">
        <f>TITRES_STAT!D1152</f>
        <v>1.64</v>
      </c>
      <c r="C1149" s="2">
        <f t="shared" si="102"/>
        <v>1.6146622556679262</v>
      </c>
      <c r="D1149" s="2">
        <f t="shared" si="104"/>
        <v>1.6516116610575351</v>
      </c>
      <c r="E1149" s="2">
        <f t="shared" si="103"/>
        <v>-3.6949405389608891E-2</v>
      </c>
      <c r="F1149" s="2">
        <f t="shared" si="107"/>
        <v>-2.3872918887226591E-2</v>
      </c>
      <c r="G1149" s="2">
        <f t="shared" si="105"/>
        <v>-1.3076486502382301E-2</v>
      </c>
      <c r="H1149" s="2" t="str">
        <f t="shared" si="106"/>
        <v>Hold</v>
      </c>
    </row>
    <row r="1150" spans="1:8" ht="13.5" x14ac:dyDescent="0.25">
      <c r="A1150" s="3">
        <f>TITRES_STAT!B1153</f>
        <v>43684</v>
      </c>
      <c r="B1150" s="6">
        <f>TITRES_STAT!D1153</f>
        <v>1.64</v>
      </c>
      <c r="C1150" s="2">
        <f t="shared" si="102"/>
        <v>1.6124065240267067</v>
      </c>
      <c r="D1150" s="2">
        <f t="shared" si="104"/>
        <v>1.6507515380162363</v>
      </c>
      <c r="E1150" s="2">
        <f t="shared" si="103"/>
        <v>-3.8345013989529608E-2</v>
      </c>
      <c r="F1150" s="2">
        <f t="shared" si="107"/>
        <v>-2.6767337907687198E-2</v>
      </c>
      <c r="G1150" s="2">
        <f t="shared" si="105"/>
        <v>-1.157767608184241E-2</v>
      </c>
      <c r="H1150" s="2" t="str">
        <f t="shared" si="106"/>
        <v>Hold</v>
      </c>
    </row>
    <row r="1151" spans="1:8" ht="13.5" x14ac:dyDescent="0.25">
      <c r="A1151" s="3">
        <f>TITRES_STAT!B1154</f>
        <v>43685</v>
      </c>
      <c r="B1151" s="6">
        <f>TITRES_STAT!D1154</f>
        <v>1.64</v>
      </c>
      <c r="C1151" s="2">
        <f t="shared" si="102"/>
        <v>1.6104978280225979</v>
      </c>
      <c r="D1151" s="2">
        <f t="shared" si="104"/>
        <v>1.6499551277928115</v>
      </c>
      <c r="E1151" s="2">
        <f t="shared" si="103"/>
        <v>-3.9457299770213616E-2</v>
      </c>
      <c r="F1151" s="2">
        <f t="shared" si="107"/>
        <v>-2.9305330280192485E-2</v>
      </c>
      <c r="G1151" s="2">
        <f t="shared" si="105"/>
        <v>-1.0151969490021132E-2</v>
      </c>
      <c r="H1151" s="2" t="str">
        <f t="shared" si="106"/>
        <v>Hold</v>
      </c>
    </row>
    <row r="1152" spans="1:8" ht="13.5" x14ac:dyDescent="0.25">
      <c r="A1152" s="3">
        <f>TITRES_STAT!B1155</f>
        <v>43686</v>
      </c>
      <c r="B1152" s="6">
        <f>TITRES_STAT!D1155</f>
        <v>1.64</v>
      </c>
      <c r="C1152" s="2">
        <f t="shared" si="102"/>
        <v>1.6088827775575829</v>
      </c>
      <c r="D1152" s="2">
        <f t="shared" si="104"/>
        <v>1.6492177109192701</v>
      </c>
      <c r="E1152" s="2">
        <f t="shared" si="103"/>
        <v>-4.0334933361687142E-2</v>
      </c>
      <c r="F1152" s="2">
        <f t="shared" si="107"/>
        <v>-3.151125089649142E-2</v>
      </c>
      <c r="G1152" s="2">
        <f t="shared" si="105"/>
        <v>-8.8236824651957216E-3</v>
      </c>
      <c r="H1152" s="2" t="str">
        <f t="shared" si="106"/>
        <v>Hold</v>
      </c>
    </row>
    <row r="1153" spans="1:8" ht="13.5" x14ac:dyDescent="0.25">
      <c r="A1153" s="3">
        <f>TITRES_STAT!B1156</f>
        <v>43691</v>
      </c>
      <c r="B1153" s="6">
        <f>TITRES_STAT!D1156</f>
        <v>1.64</v>
      </c>
      <c r="C1153" s="2">
        <f t="shared" si="102"/>
        <v>1.6075161963948779</v>
      </c>
      <c r="D1153" s="2">
        <f t="shared" si="104"/>
        <v>1.6485349175178428</v>
      </c>
      <c r="E1153" s="2">
        <f t="shared" si="103"/>
        <v>-4.1018721122964896E-2</v>
      </c>
      <c r="F1153" s="2">
        <f t="shared" si="107"/>
        <v>-3.3412744941786116E-2</v>
      </c>
      <c r="G1153" s="2">
        <f t="shared" si="105"/>
        <v>-7.6059761811787807E-3</v>
      </c>
      <c r="H1153" s="2" t="str">
        <f t="shared" si="106"/>
        <v>Hold</v>
      </c>
    </row>
    <row r="1154" spans="1:8" ht="13.5" x14ac:dyDescent="0.25">
      <c r="A1154" s="3">
        <f>TITRES_STAT!B1157</f>
        <v>43692</v>
      </c>
      <c r="B1154" s="6">
        <f>TITRES_STAT!D1157</f>
        <v>1.64</v>
      </c>
      <c r="C1154" s="2">
        <f t="shared" si="102"/>
        <v>1.6063598584879735</v>
      </c>
      <c r="D1154" s="2">
        <f t="shared" si="104"/>
        <v>1.64790270140541</v>
      </c>
      <c r="E1154" s="2">
        <f t="shared" si="103"/>
        <v>-4.1542842917436484E-2</v>
      </c>
      <c r="F1154" s="2">
        <f t="shared" si="107"/>
        <v>-3.5038764536916192E-2</v>
      </c>
      <c r="G1154" s="2">
        <f t="shared" si="105"/>
        <v>-6.5040783805202923E-3</v>
      </c>
      <c r="H1154" s="2" t="str">
        <f t="shared" si="106"/>
        <v>Hold</v>
      </c>
    </row>
    <row r="1155" spans="1:8" ht="13.5" x14ac:dyDescent="0.25">
      <c r="A1155" s="3">
        <f>TITRES_STAT!B1158</f>
        <v>43693</v>
      </c>
      <c r="B1155" s="6">
        <f>TITRES_STAT!D1158</f>
        <v>1.64</v>
      </c>
      <c r="C1155" s="2">
        <f t="shared" si="102"/>
        <v>1.605381418720593</v>
      </c>
      <c r="D1155" s="2">
        <f t="shared" si="104"/>
        <v>1.6473173161161203</v>
      </c>
      <c r="E1155" s="2">
        <f t="shared" si="103"/>
        <v>-4.1935897395527277E-2</v>
      </c>
      <c r="F1155" s="2">
        <f t="shared" si="107"/>
        <v>-3.6418191108638413E-2</v>
      </c>
      <c r="G1155" s="2">
        <f t="shared" si="105"/>
        <v>-5.5177062868888641E-3</v>
      </c>
      <c r="H1155" s="2" t="str">
        <f t="shared" si="106"/>
        <v>Hold</v>
      </c>
    </row>
    <row r="1156" spans="1:8" ht="13.5" x14ac:dyDescent="0.25">
      <c r="A1156" s="3">
        <f>TITRES_STAT!B1159</f>
        <v>43696</v>
      </c>
      <c r="B1156" s="6">
        <f>TITRES_STAT!D1159</f>
        <v>1.64</v>
      </c>
      <c r="C1156" s="2">
        <f t="shared" si="102"/>
        <v>1.6107073543020403</v>
      </c>
      <c r="D1156" s="2">
        <f t="shared" si="104"/>
        <v>1.6467752927001114</v>
      </c>
      <c r="E1156" s="2">
        <f t="shared" si="103"/>
        <v>-3.6067938398071098E-2</v>
      </c>
      <c r="F1156" s="2">
        <f t="shared" si="107"/>
        <v>-3.6348140566524953E-2</v>
      </c>
      <c r="G1156" s="2">
        <f t="shared" si="105"/>
        <v>2.8020216845385526E-4</v>
      </c>
      <c r="H1156" s="2" t="str">
        <f t="shared" si="106"/>
        <v>Sell</v>
      </c>
    </row>
    <row r="1157" spans="1:8" ht="13.5" x14ac:dyDescent="0.25">
      <c r="A1157" s="3">
        <f>TITRES_STAT!B1160</f>
        <v>43697</v>
      </c>
      <c r="B1157" s="6">
        <f>TITRES_STAT!D1160</f>
        <v>1.64</v>
      </c>
      <c r="C1157" s="2">
        <f t="shared" si="102"/>
        <v>1.6152139151786495</v>
      </c>
      <c r="D1157" s="2">
        <f t="shared" si="104"/>
        <v>1.6462734191667698</v>
      </c>
      <c r="E1157" s="2">
        <f t="shared" si="103"/>
        <v>-3.1059503988120296E-2</v>
      </c>
      <c r="F1157" s="2">
        <f t="shared" si="107"/>
        <v>-3.5290413250844019E-2</v>
      </c>
      <c r="G1157" s="2">
        <f t="shared" si="105"/>
        <v>4.2309092627237227E-3</v>
      </c>
      <c r="H1157" s="2" t="str">
        <f t="shared" si="106"/>
        <v>Sell</v>
      </c>
    </row>
    <row r="1158" spans="1:8" ht="13.5" x14ac:dyDescent="0.25">
      <c r="A1158" s="3">
        <f>TITRES_STAT!B1161</f>
        <v>43698</v>
      </c>
      <c r="B1158" s="6">
        <f>TITRES_STAT!D1161</f>
        <v>1.64</v>
      </c>
      <c r="C1158" s="2">
        <f t="shared" si="102"/>
        <v>1.6190271589973189</v>
      </c>
      <c r="D1158" s="2">
        <f t="shared" si="104"/>
        <v>1.6458087214507129</v>
      </c>
      <c r="E1158" s="2">
        <f t="shared" si="103"/>
        <v>-2.6781562453394026E-2</v>
      </c>
      <c r="F1158" s="2">
        <f t="shared" si="107"/>
        <v>-3.3588643091354023E-2</v>
      </c>
      <c r="G1158" s="2">
        <f t="shared" si="105"/>
        <v>6.8070806379599974E-3</v>
      </c>
      <c r="H1158" s="2" t="str">
        <f t="shared" si="106"/>
        <v>Sell</v>
      </c>
    </row>
    <row r="1159" spans="1:8" ht="13.5" x14ac:dyDescent="0.25">
      <c r="A1159" s="3">
        <f>TITRES_STAT!B1162</f>
        <v>43699</v>
      </c>
      <c r="B1159" s="6">
        <f>TITRES_STAT!D1162</f>
        <v>1.65</v>
      </c>
      <c r="C1159" s="2">
        <f t="shared" si="102"/>
        <v>1.6222537499208083</v>
      </c>
      <c r="D1159" s="2">
        <f t="shared" si="104"/>
        <v>1.6461191865284379</v>
      </c>
      <c r="E1159" s="2">
        <f t="shared" si="103"/>
        <v>-2.3865436607629631E-2</v>
      </c>
      <c r="F1159" s="2">
        <f t="shared" si="107"/>
        <v>-3.1644001794609147E-2</v>
      </c>
      <c r="G1159" s="2">
        <f t="shared" si="105"/>
        <v>7.7785651869795164E-3</v>
      </c>
      <c r="H1159" s="2" t="str">
        <f t="shared" si="106"/>
        <v>Sell</v>
      </c>
    </row>
    <row r="1160" spans="1:8" ht="13.5" x14ac:dyDescent="0.25">
      <c r="A1160" s="3">
        <f>TITRES_STAT!B1163</f>
        <v>43700</v>
      </c>
      <c r="B1160" s="6">
        <f>TITRES_STAT!D1163</f>
        <v>1.65</v>
      </c>
      <c r="C1160" s="2">
        <f t="shared" si="102"/>
        <v>1.624983942240684</v>
      </c>
      <c r="D1160" s="2">
        <f t="shared" si="104"/>
        <v>1.646406654192998</v>
      </c>
      <c r="E1160" s="2">
        <f t="shared" si="103"/>
        <v>-2.1422711952314044E-2</v>
      </c>
      <c r="F1160" s="2">
        <f t="shared" si="107"/>
        <v>-2.9599743826150129E-2</v>
      </c>
      <c r="G1160" s="2">
        <f t="shared" si="105"/>
        <v>8.1770318738360846E-3</v>
      </c>
      <c r="H1160" s="2" t="str">
        <f t="shared" si="106"/>
        <v>Sell</v>
      </c>
    </row>
    <row r="1161" spans="1:8" ht="13.5" x14ac:dyDescent="0.25">
      <c r="A1161" s="3">
        <f>TITRES_STAT!B1164</f>
        <v>43703</v>
      </c>
      <c r="B1161" s="6">
        <f>TITRES_STAT!D1164</f>
        <v>1.65</v>
      </c>
      <c r="C1161" s="2">
        <f t="shared" si="102"/>
        <v>1.6272941049728864</v>
      </c>
      <c r="D1161" s="2">
        <f t="shared" si="104"/>
        <v>1.6466728279564797</v>
      </c>
      <c r="E1161" s="2">
        <f t="shared" si="103"/>
        <v>-1.9378722983593333E-2</v>
      </c>
      <c r="F1161" s="2">
        <f t="shared" si="107"/>
        <v>-2.7555539657638774E-2</v>
      </c>
      <c r="G1161" s="2">
        <f t="shared" si="105"/>
        <v>8.1768166740454409E-3</v>
      </c>
      <c r="H1161" s="2" t="str">
        <f t="shared" si="106"/>
        <v>Sell</v>
      </c>
    </row>
    <row r="1162" spans="1:8" ht="13.5" x14ac:dyDescent="0.25">
      <c r="A1162" s="3">
        <f>TITRES_STAT!B1165</f>
        <v>43704</v>
      </c>
      <c r="B1162" s="6">
        <f>TITRES_STAT!D1165</f>
        <v>1.65</v>
      </c>
      <c r="C1162" s="2">
        <f t="shared" si="102"/>
        <v>1.6292488580539808</v>
      </c>
      <c r="D1162" s="2">
        <f t="shared" si="104"/>
        <v>1.6469192851448886</v>
      </c>
      <c r="E1162" s="2">
        <f t="shared" si="103"/>
        <v>-1.7670427090907825E-2</v>
      </c>
      <c r="F1162" s="2">
        <f t="shared" si="107"/>
        <v>-2.5578517144292587E-2</v>
      </c>
      <c r="G1162" s="2">
        <f t="shared" si="105"/>
        <v>7.9080900533847615E-3</v>
      </c>
      <c r="H1162" s="2" t="str">
        <f t="shared" si="106"/>
        <v>Sell</v>
      </c>
    </row>
    <row r="1163" spans="1:8" ht="13.5" x14ac:dyDescent="0.25">
      <c r="A1163" s="3">
        <f>TITRES_STAT!B1166</f>
        <v>43705</v>
      </c>
      <c r="B1163" s="6">
        <f>TITRES_STAT!D1166</f>
        <v>1.65</v>
      </c>
      <c r="C1163" s="2">
        <f t="shared" si="102"/>
        <v>1.6309028798918299</v>
      </c>
      <c r="D1163" s="2">
        <f t="shared" si="104"/>
        <v>1.6471474862452673</v>
      </c>
      <c r="E1163" s="2">
        <f t="shared" si="103"/>
        <v>-1.6244606353437385E-2</v>
      </c>
      <c r="F1163" s="2">
        <f t="shared" si="107"/>
        <v>-2.3711734986121547E-2</v>
      </c>
      <c r="G1163" s="2">
        <f t="shared" si="105"/>
        <v>7.467128632684162E-3</v>
      </c>
      <c r="H1163" s="2" t="str">
        <f t="shared" si="106"/>
        <v>Sell</v>
      </c>
    </row>
    <row r="1164" spans="1:8" ht="13.5" x14ac:dyDescent="0.25">
      <c r="A1164" s="3">
        <f>TITRES_STAT!B1167</f>
        <v>43706</v>
      </c>
      <c r="B1164" s="6">
        <f>TITRES_STAT!D1167</f>
        <v>1.65</v>
      </c>
      <c r="C1164" s="2">
        <f t="shared" si="102"/>
        <v>1.6323024368315484</v>
      </c>
      <c r="D1164" s="2">
        <f t="shared" si="104"/>
        <v>1.6473587835604326</v>
      </c>
      <c r="E1164" s="2">
        <f t="shared" si="103"/>
        <v>-1.5056346728884229E-2</v>
      </c>
      <c r="F1164" s="2">
        <f t="shared" si="107"/>
        <v>-2.1980657334674084E-2</v>
      </c>
      <c r="G1164" s="2">
        <f t="shared" si="105"/>
        <v>6.9243106057898553E-3</v>
      </c>
      <c r="H1164" s="2" t="str">
        <f t="shared" si="106"/>
        <v>Sell</v>
      </c>
    </row>
    <row r="1165" spans="1:8" ht="13.5" x14ac:dyDescent="0.25">
      <c r="A1165" s="3">
        <f>TITRES_STAT!B1168</f>
        <v>43707</v>
      </c>
      <c r="B1165" s="6">
        <f>TITRES_STAT!D1168</f>
        <v>1.65</v>
      </c>
      <c r="C1165" s="2">
        <f t="shared" si="102"/>
        <v>1.6334866773190024</v>
      </c>
      <c r="D1165" s="2">
        <f t="shared" si="104"/>
        <v>1.6475544292226227</v>
      </c>
      <c r="E1165" s="2">
        <f t="shared" si="103"/>
        <v>-1.4067751903620307E-2</v>
      </c>
      <c r="F1165" s="2">
        <f t="shared" si="107"/>
        <v>-2.0398076248463331E-2</v>
      </c>
      <c r="G1165" s="2">
        <f t="shared" si="105"/>
        <v>6.3303243448430239E-3</v>
      </c>
      <c r="H1165" s="2" t="str">
        <f t="shared" si="106"/>
        <v>Sell</v>
      </c>
    </row>
    <row r="1166" spans="1:8" ht="13.5" x14ac:dyDescent="0.25">
      <c r="A1166" s="3">
        <f>TITRES_STAT!B1169</f>
        <v>43710</v>
      </c>
      <c r="B1166" s="6">
        <f>TITRES_STAT!D1169</f>
        <v>1.74</v>
      </c>
      <c r="C1166" s="2">
        <f t="shared" si="102"/>
        <v>1.6344887269622328</v>
      </c>
      <c r="D1166" s="2">
        <f t="shared" si="104"/>
        <v>1.6544022492802062</v>
      </c>
      <c r="E1166" s="2">
        <f t="shared" si="103"/>
        <v>-1.9913522317973387E-2</v>
      </c>
      <c r="F1166" s="2">
        <f t="shared" si="107"/>
        <v>-2.0301165462365343E-2</v>
      </c>
      <c r="G1166" s="2">
        <f t="shared" si="105"/>
        <v>3.8764314439195674E-4</v>
      </c>
      <c r="H1166" s="2" t="str">
        <f t="shared" si="106"/>
        <v>Sell</v>
      </c>
    </row>
    <row r="1167" spans="1:8" ht="13.5" x14ac:dyDescent="0.25">
      <c r="A1167" s="3">
        <f>TITRES_STAT!B1170</f>
        <v>43711</v>
      </c>
      <c r="B1167" s="6">
        <f>TITRES_STAT!D1170</f>
        <v>1.74</v>
      </c>
      <c r="C1167" s="2">
        <f t="shared" ref="C1167:C1230" si="108">$C$4*B1157+C1166*(1-$C$4)</f>
        <v>1.6353366151218893</v>
      </c>
      <c r="D1167" s="2">
        <f t="shared" si="104"/>
        <v>1.6607428234075983</v>
      </c>
      <c r="E1167" s="2">
        <f t="shared" si="103"/>
        <v>-2.5406208285708942E-2</v>
      </c>
      <c r="F1167" s="2">
        <f t="shared" si="107"/>
        <v>-2.1322174027034065E-2</v>
      </c>
      <c r="G1167" s="2">
        <f t="shared" si="105"/>
        <v>-4.0840342586748769E-3</v>
      </c>
      <c r="H1167" s="2" t="str">
        <f t="shared" si="106"/>
        <v>Hold</v>
      </c>
    </row>
    <row r="1168" spans="1:8" ht="13.5" x14ac:dyDescent="0.25">
      <c r="A1168" s="3">
        <f>TITRES_STAT!B1171</f>
        <v>43712</v>
      </c>
      <c r="B1168" s="6">
        <f>TITRES_STAT!D1171</f>
        <v>1.74</v>
      </c>
      <c r="C1168" s="2">
        <f t="shared" si="108"/>
        <v>1.6360540589492909</v>
      </c>
      <c r="D1168" s="2">
        <f t="shared" si="104"/>
        <v>1.6666137253774058</v>
      </c>
      <c r="E1168" s="2">
        <f t="shared" si="103"/>
        <v>-3.0559666428114918E-2</v>
      </c>
      <c r="F1168" s="2">
        <f t="shared" si="107"/>
        <v>-2.3169672507250237E-2</v>
      </c>
      <c r="G1168" s="2">
        <f t="shared" si="105"/>
        <v>-7.3899939208646806E-3</v>
      </c>
      <c r="H1168" s="2" t="str">
        <f t="shared" si="106"/>
        <v>Hold</v>
      </c>
    </row>
    <row r="1169" spans="1:8" ht="13.5" x14ac:dyDescent="0.25">
      <c r="A1169" s="3">
        <f>TITRES_STAT!B1172</f>
        <v>43713</v>
      </c>
      <c r="B1169" s="6">
        <f>TITRES_STAT!D1172</f>
        <v>1.67</v>
      </c>
      <c r="C1169" s="2">
        <f t="shared" si="108"/>
        <v>1.6381995883417078</v>
      </c>
      <c r="D1169" s="2">
        <f t="shared" si="104"/>
        <v>1.6668645605346351</v>
      </c>
      <c r="E1169" s="2">
        <f t="shared" si="103"/>
        <v>-2.8664972192927296E-2</v>
      </c>
      <c r="F1169" s="2">
        <f t="shared" si="107"/>
        <v>-2.4268732444385648E-2</v>
      </c>
      <c r="G1169" s="2">
        <f t="shared" si="105"/>
        <v>-4.3962397485416485E-3</v>
      </c>
      <c r="H1169" s="2" t="str">
        <f t="shared" si="106"/>
        <v>Hold</v>
      </c>
    </row>
    <row r="1170" spans="1:8" ht="13.5" x14ac:dyDescent="0.25">
      <c r="A1170" s="3">
        <f>TITRES_STAT!B1173</f>
        <v>43714</v>
      </c>
      <c r="B1170" s="6">
        <f>TITRES_STAT!D1173</f>
        <v>1.62</v>
      </c>
      <c r="C1170" s="2">
        <f t="shared" si="108"/>
        <v>1.6400150362891373</v>
      </c>
      <c r="D1170" s="2">
        <f t="shared" si="104"/>
        <v>1.6633931116061436</v>
      </c>
      <c r="E1170" s="2">
        <f t="shared" si="103"/>
        <v>-2.3378075317006308E-2</v>
      </c>
      <c r="F1170" s="2">
        <f t="shared" si="107"/>
        <v>-2.409060101890978E-2</v>
      </c>
      <c r="G1170" s="2">
        <f t="shared" si="105"/>
        <v>7.1252570190347142E-4</v>
      </c>
      <c r="H1170" s="2" t="str">
        <f t="shared" si="106"/>
        <v>Sell</v>
      </c>
    </row>
    <row r="1171" spans="1:8" ht="13.5" x14ac:dyDescent="0.25">
      <c r="A1171" s="3">
        <f>TITRES_STAT!B1174</f>
        <v>43717</v>
      </c>
      <c r="B1171" s="6">
        <f>TITRES_STAT!D1174</f>
        <v>1.66</v>
      </c>
      <c r="C1171" s="2">
        <f t="shared" si="108"/>
        <v>1.6415511845523469</v>
      </c>
      <c r="D1171" s="2">
        <f t="shared" si="104"/>
        <v>1.6631417700056885</v>
      </c>
      <c r="E1171" s="2">
        <f t="shared" si="103"/>
        <v>-2.1590585453341582E-2</v>
      </c>
      <c r="F1171" s="2">
        <f t="shared" si="107"/>
        <v>-2.3590597905796141E-2</v>
      </c>
      <c r="G1171" s="2">
        <f t="shared" si="105"/>
        <v>2.0000124524545589E-3</v>
      </c>
      <c r="H1171" s="2" t="str">
        <f t="shared" si="106"/>
        <v>Sell</v>
      </c>
    </row>
    <row r="1172" spans="1:8" ht="13.5" x14ac:dyDescent="0.25">
      <c r="A1172" s="3">
        <f>TITRES_STAT!B1175</f>
        <v>43718</v>
      </c>
      <c r="B1172" s="6">
        <f>TITRES_STAT!D1175</f>
        <v>1.63</v>
      </c>
      <c r="C1172" s="2">
        <f t="shared" si="108"/>
        <v>1.6428510023135243</v>
      </c>
      <c r="D1172" s="2">
        <f t="shared" si="104"/>
        <v>1.6606868240793413</v>
      </c>
      <c r="E1172" s="2">
        <f t="shared" si="103"/>
        <v>-1.7835821765816995E-2</v>
      </c>
      <c r="F1172" s="2">
        <f t="shared" si="107"/>
        <v>-2.2439642677800312E-2</v>
      </c>
      <c r="G1172" s="2">
        <f t="shared" si="105"/>
        <v>4.6038209119833168E-3</v>
      </c>
      <c r="H1172" s="2" t="str">
        <f t="shared" si="106"/>
        <v>Sell</v>
      </c>
    </row>
    <row r="1173" spans="1:8" ht="13.5" x14ac:dyDescent="0.25">
      <c r="A1173" s="3">
        <f>TITRES_STAT!B1176</f>
        <v>43719</v>
      </c>
      <c r="B1173" s="6">
        <f>TITRES_STAT!D1176</f>
        <v>1.67</v>
      </c>
      <c r="C1173" s="2">
        <f t="shared" si="108"/>
        <v>1.6439508481114435</v>
      </c>
      <c r="D1173" s="2">
        <f t="shared" si="104"/>
        <v>1.6613766889623531</v>
      </c>
      <c r="E1173" s="2">
        <f t="shared" si="103"/>
        <v>-1.7425840850909591E-2</v>
      </c>
      <c r="F1173" s="2">
        <f t="shared" si="107"/>
        <v>-2.1436882312422169E-2</v>
      </c>
      <c r="G1173" s="2">
        <f t="shared" si="105"/>
        <v>4.0110414615125781E-3</v>
      </c>
      <c r="H1173" s="2" t="str">
        <f t="shared" si="106"/>
        <v>Sell</v>
      </c>
    </row>
    <row r="1174" spans="1:8" ht="13.5" x14ac:dyDescent="0.25">
      <c r="A1174" s="3">
        <f>TITRES_STAT!B1177</f>
        <v>43720</v>
      </c>
      <c r="B1174" s="6">
        <f>TITRES_STAT!D1177</f>
        <v>1.67</v>
      </c>
      <c r="C1174" s="2">
        <f t="shared" si="108"/>
        <v>1.6448814868635291</v>
      </c>
      <c r="D1174" s="2">
        <f t="shared" si="104"/>
        <v>1.6620154527429196</v>
      </c>
      <c r="E1174" s="2">
        <f t="shared" si="103"/>
        <v>-1.7133965879390534E-2</v>
      </c>
      <c r="F1174" s="2">
        <f t="shared" si="107"/>
        <v>-2.0576299025815845E-2</v>
      </c>
      <c r="G1174" s="2">
        <f t="shared" si="105"/>
        <v>3.4423331464253117E-3</v>
      </c>
      <c r="H1174" s="2" t="str">
        <f t="shared" si="106"/>
        <v>Sell</v>
      </c>
    </row>
    <row r="1175" spans="1:8" ht="13.5" x14ac:dyDescent="0.25">
      <c r="A1175" s="3">
        <f>TITRES_STAT!B1178</f>
        <v>43721</v>
      </c>
      <c r="B1175" s="6">
        <f>TITRES_STAT!D1178</f>
        <v>1.67</v>
      </c>
      <c r="C1175" s="2">
        <f t="shared" si="108"/>
        <v>1.6456689504229862</v>
      </c>
      <c r="D1175" s="2">
        <f t="shared" si="104"/>
        <v>1.6626069006878885</v>
      </c>
      <c r="E1175" s="2">
        <f t="shared" si="103"/>
        <v>-1.6937950264902302E-2</v>
      </c>
      <c r="F1175" s="2">
        <f t="shared" si="107"/>
        <v>-1.9848629273633137E-2</v>
      </c>
      <c r="G1175" s="2">
        <f t="shared" si="105"/>
        <v>2.9106790087308348E-3</v>
      </c>
      <c r="H1175" s="2" t="str">
        <f t="shared" si="106"/>
        <v>Sell</v>
      </c>
    </row>
    <row r="1176" spans="1:8" ht="13.5" x14ac:dyDescent="0.25">
      <c r="A1176" s="3">
        <f>TITRES_STAT!B1179</f>
        <v>43724</v>
      </c>
      <c r="B1176" s="6">
        <f>TITRES_STAT!D1179</f>
        <v>1.67</v>
      </c>
      <c r="C1176" s="2">
        <f t="shared" si="108"/>
        <v>1.6601814195886806</v>
      </c>
      <c r="D1176" s="2">
        <f t="shared" si="104"/>
        <v>1.6631545376739707</v>
      </c>
      <c r="E1176" s="2">
        <f t="shared" si="103"/>
        <v>-2.9731180852901051E-3</v>
      </c>
      <c r="F1176" s="2">
        <f t="shared" si="107"/>
        <v>-1.6473527035964532E-2</v>
      </c>
      <c r="G1176" s="2">
        <f t="shared" si="105"/>
        <v>1.3500408950674427E-2</v>
      </c>
      <c r="H1176" s="2" t="str">
        <f t="shared" si="106"/>
        <v>Sell</v>
      </c>
    </row>
    <row r="1177" spans="1:8" ht="13.5" x14ac:dyDescent="0.25">
      <c r="A1177" s="3">
        <f>TITRES_STAT!B1180</f>
        <v>43725</v>
      </c>
      <c r="B1177" s="6">
        <f>TITRES_STAT!D1180</f>
        <v>1.67</v>
      </c>
      <c r="C1177" s="2">
        <f t="shared" si="108"/>
        <v>1.6724612011904221</v>
      </c>
      <c r="D1177" s="2">
        <f t="shared" si="104"/>
        <v>1.6636616089573801</v>
      </c>
      <c r="E1177" s="2">
        <f t="shared" si="103"/>
        <v>8.7995922330419418E-3</v>
      </c>
      <c r="F1177" s="2">
        <f t="shared" si="107"/>
        <v>-1.1418903182163237E-2</v>
      </c>
      <c r="G1177" s="2">
        <f t="shared" si="105"/>
        <v>2.0218495415205179E-2</v>
      </c>
      <c r="H1177" s="2" t="str">
        <f t="shared" si="106"/>
        <v>Sell</v>
      </c>
    </row>
    <row r="1178" spans="1:8" ht="13.5" x14ac:dyDescent="0.25">
      <c r="A1178" s="3">
        <f>TITRES_STAT!B1181</f>
        <v>43726</v>
      </c>
      <c r="B1178" s="6">
        <f>TITRES_STAT!D1181</f>
        <v>1.67</v>
      </c>
      <c r="C1178" s="2">
        <f t="shared" si="108"/>
        <v>1.6828517856226648</v>
      </c>
      <c r="D1178" s="2">
        <f t="shared" si="104"/>
        <v>1.6641311194049815</v>
      </c>
      <c r="E1178" s="2">
        <f t="shared" si="103"/>
        <v>1.8720666217683313E-2</v>
      </c>
      <c r="F1178" s="2">
        <f t="shared" si="107"/>
        <v>-5.3909893021939267E-3</v>
      </c>
      <c r="G1178" s="2">
        <f t="shared" si="105"/>
        <v>2.4111655519877241E-2</v>
      </c>
      <c r="H1178" s="2" t="str">
        <f t="shared" si="106"/>
        <v>Sell</v>
      </c>
    </row>
    <row r="1179" spans="1:8" ht="13.5" x14ac:dyDescent="0.25">
      <c r="A1179" s="3">
        <f>TITRES_STAT!B1182</f>
        <v>43727</v>
      </c>
      <c r="B1179" s="6">
        <f>TITRES_STAT!D1182</f>
        <v>1.67</v>
      </c>
      <c r="C1179" s="2">
        <f t="shared" si="108"/>
        <v>1.6808745878345626</v>
      </c>
      <c r="D1179" s="2">
        <f t="shared" si="104"/>
        <v>1.6645658513009087</v>
      </c>
      <c r="E1179" s="2">
        <f t="shared" si="103"/>
        <v>1.6308736533653834E-2</v>
      </c>
      <c r="F1179" s="2">
        <f t="shared" si="107"/>
        <v>-1.051044135024375E-3</v>
      </c>
      <c r="G1179" s="2">
        <f t="shared" si="105"/>
        <v>1.7359780668678208E-2</v>
      </c>
      <c r="H1179" s="2" t="str">
        <f t="shared" si="106"/>
        <v>Sell</v>
      </c>
    </row>
    <row r="1180" spans="1:8" ht="13.5" x14ac:dyDescent="0.25">
      <c r="A1180" s="3">
        <f>TITRES_STAT!B1183</f>
        <v>43728</v>
      </c>
      <c r="B1180" s="6">
        <f>TITRES_STAT!D1183</f>
        <v>1.67</v>
      </c>
      <c r="C1180" s="2">
        <f t="shared" si="108"/>
        <v>1.6715092666292453</v>
      </c>
      <c r="D1180" s="2">
        <f t="shared" si="104"/>
        <v>1.6649683808341746</v>
      </c>
      <c r="E1180" s="2">
        <f t="shared" ref="E1180:E1243" si="109">C1180-D1180</f>
        <v>6.5408857950706167E-3</v>
      </c>
      <c r="F1180" s="2">
        <f t="shared" si="107"/>
        <v>4.6734185099462343E-4</v>
      </c>
      <c r="G1180" s="2">
        <f t="shared" si="105"/>
        <v>6.0735439440759934E-3</v>
      </c>
      <c r="H1180" s="2" t="str">
        <f t="shared" si="106"/>
        <v>Sell</v>
      </c>
    </row>
    <row r="1181" spans="1:8" ht="13.5" x14ac:dyDescent="0.25">
      <c r="A1181" s="3">
        <f>TITRES_STAT!B1184</f>
        <v>43731</v>
      </c>
      <c r="B1181" s="6">
        <f>TITRES_STAT!D1184</f>
        <v>1.67</v>
      </c>
      <c r="C1181" s="2">
        <f t="shared" si="108"/>
        <v>1.669738610224746</v>
      </c>
      <c r="D1181" s="2">
        <f t="shared" ref="D1181:D1244" si="110">$D$4*B1181+(1-$D$4)*D1180</f>
        <v>1.6653410933649764</v>
      </c>
      <c r="E1181" s="2">
        <f t="shared" si="109"/>
        <v>4.3975168597696346E-3</v>
      </c>
      <c r="F1181" s="2">
        <f t="shared" si="107"/>
        <v>1.2533768527496257E-3</v>
      </c>
      <c r="G1181" s="2">
        <f t="shared" si="105"/>
        <v>3.1441400070200088E-3</v>
      </c>
      <c r="H1181" s="2" t="str">
        <f t="shared" si="106"/>
        <v>Sell</v>
      </c>
    </row>
    <row r="1182" spans="1:8" ht="13.5" x14ac:dyDescent="0.25">
      <c r="A1182" s="3">
        <f>TITRES_STAT!B1185</f>
        <v>43732</v>
      </c>
      <c r="B1182" s="6">
        <f>TITRES_STAT!D1185</f>
        <v>1.67</v>
      </c>
      <c r="C1182" s="2">
        <f t="shared" si="108"/>
        <v>1.6636249778824772</v>
      </c>
      <c r="D1182" s="2">
        <f t="shared" si="110"/>
        <v>1.6656861975601633</v>
      </c>
      <c r="E1182" s="2">
        <f t="shared" si="109"/>
        <v>-2.0612196776861325E-3</v>
      </c>
      <c r="F1182" s="2">
        <f t="shared" si="107"/>
        <v>5.9045754666247415E-4</v>
      </c>
      <c r="G1182" s="2">
        <f t="shared" si="105"/>
        <v>-2.6516772243486064E-3</v>
      </c>
      <c r="H1182" s="2" t="str">
        <f t="shared" si="106"/>
        <v>Hold</v>
      </c>
    </row>
    <row r="1183" spans="1:8" ht="13.5" x14ac:dyDescent="0.25">
      <c r="A1183" s="3">
        <f>TITRES_STAT!B1186</f>
        <v>43733</v>
      </c>
      <c r="B1183" s="6">
        <f>TITRES_STAT!D1186</f>
        <v>1.67</v>
      </c>
      <c r="C1183" s="2">
        <f t="shared" si="108"/>
        <v>1.6646057505159422</v>
      </c>
      <c r="D1183" s="2">
        <f t="shared" si="110"/>
        <v>1.6660057384816327</v>
      </c>
      <c r="E1183" s="2">
        <f t="shared" si="109"/>
        <v>-1.399987965690519E-3</v>
      </c>
      <c r="F1183" s="2">
        <f t="shared" si="107"/>
        <v>1.923684441918755E-4</v>
      </c>
      <c r="G1183" s="2">
        <f t="shared" si="105"/>
        <v>-1.5923564098823946E-3</v>
      </c>
      <c r="H1183" s="2" t="str">
        <f t="shared" si="106"/>
        <v>Hold</v>
      </c>
    </row>
    <row r="1184" spans="1:8" ht="13.5" x14ac:dyDescent="0.25">
      <c r="A1184" s="3">
        <f>TITRES_STAT!B1187</f>
        <v>43734</v>
      </c>
      <c r="B1184" s="6">
        <f>TITRES_STAT!D1187</f>
        <v>1.67</v>
      </c>
      <c r="C1184" s="2">
        <f t="shared" si="108"/>
        <v>1.665435635051951</v>
      </c>
      <c r="D1184" s="2">
        <f t="shared" si="110"/>
        <v>1.6663016097052155</v>
      </c>
      <c r="E1184" s="2">
        <f t="shared" si="109"/>
        <v>-8.6597465326443412E-4</v>
      </c>
      <c r="F1184" s="2">
        <f t="shared" si="107"/>
        <v>-1.9300175299386425E-5</v>
      </c>
      <c r="G1184" s="2">
        <f t="shared" si="105"/>
        <v>-8.466744779650477E-4</v>
      </c>
      <c r="H1184" s="2" t="str">
        <f t="shared" si="106"/>
        <v>Hold</v>
      </c>
    </row>
    <row r="1185" spans="1:8" ht="13.5" x14ac:dyDescent="0.25">
      <c r="A1185" s="3">
        <f>TITRES_STAT!B1188</f>
        <v>43735</v>
      </c>
      <c r="B1185" s="6">
        <f>TITRES_STAT!D1188</f>
        <v>1.72</v>
      </c>
      <c r="C1185" s="2">
        <f t="shared" si="108"/>
        <v>1.6661378450439583</v>
      </c>
      <c r="D1185" s="2">
        <f t="shared" si="110"/>
        <v>1.6702792682455698</v>
      </c>
      <c r="E1185" s="2">
        <f t="shared" si="109"/>
        <v>-4.1414232016114827E-3</v>
      </c>
      <c r="F1185" s="2">
        <f t="shared" si="107"/>
        <v>-8.4372478056180574E-4</v>
      </c>
      <c r="G1185" s="2">
        <f t="shared" si="105"/>
        <v>-3.2976984210496768E-3</v>
      </c>
      <c r="H1185" s="2" t="str">
        <f t="shared" si="106"/>
        <v>Hold</v>
      </c>
    </row>
    <row r="1186" spans="1:8" ht="13.5" x14ac:dyDescent="0.25">
      <c r="A1186" s="3">
        <f>TITRES_STAT!B1189</f>
        <v>43738</v>
      </c>
      <c r="B1186" s="6">
        <f>TITRES_STAT!D1189</f>
        <v>1.75</v>
      </c>
      <c r="C1186" s="2">
        <f t="shared" si="108"/>
        <v>1.6667320227295033</v>
      </c>
      <c r="D1186" s="2">
        <f t="shared" si="110"/>
        <v>1.6761845076347868</v>
      </c>
      <c r="E1186" s="2">
        <f t="shared" si="109"/>
        <v>-9.4524849052834981E-3</v>
      </c>
      <c r="F1186" s="2">
        <f t="shared" si="107"/>
        <v>-2.5654768055061441E-3</v>
      </c>
      <c r="G1186" s="2">
        <f t="shared" si="105"/>
        <v>-6.8870080997773539E-3</v>
      </c>
      <c r="H1186" s="2" t="str">
        <f t="shared" si="106"/>
        <v>Hold</v>
      </c>
    </row>
    <row r="1187" spans="1:8" ht="13.5" x14ac:dyDescent="0.25">
      <c r="A1187" s="3">
        <f>TITRES_STAT!B1190</f>
        <v>43739</v>
      </c>
      <c r="B1187" s="6">
        <f>TITRES_STAT!D1190</f>
        <v>1.75</v>
      </c>
      <c r="C1187" s="2">
        <f t="shared" si="108"/>
        <v>1.6672347884634258</v>
      </c>
      <c r="D1187" s="2">
        <f t="shared" si="110"/>
        <v>1.6816523218840618</v>
      </c>
      <c r="E1187" s="2">
        <f t="shared" si="109"/>
        <v>-1.4417533420636008E-2</v>
      </c>
      <c r="F1187" s="2">
        <f t="shared" si="107"/>
        <v>-4.9358881285321175E-3</v>
      </c>
      <c r="G1187" s="2">
        <f t="shared" si="105"/>
        <v>-9.48164529210389E-3</v>
      </c>
      <c r="H1187" s="2" t="str">
        <f t="shared" si="106"/>
        <v>Hold</v>
      </c>
    </row>
    <row r="1188" spans="1:8" ht="13.5" x14ac:dyDescent="0.25">
      <c r="A1188" s="3">
        <f>TITRES_STAT!B1191</f>
        <v>43740</v>
      </c>
      <c r="B1188" s="6">
        <f>TITRES_STAT!D1191</f>
        <v>1.75</v>
      </c>
      <c r="C1188" s="2">
        <f t="shared" si="108"/>
        <v>1.6676602056228989</v>
      </c>
      <c r="D1188" s="2">
        <f t="shared" si="110"/>
        <v>1.6867151128556126</v>
      </c>
      <c r="E1188" s="2">
        <f t="shared" si="109"/>
        <v>-1.9054907232713747E-2</v>
      </c>
      <c r="F1188" s="2">
        <f t="shared" si="107"/>
        <v>-7.7596919493684441E-3</v>
      </c>
      <c r="G1188" s="2">
        <f t="shared" ref="G1188:G1251" si="111">E1188-F1188</f>
        <v>-1.1295215283345303E-2</v>
      </c>
      <c r="H1188" s="2" t="str">
        <f t="shared" ref="H1188:H1251" si="112">IF(G1188&lt;0,"Hold","Sell")</f>
        <v>Hold</v>
      </c>
    </row>
    <row r="1189" spans="1:8" ht="13.5" x14ac:dyDescent="0.25">
      <c r="A1189" s="3">
        <f>TITRES_STAT!B1192</f>
        <v>43741</v>
      </c>
      <c r="B1189" s="6">
        <f>TITRES_STAT!D1192</f>
        <v>1.82</v>
      </c>
      <c r="C1189" s="2">
        <f t="shared" si="108"/>
        <v>1.6680201739886069</v>
      </c>
      <c r="D1189" s="2">
        <f t="shared" si="110"/>
        <v>1.6965880674589005</v>
      </c>
      <c r="E1189" s="2">
        <f t="shared" si="109"/>
        <v>-2.8567893470293537E-2</v>
      </c>
      <c r="F1189" s="2">
        <f t="shared" ref="F1189:F1252" si="113">(E1189*(2/(10)))+((1-(2/10))*F1188)</f>
        <v>-1.1921332253553463E-2</v>
      </c>
      <c r="G1189" s="2">
        <f t="shared" si="111"/>
        <v>-1.6646561216740074E-2</v>
      </c>
      <c r="H1189" s="2" t="str">
        <f t="shared" si="112"/>
        <v>Hold</v>
      </c>
    </row>
    <row r="1190" spans="1:8" ht="13.5" x14ac:dyDescent="0.25">
      <c r="A1190" s="3">
        <f>TITRES_STAT!B1193</f>
        <v>43742</v>
      </c>
      <c r="B1190" s="6">
        <f>TITRES_STAT!D1193</f>
        <v>1.9</v>
      </c>
      <c r="C1190" s="2">
        <f t="shared" si="108"/>
        <v>1.6683247626057445</v>
      </c>
      <c r="D1190" s="2">
        <f t="shared" si="110"/>
        <v>1.7116556180175002</v>
      </c>
      <c r="E1190" s="2">
        <f t="shared" si="109"/>
        <v>-4.3330855411755742E-2</v>
      </c>
      <c r="F1190" s="2">
        <f t="shared" si="113"/>
        <v>-1.8203236885193919E-2</v>
      </c>
      <c r="G1190" s="2">
        <f t="shared" si="111"/>
        <v>-2.5127618526561823E-2</v>
      </c>
      <c r="H1190" s="2" t="str">
        <f t="shared" si="112"/>
        <v>Hold</v>
      </c>
    </row>
    <row r="1191" spans="1:8" ht="13.5" x14ac:dyDescent="0.25">
      <c r="A1191" s="3">
        <f>TITRES_STAT!B1194</f>
        <v>43745</v>
      </c>
      <c r="B1191" s="6">
        <f>TITRES_STAT!D1194</f>
        <v>1.95</v>
      </c>
      <c r="C1191" s="2">
        <f t="shared" si="108"/>
        <v>1.6685824914356298</v>
      </c>
      <c r="D1191" s="2">
        <f t="shared" si="110"/>
        <v>1.7293107574236113</v>
      </c>
      <c r="E1191" s="2">
        <f t="shared" si="109"/>
        <v>-6.0728265987981533E-2</v>
      </c>
      <c r="F1191" s="2">
        <f t="shared" si="113"/>
        <v>-2.6708242705751443E-2</v>
      </c>
      <c r="G1191" s="2">
        <f t="shared" si="111"/>
        <v>-3.402002328223009E-2</v>
      </c>
      <c r="H1191" s="2" t="str">
        <f t="shared" si="112"/>
        <v>Hold</v>
      </c>
    </row>
    <row r="1192" spans="1:8" ht="13.5" x14ac:dyDescent="0.25">
      <c r="A1192" s="3">
        <f>TITRES_STAT!B1195</f>
        <v>43746</v>
      </c>
      <c r="B1192" s="6">
        <f>TITRES_STAT!D1195</f>
        <v>1.95</v>
      </c>
      <c r="C1192" s="2">
        <f t="shared" si="108"/>
        <v>1.6688005696763022</v>
      </c>
      <c r="D1192" s="2">
        <f t="shared" si="110"/>
        <v>1.745658108725566</v>
      </c>
      <c r="E1192" s="2">
        <f t="shared" si="109"/>
        <v>-7.6857539049263845E-2</v>
      </c>
      <c r="F1192" s="2">
        <f t="shared" si="113"/>
        <v>-3.6738101974453923E-2</v>
      </c>
      <c r="G1192" s="2">
        <f t="shared" si="111"/>
        <v>-4.0119437074809923E-2</v>
      </c>
      <c r="H1192" s="2" t="str">
        <f t="shared" si="112"/>
        <v>Hold</v>
      </c>
    </row>
    <row r="1193" spans="1:8" ht="13.5" x14ac:dyDescent="0.25">
      <c r="A1193" s="3">
        <f>TITRES_STAT!B1196</f>
        <v>43747</v>
      </c>
      <c r="B1193" s="6">
        <f>TITRES_STAT!D1196</f>
        <v>1.95</v>
      </c>
      <c r="C1193" s="2">
        <f t="shared" si="108"/>
        <v>1.6689850974184095</v>
      </c>
      <c r="D1193" s="2">
        <f t="shared" si="110"/>
        <v>1.7607945451162648</v>
      </c>
      <c r="E1193" s="2">
        <f t="shared" si="109"/>
        <v>-9.1809447697855262E-2</v>
      </c>
      <c r="F1193" s="2">
        <f t="shared" si="113"/>
        <v>-4.775237111913419E-2</v>
      </c>
      <c r="G1193" s="2">
        <f t="shared" si="111"/>
        <v>-4.4057076578721072E-2</v>
      </c>
      <c r="H1193" s="2" t="str">
        <f t="shared" si="112"/>
        <v>Hold</v>
      </c>
    </row>
    <row r="1194" spans="1:8" ht="13.5" x14ac:dyDescent="0.25">
      <c r="A1194" s="3">
        <f>TITRES_STAT!B1197</f>
        <v>43748</v>
      </c>
      <c r="B1194" s="6">
        <f>TITRES_STAT!D1197</f>
        <v>1.95</v>
      </c>
      <c r="C1194" s="2">
        <f t="shared" si="108"/>
        <v>1.6691412362771159</v>
      </c>
      <c r="D1194" s="2">
        <f t="shared" si="110"/>
        <v>1.7748097639965414</v>
      </c>
      <c r="E1194" s="2">
        <f t="shared" si="109"/>
        <v>-0.10566852771942559</v>
      </c>
      <c r="F1194" s="2">
        <f t="shared" si="113"/>
        <v>-5.9335602439192475E-2</v>
      </c>
      <c r="G1194" s="2">
        <f t="shared" si="111"/>
        <v>-4.6332925280233112E-2</v>
      </c>
      <c r="H1194" s="2" t="str">
        <f t="shared" si="112"/>
        <v>Hold</v>
      </c>
    </row>
    <row r="1195" spans="1:8" ht="13.5" x14ac:dyDescent="0.25">
      <c r="A1195" s="3">
        <f>TITRES_STAT!B1198</f>
        <v>43749</v>
      </c>
      <c r="B1195" s="6">
        <f>TITRES_STAT!D1198</f>
        <v>1.95</v>
      </c>
      <c r="C1195" s="2">
        <f t="shared" si="108"/>
        <v>1.6769656614652519</v>
      </c>
      <c r="D1195" s="2">
        <f t="shared" si="110"/>
        <v>1.7877868185153161</v>
      </c>
      <c r="E1195" s="2">
        <f t="shared" si="109"/>
        <v>-0.11082115705006412</v>
      </c>
      <c r="F1195" s="2">
        <f t="shared" si="113"/>
        <v>-6.963271336136681E-2</v>
      </c>
      <c r="G1195" s="2">
        <f t="shared" si="111"/>
        <v>-4.1188443688697313E-2</v>
      </c>
      <c r="H1195" s="2" t="str">
        <f t="shared" si="112"/>
        <v>Hold</v>
      </c>
    </row>
    <row r="1196" spans="1:8" ht="13.5" x14ac:dyDescent="0.25">
      <c r="A1196" s="3">
        <f>TITRES_STAT!B1199</f>
        <v>43752</v>
      </c>
      <c r="B1196" s="6">
        <f>TITRES_STAT!D1199</f>
        <v>1.95</v>
      </c>
      <c r="C1196" s="2">
        <f t="shared" si="108"/>
        <v>1.6882017135475209</v>
      </c>
      <c r="D1196" s="2">
        <f t="shared" si="110"/>
        <v>1.7998026097364037</v>
      </c>
      <c r="E1196" s="2">
        <f t="shared" si="109"/>
        <v>-0.1116008961888828</v>
      </c>
      <c r="F1196" s="2">
        <f t="shared" si="113"/>
        <v>-7.8026349926870006E-2</v>
      </c>
      <c r="G1196" s="2">
        <f t="shared" si="111"/>
        <v>-3.3574546262012797E-2</v>
      </c>
      <c r="H1196" s="2" t="str">
        <f t="shared" si="112"/>
        <v>Hold</v>
      </c>
    </row>
    <row r="1197" spans="1:8" ht="13.5" x14ac:dyDescent="0.25">
      <c r="A1197" s="3">
        <f>TITRES_STAT!B1200</f>
        <v>43754</v>
      </c>
      <c r="B1197" s="6">
        <f>TITRES_STAT!D1200</f>
        <v>1.95</v>
      </c>
      <c r="C1197" s="2">
        <f t="shared" si="108"/>
        <v>1.6977091422325179</v>
      </c>
      <c r="D1197" s="2">
        <f t="shared" si="110"/>
        <v>1.8109283423485218</v>
      </c>
      <c r="E1197" s="2">
        <f t="shared" si="109"/>
        <v>-0.11321920011600395</v>
      </c>
      <c r="F1197" s="2">
        <f t="shared" si="113"/>
        <v>-8.5064919964696797E-2</v>
      </c>
      <c r="G1197" s="2">
        <f t="shared" si="111"/>
        <v>-2.8154280151307151E-2</v>
      </c>
      <c r="H1197" s="2" t="str">
        <f t="shared" si="112"/>
        <v>Hold</v>
      </c>
    </row>
    <row r="1198" spans="1:8" ht="13.5" x14ac:dyDescent="0.25">
      <c r="A1198" s="3">
        <f>TITRES_STAT!B1201</f>
        <v>43755</v>
      </c>
      <c r="B1198" s="6">
        <f>TITRES_STAT!D1201</f>
        <v>1.95</v>
      </c>
      <c r="C1198" s="2">
        <f t="shared" si="108"/>
        <v>1.7057538895813615</v>
      </c>
      <c r="D1198" s="2">
        <f t="shared" si="110"/>
        <v>1.8212299466190016</v>
      </c>
      <c r="E1198" s="2">
        <f t="shared" si="109"/>
        <v>-0.11547605703764008</v>
      </c>
      <c r="F1198" s="2">
        <f t="shared" si="113"/>
        <v>-9.1147147379285462E-2</v>
      </c>
      <c r="G1198" s="2">
        <f t="shared" si="111"/>
        <v>-2.4328909658354617E-2</v>
      </c>
      <c r="H1198" s="2" t="str">
        <f t="shared" si="112"/>
        <v>Hold</v>
      </c>
    </row>
    <row r="1199" spans="1:8" ht="13.5" x14ac:dyDescent="0.25">
      <c r="A1199" s="3">
        <f>TITRES_STAT!B1202</f>
        <v>43756</v>
      </c>
      <c r="B1199" s="6">
        <f>TITRES_STAT!D1202</f>
        <v>1.99</v>
      </c>
      <c r="C1199" s="2">
        <f t="shared" si="108"/>
        <v>1.7233302142611522</v>
      </c>
      <c r="D1199" s="2">
        <f t="shared" si="110"/>
        <v>1.8337314320546312</v>
      </c>
      <c r="E1199" s="2">
        <f t="shared" si="109"/>
        <v>-0.110401217793479</v>
      </c>
      <c r="F1199" s="2">
        <f t="shared" si="113"/>
        <v>-9.4997961462124164E-2</v>
      </c>
      <c r="G1199" s="2">
        <f t="shared" si="111"/>
        <v>-1.5403256331354837E-2</v>
      </c>
      <c r="H1199" s="2" t="str">
        <f t="shared" si="112"/>
        <v>Hold</v>
      </c>
    </row>
    <row r="1200" spans="1:8" ht="13.5" x14ac:dyDescent="0.25">
      <c r="A1200" s="3">
        <f>TITRES_STAT!B1203</f>
        <v>43759</v>
      </c>
      <c r="B1200" s="6">
        <f>TITRES_STAT!D1203</f>
        <v>1.99</v>
      </c>
      <c r="C1200" s="2">
        <f t="shared" si="108"/>
        <v>1.750510181297898</v>
      </c>
      <c r="D1200" s="2">
        <f t="shared" si="110"/>
        <v>1.8453068815320659</v>
      </c>
      <c r="E1200" s="2">
        <f t="shared" si="109"/>
        <v>-9.4796700234167863E-2</v>
      </c>
      <c r="F1200" s="2">
        <f t="shared" si="113"/>
        <v>-9.4957709216532904E-2</v>
      </c>
      <c r="G1200" s="2">
        <f t="shared" si="111"/>
        <v>1.6100898236504069E-4</v>
      </c>
      <c r="H1200" s="2" t="str">
        <f t="shared" si="112"/>
        <v>Sell</v>
      </c>
    </row>
    <row r="1201" spans="1:8" ht="13.5" x14ac:dyDescent="0.25">
      <c r="A1201" s="3">
        <f>TITRES_STAT!B1204</f>
        <v>43760</v>
      </c>
      <c r="B1201" s="6">
        <f>TITRES_STAT!D1204</f>
        <v>1.99</v>
      </c>
      <c r="C1201" s="2">
        <f t="shared" si="108"/>
        <v>1.7812009226366829</v>
      </c>
      <c r="D1201" s="2">
        <f t="shared" si="110"/>
        <v>1.8560248903074685</v>
      </c>
      <c r="E1201" s="2">
        <f t="shared" si="109"/>
        <v>-7.4823967670785585E-2</v>
      </c>
      <c r="F1201" s="2">
        <f t="shared" si="113"/>
        <v>-9.0930960907383451E-2</v>
      </c>
      <c r="G1201" s="2">
        <f t="shared" si="111"/>
        <v>1.6106993236597866E-2</v>
      </c>
      <c r="H1201" s="2" t="str">
        <f t="shared" si="112"/>
        <v>Sell</v>
      </c>
    </row>
    <row r="1202" spans="1:8" ht="13.5" x14ac:dyDescent="0.25">
      <c r="A1202" s="3">
        <f>TITRES_STAT!B1205</f>
        <v>43761</v>
      </c>
      <c r="B1202" s="6">
        <f>TITRES_STAT!D1205</f>
        <v>1.99</v>
      </c>
      <c r="C1202" s="2">
        <f t="shared" si="108"/>
        <v>1.8071700114618088</v>
      </c>
      <c r="D1202" s="2">
        <f t="shared" si="110"/>
        <v>1.8659489725069154</v>
      </c>
      <c r="E1202" s="2">
        <f t="shared" si="109"/>
        <v>-5.8778961045106604E-2</v>
      </c>
      <c r="F1202" s="2">
        <f t="shared" si="113"/>
        <v>-8.4500560934928082E-2</v>
      </c>
      <c r="G1202" s="2">
        <f t="shared" si="111"/>
        <v>2.5721599889821478E-2</v>
      </c>
      <c r="H1202" s="2" t="str">
        <f t="shared" si="112"/>
        <v>Sell</v>
      </c>
    </row>
    <row r="1203" spans="1:8" ht="13.5" x14ac:dyDescent="0.25">
      <c r="A1203" s="3">
        <f>TITRES_STAT!B1206</f>
        <v>43762</v>
      </c>
      <c r="B1203" s="6">
        <f>TITRES_STAT!D1206</f>
        <v>1.94</v>
      </c>
      <c r="C1203" s="2">
        <f t="shared" si="108"/>
        <v>1.8291438558522997</v>
      </c>
      <c r="D1203" s="2">
        <f t="shared" si="110"/>
        <v>1.8714342338026995</v>
      </c>
      <c r="E1203" s="2">
        <f t="shared" si="109"/>
        <v>-4.2290377950399805E-2</v>
      </c>
      <c r="F1203" s="2">
        <f t="shared" si="113"/>
        <v>-7.6058524338022432E-2</v>
      </c>
      <c r="G1203" s="2">
        <f t="shared" si="111"/>
        <v>3.3768146387622627E-2</v>
      </c>
      <c r="H1203" s="2" t="str">
        <f t="shared" si="112"/>
        <v>Sell</v>
      </c>
    </row>
    <row r="1204" spans="1:8" ht="13.5" x14ac:dyDescent="0.25">
      <c r="A1204" s="3">
        <f>TITRES_STAT!B1207</f>
        <v>43763</v>
      </c>
      <c r="B1204" s="6">
        <f>TITRES_STAT!D1207</f>
        <v>1.89</v>
      </c>
      <c r="C1204" s="2">
        <f t="shared" si="108"/>
        <v>1.8477371087980998</v>
      </c>
      <c r="D1204" s="2">
        <f t="shared" si="110"/>
        <v>1.8728094757432401</v>
      </c>
      <c r="E1204" s="2">
        <f t="shared" si="109"/>
        <v>-2.5072366945140256E-2</v>
      </c>
      <c r="F1204" s="2">
        <f t="shared" si="113"/>
        <v>-6.5861292859446002E-2</v>
      </c>
      <c r="G1204" s="2">
        <f t="shared" si="111"/>
        <v>4.0788925914305746E-2</v>
      </c>
      <c r="H1204" s="2" t="str">
        <f t="shared" si="112"/>
        <v>Sell</v>
      </c>
    </row>
    <row r="1205" spans="1:8" ht="13.5" x14ac:dyDescent="0.25">
      <c r="A1205" s="3">
        <f>TITRES_STAT!B1208</f>
        <v>43766</v>
      </c>
      <c r="B1205" s="6">
        <f>TITRES_STAT!D1208</f>
        <v>1.89</v>
      </c>
      <c r="C1205" s="2">
        <f t="shared" si="108"/>
        <v>1.8634698612906999</v>
      </c>
      <c r="D1205" s="2">
        <f t="shared" si="110"/>
        <v>1.8740828479104075</v>
      </c>
      <c r="E1205" s="2">
        <f t="shared" si="109"/>
        <v>-1.0612986619707554E-2</v>
      </c>
      <c r="F1205" s="2">
        <f t="shared" si="113"/>
        <v>-5.4811631611498317E-2</v>
      </c>
      <c r="G1205" s="2">
        <f t="shared" si="111"/>
        <v>4.4198644991790763E-2</v>
      </c>
      <c r="H1205" s="2" t="str">
        <f t="shared" si="112"/>
        <v>Sell</v>
      </c>
    </row>
    <row r="1206" spans="1:8" ht="13.5" x14ac:dyDescent="0.25">
      <c r="A1206" s="3">
        <f>TITRES_STAT!B1209</f>
        <v>43767</v>
      </c>
      <c r="B1206" s="6">
        <f>TITRES_STAT!D1209</f>
        <v>1.85</v>
      </c>
      <c r="C1206" s="2">
        <f t="shared" si="108"/>
        <v>1.8767821903229001</v>
      </c>
      <c r="D1206" s="2">
        <f t="shared" si="110"/>
        <v>1.8722989332503772</v>
      </c>
      <c r="E1206" s="2">
        <f t="shared" si="109"/>
        <v>4.4832570725228393E-3</v>
      </c>
      <c r="F1206" s="2">
        <f t="shared" si="113"/>
        <v>-4.2952653874694088E-2</v>
      </c>
      <c r="G1206" s="2">
        <f t="shared" si="111"/>
        <v>4.7435910947216928E-2</v>
      </c>
      <c r="H1206" s="2" t="str">
        <f t="shared" si="112"/>
        <v>Sell</v>
      </c>
    </row>
    <row r="1207" spans="1:8" ht="13.5" x14ac:dyDescent="0.25">
      <c r="A1207" s="3">
        <f>TITRES_STAT!B1210</f>
        <v>43768</v>
      </c>
      <c r="B1207" s="6">
        <f>TITRES_STAT!D1210</f>
        <v>1.89</v>
      </c>
      <c r="C1207" s="2">
        <f t="shared" si="108"/>
        <v>1.8880464687347616</v>
      </c>
      <c r="D1207" s="2">
        <f t="shared" si="110"/>
        <v>1.8736101233799789</v>
      </c>
      <c r="E1207" s="2">
        <f t="shared" si="109"/>
        <v>1.4436345354782665E-2</v>
      </c>
      <c r="F1207" s="2">
        <f t="shared" si="113"/>
        <v>-3.1474854028798745E-2</v>
      </c>
      <c r="G1207" s="2">
        <f t="shared" si="111"/>
        <v>4.5911199383581409E-2</v>
      </c>
      <c r="H1207" s="2" t="str">
        <f t="shared" si="112"/>
        <v>Sell</v>
      </c>
    </row>
    <row r="1208" spans="1:8" ht="13.5" x14ac:dyDescent="0.25">
      <c r="A1208" s="3">
        <f>TITRES_STAT!B1211</f>
        <v>43769</v>
      </c>
      <c r="B1208" s="6">
        <f>TITRES_STAT!D1211</f>
        <v>1.89</v>
      </c>
      <c r="C1208" s="2">
        <f t="shared" si="108"/>
        <v>1.897577781237106</v>
      </c>
      <c r="D1208" s="2">
        <f t="shared" si="110"/>
        <v>1.8748241883147951</v>
      </c>
      <c r="E1208" s="2">
        <f t="shared" si="109"/>
        <v>2.2753592922310828E-2</v>
      </c>
      <c r="F1208" s="2">
        <f t="shared" si="113"/>
        <v>-2.0629164638576832E-2</v>
      </c>
      <c r="G1208" s="2">
        <f t="shared" si="111"/>
        <v>4.3382757560887664E-2</v>
      </c>
      <c r="H1208" s="2" t="str">
        <f t="shared" si="112"/>
        <v>Sell</v>
      </c>
    </row>
    <row r="1209" spans="1:8" ht="13.5" x14ac:dyDescent="0.25">
      <c r="A1209" s="3">
        <f>TITRES_STAT!B1212</f>
        <v>43770</v>
      </c>
      <c r="B1209" s="6">
        <f>TITRES_STAT!D1212</f>
        <v>1.85</v>
      </c>
      <c r="C1209" s="2">
        <f t="shared" si="108"/>
        <v>1.911796584123705</v>
      </c>
      <c r="D1209" s="2">
        <f t="shared" si="110"/>
        <v>1.8729853595507362</v>
      </c>
      <c r="E1209" s="2">
        <f t="shared" si="109"/>
        <v>3.8811224572968817E-2</v>
      </c>
      <c r="F1209" s="2">
        <f t="shared" si="113"/>
        <v>-8.7410867962677032E-3</v>
      </c>
      <c r="G1209" s="2">
        <f t="shared" si="111"/>
        <v>4.7552311369236516E-2</v>
      </c>
      <c r="H1209" s="2" t="str">
        <f t="shared" si="112"/>
        <v>Sell</v>
      </c>
    </row>
    <row r="1210" spans="1:8" ht="13.5" x14ac:dyDescent="0.25">
      <c r="A1210" s="3">
        <f>TITRES_STAT!B1213</f>
        <v>43773</v>
      </c>
      <c r="B1210" s="6">
        <f>TITRES_STAT!D1213</f>
        <v>1.85</v>
      </c>
      <c r="C1210" s="2">
        <f t="shared" si="108"/>
        <v>1.9238278788739043</v>
      </c>
      <c r="D1210" s="2">
        <f t="shared" si="110"/>
        <v>1.8712827403247558</v>
      </c>
      <c r="E1210" s="2">
        <f t="shared" si="109"/>
        <v>5.254513854914844E-2</v>
      </c>
      <c r="F1210" s="2">
        <f t="shared" si="113"/>
        <v>3.5161582728155255E-3</v>
      </c>
      <c r="G1210" s="2">
        <f t="shared" si="111"/>
        <v>4.9028980276332915E-2</v>
      </c>
      <c r="H1210" s="2" t="str">
        <f t="shared" si="112"/>
        <v>Sell</v>
      </c>
    </row>
    <row r="1211" spans="1:8" ht="13.5" x14ac:dyDescent="0.25">
      <c r="A1211" s="3">
        <f>TITRES_STAT!B1214</f>
        <v>43774</v>
      </c>
      <c r="B1211" s="6">
        <f>TITRES_STAT!D1214</f>
        <v>1.85</v>
      </c>
      <c r="C1211" s="2">
        <f t="shared" si="108"/>
        <v>1.9340082052009959</v>
      </c>
      <c r="D1211" s="2">
        <f t="shared" si="110"/>
        <v>1.8697062410414407</v>
      </c>
      <c r="E1211" s="2">
        <f t="shared" si="109"/>
        <v>6.4301964159555247E-2</v>
      </c>
      <c r="F1211" s="2">
        <f t="shared" si="113"/>
        <v>1.5673319450163471E-2</v>
      </c>
      <c r="G1211" s="2">
        <f t="shared" si="111"/>
        <v>4.862864470939178E-2</v>
      </c>
      <c r="H1211" s="2" t="str">
        <f t="shared" si="112"/>
        <v>Sell</v>
      </c>
    </row>
    <row r="1212" spans="1:8" ht="13.5" x14ac:dyDescent="0.25">
      <c r="A1212" s="3">
        <f>TITRES_STAT!B1215</f>
        <v>43775</v>
      </c>
      <c r="B1212" s="6">
        <f>TITRES_STAT!D1215</f>
        <v>1.85</v>
      </c>
      <c r="C1212" s="2">
        <f t="shared" si="108"/>
        <v>1.9426223274777659</v>
      </c>
      <c r="D1212" s="2">
        <f t="shared" si="110"/>
        <v>1.8682465194828155</v>
      </c>
      <c r="E1212" s="2">
        <f t="shared" si="109"/>
        <v>7.437580799495036E-2</v>
      </c>
      <c r="F1212" s="2">
        <f t="shared" si="113"/>
        <v>2.7413817159120848E-2</v>
      </c>
      <c r="G1212" s="2">
        <f t="shared" si="111"/>
        <v>4.6961990835829512E-2</v>
      </c>
      <c r="H1212" s="2" t="str">
        <f t="shared" si="112"/>
        <v>Sell</v>
      </c>
    </row>
    <row r="1213" spans="1:8" ht="13.5" x14ac:dyDescent="0.25">
      <c r="A1213" s="3">
        <f>TITRES_STAT!B1216</f>
        <v>43776</v>
      </c>
      <c r="B1213" s="6">
        <f>TITRES_STAT!D1216</f>
        <v>1.85</v>
      </c>
      <c r="C1213" s="2">
        <f t="shared" si="108"/>
        <v>1.9422188924811863</v>
      </c>
      <c r="D1213" s="2">
        <f t="shared" si="110"/>
        <v>1.8668949254470515</v>
      </c>
      <c r="E1213" s="2">
        <f t="shared" si="109"/>
        <v>7.5323967034134798E-2</v>
      </c>
      <c r="F1213" s="2">
        <f t="shared" si="113"/>
        <v>3.6995847134123641E-2</v>
      </c>
      <c r="G1213" s="2">
        <f t="shared" si="111"/>
        <v>3.8328119900011157E-2</v>
      </c>
      <c r="H1213" s="2" t="str">
        <f t="shared" si="112"/>
        <v>Sell</v>
      </c>
    </row>
    <row r="1214" spans="1:8" ht="13.5" x14ac:dyDescent="0.25">
      <c r="A1214" s="3">
        <f>TITRES_STAT!B1217</f>
        <v>43777</v>
      </c>
      <c r="B1214" s="6">
        <f>TITRES_STAT!D1217</f>
        <v>1.89</v>
      </c>
      <c r="C1214" s="2">
        <f t="shared" si="108"/>
        <v>1.9341852167148499</v>
      </c>
      <c r="D1214" s="2">
        <f t="shared" si="110"/>
        <v>1.8686064124509736</v>
      </c>
      <c r="E1214" s="2">
        <f t="shared" si="109"/>
        <v>6.55788042638763E-2</v>
      </c>
      <c r="F1214" s="2">
        <f t="shared" si="113"/>
        <v>4.2712438560074173E-2</v>
      </c>
      <c r="G1214" s="2">
        <f t="shared" si="111"/>
        <v>2.2866365703802127E-2</v>
      </c>
      <c r="H1214" s="2" t="str">
        <f t="shared" si="112"/>
        <v>Sell</v>
      </c>
    </row>
    <row r="1215" spans="1:8" ht="13.5" x14ac:dyDescent="0.25">
      <c r="A1215" s="3">
        <f>TITRES_STAT!B1218</f>
        <v>43780</v>
      </c>
      <c r="B1215" s="6">
        <f>TITRES_STAT!D1218</f>
        <v>1.87</v>
      </c>
      <c r="C1215" s="2">
        <f t="shared" si="108"/>
        <v>1.9273874910664115</v>
      </c>
      <c r="D1215" s="2">
        <f t="shared" si="110"/>
        <v>1.8687096411583088</v>
      </c>
      <c r="E1215" s="2">
        <f t="shared" si="109"/>
        <v>5.8677849908102653E-2</v>
      </c>
      <c r="F1215" s="2">
        <f t="shared" si="113"/>
        <v>4.5905520829679872E-2</v>
      </c>
      <c r="G1215" s="2">
        <f t="shared" si="111"/>
        <v>1.2772329078422781E-2</v>
      </c>
      <c r="H1215" s="2" t="str">
        <f t="shared" si="112"/>
        <v>Sell</v>
      </c>
    </row>
    <row r="1216" spans="1:8" ht="13.5" x14ac:dyDescent="0.25">
      <c r="A1216" s="3">
        <f>TITRES_STAT!B1219</f>
        <v>43781</v>
      </c>
      <c r="B1216" s="6">
        <f>TITRES_STAT!D1219</f>
        <v>1.87</v>
      </c>
      <c r="C1216" s="2">
        <f t="shared" si="108"/>
        <v>1.9154817232100405</v>
      </c>
      <c r="D1216" s="2">
        <f t="shared" si="110"/>
        <v>1.8688052232947303</v>
      </c>
      <c r="E1216" s="2">
        <f t="shared" si="109"/>
        <v>4.6676499915310199E-2</v>
      </c>
      <c r="F1216" s="2">
        <f t="shared" si="113"/>
        <v>4.6059716646805936E-2</v>
      </c>
      <c r="G1216" s="2">
        <f t="shared" si="111"/>
        <v>6.1678326850426318E-4</v>
      </c>
      <c r="H1216" s="2" t="str">
        <f t="shared" si="112"/>
        <v>Sell</v>
      </c>
    </row>
    <row r="1217" spans="1:8" ht="13.5" x14ac:dyDescent="0.25">
      <c r="A1217" s="3">
        <f>TITRES_STAT!B1220</f>
        <v>43782</v>
      </c>
      <c r="B1217" s="6">
        <f>TITRES_STAT!D1220</f>
        <v>1.87</v>
      </c>
      <c r="C1217" s="2">
        <f t="shared" si="108"/>
        <v>1.9115614581008034</v>
      </c>
      <c r="D1217" s="2">
        <f t="shared" si="110"/>
        <v>1.8688937252728983</v>
      </c>
      <c r="E1217" s="2">
        <f t="shared" si="109"/>
        <v>4.2667732827905036E-2</v>
      </c>
      <c r="F1217" s="2">
        <f t="shared" si="113"/>
        <v>4.538131988302576E-2</v>
      </c>
      <c r="G1217" s="2">
        <f t="shared" si="111"/>
        <v>-2.7135870551207239E-3</v>
      </c>
      <c r="H1217" s="2" t="str">
        <f t="shared" si="112"/>
        <v>Hold</v>
      </c>
    </row>
    <row r="1218" spans="1:8" ht="13.5" x14ac:dyDescent="0.25">
      <c r="A1218" s="3">
        <f>TITRES_STAT!B1221</f>
        <v>43783</v>
      </c>
      <c r="B1218" s="6">
        <f>TITRES_STAT!D1221</f>
        <v>1.87</v>
      </c>
      <c r="C1218" s="2">
        <f t="shared" si="108"/>
        <v>1.9082443107006797</v>
      </c>
      <c r="D1218" s="2">
        <f t="shared" si="110"/>
        <v>1.8689756715489798</v>
      </c>
      <c r="E1218" s="2">
        <f t="shared" si="109"/>
        <v>3.9268639151699869E-2</v>
      </c>
      <c r="F1218" s="2">
        <f t="shared" si="113"/>
        <v>4.4158783736760583E-2</v>
      </c>
      <c r="G1218" s="2">
        <f t="shared" si="111"/>
        <v>-4.8901445850607142E-3</v>
      </c>
      <c r="H1218" s="2" t="str">
        <f t="shared" si="112"/>
        <v>Hold</v>
      </c>
    </row>
    <row r="1219" spans="1:8" ht="13.5" x14ac:dyDescent="0.25">
      <c r="A1219" s="3">
        <f>TITRES_STAT!B1222</f>
        <v>43784</v>
      </c>
      <c r="B1219" s="6">
        <f>TITRES_STAT!D1222</f>
        <v>1.87</v>
      </c>
      <c r="C1219" s="2">
        <f t="shared" si="108"/>
        <v>1.8992836475159598</v>
      </c>
      <c r="D1219" s="2">
        <f t="shared" si="110"/>
        <v>1.8690515477305369</v>
      </c>
      <c r="E1219" s="2">
        <f t="shared" si="109"/>
        <v>3.023209978542285E-2</v>
      </c>
      <c r="F1219" s="2">
        <f t="shared" si="113"/>
        <v>4.1373446946493038E-2</v>
      </c>
      <c r="G1219" s="2">
        <f t="shared" si="111"/>
        <v>-1.1141347161070188E-2</v>
      </c>
      <c r="H1219" s="2" t="str">
        <f t="shared" si="112"/>
        <v>Hold</v>
      </c>
    </row>
    <row r="1220" spans="1:8" ht="13.5" x14ac:dyDescent="0.25">
      <c r="A1220" s="3">
        <f>TITRES_STAT!B1223</f>
        <v>43787</v>
      </c>
      <c r="B1220" s="6">
        <f>TITRES_STAT!D1223</f>
        <v>1.87</v>
      </c>
      <c r="C1220" s="2">
        <f t="shared" si="108"/>
        <v>1.8917015478981198</v>
      </c>
      <c r="D1220" s="2">
        <f t="shared" si="110"/>
        <v>1.8691218034542008</v>
      </c>
      <c r="E1220" s="2">
        <f t="shared" si="109"/>
        <v>2.2579744443919081E-2</v>
      </c>
      <c r="F1220" s="2">
        <f t="shared" si="113"/>
        <v>3.7614706445978245E-2</v>
      </c>
      <c r="G1220" s="2">
        <f t="shared" si="111"/>
        <v>-1.5034962002059164E-2</v>
      </c>
      <c r="H1220" s="2" t="str">
        <f t="shared" si="112"/>
        <v>Hold</v>
      </c>
    </row>
    <row r="1221" spans="1:8" ht="13.5" x14ac:dyDescent="0.25">
      <c r="A1221" s="3">
        <f>TITRES_STAT!B1224</f>
        <v>43788</v>
      </c>
      <c r="B1221" s="6">
        <f>TITRES_STAT!D1224</f>
        <v>1.87</v>
      </c>
      <c r="C1221" s="2">
        <f t="shared" si="108"/>
        <v>1.8852859251445631</v>
      </c>
      <c r="D1221" s="2">
        <f t="shared" si="110"/>
        <v>1.8691868550501858</v>
      </c>
      <c r="E1221" s="2">
        <f t="shared" si="109"/>
        <v>1.6099070094377277E-2</v>
      </c>
      <c r="F1221" s="2">
        <f t="shared" si="113"/>
        <v>3.3311579175658051E-2</v>
      </c>
      <c r="G1221" s="2">
        <f t="shared" si="111"/>
        <v>-1.7212509081280775E-2</v>
      </c>
      <c r="H1221" s="2" t="str">
        <f t="shared" si="112"/>
        <v>Hold</v>
      </c>
    </row>
    <row r="1222" spans="1:8" ht="13.5" x14ac:dyDescent="0.25">
      <c r="A1222" s="3">
        <f>TITRES_STAT!B1225</f>
        <v>43789</v>
      </c>
      <c r="B1222" s="6">
        <f>TITRES_STAT!D1225</f>
        <v>1.87</v>
      </c>
      <c r="C1222" s="2">
        <f t="shared" si="108"/>
        <v>1.8798573212761689</v>
      </c>
      <c r="D1222" s="2">
        <f t="shared" si="110"/>
        <v>1.8692470880094312</v>
      </c>
      <c r="E1222" s="2">
        <f t="shared" si="109"/>
        <v>1.0610233266737712E-2</v>
      </c>
      <c r="F1222" s="2">
        <f t="shared" si="113"/>
        <v>2.8771309993873985E-2</v>
      </c>
      <c r="G1222" s="2">
        <f t="shared" si="111"/>
        <v>-1.8161076727136273E-2</v>
      </c>
      <c r="H1222" s="2" t="str">
        <f t="shared" si="112"/>
        <v>Hold</v>
      </c>
    </row>
    <row r="1223" spans="1:8" ht="13.5" x14ac:dyDescent="0.25">
      <c r="A1223" s="3">
        <f>TITRES_STAT!B1226</f>
        <v>43790</v>
      </c>
      <c r="B1223" s="6">
        <f>TITRES_STAT!D1226</f>
        <v>1.87</v>
      </c>
      <c r="C1223" s="2">
        <f t="shared" si="108"/>
        <v>1.8752638872336815</v>
      </c>
      <c r="D1223" s="2">
        <f t="shared" si="110"/>
        <v>1.8693028592679919</v>
      </c>
      <c r="E1223" s="2">
        <f t="shared" si="109"/>
        <v>5.961027965689647E-3</v>
      </c>
      <c r="F1223" s="2">
        <f t="shared" si="113"/>
        <v>2.4209253588237119E-2</v>
      </c>
      <c r="G1223" s="2">
        <f t="shared" si="111"/>
        <v>-1.8248225622547472E-2</v>
      </c>
      <c r="H1223" s="2" t="str">
        <f t="shared" si="112"/>
        <v>Hold</v>
      </c>
    </row>
    <row r="1224" spans="1:8" ht="13.5" x14ac:dyDescent="0.25">
      <c r="A1224" s="3">
        <f>TITRES_STAT!B1227</f>
        <v>43791</v>
      </c>
      <c r="B1224" s="6">
        <f>TITRES_STAT!D1227</f>
        <v>1.85</v>
      </c>
      <c r="C1224" s="2">
        <f t="shared" si="108"/>
        <v>1.8775309815054229</v>
      </c>
      <c r="D1224" s="2">
        <f t="shared" si="110"/>
        <v>1.8678730178407332</v>
      </c>
      <c r="E1224" s="2">
        <f t="shared" si="109"/>
        <v>9.6579636646896283E-3</v>
      </c>
      <c r="F1224" s="2">
        <f t="shared" si="113"/>
        <v>2.1298995603527621E-2</v>
      </c>
      <c r="G1224" s="2">
        <f t="shared" si="111"/>
        <v>-1.1641031938837993E-2</v>
      </c>
      <c r="H1224" s="2" t="str">
        <f t="shared" si="112"/>
        <v>Hold</v>
      </c>
    </row>
    <row r="1225" spans="1:8" ht="13.5" x14ac:dyDescent="0.25">
      <c r="A1225" s="3">
        <f>TITRES_STAT!B1228</f>
        <v>43794</v>
      </c>
      <c r="B1225" s="6">
        <f>TITRES_STAT!D1228</f>
        <v>1.85</v>
      </c>
      <c r="C1225" s="2">
        <f t="shared" si="108"/>
        <v>1.8763723689661269</v>
      </c>
      <c r="D1225" s="2">
        <f t="shared" si="110"/>
        <v>1.8665490905932716</v>
      </c>
      <c r="E1225" s="2">
        <f t="shared" si="109"/>
        <v>9.8232783728553486E-3</v>
      </c>
      <c r="F1225" s="2">
        <f t="shared" si="113"/>
        <v>1.9003852157393166E-2</v>
      </c>
      <c r="G1225" s="2">
        <f t="shared" si="111"/>
        <v>-9.1805737845378176E-3</v>
      </c>
      <c r="H1225" s="2" t="str">
        <f t="shared" si="112"/>
        <v>Hold</v>
      </c>
    </row>
    <row r="1226" spans="1:8" ht="13.5" x14ac:dyDescent="0.25">
      <c r="A1226" s="3">
        <f>TITRES_STAT!B1229</f>
        <v>43795</v>
      </c>
      <c r="B1226" s="6">
        <f>TITRES_STAT!D1229</f>
        <v>1.85</v>
      </c>
      <c r="C1226" s="2">
        <f t="shared" si="108"/>
        <v>1.8753920045097996</v>
      </c>
      <c r="D1226" s="2">
        <f t="shared" si="110"/>
        <v>1.8653232320308071</v>
      </c>
      <c r="E1226" s="2">
        <f t="shared" si="109"/>
        <v>1.0068772478992516E-2</v>
      </c>
      <c r="F1226" s="2">
        <f t="shared" si="113"/>
        <v>1.7216836221713036E-2</v>
      </c>
      <c r="G1226" s="2">
        <f t="shared" si="111"/>
        <v>-7.1480637427205201E-3</v>
      </c>
      <c r="H1226" s="2" t="str">
        <f t="shared" si="112"/>
        <v>Hold</v>
      </c>
    </row>
    <row r="1227" spans="1:8" ht="13.5" x14ac:dyDescent="0.25">
      <c r="A1227" s="3">
        <f>TITRES_STAT!B1230</f>
        <v>43796</v>
      </c>
      <c r="B1227" s="6">
        <f>TITRES_STAT!D1230</f>
        <v>1.85</v>
      </c>
      <c r="C1227" s="2">
        <f t="shared" si="108"/>
        <v>1.8745624653544457</v>
      </c>
      <c r="D1227" s="2">
        <f t="shared" si="110"/>
        <v>1.864188177806303</v>
      </c>
      <c r="E1227" s="2">
        <f t="shared" si="109"/>
        <v>1.0374287548142735E-2</v>
      </c>
      <c r="F1227" s="2">
        <f t="shared" si="113"/>
        <v>1.5848326486998979E-2</v>
      </c>
      <c r="G1227" s="2">
        <f t="shared" si="111"/>
        <v>-5.4740389388562433E-3</v>
      </c>
      <c r="H1227" s="2" t="str">
        <f t="shared" si="112"/>
        <v>Hold</v>
      </c>
    </row>
    <row r="1228" spans="1:8" ht="13.5" x14ac:dyDescent="0.25">
      <c r="A1228" s="3">
        <f>TITRES_STAT!B1231</f>
        <v>43797</v>
      </c>
      <c r="B1228" s="6">
        <f>TITRES_STAT!D1231</f>
        <v>1.85</v>
      </c>
      <c r="C1228" s="2">
        <f t="shared" si="108"/>
        <v>1.8738605476076078</v>
      </c>
      <c r="D1228" s="2">
        <f t="shared" si="110"/>
        <v>1.8631372016725027</v>
      </c>
      <c r="E1228" s="2">
        <f t="shared" si="109"/>
        <v>1.0723345935105044E-2</v>
      </c>
      <c r="F1228" s="2">
        <f t="shared" si="113"/>
        <v>1.4823330376620193E-2</v>
      </c>
      <c r="G1228" s="2">
        <f t="shared" si="111"/>
        <v>-4.0999844415151483E-3</v>
      </c>
      <c r="H1228" s="2" t="str">
        <f t="shared" si="112"/>
        <v>Hold</v>
      </c>
    </row>
    <row r="1229" spans="1:8" ht="13.5" x14ac:dyDescent="0.25">
      <c r="A1229" s="3">
        <f>TITRES_STAT!B1232</f>
        <v>43798</v>
      </c>
      <c r="B1229" s="6">
        <f>TITRES_STAT!D1232</f>
        <v>1.85</v>
      </c>
      <c r="C1229" s="2">
        <f t="shared" si="108"/>
        <v>1.8732666172064374</v>
      </c>
      <c r="D1229" s="2">
        <f t="shared" si="110"/>
        <v>1.8621640756226878</v>
      </c>
      <c r="E1229" s="2">
        <f t="shared" si="109"/>
        <v>1.110254158374957E-2</v>
      </c>
      <c r="F1229" s="2">
        <f t="shared" si="113"/>
        <v>1.4079172618046068E-2</v>
      </c>
      <c r="G1229" s="2">
        <f t="shared" si="111"/>
        <v>-2.9766310342964983E-3</v>
      </c>
      <c r="H1229" s="2" t="str">
        <f t="shared" si="112"/>
        <v>Hold</v>
      </c>
    </row>
    <row r="1230" spans="1:8" ht="13.5" x14ac:dyDescent="0.25">
      <c r="A1230" s="3">
        <f>TITRES_STAT!B1233</f>
        <v>43801</v>
      </c>
      <c r="B1230" s="6">
        <f>TITRES_STAT!D1233</f>
        <v>1.85</v>
      </c>
      <c r="C1230" s="2">
        <f t="shared" si="108"/>
        <v>1.8727640607131393</v>
      </c>
      <c r="D1230" s="2">
        <f t="shared" si="110"/>
        <v>1.8612630329839703</v>
      </c>
      <c r="E1230" s="2">
        <f t="shared" si="109"/>
        <v>1.1501027729168944E-2</v>
      </c>
      <c r="F1230" s="2">
        <f t="shared" si="113"/>
        <v>1.3563543640270645E-2</v>
      </c>
      <c r="G1230" s="2">
        <f t="shared" si="111"/>
        <v>-2.0625159111017002E-3</v>
      </c>
      <c r="H1230" s="2" t="str">
        <f t="shared" si="112"/>
        <v>Hold</v>
      </c>
    </row>
    <row r="1231" spans="1:8" ht="13.5" x14ac:dyDescent="0.25">
      <c r="A1231" s="3">
        <f>TITRES_STAT!B1234</f>
        <v>43802</v>
      </c>
      <c r="B1231" s="6">
        <f>TITRES_STAT!D1234</f>
        <v>1.85</v>
      </c>
      <c r="C1231" s="2">
        <f t="shared" ref="C1231:C1294" si="114">$C$4*B1221+C1230*(1-$C$4)</f>
        <v>1.8723388206034255</v>
      </c>
      <c r="D1231" s="2">
        <f t="shared" si="110"/>
        <v>1.860428734244417</v>
      </c>
      <c r="E1231" s="2">
        <f t="shared" si="109"/>
        <v>1.1910086359008476E-2</v>
      </c>
      <c r="F1231" s="2">
        <f t="shared" si="113"/>
        <v>1.3232852184018212E-2</v>
      </c>
      <c r="G1231" s="2">
        <f t="shared" si="111"/>
        <v>-1.3227658250097359E-3</v>
      </c>
      <c r="H1231" s="2" t="str">
        <f t="shared" si="112"/>
        <v>Hold</v>
      </c>
    </row>
    <row r="1232" spans="1:8" ht="13.5" x14ac:dyDescent="0.25">
      <c r="A1232" s="3">
        <f>TITRES_STAT!B1235</f>
        <v>43803</v>
      </c>
      <c r="B1232" s="6">
        <f>TITRES_STAT!D1235</f>
        <v>1.85</v>
      </c>
      <c r="C1232" s="2">
        <f t="shared" si="114"/>
        <v>1.8719790020490523</v>
      </c>
      <c r="D1232" s="2">
        <f t="shared" si="110"/>
        <v>1.8596562354114974</v>
      </c>
      <c r="E1232" s="2">
        <f t="shared" si="109"/>
        <v>1.2322766637554938E-2</v>
      </c>
      <c r="F1232" s="2">
        <f t="shared" si="113"/>
        <v>1.3050835074725559E-2</v>
      </c>
      <c r="G1232" s="2">
        <f t="shared" si="111"/>
        <v>-7.28068437170621E-4</v>
      </c>
      <c r="H1232" s="2" t="str">
        <f t="shared" si="112"/>
        <v>Hold</v>
      </c>
    </row>
    <row r="1233" spans="1:8" ht="13.5" x14ac:dyDescent="0.25">
      <c r="A1233" s="3">
        <f>TITRES_STAT!B1236</f>
        <v>43804</v>
      </c>
      <c r="B1233" s="6">
        <f>TITRES_STAT!D1236</f>
        <v>1.85</v>
      </c>
      <c r="C1233" s="2">
        <f t="shared" si="114"/>
        <v>1.8716745401953518</v>
      </c>
      <c r="D1233" s="2">
        <f t="shared" si="110"/>
        <v>1.8589409587143495</v>
      </c>
      <c r="E1233" s="2">
        <f t="shared" si="109"/>
        <v>1.2733581481002343E-2</v>
      </c>
      <c r="F1233" s="2">
        <f t="shared" si="113"/>
        <v>1.2987384355980916E-2</v>
      </c>
      <c r="G1233" s="2">
        <f t="shared" si="111"/>
        <v>-2.5380287497857312E-4</v>
      </c>
      <c r="H1233" s="2" t="str">
        <f t="shared" si="112"/>
        <v>Hold</v>
      </c>
    </row>
    <row r="1234" spans="1:8" ht="13.5" x14ac:dyDescent="0.25">
      <c r="A1234" s="3">
        <f>TITRES_STAT!B1237</f>
        <v>43805</v>
      </c>
      <c r="B1234" s="6">
        <f>TITRES_STAT!D1237</f>
        <v>1.88</v>
      </c>
      <c r="C1234" s="2">
        <f t="shared" si="114"/>
        <v>1.8683399955499131</v>
      </c>
      <c r="D1234" s="2">
        <f t="shared" si="110"/>
        <v>1.8605008876984717</v>
      </c>
      <c r="E1234" s="2">
        <f t="shared" si="109"/>
        <v>7.8391078514414847E-3</v>
      </c>
      <c r="F1234" s="2">
        <f t="shared" si="113"/>
        <v>1.195772905507303E-2</v>
      </c>
      <c r="G1234" s="2">
        <f t="shared" si="111"/>
        <v>-4.118621203631545E-3</v>
      </c>
      <c r="H1234" s="2" t="str">
        <f t="shared" si="112"/>
        <v>Hold</v>
      </c>
    </row>
    <row r="1235" spans="1:8" ht="13.5" x14ac:dyDescent="0.25">
      <c r="A1235" s="3">
        <f>TITRES_STAT!B1238</f>
        <v>43808</v>
      </c>
      <c r="B1235" s="6">
        <f>TITRES_STAT!D1238</f>
        <v>1.88</v>
      </c>
      <c r="C1235" s="2">
        <f t="shared" si="114"/>
        <v>1.8655184577730035</v>
      </c>
      <c r="D1235" s="2">
        <f t="shared" si="110"/>
        <v>1.8619452663874736</v>
      </c>
      <c r="E1235" s="2">
        <f t="shared" si="109"/>
        <v>3.5731913855299169E-3</v>
      </c>
      <c r="F1235" s="2">
        <f t="shared" si="113"/>
        <v>1.0280821521164409E-2</v>
      </c>
      <c r="G1235" s="2">
        <f t="shared" si="111"/>
        <v>-6.7076301356344924E-3</v>
      </c>
      <c r="H1235" s="2" t="str">
        <f t="shared" si="112"/>
        <v>Hold</v>
      </c>
    </row>
    <row r="1236" spans="1:8" ht="13.5" x14ac:dyDescent="0.25">
      <c r="A1236" s="3">
        <f>TITRES_STAT!B1239</f>
        <v>43809</v>
      </c>
      <c r="B1236" s="6">
        <f>TITRES_STAT!D1239</f>
        <v>1.88</v>
      </c>
      <c r="C1236" s="2">
        <f t="shared" si="114"/>
        <v>1.8631310027310031</v>
      </c>
      <c r="D1236" s="2">
        <f t="shared" si="110"/>
        <v>1.8632826540624754</v>
      </c>
      <c r="E1236" s="2">
        <f t="shared" si="109"/>
        <v>-1.5165133147232446E-4</v>
      </c>
      <c r="F1236" s="2">
        <f t="shared" si="113"/>
        <v>8.1943269506370639E-3</v>
      </c>
      <c r="G1236" s="2">
        <f t="shared" si="111"/>
        <v>-8.3459782821093884E-3</v>
      </c>
      <c r="H1236" s="2" t="str">
        <f t="shared" si="112"/>
        <v>Hold</v>
      </c>
    </row>
    <row r="1237" spans="1:8" ht="13.5" x14ac:dyDescent="0.25">
      <c r="A1237" s="3">
        <f>TITRES_STAT!B1240</f>
        <v>43810</v>
      </c>
      <c r="B1237" s="6">
        <f>TITRES_STAT!D1240</f>
        <v>1.85</v>
      </c>
      <c r="C1237" s="2">
        <f t="shared" si="114"/>
        <v>1.861110848464695</v>
      </c>
      <c r="D1237" s="2">
        <f t="shared" si="110"/>
        <v>1.8622987537615514</v>
      </c>
      <c r="E1237" s="2">
        <f t="shared" si="109"/>
        <v>-1.1879052968564174E-3</v>
      </c>
      <c r="F1237" s="2">
        <f t="shared" si="113"/>
        <v>6.3178805011383675E-3</v>
      </c>
      <c r="G1237" s="2">
        <f t="shared" si="111"/>
        <v>-7.5057857979947849E-3</v>
      </c>
      <c r="H1237" s="2" t="str">
        <f t="shared" si="112"/>
        <v>Hold</v>
      </c>
    </row>
    <row r="1238" spans="1:8" ht="13.5" x14ac:dyDescent="0.25">
      <c r="A1238" s="3">
        <f>TITRES_STAT!B1241</f>
        <v>43811</v>
      </c>
      <c r="B1238" s="6">
        <f>TITRES_STAT!D1241</f>
        <v>1.85</v>
      </c>
      <c r="C1238" s="2">
        <f t="shared" si="114"/>
        <v>1.8594014871624343</v>
      </c>
      <c r="D1238" s="2">
        <f t="shared" si="110"/>
        <v>1.8613877349643995</v>
      </c>
      <c r="E1238" s="2">
        <f t="shared" si="109"/>
        <v>-1.986247801965213E-3</v>
      </c>
      <c r="F1238" s="2">
        <f t="shared" si="113"/>
        <v>4.6570548405176519E-3</v>
      </c>
      <c r="G1238" s="2">
        <f t="shared" si="111"/>
        <v>-6.6433026424828649E-3</v>
      </c>
      <c r="H1238" s="2" t="str">
        <f t="shared" si="112"/>
        <v>Hold</v>
      </c>
    </row>
    <row r="1239" spans="1:8" ht="13.5" x14ac:dyDescent="0.25">
      <c r="A1239" s="3">
        <f>TITRES_STAT!B1242</f>
        <v>43812</v>
      </c>
      <c r="B1239" s="6">
        <f>TITRES_STAT!D1242</f>
        <v>1.83</v>
      </c>
      <c r="C1239" s="2">
        <f t="shared" si="114"/>
        <v>1.8579551045220599</v>
      </c>
      <c r="D1239" s="2">
        <f t="shared" si="110"/>
        <v>1.8590627175596293</v>
      </c>
      <c r="E1239" s="2">
        <f t="shared" si="109"/>
        <v>-1.1076130375693438E-3</v>
      </c>
      <c r="F1239" s="2">
        <f t="shared" si="113"/>
        <v>3.504121264900253E-3</v>
      </c>
      <c r="G1239" s="2">
        <f t="shared" si="111"/>
        <v>-4.6117343024695973E-3</v>
      </c>
      <c r="H1239" s="2" t="str">
        <f t="shared" si="112"/>
        <v>Hold</v>
      </c>
    </row>
    <row r="1240" spans="1:8" ht="13.5" x14ac:dyDescent="0.25">
      <c r="A1240" s="3">
        <f>TITRES_STAT!B1243</f>
        <v>43815</v>
      </c>
      <c r="B1240" s="6">
        <f>TITRES_STAT!D1243</f>
        <v>1.78</v>
      </c>
      <c r="C1240" s="2">
        <f t="shared" si="114"/>
        <v>1.856731242287897</v>
      </c>
      <c r="D1240" s="2">
        <f t="shared" si="110"/>
        <v>1.8532062199626198</v>
      </c>
      <c r="E1240" s="2">
        <f t="shared" si="109"/>
        <v>3.5250223252771828E-3</v>
      </c>
      <c r="F1240" s="2">
        <f t="shared" si="113"/>
        <v>3.5083014769756388E-3</v>
      </c>
      <c r="G1240" s="2">
        <f t="shared" si="111"/>
        <v>1.6720848301544043E-5</v>
      </c>
      <c r="H1240" s="2" t="str">
        <f t="shared" si="112"/>
        <v>Sell</v>
      </c>
    </row>
    <row r="1241" spans="1:8" ht="13.5" x14ac:dyDescent="0.25">
      <c r="A1241" s="3">
        <f>TITRES_STAT!B1244</f>
        <v>43816</v>
      </c>
      <c r="B1241" s="6">
        <f>TITRES_STAT!D1244</f>
        <v>1.78</v>
      </c>
      <c r="C1241" s="2">
        <f t="shared" si="114"/>
        <v>1.8556956665512976</v>
      </c>
      <c r="D1241" s="2">
        <f t="shared" si="110"/>
        <v>1.8477835370024258</v>
      </c>
      <c r="E1241" s="2">
        <f t="shared" si="109"/>
        <v>7.9121295488717713E-3</v>
      </c>
      <c r="F1241" s="2">
        <f t="shared" si="113"/>
        <v>4.3890670913548655E-3</v>
      </c>
      <c r="G1241" s="2">
        <f t="shared" si="111"/>
        <v>3.5230624575169059E-3</v>
      </c>
      <c r="H1241" s="2" t="str">
        <f t="shared" si="112"/>
        <v>Sell</v>
      </c>
    </row>
    <row r="1242" spans="1:8" ht="13.5" x14ac:dyDescent="0.25">
      <c r="A1242" s="3">
        <f>TITRES_STAT!B1245</f>
        <v>43817</v>
      </c>
      <c r="B1242" s="6">
        <f>TITRES_STAT!D1245</f>
        <v>1.78</v>
      </c>
      <c r="C1242" s="2">
        <f t="shared" si="114"/>
        <v>1.8548194101587903</v>
      </c>
      <c r="D1242" s="2">
        <f t="shared" si="110"/>
        <v>1.8427625342615055</v>
      </c>
      <c r="E1242" s="2">
        <f t="shared" si="109"/>
        <v>1.2056875897284769E-2</v>
      </c>
      <c r="F1242" s="2">
        <f t="shared" si="113"/>
        <v>5.9226288525408462E-3</v>
      </c>
      <c r="G1242" s="2">
        <f t="shared" si="111"/>
        <v>6.1342470447439228E-3</v>
      </c>
      <c r="H1242" s="2" t="str">
        <f t="shared" si="112"/>
        <v>Sell</v>
      </c>
    </row>
    <row r="1243" spans="1:8" ht="13.5" x14ac:dyDescent="0.25">
      <c r="A1243" s="3">
        <f>TITRES_STAT!B1246</f>
        <v>43818</v>
      </c>
      <c r="B1243" s="6">
        <f>TITRES_STAT!D1246</f>
        <v>1.83</v>
      </c>
      <c r="C1243" s="2">
        <f t="shared" si="114"/>
        <v>1.8540779624420534</v>
      </c>
      <c r="D1243" s="2">
        <f t="shared" si="110"/>
        <v>1.8418171613532457</v>
      </c>
      <c r="E1243" s="2">
        <f t="shared" si="109"/>
        <v>1.2260801088807671E-2</v>
      </c>
      <c r="F1243" s="2">
        <f t="shared" si="113"/>
        <v>7.1902632997942117E-3</v>
      </c>
      <c r="G1243" s="2">
        <f t="shared" si="111"/>
        <v>5.0705377890134596E-3</v>
      </c>
      <c r="H1243" s="2" t="str">
        <f t="shared" si="112"/>
        <v>Sell</v>
      </c>
    </row>
    <row r="1244" spans="1:8" ht="13.5" x14ac:dyDescent="0.25">
      <c r="A1244" s="3">
        <f>TITRES_STAT!B1247</f>
        <v>43819</v>
      </c>
      <c r="B1244" s="6">
        <f>TITRES_STAT!D1247</f>
        <v>1.75</v>
      </c>
      <c r="C1244" s="2">
        <f t="shared" si="114"/>
        <v>1.858065968220199</v>
      </c>
      <c r="D1244" s="2">
        <f t="shared" si="110"/>
        <v>1.835015890141894</v>
      </c>
      <c r="E1244" s="2">
        <f t="shared" ref="E1244:E1307" si="115">C1244-D1244</f>
        <v>2.3050078078304947E-2</v>
      </c>
      <c r="F1244" s="2">
        <f t="shared" si="113"/>
        <v>1.0362226255496359E-2</v>
      </c>
      <c r="G1244" s="2">
        <f t="shared" si="111"/>
        <v>1.2687851822808589E-2</v>
      </c>
      <c r="H1244" s="2" t="str">
        <f t="shared" si="112"/>
        <v>Sell</v>
      </c>
    </row>
    <row r="1245" spans="1:8" ht="13.5" x14ac:dyDescent="0.25">
      <c r="A1245" s="3">
        <f>TITRES_STAT!B1248</f>
        <v>43822</v>
      </c>
      <c r="B1245" s="6">
        <f>TITRES_STAT!D1248</f>
        <v>1.75</v>
      </c>
      <c r="C1245" s="2">
        <f t="shared" si="114"/>
        <v>1.8614404346478606</v>
      </c>
      <c r="D1245" s="2">
        <f t="shared" ref="D1245:D1308" si="116">$D$4*B1245+(1-$D$4)*D1244</f>
        <v>1.8287184167980499</v>
      </c>
      <c r="E1245" s="2">
        <f t="shared" si="115"/>
        <v>3.2722017849810658E-2</v>
      </c>
      <c r="F1245" s="2">
        <f t="shared" si="113"/>
        <v>1.483418457435922E-2</v>
      </c>
      <c r="G1245" s="2">
        <f t="shared" si="111"/>
        <v>1.7887833275451438E-2</v>
      </c>
      <c r="H1245" s="2" t="str">
        <f t="shared" si="112"/>
        <v>Sell</v>
      </c>
    </row>
    <row r="1246" spans="1:8" ht="13.5" x14ac:dyDescent="0.25">
      <c r="A1246" s="3">
        <f>TITRES_STAT!B1249</f>
        <v>43823</v>
      </c>
      <c r="B1246" s="6">
        <f>TITRES_STAT!D1249</f>
        <v>1.75</v>
      </c>
      <c r="C1246" s="2">
        <f t="shared" si="114"/>
        <v>1.8642957523943435</v>
      </c>
      <c r="D1246" s="2">
        <f t="shared" si="116"/>
        <v>1.8228874229611574</v>
      </c>
      <c r="E1246" s="2">
        <f t="shared" si="115"/>
        <v>4.1408329433186175E-2</v>
      </c>
      <c r="F1246" s="2">
        <f t="shared" si="113"/>
        <v>2.0149013546124611E-2</v>
      </c>
      <c r="G1246" s="2">
        <f t="shared" si="111"/>
        <v>2.1259315887061564E-2</v>
      </c>
      <c r="H1246" s="2" t="str">
        <f t="shared" si="112"/>
        <v>Sell</v>
      </c>
    </row>
    <row r="1247" spans="1:8" ht="13.5" x14ac:dyDescent="0.25">
      <c r="A1247" s="3">
        <f>TITRES_STAT!B1250</f>
        <v>43824</v>
      </c>
      <c r="B1247" s="6">
        <f>TITRES_STAT!D1250</f>
        <v>1.75</v>
      </c>
      <c r="C1247" s="2">
        <f t="shared" si="114"/>
        <v>1.862096405872137</v>
      </c>
      <c r="D1247" s="2">
        <f t="shared" si="116"/>
        <v>1.8174883545936642</v>
      </c>
      <c r="E1247" s="2">
        <f t="shared" si="115"/>
        <v>4.4608051278472782E-2</v>
      </c>
      <c r="F1247" s="2">
        <f t="shared" si="113"/>
        <v>2.504082109259425E-2</v>
      </c>
      <c r="G1247" s="2">
        <f t="shared" si="111"/>
        <v>1.9567230185878533E-2</v>
      </c>
      <c r="H1247" s="2" t="str">
        <f t="shared" si="112"/>
        <v>Sell</v>
      </c>
    </row>
    <row r="1248" spans="1:8" ht="13.5" x14ac:dyDescent="0.25">
      <c r="A1248" s="3">
        <f>TITRES_STAT!B1251</f>
        <v>43825</v>
      </c>
      <c r="B1248" s="6">
        <f>TITRES_STAT!D1251</f>
        <v>1.75</v>
      </c>
      <c r="C1248" s="2">
        <f t="shared" si="114"/>
        <v>1.8602354203533467</v>
      </c>
      <c r="D1248" s="2">
        <f t="shared" si="116"/>
        <v>1.8124892172163556</v>
      </c>
      <c r="E1248" s="2">
        <f t="shared" si="115"/>
        <v>4.7746203136991072E-2</v>
      </c>
      <c r="F1248" s="2">
        <f t="shared" si="113"/>
        <v>2.9581897501473615E-2</v>
      </c>
      <c r="G1248" s="2">
        <f t="shared" si="111"/>
        <v>1.8164305635517457E-2</v>
      </c>
      <c r="H1248" s="2" t="str">
        <f t="shared" si="112"/>
        <v>Sell</v>
      </c>
    </row>
    <row r="1249" spans="1:8" ht="13.5" x14ac:dyDescent="0.25">
      <c r="A1249" s="3">
        <f>TITRES_STAT!B1252</f>
        <v>43826</v>
      </c>
      <c r="B1249" s="6">
        <f>TITRES_STAT!D1252</f>
        <v>1.75</v>
      </c>
      <c r="C1249" s="2">
        <f t="shared" si="114"/>
        <v>1.8555838172220624</v>
      </c>
      <c r="D1249" s="2">
        <f t="shared" si="116"/>
        <v>1.8078603863114402</v>
      </c>
      <c r="E1249" s="2">
        <f t="shared" si="115"/>
        <v>4.7723430910622255E-2</v>
      </c>
      <c r="F1249" s="2">
        <f t="shared" si="113"/>
        <v>3.3210204183303345E-2</v>
      </c>
      <c r="G1249" s="2">
        <f t="shared" si="111"/>
        <v>1.4513226727318911E-2</v>
      </c>
      <c r="H1249" s="2" t="str">
        <f t="shared" si="112"/>
        <v>Sell</v>
      </c>
    </row>
    <row r="1250" spans="1:8" ht="13.5" x14ac:dyDescent="0.25">
      <c r="A1250" s="3">
        <f>TITRES_STAT!B1253</f>
        <v>43829</v>
      </c>
      <c r="B1250" s="6">
        <f>TITRES_STAT!D1253</f>
        <v>1.75</v>
      </c>
      <c r="C1250" s="2">
        <f t="shared" si="114"/>
        <v>1.8439555376494374</v>
      </c>
      <c r="D1250" s="2">
        <f t="shared" si="116"/>
        <v>1.8035744317698519</v>
      </c>
      <c r="E1250" s="2">
        <f t="shared" si="115"/>
        <v>4.0381105879585544E-2</v>
      </c>
      <c r="F1250" s="2">
        <f t="shared" si="113"/>
        <v>3.4644384522559787E-2</v>
      </c>
      <c r="G1250" s="2">
        <f t="shared" si="111"/>
        <v>5.7367213570257564E-3</v>
      </c>
      <c r="H1250" s="2" t="str">
        <f t="shared" si="112"/>
        <v>Sell</v>
      </c>
    </row>
    <row r="1251" spans="1:8" ht="13.5" x14ac:dyDescent="0.25">
      <c r="A1251" s="3">
        <f>TITRES_STAT!B1254</f>
        <v>43830</v>
      </c>
      <c r="B1251" s="6">
        <f>TITRES_STAT!D1254</f>
        <v>1.75</v>
      </c>
      <c r="C1251" s="2">
        <f t="shared" si="114"/>
        <v>1.8341162241649085</v>
      </c>
      <c r="D1251" s="2">
        <f t="shared" si="116"/>
        <v>1.7996059553424553</v>
      </c>
      <c r="E1251" s="2">
        <f t="shared" si="115"/>
        <v>3.4510268822453227E-2</v>
      </c>
      <c r="F1251" s="2">
        <f t="shared" si="113"/>
        <v>3.4617561382538478E-2</v>
      </c>
      <c r="G1251" s="2">
        <f t="shared" si="111"/>
        <v>-1.072925600852509E-4</v>
      </c>
      <c r="H1251" s="2" t="str">
        <f t="shared" si="112"/>
        <v>Hold</v>
      </c>
    </row>
    <row r="1252" spans="1:8" ht="13.5" x14ac:dyDescent="0.25">
      <c r="A1252" s="3">
        <f>TITRES_STAT!B1255</f>
        <v>43832</v>
      </c>
      <c r="B1252" s="6">
        <f>TITRES_STAT!D1255</f>
        <v>1.75</v>
      </c>
      <c r="C1252" s="2">
        <f t="shared" si="114"/>
        <v>1.825790651216461</v>
      </c>
      <c r="D1252" s="2">
        <f t="shared" si="116"/>
        <v>1.7959314401319029</v>
      </c>
      <c r="E1252" s="2">
        <f t="shared" si="115"/>
        <v>2.9859211084558135E-2</v>
      </c>
      <c r="F1252" s="2">
        <f t="shared" si="113"/>
        <v>3.3665891322942412E-2</v>
      </c>
      <c r="G1252" s="2">
        <f t="shared" ref="G1252:G1315" si="117">E1252-F1252</f>
        <v>-3.8066802383842774E-3</v>
      </c>
      <c r="H1252" s="2" t="str">
        <f t="shared" ref="H1252:H1315" si="118">IF(G1252&lt;0,"Hold","Sell")</f>
        <v>Hold</v>
      </c>
    </row>
    <row r="1253" spans="1:8" ht="13.5" x14ac:dyDescent="0.25">
      <c r="A1253" s="3">
        <f>TITRES_STAT!B1256</f>
        <v>43833</v>
      </c>
      <c r="B1253" s="6">
        <f>TITRES_STAT!D1256</f>
        <v>1.75</v>
      </c>
      <c r="C1253" s="2">
        <f t="shared" si="114"/>
        <v>1.8264382433370054</v>
      </c>
      <c r="D1253" s="2">
        <f t="shared" si="116"/>
        <v>1.7925291112332433</v>
      </c>
      <c r="E1253" s="2">
        <f t="shared" si="115"/>
        <v>3.3909132103762119E-2</v>
      </c>
      <c r="F1253" s="2">
        <f t="shared" ref="F1253:F1316" si="119">(E1253*(2/(10)))+((1-(2/10))*F1252)</f>
        <v>3.3714539479106354E-2</v>
      </c>
      <c r="G1253" s="2">
        <f t="shared" si="117"/>
        <v>1.9459262465576499E-4</v>
      </c>
      <c r="H1253" s="2" t="str">
        <f t="shared" si="118"/>
        <v>Sell</v>
      </c>
    </row>
    <row r="1254" spans="1:8" ht="13.5" x14ac:dyDescent="0.25">
      <c r="A1254" s="3">
        <f>TITRES_STAT!B1257</f>
        <v>43836</v>
      </c>
      <c r="B1254" s="6">
        <f>TITRES_STAT!D1257</f>
        <v>1.75</v>
      </c>
      <c r="C1254" s="2">
        <f t="shared" si="114"/>
        <v>1.8146785135928507</v>
      </c>
      <c r="D1254" s="2">
        <f t="shared" si="116"/>
        <v>1.7893788066974474</v>
      </c>
      <c r="E1254" s="2">
        <f t="shared" si="115"/>
        <v>2.5299706895403284E-2</v>
      </c>
      <c r="F1254" s="2">
        <f t="shared" si="119"/>
        <v>3.2031572962365737E-2</v>
      </c>
      <c r="G1254" s="2">
        <f t="shared" si="117"/>
        <v>-6.7318660669624525E-3</v>
      </c>
      <c r="H1254" s="2" t="str">
        <f t="shared" si="118"/>
        <v>Hold</v>
      </c>
    </row>
    <row r="1255" spans="1:8" ht="13.5" x14ac:dyDescent="0.25">
      <c r="A1255" s="3">
        <f>TITRES_STAT!B1258</f>
        <v>43837</v>
      </c>
      <c r="B1255" s="6">
        <f>TITRES_STAT!D1258</f>
        <v>1.7</v>
      </c>
      <c r="C1255" s="2">
        <f t="shared" si="114"/>
        <v>1.8047279730401047</v>
      </c>
      <c r="D1255" s="2">
        <f t="shared" si="116"/>
        <v>1.7827581543494884</v>
      </c>
      <c r="E1255" s="2">
        <f t="shared" si="115"/>
        <v>2.1969818690616316E-2</v>
      </c>
      <c r="F1255" s="2">
        <f t="shared" si="119"/>
        <v>3.0019222108015855E-2</v>
      </c>
      <c r="G1255" s="2">
        <f t="shared" si="117"/>
        <v>-8.0494034173995387E-3</v>
      </c>
      <c r="H1255" s="2" t="str">
        <f t="shared" si="118"/>
        <v>Hold</v>
      </c>
    </row>
    <row r="1256" spans="1:8" ht="13.5" x14ac:dyDescent="0.25">
      <c r="A1256" s="3">
        <f>TITRES_STAT!B1259</f>
        <v>43838</v>
      </c>
      <c r="B1256" s="6">
        <f>TITRES_STAT!D1259</f>
        <v>1.7</v>
      </c>
      <c r="C1256" s="2">
        <f t="shared" si="114"/>
        <v>1.7963082848800886</v>
      </c>
      <c r="D1256" s="2">
        <f t="shared" si="116"/>
        <v>1.7766279206939708</v>
      </c>
      <c r="E1256" s="2">
        <f t="shared" si="115"/>
        <v>1.9680364186117849E-2</v>
      </c>
      <c r="F1256" s="2">
        <f t="shared" si="119"/>
        <v>2.7951450523636255E-2</v>
      </c>
      <c r="G1256" s="2">
        <f t="shared" si="117"/>
        <v>-8.271086337518406E-3</v>
      </c>
      <c r="H1256" s="2" t="str">
        <f t="shared" si="118"/>
        <v>Hold</v>
      </c>
    </row>
    <row r="1257" spans="1:8" ht="13.5" x14ac:dyDescent="0.25">
      <c r="A1257" s="3">
        <f>TITRES_STAT!B1260</f>
        <v>43839</v>
      </c>
      <c r="B1257" s="6">
        <f>TITRES_STAT!D1260</f>
        <v>1.63</v>
      </c>
      <c r="C1257" s="2">
        <f t="shared" si="114"/>
        <v>1.789183933360075</v>
      </c>
      <c r="D1257" s="2">
        <f t="shared" si="116"/>
        <v>1.7657665932351583</v>
      </c>
      <c r="E1257" s="2">
        <f t="shared" si="115"/>
        <v>2.3417340124916697E-2</v>
      </c>
      <c r="F1257" s="2">
        <f t="shared" si="119"/>
        <v>2.7044628443892348E-2</v>
      </c>
      <c r="G1257" s="2">
        <f t="shared" si="117"/>
        <v>-3.6272883189756508E-3</v>
      </c>
      <c r="H1257" s="2" t="str">
        <f t="shared" si="118"/>
        <v>Hold</v>
      </c>
    </row>
    <row r="1258" spans="1:8" ht="13.5" x14ac:dyDescent="0.25">
      <c r="A1258" s="3">
        <f>TITRES_STAT!B1261</f>
        <v>43840</v>
      </c>
      <c r="B1258" s="6">
        <f>TITRES_STAT!D1261</f>
        <v>1.63</v>
      </c>
      <c r="C1258" s="2">
        <f t="shared" si="114"/>
        <v>1.7831556359200635</v>
      </c>
      <c r="D1258" s="2">
        <f t="shared" si="116"/>
        <v>1.7557098085510725</v>
      </c>
      <c r="E1258" s="2">
        <f t="shared" si="115"/>
        <v>2.7445827368991038E-2</v>
      </c>
      <c r="F1258" s="2">
        <f t="shared" si="119"/>
        <v>2.7124868228912087E-2</v>
      </c>
      <c r="G1258" s="2">
        <f t="shared" si="117"/>
        <v>3.2095914007895104E-4</v>
      </c>
      <c r="H1258" s="2" t="str">
        <f t="shared" si="118"/>
        <v>Sell</v>
      </c>
    </row>
    <row r="1259" spans="1:8" ht="13.5" x14ac:dyDescent="0.25">
      <c r="A1259" s="3">
        <f>TITRES_STAT!B1262</f>
        <v>43843</v>
      </c>
      <c r="B1259" s="6">
        <f>TITRES_STAT!D1262</f>
        <v>1.57</v>
      </c>
      <c r="C1259" s="2">
        <f t="shared" si="114"/>
        <v>1.7780547688554385</v>
      </c>
      <c r="D1259" s="2">
        <f t="shared" si="116"/>
        <v>1.7419535264361783</v>
      </c>
      <c r="E1259" s="2">
        <f t="shared" si="115"/>
        <v>3.610124241926016E-2</v>
      </c>
      <c r="F1259" s="2">
        <f t="shared" si="119"/>
        <v>2.8920143066981704E-2</v>
      </c>
      <c r="G1259" s="2">
        <f t="shared" si="117"/>
        <v>7.1810993522784562E-3</v>
      </c>
      <c r="H1259" s="2" t="str">
        <f t="shared" si="118"/>
        <v>Sell</v>
      </c>
    </row>
    <row r="1260" spans="1:8" ht="13.5" x14ac:dyDescent="0.25">
      <c r="A1260" s="3">
        <f>TITRES_STAT!B1263</f>
        <v>43845</v>
      </c>
      <c r="B1260" s="6">
        <f>TITRES_STAT!D1263</f>
        <v>1.57</v>
      </c>
      <c r="C1260" s="2">
        <f t="shared" si="114"/>
        <v>1.7737386505699866</v>
      </c>
      <c r="D1260" s="2">
        <f t="shared" si="116"/>
        <v>1.7292162281816466</v>
      </c>
      <c r="E1260" s="2">
        <f t="shared" si="115"/>
        <v>4.4522422388340033E-2</v>
      </c>
      <c r="F1260" s="2">
        <f t="shared" si="119"/>
        <v>3.204059893125337E-2</v>
      </c>
      <c r="G1260" s="2">
        <f t="shared" si="117"/>
        <v>1.2481823457086663E-2</v>
      </c>
      <c r="H1260" s="2" t="str">
        <f t="shared" si="118"/>
        <v>Sell</v>
      </c>
    </row>
    <row r="1261" spans="1:8" ht="13.5" x14ac:dyDescent="0.25">
      <c r="A1261" s="3">
        <f>TITRES_STAT!B1264</f>
        <v>43846</v>
      </c>
      <c r="B1261" s="6">
        <f>TITRES_STAT!D1264</f>
        <v>1.61</v>
      </c>
      <c r="C1261" s="2">
        <f t="shared" si="114"/>
        <v>1.7700865504822962</v>
      </c>
      <c r="D1261" s="2">
        <f t="shared" si="116"/>
        <v>1.7203853964644875</v>
      </c>
      <c r="E1261" s="2">
        <f t="shared" si="115"/>
        <v>4.9701154017808724E-2</v>
      </c>
      <c r="F1261" s="2">
        <f t="shared" si="119"/>
        <v>3.5572709948564443E-2</v>
      </c>
      <c r="G1261" s="2">
        <f t="shared" si="117"/>
        <v>1.4128444069244281E-2</v>
      </c>
      <c r="H1261" s="2" t="str">
        <f t="shared" si="118"/>
        <v>Sell</v>
      </c>
    </row>
    <row r="1262" spans="1:8" ht="13.5" x14ac:dyDescent="0.25">
      <c r="A1262" s="3">
        <f>TITRES_STAT!B1265</f>
        <v>43847</v>
      </c>
      <c r="B1262" s="6">
        <f>TITRES_STAT!D1265</f>
        <v>1.63</v>
      </c>
      <c r="C1262" s="2">
        <f t="shared" si="114"/>
        <v>1.7669963119465586</v>
      </c>
      <c r="D1262" s="2">
        <f t="shared" si="116"/>
        <v>1.7136901819115626</v>
      </c>
      <c r="E1262" s="2">
        <f t="shared" si="115"/>
        <v>5.3306130034995958E-2</v>
      </c>
      <c r="F1262" s="2">
        <f t="shared" si="119"/>
        <v>3.9119393965850749E-2</v>
      </c>
      <c r="G1262" s="2">
        <f t="shared" si="117"/>
        <v>1.4186736069145209E-2</v>
      </c>
      <c r="H1262" s="2" t="str">
        <f t="shared" si="118"/>
        <v>Sell</v>
      </c>
    </row>
    <row r="1263" spans="1:8" ht="13.5" x14ac:dyDescent="0.25">
      <c r="A1263" s="3">
        <f>TITRES_STAT!B1266</f>
        <v>43850</v>
      </c>
      <c r="B1263" s="6">
        <f>TITRES_STAT!D1266</f>
        <v>1.56</v>
      </c>
      <c r="C1263" s="2">
        <f t="shared" si="114"/>
        <v>1.7643814947240113</v>
      </c>
      <c r="D1263" s="2">
        <f t="shared" si="116"/>
        <v>1.7023057239921877</v>
      </c>
      <c r="E1263" s="2">
        <f t="shared" si="115"/>
        <v>6.2075770731823576E-2</v>
      </c>
      <c r="F1263" s="2">
        <f t="shared" si="119"/>
        <v>4.3710669319045319E-2</v>
      </c>
      <c r="G1263" s="2">
        <f t="shared" si="117"/>
        <v>1.8365101412778258E-2</v>
      </c>
      <c r="H1263" s="2" t="str">
        <f t="shared" si="118"/>
        <v>Sell</v>
      </c>
    </row>
    <row r="1264" spans="1:8" ht="13.5" x14ac:dyDescent="0.25">
      <c r="A1264" s="3">
        <f>TITRES_STAT!B1267</f>
        <v>43851</v>
      </c>
      <c r="B1264" s="6">
        <f>TITRES_STAT!D1267</f>
        <v>1.63</v>
      </c>
      <c r="C1264" s="2">
        <f t="shared" si="114"/>
        <v>1.7621689570741634</v>
      </c>
      <c r="D1264" s="2">
        <f t="shared" si="116"/>
        <v>1.696949744437211</v>
      </c>
      <c r="E1264" s="2">
        <f t="shared" si="115"/>
        <v>6.5219212636952406E-2</v>
      </c>
      <c r="F1264" s="2">
        <f t="shared" si="119"/>
        <v>4.8012377982626739E-2</v>
      </c>
      <c r="G1264" s="2">
        <f t="shared" si="117"/>
        <v>1.7206834654325667E-2</v>
      </c>
      <c r="H1264" s="2" t="str">
        <f t="shared" si="118"/>
        <v>Sell</v>
      </c>
    </row>
    <row r="1265" spans="1:8" ht="13.5" x14ac:dyDescent="0.25">
      <c r="A1265" s="3">
        <f>TITRES_STAT!B1268</f>
        <v>43852</v>
      </c>
      <c r="B1265" s="6">
        <f>TITRES_STAT!D1268</f>
        <v>1.63</v>
      </c>
      <c r="C1265" s="2">
        <f t="shared" si="114"/>
        <v>1.7526045021396768</v>
      </c>
      <c r="D1265" s="2">
        <f t="shared" si="116"/>
        <v>1.6919905041085288</v>
      </c>
      <c r="E1265" s="2">
        <f t="shared" si="115"/>
        <v>6.0613998031147975E-2</v>
      </c>
      <c r="F1265" s="2">
        <f t="shared" si="119"/>
        <v>5.0532701992330994E-2</v>
      </c>
      <c r="G1265" s="2">
        <f t="shared" si="117"/>
        <v>1.0081296038816981E-2</v>
      </c>
      <c r="H1265" s="2" t="str">
        <f t="shared" si="118"/>
        <v>Sell</v>
      </c>
    </row>
    <row r="1266" spans="1:8" ht="13.5" x14ac:dyDescent="0.25">
      <c r="A1266" s="3">
        <f>TITRES_STAT!B1269</f>
        <v>43853</v>
      </c>
      <c r="B1266" s="6">
        <f>TITRES_STAT!D1269</f>
        <v>1.63</v>
      </c>
      <c r="C1266" s="2">
        <f t="shared" si="114"/>
        <v>1.7445115018104957</v>
      </c>
      <c r="D1266" s="2">
        <f t="shared" si="116"/>
        <v>1.6873986149153046</v>
      </c>
      <c r="E1266" s="2">
        <f t="shared" si="115"/>
        <v>5.7112886895191117E-2</v>
      </c>
      <c r="F1266" s="2">
        <f t="shared" si="119"/>
        <v>5.1848738972903027E-2</v>
      </c>
      <c r="G1266" s="2">
        <f t="shared" si="117"/>
        <v>5.2641479222880899E-3</v>
      </c>
      <c r="H1266" s="2" t="str">
        <f t="shared" si="118"/>
        <v>Sell</v>
      </c>
    </row>
    <row r="1267" spans="1:8" ht="13.5" x14ac:dyDescent="0.25">
      <c r="A1267" s="3">
        <f>TITRES_STAT!B1270</f>
        <v>43854</v>
      </c>
      <c r="B1267" s="6">
        <f>TITRES_STAT!D1270</f>
        <v>1.67</v>
      </c>
      <c r="C1267" s="2">
        <f t="shared" si="114"/>
        <v>1.7268943476858039</v>
      </c>
      <c r="D1267" s="2">
        <f t="shared" si="116"/>
        <v>1.686109828625282</v>
      </c>
      <c r="E1267" s="2">
        <f t="shared" si="115"/>
        <v>4.0784519060521829E-2</v>
      </c>
      <c r="F1267" s="2">
        <f t="shared" si="119"/>
        <v>4.9635894990426796E-2</v>
      </c>
      <c r="G1267" s="2">
        <f t="shared" si="117"/>
        <v>-8.8513759299049671E-3</v>
      </c>
      <c r="H1267" s="2" t="str">
        <f t="shared" si="118"/>
        <v>Hold</v>
      </c>
    </row>
    <row r="1268" spans="1:8" ht="13.5" x14ac:dyDescent="0.25">
      <c r="A1268" s="3">
        <f>TITRES_STAT!B1271</f>
        <v>43857</v>
      </c>
      <c r="B1268" s="6">
        <f>TITRES_STAT!D1271</f>
        <v>1.62</v>
      </c>
      <c r="C1268" s="2">
        <f t="shared" si="114"/>
        <v>1.7119875249649108</v>
      </c>
      <c r="D1268" s="2">
        <f t="shared" si="116"/>
        <v>1.6812128042826684</v>
      </c>
      <c r="E1268" s="2">
        <f t="shared" si="115"/>
        <v>3.0774720682242407E-2</v>
      </c>
      <c r="F1268" s="2">
        <f t="shared" si="119"/>
        <v>4.5863660128789917E-2</v>
      </c>
      <c r="G1268" s="2">
        <f t="shared" si="117"/>
        <v>-1.508893944654751E-2</v>
      </c>
      <c r="H1268" s="2" t="str">
        <f t="shared" si="118"/>
        <v>Hold</v>
      </c>
    </row>
    <row r="1269" spans="1:8" ht="13.5" x14ac:dyDescent="0.25">
      <c r="A1269" s="3">
        <f>TITRES_STAT!B1272</f>
        <v>43858</v>
      </c>
      <c r="B1269" s="6">
        <f>TITRES_STAT!D1272</f>
        <v>1.62</v>
      </c>
      <c r="C1269" s="2">
        <f t="shared" si="114"/>
        <v>1.6901432903549245</v>
      </c>
      <c r="D1269" s="2">
        <f t="shared" si="116"/>
        <v>1.6766785224839524</v>
      </c>
      <c r="E1269" s="2">
        <f t="shared" si="115"/>
        <v>1.3464767870972061E-2</v>
      </c>
      <c r="F1269" s="2">
        <f t="shared" si="119"/>
        <v>3.9383881677226347E-2</v>
      </c>
      <c r="G1269" s="2">
        <f t="shared" si="117"/>
        <v>-2.5919113806254286E-2</v>
      </c>
      <c r="H1269" s="2" t="str">
        <f t="shared" si="118"/>
        <v>Hold</v>
      </c>
    </row>
    <row r="1270" spans="1:8" ht="13.5" x14ac:dyDescent="0.25">
      <c r="A1270" s="3">
        <f>TITRES_STAT!B1273</f>
        <v>43859</v>
      </c>
      <c r="B1270" s="6">
        <f>TITRES_STAT!D1273</f>
        <v>1.66</v>
      </c>
      <c r="C1270" s="2">
        <f t="shared" si="114"/>
        <v>1.6716597072233976</v>
      </c>
      <c r="D1270" s="2">
        <f t="shared" si="116"/>
        <v>1.67544307637403</v>
      </c>
      <c r="E1270" s="2">
        <f t="shared" si="115"/>
        <v>-3.7833691506323763E-3</v>
      </c>
      <c r="F1270" s="2">
        <f t="shared" si="119"/>
        <v>3.0750431511654602E-2</v>
      </c>
      <c r="G1270" s="2">
        <f t="shared" si="117"/>
        <v>-3.4533800662286979E-2</v>
      </c>
      <c r="H1270" s="2" t="str">
        <f t="shared" si="118"/>
        <v>Hold</v>
      </c>
    </row>
    <row r="1271" spans="1:8" ht="13.5" x14ac:dyDescent="0.25">
      <c r="A1271" s="3">
        <f>TITRES_STAT!B1274</f>
        <v>43860</v>
      </c>
      <c r="B1271" s="6">
        <f>TITRES_STAT!D1274</f>
        <v>1.66</v>
      </c>
      <c r="C1271" s="2">
        <f t="shared" si="114"/>
        <v>1.6621735984197978</v>
      </c>
      <c r="D1271" s="2">
        <f t="shared" si="116"/>
        <v>1.6742991447907685</v>
      </c>
      <c r="E1271" s="2">
        <f t="shared" si="115"/>
        <v>-1.212554637097063E-2</v>
      </c>
      <c r="F1271" s="2">
        <f t="shared" si="119"/>
        <v>2.2175235935129555E-2</v>
      </c>
      <c r="G1271" s="2">
        <f t="shared" si="117"/>
        <v>-3.4300782306100189E-2</v>
      </c>
      <c r="H1271" s="2" t="str">
        <f t="shared" si="118"/>
        <v>Hold</v>
      </c>
    </row>
    <row r="1272" spans="1:8" ht="13.5" x14ac:dyDescent="0.25">
      <c r="A1272" s="3">
        <f>TITRES_STAT!B1275</f>
        <v>43861</v>
      </c>
      <c r="B1272" s="6">
        <f>TITRES_STAT!D1275</f>
        <v>1.66</v>
      </c>
      <c r="C1272" s="2">
        <f t="shared" si="114"/>
        <v>1.6572238140475211</v>
      </c>
      <c r="D1272" s="2">
        <f t="shared" si="116"/>
        <v>1.6732399488803411</v>
      </c>
      <c r="E1272" s="2">
        <f t="shared" si="115"/>
        <v>-1.601613483282005E-2</v>
      </c>
      <c r="F1272" s="2">
        <f t="shared" si="119"/>
        <v>1.4536961781539636E-2</v>
      </c>
      <c r="G1272" s="2">
        <f t="shared" si="117"/>
        <v>-3.0553096614359686E-2</v>
      </c>
      <c r="H1272" s="2" t="str">
        <f t="shared" si="118"/>
        <v>Hold</v>
      </c>
    </row>
    <row r="1273" spans="1:8" ht="13.5" x14ac:dyDescent="0.25">
      <c r="A1273" s="3">
        <f>TITRES_STAT!B1276</f>
        <v>43864</v>
      </c>
      <c r="B1273" s="6">
        <f>TITRES_STAT!D1276</f>
        <v>1.62</v>
      </c>
      <c r="C1273" s="2">
        <f t="shared" si="114"/>
        <v>1.6422663041940562</v>
      </c>
      <c r="D1273" s="2">
        <f t="shared" si="116"/>
        <v>1.669296248963279</v>
      </c>
      <c r="E1273" s="2">
        <f t="shared" si="115"/>
        <v>-2.7029944769222825E-2</v>
      </c>
      <c r="F1273" s="2">
        <f t="shared" si="119"/>
        <v>6.2235804713871449E-3</v>
      </c>
      <c r="G1273" s="2">
        <f t="shared" si="117"/>
        <v>-3.3253525240609969E-2</v>
      </c>
      <c r="H1273" s="2" t="str">
        <f t="shared" si="118"/>
        <v>Hold</v>
      </c>
    </row>
    <row r="1274" spans="1:8" ht="13.5" x14ac:dyDescent="0.25">
      <c r="A1274" s="3">
        <f>TITRES_STAT!B1277</f>
        <v>43865</v>
      </c>
      <c r="B1274" s="6">
        <f>TITRES_STAT!D1277</f>
        <v>1.62</v>
      </c>
      <c r="C1274" s="2">
        <f t="shared" si="114"/>
        <v>1.6403791804718937</v>
      </c>
      <c r="D1274" s="2">
        <f t="shared" si="116"/>
        <v>1.665644674965999</v>
      </c>
      <c r="E1274" s="2">
        <f t="shared" si="115"/>
        <v>-2.5265494494105312E-2</v>
      </c>
      <c r="F1274" s="2">
        <f t="shared" si="119"/>
        <v>-7.4234521711346278E-5</v>
      </c>
      <c r="G1274" s="2">
        <f t="shared" si="117"/>
        <v>-2.5191259972393965E-2</v>
      </c>
      <c r="H1274" s="2" t="str">
        <f t="shared" si="118"/>
        <v>Hold</v>
      </c>
    </row>
    <row r="1275" spans="1:8" ht="13.5" x14ac:dyDescent="0.25">
      <c r="A1275" s="3">
        <f>TITRES_STAT!B1278</f>
        <v>43866</v>
      </c>
      <c r="B1275" s="6">
        <f>TITRES_STAT!D1278</f>
        <v>1.62</v>
      </c>
      <c r="C1275" s="2">
        <f t="shared" si="114"/>
        <v>1.6387823834762179</v>
      </c>
      <c r="D1275" s="2">
        <f t="shared" si="116"/>
        <v>1.6622635879314807</v>
      </c>
      <c r="E1275" s="2">
        <f t="shared" si="115"/>
        <v>-2.3481204455262805E-2</v>
      </c>
      <c r="F1275" s="2">
        <f t="shared" si="119"/>
        <v>-4.7556285084216386E-3</v>
      </c>
      <c r="G1275" s="2">
        <f t="shared" si="117"/>
        <v>-1.8725575946841166E-2</v>
      </c>
      <c r="H1275" s="2" t="str">
        <f t="shared" si="118"/>
        <v>Hold</v>
      </c>
    </row>
    <row r="1276" spans="1:8" ht="13.5" x14ac:dyDescent="0.25">
      <c r="A1276" s="3">
        <f>TITRES_STAT!B1279</f>
        <v>43867</v>
      </c>
      <c r="B1276" s="6">
        <f>TITRES_STAT!D1279</f>
        <v>1.62</v>
      </c>
      <c r="C1276" s="2">
        <f t="shared" si="114"/>
        <v>1.6374312475567998</v>
      </c>
      <c r="D1276" s="2">
        <f t="shared" si="116"/>
        <v>1.6591329517884081</v>
      </c>
      <c r="E1276" s="2">
        <f t="shared" si="115"/>
        <v>-2.1701704231608332E-2</v>
      </c>
      <c r="F1276" s="2">
        <f t="shared" si="119"/>
        <v>-8.1448436530589773E-3</v>
      </c>
      <c r="G1276" s="2">
        <f t="shared" si="117"/>
        <v>-1.3556860578549355E-2</v>
      </c>
      <c r="H1276" s="2" t="str">
        <f t="shared" si="118"/>
        <v>Hold</v>
      </c>
    </row>
    <row r="1277" spans="1:8" ht="13.5" x14ac:dyDescent="0.25">
      <c r="A1277" s="3">
        <f>TITRES_STAT!B1280</f>
        <v>43868</v>
      </c>
      <c r="B1277" s="6">
        <f>TITRES_STAT!D1280</f>
        <v>1.62</v>
      </c>
      <c r="C1277" s="2">
        <f t="shared" si="114"/>
        <v>1.6424418248557537</v>
      </c>
      <c r="D1277" s="2">
        <f t="shared" si="116"/>
        <v>1.6562342146188964</v>
      </c>
      <c r="E1277" s="2">
        <f t="shared" si="115"/>
        <v>-1.3792389763142676E-2</v>
      </c>
      <c r="F1277" s="2">
        <f t="shared" si="119"/>
        <v>-9.2743528750757181E-3</v>
      </c>
      <c r="G1277" s="2">
        <f t="shared" si="117"/>
        <v>-4.5180368880669581E-3</v>
      </c>
      <c r="H1277" s="2" t="str">
        <f t="shared" si="118"/>
        <v>Hold</v>
      </c>
    </row>
    <row r="1278" spans="1:8" ht="13.5" x14ac:dyDescent="0.25">
      <c r="A1278" s="3">
        <f>TITRES_STAT!B1281</f>
        <v>43871</v>
      </c>
      <c r="B1278" s="6">
        <f>TITRES_STAT!D1281</f>
        <v>1.62</v>
      </c>
      <c r="C1278" s="2">
        <f t="shared" si="114"/>
        <v>1.6389892364164069</v>
      </c>
      <c r="D1278" s="2">
        <f t="shared" si="116"/>
        <v>1.6535501987212005</v>
      </c>
      <c r="E1278" s="2">
        <f t="shared" si="115"/>
        <v>-1.4560962304793534E-2</v>
      </c>
      <c r="F1278" s="2">
        <f t="shared" si="119"/>
        <v>-1.0331674761019281E-2</v>
      </c>
      <c r="G1278" s="2">
        <f t="shared" si="117"/>
        <v>-4.229287543774253E-3</v>
      </c>
      <c r="H1278" s="2" t="str">
        <f t="shared" si="118"/>
        <v>Hold</v>
      </c>
    </row>
    <row r="1279" spans="1:8" ht="13.5" x14ac:dyDescent="0.25">
      <c r="A1279" s="3">
        <f>TITRES_STAT!B1282</f>
        <v>43872</v>
      </c>
      <c r="B1279" s="6">
        <f>TITRES_STAT!D1282</f>
        <v>1.62</v>
      </c>
      <c r="C1279" s="2">
        <f t="shared" si="114"/>
        <v>1.6360678154292674</v>
      </c>
      <c r="D1279" s="2">
        <f t="shared" si="116"/>
        <v>1.6510649988159263</v>
      </c>
      <c r="E1279" s="2">
        <f t="shared" si="115"/>
        <v>-1.4997183386658897E-2</v>
      </c>
      <c r="F1279" s="2">
        <f t="shared" si="119"/>
        <v>-1.1264776486147206E-2</v>
      </c>
      <c r="G1279" s="2">
        <f t="shared" si="117"/>
        <v>-3.7324069005116901E-3</v>
      </c>
      <c r="H1279" s="2" t="str">
        <f t="shared" si="118"/>
        <v>Hold</v>
      </c>
    </row>
    <row r="1280" spans="1:8" ht="13.5" x14ac:dyDescent="0.25">
      <c r="A1280" s="3">
        <f>TITRES_STAT!B1283</f>
        <v>43873</v>
      </c>
      <c r="B1280" s="6">
        <f>TITRES_STAT!D1283</f>
        <v>1.58</v>
      </c>
      <c r="C1280" s="2">
        <f t="shared" si="114"/>
        <v>1.6397496899786108</v>
      </c>
      <c r="D1280" s="2">
        <f t="shared" si="116"/>
        <v>1.6458009248295613</v>
      </c>
      <c r="E1280" s="2">
        <f t="shared" si="115"/>
        <v>-6.0512348509504932E-3</v>
      </c>
      <c r="F1280" s="2">
        <f t="shared" si="119"/>
        <v>-1.0222068159107863E-2</v>
      </c>
      <c r="G1280" s="2">
        <f t="shared" si="117"/>
        <v>4.1708333081573699E-3</v>
      </c>
      <c r="H1280" s="2" t="str">
        <f t="shared" si="118"/>
        <v>Sell</v>
      </c>
    </row>
    <row r="1281" spans="1:8" ht="13.5" x14ac:dyDescent="0.25">
      <c r="A1281" s="3">
        <f>TITRES_STAT!B1284</f>
        <v>43874</v>
      </c>
      <c r="B1281" s="6">
        <f>TITRES_STAT!D1284</f>
        <v>1.58</v>
      </c>
      <c r="C1281" s="2">
        <f t="shared" si="114"/>
        <v>1.6428651222895936</v>
      </c>
      <c r="D1281" s="2">
        <f t="shared" si="116"/>
        <v>1.6409267822495939</v>
      </c>
      <c r="E1281" s="2">
        <f t="shared" si="115"/>
        <v>1.9383400399997086E-3</v>
      </c>
      <c r="F1281" s="2">
        <f t="shared" si="119"/>
        <v>-7.7899865192863488E-3</v>
      </c>
      <c r="G1281" s="2">
        <f t="shared" si="117"/>
        <v>9.7283265592860574E-3</v>
      </c>
      <c r="H1281" s="2" t="str">
        <f t="shared" si="118"/>
        <v>Sell</v>
      </c>
    </row>
    <row r="1282" spans="1:8" ht="13.5" x14ac:dyDescent="0.25">
      <c r="A1282" s="3">
        <f>TITRES_STAT!B1285</f>
        <v>43875</v>
      </c>
      <c r="B1282" s="6">
        <f>TITRES_STAT!D1285</f>
        <v>1.58</v>
      </c>
      <c r="C1282" s="2">
        <f t="shared" si="114"/>
        <v>1.6455012573219636</v>
      </c>
      <c r="D1282" s="2">
        <f t="shared" si="116"/>
        <v>1.6364136872681425</v>
      </c>
      <c r="E1282" s="2">
        <f t="shared" si="115"/>
        <v>9.0875700538211035E-3</v>
      </c>
      <c r="F1282" s="2">
        <f t="shared" si="119"/>
        <v>-4.414475204664859E-3</v>
      </c>
      <c r="G1282" s="2">
        <f t="shared" si="117"/>
        <v>1.3502045258485963E-2</v>
      </c>
      <c r="H1282" s="2" t="str">
        <f t="shared" si="118"/>
        <v>Sell</v>
      </c>
    </row>
    <row r="1283" spans="1:8" ht="13.5" x14ac:dyDescent="0.25">
      <c r="A1283" s="3">
        <f>TITRES_STAT!B1286</f>
        <v>43878</v>
      </c>
      <c r="B1283" s="6">
        <f>TITRES_STAT!D1286</f>
        <v>1.58</v>
      </c>
      <c r="C1283" s="2">
        <f t="shared" si="114"/>
        <v>1.6415779869647387</v>
      </c>
      <c r="D1283" s="2">
        <f t="shared" si="116"/>
        <v>1.6322348956186505</v>
      </c>
      <c r="E1283" s="2">
        <f t="shared" si="115"/>
        <v>9.3430913460881282E-3</v>
      </c>
      <c r="F1283" s="2">
        <f t="shared" si="119"/>
        <v>-1.6629618945142616E-3</v>
      </c>
      <c r="G1283" s="2">
        <f t="shared" si="117"/>
        <v>1.100605324060239E-2</v>
      </c>
      <c r="H1283" s="2" t="str">
        <f t="shared" si="118"/>
        <v>Sell</v>
      </c>
    </row>
    <row r="1284" spans="1:8" ht="13.5" x14ac:dyDescent="0.25">
      <c r="A1284" s="3">
        <f>TITRES_STAT!B1287</f>
        <v>43879</v>
      </c>
      <c r="B1284" s="6">
        <f>TITRES_STAT!D1287</f>
        <v>1.62</v>
      </c>
      <c r="C1284" s="2">
        <f t="shared" si="114"/>
        <v>1.638258296662471</v>
      </c>
      <c r="D1284" s="2">
        <f t="shared" si="116"/>
        <v>1.6313286070543063</v>
      </c>
      <c r="E1284" s="2">
        <f t="shared" si="115"/>
        <v>6.9296896081647574E-3</v>
      </c>
      <c r="F1284" s="2">
        <f t="shared" si="119"/>
        <v>5.5568406021542322E-5</v>
      </c>
      <c r="G1284" s="2">
        <f t="shared" si="117"/>
        <v>6.8741212021432149E-3</v>
      </c>
      <c r="H1284" s="2" t="str">
        <f t="shared" si="118"/>
        <v>Sell</v>
      </c>
    </row>
    <row r="1285" spans="1:8" ht="13.5" x14ac:dyDescent="0.25">
      <c r="A1285" s="3">
        <f>TITRES_STAT!B1288</f>
        <v>43880</v>
      </c>
      <c r="B1285" s="6">
        <f>TITRES_STAT!D1288</f>
        <v>1.68</v>
      </c>
      <c r="C1285" s="2">
        <f t="shared" si="114"/>
        <v>1.6354493279451678</v>
      </c>
      <c r="D1285" s="2">
        <f t="shared" si="116"/>
        <v>1.6349338954206538</v>
      </c>
      <c r="E1285" s="2">
        <f t="shared" si="115"/>
        <v>5.1543252451402566E-4</v>
      </c>
      <c r="F1285" s="2">
        <f t="shared" si="119"/>
        <v>1.47541229720039E-4</v>
      </c>
      <c r="G1285" s="2">
        <f t="shared" si="117"/>
        <v>3.6789129479398666E-4</v>
      </c>
      <c r="H1285" s="2" t="str">
        <f t="shared" si="118"/>
        <v>Sell</v>
      </c>
    </row>
    <row r="1286" spans="1:8" ht="13.5" x14ac:dyDescent="0.25">
      <c r="A1286" s="3">
        <f>TITRES_STAT!B1289</f>
        <v>43881</v>
      </c>
      <c r="B1286" s="6">
        <f>TITRES_STAT!D1289</f>
        <v>1.73</v>
      </c>
      <c r="C1286" s="2">
        <f t="shared" si="114"/>
        <v>1.633072508261296</v>
      </c>
      <c r="D1286" s="2">
        <f t="shared" si="116"/>
        <v>1.6419758290931981</v>
      </c>
      <c r="E1286" s="2">
        <f t="shared" si="115"/>
        <v>-8.9033208319020396E-3</v>
      </c>
      <c r="F1286" s="2">
        <f t="shared" si="119"/>
        <v>-1.6626311826043768E-3</v>
      </c>
      <c r="G1286" s="2">
        <f t="shared" si="117"/>
        <v>-7.2406896492976623E-3</v>
      </c>
      <c r="H1286" s="2" t="str">
        <f t="shared" si="118"/>
        <v>Hold</v>
      </c>
    </row>
    <row r="1287" spans="1:8" ht="13.5" x14ac:dyDescent="0.25">
      <c r="A1287" s="3">
        <f>TITRES_STAT!B1290</f>
        <v>43882</v>
      </c>
      <c r="B1287" s="6">
        <f>TITRES_STAT!D1290</f>
        <v>1.69</v>
      </c>
      <c r="C1287" s="2">
        <f t="shared" si="114"/>
        <v>1.6310613531441738</v>
      </c>
      <c r="D1287" s="2">
        <f t="shared" si="116"/>
        <v>1.6455331750862947</v>
      </c>
      <c r="E1287" s="2">
        <f t="shared" si="115"/>
        <v>-1.4471821942120933E-2</v>
      </c>
      <c r="F1287" s="2">
        <f t="shared" si="119"/>
        <v>-4.2244693345076887E-3</v>
      </c>
      <c r="G1287" s="2">
        <f t="shared" si="117"/>
        <v>-1.0247352607613244E-2</v>
      </c>
      <c r="H1287" s="2" t="str">
        <f t="shared" si="118"/>
        <v>Hold</v>
      </c>
    </row>
    <row r="1288" spans="1:8" ht="13.5" x14ac:dyDescent="0.25">
      <c r="A1288" s="3">
        <f>TITRES_STAT!B1291</f>
        <v>43885</v>
      </c>
      <c r="B1288" s="6">
        <f>TITRES_STAT!D1291</f>
        <v>1.69</v>
      </c>
      <c r="C1288" s="2">
        <f t="shared" si="114"/>
        <v>1.6293596065066085</v>
      </c>
      <c r="D1288" s="2">
        <f t="shared" si="116"/>
        <v>1.6488270139687913</v>
      </c>
      <c r="E1288" s="2">
        <f t="shared" si="115"/>
        <v>-1.9467407462182784E-2</v>
      </c>
      <c r="F1288" s="2">
        <f t="shared" si="119"/>
        <v>-7.2730569600427085E-3</v>
      </c>
      <c r="G1288" s="2">
        <f t="shared" si="117"/>
        <v>-1.2194350502140076E-2</v>
      </c>
      <c r="H1288" s="2" t="str">
        <f t="shared" si="118"/>
        <v>Hold</v>
      </c>
    </row>
    <row r="1289" spans="1:8" ht="13.5" x14ac:dyDescent="0.25">
      <c r="A1289" s="3">
        <f>TITRES_STAT!B1292</f>
        <v>43886</v>
      </c>
      <c r="B1289" s="6">
        <f>TITRES_STAT!D1292</f>
        <v>1.69</v>
      </c>
      <c r="C1289" s="2">
        <f t="shared" si="114"/>
        <v>1.6279196670440532</v>
      </c>
      <c r="D1289" s="2">
        <f t="shared" si="116"/>
        <v>1.6518768647859177</v>
      </c>
      <c r="E1289" s="2">
        <f t="shared" si="115"/>
        <v>-2.3957197741864444E-2</v>
      </c>
      <c r="F1289" s="2">
        <f t="shared" si="119"/>
        <v>-1.0609885116407057E-2</v>
      </c>
      <c r="G1289" s="2">
        <f t="shared" si="117"/>
        <v>-1.3347312625457387E-2</v>
      </c>
      <c r="H1289" s="2" t="str">
        <f t="shared" si="118"/>
        <v>Hold</v>
      </c>
    </row>
    <row r="1290" spans="1:8" ht="13.5" x14ac:dyDescent="0.25">
      <c r="A1290" s="3">
        <f>TITRES_STAT!B1293</f>
        <v>43887</v>
      </c>
      <c r="B1290" s="6">
        <f>TITRES_STAT!D1293</f>
        <v>1.69</v>
      </c>
      <c r="C1290" s="2">
        <f t="shared" si="114"/>
        <v>1.6205474105757374</v>
      </c>
      <c r="D1290" s="2">
        <f t="shared" si="116"/>
        <v>1.6547008007277015</v>
      </c>
      <c r="E1290" s="2">
        <f t="shared" si="115"/>
        <v>-3.4153390151964169E-2</v>
      </c>
      <c r="F1290" s="2">
        <f t="shared" si="119"/>
        <v>-1.5318586123518481E-2</v>
      </c>
      <c r="G1290" s="2">
        <f t="shared" si="117"/>
        <v>-1.8834804028445687E-2</v>
      </c>
      <c r="H1290" s="2" t="str">
        <f t="shared" si="118"/>
        <v>Hold</v>
      </c>
    </row>
    <row r="1291" spans="1:8" ht="13.5" x14ac:dyDescent="0.25">
      <c r="A1291" s="3">
        <f>TITRES_STAT!B1294</f>
        <v>43888</v>
      </c>
      <c r="B1291" s="6">
        <f>TITRES_STAT!D1294</f>
        <v>1.69</v>
      </c>
      <c r="C1291" s="2">
        <f t="shared" si="114"/>
        <v>1.6143093474102395</v>
      </c>
      <c r="D1291" s="2">
        <f t="shared" si="116"/>
        <v>1.6573155562293533</v>
      </c>
      <c r="E1291" s="2">
        <f t="shared" si="115"/>
        <v>-4.3006208819113878E-2</v>
      </c>
      <c r="F1291" s="2">
        <f t="shared" si="119"/>
        <v>-2.085611066263756E-2</v>
      </c>
      <c r="G1291" s="2">
        <f t="shared" si="117"/>
        <v>-2.2150098156476318E-2</v>
      </c>
      <c r="H1291" s="2" t="str">
        <f t="shared" si="118"/>
        <v>Hold</v>
      </c>
    </row>
    <row r="1292" spans="1:8" ht="13.5" x14ac:dyDescent="0.25">
      <c r="A1292" s="3">
        <f>TITRES_STAT!B1295</f>
        <v>43889</v>
      </c>
      <c r="B1292" s="6">
        <f>TITRES_STAT!D1295</f>
        <v>1.62</v>
      </c>
      <c r="C1292" s="2">
        <f t="shared" si="114"/>
        <v>1.6090309862702028</v>
      </c>
      <c r="D1292" s="2">
        <f t="shared" si="116"/>
        <v>1.6545514409531048</v>
      </c>
      <c r="E1292" s="2">
        <f t="shared" si="115"/>
        <v>-4.5520454682902001E-2</v>
      </c>
      <c r="F1292" s="2">
        <f t="shared" si="119"/>
        <v>-2.5788979466690447E-2</v>
      </c>
      <c r="G1292" s="2">
        <f t="shared" si="117"/>
        <v>-1.9731475216211554E-2</v>
      </c>
      <c r="H1292" s="2" t="str">
        <f t="shared" si="118"/>
        <v>Hold</v>
      </c>
    </row>
    <row r="1293" spans="1:8" ht="13.5" x14ac:dyDescent="0.25">
      <c r="A1293" s="3">
        <f>TITRES_STAT!B1296</f>
        <v>43892</v>
      </c>
      <c r="B1293" s="6">
        <f>TITRES_STAT!D1296</f>
        <v>1.58</v>
      </c>
      <c r="C1293" s="2">
        <f t="shared" si="114"/>
        <v>1.6045646806901717</v>
      </c>
      <c r="D1293" s="2">
        <f t="shared" si="116"/>
        <v>1.6490291119936156</v>
      </c>
      <c r="E1293" s="2">
        <f t="shared" si="115"/>
        <v>-4.4464431303443908E-2</v>
      </c>
      <c r="F1293" s="2">
        <f t="shared" si="119"/>
        <v>-2.9524069834041142E-2</v>
      </c>
      <c r="G1293" s="2">
        <f t="shared" si="117"/>
        <v>-1.4940361469402766E-2</v>
      </c>
      <c r="H1293" s="2" t="str">
        <f t="shared" si="118"/>
        <v>Hold</v>
      </c>
    </row>
    <row r="1294" spans="1:8" ht="13.5" x14ac:dyDescent="0.25">
      <c r="A1294" s="3">
        <f>TITRES_STAT!B1297</f>
        <v>43893</v>
      </c>
      <c r="B1294" s="6">
        <f>TITRES_STAT!D1297</f>
        <v>1.58</v>
      </c>
      <c r="C1294" s="2">
        <f t="shared" si="114"/>
        <v>1.6069393451993759</v>
      </c>
      <c r="D1294" s="2">
        <f t="shared" si="116"/>
        <v>1.6439158444385329</v>
      </c>
      <c r="E1294" s="2">
        <f t="shared" si="115"/>
        <v>-3.6976499239157024E-2</v>
      </c>
      <c r="F1294" s="2">
        <f t="shared" si="119"/>
        <v>-3.1014555715064319E-2</v>
      </c>
      <c r="G1294" s="2">
        <f t="shared" si="117"/>
        <v>-5.9619435240927041E-3</v>
      </c>
      <c r="H1294" s="2" t="str">
        <f t="shared" si="118"/>
        <v>Hold</v>
      </c>
    </row>
    <row r="1295" spans="1:8" ht="13.5" x14ac:dyDescent="0.25">
      <c r="A1295" s="3">
        <f>TITRES_STAT!B1298</f>
        <v>43894</v>
      </c>
      <c r="B1295" s="6">
        <f>TITRES_STAT!D1298</f>
        <v>1.58</v>
      </c>
      <c r="C1295" s="2">
        <f t="shared" ref="C1295:C1358" si="120">$C$4*B1285+C1294*(1-$C$4)</f>
        <v>1.6181794459379335</v>
      </c>
      <c r="D1295" s="2">
        <f t="shared" si="116"/>
        <v>1.6391813374430861</v>
      </c>
      <c r="E1295" s="2">
        <f t="shared" si="115"/>
        <v>-2.1001891505152637E-2</v>
      </c>
      <c r="F1295" s="2">
        <f t="shared" si="119"/>
        <v>-2.9012022873081984E-2</v>
      </c>
      <c r="G1295" s="2">
        <f t="shared" si="117"/>
        <v>8.0101313679293469E-3</v>
      </c>
      <c r="H1295" s="2" t="str">
        <f t="shared" si="118"/>
        <v>Sell</v>
      </c>
    </row>
    <row r="1296" spans="1:8" ht="13.5" x14ac:dyDescent="0.25">
      <c r="A1296" s="3">
        <f>TITRES_STAT!B1299</f>
        <v>43895</v>
      </c>
      <c r="B1296" s="6">
        <f>TITRES_STAT!D1299</f>
        <v>1.58</v>
      </c>
      <c r="C1296" s="2">
        <f t="shared" si="120"/>
        <v>1.6353826081013283</v>
      </c>
      <c r="D1296" s="2">
        <f t="shared" si="116"/>
        <v>1.6347975346695243</v>
      </c>
      <c r="E1296" s="2">
        <f t="shared" si="115"/>
        <v>5.8507343180402849E-4</v>
      </c>
      <c r="F1296" s="2">
        <f t="shared" si="119"/>
        <v>-2.309260361210478E-2</v>
      </c>
      <c r="G1296" s="2">
        <f t="shared" si="117"/>
        <v>2.3677677043908808E-2</v>
      </c>
      <c r="H1296" s="2" t="str">
        <f t="shared" si="118"/>
        <v>Sell</v>
      </c>
    </row>
    <row r="1297" spans="1:8" ht="13.5" x14ac:dyDescent="0.25">
      <c r="A1297" s="3">
        <f>TITRES_STAT!B1300</f>
        <v>43896</v>
      </c>
      <c r="B1297" s="6">
        <f>TITRES_STAT!D1300</f>
        <v>1.58</v>
      </c>
      <c r="C1297" s="2">
        <f t="shared" si="120"/>
        <v>1.6437852837780471</v>
      </c>
      <c r="D1297" s="2">
        <f t="shared" si="116"/>
        <v>1.6307384580273374</v>
      </c>
      <c r="E1297" s="2">
        <f t="shared" si="115"/>
        <v>1.3046825750709701E-2</v>
      </c>
      <c r="F1297" s="2">
        <f t="shared" si="119"/>
        <v>-1.5864717739541886E-2</v>
      </c>
      <c r="G1297" s="2">
        <f t="shared" si="117"/>
        <v>2.8911543490251587E-2</v>
      </c>
      <c r="H1297" s="2" t="str">
        <f t="shared" si="118"/>
        <v>Sell</v>
      </c>
    </row>
    <row r="1298" spans="1:8" ht="13.5" x14ac:dyDescent="0.25">
      <c r="A1298" s="3">
        <f>TITRES_STAT!B1301</f>
        <v>43899</v>
      </c>
      <c r="B1298" s="6">
        <f>TITRES_STAT!D1301</f>
        <v>1.58</v>
      </c>
      <c r="C1298" s="2">
        <f t="shared" si="120"/>
        <v>1.650895240119886</v>
      </c>
      <c r="D1298" s="2">
        <f t="shared" si="116"/>
        <v>1.6269800537290162</v>
      </c>
      <c r="E1298" s="2">
        <f t="shared" si="115"/>
        <v>2.3915186390869758E-2</v>
      </c>
      <c r="F1298" s="2">
        <f t="shared" si="119"/>
        <v>-7.9087369134595575E-3</v>
      </c>
      <c r="G1298" s="2">
        <f t="shared" si="117"/>
        <v>3.1823923304329316E-2</v>
      </c>
      <c r="H1298" s="2" t="str">
        <f t="shared" si="118"/>
        <v>Sell</v>
      </c>
    </row>
    <row r="1299" spans="1:8" ht="13.5" x14ac:dyDescent="0.25">
      <c r="A1299" s="3">
        <f>TITRES_STAT!B1302</f>
        <v>43900</v>
      </c>
      <c r="B1299" s="6">
        <f>TITRES_STAT!D1302</f>
        <v>1.58</v>
      </c>
      <c r="C1299" s="2">
        <f t="shared" si="120"/>
        <v>1.6569113570245189</v>
      </c>
      <c r="D1299" s="2">
        <f t="shared" si="116"/>
        <v>1.623500049749089</v>
      </c>
      <c r="E1299" s="2">
        <f t="shared" si="115"/>
        <v>3.3411307275429847E-2</v>
      </c>
      <c r="F1299" s="2">
        <f t="shared" si="119"/>
        <v>3.5527192431832316E-4</v>
      </c>
      <c r="G1299" s="2">
        <f t="shared" si="117"/>
        <v>3.3056035351111526E-2</v>
      </c>
      <c r="H1299" s="2" t="str">
        <f t="shared" si="118"/>
        <v>Sell</v>
      </c>
    </row>
    <row r="1300" spans="1:8" ht="13.5" x14ac:dyDescent="0.25">
      <c r="A1300" s="3">
        <f>TITRES_STAT!B1303</f>
        <v>43901</v>
      </c>
      <c r="B1300" s="6">
        <f>TITRES_STAT!D1303</f>
        <v>1.58</v>
      </c>
      <c r="C1300" s="2">
        <f t="shared" si="120"/>
        <v>1.6620019174822851</v>
      </c>
      <c r="D1300" s="2">
        <f t="shared" si="116"/>
        <v>1.620277823841749</v>
      </c>
      <c r="E1300" s="2">
        <f t="shared" si="115"/>
        <v>4.1724093640536086E-2</v>
      </c>
      <c r="F1300" s="2">
        <f t="shared" si="119"/>
        <v>8.6290362675618751E-3</v>
      </c>
      <c r="G1300" s="2">
        <f t="shared" si="117"/>
        <v>3.3095057372974211E-2</v>
      </c>
      <c r="H1300" s="2" t="str">
        <f t="shared" si="118"/>
        <v>Sell</v>
      </c>
    </row>
    <row r="1301" spans="1:8" ht="13.5" x14ac:dyDescent="0.25">
      <c r="A1301" s="3">
        <f>TITRES_STAT!B1304</f>
        <v>43902</v>
      </c>
      <c r="B1301" s="6">
        <f>TITRES_STAT!D1304</f>
        <v>1.54</v>
      </c>
      <c r="C1301" s="2">
        <f t="shared" si="120"/>
        <v>1.6663093147927028</v>
      </c>
      <c r="D1301" s="2">
        <f t="shared" si="116"/>
        <v>1.6143313183719898</v>
      </c>
      <c r="E1301" s="2">
        <f t="shared" si="115"/>
        <v>5.1977996420712991E-2</v>
      </c>
      <c r="F1301" s="2">
        <f t="shared" si="119"/>
        <v>1.7298828298192098E-2</v>
      </c>
      <c r="G1301" s="2">
        <f t="shared" si="117"/>
        <v>3.4679168122520893E-2</v>
      </c>
      <c r="H1301" s="2" t="str">
        <f t="shared" si="118"/>
        <v>Sell</v>
      </c>
    </row>
    <row r="1302" spans="1:8" ht="13.5" x14ac:dyDescent="0.25">
      <c r="A1302" s="3">
        <f>TITRES_STAT!B1305</f>
        <v>43903</v>
      </c>
      <c r="B1302" s="6">
        <f>TITRES_STAT!D1305</f>
        <v>1.58</v>
      </c>
      <c r="C1302" s="2">
        <f t="shared" si="120"/>
        <v>1.6591848048245947</v>
      </c>
      <c r="D1302" s="2">
        <f t="shared" si="116"/>
        <v>1.6117882577518425</v>
      </c>
      <c r="E1302" s="2">
        <f t="shared" si="115"/>
        <v>4.7396547072752204E-2</v>
      </c>
      <c r="F1302" s="2">
        <f t="shared" si="119"/>
        <v>2.3318372053104122E-2</v>
      </c>
      <c r="G1302" s="2">
        <f t="shared" si="117"/>
        <v>2.4078175019648082E-2</v>
      </c>
      <c r="H1302" s="2" t="str">
        <f t="shared" si="118"/>
        <v>Sell</v>
      </c>
    </row>
    <row r="1303" spans="1:8" ht="13.5" x14ac:dyDescent="0.25">
      <c r="A1303" s="3">
        <f>TITRES_STAT!B1306</f>
        <v>43906</v>
      </c>
      <c r="B1303" s="6">
        <f>TITRES_STAT!D1306</f>
        <v>1.58</v>
      </c>
      <c r="C1303" s="2">
        <f t="shared" si="120"/>
        <v>1.6470025271592725</v>
      </c>
      <c r="D1303" s="2">
        <f t="shared" si="116"/>
        <v>1.6094335719924469</v>
      </c>
      <c r="E1303" s="2">
        <f t="shared" si="115"/>
        <v>3.7568955166825679E-2</v>
      </c>
      <c r="F1303" s="2">
        <f t="shared" si="119"/>
        <v>2.6168488675848433E-2</v>
      </c>
      <c r="G1303" s="2">
        <f t="shared" si="117"/>
        <v>1.1400466490977246E-2</v>
      </c>
      <c r="H1303" s="2" t="str">
        <f t="shared" si="118"/>
        <v>Sell</v>
      </c>
    </row>
    <row r="1304" spans="1:8" ht="13.5" x14ac:dyDescent="0.25">
      <c r="A1304" s="3">
        <f>TITRES_STAT!B1307</f>
        <v>43907</v>
      </c>
      <c r="B1304" s="6">
        <f>TITRES_STAT!D1307</f>
        <v>1.57</v>
      </c>
      <c r="C1304" s="2">
        <f t="shared" si="120"/>
        <v>1.6366944460578461</v>
      </c>
      <c r="D1304" s="2">
        <f t="shared" si="116"/>
        <v>1.6065125666596731</v>
      </c>
      <c r="E1304" s="2">
        <f t="shared" si="115"/>
        <v>3.0181879398172962E-2</v>
      </c>
      <c r="F1304" s="2">
        <f t="shared" si="119"/>
        <v>2.6971166820313343E-2</v>
      </c>
      <c r="G1304" s="2">
        <f t="shared" si="117"/>
        <v>3.2107125778596188E-3</v>
      </c>
      <c r="H1304" s="2" t="str">
        <f t="shared" si="118"/>
        <v>Sell</v>
      </c>
    </row>
    <row r="1305" spans="1:8" ht="13.5" x14ac:dyDescent="0.25">
      <c r="A1305" s="3">
        <f>TITRES_STAT!B1308</f>
        <v>43908</v>
      </c>
      <c r="B1305" s="6">
        <f>TITRES_STAT!D1308</f>
        <v>1.57</v>
      </c>
      <c r="C1305" s="2">
        <f t="shared" si="120"/>
        <v>1.6279722235874083</v>
      </c>
      <c r="D1305" s="2">
        <f t="shared" si="116"/>
        <v>1.60380793209229</v>
      </c>
      <c r="E1305" s="2">
        <f t="shared" si="115"/>
        <v>2.416429149511834E-2</v>
      </c>
      <c r="F1305" s="2">
        <f t="shared" si="119"/>
        <v>2.6409791755274345E-2</v>
      </c>
      <c r="G1305" s="2">
        <f t="shared" si="117"/>
        <v>-2.2455002601560053E-3</v>
      </c>
      <c r="H1305" s="2" t="str">
        <f t="shared" si="118"/>
        <v>Hold</v>
      </c>
    </row>
    <row r="1306" spans="1:8" ht="13.5" x14ac:dyDescent="0.25">
      <c r="A1306" s="3">
        <f>TITRES_STAT!B1309</f>
        <v>43909</v>
      </c>
      <c r="B1306" s="6">
        <f>TITRES_STAT!D1309</f>
        <v>1.57</v>
      </c>
      <c r="C1306" s="2">
        <f t="shared" si="120"/>
        <v>1.6205918814970379</v>
      </c>
      <c r="D1306" s="2">
        <f t="shared" si="116"/>
        <v>1.6013036408261945</v>
      </c>
      <c r="E1306" s="2">
        <f t="shared" si="115"/>
        <v>1.9288240670843448E-2</v>
      </c>
      <c r="F1306" s="2">
        <f t="shared" si="119"/>
        <v>2.4985481538388164E-2</v>
      </c>
      <c r="G1306" s="2">
        <f t="shared" si="117"/>
        <v>-5.6972408675447159E-3</v>
      </c>
      <c r="H1306" s="2" t="str">
        <f t="shared" si="118"/>
        <v>Hold</v>
      </c>
    </row>
    <row r="1307" spans="1:8" ht="13.5" x14ac:dyDescent="0.25">
      <c r="A1307" s="3">
        <f>TITRES_STAT!B1310</f>
        <v>43913</v>
      </c>
      <c r="B1307" s="6">
        <f>TITRES_STAT!D1310</f>
        <v>1.57</v>
      </c>
      <c r="C1307" s="2">
        <f t="shared" si="120"/>
        <v>1.6143469766513399</v>
      </c>
      <c r="D1307" s="2">
        <f t="shared" si="116"/>
        <v>1.5989848526168469</v>
      </c>
      <c r="E1307" s="2">
        <f t="shared" si="115"/>
        <v>1.5362124034492997E-2</v>
      </c>
      <c r="F1307" s="2">
        <f t="shared" si="119"/>
        <v>2.3060810037609132E-2</v>
      </c>
      <c r="G1307" s="2">
        <f t="shared" si="117"/>
        <v>-7.6986860031161355E-3</v>
      </c>
      <c r="H1307" s="2" t="str">
        <f t="shared" si="118"/>
        <v>Hold</v>
      </c>
    </row>
    <row r="1308" spans="1:8" ht="13.5" x14ac:dyDescent="0.25">
      <c r="A1308" s="3">
        <f>TITRES_STAT!B1311</f>
        <v>43914</v>
      </c>
      <c r="B1308" s="6">
        <f>TITRES_STAT!D1311</f>
        <v>1.57</v>
      </c>
      <c r="C1308" s="2">
        <f t="shared" si="120"/>
        <v>1.6090628263972877</v>
      </c>
      <c r="D1308" s="2">
        <f t="shared" si="116"/>
        <v>1.5968378264970804</v>
      </c>
      <c r="E1308" s="2">
        <f t="shared" ref="E1308:E1371" si="121">C1308-D1308</f>
        <v>1.2224999900207312E-2</v>
      </c>
      <c r="F1308" s="2">
        <f t="shared" si="119"/>
        <v>2.0893648010128767E-2</v>
      </c>
      <c r="G1308" s="2">
        <f t="shared" si="117"/>
        <v>-8.6686481099214549E-3</v>
      </c>
      <c r="H1308" s="2" t="str">
        <f t="shared" si="118"/>
        <v>Hold</v>
      </c>
    </row>
    <row r="1309" spans="1:8" ht="13.5" x14ac:dyDescent="0.25">
      <c r="A1309" s="3">
        <f>TITRES_STAT!B1312</f>
        <v>43915</v>
      </c>
      <c r="B1309" s="6">
        <f>TITRES_STAT!D1312</f>
        <v>1.57</v>
      </c>
      <c r="C1309" s="2">
        <f t="shared" si="120"/>
        <v>1.6045916223361667</v>
      </c>
      <c r="D1309" s="2">
        <f t="shared" ref="D1309:D1372" si="122">$D$4*B1309+(1-$D$4)*D1308</f>
        <v>1.5948498393491486</v>
      </c>
      <c r="E1309" s="2">
        <f t="shared" si="121"/>
        <v>9.7417829870181105E-3</v>
      </c>
      <c r="F1309" s="2">
        <f t="shared" si="119"/>
        <v>1.8663275005506637E-2</v>
      </c>
      <c r="G1309" s="2">
        <f t="shared" si="117"/>
        <v>-8.9214920184885263E-3</v>
      </c>
      <c r="H1309" s="2" t="str">
        <f t="shared" si="118"/>
        <v>Hold</v>
      </c>
    </row>
    <row r="1310" spans="1:8" ht="13.5" x14ac:dyDescent="0.25">
      <c r="A1310" s="3">
        <f>TITRES_STAT!B1313</f>
        <v>43916</v>
      </c>
      <c r="B1310" s="6">
        <f>TITRES_STAT!D1313</f>
        <v>1.53</v>
      </c>
      <c r="C1310" s="2">
        <f t="shared" si="120"/>
        <v>1.6008082958229104</v>
      </c>
      <c r="D1310" s="2">
        <f t="shared" si="122"/>
        <v>1.5900461475455079</v>
      </c>
      <c r="E1310" s="2">
        <f t="shared" si="121"/>
        <v>1.0762148277402517E-2</v>
      </c>
      <c r="F1310" s="2">
        <f t="shared" si="119"/>
        <v>1.7083049659885812E-2</v>
      </c>
      <c r="G1310" s="2">
        <f t="shared" si="117"/>
        <v>-6.3209013824832953E-3</v>
      </c>
      <c r="H1310" s="2" t="str">
        <f t="shared" si="118"/>
        <v>Hold</v>
      </c>
    </row>
    <row r="1311" spans="1:8" ht="13.5" x14ac:dyDescent="0.25">
      <c r="A1311" s="3">
        <f>TITRES_STAT!B1314</f>
        <v>43917</v>
      </c>
      <c r="B1311" s="6">
        <f>TITRES_STAT!D1314</f>
        <v>1.53</v>
      </c>
      <c r="C1311" s="2">
        <f t="shared" si="120"/>
        <v>1.5914531733886166</v>
      </c>
      <c r="D1311" s="2">
        <f t="shared" si="122"/>
        <v>1.585598284764359</v>
      </c>
      <c r="E1311" s="2">
        <f t="shared" si="121"/>
        <v>5.8548886242575371E-3</v>
      </c>
      <c r="F1311" s="2">
        <f t="shared" si="119"/>
        <v>1.4837417452760158E-2</v>
      </c>
      <c r="G1311" s="2">
        <f t="shared" si="117"/>
        <v>-8.9825288285026207E-3</v>
      </c>
      <c r="H1311" s="2" t="str">
        <f t="shared" si="118"/>
        <v>Hold</v>
      </c>
    </row>
    <row r="1312" spans="1:8" ht="13.5" x14ac:dyDescent="0.25">
      <c r="A1312" s="3">
        <f>TITRES_STAT!B1315</f>
        <v>43920</v>
      </c>
      <c r="B1312" s="6">
        <f>TITRES_STAT!D1315</f>
        <v>1.53</v>
      </c>
      <c r="C1312" s="2">
        <f t="shared" si="120"/>
        <v>1.5896911467134449</v>
      </c>
      <c r="D1312" s="2">
        <f t="shared" si="122"/>
        <v>1.5814798933003325</v>
      </c>
      <c r="E1312" s="2">
        <f t="shared" si="121"/>
        <v>8.2112534131124626E-3</v>
      </c>
      <c r="F1312" s="2">
        <f t="shared" si="119"/>
        <v>1.3512184644830619E-2</v>
      </c>
      <c r="G1312" s="2">
        <f t="shared" si="117"/>
        <v>-5.3009312317181569E-3</v>
      </c>
      <c r="H1312" s="2" t="str">
        <f t="shared" si="118"/>
        <v>Hold</v>
      </c>
    </row>
    <row r="1313" spans="1:8" ht="13.5" x14ac:dyDescent="0.25">
      <c r="A1313" s="3">
        <f>TITRES_STAT!B1316</f>
        <v>43921</v>
      </c>
      <c r="B1313" s="6">
        <f>TITRES_STAT!D1316</f>
        <v>1.53</v>
      </c>
      <c r="C1313" s="2">
        <f t="shared" si="120"/>
        <v>1.5882002010652227</v>
      </c>
      <c r="D1313" s="2">
        <f t="shared" si="122"/>
        <v>1.577666567870678</v>
      </c>
      <c r="E1313" s="2">
        <f t="shared" si="121"/>
        <v>1.05336331945447E-2</v>
      </c>
      <c r="F1313" s="2">
        <f t="shared" si="119"/>
        <v>1.2916474354773437E-2</v>
      </c>
      <c r="G1313" s="2">
        <f t="shared" si="117"/>
        <v>-2.3828411602287367E-3</v>
      </c>
      <c r="H1313" s="2" t="str">
        <f t="shared" si="118"/>
        <v>Hold</v>
      </c>
    </row>
    <row r="1314" spans="1:8" ht="13.5" x14ac:dyDescent="0.25">
      <c r="A1314" s="3">
        <f>TITRES_STAT!B1317</f>
        <v>43922</v>
      </c>
      <c r="B1314" s="6">
        <f>TITRES_STAT!D1317</f>
        <v>1.52</v>
      </c>
      <c r="C1314" s="2">
        <f t="shared" si="120"/>
        <v>1.5854001701321114</v>
      </c>
      <c r="D1314" s="2">
        <f t="shared" si="122"/>
        <v>1.5733949702506278</v>
      </c>
      <c r="E1314" s="2">
        <f t="shared" si="121"/>
        <v>1.200519988148363E-2</v>
      </c>
      <c r="F1314" s="2">
        <f t="shared" si="119"/>
        <v>1.2734219460115477E-2</v>
      </c>
      <c r="G1314" s="2">
        <f t="shared" si="117"/>
        <v>-7.2901957863184645E-4</v>
      </c>
      <c r="H1314" s="2" t="str">
        <f t="shared" si="118"/>
        <v>Hold</v>
      </c>
    </row>
    <row r="1315" spans="1:8" ht="13.5" x14ac:dyDescent="0.25">
      <c r="A1315" s="3">
        <f>TITRES_STAT!B1318</f>
        <v>43923</v>
      </c>
      <c r="B1315" s="6">
        <f>TITRES_STAT!D1318</f>
        <v>1.52</v>
      </c>
      <c r="C1315" s="2">
        <f t="shared" si="120"/>
        <v>1.5830309131887097</v>
      </c>
      <c r="D1315" s="2">
        <f t="shared" si="122"/>
        <v>1.5694397872690997</v>
      </c>
      <c r="E1315" s="2">
        <f t="shared" si="121"/>
        <v>1.3591125919609981E-2</v>
      </c>
      <c r="F1315" s="2">
        <f t="shared" si="119"/>
        <v>1.2905600752014379E-2</v>
      </c>
      <c r="G1315" s="2">
        <f t="shared" si="117"/>
        <v>6.8552516759560166E-4</v>
      </c>
      <c r="H1315" s="2" t="str">
        <f t="shared" si="118"/>
        <v>Sell</v>
      </c>
    </row>
    <row r="1316" spans="1:8" ht="13.5" x14ac:dyDescent="0.25">
      <c r="A1316" s="3">
        <f>TITRES_STAT!B1319</f>
        <v>43924</v>
      </c>
      <c r="B1316" s="6">
        <f>TITRES_STAT!D1319</f>
        <v>1.52</v>
      </c>
      <c r="C1316" s="2">
        <f t="shared" si="120"/>
        <v>1.5810261573135236</v>
      </c>
      <c r="D1316" s="2">
        <f t="shared" si="122"/>
        <v>1.5657775808047218</v>
      </c>
      <c r="E1316" s="2">
        <f t="shared" si="121"/>
        <v>1.5248576508801737E-2</v>
      </c>
      <c r="F1316" s="2">
        <f t="shared" si="119"/>
        <v>1.3374195903371851E-2</v>
      </c>
      <c r="G1316" s="2">
        <f t="shared" ref="G1316:G1379" si="123">E1316-F1316</f>
        <v>1.8743806054298852E-3</v>
      </c>
      <c r="H1316" s="2" t="str">
        <f t="shared" ref="H1316:H1379" si="124">IF(G1316&lt;0,"Hold","Sell")</f>
        <v>Sell</v>
      </c>
    </row>
    <row r="1317" spans="1:8" ht="13.5" x14ac:dyDescent="0.25">
      <c r="A1317" s="3">
        <f>TITRES_STAT!B1320</f>
        <v>43927</v>
      </c>
      <c r="B1317" s="6">
        <f>TITRES_STAT!D1320</f>
        <v>1.52</v>
      </c>
      <c r="C1317" s="2">
        <f t="shared" si="120"/>
        <v>1.5793298254191352</v>
      </c>
      <c r="D1317" s="2">
        <f t="shared" si="122"/>
        <v>1.562386648893261</v>
      </c>
      <c r="E1317" s="2">
        <f t="shared" si="121"/>
        <v>1.6943176525874293E-2</v>
      </c>
      <c r="F1317" s="2">
        <f t="shared" ref="F1317:F1380" si="125">(E1317*(2/(10)))+((1-(2/10))*F1316)</f>
        <v>1.408799202787234E-2</v>
      </c>
      <c r="G1317" s="2">
        <f t="shared" si="123"/>
        <v>2.8551844980019524E-3</v>
      </c>
      <c r="H1317" s="2" t="str">
        <f t="shared" si="124"/>
        <v>Sell</v>
      </c>
    </row>
    <row r="1318" spans="1:8" ht="13.5" x14ac:dyDescent="0.25">
      <c r="A1318" s="3">
        <f>TITRES_STAT!B1321</f>
        <v>43928</v>
      </c>
      <c r="B1318" s="6">
        <f>TITRES_STAT!D1321</f>
        <v>1.48</v>
      </c>
      <c r="C1318" s="2">
        <f t="shared" si="120"/>
        <v>1.5778944676623452</v>
      </c>
      <c r="D1318" s="2">
        <f t="shared" si="122"/>
        <v>1.5562839341604267</v>
      </c>
      <c r="E1318" s="2">
        <f t="shared" si="121"/>
        <v>2.161053350191855E-2</v>
      </c>
      <c r="F1318" s="2">
        <f t="shared" si="125"/>
        <v>1.5592500322681583E-2</v>
      </c>
      <c r="G1318" s="2">
        <f t="shared" si="123"/>
        <v>6.0180331792369663E-3</v>
      </c>
      <c r="H1318" s="2" t="str">
        <f t="shared" si="124"/>
        <v>Sell</v>
      </c>
    </row>
    <row r="1319" spans="1:8" ht="13.5" x14ac:dyDescent="0.25">
      <c r="A1319" s="3">
        <f>TITRES_STAT!B1322</f>
        <v>43929</v>
      </c>
      <c r="B1319" s="6">
        <f>TITRES_STAT!D1322</f>
        <v>1.48</v>
      </c>
      <c r="C1319" s="2">
        <f t="shared" si="120"/>
        <v>1.5766799341758304</v>
      </c>
      <c r="D1319" s="2">
        <f t="shared" si="122"/>
        <v>1.5506332723707654</v>
      </c>
      <c r="E1319" s="2">
        <f t="shared" si="121"/>
        <v>2.6046661805064986E-2</v>
      </c>
      <c r="F1319" s="2">
        <f t="shared" si="125"/>
        <v>1.7683332619158266E-2</v>
      </c>
      <c r="G1319" s="2">
        <f t="shared" si="123"/>
        <v>8.3633291859067198E-3</v>
      </c>
      <c r="H1319" s="2" t="str">
        <f t="shared" si="124"/>
        <v>Sell</v>
      </c>
    </row>
    <row r="1320" spans="1:8" ht="13.5" x14ac:dyDescent="0.25">
      <c r="A1320" s="3">
        <f>TITRES_STAT!B1323</f>
        <v>43934</v>
      </c>
      <c r="B1320" s="6">
        <f>TITRES_STAT!D1323</f>
        <v>1.48</v>
      </c>
      <c r="C1320" s="2">
        <f t="shared" si="120"/>
        <v>1.5694984058410872</v>
      </c>
      <c r="D1320" s="2">
        <f t="shared" si="122"/>
        <v>1.545401178121079</v>
      </c>
      <c r="E1320" s="2">
        <f t="shared" si="121"/>
        <v>2.4097227720008219E-2</v>
      </c>
      <c r="F1320" s="2">
        <f t="shared" si="125"/>
        <v>1.8966111639328258E-2</v>
      </c>
      <c r="G1320" s="2">
        <f t="shared" si="123"/>
        <v>5.1311160806799608E-3</v>
      </c>
      <c r="H1320" s="2" t="str">
        <f t="shared" si="124"/>
        <v>Sell</v>
      </c>
    </row>
    <row r="1321" spans="1:8" ht="13.5" x14ac:dyDescent="0.25">
      <c r="A1321" s="3">
        <f>TITRES_STAT!B1324</f>
        <v>43935</v>
      </c>
      <c r="B1321" s="6">
        <f>TITRES_STAT!D1324</f>
        <v>1.48</v>
      </c>
      <c r="C1321" s="2">
        <f t="shared" si="120"/>
        <v>1.5634217280193816</v>
      </c>
      <c r="D1321" s="2">
        <f t="shared" si="122"/>
        <v>1.5405566464084064</v>
      </c>
      <c r="E1321" s="2">
        <f t="shared" si="121"/>
        <v>2.2865081610975224E-2</v>
      </c>
      <c r="F1321" s="2">
        <f t="shared" si="125"/>
        <v>1.9745905633657652E-2</v>
      </c>
      <c r="G1321" s="2">
        <f t="shared" si="123"/>
        <v>3.1191759773175724E-3</v>
      </c>
      <c r="H1321" s="2" t="str">
        <f t="shared" si="124"/>
        <v>Sell</v>
      </c>
    </row>
    <row r="1322" spans="1:8" ht="13.5" x14ac:dyDescent="0.25">
      <c r="A1322" s="3">
        <f>TITRES_STAT!B1325</f>
        <v>43936</v>
      </c>
      <c r="B1322" s="6">
        <f>TITRES_STAT!D1325</f>
        <v>1.48</v>
      </c>
      <c r="C1322" s="2">
        <f t="shared" si="120"/>
        <v>1.5582799237087075</v>
      </c>
      <c r="D1322" s="2">
        <f t="shared" si="122"/>
        <v>1.5360709688966725</v>
      </c>
      <c r="E1322" s="2">
        <f t="shared" si="121"/>
        <v>2.2208954812034998E-2</v>
      </c>
      <c r="F1322" s="2">
        <f t="shared" si="125"/>
        <v>2.023851546933312E-2</v>
      </c>
      <c r="G1322" s="2">
        <f t="shared" si="123"/>
        <v>1.9704393427018782E-3</v>
      </c>
      <c r="H1322" s="2" t="str">
        <f t="shared" si="124"/>
        <v>Sell</v>
      </c>
    </row>
    <row r="1323" spans="1:8" ht="13.5" x14ac:dyDescent="0.25">
      <c r="A1323" s="3">
        <f>TITRES_STAT!B1326</f>
        <v>43937</v>
      </c>
      <c r="B1323" s="6">
        <f>TITRES_STAT!D1326</f>
        <v>1.48</v>
      </c>
      <c r="C1323" s="2">
        <f t="shared" si="120"/>
        <v>1.5539291662150601</v>
      </c>
      <c r="D1323" s="2">
        <f t="shared" si="122"/>
        <v>1.5319175637932152</v>
      </c>
      <c r="E1323" s="2">
        <f t="shared" si="121"/>
        <v>2.2011602421844856E-2</v>
      </c>
      <c r="F1323" s="2">
        <f t="shared" si="125"/>
        <v>2.0593132859835467E-2</v>
      </c>
      <c r="G1323" s="2">
        <f t="shared" si="123"/>
        <v>1.418469562009389E-3</v>
      </c>
      <c r="H1323" s="2" t="str">
        <f t="shared" si="124"/>
        <v>Sell</v>
      </c>
    </row>
    <row r="1324" spans="1:8" ht="13.5" x14ac:dyDescent="0.25">
      <c r="A1324" s="3">
        <f>TITRES_STAT!B1327</f>
        <v>43938</v>
      </c>
      <c r="B1324" s="6">
        <f>TITRES_STAT!D1327</f>
        <v>1.48</v>
      </c>
      <c r="C1324" s="2">
        <f t="shared" si="120"/>
        <v>1.5487092944896661</v>
      </c>
      <c r="D1324" s="2">
        <f t="shared" si="122"/>
        <v>1.528071818327051</v>
      </c>
      <c r="E1324" s="2">
        <f t="shared" si="121"/>
        <v>2.0637476162615132E-2</v>
      </c>
      <c r="F1324" s="2">
        <f t="shared" si="125"/>
        <v>2.0602001520391402E-2</v>
      </c>
      <c r="G1324" s="2">
        <f t="shared" si="123"/>
        <v>3.5474642223729674E-5</v>
      </c>
      <c r="H1324" s="2" t="str">
        <f t="shared" si="124"/>
        <v>Sell</v>
      </c>
    </row>
    <row r="1325" spans="1:8" ht="13.5" x14ac:dyDescent="0.25">
      <c r="A1325" s="3">
        <f>TITRES_STAT!B1328</f>
        <v>43941</v>
      </c>
      <c r="B1325" s="6">
        <f>TITRES_STAT!D1328</f>
        <v>1.48</v>
      </c>
      <c r="C1325" s="2">
        <f t="shared" si="120"/>
        <v>1.5442924799527944</v>
      </c>
      <c r="D1325" s="2">
        <f t="shared" si="122"/>
        <v>1.5245109428954176</v>
      </c>
      <c r="E1325" s="2">
        <f t="shared" si="121"/>
        <v>1.9781537057376841E-2</v>
      </c>
      <c r="F1325" s="2">
        <f t="shared" si="125"/>
        <v>2.0437908627788492E-2</v>
      </c>
      <c r="G1325" s="2">
        <f t="shared" si="123"/>
        <v>-6.5637157041165128E-4</v>
      </c>
      <c r="H1325" s="2" t="str">
        <f t="shared" si="124"/>
        <v>Hold</v>
      </c>
    </row>
    <row r="1326" spans="1:8" ht="13.5" x14ac:dyDescent="0.25">
      <c r="A1326" s="3">
        <f>TITRES_STAT!B1329</f>
        <v>43942</v>
      </c>
      <c r="B1326" s="6">
        <f>TITRES_STAT!D1329</f>
        <v>1.48</v>
      </c>
      <c r="C1326" s="2">
        <f t="shared" si="120"/>
        <v>1.5405551753446722</v>
      </c>
      <c r="D1326" s="2">
        <f t="shared" si="122"/>
        <v>1.5212138360142755</v>
      </c>
      <c r="E1326" s="2">
        <f t="shared" si="121"/>
        <v>1.9341339330396723E-2</v>
      </c>
      <c r="F1326" s="2">
        <f t="shared" si="125"/>
        <v>2.0218594768310141E-2</v>
      </c>
      <c r="G1326" s="2">
        <f t="shared" si="123"/>
        <v>-8.7725543791341773E-4</v>
      </c>
      <c r="H1326" s="2" t="str">
        <f t="shared" si="124"/>
        <v>Hold</v>
      </c>
    </row>
    <row r="1327" spans="1:8" ht="13.5" x14ac:dyDescent="0.25">
      <c r="A1327" s="3">
        <f>TITRES_STAT!B1330</f>
        <v>43943</v>
      </c>
      <c r="B1327" s="6">
        <f>TITRES_STAT!D1330</f>
        <v>1.48</v>
      </c>
      <c r="C1327" s="2">
        <f t="shared" si="120"/>
        <v>1.5373928406762611</v>
      </c>
      <c r="D1327" s="2">
        <f t="shared" si="122"/>
        <v>1.5181609592724772</v>
      </c>
      <c r="E1327" s="2">
        <f t="shared" si="121"/>
        <v>1.9231881403783957E-2</v>
      </c>
      <c r="F1327" s="2">
        <f t="shared" si="125"/>
        <v>2.0021252095404906E-2</v>
      </c>
      <c r="G1327" s="2">
        <f t="shared" si="123"/>
        <v>-7.8937069162094906E-4</v>
      </c>
      <c r="H1327" s="2" t="str">
        <f t="shared" si="124"/>
        <v>Hold</v>
      </c>
    </row>
    <row r="1328" spans="1:8" ht="13.5" x14ac:dyDescent="0.25">
      <c r="A1328" s="3">
        <f>TITRES_STAT!B1331</f>
        <v>43944</v>
      </c>
      <c r="B1328" s="6">
        <f>TITRES_STAT!D1331</f>
        <v>1.48</v>
      </c>
      <c r="C1328" s="2">
        <f t="shared" si="120"/>
        <v>1.5285631728799132</v>
      </c>
      <c r="D1328" s="2">
        <f t="shared" si="122"/>
        <v>1.5153342215485899</v>
      </c>
      <c r="E1328" s="2">
        <f t="shared" si="121"/>
        <v>1.3228951331323291E-2</v>
      </c>
      <c r="F1328" s="2">
        <f t="shared" si="125"/>
        <v>1.8662791942588585E-2</v>
      </c>
      <c r="G1328" s="2">
        <f t="shared" si="123"/>
        <v>-5.4338406112652941E-3</v>
      </c>
      <c r="H1328" s="2" t="str">
        <f t="shared" si="124"/>
        <v>Hold</v>
      </c>
    </row>
    <row r="1329" spans="1:8" ht="13.5" x14ac:dyDescent="0.25">
      <c r="A1329" s="3">
        <f>TITRES_STAT!B1332</f>
        <v>43945</v>
      </c>
      <c r="B1329" s="6">
        <f>TITRES_STAT!D1332</f>
        <v>1.48</v>
      </c>
      <c r="C1329" s="2">
        <f t="shared" si="120"/>
        <v>1.5210919155137725</v>
      </c>
      <c r="D1329" s="2">
        <f t="shared" si="122"/>
        <v>1.5127168718042499</v>
      </c>
      <c r="E1329" s="2">
        <f t="shared" si="121"/>
        <v>8.3750437095226893E-3</v>
      </c>
      <c r="F1329" s="2">
        <f t="shared" si="125"/>
        <v>1.6605242295975407E-2</v>
      </c>
      <c r="G1329" s="2">
        <f t="shared" si="123"/>
        <v>-8.2301985864527173E-3</v>
      </c>
      <c r="H1329" s="2" t="str">
        <f t="shared" si="124"/>
        <v>Hold</v>
      </c>
    </row>
    <row r="1330" spans="1:8" ht="13.5" x14ac:dyDescent="0.25">
      <c r="A1330" s="3">
        <f>TITRES_STAT!B1333</f>
        <v>43948</v>
      </c>
      <c r="B1330" s="6">
        <f>TITRES_STAT!D1333</f>
        <v>1.48</v>
      </c>
      <c r="C1330" s="2">
        <f t="shared" si="120"/>
        <v>1.5147700823578074</v>
      </c>
      <c r="D1330" s="2">
        <f t="shared" si="122"/>
        <v>1.5102933998187498</v>
      </c>
      <c r="E1330" s="2">
        <f t="shared" si="121"/>
        <v>4.4766825390576415E-3</v>
      </c>
      <c r="F1330" s="2">
        <f t="shared" si="125"/>
        <v>1.4179530344591854E-2</v>
      </c>
      <c r="G1330" s="2">
        <f t="shared" si="123"/>
        <v>-9.7028478055342128E-3</v>
      </c>
      <c r="H1330" s="2" t="str">
        <f t="shared" si="124"/>
        <v>Hold</v>
      </c>
    </row>
    <row r="1331" spans="1:8" ht="13.5" x14ac:dyDescent="0.25">
      <c r="A1331" s="3">
        <f>TITRES_STAT!B1334</f>
        <v>43949</v>
      </c>
      <c r="B1331" s="6">
        <f>TITRES_STAT!D1334</f>
        <v>1.48</v>
      </c>
      <c r="C1331" s="2">
        <f t="shared" si="120"/>
        <v>1.5094208389181447</v>
      </c>
      <c r="D1331" s="2">
        <f t="shared" si="122"/>
        <v>1.5080494442766201</v>
      </c>
      <c r="E1331" s="2">
        <f t="shared" si="121"/>
        <v>1.3713946415245815E-3</v>
      </c>
      <c r="F1331" s="2">
        <f t="shared" si="125"/>
        <v>1.1617903203978401E-2</v>
      </c>
      <c r="G1331" s="2">
        <f t="shared" si="123"/>
        <v>-1.0246508562453819E-2</v>
      </c>
      <c r="H1331" s="2" t="str">
        <f t="shared" si="124"/>
        <v>Hold</v>
      </c>
    </row>
    <row r="1332" spans="1:8" ht="13.5" x14ac:dyDescent="0.25">
      <c r="A1332" s="3">
        <f>TITRES_STAT!B1335</f>
        <v>43950</v>
      </c>
      <c r="B1332" s="6">
        <f>TITRES_STAT!D1335</f>
        <v>1.48</v>
      </c>
      <c r="C1332" s="2">
        <f t="shared" si="120"/>
        <v>1.5048945560076608</v>
      </c>
      <c r="D1332" s="2">
        <f t="shared" si="122"/>
        <v>1.5059717076635371</v>
      </c>
      <c r="E1332" s="2">
        <f t="shared" si="121"/>
        <v>-1.0771516558762961E-3</v>
      </c>
      <c r="F1332" s="2">
        <f t="shared" si="125"/>
        <v>9.0788922320074617E-3</v>
      </c>
      <c r="G1332" s="2">
        <f t="shared" si="123"/>
        <v>-1.0156043887883758E-2</v>
      </c>
      <c r="H1332" s="2" t="str">
        <f t="shared" si="124"/>
        <v>Hold</v>
      </c>
    </row>
    <row r="1333" spans="1:8" ht="13.5" x14ac:dyDescent="0.25">
      <c r="A1333" s="3">
        <f>TITRES_STAT!B1336</f>
        <v>43951</v>
      </c>
      <c r="B1333" s="6">
        <f>TITRES_STAT!D1336</f>
        <v>1.48</v>
      </c>
      <c r="C1333" s="2">
        <f t="shared" si="120"/>
        <v>1.5010646243141743</v>
      </c>
      <c r="D1333" s="2">
        <f t="shared" si="122"/>
        <v>1.5040478774662378</v>
      </c>
      <c r="E1333" s="2">
        <f t="shared" si="121"/>
        <v>-2.983253152063492E-3</v>
      </c>
      <c r="F1333" s="2">
        <f t="shared" si="125"/>
        <v>6.6664631551932715E-3</v>
      </c>
      <c r="G1333" s="2">
        <f t="shared" si="123"/>
        <v>-9.6497163072567643E-3</v>
      </c>
      <c r="H1333" s="2" t="str">
        <f t="shared" si="124"/>
        <v>Hold</v>
      </c>
    </row>
    <row r="1334" spans="1:8" ht="13.5" x14ac:dyDescent="0.25">
      <c r="A1334" s="3">
        <f>TITRES_STAT!B1337</f>
        <v>43955</v>
      </c>
      <c r="B1334" s="6">
        <f>TITRES_STAT!D1337</f>
        <v>1.48</v>
      </c>
      <c r="C1334" s="2">
        <f t="shared" si="120"/>
        <v>1.4978239128812243</v>
      </c>
      <c r="D1334" s="2">
        <f t="shared" si="122"/>
        <v>1.5022665532094794</v>
      </c>
      <c r="E1334" s="2">
        <f t="shared" si="121"/>
        <v>-4.442640328255143E-3</v>
      </c>
      <c r="F1334" s="2">
        <f t="shared" si="125"/>
        <v>4.4446424585035888E-3</v>
      </c>
      <c r="G1334" s="2">
        <f t="shared" si="123"/>
        <v>-8.8872827867587309E-3</v>
      </c>
      <c r="H1334" s="2" t="str">
        <f t="shared" si="124"/>
        <v>Hold</v>
      </c>
    </row>
    <row r="1335" spans="1:8" ht="13.5" x14ac:dyDescent="0.25">
      <c r="A1335" s="3">
        <f>TITRES_STAT!B1338</f>
        <v>43956</v>
      </c>
      <c r="B1335" s="6">
        <f>TITRES_STAT!D1338</f>
        <v>1.48</v>
      </c>
      <c r="C1335" s="2">
        <f t="shared" si="120"/>
        <v>1.495081772437959</v>
      </c>
      <c r="D1335" s="2">
        <f t="shared" si="122"/>
        <v>1.5006171788976661</v>
      </c>
      <c r="E1335" s="2">
        <f t="shared" si="121"/>
        <v>-5.5354064597070707E-3</v>
      </c>
      <c r="F1335" s="2">
        <f t="shared" si="125"/>
        <v>2.4486326748614567E-3</v>
      </c>
      <c r="G1335" s="2">
        <f t="shared" si="123"/>
        <v>-7.9840391345685283E-3</v>
      </c>
      <c r="H1335" s="2" t="str">
        <f t="shared" si="124"/>
        <v>Hold</v>
      </c>
    </row>
    <row r="1336" spans="1:8" ht="13.5" x14ac:dyDescent="0.25">
      <c r="A1336" s="3">
        <f>TITRES_STAT!B1339</f>
        <v>43957</v>
      </c>
      <c r="B1336" s="6">
        <f>TITRES_STAT!D1339</f>
        <v>1.48</v>
      </c>
      <c r="C1336" s="2">
        <f t="shared" si="120"/>
        <v>1.4927614997551961</v>
      </c>
      <c r="D1336" s="2">
        <f t="shared" si="122"/>
        <v>1.4990899804608018</v>
      </c>
      <c r="E1336" s="2">
        <f t="shared" si="121"/>
        <v>-6.3284807056056547E-3</v>
      </c>
      <c r="F1336" s="2">
        <f t="shared" si="125"/>
        <v>6.9320999876803461E-4</v>
      </c>
      <c r="G1336" s="2">
        <f t="shared" si="123"/>
        <v>-7.0216907043736893E-3</v>
      </c>
      <c r="H1336" s="2" t="str">
        <f t="shared" si="124"/>
        <v>Hold</v>
      </c>
    </row>
    <row r="1337" spans="1:8" ht="13.5" x14ac:dyDescent="0.25">
      <c r="A1337" s="3">
        <f>TITRES_STAT!B1340</f>
        <v>43958</v>
      </c>
      <c r="B1337" s="6">
        <f>TITRES_STAT!D1340</f>
        <v>1.48</v>
      </c>
      <c r="C1337" s="2">
        <f t="shared" si="120"/>
        <v>1.4907981921005504</v>
      </c>
      <c r="D1337" s="2">
        <f t="shared" si="122"/>
        <v>1.4976759078340756</v>
      </c>
      <c r="E1337" s="2">
        <f t="shared" si="121"/>
        <v>-6.877715733525136E-3</v>
      </c>
      <c r="F1337" s="2">
        <f t="shared" si="125"/>
        <v>-8.2097514769059971E-4</v>
      </c>
      <c r="G1337" s="2">
        <f t="shared" si="123"/>
        <v>-6.056740585834536E-3</v>
      </c>
      <c r="H1337" s="2" t="str">
        <f t="shared" si="124"/>
        <v>Hold</v>
      </c>
    </row>
    <row r="1338" spans="1:8" ht="13.5" x14ac:dyDescent="0.25">
      <c r="A1338" s="3">
        <f>TITRES_STAT!B1341</f>
        <v>43959</v>
      </c>
      <c r="B1338" s="6">
        <f>TITRES_STAT!D1341</f>
        <v>1.48</v>
      </c>
      <c r="C1338" s="2">
        <f t="shared" si="120"/>
        <v>1.4891369317773888</v>
      </c>
      <c r="D1338" s="2">
        <f t="shared" si="122"/>
        <v>1.4963665813278477</v>
      </c>
      <c r="E1338" s="2">
        <f t="shared" si="121"/>
        <v>-7.2296495504589053E-3</v>
      </c>
      <c r="F1338" s="2">
        <f t="shared" si="125"/>
        <v>-2.1027100282442609E-3</v>
      </c>
      <c r="G1338" s="2">
        <f t="shared" si="123"/>
        <v>-5.1269395222146444E-3</v>
      </c>
      <c r="H1338" s="2" t="str">
        <f t="shared" si="124"/>
        <v>Hold</v>
      </c>
    </row>
    <row r="1339" spans="1:8" ht="13.5" x14ac:dyDescent="0.25">
      <c r="A1339" s="3">
        <f>TITRES_STAT!B1342</f>
        <v>43962</v>
      </c>
      <c r="B1339" s="6">
        <f>TITRES_STAT!D1342</f>
        <v>1.48</v>
      </c>
      <c r="C1339" s="2">
        <f t="shared" si="120"/>
        <v>1.4877312499654827</v>
      </c>
      <c r="D1339" s="2">
        <f t="shared" si="122"/>
        <v>1.4951542419702293</v>
      </c>
      <c r="E1339" s="2">
        <f t="shared" si="121"/>
        <v>-7.4229920047466091E-3</v>
      </c>
      <c r="F1339" s="2">
        <f t="shared" si="125"/>
        <v>-3.1667664235447306E-3</v>
      </c>
      <c r="G1339" s="2">
        <f t="shared" si="123"/>
        <v>-4.2562255812018789E-3</v>
      </c>
      <c r="H1339" s="2" t="str">
        <f t="shared" si="124"/>
        <v>Hold</v>
      </c>
    </row>
    <row r="1340" spans="1:8" ht="13.5" x14ac:dyDescent="0.25">
      <c r="A1340" s="3">
        <f>TITRES_STAT!B1343</f>
        <v>43963</v>
      </c>
      <c r="B1340" s="6">
        <f>TITRES_STAT!D1343</f>
        <v>1.48</v>
      </c>
      <c r="C1340" s="2">
        <f t="shared" si="120"/>
        <v>1.4865418268938699</v>
      </c>
      <c r="D1340" s="2">
        <f t="shared" si="122"/>
        <v>1.4940317055279899</v>
      </c>
      <c r="E1340" s="2">
        <f t="shared" si="121"/>
        <v>-7.4898786341199841E-3</v>
      </c>
      <c r="F1340" s="2">
        <f t="shared" si="125"/>
        <v>-4.031388865659782E-3</v>
      </c>
      <c r="G1340" s="2">
        <f t="shared" si="123"/>
        <v>-3.4584897684602021E-3</v>
      </c>
      <c r="H1340" s="2" t="str">
        <f t="shared" si="124"/>
        <v>Hold</v>
      </c>
    </row>
    <row r="1341" spans="1:8" ht="13.5" x14ac:dyDescent="0.25">
      <c r="A1341" s="3">
        <f>TITRES_STAT!B1344</f>
        <v>43964</v>
      </c>
      <c r="B1341" s="6">
        <f>TITRES_STAT!D1344</f>
        <v>1.48</v>
      </c>
      <c r="C1341" s="2">
        <f t="shared" si="120"/>
        <v>1.4855353919871206</v>
      </c>
      <c r="D1341" s="2">
        <f t="shared" si="122"/>
        <v>1.4929923199333239</v>
      </c>
      <c r="E1341" s="2">
        <f t="shared" si="121"/>
        <v>-7.45692794620334E-3</v>
      </c>
      <c r="F1341" s="2">
        <f t="shared" si="125"/>
        <v>-4.7164966817684938E-3</v>
      </c>
      <c r="G1341" s="2">
        <f t="shared" si="123"/>
        <v>-2.7404312644348462E-3</v>
      </c>
      <c r="H1341" s="2" t="str">
        <f t="shared" si="124"/>
        <v>Hold</v>
      </c>
    </row>
    <row r="1342" spans="1:8" ht="13.5" x14ac:dyDescent="0.25">
      <c r="A1342" s="3">
        <f>TITRES_STAT!B1345</f>
        <v>43965</v>
      </c>
      <c r="B1342" s="6">
        <f>TITRES_STAT!D1345</f>
        <v>1.48</v>
      </c>
      <c r="C1342" s="2">
        <f t="shared" si="120"/>
        <v>1.4846837932198711</v>
      </c>
      <c r="D1342" s="2">
        <f t="shared" si="122"/>
        <v>1.4920299258641887</v>
      </c>
      <c r="E1342" s="2">
        <f t="shared" si="121"/>
        <v>-7.3461326443176045E-3</v>
      </c>
      <c r="F1342" s="2">
        <f t="shared" si="125"/>
        <v>-5.2424238742783159E-3</v>
      </c>
      <c r="G1342" s="2">
        <f t="shared" si="123"/>
        <v>-2.1037087700392886E-3</v>
      </c>
      <c r="H1342" s="2" t="str">
        <f t="shared" si="124"/>
        <v>Hold</v>
      </c>
    </row>
    <row r="1343" spans="1:8" ht="13.5" x14ac:dyDescent="0.25">
      <c r="A1343" s="3">
        <f>TITRES_STAT!B1346</f>
        <v>43966</v>
      </c>
      <c r="B1343" s="6">
        <f>TITRES_STAT!D1346</f>
        <v>1.48</v>
      </c>
      <c r="C1343" s="2">
        <f t="shared" si="120"/>
        <v>1.4839632096475832</v>
      </c>
      <c r="D1343" s="2">
        <f t="shared" si="122"/>
        <v>1.491138820244619</v>
      </c>
      <c r="E1343" s="2">
        <f t="shared" si="121"/>
        <v>-7.1756105970357531E-3</v>
      </c>
      <c r="F1343" s="2">
        <f t="shared" si="125"/>
        <v>-5.6290612188298035E-3</v>
      </c>
      <c r="G1343" s="2">
        <f t="shared" si="123"/>
        <v>-1.5465493782059496E-3</v>
      </c>
      <c r="H1343" s="2" t="str">
        <f t="shared" si="124"/>
        <v>Hold</v>
      </c>
    </row>
    <row r="1344" spans="1:8" ht="13.5" x14ac:dyDescent="0.25">
      <c r="A1344" s="3">
        <f>TITRES_STAT!B1347</f>
        <v>43969</v>
      </c>
      <c r="B1344" s="6">
        <f>TITRES_STAT!D1347</f>
        <v>1.48</v>
      </c>
      <c r="C1344" s="2">
        <f t="shared" si="120"/>
        <v>1.4833534850864165</v>
      </c>
      <c r="D1344" s="2">
        <f t="shared" si="122"/>
        <v>1.4903137224487211</v>
      </c>
      <c r="E1344" s="2">
        <f t="shared" si="121"/>
        <v>-6.9602373623045555E-3</v>
      </c>
      <c r="F1344" s="2">
        <f t="shared" si="125"/>
        <v>-5.8952964475247538E-3</v>
      </c>
      <c r="G1344" s="2">
        <f t="shared" si="123"/>
        <v>-1.0649409147798017E-3</v>
      </c>
      <c r="H1344" s="2" t="str">
        <f t="shared" si="124"/>
        <v>Hold</v>
      </c>
    </row>
    <row r="1345" spans="1:8" ht="13.5" x14ac:dyDescent="0.25">
      <c r="A1345" s="3">
        <f>TITRES_STAT!B1348</f>
        <v>43970</v>
      </c>
      <c r="B1345" s="6">
        <f>TITRES_STAT!D1348</f>
        <v>1.48</v>
      </c>
      <c r="C1345" s="2">
        <f t="shared" si="120"/>
        <v>1.4828375643038909</v>
      </c>
      <c r="D1345" s="2">
        <f t="shared" si="122"/>
        <v>1.4895497430080749</v>
      </c>
      <c r="E1345" s="2">
        <f t="shared" si="121"/>
        <v>-6.7121787041839465E-3</v>
      </c>
      <c r="F1345" s="2">
        <f t="shared" si="125"/>
        <v>-6.0586728988565926E-3</v>
      </c>
      <c r="G1345" s="2">
        <f t="shared" si="123"/>
        <v>-6.5350580532735382E-4</v>
      </c>
      <c r="H1345" s="2" t="str">
        <f t="shared" si="124"/>
        <v>Hold</v>
      </c>
    </row>
    <row r="1346" spans="1:8" ht="13.5" x14ac:dyDescent="0.25">
      <c r="A1346" s="3">
        <f>TITRES_STAT!B1349</f>
        <v>43971</v>
      </c>
      <c r="B1346" s="6">
        <f>TITRES_STAT!D1349</f>
        <v>1.48</v>
      </c>
      <c r="C1346" s="2">
        <f t="shared" si="120"/>
        <v>1.4824010159494461</v>
      </c>
      <c r="D1346" s="2">
        <f t="shared" si="122"/>
        <v>1.4888423546371063</v>
      </c>
      <c r="E1346" s="2">
        <f t="shared" si="121"/>
        <v>-6.4413386876602807E-3</v>
      </c>
      <c r="F1346" s="2">
        <f t="shared" si="125"/>
        <v>-6.1352060566173304E-3</v>
      </c>
      <c r="G1346" s="2">
        <f t="shared" si="123"/>
        <v>-3.0613263104295029E-4</v>
      </c>
      <c r="H1346" s="2" t="str">
        <f t="shared" si="124"/>
        <v>Hold</v>
      </c>
    </row>
    <row r="1347" spans="1:8" ht="13.5" x14ac:dyDescent="0.25">
      <c r="A1347" s="3">
        <f>TITRES_STAT!B1350</f>
        <v>43972</v>
      </c>
      <c r="B1347" s="6">
        <f>TITRES_STAT!D1350</f>
        <v>1.44</v>
      </c>
      <c r="C1347" s="2">
        <f t="shared" si="120"/>
        <v>1.4820316288803004</v>
      </c>
      <c r="D1347" s="2">
        <f t="shared" si="122"/>
        <v>1.4852244024417651</v>
      </c>
      <c r="E1347" s="2">
        <f t="shared" si="121"/>
        <v>-3.1927735614647457E-3</v>
      </c>
      <c r="F1347" s="2">
        <f t="shared" si="125"/>
        <v>-5.5467195575868138E-3</v>
      </c>
      <c r="G1347" s="2">
        <f t="shared" si="123"/>
        <v>2.3539459961220682E-3</v>
      </c>
      <c r="H1347" s="2" t="str">
        <f t="shared" si="124"/>
        <v>Sell</v>
      </c>
    </row>
    <row r="1348" spans="1:8" ht="13.5" x14ac:dyDescent="0.25">
      <c r="A1348" s="3">
        <f>TITRES_STAT!B1351</f>
        <v>43973</v>
      </c>
      <c r="B1348" s="6">
        <f>TITRES_STAT!D1351</f>
        <v>1.4</v>
      </c>
      <c r="C1348" s="2">
        <f t="shared" si="120"/>
        <v>1.4817190705910233</v>
      </c>
      <c r="D1348" s="2">
        <f t="shared" si="122"/>
        <v>1.4789114837423751</v>
      </c>
      <c r="E1348" s="2">
        <f t="shared" si="121"/>
        <v>2.8075868486481248E-3</v>
      </c>
      <c r="F1348" s="2">
        <f t="shared" si="125"/>
        <v>-3.8758582763398258E-3</v>
      </c>
      <c r="G1348" s="2">
        <f t="shared" si="123"/>
        <v>6.6834451249879502E-3</v>
      </c>
      <c r="H1348" s="2" t="str">
        <f t="shared" si="124"/>
        <v>Sell</v>
      </c>
    </row>
    <row r="1349" spans="1:8" ht="13.5" x14ac:dyDescent="0.25">
      <c r="A1349" s="3">
        <f>TITRES_STAT!B1352</f>
        <v>43977</v>
      </c>
      <c r="B1349" s="6">
        <f>TITRES_STAT!D1352</f>
        <v>1.4</v>
      </c>
      <c r="C1349" s="2">
        <f t="shared" si="120"/>
        <v>1.4814545981924043</v>
      </c>
      <c r="D1349" s="2">
        <f t="shared" si="122"/>
        <v>1.4730661886503473</v>
      </c>
      <c r="E1349" s="2">
        <f t="shared" si="121"/>
        <v>8.388409542056996E-3</v>
      </c>
      <c r="F1349" s="2">
        <f t="shared" si="125"/>
        <v>-1.4230047126604613E-3</v>
      </c>
      <c r="G1349" s="2">
        <f t="shared" si="123"/>
        <v>9.8114142547174564E-3</v>
      </c>
      <c r="H1349" s="2" t="str">
        <f t="shared" si="124"/>
        <v>Sell</v>
      </c>
    </row>
    <row r="1350" spans="1:8" ht="13.5" x14ac:dyDescent="0.25">
      <c r="A1350" s="3">
        <f>TITRES_STAT!B1353</f>
        <v>43978</v>
      </c>
      <c r="B1350" s="6">
        <f>TITRES_STAT!D1353</f>
        <v>1.4</v>
      </c>
      <c r="C1350" s="2">
        <f t="shared" si="120"/>
        <v>1.4812308138551114</v>
      </c>
      <c r="D1350" s="2">
        <f t="shared" si="122"/>
        <v>1.4676538783799511</v>
      </c>
      <c r="E1350" s="2">
        <f t="shared" si="121"/>
        <v>1.3576935475160257E-2</v>
      </c>
      <c r="F1350" s="2">
        <f t="shared" si="125"/>
        <v>1.5769833249036822E-3</v>
      </c>
      <c r="G1350" s="2">
        <f t="shared" si="123"/>
        <v>1.1999952150256574E-2</v>
      </c>
      <c r="H1350" s="2" t="str">
        <f t="shared" si="124"/>
        <v>Sell</v>
      </c>
    </row>
    <row r="1351" spans="1:8" ht="13.5" x14ac:dyDescent="0.25">
      <c r="A1351" s="3">
        <f>TITRES_STAT!B1354</f>
        <v>43979</v>
      </c>
      <c r="B1351" s="6">
        <f>TITRES_STAT!D1354</f>
        <v>1.4</v>
      </c>
      <c r="C1351" s="2">
        <f t="shared" si="120"/>
        <v>1.4810414578774018</v>
      </c>
      <c r="D1351" s="2">
        <f t="shared" si="122"/>
        <v>1.4626424799814361</v>
      </c>
      <c r="E1351" s="2">
        <f t="shared" si="121"/>
        <v>1.8398977895965674E-2</v>
      </c>
      <c r="F1351" s="2">
        <f t="shared" si="125"/>
        <v>4.9413822391160805E-3</v>
      </c>
      <c r="G1351" s="2">
        <f t="shared" si="123"/>
        <v>1.3457595656849593E-2</v>
      </c>
      <c r="H1351" s="2" t="str">
        <f t="shared" si="124"/>
        <v>Sell</v>
      </c>
    </row>
    <row r="1352" spans="1:8" ht="13.5" x14ac:dyDescent="0.25">
      <c r="A1352" s="3">
        <f>TITRES_STAT!B1355</f>
        <v>43980</v>
      </c>
      <c r="B1352" s="6">
        <f>TITRES_STAT!D1355</f>
        <v>1.4</v>
      </c>
      <c r="C1352" s="2">
        <f t="shared" si="120"/>
        <v>1.4808812335885706</v>
      </c>
      <c r="D1352" s="2">
        <f t="shared" si="122"/>
        <v>1.4580022962791075</v>
      </c>
      <c r="E1352" s="2">
        <f t="shared" si="121"/>
        <v>2.287893730946311E-2</v>
      </c>
      <c r="F1352" s="2">
        <f t="shared" si="125"/>
        <v>8.5288932531854857E-3</v>
      </c>
      <c r="G1352" s="2">
        <f t="shared" si="123"/>
        <v>1.4350044056277624E-2</v>
      </c>
      <c r="H1352" s="2" t="str">
        <f t="shared" si="124"/>
        <v>Sell</v>
      </c>
    </row>
    <row r="1353" spans="1:8" ht="13.5" x14ac:dyDescent="0.25">
      <c r="A1353" s="3">
        <f>TITRES_STAT!B1356</f>
        <v>43983</v>
      </c>
      <c r="B1353" s="6">
        <f>TITRES_STAT!D1356</f>
        <v>1.4</v>
      </c>
      <c r="C1353" s="2">
        <f t="shared" si="120"/>
        <v>1.480745659190329</v>
      </c>
      <c r="D1353" s="2">
        <f t="shared" si="122"/>
        <v>1.4537058298880625</v>
      </c>
      <c r="E1353" s="2">
        <f t="shared" si="121"/>
        <v>2.7039829302266449E-2</v>
      </c>
      <c r="F1353" s="2">
        <f t="shared" si="125"/>
        <v>1.2231080463001679E-2</v>
      </c>
      <c r="G1353" s="2">
        <f t="shared" si="123"/>
        <v>1.4808748839264771E-2</v>
      </c>
      <c r="H1353" s="2" t="str">
        <f t="shared" si="124"/>
        <v>Sell</v>
      </c>
    </row>
    <row r="1354" spans="1:8" ht="13.5" x14ac:dyDescent="0.25">
      <c r="A1354" s="3">
        <f>TITRES_STAT!B1357</f>
        <v>43984</v>
      </c>
      <c r="B1354" s="6">
        <f>TITRES_STAT!D1357</f>
        <v>1.44</v>
      </c>
      <c r="C1354" s="2">
        <f t="shared" si="120"/>
        <v>1.4806309423918167</v>
      </c>
      <c r="D1354" s="2">
        <f t="shared" si="122"/>
        <v>1.4526905832296875</v>
      </c>
      <c r="E1354" s="2">
        <f t="shared" si="121"/>
        <v>2.7940359162129225E-2</v>
      </c>
      <c r="F1354" s="2">
        <f t="shared" si="125"/>
        <v>1.5372936202827189E-2</v>
      </c>
      <c r="G1354" s="2">
        <f t="shared" si="123"/>
        <v>1.2567422959302035E-2</v>
      </c>
      <c r="H1354" s="2" t="str">
        <f t="shared" si="124"/>
        <v>Sell</v>
      </c>
    </row>
    <row r="1355" spans="1:8" ht="13.5" x14ac:dyDescent="0.25">
      <c r="A1355" s="3">
        <f>TITRES_STAT!B1358</f>
        <v>43985</v>
      </c>
      <c r="B1355" s="6">
        <f>TITRES_STAT!D1358</f>
        <v>1.44</v>
      </c>
      <c r="C1355" s="2">
        <f t="shared" si="120"/>
        <v>1.480533874331537</v>
      </c>
      <c r="D1355" s="2">
        <f t="shared" si="122"/>
        <v>1.4517505400274884</v>
      </c>
      <c r="E1355" s="2">
        <f t="shared" si="121"/>
        <v>2.8783334304048669E-2</v>
      </c>
      <c r="F1355" s="2">
        <f t="shared" si="125"/>
        <v>1.8055015823071487E-2</v>
      </c>
      <c r="G1355" s="2">
        <f t="shared" si="123"/>
        <v>1.0728318480977182E-2</v>
      </c>
      <c r="H1355" s="2" t="str">
        <f t="shared" si="124"/>
        <v>Sell</v>
      </c>
    </row>
    <row r="1356" spans="1:8" ht="13.5" x14ac:dyDescent="0.25">
      <c r="A1356" s="3">
        <f>TITRES_STAT!B1359</f>
        <v>43986</v>
      </c>
      <c r="B1356" s="6">
        <f>TITRES_STAT!D1359</f>
        <v>1.44</v>
      </c>
      <c r="C1356" s="2">
        <f t="shared" si="120"/>
        <v>1.4804517398189929</v>
      </c>
      <c r="D1356" s="2">
        <f t="shared" si="122"/>
        <v>1.450880129655082</v>
      </c>
      <c r="E1356" s="2">
        <f t="shared" si="121"/>
        <v>2.9571610163910966E-2</v>
      </c>
      <c r="F1356" s="2">
        <f t="shared" si="125"/>
        <v>2.0358334691239384E-2</v>
      </c>
      <c r="G1356" s="2">
        <f t="shared" si="123"/>
        <v>9.2132754726715824E-3</v>
      </c>
      <c r="H1356" s="2" t="str">
        <f t="shared" si="124"/>
        <v>Sell</v>
      </c>
    </row>
    <row r="1357" spans="1:8" ht="13.5" x14ac:dyDescent="0.25">
      <c r="A1357" s="3">
        <f>TITRES_STAT!B1360</f>
        <v>43987</v>
      </c>
      <c r="B1357" s="6">
        <f>TITRES_STAT!D1360</f>
        <v>1.44</v>
      </c>
      <c r="C1357" s="2">
        <f t="shared" si="120"/>
        <v>1.4742283952314554</v>
      </c>
      <c r="D1357" s="2">
        <f t="shared" si="122"/>
        <v>1.4500741941250759</v>
      </c>
      <c r="E1357" s="2">
        <f t="shared" si="121"/>
        <v>2.4154201106379558E-2</v>
      </c>
      <c r="F1357" s="2">
        <f t="shared" si="125"/>
        <v>2.1117507974267417E-2</v>
      </c>
      <c r="G1357" s="2">
        <f t="shared" si="123"/>
        <v>3.0366931321121407E-3</v>
      </c>
      <c r="H1357" s="2" t="str">
        <f t="shared" si="124"/>
        <v>Sell</v>
      </c>
    </row>
    <row r="1358" spans="1:8" ht="13.5" x14ac:dyDescent="0.25">
      <c r="A1358" s="3">
        <f>TITRES_STAT!B1361</f>
        <v>43990</v>
      </c>
      <c r="B1358" s="6">
        <f>TITRES_STAT!D1361</f>
        <v>1.38</v>
      </c>
      <c r="C1358" s="2">
        <f t="shared" si="120"/>
        <v>1.4628086421189237</v>
      </c>
      <c r="D1358" s="2">
        <f t="shared" si="122"/>
        <v>1.4448835130787741</v>
      </c>
      <c r="E1358" s="2">
        <f t="shared" si="121"/>
        <v>1.7925129040149645E-2</v>
      </c>
      <c r="F1358" s="2">
        <f t="shared" si="125"/>
        <v>2.0479032187443864E-2</v>
      </c>
      <c r="G1358" s="2">
        <f t="shared" si="123"/>
        <v>-2.5539031472942182E-3</v>
      </c>
      <c r="H1358" s="2" t="str">
        <f t="shared" si="124"/>
        <v>Hold</v>
      </c>
    </row>
    <row r="1359" spans="1:8" ht="13.5" x14ac:dyDescent="0.25">
      <c r="A1359" s="3">
        <f>TITRES_STAT!B1362</f>
        <v>43991</v>
      </c>
      <c r="B1359" s="6">
        <f>TITRES_STAT!D1362</f>
        <v>1.32</v>
      </c>
      <c r="C1359" s="2">
        <f t="shared" ref="C1359:C1422" si="126">$C$4*B1349+C1358*(1-$C$4)</f>
        <v>1.4531457741006277</v>
      </c>
      <c r="D1359" s="2">
        <f t="shared" si="122"/>
        <v>1.4356328824803464</v>
      </c>
      <c r="E1359" s="2">
        <f t="shared" si="121"/>
        <v>1.7512891620281357E-2</v>
      </c>
      <c r="F1359" s="2">
        <f t="shared" si="125"/>
        <v>1.9885804074011363E-2</v>
      </c>
      <c r="G1359" s="2">
        <f t="shared" si="123"/>
        <v>-2.3729124537300063E-3</v>
      </c>
      <c r="H1359" s="2" t="str">
        <f t="shared" si="124"/>
        <v>Hold</v>
      </c>
    </row>
    <row r="1360" spans="1:8" ht="13.5" x14ac:dyDescent="0.25">
      <c r="A1360" s="3">
        <f>TITRES_STAT!B1363</f>
        <v>43992</v>
      </c>
      <c r="B1360" s="6">
        <f>TITRES_STAT!D1363</f>
        <v>1.37</v>
      </c>
      <c r="C1360" s="2">
        <f t="shared" si="126"/>
        <v>1.4449695011620696</v>
      </c>
      <c r="D1360" s="2">
        <f t="shared" si="122"/>
        <v>1.4307711874818023</v>
      </c>
      <c r="E1360" s="2">
        <f t="shared" si="121"/>
        <v>1.4198313680267249E-2</v>
      </c>
      <c r="F1360" s="2">
        <f t="shared" si="125"/>
        <v>1.8748305995262542E-2</v>
      </c>
      <c r="G1360" s="2">
        <f t="shared" si="123"/>
        <v>-4.549992314995293E-3</v>
      </c>
      <c r="H1360" s="2" t="str">
        <f t="shared" si="124"/>
        <v>Hold</v>
      </c>
    </row>
    <row r="1361" spans="1:8" ht="13.5" x14ac:dyDescent="0.25">
      <c r="A1361" s="3">
        <f>TITRES_STAT!B1364</f>
        <v>43993</v>
      </c>
      <c r="B1361" s="6">
        <f>TITRES_STAT!D1364</f>
        <v>1.32</v>
      </c>
      <c r="C1361" s="2">
        <f t="shared" si="126"/>
        <v>1.4380511163679048</v>
      </c>
      <c r="D1361" s="2">
        <f t="shared" si="122"/>
        <v>1.422565914335002</v>
      </c>
      <c r="E1361" s="2">
        <f t="shared" si="121"/>
        <v>1.5485202032902823E-2</v>
      </c>
      <c r="F1361" s="2">
        <f t="shared" si="125"/>
        <v>1.8095685202790597E-2</v>
      </c>
      <c r="G1361" s="2">
        <f t="shared" si="123"/>
        <v>-2.6104831698877742E-3</v>
      </c>
      <c r="H1361" s="2" t="str">
        <f t="shared" si="124"/>
        <v>Hold</v>
      </c>
    </row>
    <row r="1362" spans="1:8" ht="13.5" x14ac:dyDescent="0.25">
      <c r="A1362" s="3">
        <f>TITRES_STAT!B1365</f>
        <v>43994</v>
      </c>
      <c r="B1362" s="6">
        <f>TITRES_STAT!D1365</f>
        <v>1.32</v>
      </c>
      <c r="C1362" s="2">
        <f t="shared" si="126"/>
        <v>1.4321970984651502</v>
      </c>
      <c r="D1362" s="2">
        <f t="shared" si="122"/>
        <v>1.414968439199076</v>
      </c>
      <c r="E1362" s="2">
        <f t="shared" si="121"/>
        <v>1.7228659266074198E-2</v>
      </c>
      <c r="F1362" s="2">
        <f t="shared" si="125"/>
        <v>1.7922280015447316E-2</v>
      </c>
      <c r="G1362" s="2">
        <f t="shared" si="123"/>
        <v>-6.9362074937311807E-4</v>
      </c>
      <c r="H1362" s="2" t="str">
        <f t="shared" si="124"/>
        <v>Hold</v>
      </c>
    </row>
    <row r="1363" spans="1:8" ht="13.5" x14ac:dyDescent="0.25">
      <c r="A1363" s="3">
        <f>TITRES_STAT!B1366</f>
        <v>43997</v>
      </c>
      <c r="B1363" s="6">
        <f>TITRES_STAT!D1366</f>
        <v>1.32</v>
      </c>
      <c r="C1363" s="2">
        <f t="shared" si="126"/>
        <v>1.4272436987012811</v>
      </c>
      <c r="D1363" s="2">
        <f t="shared" si="122"/>
        <v>1.4079337399991445</v>
      </c>
      <c r="E1363" s="2">
        <f t="shared" si="121"/>
        <v>1.9309958702136587E-2</v>
      </c>
      <c r="F1363" s="2">
        <f t="shared" si="125"/>
        <v>1.8199815752785172E-2</v>
      </c>
      <c r="G1363" s="2">
        <f t="shared" si="123"/>
        <v>1.1101429493514149E-3</v>
      </c>
      <c r="H1363" s="2" t="str">
        <f t="shared" si="124"/>
        <v>Sell</v>
      </c>
    </row>
    <row r="1364" spans="1:8" ht="13.5" x14ac:dyDescent="0.25">
      <c r="A1364" s="3">
        <f>TITRES_STAT!B1367</f>
        <v>43998</v>
      </c>
      <c r="B1364" s="6">
        <f>TITRES_STAT!D1367</f>
        <v>1.32</v>
      </c>
      <c r="C1364" s="2">
        <f t="shared" si="126"/>
        <v>1.4292062065933917</v>
      </c>
      <c r="D1364" s="2">
        <f t="shared" si="122"/>
        <v>1.4014201296288376</v>
      </c>
      <c r="E1364" s="2">
        <f t="shared" si="121"/>
        <v>2.7786076964554152E-2</v>
      </c>
      <c r="F1364" s="2">
        <f t="shared" si="125"/>
        <v>2.011706799513897E-2</v>
      </c>
      <c r="G1364" s="2">
        <f t="shared" si="123"/>
        <v>7.6690089694151815E-3</v>
      </c>
      <c r="H1364" s="2" t="str">
        <f t="shared" si="124"/>
        <v>Sell</v>
      </c>
    </row>
    <row r="1365" spans="1:8" ht="13.5" x14ac:dyDescent="0.25">
      <c r="A1365" s="3">
        <f>TITRES_STAT!B1368</f>
        <v>43999</v>
      </c>
      <c r="B1365" s="6">
        <f>TITRES_STAT!D1368</f>
        <v>1.32</v>
      </c>
      <c r="C1365" s="2">
        <f t="shared" si="126"/>
        <v>1.4308667901944083</v>
      </c>
      <c r="D1365" s="2">
        <f t="shared" si="122"/>
        <v>1.3953890089155903</v>
      </c>
      <c r="E1365" s="2">
        <f t="shared" si="121"/>
        <v>3.5477781278818066E-2</v>
      </c>
      <c r="F1365" s="2">
        <f t="shared" si="125"/>
        <v>2.3189210651874792E-2</v>
      </c>
      <c r="G1365" s="2">
        <f t="shared" si="123"/>
        <v>1.2288570626943274E-2</v>
      </c>
      <c r="H1365" s="2" t="str">
        <f t="shared" si="124"/>
        <v>Sell</v>
      </c>
    </row>
    <row r="1366" spans="1:8" ht="13.5" x14ac:dyDescent="0.25">
      <c r="A1366" s="3">
        <f>TITRES_STAT!B1369</f>
        <v>44000</v>
      </c>
      <c r="B1366" s="6">
        <f>TITRES_STAT!D1369</f>
        <v>1.32</v>
      </c>
      <c r="C1366" s="2">
        <f t="shared" si="126"/>
        <v>1.4322718993952686</v>
      </c>
      <c r="D1366" s="2">
        <f t="shared" si="122"/>
        <v>1.3898046378848057</v>
      </c>
      <c r="E1366" s="2">
        <f t="shared" si="121"/>
        <v>4.2467261510462873E-2</v>
      </c>
      <c r="F1366" s="2">
        <f t="shared" si="125"/>
        <v>2.704482082359241E-2</v>
      </c>
      <c r="G1366" s="2">
        <f t="shared" si="123"/>
        <v>1.5422440686870462E-2</v>
      </c>
      <c r="H1366" s="2" t="str">
        <f t="shared" si="124"/>
        <v>Sell</v>
      </c>
    </row>
    <row r="1367" spans="1:8" ht="13.5" x14ac:dyDescent="0.25">
      <c r="A1367" s="3">
        <f>TITRES_STAT!B1370</f>
        <v>44001</v>
      </c>
      <c r="B1367" s="6">
        <f>TITRES_STAT!D1370</f>
        <v>1.32</v>
      </c>
      <c r="C1367" s="2">
        <f t="shared" si="126"/>
        <v>1.4334608379498426</v>
      </c>
      <c r="D1367" s="2">
        <f t="shared" si="122"/>
        <v>1.3846339239674126</v>
      </c>
      <c r="E1367" s="2">
        <f t="shared" si="121"/>
        <v>4.8826913982429998E-2</v>
      </c>
      <c r="F1367" s="2">
        <f t="shared" si="125"/>
        <v>3.1401239455359928E-2</v>
      </c>
      <c r="G1367" s="2">
        <f t="shared" si="123"/>
        <v>1.742567452707007E-2</v>
      </c>
      <c r="H1367" s="2" t="str">
        <f t="shared" si="124"/>
        <v>Sell</v>
      </c>
    </row>
    <row r="1368" spans="1:8" ht="13.5" x14ac:dyDescent="0.25">
      <c r="A1368" s="3">
        <f>TITRES_STAT!B1371</f>
        <v>44004</v>
      </c>
      <c r="B1368" s="6">
        <f>TITRES_STAT!D1371</f>
        <v>1.3</v>
      </c>
      <c r="C1368" s="2">
        <f t="shared" si="126"/>
        <v>1.4252360936498667</v>
      </c>
      <c r="D1368" s="2">
        <f t="shared" si="122"/>
        <v>1.378364744414271</v>
      </c>
      <c r="E1368" s="2">
        <f t="shared" si="121"/>
        <v>4.6871349235595661E-2</v>
      </c>
      <c r="F1368" s="2">
        <f t="shared" si="125"/>
        <v>3.4495261411407074E-2</v>
      </c>
      <c r="G1368" s="2">
        <f t="shared" si="123"/>
        <v>1.2376087824188586E-2</v>
      </c>
      <c r="H1368" s="2" t="str">
        <f t="shared" si="124"/>
        <v>Sell</v>
      </c>
    </row>
    <row r="1369" spans="1:8" ht="13.5" x14ac:dyDescent="0.25">
      <c r="A1369" s="3">
        <f>TITRES_STAT!B1372</f>
        <v>44005</v>
      </c>
      <c r="B1369" s="6">
        <f>TITRES_STAT!D1372</f>
        <v>1.3</v>
      </c>
      <c r="C1369" s="2">
        <f t="shared" si="126"/>
        <v>1.409045925396041</v>
      </c>
      <c r="D1369" s="2">
        <f t="shared" si="122"/>
        <v>1.3725599485317326</v>
      </c>
      <c r="E1369" s="2">
        <f t="shared" si="121"/>
        <v>3.6485976864308434E-2</v>
      </c>
      <c r="F1369" s="2">
        <f t="shared" si="125"/>
        <v>3.489340450198735E-2</v>
      </c>
      <c r="G1369" s="2">
        <f t="shared" si="123"/>
        <v>1.5925723623210833E-3</v>
      </c>
      <c r="H1369" s="2" t="str">
        <f t="shared" si="124"/>
        <v>Sell</v>
      </c>
    </row>
    <row r="1370" spans="1:8" ht="13.5" x14ac:dyDescent="0.25">
      <c r="A1370" s="3">
        <f>TITRES_STAT!B1373</f>
        <v>44006</v>
      </c>
      <c r="B1370" s="6">
        <f>TITRES_STAT!D1373</f>
        <v>1.3</v>
      </c>
      <c r="C1370" s="2">
        <f t="shared" si="126"/>
        <v>1.4030388599504964</v>
      </c>
      <c r="D1370" s="2">
        <f t="shared" si="122"/>
        <v>1.367185137529382</v>
      </c>
      <c r="E1370" s="2">
        <f t="shared" si="121"/>
        <v>3.5853722421114398E-2</v>
      </c>
      <c r="F1370" s="2">
        <f t="shared" si="125"/>
        <v>3.5085468085812761E-2</v>
      </c>
      <c r="G1370" s="2">
        <f t="shared" si="123"/>
        <v>7.6825433530163661E-4</v>
      </c>
      <c r="H1370" s="2" t="str">
        <f t="shared" si="124"/>
        <v>Sell</v>
      </c>
    </row>
    <row r="1371" spans="1:8" ht="13.5" x14ac:dyDescent="0.25">
      <c r="A1371" s="3">
        <f>TITRES_STAT!B1374</f>
        <v>44007</v>
      </c>
      <c r="B1371" s="6">
        <f>TITRES_STAT!D1374</f>
        <v>1.3</v>
      </c>
      <c r="C1371" s="2">
        <f t="shared" si="126"/>
        <v>1.3902636507273431</v>
      </c>
      <c r="D1371" s="2">
        <f t="shared" si="122"/>
        <v>1.3622084606753537</v>
      </c>
      <c r="E1371" s="2">
        <f t="shared" si="121"/>
        <v>2.805519005198942E-2</v>
      </c>
      <c r="F1371" s="2">
        <f t="shared" si="125"/>
        <v>3.3679412479048092E-2</v>
      </c>
      <c r="G1371" s="2">
        <f t="shared" si="123"/>
        <v>-5.6242224270586713E-3</v>
      </c>
      <c r="H1371" s="2" t="str">
        <f t="shared" si="124"/>
        <v>Hold</v>
      </c>
    </row>
    <row r="1372" spans="1:8" ht="13.5" x14ac:dyDescent="0.25">
      <c r="A1372" s="3">
        <f>TITRES_STAT!B1375</f>
        <v>44008</v>
      </c>
      <c r="B1372" s="6">
        <f>TITRES_STAT!D1375</f>
        <v>1.3</v>
      </c>
      <c r="C1372" s="2">
        <f t="shared" si="126"/>
        <v>1.379453858307752</v>
      </c>
      <c r="D1372" s="2">
        <f t="shared" si="122"/>
        <v>1.3576004265512536</v>
      </c>
      <c r="E1372" s="2">
        <f t="shared" ref="E1372:E1435" si="127">C1372-D1372</f>
        <v>2.1853431756498454E-2</v>
      </c>
      <c r="F1372" s="2">
        <f t="shared" si="125"/>
        <v>3.1314216334538167E-2</v>
      </c>
      <c r="G1372" s="2">
        <f t="shared" si="123"/>
        <v>-9.4607845780397132E-3</v>
      </c>
      <c r="H1372" s="2" t="str">
        <f t="shared" si="124"/>
        <v>Hold</v>
      </c>
    </row>
    <row r="1373" spans="1:8" ht="13.5" x14ac:dyDescent="0.25">
      <c r="A1373" s="3">
        <f>TITRES_STAT!B1376</f>
        <v>44011</v>
      </c>
      <c r="B1373" s="6">
        <f>TITRES_STAT!D1376</f>
        <v>1.3</v>
      </c>
      <c r="C1373" s="2">
        <f t="shared" si="126"/>
        <v>1.3703071108757903</v>
      </c>
      <c r="D1373" s="2">
        <f t="shared" ref="D1373:D1436" si="128">$D$4*B1373+(1-$D$4)*D1372</f>
        <v>1.3533337282881979</v>
      </c>
      <c r="E1373" s="2">
        <f t="shared" si="127"/>
        <v>1.69733825875924E-2</v>
      </c>
      <c r="F1373" s="2">
        <f t="shared" si="125"/>
        <v>2.8446049585149014E-2</v>
      </c>
      <c r="G1373" s="2">
        <f t="shared" si="123"/>
        <v>-1.1472666997556613E-2</v>
      </c>
      <c r="H1373" s="2" t="str">
        <f t="shared" si="124"/>
        <v>Hold</v>
      </c>
    </row>
    <row r="1374" spans="1:8" ht="13.5" x14ac:dyDescent="0.25">
      <c r="A1374" s="3">
        <f>TITRES_STAT!B1377</f>
        <v>44012</v>
      </c>
      <c r="B1374" s="6">
        <f>TITRES_STAT!D1377</f>
        <v>1.3</v>
      </c>
      <c r="C1374" s="2">
        <f t="shared" si="126"/>
        <v>1.362567555356438</v>
      </c>
      <c r="D1374" s="2">
        <f t="shared" si="128"/>
        <v>1.3493830817483314</v>
      </c>
      <c r="E1374" s="2">
        <f t="shared" si="127"/>
        <v>1.3184473608106595E-2</v>
      </c>
      <c r="F1374" s="2">
        <f t="shared" si="125"/>
        <v>2.5393734389740533E-2</v>
      </c>
      <c r="G1374" s="2">
        <f t="shared" si="123"/>
        <v>-1.2209260781633938E-2</v>
      </c>
      <c r="H1374" s="2" t="str">
        <f t="shared" si="124"/>
        <v>Hold</v>
      </c>
    </row>
    <row r="1375" spans="1:8" ht="13.5" x14ac:dyDescent="0.25">
      <c r="A1375" s="3">
        <f>TITRES_STAT!B1378</f>
        <v>44013</v>
      </c>
      <c r="B1375" s="6">
        <f>TITRES_STAT!D1378</f>
        <v>1.3</v>
      </c>
      <c r="C1375" s="2">
        <f t="shared" si="126"/>
        <v>1.3560187006862168</v>
      </c>
      <c r="D1375" s="2">
        <f t="shared" si="128"/>
        <v>1.3457250756928996</v>
      </c>
      <c r="E1375" s="2">
        <f t="shared" si="127"/>
        <v>1.0293624993317207E-2</v>
      </c>
      <c r="F1375" s="2">
        <f t="shared" si="125"/>
        <v>2.2373712510455869E-2</v>
      </c>
      <c r="G1375" s="2">
        <f t="shared" si="123"/>
        <v>-1.2080087517138662E-2</v>
      </c>
      <c r="H1375" s="2" t="str">
        <f t="shared" si="124"/>
        <v>Hold</v>
      </c>
    </row>
    <row r="1376" spans="1:8" ht="13.5" x14ac:dyDescent="0.25">
      <c r="A1376" s="3">
        <f>TITRES_STAT!B1379</f>
        <v>44014</v>
      </c>
      <c r="B1376" s="6">
        <f>TITRES_STAT!D1379</f>
        <v>1.3</v>
      </c>
      <c r="C1376" s="2">
        <f t="shared" si="126"/>
        <v>1.3504773621191066</v>
      </c>
      <c r="D1376" s="2">
        <f t="shared" si="128"/>
        <v>1.3423380330489811</v>
      </c>
      <c r="E1376" s="2">
        <f t="shared" si="127"/>
        <v>8.1393290701254895E-3</v>
      </c>
      <c r="F1376" s="2">
        <f t="shared" si="125"/>
        <v>1.9526835822389791E-2</v>
      </c>
      <c r="G1376" s="2">
        <f t="shared" si="123"/>
        <v>-1.1387506752264302E-2</v>
      </c>
      <c r="H1376" s="2" t="str">
        <f t="shared" si="124"/>
        <v>Hold</v>
      </c>
    </row>
    <row r="1377" spans="1:8" ht="13.5" x14ac:dyDescent="0.25">
      <c r="A1377" s="3">
        <f>TITRES_STAT!B1380</f>
        <v>44015</v>
      </c>
      <c r="B1377" s="6">
        <f>TITRES_STAT!D1380</f>
        <v>1.25</v>
      </c>
      <c r="C1377" s="2">
        <f t="shared" si="126"/>
        <v>1.3457885371777056</v>
      </c>
      <c r="D1377" s="2">
        <f t="shared" si="128"/>
        <v>1.3354981787490565</v>
      </c>
      <c r="E1377" s="2">
        <f t="shared" si="127"/>
        <v>1.0290358428649116E-2</v>
      </c>
      <c r="F1377" s="2">
        <f t="shared" si="125"/>
        <v>1.7679540343641657E-2</v>
      </c>
      <c r="G1377" s="2">
        <f t="shared" si="123"/>
        <v>-7.3891819149925417E-3</v>
      </c>
      <c r="H1377" s="2" t="str">
        <f t="shared" si="124"/>
        <v>Hold</v>
      </c>
    </row>
    <row r="1378" spans="1:8" ht="13.5" x14ac:dyDescent="0.25">
      <c r="A1378" s="3">
        <f>TITRES_STAT!B1381</f>
        <v>44018</v>
      </c>
      <c r="B1378" s="6">
        <f>TITRES_STAT!D1381</f>
        <v>1.23</v>
      </c>
      <c r="C1378" s="2">
        <f t="shared" si="126"/>
        <v>1.338744146842674</v>
      </c>
      <c r="D1378" s="2">
        <f t="shared" si="128"/>
        <v>1.327683498841719</v>
      </c>
      <c r="E1378" s="2">
        <f t="shared" si="127"/>
        <v>1.1060648000954965E-2</v>
      </c>
      <c r="F1378" s="2">
        <f t="shared" si="125"/>
        <v>1.6355761875104319E-2</v>
      </c>
      <c r="G1378" s="2">
        <f t="shared" si="123"/>
        <v>-5.2951138741493542E-3</v>
      </c>
      <c r="H1378" s="2" t="str">
        <f t="shared" si="124"/>
        <v>Hold</v>
      </c>
    </row>
    <row r="1379" spans="1:8" ht="13.5" x14ac:dyDescent="0.25">
      <c r="A1379" s="3">
        <f>TITRES_STAT!B1382</f>
        <v>44019</v>
      </c>
      <c r="B1379" s="6">
        <f>TITRES_STAT!D1382</f>
        <v>1.28</v>
      </c>
      <c r="C1379" s="2">
        <f t="shared" si="126"/>
        <v>1.3327835088668778</v>
      </c>
      <c r="D1379" s="2">
        <f t="shared" si="128"/>
        <v>1.3241513878164066</v>
      </c>
      <c r="E1379" s="2">
        <f t="shared" si="127"/>
        <v>8.6321210504711754E-3</v>
      </c>
      <c r="F1379" s="2">
        <f t="shared" si="125"/>
        <v>1.4811033710177692E-2</v>
      </c>
      <c r="G1379" s="2">
        <f t="shared" si="123"/>
        <v>-6.1789126597065168E-3</v>
      </c>
      <c r="H1379" s="2" t="str">
        <f t="shared" si="124"/>
        <v>Hold</v>
      </c>
    </row>
    <row r="1380" spans="1:8" ht="13.5" x14ac:dyDescent="0.25">
      <c r="A1380" s="3">
        <f>TITRES_STAT!B1383</f>
        <v>44020</v>
      </c>
      <c r="B1380" s="6">
        <f>TITRES_STAT!D1383</f>
        <v>1.25</v>
      </c>
      <c r="C1380" s="2">
        <f t="shared" si="126"/>
        <v>1.3277398921181274</v>
      </c>
      <c r="D1380" s="2">
        <f t="shared" si="128"/>
        <v>1.3186586924225987</v>
      </c>
      <c r="E1380" s="2">
        <f t="shared" si="127"/>
        <v>9.0811996955286745E-3</v>
      </c>
      <c r="F1380" s="2">
        <f t="shared" si="125"/>
        <v>1.366506690724789E-2</v>
      </c>
      <c r="G1380" s="2">
        <f t="shared" ref="G1380:G1443" si="129">E1380-F1380</f>
        <v>-4.5838672117192152E-3</v>
      </c>
      <c r="H1380" s="2" t="str">
        <f t="shared" ref="H1380:H1443" si="130">IF(G1380&lt;0,"Hold","Sell")</f>
        <v>Hold</v>
      </c>
    </row>
    <row r="1381" spans="1:8" ht="13.5" x14ac:dyDescent="0.25">
      <c r="A1381" s="3">
        <f>TITRES_STAT!B1384</f>
        <v>44021</v>
      </c>
      <c r="B1381" s="6">
        <f>TITRES_STAT!D1384</f>
        <v>1.23</v>
      </c>
      <c r="C1381" s="2">
        <f t="shared" si="126"/>
        <v>1.3234722164076462</v>
      </c>
      <c r="D1381" s="2">
        <f t="shared" si="128"/>
        <v>1.3120913818727766</v>
      </c>
      <c r="E1381" s="2">
        <f t="shared" si="127"/>
        <v>1.1380834534869599E-2</v>
      </c>
      <c r="F1381" s="2">
        <f t="shared" ref="F1381:F1444" si="131">(E1381*(2/(10)))+((1-(2/10))*F1380)</f>
        <v>1.3208220432772231E-2</v>
      </c>
      <c r="G1381" s="2">
        <f t="shared" si="129"/>
        <v>-1.8273858979026315E-3</v>
      </c>
      <c r="H1381" s="2" t="str">
        <f t="shared" si="130"/>
        <v>Hold</v>
      </c>
    </row>
    <row r="1382" spans="1:8" ht="13.5" x14ac:dyDescent="0.25">
      <c r="A1382" s="3">
        <f>TITRES_STAT!B1385</f>
        <v>44022</v>
      </c>
      <c r="B1382" s="6">
        <f>TITRES_STAT!D1385</f>
        <v>1.23</v>
      </c>
      <c r="C1382" s="2">
        <f t="shared" si="126"/>
        <v>1.3198611061910852</v>
      </c>
      <c r="D1382" s="2">
        <f t="shared" si="128"/>
        <v>1.3060105387710894</v>
      </c>
      <c r="E1382" s="2">
        <f t="shared" si="127"/>
        <v>1.3850567419995796E-2</v>
      </c>
      <c r="F1382" s="2">
        <f t="shared" si="131"/>
        <v>1.3336689830216944E-2</v>
      </c>
      <c r="G1382" s="2">
        <f t="shared" si="129"/>
        <v>5.1387758977885188E-4</v>
      </c>
      <c r="H1382" s="2" t="str">
        <f t="shared" si="130"/>
        <v>Sell</v>
      </c>
    </row>
    <row r="1383" spans="1:8" ht="13.5" x14ac:dyDescent="0.25">
      <c r="A1383" s="3">
        <f>TITRES_STAT!B1386</f>
        <v>44025</v>
      </c>
      <c r="B1383" s="6">
        <f>TITRES_STAT!D1386</f>
        <v>1.2</v>
      </c>
      <c r="C1383" s="2">
        <f t="shared" si="126"/>
        <v>1.3168055513924566</v>
      </c>
      <c r="D1383" s="2">
        <f t="shared" si="128"/>
        <v>1.2981579062695272</v>
      </c>
      <c r="E1383" s="2">
        <f t="shared" si="127"/>
        <v>1.8647645122929379E-2</v>
      </c>
      <c r="F1383" s="2">
        <f t="shared" si="131"/>
        <v>1.4398880888759432E-2</v>
      </c>
      <c r="G1383" s="2">
        <f t="shared" si="129"/>
        <v>4.2487642341699477E-3</v>
      </c>
      <c r="H1383" s="2" t="str">
        <f t="shared" si="130"/>
        <v>Sell</v>
      </c>
    </row>
    <row r="1384" spans="1:8" ht="13.5" x14ac:dyDescent="0.25">
      <c r="A1384" s="3">
        <f>TITRES_STAT!B1387</f>
        <v>44026</v>
      </c>
      <c r="B1384" s="6">
        <f>TITRES_STAT!D1387</f>
        <v>1.17</v>
      </c>
      <c r="C1384" s="2">
        <f t="shared" si="126"/>
        <v>1.3142200819474632</v>
      </c>
      <c r="D1384" s="2">
        <f t="shared" si="128"/>
        <v>1.28866472802734</v>
      </c>
      <c r="E1384" s="2">
        <f t="shared" si="127"/>
        <v>2.5555353920123203E-2</v>
      </c>
      <c r="F1384" s="2">
        <f t="shared" si="131"/>
        <v>1.6630175495032186E-2</v>
      </c>
      <c r="G1384" s="2">
        <f t="shared" si="129"/>
        <v>8.9251784250910168E-3</v>
      </c>
      <c r="H1384" s="2" t="str">
        <f t="shared" si="130"/>
        <v>Sell</v>
      </c>
    </row>
    <row r="1385" spans="1:8" ht="13.5" x14ac:dyDescent="0.25">
      <c r="A1385" s="3">
        <f>TITRES_STAT!B1388</f>
        <v>44027</v>
      </c>
      <c r="B1385" s="6">
        <f>TITRES_STAT!D1388</f>
        <v>1.17</v>
      </c>
      <c r="C1385" s="2">
        <f t="shared" si="126"/>
        <v>1.3120323770324689</v>
      </c>
      <c r="D1385" s="2">
        <f t="shared" si="128"/>
        <v>1.2798747481734629</v>
      </c>
      <c r="E1385" s="2">
        <f t="shared" si="127"/>
        <v>3.2157628859005971E-2</v>
      </c>
      <c r="F1385" s="2">
        <f t="shared" si="131"/>
        <v>1.9735666167826946E-2</v>
      </c>
      <c r="G1385" s="2">
        <f t="shared" si="129"/>
        <v>1.2421962691179025E-2</v>
      </c>
      <c r="H1385" s="2" t="str">
        <f t="shared" si="130"/>
        <v>Sell</v>
      </c>
    </row>
    <row r="1386" spans="1:8" ht="13.5" x14ac:dyDescent="0.25">
      <c r="A1386" s="3">
        <f>TITRES_STAT!B1389</f>
        <v>44028</v>
      </c>
      <c r="B1386" s="6">
        <f>TITRES_STAT!D1389</f>
        <v>1.17</v>
      </c>
      <c r="C1386" s="2">
        <f t="shared" si="126"/>
        <v>1.3101812421043968</v>
      </c>
      <c r="D1386" s="2">
        <f t="shared" si="128"/>
        <v>1.2717358779383916</v>
      </c>
      <c r="E1386" s="2">
        <f t="shared" si="127"/>
        <v>3.8445364166005191E-2</v>
      </c>
      <c r="F1386" s="2">
        <f t="shared" si="131"/>
        <v>2.3477605767462596E-2</v>
      </c>
      <c r="G1386" s="2">
        <f t="shared" si="129"/>
        <v>1.4967758398542596E-2</v>
      </c>
      <c r="H1386" s="2" t="str">
        <f t="shared" si="130"/>
        <v>Sell</v>
      </c>
    </row>
    <row r="1387" spans="1:8" ht="13.5" x14ac:dyDescent="0.25">
      <c r="A1387" s="3">
        <f>TITRES_STAT!B1390</f>
        <v>44029</v>
      </c>
      <c r="B1387" s="6">
        <f>TITRES_STAT!D1390</f>
        <v>1.17</v>
      </c>
      <c r="C1387" s="2">
        <f t="shared" si="126"/>
        <v>1.300922589472951</v>
      </c>
      <c r="D1387" s="2">
        <f t="shared" si="128"/>
        <v>1.2641998869799922</v>
      </c>
      <c r="E1387" s="2">
        <f t="shared" si="127"/>
        <v>3.6722702492958836E-2</v>
      </c>
      <c r="F1387" s="2">
        <f t="shared" si="131"/>
        <v>2.6126625112561846E-2</v>
      </c>
      <c r="G1387" s="2">
        <f t="shared" si="129"/>
        <v>1.0596077380396991E-2</v>
      </c>
      <c r="H1387" s="2" t="str">
        <f t="shared" si="130"/>
        <v>Sell</v>
      </c>
    </row>
    <row r="1388" spans="1:8" ht="13.5" x14ac:dyDescent="0.25">
      <c r="A1388" s="3">
        <f>TITRES_STAT!B1391</f>
        <v>44032</v>
      </c>
      <c r="B1388" s="6">
        <f>TITRES_STAT!D1391</f>
        <v>1.17</v>
      </c>
      <c r="C1388" s="2">
        <f t="shared" si="126"/>
        <v>1.2900114218617278</v>
      </c>
      <c r="D1388" s="2">
        <f t="shared" si="128"/>
        <v>1.2572221175740668</v>
      </c>
      <c r="E1388" s="2">
        <f t="shared" si="127"/>
        <v>3.2789304287661025E-2</v>
      </c>
      <c r="F1388" s="2">
        <f t="shared" si="131"/>
        <v>2.7459160947581683E-2</v>
      </c>
      <c r="G1388" s="2">
        <f t="shared" si="129"/>
        <v>5.3301433400793422E-3</v>
      </c>
      <c r="H1388" s="2" t="str">
        <f t="shared" si="130"/>
        <v>Sell</v>
      </c>
    </row>
    <row r="1389" spans="1:8" ht="13.5" x14ac:dyDescent="0.25">
      <c r="A1389" s="3">
        <f>TITRES_STAT!B1392</f>
        <v>44033</v>
      </c>
      <c r="B1389" s="6">
        <f>TITRES_STAT!D1392</f>
        <v>1.17</v>
      </c>
      <c r="C1389" s="2">
        <f t="shared" si="126"/>
        <v>1.2884712031137697</v>
      </c>
      <c r="D1389" s="2">
        <f t="shared" si="128"/>
        <v>1.2507612199759877</v>
      </c>
      <c r="E1389" s="2">
        <f t="shared" si="127"/>
        <v>3.7709983137782066E-2</v>
      </c>
      <c r="F1389" s="2">
        <f t="shared" si="131"/>
        <v>2.950932538562176E-2</v>
      </c>
      <c r="G1389" s="2">
        <f t="shared" si="129"/>
        <v>8.2006577521603063E-3</v>
      </c>
      <c r="H1389" s="2" t="str">
        <f t="shared" si="130"/>
        <v>Sell</v>
      </c>
    </row>
    <row r="1390" spans="1:8" ht="13.5" x14ac:dyDescent="0.25">
      <c r="A1390" s="3">
        <f>TITRES_STAT!B1393</f>
        <v>44034</v>
      </c>
      <c r="B1390" s="6">
        <f>TITRES_STAT!D1393</f>
        <v>1.17</v>
      </c>
      <c r="C1390" s="2">
        <f t="shared" si="126"/>
        <v>1.282552556480882</v>
      </c>
      <c r="D1390" s="2">
        <f t="shared" si="128"/>
        <v>1.2447789073851738</v>
      </c>
      <c r="E1390" s="2">
        <f t="shared" si="127"/>
        <v>3.7773649095708128E-2</v>
      </c>
      <c r="F1390" s="2">
        <f t="shared" si="131"/>
        <v>3.1162190127639034E-2</v>
      </c>
      <c r="G1390" s="2">
        <f t="shared" si="129"/>
        <v>6.6114589680690942E-3</v>
      </c>
      <c r="H1390" s="2" t="str">
        <f t="shared" si="130"/>
        <v>Sell</v>
      </c>
    </row>
    <row r="1391" spans="1:8" ht="13.5" x14ac:dyDescent="0.25">
      <c r="A1391" s="3">
        <f>TITRES_STAT!B1394</f>
        <v>44035</v>
      </c>
      <c r="B1391" s="6">
        <f>TITRES_STAT!D1394</f>
        <v>1.17</v>
      </c>
      <c r="C1391" s="2">
        <f t="shared" si="126"/>
        <v>1.2744675477915155</v>
      </c>
      <c r="D1391" s="2">
        <f t="shared" si="128"/>
        <v>1.2392397290603461</v>
      </c>
      <c r="E1391" s="2">
        <f t="shared" si="127"/>
        <v>3.5227818731169425E-2</v>
      </c>
      <c r="F1391" s="2">
        <f t="shared" si="131"/>
        <v>3.1975315848345114E-2</v>
      </c>
      <c r="G1391" s="2">
        <f t="shared" si="129"/>
        <v>3.252502882824311E-3</v>
      </c>
      <c r="H1391" s="2" t="str">
        <f t="shared" si="130"/>
        <v>Sell</v>
      </c>
    </row>
    <row r="1392" spans="1:8" ht="13.5" x14ac:dyDescent="0.25">
      <c r="A1392" s="3">
        <f>TITRES_STAT!B1395</f>
        <v>44036</v>
      </c>
      <c r="B1392" s="6">
        <f>TITRES_STAT!D1395</f>
        <v>1.17</v>
      </c>
      <c r="C1392" s="2">
        <f t="shared" si="126"/>
        <v>1.2676263865928208</v>
      </c>
      <c r="D1392" s="2">
        <f t="shared" si="128"/>
        <v>1.2341108602410611</v>
      </c>
      <c r="E1392" s="2">
        <f t="shared" si="127"/>
        <v>3.3515526351759695E-2</v>
      </c>
      <c r="F1392" s="2">
        <f t="shared" si="131"/>
        <v>3.2283357949028035E-2</v>
      </c>
      <c r="G1392" s="2">
        <f t="shared" si="129"/>
        <v>1.2321684027316593E-3</v>
      </c>
      <c r="H1392" s="2" t="str">
        <f t="shared" si="130"/>
        <v>Sell</v>
      </c>
    </row>
    <row r="1393" spans="1:8" ht="13.5" x14ac:dyDescent="0.25">
      <c r="A1393" s="3">
        <f>TITRES_STAT!B1396</f>
        <v>44039</v>
      </c>
      <c r="B1393" s="6">
        <f>TITRES_STAT!D1396</f>
        <v>1.17</v>
      </c>
      <c r="C1393" s="2">
        <f t="shared" si="126"/>
        <v>1.2572223271170022</v>
      </c>
      <c r="D1393" s="2">
        <f t="shared" si="128"/>
        <v>1.2293619076306121</v>
      </c>
      <c r="E1393" s="2">
        <f t="shared" si="127"/>
        <v>2.7860419486390064E-2</v>
      </c>
      <c r="F1393" s="2">
        <f t="shared" si="131"/>
        <v>3.1398770256500445E-2</v>
      </c>
      <c r="G1393" s="2">
        <f t="shared" si="129"/>
        <v>-3.5383507701103808E-3</v>
      </c>
      <c r="H1393" s="2" t="str">
        <f t="shared" si="130"/>
        <v>Hold</v>
      </c>
    </row>
    <row r="1394" spans="1:8" ht="13.5" x14ac:dyDescent="0.25">
      <c r="A1394" s="3">
        <f>TITRES_STAT!B1397</f>
        <v>44040</v>
      </c>
      <c r="B1394" s="6">
        <f>TITRES_STAT!D1397</f>
        <v>1.17</v>
      </c>
      <c r="C1394" s="2">
        <f t="shared" si="126"/>
        <v>1.2438035075605403</v>
      </c>
      <c r="D1394" s="2">
        <f t="shared" si="128"/>
        <v>1.2249647292876038</v>
      </c>
      <c r="E1394" s="2">
        <f t="shared" si="127"/>
        <v>1.8838778272936452E-2</v>
      </c>
      <c r="F1394" s="2">
        <f t="shared" si="131"/>
        <v>2.8886771859787649E-2</v>
      </c>
      <c r="G1394" s="2">
        <f t="shared" si="129"/>
        <v>-1.0047993586851198E-2</v>
      </c>
      <c r="H1394" s="2" t="str">
        <f t="shared" si="130"/>
        <v>Hold</v>
      </c>
    </row>
    <row r="1395" spans="1:8" ht="13.5" x14ac:dyDescent="0.25">
      <c r="A1395" s="3">
        <f>TITRES_STAT!B1398</f>
        <v>44041</v>
      </c>
      <c r="B1395" s="6">
        <f>TITRES_STAT!D1398</f>
        <v>1.1399999999999999</v>
      </c>
      <c r="C1395" s="2">
        <f t="shared" si="126"/>
        <v>1.2324491217819955</v>
      </c>
      <c r="D1395" s="2">
        <f t="shared" si="128"/>
        <v>1.2186710456366701</v>
      </c>
      <c r="E1395" s="2">
        <f t="shared" si="127"/>
        <v>1.3778076145325446E-2</v>
      </c>
      <c r="F1395" s="2">
        <f t="shared" si="131"/>
        <v>2.5865032716895209E-2</v>
      </c>
      <c r="G1395" s="2">
        <f t="shared" si="129"/>
        <v>-1.2086956571569763E-2</v>
      </c>
      <c r="H1395" s="2" t="str">
        <f t="shared" si="130"/>
        <v>Hold</v>
      </c>
    </row>
    <row r="1396" spans="1:8" ht="13.5" x14ac:dyDescent="0.25">
      <c r="A1396" s="3">
        <f>TITRES_STAT!B1399</f>
        <v>44042</v>
      </c>
      <c r="B1396" s="6">
        <f>TITRES_STAT!D1399</f>
        <v>1.1399999999999999</v>
      </c>
      <c r="C1396" s="2">
        <f t="shared" si="126"/>
        <v>1.2228415645847655</v>
      </c>
      <c r="D1396" s="2">
        <f t="shared" si="128"/>
        <v>1.2128435607746946</v>
      </c>
      <c r="E1396" s="2">
        <f t="shared" si="127"/>
        <v>9.9980038100708768E-3</v>
      </c>
      <c r="F1396" s="2">
        <f t="shared" si="131"/>
        <v>2.2691626935530344E-2</v>
      </c>
      <c r="G1396" s="2">
        <f t="shared" si="129"/>
        <v>-1.2693623125459467E-2</v>
      </c>
      <c r="H1396" s="2" t="str">
        <f t="shared" si="130"/>
        <v>Hold</v>
      </c>
    </row>
    <row r="1397" spans="1:8" ht="13.5" x14ac:dyDescent="0.25">
      <c r="A1397" s="3">
        <f>TITRES_STAT!B1400</f>
        <v>44046</v>
      </c>
      <c r="B1397" s="6">
        <f>TITRES_STAT!D1400</f>
        <v>1.1299999999999999</v>
      </c>
      <c r="C1397" s="2">
        <f t="shared" si="126"/>
        <v>1.214712093110186</v>
      </c>
      <c r="D1397" s="2">
        <f t="shared" si="128"/>
        <v>1.2067070007173097</v>
      </c>
      <c r="E1397" s="2">
        <f t="shared" si="127"/>
        <v>8.0050923928762785E-3</v>
      </c>
      <c r="F1397" s="2">
        <f t="shared" si="131"/>
        <v>1.975432002699953E-2</v>
      </c>
      <c r="G1397" s="2">
        <f t="shared" si="129"/>
        <v>-1.1749227634123251E-2</v>
      </c>
      <c r="H1397" s="2" t="str">
        <f t="shared" si="130"/>
        <v>Hold</v>
      </c>
    </row>
    <row r="1398" spans="1:8" ht="13.5" x14ac:dyDescent="0.25">
      <c r="A1398" s="3">
        <f>TITRES_STAT!B1401</f>
        <v>44047</v>
      </c>
      <c r="B1398" s="6">
        <f>TITRES_STAT!D1401</f>
        <v>1.1000000000000001</v>
      </c>
      <c r="C1398" s="2">
        <f t="shared" si="126"/>
        <v>1.2078333095547726</v>
      </c>
      <c r="D1398" s="2">
        <f t="shared" si="128"/>
        <v>1.1988027784419535</v>
      </c>
      <c r="E1398" s="2">
        <f t="shared" si="127"/>
        <v>9.0305311128191512E-3</v>
      </c>
      <c r="F1398" s="2">
        <f t="shared" si="131"/>
        <v>1.7609562244163456E-2</v>
      </c>
      <c r="G1398" s="2">
        <f t="shared" si="129"/>
        <v>-8.5790311313443043E-3</v>
      </c>
      <c r="H1398" s="2" t="str">
        <f t="shared" si="130"/>
        <v>Hold</v>
      </c>
    </row>
    <row r="1399" spans="1:8" ht="13.5" x14ac:dyDescent="0.25">
      <c r="A1399" s="3">
        <f>TITRES_STAT!B1402</f>
        <v>44048</v>
      </c>
      <c r="B1399" s="6">
        <f>TITRES_STAT!D1402</f>
        <v>1.1000000000000001</v>
      </c>
      <c r="C1399" s="2">
        <f t="shared" si="126"/>
        <v>1.2020128003924999</v>
      </c>
      <c r="D1399" s="2">
        <f t="shared" si="128"/>
        <v>1.1914840541129199</v>
      </c>
      <c r="E1399" s="2">
        <f t="shared" si="127"/>
        <v>1.0528746279580004E-2</v>
      </c>
      <c r="F1399" s="2">
        <f t="shared" si="131"/>
        <v>1.6193399051246768E-2</v>
      </c>
      <c r="G1399" s="2">
        <f t="shared" si="129"/>
        <v>-5.6646527716667644E-3</v>
      </c>
      <c r="H1399" s="2" t="str">
        <f t="shared" si="130"/>
        <v>Hold</v>
      </c>
    </row>
    <row r="1400" spans="1:8" ht="13.5" x14ac:dyDescent="0.25">
      <c r="A1400" s="3">
        <f>TITRES_STAT!B1403</f>
        <v>44049</v>
      </c>
      <c r="B1400" s="6">
        <f>TITRES_STAT!D1403</f>
        <v>1.1000000000000001</v>
      </c>
      <c r="C1400" s="2">
        <f t="shared" si="126"/>
        <v>1.1970877541782692</v>
      </c>
      <c r="D1400" s="2">
        <f t="shared" si="128"/>
        <v>1.1847074575119629</v>
      </c>
      <c r="E1400" s="2">
        <f t="shared" si="127"/>
        <v>1.2380296666306245E-2</v>
      </c>
      <c r="F1400" s="2">
        <f t="shared" si="131"/>
        <v>1.5430778574258664E-2</v>
      </c>
      <c r="G1400" s="2">
        <f t="shared" si="129"/>
        <v>-3.0504819079524188E-3</v>
      </c>
      <c r="H1400" s="2" t="str">
        <f t="shared" si="130"/>
        <v>Hold</v>
      </c>
    </row>
    <row r="1401" spans="1:8" ht="13.5" x14ac:dyDescent="0.25">
      <c r="A1401" s="3">
        <f>TITRES_STAT!B1404</f>
        <v>44050</v>
      </c>
      <c r="B1401" s="6">
        <f>TITRES_STAT!D1404</f>
        <v>1.1000000000000001</v>
      </c>
      <c r="C1401" s="2">
        <f t="shared" si="126"/>
        <v>1.1929204073816122</v>
      </c>
      <c r="D1401" s="2">
        <f t="shared" si="128"/>
        <v>1.1784328310295953</v>
      </c>
      <c r="E1401" s="2">
        <f t="shared" si="127"/>
        <v>1.4487576352016918E-2</v>
      </c>
      <c r="F1401" s="2">
        <f t="shared" si="131"/>
        <v>1.5242138129810316E-2</v>
      </c>
      <c r="G1401" s="2">
        <f t="shared" si="129"/>
        <v>-7.5456177779339821E-4</v>
      </c>
      <c r="H1401" s="2" t="str">
        <f t="shared" si="130"/>
        <v>Hold</v>
      </c>
    </row>
    <row r="1402" spans="1:8" ht="13.5" x14ac:dyDescent="0.25">
      <c r="A1402" s="3">
        <f>TITRES_STAT!B1405</f>
        <v>44053</v>
      </c>
      <c r="B1402" s="6">
        <f>TITRES_STAT!D1405</f>
        <v>1.0900000000000001</v>
      </c>
      <c r="C1402" s="2">
        <f t="shared" si="126"/>
        <v>1.1893941908613641</v>
      </c>
      <c r="D1402" s="2">
        <f t="shared" si="128"/>
        <v>1.1718822509533291</v>
      </c>
      <c r="E1402" s="2">
        <f t="shared" si="127"/>
        <v>1.7511939908035012E-2</v>
      </c>
      <c r="F1402" s="2">
        <f t="shared" si="131"/>
        <v>1.5696098485455254E-2</v>
      </c>
      <c r="G1402" s="2">
        <f t="shared" si="129"/>
        <v>1.815841422579758E-3</v>
      </c>
      <c r="H1402" s="2" t="str">
        <f t="shared" si="130"/>
        <v>Sell</v>
      </c>
    </row>
    <row r="1403" spans="1:8" ht="13.5" x14ac:dyDescent="0.25">
      <c r="A1403" s="3">
        <f>TITRES_STAT!B1406</f>
        <v>44054</v>
      </c>
      <c r="B1403" s="6">
        <f>TITRES_STAT!D1406</f>
        <v>1.05</v>
      </c>
      <c r="C1403" s="2">
        <f t="shared" si="126"/>
        <v>1.186410469190385</v>
      </c>
      <c r="D1403" s="2">
        <f t="shared" si="128"/>
        <v>1.1628539360678973</v>
      </c>
      <c r="E1403" s="2">
        <f t="shared" si="127"/>
        <v>2.3556533122487622E-2</v>
      </c>
      <c r="F1403" s="2">
        <f t="shared" si="131"/>
        <v>1.7268185412861729E-2</v>
      </c>
      <c r="G1403" s="2">
        <f t="shared" si="129"/>
        <v>6.2883477096258925E-3</v>
      </c>
      <c r="H1403" s="2" t="str">
        <f t="shared" si="130"/>
        <v>Sell</v>
      </c>
    </row>
    <row r="1404" spans="1:8" ht="13.5" x14ac:dyDescent="0.25">
      <c r="A1404" s="3">
        <f>TITRES_STAT!B1407</f>
        <v>44055</v>
      </c>
      <c r="B1404" s="6">
        <f>TITRES_STAT!D1407</f>
        <v>1.02</v>
      </c>
      <c r="C1404" s="2">
        <f t="shared" si="126"/>
        <v>1.1838857816226334</v>
      </c>
      <c r="D1404" s="2">
        <f t="shared" si="128"/>
        <v>1.152272163025831</v>
      </c>
      <c r="E1404" s="2">
        <f t="shared" si="127"/>
        <v>3.161361859680234E-2</v>
      </c>
      <c r="F1404" s="2">
        <f t="shared" si="131"/>
        <v>2.0137272049649851E-2</v>
      </c>
      <c r="G1404" s="2">
        <f t="shared" si="129"/>
        <v>1.1476346547152488E-2</v>
      </c>
      <c r="H1404" s="2" t="str">
        <f t="shared" si="130"/>
        <v>Sell</v>
      </c>
    </row>
    <row r="1405" spans="1:8" ht="13.5" x14ac:dyDescent="0.25">
      <c r="A1405" s="3">
        <f>TITRES_STAT!B1408</f>
        <v>44057</v>
      </c>
      <c r="B1405" s="6">
        <f>TITRES_STAT!D1408</f>
        <v>1.02</v>
      </c>
      <c r="C1405" s="2">
        <f t="shared" si="126"/>
        <v>1.1771341229114591</v>
      </c>
      <c r="D1405" s="2">
        <f t="shared" si="128"/>
        <v>1.1424742250239177</v>
      </c>
      <c r="E1405" s="2">
        <f t="shared" si="127"/>
        <v>3.4659897887541424E-2</v>
      </c>
      <c r="F1405" s="2">
        <f t="shared" si="131"/>
        <v>2.3041797217228169E-2</v>
      </c>
      <c r="G1405" s="2">
        <f t="shared" si="129"/>
        <v>1.1618100670313256E-2</v>
      </c>
      <c r="H1405" s="2" t="str">
        <f t="shared" si="130"/>
        <v>Sell</v>
      </c>
    </row>
    <row r="1406" spans="1:8" ht="13.5" x14ac:dyDescent="0.25">
      <c r="A1406" s="3">
        <f>TITRES_STAT!B1409</f>
        <v>44060</v>
      </c>
      <c r="B1406" s="6">
        <f>TITRES_STAT!D1409</f>
        <v>1.05</v>
      </c>
      <c r="C1406" s="2">
        <f t="shared" si="126"/>
        <v>1.1714211809250807</v>
      </c>
      <c r="D1406" s="2">
        <f t="shared" si="128"/>
        <v>1.1356242824295535</v>
      </c>
      <c r="E1406" s="2">
        <f t="shared" si="127"/>
        <v>3.5796898495527252E-2</v>
      </c>
      <c r="F1406" s="2">
        <f t="shared" si="131"/>
        <v>2.5592817472887986E-2</v>
      </c>
      <c r="G1406" s="2">
        <f t="shared" si="129"/>
        <v>1.0204081022639266E-2</v>
      </c>
      <c r="H1406" s="2" t="str">
        <f t="shared" si="130"/>
        <v>Sell</v>
      </c>
    </row>
    <row r="1407" spans="1:8" ht="13.5" x14ac:dyDescent="0.25">
      <c r="A1407" s="3">
        <f>TITRES_STAT!B1410</f>
        <v>44061</v>
      </c>
      <c r="B1407" s="6">
        <f>TITRES_STAT!D1410</f>
        <v>1.05</v>
      </c>
      <c r="C1407" s="2">
        <f t="shared" si="126"/>
        <v>1.1650486915519913</v>
      </c>
      <c r="D1407" s="2">
        <f t="shared" si="128"/>
        <v>1.1292817429903272</v>
      </c>
      <c r="E1407" s="2">
        <f t="shared" si="127"/>
        <v>3.5766948561664069E-2</v>
      </c>
      <c r="F1407" s="2">
        <f t="shared" si="131"/>
        <v>2.7627643690643203E-2</v>
      </c>
      <c r="G1407" s="2">
        <f t="shared" si="129"/>
        <v>8.1393048710208665E-3</v>
      </c>
      <c r="H1407" s="2" t="str">
        <f t="shared" si="130"/>
        <v>Sell</v>
      </c>
    </row>
    <row r="1408" spans="1:8" ht="13.5" x14ac:dyDescent="0.25">
      <c r="A1408" s="3">
        <f>TITRES_STAT!B1411</f>
        <v>44062</v>
      </c>
      <c r="B1408" s="6">
        <f>TITRES_STAT!D1411</f>
        <v>1.05</v>
      </c>
      <c r="C1408" s="2">
        <f t="shared" si="126"/>
        <v>1.1550412005439927</v>
      </c>
      <c r="D1408" s="2">
        <f t="shared" si="128"/>
        <v>1.12340902128734</v>
      </c>
      <c r="E1408" s="2">
        <f t="shared" si="127"/>
        <v>3.1632179256652737E-2</v>
      </c>
      <c r="F1408" s="2">
        <f t="shared" si="131"/>
        <v>2.8428550803845112E-2</v>
      </c>
      <c r="G1408" s="2">
        <f t="shared" si="129"/>
        <v>3.2036284528076248E-3</v>
      </c>
      <c r="H1408" s="2" t="str">
        <f t="shared" si="130"/>
        <v>Sell</v>
      </c>
    </row>
    <row r="1409" spans="1:8" ht="13.5" x14ac:dyDescent="0.25">
      <c r="A1409" s="3">
        <f>TITRES_STAT!B1412</f>
        <v>44064</v>
      </c>
      <c r="B1409" s="6">
        <f>TITRES_STAT!D1412</f>
        <v>1.02</v>
      </c>
      <c r="C1409" s="2">
        <f t="shared" si="126"/>
        <v>1.1465733235372246</v>
      </c>
      <c r="D1409" s="2">
        <f t="shared" si="128"/>
        <v>1.1157490937845742</v>
      </c>
      <c r="E1409" s="2">
        <f t="shared" si="127"/>
        <v>3.0824229752650423E-2</v>
      </c>
      <c r="F1409" s="2">
        <f t="shared" si="131"/>
        <v>2.8907686593606177E-2</v>
      </c>
      <c r="G1409" s="2">
        <f t="shared" si="129"/>
        <v>1.9165431590442462E-3</v>
      </c>
      <c r="H1409" s="2" t="str">
        <f t="shared" si="130"/>
        <v>Sell</v>
      </c>
    </row>
    <row r="1410" spans="1:8" ht="13.5" x14ac:dyDescent="0.25">
      <c r="A1410" s="3">
        <f>TITRES_STAT!B1413</f>
        <v>44067</v>
      </c>
      <c r="B1410" s="6">
        <f>TITRES_STAT!D1413</f>
        <v>1.02</v>
      </c>
      <c r="C1410" s="2">
        <f t="shared" si="126"/>
        <v>1.13940819683919</v>
      </c>
      <c r="D1410" s="2">
        <f t="shared" si="128"/>
        <v>1.1086565683190504</v>
      </c>
      <c r="E1410" s="2">
        <f t="shared" si="127"/>
        <v>3.0751628520139684E-2</v>
      </c>
      <c r="F1410" s="2">
        <f t="shared" si="131"/>
        <v>2.9276474978912882E-2</v>
      </c>
      <c r="G1410" s="2">
        <f t="shared" si="129"/>
        <v>1.4751535412268028E-3</v>
      </c>
      <c r="H1410" s="2" t="str">
        <f t="shared" si="130"/>
        <v>Sell</v>
      </c>
    </row>
    <row r="1411" spans="1:8" ht="13.5" x14ac:dyDescent="0.25">
      <c r="A1411" s="3">
        <f>TITRES_STAT!B1414</f>
        <v>44068</v>
      </c>
      <c r="B1411" s="6">
        <f>TITRES_STAT!D1414</f>
        <v>1.02</v>
      </c>
      <c r="C1411" s="2">
        <f t="shared" si="126"/>
        <v>1.1333453973254686</v>
      </c>
      <c r="D1411" s="2">
        <f t="shared" si="128"/>
        <v>1.1020894151102318</v>
      </c>
      <c r="E1411" s="2">
        <f t="shared" si="127"/>
        <v>3.1255982215236733E-2</v>
      </c>
      <c r="F1411" s="2">
        <f t="shared" si="131"/>
        <v>2.9672376426177653E-2</v>
      </c>
      <c r="G1411" s="2">
        <f t="shared" si="129"/>
        <v>1.5836057890590803E-3</v>
      </c>
      <c r="H1411" s="2" t="str">
        <f t="shared" si="130"/>
        <v>Sell</v>
      </c>
    </row>
    <row r="1412" spans="1:8" ht="13.5" x14ac:dyDescent="0.25">
      <c r="A1412" s="3">
        <f>TITRES_STAT!B1415</f>
        <v>44069</v>
      </c>
      <c r="B1412" s="6">
        <f>TITRES_STAT!D1415</f>
        <v>1.02</v>
      </c>
      <c r="C1412" s="2">
        <f t="shared" si="126"/>
        <v>1.126676874660012</v>
      </c>
      <c r="D1412" s="2">
        <f t="shared" si="128"/>
        <v>1.0960087176946591</v>
      </c>
      <c r="E1412" s="2">
        <f t="shared" si="127"/>
        <v>3.0668156965352855E-2</v>
      </c>
      <c r="F1412" s="2">
        <f t="shared" si="131"/>
        <v>2.9871532534012694E-2</v>
      </c>
      <c r="G1412" s="2">
        <f t="shared" si="129"/>
        <v>7.9662443134016075E-4</v>
      </c>
      <c r="H1412" s="2" t="str">
        <f t="shared" si="130"/>
        <v>Sell</v>
      </c>
    </row>
    <row r="1413" spans="1:8" ht="13.5" x14ac:dyDescent="0.25">
      <c r="A1413" s="3">
        <f>TITRES_STAT!B1416</f>
        <v>44070</v>
      </c>
      <c r="B1413" s="6">
        <f>TITRES_STAT!D1416</f>
        <v>1.02</v>
      </c>
      <c r="C1413" s="2">
        <f t="shared" si="126"/>
        <v>1.1148804324046255</v>
      </c>
      <c r="D1413" s="2">
        <f t="shared" si="128"/>
        <v>1.0903784423098697</v>
      </c>
      <c r="E1413" s="2">
        <f t="shared" si="127"/>
        <v>2.4501990094755843E-2</v>
      </c>
      <c r="F1413" s="2">
        <f t="shared" si="131"/>
        <v>2.8797624046161326E-2</v>
      </c>
      <c r="G1413" s="2">
        <f t="shared" si="129"/>
        <v>-4.2956339514054823E-3</v>
      </c>
      <c r="H1413" s="2" t="str">
        <f t="shared" si="130"/>
        <v>Hold</v>
      </c>
    </row>
    <row r="1414" spans="1:8" ht="13.5" x14ac:dyDescent="0.25">
      <c r="A1414" s="3">
        <f>TITRES_STAT!B1417</f>
        <v>44071</v>
      </c>
      <c r="B1414" s="6">
        <f>TITRES_STAT!D1417</f>
        <v>1.02</v>
      </c>
      <c r="C1414" s="2">
        <f t="shared" si="126"/>
        <v>1.1002834428039139</v>
      </c>
      <c r="D1414" s="2">
        <f t="shared" si="128"/>
        <v>1.0851652243609906</v>
      </c>
      <c r="E1414" s="2">
        <f t="shared" si="127"/>
        <v>1.511821844292327E-2</v>
      </c>
      <c r="F1414" s="2">
        <f t="shared" si="131"/>
        <v>2.6061742925513717E-2</v>
      </c>
      <c r="G1414" s="2">
        <f t="shared" si="129"/>
        <v>-1.0943524482590446E-2</v>
      </c>
      <c r="H1414" s="2" t="str">
        <f t="shared" si="130"/>
        <v>Hold</v>
      </c>
    </row>
    <row r="1415" spans="1:8" ht="13.5" x14ac:dyDescent="0.25">
      <c r="A1415" s="3">
        <f>TITRES_STAT!B1418</f>
        <v>44074</v>
      </c>
      <c r="B1415" s="6">
        <f>TITRES_STAT!D1418</f>
        <v>1.02</v>
      </c>
      <c r="C1415" s="2">
        <f t="shared" si="126"/>
        <v>1.0879321439110039</v>
      </c>
      <c r="D1415" s="2">
        <f t="shared" si="128"/>
        <v>1.0803381707046209</v>
      </c>
      <c r="E1415" s="2">
        <f t="shared" si="127"/>
        <v>7.5939732063829979E-3</v>
      </c>
      <c r="F1415" s="2">
        <f t="shared" si="131"/>
        <v>2.2368188981687572E-2</v>
      </c>
      <c r="G1415" s="2">
        <f t="shared" si="129"/>
        <v>-1.4774215775304574E-2</v>
      </c>
      <c r="H1415" s="2" t="str">
        <f t="shared" si="130"/>
        <v>Hold</v>
      </c>
    </row>
    <row r="1416" spans="1:8" ht="13.5" x14ac:dyDescent="0.25">
      <c r="A1416" s="3">
        <f>TITRES_STAT!B1419</f>
        <v>44075</v>
      </c>
      <c r="B1416" s="6">
        <f>TITRES_STAT!D1419</f>
        <v>1</v>
      </c>
      <c r="C1416" s="2">
        <f t="shared" si="126"/>
        <v>1.0820964294631572</v>
      </c>
      <c r="D1416" s="2">
        <f t="shared" si="128"/>
        <v>1.0743871950968713</v>
      </c>
      <c r="E1416" s="2">
        <f t="shared" si="127"/>
        <v>7.7092343662858998E-3</v>
      </c>
      <c r="F1416" s="2">
        <f t="shared" si="131"/>
        <v>1.9436398058607241E-2</v>
      </c>
      <c r="G1416" s="2">
        <f t="shared" si="129"/>
        <v>-1.1727163692321341E-2</v>
      </c>
      <c r="H1416" s="2" t="str">
        <f t="shared" si="130"/>
        <v>Hold</v>
      </c>
    </row>
    <row r="1417" spans="1:8" ht="13.5" x14ac:dyDescent="0.25">
      <c r="A1417" s="3">
        <f>TITRES_STAT!B1420</f>
        <v>44076</v>
      </c>
      <c r="B1417" s="6">
        <f>TITRES_STAT!D1420</f>
        <v>1</v>
      </c>
      <c r="C1417" s="2">
        <f t="shared" si="126"/>
        <v>1.0771585172380562</v>
      </c>
      <c r="D1417" s="2">
        <f t="shared" si="128"/>
        <v>1.0688770324971031</v>
      </c>
      <c r="E1417" s="2">
        <f t="shared" si="127"/>
        <v>8.2814847409531378E-3</v>
      </c>
      <c r="F1417" s="2">
        <f t="shared" si="131"/>
        <v>1.7205415395076421E-2</v>
      </c>
      <c r="G1417" s="2">
        <f t="shared" si="129"/>
        <v>-8.9239306541232834E-3</v>
      </c>
      <c r="H1417" s="2" t="str">
        <f t="shared" si="130"/>
        <v>Hold</v>
      </c>
    </row>
    <row r="1418" spans="1:8" ht="13.5" x14ac:dyDescent="0.25">
      <c r="A1418" s="3">
        <f>TITRES_STAT!B1421</f>
        <v>44077</v>
      </c>
      <c r="B1418" s="6">
        <f>TITRES_STAT!D1421</f>
        <v>1</v>
      </c>
      <c r="C1418" s="2">
        <f t="shared" si="126"/>
        <v>1.0729802838168168</v>
      </c>
      <c r="D1418" s="2">
        <f t="shared" si="128"/>
        <v>1.0637750300899103</v>
      </c>
      <c r="E1418" s="2">
        <f t="shared" si="127"/>
        <v>9.2052537269065038E-3</v>
      </c>
      <c r="F1418" s="2">
        <f t="shared" si="131"/>
        <v>1.5605383061442438E-2</v>
      </c>
      <c r="G1418" s="2">
        <f t="shared" si="129"/>
        <v>-6.4001293345359346E-3</v>
      </c>
      <c r="H1418" s="2" t="str">
        <f t="shared" si="130"/>
        <v>Hold</v>
      </c>
    </row>
    <row r="1419" spans="1:8" ht="13.5" x14ac:dyDescent="0.25">
      <c r="A1419" s="3">
        <f>TITRES_STAT!B1422</f>
        <v>44078</v>
      </c>
      <c r="B1419" s="6">
        <f>TITRES_STAT!D1422</f>
        <v>1.03</v>
      </c>
      <c r="C1419" s="2">
        <f t="shared" si="126"/>
        <v>1.0648294709219219</v>
      </c>
      <c r="D1419" s="2">
        <f t="shared" si="128"/>
        <v>1.061273176009176</v>
      </c>
      <c r="E1419" s="2">
        <f t="shared" si="127"/>
        <v>3.5562949127458943E-3</v>
      </c>
      <c r="F1419" s="2">
        <f t="shared" si="131"/>
        <v>1.3195565431703129E-2</v>
      </c>
      <c r="G1419" s="2">
        <f t="shared" si="129"/>
        <v>-9.639270518957235E-3</v>
      </c>
      <c r="H1419" s="2" t="str">
        <f t="shared" si="130"/>
        <v>Hold</v>
      </c>
    </row>
    <row r="1420" spans="1:8" ht="13.5" x14ac:dyDescent="0.25">
      <c r="A1420" s="3">
        <f>TITRES_STAT!B1423</f>
        <v>44081</v>
      </c>
      <c r="B1420" s="6">
        <f>TITRES_STAT!D1423</f>
        <v>1.03</v>
      </c>
      <c r="C1420" s="2">
        <f t="shared" si="126"/>
        <v>1.0579326292416262</v>
      </c>
      <c r="D1420" s="2">
        <f t="shared" si="128"/>
        <v>1.0589566444529408</v>
      </c>
      <c r="E1420" s="2">
        <f t="shared" si="127"/>
        <v>-1.0240152113145662E-3</v>
      </c>
      <c r="F1420" s="2">
        <f t="shared" si="131"/>
        <v>1.035164930309959E-2</v>
      </c>
      <c r="G1420" s="2">
        <f t="shared" si="129"/>
        <v>-1.1375664514414156E-2</v>
      </c>
      <c r="H1420" s="2" t="str">
        <f t="shared" si="130"/>
        <v>Hold</v>
      </c>
    </row>
    <row r="1421" spans="1:8" ht="13.5" x14ac:dyDescent="0.25">
      <c r="A1421" s="3">
        <f>TITRES_STAT!B1424</f>
        <v>44082</v>
      </c>
      <c r="B1421" s="6">
        <f>TITRES_STAT!D1424</f>
        <v>1.04</v>
      </c>
      <c r="C1421" s="2">
        <f t="shared" si="126"/>
        <v>1.0520968401275299</v>
      </c>
      <c r="D1421" s="2">
        <f t="shared" si="128"/>
        <v>1.0575524485675378</v>
      </c>
      <c r="E1421" s="2">
        <f t="shared" si="127"/>
        <v>-5.4556084400079197E-3</v>
      </c>
      <c r="F1421" s="2">
        <f t="shared" si="131"/>
        <v>7.1901977544780874E-3</v>
      </c>
      <c r="G1421" s="2">
        <f t="shared" si="129"/>
        <v>-1.2645806194486006E-2</v>
      </c>
      <c r="H1421" s="2" t="str">
        <f t="shared" si="130"/>
        <v>Hold</v>
      </c>
    </row>
    <row r="1422" spans="1:8" ht="13.5" x14ac:dyDescent="0.25">
      <c r="A1422" s="3">
        <f>TITRES_STAT!B1425</f>
        <v>44083</v>
      </c>
      <c r="B1422" s="6">
        <f>TITRES_STAT!D1425</f>
        <v>1.07</v>
      </c>
      <c r="C1422" s="2">
        <f t="shared" si="126"/>
        <v>1.0471588647232946</v>
      </c>
      <c r="D1422" s="2">
        <f t="shared" si="128"/>
        <v>1.0584744894143869</v>
      </c>
      <c r="E1422" s="2">
        <f t="shared" si="127"/>
        <v>-1.1315624691092374E-2</v>
      </c>
      <c r="F1422" s="2">
        <f t="shared" si="131"/>
        <v>3.4890332653639959E-3</v>
      </c>
      <c r="G1422" s="2">
        <f t="shared" si="129"/>
        <v>-1.480465795645637E-2</v>
      </c>
      <c r="H1422" s="2" t="str">
        <f t="shared" si="130"/>
        <v>Hold</v>
      </c>
    </row>
    <row r="1423" spans="1:8" ht="13.5" x14ac:dyDescent="0.25">
      <c r="A1423" s="3">
        <f>TITRES_STAT!B1426</f>
        <v>44084</v>
      </c>
      <c r="B1423" s="6">
        <f>TITRES_STAT!D1426</f>
        <v>1.1100000000000001</v>
      </c>
      <c r="C1423" s="2">
        <f t="shared" ref="C1423:C1486" si="132">$C$4*B1413+C1422*(1-$C$4)</f>
        <v>1.0429805778427879</v>
      </c>
      <c r="D1423" s="2">
        <f t="shared" si="128"/>
        <v>1.0622911939022102</v>
      </c>
      <c r="E1423" s="2">
        <f t="shared" si="127"/>
        <v>-1.9310616059422303E-2</v>
      </c>
      <c r="F1423" s="2">
        <f t="shared" si="131"/>
        <v>-1.0708965995932639E-3</v>
      </c>
      <c r="G1423" s="2">
        <f t="shared" si="129"/>
        <v>-1.8239719459829037E-2</v>
      </c>
      <c r="H1423" s="2" t="str">
        <f t="shared" si="130"/>
        <v>Hold</v>
      </c>
    </row>
    <row r="1424" spans="1:8" ht="13.5" x14ac:dyDescent="0.25">
      <c r="A1424" s="3">
        <f>TITRES_STAT!B1427</f>
        <v>44085</v>
      </c>
      <c r="B1424" s="6">
        <f>TITRES_STAT!D1427</f>
        <v>1.17</v>
      </c>
      <c r="C1424" s="2">
        <f t="shared" si="132"/>
        <v>1.0394451043285127</v>
      </c>
      <c r="D1424" s="2">
        <f t="shared" si="128"/>
        <v>1.0702696239835279</v>
      </c>
      <c r="E1424" s="2">
        <f t="shared" si="127"/>
        <v>-3.0824519655015203E-2</v>
      </c>
      <c r="F1424" s="2">
        <f t="shared" si="131"/>
        <v>-7.0216212106776529E-3</v>
      </c>
      <c r="G1424" s="2">
        <f t="shared" si="129"/>
        <v>-2.3802898444337549E-2</v>
      </c>
      <c r="H1424" s="2" t="str">
        <f t="shared" si="130"/>
        <v>Hold</v>
      </c>
    </row>
    <row r="1425" spans="1:8" ht="13.5" x14ac:dyDescent="0.25">
      <c r="A1425" s="3">
        <f>TITRES_STAT!B1428</f>
        <v>44088</v>
      </c>
      <c r="B1425" s="6">
        <f>TITRES_STAT!D1428</f>
        <v>1.2</v>
      </c>
      <c r="C1425" s="2">
        <f t="shared" si="132"/>
        <v>1.0364535498164338</v>
      </c>
      <c r="D1425" s="2">
        <f t="shared" si="128"/>
        <v>1.0798792814662295</v>
      </c>
      <c r="E1425" s="2">
        <f t="shared" si="127"/>
        <v>-4.3425731649795685E-2</v>
      </c>
      <c r="F1425" s="2">
        <f t="shared" si="131"/>
        <v>-1.430244329850126E-2</v>
      </c>
      <c r="G1425" s="2">
        <f t="shared" si="129"/>
        <v>-2.9123288351294425E-2</v>
      </c>
      <c r="H1425" s="2" t="str">
        <f t="shared" si="130"/>
        <v>Hold</v>
      </c>
    </row>
    <row r="1426" spans="1:8" ht="13.5" x14ac:dyDescent="0.25">
      <c r="A1426" s="3">
        <f>TITRES_STAT!B1429</f>
        <v>44089</v>
      </c>
      <c r="B1426" s="6">
        <f>TITRES_STAT!D1429</f>
        <v>1.25</v>
      </c>
      <c r="C1426" s="2">
        <f t="shared" si="132"/>
        <v>1.0308453113831364</v>
      </c>
      <c r="D1426" s="2">
        <f t="shared" si="128"/>
        <v>1.0924808161724346</v>
      </c>
      <c r="E1426" s="2">
        <f t="shared" si="127"/>
        <v>-6.1635504789298245E-2</v>
      </c>
      <c r="F1426" s="2">
        <f t="shared" si="131"/>
        <v>-2.3769055596660659E-2</v>
      </c>
      <c r="G1426" s="2">
        <f t="shared" si="129"/>
        <v>-3.7866449192637583E-2</v>
      </c>
      <c r="H1426" s="2" t="str">
        <f t="shared" si="130"/>
        <v>Hold</v>
      </c>
    </row>
    <row r="1427" spans="1:8" ht="13.5" x14ac:dyDescent="0.25">
      <c r="A1427" s="3">
        <f>TITRES_STAT!B1430</f>
        <v>44090</v>
      </c>
      <c r="B1427" s="6">
        <f>TITRES_STAT!D1430</f>
        <v>1.3</v>
      </c>
      <c r="C1427" s="2">
        <f t="shared" si="132"/>
        <v>1.0260998788626539</v>
      </c>
      <c r="D1427" s="2">
        <f t="shared" si="128"/>
        <v>1.1078526075670692</v>
      </c>
      <c r="E1427" s="2">
        <f t="shared" si="127"/>
        <v>-8.1752728704415301E-2</v>
      </c>
      <c r="F1427" s="2">
        <f t="shared" si="131"/>
        <v>-3.5365790218211589E-2</v>
      </c>
      <c r="G1427" s="2">
        <f t="shared" si="129"/>
        <v>-4.6386938486203712E-2</v>
      </c>
      <c r="H1427" s="2" t="str">
        <f t="shared" si="130"/>
        <v>Hold</v>
      </c>
    </row>
    <row r="1428" spans="1:8" ht="13.5" x14ac:dyDescent="0.25">
      <c r="A1428" s="3">
        <f>TITRES_STAT!B1431</f>
        <v>44091</v>
      </c>
      <c r="B1428" s="6">
        <f>TITRES_STAT!D1431</f>
        <v>1.35</v>
      </c>
      <c r="C1428" s="2">
        <f t="shared" si="132"/>
        <v>1.0220845128837839</v>
      </c>
      <c r="D1428" s="2">
        <f t="shared" si="128"/>
        <v>1.1257894514509901</v>
      </c>
      <c r="E1428" s="2">
        <f t="shared" si="127"/>
        <v>-0.1037049385672062</v>
      </c>
      <c r="F1428" s="2">
        <f t="shared" si="131"/>
        <v>-4.9033619888010513E-2</v>
      </c>
      <c r="G1428" s="2">
        <f t="shared" si="129"/>
        <v>-5.4671318679195682E-2</v>
      </c>
      <c r="H1428" s="2" t="str">
        <f t="shared" si="130"/>
        <v>Hold</v>
      </c>
    </row>
    <row r="1429" spans="1:8" ht="13.5" x14ac:dyDescent="0.25">
      <c r="A1429" s="3">
        <f>TITRES_STAT!B1432</f>
        <v>44092</v>
      </c>
      <c r="B1429" s="6">
        <f>TITRES_STAT!D1432</f>
        <v>1.41</v>
      </c>
      <c r="C1429" s="2">
        <f t="shared" si="132"/>
        <v>1.0233022801324325</v>
      </c>
      <c r="D1429" s="2">
        <f t="shared" si="128"/>
        <v>1.1468420846768426</v>
      </c>
      <c r="E1429" s="2">
        <f t="shared" si="127"/>
        <v>-0.12353980454441005</v>
      </c>
      <c r="F1429" s="2">
        <f t="shared" si="131"/>
        <v>-6.3934856819290425E-2</v>
      </c>
      <c r="G1429" s="2">
        <f t="shared" si="129"/>
        <v>-5.9604947725119622E-2</v>
      </c>
      <c r="H1429" s="2" t="str">
        <f t="shared" si="130"/>
        <v>Hold</v>
      </c>
    </row>
    <row r="1430" spans="1:8" ht="13.5" x14ac:dyDescent="0.25">
      <c r="A1430" s="3">
        <f>TITRES_STAT!B1433</f>
        <v>44095</v>
      </c>
      <c r="B1430" s="6">
        <f>TITRES_STAT!D1433</f>
        <v>1.39</v>
      </c>
      <c r="C1430" s="2">
        <f t="shared" si="132"/>
        <v>1.0243326985735968</v>
      </c>
      <c r="D1430" s="2">
        <f t="shared" si="128"/>
        <v>1.1648537821081875</v>
      </c>
      <c r="E1430" s="2">
        <f t="shared" si="127"/>
        <v>-0.1405210835345907</v>
      </c>
      <c r="F1430" s="2">
        <f t="shared" si="131"/>
        <v>-7.9252102162350485E-2</v>
      </c>
      <c r="G1430" s="2">
        <f t="shared" si="129"/>
        <v>-6.1268981372240211E-2</v>
      </c>
      <c r="H1430" s="2" t="str">
        <f t="shared" si="130"/>
        <v>Hold</v>
      </c>
    </row>
    <row r="1431" spans="1:8" ht="13.5" x14ac:dyDescent="0.25">
      <c r="A1431" s="3">
        <f>TITRES_STAT!B1434</f>
        <v>44096</v>
      </c>
      <c r="B1431" s="6">
        <f>TITRES_STAT!D1434</f>
        <v>1.39</v>
      </c>
      <c r="C1431" s="2">
        <f t="shared" si="132"/>
        <v>1.0267430526391972</v>
      </c>
      <c r="D1431" s="2">
        <f t="shared" si="128"/>
        <v>1.1815312797298032</v>
      </c>
      <c r="E1431" s="2">
        <f t="shared" si="127"/>
        <v>-0.15478822709060602</v>
      </c>
      <c r="F1431" s="2">
        <f t="shared" si="131"/>
        <v>-9.4359327148001604E-2</v>
      </c>
      <c r="G1431" s="2">
        <f t="shared" si="129"/>
        <v>-6.0428899942604419E-2</v>
      </c>
      <c r="H1431" s="2" t="str">
        <f t="shared" si="130"/>
        <v>Hold</v>
      </c>
    </row>
    <row r="1432" spans="1:8" ht="13.5" x14ac:dyDescent="0.25">
      <c r="A1432" s="3">
        <f>TITRES_STAT!B1435</f>
        <v>44097</v>
      </c>
      <c r="B1432" s="6">
        <f>TITRES_STAT!D1435</f>
        <v>1.39</v>
      </c>
      <c r="C1432" s="2">
        <f t="shared" si="132"/>
        <v>1.0333979676177822</v>
      </c>
      <c r="D1432" s="2">
        <f t="shared" si="128"/>
        <v>1.1969734071572251</v>
      </c>
      <c r="E1432" s="2">
        <f t="shared" si="127"/>
        <v>-0.16357543953944287</v>
      </c>
      <c r="F1432" s="2">
        <f t="shared" si="131"/>
        <v>-0.10820254962628986</v>
      </c>
      <c r="G1432" s="2">
        <f t="shared" si="129"/>
        <v>-5.5372889913153006E-2</v>
      </c>
      <c r="H1432" s="2" t="str">
        <f t="shared" si="130"/>
        <v>Hold</v>
      </c>
    </row>
    <row r="1433" spans="1:8" ht="13.5" x14ac:dyDescent="0.25">
      <c r="A1433" s="3">
        <f>TITRES_STAT!B1436</f>
        <v>44098</v>
      </c>
      <c r="B1433" s="6">
        <f>TITRES_STAT!D1436</f>
        <v>1.39</v>
      </c>
      <c r="C1433" s="2">
        <f t="shared" si="132"/>
        <v>1.045182895676585</v>
      </c>
      <c r="D1433" s="2">
        <f t="shared" si="128"/>
        <v>1.211271673293727</v>
      </c>
      <c r="E1433" s="2">
        <f t="shared" si="127"/>
        <v>-0.16608877761714202</v>
      </c>
      <c r="F1433" s="2">
        <f t="shared" si="131"/>
        <v>-0.11977979522446031</v>
      </c>
      <c r="G1433" s="2">
        <f t="shared" si="129"/>
        <v>-4.6308982392681719E-2</v>
      </c>
      <c r="H1433" s="2" t="str">
        <f t="shared" si="130"/>
        <v>Hold</v>
      </c>
    </row>
    <row r="1434" spans="1:8" ht="13.5" x14ac:dyDescent="0.25">
      <c r="A1434" s="3">
        <f>TITRES_STAT!B1437</f>
        <v>44099</v>
      </c>
      <c r="B1434" s="6">
        <f>TITRES_STAT!D1437</f>
        <v>1.39</v>
      </c>
      <c r="C1434" s="2">
        <f t="shared" si="132"/>
        <v>1.0643855271109566</v>
      </c>
      <c r="D1434" s="2">
        <f t="shared" si="128"/>
        <v>1.2245108086053027</v>
      </c>
      <c r="E1434" s="2">
        <f t="shared" si="127"/>
        <v>-0.16012528149434613</v>
      </c>
      <c r="F1434" s="2">
        <f t="shared" si="131"/>
        <v>-0.12784889247843748</v>
      </c>
      <c r="G1434" s="2">
        <f t="shared" si="129"/>
        <v>-3.2276389015908652E-2</v>
      </c>
      <c r="H1434" s="2" t="str">
        <f t="shared" si="130"/>
        <v>Hold</v>
      </c>
    </row>
    <row r="1435" spans="1:8" ht="13.5" x14ac:dyDescent="0.25">
      <c r="A1435" s="3">
        <f>TITRES_STAT!B1438</f>
        <v>44102</v>
      </c>
      <c r="B1435" s="6">
        <f>TITRES_STAT!D1438</f>
        <v>1.39</v>
      </c>
      <c r="C1435" s="2">
        <f t="shared" si="132"/>
        <v>1.0852492921708095</v>
      </c>
      <c r="D1435" s="2">
        <f t="shared" si="128"/>
        <v>1.2367692672271322</v>
      </c>
      <c r="E1435" s="2">
        <f t="shared" si="127"/>
        <v>-0.15151997505632275</v>
      </c>
      <c r="F1435" s="2">
        <f t="shared" si="131"/>
        <v>-0.13258310899401454</v>
      </c>
      <c r="G1435" s="2">
        <f t="shared" si="129"/>
        <v>-1.8936866062308211E-2</v>
      </c>
      <c r="H1435" s="2" t="str">
        <f t="shared" si="130"/>
        <v>Hold</v>
      </c>
    </row>
    <row r="1436" spans="1:8" ht="13.5" x14ac:dyDescent="0.25">
      <c r="A1436" s="3">
        <f>TITRES_STAT!B1439</f>
        <v>44103</v>
      </c>
      <c r="B1436" s="6">
        <f>TITRES_STAT!D1439</f>
        <v>1.39</v>
      </c>
      <c r="C1436" s="2">
        <f t="shared" si="132"/>
        <v>1.1105955549137618</v>
      </c>
      <c r="D1436" s="2">
        <f t="shared" si="128"/>
        <v>1.2481196918769741</v>
      </c>
      <c r="E1436" s="2">
        <f t="shared" ref="E1436:E1499" si="133">C1436-D1436</f>
        <v>-0.13752413696321231</v>
      </c>
      <c r="F1436" s="2">
        <f t="shared" si="131"/>
        <v>-0.1335713145878541</v>
      </c>
      <c r="G1436" s="2">
        <f t="shared" si="129"/>
        <v>-3.9528223753582115E-3</v>
      </c>
      <c r="H1436" s="2" t="str">
        <f t="shared" si="130"/>
        <v>Hold</v>
      </c>
    </row>
    <row r="1437" spans="1:8" ht="13.5" x14ac:dyDescent="0.25">
      <c r="A1437" s="3">
        <f>TITRES_STAT!B1440</f>
        <v>44104</v>
      </c>
      <c r="B1437" s="6">
        <f>TITRES_STAT!D1440</f>
        <v>1.39</v>
      </c>
      <c r="C1437" s="2">
        <f t="shared" si="132"/>
        <v>1.1397347003116447</v>
      </c>
      <c r="D1437" s="2">
        <f t="shared" ref="D1437:D1500" si="134">$D$4*B1437+(1-$D$4)*D1436</f>
        <v>1.2586293443305316</v>
      </c>
      <c r="E1437" s="2">
        <f t="shared" si="133"/>
        <v>-0.11889464401888694</v>
      </c>
      <c r="F1437" s="2">
        <f t="shared" si="131"/>
        <v>-0.13063598047406066</v>
      </c>
      <c r="G1437" s="2">
        <f t="shared" si="129"/>
        <v>1.1741336455173723E-2</v>
      </c>
      <c r="H1437" s="2" t="str">
        <f t="shared" si="130"/>
        <v>Sell</v>
      </c>
    </row>
    <row r="1438" spans="1:8" ht="13.5" x14ac:dyDescent="0.25">
      <c r="A1438" s="3">
        <f>TITRES_STAT!B1441</f>
        <v>44105</v>
      </c>
      <c r="B1438" s="6">
        <f>TITRES_STAT!D1441</f>
        <v>1.39</v>
      </c>
      <c r="C1438" s="2">
        <f t="shared" si="132"/>
        <v>1.1720832079560071</v>
      </c>
      <c r="D1438" s="2">
        <f t="shared" si="134"/>
        <v>1.2683605040097514</v>
      </c>
      <c r="E1438" s="2">
        <f t="shared" si="133"/>
        <v>-9.6277296053744355E-2</v>
      </c>
      <c r="F1438" s="2">
        <f t="shared" si="131"/>
        <v>-0.12376424358999741</v>
      </c>
      <c r="G1438" s="2">
        <f t="shared" si="129"/>
        <v>2.7486947536253054E-2</v>
      </c>
      <c r="H1438" s="2" t="str">
        <f t="shared" si="130"/>
        <v>Sell</v>
      </c>
    </row>
    <row r="1439" spans="1:8" ht="13.5" x14ac:dyDescent="0.25">
      <c r="A1439" s="3">
        <f>TITRES_STAT!B1442</f>
        <v>44106</v>
      </c>
      <c r="B1439" s="6">
        <f>TITRES_STAT!D1442</f>
        <v>1.35</v>
      </c>
      <c r="C1439" s="2">
        <f t="shared" si="132"/>
        <v>1.2086857913473905</v>
      </c>
      <c r="D1439" s="2">
        <f t="shared" si="134"/>
        <v>1.2744078740831033</v>
      </c>
      <c r="E1439" s="2">
        <f t="shared" si="133"/>
        <v>-6.5722082735712783E-2</v>
      </c>
      <c r="F1439" s="2">
        <f t="shared" si="131"/>
        <v>-0.11215581141914049</v>
      </c>
      <c r="G1439" s="2">
        <f t="shared" si="129"/>
        <v>4.6433728683427711E-2</v>
      </c>
      <c r="H1439" s="2" t="str">
        <f t="shared" si="130"/>
        <v>Sell</v>
      </c>
    </row>
    <row r="1440" spans="1:8" ht="13.5" x14ac:dyDescent="0.25">
      <c r="A1440" s="3">
        <f>TITRES_STAT!B1443</f>
        <v>44109</v>
      </c>
      <c r="B1440" s="6">
        <f>TITRES_STAT!D1443</f>
        <v>1.35</v>
      </c>
      <c r="C1440" s="2">
        <f t="shared" si="132"/>
        <v>1.2365802849862535</v>
      </c>
      <c r="D1440" s="2">
        <f t="shared" si="134"/>
        <v>1.2800072908176883</v>
      </c>
      <c r="E1440" s="2">
        <f t="shared" si="133"/>
        <v>-4.3427005831434773E-2</v>
      </c>
      <c r="F1440" s="2">
        <f t="shared" si="131"/>
        <v>-9.8410050301599356E-2</v>
      </c>
      <c r="G1440" s="2">
        <f t="shared" si="129"/>
        <v>5.4983044470164583E-2</v>
      </c>
      <c r="H1440" s="2" t="str">
        <f t="shared" si="130"/>
        <v>Sell</v>
      </c>
    </row>
    <row r="1441" spans="1:8" ht="13.5" x14ac:dyDescent="0.25">
      <c r="A1441" s="3">
        <f>TITRES_STAT!B1444</f>
        <v>44110</v>
      </c>
      <c r="B1441" s="6">
        <f>TITRES_STAT!D1444</f>
        <v>1.35</v>
      </c>
      <c r="C1441" s="2">
        <f t="shared" si="132"/>
        <v>1.2601833180652913</v>
      </c>
      <c r="D1441" s="2">
        <f t="shared" si="134"/>
        <v>1.2851919359423041</v>
      </c>
      <c r="E1441" s="2">
        <f t="shared" si="133"/>
        <v>-2.5008617877012806E-2</v>
      </c>
      <c r="F1441" s="2">
        <f t="shared" si="131"/>
        <v>-8.3729763816682054E-2</v>
      </c>
      <c r="G1441" s="2">
        <f t="shared" si="129"/>
        <v>5.8721145939669248E-2</v>
      </c>
      <c r="H1441" s="2" t="str">
        <f t="shared" si="130"/>
        <v>Sell</v>
      </c>
    </row>
    <row r="1442" spans="1:8" ht="13.5" x14ac:dyDescent="0.25">
      <c r="A1442" s="3">
        <f>TITRES_STAT!B1445</f>
        <v>44111</v>
      </c>
      <c r="B1442" s="6">
        <f>TITRES_STAT!D1445</f>
        <v>1.35</v>
      </c>
      <c r="C1442" s="2">
        <f t="shared" si="132"/>
        <v>1.2801551152860156</v>
      </c>
      <c r="D1442" s="2">
        <f t="shared" si="134"/>
        <v>1.2899925332799114</v>
      </c>
      <c r="E1442" s="2">
        <f t="shared" si="133"/>
        <v>-9.837417993895814E-3</v>
      </c>
      <c r="F1442" s="2">
        <f t="shared" si="131"/>
        <v>-6.8951294652124809E-2</v>
      </c>
      <c r="G1442" s="2">
        <f t="shared" si="129"/>
        <v>5.9113876658228995E-2</v>
      </c>
      <c r="H1442" s="2" t="str">
        <f t="shared" si="130"/>
        <v>Sell</v>
      </c>
    </row>
    <row r="1443" spans="1:8" ht="13.5" x14ac:dyDescent="0.25">
      <c r="A1443" s="3">
        <f>TITRES_STAT!B1446</f>
        <v>44112</v>
      </c>
      <c r="B1443" s="6">
        <f>TITRES_STAT!D1446</f>
        <v>1.35</v>
      </c>
      <c r="C1443" s="2">
        <f t="shared" si="132"/>
        <v>1.2970543283189362</v>
      </c>
      <c r="D1443" s="2">
        <f t="shared" si="134"/>
        <v>1.2944375308147329</v>
      </c>
      <c r="E1443" s="2">
        <f t="shared" si="133"/>
        <v>2.6167975042032943E-3</v>
      </c>
      <c r="F1443" s="2">
        <f t="shared" si="131"/>
        <v>-5.4637676220859188E-2</v>
      </c>
      <c r="G1443" s="2">
        <f t="shared" si="129"/>
        <v>5.7254473725062482E-2</v>
      </c>
      <c r="H1443" s="2" t="str">
        <f t="shared" si="130"/>
        <v>Sell</v>
      </c>
    </row>
    <row r="1444" spans="1:8" ht="13.5" x14ac:dyDescent="0.25">
      <c r="A1444" s="3">
        <f>TITRES_STAT!B1447</f>
        <v>44113</v>
      </c>
      <c r="B1444" s="6">
        <f>TITRES_STAT!D1447</f>
        <v>1.35</v>
      </c>
      <c r="C1444" s="2">
        <f t="shared" si="132"/>
        <v>1.3113536624237152</v>
      </c>
      <c r="D1444" s="2">
        <f t="shared" si="134"/>
        <v>1.2985532692729009</v>
      </c>
      <c r="E1444" s="2">
        <f t="shared" si="133"/>
        <v>1.2800393150814271E-2</v>
      </c>
      <c r="F1444" s="2">
        <f t="shared" si="131"/>
        <v>-4.1150062346524498E-2</v>
      </c>
      <c r="G1444" s="2">
        <f t="shared" ref="G1444:G1507" si="135">E1444-F1444</f>
        <v>5.3950455497338769E-2</v>
      </c>
      <c r="H1444" s="2" t="str">
        <f t="shared" ref="H1444:H1507" si="136">IF(G1444&lt;0,"Hold","Sell")</f>
        <v>Sell</v>
      </c>
    </row>
    <row r="1445" spans="1:8" ht="13.5" x14ac:dyDescent="0.25">
      <c r="A1445" s="3">
        <f>TITRES_STAT!B1448</f>
        <v>44116</v>
      </c>
      <c r="B1445" s="6">
        <f>TITRES_STAT!D1448</f>
        <v>1.31</v>
      </c>
      <c r="C1445" s="2">
        <f t="shared" si="132"/>
        <v>1.3234530989739128</v>
      </c>
      <c r="D1445" s="2">
        <f t="shared" si="134"/>
        <v>1.2994011752526859</v>
      </c>
      <c r="E1445" s="2">
        <f t="shared" si="133"/>
        <v>2.4051923721226887E-2</v>
      </c>
      <c r="F1445" s="2">
        <f t="shared" ref="F1445:F1508" si="137">(E1445*(2/(10)))+((1-(2/10))*F1444)</f>
        <v>-2.8109665132974224E-2</v>
      </c>
      <c r="G1445" s="2">
        <f t="shared" si="135"/>
        <v>5.2161588854201107E-2</v>
      </c>
      <c r="H1445" s="2" t="str">
        <f t="shared" si="136"/>
        <v>Sell</v>
      </c>
    </row>
    <row r="1446" spans="1:8" ht="13.5" x14ac:dyDescent="0.25">
      <c r="A1446" s="3">
        <f>TITRES_STAT!B1449</f>
        <v>44117</v>
      </c>
      <c r="B1446" s="6">
        <f>TITRES_STAT!D1449</f>
        <v>1.31</v>
      </c>
      <c r="C1446" s="2">
        <f t="shared" si="132"/>
        <v>1.3336910837471569</v>
      </c>
      <c r="D1446" s="2">
        <f t="shared" si="134"/>
        <v>1.3001862733821166</v>
      </c>
      <c r="E1446" s="2">
        <f t="shared" si="133"/>
        <v>3.3504810365040383E-2</v>
      </c>
      <c r="F1446" s="2">
        <f t="shared" si="137"/>
        <v>-1.5786770033371304E-2</v>
      </c>
      <c r="G1446" s="2">
        <f t="shared" si="135"/>
        <v>4.9291580398411687E-2</v>
      </c>
      <c r="H1446" s="2" t="str">
        <f t="shared" si="136"/>
        <v>Sell</v>
      </c>
    </row>
    <row r="1447" spans="1:8" ht="13.5" x14ac:dyDescent="0.25">
      <c r="A1447" s="3">
        <f>TITRES_STAT!B1450</f>
        <v>44118</v>
      </c>
      <c r="B1447" s="6">
        <f>TITRES_STAT!D1450</f>
        <v>1.31</v>
      </c>
      <c r="C1447" s="2">
        <f t="shared" si="132"/>
        <v>1.3423539939399021</v>
      </c>
      <c r="D1447" s="2">
        <f t="shared" si="134"/>
        <v>1.3009132160945525</v>
      </c>
      <c r="E1447" s="2">
        <f t="shared" si="133"/>
        <v>4.1440777845349608E-2</v>
      </c>
      <c r="F1447" s="2">
        <f t="shared" si="137"/>
        <v>-4.3412604576271233E-3</v>
      </c>
      <c r="G1447" s="2">
        <f t="shared" si="135"/>
        <v>4.5782038302976731E-2</v>
      </c>
      <c r="H1447" s="2" t="str">
        <f t="shared" si="136"/>
        <v>Sell</v>
      </c>
    </row>
    <row r="1448" spans="1:8" ht="13.5" x14ac:dyDescent="0.25">
      <c r="A1448" s="3">
        <f>TITRES_STAT!B1451</f>
        <v>44120</v>
      </c>
      <c r="B1448" s="6">
        <f>TITRES_STAT!D1451</f>
        <v>1.31</v>
      </c>
      <c r="C1448" s="2">
        <f t="shared" si="132"/>
        <v>1.3496841487183786</v>
      </c>
      <c r="D1448" s="2">
        <f t="shared" si="134"/>
        <v>1.3015863111986596</v>
      </c>
      <c r="E1448" s="2">
        <f t="shared" si="133"/>
        <v>4.8097837519718967E-2</v>
      </c>
      <c r="F1448" s="2">
        <f t="shared" si="137"/>
        <v>6.1465591378420947E-3</v>
      </c>
      <c r="G1448" s="2">
        <f t="shared" si="135"/>
        <v>4.1951278381876872E-2</v>
      </c>
      <c r="H1448" s="2" t="str">
        <f t="shared" si="136"/>
        <v>Sell</v>
      </c>
    </row>
    <row r="1449" spans="1:8" ht="13.5" x14ac:dyDescent="0.25">
      <c r="A1449" s="3">
        <f>TITRES_STAT!B1452</f>
        <v>44123</v>
      </c>
      <c r="B1449" s="6">
        <f>TITRES_STAT!D1452</f>
        <v>1.31</v>
      </c>
      <c r="C1449" s="2">
        <f t="shared" si="132"/>
        <v>1.3497327412232434</v>
      </c>
      <c r="D1449" s="2">
        <f t="shared" si="134"/>
        <v>1.3022095474061663</v>
      </c>
      <c r="E1449" s="2">
        <f t="shared" si="133"/>
        <v>4.7523193817077036E-2</v>
      </c>
      <c r="F1449" s="2">
        <f t="shared" si="137"/>
        <v>1.4421886073689084E-2</v>
      </c>
      <c r="G1449" s="2">
        <f t="shared" si="135"/>
        <v>3.3101307743387952E-2</v>
      </c>
      <c r="H1449" s="2" t="str">
        <f t="shared" si="136"/>
        <v>Sell</v>
      </c>
    </row>
    <row r="1450" spans="1:8" ht="13.5" x14ac:dyDescent="0.25">
      <c r="A1450" s="3">
        <f>TITRES_STAT!B1453</f>
        <v>44124</v>
      </c>
      <c r="B1450" s="6">
        <f>TITRES_STAT!D1453</f>
        <v>1.31</v>
      </c>
      <c r="C1450" s="2">
        <f t="shared" si="132"/>
        <v>1.3497738579581289</v>
      </c>
      <c r="D1450" s="2">
        <f t="shared" si="134"/>
        <v>1.3027866179686725</v>
      </c>
      <c r="E1450" s="2">
        <f t="shared" si="133"/>
        <v>4.698723998945642E-2</v>
      </c>
      <c r="F1450" s="2">
        <f t="shared" si="137"/>
        <v>2.0934956856842553E-2</v>
      </c>
      <c r="G1450" s="2">
        <f t="shared" si="135"/>
        <v>2.6052283132613867E-2</v>
      </c>
      <c r="H1450" s="2" t="str">
        <f t="shared" si="136"/>
        <v>Sell</v>
      </c>
    </row>
    <row r="1451" spans="1:8" ht="13.5" x14ac:dyDescent="0.25">
      <c r="A1451" s="3">
        <f>TITRES_STAT!B1454</f>
        <v>44125</v>
      </c>
      <c r="B1451" s="6">
        <f>TITRES_STAT!D1454</f>
        <v>1.31</v>
      </c>
      <c r="C1451" s="2">
        <f t="shared" si="132"/>
        <v>1.3498086490414936</v>
      </c>
      <c r="D1451" s="2">
        <f t="shared" si="134"/>
        <v>1.3033209425635857</v>
      </c>
      <c r="E1451" s="2">
        <f t="shared" si="133"/>
        <v>4.6487706477907897E-2</v>
      </c>
      <c r="F1451" s="2">
        <f t="shared" si="137"/>
        <v>2.6045506781055622E-2</v>
      </c>
      <c r="G1451" s="2">
        <f t="shared" si="135"/>
        <v>2.0442199696852275E-2</v>
      </c>
      <c r="H1451" s="2" t="str">
        <f t="shared" si="136"/>
        <v>Sell</v>
      </c>
    </row>
    <row r="1452" spans="1:8" ht="13.5" x14ac:dyDescent="0.25">
      <c r="A1452" s="3">
        <f>TITRES_STAT!B1455</f>
        <v>44126</v>
      </c>
      <c r="B1452" s="6">
        <f>TITRES_STAT!D1455</f>
        <v>1.34</v>
      </c>
      <c r="C1452" s="2">
        <f t="shared" si="132"/>
        <v>1.3498380876504945</v>
      </c>
      <c r="D1452" s="2">
        <f t="shared" si="134"/>
        <v>1.3060379097810977</v>
      </c>
      <c r="E1452" s="2">
        <f t="shared" si="133"/>
        <v>4.3800177869396828E-2</v>
      </c>
      <c r="F1452" s="2">
        <f t="shared" si="137"/>
        <v>2.9596440998723862E-2</v>
      </c>
      <c r="G1452" s="2">
        <f t="shared" si="135"/>
        <v>1.4203736870672966E-2</v>
      </c>
      <c r="H1452" s="2" t="str">
        <f t="shared" si="136"/>
        <v>Sell</v>
      </c>
    </row>
    <row r="1453" spans="1:8" ht="13.5" x14ac:dyDescent="0.25">
      <c r="A1453" s="3">
        <f>TITRES_STAT!B1456</f>
        <v>44127</v>
      </c>
      <c r="B1453" s="6">
        <f>TITRES_STAT!D1456</f>
        <v>1.31</v>
      </c>
      <c r="C1453" s="2">
        <f t="shared" si="132"/>
        <v>1.3498629972427261</v>
      </c>
      <c r="D1453" s="2">
        <f t="shared" si="134"/>
        <v>1.3063313979454607</v>
      </c>
      <c r="E1453" s="2">
        <f t="shared" si="133"/>
        <v>4.3531599297265355E-2</v>
      </c>
      <c r="F1453" s="2">
        <f t="shared" si="137"/>
        <v>3.2383472658432166E-2</v>
      </c>
      <c r="G1453" s="2">
        <f t="shared" si="135"/>
        <v>1.1148126638833189E-2</v>
      </c>
      <c r="H1453" s="2" t="str">
        <f t="shared" si="136"/>
        <v>Sell</v>
      </c>
    </row>
    <row r="1454" spans="1:8" ht="13.5" x14ac:dyDescent="0.25">
      <c r="A1454" s="3">
        <f>TITRES_STAT!B1457</f>
        <v>44130</v>
      </c>
      <c r="B1454" s="6">
        <f>TITRES_STAT!D1457</f>
        <v>1.3</v>
      </c>
      <c r="C1454" s="2">
        <f t="shared" si="132"/>
        <v>1.3498840745899989</v>
      </c>
      <c r="D1454" s="2">
        <f t="shared" si="134"/>
        <v>1.3058624055050563</v>
      </c>
      <c r="E1454" s="2">
        <f t="shared" si="133"/>
        <v>4.402166908494265E-2</v>
      </c>
      <c r="F1454" s="2">
        <f t="shared" si="137"/>
        <v>3.471111194373426E-2</v>
      </c>
      <c r="G1454" s="2">
        <f t="shared" si="135"/>
        <v>9.3105571412083893E-3</v>
      </c>
      <c r="H1454" s="2" t="str">
        <f t="shared" si="136"/>
        <v>Sell</v>
      </c>
    </row>
    <row r="1455" spans="1:8" ht="13.5" x14ac:dyDescent="0.25">
      <c r="A1455" s="3">
        <f>TITRES_STAT!B1458</f>
        <v>44131</v>
      </c>
      <c r="B1455" s="6">
        <f>TITRES_STAT!D1458</f>
        <v>1.35</v>
      </c>
      <c r="C1455" s="2">
        <f t="shared" si="132"/>
        <v>1.3437480631146146</v>
      </c>
      <c r="D1455" s="2">
        <f t="shared" si="134"/>
        <v>1.3091318569491264</v>
      </c>
      <c r="E1455" s="2">
        <f t="shared" si="133"/>
        <v>3.4616206165488217E-2</v>
      </c>
      <c r="F1455" s="2">
        <f t="shared" si="137"/>
        <v>3.469213078808505E-2</v>
      </c>
      <c r="G1455" s="2">
        <f t="shared" si="135"/>
        <v>-7.5924622596833247E-5</v>
      </c>
      <c r="H1455" s="2" t="str">
        <f t="shared" si="136"/>
        <v>Hold</v>
      </c>
    </row>
    <row r="1456" spans="1:8" ht="13.5" x14ac:dyDescent="0.25">
      <c r="A1456" s="3">
        <f>TITRES_STAT!B1459</f>
        <v>44132</v>
      </c>
      <c r="B1456" s="6">
        <f>TITRES_STAT!D1459</f>
        <v>1.35</v>
      </c>
      <c r="C1456" s="2">
        <f t="shared" si="132"/>
        <v>1.3385560534046741</v>
      </c>
      <c r="D1456" s="2">
        <f t="shared" si="134"/>
        <v>1.3121591268047468</v>
      </c>
      <c r="E1456" s="2">
        <f t="shared" si="133"/>
        <v>2.6396926599927317E-2</v>
      </c>
      <c r="F1456" s="2">
        <f t="shared" si="137"/>
        <v>3.3033089950453509E-2</v>
      </c>
      <c r="G1456" s="2">
        <f t="shared" si="135"/>
        <v>-6.6361633505261919E-3</v>
      </c>
      <c r="H1456" s="2" t="str">
        <f t="shared" si="136"/>
        <v>Hold</v>
      </c>
    </row>
    <row r="1457" spans="1:8" ht="13.5" x14ac:dyDescent="0.25">
      <c r="A1457" s="3">
        <f>TITRES_STAT!B1460</f>
        <v>44134</v>
      </c>
      <c r="B1457" s="6">
        <f>TITRES_STAT!D1460</f>
        <v>1.29</v>
      </c>
      <c r="C1457" s="2">
        <f t="shared" si="132"/>
        <v>1.3341628144193396</v>
      </c>
      <c r="D1457" s="2">
        <f t="shared" si="134"/>
        <v>1.3105177100043952</v>
      </c>
      <c r="E1457" s="2">
        <f t="shared" si="133"/>
        <v>2.3645104414944385E-2</v>
      </c>
      <c r="F1457" s="2">
        <f t="shared" si="137"/>
        <v>3.1155492843351687E-2</v>
      </c>
      <c r="G1457" s="2">
        <f t="shared" si="135"/>
        <v>-7.5103884284073025E-3</v>
      </c>
      <c r="H1457" s="2" t="str">
        <f t="shared" si="136"/>
        <v>Hold</v>
      </c>
    </row>
    <row r="1458" spans="1:8" ht="13.5" x14ac:dyDescent="0.25">
      <c r="A1458" s="3">
        <f>TITRES_STAT!B1461</f>
        <v>44137</v>
      </c>
      <c r="B1458" s="6">
        <f>TITRES_STAT!D1461</f>
        <v>1.27</v>
      </c>
      <c r="C1458" s="2">
        <f t="shared" si="132"/>
        <v>1.3304454583548257</v>
      </c>
      <c r="D1458" s="2">
        <f t="shared" si="134"/>
        <v>1.3075163981522178</v>
      </c>
      <c r="E1458" s="2">
        <f t="shared" si="133"/>
        <v>2.2929060202607987E-2</v>
      </c>
      <c r="F1458" s="2">
        <f t="shared" si="137"/>
        <v>2.9510206315202948E-2</v>
      </c>
      <c r="G1458" s="2">
        <f t="shared" si="135"/>
        <v>-6.5811461125949607E-3</v>
      </c>
      <c r="H1458" s="2" t="str">
        <f t="shared" si="136"/>
        <v>Hold</v>
      </c>
    </row>
    <row r="1459" spans="1:8" ht="13.5" x14ac:dyDescent="0.25">
      <c r="A1459" s="3">
        <f>TITRES_STAT!B1462</f>
        <v>44138</v>
      </c>
      <c r="B1459" s="6">
        <f>TITRES_STAT!D1462</f>
        <v>1.3</v>
      </c>
      <c r="C1459" s="2">
        <f t="shared" si="132"/>
        <v>1.3273000032233142</v>
      </c>
      <c r="D1459" s="2">
        <f t="shared" si="134"/>
        <v>1.3069596279187201</v>
      </c>
      <c r="E1459" s="2">
        <f t="shared" si="133"/>
        <v>2.0340375304594094E-2</v>
      </c>
      <c r="F1459" s="2">
        <f t="shared" si="137"/>
        <v>2.7676240113081178E-2</v>
      </c>
      <c r="G1459" s="2">
        <f t="shared" si="135"/>
        <v>-7.3358648084870838E-3</v>
      </c>
      <c r="H1459" s="2" t="str">
        <f t="shared" si="136"/>
        <v>Hold</v>
      </c>
    </row>
    <row r="1460" spans="1:8" ht="13.5" x14ac:dyDescent="0.25">
      <c r="A1460" s="3">
        <f>TITRES_STAT!B1463</f>
        <v>44139</v>
      </c>
      <c r="B1460" s="6">
        <f>TITRES_STAT!D1463</f>
        <v>1.35</v>
      </c>
      <c r="C1460" s="2">
        <f t="shared" si="132"/>
        <v>1.3246384642658811</v>
      </c>
      <c r="D1460" s="2">
        <f t="shared" si="134"/>
        <v>1.3101478036284446</v>
      </c>
      <c r="E1460" s="2">
        <f t="shared" si="133"/>
        <v>1.4490660637436426E-2</v>
      </c>
      <c r="F1460" s="2">
        <f t="shared" si="137"/>
        <v>2.5039124217952229E-2</v>
      </c>
      <c r="G1460" s="2">
        <f t="shared" si="135"/>
        <v>-1.0548463580515803E-2</v>
      </c>
      <c r="H1460" s="2" t="str">
        <f t="shared" si="136"/>
        <v>Hold</v>
      </c>
    </row>
    <row r="1461" spans="1:8" ht="13.5" x14ac:dyDescent="0.25">
      <c r="A1461" s="3">
        <f>TITRES_STAT!B1464</f>
        <v>44140</v>
      </c>
      <c r="B1461" s="6">
        <f>TITRES_STAT!D1464</f>
        <v>1.33</v>
      </c>
      <c r="C1461" s="2">
        <f t="shared" si="132"/>
        <v>1.322386392840361</v>
      </c>
      <c r="D1461" s="2">
        <f t="shared" si="134"/>
        <v>1.3116183366930043</v>
      </c>
      <c r="E1461" s="2">
        <f t="shared" si="133"/>
        <v>1.0768056147356653E-2</v>
      </c>
      <c r="F1461" s="2">
        <f t="shared" si="137"/>
        <v>2.2184910603833114E-2</v>
      </c>
      <c r="G1461" s="2">
        <f t="shared" si="135"/>
        <v>-1.1416854456476461E-2</v>
      </c>
      <c r="H1461" s="2" t="str">
        <f t="shared" si="136"/>
        <v>Hold</v>
      </c>
    </row>
    <row r="1462" spans="1:8" ht="13.5" x14ac:dyDescent="0.25">
      <c r="A1462" s="3">
        <f>TITRES_STAT!B1465</f>
        <v>44141</v>
      </c>
      <c r="B1462" s="6">
        <f>TITRES_STAT!D1465</f>
        <v>1.33</v>
      </c>
      <c r="C1462" s="2">
        <f t="shared" si="132"/>
        <v>1.3250961785572284</v>
      </c>
      <c r="D1462" s="2">
        <f t="shared" si="134"/>
        <v>1.3129799413824113</v>
      </c>
      <c r="E1462" s="2">
        <f t="shared" si="133"/>
        <v>1.2116237174817135E-2</v>
      </c>
      <c r="F1462" s="2">
        <f t="shared" si="137"/>
        <v>2.0171175918029919E-2</v>
      </c>
      <c r="G1462" s="2">
        <f t="shared" si="135"/>
        <v>-8.0549387432127841E-3</v>
      </c>
      <c r="H1462" s="2" t="str">
        <f t="shared" si="136"/>
        <v>Hold</v>
      </c>
    </row>
    <row r="1463" spans="1:8" ht="13.5" x14ac:dyDescent="0.25">
      <c r="A1463" s="3">
        <f>TITRES_STAT!B1466</f>
        <v>44144</v>
      </c>
      <c r="B1463" s="6">
        <f>TITRES_STAT!D1466</f>
        <v>1.29</v>
      </c>
      <c r="C1463" s="2">
        <f t="shared" si="132"/>
        <v>1.3227736895484239</v>
      </c>
      <c r="D1463" s="2">
        <f t="shared" si="134"/>
        <v>1.3112777235022328</v>
      </c>
      <c r="E1463" s="2">
        <f t="shared" si="133"/>
        <v>1.1495966046191075E-2</v>
      </c>
      <c r="F1463" s="2">
        <f t="shared" si="137"/>
        <v>1.8436133943662152E-2</v>
      </c>
      <c r="G1463" s="2">
        <f t="shared" si="135"/>
        <v>-6.9401678974710772E-3</v>
      </c>
      <c r="H1463" s="2" t="str">
        <f t="shared" si="136"/>
        <v>Hold</v>
      </c>
    </row>
    <row r="1464" spans="1:8" ht="13.5" x14ac:dyDescent="0.25">
      <c r="A1464" s="3">
        <f>TITRES_STAT!B1467</f>
        <v>44145</v>
      </c>
      <c r="B1464" s="6">
        <f>TITRES_STAT!D1467</f>
        <v>1.26</v>
      </c>
      <c r="C1464" s="2">
        <f t="shared" si="132"/>
        <v>1.3192700450025125</v>
      </c>
      <c r="D1464" s="2">
        <f t="shared" si="134"/>
        <v>1.3074793736131785</v>
      </c>
      <c r="E1464" s="2">
        <f t="shared" si="133"/>
        <v>1.1790671389334095E-2</v>
      </c>
      <c r="F1464" s="2">
        <f t="shared" si="137"/>
        <v>1.7107041432796542E-2</v>
      </c>
      <c r="G1464" s="2">
        <f t="shared" si="135"/>
        <v>-5.3163700434624463E-3</v>
      </c>
      <c r="H1464" s="2" t="str">
        <f t="shared" si="136"/>
        <v>Hold</v>
      </c>
    </row>
    <row r="1465" spans="1:8" ht="13.5" x14ac:dyDescent="0.25">
      <c r="A1465" s="3">
        <f>TITRES_STAT!B1468</f>
        <v>44146</v>
      </c>
      <c r="B1465" s="6">
        <f>TITRES_STAT!D1468</f>
        <v>1.23</v>
      </c>
      <c r="C1465" s="2">
        <f t="shared" si="132"/>
        <v>1.3239977303867414</v>
      </c>
      <c r="D1465" s="2">
        <f t="shared" si="134"/>
        <v>1.3017401607529431</v>
      </c>
      <c r="E1465" s="2">
        <f t="shared" si="133"/>
        <v>2.2257569633798324E-2</v>
      </c>
      <c r="F1465" s="2">
        <f t="shared" si="137"/>
        <v>1.8137147072996899E-2</v>
      </c>
      <c r="G1465" s="2">
        <f t="shared" si="135"/>
        <v>4.1204225608014247E-3</v>
      </c>
      <c r="H1465" s="2" t="str">
        <f t="shared" si="136"/>
        <v>Sell</v>
      </c>
    </row>
    <row r="1466" spans="1:8" ht="13.5" x14ac:dyDescent="0.25">
      <c r="A1466" s="3">
        <f>TITRES_STAT!B1469</f>
        <v>44147</v>
      </c>
      <c r="B1466" s="6">
        <f>TITRES_STAT!D1469</f>
        <v>1.23</v>
      </c>
      <c r="C1466" s="2">
        <f t="shared" si="132"/>
        <v>1.327998079558012</v>
      </c>
      <c r="D1466" s="2">
        <f t="shared" si="134"/>
        <v>1.2964260747712437</v>
      </c>
      <c r="E1466" s="2">
        <f t="shared" si="133"/>
        <v>3.1572004786768249E-2</v>
      </c>
      <c r="F1466" s="2">
        <f t="shared" si="137"/>
        <v>2.0824118615751171E-2</v>
      </c>
      <c r="G1466" s="2">
        <f t="shared" si="135"/>
        <v>1.0747886171017077E-2</v>
      </c>
      <c r="H1466" s="2" t="str">
        <f t="shared" si="136"/>
        <v>Sell</v>
      </c>
    </row>
    <row r="1467" spans="1:8" ht="13.5" x14ac:dyDescent="0.25">
      <c r="A1467" s="3">
        <f>TITRES_STAT!B1470</f>
        <v>44148</v>
      </c>
      <c r="B1467" s="6">
        <f>TITRES_STAT!D1470</f>
        <v>1.23</v>
      </c>
      <c r="C1467" s="2">
        <f t="shared" si="132"/>
        <v>1.3221522211644716</v>
      </c>
      <c r="D1467" s="2">
        <f t="shared" si="134"/>
        <v>1.2915056247881886</v>
      </c>
      <c r="E1467" s="2">
        <f t="shared" si="133"/>
        <v>3.0646596376282975E-2</v>
      </c>
      <c r="F1467" s="2">
        <f t="shared" si="137"/>
        <v>2.2788614167857536E-2</v>
      </c>
      <c r="G1467" s="2">
        <f t="shared" si="135"/>
        <v>7.8579822084254396E-3</v>
      </c>
      <c r="H1467" s="2" t="str">
        <f t="shared" si="136"/>
        <v>Sell</v>
      </c>
    </row>
    <row r="1468" spans="1:8" ht="13.5" x14ac:dyDescent="0.25">
      <c r="A1468" s="3">
        <f>TITRES_STAT!B1471</f>
        <v>44151</v>
      </c>
      <c r="B1468" s="6">
        <f>TITRES_STAT!D1471</f>
        <v>1.23</v>
      </c>
      <c r="C1468" s="2">
        <f t="shared" si="132"/>
        <v>1.3141288025237838</v>
      </c>
      <c r="D1468" s="2">
        <f t="shared" si="134"/>
        <v>1.2869496525816562</v>
      </c>
      <c r="E1468" s="2">
        <f t="shared" si="133"/>
        <v>2.7179149942127667E-2</v>
      </c>
      <c r="F1468" s="2">
        <f t="shared" si="137"/>
        <v>2.3666721322711561E-2</v>
      </c>
      <c r="G1468" s="2">
        <f t="shared" si="135"/>
        <v>3.5124286194161067E-3</v>
      </c>
      <c r="H1468" s="2" t="str">
        <f t="shared" si="136"/>
        <v>Sell</v>
      </c>
    </row>
    <row r="1469" spans="1:8" ht="13.5" x14ac:dyDescent="0.25">
      <c r="A1469" s="3">
        <f>TITRES_STAT!B1472</f>
        <v>44152</v>
      </c>
      <c r="B1469" s="6">
        <f>TITRES_STAT!D1472</f>
        <v>1.26</v>
      </c>
      <c r="C1469" s="2">
        <f t="shared" si="132"/>
        <v>1.3119551405970478</v>
      </c>
      <c r="D1469" s="2">
        <f t="shared" si="134"/>
        <v>1.284953382020052</v>
      </c>
      <c r="E1469" s="2">
        <f t="shared" si="133"/>
        <v>2.7001758576995716E-2</v>
      </c>
      <c r="F1469" s="2">
        <f t="shared" si="137"/>
        <v>2.4333728773568392E-2</v>
      </c>
      <c r="G1469" s="2">
        <f t="shared" si="135"/>
        <v>2.6680298034273235E-3</v>
      </c>
      <c r="H1469" s="2" t="str">
        <f t="shared" si="136"/>
        <v>Sell</v>
      </c>
    </row>
    <row r="1470" spans="1:8" ht="13.5" x14ac:dyDescent="0.25">
      <c r="A1470" s="3">
        <f>TITRES_STAT!B1473</f>
        <v>44153</v>
      </c>
      <c r="B1470" s="6">
        <f>TITRES_STAT!D1473</f>
        <v>1.29</v>
      </c>
      <c r="C1470" s="2">
        <f t="shared" si="132"/>
        <v>1.3178081958898096</v>
      </c>
      <c r="D1470" s="2">
        <f t="shared" si="134"/>
        <v>1.2853272055741223</v>
      </c>
      <c r="E1470" s="2">
        <f t="shared" si="133"/>
        <v>3.2480990315687297E-2</v>
      </c>
      <c r="F1470" s="2">
        <f t="shared" si="137"/>
        <v>2.5963181081992175E-2</v>
      </c>
      <c r="G1470" s="2">
        <f t="shared" si="135"/>
        <v>6.5178092336951217E-3</v>
      </c>
      <c r="H1470" s="2" t="str">
        <f t="shared" si="136"/>
        <v>Sell</v>
      </c>
    </row>
    <row r="1471" spans="1:8" ht="13.5" x14ac:dyDescent="0.25">
      <c r="A1471" s="3">
        <f>TITRES_STAT!B1474</f>
        <v>44154</v>
      </c>
      <c r="B1471" s="6">
        <f>TITRES_STAT!D1474</f>
        <v>1.29</v>
      </c>
      <c r="C1471" s="2">
        <f t="shared" si="132"/>
        <v>1.3196838580606081</v>
      </c>
      <c r="D1471" s="2">
        <f t="shared" si="134"/>
        <v>1.2856733384945578</v>
      </c>
      <c r="E1471" s="2">
        <f t="shared" si="133"/>
        <v>3.4010519566050279E-2</v>
      </c>
      <c r="F1471" s="2">
        <f t="shared" si="137"/>
        <v>2.7572648778803797E-2</v>
      </c>
      <c r="G1471" s="2">
        <f t="shared" si="135"/>
        <v>6.4378707872464816E-3</v>
      </c>
      <c r="H1471" s="2" t="str">
        <f t="shared" si="136"/>
        <v>Sell</v>
      </c>
    </row>
    <row r="1472" spans="1:8" ht="13.5" x14ac:dyDescent="0.25">
      <c r="A1472" s="3">
        <f>TITRES_STAT!B1475</f>
        <v>44155</v>
      </c>
      <c r="B1472" s="6">
        <f>TITRES_STAT!D1475</f>
        <v>1.32</v>
      </c>
      <c r="C1472" s="2">
        <f t="shared" si="132"/>
        <v>1.3212709568205145</v>
      </c>
      <c r="D1472" s="2">
        <f t="shared" si="134"/>
        <v>1.2882160541616277</v>
      </c>
      <c r="E1472" s="2">
        <f t="shared" si="133"/>
        <v>3.3054902658886887E-2</v>
      </c>
      <c r="F1472" s="2">
        <f t="shared" si="137"/>
        <v>2.8669099554820419E-2</v>
      </c>
      <c r="G1472" s="2">
        <f t="shared" si="135"/>
        <v>4.3858031040664679E-3</v>
      </c>
      <c r="H1472" s="2" t="str">
        <f t="shared" si="136"/>
        <v>Sell</v>
      </c>
    </row>
    <row r="1473" spans="1:8" ht="13.5" x14ac:dyDescent="0.25">
      <c r="A1473" s="3">
        <f>TITRES_STAT!B1476</f>
        <v>44158</v>
      </c>
      <c r="B1473" s="6">
        <f>TITRES_STAT!D1476</f>
        <v>1.32</v>
      </c>
      <c r="C1473" s="2">
        <f t="shared" si="132"/>
        <v>1.3164600403865891</v>
      </c>
      <c r="D1473" s="2">
        <f t="shared" si="134"/>
        <v>1.2905704205200257</v>
      </c>
      <c r="E1473" s="2">
        <f t="shared" si="133"/>
        <v>2.5889619866563462E-2</v>
      </c>
      <c r="F1473" s="2">
        <f t="shared" si="137"/>
        <v>2.8113203617169027E-2</v>
      </c>
      <c r="G1473" s="2">
        <f t="shared" si="135"/>
        <v>-2.223583750605565E-3</v>
      </c>
      <c r="H1473" s="2" t="str">
        <f t="shared" si="136"/>
        <v>Hold</v>
      </c>
    </row>
    <row r="1474" spans="1:8" ht="13.5" x14ac:dyDescent="0.25">
      <c r="A1474" s="3">
        <f>TITRES_STAT!B1477</f>
        <v>44159</v>
      </c>
      <c r="B1474" s="6">
        <f>TITRES_STAT!D1477</f>
        <v>1.29</v>
      </c>
      <c r="C1474" s="2">
        <f t="shared" si="132"/>
        <v>1.3077738803271137</v>
      </c>
      <c r="D1474" s="2">
        <f t="shared" si="134"/>
        <v>1.2905281671481721</v>
      </c>
      <c r="E1474" s="2">
        <f t="shared" si="133"/>
        <v>1.7245713178941635E-2</v>
      </c>
      <c r="F1474" s="2">
        <f t="shared" si="137"/>
        <v>2.593970552952355E-2</v>
      </c>
      <c r="G1474" s="2">
        <f t="shared" si="135"/>
        <v>-8.6939923505819153E-3</v>
      </c>
      <c r="H1474" s="2" t="str">
        <f t="shared" si="136"/>
        <v>Hold</v>
      </c>
    </row>
    <row r="1475" spans="1:8" ht="13.5" x14ac:dyDescent="0.25">
      <c r="A1475" s="3">
        <f>TITRES_STAT!B1478</f>
        <v>44160</v>
      </c>
      <c r="B1475" s="6">
        <f>TITRES_STAT!D1478</f>
        <v>1.29</v>
      </c>
      <c r="C1475" s="2">
        <f t="shared" si="132"/>
        <v>1.2958086679690963</v>
      </c>
      <c r="D1475" s="2">
        <f t="shared" si="134"/>
        <v>1.290489043655715</v>
      </c>
      <c r="E1475" s="2">
        <f t="shared" si="133"/>
        <v>5.3196243133812882E-3</v>
      </c>
      <c r="F1475" s="2">
        <f t="shared" si="137"/>
        <v>2.1815689286295098E-2</v>
      </c>
      <c r="G1475" s="2">
        <f t="shared" si="135"/>
        <v>-1.649606497291381E-2</v>
      </c>
      <c r="H1475" s="2" t="str">
        <f t="shared" si="136"/>
        <v>Hold</v>
      </c>
    </row>
    <row r="1476" spans="1:8" ht="13.5" x14ac:dyDescent="0.25">
      <c r="A1476" s="3">
        <f>TITRES_STAT!B1479</f>
        <v>44161</v>
      </c>
      <c r="B1476" s="6">
        <f>TITRES_STAT!D1479</f>
        <v>1.29</v>
      </c>
      <c r="C1476" s="2">
        <f t="shared" si="132"/>
        <v>1.2856842575123124</v>
      </c>
      <c r="D1476" s="2">
        <f t="shared" si="134"/>
        <v>1.2904528181997361</v>
      </c>
      <c r="E1476" s="2">
        <f t="shared" si="133"/>
        <v>-4.7685606874237063E-3</v>
      </c>
      <c r="F1476" s="2">
        <f t="shared" si="137"/>
        <v>1.6498839291551336E-2</v>
      </c>
      <c r="G1476" s="2">
        <f t="shared" si="135"/>
        <v>-2.1267399978975043E-2</v>
      </c>
      <c r="H1476" s="2" t="str">
        <f t="shared" si="136"/>
        <v>Hold</v>
      </c>
    </row>
    <row r="1477" spans="1:8" ht="13.5" x14ac:dyDescent="0.25">
      <c r="A1477" s="3">
        <f>TITRES_STAT!B1480</f>
        <v>44162</v>
      </c>
      <c r="B1477" s="6">
        <f>TITRES_STAT!D1480</f>
        <v>1.29</v>
      </c>
      <c r="C1477" s="2">
        <f t="shared" si="132"/>
        <v>1.2771174486642645</v>
      </c>
      <c r="D1477" s="2">
        <f t="shared" si="134"/>
        <v>1.2904192761108668</v>
      </c>
      <c r="E1477" s="2">
        <f t="shared" si="133"/>
        <v>-1.3301827446602354E-2</v>
      </c>
      <c r="F1477" s="2">
        <f t="shared" si="137"/>
        <v>1.0538705943920599E-2</v>
      </c>
      <c r="G1477" s="2">
        <f t="shared" si="135"/>
        <v>-2.3840533390522951E-2</v>
      </c>
      <c r="H1477" s="2" t="str">
        <f t="shared" si="136"/>
        <v>Hold</v>
      </c>
    </row>
    <row r="1478" spans="1:8" ht="13.5" x14ac:dyDescent="0.25">
      <c r="A1478" s="3">
        <f>TITRES_STAT!B1481</f>
        <v>44165</v>
      </c>
      <c r="B1478" s="6">
        <f>TITRES_STAT!D1481</f>
        <v>1.24</v>
      </c>
      <c r="C1478" s="2">
        <f t="shared" si="132"/>
        <v>1.2698686104082237</v>
      </c>
      <c r="D1478" s="2">
        <f t="shared" si="134"/>
        <v>1.2866845149174693</v>
      </c>
      <c r="E1478" s="2">
        <f t="shared" si="133"/>
        <v>-1.6815904509245527E-2</v>
      </c>
      <c r="F1478" s="2">
        <f t="shared" si="137"/>
        <v>5.0677838532873724E-3</v>
      </c>
      <c r="G1478" s="2">
        <f t="shared" si="135"/>
        <v>-2.1883688362532898E-2</v>
      </c>
      <c r="H1478" s="2" t="str">
        <f t="shared" si="136"/>
        <v>Hold</v>
      </c>
    </row>
    <row r="1479" spans="1:8" ht="13.5" x14ac:dyDescent="0.25">
      <c r="A1479" s="3">
        <f>TITRES_STAT!B1482</f>
        <v>44166</v>
      </c>
      <c r="B1479" s="6">
        <f>TITRES_STAT!D1482</f>
        <v>1.21</v>
      </c>
      <c r="C1479" s="2">
        <f t="shared" si="132"/>
        <v>1.2683503626531123</v>
      </c>
      <c r="D1479" s="2">
        <f t="shared" si="134"/>
        <v>1.2810041804791383</v>
      </c>
      <c r="E1479" s="2">
        <f t="shared" si="133"/>
        <v>-1.2653817826026037E-2</v>
      </c>
      <c r="F1479" s="2">
        <f t="shared" si="137"/>
        <v>1.5234635174246908E-3</v>
      </c>
      <c r="G1479" s="2">
        <f t="shared" si="135"/>
        <v>-1.4177281343450728E-2</v>
      </c>
      <c r="H1479" s="2" t="str">
        <f t="shared" si="136"/>
        <v>Hold</v>
      </c>
    </row>
    <row r="1480" spans="1:8" ht="13.5" x14ac:dyDescent="0.25">
      <c r="A1480" s="3">
        <f>TITRES_STAT!B1483</f>
        <v>44167</v>
      </c>
      <c r="B1480" s="6">
        <f>TITRES_STAT!D1483</f>
        <v>1.21</v>
      </c>
      <c r="C1480" s="2">
        <f t="shared" si="132"/>
        <v>1.271681076091095</v>
      </c>
      <c r="D1480" s="2">
        <f t="shared" si="134"/>
        <v>1.2757446115547577</v>
      </c>
      <c r="E1480" s="2">
        <f t="shared" si="133"/>
        <v>-4.0635354636626708E-3</v>
      </c>
      <c r="F1480" s="2">
        <f t="shared" si="137"/>
        <v>4.0606372120721853E-4</v>
      </c>
      <c r="G1480" s="2">
        <f t="shared" si="135"/>
        <v>-4.4695991848698897E-3</v>
      </c>
      <c r="H1480" s="2" t="str">
        <f t="shared" si="136"/>
        <v>Hold</v>
      </c>
    </row>
    <row r="1481" spans="1:8" ht="13.5" x14ac:dyDescent="0.25">
      <c r="A1481" s="3">
        <f>TITRES_STAT!B1484</f>
        <v>44168</v>
      </c>
      <c r="B1481" s="6">
        <f>TITRES_STAT!D1484</f>
        <v>1.21</v>
      </c>
      <c r="C1481" s="2">
        <f t="shared" si="132"/>
        <v>1.2744993720770803</v>
      </c>
      <c r="D1481" s="2">
        <f t="shared" si="134"/>
        <v>1.2708746403284794</v>
      </c>
      <c r="E1481" s="2">
        <f t="shared" si="133"/>
        <v>3.6247317486008956E-3</v>
      </c>
      <c r="F1481" s="2">
        <f t="shared" si="137"/>
        <v>1.049797326685954E-3</v>
      </c>
      <c r="G1481" s="2">
        <f t="shared" si="135"/>
        <v>2.5749344219149414E-3</v>
      </c>
      <c r="H1481" s="2" t="str">
        <f t="shared" si="136"/>
        <v>Sell</v>
      </c>
    </row>
    <row r="1482" spans="1:8" ht="13.5" x14ac:dyDescent="0.25">
      <c r="A1482" s="3">
        <f>TITRES_STAT!B1485</f>
        <v>44169</v>
      </c>
      <c r="B1482" s="6">
        <f>TITRES_STAT!D1485</f>
        <v>1.21</v>
      </c>
      <c r="C1482" s="2">
        <f t="shared" si="132"/>
        <v>1.2814994686806065</v>
      </c>
      <c r="D1482" s="2">
        <f t="shared" si="134"/>
        <v>1.2663654077115551</v>
      </c>
      <c r="E1482" s="2">
        <f t="shared" si="133"/>
        <v>1.5134060969051344E-2</v>
      </c>
      <c r="F1482" s="2">
        <f t="shared" si="137"/>
        <v>3.866650055159032E-3</v>
      </c>
      <c r="G1482" s="2">
        <f t="shared" si="135"/>
        <v>1.1267410913892311E-2</v>
      </c>
      <c r="H1482" s="2" t="str">
        <f t="shared" si="136"/>
        <v>Sell</v>
      </c>
    </row>
    <row r="1483" spans="1:8" ht="13.5" x14ac:dyDescent="0.25">
      <c r="A1483" s="3">
        <f>TITRES_STAT!B1486</f>
        <v>44172</v>
      </c>
      <c r="B1483" s="6">
        <f>TITRES_STAT!D1486</f>
        <v>1.24</v>
      </c>
      <c r="C1483" s="2">
        <f t="shared" si="132"/>
        <v>1.2874226273451286</v>
      </c>
      <c r="D1483" s="2">
        <f t="shared" si="134"/>
        <v>1.2644124145477362</v>
      </c>
      <c r="E1483" s="2">
        <f t="shared" si="133"/>
        <v>2.3010212797392349E-2</v>
      </c>
      <c r="F1483" s="2">
        <f t="shared" si="137"/>
        <v>7.6953626036056957E-3</v>
      </c>
      <c r="G1483" s="2">
        <f t="shared" si="135"/>
        <v>1.5314850193786653E-2</v>
      </c>
      <c r="H1483" s="2" t="str">
        <f t="shared" si="136"/>
        <v>Sell</v>
      </c>
    </row>
    <row r="1484" spans="1:8" ht="13.5" x14ac:dyDescent="0.25">
      <c r="A1484" s="3">
        <f>TITRES_STAT!B1487</f>
        <v>44173</v>
      </c>
      <c r="B1484" s="6">
        <f>TITRES_STAT!D1487</f>
        <v>1.29</v>
      </c>
      <c r="C1484" s="2">
        <f t="shared" si="132"/>
        <v>1.2878191462151087</v>
      </c>
      <c r="D1484" s="2">
        <f t="shared" si="134"/>
        <v>1.2663077912479039</v>
      </c>
      <c r="E1484" s="2">
        <f t="shared" si="133"/>
        <v>2.1511354967204799E-2</v>
      </c>
      <c r="F1484" s="2">
        <f t="shared" si="137"/>
        <v>1.0458561076325517E-2</v>
      </c>
      <c r="G1484" s="2">
        <f t="shared" si="135"/>
        <v>1.1052793890879282E-2</v>
      </c>
      <c r="H1484" s="2" t="str">
        <f t="shared" si="136"/>
        <v>Sell</v>
      </c>
    </row>
    <row r="1485" spans="1:8" ht="13.5" x14ac:dyDescent="0.25">
      <c r="A1485" s="3">
        <f>TITRES_STAT!B1488</f>
        <v>44174</v>
      </c>
      <c r="B1485" s="6">
        <f>TITRES_STAT!D1488</f>
        <v>1.29</v>
      </c>
      <c r="C1485" s="2">
        <f t="shared" si="132"/>
        <v>1.288154662182015</v>
      </c>
      <c r="D1485" s="2">
        <f t="shared" si="134"/>
        <v>1.2680627696739852</v>
      </c>
      <c r="E1485" s="2">
        <f t="shared" si="133"/>
        <v>2.0091892508029785E-2</v>
      </c>
      <c r="F1485" s="2">
        <f t="shared" si="137"/>
        <v>1.2385227362666371E-2</v>
      </c>
      <c r="G1485" s="2">
        <f t="shared" si="135"/>
        <v>7.7066651453634137E-3</v>
      </c>
      <c r="H1485" s="2" t="str">
        <f t="shared" si="136"/>
        <v>Sell</v>
      </c>
    </row>
    <row r="1486" spans="1:8" ht="13.5" x14ac:dyDescent="0.25">
      <c r="A1486" s="3">
        <f>TITRES_STAT!B1489</f>
        <v>44175</v>
      </c>
      <c r="B1486" s="6">
        <f>TITRES_STAT!D1489</f>
        <v>1.28</v>
      </c>
      <c r="C1486" s="2">
        <f t="shared" si="132"/>
        <v>1.2884385603078587</v>
      </c>
      <c r="D1486" s="2">
        <f t="shared" si="134"/>
        <v>1.2689470089573938</v>
      </c>
      <c r="E1486" s="2">
        <f t="shared" si="133"/>
        <v>1.9491551350464986E-2</v>
      </c>
      <c r="F1486" s="2">
        <f t="shared" si="137"/>
        <v>1.3806492160226095E-2</v>
      </c>
      <c r="G1486" s="2">
        <f t="shared" si="135"/>
        <v>5.6850591902388916E-3</v>
      </c>
      <c r="H1486" s="2" t="str">
        <f t="shared" si="136"/>
        <v>Sell</v>
      </c>
    </row>
    <row r="1487" spans="1:8" ht="13.5" x14ac:dyDescent="0.25">
      <c r="A1487" s="3">
        <f>TITRES_STAT!B1490</f>
        <v>44176</v>
      </c>
      <c r="B1487" s="6">
        <f>TITRES_STAT!D1490</f>
        <v>1.28</v>
      </c>
      <c r="C1487" s="2">
        <f t="shared" ref="C1487:C1550" si="138">$C$4*B1477+C1486*(1-$C$4)</f>
        <v>1.2886787817989573</v>
      </c>
      <c r="D1487" s="2">
        <f t="shared" si="134"/>
        <v>1.2697657490346239</v>
      </c>
      <c r="E1487" s="2">
        <f t="shared" si="133"/>
        <v>1.8913032764333426E-2</v>
      </c>
      <c r="F1487" s="2">
        <f t="shared" si="137"/>
        <v>1.4827800281047562E-2</v>
      </c>
      <c r="G1487" s="2">
        <f t="shared" si="135"/>
        <v>4.0852324832858639E-3</v>
      </c>
      <c r="H1487" s="2" t="str">
        <f t="shared" si="136"/>
        <v>Sell</v>
      </c>
    </row>
    <row r="1488" spans="1:8" ht="13.5" x14ac:dyDescent="0.25">
      <c r="A1488" s="3">
        <f>TITRES_STAT!B1491</f>
        <v>44179</v>
      </c>
      <c r="B1488" s="6">
        <f>TITRES_STAT!D1491</f>
        <v>1.28</v>
      </c>
      <c r="C1488" s="2">
        <f t="shared" si="138"/>
        <v>1.2811897384452715</v>
      </c>
      <c r="D1488" s="2">
        <f t="shared" si="134"/>
        <v>1.2705238416987259</v>
      </c>
      <c r="E1488" s="2">
        <f t="shared" si="133"/>
        <v>1.0665896746545611E-2</v>
      </c>
      <c r="F1488" s="2">
        <f t="shared" si="137"/>
        <v>1.3995419574147173E-2</v>
      </c>
      <c r="G1488" s="2">
        <f t="shared" si="135"/>
        <v>-3.3295228276015616E-3</v>
      </c>
      <c r="H1488" s="2" t="str">
        <f t="shared" si="136"/>
        <v>Hold</v>
      </c>
    </row>
    <row r="1489" spans="1:8" ht="13.5" x14ac:dyDescent="0.25">
      <c r="A1489" s="3">
        <f>TITRES_STAT!B1492</f>
        <v>44180</v>
      </c>
      <c r="B1489" s="6">
        <f>TITRES_STAT!D1492</f>
        <v>1.28</v>
      </c>
      <c r="C1489" s="2">
        <f t="shared" si="138"/>
        <v>1.2702374709921527</v>
      </c>
      <c r="D1489" s="2">
        <f t="shared" si="134"/>
        <v>1.2712257793506723</v>
      </c>
      <c r="E1489" s="2">
        <f t="shared" si="133"/>
        <v>-9.883083585195962E-4</v>
      </c>
      <c r="F1489" s="2">
        <f t="shared" si="137"/>
        <v>1.0998673987613819E-2</v>
      </c>
      <c r="G1489" s="2">
        <f t="shared" si="135"/>
        <v>-1.1986982346133416E-2</v>
      </c>
      <c r="H1489" s="2" t="str">
        <f t="shared" si="136"/>
        <v>Hold</v>
      </c>
    </row>
    <row r="1490" spans="1:8" ht="13.5" x14ac:dyDescent="0.25">
      <c r="A1490" s="3">
        <f>TITRES_STAT!B1493</f>
        <v>44181</v>
      </c>
      <c r="B1490" s="6">
        <f>TITRES_STAT!D1493</f>
        <v>1.28</v>
      </c>
      <c r="C1490" s="2">
        <f t="shared" si="138"/>
        <v>1.2609701677625906</v>
      </c>
      <c r="D1490" s="2">
        <f t="shared" si="134"/>
        <v>1.271875721620993</v>
      </c>
      <c r="E1490" s="2">
        <f t="shared" si="133"/>
        <v>-1.0905553858402417E-2</v>
      </c>
      <c r="F1490" s="2">
        <f t="shared" si="137"/>
        <v>6.6178284184105728E-3</v>
      </c>
      <c r="G1490" s="2">
        <f t="shared" si="135"/>
        <v>-1.752338227681299E-2</v>
      </c>
      <c r="H1490" s="2" t="str">
        <f t="shared" si="136"/>
        <v>Hold</v>
      </c>
    </row>
    <row r="1491" spans="1:8" ht="13.5" x14ac:dyDescent="0.25">
      <c r="A1491" s="3">
        <f>TITRES_STAT!B1494</f>
        <v>44182</v>
      </c>
      <c r="B1491" s="6">
        <f>TITRES_STAT!D1494</f>
        <v>1.32</v>
      </c>
      <c r="C1491" s="2">
        <f t="shared" si="138"/>
        <v>1.2531286034914229</v>
      </c>
      <c r="D1491" s="2">
        <f t="shared" si="134"/>
        <v>1.2754404829824009</v>
      </c>
      <c r="E1491" s="2">
        <f t="shared" si="133"/>
        <v>-2.2311879490978015E-2</v>
      </c>
      <c r="F1491" s="2">
        <f t="shared" si="137"/>
        <v>8.3188683653285557E-4</v>
      </c>
      <c r="G1491" s="2">
        <f t="shared" si="135"/>
        <v>-2.3143766327510869E-2</v>
      </c>
      <c r="H1491" s="2" t="str">
        <f t="shared" si="136"/>
        <v>Hold</v>
      </c>
    </row>
    <row r="1492" spans="1:8" ht="13.5" x14ac:dyDescent="0.25">
      <c r="A1492" s="3">
        <f>TITRES_STAT!B1495</f>
        <v>44183</v>
      </c>
      <c r="B1492" s="6">
        <f>TITRES_STAT!D1495</f>
        <v>1.35</v>
      </c>
      <c r="C1492" s="2">
        <f t="shared" si="138"/>
        <v>1.2464934337235116</v>
      </c>
      <c r="D1492" s="2">
        <f t="shared" si="134"/>
        <v>1.2809634101688898</v>
      </c>
      <c r="E1492" s="2">
        <f t="shared" si="133"/>
        <v>-3.4469976445378192E-2</v>
      </c>
      <c r="F1492" s="2">
        <f t="shared" si="137"/>
        <v>-6.228485819849354E-3</v>
      </c>
      <c r="G1492" s="2">
        <f t="shared" si="135"/>
        <v>-2.8241490625528838E-2</v>
      </c>
      <c r="H1492" s="2" t="str">
        <f t="shared" si="136"/>
        <v>Hold</v>
      </c>
    </row>
    <row r="1493" spans="1:8" ht="13.5" x14ac:dyDescent="0.25">
      <c r="A1493" s="3">
        <f>TITRES_STAT!B1496</f>
        <v>44186</v>
      </c>
      <c r="B1493" s="6">
        <f>TITRES_STAT!D1496</f>
        <v>1.35</v>
      </c>
      <c r="C1493" s="2">
        <f t="shared" si="138"/>
        <v>1.2454944439198945</v>
      </c>
      <c r="D1493" s="2">
        <f t="shared" si="134"/>
        <v>1.286077231637861</v>
      </c>
      <c r="E1493" s="2">
        <f t="shared" si="133"/>
        <v>-4.0582787717966529E-2</v>
      </c>
      <c r="F1493" s="2">
        <f t="shared" si="137"/>
        <v>-1.309934619947279E-2</v>
      </c>
      <c r="G1493" s="2">
        <f t="shared" si="135"/>
        <v>-2.7483441518493738E-2</v>
      </c>
      <c r="H1493" s="2" t="str">
        <f t="shared" si="136"/>
        <v>Hold</v>
      </c>
    </row>
    <row r="1494" spans="1:8" ht="13.5" x14ac:dyDescent="0.25">
      <c r="A1494" s="3">
        <f>TITRES_STAT!B1497</f>
        <v>44187</v>
      </c>
      <c r="B1494" s="6">
        <f>TITRES_STAT!D1497</f>
        <v>1.28</v>
      </c>
      <c r="C1494" s="2">
        <f t="shared" si="138"/>
        <v>1.2523414525476031</v>
      </c>
      <c r="D1494" s="2">
        <f t="shared" si="134"/>
        <v>1.2856270663313529</v>
      </c>
      <c r="E1494" s="2">
        <f t="shared" si="133"/>
        <v>-3.3285613783749834E-2</v>
      </c>
      <c r="F1494" s="2">
        <f t="shared" si="137"/>
        <v>-1.7136599716328201E-2</v>
      </c>
      <c r="G1494" s="2">
        <f t="shared" si="135"/>
        <v>-1.6149014067421634E-2</v>
      </c>
      <c r="H1494" s="2" t="str">
        <f t="shared" si="136"/>
        <v>Hold</v>
      </c>
    </row>
    <row r="1495" spans="1:8" ht="13.5" x14ac:dyDescent="0.25">
      <c r="A1495" s="3">
        <f>TITRES_STAT!B1498</f>
        <v>44188</v>
      </c>
      <c r="B1495" s="6">
        <f>TITRES_STAT!D1498</f>
        <v>1.28</v>
      </c>
      <c r="C1495" s="2">
        <f t="shared" si="138"/>
        <v>1.2581350752325873</v>
      </c>
      <c r="D1495" s="2">
        <f t="shared" si="134"/>
        <v>1.2852102466031046</v>
      </c>
      <c r="E1495" s="2">
        <f t="shared" si="133"/>
        <v>-2.7075171370517293E-2</v>
      </c>
      <c r="F1495" s="2">
        <f t="shared" si="137"/>
        <v>-1.9124314047166021E-2</v>
      </c>
      <c r="G1495" s="2">
        <f t="shared" si="135"/>
        <v>-7.9508573233512715E-3</v>
      </c>
      <c r="H1495" s="2" t="str">
        <f t="shared" si="136"/>
        <v>Hold</v>
      </c>
    </row>
    <row r="1496" spans="1:8" ht="13.5" x14ac:dyDescent="0.25">
      <c r="A1496" s="3">
        <f>TITRES_STAT!B1499</f>
        <v>44189</v>
      </c>
      <c r="B1496" s="6">
        <f>TITRES_STAT!D1499</f>
        <v>1.3</v>
      </c>
      <c r="C1496" s="2">
        <f t="shared" si="138"/>
        <v>1.2614989098121894</v>
      </c>
      <c r="D1496" s="2">
        <f t="shared" si="134"/>
        <v>1.2863057838917635</v>
      </c>
      <c r="E1496" s="2">
        <f t="shared" si="133"/>
        <v>-2.4806874079574159E-2</v>
      </c>
      <c r="F1496" s="2">
        <f t="shared" si="137"/>
        <v>-2.0260826053647651E-2</v>
      </c>
      <c r="G1496" s="2">
        <f t="shared" si="135"/>
        <v>-4.5460480259265079E-3</v>
      </c>
      <c r="H1496" s="2" t="str">
        <f t="shared" si="136"/>
        <v>Hold</v>
      </c>
    </row>
    <row r="1497" spans="1:8" ht="13.5" x14ac:dyDescent="0.25">
      <c r="A1497" s="3">
        <f>TITRES_STAT!B1500</f>
        <v>44190</v>
      </c>
      <c r="B1497" s="6">
        <f>TITRES_STAT!D1500</f>
        <v>1.35</v>
      </c>
      <c r="C1497" s="2">
        <f t="shared" si="138"/>
        <v>1.2643452313795449</v>
      </c>
      <c r="D1497" s="2">
        <f t="shared" si="134"/>
        <v>1.2910238739738553</v>
      </c>
      <c r="E1497" s="2">
        <f t="shared" si="133"/>
        <v>-2.6678642594310409E-2</v>
      </c>
      <c r="F1497" s="2">
        <f t="shared" si="137"/>
        <v>-2.1544389361780204E-2</v>
      </c>
      <c r="G1497" s="2">
        <f t="shared" si="135"/>
        <v>-5.1342532325302052E-3</v>
      </c>
      <c r="H1497" s="2" t="str">
        <f t="shared" si="136"/>
        <v>Hold</v>
      </c>
    </row>
    <row r="1498" spans="1:8" ht="13.5" x14ac:dyDescent="0.25">
      <c r="A1498" s="3">
        <f>TITRES_STAT!B1501</f>
        <v>44193</v>
      </c>
      <c r="B1498" s="6">
        <f>TITRES_STAT!D1501</f>
        <v>1.35</v>
      </c>
      <c r="C1498" s="2">
        <f t="shared" si="138"/>
        <v>1.2667536573211535</v>
      </c>
      <c r="D1498" s="2">
        <f t="shared" si="134"/>
        <v>1.2953924759017179</v>
      </c>
      <c r="E1498" s="2">
        <f t="shared" si="133"/>
        <v>-2.8638818580564385E-2</v>
      </c>
      <c r="F1498" s="2">
        <f t="shared" si="137"/>
        <v>-2.2963275205537041E-2</v>
      </c>
      <c r="G1498" s="2">
        <f t="shared" si="135"/>
        <v>-5.6755433750273442E-3</v>
      </c>
      <c r="H1498" s="2" t="str">
        <f t="shared" si="136"/>
        <v>Hold</v>
      </c>
    </row>
    <row r="1499" spans="1:8" ht="13.5" x14ac:dyDescent="0.25">
      <c r="A1499" s="3">
        <f>TITRES_STAT!B1502</f>
        <v>44194</v>
      </c>
      <c r="B1499" s="6">
        <f>TITRES_STAT!D1502</f>
        <v>1.31</v>
      </c>
      <c r="C1499" s="2">
        <f t="shared" si="138"/>
        <v>1.2687915561948222</v>
      </c>
      <c r="D1499" s="2">
        <f t="shared" si="134"/>
        <v>1.2964745147238128</v>
      </c>
      <c r="E1499" s="2">
        <f t="shared" si="133"/>
        <v>-2.7682958528990609E-2</v>
      </c>
      <c r="F1499" s="2">
        <f t="shared" si="137"/>
        <v>-2.3907211870227756E-2</v>
      </c>
      <c r="G1499" s="2">
        <f t="shared" si="135"/>
        <v>-3.7757466587628533E-3</v>
      </c>
      <c r="H1499" s="2" t="str">
        <f t="shared" si="136"/>
        <v>Hold</v>
      </c>
    </row>
    <row r="1500" spans="1:8" ht="13.5" x14ac:dyDescent="0.25">
      <c r="A1500" s="3">
        <f>TITRES_STAT!B1503</f>
        <v>44195</v>
      </c>
      <c r="B1500" s="6">
        <f>TITRES_STAT!D1503</f>
        <v>1.28</v>
      </c>
      <c r="C1500" s="2">
        <f t="shared" si="138"/>
        <v>1.2705159321648496</v>
      </c>
      <c r="D1500" s="2">
        <f t="shared" si="134"/>
        <v>1.2952541802998268</v>
      </c>
      <c r="E1500" s="2">
        <f t="shared" ref="E1500:E1563" si="139">C1500-D1500</f>
        <v>-2.4738248134977159E-2</v>
      </c>
      <c r="F1500" s="2">
        <f t="shared" si="137"/>
        <v>-2.407341912317764E-2</v>
      </c>
      <c r="G1500" s="2">
        <f t="shared" si="135"/>
        <v>-6.6482901179951842E-4</v>
      </c>
      <c r="H1500" s="2" t="str">
        <f t="shared" si="136"/>
        <v>Hold</v>
      </c>
    </row>
    <row r="1501" spans="1:8" ht="13.5" x14ac:dyDescent="0.25">
      <c r="A1501" s="3">
        <f>TITRES_STAT!B1504</f>
        <v>44196</v>
      </c>
      <c r="B1501" s="6">
        <f>TITRES_STAT!D1504</f>
        <v>1.33</v>
      </c>
      <c r="C1501" s="2">
        <f t="shared" si="138"/>
        <v>1.2781288656779497</v>
      </c>
      <c r="D1501" s="2">
        <f t="shared" ref="D1501:D1564" si="140">$D$4*B1501+(1-$D$4)*D1500</f>
        <v>1.2978279447220618</v>
      </c>
      <c r="E1501" s="2">
        <f t="shared" si="139"/>
        <v>-1.9699079044112056E-2</v>
      </c>
      <c r="F1501" s="2">
        <f t="shared" si="137"/>
        <v>-2.3198551107364525E-2</v>
      </c>
      <c r="G1501" s="2">
        <f t="shared" si="135"/>
        <v>3.4994720632524692E-3</v>
      </c>
      <c r="H1501" s="2" t="str">
        <f t="shared" si="136"/>
        <v>Sell</v>
      </c>
    </row>
    <row r="1502" spans="1:8" ht="13.5" x14ac:dyDescent="0.25">
      <c r="A1502" s="3">
        <f>TITRES_STAT!B1505</f>
        <v>44200</v>
      </c>
      <c r="B1502" s="6">
        <f>TITRES_STAT!D1505</f>
        <v>1.35</v>
      </c>
      <c r="C1502" s="2">
        <f t="shared" si="138"/>
        <v>1.2891859632659572</v>
      </c>
      <c r="D1502" s="2">
        <f t="shared" si="140"/>
        <v>1.3016925414093166</v>
      </c>
      <c r="E1502" s="2">
        <f t="shared" si="139"/>
        <v>-1.2506578143359315E-2</v>
      </c>
      <c r="F1502" s="2">
        <f t="shared" si="137"/>
        <v>-2.1060156514563486E-2</v>
      </c>
      <c r="G1502" s="2">
        <f t="shared" si="135"/>
        <v>8.5535783712041707E-3</v>
      </c>
      <c r="H1502" s="2" t="str">
        <f t="shared" si="136"/>
        <v>Sell</v>
      </c>
    </row>
    <row r="1503" spans="1:8" ht="13.5" x14ac:dyDescent="0.25">
      <c r="A1503" s="3">
        <f>TITRES_STAT!B1506</f>
        <v>44201</v>
      </c>
      <c r="B1503" s="6">
        <f>TITRES_STAT!D1506</f>
        <v>1.29</v>
      </c>
      <c r="C1503" s="2">
        <f t="shared" si="138"/>
        <v>1.2985419689173483</v>
      </c>
      <c r="D1503" s="2">
        <f t="shared" si="140"/>
        <v>1.3008264272308487</v>
      </c>
      <c r="E1503" s="2">
        <f t="shared" si="139"/>
        <v>-2.284458313500437E-3</v>
      </c>
      <c r="F1503" s="2">
        <f t="shared" si="137"/>
        <v>-1.7305016874350876E-2</v>
      </c>
      <c r="G1503" s="2">
        <f t="shared" si="135"/>
        <v>1.5020558560850439E-2</v>
      </c>
      <c r="H1503" s="2" t="str">
        <f t="shared" si="136"/>
        <v>Sell</v>
      </c>
    </row>
    <row r="1504" spans="1:8" ht="13.5" x14ac:dyDescent="0.25">
      <c r="A1504" s="3">
        <f>TITRES_STAT!B1507</f>
        <v>44202</v>
      </c>
      <c r="B1504" s="6">
        <f>TITRES_STAT!D1507</f>
        <v>1.29</v>
      </c>
      <c r="C1504" s="2">
        <f t="shared" si="138"/>
        <v>1.2956893583146794</v>
      </c>
      <c r="D1504" s="2">
        <f t="shared" si="140"/>
        <v>1.3000244696581933</v>
      </c>
      <c r="E1504" s="2">
        <f t="shared" si="139"/>
        <v>-4.3351113435139421E-3</v>
      </c>
      <c r="F1504" s="2">
        <f t="shared" si="137"/>
        <v>-1.471103576818349E-2</v>
      </c>
      <c r="G1504" s="2">
        <f t="shared" si="135"/>
        <v>1.0375924424669548E-2</v>
      </c>
      <c r="H1504" s="2" t="str">
        <f t="shared" si="136"/>
        <v>Sell</v>
      </c>
    </row>
    <row r="1505" spans="1:8" ht="13.5" x14ac:dyDescent="0.25">
      <c r="A1505" s="3">
        <f>TITRES_STAT!B1508</f>
        <v>44203</v>
      </c>
      <c r="B1505" s="6">
        <f>TITRES_STAT!D1508</f>
        <v>1.3</v>
      </c>
      <c r="C1505" s="2">
        <f t="shared" si="138"/>
        <v>1.2932756108816519</v>
      </c>
      <c r="D1505" s="2">
        <f t="shared" si="140"/>
        <v>1.3000226570909197</v>
      </c>
      <c r="E1505" s="2">
        <f t="shared" si="139"/>
        <v>-6.7470462092678041E-3</v>
      </c>
      <c r="F1505" s="2">
        <f t="shared" si="137"/>
        <v>-1.3118237856400353E-2</v>
      </c>
      <c r="G1505" s="2">
        <f t="shared" si="135"/>
        <v>6.3711916471325489E-3</v>
      </c>
      <c r="H1505" s="2" t="str">
        <f t="shared" si="136"/>
        <v>Sell</v>
      </c>
    </row>
    <row r="1506" spans="1:8" ht="13.5" x14ac:dyDescent="0.25">
      <c r="A1506" s="3">
        <f>TITRES_STAT!B1509</f>
        <v>44204</v>
      </c>
      <c r="B1506" s="6">
        <f>TITRES_STAT!D1509</f>
        <v>1.3</v>
      </c>
      <c r="C1506" s="2">
        <f t="shared" si="138"/>
        <v>1.2943101322844746</v>
      </c>
      <c r="D1506" s="2">
        <f t="shared" si="140"/>
        <v>1.3000209787878887</v>
      </c>
      <c r="E1506" s="2">
        <f t="shared" si="139"/>
        <v>-5.7108465034141354E-3</v>
      </c>
      <c r="F1506" s="2">
        <f t="shared" si="137"/>
        <v>-1.1636759585803111E-2</v>
      </c>
      <c r="G1506" s="2">
        <f t="shared" si="135"/>
        <v>5.9259130823889755E-3</v>
      </c>
      <c r="H1506" s="2" t="str">
        <f t="shared" si="136"/>
        <v>Sell</v>
      </c>
    </row>
    <row r="1507" spans="1:8" ht="13.5" x14ac:dyDescent="0.25">
      <c r="A1507" s="3">
        <f>TITRES_STAT!B1510</f>
        <v>44207</v>
      </c>
      <c r="B1507" s="6">
        <f>TITRES_STAT!D1510</f>
        <v>1.3</v>
      </c>
      <c r="C1507" s="2">
        <f t="shared" si="138"/>
        <v>1.3028778042407092</v>
      </c>
      <c r="D1507" s="2">
        <f t="shared" si="140"/>
        <v>1.3000194248036008</v>
      </c>
      <c r="E1507" s="2">
        <f t="shared" si="139"/>
        <v>2.858379437108427E-3</v>
      </c>
      <c r="F1507" s="2">
        <f t="shared" si="137"/>
        <v>-8.7377317812208036E-3</v>
      </c>
      <c r="G1507" s="2">
        <f t="shared" si="135"/>
        <v>1.1596111218329231E-2</v>
      </c>
      <c r="H1507" s="2" t="str">
        <f t="shared" si="136"/>
        <v>Sell</v>
      </c>
    </row>
    <row r="1508" spans="1:8" ht="13.5" x14ac:dyDescent="0.25">
      <c r="A1508" s="3">
        <f>TITRES_STAT!B1511</f>
        <v>44208</v>
      </c>
      <c r="B1508" s="6">
        <f>TITRES_STAT!D1511</f>
        <v>1.3</v>
      </c>
      <c r="C1508" s="2">
        <f t="shared" si="138"/>
        <v>1.3101273728190614</v>
      </c>
      <c r="D1508" s="2">
        <f t="shared" si="140"/>
        <v>1.30001798592926</v>
      </c>
      <c r="E1508" s="2">
        <f t="shared" si="139"/>
        <v>1.0109386889801453E-2</v>
      </c>
      <c r="F1508" s="2">
        <f t="shared" si="137"/>
        <v>-4.9683080470163529E-3</v>
      </c>
      <c r="G1508" s="2">
        <f t="shared" ref="G1508:G1571" si="141">E1508-F1508</f>
        <v>1.5077694936817806E-2</v>
      </c>
      <c r="H1508" s="2" t="str">
        <f t="shared" ref="H1508:H1571" si="142">IF(G1508&lt;0,"Hold","Sell")</f>
        <v>Sell</v>
      </c>
    </row>
    <row r="1509" spans="1:8" ht="13.5" x14ac:dyDescent="0.25">
      <c r="A1509" s="3">
        <f>TITRES_STAT!B1512</f>
        <v>44209</v>
      </c>
      <c r="B1509" s="6">
        <f>TITRES_STAT!D1512</f>
        <v>1.3</v>
      </c>
      <c r="C1509" s="2">
        <f t="shared" si="138"/>
        <v>1.3101077770007441</v>
      </c>
      <c r="D1509" s="2">
        <f t="shared" si="140"/>
        <v>1.3000166536382036</v>
      </c>
      <c r="E1509" s="2">
        <f t="shared" si="139"/>
        <v>1.0091123362540477E-2</v>
      </c>
      <c r="F1509" s="2">
        <f t="shared" ref="F1509:F1572" si="143">(E1509*(2/(10)))+((1-(2/10))*F1508)</f>
        <v>-1.9564217651049866E-3</v>
      </c>
      <c r="G1509" s="2">
        <f t="shared" si="141"/>
        <v>1.2047545127645463E-2</v>
      </c>
      <c r="H1509" s="2" t="str">
        <f t="shared" si="142"/>
        <v>Sell</v>
      </c>
    </row>
    <row r="1510" spans="1:8" ht="13.5" x14ac:dyDescent="0.25">
      <c r="A1510" s="3">
        <f>TITRES_STAT!B1513</f>
        <v>44211</v>
      </c>
      <c r="B1510" s="6">
        <f>TITRES_STAT!D1513</f>
        <v>1.3</v>
      </c>
      <c r="C1510" s="2">
        <f t="shared" si="138"/>
        <v>1.305475811308322</v>
      </c>
      <c r="D1510" s="2">
        <f t="shared" si="140"/>
        <v>1.3000154200353737</v>
      </c>
      <c r="E1510" s="2">
        <f t="shared" si="139"/>
        <v>5.460391272948284E-3</v>
      </c>
      <c r="F1510" s="2">
        <f t="shared" si="143"/>
        <v>-4.7305915749433253E-4</v>
      </c>
      <c r="G1510" s="2">
        <f t="shared" si="141"/>
        <v>5.9334504304426163E-3</v>
      </c>
      <c r="H1510" s="2" t="str">
        <f t="shared" si="142"/>
        <v>Sell</v>
      </c>
    </row>
    <row r="1511" spans="1:8" ht="13.5" x14ac:dyDescent="0.25">
      <c r="A1511" s="3">
        <f>TITRES_STAT!B1514</f>
        <v>44214</v>
      </c>
      <c r="B1511" s="6">
        <f>TITRES_STAT!D1514</f>
        <v>1.3</v>
      </c>
      <c r="C1511" s="2">
        <f t="shared" si="138"/>
        <v>1.3092487634147341</v>
      </c>
      <c r="D1511" s="2">
        <f t="shared" si="140"/>
        <v>1.3000142778105312</v>
      </c>
      <c r="E1511" s="2">
        <f t="shared" si="139"/>
        <v>9.2344856042028134E-3</v>
      </c>
      <c r="F1511" s="2">
        <f t="shared" si="143"/>
        <v>1.4684497948450966E-3</v>
      </c>
      <c r="G1511" s="2">
        <f t="shared" si="141"/>
        <v>7.7660358093577173E-3</v>
      </c>
      <c r="H1511" s="2" t="str">
        <f t="shared" si="142"/>
        <v>Sell</v>
      </c>
    </row>
    <row r="1512" spans="1:8" ht="13.5" x14ac:dyDescent="0.25">
      <c r="A1512" s="3">
        <f>TITRES_STAT!B1515</f>
        <v>44215</v>
      </c>
      <c r="B1512" s="6">
        <f>TITRES_STAT!D1515</f>
        <v>1.27</v>
      </c>
      <c r="C1512" s="2">
        <f t="shared" si="138"/>
        <v>1.3155181844278518</v>
      </c>
      <c r="D1512" s="2">
        <f t="shared" si="140"/>
        <v>1.297790997972714</v>
      </c>
      <c r="E1512" s="2">
        <f t="shared" si="139"/>
        <v>1.7727186455137822E-2</v>
      </c>
      <c r="F1512" s="2">
        <f t="shared" si="143"/>
        <v>4.7201971269036419E-3</v>
      </c>
      <c r="G1512" s="2">
        <f t="shared" si="141"/>
        <v>1.3006989328234179E-2</v>
      </c>
      <c r="H1512" s="2" t="str">
        <f t="shared" si="142"/>
        <v>Sell</v>
      </c>
    </row>
    <row r="1513" spans="1:8" ht="13.5" x14ac:dyDescent="0.25">
      <c r="A1513" s="3">
        <f>TITRES_STAT!B1516</f>
        <v>44216</v>
      </c>
      <c r="B1513" s="6">
        <f>TITRES_STAT!D1516</f>
        <v>1.33</v>
      </c>
      <c r="C1513" s="2">
        <f t="shared" si="138"/>
        <v>1.31159230990049</v>
      </c>
      <c r="D1513" s="2">
        <f t="shared" si="140"/>
        <v>1.300176849974735</v>
      </c>
      <c r="E1513" s="2">
        <f t="shared" si="139"/>
        <v>1.1415459925754989E-2</v>
      </c>
      <c r="F1513" s="2">
        <f t="shared" si="143"/>
        <v>6.0592496866739114E-3</v>
      </c>
      <c r="G1513" s="2">
        <f t="shared" si="141"/>
        <v>5.356210239081078E-3</v>
      </c>
      <c r="H1513" s="2" t="str">
        <f t="shared" si="142"/>
        <v>Sell</v>
      </c>
    </row>
    <row r="1514" spans="1:8" ht="13.5" x14ac:dyDescent="0.25">
      <c r="A1514" s="3">
        <f>TITRES_STAT!B1517</f>
        <v>44217</v>
      </c>
      <c r="B1514" s="6">
        <f>TITRES_STAT!D1517</f>
        <v>1.37</v>
      </c>
      <c r="C1514" s="2">
        <f t="shared" si="138"/>
        <v>1.3082704160696454</v>
      </c>
      <c r="D1514" s="2">
        <f t="shared" si="140"/>
        <v>1.3053489351617917</v>
      </c>
      <c r="E1514" s="2">
        <f t="shared" si="139"/>
        <v>2.9214809078537129E-3</v>
      </c>
      <c r="F1514" s="2">
        <f t="shared" si="143"/>
        <v>5.431695930909872E-3</v>
      </c>
      <c r="G1514" s="2">
        <f t="shared" si="141"/>
        <v>-2.5102150230561591E-3</v>
      </c>
      <c r="H1514" s="2" t="str">
        <f t="shared" si="142"/>
        <v>Hold</v>
      </c>
    </row>
    <row r="1515" spans="1:8" ht="13.5" x14ac:dyDescent="0.25">
      <c r="A1515" s="3">
        <f>TITRES_STAT!B1518</f>
        <v>44218</v>
      </c>
      <c r="B1515" s="6">
        <f>TITRES_STAT!D1518</f>
        <v>1.38</v>
      </c>
      <c r="C1515" s="2">
        <f t="shared" si="138"/>
        <v>1.3069980443666229</v>
      </c>
      <c r="D1515" s="2">
        <f t="shared" si="140"/>
        <v>1.3108786436683257</v>
      </c>
      <c r="E1515" s="2">
        <f t="shared" si="139"/>
        <v>-3.880599301702814E-3</v>
      </c>
      <c r="F1515" s="2">
        <f t="shared" si="143"/>
        <v>3.5692368843873354E-3</v>
      </c>
      <c r="G1515" s="2">
        <f t="shared" si="141"/>
        <v>-7.4498361860901498E-3</v>
      </c>
      <c r="H1515" s="2" t="str">
        <f t="shared" si="142"/>
        <v>Hold</v>
      </c>
    </row>
    <row r="1516" spans="1:8" ht="13.5" x14ac:dyDescent="0.25">
      <c r="A1516" s="3">
        <f>TITRES_STAT!B1519</f>
        <v>44221</v>
      </c>
      <c r="B1516" s="6">
        <f>TITRES_STAT!D1519</f>
        <v>1.43</v>
      </c>
      <c r="C1516" s="2">
        <f t="shared" si="138"/>
        <v>1.3059214221563731</v>
      </c>
      <c r="D1516" s="2">
        <f t="shared" si="140"/>
        <v>1.3197024478410424</v>
      </c>
      <c r="E1516" s="2">
        <f t="shared" si="139"/>
        <v>-1.3781025684669324E-2</v>
      </c>
      <c r="F1516" s="2">
        <f t="shared" si="143"/>
        <v>9.9184370576003902E-5</v>
      </c>
      <c r="G1516" s="2">
        <f t="shared" si="141"/>
        <v>-1.3880210055245328E-2</v>
      </c>
      <c r="H1516" s="2" t="str">
        <f t="shared" si="142"/>
        <v>Hold</v>
      </c>
    </row>
    <row r="1517" spans="1:8" ht="13.5" x14ac:dyDescent="0.25">
      <c r="A1517" s="3">
        <f>TITRES_STAT!B1520</f>
        <v>44222</v>
      </c>
      <c r="B1517" s="6">
        <f>TITRES_STAT!D1520</f>
        <v>1.37</v>
      </c>
      <c r="C1517" s="2">
        <f t="shared" si="138"/>
        <v>1.3050104341323157</v>
      </c>
      <c r="D1517" s="2">
        <f t="shared" si="140"/>
        <v>1.3234281924454097</v>
      </c>
      <c r="E1517" s="2">
        <f t="shared" si="139"/>
        <v>-1.8417758313094001E-2</v>
      </c>
      <c r="F1517" s="2">
        <f t="shared" si="143"/>
        <v>-3.6042041661579973E-3</v>
      </c>
      <c r="G1517" s="2">
        <f t="shared" si="141"/>
        <v>-1.4813554146936005E-2</v>
      </c>
      <c r="H1517" s="2" t="str">
        <f t="shared" si="142"/>
        <v>Hold</v>
      </c>
    </row>
    <row r="1518" spans="1:8" ht="13.5" x14ac:dyDescent="0.25">
      <c r="A1518" s="3">
        <f>TITRES_STAT!B1521</f>
        <v>44223</v>
      </c>
      <c r="B1518" s="6">
        <f>TITRES_STAT!D1521</f>
        <v>1.37</v>
      </c>
      <c r="C1518" s="2">
        <f t="shared" si="138"/>
        <v>1.3042395981119594</v>
      </c>
      <c r="D1518" s="2">
        <f t="shared" si="140"/>
        <v>1.326877955967972</v>
      </c>
      <c r="E1518" s="2">
        <f t="shared" si="139"/>
        <v>-2.2638357856012536E-2</v>
      </c>
      <c r="F1518" s="2">
        <f t="shared" si="143"/>
        <v>-7.4110349041289058E-3</v>
      </c>
      <c r="G1518" s="2">
        <f t="shared" si="141"/>
        <v>-1.5227322951883631E-2</v>
      </c>
      <c r="H1518" s="2" t="str">
        <f t="shared" si="142"/>
        <v>Hold</v>
      </c>
    </row>
    <row r="1519" spans="1:8" ht="13.5" x14ac:dyDescent="0.25">
      <c r="A1519" s="3">
        <f>TITRES_STAT!B1522</f>
        <v>44224</v>
      </c>
      <c r="B1519" s="6">
        <f>TITRES_STAT!D1522</f>
        <v>1.37</v>
      </c>
      <c r="C1519" s="2">
        <f t="shared" si="138"/>
        <v>1.303587352248581</v>
      </c>
      <c r="D1519" s="2">
        <f t="shared" si="140"/>
        <v>1.3300721814518259</v>
      </c>
      <c r="E1519" s="2">
        <f t="shared" si="139"/>
        <v>-2.6484829203244908E-2</v>
      </c>
      <c r="F1519" s="2">
        <f t="shared" si="143"/>
        <v>-1.1225793763952108E-2</v>
      </c>
      <c r="G1519" s="2">
        <f t="shared" si="141"/>
        <v>-1.5259035439292801E-2</v>
      </c>
      <c r="H1519" s="2" t="str">
        <f t="shared" si="142"/>
        <v>Hold</v>
      </c>
    </row>
    <row r="1520" spans="1:8" ht="13.5" x14ac:dyDescent="0.25">
      <c r="A1520" s="3">
        <f>TITRES_STAT!B1523</f>
        <v>44225</v>
      </c>
      <c r="B1520" s="6">
        <f>TITRES_STAT!D1523</f>
        <v>1.33</v>
      </c>
      <c r="C1520" s="2">
        <f t="shared" si="138"/>
        <v>1.3030354519026455</v>
      </c>
      <c r="D1520" s="2">
        <f t="shared" si="140"/>
        <v>1.3300668346776165</v>
      </c>
      <c r="E1520" s="2">
        <f t="shared" si="139"/>
        <v>-2.703138277497108E-2</v>
      </c>
      <c r="F1520" s="2">
        <f t="shared" si="143"/>
        <v>-1.4386911566155902E-2</v>
      </c>
      <c r="G1520" s="2">
        <f t="shared" si="141"/>
        <v>-1.2644471208815178E-2</v>
      </c>
      <c r="H1520" s="2" t="str">
        <f t="shared" si="142"/>
        <v>Hold</v>
      </c>
    </row>
    <row r="1521" spans="1:8" ht="13.5" x14ac:dyDescent="0.25">
      <c r="A1521" s="3">
        <f>TITRES_STAT!B1524</f>
        <v>44228</v>
      </c>
      <c r="B1521" s="6">
        <f>TITRES_STAT!D1524</f>
        <v>1.33</v>
      </c>
      <c r="C1521" s="2">
        <f t="shared" si="138"/>
        <v>1.3025684593022384</v>
      </c>
      <c r="D1521" s="2">
        <f t="shared" si="140"/>
        <v>1.3300618839607561</v>
      </c>
      <c r="E1521" s="2">
        <f t="shared" si="139"/>
        <v>-2.7493424658517673E-2</v>
      </c>
      <c r="F1521" s="2">
        <f t="shared" si="143"/>
        <v>-1.7008214184628258E-2</v>
      </c>
      <c r="G1521" s="2">
        <f t="shared" si="141"/>
        <v>-1.0485210473889416E-2</v>
      </c>
      <c r="H1521" s="2" t="str">
        <f t="shared" si="142"/>
        <v>Hold</v>
      </c>
    </row>
    <row r="1522" spans="1:8" ht="13.5" x14ac:dyDescent="0.25">
      <c r="A1522" s="3">
        <f>TITRES_STAT!B1525</f>
        <v>44229</v>
      </c>
      <c r="B1522" s="6">
        <f>TITRES_STAT!D1525</f>
        <v>1.37</v>
      </c>
      <c r="C1522" s="2">
        <f t="shared" si="138"/>
        <v>1.2975579271018942</v>
      </c>
      <c r="D1522" s="2">
        <f t="shared" si="140"/>
        <v>1.3330202629266261</v>
      </c>
      <c r="E1522" s="2">
        <f t="shared" si="139"/>
        <v>-3.5462335824731905E-2</v>
      </c>
      <c r="F1522" s="2">
        <f t="shared" si="143"/>
        <v>-2.0699038512648989E-2</v>
      </c>
      <c r="G1522" s="2">
        <f t="shared" si="141"/>
        <v>-1.4763297312082917E-2</v>
      </c>
      <c r="H1522" s="2" t="str">
        <f t="shared" si="142"/>
        <v>Hold</v>
      </c>
    </row>
    <row r="1523" spans="1:8" ht="13.5" x14ac:dyDescent="0.25">
      <c r="A1523" s="3">
        <f>TITRES_STAT!B1526</f>
        <v>44230</v>
      </c>
      <c r="B1523" s="6">
        <f>TITRES_STAT!D1526</f>
        <v>1.37</v>
      </c>
      <c r="C1523" s="2">
        <f t="shared" si="138"/>
        <v>1.3025490152400643</v>
      </c>
      <c r="D1523" s="2">
        <f t="shared" si="140"/>
        <v>1.335759502709839</v>
      </c>
      <c r="E1523" s="2">
        <f t="shared" si="139"/>
        <v>-3.321048746977473E-2</v>
      </c>
      <c r="F1523" s="2">
        <f t="shared" si="143"/>
        <v>-2.3201328304074138E-2</v>
      </c>
      <c r="G1523" s="2">
        <f t="shared" si="141"/>
        <v>-1.0009159165700592E-2</v>
      </c>
      <c r="H1523" s="2" t="str">
        <f t="shared" si="142"/>
        <v>Hold</v>
      </c>
    </row>
    <row r="1524" spans="1:8" ht="13.5" x14ac:dyDescent="0.25">
      <c r="A1524" s="3">
        <f>TITRES_STAT!B1527</f>
        <v>44231</v>
      </c>
      <c r="B1524" s="6">
        <f>TITRES_STAT!D1527</f>
        <v>1.41</v>
      </c>
      <c r="C1524" s="2">
        <f t="shared" si="138"/>
        <v>1.312926089818516</v>
      </c>
      <c r="D1524" s="2">
        <f t="shared" si="140"/>
        <v>1.3412587988054063</v>
      </c>
      <c r="E1524" s="2">
        <f t="shared" si="139"/>
        <v>-2.8332708986890331E-2</v>
      </c>
      <c r="F1524" s="2">
        <f t="shared" si="143"/>
        <v>-2.4227604440637377E-2</v>
      </c>
      <c r="G1524" s="2">
        <f t="shared" si="141"/>
        <v>-4.1051045462529544E-3</v>
      </c>
      <c r="H1524" s="2" t="str">
        <f t="shared" si="142"/>
        <v>Hold</v>
      </c>
    </row>
    <row r="1525" spans="1:8" ht="13.5" x14ac:dyDescent="0.25">
      <c r="A1525" s="3">
        <f>TITRES_STAT!B1528</f>
        <v>44232</v>
      </c>
      <c r="B1525" s="6">
        <f>TITRES_STAT!D1528</f>
        <v>1.37</v>
      </c>
      <c r="C1525" s="2">
        <f t="shared" si="138"/>
        <v>1.3232451529233598</v>
      </c>
      <c r="D1525" s="2">
        <f t="shared" si="140"/>
        <v>1.3433877766716726</v>
      </c>
      <c r="E1525" s="2">
        <f t="shared" si="139"/>
        <v>-2.0142623748312882E-2</v>
      </c>
      <c r="F1525" s="2">
        <f t="shared" si="143"/>
        <v>-2.3410608302172481E-2</v>
      </c>
      <c r="G1525" s="2">
        <f t="shared" si="141"/>
        <v>3.2679845538595986E-3</v>
      </c>
      <c r="H1525" s="2" t="str">
        <f t="shared" si="142"/>
        <v>Sell</v>
      </c>
    </row>
    <row r="1526" spans="1:8" ht="13.5" x14ac:dyDescent="0.25">
      <c r="A1526" s="3">
        <f>TITRES_STAT!B1529</f>
        <v>44235</v>
      </c>
      <c r="B1526" s="6">
        <f>TITRES_STAT!D1529</f>
        <v>1.44</v>
      </c>
      <c r="C1526" s="2">
        <f t="shared" si="138"/>
        <v>1.3396689755505351</v>
      </c>
      <c r="D1526" s="2">
        <f t="shared" si="140"/>
        <v>1.3505442376589563</v>
      </c>
      <c r="E1526" s="2">
        <f t="shared" si="139"/>
        <v>-1.0875262108421158E-2</v>
      </c>
      <c r="F1526" s="2">
        <f t="shared" si="143"/>
        <v>-2.0903539063422218E-2</v>
      </c>
      <c r="G1526" s="2">
        <f t="shared" si="141"/>
        <v>1.002827695500106E-2</v>
      </c>
      <c r="H1526" s="2" t="str">
        <f t="shared" si="142"/>
        <v>Sell</v>
      </c>
    </row>
    <row r="1527" spans="1:8" ht="13.5" x14ac:dyDescent="0.25">
      <c r="A1527" s="3">
        <f>TITRES_STAT!B1530</f>
        <v>44236</v>
      </c>
      <c r="B1527" s="6">
        <f>TITRES_STAT!D1530</f>
        <v>1.48</v>
      </c>
      <c r="C1527" s="2">
        <f t="shared" si="138"/>
        <v>1.3443352870042991</v>
      </c>
      <c r="D1527" s="2">
        <f t="shared" si="140"/>
        <v>1.3601335533879224</v>
      </c>
      <c r="E1527" s="2">
        <f t="shared" si="139"/>
        <v>-1.5798266383623361E-2</v>
      </c>
      <c r="F1527" s="2">
        <f t="shared" si="143"/>
        <v>-1.9882484527462448E-2</v>
      </c>
      <c r="G1527" s="2">
        <f t="shared" si="141"/>
        <v>4.084218143839087E-3</v>
      </c>
      <c r="H1527" s="2" t="str">
        <f t="shared" si="142"/>
        <v>Sell</v>
      </c>
    </row>
    <row r="1528" spans="1:8" ht="13.5" x14ac:dyDescent="0.25">
      <c r="A1528" s="3">
        <f>TITRES_STAT!B1531</f>
        <v>44237</v>
      </c>
      <c r="B1528" s="6">
        <f>TITRES_STAT!D1531</f>
        <v>1.53</v>
      </c>
      <c r="C1528" s="2">
        <f t="shared" si="138"/>
        <v>1.3482837043882532</v>
      </c>
      <c r="D1528" s="2">
        <f t="shared" si="140"/>
        <v>1.3727162531369652</v>
      </c>
      <c r="E1528" s="2">
        <f t="shared" si="139"/>
        <v>-2.4432548748712035E-2</v>
      </c>
      <c r="F1528" s="2">
        <f t="shared" si="143"/>
        <v>-2.0792497371712366E-2</v>
      </c>
      <c r="G1528" s="2">
        <f t="shared" si="141"/>
        <v>-3.6400513769996694E-3</v>
      </c>
      <c r="H1528" s="2" t="str">
        <f t="shared" si="142"/>
        <v>Hold</v>
      </c>
    </row>
    <row r="1529" spans="1:8" ht="13.5" x14ac:dyDescent="0.25">
      <c r="A1529" s="3">
        <f>TITRES_STAT!B1532</f>
        <v>44238</v>
      </c>
      <c r="B1529" s="6">
        <f>TITRES_STAT!D1532</f>
        <v>1.61</v>
      </c>
      <c r="C1529" s="2">
        <f t="shared" si="138"/>
        <v>1.3516246729439065</v>
      </c>
      <c r="D1529" s="2">
        <f t="shared" si="140"/>
        <v>1.3902928269786714</v>
      </c>
      <c r="E1529" s="2">
        <f t="shared" si="139"/>
        <v>-3.8668154034764868E-2</v>
      </c>
      <c r="F1529" s="2">
        <f t="shared" si="143"/>
        <v>-2.436762870432287E-2</v>
      </c>
      <c r="G1529" s="2">
        <f t="shared" si="141"/>
        <v>-1.4300525330441998E-2</v>
      </c>
      <c r="H1529" s="2" t="str">
        <f t="shared" si="142"/>
        <v>Hold</v>
      </c>
    </row>
    <row r="1530" spans="1:8" ht="13.5" x14ac:dyDescent="0.25">
      <c r="A1530" s="3">
        <f>TITRES_STAT!B1533</f>
        <v>44239</v>
      </c>
      <c r="B1530" s="6">
        <f>TITRES_STAT!D1533</f>
        <v>1.54</v>
      </c>
      <c r="C1530" s="2">
        <f t="shared" si="138"/>
        <v>1.3482978001833055</v>
      </c>
      <c r="D1530" s="2">
        <f t="shared" si="140"/>
        <v>1.4013822472024735</v>
      </c>
      <c r="E1530" s="2">
        <f t="shared" si="139"/>
        <v>-5.3084447019168035E-2</v>
      </c>
      <c r="F1530" s="2">
        <f t="shared" si="143"/>
        <v>-3.0110992367291908E-2</v>
      </c>
      <c r="G1530" s="2">
        <f t="shared" si="141"/>
        <v>-2.2973454651876127E-2</v>
      </c>
      <c r="H1530" s="2" t="str">
        <f t="shared" si="142"/>
        <v>Hold</v>
      </c>
    </row>
    <row r="1531" spans="1:8" ht="13.5" x14ac:dyDescent="0.25">
      <c r="A1531" s="3">
        <f>TITRES_STAT!B1534</f>
        <v>44242</v>
      </c>
      <c r="B1531" s="6">
        <f>TITRES_STAT!D1534</f>
        <v>1.6</v>
      </c>
      <c r="C1531" s="2">
        <f t="shared" si="138"/>
        <v>1.3454827540012584</v>
      </c>
      <c r="D1531" s="2">
        <f t="shared" si="140"/>
        <v>1.4160946733356237</v>
      </c>
      <c r="E1531" s="2">
        <f t="shared" si="139"/>
        <v>-7.0611919334365281E-2</v>
      </c>
      <c r="F1531" s="2">
        <f t="shared" si="143"/>
        <v>-3.8211177760706587E-2</v>
      </c>
      <c r="G1531" s="2">
        <f t="shared" si="141"/>
        <v>-3.2400741573658694E-2</v>
      </c>
      <c r="H1531" s="2" t="str">
        <f t="shared" si="142"/>
        <v>Hold</v>
      </c>
    </row>
    <row r="1532" spans="1:8" ht="13.5" x14ac:dyDescent="0.25">
      <c r="A1532" s="3">
        <f>TITRES_STAT!B1535</f>
        <v>44243</v>
      </c>
      <c r="B1532" s="6">
        <f>TITRES_STAT!D1535</f>
        <v>1.56</v>
      </c>
      <c r="C1532" s="2">
        <f t="shared" si="138"/>
        <v>1.3492546380010648</v>
      </c>
      <c r="D1532" s="2">
        <f t="shared" si="140"/>
        <v>1.4267543271626146</v>
      </c>
      <c r="E1532" s="2">
        <f t="shared" si="139"/>
        <v>-7.7499689161549812E-2</v>
      </c>
      <c r="F1532" s="2">
        <f t="shared" si="143"/>
        <v>-4.6068880040875233E-2</v>
      </c>
      <c r="G1532" s="2">
        <f t="shared" si="141"/>
        <v>-3.1430809120674578E-2</v>
      </c>
      <c r="H1532" s="2" t="str">
        <f t="shared" si="142"/>
        <v>Hold</v>
      </c>
    </row>
    <row r="1533" spans="1:8" ht="13.5" x14ac:dyDescent="0.25">
      <c r="A1533" s="3">
        <f>TITRES_STAT!B1536</f>
        <v>44244</v>
      </c>
      <c r="B1533" s="6">
        <f>TITRES_STAT!D1536</f>
        <v>1.49</v>
      </c>
      <c r="C1533" s="2">
        <f t="shared" si="138"/>
        <v>1.3524462321547472</v>
      </c>
      <c r="D1533" s="2">
        <f t="shared" si="140"/>
        <v>1.4314391918172358</v>
      </c>
      <c r="E1533" s="2">
        <f t="shared" si="139"/>
        <v>-7.8992959662488538E-2</v>
      </c>
      <c r="F1533" s="2">
        <f t="shared" si="143"/>
        <v>-5.2653695965197894E-2</v>
      </c>
      <c r="G1533" s="2">
        <f t="shared" si="141"/>
        <v>-2.6339263697290644E-2</v>
      </c>
      <c r="H1533" s="2" t="str">
        <f t="shared" si="142"/>
        <v>Hold</v>
      </c>
    </row>
    <row r="1534" spans="1:8" ht="13.5" x14ac:dyDescent="0.25">
      <c r="A1534" s="3">
        <f>TITRES_STAT!B1537</f>
        <v>44245</v>
      </c>
      <c r="B1534" s="6">
        <f>TITRES_STAT!D1537</f>
        <v>1.43</v>
      </c>
      <c r="C1534" s="2">
        <f t="shared" si="138"/>
        <v>1.3613006579770939</v>
      </c>
      <c r="D1534" s="2">
        <f t="shared" si="140"/>
        <v>1.4313325850159591</v>
      </c>
      <c r="E1534" s="2">
        <f t="shared" si="139"/>
        <v>-7.0031927038865183E-2</v>
      </c>
      <c r="F1534" s="2">
        <f t="shared" si="143"/>
        <v>-5.612934217993136E-2</v>
      </c>
      <c r="G1534" s="2">
        <f t="shared" si="141"/>
        <v>-1.3902584858933822E-2</v>
      </c>
      <c r="H1534" s="2" t="str">
        <f t="shared" si="142"/>
        <v>Hold</v>
      </c>
    </row>
    <row r="1535" spans="1:8" ht="13.5" x14ac:dyDescent="0.25">
      <c r="A1535" s="3">
        <f>TITRES_STAT!B1538</f>
        <v>44246</v>
      </c>
      <c r="B1535" s="6">
        <f>TITRES_STAT!D1538</f>
        <v>1.43</v>
      </c>
      <c r="C1535" s="2">
        <f t="shared" si="138"/>
        <v>1.3626390182883101</v>
      </c>
      <c r="D1535" s="2">
        <f t="shared" si="140"/>
        <v>1.4312338750147771</v>
      </c>
      <c r="E1535" s="2">
        <f t="shared" si="139"/>
        <v>-6.8594856726466924E-2</v>
      </c>
      <c r="F1535" s="2">
        <f t="shared" si="143"/>
        <v>-5.862244508923848E-2</v>
      </c>
      <c r="G1535" s="2">
        <f t="shared" si="141"/>
        <v>-9.9724116372284441E-3</v>
      </c>
      <c r="H1535" s="2" t="str">
        <f t="shared" si="142"/>
        <v>Hold</v>
      </c>
    </row>
    <row r="1536" spans="1:8" ht="13.5" x14ac:dyDescent="0.25">
      <c r="A1536" s="3">
        <f>TITRES_STAT!B1539</f>
        <v>44249</v>
      </c>
      <c r="B1536" s="6">
        <f>TITRES_STAT!D1539</f>
        <v>1.43</v>
      </c>
      <c r="C1536" s="2">
        <f t="shared" si="138"/>
        <v>1.3745407077824161</v>
      </c>
      <c r="D1536" s="2">
        <f t="shared" si="140"/>
        <v>1.4311424768655343</v>
      </c>
      <c r="E1536" s="2">
        <f t="shared" si="139"/>
        <v>-5.6601769083118203E-2</v>
      </c>
      <c r="F1536" s="2">
        <f t="shared" si="143"/>
        <v>-5.8218309888014429E-2</v>
      </c>
      <c r="G1536" s="2">
        <f t="shared" si="141"/>
        <v>1.6165408048962257E-3</v>
      </c>
      <c r="H1536" s="2" t="str">
        <f t="shared" si="142"/>
        <v>Sell</v>
      </c>
    </row>
    <row r="1537" spans="1:8" ht="13.5" x14ac:dyDescent="0.25">
      <c r="A1537" s="3">
        <f>TITRES_STAT!B1540</f>
        <v>44250</v>
      </c>
      <c r="B1537" s="6">
        <f>TITRES_STAT!D1540</f>
        <v>1.37</v>
      </c>
      <c r="C1537" s="2">
        <f t="shared" si="138"/>
        <v>1.3907652142774289</v>
      </c>
      <c r="D1537" s="2">
        <f t="shared" si="140"/>
        <v>1.4266134045051244</v>
      </c>
      <c r="E1537" s="2">
        <f t="shared" si="139"/>
        <v>-3.5848190227695476E-2</v>
      </c>
      <c r="F1537" s="2">
        <f t="shared" si="143"/>
        <v>-5.3744285955950641E-2</v>
      </c>
      <c r="G1537" s="2">
        <f t="shared" si="141"/>
        <v>1.7896095728255165E-2</v>
      </c>
      <c r="H1537" s="2" t="str">
        <f t="shared" si="142"/>
        <v>Sell</v>
      </c>
    </row>
    <row r="1538" spans="1:8" ht="13.5" x14ac:dyDescent="0.25">
      <c r="A1538" s="3">
        <f>TITRES_STAT!B1541</f>
        <v>44251</v>
      </c>
      <c r="B1538" s="6">
        <f>TITRES_STAT!D1541</f>
        <v>1.41</v>
      </c>
      <c r="C1538" s="2">
        <f t="shared" si="138"/>
        <v>1.4121859505424399</v>
      </c>
      <c r="D1538" s="2">
        <f t="shared" si="140"/>
        <v>1.4253827819491891</v>
      </c>
      <c r="E1538" s="2">
        <f t="shared" si="139"/>
        <v>-1.319683140674921E-2</v>
      </c>
      <c r="F1538" s="2">
        <f t="shared" si="143"/>
        <v>-4.5634795046110357E-2</v>
      </c>
      <c r="G1538" s="2">
        <f t="shared" si="141"/>
        <v>3.2437963639361148E-2</v>
      </c>
      <c r="H1538" s="2" t="str">
        <f t="shared" si="142"/>
        <v>Sell</v>
      </c>
    </row>
    <row r="1539" spans="1:8" ht="13.5" x14ac:dyDescent="0.25">
      <c r="A1539" s="3">
        <f>TITRES_STAT!B1542</f>
        <v>44252</v>
      </c>
      <c r="B1539" s="6">
        <f>TITRES_STAT!D1542</f>
        <v>1.43</v>
      </c>
      <c r="C1539" s="2">
        <f t="shared" si="138"/>
        <v>1.4426188812282184</v>
      </c>
      <c r="D1539" s="2">
        <f t="shared" si="140"/>
        <v>1.425724798101101</v>
      </c>
      <c r="E1539" s="2">
        <f t="shared" si="139"/>
        <v>1.6894083127117376E-2</v>
      </c>
      <c r="F1539" s="2">
        <f t="shared" si="143"/>
        <v>-3.3129019411464809E-2</v>
      </c>
      <c r="G1539" s="2">
        <f t="shared" si="141"/>
        <v>5.0023102538582186E-2</v>
      </c>
      <c r="H1539" s="2" t="str">
        <f t="shared" si="142"/>
        <v>Sell</v>
      </c>
    </row>
    <row r="1540" spans="1:8" ht="13.5" x14ac:dyDescent="0.25">
      <c r="A1540" s="3">
        <f>TITRES_STAT!B1543</f>
        <v>44253</v>
      </c>
      <c r="B1540" s="6">
        <f>TITRES_STAT!D1543</f>
        <v>1.45</v>
      </c>
      <c r="C1540" s="2">
        <f t="shared" si="138"/>
        <v>1.4576005918084924</v>
      </c>
      <c r="D1540" s="2">
        <f t="shared" si="140"/>
        <v>1.4275229612047231</v>
      </c>
      <c r="E1540" s="2">
        <f t="shared" si="139"/>
        <v>3.0077630603769334E-2</v>
      </c>
      <c r="F1540" s="2">
        <f t="shared" si="143"/>
        <v>-2.0487689408417983E-2</v>
      </c>
      <c r="G1540" s="2">
        <f t="shared" si="141"/>
        <v>5.0565320012187318E-2</v>
      </c>
      <c r="H1540" s="2" t="str">
        <f t="shared" si="142"/>
        <v>Sell</v>
      </c>
    </row>
    <row r="1541" spans="1:8" ht="13.5" x14ac:dyDescent="0.25">
      <c r="A1541" s="3">
        <f>TITRES_STAT!B1544</f>
        <v>44256</v>
      </c>
      <c r="B1541" s="6">
        <f>TITRES_STAT!D1544</f>
        <v>1.49</v>
      </c>
      <c r="C1541" s="2">
        <f t="shared" si="138"/>
        <v>1.4795081930687244</v>
      </c>
      <c r="D1541" s="2">
        <f t="shared" si="140"/>
        <v>1.4321508900043733</v>
      </c>
      <c r="E1541" s="2">
        <f t="shared" si="139"/>
        <v>4.7357303064351042E-2</v>
      </c>
      <c r="F1541" s="2">
        <f t="shared" si="143"/>
        <v>-6.9186909138641787E-3</v>
      </c>
      <c r="G1541" s="2">
        <f t="shared" si="141"/>
        <v>5.4275993978215219E-2</v>
      </c>
      <c r="H1541" s="2" t="str">
        <f t="shared" si="142"/>
        <v>Sell</v>
      </c>
    </row>
    <row r="1542" spans="1:8" ht="13.5" x14ac:dyDescent="0.25">
      <c r="A1542" s="3">
        <f>TITRES_STAT!B1545</f>
        <v>44257</v>
      </c>
      <c r="B1542" s="6">
        <f>TITRES_STAT!D1545</f>
        <v>1.48</v>
      </c>
      <c r="C1542" s="2">
        <f t="shared" si="138"/>
        <v>1.4918915479812282</v>
      </c>
      <c r="D1542" s="2">
        <f t="shared" si="140"/>
        <v>1.4356952685225679</v>
      </c>
      <c r="E1542" s="2">
        <f t="shared" si="139"/>
        <v>5.6196279458660348E-2</v>
      </c>
      <c r="F1542" s="2">
        <f t="shared" si="143"/>
        <v>5.7043031606407273E-3</v>
      </c>
      <c r="G1542" s="2">
        <f t="shared" si="141"/>
        <v>5.0491976298019617E-2</v>
      </c>
      <c r="H1542" s="2" t="str">
        <f t="shared" si="142"/>
        <v>Sell</v>
      </c>
    </row>
    <row r="1543" spans="1:8" ht="13.5" x14ac:dyDescent="0.25">
      <c r="A1543" s="3">
        <f>TITRES_STAT!B1546</f>
        <v>44258</v>
      </c>
      <c r="B1543" s="6">
        <f>TITRES_STAT!D1546</f>
        <v>1.48</v>
      </c>
      <c r="C1543" s="2">
        <f t="shared" si="138"/>
        <v>1.4916005405995008</v>
      </c>
      <c r="D1543" s="2">
        <f t="shared" si="140"/>
        <v>1.438977100483859</v>
      </c>
      <c r="E1543" s="2">
        <f t="shared" si="139"/>
        <v>5.2623440115641795E-2</v>
      </c>
      <c r="F1543" s="2">
        <f t="shared" si="143"/>
        <v>1.5088130551640941E-2</v>
      </c>
      <c r="G1543" s="2">
        <f t="shared" si="141"/>
        <v>3.7535309564000856E-2</v>
      </c>
      <c r="H1543" s="2" t="str">
        <f t="shared" si="142"/>
        <v>Sell</v>
      </c>
    </row>
    <row r="1544" spans="1:8" ht="13.5" x14ac:dyDescent="0.25">
      <c r="A1544" s="3">
        <f>TITRES_STAT!B1547</f>
        <v>44259</v>
      </c>
      <c r="B1544" s="6">
        <f>TITRES_STAT!D1547</f>
        <v>1.53</v>
      </c>
      <c r="C1544" s="2">
        <f t="shared" si="138"/>
        <v>1.4821235343534236</v>
      </c>
      <c r="D1544" s="2">
        <f t="shared" si="140"/>
        <v>1.4457195374850547</v>
      </c>
      <c r="E1544" s="2">
        <f t="shared" si="139"/>
        <v>3.6403996868368926E-2</v>
      </c>
      <c r="F1544" s="2">
        <f t="shared" si="143"/>
        <v>1.9351303814986537E-2</v>
      </c>
      <c r="G1544" s="2">
        <f t="shared" si="141"/>
        <v>1.7052693053382389E-2</v>
      </c>
      <c r="H1544" s="2" t="str">
        <f t="shared" si="142"/>
        <v>Sell</v>
      </c>
    </row>
    <row r="1545" spans="1:8" ht="13.5" x14ac:dyDescent="0.25">
      <c r="A1545" s="3">
        <f>TITRES_STAT!B1548</f>
        <v>44260</v>
      </c>
      <c r="B1545" s="6">
        <f>TITRES_STAT!D1548</f>
        <v>1.53</v>
      </c>
      <c r="C1545" s="2">
        <f t="shared" si="138"/>
        <v>1.4741045290682815</v>
      </c>
      <c r="D1545" s="2">
        <f t="shared" si="140"/>
        <v>1.451962534708384</v>
      </c>
      <c r="E1545" s="2">
        <f t="shared" si="139"/>
        <v>2.2141994359897499E-2</v>
      </c>
      <c r="F1545" s="2">
        <f t="shared" si="143"/>
        <v>1.9909441923968731E-2</v>
      </c>
      <c r="G1545" s="2">
        <f t="shared" si="141"/>
        <v>2.2325524359287675E-3</v>
      </c>
      <c r="H1545" s="2" t="str">
        <f t="shared" si="142"/>
        <v>Sell</v>
      </c>
    </row>
    <row r="1546" spans="1:8" ht="13.5" x14ac:dyDescent="0.25">
      <c r="A1546" s="3">
        <f>TITRES_STAT!B1549</f>
        <v>44263</v>
      </c>
      <c r="B1546" s="6">
        <f>TITRES_STAT!D1549</f>
        <v>1.57</v>
      </c>
      <c r="C1546" s="2">
        <f t="shared" si="138"/>
        <v>1.4673192169039304</v>
      </c>
      <c r="D1546" s="2">
        <f t="shared" si="140"/>
        <v>1.4607060506559111</v>
      </c>
      <c r="E1546" s="2">
        <f t="shared" si="139"/>
        <v>6.613166248019331E-3</v>
      </c>
      <c r="F1546" s="2">
        <f t="shared" si="143"/>
        <v>1.7250186788778852E-2</v>
      </c>
      <c r="G1546" s="2">
        <f t="shared" si="141"/>
        <v>-1.0637020540759521E-2</v>
      </c>
      <c r="H1546" s="2" t="str">
        <f t="shared" si="142"/>
        <v>Hold</v>
      </c>
    </row>
    <row r="1547" spans="1:8" ht="13.5" x14ac:dyDescent="0.25">
      <c r="A1547" s="3">
        <f>TITRES_STAT!B1550</f>
        <v>44264</v>
      </c>
      <c r="B1547" s="6">
        <f>TITRES_STAT!D1550</f>
        <v>1.57</v>
      </c>
      <c r="C1547" s="2">
        <f t="shared" si="138"/>
        <v>1.452347029687941</v>
      </c>
      <c r="D1547" s="2">
        <f t="shared" si="140"/>
        <v>1.4688018987554732</v>
      </c>
      <c r="E1547" s="2">
        <f t="shared" si="139"/>
        <v>-1.645486906753213E-2</v>
      </c>
      <c r="F1547" s="2">
        <f t="shared" si="143"/>
        <v>1.0509175617516657E-2</v>
      </c>
      <c r="G1547" s="2">
        <f t="shared" si="141"/>
        <v>-2.6964044685048788E-2</v>
      </c>
      <c r="H1547" s="2" t="str">
        <f t="shared" si="142"/>
        <v>Hold</v>
      </c>
    </row>
    <row r="1548" spans="1:8" ht="13.5" x14ac:dyDescent="0.25">
      <c r="A1548" s="3">
        <f>TITRES_STAT!B1551</f>
        <v>44265</v>
      </c>
      <c r="B1548" s="6">
        <f>TITRES_STAT!D1551</f>
        <v>1.57</v>
      </c>
      <c r="C1548" s="2">
        <f t="shared" si="138"/>
        <v>1.4458321020436424</v>
      </c>
      <c r="D1548" s="2">
        <f t="shared" si="140"/>
        <v>1.476298054403216</v>
      </c>
      <c r="E1548" s="2">
        <f t="shared" si="139"/>
        <v>-3.0465952359573611E-2</v>
      </c>
      <c r="F1548" s="2">
        <f t="shared" si="143"/>
        <v>2.3141500220986034E-3</v>
      </c>
      <c r="G1548" s="2">
        <f t="shared" si="141"/>
        <v>-3.2780102381672213E-2</v>
      </c>
      <c r="H1548" s="2" t="str">
        <f t="shared" si="142"/>
        <v>Hold</v>
      </c>
    </row>
    <row r="1549" spans="1:8" ht="13.5" x14ac:dyDescent="0.25">
      <c r="A1549" s="3">
        <f>TITRES_STAT!B1552</f>
        <v>44266</v>
      </c>
      <c r="B1549" s="6">
        <f>TITRES_STAT!D1552</f>
        <v>1.57</v>
      </c>
      <c r="C1549" s="2">
        <f t="shared" si="138"/>
        <v>1.4433963940369281</v>
      </c>
      <c r="D1549" s="2">
        <f t="shared" si="140"/>
        <v>1.4832389392622372</v>
      </c>
      <c r="E1549" s="2">
        <f t="shared" si="139"/>
        <v>-3.9842545225309056E-2</v>
      </c>
      <c r="F1549" s="2">
        <f t="shared" si="143"/>
        <v>-6.1171890273829296E-3</v>
      </c>
      <c r="G1549" s="2">
        <f t="shared" si="141"/>
        <v>-3.3725356197926125E-2</v>
      </c>
      <c r="H1549" s="2" t="str">
        <f t="shared" si="142"/>
        <v>Hold</v>
      </c>
    </row>
    <row r="1550" spans="1:8" ht="13.5" x14ac:dyDescent="0.25">
      <c r="A1550" s="3">
        <f>TITRES_STAT!B1553</f>
        <v>44267</v>
      </c>
      <c r="B1550" s="6">
        <f>TITRES_STAT!D1553</f>
        <v>1.57</v>
      </c>
      <c r="C1550" s="2">
        <f t="shared" si="138"/>
        <v>1.4444123334158623</v>
      </c>
      <c r="D1550" s="2">
        <f t="shared" si="140"/>
        <v>1.4896656845020715</v>
      </c>
      <c r="E1550" s="2">
        <f t="shared" si="139"/>
        <v>-4.5253351086209204E-2</v>
      </c>
      <c r="F1550" s="2">
        <f t="shared" si="143"/>
        <v>-1.3944421439148185E-2</v>
      </c>
      <c r="G1550" s="2">
        <f t="shared" si="141"/>
        <v>-3.1308929647061015E-2</v>
      </c>
      <c r="H1550" s="2" t="str">
        <f t="shared" si="142"/>
        <v>Hold</v>
      </c>
    </row>
    <row r="1551" spans="1:8" ht="13.5" x14ac:dyDescent="0.25">
      <c r="A1551" s="3">
        <f>TITRES_STAT!B1554</f>
        <v>44270</v>
      </c>
      <c r="B1551" s="6">
        <f>TITRES_STAT!D1554</f>
        <v>1.57</v>
      </c>
      <c r="C1551" s="2">
        <f t="shared" ref="C1551:C1614" si="144">$C$4*B1541+C1550*(1-$C$4)</f>
        <v>1.4514258205826529</v>
      </c>
      <c r="D1551" s="2">
        <f t="shared" si="140"/>
        <v>1.4956163745389552</v>
      </c>
      <c r="E1551" s="2">
        <f t="shared" si="139"/>
        <v>-4.4190553956302336E-2</v>
      </c>
      <c r="F1551" s="2">
        <f t="shared" si="143"/>
        <v>-1.9993647942579018E-2</v>
      </c>
      <c r="G1551" s="2">
        <f t="shared" si="141"/>
        <v>-2.4196906013723318E-2</v>
      </c>
      <c r="H1551" s="2" t="str">
        <f t="shared" si="142"/>
        <v>Hold</v>
      </c>
    </row>
    <row r="1552" spans="1:8" ht="13.5" x14ac:dyDescent="0.25">
      <c r="A1552" s="3">
        <f>TITRES_STAT!B1555</f>
        <v>44271</v>
      </c>
      <c r="B1552" s="6">
        <f>TITRES_STAT!D1555</f>
        <v>1.57</v>
      </c>
      <c r="C1552" s="2">
        <f t="shared" si="144"/>
        <v>1.4558218481853216</v>
      </c>
      <c r="D1552" s="2">
        <f t="shared" si="140"/>
        <v>1.5011262727212549</v>
      </c>
      <c r="E1552" s="2">
        <f t="shared" si="139"/>
        <v>-4.5304424535933308E-2</v>
      </c>
      <c r="F1552" s="2">
        <f t="shared" si="143"/>
        <v>-2.5055803261249877E-2</v>
      </c>
      <c r="G1552" s="2">
        <f t="shared" si="141"/>
        <v>-2.024862127468343E-2</v>
      </c>
      <c r="H1552" s="2" t="str">
        <f t="shared" si="142"/>
        <v>Hold</v>
      </c>
    </row>
    <row r="1553" spans="1:8" ht="13.5" x14ac:dyDescent="0.25">
      <c r="A1553" s="3">
        <f>TITRES_STAT!B1556</f>
        <v>44272</v>
      </c>
      <c r="B1553" s="6">
        <f>TITRES_STAT!D1556</f>
        <v>1.57</v>
      </c>
      <c r="C1553" s="2">
        <f t="shared" si="144"/>
        <v>1.4595415638491183</v>
      </c>
      <c r="D1553" s="2">
        <f t="shared" si="140"/>
        <v>1.5062280302974582</v>
      </c>
      <c r="E1553" s="2">
        <f t="shared" si="139"/>
        <v>-4.6686466448339958E-2</v>
      </c>
      <c r="F1553" s="2">
        <f t="shared" si="143"/>
        <v>-2.9381935898667895E-2</v>
      </c>
      <c r="G1553" s="2">
        <f t="shared" si="141"/>
        <v>-1.7304530549672063E-2</v>
      </c>
      <c r="H1553" s="2" t="str">
        <f t="shared" si="142"/>
        <v>Hold</v>
      </c>
    </row>
    <row r="1554" spans="1:8" ht="13.5" x14ac:dyDescent="0.25">
      <c r="A1554" s="3">
        <f>TITRES_STAT!B1557</f>
        <v>44273</v>
      </c>
      <c r="B1554" s="6">
        <f>TITRES_STAT!D1557</f>
        <v>1.63</v>
      </c>
      <c r="C1554" s="2">
        <f t="shared" si="144"/>
        <v>1.4703813232569463</v>
      </c>
      <c r="D1554" s="2">
        <f t="shared" si="140"/>
        <v>1.5153963243494983</v>
      </c>
      <c r="E1554" s="2">
        <f t="shared" si="139"/>
        <v>-4.5015001092552076E-2</v>
      </c>
      <c r="F1554" s="2">
        <f t="shared" si="143"/>
        <v>-3.2508548937444731E-2</v>
      </c>
      <c r="G1554" s="2">
        <f t="shared" si="141"/>
        <v>-1.2506452155107345E-2</v>
      </c>
      <c r="H1554" s="2" t="str">
        <f t="shared" si="142"/>
        <v>Hold</v>
      </c>
    </row>
    <row r="1555" spans="1:8" ht="13.5" x14ac:dyDescent="0.25">
      <c r="A1555" s="3">
        <f>TITRES_STAT!B1558</f>
        <v>44274</v>
      </c>
      <c r="B1555" s="6">
        <f>TITRES_STAT!D1558</f>
        <v>1.67</v>
      </c>
      <c r="C1555" s="2">
        <f t="shared" si="144"/>
        <v>1.4795534273712621</v>
      </c>
      <c r="D1555" s="2">
        <f t="shared" si="140"/>
        <v>1.5268484484717577</v>
      </c>
      <c r="E1555" s="2">
        <f t="shared" si="139"/>
        <v>-4.729502110049566E-2</v>
      </c>
      <c r="F1555" s="2">
        <f t="shared" si="143"/>
        <v>-3.5465843370054921E-2</v>
      </c>
      <c r="G1555" s="2">
        <f t="shared" si="141"/>
        <v>-1.1829177730440739E-2</v>
      </c>
      <c r="H1555" s="2" t="str">
        <f t="shared" si="142"/>
        <v>Hold</v>
      </c>
    </row>
    <row r="1556" spans="1:8" ht="13.5" x14ac:dyDescent="0.25">
      <c r="A1556" s="3">
        <f>TITRES_STAT!B1559</f>
        <v>44277</v>
      </c>
      <c r="B1556" s="6">
        <f>TITRES_STAT!D1559</f>
        <v>1.77</v>
      </c>
      <c r="C1556" s="2">
        <f t="shared" si="144"/>
        <v>1.4934682846987601</v>
      </c>
      <c r="D1556" s="2">
        <f t="shared" si="140"/>
        <v>1.5448596745108869</v>
      </c>
      <c r="E1556" s="2">
        <f t="shared" si="139"/>
        <v>-5.1391389812126764E-2</v>
      </c>
      <c r="F1556" s="2">
        <f t="shared" si="143"/>
        <v>-3.8650952658469295E-2</v>
      </c>
      <c r="G1556" s="2">
        <f t="shared" si="141"/>
        <v>-1.2740437153657469E-2</v>
      </c>
      <c r="H1556" s="2" t="str">
        <f t="shared" si="142"/>
        <v>Hold</v>
      </c>
    </row>
    <row r="1557" spans="1:8" ht="13.5" x14ac:dyDescent="0.25">
      <c r="A1557" s="3">
        <f>TITRES_STAT!B1560</f>
        <v>44278</v>
      </c>
      <c r="B1557" s="6">
        <f>TITRES_STAT!D1560</f>
        <v>1.81</v>
      </c>
      <c r="C1557" s="2">
        <f t="shared" si="144"/>
        <v>1.5052423947451046</v>
      </c>
      <c r="D1557" s="2">
        <f t="shared" si="140"/>
        <v>1.5644996986211914</v>
      </c>
      <c r="E1557" s="2">
        <f t="shared" si="139"/>
        <v>-5.9257303876086853E-2</v>
      </c>
      <c r="F1557" s="2">
        <f t="shared" si="143"/>
        <v>-4.2772222901992812E-2</v>
      </c>
      <c r="G1557" s="2">
        <f t="shared" si="141"/>
        <v>-1.6485080974094041E-2</v>
      </c>
      <c r="H1557" s="2" t="str">
        <f t="shared" si="142"/>
        <v>Hold</v>
      </c>
    </row>
    <row r="1558" spans="1:8" ht="13.5" x14ac:dyDescent="0.25">
      <c r="A1558" s="3">
        <f>TITRES_STAT!B1561</f>
        <v>44279</v>
      </c>
      <c r="B1558" s="6">
        <f>TITRES_STAT!D1561</f>
        <v>1.8</v>
      </c>
      <c r="C1558" s="2">
        <f t="shared" si="144"/>
        <v>1.5152051032458576</v>
      </c>
      <c r="D1558" s="2">
        <f t="shared" si="140"/>
        <v>1.5819441653899919</v>
      </c>
      <c r="E1558" s="2">
        <f t="shared" si="139"/>
        <v>-6.6739062144134387E-2</v>
      </c>
      <c r="F1558" s="2">
        <f t="shared" si="143"/>
        <v>-4.7565590750421126E-2</v>
      </c>
      <c r="G1558" s="2">
        <f t="shared" si="141"/>
        <v>-1.9173471393713261E-2</v>
      </c>
      <c r="H1558" s="2" t="str">
        <f t="shared" si="142"/>
        <v>Hold</v>
      </c>
    </row>
    <row r="1559" spans="1:8" ht="13.5" x14ac:dyDescent="0.25">
      <c r="A1559" s="3">
        <f>TITRES_STAT!B1562</f>
        <v>44280</v>
      </c>
      <c r="B1559" s="6">
        <f>TITRES_STAT!D1562</f>
        <v>1.8</v>
      </c>
      <c r="C1559" s="2">
        <f t="shared" si="144"/>
        <v>1.5236350873618794</v>
      </c>
      <c r="D1559" s="2">
        <f t="shared" si="140"/>
        <v>1.5980964494351777</v>
      </c>
      <c r="E1559" s="2">
        <f t="shared" si="139"/>
        <v>-7.4461362073298343E-2</v>
      </c>
      <c r="F1559" s="2">
        <f t="shared" si="143"/>
        <v>-5.2944745014996575E-2</v>
      </c>
      <c r="G1559" s="2">
        <f t="shared" si="141"/>
        <v>-2.1516617058301768E-2</v>
      </c>
      <c r="H1559" s="2" t="str">
        <f t="shared" si="142"/>
        <v>Hold</v>
      </c>
    </row>
    <row r="1560" spans="1:8" ht="13.5" x14ac:dyDescent="0.25">
      <c r="A1560" s="3">
        <f>TITRES_STAT!B1563</f>
        <v>44281</v>
      </c>
      <c r="B1560" s="6">
        <f>TITRES_STAT!D1563</f>
        <v>1.8</v>
      </c>
      <c r="C1560" s="2">
        <f t="shared" si="144"/>
        <v>1.5307681508446671</v>
      </c>
      <c r="D1560" s="2">
        <f t="shared" si="140"/>
        <v>1.6130522679955348</v>
      </c>
      <c r="E1560" s="2">
        <f t="shared" si="139"/>
        <v>-8.2284117150867697E-2</v>
      </c>
      <c r="F1560" s="2">
        <f t="shared" si="143"/>
        <v>-5.881261944217081E-2</v>
      </c>
      <c r="G1560" s="2">
        <f t="shared" si="141"/>
        <v>-2.3471497708696887E-2</v>
      </c>
      <c r="H1560" s="2" t="str">
        <f t="shared" si="142"/>
        <v>Hold</v>
      </c>
    </row>
    <row r="1561" spans="1:8" ht="13.5" x14ac:dyDescent="0.25">
      <c r="A1561" s="3">
        <f>TITRES_STAT!B1564</f>
        <v>44284</v>
      </c>
      <c r="B1561" s="6">
        <f>TITRES_STAT!D1564</f>
        <v>1.75</v>
      </c>
      <c r="C1561" s="2">
        <f t="shared" si="144"/>
        <v>1.5368038199454874</v>
      </c>
      <c r="D1561" s="2">
        <f t="shared" si="140"/>
        <v>1.62319654444031</v>
      </c>
      <c r="E1561" s="2">
        <f t="shared" si="139"/>
        <v>-8.6392724494822604E-2</v>
      </c>
      <c r="F1561" s="2">
        <f t="shared" si="143"/>
        <v>-6.4328640452701175E-2</v>
      </c>
      <c r="G1561" s="2">
        <f t="shared" si="141"/>
        <v>-2.2064084042121429E-2</v>
      </c>
      <c r="H1561" s="2" t="str">
        <f t="shared" si="142"/>
        <v>Hold</v>
      </c>
    </row>
    <row r="1562" spans="1:8" ht="13.5" x14ac:dyDescent="0.25">
      <c r="A1562" s="3">
        <f>TITRES_STAT!B1565</f>
        <v>44285</v>
      </c>
      <c r="B1562" s="6">
        <f>TITRES_STAT!D1565</f>
        <v>1.68</v>
      </c>
      <c r="C1562" s="2">
        <f t="shared" si="144"/>
        <v>1.5419109245692586</v>
      </c>
      <c r="D1562" s="2">
        <f t="shared" si="140"/>
        <v>1.6274042078151019</v>
      </c>
      <c r="E1562" s="2">
        <f t="shared" si="139"/>
        <v>-8.5493283245843266E-2</v>
      </c>
      <c r="F1562" s="2">
        <f t="shared" si="143"/>
        <v>-6.8561569011329593E-2</v>
      </c>
      <c r="G1562" s="2">
        <f t="shared" si="141"/>
        <v>-1.6931714234513673E-2</v>
      </c>
      <c r="H1562" s="2" t="str">
        <f t="shared" si="142"/>
        <v>Hold</v>
      </c>
    </row>
    <row r="1563" spans="1:8" ht="13.5" x14ac:dyDescent="0.25">
      <c r="A1563" s="3">
        <f>TITRES_STAT!B1566</f>
        <v>44286</v>
      </c>
      <c r="B1563" s="6">
        <f>TITRES_STAT!D1566</f>
        <v>1.61</v>
      </c>
      <c r="C1563" s="2">
        <f t="shared" si="144"/>
        <v>1.5462323207893727</v>
      </c>
      <c r="D1563" s="2">
        <f t="shared" si="140"/>
        <v>1.6261150072362054</v>
      </c>
      <c r="E1563" s="2">
        <f t="shared" si="139"/>
        <v>-7.9882686446832718E-2</v>
      </c>
      <c r="F1563" s="2">
        <f t="shared" si="143"/>
        <v>-7.0825792498430212E-2</v>
      </c>
      <c r="G1563" s="2">
        <f t="shared" si="141"/>
        <v>-9.0568939484025057E-3</v>
      </c>
      <c r="H1563" s="2" t="str">
        <f t="shared" si="142"/>
        <v>Hold</v>
      </c>
    </row>
    <row r="1564" spans="1:8" ht="13.5" x14ac:dyDescent="0.25">
      <c r="A1564" s="3">
        <f>TITRES_STAT!B1567</f>
        <v>44287</v>
      </c>
      <c r="B1564" s="6">
        <f>TITRES_STAT!D1567</f>
        <v>1.54</v>
      </c>
      <c r="C1564" s="2">
        <f t="shared" si="144"/>
        <v>1.559119656052546</v>
      </c>
      <c r="D1564" s="2">
        <f t="shared" si="140"/>
        <v>1.6197361178113012</v>
      </c>
      <c r="E1564" s="2">
        <f t="shared" ref="E1564:E1627" si="145">C1564-D1564</f>
        <v>-6.0616461758755236E-2</v>
      </c>
      <c r="F1564" s="2">
        <f t="shared" si="143"/>
        <v>-6.8783926350495225E-2</v>
      </c>
      <c r="G1564" s="2">
        <f t="shared" si="141"/>
        <v>8.1674645917399896E-3</v>
      </c>
      <c r="H1564" s="2" t="str">
        <f t="shared" si="142"/>
        <v>Sell</v>
      </c>
    </row>
    <row r="1565" spans="1:8" ht="13.5" x14ac:dyDescent="0.25">
      <c r="A1565" s="3">
        <f>TITRES_STAT!B1568</f>
        <v>44288</v>
      </c>
      <c r="B1565" s="6">
        <f>TITRES_STAT!D1568</f>
        <v>1.54</v>
      </c>
      <c r="C1565" s="2">
        <f t="shared" si="144"/>
        <v>1.5761781705060005</v>
      </c>
      <c r="D1565" s="2">
        <f t="shared" ref="D1565:D1628" si="146">$D$4*B1565+(1-$D$4)*D1564</f>
        <v>1.6138297387141678</v>
      </c>
      <c r="E1565" s="2">
        <f t="shared" si="145"/>
        <v>-3.7651568208167285E-2</v>
      </c>
      <c r="F1565" s="2">
        <f t="shared" si="143"/>
        <v>-6.2557454722029643E-2</v>
      </c>
      <c r="G1565" s="2">
        <f t="shared" si="141"/>
        <v>2.4905886513862358E-2</v>
      </c>
      <c r="H1565" s="2" t="str">
        <f t="shared" si="142"/>
        <v>Sell</v>
      </c>
    </row>
    <row r="1566" spans="1:8" ht="13.5" x14ac:dyDescent="0.25">
      <c r="A1566" s="3">
        <f>TITRES_STAT!B1569</f>
        <v>44291</v>
      </c>
      <c r="B1566" s="6">
        <f>TITRES_STAT!D1569</f>
        <v>1.6</v>
      </c>
      <c r="C1566" s="2">
        <f t="shared" si="144"/>
        <v>1.6059969135050773</v>
      </c>
      <c r="D1566" s="2">
        <f t="shared" si="146"/>
        <v>1.6128053136242293</v>
      </c>
      <c r="E1566" s="2">
        <f t="shared" si="145"/>
        <v>-6.8084001191519583E-3</v>
      </c>
      <c r="F1566" s="2">
        <f t="shared" si="143"/>
        <v>-5.1407643801454107E-2</v>
      </c>
      <c r="G1566" s="2">
        <f t="shared" si="141"/>
        <v>4.4599243682302149E-2</v>
      </c>
      <c r="H1566" s="2" t="str">
        <f t="shared" si="142"/>
        <v>Sell</v>
      </c>
    </row>
    <row r="1567" spans="1:8" ht="13.5" x14ac:dyDescent="0.25">
      <c r="A1567" s="3">
        <f>TITRES_STAT!B1570</f>
        <v>44292</v>
      </c>
      <c r="B1567" s="6">
        <f>TITRES_STAT!D1570</f>
        <v>1.56</v>
      </c>
      <c r="C1567" s="2">
        <f t="shared" si="144"/>
        <v>1.6373820037350655</v>
      </c>
      <c r="D1567" s="2">
        <f t="shared" si="146"/>
        <v>1.6088938089113236</v>
      </c>
      <c r="E1567" s="2">
        <f t="shared" si="145"/>
        <v>2.8488194823741875E-2</v>
      </c>
      <c r="F1567" s="2">
        <f t="shared" si="143"/>
        <v>-3.542847607641491E-2</v>
      </c>
      <c r="G1567" s="2">
        <f t="shared" si="141"/>
        <v>6.3916670900156791E-2</v>
      </c>
      <c r="H1567" s="2" t="str">
        <f t="shared" si="142"/>
        <v>Sell</v>
      </c>
    </row>
    <row r="1568" spans="1:8" ht="13.5" x14ac:dyDescent="0.25">
      <c r="A1568" s="3">
        <f>TITRES_STAT!B1571</f>
        <v>44293</v>
      </c>
      <c r="B1568" s="6">
        <f>TITRES_STAT!D1571</f>
        <v>1.49</v>
      </c>
      <c r="C1568" s="2">
        <f t="shared" si="144"/>
        <v>1.6624001570065938</v>
      </c>
      <c r="D1568" s="2">
        <f t="shared" si="146"/>
        <v>1.6000868601030775</v>
      </c>
      <c r="E1568" s="2">
        <f t="shared" si="145"/>
        <v>6.231329690351628E-2</v>
      </c>
      <c r="F1568" s="2">
        <f t="shared" si="143"/>
        <v>-1.5880121480428673E-2</v>
      </c>
      <c r="G1568" s="2">
        <f t="shared" si="141"/>
        <v>7.8193418383944946E-2</v>
      </c>
      <c r="H1568" s="2" t="str">
        <f t="shared" si="142"/>
        <v>Sell</v>
      </c>
    </row>
    <row r="1569" spans="1:8" ht="13.5" x14ac:dyDescent="0.25">
      <c r="A1569" s="3">
        <f>TITRES_STAT!B1572</f>
        <v>44294</v>
      </c>
      <c r="B1569" s="6">
        <f>TITRES_STAT!D1572</f>
        <v>1.43</v>
      </c>
      <c r="C1569" s="2">
        <f t="shared" si="144"/>
        <v>1.6835693636209639</v>
      </c>
      <c r="D1569" s="2">
        <f t="shared" si="146"/>
        <v>1.5874878334287756</v>
      </c>
      <c r="E1569" s="2">
        <f t="shared" si="145"/>
        <v>9.6081530192188236E-2</v>
      </c>
      <c r="F1569" s="2">
        <f t="shared" si="143"/>
        <v>6.5122088540947084E-3</v>
      </c>
      <c r="G1569" s="2">
        <f t="shared" si="141"/>
        <v>8.9569321338093533E-2</v>
      </c>
      <c r="H1569" s="2" t="str">
        <f t="shared" si="142"/>
        <v>Sell</v>
      </c>
    </row>
    <row r="1570" spans="1:8" ht="13.5" x14ac:dyDescent="0.25">
      <c r="A1570" s="3">
        <f>TITRES_STAT!B1573</f>
        <v>44298</v>
      </c>
      <c r="B1570" s="6">
        <f>TITRES_STAT!D1573</f>
        <v>1.35</v>
      </c>
      <c r="C1570" s="2">
        <f t="shared" si="144"/>
        <v>1.7014817692177386</v>
      </c>
      <c r="D1570" s="2">
        <f t="shared" si="146"/>
        <v>1.5698961420636812</v>
      </c>
      <c r="E1570" s="2">
        <f t="shared" si="145"/>
        <v>0.13158562715405742</v>
      </c>
      <c r="F1570" s="2">
        <f t="shared" si="143"/>
        <v>3.1526892514087253E-2</v>
      </c>
      <c r="G1570" s="2">
        <f t="shared" si="141"/>
        <v>0.10005873463997017</v>
      </c>
      <c r="H1570" s="2" t="str">
        <f t="shared" si="142"/>
        <v>Sell</v>
      </c>
    </row>
    <row r="1571" spans="1:8" ht="13.5" x14ac:dyDescent="0.25">
      <c r="A1571" s="3">
        <f>TITRES_STAT!B1574</f>
        <v>44299</v>
      </c>
      <c r="B1571" s="6">
        <f>TITRES_STAT!D1574</f>
        <v>1.39</v>
      </c>
      <c r="C1571" s="2">
        <f t="shared" si="144"/>
        <v>1.7089461124150098</v>
      </c>
      <c r="D1571" s="2">
        <f t="shared" si="146"/>
        <v>1.5565705019108158</v>
      </c>
      <c r="E1571" s="2">
        <f t="shared" si="145"/>
        <v>0.15237561050419401</v>
      </c>
      <c r="F1571" s="2">
        <f t="shared" si="143"/>
        <v>5.5696636112108608E-2</v>
      </c>
      <c r="G1571" s="2">
        <f t="shared" si="141"/>
        <v>9.6678974392085407E-2</v>
      </c>
      <c r="H1571" s="2" t="str">
        <f t="shared" si="142"/>
        <v>Sell</v>
      </c>
    </row>
    <row r="1572" spans="1:8" ht="13.5" x14ac:dyDescent="0.25">
      <c r="A1572" s="3">
        <f>TITRES_STAT!B1575</f>
        <v>44300</v>
      </c>
      <c r="B1572" s="6">
        <f>TITRES_STAT!D1575</f>
        <v>1.33</v>
      </c>
      <c r="C1572" s="2">
        <f t="shared" si="144"/>
        <v>1.7044928643511621</v>
      </c>
      <c r="D1572" s="2">
        <f t="shared" si="146"/>
        <v>1.5397875017692739</v>
      </c>
      <c r="E1572" s="2">
        <f t="shared" si="145"/>
        <v>0.16470536258188817</v>
      </c>
      <c r="F1572" s="2">
        <f t="shared" si="143"/>
        <v>7.749838140606452E-2</v>
      </c>
      <c r="G1572" s="2">
        <f t="shared" ref="G1572:G1635" si="147">E1572-F1572</f>
        <v>8.720698117582365E-2</v>
      </c>
      <c r="H1572" s="2" t="str">
        <f t="shared" ref="H1572:H1635" si="148">IF(G1572&lt;0,"Hold","Sell")</f>
        <v>Sell</v>
      </c>
    </row>
    <row r="1573" spans="1:8" ht="13.5" x14ac:dyDescent="0.25">
      <c r="A1573" s="3">
        <f>TITRES_STAT!B1576</f>
        <v>44301</v>
      </c>
      <c r="B1573" s="6">
        <f>TITRES_STAT!D1576</f>
        <v>1.38</v>
      </c>
      <c r="C1573" s="2">
        <f t="shared" si="144"/>
        <v>1.6899555006048295</v>
      </c>
      <c r="D1573" s="2">
        <f t="shared" si="146"/>
        <v>1.5279513905271054</v>
      </c>
      <c r="E1573" s="2">
        <f t="shared" si="145"/>
        <v>0.16200411007772408</v>
      </c>
      <c r="F1573" s="2">
        <f t="shared" ref="F1573:F1636" si="149">(E1573*(2/(10)))+((1-(2/10))*F1572)</f>
        <v>9.4399527140396428E-2</v>
      </c>
      <c r="G1573" s="2">
        <f t="shared" si="147"/>
        <v>6.7604582937327656E-2</v>
      </c>
      <c r="H1573" s="2" t="str">
        <f t="shared" si="148"/>
        <v>Sell</v>
      </c>
    </row>
    <row r="1574" spans="1:8" ht="13.5" x14ac:dyDescent="0.25">
      <c r="A1574" s="3">
        <f>TITRES_STAT!B1577</f>
        <v>44302</v>
      </c>
      <c r="B1574" s="6">
        <f>TITRES_STAT!D1577</f>
        <v>1.44</v>
      </c>
      <c r="C1574" s="2">
        <f t="shared" si="144"/>
        <v>1.6668854235887018</v>
      </c>
      <c r="D1574" s="2">
        <f t="shared" si="146"/>
        <v>1.5214364727102827</v>
      </c>
      <c r="E1574" s="2">
        <f t="shared" si="145"/>
        <v>0.14544895087841914</v>
      </c>
      <c r="F1574" s="2">
        <f t="shared" si="149"/>
        <v>0.10460941188800098</v>
      </c>
      <c r="G1574" s="2">
        <f t="shared" si="147"/>
        <v>4.0839538990418159E-2</v>
      </c>
      <c r="H1574" s="2" t="str">
        <f t="shared" si="148"/>
        <v>Sell</v>
      </c>
    </row>
    <row r="1575" spans="1:8" ht="13.5" x14ac:dyDescent="0.25">
      <c r="A1575" s="3">
        <f>TITRES_STAT!B1578</f>
        <v>44305</v>
      </c>
      <c r="B1575" s="6">
        <f>TITRES_STAT!D1578</f>
        <v>1.48</v>
      </c>
      <c r="C1575" s="2">
        <f t="shared" si="144"/>
        <v>1.64736458919044</v>
      </c>
      <c r="D1575" s="2">
        <f t="shared" si="146"/>
        <v>1.5183671043613727</v>
      </c>
      <c r="E1575" s="2">
        <f t="shared" si="145"/>
        <v>0.12899748482906737</v>
      </c>
      <c r="F1575" s="2">
        <f t="shared" si="149"/>
        <v>0.10948702647621426</v>
      </c>
      <c r="G1575" s="2">
        <f t="shared" si="147"/>
        <v>1.9510458352853102E-2</v>
      </c>
      <c r="H1575" s="2" t="str">
        <f t="shared" si="148"/>
        <v>Sell</v>
      </c>
    </row>
    <row r="1576" spans="1:8" ht="13.5" x14ac:dyDescent="0.25">
      <c r="A1576" s="3">
        <f>TITRES_STAT!B1579</f>
        <v>44306</v>
      </c>
      <c r="B1576" s="6">
        <f>TITRES_STAT!D1579</f>
        <v>1.52</v>
      </c>
      <c r="C1576" s="2">
        <f t="shared" si="144"/>
        <v>1.6400777293149877</v>
      </c>
      <c r="D1576" s="2">
        <f t="shared" si="146"/>
        <v>1.5184880595938637</v>
      </c>
      <c r="E1576" s="2">
        <f t="shared" si="145"/>
        <v>0.12158966972112406</v>
      </c>
      <c r="F1576" s="2">
        <f t="shared" si="149"/>
        <v>0.11190755512519622</v>
      </c>
      <c r="G1576" s="2">
        <f t="shared" si="147"/>
        <v>9.6821145959278404E-3</v>
      </c>
      <c r="H1576" s="2" t="str">
        <f t="shared" si="148"/>
        <v>Sell</v>
      </c>
    </row>
    <row r="1577" spans="1:8" ht="13.5" x14ac:dyDescent="0.25">
      <c r="A1577" s="3">
        <f>TITRES_STAT!B1580</f>
        <v>44307</v>
      </c>
      <c r="B1577" s="6">
        <f>TITRES_STAT!D1580</f>
        <v>1.58</v>
      </c>
      <c r="C1577" s="2">
        <f t="shared" si="144"/>
        <v>1.6277580786511434</v>
      </c>
      <c r="D1577" s="2">
        <f t="shared" si="146"/>
        <v>1.5230444996239478</v>
      </c>
      <c r="E1577" s="2">
        <f t="shared" si="145"/>
        <v>0.10471357902719558</v>
      </c>
      <c r="F1577" s="2">
        <f t="shared" si="149"/>
        <v>0.1104687599055961</v>
      </c>
      <c r="G1577" s="2">
        <f t="shared" si="147"/>
        <v>-5.7551808784005176E-3</v>
      </c>
      <c r="H1577" s="2" t="str">
        <f t="shared" si="148"/>
        <v>Hold</v>
      </c>
    </row>
    <row r="1578" spans="1:8" ht="13.5" x14ac:dyDescent="0.25">
      <c r="A1578" s="3">
        <f>TITRES_STAT!B1581</f>
        <v>44308</v>
      </c>
      <c r="B1578" s="6">
        <f>TITRES_STAT!D1581</f>
        <v>1.62</v>
      </c>
      <c r="C1578" s="2">
        <f t="shared" si="144"/>
        <v>1.6065645280894292</v>
      </c>
      <c r="D1578" s="2">
        <f t="shared" si="146"/>
        <v>1.5302263885406924</v>
      </c>
      <c r="E1578" s="2">
        <f t="shared" si="145"/>
        <v>7.6338139548736805E-2</v>
      </c>
      <c r="F1578" s="2">
        <f t="shared" si="149"/>
        <v>0.10364263583422426</v>
      </c>
      <c r="G1578" s="2">
        <f t="shared" si="147"/>
        <v>-2.7304496285487451E-2</v>
      </c>
      <c r="H1578" s="2" t="str">
        <f t="shared" si="148"/>
        <v>Hold</v>
      </c>
    </row>
    <row r="1579" spans="1:8" ht="13.5" x14ac:dyDescent="0.25">
      <c r="A1579" s="3">
        <f>TITRES_STAT!B1582</f>
        <v>44309</v>
      </c>
      <c r="B1579" s="6">
        <f>TITRES_STAT!D1582</f>
        <v>1.62</v>
      </c>
      <c r="C1579" s="2">
        <f t="shared" si="144"/>
        <v>1.5794007545372093</v>
      </c>
      <c r="D1579" s="2">
        <f t="shared" si="146"/>
        <v>1.5368762856858265</v>
      </c>
      <c r="E1579" s="2">
        <f t="shared" si="145"/>
        <v>4.2524468851382835E-2</v>
      </c>
      <c r="F1579" s="2">
        <f t="shared" si="149"/>
        <v>9.141900243765598E-2</v>
      </c>
      <c r="G1579" s="2">
        <f t="shared" si="147"/>
        <v>-4.8894533586273145E-2</v>
      </c>
      <c r="H1579" s="2" t="str">
        <f t="shared" si="148"/>
        <v>Hold</v>
      </c>
    </row>
    <row r="1580" spans="1:8" ht="13.5" x14ac:dyDescent="0.25">
      <c r="A1580" s="3">
        <f>TITRES_STAT!B1583</f>
        <v>44312</v>
      </c>
      <c r="B1580" s="6">
        <f>TITRES_STAT!D1583</f>
        <v>1.67</v>
      </c>
      <c r="C1580" s="2">
        <f t="shared" si="144"/>
        <v>1.5441083307622538</v>
      </c>
      <c r="D1580" s="2">
        <f t="shared" si="146"/>
        <v>1.5467373015609505</v>
      </c>
      <c r="E1580" s="2">
        <f t="shared" si="145"/>
        <v>-2.6289707986966171E-3</v>
      </c>
      <c r="F1580" s="2">
        <f t="shared" si="149"/>
        <v>7.2609407790385452E-2</v>
      </c>
      <c r="G1580" s="2">
        <f t="shared" si="147"/>
        <v>-7.5238378589082069E-2</v>
      </c>
      <c r="H1580" s="2" t="str">
        <f t="shared" si="148"/>
        <v>Hold</v>
      </c>
    </row>
    <row r="1581" spans="1:8" ht="13.5" x14ac:dyDescent="0.25">
      <c r="A1581" s="3">
        <f>TITRES_STAT!B1584</f>
        <v>44313</v>
      </c>
      <c r="B1581" s="6">
        <f>TITRES_STAT!D1584</f>
        <v>1.72</v>
      </c>
      <c r="C1581" s="2">
        <f t="shared" si="144"/>
        <v>1.5203993567988301</v>
      </c>
      <c r="D1581" s="2">
        <f t="shared" si="146"/>
        <v>1.5595715755193986</v>
      </c>
      <c r="E1581" s="2">
        <f t="shared" si="145"/>
        <v>-3.917221872056853E-2</v>
      </c>
      <c r="F1581" s="2">
        <f t="shared" si="149"/>
        <v>5.0253082488194663E-2</v>
      </c>
      <c r="G1581" s="2">
        <f t="shared" si="147"/>
        <v>-8.9425301208763186E-2</v>
      </c>
      <c r="H1581" s="2" t="str">
        <f t="shared" si="148"/>
        <v>Hold</v>
      </c>
    </row>
    <row r="1582" spans="1:8" ht="13.5" x14ac:dyDescent="0.25">
      <c r="A1582" s="3">
        <f>TITRES_STAT!B1585</f>
        <v>44314</v>
      </c>
      <c r="B1582" s="6">
        <f>TITRES_STAT!D1585</f>
        <v>1.67</v>
      </c>
      <c r="C1582" s="2">
        <f t="shared" si="144"/>
        <v>1.4911071480605484</v>
      </c>
      <c r="D1582" s="2">
        <f t="shared" si="146"/>
        <v>1.567751458814258</v>
      </c>
      <c r="E1582" s="2">
        <f t="shared" si="145"/>
        <v>-7.6644310753709588E-2</v>
      </c>
      <c r="F1582" s="2">
        <f t="shared" si="149"/>
        <v>2.4873603839813817E-2</v>
      </c>
      <c r="G1582" s="2">
        <f t="shared" si="147"/>
        <v>-0.10151791459352341</v>
      </c>
      <c r="H1582" s="2" t="str">
        <f t="shared" si="148"/>
        <v>Hold</v>
      </c>
    </row>
    <row r="1583" spans="1:8" ht="13.5" x14ac:dyDescent="0.25">
      <c r="A1583" s="3">
        <f>TITRES_STAT!B1586</f>
        <v>44315</v>
      </c>
      <c r="B1583" s="6">
        <f>TITRES_STAT!D1586</f>
        <v>1.67</v>
      </c>
      <c r="C1583" s="2">
        <f t="shared" si="144"/>
        <v>1.4740137406666178</v>
      </c>
      <c r="D1583" s="2">
        <f t="shared" si="146"/>
        <v>1.5753254248280166</v>
      </c>
      <c r="E1583" s="2">
        <f t="shared" si="145"/>
        <v>-0.1013116841613988</v>
      </c>
      <c r="F1583" s="2">
        <f t="shared" si="149"/>
        <v>-3.6345376042870581E-4</v>
      </c>
      <c r="G1583" s="2">
        <f t="shared" si="147"/>
        <v>-0.10094823040097009</v>
      </c>
      <c r="H1583" s="2" t="str">
        <f t="shared" si="148"/>
        <v>Hold</v>
      </c>
    </row>
    <row r="1584" spans="1:8" ht="13.5" x14ac:dyDescent="0.25">
      <c r="A1584" s="3">
        <f>TITRES_STAT!B1587</f>
        <v>44316</v>
      </c>
      <c r="B1584" s="6">
        <f>TITRES_STAT!D1587</f>
        <v>1.62</v>
      </c>
      <c r="C1584" s="2">
        <f t="shared" si="144"/>
        <v>1.4687808574871382</v>
      </c>
      <c r="D1584" s="2">
        <f t="shared" si="146"/>
        <v>1.578634652618534</v>
      </c>
      <c r="E1584" s="2">
        <f t="shared" si="145"/>
        <v>-0.10985379513139581</v>
      </c>
      <c r="F1584" s="2">
        <f t="shared" si="149"/>
        <v>-2.226152203462213E-2</v>
      </c>
      <c r="G1584" s="2">
        <f t="shared" si="147"/>
        <v>-8.7592273096773685E-2</v>
      </c>
      <c r="H1584" s="2" t="str">
        <f t="shared" si="148"/>
        <v>Hold</v>
      </c>
    </row>
    <row r="1585" spans="1:8" ht="13.5" x14ac:dyDescent="0.25">
      <c r="A1585" s="3">
        <f>TITRES_STAT!B1588</f>
        <v>44319</v>
      </c>
      <c r="B1585" s="6">
        <f>TITRES_STAT!D1588</f>
        <v>1.58</v>
      </c>
      <c r="C1585" s="2">
        <f t="shared" si="144"/>
        <v>1.4705068794121938</v>
      </c>
      <c r="D1585" s="2">
        <f t="shared" si="146"/>
        <v>1.5787357894616056</v>
      </c>
      <c r="E1585" s="2">
        <f t="shared" si="145"/>
        <v>-0.10822891004941182</v>
      </c>
      <c r="F1585" s="2">
        <f t="shared" si="149"/>
        <v>-3.945499963758007E-2</v>
      </c>
      <c r="G1585" s="2">
        <f t="shared" si="147"/>
        <v>-6.8773910411831757E-2</v>
      </c>
      <c r="H1585" s="2" t="str">
        <f t="shared" si="148"/>
        <v>Hold</v>
      </c>
    </row>
    <row r="1586" spans="1:8" ht="13.5" x14ac:dyDescent="0.25">
      <c r="A1586" s="3">
        <f>TITRES_STAT!B1589</f>
        <v>44320</v>
      </c>
      <c r="B1586" s="6">
        <f>TITRES_STAT!D1589</f>
        <v>1.58</v>
      </c>
      <c r="C1586" s="2">
        <f t="shared" si="144"/>
        <v>1.4781212056564716</v>
      </c>
      <c r="D1586" s="2">
        <f t="shared" si="146"/>
        <v>1.5788294346866718</v>
      </c>
      <c r="E1586" s="2">
        <f t="shared" si="145"/>
        <v>-0.10070822903020016</v>
      </c>
      <c r="F1586" s="2">
        <f t="shared" si="149"/>
        <v>-5.1705645516104091E-2</v>
      </c>
      <c r="G1586" s="2">
        <f t="shared" si="147"/>
        <v>-4.9002583514096067E-2</v>
      </c>
      <c r="H1586" s="2" t="str">
        <f t="shared" si="148"/>
        <v>Hold</v>
      </c>
    </row>
    <row r="1587" spans="1:8" ht="13.5" x14ac:dyDescent="0.25">
      <c r="A1587" s="3">
        <f>TITRES_STAT!B1590</f>
        <v>44321</v>
      </c>
      <c r="B1587" s="6">
        <f>TITRES_STAT!D1590</f>
        <v>1.62</v>
      </c>
      <c r="C1587" s="2">
        <f t="shared" si="144"/>
        <v>1.4937948663247069</v>
      </c>
      <c r="D1587" s="2">
        <f t="shared" si="146"/>
        <v>1.5818791061913626</v>
      </c>
      <c r="E1587" s="2">
        <f t="shared" si="145"/>
        <v>-8.80842398666557E-2</v>
      </c>
      <c r="F1587" s="2">
        <f t="shared" si="149"/>
        <v>-5.8981364386214416E-2</v>
      </c>
      <c r="G1587" s="2">
        <f t="shared" si="147"/>
        <v>-2.9102875480441284E-2</v>
      </c>
      <c r="H1587" s="2" t="str">
        <f t="shared" si="148"/>
        <v>Hold</v>
      </c>
    </row>
    <row r="1588" spans="1:8" ht="13.5" x14ac:dyDescent="0.25">
      <c r="A1588" s="3">
        <f>TITRES_STAT!B1591</f>
        <v>44322</v>
      </c>
      <c r="B1588" s="6">
        <f>TITRES_STAT!D1591</f>
        <v>1.64</v>
      </c>
      <c r="C1588" s="2">
        <f t="shared" si="144"/>
        <v>1.5132110407362904</v>
      </c>
      <c r="D1588" s="2">
        <f t="shared" si="146"/>
        <v>1.5861843575845951</v>
      </c>
      <c r="E1588" s="2">
        <f t="shared" si="145"/>
        <v>-7.2973316848304659E-2</v>
      </c>
      <c r="F1588" s="2">
        <f t="shared" si="149"/>
        <v>-6.1779754878632472E-2</v>
      </c>
      <c r="G1588" s="2">
        <f t="shared" si="147"/>
        <v>-1.1193561969672187E-2</v>
      </c>
      <c r="H1588" s="2" t="str">
        <f t="shared" si="148"/>
        <v>Hold</v>
      </c>
    </row>
    <row r="1589" spans="1:8" ht="13.5" x14ac:dyDescent="0.25">
      <c r="A1589" s="3">
        <f>TITRES_STAT!B1592</f>
        <v>44323</v>
      </c>
      <c r="B1589" s="6">
        <f>TITRES_STAT!D1592</f>
        <v>1.64</v>
      </c>
      <c r="C1589" s="2">
        <f t="shared" si="144"/>
        <v>1.5296401113922458</v>
      </c>
      <c r="D1589" s="2">
        <f t="shared" si="146"/>
        <v>1.5901707014672177</v>
      </c>
      <c r="E1589" s="2">
        <f t="shared" si="145"/>
        <v>-6.0530590074971968E-2</v>
      </c>
      <c r="F1589" s="2">
        <f t="shared" si="149"/>
        <v>-6.1529921917900375E-2</v>
      </c>
      <c r="G1589" s="2">
        <f t="shared" si="147"/>
        <v>9.9933184292840677E-4</v>
      </c>
      <c r="H1589" s="2" t="str">
        <f t="shared" si="148"/>
        <v>Sell</v>
      </c>
    </row>
    <row r="1590" spans="1:8" ht="13.5" x14ac:dyDescent="0.25">
      <c r="A1590" s="3">
        <f>TITRES_STAT!B1593</f>
        <v>44326</v>
      </c>
      <c r="B1590" s="6">
        <f>TITRES_STAT!D1593</f>
        <v>1.6</v>
      </c>
      <c r="C1590" s="2">
        <f t="shared" si="144"/>
        <v>1.5512339404088231</v>
      </c>
      <c r="D1590" s="2">
        <f t="shared" si="146"/>
        <v>1.5908987976548312</v>
      </c>
      <c r="E1590" s="2">
        <f t="shared" si="145"/>
        <v>-3.9664857246008101E-2</v>
      </c>
      <c r="F1590" s="2">
        <f t="shared" si="149"/>
        <v>-5.7156908983521923E-2</v>
      </c>
      <c r="G1590" s="2">
        <f t="shared" si="147"/>
        <v>1.7492051737513822E-2</v>
      </c>
      <c r="H1590" s="2" t="str">
        <f t="shared" si="148"/>
        <v>Sell</v>
      </c>
    </row>
    <row r="1591" spans="1:8" ht="13.5" x14ac:dyDescent="0.25">
      <c r="A1591" s="3">
        <f>TITRES_STAT!B1594</f>
        <v>44327</v>
      </c>
      <c r="B1591" s="6">
        <f>TITRES_STAT!D1594</f>
        <v>1.56</v>
      </c>
      <c r="C1591" s="2">
        <f t="shared" si="144"/>
        <v>1.5771979495766966</v>
      </c>
      <c r="D1591" s="2">
        <f t="shared" si="146"/>
        <v>1.5886099978285475</v>
      </c>
      <c r="E1591" s="2">
        <f t="shared" si="145"/>
        <v>-1.1412048251850937E-2</v>
      </c>
      <c r="F1591" s="2">
        <f t="shared" si="149"/>
        <v>-4.800793683718773E-2</v>
      </c>
      <c r="G1591" s="2">
        <f t="shared" si="147"/>
        <v>3.6595888585336793E-2</v>
      </c>
      <c r="H1591" s="2" t="str">
        <f t="shared" si="148"/>
        <v>Sell</v>
      </c>
    </row>
    <row r="1592" spans="1:8" ht="13.5" x14ac:dyDescent="0.25">
      <c r="A1592" s="3">
        <f>TITRES_STAT!B1595</f>
        <v>44333</v>
      </c>
      <c r="B1592" s="6">
        <f>TITRES_STAT!D1595</f>
        <v>1.63</v>
      </c>
      <c r="C1592" s="2">
        <f t="shared" si="144"/>
        <v>1.5914751881033586</v>
      </c>
      <c r="D1592" s="2">
        <f t="shared" si="146"/>
        <v>1.5916759239153218</v>
      </c>
      <c r="E1592" s="2">
        <f t="shared" si="145"/>
        <v>-2.007358119631153E-4</v>
      </c>
      <c r="F1592" s="2">
        <f t="shared" si="149"/>
        <v>-3.8446496632142814E-2</v>
      </c>
      <c r="G1592" s="2">
        <f t="shared" si="147"/>
        <v>3.8245760820179699E-2</v>
      </c>
      <c r="H1592" s="2" t="str">
        <f t="shared" si="148"/>
        <v>Sell</v>
      </c>
    </row>
    <row r="1593" spans="1:8" ht="13.5" x14ac:dyDescent="0.25">
      <c r="A1593" s="3">
        <f>TITRES_STAT!B1596</f>
        <v>44334</v>
      </c>
      <c r="B1593" s="6">
        <f>TITRES_STAT!D1596</f>
        <v>1.59</v>
      </c>
      <c r="C1593" s="2">
        <f t="shared" si="144"/>
        <v>1.6035559283951497</v>
      </c>
      <c r="D1593" s="2">
        <f t="shared" si="146"/>
        <v>1.5915517814030757</v>
      </c>
      <c r="E1593" s="2">
        <f t="shared" si="145"/>
        <v>1.2004146992073972E-2</v>
      </c>
      <c r="F1593" s="2">
        <f t="shared" si="149"/>
        <v>-2.8356367907299458E-2</v>
      </c>
      <c r="G1593" s="2">
        <f t="shared" si="147"/>
        <v>4.036051489937343E-2</v>
      </c>
      <c r="H1593" s="2" t="str">
        <f t="shared" si="148"/>
        <v>Sell</v>
      </c>
    </row>
    <row r="1594" spans="1:8" ht="13.5" x14ac:dyDescent="0.25">
      <c r="A1594" s="3">
        <f>TITRES_STAT!B1597</f>
        <v>44335</v>
      </c>
      <c r="B1594" s="6">
        <f>TITRES_STAT!D1597</f>
        <v>1.58</v>
      </c>
      <c r="C1594" s="2">
        <f t="shared" si="144"/>
        <v>1.6060857855651265</v>
      </c>
      <c r="D1594" s="2">
        <f t="shared" si="146"/>
        <v>1.5906960938917367</v>
      </c>
      <c r="E1594" s="2">
        <f t="shared" si="145"/>
        <v>1.5389691673389772E-2</v>
      </c>
      <c r="F1594" s="2">
        <f t="shared" si="149"/>
        <v>-1.9607155991161612E-2</v>
      </c>
      <c r="G1594" s="2">
        <f t="shared" si="147"/>
        <v>3.4996847664551384E-2</v>
      </c>
      <c r="H1594" s="2" t="str">
        <f t="shared" si="148"/>
        <v>Sell</v>
      </c>
    </row>
    <row r="1595" spans="1:8" ht="13.5" x14ac:dyDescent="0.25">
      <c r="A1595" s="3">
        <f>TITRES_STAT!B1598</f>
        <v>44336</v>
      </c>
      <c r="B1595" s="6">
        <f>TITRES_STAT!D1598</f>
        <v>1.51</v>
      </c>
      <c r="C1595" s="2">
        <f t="shared" si="144"/>
        <v>1.6020725877858764</v>
      </c>
      <c r="D1595" s="2">
        <f t="shared" si="146"/>
        <v>1.5847186054553117</v>
      </c>
      <c r="E1595" s="2">
        <f t="shared" si="145"/>
        <v>1.7353982330564621E-2</v>
      </c>
      <c r="F1595" s="2">
        <f t="shared" si="149"/>
        <v>-1.2214928326816366E-2</v>
      </c>
      <c r="G1595" s="2">
        <f t="shared" si="147"/>
        <v>2.9568910657380987E-2</v>
      </c>
      <c r="H1595" s="2" t="str">
        <f t="shared" si="148"/>
        <v>Sell</v>
      </c>
    </row>
    <row r="1596" spans="1:8" ht="13.5" x14ac:dyDescent="0.25">
      <c r="A1596" s="3">
        <f>TITRES_STAT!B1599</f>
        <v>44337</v>
      </c>
      <c r="B1596" s="6">
        <f>TITRES_STAT!D1599</f>
        <v>1.57</v>
      </c>
      <c r="C1596" s="2">
        <f t="shared" si="144"/>
        <v>1.5986768050495879</v>
      </c>
      <c r="D1596" s="2">
        <f t="shared" si="146"/>
        <v>1.583628338384548</v>
      </c>
      <c r="E1596" s="2">
        <f t="shared" si="145"/>
        <v>1.5048466665039895E-2</v>
      </c>
      <c r="F1596" s="2">
        <f t="shared" si="149"/>
        <v>-6.7622493284451128E-3</v>
      </c>
      <c r="G1596" s="2">
        <f t="shared" si="147"/>
        <v>2.1810715993485007E-2</v>
      </c>
      <c r="H1596" s="2" t="str">
        <f t="shared" si="148"/>
        <v>Sell</v>
      </c>
    </row>
    <row r="1597" spans="1:8" ht="13.5" x14ac:dyDescent="0.25">
      <c r="A1597" s="3">
        <f>TITRES_STAT!B1600</f>
        <v>44340</v>
      </c>
      <c r="B1597" s="6">
        <f>TITRES_STAT!D1600</f>
        <v>1.6</v>
      </c>
      <c r="C1597" s="2">
        <f t="shared" si="144"/>
        <v>1.6019572965804203</v>
      </c>
      <c r="D1597" s="2">
        <f t="shared" si="146"/>
        <v>1.5848410540597666</v>
      </c>
      <c r="E1597" s="2">
        <f t="shared" si="145"/>
        <v>1.7116242520653691E-2</v>
      </c>
      <c r="F1597" s="2">
        <f t="shared" si="149"/>
        <v>-1.986550958625352E-3</v>
      </c>
      <c r="G1597" s="2">
        <f t="shared" si="147"/>
        <v>1.9102793479279043E-2</v>
      </c>
      <c r="H1597" s="2" t="str">
        <f t="shared" si="148"/>
        <v>Sell</v>
      </c>
    </row>
    <row r="1598" spans="1:8" ht="13.5" x14ac:dyDescent="0.25">
      <c r="A1598" s="3">
        <f>TITRES_STAT!B1601</f>
        <v>44341</v>
      </c>
      <c r="B1598" s="6">
        <f>TITRES_STAT!D1601</f>
        <v>1.53</v>
      </c>
      <c r="C1598" s="2">
        <f t="shared" si="144"/>
        <v>1.6078100201834327</v>
      </c>
      <c r="D1598" s="2">
        <f t="shared" si="146"/>
        <v>1.5807787537590432</v>
      </c>
      <c r="E1598" s="2">
        <f t="shared" si="145"/>
        <v>2.7031266424389466E-2</v>
      </c>
      <c r="F1598" s="2">
        <f t="shared" si="149"/>
        <v>3.817012517977612E-3</v>
      </c>
      <c r="G1598" s="2">
        <f t="shared" si="147"/>
        <v>2.3214253906411852E-2</v>
      </c>
      <c r="H1598" s="2" t="str">
        <f t="shared" si="148"/>
        <v>Sell</v>
      </c>
    </row>
    <row r="1599" spans="1:8" ht="13.5" x14ac:dyDescent="0.25">
      <c r="A1599" s="3">
        <f>TITRES_STAT!B1602</f>
        <v>44342</v>
      </c>
      <c r="B1599" s="6">
        <f>TITRES_STAT!D1602</f>
        <v>1.53</v>
      </c>
      <c r="C1599" s="2">
        <f t="shared" si="144"/>
        <v>1.6127623247705969</v>
      </c>
      <c r="D1599" s="2">
        <f t="shared" si="146"/>
        <v>1.5770173645917067</v>
      </c>
      <c r="E1599" s="2">
        <f t="shared" si="145"/>
        <v>3.5744960178890173E-2</v>
      </c>
      <c r="F1599" s="2">
        <f t="shared" si="149"/>
        <v>1.0202602050160124E-2</v>
      </c>
      <c r="G1599" s="2">
        <f t="shared" si="147"/>
        <v>2.5542358128730049E-2</v>
      </c>
      <c r="H1599" s="2" t="str">
        <f t="shared" si="148"/>
        <v>Sell</v>
      </c>
    </row>
    <row r="1600" spans="1:8" ht="13.5" x14ac:dyDescent="0.25">
      <c r="A1600" s="3">
        <f>TITRES_STAT!B1603</f>
        <v>44343</v>
      </c>
      <c r="B1600" s="6">
        <f>TITRES_STAT!D1603</f>
        <v>1.53</v>
      </c>
      <c r="C1600" s="2">
        <f t="shared" si="144"/>
        <v>1.610798890190505</v>
      </c>
      <c r="D1600" s="2">
        <f t="shared" si="146"/>
        <v>1.5735345968441727</v>
      </c>
      <c r="E1600" s="2">
        <f t="shared" si="145"/>
        <v>3.72642933463323E-2</v>
      </c>
      <c r="F1600" s="2">
        <f t="shared" si="149"/>
        <v>1.5614940309394559E-2</v>
      </c>
      <c r="G1600" s="2">
        <f t="shared" si="147"/>
        <v>2.1649353036937741E-2</v>
      </c>
      <c r="H1600" s="2" t="str">
        <f t="shared" si="148"/>
        <v>Sell</v>
      </c>
    </row>
    <row r="1601" spans="1:8" ht="13.5" x14ac:dyDescent="0.25">
      <c r="A1601" s="3">
        <f>TITRES_STAT!B1604</f>
        <v>44344</v>
      </c>
      <c r="B1601" s="6">
        <f>TITRES_STAT!D1604</f>
        <v>1.49</v>
      </c>
      <c r="C1601" s="2">
        <f t="shared" si="144"/>
        <v>1.6029836763150427</v>
      </c>
      <c r="D1601" s="2">
        <f t="shared" si="146"/>
        <v>1.5673468489297897</v>
      </c>
      <c r="E1601" s="2">
        <f t="shared" si="145"/>
        <v>3.5636827385252978E-2</v>
      </c>
      <c r="F1601" s="2">
        <f t="shared" si="149"/>
        <v>1.9619317724566245E-2</v>
      </c>
      <c r="G1601" s="2">
        <f t="shared" si="147"/>
        <v>1.6017509660686734E-2</v>
      </c>
      <c r="H1601" s="2" t="str">
        <f t="shared" si="148"/>
        <v>Sell</v>
      </c>
    </row>
    <row r="1602" spans="1:8" ht="13.5" x14ac:dyDescent="0.25">
      <c r="A1602" s="3">
        <f>TITRES_STAT!B1605</f>
        <v>44347</v>
      </c>
      <c r="B1602" s="6">
        <f>TITRES_STAT!D1605</f>
        <v>1.55</v>
      </c>
      <c r="C1602" s="2">
        <f t="shared" si="144"/>
        <v>1.6071400338050359</v>
      </c>
      <c r="D1602" s="2">
        <f t="shared" si="146"/>
        <v>1.5660618971572129</v>
      </c>
      <c r="E1602" s="2">
        <f t="shared" si="145"/>
        <v>4.1078136647823005E-2</v>
      </c>
      <c r="F1602" s="2">
        <f t="shared" si="149"/>
        <v>2.3911081509217596E-2</v>
      </c>
      <c r="G1602" s="2">
        <f t="shared" si="147"/>
        <v>1.7167055138605409E-2</v>
      </c>
      <c r="H1602" s="2" t="str">
        <f t="shared" si="148"/>
        <v>Sell</v>
      </c>
    </row>
    <row r="1603" spans="1:8" ht="13.5" x14ac:dyDescent="0.25">
      <c r="A1603" s="3">
        <f>TITRES_STAT!B1606</f>
        <v>44348</v>
      </c>
      <c r="B1603" s="6">
        <f>TITRES_STAT!D1606</f>
        <v>1.55</v>
      </c>
      <c r="C1603" s="2">
        <f t="shared" si="144"/>
        <v>1.6045031055273382</v>
      </c>
      <c r="D1603" s="2">
        <f t="shared" si="146"/>
        <v>1.5648721269974195</v>
      </c>
      <c r="E1603" s="2">
        <f t="shared" si="145"/>
        <v>3.9630978529918703E-2</v>
      </c>
      <c r="F1603" s="2">
        <f t="shared" si="149"/>
        <v>2.7055060913357819E-2</v>
      </c>
      <c r="G1603" s="2">
        <f t="shared" si="147"/>
        <v>1.2575917616560885E-2</v>
      </c>
      <c r="H1603" s="2" t="str">
        <f t="shared" si="148"/>
        <v>Sell</v>
      </c>
    </row>
    <row r="1604" spans="1:8" ht="13.5" x14ac:dyDescent="0.25">
      <c r="A1604" s="3">
        <f>TITRES_STAT!B1607</f>
        <v>44349</v>
      </c>
      <c r="B1604" s="6">
        <f>TITRES_STAT!D1607</f>
        <v>1.55</v>
      </c>
      <c r="C1604" s="2">
        <f t="shared" si="144"/>
        <v>1.6007333969846709</v>
      </c>
      <c r="D1604" s="2">
        <f t="shared" si="146"/>
        <v>1.5637704879605736</v>
      </c>
      <c r="E1604" s="2">
        <f t="shared" si="145"/>
        <v>3.6962909024097268E-2</v>
      </c>
      <c r="F1604" s="2">
        <f t="shared" si="149"/>
        <v>2.903663053550571E-2</v>
      </c>
      <c r="G1604" s="2">
        <f t="shared" si="147"/>
        <v>7.926278488591558E-3</v>
      </c>
      <c r="H1604" s="2" t="str">
        <f t="shared" si="148"/>
        <v>Sell</v>
      </c>
    </row>
    <row r="1605" spans="1:8" ht="13.5" x14ac:dyDescent="0.25">
      <c r="A1605" s="3">
        <f>TITRES_STAT!B1608</f>
        <v>44350</v>
      </c>
      <c r="B1605" s="6">
        <f>TITRES_STAT!D1608</f>
        <v>1.55</v>
      </c>
      <c r="C1605" s="2">
        <f t="shared" si="144"/>
        <v>1.5867744128331831</v>
      </c>
      <c r="D1605" s="2">
        <f t="shared" si="146"/>
        <v>1.5627504518153459</v>
      </c>
      <c r="E1605" s="2">
        <f t="shared" si="145"/>
        <v>2.4023961017837214E-2</v>
      </c>
      <c r="F1605" s="2">
        <f t="shared" si="149"/>
        <v>2.8034096631972011E-2</v>
      </c>
      <c r="G1605" s="2">
        <f t="shared" si="147"/>
        <v>-4.0101356141347966E-3</v>
      </c>
      <c r="H1605" s="2" t="str">
        <f t="shared" si="148"/>
        <v>Hold</v>
      </c>
    </row>
    <row r="1606" spans="1:8" ht="13.5" x14ac:dyDescent="0.25">
      <c r="A1606" s="3">
        <f>TITRES_STAT!B1609</f>
        <v>44351</v>
      </c>
      <c r="B1606" s="6">
        <f>TITRES_STAT!D1609</f>
        <v>1.55</v>
      </c>
      <c r="C1606" s="2">
        <f t="shared" si="144"/>
        <v>1.5841937339357703</v>
      </c>
      <c r="D1606" s="2">
        <f t="shared" si="146"/>
        <v>1.5618059739030978</v>
      </c>
      <c r="E1606" s="2">
        <f t="shared" si="145"/>
        <v>2.238776003267251E-2</v>
      </c>
      <c r="F1606" s="2">
        <f t="shared" si="149"/>
        <v>2.6904829312112112E-2</v>
      </c>
      <c r="G1606" s="2">
        <f t="shared" si="147"/>
        <v>-4.517069279439602E-3</v>
      </c>
      <c r="H1606" s="2" t="str">
        <f t="shared" si="148"/>
        <v>Hold</v>
      </c>
    </row>
    <row r="1607" spans="1:8" ht="13.5" x14ac:dyDescent="0.25">
      <c r="A1607" s="3">
        <f>TITRES_STAT!B1610</f>
        <v>44354</v>
      </c>
      <c r="B1607" s="6">
        <f>TITRES_STAT!D1610</f>
        <v>1.56</v>
      </c>
      <c r="C1607" s="2">
        <f t="shared" si="144"/>
        <v>1.5866254671764211</v>
      </c>
      <c r="D1607" s="2">
        <f t="shared" si="146"/>
        <v>1.5616721980584241</v>
      </c>
      <c r="E1607" s="2">
        <f t="shared" si="145"/>
        <v>2.4953269117997001E-2</v>
      </c>
      <c r="F1607" s="2">
        <f t="shared" si="149"/>
        <v>2.6514517273289094E-2</v>
      </c>
      <c r="G1607" s="2">
        <f t="shared" si="147"/>
        <v>-1.5612481552920929E-3</v>
      </c>
      <c r="H1607" s="2" t="str">
        <f t="shared" si="148"/>
        <v>Hold</v>
      </c>
    </row>
    <row r="1608" spans="1:8" ht="13.5" x14ac:dyDescent="0.25">
      <c r="A1608" s="3">
        <f>TITRES_STAT!B1611</f>
        <v>44355</v>
      </c>
      <c r="B1608" s="6">
        <f>TITRES_STAT!D1611</f>
        <v>1.52</v>
      </c>
      <c r="C1608" s="2">
        <f t="shared" si="144"/>
        <v>1.5779138568415871</v>
      </c>
      <c r="D1608" s="2">
        <f t="shared" si="146"/>
        <v>1.5585853685726148</v>
      </c>
      <c r="E1608" s="2">
        <f t="shared" si="145"/>
        <v>1.9328488268972377E-2</v>
      </c>
      <c r="F1608" s="2">
        <f t="shared" si="149"/>
        <v>2.5077311472425753E-2</v>
      </c>
      <c r="G1608" s="2">
        <f t="shared" si="147"/>
        <v>-5.7488232034533758E-3</v>
      </c>
      <c r="H1608" s="2" t="str">
        <f t="shared" si="148"/>
        <v>Hold</v>
      </c>
    </row>
    <row r="1609" spans="1:8" ht="13.5" x14ac:dyDescent="0.25">
      <c r="A1609" s="3">
        <f>TITRES_STAT!B1612</f>
        <v>44356</v>
      </c>
      <c r="B1609" s="6">
        <f>TITRES_STAT!D1612</f>
        <v>1.56</v>
      </c>
      <c r="C1609" s="2">
        <f t="shared" si="144"/>
        <v>1.5705424942505739</v>
      </c>
      <c r="D1609" s="2">
        <f t="shared" si="146"/>
        <v>1.5586901560857545</v>
      </c>
      <c r="E1609" s="2">
        <f t="shared" si="145"/>
        <v>1.1852338164819454E-2</v>
      </c>
      <c r="F1609" s="2">
        <f t="shared" si="149"/>
        <v>2.2432316810904494E-2</v>
      </c>
      <c r="G1609" s="2">
        <f t="shared" si="147"/>
        <v>-1.057997864608504E-2</v>
      </c>
      <c r="H1609" s="2" t="str">
        <f t="shared" si="148"/>
        <v>Hold</v>
      </c>
    </row>
    <row r="1610" spans="1:8" ht="13.5" x14ac:dyDescent="0.25">
      <c r="A1610" s="3">
        <f>TITRES_STAT!B1613</f>
        <v>44357</v>
      </c>
      <c r="B1610" s="6">
        <f>TITRES_STAT!D1613</f>
        <v>1.56</v>
      </c>
      <c r="C1610" s="2">
        <f t="shared" si="144"/>
        <v>1.5643051874427933</v>
      </c>
      <c r="D1610" s="2">
        <f t="shared" si="146"/>
        <v>1.5587871815608838</v>
      </c>
      <c r="E1610" s="2">
        <f t="shared" si="145"/>
        <v>5.5180058819095379E-3</v>
      </c>
      <c r="F1610" s="2">
        <f t="shared" si="149"/>
        <v>1.9049454625105502E-2</v>
      </c>
      <c r="G1610" s="2">
        <f t="shared" si="147"/>
        <v>-1.3531448743195965E-2</v>
      </c>
      <c r="H1610" s="2" t="str">
        <f t="shared" si="148"/>
        <v>Hold</v>
      </c>
    </row>
    <row r="1611" spans="1:8" ht="13.5" x14ac:dyDescent="0.25">
      <c r="A1611" s="3">
        <f>TITRES_STAT!B1614</f>
        <v>44358</v>
      </c>
      <c r="B1611" s="6">
        <f>TITRES_STAT!D1614</f>
        <v>1.56</v>
      </c>
      <c r="C1611" s="2">
        <f t="shared" si="144"/>
        <v>1.552873620143902</v>
      </c>
      <c r="D1611" s="2">
        <f t="shared" si="146"/>
        <v>1.5588770199637814</v>
      </c>
      <c r="E1611" s="2">
        <f t="shared" si="145"/>
        <v>-6.003399819879407E-3</v>
      </c>
      <c r="F1611" s="2">
        <f t="shared" si="149"/>
        <v>1.4038883736108522E-2</v>
      </c>
      <c r="G1611" s="2">
        <f t="shared" si="147"/>
        <v>-2.004228355598793E-2</v>
      </c>
      <c r="H1611" s="2" t="str">
        <f t="shared" si="148"/>
        <v>Hold</v>
      </c>
    </row>
    <row r="1612" spans="1:8" ht="13.5" x14ac:dyDescent="0.25">
      <c r="A1612" s="3">
        <f>TITRES_STAT!B1615</f>
        <v>44361</v>
      </c>
      <c r="B1612" s="6">
        <f>TITRES_STAT!D1615</f>
        <v>1.56</v>
      </c>
      <c r="C1612" s="2">
        <f t="shared" si="144"/>
        <v>1.5524315247371478</v>
      </c>
      <c r="D1612" s="2">
        <f t="shared" si="146"/>
        <v>1.558960203670168</v>
      </c>
      <c r="E1612" s="2">
        <f t="shared" si="145"/>
        <v>-6.5286789330201156E-3</v>
      </c>
      <c r="F1612" s="2">
        <f t="shared" si="149"/>
        <v>9.9253712022827935E-3</v>
      </c>
      <c r="G1612" s="2">
        <f t="shared" si="147"/>
        <v>-1.6454050135302909E-2</v>
      </c>
      <c r="H1612" s="2" t="str">
        <f t="shared" si="148"/>
        <v>Hold</v>
      </c>
    </row>
    <row r="1613" spans="1:8" ht="13.5" x14ac:dyDescent="0.25">
      <c r="A1613" s="3">
        <f>TITRES_STAT!B1616</f>
        <v>44362</v>
      </c>
      <c r="B1613" s="6">
        <f>TITRES_STAT!D1616</f>
        <v>1.49</v>
      </c>
      <c r="C1613" s="2">
        <f t="shared" si="144"/>
        <v>1.5520574440083559</v>
      </c>
      <c r="D1613" s="2">
        <f t="shared" si="146"/>
        <v>1.5538520404353409</v>
      </c>
      <c r="E1613" s="2">
        <f t="shared" si="145"/>
        <v>-1.7945964269849846E-3</v>
      </c>
      <c r="F1613" s="2">
        <f t="shared" si="149"/>
        <v>7.5813776764292375E-3</v>
      </c>
      <c r="G1613" s="2">
        <f t="shared" si="147"/>
        <v>-9.3759741034142221E-3</v>
      </c>
      <c r="H1613" s="2" t="str">
        <f t="shared" si="148"/>
        <v>Hold</v>
      </c>
    </row>
    <row r="1614" spans="1:8" ht="13.5" x14ac:dyDescent="0.25">
      <c r="A1614" s="3">
        <f>TITRES_STAT!B1617</f>
        <v>44363</v>
      </c>
      <c r="B1614" s="6">
        <f>TITRES_STAT!D1617</f>
        <v>1.49</v>
      </c>
      <c r="C1614" s="2">
        <f t="shared" si="144"/>
        <v>1.5517409141609166</v>
      </c>
      <c r="D1614" s="2">
        <f t="shared" si="146"/>
        <v>1.5491222596623528</v>
      </c>
      <c r="E1614" s="2">
        <f t="shared" si="145"/>
        <v>2.6186544985637994E-3</v>
      </c>
      <c r="F1614" s="2">
        <f t="shared" si="149"/>
        <v>6.5888330408561506E-3</v>
      </c>
      <c r="G1614" s="2">
        <f t="shared" si="147"/>
        <v>-3.9701785422923512E-3</v>
      </c>
      <c r="H1614" s="2" t="str">
        <f t="shared" si="148"/>
        <v>Hold</v>
      </c>
    </row>
    <row r="1615" spans="1:8" ht="13.5" x14ac:dyDescent="0.25">
      <c r="A1615" s="3">
        <f>TITRES_STAT!B1618</f>
        <v>44364</v>
      </c>
      <c r="B1615" s="6">
        <f>TITRES_STAT!D1618</f>
        <v>1.43</v>
      </c>
      <c r="C1615" s="2">
        <f t="shared" ref="C1615:C1678" si="150">$C$4*B1605+C1614*(1-$C$4)</f>
        <v>1.5514730812130832</v>
      </c>
      <c r="D1615" s="2">
        <f t="shared" si="146"/>
        <v>1.5402983885762527</v>
      </c>
      <c r="E1615" s="2">
        <f t="shared" si="145"/>
        <v>1.1174692636830574E-2</v>
      </c>
      <c r="F1615" s="2">
        <f t="shared" si="149"/>
        <v>7.5060049600510353E-3</v>
      </c>
      <c r="G1615" s="2">
        <f t="shared" si="147"/>
        <v>3.668687676779539E-3</v>
      </c>
      <c r="H1615" s="2" t="str">
        <f t="shared" si="148"/>
        <v>Sell</v>
      </c>
    </row>
    <row r="1616" spans="1:8" ht="13.5" x14ac:dyDescent="0.25">
      <c r="A1616" s="3">
        <f>TITRES_STAT!B1619</f>
        <v>44365</v>
      </c>
      <c r="B1616" s="6">
        <f>TITRES_STAT!D1619</f>
        <v>1.37</v>
      </c>
      <c r="C1616" s="2">
        <f t="shared" si="150"/>
        <v>1.5512464533341475</v>
      </c>
      <c r="D1616" s="2">
        <f t="shared" si="146"/>
        <v>1.5276836931261599</v>
      </c>
      <c r="E1616" s="2">
        <f t="shared" si="145"/>
        <v>2.3562760207987532E-2</v>
      </c>
      <c r="F1616" s="2">
        <f t="shared" si="149"/>
        <v>1.0717356009638336E-2</v>
      </c>
      <c r="G1616" s="2">
        <f t="shared" si="147"/>
        <v>1.2845404198349196E-2</v>
      </c>
      <c r="H1616" s="2" t="str">
        <f t="shared" si="148"/>
        <v>Sell</v>
      </c>
    </row>
    <row r="1617" spans="1:8" ht="13.5" x14ac:dyDescent="0.25">
      <c r="A1617" s="3">
        <f>TITRES_STAT!B1620</f>
        <v>44368</v>
      </c>
      <c r="B1617" s="6">
        <f>TITRES_STAT!D1620</f>
        <v>1.31</v>
      </c>
      <c r="C1617" s="2">
        <f t="shared" si="150"/>
        <v>1.5525931528212016</v>
      </c>
      <c r="D1617" s="2">
        <f t="shared" si="146"/>
        <v>1.5115589751168148</v>
      </c>
      <c r="E1617" s="2">
        <f t="shared" si="145"/>
        <v>4.1034177704386776E-2</v>
      </c>
      <c r="F1617" s="2">
        <f t="shared" si="149"/>
        <v>1.6780720348588025E-2</v>
      </c>
      <c r="G1617" s="2">
        <f t="shared" si="147"/>
        <v>2.4253457355798751E-2</v>
      </c>
      <c r="H1617" s="2" t="str">
        <f t="shared" si="148"/>
        <v>Sell</v>
      </c>
    </row>
    <row r="1618" spans="1:8" ht="13.5" x14ac:dyDescent="0.25">
      <c r="A1618" s="3">
        <f>TITRES_STAT!B1621</f>
        <v>44369</v>
      </c>
      <c r="B1618" s="6">
        <f>TITRES_STAT!D1621</f>
        <v>1.31</v>
      </c>
      <c r="C1618" s="2">
        <f t="shared" si="150"/>
        <v>1.5475788216179398</v>
      </c>
      <c r="D1618" s="2">
        <f t="shared" si="146"/>
        <v>1.4966286806637175</v>
      </c>
      <c r="E1618" s="2">
        <f t="shared" si="145"/>
        <v>5.0950140954222345E-2</v>
      </c>
      <c r="F1618" s="2">
        <f t="shared" si="149"/>
        <v>2.3614604469714889E-2</v>
      </c>
      <c r="G1618" s="2">
        <f t="shared" si="147"/>
        <v>2.7335536484507456E-2</v>
      </c>
      <c r="H1618" s="2" t="str">
        <f t="shared" si="148"/>
        <v>Sell</v>
      </c>
    </row>
    <row r="1619" spans="1:8" ht="13.5" x14ac:dyDescent="0.25">
      <c r="A1619" s="3">
        <f>TITRES_STAT!B1622</f>
        <v>44370</v>
      </c>
      <c r="B1619" s="6">
        <f>TITRES_STAT!D1622</f>
        <v>1.36</v>
      </c>
      <c r="C1619" s="2">
        <f t="shared" si="150"/>
        <v>1.5494897721382568</v>
      </c>
      <c r="D1619" s="2">
        <f t="shared" si="146"/>
        <v>1.4865080376515902</v>
      </c>
      <c r="E1619" s="2">
        <f t="shared" si="145"/>
        <v>6.2981734486666552E-2</v>
      </c>
      <c r="F1619" s="2">
        <f t="shared" si="149"/>
        <v>3.1488030473105222E-2</v>
      </c>
      <c r="G1619" s="2">
        <f t="shared" si="147"/>
        <v>3.149370401356133E-2</v>
      </c>
      <c r="H1619" s="2" t="str">
        <f t="shared" si="148"/>
        <v>Sell</v>
      </c>
    </row>
    <row r="1620" spans="1:8" ht="13.5" x14ac:dyDescent="0.25">
      <c r="A1620" s="3">
        <f>TITRES_STAT!B1623</f>
        <v>44371</v>
      </c>
      <c r="B1620" s="6">
        <f>TITRES_STAT!D1623</f>
        <v>1.36</v>
      </c>
      <c r="C1620" s="2">
        <f t="shared" si="150"/>
        <v>1.5511067302708326</v>
      </c>
      <c r="D1620" s="2">
        <f t="shared" si="146"/>
        <v>1.4771370718996206</v>
      </c>
      <c r="E1620" s="2">
        <f t="shared" si="145"/>
        <v>7.3969658371211944E-2</v>
      </c>
      <c r="F1620" s="2">
        <f t="shared" si="149"/>
        <v>3.9984356052726565E-2</v>
      </c>
      <c r="G1620" s="2">
        <f t="shared" si="147"/>
        <v>3.3985302318485379E-2</v>
      </c>
      <c r="H1620" s="2" t="str">
        <f t="shared" si="148"/>
        <v>Sell</v>
      </c>
    </row>
    <row r="1621" spans="1:8" ht="13.5" x14ac:dyDescent="0.25">
      <c r="A1621" s="3">
        <f>TITRES_STAT!B1624</f>
        <v>44372</v>
      </c>
      <c r="B1621" s="6">
        <f>TITRES_STAT!D1624</f>
        <v>1.36</v>
      </c>
      <c r="C1621" s="2">
        <f t="shared" si="150"/>
        <v>1.5524749256137813</v>
      </c>
      <c r="D1621" s="2">
        <f t="shared" si="146"/>
        <v>1.468460251758908</v>
      </c>
      <c r="E1621" s="2">
        <f t="shared" si="145"/>
        <v>8.4014673854873267E-2</v>
      </c>
      <c r="F1621" s="2">
        <f t="shared" si="149"/>
        <v>4.8790419613155903E-2</v>
      </c>
      <c r="G1621" s="2">
        <f t="shared" si="147"/>
        <v>3.5224254241717365E-2</v>
      </c>
      <c r="H1621" s="2" t="str">
        <f t="shared" si="148"/>
        <v>Sell</v>
      </c>
    </row>
    <row r="1622" spans="1:8" ht="13.5" x14ac:dyDescent="0.25">
      <c r="A1622" s="3">
        <f>TITRES_STAT!B1625</f>
        <v>44375</v>
      </c>
      <c r="B1622" s="6">
        <f>TITRES_STAT!D1625</f>
        <v>1.36</v>
      </c>
      <c r="C1622" s="2">
        <f t="shared" si="150"/>
        <v>1.5536326293655072</v>
      </c>
      <c r="D1622" s="2">
        <f t="shared" si="146"/>
        <v>1.4604261590360261</v>
      </c>
      <c r="E1622" s="2">
        <f t="shared" si="145"/>
        <v>9.3206470329481039E-2</v>
      </c>
      <c r="F1622" s="2">
        <f t="shared" si="149"/>
        <v>5.767362975642093E-2</v>
      </c>
      <c r="G1622" s="2">
        <f t="shared" si="147"/>
        <v>3.5532840573060109E-2</v>
      </c>
      <c r="H1622" s="2" t="str">
        <f t="shared" si="148"/>
        <v>Sell</v>
      </c>
    </row>
    <row r="1623" spans="1:8" ht="13.5" x14ac:dyDescent="0.25">
      <c r="A1623" s="3">
        <f>TITRES_STAT!B1626</f>
        <v>44376</v>
      </c>
      <c r="B1623" s="6">
        <f>TITRES_STAT!D1626</f>
        <v>1.32</v>
      </c>
      <c r="C1623" s="2">
        <f t="shared" si="150"/>
        <v>1.5438429940785059</v>
      </c>
      <c r="D1623" s="2">
        <f t="shared" si="146"/>
        <v>1.4500242213296537</v>
      </c>
      <c r="E1623" s="2">
        <f t="shared" si="145"/>
        <v>9.3818772748852197E-2</v>
      </c>
      <c r="F1623" s="2">
        <f t="shared" si="149"/>
        <v>6.4902658354907189E-2</v>
      </c>
      <c r="G1623" s="2">
        <f t="shared" si="147"/>
        <v>2.8916114393945008E-2</v>
      </c>
      <c r="H1623" s="2" t="str">
        <f t="shared" si="148"/>
        <v>Sell</v>
      </c>
    </row>
    <row r="1624" spans="1:8" ht="13.5" x14ac:dyDescent="0.25">
      <c r="A1624" s="3">
        <f>TITRES_STAT!B1627</f>
        <v>44377</v>
      </c>
      <c r="B1624" s="6">
        <f>TITRES_STAT!D1627</f>
        <v>1.32</v>
      </c>
      <c r="C1624" s="2">
        <f t="shared" si="150"/>
        <v>1.5355594565279667</v>
      </c>
      <c r="D1624" s="2">
        <f t="shared" si="146"/>
        <v>1.4403927975274571</v>
      </c>
      <c r="E1624" s="2">
        <f t="shared" si="145"/>
        <v>9.5166659000509579E-2</v>
      </c>
      <c r="F1624" s="2">
        <f t="shared" si="149"/>
        <v>7.0955458484027678E-2</v>
      </c>
      <c r="G1624" s="2">
        <f t="shared" si="147"/>
        <v>2.4211200516481901E-2</v>
      </c>
      <c r="H1624" s="2" t="str">
        <f t="shared" si="148"/>
        <v>Sell</v>
      </c>
    </row>
    <row r="1625" spans="1:8" ht="13.5" x14ac:dyDescent="0.25">
      <c r="A1625" s="3">
        <f>TITRES_STAT!B1628</f>
        <v>44378</v>
      </c>
      <c r="B1625" s="6">
        <f>TITRES_STAT!D1628</f>
        <v>1.32</v>
      </c>
      <c r="C1625" s="2">
        <f t="shared" si="150"/>
        <v>1.5193195401390487</v>
      </c>
      <c r="D1625" s="2">
        <f t="shared" si="146"/>
        <v>1.4314748125254233</v>
      </c>
      <c r="E1625" s="2">
        <f t="shared" si="145"/>
        <v>8.7844727613625384E-2</v>
      </c>
      <c r="F1625" s="2">
        <f t="shared" si="149"/>
        <v>7.4333312309947219E-2</v>
      </c>
      <c r="G1625" s="2">
        <f t="shared" si="147"/>
        <v>1.3511415303678165E-2</v>
      </c>
      <c r="H1625" s="2" t="str">
        <f t="shared" si="148"/>
        <v>Sell</v>
      </c>
    </row>
    <row r="1626" spans="1:8" ht="13.5" x14ac:dyDescent="0.25">
      <c r="A1626" s="3">
        <f>TITRES_STAT!B1629</f>
        <v>44379</v>
      </c>
      <c r="B1626" s="6">
        <f>TITRES_STAT!D1629</f>
        <v>1.32</v>
      </c>
      <c r="C1626" s="2">
        <f t="shared" si="150"/>
        <v>1.4963473031945798</v>
      </c>
      <c r="D1626" s="2">
        <f t="shared" si="146"/>
        <v>1.4232174190050215</v>
      </c>
      <c r="E1626" s="2">
        <f t="shared" si="145"/>
        <v>7.3129884189558236E-2</v>
      </c>
      <c r="F1626" s="2">
        <f t="shared" si="149"/>
        <v>7.4092626685869425E-2</v>
      </c>
      <c r="G1626" s="2">
        <f t="shared" si="147"/>
        <v>-9.6274249631118913E-4</v>
      </c>
      <c r="H1626" s="2" t="str">
        <f t="shared" si="148"/>
        <v>Hold</v>
      </c>
    </row>
    <row r="1627" spans="1:8" ht="13.5" x14ac:dyDescent="0.25">
      <c r="A1627" s="3">
        <f>TITRES_STAT!B1630</f>
        <v>44382</v>
      </c>
      <c r="B1627" s="6">
        <f>TITRES_STAT!D1630</f>
        <v>1.32</v>
      </c>
      <c r="C1627" s="2">
        <f t="shared" si="150"/>
        <v>1.4676784873184907</v>
      </c>
      <c r="D1627" s="2">
        <f t="shared" si="146"/>
        <v>1.4155716842639088</v>
      </c>
      <c r="E1627" s="2">
        <f t="shared" si="145"/>
        <v>5.2106803054581929E-2</v>
      </c>
      <c r="F1627" s="2">
        <f t="shared" si="149"/>
        <v>6.9695461959611932E-2</v>
      </c>
      <c r="G1627" s="2">
        <f t="shared" si="147"/>
        <v>-1.7588658905030002E-2</v>
      </c>
      <c r="H1627" s="2" t="str">
        <f t="shared" si="148"/>
        <v>Hold</v>
      </c>
    </row>
    <row r="1628" spans="1:8" ht="13.5" x14ac:dyDescent="0.25">
      <c r="A1628" s="3">
        <f>TITRES_STAT!B1631</f>
        <v>44383</v>
      </c>
      <c r="B1628" s="6">
        <f>TITRES_STAT!D1631</f>
        <v>1.32</v>
      </c>
      <c r="C1628" s="2">
        <f t="shared" si="150"/>
        <v>1.4434202585002613</v>
      </c>
      <c r="D1628" s="2">
        <f t="shared" si="146"/>
        <v>1.4084923002443599</v>
      </c>
      <c r="E1628" s="2">
        <f t="shared" ref="E1628:E1691" si="151">C1628-D1628</f>
        <v>3.4927958255901448E-2</v>
      </c>
      <c r="F1628" s="2">
        <f t="shared" si="149"/>
        <v>6.2741961218869838E-2</v>
      </c>
      <c r="G1628" s="2">
        <f t="shared" si="147"/>
        <v>-2.781400296296839E-2</v>
      </c>
      <c r="H1628" s="2" t="str">
        <f t="shared" si="148"/>
        <v>Hold</v>
      </c>
    </row>
    <row r="1629" spans="1:8" ht="13.5" x14ac:dyDescent="0.25">
      <c r="A1629" s="3">
        <f>TITRES_STAT!B1632</f>
        <v>44384</v>
      </c>
      <c r="B1629" s="6">
        <f>TITRES_STAT!D1632</f>
        <v>1.3</v>
      </c>
      <c r="C1629" s="2">
        <f t="shared" si="150"/>
        <v>1.4305863725771444</v>
      </c>
      <c r="D1629" s="2">
        <f t="shared" ref="D1629:D1692" si="152">$D$4*B1629+(1-$D$4)*D1628</f>
        <v>1.4004558335595925</v>
      </c>
      <c r="E1629" s="2">
        <f t="shared" si="151"/>
        <v>3.0130539017551916E-2</v>
      </c>
      <c r="F1629" s="2">
        <f t="shared" si="149"/>
        <v>5.6219676778606259E-2</v>
      </c>
      <c r="G1629" s="2">
        <f t="shared" si="147"/>
        <v>-2.6089137761054343E-2</v>
      </c>
      <c r="H1629" s="2" t="str">
        <f t="shared" si="148"/>
        <v>Hold</v>
      </c>
    </row>
    <row r="1630" spans="1:8" ht="13.5" x14ac:dyDescent="0.25">
      <c r="A1630" s="3">
        <f>TITRES_STAT!B1633</f>
        <v>44385</v>
      </c>
      <c r="B1630" s="6">
        <f>TITRES_STAT!D1633</f>
        <v>1.33</v>
      </c>
      <c r="C1630" s="2">
        <f t="shared" si="150"/>
        <v>1.4197269306421991</v>
      </c>
      <c r="D1630" s="2">
        <f t="shared" si="152"/>
        <v>1.3952368829255486</v>
      </c>
      <c r="E1630" s="2">
        <f t="shared" si="151"/>
        <v>2.4490047716650531E-2</v>
      </c>
      <c r="F1630" s="2">
        <f t="shared" si="149"/>
        <v>4.9873750966215116E-2</v>
      </c>
      <c r="G1630" s="2">
        <f t="shared" si="147"/>
        <v>-2.5383703249564585E-2</v>
      </c>
      <c r="H1630" s="2" t="str">
        <f t="shared" si="148"/>
        <v>Hold</v>
      </c>
    </row>
    <row r="1631" spans="1:8" ht="13.5" x14ac:dyDescent="0.25">
      <c r="A1631" s="3">
        <f>TITRES_STAT!B1634</f>
        <v>44386</v>
      </c>
      <c r="B1631" s="6">
        <f>TITRES_STAT!D1634</f>
        <v>1.33</v>
      </c>
      <c r="C1631" s="2">
        <f t="shared" si="150"/>
        <v>1.4105381720818608</v>
      </c>
      <c r="D1631" s="2">
        <f t="shared" si="152"/>
        <v>1.3904045212273597</v>
      </c>
      <c r="E1631" s="2">
        <f t="shared" si="151"/>
        <v>2.0133650854501139E-2</v>
      </c>
      <c r="F1631" s="2">
        <f t="shared" si="149"/>
        <v>4.3925730943872324E-2</v>
      </c>
      <c r="G1631" s="2">
        <f t="shared" si="147"/>
        <v>-2.3792080089371184E-2</v>
      </c>
      <c r="H1631" s="2" t="str">
        <f t="shared" si="148"/>
        <v>Hold</v>
      </c>
    </row>
    <row r="1632" spans="1:8" ht="13.5" x14ac:dyDescent="0.25">
      <c r="A1632" s="3">
        <f>TITRES_STAT!B1635</f>
        <v>44389</v>
      </c>
      <c r="B1632" s="6">
        <f>TITRES_STAT!D1635</f>
        <v>1.36</v>
      </c>
      <c r="C1632" s="2">
        <f t="shared" si="150"/>
        <v>1.4027630686846515</v>
      </c>
      <c r="D1632" s="2">
        <f t="shared" si="152"/>
        <v>1.3881523344697775</v>
      </c>
      <c r="E1632" s="2">
        <f t="shared" si="151"/>
        <v>1.4610734214874022E-2</v>
      </c>
      <c r="F1632" s="2">
        <f t="shared" si="149"/>
        <v>3.8062731598072663E-2</v>
      </c>
      <c r="G1632" s="2">
        <f t="shared" si="147"/>
        <v>-2.3451997383198642E-2</v>
      </c>
      <c r="H1632" s="2" t="str">
        <f t="shared" si="148"/>
        <v>Hold</v>
      </c>
    </row>
    <row r="1633" spans="1:8" ht="13.5" x14ac:dyDescent="0.25">
      <c r="A1633" s="3">
        <f>TITRES_STAT!B1636</f>
        <v>44390</v>
      </c>
      <c r="B1633" s="6">
        <f>TITRES_STAT!D1636</f>
        <v>1.4</v>
      </c>
      <c r="C1633" s="2">
        <f t="shared" si="150"/>
        <v>1.3900302888870129</v>
      </c>
      <c r="D1633" s="2">
        <f t="shared" si="152"/>
        <v>1.3890299393238679</v>
      </c>
      <c r="E1633" s="2">
        <f t="shared" si="151"/>
        <v>1.0003495631449866E-3</v>
      </c>
      <c r="F1633" s="2">
        <f t="shared" si="149"/>
        <v>3.065025519108713E-2</v>
      </c>
      <c r="G1633" s="2">
        <f t="shared" si="147"/>
        <v>-2.9649905627942143E-2</v>
      </c>
      <c r="H1633" s="2" t="str">
        <f t="shared" si="148"/>
        <v>Hold</v>
      </c>
    </row>
    <row r="1634" spans="1:8" ht="13.5" x14ac:dyDescent="0.25">
      <c r="A1634" s="3">
        <f>TITRES_STAT!B1637</f>
        <v>44391</v>
      </c>
      <c r="B1634" s="6">
        <f>TITRES_STAT!D1637</f>
        <v>1.44</v>
      </c>
      <c r="C1634" s="2">
        <f t="shared" si="150"/>
        <v>1.3792563982890109</v>
      </c>
      <c r="D1634" s="2">
        <f t="shared" si="152"/>
        <v>1.3928054993739518</v>
      </c>
      <c r="E1634" s="2">
        <f t="shared" si="151"/>
        <v>-1.3549101084940895E-2</v>
      </c>
      <c r="F1634" s="2">
        <f t="shared" si="149"/>
        <v>2.1810383935881528E-2</v>
      </c>
      <c r="G1634" s="2">
        <f t="shared" si="147"/>
        <v>-3.5359485020822423E-2</v>
      </c>
      <c r="H1634" s="2" t="str">
        <f t="shared" si="148"/>
        <v>Hold</v>
      </c>
    </row>
    <row r="1635" spans="1:8" ht="13.5" x14ac:dyDescent="0.25">
      <c r="A1635" s="3">
        <f>TITRES_STAT!B1638</f>
        <v>44392</v>
      </c>
      <c r="B1635" s="6">
        <f>TITRES_STAT!D1638</f>
        <v>1.44</v>
      </c>
      <c r="C1635" s="2">
        <f t="shared" si="150"/>
        <v>1.3701400293214709</v>
      </c>
      <c r="D1635" s="2">
        <f t="shared" si="152"/>
        <v>1.3963013883092146</v>
      </c>
      <c r="E1635" s="2">
        <f t="shared" si="151"/>
        <v>-2.6161358987743633E-2</v>
      </c>
      <c r="F1635" s="2">
        <f t="shared" si="149"/>
        <v>1.2216035351156495E-2</v>
      </c>
      <c r="G1635" s="2">
        <f t="shared" si="147"/>
        <v>-3.8377394338900125E-2</v>
      </c>
      <c r="H1635" s="2" t="str">
        <f t="shared" si="148"/>
        <v>Hold</v>
      </c>
    </row>
    <row r="1636" spans="1:8" ht="13.5" x14ac:dyDescent="0.25">
      <c r="A1636" s="3">
        <f>TITRES_STAT!B1639</f>
        <v>44393</v>
      </c>
      <c r="B1636" s="6">
        <f>TITRES_STAT!D1639</f>
        <v>1.48</v>
      </c>
      <c r="C1636" s="2">
        <f t="shared" si="150"/>
        <v>1.3624261786566294</v>
      </c>
      <c r="D1636" s="2">
        <f t="shared" si="152"/>
        <v>1.4025012854714949</v>
      </c>
      <c r="E1636" s="2">
        <f t="shared" si="151"/>
        <v>-4.007510681486548E-2</v>
      </c>
      <c r="F1636" s="2">
        <f t="shared" si="149"/>
        <v>1.7578069179521004E-3</v>
      </c>
      <c r="G1636" s="2">
        <f t="shared" ref="G1636:G1699" si="153">E1636-F1636</f>
        <v>-4.1832913732817584E-2</v>
      </c>
      <c r="H1636" s="2" t="str">
        <f t="shared" ref="H1636:H1699" si="154">IF(G1636&lt;0,"Hold","Sell")</f>
        <v>Hold</v>
      </c>
    </row>
    <row r="1637" spans="1:8" ht="13.5" x14ac:dyDescent="0.25">
      <c r="A1637" s="3">
        <f>TITRES_STAT!B1640</f>
        <v>44396</v>
      </c>
      <c r="B1637" s="6">
        <f>TITRES_STAT!D1640</f>
        <v>1.48</v>
      </c>
      <c r="C1637" s="2">
        <f t="shared" si="150"/>
        <v>1.3558990742479173</v>
      </c>
      <c r="D1637" s="2">
        <f t="shared" si="152"/>
        <v>1.4082419309921248</v>
      </c>
      <c r="E1637" s="2">
        <f t="shared" si="151"/>
        <v>-5.2342856744207467E-2</v>
      </c>
      <c r="F1637" s="2">
        <f t="shared" ref="F1637:F1700" si="155">(E1637*(2/(10)))+((1-(2/10))*F1636)</f>
        <v>-9.062325814479813E-3</v>
      </c>
      <c r="G1637" s="2">
        <f t="shared" si="153"/>
        <v>-4.3280530929727654E-2</v>
      </c>
      <c r="H1637" s="2" t="str">
        <f t="shared" si="154"/>
        <v>Hold</v>
      </c>
    </row>
    <row r="1638" spans="1:8" ht="13.5" x14ac:dyDescent="0.25">
      <c r="A1638" s="3">
        <f>TITRES_STAT!B1641</f>
        <v>44399</v>
      </c>
      <c r="B1638" s="6">
        <f>TITRES_STAT!D1641</f>
        <v>1.52</v>
      </c>
      <c r="C1638" s="2">
        <f t="shared" si="150"/>
        <v>1.3503761397482379</v>
      </c>
      <c r="D1638" s="2">
        <f t="shared" si="152"/>
        <v>1.4165203064741896</v>
      </c>
      <c r="E1638" s="2">
        <f t="shared" si="151"/>
        <v>-6.6144166725951692E-2</v>
      </c>
      <c r="F1638" s="2">
        <f t="shared" si="155"/>
        <v>-2.047869399677419E-2</v>
      </c>
      <c r="G1638" s="2">
        <f t="shared" si="153"/>
        <v>-4.5665472729177502E-2</v>
      </c>
      <c r="H1638" s="2" t="str">
        <f t="shared" si="154"/>
        <v>Hold</v>
      </c>
    </row>
    <row r="1639" spans="1:8" ht="13.5" x14ac:dyDescent="0.25">
      <c r="A1639" s="3">
        <f>TITRES_STAT!B1642</f>
        <v>44400</v>
      </c>
      <c r="B1639" s="6">
        <f>TITRES_STAT!D1642</f>
        <v>1.56</v>
      </c>
      <c r="C1639" s="2">
        <f t="shared" si="150"/>
        <v>1.342625964402355</v>
      </c>
      <c r="D1639" s="2">
        <f t="shared" si="152"/>
        <v>1.4271484319205461</v>
      </c>
      <c r="E1639" s="2">
        <f t="shared" si="151"/>
        <v>-8.4522467518191036E-2</v>
      </c>
      <c r="F1639" s="2">
        <f t="shared" si="155"/>
        <v>-3.3287448701057556E-2</v>
      </c>
      <c r="G1639" s="2">
        <f t="shared" si="153"/>
        <v>-5.1235018817133479E-2</v>
      </c>
      <c r="H1639" s="2" t="str">
        <f t="shared" si="154"/>
        <v>Hold</v>
      </c>
    </row>
    <row r="1640" spans="1:8" ht="13.5" x14ac:dyDescent="0.25">
      <c r="A1640" s="3">
        <f>TITRES_STAT!B1643</f>
        <v>44403</v>
      </c>
      <c r="B1640" s="6">
        <f>TITRES_STAT!D1643</f>
        <v>1.6</v>
      </c>
      <c r="C1640" s="2">
        <f t="shared" si="150"/>
        <v>1.3406835083404542</v>
      </c>
      <c r="D1640" s="2">
        <f t="shared" si="152"/>
        <v>1.4399522517782835</v>
      </c>
      <c r="E1640" s="2">
        <f t="shared" si="151"/>
        <v>-9.926874343782921E-2</v>
      </c>
      <c r="F1640" s="2">
        <f t="shared" si="155"/>
        <v>-4.6483707648411893E-2</v>
      </c>
      <c r="G1640" s="2">
        <f t="shared" si="153"/>
        <v>-5.2785035789417317E-2</v>
      </c>
      <c r="H1640" s="2" t="str">
        <f t="shared" si="154"/>
        <v>Hold</v>
      </c>
    </row>
    <row r="1641" spans="1:8" ht="13.5" x14ac:dyDescent="0.25">
      <c r="A1641" s="3">
        <f>TITRES_STAT!B1644</f>
        <v>44404</v>
      </c>
      <c r="B1641" s="6">
        <f>TITRES_STAT!D1644</f>
        <v>1.6</v>
      </c>
      <c r="C1641" s="2">
        <f t="shared" si="150"/>
        <v>1.339039891672692</v>
      </c>
      <c r="D1641" s="2">
        <f t="shared" si="152"/>
        <v>1.4518076405354476</v>
      </c>
      <c r="E1641" s="2">
        <f t="shared" si="151"/>
        <v>-0.11276774886275565</v>
      </c>
      <c r="F1641" s="2">
        <f t="shared" si="155"/>
        <v>-5.9740515891280641E-2</v>
      </c>
      <c r="G1641" s="2">
        <f t="shared" si="153"/>
        <v>-5.3027232971475005E-2</v>
      </c>
      <c r="H1641" s="2" t="str">
        <f t="shared" si="154"/>
        <v>Hold</v>
      </c>
    </row>
    <row r="1642" spans="1:8" ht="13.5" x14ac:dyDescent="0.25">
      <c r="A1642" s="3">
        <f>TITRES_STAT!B1645</f>
        <v>44405</v>
      </c>
      <c r="B1642" s="6">
        <f>TITRES_STAT!D1645</f>
        <v>1.56</v>
      </c>
      <c r="C1642" s="2">
        <f t="shared" si="150"/>
        <v>1.3422645237230471</v>
      </c>
      <c r="D1642" s="2">
        <f t="shared" si="152"/>
        <v>1.4598218893846737</v>
      </c>
      <c r="E1642" s="2">
        <f t="shared" si="151"/>
        <v>-0.11755736566162667</v>
      </c>
      <c r="F1642" s="2">
        <f t="shared" si="155"/>
        <v>-7.1303885845349857E-2</v>
      </c>
      <c r="G1642" s="2">
        <f t="shared" si="153"/>
        <v>-4.625347981627681E-2</v>
      </c>
      <c r="H1642" s="2" t="str">
        <f t="shared" si="154"/>
        <v>Hold</v>
      </c>
    </row>
    <row r="1643" spans="1:8" ht="13.5" x14ac:dyDescent="0.25">
      <c r="A1643" s="3">
        <f>TITRES_STAT!B1646</f>
        <v>44406</v>
      </c>
      <c r="B1643" s="6">
        <f>TITRES_STAT!D1646</f>
        <v>1.55</v>
      </c>
      <c r="C1643" s="2">
        <f t="shared" si="150"/>
        <v>1.3511469046887323</v>
      </c>
      <c r="D1643" s="2">
        <f t="shared" si="152"/>
        <v>1.4665017494302535</v>
      </c>
      <c r="E1643" s="2">
        <f t="shared" si="151"/>
        <v>-0.11535484474152113</v>
      </c>
      <c r="F1643" s="2">
        <f t="shared" si="155"/>
        <v>-8.0114077624584112E-2</v>
      </c>
      <c r="G1643" s="2">
        <f t="shared" si="153"/>
        <v>-3.5240767116937022E-2</v>
      </c>
      <c r="H1643" s="2" t="str">
        <f t="shared" si="154"/>
        <v>Hold</v>
      </c>
    </row>
    <row r="1644" spans="1:8" ht="13.5" x14ac:dyDescent="0.25">
      <c r="A1644" s="3">
        <f>TITRES_STAT!B1647</f>
        <v>44407</v>
      </c>
      <c r="B1644" s="6">
        <f>TITRES_STAT!D1647</f>
        <v>1.51</v>
      </c>
      <c r="C1644" s="2">
        <f t="shared" si="150"/>
        <v>1.3648166116596965</v>
      </c>
      <c r="D1644" s="2">
        <f t="shared" si="152"/>
        <v>1.4697238420650496</v>
      </c>
      <c r="E1644" s="2">
        <f t="shared" si="151"/>
        <v>-0.1049072304053531</v>
      </c>
      <c r="F1644" s="2">
        <f t="shared" si="155"/>
        <v>-8.5072708180737922E-2</v>
      </c>
      <c r="G1644" s="2">
        <f t="shared" si="153"/>
        <v>-1.9834522224615181E-2</v>
      </c>
      <c r="H1644" s="2" t="str">
        <f t="shared" si="154"/>
        <v>Hold</v>
      </c>
    </row>
    <row r="1645" spans="1:8" ht="13.5" x14ac:dyDescent="0.25">
      <c r="A1645" s="3">
        <f>TITRES_STAT!B1648</f>
        <v>44410</v>
      </c>
      <c r="B1645" s="6">
        <f>TITRES_STAT!D1648</f>
        <v>1.51</v>
      </c>
      <c r="C1645" s="2">
        <f t="shared" si="150"/>
        <v>1.3763832867889738</v>
      </c>
      <c r="D1645" s="2">
        <f t="shared" si="152"/>
        <v>1.4727072611713423</v>
      </c>
      <c r="E1645" s="2">
        <f t="shared" si="151"/>
        <v>-9.6323974382368505E-2</v>
      </c>
      <c r="F1645" s="2">
        <f t="shared" si="155"/>
        <v>-8.7322961421064035E-2</v>
      </c>
      <c r="G1645" s="2">
        <f t="shared" si="153"/>
        <v>-9.0010129613044693E-3</v>
      </c>
      <c r="H1645" s="2" t="str">
        <f t="shared" si="154"/>
        <v>Hold</v>
      </c>
    </row>
    <row r="1646" spans="1:8" ht="13.5" x14ac:dyDescent="0.25">
      <c r="A1646" s="3">
        <f>TITRES_STAT!B1649</f>
        <v>44411</v>
      </c>
      <c r="B1646" s="6">
        <f>TITRES_STAT!D1649</f>
        <v>1.51</v>
      </c>
      <c r="C1646" s="2">
        <f t="shared" si="150"/>
        <v>1.39232431959067</v>
      </c>
      <c r="D1646" s="2">
        <f t="shared" si="152"/>
        <v>1.4754696862697614</v>
      </c>
      <c r="E1646" s="2">
        <f t="shared" si="151"/>
        <v>-8.3145366679091337E-2</v>
      </c>
      <c r="F1646" s="2">
        <f t="shared" si="155"/>
        <v>-8.6487442472669498E-2</v>
      </c>
      <c r="G1646" s="2">
        <f t="shared" si="153"/>
        <v>3.3420757935781614E-3</v>
      </c>
      <c r="H1646" s="2" t="str">
        <f t="shared" si="154"/>
        <v>Sell</v>
      </c>
    </row>
    <row r="1647" spans="1:8" ht="13.5" x14ac:dyDescent="0.25">
      <c r="A1647" s="3">
        <f>TITRES_STAT!B1650</f>
        <v>44412</v>
      </c>
      <c r="B1647" s="6">
        <f>TITRES_STAT!D1650</f>
        <v>1.51</v>
      </c>
      <c r="C1647" s="2">
        <f t="shared" si="150"/>
        <v>1.4058128858074899</v>
      </c>
      <c r="D1647" s="2">
        <f t="shared" si="152"/>
        <v>1.4780274872868162</v>
      </c>
      <c r="E1647" s="2">
        <f t="shared" si="151"/>
        <v>-7.2214601479326346E-2</v>
      </c>
      <c r="F1647" s="2">
        <f t="shared" si="155"/>
        <v>-8.3632874274000873E-2</v>
      </c>
      <c r="G1647" s="2">
        <f t="shared" si="153"/>
        <v>1.1418272794674528E-2</v>
      </c>
      <c r="H1647" s="2" t="str">
        <f t="shared" si="154"/>
        <v>Sell</v>
      </c>
    </row>
    <row r="1648" spans="1:8" ht="13.5" x14ac:dyDescent="0.25">
      <c r="A1648" s="3">
        <f>TITRES_STAT!B1651</f>
        <v>44413</v>
      </c>
      <c r="B1648" s="6">
        <f>TITRES_STAT!D1651</f>
        <v>1.51</v>
      </c>
      <c r="C1648" s="2">
        <f t="shared" si="150"/>
        <v>1.4233801341447991</v>
      </c>
      <c r="D1648" s="2">
        <f t="shared" si="152"/>
        <v>1.4803958215618669</v>
      </c>
      <c r="E1648" s="2">
        <f t="shared" si="151"/>
        <v>-5.7015687417067751E-2</v>
      </c>
      <c r="F1648" s="2">
        <f t="shared" si="155"/>
        <v>-7.8309436902614257E-2</v>
      </c>
      <c r="G1648" s="2">
        <f t="shared" si="153"/>
        <v>2.1293749485546506E-2</v>
      </c>
      <c r="H1648" s="2" t="str">
        <f t="shared" si="154"/>
        <v>Sell</v>
      </c>
    </row>
    <row r="1649" spans="1:8" ht="13.5" x14ac:dyDescent="0.25">
      <c r="A1649" s="3">
        <f>TITRES_STAT!B1652</f>
        <v>44414</v>
      </c>
      <c r="B1649" s="6">
        <f>TITRES_STAT!D1652</f>
        <v>1.47</v>
      </c>
      <c r="C1649" s="2">
        <f t="shared" si="150"/>
        <v>1.4443985750455992</v>
      </c>
      <c r="D1649" s="2">
        <f t="shared" si="152"/>
        <v>1.4796257607054322</v>
      </c>
      <c r="E1649" s="2">
        <f t="shared" si="151"/>
        <v>-3.522718565983296E-2</v>
      </c>
      <c r="F1649" s="2">
        <f t="shared" si="155"/>
        <v>-6.9692986654058001E-2</v>
      </c>
      <c r="G1649" s="2">
        <f t="shared" si="153"/>
        <v>3.446580099422504E-2</v>
      </c>
      <c r="H1649" s="2" t="str">
        <f t="shared" si="154"/>
        <v>Sell</v>
      </c>
    </row>
    <row r="1650" spans="1:8" ht="13.5" x14ac:dyDescent="0.25">
      <c r="A1650" s="3">
        <f>TITRES_STAT!B1653</f>
        <v>44417</v>
      </c>
      <c r="B1650" s="6">
        <f>TITRES_STAT!D1653</f>
        <v>1.5</v>
      </c>
      <c r="C1650" s="2">
        <f t="shared" si="150"/>
        <v>1.4683372558078147</v>
      </c>
      <c r="D1650" s="2">
        <f t="shared" si="152"/>
        <v>1.4811349636161411</v>
      </c>
      <c r="E1650" s="2">
        <f t="shared" si="151"/>
        <v>-1.2797707808326342E-2</v>
      </c>
      <c r="F1650" s="2">
        <f t="shared" si="155"/>
        <v>-5.8313930884911672E-2</v>
      </c>
      <c r="G1650" s="2">
        <f t="shared" si="153"/>
        <v>4.551622307658533E-2</v>
      </c>
      <c r="H1650" s="2" t="str">
        <f t="shared" si="154"/>
        <v>Sell</v>
      </c>
    </row>
    <row r="1651" spans="1:8" ht="13.5" x14ac:dyDescent="0.25">
      <c r="A1651" s="3">
        <f>TITRES_STAT!B1654</f>
        <v>44419</v>
      </c>
      <c r="B1651" s="6">
        <f>TITRES_STAT!D1654</f>
        <v>1.5</v>
      </c>
      <c r="C1651" s="2">
        <f t="shared" si="150"/>
        <v>1.4885930626066124</v>
      </c>
      <c r="D1651" s="2">
        <f t="shared" si="152"/>
        <v>1.4825323737186491</v>
      </c>
      <c r="E1651" s="2">
        <f t="shared" si="151"/>
        <v>6.0606888879632947E-3</v>
      </c>
      <c r="F1651" s="2">
        <f t="shared" si="155"/>
        <v>-4.543900693033668E-2</v>
      </c>
      <c r="G1651" s="2">
        <f t="shared" si="153"/>
        <v>5.1499695818299975E-2</v>
      </c>
      <c r="H1651" s="2" t="str">
        <f t="shared" si="154"/>
        <v>Sell</v>
      </c>
    </row>
    <row r="1652" spans="1:8" ht="13.5" x14ac:dyDescent="0.25">
      <c r="A1652" s="3">
        <f>TITRES_STAT!B1655</f>
        <v>44420</v>
      </c>
      <c r="B1652" s="6">
        <f>TITRES_STAT!D1655</f>
        <v>1.54</v>
      </c>
      <c r="C1652" s="2">
        <f t="shared" si="150"/>
        <v>1.4995787452825182</v>
      </c>
      <c r="D1652" s="2">
        <f t="shared" si="152"/>
        <v>1.486789234924675</v>
      </c>
      <c r="E1652" s="2">
        <f t="shared" si="151"/>
        <v>1.2789510357843259E-2</v>
      </c>
      <c r="F1652" s="2">
        <f t="shared" si="155"/>
        <v>-3.3793303472700688E-2</v>
      </c>
      <c r="G1652" s="2">
        <f t="shared" si="153"/>
        <v>4.6582813830543947E-2</v>
      </c>
      <c r="H1652" s="2" t="str">
        <f t="shared" si="154"/>
        <v>Sell</v>
      </c>
    </row>
    <row r="1653" spans="1:8" ht="13.5" x14ac:dyDescent="0.25">
      <c r="A1653" s="3">
        <f>TITRES_STAT!B1656</f>
        <v>44424</v>
      </c>
      <c r="B1653" s="6">
        <f>TITRES_STAT!D1656</f>
        <v>1.54</v>
      </c>
      <c r="C1653" s="2">
        <f t="shared" si="150"/>
        <v>1.5073358613929</v>
      </c>
      <c r="D1653" s="2">
        <f t="shared" si="152"/>
        <v>1.4907307730784027</v>
      </c>
      <c r="E1653" s="2">
        <f t="shared" si="151"/>
        <v>1.6605088314497252E-2</v>
      </c>
      <c r="F1653" s="2">
        <f t="shared" si="155"/>
        <v>-2.3713625115261101E-2</v>
      </c>
      <c r="G1653" s="2">
        <f t="shared" si="153"/>
        <v>4.0318713429758353E-2</v>
      </c>
      <c r="H1653" s="2" t="str">
        <f t="shared" si="154"/>
        <v>Sell</v>
      </c>
    </row>
    <row r="1654" spans="1:8" ht="13.5" x14ac:dyDescent="0.25">
      <c r="A1654" s="3">
        <f>TITRES_STAT!B1657</f>
        <v>44425</v>
      </c>
      <c r="B1654" s="6">
        <f>TITRES_STAT!D1657</f>
        <v>1.54</v>
      </c>
      <c r="C1654" s="2">
        <f t="shared" si="150"/>
        <v>1.5077457288709153</v>
      </c>
      <c r="D1654" s="2">
        <f t="shared" si="152"/>
        <v>1.4943803454429654</v>
      </c>
      <c r="E1654" s="2">
        <f t="shared" si="151"/>
        <v>1.3365383427949906E-2</v>
      </c>
      <c r="F1654" s="2">
        <f t="shared" si="155"/>
        <v>-1.6297823406618901E-2</v>
      </c>
      <c r="G1654" s="2">
        <f t="shared" si="153"/>
        <v>2.9663206834568807E-2</v>
      </c>
      <c r="H1654" s="2" t="str">
        <f t="shared" si="154"/>
        <v>Sell</v>
      </c>
    </row>
    <row r="1655" spans="1:8" ht="13.5" x14ac:dyDescent="0.25">
      <c r="A1655" s="3">
        <f>TITRES_STAT!B1658</f>
        <v>44426</v>
      </c>
      <c r="B1655" s="6">
        <f>TITRES_STAT!D1658</f>
        <v>1.54</v>
      </c>
      <c r="C1655" s="2">
        <f t="shared" si="150"/>
        <v>1.5080925398138514</v>
      </c>
      <c r="D1655" s="2">
        <f t="shared" si="152"/>
        <v>1.4977595791138567</v>
      </c>
      <c r="E1655" s="2">
        <f t="shared" si="151"/>
        <v>1.0332960699994675E-2</v>
      </c>
      <c r="F1655" s="2">
        <f t="shared" si="155"/>
        <v>-1.0971666585296186E-2</v>
      </c>
      <c r="G1655" s="2">
        <f t="shared" si="153"/>
        <v>2.130462728529086E-2</v>
      </c>
      <c r="H1655" s="2" t="str">
        <f t="shared" si="154"/>
        <v>Sell</v>
      </c>
    </row>
    <row r="1656" spans="1:8" ht="13.5" x14ac:dyDescent="0.25">
      <c r="A1656" s="3">
        <f>TITRES_STAT!B1659</f>
        <v>44427</v>
      </c>
      <c r="B1656" s="6">
        <f>TITRES_STAT!D1659</f>
        <v>1.54</v>
      </c>
      <c r="C1656" s="2">
        <f t="shared" si="150"/>
        <v>1.508385995227105</v>
      </c>
      <c r="D1656" s="2">
        <f t="shared" si="152"/>
        <v>1.5008884991794968</v>
      </c>
      <c r="E1656" s="2">
        <f t="shared" si="151"/>
        <v>7.4974960476081876E-3</v>
      </c>
      <c r="F1656" s="2">
        <f t="shared" si="155"/>
        <v>-7.2778340587153125E-3</v>
      </c>
      <c r="G1656" s="2">
        <f t="shared" si="153"/>
        <v>1.47753301063235E-2</v>
      </c>
      <c r="H1656" s="2" t="str">
        <f t="shared" si="154"/>
        <v>Sell</v>
      </c>
    </row>
    <row r="1657" spans="1:8" ht="13.5" x14ac:dyDescent="0.25">
      <c r="A1657" s="3">
        <f>TITRES_STAT!B1660</f>
        <v>44428</v>
      </c>
      <c r="B1657" s="6">
        <f>TITRES_STAT!D1660</f>
        <v>1.5</v>
      </c>
      <c r="C1657" s="2">
        <f t="shared" si="150"/>
        <v>1.5086343036537042</v>
      </c>
      <c r="D1657" s="2">
        <f t="shared" si="152"/>
        <v>1.5008226844254602</v>
      </c>
      <c r="E1657" s="2">
        <f t="shared" si="151"/>
        <v>7.8116192282440267E-3</v>
      </c>
      <c r="F1657" s="2">
        <f t="shared" si="155"/>
        <v>-4.2599434013234454E-3</v>
      </c>
      <c r="G1657" s="2">
        <f t="shared" si="153"/>
        <v>1.2071562629567472E-2</v>
      </c>
      <c r="H1657" s="2" t="str">
        <f t="shared" si="154"/>
        <v>Sell</v>
      </c>
    </row>
    <row r="1658" spans="1:8" ht="13.5" x14ac:dyDescent="0.25">
      <c r="A1658" s="3">
        <f>TITRES_STAT!B1661</f>
        <v>44431</v>
      </c>
      <c r="B1658" s="6">
        <f>TITRES_STAT!D1661</f>
        <v>1.5</v>
      </c>
      <c r="C1658" s="2">
        <f t="shared" si="150"/>
        <v>1.5088444107839036</v>
      </c>
      <c r="D1658" s="2">
        <f t="shared" si="152"/>
        <v>1.5007617448383892</v>
      </c>
      <c r="E1658" s="2">
        <f t="shared" si="151"/>
        <v>8.0826659455144334E-3</v>
      </c>
      <c r="F1658" s="2">
        <f t="shared" si="155"/>
        <v>-1.7914215319558696E-3</v>
      </c>
      <c r="G1658" s="2">
        <f t="shared" si="153"/>
        <v>9.874087477470303E-3</v>
      </c>
      <c r="H1658" s="2" t="str">
        <f t="shared" si="154"/>
        <v>Sell</v>
      </c>
    </row>
    <row r="1659" spans="1:8" ht="13.5" x14ac:dyDescent="0.25">
      <c r="A1659" s="3">
        <f>TITRES_STAT!B1662</f>
        <v>44432</v>
      </c>
      <c r="B1659" s="6">
        <f>TITRES_STAT!D1662</f>
        <v>1.49</v>
      </c>
      <c r="C1659" s="2">
        <f t="shared" si="150"/>
        <v>1.50286834758638</v>
      </c>
      <c r="D1659" s="2">
        <f t="shared" si="152"/>
        <v>1.4999645785540641</v>
      </c>
      <c r="E1659" s="2">
        <f t="shared" si="151"/>
        <v>2.9037690323159282E-3</v>
      </c>
      <c r="F1659" s="2">
        <f t="shared" si="155"/>
        <v>-8.5238341910151008E-4</v>
      </c>
      <c r="G1659" s="2">
        <f t="shared" si="153"/>
        <v>3.7561524514174382E-3</v>
      </c>
      <c r="H1659" s="2" t="str">
        <f t="shared" si="154"/>
        <v>Sell</v>
      </c>
    </row>
    <row r="1660" spans="1:8" ht="13.5" x14ac:dyDescent="0.25">
      <c r="A1660" s="3">
        <f>TITRES_STAT!B1663</f>
        <v>44433</v>
      </c>
      <c r="B1660" s="6">
        <f>TITRES_STAT!D1663</f>
        <v>1.49</v>
      </c>
      <c r="C1660" s="2">
        <f t="shared" si="150"/>
        <v>1.5024270633423216</v>
      </c>
      <c r="D1660" s="2">
        <f t="shared" si="152"/>
        <v>1.4992264616241335</v>
      </c>
      <c r="E1660" s="2">
        <f t="shared" si="151"/>
        <v>3.2006017181880342E-3</v>
      </c>
      <c r="F1660" s="2">
        <f t="shared" si="155"/>
        <v>-4.1786391643601267E-5</v>
      </c>
      <c r="G1660" s="2">
        <f t="shared" si="153"/>
        <v>3.2423881098316357E-3</v>
      </c>
      <c r="H1660" s="2" t="str">
        <f t="shared" si="154"/>
        <v>Sell</v>
      </c>
    </row>
    <row r="1661" spans="1:8" ht="13.5" x14ac:dyDescent="0.25">
      <c r="A1661" s="3">
        <f>TITRES_STAT!B1664</f>
        <v>44434</v>
      </c>
      <c r="B1661" s="6">
        <f>TITRES_STAT!D1664</f>
        <v>1.49</v>
      </c>
      <c r="C1661" s="2">
        <f t="shared" si="150"/>
        <v>1.5020536689819644</v>
      </c>
      <c r="D1661" s="2">
        <f t="shared" si="152"/>
        <v>1.498543020022346</v>
      </c>
      <c r="E1661" s="2">
        <f t="shared" si="151"/>
        <v>3.5106489596183899E-3</v>
      </c>
      <c r="F1661" s="2">
        <f t="shared" si="155"/>
        <v>6.6870067860879702E-4</v>
      </c>
      <c r="G1661" s="2">
        <f t="shared" si="153"/>
        <v>2.8419482810095927E-3</v>
      </c>
      <c r="H1661" s="2" t="str">
        <f t="shared" si="154"/>
        <v>Sell</v>
      </c>
    </row>
    <row r="1662" spans="1:8" ht="13.5" x14ac:dyDescent="0.25">
      <c r="A1662" s="3">
        <f>TITRES_STAT!B1665</f>
        <v>44435</v>
      </c>
      <c r="B1662" s="6">
        <f>TITRES_STAT!D1665</f>
        <v>1.49</v>
      </c>
      <c r="C1662" s="2">
        <f t="shared" si="150"/>
        <v>1.5078915660616623</v>
      </c>
      <c r="D1662" s="2">
        <f t="shared" si="152"/>
        <v>1.4979102037243945</v>
      </c>
      <c r="E1662" s="2">
        <f t="shared" si="151"/>
        <v>9.9813623372677629E-3</v>
      </c>
      <c r="F1662" s="2">
        <f t="shared" si="155"/>
        <v>2.5312330103405903E-3</v>
      </c>
      <c r="G1662" s="2">
        <f t="shared" si="153"/>
        <v>7.4501293269271726E-3</v>
      </c>
      <c r="H1662" s="2" t="str">
        <f t="shared" si="154"/>
        <v>Sell</v>
      </c>
    </row>
    <row r="1663" spans="1:8" ht="13.5" x14ac:dyDescent="0.25">
      <c r="A1663" s="3">
        <f>TITRES_STAT!B1666</f>
        <v>44438</v>
      </c>
      <c r="B1663" s="6">
        <f>TITRES_STAT!D1666</f>
        <v>1.49</v>
      </c>
      <c r="C1663" s="2">
        <f t="shared" si="150"/>
        <v>1.512831325129099</v>
      </c>
      <c r="D1663" s="2">
        <f t="shared" si="152"/>
        <v>1.4973242627077727</v>
      </c>
      <c r="E1663" s="2">
        <f t="shared" si="151"/>
        <v>1.5507062421326268E-2</v>
      </c>
      <c r="F1663" s="2">
        <f t="shared" si="155"/>
        <v>5.1263988925377259E-3</v>
      </c>
      <c r="G1663" s="2">
        <f t="shared" si="153"/>
        <v>1.0380663528788543E-2</v>
      </c>
      <c r="H1663" s="2" t="str">
        <f t="shared" si="154"/>
        <v>Sell</v>
      </c>
    </row>
    <row r="1664" spans="1:8" ht="13.5" x14ac:dyDescent="0.25">
      <c r="A1664" s="3">
        <f>TITRES_STAT!B1667</f>
        <v>44439</v>
      </c>
      <c r="B1664" s="6">
        <f>TITRES_STAT!D1667</f>
        <v>1.49</v>
      </c>
      <c r="C1664" s="2">
        <f t="shared" si="150"/>
        <v>1.5170111212630839</v>
      </c>
      <c r="D1664" s="2">
        <f t="shared" si="152"/>
        <v>1.4967817247294193</v>
      </c>
      <c r="E1664" s="2">
        <f t="shared" si="151"/>
        <v>2.0229396533664623E-2</v>
      </c>
      <c r="F1664" s="2">
        <f t="shared" si="155"/>
        <v>8.1469984207631057E-3</v>
      </c>
      <c r="G1664" s="2">
        <f t="shared" si="153"/>
        <v>1.2082398112901517E-2</v>
      </c>
      <c r="H1664" s="2" t="str">
        <f t="shared" si="154"/>
        <v>Sell</v>
      </c>
    </row>
    <row r="1665" spans="1:8" ht="13.5" x14ac:dyDescent="0.25">
      <c r="A1665" s="3">
        <f>TITRES_STAT!B1668</f>
        <v>44440</v>
      </c>
      <c r="B1665" s="6">
        <f>TITRES_STAT!D1668</f>
        <v>1.49</v>
      </c>
      <c r="C1665" s="2">
        <f t="shared" si="150"/>
        <v>1.5205478718379941</v>
      </c>
      <c r="D1665" s="2">
        <f t="shared" si="152"/>
        <v>1.4962793747494625</v>
      </c>
      <c r="E1665" s="2">
        <f t="shared" si="151"/>
        <v>2.4268497088531626E-2</v>
      </c>
      <c r="F1665" s="2">
        <f t="shared" si="155"/>
        <v>1.1371298154316811E-2</v>
      </c>
      <c r="G1665" s="2">
        <f t="shared" si="153"/>
        <v>1.2897198934214815E-2</v>
      </c>
      <c r="H1665" s="2" t="str">
        <f t="shared" si="154"/>
        <v>Sell</v>
      </c>
    </row>
    <row r="1666" spans="1:8" ht="13.5" x14ac:dyDescent="0.25">
      <c r="A1666" s="3">
        <f>TITRES_STAT!B1669</f>
        <v>44441</v>
      </c>
      <c r="B1666" s="6">
        <f>TITRES_STAT!D1669</f>
        <v>1.49</v>
      </c>
      <c r="C1666" s="2">
        <f t="shared" si="150"/>
        <v>1.5235405069398413</v>
      </c>
      <c r="D1666" s="2">
        <f t="shared" si="152"/>
        <v>1.495814235879132</v>
      </c>
      <c r="E1666" s="2">
        <f t="shared" si="151"/>
        <v>2.7726271060709351E-2</v>
      </c>
      <c r="F1666" s="2">
        <f t="shared" si="155"/>
        <v>1.4642292735595318E-2</v>
      </c>
      <c r="G1666" s="2">
        <f t="shared" si="153"/>
        <v>1.3083978325114032E-2</v>
      </c>
      <c r="H1666" s="2" t="str">
        <f t="shared" si="154"/>
        <v>Sell</v>
      </c>
    </row>
    <row r="1667" spans="1:8" ht="13.5" x14ac:dyDescent="0.25">
      <c r="A1667" s="3">
        <f>TITRES_STAT!B1670</f>
        <v>44442</v>
      </c>
      <c r="B1667" s="6">
        <f>TITRES_STAT!D1670</f>
        <v>1.49</v>
      </c>
      <c r="C1667" s="2">
        <f t="shared" si="150"/>
        <v>1.519918890487558</v>
      </c>
      <c r="D1667" s="2">
        <f t="shared" si="152"/>
        <v>1.4953835517399372</v>
      </c>
      <c r="E1667" s="2">
        <f t="shared" si="151"/>
        <v>2.4535338747620816E-2</v>
      </c>
      <c r="F1667" s="2">
        <f t="shared" si="155"/>
        <v>1.6620901938000417E-2</v>
      </c>
      <c r="G1667" s="2">
        <f t="shared" si="153"/>
        <v>7.9144368096203989E-3</v>
      </c>
      <c r="H1667" s="2" t="str">
        <f t="shared" si="154"/>
        <v>Sell</v>
      </c>
    </row>
    <row r="1668" spans="1:8" ht="13.5" x14ac:dyDescent="0.25">
      <c r="A1668" s="3">
        <f>TITRES_STAT!B1671</f>
        <v>44445</v>
      </c>
      <c r="B1668" s="6">
        <f>TITRES_STAT!D1671</f>
        <v>1.49</v>
      </c>
      <c r="C1668" s="2">
        <f t="shared" si="150"/>
        <v>1.5168544457971644</v>
      </c>
      <c r="D1668" s="2">
        <f t="shared" si="152"/>
        <v>1.4949847701295715</v>
      </c>
      <c r="E1668" s="2">
        <f t="shared" si="151"/>
        <v>2.1869675667592903E-2</v>
      </c>
      <c r="F1668" s="2">
        <f t="shared" si="155"/>
        <v>1.7670656683918914E-2</v>
      </c>
      <c r="G1668" s="2">
        <f t="shared" si="153"/>
        <v>4.1990189836739883E-3</v>
      </c>
      <c r="H1668" s="2" t="str">
        <f t="shared" si="154"/>
        <v>Sell</v>
      </c>
    </row>
    <row r="1669" spans="1:8" ht="13.5" x14ac:dyDescent="0.25">
      <c r="A1669" s="3">
        <f>TITRES_STAT!B1672</f>
        <v>44446</v>
      </c>
      <c r="B1669" s="6">
        <f>TITRES_STAT!D1672</f>
        <v>1.49</v>
      </c>
      <c r="C1669" s="2">
        <f t="shared" si="150"/>
        <v>1.5127229925976007</v>
      </c>
      <c r="D1669" s="2">
        <f t="shared" si="152"/>
        <v>1.4946155278977515</v>
      </c>
      <c r="E1669" s="2">
        <f t="shared" si="151"/>
        <v>1.8107464699849141E-2</v>
      </c>
      <c r="F1669" s="2">
        <f t="shared" si="155"/>
        <v>1.7758018287104958E-2</v>
      </c>
      <c r="G1669" s="2">
        <f t="shared" si="153"/>
        <v>3.4944641274418237E-4</v>
      </c>
      <c r="H1669" s="2" t="str">
        <f t="shared" si="154"/>
        <v>Sell</v>
      </c>
    </row>
    <row r="1670" spans="1:8" ht="13.5" x14ac:dyDescent="0.25">
      <c r="A1670" s="3">
        <f>TITRES_STAT!B1673</f>
        <v>44447</v>
      </c>
      <c r="B1670" s="6">
        <f>TITRES_STAT!D1673</f>
        <v>1.49</v>
      </c>
      <c r="C1670" s="2">
        <f t="shared" si="150"/>
        <v>1.5092271475825854</v>
      </c>
      <c r="D1670" s="2">
        <f t="shared" si="152"/>
        <v>1.4942736369423626</v>
      </c>
      <c r="E1670" s="2">
        <f t="shared" si="151"/>
        <v>1.4953510640222767E-2</v>
      </c>
      <c r="F1670" s="2">
        <f t="shared" si="155"/>
        <v>1.7197116757728521E-2</v>
      </c>
      <c r="G1670" s="2">
        <f t="shared" si="153"/>
        <v>-2.2436061175057538E-3</v>
      </c>
      <c r="H1670" s="2" t="str">
        <f t="shared" si="154"/>
        <v>Hold</v>
      </c>
    </row>
    <row r="1671" spans="1:8" ht="13.5" x14ac:dyDescent="0.25">
      <c r="A1671" s="3">
        <f>TITRES_STAT!B1674</f>
        <v>44448</v>
      </c>
      <c r="B1671" s="6">
        <f>TITRES_STAT!D1674</f>
        <v>1.49</v>
      </c>
      <c r="C1671" s="2">
        <f t="shared" si="150"/>
        <v>1.5062691248775724</v>
      </c>
      <c r="D1671" s="2">
        <f t="shared" si="152"/>
        <v>1.4939570712429284</v>
      </c>
      <c r="E1671" s="2">
        <f t="shared" si="151"/>
        <v>1.2312053634643938E-2</v>
      </c>
      <c r="F1671" s="2">
        <f t="shared" si="155"/>
        <v>1.6220104133111604E-2</v>
      </c>
      <c r="G1671" s="2">
        <f t="shared" si="153"/>
        <v>-3.9080504984676662E-3</v>
      </c>
      <c r="H1671" s="2" t="str">
        <f t="shared" si="154"/>
        <v>Hold</v>
      </c>
    </row>
    <row r="1672" spans="1:8" ht="13.5" x14ac:dyDescent="0.25">
      <c r="A1672" s="3">
        <f>TITRES_STAT!B1675</f>
        <v>44449</v>
      </c>
      <c r="B1672" s="6">
        <f>TITRES_STAT!D1675</f>
        <v>1.49</v>
      </c>
      <c r="C1672" s="2">
        <f t="shared" si="150"/>
        <v>1.503766182588715</v>
      </c>
      <c r="D1672" s="2">
        <f t="shared" si="152"/>
        <v>1.4936639548545634</v>
      </c>
      <c r="E1672" s="2">
        <f t="shared" si="151"/>
        <v>1.0102227734151592E-2</v>
      </c>
      <c r="F1672" s="2">
        <f t="shared" si="155"/>
        <v>1.4996528853319603E-2</v>
      </c>
      <c r="G1672" s="2">
        <f t="shared" si="153"/>
        <v>-4.8943011191680107E-3</v>
      </c>
      <c r="H1672" s="2" t="str">
        <f t="shared" si="154"/>
        <v>Hold</v>
      </c>
    </row>
    <row r="1673" spans="1:8" ht="13.5" x14ac:dyDescent="0.25">
      <c r="A1673" s="3">
        <f>TITRES_STAT!B1676</f>
        <v>44452</v>
      </c>
      <c r="B1673" s="6">
        <f>TITRES_STAT!D1676</f>
        <v>1.49</v>
      </c>
      <c r="C1673" s="2">
        <f t="shared" si="150"/>
        <v>1.5016483083442971</v>
      </c>
      <c r="D1673" s="2">
        <f t="shared" si="152"/>
        <v>1.4933925507912624</v>
      </c>
      <c r="E1673" s="2">
        <f t="shared" si="151"/>
        <v>8.2557575530346483E-3</v>
      </c>
      <c r="F1673" s="2">
        <f t="shared" si="155"/>
        <v>1.3648374593262612E-2</v>
      </c>
      <c r="G1673" s="2">
        <f t="shared" si="153"/>
        <v>-5.3926170402279639E-3</v>
      </c>
      <c r="H1673" s="2" t="str">
        <f t="shared" si="154"/>
        <v>Hold</v>
      </c>
    </row>
    <row r="1674" spans="1:8" ht="13.5" x14ac:dyDescent="0.25">
      <c r="A1674" s="3">
        <f>TITRES_STAT!B1677</f>
        <v>44453</v>
      </c>
      <c r="B1674" s="6">
        <f>TITRES_STAT!D1677</f>
        <v>1.44</v>
      </c>
      <c r="C1674" s="2">
        <f t="shared" si="150"/>
        <v>1.499856260906713</v>
      </c>
      <c r="D1674" s="2">
        <f t="shared" si="152"/>
        <v>1.4894375470289467</v>
      </c>
      <c r="E1674" s="2">
        <f t="shared" si="151"/>
        <v>1.0418713877766272E-2</v>
      </c>
      <c r="F1674" s="2">
        <f t="shared" si="155"/>
        <v>1.3002442450163345E-2</v>
      </c>
      <c r="G1674" s="2">
        <f t="shared" si="153"/>
        <v>-2.5837285723970729E-3</v>
      </c>
      <c r="H1674" s="2" t="str">
        <f t="shared" si="154"/>
        <v>Hold</v>
      </c>
    </row>
    <row r="1675" spans="1:8" ht="13.5" x14ac:dyDescent="0.25">
      <c r="A1675" s="3">
        <f>TITRES_STAT!B1678</f>
        <v>44454</v>
      </c>
      <c r="B1675" s="6">
        <f>TITRES_STAT!D1678</f>
        <v>1.44</v>
      </c>
      <c r="C1675" s="2">
        <f t="shared" si="150"/>
        <v>1.4983399130749109</v>
      </c>
      <c r="D1675" s="2">
        <f t="shared" si="152"/>
        <v>1.485775506508284</v>
      </c>
      <c r="E1675" s="2">
        <f t="shared" si="151"/>
        <v>1.2564406566626829E-2</v>
      </c>
      <c r="F1675" s="2">
        <f t="shared" si="155"/>
        <v>1.2914835273456042E-2</v>
      </c>
      <c r="G1675" s="2">
        <f t="shared" si="153"/>
        <v>-3.5042870682921307E-4</v>
      </c>
      <c r="H1675" s="2" t="str">
        <f t="shared" si="154"/>
        <v>Hold</v>
      </c>
    </row>
    <row r="1676" spans="1:8" ht="13.5" x14ac:dyDescent="0.25">
      <c r="A1676" s="3">
        <f>TITRES_STAT!B1679</f>
        <v>44455</v>
      </c>
      <c r="B1676" s="6">
        <f>TITRES_STAT!D1679</f>
        <v>1.43</v>
      </c>
      <c r="C1676" s="2">
        <f t="shared" si="150"/>
        <v>1.4970568495249248</v>
      </c>
      <c r="D1676" s="2">
        <f t="shared" si="152"/>
        <v>1.4816439875076706</v>
      </c>
      <c r="E1676" s="2">
        <f t="shared" si="151"/>
        <v>1.5412862017254225E-2</v>
      </c>
      <c r="F1676" s="2">
        <f t="shared" si="155"/>
        <v>1.3414440622215678E-2</v>
      </c>
      <c r="G1676" s="2">
        <f t="shared" si="153"/>
        <v>1.9984213950385472E-3</v>
      </c>
      <c r="H1676" s="2" t="str">
        <f t="shared" si="154"/>
        <v>Sell</v>
      </c>
    </row>
    <row r="1677" spans="1:8" ht="13.5" x14ac:dyDescent="0.25">
      <c r="A1677" s="3">
        <f>TITRES_STAT!B1680</f>
        <v>44456</v>
      </c>
      <c r="B1677" s="6">
        <f>TITRES_STAT!D1680</f>
        <v>1.43</v>
      </c>
      <c r="C1677" s="2">
        <f t="shared" si="150"/>
        <v>1.4959711803672442</v>
      </c>
      <c r="D1677" s="2">
        <f t="shared" si="152"/>
        <v>1.4778185069515468</v>
      </c>
      <c r="E1677" s="2">
        <f t="shared" si="151"/>
        <v>1.8152673415697373E-2</v>
      </c>
      <c r="F1677" s="2">
        <f t="shared" si="155"/>
        <v>1.4362087180912019E-2</v>
      </c>
      <c r="G1677" s="2">
        <f t="shared" si="153"/>
        <v>3.7905862347853547E-3</v>
      </c>
      <c r="H1677" s="2" t="str">
        <f t="shared" si="154"/>
        <v>Sell</v>
      </c>
    </row>
    <row r="1678" spans="1:8" ht="13.5" x14ac:dyDescent="0.25">
      <c r="A1678" s="3">
        <f>TITRES_STAT!B1681</f>
        <v>44459</v>
      </c>
      <c r="B1678" s="6">
        <f>TITRES_STAT!D1681</f>
        <v>1.43</v>
      </c>
      <c r="C1678" s="2">
        <f t="shared" si="150"/>
        <v>1.4950525372338221</v>
      </c>
      <c r="D1678" s="2">
        <f t="shared" si="152"/>
        <v>1.4742763953255065</v>
      </c>
      <c r="E1678" s="2">
        <f t="shared" si="151"/>
        <v>2.0776141908315671E-2</v>
      </c>
      <c r="F1678" s="2">
        <f t="shared" si="155"/>
        <v>1.5644898126392751E-2</v>
      </c>
      <c r="G1678" s="2">
        <f t="shared" si="153"/>
        <v>5.1312437819229194E-3</v>
      </c>
      <c r="H1678" s="2" t="str">
        <f t="shared" si="154"/>
        <v>Sell</v>
      </c>
    </row>
    <row r="1679" spans="1:8" ht="13.5" x14ac:dyDescent="0.25">
      <c r="A1679" s="3">
        <f>TITRES_STAT!B1682</f>
        <v>44460</v>
      </c>
      <c r="B1679" s="6">
        <f>TITRES_STAT!D1682</f>
        <v>1.43</v>
      </c>
      <c r="C1679" s="2">
        <f t="shared" ref="C1679:C1742" si="156">$C$4*B1669+C1678*(1-$C$4)</f>
        <v>1.4942752238132342</v>
      </c>
      <c r="D1679" s="2">
        <f t="shared" si="152"/>
        <v>1.4709966623384321</v>
      </c>
      <c r="E1679" s="2">
        <f t="shared" si="151"/>
        <v>2.3278561474802117E-2</v>
      </c>
      <c r="F1679" s="2">
        <f t="shared" si="155"/>
        <v>1.7171630796074623E-2</v>
      </c>
      <c r="G1679" s="2">
        <f t="shared" si="153"/>
        <v>6.1069306787274943E-3</v>
      </c>
      <c r="H1679" s="2" t="str">
        <f t="shared" si="154"/>
        <v>Sell</v>
      </c>
    </row>
    <row r="1680" spans="1:8" ht="13.5" x14ac:dyDescent="0.25">
      <c r="A1680" s="3">
        <f>TITRES_STAT!B1683</f>
        <v>44461</v>
      </c>
      <c r="B1680" s="6">
        <f>TITRES_STAT!D1683</f>
        <v>1.43</v>
      </c>
      <c r="C1680" s="2">
        <f t="shared" si="156"/>
        <v>1.4936174970727367</v>
      </c>
      <c r="D1680" s="2">
        <f t="shared" si="152"/>
        <v>1.4679598725355854</v>
      </c>
      <c r="E1680" s="2">
        <f t="shared" si="151"/>
        <v>2.5657624537151369E-2</v>
      </c>
      <c r="F1680" s="2">
        <f t="shared" si="155"/>
        <v>1.8868829544289974E-2</v>
      </c>
      <c r="G1680" s="2">
        <f t="shared" si="153"/>
        <v>6.7887949928613946E-3</v>
      </c>
      <c r="H1680" s="2" t="str">
        <f t="shared" si="154"/>
        <v>Sell</v>
      </c>
    </row>
    <row r="1681" spans="1:8" ht="13.5" x14ac:dyDescent="0.25">
      <c r="A1681" s="3">
        <f>TITRES_STAT!B1684</f>
        <v>44462</v>
      </c>
      <c r="B1681" s="6">
        <f>TITRES_STAT!D1684</f>
        <v>1.43</v>
      </c>
      <c r="C1681" s="2">
        <f t="shared" si="156"/>
        <v>1.4930609590615465</v>
      </c>
      <c r="D1681" s="2">
        <f t="shared" si="152"/>
        <v>1.465148030125542</v>
      </c>
      <c r="E1681" s="2">
        <f t="shared" si="151"/>
        <v>2.79129289360045E-2</v>
      </c>
      <c r="F1681" s="2">
        <f t="shared" si="155"/>
        <v>2.0677649422632879E-2</v>
      </c>
      <c r="G1681" s="2">
        <f t="shared" si="153"/>
        <v>7.2352795133716202E-3</v>
      </c>
      <c r="H1681" s="2" t="str">
        <f t="shared" si="154"/>
        <v>Sell</v>
      </c>
    </row>
    <row r="1682" spans="1:8" ht="13.5" x14ac:dyDescent="0.25">
      <c r="A1682" s="3">
        <f>TITRES_STAT!B1685</f>
        <v>44463</v>
      </c>
      <c r="B1682" s="6">
        <f>TITRES_STAT!D1685</f>
        <v>1.43</v>
      </c>
      <c r="C1682" s="2">
        <f t="shared" si="156"/>
        <v>1.4925900422828469</v>
      </c>
      <c r="D1682" s="2">
        <f t="shared" si="152"/>
        <v>1.4625444723384649</v>
      </c>
      <c r="E1682" s="2">
        <f t="shared" si="151"/>
        <v>3.0045569944382011E-2</v>
      </c>
      <c r="F1682" s="2">
        <f t="shared" si="155"/>
        <v>2.2551233526982704E-2</v>
      </c>
      <c r="G1682" s="2">
        <f t="shared" si="153"/>
        <v>7.4943364173993068E-3</v>
      </c>
      <c r="H1682" s="2" t="str">
        <f t="shared" si="154"/>
        <v>Sell</v>
      </c>
    </row>
    <row r="1683" spans="1:8" ht="13.5" x14ac:dyDescent="0.25">
      <c r="A1683" s="3">
        <f>TITRES_STAT!B1686</f>
        <v>44466</v>
      </c>
      <c r="B1683" s="6">
        <f>TITRES_STAT!D1686</f>
        <v>1.43</v>
      </c>
      <c r="C1683" s="2">
        <f t="shared" si="156"/>
        <v>1.4921915742393321</v>
      </c>
      <c r="D1683" s="2">
        <f t="shared" si="152"/>
        <v>1.4601337706837638</v>
      </c>
      <c r="E1683" s="2">
        <f t="shared" si="151"/>
        <v>3.2057803555568309E-2</v>
      </c>
      <c r="F1683" s="2">
        <f t="shared" si="155"/>
        <v>2.4452547532699827E-2</v>
      </c>
      <c r="G1683" s="2">
        <f t="shared" si="153"/>
        <v>7.6052560228684826E-3</v>
      </c>
      <c r="H1683" s="2" t="str">
        <f t="shared" si="154"/>
        <v>Sell</v>
      </c>
    </row>
    <row r="1684" spans="1:8" ht="13.5" x14ac:dyDescent="0.25">
      <c r="A1684" s="3">
        <f>TITRES_STAT!B1687</f>
        <v>44467</v>
      </c>
      <c r="B1684" s="6">
        <f>TITRES_STAT!D1687</f>
        <v>1.43</v>
      </c>
      <c r="C1684" s="2">
        <f t="shared" si="156"/>
        <v>1.4841621012794348</v>
      </c>
      <c r="D1684" s="2">
        <f t="shared" si="152"/>
        <v>1.4579016395220037</v>
      </c>
      <c r="E1684" s="2">
        <f t="shared" si="151"/>
        <v>2.6260461757431131E-2</v>
      </c>
      <c r="F1684" s="2">
        <f t="shared" si="155"/>
        <v>2.4814130377646088E-2</v>
      </c>
      <c r="G1684" s="2">
        <f t="shared" si="153"/>
        <v>1.4463313797850423E-3</v>
      </c>
      <c r="H1684" s="2" t="str">
        <f t="shared" si="154"/>
        <v>Sell</v>
      </c>
    </row>
    <row r="1685" spans="1:8" ht="13.5" x14ac:dyDescent="0.25">
      <c r="A1685" s="3">
        <f>TITRES_STAT!B1688</f>
        <v>44468</v>
      </c>
      <c r="B1685" s="6">
        <f>TITRES_STAT!D1688</f>
        <v>1.37</v>
      </c>
      <c r="C1685" s="2">
        <f t="shared" si="156"/>
        <v>1.4773679318518294</v>
      </c>
      <c r="D1685" s="2">
        <f t="shared" si="152"/>
        <v>1.4513904069648182</v>
      </c>
      <c r="E1685" s="2">
        <f t="shared" si="151"/>
        <v>2.5977524887011105E-2</v>
      </c>
      <c r="F1685" s="2">
        <f t="shared" si="155"/>
        <v>2.5046809279519095E-2</v>
      </c>
      <c r="G1685" s="2">
        <f t="shared" si="153"/>
        <v>9.3071560749201018E-4</v>
      </c>
      <c r="H1685" s="2" t="str">
        <f t="shared" si="154"/>
        <v>Sell</v>
      </c>
    </row>
    <row r="1686" spans="1:8" ht="13.5" x14ac:dyDescent="0.25">
      <c r="A1686" s="3">
        <f>TITRES_STAT!B1689</f>
        <v>44469</v>
      </c>
      <c r="B1686" s="6">
        <f>TITRES_STAT!D1689</f>
        <v>1.37</v>
      </c>
      <c r="C1686" s="2">
        <f t="shared" si="156"/>
        <v>1.4700805577207787</v>
      </c>
      <c r="D1686" s="2">
        <f t="shared" si="152"/>
        <v>1.4453614879303873</v>
      </c>
      <c r="E1686" s="2">
        <f t="shared" si="151"/>
        <v>2.4719069790391401E-2</v>
      </c>
      <c r="F1686" s="2">
        <f t="shared" si="155"/>
        <v>2.498126138169356E-2</v>
      </c>
      <c r="G1686" s="2">
        <f t="shared" si="153"/>
        <v>-2.6219159130215844E-4</v>
      </c>
      <c r="H1686" s="2" t="str">
        <f t="shared" si="154"/>
        <v>Hold</v>
      </c>
    </row>
    <row r="1687" spans="1:8" ht="13.5" x14ac:dyDescent="0.25">
      <c r="A1687" s="3">
        <f>TITRES_STAT!B1690</f>
        <v>44470</v>
      </c>
      <c r="B1687" s="6">
        <f>TITRES_STAT!D1690</f>
        <v>1.37</v>
      </c>
      <c r="C1687" s="2">
        <f t="shared" si="156"/>
        <v>1.463914318071428</v>
      </c>
      <c r="D1687" s="2">
        <f t="shared" si="152"/>
        <v>1.4397791554910995</v>
      </c>
      <c r="E1687" s="2">
        <f t="shared" si="151"/>
        <v>2.4135162580328551E-2</v>
      </c>
      <c r="F1687" s="2">
        <f t="shared" si="155"/>
        <v>2.4812041621420557E-2</v>
      </c>
      <c r="G1687" s="2">
        <f t="shared" si="153"/>
        <v>-6.7687904109200656E-4</v>
      </c>
      <c r="H1687" s="2" t="str">
        <f t="shared" si="154"/>
        <v>Hold</v>
      </c>
    </row>
    <row r="1688" spans="1:8" ht="13.5" x14ac:dyDescent="0.25">
      <c r="A1688" s="3">
        <f>TITRES_STAT!B1691</f>
        <v>44473</v>
      </c>
      <c r="B1688" s="6">
        <f>TITRES_STAT!D1691</f>
        <v>1.33</v>
      </c>
      <c r="C1688" s="2">
        <f t="shared" si="156"/>
        <v>1.4586967306758236</v>
      </c>
      <c r="D1688" s="2">
        <f t="shared" si="152"/>
        <v>1.4316473661954625</v>
      </c>
      <c r="E1688" s="2">
        <f t="shared" si="151"/>
        <v>2.7049364480361104E-2</v>
      </c>
      <c r="F1688" s="2">
        <f t="shared" si="155"/>
        <v>2.5259506193208665E-2</v>
      </c>
      <c r="G1688" s="2">
        <f t="shared" si="153"/>
        <v>1.7898582871524391E-3</v>
      </c>
      <c r="H1688" s="2" t="str">
        <f t="shared" si="154"/>
        <v>Sell</v>
      </c>
    </row>
    <row r="1689" spans="1:8" ht="13.5" x14ac:dyDescent="0.25">
      <c r="A1689" s="3">
        <f>TITRES_STAT!B1692</f>
        <v>44474</v>
      </c>
      <c r="B1689" s="6">
        <f>TITRES_STAT!D1692</f>
        <v>1.33</v>
      </c>
      <c r="C1689" s="2">
        <f t="shared" si="156"/>
        <v>1.4542818490333891</v>
      </c>
      <c r="D1689" s="2">
        <f t="shared" si="152"/>
        <v>1.4241179316624653</v>
      </c>
      <c r="E1689" s="2">
        <f t="shared" si="151"/>
        <v>3.0163917370923832E-2</v>
      </c>
      <c r="F1689" s="2">
        <f t="shared" si="155"/>
        <v>2.6240388428751701E-2</v>
      </c>
      <c r="G1689" s="2">
        <f t="shared" si="153"/>
        <v>3.923528942172131E-3</v>
      </c>
      <c r="H1689" s="2" t="str">
        <f t="shared" si="154"/>
        <v>Sell</v>
      </c>
    </row>
    <row r="1690" spans="1:8" ht="13.5" x14ac:dyDescent="0.25">
      <c r="A1690" s="3">
        <f>TITRES_STAT!B1693</f>
        <v>44475</v>
      </c>
      <c r="B1690" s="6">
        <f>TITRES_STAT!D1693</f>
        <v>1.33</v>
      </c>
      <c r="C1690" s="2">
        <f t="shared" si="156"/>
        <v>1.4505461799513293</v>
      </c>
      <c r="D1690" s="2">
        <f t="shared" si="152"/>
        <v>1.4171462330208011</v>
      </c>
      <c r="E1690" s="2">
        <f t="shared" si="151"/>
        <v>3.3399946930528168E-2</v>
      </c>
      <c r="F1690" s="2">
        <f t="shared" si="155"/>
        <v>2.7672300129106996E-2</v>
      </c>
      <c r="G1690" s="2">
        <f t="shared" si="153"/>
        <v>5.7276468014211719E-3</v>
      </c>
      <c r="H1690" s="2" t="str">
        <f t="shared" si="154"/>
        <v>Sell</v>
      </c>
    </row>
    <row r="1691" spans="1:8" ht="13.5" x14ac:dyDescent="0.25">
      <c r="A1691" s="3">
        <f>TITRES_STAT!B1694</f>
        <v>44476</v>
      </c>
      <c r="B1691" s="6">
        <f>TITRES_STAT!D1694</f>
        <v>1.33</v>
      </c>
      <c r="C1691" s="2">
        <f t="shared" si="156"/>
        <v>1.4473852291895863</v>
      </c>
      <c r="D1691" s="2">
        <f t="shared" si="152"/>
        <v>1.4106909565007417</v>
      </c>
      <c r="E1691" s="2">
        <f t="shared" si="151"/>
        <v>3.669427268884462E-2</v>
      </c>
      <c r="F1691" s="2">
        <f t="shared" si="155"/>
        <v>2.9476694641054523E-2</v>
      </c>
      <c r="G1691" s="2">
        <f t="shared" si="153"/>
        <v>7.2175780477900971E-3</v>
      </c>
      <c r="H1691" s="2" t="str">
        <f t="shared" si="154"/>
        <v>Sell</v>
      </c>
    </row>
    <row r="1692" spans="1:8" ht="13.5" x14ac:dyDescent="0.25">
      <c r="A1692" s="3">
        <f>TITRES_STAT!B1695</f>
        <v>44477</v>
      </c>
      <c r="B1692" s="6">
        <f>TITRES_STAT!D1695</f>
        <v>1.33</v>
      </c>
      <c r="C1692" s="2">
        <f t="shared" si="156"/>
        <v>1.4447105785450345</v>
      </c>
      <c r="D1692" s="2">
        <f t="shared" si="152"/>
        <v>1.4047138486117978</v>
      </c>
      <c r="E1692" s="2">
        <f t="shared" ref="E1692:E1755" si="157">C1692-D1692</f>
        <v>3.9996729933236663E-2</v>
      </c>
      <c r="F1692" s="2">
        <f t="shared" si="155"/>
        <v>3.1580701699490954E-2</v>
      </c>
      <c r="G1692" s="2">
        <f t="shared" si="153"/>
        <v>8.4160282337457093E-3</v>
      </c>
      <c r="H1692" s="2" t="str">
        <f t="shared" si="154"/>
        <v>Sell</v>
      </c>
    </row>
    <row r="1693" spans="1:8" ht="13.5" x14ac:dyDescent="0.25">
      <c r="A1693" s="3">
        <f>TITRES_STAT!B1696</f>
        <v>44480</v>
      </c>
      <c r="B1693" s="6">
        <f>TITRES_STAT!D1696</f>
        <v>1.33</v>
      </c>
      <c r="C1693" s="2">
        <f t="shared" si="156"/>
        <v>1.4424474126150291</v>
      </c>
      <c r="D1693" s="2">
        <f t="shared" ref="D1693:D1756" si="158">$D$4*B1693+(1-$D$4)*D1692</f>
        <v>1.3991794894553682</v>
      </c>
      <c r="E1693" s="2">
        <f t="shared" si="157"/>
        <v>4.3267923159660882E-2</v>
      </c>
      <c r="F1693" s="2">
        <f t="shared" si="155"/>
        <v>3.3918145991524942E-2</v>
      </c>
      <c r="G1693" s="2">
        <f t="shared" si="153"/>
        <v>9.3497771681359393E-3</v>
      </c>
      <c r="H1693" s="2" t="str">
        <f t="shared" si="154"/>
        <v>Sell</v>
      </c>
    </row>
    <row r="1694" spans="1:8" ht="13.5" x14ac:dyDescent="0.25">
      <c r="A1694" s="3">
        <f>TITRES_STAT!B1697</f>
        <v>44481</v>
      </c>
      <c r="B1694" s="6">
        <f>TITRES_STAT!D1697</f>
        <v>1.33</v>
      </c>
      <c r="C1694" s="2">
        <f t="shared" si="156"/>
        <v>1.4405324260588708</v>
      </c>
      <c r="D1694" s="2">
        <f t="shared" si="158"/>
        <v>1.3940550828290446</v>
      </c>
      <c r="E1694" s="2">
        <f t="shared" si="157"/>
        <v>4.6477343229826218E-2</v>
      </c>
      <c r="F1694" s="2">
        <f t="shared" si="155"/>
        <v>3.64299854391852E-2</v>
      </c>
      <c r="G1694" s="2">
        <f t="shared" si="153"/>
        <v>1.0047357790641018E-2</v>
      </c>
      <c r="H1694" s="2" t="str">
        <f t="shared" si="154"/>
        <v>Sell</v>
      </c>
    </row>
    <row r="1695" spans="1:8" ht="13.5" x14ac:dyDescent="0.25">
      <c r="A1695" s="3">
        <f>TITRES_STAT!B1698</f>
        <v>44482</v>
      </c>
      <c r="B1695" s="6">
        <f>TITRES_STAT!D1698</f>
        <v>1.33</v>
      </c>
      <c r="C1695" s="2">
        <f t="shared" si="156"/>
        <v>1.4296812835882753</v>
      </c>
      <c r="D1695" s="2">
        <f t="shared" si="158"/>
        <v>1.389310261878745</v>
      </c>
      <c r="E1695" s="2">
        <f t="shared" si="157"/>
        <v>4.037102170953033E-2</v>
      </c>
      <c r="F1695" s="2">
        <f t="shared" si="155"/>
        <v>3.7218192693254229E-2</v>
      </c>
      <c r="G1695" s="2">
        <f t="shared" si="153"/>
        <v>3.1528290162761013E-3</v>
      </c>
      <c r="H1695" s="2" t="str">
        <f t="shared" si="154"/>
        <v>Sell</v>
      </c>
    </row>
    <row r="1696" spans="1:8" ht="13.5" x14ac:dyDescent="0.25">
      <c r="A1696" s="3">
        <f>TITRES_STAT!B1699</f>
        <v>44483</v>
      </c>
      <c r="B1696" s="6">
        <f>TITRES_STAT!D1699</f>
        <v>1.34</v>
      </c>
      <c r="C1696" s="2">
        <f t="shared" si="156"/>
        <v>1.4204995476516176</v>
      </c>
      <c r="D1696" s="2">
        <f t="shared" si="158"/>
        <v>1.3856576498877267</v>
      </c>
      <c r="E1696" s="2">
        <f t="shared" si="157"/>
        <v>3.4841897763890906E-2</v>
      </c>
      <c r="F1696" s="2">
        <f t="shared" si="155"/>
        <v>3.6742933707381562E-2</v>
      </c>
      <c r="G1696" s="2">
        <f t="shared" si="153"/>
        <v>-1.901035943490656E-3</v>
      </c>
      <c r="H1696" s="2" t="str">
        <f t="shared" si="154"/>
        <v>Hold</v>
      </c>
    </row>
    <row r="1697" spans="1:8" ht="13.5" x14ac:dyDescent="0.25">
      <c r="A1697" s="3">
        <f>TITRES_STAT!B1700</f>
        <v>44488</v>
      </c>
      <c r="B1697" s="6">
        <f>TITRES_STAT!D1700</f>
        <v>1.34</v>
      </c>
      <c r="C1697" s="2">
        <f t="shared" si="156"/>
        <v>1.4127303864744456</v>
      </c>
      <c r="D1697" s="2">
        <f t="shared" si="158"/>
        <v>1.382275601747895</v>
      </c>
      <c r="E1697" s="2">
        <f t="shared" si="157"/>
        <v>3.045478472655061E-2</v>
      </c>
      <c r="F1697" s="2">
        <f t="shared" si="155"/>
        <v>3.548530391121537E-2</v>
      </c>
      <c r="G1697" s="2">
        <f t="shared" si="153"/>
        <v>-5.0305191846647598E-3</v>
      </c>
      <c r="H1697" s="2" t="str">
        <f t="shared" si="154"/>
        <v>Hold</v>
      </c>
    </row>
    <row r="1698" spans="1:8" ht="13.5" x14ac:dyDescent="0.25">
      <c r="A1698" s="3">
        <f>TITRES_STAT!B1701</f>
        <v>44489</v>
      </c>
      <c r="B1698" s="6">
        <f>TITRES_STAT!D1701</f>
        <v>1.4</v>
      </c>
      <c r="C1698" s="2">
        <f t="shared" si="156"/>
        <v>1.4000026347091463</v>
      </c>
      <c r="D1698" s="2">
        <f t="shared" si="158"/>
        <v>1.3835885201369398</v>
      </c>
      <c r="E1698" s="2">
        <f t="shared" si="157"/>
        <v>1.641411457220654E-2</v>
      </c>
      <c r="F1698" s="2">
        <f t="shared" si="155"/>
        <v>3.1671066043413604E-2</v>
      </c>
      <c r="G1698" s="2">
        <f t="shared" si="153"/>
        <v>-1.5256951471207064E-2</v>
      </c>
      <c r="H1698" s="2" t="str">
        <f t="shared" si="154"/>
        <v>Hold</v>
      </c>
    </row>
    <row r="1699" spans="1:8" ht="13.5" x14ac:dyDescent="0.25">
      <c r="A1699" s="3">
        <f>TITRES_STAT!B1702</f>
        <v>44490</v>
      </c>
      <c r="B1699" s="6">
        <f>TITRES_STAT!D1702</f>
        <v>1.4</v>
      </c>
      <c r="C1699" s="2">
        <f t="shared" si="156"/>
        <v>1.3892329986000469</v>
      </c>
      <c r="D1699" s="2">
        <f t="shared" si="158"/>
        <v>1.3848041853119812</v>
      </c>
      <c r="E1699" s="2">
        <f t="shared" si="157"/>
        <v>4.4288132880656583E-3</v>
      </c>
      <c r="F1699" s="2">
        <f t="shared" si="155"/>
        <v>2.6222615492344017E-2</v>
      </c>
      <c r="G1699" s="2">
        <f t="shared" si="153"/>
        <v>-2.1793802204278359E-2</v>
      </c>
      <c r="H1699" s="2" t="str">
        <f t="shared" si="154"/>
        <v>Hold</v>
      </c>
    </row>
    <row r="1700" spans="1:8" ht="13.5" x14ac:dyDescent="0.25">
      <c r="A1700" s="3">
        <f>TITRES_STAT!B1703</f>
        <v>44491</v>
      </c>
      <c r="B1700" s="6">
        <f>TITRES_STAT!D1703</f>
        <v>1.4</v>
      </c>
      <c r="C1700" s="2">
        <f t="shared" si="156"/>
        <v>1.3801202295846551</v>
      </c>
      <c r="D1700" s="2">
        <f t="shared" si="158"/>
        <v>1.3859298012147974</v>
      </c>
      <c r="E1700" s="2">
        <f t="shared" si="157"/>
        <v>-5.8095716301422851E-3</v>
      </c>
      <c r="F1700" s="2">
        <f t="shared" si="155"/>
        <v>1.9816178067846756E-2</v>
      </c>
      <c r="G1700" s="2">
        <f t="shared" ref="G1700:G1763" si="159">E1700-F1700</f>
        <v>-2.5625749697989041E-2</v>
      </c>
      <c r="H1700" s="2" t="str">
        <f t="shared" ref="H1700:H1763" si="160">IF(G1700&lt;0,"Hold","Sell")</f>
        <v>Hold</v>
      </c>
    </row>
    <row r="1701" spans="1:8" ht="13.5" x14ac:dyDescent="0.25">
      <c r="A1701" s="3">
        <f>TITRES_STAT!B1704</f>
        <v>44494</v>
      </c>
      <c r="B1701" s="6">
        <f>TITRES_STAT!D1704</f>
        <v>1.4</v>
      </c>
      <c r="C1701" s="2">
        <f t="shared" si="156"/>
        <v>1.3724094250331698</v>
      </c>
      <c r="D1701" s="2">
        <f t="shared" si="158"/>
        <v>1.3869720381618493</v>
      </c>
      <c r="E1701" s="2">
        <f t="shared" si="157"/>
        <v>-1.4562613128679569E-2</v>
      </c>
      <c r="F1701" s="2">
        <f t="shared" ref="F1701:F1764" si="161">(E1701*(2/(10)))+((1-(2/10))*F1700)</f>
        <v>1.2940419828541492E-2</v>
      </c>
      <c r="G1701" s="2">
        <f t="shared" si="159"/>
        <v>-2.7503032957221063E-2</v>
      </c>
      <c r="H1701" s="2" t="str">
        <f t="shared" si="160"/>
        <v>Hold</v>
      </c>
    </row>
    <row r="1702" spans="1:8" ht="13.5" x14ac:dyDescent="0.25">
      <c r="A1702" s="3">
        <f>TITRES_STAT!B1705</f>
        <v>44495</v>
      </c>
      <c r="B1702" s="6">
        <f>TITRES_STAT!D1705</f>
        <v>1.4</v>
      </c>
      <c r="C1702" s="2">
        <f t="shared" si="156"/>
        <v>1.3658848981049898</v>
      </c>
      <c r="D1702" s="2">
        <f t="shared" si="158"/>
        <v>1.3879370723720827</v>
      </c>
      <c r="E1702" s="2">
        <f t="shared" si="157"/>
        <v>-2.2052174267092939E-2</v>
      </c>
      <c r="F1702" s="2">
        <f t="shared" si="161"/>
        <v>5.9419010094146065E-3</v>
      </c>
      <c r="G1702" s="2">
        <f t="shared" si="159"/>
        <v>-2.7994075276507546E-2</v>
      </c>
      <c r="H1702" s="2" t="str">
        <f t="shared" si="160"/>
        <v>Hold</v>
      </c>
    </row>
    <row r="1703" spans="1:8" ht="13.5" x14ac:dyDescent="0.25">
      <c r="A1703" s="3">
        <f>TITRES_STAT!B1706</f>
        <v>44496</v>
      </c>
      <c r="B1703" s="6">
        <f>TITRES_STAT!D1706</f>
        <v>1.43</v>
      </c>
      <c r="C1703" s="2">
        <f t="shared" si="156"/>
        <v>1.360364144550376</v>
      </c>
      <c r="D1703" s="2">
        <f t="shared" si="158"/>
        <v>1.3910528447889656</v>
      </c>
      <c r="E1703" s="2">
        <f t="shared" si="157"/>
        <v>-3.0688700238589606E-2</v>
      </c>
      <c r="F1703" s="2">
        <f t="shared" si="161"/>
        <v>-1.3842192401862363E-3</v>
      </c>
      <c r="G1703" s="2">
        <f t="shared" si="159"/>
        <v>-2.9304480998403368E-2</v>
      </c>
      <c r="H1703" s="2" t="str">
        <f t="shared" si="160"/>
        <v>Hold</v>
      </c>
    </row>
    <row r="1704" spans="1:8" ht="13.5" x14ac:dyDescent="0.25">
      <c r="A1704" s="3">
        <f>TITRES_STAT!B1707</f>
        <v>44497</v>
      </c>
      <c r="B1704" s="6">
        <f>TITRES_STAT!D1707</f>
        <v>1.4</v>
      </c>
      <c r="C1704" s="2">
        <f t="shared" si="156"/>
        <v>1.355692737696472</v>
      </c>
      <c r="D1704" s="2">
        <f t="shared" si="158"/>
        <v>1.39171559702682</v>
      </c>
      <c r="E1704" s="2">
        <f t="shared" si="157"/>
        <v>-3.6022859330347989E-2</v>
      </c>
      <c r="F1704" s="2">
        <f t="shared" si="161"/>
        <v>-8.3119472582185872E-3</v>
      </c>
      <c r="G1704" s="2">
        <f t="shared" si="159"/>
        <v>-2.7710912072129404E-2</v>
      </c>
      <c r="H1704" s="2" t="str">
        <f t="shared" si="160"/>
        <v>Hold</v>
      </c>
    </row>
    <row r="1705" spans="1:8" ht="13.5" x14ac:dyDescent="0.25">
      <c r="A1705" s="3">
        <f>TITRES_STAT!B1708</f>
        <v>44498</v>
      </c>
      <c r="B1705" s="6">
        <f>TITRES_STAT!D1708</f>
        <v>1.4</v>
      </c>
      <c r="C1705" s="2">
        <f t="shared" si="156"/>
        <v>1.3517400088200917</v>
      </c>
      <c r="D1705" s="2">
        <f t="shared" si="158"/>
        <v>1.3923292565063148</v>
      </c>
      <c r="E1705" s="2">
        <f t="shared" si="157"/>
        <v>-4.0589247686223073E-2</v>
      </c>
      <c r="F1705" s="2">
        <f t="shared" si="161"/>
        <v>-1.4767407343819485E-2</v>
      </c>
      <c r="G1705" s="2">
        <f t="shared" si="159"/>
        <v>-2.582184034240359E-2</v>
      </c>
      <c r="H1705" s="2" t="str">
        <f t="shared" si="160"/>
        <v>Hold</v>
      </c>
    </row>
    <row r="1706" spans="1:8" ht="13.5" x14ac:dyDescent="0.25">
      <c r="A1706" s="3">
        <f>TITRES_STAT!B1709</f>
        <v>44501</v>
      </c>
      <c r="B1706" s="6">
        <f>TITRES_STAT!D1709</f>
        <v>1.4</v>
      </c>
      <c r="C1706" s="2">
        <f t="shared" si="156"/>
        <v>1.3499338536170007</v>
      </c>
      <c r="D1706" s="2">
        <f t="shared" si="158"/>
        <v>1.3928974597280692</v>
      </c>
      <c r="E1706" s="2">
        <f t="shared" si="157"/>
        <v>-4.2963606111068531E-2</v>
      </c>
      <c r="F1706" s="2">
        <f t="shared" si="161"/>
        <v>-2.0406647097269297E-2</v>
      </c>
      <c r="G1706" s="2">
        <f t="shared" si="159"/>
        <v>-2.2556959013799234E-2</v>
      </c>
      <c r="H1706" s="2" t="str">
        <f t="shared" si="160"/>
        <v>Hold</v>
      </c>
    </row>
    <row r="1707" spans="1:8" ht="13.5" x14ac:dyDescent="0.25">
      <c r="A1707" s="3">
        <f>TITRES_STAT!B1710</f>
        <v>44502</v>
      </c>
      <c r="B1707" s="6">
        <f>TITRES_STAT!D1710</f>
        <v>1.41</v>
      </c>
      <c r="C1707" s="2">
        <f t="shared" si="156"/>
        <v>1.3484055684451544</v>
      </c>
      <c r="D1707" s="2">
        <f t="shared" si="158"/>
        <v>1.3941643145630269</v>
      </c>
      <c r="E1707" s="2">
        <f t="shared" si="157"/>
        <v>-4.5758746117872562E-2</v>
      </c>
      <c r="F1707" s="2">
        <f t="shared" si="161"/>
        <v>-2.5477066901389948E-2</v>
      </c>
      <c r="G1707" s="2">
        <f t="shared" si="159"/>
        <v>-2.0281679216482613E-2</v>
      </c>
      <c r="H1707" s="2" t="str">
        <f t="shared" si="160"/>
        <v>Hold</v>
      </c>
    </row>
    <row r="1708" spans="1:8" ht="13.5" x14ac:dyDescent="0.25">
      <c r="A1708" s="3">
        <f>TITRES_STAT!B1711</f>
        <v>44503</v>
      </c>
      <c r="B1708" s="6">
        <f>TITRES_STAT!D1711</f>
        <v>1.47</v>
      </c>
      <c r="C1708" s="2">
        <f t="shared" si="156"/>
        <v>1.356343173299746</v>
      </c>
      <c r="D1708" s="2">
        <f t="shared" si="158"/>
        <v>1.3997817727435433</v>
      </c>
      <c r="E1708" s="2">
        <f t="shared" si="157"/>
        <v>-4.3438599443797354E-2</v>
      </c>
      <c r="F1708" s="2">
        <f t="shared" si="161"/>
        <v>-2.9069373409871431E-2</v>
      </c>
      <c r="G1708" s="2">
        <f t="shared" si="159"/>
        <v>-1.4369226033925923E-2</v>
      </c>
      <c r="H1708" s="2" t="str">
        <f t="shared" si="160"/>
        <v>Hold</v>
      </c>
    </row>
    <row r="1709" spans="1:8" ht="13.5" x14ac:dyDescent="0.25">
      <c r="A1709" s="3">
        <f>TITRES_STAT!B1712</f>
        <v>44504</v>
      </c>
      <c r="B1709" s="6">
        <f>TITRES_STAT!D1712</f>
        <v>1.41</v>
      </c>
      <c r="C1709" s="2">
        <f t="shared" si="156"/>
        <v>1.3630596081767079</v>
      </c>
      <c r="D1709" s="2">
        <f t="shared" si="158"/>
        <v>1.4005386784662437</v>
      </c>
      <c r="E1709" s="2">
        <f t="shared" si="157"/>
        <v>-3.7479070289535787E-2</v>
      </c>
      <c r="F1709" s="2">
        <f t="shared" si="161"/>
        <v>-3.0751312785804303E-2</v>
      </c>
      <c r="G1709" s="2">
        <f t="shared" si="159"/>
        <v>-6.7277575037314845E-3</v>
      </c>
      <c r="H1709" s="2" t="str">
        <f t="shared" si="160"/>
        <v>Hold</v>
      </c>
    </row>
    <row r="1710" spans="1:8" ht="13.5" x14ac:dyDescent="0.25">
      <c r="A1710" s="3">
        <f>TITRES_STAT!B1713</f>
        <v>44505</v>
      </c>
      <c r="B1710" s="6">
        <f>TITRES_STAT!D1713</f>
        <v>1.47</v>
      </c>
      <c r="C1710" s="2">
        <f t="shared" si="156"/>
        <v>1.3687427453802914</v>
      </c>
      <c r="D1710" s="2">
        <f t="shared" si="158"/>
        <v>1.4056839615428183</v>
      </c>
      <c r="E1710" s="2">
        <f t="shared" si="157"/>
        <v>-3.694121616252688E-2</v>
      </c>
      <c r="F1710" s="2">
        <f t="shared" si="161"/>
        <v>-3.1989293461148822E-2</v>
      </c>
      <c r="G1710" s="2">
        <f t="shared" si="159"/>
        <v>-4.9519227013780573E-3</v>
      </c>
      <c r="H1710" s="2" t="str">
        <f t="shared" si="160"/>
        <v>Hold</v>
      </c>
    </row>
    <row r="1711" spans="1:8" ht="13.5" x14ac:dyDescent="0.25">
      <c r="A1711" s="3">
        <f>TITRES_STAT!B1714</f>
        <v>44508</v>
      </c>
      <c r="B1711" s="6">
        <f>TITRES_STAT!D1714</f>
        <v>1.47</v>
      </c>
      <c r="C1711" s="2">
        <f t="shared" si="156"/>
        <v>1.3735515537833236</v>
      </c>
      <c r="D1711" s="2">
        <f t="shared" si="158"/>
        <v>1.4104481125396464</v>
      </c>
      <c r="E1711" s="2">
        <f t="shared" si="157"/>
        <v>-3.6896558756322806E-2</v>
      </c>
      <c r="F1711" s="2">
        <f t="shared" si="161"/>
        <v>-3.2970746520183621E-2</v>
      </c>
      <c r="G1711" s="2">
        <f t="shared" si="159"/>
        <v>-3.9258122361391853E-3</v>
      </c>
      <c r="H1711" s="2" t="str">
        <f t="shared" si="160"/>
        <v>Hold</v>
      </c>
    </row>
    <row r="1712" spans="1:8" ht="13.5" x14ac:dyDescent="0.25">
      <c r="A1712" s="3">
        <f>TITRES_STAT!B1715</f>
        <v>44509</v>
      </c>
      <c r="B1712" s="6">
        <f>TITRES_STAT!D1715</f>
        <v>1.47</v>
      </c>
      <c r="C1712" s="2">
        <f t="shared" si="156"/>
        <v>1.3776205455089663</v>
      </c>
      <c r="D1712" s="2">
        <f t="shared" si="158"/>
        <v>1.4148593634626354</v>
      </c>
      <c r="E1712" s="2">
        <f t="shared" si="157"/>
        <v>-3.7238817953669123E-2</v>
      </c>
      <c r="F1712" s="2">
        <f t="shared" si="161"/>
        <v>-3.382436080688072E-2</v>
      </c>
      <c r="G1712" s="2">
        <f t="shared" si="159"/>
        <v>-3.4144571467884036E-3</v>
      </c>
      <c r="H1712" s="2" t="str">
        <f t="shared" si="160"/>
        <v>Hold</v>
      </c>
    </row>
    <row r="1713" spans="1:8" ht="13.5" x14ac:dyDescent="0.25">
      <c r="A1713" s="3">
        <f>TITRES_STAT!B1716</f>
        <v>44510</v>
      </c>
      <c r="B1713" s="6">
        <f>TITRES_STAT!D1716</f>
        <v>1.47</v>
      </c>
      <c r="C1713" s="2">
        <f t="shared" si="156"/>
        <v>1.3856789231229714</v>
      </c>
      <c r="D1713" s="2">
        <f t="shared" si="158"/>
        <v>1.4189438550579956</v>
      </c>
      <c r="E1713" s="2">
        <f t="shared" si="157"/>
        <v>-3.3264931935024222E-2</v>
      </c>
      <c r="F1713" s="2">
        <f t="shared" si="161"/>
        <v>-3.3712475032509417E-2</v>
      </c>
      <c r="G1713" s="2">
        <f t="shared" si="159"/>
        <v>4.4754309748519516E-4</v>
      </c>
      <c r="H1713" s="2" t="str">
        <f t="shared" si="160"/>
        <v>Sell</v>
      </c>
    </row>
    <row r="1714" spans="1:8" ht="13.5" x14ac:dyDescent="0.25">
      <c r="A1714" s="3">
        <f>TITRES_STAT!B1717</f>
        <v>44511</v>
      </c>
      <c r="B1714" s="6">
        <f>TITRES_STAT!D1717</f>
        <v>1.47</v>
      </c>
      <c r="C1714" s="2">
        <f t="shared" si="156"/>
        <v>1.3878821657194371</v>
      </c>
      <c r="D1714" s="2">
        <f t="shared" si="158"/>
        <v>1.4227257917203662</v>
      </c>
      <c r="E1714" s="2">
        <f t="shared" si="157"/>
        <v>-3.4843626000929051E-2</v>
      </c>
      <c r="F1714" s="2">
        <f t="shared" si="161"/>
        <v>-3.3938705226193341E-2</v>
      </c>
      <c r="G1714" s="2">
        <f t="shared" si="159"/>
        <v>-9.0492077473570964E-4</v>
      </c>
      <c r="H1714" s="2" t="str">
        <f t="shared" si="160"/>
        <v>Hold</v>
      </c>
    </row>
    <row r="1715" spans="1:8" ht="13.5" x14ac:dyDescent="0.25">
      <c r="A1715" s="3">
        <f>TITRES_STAT!B1718</f>
        <v>44512</v>
      </c>
      <c r="B1715" s="6">
        <f>TITRES_STAT!D1718</f>
        <v>1.47</v>
      </c>
      <c r="C1715" s="2">
        <f t="shared" si="156"/>
        <v>1.3897464479164467</v>
      </c>
      <c r="D1715" s="2">
        <f t="shared" si="158"/>
        <v>1.4262275849262649</v>
      </c>
      <c r="E1715" s="2">
        <f t="shared" si="157"/>
        <v>-3.6481137009818143E-2</v>
      </c>
      <c r="F1715" s="2">
        <f t="shared" si="161"/>
        <v>-3.4447191582918306E-2</v>
      </c>
      <c r="G1715" s="2">
        <f t="shared" si="159"/>
        <v>-2.0339454268998372E-3</v>
      </c>
      <c r="H1715" s="2" t="str">
        <f t="shared" si="160"/>
        <v>Hold</v>
      </c>
    </row>
    <row r="1716" spans="1:8" ht="13.5" x14ac:dyDescent="0.25">
      <c r="A1716" s="3">
        <f>TITRES_STAT!B1719</f>
        <v>44515</v>
      </c>
      <c r="B1716" s="6">
        <f>TITRES_STAT!D1719</f>
        <v>1.53</v>
      </c>
      <c r="C1716" s="2">
        <f t="shared" si="156"/>
        <v>1.3913239174677625</v>
      </c>
      <c r="D1716" s="2">
        <f t="shared" si="158"/>
        <v>1.4339144304872822</v>
      </c>
      <c r="E1716" s="2">
        <f t="shared" si="157"/>
        <v>-4.259051301951966E-2</v>
      </c>
      <c r="F1716" s="2">
        <f t="shared" si="161"/>
        <v>-3.607585587023858E-2</v>
      </c>
      <c r="G1716" s="2">
        <f t="shared" si="159"/>
        <v>-6.5146571492810806E-3</v>
      </c>
      <c r="H1716" s="2" t="str">
        <f t="shared" si="160"/>
        <v>Hold</v>
      </c>
    </row>
    <row r="1717" spans="1:8" ht="13.5" x14ac:dyDescent="0.25">
      <c r="A1717" s="3">
        <f>TITRES_STAT!B1720</f>
        <v>44516</v>
      </c>
      <c r="B1717" s="6">
        <f>TITRES_STAT!D1720</f>
        <v>1.5</v>
      </c>
      <c r="C1717" s="2">
        <f t="shared" si="156"/>
        <v>1.3941971609342607</v>
      </c>
      <c r="D1717" s="2">
        <f t="shared" si="158"/>
        <v>1.4388096578585947</v>
      </c>
      <c r="E1717" s="2">
        <f t="shared" si="157"/>
        <v>-4.4612496924334E-2</v>
      </c>
      <c r="F1717" s="2">
        <f t="shared" si="161"/>
        <v>-3.7783184081057665E-2</v>
      </c>
      <c r="G1717" s="2">
        <f t="shared" si="159"/>
        <v>-6.8293128432763348E-3</v>
      </c>
      <c r="H1717" s="2" t="str">
        <f t="shared" si="160"/>
        <v>Hold</v>
      </c>
    </row>
    <row r="1718" spans="1:8" ht="13.5" x14ac:dyDescent="0.25">
      <c r="A1718" s="3">
        <f>TITRES_STAT!B1721</f>
        <v>44517</v>
      </c>
      <c r="B1718" s="6">
        <f>TITRES_STAT!D1721</f>
        <v>1.44</v>
      </c>
      <c r="C1718" s="2">
        <f t="shared" si="156"/>
        <v>1.4058591361751436</v>
      </c>
      <c r="D1718" s="2">
        <f t="shared" si="158"/>
        <v>1.4388978313505507</v>
      </c>
      <c r="E1718" s="2">
        <f t="shared" si="157"/>
        <v>-3.303869517540714E-2</v>
      </c>
      <c r="F1718" s="2">
        <f t="shared" si="161"/>
        <v>-3.6834286299927563E-2</v>
      </c>
      <c r="G1718" s="2">
        <f t="shared" si="159"/>
        <v>3.7955911245204227E-3</v>
      </c>
      <c r="H1718" s="2" t="str">
        <f t="shared" si="160"/>
        <v>Sell</v>
      </c>
    </row>
    <row r="1719" spans="1:8" ht="13.5" x14ac:dyDescent="0.25">
      <c r="A1719" s="3">
        <f>TITRES_STAT!B1722</f>
        <v>44518</v>
      </c>
      <c r="B1719" s="6">
        <f>TITRES_STAT!D1722</f>
        <v>1.44</v>
      </c>
      <c r="C1719" s="2">
        <f t="shared" si="156"/>
        <v>1.4064961921481984</v>
      </c>
      <c r="D1719" s="2">
        <f t="shared" si="158"/>
        <v>1.4389794734727321</v>
      </c>
      <c r="E1719" s="2">
        <f t="shared" si="157"/>
        <v>-3.2483281324533708E-2</v>
      </c>
      <c r="F1719" s="2">
        <f t="shared" si="161"/>
        <v>-3.5964085304848792E-2</v>
      </c>
      <c r="G1719" s="2">
        <f t="shared" si="159"/>
        <v>3.4808039803150836E-3</v>
      </c>
      <c r="H1719" s="2" t="str">
        <f t="shared" si="160"/>
        <v>Sell</v>
      </c>
    </row>
    <row r="1720" spans="1:8" ht="13.5" x14ac:dyDescent="0.25">
      <c r="A1720" s="3">
        <f>TITRES_STAT!B1723</f>
        <v>44519</v>
      </c>
      <c r="B1720" s="6">
        <f>TITRES_STAT!D1723</f>
        <v>1.5</v>
      </c>
      <c r="C1720" s="2">
        <f t="shared" si="156"/>
        <v>1.4162660087407832</v>
      </c>
      <c r="D1720" s="2">
        <f t="shared" si="158"/>
        <v>1.4434995124747521</v>
      </c>
      <c r="E1720" s="2">
        <f t="shared" si="157"/>
        <v>-2.7233503733968822E-2</v>
      </c>
      <c r="F1720" s="2">
        <f t="shared" si="161"/>
        <v>-3.4217968990672795E-2</v>
      </c>
      <c r="G1720" s="2">
        <f t="shared" si="159"/>
        <v>6.9844652567039728E-3</v>
      </c>
      <c r="H1720" s="2" t="str">
        <f t="shared" si="160"/>
        <v>Sell</v>
      </c>
    </row>
    <row r="1721" spans="1:8" ht="13.5" x14ac:dyDescent="0.25">
      <c r="A1721" s="3">
        <f>TITRES_STAT!B1724</f>
        <v>44522</v>
      </c>
      <c r="B1721" s="6">
        <f>TITRES_STAT!D1724</f>
        <v>1.5</v>
      </c>
      <c r="C1721" s="2">
        <f t="shared" si="156"/>
        <v>1.4245327766268165</v>
      </c>
      <c r="D1721" s="2">
        <f t="shared" si="158"/>
        <v>1.4476847337729186</v>
      </c>
      <c r="E1721" s="2">
        <f t="shared" si="157"/>
        <v>-2.3151957146102076E-2</v>
      </c>
      <c r="F1721" s="2">
        <f t="shared" si="161"/>
        <v>-3.2004766621758655E-2</v>
      </c>
      <c r="G1721" s="2">
        <f t="shared" si="159"/>
        <v>8.8528094756565798E-3</v>
      </c>
      <c r="H1721" s="2" t="str">
        <f t="shared" si="160"/>
        <v>Sell</v>
      </c>
    </row>
    <row r="1722" spans="1:8" ht="13.5" x14ac:dyDescent="0.25">
      <c r="A1722" s="3">
        <f>TITRES_STAT!B1725</f>
        <v>44523</v>
      </c>
      <c r="B1722" s="6">
        <f>TITRES_STAT!D1725</f>
        <v>1.5</v>
      </c>
      <c r="C1722" s="2">
        <f t="shared" si="156"/>
        <v>1.4315277340688448</v>
      </c>
      <c r="D1722" s="2">
        <f t="shared" si="158"/>
        <v>1.4515599386786284</v>
      </c>
      <c r="E1722" s="2">
        <f t="shared" si="157"/>
        <v>-2.003220460978361E-2</v>
      </c>
      <c r="F1722" s="2">
        <f t="shared" si="161"/>
        <v>-2.9610254219363648E-2</v>
      </c>
      <c r="G1722" s="2">
        <f t="shared" si="159"/>
        <v>9.5780496095800374E-3</v>
      </c>
      <c r="H1722" s="2" t="str">
        <f t="shared" si="160"/>
        <v>Sell</v>
      </c>
    </row>
    <row r="1723" spans="1:8" ht="13.5" x14ac:dyDescent="0.25">
      <c r="A1723" s="3">
        <f>TITRES_STAT!B1726</f>
        <v>44524</v>
      </c>
      <c r="B1723" s="6">
        <f>TITRES_STAT!D1726</f>
        <v>1.5</v>
      </c>
      <c r="C1723" s="2">
        <f t="shared" si="156"/>
        <v>1.4374465442120994</v>
      </c>
      <c r="D1723" s="2">
        <f t="shared" si="158"/>
        <v>1.4551480913691004</v>
      </c>
      <c r="E1723" s="2">
        <f t="shared" si="157"/>
        <v>-1.7701547157001007E-2</v>
      </c>
      <c r="F1723" s="2">
        <f t="shared" si="161"/>
        <v>-2.7228512806891123E-2</v>
      </c>
      <c r="G1723" s="2">
        <f t="shared" si="159"/>
        <v>9.5269656498901158E-3</v>
      </c>
      <c r="H1723" s="2" t="str">
        <f t="shared" si="160"/>
        <v>Sell</v>
      </c>
    </row>
    <row r="1724" spans="1:8" ht="13.5" x14ac:dyDescent="0.25">
      <c r="A1724" s="3">
        <f>TITRES_STAT!B1727</f>
        <v>44525</v>
      </c>
      <c r="B1724" s="6">
        <f>TITRES_STAT!D1727</f>
        <v>1.5</v>
      </c>
      <c r="C1724" s="2">
        <f t="shared" si="156"/>
        <v>1.4424547681794686</v>
      </c>
      <c r="D1724" s="2">
        <f t="shared" si="158"/>
        <v>1.4584704549713894</v>
      </c>
      <c r="E1724" s="2">
        <f t="shared" si="157"/>
        <v>-1.601568679192078E-2</v>
      </c>
      <c r="F1724" s="2">
        <f t="shared" si="161"/>
        <v>-2.4985947603897059E-2</v>
      </c>
      <c r="G1724" s="2">
        <f t="shared" si="159"/>
        <v>8.9702608119762786E-3</v>
      </c>
      <c r="H1724" s="2" t="str">
        <f t="shared" si="160"/>
        <v>Sell</v>
      </c>
    </row>
    <row r="1725" spans="1:8" ht="13.5" x14ac:dyDescent="0.25">
      <c r="A1725" s="3">
        <f>TITRES_STAT!B1728</f>
        <v>44526</v>
      </c>
      <c r="B1725" s="6">
        <f>TITRES_STAT!D1728</f>
        <v>1.5</v>
      </c>
      <c r="C1725" s="2">
        <f t="shared" si="156"/>
        <v>1.4466924961518581</v>
      </c>
      <c r="D1725" s="2">
        <f t="shared" si="158"/>
        <v>1.4615467175661014</v>
      </c>
      <c r="E1725" s="2">
        <f t="shared" si="157"/>
        <v>-1.4854221414243307E-2</v>
      </c>
      <c r="F1725" s="2">
        <f t="shared" si="161"/>
        <v>-2.2959602365966308E-2</v>
      </c>
      <c r="G1725" s="2">
        <f t="shared" si="159"/>
        <v>8.1053809517230013E-3</v>
      </c>
      <c r="H1725" s="2" t="str">
        <f t="shared" si="160"/>
        <v>Sell</v>
      </c>
    </row>
    <row r="1726" spans="1:8" ht="13.5" x14ac:dyDescent="0.25">
      <c r="A1726" s="3">
        <f>TITRES_STAT!B1729</f>
        <v>44529</v>
      </c>
      <c r="B1726" s="6">
        <f>TITRES_STAT!D1729</f>
        <v>1.5</v>
      </c>
      <c r="C1726" s="2">
        <f t="shared" si="156"/>
        <v>1.4595090352054183</v>
      </c>
      <c r="D1726" s="2">
        <f t="shared" si="158"/>
        <v>1.4643951088575013</v>
      </c>
      <c r="E1726" s="2">
        <f t="shared" si="157"/>
        <v>-4.886073652083045E-3</v>
      </c>
      <c r="F1726" s="2">
        <f t="shared" si="161"/>
        <v>-1.9344896623189656E-2</v>
      </c>
      <c r="G1726" s="2">
        <f t="shared" si="159"/>
        <v>1.4458822971106611E-2</v>
      </c>
      <c r="H1726" s="2" t="str">
        <f t="shared" si="160"/>
        <v>Sell</v>
      </c>
    </row>
    <row r="1727" spans="1:8" ht="13.5" x14ac:dyDescent="0.25">
      <c r="A1727" s="3">
        <f>TITRES_STAT!B1730</f>
        <v>44530</v>
      </c>
      <c r="B1727" s="6">
        <f>TITRES_STAT!D1730</f>
        <v>1.49</v>
      </c>
      <c r="C1727" s="2">
        <f t="shared" si="156"/>
        <v>1.4657384144045849</v>
      </c>
      <c r="D1727" s="2">
        <f t="shared" si="158"/>
        <v>1.4662917674606495</v>
      </c>
      <c r="E1727" s="2">
        <f t="shared" si="157"/>
        <v>-5.5335305606463159E-4</v>
      </c>
      <c r="F1727" s="2">
        <f t="shared" si="161"/>
        <v>-1.5586587909764651E-2</v>
      </c>
      <c r="G1727" s="2">
        <f t="shared" si="159"/>
        <v>1.503323485370002E-2</v>
      </c>
      <c r="H1727" s="2" t="str">
        <f t="shared" si="160"/>
        <v>Sell</v>
      </c>
    </row>
    <row r="1728" spans="1:8" ht="13.5" x14ac:dyDescent="0.25">
      <c r="A1728" s="3">
        <f>TITRES_STAT!B1731</f>
        <v>44531</v>
      </c>
      <c r="B1728" s="6">
        <f>TITRES_STAT!D1731</f>
        <v>1.49</v>
      </c>
      <c r="C1728" s="2">
        <f t="shared" si="156"/>
        <v>1.4617786583423409</v>
      </c>
      <c r="D1728" s="2">
        <f t="shared" si="158"/>
        <v>1.4680479328339349</v>
      </c>
      <c r="E1728" s="2">
        <f t="shared" si="157"/>
        <v>-6.2692744915939791E-3</v>
      </c>
      <c r="F1728" s="2">
        <f t="shared" si="161"/>
        <v>-1.3723125226130518E-2</v>
      </c>
      <c r="G1728" s="2">
        <f t="shared" si="159"/>
        <v>7.4538507345365389E-3</v>
      </c>
      <c r="H1728" s="2" t="str">
        <f t="shared" si="160"/>
        <v>Sell</v>
      </c>
    </row>
    <row r="1729" spans="1:8" ht="13.5" x14ac:dyDescent="0.25">
      <c r="A1729" s="3">
        <f>TITRES_STAT!B1732</f>
        <v>44532</v>
      </c>
      <c r="B1729" s="6">
        <f>TITRES_STAT!D1732</f>
        <v>1.43</v>
      </c>
      <c r="C1729" s="2">
        <f t="shared" si="156"/>
        <v>1.4584280955204423</v>
      </c>
      <c r="D1729" s="2">
        <f t="shared" si="158"/>
        <v>1.4652295674388287</v>
      </c>
      <c r="E1729" s="2">
        <f t="shared" si="157"/>
        <v>-6.8014719183864258E-3</v>
      </c>
      <c r="F1729" s="2">
        <f t="shared" si="161"/>
        <v>-1.2338794564581701E-2</v>
      </c>
      <c r="G1729" s="2">
        <f t="shared" si="159"/>
        <v>5.5373226461952751E-3</v>
      </c>
      <c r="H1729" s="2" t="str">
        <f t="shared" si="160"/>
        <v>Sell</v>
      </c>
    </row>
    <row r="1730" spans="1:8" ht="13.5" x14ac:dyDescent="0.25">
      <c r="A1730" s="3">
        <f>TITRES_STAT!B1733</f>
        <v>44533</v>
      </c>
      <c r="B1730" s="6">
        <f>TITRES_STAT!D1733</f>
        <v>1.4</v>
      </c>
      <c r="C1730" s="2">
        <f t="shared" si="156"/>
        <v>1.4648237731326821</v>
      </c>
      <c r="D1730" s="2">
        <f t="shared" si="158"/>
        <v>1.460397747628545</v>
      </c>
      <c r="E1730" s="2">
        <f t="shared" si="157"/>
        <v>4.4260255041370655E-3</v>
      </c>
      <c r="F1730" s="2">
        <f t="shared" si="161"/>
        <v>-8.9858305508379484E-3</v>
      </c>
      <c r="G1730" s="2">
        <f t="shared" si="159"/>
        <v>1.3411856054975014E-2</v>
      </c>
      <c r="H1730" s="2" t="str">
        <f t="shared" si="160"/>
        <v>Sell</v>
      </c>
    </row>
    <row r="1731" spans="1:8" ht="13.5" x14ac:dyDescent="0.25">
      <c r="A1731" s="3">
        <f>TITRES_STAT!B1734</f>
        <v>44536</v>
      </c>
      <c r="B1731" s="6">
        <f>TITRES_STAT!D1734</f>
        <v>1.45</v>
      </c>
      <c r="C1731" s="2">
        <f t="shared" si="156"/>
        <v>1.4702355003430387</v>
      </c>
      <c r="D1731" s="2">
        <f t="shared" si="158"/>
        <v>1.4596275441005047</v>
      </c>
      <c r="E1731" s="2">
        <f t="shared" si="157"/>
        <v>1.0607956242534078E-2</v>
      </c>
      <c r="F1731" s="2">
        <f t="shared" si="161"/>
        <v>-5.067073192163543E-3</v>
      </c>
      <c r="G1731" s="2">
        <f t="shared" si="159"/>
        <v>1.5675029434697622E-2</v>
      </c>
      <c r="H1731" s="2" t="str">
        <f t="shared" si="160"/>
        <v>Sell</v>
      </c>
    </row>
    <row r="1732" spans="1:8" ht="13.5" x14ac:dyDescent="0.25">
      <c r="A1732" s="3">
        <f>TITRES_STAT!B1735</f>
        <v>44537</v>
      </c>
      <c r="B1732" s="6">
        <f>TITRES_STAT!D1735</f>
        <v>1.45</v>
      </c>
      <c r="C1732" s="2">
        <f t="shared" si="156"/>
        <v>1.4748146541364175</v>
      </c>
      <c r="D1732" s="2">
        <f t="shared" si="158"/>
        <v>1.4589143926856525</v>
      </c>
      <c r="E1732" s="2">
        <f t="shared" si="157"/>
        <v>1.5900261450765063E-2</v>
      </c>
      <c r="F1732" s="2">
        <f t="shared" si="161"/>
        <v>-8.7360626357782176E-4</v>
      </c>
      <c r="G1732" s="2">
        <f t="shared" si="159"/>
        <v>1.6773867714342885E-2</v>
      </c>
      <c r="H1732" s="2" t="str">
        <f t="shared" si="160"/>
        <v>Sell</v>
      </c>
    </row>
    <row r="1733" spans="1:8" ht="13.5" x14ac:dyDescent="0.25">
      <c r="A1733" s="3">
        <f>TITRES_STAT!B1736</f>
        <v>44538</v>
      </c>
      <c r="B1733" s="6">
        <f>TITRES_STAT!D1736</f>
        <v>1.45</v>
      </c>
      <c r="C1733" s="2">
        <f t="shared" si="156"/>
        <v>1.4786893227308149</v>
      </c>
      <c r="D1733" s="2">
        <f t="shared" si="158"/>
        <v>1.4582540673015301</v>
      </c>
      <c r="E1733" s="2">
        <f t="shared" si="157"/>
        <v>2.0435255429284815E-2</v>
      </c>
      <c r="F1733" s="2">
        <f t="shared" si="161"/>
        <v>3.3881660749947059E-3</v>
      </c>
      <c r="G1733" s="2">
        <f t="shared" si="159"/>
        <v>1.7047089354290109E-2</v>
      </c>
      <c r="H1733" s="2" t="str">
        <f t="shared" si="160"/>
        <v>Sell</v>
      </c>
    </row>
    <row r="1734" spans="1:8" ht="13.5" x14ac:dyDescent="0.25">
      <c r="A1734" s="3">
        <f>TITRES_STAT!B1737</f>
        <v>44539</v>
      </c>
      <c r="B1734" s="6">
        <f>TITRES_STAT!D1737</f>
        <v>1.45</v>
      </c>
      <c r="C1734" s="2">
        <f t="shared" si="156"/>
        <v>1.4819678884645358</v>
      </c>
      <c r="D1734" s="2">
        <f t="shared" si="158"/>
        <v>1.4576426549088242</v>
      </c>
      <c r="E1734" s="2">
        <f t="shared" si="157"/>
        <v>2.432523355571159E-2</v>
      </c>
      <c r="F1734" s="2">
        <f t="shared" si="161"/>
        <v>7.5755795711380837E-3</v>
      </c>
      <c r="G1734" s="2">
        <f t="shared" si="159"/>
        <v>1.6749653984573506E-2</v>
      </c>
      <c r="H1734" s="2" t="str">
        <f t="shared" si="160"/>
        <v>Sell</v>
      </c>
    </row>
    <row r="1735" spans="1:8" ht="13.5" x14ac:dyDescent="0.25">
      <c r="A1735" s="3">
        <f>TITRES_STAT!B1738</f>
        <v>44540</v>
      </c>
      <c r="B1735" s="6">
        <f>TITRES_STAT!D1738</f>
        <v>1.45</v>
      </c>
      <c r="C1735" s="2">
        <f t="shared" si="156"/>
        <v>1.4847420594699918</v>
      </c>
      <c r="D1735" s="2">
        <f t="shared" si="158"/>
        <v>1.4570765323229853</v>
      </c>
      <c r="E1735" s="2">
        <f t="shared" si="157"/>
        <v>2.7665527147006541E-2</v>
      </c>
      <c r="F1735" s="2">
        <f t="shared" si="161"/>
        <v>1.1593569086311775E-2</v>
      </c>
      <c r="G1735" s="2">
        <f t="shared" si="159"/>
        <v>1.6071958060694766E-2</v>
      </c>
      <c r="H1735" s="2" t="str">
        <f t="shared" si="160"/>
        <v>Sell</v>
      </c>
    </row>
    <row r="1736" spans="1:8" ht="13.5" x14ac:dyDescent="0.25">
      <c r="A1736" s="3">
        <f>TITRES_STAT!B1739</f>
        <v>44543</v>
      </c>
      <c r="B1736" s="6">
        <f>TITRES_STAT!D1739</f>
        <v>1.45</v>
      </c>
      <c r="C1736" s="2">
        <f t="shared" si="156"/>
        <v>1.487089434936147</v>
      </c>
      <c r="D1736" s="2">
        <f t="shared" si="158"/>
        <v>1.4565523447435049</v>
      </c>
      <c r="E1736" s="2">
        <f t="shared" si="157"/>
        <v>3.0537090192642058E-2</v>
      </c>
      <c r="F1736" s="2">
        <f t="shared" si="161"/>
        <v>1.5382273307577833E-2</v>
      </c>
      <c r="G1736" s="2">
        <f t="shared" si="159"/>
        <v>1.5154816885064225E-2</v>
      </c>
      <c r="H1736" s="2" t="str">
        <f t="shared" si="160"/>
        <v>Sell</v>
      </c>
    </row>
    <row r="1737" spans="1:8" ht="13.5" x14ac:dyDescent="0.25">
      <c r="A1737" s="3">
        <f>TITRES_STAT!B1740</f>
        <v>44544</v>
      </c>
      <c r="B1737" s="6">
        <f>TITRES_STAT!D1740</f>
        <v>1.45</v>
      </c>
      <c r="C1737" s="2">
        <f t="shared" si="156"/>
        <v>1.4875372141767396</v>
      </c>
      <c r="D1737" s="2">
        <f t="shared" si="158"/>
        <v>1.4560669858736157</v>
      </c>
      <c r="E1737" s="2">
        <f t="shared" si="157"/>
        <v>3.1470228303123848E-2</v>
      </c>
      <c r="F1737" s="2">
        <f t="shared" si="161"/>
        <v>1.8599864306687038E-2</v>
      </c>
      <c r="G1737" s="2">
        <f t="shared" si="159"/>
        <v>1.2870363996436811E-2</v>
      </c>
      <c r="H1737" s="2" t="str">
        <f t="shared" si="160"/>
        <v>Sell</v>
      </c>
    </row>
    <row r="1738" spans="1:8" ht="13.5" x14ac:dyDescent="0.25">
      <c r="A1738" s="3">
        <f>TITRES_STAT!B1741</f>
        <v>44545</v>
      </c>
      <c r="B1738" s="6">
        <f>TITRES_STAT!D1741</f>
        <v>1.45</v>
      </c>
      <c r="C1738" s="2">
        <f t="shared" si="156"/>
        <v>1.487916104303395</v>
      </c>
      <c r="D1738" s="2">
        <f t="shared" si="158"/>
        <v>1.4556175795126072</v>
      </c>
      <c r="E1738" s="2">
        <f t="shared" si="157"/>
        <v>3.2298524790787875E-2</v>
      </c>
      <c r="F1738" s="2">
        <f t="shared" si="161"/>
        <v>2.1339596403507206E-2</v>
      </c>
      <c r="G1738" s="2">
        <f t="shared" si="159"/>
        <v>1.0958928387280669E-2</v>
      </c>
      <c r="H1738" s="2" t="str">
        <f t="shared" si="160"/>
        <v>Sell</v>
      </c>
    </row>
    <row r="1739" spans="1:8" ht="13.5" x14ac:dyDescent="0.25">
      <c r="A1739" s="3">
        <f>TITRES_STAT!B1742</f>
        <v>44546</v>
      </c>
      <c r="B1739" s="6">
        <f>TITRES_STAT!D1742</f>
        <v>1.45</v>
      </c>
      <c r="C1739" s="2">
        <f t="shared" si="156"/>
        <v>1.479005934410565</v>
      </c>
      <c r="D1739" s="2">
        <f t="shared" si="158"/>
        <v>1.4552014625116734</v>
      </c>
      <c r="E1739" s="2">
        <f t="shared" si="157"/>
        <v>2.3804471898891677E-2</v>
      </c>
      <c r="F1739" s="2">
        <f t="shared" si="161"/>
        <v>2.1832571502584101E-2</v>
      </c>
      <c r="G1739" s="2">
        <f t="shared" si="159"/>
        <v>1.9719003963075757E-3</v>
      </c>
      <c r="H1739" s="2" t="str">
        <f t="shared" si="160"/>
        <v>Sell</v>
      </c>
    </row>
    <row r="1740" spans="1:8" ht="13.5" x14ac:dyDescent="0.25">
      <c r="A1740" s="3">
        <f>TITRES_STAT!B1743</f>
        <v>44550</v>
      </c>
      <c r="B1740" s="6">
        <f>TITRES_STAT!D1743</f>
        <v>1.45</v>
      </c>
      <c r="C1740" s="2">
        <f t="shared" si="156"/>
        <v>1.4668511752704783</v>
      </c>
      <c r="D1740" s="2">
        <f t="shared" si="158"/>
        <v>1.45481616899229</v>
      </c>
      <c r="E1740" s="2">
        <f t="shared" si="157"/>
        <v>1.2035006278188209E-2</v>
      </c>
      <c r="F1740" s="2">
        <f t="shared" si="161"/>
        <v>1.9873058457704925E-2</v>
      </c>
      <c r="G1740" s="2">
        <f t="shared" si="159"/>
        <v>-7.8380521795167156E-3</v>
      </c>
      <c r="H1740" s="2" t="str">
        <f t="shared" si="160"/>
        <v>Hold</v>
      </c>
    </row>
    <row r="1741" spans="1:8" ht="13.5" x14ac:dyDescent="0.25">
      <c r="A1741" s="3">
        <f>TITRES_STAT!B1744</f>
        <v>44551</v>
      </c>
      <c r="B1741" s="6">
        <f>TITRES_STAT!D1744</f>
        <v>1.45</v>
      </c>
      <c r="C1741" s="2">
        <f t="shared" si="156"/>
        <v>1.4642586867673277</v>
      </c>
      <c r="D1741" s="2">
        <f t="shared" si="158"/>
        <v>1.4544594157336019</v>
      </c>
      <c r="E1741" s="2">
        <f t="shared" si="157"/>
        <v>9.7992710337257982E-3</v>
      </c>
      <c r="F1741" s="2">
        <f t="shared" si="161"/>
        <v>1.7858300972909101E-2</v>
      </c>
      <c r="G1741" s="2">
        <f t="shared" si="159"/>
        <v>-8.0590299391833028E-3</v>
      </c>
      <c r="H1741" s="2" t="str">
        <f t="shared" si="160"/>
        <v>Hold</v>
      </c>
    </row>
    <row r="1742" spans="1:8" ht="13.5" x14ac:dyDescent="0.25">
      <c r="A1742" s="3">
        <f>TITRES_STAT!B1745</f>
        <v>44552</v>
      </c>
      <c r="B1742" s="6">
        <f>TITRES_STAT!D1745</f>
        <v>1.45</v>
      </c>
      <c r="C1742" s="2">
        <f t="shared" si="156"/>
        <v>1.4620650426492774</v>
      </c>
      <c r="D1742" s="2">
        <f t="shared" si="158"/>
        <v>1.454129088642224</v>
      </c>
      <c r="E1742" s="2">
        <f t="shared" si="157"/>
        <v>7.9359540070533807E-3</v>
      </c>
      <c r="F1742" s="2">
        <f t="shared" si="161"/>
        <v>1.5873831579737957E-2</v>
      </c>
      <c r="G1742" s="2">
        <f t="shared" si="159"/>
        <v>-7.9378775726845763E-3</v>
      </c>
      <c r="H1742" s="2" t="str">
        <f t="shared" si="160"/>
        <v>Hold</v>
      </c>
    </row>
    <row r="1743" spans="1:8" ht="13.5" x14ac:dyDescent="0.25">
      <c r="A1743" s="3">
        <f>TITRES_STAT!B1746</f>
        <v>44553</v>
      </c>
      <c r="B1743" s="6">
        <f>TITRES_STAT!D1746</f>
        <v>1.45</v>
      </c>
      <c r="C1743" s="2">
        <f t="shared" ref="C1743:C1806" si="162">$C$4*B1733+C1742*(1-$C$4)</f>
        <v>1.4602088822416963</v>
      </c>
      <c r="D1743" s="2">
        <f t="shared" si="158"/>
        <v>1.4538232302242815</v>
      </c>
      <c r="E1743" s="2">
        <f t="shared" si="157"/>
        <v>6.3856520174148113E-3</v>
      </c>
      <c r="F1743" s="2">
        <f t="shared" si="161"/>
        <v>1.3976195667273329E-2</v>
      </c>
      <c r="G1743" s="2">
        <f t="shared" si="159"/>
        <v>-7.5905436498585176E-3</v>
      </c>
      <c r="H1743" s="2" t="str">
        <f t="shared" si="160"/>
        <v>Hold</v>
      </c>
    </row>
    <row r="1744" spans="1:8" ht="13.5" x14ac:dyDescent="0.25">
      <c r="A1744" s="3">
        <f>TITRES_STAT!B1747</f>
        <v>44554</v>
      </c>
      <c r="B1744" s="6">
        <f>TITRES_STAT!D1747</f>
        <v>1.45</v>
      </c>
      <c r="C1744" s="2">
        <f t="shared" si="162"/>
        <v>1.4586382849737431</v>
      </c>
      <c r="D1744" s="2">
        <f t="shared" si="158"/>
        <v>1.4535400279854458</v>
      </c>
      <c r="E1744" s="2">
        <f t="shared" si="157"/>
        <v>5.0982569882973561E-3</v>
      </c>
      <c r="F1744" s="2">
        <f t="shared" si="161"/>
        <v>1.2200607931478135E-2</v>
      </c>
      <c r="G1744" s="2">
        <f t="shared" si="159"/>
        <v>-7.1023509431807786E-3</v>
      </c>
      <c r="H1744" s="2" t="str">
        <f t="shared" si="160"/>
        <v>Hold</v>
      </c>
    </row>
    <row r="1745" spans="1:8" ht="13.5" x14ac:dyDescent="0.25">
      <c r="A1745" s="3">
        <f>TITRES_STAT!B1748</f>
        <v>44557</v>
      </c>
      <c r="B1745" s="6">
        <f>TITRES_STAT!D1748</f>
        <v>1.39</v>
      </c>
      <c r="C1745" s="2">
        <f t="shared" si="162"/>
        <v>1.4573093180547059</v>
      </c>
      <c r="D1745" s="2">
        <f t="shared" si="158"/>
        <v>1.4488333592457832</v>
      </c>
      <c r="E1745" s="2">
        <f t="shared" si="157"/>
        <v>8.4759588089227123E-3</v>
      </c>
      <c r="F1745" s="2">
        <f t="shared" si="161"/>
        <v>1.145567810696705E-2</v>
      </c>
      <c r="G1745" s="2">
        <f t="shared" si="159"/>
        <v>-2.9797192980443379E-3</v>
      </c>
      <c r="H1745" s="2" t="str">
        <f t="shared" si="160"/>
        <v>Hold</v>
      </c>
    </row>
    <row r="1746" spans="1:8" ht="13.5" x14ac:dyDescent="0.25">
      <c r="A1746" s="3">
        <f>TITRES_STAT!B1749</f>
        <v>44558</v>
      </c>
      <c r="B1746" s="6">
        <f>TITRES_STAT!D1749</f>
        <v>1.45</v>
      </c>
      <c r="C1746" s="2">
        <f t="shared" si="162"/>
        <v>1.4561848075847512</v>
      </c>
      <c r="D1746" s="2">
        <f t="shared" si="158"/>
        <v>1.4489197770794289</v>
      </c>
      <c r="E1746" s="2">
        <f t="shared" si="157"/>
        <v>7.2650305053223452E-3</v>
      </c>
      <c r="F1746" s="2">
        <f t="shared" si="161"/>
        <v>1.0617548586638109E-2</v>
      </c>
      <c r="G1746" s="2">
        <f t="shared" si="159"/>
        <v>-3.3525180813157637E-3</v>
      </c>
      <c r="H1746" s="2" t="str">
        <f t="shared" si="160"/>
        <v>Hold</v>
      </c>
    </row>
    <row r="1747" spans="1:8" ht="13.5" x14ac:dyDescent="0.25">
      <c r="A1747" s="3">
        <f>TITRES_STAT!B1750</f>
        <v>44559</v>
      </c>
      <c r="B1747" s="6">
        <f>TITRES_STAT!D1750</f>
        <v>1.45</v>
      </c>
      <c r="C1747" s="2">
        <f t="shared" si="162"/>
        <v>1.4552332987255587</v>
      </c>
      <c r="D1747" s="2">
        <f t="shared" si="158"/>
        <v>1.4489997935920638</v>
      </c>
      <c r="E1747" s="2">
        <f t="shared" si="157"/>
        <v>6.2335051334949654E-3</v>
      </c>
      <c r="F1747" s="2">
        <f t="shared" si="161"/>
        <v>9.7407398960094801E-3</v>
      </c>
      <c r="G1747" s="2">
        <f t="shared" si="159"/>
        <v>-3.5072347625145148E-3</v>
      </c>
      <c r="H1747" s="2" t="str">
        <f t="shared" si="160"/>
        <v>Hold</v>
      </c>
    </row>
    <row r="1748" spans="1:8" ht="13.5" x14ac:dyDescent="0.25">
      <c r="A1748" s="3">
        <f>TITRES_STAT!B1751</f>
        <v>44560</v>
      </c>
      <c r="B1748" s="6">
        <f>TITRES_STAT!D1751</f>
        <v>1.45</v>
      </c>
      <c r="C1748" s="2">
        <f t="shared" si="162"/>
        <v>1.4544281758447035</v>
      </c>
      <c r="D1748" s="2">
        <f t="shared" si="158"/>
        <v>1.4490738829556147</v>
      </c>
      <c r="E1748" s="2">
        <f t="shared" si="157"/>
        <v>5.3542928890888408E-3</v>
      </c>
      <c r="F1748" s="2">
        <f t="shared" si="161"/>
        <v>8.863450494625353E-3</v>
      </c>
      <c r="G1748" s="2">
        <f t="shared" si="159"/>
        <v>-3.5091576055365122E-3</v>
      </c>
      <c r="H1748" s="2" t="str">
        <f t="shared" si="160"/>
        <v>Hold</v>
      </c>
    </row>
    <row r="1749" spans="1:8" ht="13.5" x14ac:dyDescent="0.25">
      <c r="A1749" s="3">
        <f>TITRES_STAT!B1752</f>
        <v>44561</v>
      </c>
      <c r="B1749" s="6">
        <f>TITRES_STAT!D1752</f>
        <v>1.45</v>
      </c>
      <c r="C1749" s="2">
        <f t="shared" si="162"/>
        <v>1.4537469180224416</v>
      </c>
      <c r="D1749" s="2">
        <f t="shared" si="158"/>
        <v>1.4491424842181617</v>
      </c>
      <c r="E1749" s="2">
        <f t="shared" si="157"/>
        <v>4.6044338042798838E-3</v>
      </c>
      <c r="F1749" s="2">
        <f t="shared" si="161"/>
        <v>8.0116471565562595E-3</v>
      </c>
      <c r="G1749" s="2">
        <f t="shared" si="159"/>
        <v>-3.4072133522763757E-3</v>
      </c>
      <c r="H1749" s="2" t="str">
        <f t="shared" si="160"/>
        <v>Hold</v>
      </c>
    </row>
    <row r="1750" spans="1:8" ht="13.5" x14ac:dyDescent="0.25">
      <c r="A1750" s="3">
        <f>TITRES_STAT!B1753</f>
        <v>44564</v>
      </c>
      <c r="B1750" s="6">
        <f>TITRES_STAT!D1753</f>
        <v>1.5</v>
      </c>
      <c r="C1750" s="2">
        <f t="shared" si="162"/>
        <v>1.4531704690959122</v>
      </c>
      <c r="D1750" s="2">
        <f t="shared" si="158"/>
        <v>1.4529097076094091</v>
      </c>
      <c r="E1750" s="2">
        <f t="shared" si="157"/>
        <v>2.6076148650311382E-4</v>
      </c>
      <c r="F1750" s="2">
        <f t="shared" si="161"/>
        <v>6.4614700225456307E-3</v>
      </c>
      <c r="G1750" s="2">
        <f t="shared" si="159"/>
        <v>-6.2007085360425169E-3</v>
      </c>
      <c r="H1750" s="2" t="str">
        <f t="shared" si="160"/>
        <v>Hold</v>
      </c>
    </row>
    <row r="1751" spans="1:8" ht="13.5" x14ac:dyDescent="0.25">
      <c r="A1751" s="3">
        <f>TITRES_STAT!B1754</f>
        <v>44565</v>
      </c>
      <c r="B1751" s="6">
        <f>TITRES_STAT!D1754</f>
        <v>1.5</v>
      </c>
      <c r="C1751" s="2">
        <f t="shared" si="162"/>
        <v>1.452682704619618</v>
      </c>
      <c r="D1751" s="2">
        <f t="shared" si="158"/>
        <v>1.4563978774161195</v>
      </c>
      <c r="E1751" s="2">
        <f t="shared" si="157"/>
        <v>-3.7151727965014647E-3</v>
      </c>
      <c r="F1751" s="2">
        <f t="shared" si="161"/>
        <v>4.426141458736212E-3</v>
      </c>
      <c r="G1751" s="2">
        <f t="shared" si="159"/>
        <v>-8.1413142552376767E-3</v>
      </c>
      <c r="H1751" s="2" t="str">
        <f t="shared" si="160"/>
        <v>Hold</v>
      </c>
    </row>
    <row r="1752" spans="1:8" ht="13.5" x14ac:dyDescent="0.25">
      <c r="A1752" s="3">
        <f>TITRES_STAT!B1755</f>
        <v>44566</v>
      </c>
      <c r="B1752" s="6">
        <f>TITRES_STAT!D1755</f>
        <v>1.5</v>
      </c>
      <c r="C1752" s="2">
        <f t="shared" si="162"/>
        <v>1.4522699808319846</v>
      </c>
      <c r="D1752" s="2">
        <f t="shared" si="158"/>
        <v>1.4596276642741848</v>
      </c>
      <c r="E1752" s="2">
        <f t="shared" si="157"/>
        <v>-7.3576834422002246E-3</v>
      </c>
      <c r="F1752" s="2">
        <f t="shared" si="161"/>
        <v>2.0693764785489248E-3</v>
      </c>
      <c r="G1752" s="2">
        <f t="shared" si="159"/>
        <v>-9.4270599207491486E-3</v>
      </c>
      <c r="H1752" s="2" t="str">
        <f t="shared" si="160"/>
        <v>Hold</v>
      </c>
    </row>
    <row r="1753" spans="1:8" ht="13.5" x14ac:dyDescent="0.25">
      <c r="A1753" s="3">
        <f>TITRES_STAT!B1756</f>
        <v>44567</v>
      </c>
      <c r="B1753" s="6">
        <f>TITRES_STAT!D1756</f>
        <v>1.49</v>
      </c>
      <c r="C1753" s="2">
        <f t="shared" si="162"/>
        <v>1.4519207530116793</v>
      </c>
      <c r="D1753" s="2">
        <f t="shared" si="158"/>
        <v>1.4618774669205417</v>
      </c>
      <c r="E1753" s="2">
        <f t="shared" si="157"/>
        <v>-9.9567139088623247E-3</v>
      </c>
      <c r="F1753" s="2">
        <f t="shared" si="161"/>
        <v>-3.3584159893332516E-4</v>
      </c>
      <c r="G1753" s="2">
        <f t="shared" si="159"/>
        <v>-9.6208723099289999E-3</v>
      </c>
      <c r="H1753" s="2" t="str">
        <f t="shared" si="160"/>
        <v>Hold</v>
      </c>
    </row>
    <row r="1754" spans="1:8" ht="13.5" x14ac:dyDescent="0.25">
      <c r="A1754" s="3">
        <f>TITRES_STAT!B1757</f>
        <v>44568</v>
      </c>
      <c r="B1754" s="6">
        <f>TITRES_STAT!D1757</f>
        <v>1.49</v>
      </c>
      <c r="C1754" s="2">
        <f t="shared" si="162"/>
        <v>1.4516252525483442</v>
      </c>
      <c r="D1754" s="2">
        <f t="shared" si="158"/>
        <v>1.4639606175190201</v>
      </c>
      <c r="E1754" s="2">
        <f t="shared" si="157"/>
        <v>-1.2335364970675888E-2</v>
      </c>
      <c r="F1754" s="2">
        <f t="shared" si="161"/>
        <v>-2.735746273281838E-3</v>
      </c>
      <c r="G1754" s="2">
        <f t="shared" si="159"/>
        <v>-9.5996186973940495E-3</v>
      </c>
      <c r="H1754" s="2" t="str">
        <f t="shared" si="160"/>
        <v>Hold</v>
      </c>
    </row>
    <row r="1755" spans="1:8" ht="13.5" x14ac:dyDescent="0.25">
      <c r="A1755" s="3">
        <f>TITRES_STAT!B1758</f>
        <v>44571</v>
      </c>
      <c r="B1755" s="6">
        <f>TITRES_STAT!D1758</f>
        <v>1.49</v>
      </c>
      <c r="C1755" s="2">
        <f t="shared" si="162"/>
        <v>1.4421444444639835</v>
      </c>
      <c r="D1755" s="2">
        <f t="shared" si="158"/>
        <v>1.4658894606657593</v>
      </c>
      <c r="E1755" s="2">
        <f t="shared" si="157"/>
        <v>-2.3745016201775826E-2</v>
      </c>
      <c r="F1755" s="2">
        <f t="shared" si="161"/>
        <v>-6.9376002589806359E-3</v>
      </c>
      <c r="G1755" s="2">
        <f t="shared" si="159"/>
        <v>-1.6807415942795188E-2</v>
      </c>
      <c r="H1755" s="2" t="str">
        <f t="shared" si="160"/>
        <v>Hold</v>
      </c>
    </row>
    <row r="1756" spans="1:8" ht="13.5" x14ac:dyDescent="0.25">
      <c r="A1756" s="3">
        <f>TITRES_STAT!B1759</f>
        <v>44572</v>
      </c>
      <c r="B1756" s="6">
        <f>TITRES_STAT!D1759</f>
        <v>1.5</v>
      </c>
      <c r="C1756" s="2">
        <f t="shared" si="162"/>
        <v>1.4433529914695247</v>
      </c>
      <c r="D1756" s="2">
        <f t="shared" si="158"/>
        <v>1.4684161672831106</v>
      </c>
      <c r="E1756" s="2">
        <f t="shared" ref="E1756:E1819" si="163">C1756-D1756</f>
        <v>-2.5063175813585969E-2</v>
      </c>
      <c r="F1756" s="2">
        <f t="shared" si="161"/>
        <v>-1.0562715369901703E-2</v>
      </c>
      <c r="G1756" s="2">
        <f t="shared" si="159"/>
        <v>-1.4500460443684266E-2</v>
      </c>
      <c r="H1756" s="2" t="str">
        <f t="shared" si="160"/>
        <v>Hold</v>
      </c>
    </row>
    <row r="1757" spans="1:8" ht="13.5" x14ac:dyDescent="0.25">
      <c r="A1757" s="3">
        <f>TITRES_STAT!B1760</f>
        <v>44573</v>
      </c>
      <c r="B1757" s="6">
        <f>TITRES_STAT!D1760</f>
        <v>1.5</v>
      </c>
      <c r="C1757" s="2">
        <f t="shared" si="162"/>
        <v>1.4443756081665209</v>
      </c>
      <c r="D1757" s="2">
        <f t="shared" ref="D1757:D1820" si="164">$D$4*B1757+(1-$D$4)*D1756</f>
        <v>1.4707557104473248</v>
      </c>
      <c r="E1757" s="2">
        <f t="shared" si="163"/>
        <v>-2.6380102280803897E-2</v>
      </c>
      <c r="F1757" s="2">
        <f t="shared" si="161"/>
        <v>-1.3726192752082141E-2</v>
      </c>
      <c r="G1757" s="2">
        <f t="shared" si="159"/>
        <v>-1.2653909528721755E-2</v>
      </c>
      <c r="H1757" s="2" t="str">
        <f t="shared" si="160"/>
        <v>Hold</v>
      </c>
    </row>
    <row r="1758" spans="1:8" ht="13.5" x14ac:dyDescent="0.25">
      <c r="A1758" s="3">
        <f>TITRES_STAT!B1761</f>
        <v>44574</v>
      </c>
      <c r="B1758" s="6">
        <f>TITRES_STAT!D1761</f>
        <v>1.5</v>
      </c>
      <c r="C1758" s="2">
        <f t="shared" si="162"/>
        <v>1.4452408992178254</v>
      </c>
      <c r="D1758" s="2">
        <f t="shared" si="164"/>
        <v>1.4729219541178933</v>
      </c>
      <c r="E1758" s="2">
        <f t="shared" si="163"/>
        <v>-2.7681054900067892E-2</v>
      </c>
      <c r="F1758" s="2">
        <f t="shared" si="161"/>
        <v>-1.651716518167929E-2</v>
      </c>
      <c r="G1758" s="2">
        <f t="shared" si="159"/>
        <v>-1.1163889718388602E-2</v>
      </c>
      <c r="H1758" s="2" t="str">
        <f t="shared" si="160"/>
        <v>Hold</v>
      </c>
    </row>
    <row r="1759" spans="1:8" ht="13.5" x14ac:dyDescent="0.25">
      <c r="A1759" s="3">
        <f>TITRES_STAT!B1762</f>
        <v>44575</v>
      </c>
      <c r="B1759" s="6">
        <f>TITRES_STAT!D1762</f>
        <v>1.5</v>
      </c>
      <c r="C1759" s="2">
        <f t="shared" si="162"/>
        <v>1.4459730685689292</v>
      </c>
      <c r="D1759" s="2">
        <f t="shared" si="164"/>
        <v>1.4749277352943457</v>
      </c>
      <c r="E1759" s="2">
        <f t="shared" si="163"/>
        <v>-2.8954666725416578E-2</v>
      </c>
      <c r="F1759" s="2">
        <f t="shared" si="161"/>
        <v>-1.9004665490426748E-2</v>
      </c>
      <c r="G1759" s="2">
        <f t="shared" si="159"/>
        <v>-9.9500012349898297E-3</v>
      </c>
      <c r="H1759" s="2" t="str">
        <f t="shared" si="160"/>
        <v>Hold</v>
      </c>
    </row>
    <row r="1760" spans="1:8" ht="13.5" x14ac:dyDescent="0.25">
      <c r="A1760" s="3">
        <f>TITRES_STAT!B1763</f>
        <v>44578</v>
      </c>
      <c r="B1760" s="6">
        <f>TITRES_STAT!D1763</f>
        <v>1.5</v>
      </c>
      <c r="C1760" s="2">
        <f t="shared" si="162"/>
        <v>1.4542849041737094</v>
      </c>
      <c r="D1760" s="2">
        <f t="shared" si="164"/>
        <v>1.4767849400873572</v>
      </c>
      <c r="E1760" s="2">
        <f t="shared" si="163"/>
        <v>-2.2500035913647798E-2</v>
      </c>
      <c r="F1760" s="2">
        <f t="shared" si="161"/>
        <v>-1.9703739575070961E-2</v>
      </c>
      <c r="G1760" s="2">
        <f t="shared" si="159"/>
        <v>-2.7962963385768369E-3</v>
      </c>
      <c r="H1760" s="2" t="str">
        <f t="shared" si="160"/>
        <v>Hold</v>
      </c>
    </row>
    <row r="1761" spans="1:8" ht="13.5" x14ac:dyDescent="0.25">
      <c r="A1761" s="3">
        <f>TITRES_STAT!B1764</f>
        <v>44579</v>
      </c>
      <c r="B1761" s="6">
        <f>TITRES_STAT!D1764</f>
        <v>1.5</v>
      </c>
      <c r="C1761" s="2">
        <f t="shared" si="162"/>
        <v>1.4613179958392926</v>
      </c>
      <c r="D1761" s="2">
        <f t="shared" si="164"/>
        <v>1.4785045741549605</v>
      </c>
      <c r="E1761" s="2">
        <f t="shared" si="163"/>
        <v>-1.7186578315667944E-2</v>
      </c>
      <c r="F1761" s="2">
        <f t="shared" si="161"/>
        <v>-1.920030732319036E-2</v>
      </c>
      <c r="G1761" s="2">
        <f t="shared" si="159"/>
        <v>2.0137290075224155E-3</v>
      </c>
      <c r="H1761" s="2" t="str">
        <f t="shared" si="160"/>
        <v>Sell</v>
      </c>
    </row>
    <row r="1762" spans="1:8" ht="13.5" x14ac:dyDescent="0.25">
      <c r="A1762" s="3">
        <f>TITRES_STAT!B1765</f>
        <v>44580</v>
      </c>
      <c r="B1762" s="6">
        <f>TITRES_STAT!D1765</f>
        <v>1.5</v>
      </c>
      <c r="C1762" s="2">
        <f t="shared" si="162"/>
        <v>1.4672690734024785</v>
      </c>
      <c r="D1762" s="2">
        <f t="shared" si="164"/>
        <v>1.4800968279212598</v>
      </c>
      <c r="E1762" s="2">
        <f t="shared" si="163"/>
        <v>-1.2827754518781376E-2</v>
      </c>
      <c r="F1762" s="2">
        <f t="shared" si="161"/>
        <v>-1.7925796762308564E-2</v>
      </c>
      <c r="G1762" s="2">
        <f t="shared" si="159"/>
        <v>5.0980422435271885E-3</v>
      </c>
      <c r="H1762" s="2" t="str">
        <f t="shared" si="160"/>
        <v>Sell</v>
      </c>
    </row>
    <row r="1763" spans="1:8" ht="13.5" x14ac:dyDescent="0.25">
      <c r="A1763" s="3">
        <f>TITRES_STAT!B1766</f>
        <v>44581</v>
      </c>
      <c r="B1763" s="6">
        <f>TITRES_STAT!D1766</f>
        <v>1.5</v>
      </c>
      <c r="C1763" s="2">
        <f t="shared" si="162"/>
        <v>1.4707661390328663</v>
      </c>
      <c r="D1763" s="2">
        <f t="shared" si="164"/>
        <v>1.4815711369641296</v>
      </c>
      <c r="E1763" s="2">
        <f t="shared" si="163"/>
        <v>-1.0804997931263216E-2</v>
      </c>
      <c r="F1763" s="2">
        <f t="shared" si="161"/>
        <v>-1.6501636996099495E-2</v>
      </c>
      <c r="G1763" s="2">
        <f t="shared" si="159"/>
        <v>5.6966390648362786E-3</v>
      </c>
      <c r="H1763" s="2" t="str">
        <f t="shared" si="160"/>
        <v>Sell</v>
      </c>
    </row>
    <row r="1764" spans="1:8" ht="13.5" x14ac:dyDescent="0.25">
      <c r="A1764" s="3">
        <f>TITRES_STAT!B1767</f>
        <v>44582</v>
      </c>
      <c r="B1764" s="6">
        <f>TITRES_STAT!D1767</f>
        <v>1.56</v>
      </c>
      <c r="C1764" s="2">
        <f t="shared" si="162"/>
        <v>1.4737251945662715</v>
      </c>
      <c r="D1764" s="2">
        <f t="shared" si="164"/>
        <v>1.4873806823741942</v>
      </c>
      <c r="E1764" s="2">
        <f t="shared" si="163"/>
        <v>-1.3655487807922695E-2</v>
      </c>
      <c r="F1764" s="2">
        <f t="shared" si="161"/>
        <v>-1.5932407158464133E-2</v>
      </c>
      <c r="G1764" s="2">
        <f t="shared" ref="G1764:G1827" si="165">E1764-F1764</f>
        <v>2.2769193505414384E-3</v>
      </c>
      <c r="H1764" s="2" t="str">
        <f t="shared" ref="H1764:H1827" si="166">IF(G1764&lt;0,"Hold","Sell")</f>
        <v>Sell</v>
      </c>
    </row>
    <row r="1765" spans="1:8" ht="13.5" x14ac:dyDescent="0.25">
      <c r="A1765" s="3">
        <f>TITRES_STAT!B1768</f>
        <v>44585</v>
      </c>
      <c r="B1765" s="6">
        <f>TITRES_STAT!D1768</f>
        <v>1.6</v>
      </c>
      <c r="C1765" s="2">
        <f t="shared" si="162"/>
        <v>1.4762290107868452</v>
      </c>
      <c r="D1765" s="2">
        <f t="shared" si="164"/>
        <v>1.4957228540501797</v>
      </c>
      <c r="E1765" s="2">
        <f t="shared" si="163"/>
        <v>-1.9493843263334476E-2</v>
      </c>
      <c r="F1765" s="2">
        <f t="shared" ref="F1765:F1828" si="167">(E1765*(2/(10)))+((1-(2/10))*F1764)</f>
        <v>-1.6644694379438205E-2</v>
      </c>
      <c r="G1765" s="2">
        <f t="shared" si="165"/>
        <v>-2.8491488838962714E-3</v>
      </c>
      <c r="H1765" s="2" t="str">
        <f t="shared" si="166"/>
        <v>Hold</v>
      </c>
    </row>
    <row r="1766" spans="1:8" ht="13.5" x14ac:dyDescent="0.25">
      <c r="A1766" s="3">
        <f>TITRES_STAT!B1769</f>
        <v>44586</v>
      </c>
      <c r="B1766" s="6">
        <f>TITRES_STAT!D1769</f>
        <v>1.67</v>
      </c>
      <c r="C1766" s="2">
        <f t="shared" si="162"/>
        <v>1.4798860860504075</v>
      </c>
      <c r="D1766" s="2">
        <f t="shared" si="164"/>
        <v>1.5086322722686849</v>
      </c>
      <c r="E1766" s="2">
        <f t="shared" si="163"/>
        <v>-2.8746186218277403E-2</v>
      </c>
      <c r="F1766" s="2">
        <f t="shared" si="167"/>
        <v>-1.9064992747206046E-2</v>
      </c>
      <c r="G1766" s="2">
        <f t="shared" si="165"/>
        <v>-9.6811934710713567E-3</v>
      </c>
      <c r="H1766" s="2" t="str">
        <f t="shared" si="166"/>
        <v>Hold</v>
      </c>
    </row>
    <row r="1767" spans="1:8" ht="13.5" x14ac:dyDescent="0.25">
      <c r="A1767" s="3">
        <f>TITRES_STAT!B1770</f>
        <v>44587</v>
      </c>
      <c r="B1767" s="6">
        <f>TITRES_STAT!D1770</f>
        <v>1.74</v>
      </c>
      <c r="C1767" s="2">
        <f t="shared" si="162"/>
        <v>1.4829805343503448</v>
      </c>
      <c r="D1767" s="2">
        <f t="shared" si="164"/>
        <v>1.5257706224710046</v>
      </c>
      <c r="E1767" s="2">
        <f t="shared" si="163"/>
        <v>-4.2790088120659764E-2</v>
      </c>
      <c r="F1767" s="2">
        <f t="shared" si="167"/>
        <v>-2.3810011821896793E-2</v>
      </c>
      <c r="G1767" s="2">
        <f t="shared" si="165"/>
        <v>-1.8980076298762971E-2</v>
      </c>
      <c r="H1767" s="2" t="str">
        <f t="shared" si="166"/>
        <v>Hold</v>
      </c>
    </row>
    <row r="1768" spans="1:8" ht="13.5" x14ac:dyDescent="0.25">
      <c r="A1768" s="3">
        <f>TITRES_STAT!B1771</f>
        <v>44588</v>
      </c>
      <c r="B1768" s="6">
        <f>TITRES_STAT!D1771</f>
        <v>1.74</v>
      </c>
      <c r="C1768" s="2">
        <f t="shared" si="162"/>
        <v>1.485598913681061</v>
      </c>
      <c r="D1768" s="2">
        <f t="shared" si="164"/>
        <v>1.5416394652509302</v>
      </c>
      <c r="E1768" s="2">
        <f t="shared" si="163"/>
        <v>-5.6040551569869201E-2</v>
      </c>
      <c r="F1768" s="2">
        <f t="shared" si="167"/>
        <v>-3.0256119771491275E-2</v>
      </c>
      <c r="G1768" s="2">
        <f t="shared" si="165"/>
        <v>-2.5784431798377926E-2</v>
      </c>
      <c r="H1768" s="2" t="str">
        <f t="shared" si="166"/>
        <v>Hold</v>
      </c>
    </row>
    <row r="1769" spans="1:8" ht="13.5" x14ac:dyDescent="0.25">
      <c r="A1769" s="3">
        <f>TITRES_STAT!B1772</f>
        <v>44589</v>
      </c>
      <c r="B1769" s="6">
        <f>TITRES_STAT!D1772</f>
        <v>1.76</v>
      </c>
      <c r="C1769" s="2">
        <f t="shared" si="162"/>
        <v>1.4878144654224363</v>
      </c>
      <c r="D1769" s="2">
        <f t="shared" si="164"/>
        <v>1.5578143196767873</v>
      </c>
      <c r="E1769" s="2">
        <f t="shared" si="163"/>
        <v>-6.9999854254350957E-2</v>
      </c>
      <c r="F1769" s="2">
        <f t="shared" si="167"/>
        <v>-3.8204866668063213E-2</v>
      </c>
      <c r="G1769" s="2">
        <f t="shared" si="165"/>
        <v>-3.1794987586287744E-2</v>
      </c>
      <c r="H1769" s="2" t="str">
        <f t="shared" si="166"/>
        <v>Hold</v>
      </c>
    </row>
    <row r="1770" spans="1:8" ht="13.5" x14ac:dyDescent="0.25">
      <c r="A1770" s="3">
        <f>TITRES_STAT!B1773</f>
        <v>44592</v>
      </c>
      <c r="B1770" s="6">
        <f>TITRES_STAT!D1773</f>
        <v>1.71</v>
      </c>
      <c r="C1770" s="2">
        <f t="shared" si="162"/>
        <v>1.489689163049754</v>
      </c>
      <c r="D1770" s="2">
        <f t="shared" si="164"/>
        <v>1.5690873330340624</v>
      </c>
      <c r="E1770" s="2">
        <f t="shared" si="163"/>
        <v>-7.9398169984308486E-2</v>
      </c>
      <c r="F1770" s="2">
        <f t="shared" si="167"/>
        <v>-4.6443527331312268E-2</v>
      </c>
      <c r="G1770" s="2">
        <f t="shared" si="165"/>
        <v>-3.2954642652996219E-2</v>
      </c>
      <c r="H1770" s="2" t="str">
        <f t="shared" si="166"/>
        <v>Hold</v>
      </c>
    </row>
    <row r="1771" spans="1:8" ht="13.5" x14ac:dyDescent="0.25">
      <c r="A1771" s="3">
        <f>TITRES_STAT!B1774</f>
        <v>44593</v>
      </c>
      <c r="B1771" s="6">
        <f>TITRES_STAT!D1774</f>
        <v>1.66</v>
      </c>
      <c r="C1771" s="2">
        <f t="shared" si="162"/>
        <v>1.4912754456574842</v>
      </c>
      <c r="D1771" s="2">
        <f t="shared" si="164"/>
        <v>1.5758216046611688</v>
      </c>
      <c r="E1771" s="2">
        <f t="shared" si="163"/>
        <v>-8.4546159003684673E-2</v>
      </c>
      <c r="F1771" s="2">
        <f t="shared" si="167"/>
        <v>-5.4064053665786746E-2</v>
      </c>
      <c r="G1771" s="2">
        <f t="shared" si="165"/>
        <v>-3.0482105337897927E-2</v>
      </c>
      <c r="H1771" s="2" t="str">
        <f t="shared" si="166"/>
        <v>Hold</v>
      </c>
    </row>
    <row r="1772" spans="1:8" ht="13.5" x14ac:dyDescent="0.25">
      <c r="A1772" s="3">
        <f>TITRES_STAT!B1775</f>
        <v>44594</v>
      </c>
      <c r="B1772" s="6">
        <f>TITRES_STAT!D1775</f>
        <v>1.66</v>
      </c>
      <c r="C1772" s="2">
        <f t="shared" si="162"/>
        <v>1.492617684787102</v>
      </c>
      <c r="D1772" s="2">
        <f t="shared" si="164"/>
        <v>1.582057041352934</v>
      </c>
      <c r="E1772" s="2">
        <f t="shared" si="163"/>
        <v>-8.9439356565832018E-2</v>
      </c>
      <c r="F1772" s="2">
        <f t="shared" si="167"/>
        <v>-6.1139114245795809E-2</v>
      </c>
      <c r="G1772" s="2">
        <f t="shared" si="165"/>
        <v>-2.8300242320036209E-2</v>
      </c>
      <c r="H1772" s="2" t="str">
        <f t="shared" si="166"/>
        <v>Hold</v>
      </c>
    </row>
    <row r="1773" spans="1:8" ht="13.5" x14ac:dyDescent="0.25">
      <c r="A1773" s="3">
        <f>TITRES_STAT!B1776</f>
        <v>44595</v>
      </c>
      <c r="B1773" s="6">
        <f>TITRES_STAT!D1776</f>
        <v>1.6</v>
      </c>
      <c r="C1773" s="2">
        <f t="shared" si="162"/>
        <v>1.4937534255890863</v>
      </c>
      <c r="D1773" s="2">
        <f t="shared" si="164"/>
        <v>1.5833861494008648</v>
      </c>
      <c r="E1773" s="2">
        <f t="shared" si="163"/>
        <v>-8.9632723811778447E-2</v>
      </c>
      <c r="F1773" s="2">
        <f t="shared" si="167"/>
        <v>-6.6837836158992345E-2</v>
      </c>
      <c r="G1773" s="2">
        <f t="shared" si="165"/>
        <v>-2.2794887652786103E-2</v>
      </c>
      <c r="H1773" s="2" t="str">
        <f t="shared" si="166"/>
        <v>Hold</v>
      </c>
    </row>
    <row r="1774" spans="1:8" ht="13.5" x14ac:dyDescent="0.25">
      <c r="A1774" s="3">
        <f>TITRES_STAT!B1777</f>
        <v>44596</v>
      </c>
      <c r="B1774" s="6">
        <f>TITRES_STAT!D1777</f>
        <v>1.67</v>
      </c>
      <c r="C1774" s="2">
        <f t="shared" si="162"/>
        <v>1.5039452062676884</v>
      </c>
      <c r="D1774" s="2">
        <f t="shared" si="164"/>
        <v>1.5898019901859859</v>
      </c>
      <c r="E1774" s="2">
        <f t="shared" si="163"/>
        <v>-8.5856783918297541E-2</v>
      </c>
      <c r="F1774" s="2">
        <f t="shared" si="167"/>
        <v>-7.064162571085339E-2</v>
      </c>
      <c r="G1774" s="2">
        <f t="shared" si="165"/>
        <v>-1.5215158207444152E-2</v>
      </c>
      <c r="H1774" s="2" t="str">
        <f t="shared" si="166"/>
        <v>Hold</v>
      </c>
    </row>
    <row r="1775" spans="1:8" ht="13.5" x14ac:dyDescent="0.25">
      <c r="A1775" s="3">
        <f>TITRES_STAT!B1778</f>
        <v>44599</v>
      </c>
      <c r="B1775" s="6">
        <f>TITRES_STAT!D1778</f>
        <v>1.74</v>
      </c>
      <c r="C1775" s="2">
        <f t="shared" si="162"/>
        <v>1.5187228668418902</v>
      </c>
      <c r="D1775" s="2">
        <f t="shared" si="164"/>
        <v>1.6009277686907277</v>
      </c>
      <c r="E1775" s="2">
        <f t="shared" si="163"/>
        <v>-8.2204901848837553E-2</v>
      </c>
      <c r="F1775" s="2">
        <f t="shared" si="167"/>
        <v>-7.2954280938450231E-2</v>
      </c>
      <c r="G1775" s="2">
        <f t="shared" si="165"/>
        <v>-9.2506209103873221E-3</v>
      </c>
      <c r="H1775" s="2" t="str">
        <f t="shared" si="166"/>
        <v>Hold</v>
      </c>
    </row>
    <row r="1776" spans="1:8" ht="13.5" x14ac:dyDescent="0.25">
      <c r="A1776" s="3">
        <f>TITRES_STAT!B1779</f>
        <v>44600</v>
      </c>
      <c r="B1776" s="6">
        <f>TITRES_STAT!D1779</f>
        <v>1.81</v>
      </c>
      <c r="C1776" s="2">
        <f t="shared" si="162"/>
        <v>1.5419962719431379</v>
      </c>
      <c r="D1776" s="2">
        <f t="shared" si="164"/>
        <v>1.6164146006395625</v>
      </c>
      <c r="E1776" s="2">
        <f t="shared" si="163"/>
        <v>-7.4418328696424618E-2</v>
      </c>
      <c r="F1776" s="2">
        <f t="shared" si="167"/>
        <v>-7.3247090490045116E-2</v>
      </c>
      <c r="G1776" s="2">
        <f t="shared" si="165"/>
        <v>-1.1712382063795018E-3</v>
      </c>
      <c r="H1776" s="2" t="str">
        <f t="shared" si="166"/>
        <v>Hold</v>
      </c>
    </row>
    <row r="1777" spans="1:8" ht="13.5" x14ac:dyDescent="0.25">
      <c r="A1777" s="3">
        <f>TITRES_STAT!B1780</f>
        <v>44601</v>
      </c>
      <c r="B1777" s="6">
        <f>TITRES_STAT!D1780</f>
        <v>1.89</v>
      </c>
      <c r="C1777" s="2">
        <f t="shared" si="162"/>
        <v>1.572458383951886</v>
      </c>
      <c r="D1777" s="2">
        <f t="shared" si="164"/>
        <v>1.6366801857773727</v>
      </c>
      <c r="E1777" s="2">
        <f t="shared" si="163"/>
        <v>-6.4221801825486757E-2</v>
      </c>
      <c r="F1777" s="2">
        <f t="shared" si="167"/>
        <v>-7.1442032757133442E-2</v>
      </c>
      <c r="G1777" s="2">
        <f t="shared" si="165"/>
        <v>7.2202309316466845E-3</v>
      </c>
      <c r="H1777" s="2" t="str">
        <f t="shared" si="166"/>
        <v>Sell</v>
      </c>
    </row>
    <row r="1778" spans="1:8" ht="13.5" x14ac:dyDescent="0.25">
      <c r="A1778" s="3">
        <f>TITRES_STAT!B1781</f>
        <v>44602</v>
      </c>
      <c r="B1778" s="6">
        <f>TITRES_STAT!D1781</f>
        <v>1.97</v>
      </c>
      <c r="C1778" s="2">
        <f t="shared" si="162"/>
        <v>1.5982340171900573</v>
      </c>
      <c r="D1778" s="2">
        <f t="shared" si="164"/>
        <v>1.6613705423864564</v>
      </c>
      <c r="E1778" s="2">
        <f t="shared" si="163"/>
        <v>-6.3136525196399118E-2</v>
      </c>
      <c r="F1778" s="2">
        <f t="shared" si="167"/>
        <v>-6.9780931244986577E-2</v>
      </c>
      <c r="G1778" s="2">
        <f t="shared" si="165"/>
        <v>6.644406048587459E-3</v>
      </c>
      <c r="H1778" s="2" t="str">
        <f t="shared" si="166"/>
        <v>Sell</v>
      </c>
    </row>
    <row r="1779" spans="1:8" ht="13.5" x14ac:dyDescent="0.25">
      <c r="A1779" s="3">
        <f>TITRES_STAT!B1782</f>
        <v>44603</v>
      </c>
      <c r="B1779" s="6">
        <f>TITRES_STAT!D1782</f>
        <v>1.97</v>
      </c>
      <c r="C1779" s="2">
        <f t="shared" si="162"/>
        <v>1.6231210914685099</v>
      </c>
      <c r="D1779" s="2">
        <f t="shared" si="164"/>
        <v>1.6842319836911632</v>
      </c>
      <c r="E1779" s="2">
        <f t="shared" si="163"/>
        <v>-6.1110892222653312E-2</v>
      </c>
      <c r="F1779" s="2">
        <f t="shared" si="167"/>
        <v>-6.8046923440519935E-2</v>
      </c>
      <c r="G1779" s="2">
        <f t="shared" si="165"/>
        <v>6.9360312178666228E-3</v>
      </c>
      <c r="H1779" s="2" t="str">
        <f t="shared" si="166"/>
        <v>Sell</v>
      </c>
    </row>
    <row r="1780" spans="1:8" ht="13.5" x14ac:dyDescent="0.25">
      <c r="A1780" s="3">
        <f>TITRES_STAT!B1783</f>
        <v>44606</v>
      </c>
      <c r="B1780" s="6">
        <f>TITRES_STAT!D1783</f>
        <v>1.94</v>
      </c>
      <c r="C1780" s="2">
        <f t="shared" si="162"/>
        <v>1.6364870773964313</v>
      </c>
      <c r="D1780" s="2">
        <f t="shared" si="164"/>
        <v>1.703177762677003</v>
      </c>
      <c r="E1780" s="2">
        <f t="shared" si="163"/>
        <v>-6.669068528057176E-2</v>
      </c>
      <c r="F1780" s="2">
        <f t="shared" si="167"/>
        <v>-6.7775675808530306E-2</v>
      </c>
      <c r="G1780" s="2">
        <f t="shared" si="165"/>
        <v>1.0849905279585459E-3</v>
      </c>
      <c r="H1780" s="2" t="str">
        <f t="shared" si="166"/>
        <v>Sell</v>
      </c>
    </row>
    <row r="1781" spans="1:8" ht="13.5" x14ac:dyDescent="0.25">
      <c r="A1781" s="3">
        <f>TITRES_STAT!B1784</f>
        <v>44607</v>
      </c>
      <c r="B1781" s="6">
        <f>TITRES_STAT!D1784</f>
        <v>1.88</v>
      </c>
      <c r="C1781" s="2">
        <f t="shared" si="162"/>
        <v>1.6401044501046727</v>
      </c>
      <c r="D1781" s="2">
        <f t="shared" si="164"/>
        <v>1.7162757061824101</v>
      </c>
      <c r="E1781" s="2">
        <f t="shared" si="163"/>
        <v>-7.6171256077737448E-2</v>
      </c>
      <c r="F1781" s="2">
        <f t="shared" si="167"/>
        <v>-6.9454791862371731E-2</v>
      </c>
      <c r="G1781" s="2">
        <f t="shared" si="165"/>
        <v>-6.7164642153657167E-3</v>
      </c>
      <c r="H1781" s="2" t="str">
        <f t="shared" si="166"/>
        <v>Hold</v>
      </c>
    </row>
    <row r="1782" spans="1:8" ht="13.5" x14ac:dyDescent="0.25">
      <c r="A1782" s="3">
        <f>TITRES_STAT!B1785</f>
        <v>44608</v>
      </c>
      <c r="B1782" s="6">
        <f>TITRES_STAT!D1785</f>
        <v>1.95</v>
      </c>
      <c r="C1782" s="2">
        <f t="shared" si="162"/>
        <v>1.6431653039347229</v>
      </c>
      <c r="D1782" s="2">
        <f t="shared" si="164"/>
        <v>1.7335886168355648</v>
      </c>
      <c r="E1782" s="2">
        <f t="shared" si="163"/>
        <v>-9.0423312900841823E-2</v>
      </c>
      <c r="F1782" s="2">
        <f t="shared" si="167"/>
        <v>-7.3648496070065753E-2</v>
      </c>
      <c r="G1782" s="2">
        <f t="shared" si="165"/>
        <v>-1.6774816830776071E-2</v>
      </c>
      <c r="H1782" s="2" t="str">
        <f t="shared" si="166"/>
        <v>Hold</v>
      </c>
    </row>
    <row r="1783" spans="1:8" ht="13.5" x14ac:dyDescent="0.25">
      <c r="A1783" s="3">
        <f>TITRES_STAT!B1786</f>
        <v>44609</v>
      </c>
      <c r="B1783" s="6">
        <f>TITRES_STAT!D1786</f>
        <v>1.88</v>
      </c>
      <c r="C1783" s="2">
        <f t="shared" si="162"/>
        <v>1.6365244879447656</v>
      </c>
      <c r="D1783" s="2">
        <f t="shared" si="164"/>
        <v>1.7444339044773747</v>
      </c>
      <c r="E1783" s="2">
        <f t="shared" si="163"/>
        <v>-0.1079094165326091</v>
      </c>
      <c r="F1783" s="2">
        <f t="shared" si="167"/>
        <v>-8.0500680162574431E-2</v>
      </c>
      <c r="G1783" s="2">
        <f t="shared" si="165"/>
        <v>-2.7408736370034673E-2</v>
      </c>
      <c r="H1783" s="2" t="str">
        <f t="shared" si="166"/>
        <v>Hold</v>
      </c>
    </row>
    <row r="1784" spans="1:8" ht="13.5" x14ac:dyDescent="0.25">
      <c r="A1784" s="3">
        <f>TITRES_STAT!B1787</f>
        <v>44610</v>
      </c>
      <c r="B1784" s="6">
        <f>TITRES_STAT!D1787</f>
        <v>1.95</v>
      </c>
      <c r="C1784" s="2">
        <f t="shared" si="162"/>
        <v>1.6416745667224939</v>
      </c>
      <c r="D1784" s="2">
        <f t="shared" si="164"/>
        <v>1.7596610226642357</v>
      </c>
      <c r="E1784" s="2">
        <f t="shared" si="163"/>
        <v>-0.11798645594174184</v>
      </c>
      <c r="F1784" s="2">
        <f t="shared" si="167"/>
        <v>-8.7997835318407922E-2</v>
      </c>
      <c r="G1784" s="2">
        <f t="shared" si="165"/>
        <v>-2.998862062333392E-2</v>
      </c>
      <c r="H1784" s="2" t="str">
        <f t="shared" si="166"/>
        <v>Hold</v>
      </c>
    </row>
    <row r="1785" spans="1:8" ht="13.5" x14ac:dyDescent="0.25">
      <c r="A1785" s="3">
        <f>TITRES_STAT!B1788</f>
        <v>44613</v>
      </c>
      <c r="B1785" s="6">
        <f>TITRES_STAT!D1788</f>
        <v>1.9</v>
      </c>
      <c r="C1785" s="2">
        <f t="shared" si="162"/>
        <v>1.6568015564574947</v>
      </c>
      <c r="D1785" s="2">
        <f t="shared" si="164"/>
        <v>1.7700565024668848</v>
      </c>
      <c r="E1785" s="2">
        <f t="shared" si="163"/>
        <v>-0.11325494600939012</v>
      </c>
      <c r="F1785" s="2">
        <f t="shared" si="167"/>
        <v>-9.3049257456604362E-2</v>
      </c>
      <c r="G1785" s="2">
        <f t="shared" si="165"/>
        <v>-2.0205688552785761E-2</v>
      </c>
      <c r="H1785" s="2" t="str">
        <f t="shared" si="166"/>
        <v>Hold</v>
      </c>
    </row>
    <row r="1786" spans="1:8" ht="13.5" x14ac:dyDescent="0.25">
      <c r="A1786" s="3">
        <f>TITRES_STAT!B1789</f>
        <v>44614</v>
      </c>
      <c r="B1786" s="6">
        <f>TITRES_STAT!D1789</f>
        <v>1.97</v>
      </c>
      <c r="C1786" s="2">
        <f t="shared" si="162"/>
        <v>1.6803705477717263</v>
      </c>
      <c r="D1786" s="2">
        <f t="shared" si="164"/>
        <v>1.7848671319137823</v>
      </c>
      <c r="E1786" s="2">
        <f t="shared" si="163"/>
        <v>-0.10449658414205598</v>
      </c>
      <c r="F1786" s="2">
        <f t="shared" si="167"/>
        <v>-9.5338722793694694E-2</v>
      </c>
      <c r="G1786" s="2">
        <f t="shared" si="165"/>
        <v>-9.1578613483612875E-3</v>
      </c>
      <c r="H1786" s="2" t="str">
        <f t="shared" si="166"/>
        <v>Hold</v>
      </c>
    </row>
    <row r="1787" spans="1:8" ht="13.5" x14ac:dyDescent="0.25">
      <c r="A1787" s="3">
        <f>TITRES_STAT!B1790</f>
        <v>44615</v>
      </c>
      <c r="B1787" s="6">
        <f>TITRES_STAT!D1790</f>
        <v>1.89</v>
      </c>
      <c r="C1787" s="2">
        <f t="shared" si="162"/>
        <v>1.7126212327299224</v>
      </c>
      <c r="D1787" s="2">
        <f t="shared" si="164"/>
        <v>1.7926547517720206</v>
      </c>
      <c r="E1787" s="2">
        <f t="shared" si="163"/>
        <v>-8.0033519042098211E-2</v>
      </c>
      <c r="F1787" s="2">
        <f t="shared" si="167"/>
        <v>-9.2277682043375414E-2</v>
      </c>
      <c r="G1787" s="2">
        <f t="shared" si="165"/>
        <v>1.2244163001277203E-2</v>
      </c>
      <c r="H1787" s="2" t="str">
        <f t="shared" si="166"/>
        <v>Sell</v>
      </c>
    </row>
    <row r="1788" spans="1:8" ht="13.5" x14ac:dyDescent="0.25">
      <c r="A1788" s="3">
        <f>TITRES_STAT!B1791</f>
        <v>44616</v>
      </c>
      <c r="B1788" s="6">
        <f>TITRES_STAT!D1791</f>
        <v>1.97</v>
      </c>
      <c r="C1788" s="2">
        <f t="shared" si="162"/>
        <v>1.7522179661560882</v>
      </c>
      <c r="D1788" s="2">
        <f t="shared" si="164"/>
        <v>1.8057914368259449</v>
      </c>
      <c r="E1788" s="2">
        <f t="shared" si="163"/>
        <v>-5.3573470669856738E-2</v>
      </c>
      <c r="F1788" s="2">
        <f t="shared" si="167"/>
        <v>-8.4536839768671684E-2</v>
      </c>
      <c r="G1788" s="2">
        <f t="shared" si="165"/>
        <v>3.0963369098814947E-2</v>
      </c>
      <c r="H1788" s="2" t="str">
        <f t="shared" si="166"/>
        <v>Sell</v>
      </c>
    </row>
    <row r="1789" spans="1:8" ht="13.5" x14ac:dyDescent="0.25">
      <c r="A1789" s="3">
        <f>TITRES_STAT!B1792</f>
        <v>44617</v>
      </c>
      <c r="B1789" s="6">
        <f>TITRES_STAT!D1792</f>
        <v>1.89</v>
      </c>
      <c r="C1789" s="2">
        <f t="shared" si="162"/>
        <v>1.7857228944397667</v>
      </c>
      <c r="D1789" s="2">
        <f t="shared" si="164"/>
        <v>1.8120291081721711</v>
      </c>
      <c r="E1789" s="2">
        <f t="shared" si="163"/>
        <v>-2.6306213732404382E-2</v>
      </c>
      <c r="F1789" s="2">
        <f t="shared" si="167"/>
        <v>-7.2890714561418227E-2</v>
      </c>
      <c r="G1789" s="2">
        <f t="shared" si="165"/>
        <v>4.6584500829013845E-2</v>
      </c>
      <c r="H1789" s="2" t="str">
        <f t="shared" si="166"/>
        <v>Sell</v>
      </c>
    </row>
    <row r="1790" spans="1:8" ht="13.5" x14ac:dyDescent="0.25">
      <c r="A1790" s="3">
        <f>TITRES_STAT!B1793</f>
        <v>44620</v>
      </c>
      <c r="B1790" s="6">
        <f>TITRES_STAT!D1793</f>
        <v>1.94</v>
      </c>
      <c r="C1790" s="2">
        <f t="shared" si="162"/>
        <v>1.8094578337567255</v>
      </c>
      <c r="D1790" s="2">
        <f t="shared" si="164"/>
        <v>1.8215084334927509</v>
      </c>
      <c r="E1790" s="2">
        <f t="shared" si="163"/>
        <v>-1.2050599736025402E-2</v>
      </c>
      <c r="F1790" s="2">
        <f t="shared" si="167"/>
        <v>-6.0722691596339667E-2</v>
      </c>
      <c r="G1790" s="2">
        <f t="shared" si="165"/>
        <v>4.8672091860314265E-2</v>
      </c>
      <c r="H1790" s="2" t="str">
        <f t="shared" si="166"/>
        <v>Sell</v>
      </c>
    </row>
    <row r="1791" spans="1:8" ht="13.5" x14ac:dyDescent="0.25">
      <c r="A1791" s="3">
        <f>TITRES_STAT!B1794</f>
        <v>44621</v>
      </c>
      <c r="B1791" s="6">
        <f>TITRES_STAT!D1794</f>
        <v>2</v>
      </c>
      <c r="C1791" s="2">
        <f t="shared" si="162"/>
        <v>1.8203104747172292</v>
      </c>
      <c r="D1791" s="2">
        <f t="shared" si="164"/>
        <v>1.8347300310118064</v>
      </c>
      <c r="E1791" s="2">
        <f t="shared" si="163"/>
        <v>-1.4419556294577252E-2</v>
      </c>
      <c r="F1791" s="2">
        <f t="shared" si="167"/>
        <v>-5.1462064535987187E-2</v>
      </c>
      <c r="G1791" s="2">
        <f t="shared" si="165"/>
        <v>3.7042508241409935E-2</v>
      </c>
      <c r="H1791" s="2" t="str">
        <f t="shared" si="166"/>
        <v>Sell</v>
      </c>
    </row>
    <row r="1792" spans="1:8" ht="13.5" x14ac:dyDescent="0.25">
      <c r="A1792" s="3">
        <f>TITRES_STAT!B1795</f>
        <v>44622</v>
      </c>
      <c r="B1792" s="6">
        <f>TITRES_STAT!D1795</f>
        <v>2</v>
      </c>
      <c r="C1792" s="2">
        <f t="shared" si="162"/>
        <v>1.840262709376117</v>
      </c>
      <c r="D1792" s="2">
        <f t="shared" si="164"/>
        <v>1.8469722509368578</v>
      </c>
      <c r="E1792" s="2">
        <f t="shared" si="163"/>
        <v>-6.7095415607407727E-3</v>
      </c>
      <c r="F1792" s="2">
        <f t="shared" si="167"/>
        <v>-4.2511559940937908E-2</v>
      </c>
      <c r="G1792" s="2">
        <f t="shared" si="165"/>
        <v>3.5802018380197136E-2</v>
      </c>
      <c r="H1792" s="2" t="str">
        <f t="shared" si="166"/>
        <v>Sell</v>
      </c>
    </row>
    <row r="1793" spans="1:8" ht="13.5" x14ac:dyDescent="0.25">
      <c r="A1793" s="3">
        <f>TITRES_STAT!B1796</f>
        <v>44623</v>
      </c>
      <c r="B1793" s="6">
        <f>TITRES_STAT!D1796</f>
        <v>2.04</v>
      </c>
      <c r="C1793" s="2">
        <f t="shared" si="162"/>
        <v>1.8463761387028681</v>
      </c>
      <c r="D1793" s="2">
        <f t="shared" si="164"/>
        <v>1.8612706027193129</v>
      </c>
      <c r="E1793" s="2">
        <f t="shared" si="163"/>
        <v>-1.4894464016444786E-2</v>
      </c>
      <c r="F1793" s="2">
        <f t="shared" si="167"/>
        <v>-3.6988140756039289E-2</v>
      </c>
      <c r="G1793" s="2">
        <f t="shared" si="165"/>
        <v>2.2093676739594503E-2</v>
      </c>
      <c r="H1793" s="2" t="str">
        <f t="shared" si="166"/>
        <v>Sell</v>
      </c>
    </row>
    <row r="1794" spans="1:8" ht="13.5" x14ac:dyDescent="0.25">
      <c r="A1794" s="3">
        <f>TITRES_STAT!B1797</f>
        <v>44624</v>
      </c>
      <c r="B1794" s="6">
        <f>TITRES_STAT!D1797</f>
        <v>2.04</v>
      </c>
      <c r="C1794" s="2">
        <f t="shared" si="162"/>
        <v>1.8623182712101192</v>
      </c>
      <c r="D1794" s="2">
        <f t="shared" si="164"/>
        <v>1.8745098173326973</v>
      </c>
      <c r="E1794" s="2">
        <f t="shared" si="163"/>
        <v>-1.2191546122578112E-2</v>
      </c>
      <c r="F1794" s="2">
        <f t="shared" si="167"/>
        <v>-3.2028821829347055E-2</v>
      </c>
      <c r="G1794" s="2">
        <f t="shared" si="165"/>
        <v>1.9837275706768943E-2</v>
      </c>
      <c r="H1794" s="2" t="str">
        <f t="shared" si="166"/>
        <v>Sell</v>
      </c>
    </row>
    <row r="1795" spans="1:8" ht="13.5" x14ac:dyDescent="0.25">
      <c r="A1795" s="3">
        <f>TITRES_STAT!B1798</f>
        <v>44627</v>
      </c>
      <c r="B1795" s="6">
        <f>TITRES_STAT!D1798</f>
        <v>2</v>
      </c>
      <c r="C1795" s="2">
        <f t="shared" si="162"/>
        <v>1.8681154602547163</v>
      </c>
      <c r="D1795" s="2">
        <f t="shared" si="164"/>
        <v>1.8838053864191642</v>
      </c>
      <c r="E1795" s="2">
        <f t="shared" si="163"/>
        <v>-1.5689926164447865E-2</v>
      </c>
      <c r="F1795" s="2">
        <f t="shared" si="167"/>
        <v>-2.8761042696367221E-2</v>
      </c>
      <c r="G1795" s="2">
        <f t="shared" si="165"/>
        <v>1.3071116531919356E-2</v>
      </c>
      <c r="H1795" s="2" t="str">
        <f t="shared" si="166"/>
        <v>Sell</v>
      </c>
    </row>
    <row r="1796" spans="1:8" ht="13.5" x14ac:dyDescent="0.25">
      <c r="A1796" s="3">
        <f>TITRES_STAT!B1799</f>
        <v>44628</v>
      </c>
      <c r="B1796" s="6">
        <f>TITRES_STAT!D1799</f>
        <v>1.99</v>
      </c>
      <c r="C1796" s="2">
        <f t="shared" si="162"/>
        <v>1.8837900048309137</v>
      </c>
      <c r="D1796" s="2">
        <f t="shared" si="164"/>
        <v>1.8916716540918188</v>
      </c>
      <c r="E1796" s="2">
        <f t="shared" si="163"/>
        <v>-7.8816492609050659E-3</v>
      </c>
      <c r="F1796" s="2">
        <f t="shared" si="167"/>
        <v>-2.4585164009274792E-2</v>
      </c>
      <c r="G1796" s="2">
        <f t="shared" si="165"/>
        <v>1.6703514748369726E-2</v>
      </c>
      <c r="H1796" s="2" t="str">
        <f t="shared" si="166"/>
        <v>Sell</v>
      </c>
    </row>
    <row r="1797" spans="1:8" ht="13.5" x14ac:dyDescent="0.25">
      <c r="A1797" s="3">
        <f>TITRES_STAT!B1800</f>
        <v>44629</v>
      </c>
      <c r="B1797" s="6">
        <f>TITRES_STAT!D1800</f>
        <v>1.99</v>
      </c>
      <c r="C1797" s="2">
        <f t="shared" si="162"/>
        <v>1.8847453887030809</v>
      </c>
      <c r="D1797" s="2">
        <f t="shared" si="164"/>
        <v>1.8989552352702026</v>
      </c>
      <c r="E1797" s="2">
        <f t="shared" si="163"/>
        <v>-1.4209846567121653E-2</v>
      </c>
      <c r="F1797" s="2">
        <f t="shared" si="167"/>
        <v>-2.2510100520844168E-2</v>
      </c>
      <c r="G1797" s="2">
        <f t="shared" si="165"/>
        <v>8.3002539537225146E-3</v>
      </c>
      <c r="H1797" s="2" t="str">
        <f t="shared" si="166"/>
        <v>Sell</v>
      </c>
    </row>
    <row r="1798" spans="1:8" ht="13.5" x14ac:dyDescent="0.25">
      <c r="A1798" s="3">
        <f>TITRES_STAT!B1801</f>
        <v>44630</v>
      </c>
      <c r="B1798" s="6">
        <f>TITRES_STAT!D1801</f>
        <v>1.99</v>
      </c>
      <c r="C1798" s="2">
        <f t="shared" si="162"/>
        <v>1.8978614827487608</v>
      </c>
      <c r="D1798" s="2">
        <f t="shared" si="164"/>
        <v>1.9056992919168543</v>
      </c>
      <c r="E1798" s="2">
        <f t="shared" si="163"/>
        <v>-7.8378091680935125E-3</v>
      </c>
      <c r="F1798" s="2">
        <f t="shared" si="167"/>
        <v>-1.957564225029404E-2</v>
      </c>
      <c r="G1798" s="2">
        <f t="shared" si="165"/>
        <v>1.1737833082200527E-2</v>
      </c>
      <c r="H1798" s="2" t="str">
        <f t="shared" si="166"/>
        <v>Sell</v>
      </c>
    </row>
    <row r="1799" spans="1:8" ht="13.5" x14ac:dyDescent="0.25">
      <c r="A1799" s="3">
        <f>TITRES_STAT!B1802</f>
        <v>44631</v>
      </c>
      <c r="B1799" s="6">
        <f>TITRES_STAT!D1802</f>
        <v>2.0499999999999998</v>
      </c>
      <c r="C1799" s="2">
        <f t="shared" si="162"/>
        <v>1.8966520238643358</v>
      </c>
      <c r="D1799" s="2">
        <f t="shared" si="164"/>
        <v>1.9163882332563467</v>
      </c>
      <c r="E1799" s="2">
        <f t="shared" si="163"/>
        <v>-1.9736209392010817E-2</v>
      </c>
      <c r="F1799" s="2">
        <f t="shared" si="167"/>
        <v>-1.9607755678637397E-2</v>
      </c>
      <c r="G1799" s="2">
        <f t="shared" si="165"/>
        <v>-1.2845371337341996E-4</v>
      </c>
      <c r="H1799" s="2" t="str">
        <f t="shared" si="166"/>
        <v>Hold</v>
      </c>
    </row>
    <row r="1800" spans="1:8" ht="13.5" x14ac:dyDescent="0.25">
      <c r="A1800" s="3">
        <f>TITRES_STAT!B1803</f>
        <v>44634</v>
      </c>
      <c r="B1800" s="6">
        <f>TITRES_STAT!D1803</f>
        <v>1.98</v>
      </c>
      <c r="C1800" s="2">
        <f t="shared" si="162"/>
        <v>1.9033209432698226</v>
      </c>
      <c r="D1800" s="2">
        <f t="shared" si="164"/>
        <v>1.9211002159780988</v>
      </c>
      <c r="E1800" s="2">
        <f t="shared" si="163"/>
        <v>-1.7779272708276173E-2</v>
      </c>
      <c r="F1800" s="2">
        <f t="shared" si="167"/>
        <v>-1.9242059084565152E-2</v>
      </c>
      <c r="G1800" s="2">
        <f t="shared" si="165"/>
        <v>1.4627863762889798E-3</v>
      </c>
      <c r="H1800" s="2" t="str">
        <f t="shared" si="166"/>
        <v>Sell</v>
      </c>
    </row>
    <row r="1801" spans="1:8" ht="13.5" x14ac:dyDescent="0.25">
      <c r="A1801" s="3">
        <f>TITRES_STAT!B1804</f>
        <v>44635</v>
      </c>
      <c r="B1801" s="6">
        <f>TITRES_STAT!D1804</f>
        <v>2.0499999999999998</v>
      </c>
      <c r="C1801" s="2">
        <f t="shared" si="162"/>
        <v>1.9181946443052345</v>
      </c>
      <c r="D1801" s="2">
        <f t="shared" si="164"/>
        <v>1.9306483481278693</v>
      </c>
      <c r="E1801" s="2">
        <f t="shared" si="163"/>
        <v>-1.2453703822634887E-2</v>
      </c>
      <c r="F1801" s="2">
        <f t="shared" si="167"/>
        <v>-1.7884388032179101E-2</v>
      </c>
      <c r="G1801" s="2">
        <f t="shared" si="165"/>
        <v>5.4306842095442134E-3</v>
      </c>
      <c r="H1801" s="2" t="str">
        <f t="shared" si="166"/>
        <v>Sell</v>
      </c>
    </row>
    <row r="1802" spans="1:8" ht="13.5" x14ac:dyDescent="0.25">
      <c r="A1802" s="3">
        <f>TITRES_STAT!B1805</f>
        <v>44636</v>
      </c>
      <c r="B1802" s="6">
        <f>TITRES_STAT!D1805</f>
        <v>2.14</v>
      </c>
      <c r="C1802" s="2">
        <f t="shared" si="162"/>
        <v>1.9307800836428908</v>
      </c>
      <c r="D1802" s="2">
        <f t="shared" si="164"/>
        <v>1.9461558778961754</v>
      </c>
      <c r="E1802" s="2">
        <f t="shared" si="163"/>
        <v>-1.5375794253284614E-2</v>
      </c>
      <c r="F1802" s="2">
        <f t="shared" si="167"/>
        <v>-1.7382669276400205E-2</v>
      </c>
      <c r="G1802" s="2">
        <f t="shared" si="165"/>
        <v>2.006875023115591E-3</v>
      </c>
      <c r="H1802" s="2" t="str">
        <f t="shared" si="166"/>
        <v>Sell</v>
      </c>
    </row>
    <row r="1803" spans="1:8" ht="13.5" x14ac:dyDescent="0.25">
      <c r="A1803" s="3">
        <f>TITRES_STAT!B1806</f>
        <v>44637</v>
      </c>
      <c r="B1803" s="6">
        <f>TITRES_STAT!D1806</f>
        <v>2.1</v>
      </c>
      <c r="C1803" s="2">
        <f t="shared" si="162"/>
        <v>1.9475831476978307</v>
      </c>
      <c r="D1803" s="2">
        <f t="shared" si="164"/>
        <v>1.957551738792755</v>
      </c>
      <c r="E1803" s="2">
        <f t="shared" si="163"/>
        <v>-9.9685910949243173E-3</v>
      </c>
      <c r="F1803" s="2">
        <f t="shared" si="167"/>
        <v>-1.589985364010503E-2</v>
      </c>
      <c r="G1803" s="2">
        <f t="shared" si="165"/>
        <v>5.9312625451807127E-3</v>
      </c>
      <c r="H1803" s="2" t="str">
        <f t="shared" si="166"/>
        <v>Sell</v>
      </c>
    </row>
    <row r="1804" spans="1:8" ht="13.5" x14ac:dyDescent="0.25">
      <c r="A1804" s="3">
        <f>TITRES_STAT!B1807</f>
        <v>44638</v>
      </c>
      <c r="B1804" s="6">
        <f>TITRES_STAT!D1807</f>
        <v>2.1800000000000002</v>
      </c>
      <c r="C1804" s="2">
        <f t="shared" si="162"/>
        <v>1.9618011249750875</v>
      </c>
      <c r="D1804" s="2">
        <f t="shared" si="164"/>
        <v>1.9740293877710695</v>
      </c>
      <c r="E1804" s="2">
        <f t="shared" si="163"/>
        <v>-1.2228262795981992E-2</v>
      </c>
      <c r="F1804" s="2">
        <f t="shared" si="167"/>
        <v>-1.5165535471280423E-2</v>
      </c>
      <c r="G1804" s="2">
        <f t="shared" si="165"/>
        <v>2.9372726752984312E-3</v>
      </c>
      <c r="H1804" s="2" t="str">
        <f t="shared" si="166"/>
        <v>Sell</v>
      </c>
    </row>
    <row r="1805" spans="1:8" ht="13.5" x14ac:dyDescent="0.25">
      <c r="A1805" s="3">
        <f>TITRES_STAT!B1808</f>
        <v>44641</v>
      </c>
      <c r="B1805" s="6">
        <f>TITRES_STAT!D1808</f>
        <v>2.09</v>
      </c>
      <c r="C1805" s="2">
        <f t="shared" si="162"/>
        <v>1.9676778749789201</v>
      </c>
      <c r="D1805" s="2">
        <f t="shared" si="164"/>
        <v>1.9826198034917311</v>
      </c>
      <c r="E1805" s="2">
        <f t="shared" si="163"/>
        <v>-1.4941928512810954E-2</v>
      </c>
      <c r="F1805" s="2">
        <f t="shared" si="167"/>
        <v>-1.512081407958653E-2</v>
      </c>
      <c r="G1805" s="2">
        <f t="shared" si="165"/>
        <v>1.7888556677557628E-4</v>
      </c>
      <c r="H1805" s="2" t="str">
        <f t="shared" si="166"/>
        <v>Sell</v>
      </c>
    </row>
    <row r="1806" spans="1:8" ht="13.5" x14ac:dyDescent="0.25">
      <c r="A1806" s="3">
        <f>TITRES_STAT!B1809</f>
        <v>44642</v>
      </c>
      <c r="B1806" s="6">
        <f>TITRES_STAT!D1809</f>
        <v>2.09</v>
      </c>
      <c r="C1806" s="2">
        <f t="shared" si="162"/>
        <v>1.9711120480590862</v>
      </c>
      <c r="D1806" s="2">
        <f t="shared" si="164"/>
        <v>1.9905738921219731</v>
      </c>
      <c r="E1806" s="2">
        <f t="shared" si="163"/>
        <v>-1.9461844062886868E-2</v>
      </c>
      <c r="F1806" s="2">
        <f t="shared" si="167"/>
        <v>-1.5989020076246599E-2</v>
      </c>
      <c r="G1806" s="2">
        <f t="shared" si="165"/>
        <v>-3.4728239866402694E-3</v>
      </c>
      <c r="H1806" s="2" t="str">
        <f t="shared" si="166"/>
        <v>Hold</v>
      </c>
    </row>
    <row r="1807" spans="1:8" ht="13.5" x14ac:dyDescent="0.25">
      <c r="A1807" s="3">
        <f>TITRES_STAT!B1810</f>
        <v>44643</v>
      </c>
      <c r="B1807" s="6">
        <f>TITRES_STAT!D1810</f>
        <v>2.09</v>
      </c>
      <c r="C1807" s="2">
        <f t="shared" ref="C1807:C1870" si="168">$C$4*B1797+C1806*(1-$C$4)</f>
        <v>1.9740178868192269</v>
      </c>
      <c r="D1807" s="2">
        <f t="shared" si="164"/>
        <v>1.997938789001827</v>
      </c>
      <c r="E1807" s="2">
        <f t="shared" si="163"/>
        <v>-2.3920902182600123E-2</v>
      </c>
      <c r="F1807" s="2">
        <f t="shared" si="167"/>
        <v>-1.7575396497517305E-2</v>
      </c>
      <c r="G1807" s="2">
        <f t="shared" si="165"/>
        <v>-6.3455056850828181E-3</v>
      </c>
      <c r="H1807" s="2" t="str">
        <f t="shared" si="166"/>
        <v>Hold</v>
      </c>
    </row>
    <row r="1808" spans="1:8" ht="13.5" x14ac:dyDescent="0.25">
      <c r="A1808" s="3">
        <f>TITRES_STAT!B1811</f>
        <v>44644</v>
      </c>
      <c r="B1808" s="6">
        <f>TITRES_STAT!D1811</f>
        <v>2</v>
      </c>
      <c r="C1808" s="2">
        <f t="shared" si="168"/>
        <v>1.9764766734624228</v>
      </c>
      <c r="D1808" s="2">
        <f t="shared" si="164"/>
        <v>1.998091471297988</v>
      </c>
      <c r="E1808" s="2">
        <f t="shared" si="163"/>
        <v>-2.1614797835565192E-2</v>
      </c>
      <c r="F1808" s="2">
        <f t="shared" si="167"/>
        <v>-1.8383276765126882E-2</v>
      </c>
      <c r="G1808" s="2">
        <f t="shared" si="165"/>
        <v>-3.2315210704383091E-3</v>
      </c>
      <c r="H1808" s="2" t="str">
        <f t="shared" si="166"/>
        <v>Hold</v>
      </c>
    </row>
    <row r="1809" spans="1:8" ht="13.5" x14ac:dyDescent="0.25">
      <c r="A1809" s="3">
        <f>TITRES_STAT!B1812</f>
        <v>44645</v>
      </c>
      <c r="B1809" s="6">
        <f>TITRES_STAT!D1812</f>
        <v>2.08</v>
      </c>
      <c r="C1809" s="2">
        <f t="shared" si="168"/>
        <v>1.987787954468204</v>
      </c>
      <c r="D1809" s="2">
        <f t="shared" si="164"/>
        <v>2.0041587697203593</v>
      </c>
      <c r="E1809" s="2">
        <f t="shared" si="163"/>
        <v>-1.6370815252155335E-2</v>
      </c>
      <c r="F1809" s="2">
        <f t="shared" si="167"/>
        <v>-1.7980784462532574E-2</v>
      </c>
      <c r="G1809" s="2">
        <f t="shared" si="165"/>
        <v>1.6099692103772392E-3</v>
      </c>
      <c r="H1809" s="2" t="str">
        <f t="shared" si="166"/>
        <v>Sell</v>
      </c>
    </row>
    <row r="1810" spans="1:8" ht="13.5" x14ac:dyDescent="0.25">
      <c r="A1810" s="3">
        <f>TITRES_STAT!B1813</f>
        <v>44648</v>
      </c>
      <c r="B1810" s="6">
        <f>TITRES_STAT!D1813</f>
        <v>2</v>
      </c>
      <c r="C1810" s="2">
        <f t="shared" si="168"/>
        <v>1.9865898076269417</v>
      </c>
      <c r="D1810" s="2">
        <f t="shared" si="164"/>
        <v>2.0038507127040361</v>
      </c>
      <c r="E1810" s="2">
        <f t="shared" si="163"/>
        <v>-1.7260905077094435E-2</v>
      </c>
      <c r="F1810" s="2">
        <f t="shared" si="167"/>
        <v>-1.7836808585444945E-2</v>
      </c>
      <c r="G1810" s="2">
        <f t="shared" si="165"/>
        <v>5.7590350835051013E-4</v>
      </c>
      <c r="H1810" s="2" t="str">
        <f t="shared" si="166"/>
        <v>Sell</v>
      </c>
    </row>
    <row r="1811" spans="1:8" ht="13.5" x14ac:dyDescent="0.25">
      <c r="A1811" s="3">
        <f>TITRES_STAT!B1814</f>
        <v>44649</v>
      </c>
      <c r="B1811" s="6">
        <f>TITRES_STAT!D1814</f>
        <v>2</v>
      </c>
      <c r="C1811" s="2">
        <f t="shared" si="168"/>
        <v>1.9963452218381814</v>
      </c>
      <c r="D1811" s="2">
        <f t="shared" si="164"/>
        <v>2.0035654747259595</v>
      </c>
      <c r="E1811" s="2">
        <f t="shared" si="163"/>
        <v>-7.2202528877780559E-3</v>
      </c>
      <c r="F1811" s="2">
        <f t="shared" si="167"/>
        <v>-1.5713497445911568E-2</v>
      </c>
      <c r="G1811" s="2">
        <f t="shared" si="165"/>
        <v>8.4932445581335121E-3</v>
      </c>
      <c r="H1811" s="2" t="str">
        <f t="shared" si="166"/>
        <v>Sell</v>
      </c>
    </row>
    <row r="1812" spans="1:8" ht="13.5" x14ac:dyDescent="0.25">
      <c r="A1812" s="3">
        <f>TITRES_STAT!B1815</f>
        <v>44650</v>
      </c>
      <c r="B1812" s="6">
        <f>TITRES_STAT!D1815</f>
        <v>1.91</v>
      </c>
      <c r="C1812" s="2">
        <f t="shared" si="168"/>
        <v>2.01844595694</v>
      </c>
      <c r="D1812" s="2">
        <f t="shared" si="164"/>
        <v>1.996634698820333</v>
      </c>
      <c r="E1812" s="2">
        <f t="shared" si="163"/>
        <v>2.1811258119666999E-2</v>
      </c>
      <c r="F1812" s="2">
        <f t="shared" si="167"/>
        <v>-8.208546332795854E-3</v>
      </c>
      <c r="G1812" s="2">
        <f t="shared" si="165"/>
        <v>3.0019804452462853E-2</v>
      </c>
      <c r="H1812" s="2" t="str">
        <f t="shared" si="166"/>
        <v>Sell</v>
      </c>
    </row>
    <row r="1813" spans="1:8" ht="13.5" x14ac:dyDescent="0.25">
      <c r="A1813" s="3">
        <f>TITRES_STAT!B1816</f>
        <v>44651</v>
      </c>
      <c r="B1813" s="6">
        <f>TITRES_STAT!D1816</f>
        <v>1.98</v>
      </c>
      <c r="C1813" s="2">
        <f t="shared" si="168"/>
        <v>2.0309927327953847</v>
      </c>
      <c r="D1813" s="2">
        <f t="shared" si="164"/>
        <v>1.9954024989077157</v>
      </c>
      <c r="E1813" s="2">
        <f t="shared" si="163"/>
        <v>3.5590233887669021E-2</v>
      </c>
      <c r="F1813" s="2">
        <f t="shared" si="167"/>
        <v>5.5120971129712058E-4</v>
      </c>
      <c r="G1813" s="2">
        <f t="shared" si="165"/>
        <v>3.5039024176371898E-2</v>
      </c>
      <c r="H1813" s="2" t="str">
        <f t="shared" si="166"/>
        <v>Sell</v>
      </c>
    </row>
    <row r="1814" spans="1:8" ht="13.5" x14ac:dyDescent="0.25">
      <c r="A1814" s="3">
        <f>TITRES_STAT!B1817</f>
        <v>44652</v>
      </c>
      <c r="B1814" s="6">
        <f>TITRES_STAT!D1817</f>
        <v>2</v>
      </c>
      <c r="C1814" s="2">
        <f t="shared" si="168"/>
        <v>2.0539169277499409</v>
      </c>
      <c r="D1814" s="2">
        <f t="shared" si="164"/>
        <v>1.9957430545441812</v>
      </c>
      <c r="E1814" s="2">
        <f t="shared" si="163"/>
        <v>5.817387320575973E-2</v>
      </c>
      <c r="F1814" s="2">
        <f t="shared" si="167"/>
        <v>1.2075742410189643E-2</v>
      </c>
      <c r="G1814" s="2">
        <f t="shared" si="165"/>
        <v>4.6098130795570083E-2</v>
      </c>
      <c r="H1814" s="2" t="str">
        <f t="shared" si="166"/>
        <v>Sell</v>
      </c>
    </row>
    <row r="1815" spans="1:8" ht="13.5" x14ac:dyDescent="0.25">
      <c r="A1815" s="3">
        <f>TITRES_STAT!B1818</f>
        <v>44655</v>
      </c>
      <c r="B1815" s="6">
        <f>TITRES_STAT!D1818</f>
        <v>2.0499999999999998</v>
      </c>
      <c r="C1815" s="2">
        <f t="shared" si="168"/>
        <v>2.0594681696345654</v>
      </c>
      <c r="D1815" s="2">
        <f t="shared" si="164"/>
        <v>1.9997620875409086</v>
      </c>
      <c r="E1815" s="2">
        <f t="shared" si="163"/>
        <v>5.9706082093656798E-2</v>
      </c>
      <c r="F1815" s="2">
        <f t="shared" si="167"/>
        <v>2.1601810346883077E-2</v>
      </c>
      <c r="G1815" s="2">
        <f t="shared" si="165"/>
        <v>3.8104271746773721E-2</v>
      </c>
      <c r="H1815" s="2" t="str">
        <f t="shared" si="166"/>
        <v>Sell</v>
      </c>
    </row>
    <row r="1816" spans="1:8" ht="13.5" x14ac:dyDescent="0.25">
      <c r="A1816" s="3">
        <f>TITRES_STAT!B1819</f>
        <v>44656</v>
      </c>
      <c r="B1816" s="6">
        <f>TITRES_STAT!D1819</f>
        <v>2.0499999999999998</v>
      </c>
      <c r="C1816" s="2">
        <f t="shared" si="168"/>
        <v>2.064165374306171</v>
      </c>
      <c r="D1816" s="2">
        <f t="shared" si="164"/>
        <v>2.0034834143897302</v>
      </c>
      <c r="E1816" s="2">
        <f t="shared" si="163"/>
        <v>6.0681959916440764E-2</v>
      </c>
      <c r="F1816" s="2">
        <f t="shared" si="167"/>
        <v>2.9417840260794616E-2</v>
      </c>
      <c r="G1816" s="2">
        <f t="shared" si="165"/>
        <v>3.1264119655646148E-2</v>
      </c>
      <c r="H1816" s="2" t="str">
        <f t="shared" si="166"/>
        <v>Sell</v>
      </c>
    </row>
    <row r="1817" spans="1:8" ht="13.5" x14ac:dyDescent="0.25">
      <c r="A1817" s="3">
        <f>TITRES_STAT!B1820</f>
        <v>44657</v>
      </c>
      <c r="B1817" s="6">
        <f>TITRES_STAT!D1820</f>
        <v>2.0499999999999998</v>
      </c>
      <c r="C1817" s="2">
        <f t="shared" si="168"/>
        <v>2.0681399321052218</v>
      </c>
      <c r="D1817" s="2">
        <f t="shared" si="164"/>
        <v>2.0069290873978982</v>
      </c>
      <c r="E1817" s="2">
        <f t="shared" si="163"/>
        <v>6.1210844707323631E-2</v>
      </c>
      <c r="F1817" s="2">
        <f t="shared" si="167"/>
        <v>3.5776441150100424E-2</v>
      </c>
      <c r="G1817" s="2">
        <f t="shared" si="165"/>
        <v>2.5434403557223206E-2</v>
      </c>
      <c r="H1817" s="2" t="str">
        <f t="shared" si="166"/>
        <v>Sell</v>
      </c>
    </row>
    <row r="1818" spans="1:8" ht="13.5" x14ac:dyDescent="0.25">
      <c r="A1818" s="3">
        <f>TITRES_STAT!B1821</f>
        <v>44658</v>
      </c>
      <c r="B1818" s="6">
        <f>TITRES_STAT!D1821</f>
        <v>2.0499999999999998</v>
      </c>
      <c r="C1818" s="2">
        <f t="shared" si="168"/>
        <v>2.0576568656274956</v>
      </c>
      <c r="D1818" s="2">
        <f t="shared" si="164"/>
        <v>2.0101195253684243</v>
      </c>
      <c r="E1818" s="2">
        <f t="shared" si="163"/>
        <v>4.7537340259071303E-2</v>
      </c>
      <c r="F1818" s="2">
        <f t="shared" si="167"/>
        <v>3.8128620971894601E-2</v>
      </c>
      <c r="G1818" s="2">
        <f t="shared" si="165"/>
        <v>9.408719287176702E-3</v>
      </c>
      <c r="H1818" s="2" t="str">
        <f t="shared" si="166"/>
        <v>Sell</v>
      </c>
    </row>
    <row r="1819" spans="1:8" ht="13.5" x14ac:dyDescent="0.25">
      <c r="A1819" s="3">
        <f>TITRES_STAT!B1822</f>
        <v>44659</v>
      </c>
      <c r="B1819" s="6">
        <f>TITRES_STAT!D1822</f>
        <v>1.99</v>
      </c>
      <c r="C1819" s="2">
        <f t="shared" si="168"/>
        <v>2.0610942709155733</v>
      </c>
      <c r="D1819" s="2">
        <f t="shared" si="164"/>
        <v>2.0086291901559483</v>
      </c>
      <c r="E1819" s="2">
        <f t="shared" si="163"/>
        <v>5.2465080759624971E-2</v>
      </c>
      <c r="F1819" s="2">
        <f t="shared" si="167"/>
        <v>4.0995912929440673E-2</v>
      </c>
      <c r="G1819" s="2">
        <f t="shared" si="165"/>
        <v>1.1469167830184299E-2</v>
      </c>
      <c r="H1819" s="2" t="str">
        <f t="shared" si="166"/>
        <v>Sell</v>
      </c>
    </row>
    <row r="1820" spans="1:8" ht="13.5" x14ac:dyDescent="0.25">
      <c r="A1820" s="3">
        <f>TITRES_STAT!B1823</f>
        <v>44662</v>
      </c>
      <c r="B1820" s="6">
        <f>TITRES_STAT!D1823</f>
        <v>1.91</v>
      </c>
      <c r="C1820" s="2">
        <f t="shared" si="168"/>
        <v>2.0516951523131777</v>
      </c>
      <c r="D1820" s="2">
        <f t="shared" si="164"/>
        <v>2.0013233242184705</v>
      </c>
      <c r="E1820" s="2">
        <f t="shared" ref="E1820:E1883" si="169">C1820-D1820</f>
        <v>5.0371828094707194E-2</v>
      </c>
      <c r="F1820" s="2">
        <f t="shared" si="167"/>
        <v>4.2871095962493978E-2</v>
      </c>
      <c r="G1820" s="2">
        <f t="shared" si="165"/>
        <v>7.5007321322132156E-3</v>
      </c>
      <c r="H1820" s="2" t="str">
        <f t="shared" si="166"/>
        <v>Sell</v>
      </c>
    </row>
    <row r="1821" spans="1:8" ht="13.5" x14ac:dyDescent="0.25">
      <c r="A1821" s="3">
        <f>TITRES_STAT!B1824</f>
        <v>44663</v>
      </c>
      <c r="B1821" s="6">
        <f>TITRES_STAT!D1824</f>
        <v>1.91</v>
      </c>
      <c r="C1821" s="2">
        <f t="shared" si="168"/>
        <v>2.0437420519573042</v>
      </c>
      <c r="D1821" s="2">
        <f t="shared" ref="D1821:D1884" si="170">$D$4*B1821+(1-$D$4)*D1820</f>
        <v>1.9945586335356209</v>
      </c>
      <c r="E1821" s="2">
        <f t="shared" si="169"/>
        <v>4.9183418421683278E-2</v>
      </c>
      <c r="F1821" s="2">
        <f t="shared" si="167"/>
        <v>4.4133560454331838E-2</v>
      </c>
      <c r="G1821" s="2">
        <f t="shared" si="165"/>
        <v>5.0498579673514399E-3</v>
      </c>
      <c r="H1821" s="2" t="str">
        <f t="shared" si="166"/>
        <v>Sell</v>
      </c>
    </row>
    <row r="1822" spans="1:8" ht="13.5" x14ac:dyDescent="0.25">
      <c r="A1822" s="3">
        <f>TITRES_STAT!B1825</f>
        <v>44664</v>
      </c>
      <c r="B1822" s="6">
        <f>TITRES_STAT!D1825</f>
        <v>1.83</v>
      </c>
      <c r="C1822" s="2">
        <f t="shared" si="168"/>
        <v>2.0231663516561804</v>
      </c>
      <c r="D1822" s="2">
        <f t="shared" si="170"/>
        <v>1.9823691051255747</v>
      </c>
      <c r="E1822" s="2">
        <f t="shared" si="169"/>
        <v>4.079724653060568E-2</v>
      </c>
      <c r="F1822" s="2">
        <f t="shared" si="167"/>
        <v>4.3466297669586609E-2</v>
      </c>
      <c r="G1822" s="2">
        <f t="shared" si="165"/>
        <v>-2.6690511389809296E-3</v>
      </c>
      <c r="H1822" s="2" t="str">
        <f t="shared" si="166"/>
        <v>Hold</v>
      </c>
    </row>
    <row r="1823" spans="1:8" ht="13.5" x14ac:dyDescent="0.25">
      <c r="A1823" s="3">
        <f>TITRES_STAT!B1826</f>
        <v>44665</v>
      </c>
      <c r="B1823" s="6">
        <f>TITRES_STAT!D1826</f>
        <v>1.83</v>
      </c>
      <c r="C1823" s="2">
        <f t="shared" si="168"/>
        <v>2.0165253744783067</v>
      </c>
      <c r="D1823" s="2">
        <f t="shared" si="170"/>
        <v>1.9710825047459024</v>
      </c>
      <c r="E1823" s="2">
        <f t="shared" si="169"/>
        <v>4.5442869732404301E-2</v>
      </c>
      <c r="F1823" s="2">
        <f t="shared" si="167"/>
        <v>4.3861612082150149E-2</v>
      </c>
      <c r="G1823" s="2">
        <f t="shared" si="165"/>
        <v>1.5812576502541517E-3</v>
      </c>
      <c r="H1823" s="2" t="str">
        <f t="shared" si="166"/>
        <v>Sell</v>
      </c>
    </row>
    <row r="1824" spans="1:8" ht="13.5" x14ac:dyDescent="0.25">
      <c r="A1824" s="3">
        <f>TITRES_STAT!B1827</f>
        <v>44666</v>
      </c>
      <c r="B1824" s="6">
        <f>TITRES_STAT!D1827</f>
        <v>1.75</v>
      </c>
      <c r="C1824" s="2">
        <f t="shared" si="168"/>
        <v>2.0139830091739519</v>
      </c>
      <c r="D1824" s="2">
        <f t="shared" si="170"/>
        <v>1.9547060229128725</v>
      </c>
      <c r="E1824" s="2">
        <f t="shared" si="169"/>
        <v>5.9276986261079356E-2</v>
      </c>
      <c r="F1824" s="2">
        <f t="shared" si="167"/>
        <v>4.694468691793599E-2</v>
      </c>
      <c r="G1824" s="2">
        <f t="shared" si="165"/>
        <v>1.2332299343143366E-2</v>
      </c>
      <c r="H1824" s="2" t="str">
        <f t="shared" si="166"/>
        <v>Sell</v>
      </c>
    </row>
    <row r="1825" spans="1:8" ht="13.5" x14ac:dyDescent="0.25">
      <c r="A1825" s="3">
        <f>TITRES_STAT!B1828</f>
        <v>44669</v>
      </c>
      <c r="B1825" s="6">
        <f>TITRES_STAT!D1828</f>
        <v>1.8</v>
      </c>
      <c r="C1825" s="2">
        <f t="shared" si="168"/>
        <v>2.0195240846856515</v>
      </c>
      <c r="D1825" s="2">
        <f t="shared" si="170"/>
        <v>1.943246317511919</v>
      </c>
      <c r="E1825" s="2">
        <f t="shared" si="169"/>
        <v>7.6277767173732469E-2</v>
      </c>
      <c r="F1825" s="2">
        <f t="shared" si="167"/>
        <v>5.2811302969095288E-2</v>
      </c>
      <c r="G1825" s="2">
        <f t="shared" si="165"/>
        <v>2.3466464204637182E-2</v>
      </c>
      <c r="H1825" s="2" t="str">
        <f t="shared" si="166"/>
        <v>Sell</v>
      </c>
    </row>
    <row r="1826" spans="1:8" ht="13.5" x14ac:dyDescent="0.25">
      <c r="A1826" s="3">
        <f>TITRES_STAT!B1829</f>
        <v>44670</v>
      </c>
      <c r="B1826" s="6">
        <f>TITRES_STAT!D1829</f>
        <v>1.88</v>
      </c>
      <c r="C1826" s="2">
        <f t="shared" si="168"/>
        <v>2.0242126870417048</v>
      </c>
      <c r="D1826" s="2">
        <f t="shared" si="170"/>
        <v>1.9385614051036286</v>
      </c>
      <c r="E1826" s="2">
        <f t="shared" si="169"/>
        <v>8.565128193807614E-2</v>
      </c>
      <c r="F1826" s="2">
        <f t="shared" si="167"/>
        <v>5.9379298762891462E-2</v>
      </c>
      <c r="G1826" s="2">
        <f t="shared" si="165"/>
        <v>2.6271983175184678E-2</v>
      </c>
      <c r="H1826" s="2" t="str">
        <f t="shared" si="166"/>
        <v>Sell</v>
      </c>
    </row>
    <row r="1827" spans="1:8" ht="13.5" x14ac:dyDescent="0.25">
      <c r="A1827" s="3">
        <f>TITRES_STAT!B1830</f>
        <v>44671</v>
      </c>
      <c r="B1827" s="6">
        <f>TITRES_STAT!D1830</f>
        <v>1.88</v>
      </c>
      <c r="C1827" s="2">
        <f t="shared" si="168"/>
        <v>2.0281799659583655</v>
      </c>
      <c r="D1827" s="2">
        <f t="shared" si="170"/>
        <v>1.9342235232441005</v>
      </c>
      <c r="E1827" s="2">
        <f t="shared" si="169"/>
        <v>9.3956442714264954E-2</v>
      </c>
      <c r="F1827" s="2">
        <f t="shared" si="167"/>
        <v>6.6294727553166163E-2</v>
      </c>
      <c r="G1827" s="2">
        <f t="shared" si="165"/>
        <v>2.766171516109879E-2</v>
      </c>
      <c r="H1827" s="2" t="str">
        <f t="shared" si="166"/>
        <v>Sell</v>
      </c>
    </row>
    <row r="1828" spans="1:8" ht="13.5" x14ac:dyDescent="0.25">
      <c r="A1828" s="3">
        <f>TITRES_STAT!B1831</f>
        <v>44672</v>
      </c>
      <c r="B1828" s="6">
        <f>TITRES_STAT!D1831</f>
        <v>1.9</v>
      </c>
      <c r="C1828" s="2">
        <f t="shared" si="168"/>
        <v>2.0315368942724632</v>
      </c>
      <c r="D1828" s="2">
        <f t="shared" si="170"/>
        <v>1.9316884474482414</v>
      </c>
      <c r="E1828" s="2">
        <f t="shared" si="169"/>
        <v>9.9848446824221782E-2</v>
      </c>
      <c r="F1828" s="2">
        <f t="shared" si="167"/>
        <v>7.3005471407377287E-2</v>
      </c>
      <c r="G1828" s="2">
        <f t="shared" ref="G1828:G1891" si="171">E1828-F1828</f>
        <v>2.6842975416844495E-2</v>
      </c>
      <c r="H1828" s="2" t="str">
        <f t="shared" ref="H1828:H1891" si="172">IF(G1828&lt;0,"Hold","Sell")</f>
        <v>Sell</v>
      </c>
    </row>
    <row r="1829" spans="1:8" ht="13.5" x14ac:dyDescent="0.25">
      <c r="A1829" s="3">
        <f>TITRES_STAT!B1832</f>
        <v>44673</v>
      </c>
      <c r="B1829" s="6">
        <f>TITRES_STAT!D1832</f>
        <v>1.89</v>
      </c>
      <c r="C1829" s="2">
        <f t="shared" si="168"/>
        <v>2.0251466028459304</v>
      </c>
      <c r="D1829" s="2">
        <f t="shared" si="170"/>
        <v>1.9286004143039273</v>
      </c>
      <c r="E1829" s="2">
        <f t="shared" si="169"/>
        <v>9.6546188542003142E-2</v>
      </c>
      <c r="F1829" s="2">
        <f t="shared" ref="F1829:F1892" si="173">(E1829*(2/(10)))+((1-(2/10))*F1828)</f>
        <v>7.7713614834302461E-2</v>
      </c>
      <c r="G1829" s="2">
        <f t="shared" si="171"/>
        <v>1.8832573707700681E-2</v>
      </c>
      <c r="H1829" s="2" t="str">
        <f t="shared" si="172"/>
        <v>Sell</v>
      </c>
    </row>
    <row r="1830" spans="1:8" ht="13.5" x14ac:dyDescent="0.25">
      <c r="A1830" s="3">
        <f>TITRES_STAT!B1833</f>
        <v>44676</v>
      </c>
      <c r="B1830" s="6">
        <f>TITRES_STAT!D1833</f>
        <v>1.89</v>
      </c>
      <c r="C1830" s="2">
        <f t="shared" si="168"/>
        <v>2.0074317408696336</v>
      </c>
      <c r="D1830" s="2">
        <f t="shared" si="170"/>
        <v>1.9257411243554881</v>
      </c>
      <c r="E1830" s="2">
        <f t="shared" si="169"/>
        <v>8.1690616514145553E-2</v>
      </c>
      <c r="F1830" s="2">
        <f t="shared" si="173"/>
        <v>7.850901517027109E-2</v>
      </c>
      <c r="G1830" s="2">
        <f t="shared" si="171"/>
        <v>3.1816013438744628E-3</v>
      </c>
      <c r="H1830" s="2" t="str">
        <f t="shared" si="172"/>
        <v>Sell</v>
      </c>
    </row>
    <row r="1831" spans="1:8" ht="13.5" x14ac:dyDescent="0.25">
      <c r="A1831" s="3">
        <f>TITRES_STAT!B1834</f>
        <v>44677</v>
      </c>
      <c r="B1831" s="6">
        <f>TITRES_STAT!D1834</f>
        <v>1.81</v>
      </c>
      <c r="C1831" s="2">
        <f t="shared" si="168"/>
        <v>1.9924422422743053</v>
      </c>
      <c r="D1831" s="2">
        <f t="shared" si="170"/>
        <v>1.917167707736563</v>
      </c>
      <c r="E1831" s="2">
        <f t="shared" si="169"/>
        <v>7.5274534537742355E-2</v>
      </c>
      <c r="F1831" s="2">
        <f t="shared" si="173"/>
        <v>7.7862119043765346E-2</v>
      </c>
      <c r="G1831" s="2">
        <f t="shared" si="171"/>
        <v>-2.5875845060229913E-3</v>
      </c>
      <c r="H1831" s="2" t="str">
        <f t="shared" si="172"/>
        <v>Hold</v>
      </c>
    </row>
    <row r="1832" spans="1:8" ht="13.5" x14ac:dyDescent="0.25">
      <c r="A1832" s="3">
        <f>TITRES_STAT!B1835</f>
        <v>44678</v>
      </c>
      <c r="B1832" s="6">
        <f>TITRES_STAT!D1835</f>
        <v>1.81</v>
      </c>
      <c r="C1832" s="2">
        <f t="shared" si="168"/>
        <v>1.9674511280782583</v>
      </c>
      <c r="D1832" s="2">
        <f t="shared" si="170"/>
        <v>1.909229359015336</v>
      </c>
      <c r="E1832" s="2">
        <f t="shared" si="169"/>
        <v>5.8221769062922313E-2</v>
      </c>
      <c r="F1832" s="2">
        <f t="shared" si="173"/>
        <v>7.3934049047596748E-2</v>
      </c>
      <c r="G1832" s="2">
        <f t="shared" si="171"/>
        <v>-1.5712279984674435E-2</v>
      </c>
      <c r="H1832" s="2" t="str">
        <f t="shared" si="172"/>
        <v>Hold</v>
      </c>
    </row>
    <row r="1833" spans="1:8" ht="13.5" x14ac:dyDescent="0.25">
      <c r="A1833" s="3">
        <f>TITRES_STAT!B1836</f>
        <v>44679</v>
      </c>
      <c r="B1833" s="6">
        <f>TITRES_STAT!D1836</f>
        <v>1.81</v>
      </c>
      <c r="C1833" s="2">
        <f t="shared" si="168"/>
        <v>1.9463048006816031</v>
      </c>
      <c r="D1833" s="2">
        <f t="shared" si="170"/>
        <v>1.9018790361253111</v>
      </c>
      <c r="E1833" s="2">
        <f t="shared" si="169"/>
        <v>4.4425764556291991E-2</v>
      </c>
      <c r="F1833" s="2">
        <f t="shared" si="173"/>
        <v>6.8032392149335805E-2</v>
      </c>
      <c r="G1833" s="2">
        <f t="shared" si="171"/>
        <v>-2.3606627593043814E-2</v>
      </c>
      <c r="H1833" s="2" t="str">
        <f t="shared" si="172"/>
        <v>Hold</v>
      </c>
    </row>
    <row r="1834" spans="1:8" ht="13.5" x14ac:dyDescent="0.25">
      <c r="A1834" s="3">
        <f>TITRES_STAT!B1837</f>
        <v>44680</v>
      </c>
      <c r="B1834" s="6">
        <f>TITRES_STAT!D1837</f>
        <v>1.81</v>
      </c>
      <c r="C1834" s="2">
        <f t="shared" si="168"/>
        <v>1.9161040621152026</v>
      </c>
      <c r="D1834" s="2">
        <f t="shared" si="170"/>
        <v>1.8950731815975101</v>
      </c>
      <c r="E1834" s="2">
        <f t="shared" si="169"/>
        <v>2.1030880517692419E-2</v>
      </c>
      <c r="F1834" s="2">
        <f t="shared" si="173"/>
        <v>5.8632089823007126E-2</v>
      </c>
      <c r="G1834" s="2">
        <f t="shared" si="171"/>
        <v>-3.7601209305314708E-2</v>
      </c>
      <c r="H1834" s="2" t="str">
        <f t="shared" si="172"/>
        <v>Hold</v>
      </c>
    </row>
    <row r="1835" spans="1:8" ht="13.5" x14ac:dyDescent="0.25">
      <c r="A1835" s="3">
        <f>TITRES_STAT!B1838</f>
        <v>44685</v>
      </c>
      <c r="B1835" s="6">
        <f>TITRES_STAT!D1838</f>
        <v>1.81</v>
      </c>
      <c r="C1835" s="2">
        <f t="shared" si="168"/>
        <v>1.8982418987128638</v>
      </c>
      <c r="D1835" s="2">
        <f t="shared" si="170"/>
        <v>1.8887714644421389</v>
      </c>
      <c r="E1835" s="2">
        <f t="shared" si="169"/>
        <v>9.4704342707248035E-3</v>
      </c>
      <c r="F1835" s="2">
        <f t="shared" si="173"/>
        <v>4.8799758712550663E-2</v>
      </c>
      <c r="G1835" s="2">
        <f t="shared" si="171"/>
        <v>-3.9329324441825859E-2</v>
      </c>
      <c r="H1835" s="2" t="str">
        <f t="shared" si="172"/>
        <v>Hold</v>
      </c>
    </row>
    <row r="1836" spans="1:8" ht="13.5" x14ac:dyDescent="0.25">
      <c r="A1836" s="3">
        <f>TITRES_STAT!B1839</f>
        <v>44686</v>
      </c>
      <c r="B1836" s="6">
        <f>TITRES_STAT!D1839</f>
        <v>1.81</v>
      </c>
      <c r="C1836" s="2">
        <f t="shared" si="168"/>
        <v>1.8954354527570385</v>
      </c>
      <c r="D1836" s="2">
        <f t="shared" si="170"/>
        <v>1.8829365411501287</v>
      </c>
      <c r="E1836" s="2">
        <f t="shared" si="169"/>
        <v>1.2498911606909857E-2</v>
      </c>
      <c r="F1836" s="2">
        <f t="shared" si="173"/>
        <v>4.1539589291422499E-2</v>
      </c>
      <c r="G1836" s="2">
        <f t="shared" si="171"/>
        <v>-2.9040677684512642E-2</v>
      </c>
      <c r="H1836" s="2" t="str">
        <f t="shared" si="172"/>
        <v>Hold</v>
      </c>
    </row>
    <row r="1837" spans="1:8" ht="13.5" x14ac:dyDescent="0.25">
      <c r="A1837" s="3">
        <f>TITRES_STAT!B1840</f>
        <v>44687</v>
      </c>
      <c r="B1837" s="6">
        <f>TITRES_STAT!D1840</f>
        <v>1.81</v>
      </c>
      <c r="C1837" s="2">
        <f t="shared" si="168"/>
        <v>1.893060767717494</v>
      </c>
      <c r="D1837" s="2">
        <f t="shared" si="170"/>
        <v>1.8775338343982673</v>
      </c>
      <c r="E1837" s="2">
        <f t="shared" si="169"/>
        <v>1.5526933319226721E-2</v>
      </c>
      <c r="F1837" s="2">
        <f t="shared" si="173"/>
        <v>3.6337058096983343E-2</v>
      </c>
      <c r="G1837" s="2">
        <f t="shared" si="171"/>
        <v>-2.0810124777756622E-2</v>
      </c>
      <c r="H1837" s="2" t="str">
        <f t="shared" si="172"/>
        <v>Hold</v>
      </c>
    </row>
    <row r="1838" spans="1:8" ht="13.5" x14ac:dyDescent="0.25">
      <c r="A1838" s="3">
        <f>TITRES_STAT!B1841</f>
        <v>44690</v>
      </c>
      <c r="B1838" s="6">
        <f>TITRES_STAT!D1841</f>
        <v>1.73</v>
      </c>
      <c r="C1838" s="2">
        <f t="shared" si="168"/>
        <v>1.8941283419148027</v>
      </c>
      <c r="D1838" s="2">
        <f t="shared" si="170"/>
        <v>1.8666054022206178</v>
      </c>
      <c r="E1838" s="2">
        <f t="shared" si="169"/>
        <v>2.7522939694184956E-2</v>
      </c>
      <c r="F1838" s="2">
        <f t="shared" si="173"/>
        <v>3.4574234416423669E-2</v>
      </c>
      <c r="G1838" s="2">
        <f t="shared" si="171"/>
        <v>-7.0512947222387129E-3</v>
      </c>
      <c r="H1838" s="2" t="str">
        <f t="shared" si="172"/>
        <v>Hold</v>
      </c>
    </row>
    <row r="1839" spans="1:8" ht="13.5" x14ac:dyDescent="0.25">
      <c r="A1839" s="3">
        <f>TITRES_STAT!B1842</f>
        <v>44691</v>
      </c>
      <c r="B1839" s="6">
        <f>TITRES_STAT!D1842</f>
        <v>1.73</v>
      </c>
      <c r="C1839" s="2">
        <f t="shared" si="168"/>
        <v>1.8934932123894486</v>
      </c>
      <c r="D1839" s="2">
        <f t="shared" si="170"/>
        <v>1.8564864835376089</v>
      </c>
      <c r="E1839" s="2">
        <f t="shared" si="169"/>
        <v>3.7006728851839643E-2</v>
      </c>
      <c r="F1839" s="2">
        <f t="shared" si="173"/>
        <v>3.5060733303506869E-2</v>
      </c>
      <c r="G1839" s="2">
        <f t="shared" si="171"/>
        <v>1.945995548332774E-3</v>
      </c>
      <c r="H1839" s="2" t="str">
        <f t="shared" si="172"/>
        <v>Sell</v>
      </c>
    </row>
    <row r="1840" spans="1:8" ht="13.5" x14ac:dyDescent="0.25">
      <c r="A1840" s="3">
        <f>TITRES_STAT!B1843</f>
        <v>44692</v>
      </c>
      <c r="B1840" s="6">
        <f>TITRES_STAT!D1843</f>
        <v>1.73</v>
      </c>
      <c r="C1840" s="2">
        <f t="shared" si="168"/>
        <v>1.8929557950987643</v>
      </c>
      <c r="D1840" s="2">
        <f t="shared" si="170"/>
        <v>1.8471171143866749</v>
      </c>
      <c r="E1840" s="2">
        <f t="shared" si="169"/>
        <v>4.5838680712089408E-2</v>
      </c>
      <c r="F1840" s="2">
        <f t="shared" si="173"/>
        <v>3.7216322785223382E-2</v>
      </c>
      <c r="G1840" s="2">
        <f t="shared" si="171"/>
        <v>8.6223579268660255E-3</v>
      </c>
      <c r="H1840" s="2" t="str">
        <f t="shared" si="172"/>
        <v>Sell</v>
      </c>
    </row>
    <row r="1841" spans="1:8" ht="13.5" x14ac:dyDescent="0.25">
      <c r="A1841" s="3">
        <f>TITRES_STAT!B1844</f>
        <v>44693</v>
      </c>
      <c r="B1841" s="6">
        <f>TITRES_STAT!D1844</f>
        <v>1.7</v>
      </c>
      <c r="C1841" s="2">
        <f t="shared" si="168"/>
        <v>1.8801933650835698</v>
      </c>
      <c r="D1841" s="2">
        <f t="shared" si="170"/>
        <v>1.8362195503580323</v>
      </c>
      <c r="E1841" s="2">
        <f t="shared" si="169"/>
        <v>4.3973814725537519E-2</v>
      </c>
      <c r="F1841" s="2">
        <f t="shared" si="173"/>
        <v>3.8567821173286207E-2</v>
      </c>
      <c r="G1841" s="2">
        <f t="shared" si="171"/>
        <v>5.405993552251312E-3</v>
      </c>
      <c r="H1841" s="2" t="str">
        <f t="shared" si="172"/>
        <v>Sell</v>
      </c>
    </row>
    <row r="1842" spans="1:8" ht="13.5" x14ac:dyDescent="0.25">
      <c r="A1842" s="3">
        <f>TITRES_STAT!B1845</f>
        <v>44694</v>
      </c>
      <c r="B1842" s="6">
        <f>TITRES_STAT!D1845</f>
        <v>1.67</v>
      </c>
      <c r="C1842" s="2">
        <f t="shared" si="168"/>
        <v>1.8693943858399438</v>
      </c>
      <c r="D1842" s="2">
        <f t="shared" si="170"/>
        <v>1.8239069910722521</v>
      </c>
      <c r="E1842" s="2">
        <f t="shared" si="169"/>
        <v>4.5487394767691702E-2</v>
      </c>
      <c r="F1842" s="2">
        <f t="shared" si="173"/>
        <v>3.9951735892167307E-2</v>
      </c>
      <c r="G1842" s="2">
        <f t="shared" si="171"/>
        <v>5.5356588755243949E-3</v>
      </c>
      <c r="H1842" s="2" t="str">
        <f t="shared" si="172"/>
        <v>Sell</v>
      </c>
    </row>
    <row r="1843" spans="1:8" ht="13.5" x14ac:dyDescent="0.25">
      <c r="A1843" s="3">
        <f>TITRES_STAT!B1846</f>
        <v>44697</v>
      </c>
      <c r="B1843" s="6">
        <f>TITRES_STAT!D1846</f>
        <v>1.6</v>
      </c>
      <c r="C1843" s="2">
        <f t="shared" si="168"/>
        <v>1.860256788018414</v>
      </c>
      <c r="D1843" s="2">
        <f t="shared" si="170"/>
        <v>1.807321288029863</v>
      </c>
      <c r="E1843" s="2">
        <f t="shared" si="169"/>
        <v>5.293549998855096E-2</v>
      </c>
      <c r="F1843" s="2">
        <f t="shared" si="173"/>
        <v>4.2548488711444045E-2</v>
      </c>
      <c r="G1843" s="2">
        <f t="shared" si="171"/>
        <v>1.0387011277106915E-2</v>
      </c>
      <c r="H1843" s="2" t="str">
        <f t="shared" si="172"/>
        <v>Sell</v>
      </c>
    </row>
    <row r="1844" spans="1:8" ht="13.5" x14ac:dyDescent="0.25">
      <c r="A1844" s="3">
        <f>TITRES_STAT!B1847</f>
        <v>44698</v>
      </c>
      <c r="B1844" s="6">
        <f>TITRES_STAT!D1847</f>
        <v>1.6</v>
      </c>
      <c r="C1844" s="2">
        <f t="shared" si="168"/>
        <v>1.8525249744771195</v>
      </c>
      <c r="D1844" s="2">
        <f t="shared" si="170"/>
        <v>1.7919641555832064</v>
      </c>
      <c r="E1844" s="2">
        <f t="shared" si="169"/>
        <v>6.0560818893913071E-2</v>
      </c>
      <c r="F1844" s="2">
        <f t="shared" si="173"/>
        <v>4.6150954747937852E-2</v>
      </c>
      <c r="G1844" s="2">
        <f t="shared" si="171"/>
        <v>1.4409864145975219E-2</v>
      </c>
      <c r="H1844" s="2" t="str">
        <f t="shared" si="172"/>
        <v>Sell</v>
      </c>
    </row>
    <row r="1845" spans="1:8" ht="13.5" x14ac:dyDescent="0.25">
      <c r="A1845" s="3">
        <f>TITRES_STAT!B1848</f>
        <v>44699</v>
      </c>
      <c r="B1845" s="6">
        <f>TITRES_STAT!D1848</f>
        <v>1.53</v>
      </c>
      <c r="C1845" s="2">
        <f t="shared" si="168"/>
        <v>1.8459826707114089</v>
      </c>
      <c r="D1845" s="2">
        <f t="shared" si="170"/>
        <v>1.7725594033177836</v>
      </c>
      <c r="E1845" s="2">
        <f t="shared" si="169"/>
        <v>7.3423267393625258E-2</v>
      </c>
      <c r="F1845" s="2">
        <f t="shared" si="173"/>
        <v>5.1605417277075336E-2</v>
      </c>
      <c r="G1845" s="2">
        <f t="shared" si="171"/>
        <v>2.1817850116549922E-2</v>
      </c>
      <c r="H1845" s="2" t="str">
        <f t="shared" si="172"/>
        <v>Sell</v>
      </c>
    </row>
    <row r="1846" spans="1:8" ht="13.5" x14ac:dyDescent="0.25">
      <c r="A1846" s="3">
        <f>TITRES_STAT!B1849</f>
        <v>44700</v>
      </c>
      <c r="B1846" s="6">
        <f>TITRES_STAT!D1849</f>
        <v>1.59</v>
      </c>
      <c r="C1846" s="2">
        <f t="shared" si="168"/>
        <v>1.840446875217346</v>
      </c>
      <c r="D1846" s="2">
        <f t="shared" si="170"/>
        <v>1.7590364845535034</v>
      </c>
      <c r="E1846" s="2">
        <f t="shared" si="169"/>
        <v>8.1410390663842591E-2</v>
      </c>
      <c r="F1846" s="2">
        <f t="shared" si="173"/>
        <v>5.7566411954428798E-2</v>
      </c>
      <c r="G1846" s="2">
        <f t="shared" si="171"/>
        <v>2.3843978709413793E-2</v>
      </c>
      <c r="H1846" s="2" t="str">
        <f t="shared" si="172"/>
        <v>Sell</v>
      </c>
    </row>
    <row r="1847" spans="1:8" ht="13.5" x14ac:dyDescent="0.25">
      <c r="A1847" s="3">
        <f>TITRES_STAT!B1850</f>
        <v>44701</v>
      </c>
      <c r="B1847" s="6">
        <f>TITRES_STAT!D1850</f>
        <v>1.59</v>
      </c>
      <c r="C1847" s="2">
        <f t="shared" si="168"/>
        <v>1.8357627405685235</v>
      </c>
      <c r="D1847" s="2">
        <f t="shared" si="170"/>
        <v>1.7465152634754662</v>
      </c>
      <c r="E1847" s="2">
        <f t="shared" si="169"/>
        <v>8.9247477093057359E-2</v>
      </c>
      <c r="F1847" s="2">
        <f t="shared" si="173"/>
        <v>6.3902624982154516E-2</v>
      </c>
      <c r="G1847" s="2">
        <f t="shared" si="171"/>
        <v>2.5344852110902844E-2</v>
      </c>
      <c r="H1847" s="2" t="str">
        <f t="shared" si="172"/>
        <v>Sell</v>
      </c>
    </row>
    <row r="1848" spans="1:8" ht="13.5" x14ac:dyDescent="0.25">
      <c r="A1848" s="3">
        <f>TITRES_STAT!B1851</f>
        <v>44704</v>
      </c>
      <c r="B1848" s="6">
        <f>TITRES_STAT!D1851</f>
        <v>1.59</v>
      </c>
      <c r="C1848" s="2">
        <f t="shared" si="168"/>
        <v>1.8194915497118276</v>
      </c>
      <c r="D1848" s="2">
        <f t="shared" si="170"/>
        <v>1.7349215402550613</v>
      </c>
      <c r="E1848" s="2">
        <f t="shared" si="169"/>
        <v>8.4570009456766293E-2</v>
      </c>
      <c r="F1848" s="2">
        <f t="shared" si="173"/>
        <v>6.8036101877076871E-2</v>
      </c>
      <c r="G1848" s="2">
        <f t="shared" si="171"/>
        <v>1.6533907579689422E-2</v>
      </c>
      <c r="H1848" s="2" t="str">
        <f t="shared" si="172"/>
        <v>Sell</v>
      </c>
    </row>
    <row r="1849" spans="1:8" ht="13.5" x14ac:dyDescent="0.25">
      <c r="A1849" s="3">
        <f>TITRES_STAT!B1852</f>
        <v>44705</v>
      </c>
      <c r="B1849" s="6">
        <f>TITRES_STAT!D1852</f>
        <v>1.59</v>
      </c>
      <c r="C1849" s="2">
        <f t="shared" si="168"/>
        <v>1.805723618986931</v>
      </c>
      <c r="D1849" s="2">
        <f t="shared" si="170"/>
        <v>1.724186611347279</v>
      </c>
      <c r="E1849" s="2">
        <f t="shared" si="169"/>
        <v>8.1537007639651993E-2</v>
      </c>
      <c r="F1849" s="2">
        <f t="shared" si="173"/>
        <v>7.0736283029591895E-2</v>
      </c>
      <c r="G1849" s="2">
        <f t="shared" si="171"/>
        <v>1.0800724610060097E-2</v>
      </c>
      <c r="H1849" s="2" t="str">
        <f t="shared" si="172"/>
        <v>Sell</v>
      </c>
    </row>
    <row r="1850" spans="1:8" ht="13.5" x14ac:dyDescent="0.25">
      <c r="A1850" s="3">
        <f>TITRES_STAT!B1853</f>
        <v>44706</v>
      </c>
      <c r="B1850" s="6">
        <f>TITRES_STAT!D1853</f>
        <v>1.6</v>
      </c>
      <c r="C1850" s="2">
        <f t="shared" si="168"/>
        <v>1.79407383145048</v>
      </c>
      <c r="D1850" s="2">
        <f t="shared" si="170"/>
        <v>1.7149876030993323</v>
      </c>
      <c r="E1850" s="2">
        <f t="shared" si="169"/>
        <v>7.9086228351147758E-2</v>
      </c>
      <c r="F1850" s="2">
        <f t="shared" si="173"/>
        <v>7.2406272093903074E-2</v>
      </c>
      <c r="G1850" s="2">
        <f t="shared" si="171"/>
        <v>6.6799562572446847E-3</v>
      </c>
      <c r="H1850" s="2" t="str">
        <f t="shared" si="172"/>
        <v>Sell</v>
      </c>
    </row>
    <row r="1851" spans="1:8" ht="13.5" x14ac:dyDescent="0.25">
      <c r="A1851" s="3">
        <f>TITRES_STAT!B1854</f>
        <v>44707</v>
      </c>
      <c r="B1851" s="6">
        <f>TITRES_STAT!D1854</f>
        <v>1.53</v>
      </c>
      <c r="C1851" s="2">
        <f t="shared" si="168"/>
        <v>1.7796009343042523</v>
      </c>
      <c r="D1851" s="2">
        <f t="shared" si="170"/>
        <v>1.701284817684567</v>
      </c>
      <c r="E1851" s="2">
        <f t="shared" si="169"/>
        <v>7.8316116619685294E-2</v>
      </c>
      <c r="F1851" s="2">
        <f t="shared" si="173"/>
        <v>7.3588240999059515E-2</v>
      </c>
      <c r="G1851" s="2">
        <f t="shared" si="171"/>
        <v>4.7278756206257794E-3</v>
      </c>
      <c r="H1851" s="2" t="str">
        <f t="shared" si="172"/>
        <v>Sell</v>
      </c>
    </row>
    <row r="1852" spans="1:8" ht="13.5" x14ac:dyDescent="0.25">
      <c r="A1852" s="3">
        <f>TITRES_STAT!B1855</f>
        <v>44708</v>
      </c>
      <c r="B1852" s="6">
        <f>TITRES_STAT!D1855</f>
        <v>1.5</v>
      </c>
      <c r="C1852" s="2">
        <f t="shared" si="168"/>
        <v>1.7627392521035978</v>
      </c>
      <c r="D1852" s="2">
        <f t="shared" si="170"/>
        <v>1.686374831189414</v>
      </c>
      <c r="E1852" s="2">
        <f t="shared" si="169"/>
        <v>7.6364420914183828E-2</v>
      </c>
      <c r="F1852" s="2">
        <f t="shared" si="173"/>
        <v>7.4143476982084372E-2</v>
      </c>
      <c r="G1852" s="2">
        <f t="shared" si="171"/>
        <v>2.2209439320994562E-3</v>
      </c>
      <c r="H1852" s="2" t="str">
        <f t="shared" si="172"/>
        <v>Sell</v>
      </c>
    </row>
    <row r="1853" spans="1:8" ht="13.5" x14ac:dyDescent="0.25">
      <c r="A1853" s="3">
        <f>TITRES_STAT!B1856</f>
        <v>44711</v>
      </c>
      <c r="B1853" s="6">
        <f>TITRES_STAT!D1856</f>
        <v>1.56</v>
      </c>
      <c r="C1853" s="2">
        <f t="shared" si="168"/>
        <v>1.7377024440876596</v>
      </c>
      <c r="D1853" s="2">
        <f t="shared" si="170"/>
        <v>1.6770137325827907</v>
      </c>
      <c r="E1853" s="2">
        <f t="shared" si="169"/>
        <v>6.0688711504868875E-2</v>
      </c>
      <c r="F1853" s="2">
        <f t="shared" si="173"/>
        <v>7.1452523886641278E-2</v>
      </c>
      <c r="G1853" s="2">
        <f t="shared" si="171"/>
        <v>-1.0763812381772403E-2</v>
      </c>
      <c r="H1853" s="2" t="str">
        <f t="shared" si="172"/>
        <v>Hold</v>
      </c>
    </row>
    <row r="1854" spans="1:8" ht="13.5" x14ac:dyDescent="0.25">
      <c r="A1854" s="3">
        <f>TITRES_STAT!B1857</f>
        <v>44712</v>
      </c>
      <c r="B1854" s="6">
        <f>TITRES_STAT!D1857</f>
        <v>1.63</v>
      </c>
      <c r="C1854" s="2">
        <f t="shared" si="168"/>
        <v>1.7165174526895581</v>
      </c>
      <c r="D1854" s="2">
        <f t="shared" si="170"/>
        <v>1.6735312338729544</v>
      </c>
      <c r="E1854" s="2">
        <f t="shared" si="169"/>
        <v>4.2986218816603694E-2</v>
      </c>
      <c r="F1854" s="2">
        <f t="shared" si="173"/>
        <v>6.575926287263377E-2</v>
      </c>
      <c r="G1854" s="2">
        <f t="shared" si="171"/>
        <v>-2.2773044056030076E-2</v>
      </c>
      <c r="H1854" s="2" t="str">
        <f t="shared" si="172"/>
        <v>Hold</v>
      </c>
    </row>
    <row r="1855" spans="1:8" ht="13.5" x14ac:dyDescent="0.25">
      <c r="A1855" s="3">
        <f>TITRES_STAT!B1858</f>
        <v>44713</v>
      </c>
      <c r="B1855" s="6">
        <f>TITRES_STAT!D1858</f>
        <v>1.7</v>
      </c>
      <c r="C1855" s="2">
        <f t="shared" si="168"/>
        <v>1.6878224599680878</v>
      </c>
      <c r="D1855" s="2">
        <f t="shared" si="170"/>
        <v>1.6754918832156986</v>
      </c>
      <c r="E1855" s="2">
        <f t="shared" si="169"/>
        <v>1.2330576752389133E-2</v>
      </c>
      <c r="F1855" s="2">
        <f t="shared" si="173"/>
        <v>5.5073525648584844E-2</v>
      </c>
      <c r="G1855" s="2">
        <f t="shared" si="171"/>
        <v>-4.2742948896195711E-2</v>
      </c>
      <c r="H1855" s="2" t="str">
        <f t="shared" si="172"/>
        <v>Hold</v>
      </c>
    </row>
    <row r="1856" spans="1:8" ht="13.5" x14ac:dyDescent="0.25">
      <c r="A1856" s="3">
        <f>TITRES_STAT!B1859</f>
        <v>44714</v>
      </c>
      <c r="B1856" s="6">
        <f>TITRES_STAT!D1859</f>
        <v>1.63</v>
      </c>
      <c r="C1856" s="2">
        <f t="shared" si="168"/>
        <v>1.6727728507422281</v>
      </c>
      <c r="D1856" s="2">
        <f t="shared" si="170"/>
        <v>1.67212211408861</v>
      </c>
      <c r="E1856" s="2">
        <f t="shared" si="169"/>
        <v>6.507366536181447E-4</v>
      </c>
      <c r="F1856" s="2">
        <f t="shared" si="173"/>
        <v>4.4188967849591504E-2</v>
      </c>
      <c r="G1856" s="2">
        <f t="shared" si="171"/>
        <v>-4.3538231195973359E-2</v>
      </c>
      <c r="H1856" s="2" t="str">
        <f t="shared" si="172"/>
        <v>Hold</v>
      </c>
    </row>
    <row r="1857" spans="1:8" ht="13.5" x14ac:dyDescent="0.25">
      <c r="A1857" s="3">
        <f>TITRES_STAT!B1860</f>
        <v>44715</v>
      </c>
      <c r="B1857" s="6">
        <f>TITRES_STAT!D1860</f>
        <v>1.58</v>
      </c>
      <c r="C1857" s="2">
        <f t="shared" si="168"/>
        <v>1.6600385660126546</v>
      </c>
      <c r="D1857" s="2">
        <f t="shared" si="170"/>
        <v>1.6652982537857499</v>
      </c>
      <c r="E1857" s="2">
        <f t="shared" si="169"/>
        <v>-5.2596877730952674E-3</v>
      </c>
      <c r="F1857" s="2">
        <f t="shared" si="173"/>
        <v>3.4299236725054152E-2</v>
      </c>
      <c r="G1857" s="2">
        <f t="shared" si="171"/>
        <v>-3.955892449814942E-2</v>
      </c>
      <c r="H1857" s="2" t="str">
        <f t="shared" si="172"/>
        <v>Hold</v>
      </c>
    </row>
    <row r="1858" spans="1:8" ht="13.5" x14ac:dyDescent="0.25">
      <c r="A1858" s="3">
        <f>TITRES_STAT!B1861</f>
        <v>44718</v>
      </c>
      <c r="B1858" s="6">
        <f>TITRES_STAT!D1861</f>
        <v>1.58</v>
      </c>
      <c r="C1858" s="2">
        <f t="shared" si="168"/>
        <v>1.6492634020107078</v>
      </c>
      <c r="D1858" s="2">
        <f t="shared" si="170"/>
        <v>1.6589798646164351</v>
      </c>
      <c r="E1858" s="2">
        <f t="shared" si="169"/>
        <v>-9.7164626057273384E-3</v>
      </c>
      <c r="F1858" s="2">
        <f t="shared" si="173"/>
        <v>2.5496096858897858E-2</v>
      </c>
      <c r="G1858" s="2">
        <f t="shared" si="171"/>
        <v>-3.5212559464625197E-2</v>
      </c>
      <c r="H1858" s="2" t="str">
        <f t="shared" si="172"/>
        <v>Hold</v>
      </c>
    </row>
    <row r="1859" spans="1:8" ht="13.5" x14ac:dyDescent="0.25">
      <c r="A1859" s="3">
        <f>TITRES_STAT!B1862</f>
        <v>44719</v>
      </c>
      <c r="B1859" s="6">
        <f>TITRES_STAT!D1862</f>
        <v>1.53</v>
      </c>
      <c r="C1859" s="2">
        <f t="shared" si="168"/>
        <v>1.640145955547522</v>
      </c>
      <c r="D1859" s="2">
        <f t="shared" si="170"/>
        <v>1.6494258005707731</v>
      </c>
      <c r="E1859" s="2">
        <f t="shared" si="169"/>
        <v>-9.2798450232511875E-3</v>
      </c>
      <c r="F1859" s="2">
        <f t="shared" si="173"/>
        <v>1.854090848246805E-2</v>
      </c>
      <c r="G1859" s="2">
        <f t="shared" si="171"/>
        <v>-2.7820753505719237E-2</v>
      </c>
      <c r="H1859" s="2" t="str">
        <f t="shared" si="172"/>
        <v>Hold</v>
      </c>
    </row>
    <row r="1860" spans="1:8" ht="13.5" x14ac:dyDescent="0.25">
      <c r="A1860" s="3">
        <f>TITRES_STAT!B1863</f>
        <v>44720</v>
      </c>
      <c r="B1860" s="6">
        <f>TITRES_STAT!D1863</f>
        <v>1.53</v>
      </c>
      <c r="C1860" s="2">
        <f t="shared" si="168"/>
        <v>1.633969654694057</v>
      </c>
      <c r="D1860" s="2">
        <f t="shared" si="170"/>
        <v>1.6405794449729381</v>
      </c>
      <c r="E1860" s="2">
        <f t="shared" si="169"/>
        <v>-6.6097902788810892E-3</v>
      </c>
      <c r="F1860" s="2">
        <f t="shared" si="173"/>
        <v>1.3510768730198222E-2</v>
      </c>
      <c r="G1860" s="2">
        <f t="shared" si="171"/>
        <v>-2.012055900907931E-2</v>
      </c>
      <c r="H1860" s="2" t="str">
        <f t="shared" si="172"/>
        <v>Hold</v>
      </c>
    </row>
    <row r="1861" spans="1:8" ht="13.5" x14ac:dyDescent="0.25">
      <c r="A1861" s="3">
        <f>TITRES_STAT!B1864</f>
        <v>44721</v>
      </c>
      <c r="B1861" s="6">
        <f>TITRES_STAT!D1864</f>
        <v>1.53</v>
      </c>
      <c r="C1861" s="2">
        <f t="shared" si="168"/>
        <v>1.6179743232026635</v>
      </c>
      <c r="D1861" s="2">
        <f t="shared" si="170"/>
        <v>1.6323883749749426</v>
      </c>
      <c r="E1861" s="2">
        <f t="shared" si="169"/>
        <v>-1.4414051772279057E-2</v>
      </c>
      <c r="F1861" s="2">
        <f t="shared" si="173"/>
        <v>7.9258046297027672E-3</v>
      </c>
      <c r="G1861" s="2">
        <f t="shared" si="171"/>
        <v>-2.2339856401981825E-2</v>
      </c>
      <c r="H1861" s="2" t="str">
        <f t="shared" si="172"/>
        <v>Hold</v>
      </c>
    </row>
    <row r="1862" spans="1:8" ht="13.5" x14ac:dyDescent="0.25">
      <c r="A1862" s="3">
        <f>TITRES_STAT!B1865</f>
        <v>44722</v>
      </c>
      <c r="B1862" s="6">
        <f>TITRES_STAT!D1865</f>
        <v>1.53</v>
      </c>
      <c r="C1862" s="2">
        <f t="shared" si="168"/>
        <v>1.5998244273253308</v>
      </c>
      <c r="D1862" s="2">
        <f t="shared" si="170"/>
        <v>1.6248040509027246</v>
      </c>
      <c r="E1862" s="2">
        <f t="shared" si="169"/>
        <v>-2.4979623577393806E-2</v>
      </c>
      <c r="F1862" s="2">
        <f t="shared" si="173"/>
        <v>1.3447189882834524E-3</v>
      </c>
      <c r="G1862" s="2">
        <f t="shared" si="171"/>
        <v>-2.6324342565677259E-2</v>
      </c>
      <c r="H1862" s="2" t="str">
        <f t="shared" si="172"/>
        <v>Hold</v>
      </c>
    </row>
    <row r="1863" spans="1:8" ht="13.5" x14ac:dyDescent="0.25">
      <c r="A1863" s="3">
        <f>TITRES_STAT!B1866</f>
        <v>44725</v>
      </c>
      <c r="B1863" s="6">
        <f>TITRES_STAT!D1866</f>
        <v>1.55</v>
      </c>
      <c r="C1863" s="2">
        <f t="shared" si="168"/>
        <v>1.593697592352203</v>
      </c>
      <c r="D1863" s="2">
        <f t="shared" si="170"/>
        <v>1.6192630100951155</v>
      </c>
      <c r="E1863" s="2">
        <f t="shared" si="169"/>
        <v>-2.5565417742912544E-2</v>
      </c>
      <c r="F1863" s="2">
        <f t="shared" si="173"/>
        <v>-4.0373083579557474E-3</v>
      </c>
      <c r="G1863" s="2">
        <f t="shared" si="171"/>
        <v>-2.1528109384956796E-2</v>
      </c>
      <c r="H1863" s="2" t="str">
        <f t="shared" si="172"/>
        <v>Hold</v>
      </c>
    </row>
    <row r="1864" spans="1:8" ht="13.5" x14ac:dyDescent="0.25">
      <c r="A1864" s="3">
        <f>TITRES_STAT!B1867</f>
        <v>44726</v>
      </c>
      <c r="B1864" s="6">
        <f>TITRES_STAT!D1867</f>
        <v>1.55</v>
      </c>
      <c r="C1864" s="2">
        <f t="shared" si="168"/>
        <v>1.5992825781441717</v>
      </c>
      <c r="D1864" s="2">
        <f t="shared" si="170"/>
        <v>1.6141324167547366</v>
      </c>
      <c r="E1864" s="2">
        <f t="shared" si="169"/>
        <v>-1.4849838610564881E-2</v>
      </c>
      <c r="F1864" s="2">
        <f t="shared" si="173"/>
        <v>-6.1998144084775744E-3</v>
      </c>
      <c r="G1864" s="2">
        <f t="shared" si="171"/>
        <v>-8.6500242020873062E-3</v>
      </c>
      <c r="H1864" s="2" t="str">
        <f t="shared" si="172"/>
        <v>Hold</v>
      </c>
    </row>
    <row r="1865" spans="1:8" ht="13.5" x14ac:dyDescent="0.25">
      <c r="A1865" s="3">
        <f>TITRES_STAT!B1868</f>
        <v>44727</v>
      </c>
      <c r="B1865" s="6">
        <f>TITRES_STAT!D1868</f>
        <v>1.55</v>
      </c>
      <c r="C1865" s="2">
        <f t="shared" si="168"/>
        <v>1.6147775661219914</v>
      </c>
      <c r="D1865" s="2">
        <f t="shared" si="170"/>
        <v>1.6093818673654967</v>
      </c>
      <c r="E1865" s="2">
        <f t="shared" si="169"/>
        <v>5.3956987564947045E-3</v>
      </c>
      <c r="F1865" s="2">
        <f t="shared" si="173"/>
        <v>-3.8807117754831189E-3</v>
      </c>
      <c r="G1865" s="2">
        <f t="shared" si="171"/>
        <v>9.2764105319778235E-3</v>
      </c>
      <c r="H1865" s="2" t="str">
        <f t="shared" si="172"/>
        <v>Sell</v>
      </c>
    </row>
    <row r="1866" spans="1:8" ht="13.5" x14ac:dyDescent="0.25">
      <c r="A1866" s="3">
        <f>TITRES_STAT!B1869</f>
        <v>44728</v>
      </c>
      <c r="B1866" s="6">
        <f>TITRES_STAT!D1869</f>
        <v>1.55</v>
      </c>
      <c r="C1866" s="2">
        <f t="shared" si="168"/>
        <v>1.6171194790263006</v>
      </c>
      <c r="D1866" s="2">
        <f t="shared" si="170"/>
        <v>1.6049832105236082</v>
      </c>
      <c r="E1866" s="2">
        <f t="shared" si="169"/>
        <v>1.2136268502692449E-2</v>
      </c>
      <c r="F1866" s="2">
        <f t="shared" si="173"/>
        <v>-6.7731571984800537E-4</v>
      </c>
      <c r="G1866" s="2">
        <f t="shared" si="171"/>
        <v>1.2813584222540454E-2</v>
      </c>
      <c r="H1866" s="2" t="str">
        <f t="shared" si="172"/>
        <v>Sell</v>
      </c>
    </row>
    <row r="1867" spans="1:8" ht="13.5" x14ac:dyDescent="0.25">
      <c r="A1867" s="3">
        <f>TITRES_STAT!B1870</f>
        <v>44729</v>
      </c>
      <c r="B1867" s="6">
        <f>TITRES_STAT!D1870</f>
        <v>1.53</v>
      </c>
      <c r="C1867" s="2">
        <f t="shared" si="168"/>
        <v>1.6114087899453313</v>
      </c>
      <c r="D1867" s="2">
        <f t="shared" si="170"/>
        <v>1.5994288986329706</v>
      </c>
      <c r="E1867" s="2">
        <f t="shared" si="169"/>
        <v>1.1979891312360769E-2</v>
      </c>
      <c r="F1867" s="2">
        <f t="shared" si="173"/>
        <v>1.8541256865937496E-3</v>
      </c>
      <c r="G1867" s="2">
        <f t="shared" si="171"/>
        <v>1.012576562576702E-2</v>
      </c>
      <c r="H1867" s="2" t="str">
        <f t="shared" si="172"/>
        <v>Sell</v>
      </c>
    </row>
    <row r="1868" spans="1:8" ht="13.5" x14ac:dyDescent="0.25">
      <c r="A1868" s="3">
        <f>TITRES_STAT!B1871</f>
        <v>44732</v>
      </c>
      <c r="B1868" s="6">
        <f>TITRES_STAT!D1871</f>
        <v>1.53</v>
      </c>
      <c r="C1868" s="2">
        <f t="shared" si="168"/>
        <v>1.6065766684152805</v>
      </c>
      <c r="D1868" s="2">
        <f t="shared" si="170"/>
        <v>1.5942860172527504</v>
      </c>
      <c r="E1868" s="2">
        <f t="shared" si="169"/>
        <v>1.2290651162530031E-2</v>
      </c>
      <c r="F1868" s="2">
        <f t="shared" si="173"/>
        <v>3.9414307817810064E-3</v>
      </c>
      <c r="G1868" s="2">
        <f t="shared" si="171"/>
        <v>8.3492203807490235E-3</v>
      </c>
      <c r="H1868" s="2" t="str">
        <f t="shared" si="172"/>
        <v>Sell</v>
      </c>
    </row>
    <row r="1869" spans="1:8" ht="13.5" x14ac:dyDescent="0.25">
      <c r="A1869" s="3">
        <f>TITRES_STAT!B1872</f>
        <v>44733</v>
      </c>
      <c r="B1869" s="6">
        <f>TITRES_STAT!D1872</f>
        <v>1.53</v>
      </c>
      <c r="C1869" s="2">
        <f t="shared" si="168"/>
        <v>1.5947956425052374</v>
      </c>
      <c r="D1869" s="2">
        <f t="shared" si="170"/>
        <v>1.589524090048843</v>
      </c>
      <c r="E1869" s="2">
        <f t="shared" si="169"/>
        <v>5.2715524563944349E-3</v>
      </c>
      <c r="F1869" s="2">
        <f t="shared" si="173"/>
        <v>4.2074551167036924E-3</v>
      </c>
      <c r="G1869" s="2">
        <f t="shared" si="171"/>
        <v>1.0640973396907425E-3</v>
      </c>
      <c r="H1869" s="2" t="str">
        <f t="shared" si="172"/>
        <v>Sell</v>
      </c>
    </row>
    <row r="1870" spans="1:8" ht="13.5" x14ac:dyDescent="0.25">
      <c r="A1870" s="3">
        <f>TITRES_STAT!B1873</f>
        <v>44734</v>
      </c>
      <c r="B1870" s="6">
        <f>TITRES_STAT!D1873</f>
        <v>1.53</v>
      </c>
      <c r="C1870" s="2">
        <f t="shared" si="168"/>
        <v>1.5848270821198165</v>
      </c>
      <c r="D1870" s="2">
        <f t="shared" si="170"/>
        <v>1.5851148981933731</v>
      </c>
      <c r="E1870" s="2">
        <f t="shared" si="169"/>
        <v>-2.8781607355665706E-4</v>
      </c>
      <c r="F1870" s="2">
        <f t="shared" si="173"/>
        <v>3.3084008786516228E-3</v>
      </c>
      <c r="G1870" s="2">
        <f t="shared" si="171"/>
        <v>-3.5962169522082798E-3</v>
      </c>
      <c r="H1870" s="2" t="str">
        <f t="shared" si="172"/>
        <v>Hold</v>
      </c>
    </row>
    <row r="1871" spans="1:8" ht="13.5" x14ac:dyDescent="0.25">
      <c r="A1871" s="3">
        <f>TITRES_STAT!B1874</f>
        <v>44735</v>
      </c>
      <c r="B1871" s="6">
        <f>TITRES_STAT!D1874</f>
        <v>1.59</v>
      </c>
      <c r="C1871" s="2">
        <f t="shared" ref="C1871:C1934" si="174">$C$4*B1861+C1870*(1-$C$4)</f>
        <v>1.5763921464090753</v>
      </c>
      <c r="D1871" s="2">
        <f t="shared" si="170"/>
        <v>1.5854767575864566</v>
      </c>
      <c r="E1871" s="2">
        <f t="shared" si="169"/>
        <v>-9.084611177381241E-3</v>
      </c>
      <c r="F1871" s="2">
        <f t="shared" si="173"/>
        <v>8.297984674450502E-4</v>
      </c>
      <c r="G1871" s="2">
        <f t="shared" si="171"/>
        <v>-9.9144096448262921E-3</v>
      </c>
      <c r="H1871" s="2" t="str">
        <f t="shared" si="172"/>
        <v>Hold</v>
      </c>
    </row>
    <row r="1872" spans="1:8" ht="13.5" x14ac:dyDescent="0.25">
      <c r="A1872" s="3">
        <f>TITRES_STAT!B1875</f>
        <v>44736</v>
      </c>
      <c r="B1872" s="6">
        <f>TITRES_STAT!D1875</f>
        <v>1.62</v>
      </c>
      <c r="C1872" s="2">
        <f t="shared" si="174"/>
        <v>1.5692548931153714</v>
      </c>
      <c r="D1872" s="2">
        <f t="shared" si="170"/>
        <v>1.5880340348022748</v>
      </c>
      <c r="E1872" s="2">
        <f t="shared" si="169"/>
        <v>-1.8779141686903422E-2</v>
      </c>
      <c r="F1872" s="2">
        <f t="shared" si="173"/>
        <v>-3.0919895634246445E-3</v>
      </c>
      <c r="G1872" s="2">
        <f t="shared" si="171"/>
        <v>-1.5687152123478779E-2</v>
      </c>
      <c r="H1872" s="2" t="str">
        <f t="shared" si="172"/>
        <v>Hold</v>
      </c>
    </row>
    <row r="1873" spans="1:8" ht="13.5" x14ac:dyDescent="0.25">
      <c r="A1873" s="3">
        <f>TITRES_STAT!B1876</f>
        <v>44739</v>
      </c>
      <c r="B1873" s="6">
        <f>TITRES_STAT!D1876</f>
        <v>1.62</v>
      </c>
      <c r="C1873" s="2">
        <f t="shared" si="174"/>
        <v>1.5662926018668528</v>
      </c>
      <c r="D1873" s="2">
        <f t="shared" si="170"/>
        <v>1.5904018840761802</v>
      </c>
      <c r="E1873" s="2">
        <f t="shared" si="169"/>
        <v>-2.4109282209327398E-2</v>
      </c>
      <c r="F1873" s="2">
        <f t="shared" si="173"/>
        <v>-7.2954480926051956E-3</v>
      </c>
      <c r="G1873" s="2">
        <f t="shared" si="171"/>
        <v>-1.6813834116722201E-2</v>
      </c>
      <c r="H1873" s="2" t="str">
        <f t="shared" si="172"/>
        <v>Hold</v>
      </c>
    </row>
    <row r="1874" spans="1:8" ht="13.5" x14ac:dyDescent="0.25">
      <c r="A1874" s="3">
        <f>TITRES_STAT!B1877</f>
        <v>44740</v>
      </c>
      <c r="B1874" s="6">
        <f>TITRES_STAT!D1877</f>
        <v>1.62</v>
      </c>
      <c r="C1874" s="2">
        <f t="shared" si="174"/>
        <v>1.5637860477334908</v>
      </c>
      <c r="D1874" s="2">
        <f t="shared" si="170"/>
        <v>1.5925943371075744</v>
      </c>
      <c r="E1874" s="2">
        <f t="shared" si="169"/>
        <v>-2.8808289374083529E-2</v>
      </c>
      <c r="F1874" s="2">
        <f t="shared" si="173"/>
        <v>-1.1598016348900862E-2</v>
      </c>
      <c r="G1874" s="2">
        <f t="shared" si="171"/>
        <v>-1.7210273025182667E-2</v>
      </c>
      <c r="H1874" s="2" t="str">
        <f t="shared" si="172"/>
        <v>Hold</v>
      </c>
    </row>
    <row r="1875" spans="1:8" ht="13.5" x14ac:dyDescent="0.25">
      <c r="A1875" s="3">
        <f>TITRES_STAT!B1878</f>
        <v>44741</v>
      </c>
      <c r="B1875" s="6">
        <f>TITRES_STAT!D1878</f>
        <v>1.62</v>
      </c>
      <c r="C1875" s="2">
        <f t="shared" si="174"/>
        <v>1.5616651173129539</v>
      </c>
      <c r="D1875" s="2">
        <f t="shared" si="170"/>
        <v>1.5946243862107172</v>
      </c>
      <c r="E1875" s="2">
        <f t="shared" si="169"/>
        <v>-3.295926889776335E-2</v>
      </c>
      <c r="F1875" s="2">
        <f t="shared" si="173"/>
        <v>-1.5870266858673363E-2</v>
      </c>
      <c r="G1875" s="2">
        <f t="shared" si="171"/>
        <v>-1.7089002039089987E-2</v>
      </c>
      <c r="H1875" s="2" t="str">
        <f t="shared" si="172"/>
        <v>Hold</v>
      </c>
    </row>
    <row r="1876" spans="1:8" ht="13.5" x14ac:dyDescent="0.25">
      <c r="A1876" s="3">
        <f>TITRES_STAT!B1879</f>
        <v>44742</v>
      </c>
      <c r="B1876" s="6">
        <f>TITRES_STAT!D1879</f>
        <v>1.6</v>
      </c>
      <c r="C1876" s="2">
        <f t="shared" si="174"/>
        <v>1.5598704838801918</v>
      </c>
      <c r="D1876" s="2">
        <f t="shared" si="170"/>
        <v>1.5950225798247382</v>
      </c>
      <c r="E1876" s="2">
        <f t="shared" si="169"/>
        <v>-3.515209594454638E-2</v>
      </c>
      <c r="F1876" s="2">
        <f t="shared" si="173"/>
        <v>-1.9726632675847969E-2</v>
      </c>
      <c r="G1876" s="2">
        <f t="shared" si="171"/>
        <v>-1.5425463268698411E-2</v>
      </c>
      <c r="H1876" s="2" t="str">
        <f t="shared" si="172"/>
        <v>Hold</v>
      </c>
    </row>
    <row r="1877" spans="1:8" ht="13.5" x14ac:dyDescent="0.25">
      <c r="A1877" s="3">
        <f>TITRES_STAT!B1880</f>
        <v>44743</v>
      </c>
      <c r="B1877" s="6">
        <f>TITRES_STAT!D1880</f>
        <v>1.6</v>
      </c>
      <c r="C1877" s="2">
        <f t="shared" si="174"/>
        <v>1.5552750248217007</v>
      </c>
      <c r="D1877" s="2">
        <f t="shared" si="170"/>
        <v>1.5953912776154981</v>
      </c>
      <c r="E1877" s="2">
        <f t="shared" si="169"/>
        <v>-4.0116252793797491E-2</v>
      </c>
      <c r="F1877" s="2">
        <f t="shared" si="173"/>
        <v>-2.3804556699437873E-2</v>
      </c>
      <c r="G1877" s="2">
        <f t="shared" si="171"/>
        <v>-1.6311696094359618E-2</v>
      </c>
      <c r="H1877" s="2" t="str">
        <f t="shared" si="172"/>
        <v>Hold</v>
      </c>
    </row>
    <row r="1878" spans="1:8" ht="13.5" x14ac:dyDescent="0.25">
      <c r="A1878" s="3">
        <f>TITRES_STAT!B1881</f>
        <v>44746</v>
      </c>
      <c r="B1878" s="6">
        <f>TITRES_STAT!D1881</f>
        <v>1.53</v>
      </c>
      <c r="C1878" s="2">
        <f t="shared" si="174"/>
        <v>1.551386559464516</v>
      </c>
      <c r="D1878" s="2">
        <f t="shared" si="170"/>
        <v>1.5905474792736094</v>
      </c>
      <c r="E1878" s="2">
        <f t="shared" si="169"/>
        <v>-3.916091980909342E-2</v>
      </c>
      <c r="F1878" s="2">
        <f t="shared" si="173"/>
        <v>-2.6875829321368984E-2</v>
      </c>
      <c r="G1878" s="2">
        <f t="shared" si="171"/>
        <v>-1.2285090487724436E-2</v>
      </c>
      <c r="H1878" s="2" t="str">
        <f t="shared" si="172"/>
        <v>Hold</v>
      </c>
    </row>
    <row r="1879" spans="1:8" ht="13.5" x14ac:dyDescent="0.25">
      <c r="A1879" s="3">
        <f>TITRES_STAT!B1882</f>
        <v>44747</v>
      </c>
      <c r="B1879" s="6">
        <f>TITRES_STAT!D1882</f>
        <v>1.5</v>
      </c>
      <c r="C1879" s="2">
        <f t="shared" si="174"/>
        <v>1.548096319546898</v>
      </c>
      <c r="D1879" s="2">
        <f t="shared" si="170"/>
        <v>1.5838402585866753</v>
      </c>
      <c r="E1879" s="2">
        <f t="shared" si="169"/>
        <v>-3.574393903977735E-2</v>
      </c>
      <c r="F1879" s="2">
        <f t="shared" si="173"/>
        <v>-2.8649451265050658E-2</v>
      </c>
      <c r="G1879" s="2">
        <f t="shared" si="171"/>
        <v>-7.0944877747266925E-3</v>
      </c>
      <c r="H1879" s="2" t="str">
        <f t="shared" si="172"/>
        <v>Hold</v>
      </c>
    </row>
    <row r="1880" spans="1:8" ht="13.5" x14ac:dyDescent="0.25">
      <c r="A1880" s="3">
        <f>TITRES_STAT!B1883</f>
        <v>44748</v>
      </c>
      <c r="B1880" s="6">
        <f>TITRES_STAT!D1883</f>
        <v>1.5</v>
      </c>
      <c r="C1880" s="2">
        <f t="shared" si="174"/>
        <v>1.5453122703858369</v>
      </c>
      <c r="D1880" s="2">
        <f t="shared" si="170"/>
        <v>1.5776298690617365</v>
      </c>
      <c r="E1880" s="2">
        <f t="shared" si="169"/>
        <v>-3.2317598675899673E-2</v>
      </c>
      <c r="F1880" s="2">
        <f t="shared" si="173"/>
        <v>-2.9383080747220462E-2</v>
      </c>
      <c r="G1880" s="2">
        <f t="shared" si="171"/>
        <v>-2.934517928679211E-3</v>
      </c>
      <c r="H1880" s="2" t="str">
        <f t="shared" si="172"/>
        <v>Hold</v>
      </c>
    </row>
    <row r="1881" spans="1:8" ht="13.5" x14ac:dyDescent="0.25">
      <c r="A1881" s="3">
        <f>TITRES_STAT!B1884</f>
        <v>44749</v>
      </c>
      <c r="B1881" s="6">
        <f>TITRES_STAT!D1884</f>
        <v>1.5</v>
      </c>
      <c r="C1881" s="2">
        <f t="shared" si="174"/>
        <v>1.5521873057110929</v>
      </c>
      <c r="D1881" s="2">
        <f t="shared" si="170"/>
        <v>1.5718795083904968</v>
      </c>
      <c r="E1881" s="2">
        <f t="shared" si="169"/>
        <v>-1.969220267940397E-2</v>
      </c>
      <c r="F1881" s="2">
        <f t="shared" si="173"/>
        <v>-2.7444905133657167E-2</v>
      </c>
      <c r="G1881" s="2">
        <f t="shared" si="171"/>
        <v>7.7527024542531978E-3</v>
      </c>
      <c r="H1881" s="2" t="str">
        <f t="shared" si="172"/>
        <v>Sell</v>
      </c>
    </row>
    <row r="1882" spans="1:8" ht="13.5" x14ac:dyDescent="0.25">
      <c r="A1882" s="3">
        <f>TITRES_STAT!B1885</f>
        <v>44750</v>
      </c>
      <c r="B1882" s="6">
        <f>TITRES_STAT!D1885</f>
        <v>1.5</v>
      </c>
      <c r="C1882" s="2">
        <f t="shared" si="174"/>
        <v>1.5626200279093863</v>
      </c>
      <c r="D1882" s="2">
        <f t="shared" si="170"/>
        <v>1.5665551003615712</v>
      </c>
      <c r="E1882" s="2">
        <f t="shared" si="169"/>
        <v>-3.9350724521849401E-3</v>
      </c>
      <c r="F1882" s="2">
        <f t="shared" si="173"/>
        <v>-2.2742938597362723E-2</v>
      </c>
      <c r="G1882" s="2">
        <f t="shared" si="171"/>
        <v>1.8807866145177782E-2</v>
      </c>
      <c r="H1882" s="2" t="str">
        <f t="shared" si="172"/>
        <v>Sell</v>
      </c>
    </row>
    <row r="1883" spans="1:8" ht="13.5" x14ac:dyDescent="0.25">
      <c r="A1883" s="3">
        <f>TITRES_STAT!B1886</f>
        <v>44753</v>
      </c>
      <c r="B1883" s="6">
        <f>TITRES_STAT!D1886</f>
        <v>1.5</v>
      </c>
      <c r="C1883" s="2">
        <f t="shared" si="174"/>
        <v>1.5714477159233269</v>
      </c>
      <c r="D1883" s="2">
        <f t="shared" si="170"/>
        <v>1.5616250929273807</v>
      </c>
      <c r="E1883" s="2">
        <f t="shared" si="169"/>
        <v>9.822622995946162E-3</v>
      </c>
      <c r="F1883" s="2">
        <f t="shared" si="173"/>
        <v>-1.6229826278700947E-2</v>
      </c>
      <c r="G1883" s="2">
        <f t="shared" si="171"/>
        <v>2.6052449274647109E-2</v>
      </c>
      <c r="H1883" s="2" t="str">
        <f t="shared" si="172"/>
        <v>Sell</v>
      </c>
    </row>
    <row r="1884" spans="1:8" ht="13.5" x14ac:dyDescent="0.25">
      <c r="A1884" s="3">
        <f>TITRES_STAT!B1887</f>
        <v>44754</v>
      </c>
      <c r="B1884" s="6">
        <f>TITRES_STAT!D1887</f>
        <v>1.5</v>
      </c>
      <c r="C1884" s="2">
        <f t="shared" si="174"/>
        <v>1.5789172980889687</v>
      </c>
      <c r="D1884" s="2">
        <f t="shared" si="170"/>
        <v>1.5570602712290562</v>
      </c>
      <c r="E1884" s="2">
        <f t="shared" ref="E1884:E1947" si="175">C1884-D1884</f>
        <v>2.1857026859912532E-2</v>
      </c>
      <c r="F1884" s="2">
        <f t="shared" si="173"/>
        <v>-8.612455650978252E-3</v>
      </c>
      <c r="G1884" s="2">
        <f t="shared" si="171"/>
        <v>3.0469482510890784E-2</v>
      </c>
      <c r="H1884" s="2" t="str">
        <f t="shared" si="172"/>
        <v>Sell</v>
      </c>
    </row>
    <row r="1885" spans="1:8" ht="13.5" x14ac:dyDescent="0.25">
      <c r="A1885" s="3">
        <f>TITRES_STAT!B1888</f>
        <v>44755</v>
      </c>
      <c r="B1885" s="6">
        <f>TITRES_STAT!D1888</f>
        <v>1.44</v>
      </c>
      <c r="C1885" s="2">
        <f t="shared" si="174"/>
        <v>1.5852377137675888</v>
      </c>
      <c r="D1885" s="2">
        <f t="shared" ref="D1885:D1948" si="176">$D$4*B1885+(1-$D$4)*D1884</f>
        <v>1.5483891400269039</v>
      </c>
      <c r="E1885" s="2">
        <f t="shared" si="175"/>
        <v>3.6848573740684953E-2</v>
      </c>
      <c r="F1885" s="2">
        <f t="shared" si="173"/>
        <v>4.7975022735438893E-4</v>
      </c>
      <c r="G1885" s="2">
        <f t="shared" si="171"/>
        <v>3.6368823513330567E-2</v>
      </c>
      <c r="H1885" s="2" t="str">
        <f t="shared" si="172"/>
        <v>Sell</v>
      </c>
    </row>
    <row r="1886" spans="1:8" ht="13.5" x14ac:dyDescent="0.25">
      <c r="A1886" s="3">
        <f>TITRES_STAT!B1889</f>
        <v>44756</v>
      </c>
      <c r="B1886" s="6">
        <f>TITRES_STAT!D1889</f>
        <v>1.44</v>
      </c>
      <c r="C1886" s="2">
        <f t="shared" si="174"/>
        <v>1.5875088347264212</v>
      </c>
      <c r="D1886" s="2">
        <f t="shared" si="176"/>
        <v>1.5403603148397258</v>
      </c>
      <c r="E1886" s="2">
        <f t="shared" si="175"/>
        <v>4.7148519886695439E-2</v>
      </c>
      <c r="F1886" s="2">
        <f t="shared" si="173"/>
        <v>9.8135041592226011E-3</v>
      </c>
      <c r="G1886" s="2">
        <f t="shared" si="171"/>
        <v>3.7335015727472838E-2</v>
      </c>
      <c r="H1886" s="2" t="str">
        <f t="shared" si="172"/>
        <v>Sell</v>
      </c>
    </row>
    <row r="1887" spans="1:8" ht="13.5" x14ac:dyDescent="0.25">
      <c r="A1887" s="3">
        <f>TITRES_STAT!B1890</f>
        <v>44757</v>
      </c>
      <c r="B1887" s="6">
        <f>TITRES_STAT!D1890</f>
        <v>1.5</v>
      </c>
      <c r="C1887" s="2">
        <f t="shared" si="174"/>
        <v>1.5894305524608179</v>
      </c>
      <c r="D1887" s="2">
        <f t="shared" si="176"/>
        <v>1.5373706618886351</v>
      </c>
      <c r="E1887" s="2">
        <f t="shared" si="175"/>
        <v>5.2059890572182743E-2</v>
      </c>
      <c r="F1887" s="2">
        <f t="shared" si="173"/>
        <v>1.8262781441814632E-2</v>
      </c>
      <c r="G1887" s="2">
        <f t="shared" si="171"/>
        <v>3.3797109130368111E-2</v>
      </c>
      <c r="H1887" s="2" t="str">
        <f t="shared" si="172"/>
        <v>Sell</v>
      </c>
    </row>
    <row r="1888" spans="1:8" ht="13.5" x14ac:dyDescent="0.25">
      <c r="A1888" s="3">
        <f>TITRES_STAT!B1891</f>
        <v>44760</v>
      </c>
      <c r="B1888" s="6">
        <f>TITRES_STAT!D1891</f>
        <v>1.5</v>
      </c>
      <c r="C1888" s="2">
        <f t="shared" si="174"/>
        <v>1.5802873905437691</v>
      </c>
      <c r="D1888" s="2">
        <f t="shared" si="176"/>
        <v>1.5346024647116994</v>
      </c>
      <c r="E1888" s="2">
        <f t="shared" si="175"/>
        <v>4.5684925832069734E-2</v>
      </c>
      <c r="F1888" s="2">
        <f t="shared" si="173"/>
        <v>2.3747210319865653E-2</v>
      </c>
      <c r="G1888" s="2">
        <f t="shared" si="171"/>
        <v>2.1937715512204081E-2</v>
      </c>
      <c r="H1888" s="2" t="str">
        <f t="shared" si="172"/>
        <v>Sell</v>
      </c>
    </row>
    <row r="1889" spans="1:8" ht="13.5" x14ac:dyDescent="0.25">
      <c r="A1889" s="3">
        <f>TITRES_STAT!B1892</f>
        <v>44761</v>
      </c>
      <c r="B1889" s="6">
        <f>TITRES_STAT!D1892</f>
        <v>1.45</v>
      </c>
      <c r="C1889" s="2">
        <f t="shared" si="174"/>
        <v>1.5679354843062663</v>
      </c>
      <c r="D1889" s="2">
        <f t="shared" si="176"/>
        <v>1.5283356154737957</v>
      </c>
      <c r="E1889" s="2">
        <f t="shared" si="175"/>
        <v>3.9599868832470575E-2</v>
      </c>
      <c r="F1889" s="2">
        <f t="shared" si="173"/>
        <v>2.6917742022386639E-2</v>
      </c>
      <c r="G1889" s="2">
        <f t="shared" si="171"/>
        <v>1.2682126810083936E-2</v>
      </c>
      <c r="H1889" s="2" t="str">
        <f t="shared" si="172"/>
        <v>Sell</v>
      </c>
    </row>
    <row r="1890" spans="1:8" ht="13.5" x14ac:dyDescent="0.25">
      <c r="A1890" s="3">
        <f>TITRES_STAT!B1893</f>
        <v>44762</v>
      </c>
      <c r="B1890" s="6">
        <f>TITRES_STAT!D1893</f>
        <v>1.46</v>
      </c>
      <c r="C1890" s="2">
        <f t="shared" si="174"/>
        <v>1.5574838713360715</v>
      </c>
      <c r="D1890" s="2">
        <f t="shared" si="176"/>
        <v>1.5232737180312923</v>
      </c>
      <c r="E1890" s="2">
        <f t="shared" si="175"/>
        <v>3.4210153304779167E-2</v>
      </c>
      <c r="F1890" s="2">
        <f t="shared" si="173"/>
        <v>2.8376224278865148E-2</v>
      </c>
      <c r="G1890" s="2">
        <f t="shared" si="171"/>
        <v>5.833929025914019E-3</v>
      </c>
      <c r="H1890" s="2" t="str">
        <f t="shared" si="172"/>
        <v>Sell</v>
      </c>
    </row>
    <row r="1891" spans="1:8" ht="13.5" x14ac:dyDescent="0.25">
      <c r="A1891" s="3">
        <f>TITRES_STAT!B1894</f>
        <v>44763</v>
      </c>
      <c r="B1891" s="6">
        <f>TITRES_STAT!D1894</f>
        <v>1.46</v>
      </c>
      <c r="C1891" s="2">
        <f t="shared" si="174"/>
        <v>1.5486401988228298</v>
      </c>
      <c r="D1891" s="2">
        <f t="shared" si="176"/>
        <v>1.5185867759549003</v>
      </c>
      <c r="E1891" s="2">
        <f t="shared" si="175"/>
        <v>3.0053422867929447E-2</v>
      </c>
      <c r="F1891" s="2">
        <f t="shared" si="173"/>
        <v>2.8711663996678009E-2</v>
      </c>
      <c r="G1891" s="2">
        <f t="shared" si="171"/>
        <v>1.3417588712514375E-3</v>
      </c>
      <c r="H1891" s="2" t="str">
        <f t="shared" si="172"/>
        <v>Sell</v>
      </c>
    </row>
    <row r="1892" spans="1:8" ht="13.5" x14ac:dyDescent="0.25">
      <c r="A1892" s="3">
        <f>TITRES_STAT!B1895</f>
        <v>44764</v>
      </c>
      <c r="B1892" s="6">
        <f>TITRES_STAT!D1895</f>
        <v>1.46</v>
      </c>
      <c r="C1892" s="2">
        <f t="shared" si="174"/>
        <v>1.5411570913116253</v>
      </c>
      <c r="D1892" s="2">
        <f t="shared" si="176"/>
        <v>1.5142470147730558</v>
      </c>
      <c r="E1892" s="2">
        <f t="shared" si="175"/>
        <v>2.6910076538569472E-2</v>
      </c>
      <c r="F1892" s="2">
        <f t="shared" si="173"/>
        <v>2.8351346505056302E-2</v>
      </c>
      <c r="G1892" s="2">
        <f t="shared" ref="G1892:G1955" si="177">E1892-F1892</f>
        <v>-1.44126996648683E-3</v>
      </c>
      <c r="H1892" s="2" t="str">
        <f t="shared" ref="H1892:H1955" si="178">IF(G1892&lt;0,"Hold","Sell")</f>
        <v>Hold</v>
      </c>
    </row>
    <row r="1893" spans="1:8" ht="13.5" x14ac:dyDescent="0.25">
      <c r="A1893" s="3">
        <f>TITRES_STAT!B1896</f>
        <v>44768</v>
      </c>
      <c r="B1893" s="6">
        <f>TITRES_STAT!D1896</f>
        <v>1.46</v>
      </c>
      <c r="C1893" s="2">
        <f t="shared" si="174"/>
        <v>1.5348252311098367</v>
      </c>
      <c r="D1893" s="2">
        <f t="shared" si="176"/>
        <v>1.5102287173824591</v>
      </c>
      <c r="E1893" s="2">
        <f t="shared" si="175"/>
        <v>2.4596513727377589E-2</v>
      </c>
      <c r="F1893" s="2">
        <f t="shared" ref="F1893:F1956" si="179">(E1893*(2/(10)))+((1-(2/10))*F1892)</f>
        <v>2.7600379949520561E-2</v>
      </c>
      <c r="G1893" s="2">
        <f t="shared" si="177"/>
        <v>-3.0038662221429716E-3</v>
      </c>
      <c r="H1893" s="2" t="str">
        <f t="shared" si="178"/>
        <v>Hold</v>
      </c>
    </row>
    <row r="1894" spans="1:8" ht="13.5" x14ac:dyDescent="0.25">
      <c r="A1894" s="3">
        <f>TITRES_STAT!B1897</f>
        <v>44769</v>
      </c>
      <c r="B1894" s="6">
        <f>TITRES_STAT!D1897</f>
        <v>1.52</v>
      </c>
      <c r="C1894" s="2">
        <f t="shared" si="174"/>
        <v>1.529467503246785</v>
      </c>
      <c r="D1894" s="2">
        <f t="shared" si="176"/>
        <v>1.5109525160948696</v>
      </c>
      <c r="E1894" s="2">
        <f t="shared" si="175"/>
        <v>1.8514987151915463E-2</v>
      </c>
      <c r="F1894" s="2">
        <f t="shared" si="179"/>
        <v>2.5783301389999545E-2</v>
      </c>
      <c r="G1894" s="2">
        <f t="shared" si="177"/>
        <v>-7.2683142380840816E-3</v>
      </c>
      <c r="H1894" s="2" t="str">
        <f t="shared" si="178"/>
        <v>Hold</v>
      </c>
    </row>
    <row r="1895" spans="1:8" ht="13.5" x14ac:dyDescent="0.25">
      <c r="A1895" s="3">
        <f>TITRES_STAT!B1898</f>
        <v>44770</v>
      </c>
      <c r="B1895" s="6">
        <f>TITRES_STAT!D1898</f>
        <v>1.58</v>
      </c>
      <c r="C1895" s="2">
        <f t="shared" si="174"/>
        <v>1.5157032719780488</v>
      </c>
      <c r="D1895" s="2">
        <f t="shared" si="176"/>
        <v>1.5160671445322866</v>
      </c>
      <c r="E1895" s="2">
        <f t="shared" si="175"/>
        <v>-3.6387255423786513E-4</v>
      </c>
      <c r="F1895" s="2">
        <f t="shared" si="179"/>
        <v>2.0553866601152063E-2</v>
      </c>
      <c r="G1895" s="2">
        <f t="shared" si="177"/>
        <v>-2.0917739155389928E-2</v>
      </c>
      <c r="H1895" s="2" t="str">
        <f t="shared" si="178"/>
        <v>Hold</v>
      </c>
    </row>
    <row r="1896" spans="1:8" ht="13.5" x14ac:dyDescent="0.25">
      <c r="A1896" s="3">
        <f>TITRES_STAT!B1899</f>
        <v>44771</v>
      </c>
      <c r="B1896" s="6">
        <f>TITRES_STAT!D1899</f>
        <v>1.58</v>
      </c>
      <c r="C1896" s="2">
        <f t="shared" si="174"/>
        <v>1.5040566147506567</v>
      </c>
      <c r="D1896" s="2">
        <f t="shared" si="176"/>
        <v>1.5208029116039692</v>
      </c>
      <c r="E1896" s="2">
        <f t="shared" si="175"/>
        <v>-1.6746296853312526E-2</v>
      </c>
      <c r="F1896" s="2">
        <f t="shared" si="179"/>
        <v>1.3093833910259145E-2</v>
      </c>
      <c r="G1896" s="2">
        <f t="shared" si="177"/>
        <v>-2.9840130763571671E-2</v>
      </c>
      <c r="H1896" s="2" t="str">
        <f t="shared" si="178"/>
        <v>Hold</v>
      </c>
    </row>
    <row r="1897" spans="1:8" ht="13.5" x14ac:dyDescent="0.25">
      <c r="A1897" s="3">
        <f>TITRES_STAT!B1900</f>
        <v>44774</v>
      </c>
      <c r="B1897" s="6">
        <f>TITRES_STAT!D1900</f>
        <v>1.65</v>
      </c>
      <c r="C1897" s="2">
        <f t="shared" si="174"/>
        <v>1.5034325201736327</v>
      </c>
      <c r="D1897" s="2">
        <f t="shared" si="176"/>
        <v>1.5303730662999715</v>
      </c>
      <c r="E1897" s="2">
        <f t="shared" si="175"/>
        <v>-2.6940546126338782E-2</v>
      </c>
      <c r="F1897" s="2">
        <f t="shared" si="179"/>
        <v>5.0869579029395604E-3</v>
      </c>
      <c r="G1897" s="2">
        <f t="shared" si="177"/>
        <v>-3.2027504029278342E-2</v>
      </c>
      <c r="H1897" s="2" t="str">
        <f t="shared" si="178"/>
        <v>Hold</v>
      </c>
    </row>
    <row r="1898" spans="1:8" ht="13.5" x14ac:dyDescent="0.25">
      <c r="A1898" s="3">
        <f>TITRES_STAT!B1901</f>
        <v>44775</v>
      </c>
      <c r="B1898" s="6">
        <f>TITRES_STAT!D1901</f>
        <v>1.7</v>
      </c>
      <c r="C1898" s="2">
        <f t="shared" si="174"/>
        <v>1.50290444014692</v>
      </c>
      <c r="D1898" s="2">
        <f t="shared" si="176"/>
        <v>1.5429380243518256</v>
      </c>
      <c r="E1898" s="2">
        <f t="shared" si="175"/>
        <v>-4.0033584204905548E-2</v>
      </c>
      <c r="F1898" s="2">
        <f t="shared" si="179"/>
        <v>-3.9371505186294618E-3</v>
      </c>
      <c r="G1898" s="2">
        <f t="shared" si="177"/>
        <v>-3.6096433686276089E-2</v>
      </c>
      <c r="H1898" s="2" t="str">
        <f t="shared" si="178"/>
        <v>Hold</v>
      </c>
    </row>
    <row r="1899" spans="1:8" ht="13.5" x14ac:dyDescent="0.25">
      <c r="A1899" s="3">
        <f>TITRES_STAT!B1902</f>
        <v>44776</v>
      </c>
      <c r="B1899" s="6">
        <f>TITRES_STAT!D1902</f>
        <v>1.7</v>
      </c>
      <c r="C1899" s="2">
        <f t="shared" si="174"/>
        <v>1.4947652955089323</v>
      </c>
      <c r="D1899" s="2">
        <f t="shared" si="176"/>
        <v>1.5545722447702091</v>
      </c>
      <c r="E1899" s="2">
        <f t="shared" si="175"/>
        <v>-5.9806949261276721E-2</v>
      </c>
      <c r="F1899" s="2">
        <f t="shared" si="179"/>
        <v>-1.5111110267158915E-2</v>
      </c>
      <c r="G1899" s="2">
        <f t="shared" si="177"/>
        <v>-4.4695838994117804E-2</v>
      </c>
      <c r="H1899" s="2" t="str">
        <f t="shared" si="178"/>
        <v>Hold</v>
      </c>
    </row>
    <row r="1900" spans="1:8" ht="13.5" x14ac:dyDescent="0.25">
      <c r="A1900" s="3">
        <f>TITRES_STAT!B1903</f>
        <v>44777</v>
      </c>
      <c r="B1900" s="6">
        <f>TITRES_STAT!D1903</f>
        <v>1.7</v>
      </c>
      <c r="C1900" s="2">
        <f t="shared" si="174"/>
        <v>1.4894167885075582</v>
      </c>
      <c r="D1900" s="2">
        <f t="shared" si="176"/>
        <v>1.565344671083527</v>
      </c>
      <c r="E1900" s="2">
        <f t="shared" si="175"/>
        <v>-7.592788257596883E-2</v>
      </c>
      <c r="F1900" s="2">
        <f t="shared" si="179"/>
        <v>-2.7274464728920901E-2</v>
      </c>
      <c r="G1900" s="2">
        <f t="shared" si="177"/>
        <v>-4.8653417847047929E-2</v>
      </c>
      <c r="H1900" s="2" t="str">
        <f t="shared" si="178"/>
        <v>Hold</v>
      </c>
    </row>
    <row r="1901" spans="1:8" ht="13.5" x14ac:dyDescent="0.25">
      <c r="A1901" s="3">
        <f>TITRES_STAT!B1904</f>
        <v>44778</v>
      </c>
      <c r="B1901" s="6">
        <f>TITRES_STAT!D1904</f>
        <v>1.7</v>
      </c>
      <c r="C1901" s="2">
        <f t="shared" si="174"/>
        <v>1.4848911287371647</v>
      </c>
      <c r="D1901" s="2">
        <f t="shared" si="176"/>
        <v>1.5753191398921547</v>
      </c>
      <c r="E1901" s="2">
        <f t="shared" si="175"/>
        <v>-9.0428011154989996E-2</v>
      </c>
      <c r="F1901" s="2">
        <f t="shared" si="179"/>
        <v>-3.9905174014134723E-2</v>
      </c>
      <c r="G1901" s="2">
        <f t="shared" si="177"/>
        <v>-5.0522837140855273E-2</v>
      </c>
      <c r="H1901" s="2" t="str">
        <f t="shared" si="178"/>
        <v>Hold</v>
      </c>
    </row>
    <row r="1902" spans="1:8" ht="13.5" x14ac:dyDescent="0.25">
      <c r="A1902" s="3">
        <f>TITRES_STAT!B1905</f>
        <v>44781</v>
      </c>
      <c r="B1902" s="6">
        <f>TITRES_STAT!D1905</f>
        <v>1.7</v>
      </c>
      <c r="C1902" s="2">
        <f t="shared" si="174"/>
        <v>1.4810617243160624</v>
      </c>
      <c r="D1902" s="2">
        <f t="shared" si="176"/>
        <v>1.5845547591594025</v>
      </c>
      <c r="E1902" s="2">
        <f t="shared" si="175"/>
        <v>-0.10349303484334005</v>
      </c>
      <c r="F1902" s="2">
        <f t="shared" si="179"/>
        <v>-5.2622746179975796E-2</v>
      </c>
      <c r="G1902" s="2">
        <f t="shared" si="177"/>
        <v>-5.0870288663364252E-2</v>
      </c>
      <c r="H1902" s="2" t="str">
        <f t="shared" si="178"/>
        <v>Hold</v>
      </c>
    </row>
    <row r="1903" spans="1:8" ht="13.5" x14ac:dyDescent="0.25">
      <c r="A1903" s="3">
        <f>TITRES_STAT!B1906</f>
        <v>44782</v>
      </c>
      <c r="B1903" s="6">
        <f>TITRES_STAT!D1906</f>
        <v>1.7</v>
      </c>
      <c r="C1903" s="2">
        <f t="shared" si="174"/>
        <v>1.4778214590366683</v>
      </c>
      <c r="D1903" s="2">
        <f t="shared" si="176"/>
        <v>1.5931062584809283</v>
      </c>
      <c r="E1903" s="2">
        <f t="shared" si="175"/>
        <v>-0.11528479944426007</v>
      </c>
      <c r="F1903" s="2">
        <f t="shared" si="179"/>
        <v>-6.5155156832832656E-2</v>
      </c>
      <c r="G1903" s="2">
        <f t="shared" si="177"/>
        <v>-5.0129642611427411E-2</v>
      </c>
      <c r="H1903" s="2" t="str">
        <f t="shared" si="178"/>
        <v>Hold</v>
      </c>
    </row>
    <row r="1904" spans="1:8" ht="13.5" x14ac:dyDescent="0.25">
      <c r="A1904" s="3">
        <f>TITRES_STAT!B1907</f>
        <v>44783</v>
      </c>
      <c r="B1904" s="6">
        <f>TITRES_STAT!D1907</f>
        <v>1.7</v>
      </c>
      <c r="C1904" s="2">
        <f t="shared" si="174"/>
        <v>1.4843104653387194</v>
      </c>
      <c r="D1904" s="2">
        <f t="shared" si="176"/>
        <v>1.6010243134082671</v>
      </c>
      <c r="E1904" s="2">
        <f t="shared" si="175"/>
        <v>-0.11671384806954777</v>
      </c>
      <c r="F1904" s="2">
        <f t="shared" si="179"/>
        <v>-7.5466895080175678E-2</v>
      </c>
      <c r="G1904" s="2">
        <f t="shared" si="177"/>
        <v>-4.1246952989372088E-2</v>
      </c>
      <c r="H1904" s="2" t="str">
        <f t="shared" si="178"/>
        <v>Hold</v>
      </c>
    </row>
    <row r="1905" spans="1:8" ht="13.5" x14ac:dyDescent="0.25">
      <c r="A1905" s="3">
        <f>TITRES_STAT!B1908</f>
        <v>44784</v>
      </c>
      <c r="B1905" s="6">
        <f>TITRES_STAT!D1908</f>
        <v>1.7</v>
      </c>
      <c r="C1905" s="2">
        <f t="shared" si="174"/>
        <v>1.4990319322096857</v>
      </c>
      <c r="D1905" s="2">
        <f t="shared" si="176"/>
        <v>1.6083558457483955</v>
      </c>
      <c r="E1905" s="2">
        <f t="shared" si="175"/>
        <v>-0.10932391353870985</v>
      </c>
      <c r="F1905" s="2">
        <f t="shared" si="179"/>
        <v>-8.2238298771882518E-2</v>
      </c>
      <c r="G1905" s="2">
        <f t="shared" si="177"/>
        <v>-2.7085614766827332E-2</v>
      </c>
      <c r="H1905" s="2" t="str">
        <f t="shared" si="178"/>
        <v>Hold</v>
      </c>
    </row>
    <row r="1906" spans="1:8" ht="13.5" x14ac:dyDescent="0.25">
      <c r="A1906" s="3">
        <f>TITRES_STAT!B1909</f>
        <v>44785</v>
      </c>
      <c r="B1906" s="6">
        <f>TITRES_STAT!D1909</f>
        <v>1.7</v>
      </c>
      <c r="C1906" s="2">
        <f t="shared" si="174"/>
        <v>1.5114885580235802</v>
      </c>
      <c r="D1906" s="2">
        <f t="shared" si="176"/>
        <v>1.6151443016188849</v>
      </c>
      <c r="E1906" s="2">
        <f t="shared" si="175"/>
        <v>-0.10365574359530472</v>
      </c>
      <c r="F1906" s="2">
        <f t="shared" si="179"/>
        <v>-8.6521787736566963E-2</v>
      </c>
      <c r="G1906" s="2">
        <f t="shared" si="177"/>
        <v>-1.7133955858737754E-2</v>
      </c>
      <c r="H1906" s="2" t="str">
        <f t="shared" si="178"/>
        <v>Hold</v>
      </c>
    </row>
    <row r="1907" spans="1:8" ht="13.5" x14ac:dyDescent="0.25">
      <c r="A1907" s="3">
        <f>TITRES_STAT!B1910</f>
        <v>44788</v>
      </c>
      <c r="B1907" s="6">
        <f>TITRES_STAT!D1910</f>
        <v>1.7</v>
      </c>
      <c r="C1907" s="2">
        <f t="shared" si="174"/>
        <v>1.5327980106353369</v>
      </c>
      <c r="D1907" s="2">
        <f t="shared" si="176"/>
        <v>1.6214299089063751</v>
      </c>
      <c r="E1907" s="2">
        <f t="shared" si="175"/>
        <v>-8.8631898271038123E-2</v>
      </c>
      <c r="F1907" s="2">
        <f t="shared" si="179"/>
        <v>-8.6943809843461201E-2</v>
      </c>
      <c r="G1907" s="2">
        <f t="shared" si="177"/>
        <v>-1.6880884275769226E-3</v>
      </c>
      <c r="H1907" s="2" t="str">
        <f t="shared" si="178"/>
        <v>Hold</v>
      </c>
    </row>
    <row r="1908" spans="1:8" ht="13.5" x14ac:dyDescent="0.25">
      <c r="A1908" s="3">
        <f>TITRES_STAT!B1911</f>
        <v>44789</v>
      </c>
      <c r="B1908" s="6">
        <f>TITRES_STAT!D1911</f>
        <v>1.7</v>
      </c>
      <c r="C1908" s="2">
        <f t="shared" si="174"/>
        <v>1.5585213936145159</v>
      </c>
      <c r="D1908" s="2">
        <f t="shared" si="176"/>
        <v>1.627249915654051</v>
      </c>
      <c r="E1908" s="2">
        <f t="shared" si="175"/>
        <v>-6.8728522039535056E-2</v>
      </c>
      <c r="F1908" s="2">
        <f t="shared" si="179"/>
        <v>-8.3300752282675972E-2</v>
      </c>
      <c r="G1908" s="2">
        <f t="shared" si="177"/>
        <v>1.4572230243140916E-2</v>
      </c>
      <c r="H1908" s="2" t="str">
        <f t="shared" si="178"/>
        <v>Sell</v>
      </c>
    </row>
    <row r="1909" spans="1:8" ht="13.5" x14ac:dyDescent="0.25">
      <c r="A1909" s="3">
        <f>TITRES_STAT!B1912</f>
        <v>44790</v>
      </c>
      <c r="B1909" s="6">
        <f>TITRES_STAT!D1912</f>
        <v>1.7</v>
      </c>
      <c r="C1909" s="2">
        <f t="shared" si="174"/>
        <v>1.5802873330584364</v>
      </c>
      <c r="D1909" s="2">
        <f t="shared" si="176"/>
        <v>1.6326388107907881</v>
      </c>
      <c r="E1909" s="2">
        <f t="shared" si="175"/>
        <v>-5.2351477732351714E-2</v>
      </c>
      <c r="F1909" s="2">
        <f t="shared" si="179"/>
        <v>-7.711089737261112E-2</v>
      </c>
      <c r="G1909" s="2">
        <f t="shared" si="177"/>
        <v>2.4759419640259406E-2</v>
      </c>
      <c r="H1909" s="2" t="str">
        <f t="shared" si="178"/>
        <v>Sell</v>
      </c>
    </row>
    <row r="1910" spans="1:8" ht="13.5" x14ac:dyDescent="0.25">
      <c r="A1910" s="3">
        <f>TITRES_STAT!B1913</f>
        <v>44791</v>
      </c>
      <c r="B1910" s="6">
        <f>TITRES_STAT!D1913</f>
        <v>1.63</v>
      </c>
      <c r="C1910" s="2">
        <f t="shared" si="174"/>
        <v>1.5987046664340614</v>
      </c>
      <c r="D1910" s="2">
        <f t="shared" si="176"/>
        <v>1.6324433433248038</v>
      </c>
      <c r="E1910" s="2">
        <f t="shared" si="175"/>
        <v>-3.3738676890742392E-2</v>
      </c>
      <c r="F1910" s="2">
        <f t="shared" si="179"/>
        <v>-6.8436453276237375E-2</v>
      </c>
      <c r="G1910" s="2">
        <f t="shared" si="177"/>
        <v>3.4697776385494983E-2</v>
      </c>
      <c r="H1910" s="2" t="str">
        <f t="shared" si="178"/>
        <v>Sell</v>
      </c>
    </row>
    <row r="1911" spans="1:8" ht="13.5" x14ac:dyDescent="0.25">
      <c r="A1911" s="3">
        <f>TITRES_STAT!B1914</f>
        <v>44792</v>
      </c>
      <c r="B1911" s="6">
        <f>TITRES_STAT!D1914</f>
        <v>1.56</v>
      </c>
      <c r="C1911" s="2">
        <f t="shared" si="174"/>
        <v>1.6142885639057443</v>
      </c>
      <c r="D1911" s="2">
        <f t="shared" si="176"/>
        <v>1.6270771697451887</v>
      </c>
      <c r="E1911" s="2">
        <f t="shared" si="175"/>
        <v>-1.2788605839444411E-2</v>
      </c>
      <c r="F1911" s="2">
        <f t="shared" si="179"/>
        <v>-5.7306883788878785E-2</v>
      </c>
      <c r="G1911" s="2">
        <f t="shared" si="177"/>
        <v>4.4518277949434373E-2</v>
      </c>
      <c r="H1911" s="2" t="str">
        <f t="shared" si="178"/>
        <v>Sell</v>
      </c>
    </row>
    <row r="1912" spans="1:8" ht="13.5" x14ac:dyDescent="0.25">
      <c r="A1912" s="3">
        <f>TITRES_STAT!B1915</f>
        <v>44795</v>
      </c>
      <c r="B1912" s="6">
        <f>TITRES_STAT!D1915</f>
        <v>1.63</v>
      </c>
      <c r="C1912" s="2">
        <f t="shared" si="174"/>
        <v>1.6274749386894758</v>
      </c>
      <c r="D1912" s="2">
        <f t="shared" si="176"/>
        <v>1.6272936756899896</v>
      </c>
      <c r="E1912" s="2">
        <f t="shared" si="175"/>
        <v>1.8126299948617586E-4</v>
      </c>
      <c r="F1912" s="2">
        <f t="shared" si="179"/>
        <v>-4.5809254431205794E-2</v>
      </c>
      <c r="G1912" s="2">
        <f t="shared" si="177"/>
        <v>4.599051743069197E-2</v>
      </c>
      <c r="H1912" s="2" t="str">
        <f t="shared" si="178"/>
        <v>Sell</v>
      </c>
    </row>
    <row r="1913" spans="1:8" ht="13.5" x14ac:dyDescent="0.25">
      <c r="A1913" s="3">
        <f>TITRES_STAT!B1916</f>
        <v>44796</v>
      </c>
      <c r="B1913" s="6">
        <f>TITRES_STAT!D1916</f>
        <v>1.7</v>
      </c>
      <c r="C1913" s="2">
        <f t="shared" si="174"/>
        <v>1.6386326404295564</v>
      </c>
      <c r="D1913" s="2">
        <f t="shared" si="176"/>
        <v>1.632679329342583</v>
      </c>
      <c r="E1913" s="2">
        <f t="shared" si="175"/>
        <v>5.9533110869733896E-3</v>
      </c>
      <c r="F1913" s="2">
        <f t="shared" si="179"/>
        <v>-3.5456741327569957E-2</v>
      </c>
      <c r="G1913" s="2">
        <f t="shared" si="177"/>
        <v>4.1410052414543347E-2</v>
      </c>
      <c r="H1913" s="2" t="str">
        <f t="shared" si="178"/>
        <v>Sell</v>
      </c>
    </row>
    <row r="1914" spans="1:8" ht="13.5" x14ac:dyDescent="0.25">
      <c r="A1914" s="3">
        <f>TITRES_STAT!B1917</f>
        <v>44797</v>
      </c>
      <c r="B1914" s="6">
        <f>TITRES_STAT!D1917</f>
        <v>1.77</v>
      </c>
      <c r="C1914" s="2">
        <f t="shared" si="174"/>
        <v>1.648073772671163</v>
      </c>
      <c r="D1914" s="2">
        <f t="shared" si="176"/>
        <v>1.6428512308727621</v>
      </c>
      <c r="E1914" s="2">
        <f t="shared" si="175"/>
        <v>5.2225417984008704E-3</v>
      </c>
      <c r="F1914" s="2">
        <f t="shared" si="179"/>
        <v>-2.7320884702375793E-2</v>
      </c>
      <c r="G1914" s="2">
        <f t="shared" si="177"/>
        <v>3.2543426500776663E-2</v>
      </c>
      <c r="H1914" s="2" t="str">
        <f t="shared" si="178"/>
        <v>Sell</v>
      </c>
    </row>
    <row r="1915" spans="1:8" ht="13.5" x14ac:dyDescent="0.25">
      <c r="A1915" s="3">
        <f>TITRES_STAT!B1918</f>
        <v>44798</v>
      </c>
      <c r="B1915" s="6">
        <f>TITRES_STAT!D1918</f>
        <v>1.79</v>
      </c>
      <c r="C1915" s="2">
        <f t="shared" si="174"/>
        <v>1.6560624230294456</v>
      </c>
      <c r="D1915" s="2">
        <f t="shared" si="176"/>
        <v>1.6537511396970019</v>
      </c>
      <c r="E1915" s="2">
        <f t="shared" si="175"/>
        <v>2.311283332443681E-3</v>
      </c>
      <c r="F1915" s="2">
        <f t="shared" si="179"/>
        <v>-2.1394451095411899E-2</v>
      </c>
      <c r="G1915" s="2">
        <f t="shared" si="177"/>
        <v>2.370573442785558E-2</v>
      </c>
      <c r="H1915" s="2" t="str">
        <f t="shared" si="178"/>
        <v>Sell</v>
      </c>
    </row>
    <row r="1916" spans="1:8" ht="13.5" x14ac:dyDescent="0.25">
      <c r="A1916" s="3">
        <f>TITRES_STAT!B1919</f>
        <v>44799</v>
      </c>
      <c r="B1916" s="6">
        <f>TITRES_STAT!D1919</f>
        <v>1.81</v>
      </c>
      <c r="C1916" s="2">
        <f t="shared" si="174"/>
        <v>1.6628220502556847</v>
      </c>
      <c r="D1916" s="2">
        <f t="shared" si="176"/>
        <v>1.6653251293490758</v>
      </c>
      <c r="E1916" s="2">
        <f t="shared" si="175"/>
        <v>-2.5030790933910918E-3</v>
      </c>
      <c r="F1916" s="2">
        <f t="shared" si="179"/>
        <v>-1.761617669500774E-2</v>
      </c>
      <c r="G1916" s="2">
        <f t="shared" si="177"/>
        <v>1.5113097601616648E-2</v>
      </c>
      <c r="H1916" s="2" t="str">
        <f t="shared" si="178"/>
        <v>Sell</v>
      </c>
    </row>
    <row r="1917" spans="1:8" ht="13.5" x14ac:dyDescent="0.25">
      <c r="A1917" s="3">
        <f>TITRES_STAT!B1920</f>
        <v>44802</v>
      </c>
      <c r="B1917" s="6">
        <f>TITRES_STAT!D1920</f>
        <v>1.89</v>
      </c>
      <c r="C1917" s="2">
        <f t="shared" si="174"/>
        <v>1.6685417348317333</v>
      </c>
      <c r="D1917" s="2">
        <f t="shared" si="176"/>
        <v>1.6819677123602552</v>
      </c>
      <c r="E1917" s="2">
        <f t="shared" si="175"/>
        <v>-1.3425977528521926E-2</v>
      </c>
      <c r="F1917" s="2">
        <f t="shared" si="179"/>
        <v>-1.6778136861710577E-2</v>
      </c>
      <c r="G1917" s="2">
        <f t="shared" si="177"/>
        <v>3.3521593331886507E-3</v>
      </c>
      <c r="H1917" s="2" t="str">
        <f t="shared" si="178"/>
        <v>Sell</v>
      </c>
    </row>
    <row r="1918" spans="1:8" ht="13.5" x14ac:dyDescent="0.25">
      <c r="A1918" s="3">
        <f>TITRES_STAT!B1921</f>
        <v>44803</v>
      </c>
      <c r="B1918" s="6">
        <f>TITRES_STAT!D1921</f>
        <v>1.81</v>
      </c>
      <c r="C1918" s="2">
        <f t="shared" si="174"/>
        <v>1.6733814679345436</v>
      </c>
      <c r="D1918" s="2">
        <f t="shared" si="176"/>
        <v>1.6914515855187549</v>
      </c>
      <c r="E1918" s="2">
        <f t="shared" si="175"/>
        <v>-1.8070117584211287E-2</v>
      </c>
      <c r="F1918" s="2">
        <f t="shared" si="179"/>
        <v>-1.7036533006210719E-2</v>
      </c>
      <c r="G1918" s="2">
        <f t="shared" si="177"/>
        <v>-1.0335845780005681E-3</v>
      </c>
      <c r="H1918" s="2" t="str">
        <f t="shared" si="178"/>
        <v>Hold</v>
      </c>
    </row>
    <row r="1919" spans="1:8" ht="13.5" x14ac:dyDescent="0.25">
      <c r="A1919" s="3">
        <f>TITRES_STAT!B1922</f>
        <v>44804</v>
      </c>
      <c r="B1919" s="6">
        <f>TITRES_STAT!D1922</f>
        <v>1.73</v>
      </c>
      <c r="C1919" s="2">
        <f t="shared" si="174"/>
        <v>1.6774766267138446</v>
      </c>
      <c r="D1919" s="2">
        <f t="shared" si="176"/>
        <v>1.6943070236284767</v>
      </c>
      <c r="E1919" s="2">
        <f t="shared" si="175"/>
        <v>-1.6830396914632173E-2</v>
      </c>
      <c r="F1919" s="2">
        <f t="shared" si="179"/>
        <v>-1.6995305787895008E-2</v>
      </c>
      <c r="G1919" s="2">
        <f t="shared" si="177"/>
        <v>1.6490887326283538E-4</v>
      </c>
      <c r="H1919" s="2" t="str">
        <f t="shared" si="178"/>
        <v>Sell</v>
      </c>
    </row>
    <row r="1920" spans="1:8" ht="13.5" x14ac:dyDescent="0.25">
      <c r="A1920" s="3">
        <f>TITRES_STAT!B1923</f>
        <v>44805</v>
      </c>
      <c r="B1920" s="6">
        <f>TITRES_STAT!D1923</f>
        <v>1.66</v>
      </c>
      <c r="C1920" s="2">
        <f t="shared" si="174"/>
        <v>1.6701725302963299</v>
      </c>
      <c r="D1920" s="2">
        <f t="shared" si="176"/>
        <v>1.6917657626189599</v>
      </c>
      <c r="E1920" s="2">
        <f t="shared" si="175"/>
        <v>-2.1593232322629996E-2</v>
      </c>
      <c r="F1920" s="2">
        <f t="shared" si="179"/>
        <v>-1.7914891094842008E-2</v>
      </c>
      <c r="G1920" s="2">
        <f t="shared" si="177"/>
        <v>-3.678341227787988E-3</v>
      </c>
      <c r="H1920" s="2" t="str">
        <f t="shared" si="178"/>
        <v>Hold</v>
      </c>
    </row>
    <row r="1921" spans="1:8" ht="13.5" x14ac:dyDescent="0.25">
      <c r="A1921" s="3">
        <f>TITRES_STAT!B1924</f>
        <v>44806</v>
      </c>
      <c r="B1921" s="6">
        <f>TITRES_STAT!D1924</f>
        <v>1.59</v>
      </c>
      <c r="C1921" s="2">
        <f t="shared" si="174"/>
        <v>1.6532229102507408</v>
      </c>
      <c r="D1921" s="2">
        <f t="shared" si="176"/>
        <v>1.6842275579805184</v>
      </c>
      <c r="E1921" s="2">
        <f t="shared" si="175"/>
        <v>-3.1004647729777624E-2</v>
      </c>
      <c r="F1921" s="2">
        <f t="shared" si="179"/>
        <v>-2.053284242182913E-2</v>
      </c>
      <c r="G1921" s="2">
        <f t="shared" si="177"/>
        <v>-1.0471805307948494E-2</v>
      </c>
      <c r="H1921" s="2" t="str">
        <f t="shared" si="178"/>
        <v>Hold</v>
      </c>
    </row>
    <row r="1922" spans="1:8" ht="13.5" x14ac:dyDescent="0.25">
      <c r="A1922" s="3">
        <f>TITRES_STAT!B1925</f>
        <v>44809</v>
      </c>
      <c r="B1922" s="6">
        <f>TITRES_STAT!D1925</f>
        <v>1.66</v>
      </c>
      <c r="C1922" s="2">
        <f t="shared" si="174"/>
        <v>1.6496501548275497</v>
      </c>
      <c r="D1922" s="2">
        <f t="shared" si="176"/>
        <v>1.6824329240560356</v>
      </c>
      <c r="E1922" s="2">
        <f t="shared" si="175"/>
        <v>-3.2782769228485886E-2</v>
      </c>
      <c r="F1922" s="2">
        <f t="shared" si="179"/>
        <v>-2.2982827783160482E-2</v>
      </c>
      <c r="G1922" s="2">
        <f t="shared" si="177"/>
        <v>-9.7999414453254045E-3</v>
      </c>
      <c r="H1922" s="2" t="str">
        <f t="shared" si="178"/>
        <v>Hold</v>
      </c>
    </row>
    <row r="1923" spans="1:8" ht="13.5" x14ac:dyDescent="0.25">
      <c r="A1923" s="3">
        <f>TITRES_STAT!B1926</f>
        <v>44810</v>
      </c>
      <c r="B1923" s="6">
        <f>TITRES_STAT!D1926</f>
        <v>1.73</v>
      </c>
      <c r="C1923" s="2">
        <f t="shared" si="174"/>
        <v>1.6573962848540804</v>
      </c>
      <c r="D1923" s="2">
        <f t="shared" si="176"/>
        <v>1.6859564111629959</v>
      </c>
      <c r="E1923" s="2">
        <f t="shared" si="175"/>
        <v>-2.8560126308915468E-2</v>
      </c>
      <c r="F1923" s="2">
        <f t="shared" si="179"/>
        <v>-2.4098287488311481E-2</v>
      </c>
      <c r="G1923" s="2">
        <f t="shared" si="177"/>
        <v>-4.4618388206039868E-3</v>
      </c>
      <c r="H1923" s="2" t="str">
        <f t="shared" si="178"/>
        <v>Hold</v>
      </c>
    </row>
    <row r="1924" spans="1:8" ht="13.5" x14ac:dyDescent="0.25">
      <c r="A1924" s="3">
        <f>TITRES_STAT!B1927</f>
        <v>44811</v>
      </c>
      <c r="B1924" s="6">
        <f>TITRES_STAT!D1927</f>
        <v>1.73</v>
      </c>
      <c r="C1924" s="2">
        <f t="shared" si="174"/>
        <v>1.674719933338068</v>
      </c>
      <c r="D1924" s="2">
        <f t="shared" si="176"/>
        <v>1.6892188992249961</v>
      </c>
      <c r="E1924" s="2">
        <f t="shared" si="175"/>
        <v>-1.4498965886928117E-2</v>
      </c>
      <c r="F1924" s="2">
        <f t="shared" si="179"/>
        <v>-2.2178423168034811E-2</v>
      </c>
      <c r="G1924" s="2">
        <f t="shared" si="177"/>
        <v>7.6794572811066941E-3</v>
      </c>
      <c r="H1924" s="2" t="str">
        <f t="shared" si="178"/>
        <v>Sell</v>
      </c>
    </row>
    <row r="1925" spans="1:8" ht="13.5" x14ac:dyDescent="0.25">
      <c r="A1925" s="3">
        <f>TITRES_STAT!B1928</f>
        <v>44812</v>
      </c>
      <c r="B1925" s="6">
        <f>TITRES_STAT!D1928</f>
        <v>1.79</v>
      </c>
      <c r="C1925" s="2">
        <f t="shared" si="174"/>
        <v>1.6924553282091344</v>
      </c>
      <c r="D1925" s="2">
        <f t="shared" si="176"/>
        <v>1.6966841659490706</v>
      </c>
      <c r="E1925" s="2">
        <f t="shared" si="175"/>
        <v>-4.2288377399362087E-3</v>
      </c>
      <c r="F1925" s="2">
        <f t="shared" si="179"/>
        <v>-1.8588506082415093E-2</v>
      </c>
      <c r="G1925" s="2">
        <f t="shared" si="177"/>
        <v>1.4359668342478885E-2</v>
      </c>
      <c r="H1925" s="2" t="str">
        <f t="shared" si="178"/>
        <v>Sell</v>
      </c>
    </row>
    <row r="1926" spans="1:8" ht="13.5" x14ac:dyDescent="0.25">
      <c r="A1926" s="3">
        <f>TITRES_STAT!B1929</f>
        <v>44813</v>
      </c>
      <c r="B1926" s="6">
        <f>TITRES_STAT!D1929</f>
        <v>1.73</v>
      </c>
      <c r="C1926" s="2">
        <f t="shared" si="174"/>
        <v>1.7105391238692675</v>
      </c>
      <c r="D1926" s="2">
        <f t="shared" si="176"/>
        <v>1.6991520055083986</v>
      </c>
      <c r="E1926" s="2">
        <f t="shared" si="175"/>
        <v>1.138711836086892E-2</v>
      </c>
      <c r="F1926" s="2">
        <f t="shared" si="179"/>
        <v>-1.2593381193758291E-2</v>
      </c>
      <c r="G1926" s="2">
        <f t="shared" si="177"/>
        <v>2.3980499554627211E-2</v>
      </c>
      <c r="H1926" s="2" t="str">
        <f t="shared" si="178"/>
        <v>Sell</v>
      </c>
    </row>
    <row r="1927" spans="1:8" ht="13.5" x14ac:dyDescent="0.25">
      <c r="A1927" s="3">
        <f>TITRES_STAT!B1930</f>
        <v>44816</v>
      </c>
      <c r="B1927" s="6">
        <f>TITRES_STAT!D1930</f>
        <v>1.73</v>
      </c>
      <c r="C1927" s="2">
        <f t="shared" si="174"/>
        <v>1.7381484894278416</v>
      </c>
      <c r="D1927" s="2">
        <f t="shared" si="176"/>
        <v>1.7014370421374061</v>
      </c>
      <c r="E1927" s="2">
        <f t="shared" si="175"/>
        <v>3.6711447290435517E-2</v>
      </c>
      <c r="F1927" s="2">
        <f t="shared" si="179"/>
        <v>-2.7324154969195292E-3</v>
      </c>
      <c r="G1927" s="2">
        <f t="shared" si="177"/>
        <v>3.9443862787355045E-2</v>
      </c>
      <c r="H1927" s="2" t="str">
        <f t="shared" si="178"/>
        <v>Sell</v>
      </c>
    </row>
    <row r="1928" spans="1:8" ht="13.5" x14ac:dyDescent="0.25">
      <c r="A1928" s="3">
        <f>TITRES_STAT!B1931</f>
        <v>44817</v>
      </c>
      <c r="B1928" s="6">
        <f>TITRES_STAT!D1931</f>
        <v>1.66</v>
      </c>
      <c r="C1928" s="2">
        <f t="shared" si="174"/>
        <v>1.7492025679774046</v>
      </c>
      <c r="D1928" s="2">
        <f t="shared" si="176"/>
        <v>1.6983676316087093</v>
      </c>
      <c r="E1928" s="2">
        <f t="shared" si="175"/>
        <v>5.0834936368695294E-2</v>
      </c>
      <c r="F1928" s="2">
        <f t="shared" si="179"/>
        <v>7.9810548762034358E-3</v>
      </c>
      <c r="G1928" s="2">
        <f t="shared" si="177"/>
        <v>4.2853881492491856E-2</v>
      </c>
      <c r="H1928" s="2" t="str">
        <f t="shared" si="178"/>
        <v>Sell</v>
      </c>
    </row>
    <row r="1929" spans="1:8" ht="13.5" x14ac:dyDescent="0.25">
      <c r="A1929" s="3">
        <f>TITRES_STAT!B1932</f>
        <v>44818</v>
      </c>
      <c r="B1929" s="6">
        <f>TITRES_STAT!D1932</f>
        <v>1.7</v>
      </c>
      <c r="C1929" s="2">
        <f t="shared" si="174"/>
        <v>1.7462483267501117</v>
      </c>
      <c r="D1929" s="2">
        <f t="shared" si="176"/>
        <v>1.698488547785842</v>
      </c>
      <c r="E1929" s="2">
        <f t="shared" si="175"/>
        <v>4.7759778964269639E-2</v>
      </c>
      <c r="F1929" s="2">
        <f t="shared" si="179"/>
        <v>1.5936799693816679E-2</v>
      </c>
      <c r="G1929" s="2">
        <f t="shared" si="177"/>
        <v>3.182297927045296E-2</v>
      </c>
      <c r="H1929" s="2" t="str">
        <f t="shared" si="178"/>
        <v>Sell</v>
      </c>
    </row>
    <row r="1930" spans="1:8" ht="13.5" x14ac:dyDescent="0.25">
      <c r="A1930" s="3">
        <f>TITRES_STAT!B1933</f>
        <v>44819</v>
      </c>
      <c r="B1930" s="6">
        <f>TITRES_STAT!D1933</f>
        <v>1.65</v>
      </c>
      <c r="C1930" s="2">
        <f t="shared" si="174"/>
        <v>1.7329793534039406</v>
      </c>
      <c r="D1930" s="2">
        <f t="shared" si="176"/>
        <v>1.6948968035054093</v>
      </c>
      <c r="E1930" s="2">
        <f t="shared" si="175"/>
        <v>3.8082549898531326E-2</v>
      </c>
      <c r="F1930" s="2">
        <f t="shared" si="179"/>
        <v>2.0365949734759609E-2</v>
      </c>
      <c r="G1930" s="2">
        <f t="shared" si="177"/>
        <v>1.7716600163771717E-2</v>
      </c>
      <c r="H1930" s="2" t="str">
        <f t="shared" si="178"/>
        <v>Sell</v>
      </c>
    </row>
    <row r="1931" spans="1:8" ht="13.5" x14ac:dyDescent="0.25">
      <c r="A1931" s="3">
        <f>TITRES_STAT!B1934</f>
        <v>44820</v>
      </c>
      <c r="B1931" s="6">
        <f>TITRES_STAT!D1934</f>
        <v>1.6</v>
      </c>
      <c r="C1931" s="2">
        <f t="shared" si="174"/>
        <v>1.7109825298033343</v>
      </c>
      <c r="D1931" s="2">
        <f t="shared" si="176"/>
        <v>1.6878674106531566</v>
      </c>
      <c r="E1931" s="2">
        <f t="shared" si="175"/>
        <v>2.3115119150177721E-2</v>
      </c>
      <c r="F1931" s="2">
        <f t="shared" si="179"/>
        <v>2.0915783617843232E-2</v>
      </c>
      <c r="G1931" s="2">
        <f t="shared" si="177"/>
        <v>2.1993355323344892E-3</v>
      </c>
      <c r="H1931" s="2" t="str">
        <f t="shared" si="178"/>
        <v>Sell</v>
      </c>
    </row>
    <row r="1932" spans="1:8" ht="13.5" x14ac:dyDescent="0.25">
      <c r="A1932" s="3">
        <f>TITRES_STAT!B1935</f>
        <v>44823</v>
      </c>
      <c r="B1932" s="6">
        <f>TITRES_STAT!D1935</f>
        <v>1.67</v>
      </c>
      <c r="C1932" s="2">
        <f t="shared" si="174"/>
        <v>1.7031390636797443</v>
      </c>
      <c r="D1932" s="2">
        <f t="shared" si="176"/>
        <v>1.6865438987529227</v>
      </c>
      <c r="E1932" s="2">
        <f t="shared" si="175"/>
        <v>1.6595164926821671E-2</v>
      </c>
      <c r="F1932" s="2">
        <f t="shared" si="179"/>
        <v>2.005165987963892E-2</v>
      </c>
      <c r="G1932" s="2">
        <f t="shared" si="177"/>
        <v>-3.4564949528172496E-3</v>
      </c>
      <c r="H1932" s="2" t="str">
        <f t="shared" si="178"/>
        <v>Hold</v>
      </c>
    </row>
    <row r="1933" spans="1:8" ht="13.5" x14ac:dyDescent="0.25">
      <c r="A1933" s="3">
        <f>TITRES_STAT!B1936</f>
        <v>44824</v>
      </c>
      <c r="B1933" s="6">
        <f>TITRES_STAT!D1936</f>
        <v>1.7</v>
      </c>
      <c r="C1933" s="2">
        <f t="shared" si="174"/>
        <v>1.7072715154213221</v>
      </c>
      <c r="D1933" s="2">
        <f t="shared" si="176"/>
        <v>1.6875406469934471</v>
      </c>
      <c r="E1933" s="2">
        <f t="shared" si="175"/>
        <v>1.973086842787497E-2</v>
      </c>
      <c r="F1933" s="2">
        <f t="shared" si="179"/>
        <v>1.9987501589286132E-2</v>
      </c>
      <c r="G1933" s="2">
        <f t="shared" si="177"/>
        <v>-2.5663316141116138E-4</v>
      </c>
      <c r="H1933" s="2" t="str">
        <f t="shared" si="178"/>
        <v>Hold</v>
      </c>
    </row>
    <row r="1934" spans="1:8" ht="13.5" x14ac:dyDescent="0.25">
      <c r="A1934" s="3">
        <f>TITRES_STAT!B1937</f>
        <v>44825</v>
      </c>
      <c r="B1934" s="6">
        <f>TITRES_STAT!D1937</f>
        <v>1.7</v>
      </c>
      <c r="C1934" s="2">
        <f t="shared" si="174"/>
        <v>1.7107682053565032</v>
      </c>
      <c r="D1934" s="2">
        <f t="shared" si="176"/>
        <v>1.6884635620309696</v>
      </c>
      <c r="E1934" s="2">
        <f t="shared" si="175"/>
        <v>2.2304643325533613E-2</v>
      </c>
      <c r="F1934" s="2">
        <f t="shared" si="179"/>
        <v>2.045092993653563E-2</v>
      </c>
      <c r="G1934" s="2">
        <f t="shared" si="177"/>
        <v>1.853713388997983E-3</v>
      </c>
      <c r="H1934" s="2" t="str">
        <f t="shared" si="178"/>
        <v>Sell</v>
      </c>
    </row>
    <row r="1935" spans="1:8" ht="13.5" x14ac:dyDescent="0.25">
      <c r="A1935" s="3">
        <f>TITRES_STAT!B1938</f>
        <v>44826</v>
      </c>
      <c r="B1935" s="6">
        <f>TITRES_STAT!D1938</f>
        <v>1.69</v>
      </c>
      <c r="C1935" s="2">
        <f t="shared" ref="C1935:C1998" si="180">$C$4*B1925+C1934*(1-$C$4)</f>
        <v>1.7229577122247335</v>
      </c>
      <c r="D1935" s="2">
        <f t="shared" si="176"/>
        <v>1.6885773722508977</v>
      </c>
      <c r="E1935" s="2">
        <f t="shared" si="175"/>
        <v>3.4380339973835827E-2</v>
      </c>
      <c r="F1935" s="2">
        <f t="shared" si="179"/>
        <v>2.3236811943995669E-2</v>
      </c>
      <c r="G1935" s="2">
        <f t="shared" si="177"/>
        <v>1.1143528029840158E-2</v>
      </c>
      <c r="H1935" s="2" t="str">
        <f t="shared" si="178"/>
        <v>Sell</v>
      </c>
    </row>
    <row r="1936" spans="1:8" ht="13.5" x14ac:dyDescent="0.25">
      <c r="A1936" s="3">
        <f>TITRES_STAT!B1939</f>
        <v>44827</v>
      </c>
      <c r="B1936" s="6">
        <f>TITRES_STAT!D1939</f>
        <v>1.67</v>
      </c>
      <c r="C1936" s="2">
        <f t="shared" si="180"/>
        <v>1.7240411411132361</v>
      </c>
      <c r="D1936" s="2">
        <f t="shared" si="176"/>
        <v>1.6872012706026829</v>
      </c>
      <c r="E1936" s="2">
        <f t="shared" si="175"/>
        <v>3.6839870510553263E-2</v>
      </c>
      <c r="F1936" s="2">
        <f t="shared" si="179"/>
        <v>2.5957423657307188E-2</v>
      </c>
      <c r="G1936" s="2">
        <f t="shared" si="177"/>
        <v>1.0882446853246075E-2</v>
      </c>
      <c r="H1936" s="2" t="str">
        <f t="shared" si="178"/>
        <v>Sell</v>
      </c>
    </row>
    <row r="1937" spans="1:8" ht="13.5" x14ac:dyDescent="0.25">
      <c r="A1937" s="3">
        <f>TITRES_STAT!B1940</f>
        <v>44830</v>
      </c>
      <c r="B1937" s="6">
        <f>TITRES_STAT!D1940</f>
        <v>1.68</v>
      </c>
      <c r="C1937" s="2">
        <f t="shared" si="180"/>
        <v>1.7249578886342767</v>
      </c>
      <c r="D1937" s="2">
        <f t="shared" si="176"/>
        <v>1.6866678431506321</v>
      </c>
      <c r="E1937" s="2">
        <f t="shared" si="175"/>
        <v>3.8290045483644564E-2</v>
      </c>
      <c r="F1937" s="2">
        <f t="shared" si="179"/>
        <v>2.8423948022574665E-2</v>
      </c>
      <c r="G1937" s="2">
        <f t="shared" si="177"/>
        <v>9.8660974610698983E-3</v>
      </c>
      <c r="H1937" s="2" t="str">
        <f t="shared" si="178"/>
        <v>Sell</v>
      </c>
    </row>
    <row r="1938" spans="1:8" ht="13.5" x14ac:dyDescent="0.25">
      <c r="A1938" s="3">
        <f>TITRES_STAT!B1941</f>
        <v>44831</v>
      </c>
      <c r="B1938" s="6">
        <f>TITRES_STAT!D1941</f>
        <v>1.61</v>
      </c>
      <c r="C1938" s="2">
        <f t="shared" si="180"/>
        <v>1.7149643673059263</v>
      </c>
      <c r="D1938" s="2">
        <f t="shared" si="176"/>
        <v>1.6809887436579927</v>
      </c>
      <c r="E1938" s="2">
        <f t="shared" si="175"/>
        <v>3.3975623647933606E-2</v>
      </c>
      <c r="F1938" s="2">
        <f t="shared" si="179"/>
        <v>2.9534283147646456E-2</v>
      </c>
      <c r="G1938" s="2">
        <f t="shared" si="177"/>
        <v>4.4413405002871505E-3</v>
      </c>
      <c r="H1938" s="2" t="str">
        <f t="shared" si="178"/>
        <v>Sell</v>
      </c>
    </row>
    <row r="1939" spans="1:8" ht="13.5" x14ac:dyDescent="0.25">
      <c r="A1939" s="3">
        <f>TITRES_STAT!B1942</f>
        <v>44832</v>
      </c>
      <c r="B1939" s="6">
        <f>TITRES_STAT!D1942</f>
        <v>1.64</v>
      </c>
      <c r="C1939" s="2">
        <f t="shared" si="180"/>
        <v>1.7126621569511684</v>
      </c>
      <c r="D1939" s="2">
        <f t="shared" si="176"/>
        <v>1.6779525404240674</v>
      </c>
      <c r="E1939" s="2">
        <f t="shared" si="175"/>
        <v>3.4709616527101028E-2</v>
      </c>
      <c r="F1939" s="2">
        <f t="shared" si="179"/>
        <v>3.0569349823537373E-2</v>
      </c>
      <c r="G1939" s="2">
        <f t="shared" si="177"/>
        <v>4.1402667035636553E-3</v>
      </c>
      <c r="H1939" s="2" t="str">
        <f t="shared" si="178"/>
        <v>Sell</v>
      </c>
    </row>
    <row r="1940" spans="1:8" ht="13.5" x14ac:dyDescent="0.25">
      <c r="A1940" s="3">
        <f>TITRES_STAT!B1943</f>
        <v>44833</v>
      </c>
      <c r="B1940" s="6">
        <f>TITRES_STAT!D1943</f>
        <v>1.67</v>
      </c>
      <c r="C1940" s="2">
        <f t="shared" si="180"/>
        <v>1.7030218251125271</v>
      </c>
      <c r="D1940" s="2">
        <f t="shared" si="176"/>
        <v>1.6773634633556178</v>
      </c>
      <c r="E1940" s="2">
        <f t="shared" si="175"/>
        <v>2.5658361756909276E-2</v>
      </c>
      <c r="F1940" s="2">
        <f t="shared" si="179"/>
        <v>2.9587152210211753E-2</v>
      </c>
      <c r="G1940" s="2">
        <f t="shared" si="177"/>
        <v>-3.9287904533024769E-3</v>
      </c>
      <c r="H1940" s="2" t="str">
        <f t="shared" si="178"/>
        <v>Hold</v>
      </c>
    </row>
    <row r="1941" spans="1:8" ht="13.5" x14ac:dyDescent="0.25">
      <c r="A1941" s="3">
        <f>TITRES_STAT!B1944</f>
        <v>44834</v>
      </c>
      <c r="B1941" s="6">
        <f>TITRES_STAT!D1944</f>
        <v>1.66</v>
      </c>
      <c r="C1941" s="2">
        <f t="shared" si="180"/>
        <v>1.6871723135567538</v>
      </c>
      <c r="D1941" s="2">
        <f t="shared" si="176"/>
        <v>1.6760772808848312</v>
      </c>
      <c r="E1941" s="2">
        <f t="shared" si="175"/>
        <v>1.1095032671922578E-2</v>
      </c>
      <c r="F1941" s="2">
        <f t="shared" si="179"/>
        <v>2.5888728302553919E-2</v>
      </c>
      <c r="G1941" s="2">
        <f t="shared" si="177"/>
        <v>-1.4793695630631341E-2</v>
      </c>
      <c r="H1941" s="2" t="str">
        <f t="shared" si="178"/>
        <v>Hold</v>
      </c>
    </row>
    <row r="1942" spans="1:8" ht="13.5" x14ac:dyDescent="0.25">
      <c r="A1942" s="3">
        <f>TITRES_STAT!B1945</f>
        <v>44837</v>
      </c>
      <c r="B1942" s="6">
        <f>TITRES_STAT!D1945</f>
        <v>1.68</v>
      </c>
      <c r="C1942" s="2">
        <f t="shared" si="180"/>
        <v>1.6845304191634072</v>
      </c>
      <c r="D1942" s="2">
        <f t="shared" si="176"/>
        <v>1.6763678526711399</v>
      </c>
      <c r="E1942" s="2">
        <f t="shared" si="175"/>
        <v>8.1625664922673202E-3</v>
      </c>
      <c r="F1942" s="2">
        <f t="shared" si="179"/>
        <v>2.2343495940496602E-2</v>
      </c>
      <c r="G1942" s="2">
        <f t="shared" si="177"/>
        <v>-1.4180929448229282E-2</v>
      </c>
      <c r="H1942" s="2" t="str">
        <f t="shared" si="178"/>
        <v>Hold</v>
      </c>
    </row>
    <row r="1943" spans="1:8" ht="13.5" x14ac:dyDescent="0.25">
      <c r="A1943" s="3">
        <f>TITRES_STAT!B1946</f>
        <v>44838</v>
      </c>
      <c r="B1943" s="6">
        <f>TITRES_STAT!D1946</f>
        <v>1.69</v>
      </c>
      <c r="C1943" s="2">
        <f t="shared" si="180"/>
        <v>1.686910354676729</v>
      </c>
      <c r="D1943" s="2">
        <f t="shared" si="176"/>
        <v>1.6773776413621664</v>
      </c>
      <c r="E1943" s="2">
        <f t="shared" si="175"/>
        <v>9.5327133145626242E-3</v>
      </c>
      <c r="F1943" s="2">
        <f t="shared" si="179"/>
        <v>1.9781339415309806E-2</v>
      </c>
      <c r="G1943" s="2">
        <f t="shared" si="177"/>
        <v>-1.0248626100747182E-2</v>
      </c>
      <c r="H1943" s="2" t="str">
        <f t="shared" si="178"/>
        <v>Hold</v>
      </c>
    </row>
    <row r="1944" spans="1:8" ht="13.5" x14ac:dyDescent="0.25">
      <c r="A1944" s="3">
        <f>TITRES_STAT!B1947</f>
        <v>44839</v>
      </c>
      <c r="B1944" s="6">
        <f>TITRES_STAT!D1947</f>
        <v>1.69</v>
      </c>
      <c r="C1944" s="2">
        <f t="shared" si="180"/>
        <v>1.6889241462649245</v>
      </c>
      <c r="D1944" s="2">
        <f t="shared" si="176"/>
        <v>1.6783126308908947</v>
      </c>
      <c r="E1944" s="2">
        <f t="shared" si="175"/>
        <v>1.0611515374029823E-2</v>
      </c>
      <c r="F1944" s="2">
        <f t="shared" si="179"/>
        <v>1.7947374607053812E-2</v>
      </c>
      <c r="G1944" s="2">
        <f t="shared" si="177"/>
        <v>-7.3358592330239891E-3</v>
      </c>
      <c r="H1944" s="2" t="str">
        <f t="shared" si="178"/>
        <v>Hold</v>
      </c>
    </row>
    <row r="1945" spans="1:8" ht="13.5" x14ac:dyDescent="0.25">
      <c r="A1945" s="3">
        <f>TITRES_STAT!B1948</f>
        <v>44840</v>
      </c>
      <c r="B1945" s="6">
        <f>TITRES_STAT!D1948</f>
        <v>1.69</v>
      </c>
      <c r="C1945" s="2">
        <f t="shared" si="180"/>
        <v>1.6890896622241669</v>
      </c>
      <c r="D1945" s="2">
        <f t="shared" si="176"/>
        <v>1.6791783619360134</v>
      </c>
      <c r="E1945" s="2">
        <f t="shared" si="175"/>
        <v>9.9113002881534573E-3</v>
      </c>
      <c r="F1945" s="2">
        <f t="shared" si="179"/>
        <v>1.6340159743273741E-2</v>
      </c>
      <c r="G1945" s="2">
        <f t="shared" si="177"/>
        <v>-6.4288594551202838E-3</v>
      </c>
      <c r="H1945" s="2" t="str">
        <f t="shared" si="178"/>
        <v>Hold</v>
      </c>
    </row>
    <row r="1946" spans="1:8" ht="13.5" x14ac:dyDescent="0.25">
      <c r="A1946" s="3">
        <f>TITRES_STAT!B1949</f>
        <v>44841</v>
      </c>
      <c r="B1946" s="6">
        <f>TITRES_STAT!D1949</f>
        <v>1.62</v>
      </c>
      <c r="C1946" s="2">
        <f t="shared" si="180"/>
        <v>1.6861527911127565</v>
      </c>
      <c r="D1946" s="2">
        <f t="shared" si="176"/>
        <v>1.6747947795703828</v>
      </c>
      <c r="E1946" s="2">
        <f t="shared" si="175"/>
        <v>1.1358011542373703E-2</v>
      </c>
      <c r="F1946" s="2">
        <f t="shared" si="179"/>
        <v>1.5343730103093735E-2</v>
      </c>
      <c r="G1946" s="2">
        <f t="shared" si="177"/>
        <v>-3.9857185607200321E-3</v>
      </c>
      <c r="H1946" s="2" t="str">
        <f t="shared" si="178"/>
        <v>Hold</v>
      </c>
    </row>
    <row r="1947" spans="1:8" ht="13.5" x14ac:dyDescent="0.25">
      <c r="A1947" s="3">
        <f>TITRES_STAT!B1950</f>
        <v>44844</v>
      </c>
      <c r="B1947" s="6">
        <f>TITRES_STAT!D1950</f>
        <v>1.6</v>
      </c>
      <c r="C1947" s="2">
        <f t="shared" si="180"/>
        <v>1.6852062078646401</v>
      </c>
      <c r="D1947" s="2">
        <f t="shared" si="176"/>
        <v>1.6692544255281321</v>
      </c>
      <c r="E1947" s="2">
        <f t="shared" si="175"/>
        <v>1.5951782336508069E-2</v>
      </c>
      <c r="F1947" s="2">
        <f t="shared" si="179"/>
        <v>1.5465340549776602E-2</v>
      </c>
      <c r="G1947" s="2">
        <f t="shared" si="177"/>
        <v>4.8644178673146708E-4</v>
      </c>
      <c r="H1947" s="2" t="str">
        <f t="shared" si="178"/>
        <v>Sell</v>
      </c>
    </row>
    <row r="1948" spans="1:8" ht="13.5" x14ac:dyDescent="0.25">
      <c r="A1948" s="3">
        <f>TITRES_STAT!B1951</f>
        <v>44845</v>
      </c>
      <c r="B1948" s="6">
        <f>TITRES_STAT!D1951</f>
        <v>1.53</v>
      </c>
      <c r="C1948" s="2">
        <f t="shared" si="180"/>
        <v>1.6736360220393109</v>
      </c>
      <c r="D1948" s="2">
        <f t="shared" si="176"/>
        <v>1.6589392828964185</v>
      </c>
      <c r="E1948" s="2">
        <f t="shared" ref="E1948:E2011" si="181">C1948-D1948</f>
        <v>1.469673914289249E-2</v>
      </c>
      <c r="F1948" s="2">
        <f t="shared" si="179"/>
        <v>1.531162026839978E-2</v>
      </c>
      <c r="G1948" s="2">
        <f t="shared" si="177"/>
        <v>-6.1488112550728974E-4</v>
      </c>
      <c r="H1948" s="2" t="str">
        <f t="shared" si="178"/>
        <v>Hold</v>
      </c>
    </row>
    <row r="1949" spans="1:8" ht="13.5" x14ac:dyDescent="0.25">
      <c r="A1949" s="3">
        <f>TITRES_STAT!B1952</f>
        <v>44846</v>
      </c>
      <c r="B1949" s="6">
        <f>TITRES_STAT!D1952</f>
        <v>1.48</v>
      </c>
      <c r="C1949" s="2">
        <f t="shared" si="180"/>
        <v>1.6684612494178785</v>
      </c>
      <c r="D1949" s="2">
        <f t="shared" ref="D1949:D2012" si="182">$D$4*B1949+(1-$D$4)*D1948</f>
        <v>1.6456845212003874</v>
      </c>
      <c r="E1949" s="2">
        <f t="shared" si="181"/>
        <v>2.2776728217491105E-2</v>
      </c>
      <c r="F1949" s="2">
        <f t="shared" si="179"/>
        <v>1.6804641858218047E-2</v>
      </c>
      <c r="G1949" s="2">
        <f t="shared" si="177"/>
        <v>5.9720863592730572E-3</v>
      </c>
      <c r="H1949" s="2" t="str">
        <f t="shared" si="178"/>
        <v>Sell</v>
      </c>
    </row>
    <row r="1950" spans="1:8" ht="13.5" x14ac:dyDescent="0.25">
      <c r="A1950" s="3">
        <f>TITRES_STAT!B1953</f>
        <v>44847</v>
      </c>
      <c r="B1950" s="6">
        <f>TITRES_STAT!D1953</f>
        <v>1.54</v>
      </c>
      <c r="C1950" s="2">
        <f t="shared" si="180"/>
        <v>1.6686979802766664</v>
      </c>
      <c r="D1950" s="2">
        <f t="shared" si="182"/>
        <v>1.6378560381485068</v>
      </c>
      <c r="E1950" s="2">
        <f t="shared" si="181"/>
        <v>3.0841942128159605E-2</v>
      </c>
      <c r="F1950" s="2">
        <f t="shared" si="179"/>
        <v>1.9612101912206359E-2</v>
      </c>
      <c r="G1950" s="2">
        <f t="shared" si="177"/>
        <v>1.1229840215953246E-2</v>
      </c>
      <c r="H1950" s="2" t="str">
        <f t="shared" si="178"/>
        <v>Sell</v>
      </c>
    </row>
    <row r="1951" spans="1:8" ht="13.5" x14ac:dyDescent="0.25">
      <c r="A1951" s="3">
        <f>TITRES_STAT!B1954</f>
        <v>44848</v>
      </c>
      <c r="B1951" s="6">
        <f>TITRES_STAT!D1954</f>
        <v>1.6</v>
      </c>
      <c r="C1951" s="2">
        <f t="shared" si="180"/>
        <v>1.6673598294648715</v>
      </c>
      <c r="D1951" s="2">
        <f t="shared" si="182"/>
        <v>1.6350518871745432</v>
      </c>
      <c r="E1951" s="2">
        <f t="shared" si="181"/>
        <v>3.2307942290328295E-2</v>
      </c>
      <c r="F1951" s="2">
        <f t="shared" si="179"/>
        <v>2.2151269987830745E-2</v>
      </c>
      <c r="G1951" s="2">
        <f t="shared" si="177"/>
        <v>1.015667230249755E-2</v>
      </c>
      <c r="H1951" s="2" t="str">
        <f t="shared" si="178"/>
        <v>Sell</v>
      </c>
    </row>
    <row r="1952" spans="1:8" ht="13.5" x14ac:dyDescent="0.25">
      <c r="A1952" s="3">
        <f>TITRES_STAT!B1955</f>
        <v>44851</v>
      </c>
      <c r="B1952" s="6">
        <f>TITRES_STAT!D1955</f>
        <v>1.67</v>
      </c>
      <c r="C1952" s="2">
        <f t="shared" si="180"/>
        <v>1.6693044710856606</v>
      </c>
      <c r="D1952" s="2">
        <f t="shared" si="182"/>
        <v>1.6376406362727252</v>
      </c>
      <c r="E1952" s="2">
        <f t="shared" si="181"/>
        <v>3.1663834812935443E-2</v>
      </c>
      <c r="F1952" s="2">
        <f t="shared" si="179"/>
        <v>2.4053782952851686E-2</v>
      </c>
      <c r="G1952" s="2">
        <f t="shared" si="177"/>
        <v>7.6100518600837573E-3</v>
      </c>
      <c r="H1952" s="2" t="str">
        <f t="shared" si="178"/>
        <v>Sell</v>
      </c>
    </row>
    <row r="1953" spans="1:8" ht="13.5" x14ac:dyDescent="0.25">
      <c r="A1953" s="3">
        <f>TITRES_STAT!B1956</f>
        <v>44852</v>
      </c>
      <c r="B1953" s="6">
        <f>TITRES_STAT!D1956</f>
        <v>1.73</v>
      </c>
      <c r="C1953" s="2">
        <f t="shared" si="180"/>
        <v>1.6724883986109436</v>
      </c>
      <c r="D1953" s="2">
        <f t="shared" si="182"/>
        <v>1.6444820706228938</v>
      </c>
      <c r="E1953" s="2">
        <f t="shared" si="181"/>
        <v>2.8006327988049806E-2</v>
      </c>
      <c r="F1953" s="2">
        <f t="shared" si="179"/>
        <v>2.4844291959891313E-2</v>
      </c>
      <c r="G1953" s="2">
        <f t="shared" si="177"/>
        <v>3.1620360281584929E-3</v>
      </c>
      <c r="H1953" s="2" t="str">
        <f t="shared" si="178"/>
        <v>Sell</v>
      </c>
    </row>
    <row r="1954" spans="1:8" ht="13.5" x14ac:dyDescent="0.25">
      <c r="A1954" s="3">
        <f>TITRES_STAT!B1957</f>
        <v>44853</v>
      </c>
      <c r="B1954" s="6">
        <f>TITRES_STAT!D1957</f>
        <v>1.74</v>
      </c>
      <c r="C1954" s="2">
        <f t="shared" si="180"/>
        <v>1.6751824911323367</v>
      </c>
      <c r="D1954" s="2">
        <f t="shared" si="182"/>
        <v>1.6515574727989757</v>
      </c>
      <c r="E1954" s="2">
        <f t="shared" si="181"/>
        <v>2.3625018333361059E-2</v>
      </c>
      <c r="F1954" s="2">
        <f t="shared" si="179"/>
        <v>2.4600437234585264E-2</v>
      </c>
      <c r="G1954" s="2">
        <f t="shared" si="177"/>
        <v>-9.754189012242051E-4</v>
      </c>
      <c r="H1954" s="2" t="str">
        <f t="shared" si="178"/>
        <v>Hold</v>
      </c>
    </row>
    <row r="1955" spans="1:8" ht="13.5" x14ac:dyDescent="0.25">
      <c r="A1955" s="3">
        <f>TITRES_STAT!B1958</f>
        <v>44854</v>
      </c>
      <c r="B1955" s="6">
        <f>TITRES_STAT!D1958</f>
        <v>1.72</v>
      </c>
      <c r="C1955" s="2">
        <f t="shared" si="180"/>
        <v>1.677462107881208</v>
      </c>
      <c r="D1955" s="2">
        <f t="shared" si="182"/>
        <v>1.6566272896286811</v>
      </c>
      <c r="E1955" s="2">
        <f t="shared" si="181"/>
        <v>2.0834818252526865E-2</v>
      </c>
      <c r="F1955" s="2">
        <f t="shared" si="179"/>
        <v>2.3847313438173586E-2</v>
      </c>
      <c r="G1955" s="2">
        <f t="shared" si="177"/>
        <v>-3.0124951856467207E-3</v>
      </c>
      <c r="H1955" s="2" t="str">
        <f t="shared" si="178"/>
        <v>Hold</v>
      </c>
    </row>
    <row r="1956" spans="1:8" ht="13.5" x14ac:dyDescent="0.25">
      <c r="A1956" s="3">
        <f>TITRES_STAT!B1959</f>
        <v>44855</v>
      </c>
      <c r="B1956" s="6">
        <f>TITRES_STAT!D1959</f>
        <v>1.72</v>
      </c>
      <c r="C1956" s="2">
        <f t="shared" si="180"/>
        <v>1.6686217835917914</v>
      </c>
      <c r="D1956" s="2">
        <f t="shared" si="182"/>
        <v>1.6613215644710011</v>
      </c>
      <c r="E1956" s="2">
        <f t="shared" si="181"/>
        <v>7.3002191207902634E-3</v>
      </c>
      <c r="F1956" s="2">
        <f t="shared" si="179"/>
        <v>2.0537894574696923E-2</v>
      </c>
      <c r="G1956" s="2">
        <f t="shared" ref="G1956:G2019" si="183">E1956-F1956</f>
        <v>-1.323767545390666E-2</v>
      </c>
      <c r="H1956" s="2" t="str">
        <f t="shared" ref="H1956:H2019" si="184">IF(G1956&lt;0,"Hold","Sell")</f>
        <v>Hold</v>
      </c>
    </row>
    <row r="1957" spans="1:8" ht="13.5" x14ac:dyDescent="0.25">
      <c r="A1957" s="3">
        <f>TITRES_STAT!B1960</f>
        <v>44858</v>
      </c>
      <c r="B1957" s="6">
        <f>TITRES_STAT!D1960</f>
        <v>1.72</v>
      </c>
      <c r="C1957" s="2">
        <f t="shared" si="180"/>
        <v>1.6580645861161312</v>
      </c>
      <c r="D1957" s="2">
        <f t="shared" si="182"/>
        <v>1.665668115250927</v>
      </c>
      <c r="E1957" s="2">
        <f t="shared" si="181"/>
        <v>-7.6035291347957834E-3</v>
      </c>
      <c r="F1957" s="2">
        <f t="shared" ref="F1957:F2020" si="185">(E1957*(2/(10)))+((1-(2/10))*F1956)</f>
        <v>1.4909609832798381E-2</v>
      </c>
      <c r="G1957" s="2">
        <f t="shared" si="183"/>
        <v>-2.2513138967594166E-2</v>
      </c>
      <c r="H1957" s="2" t="str">
        <f t="shared" si="184"/>
        <v>Hold</v>
      </c>
    </row>
    <row r="1958" spans="1:8" ht="13.5" x14ac:dyDescent="0.25">
      <c r="A1958" s="3">
        <f>TITRES_STAT!B1961</f>
        <v>44859</v>
      </c>
      <c r="B1958" s="6">
        <f>TITRES_STAT!D1961</f>
        <v>1.74</v>
      </c>
      <c r="C1958" s="2">
        <f t="shared" si="180"/>
        <v>1.6383623420982647</v>
      </c>
      <c r="D1958" s="2">
        <f t="shared" si="182"/>
        <v>1.6711741807878953</v>
      </c>
      <c r="E1958" s="2">
        <f t="shared" si="181"/>
        <v>-3.2811838689630557E-2</v>
      </c>
      <c r="F1958" s="2">
        <f t="shared" si="185"/>
        <v>5.365320128312593E-3</v>
      </c>
      <c r="G1958" s="2">
        <f t="shared" si="183"/>
        <v>-3.8177158817943146E-2</v>
      </c>
      <c r="H1958" s="2" t="str">
        <f t="shared" si="184"/>
        <v>Hold</v>
      </c>
    </row>
    <row r="1959" spans="1:8" ht="13.5" x14ac:dyDescent="0.25">
      <c r="A1959" s="3">
        <f>TITRES_STAT!B1962</f>
        <v>44860</v>
      </c>
      <c r="B1959" s="6">
        <f>TITRES_STAT!D1962</f>
        <v>1.76</v>
      </c>
      <c r="C1959" s="2">
        <f t="shared" si="180"/>
        <v>1.6139989048523777</v>
      </c>
      <c r="D1959" s="2">
        <f t="shared" si="182"/>
        <v>1.6777538710999029</v>
      </c>
      <c r="E1959" s="2">
        <f t="shared" si="181"/>
        <v>-6.3754966247525191E-2</v>
      </c>
      <c r="F1959" s="2">
        <f t="shared" si="185"/>
        <v>-8.4587371468549631E-3</v>
      </c>
      <c r="G1959" s="2">
        <f t="shared" si="183"/>
        <v>-5.5296229100670224E-2</v>
      </c>
      <c r="H1959" s="2" t="str">
        <f t="shared" si="184"/>
        <v>Hold</v>
      </c>
    </row>
    <row r="1960" spans="1:8" ht="13.5" x14ac:dyDescent="0.25">
      <c r="A1960" s="3">
        <f>TITRES_STAT!B1963</f>
        <v>44861</v>
      </c>
      <c r="B1960" s="6">
        <f>TITRES_STAT!D1963</f>
        <v>1.83</v>
      </c>
      <c r="C1960" s="2">
        <f t="shared" si="180"/>
        <v>1.6026144579520121</v>
      </c>
      <c r="D1960" s="2">
        <f t="shared" si="182"/>
        <v>1.6890313621295396</v>
      </c>
      <c r="E1960" s="2">
        <f t="shared" si="181"/>
        <v>-8.6416904177527565E-2</v>
      </c>
      <c r="F1960" s="2">
        <f t="shared" si="185"/>
        <v>-2.4050370552989482E-2</v>
      </c>
      <c r="G1960" s="2">
        <f t="shared" si="183"/>
        <v>-6.2366533624538083E-2</v>
      </c>
      <c r="H1960" s="2" t="str">
        <f t="shared" si="184"/>
        <v>Hold</v>
      </c>
    </row>
    <row r="1961" spans="1:8" ht="13.5" x14ac:dyDescent="0.25">
      <c r="A1961" s="3">
        <f>TITRES_STAT!B1964</f>
        <v>44862</v>
      </c>
      <c r="B1961" s="6">
        <f>TITRES_STAT!D1964</f>
        <v>1.82</v>
      </c>
      <c r="C1961" s="2">
        <f t="shared" si="180"/>
        <v>1.6022122336517026</v>
      </c>
      <c r="D1961" s="2">
        <f t="shared" si="182"/>
        <v>1.6987327427125367</v>
      </c>
      <c r="E1961" s="2">
        <f t="shared" si="181"/>
        <v>-9.6520509060834092E-2</v>
      </c>
      <c r="F1961" s="2">
        <f t="shared" si="185"/>
        <v>-3.854439825455841E-2</v>
      </c>
      <c r="G1961" s="2">
        <f t="shared" si="183"/>
        <v>-5.7976110806275682E-2</v>
      </c>
      <c r="H1961" s="2" t="str">
        <f t="shared" si="184"/>
        <v>Hold</v>
      </c>
    </row>
    <row r="1962" spans="1:8" ht="13.5" x14ac:dyDescent="0.25">
      <c r="A1962" s="3">
        <f>TITRES_STAT!B1965</f>
        <v>44865</v>
      </c>
      <c r="B1962" s="6">
        <f>TITRES_STAT!D1965</f>
        <v>1.82</v>
      </c>
      <c r="C1962" s="2">
        <f t="shared" si="180"/>
        <v>1.61264112078221</v>
      </c>
      <c r="D1962" s="2">
        <f t="shared" si="182"/>
        <v>1.707715502511608</v>
      </c>
      <c r="E1962" s="2">
        <f t="shared" si="181"/>
        <v>-9.5074381729397972E-2</v>
      </c>
      <c r="F1962" s="2">
        <f t="shared" si="185"/>
        <v>-4.9850394949526325E-2</v>
      </c>
      <c r="G1962" s="2">
        <f t="shared" si="183"/>
        <v>-4.5223986779871647E-2</v>
      </c>
      <c r="H1962" s="2" t="str">
        <f t="shared" si="184"/>
        <v>Hold</v>
      </c>
    </row>
    <row r="1963" spans="1:8" ht="13.5" x14ac:dyDescent="0.25">
      <c r="A1963" s="3">
        <f>TITRES_STAT!B1966</f>
        <v>44866</v>
      </c>
      <c r="B1963" s="6">
        <f>TITRES_STAT!D1966</f>
        <v>1.82</v>
      </c>
      <c r="C1963" s="2">
        <f t="shared" si="180"/>
        <v>1.6306963329695623</v>
      </c>
      <c r="D1963" s="2">
        <f t="shared" si="182"/>
        <v>1.7160328726959333</v>
      </c>
      <c r="E1963" s="2">
        <f t="shared" si="181"/>
        <v>-8.5336539726371008E-2</v>
      </c>
      <c r="F1963" s="2">
        <f t="shared" si="185"/>
        <v>-5.6947623904895266E-2</v>
      </c>
      <c r="G1963" s="2">
        <f t="shared" si="183"/>
        <v>-2.8388915821475742E-2</v>
      </c>
      <c r="H1963" s="2" t="str">
        <f t="shared" si="184"/>
        <v>Hold</v>
      </c>
    </row>
    <row r="1964" spans="1:8" ht="13.5" x14ac:dyDescent="0.25">
      <c r="A1964" s="3">
        <f>TITRES_STAT!B1967</f>
        <v>44867</v>
      </c>
      <c r="B1964" s="6">
        <f>TITRES_STAT!D1967</f>
        <v>1.82</v>
      </c>
      <c r="C1964" s="2">
        <f t="shared" si="180"/>
        <v>1.6475122817434757</v>
      </c>
      <c r="D1964" s="2">
        <f t="shared" si="182"/>
        <v>1.7237341413851233</v>
      </c>
      <c r="E1964" s="2">
        <f t="shared" si="181"/>
        <v>-7.6221859641647516E-2</v>
      </c>
      <c r="F1964" s="2">
        <f t="shared" si="185"/>
        <v>-6.0802471052245718E-2</v>
      </c>
      <c r="G1964" s="2">
        <f t="shared" si="183"/>
        <v>-1.5419388589401797E-2</v>
      </c>
      <c r="H1964" s="2" t="str">
        <f t="shared" si="184"/>
        <v>Hold</v>
      </c>
    </row>
    <row r="1965" spans="1:8" ht="13.5" x14ac:dyDescent="0.25">
      <c r="A1965" s="3">
        <f>TITRES_STAT!B1968</f>
        <v>44868</v>
      </c>
      <c r="B1965" s="6">
        <f>TITRES_STAT!D1968</f>
        <v>1.85</v>
      </c>
      <c r="C1965" s="2">
        <f t="shared" si="180"/>
        <v>1.6586642383983257</v>
      </c>
      <c r="D1965" s="2">
        <f t="shared" si="182"/>
        <v>1.7330871679491882</v>
      </c>
      <c r="E1965" s="2">
        <f t="shared" si="181"/>
        <v>-7.4422929550862493E-2</v>
      </c>
      <c r="F1965" s="2">
        <f t="shared" si="185"/>
        <v>-6.3526562751969079E-2</v>
      </c>
      <c r="G1965" s="2">
        <f t="shared" si="183"/>
        <v>-1.0896366798893414E-2</v>
      </c>
      <c r="H1965" s="2" t="str">
        <f t="shared" si="184"/>
        <v>Hold</v>
      </c>
    </row>
    <row r="1966" spans="1:8" ht="13.5" x14ac:dyDescent="0.25">
      <c r="A1966" s="3">
        <f>TITRES_STAT!B1969</f>
        <v>44869</v>
      </c>
      <c r="B1966" s="6">
        <f>TITRES_STAT!D1969</f>
        <v>1.93</v>
      </c>
      <c r="C1966" s="2">
        <f t="shared" si="180"/>
        <v>1.668100509413968</v>
      </c>
      <c r="D1966" s="2">
        <f t="shared" si="182"/>
        <v>1.7476733036566556</v>
      </c>
      <c r="E1966" s="2">
        <f t="shared" si="181"/>
        <v>-7.9572794242687594E-2</v>
      </c>
      <c r="F1966" s="2">
        <f t="shared" si="185"/>
        <v>-6.6735809050112782E-2</v>
      </c>
      <c r="G1966" s="2">
        <f t="shared" si="183"/>
        <v>-1.2836985192574812E-2</v>
      </c>
      <c r="H1966" s="2" t="str">
        <f t="shared" si="184"/>
        <v>Hold</v>
      </c>
    </row>
    <row r="1967" spans="1:8" ht="13.5" x14ac:dyDescent="0.25">
      <c r="A1967" s="3">
        <f>TITRES_STAT!B1970</f>
        <v>44872</v>
      </c>
      <c r="B1967" s="6">
        <f>TITRES_STAT!D1970</f>
        <v>2</v>
      </c>
      <c r="C1967" s="2">
        <f t="shared" si="180"/>
        <v>1.6760850464272037</v>
      </c>
      <c r="D1967" s="2">
        <f t="shared" si="182"/>
        <v>1.7663641700524588</v>
      </c>
      <c r="E1967" s="2">
        <f t="shared" si="181"/>
        <v>-9.0279123625255142E-2</v>
      </c>
      <c r="F1967" s="2">
        <f t="shared" si="185"/>
        <v>-7.1444471965141254E-2</v>
      </c>
      <c r="G1967" s="2">
        <f t="shared" si="183"/>
        <v>-1.8834651660113888E-2</v>
      </c>
      <c r="H1967" s="2" t="str">
        <f t="shared" si="184"/>
        <v>Hold</v>
      </c>
    </row>
    <row r="1968" spans="1:8" ht="13.5" x14ac:dyDescent="0.25">
      <c r="A1968" s="3">
        <f>TITRES_STAT!B1971</f>
        <v>44873</v>
      </c>
      <c r="B1968" s="6">
        <f>TITRES_STAT!D1971</f>
        <v>2.06</v>
      </c>
      <c r="C1968" s="2">
        <f t="shared" si="180"/>
        <v>1.6859181162076338</v>
      </c>
      <c r="D1968" s="2">
        <f t="shared" si="182"/>
        <v>1.7881149722707952</v>
      </c>
      <c r="E1968" s="2">
        <f t="shared" si="181"/>
        <v>-0.10219685606316142</v>
      </c>
      <c r="F1968" s="2">
        <f t="shared" si="185"/>
        <v>-7.7594948784745293E-2</v>
      </c>
      <c r="G1968" s="2">
        <f t="shared" si="183"/>
        <v>-2.460190727841613E-2</v>
      </c>
      <c r="H1968" s="2" t="str">
        <f t="shared" si="184"/>
        <v>Hold</v>
      </c>
    </row>
    <row r="1969" spans="1:8" ht="13.5" x14ac:dyDescent="0.25">
      <c r="A1969" s="3">
        <f>TITRES_STAT!B1972</f>
        <v>44874</v>
      </c>
      <c r="B1969" s="6">
        <f>TITRES_STAT!D1972</f>
        <v>2.15</v>
      </c>
      <c r="C1969" s="2">
        <f t="shared" si="180"/>
        <v>1.697315329098767</v>
      </c>
      <c r="D1969" s="2">
        <f t="shared" si="182"/>
        <v>1.8149212706211066</v>
      </c>
      <c r="E1969" s="2">
        <f t="shared" si="181"/>
        <v>-0.11760594152233961</v>
      </c>
      <c r="F1969" s="2">
        <f t="shared" si="185"/>
        <v>-8.5597147332264159E-2</v>
      </c>
      <c r="G1969" s="2">
        <f t="shared" si="183"/>
        <v>-3.2008794190075449E-2</v>
      </c>
      <c r="H1969" s="2" t="str">
        <f t="shared" si="184"/>
        <v>Hold</v>
      </c>
    </row>
    <row r="1970" spans="1:8" ht="13.5" x14ac:dyDescent="0.25">
      <c r="A1970" s="3">
        <f>TITRES_STAT!B1973</f>
        <v>44875</v>
      </c>
      <c r="B1970" s="6">
        <f>TITRES_STAT!D1973</f>
        <v>2.15</v>
      </c>
      <c r="C1970" s="2">
        <f t="shared" si="180"/>
        <v>1.7177283553912643</v>
      </c>
      <c r="D1970" s="2">
        <f t="shared" si="182"/>
        <v>1.8397419172417653</v>
      </c>
      <c r="E1970" s="2">
        <f t="shared" si="181"/>
        <v>-0.12201356185050094</v>
      </c>
      <c r="F1970" s="2">
        <f t="shared" si="185"/>
        <v>-9.2880430235911526E-2</v>
      </c>
      <c r="G1970" s="2">
        <f t="shared" si="183"/>
        <v>-2.9133131614589414E-2</v>
      </c>
      <c r="H1970" s="2" t="str">
        <f t="shared" si="184"/>
        <v>Hold</v>
      </c>
    </row>
    <row r="1971" spans="1:8" ht="13.5" x14ac:dyDescent="0.25">
      <c r="A1971" s="3">
        <f>TITRES_STAT!B1974</f>
        <v>44876</v>
      </c>
      <c r="B1971" s="6">
        <f>TITRES_STAT!D1974</f>
        <v>2.2000000000000002</v>
      </c>
      <c r="C1971" s="2">
        <f t="shared" si="180"/>
        <v>1.7334624545618391</v>
      </c>
      <c r="D1971" s="2">
        <f t="shared" si="182"/>
        <v>1.8664277011497827</v>
      </c>
      <c r="E1971" s="2">
        <f t="shared" si="181"/>
        <v>-0.13296524658794362</v>
      </c>
      <c r="F1971" s="2">
        <f t="shared" si="185"/>
        <v>-0.10089739350631795</v>
      </c>
      <c r="G1971" s="2">
        <f t="shared" si="183"/>
        <v>-3.2067853081625672E-2</v>
      </c>
      <c r="H1971" s="2" t="str">
        <f t="shared" si="184"/>
        <v>Hold</v>
      </c>
    </row>
    <row r="1972" spans="1:8" ht="13.5" x14ac:dyDescent="0.25">
      <c r="A1972" s="3">
        <f>TITRES_STAT!B1975</f>
        <v>44879</v>
      </c>
      <c r="B1972" s="6">
        <f>TITRES_STAT!D1975</f>
        <v>2.29</v>
      </c>
      <c r="C1972" s="2">
        <f t="shared" si="180"/>
        <v>1.7467759230907869</v>
      </c>
      <c r="D1972" s="2">
        <f t="shared" si="182"/>
        <v>1.8978034269905395</v>
      </c>
      <c r="E1972" s="2">
        <f t="shared" si="181"/>
        <v>-0.15102750389975261</v>
      </c>
      <c r="F1972" s="2">
        <f t="shared" si="185"/>
        <v>-0.11092341558500488</v>
      </c>
      <c r="G1972" s="2">
        <f t="shared" si="183"/>
        <v>-4.0104088314747738E-2</v>
      </c>
      <c r="H1972" s="2" t="str">
        <f t="shared" si="184"/>
        <v>Hold</v>
      </c>
    </row>
    <row r="1973" spans="1:8" ht="13.5" x14ac:dyDescent="0.25">
      <c r="A1973" s="3">
        <f>TITRES_STAT!B1976</f>
        <v>44880</v>
      </c>
      <c r="B1973" s="6">
        <f>TITRES_STAT!D1976</f>
        <v>2.39</v>
      </c>
      <c r="C1973" s="2">
        <f t="shared" si="180"/>
        <v>1.7580411656922044</v>
      </c>
      <c r="D1973" s="2">
        <f t="shared" si="182"/>
        <v>1.9342624323986477</v>
      </c>
      <c r="E1973" s="2">
        <f t="shared" si="181"/>
        <v>-0.17622126670644334</v>
      </c>
      <c r="F1973" s="2">
        <f t="shared" si="185"/>
        <v>-0.12398298580929257</v>
      </c>
      <c r="G1973" s="2">
        <f t="shared" si="183"/>
        <v>-5.2238280897150768E-2</v>
      </c>
      <c r="H1973" s="2" t="str">
        <f t="shared" si="184"/>
        <v>Hold</v>
      </c>
    </row>
    <row r="1974" spans="1:8" ht="13.5" x14ac:dyDescent="0.25">
      <c r="A1974" s="3">
        <f>TITRES_STAT!B1977</f>
        <v>44881</v>
      </c>
      <c r="B1974" s="6">
        <f>TITRES_STAT!D1977</f>
        <v>2.46</v>
      </c>
      <c r="C1974" s="2">
        <f t="shared" si="180"/>
        <v>1.7675732940472499</v>
      </c>
      <c r="D1974" s="2">
        <f t="shared" si="182"/>
        <v>1.973205955924674</v>
      </c>
      <c r="E1974" s="2">
        <f t="shared" si="181"/>
        <v>-0.20563266187742402</v>
      </c>
      <c r="F1974" s="2">
        <f t="shared" si="185"/>
        <v>-0.14031292102291887</v>
      </c>
      <c r="G1974" s="2">
        <f t="shared" si="183"/>
        <v>-6.5319740854505148E-2</v>
      </c>
      <c r="H1974" s="2" t="str">
        <f t="shared" si="184"/>
        <v>Hold</v>
      </c>
    </row>
    <row r="1975" spans="1:8" ht="13.5" x14ac:dyDescent="0.25">
      <c r="A1975" s="3">
        <f>TITRES_STAT!B1978</f>
        <v>44882</v>
      </c>
      <c r="B1975" s="6">
        <f>TITRES_STAT!D1978</f>
        <v>2.41</v>
      </c>
      <c r="C1975" s="2">
        <f t="shared" si="180"/>
        <v>1.7802543257322885</v>
      </c>
      <c r="D1975" s="2">
        <f t="shared" si="182"/>
        <v>2.0055610703006241</v>
      </c>
      <c r="E1975" s="2">
        <f t="shared" si="181"/>
        <v>-0.22530674456833566</v>
      </c>
      <c r="F1975" s="2">
        <f t="shared" si="185"/>
        <v>-0.15731168573200224</v>
      </c>
      <c r="G1975" s="2">
        <f t="shared" si="183"/>
        <v>-6.7995058836333416E-2</v>
      </c>
      <c r="H1975" s="2" t="str">
        <f t="shared" si="184"/>
        <v>Hold</v>
      </c>
    </row>
    <row r="1976" spans="1:8" ht="13.5" x14ac:dyDescent="0.25">
      <c r="A1976" s="3">
        <f>TITRES_STAT!B1979</f>
        <v>44883</v>
      </c>
      <c r="B1976" s="6">
        <f>TITRES_STAT!D1979</f>
        <v>2.46</v>
      </c>
      <c r="C1976" s="2">
        <f t="shared" si="180"/>
        <v>1.8032921217734748</v>
      </c>
      <c r="D1976" s="2">
        <f t="shared" si="182"/>
        <v>2.0392232132413186</v>
      </c>
      <c r="E1976" s="2">
        <f t="shared" si="181"/>
        <v>-0.23593109146784386</v>
      </c>
      <c r="F1976" s="2">
        <f t="shared" si="185"/>
        <v>-0.17303556687917057</v>
      </c>
      <c r="G1976" s="2">
        <f t="shared" si="183"/>
        <v>-6.2895524588673285E-2</v>
      </c>
      <c r="H1976" s="2" t="str">
        <f t="shared" si="184"/>
        <v>Hold</v>
      </c>
    </row>
    <row r="1977" spans="1:8" ht="13.5" x14ac:dyDescent="0.25">
      <c r="A1977" s="3">
        <f>TITRES_STAT!B1980</f>
        <v>44886</v>
      </c>
      <c r="B1977" s="6">
        <f>TITRES_STAT!D1980</f>
        <v>2.35</v>
      </c>
      <c r="C1977" s="2">
        <f t="shared" si="180"/>
        <v>1.8335548722698634</v>
      </c>
      <c r="D1977" s="2">
        <f t="shared" si="182"/>
        <v>2.062243715964184</v>
      </c>
      <c r="E1977" s="2">
        <f t="shared" si="181"/>
        <v>-0.22868884369432063</v>
      </c>
      <c r="F1977" s="2">
        <f t="shared" si="185"/>
        <v>-0.18416622224220058</v>
      </c>
      <c r="G1977" s="2">
        <f t="shared" si="183"/>
        <v>-4.4522621452120048E-2</v>
      </c>
      <c r="H1977" s="2" t="str">
        <f t="shared" si="184"/>
        <v>Hold</v>
      </c>
    </row>
    <row r="1978" spans="1:8" ht="13.5" x14ac:dyDescent="0.25">
      <c r="A1978" s="3">
        <f>TITRES_STAT!B1981</f>
        <v>44887</v>
      </c>
      <c r="B1978" s="6">
        <f>TITRES_STAT!D1981</f>
        <v>2.25</v>
      </c>
      <c r="C1978" s="2">
        <f t="shared" si="180"/>
        <v>1.8683925842283458</v>
      </c>
      <c r="D1978" s="2">
        <f t="shared" si="182"/>
        <v>2.0761515888557258</v>
      </c>
      <c r="E1978" s="2">
        <f t="shared" si="181"/>
        <v>-0.20775900462738006</v>
      </c>
      <c r="F1978" s="2">
        <f t="shared" si="185"/>
        <v>-0.18888477871923648</v>
      </c>
      <c r="G1978" s="2">
        <f t="shared" si="183"/>
        <v>-1.8874225908143583E-2</v>
      </c>
      <c r="H1978" s="2" t="str">
        <f t="shared" si="184"/>
        <v>Hold</v>
      </c>
    </row>
    <row r="1979" spans="1:8" ht="13.5" x14ac:dyDescent="0.25">
      <c r="A1979" s="3">
        <f>TITRES_STAT!B1982</f>
        <v>44888</v>
      </c>
      <c r="B1979" s="6">
        <f>TITRES_STAT!D1982</f>
        <v>2.15</v>
      </c>
      <c r="C1979" s="2">
        <f t="shared" si="180"/>
        <v>1.9117168020393693</v>
      </c>
      <c r="D1979" s="2">
        <f t="shared" si="182"/>
        <v>2.0816218415330794</v>
      </c>
      <c r="E1979" s="2">
        <f t="shared" si="181"/>
        <v>-0.16990503949371005</v>
      </c>
      <c r="F1979" s="2">
        <f t="shared" si="185"/>
        <v>-0.18508883087413119</v>
      </c>
      <c r="G1979" s="2">
        <f t="shared" si="183"/>
        <v>1.5183791380421141E-2</v>
      </c>
      <c r="H1979" s="2" t="str">
        <f t="shared" si="184"/>
        <v>Sell</v>
      </c>
    </row>
    <row r="1980" spans="1:8" ht="13.5" x14ac:dyDescent="0.25">
      <c r="A1980" s="3">
        <f>TITRES_STAT!B1983</f>
        <v>44889</v>
      </c>
      <c r="B1980" s="6">
        <f>TITRES_STAT!D1983</f>
        <v>2.06</v>
      </c>
      <c r="C1980" s="2">
        <f t="shared" si="180"/>
        <v>1.948375755571774</v>
      </c>
      <c r="D1980" s="2">
        <f t="shared" si="182"/>
        <v>2.08002022364174</v>
      </c>
      <c r="E1980" s="2">
        <f t="shared" si="181"/>
        <v>-0.13164446806996599</v>
      </c>
      <c r="F1980" s="2">
        <f t="shared" si="185"/>
        <v>-0.17439995831329816</v>
      </c>
      <c r="G1980" s="2">
        <f t="shared" si="183"/>
        <v>4.2755490243332167E-2</v>
      </c>
      <c r="H1980" s="2" t="str">
        <f t="shared" si="184"/>
        <v>Sell</v>
      </c>
    </row>
    <row r="1981" spans="1:8" ht="13.5" x14ac:dyDescent="0.25">
      <c r="A1981" s="3">
        <f>TITRES_STAT!B1984</f>
        <v>44890</v>
      </c>
      <c r="B1981" s="6">
        <f>TITRES_STAT!D1984</f>
        <v>1.97</v>
      </c>
      <c r="C1981" s="2">
        <f t="shared" si="180"/>
        <v>1.9870871777915009</v>
      </c>
      <c r="D1981" s="2">
        <f t="shared" si="182"/>
        <v>2.0718705774460555</v>
      </c>
      <c r="E1981" s="2">
        <f t="shared" si="181"/>
        <v>-8.4783399654554614E-2</v>
      </c>
      <c r="F1981" s="2">
        <f t="shared" si="185"/>
        <v>-0.15647664658154947</v>
      </c>
      <c r="G1981" s="2">
        <f t="shared" si="183"/>
        <v>7.1693246926994858E-2</v>
      </c>
      <c r="H1981" s="2" t="str">
        <f t="shared" si="184"/>
        <v>Sell</v>
      </c>
    </row>
    <row r="1982" spans="1:8" ht="13.5" x14ac:dyDescent="0.25">
      <c r="A1982" s="3">
        <f>TITRES_STAT!B1985</f>
        <v>44893</v>
      </c>
      <c r="B1982" s="6">
        <f>TITRES_STAT!D1985</f>
        <v>2.0499999999999998</v>
      </c>
      <c r="C1982" s="2">
        <f t="shared" si="180"/>
        <v>2.0336891504389625</v>
      </c>
      <c r="D1982" s="2">
        <f t="shared" si="182"/>
        <v>2.0702505346722737</v>
      </c>
      <c r="E1982" s="2">
        <f t="shared" si="181"/>
        <v>-3.6561384233311234E-2</v>
      </c>
      <c r="F1982" s="2">
        <f t="shared" si="185"/>
        <v>-0.13249359411190184</v>
      </c>
      <c r="G1982" s="2">
        <f t="shared" si="183"/>
        <v>9.5932209878590607E-2</v>
      </c>
      <c r="H1982" s="2" t="str">
        <f t="shared" si="184"/>
        <v>Sell</v>
      </c>
    </row>
    <row r="1983" spans="1:8" ht="13.5" x14ac:dyDescent="0.25">
      <c r="A1983" s="3">
        <f>TITRES_STAT!B1986</f>
        <v>44894</v>
      </c>
      <c r="B1983" s="6">
        <f>TITRES_STAT!D1986</f>
        <v>2.0699999999999998</v>
      </c>
      <c r="C1983" s="2">
        <f t="shared" si="180"/>
        <v>2.0885062042175835</v>
      </c>
      <c r="D1983" s="2">
        <f t="shared" si="182"/>
        <v>2.0702319765484019</v>
      </c>
      <c r="E1983" s="2">
        <f t="shared" si="181"/>
        <v>1.8274227669181631E-2</v>
      </c>
      <c r="F1983" s="2">
        <f t="shared" si="185"/>
        <v>-0.10234002975568515</v>
      </c>
      <c r="G1983" s="2">
        <f t="shared" si="183"/>
        <v>0.12061425742486678</v>
      </c>
      <c r="H1983" s="2" t="str">
        <f t="shared" si="184"/>
        <v>Sell</v>
      </c>
    </row>
    <row r="1984" spans="1:8" ht="13.5" x14ac:dyDescent="0.25">
      <c r="A1984" s="3">
        <f>TITRES_STAT!B1987</f>
        <v>44895</v>
      </c>
      <c r="B1984" s="6">
        <f>TITRES_STAT!D1987</f>
        <v>2.16</v>
      </c>
      <c r="C1984" s="2">
        <f t="shared" si="180"/>
        <v>2.1456590958764168</v>
      </c>
      <c r="D1984" s="2">
        <f t="shared" si="182"/>
        <v>2.0768814597670389</v>
      </c>
      <c r="E1984" s="2">
        <f t="shared" si="181"/>
        <v>6.8777636109377926E-2</v>
      </c>
      <c r="F1984" s="2">
        <f t="shared" si="185"/>
        <v>-6.8116496582672534E-2</v>
      </c>
      <c r="G1984" s="2">
        <f t="shared" si="183"/>
        <v>0.13689413269205047</v>
      </c>
      <c r="H1984" s="2" t="str">
        <f t="shared" si="184"/>
        <v>Sell</v>
      </c>
    </row>
    <row r="1985" spans="1:8" ht="13.5" x14ac:dyDescent="0.25">
      <c r="A1985" s="3">
        <f>TITRES_STAT!B1988</f>
        <v>44896</v>
      </c>
      <c r="B1985" s="6">
        <f>TITRES_STAT!D1988</f>
        <v>2.0699999999999998</v>
      </c>
      <c r="C1985" s="2">
        <f t="shared" si="180"/>
        <v>2.186326927280045</v>
      </c>
      <c r="D1985" s="2">
        <f t="shared" si="182"/>
        <v>2.0763717220065177</v>
      </c>
      <c r="E1985" s="2">
        <f t="shared" si="181"/>
        <v>0.10995520527352731</v>
      </c>
      <c r="F1985" s="2">
        <f t="shared" si="185"/>
        <v>-3.2502156211432563E-2</v>
      </c>
      <c r="G1985" s="2">
        <f t="shared" si="183"/>
        <v>0.14245736148495988</v>
      </c>
      <c r="H1985" s="2" t="str">
        <f t="shared" si="184"/>
        <v>Sell</v>
      </c>
    </row>
    <row r="1986" spans="1:8" ht="13.5" x14ac:dyDescent="0.25">
      <c r="A1986" s="3">
        <f>TITRES_STAT!B1989</f>
        <v>44897</v>
      </c>
      <c r="B1986" s="6">
        <f>TITRES_STAT!D1989</f>
        <v>1.98</v>
      </c>
      <c r="C1986" s="2">
        <f t="shared" si="180"/>
        <v>2.2284304769292689</v>
      </c>
      <c r="D1986" s="2">
        <f t="shared" si="182"/>
        <v>2.0692330759319608</v>
      </c>
      <c r="E1986" s="2">
        <f t="shared" si="181"/>
        <v>0.15919740099730806</v>
      </c>
      <c r="F1986" s="2">
        <f t="shared" si="185"/>
        <v>5.8377552303155583E-3</v>
      </c>
      <c r="G1986" s="2">
        <f t="shared" si="183"/>
        <v>0.15335964576699251</v>
      </c>
      <c r="H1986" s="2" t="str">
        <f t="shared" si="184"/>
        <v>Sell</v>
      </c>
    </row>
    <row r="1987" spans="1:8" ht="13.5" x14ac:dyDescent="0.25">
      <c r="A1987" s="3">
        <f>TITRES_STAT!B1990</f>
        <v>44900</v>
      </c>
      <c r="B1987" s="6">
        <f>TITRES_STAT!D1990</f>
        <v>2.06</v>
      </c>
      <c r="C1987" s="2">
        <f t="shared" si="180"/>
        <v>2.2471334804786123</v>
      </c>
      <c r="D1987" s="2">
        <f t="shared" si="182"/>
        <v>2.068549144381445</v>
      </c>
      <c r="E1987" s="2">
        <f t="shared" si="181"/>
        <v>0.17858433609716728</v>
      </c>
      <c r="F1987" s="2">
        <f t="shared" si="185"/>
        <v>4.0387071403685901E-2</v>
      </c>
      <c r="G1987" s="2">
        <f t="shared" si="183"/>
        <v>0.13819726469348137</v>
      </c>
      <c r="H1987" s="2" t="str">
        <f t="shared" si="184"/>
        <v>Sell</v>
      </c>
    </row>
    <row r="1988" spans="1:8" ht="13.5" x14ac:dyDescent="0.25">
      <c r="A1988" s="3">
        <f>TITRES_STAT!B1991</f>
        <v>44901</v>
      </c>
      <c r="B1988" s="6">
        <f>TITRES_STAT!D1991</f>
        <v>1.98</v>
      </c>
      <c r="C1988" s="2">
        <f t="shared" si="180"/>
        <v>2.2475744834819027</v>
      </c>
      <c r="D1988" s="2">
        <f t="shared" si="182"/>
        <v>2.061989948501338</v>
      </c>
      <c r="E1988" s="2">
        <f t="shared" si="181"/>
        <v>0.18558453498056471</v>
      </c>
      <c r="F1988" s="2">
        <f t="shared" si="185"/>
        <v>6.9426564119061659E-2</v>
      </c>
      <c r="G1988" s="2">
        <f t="shared" si="183"/>
        <v>0.11615797086150305</v>
      </c>
      <c r="H1988" s="2" t="str">
        <f t="shared" si="184"/>
        <v>Sell</v>
      </c>
    </row>
    <row r="1989" spans="1:8" ht="13.5" x14ac:dyDescent="0.25">
      <c r="A1989" s="3">
        <f>TITRES_STAT!B1992</f>
        <v>44902</v>
      </c>
      <c r="B1989" s="6">
        <f>TITRES_STAT!D1992</f>
        <v>1.99</v>
      </c>
      <c r="C1989" s="2">
        <f t="shared" si="180"/>
        <v>2.232563024484687</v>
      </c>
      <c r="D1989" s="2">
        <f t="shared" si="182"/>
        <v>2.0566573597234612</v>
      </c>
      <c r="E1989" s="2">
        <f t="shared" si="181"/>
        <v>0.17590566476122582</v>
      </c>
      <c r="F1989" s="2">
        <f t="shared" si="185"/>
        <v>9.07223842474945E-2</v>
      </c>
      <c r="G1989" s="2">
        <f t="shared" si="183"/>
        <v>8.5183280513731321E-2</v>
      </c>
      <c r="H1989" s="2" t="str">
        <f t="shared" si="184"/>
        <v>Sell</v>
      </c>
    </row>
    <row r="1990" spans="1:8" ht="13.5" x14ac:dyDescent="0.25">
      <c r="A1990" s="3">
        <f>TITRES_STAT!B1993</f>
        <v>44903</v>
      </c>
      <c r="B1990" s="6">
        <f>TITRES_STAT!D1993</f>
        <v>1.91</v>
      </c>
      <c r="C1990" s="2">
        <f t="shared" si="180"/>
        <v>2.2060148668716582</v>
      </c>
      <c r="D1990" s="2">
        <f t="shared" si="182"/>
        <v>2.0457938515957972</v>
      </c>
      <c r="E1990" s="2">
        <f t="shared" si="181"/>
        <v>0.16022101527586097</v>
      </c>
      <c r="F1990" s="2">
        <f t="shared" si="185"/>
        <v>0.1046221104531678</v>
      </c>
      <c r="G1990" s="2">
        <f t="shared" si="183"/>
        <v>5.5598904822693168E-2</v>
      </c>
      <c r="H1990" s="2" t="str">
        <f t="shared" si="184"/>
        <v>Sell</v>
      </c>
    </row>
    <row r="1991" spans="1:8" ht="13.5" x14ac:dyDescent="0.25">
      <c r="A1991" s="3">
        <f>TITRES_STAT!B1994</f>
        <v>44904</v>
      </c>
      <c r="B1991" s="6">
        <f>TITRES_STAT!D1994</f>
        <v>1.99</v>
      </c>
      <c r="C1991" s="2">
        <f t="shared" si="180"/>
        <v>2.1697048873529416</v>
      </c>
      <c r="D1991" s="2">
        <f t="shared" si="182"/>
        <v>2.0416609736998121</v>
      </c>
      <c r="E1991" s="2">
        <f t="shared" si="181"/>
        <v>0.1280439136531295</v>
      </c>
      <c r="F1991" s="2">
        <f t="shared" si="185"/>
        <v>0.10930647109316015</v>
      </c>
      <c r="G1991" s="2">
        <f t="shared" si="183"/>
        <v>1.8737442559969356E-2</v>
      </c>
      <c r="H1991" s="2" t="str">
        <f t="shared" si="184"/>
        <v>Sell</v>
      </c>
    </row>
    <row r="1992" spans="1:8" ht="13.5" x14ac:dyDescent="0.25">
      <c r="A1992" s="3">
        <f>TITRES_STAT!B1995</f>
        <v>44907</v>
      </c>
      <c r="B1992" s="6">
        <f>TITRES_STAT!D1995</f>
        <v>1.98</v>
      </c>
      <c r="C1992" s="2">
        <f t="shared" si="180"/>
        <v>2.1512887508371046</v>
      </c>
      <c r="D1992" s="2">
        <f t="shared" si="182"/>
        <v>2.0370934941664927</v>
      </c>
      <c r="E1992" s="2">
        <f t="shared" si="181"/>
        <v>0.11419525667061192</v>
      </c>
      <c r="F1992" s="2">
        <f t="shared" si="185"/>
        <v>0.11028422820865051</v>
      </c>
      <c r="G1992" s="2">
        <f t="shared" si="183"/>
        <v>3.9110284619614105E-3</v>
      </c>
      <c r="H1992" s="2" t="str">
        <f t="shared" si="184"/>
        <v>Sell</v>
      </c>
    </row>
    <row r="1993" spans="1:8" ht="13.5" x14ac:dyDescent="0.25">
      <c r="A1993" s="3">
        <f>TITRES_STAT!B1996</f>
        <v>44908</v>
      </c>
      <c r="B1993" s="6">
        <f>TITRES_STAT!D1996</f>
        <v>1.98</v>
      </c>
      <c r="C1993" s="2">
        <f t="shared" si="180"/>
        <v>2.1387827891698579</v>
      </c>
      <c r="D1993" s="2">
        <f t="shared" si="182"/>
        <v>2.0328643464504563</v>
      </c>
      <c r="E1993" s="2">
        <f t="shared" si="181"/>
        <v>0.10591844271940154</v>
      </c>
      <c r="F1993" s="2">
        <f t="shared" si="185"/>
        <v>0.10941107111080073</v>
      </c>
      <c r="G1993" s="2">
        <f t="shared" si="183"/>
        <v>-3.4926283913991885E-3</v>
      </c>
      <c r="H1993" s="2" t="str">
        <f t="shared" si="184"/>
        <v>Hold</v>
      </c>
    </row>
    <row r="1994" spans="1:8" ht="13.5" x14ac:dyDescent="0.25">
      <c r="A1994" s="3">
        <f>TITRES_STAT!B1997</f>
        <v>44909</v>
      </c>
      <c r="B1994" s="6">
        <f>TITRES_STAT!D1997</f>
        <v>2</v>
      </c>
      <c r="C1994" s="2">
        <f t="shared" si="180"/>
        <v>2.142046975451418</v>
      </c>
      <c r="D1994" s="2">
        <f t="shared" si="182"/>
        <v>2.0304299504170893</v>
      </c>
      <c r="E1994" s="2">
        <f t="shared" si="181"/>
        <v>0.11161702503432869</v>
      </c>
      <c r="F1994" s="2">
        <f t="shared" si="185"/>
        <v>0.10985226189550633</v>
      </c>
      <c r="G1994" s="2">
        <f t="shared" si="183"/>
        <v>1.7647631388223589E-3</v>
      </c>
      <c r="H1994" s="2" t="str">
        <f t="shared" si="184"/>
        <v>Sell</v>
      </c>
    </row>
    <row r="1995" spans="1:8" ht="13.5" x14ac:dyDescent="0.25">
      <c r="A1995" s="3">
        <f>TITRES_STAT!B1998</f>
        <v>44910</v>
      </c>
      <c r="B1995" s="6">
        <f>TITRES_STAT!D1998</f>
        <v>2</v>
      </c>
      <c r="C1995" s="2">
        <f t="shared" si="180"/>
        <v>2.1309628253819692</v>
      </c>
      <c r="D1995" s="2">
        <f t="shared" si="182"/>
        <v>2.0281758800158234</v>
      </c>
      <c r="E1995" s="2">
        <f t="shared" si="181"/>
        <v>0.10278694536614585</v>
      </c>
      <c r="F1995" s="2">
        <f t="shared" si="185"/>
        <v>0.10843919858963423</v>
      </c>
      <c r="G1995" s="2">
        <f t="shared" si="183"/>
        <v>-5.6522532234883766E-3</v>
      </c>
      <c r="H1995" s="2" t="str">
        <f t="shared" si="184"/>
        <v>Hold</v>
      </c>
    </row>
    <row r="1996" spans="1:8" ht="13.5" x14ac:dyDescent="0.25">
      <c r="A1996" s="3">
        <f>TITRES_STAT!B1999</f>
        <v>44911</v>
      </c>
      <c r="B1996" s="6">
        <f>TITRES_STAT!D1999</f>
        <v>2</v>
      </c>
      <c r="C1996" s="2">
        <f t="shared" si="180"/>
        <v>2.1077377753232049</v>
      </c>
      <c r="D1996" s="2">
        <f t="shared" si="182"/>
        <v>2.0260887777924292</v>
      </c>
      <c r="E1996" s="2">
        <f t="shared" si="181"/>
        <v>8.1648997530775702E-2</v>
      </c>
      <c r="F1996" s="2">
        <f t="shared" si="185"/>
        <v>0.10308115837786253</v>
      </c>
      <c r="G1996" s="2">
        <f t="shared" si="183"/>
        <v>-2.1432160847086823E-2</v>
      </c>
      <c r="H1996" s="2" t="str">
        <f t="shared" si="184"/>
        <v>Hold</v>
      </c>
    </row>
    <row r="1997" spans="1:8" ht="13.5" x14ac:dyDescent="0.25">
      <c r="A1997" s="3">
        <f>TITRES_STAT!B2000</f>
        <v>44914</v>
      </c>
      <c r="B1997" s="6">
        <f>TITRES_STAT!D2000</f>
        <v>2</v>
      </c>
      <c r="C1997" s="2">
        <f t="shared" si="180"/>
        <v>2.1003935021965581</v>
      </c>
      <c r="D1997" s="2">
        <f t="shared" si="182"/>
        <v>2.0241562757337306</v>
      </c>
      <c r="E1997" s="2">
        <f t="shared" si="181"/>
        <v>7.623722646282749E-2</v>
      </c>
      <c r="F1997" s="2">
        <f t="shared" si="185"/>
        <v>9.7712371994855524E-2</v>
      </c>
      <c r="G1997" s="2">
        <f t="shared" si="183"/>
        <v>-2.1475145532028034E-2</v>
      </c>
      <c r="H1997" s="2" t="str">
        <f t="shared" si="184"/>
        <v>Hold</v>
      </c>
    </row>
    <row r="1998" spans="1:8" ht="13.5" x14ac:dyDescent="0.25">
      <c r="A1998" s="3">
        <f>TITRES_STAT!B2001</f>
        <v>44915</v>
      </c>
      <c r="B1998" s="6">
        <f>TITRES_STAT!D2001</f>
        <v>2</v>
      </c>
      <c r="C1998" s="2">
        <f t="shared" si="180"/>
        <v>2.081871424935549</v>
      </c>
      <c r="D1998" s="2">
        <f t="shared" si="182"/>
        <v>2.0223669219756761</v>
      </c>
      <c r="E1998" s="2">
        <f t="shared" si="181"/>
        <v>5.9504502959872863E-2</v>
      </c>
      <c r="F1998" s="2">
        <f t="shared" si="185"/>
        <v>9.0070798187859E-2</v>
      </c>
      <c r="G1998" s="2">
        <f t="shared" si="183"/>
        <v>-3.0566295227986137E-2</v>
      </c>
      <c r="H1998" s="2" t="str">
        <f t="shared" si="184"/>
        <v>Hold</v>
      </c>
    </row>
    <row r="1999" spans="1:8" ht="13.5" x14ac:dyDescent="0.25">
      <c r="A1999" s="3">
        <f>TITRES_STAT!B2002</f>
        <v>44916</v>
      </c>
      <c r="B1999" s="6">
        <f>TITRES_STAT!D2002</f>
        <v>2</v>
      </c>
      <c r="C1999" s="2">
        <f t="shared" ref="C1999:C2062" si="186">$C$4*B1989+C1998*(1-$C$4)</f>
        <v>2.0677373595608493</v>
      </c>
      <c r="D1999" s="2">
        <f t="shared" si="182"/>
        <v>2.0207101129404408</v>
      </c>
      <c r="E1999" s="2">
        <f t="shared" si="181"/>
        <v>4.7027246620408469E-2</v>
      </c>
      <c r="F1999" s="2">
        <f t="shared" si="185"/>
        <v>8.1462087874368899E-2</v>
      </c>
      <c r="G1999" s="2">
        <f t="shared" si="183"/>
        <v>-3.443484125396043E-2</v>
      </c>
      <c r="H1999" s="2" t="str">
        <f t="shared" si="184"/>
        <v>Hold</v>
      </c>
    </row>
    <row r="2000" spans="1:8" ht="13.5" x14ac:dyDescent="0.25">
      <c r="A2000" s="3">
        <f>TITRES_STAT!B2003</f>
        <v>44917</v>
      </c>
      <c r="B2000" s="6">
        <f>TITRES_STAT!D2003</f>
        <v>2</v>
      </c>
      <c r="C2000" s="2">
        <f t="shared" si="186"/>
        <v>2.0434700734745648</v>
      </c>
      <c r="D2000" s="2">
        <f t="shared" si="182"/>
        <v>2.0191760305004083</v>
      </c>
      <c r="E2000" s="2">
        <f t="shared" si="181"/>
        <v>2.4294042974156493E-2</v>
      </c>
      <c r="F2000" s="2">
        <f t="shared" si="185"/>
        <v>7.0028478894326424E-2</v>
      </c>
      <c r="G2000" s="2">
        <f t="shared" si="183"/>
        <v>-4.573443592016993E-2</v>
      </c>
      <c r="H2000" s="2" t="str">
        <f t="shared" si="184"/>
        <v>Hold</v>
      </c>
    </row>
    <row r="2001" spans="1:8" ht="13.5" x14ac:dyDescent="0.25">
      <c r="A2001" s="3">
        <f>TITRES_STAT!B2004</f>
        <v>44918</v>
      </c>
      <c r="B2001" s="6">
        <f>TITRES_STAT!D2004</f>
        <v>1.92</v>
      </c>
      <c r="C2001" s="2">
        <f t="shared" si="186"/>
        <v>2.0352439083246319</v>
      </c>
      <c r="D2001" s="2">
        <f t="shared" si="182"/>
        <v>2.0118296578707482</v>
      </c>
      <c r="E2001" s="2">
        <f t="shared" si="181"/>
        <v>2.3414250453883678E-2</v>
      </c>
      <c r="F2001" s="2">
        <f t="shared" si="185"/>
        <v>6.0705633206237876E-2</v>
      </c>
      <c r="G2001" s="2">
        <f t="shared" si="183"/>
        <v>-3.7291382752354198E-2</v>
      </c>
      <c r="H2001" s="2" t="str">
        <f t="shared" si="184"/>
        <v>Hold</v>
      </c>
    </row>
    <row r="2002" spans="1:8" ht="13.5" x14ac:dyDescent="0.25">
      <c r="A2002" s="3">
        <f>TITRES_STAT!B2005</f>
        <v>44921</v>
      </c>
      <c r="B2002" s="6">
        <f>TITRES_STAT!D2005</f>
        <v>1.91</v>
      </c>
      <c r="C2002" s="2">
        <f t="shared" si="186"/>
        <v>2.0267448455054575</v>
      </c>
      <c r="D2002" s="2">
        <f t="shared" si="182"/>
        <v>2.0042867202506929</v>
      </c>
      <c r="E2002" s="2">
        <f t="shared" si="181"/>
        <v>2.2458125254764649E-2</v>
      </c>
      <c r="F2002" s="2">
        <f t="shared" si="185"/>
        <v>5.3056131615943233E-2</v>
      </c>
      <c r="G2002" s="2">
        <f t="shared" si="183"/>
        <v>-3.0598006361178584E-2</v>
      </c>
      <c r="H2002" s="2" t="str">
        <f t="shared" si="184"/>
        <v>Hold</v>
      </c>
    </row>
    <row r="2003" spans="1:8" ht="13.5" x14ac:dyDescent="0.25">
      <c r="A2003" s="3">
        <f>TITRES_STAT!B2006</f>
        <v>44922</v>
      </c>
      <c r="B2003" s="6">
        <f>TITRES_STAT!D2006</f>
        <v>1.91</v>
      </c>
      <c r="C2003" s="2">
        <f t="shared" si="186"/>
        <v>2.0195533308123101</v>
      </c>
      <c r="D2003" s="2">
        <f t="shared" si="182"/>
        <v>1.9973025187506417</v>
      </c>
      <c r="E2003" s="2">
        <f t="shared" si="181"/>
        <v>2.2250812061668457E-2</v>
      </c>
      <c r="F2003" s="2">
        <f t="shared" si="185"/>
        <v>4.6895067705088278E-2</v>
      </c>
      <c r="G2003" s="2">
        <f t="shared" si="183"/>
        <v>-2.4644255643419821E-2</v>
      </c>
      <c r="H2003" s="2" t="str">
        <f t="shared" si="184"/>
        <v>Hold</v>
      </c>
    </row>
    <row r="2004" spans="1:8" ht="13.5" x14ac:dyDescent="0.25">
      <c r="A2004" s="3">
        <f>TITRES_STAT!B2007</f>
        <v>44923</v>
      </c>
      <c r="B2004" s="6">
        <f>TITRES_STAT!D2007</f>
        <v>1.91</v>
      </c>
      <c r="C2004" s="2">
        <f t="shared" si="186"/>
        <v>2.0165451260719545</v>
      </c>
      <c r="D2004" s="2">
        <f t="shared" si="182"/>
        <v>1.9908356655098536</v>
      </c>
      <c r="E2004" s="2">
        <f t="shared" si="181"/>
        <v>2.5709460562100883E-2</v>
      </c>
      <c r="F2004" s="2">
        <f t="shared" si="185"/>
        <v>4.2657946276490805E-2</v>
      </c>
      <c r="G2004" s="2">
        <f t="shared" si="183"/>
        <v>-1.6948485714389921E-2</v>
      </c>
      <c r="H2004" s="2" t="str">
        <f t="shared" si="184"/>
        <v>Hold</v>
      </c>
    </row>
    <row r="2005" spans="1:8" ht="13.5" x14ac:dyDescent="0.25">
      <c r="A2005" s="3">
        <f>TITRES_STAT!B2008</f>
        <v>44924</v>
      </c>
      <c r="B2005" s="6">
        <f>TITRES_STAT!D2008</f>
        <v>1.99</v>
      </c>
      <c r="C2005" s="2">
        <f t="shared" si="186"/>
        <v>2.0139997220608845</v>
      </c>
      <c r="D2005" s="2">
        <f t="shared" si="182"/>
        <v>1.9907737643609755</v>
      </c>
      <c r="E2005" s="2">
        <f t="shared" si="181"/>
        <v>2.3225957699908983E-2</v>
      </c>
      <c r="F2005" s="2">
        <f t="shared" si="185"/>
        <v>3.8771548561174443E-2</v>
      </c>
      <c r="G2005" s="2">
        <f t="shared" si="183"/>
        <v>-1.554559086126546E-2</v>
      </c>
      <c r="H2005" s="2" t="str">
        <f t="shared" si="184"/>
        <v>Hold</v>
      </c>
    </row>
    <row r="2006" spans="1:8" ht="13.5" x14ac:dyDescent="0.25">
      <c r="A2006" s="3">
        <f>TITRES_STAT!B2009</f>
        <v>44925</v>
      </c>
      <c r="B2006" s="6">
        <f>TITRES_STAT!D2009</f>
        <v>2.0499999999999998</v>
      </c>
      <c r="C2006" s="2">
        <f t="shared" si="186"/>
        <v>2.0118459186669022</v>
      </c>
      <c r="D2006" s="2">
        <f t="shared" si="182"/>
        <v>1.9951608929268292</v>
      </c>
      <c r="E2006" s="2">
        <f t="shared" si="181"/>
        <v>1.6685025740073023E-2</v>
      </c>
      <c r="F2006" s="2">
        <f t="shared" si="185"/>
        <v>3.4354243996954165E-2</v>
      </c>
      <c r="G2006" s="2">
        <f t="shared" si="183"/>
        <v>-1.7669218256881142E-2</v>
      </c>
      <c r="H2006" s="2" t="str">
        <f t="shared" si="184"/>
        <v>Hold</v>
      </c>
    </row>
    <row r="2007" spans="1:8" ht="13.5" x14ac:dyDescent="0.25">
      <c r="A2007" s="3">
        <f>TITRES_STAT!B2010</f>
        <v>44928</v>
      </c>
      <c r="B2007" s="6">
        <f>TITRES_STAT!D2010</f>
        <v>2.1</v>
      </c>
      <c r="C2007" s="2">
        <f t="shared" si="186"/>
        <v>2.0100234696412249</v>
      </c>
      <c r="D2007" s="2">
        <f t="shared" si="182"/>
        <v>2.0029267527100272</v>
      </c>
      <c r="E2007" s="2">
        <f t="shared" si="181"/>
        <v>7.0967169311977329E-3</v>
      </c>
      <c r="F2007" s="2">
        <f t="shared" si="185"/>
        <v>2.8902738583802882E-2</v>
      </c>
      <c r="G2007" s="2">
        <f t="shared" si="183"/>
        <v>-2.1806021652605149E-2</v>
      </c>
      <c r="H2007" s="2" t="str">
        <f t="shared" si="184"/>
        <v>Hold</v>
      </c>
    </row>
    <row r="2008" spans="1:8" ht="13.5" x14ac:dyDescent="0.25">
      <c r="A2008" s="3">
        <f>TITRES_STAT!B2011</f>
        <v>44929</v>
      </c>
      <c r="B2008" s="6">
        <f>TITRES_STAT!D2011</f>
        <v>2.0699999999999998</v>
      </c>
      <c r="C2008" s="2">
        <f t="shared" si="186"/>
        <v>2.0084813973887288</v>
      </c>
      <c r="D2008" s="2">
        <f t="shared" si="182"/>
        <v>2.0078951413981736</v>
      </c>
      <c r="E2008" s="2">
        <f t="shared" si="181"/>
        <v>5.8625599055517341E-4</v>
      </c>
      <c r="F2008" s="2">
        <f t="shared" si="185"/>
        <v>2.323944206515334E-2</v>
      </c>
      <c r="G2008" s="2">
        <f t="shared" si="183"/>
        <v>-2.2653186074598167E-2</v>
      </c>
      <c r="H2008" s="2" t="str">
        <f t="shared" si="184"/>
        <v>Hold</v>
      </c>
    </row>
    <row r="2009" spans="1:8" ht="13.5" x14ac:dyDescent="0.25">
      <c r="A2009" s="3">
        <f>TITRES_STAT!B2012</f>
        <v>44930</v>
      </c>
      <c r="B2009" s="6">
        <f>TITRES_STAT!D2012</f>
        <v>2.0699999999999998</v>
      </c>
      <c r="C2009" s="2">
        <f t="shared" si="186"/>
        <v>2.007176567021232</v>
      </c>
      <c r="D2009" s="2">
        <f t="shared" si="182"/>
        <v>2.0124955012946053</v>
      </c>
      <c r="E2009" s="2">
        <f t="shared" si="181"/>
        <v>-5.3189342733732659E-3</v>
      </c>
      <c r="F2009" s="2">
        <f t="shared" si="185"/>
        <v>1.7527766797448018E-2</v>
      </c>
      <c r="G2009" s="2">
        <f t="shared" si="183"/>
        <v>-2.2846701070821283E-2</v>
      </c>
      <c r="H2009" s="2" t="str">
        <f t="shared" si="184"/>
        <v>Hold</v>
      </c>
    </row>
    <row r="2010" spans="1:8" ht="13.5" x14ac:dyDescent="0.25">
      <c r="A2010" s="3">
        <f>TITRES_STAT!B2013</f>
        <v>44931</v>
      </c>
      <c r="B2010" s="6">
        <f>TITRES_STAT!D2013</f>
        <v>2.0299999999999998</v>
      </c>
      <c r="C2010" s="2">
        <f t="shared" si="186"/>
        <v>2.0060724797871963</v>
      </c>
      <c r="D2010" s="2">
        <f t="shared" si="182"/>
        <v>2.0137921308283384</v>
      </c>
      <c r="E2010" s="2">
        <f t="shared" si="181"/>
        <v>-7.7196510411421393E-3</v>
      </c>
      <c r="F2010" s="2">
        <f t="shared" si="185"/>
        <v>1.2478283229729987E-2</v>
      </c>
      <c r="G2010" s="2">
        <f t="shared" si="183"/>
        <v>-2.0197934270872124E-2</v>
      </c>
      <c r="H2010" s="2" t="str">
        <f t="shared" si="184"/>
        <v>Hold</v>
      </c>
    </row>
    <row r="2011" spans="1:8" ht="13.5" x14ac:dyDescent="0.25">
      <c r="A2011" s="3">
        <f>TITRES_STAT!B2014</f>
        <v>44932</v>
      </c>
      <c r="B2011" s="6">
        <f>TITRES_STAT!D2014</f>
        <v>2.0699999999999998</v>
      </c>
      <c r="C2011" s="2">
        <f t="shared" si="186"/>
        <v>1.9928305598199352</v>
      </c>
      <c r="D2011" s="2">
        <f t="shared" si="182"/>
        <v>2.0179556766929059</v>
      </c>
      <c r="E2011" s="2">
        <f t="shared" si="181"/>
        <v>-2.5125116872970699E-2</v>
      </c>
      <c r="F2011" s="2">
        <f t="shared" si="185"/>
        <v>4.9576032091898491E-3</v>
      </c>
      <c r="G2011" s="2">
        <f t="shared" si="183"/>
        <v>-3.0082720082160549E-2</v>
      </c>
      <c r="H2011" s="2" t="str">
        <f t="shared" si="184"/>
        <v>Hold</v>
      </c>
    </row>
    <row r="2012" spans="1:8" ht="13.5" x14ac:dyDescent="0.25">
      <c r="A2012" s="3">
        <f>TITRES_STAT!B2015</f>
        <v>44935</v>
      </c>
      <c r="B2012" s="6">
        <f>TITRES_STAT!D2015</f>
        <v>1.98</v>
      </c>
      <c r="C2012" s="2">
        <f t="shared" si="186"/>
        <v>1.9800873967707144</v>
      </c>
      <c r="D2012" s="2">
        <f t="shared" si="182"/>
        <v>2.0151441450860239</v>
      </c>
      <c r="E2012" s="2">
        <f t="shared" ref="E2012:E2075" si="187">C2012-D2012</f>
        <v>-3.5056748315309472E-2</v>
      </c>
      <c r="F2012" s="2">
        <f t="shared" si="185"/>
        <v>-3.0452670957100154E-3</v>
      </c>
      <c r="G2012" s="2">
        <f t="shared" si="183"/>
        <v>-3.2011481219599458E-2</v>
      </c>
      <c r="H2012" s="2" t="str">
        <f t="shared" si="184"/>
        <v>Hold</v>
      </c>
    </row>
    <row r="2013" spans="1:8" ht="13.5" x14ac:dyDescent="0.25">
      <c r="A2013" s="3">
        <f>TITRES_STAT!B2016</f>
        <v>44936</v>
      </c>
      <c r="B2013" s="6">
        <f>TITRES_STAT!D2016</f>
        <v>2.09</v>
      </c>
      <c r="C2013" s="2">
        <f t="shared" si="186"/>
        <v>1.9693047203444507</v>
      </c>
      <c r="D2013" s="2">
        <f t="shared" ref="D2013:D2076" si="188">$D$4*B2013+(1-$D$4)*D2012</f>
        <v>2.0206890232278001</v>
      </c>
      <c r="E2013" s="2">
        <f t="shared" si="187"/>
        <v>-5.1384302883349386E-2</v>
      </c>
      <c r="F2013" s="2">
        <f t="shared" si="185"/>
        <v>-1.271307425323789E-2</v>
      </c>
      <c r="G2013" s="2">
        <f t="shared" si="183"/>
        <v>-3.8671228630111493E-2</v>
      </c>
      <c r="H2013" s="2" t="str">
        <f t="shared" si="184"/>
        <v>Hold</v>
      </c>
    </row>
    <row r="2014" spans="1:8" ht="13.5" x14ac:dyDescent="0.25">
      <c r="A2014" s="3">
        <f>TITRES_STAT!B2017</f>
        <v>44937</v>
      </c>
      <c r="B2014" s="6">
        <f>TITRES_STAT!D2017</f>
        <v>2.09</v>
      </c>
      <c r="C2014" s="2">
        <f t="shared" si="186"/>
        <v>1.9601809172145352</v>
      </c>
      <c r="D2014" s="2">
        <f t="shared" si="188"/>
        <v>2.0258231696553706</v>
      </c>
      <c r="E2014" s="2">
        <f t="shared" si="187"/>
        <v>-6.5642252440835325E-2</v>
      </c>
      <c r="F2014" s="2">
        <f t="shared" si="185"/>
        <v>-2.3298909890757377E-2</v>
      </c>
      <c r="G2014" s="2">
        <f t="shared" si="183"/>
        <v>-4.2343342550077948E-2</v>
      </c>
      <c r="H2014" s="2" t="str">
        <f t="shared" si="184"/>
        <v>Hold</v>
      </c>
    </row>
    <row r="2015" spans="1:8" ht="13.5" x14ac:dyDescent="0.25">
      <c r="A2015" s="3">
        <f>TITRES_STAT!B2018</f>
        <v>44938</v>
      </c>
      <c r="B2015" s="6">
        <f>TITRES_STAT!D2018</f>
        <v>2.15</v>
      </c>
      <c r="C2015" s="2">
        <f t="shared" si="186"/>
        <v>1.964768468412299</v>
      </c>
      <c r="D2015" s="2">
        <f t="shared" si="188"/>
        <v>2.0350214533846023</v>
      </c>
      <c r="E2015" s="2">
        <f t="shared" si="187"/>
        <v>-7.0252984972303256E-2</v>
      </c>
      <c r="F2015" s="2">
        <f t="shared" si="185"/>
        <v>-3.268972490706655E-2</v>
      </c>
      <c r="G2015" s="2">
        <f t="shared" si="183"/>
        <v>-3.7563260065236706E-2</v>
      </c>
      <c r="H2015" s="2" t="str">
        <f t="shared" si="184"/>
        <v>Hold</v>
      </c>
    </row>
    <row r="2016" spans="1:8" ht="13.5" x14ac:dyDescent="0.25">
      <c r="A2016" s="3">
        <f>TITRES_STAT!B2019</f>
        <v>44939</v>
      </c>
      <c r="B2016" s="6">
        <f>TITRES_STAT!D2019</f>
        <v>2.15</v>
      </c>
      <c r="C2016" s="2">
        <f t="shared" si="186"/>
        <v>1.9778810117334837</v>
      </c>
      <c r="D2016" s="2">
        <f t="shared" si="188"/>
        <v>2.0435383827635207</v>
      </c>
      <c r="E2016" s="2">
        <f t="shared" si="187"/>
        <v>-6.5657371030036993E-2</v>
      </c>
      <c r="F2016" s="2">
        <f t="shared" si="185"/>
        <v>-3.9283254131660644E-2</v>
      </c>
      <c r="G2016" s="2">
        <f t="shared" si="183"/>
        <v>-2.6374116898376349E-2</v>
      </c>
      <c r="H2016" s="2" t="str">
        <f t="shared" si="184"/>
        <v>Hold</v>
      </c>
    </row>
    <row r="2017" spans="1:8" ht="13.5" x14ac:dyDescent="0.25">
      <c r="A2017" s="3">
        <f>TITRES_STAT!B2020</f>
        <v>44942</v>
      </c>
      <c r="B2017" s="6">
        <f>TITRES_STAT!D2020</f>
        <v>2.15</v>
      </c>
      <c r="C2017" s="2">
        <f t="shared" si="186"/>
        <v>1.9966685483898707</v>
      </c>
      <c r="D2017" s="2">
        <f t="shared" si="188"/>
        <v>2.0514244284847414</v>
      </c>
      <c r="E2017" s="2">
        <f t="shared" si="187"/>
        <v>-5.4755880094870646E-2</v>
      </c>
      <c r="F2017" s="2">
        <f t="shared" si="185"/>
        <v>-4.2377779324302645E-2</v>
      </c>
      <c r="G2017" s="2">
        <f t="shared" si="183"/>
        <v>-1.2378100770568001E-2</v>
      </c>
      <c r="H2017" s="2" t="str">
        <f t="shared" si="184"/>
        <v>Hold</v>
      </c>
    </row>
    <row r="2018" spans="1:8" ht="13.5" x14ac:dyDescent="0.25">
      <c r="A2018" s="3">
        <f>TITRES_STAT!B2021</f>
        <v>44943</v>
      </c>
      <c r="B2018" s="6">
        <f>TITRES_STAT!D2021</f>
        <v>2.12</v>
      </c>
      <c r="C2018" s="2">
        <f t="shared" si="186"/>
        <v>2.0079503101760445</v>
      </c>
      <c r="D2018" s="2">
        <f t="shared" si="188"/>
        <v>2.0565041004488345</v>
      </c>
      <c r="E2018" s="2">
        <f t="shared" si="187"/>
        <v>-4.8553790272789943E-2</v>
      </c>
      <c r="F2018" s="2">
        <f t="shared" si="185"/>
        <v>-4.3612981514000108E-2</v>
      </c>
      <c r="G2018" s="2">
        <f t="shared" si="183"/>
        <v>-4.9408087587898344E-3</v>
      </c>
      <c r="H2018" s="2" t="str">
        <f t="shared" si="184"/>
        <v>Hold</v>
      </c>
    </row>
    <row r="2019" spans="1:8" ht="13.5" x14ac:dyDescent="0.25">
      <c r="A2019" s="3">
        <f>TITRES_STAT!B2022</f>
        <v>44944</v>
      </c>
      <c r="B2019" s="6">
        <f>TITRES_STAT!D2022</f>
        <v>2</v>
      </c>
      <c r="C2019" s="2">
        <f t="shared" si="186"/>
        <v>2.0174964163028068</v>
      </c>
      <c r="D2019" s="2">
        <f t="shared" si="188"/>
        <v>2.0523186115266983</v>
      </c>
      <c r="E2019" s="2">
        <f t="shared" si="187"/>
        <v>-3.4822195223891406E-2</v>
      </c>
      <c r="F2019" s="2">
        <f t="shared" si="185"/>
        <v>-4.1854824255978369E-2</v>
      </c>
      <c r="G2019" s="2">
        <f t="shared" si="183"/>
        <v>7.0326290320869636E-3</v>
      </c>
      <c r="H2019" s="2" t="str">
        <f t="shared" si="184"/>
        <v>Sell</v>
      </c>
    </row>
    <row r="2020" spans="1:8" ht="13.5" x14ac:dyDescent="0.25">
      <c r="A2020" s="3">
        <f>TITRES_STAT!B2023</f>
        <v>44945</v>
      </c>
      <c r="B2020" s="6">
        <f>TITRES_STAT!D2023</f>
        <v>2.12</v>
      </c>
      <c r="C2020" s="2">
        <f t="shared" si="186"/>
        <v>2.0194200445639137</v>
      </c>
      <c r="D2020" s="2">
        <f t="shared" si="188"/>
        <v>2.0573320477099055</v>
      </c>
      <c r="E2020" s="2">
        <f t="shared" si="187"/>
        <v>-3.7912003145991857E-2</v>
      </c>
      <c r="F2020" s="2">
        <f t="shared" si="185"/>
        <v>-4.1066260033981068E-2</v>
      </c>
      <c r="G2020" s="2">
        <f t="shared" ref="G2020:G2083" si="189">E2020-F2020</f>
        <v>3.1542568879892111E-3</v>
      </c>
      <c r="H2020" s="2" t="str">
        <f t="shared" ref="H2020:H2083" si="190">IF(G2020&lt;0,"Hold","Sell")</f>
        <v>Sell</v>
      </c>
    </row>
    <row r="2021" spans="1:8" ht="13.5" x14ac:dyDescent="0.25">
      <c r="A2021" s="3">
        <f>TITRES_STAT!B2024</f>
        <v>44946</v>
      </c>
      <c r="B2021" s="6">
        <f>TITRES_STAT!D2024</f>
        <v>2.1800000000000002</v>
      </c>
      <c r="C2021" s="2">
        <f t="shared" si="186"/>
        <v>2.0272015761694653</v>
      </c>
      <c r="D2021" s="2">
        <f t="shared" si="188"/>
        <v>2.066418562694357</v>
      </c>
      <c r="E2021" s="2">
        <f t="shared" si="187"/>
        <v>-3.9216986524891695E-2</v>
      </c>
      <c r="F2021" s="2">
        <f t="shared" ref="F2021:F2084" si="191">(E2021*(2/(10)))+((1-(2/10))*F2020)</f>
        <v>-4.0696405332163191E-2</v>
      </c>
      <c r="G2021" s="2">
        <f t="shared" si="189"/>
        <v>1.4794188072714959E-3</v>
      </c>
      <c r="H2021" s="2" t="str">
        <f t="shared" si="190"/>
        <v>Sell</v>
      </c>
    </row>
    <row r="2022" spans="1:8" ht="13.5" x14ac:dyDescent="0.25">
      <c r="A2022" s="3">
        <f>TITRES_STAT!B2025</f>
        <v>44949</v>
      </c>
      <c r="B2022" s="6">
        <f>TITRES_STAT!D2025</f>
        <v>2.0499999999999998</v>
      </c>
      <c r="C2022" s="2">
        <f t="shared" si="186"/>
        <v>2.0199397952203166</v>
      </c>
      <c r="D2022" s="2">
        <f t="shared" si="188"/>
        <v>2.0652023728651452</v>
      </c>
      <c r="E2022" s="2">
        <f t="shared" si="187"/>
        <v>-4.526257764482855E-2</v>
      </c>
      <c r="F2022" s="2">
        <f t="shared" si="191"/>
        <v>-4.1609639794696264E-2</v>
      </c>
      <c r="G2022" s="2">
        <f t="shared" si="189"/>
        <v>-3.6529378501322859E-3</v>
      </c>
      <c r="H2022" s="2" t="str">
        <f t="shared" si="190"/>
        <v>Hold</v>
      </c>
    </row>
    <row r="2023" spans="1:8" ht="13.5" x14ac:dyDescent="0.25">
      <c r="A2023" s="3">
        <f>TITRES_STAT!B2026</f>
        <v>44950</v>
      </c>
      <c r="B2023" s="6">
        <f>TITRES_STAT!D2026</f>
        <v>2.0499999999999998</v>
      </c>
      <c r="C2023" s="2">
        <f t="shared" si="186"/>
        <v>2.030718288263345</v>
      </c>
      <c r="D2023" s="2">
        <f t="shared" si="188"/>
        <v>2.0640762711714307</v>
      </c>
      <c r="E2023" s="2">
        <f t="shared" si="187"/>
        <v>-3.335798290808567E-2</v>
      </c>
      <c r="F2023" s="2">
        <f t="shared" si="191"/>
        <v>-3.9959308417374148E-2</v>
      </c>
      <c r="G2023" s="2">
        <f t="shared" si="189"/>
        <v>6.6013255092884776E-3</v>
      </c>
      <c r="H2023" s="2" t="str">
        <f t="shared" si="190"/>
        <v>Sell</v>
      </c>
    </row>
    <row r="2024" spans="1:8" ht="13.5" x14ac:dyDescent="0.25">
      <c r="A2024" s="3">
        <f>TITRES_STAT!B2027</f>
        <v>44951</v>
      </c>
      <c r="B2024" s="6">
        <f>TITRES_STAT!D2027</f>
        <v>2.09</v>
      </c>
      <c r="C2024" s="2">
        <f t="shared" si="186"/>
        <v>2.0398385516074455</v>
      </c>
      <c r="D2024" s="2">
        <f t="shared" si="188"/>
        <v>2.0659965473809545</v>
      </c>
      <c r="E2024" s="2">
        <f t="shared" si="187"/>
        <v>-2.6157995773508969E-2</v>
      </c>
      <c r="F2024" s="2">
        <f t="shared" si="191"/>
        <v>-3.7199045888601116E-2</v>
      </c>
      <c r="G2024" s="2">
        <f t="shared" si="189"/>
        <v>1.1041050115092148E-2</v>
      </c>
      <c r="H2024" s="2" t="str">
        <f t="shared" si="190"/>
        <v>Sell</v>
      </c>
    </row>
    <row r="2025" spans="1:8" ht="13.5" x14ac:dyDescent="0.25">
      <c r="A2025" s="3">
        <f>TITRES_STAT!B2028</f>
        <v>44952</v>
      </c>
      <c r="B2025" s="6">
        <f>TITRES_STAT!D2028</f>
        <v>2.09</v>
      </c>
      <c r="C2025" s="2">
        <f t="shared" si="186"/>
        <v>2.0567864667447617</v>
      </c>
      <c r="D2025" s="2">
        <f t="shared" si="188"/>
        <v>2.0677745809082912</v>
      </c>
      <c r="E2025" s="2">
        <f t="shared" si="187"/>
        <v>-1.0988114163529517E-2</v>
      </c>
      <c r="F2025" s="2">
        <f t="shared" si="191"/>
        <v>-3.1956859543586798E-2</v>
      </c>
      <c r="G2025" s="2">
        <f t="shared" si="189"/>
        <v>2.0968745380057281E-2</v>
      </c>
      <c r="H2025" s="2" t="str">
        <f t="shared" si="190"/>
        <v>Sell</v>
      </c>
    </row>
    <row r="2026" spans="1:8" ht="13.5" x14ac:dyDescent="0.25">
      <c r="A2026" s="3">
        <f>TITRES_STAT!B2029</f>
        <v>44953</v>
      </c>
      <c r="B2026" s="6">
        <f>TITRES_STAT!D2029</f>
        <v>2.1</v>
      </c>
      <c r="C2026" s="2">
        <f t="shared" si="186"/>
        <v>2.0711270103224906</v>
      </c>
      <c r="D2026" s="2">
        <f t="shared" si="188"/>
        <v>2.0701616489891586</v>
      </c>
      <c r="E2026" s="2">
        <f t="shared" si="187"/>
        <v>9.6536133333202656E-4</v>
      </c>
      <c r="F2026" s="2">
        <f t="shared" si="191"/>
        <v>-2.5372415368203033E-2</v>
      </c>
      <c r="G2026" s="2">
        <f t="shared" si="189"/>
        <v>2.6337776701535059E-2</v>
      </c>
      <c r="H2026" s="2" t="str">
        <f t="shared" si="190"/>
        <v>Sell</v>
      </c>
    </row>
    <row r="2027" spans="1:8" ht="13.5" x14ac:dyDescent="0.25">
      <c r="A2027" s="3">
        <f>TITRES_STAT!B2030</f>
        <v>44956</v>
      </c>
      <c r="B2027" s="6">
        <f>TITRES_STAT!D2030</f>
        <v>2.1</v>
      </c>
      <c r="C2027" s="2">
        <f t="shared" si="186"/>
        <v>2.0832613164267229</v>
      </c>
      <c r="D2027" s="2">
        <f t="shared" si="188"/>
        <v>2.0723718972121841</v>
      </c>
      <c r="E2027" s="2">
        <f t="shared" si="187"/>
        <v>1.0889419214538787E-2</v>
      </c>
      <c r="F2027" s="2">
        <f t="shared" si="191"/>
        <v>-1.8120048451654672E-2</v>
      </c>
      <c r="G2027" s="2">
        <f t="shared" si="189"/>
        <v>2.9009467666193459E-2</v>
      </c>
      <c r="H2027" s="2" t="str">
        <f t="shared" si="190"/>
        <v>Sell</v>
      </c>
    </row>
    <row r="2028" spans="1:8" ht="13.5" x14ac:dyDescent="0.25">
      <c r="A2028" s="3">
        <f>TITRES_STAT!B2031</f>
        <v>44957</v>
      </c>
      <c r="B2028" s="6">
        <f>TITRES_STAT!D2031</f>
        <v>2.14</v>
      </c>
      <c r="C2028" s="2">
        <f t="shared" si="186"/>
        <v>2.0889134215918426</v>
      </c>
      <c r="D2028" s="2">
        <f t="shared" si="188"/>
        <v>2.0773813863075778</v>
      </c>
      <c r="E2028" s="2">
        <f t="shared" si="187"/>
        <v>1.1532035284264719E-2</v>
      </c>
      <c r="F2028" s="2">
        <f t="shared" si="191"/>
        <v>-1.2189631704470794E-2</v>
      </c>
      <c r="G2028" s="2">
        <f t="shared" si="189"/>
        <v>2.3721666988735512E-2</v>
      </c>
      <c r="H2028" s="2" t="str">
        <f t="shared" si="190"/>
        <v>Sell</v>
      </c>
    </row>
    <row r="2029" spans="1:8" ht="13.5" x14ac:dyDescent="0.25">
      <c r="A2029" s="3">
        <f>TITRES_STAT!B2032</f>
        <v>44958</v>
      </c>
      <c r="B2029" s="6">
        <f>TITRES_STAT!D2032</f>
        <v>2.0699999999999998</v>
      </c>
      <c r="C2029" s="2">
        <f t="shared" si="186"/>
        <v>2.0752344336546358</v>
      </c>
      <c r="D2029" s="2">
        <f t="shared" si="188"/>
        <v>2.0768346169514609</v>
      </c>
      <c r="E2029" s="2">
        <f t="shared" si="187"/>
        <v>-1.6001832968250973E-3</v>
      </c>
      <c r="F2029" s="2">
        <f t="shared" si="191"/>
        <v>-1.0071742022941655E-2</v>
      </c>
      <c r="G2029" s="2">
        <f t="shared" si="189"/>
        <v>8.4715587261165581E-3</v>
      </c>
      <c r="H2029" s="2" t="str">
        <f t="shared" si="190"/>
        <v>Sell</v>
      </c>
    </row>
    <row r="2030" spans="1:8" ht="13.5" x14ac:dyDescent="0.25">
      <c r="A2030" s="3">
        <f>TITRES_STAT!B2033</f>
        <v>44959</v>
      </c>
      <c r="B2030" s="6">
        <f>TITRES_STAT!D2033</f>
        <v>2.12</v>
      </c>
      <c r="C2030" s="2">
        <f t="shared" si="186"/>
        <v>2.0821214438616149</v>
      </c>
      <c r="D2030" s="2">
        <f t="shared" si="188"/>
        <v>2.0800320527328342</v>
      </c>
      <c r="E2030" s="2">
        <f t="shared" si="187"/>
        <v>2.0893911287807043E-3</v>
      </c>
      <c r="F2030" s="2">
        <f t="shared" si="191"/>
        <v>-7.6395153925971834E-3</v>
      </c>
      <c r="G2030" s="2">
        <f t="shared" si="189"/>
        <v>9.7289065213778878E-3</v>
      </c>
      <c r="H2030" s="2" t="str">
        <f t="shared" si="190"/>
        <v>Sell</v>
      </c>
    </row>
    <row r="2031" spans="1:8" ht="13.5" x14ac:dyDescent="0.25">
      <c r="A2031" s="3">
        <f>TITRES_STAT!B2034</f>
        <v>44960</v>
      </c>
      <c r="B2031" s="6">
        <f>TITRES_STAT!D2034</f>
        <v>2.1800000000000002</v>
      </c>
      <c r="C2031" s="2">
        <f t="shared" si="186"/>
        <v>2.0971796832675205</v>
      </c>
      <c r="D2031" s="2">
        <f t="shared" si="188"/>
        <v>2.0874370858637352</v>
      </c>
      <c r="E2031" s="2">
        <f t="shared" si="187"/>
        <v>9.742597403785247E-3</v>
      </c>
      <c r="F2031" s="2">
        <f t="shared" si="191"/>
        <v>-4.1630928333206974E-3</v>
      </c>
      <c r="G2031" s="2">
        <f t="shared" si="189"/>
        <v>1.3905690237105944E-2</v>
      </c>
      <c r="H2031" s="2" t="str">
        <f t="shared" si="190"/>
        <v>Sell</v>
      </c>
    </row>
    <row r="2032" spans="1:8" ht="13.5" x14ac:dyDescent="0.25">
      <c r="A2032" s="3">
        <f>TITRES_STAT!B2035</f>
        <v>44963</v>
      </c>
      <c r="B2032" s="6">
        <f>TITRES_STAT!D2035</f>
        <v>2.1800000000000002</v>
      </c>
      <c r="C2032" s="2">
        <f t="shared" si="186"/>
        <v>2.0899212704571326</v>
      </c>
      <c r="D2032" s="2">
        <f t="shared" si="188"/>
        <v>2.0942935980219772</v>
      </c>
      <c r="E2032" s="2">
        <f t="shared" si="187"/>
        <v>-4.3723275648446247E-3</v>
      </c>
      <c r="F2032" s="2">
        <f t="shared" si="191"/>
        <v>-4.2049397796254826E-3</v>
      </c>
      <c r="G2032" s="2">
        <f t="shared" si="189"/>
        <v>-1.6738778521914206E-4</v>
      </c>
      <c r="H2032" s="2" t="str">
        <f t="shared" si="190"/>
        <v>Hold</v>
      </c>
    </row>
    <row r="2033" spans="1:8" ht="13.5" x14ac:dyDescent="0.25">
      <c r="A2033" s="3">
        <f>TITRES_STAT!B2036</f>
        <v>44964</v>
      </c>
      <c r="B2033" s="6">
        <f>TITRES_STAT!D2036</f>
        <v>2.16</v>
      </c>
      <c r="C2033" s="2">
        <f t="shared" si="186"/>
        <v>2.0837795365406508</v>
      </c>
      <c r="D2033" s="2">
        <f t="shared" si="188"/>
        <v>2.0991607389092382</v>
      </c>
      <c r="E2033" s="2">
        <f t="shared" si="187"/>
        <v>-1.538120236858731E-2</v>
      </c>
      <c r="F2033" s="2">
        <f t="shared" si="191"/>
        <v>-6.4401922974178481E-3</v>
      </c>
      <c r="G2033" s="2">
        <f t="shared" si="189"/>
        <v>-8.9410100711694619E-3</v>
      </c>
      <c r="H2033" s="2" t="str">
        <f t="shared" si="190"/>
        <v>Hold</v>
      </c>
    </row>
    <row r="2034" spans="1:8" ht="13.5" x14ac:dyDescent="0.25">
      <c r="A2034" s="3">
        <f>TITRES_STAT!B2037</f>
        <v>44965</v>
      </c>
      <c r="B2034" s="6">
        <f>TITRES_STAT!D2037</f>
        <v>2.16</v>
      </c>
      <c r="C2034" s="2">
        <f t="shared" si="186"/>
        <v>2.0847365309190122</v>
      </c>
      <c r="D2034" s="2">
        <f t="shared" si="188"/>
        <v>2.1036673508418873</v>
      </c>
      <c r="E2034" s="2">
        <f t="shared" si="187"/>
        <v>-1.8930819922875042E-2</v>
      </c>
      <c r="F2034" s="2">
        <f t="shared" si="191"/>
        <v>-8.9383178225092876E-3</v>
      </c>
      <c r="G2034" s="2">
        <f t="shared" si="189"/>
        <v>-9.9925021003657542E-3</v>
      </c>
      <c r="H2034" s="2" t="str">
        <f t="shared" si="190"/>
        <v>Hold</v>
      </c>
    </row>
    <row r="2035" spans="1:8" ht="13.5" x14ac:dyDescent="0.25">
      <c r="A2035" s="3">
        <f>TITRES_STAT!B2038</f>
        <v>44966</v>
      </c>
      <c r="B2035" s="6">
        <f>TITRES_STAT!D2038</f>
        <v>2.17</v>
      </c>
      <c r="C2035" s="2">
        <f t="shared" si="186"/>
        <v>2.0855462953930104</v>
      </c>
      <c r="D2035" s="2">
        <f t="shared" si="188"/>
        <v>2.1085808804091548</v>
      </c>
      <c r="E2035" s="2">
        <f t="shared" si="187"/>
        <v>-2.3034585016144415E-2</v>
      </c>
      <c r="F2035" s="2">
        <f t="shared" si="191"/>
        <v>-1.1757571261236315E-2</v>
      </c>
      <c r="G2035" s="2">
        <f t="shared" si="189"/>
        <v>-1.12770137549081E-2</v>
      </c>
      <c r="H2035" s="2" t="str">
        <f t="shared" si="190"/>
        <v>Hold</v>
      </c>
    </row>
    <row r="2036" spans="1:8" ht="13.5" x14ac:dyDescent="0.25">
      <c r="A2036" s="3">
        <f>TITRES_STAT!B2039</f>
        <v>44967</v>
      </c>
      <c r="B2036" s="6">
        <f>TITRES_STAT!D2039</f>
        <v>2.2599999999999998</v>
      </c>
      <c r="C2036" s="2">
        <f t="shared" si="186"/>
        <v>2.0877699422556244</v>
      </c>
      <c r="D2036" s="2">
        <f t="shared" si="188"/>
        <v>2.1197971114899583</v>
      </c>
      <c r="E2036" s="2">
        <f t="shared" si="187"/>
        <v>-3.2027169234333908E-2</v>
      </c>
      <c r="F2036" s="2">
        <f t="shared" si="191"/>
        <v>-1.5811490855855835E-2</v>
      </c>
      <c r="G2036" s="2">
        <f t="shared" si="189"/>
        <v>-1.6215678378478073E-2</v>
      </c>
      <c r="H2036" s="2" t="str">
        <f t="shared" si="190"/>
        <v>Hold</v>
      </c>
    </row>
    <row r="2037" spans="1:8" ht="13.5" x14ac:dyDescent="0.25">
      <c r="A2037" s="3">
        <f>TITRES_STAT!B2040</f>
        <v>44970</v>
      </c>
      <c r="B2037" s="6">
        <f>TITRES_STAT!D2040</f>
        <v>2.2599999999999998</v>
      </c>
      <c r="C2037" s="2">
        <f t="shared" si="186"/>
        <v>2.0896514896009131</v>
      </c>
      <c r="D2037" s="2">
        <f t="shared" si="188"/>
        <v>2.1301825106388503</v>
      </c>
      <c r="E2037" s="2">
        <f t="shared" si="187"/>
        <v>-4.0531021037937265E-2</v>
      </c>
      <c r="F2037" s="2">
        <f t="shared" si="191"/>
        <v>-2.075539689227212E-2</v>
      </c>
      <c r="G2037" s="2">
        <f t="shared" si="189"/>
        <v>-1.9775624145665145E-2</v>
      </c>
      <c r="H2037" s="2" t="str">
        <f t="shared" si="190"/>
        <v>Hold</v>
      </c>
    </row>
    <row r="2038" spans="1:8" ht="13.5" x14ac:dyDescent="0.25">
      <c r="A2038" s="3">
        <f>TITRES_STAT!B2041</f>
        <v>44971</v>
      </c>
      <c r="B2038" s="6">
        <f>TITRES_STAT!D2041</f>
        <v>2.2599999999999998</v>
      </c>
      <c r="C2038" s="2">
        <f t="shared" si="186"/>
        <v>2.0973974142776957</v>
      </c>
      <c r="D2038" s="2">
        <f t="shared" si="188"/>
        <v>2.1397986209618982</v>
      </c>
      <c r="E2038" s="2">
        <f t="shared" si="187"/>
        <v>-4.2401206684202553E-2</v>
      </c>
      <c r="F2038" s="2">
        <f t="shared" si="191"/>
        <v>-2.508455885065821E-2</v>
      </c>
      <c r="G2038" s="2">
        <f t="shared" si="189"/>
        <v>-1.7316647833544342E-2</v>
      </c>
      <c r="H2038" s="2" t="str">
        <f t="shared" si="190"/>
        <v>Hold</v>
      </c>
    </row>
    <row r="2039" spans="1:8" ht="13.5" x14ac:dyDescent="0.25">
      <c r="A2039" s="3">
        <f>TITRES_STAT!B2042</f>
        <v>44972</v>
      </c>
      <c r="B2039" s="6">
        <f>TITRES_STAT!D2042</f>
        <v>2.2000000000000002</v>
      </c>
      <c r="C2039" s="2">
        <f t="shared" si="186"/>
        <v>2.0931824274657425</v>
      </c>
      <c r="D2039" s="2">
        <f t="shared" si="188"/>
        <v>2.1442579823721282</v>
      </c>
      <c r="E2039" s="2">
        <f t="shared" si="187"/>
        <v>-5.1075554906385712E-2</v>
      </c>
      <c r="F2039" s="2">
        <f t="shared" si="191"/>
        <v>-3.0282758061803711E-2</v>
      </c>
      <c r="G2039" s="2">
        <f t="shared" si="189"/>
        <v>-2.0792796844582E-2</v>
      </c>
      <c r="H2039" s="2" t="str">
        <f t="shared" si="190"/>
        <v>Hold</v>
      </c>
    </row>
    <row r="2040" spans="1:8" ht="13.5" x14ac:dyDescent="0.25">
      <c r="A2040" s="3">
        <f>TITRES_STAT!B2043</f>
        <v>44973</v>
      </c>
      <c r="B2040" s="6">
        <f>TITRES_STAT!D2043</f>
        <v>2.2000000000000002</v>
      </c>
      <c r="C2040" s="2">
        <f t="shared" si="186"/>
        <v>2.0973082078556282</v>
      </c>
      <c r="D2040" s="2">
        <f t="shared" si="188"/>
        <v>2.1483870207149334</v>
      </c>
      <c r="E2040" s="2">
        <f t="shared" si="187"/>
        <v>-5.1078812859305156E-2</v>
      </c>
      <c r="F2040" s="2">
        <f t="shared" si="191"/>
        <v>-3.4441969021304003E-2</v>
      </c>
      <c r="G2040" s="2">
        <f t="shared" si="189"/>
        <v>-1.6636843838001153E-2</v>
      </c>
      <c r="H2040" s="2" t="str">
        <f t="shared" si="190"/>
        <v>Hold</v>
      </c>
    </row>
    <row r="2041" spans="1:8" ht="13.5" x14ac:dyDescent="0.25">
      <c r="A2041" s="3">
        <f>TITRES_STAT!B2044</f>
        <v>44974</v>
      </c>
      <c r="B2041" s="6">
        <f>TITRES_STAT!D2044</f>
        <v>2.2000000000000002</v>
      </c>
      <c r="C2041" s="2">
        <f t="shared" si="186"/>
        <v>2.1100300220316854</v>
      </c>
      <c r="D2041" s="2">
        <f t="shared" si="188"/>
        <v>2.1522102043656792</v>
      </c>
      <c r="E2041" s="2">
        <f t="shared" si="187"/>
        <v>-4.2180182333993788E-2</v>
      </c>
      <c r="F2041" s="2">
        <f t="shared" si="191"/>
        <v>-3.598961168384196E-2</v>
      </c>
      <c r="G2041" s="2">
        <f t="shared" si="189"/>
        <v>-6.1905706501518276E-3</v>
      </c>
      <c r="H2041" s="2" t="str">
        <f t="shared" si="190"/>
        <v>Hold</v>
      </c>
    </row>
    <row r="2042" spans="1:8" ht="13.5" x14ac:dyDescent="0.25">
      <c r="A2042" s="3">
        <f>TITRES_STAT!B2045</f>
        <v>44977</v>
      </c>
      <c r="B2042" s="6">
        <f>TITRES_STAT!D2045</f>
        <v>2.2400000000000002</v>
      </c>
      <c r="C2042" s="2">
        <f t="shared" si="186"/>
        <v>2.1207946340268107</v>
      </c>
      <c r="D2042" s="2">
        <f t="shared" si="188"/>
        <v>2.1587131521904439</v>
      </c>
      <c r="E2042" s="2">
        <f t="shared" si="187"/>
        <v>-3.791851816363323E-2</v>
      </c>
      <c r="F2042" s="2">
        <f t="shared" si="191"/>
        <v>-3.637539297980022E-2</v>
      </c>
      <c r="G2042" s="2">
        <f t="shared" si="189"/>
        <v>-1.5431251838330107E-3</v>
      </c>
      <c r="H2042" s="2" t="str">
        <f t="shared" si="190"/>
        <v>Hold</v>
      </c>
    </row>
    <row r="2043" spans="1:8" ht="13.5" x14ac:dyDescent="0.25">
      <c r="A2043" s="3">
        <f>TITRES_STAT!B2046</f>
        <v>44978</v>
      </c>
      <c r="B2043" s="6">
        <f>TITRES_STAT!D2046</f>
        <v>2.2599999999999998</v>
      </c>
      <c r="C2043" s="2">
        <f t="shared" si="186"/>
        <v>2.1268262287919169</v>
      </c>
      <c r="D2043" s="2">
        <f t="shared" si="188"/>
        <v>2.1662158816578185</v>
      </c>
      <c r="E2043" s="2">
        <f t="shared" si="187"/>
        <v>-3.9389652865901681E-2</v>
      </c>
      <c r="F2043" s="2">
        <f t="shared" si="191"/>
        <v>-3.6978244957020512E-2</v>
      </c>
      <c r="G2043" s="2">
        <f t="shared" si="189"/>
        <v>-2.4114079088811691E-3</v>
      </c>
      <c r="H2043" s="2" t="str">
        <f t="shared" si="190"/>
        <v>Hold</v>
      </c>
    </row>
    <row r="2044" spans="1:8" ht="13.5" x14ac:dyDescent="0.25">
      <c r="A2044" s="3">
        <f>TITRES_STAT!B2047</f>
        <v>44979</v>
      </c>
      <c r="B2044" s="6">
        <f>TITRES_STAT!D2047</f>
        <v>2.2799999999999998</v>
      </c>
      <c r="C2044" s="2">
        <f t="shared" si="186"/>
        <v>2.1319298859008526</v>
      </c>
      <c r="D2044" s="2">
        <f t="shared" si="188"/>
        <v>2.1746443348683506</v>
      </c>
      <c r="E2044" s="2">
        <f t="shared" si="187"/>
        <v>-4.2714448967497987E-2</v>
      </c>
      <c r="F2044" s="2">
        <f t="shared" si="191"/>
        <v>-3.8125485759116007E-2</v>
      </c>
      <c r="G2044" s="2">
        <f t="shared" si="189"/>
        <v>-4.5889632083819798E-3</v>
      </c>
      <c r="H2044" s="2" t="str">
        <f t="shared" si="190"/>
        <v>Hold</v>
      </c>
    </row>
    <row r="2045" spans="1:8" ht="13.5" x14ac:dyDescent="0.25">
      <c r="A2045" s="3">
        <f>TITRES_STAT!B2048</f>
        <v>44980</v>
      </c>
      <c r="B2045" s="6">
        <f>TITRES_STAT!D2048</f>
        <v>2.2799999999999998</v>
      </c>
      <c r="C2045" s="2">
        <f t="shared" si="186"/>
        <v>2.1377868265314905</v>
      </c>
      <c r="D2045" s="2">
        <f t="shared" si="188"/>
        <v>2.1824484582114358</v>
      </c>
      <c r="E2045" s="2">
        <f t="shared" si="187"/>
        <v>-4.4661631679945302E-2</v>
      </c>
      <c r="F2045" s="2">
        <f t="shared" si="191"/>
        <v>-3.9432714943281863E-2</v>
      </c>
      <c r="G2045" s="2">
        <f t="shared" si="189"/>
        <v>-5.2289167366634387E-3</v>
      </c>
      <c r="H2045" s="2" t="str">
        <f t="shared" si="190"/>
        <v>Hold</v>
      </c>
    </row>
    <row r="2046" spans="1:8" ht="13.5" x14ac:dyDescent="0.25">
      <c r="A2046" s="3">
        <f>TITRES_STAT!B2049</f>
        <v>44981</v>
      </c>
      <c r="B2046" s="6">
        <f>TITRES_STAT!D2049</f>
        <v>2.27</v>
      </c>
      <c r="C2046" s="2">
        <f t="shared" si="186"/>
        <v>2.1565888532189534</v>
      </c>
      <c r="D2046" s="2">
        <f t="shared" si="188"/>
        <v>2.1889337576031811</v>
      </c>
      <c r="E2046" s="2">
        <f t="shared" si="187"/>
        <v>-3.2344904384227657E-2</v>
      </c>
      <c r="F2046" s="2">
        <f t="shared" si="191"/>
        <v>-3.8015152831471027E-2</v>
      </c>
      <c r="G2046" s="2">
        <f t="shared" si="189"/>
        <v>5.6702484472433701E-3</v>
      </c>
      <c r="H2046" s="2" t="str">
        <f t="shared" si="190"/>
        <v>Sell</v>
      </c>
    </row>
    <row r="2047" spans="1:8" ht="13.5" x14ac:dyDescent="0.25">
      <c r="A2047" s="3">
        <f>TITRES_STAT!B2050</f>
        <v>44984</v>
      </c>
      <c r="B2047" s="6">
        <f>TITRES_STAT!D2050</f>
        <v>2.4</v>
      </c>
      <c r="C2047" s="2">
        <f t="shared" si="186"/>
        <v>2.1724982604160377</v>
      </c>
      <c r="D2047" s="2">
        <f t="shared" si="188"/>
        <v>2.2045682940770193</v>
      </c>
      <c r="E2047" s="2">
        <f t="shared" si="187"/>
        <v>-3.2070033660981601E-2</v>
      </c>
      <c r="F2047" s="2">
        <f t="shared" si="191"/>
        <v>-3.6826128997373142E-2</v>
      </c>
      <c r="G2047" s="2">
        <f t="shared" si="189"/>
        <v>4.7560953363915415E-3</v>
      </c>
      <c r="H2047" s="2" t="str">
        <f t="shared" si="190"/>
        <v>Sell</v>
      </c>
    </row>
    <row r="2048" spans="1:8" ht="13.5" x14ac:dyDescent="0.25">
      <c r="A2048" s="3">
        <f>TITRES_STAT!B2051</f>
        <v>44985</v>
      </c>
      <c r="B2048" s="6">
        <f>TITRES_STAT!D2051</f>
        <v>2.54</v>
      </c>
      <c r="C2048" s="2">
        <f t="shared" si="186"/>
        <v>2.1859600665058778</v>
      </c>
      <c r="D2048" s="2">
        <f t="shared" si="188"/>
        <v>2.2294150871083511</v>
      </c>
      <c r="E2048" s="2">
        <f t="shared" si="187"/>
        <v>-4.3455020602473304E-2</v>
      </c>
      <c r="F2048" s="2">
        <f t="shared" si="191"/>
        <v>-3.8151907318393172E-2</v>
      </c>
      <c r="G2048" s="2">
        <f t="shared" si="189"/>
        <v>-5.3031132840801326E-3</v>
      </c>
      <c r="H2048" s="2" t="str">
        <f t="shared" si="190"/>
        <v>Hold</v>
      </c>
    </row>
    <row r="2049" spans="1:8" ht="13.5" x14ac:dyDescent="0.25">
      <c r="A2049" s="3">
        <f>TITRES_STAT!B2052</f>
        <v>44986</v>
      </c>
      <c r="B2049" s="6">
        <f>TITRES_STAT!D2052</f>
        <v>2.6</v>
      </c>
      <c r="C2049" s="2">
        <f t="shared" si="186"/>
        <v>2.1881200562742045</v>
      </c>
      <c r="D2049" s="2">
        <f t="shared" si="188"/>
        <v>2.2568658213966213</v>
      </c>
      <c r="E2049" s="2">
        <f t="shared" si="187"/>
        <v>-6.8745765122416813E-2</v>
      </c>
      <c r="F2049" s="2">
        <f t="shared" si="191"/>
        <v>-4.4270678879197903E-2</v>
      </c>
      <c r="G2049" s="2">
        <f t="shared" si="189"/>
        <v>-2.447508624321891E-2</v>
      </c>
      <c r="H2049" s="2" t="str">
        <f t="shared" si="190"/>
        <v>Hold</v>
      </c>
    </row>
    <row r="2050" spans="1:8" ht="13.5" x14ac:dyDescent="0.25">
      <c r="A2050" s="3">
        <f>TITRES_STAT!B2053</f>
        <v>44987</v>
      </c>
      <c r="B2050" s="6">
        <f>TITRES_STAT!D2053</f>
        <v>2.5</v>
      </c>
      <c r="C2050" s="2">
        <f t="shared" si="186"/>
        <v>2.1899477399243268</v>
      </c>
      <c r="D2050" s="2">
        <f t="shared" si="188"/>
        <v>2.274875760552427</v>
      </c>
      <c r="E2050" s="2">
        <f t="shared" si="187"/>
        <v>-8.4928020628100231E-2</v>
      </c>
      <c r="F2050" s="2">
        <f t="shared" si="191"/>
        <v>-5.2402147228978374E-2</v>
      </c>
      <c r="G2050" s="2">
        <f t="shared" si="189"/>
        <v>-3.2525873399121857E-2</v>
      </c>
      <c r="H2050" s="2" t="str">
        <f t="shared" si="190"/>
        <v>Hold</v>
      </c>
    </row>
    <row r="2051" spans="1:8" ht="13.5" x14ac:dyDescent="0.25">
      <c r="A2051" s="3">
        <f>TITRES_STAT!B2054</f>
        <v>44988</v>
      </c>
      <c r="B2051" s="6">
        <f>TITRES_STAT!D2054</f>
        <v>2.5</v>
      </c>
      <c r="C2051" s="2">
        <f t="shared" si="186"/>
        <v>2.1914942414744303</v>
      </c>
      <c r="D2051" s="2">
        <f t="shared" si="188"/>
        <v>2.2915516301411363</v>
      </c>
      <c r="E2051" s="2">
        <f t="shared" si="187"/>
        <v>-0.10005738866670599</v>
      </c>
      <c r="F2051" s="2">
        <f t="shared" si="191"/>
        <v>-6.1933195516523903E-2</v>
      </c>
      <c r="G2051" s="2">
        <f t="shared" si="189"/>
        <v>-3.812419315018209E-2</v>
      </c>
      <c r="H2051" s="2" t="str">
        <f t="shared" si="190"/>
        <v>Hold</v>
      </c>
    </row>
    <row r="2052" spans="1:8" ht="13.5" x14ac:dyDescent="0.25">
      <c r="A2052" s="3">
        <f>TITRES_STAT!B2055</f>
        <v>44991</v>
      </c>
      <c r="B2052" s="6">
        <f>TITRES_STAT!D2055</f>
        <v>2.59</v>
      </c>
      <c r="C2052" s="2">
        <f t="shared" si="186"/>
        <v>2.1989566658629793</v>
      </c>
      <c r="D2052" s="2">
        <f t="shared" si="188"/>
        <v>2.3136589167973485</v>
      </c>
      <c r="E2052" s="2">
        <f t="shared" si="187"/>
        <v>-0.11470225093436914</v>
      </c>
      <c r="F2052" s="2">
        <f t="shared" si="191"/>
        <v>-7.2487006600092954E-2</v>
      </c>
      <c r="G2052" s="2">
        <f t="shared" si="189"/>
        <v>-4.2215244334276189E-2</v>
      </c>
      <c r="H2052" s="2" t="str">
        <f t="shared" si="190"/>
        <v>Hold</v>
      </c>
    </row>
    <row r="2053" spans="1:8" ht="13.5" x14ac:dyDescent="0.25">
      <c r="A2053" s="3">
        <f>TITRES_STAT!B2056</f>
        <v>44992</v>
      </c>
      <c r="B2053" s="6">
        <f>TITRES_STAT!D2056</f>
        <v>2.44</v>
      </c>
      <c r="C2053" s="2">
        <f t="shared" si="186"/>
        <v>2.2083479480379054</v>
      </c>
      <c r="D2053" s="2">
        <f t="shared" si="188"/>
        <v>2.3230175155531008</v>
      </c>
      <c r="E2053" s="2">
        <f t="shared" si="187"/>
        <v>-0.11466956751519541</v>
      </c>
      <c r="F2053" s="2">
        <f t="shared" si="191"/>
        <v>-8.0923518783113449E-2</v>
      </c>
      <c r="G2053" s="2">
        <f t="shared" si="189"/>
        <v>-3.3746048732081965E-2</v>
      </c>
      <c r="H2053" s="2" t="str">
        <f t="shared" si="190"/>
        <v>Hold</v>
      </c>
    </row>
    <row r="2054" spans="1:8" ht="13.5" x14ac:dyDescent="0.25">
      <c r="A2054" s="3">
        <f>TITRES_STAT!B2057</f>
        <v>44993</v>
      </c>
      <c r="B2054" s="6">
        <f>TITRES_STAT!D2057</f>
        <v>2.48</v>
      </c>
      <c r="C2054" s="2">
        <f t="shared" si="186"/>
        <v>2.2193713406474584</v>
      </c>
      <c r="D2054" s="2">
        <f t="shared" si="188"/>
        <v>2.3346458477343526</v>
      </c>
      <c r="E2054" s="2">
        <f t="shared" si="187"/>
        <v>-0.11527450708689413</v>
      </c>
      <c r="F2054" s="2">
        <f t="shared" si="191"/>
        <v>-8.7793716443869588E-2</v>
      </c>
      <c r="G2054" s="2">
        <f t="shared" si="189"/>
        <v>-2.7480790643024541E-2</v>
      </c>
      <c r="H2054" s="2" t="str">
        <f t="shared" si="190"/>
        <v>Hold</v>
      </c>
    </row>
    <row r="2055" spans="1:8" ht="13.5" x14ac:dyDescent="0.25">
      <c r="A2055" s="3">
        <f>TITRES_STAT!B2058</f>
        <v>44994</v>
      </c>
      <c r="B2055" s="6">
        <f>TITRES_STAT!D2058</f>
        <v>2.48</v>
      </c>
      <c r="C2055" s="2">
        <f t="shared" si="186"/>
        <v>2.2286988267016956</v>
      </c>
      <c r="D2055" s="2">
        <f t="shared" si="188"/>
        <v>2.3454128219762524</v>
      </c>
      <c r="E2055" s="2">
        <f t="shared" si="187"/>
        <v>-0.11671399527455684</v>
      </c>
      <c r="F2055" s="2">
        <f t="shared" si="191"/>
        <v>-9.3577772210007043E-2</v>
      </c>
      <c r="G2055" s="2">
        <f t="shared" si="189"/>
        <v>-2.3136223064549793E-2</v>
      </c>
      <c r="H2055" s="2" t="str">
        <f t="shared" si="190"/>
        <v>Hold</v>
      </c>
    </row>
    <row r="2056" spans="1:8" ht="13.5" x14ac:dyDescent="0.25">
      <c r="A2056" s="3">
        <f>TITRES_STAT!B2059</f>
        <v>44995</v>
      </c>
      <c r="B2056" s="6">
        <f>TITRES_STAT!D2059</f>
        <v>2.5</v>
      </c>
      <c r="C2056" s="2">
        <f t="shared" si="186"/>
        <v>2.2350528533629732</v>
      </c>
      <c r="D2056" s="2">
        <f t="shared" si="188"/>
        <v>2.3568637240520856</v>
      </c>
      <c r="E2056" s="2">
        <f t="shared" si="187"/>
        <v>-0.12181087068911234</v>
      </c>
      <c r="F2056" s="2">
        <f t="shared" si="191"/>
        <v>-9.9224391905828102E-2</v>
      </c>
      <c r="G2056" s="2">
        <f t="shared" si="189"/>
        <v>-2.2586478783284236E-2</v>
      </c>
      <c r="H2056" s="2" t="str">
        <f t="shared" si="190"/>
        <v>Hold</v>
      </c>
    </row>
    <row r="2057" spans="1:8" ht="13.5" x14ac:dyDescent="0.25">
      <c r="A2057" s="3">
        <f>TITRES_STAT!B2060</f>
        <v>44998</v>
      </c>
      <c r="B2057" s="6">
        <f>TITRES_STAT!D2060</f>
        <v>2.4900000000000002</v>
      </c>
      <c r="C2057" s="2">
        <f t="shared" si="186"/>
        <v>2.2604293374609776</v>
      </c>
      <c r="D2057" s="2">
        <f t="shared" si="188"/>
        <v>2.3667256704185977</v>
      </c>
      <c r="E2057" s="2">
        <f t="shared" si="187"/>
        <v>-0.10629633295762009</v>
      </c>
      <c r="F2057" s="2">
        <f t="shared" si="191"/>
        <v>-0.10063878011618652</v>
      </c>
      <c r="G2057" s="2">
        <f t="shared" si="189"/>
        <v>-5.6575528414335718E-3</v>
      </c>
      <c r="H2057" s="2" t="str">
        <f t="shared" si="190"/>
        <v>Hold</v>
      </c>
    </row>
    <row r="2058" spans="1:8" ht="13.5" x14ac:dyDescent="0.25">
      <c r="A2058" s="3">
        <f>TITRES_STAT!B2061</f>
        <v>44999</v>
      </c>
      <c r="B2058" s="6">
        <f>TITRES_STAT!D2061</f>
        <v>2.35</v>
      </c>
      <c r="C2058" s="2">
        <f t="shared" si="186"/>
        <v>2.3034402086208274</v>
      </c>
      <c r="D2058" s="2">
        <f t="shared" si="188"/>
        <v>2.3654867318690718</v>
      </c>
      <c r="E2058" s="2">
        <f t="shared" si="187"/>
        <v>-6.2046523248244334E-2</v>
      </c>
      <c r="F2058" s="2">
        <f t="shared" si="191"/>
        <v>-9.2920328742598091E-2</v>
      </c>
      <c r="G2058" s="2">
        <f t="shared" si="189"/>
        <v>3.0873805494353757E-2</v>
      </c>
      <c r="H2058" s="2" t="str">
        <f t="shared" si="190"/>
        <v>Sell</v>
      </c>
    </row>
    <row r="2059" spans="1:8" ht="13.5" x14ac:dyDescent="0.25">
      <c r="A2059" s="3">
        <f>TITRES_STAT!B2062</f>
        <v>45000</v>
      </c>
      <c r="B2059" s="6">
        <f>TITRES_STAT!D2062</f>
        <v>2.37</v>
      </c>
      <c r="C2059" s="2">
        <f t="shared" si="186"/>
        <v>2.3490647919099308</v>
      </c>
      <c r="D2059" s="2">
        <f t="shared" si="188"/>
        <v>2.3658210480269184</v>
      </c>
      <c r="E2059" s="2">
        <f t="shared" si="187"/>
        <v>-1.6756256116987611E-2</v>
      </c>
      <c r="F2059" s="2">
        <f t="shared" si="191"/>
        <v>-7.7687514217475995E-2</v>
      </c>
      <c r="G2059" s="2">
        <f t="shared" si="189"/>
        <v>6.0931258100488384E-2</v>
      </c>
      <c r="H2059" s="2" t="str">
        <f t="shared" si="190"/>
        <v>Sell</v>
      </c>
    </row>
    <row r="2060" spans="1:8" ht="13.5" x14ac:dyDescent="0.25">
      <c r="A2060" s="3">
        <f>TITRES_STAT!B2063</f>
        <v>45001</v>
      </c>
      <c r="B2060" s="6">
        <f>TITRES_STAT!D2063</f>
        <v>2.37</v>
      </c>
      <c r="C2060" s="2">
        <f t="shared" si="186"/>
        <v>2.3722855931545568</v>
      </c>
      <c r="D2060" s="2">
        <f t="shared" si="188"/>
        <v>2.3661306000249245</v>
      </c>
      <c r="E2060" s="2">
        <f t="shared" si="187"/>
        <v>6.1549931296323024E-3</v>
      </c>
      <c r="F2060" s="2">
        <f t="shared" si="191"/>
        <v>-6.0919012748054335E-2</v>
      </c>
      <c r="G2060" s="2">
        <f t="shared" si="189"/>
        <v>6.7074005877686638E-2</v>
      </c>
      <c r="H2060" s="2" t="str">
        <f t="shared" si="190"/>
        <v>Sell</v>
      </c>
    </row>
    <row r="2061" spans="1:8" ht="13.5" x14ac:dyDescent="0.25">
      <c r="A2061" s="3">
        <f>TITRES_STAT!B2064</f>
        <v>45002</v>
      </c>
      <c r="B2061" s="6">
        <f>TITRES_STAT!D2064</f>
        <v>2.37</v>
      </c>
      <c r="C2061" s="2">
        <f t="shared" si="186"/>
        <v>2.3919339634384711</v>
      </c>
      <c r="D2061" s="2">
        <f t="shared" si="188"/>
        <v>2.3664172222453002</v>
      </c>
      <c r="E2061" s="2">
        <f t="shared" si="187"/>
        <v>2.5516741193170933E-2</v>
      </c>
      <c r="F2061" s="2">
        <f t="shared" si="191"/>
        <v>-4.3631861959809282E-2</v>
      </c>
      <c r="G2061" s="2">
        <f t="shared" si="189"/>
        <v>6.9148603152980215E-2</v>
      </c>
      <c r="H2061" s="2" t="str">
        <f t="shared" si="190"/>
        <v>Sell</v>
      </c>
    </row>
    <row r="2062" spans="1:8" ht="13.5" x14ac:dyDescent="0.25">
      <c r="A2062" s="3">
        <f>TITRES_STAT!B2065</f>
        <v>45006</v>
      </c>
      <c r="B2062" s="6">
        <f>TITRES_STAT!D2065</f>
        <v>2.41</v>
      </c>
      <c r="C2062" s="2">
        <f t="shared" si="186"/>
        <v>2.4224056613710143</v>
      </c>
      <c r="D2062" s="2">
        <f t="shared" si="188"/>
        <v>2.3696455761530562</v>
      </c>
      <c r="E2062" s="2">
        <f t="shared" si="187"/>
        <v>5.2760085217958164E-2</v>
      </c>
      <c r="F2062" s="2">
        <f t="shared" si="191"/>
        <v>-2.4353472524255793E-2</v>
      </c>
      <c r="G2062" s="2">
        <f t="shared" si="189"/>
        <v>7.7113557742213956E-2</v>
      </c>
      <c r="H2062" s="2" t="str">
        <f t="shared" si="190"/>
        <v>Sell</v>
      </c>
    </row>
    <row r="2063" spans="1:8" ht="13.5" x14ac:dyDescent="0.25">
      <c r="A2063" s="3">
        <f>TITRES_STAT!B2066</f>
        <v>45007</v>
      </c>
      <c r="B2063" s="6">
        <f>TITRES_STAT!D2066</f>
        <v>2.48</v>
      </c>
      <c r="C2063" s="2">
        <f t="shared" ref="C2063:C2126" si="192">$C$4*B2053+C2062*(1-$C$4)</f>
        <v>2.4251124826985504</v>
      </c>
      <c r="D2063" s="2">
        <f t="shared" si="188"/>
        <v>2.3778199779194966</v>
      </c>
      <c r="E2063" s="2">
        <f t="shared" si="187"/>
        <v>4.7292504779053779E-2</v>
      </c>
      <c r="F2063" s="2">
        <f t="shared" si="191"/>
        <v>-1.002427706359388E-2</v>
      </c>
      <c r="G2063" s="2">
        <f t="shared" si="189"/>
        <v>5.7316781842647657E-2</v>
      </c>
      <c r="H2063" s="2" t="str">
        <f t="shared" si="190"/>
        <v>Sell</v>
      </c>
    </row>
    <row r="2064" spans="1:8" ht="13.5" x14ac:dyDescent="0.25">
      <c r="A2064" s="3">
        <f>TITRES_STAT!B2067</f>
        <v>45008</v>
      </c>
      <c r="B2064" s="6">
        <f>TITRES_STAT!D2067</f>
        <v>2.48</v>
      </c>
      <c r="C2064" s="2">
        <f t="shared" si="192"/>
        <v>2.4335567161295426</v>
      </c>
      <c r="D2064" s="2">
        <f t="shared" si="188"/>
        <v>2.3853888684439783</v>
      </c>
      <c r="E2064" s="2">
        <f t="shared" si="187"/>
        <v>4.8167847685564258E-2</v>
      </c>
      <c r="F2064" s="2">
        <f t="shared" si="191"/>
        <v>1.6141478862377479E-3</v>
      </c>
      <c r="G2064" s="2">
        <f t="shared" si="189"/>
        <v>4.6553699799326512E-2</v>
      </c>
      <c r="H2064" s="2" t="str">
        <f t="shared" si="190"/>
        <v>Sell</v>
      </c>
    </row>
    <row r="2065" spans="1:8" ht="13.5" x14ac:dyDescent="0.25">
      <c r="A2065" s="3">
        <f>TITRES_STAT!B2068</f>
        <v>45009</v>
      </c>
      <c r="B2065" s="6">
        <f>TITRES_STAT!D2068</f>
        <v>2.48</v>
      </c>
      <c r="C2065" s="2">
        <f t="shared" si="192"/>
        <v>2.4407018367249975</v>
      </c>
      <c r="D2065" s="2">
        <f t="shared" si="188"/>
        <v>2.3923971004110909</v>
      </c>
      <c r="E2065" s="2">
        <f t="shared" si="187"/>
        <v>4.8304736313906638E-2</v>
      </c>
      <c r="F2065" s="2">
        <f t="shared" si="191"/>
        <v>1.0952265571771525E-2</v>
      </c>
      <c r="G2065" s="2">
        <f t="shared" si="189"/>
        <v>3.7352470742135116E-2</v>
      </c>
      <c r="H2065" s="2" t="str">
        <f t="shared" si="190"/>
        <v>Sell</v>
      </c>
    </row>
    <row r="2066" spans="1:8" ht="13.5" x14ac:dyDescent="0.25">
      <c r="A2066" s="3">
        <f>TITRES_STAT!B2069</f>
        <v>45012</v>
      </c>
      <c r="B2066" s="6">
        <f>TITRES_STAT!D2069</f>
        <v>2.48</v>
      </c>
      <c r="C2066" s="2">
        <f t="shared" si="192"/>
        <v>2.449824631074998</v>
      </c>
      <c r="D2066" s="2">
        <f t="shared" si="188"/>
        <v>2.3988862040843433</v>
      </c>
      <c r="E2066" s="2">
        <f t="shared" si="187"/>
        <v>5.0938426990654762E-2</v>
      </c>
      <c r="F2066" s="2">
        <f t="shared" si="191"/>
        <v>1.8949497855548177E-2</v>
      </c>
      <c r="G2066" s="2">
        <f t="shared" si="189"/>
        <v>3.1988929135106585E-2</v>
      </c>
      <c r="H2066" s="2" t="str">
        <f t="shared" si="190"/>
        <v>Sell</v>
      </c>
    </row>
    <row r="2067" spans="1:8" ht="13.5" x14ac:dyDescent="0.25">
      <c r="A2067" s="3">
        <f>TITRES_STAT!B2070</f>
        <v>45013</v>
      </c>
      <c r="B2067" s="6">
        <f>TITRES_STAT!D2070</f>
        <v>2.48</v>
      </c>
      <c r="C2067" s="2">
        <f t="shared" si="192"/>
        <v>2.4560054570634602</v>
      </c>
      <c r="D2067" s="2">
        <f t="shared" si="188"/>
        <v>2.4048946334114292</v>
      </c>
      <c r="E2067" s="2">
        <f t="shared" si="187"/>
        <v>5.1110823652031012E-2</v>
      </c>
      <c r="F2067" s="2">
        <f t="shared" si="191"/>
        <v>2.5381763014844745E-2</v>
      </c>
      <c r="G2067" s="2">
        <f t="shared" si="189"/>
        <v>2.5729060637186267E-2</v>
      </c>
      <c r="H2067" s="2" t="str">
        <f t="shared" si="190"/>
        <v>Sell</v>
      </c>
    </row>
    <row r="2068" spans="1:8" ht="13.5" x14ac:dyDescent="0.25">
      <c r="A2068" s="3">
        <f>TITRES_STAT!B2071</f>
        <v>45014</v>
      </c>
      <c r="B2068" s="6">
        <f>TITRES_STAT!D2071</f>
        <v>2.48</v>
      </c>
      <c r="C2068" s="2">
        <f t="shared" si="192"/>
        <v>2.4396969252075431</v>
      </c>
      <c r="D2068" s="2">
        <f t="shared" si="188"/>
        <v>2.4104579938994717</v>
      </c>
      <c r="E2068" s="2">
        <f t="shared" si="187"/>
        <v>2.9238931308071425E-2</v>
      </c>
      <c r="F2068" s="2">
        <f t="shared" si="191"/>
        <v>2.6153196673490083E-2</v>
      </c>
      <c r="G2068" s="2">
        <f t="shared" si="189"/>
        <v>3.085734634581342E-3</v>
      </c>
      <c r="H2068" s="2" t="str">
        <f t="shared" si="190"/>
        <v>Sell</v>
      </c>
    </row>
    <row r="2069" spans="1:8" ht="13.5" x14ac:dyDescent="0.25">
      <c r="A2069" s="3">
        <f>TITRES_STAT!B2072</f>
        <v>45015</v>
      </c>
      <c r="B2069" s="6">
        <f>TITRES_STAT!D2072</f>
        <v>2.35</v>
      </c>
      <c r="C2069" s="2">
        <f t="shared" si="192"/>
        <v>2.4289743213294597</v>
      </c>
      <c r="D2069" s="2">
        <f t="shared" si="188"/>
        <v>2.4059796239809921</v>
      </c>
      <c r="E2069" s="2">
        <f t="shared" si="187"/>
        <v>2.2994697348467596E-2</v>
      </c>
      <c r="F2069" s="2">
        <f t="shared" si="191"/>
        <v>2.5521496808485589E-2</v>
      </c>
      <c r="G2069" s="2">
        <f t="shared" si="189"/>
        <v>-2.5267994600179922E-3</v>
      </c>
      <c r="H2069" s="2" t="str">
        <f t="shared" si="190"/>
        <v>Hold</v>
      </c>
    </row>
    <row r="2070" spans="1:8" ht="13.5" x14ac:dyDescent="0.25">
      <c r="A2070" s="3">
        <f>TITRES_STAT!B2073</f>
        <v>45016</v>
      </c>
      <c r="B2070" s="6">
        <f>TITRES_STAT!D2073</f>
        <v>2.35</v>
      </c>
      <c r="C2070" s="2">
        <f t="shared" si="192"/>
        <v>2.419901348817235</v>
      </c>
      <c r="D2070" s="2">
        <f t="shared" si="188"/>
        <v>2.401832985167585</v>
      </c>
      <c r="E2070" s="2">
        <f t="shared" si="187"/>
        <v>1.8068363649649921E-2</v>
      </c>
      <c r="F2070" s="2">
        <f t="shared" si="191"/>
        <v>2.4030870176718455E-2</v>
      </c>
      <c r="G2070" s="2">
        <f t="shared" si="189"/>
        <v>-5.962506527068534E-3</v>
      </c>
      <c r="H2070" s="2" t="str">
        <f t="shared" si="190"/>
        <v>Hold</v>
      </c>
    </row>
    <row r="2071" spans="1:8" ht="13.5" x14ac:dyDescent="0.25">
      <c r="A2071" s="3">
        <f>TITRES_STAT!B2074</f>
        <v>45019</v>
      </c>
      <c r="B2071" s="6">
        <f>TITRES_STAT!D2074</f>
        <v>2.35</v>
      </c>
      <c r="C2071" s="2">
        <f t="shared" si="192"/>
        <v>2.412224218229968</v>
      </c>
      <c r="D2071" s="2">
        <f t="shared" si="188"/>
        <v>2.3979935047848011</v>
      </c>
      <c r="E2071" s="2">
        <f t="shared" si="187"/>
        <v>1.4230713445166909E-2</v>
      </c>
      <c r="F2071" s="2">
        <f t="shared" si="191"/>
        <v>2.2070838830408147E-2</v>
      </c>
      <c r="G2071" s="2">
        <f t="shared" si="189"/>
        <v>-7.8401253852412381E-3</v>
      </c>
      <c r="H2071" s="2" t="str">
        <f t="shared" si="190"/>
        <v>Hold</v>
      </c>
    </row>
    <row r="2072" spans="1:8" ht="13.5" x14ac:dyDescent="0.25">
      <c r="A2072" s="3">
        <f>TITRES_STAT!B2075</f>
        <v>45020</v>
      </c>
      <c r="B2072" s="6">
        <f>TITRES_STAT!D2075</f>
        <v>2.35</v>
      </c>
      <c r="C2072" s="2">
        <f t="shared" si="192"/>
        <v>2.4118820308099731</v>
      </c>
      <c r="D2072" s="2">
        <f t="shared" si="188"/>
        <v>2.3944384303562973</v>
      </c>
      <c r="E2072" s="2">
        <f t="shared" si="187"/>
        <v>1.7443600453675767E-2</v>
      </c>
      <c r="F2072" s="2">
        <f t="shared" si="191"/>
        <v>2.1145391155061671E-2</v>
      </c>
      <c r="G2072" s="2">
        <f t="shared" si="189"/>
        <v>-3.7017907013859042E-3</v>
      </c>
      <c r="H2072" s="2" t="str">
        <f t="shared" si="190"/>
        <v>Hold</v>
      </c>
    </row>
    <row r="2073" spans="1:8" ht="13.5" x14ac:dyDescent="0.25">
      <c r="A2073" s="3">
        <f>TITRES_STAT!B2076</f>
        <v>45021</v>
      </c>
      <c r="B2073" s="6">
        <f>TITRES_STAT!D2076</f>
        <v>2.35</v>
      </c>
      <c r="C2073" s="2">
        <f t="shared" si="192"/>
        <v>2.4223617183776698</v>
      </c>
      <c r="D2073" s="2">
        <f t="shared" si="188"/>
        <v>2.3911466947743492</v>
      </c>
      <c r="E2073" s="2">
        <f t="shared" si="187"/>
        <v>3.1215023603320624E-2</v>
      </c>
      <c r="F2073" s="2">
        <f t="shared" si="191"/>
        <v>2.3159317644713462E-2</v>
      </c>
      <c r="G2073" s="2">
        <f t="shared" si="189"/>
        <v>8.0557059586071622E-3</v>
      </c>
      <c r="H2073" s="2" t="str">
        <f t="shared" si="190"/>
        <v>Sell</v>
      </c>
    </row>
    <row r="2074" spans="1:8" ht="13.5" x14ac:dyDescent="0.25">
      <c r="A2074" s="3">
        <f>TITRES_STAT!B2077</f>
        <v>45022</v>
      </c>
      <c r="B2074" s="6">
        <f>TITRES_STAT!D2077</f>
        <v>2.35</v>
      </c>
      <c r="C2074" s="2">
        <f t="shared" si="192"/>
        <v>2.4312291463195668</v>
      </c>
      <c r="D2074" s="2">
        <f t="shared" si="188"/>
        <v>2.3880987914577307</v>
      </c>
      <c r="E2074" s="2">
        <f t="shared" si="187"/>
        <v>4.3130354861836029E-2</v>
      </c>
      <c r="F2074" s="2">
        <f t="shared" si="191"/>
        <v>2.7153525088137974E-2</v>
      </c>
      <c r="G2074" s="2">
        <f t="shared" si="189"/>
        <v>1.5976829773698055E-2</v>
      </c>
      <c r="H2074" s="2" t="str">
        <f t="shared" si="190"/>
        <v>Sell</v>
      </c>
    </row>
    <row r="2075" spans="1:8" ht="13.5" x14ac:dyDescent="0.25">
      <c r="A2075" s="3">
        <f>TITRES_STAT!B2078</f>
        <v>45023</v>
      </c>
      <c r="B2075" s="6">
        <f>TITRES_STAT!D2078</f>
        <v>2.4900000000000002</v>
      </c>
      <c r="C2075" s="2">
        <f t="shared" si="192"/>
        <v>2.4387323545780948</v>
      </c>
      <c r="D2075" s="2">
        <f t="shared" si="188"/>
        <v>2.3956470291275282</v>
      </c>
      <c r="E2075" s="2">
        <f t="shared" si="187"/>
        <v>4.3085325450566536E-2</v>
      </c>
      <c r="F2075" s="2">
        <f t="shared" si="191"/>
        <v>3.0339885160623685E-2</v>
      </c>
      <c r="G2075" s="2">
        <f t="shared" si="189"/>
        <v>1.2745440289942851E-2</v>
      </c>
      <c r="H2075" s="2" t="str">
        <f t="shared" si="190"/>
        <v>Sell</v>
      </c>
    </row>
    <row r="2076" spans="1:8" ht="13.5" x14ac:dyDescent="0.25">
      <c r="A2076" s="3">
        <f>TITRES_STAT!B2079</f>
        <v>45026</v>
      </c>
      <c r="B2076" s="6">
        <f>TITRES_STAT!D2079</f>
        <v>2.63</v>
      </c>
      <c r="C2076" s="2">
        <f t="shared" si="192"/>
        <v>2.4450812231045416</v>
      </c>
      <c r="D2076" s="2">
        <f t="shared" si="188"/>
        <v>2.413006508451415</v>
      </c>
      <c r="E2076" s="2">
        <f t="shared" ref="E2076:E2139" si="193">C2076-D2076</f>
        <v>3.2074714653126613E-2</v>
      </c>
      <c r="F2076" s="2">
        <f t="shared" si="191"/>
        <v>3.0686851059124273E-2</v>
      </c>
      <c r="G2076" s="2">
        <f t="shared" si="189"/>
        <v>1.38786359400234E-3</v>
      </c>
      <c r="H2076" s="2" t="str">
        <f t="shared" si="190"/>
        <v>Sell</v>
      </c>
    </row>
    <row r="2077" spans="1:8" ht="13.5" x14ac:dyDescent="0.25">
      <c r="A2077" s="3">
        <f>TITRES_STAT!B2080</f>
        <v>45027</v>
      </c>
      <c r="B2077" s="6">
        <f>TITRES_STAT!D2080</f>
        <v>2.78</v>
      </c>
      <c r="C2077" s="2">
        <f t="shared" si="192"/>
        <v>2.4504533426269197</v>
      </c>
      <c r="D2077" s="2">
        <f t="shared" ref="D2077:D2140" si="194">$D$4*B2077+(1-$D$4)*D2076</f>
        <v>2.440191211529088</v>
      </c>
      <c r="E2077" s="2">
        <f t="shared" si="193"/>
        <v>1.0262131097831695E-2</v>
      </c>
      <c r="F2077" s="2">
        <f t="shared" si="191"/>
        <v>2.660190706686576E-2</v>
      </c>
      <c r="G2077" s="2">
        <f t="shared" si="189"/>
        <v>-1.6339775969034066E-2</v>
      </c>
      <c r="H2077" s="2" t="str">
        <f t="shared" si="190"/>
        <v>Hold</v>
      </c>
    </row>
    <row r="2078" spans="1:8" ht="13.5" x14ac:dyDescent="0.25">
      <c r="A2078" s="3">
        <f>TITRES_STAT!B2081</f>
        <v>45028</v>
      </c>
      <c r="B2078" s="6">
        <f>TITRES_STAT!D2081</f>
        <v>2.92</v>
      </c>
      <c r="C2078" s="2">
        <f t="shared" si="192"/>
        <v>2.4549989822227785</v>
      </c>
      <c r="D2078" s="2">
        <f t="shared" si="194"/>
        <v>2.4757326032676739</v>
      </c>
      <c r="E2078" s="2">
        <f t="shared" si="193"/>
        <v>-2.0733621044895401E-2</v>
      </c>
      <c r="F2078" s="2">
        <f t="shared" si="191"/>
        <v>1.7134801444513528E-2</v>
      </c>
      <c r="G2078" s="2">
        <f t="shared" si="189"/>
        <v>-3.7868422489408929E-2</v>
      </c>
      <c r="H2078" s="2" t="str">
        <f t="shared" si="190"/>
        <v>Hold</v>
      </c>
    </row>
    <row r="2079" spans="1:8" ht="13.5" x14ac:dyDescent="0.25">
      <c r="A2079" s="3">
        <f>TITRES_STAT!B2082</f>
        <v>45029</v>
      </c>
      <c r="B2079" s="6">
        <f>TITRES_STAT!D2082</f>
        <v>2.9</v>
      </c>
      <c r="C2079" s="2">
        <f t="shared" si="192"/>
        <v>2.4388452926500435</v>
      </c>
      <c r="D2079" s="2">
        <f t="shared" si="194"/>
        <v>2.5071598178404386</v>
      </c>
      <c r="E2079" s="2">
        <f t="shared" si="193"/>
        <v>-6.8314525190395159E-2</v>
      </c>
      <c r="F2079" s="2">
        <f t="shared" si="191"/>
        <v>4.4936117531790484E-5</v>
      </c>
      <c r="G2079" s="2">
        <f t="shared" si="189"/>
        <v>-6.8359461307926944E-2</v>
      </c>
      <c r="H2079" s="2" t="str">
        <f t="shared" si="190"/>
        <v>Hold</v>
      </c>
    </row>
    <row r="2080" spans="1:8" ht="13.5" x14ac:dyDescent="0.25">
      <c r="A2080" s="3">
        <f>TITRES_STAT!B2083</f>
        <v>45030</v>
      </c>
      <c r="B2080" s="6">
        <f>TITRES_STAT!D2083</f>
        <v>2.99</v>
      </c>
      <c r="C2080" s="2">
        <f t="shared" si="192"/>
        <v>2.4251767860884983</v>
      </c>
      <c r="D2080" s="2">
        <f t="shared" si="194"/>
        <v>2.5429257572596655</v>
      </c>
      <c r="E2080" s="2">
        <f t="shared" si="193"/>
        <v>-0.11774897117116723</v>
      </c>
      <c r="F2080" s="2">
        <f t="shared" si="191"/>
        <v>-2.3513845340208017E-2</v>
      </c>
      <c r="G2080" s="2">
        <f t="shared" si="189"/>
        <v>-9.4235125830959207E-2</v>
      </c>
      <c r="H2080" s="2" t="str">
        <f t="shared" si="190"/>
        <v>Hold</v>
      </c>
    </row>
    <row r="2081" spans="1:8" ht="13.5" x14ac:dyDescent="0.25">
      <c r="A2081" s="3">
        <f>TITRES_STAT!B2084</f>
        <v>45033</v>
      </c>
      <c r="B2081" s="6">
        <f>TITRES_STAT!D2084</f>
        <v>2.99</v>
      </c>
      <c r="C2081" s="2">
        <f t="shared" si="192"/>
        <v>2.413611126690268</v>
      </c>
      <c r="D2081" s="2">
        <f t="shared" si="194"/>
        <v>2.5760423678330238</v>
      </c>
      <c r="E2081" s="2">
        <f t="shared" si="193"/>
        <v>-0.16243124114275576</v>
      </c>
      <c r="F2081" s="2">
        <f t="shared" si="191"/>
        <v>-5.129732450071757E-2</v>
      </c>
      <c r="G2081" s="2">
        <f t="shared" si="189"/>
        <v>-0.11113391664203819</v>
      </c>
      <c r="H2081" s="2" t="str">
        <f t="shared" si="190"/>
        <v>Hold</v>
      </c>
    </row>
    <row r="2082" spans="1:8" ht="13.5" x14ac:dyDescent="0.25">
      <c r="A2082" s="3">
        <f>TITRES_STAT!B2085</f>
        <v>45034</v>
      </c>
      <c r="B2082" s="6">
        <f>TITRES_STAT!D2085</f>
        <v>2.98</v>
      </c>
      <c r="C2082" s="2">
        <f t="shared" si="192"/>
        <v>2.40382479950715</v>
      </c>
      <c r="D2082" s="2">
        <f t="shared" si="194"/>
        <v>2.605965155400948</v>
      </c>
      <c r="E2082" s="2">
        <f t="shared" si="193"/>
        <v>-0.20214035589379797</v>
      </c>
      <c r="F2082" s="2">
        <f t="shared" si="191"/>
        <v>-8.1465930779333659E-2</v>
      </c>
      <c r="G2082" s="2">
        <f t="shared" si="189"/>
        <v>-0.12067442511446431</v>
      </c>
      <c r="H2082" s="2" t="str">
        <f t="shared" si="190"/>
        <v>Hold</v>
      </c>
    </row>
    <row r="2083" spans="1:8" ht="13.5" x14ac:dyDescent="0.25">
      <c r="A2083" s="3">
        <f>TITRES_STAT!B2086</f>
        <v>45035</v>
      </c>
      <c r="B2083" s="6">
        <f>TITRES_STAT!D2086</f>
        <v>2.98</v>
      </c>
      <c r="C2083" s="2">
        <f t="shared" si="192"/>
        <v>2.3955440611214347</v>
      </c>
      <c r="D2083" s="2">
        <f t="shared" si="194"/>
        <v>2.6336714401860633</v>
      </c>
      <c r="E2083" s="2">
        <f t="shared" si="193"/>
        <v>-0.23812737906462855</v>
      </c>
      <c r="F2083" s="2">
        <f t="shared" si="191"/>
        <v>-0.11279822043639265</v>
      </c>
      <c r="G2083" s="2">
        <f t="shared" si="189"/>
        <v>-0.1253291586282359</v>
      </c>
      <c r="H2083" s="2" t="str">
        <f t="shared" si="190"/>
        <v>Hold</v>
      </c>
    </row>
    <row r="2084" spans="1:8" ht="13.5" x14ac:dyDescent="0.25">
      <c r="A2084" s="3">
        <f>TITRES_STAT!B2087</f>
        <v>45036</v>
      </c>
      <c r="B2084" s="6">
        <f>TITRES_STAT!D2087</f>
        <v>2.81</v>
      </c>
      <c r="C2084" s="2">
        <f t="shared" si="192"/>
        <v>2.3885372824873676</v>
      </c>
      <c r="D2084" s="2">
        <f t="shared" si="194"/>
        <v>2.6467328149870952</v>
      </c>
      <c r="E2084" s="2">
        <f t="shared" si="193"/>
        <v>-0.2581955324997276</v>
      </c>
      <c r="F2084" s="2">
        <f t="shared" si="191"/>
        <v>-0.14187768284905966</v>
      </c>
      <c r="G2084" s="2">
        <f t="shared" ref="G2084:G2147" si="195">E2084-F2084</f>
        <v>-0.11631784965066794</v>
      </c>
      <c r="H2084" s="2" t="str">
        <f t="shared" ref="H2084:H2147" si="196">IF(G2084&lt;0,"Hold","Sell")</f>
        <v>Hold</v>
      </c>
    </row>
    <row r="2085" spans="1:8" ht="13.5" x14ac:dyDescent="0.25">
      <c r="A2085" s="3">
        <f>TITRES_STAT!B2088</f>
        <v>45040</v>
      </c>
      <c r="B2085" s="6">
        <f>TITRES_STAT!D2088</f>
        <v>2.7</v>
      </c>
      <c r="C2085" s="2">
        <f t="shared" si="192"/>
        <v>2.4041469313354651</v>
      </c>
      <c r="D2085" s="2">
        <f t="shared" si="194"/>
        <v>2.6506785323954589</v>
      </c>
      <c r="E2085" s="2">
        <f t="shared" si="193"/>
        <v>-0.24653160105999383</v>
      </c>
      <c r="F2085" s="2">
        <f t="shared" ref="F2085:F2148" si="197">(E2085*(2/(10)))+((1-(2/10))*F2084)</f>
        <v>-0.1628084664912465</v>
      </c>
      <c r="G2085" s="2">
        <f t="shared" si="195"/>
        <v>-8.3723134568747332E-2</v>
      </c>
      <c r="H2085" s="2" t="str">
        <f t="shared" si="196"/>
        <v>Hold</v>
      </c>
    </row>
    <row r="2086" spans="1:8" ht="13.5" x14ac:dyDescent="0.25">
      <c r="A2086" s="3">
        <f>TITRES_STAT!B2089</f>
        <v>45041</v>
      </c>
      <c r="B2086" s="6">
        <f>TITRES_STAT!D2089</f>
        <v>2.6</v>
      </c>
      <c r="C2086" s="2">
        <f t="shared" si="192"/>
        <v>2.4388935572838548</v>
      </c>
      <c r="D2086" s="2">
        <f t="shared" si="194"/>
        <v>2.6469245670328325</v>
      </c>
      <c r="E2086" s="2">
        <f t="shared" si="193"/>
        <v>-0.2080310097489777</v>
      </c>
      <c r="F2086" s="2">
        <f t="shared" si="197"/>
        <v>-0.17185297514279274</v>
      </c>
      <c r="G2086" s="2">
        <f t="shared" si="195"/>
        <v>-3.6178034606184961E-2</v>
      </c>
      <c r="H2086" s="2" t="str">
        <f t="shared" si="196"/>
        <v>Hold</v>
      </c>
    </row>
    <row r="2087" spans="1:8" ht="13.5" x14ac:dyDescent="0.25">
      <c r="A2087" s="3">
        <f>TITRES_STAT!B2090</f>
        <v>45042</v>
      </c>
      <c r="B2087" s="6">
        <f>TITRES_STAT!D2090</f>
        <v>2.6</v>
      </c>
      <c r="C2087" s="2">
        <f t="shared" si="192"/>
        <v>2.4913714715478772</v>
      </c>
      <c r="D2087" s="2">
        <f t="shared" si="194"/>
        <v>2.6434486731785487</v>
      </c>
      <c r="E2087" s="2">
        <f t="shared" si="193"/>
        <v>-0.15207720163067151</v>
      </c>
      <c r="F2087" s="2">
        <f t="shared" si="197"/>
        <v>-0.16789782044036849</v>
      </c>
      <c r="G2087" s="2">
        <f t="shared" si="195"/>
        <v>1.5820618809696985E-2</v>
      </c>
      <c r="H2087" s="2" t="str">
        <f t="shared" si="196"/>
        <v>Sell</v>
      </c>
    </row>
    <row r="2088" spans="1:8" ht="13.5" x14ac:dyDescent="0.25">
      <c r="A2088" s="3">
        <f>TITRES_STAT!B2091</f>
        <v>45043</v>
      </c>
      <c r="B2088" s="6">
        <f>TITRES_STAT!D2091</f>
        <v>2.5499999999999998</v>
      </c>
      <c r="C2088" s="2">
        <f t="shared" si="192"/>
        <v>2.5573143220789731</v>
      </c>
      <c r="D2088" s="2">
        <f t="shared" si="194"/>
        <v>2.6365265492393966</v>
      </c>
      <c r="E2088" s="2">
        <f t="shared" si="193"/>
        <v>-7.9212227160423421E-2</v>
      </c>
      <c r="F2088" s="2">
        <f t="shared" si="197"/>
        <v>-0.15016070178437949</v>
      </c>
      <c r="G2088" s="2">
        <f t="shared" si="195"/>
        <v>7.0948474623956065E-2</v>
      </c>
      <c r="H2088" s="2" t="str">
        <f t="shared" si="196"/>
        <v>Sell</v>
      </c>
    </row>
    <row r="2089" spans="1:8" ht="13.5" x14ac:dyDescent="0.25">
      <c r="A2089" s="3">
        <f>TITRES_STAT!B2092</f>
        <v>45044</v>
      </c>
      <c r="B2089" s="6">
        <f>TITRES_STAT!D2092</f>
        <v>2.68</v>
      </c>
      <c r="C2089" s="2">
        <f t="shared" si="192"/>
        <v>2.6100351956052852</v>
      </c>
      <c r="D2089" s="2">
        <f t="shared" si="194"/>
        <v>2.6397468048512929</v>
      </c>
      <c r="E2089" s="2">
        <f t="shared" si="193"/>
        <v>-2.9711609246007686E-2</v>
      </c>
      <c r="F2089" s="2">
        <f t="shared" si="197"/>
        <v>-0.12607088327670513</v>
      </c>
      <c r="G2089" s="2">
        <f t="shared" si="195"/>
        <v>9.6359274030697439E-2</v>
      </c>
      <c r="H2089" s="2" t="str">
        <f t="shared" si="196"/>
        <v>Sell</v>
      </c>
    </row>
    <row r="2090" spans="1:8" ht="13.5" x14ac:dyDescent="0.25">
      <c r="A2090" s="3">
        <f>TITRES_STAT!B2093</f>
        <v>45048</v>
      </c>
      <c r="B2090" s="6">
        <f>TITRES_STAT!D2093</f>
        <v>2.84</v>
      </c>
      <c r="C2090" s="2">
        <f t="shared" si="192"/>
        <v>2.668491319358318</v>
      </c>
      <c r="D2090" s="2">
        <f t="shared" si="194"/>
        <v>2.6545803748623085</v>
      </c>
      <c r="E2090" s="2">
        <f t="shared" si="193"/>
        <v>1.3910944496009492E-2</v>
      </c>
      <c r="F2090" s="2">
        <f t="shared" si="197"/>
        <v>-9.8074517722162205E-2</v>
      </c>
      <c r="G2090" s="2">
        <f t="shared" si="195"/>
        <v>0.1119854622181717</v>
      </c>
      <c r="H2090" s="2" t="str">
        <f t="shared" si="196"/>
        <v>Sell</v>
      </c>
    </row>
    <row r="2091" spans="1:8" ht="13.5" x14ac:dyDescent="0.25">
      <c r="A2091" s="3">
        <f>TITRES_STAT!B2094</f>
        <v>45049</v>
      </c>
      <c r="B2091" s="6">
        <f>TITRES_STAT!D2094</f>
        <v>2.95</v>
      </c>
      <c r="C2091" s="2">
        <f t="shared" si="192"/>
        <v>2.7179541933031919</v>
      </c>
      <c r="D2091" s="2">
        <f t="shared" si="194"/>
        <v>2.6764633100576929</v>
      </c>
      <c r="E2091" s="2">
        <f t="shared" si="193"/>
        <v>4.1490883245498988E-2</v>
      </c>
      <c r="F2091" s="2">
        <f t="shared" si="197"/>
        <v>-7.016143752862998E-2</v>
      </c>
      <c r="G2091" s="2">
        <f t="shared" si="195"/>
        <v>0.11165232077412897</v>
      </c>
      <c r="H2091" s="2" t="str">
        <f t="shared" si="196"/>
        <v>Sell</v>
      </c>
    </row>
    <row r="2092" spans="1:8" ht="13.5" x14ac:dyDescent="0.25">
      <c r="A2092" s="3">
        <f>TITRES_STAT!B2095</f>
        <v>45050</v>
      </c>
      <c r="B2092" s="6">
        <f>TITRES_STAT!D2095</f>
        <v>3.03</v>
      </c>
      <c r="C2092" s="2">
        <f t="shared" si="192"/>
        <v>2.7582689327950085</v>
      </c>
      <c r="D2092" s="2">
        <f t="shared" si="194"/>
        <v>2.7026512130163822</v>
      </c>
      <c r="E2092" s="2">
        <f t="shared" si="193"/>
        <v>5.5617719778626284E-2</v>
      </c>
      <c r="F2092" s="2">
        <f t="shared" si="197"/>
        <v>-4.5005606067178731E-2</v>
      </c>
      <c r="G2092" s="2">
        <f t="shared" si="195"/>
        <v>0.10062332584580502</v>
      </c>
      <c r="H2092" s="2" t="str">
        <f t="shared" si="196"/>
        <v>Sell</v>
      </c>
    </row>
    <row r="2093" spans="1:8" ht="13.5" x14ac:dyDescent="0.25">
      <c r="A2093" s="3">
        <f>TITRES_STAT!B2096</f>
        <v>45051</v>
      </c>
      <c r="B2093" s="6">
        <f>TITRES_STAT!D2096</f>
        <v>3.03</v>
      </c>
      <c r="C2093" s="2">
        <f t="shared" si="192"/>
        <v>2.7923814046726996</v>
      </c>
      <c r="D2093" s="2">
        <f t="shared" si="194"/>
        <v>2.7268992713114653</v>
      </c>
      <c r="E2093" s="2">
        <f t="shared" si="193"/>
        <v>6.5482133361234318E-2</v>
      </c>
      <c r="F2093" s="2">
        <f t="shared" si="197"/>
        <v>-2.2908058181496126E-2</v>
      </c>
      <c r="G2093" s="2">
        <f t="shared" si="195"/>
        <v>8.8390191542730451E-2</v>
      </c>
      <c r="H2093" s="2" t="str">
        <f t="shared" si="196"/>
        <v>Sell</v>
      </c>
    </row>
    <row r="2094" spans="1:8" ht="13.5" x14ac:dyDescent="0.25">
      <c r="A2094" s="3">
        <f>TITRES_STAT!B2097</f>
        <v>45054</v>
      </c>
      <c r="B2094" s="6">
        <f>TITRES_STAT!D2097</f>
        <v>3.03</v>
      </c>
      <c r="C2094" s="2">
        <f t="shared" si="192"/>
        <v>2.7950919577999764</v>
      </c>
      <c r="D2094" s="2">
        <f t="shared" si="194"/>
        <v>2.7493511771402455</v>
      </c>
      <c r="E2094" s="2">
        <f t="shared" si="193"/>
        <v>4.5740780659730973E-2</v>
      </c>
      <c r="F2094" s="2">
        <f t="shared" si="197"/>
        <v>-9.1782904132507066E-3</v>
      </c>
      <c r="G2094" s="2">
        <f t="shared" si="195"/>
        <v>5.4919071072981676E-2</v>
      </c>
      <c r="H2094" s="2" t="str">
        <f t="shared" si="196"/>
        <v>Sell</v>
      </c>
    </row>
    <row r="2095" spans="1:8" ht="13.5" x14ac:dyDescent="0.25">
      <c r="A2095" s="3">
        <f>TITRES_STAT!B2098</f>
        <v>45055</v>
      </c>
      <c r="B2095" s="6">
        <f>TITRES_STAT!D2098</f>
        <v>3.03</v>
      </c>
      <c r="C2095" s="2">
        <f t="shared" si="192"/>
        <v>2.7804624258307493</v>
      </c>
      <c r="D2095" s="2">
        <f t="shared" si="194"/>
        <v>2.7701399788335608</v>
      </c>
      <c r="E2095" s="2">
        <f t="shared" si="193"/>
        <v>1.0322446997188539E-2</v>
      </c>
      <c r="F2095" s="2">
        <f t="shared" si="197"/>
        <v>-5.2781429311628582E-3</v>
      </c>
      <c r="G2095" s="2">
        <f t="shared" si="195"/>
        <v>1.5600589928351397E-2</v>
      </c>
      <c r="H2095" s="2" t="str">
        <f t="shared" si="196"/>
        <v>Sell</v>
      </c>
    </row>
    <row r="2096" spans="1:8" ht="13.5" x14ac:dyDescent="0.25">
      <c r="A2096" s="3">
        <f>TITRES_STAT!B2099</f>
        <v>45056</v>
      </c>
      <c r="B2096" s="6">
        <f>TITRES_STAT!D2099</f>
        <v>2.86</v>
      </c>
      <c r="C2096" s="2">
        <f t="shared" si="192"/>
        <v>2.7526989757029416</v>
      </c>
      <c r="D2096" s="2">
        <f t="shared" si="194"/>
        <v>2.7767962766977416</v>
      </c>
      <c r="E2096" s="2">
        <f t="shared" si="193"/>
        <v>-2.4097300994800008E-2</v>
      </c>
      <c r="F2096" s="2">
        <f t="shared" si="197"/>
        <v>-9.0419745438902882E-3</v>
      </c>
      <c r="G2096" s="2">
        <f t="shared" si="195"/>
        <v>-1.505532645090972E-2</v>
      </c>
      <c r="H2096" s="2" t="str">
        <f t="shared" si="196"/>
        <v>Hold</v>
      </c>
    </row>
    <row r="2097" spans="1:8" ht="13.5" x14ac:dyDescent="0.25">
      <c r="A2097" s="3">
        <f>TITRES_STAT!B2100</f>
        <v>45057</v>
      </c>
      <c r="B2097" s="6">
        <f>TITRES_STAT!D2100</f>
        <v>2.91</v>
      </c>
      <c r="C2097" s="2">
        <f t="shared" si="192"/>
        <v>2.7292068255947965</v>
      </c>
      <c r="D2097" s="2">
        <f t="shared" si="194"/>
        <v>2.7866632191645757</v>
      </c>
      <c r="E2097" s="2">
        <f t="shared" si="193"/>
        <v>-5.7456393569779163E-2</v>
      </c>
      <c r="F2097" s="2">
        <f t="shared" si="197"/>
        <v>-1.8724858349068063E-2</v>
      </c>
      <c r="G2097" s="2">
        <f t="shared" si="195"/>
        <v>-3.87315352207111E-2</v>
      </c>
      <c r="H2097" s="2" t="str">
        <f t="shared" si="196"/>
        <v>Hold</v>
      </c>
    </row>
    <row r="2098" spans="1:8" ht="13.5" x14ac:dyDescent="0.25">
      <c r="A2098" s="3">
        <f>TITRES_STAT!B2101</f>
        <v>45058</v>
      </c>
      <c r="B2098" s="6">
        <f>TITRES_STAT!D2101</f>
        <v>2.9</v>
      </c>
      <c r="C2098" s="2">
        <f t="shared" si="192"/>
        <v>2.7016365447340585</v>
      </c>
      <c r="D2098" s="2">
        <f t="shared" si="194"/>
        <v>2.7950585362634959</v>
      </c>
      <c r="E2098" s="2">
        <f t="shared" si="193"/>
        <v>-9.342199152943742E-2</v>
      </c>
      <c r="F2098" s="2">
        <f t="shared" si="197"/>
        <v>-3.3664284985141936E-2</v>
      </c>
      <c r="G2098" s="2">
        <f t="shared" si="195"/>
        <v>-5.9757706544295484E-2</v>
      </c>
      <c r="H2098" s="2" t="str">
        <f t="shared" si="196"/>
        <v>Hold</v>
      </c>
    </row>
    <row r="2099" spans="1:8" ht="13.5" x14ac:dyDescent="0.25">
      <c r="A2099" s="3">
        <f>TITRES_STAT!B2102</f>
        <v>45061</v>
      </c>
      <c r="B2099" s="6">
        <f>TITRES_STAT!D2102</f>
        <v>2.75</v>
      </c>
      <c r="C2099" s="2">
        <f t="shared" si="192"/>
        <v>2.6983078455442033</v>
      </c>
      <c r="D2099" s="2">
        <f t="shared" si="194"/>
        <v>2.7917208669106444</v>
      </c>
      <c r="E2099" s="2">
        <f t="shared" si="193"/>
        <v>-9.3413021366441029E-2</v>
      </c>
      <c r="F2099" s="2">
        <f t="shared" si="197"/>
        <v>-4.561403226140176E-2</v>
      </c>
      <c r="G2099" s="2">
        <f t="shared" si="195"/>
        <v>-4.7798989105039269E-2</v>
      </c>
      <c r="H2099" s="2" t="str">
        <f t="shared" si="196"/>
        <v>Hold</v>
      </c>
    </row>
    <row r="2100" spans="1:8" ht="13.5" x14ac:dyDescent="0.25">
      <c r="A2100" s="3">
        <f>TITRES_STAT!B2103</f>
        <v>45062</v>
      </c>
      <c r="B2100" s="6">
        <f>TITRES_STAT!D2103</f>
        <v>2.86</v>
      </c>
      <c r="C2100" s="2">
        <f t="shared" si="192"/>
        <v>2.7201066385374029</v>
      </c>
      <c r="D2100" s="2">
        <f t="shared" si="194"/>
        <v>2.7967785804728189</v>
      </c>
      <c r="E2100" s="2">
        <f t="shared" si="193"/>
        <v>-7.6671941935416044E-2</v>
      </c>
      <c r="F2100" s="2">
        <f t="shared" si="197"/>
        <v>-5.1825614196204621E-2</v>
      </c>
      <c r="G2100" s="2">
        <f t="shared" si="195"/>
        <v>-2.4846327739211423E-2</v>
      </c>
      <c r="H2100" s="2" t="str">
        <f t="shared" si="196"/>
        <v>Hold</v>
      </c>
    </row>
    <row r="2101" spans="1:8" ht="13.5" x14ac:dyDescent="0.25">
      <c r="A2101" s="3">
        <f>TITRES_STAT!B2104</f>
        <v>45063</v>
      </c>
      <c r="B2101" s="6">
        <f>TITRES_STAT!D2104</f>
        <v>2.9</v>
      </c>
      <c r="C2101" s="2">
        <f t="shared" si="192"/>
        <v>2.7554748479931872</v>
      </c>
      <c r="D2101" s="2">
        <f t="shared" si="194"/>
        <v>2.8044246115489062</v>
      </c>
      <c r="E2101" s="2">
        <f t="shared" si="193"/>
        <v>-4.8949763555719006E-2</v>
      </c>
      <c r="F2101" s="2">
        <f t="shared" si="197"/>
        <v>-5.1250444068107498E-2</v>
      </c>
      <c r="G2101" s="2">
        <f t="shared" si="195"/>
        <v>2.3006805123884921E-3</v>
      </c>
      <c r="H2101" s="2" t="str">
        <f t="shared" si="196"/>
        <v>Sell</v>
      </c>
    </row>
    <row r="2102" spans="1:8" ht="13.5" x14ac:dyDescent="0.25">
      <c r="A2102" s="3">
        <f>TITRES_STAT!B2105</f>
        <v>45064</v>
      </c>
      <c r="B2102" s="6">
        <f>TITRES_STAT!D2105</f>
        <v>2.9</v>
      </c>
      <c r="C2102" s="2">
        <f t="shared" si="192"/>
        <v>2.7977094867634662</v>
      </c>
      <c r="D2102" s="2">
        <f t="shared" si="194"/>
        <v>2.8115042699526911</v>
      </c>
      <c r="E2102" s="2">
        <f t="shared" si="193"/>
        <v>-1.3794783189224891E-2</v>
      </c>
      <c r="F2102" s="2">
        <f t="shared" si="197"/>
        <v>-4.3759311892330982E-2</v>
      </c>
      <c r="G2102" s="2">
        <f t="shared" si="195"/>
        <v>2.9964528703106091E-2</v>
      </c>
      <c r="H2102" s="2" t="str">
        <f t="shared" si="196"/>
        <v>Sell</v>
      </c>
    </row>
    <row r="2103" spans="1:8" ht="13.5" x14ac:dyDescent="0.25">
      <c r="A2103" s="3">
        <f>TITRES_STAT!B2106</f>
        <v>45065</v>
      </c>
      <c r="B2103" s="6">
        <f>TITRES_STAT!D2106</f>
        <v>2.9</v>
      </c>
      <c r="C2103" s="2">
        <f t="shared" si="192"/>
        <v>2.8334464887998561</v>
      </c>
      <c r="D2103" s="2">
        <f t="shared" si="194"/>
        <v>2.8180595092154546</v>
      </c>
      <c r="E2103" s="2">
        <f t="shared" si="193"/>
        <v>1.5386979584401494E-2</v>
      </c>
      <c r="F2103" s="2">
        <f t="shared" si="197"/>
        <v>-3.193005359698449E-2</v>
      </c>
      <c r="G2103" s="2">
        <f t="shared" si="195"/>
        <v>4.7317033181385984E-2</v>
      </c>
      <c r="H2103" s="2" t="str">
        <f t="shared" si="196"/>
        <v>Sell</v>
      </c>
    </row>
    <row r="2104" spans="1:8" ht="13.5" x14ac:dyDescent="0.25">
      <c r="A2104" s="3">
        <f>TITRES_STAT!B2107</f>
        <v>45068</v>
      </c>
      <c r="B2104" s="6">
        <f>TITRES_STAT!D2107</f>
        <v>2.9</v>
      </c>
      <c r="C2104" s="2">
        <f t="shared" si="192"/>
        <v>2.863685490522955</v>
      </c>
      <c r="D2104" s="2">
        <f t="shared" si="194"/>
        <v>2.824129175199495</v>
      </c>
      <c r="E2104" s="2">
        <f t="shared" si="193"/>
        <v>3.9556315323459934E-2</v>
      </c>
      <c r="F2104" s="2">
        <f t="shared" si="197"/>
        <v>-1.7632779812895606E-2</v>
      </c>
      <c r="G2104" s="2">
        <f t="shared" si="195"/>
        <v>5.718909513635554E-2</v>
      </c>
      <c r="H2104" s="2" t="str">
        <f t="shared" si="196"/>
        <v>Sell</v>
      </c>
    </row>
    <row r="2105" spans="1:8" ht="13.5" x14ac:dyDescent="0.25">
      <c r="A2105" s="3">
        <f>TITRES_STAT!B2108</f>
        <v>45069</v>
      </c>
      <c r="B2105" s="6">
        <f>TITRES_STAT!D2108</f>
        <v>2.9</v>
      </c>
      <c r="C2105" s="2">
        <f t="shared" si="192"/>
        <v>2.8892723381348082</v>
      </c>
      <c r="D2105" s="2">
        <f t="shared" si="194"/>
        <v>2.8297492362958288</v>
      </c>
      <c r="E2105" s="2">
        <f t="shared" si="193"/>
        <v>5.9523101838979464E-2</v>
      </c>
      <c r="F2105" s="2">
        <f t="shared" si="197"/>
        <v>-2.2016034825205911E-3</v>
      </c>
      <c r="G2105" s="2">
        <f t="shared" si="195"/>
        <v>6.1724705321500054E-2</v>
      </c>
      <c r="H2105" s="2" t="str">
        <f t="shared" si="196"/>
        <v>Sell</v>
      </c>
    </row>
    <row r="2106" spans="1:8" ht="13.5" x14ac:dyDescent="0.25">
      <c r="A2106" s="3">
        <f>TITRES_STAT!B2109</f>
        <v>45070</v>
      </c>
      <c r="B2106" s="6">
        <f>TITRES_STAT!D2109</f>
        <v>2.73</v>
      </c>
      <c r="C2106" s="2">
        <f t="shared" si="192"/>
        <v>2.8847689014986839</v>
      </c>
      <c r="D2106" s="2">
        <f t="shared" si="194"/>
        <v>2.8223604039776191</v>
      </c>
      <c r="E2106" s="2">
        <f t="shared" si="193"/>
        <v>6.240849752106481E-2</v>
      </c>
      <c r="F2106" s="2">
        <f t="shared" si="197"/>
        <v>1.0720416718196488E-2</v>
      </c>
      <c r="G2106" s="2">
        <f t="shared" si="195"/>
        <v>5.1688080802868325E-2</v>
      </c>
      <c r="H2106" s="2" t="str">
        <f t="shared" si="196"/>
        <v>Sell</v>
      </c>
    </row>
    <row r="2107" spans="1:8" ht="13.5" x14ac:dyDescent="0.25">
      <c r="A2107" s="3">
        <f>TITRES_STAT!B2110</f>
        <v>45071</v>
      </c>
      <c r="B2107" s="6">
        <f>TITRES_STAT!D2110</f>
        <v>2.6</v>
      </c>
      <c r="C2107" s="2">
        <f t="shared" si="192"/>
        <v>2.8886506089604249</v>
      </c>
      <c r="D2107" s="2">
        <f t="shared" si="194"/>
        <v>2.8058892629422401</v>
      </c>
      <c r="E2107" s="2">
        <f t="shared" si="193"/>
        <v>8.2761346018184856E-2</v>
      </c>
      <c r="F2107" s="2">
        <f t="shared" si="197"/>
        <v>2.5128602578194166E-2</v>
      </c>
      <c r="G2107" s="2">
        <f t="shared" si="195"/>
        <v>5.763274343999069E-2</v>
      </c>
      <c r="H2107" s="2" t="str">
        <f t="shared" si="196"/>
        <v>Sell</v>
      </c>
    </row>
    <row r="2108" spans="1:8" ht="13.5" x14ac:dyDescent="0.25">
      <c r="A2108" s="3">
        <f>TITRES_STAT!B2111</f>
        <v>45072</v>
      </c>
      <c r="B2108" s="6">
        <f>TITRES_STAT!D2111</f>
        <v>2.61</v>
      </c>
      <c r="C2108" s="2">
        <f t="shared" si="192"/>
        <v>2.8903966691203595</v>
      </c>
      <c r="D2108" s="2">
        <f t="shared" si="194"/>
        <v>2.7913789471687407</v>
      </c>
      <c r="E2108" s="2">
        <f t="shared" si="193"/>
        <v>9.9017721951618842E-2</v>
      </c>
      <c r="F2108" s="2">
        <f t="shared" si="197"/>
        <v>3.9906426452879104E-2</v>
      </c>
      <c r="G2108" s="2">
        <f t="shared" si="195"/>
        <v>5.9111295498739738E-2</v>
      </c>
      <c r="H2108" s="2" t="str">
        <f t="shared" si="196"/>
        <v>Sell</v>
      </c>
    </row>
    <row r="2109" spans="1:8" ht="13.5" x14ac:dyDescent="0.25">
      <c r="A2109" s="3">
        <f>TITRES_STAT!B2112</f>
        <v>45075</v>
      </c>
      <c r="B2109" s="6">
        <f>TITRES_STAT!D2112</f>
        <v>2.5299999999999998</v>
      </c>
      <c r="C2109" s="2">
        <f t="shared" si="192"/>
        <v>2.868797181563381</v>
      </c>
      <c r="D2109" s="2">
        <f t="shared" si="194"/>
        <v>2.7720175436747598</v>
      </c>
      <c r="E2109" s="2">
        <f t="shared" si="193"/>
        <v>9.6779637888621206E-2</v>
      </c>
      <c r="F2109" s="2">
        <f t="shared" si="197"/>
        <v>5.1281068740027524E-2</v>
      </c>
      <c r="G2109" s="2">
        <f t="shared" si="195"/>
        <v>4.5498569148593682E-2</v>
      </c>
      <c r="H2109" s="2" t="str">
        <f t="shared" si="196"/>
        <v>Sell</v>
      </c>
    </row>
    <row r="2110" spans="1:8" ht="13.5" x14ac:dyDescent="0.25">
      <c r="A2110" s="3">
        <f>TITRES_STAT!B2113</f>
        <v>45076</v>
      </c>
      <c r="B2110" s="6">
        <f>TITRES_STAT!D2113</f>
        <v>2.68</v>
      </c>
      <c r="C2110" s="2">
        <f t="shared" si="192"/>
        <v>2.8674437690151686</v>
      </c>
      <c r="D2110" s="2">
        <f t="shared" si="194"/>
        <v>2.765201429328481</v>
      </c>
      <c r="E2110" s="2">
        <f t="shared" si="193"/>
        <v>0.10224233968668761</v>
      </c>
      <c r="F2110" s="2">
        <f t="shared" si="197"/>
        <v>6.1473322929359545E-2</v>
      </c>
      <c r="G2110" s="2">
        <f t="shared" si="195"/>
        <v>4.0769016757328067E-2</v>
      </c>
      <c r="H2110" s="2" t="str">
        <f t="shared" si="196"/>
        <v>Sell</v>
      </c>
    </row>
    <row r="2111" spans="1:8" ht="13.5" x14ac:dyDescent="0.25">
      <c r="A2111" s="3">
        <f>TITRES_STAT!B2114</f>
        <v>45077</v>
      </c>
      <c r="B2111" s="6">
        <f>TITRES_STAT!D2114</f>
        <v>2.75</v>
      </c>
      <c r="C2111" s="2">
        <f t="shared" si="192"/>
        <v>2.8724524199359123</v>
      </c>
      <c r="D2111" s="2">
        <f t="shared" si="194"/>
        <v>2.7640753975263714</v>
      </c>
      <c r="E2111" s="2">
        <f t="shared" si="193"/>
        <v>0.10837702240954084</v>
      </c>
      <c r="F2111" s="2">
        <f t="shared" si="197"/>
        <v>7.0854062825395803E-2</v>
      </c>
      <c r="G2111" s="2">
        <f t="shared" si="195"/>
        <v>3.7522959584145033E-2</v>
      </c>
      <c r="H2111" s="2" t="str">
        <f t="shared" si="196"/>
        <v>Sell</v>
      </c>
    </row>
    <row r="2112" spans="1:8" ht="13.5" x14ac:dyDescent="0.25">
      <c r="A2112" s="3">
        <f>TITRES_STAT!B2115</f>
        <v>45078</v>
      </c>
      <c r="B2112" s="6">
        <f>TITRES_STAT!D2115</f>
        <v>2.75</v>
      </c>
      <c r="C2112" s="2">
        <f t="shared" si="192"/>
        <v>2.8766905091765413</v>
      </c>
      <c r="D2112" s="2">
        <f t="shared" si="194"/>
        <v>2.7630327754873809</v>
      </c>
      <c r="E2112" s="2">
        <f t="shared" si="193"/>
        <v>0.11365773368916043</v>
      </c>
      <c r="F2112" s="2">
        <f t="shared" si="197"/>
        <v>7.941479699814874E-2</v>
      </c>
      <c r="G2112" s="2">
        <f t="shared" si="195"/>
        <v>3.4242936691011694E-2</v>
      </c>
      <c r="H2112" s="2" t="str">
        <f t="shared" si="196"/>
        <v>Sell</v>
      </c>
    </row>
    <row r="2113" spans="1:8" ht="13.5" x14ac:dyDescent="0.25">
      <c r="A2113" s="3">
        <f>TITRES_STAT!B2116</f>
        <v>45079</v>
      </c>
      <c r="B2113" s="6">
        <f>TITRES_STAT!D2116</f>
        <v>2.75</v>
      </c>
      <c r="C2113" s="2">
        <f t="shared" si="192"/>
        <v>2.8802765846878429</v>
      </c>
      <c r="D2113" s="2">
        <f t="shared" si="194"/>
        <v>2.7620673847105377</v>
      </c>
      <c r="E2113" s="2">
        <f t="shared" si="193"/>
        <v>0.11820919997730517</v>
      </c>
      <c r="F2113" s="2">
        <f t="shared" si="197"/>
        <v>8.7173677593980023E-2</v>
      </c>
      <c r="G2113" s="2">
        <f t="shared" si="195"/>
        <v>3.1035522383325145E-2</v>
      </c>
      <c r="H2113" s="2" t="str">
        <f t="shared" si="196"/>
        <v>Sell</v>
      </c>
    </row>
    <row r="2114" spans="1:8" ht="13.5" x14ac:dyDescent="0.25">
      <c r="A2114" s="3">
        <f>TITRES_STAT!B2117</f>
        <v>45082</v>
      </c>
      <c r="B2114" s="6">
        <f>TITRES_STAT!D2117</f>
        <v>2.75</v>
      </c>
      <c r="C2114" s="2">
        <f t="shared" si="192"/>
        <v>2.8833109562743289</v>
      </c>
      <c r="D2114" s="2">
        <f t="shared" si="194"/>
        <v>2.7611735043616088</v>
      </c>
      <c r="E2114" s="2">
        <f t="shared" si="193"/>
        <v>0.12213745191272007</v>
      </c>
      <c r="F2114" s="2">
        <f t="shared" si="197"/>
        <v>9.4166432457728044E-2</v>
      </c>
      <c r="G2114" s="2">
        <f t="shared" si="195"/>
        <v>2.797101945499203E-2</v>
      </c>
      <c r="H2114" s="2" t="str">
        <f t="shared" si="196"/>
        <v>Sell</v>
      </c>
    </row>
    <row r="2115" spans="1:8" ht="13.5" x14ac:dyDescent="0.25">
      <c r="A2115" s="3">
        <f>TITRES_STAT!B2118</f>
        <v>45083</v>
      </c>
      <c r="B2115" s="6">
        <f>TITRES_STAT!D2118</f>
        <v>2.64</v>
      </c>
      <c r="C2115" s="2">
        <f t="shared" si="192"/>
        <v>2.8858785014628938</v>
      </c>
      <c r="D2115" s="2">
        <f t="shared" si="194"/>
        <v>2.7521976892237117</v>
      </c>
      <c r="E2115" s="2">
        <f t="shared" si="193"/>
        <v>0.13368081223918216</v>
      </c>
      <c r="F2115" s="2">
        <f t="shared" si="197"/>
        <v>0.10206930841401887</v>
      </c>
      <c r="G2115" s="2">
        <f t="shared" si="195"/>
        <v>3.1611503825163284E-2</v>
      </c>
      <c r="H2115" s="2" t="str">
        <f t="shared" si="196"/>
        <v>Sell</v>
      </c>
    </row>
    <row r="2116" spans="1:8" ht="13.5" x14ac:dyDescent="0.25">
      <c r="A2116" s="3">
        <f>TITRES_STAT!B2119</f>
        <v>45084</v>
      </c>
      <c r="B2116" s="6">
        <f>TITRES_STAT!D2119</f>
        <v>2.64</v>
      </c>
      <c r="C2116" s="2">
        <f t="shared" si="192"/>
        <v>2.8618971935455253</v>
      </c>
      <c r="D2116" s="2">
        <f t="shared" si="194"/>
        <v>2.7438867492812142</v>
      </c>
      <c r="E2116" s="2">
        <f t="shared" si="193"/>
        <v>0.11801044426431107</v>
      </c>
      <c r="F2116" s="2">
        <f t="shared" si="197"/>
        <v>0.10525753558407733</v>
      </c>
      <c r="G2116" s="2">
        <f t="shared" si="195"/>
        <v>1.2752908680233738E-2</v>
      </c>
      <c r="H2116" s="2" t="str">
        <f t="shared" si="196"/>
        <v>Sell</v>
      </c>
    </row>
    <row r="2117" spans="1:8" ht="13.5" x14ac:dyDescent="0.25">
      <c r="A2117" s="3">
        <f>TITRES_STAT!B2120</f>
        <v>45085</v>
      </c>
      <c r="B2117" s="6">
        <f>TITRES_STAT!D2120</f>
        <v>2.64</v>
      </c>
      <c r="C2117" s="2">
        <f t="shared" si="192"/>
        <v>2.8216053176154445</v>
      </c>
      <c r="D2117" s="2">
        <f t="shared" si="194"/>
        <v>2.7361914345196428</v>
      </c>
      <c r="E2117" s="2">
        <f t="shared" si="193"/>
        <v>8.5413883095801779E-2</v>
      </c>
      <c r="F2117" s="2">
        <f t="shared" si="197"/>
        <v>0.10128880508642223</v>
      </c>
      <c r="G2117" s="2">
        <f t="shared" si="195"/>
        <v>-1.5874921990620447E-2</v>
      </c>
      <c r="H2117" s="2" t="str">
        <f t="shared" si="196"/>
        <v>Hold</v>
      </c>
    </row>
    <row r="2118" spans="1:8" ht="13.5" x14ac:dyDescent="0.25">
      <c r="A2118" s="3">
        <f>TITRES_STAT!B2121</f>
        <v>45086</v>
      </c>
      <c r="B2118" s="6">
        <f>TITRES_STAT!D2121</f>
        <v>2.64</v>
      </c>
      <c r="C2118" s="2">
        <f t="shared" si="192"/>
        <v>2.7890506533669148</v>
      </c>
      <c r="D2118" s="2">
        <f t="shared" si="194"/>
        <v>2.7290661430737431</v>
      </c>
      <c r="E2118" s="2">
        <f t="shared" si="193"/>
        <v>5.9984510293171756E-2</v>
      </c>
      <c r="F2118" s="2">
        <f t="shared" si="197"/>
        <v>9.302794612777214E-2</v>
      </c>
      <c r="G2118" s="2">
        <f t="shared" si="195"/>
        <v>-3.3043435834600385E-2</v>
      </c>
      <c r="H2118" s="2" t="str">
        <f t="shared" si="196"/>
        <v>Hold</v>
      </c>
    </row>
    <row r="2119" spans="1:8" ht="13.5" x14ac:dyDescent="0.25">
      <c r="A2119" s="3">
        <f>TITRES_STAT!B2122</f>
        <v>45089</v>
      </c>
      <c r="B2119" s="6">
        <f>TITRES_STAT!D2122</f>
        <v>2.64</v>
      </c>
      <c r="C2119" s="2">
        <f t="shared" si="192"/>
        <v>2.749196706695082</v>
      </c>
      <c r="D2119" s="2">
        <f t="shared" si="194"/>
        <v>2.7224686509942067</v>
      </c>
      <c r="E2119" s="2">
        <f t="shared" si="193"/>
        <v>2.6728055700875331E-2</v>
      </c>
      <c r="F2119" s="2">
        <f t="shared" si="197"/>
        <v>7.9767968042392778E-2</v>
      </c>
      <c r="G2119" s="2">
        <f t="shared" si="195"/>
        <v>-5.3039912341517448E-2</v>
      </c>
      <c r="H2119" s="2" t="str">
        <f t="shared" si="196"/>
        <v>Hold</v>
      </c>
    </row>
    <row r="2120" spans="1:8" ht="13.5" x14ac:dyDescent="0.25">
      <c r="A2120" s="3">
        <f>TITRES_STAT!B2123</f>
        <v>45090</v>
      </c>
      <c r="B2120" s="6">
        <f>TITRES_STAT!D2123</f>
        <v>2.52</v>
      </c>
      <c r="C2120" s="2">
        <f t="shared" si="192"/>
        <v>2.7385510595112232</v>
      </c>
      <c r="D2120" s="2">
        <f t="shared" si="194"/>
        <v>2.707470973142784</v>
      </c>
      <c r="E2120" s="2">
        <f t="shared" si="193"/>
        <v>3.1080086368439286E-2</v>
      </c>
      <c r="F2120" s="2">
        <f t="shared" si="197"/>
        <v>7.0030391707602085E-2</v>
      </c>
      <c r="G2120" s="2">
        <f t="shared" si="195"/>
        <v>-3.89503053391628E-2</v>
      </c>
      <c r="H2120" s="2" t="str">
        <f t="shared" si="196"/>
        <v>Hold</v>
      </c>
    </row>
    <row r="2121" spans="1:8" ht="13.5" x14ac:dyDescent="0.25">
      <c r="A2121" s="3">
        <f>TITRES_STAT!B2124</f>
        <v>45091</v>
      </c>
      <c r="B2121" s="6">
        <f>TITRES_STAT!D2124</f>
        <v>2.52</v>
      </c>
      <c r="C2121" s="2">
        <f t="shared" si="192"/>
        <v>2.7403124349710355</v>
      </c>
      <c r="D2121" s="2">
        <f t="shared" si="194"/>
        <v>2.6935842343914667</v>
      </c>
      <c r="E2121" s="2">
        <f t="shared" si="193"/>
        <v>4.6728200579568835E-2</v>
      </c>
      <c r="F2121" s="2">
        <f t="shared" si="197"/>
        <v>6.5369953481995438E-2</v>
      </c>
      <c r="G2121" s="2">
        <f t="shared" si="195"/>
        <v>-1.8641752902426603E-2</v>
      </c>
      <c r="H2121" s="2" t="str">
        <f t="shared" si="196"/>
        <v>Hold</v>
      </c>
    </row>
    <row r="2122" spans="1:8" ht="13.5" x14ac:dyDescent="0.25">
      <c r="A2122" s="3">
        <f>TITRES_STAT!B2125</f>
        <v>45092</v>
      </c>
      <c r="B2122" s="6">
        <f>TITRES_STAT!D2125</f>
        <v>2.5099999999999998</v>
      </c>
      <c r="C2122" s="2">
        <f t="shared" si="192"/>
        <v>2.7418028295908758</v>
      </c>
      <c r="D2122" s="2">
        <f t="shared" si="194"/>
        <v>2.6799854022143208</v>
      </c>
      <c r="E2122" s="2">
        <f t="shared" si="193"/>
        <v>6.1817427376555045E-2</v>
      </c>
      <c r="F2122" s="2">
        <f t="shared" si="197"/>
        <v>6.465944826090736E-2</v>
      </c>
      <c r="G2122" s="2">
        <f t="shared" si="195"/>
        <v>-2.8420208843523143E-3</v>
      </c>
      <c r="H2122" s="2" t="str">
        <f t="shared" si="196"/>
        <v>Hold</v>
      </c>
    </row>
    <row r="2123" spans="1:8" ht="13.5" x14ac:dyDescent="0.25">
      <c r="A2123" s="3">
        <f>TITRES_STAT!B2126</f>
        <v>45093</v>
      </c>
      <c r="B2123" s="6">
        <f>TITRES_STAT!D2126</f>
        <v>2.66</v>
      </c>
      <c r="C2123" s="2">
        <f t="shared" si="192"/>
        <v>2.7430639327307409</v>
      </c>
      <c r="D2123" s="2">
        <f t="shared" si="194"/>
        <v>2.6785050020502967</v>
      </c>
      <c r="E2123" s="2">
        <f t="shared" si="193"/>
        <v>6.455893068044416E-2</v>
      </c>
      <c r="F2123" s="2">
        <f t="shared" si="197"/>
        <v>6.4639344744814725E-2</v>
      </c>
      <c r="G2123" s="2">
        <f t="shared" si="195"/>
        <v>-8.0414064370565308E-5</v>
      </c>
      <c r="H2123" s="2" t="str">
        <f t="shared" si="196"/>
        <v>Hold</v>
      </c>
    </row>
    <row r="2124" spans="1:8" ht="13.5" x14ac:dyDescent="0.25">
      <c r="A2124" s="3">
        <f>TITRES_STAT!B2127</f>
        <v>45096</v>
      </c>
      <c r="B2124" s="6">
        <f>TITRES_STAT!D2127</f>
        <v>2.7</v>
      </c>
      <c r="C2124" s="2">
        <f t="shared" si="192"/>
        <v>2.7441310200029347</v>
      </c>
      <c r="D2124" s="2">
        <f t="shared" si="194"/>
        <v>2.6800972241206451</v>
      </c>
      <c r="E2124" s="2">
        <f t="shared" si="193"/>
        <v>6.4033795882289635E-2</v>
      </c>
      <c r="F2124" s="2">
        <f t="shared" si="197"/>
        <v>6.4518234972309713E-2</v>
      </c>
      <c r="G2124" s="2">
        <f t="shared" si="195"/>
        <v>-4.844390900200779E-4</v>
      </c>
      <c r="H2124" s="2" t="str">
        <f t="shared" si="196"/>
        <v>Hold</v>
      </c>
    </row>
    <row r="2125" spans="1:8" ht="13.5" x14ac:dyDescent="0.25">
      <c r="A2125" s="3">
        <f>TITRES_STAT!B2128</f>
        <v>45097</v>
      </c>
      <c r="B2125" s="6">
        <f>TITRES_STAT!D2128</f>
        <v>2.7</v>
      </c>
      <c r="C2125" s="2">
        <f t="shared" si="192"/>
        <v>2.7281108630794066</v>
      </c>
      <c r="D2125" s="2">
        <f t="shared" si="194"/>
        <v>2.6815715038154124</v>
      </c>
      <c r="E2125" s="2">
        <f t="shared" si="193"/>
        <v>4.6539359263994218E-2</v>
      </c>
      <c r="F2125" s="2">
        <f t="shared" si="197"/>
        <v>6.0922459830646619E-2</v>
      </c>
      <c r="G2125" s="2">
        <f t="shared" si="195"/>
        <v>-1.4383100566652401E-2</v>
      </c>
      <c r="H2125" s="2" t="str">
        <f t="shared" si="196"/>
        <v>Hold</v>
      </c>
    </row>
    <row r="2126" spans="1:8" ht="13.5" x14ac:dyDescent="0.25">
      <c r="A2126" s="3">
        <f>TITRES_STAT!B2129</f>
        <v>45098</v>
      </c>
      <c r="B2126" s="6">
        <f>TITRES_STAT!D2129</f>
        <v>2.7</v>
      </c>
      <c r="C2126" s="2">
        <f t="shared" si="192"/>
        <v>2.7145553456825748</v>
      </c>
      <c r="D2126" s="2">
        <f t="shared" si="194"/>
        <v>2.6829365776068634</v>
      </c>
      <c r="E2126" s="2">
        <f t="shared" si="193"/>
        <v>3.1618768075711401E-2</v>
      </c>
      <c r="F2126" s="2">
        <f t="shared" si="197"/>
        <v>5.5061721479659577E-2</v>
      </c>
      <c r="G2126" s="2">
        <f t="shared" si="195"/>
        <v>-2.3442953403948176E-2</v>
      </c>
      <c r="H2126" s="2" t="str">
        <f t="shared" si="196"/>
        <v>Hold</v>
      </c>
    </row>
    <row r="2127" spans="1:8" ht="13.5" x14ac:dyDescent="0.25">
      <c r="A2127" s="3">
        <f>TITRES_STAT!B2130</f>
        <v>45099</v>
      </c>
      <c r="B2127" s="6">
        <f>TITRES_STAT!D2130</f>
        <v>2.74</v>
      </c>
      <c r="C2127" s="2">
        <f t="shared" ref="C2127:C2190" si="198">$C$4*B2117+C2126*(1-$C$4)</f>
        <v>2.7030852925006403</v>
      </c>
      <c r="D2127" s="2">
        <f t="shared" si="194"/>
        <v>2.687163497784133</v>
      </c>
      <c r="E2127" s="2">
        <f t="shared" si="193"/>
        <v>1.5921794716507343E-2</v>
      </c>
      <c r="F2127" s="2">
        <f t="shared" si="197"/>
        <v>4.7233736127029136E-2</v>
      </c>
      <c r="G2127" s="2">
        <f t="shared" si="195"/>
        <v>-3.1311941410521793E-2</v>
      </c>
      <c r="H2127" s="2" t="str">
        <f t="shared" si="196"/>
        <v>Hold</v>
      </c>
    </row>
    <row r="2128" spans="1:8" ht="13.5" x14ac:dyDescent="0.25">
      <c r="A2128" s="3">
        <f>TITRES_STAT!B2131</f>
        <v>45100</v>
      </c>
      <c r="B2128" s="6">
        <f>TITRES_STAT!D2131</f>
        <v>2.73</v>
      </c>
      <c r="C2128" s="2">
        <f t="shared" si="198"/>
        <v>2.6933798628851573</v>
      </c>
      <c r="D2128" s="2">
        <f t="shared" si="194"/>
        <v>2.6903365720223453</v>
      </c>
      <c r="E2128" s="2">
        <f t="shared" si="193"/>
        <v>3.0432908628119648E-3</v>
      </c>
      <c r="F2128" s="2">
        <f t="shared" si="197"/>
        <v>3.8395647074185704E-2</v>
      </c>
      <c r="G2128" s="2">
        <f t="shared" si="195"/>
        <v>-3.5352356211373739E-2</v>
      </c>
      <c r="H2128" s="2" t="str">
        <f t="shared" si="196"/>
        <v>Hold</v>
      </c>
    </row>
    <row r="2129" spans="1:8" ht="13.5" x14ac:dyDescent="0.25">
      <c r="A2129" s="3">
        <f>TITRES_STAT!B2132</f>
        <v>45103</v>
      </c>
      <c r="B2129" s="6">
        <f>TITRES_STAT!D2132</f>
        <v>2.73</v>
      </c>
      <c r="C2129" s="2">
        <f t="shared" si="198"/>
        <v>2.6851675762874407</v>
      </c>
      <c r="D2129" s="2">
        <f t="shared" si="194"/>
        <v>2.6932746037243938</v>
      </c>
      <c r="E2129" s="2">
        <f t="shared" si="193"/>
        <v>-8.1070274369530182E-3</v>
      </c>
      <c r="F2129" s="2">
        <f t="shared" si="197"/>
        <v>2.9095112171957961E-2</v>
      </c>
      <c r="G2129" s="2">
        <f t="shared" si="195"/>
        <v>-3.7202139608910979E-2</v>
      </c>
      <c r="H2129" s="2" t="str">
        <f t="shared" si="196"/>
        <v>Hold</v>
      </c>
    </row>
    <row r="2130" spans="1:8" ht="13.5" x14ac:dyDescent="0.25">
      <c r="A2130" s="3">
        <f>TITRES_STAT!B2133</f>
        <v>45104</v>
      </c>
      <c r="B2130" s="6">
        <f>TITRES_STAT!D2133</f>
        <v>2.73</v>
      </c>
      <c r="C2130" s="2">
        <f t="shared" si="198"/>
        <v>2.6597571799355264</v>
      </c>
      <c r="D2130" s="2">
        <f t="shared" si="194"/>
        <v>2.6959950034485129</v>
      </c>
      <c r="E2130" s="2">
        <f t="shared" si="193"/>
        <v>-3.6237823512986544E-2</v>
      </c>
      <c r="F2130" s="2">
        <f t="shared" si="197"/>
        <v>1.6028525034969061E-2</v>
      </c>
      <c r="G2130" s="2">
        <f t="shared" si="195"/>
        <v>-5.2266348547955602E-2</v>
      </c>
      <c r="H2130" s="2" t="str">
        <f t="shared" si="196"/>
        <v>Hold</v>
      </c>
    </row>
    <row r="2131" spans="1:8" ht="13.5" x14ac:dyDescent="0.25">
      <c r="A2131" s="3">
        <f>TITRES_STAT!B2134</f>
        <v>45107</v>
      </c>
      <c r="B2131" s="6">
        <f>TITRES_STAT!D2134</f>
        <v>2.73</v>
      </c>
      <c r="C2131" s="2">
        <f t="shared" si="198"/>
        <v>2.6382560753300606</v>
      </c>
      <c r="D2131" s="2">
        <f t="shared" si="194"/>
        <v>2.6985138920819565</v>
      </c>
      <c r="E2131" s="2">
        <f t="shared" si="193"/>
        <v>-6.0257816751895898E-2</v>
      </c>
      <c r="F2131" s="2">
        <f t="shared" si="197"/>
        <v>7.7125667759606921E-4</v>
      </c>
      <c r="G2131" s="2">
        <f t="shared" si="195"/>
        <v>-6.1029073429491966E-2</v>
      </c>
      <c r="H2131" s="2" t="str">
        <f t="shared" si="196"/>
        <v>Hold</v>
      </c>
    </row>
    <row r="2132" spans="1:8" ht="13.5" x14ac:dyDescent="0.25">
      <c r="A2132" s="3">
        <f>TITRES_STAT!B2135</f>
        <v>45110</v>
      </c>
      <c r="B2132" s="6">
        <f>TITRES_STAT!D2135</f>
        <v>2.57</v>
      </c>
      <c r="C2132" s="2">
        <f t="shared" si="198"/>
        <v>2.6185243714331281</v>
      </c>
      <c r="D2132" s="2">
        <f t="shared" si="194"/>
        <v>2.6889943445203301</v>
      </c>
      <c r="E2132" s="2">
        <f t="shared" si="193"/>
        <v>-7.0469973087202042E-2</v>
      </c>
      <c r="F2132" s="2">
        <f t="shared" si="197"/>
        <v>-1.3476989275363555E-2</v>
      </c>
      <c r="G2132" s="2">
        <f t="shared" si="195"/>
        <v>-5.6992983811838489E-2</v>
      </c>
      <c r="H2132" s="2" t="str">
        <f t="shared" si="196"/>
        <v>Hold</v>
      </c>
    </row>
    <row r="2133" spans="1:8" ht="13.5" x14ac:dyDescent="0.25">
      <c r="A2133" s="3">
        <f>TITRES_STAT!B2136</f>
        <v>45111</v>
      </c>
      <c r="B2133" s="6">
        <f>TITRES_STAT!D2136</f>
        <v>2.65</v>
      </c>
      <c r="C2133" s="2">
        <f t="shared" si="198"/>
        <v>2.6249052373664932</v>
      </c>
      <c r="D2133" s="2">
        <f t="shared" si="194"/>
        <v>2.686105874555861</v>
      </c>
      <c r="E2133" s="2">
        <f t="shared" si="193"/>
        <v>-6.1200637189367857E-2</v>
      </c>
      <c r="F2133" s="2">
        <f t="shared" si="197"/>
        <v>-2.3021718858164418E-2</v>
      </c>
      <c r="G2133" s="2">
        <f t="shared" si="195"/>
        <v>-3.8178918331203439E-2</v>
      </c>
      <c r="H2133" s="2" t="str">
        <f t="shared" si="196"/>
        <v>Hold</v>
      </c>
    </row>
    <row r="2134" spans="1:8" ht="13.5" x14ac:dyDescent="0.25">
      <c r="A2134" s="3">
        <f>TITRES_STAT!B2137</f>
        <v>45112</v>
      </c>
      <c r="B2134" s="6">
        <f>TITRES_STAT!D2137</f>
        <v>2.65</v>
      </c>
      <c r="C2134" s="2">
        <f t="shared" si="198"/>
        <v>2.6364582777716481</v>
      </c>
      <c r="D2134" s="2">
        <f t="shared" si="194"/>
        <v>2.683431365329501</v>
      </c>
      <c r="E2134" s="2">
        <f t="shared" si="193"/>
        <v>-4.6973087557852899E-2</v>
      </c>
      <c r="F2134" s="2">
        <f t="shared" si="197"/>
        <v>-2.7811992598102117E-2</v>
      </c>
      <c r="G2134" s="2">
        <f t="shared" si="195"/>
        <v>-1.9161094959750782E-2</v>
      </c>
      <c r="H2134" s="2" t="str">
        <f t="shared" si="196"/>
        <v>Hold</v>
      </c>
    </row>
    <row r="2135" spans="1:8" ht="13.5" x14ac:dyDescent="0.25">
      <c r="A2135" s="3">
        <f>TITRES_STAT!B2138</f>
        <v>45113</v>
      </c>
      <c r="B2135" s="6">
        <f>TITRES_STAT!D2138</f>
        <v>2.68</v>
      </c>
      <c r="C2135" s="2">
        <f t="shared" si="198"/>
        <v>2.6462339273452407</v>
      </c>
      <c r="D2135" s="2">
        <f t="shared" si="194"/>
        <v>2.683177190119908</v>
      </c>
      <c r="E2135" s="2">
        <f t="shared" si="193"/>
        <v>-3.6943262774667307E-2</v>
      </c>
      <c r="F2135" s="2">
        <f t="shared" si="197"/>
        <v>-2.9638246633415157E-2</v>
      </c>
      <c r="G2135" s="2">
        <f t="shared" si="195"/>
        <v>-7.3050161412521498E-3</v>
      </c>
      <c r="H2135" s="2" t="str">
        <f t="shared" si="196"/>
        <v>Hold</v>
      </c>
    </row>
    <row r="2136" spans="1:8" ht="13.5" x14ac:dyDescent="0.25">
      <c r="A2136" s="3">
        <f>TITRES_STAT!B2139</f>
        <v>45114</v>
      </c>
      <c r="B2136" s="6">
        <f>TITRES_STAT!D2139</f>
        <v>2.68</v>
      </c>
      <c r="C2136" s="2">
        <f t="shared" si="198"/>
        <v>2.6545056308305881</v>
      </c>
      <c r="D2136" s="2">
        <f t="shared" si="194"/>
        <v>2.6829418427036185</v>
      </c>
      <c r="E2136" s="2">
        <f t="shared" si="193"/>
        <v>-2.8436211873030359E-2</v>
      </c>
      <c r="F2136" s="2">
        <f t="shared" si="197"/>
        <v>-2.9397839681338196E-2</v>
      </c>
      <c r="G2136" s="2">
        <f t="shared" si="195"/>
        <v>9.6162780830783695E-4</v>
      </c>
      <c r="H2136" s="2" t="str">
        <f t="shared" si="196"/>
        <v>Sell</v>
      </c>
    </row>
    <row r="2137" spans="1:8" ht="13.5" x14ac:dyDescent="0.25">
      <c r="A2137" s="3">
        <f>TITRES_STAT!B2140</f>
        <v>45117</v>
      </c>
      <c r="B2137" s="6">
        <f>TITRES_STAT!D2140</f>
        <v>2.68</v>
      </c>
      <c r="C2137" s="2">
        <f t="shared" si="198"/>
        <v>2.6676586107028055</v>
      </c>
      <c r="D2137" s="2">
        <f t="shared" si="194"/>
        <v>2.6827239284292763</v>
      </c>
      <c r="E2137" s="2">
        <f t="shared" si="193"/>
        <v>-1.5065317726470795E-2</v>
      </c>
      <c r="F2137" s="2">
        <f t="shared" si="197"/>
        <v>-2.6531335290364718E-2</v>
      </c>
      <c r="G2137" s="2">
        <f t="shared" si="195"/>
        <v>1.1466017563893923E-2</v>
      </c>
      <c r="H2137" s="2" t="str">
        <f t="shared" si="196"/>
        <v>Sell</v>
      </c>
    </row>
    <row r="2138" spans="1:8" ht="13.5" x14ac:dyDescent="0.25">
      <c r="A2138" s="3">
        <f>TITRES_STAT!B2141</f>
        <v>45118</v>
      </c>
      <c r="B2138" s="6">
        <f>TITRES_STAT!D2141</f>
        <v>2.68</v>
      </c>
      <c r="C2138" s="2">
        <f t="shared" si="198"/>
        <v>2.6772495936716045</v>
      </c>
      <c r="D2138" s="2">
        <f t="shared" si="194"/>
        <v>2.6825221559530332</v>
      </c>
      <c r="E2138" s="2">
        <f t="shared" si="193"/>
        <v>-5.2725622814286943E-3</v>
      </c>
      <c r="F2138" s="2">
        <f t="shared" si="197"/>
        <v>-2.2279580688577515E-2</v>
      </c>
      <c r="G2138" s="2">
        <f t="shared" si="195"/>
        <v>1.700701840714882E-2</v>
      </c>
      <c r="H2138" s="2" t="str">
        <f t="shared" si="196"/>
        <v>Sell</v>
      </c>
    </row>
    <row r="2139" spans="1:8" ht="13.5" x14ac:dyDescent="0.25">
      <c r="A2139" s="3">
        <f>TITRES_STAT!B2142</f>
        <v>45119</v>
      </c>
      <c r="B2139" s="6">
        <f>TITRES_STAT!D2142</f>
        <v>2.68</v>
      </c>
      <c r="C2139" s="2">
        <f t="shared" si="198"/>
        <v>2.6853650407990499</v>
      </c>
      <c r="D2139" s="2">
        <f t="shared" si="194"/>
        <v>2.6823353295861416</v>
      </c>
      <c r="E2139" s="2">
        <f t="shared" si="193"/>
        <v>3.0297112129082926E-3</v>
      </c>
      <c r="F2139" s="2">
        <f t="shared" si="197"/>
        <v>-1.7217722308280354E-2</v>
      </c>
      <c r="G2139" s="2">
        <f t="shared" si="195"/>
        <v>2.0247433521188647E-2</v>
      </c>
      <c r="H2139" s="2" t="str">
        <f t="shared" si="196"/>
        <v>Sell</v>
      </c>
    </row>
    <row r="2140" spans="1:8" ht="13.5" x14ac:dyDescent="0.25">
      <c r="A2140" s="3">
        <f>TITRES_STAT!B2143</f>
        <v>45120</v>
      </c>
      <c r="B2140" s="6">
        <f>TITRES_STAT!D2143</f>
        <v>2.68</v>
      </c>
      <c r="C2140" s="2">
        <f t="shared" si="198"/>
        <v>2.692231957599196</v>
      </c>
      <c r="D2140" s="2">
        <f t="shared" si="194"/>
        <v>2.6821623422093901</v>
      </c>
      <c r="E2140" s="2">
        <f t="shared" ref="E2140:E2203" si="199">C2140-D2140</f>
        <v>1.0069615389805886E-2</v>
      </c>
      <c r="F2140" s="2">
        <f t="shared" si="197"/>
        <v>-1.1760254768663107E-2</v>
      </c>
      <c r="G2140" s="2">
        <f t="shared" si="195"/>
        <v>2.1829870158468993E-2</v>
      </c>
      <c r="H2140" s="2" t="str">
        <f t="shared" si="196"/>
        <v>Sell</v>
      </c>
    </row>
    <row r="2141" spans="1:8" ht="13.5" x14ac:dyDescent="0.25">
      <c r="A2141" s="3">
        <f>TITRES_STAT!B2144</f>
        <v>45121</v>
      </c>
      <c r="B2141" s="6">
        <f>TITRES_STAT!D2144</f>
        <v>2.68</v>
      </c>
      <c r="C2141" s="2">
        <f t="shared" si="198"/>
        <v>2.6980424256608582</v>
      </c>
      <c r="D2141" s="2">
        <f t="shared" ref="D2141:D2204" si="200">$D$4*B2141+(1-$D$4)*D2140</f>
        <v>2.682002168712398</v>
      </c>
      <c r="E2141" s="2">
        <f t="shared" si="199"/>
        <v>1.6040256948460119E-2</v>
      </c>
      <c r="F2141" s="2">
        <f t="shared" si="197"/>
        <v>-6.2001524252384629E-3</v>
      </c>
      <c r="G2141" s="2">
        <f t="shared" si="195"/>
        <v>2.2240409373698582E-2</v>
      </c>
      <c r="H2141" s="2" t="str">
        <f t="shared" si="196"/>
        <v>Sell</v>
      </c>
    </row>
    <row r="2142" spans="1:8" ht="13.5" x14ac:dyDescent="0.25">
      <c r="A2142" s="3">
        <f>TITRES_STAT!B2145</f>
        <v>45124</v>
      </c>
      <c r="B2142" s="6">
        <f>TITRES_STAT!D2145</f>
        <v>2.67</v>
      </c>
      <c r="C2142" s="2">
        <f t="shared" si="198"/>
        <v>2.6783435909438027</v>
      </c>
      <c r="D2142" s="2">
        <f t="shared" si="200"/>
        <v>2.6811131191781463</v>
      </c>
      <c r="E2142" s="2">
        <f t="shared" si="199"/>
        <v>-2.7695282343436212E-3</v>
      </c>
      <c r="F2142" s="2">
        <f t="shared" si="197"/>
        <v>-5.5140275870594942E-3</v>
      </c>
      <c r="G2142" s="2">
        <f t="shared" si="195"/>
        <v>2.7444993527158731E-3</v>
      </c>
      <c r="H2142" s="2" t="str">
        <f t="shared" si="196"/>
        <v>Sell</v>
      </c>
    </row>
    <row r="2143" spans="1:8" ht="13.5" x14ac:dyDescent="0.25">
      <c r="A2143" s="3">
        <f>TITRES_STAT!B2146</f>
        <v>45125</v>
      </c>
      <c r="B2143" s="6">
        <f>TITRES_STAT!D2146</f>
        <v>2.67</v>
      </c>
      <c r="C2143" s="2">
        <f t="shared" si="198"/>
        <v>2.6739830384909098</v>
      </c>
      <c r="D2143" s="2">
        <f t="shared" si="200"/>
        <v>2.6802899251649501</v>
      </c>
      <c r="E2143" s="2">
        <f t="shared" si="199"/>
        <v>-6.3068866740403351E-3</v>
      </c>
      <c r="F2143" s="2">
        <f t="shared" si="197"/>
        <v>-5.6725994044556621E-3</v>
      </c>
      <c r="G2143" s="2">
        <f t="shared" si="195"/>
        <v>-6.3428726958467303E-4</v>
      </c>
      <c r="H2143" s="2" t="str">
        <f t="shared" si="196"/>
        <v>Hold</v>
      </c>
    </row>
    <row r="2144" spans="1:8" ht="13.5" x14ac:dyDescent="0.25">
      <c r="A2144" s="3">
        <f>TITRES_STAT!B2147</f>
        <v>45127</v>
      </c>
      <c r="B2144" s="6">
        <f>TITRES_STAT!D2147</f>
        <v>2.67</v>
      </c>
      <c r="C2144" s="2">
        <f t="shared" si="198"/>
        <v>2.670293340261539</v>
      </c>
      <c r="D2144" s="2">
        <f t="shared" si="200"/>
        <v>2.6795277084860647</v>
      </c>
      <c r="E2144" s="2">
        <f t="shared" si="199"/>
        <v>-9.2343682245257241E-3</v>
      </c>
      <c r="F2144" s="2">
        <f t="shared" si="197"/>
        <v>-6.3849531684696745E-3</v>
      </c>
      <c r="G2144" s="2">
        <f t="shared" si="195"/>
        <v>-2.8494150560560497E-3</v>
      </c>
      <c r="H2144" s="2" t="str">
        <f t="shared" si="196"/>
        <v>Hold</v>
      </c>
    </row>
    <row r="2145" spans="1:8" ht="13.5" x14ac:dyDescent="0.25">
      <c r="A2145" s="3">
        <f>TITRES_STAT!B2148</f>
        <v>45128</v>
      </c>
      <c r="B2145" s="6">
        <f>TITRES_STAT!D2148</f>
        <v>2.66</v>
      </c>
      <c r="C2145" s="2">
        <f t="shared" si="198"/>
        <v>2.6717866725289943</v>
      </c>
      <c r="D2145" s="2">
        <f t="shared" si="200"/>
        <v>2.678081211561171</v>
      </c>
      <c r="E2145" s="2">
        <f t="shared" si="199"/>
        <v>-6.2945390321766936E-3</v>
      </c>
      <c r="F2145" s="2">
        <f t="shared" si="197"/>
        <v>-6.3668703412110787E-3</v>
      </c>
      <c r="G2145" s="2">
        <f t="shared" si="195"/>
        <v>7.2331309034385019E-5</v>
      </c>
      <c r="H2145" s="2" t="str">
        <f t="shared" si="196"/>
        <v>Sell</v>
      </c>
    </row>
    <row r="2146" spans="1:8" ht="13.5" x14ac:dyDescent="0.25">
      <c r="A2146" s="3">
        <f>TITRES_STAT!B2149</f>
        <v>45131</v>
      </c>
      <c r="B2146" s="6">
        <f>TITRES_STAT!D2149</f>
        <v>2.66</v>
      </c>
      <c r="C2146" s="2">
        <f t="shared" si="198"/>
        <v>2.6730502613706872</v>
      </c>
      <c r="D2146" s="2">
        <f t="shared" si="200"/>
        <v>2.6767418625566397</v>
      </c>
      <c r="E2146" s="2">
        <f t="shared" si="199"/>
        <v>-3.6916011859524644E-3</v>
      </c>
      <c r="F2146" s="2">
        <f t="shared" si="197"/>
        <v>-5.8318165101593558E-3</v>
      </c>
      <c r="G2146" s="2">
        <f t="shared" si="195"/>
        <v>2.1402153242068914E-3</v>
      </c>
      <c r="H2146" s="2" t="str">
        <f t="shared" si="196"/>
        <v>Sell</v>
      </c>
    </row>
    <row r="2147" spans="1:8" ht="13.5" x14ac:dyDescent="0.25">
      <c r="A2147" s="3">
        <f>TITRES_STAT!B2150</f>
        <v>45133</v>
      </c>
      <c r="B2147" s="6">
        <f>TITRES_STAT!D2150</f>
        <v>2.66</v>
      </c>
      <c r="C2147" s="2">
        <f t="shared" si="198"/>
        <v>2.6741194519290428</v>
      </c>
      <c r="D2147" s="2">
        <f t="shared" si="200"/>
        <v>2.675501724589481</v>
      </c>
      <c r="E2147" s="2">
        <f t="shared" si="199"/>
        <v>-1.3822726604382218E-3</v>
      </c>
      <c r="F2147" s="2">
        <f t="shared" si="197"/>
        <v>-4.9419077402151294E-3</v>
      </c>
      <c r="G2147" s="2">
        <f t="shared" si="195"/>
        <v>3.5596350797769075E-3</v>
      </c>
      <c r="H2147" s="2" t="str">
        <f t="shared" si="196"/>
        <v>Sell</v>
      </c>
    </row>
    <row r="2148" spans="1:8" ht="13.5" x14ac:dyDescent="0.25">
      <c r="A2148" s="3">
        <f>TITRES_STAT!B2151</f>
        <v>45134</v>
      </c>
      <c r="B2148" s="6">
        <f>TITRES_STAT!D2151</f>
        <v>2.66</v>
      </c>
      <c r="C2148" s="2">
        <f t="shared" si="198"/>
        <v>2.6750241516322668</v>
      </c>
      <c r="D2148" s="2">
        <f t="shared" si="200"/>
        <v>2.6743534486939637</v>
      </c>
      <c r="E2148" s="2">
        <f t="shared" si="199"/>
        <v>6.7070293830306937E-4</v>
      </c>
      <c r="F2148" s="2">
        <f t="shared" si="197"/>
        <v>-3.8193856045114897E-3</v>
      </c>
      <c r="G2148" s="2">
        <f t="shared" ref="G2148:G2211" si="201">E2148-F2148</f>
        <v>4.4900885428145586E-3</v>
      </c>
      <c r="H2148" s="2" t="str">
        <f t="shared" ref="H2148:H2211" si="202">IF(G2148&lt;0,"Hold","Sell")</f>
        <v>Sell</v>
      </c>
    </row>
    <row r="2149" spans="1:8" ht="13.5" x14ac:dyDescent="0.25">
      <c r="A2149" s="3">
        <f>TITRES_STAT!B2152</f>
        <v>45135</v>
      </c>
      <c r="B2149" s="6">
        <f>TITRES_STAT!D2152</f>
        <v>2.73</v>
      </c>
      <c r="C2149" s="2">
        <f t="shared" si="198"/>
        <v>2.6757896667657644</v>
      </c>
      <c r="D2149" s="2">
        <f t="shared" si="200"/>
        <v>2.678475415457374</v>
      </c>
      <c r="E2149" s="2">
        <f t="shared" si="199"/>
        <v>-2.6857486916096462E-3</v>
      </c>
      <c r="F2149" s="2">
        <f t="shared" ref="F2149:F2212" si="203">(E2149*(2/(10)))+((1-(2/10))*F2148)</f>
        <v>-3.5926582219311214E-3</v>
      </c>
      <c r="G2149" s="2">
        <f t="shared" si="201"/>
        <v>9.0690953032147512E-4</v>
      </c>
      <c r="H2149" s="2" t="str">
        <f t="shared" si="202"/>
        <v>Sell</v>
      </c>
    </row>
    <row r="2150" spans="1:8" ht="13.5" x14ac:dyDescent="0.25">
      <c r="A2150" s="3">
        <f>TITRES_STAT!B2153</f>
        <v>45138</v>
      </c>
      <c r="B2150" s="6">
        <f>TITRES_STAT!D2153</f>
        <v>2.8</v>
      </c>
      <c r="C2150" s="2">
        <f t="shared" si="198"/>
        <v>2.6764374103402622</v>
      </c>
      <c r="D2150" s="2">
        <f t="shared" si="200"/>
        <v>2.6874772365346056</v>
      </c>
      <c r="E2150" s="2">
        <f t="shared" si="199"/>
        <v>-1.1039826194343405E-2</v>
      </c>
      <c r="F2150" s="2">
        <f t="shared" si="203"/>
        <v>-5.0820918164135778E-3</v>
      </c>
      <c r="G2150" s="2">
        <f t="shared" si="201"/>
        <v>-5.9577343779298273E-3</v>
      </c>
      <c r="H2150" s="2" t="str">
        <f t="shared" si="202"/>
        <v>Hold</v>
      </c>
    </row>
    <row r="2151" spans="1:8" ht="13.5" x14ac:dyDescent="0.25">
      <c r="A2151" s="3">
        <f>TITRES_STAT!B2154</f>
        <v>45139</v>
      </c>
      <c r="B2151" s="6">
        <f>TITRES_STAT!D2154</f>
        <v>2.8</v>
      </c>
      <c r="C2151" s="2">
        <f t="shared" si="198"/>
        <v>2.6769855010571448</v>
      </c>
      <c r="D2151" s="2">
        <f t="shared" si="200"/>
        <v>2.6958122560505604</v>
      </c>
      <c r="E2151" s="2">
        <f t="shared" si="199"/>
        <v>-1.8826754993415573E-2</v>
      </c>
      <c r="F2151" s="2">
        <f t="shared" si="203"/>
        <v>-7.8310244518139775E-3</v>
      </c>
      <c r="G2151" s="2">
        <f t="shared" si="201"/>
        <v>-1.0995730541601596E-2</v>
      </c>
      <c r="H2151" s="2" t="str">
        <f t="shared" si="202"/>
        <v>Hold</v>
      </c>
    </row>
    <row r="2152" spans="1:8" ht="13.5" x14ac:dyDescent="0.25">
      <c r="A2152" s="3">
        <f>TITRES_STAT!B2155</f>
        <v>45140</v>
      </c>
      <c r="B2152" s="6">
        <f>TITRES_STAT!D2155</f>
        <v>2.8</v>
      </c>
      <c r="C2152" s="2">
        <f t="shared" si="198"/>
        <v>2.6759108085868144</v>
      </c>
      <c r="D2152" s="2">
        <f t="shared" si="200"/>
        <v>2.7035298667134819</v>
      </c>
      <c r="E2152" s="2">
        <f t="shared" si="199"/>
        <v>-2.7619058126667539E-2</v>
      </c>
      <c r="F2152" s="2">
        <f t="shared" si="203"/>
        <v>-1.1788631186784689E-2</v>
      </c>
      <c r="G2152" s="2">
        <f t="shared" si="201"/>
        <v>-1.583042693988285E-2</v>
      </c>
      <c r="H2152" s="2" t="str">
        <f t="shared" si="202"/>
        <v>Hold</v>
      </c>
    </row>
    <row r="2153" spans="1:8" ht="13.5" x14ac:dyDescent="0.25">
      <c r="A2153" s="3">
        <f>TITRES_STAT!B2156</f>
        <v>45141</v>
      </c>
      <c r="B2153" s="6">
        <f>TITRES_STAT!D2156</f>
        <v>2.8</v>
      </c>
      <c r="C2153" s="2">
        <f t="shared" si="198"/>
        <v>2.675001453419612</v>
      </c>
      <c r="D2153" s="2">
        <f t="shared" si="200"/>
        <v>2.7106758025124833</v>
      </c>
      <c r="E2153" s="2">
        <f t="shared" si="199"/>
        <v>-3.567434909287126E-2</v>
      </c>
      <c r="F2153" s="2">
        <f t="shared" si="203"/>
        <v>-1.6565774768002004E-2</v>
      </c>
      <c r="G2153" s="2">
        <f t="shared" si="201"/>
        <v>-1.9108574324869256E-2</v>
      </c>
      <c r="H2153" s="2" t="str">
        <f t="shared" si="202"/>
        <v>Hold</v>
      </c>
    </row>
    <row r="2154" spans="1:8" ht="13.5" x14ac:dyDescent="0.25">
      <c r="A2154" s="3">
        <f>TITRES_STAT!B2157</f>
        <v>45142</v>
      </c>
      <c r="B2154" s="6">
        <f>TITRES_STAT!D2157</f>
        <v>2.8</v>
      </c>
      <c r="C2154" s="2">
        <f t="shared" si="198"/>
        <v>2.6742319990473638</v>
      </c>
      <c r="D2154" s="2">
        <f t="shared" si="200"/>
        <v>2.7172924097337807</v>
      </c>
      <c r="E2154" s="2">
        <f t="shared" si="199"/>
        <v>-4.3060410686416972E-2</v>
      </c>
      <c r="F2154" s="2">
        <f t="shared" si="203"/>
        <v>-2.1864701951684998E-2</v>
      </c>
      <c r="G2154" s="2">
        <f t="shared" si="201"/>
        <v>-2.1195708734731974E-2</v>
      </c>
      <c r="H2154" s="2" t="str">
        <f t="shared" si="202"/>
        <v>Hold</v>
      </c>
    </row>
    <row r="2155" spans="1:8" ht="13.5" x14ac:dyDescent="0.25">
      <c r="A2155" s="3">
        <f>TITRES_STAT!B2158</f>
        <v>45145</v>
      </c>
      <c r="B2155" s="6">
        <f>TITRES_STAT!D2158</f>
        <v>2.8</v>
      </c>
      <c r="C2155" s="2">
        <f t="shared" si="198"/>
        <v>2.6720424607323849</v>
      </c>
      <c r="D2155" s="2">
        <f t="shared" si="200"/>
        <v>2.7234188979016487</v>
      </c>
      <c r="E2155" s="2">
        <f t="shared" si="199"/>
        <v>-5.1376437169263767E-2</v>
      </c>
      <c r="F2155" s="2">
        <f t="shared" si="203"/>
        <v>-2.7767048995200754E-2</v>
      </c>
      <c r="G2155" s="2">
        <f t="shared" si="201"/>
        <v>-2.3609388174063013E-2</v>
      </c>
      <c r="H2155" s="2" t="str">
        <f t="shared" si="202"/>
        <v>Hold</v>
      </c>
    </row>
    <row r="2156" spans="1:8" ht="13.5" x14ac:dyDescent="0.25">
      <c r="A2156" s="3">
        <f>TITRES_STAT!B2159</f>
        <v>45146</v>
      </c>
      <c r="B2156" s="6">
        <f>TITRES_STAT!D2159</f>
        <v>2.8</v>
      </c>
      <c r="C2156" s="2">
        <f t="shared" si="198"/>
        <v>2.670189774465864</v>
      </c>
      <c r="D2156" s="2">
        <f t="shared" si="200"/>
        <v>2.7290915721311562</v>
      </c>
      <c r="E2156" s="2">
        <f t="shared" si="199"/>
        <v>-5.8901797665292133E-2</v>
      </c>
      <c r="F2156" s="2">
        <f t="shared" si="203"/>
        <v>-3.399399872921903E-2</v>
      </c>
      <c r="G2156" s="2">
        <f t="shared" si="201"/>
        <v>-2.4907798936073103E-2</v>
      </c>
      <c r="H2156" s="2" t="str">
        <f t="shared" si="202"/>
        <v>Hold</v>
      </c>
    </row>
    <row r="2157" spans="1:8" ht="13.5" x14ac:dyDescent="0.25">
      <c r="A2157" s="3">
        <f>TITRES_STAT!B2160</f>
        <v>45147</v>
      </c>
      <c r="B2157" s="6">
        <f>TITRES_STAT!D2160</f>
        <v>2.82</v>
      </c>
      <c r="C2157" s="2">
        <f t="shared" si="198"/>
        <v>2.6686221168557309</v>
      </c>
      <c r="D2157" s="2">
        <f t="shared" si="200"/>
        <v>2.7358255297510703</v>
      </c>
      <c r="E2157" s="2">
        <f t="shared" si="199"/>
        <v>-6.7203412895339376E-2</v>
      </c>
      <c r="F2157" s="2">
        <f t="shared" si="203"/>
        <v>-4.0635881562443105E-2</v>
      </c>
      <c r="G2157" s="2">
        <f t="shared" si="201"/>
        <v>-2.6567531332896271E-2</v>
      </c>
      <c r="H2157" s="2" t="str">
        <f t="shared" si="202"/>
        <v>Hold</v>
      </c>
    </row>
    <row r="2158" spans="1:8" ht="13.5" x14ac:dyDescent="0.25">
      <c r="A2158" s="3">
        <f>TITRES_STAT!B2161</f>
        <v>45148</v>
      </c>
      <c r="B2158" s="6">
        <f>TITRES_STAT!D2161</f>
        <v>2.82</v>
      </c>
      <c r="C2158" s="2">
        <f t="shared" si="198"/>
        <v>2.6672956373394645</v>
      </c>
      <c r="D2158" s="2">
        <f t="shared" si="200"/>
        <v>2.7420606756954351</v>
      </c>
      <c r="E2158" s="2">
        <f t="shared" si="199"/>
        <v>-7.4765038355970592E-2</v>
      </c>
      <c r="F2158" s="2">
        <f t="shared" si="203"/>
        <v>-4.7461712921148605E-2</v>
      </c>
      <c r="G2158" s="2">
        <f t="shared" si="201"/>
        <v>-2.7303325434821987E-2</v>
      </c>
      <c r="H2158" s="2" t="str">
        <f t="shared" si="202"/>
        <v>Hold</v>
      </c>
    </row>
    <row r="2159" spans="1:8" ht="13.5" x14ac:dyDescent="0.25">
      <c r="A2159" s="3">
        <f>TITRES_STAT!B2162</f>
        <v>45149</v>
      </c>
      <c r="B2159" s="6">
        <f>TITRES_STAT!D2162</f>
        <v>2.82</v>
      </c>
      <c r="C2159" s="2">
        <f t="shared" si="198"/>
        <v>2.676942462364162</v>
      </c>
      <c r="D2159" s="2">
        <f t="shared" si="200"/>
        <v>2.7478339589772545</v>
      </c>
      <c r="E2159" s="2">
        <f t="shared" si="199"/>
        <v>-7.0891496613092464E-2</v>
      </c>
      <c r="F2159" s="2">
        <f t="shared" si="203"/>
        <v>-5.2147669659537377E-2</v>
      </c>
      <c r="G2159" s="2">
        <f t="shared" si="201"/>
        <v>-1.8743826953555087E-2</v>
      </c>
      <c r="H2159" s="2" t="str">
        <f t="shared" si="202"/>
        <v>Hold</v>
      </c>
    </row>
    <row r="2160" spans="1:8" ht="13.5" x14ac:dyDescent="0.25">
      <c r="A2160" s="3">
        <f>TITRES_STAT!B2163</f>
        <v>45152</v>
      </c>
      <c r="B2160" s="6">
        <f>TITRES_STAT!D2163</f>
        <v>2.94</v>
      </c>
      <c r="C2160" s="2">
        <f t="shared" si="198"/>
        <v>2.6958743912312144</v>
      </c>
      <c r="D2160" s="2">
        <f t="shared" si="200"/>
        <v>2.7620684805344946</v>
      </c>
      <c r="E2160" s="2">
        <f t="shared" si="199"/>
        <v>-6.619408930328019E-2</v>
      </c>
      <c r="F2160" s="2">
        <f t="shared" si="203"/>
        <v>-5.4956953588285944E-2</v>
      </c>
      <c r="G2160" s="2">
        <f t="shared" si="201"/>
        <v>-1.1237135714994247E-2</v>
      </c>
      <c r="H2160" s="2" t="str">
        <f t="shared" si="202"/>
        <v>Hold</v>
      </c>
    </row>
    <row r="2161" spans="1:8" ht="13.5" x14ac:dyDescent="0.25">
      <c r="A2161" s="3">
        <f>TITRES_STAT!B2164</f>
        <v>45153</v>
      </c>
      <c r="B2161" s="6">
        <f>TITRES_STAT!D2164</f>
        <v>2.98</v>
      </c>
      <c r="C2161" s="2">
        <f t="shared" si="198"/>
        <v>2.7118937156571814</v>
      </c>
      <c r="D2161" s="2">
        <f t="shared" si="200"/>
        <v>2.7782115560504583</v>
      </c>
      <c r="E2161" s="2">
        <f t="shared" si="199"/>
        <v>-6.6317840393276928E-2</v>
      </c>
      <c r="F2161" s="2">
        <f t="shared" si="203"/>
        <v>-5.722913094928414E-2</v>
      </c>
      <c r="G2161" s="2">
        <f t="shared" si="201"/>
        <v>-9.0887094439927874E-3</v>
      </c>
      <c r="H2161" s="2" t="str">
        <f t="shared" si="202"/>
        <v>Hold</v>
      </c>
    </row>
    <row r="2162" spans="1:8" ht="13.5" x14ac:dyDescent="0.25">
      <c r="A2162" s="3">
        <f>TITRES_STAT!B2165</f>
        <v>45154</v>
      </c>
      <c r="B2162" s="6">
        <f>TITRES_STAT!D2165</f>
        <v>2.98</v>
      </c>
      <c r="C2162" s="2">
        <f t="shared" si="198"/>
        <v>2.7254485286329997</v>
      </c>
      <c r="D2162" s="2">
        <f t="shared" si="200"/>
        <v>2.793158848194869</v>
      </c>
      <c r="E2162" s="2">
        <f t="shared" si="199"/>
        <v>-6.7710319561869348E-2</v>
      </c>
      <c r="F2162" s="2">
        <f t="shared" si="203"/>
        <v>-5.9325368671801187E-2</v>
      </c>
      <c r="G2162" s="2">
        <f t="shared" si="201"/>
        <v>-8.3849508900681602E-3</v>
      </c>
      <c r="H2162" s="2" t="str">
        <f t="shared" si="202"/>
        <v>Hold</v>
      </c>
    </row>
    <row r="2163" spans="1:8" ht="13.5" x14ac:dyDescent="0.25">
      <c r="A2163" s="3">
        <f>TITRES_STAT!B2166</f>
        <v>45155</v>
      </c>
      <c r="B2163" s="6">
        <f>TITRES_STAT!D2166</f>
        <v>2.98</v>
      </c>
      <c r="C2163" s="2">
        <f t="shared" si="198"/>
        <v>2.7369179857663841</v>
      </c>
      <c r="D2163" s="2">
        <f t="shared" si="200"/>
        <v>2.8069989335137677</v>
      </c>
      <c r="E2163" s="2">
        <f t="shared" si="199"/>
        <v>-7.0080947747383604E-2</v>
      </c>
      <c r="F2163" s="2">
        <f t="shared" si="203"/>
        <v>-6.1476484486917671E-2</v>
      </c>
      <c r="G2163" s="2">
        <f t="shared" si="201"/>
        <v>-8.6044632604659332E-3</v>
      </c>
      <c r="H2163" s="2" t="str">
        <f t="shared" si="202"/>
        <v>Hold</v>
      </c>
    </row>
    <row r="2164" spans="1:8" ht="13.5" x14ac:dyDescent="0.25">
      <c r="A2164" s="3">
        <f>TITRES_STAT!B2167</f>
        <v>45156</v>
      </c>
      <c r="B2164" s="6">
        <f>TITRES_STAT!D2167</f>
        <v>2.98</v>
      </c>
      <c r="C2164" s="2">
        <f t="shared" si="198"/>
        <v>2.7466229110330946</v>
      </c>
      <c r="D2164" s="2">
        <f t="shared" si="200"/>
        <v>2.8198138273275628</v>
      </c>
      <c r="E2164" s="2">
        <f t="shared" si="199"/>
        <v>-7.3190916294468167E-2</v>
      </c>
      <c r="F2164" s="2">
        <f t="shared" si="203"/>
        <v>-6.3819370848427773E-2</v>
      </c>
      <c r="G2164" s="2">
        <f t="shared" si="201"/>
        <v>-9.3715454460403941E-3</v>
      </c>
      <c r="H2164" s="2" t="str">
        <f t="shared" si="202"/>
        <v>Hold</v>
      </c>
    </row>
    <row r="2165" spans="1:8" ht="13.5" x14ac:dyDescent="0.25">
      <c r="A2165" s="3">
        <f>TITRES_STAT!B2168</f>
        <v>45159</v>
      </c>
      <c r="B2165" s="6">
        <f>TITRES_STAT!D2168</f>
        <v>2.98</v>
      </c>
      <c r="C2165" s="2">
        <f t="shared" si="198"/>
        <v>2.7548347708741572</v>
      </c>
      <c r="D2165" s="2">
        <f t="shared" si="200"/>
        <v>2.8316794697477436</v>
      </c>
      <c r="E2165" s="2">
        <f t="shared" si="199"/>
        <v>-7.684469887358647E-2</v>
      </c>
      <c r="F2165" s="2">
        <f t="shared" si="203"/>
        <v>-6.6424436453459523E-2</v>
      </c>
      <c r="G2165" s="2">
        <f t="shared" si="201"/>
        <v>-1.0420262420126947E-2</v>
      </c>
      <c r="H2165" s="2" t="str">
        <f t="shared" si="202"/>
        <v>Hold</v>
      </c>
    </row>
    <row r="2166" spans="1:8" ht="13.5" x14ac:dyDescent="0.25">
      <c r="A2166" s="3">
        <f>TITRES_STAT!B2169</f>
        <v>45160</v>
      </c>
      <c r="B2166" s="6">
        <f>TITRES_STAT!D2169</f>
        <v>2.98</v>
      </c>
      <c r="C2166" s="2">
        <f t="shared" si="198"/>
        <v>2.7617832676627483</v>
      </c>
      <c r="D2166" s="2">
        <f t="shared" si="200"/>
        <v>2.8426661756923552</v>
      </c>
      <c r="E2166" s="2">
        <f t="shared" si="199"/>
        <v>-8.0882908029606959E-2</v>
      </c>
      <c r="F2166" s="2">
        <f t="shared" si="203"/>
        <v>-6.9316130768689005E-2</v>
      </c>
      <c r="G2166" s="2">
        <f t="shared" si="201"/>
        <v>-1.1566777260917954E-2</v>
      </c>
      <c r="H2166" s="2" t="str">
        <f t="shared" si="202"/>
        <v>Hold</v>
      </c>
    </row>
    <row r="2167" spans="1:8" ht="13.5" x14ac:dyDescent="0.25">
      <c r="A2167" s="3">
        <f>TITRES_STAT!B2170</f>
        <v>45161</v>
      </c>
      <c r="B2167" s="6">
        <f>TITRES_STAT!D2170</f>
        <v>2.98</v>
      </c>
      <c r="C2167" s="2">
        <f t="shared" si="198"/>
        <v>2.7707396880223256</v>
      </c>
      <c r="D2167" s="2">
        <f t="shared" si="200"/>
        <v>2.8528390515669959</v>
      </c>
      <c r="E2167" s="2">
        <f t="shared" si="199"/>
        <v>-8.209936354467029E-2</v>
      </c>
      <c r="F2167" s="2">
        <f t="shared" si="203"/>
        <v>-7.1872777323885265E-2</v>
      </c>
      <c r="G2167" s="2">
        <f t="shared" si="201"/>
        <v>-1.0226586220785025E-2</v>
      </c>
      <c r="H2167" s="2" t="str">
        <f t="shared" si="202"/>
        <v>Hold</v>
      </c>
    </row>
    <row r="2168" spans="1:8" ht="13.5" x14ac:dyDescent="0.25">
      <c r="A2168" s="3">
        <f>TITRES_STAT!B2171</f>
        <v>45162</v>
      </c>
      <c r="B2168" s="6">
        <f>TITRES_STAT!D2171</f>
        <v>2.9</v>
      </c>
      <c r="C2168" s="2">
        <f t="shared" si="198"/>
        <v>2.7783181975573528</v>
      </c>
      <c r="D2168" s="2">
        <f t="shared" si="200"/>
        <v>2.8563324551546256</v>
      </c>
      <c r="E2168" s="2">
        <f t="shared" si="199"/>
        <v>-7.8014257597272874E-2</v>
      </c>
      <c r="F2168" s="2">
        <f t="shared" si="203"/>
        <v>-7.3101073378562795E-2</v>
      </c>
      <c r="G2168" s="2">
        <f t="shared" si="201"/>
        <v>-4.9131842187100788E-3</v>
      </c>
      <c r="H2168" s="2" t="str">
        <f t="shared" si="202"/>
        <v>Hold</v>
      </c>
    </row>
    <row r="2169" spans="1:8" ht="13.5" x14ac:dyDescent="0.25">
      <c r="A2169" s="3">
        <f>TITRES_STAT!B2172</f>
        <v>45163</v>
      </c>
      <c r="B2169" s="6">
        <f>TITRES_STAT!D2172</f>
        <v>2.9</v>
      </c>
      <c r="C2169" s="2">
        <f t="shared" si="198"/>
        <v>2.7847307825485292</v>
      </c>
      <c r="D2169" s="2">
        <f t="shared" si="200"/>
        <v>2.859567088106135</v>
      </c>
      <c r="E2169" s="2">
        <f t="shared" si="199"/>
        <v>-7.4836305557605787E-2</v>
      </c>
      <c r="F2169" s="2">
        <f t="shared" si="203"/>
        <v>-7.3448119814371396E-2</v>
      </c>
      <c r="G2169" s="2">
        <f t="shared" si="201"/>
        <v>-1.3881857432343908E-3</v>
      </c>
      <c r="H2169" s="2" t="str">
        <f t="shared" si="202"/>
        <v>Hold</v>
      </c>
    </row>
    <row r="2170" spans="1:8" ht="13.5" x14ac:dyDescent="0.25">
      <c r="A2170" s="3">
        <f>TITRES_STAT!B2173</f>
        <v>45166</v>
      </c>
      <c r="B2170" s="6">
        <f>TITRES_STAT!D2173</f>
        <v>2.81</v>
      </c>
      <c r="C2170" s="2">
        <f t="shared" si="198"/>
        <v>2.8086183544641399</v>
      </c>
      <c r="D2170" s="2">
        <f t="shared" si="200"/>
        <v>2.8558954519501247</v>
      </c>
      <c r="E2170" s="2">
        <f t="shared" si="199"/>
        <v>-4.7277097485984854E-2</v>
      </c>
      <c r="F2170" s="2">
        <f t="shared" si="203"/>
        <v>-6.8213915348694087E-2</v>
      </c>
      <c r="G2170" s="2">
        <f t="shared" si="201"/>
        <v>2.0936817862709234E-2</v>
      </c>
      <c r="H2170" s="2" t="str">
        <f t="shared" si="202"/>
        <v>Sell</v>
      </c>
    </row>
    <row r="2171" spans="1:8" ht="13.5" x14ac:dyDescent="0.25">
      <c r="A2171" s="3">
        <f>TITRES_STAT!B2174</f>
        <v>45167</v>
      </c>
      <c r="B2171" s="6">
        <f>TITRES_STAT!D2174</f>
        <v>2.8</v>
      </c>
      <c r="C2171" s="2">
        <f t="shared" si="198"/>
        <v>2.8349847614696566</v>
      </c>
      <c r="D2171" s="2">
        <f t="shared" si="200"/>
        <v>2.8517550481019671</v>
      </c>
      <c r="E2171" s="2">
        <f t="shared" si="199"/>
        <v>-1.6770286632310505E-2</v>
      </c>
      <c r="F2171" s="2">
        <f t="shared" si="203"/>
        <v>-5.7925189605417371E-2</v>
      </c>
      <c r="G2171" s="2">
        <f t="shared" si="201"/>
        <v>4.1154902973106866E-2</v>
      </c>
      <c r="H2171" s="2" t="str">
        <f t="shared" si="202"/>
        <v>Sell</v>
      </c>
    </row>
    <row r="2172" spans="1:8" ht="13.5" x14ac:dyDescent="0.25">
      <c r="A2172" s="3">
        <f>TITRES_STAT!B2175</f>
        <v>45168</v>
      </c>
      <c r="B2172" s="6">
        <f>TITRES_STAT!D2175</f>
        <v>2.9</v>
      </c>
      <c r="C2172" s="2">
        <f t="shared" si="198"/>
        <v>2.8572947981666328</v>
      </c>
      <c r="D2172" s="2">
        <f t="shared" si="200"/>
        <v>2.8553287482425622</v>
      </c>
      <c r="E2172" s="2">
        <f t="shared" si="199"/>
        <v>1.9660499240705676E-3</v>
      </c>
      <c r="F2172" s="2">
        <f t="shared" si="203"/>
        <v>-4.5946941699519787E-2</v>
      </c>
      <c r="G2172" s="2">
        <f t="shared" si="201"/>
        <v>4.7912991623590355E-2</v>
      </c>
      <c r="H2172" s="2" t="str">
        <f t="shared" si="202"/>
        <v>Sell</v>
      </c>
    </row>
    <row r="2173" spans="1:8" ht="13.5" x14ac:dyDescent="0.25">
      <c r="A2173" s="3">
        <f>TITRES_STAT!B2176</f>
        <v>45169</v>
      </c>
      <c r="B2173" s="6">
        <f>TITRES_STAT!D2176</f>
        <v>2.9</v>
      </c>
      <c r="C2173" s="2">
        <f t="shared" si="198"/>
        <v>2.8761725215256124</v>
      </c>
      <c r="D2173" s="2">
        <f t="shared" si="200"/>
        <v>2.8586377298542245</v>
      </c>
      <c r="E2173" s="2">
        <f t="shared" si="199"/>
        <v>1.7534791671387939E-2</v>
      </c>
      <c r="F2173" s="2">
        <f t="shared" si="203"/>
        <v>-3.3250595025338239E-2</v>
      </c>
      <c r="G2173" s="2">
        <f t="shared" si="201"/>
        <v>5.0785386696726179E-2</v>
      </c>
      <c r="H2173" s="2" t="str">
        <f t="shared" si="202"/>
        <v>Sell</v>
      </c>
    </row>
    <row r="2174" spans="1:8" ht="13.5" x14ac:dyDescent="0.25">
      <c r="A2174" s="3">
        <f>TITRES_STAT!B2177</f>
        <v>45170</v>
      </c>
      <c r="B2174" s="6">
        <f>TITRES_STAT!D2177</f>
        <v>2.9</v>
      </c>
      <c r="C2174" s="2">
        <f t="shared" si="198"/>
        <v>2.8921459797524411</v>
      </c>
      <c r="D2174" s="2">
        <f t="shared" si="200"/>
        <v>2.8617016017168746</v>
      </c>
      <c r="E2174" s="2">
        <f t="shared" si="199"/>
        <v>3.0444378035566544E-2</v>
      </c>
      <c r="F2174" s="2">
        <f t="shared" si="203"/>
        <v>-2.0511600413157284E-2</v>
      </c>
      <c r="G2174" s="2">
        <f t="shared" si="201"/>
        <v>5.0955978448723828E-2</v>
      </c>
      <c r="H2174" s="2" t="str">
        <f t="shared" si="202"/>
        <v>Sell</v>
      </c>
    </row>
    <row r="2175" spans="1:8" ht="13.5" x14ac:dyDescent="0.25">
      <c r="A2175" s="3">
        <f>TITRES_STAT!B2178</f>
        <v>45173</v>
      </c>
      <c r="B2175" s="6">
        <f>TITRES_STAT!D2178</f>
        <v>2.9</v>
      </c>
      <c r="C2175" s="2">
        <f t="shared" si="198"/>
        <v>2.9056619828674499</v>
      </c>
      <c r="D2175" s="2">
        <f t="shared" si="200"/>
        <v>2.8645385201082174</v>
      </c>
      <c r="E2175" s="2">
        <f t="shared" si="199"/>
        <v>4.112346275923251E-2</v>
      </c>
      <c r="F2175" s="2">
        <f t="shared" si="203"/>
        <v>-8.1845877786793243E-3</v>
      </c>
      <c r="G2175" s="2">
        <f t="shared" si="201"/>
        <v>4.9308050537911832E-2</v>
      </c>
      <c r="H2175" s="2" t="str">
        <f t="shared" si="202"/>
        <v>Sell</v>
      </c>
    </row>
    <row r="2176" spans="1:8" ht="13.5" x14ac:dyDescent="0.25">
      <c r="A2176" s="3">
        <f>TITRES_STAT!B2179</f>
        <v>45174</v>
      </c>
      <c r="B2176" s="6">
        <f>TITRES_STAT!D2179</f>
        <v>2.8</v>
      </c>
      <c r="C2176" s="2">
        <f t="shared" si="198"/>
        <v>2.9170986008878419</v>
      </c>
      <c r="D2176" s="2">
        <f t="shared" si="200"/>
        <v>2.85975788898909</v>
      </c>
      <c r="E2176" s="2">
        <f t="shared" si="199"/>
        <v>5.7340711898751895E-2</v>
      </c>
      <c r="F2176" s="2">
        <f t="shared" si="203"/>
        <v>4.9204721568069194E-3</v>
      </c>
      <c r="G2176" s="2">
        <f t="shared" si="201"/>
        <v>5.2420239741944978E-2</v>
      </c>
      <c r="H2176" s="2" t="str">
        <f t="shared" si="202"/>
        <v>Sell</v>
      </c>
    </row>
    <row r="2177" spans="1:8" ht="13.5" x14ac:dyDescent="0.25">
      <c r="A2177" s="3">
        <f>TITRES_STAT!B2180</f>
        <v>45175</v>
      </c>
      <c r="B2177" s="6">
        <f>TITRES_STAT!D2180</f>
        <v>2.8</v>
      </c>
      <c r="C2177" s="2">
        <f t="shared" si="198"/>
        <v>2.9267757392127889</v>
      </c>
      <c r="D2177" s="2">
        <f t="shared" si="200"/>
        <v>2.8553313786936019</v>
      </c>
      <c r="E2177" s="2">
        <f t="shared" si="199"/>
        <v>7.1444360519187011E-2</v>
      </c>
      <c r="F2177" s="2">
        <f t="shared" si="203"/>
        <v>1.822524982928294E-2</v>
      </c>
      <c r="G2177" s="2">
        <f t="shared" si="201"/>
        <v>5.3219110689904071E-2</v>
      </c>
      <c r="H2177" s="2" t="str">
        <f t="shared" si="202"/>
        <v>Sell</v>
      </c>
    </row>
    <row r="2178" spans="1:8" ht="13.5" x14ac:dyDescent="0.25">
      <c r="A2178" s="3">
        <f>TITRES_STAT!B2181</f>
        <v>45176</v>
      </c>
      <c r="B2178" s="6">
        <f>TITRES_STAT!D2181</f>
        <v>2.8</v>
      </c>
      <c r="C2178" s="2">
        <f t="shared" si="198"/>
        <v>2.9226563947185138</v>
      </c>
      <c r="D2178" s="2">
        <f t="shared" si="200"/>
        <v>2.8512327580496311</v>
      </c>
      <c r="E2178" s="2">
        <f t="shared" si="199"/>
        <v>7.142363666888274E-2</v>
      </c>
      <c r="F2178" s="2">
        <f t="shared" si="203"/>
        <v>2.8864927197202902E-2</v>
      </c>
      <c r="G2178" s="2">
        <f t="shared" si="201"/>
        <v>4.2558709471679834E-2</v>
      </c>
      <c r="H2178" s="2" t="str">
        <f t="shared" si="202"/>
        <v>Sell</v>
      </c>
    </row>
    <row r="2179" spans="1:8" ht="13.5" x14ac:dyDescent="0.25">
      <c r="A2179" s="3">
        <f>TITRES_STAT!B2182</f>
        <v>45177</v>
      </c>
      <c r="B2179" s="6">
        <f>TITRES_STAT!D2182</f>
        <v>2.8</v>
      </c>
      <c r="C2179" s="2">
        <f t="shared" si="198"/>
        <v>2.9191707955310502</v>
      </c>
      <c r="D2179" s="2">
        <f t="shared" si="200"/>
        <v>2.8474377389348433</v>
      </c>
      <c r="E2179" s="2">
        <f t="shared" si="199"/>
        <v>7.1733056596206879E-2</v>
      </c>
      <c r="F2179" s="2">
        <f t="shared" si="203"/>
        <v>3.7438553077003701E-2</v>
      </c>
      <c r="G2179" s="2">
        <f t="shared" si="201"/>
        <v>3.4294503519203177E-2</v>
      </c>
      <c r="H2179" s="2" t="str">
        <f t="shared" si="202"/>
        <v>Sell</v>
      </c>
    </row>
    <row r="2180" spans="1:8" ht="13.5" x14ac:dyDescent="0.25">
      <c r="A2180" s="3">
        <f>TITRES_STAT!B2183</f>
        <v>45180</v>
      </c>
      <c r="B2180" s="6">
        <f>TITRES_STAT!D2183</f>
        <v>2.8</v>
      </c>
      <c r="C2180" s="2">
        <f t="shared" si="198"/>
        <v>2.9023752885262732</v>
      </c>
      <c r="D2180" s="2">
        <f t="shared" si="200"/>
        <v>2.8439238323470768</v>
      </c>
      <c r="E2180" s="2">
        <f t="shared" si="199"/>
        <v>5.8451456179196448E-2</v>
      </c>
      <c r="F2180" s="2">
        <f t="shared" si="203"/>
        <v>4.1641133697442254E-2</v>
      </c>
      <c r="G2180" s="2">
        <f t="shared" si="201"/>
        <v>1.6810322481754195E-2</v>
      </c>
      <c r="H2180" s="2" t="str">
        <f t="shared" si="202"/>
        <v>Sell</v>
      </c>
    </row>
    <row r="2181" spans="1:8" ht="13.5" x14ac:dyDescent="0.25">
      <c r="A2181" s="3">
        <f>TITRES_STAT!B2184</f>
        <v>45181</v>
      </c>
      <c r="B2181" s="6">
        <f>TITRES_STAT!D2184</f>
        <v>2.8</v>
      </c>
      <c r="C2181" s="2">
        <f t="shared" si="198"/>
        <v>2.8866252441376155</v>
      </c>
      <c r="D2181" s="2">
        <f t="shared" si="200"/>
        <v>2.840670215136182</v>
      </c>
      <c r="E2181" s="2">
        <f t="shared" si="199"/>
        <v>4.5955029001433445E-2</v>
      </c>
      <c r="F2181" s="2">
        <f t="shared" si="203"/>
        <v>4.2503912758240489E-2</v>
      </c>
      <c r="G2181" s="2">
        <f t="shared" si="201"/>
        <v>3.451116243192956E-3</v>
      </c>
      <c r="H2181" s="2" t="str">
        <f t="shared" si="202"/>
        <v>Sell</v>
      </c>
    </row>
    <row r="2182" spans="1:8" ht="13.5" x14ac:dyDescent="0.25">
      <c r="A2182" s="3">
        <f>TITRES_STAT!B2185</f>
        <v>45182</v>
      </c>
      <c r="B2182" s="6">
        <f>TITRES_STAT!D2185</f>
        <v>2.8</v>
      </c>
      <c r="C2182" s="2">
        <f t="shared" si="198"/>
        <v>2.888682898885675</v>
      </c>
      <c r="D2182" s="2">
        <f t="shared" si="200"/>
        <v>2.8376576066075758</v>
      </c>
      <c r="E2182" s="2">
        <f t="shared" si="199"/>
        <v>5.1025292278099155E-2</v>
      </c>
      <c r="F2182" s="2">
        <f t="shared" si="203"/>
        <v>4.4208188662212225E-2</v>
      </c>
      <c r="G2182" s="2">
        <f t="shared" si="201"/>
        <v>6.8171036158869297E-3</v>
      </c>
      <c r="H2182" s="2" t="str">
        <f t="shared" si="202"/>
        <v>Sell</v>
      </c>
    </row>
    <row r="2183" spans="1:8" ht="13.5" x14ac:dyDescent="0.25">
      <c r="A2183" s="3">
        <f>TITRES_STAT!B2186</f>
        <v>45183</v>
      </c>
      <c r="B2183" s="6">
        <f>TITRES_STAT!D2186</f>
        <v>2.95</v>
      </c>
      <c r="C2183" s="2">
        <f t="shared" si="198"/>
        <v>2.890423991364802</v>
      </c>
      <c r="D2183" s="2">
        <f t="shared" si="200"/>
        <v>2.8459792653773848</v>
      </c>
      <c r="E2183" s="2">
        <f t="shared" si="199"/>
        <v>4.4444725987417222E-2</v>
      </c>
      <c r="F2183" s="2">
        <f t="shared" si="203"/>
        <v>4.4255496127253227E-2</v>
      </c>
      <c r="G2183" s="2">
        <f t="shared" si="201"/>
        <v>1.8922986016399468E-4</v>
      </c>
      <c r="H2183" s="2" t="str">
        <f t="shared" si="202"/>
        <v>Sell</v>
      </c>
    </row>
    <row r="2184" spans="1:8" ht="13.5" x14ac:dyDescent="0.25">
      <c r="A2184" s="3">
        <f>TITRES_STAT!B2187</f>
        <v>45184</v>
      </c>
      <c r="B2184" s="6">
        <f>TITRES_STAT!D2187</f>
        <v>2.98</v>
      </c>
      <c r="C2184" s="2">
        <f t="shared" si="198"/>
        <v>2.8918972234625251</v>
      </c>
      <c r="D2184" s="2">
        <f t="shared" si="200"/>
        <v>2.8559067272012824</v>
      </c>
      <c r="E2184" s="2">
        <f t="shared" si="199"/>
        <v>3.5990496261242733E-2</v>
      </c>
      <c r="F2184" s="2">
        <f t="shared" si="203"/>
        <v>4.260249615405113E-2</v>
      </c>
      <c r="G2184" s="2">
        <f t="shared" si="201"/>
        <v>-6.611999892808397E-3</v>
      </c>
      <c r="H2184" s="2" t="str">
        <f t="shared" si="202"/>
        <v>Hold</v>
      </c>
    </row>
    <row r="2185" spans="1:8" ht="13.5" x14ac:dyDescent="0.25">
      <c r="A2185" s="3">
        <f>TITRES_STAT!B2188</f>
        <v>45187</v>
      </c>
      <c r="B2185" s="6">
        <f>TITRES_STAT!D2188</f>
        <v>3</v>
      </c>
      <c r="C2185" s="2">
        <f t="shared" si="198"/>
        <v>2.8931438044682904</v>
      </c>
      <c r="D2185" s="2">
        <f t="shared" si="200"/>
        <v>2.8665803029641506</v>
      </c>
      <c r="E2185" s="2">
        <f t="shared" si="199"/>
        <v>2.6563501504139886E-2</v>
      </c>
      <c r="F2185" s="2">
        <f t="shared" si="203"/>
        <v>3.9394697224068881E-2</v>
      </c>
      <c r="G2185" s="2">
        <f t="shared" si="201"/>
        <v>-1.2831195719928995E-2</v>
      </c>
      <c r="H2185" s="2" t="str">
        <f t="shared" si="202"/>
        <v>Hold</v>
      </c>
    </row>
    <row r="2186" spans="1:8" ht="13.5" x14ac:dyDescent="0.25">
      <c r="A2186" s="3">
        <f>TITRES_STAT!B2189</f>
        <v>45188</v>
      </c>
      <c r="B2186" s="6">
        <f>TITRES_STAT!D2189</f>
        <v>3.13</v>
      </c>
      <c r="C2186" s="2">
        <f t="shared" si="198"/>
        <v>2.8788139883962458</v>
      </c>
      <c r="D2186" s="2">
        <f t="shared" si="200"/>
        <v>2.8860928731149542</v>
      </c>
      <c r="E2186" s="2">
        <f t="shared" si="199"/>
        <v>-7.2788847187084116E-3</v>
      </c>
      <c r="F2186" s="2">
        <f t="shared" si="203"/>
        <v>3.0059980835513422E-2</v>
      </c>
      <c r="G2186" s="2">
        <f t="shared" si="201"/>
        <v>-3.7338865554221834E-2</v>
      </c>
      <c r="H2186" s="2" t="str">
        <f t="shared" si="202"/>
        <v>Hold</v>
      </c>
    </row>
    <row r="2187" spans="1:8" ht="13.5" x14ac:dyDescent="0.25">
      <c r="A2187" s="3">
        <f>TITRES_STAT!B2190</f>
        <v>45189</v>
      </c>
      <c r="B2187" s="6">
        <f>TITRES_STAT!D2190</f>
        <v>2.95</v>
      </c>
      <c r="C2187" s="2">
        <f t="shared" si="198"/>
        <v>2.8666887594122077</v>
      </c>
      <c r="D2187" s="2">
        <f t="shared" si="200"/>
        <v>2.8908267343656981</v>
      </c>
      <c r="E2187" s="2">
        <f t="shared" si="199"/>
        <v>-2.413797495349046E-2</v>
      </c>
      <c r="F2187" s="2">
        <f t="shared" si="203"/>
        <v>1.9220389677712647E-2</v>
      </c>
      <c r="G2187" s="2">
        <f t="shared" si="201"/>
        <v>-4.3358364631203107E-2</v>
      </c>
      <c r="H2187" s="2" t="str">
        <f t="shared" si="202"/>
        <v>Hold</v>
      </c>
    </row>
    <row r="2188" spans="1:8" ht="13.5" x14ac:dyDescent="0.25">
      <c r="A2188" s="3">
        <f>TITRES_STAT!B2191</f>
        <v>45190</v>
      </c>
      <c r="B2188" s="6">
        <f>TITRES_STAT!D2191</f>
        <v>2.9</v>
      </c>
      <c r="C2188" s="2">
        <f t="shared" si="198"/>
        <v>2.8564289502718676</v>
      </c>
      <c r="D2188" s="2">
        <f t="shared" si="200"/>
        <v>2.8915062355237944</v>
      </c>
      <c r="E2188" s="2">
        <f t="shared" si="199"/>
        <v>-3.5077285251926771E-2</v>
      </c>
      <c r="F2188" s="2">
        <f t="shared" si="203"/>
        <v>8.3608546917847641E-3</v>
      </c>
      <c r="G2188" s="2">
        <f t="shared" si="201"/>
        <v>-4.3438139943711533E-2</v>
      </c>
      <c r="H2188" s="2" t="str">
        <f t="shared" si="202"/>
        <v>Hold</v>
      </c>
    </row>
    <row r="2189" spans="1:8" ht="13.5" x14ac:dyDescent="0.25">
      <c r="A2189" s="3">
        <f>TITRES_STAT!B2192</f>
        <v>45191</v>
      </c>
      <c r="B2189" s="6">
        <f>TITRES_STAT!D2192</f>
        <v>3.07</v>
      </c>
      <c r="C2189" s="2">
        <f t="shared" si="198"/>
        <v>2.8477475733069646</v>
      </c>
      <c r="D2189" s="2">
        <f t="shared" si="200"/>
        <v>2.9047279958553651</v>
      </c>
      <c r="E2189" s="2">
        <f t="shared" si="199"/>
        <v>-5.6980422548400522E-2</v>
      </c>
      <c r="F2189" s="2">
        <f t="shared" si="203"/>
        <v>-4.707400756252293E-3</v>
      </c>
      <c r="G2189" s="2">
        <f t="shared" si="201"/>
        <v>-5.2273021792148232E-2</v>
      </c>
      <c r="H2189" s="2" t="str">
        <f t="shared" si="202"/>
        <v>Hold</v>
      </c>
    </row>
    <row r="2190" spans="1:8" ht="13.5" x14ac:dyDescent="0.25">
      <c r="A2190" s="3">
        <f>TITRES_STAT!B2193</f>
        <v>45194</v>
      </c>
      <c r="B2190" s="6">
        <f>TITRES_STAT!D2193</f>
        <v>2.9</v>
      </c>
      <c r="C2190" s="2">
        <f t="shared" si="198"/>
        <v>2.8404017927982004</v>
      </c>
      <c r="D2190" s="2">
        <f t="shared" si="200"/>
        <v>2.9043777739401531</v>
      </c>
      <c r="E2190" s="2">
        <f t="shared" si="199"/>
        <v>-6.3975981141952687E-2</v>
      </c>
      <c r="F2190" s="2">
        <f t="shared" si="203"/>
        <v>-1.6561116833392373E-2</v>
      </c>
      <c r="G2190" s="2">
        <f t="shared" si="201"/>
        <v>-4.7414864308560317E-2</v>
      </c>
      <c r="H2190" s="2" t="str">
        <f t="shared" si="202"/>
        <v>Hold</v>
      </c>
    </row>
    <row r="2191" spans="1:8" ht="13.5" x14ac:dyDescent="0.25">
      <c r="A2191" s="3">
        <f>TITRES_STAT!B2194</f>
        <v>45195</v>
      </c>
      <c r="B2191" s="6">
        <f>TITRES_STAT!D2194</f>
        <v>2.8</v>
      </c>
      <c r="C2191" s="2">
        <f t="shared" ref="C2191:C2254" si="204">$C$4*B2181+C2190*(1-$C$4)</f>
        <v>2.8341861323677078</v>
      </c>
      <c r="D2191" s="2">
        <f t="shared" si="200"/>
        <v>2.8966460869816233</v>
      </c>
      <c r="E2191" s="2">
        <f t="shared" si="199"/>
        <v>-6.2459954613915514E-2</v>
      </c>
      <c r="F2191" s="2">
        <f t="shared" si="203"/>
        <v>-2.5740884389497003E-2</v>
      </c>
      <c r="G2191" s="2">
        <f t="shared" si="201"/>
        <v>-3.6719070224418511E-2</v>
      </c>
      <c r="H2191" s="2" t="str">
        <f t="shared" si="202"/>
        <v>Hold</v>
      </c>
    </row>
    <row r="2192" spans="1:8" ht="13.5" x14ac:dyDescent="0.25">
      <c r="A2192" s="3">
        <f>TITRES_STAT!B2195</f>
        <v>45197</v>
      </c>
      <c r="B2192" s="6">
        <f>TITRES_STAT!D2195</f>
        <v>2.96</v>
      </c>
      <c r="C2192" s="2">
        <f t="shared" si="204"/>
        <v>2.8289267273880601</v>
      </c>
      <c r="D2192" s="2">
        <f t="shared" si="200"/>
        <v>2.901338969427429</v>
      </c>
      <c r="E2192" s="2">
        <f t="shared" si="199"/>
        <v>-7.2412242039368913E-2</v>
      </c>
      <c r="F2192" s="2">
        <f t="shared" si="203"/>
        <v>-3.5075155919471385E-2</v>
      </c>
      <c r="G2192" s="2">
        <f t="shared" si="201"/>
        <v>-3.7337086119897528E-2</v>
      </c>
      <c r="H2192" s="2" t="str">
        <f t="shared" si="202"/>
        <v>Hold</v>
      </c>
    </row>
    <row r="2193" spans="1:8" ht="13.5" x14ac:dyDescent="0.25">
      <c r="A2193" s="3">
        <f>TITRES_STAT!B2196</f>
        <v>45198</v>
      </c>
      <c r="B2193" s="6">
        <f>TITRES_STAT!D2196</f>
        <v>2.96</v>
      </c>
      <c r="C2193" s="2">
        <f t="shared" si="204"/>
        <v>2.8475533847129739</v>
      </c>
      <c r="D2193" s="2">
        <f t="shared" si="200"/>
        <v>2.9056842309513229</v>
      </c>
      <c r="E2193" s="2">
        <f t="shared" si="199"/>
        <v>-5.8130846238348965E-2</v>
      </c>
      <c r="F2193" s="2">
        <f t="shared" si="203"/>
        <v>-3.9686293983246898E-2</v>
      </c>
      <c r="G2193" s="2">
        <f t="shared" si="201"/>
        <v>-1.8444552255102067E-2</v>
      </c>
      <c r="H2193" s="2" t="str">
        <f t="shared" si="202"/>
        <v>Hold</v>
      </c>
    </row>
    <row r="2194" spans="1:8" ht="13.5" x14ac:dyDescent="0.25">
      <c r="A2194" s="3">
        <f>TITRES_STAT!B2197</f>
        <v>45201</v>
      </c>
      <c r="B2194" s="6">
        <f>TITRES_STAT!D2197</f>
        <v>2.91</v>
      </c>
      <c r="C2194" s="2">
        <f t="shared" si="204"/>
        <v>2.8679297870648242</v>
      </c>
      <c r="D2194" s="2">
        <f t="shared" si="200"/>
        <v>2.9060039175475212</v>
      </c>
      <c r="E2194" s="2">
        <f t="shared" si="199"/>
        <v>-3.8074130482697033E-2</v>
      </c>
      <c r="F2194" s="2">
        <f t="shared" si="203"/>
        <v>-3.9363861283136924E-2</v>
      </c>
      <c r="G2194" s="2">
        <f t="shared" si="201"/>
        <v>1.2897308004398908E-3</v>
      </c>
      <c r="H2194" s="2" t="str">
        <f t="shared" si="202"/>
        <v>Sell</v>
      </c>
    </row>
    <row r="2195" spans="1:8" ht="13.5" x14ac:dyDescent="0.25">
      <c r="A2195" s="3">
        <f>TITRES_STAT!B2198</f>
        <v>45202</v>
      </c>
      <c r="B2195" s="6">
        <f>TITRES_STAT!D2198</f>
        <v>2.91</v>
      </c>
      <c r="C2195" s="2">
        <f t="shared" si="204"/>
        <v>2.8882482813625434</v>
      </c>
      <c r="D2195" s="2">
        <f t="shared" si="200"/>
        <v>2.9062999236551121</v>
      </c>
      <c r="E2195" s="2">
        <f t="shared" si="199"/>
        <v>-1.8051642292568726E-2</v>
      </c>
      <c r="F2195" s="2">
        <f t="shared" si="203"/>
        <v>-3.5101417485023281E-2</v>
      </c>
      <c r="G2195" s="2">
        <f t="shared" si="201"/>
        <v>1.7049775192454555E-2</v>
      </c>
      <c r="H2195" s="2" t="str">
        <f t="shared" si="202"/>
        <v>Sell</v>
      </c>
    </row>
    <row r="2196" spans="1:8" ht="13.5" x14ac:dyDescent="0.25">
      <c r="A2196" s="3">
        <f>TITRES_STAT!B2199</f>
        <v>45203</v>
      </c>
      <c r="B2196" s="6">
        <f>TITRES_STAT!D2199</f>
        <v>3.08</v>
      </c>
      <c r="C2196" s="2">
        <f t="shared" si="204"/>
        <v>2.9254408534606138</v>
      </c>
      <c r="D2196" s="2">
        <f t="shared" si="200"/>
        <v>2.9191665959769555</v>
      </c>
      <c r="E2196" s="2">
        <f t="shared" si="199"/>
        <v>6.2742574836582854E-3</v>
      </c>
      <c r="F2196" s="2">
        <f t="shared" si="203"/>
        <v>-2.6826282491286969E-2</v>
      </c>
      <c r="G2196" s="2">
        <f t="shared" si="201"/>
        <v>3.3100539974945255E-2</v>
      </c>
      <c r="H2196" s="2" t="str">
        <f t="shared" si="202"/>
        <v>Sell</v>
      </c>
    </row>
    <row r="2197" spans="1:8" ht="13.5" x14ac:dyDescent="0.25">
      <c r="A2197" s="3">
        <f>TITRES_STAT!B2200</f>
        <v>45204</v>
      </c>
      <c r="B2197" s="6">
        <f>TITRES_STAT!D2200</f>
        <v>3.26</v>
      </c>
      <c r="C2197" s="2">
        <f t="shared" si="204"/>
        <v>2.9292191836974424</v>
      </c>
      <c r="D2197" s="2">
        <f t="shared" si="200"/>
        <v>2.9444135147934776</v>
      </c>
      <c r="E2197" s="2">
        <f t="shared" si="199"/>
        <v>-1.5194331096035185E-2</v>
      </c>
      <c r="F2197" s="2">
        <f t="shared" si="203"/>
        <v>-2.4499892212236613E-2</v>
      </c>
      <c r="G2197" s="2">
        <f t="shared" si="201"/>
        <v>9.3055611162014273E-3</v>
      </c>
      <c r="H2197" s="2" t="str">
        <f t="shared" si="202"/>
        <v>Sell</v>
      </c>
    </row>
    <row r="2198" spans="1:8" ht="13.5" x14ac:dyDescent="0.25">
      <c r="A2198" s="3">
        <f>TITRES_STAT!B2201</f>
        <v>45205</v>
      </c>
      <c r="B2198" s="6">
        <f>TITRES_STAT!D2201</f>
        <v>3.26</v>
      </c>
      <c r="C2198" s="2">
        <f t="shared" si="204"/>
        <v>2.9247239246670667</v>
      </c>
      <c r="D2198" s="2">
        <f t="shared" si="200"/>
        <v>2.9677902914754424</v>
      </c>
      <c r="E2198" s="2">
        <f t="shared" si="199"/>
        <v>-4.3066366808375722E-2</v>
      </c>
      <c r="F2198" s="2">
        <f t="shared" si="203"/>
        <v>-2.8213187131464437E-2</v>
      </c>
      <c r="G2198" s="2">
        <f t="shared" si="201"/>
        <v>-1.4853179676911285E-2</v>
      </c>
      <c r="H2198" s="2" t="str">
        <f t="shared" si="202"/>
        <v>Hold</v>
      </c>
    </row>
    <row r="2199" spans="1:8" ht="13.5" x14ac:dyDescent="0.25">
      <c r="A2199" s="3">
        <f>TITRES_STAT!B2202</f>
        <v>45208</v>
      </c>
      <c r="B2199" s="6">
        <f>TITRES_STAT!D2202</f>
        <v>3.3</v>
      </c>
      <c r="C2199" s="2">
        <f t="shared" si="204"/>
        <v>2.9470740901029027</v>
      </c>
      <c r="D2199" s="2">
        <f t="shared" si="200"/>
        <v>2.9923984180328169</v>
      </c>
      <c r="E2199" s="2">
        <f t="shared" si="199"/>
        <v>-4.5324327929914254E-2</v>
      </c>
      <c r="F2199" s="2">
        <f t="shared" si="203"/>
        <v>-3.1635415291154406E-2</v>
      </c>
      <c r="G2199" s="2">
        <f t="shared" si="201"/>
        <v>-1.3688912638759848E-2</v>
      </c>
      <c r="H2199" s="2" t="str">
        <f t="shared" si="202"/>
        <v>Hold</v>
      </c>
    </row>
    <row r="2200" spans="1:8" ht="13.5" x14ac:dyDescent="0.25">
      <c r="A2200" s="3">
        <f>TITRES_STAT!B2203</f>
        <v>45209</v>
      </c>
      <c r="B2200" s="6">
        <f>TITRES_STAT!D2203</f>
        <v>3.35</v>
      </c>
      <c r="C2200" s="2">
        <f t="shared" si="204"/>
        <v>2.939831922394764</v>
      </c>
      <c r="D2200" s="2">
        <f t="shared" si="200"/>
        <v>3.0188874241044599</v>
      </c>
      <c r="E2200" s="2">
        <f t="shared" si="199"/>
        <v>-7.9055501709695886E-2</v>
      </c>
      <c r="F2200" s="2">
        <f t="shared" si="203"/>
        <v>-4.1119432574862703E-2</v>
      </c>
      <c r="G2200" s="2">
        <f t="shared" si="201"/>
        <v>-3.7936069134833182E-2</v>
      </c>
      <c r="H2200" s="2" t="str">
        <f t="shared" si="202"/>
        <v>Hold</v>
      </c>
    </row>
    <row r="2201" spans="1:8" ht="13.5" x14ac:dyDescent="0.25">
      <c r="A2201" s="3">
        <f>TITRES_STAT!B2204</f>
        <v>45210</v>
      </c>
      <c r="B2201" s="6">
        <f>TITRES_STAT!D2204</f>
        <v>3.35</v>
      </c>
      <c r="C2201" s="2">
        <f t="shared" si="204"/>
        <v>2.9183193189494157</v>
      </c>
      <c r="D2201" s="2">
        <f t="shared" si="200"/>
        <v>3.0434142815782033</v>
      </c>
      <c r="E2201" s="2">
        <f t="shared" si="199"/>
        <v>-0.12509496262878761</v>
      </c>
      <c r="F2201" s="2">
        <f t="shared" si="203"/>
        <v>-5.7914538585647692E-2</v>
      </c>
      <c r="G2201" s="2">
        <f t="shared" si="201"/>
        <v>-6.7180424043139925E-2</v>
      </c>
      <c r="H2201" s="2" t="str">
        <f t="shared" si="202"/>
        <v>Hold</v>
      </c>
    </row>
    <row r="2202" spans="1:8" ht="13.5" x14ac:dyDescent="0.25">
      <c r="A2202" s="3">
        <f>TITRES_STAT!B2205</f>
        <v>45211</v>
      </c>
      <c r="B2202" s="6">
        <f>TITRES_STAT!D2205</f>
        <v>3.15</v>
      </c>
      <c r="C2202" s="2">
        <f t="shared" si="204"/>
        <v>2.9247317314187362</v>
      </c>
      <c r="D2202" s="2">
        <f t="shared" si="200"/>
        <v>3.0513095199798177</v>
      </c>
      <c r="E2202" s="2">
        <f t="shared" si="199"/>
        <v>-0.12657778856108148</v>
      </c>
      <c r="F2202" s="2">
        <f t="shared" si="203"/>
        <v>-7.1647188580734461E-2</v>
      </c>
      <c r="G2202" s="2">
        <f t="shared" si="201"/>
        <v>-5.4930599980347022E-2</v>
      </c>
      <c r="H2202" s="2" t="str">
        <f t="shared" si="202"/>
        <v>Hold</v>
      </c>
    </row>
    <row r="2203" spans="1:8" ht="13.5" x14ac:dyDescent="0.25">
      <c r="A2203" s="3">
        <f>TITRES_STAT!B2206</f>
        <v>45212</v>
      </c>
      <c r="B2203" s="6">
        <f>TITRES_STAT!D2206</f>
        <v>3.33</v>
      </c>
      <c r="C2203" s="2">
        <f t="shared" si="204"/>
        <v>2.9301576188927765</v>
      </c>
      <c r="D2203" s="2">
        <f t="shared" si="200"/>
        <v>3.0719532592405718</v>
      </c>
      <c r="E2203" s="2">
        <f t="shared" si="199"/>
        <v>-0.14179564034779535</v>
      </c>
      <c r="F2203" s="2">
        <f t="shared" si="203"/>
        <v>-8.5676878934146633E-2</v>
      </c>
      <c r="G2203" s="2">
        <f t="shared" si="201"/>
        <v>-5.6118761413648716E-2</v>
      </c>
      <c r="H2203" s="2" t="str">
        <f t="shared" si="202"/>
        <v>Hold</v>
      </c>
    </row>
    <row r="2204" spans="1:8" ht="13.5" x14ac:dyDescent="0.25">
      <c r="A2204" s="3">
        <f>TITRES_STAT!B2207</f>
        <v>45215</v>
      </c>
      <c r="B2204" s="6">
        <f>TITRES_STAT!D2207</f>
        <v>3.52</v>
      </c>
      <c r="C2204" s="2">
        <f t="shared" si="204"/>
        <v>2.9270564467554263</v>
      </c>
      <c r="D2204" s="2">
        <f t="shared" si="200"/>
        <v>3.1051419067042332</v>
      </c>
      <c r="E2204" s="2">
        <f t="shared" ref="E2204:E2267" si="205">C2204-D2204</f>
        <v>-0.17808545994880687</v>
      </c>
      <c r="F2204" s="2">
        <f t="shared" si="203"/>
        <v>-0.10415859513707869</v>
      </c>
      <c r="G2204" s="2">
        <f t="shared" si="201"/>
        <v>-7.392686481172818E-2</v>
      </c>
      <c r="H2204" s="2" t="str">
        <f t="shared" si="202"/>
        <v>Hold</v>
      </c>
    </row>
    <row r="2205" spans="1:8" ht="13.5" x14ac:dyDescent="0.25">
      <c r="A2205" s="3">
        <f>TITRES_STAT!B2208</f>
        <v>45216</v>
      </c>
      <c r="B2205" s="6">
        <f>TITRES_STAT!D2208</f>
        <v>3.64</v>
      </c>
      <c r="C2205" s="2">
        <f t="shared" si="204"/>
        <v>2.9244323780238219</v>
      </c>
      <c r="D2205" s="2">
        <f t="shared" ref="D2205:D2268" si="206">$D$4*B2205+(1-$D$4)*D2204</f>
        <v>3.1447610247261415</v>
      </c>
      <c r="E2205" s="2">
        <f t="shared" si="205"/>
        <v>-0.22032864670231955</v>
      </c>
      <c r="F2205" s="2">
        <f t="shared" si="203"/>
        <v>-0.12739260545012687</v>
      </c>
      <c r="G2205" s="2">
        <f t="shared" si="201"/>
        <v>-9.293604125219268E-2</v>
      </c>
      <c r="H2205" s="2" t="str">
        <f t="shared" si="202"/>
        <v>Hold</v>
      </c>
    </row>
    <row r="2206" spans="1:8" ht="13.5" x14ac:dyDescent="0.25">
      <c r="A2206" s="3">
        <f>TITRES_STAT!B2209</f>
        <v>45217</v>
      </c>
      <c r="B2206" s="6">
        <f>TITRES_STAT!D2209</f>
        <v>3.85</v>
      </c>
      <c r="C2206" s="2">
        <f t="shared" si="204"/>
        <v>2.9483658583278496</v>
      </c>
      <c r="D2206" s="2">
        <f t="shared" si="206"/>
        <v>3.1970009488205013</v>
      </c>
      <c r="E2206" s="2">
        <f t="shared" si="205"/>
        <v>-0.24863509049265176</v>
      </c>
      <c r="F2206" s="2">
        <f t="shared" si="203"/>
        <v>-0.15164110245863185</v>
      </c>
      <c r="G2206" s="2">
        <f t="shared" si="201"/>
        <v>-9.6993988034019901E-2</v>
      </c>
      <c r="H2206" s="2" t="str">
        <f t="shared" si="202"/>
        <v>Hold</v>
      </c>
    </row>
    <row r="2207" spans="1:8" ht="13.5" x14ac:dyDescent="0.25">
      <c r="A2207" s="3">
        <f>TITRES_STAT!B2210</f>
        <v>45218</v>
      </c>
      <c r="B2207" s="6">
        <f>TITRES_STAT!D2210</f>
        <v>3.62</v>
      </c>
      <c r="C2207" s="2">
        <f t="shared" si="204"/>
        <v>2.9963095724312572</v>
      </c>
      <c r="D2207" s="2">
        <f t="shared" si="206"/>
        <v>3.2283342118708345</v>
      </c>
      <c r="E2207" s="2">
        <f t="shared" si="205"/>
        <v>-0.2320246394395773</v>
      </c>
      <c r="F2207" s="2">
        <f t="shared" si="203"/>
        <v>-0.16771780985482093</v>
      </c>
      <c r="G2207" s="2">
        <f t="shared" si="201"/>
        <v>-6.4306829584756364E-2</v>
      </c>
      <c r="H2207" s="2" t="str">
        <f t="shared" si="202"/>
        <v>Hold</v>
      </c>
    </row>
    <row r="2208" spans="1:8" ht="13.5" x14ac:dyDescent="0.25">
      <c r="A2208" s="3">
        <f>TITRES_STAT!B2211</f>
        <v>45219</v>
      </c>
      <c r="B2208" s="6">
        <f>TITRES_STAT!D2211</f>
        <v>3.62</v>
      </c>
      <c r="C2208" s="2">
        <f t="shared" si="204"/>
        <v>3.036877330518756</v>
      </c>
      <c r="D2208" s="2">
        <f t="shared" si="206"/>
        <v>3.2573464924729949</v>
      </c>
      <c r="E2208" s="2">
        <f t="shared" si="205"/>
        <v>-0.22046916195423893</v>
      </c>
      <c r="F2208" s="2">
        <f t="shared" si="203"/>
        <v>-0.17826808027470456</v>
      </c>
      <c r="G2208" s="2">
        <f t="shared" si="201"/>
        <v>-4.2201081679534375E-2</v>
      </c>
      <c r="H2208" s="2" t="str">
        <f t="shared" si="202"/>
        <v>Hold</v>
      </c>
    </row>
    <row r="2209" spans="1:8" ht="13.5" x14ac:dyDescent="0.25">
      <c r="A2209" s="3">
        <f>TITRES_STAT!B2212</f>
        <v>45222</v>
      </c>
      <c r="B2209" s="6">
        <f>TITRES_STAT!D2212</f>
        <v>3.62</v>
      </c>
      <c r="C2209" s="2">
        <f t="shared" si="204"/>
        <v>3.0773577412081781</v>
      </c>
      <c r="D2209" s="2">
        <f t="shared" si="206"/>
        <v>3.2842097152527732</v>
      </c>
      <c r="E2209" s="2">
        <f t="shared" si="205"/>
        <v>-0.2068519740445951</v>
      </c>
      <c r="F2209" s="2">
        <f t="shared" si="203"/>
        <v>-0.18398485902868267</v>
      </c>
      <c r="G2209" s="2">
        <f t="shared" si="201"/>
        <v>-2.2867115015912431E-2</v>
      </c>
      <c r="H2209" s="2" t="str">
        <f t="shared" si="202"/>
        <v>Hold</v>
      </c>
    </row>
    <row r="2210" spans="1:8" ht="13.5" x14ac:dyDescent="0.25">
      <c r="A2210" s="3">
        <f>TITRES_STAT!B2213</f>
        <v>45223</v>
      </c>
      <c r="B2210" s="6">
        <f>TITRES_STAT!D2213</f>
        <v>3.83</v>
      </c>
      <c r="C2210" s="2">
        <f t="shared" si="204"/>
        <v>3.1193027040992276</v>
      </c>
      <c r="D2210" s="2">
        <f t="shared" si="206"/>
        <v>3.3246386252340492</v>
      </c>
      <c r="E2210" s="2">
        <f t="shared" si="205"/>
        <v>-0.20533592113482158</v>
      </c>
      <c r="F2210" s="2">
        <f t="shared" si="203"/>
        <v>-0.18825507144991047</v>
      </c>
      <c r="G2210" s="2">
        <f t="shared" si="201"/>
        <v>-1.7080849684911109E-2</v>
      </c>
      <c r="H2210" s="2" t="str">
        <f t="shared" si="202"/>
        <v>Hold</v>
      </c>
    </row>
    <row r="2211" spans="1:8" ht="13.5" x14ac:dyDescent="0.25">
      <c r="A2211" s="3">
        <f>TITRES_STAT!B2214</f>
        <v>45224</v>
      </c>
      <c r="B2211" s="6">
        <f>TITRES_STAT!D2214</f>
        <v>3.83</v>
      </c>
      <c r="C2211" s="2">
        <f t="shared" si="204"/>
        <v>3.1547945957762695</v>
      </c>
      <c r="D2211" s="2">
        <f t="shared" si="206"/>
        <v>3.3620728011426384</v>
      </c>
      <c r="E2211" s="2">
        <f t="shared" si="205"/>
        <v>-0.20727820536636887</v>
      </c>
      <c r="F2211" s="2">
        <f t="shared" si="203"/>
        <v>-0.19205969823320218</v>
      </c>
      <c r="G2211" s="2">
        <f t="shared" si="201"/>
        <v>-1.5218507133166692E-2</v>
      </c>
      <c r="H2211" s="2" t="str">
        <f t="shared" si="202"/>
        <v>Hold</v>
      </c>
    </row>
    <row r="2212" spans="1:8" ht="13.5" x14ac:dyDescent="0.25">
      <c r="A2212" s="3">
        <f>TITRES_STAT!B2215</f>
        <v>45225</v>
      </c>
      <c r="B2212" s="6">
        <f>TITRES_STAT!D2215</f>
        <v>3.85</v>
      </c>
      <c r="C2212" s="2">
        <f t="shared" si="204"/>
        <v>3.1540569656568436</v>
      </c>
      <c r="D2212" s="2">
        <f t="shared" si="206"/>
        <v>3.3982155566135539</v>
      </c>
      <c r="E2212" s="2">
        <f t="shared" si="205"/>
        <v>-0.24415859095671033</v>
      </c>
      <c r="F2212" s="2">
        <f t="shared" si="203"/>
        <v>-0.20247947677790384</v>
      </c>
      <c r="G2212" s="2">
        <f t="shared" ref="G2212:G2275" si="207">E2212-F2212</f>
        <v>-4.1679114178806487E-2</v>
      </c>
      <c r="H2212" s="2" t="str">
        <f t="shared" ref="H2212:H2275" si="208">IF(G2212&lt;0,"Hold","Sell")</f>
        <v>Hold</v>
      </c>
    </row>
    <row r="2213" spans="1:8" ht="13.5" x14ac:dyDescent="0.25">
      <c r="A2213" s="3">
        <f>TITRES_STAT!B2216</f>
        <v>45226</v>
      </c>
      <c r="B2213" s="6">
        <f>TITRES_STAT!D2216</f>
        <v>3.62</v>
      </c>
      <c r="C2213" s="2">
        <f t="shared" si="204"/>
        <v>3.18112512478656</v>
      </c>
      <c r="D2213" s="2">
        <f t="shared" si="206"/>
        <v>3.4146440339014386</v>
      </c>
      <c r="E2213" s="2">
        <f t="shared" si="205"/>
        <v>-0.2335189091148786</v>
      </c>
      <c r="F2213" s="2">
        <f t="shared" ref="F2213:F2276" si="209">(E2213*(2/(10)))+((1-(2/10))*F2212)</f>
        <v>-0.2086873632452988</v>
      </c>
      <c r="G2213" s="2">
        <f t="shared" si="207"/>
        <v>-2.4831545869579807E-2</v>
      </c>
      <c r="H2213" s="2" t="str">
        <f t="shared" si="208"/>
        <v>Hold</v>
      </c>
    </row>
    <row r="2214" spans="1:8" ht="13.5" x14ac:dyDescent="0.25">
      <c r="A2214" s="3">
        <f>TITRES_STAT!B2217</f>
        <v>45229</v>
      </c>
      <c r="B2214" s="6">
        <f>TITRES_STAT!D2217</f>
        <v>3.83</v>
      </c>
      <c r="C2214" s="2">
        <f t="shared" si="204"/>
        <v>3.2332597209732432</v>
      </c>
      <c r="D2214" s="2">
        <f t="shared" si="206"/>
        <v>3.4454111425013321</v>
      </c>
      <c r="E2214" s="2">
        <f t="shared" si="205"/>
        <v>-0.21215142152808886</v>
      </c>
      <c r="F2214" s="2">
        <f t="shared" si="209"/>
        <v>-0.20938017490185681</v>
      </c>
      <c r="G2214" s="2">
        <f t="shared" si="207"/>
        <v>-2.7712466262320434E-3</v>
      </c>
      <c r="H2214" s="2" t="str">
        <f t="shared" si="208"/>
        <v>Hold</v>
      </c>
    </row>
    <row r="2215" spans="1:8" ht="13.5" x14ac:dyDescent="0.25">
      <c r="A2215" s="3">
        <f>TITRES_STAT!B2218</f>
        <v>45230</v>
      </c>
      <c r="B2215" s="6">
        <f>TITRES_STAT!D2218</f>
        <v>3.85</v>
      </c>
      <c r="C2215" s="2">
        <f t="shared" si="204"/>
        <v>3.2958351485158213</v>
      </c>
      <c r="D2215" s="2">
        <f t="shared" si="206"/>
        <v>3.4753806875012336</v>
      </c>
      <c r="E2215" s="2">
        <f t="shared" si="205"/>
        <v>-0.17954553898541237</v>
      </c>
      <c r="F2215" s="2">
        <f t="shared" si="209"/>
        <v>-0.20341324771856795</v>
      </c>
      <c r="G2215" s="2">
        <f t="shared" si="207"/>
        <v>2.3867708733155579E-2</v>
      </c>
      <c r="H2215" s="2" t="str">
        <f t="shared" si="208"/>
        <v>Sell</v>
      </c>
    </row>
    <row r="2216" spans="1:8" ht="13.5" x14ac:dyDescent="0.25">
      <c r="A2216" s="3">
        <f>TITRES_STAT!B2219</f>
        <v>45231</v>
      </c>
      <c r="B2216" s="6">
        <f>TITRES_STAT!D2219</f>
        <v>3.78</v>
      </c>
      <c r="C2216" s="2">
        <f t="shared" si="204"/>
        <v>3.3810912795133872</v>
      </c>
      <c r="D2216" s="2">
        <f t="shared" si="206"/>
        <v>3.4979450810196604</v>
      </c>
      <c r="E2216" s="2">
        <f t="shared" si="205"/>
        <v>-0.11685380150627322</v>
      </c>
      <c r="F2216" s="2">
        <f t="shared" si="209"/>
        <v>-0.18610135847610901</v>
      </c>
      <c r="G2216" s="2">
        <f t="shared" si="207"/>
        <v>6.9247556969835783E-2</v>
      </c>
      <c r="H2216" s="2" t="str">
        <f t="shared" si="208"/>
        <v>Sell</v>
      </c>
    </row>
    <row r="2217" spans="1:8" ht="13.5" x14ac:dyDescent="0.25">
      <c r="A2217" s="3">
        <f>TITRES_STAT!B2220</f>
        <v>45232</v>
      </c>
      <c r="B2217" s="6">
        <f>TITRES_STAT!D2220</f>
        <v>3.85</v>
      </c>
      <c r="C2217" s="2">
        <f t="shared" si="204"/>
        <v>3.4178464672805586</v>
      </c>
      <c r="D2217" s="2">
        <f t="shared" si="206"/>
        <v>3.5240232231663522</v>
      </c>
      <c r="E2217" s="2">
        <f t="shared" si="205"/>
        <v>-0.10617675588579356</v>
      </c>
      <c r="F2217" s="2">
        <f t="shared" si="209"/>
        <v>-0.17011643795804593</v>
      </c>
      <c r="G2217" s="2">
        <f t="shared" si="207"/>
        <v>6.3939682072252368E-2</v>
      </c>
      <c r="H2217" s="2" t="str">
        <f t="shared" si="208"/>
        <v>Sell</v>
      </c>
    </row>
    <row r="2218" spans="1:8" ht="13.5" x14ac:dyDescent="0.25">
      <c r="A2218" s="3">
        <f>TITRES_STAT!B2221</f>
        <v>45233</v>
      </c>
      <c r="B2218" s="6">
        <f>TITRES_STAT!D2221</f>
        <v>3.85</v>
      </c>
      <c r="C2218" s="2">
        <f t="shared" si="204"/>
        <v>3.4489470107758575</v>
      </c>
      <c r="D2218" s="2">
        <f t="shared" si="206"/>
        <v>3.5481696510799559</v>
      </c>
      <c r="E2218" s="2">
        <f t="shared" si="205"/>
        <v>-9.9222640304098331E-2</v>
      </c>
      <c r="F2218" s="2">
        <f t="shared" si="209"/>
        <v>-0.15593767842725642</v>
      </c>
      <c r="G2218" s="2">
        <f t="shared" si="207"/>
        <v>5.671503812315809E-2</v>
      </c>
      <c r="H2218" s="2" t="str">
        <f t="shared" si="208"/>
        <v>Sell</v>
      </c>
    </row>
    <row r="2219" spans="1:8" ht="13.5" x14ac:dyDescent="0.25">
      <c r="A2219" s="3">
        <f>TITRES_STAT!B2222</f>
        <v>45236</v>
      </c>
      <c r="B2219" s="6">
        <f>TITRES_STAT!D2222</f>
        <v>3.85</v>
      </c>
      <c r="C2219" s="2">
        <f t="shared" si="204"/>
        <v>3.4752628552718794</v>
      </c>
      <c r="D2219" s="2">
        <f t="shared" si="206"/>
        <v>3.570527454703663</v>
      </c>
      <c r="E2219" s="2">
        <f t="shared" si="205"/>
        <v>-9.5264599431783559E-2</v>
      </c>
      <c r="F2219" s="2">
        <f t="shared" si="209"/>
        <v>-0.14380306262816184</v>
      </c>
      <c r="G2219" s="2">
        <f t="shared" si="207"/>
        <v>4.8538463196378279E-2</v>
      </c>
      <c r="H2219" s="2" t="str">
        <f t="shared" si="208"/>
        <v>Sell</v>
      </c>
    </row>
    <row r="2220" spans="1:8" ht="13.5" x14ac:dyDescent="0.25">
      <c r="A2220" s="3">
        <f>TITRES_STAT!B2223</f>
        <v>45237</v>
      </c>
      <c r="B2220" s="6">
        <f>TITRES_STAT!D2223</f>
        <v>3.85</v>
      </c>
      <c r="C2220" s="2">
        <f t="shared" si="204"/>
        <v>3.5298378006146676</v>
      </c>
      <c r="D2220" s="2">
        <f t="shared" si="206"/>
        <v>3.5912291247256141</v>
      </c>
      <c r="E2220" s="2">
        <f t="shared" si="205"/>
        <v>-6.1391324110946499E-2</v>
      </c>
      <c r="F2220" s="2">
        <f t="shared" si="209"/>
        <v>-0.12732071492471878</v>
      </c>
      <c r="G2220" s="2">
        <f t="shared" si="207"/>
        <v>6.5929390813772276E-2</v>
      </c>
      <c r="H2220" s="2" t="str">
        <f t="shared" si="208"/>
        <v>Sell</v>
      </c>
    </row>
    <row r="2221" spans="1:8" ht="13.5" x14ac:dyDescent="0.25">
      <c r="A2221" s="3">
        <f>TITRES_STAT!B2224</f>
        <v>45238</v>
      </c>
      <c r="B2221" s="6">
        <f>TITRES_STAT!D2224</f>
        <v>3.85</v>
      </c>
      <c r="C2221" s="2">
        <f t="shared" si="204"/>
        <v>3.5760166005201031</v>
      </c>
      <c r="D2221" s="2">
        <f t="shared" si="206"/>
        <v>3.610397337708902</v>
      </c>
      <c r="E2221" s="2">
        <f t="shared" si="205"/>
        <v>-3.4380737188798971E-2</v>
      </c>
      <c r="F2221" s="2">
        <f t="shared" si="209"/>
        <v>-0.10873271937753483</v>
      </c>
      <c r="G2221" s="2">
        <f t="shared" si="207"/>
        <v>7.4351982188735857E-2</v>
      </c>
      <c r="H2221" s="2" t="str">
        <f t="shared" si="208"/>
        <v>Sell</v>
      </c>
    </row>
    <row r="2222" spans="1:8" ht="13.5" x14ac:dyDescent="0.25">
      <c r="A2222" s="3">
        <f>TITRES_STAT!B2225</f>
        <v>45239</v>
      </c>
      <c r="B2222" s="6">
        <f>TITRES_STAT!D2225</f>
        <v>3.8</v>
      </c>
      <c r="C2222" s="2">
        <f t="shared" si="204"/>
        <v>3.6181678927477794</v>
      </c>
      <c r="D2222" s="2">
        <f t="shared" si="206"/>
        <v>3.6244419793600944</v>
      </c>
      <c r="E2222" s="2">
        <f t="shared" si="205"/>
        <v>-6.2740866123149885E-3</v>
      </c>
      <c r="F2222" s="2">
        <f t="shared" si="209"/>
        <v>-8.8240992824490855E-2</v>
      </c>
      <c r="G2222" s="2">
        <f t="shared" si="207"/>
        <v>8.1966906212175866E-2</v>
      </c>
      <c r="H2222" s="2" t="str">
        <f t="shared" si="208"/>
        <v>Sell</v>
      </c>
    </row>
    <row r="2223" spans="1:8" ht="13.5" x14ac:dyDescent="0.25">
      <c r="A2223" s="3">
        <f>TITRES_STAT!B2226</f>
        <v>45240</v>
      </c>
      <c r="B2223" s="6">
        <f>TITRES_STAT!D2226</f>
        <v>3.58</v>
      </c>
      <c r="C2223" s="2">
        <f t="shared" si="204"/>
        <v>3.6184497554019672</v>
      </c>
      <c r="D2223" s="2">
        <f t="shared" si="206"/>
        <v>3.6211499808889762</v>
      </c>
      <c r="E2223" s="2">
        <f t="shared" si="205"/>
        <v>-2.7002254870089892E-3</v>
      </c>
      <c r="F2223" s="2">
        <f t="shared" si="209"/>
        <v>-7.1132839356994479E-2</v>
      </c>
      <c r="G2223" s="2">
        <f t="shared" si="207"/>
        <v>6.843261386998549E-2</v>
      </c>
      <c r="H2223" s="2" t="str">
        <f t="shared" si="208"/>
        <v>Sell</v>
      </c>
    </row>
    <row r="2224" spans="1:8" ht="13.5" x14ac:dyDescent="0.25">
      <c r="A2224" s="3">
        <f>TITRES_STAT!B2227</f>
        <v>45243</v>
      </c>
      <c r="B2224" s="6">
        <f>TITRES_STAT!D2227</f>
        <v>3.58</v>
      </c>
      <c r="C2224" s="2">
        <f t="shared" si="204"/>
        <v>3.650995946878588</v>
      </c>
      <c r="D2224" s="2">
        <f t="shared" si="206"/>
        <v>3.6181018341564597</v>
      </c>
      <c r="E2224" s="2">
        <f t="shared" si="205"/>
        <v>3.2894112722128277E-2</v>
      </c>
      <c r="F2224" s="2">
        <f t="shared" si="209"/>
        <v>-5.0327448941169931E-2</v>
      </c>
      <c r="G2224" s="2">
        <f t="shared" si="207"/>
        <v>8.3221561663298207E-2</v>
      </c>
      <c r="H2224" s="2" t="str">
        <f t="shared" si="208"/>
        <v>Sell</v>
      </c>
    </row>
    <row r="2225" spans="1:8" ht="13.5" x14ac:dyDescent="0.25">
      <c r="A2225" s="3">
        <f>TITRES_STAT!B2228</f>
        <v>45244</v>
      </c>
      <c r="B2225" s="6">
        <f>TITRES_STAT!D2228</f>
        <v>3.79</v>
      </c>
      <c r="C2225" s="2">
        <f t="shared" si="204"/>
        <v>3.681611955051113</v>
      </c>
      <c r="D2225" s="2">
        <f t="shared" si="206"/>
        <v>3.6308350316263516</v>
      </c>
      <c r="E2225" s="2">
        <f t="shared" si="205"/>
        <v>5.0776923424761478E-2</v>
      </c>
      <c r="F2225" s="2">
        <f t="shared" si="209"/>
        <v>-3.0106574467983652E-2</v>
      </c>
      <c r="G2225" s="2">
        <f t="shared" si="207"/>
        <v>8.0883497892745126E-2</v>
      </c>
      <c r="H2225" s="2" t="str">
        <f t="shared" si="208"/>
        <v>Sell</v>
      </c>
    </row>
    <row r="2226" spans="1:8" ht="13.5" x14ac:dyDescent="0.25">
      <c r="A2226" s="3">
        <f>TITRES_STAT!B2229</f>
        <v>45245</v>
      </c>
      <c r="B2226" s="6">
        <f>TITRES_STAT!D2229</f>
        <v>3.85</v>
      </c>
      <c r="C2226" s="2">
        <f t="shared" si="204"/>
        <v>3.6967485773509416</v>
      </c>
      <c r="D2226" s="2">
        <f t="shared" si="206"/>
        <v>3.6470694737281035</v>
      </c>
      <c r="E2226" s="2">
        <f t="shared" si="205"/>
        <v>4.9679103622838117E-2</v>
      </c>
      <c r="F2226" s="2">
        <f t="shared" si="209"/>
        <v>-1.41494388498193E-2</v>
      </c>
      <c r="G2226" s="2">
        <f t="shared" si="207"/>
        <v>6.3828542472657415E-2</v>
      </c>
      <c r="H2226" s="2" t="str">
        <f t="shared" si="208"/>
        <v>Sell</v>
      </c>
    </row>
    <row r="2227" spans="1:8" ht="13.5" x14ac:dyDescent="0.25">
      <c r="A2227" s="3">
        <f>TITRES_STAT!B2230</f>
        <v>45246</v>
      </c>
      <c r="B2227" s="6">
        <f>TITRES_STAT!D2230</f>
        <v>3.9</v>
      </c>
      <c r="C2227" s="2">
        <f t="shared" si="204"/>
        <v>3.7203257192969508</v>
      </c>
      <c r="D2227" s="2">
        <f t="shared" si="206"/>
        <v>3.6658050682667622</v>
      </c>
      <c r="E2227" s="2">
        <f t="shared" si="205"/>
        <v>5.4520651030188549E-2</v>
      </c>
      <c r="F2227" s="2">
        <f t="shared" si="209"/>
        <v>-4.1542087381772966E-4</v>
      </c>
      <c r="G2227" s="2">
        <f t="shared" si="207"/>
        <v>5.4936071904006276E-2</v>
      </c>
      <c r="H2227" s="2" t="str">
        <f t="shared" si="208"/>
        <v>Sell</v>
      </c>
    </row>
    <row r="2228" spans="1:8" ht="13.5" x14ac:dyDescent="0.25">
      <c r="A2228" s="3">
        <f>TITRES_STAT!B2231</f>
        <v>45247</v>
      </c>
      <c r="B2228" s="6">
        <f>TITRES_STAT!D2231</f>
        <v>3.9</v>
      </c>
      <c r="C2228" s="2">
        <f t="shared" si="204"/>
        <v>3.7402756086358817</v>
      </c>
      <c r="D2228" s="2">
        <f t="shared" si="206"/>
        <v>3.6831528409877428</v>
      </c>
      <c r="E2228" s="2">
        <f t="shared" si="205"/>
        <v>5.712276764813895E-2</v>
      </c>
      <c r="F2228" s="2">
        <f t="shared" si="209"/>
        <v>1.1092216830573607E-2</v>
      </c>
      <c r="G2228" s="2">
        <f t="shared" si="207"/>
        <v>4.6030550817565345E-2</v>
      </c>
      <c r="H2228" s="2" t="str">
        <f t="shared" si="208"/>
        <v>Sell</v>
      </c>
    </row>
    <row r="2229" spans="1:8" ht="13.5" x14ac:dyDescent="0.25">
      <c r="A2229" s="3">
        <f>TITRES_STAT!B2232</f>
        <v>45250</v>
      </c>
      <c r="B2229" s="6">
        <f>TITRES_STAT!D2232</f>
        <v>3.9</v>
      </c>
      <c r="C2229" s="2">
        <f t="shared" si="204"/>
        <v>3.7571562842303616</v>
      </c>
      <c r="D2229" s="2">
        <f t="shared" si="206"/>
        <v>3.6992155935071689</v>
      </c>
      <c r="E2229" s="2">
        <f t="shared" si="205"/>
        <v>5.7940690723192745E-2</v>
      </c>
      <c r="F2229" s="2">
        <f t="shared" si="209"/>
        <v>2.0461911609097435E-2</v>
      </c>
      <c r="G2229" s="2">
        <f t="shared" si="207"/>
        <v>3.7478779114095306E-2</v>
      </c>
      <c r="H2229" s="2" t="str">
        <f t="shared" si="208"/>
        <v>Sell</v>
      </c>
    </row>
    <row r="2230" spans="1:8" ht="13.5" x14ac:dyDescent="0.25">
      <c r="A2230" s="3">
        <f>TITRES_STAT!B2233</f>
        <v>45251</v>
      </c>
      <c r="B2230" s="6">
        <f>TITRES_STAT!D2233</f>
        <v>3.9</v>
      </c>
      <c r="C2230" s="2">
        <f t="shared" si="204"/>
        <v>3.7714399328103059</v>
      </c>
      <c r="D2230" s="2">
        <f t="shared" si="206"/>
        <v>3.7140885125066379</v>
      </c>
      <c r="E2230" s="2">
        <f t="shared" si="205"/>
        <v>5.7351420303668021E-2</v>
      </c>
      <c r="F2230" s="2">
        <f t="shared" si="209"/>
        <v>2.7839813348011555E-2</v>
      </c>
      <c r="G2230" s="2">
        <f t="shared" si="207"/>
        <v>2.9511606955656466E-2</v>
      </c>
      <c r="H2230" s="2" t="str">
        <f t="shared" si="208"/>
        <v>Sell</v>
      </c>
    </row>
    <row r="2231" spans="1:8" ht="13.5" x14ac:dyDescent="0.25">
      <c r="A2231" s="3">
        <f>TITRES_STAT!B2234</f>
        <v>45252</v>
      </c>
      <c r="B2231" s="6">
        <f>TITRES_STAT!D2234</f>
        <v>3.9</v>
      </c>
      <c r="C2231" s="2">
        <f t="shared" si="204"/>
        <v>3.7835260969933358</v>
      </c>
      <c r="D2231" s="2">
        <f t="shared" si="206"/>
        <v>3.7278597338024424</v>
      </c>
      <c r="E2231" s="2">
        <f t="shared" si="205"/>
        <v>5.5666363190893353E-2</v>
      </c>
      <c r="F2231" s="2">
        <f t="shared" si="209"/>
        <v>3.3405123316587917E-2</v>
      </c>
      <c r="G2231" s="2">
        <f t="shared" si="207"/>
        <v>2.2261239874305436E-2</v>
      </c>
      <c r="H2231" s="2" t="str">
        <f t="shared" si="208"/>
        <v>Sell</v>
      </c>
    </row>
    <row r="2232" spans="1:8" ht="13.5" x14ac:dyDescent="0.25">
      <c r="A2232" s="3">
        <f>TITRES_STAT!B2235</f>
        <v>45253</v>
      </c>
      <c r="B2232" s="6">
        <f>TITRES_STAT!D2235</f>
        <v>3.89</v>
      </c>
      <c r="C2232" s="2">
        <f t="shared" si="204"/>
        <v>3.7860605436097456</v>
      </c>
      <c r="D2232" s="2">
        <f t="shared" si="206"/>
        <v>3.7398701238911505</v>
      </c>
      <c r="E2232" s="2">
        <f t="shared" si="205"/>
        <v>4.6190419718595166E-2</v>
      </c>
      <c r="F2232" s="2">
        <f t="shared" si="209"/>
        <v>3.596218259698937E-2</v>
      </c>
      <c r="G2232" s="2">
        <f t="shared" si="207"/>
        <v>1.0228237121605796E-2</v>
      </c>
      <c r="H2232" s="2" t="str">
        <f t="shared" si="208"/>
        <v>Sell</v>
      </c>
    </row>
    <row r="2233" spans="1:8" ht="13.5" x14ac:dyDescent="0.25">
      <c r="A2233" s="3">
        <f>TITRES_STAT!B2236</f>
        <v>45254</v>
      </c>
      <c r="B2233" s="6">
        <f>TITRES_STAT!D2236</f>
        <v>3.89</v>
      </c>
      <c r="C2233" s="2">
        <f t="shared" si="204"/>
        <v>3.7543589215159385</v>
      </c>
      <c r="D2233" s="2">
        <f t="shared" si="206"/>
        <v>3.7509908554547691</v>
      </c>
      <c r="E2233" s="2">
        <f t="shared" si="205"/>
        <v>3.3680660611694613E-3</v>
      </c>
      <c r="F2233" s="2">
        <f t="shared" si="209"/>
        <v>2.9443359289825392E-2</v>
      </c>
      <c r="G2233" s="2">
        <f t="shared" si="207"/>
        <v>-2.607529322865593E-2</v>
      </c>
      <c r="H2233" s="2" t="str">
        <f t="shared" si="208"/>
        <v>Hold</v>
      </c>
    </row>
    <row r="2234" spans="1:8" ht="13.5" x14ac:dyDescent="0.25">
      <c r="A2234" s="3">
        <f>TITRES_STAT!B2237</f>
        <v>45257</v>
      </c>
      <c r="B2234" s="6">
        <f>TITRES_STAT!D2237</f>
        <v>3.89</v>
      </c>
      <c r="C2234" s="2">
        <f t="shared" si="204"/>
        <v>3.7275344720519477</v>
      </c>
      <c r="D2234" s="2">
        <f t="shared" si="206"/>
        <v>3.761287829124786</v>
      </c>
      <c r="E2234" s="2">
        <f t="shared" si="205"/>
        <v>-3.375335707283833E-2</v>
      </c>
      <c r="F2234" s="2">
        <f t="shared" si="209"/>
        <v>1.6804016017292651E-2</v>
      </c>
      <c r="G2234" s="2">
        <f t="shared" si="207"/>
        <v>-5.0557373090130982E-2</v>
      </c>
      <c r="H2234" s="2" t="str">
        <f t="shared" si="208"/>
        <v>Hold</v>
      </c>
    </row>
    <row r="2235" spans="1:8" ht="13.5" x14ac:dyDescent="0.25">
      <c r="A2235" s="3">
        <f>TITRES_STAT!B2238</f>
        <v>45258</v>
      </c>
      <c r="B2235" s="6">
        <f>TITRES_STAT!D2238</f>
        <v>3.89</v>
      </c>
      <c r="C2235" s="2">
        <f t="shared" si="204"/>
        <v>3.7371445532747249</v>
      </c>
      <c r="D2235" s="2">
        <f t="shared" si="206"/>
        <v>3.7708220640044314</v>
      </c>
      <c r="E2235" s="2">
        <f t="shared" si="205"/>
        <v>-3.3677510729706484E-2</v>
      </c>
      <c r="F2235" s="2">
        <f t="shared" si="209"/>
        <v>6.7077106678928239E-3</v>
      </c>
      <c r="G2235" s="2">
        <f t="shared" si="207"/>
        <v>-4.0385221397599307E-2</v>
      </c>
      <c r="H2235" s="2" t="str">
        <f t="shared" si="208"/>
        <v>Hold</v>
      </c>
    </row>
    <row r="2236" spans="1:8" ht="13.5" x14ac:dyDescent="0.25">
      <c r="A2236" s="3">
        <f>TITRES_STAT!B2239</f>
        <v>45259</v>
      </c>
      <c r="B2236" s="6">
        <f>TITRES_STAT!D2239</f>
        <v>3.89</v>
      </c>
      <c r="C2236" s="2">
        <f t="shared" si="204"/>
        <v>3.7545069296939979</v>
      </c>
      <c r="D2236" s="2">
        <f t="shared" si="206"/>
        <v>3.7796500592633624</v>
      </c>
      <c r="E2236" s="2">
        <f t="shared" si="205"/>
        <v>-2.5143129569364486E-2</v>
      </c>
      <c r="F2236" s="2">
        <f t="shared" si="209"/>
        <v>3.3754262044136205E-4</v>
      </c>
      <c r="G2236" s="2">
        <f t="shared" si="207"/>
        <v>-2.5480672189805847E-2</v>
      </c>
      <c r="H2236" s="2" t="str">
        <f t="shared" si="208"/>
        <v>Hold</v>
      </c>
    </row>
    <row r="2237" spans="1:8" ht="13.5" x14ac:dyDescent="0.25">
      <c r="A2237" s="3">
        <f>TITRES_STAT!B2240</f>
        <v>45260</v>
      </c>
      <c r="B2237" s="6">
        <f>TITRES_STAT!D2240</f>
        <v>3.89</v>
      </c>
      <c r="C2237" s="2">
        <f t="shared" si="204"/>
        <v>3.7768904789718443</v>
      </c>
      <c r="D2237" s="2">
        <f t="shared" si="206"/>
        <v>3.7878241289475576</v>
      </c>
      <c r="E2237" s="2">
        <f t="shared" si="205"/>
        <v>-1.0933649975713333E-2</v>
      </c>
      <c r="F2237" s="2">
        <f t="shared" si="209"/>
        <v>-1.916695898789577E-3</v>
      </c>
      <c r="G2237" s="2">
        <f t="shared" si="207"/>
        <v>-9.0169540769237562E-3</v>
      </c>
      <c r="H2237" s="2" t="str">
        <f t="shared" si="208"/>
        <v>Hold</v>
      </c>
    </row>
    <row r="2238" spans="1:8" ht="13.5" x14ac:dyDescent="0.25">
      <c r="A2238" s="3">
        <f>TITRES_STAT!B2241</f>
        <v>45261</v>
      </c>
      <c r="B2238" s="6">
        <f>TITRES_STAT!D2241</f>
        <v>3.88</v>
      </c>
      <c r="C2238" s="2">
        <f t="shared" si="204"/>
        <v>3.7958304052838683</v>
      </c>
      <c r="D2238" s="2">
        <f t="shared" si="206"/>
        <v>3.7946519712477387</v>
      </c>
      <c r="E2238" s="2">
        <f t="shared" si="205"/>
        <v>1.1784340361296053E-3</v>
      </c>
      <c r="F2238" s="2">
        <f t="shared" si="209"/>
        <v>-1.2976699118057407E-3</v>
      </c>
      <c r="G2238" s="2">
        <f t="shared" si="207"/>
        <v>2.476103947935346E-3</v>
      </c>
      <c r="H2238" s="2" t="str">
        <f t="shared" si="208"/>
        <v>Sell</v>
      </c>
    </row>
    <row r="2239" spans="1:8" ht="13.5" x14ac:dyDescent="0.25">
      <c r="A2239" s="3">
        <f>TITRES_STAT!B2242</f>
        <v>45264</v>
      </c>
      <c r="B2239" s="6">
        <f>TITRES_STAT!D2242</f>
        <v>3.88</v>
      </c>
      <c r="C2239" s="2">
        <f t="shared" si="204"/>
        <v>3.8118564967786579</v>
      </c>
      <c r="D2239" s="2">
        <f t="shared" si="206"/>
        <v>3.8009740474516098</v>
      </c>
      <c r="E2239" s="2">
        <f t="shared" si="205"/>
        <v>1.0882449327048072E-2</v>
      </c>
      <c r="F2239" s="2">
        <f t="shared" si="209"/>
        <v>1.1383539359650218E-3</v>
      </c>
      <c r="G2239" s="2">
        <f t="shared" si="207"/>
        <v>9.7440953910830491E-3</v>
      </c>
      <c r="H2239" s="2" t="str">
        <f t="shared" si="208"/>
        <v>Sell</v>
      </c>
    </row>
    <row r="2240" spans="1:8" ht="13.5" x14ac:dyDescent="0.25">
      <c r="A2240" s="3">
        <f>TITRES_STAT!B2243</f>
        <v>45265</v>
      </c>
      <c r="B2240" s="6">
        <f>TITRES_STAT!D2243</f>
        <v>3.84</v>
      </c>
      <c r="C2240" s="2">
        <f t="shared" si="204"/>
        <v>3.8254170357357875</v>
      </c>
      <c r="D2240" s="2">
        <f t="shared" si="206"/>
        <v>3.8038648587514907</v>
      </c>
      <c r="E2240" s="2">
        <f t="shared" si="205"/>
        <v>2.1552176984296789E-2</v>
      </c>
      <c r="F2240" s="2">
        <f t="shared" si="209"/>
        <v>5.2211185456313754E-3</v>
      </c>
      <c r="G2240" s="2">
        <f t="shared" si="207"/>
        <v>1.6331058438665412E-2</v>
      </c>
      <c r="H2240" s="2" t="str">
        <f t="shared" si="208"/>
        <v>Sell</v>
      </c>
    </row>
    <row r="2241" spans="1:8" ht="13.5" x14ac:dyDescent="0.25">
      <c r="A2241" s="3">
        <f>TITRES_STAT!B2244</f>
        <v>45266</v>
      </c>
      <c r="B2241" s="6">
        <f>TITRES_STAT!D2244</f>
        <v>3.81</v>
      </c>
      <c r="C2241" s="2">
        <f t="shared" si="204"/>
        <v>3.8368913379302816</v>
      </c>
      <c r="D2241" s="2">
        <f t="shared" si="206"/>
        <v>3.8043193136587878</v>
      </c>
      <c r="E2241" s="2">
        <f t="shared" si="205"/>
        <v>3.2572024271493749E-2</v>
      </c>
      <c r="F2241" s="2">
        <f t="shared" si="209"/>
        <v>1.0691299690803851E-2</v>
      </c>
      <c r="G2241" s="2">
        <f t="shared" si="207"/>
        <v>2.1880724580689896E-2</v>
      </c>
      <c r="H2241" s="2" t="str">
        <f t="shared" si="208"/>
        <v>Sell</v>
      </c>
    </row>
    <row r="2242" spans="1:8" ht="13.5" x14ac:dyDescent="0.25">
      <c r="A2242" s="3">
        <f>TITRES_STAT!B2245</f>
        <v>45267</v>
      </c>
      <c r="B2242" s="6">
        <f>TITRES_STAT!D2245</f>
        <v>3.8</v>
      </c>
      <c r="C2242" s="2">
        <f t="shared" si="204"/>
        <v>3.8450619013256229</v>
      </c>
      <c r="D2242" s="2">
        <f t="shared" si="206"/>
        <v>3.8039993644988774</v>
      </c>
      <c r="E2242" s="2">
        <f t="shared" si="205"/>
        <v>4.1062536826745433E-2</v>
      </c>
      <c r="F2242" s="2">
        <f t="shared" si="209"/>
        <v>1.676554711799217E-2</v>
      </c>
      <c r="G2242" s="2">
        <f t="shared" si="207"/>
        <v>2.4296989708753262E-2</v>
      </c>
      <c r="H2242" s="2" t="str">
        <f t="shared" si="208"/>
        <v>Sell</v>
      </c>
    </row>
    <row r="2243" spans="1:8" ht="13.5" x14ac:dyDescent="0.25">
      <c r="A2243" s="3">
        <f>TITRES_STAT!B2246</f>
        <v>45268</v>
      </c>
      <c r="B2243" s="6">
        <f>TITRES_STAT!D2246</f>
        <v>3.8</v>
      </c>
      <c r="C2243" s="2">
        <f t="shared" si="204"/>
        <v>3.8519754549678344</v>
      </c>
      <c r="D2243" s="2">
        <f t="shared" si="206"/>
        <v>3.803703115276738</v>
      </c>
      <c r="E2243" s="2">
        <f t="shared" si="205"/>
        <v>4.8272339691096455E-2</v>
      </c>
      <c r="F2243" s="2">
        <f t="shared" si="209"/>
        <v>2.306690563261303E-2</v>
      </c>
      <c r="G2243" s="2">
        <f t="shared" si="207"/>
        <v>2.5205434058483425E-2</v>
      </c>
      <c r="H2243" s="2" t="str">
        <f t="shared" si="208"/>
        <v>Sell</v>
      </c>
    </row>
    <row r="2244" spans="1:8" ht="13.5" x14ac:dyDescent="0.25">
      <c r="A2244" s="3">
        <f>TITRES_STAT!B2247</f>
        <v>45271</v>
      </c>
      <c r="B2244" s="6">
        <f>TITRES_STAT!D2247</f>
        <v>3.78</v>
      </c>
      <c r="C2244" s="2">
        <f t="shared" si="204"/>
        <v>3.857825384972783</v>
      </c>
      <c r="D2244" s="2">
        <f t="shared" si="206"/>
        <v>3.8019473289599426</v>
      </c>
      <c r="E2244" s="2">
        <f t="shared" si="205"/>
        <v>5.587805601284046E-2</v>
      </c>
      <c r="F2244" s="2">
        <f t="shared" si="209"/>
        <v>2.9629135708658518E-2</v>
      </c>
      <c r="G2244" s="2">
        <f t="shared" si="207"/>
        <v>2.6248920304181942E-2</v>
      </c>
      <c r="H2244" s="2" t="str">
        <f t="shared" si="208"/>
        <v>Sell</v>
      </c>
    </row>
    <row r="2245" spans="1:8" ht="13.5" x14ac:dyDescent="0.25">
      <c r="A2245" s="3">
        <f>TITRES_STAT!B2248</f>
        <v>45272</v>
      </c>
      <c r="B2245" s="6">
        <f>TITRES_STAT!D2248</f>
        <v>3.59</v>
      </c>
      <c r="C2245" s="2">
        <f t="shared" si="204"/>
        <v>3.8627753257462007</v>
      </c>
      <c r="D2245" s="2">
        <f t="shared" si="206"/>
        <v>3.7862475268147615</v>
      </c>
      <c r="E2245" s="2">
        <f t="shared" si="205"/>
        <v>7.6527798931439239E-2</v>
      </c>
      <c r="F2245" s="2">
        <f t="shared" si="209"/>
        <v>3.9008868353214668E-2</v>
      </c>
      <c r="G2245" s="2">
        <f t="shared" si="207"/>
        <v>3.7518930578224571E-2</v>
      </c>
      <c r="H2245" s="2" t="str">
        <f t="shared" si="208"/>
        <v>Sell</v>
      </c>
    </row>
    <row r="2246" spans="1:8" ht="13.5" x14ac:dyDescent="0.25">
      <c r="A2246" s="3">
        <f>TITRES_STAT!B2249</f>
        <v>45273</v>
      </c>
      <c r="B2246" s="6">
        <f>TITRES_STAT!D2249</f>
        <v>3.79</v>
      </c>
      <c r="C2246" s="2">
        <f t="shared" si="204"/>
        <v>3.8669637371698622</v>
      </c>
      <c r="D2246" s="2">
        <f t="shared" si="206"/>
        <v>3.7865254877914456</v>
      </c>
      <c r="E2246" s="2">
        <f t="shared" si="205"/>
        <v>8.0438249378416593E-2</v>
      </c>
      <c r="F2246" s="2">
        <f t="shared" si="209"/>
        <v>4.7294744558255053E-2</v>
      </c>
      <c r="G2246" s="2">
        <f t="shared" si="207"/>
        <v>3.314350482016154E-2</v>
      </c>
      <c r="H2246" s="2" t="str">
        <f t="shared" si="208"/>
        <v>Sell</v>
      </c>
    </row>
    <row r="2247" spans="1:8" ht="13.5" x14ac:dyDescent="0.25">
      <c r="A2247" s="3">
        <f>TITRES_STAT!B2250</f>
        <v>45274</v>
      </c>
      <c r="B2247" s="6">
        <f>TITRES_STAT!D2250</f>
        <v>3.75</v>
      </c>
      <c r="C2247" s="2">
        <f t="shared" si="204"/>
        <v>3.8705077776052681</v>
      </c>
      <c r="D2247" s="2">
        <f t="shared" si="206"/>
        <v>3.7838198961031901</v>
      </c>
      <c r="E2247" s="2">
        <f t="shared" si="205"/>
        <v>8.6687881502077957E-2</v>
      </c>
      <c r="F2247" s="2">
        <f t="shared" si="209"/>
        <v>5.5173371947019642E-2</v>
      </c>
      <c r="G2247" s="2">
        <f t="shared" si="207"/>
        <v>3.1514509555058315E-2</v>
      </c>
      <c r="H2247" s="2" t="str">
        <f t="shared" si="208"/>
        <v>Sell</v>
      </c>
    </row>
    <row r="2248" spans="1:8" ht="13.5" x14ac:dyDescent="0.25">
      <c r="A2248" s="3">
        <f>TITRES_STAT!B2251</f>
        <v>45275</v>
      </c>
      <c r="B2248" s="6">
        <f>TITRES_STAT!D2251</f>
        <v>3.53</v>
      </c>
      <c r="C2248" s="2">
        <f t="shared" si="204"/>
        <v>3.8719681195121503</v>
      </c>
      <c r="D2248" s="2">
        <f t="shared" si="206"/>
        <v>3.7650184223177687</v>
      </c>
      <c r="E2248" s="2">
        <f t="shared" si="205"/>
        <v>0.10694969719438152</v>
      </c>
      <c r="F2248" s="2">
        <f t="shared" si="209"/>
        <v>6.5528636996492029E-2</v>
      </c>
      <c r="G2248" s="2">
        <f t="shared" si="207"/>
        <v>4.1421060197889492E-2</v>
      </c>
      <c r="H2248" s="2" t="str">
        <f t="shared" si="208"/>
        <v>Sell</v>
      </c>
    </row>
    <row r="2249" spans="1:8" ht="13.5" x14ac:dyDescent="0.25">
      <c r="A2249" s="3">
        <f>TITRES_STAT!B2252</f>
        <v>45278</v>
      </c>
      <c r="B2249" s="6">
        <f>TITRES_STAT!D2252</f>
        <v>3.32</v>
      </c>
      <c r="C2249" s="2">
        <f t="shared" si="204"/>
        <v>3.8732037934333574</v>
      </c>
      <c r="D2249" s="2">
        <f t="shared" si="206"/>
        <v>3.7320540947386749</v>
      </c>
      <c r="E2249" s="2">
        <f t="shared" si="205"/>
        <v>0.14114969869468252</v>
      </c>
      <c r="F2249" s="2">
        <f t="shared" si="209"/>
        <v>8.0652849336130122E-2</v>
      </c>
      <c r="G2249" s="2">
        <f t="shared" si="207"/>
        <v>6.0496849358552401E-2</v>
      </c>
      <c r="H2249" s="2" t="str">
        <f t="shared" si="208"/>
        <v>Sell</v>
      </c>
    </row>
    <row r="2250" spans="1:8" ht="13.5" x14ac:dyDescent="0.25">
      <c r="A2250" s="3">
        <f>TITRES_STAT!B2253</f>
        <v>45279</v>
      </c>
      <c r="B2250" s="6">
        <f>TITRES_STAT!D2253</f>
        <v>3.3</v>
      </c>
      <c r="C2250" s="2">
        <f t="shared" si="204"/>
        <v>3.8680955175205329</v>
      </c>
      <c r="D2250" s="2">
        <f t="shared" si="206"/>
        <v>3.7000500877209954</v>
      </c>
      <c r="E2250" s="2">
        <f t="shared" si="205"/>
        <v>0.16804542979953752</v>
      </c>
      <c r="F2250" s="2">
        <f t="shared" si="209"/>
        <v>9.8131365428811596E-2</v>
      </c>
      <c r="G2250" s="2">
        <f t="shared" si="207"/>
        <v>6.991406437072592E-2</v>
      </c>
      <c r="H2250" s="2" t="str">
        <f t="shared" si="208"/>
        <v>Sell</v>
      </c>
    </row>
    <row r="2251" spans="1:8" ht="13.5" x14ac:dyDescent="0.25">
      <c r="A2251" s="3">
        <f>TITRES_STAT!B2254</f>
        <v>45280</v>
      </c>
      <c r="B2251" s="6">
        <f>TITRES_STAT!D2254</f>
        <v>3.24</v>
      </c>
      <c r="C2251" s="2">
        <f t="shared" si="204"/>
        <v>3.8591577455942971</v>
      </c>
      <c r="D2251" s="2">
        <f t="shared" si="206"/>
        <v>3.6659723034453657</v>
      </c>
      <c r="E2251" s="2">
        <f t="shared" si="205"/>
        <v>0.19318544214893141</v>
      </c>
      <c r="F2251" s="2">
        <f t="shared" si="209"/>
        <v>0.11714218077283556</v>
      </c>
      <c r="G2251" s="2">
        <f t="shared" si="207"/>
        <v>7.604326137609585E-2</v>
      </c>
      <c r="H2251" s="2" t="str">
        <f t="shared" si="208"/>
        <v>Sell</v>
      </c>
    </row>
    <row r="2252" spans="1:8" ht="13.5" x14ac:dyDescent="0.25">
      <c r="A2252" s="3">
        <f>TITRES_STAT!B2255</f>
        <v>45281</v>
      </c>
      <c r="B2252" s="6">
        <f>TITRES_STAT!D2255</f>
        <v>3.24</v>
      </c>
      <c r="C2252" s="2">
        <f t="shared" si="204"/>
        <v>3.8500565539644054</v>
      </c>
      <c r="D2252" s="2">
        <f t="shared" si="206"/>
        <v>3.6344187994864496</v>
      </c>
      <c r="E2252" s="2">
        <f t="shared" si="205"/>
        <v>0.21563775447795575</v>
      </c>
      <c r="F2252" s="2">
        <f t="shared" si="209"/>
        <v>0.1368412955138596</v>
      </c>
      <c r="G2252" s="2">
        <f t="shared" si="207"/>
        <v>7.879645896409615E-2</v>
      </c>
      <c r="H2252" s="2" t="str">
        <f t="shared" si="208"/>
        <v>Sell</v>
      </c>
    </row>
    <row r="2253" spans="1:8" ht="13.5" x14ac:dyDescent="0.25">
      <c r="A2253" s="3">
        <f>TITRES_STAT!B2256</f>
        <v>45282</v>
      </c>
      <c r="B2253" s="6">
        <f>TITRES_STAT!D2256</f>
        <v>3.24</v>
      </c>
      <c r="C2253" s="2">
        <f t="shared" si="204"/>
        <v>3.8423555456621892</v>
      </c>
      <c r="D2253" s="2">
        <f t="shared" si="206"/>
        <v>3.6052025921170827</v>
      </c>
      <c r="E2253" s="2">
        <f t="shared" si="205"/>
        <v>0.23715295354510646</v>
      </c>
      <c r="F2253" s="2">
        <f t="shared" si="209"/>
        <v>0.15690362712010897</v>
      </c>
      <c r="G2253" s="2">
        <f t="shared" si="207"/>
        <v>8.0249326424997491E-2</v>
      </c>
      <c r="H2253" s="2" t="str">
        <f t="shared" si="208"/>
        <v>Sell</v>
      </c>
    </row>
    <row r="2254" spans="1:8" ht="13.5" x14ac:dyDescent="0.25">
      <c r="A2254" s="3">
        <f>TITRES_STAT!B2257</f>
        <v>45285</v>
      </c>
      <c r="B2254" s="6">
        <f>TITRES_STAT!D2257</f>
        <v>3.24</v>
      </c>
      <c r="C2254" s="2">
        <f t="shared" si="204"/>
        <v>3.8327623847910832</v>
      </c>
      <c r="D2254" s="2">
        <f t="shared" si="206"/>
        <v>3.5781505482565583</v>
      </c>
      <c r="E2254" s="2">
        <f t="shared" si="205"/>
        <v>0.2546118365345249</v>
      </c>
      <c r="F2254" s="2">
        <f t="shared" si="209"/>
        <v>0.17644526900299218</v>
      </c>
      <c r="G2254" s="2">
        <f t="shared" si="207"/>
        <v>7.8166567531532727E-2</v>
      </c>
      <c r="H2254" s="2" t="str">
        <f t="shared" si="208"/>
        <v>Sell</v>
      </c>
    </row>
    <row r="2255" spans="1:8" ht="13.5" x14ac:dyDescent="0.25">
      <c r="A2255" s="3">
        <f>TITRES_STAT!B2258</f>
        <v>45286</v>
      </c>
      <c r="B2255" s="6">
        <f>TITRES_STAT!D2258</f>
        <v>3.24</v>
      </c>
      <c r="C2255" s="2">
        <f t="shared" ref="C2255:C2318" si="210">$C$4*B2245+C2254*(1-$C$4)</f>
        <v>3.7954143255924553</v>
      </c>
      <c r="D2255" s="2">
        <f t="shared" si="206"/>
        <v>3.5531023594968136</v>
      </c>
      <c r="E2255" s="2">
        <f t="shared" si="205"/>
        <v>0.24231196609564165</v>
      </c>
      <c r="F2255" s="2">
        <f t="shared" si="209"/>
        <v>0.18961860842152206</v>
      </c>
      <c r="G2255" s="2">
        <f t="shared" si="207"/>
        <v>5.269335767411959E-2</v>
      </c>
      <c r="H2255" s="2" t="str">
        <f t="shared" si="208"/>
        <v>Sell</v>
      </c>
    </row>
    <row r="2256" spans="1:8" ht="13.5" x14ac:dyDescent="0.25">
      <c r="A2256" s="3">
        <f>TITRES_STAT!B2259</f>
        <v>45287</v>
      </c>
      <c r="B2256" s="6">
        <f>TITRES_STAT!D2259</f>
        <v>3.24</v>
      </c>
      <c r="C2256" s="2">
        <f t="shared" si="210"/>
        <v>3.7945813524243852</v>
      </c>
      <c r="D2256" s="2">
        <f t="shared" si="206"/>
        <v>3.5299095921266792</v>
      </c>
      <c r="E2256" s="2">
        <f t="shared" si="205"/>
        <v>0.264671760297706</v>
      </c>
      <c r="F2256" s="2">
        <f t="shared" si="209"/>
        <v>0.20462923879675884</v>
      </c>
      <c r="G2256" s="2">
        <f t="shared" si="207"/>
        <v>6.004252150094716E-2</v>
      </c>
      <c r="H2256" s="2" t="str">
        <f t="shared" si="208"/>
        <v>Sell</v>
      </c>
    </row>
    <row r="2257" spans="1:8" ht="13.5" x14ac:dyDescent="0.25">
      <c r="A2257" s="3">
        <f>TITRES_STAT!B2260</f>
        <v>45288</v>
      </c>
      <c r="B2257" s="6">
        <f>TITRES_STAT!D2260</f>
        <v>3.24</v>
      </c>
      <c r="C2257" s="2">
        <f t="shared" si="210"/>
        <v>3.7877226828206338</v>
      </c>
      <c r="D2257" s="2">
        <f t="shared" si="206"/>
        <v>3.5084348075247034</v>
      </c>
      <c r="E2257" s="2">
        <f t="shared" si="205"/>
        <v>0.27928787529593047</v>
      </c>
      <c r="F2257" s="2">
        <f t="shared" si="209"/>
        <v>0.21956096609659317</v>
      </c>
      <c r="G2257" s="2">
        <f t="shared" si="207"/>
        <v>5.9726909199337291E-2</v>
      </c>
      <c r="H2257" s="2" t="str">
        <f t="shared" si="208"/>
        <v>Sell</v>
      </c>
    </row>
    <row r="2258" spans="1:8" ht="13.5" x14ac:dyDescent="0.25">
      <c r="A2258" s="3">
        <f>TITRES_STAT!B2261</f>
        <v>45289</v>
      </c>
      <c r="B2258" s="6">
        <f>TITRES_STAT!D2261</f>
        <v>3.24</v>
      </c>
      <c r="C2258" s="2">
        <f t="shared" si="210"/>
        <v>3.7480730393097672</v>
      </c>
      <c r="D2258" s="2">
        <f t="shared" si="206"/>
        <v>3.4885507477080591</v>
      </c>
      <c r="E2258" s="2">
        <f t="shared" si="205"/>
        <v>0.25952229160170814</v>
      </c>
      <c r="F2258" s="2">
        <f t="shared" si="209"/>
        <v>0.22755323119761617</v>
      </c>
      <c r="G2258" s="2">
        <f t="shared" si="207"/>
        <v>3.1969060404091976E-2</v>
      </c>
      <c r="H2258" s="2" t="str">
        <f t="shared" si="208"/>
        <v>Sell</v>
      </c>
    </row>
    <row r="2259" spans="1:8" ht="13.5" x14ac:dyDescent="0.25">
      <c r="A2259" s="3">
        <f>TITRES_STAT!B2262</f>
        <v>45293</v>
      </c>
      <c r="B2259" s="6">
        <f>TITRES_STAT!D2262</f>
        <v>3.38</v>
      </c>
      <c r="C2259" s="2">
        <f t="shared" si="210"/>
        <v>3.6822156486467259</v>
      </c>
      <c r="D2259" s="2">
        <f t="shared" si="206"/>
        <v>3.4805099515815359</v>
      </c>
      <c r="E2259" s="2">
        <f t="shared" si="205"/>
        <v>0.20170569706519004</v>
      </c>
      <c r="F2259" s="2">
        <f t="shared" si="209"/>
        <v>0.22238372437113096</v>
      </c>
      <c r="G2259" s="2">
        <f t="shared" si="207"/>
        <v>-2.0678027305940927E-2</v>
      </c>
      <c r="H2259" s="2" t="str">
        <f t="shared" si="208"/>
        <v>Hold</v>
      </c>
    </row>
    <row r="2260" spans="1:8" ht="13.5" x14ac:dyDescent="0.25">
      <c r="A2260" s="3">
        <f>TITRES_STAT!B2263</f>
        <v>45294</v>
      </c>
      <c r="B2260" s="6">
        <f>TITRES_STAT!D2263</f>
        <v>3.23</v>
      </c>
      <c r="C2260" s="2">
        <f t="shared" si="210"/>
        <v>3.6234132411626141</v>
      </c>
      <c r="D2260" s="2">
        <f t="shared" si="206"/>
        <v>3.4619536588717921</v>
      </c>
      <c r="E2260" s="2">
        <f t="shared" si="205"/>
        <v>0.16145958229082202</v>
      </c>
      <c r="F2260" s="2">
        <f t="shared" si="209"/>
        <v>0.21019889595506919</v>
      </c>
      <c r="G2260" s="2">
        <f t="shared" si="207"/>
        <v>-4.8739313664247164E-2</v>
      </c>
      <c r="H2260" s="2" t="str">
        <f t="shared" si="208"/>
        <v>Hold</v>
      </c>
    </row>
    <row r="2261" spans="1:8" ht="13.5" x14ac:dyDescent="0.25">
      <c r="A2261" s="3">
        <f>TITRES_STAT!B2264</f>
        <v>45295</v>
      </c>
      <c r="B2261" s="6">
        <f>TITRES_STAT!D2264</f>
        <v>3.37</v>
      </c>
      <c r="C2261" s="2">
        <f t="shared" si="210"/>
        <v>3.5644265886760582</v>
      </c>
      <c r="D2261" s="2">
        <f t="shared" si="206"/>
        <v>3.4551422767331408</v>
      </c>
      <c r="E2261" s="2">
        <f t="shared" si="205"/>
        <v>0.10928431194291743</v>
      </c>
      <c r="F2261" s="2">
        <f t="shared" si="209"/>
        <v>0.19001597915263885</v>
      </c>
      <c r="G2261" s="2">
        <f t="shared" si="207"/>
        <v>-8.0731667209721414E-2</v>
      </c>
      <c r="H2261" s="2" t="str">
        <f t="shared" si="208"/>
        <v>Hold</v>
      </c>
    </row>
    <row r="2262" spans="1:8" ht="13.5" x14ac:dyDescent="0.25">
      <c r="A2262" s="3">
        <f>TITRES_STAT!B2265</f>
        <v>45296</v>
      </c>
      <c r="B2262" s="6">
        <f>TITRES_STAT!D2265</f>
        <v>3.39</v>
      </c>
      <c r="C2262" s="2">
        <f t="shared" si="210"/>
        <v>3.5145148058028184</v>
      </c>
      <c r="D2262" s="2">
        <f t="shared" si="206"/>
        <v>3.4503169229010564</v>
      </c>
      <c r="E2262" s="2">
        <f t="shared" si="205"/>
        <v>6.4197882901761982E-2</v>
      </c>
      <c r="F2262" s="2">
        <f t="shared" si="209"/>
        <v>0.1648523599024635</v>
      </c>
      <c r="G2262" s="2">
        <f t="shared" si="207"/>
        <v>-0.10065447700070151</v>
      </c>
      <c r="H2262" s="2" t="str">
        <f t="shared" si="208"/>
        <v>Hold</v>
      </c>
    </row>
    <row r="2263" spans="1:8" ht="13.5" x14ac:dyDescent="0.25">
      <c r="A2263" s="3">
        <f>TITRES_STAT!B2266</f>
        <v>45299</v>
      </c>
      <c r="B2263" s="6">
        <f>TITRES_STAT!D2266</f>
        <v>3.24</v>
      </c>
      <c r="C2263" s="2">
        <f t="shared" si="210"/>
        <v>3.4722817587562309</v>
      </c>
      <c r="D2263" s="2">
        <f t="shared" si="206"/>
        <v>3.4347378915750522</v>
      </c>
      <c r="E2263" s="2">
        <f t="shared" si="205"/>
        <v>3.7543867181178747E-2</v>
      </c>
      <c r="F2263" s="2">
        <f t="shared" si="209"/>
        <v>0.13939066135820655</v>
      </c>
      <c r="G2263" s="2">
        <f t="shared" si="207"/>
        <v>-0.1018467941770278</v>
      </c>
      <c r="H2263" s="2" t="str">
        <f t="shared" si="208"/>
        <v>Hold</v>
      </c>
    </row>
    <row r="2264" spans="1:8" ht="13.5" x14ac:dyDescent="0.25">
      <c r="A2264" s="3">
        <f>TITRES_STAT!B2267</f>
        <v>45300</v>
      </c>
      <c r="B2264" s="6">
        <f>TITRES_STAT!D2267</f>
        <v>3.38</v>
      </c>
      <c r="C2264" s="2">
        <f t="shared" si="210"/>
        <v>3.4365461035629643</v>
      </c>
      <c r="D2264" s="2">
        <f t="shared" si="206"/>
        <v>3.4306832329398631</v>
      </c>
      <c r="E2264" s="2">
        <f t="shared" si="205"/>
        <v>5.8628706231012018E-3</v>
      </c>
      <c r="F2264" s="2">
        <f t="shared" si="209"/>
        <v>0.11268510321118548</v>
      </c>
      <c r="G2264" s="2">
        <f t="shared" si="207"/>
        <v>-0.10682223258808428</v>
      </c>
      <c r="H2264" s="2" t="str">
        <f t="shared" si="208"/>
        <v>Hold</v>
      </c>
    </row>
    <row r="2265" spans="1:8" ht="13.5" x14ac:dyDescent="0.25">
      <c r="A2265" s="3">
        <f>TITRES_STAT!B2268</f>
        <v>45301</v>
      </c>
      <c r="B2265" s="6">
        <f>TITRES_STAT!D2268</f>
        <v>3.23</v>
      </c>
      <c r="C2265" s="2">
        <f t="shared" si="210"/>
        <v>3.4063082414763546</v>
      </c>
      <c r="D2265" s="2">
        <f t="shared" si="206"/>
        <v>3.4158178082776507</v>
      </c>
      <c r="E2265" s="2">
        <f t="shared" si="205"/>
        <v>-9.5095668012961099E-3</v>
      </c>
      <c r="F2265" s="2">
        <f t="shared" si="209"/>
        <v>8.8246169208689176E-2</v>
      </c>
      <c r="G2265" s="2">
        <f t="shared" si="207"/>
        <v>-9.7755736009985286E-2</v>
      </c>
      <c r="H2265" s="2" t="str">
        <f t="shared" si="208"/>
        <v>Hold</v>
      </c>
    </row>
    <row r="2266" spans="1:8" ht="13.5" x14ac:dyDescent="0.25">
      <c r="A2266" s="3">
        <f>TITRES_STAT!B2269</f>
        <v>45302</v>
      </c>
      <c r="B2266" s="6">
        <f>TITRES_STAT!D2269</f>
        <v>3.23</v>
      </c>
      <c r="C2266" s="2">
        <f t="shared" si="210"/>
        <v>3.3807223581723003</v>
      </c>
      <c r="D2266" s="2">
        <f t="shared" si="206"/>
        <v>3.4020535261830096</v>
      </c>
      <c r="E2266" s="2">
        <f t="shared" si="205"/>
        <v>-2.1331168010709334E-2</v>
      </c>
      <c r="F2266" s="2">
        <f t="shared" si="209"/>
        <v>6.6330701764809472E-2</v>
      </c>
      <c r="G2266" s="2">
        <f t="shared" si="207"/>
        <v>-8.7661869775518805E-2</v>
      </c>
      <c r="H2266" s="2" t="str">
        <f t="shared" si="208"/>
        <v>Hold</v>
      </c>
    </row>
    <row r="2267" spans="1:8" ht="13.5" x14ac:dyDescent="0.25">
      <c r="A2267" s="3">
        <f>TITRES_STAT!B2270</f>
        <v>45303</v>
      </c>
      <c r="B2267" s="6">
        <f>TITRES_STAT!D2270</f>
        <v>3.23</v>
      </c>
      <c r="C2267" s="2">
        <f t="shared" si="210"/>
        <v>3.3590727646073306</v>
      </c>
      <c r="D2267" s="2">
        <f t="shared" si="206"/>
        <v>3.3893088205398234</v>
      </c>
      <c r="E2267" s="2">
        <f t="shared" si="205"/>
        <v>-3.0236055932492789E-2</v>
      </c>
      <c r="F2267" s="2">
        <f t="shared" si="209"/>
        <v>4.7017350225349024E-2</v>
      </c>
      <c r="G2267" s="2">
        <f t="shared" si="207"/>
        <v>-7.725340615784182E-2</v>
      </c>
      <c r="H2267" s="2" t="str">
        <f t="shared" si="208"/>
        <v>Hold</v>
      </c>
    </row>
    <row r="2268" spans="1:8" ht="13.5" x14ac:dyDescent="0.25">
      <c r="A2268" s="3">
        <f>TITRES_STAT!B2271</f>
        <v>45306</v>
      </c>
      <c r="B2268" s="6">
        <f>TITRES_STAT!D2271</f>
        <v>3.23</v>
      </c>
      <c r="C2268" s="2">
        <f t="shared" si="210"/>
        <v>3.3407538777446648</v>
      </c>
      <c r="D2268" s="2">
        <f t="shared" si="206"/>
        <v>3.377508167166503</v>
      </c>
      <c r="E2268" s="2">
        <f t="shared" ref="E2268:E2331" si="211">C2268-D2268</f>
        <v>-3.6754289421838227E-2</v>
      </c>
      <c r="F2268" s="2">
        <f t="shared" si="209"/>
        <v>3.026302229591158E-2</v>
      </c>
      <c r="G2268" s="2">
        <f t="shared" si="207"/>
        <v>-6.70173117177498E-2</v>
      </c>
      <c r="H2268" s="2" t="str">
        <f t="shared" si="208"/>
        <v>Hold</v>
      </c>
    </row>
    <row r="2269" spans="1:8" ht="13.5" x14ac:dyDescent="0.25">
      <c r="A2269" s="3">
        <f>TITRES_STAT!B2272</f>
        <v>45307</v>
      </c>
      <c r="B2269" s="6">
        <f>TITRES_STAT!D2272</f>
        <v>3.23</v>
      </c>
      <c r="C2269" s="2">
        <f t="shared" si="210"/>
        <v>3.346791742707024</v>
      </c>
      <c r="D2269" s="2">
        <f t="shared" ref="D2269:D2332" si="212">$D$4*B2269+(1-$D$4)*D2268</f>
        <v>3.3665816362652805</v>
      </c>
      <c r="E2269" s="2">
        <f t="shared" si="211"/>
        <v>-1.9789893558256555E-2</v>
      </c>
      <c r="F2269" s="2">
        <f t="shared" si="209"/>
        <v>2.0252439125077955E-2</v>
      </c>
      <c r="G2269" s="2">
        <f t="shared" si="207"/>
        <v>-4.0042332683334514E-2</v>
      </c>
      <c r="H2269" s="2" t="str">
        <f t="shared" si="208"/>
        <v>Hold</v>
      </c>
    </row>
    <row r="2270" spans="1:8" ht="13.5" x14ac:dyDescent="0.25">
      <c r="A2270" s="3">
        <f>TITRES_STAT!B2273</f>
        <v>45308</v>
      </c>
      <c r="B2270" s="6">
        <f>TITRES_STAT!D2273</f>
        <v>3.23</v>
      </c>
      <c r="C2270" s="2">
        <f t="shared" si="210"/>
        <v>3.3288237822905589</v>
      </c>
      <c r="D2270" s="2">
        <f t="shared" si="212"/>
        <v>3.3564644780234079</v>
      </c>
      <c r="E2270" s="2">
        <f t="shared" si="211"/>
        <v>-2.7640695732848997E-2</v>
      </c>
      <c r="F2270" s="2">
        <f t="shared" si="209"/>
        <v>1.0673812153492567E-2</v>
      </c>
      <c r="G2270" s="2">
        <f t="shared" si="207"/>
        <v>-3.8314507886341567E-2</v>
      </c>
      <c r="H2270" s="2" t="str">
        <f t="shared" si="208"/>
        <v>Hold</v>
      </c>
    </row>
    <row r="2271" spans="1:8" ht="13.5" x14ac:dyDescent="0.25">
      <c r="A2271" s="3">
        <f>TITRES_STAT!B2274</f>
        <v>45309</v>
      </c>
      <c r="B2271" s="6">
        <f>TITRES_STAT!D2274</f>
        <v>3.23</v>
      </c>
      <c r="C2271" s="2">
        <f t="shared" si="210"/>
        <v>3.3351585850150887</v>
      </c>
      <c r="D2271" s="2">
        <f t="shared" si="212"/>
        <v>3.3470967389105626</v>
      </c>
      <c r="E2271" s="2">
        <f t="shared" si="211"/>
        <v>-1.1938153895473924E-2</v>
      </c>
      <c r="F2271" s="2">
        <f t="shared" si="209"/>
        <v>6.1514189436992685E-3</v>
      </c>
      <c r="G2271" s="2">
        <f t="shared" si="207"/>
        <v>-1.8089572839173194E-2</v>
      </c>
      <c r="H2271" s="2" t="str">
        <f t="shared" si="208"/>
        <v>Hold</v>
      </c>
    </row>
    <row r="2272" spans="1:8" ht="13.5" x14ac:dyDescent="0.25">
      <c r="A2272" s="3">
        <f>TITRES_STAT!B2275</f>
        <v>45310</v>
      </c>
      <c r="B2272" s="6">
        <f>TITRES_STAT!D2275</f>
        <v>3.23</v>
      </c>
      <c r="C2272" s="2">
        <f t="shared" si="210"/>
        <v>3.3435957257819982</v>
      </c>
      <c r="D2272" s="2">
        <f t="shared" si="212"/>
        <v>3.338422906398669</v>
      </c>
      <c r="E2272" s="2">
        <f t="shared" si="211"/>
        <v>5.1728193833291414E-3</v>
      </c>
      <c r="F2272" s="2">
        <f t="shared" si="209"/>
        <v>5.9556990316252433E-3</v>
      </c>
      <c r="G2272" s="2">
        <f t="shared" si="207"/>
        <v>-7.8287964829610191E-4</v>
      </c>
      <c r="H2272" s="2" t="str">
        <f t="shared" si="208"/>
        <v>Hold</v>
      </c>
    </row>
    <row r="2273" spans="1:8" ht="13.5" x14ac:dyDescent="0.25">
      <c r="A2273" s="3">
        <f>TITRES_STAT!B2276</f>
        <v>45313</v>
      </c>
      <c r="B2273" s="6">
        <f>TITRES_STAT!D2276</f>
        <v>3.23</v>
      </c>
      <c r="C2273" s="2">
        <f t="shared" si="210"/>
        <v>3.3276579218155371</v>
      </c>
      <c r="D2273" s="2">
        <f t="shared" si="212"/>
        <v>3.3303915799987673</v>
      </c>
      <c r="E2273" s="2">
        <f t="shared" si="211"/>
        <v>-2.7336581832302365E-3</v>
      </c>
      <c r="F2273" s="2">
        <f t="shared" si="209"/>
        <v>4.2178275886541475E-3</v>
      </c>
      <c r="G2273" s="2">
        <f t="shared" si="207"/>
        <v>-6.951485771884384E-3</v>
      </c>
      <c r="H2273" s="2" t="str">
        <f t="shared" si="208"/>
        <v>Hold</v>
      </c>
    </row>
    <row r="2274" spans="1:8" ht="13.5" x14ac:dyDescent="0.25">
      <c r="A2274" s="3">
        <f>TITRES_STAT!B2277</f>
        <v>45314</v>
      </c>
      <c r="B2274" s="6">
        <f>TITRES_STAT!D2277</f>
        <v>3.09</v>
      </c>
      <c r="C2274" s="2">
        <f t="shared" si="210"/>
        <v>3.3357105492285313</v>
      </c>
      <c r="D2274" s="2">
        <f t="shared" si="212"/>
        <v>3.3125847962951549</v>
      </c>
      <c r="E2274" s="2">
        <f t="shared" si="211"/>
        <v>2.3125752933376376E-2</v>
      </c>
      <c r="F2274" s="2">
        <f t="shared" si="209"/>
        <v>7.9994126575985928E-3</v>
      </c>
      <c r="G2274" s="2">
        <f t="shared" si="207"/>
        <v>1.5126340275777783E-2</v>
      </c>
      <c r="H2274" s="2" t="str">
        <f t="shared" si="208"/>
        <v>Sell</v>
      </c>
    </row>
    <row r="2275" spans="1:8" ht="13.5" x14ac:dyDescent="0.25">
      <c r="A2275" s="3">
        <f>TITRES_STAT!B2278</f>
        <v>45315</v>
      </c>
      <c r="B2275" s="6">
        <f>TITRES_STAT!D2278</f>
        <v>3.09</v>
      </c>
      <c r="C2275" s="2">
        <f t="shared" si="210"/>
        <v>3.3194473878087574</v>
      </c>
      <c r="D2275" s="2">
        <f t="shared" si="212"/>
        <v>3.2960970336066246</v>
      </c>
      <c r="E2275" s="2">
        <f t="shared" si="211"/>
        <v>2.3350354202132717E-2</v>
      </c>
      <c r="F2275" s="2">
        <f t="shared" si="209"/>
        <v>1.1069600966505418E-2</v>
      </c>
      <c r="G2275" s="2">
        <f t="shared" si="207"/>
        <v>1.2280753235627299E-2</v>
      </c>
      <c r="H2275" s="2" t="str">
        <f t="shared" si="208"/>
        <v>Sell</v>
      </c>
    </row>
    <row r="2276" spans="1:8" ht="13.5" x14ac:dyDescent="0.25">
      <c r="A2276" s="3">
        <f>TITRES_STAT!B2279</f>
        <v>45316</v>
      </c>
      <c r="B2276" s="6">
        <f>TITRES_STAT!D2279</f>
        <v>2.96</v>
      </c>
      <c r="C2276" s="2">
        <f t="shared" si="210"/>
        <v>3.3056862512227947</v>
      </c>
      <c r="D2276" s="2">
        <f t="shared" si="212"/>
        <v>3.2712009570431708</v>
      </c>
      <c r="E2276" s="2">
        <f t="shared" si="211"/>
        <v>3.4485294179623871E-2</v>
      </c>
      <c r="F2276" s="2">
        <f t="shared" si="209"/>
        <v>1.575273960912911E-2</v>
      </c>
      <c r="G2276" s="2">
        <f t="shared" ref="G2276:G2339" si="213">E2276-F2276</f>
        <v>1.8732554570494761E-2</v>
      </c>
      <c r="H2276" s="2" t="str">
        <f t="shared" ref="H2276:H2339" si="214">IF(G2276&lt;0,"Hold","Sell")</f>
        <v>Sell</v>
      </c>
    </row>
    <row r="2277" spans="1:8" ht="13.5" x14ac:dyDescent="0.25">
      <c r="A2277" s="3">
        <f>TITRES_STAT!B2280</f>
        <v>45317</v>
      </c>
      <c r="B2277" s="6">
        <f>TITRES_STAT!D2280</f>
        <v>3</v>
      </c>
      <c r="C2277" s="2">
        <f t="shared" si="210"/>
        <v>3.2940422125731339</v>
      </c>
      <c r="D2277" s="2">
        <f t="shared" si="212"/>
        <v>3.2511119972621954</v>
      </c>
      <c r="E2277" s="2">
        <f t="shared" si="211"/>
        <v>4.2930215310938546E-2</v>
      </c>
      <c r="F2277" s="2">
        <f t="shared" ref="F2277:F2340" si="215">(E2277*(2/(10)))+((1-(2/10))*F2276)</f>
        <v>2.1188234749490997E-2</v>
      </c>
      <c r="G2277" s="2">
        <f t="shared" si="213"/>
        <v>2.1741980561447549E-2</v>
      </c>
      <c r="H2277" s="2" t="str">
        <f t="shared" si="214"/>
        <v>Sell</v>
      </c>
    </row>
    <row r="2278" spans="1:8" ht="13.5" x14ac:dyDescent="0.25">
      <c r="A2278" s="3">
        <f>TITRES_STAT!B2281</f>
        <v>45320</v>
      </c>
      <c r="B2278" s="6">
        <f>TITRES_STAT!D2281</f>
        <v>3</v>
      </c>
      <c r="C2278" s="2">
        <f t="shared" si="210"/>
        <v>3.2841895644849597</v>
      </c>
      <c r="D2278" s="2">
        <f t="shared" si="212"/>
        <v>3.2325111085761069</v>
      </c>
      <c r="E2278" s="2">
        <f t="shared" si="211"/>
        <v>5.1678455908852783E-2</v>
      </c>
      <c r="F2278" s="2">
        <f t="shared" si="215"/>
        <v>2.7286278981363356E-2</v>
      </c>
      <c r="G2278" s="2">
        <f t="shared" si="213"/>
        <v>2.4392176927489427E-2</v>
      </c>
      <c r="H2278" s="2" t="str">
        <f t="shared" si="214"/>
        <v>Sell</v>
      </c>
    </row>
    <row r="2279" spans="1:8" ht="13.5" x14ac:dyDescent="0.25">
      <c r="A2279" s="3">
        <f>TITRES_STAT!B2282</f>
        <v>45321</v>
      </c>
      <c r="B2279" s="6">
        <f>TITRES_STAT!D2282</f>
        <v>3.12</v>
      </c>
      <c r="C2279" s="2">
        <f t="shared" si="210"/>
        <v>3.2758527084103504</v>
      </c>
      <c r="D2279" s="2">
        <f t="shared" si="212"/>
        <v>3.2241769523852843</v>
      </c>
      <c r="E2279" s="2">
        <f t="shared" si="211"/>
        <v>5.1675756025066022E-2</v>
      </c>
      <c r="F2279" s="2">
        <f t="shared" si="215"/>
        <v>3.216417439010389E-2</v>
      </c>
      <c r="G2279" s="2">
        <f t="shared" si="213"/>
        <v>1.9511581634962132E-2</v>
      </c>
      <c r="H2279" s="2" t="str">
        <f t="shared" si="214"/>
        <v>Sell</v>
      </c>
    </row>
    <row r="2280" spans="1:8" ht="13.5" x14ac:dyDescent="0.25">
      <c r="A2280" s="3">
        <f>TITRES_STAT!B2283</f>
        <v>45322</v>
      </c>
      <c r="B2280" s="6">
        <f>TITRES_STAT!D2283</f>
        <v>3.12</v>
      </c>
      <c r="C2280" s="2">
        <f t="shared" si="210"/>
        <v>3.268798445577989</v>
      </c>
      <c r="D2280" s="2">
        <f t="shared" si="212"/>
        <v>3.2164601410974858</v>
      </c>
      <c r="E2280" s="2">
        <f t="shared" si="211"/>
        <v>5.233830448050325E-2</v>
      </c>
      <c r="F2280" s="2">
        <f t="shared" si="215"/>
        <v>3.6199000408183767E-2</v>
      </c>
      <c r="G2280" s="2">
        <f t="shared" si="213"/>
        <v>1.6139304072319484E-2</v>
      </c>
      <c r="H2280" s="2" t="str">
        <f t="shared" si="214"/>
        <v>Sell</v>
      </c>
    </row>
    <row r="2281" spans="1:8" ht="13.5" x14ac:dyDescent="0.25">
      <c r="A2281" s="3">
        <f>TITRES_STAT!B2284</f>
        <v>45323</v>
      </c>
      <c r="B2281" s="6">
        <f>TITRES_STAT!D2284</f>
        <v>3.11</v>
      </c>
      <c r="C2281" s="2">
        <f t="shared" si="210"/>
        <v>3.262829453950606</v>
      </c>
      <c r="D2281" s="2">
        <f t="shared" si="212"/>
        <v>3.208574204719894</v>
      </c>
      <c r="E2281" s="2">
        <f t="shared" si="211"/>
        <v>5.425524923071201E-2</v>
      </c>
      <c r="F2281" s="2">
        <f t="shared" si="215"/>
        <v>3.9810250172689417E-2</v>
      </c>
      <c r="G2281" s="2">
        <f t="shared" si="213"/>
        <v>1.4444999058022594E-2</v>
      </c>
      <c r="H2281" s="2" t="str">
        <f t="shared" si="214"/>
        <v>Sell</v>
      </c>
    </row>
    <row r="2282" spans="1:8" ht="13.5" x14ac:dyDescent="0.25">
      <c r="A2282" s="3">
        <f>TITRES_STAT!B2285</f>
        <v>45324</v>
      </c>
      <c r="B2282" s="6">
        <f>TITRES_STAT!D2285</f>
        <v>3.11</v>
      </c>
      <c r="C2282" s="2">
        <f t="shared" si="210"/>
        <v>3.257778768727436</v>
      </c>
      <c r="D2282" s="2">
        <f t="shared" si="212"/>
        <v>3.2012724117776798</v>
      </c>
      <c r="E2282" s="2">
        <f t="shared" si="211"/>
        <v>5.6506356949756142E-2</v>
      </c>
      <c r="F2282" s="2">
        <f t="shared" si="215"/>
        <v>4.3149471528102765E-2</v>
      </c>
      <c r="G2282" s="2">
        <f t="shared" si="213"/>
        <v>1.3356885421653378E-2</v>
      </c>
      <c r="H2282" s="2" t="str">
        <f t="shared" si="214"/>
        <v>Sell</v>
      </c>
    </row>
    <row r="2283" spans="1:8" ht="13.5" x14ac:dyDescent="0.25">
      <c r="A2283" s="3">
        <f>TITRES_STAT!B2286</f>
        <v>45327</v>
      </c>
      <c r="B2283" s="6">
        <f>TITRES_STAT!D2286</f>
        <v>3.11</v>
      </c>
      <c r="C2283" s="2">
        <f t="shared" si="210"/>
        <v>3.2535051120001381</v>
      </c>
      <c r="D2283" s="2">
        <f t="shared" si="212"/>
        <v>3.1945114923867406</v>
      </c>
      <c r="E2283" s="2">
        <f t="shared" si="211"/>
        <v>5.8993619613397552E-2</v>
      </c>
      <c r="F2283" s="2">
        <f t="shared" si="215"/>
        <v>4.6318301145161729E-2</v>
      </c>
      <c r="G2283" s="2">
        <f t="shared" si="213"/>
        <v>1.2675318468235823E-2</v>
      </c>
      <c r="H2283" s="2" t="str">
        <f t="shared" si="214"/>
        <v>Sell</v>
      </c>
    </row>
    <row r="2284" spans="1:8" ht="13.5" x14ac:dyDescent="0.25">
      <c r="A2284" s="3">
        <f>TITRES_STAT!B2287</f>
        <v>45328</v>
      </c>
      <c r="B2284" s="6">
        <f>TITRES_STAT!D2287</f>
        <v>3.11</v>
      </c>
      <c r="C2284" s="2">
        <f t="shared" si="210"/>
        <v>3.2283504793847322</v>
      </c>
      <c r="D2284" s="2">
        <f t="shared" si="212"/>
        <v>3.1882513818395743</v>
      </c>
      <c r="E2284" s="2">
        <f t="shared" si="211"/>
        <v>4.0099097545157836E-2</v>
      </c>
      <c r="F2284" s="2">
        <f t="shared" si="215"/>
        <v>4.5074460425160959E-2</v>
      </c>
      <c r="G2284" s="2">
        <f t="shared" si="213"/>
        <v>-4.975362880003123E-3</v>
      </c>
      <c r="H2284" s="2" t="str">
        <f t="shared" si="214"/>
        <v>Hold</v>
      </c>
    </row>
    <row r="2285" spans="1:8" ht="13.5" x14ac:dyDescent="0.25">
      <c r="A2285" s="3">
        <f>TITRES_STAT!B2288</f>
        <v>45329</v>
      </c>
      <c r="B2285" s="6">
        <f>TITRES_STAT!D2288</f>
        <v>3.11</v>
      </c>
      <c r="C2285" s="2">
        <f t="shared" si="210"/>
        <v>3.2070657902486195</v>
      </c>
      <c r="D2285" s="2">
        <f t="shared" si="212"/>
        <v>3.1824549831847913</v>
      </c>
      <c r="E2285" s="2">
        <f t="shared" si="211"/>
        <v>2.4610807063828233E-2</v>
      </c>
      <c r="F2285" s="2">
        <f t="shared" si="215"/>
        <v>4.0981729752894415E-2</v>
      </c>
      <c r="G2285" s="2">
        <f t="shared" si="213"/>
        <v>-1.6370922689066182E-2</v>
      </c>
      <c r="H2285" s="2" t="str">
        <f t="shared" si="214"/>
        <v>Hold</v>
      </c>
    </row>
    <row r="2286" spans="1:8" ht="13.5" x14ac:dyDescent="0.25">
      <c r="A2286" s="3">
        <f>TITRES_STAT!B2289</f>
        <v>45330</v>
      </c>
      <c r="B2286" s="6">
        <f>TITRES_STAT!D2289</f>
        <v>2.98</v>
      </c>
      <c r="C2286" s="2">
        <f t="shared" si="210"/>
        <v>3.1690556686719087</v>
      </c>
      <c r="D2286" s="2">
        <f t="shared" si="212"/>
        <v>3.1674583177636957</v>
      </c>
      <c r="E2286" s="2">
        <f t="shared" si="211"/>
        <v>1.5973509082130022E-3</v>
      </c>
      <c r="F2286" s="2">
        <f t="shared" si="215"/>
        <v>3.3104853983958134E-2</v>
      </c>
      <c r="G2286" s="2">
        <f t="shared" si="213"/>
        <v>-3.1507503075745132E-2</v>
      </c>
      <c r="H2286" s="2" t="str">
        <f t="shared" si="214"/>
        <v>Hold</v>
      </c>
    </row>
    <row r="2287" spans="1:8" ht="13.5" x14ac:dyDescent="0.25">
      <c r="A2287" s="3">
        <f>TITRES_STAT!B2290</f>
        <v>45331</v>
      </c>
      <c r="B2287" s="6">
        <f>TITRES_STAT!D2290</f>
        <v>2.98</v>
      </c>
      <c r="C2287" s="2">
        <f t="shared" si="210"/>
        <v>3.1430471042608459</v>
      </c>
      <c r="D2287" s="2">
        <f t="shared" si="212"/>
        <v>3.1535725164478667</v>
      </c>
      <c r="E2287" s="2">
        <f t="shared" si="211"/>
        <v>-1.0525412187020855E-2</v>
      </c>
      <c r="F2287" s="2">
        <f t="shared" si="215"/>
        <v>2.4378800749762338E-2</v>
      </c>
      <c r="G2287" s="2">
        <f t="shared" si="213"/>
        <v>-3.4904212936783197E-2</v>
      </c>
      <c r="H2287" s="2" t="str">
        <f t="shared" si="214"/>
        <v>Hold</v>
      </c>
    </row>
    <row r="2288" spans="1:8" ht="13.5" x14ac:dyDescent="0.25">
      <c r="A2288" s="3">
        <f>TITRES_STAT!B2291</f>
        <v>45334</v>
      </c>
      <c r="B2288" s="6">
        <f>TITRES_STAT!D2291</f>
        <v>2.98</v>
      </c>
      <c r="C2288" s="2">
        <f t="shared" si="210"/>
        <v>3.121039857451485</v>
      </c>
      <c r="D2288" s="2">
        <f t="shared" si="212"/>
        <v>3.1407152930072844</v>
      </c>
      <c r="E2288" s="2">
        <f t="shared" si="211"/>
        <v>-1.9675435555799314E-2</v>
      </c>
      <c r="F2288" s="2">
        <f t="shared" si="215"/>
        <v>1.5567953488650008E-2</v>
      </c>
      <c r="G2288" s="2">
        <f t="shared" si="213"/>
        <v>-3.5243389044449319E-2</v>
      </c>
      <c r="H2288" s="2" t="str">
        <f t="shared" si="214"/>
        <v>Hold</v>
      </c>
    </row>
    <row r="2289" spans="1:8" ht="13.5" x14ac:dyDescent="0.25">
      <c r="A2289" s="3">
        <f>TITRES_STAT!B2292</f>
        <v>45335</v>
      </c>
      <c r="B2289" s="6">
        <f>TITRES_STAT!D2292</f>
        <v>2.98</v>
      </c>
      <c r="C2289" s="2">
        <f t="shared" si="210"/>
        <v>3.1208798793820258</v>
      </c>
      <c r="D2289" s="2">
        <f t="shared" si="212"/>
        <v>3.1288104564882264</v>
      </c>
      <c r="E2289" s="2">
        <f t="shared" si="211"/>
        <v>-7.9305771062005981E-3</v>
      </c>
      <c r="F2289" s="2">
        <f t="shared" si="215"/>
        <v>1.0868247369679887E-2</v>
      </c>
      <c r="G2289" s="2">
        <f t="shared" si="213"/>
        <v>-1.8798824475880486E-2</v>
      </c>
      <c r="H2289" s="2" t="str">
        <f t="shared" si="214"/>
        <v>Hold</v>
      </c>
    </row>
    <row r="2290" spans="1:8" ht="13.5" x14ac:dyDescent="0.25">
      <c r="A2290" s="3">
        <f>TITRES_STAT!B2293</f>
        <v>45336</v>
      </c>
      <c r="B2290" s="6">
        <f>TITRES_STAT!D2293</f>
        <v>2.98</v>
      </c>
      <c r="C2290" s="2">
        <f t="shared" si="210"/>
        <v>3.1207445133232525</v>
      </c>
      <c r="D2290" s="2">
        <f t="shared" si="212"/>
        <v>3.1177874597113209</v>
      </c>
      <c r="E2290" s="2">
        <f t="shared" si="211"/>
        <v>2.9570536119316593E-3</v>
      </c>
      <c r="F2290" s="2">
        <f t="shared" si="215"/>
        <v>9.2860086181302415E-3</v>
      </c>
      <c r="G2290" s="2">
        <f t="shared" si="213"/>
        <v>-6.3289550061985823E-3</v>
      </c>
      <c r="H2290" s="2" t="str">
        <f t="shared" si="214"/>
        <v>Hold</v>
      </c>
    </row>
    <row r="2291" spans="1:8" ht="13.5" x14ac:dyDescent="0.25">
      <c r="A2291" s="3">
        <f>TITRES_STAT!B2294</f>
        <v>45337</v>
      </c>
      <c r="B2291" s="6">
        <f>TITRES_STAT!D2294</f>
        <v>2.98</v>
      </c>
      <c r="C2291" s="2">
        <f t="shared" si="210"/>
        <v>3.1190915112735214</v>
      </c>
      <c r="D2291" s="2">
        <f t="shared" si="212"/>
        <v>3.1075809812141864</v>
      </c>
      <c r="E2291" s="2">
        <f t="shared" si="211"/>
        <v>1.1510530059335E-2</v>
      </c>
      <c r="F2291" s="2">
        <f t="shared" si="215"/>
        <v>9.7309129063711929E-3</v>
      </c>
      <c r="G2291" s="2">
        <f t="shared" si="213"/>
        <v>1.7796171529638073E-3</v>
      </c>
      <c r="H2291" s="2" t="str">
        <f t="shared" si="214"/>
        <v>Sell</v>
      </c>
    </row>
    <row r="2292" spans="1:8" ht="13.5" x14ac:dyDescent="0.25">
      <c r="A2292" s="3">
        <f>TITRES_STAT!B2295</f>
        <v>45338</v>
      </c>
      <c r="B2292" s="6">
        <f>TITRES_STAT!D2295</f>
        <v>2.98</v>
      </c>
      <c r="C2292" s="2">
        <f t="shared" si="210"/>
        <v>3.1176928172314415</v>
      </c>
      <c r="D2292" s="2">
        <f t="shared" si="212"/>
        <v>3.0981305381612838</v>
      </c>
      <c r="E2292" s="2">
        <f t="shared" si="211"/>
        <v>1.9562279070157729E-2</v>
      </c>
      <c r="F2292" s="2">
        <f t="shared" si="215"/>
        <v>1.16971861391285E-2</v>
      </c>
      <c r="G2292" s="2">
        <f t="shared" si="213"/>
        <v>7.8650929310292283E-3</v>
      </c>
      <c r="H2292" s="2" t="str">
        <f t="shared" si="214"/>
        <v>Sell</v>
      </c>
    </row>
    <row r="2293" spans="1:8" ht="13.5" x14ac:dyDescent="0.25">
      <c r="A2293" s="3">
        <f>TITRES_STAT!B2296</f>
        <v>45341</v>
      </c>
      <c r="B2293" s="6">
        <f>TITRES_STAT!D2296</f>
        <v>3.11</v>
      </c>
      <c r="C2293" s="2">
        <f t="shared" si="210"/>
        <v>3.1165093068881431</v>
      </c>
      <c r="D2293" s="2">
        <f t="shared" si="212"/>
        <v>3.0990097575567441</v>
      </c>
      <c r="E2293" s="2">
        <f t="shared" si="211"/>
        <v>1.7499549331398967E-2</v>
      </c>
      <c r="F2293" s="2">
        <f t="shared" si="215"/>
        <v>1.2857658777582595E-2</v>
      </c>
      <c r="G2293" s="2">
        <f t="shared" si="213"/>
        <v>4.6418905538163722E-3</v>
      </c>
      <c r="H2293" s="2" t="str">
        <f t="shared" si="214"/>
        <v>Sell</v>
      </c>
    </row>
    <row r="2294" spans="1:8" ht="13.5" x14ac:dyDescent="0.25">
      <c r="A2294" s="3">
        <f>TITRES_STAT!B2297</f>
        <v>45342</v>
      </c>
      <c r="B2294" s="6">
        <f>TITRES_STAT!D2297</f>
        <v>3.11</v>
      </c>
      <c r="C2294" s="2">
        <f t="shared" si="210"/>
        <v>3.1155078750591976</v>
      </c>
      <c r="D2294" s="2">
        <f t="shared" si="212"/>
        <v>3.099823849589578</v>
      </c>
      <c r="E2294" s="2">
        <f t="shared" si="211"/>
        <v>1.5684025469619556E-2</v>
      </c>
      <c r="F2294" s="2">
        <f t="shared" si="215"/>
        <v>1.3422932115989989E-2</v>
      </c>
      <c r="G2294" s="2">
        <f t="shared" si="213"/>
        <v>2.2610933536295671E-3</v>
      </c>
      <c r="H2294" s="2" t="str">
        <f t="shared" si="214"/>
        <v>Sell</v>
      </c>
    </row>
    <row r="2295" spans="1:8" ht="13.5" x14ac:dyDescent="0.25">
      <c r="A2295" s="3">
        <f>TITRES_STAT!B2298</f>
        <v>45343</v>
      </c>
      <c r="B2295" s="6">
        <f>TITRES_STAT!D2298</f>
        <v>3.11</v>
      </c>
      <c r="C2295" s="2">
        <f t="shared" si="210"/>
        <v>3.1146605096654749</v>
      </c>
      <c r="D2295" s="2">
        <f t="shared" si="212"/>
        <v>3.1005776385088684</v>
      </c>
      <c r="E2295" s="2">
        <f t="shared" si="211"/>
        <v>1.4082871156606558E-2</v>
      </c>
      <c r="F2295" s="2">
        <f t="shared" si="215"/>
        <v>1.3554919924113304E-2</v>
      </c>
      <c r="G2295" s="2">
        <f t="shared" si="213"/>
        <v>5.2795123249325428E-4</v>
      </c>
      <c r="H2295" s="2" t="str">
        <f t="shared" si="214"/>
        <v>Sell</v>
      </c>
    </row>
    <row r="2296" spans="1:8" ht="13.5" x14ac:dyDescent="0.25">
      <c r="A2296" s="3">
        <f>TITRES_STAT!B2299</f>
        <v>45344</v>
      </c>
      <c r="B2296" s="6">
        <f>TITRES_STAT!D2299</f>
        <v>3.11</v>
      </c>
      <c r="C2296" s="2">
        <f t="shared" si="210"/>
        <v>3.0939435081784792</v>
      </c>
      <c r="D2296" s="2">
        <f t="shared" si="212"/>
        <v>3.1012755912119152</v>
      </c>
      <c r="E2296" s="2">
        <f t="shared" si="211"/>
        <v>-7.332083033436021E-3</v>
      </c>
      <c r="F2296" s="2">
        <f t="shared" si="215"/>
        <v>9.3775193326034404E-3</v>
      </c>
      <c r="G2296" s="2">
        <f t="shared" si="213"/>
        <v>-1.670960236603946E-2</v>
      </c>
      <c r="H2296" s="2" t="str">
        <f t="shared" si="214"/>
        <v>Hold</v>
      </c>
    </row>
    <row r="2297" spans="1:8" ht="13.5" x14ac:dyDescent="0.25">
      <c r="A2297" s="3">
        <f>TITRES_STAT!B2300</f>
        <v>45345</v>
      </c>
      <c r="B2297" s="6">
        <f>TITRES_STAT!D2300</f>
        <v>3.11</v>
      </c>
      <c r="C2297" s="2">
        <f t="shared" si="210"/>
        <v>3.0764137376894825</v>
      </c>
      <c r="D2297" s="2">
        <f t="shared" si="212"/>
        <v>3.1019218437147362</v>
      </c>
      <c r="E2297" s="2">
        <f t="shared" si="211"/>
        <v>-2.5508106025253774E-2</v>
      </c>
      <c r="F2297" s="2">
        <f t="shared" si="215"/>
        <v>2.4003942610319982E-3</v>
      </c>
      <c r="G2297" s="2">
        <f t="shared" si="213"/>
        <v>-2.7908500286285772E-2</v>
      </c>
      <c r="H2297" s="2" t="str">
        <f t="shared" si="214"/>
        <v>Hold</v>
      </c>
    </row>
    <row r="2298" spans="1:8" ht="13.5" x14ac:dyDescent="0.25">
      <c r="A2298" s="3">
        <f>TITRES_STAT!B2301</f>
        <v>45348</v>
      </c>
      <c r="B2298" s="6">
        <f>TITRES_STAT!D2301</f>
        <v>3.11</v>
      </c>
      <c r="C2298" s="2">
        <f t="shared" si="210"/>
        <v>3.0615808549680237</v>
      </c>
      <c r="D2298" s="2">
        <f t="shared" si="212"/>
        <v>3.1025202256617925</v>
      </c>
      <c r="E2298" s="2">
        <f t="shared" si="211"/>
        <v>-4.0939370693768851E-2</v>
      </c>
      <c r="F2298" s="2">
        <f t="shared" si="215"/>
        <v>-6.2675587299281712E-3</v>
      </c>
      <c r="G2298" s="2">
        <f t="shared" si="213"/>
        <v>-3.4671811963840678E-2</v>
      </c>
      <c r="H2298" s="2" t="str">
        <f t="shared" si="214"/>
        <v>Hold</v>
      </c>
    </row>
    <row r="2299" spans="1:8" ht="13.5" x14ac:dyDescent="0.25">
      <c r="A2299" s="3">
        <f>TITRES_STAT!B2302</f>
        <v>45349</v>
      </c>
      <c r="B2299" s="6">
        <f>TITRES_STAT!D2302</f>
        <v>2.98</v>
      </c>
      <c r="C2299" s="2">
        <f t="shared" si="210"/>
        <v>3.0490299542037125</v>
      </c>
      <c r="D2299" s="2">
        <f t="shared" si="212"/>
        <v>3.0934446533905486</v>
      </c>
      <c r="E2299" s="2">
        <f t="shared" si="211"/>
        <v>-4.441469918683616E-2</v>
      </c>
      <c r="F2299" s="2">
        <f t="shared" si="215"/>
        <v>-1.389698682130977E-2</v>
      </c>
      <c r="G2299" s="2">
        <f t="shared" si="213"/>
        <v>-3.0517712365526389E-2</v>
      </c>
      <c r="H2299" s="2" t="str">
        <f t="shared" si="214"/>
        <v>Hold</v>
      </c>
    </row>
    <row r="2300" spans="1:8" ht="13.5" x14ac:dyDescent="0.25">
      <c r="A2300" s="3">
        <f>TITRES_STAT!B2303</f>
        <v>45350</v>
      </c>
      <c r="B2300" s="6">
        <f>TITRES_STAT!D2303</f>
        <v>2.98</v>
      </c>
      <c r="C2300" s="2">
        <f t="shared" si="210"/>
        <v>3.038409961249295</v>
      </c>
      <c r="D2300" s="2">
        <f t="shared" si="212"/>
        <v>3.0850413457319896</v>
      </c>
      <c r="E2300" s="2">
        <f t="shared" si="211"/>
        <v>-4.663138448269466E-2</v>
      </c>
      <c r="F2300" s="2">
        <f t="shared" si="215"/>
        <v>-2.0443866353586748E-2</v>
      </c>
      <c r="G2300" s="2">
        <f t="shared" si="213"/>
        <v>-2.6187518129107912E-2</v>
      </c>
      <c r="H2300" s="2" t="str">
        <f t="shared" si="214"/>
        <v>Hold</v>
      </c>
    </row>
    <row r="2301" spans="1:8" ht="13.5" x14ac:dyDescent="0.25">
      <c r="A2301" s="3">
        <f>TITRES_STAT!B2304</f>
        <v>45351</v>
      </c>
      <c r="B2301" s="6">
        <f>TITRES_STAT!D2304</f>
        <v>2.85</v>
      </c>
      <c r="C2301" s="2">
        <f t="shared" si="210"/>
        <v>3.0294238133647884</v>
      </c>
      <c r="D2301" s="2">
        <f t="shared" si="212"/>
        <v>3.0676308756777684</v>
      </c>
      <c r="E2301" s="2">
        <f t="shared" si="211"/>
        <v>-3.8207062312979989E-2</v>
      </c>
      <c r="F2301" s="2">
        <f t="shared" si="215"/>
        <v>-2.3996505545465396E-2</v>
      </c>
      <c r="G2301" s="2">
        <f t="shared" si="213"/>
        <v>-1.4210556767514593E-2</v>
      </c>
      <c r="H2301" s="2" t="str">
        <f t="shared" si="214"/>
        <v>Hold</v>
      </c>
    </row>
    <row r="2302" spans="1:8" ht="13.5" x14ac:dyDescent="0.25">
      <c r="A2302" s="3">
        <f>TITRES_STAT!B2305</f>
        <v>45352</v>
      </c>
      <c r="B2302" s="6">
        <f>TITRES_STAT!D2305</f>
        <v>2.97</v>
      </c>
      <c r="C2302" s="2">
        <f t="shared" si="210"/>
        <v>3.021820149770206</v>
      </c>
      <c r="D2302" s="2">
        <f t="shared" si="212"/>
        <v>3.0603989589608966</v>
      </c>
      <c r="E2302" s="2">
        <f t="shared" si="211"/>
        <v>-3.8578809190690677E-2</v>
      </c>
      <c r="F2302" s="2">
        <f t="shared" si="215"/>
        <v>-2.6912966274510456E-2</v>
      </c>
      <c r="G2302" s="2">
        <f t="shared" si="213"/>
        <v>-1.1665842916180221E-2</v>
      </c>
      <c r="H2302" s="2" t="str">
        <f t="shared" si="214"/>
        <v>Hold</v>
      </c>
    </row>
    <row r="2303" spans="1:8" ht="13.5" x14ac:dyDescent="0.25">
      <c r="A2303" s="3">
        <f>TITRES_STAT!B2306</f>
        <v>45355</v>
      </c>
      <c r="B2303" s="6">
        <f>TITRES_STAT!D2306</f>
        <v>3.1</v>
      </c>
      <c r="C2303" s="2">
        <f t="shared" si="210"/>
        <v>3.03538628057479</v>
      </c>
      <c r="D2303" s="2">
        <f t="shared" si="212"/>
        <v>3.0633323694082373</v>
      </c>
      <c r="E2303" s="2">
        <f t="shared" si="211"/>
        <v>-2.7946088833447291E-2</v>
      </c>
      <c r="F2303" s="2">
        <f t="shared" si="215"/>
        <v>-2.7119590786297824E-2</v>
      </c>
      <c r="G2303" s="2">
        <f t="shared" si="213"/>
        <v>-8.2649804714946679E-4</v>
      </c>
      <c r="H2303" s="2" t="str">
        <f t="shared" si="214"/>
        <v>Hold</v>
      </c>
    </row>
    <row r="2304" spans="1:8" ht="13.5" x14ac:dyDescent="0.25">
      <c r="A2304" s="3">
        <f>TITRES_STAT!B2307</f>
        <v>45356</v>
      </c>
      <c r="B2304" s="6">
        <f>TITRES_STAT!D2307</f>
        <v>3.23</v>
      </c>
      <c r="C2304" s="2">
        <f t="shared" si="210"/>
        <v>3.0468653143325142</v>
      </c>
      <c r="D2304" s="2">
        <f t="shared" si="212"/>
        <v>3.0756781198224417</v>
      </c>
      <c r="E2304" s="2">
        <f t="shared" si="211"/>
        <v>-2.8812805489927484E-2</v>
      </c>
      <c r="F2304" s="2">
        <f t="shared" si="215"/>
        <v>-2.7458233727023759E-2</v>
      </c>
      <c r="G2304" s="2">
        <f t="shared" si="213"/>
        <v>-1.3545717629037252E-3</v>
      </c>
      <c r="H2304" s="2" t="str">
        <f t="shared" si="214"/>
        <v>Hold</v>
      </c>
    </row>
    <row r="2305" spans="1:8" ht="13.5" x14ac:dyDescent="0.25">
      <c r="A2305" s="3">
        <f>TITRES_STAT!B2308</f>
        <v>45357</v>
      </c>
      <c r="B2305" s="6">
        <f>TITRES_STAT!D2308</f>
        <v>3.23</v>
      </c>
      <c r="C2305" s="2">
        <f t="shared" si="210"/>
        <v>3.056578342896743</v>
      </c>
      <c r="D2305" s="2">
        <f t="shared" si="212"/>
        <v>3.0871093702059644</v>
      </c>
      <c r="E2305" s="2">
        <f t="shared" si="211"/>
        <v>-3.0531027309221415E-2</v>
      </c>
      <c r="F2305" s="2">
        <f t="shared" si="215"/>
        <v>-2.8072792443463293E-2</v>
      </c>
      <c r="G2305" s="2">
        <f t="shared" si="213"/>
        <v>-2.4582348657581216E-3</v>
      </c>
      <c r="H2305" s="2" t="str">
        <f t="shared" si="214"/>
        <v>Hold</v>
      </c>
    </row>
    <row r="2306" spans="1:8" ht="13.5" x14ac:dyDescent="0.25">
      <c r="A2306" s="3">
        <f>TITRES_STAT!B2309</f>
        <v>45358</v>
      </c>
      <c r="B2306" s="6">
        <f>TITRES_STAT!D2309</f>
        <v>3.23</v>
      </c>
      <c r="C2306" s="2">
        <f t="shared" si="210"/>
        <v>3.0647970593741674</v>
      </c>
      <c r="D2306" s="2">
        <f t="shared" si="212"/>
        <v>3.0976938613018188</v>
      </c>
      <c r="E2306" s="2">
        <f t="shared" si="211"/>
        <v>-3.2896801927651431E-2</v>
      </c>
      <c r="F2306" s="2">
        <f t="shared" si="215"/>
        <v>-2.9037594340300923E-2</v>
      </c>
      <c r="G2306" s="2">
        <f t="shared" si="213"/>
        <v>-3.8592075873505084E-3</v>
      </c>
      <c r="H2306" s="2" t="str">
        <f t="shared" si="214"/>
        <v>Hold</v>
      </c>
    </row>
    <row r="2307" spans="1:8" ht="13.5" x14ac:dyDescent="0.25">
      <c r="A2307" s="3">
        <f>TITRES_STAT!B2310</f>
        <v>45359</v>
      </c>
      <c r="B2307" s="6">
        <f>TITRES_STAT!D2310</f>
        <v>3.37</v>
      </c>
      <c r="C2307" s="2">
        <f t="shared" si="210"/>
        <v>3.0717513579319879</v>
      </c>
      <c r="D2307" s="2">
        <f t="shared" si="212"/>
        <v>3.1178646863905728</v>
      </c>
      <c r="E2307" s="2">
        <f t="shared" si="211"/>
        <v>-4.6113328458584846E-2</v>
      </c>
      <c r="F2307" s="2">
        <f t="shared" si="215"/>
        <v>-3.2452741163957709E-2</v>
      </c>
      <c r="G2307" s="2">
        <f t="shared" si="213"/>
        <v>-1.3660587294627137E-2</v>
      </c>
      <c r="H2307" s="2" t="str">
        <f t="shared" si="214"/>
        <v>Hold</v>
      </c>
    </row>
    <row r="2308" spans="1:8" ht="13.5" x14ac:dyDescent="0.25">
      <c r="A2308" s="3">
        <f>TITRES_STAT!B2311</f>
        <v>45362</v>
      </c>
      <c r="B2308" s="6">
        <f>TITRES_STAT!D2311</f>
        <v>3.37</v>
      </c>
      <c r="C2308" s="2">
        <f t="shared" si="210"/>
        <v>3.0776357644039898</v>
      </c>
      <c r="D2308" s="2">
        <f t="shared" si="212"/>
        <v>3.1365413762875671</v>
      </c>
      <c r="E2308" s="2">
        <f t="shared" si="211"/>
        <v>-5.8905611883577347E-2</v>
      </c>
      <c r="F2308" s="2">
        <f t="shared" si="215"/>
        <v>-3.7743315307881636E-2</v>
      </c>
      <c r="G2308" s="2">
        <f t="shared" si="213"/>
        <v>-2.116229657569571E-2</v>
      </c>
      <c r="H2308" s="2" t="str">
        <f t="shared" si="214"/>
        <v>Hold</v>
      </c>
    </row>
    <row r="2309" spans="1:8" ht="13.5" x14ac:dyDescent="0.25">
      <c r="A2309" s="3">
        <f>TITRES_STAT!B2312</f>
        <v>45363</v>
      </c>
      <c r="B2309" s="6">
        <f>TITRES_STAT!D2312</f>
        <v>3.37</v>
      </c>
      <c r="C2309" s="2">
        <f t="shared" si="210"/>
        <v>3.0626148775726065</v>
      </c>
      <c r="D2309" s="2">
        <f t="shared" si="212"/>
        <v>3.153834607673673</v>
      </c>
      <c r="E2309" s="2">
        <f t="shared" si="211"/>
        <v>-9.1219730101066432E-2</v>
      </c>
      <c r="F2309" s="2">
        <f t="shared" si="215"/>
        <v>-4.8438598266518598E-2</v>
      </c>
      <c r="G2309" s="2">
        <f t="shared" si="213"/>
        <v>-4.2781131834547834E-2</v>
      </c>
      <c r="H2309" s="2" t="str">
        <f t="shared" si="214"/>
        <v>Hold</v>
      </c>
    </row>
    <row r="2310" spans="1:8" ht="13.5" x14ac:dyDescent="0.25">
      <c r="A2310" s="3">
        <f>TITRES_STAT!B2313</f>
        <v>45364</v>
      </c>
      <c r="B2310" s="6">
        <f>TITRES_STAT!D2313</f>
        <v>3.37</v>
      </c>
      <c r="C2310" s="2">
        <f t="shared" si="210"/>
        <v>3.0499048964075905</v>
      </c>
      <c r="D2310" s="2">
        <f t="shared" si="212"/>
        <v>3.1698468589571043</v>
      </c>
      <c r="E2310" s="2">
        <f t="shared" si="211"/>
        <v>-0.11994196254951373</v>
      </c>
      <c r="F2310" s="2">
        <f t="shared" si="215"/>
        <v>-6.2739271123117626E-2</v>
      </c>
      <c r="G2310" s="2">
        <f t="shared" si="213"/>
        <v>-5.7202691426396099E-2</v>
      </c>
      <c r="H2310" s="2" t="str">
        <f t="shared" si="214"/>
        <v>Hold</v>
      </c>
    </row>
    <row r="2311" spans="1:8" ht="13.5" x14ac:dyDescent="0.25">
      <c r="A2311" s="3">
        <f>TITRES_STAT!B2314</f>
        <v>45365</v>
      </c>
      <c r="B2311" s="6">
        <f>TITRES_STAT!D2314</f>
        <v>3.37</v>
      </c>
      <c r="C2311" s="2">
        <f t="shared" si="210"/>
        <v>3.019150296960269</v>
      </c>
      <c r="D2311" s="2">
        <f t="shared" si="212"/>
        <v>3.1846730175528744</v>
      </c>
      <c r="E2311" s="2">
        <f t="shared" si="211"/>
        <v>-0.16552272059260531</v>
      </c>
      <c r="F2311" s="2">
        <f t="shared" si="215"/>
        <v>-8.3295961017015169E-2</v>
      </c>
      <c r="G2311" s="2">
        <f t="shared" si="213"/>
        <v>-8.2226759575590141E-2</v>
      </c>
      <c r="H2311" s="2" t="str">
        <f t="shared" si="214"/>
        <v>Hold</v>
      </c>
    </row>
    <row r="2312" spans="1:8" ht="13.5" x14ac:dyDescent="0.25">
      <c r="A2312" s="3">
        <f>TITRES_STAT!B2315</f>
        <v>45366</v>
      </c>
      <c r="B2312" s="6">
        <f>TITRES_STAT!D2315</f>
        <v>3.37</v>
      </c>
      <c r="C2312" s="2">
        <f t="shared" si="210"/>
        <v>3.0115887128125354</v>
      </c>
      <c r="D2312" s="2">
        <f t="shared" si="212"/>
        <v>3.1984009421785871</v>
      </c>
      <c r="E2312" s="2">
        <f t="shared" si="211"/>
        <v>-0.18681222936605169</v>
      </c>
      <c r="F2312" s="2">
        <f t="shared" si="215"/>
        <v>-0.10399921468682247</v>
      </c>
      <c r="G2312" s="2">
        <f t="shared" si="213"/>
        <v>-8.2813014679229219E-2</v>
      </c>
      <c r="H2312" s="2" t="str">
        <f t="shared" si="214"/>
        <v>Hold</v>
      </c>
    </row>
    <row r="2313" spans="1:8" ht="13.5" x14ac:dyDescent="0.25">
      <c r="A2313" s="3">
        <f>TITRES_STAT!B2316</f>
        <v>45369</v>
      </c>
      <c r="B2313" s="6">
        <f>TITRES_STAT!D2316</f>
        <v>3.36</v>
      </c>
      <c r="C2313" s="2">
        <f t="shared" si="210"/>
        <v>3.0251904493029147</v>
      </c>
      <c r="D2313" s="2">
        <f t="shared" si="212"/>
        <v>3.2103712427579509</v>
      </c>
      <c r="E2313" s="2">
        <f t="shared" si="211"/>
        <v>-0.18518079345503624</v>
      </c>
      <c r="F2313" s="2">
        <f t="shared" si="215"/>
        <v>-0.12023553044046523</v>
      </c>
      <c r="G2313" s="2">
        <f t="shared" si="213"/>
        <v>-6.4945263014571014E-2</v>
      </c>
      <c r="H2313" s="2" t="str">
        <f t="shared" si="214"/>
        <v>Hold</v>
      </c>
    </row>
    <row r="2314" spans="1:8" ht="13.5" x14ac:dyDescent="0.25">
      <c r="A2314" s="3">
        <f>TITRES_STAT!B2317</f>
        <v>45370</v>
      </c>
      <c r="B2314" s="6">
        <f>TITRES_STAT!D2317</f>
        <v>3.5</v>
      </c>
      <c r="C2314" s="2">
        <f t="shared" si="210"/>
        <v>3.0566996109486202</v>
      </c>
      <c r="D2314" s="2">
        <f t="shared" si="212"/>
        <v>3.2318252247758803</v>
      </c>
      <c r="E2314" s="2">
        <f t="shared" si="211"/>
        <v>-0.17512561382726011</v>
      </c>
      <c r="F2314" s="2">
        <f t="shared" si="215"/>
        <v>-0.13121354711782421</v>
      </c>
      <c r="G2314" s="2">
        <f t="shared" si="213"/>
        <v>-4.3912066709435899E-2</v>
      </c>
      <c r="H2314" s="2" t="str">
        <f t="shared" si="214"/>
        <v>Hold</v>
      </c>
    </row>
    <row r="2315" spans="1:8" ht="13.5" x14ac:dyDescent="0.25">
      <c r="A2315" s="3">
        <f>TITRES_STAT!B2318</f>
        <v>45372</v>
      </c>
      <c r="B2315" s="6">
        <f>TITRES_STAT!D2318</f>
        <v>3.49</v>
      </c>
      <c r="C2315" s="2">
        <f t="shared" si="210"/>
        <v>3.0833612092642171</v>
      </c>
      <c r="D2315" s="2">
        <f t="shared" si="212"/>
        <v>3.2509492821998891</v>
      </c>
      <c r="E2315" s="2">
        <f t="shared" si="211"/>
        <v>-0.16758807293567202</v>
      </c>
      <c r="F2315" s="2">
        <f t="shared" si="215"/>
        <v>-0.13848845228139378</v>
      </c>
      <c r="G2315" s="2">
        <f t="shared" si="213"/>
        <v>-2.9099620654278235E-2</v>
      </c>
      <c r="H2315" s="2" t="str">
        <f t="shared" si="214"/>
        <v>Hold</v>
      </c>
    </row>
    <row r="2316" spans="1:8" ht="13.5" x14ac:dyDescent="0.25">
      <c r="A2316" s="3">
        <f>TITRES_STAT!B2319</f>
        <v>45373</v>
      </c>
      <c r="B2316" s="6">
        <f>TITRES_STAT!D2319</f>
        <v>3.39</v>
      </c>
      <c r="C2316" s="2">
        <f t="shared" si="210"/>
        <v>3.1059210232235683</v>
      </c>
      <c r="D2316" s="2">
        <f t="shared" si="212"/>
        <v>3.2612493353702678</v>
      </c>
      <c r="E2316" s="2">
        <f t="shared" si="211"/>
        <v>-0.15532831214669951</v>
      </c>
      <c r="F2316" s="2">
        <f t="shared" si="215"/>
        <v>-0.14185642425445494</v>
      </c>
      <c r="G2316" s="2">
        <f t="shared" si="213"/>
        <v>-1.3471887892244572E-2</v>
      </c>
      <c r="H2316" s="2" t="str">
        <f t="shared" si="214"/>
        <v>Hold</v>
      </c>
    </row>
    <row r="2317" spans="1:8" ht="13.5" x14ac:dyDescent="0.25">
      <c r="A2317" s="3">
        <f>TITRES_STAT!B2320</f>
        <v>45376</v>
      </c>
      <c r="B2317" s="6">
        <f>TITRES_STAT!D2320</f>
        <v>3.39</v>
      </c>
      <c r="C2317" s="2">
        <f t="shared" si="210"/>
        <v>3.1465485581122499</v>
      </c>
      <c r="D2317" s="2">
        <f t="shared" si="212"/>
        <v>3.2707864216391371</v>
      </c>
      <c r="E2317" s="2">
        <f t="shared" si="211"/>
        <v>-0.12423786352688726</v>
      </c>
      <c r="F2317" s="2">
        <f t="shared" si="215"/>
        <v>-0.13833271210894141</v>
      </c>
      <c r="G2317" s="2">
        <f t="shared" si="213"/>
        <v>1.4094848582054148E-2</v>
      </c>
      <c r="H2317" s="2" t="str">
        <f t="shared" si="214"/>
        <v>Sell</v>
      </c>
    </row>
    <row r="2318" spans="1:8" ht="13.5" x14ac:dyDescent="0.25">
      <c r="A2318" s="3">
        <f>TITRES_STAT!B2321</f>
        <v>45377</v>
      </c>
      <c r="B2318" s="6">
        <f>TITRES_STAT!D2321</f>
        <v>3.39</v>
      </c>
      <c r="C2318" s="2">
        <f t="shared" si="210"/>
        <v>3.1809257030180573</v>
      </c>
      <c r="D2318" s="2">
        <f t="shared" si="212"/>
        <v>3.2796170570732754</v>
      </c>
      <c r="E2318" s="2">
        <f t="shared" si="211"/>
        <v>-9.8691354055218117E-2</v>
      </c>
      <c r="F2318" s="2">
        <f t="shared" si="215"/>
        <v>-0.13040444049819677</v>
      </c>
      <c r="G2318" s="2">
        <f t="shared" si="213"/>
        <v>3.1713086442978655E-2</v>
      </c>
      <c r="H2318" s="2" t="str">
        <f t="shared" si="214"/>
        <v>Sell</v>
      </c>
    </row>
    <row r="2319" spans="1:8" ht="13.5" x14ac:dyDescent="0.25">
      <c r="A2319" s="3">
        <f>TITRES_STAT!B2322</f>
        <v>45378</v>
      </c>
      <c r="B2319" s="6">
        <f>TITRES_STAT!D2322</f>
        <v>3.24</v>
      </c>
      <c r="C2319" s="2">
        <f t="shared" ref="C2319:C2382" si="216">$C$4*B2309+C2318*(1-$C$4)</f>
        <v>3.2100140563998947</v>
      </c>
      <c r="D2319" s="2">
        <f t="shared" si="212"/>
        <v>3.2766824602530331</v>
      </c>
      <c r="E2319" s="2">
        <f t="shared" si="211"/>
        <v>-6.6668403853138436E-2</v>
      </c>
      <c r="F2319" s="2">
        <f t="shared" si="215"/>
        <v>-0.11765723316918511</v>
      </c>
      <c r="G2319" s="2">
        <f t="shared" si="213"/>
        <v>5.0988829316046674E-2</v>
      </c>
      <c r="H2319" s="2" t="str">
        <f t="shared" si="214"/>
        <v>Sell</v>
      </c>
    </row>
    <row r="2320" spans="1:8" ht="13.5" x14ac:dyDescent="0.25">
      <c r="A2320" s="3">
        <f>TITRES_STAT!B2323</f>
        <v>45379</v>
      </c>
      <c r="B2320" s="6">
        <f>TITRES_STAT!D2323</f>
        <v>3.1</v>
      </c>
      <c r="C2320" s="2">
        <f t="shared" si="216"/>
        <v>3.2346272784922183</v>
      </c>
      <c r="D2320" s="2">
        <f t="shared" si="212"/>
        <v>3.2635948706046607</v>
      </c>
      <c r="E2320" s="2">
        <f t="shared" si="211"/>
        <v>-2.8967592112442375E-2</v>
      </c>
      <c r="F2320" s="2">
        <f t="shared" si="215"/>
        <v>-9.9919304957836561E-2</v>
      </c>
      <c r="G2320" s="2">
        <f t="shared" si="213"/>
        <v>7.0951712845394185E-2</v>
      </c>
      <c r="H2320" s="2" t="str">
        <f t="shared" si="214"/>
        <v>Sell</v>
      </c>
    </row>
    <row r="2321" spans="1:8" ht="13.5" x14ac:dyDescent="0.25">
      <c r="A2321" s="3">
        <f>TITRES_STAT!B2324</f>
        <v>45380</v>
      </c>
      <c r="B2321" s="6">
        <f>TITRES_STAT!D2324</f>
        <v>3.23</v>
      </c>
      <c r="C2321" s="2">
        <f t="shared" si="216"/>
        <v>3.2554538510318771</v>
      </c>
      <c r="D2321" s="2">
        <f t="shared" si="212"/>
        <v>3.2611063616709819</v>
      </c>
      <c r="E2321" s="2">
        <f t="shared" si="211"/>
        <v>-5.6525106391047686E-3</v>
      </c>
      <c r="F2321" s="2">
        <f t="shared" si="215"/>
        <v>-8.1065946094090208E-2</v>
      </c>
      <c r="G2321" s="2">
        <f t="shared" si="213"/>
        <v>7.5413435454985439E-2</v>
      </c>
      <c r="H2321" s="2" t="str">
        <f t="shared" si="214"/>
        <v>Sell</v>
      </c>
    </row>
    <row r="2322" spans="1:8" ht="13.5" x14ac:dyDescent="0.25">
      <c r="A2322" s="3">
        <f>TITRES_STAT!B2325</f>
        <v>45383</v>
      </c>
      <c r="B2322" s="6">
        <f>TITRES_STAT!D2325</f>
        <v>3.23</v>
      </c>
      <c r="C2322" s="2">
        <f t="shared" si="216"/>
        <v>3.2730763354885113</v>
      </c>
      <c r="D2322" s="2">
        <f t="shared" si="212"/>
        <v>3.2588021867323906</v>
      </c>
      <c r="E2322" s="2">
        <f t="shared" si="211"/>
        <v>1.4274148756120653E-2</v>
      </c>
      <c r="F2322" s="2">
        <f t="shared" si="215"/>
        <v>-6.1997927124048044E-2</v>
      </c>
      <c r="G2322" s="2">
        <f t="shared" si="213"/>
        <v>7.6272075880168697E-2</v>
      </c>
      <c r="H2322" s="2" t="str">
        <f t="shared" si="214"/>
        <v>Sell</v>
      </c>
    </row>
    <row r="2323" spans="1:8" ht="13.5" x14ac:dyDescent="0.25">
      <c r="A2323" s="3">
        <f>TITRES_STAT!B2326</f>
        <v>45384</v>
      </c>
      <c r="B2323" s="6">
        <f>TITRES_STAT!D2326</f>
        <v>3.09</v>
      </c>
      <c r="C2323" s="2">
        <f t="shared" si="216"/>
        <v>3.2864492069518172</v>
      </c>
      <c r="D2323" s="2">
        <f t="shared" si="212"/>
        <v>3.2462983210485095</v>
      </c>
      <c r="E2323" s="2">
        <f t="shared" si="211"/>
        <v>4.0150885903307731E-2</v>
      </c>
      <c r="F2323" s="2">
        <f t="shared" si="215"/>
        <v>-4.1568164518576887E-2</v>
      </c>
      <c r="G2323" s="2">
        <f t="shared" si="213"/>
        <v>8.1719050421884626E-2</v>
      </c>
      <c r="H2323" s="2" t="str">
        <f t="shared" si="214"/>
        <v>Sell</v>
      </c>
    </row>
    <row r="2324" spans="1:8" ht="13.5" x14ac:dyDescent="0.25">
      <c r="A2324" s="3">
        <f>TITRES_STAT!B2327</f>
        <v>45385</v>
      </c>
      <c r="B2324" s="6">
        <f>TITRES_STAT!D2327</f>
        <v>3</v>
      </c>
      <c r="C2324" s="2">
        <f t="shared" si="216"/>
        <v>3.3193031751130757</v>
      </c>
      <c r="D2324" s="2">
        <f t="shared" si="212"/>
        <v>3.2280540009708423</v>
      </c>
      <c r="E2324" s="2">
        <f t="shared" si="211"/>
        <v>9.1249174142233436E-2</v>
      </c>
      <c r="F2324" s="2">
        <f t="shared" si="215"/>
        <v>-1.5004696786414824E-2</v>
      </c>
      <c r="G2324" s="2">
        <f t="shared" si="213"/>
        <v>0.10625387092864826</v>
      </c>
      <c r="H2324" s="2" t="str">
        <f t="shared" si="214"/>
        <v>Sell</v>
      </c>
    </row>
    <row r="2325" spans="1:8" ht="13.5" x14ac:dyDescent="0.25">
      <c r="A2325" s="3">
        <f>TITRES_STAT!B2328</f>
        <v>45386</v>
      </c>
      <c r="B2325" s="6">
        <f>TITRES_STAT!D2328</f>
        <v>2.87</v>
      </c>
      <c r="C2325" s="2">
        <f t="shared" si="216"/>
        <v>3.3455642250956794</v>
      </c>
      <c r="D2325" s="2">
        <f t="shared" si="212"/>
        <v>3.2015314823804095</v>
      </c>
      <c r="E2325" s="2">
        <f t="shared" si="211"/>
        <v>0.14403274271526989</v>
      </c>
      <c r="F2325" s="2">
        <f t="shared" si="215"/>
        <v>1.6802791113922119E-2</v>
      </c>
      <c r="G2325" s="2">
        <f t="shared" si="213"/>
        <v>0.12722995160134776</v>
      </c>
      <c r="H2325" s="2" t="str">
        <f t="shared" si="214"/>
        <v>Sell</v>
      </c>
    </row>
    <row r="2326" spans="1:8" ht="13.5" x14ac:dyDescent="0.25">
      <c r="A2326" s="3">
        <f>TITRES_STAT!B2329</f>
        <v>45387</v>
      </c>
      <c r="B2326" s="6">
        <f>TITRES_STAT!D2329</f>
        <v>2.87</v>
      </c>
      <c r="C2326" s="2">
        <f t="shared" si="216"/>
        <v>3.3524004981578828</v>
      </c>
      <c r="D2326" s="2">
        <f t="shared" si="212"/>
        <v>3.1769735947966757</v>
      </c>
      <c r="E2326" s="2">
        <f t="shared" si="211"/>
        <v>0.17542690336120703</v>
      </c>
      <c r="F2326" s="2">
        <f t="shared" si="215"/>
        <v>4.8527613563379104E-2</v>
      </c>
      <c r="G2326" s="2">
        <f t="shared" si="213"/>
        <v>0.12689928979782794</v>
      </c>
      <c r="H2326" s="2" t="str">
        <f t="shared" si="214"/>
        <v>Sell</v>
      </c>
    </row>
    <row r="2327" spans="1:8" ht="13.5" x14ac:dyDescent="0.25">
      <c r="A2327" s="3">
        <f>TITRES_STAT!B2330</f>
        <v>45390</v>
      </c>
      <c r="B2327" s="6">
        <f>TITRES_STAT!D2330</f>
        <v>2.99</v>
      </c>
      <c r="C2327" s="2">
        <f t="shared" si="216"/>
        <v>3.3581850369028241</v>
      </c>
      <c r="D2327" s="2">
        <f t="shared" si="212"/>
        <v>3.1631236988858111</v>
      </c>
      <c r="E2327" s="2">
        <f t="shared" si="211"/>
        <v>0.19506133801701298</v>
      </c>
      <c r="F2327" s="2">
        <f t="shared" si="215"/>
        <v>7.7834358454105884E-2</v>
      </c>
      <c r="G2327" s="2">
        <f t="shared" si="213"/>
        <v>0.11722697956290709</v>
      </c>
      <c r="H2327" s="2" t="str">
        <f t="shared" si="214"/>
        <v>Sell</v>
      </c>
    </row>
    <row r="2328" spans="1:8" ht="13.5" x14ac:dyDescent="0.25">
      <c r="A2328" s="3">
        <f>TITRES_STAT!B2331</f>
        <v>45394</v>
      </c>
      <c r="B2328" s="6">
        <f>TITRES_STAT!D2331</f>
        <v>2.99</v>
      </c>
      <c r="C2328" s="2">
        <f t="shared" si="216"/>
        <v>3.3630796466100823</v>
      </c>
      <c r="D2328" s="2">
        <f t="shared" si="212"/>
        <v>3.1502997211905659</v>
      </c>
      <c r="E2328" s="2">
        <f t="shared" si="211"/>
        <v>0.2127799254195164</v>
      </c>
      <c r="F2328" s="2">
        <f t="shared" si="215"/>
        <v>0.10482347184718799</v>
      </c>
      <c r="G2328" s="2">
        <f t="shared" si="213"/>
        <v>0.10795645357232841</v>
      </c>
      <c r="H2328" s="2" t="str">
        <f t="shared" si="214"/>
        <v>Sell</v>
      </c>
    </row>
    <row r="2329" spans="1:8" ht="13.5" x14ac:dyDescent="0.25">
      <c r="A2329" s="3">
        <f>TITRES_STAT!B2332</f>
        <v>45397</v>
      </c>
      <c r="B2329" s="6">
        <f>TITRES_STAT!D2332</f>
        <v>2.86</v>
      </c>
      <c r="C2329" s="2">
        <f t="shared" si="216"/>
        <v>3.3441443163623772</v>
      </c>
      <c r="D2329" s="2">
        <f t="shared" si="212"/>
        <v>3.1287960381394129</v>
      </c>
      <c r="E2329" s="2">
        <f t="shared" si="211"/>
        <v>0.21534827822296432</v>
      </c>
      <c r="F2329" s="2">
        <f t="shared" si="215"/>
        <v>0.12692843312234325</v>
      </c>
      <c r="G2329" s="2">
        <f t="shared" si="213"/>
        <v>8.8419845100621064E-2</v>
      </c>
      <c r="H2329" s="2" t="str">
        <f t="shared" si="214"/>
        <v>Sell</v>
      </c>
    </row>
    <row r="2330" spans="1:8" ht="13.5" x14ac:dyDescent="0.25">
      <c r="A2330" s="3">
        <f>TITRES_STAT!B2333</f>
        <v>45398</v>
      </c>
      <c r="B2330" s="6">
        <f>TITRES_STAT!D2333</f>
        <v>2.74</v>
      </c>
      <c r="C2330" s="2">
        <f t="shared" si="216"/>
        <v>3.3065836523066268</v>
      </c>
      <c r="D2330" s="2">
        <f t="shared" si="212"/>
        <v>3.0999963316105674</v>
      </c>
      <c r="E2330" s="2">
        <f t="shared" si="211"/>
        <v>0.20658732069605934</v>
      </c>
      <c r="F2330" s="2">
        <f t="shared" si="215"/>
        <v>0.14286021063708648</v>
      </c>
      <c r="G2330" s="2">
        <f t="shared" si="213"/>
        <v>6.3727110058972858E-2</v>
      </c>
      <c r="H2330" s="2" t="str">
        <f t="shared" si="214"/>
        <v>Sell</v>
      </c>
    </row>
    <row r="2331" spans="1:8" ht="13.5" x14ac:dyDescent="0.25">
      <c r="A2331" s="3">
        <f>TITRES_STAT!B2334</f>
        <v>45399</v>
      </c>
      <c r="B2331" s="6">
        <f>TITRES_STAT!D2334</f>
        <v>2.62</v>
      </c>
      <c r="C2331" s="2">
        <f t="shared" si="216"/>
        <v>3.2948015519517613</v>
      </c>
      <c r="D2331" s="2">
        <f t="shared" si="212"/>
        <v>3.0644410477875623</v>
      </c>
      <c r="E2331" s="2">
        <f t="shared" si="211"/>
        <v>0.23036050416419895</v>
      </c>
      <c r="F2331" s="2">
        <f t="shared" si="215"/>
        <v>0.16036026934250899</v>
      </c>
      <c r="G2331" s="2">
        <f t="shared" si="213"/>
        <v>7.0000234821689961E-2</v>
      </c>
      <c r="H2331" s="2" t="str">
        <f t="shared" si="214"/>
        <v>Sell</v>
      </c>
    </row>
    <row r="2332" spans="1:8" ht="13.5" x14ac:dyDescent="0.25">
      <c r="A2332" s="3">
        <f>TITRES_STAT!B2335</f>
        <v>45400</v>
      </c>
      <c r="B2332" s="6">
        <f>TITRES_STAT!D2335</f>
        <v>2.5099999999999998</v>
      </c>
      <c r="C2332" s="2">
        <f t="shared" si="216"/>
        <v>3.2848320824207211</v>
      </c>
      <c r="D2332" s="2">
        <f t="shared" si="212"/>
        <v>3.0233713405440392</v>
      </c>
      <c r="E2332" s="2">
        <f t="shared" ref="E2332:E2395" si="217">C2332-D2332</f>
        <v>0.26146074187668189</v>
      </c>
      <c r="F2332" s="2">
        <f t="shared" si="215"/>
        <v>0.18058036384934359</v>
      </c>
      <c r="G2332" s="2">
        <f t="shared" si="213"/>
        <v>8.0880378027338301E-2</v>
      </c>
      <c r="H2332" s="2" t="str">
        <f t="shared" si="214"/>
        <v>Sell</v>
      </c>
    </row>
    <row r="2333" spans="1:8" ht="13.5" x14ac:dyDescent="0.25">
      <c r="A2333" s="3">
        <f>TITRES_STAT!B2336</f>
        <v>45401</v>
      </c>
      <c r="B2333" s="6">
        <f>TITRES_STAT!D2336</f>
        <v>2.62</v>
      </c>
      <c r="C2333" s="2">
        <f t="shared" si="216"/>
        <v>3.2548579158944562</v>
      </c>
      <c r="D2333" s="2">
        <f t="shared" ref="D2333:D2396" si="218">$D$4*B2333+(1-$D$4)*D2332</f>
        <v>2.9934919819852217</v>
      </c>
      <c r="E2333" s="2">
        <f t="shared" si="217"/>
        <v>0.26136593390923446</v>
      </c>
      <c r="F2333" s="2">
        <f t="shared" si="215"/>
        <v>0.19673747786132176</v>
      </c>
      <c r="G2333" s="2">
        <f t="shared" si="213"/>
        <v>6.4628456047912702E-2</v>
      </c>
      <c r="H2333" s="2" t="str">
        <f t="shared" si="214"/>
        <v>Sell</v>
      </c>
    </row>
    <row r="2334" spans="1:8" ht="13.5" x14ac:dyDescent="0.25">
      <c r="A2334" s="3">
        <f>TITRES_STAT!B2337</f>
        <v>45404</v>
      </c>
      <c r="B2334" s="6">
        <f>TITRES_STAT!D2337</f>
        <v>2.73</v>
      </c>
      <c r="C2334" s="2">
        <f t="shared" si="216"/>
        <v>3.2156490057568474</v>
      </c>
      <c r="D2334" s="2">
        <f t="shared" si="218"/>
        <v>2.9739740573937241</v>
      </c>
      <c r="E2334" s="2">
        <f t="shared" si="217"/>
        <v>0.24167494836312331</v>
      </c>
      <c r="F2334" s="2">
        <f t="shared" si="215"/>
        <v>0.2057249719616821</v>
      </c>
      <c r="G2334" s="2">
        <f t="shared" si="213"/>
        <v>3.5949976401441208E-2</v>
      </c>
      <c r="H2334" s="2" t="str">
        <f t="shared" si="214"/>
        <v>Sell</v>
      </c>
    </row>
    <row r="2335" spans="1:8" ht="13.5" x14ac:dyDescent="0.25">
      <c r="A2335" s="3">
        <f>TITRES_STAT!B2338</f>
        <v>45405</v>
      </c>
      <c r="B2335" s="6">
        <f>TITRES_STAT!D2338</f>
        <v>2.73</v>
      </c>
      <c r="C2335" s="2">
        <f t="shared" si="216"/>
        <v>3.1624722356404096</v>
      </c>
      <c r="D2335" s="2">
        <f t="shared" si="218"/>
        <v>2.9559019049941893</v>
      </c>
      <c r="E2335" s="2">
        <f t="shared" si="217"/>
        <v>0.20657033064622032</v>
      </c>
      <c r="F2335" s="2">
        <f t="shared" si="215"/>
        <v>0.20589404369858977</v>
      </c>
      <c r="G2335" s="2">
        <f t="shared" si="213"/>
        <v>6.7628694763055552E-4</v>
      </c>
      <c r="H2335" s="2" t="str">
        <f t="shared" si="214"/>
        <v>Sell</v>
      </c>
    </row>
    <row r="2336" spans="1:8" ht="13.5" x14ac:dyDescent="0.25">
      <c r="A2336" s="3">
        <f>TITRES_STAT!B2339</f>
        <v>45406</v>
      </c>
      <c r="B2336" s="6">
        <f>TITRES_STAT!D2339</f>
        <v>2.85</v>
      </c>
      <c r="C2336" s="2">
        <f t="shared" si="216"/>
        <v>3.1174765070803465</v>
      </c>
      <c r="D2336" s="2">
        <f t="shared" si="218"/>
        <v>2.9480573194390645</v>
      </c>
      <c r="E2336" s="2">
        <f t="shared" si="217"/>
        <v>0.16941918764128205</v>
      </c>
      <c r="F2336" s="2">
        <f t="shared" si="215"/>
        <v>0.19859907248712824</v>
      </c>
      <c r="G2336" s="2">
        <f t="shared" si="213"/>
        <v>-2.9179884845846188E-2</v>
      </c>
      <c r="H2336" s="2" t="str">
        <f t="shared" si="214"/>
        <v>Hold</v>
      </c>
    </row>
    <row r="2337" spans="1:8" ht="13.5" x14ac:dyDescent="0.25">
      <c r="A2337" s="3">
        <f>TITRES_STAT!B2340</f>
        <v>45407</v>
      </c>
      <c r="B2337" s="6">
        <f>TITRES_STAT!D2340</f>
        <v>2.85</v>
      </c>
      <c r="C2337" s="2">
        <f t="shared" si="216"/>
        <v>3.0978647367602932</v>
      </c>
      <c r="D2337" s="2">
        <f t="shared" si="218"/>
        <v>2.9407938142954304</v>
      </c>
      <c r="E2337" s="2">
        <f t="shared" si="217"/>
        <v>0.15707092246486276</v>
      </c>
      <c r="F2337" s="2">
        <f t="shared" si="215"/>
        <v>0.19029344248267516</v>
      </c>
      <c r="G2337" s="2">
        <f t="shared" si="213"/>
        <v>-3.3222520017812396E-2</v>
      </c>
      <c r="H2337" s="2" t="str">
        <f t="shared" si="214"/>
        <v>Hold</v>
      </c>
    </row>
    <row r="2338" spans="1:8" ht="13.5" x14ac:dyDescent="0.25">
      <c r="A2338" s="3">
        <f>TITRES_STAT!B2341</f>
        <v>45408</v>
      </c>
      <c r="B2338" s="6">
        <f>TITRES_STAT!D2341</f>
        <v>2.97</v>
      </c>
      <c r="C2338" s="2">
        <f t="shared" si="216"/>
        <v>3.0812701618740941</v>
      </c>
      <c r="D2338" s="2">
        <f t="shared" si="218"/>
        <v>2.9429572354587319</v>
      </c>
      <c r="E2338" s="2">
        <f t="shared" si="217"/>
        <v>0.13831292641536219</v>
      </c>
      <c r="F2338" s="2">
        <f t="shared" si="215"/>
        <v>0.17989733926921259</v>
      </c>
      <c r="G2338" s="2">
        <f t="shared" si="213"/>
        <v>-4.1584412853850394E-2</v>
      </c>
      <c r="H2338" s="2" t="str">
        <f t="shared" si="214"/>
        <v>Hold</v>
      </c>
    </row>
    <row r="2339" spans="1:8" ht="13.5" x14ac:dyDescent="0.25">
      <c r="A2339" s="3">
        <f>TITRES_STAT!B2342</f>
        <v>45411</v>
      </c>
      <c r="B2339" s="6">
        <f>TITRES_STAT!D2342</f>
        <v>2.99</v>
      </c>
      <c r="C2339" s="2">
        <f t="shared" si="216"/>
        <v>3.0472285985088488</v>
      </c>
      <c r="D2339" s="2">
        <f t="shared" si="218"/>
        <v>2.946441884684011</v>
      </c>
      <c r="E2339" s="2">
        <f t="shared" si="217"/>
        <v>0.10078671382483773</v>
      </c>
      <c r="F2339" s="2">
        <f t="shared" si="215"/>
        <v>0.16407521418033763</v>
      </c>
      <c r="G2339" s="2">
        <f t="shared" si="213"/>
        <v>-6.3288500355499905E-2</v>
      </c>
      <c r="H2339" s="2" t="str">
        <f t="shared" si="214"/>
        <v>Hold</v>
      </c>
    </row>
    <row r="2340" spans="1:8" ht="13.5" x14ac:dyDescent="0.25">
      <c r="A2340" s="3">
        <f>TITRES_STAT!B2343</f>
        <v>45412</v>
      </c>
      <c r="B2340" s="6">
        <f>TITRES_STAT!D2343</f>
        <v>2.86</v>
      </c>
      <c r="C2340" s="2">
        <f t="shared" si="216"/>
        <v>2.9999626602767182</v>
      </c>
      <c r="D2340" s="2">
        <f t="shared" si="218"/>
        <v>2.9400387821148253</v>
      </c>
      <c r="E2340" s="2">
        <f t="shared" si="217"/>
        <v>5.9923878161892929E-2</v>
      </c>
      <c r="F2340" s="2">
        <f t="shared" si="215"/>
        <v>0.14324494697664872</v>
      </c>
      <c r="G2340" s="2">
        <f t="shared" ref="G2340:G2403" si="219">E2340-F2340</f>
        <v>-8.3321068814755789E-2</v>
      </c>
      <c r="H2340" s="2" t="str">
        <f t="shared" ref="H2340:H2403" si="220">IF(G2340&lt;0,"Hold","Sell")</f>
        <v>Hold</v>
      </c>
    </row>
    <row r="2341" spans="1:8" ht="13.5" x14ac:dyDescent="0.25">
      <c r="A2341" s="3">
        <f>TITRES_STAT!B2344</f>
        <v>45414</v>
      </c>
      <c r="B2341" s="6">
        <f>TITRES_STAT!D2344</f>
        <v>2.74</v>
      </c>
      <c r="C2341" s="2">
        <f t="shared" si="216"/>
        <v>2.941506866387992</v>
      </c>
      <c r="D2341" s="2">
        <f t="shared" si="218"/>
        <v>2.9252210945507642</v>
      </c>
      <c r="E2341" s="2">
        <f t="shared" si="217"/>
        <v>1.6285771837227792E-2</v>
      </c>
      <c r="F2341" s="2">
        <f t="shared" ref="F2341:F2404" si="221">(E2341*(2/(10)))+((1-(2/10))*F2340)</f>
        <v>0.11785311194876454</v>
      </c>
      <c r="G2341" s="2">
        <f t="shared" si="219"/>
        <v>-0.10156734011153674</v>
      </c>
      <c r="H2341" s="2" t="str">
        <f t="shared" si="220"/>
        <v>Hold</v>
      </c>
    </row>
    <row r="2342" spans="1:8" ht="13.5" x14ac:dyDescent="0.25">
      <c r="A2342" s="3">
        <f>TITRES_STAT!B2345</f>
        <v>45415</v>
      </c>
      <c r="B2342" s="6">
        <f>TITRES_STAT!D2345</f>
        <v>2.74</v>
      </c>
      <c r="C2342" s="2">
        <f t="shared" si="216"/>
        <v>2.8751211946359931</v>
      </c>
      <c r="D2342" s="2">
        <f t="shared" si="218"/>
        <v>2.9115010134729298</v>
      </c>
      <c r="E2342" s="2">
        <f t="shared" si="217"/>
        <v>-3.6379818836936639E-2</v>
      </c>
      <c r="F2342" s="2">
        <f t="shared" si="221"/>
        <v>8.7006525791624309E-2</v>
      </c>
      <c r="G2342" s="2">
        <f t="shared" si="219"/>
        <v>-0.12338634462856095</v>
      </c>
      <c r="H2342" s="2" t="str">
        <f t="shared" si="220"/>
        <v>Hold</v>
      </c>
    </row>
    <row r="2343" spans="1:8" ht="13.5" x14ac:dyDescent="0.25">
      <c r="A2343" s="3">
        <f>TITRES_STAT!B2346</f>
        <v>45418</v>
      </c>
      <c r="B2343" s="6">
        <f>TITRES_STAT!D2346</f>
        <v>2.74</v>
      </c>
      <c r="C2343" s="2">
        <f t="shared" si="216"/>
        <v>2.8358717800766096</v>
      </c>
      <c r="D2343" s="2">
        <f t="shared" si="218"/>
        <v>2.8987972346971573</v>
      </c>
      <c r="E2343" s="2">
        <f t="shared" si="217"/>
        <v>-6.2925454620547772E-2</v>
      </c>
      <c r="F2343" s="2">
        <f t="shared" si="221"/>
        <v>5.7020129709189897E-2</v>
      </c>
      <c r="G2343" s="2">
        <f t="shared" si="219"/>
        <v>-0.11994558432973768</v>
      </c>
      <c r="H2343" s="2" t="str">
        <f t="shared" si="220"/>
        <v>Hold</v>
      </c>
    </row>
    <row r="2344" spans="1:8" ht="13.5" x14ac:dyDescent="0.25">
      <c r="A2344" s="3">
        <f>TITRES_STAT!B2347</f>
        <v>45419</v>
      </c>
      <c r="B2344" s="6">
        <f>TITRES_STAT!D2347</f>
        <v>2.86</v>
      </c>
      <c r="C2344" s="2">
        <f t="shared" si="216"/>
        <v>2.819583813910977</v>
      </c>
      <c r="D2344" s="2">
        <f t="shared" si="218"/>
        <v>2.8959233654603311</v>
      </c>
      <c r="E2344" s="2">
        <f t="shared" si="217"/>
        <v>-7.6339551549354123E-2</v>
      </c>
      <c r="F2344" s="2">
        <f t="shared" si="221"/>
        <v>3.0348193457481097E-2</v>
      </c>
      <c r="G2344" s="2">
        <f t="shared" si="219"/>
        <v>-0.10668774500683523</v>
      </c>
      <c r="H2344" s="2" t="str">
        <f t="shared" si="220"/>
        <v>Hold</v>
      </c>
    </row>
    <row r="2345" spans="1:8" ht="13.5" x14ac:dyDescent="0.25">
      <c r="A2345" s="3">
        <f>TITRES_STAT!B2348</f>
        <v>45420</v>
      </c>
      <c r="B2345" s="6">
        <f>TITRES_STAT!D2348</f>
        <v>2.98</v>
      </c>
      <c r="C2345" s="2">
        <f t="shared" si="216"/>
        <v>2.8058016886939035</v>
      </c>
      <c r="D2345" s="2">
        <f t="shared" si="218"/>
        <v>2.9021512643151217</v>
      </c>
      <c r="E2345" s="2">
        <f t="shared" si="217"/>
        <v>-9.6349575621218264E-2</v>
      </c>
      <c r="F2345" s="2">
        <f t="shared" si="221"/>
        <v>5.0086396417412249E-3</v>
      </c>
      <c r="G2345" s="2">
        <f t="shared" si="219"/>
        <v>-0.10135821526295949</v>
      </c>
      <c r="H2345" s="2" t="str">
        <f t="shared" si="220"/>
        <v>Hold</v>
      </c>
    </row>
    <row r="2346" spans="1:8" ht="13.5" x14ac:dyDescent="0.25">
      <c r="A2346" s="3">
        <f>TITRES_STAT!B2349</f>
        <v>45421</v>
      </c>
      <c r="B2346" s="6">
        <f>TITRES_STAT!D2349</f>
        <v>2.98</v>
      </c>
      <c r="C2346" s="2">
        <f t="shared" si="216"/>
        <v>2.8126014288948418</v>
      </c>
      <c r="D2346" s="2">
        <f t="shared" si="218"/>
        <v>2.9079178373288164</v>
      </c>
      <c r="E2346" s="2">
        <f t="shared" si="217"/>
        <v>-9.5316408433974598E-2</v>
      </c>
      <c r="F2346" s="2">
        <f t="shared" si="221"/>
        <v>-1.5056369973401941E-2</v>
      </c>
      <c r="G2346" s="2">
        <f t="shared" si="219"/>
        <v>-8.0260038460572655E-2</v>
      </c>
      <c r="H2346" s="2" t="str">
        <f t="shared" si="220"/>
        <v>Hold</v>
      </c>
    </row>
    <row r="2347" spans="1:8" ht="13.5" x14ac:dyDescent="0.25">
      <c r="A2347" s="3">
        <f>TITRES_STAT!B2350</f>
        <v>45422</v>
      </c>
      <c r="B2347" s="6">
        <f>TITRES_STAT!D2350</f>
        <v>3.11</v>
      </c>
      <c r="C2347" s="2">
        <f t="shared" si="216"/>
        <v>2.8183550552187127</v>
      </c>
      <c r="D2347" s="2">
        <f t="shared" si="218"/>
        <v>2.9228868864155704</v>
      </c>
      <c r="E2347" s="2">
        <f t="shared" si="217"/>
        <v>-0.10453183119685772</v>
      </c>
      <c r="F2347" s="2">
        <f t="shared" si="221"/>
        <v>-3.29514622180931E-2</v>
      </c>
      <c r="G2347" s="2">
        <f t="shared" si="219"/>
        <v>-7.1580368978764616E-2</v>
      </c>
      <c r="H2347" s="2" t="str">
        <f t="shared" si="220"/>
        <v>Hold</v>
      </c>
    </row>
    <row r="2348" spans="1:8" ht="13.5" x14ac:dyDescent="0.25">
      <c r="A2348" s="3">
        <f>TITRES_STAT!B2351</f>
        <v>45425</v>
      </c>
      <c r="B2348" s="6">
        <f>TITRES_STAT!D2351</f>
        <v>3.24</v>
      </c>
      <c r="C2348" s="2">
        <f t="shared" si="216"/>
        <v>2.841685046723526</v>
      </c>
      <c r="D2348" s="2">
        <f t="shared" si="218"/>
        <v>2.946376746681084</v>
      </c>
      <c r="E2348" s="2">
        <f t="shared" si="217"/>
        <v>-0.104691699957558</v>
      </c>
      <c r="F2348" s="2">
        <f t="shared" si="221"/>
        <v>-4.7299509765986084E-2</v>
      </c>
      <c r="G2348" s="2">
        <f t="shared" si="219"/>
        <v>-5.7392190191571921E-2</v>
      </c>
      <c r="H2348" s="2" t="str">
        <f t="shared" si="220"/>
        <v>Hold</v>
      </c>
    </row>
    <row r="2349" spans="1:8" ht="13.5" x14ac:dyDescent="0.25">
      <c r="A2349" s="3">
        <f>TITRES_STAT!B2352</f>
        <v>45426</v>
      </c>
      <c r="B2349" s="6">
        <f>TITRES_STAT!D2352</f>
        <v>3.37</v>
      </c>
      <c r="C2349" s="2">
        <f t="shared" si="216"/>
        <v>2.8645027318429834</v>
      </c>
      <c r="D2349" s="2">
        <f t="shared" si="218"/>
        <v>2.9777562469269294</v>
      </c>
      <c r="E2349" s="2">
        <f t="shared" si="217"/>
        <v>-0.11325351508394599</v>
      </c>
      <c r="F2349" s="2">
        <f t="shared" si="221"/>
        <v>-6.0490310829578064E-2</v>
      </c>
      <c r="G2349" s="2">
        <f t="shared" si="219"/>
        <v>-5.2763204254367924E-2</v>
      </c>
      <c r="H2349" s="2" t="str">
        <f t="shared" si="220"/>
        <v>Hold</v>
      </c>
    </row>
    <row r="2350" spans="1:8" ht="13.5" x14ac:dyDescent="0.25">
      <c r="A2350" s="3">
        <f>TITRES_STAT!B2353</f>
        <v>45427</v>
      </c>
      <c r="B2350" s="6">
        <f>TITRES_STAT!D2353</f>
        <v>3.52</v>
      </c>
      <c r="C2350" s="2">
        <f t="shared" si="216"/>
        <v>2.8638100038671399</v>
      </c>
      <c r="D2350" s="2">
        <f t="shared" si="218"/>
        <v>3.0179224508582676</v>
      </c>
      <c r="E2350" s="2">
        <f t="shared" si="217"/>
        <v>-0.15411244699112769</v>
      </c>
      <c r="F2350" s="2">
        <f t="shared" si="221"/>
        <v>-7.9214738061888001E-2</v>
      </c>
      <c r="G2350" s="2">
        <f t="shared" si="219"/>
        <v>-7.4897708929239692E-2</v>
      </c>
      <c r="H2350" s="2" t="str">
        <f t="shared" si="220"/>
        <v>Hold</v>
      </c>
    </row>
    <row r="2351" spans="1:8" ht="13.5" x14ac:dyDescent="0.25">
      <c r="A2351" s="3">
        <f>TITRES_STAT!B2354</f>
        <v>45428</v>
      </c>
      <c r="B2351" s="6">
        <f>TITRES_STAT!D2354</f>
        <v>3.56</v>
      </c>
      <c r="C2351" s="2">
        <f t="shared" si="216"/>
        <v>2.8447623109645033</v>
      </c>
      <c r="D2351" s="2">
        <f t="shared" si="218"/>
        <v>3.0580763433872851</v>
      </c>
      <c r="E2351" s="2">
        <f t="shared" si="217"/>
        <v>-0.2133140324227818</v>
      </c>
      <c r="F2351" s="2">
        <f t="shared" si="221"/>
        <v>-0.10603459693406676</v>
      </c>
      <c r="G2351" s="2">
        <f t="shared" si="219"/>
        <v>-0.10727943548871503</v>
      </c>
      <c r="H2351" s="2" t="str">
        <f t="shared" si="220"/>
        <v>Hold</v>
      </c>
    </row>
    <row r="2352" spans="1:8" ht="13.5" x14ac:dyDescent="0.25">
      <c r="A2352" s="3">
        <f>TITRES_STAT!B2355</f>
        <v>45429</v>
      </c>
      <c r="B2352" s="6">
        <f>TITRES_STAT!D2355</f>
        <v>3.57</v>
      </c>
      <c r="C2352" s="2">
        <f t="shared" si="216"/>
        <v>2.8286450323545798</v>
      </c>
      <c r="D2352" s="2">
        <f t="shared" si="218"/>
        <v>3.0959966142474862</v>
      </c>
      <c r="E2352" s="2">
        <f t="shared" si="217"/>
        <v>-0.26735158189290642</v>
      </c>
      <c r="F2352" s="2">
        <f t="shared" si="221"/>
        <v>-0.13829799392583469</v>
      </c>
      <c r="G2352" s="2">
        <f t="shared" si="219"/>
        <v>-0.12905358796707173</v>
      </c>
      <c r="H2352" s="2" t="str">
        <f t="shared" si="220"/>
        <v>Hold</v>
      </c>
    </row>
    <row r="2353" spans="1:8" ht="13.5" x14ac:dyDescent="0.25">
      <c r="A2353" s="3">
        <f>TITRES_STAT!B2356</f>
        <v>45432</v>
      </c>
      <c r="B2353" s="6">
        <f>TITRES_STAT!D2356</f>
        <v>3.41</v>
      </c>
      <c r="C2353" s="2">
        <f t="shared" si="216"/>
        <v>2.8150073350692599</v>
      </c>
      <c r="D2353" s="2">
        <f t="shared" si="218"/>
        <v>3.1192561243032282</v>
      </c>
      <c r="E2353" s="2">
        <f t="shared" si="217"/>
        <v>-0.30424878923396825</v>
      </c>
      <c r="F2353" s="2">
        <f t="shared" si="221"/>
        <v>-0.1714881529874614</v>
      </c>
      <c r="G2353" s="2">
        <f t="shared" si="219"/>
        <v>-0.13276063624650686</v>
      </c>
      <c r="H2353" s="2" t="str">
        <f t="shared" si="220"/>
        <v>Hold</v>
      </c>
    </row>
    <row r="2354" spans="1:8" ht="13.5" x14ac:dyDescent="0.25">
      <c r="A2354" s="3">
        <f>TITRES_STAT!B2357</f>
        <v>45433</v>
      </c>
      <c r="B2354" s="6">
        <f>TITRES_STAT!D2357</f>
        <v>3.26</v>
      </c>
      <c r="C2354" s="2">
        <f t="shared" si="216"/>
        <v>2.8219292835201428</v>
      </c>
      <c r="D2354" s="2">
        <f t="shared" si="218"/>
        <v>3.1296815965770635</v>
      </c>
      <c r="E2354" s="2">
        <f t="shared" si="217"/>
        <v>-0.30775231305692063</v>
      </c>
      <c r="F2354" s="2">
        <f t="shared" si="221"/>
        <v>-0.19874098500135326</v>
      </c>
      <c r="G2354" s="2">
        <f t="shared" si="219"/>
        <v>-0.10901132805556737</v>
      </c>
      <c r="H2354" s="2" t="str">
        <f t="shared" si="220"/>
        <v>Hold</v>
      </c>
    </row>
    <row r="2355" spans="1:8" ht="13.5" x14ac:dyDescent="0.25">
      <c r="A2355" s="3">
        <f>TITRES_STAT!B2358</f>
        <v>45434</v>
      </c>
      <c r="B2355" s="6">
        <f>TITRES_STAT!D2358</f>
        <v>3.4</v>
      </c>
      <c r="C2355" s="2">
        <f t="shared" si="216"/>
        <v>2.8462478552862747</v>
      </c>
      <c r="D2355" s="2">
        <f t="shared" si="218"/>
        <v>3.1497051820157997</v>
      </c>
      <c r="E2355" s="2">
        <f t="shared" si="217"/>
        <v>-0.30345732672952508</v>
      </c>
      <c r="F2355" s="2">
        <f t="shared" si="221"/>
        <v>-0.21968425334698766</v>
      </c>
      <c r="G2355" s="2">
        <f t="shared" si="219"/>
        <v>-8.3773073382537422E-2</v>
      </c>
      <c r="H2355" s="2" t="str">
        <f t="shared" si="220"/>
        <v>Hold</v>
      </c>
    </row>
    <row r="2356" spans="1:8" ht="13.5" x14ac:dyDescent="0.25">
      <c r="A2356" s="3">
        <f>TITRES_STAT!B2359</f>
        <v>45435</v>
      </c>
      <c r="B2356" s="6">
        <f>TITRES_STAT!D2359</f>
        <v>3.53</v>
      </c>
      <c r="C2356" s="2">
        <f t="shared" si="216"/>
        <v>2.8668251083191558</v>
      </c>
      <c r="D2356" s="2">
        <f t="shared" si="218"/>
        <v>3.1778751685331477</v>
      </c>
      <c r="E2356" s="2">
        <f t="shared" si="217"/>
        <v>-0.31105006021399184</v>
      </c>
      <c r="F2356" s="2">
        <f t="shared" si="221"/>
        <v>-0.2379574147203885</v>
      </c>
      <c r="G2356" s="2">
        <f t="shared" si="219"/>
        <v>-7.3092645493603337E-2</v>
      </c>
      <c r="H2356" s="2" t="str">
        <f t="shared" si="220"/>
        <v>Hold</v>
      </c>
    </row>
    <row r="2357" spans="1:8" ht="13.5" x14ac:dyDescent="0.25">
      <c r="A2357" s="3">
        <f>TITRES_STAT!B2360</f>
        <v>45436</v>
      </c>
      <c r="B2357" s="6">
        <f>TITRES_STAT!D2360</f>
        <v>3.55</v>
      </c>
      <c r="C2357" s="2">
        <f t="shared" si="216"/>
        <v>2.904236630116209</v>
      </c>
      <c r="D2357" s="2">
        <f t="shared" si="218"/>
        <v>3.2054399708640258</v>
      </c>
      <c r="E2357" s="2">
        <f t="shared" si="217"/>
        <v>-0.30120334074781674</v>
      </c>
      <c r="F2357" s="2">
        <f t="shared" si="221"/>
        <v>-0.25060659992587414</v>
      </c>
      <c r="G2357" s="2">
        <f t="shared" si="219"/>
        <v>-5.0596740821942598E-2</v>
      </c>
      <c r="H2357" s="2" t="str">
        <f t="shared" si="220"/>
        <v>Hold</v>
      </c>
    </row>
    <row r="2358" spans="1:8" ht="13.5" x14ac:dyDescent="0.25">
      <c r="A2358" s="3">
        <f>TITRES_STAT!B2361</f>
        <v>45439</v>
      </c>
      <c r="B2358" s="6">
        <f>TITRES_STAT!D2361</f>
        <v>3.4</v>
      </c>
      <c r="C2358" s="2">
        <f t="shared" si="216"/>
        <v>2.9558925331752537</v>
      </c>
      <c r="D2358" s="2">
        <f t="shared" si="218"/>
        <v>3.2198518248740982</v>
      </c>
      <c r="E2358" s="2">
        <f t="shared" si="217"/>
        <v>-0.26395929169884447</v>
      </c>
      <c r="F2358" s="2">
        <f t="shared" si="221"/>
        <v>-0.25327713828046822</v>
      </c>
      <c r="G2358" s="2">
        <f t="shared" si="219"/>
        <v>-1.068215341837625E-2</v>
      </c>
      <c r="H2358" s="2" t="str">
        <f t="shared" si="220"/>
        <v>Hold</v>
      </c>
    </row>
    <row r="2359" spans="1:8" ht="13.5" x14ac:dyDescent="0.25">
      <c r="A2359" s="3">
        <f>TITRES_STAT!B2362</f>
        <v>45440</v>
      </c>
      <c r="B2359" s="6">
        <f>TITRES_STAT!D2362</f>
        <v>3.49</v>
      </c>
      <c r="C2359" s="2">
        <f t="shared" si="216"/>
        <v>3.019601374225215</v>
      </c>
      <c r="D2359" s="2">
        <f t="shared" si="218"/>
        <v>3.23986280080935</v>
      </c>
      <c r="E2359" s="2">
        <f t="shared" si="217"/>
        <v>-0.22026142658413495</v>
      </c>
      <c r="F2359" s="2">
        <f t="shared" si="221"/>
        <v>-0.2466739959412016</v>
      </c>
      <c r="G2359" s="2">
        <f t="shared" si="219"/>
        <v>2.6412569357066651E-2</v>
      </c>
      <c r="H2359" s="2" t="str">
        <f t="shared" si="220"/>
        <v>Sell</v>
      </c>
    </row>
    <row r="2360" spans="1:8" ht="13.5" x14ac:dyDescent="0.25">
      <c r="A2360" s="3">
        <f>TITRES_STAT!B2363</f>
        <v>45441</v>
      </c>
      <c r="B2360" s="6">
        <f>TITRES_STAT!D2363</f>
        <v>3.6</v>
      </c>
      <c r="C2360" s="2">
        <f t="shared" si="216"/>
        <v>3.0965857781905664</v>
      </c>
      <c r="D2360" s="2">
        <f t="shared" si="218"/>
        <v>3.2665396303790275</v>
      </c>
      <c r="E2360" s="2">
        <f t="shared" si="217"/>
        <v>-0.16995385218846115</v>
      </c>
      <c r="F2360" s="2">
        <f t="shared" si="221"/>
        <v>-0.23132996719065352</v>
      </c>
      <c r="G2360" s="2">
        <f t="shared" si="219"/>
        <v>6.1376115002192366E-2</v>
      </c>
      <c r="H2360" s="2" t="str">
        <f t="shared" si="220"/>
        <v>Sell</v>
      </c>
    </row>
    <row r="2361" spans="1:8" ht="13.5" x14ac:dyDescent="0.25">
      <c r="A2361" s="3">
        <f>TITRES_STAT!B2364</f>
        <v>45442</v>
      </c>
      <c r="B2361" s="6">
        <f>TITRES_STAT!D2364</f>
        <v>3.7</v>
      </c>
      <c r="C2361" s="2">
        <f t="shared" si="216"/>
        <v>3.1678802738535561</v>
      </c>
      <c r="D2361" s="2">
        <f t="shared" si="218"/>
        <v>3.2986478059065072</v>
      </c>
      <c r="E2361" s="2">
        <f t="shared" si="217"/>
        <v>-0.13076753205295111</v>
      </c>
      <c r="F2361" s="2">
        <f t="shared" si="221"/>
        <v>-0.21121748016311304</v>
      </c>
      <c r="G2361" s="2">
        <f t="shared" si="219"/>
        <v>8.0449948110161928E-2</v>
      </c>
      <c r="H2361" s="2" t="str">
        <f t="shared" si="220"/>
        <v>Sell</v>
      </c>
    </row>
    <row r="2362" spans="1:8" ht="13.5" x14ac:dyDescent="0.25">
      <c r="A2362" s="3">
        <f>TITRES_STAT!B2365</f>
        <v>45443</v>
      </c>
      <c r="B2362" s="6">
        <f>TITRES_STAT!D2365</f>
        <v>3.54</v>
      </c>
      <c r="C2362" s="2">
        <f t="shared" si="216"/>
        <v>3.2297448471068551</v>
      </c>
      <c r="D2362" s="2">
        <f t="shared" si="218"/>
        <v>3.3165257462097291</v>
      </c>
      <c r="E2362" s="2">
        <f t="shared" si="217"/>
        <v>-8.678089910287401E-2</v>
      </c>
      <c r="F2362" s="2">
        <f t="shared" si="221"/>
        <v>-0.18633016395106525</v>
      </c>
      <c r="G2362" s="2">
        <f t="shared" si="219"/>
        <v>9.9549264848191238E-2</v>
      </c>
      <c r="H2362" s="2" t="str">
        <f t="shared" si="220"/>
        <v>Sell</v>
      </c>
    </row>
    <row r="2363" spans="1:8" ht="13.5" x14ac:dyDescent="0.25">
      <c r="A2363" s="3">
        <f>TITRES_STAT!B2366</f>
        <v>45446</v>
      </c>
      <c r="B2363" s="6">
        <f>TITRES_STAT!D2366</f>
        <v>3.54</v>
      </c>
      <c r="C2363" s="2">
        <f t="shared" si="216"/>
        <v>3.2574764090904158</v>
      </c>
      <c r="D2363" s="2">
        <f t="shared" si="218"/>
        <v>3.3330793946386383</v>
      </c>
      <c r="E2363" s="2">
        <f t="shared" si="217"/>
        <v>-7.5602985548222534E-2</v>
      </c>
      <c r="F2363" s="2">
        <f t="shared" si="221"/>
        <v>-0.16418472827049671</v>
      </c>
      <c r="G2363" s="2">
        <f t="shared" si="219"/>
        <v>8.8581742722274176E-2</v>
      </c>
      <c r="H2363" s="2" t="str">
        <f t="shared" si="220"/>
        <v>Sell</v>
      </c>
    </row>
    <row r="2364" spans="1:8" ht="13.5" x14ac:dyDescent="0.25">
      <c r="A2364" s="3">
        <f>TITRES_STAT!B2367</f>
        <v>45447</v>
      </c>
      <c r="B2364" s="6">
        <f>TITRES_STAT!D2367</f>
        <v>3.39</v>
      </c>
      <c r="C2364" s="2">
        <f t="shared" si="216"/>
        <v>3.2578646538457363</v>
      </c>
      <c r="D2364" s="2">
        <f t="shared" si="218"/>
        <v>3.3372957357765172</v>
      </c>
      <c r="E2364" s="2">
        <f t="shared" si="217"/>
        <v>-7.9431081930780856E-2</v>
      </c>
      <c r="F2364" s="2">
        <f t="shared" si="221"/>
        <v>-0.14723399900255354</v>
      </c>
      <c r="G2364" s="2">
        <f t="shared" si="219"/>
        <v>6.7802917071772689E-2</v>
      </c>
      <c r="H2364" s="2" t="str">
        <f t="shared" si="220"/>
        <v>Sell</v>
      </c>
    </row>
    <row r="2365" spans="1:8" ht="13.5" x14ac:dyDescent="0.25">
      <c r="A2365" s="3">
        <f>TITRES_STAT!B2368</f>
        <v>45448</v>
      </c>
      <c r="B2365" s="6">
        <f>TITRES_STAT!D2368</f>
        <v>3.24</v>
      </c>
      <c r="C2365" s="2">
        <f t="shared" si="216"/>
        <v>3.2797316301771615</v>
      </c>
      <c r="D2365" s="2">
        <f t="shared" si="218"/>
        <v>3.3300886442375157</v>
      </c>
      <c r="E2365" s="2">
        <f t="shared" si="217"/>
        <v>-5.0357014060354199E-2</v>
      </c>
      <c r="F2365" s="2">
        <f t="shared" si="221"/>
        <v>-0.12785860201411367</v>
      </c>
      <c r="G2365" s="2">
        <f t="shared" si="219"/>
        <v>7.7501587953759471E-2</v>
      </c>
      <c r="H2365" s="2" t="str">
        <f t="shared" si="220"/>
        <v>Sell</v>
      </c>
    </row>
    <row r="2366" spans="1:8" ht="13.5" x14ac:dyDescent="0.25">
      <c r="A2366" s="3">
        <f>TITRES_STAT!B2369</f>
        <v>45449</v>
      </c>
      <c r="B2366" s="6">
        <f>TITRES_STAT!D2369</f>
        <v>3.38</v>
      </c>
      <c r="C2366" s="2">
        <f t="shared" si="216"/>
        <v>3.318234456303752</v>
      </c>
      <c r="D2366" s="2">
        <f t="shared" si="218"/>
        <v>3.3337857817014038</v>
      </c>
      <c r="E2366" s="2">
        <f t="shared" si="217"/>
        <v>-1.5551325397651805E-2</v>
      </c>
      <c r="F2366" s="2">
        <f t="shared" si="221"/>
        <v>-0.1053971466908213</v>
      </c>
      <c r="G2366" s="2">
        <f t="shared" si="219"/>
        <v>8.9845821293169495E-2</v>
      </c>
      <c r="H2366" s="2" t="str">
        <f t="shared" si="220"/>
        <v>Sell</v>
      </c>
    </row>
    <row r="2367" spans="1:8" ht="13.5" x14ac:dyDescent="0.25">
      <c r="A2367" s="3">
        <f>TITRES_STAT!B2370</f>
        <v>45450</v>
      </c>
      <c r="B2367" s="6">
        <f>TITRES_STAT!D2370</f>
        <v>3.45</v>
      </c>
      <c r="C2367" s="2">
        <f t="shared" si="216"/>
        <v>3.3538906937954822</v>
      </c>
      <c r="D2367" s="2">
        <f t="shared" si="218"/>
        <v>3.3423942423161148</v>
      </c>
      <c r="E2367" s="2">
        <f t="shared" si="217"/>
        <v>1.1496451479367398E-2</v>
      </c>
      <c r="F2367" s="2">
        <f t="shared" si="221"/>
        <v>-8.2018427056783569E-2</v>
      </c>
      <c r="G2367" s="2">
        <f t="shared" si="219"/>
        <v>9.3514878536150967E-2</v>
      </c>
      <c r="H2367" s="2" t="str">
        <f t="shared" si="220"/>
        <v>Sell</v>
      </c>
    </row>
    <row r="2368" spans="1:8" ht="13.5" x14ac:dyDescent="0.25">
      <c r="A2368" s="3">
        <f>TITRES_STAT!B2371</f>
        <v>45453</v>
      </c>
      <c r="B2368" s="6">
        <f>TITRES_STAT!D2371</f>
        <v>3.45</v>
      </c>
      <c r="C2368" s="2">
        <f t="shared" si="216"/>
        <v>3.3609844332115619</v>
      </c>
      <c r="D2368" s="2">
        <f t="shared" si="218"/>
        <v>3.3503650391815878</v>
      </c>
      <c r="E2368" s="2">
        <f t="shared" si="217"/>
        <v>1.0619394029974139E-2</v>
      </c>
      <c r="F2368" s="2">
        <f t="shared" si="221"/>
        <v>-6.3490862839432033E-2</v>
      </c>
      <c r="G2368" s="2">
        <f t="shared" si="219"/>
        <v>7.4110256869406171E-2</v>
      </c>
      <c r="H2368" s="2" t="str">
        <f t="shared" si="220"/>
        <v>Sell</v>
      </c>
    </row>
    <row r="2369" spans="1:8" ht="13.5" x14ac:dyDescent="0.25">
      <c r="A2369" s="3">
        <f>TITRES_STAT!B2372</f>
        <v>45454</v>
      </c>
      <c r="B2369" s="6">
        <f>TITRES_STAT!D2372</f>
        <v>3.35</v>
      </c>
      <c r="C2369" s="2">
        <f t="shared" si="216"/>
        <v>3.3808329819482448</v>
      </c>
      <c r="D2369" s="2">
        <f t="shared" si="218"/>
        <v>3.3503379992422109</v>
      </c>
      <c r="E2369" s="2">
        <f t="shared" si="217"/>
        <v>3.0494982706033902E-2</v>
      </c>
      <c r="F2369" s="2">
        <f t="shared" si="221"/>
        <v>-4.4693693730338845E-2</v>
      </c>
      <c r="G2369" s="2">
        <f t="shared" si="219"/>
        <v>7.5188676436372753E-2</v>
      </c>
      <c r="H2369" s="2" t="str">
        <f t="shared" si="220"/>
        <v>Sell</v>
      </c>
    </row>
    <row r="2370" spans="1:8" ht="13.5" x14ac:dyDescent="0.25">
      <c r="A2370" s="3">
        <f>TITRES_STAT!B2373</f>
        <v>45455</v>
      </c>
      <c r="B2370" s="6">
        <f>TITRES_STAT!D2373</f>
        <v>3.35</v>
      </c>
      <c r="C2370" s="2">
        <f t="shared" si="216"/>
        <v>3.4145509847254383</v>
      </c>
      <c r="D2370" s="2">
        <f t="shared" si="218"/>
        <v>3.3503129622613064</v>
      </c>
      <c r="E2370" s="2">
        <f t="shared" si="217"/>
        <v>6.4238022464131905E-2</v>
      </c>
      <c r="F2370" s="2">
        <f t="shared" si="221"/>
        <v>-2.2907350491444697E-2</v>
      </c>
      <c r="G2370" s="2">
        <f t="shared" si="219"/>
        <v>8.7145372955576603E-2</v>
      </c>
      <c r="H2370" s="2" t="str">
        <f t="shared" si="220"/>
        <v>Sell</v>
      </c>
    </row>
    <row r="2371" spans="1:8" ht="13.5" x14ac:dyDescent="0.25">
      <c r="A2371" s="3">
        <f>TITRES_STAT!B2374</f>
        <v>45456</v>
      </c>
      <c r="B2371" s="6">
        <f>TITRES_STAT!D2374</f>
        <v>3.4</v>
      </c>
      <c r="C2371" s="2">
        <f t="shared" si="216"/>
        <v>3.458466217844602</v>
      </c>
      <c r="D2371" s="2">
        <f t="shared" si="218"/>
        <v>3.3539934835752838</v>
      </c>
      <c r="E2371" s="2">
        <f t="shared" si="217"/>
        <v>0.10447273426931813</v>
      </c>
      <c r="F2371" s="2">
        <f t="shared" si="221"/>
        <v>2.5686664607078719E-3</v>
      </c>
      <c r="G2371" s="2">
        <f t="shared" si="219"/>
        <v>0.10190406780861026</v>
      </c>
      <c r="H2371" s="2" t="str">
        <f t="shared" si="220"/>
        <v>Sell</v>
      </c>
    </row>
    <row r="2372" spans="1:8" ht="13.5" x14ac:dyDescent="0.25">
      <c r="A2372" s="3">
        <f>TITRES_STAT!B2375</f>
        <v>45457</v>
      </c>
      <c r="B2372" s="6">
        <f>TITRES_STAT!D2375</f>
        <v>3.4</v>
      </c>
      <c r="C2372" s="2">
        <f t="shared" si="216"/>
        <v>3.4710098766377402</v>
      </c>
      <c r="D2372" s="2">
        <f t="shared" si="218"/>
        <v>3.3574013736808186</v>
      </c>
      <c r="E2372" s="2">
        <f t="shared" si="217"/>
        <v>0.1136085029569216</v>
      </c>
      <c r="F2372" s="2">
        <f t="shared" si="221"/>
        <v>2.4776633759950619E-2</v>
      </c>
      <c r="G2372" s="2">
        <f t="shared" si="219"/>
        <v>8.8831869196970975E-2</v>
      </c>
      <c r="H2372" s="2" t="str">
        <f t="shared" si="220"/>
        <v>Sell</v>
      </c>
    </row>
    <row r="2373" spans="1:8" ht="13.5" x14ac:dyDescent="0.25">
      <c r="A2373" s="3">
        <f>TITRES_STAT!B2376</f>
        <v>45461</v>
      </c>
      <c r="B2373" s="6">
        <f>TITRES_STAT!D2376</f>
        <v>3.4</v>
      </c>
      <c r="C2373" s="2">
        <f t="shared" si="216"/>
        <v>3.4816237417703957</v>
      </c>
      <c r="D2373" s="2">
        <f t="shared" si="218"/>
        <v>3.3605568274822395</v>
      </c>
      <c r="E2373" s="2">
        <f t="shared" si="217"/>
        <v>0.12106691428815619</v>
      </c>
      <c r="F2373" s="2">
        <f t="shared" si="221"/>
        <v>4.4034689865591739E-2</v>
      </c>
      <c r="G2373" s="2">
        <f t="shared" si="219"/>
        <v>7.7032224422564452E-2</v>
      </c>
      <c r="H2373" s="2" t="str">
        <f t="shared" si="220"/>
        <v>Sell</v>
      </c>
    </row>
    <row r="2374" spans="1:8" ht="13.5" x14ac:dyDescent="0.25">
      <c r="A2374" s="3">
        <f>TITRES_STAT!B2377</f>
        <v>45462</v>
      </c>
      <c r="B2374" s="6">
        <f>TITRES_STAT!D2377</f>
        <v>3.5</v>
      </c>
      <c r="C2374" s="2">
        <f t="shared" si="216"/>
        <v>3.4675277814980272</v>
      </c>
      <c r="D2374" s="2">
        <f t="shared" si="218"/>
        <v>3.3708859513724438</v>
      </c>
      <c r="E2374" s="2">
        <f t="shared" si="217"/>
        <v>9.6641830125583361E-2</v>
      </c>
      <c r="F2374" s="2">
        <f t="shared" si="221"/>
        <v>5.4556117917590068E-2</v>
      </c>
      <c r="G2374" s="2">
        <f t="shared" si="219"/>
        <v>4.2085712207993294E-2</v>
      </c>
      <c r="H2374" s="2" t="str">
        <f t="shared" si="220"/>
        <v>Sell</v>
      </c>
    </row>
    <row r="2375" spans="1:8" ht="13.5" x14ac:dyDescent="0.25">
      <c r="A2375" s="3">
        <f>TITRES_STAT!B2378</f>
        <v>45463</v>
      </c>
      <c r="B2375" s="6">
        <f>TITRES_STAT!D2378</f>
        <v>3.5</v>
      </c>
      <c r="C2375" s="2">
        <f t="shared" si="216"/>
        <v>3.4325235074214078</v>
      </c>
      <c r="D2375" s="2">
        <f t="shared" si="218"/>
        <v>3.3804499549744849</v>
      </c>
      <c r="E2375" s="2">
        <f t="shared" si="217"/>
        <v>5.2073552446922911E-2</v>
      </c>
      <c r="F2375" s="2">
        <f t="shared" si="221"/>
        <v>5.405960482345664E-2</v>
      </c>
      <c r="G2375" s="2">
        <f t="shared" si="219"/>
        <v>-1.9860523765337298E-3</v>
      </c>
      <c r="H2375" s="2" t="str">
        <f t="shared" si="220"/>
        <v>Hold</v>
      </c>
    </row>
    <row r="2376" spans="1:8" ht="13.5" x14ac:dyDescent="0.25">
      <c r="A2376" s="3">
        <f>TITRES_STAT!B2379</f>
        <v>45464</v>
      </c>
      <c r="B2376" s="6">
        <f>TITRES_STAT!D2379</f>
        <v>3.55</v>
      </c>
      <c r="C2376" s="2">
        <f t="shared" si="216"/>
        <v>3.4244429678181141</v>
      </c>
      <c r="D2376" s="2">
        <f t="shared" si="218"/>
        <v>3.3930092175689675</v>
      </c>
      <c r="E2376" s="2">
        <f t="shared" si="217"/>
        <v>3.143375024914663E-2</v>
      </c>
      <c r="F2376" s="2">
        <f t="shared" si="221"/>
        <v>4.9534433908594647E-2</v>
      </c>
      <c r="G2376" s="2">
        <f t="shared" si="219"/>
        <v>-1.8100683659448016E-2</v>
      </c>
      <c r="H2376" s="2" t="str">
        <f t="shared" si="220"/>
        <v>Hold</v>
      </c>
    </row>
    <row r="2377" spans="1:8" ht="13.5" x14ac:dyDescent="0.25">
      <c r="A2377" s="3">
        <f>TITRES_STAT!B2380</f>
        <v>45467</v>
      </c>
      <c r="B2377" s="6">
        <f>TITRES_STAT!D2380</f>
        <v>3.65</v>
      </c>
      <c r="C2377" s="2">
        <f t="shared" si="216"/>
        <v>3.4283748189230194</v>
      </c>
      <c r="D2377" s="2">
        <f t="shared" si="218"/>
        <v>3.4120455718231177</v>
      </c>
      <c r="E2377" s="2">
        <f t="shared" si="217"/>
        <v>1.6329247099901689E-2</v>
      </c>
      <c r="F2377" s="2">
        <f t="shared" si="221"/>
        <v>4.2893396546856054E-2</v>
      </c>
      <c r="G2377" s="2">
        <f t="shared" si="219"/>
        <v>-2.6564149446954365E-2</v>
      </c>
      <c r="H2377" s="2" t="str">
        <f t="shared" si="220"/>
        <v>Hold</v>
      </c>
    </row>
    <row r="2378" spans="1:8" ht="13.5" x14ac:dyDescent="0.25">
      <c r="A2378" s="3">
        <f>TITRES_STAT!B2381</f>
        <v>45468</v>
      </c>
      <c r="B2378" s="6">
        <f>TITRES_STAT!D2381</f>
        <v>3.5</v>
      </c>
      <c r="C2378" s="2">
        <f t="shared" si="216"/>
        <v>3.4317017698579395</v>
      </c>
      <c r="D2378" s="2">
        <f t="shared" si="218"/>
        <v>3.4185607146510346</v>
      </c>
      <c r="E2378" s="2">
        <f t="shared" si="217"/>
        <v>1.3141055206904895E-2</v>
      </c>
      <c r="F2378" s="2">
        <f t="shared" si="221"/>
        <v>3.6942928278865826E-2</v>
      </c>
      <c r="G2378" s="2">
        <f t="shared" si="219"/>
        <v>-2.3801873071960931E-2</v>
      </c>
      <c r="H2378" s="2" t="str">
        <f t="shared" si="220"/>
        <v>Hold</v>
      </c>
    </row>
    <row r="2379" spans="1:8" ht="13.5" x14ac:dyDescent="0.25">
      <c r="A2379" s="3">
        <f>TITRES_STAT!B2382</f>
        <v>45469</v>
      </c>
      <c r="B2379" s="6">
        <f>TITRES_STAT!D2382</f>
        <v>3.5</v>
      </c>
      <c r="C2379" s="2">
        <f t="shared" si="216"/>
        <v>3.4191322668028716</v>
      </c>
      <c r="D2379" s="2">
        <f t="shared" si="218"/>
        <v>3.4245932543065134</v>
      </c>
      <c r="E2379" s="2">
        <f t="shared" si="217"/>
        <v>-5.4609875036417677E-3</v>
      </c>
      <c r="F2379" s="2">
        <f t="shared" si="221"/>
        <v>2.8462145122364307E-2</v>
      </c>
      <c r="G2379" s="2">
        <f t="shared" si="219"/>
        <v>-3.3923132626006075E-2</v>
      </c>
      <c r="H2379" s="2" t="str">
        <f t="shared" si="220"/>
        <v>Hold</v>
      </c>
    </row>
    <row r="2380" spans="1:8" ht="13.5" x14ac:dyDescent="0.25">
      <c r="A2380" s="3">
        <f>TITRES_STAT!B2383</f>
        <v>45470</v>
      </c>
      <c r="B2380" s="6">
        <f>TITRES_STAT!D2383</f>
        <v>3.4</v>
      </c>
      <c r="C2380" s="2">
        <f t="shared" si="216"/>
        <v>3.4084965334485835</v>
      </c>
      <c r="D2380" s="2">
        <f t="shared" si="218"/>
        <v>3.4227715317652905</v>
      </c>
      <c r="E2380" s="2">
        <f t="shared" si="217"/>
        <v>-1.4274998316706977E-2</v>
      </c>
      <c r="F2380" s="2">
        <f t="shared" si="221"/>
        <v>1.9914716434550051E-2</v>
      </c>
      <c r="G2380" s="2">
        <f t="shared" si="219"/>
        <v>-3.4189714751257025E-2</v>
      </c>
      <c r="H2380" s="2" t="str">
        <f t="shared" si="220"/>
        <v>Hold</v>
      </c>
    </row>
    <row r="2381" spans="1:8" ht="13.5" x14ac:dyDescent="0.25">
      <c r="A2381" s="3">
        <f>TITRES_STAT!B2384</f>
        <v>45471</v>
      </c>
      <c r="B2381" s="6">
        <f>TITRES_STAT!D2384</f>
        <v>3.55</v>
      </c>
      <c r="C2381" s="2">
        <f t="shared" si="216"/>
        <v>3.4071893744564936</v>
      </c>
      <c r="D2381" s="2">
        <f t="shared" si="218"/>
        <v>3.4321958627456395</v>
      </c>
      <c r="E2381" s="2">
        <f t="shared" si="217"/>
        <v>-2.5006488289145867E-2</v>
      </c>
      <c r="F2381" s="2">
        <f t="shared" si="221"/>
        <v>1.0930475489810867E-2</v>
      </c>
      <c r="G2381" s="2">
        <f t="shared" si="219"/>
        <v>-3.5936963778956735E-2</v>
      </c>
      <c r="H2381" s="2" t="str">
        <f t="shared" si="220"/>
        <v>Hold</v>
      </c>
    </row>
    <row r="2382" spans="1:8" ht="13.5" x14ac:dyDescent="0.25">
      <c r="A2382" s="3">
        <f>TITRES_STAT!B2385</f>
        <v>45474</v>
      </c>
      <c r="B2382" s="6">
        <f>TITRES_STAT!D2385</f>
        <v>3.69</v>
      </c>
      <c r="C2382" s="2">
        <f t="shared" si="216"/>
        <v>3.406083316847802</v>
      </c>
      <c r="D2382" s="2">
        <f t="shared" si="218"/>
        <v>3.451292465505222</v>
      </c>
      <c r="E2382" s="2">
        <f t="shared" si="217"/>
        <v>-4.5209148657419984E-2</v>
      </c>
      <c r="F2382" s="2">
        <f t="shared" si="221"/>
        <v>-2.9744933963530423E-4</v>
      </c>
      <c r="G2382" s="2">
        <f t="shared" si="219"/>
        <v>-4.491169931778468E-2</v>
      </c>
      <c r="H2382" s="2" t="str">
        <f t="shared" si="220"/>
        <v>Hold</v>
      </c>
    </row>
    <row r="2383" spans="1:8" ht="13.5" x14ac:dyDescent="0.25">
      <c r="A2383" s="3">
        <f>TITRES_STAT!B2386</f>
        <v>45475</v>
      </c>
      <c r="B2383" s="6">
        <f>TITRES_STAT!D2386</f>
        <v>3.69</v>
      </c>
      <c r="C2383" s="2">
        <f t="shared" ref="C2383:C2446" si="222">$C$4*B2373+C2382*(1-$C$4)</f>
        <v>3.4051474219481399</v>
      </c>
      <c r="D2383" s="2">
        <f t="shared" si="218"/>
        <v>3.4689745050974277</v>
      </c>
      <c r="E2383" s="2">
        <f t="shared" si="217"/>
        <v>-6.3827083149287756E-2</v>
      </c>
      <c r="F2383" s="2">
        <f t="shared" si="221"/>
        <v>-1.3003376101565794E-2</v>
      </c>
      <c r="G2383" s="2">
        <f t="shared" si="219"/>
        <v>-5.0823707047721961E-2</v>
      </c>
      <c r="H2383" s="2" t="str">
        <f t="shared" si="220"/>
        <v>Hold</v>
      </c>
    </row>
    <row r="2384" spans="1:8" ht="13.5" x14ac:dyDescent="0.25">
      <c r="A2384" s="3">
        <f>TITRES_STAT!B2387</f>
        <v>45476</v>
      </c>
      <c r="B2384" s="6">
        <f>TITRES_STAT!D2387</f>
        <v>3.69</v>
      </c>
      <c r="C2384" s="2">
        <f t="shared" si="222"/>
        <v>3.419740126263811</v>
      </c>
      <c r="D2384" s="2">
        <f t="shared" si="218"/>
        <v>3.4853467639790998</v>
      </c>
      <c r="E2384" s="2">
        <f t="shared" si="217"/>
        <v>-6.5606637715288851E-2</v>
      </c>
      <c r="F2384" s="2">
        <f t="shared" si="221"/>
        <v>-2.3524028424310409E-2</v>
      </c>
      <c r="G2384" s="2">
        <f t="shared" si="219"/>
        <v>-4.2082609290978443E-2</v>
      </c>
      <c r="H2384" s="2" t="str">
        <f t="shared" si="220"/>
        <v>Hold</v>
      </c>
    </row>
    <row r="2385" spans="1:8" ht="13.5" x14ac:dyDescent="0.25">
      <c r="A2385" s="3">
        <f>TITRES_STAT!B2388</f>
        <v>45477</v>
      </c>
      <c r="B2385" s="6">
        <f>TITRES_STAT!D2388</f>
        <v>3.6</v>
      </c>
      <c r="C2385" s="2">
        <f t="shared" si="222"/>
        <v>3.4320877991463012</v>
      </c>
      <c r="D2385" s="2">
        <f t="shared" si="218"/>
        <v>3.4938395962769442</v>
      </c>
      <c r="E2385" s="2">
        <f t="shared" si="217"/>
        <v>-6.1751797130642938E-2</v>
      </c>
      <c r="F2385" s="2">
        <f t="shared" si="221"/>
        <v>-3.1169582165576918E-2</v>
      </c>
      <c r="G2385" s="2">
        <f t="shared" si="219"/>
        <v>-3.058221496506602E-2</v>
      </c>
      <c r="H2385" s="2" t="str">
        <f t="shared" si="220"/>
        <v>Hold</v>
      </c>
    </row>
    <row r="2386" spans="1:8" ht="13.5" x14ac:dyDescent="0.25">
      <c r="A2386" s="3">
        <f>TITRES_STAT!B2389</f>
        <v>45478</v>
      </c>
      <c r="B2386" s="6">
        <f>TITRES_STAT!D2389</f>
        <v>3.65</v>
      </c>
      <c r="C2386" s="2">
        <f t="shared" si="222"/>
        <v>3.4502281377391784</v>
      </c>
      <c r="D2386" s="2">
        <f t="shared" si="218"/>
        <v>3.5054070335897629</v>
      </c>
      <c r="E2386" s="2">
        <f t="shared" si="217"/>
        <v>-5.5178895850584553E-2</v>
      </c>
      <c r="F2386" s="2">
        <f t="shared" si="221"/>
        <v>-3.5971444902578448E-2</v>
      </c>
      <c r="G2386" s="2">
        <f t="shared" si="219"/>
        <v>-1.9207450948006105E-2</v>
      </c>
      <c r="H2386" s="2" t="str">
        <f t="shared" si="220"/>
        <v>Hold</v>
      </c>
    </row>
    <row r="2387" spans="1:8" ht="13.5" x14ac:dyDescent="0.25">
      <c r="A2387" s="3">
        <f>TITRES_STAT!B2390</f>
        <v>45481</v>
      </c>
      <c r="B2387" s="6">
        <f>TITRES_STAT!D2390</f>
        <v>3.49</v>
      </c>
      <c r="C2387" s="2">
        <f t="shared" si="222"/>
        <v>3.4809622703946896</v>
      </c>
      <c r="D2387" s="2">
        <f t="shared" si="218"/>
        <v>3.5042657718423729</v>
      </c>
      <c r="E2387" s="2">
        <f t="shared" si="217"/>
        <v>-2.3303501447683228E-2</v>
      </c>
      <c r="F2387" s="2">
        <f t="shared" si="221"/>
        <v>-3.3437856211599407E-2</v>
      </c>
      <c r="G2387" s="2">
        <f t="shared" si="219"/>
        <v>1.0134354763916179E-2</v>
      </c>
      <c r="H2387" s="2" t="str">
        <f t="shared" si="220"/>
        <v>Sell</v>
      </c>
    </row>
    <row r="2388" spans="1:8" ht="13.5" x14ac:dyDescent="0.25">
      <c r="A2388" s="3">
        <f>TITRES_STAT!B2391</f>
        <v>45482</v>
      </c>
      <c r="B2388" s="6">
        <f>TITRES_STAT!D2391</f>
        <v>3.6</v>
      </c>
      <c r="C2388" s="2">
        <f t="shared" si="222"/>
        <v>3.48389115187243</v>
      </c>
      <c r="D2388" s="2">
        <f t="shared" si="218"/>
        <v>3.5113571961503451</v>
      </c>
      <c r="E2388" s="2">
        <f t="shared" si="217"/>
        <v>-2.7466044277915103E-2</v>
      </c>
      <c r="F2388" s="2">
        <f t="shared" si="221"/>
        <v>-3.2243493824862551E-2</v>
      </c>
      <c r="G2388" s="2">
        <f t="shared" si="219"/>
        <v>4.7774495469474487E-3</v>
      </c>
      <c r="H2388" s="2" t="str">
        <f t="shared" si="220"/>
        <v>Sell</v>
      </c>
    </row>
    <row r="2389" spans="1:8" ht="13.5" x14ac:dyDescent="0.25">
      <c r="A2389" s="3">
        <f>TITRES_STAT!B2392</f>
        <v>45483</v>
      </c>
      <c r="B2389" s="6">
        <f>TITRES_STAT!D2392</f>
        <v>3.6</v>
      </c>
      <c r="C2389" s="2">
        <f t="shared" si="222"/>
        <v>3.4863694361997482</v>
      </c>
      <c r="D2389" s="2">
        <f t="shared" si="218"/>
        <v>3.5179233297688381</v>
      </c>
      <c r="E2389" s="2">
        <f t="shared" si="217"/>
        <v>-3.1553893569089997E-2</v>
      </c>
      <c r="F2389" s="2">
        <f t="shared" si="221"/>
        <v>-3.210557377370804E-2</v>
      </c>
      <c r="G2389" s="2">
        <f t="shared" si="219"/>
        <v>5.5168020461804357E-4</v>
      </c>
      <c r="H2389" s="2" t="str">
        <f t="shared" si="220"/>
        <v>Sell</v>
      </c>
    </row>
    <row r="2390" spans="1:8" ht="13.5" x14ac:dyDescent="0.25">
      <c r="A2390" s="3">
        <f>TITRES_STAT!B2393</f>
        <v>45484</v>
      </c>
      <c r="B2390" s="6">
        <f>TITRES_STAT!D2393</f>
        <v>3.6</v>
      </c>
      <c r="C2390" s="2">
        <f t="shared" si="222"/>
        <v>3.473081830630556</v>
      </c>
      <c r="D2390" s="2">
        <f t="shared" si="218"/>
        <v>3.5240030831192946</v>
      </c>
      <c r="E2390" s="2">
        <f t="shared" si="217"/>
        <v>-5.0921252488738578E-2</v>
      </c>
      <c r="F2390" s="2">
        <f t="shared" si="221"/>
        <v>-3.5868709516714149E-2</v>
      </c>
      <c r="G2390" s="2">
        <f t="shared" si="219"/>
        <v>-1.5052542972024428E-2</v>
      </c>
      <c r="H2390" s="2" t="str">
        <f t="shared" si="220"/>
        <v>Hold</v>
      </c>
    </row>
    <row r="2391" spans="1:8" ht="13.5" x14ac:dyDescent="0.25">
      <c r="A2391" s="3">
        <f>TITRES_STAT!B2394</f>
        <v>45485</v>
      </c>
      <c r="B2391" s="6">
        <f>TITRES_STAT!D2394</f>
        <v>3.6</v>
      </c>
      <c r="C2391" s="2">
        <f t="shared" si="222"/>
        <v>3.4849153951489322</v>
      </c>
      <c r="D2391" s="2">
        <f t="shared" si="218"/>
        <v>3.5296324843697171</v>
      </c>
      <c r="E2391" s="2">
        <f t="shared" si="217"/>
        <v>-4.4717089220784878E-2</v>
      </c>
      <c r="F2391" s="2">
        <f t="shared" si="221"/>
        <v>-3.7638385457528296E-2</v>
      </c>
      <c r="G2391" s="2">
        <f t="shared" si="219"/>
        <v>-7.0787037632565816E-3</v>
      </c>
      <c r="H2391" s="2" t="str">
        <f t="shared" si="220"/>
        <v>Hold</v>
      </c>
    </row>
    <row r="2392" spans="1:8" ht="13.5" x14ac:dyDescent="0.25">
      <c r="A2392" s="3">
        <f>TITRES_STAT!B2395</f>
        <v>45488</v>
      </c>
      <c r="B2392" s="6">
        <f>TITRES_STAT!D2395</f>
        <v>3.6</v>
      </c>
      <c r="C2392" s="2">
        <f t="shared" si="222"/>
        <v>3.5164668728183273</v>
      </c>
      <c r="D2392" s="2">
        <f t="shared" si="218"/>
        <v>3.534844892934923</v>
      </c>
      <c r="E2392" s="2">
        <f t="shared" si="217"/>
        <v>-1.8378020116595728E-2</v>
      </c>
      <c r="F2392" s="2">
        <f t="shared" si="221"/>
        <v>-3.3786312389341787E-2</v>
      </c>
      <c r="G2392" s="2">
        <f t="shared" si="219"/>
        <v>1.5408292272746059E-2</v>
      </c>
      <c r="H2392" s="2" t="str">
        <f t="shared" si="220"/>
        <v>Sell</v>
      </c>
    </row>
    <row r="2393" spans="1:8" ht="13.5" x14ac:dyDescent="0.25">
      <c r="A2393" s="3">
        <f>TITRES_STAT!B2396</f>
        <v>45489</v>
      </c>
      <c r="B2393" s="6">
        <f>TITRES_STAT!D2396</f>
        <v>3.64</v>
      </c>
      <c r="C2393" s="2">
        <f t="shared" si="222"/>
        <v>3.5431642770001233</v>
      </c>
      <c r="D2393" s="2">
        <f t="shared" si="218"/>
        <v>3.5426341601249285</v>
      </c>
      <c r="E2393" s="2">
        <f t="shared" si="217"/>
        <v>5.3011687519477491E-4</v>
      </c>
      <c r="F2393" s="2">
        <f t="shared" si="221"/>
        <v>-2.6923026536434476E-2</v>
      </c>
      <c r="G2393" s="2">
        <f t="shared" si="219"/>
        <v>2.7453143411629251E-2</v>
      </c>
      <c r="H2393" s="2" t="str">
        <f t="shared" si="220"/>
        <v>Sell</v>
      </c>
    </row>
    <row r="2394" spans="1:8" ht="13.5" x14ac:dyDescent="0.25">
      <c r="A2394" s="3">
        <f>TITRES_STAT!B2397</f>
        <v>45490</v>
      </c>
      <c r="B2394" s="6">
        <f>TITRES_STAT!D2397</f>
        <v>3.64</v>
      </c>
      <c r="C2394" s="2">
        <f t="shared" si="222"/>
        <v>3.5657543882308733</v>
      </c>
      <c r="D2394" s="2">
        <f t="shared" si="218"/>
        <v>3.549846444560119</v>
      </c>
      <c r="E2394" s="2">
        <f t="shared" si="217"/>
        <v>1.5907943670754321E-2</v>
      </c>
      <c r="F2394" s="2">
        <f t="shared" si="221"/>
        <v>-1.8356832494996717E-2</v>
      </c>
      <c r="G2394" s="2">
        <f t="shared" si="219"/>
        <v>3.4264776165751035E-2</v>
      </c>
      <c r="H2394" s="2" t="str">
        <f t="shared" si="220"/>
        <v>Sell</v>
      </c>
    </row>
    <row r="2395" spans="1:8" ht="13.5" x14ac:dyDescent="0.25">
      <c r="A2395" s="3">
        <f>TITRES_STAT!B2398</f>
        <v>45491</v>
      </c>
      <c r="B2395" s="6">
        <f>TITRES_STAT!D2398</f>
        <v>3.64</v>
      </c>
      <c r="C2395" s="2">
        <f t="shared" si="222"/>
        <v>3.5710229438876624</v>
      </c>
      <c r="D2395" s="2">
        <f t="shared" si="218"/>
        <v>3.5565244857038136</v>
      </c>
      <c r="E2395" s="2">
        <f t="shared" si="217"/>
        <v>1.4498458183848761E-2</v>
      </c>
      <c r="F2395" s="2">
        <f t="shared" si="221"/>
        <v>-1.1785774359227622E-2</v>
      </c>
      <c r="G2395" s="2">
        <f t="shared" si="219"/>
        <v>2.6284232543076384E-2</v>
      </c>
      <c r="H2395" s="2" t="str">
        <f t="shared" si="220"/>
        <v>Sell</v>
      </c>
    </row>
    <row r="2396" spans="1:8" ht="13.5" x14ac:dyDescent="0.25">
      <c r="A2396" s="3">
        <f>TITRES_STAT!B2399</f>
        <v>45492</v>
      </c>
      <c r="B2396" s="6">
        <f>TITRES_STAT!D2399</f>
        <v>3.64</v>
      </c>
      <c r="C2396" s="2">
        <f t="shared" si="222"/>
        <v>3.5831732602126376</v>
      </c>
      <c r="D2396" s="2">
        <f t="shared" si="218"/>
        <v>3.5627078571331605</v>
      </c>
      <c r="E2396" s="2">
        <f t="shared" ref="E2396:E2459" si="223">C2396-D2396</f>
        <v>2.0465403079477085E-2</v>
      </c>
      <c r="F2396" s="2">
        <f t="shared" si="221"/>
        <v>-5.3355388714866822E-3</v>
      </c>
      <c r="G2396" s="2">
        <f t="shared" si="219"/>
        <v>2.5800941950963767E-2</v>
      </c>
      <c r="H2396" s="2" t="str">
        <f t="shared" si="220"/>
        <v>Sell</v>
      </c>
    </row>
    <row r="2397" spans="1:8" ht="13.5" x14ac:dyDescent="0.25">
      <c r="A2397" s="3">
        <f>TITRES_STAT!B2400</f>
        <v>45495</v>
      </c>
      <c r="B2397" s="6">
        <f>TITRES_STAT!D2400</f>
        <v>3.64</v>
      </c>
      <c r="C2397" s="2">
        <f t="shared" si="222"/>
        <v>3.5688389124876165</v>
      </c>
      <c r="D2397" s="2">
        <f t="shared" ref="D2397:D2460" si="224">$D$4*B2397+(1-$D$4)*D2396</f>
        <v>3.5684332010492223</v>
      </c>
      <c r="E2397" s="2">
        <f t="shared" si="223"/>
        <v>4.0571143839418511E-4</v>
      </c>
      <c r="F2397" s="2">
        <f t="shared" si="221"/>
        <v>-4.1872888095105089E-3</v>
      </c>
      <c r="G2397" s="2">
        <f t="shared" si="219"/>
        <v>4.593000247904694E-3</v>
      </c>
      <c r="H2397" s="2" t="str">
        <f t="shared" si="220"/>
        <v>Sell</v>
      </c>
    </row>
    <row r="2398" spans="1:8" ht="13.5" x14ac:dyDescent="0.25">
      <c r="A2398" s="3">
        <f>TITRES_STAT!B2401</f>
        <v>45496</v>
      </c>
      <c r="B2398" s="6">
        <f>TITRES_STAT!D2401</f>
        <v>3.75</v>
      </c>
      <c r="C2398" s="2">
        <f t="shared" si="222"/>
        <v>3.5736329259510597</v>
      </c>
      <c r="D2398" s="2">
        <f t="shared" si="224"/>
        <v>3.5818825935640946</v>
      </c>
      <c r="E2398" s="2">
        <f t="shared" si="223"/>
        <v>-8.2496676130348057E-3</v>
      </c>
      <c r="F2398" s="2">
        <f t="shared" si="221"/>
        <v>-4.9997645702153683E-3</v>
      </c>
      <c r="G2398" s="2">
        <f t="shared" si="219"/>
        <v>-3.2499030428194374E-3</v>
      </c>
      <c r="H2398" s="2" t="str">
        <f t="shared" si="220"/>
        <v>Hold</v>
      </c>
    </row>
    <row r="2399" spans="1:8" ht="13.5" x14ac:dyDescent="0.25">
      <c r="A2399" s="3">
        <f>TITRES_STAT!B2402</f>
        <v>45497</v>
      </c>
      <c r="B2399" s="6">
        <f>TITRES_STAT!D2402</f>
        <v>3.9</v>
      </c>
      <c r="C2399" s="2">
        <f t="shared" si="222"/>
        <v>3.5776893988816658</v>
      </c>
      <c r="D2399" s="2">
        <f t="shared" si="224"/>
        <v>3.6054468458926801</v>
      </c>
      <c r="E2399" s="2">
        <f t="shared" si="223"/>
        <v>-2.7757447011014236E-2</v>
      </c>
      <c r="F2399" s="2">
        <f t="shared" si="221"/>
        <v>-9.5513010583751431E-3</v>
      </c>
      <c r="G2399" s="2">
        <f t="shared" si="219"/>
        <v>-1.8206145952639093E-2</v>
      </c>
      <c r="H2399" s="2" t="str">
        <f t="shared" si="220"/>
        <v>Hold</v>
      </c>
    </row>
    <row r="2400" spans="1:8" ht="13.5" x14ac:dyDescent="0.25">
      <c r="A2400" s="3">
        <f>TITRES_STAT!B2403</f>
        <v>45499</v>
      </c>
      <c r="B2400" s="6">
        <f>TITRES_STAT!D2403</f>
        <v>3.96</v>
      </c>
      <c r="C2400" s="2">
        <f t="shared" si="222"/>
        <v>3.581121799053717</v>
      </c>
      <c r="D2400" s="2">
        <f t="shared" si="224"/>
        <v>3.6317100424932223</v>
      </c>
      <c r="E2400" s="2">
        <f t="shared" si="223"/>
        <v>-5.0588243439505298E-2</v>
      </c>
      <c r="F2400" s="2">
        <f t="shared" si="221"/>
        <v>-1.7758689534601177E-2</v>
      </c>
      <c r="G2400" s="2">
        <f t="shared" si="219"/>
        <v>-3.2829553904904121E-2</v>
      </c>
      <c r="H2400" s="2" t="str">
        <f t="shared" si="220"/>
        <v>Hold</v>
      </c>
    </row>
    <row r="2401" spans="1:8" ht="13.5" x14ac:dyDescent="0.25">
      <c r="A2401" s="3">
        <f>TITRES_STAT!B2404</f>
        <v>45502</v>
      </c>
      <c r="B2401" s="6">
        <f>TITRES_STAT!D2404</f>
        <v>4.0999999999999996</v>
      </c>
      <c r="C2401" s="2">
        <f t="shared" si="222"/>
        <v>3.5840261376608371</v>
      </c>
      <c r="D2401" s="2">
        <f t="shared" si="224"/>
        <v>3.6663981874937246</v>
      </c>
      <c r="E2401" s="2">
        <f t="shared" si="223"/>
        <v>-8.2372049832887484E-2</v>
      </c>
      <c r="F2401" s="2">
        <f t="shared" si="221"/>
        <v>-3.0681361594258438E-2</v>
      </c>
      <c r="G2401" s="2">
        <f t="shared" si="219"/>
        <v>-5.1690688238629046E-2</v>
      </c>
      <c r="H2401" s="2" t="str">
        <f t="shared" si="220"/>
        <v>Hold</v>
      </c>
    </row>
    <row r="2402" spans="1:8" ht="13.5" x14ac:dyDescent="0.25">
      <c r="A2402" s="3">
        <f>TITRES_STAT!B2405</f>
        <v>45503</v>
      </c>
      <c r="B2402" s="6">
        <f>TITRES_STAT!D2405</f>
        <v>4.18</v>
      </c>
      <c r="C2402" s="2">
        <f t="shared" si="222"/>
        <v>3.5864836549437848</v>
      </c>
      <c r="D2402" s="2">
        <f t="shared" si="224"/>
        <v>3.7044427661978929</v>
      </c>
      <c r="E2402" s="2">
        <f t="shared" si="223"/>
        <v>-0.11795911125410807</v>
      </c>
      <c r="F2402" s="2">
        <f t="shared" si="221"/>
        <v>-4.8136911526228371E-2</v>
      </c>
      <c r="G2402" s="2">
        <f t="shared" si="219"/>
        <v>-6.9822199727879702E-2</v>
      </c>
      <c r="H2402" s="2" t="str">
        <f t="shared" si="220"/>
        <v>Hold</v>
      </c>
    </row>
    <row r="2403" spans="1:8" ht="13.5" x14ac:dyDescent="0.25">
      <c r="A2403" s="3">
        <f>TITRES_STAT!B2406</f>
        <v>45504</v>
      </c>
      <c r="B2403" s="6">
        <f>TITRES_STAT!D2406</f>
        <v>4.25</v>
      </c>
      <c r="C2403" s="2">
        <f t="shared" si="222"/>
        <v>3.5947169387985873</v>
      </c>
      <c r="D2403" s="2">
        <f t="shared" si="224"/>
        <v>3.7448544131461974</v>
      </c>
      <c r="E2403" s="2">
        <f t="shared" si="223"/>
        <v>-0.15013747434761004</v>
      </c>
      <c r="F2403" s="2">
        <f t="shared" si="221"/>
        <v>-6.8537024090504717E-2</v>
      </c>
      <c r="G2403" s="2">
        <f t="shared" si="219"/>
        <v>-8.1600450257105328E-2</v>
      </c>
      <c r="H2403" s="2" t="str">
        <f t="shared" si="220"/>
        <v>Hold</v>
      </c>
    </row>
    <row r="2404" spans="1:8" ht="13.5" x14ac:dyDescent="0.25">
      <c r="A2404" s="3">
        <f>TITRES_STAT!B2407</f>
        <v>45505</v>
      </c>
      <c r="B2404" s="6">
        <f>TITRES_STAT!D2407</f>
        <v>4.25</v>
      </c>
      <c r="C2404" s="2">
        <f t="shared" si="222"/>
        <v>3.6016835635988045</v>
      </c>
      <c r="D2404" s="2">
        <f t="shared" si="224"/>
        <v>3.7822726047649975</v>
      </c>
      <c r="E2404" s="2">
        <f t="shared" si="223"/>
        <v>-0.18058904116619301</v>
      </c>
      <c r="F2404" s="2">
        <f t="shared" si="221"/>
        <v>-9.0947427505642386E-2</v>
      </c>
      <c r="G2404" s="2">
        <f t="shared" ref="G2404:G2467" si="225">E2404-F2404</f>
        <v>-8.9641613660550623E-2</v>
      </c>
      <c r="H2404" s="2" t="str">
        <f t="shared" ref="H2404:H2467" si="226">IF(G2404&lt;0,"Hold","Sell")</f>
        <v>Hold</v>
      </c>
    </row>
    <row r="2405" spans="1:8" ht="13.5" x14ac:dyDescent="0.25">
      <c r="A2405" s="3">
        <f>TITRES_STAT!B2408</f>
        <v>45506</v>
      </c>
      <c r="B2405" s="6">
        <f>TITRES_STAT!D2408</f>
        <v>4.1500000000000004</v>
      </c>
      <c r="C2405" s="2">
        <f t="shared" si="222"/>
        <v>3.6075783999682192</v>
      </c>
      <c r="D2405" s="2">
        <f t="shared" si="224"/>
        <v>3.8095116710787011</v>
      </c>
      <c r="E2405" s="2">
        <f t="shared" si="223"/>
        <v>-0.20193327111048198</v>
      </c>
      <c r="F2405" s="2">
        <f t="shared" ref="F2405:F2468" si="227">(E2405*(2/(10)))+((1-(2/10))*F2404)</f>
        <v>-0.1131445962266103</v>
      </c>
      <c r="G2405" s="2">
        <f t="shared" si="225"/>
        <v>-8.8788674883871682E-2</v>
      </c>
      <c r="H2405" s="2" t="str">
        <f t="shared" si="226"/>
        <v>Hold</v>
      </c>
    </row>
    <row r="2406" spans="1:8" ht="13.5" x14ac:dyDescent="0.25">
      <c r="A2406" s="3">
        <f>TITRES_STAT!B2409</f>
        <v>45509</v>
      </c>
      <c r="B2406" s="6">
        <f>TITRES_STAT!D2409</f>
        <v>4.1900000000000004</v>
      </c>
      <c r="C2406" s="2">
        <f t="shared" si="222"/>
        <v>3.6125663384346471</v>
      </c>
      <c r="D2406" s="2">
        <f t="shared" si="224"/>
        <v>3.8376959917395386</v>
      </c>
      <c r="E2406" s="2">
        <f t="shared" si="223"/>
        <v>-0.22512965330489143</v>
      </c>
      <c r="F2406" s="2">
        <f t="shared" si="227"/>
        <v>-0.13554160764226653</v>
      </c>
      <c r="G2406" s="2">
        <f t="shared" si="225"/>
        <v>-8.9588045662624904E-2</v>
      </c>
      <c r="H2406" s="2" t="str">
        <f t="shared" si="226"/>
        <v>Hold</v>
      </c>
    </row>
    <row r="2407" spans="1:8" ht="13.5" x14ac:dyDescent="0.25">
      <c r="A2407" s="3">
        <f>TITRES_STAT!B2410</f>
        <v>45510</v>
      </c>
      <c r="B2407" s="6">
        <f>TITRES_STAT!D2410</f>
        <v>4.1900000000000004</v>
      </c>
      <c r="C2407" s="2">
        <f t="shared" si="222"/>
        <v>3.6167869017523939</v>
      </c>
      <c r="D2407" s="2">
        <f t="shared" si="224"/>
        <v>3.8637925849440169</v>
      </c>
      <c r="E2407" s="2">
        <f t="shared" si="223"/>
        <v>-0.24700568319162297</v>
      </c>
      <c r="F2407" s="2">
        <f t="shared" si="227"/>
        <v>-0.15783442275213783</v>
      </c>
      <c r="G2407" s="2">
        <f t="shared" si="225"/>
        <v>-8.9171260439485145E-2</v>
      </c>
      <c r="H2407" s="2" t="str">
        <f t="shared" si="226"/>
        <v>Hold</v>
      </c>
    </row>
    <row r="2408" spans="1:8" ht="13.5" x14ac:dyDescent="0.25">
      <c r="A2408" s="3">
        <f>TITRES_STAT!B2411</f>
        <v>45511</v>
      </c>
      <c r="B2408" s="6">
        <f>TITRES_STAT!D2411</f>
        <v>4.01</v>
      </c>
      <c r="C2408" s="2">
        <f t="shared" si="222"/>
        <v>3.6372812245597181</v>
      </c>
      <c r="D2408" s="2">
        <f t="shared" si="224"/>
        <v>3.8746227638370527</v>
      </c>
      <c r="E2408" s="2">
        <f t="shared" si="223"/>
        <v>-0.23734153927733459</v>
      </c>
      <c r="F2408" s="2">
        <f t="shared" si="227"/>
        <v>-0.17373584605717718</v>
      </c>
      <c r="G2408" s="2">
        <f t="shared" si="225"/>
        <v>-6.3605693220157411E-2</v>
      </c>
      <c r="H2408" s="2" t="str">
        <f t="shared" si="226"/>
        <v>Hold</v>
      </c>
    </row>
    <row r="2409" spans="1:8" ht="13.5" x14ac:dyDescent="0.25">
      <c r="A2409" s="3">
        <f>TITRES_STAT!B2412</f>
        <v>45512</v>
      </c>
      <c r="B2409" s="6">
        <f>TITRES_STAT!D2412</f>
        <v>4.01</v>
      </c>
      <c r="C2409" s="2">
        <f t="shared" si="222"/>
        <v>3.6776994977043769</v>
      </c>
      <c r="D2409" s="2">
        <f t="shared" si="224"/>
        <v>3.8846507072565304</v>
      </c>
      <c r="E2409" s="2">
        <f t="shared" si="223"/>
        <v>-0.20695120955215351</v>
      </c>
      <c r="F2409" s="2">
        <f t="shared" si="227"/>
        <v>-0.18037891875617246</v>
      </c>
      <c r="G2409" s="2">
        <f t="shared" si="225"/>
        <v>-2.6572290795981057E-2</v>
      </c>
      <c r="H2409" s="2" t="str">
        <f t="shared" si="226"/>
        <v>Hold</v>
      </c>
    </row>
    <row r="2410" spans="1:8" ht="13.5" x14ac:dyDescent="0.25">
      <c r="A2410" s="3">
        <f>TITRES_STAT!B2413</f>
        <v>45513</v>
      </c>
      <c r="B2410" s="6">
        <f>TITRES_STAT!D2413</f>
        <v>4.1900000000000004</v>
      </c>
      <c r="C2410" s="2">
        <f t="shared" si="222"/>
        <v>3.7211303442113959</v>
      </c>
      <c r="D2410" s="2">
        <f t="shared" si="224"/>
        <v>3.9072691733856759</v>
      </c>
      <c r="E2410" s="2">
        <f t="shared" si="223"/>
        <v>-0.18613882917428004</v>
      </c>
      <c r="F2410" s="2">
        <f t="shared" si="227"/>
        <v>-0.18153090083979398</v>
      </c>
      <c r="G2410" s="2">
        <f t="shared" si="225"/>
        <v>-4.6079283344860611E-3</v>
      </c>
      <c r="H2410" s="2" t="str">
        <f t="shared" si="226"/>
        <v>Hold</v>
      </c>
    </row>
    <row r="2411" spans="1:8" ht="13.5" x14ac:dyDescent="0.25">
      <c r="A2411" s="3">
        <f>TITRES_STAT!B2414</f>
        <v>45516</v>
      </c>
      <c r="B2411" s="6">
        <f>TITRES_STAT!D2414</f>
        <v>4.0999999999999996</v>
      </c>
      <c r="C2411" s="2">
        <f t="shared" si="222"/>
        <v>3.7794179835634889</v>
      </c>
      <c r="D2411" s="2">
        <f t="shared" si="224"/>
        <v>3.9215455309126632</v>
      </c>
      <c r="E2411" s="2">
        <f t="shared" si="223"/>
        <v>-0.14212754734917432</v>
      </c>
      <c r="F2411" s="2">
        <f t="shared" si="227"/>
        <v>-0.17365023014167008</v>
      </c>
      <c r="G2411" s="2">
        <f t="shared" si="225"/>
        <v>3.152268279249576E-2</v>
      </c>
      <c r="H2411" s="2" t="str">
        <f t="shared" si="226"/>
        <v>Sell</v>
      </c>
    </row>
    <row r="2412" spans="1:8" ht="13.5" x14ac:dyDescent="0.25">
      <c r="A2412" s="3">
        <f>TITRES_STAT!B2415</f>
        <v>45518</v>
      </c>
      <c r="B2412" s="6">
        <f>TITRES_STAT!D2415</f>
        <v>4.1100000000000003</v>
      </c>
      <c r="C2412" s="2">
        <f t="shared" si="222"/>
        <v>3.8410459860921828</v>
      </c>
      <c r="D2412" s="2">
        <f t="shared" si="224"/>
        <v>3.9355051212154288</v>
      </c>
      <c r="E2412" s="2">
        <f t="shared" si="223"/>
        <v>-9.4459135123245996E-2</v>
      </c>
      <c r="F2412" s="2">
        <f t="shared" si="227"/>
        <v>-0.15781201113798526</v>
      </c>
      <c r="G2412" s="2">
        <f t="shared" si="225"/>
        <v>6.3352876014739268E-2</v>
      </c>
      <c r="H2412" s="2" t="str">
        <f t="shared" si="226"/>
        <v>Sell</v>
      </c>
    </row>
    <row r="2413" spans="1:8" ht="13.5" x14ac:dyDescent="0.25">
      <c r="A2413" s="3">
        <f>TITRES_STAT!B2416</f>
        <v>45519</v>
      </c>
      <c r="B2413" s="6">
        <f>TITRES_STAT!D2416</f>
        <v>4.1900000000000004</v>
      </c>
      <c r="C2413" s="2">
        <f t="shared" si="222"/>
        <v>3.9039619882318468</v>
      </c>
      <c r="D2413" s="2">
        <f t="shared" si="224"/>
        <v>3.9543565937179901</v>
      </c>
      <c r="E2413" s="2">
        <f t="shared" si="223"/>
        <v>-5.0394605486143274E-2</v>
      </c>
      <c r="F2413" s="2">
        <f t="shared" si="227"/>
        <v>-0.13632853000761688</v>
      </c>
      <c r="G2413" s="2">
        <f t="shared" si="225"/>
        <v>8.5933924521473609E-2</v>
      </c>
      <c r="H2413" s="2" t="str">
        <f t="shared" si="226"/>
        <v>Sell</v>
      </c>
    </row>
    <row r="2414" spans="1:8" ht="13.5" x14ac:dyDescent="0.25">
      <c r="A2414" s="3">
        <f>TITRES_STAT!B2417</f>
        <v>45520</v>
      </c>
      <c r="B2414" s="6">
        <f>TITRES_STAT!D2417</f>
        <v>4.1900000000000004</v>
      </c>
      <c r="C2414" s="2">
        <f t="shared" si="222"/>
        <v>3.9571986054269472</v>
      </c>
      <c r="D2414" s="2">
        <f t="shared" si="224"/>
        <v>3.9718116608499905</v>
      </c>
      <c r="E2414" s="2">
        <f t="shared" si="223"/>
        <v>-1.4613055423043253E-2</v>
      </c>
      <c r="F2414" s="2">
        <f t="shared" si="227"/>
        <v>-0.11198543509070216</v>
      </c>
      <c r="G2414" s="2">
        <f t="shared" si="225"/>
        <v>9.7372379667658909E-2</v>
      </c>
      <c r="H2414" s="2" t="str">
        <f t="shared" si="226"/>
        <v>Sell</v>
      </c>
    </row>
    <row r="2415" spans="1:8" ht="13.5" x14ac:dyDescent="0.25">
      <c r="A2415" s="3">
        <f>TITRES_STAT!B2418</f>
        <v>45523</v>
      </c>
      <c r="B2415" s="6">
        <f>TITRES_STAT!D2418</f>
        <v>4.0999999999999996</v>
      </c>
      <c r="C2415" s="2">
        <f t="shared" si="222"/>
        <v>3.9868603584381859</v>
      </c>
      <c r="D2415" s="2">
        <f t="shared" si="224"/>
        <v>3.9813070933796211</v>
      </c>
      <c r="E2415" s="2">
        <f t="shared" si="223"/>
        <v>5.5532650585647936E-3</v>
      </c>
      <c r="F2415" s="2">
        <f t="shared" si="227"/>
        <v>-8.8477695060848779E-2</v>
      </c>
      <c r="G2415" s="2">
        <f t="shared" si="225"/>
        <v>9.4030960119413573E-2</v>
      </c>
      <c r="H2415" s="2" t="str">
        <f t="shared" si="226"/>
        <v>Sell</v>
      </c>
    </row>
    <row r="2416" spans="1:8" ht="13.5" x14ac:dyDescent="0.25">
      <c r="A2416" s="3">
        <f>TITRES_STAT!B2419</f>
        <v>45524</v>
      </c>
      <c r="B2416" s="6">
        <f>TITRES_STAT!D2419</f>
        <v>4.0999999999999996</v>
      </c>
      <c r="C2416" s="2">
        <f t="shared" si="222"/>
        <v>4.0181126109861571</v>
      </c>
      <c r="D2416" s="2">
        <f t="shared" si="224"/>
        <v>3.9900991605366865</v>
      </c>
      <c r="E2416" s="2">
        <f t="shared" si="223"/>
        <v>2.8013450449470678E-2</v>
      </c>
      <c r="F2416" s="2">
        <f t="shared" si="227"/>
        <v>-6.5179465958784891E-2</v>
      </c>
      <c r="G2416" s="2">
        <f t="shared" si="225"/>
        <v>9.3192916408255569E-2</v>
      </c>
      <c r="H2416" s="2" t="str">
        <f t="shared" si="226"/>
        <v>Sell</v>
      </c>
    </row>
    <row r="2417" spans="1:8" ht="13.5" x14ac:dyDescent="0.25">
      <c r="A2417" s="3">
        <f>TITRES_STAT!B2420</f>
        <v>45525</v>
      </c>
      <c r="B2417" s="6">
        <f>TITRES_STAT!D2420</f>
        <v>4.0999999999999996</v>
      </c>
      <c r="C2417" s="2">
        <f t="shared" si="222"/>
        <v>4.0445568246805941</v>
      </c>
      <c r="D2417" s="2">
        <f t="shared" si="224"/>
        <v>3.9982399634598949</v>
      </c>
      <c r="E2417" s="2">
        <f t="shared" si="223"/>
        <v>4.6316861220699224E-2</v>
      </c>
      <c r="F2417" s="2">
        <f t="shared" si="227"/>
        <v>-4.2880200522888066E-2</v>
      </c>
      <c r="G2417" s="2">
        <f t="shared" si="225"/>
        <v>8.9197061743587297E-2</v>
      </c>
      <c r="H2417" s="2" t="str">
        <f t="shared" si="226"/>
        <v>Sell</v>
      </c>
    </row>
    <row r="2418" spans="1:8" ht="13.5" x14ac:dyDescent="0.25">
      <c r="A2418" s="3">
        <f>TITRES_STAT!B2421</f>
        <v>45526</v>
      </c>
      <c r="B2418" s="6">
        <f>TITRES_STAT!D2421</f>
        <v>4.0999999999999996</v>
      </c>
      <c r="C2418" s="2">
        <f t="shared" si="222"/>
        <v>4.0392403901143492</v>
      </c>
      <c r="D2418" s="2">
        <f t="shared" si="224"/>
        <v>4.0057777439443472</v>
      </c>
      <c r="E2418" s="2">
        <f t="shared" si="223"/>
        <v>3.3462646170002053E-2</v>
      </c>
      <c r="F2418" s="2">
        <f t="shared" si="227"/>
        <v>-2.7611631184310044E-2</v>
      </c>
      <c r="G2418" s="2">
        <f t="shared" si="225"/>
        <v>6.1074277354312097E-2</v>
      </c>
      <c r="H2418" s="2" t="str">
        <f t="shared" si="226"/>
        <v>Sell</v>
      </c>
    </row>
    <row r="2419" spans="1:8" ht="13.5" x14ac:dyDescent="0.25">
      <c r="A2419" s="3">
        <f>TITRES_STAT!B2422</f>
        <v>45527</v>
      </c>
      <c r="B2419" s="6">
        <f>TITRES_STAT!D2422</f>
        <v>4.0999999999999996</v>
      </c>
      <c r="C2419" s="2">
        <f t="shared" si="222"/>
        <v>4.0347418685582959</v>
      </c>
      <c r="D2419" s="2">
        <f t="shared" si="224"/>
        <v>4.0127571703188396</v>
      </c>
      <c r="E2419" s="2">
        <f t="shared" si="223"/>
        <v>2.1984698239456257E-2</v>
      </c>
      <c r="F2419" s="2">
        <f t="shared" si="227"/>
        <v>-1.7692365299556784E-2</v>
      </c>
      <c r="G2419" s="2">
        <f t="shared" si="225"/>
        <v>3.9677063539013041E-2</v>
      </c>
      <c r="H2419" s="2" t="str">
        <f t="shared" si="226"/>
        <v>Sell</v>
      </c>
    </row>
    <row r="2420" spans="1:8" ht="13.5" x14ac:dyDescent="0.25">
      <c r="A2420" s="3">
        <f>TITRES_STAT!B2423</f>
        <v>45530</v>
      </c>
      <c r="B2420" s="6">
        <f>TITRES_STAT!D2423</f>
        <v>4.17</v>
      </c>
      <c r="C2420" s="2">
        <f t="shared" si="222"/>
        <v>4.0586277349339426</v>
      </c>
      <c r="D2420" s="2">
        <f t="shared" si="224"/>
        <v>4.0244047873322586</v>
      </c>
      <c r="E2420" s="2">
        <f t="shared" si="223"/>
        <v>3.4222947601683984E-2</v>
      </c>
      <c r="F2420" s="2">
        <f t="shared" si="227"/>
        <v>-7.309302719308631E-3</v>
      </c>
      <c r="G2420" s="2">
        <f t="shared" si="225"/>
        <v>4.1532250320992614E-2</v>
      </c>
      <c r="H2420" s="2" t="str">
        <f t="shared" si="226"/>
        <v>Sell</v>
      </c>
    </row>
    <row r="2421" spans="1:8" ht="13.5" x14ac:dyDescent="0.25">
      <c r="A2421" s="3">
        <f>TITRES_STAT!B2424</f>
        <v>45531</v>
      </c>
      <c r="B2421" s="6">
        <f>TITRES_STAT!D2424</f>
        <v>4.17</v>
      </c>
      <c r="C2421" s="2">
        <f t="shared" si="222"/>
        <v>4.0649926987902596</v>
      </c>
      <c r="D2421" s="2">
        <f t="shared" si="224"/>
        <v>4.0351896179002393</v>
      </c>
      <c r="E2421" s="2">
        <f t="shared" si="223"/>
        <v>2.9803080890020262E-2</v>
      </c>
      <c r="F2421" s="2">
        <f t="shared" si="227"/>
        <v>1.1317400255714781E-4</v>
      </c>
      <c r="G2421" s="2">
        <f t="shared" si="225"/>
        <v>2.9689906887463112E-2</v>
      </c>
      <c r="H2421" s="2" t="str">
        <f t="shared" si="226"/>
        <v>Sell</v>
      </c>
    </row>
    <row r="2422" spans="1:8" ht="13.5" x14ac:dyDescent="0.25">
      <c r="A2422" s="3">
        <f>TITRES_STAT!B2425</f>
        <v>45532</v>
      </c>
      <c r="B2422" s="6">
        <f>TITRES_STAT!D2425</f>
        <v>4.1500000000000004</v>
      </c>
      <c r="C2422" s="2">
        <f t="shared" si="222"/>
        <v>4.0719168989763732</v>
      </c>
      <c r="D2422" s="2">
        <f t="shared" si="224"/>
        <v>4.04369409064837</v>
      </c>
      <c r="E2422" s="2">
        <f t="shared" si="223"/>
        <v>2.8222808328003168E-2</v>
      </c>
      <c r="F2422" s="2">
        <f t="shared" si="227"/>
        <v>5.7351008676463523E-3</v>
      </c>
      <c r="G2422" s="2">
        <f t="shared" si="225"/>
        <v>2.2487707460356818E-2</v>
      </c>
      <c r="H2422" s="2" t="str">
        <f t="shared" si="226"/>
        <v>Sell</v>
      </c>
    </row>
    <row r="2423" spans="1:8" ht="13.5" x14ac:dyDescent="0.25">
      <c r="A2423" s="3">
        <f>TITRES_STAT!B2426</f>
        <v>45533</v>
      </c>
      <c r="B2423" s="6">
        <f>TITRES_STAT!D2426</f>
        <v>4.17</v>
      </c>
      <c r="C2423" s="2">
        <f t="shared" si="222"/>
        <v>4.0900835299030849</v>
      </c>
      <c r="D2423" s="2">
        <f t="shared" si="224"/>
        <v>4.0530500839336758</v>
      </c>
      <c r="E2423" s="2">
        <f t="shared" si="223"/>
        <v>3.7033445969409051E-2</v>
      </c>
      <c r="F2423" s="2">
        <f t="shared" si="227"/>
        <v>1.1994769887998892E-2</v>
      </c>
      <c r="G2423" s="2">
        <f t="shared" si="225"/>
        <v>2.5038676081410159E-2</v>
      </c>
      <c r="H2423" s="2" t="str">
        <f t="shared" si="226"/>
        <v>Sell</v>
      </c>
    </row>
    <row r="2424" spans="1:8" ht="13.5" x14ac:dyDescent="0.25">
      <c r="A2424" s="3">
        <f>TITRES_STAT!B2427</f>
        <v>45534</v>
      </c>
      <c r="B2424" s="6">
        <f>TITRES_STAT!D2427</f>
        <v>4.17</v>
      </c>
      <c r="C2424" s="2">
        <f t="shared" si="222"/>
        <v>4.1054552945333791</v>
      </c>
      <c r="D2424" s="2">
        <f t="shared" si="224"/>
        <v>4.0617130406793294</v>
      </c>
      <c r="E2424" s="2">
        <f t="shared" si="223"/>
        <v>4.3742253854049729E-2</v>
      </c>
      <c r="F2424" s="2">
        <f t="shared" si="227"/>
        <v>1.8344266681209059E-2</v>
      </c>
      <c r="G2424" s="2">
        <f t="shared" si="225"/>
        <v>2.5397987172840669E-2</v>
      </c>
      <c r="H2424" s="2" t="str">
        <f t="shared" si="226"/>
        <v>Sell</v>
      </c>
    </row>
    <row r="2425" spans="1:8" ht="13.5" x14ac:dyDescent="0.25">
      <c r="A2425" s="3">
        <f>TITRES_STAT!B2428</f>
        <v>45537</v>
      </c>
      <c r="B2425" s="6">
        <f>TITRES_STAT!D2428</f>
        <v>4.17</v>
      </c>
      <c r="C2425" s="2">
        <f t="shared" si="222"/>
        <v>4.1046160184513205</v>
      </c>
      <c r="D2425" s="2">
        <f t="shared" si="224"/>
        <v>4.0697342969253052</v>
      </c>
      <c r="E2425" s="2">
        <f t="shared" si="223"/>
        <v>3.4881721526015319E-2</v>
      </c>
      <c r="F2425" s="2">
        <f t="shared" si="227"/>
        <v>2.1651757650170311E-2</v>
      </c>
      <c r="G2425" s="2">
        <f t="shared" si="225"/>
        <v>1.3229963875845008E-2</v>
      </c>
      <c r="H2425" s="2" t="str">
        <f t="shared" si="226"/>
        <v>Sell</v>
      </c>
    </row>
    <row r="2426" spans="1:8" ht="13.5" x14ac:dyDescent="0.25">
      <c r="A2426" s="3">
        <f>TITRES_STAT!B2429</f>
        <v>45538</v>
      </c>
      <c r="B2426" s="6">
        <f>TITRES_STAT!D2429</f>
        <v>4.16</v>
      </c>
      <c r="C2426" s="2">
        <f t="shared" si="222"/>
        <v>4.1039058617665019</v>
      </c>
      <c r="D2426" s="2">
        <f t="shared" si="224"/>
        <v>4.0764206453012086</v>
      </c>
      <c r="E2426" s="2">
        <f t="shared" si="223"/>
        <v>2.7485216465293227E-2</v>
      </c>
      <c r="F2426" s="2">
        <f t="shared" si="227"/>
        <v>2.2818449413194896E-2</v>
      </c>
      <c r="G2426" s="2">
        <f t="shared" si="225"/>
        <v>4.6667670520983313E-3</v>
      </c>
      <c r="H2426" s="2" t="str">
        <f t="shared" si="226"/>
        <v>Sell</v>
      </c>
    </row>
    <row r="2427" spans="1:8" ht="13.5" x14ac:dyDescent="0.25">
      <c r="A2427" s="3">
        <f>TITRES_STAT!B2430</f>
        <v>45539</v>
      </c>
      <c r="B2427" s="6">
        <f>TITRES_STAT!D2430</f>
        <v>4.1500000000000004</v>
      </c>
      <c r="C2427" s="2">
        <f t="shared" si="222"/>
        <v>4.1033049599562705</v>
      </c>
      <c r="D2427" s="2">
        <f t="shared" si="224"/>
        <v>4.08187096787149</v>
      </c>
      <c r="E2427" s="2">
        <f t="shared" si="223"/>
        <v>2.1433992084780584E-2</v>
      </c>
      <c r="F2427" s="2">
        <f t="shared" si="227"/>
        <v>2.2541557947512034E-2</v>
      </c>
      <c r="G2427" s="2">
        <f t="shared" si="225"/>
        <v>-1.1075658627314501E-3</v>
      </c>
      <c r="H2427" s="2" t="str">
        <f t="shared" si="226"/>
        <v>Hold</v>
      </c>
    </row>
    <row r="2428" spans="1:8" ht="13.5" x14ac:dyDescent="0.25">
      <c r="A2428" s="3">
        <f>TITRES_STAT!B2431</f>
        <v>45540</v>
      </c>
      <c r="B2428" s="6">
        <f>TITRES_STAT!D2431</f>
        <v>4.17</v>
      </c>
      <c r="C2428" s="2">
        <f t="shared" si="222"/>
        <v>4.1027965045783823</v>
      </c>
      <c r="D2428" s="2">
        <f t="shared" si="224"/>
        <v>4.0883990443254534</v>
      </c>
      <c r="E2428" s="2">
        <f t="shared" si="223"/>
        <v>1.4397460252928873E-2</v>
      </c>
      <c r="F2428" s="2">
        <f t="shared" si="227"/>
        <v>2.0912738408595404E-2</v>
      </c>
      <c r="G2428" s="2">
        <f t="shared" si="225"/>
        <v>-6.5152781556665311E-3</v>
      </c>
      <c r="H2428" s="2" t="str">
        <f t="shared" si="226"/>
        <v>Hold</v>
      </c>
    </row>
    <row r="2429" spans="1:8" ht="13.5" x14ac:dyDescent="0.25">
      <c r="A2429" s="3">
        <f>TITRES_STAT!B2432</f>
        <v>45541</v>
      </c>
      <c r="B2429" s="6">
        <f>TITRES_STAT!D2432</f>
        <v>4.17</v>
      </c>
      <c r="C2429" s="2">
        <f t="shared" si="222"/>
        <v>4.102366273104785</v>
      </c>
      <c r="D2429" s="2">
        <f t="shared" si="224"/>
        <v>4.094443559560605</v>
      </c>
      <c r="E2429" s="2">
        <f t="shared" si="223"/>
        <v>7.922713544179949E-3</v>
      </c>
      <c r="F2429" s="2">
        <f t="shared" si="227"/>
        <v>1.8314733435712317E-2</v>
      </c>
      <c r="G2429" s="2">
        <f t="shared" si="225"/>
        <v>-1.0392019891532368E-2</v>
      </c>
      <c r="H2429" s="2" t="str">
        <f t="shared" si="226"/>
        <v>Hold</v>
      </c>
    </row>
    <row r="2430" spans="1:8" ht="13.5" x14ac:dyDescent="0.25">
      <c r="A2430" s="3">
        <f>TITRES_STAT!B2433</f>
        <v>45544</v>
      </c>
      <c r="B2430" s="6">
        <f>TITRES_STAT!D2433</f>
        <v>4.17</v>
      </c>
      <c r="C2430" s="2">
        <f t="shared" si="222"/>
        <v>4.1127714618578954</v>
      </c>
      <c r="D2430" s="2">
        <f t="shared" si="224"/>
        <v>4.1000403329264863</v>
      </c>
      <c r="E2430" s="2">
        <f t="shared" si="223"/>
        <v>1.2731128931409152E-2</v>
      </c>
      <c r="F2430" s="2">
        <f t="shared" si="227"/>
        <v>1.7198012534851682E-2</v>
      </c>
      <c r="G2430" s="2">
        <f t="shared" si="225"/>
        <v>-4.4668836034425299E-3</v>
      </c>
      <c r="H2430" s="2" t="str">
        <f t="shared" si="226"/>
        <v>Hold</v>
      </c>
    </row>
    <row r="2431" spans="1:8" ht="13.5" x14ac:dyDescent="0.25">
      <c r="A2431" s="3">
        <f>TITRES_STAT!B2434</f>
        <v>45545</v>
      </c>
      <c r="B2431" s="6">
        <f>TITRES_STAT!D2434</f>
        <v>4.17</v>
      </c>
      <c r="C2431" s="2">
        <f t="shared" si="222"/>
        <v>4.1215758523412962</v>
      </c>
      <c r="D2431" s="2">
        <f t="shared" si="224"/>
        <v>4.1052225304874872</v>
      </c>
      <c r="E2431" s="2">
        <f t="shared" si="223"/>
        <v>1.6353321853809E-2</v>
      </c>
      <c r="F2431" s="2">
        <f t="shared" si="227"/>
        <v>1.7029074398643148E-2</v>
      </c>
      <c r="G2431" s="2">
        <f t="shared" si="225"/>
        <v>-6.7575254483414823E-4</v>
      </c>
      <c r="H2431" s="2" t="str">
        <f t="shared" si="226"/>
        <v>Hold</v>
      </c>
    </row>
    <row r="2432" spans="1:8" ht="13.5" x14ac:dyDescent="0.25">
      <c r="A2432" s="3">
        <f>TITRES_STAT!B2435</f>
        <v>45546</v>
      </c>
      <c r="B2432" s="6">
        <f>TITRES_STAT!D2435</f>
        <v>4</v>
      </c>
      <c r="C2432" s="2">
        <f t="shared" si="222"/>
        <v>4.1259487981349432</v>
      </c>
      <c r="D2432" s="2">
        <f t="shared" si="224"/>
        <v>4.097428268969896</v>
      </c>
      <c r="E2432" s="2">
        <f t="shared" si="223"/>
        <v>2.8520529165047215E-2</v>
      </c>
      <c r="F2432" s="2">
        <f t="shared" si="227"/>
        <v>1.9327365351923961E-2</v>
      </c>
      <c r="G2432" s="2">
        <f t="shared" si="225"/>
        <v>9.1931638131232535E-3</v>
      </c>
      <c r="H2432" s="2" t="str">
        <f t="shared" si="226"/>
        <v>Sell</v>
      </c>
    </row>
    <row r="2433" spans="1:8" ht="13.5" x14ac:dyDescent="0.25">
      <c r="A2433" s="3">
        <f>TITRES_STAT!B2436</f>
        <v>45547</v>
      </c>
      <c r="B2433" s="6">
        <f>TITRES_STAT!D2436</f>
        <v>4.1500000000000004</v>
      </c>
      <c r="C2433" s="2">
        <f t="shared" si="222"/>
        <v>4.1327259061141826</v>
      </c>
      <c r="D2433" s="2">
        <f t="shared" si="224"/>
        <v>4.1013224712684222</v>
      </c>
      <c r="E2433" s="2">
        <f t="shared" si="223"/>
        <v>3.1403434845760358E-2</v>
      </c>
      <c r="F2433" s="2">
        <f t="shared" si="227"/>
        <v>2.1742579250691244E-2</v>
      </c>
      <c r="G2433" s="2">
        <f t="shared" si="225"/>
        <v>9.660855595069115E-3</v>
      </c>
      <c r="H2433" s="2" t="str">
        <f t="shared" si="226"/>
        <v>Sell</v>
      </c>
    </row>
    <row r="2434" spans="1:8" ht="13.5" x14ac:dyDescent="0.25">
      <c r="A2434" s="3">
        <f>TITRES_STAT!B2437</f>
        <v>45548</v>
      </c>
      <c r="B2434" s="6">
        <f>TITRES_STAT!D2437</f>
        <v>4</v>
      </c>
      <c r="C2434" s="2">
        <f t="shared" si="222"/>
        <v>4.1384603820966159</v>
      </c>
      <c r="D2434" s="2">
        <f t="shared" si="224"/>
        <v>4.0938171030263169</v>
      </c>
      <c r="E2434" s="2">
        <f t="shared" si="223"/>
        <v>4.464327907029908E-2</v>
      </c>
      <c r="F2434" s="2">
        <f t="shared" si="227"/>
        <v>2.6322719214612812E-2</v>
      </c>
      <c r="G2434" s="2">
        <f t="shared" si="225"/>
        <v>1.8320559855686269E-2</v>
      </c>
      <c r="H2434" s="2" t="str">
        <f t="shared" si="226"/>
        <v>Sell</v>
      </c>
    </row>
    <row r="2435" spans="1:8" ht="13.5" x14ac:dyDescent="0.25">
      <c r="A2435" s="3">
        <f>TITRES_STAT!B2438</f>
        <v>45551</v>
      </c>
      <c r="B2435" s="6">
        <f>TITRES_STAT!D2438</f>
        <v>4</v>
      </c>
      <c r="C2435" s="2">
        <f t="shared" si="222"/>
        <v>4.1433126310048287</v>
      </c>
      <c r="D2435" s="2">
        <f t="shared" si="224"/>
        <v>4.0868676879873309</v>
      </c>
      <c r="E2435" s="2">
        <f t="shared" si="223"/>
        <v>5.6444943017497806E-2</v>
      </c>
      <c r="F2435" s="2">
        <f t="shared" si="227"/>
        <v>3.2347163975189816E-2</v>
      </c>
      <c r="G2435" s="2">
        <f t="shared" si="225"/>
        <v>2.409777904230799E-2</v>
      </c>
      <c r="H2435" s="2" t="str">
        <f t="shared" si="226"/>
        <v>Sell</v>
      </c>
    </row>
    <row r="2436" spans="1:8" ht="13.5" x14ac:dyDescent="0.25">
      <c r="A2436" s="3">
        <f>TITRES_STAT!B2439</f>
        <v>45552</v>
      </c>
      <c r="B2436" s="6">
        <f>TITRES_STAT!D2439</f>
        <v>4</v>
      </c>
      <c r="C2436" s="2">
        <f t="shared" si="222"/>
        <v>4.1458799185425477</v>
      </c>
      <c r="D2436" s="2">
        <f t="shared" si="224"/>
        <v>4.0804330444327137</v>
      </c>
      <c r="E2436" s="2">
        <f t="shared" si="223"/>
        <v>6.5446874109833963E-2</v>
      </c>
      <c r="F2436" s="2">
        <f t="shared" si="227"/>
        <v>3.8967106002118647E-2</v>
      </c>
      <c r="G2436" s="2">
        <f t="shared" si="225"/>
        <v>2.6479768107715317E-2</v>
      </c>
      <c r="H2436" s="2" t="str">
        <f t="shared" si="226"/>
        <v>Sell</v>
      </c>
    </row>
    <row r="2437" spans="1:8" ht="13.5" x14ac:dyDescent="0.25">
      <c r="A2437" s="3">
        <f>TITRES_STAT!B2440</f>
        <v>45553</v>
      </c>
      <c r="B2437" s="6">
        <f>TITRES_STAT!D2440</f>
        <v>4.09</v>
      </c>
      <c r="C2437" s="2">
        <f t="shared" si="222"/>
        <v>4.1465137772283098</v>
      </c>
      <c r="D2437" s="2">
        <f t="shared" si="224"/>
        <v>4.0811417078080678</v>
      </c>
      <c r="E2437" s="2">
        <f t="shared" si="223"/>
        <v>6.5372069420241985E-2</v>
      </c>
      <c r="F2437" s="2">
        <f t="shared" si="227"/>
        <v>4.4248098685743316E-2</v>
      </c>
      <c r="G2437" s="2">
        <f t="shared" si="225"/>
        <v>2.1123970734498669E-2</v>
      </c>
      <c r="H2437" s="2" t="str">
        <f t="shared" si="226"/>
        <v>Sell</v>
      </c>
    </row>
    <row r="2438" spans="1:8" ht="13.5" x14ac:dyDescent="0.25">
      <c r="A2438" s="3">
        <f>TITRES_STAT!B2441</f>
        <v>45554</v>
      </c>
      <c r="B2438" s="6">
        <f>TITRES_STAT!D2441</f>
        <v>4.09</v>
      </c>
      <c r="C2438" s="2">
        <f t="shared" si="222"/>
        <v>4.1501270422701086</v>
      </c>
      <c r="D2438" s="2">
        <f t="shared" si="224"/>
        <v>4.0817978776000627</v>
      </c>
      <c r="E2438" s="2">
        <f t="shared" si="223"/>
        <v>6.8329164670045905E-2</v>
      </c>
      <c r="F2438" s="2">
        <f t="shared" si="227"/>
        <v>4.9064311882603837E-2</v>
      </c>
      <c r="G2438" s="2">
        <f t="shared" si="225"/>
        <v>1.9264852787442069E-2</v>
      </c>
      <c r="H2438" s="2" t="str">
        <f t="shared" si="226"/>
        <v>Sell</v>
      </c>
    </row>
    <row r="2439" spans="1:8" ht="13.5" x14ac:dyDescent="0.25">
      <c r="A2439" s="3">
        <f>TITRES_STAT!B2442</f>
        <v>45555</v>
      </c>
      <c r="B2439" s="6">
        <f>TITRES_STAT!D2442</f>
        <v>4.09</v>
      </c>
      <c r="C2439" s="2">
        <f t="shared" si="222"/>
        <v>4.1531844203823995</v>
      </c>
      <c r="D2439" s="2">
        <f t="shared" si="224"/>
        <v>4.0824054422222806</v>
      </c>
      <c r="E2439" s="2">
        <f t="shared" si="223"/>
        <v>7.0778978160118911E-2</v>
      </c>
      <c r="F2439" s="2">
        <f t="shared" si="227"/>
        <v>5.3407245138106851E-2</v>
      </c>
      <c r="G2439" s="2">
        <f t="shared" si="225"/>
        <v>1.7371733022012059E-2</v>
      </c>
      <c r="H2439" s="2" t="str">
        <f t="shared" si="226"/>
        <v>Sell</v>
      </c>
    </row>
    <row r="2440" spans="1:8" ht="13.5" x14ac:dyDescent="0.25">
      <c r="A2440" s="3">
        <f>TITRES_STAT!B2443</f>
        <v>45558</v>
      </c>
      <c r="B2440" s="6">
        <f>TITRES_STAT!D2443</f>
        <v>4.07</v>
      </c>
      <c r="C2440" s="2">
        <f t="shared" si="222"/>
        <v>4.1557714326312611</v>
      </c>
      <c r="D2440" s="2">
        <f t="shared" si="224"/>
        <v>4.0814865205761857</v>
      </c>
      <c r="E2440" s="2">
        <f t="shared" si="223"/>
        <v>7.428491205507548E-2</v>
      </c>
      <c r="F2440" s="2">
        <f t="shared" si="227"/>
        <v>5.758277852150058E-2</v>
      </c>
      <c r="G2440" s="2">
        <f t="shared" si="225"/>
        <v>1.67021335335749E-2</v>
      </c>
      <c r="H2440" s="2" t="str">
        <f t="shared" si="226"/>
        <v>Sell</v>
      </c>
    </row>
    <row r="2441" spans="1:8" ht="13.5" x14ac:dyDescent="0.25">
      <c r="A2441" s="3">
        <f>TITRES_STAT!B2444</f>
        <v>45559</v>
      </c>
      <c r="B2441" s="6">
        <f>TITRES_STAT!D2444</f>
        <v>4.1500000000000004</v>
      </c>
      <c r="C2441" s="2">
        <f t="shared" si="222"/>
        <v>4.1579604429956829</v>
      </c>
      <c r="D2441" s="2">
        <f t="shared" si="224"/>
        <v>4.0865615931260981</v>
      </c>
      <c r="E2441" s="2">
        <f t="shared" si="223"/>
        <v>7.139884986958478E-2</v>
      </c>
      <c r="F2441" s="2">
        <f t="shared" si="227"/>
        <v>6.0345992791117423E-2</v>
      </c>
      <c r="G2441" s="2">
        <f t="shared" si="225"/>
        <v>1.1052857078467357E-2</v>
      </c>
      <c r="H2441" s="2" t="str">
        <f t="shared" si="226"/>
        <v>Sell</v>
      </c>
    </row>
    <row r="2442" spans="1:8" ht="13.5" x14ac:dyDescent="0.25">
      <c r="A2442" s="3">
        <f>TITRES_STAT!B2445</f>
        <v>45560</v>
      </c>
      <c r="B2442" s="6">
        <f>TITRES_STAT!D2445</f>
        <v>4.1900000000000004</v>
      </c>
      <c r="C2442" s="2">
        <f t="shared" si="222"/>
        <v>4.1336588363809623</v>
      </c>
      <c r="D2442" s="2">
        <f t="shared" si="224"/>
        <v>4.0942236973389798</v>
      </c>
      <c r="E2442" s="2">
        <f t="shared" si="223"/>
        <v>3.9435139041982481E-2</v>
      </c>
      <c r="F2442" s="2">
        <f t="shared" si="227"/>
        <v>5.6163822041290432E-2</v>
      </c>
      <c r="G2442" s="2">
        <f t="shared" si="225"/>
        <v>-1.6728682999307951E-2</v>
      </c>
      <c r="H2442" s="2" t="str">
        <f t="shared" si="226"/>
        <v>Hold</v>
      </c>
    </row>
    <row r="2443" spans="1:8" ht="13.5" x14ac:dyDescent="0.25">
      <c r="A2443" s="3">
        <f>TITRES_STAT!B2446</f>
        <v>45561</v>
      </c>
      <c r="B2443" s="6">
        <f>TITRES_STAT!D2446</f>
        <v>4.1900000000000004</v>
      </c>
      <c r="C2443" s="2">
        <f t="shared" si="222"/>
        <v>4.1361728615531224</v>
      </c>
      <c r="D2443" s="2">
        <f t="shared" si="224"/>
        <v>4.101318238276833</v>
      </c>
      <c r="E2443" s="2">
        <f t="shared" si="223"/>
        <v>3.4854623276289409E-2</v>
      </c>
      <c r="F2443" s="2">
        <f t="shared" si="227"/>
        <v>5.1901982288290224E-2</v>
      </c>
      <c r="G2443" s="2">
        <f t="shared" si="225"/>
        <v>-1.7047359012000815E-2</v>
      </c>
      <c r="H2443" s="2" t="str">
        <f t="shared" si="226"/>
        <v>Hold</v>
      </c>
    </row>
    <row r="2444" spans="1:8" ht="13.5" x14ac:dyDescent="0.25">
      <c r="A2444" s="3">
        <f>TITRES_STAT!B2447</f>
        <v>45562</v>
      </c>
      <c r="B2444" s="6">
        <f>TITRES_STAT!D2447</f>
        <v>4.3499999999999996</v>
      </c>
      <c r="C2444" s="2">
        <f t="shared" si="222"/>
        <v>4.1152231905449499</v>
      </c>
      <c r="D2444" s="2">
        <f t="shared" si="224"/>
        <v>4.119739109515586</v>
      </c>
      <c r="E2444" s="2">
        <f t="shared" si="223"/>
        <v>-4.5159189706360792E-3</v>
      </c>
      <c r="F2444" s="2">
        <f t="shared" si="227"/>
        <v>4.0618402036504964E-2</v>
      </c>
      <c r="G2444" s="2">
        <f t="shared" si="225"/>
        <v>-4.5134321007141043E-2</v>
      </c>
      <c r="H2444" s="2" t="str">
        <f t="shared" si="226"/>
        <v>Hold</v>
      </c>
    </row>
    <row r="2445" spans="1:8" ht="13.5" x14ac:dyDescent="0.25">
      <c r="A2445" s="3">
        <f>TITRES_STAT!B2448</f>
        <v>45565</v>
      </c>
      <c r="B2445" s="6">
        <f>TITRES_STAT!D2448</f>
        <v>4.16</v>
      </c>
      <c r="C2445" s="2">
        <f t="shared" si="222"/>
        <v>4.0974965458457273</v>
      </c>
      <c r="D2445" s="2">
        <f t="shared" si="224"/>
        <v>4.1227213976996167</v>
      </c>
      <c r="E2445" s="2">
        <f t="shared" si="223"/>
        <v>-2.5224851853889341E-2</v>
      </c>
      <c r="F2445" s="2">
        <f t="shared" si="227"/>
        <v>2.7449751258426101E-2</v>
      </c>
      <c r="G2445" s="2">
        <f t="shared" si="225"/>
        <v>-5.2674603112315442E-2</v>
      </c>
      <c r="H2445" s="2" t="str">
        <f t="shared" si="226"/>
        <v>Hold</v>
      </c>
    </row>
    <row r="2446" spans="1:8" ht="13.5" x14ac:dyDescent="0.25">
      <c r="A2446" s="3">
        <f>TITRES_STAT!B2449</f>
        <v>45566</v>
      </c>
      <c r="B2446" s="6">
        <f>TITRES_STAT!D2449</f>
        <v>4.18</v>
      </c>
      <c r="C2446" s="2">
        <f t="shared" si="222"/>
        <v>4.082497077254077</v>
      </c>
      <c r="D2446" s="2">
        <f t="shared" si="224"/>
        <v>4.1269642571292744</v>
      </c>
      <c r="E2446" s="2">
        <f t="shared" si="223"/>
        <v>-4.4467179875197438E-2</v>
      </c>
      <c r="F2446" s="2">
        <f t="shared" si="227"/>
        <v>1.3066365031701395E-2</v>
      </c>
      <c r="G2446" s="2">
        <f t="shared" si="225"/>
        <v>-5.7533544906898833E-2</v>
      </c>
      <c r="H2446" s="2" t="str">
        <f t="shared" si="226"/>
        <v>Hold</v>
      </c>
    </row>
    <row r="2447" spans="1:8" ht="13.5" x14ac:dyDescent="0.25">
      <c r="A2447" s="3">
        <f>TITRES_STAT!B2450</f>
        <v>45567</v>
      </c>
      <c r="B2447" s="6">
        <f>TITRES_STAT!D2450</f>
        <v>4.2</v>
      </c>
      <c r="C2447" s="2">
        <f t="shared" ref="C2447:C2510" si="228">$C$4*B2437+C2446*(1-$C$4)</f>
        <v>4.0836513730611417</v>
      </c>
      <c r="D2447" s="2">
        <f t="shared" si="224"/>
        <v>4.1323743121567356</v>
      </c>
      <c r="E2447" s="2">
        <f t="shared" si="223"/>
        <v>-4.8722939095593887E-2</v>
      </c>
      <c r="F2447" s="2">
        <f t="shared" si="227"/>
        <v>7.0850420624233787E-4</v>
      </c>
      <c r="G2447" s="2">
        <f t="shared" si="225"/>
        <v>-4.9431443301836228E-2</v>
      </c>
      <c r="H2447" s="2" t="str">
        <f t="shared" si="226"/>
        <v>Hold</v>
      </c>
    </row>
    <row r="2448" spans="1:8" ht="13.5" x14ac:dyDescent="0.25">
      <c r="A2448" s="3">
        <f>TITRES_STAT!B2451</f>
        <v>45568</v>
      </c>
      <c r="B2448" s="6">
        <f>TITRES_STAT!D2451</f>
        <v>4.34</v>
      </c>
      <c r="C2448" s="2">
        <f t="shared" si="228"/>
        <v>4.0846280848978891</v>
      </c>
      <c r="D2448" s="2">
        <f t="shared" si="224"/>
        <v>4.1477539927377185</v>
      </c>
      <c r="E2448" s="2">
        <f t="shared" si="223"/>
        <v>-6.3125907839829409E-2</v>
      </c>
      <c r="F2448" s="2">
        <f t="shared" si="227"/>
        <v>-1.2058378202972012E-2</v>
      </c>
      <c r="G2448" s="2">
        <f t="shared" si="225"/>
        <v>-5.1067529636857401E-2</v>
      </c>
      <c r="H2448" s="2" t="str">
        <f t="shared" si="226"/>
        <v>Hold</v>
      </c>
    </row>
    <row r="2449" spans="1:8" ht="13.5" x14ac:dyDescent="0.25">
      <c r="A2449" s="3">
        <f>TITRES_STAT!B2452</f>
        <v>45569</v>
      </c>
      <c r="B2449" s="6">
        <f>TITRES_STAT!D2452</f>
        <v>4.1500000000000004</v>
      </c>
      <c r="C2449" s="2">
        <f t="shared" si="228"/>
        <v>4.0854545333751373</v>
      </c>
      <c r="D2449" s="2">
        <f t="shared" si="224"/>
        <v>4.147920363646036</v>
      </c>
      <c r="E2449" s="2">
        <f t="shared" si="223"/>
        <v>-6.2465830270898692E-2</v>
      </c>
      <c r="F2449" s="2">
        <f t="shared" si="227"/>
        <v>-2.2139868616557347E-2</v>
      </c>
      <c r="G2449" s="2">
        <f t="shared" si="225"/>
        <v>-4.0325961654341345E-2</v>
      </c>
      <c r="H2449" s="2" t="str">
        <f t="shared" si="226"/>
        <v>Hold</v>
      </c>
    </row>
    <row r="2450" spans="1:8" ht="13.5" x14ac:dyDescent="0.25">
      <c r="A2450" s="3">
        <f>TITRES_STAT!B2453</f>
        <v>45572</v>
      </c>
      <c r="B2450" s="6">
        <f>TITRES_STAT!D2453</f>
        <v>4</v>
      </c>
      <c r="C2450" s="2">
        <f t="shared" si="228"/>
        <v>4.0830769128558853</v>
      </c>
      <c r="D2450" s="2">
        <f t="shared" si="224"/>
        <v>4.1369632996722556</v>
      </c>
      <c r="E2450" s="2">
        <f t="shared" si="223"/>
        <v>-5.3886386816370369E-2</v>
      </c>
      <c r="F2450" s="2">
        <f t="shared" si="227"/>
        <v>-2.8489172256519951E-2</v>
      </c>
      <c r="G2450" s="2">
        <f t="shared" si="225"/>
        <v>-2.5397214559850417E-2</v>
      </c>
      <c r="H2450" s="2" t="str">
        <f t="shared" si="226"/>
        <v>Hold</v>
      </c>
    </row>
    <row r="2451" spans="1:8" ht="13.5" x14ac:dyDescent="0.25">
      <c r="A2451" s="3">
        <f>TITRES_STAT!B2454</f>
        <v>45573</v>
      </c>
      <c r="B2451" s="6">
        <f>TITRES_STAT!D2454</f>
        <v>4.1399999999999997</v>
      </c>
      <c r="C2451" s="2">
        <f t="shared" si="228"/>
        <v>4.0933727724165188</v>
      </c>
      <c r="D2451" s="2">
        <f t="shared" si="224"/>
        <v>4.1371882404372737</v>
      </c>
      <c r="E2451" s="2">
        <f t="shared" si="223"/>
        <v>-4.3815468020754977E-2</v>
      </c>
      <c r="F2451" s="2">
        <f t="shared" si="227"/>
        <v>-3.1554431409366958E-2</v>
      </c>
      <c r="G2451" s="2">
        <f t="shared" si="225"/>
        <v>-1.226103661138802E-2</v>
      </c>
      <c r="H2451" s="2" t="str">
        <f t="shared" si="226"/>
        <v>Hold</v>
      </c>
    </row>
    <row r="2452" spans="1:8" ht="13.5" x14ac:dyDescent="0.25">
      <c r="A2452" s="3">
        <f>TITRES_STAT!B2455</f>
        <v>45574</v>
      </c>
      <c r="B2452" s="6">
        <f>TITRES_STAT!D2455</f>
        <v>4.25</v>
      </c>
      <c r="C2452" s="2">
        <f t="shared" si="228"/>
        <v>4.1082384997370545</v>
      </c>
      <c r="D2452" s="2">
        <f t="shared" si="224"/>
        <v>4.1455446670715492</v>
      </c>
      <c r="E2452" s="2">
        <f t="shared" si="223"/>
        <v>-3.7306167334494766E-2</v>
      </c>
      <c r="F2452" s="2">
        <f t="shared" si="227"/>
        <v>-3.2704778594392518E-2</v>
      </c>
      <c r="G2452" s="2">
        <f t="shared" si="225"/>
        <v>-4.6013887401022482E-3</v>
      </c>
      <c r="H2452" s="2" t="str">
        <f t="shared" si="226"/>
        <v>Hold</v>
      </c>
    </row>
    <row r="2453" spans="1:8" ht="13.5" x14ac:dyDescent="0.25">
      <c r="A2453" s="3">
        <f>TITRES_STAT!B2456</f>
        <v>45575</v>
      </c>
      <c r="B2453" s="6">
        <f>TITRES_STAT!D2456</f>
        <v>4.38</v>
      </c>
      <c r="C2453" s="2">
        <f t="shared" si="228"/>
        <v>4.1208171920851999</v>
      </c>
      <c r="D2453" s="2">
        <f t="shared" si="224"/>
        <v>4.1629117287699531</v>
      </c>
      <c r="E2453" s="2">
        <f t="shared" si="223"/>
        <v>-4.2094536684753159E-2</v>
      </c>
      <c r="F2453" s="2">
        <f t="shared" si="227"/>
        <v>-3.4582730212464649E-2</v>
      </c>
      <c r="G2453" s="2">
        <f t="shared" si="225"/>
        <v>-7.5118064722885097E-3</v>
      </c>
      <c r="H2453" s="2" t="str">
        <f t="shared" si="226"/>
        <v>Hold</v>
      </c>
    </row>
    <row r="2454" spans="1:8" ht="13.5" x14ac:dyDescent="0.25">
      <c r="A2454" s="3">
        <f>TITRES_STAT!B2457</f>
        <v>45576</v>
      </c>
      <c r="B2454" s="6">
        <f>TITRES_STAT!D2457</f>
        <v>4.3899999999999997</v>
      </c>
      <c r="C2454" s="2">
        <f t="shared" si="228"/>
        <v>4.1560760856105539</v>
      </c>
      <c r="D2454" s="2">
        <f t="shared" si="224"/>
        <v>4.1797330821944012</v>
      </c>
      <c r="E2454" s="2">
        <f t="shared" si="223"/>
        <v>-2.3656996583847345E-2</v>
      </c>
      <c r="F2454" s="2">
        <f t="shared" si="227"/>
        <v>-3.239758348674119E-2</v>
      </c>
      <c r="G2454" s="2">
        <f t="shared" si="225"/>
        <v>8.7405869028938446E-3</v>
      </c>
      <c r="H2454" s="2" t="str">
        <f t="shared" si="226"/>
        <v>Sell</v>
      </c>
    </row>
    <row r="2455" spans="1:8" ht="13.5" x14ac:dyDescent="0.25">
      <c r="A2455" s="3">
        <f>TITRES_STAT!B2458</f>
        <v>45579</v>
      </c>
      <c r="B2455" s="6">
        <f>TITRES_STAT!D2458</f>
        <v>4.3899999999999997</v>
      </c>
      <c r="C2455" s="2">
        <f t="shared" si="228"/>
        <v>4.1566797647473912</v>
      </c>
      <c r="D2455" s="2">
        <f t="shared" si="224"/>
        <v>4.1953084094392601</v>
      </c>
      <c r="E2455" s="2">
        <f t="shared" si="223"/>
        <v>-3.8628644691868885E-2</v>
      </c>
      <c r="F2455" s="2">
        <f t="shared" si="227"/>
        <v>-3.3643795727766733E-2</v>
      </c>
      <c r="G2455" s="2">
        <f t="shared" si="225"/>
        <v>-4.9848489641021523E-3</v>
      </c>
      <c r="H2455" s="2" t="str">
        <f t="shared" si="226"/>
        <v>Hold</v>
      </c>
    </row>
    <row r="2456" spans="1:8" ht="13.5" x14ac:dyDescent="0.25">
      <c r="A2456" s="3">
        <f>TITRES_STAT!B2459</f>
        <v>45581</v>
      </c>
      <c r="B2456" s="6">
        <f>TITRES_STAT!D2459</f>
        <v>4.2</v>
      </c>
      <c r="C2456" s="2">
        <f t="shared" si="228"/>
        <v>4.1602674932477921</v>
      </c>
      <c r="D2456" s="2">
        <f t="shared" si="224"/>
        <v>4.1956559346659814</v>
      </c>
      <c r="E2456" s="2">
        <f t="shared" si="223"/>
        <v>-3.5388441418189309E-2</v>
      </c>
      <c r="F2456" s="2">
        <f t="shared" si="227"/>
        <v>-3.3992724865851254E-2</v>
      </c>
      <c r="G2456" s="2">
        <f t="shared" si="225"/>
        <v>-1.3957165523380555E-3</v>
      </c>
      <c r="H2456" s="2" t="str">
        <f t="shared" si="226"/>
        <v>Hold</v>
      </c>
    </row>
    <row r="2457" spans="1:8" ht="13.5" x14ac:dyDescent="0.25">
      <c r="A2457" s="3">
        <f>TITRES_STAT!B2460</f>
        <v>45582</v>
      </c>
      <c r="B2457" s="6">
        <f>TITRES_STAT!D2460</f>
        <v>4.38</v>
      </c>
      <c r="C2457" s="2">
        <f t="shared" si="228"/>
        <v>4.166380186594286</v>
      </c>
      <c r="D2457" s="2">
        <f t="shared" si="224"/>
        <v>4.2093110506166491</v>
      </c>
      <c r="E2457" s="2">
        <f t="shared" si="223"/>
        <v>-4.2930864022363124E-2</v>
      </c>
      <c r="F2457" s="2">
        <f t="shared" si="227"/>
        <v>-3.5780352697153628E-2</v>
      </c>
      <c r="G2457" s="2">
        <f t="shared" si="225"/>
        <v>-7.1505113252094965E-3</v>
      </c>
      <c r="H2457" s="2" t="str">
        <f t="shared" si="226"/>
        <v>Hold</v>
      </c>
    </row>
    <row r="2458" spans="1:8" ht="13.5" x14ac:dyDescent="0.25">
      <c r="A2458" s="3">
        <f>TITRES_STAT!B2461</f>
        <v>45583</v>
      </c>
      <c r="B2458" s="6">
        <f>TITRES_STAT!D2461</f>
        <v>4.1900000000000004</v>
      </c>
      <c r="C2458" s="2">
        <f t="shared" si="228"/>
        <v>4.1930909271182415</v>
      </c>
      <c r="D2458" s="2">
        <f t="shared" si="224"/>
        <v>4.207880602422823</v>
      </c>
      <c r="E2458" s="2">
        <f t="shared" si="223"/>
        <v>-1.4789675304581529E-2</v>
      </c>
      <c r="F2458" s="2">
        <f t="shared" si="227"/>
        <v>-3.1582217218639214E-2</v>
      </c>
      <c r="G2458" s="2">
        <f t="shared" si="225"/>
        <v>1.6792541914057685E-2</v>
      </c>
      <c r="H2458" s="2" t="str">
        <f t="shared" si="226"/>
        <v>Sell</v>
      </c>
    </row>
    <row r="2459" spans="1:8" ht="13.5" x14ac:dyDescent="0.25">
      <c r="A2459" s="3">
        <f>TITRES_STAT!B2462</f>
        <v>45586</v>
      </c>
      <c r="B2459" s="6">
        <f>TITRES_STAT!D2462</f>
        <v>4.18</v>
      </c>
      <c r="C2459" s="2">
        <f t="shared" si="228"/>
        <v>4.1864615537154348</v>
      </c>
      <c r="D2459" s="2">
        <f t="shared" si="224"/>
        <v>4.2058153726137251</v>
      </c>
      <c r="E2459" s="2">
        <f t="shared" si="223"/>
        <v>-1.9353818898290243E-2</v>
      </c>
      <c r="F2459" s="2">
        <f t="shared" si="227"/>
        <v>-2.9136537554569422E-2</v>
      </c>
      <c r="G2459" s="2">
        <f t="shared" si="225"/>
        <v>9.7827186562791796E-3</v>
      </c>
      <c r="H2459" s="2" t="str">
        <f t="shared" si="226"/>
        <v>Sell</v>
      </c>
    </row>
    <row r="2460" spans="1:8" ht="13.5" x14ac:dyDescent="0.25">
      <c r="A2460" s="3">
        <f>TITRES_STAT!B2463</f>
        <v>45587</v>
      </c>
      <c r="B2460" s="6">
        <f>TITRES_STAT!D2463</f>
        <v>4.18</v>
      </c>
      <c r="C2460" s="2">
        <f t="shared" si="228"/>
        <v>4.1577751608361373</v>
      </c>
      <c r="D2460" s="2">
        <f t="shared" si="224"/>
        <v>4.2039031227904866</v>
      </c>
      <c r="E2460" s="2">
        <f t="shared" ref="E2460:E2523" si="229">C2460-D2460</f>
        <v>-4.6127961954349317E-2</v>
      </c>
      <c r="F2460" s="2">
        <f t="shared" si="227"/>
        <v>-3.25348224345254E-2</v>
      </c>
      <c r="G2460" s="2">
        <f t="shared" si="225"/>
        <v>-1.3593139519823917E-2</v>
      </c>
      <c r="H2460" s="2" t="str">
        <f t="shared" si="226"/>
        <v>Hold</v>
      </c>
    </row>
    <row r="2461" spans="1:8" ht="13.5" x14ac:dyDescent="0.25">
      <c r="A2461" s="3">
        <f>TITRES_STAT!B2464</f>
        <v>45588</v>
      </c>
      <c r="B2461" s="6">
        <f>TITRES_STAT!D2464</f>
        <v>4.01</v>
      </c>
      <c r="C2461" s="2">
        <f t="shared" si="228"/>
        <v>4.1550405207075007</v>
      </c>
      <c r="D2461" s="2">
        <f t="shared" ref="D2461:D2524" si="230">$D$4*B2461+(1-$D$4)*D2460</f>
        <v>4.1895399285097099</v>
      </c>
      <c r="E2461" s="2">
        <f t="shared" si="229"/>
        <v>-3.449940780220917E-2</v>
      </c>
      <c r="F2461" s="2">
        <f t="shared" si="227"/>
        <v>-3.2927739508062152E-2</v>
      </c>
      <c r="G2461" s="2">
        <f t="shared" si="225"/>
        <v>-1.5716682941470175E-3</v>
      </c>
      <c r="H2461" s="2" t="str">
        <f t="shared" si="226"/>
        <v>Hold</v>
      </c>
    </row>
    <row r="2462" spans="1:8" ht="13.5" x14ac:dyDescent="0.25">
      <c r="A2462" s="3">
        <f>TITRES_STAT!B2465</f>
        <v>45589</v>
      </c>
      <c r="B2462" s="6">
        <f>TITRES_STAT!D2465</f>
        <v>4.01</v>
      </c>
      <c r="C2462" s="2">
        <f t="shared" si="228"/>
        <v>4.1696496713678854</v>
      </c>
      <c r="D2462" s="2">
        <f t="shared" si="230"/>
        <v>4.1762406745460279</v>
      </c>
      <c r="E2462" s="2">
        <f t="shared" si="229"/>
        <v>-6.5910031781424294E-3</v>
      </c>
      <c r="F2462" s="2">
        <f t="shared" si="227"/>
        <v>-2.7660392242078211E-2</v>
      </c>
      <c r="G2462" s="2">
        <f t="shared" si="225"/>
        <v>2.1069389063935781E-2</v>
      </c>
      <c r="H2462" s="2" t="str">
        <f t="shared" si="226"/>
        <v>Sell</v>
      </c>
    </row>
    <row r="2463" spans="1:8" ht="13.5" x14ac:dyDescent="0.25">
      <c r="A2463" s="3">
        <f>TITRES_STAT!B2466</f>
        <v>45590</v>
      </c>
      <c r="B2463" s="6">
        <f>TITRES_STAT!D2466</f>
        <v>4.0199999999999996</v>
      </c>
      <c r="C2463" s="2">
        <f t="shared" si="228"/>
        <v>4.2020112603882112</v>
      </c>
      <c r="D2463" s="2">
        <f t="shared" si="230"/>
        <v>4.1646672912463218</v>
      </c>
      <c r="E2463" s="2">
        <f t="shared" si="229"/>
        <v>3.734396914188931E-2</v>
      </c>
      <c r="F2463" s="2">
        <f t="shared" si="227"/>
        <v>-1.4659519965284707E-2</v>
      </c>
      <c r="G2463" s="2">
        <f t="shared" si="225"/>
        <v>5.200348910717402E-2</v>
      </c>
      <c r="H2463" s="2" t="str">
        <f t="shared" si="226"/>
        <v>Sell</v>
      </c>
    </row>
    <row r="2464" spans="1:8" ht="13.5" x14ac:dyDescent="0.25">
      <c r="A2464" s="3">
        <f>TITRES_STAT!B2467</f>
        <v>45593</v>
      </c>
      <c r="B2464" s="6">
        <f>TITRES_STAT!D2467</f>
        <v>4.17</v>
      </c>
      <c r="C2464" s="2">
        <f t="shared" si="228"/>
        <v>4.2309326049438711</v>
      </c>
      <c r="D2464" s="2">
        <f t="shared" si="230"/>
        <v>4.1650623067095571</v>
      </c>
      <c r="E2464" s="2">
        <f t="shared" si="229"/>
        <v>6.5870298234314006E-2</v>
      </c>
      <c r="F2464" s="2">
        <f t="shared" si="227"/>
        <v>1.446443674635034E-3</v>
      </c>
      <c r="G2464" s="2">
        <f t="shared" si="225"/>
        <v>6.4423854559678972E-2</v>
      </c>
      <c r="H2464" s="2" t="str">
        <f t="shared" si="226"/>
        <v>Sell</v>
      </c>
    </row>
    <row r="2465" spans="1:8" ht="13.5" x14ac:dyDescent="0.25">
      <c r="A2465" s="3">
        <f>TITRES_STAT!B2468</f>
        <v>45594</v>
      </c>
      <c r="B2465" s="6">
        <f>TITRES_STAT!D2468</f>
        <v>3.99</v>
      </c>
      <c r="C2465" s="2">
        <f t="shared" si="228"/>
        <v>4.2554045118755832</v>
      </c>
      <c r="D2465" s="2">
        <f t="shared" si="230"/>
        <v>4.1520947284347756</v>
      </c>
      <c r="E2465" s="2">
        <f t="shared" si="229"/>
        <v>0.10330978344080766</v>
      </c>
      <c r="F2465" s="2">
        <f t="shared" si="227"/>
        <v>2.1819111627869561E-2</v>
      </c>
      <c r="G2465" s="2">
        <f t="shared" si="225"/>
        <v>8.1490671812938092E-2</v>
      </c>
      <c r="H2465" s="2" t="str">
        <f t="shared" si="226"/>
        <v>Sell</v>
      </c>
    </row>
    <row r="2466" spans="1:8" ht="13.5" x14ac:dyDescent="0.25">
      <c r="A2466" s="3">
        <f>TITRES_STAT!B2469</f>
        <v>45595</v>
      </c>
      <c r="B2466" s="6">
        <f>TITRES_STAT!D2469</f>
        <v>3.85</v>
      </c>
      <c r="C2466" s="2">
        <f t="shared" si="228"/>
        <v>4.2468807408178009</v>
      </c>
      <c r="D2466" s="2">
        <f t="shared" si="230"/>
        <v>4.1297173411433103</v>
      </c>
      <c r="E2466" s="2">
        <f t="shared" si="229"/>
        <v>0.11716339967449052</v>
      </c>
      <c r="F2466" s="2">
        <f t="shared" si="227"/>
        <v>4.0887969237193754E-2</v>
      </c>
      <c r="G2466" s="2">
        <f t="shared" si="225"/>
        <v>7.627543043729676E-2</v>
      </c>
      <c r="H2466" s="2" t="str">
        <f t="shared" si="226"/>
        <v>Sell</v>
      </c>
    </row>
    <row r="2467" spans="1:8" ht="13.5" x14ac:dyDescent="0.25">
      <c r="A2467" s="3">
        <f>TITRES_STAT!B2470</f>
        <v>45596</v>
      </c>
      <c r="B2467" s="6">
        <f>TITRES_STAT!D2470</f>
        <v>4.0199999999999996</v>
      </c>
      <c r="C2467" s="2">
        <f t="shared" si="228"/>
        <v>4.2673606268458313</v>
      </c>
      <c r="D2467" s="2">
        <f t="shared" si="230"/>
        <v>4.1215901306882508</v>
      </c>
      <c r="E2467" s="2">
        <f t="shared" si="229"/>
        <v>0.14577049615758053</v>
      </c>
      <c r="F2467" s="2">
        <f t="shared" si="227"/>
        <v>6.1864474621271114E-2</v>
      </c>
      <c r="G2467" s="2">
        <f t="shared" si="225"/>
        <v>8.3906021536309411E-2</v>
      </c>
      <c r="H2467" s="2" t="str">
        <f t="shared" si="226"/>
        <v>Sell</v>
      </c>
    </row>
    <row r="2468" spans="1:8" ht="13.5" x14ac:dyDescent="0.25">
      <c r="A2468" s="3">
        <f>TITRES_STAT!B2471</f>
        <v>45597</v>
      </c>
      <c r="B2468" s="6">
        <f>TITRES_STAT!D2471</f>
        <v>4.1900000000000004</v>
      </c>
      <c r="C2468" s="2">
        <f t="shared" si="228"/>
        <v>4.2554589919464725</v>
      </c>
      <c r="D2468" s="2">
        <f t="shared" si="230"/>
        <v>4.1266575284150466</v>
      </c>
      <c r="E2468" s="2">
        <f t="shared" si="229"/>
        <v>0.12880146353142585</v>
      </c>
      <c r="F2468" s="2">
        <f t="shared" si="227"/>
        <v>7.525187240330207E-2</v>
      </c>
      <c r="G2468" s="2">
        <f t="shared" ref="G2468:G2531" si="231">E2468-F2468</f>
        <v>5.3549591128123783E-2</v>
      </c>
      <c r="H2468" s="2" t="str">
        <f t="shared" ref="H2468:H2531" si="232">IF(G2468&lt;0,"Hold","Sell")</f>
        <v>Sell</v>
      </c>
    </row>
    <row r="2469" spans="1:8" ht="13.5" x14ac:dyDescent="0.25">
      <c r="A2469" s="3">
        <f>TITRES_STAT!B2472</f>
        <v>45600</v>
      </c>
      <c r="B2469" s="6">
        <f>TITRES_STAT!D2472</f>
        <v>4.1900000000000004</v>
      </c>
      <c r="C2469" s="2">
        <f t="shared" si="228"/>
        <v>4.2438499162624002</v>
      </c>
      <c r="D2469" s="2">
        <f t="shared" si="230"/>
        <v>4.1313495633472659</v>
      </c>
      <c r="E2469" s="2">
        <f t="shared" si="229"/>
        <v>0.11250035291513427</v>
      </c>
      <c r="F2469" s="2">
        <f t="shared" ref="F2469:F2532" si="233">(E2469*(2/(10)))+((1-(2/10))*F2468)</f>
        <v>8.270156850566851E-2</v>
      </c>
      <c r="G2469" s="2">
        <f t="shared" si="231"/>
        <v>2.9798784409465762E-2</v>
      </c>
      <c r="H2469" s="2" t="str">
        <f t="shared" si="232"/>
        <v>Sell</v>
      </c>
    </row>
    <row r="2470" spans="1:8" ht="13.5" x14ac:dyDescent="0.25">
      <c r="A2470" s="3">
        <f>TITRES_STAT!B2473</f>
        <v>45601</v>
      </c>
      <c r="B2470" s="6">
        <f>TITRES_STAT!D2473</f>
        <v>4.1900000000000004</v>
      </c>
      <c r="C2470" s="2">
        <f t="shared" si="228"/>
        <v>4.2340268522220308</v>
      </c>
      <c r="D2470" s="2">
        <f t="shared" si="230"/>
        <v>4.1356940401363573</v>
      </c>
      <c r="E2470" s="2">
        <f t="shared" si="229"/>
        <v>9.833281208567346E-2</v>
      </c>
      <c r="F2470" s="2">
        <f t="shared" si="233"/>
        <v>8.5827817221669517E-2</v>
      </c>
      <c r="G2470" s="2">
        <f t="shared" si="231"/>
        <v>1.2504994864003943E-2</v>
      </c>
      <c r="H2470" s="2" t="str">
        <f t="shared" si="232"/>
        <v>Sell</v>
      </c>
    </row>
    <row r="2471" spans="1:8" ht="13.5" x14ac:dyDescent="0.25">
      <c r="A2471" s="3">
        <f>TITRES_STAT!B2474</f>
        <v>45602</v>
      </c>
      <c r="B2471" s="6">
        <f>TITRES_STAT!D2474</f>
        <v>4.1500000000000004</v>
      </c>
      <c r="C2471" s="2">
        <f t="shared" si="228"/>
        <v>4.1995611826494104</v>
      </c>
      <c r="D2471" s="2">
        <f t="shared" si="230"/>
        <v>4.1367537408669977</v>
      </c>
      <c r="E2471" s="2">
        <f t="shared" si="229"/>
        <v>6.280744178241271E-2</v>
      </c>
      <c r="F2471" s="2">
        <f t="shared" si="233"/>
        <v>8.1223742133818166E-2</v>
      </c>
      <c r="G2471" s="2">
        <f t="shared" si="231"/>
        <v>-1.8416300351405457E-2</v>
      </c>
      <c r="H2471" s="2" t="str">
        <f t="shared" si="232"/>
        <v>Hold</v>
      </c>
    </row>
    <row r="2472" spans="1:8" ht="13.5" x14ac:dyDescent="0.25">
      <c r="A2472" s="3">
        <f>TITRES_STAT!B2475</f>
        <v>45603</v>
      </c>
      <c r="B2472" s="6">
        <f>TITRES_STAT!D2475</f>
        <v>4.1500000000000004</v>
      </c>
      <c r="C2472" s="2">
        <f t="shared" si="228"/>
        <v>4.1703979237802704</v>
      </c>
      <c r="D2472" s="2">
        <f t="shared" si="230"/>
        <v>4.1377349452472201</v>
      </c>
      <c r="E2472" s="2">
        <f t="shared" si="229"/>
        <v>3.2662978533050335E-2</v>
      </c>
      <c r="F2472" s="2">
        <f t="shared" si="233"/>
        <v>7.1511589413664603E-2</v>
      </c>
      <c r="G2472" s="2">
        <f t="shared" si="231"/>
        <v>-3.8848610880614268E-2</v>
      </c>
      <c r="H2472" s="2" t="str">
        <f t="shared" si="232"/>
        <v>Hold</v>
      </c>
    </row>
    <row r="2473" spans="1:8" ht="13.5" x14ac:dyDescent="0.25">
      <c r="A2473" s="3">
        <f>TITRES_STAT!B2476</f>
        <v>45604</v>
      </c>
      <c r="B2473" s="6">
        <f>TITRES_STAT!D2476</f>
        <v>4.13</v>
      </c>
      <c r="C2473" s="2">
        <f t="shared" si="228"/>
        <v>4.1472597816602281</v>
      </c>
      <c r="D2473" s="2">
        <f t="shared" si="230"/>
        <v>4.1371619863400184</v>
      </c>
      <c r="E2473" s="2">
        <f t="shared" si="229"/>
        <v>1.0097795320209713E-2</v>
      </c>
      <c r="F2473" s="2">
        <f t="shared" si="233"/>
        <v>5.9228830594973629E-2</v>
      </c>
      <c r="G2473" s="2">
        <f t="shared" si="231"/>
        <v>-4.9131035274763916E-2</v>
      </c>
      <c r="H2473" s="2" t="str">
        <f t="shared" si="232"/>
        <v>Hold</v>
      </c>
    </row>
    <row r="2474" spans="1:8" ht="13.5" x14ac:dyDescent="0.25">
      <c r="A2474" s="3">
        <f>TITRES_STAT!B2477</f>
        <v>45607</v>
      </c>
      <c r="B2474" s="6">
        <f>TITRES_STAT!D2477</f>
        <v>4.13</v>
      </c>
      <c r="C2474" s="2">
        <f t="shared" si="228"/>
        <v>4.150758276789424</v>
      </c>
      <c r="D2474" s="2">
        <f t="shared" si="230"/>
        <v>4.1366314688333503</v>
      </c>
      <c r="E2474" s="2">
        <f t="shared" si="229"/>
        <v>1.4126807956073684E-2</v>
      </c>
      <c r="F2474" s="2">
        <f t="shared" si="233"/>
        <v>5.020842606719364E-2</v>
      </c>
      <c r="G2474" s="2">
        <f t="shared" si="231"/>
        <v>-3.6081618111119956E-2</v>
      </c>
      <c r="H2474" s="2" t="str">
        <f t="shared" si="232"/>
        <v>Hold</v>
      </c>
    </row>
    <row r="2475" spans="1:8" ht="13.5" x14ac:dyDescent="0.25">
      <c r="A2475" s="3">
        <f>TITRES_STAT!B2478</f>
        <v>45608</v>
      </c>
      <c r="B2475" s="6">
        <f>TITRES_STAT!D2478</f>
        <v>4.13</v>
      </c>
      <c r="C2475" s="2">
        <f t="shared" si="228"/>
        <v>4.126026234206436</v>
      </c>
      <c r="D2475" s="2">
        <f t="shared" si="230"/>
        <v>4.1361402489197685</v>
      </c>
      <c r="E2475" s="2">
        <f t="shared" si="229"/>
        <v>-1.0114014713332509E-2</v>
      </c>
      <c r="F2475" s="2">
        <f t="shared" si="233"/>
        <v>3.8143937911088409E-2</v>
      </c>
      <c r="G2475" s="2">
        <f t="shared" si="231"/>
        <v>-4.8257952624420918E-2</v>
      </c>
      <c r="H2475" s="2" t="str">
        <f t="shared" si="232"/>
        <v>Hold</v>
      </c>
    </row>
    <row r="2476" spans="1:8" ht="13.5" x14ac:dyDescent="0.25">
      <c r="A2476" s="3">
        <f>TITRES_STAT!B2479</f>
        <v>45609</v>
      </c>
      <c r="B2476" s="6">
        <f>TITRES_STAT!D2479</f>
        <v>3.97</v>
      </c>
      <c r="C2476" s="2">
        <f t="shared" si="228"/>
        <v>4.0835606597131378</v>
      </c>
      <c r="D2476" s="2">
        <f t="shared" si="230"/>
        <v>4.1238335638146006</v>
      </c>
      <c r="E2476" s="2">
        <f t="shared" si="229"/>
        <v>-4.0272904101462892E-2</v>
      </c>
      <c r="F2476" s="2">
        <f t="shared" si="233"/>
        <v>2.2460569508578148E-2</v>
      </c>
      <c r="G2476" s="2">
        <f t="shared" si="231"/>
        <v>-6.2733473610041043E-2</v>
      </c>
      <c r="H2476" s="2" t="str">
        <f t="shared" si="232"/>
        <v>Hold</v>
      </c>
    </row>
    <row r="2477" spans="1:8" ht="13.5" x14ac:dyDescent="0.25">
      <c r="A2477" s="3">
        <f>TITRES_STAT!B2480</f>
        <v>45610</v>
      </c>
      <c r="B2477" s="6">
        <f>TITRES_STAT!D2480</f>
        <v>4.1399999999999997</v>
      </c>
      <c r="C2477" s="2">
        <f t="shared" si="228"/>
        <v>4.0737820966803469</v>
      </c>
      <c r="D2477" s="2">
        <f t="shared" si="230"/>
        <v>4.1250310776061117</v>
      </c>
      <c r="E2477" s="2">
        <f t="shared" si="229"/>
        <v>-5.1248980925764798E-2</v>
      </c>
      <c r="F2477" s="2">
        <f t="shared" si="233"/>
        <v>7.7186594217095589E-3</v>
      </c>
      <c r="G2477" s="2">
        <f t="shared" si="231"/>
        <v>-5.8967640347474357E-2</v>
      </c>
      <c r="H2477" s="2" t="str">
        <f t="shared" si="232"/>
        <v>Hold</v>
      </c>
    </row>
    <row r="2478" spans="1:8" ht="13.5" x14ac:dyDescent="0.25">
      <c r="A2478" s="3">
        <f>TITRES_STAT!B2481</f>
        <v>45611</v>
      </c>
      <c r="B2478" s="6">
        <f>TITRES_STAT!D2481</f>
        <v>4.13</v>
      </c>
      <c r="C2478" s="2">
        <f t="shared" si="228"/>
        <v>4.0916617741141392</v>
      </c>
      <c r="D2478" s="2">
        <f t="shared" si="230"/>
        <v>4.1253991459315849</v>
      </c>
      <c r="E2478" s="2">
        <f t="shared" si="229"/>
        <v>-3.3737371817445627E-2</v>
      </c>
      <c r="F2478" s="2">
        <f t="shared" si="233"/>
        <v>-5.7254682612147868E-4</v>
      </c>
      <c r="G2478" s="2">
        <f t="shared" si="231"/>
        <v>-3.316482499132415E-2</v>
      </c>
      <c r="H2478" s="2" t="str">
        <f t="shared" si="232"/>
        <v>Hold</v>
      </c>
    </row>
    <row r="2479" spans="1:8" ht="13.5" x14ac:dyDescent="0.25">
      <c r="A2479" s="3">
        <f>TITRES_STAT!B2482</f>
        <v>45614</v>
      </c>
      <c r="B2479" s="6">
        <f>TITRES_STAT!D2482</f>
        <v>3.95</v>
      </c>
      <c r="C2479" s="2">
        <f t="shared" si="228"/>
        <v>4.1067907319427333</v>
      </c>
      <c r="D2479" s="2">
        <f t="shared" si="230"/>
        <v>4.1124066166033195</v>
      </c>
      <c r="E2479" s="2">
        <f t="shared" si="229"/>
        <v>-5.6158846605862678E-3</v>
      </c>
      <c r="F2479" s="2">
        <f t="shared" si="233"/>
        <v>-1.5812143930144366E-3</v>
      </c>
      <c r="G2479" s="2">
        <f t="shared" si="231"/>
        <v>-4.0346702675718316E-3</v>
      </c>
      <c r="H2479" s="2" t="str">
        <f t="shared" si="232"/>
        <v>Hold</v>
      </c>
    </row>
    <row r="2480" spans="1:8" ht="13.5" x14ac:dyDescent="0.25">
      <c r="A2480" s="3">
        <f>TITRES_STAT!B2483</f>
        <v>45615</v>
      </c>
      <c r="B2480" s="6">
        <f>TITRES_STAT!D2483</f>
        <v>3.85</v>
      </c>
      <c r="C2480" s="2">
        <f t="shared" si="228"/>
        <v>4.1195921577976975</v>
      </c>
      <c r="D2480" s="2">
        <f t="shared" si="230"/>
        <v>4.0929690894475179</v>
      </c>
      <c r="E2480" s="2">
        <f t="shared" si="229"/>
        <v>2.662306835017958E-2</v>
      </c>
      <c r="F2480" s="2">
        <f t="shared" si="233"/>
        <v>4.0596421556243672E-3</v>
      </c>
      <c r="G2480" s="2">
        <f t="shared" si="231"/>
        <v>2.2563426194555213E-2</v>
      </c>
      <c r="H2480" s="2" t="str">
        <f t="shared" si="232"/>
        <v>Sell</v>
      </c>
    </row>
    <row r="2481" spans="1:8" ht="13.5" x14ac:dyDescent="0.25">
      <c r="A2481" s="3">
        <f>TITRES_STAT!B2484</f>
        <v>45616</v>
      </c>
      <c r="B2481" s="6">
        <f>TITRES_STAT!D2484</f>
        <v>3.8</v>
      </c>
      <c r="C2481" s="2">
        <f t="shared" si="228"/>
        <v>4.124270287367283</v>
      </c>
      <c r="D2481" s="2">
        <f t="shared" si="230"/>
        <v>4.0712676754143686</v>
      </c>
      <c r="E2481" s="2">
        <f t="shared" si="229"/>
        <v>5.3002611952914336E-2</v>
      </c>
      <c r="F2481" s="2">
        <f t="shared" si="233"/>
        <v>1.3848236115082362E-2</v>
      </c>
      <c r="G2481" s="2">
        <f t="shared" si="231"/>
        <v>3.9154375837831976E-2</v>
      </c>
      <c r="H2481" s="2" t="str">
        <f t="shared" si="232"/>
        <v>Sell</v>
      </c>
    </row>
    <row r="2482" spans="1:8" ht="13.5" x14ac:dyDescent="0.25">
      <c r="A2482" s="3">
        <f>TITRES_STAT!B2485</f>
        <v>45617</v>
      </c>
      <c r="B2482" s="6">
        <f>TITRES_STAT!D2485</f>
        <v>3.8</v>
      </c>
      <c r="C2482" s="2">
        <f t="shared" si="228"/>
        <v>4.1282287046953936</v>
      </c>
      <c r="D2482" s="2">
        <f t="shared" si="230"/>
        <v>4.051173773531823</v>
      </c>
      <c r="E2482" s="2">
        <f t="shared" si="229"/>
        <v>7.705493116357065E-2</v>
      </c>
      <c r="F2482" s="2">
        <f t="shared" si="233"/>
        <v>2.6489575124780021E-2</v>
      </c>
      <c r="G2482" s="2">
        <f t="shared" si="231"/>
        <v>5.0565356038790629E-2</v>
      </c>
      <c r="H2482" s="2" t="str">
        <f t="shared" si="232"/>
        <v>Sell</v>
      </c>
    </row>
    <row r="2483" spans="1:8" ht="13.5" x14ac:dyDescent="0.25">
      <c r="A2483" s="3">
        <f>TITRES_STAT!B2486</f>
        <v>45618</v>
      </c>
      <c r="B2483" s="6">
        <f>TITRES_STAT!D2486</f>
        <v>3.8</v>
      </c>
      <c r="C2483" s="2">
        <f t="shared" si="228"/>
        <v>4.1285012116653332</v>
      </c>
      <c r="D2483" s="2">
        <f t="shared" si="230"/>
        <v>4.0325683088257618</v>
      </c>
      <c r="E2483" s="2">
        <f t="shared" si="229"/>
        <v>9.5932902839571454E-2</v>
      </c>
      <c r="F2483" s="2">
        <f t="shared" si="233"/>
        <v>4.0378240667738312E-2</v>
      </c>
      <c r="G2483" s="2">
        <f t="shared" si="231"/>
        <v>5.5554662171833143E-2</v>
      </c>
      <c r="H2483" s="2" t="str">
        <f t="shared" si="232"/>
        <v>Sell</v>
      </c>
    </row>
    <row r="2484" spans="1:8" ht="13.5" x14ac:dyDescent="0.25">
      <c r="A2484" s="3">
        <f>TITRES_STAT!B2487</f>
        <v>45621</v>
      </c>
      <c r="B2484" s="6">
        <f>TITRES_STAT!D2487</f>
        <v>3.8</v>
      </c>
      <c r="C2484" s="2">
        <f t="shared" si="228"/>
        <v>4.1287317944860513</v>
      </c>
      <c r="D2484" s="2">
        <f t="shared" si="230"/>
        <v>4.0153410266905203</v>
      </c>
      <c r="E2484" s="2">
        <f t="shared" si="229"/>
        <v>0.11339076779553103</v>
      </c>
      <c r="F2484" s="2">
        <f t="shared" si="233"/>
        <v>5.4980746093296853E-2</v>
      </c>
      <c r="G2484" s="2">
        <f t="shared" si="231"/>
        <v>5.841002170223418E-2</v>
      </c>
      <c r="H2484" s="2" t="str">
        <f t="shared" si="232"/>
        <v>Sell</v>
      </c>
    </row>
    <row r="2485" spans="1:8" ht="13.5" x14ac:dyDescent="0.25">
      <c r="A2485" s="3">
        <f>TITRES_STAT!B2488</f>
        <v>45622</v>
      </c>
      <c r="B2485" s="6">
        <f>TITRES_STAT!D2488</f>
        <v>3.95</v>
      </c>
      <c r="C2485" s="2">
        <f t="shared" si="228"/>
        <v>4.1289269030266587</v>
      </c>
      <c r="D2485" s="2">
        <f t="shared" si="230"/>
        <v>4.0105009506393703</v>
      </c>
      <c r="E2485" s="2">
        <f t="shared" si="229"/>
        <v>0.11842595238728837</v>
      </c>
      <c r="F2485" s="2">
        <f t="shared" si="233"/>
        <v>6.7669787352095168E-2</v>
      </c>
      <c r="G2485" s="2">
        <f t="shared" si="231"/>
        <v>5.0756165035193201E-2</v>
      </c>
      <c r="H2485" s="2" t="str">
        <f t="shared" si="232"/>
        <v>Sell</v>
      </c>
    </row>
    <row r="2486" spans="1:8" ht="13.5" x14ac:dyDescent="0.25">
      <c r="A2486" s="3">
        <f>TITRES_STAT!B2489</f>
        <v>45623</v>
      </c>
      <c r="B2486" s="6">
        <f>TITRES_STAT!D2489</f>
        <v>3.79</v>
      </c>
      <c r="C2486" s="2">
        <f t="shared" si="228"/>
        <v>4.104476610253327</v>
      </c>
      <c r="D2486" s="2">
        <f t="shared" si="230"/>
        <v>3.9941675468883062</v>
      </c>
      <c r="E2486" s="2">
        <f t="shared" si="229"/>
        <v>0.11030906336502078</v>
      </c>
      <c r="F2486" s="2">
        <f t="shared" si="233"/>
        <v>7.6197642554680298E-2</v>
      </c>
      <c r="G2486" s="2">
        <f t="shared" si="231"/>
        <v>3.4111420810340479E-2</v>
      </c>
      <c r="H2486" s="2" t="str">
        <f t="shared" si="232"/>
        <v>Sell</v>
      </c>
    </row>
    <row r="2487" spans="1:8" ht="13.5" x14ac:dyDescent="0.25">
      <c r="A2487" s="3">
        <f>TITRES_STAT!B2490</f>
        <v>45624</v>
      </c>
      <c r="B2487" s="6">
        <f>TITRES_STAT!D2490</f>
        <v>3.8</v>
      </c>
      <c r="C2487" s="2">
        <f t="shared" si="228"/>
        <v>4.1099417471374302</v>
      </c>
      <c r="D2487" s="2">
        <f t="shared" si="230"/>
        <v>3.9797847656373202</v>
      </c>
      <c r="E2487" s="2">
        <f t="shared" si="229"/>
        <v>0.13015698150011001</v>
      </c>
      <c r="F2487" s="2">
        <f t="shared" si="233"/>
        <v>8.6989510343766244E-2</v>
      </c>
      <c r="G2487" s="2">
        <f t="shared" si="231"/>
        <v>4.316747115634377E-2</v>
      </c>
      <c r="H2487" s="2" t="str">
        <f t="shared" si="232"/>
        <v>Sell</v>
      </c>
    </row>
    <row r="2488" spans="1:8" ht="13.5" x14ac:dyDescent="0.25">
      <c r="A2488" s="3">
        <f>TITRES_STAT!B2491</f>
        <v>45625</v>
      </c>
      <c r="B2488" s="6">
        <f>TITRES_STAT!D2491</f>
        <v>3.8</v>
      </c>
      <c r="C2488" s="2">
        <f t="shared" si="228"/>
        <v>4.1130276321932104</v>
      </c>
      <c r="D2488" s="2">
        <f t="shared" si="230"/>
        <v>3.9664673755901116</v>
      </c>
      <c r="E2488" s="2">
        <f t="shared" si="229"/>
        <v>0.14656025660309879</v>
      </c>
      <c r="F2488" s="2">
        <f t="shared" si="233"/>
        <v>9.8903659595632756E-2</v>
      </c>
      <c r="G2488" s="2">
        <f t="shared" si="231"/>
        <v>4.7656597007466037E-2</v>
      </c>
      <c r="H2488" s="2" t="str">
        <f t="shared" si="232"/>
        <v>Sell</v>
      </c>
    </row>
    <row r="2489" spans="1:8" ht="13.5" x14ac:dyDescent="0.25">
      <c r="A2489" s="3">
        <f>TITRES_STAT!B2492</f>
        <v>45628</v>
      </c>
      <c r="B2489" s="6">
        <f>TITRES_STAT!D2492</f>
        <v>3.9</v>
      </c>
      <c r="C2489" s="2">
        <f t="shared" si="228"/>
        <v>4.0879464580096396</v>
      </c>
      <c r="D2489" s="2">
        <f t="shared" si="230"/>
        <v>3.9615438662871405</v>
      </c>
      <c r="E2489" s="2">
        <f t="shared" si="229"/>
        <v>0.12640259172249912</v>
      </c>
      <c r="F2489" s="2">
        <f t="shared" si="233"/>
        <v>0.10440344602100604</v>
      </c>
      <c r="G2489" s="2">
        <f t="shared" si="231"/>
        <v>2.1999145701493084E-2</v>
      </c>
      <c r="H2489" s="2" t="str">
        <f t="shared" si="232"/>
        <v>Sell</v>
      </c>
    </row>
    <row r="2490" spans="1:8" ht="13.5" x14ac:dyDescent="0.25">
      <c r="A2490" s="3">
        <f>TITRES_STAT!B2493</f>
        <v>45629</v>
      </c>
      <c r="B2490" s="6">
        <f>TITRES_STAT!D2493</f>
        <v>3.85</v>
      </c>
      <c r="C2490" s="2">
        <f t="shared" si="228"/>
        <v>4.0513393106235407</v>
      </c>
      <c r="D2490" s="2">
        <f t="shared" si="230"/>
        <v>3.9532813576732782</v>
      </c>
      <c r="E2490" s="2">
        <f t="shared" si="229"/>
        <v>9.8057952950262539E-2</v>
      </c>
      <c r="F2490" s="2">
        <f t="shared" si="233"/>
        <v>0.10313434740685734</v>
      </c>
      <c r="G2490" s="2">
        <f t="shared" si="231"/>
        <v>-5.0763944565948016E-3</v>
      </c>
      <c r="H2490" s="2" t="str">
        <f t="shared" si="232"/>
        <v>Hold</v>
      </c>
    </row>
    <row r="2491" spans="1:8" ht="13.5" x14ac:dyDescent="0.25">
      <c r="A2491" s="3">
        <f>TITRES_STAT!B2494</f>
        <v>45630</v>
      </c>
      <c r="B2491" s="6">
        <f>TITRES_STAT!D2494</f>
        <v>3.85</v>
      </c>
      <c r="C2491" s="2">
        <f t="shared" si="228"/>
        <v>4.0126717243737655</v>
      </c>
      <c r="D2491" s="2">
        <f t="shared" si="230"/>
        <v>3.9456308867345169</v>
      </c>
      <c r="E2491" s="2">
        <f t="shared" si="229"/>
        <v>6.7040837639248618E-2</v>
      </c>
      <c r="F2491" s="2">
        <f t="shared" si="233"/>
        <v>9.5915645453335599E-2</v>
      </c>
      <c r="G2491" s="2">
        <f t="shared" si="231"/>
        <v>-2.8874807814086981E-2</v>
      </c>
      <c r="H2491" s="2" t="str">
        <f t="shared" si="232"/>
        <v>Hold</v>
      </c>
    </row>
    <row r="2492" spans="1:8" ht="13.5" x14ac:dyDescent="0.25">
      <c r="A2492" s="3">
        <f>TITRES_STAT!B2495</f>
        <v>45631</v>
      </c>
      <c r="B2492" s="6">
        <f>TITRES_STAT!D2495</f>
        <v>3.9</v>
      </c>
      <c r="C2492" s="2">
        <f t="shared" si="228"/>
        <v>3.9799529975470325</v>
      </c>
      <c r="D2492" s="2">
        <f t="shared" si="230"/>
        <v>3.9422508210504783</v>
      </c>
      <c r="E2492" s="2">
        <f t="shared" si="229"/>
        <v>3.7702176496554163E-2</v>
      </c>
      <c r="F2492" s="2">
        <f t="shared" si="233"/>
        <v>8.4272951661979317E-2</v>
      </c>
      <c r="G2492" s="2">
        <f t="shared" si="231"/>
        <v>-4.6570775165425154E-2</v>
      </c>
      <c r="H2492" s="2" t="str">
        <f t="shared" si="232"/>
        <v>Hold</v>
      </c>
    </row>
    <row r="2493" spans="1:8" ht="13.5" x14ac:dyDescent="0.25">
      <c r="A2493" s="3">
        <f>TITRES_STAT!B2496</f>
        <v>45632</v>
      </c>
      <c r="B2493" s="6">
        <f>TITRES_STAT!D2496</f>
        <v>3.9</v>
      </c>
      <c r="C2493" s="2">
        <f t="shared" si="228"/>
        <v>3.9522679210013352</v>
      </c>
      <c r="D2493" s="2">
        <f t="shared" si="230"/>
        <v>3.9391211306022944</v>
      </c>
      <c r="E2493" s="2">
        <f t="shared" si="229"/>
        <v>1.3146790399040764E-2</v>
      </c>
      <c r="F2493" s="2">
        <f t="shared" si="233"/>
        <v>7.0047719409391612E-2</v>
      </c>
      <c r="G2493" s="2">
        <f t="shared" si="231"/>
        <v>-5.6900929010350848E-2</v>
      </c>
      <c r="H2493" s="2" t="str">
        <f t="shared" si="232"/>
        <v>Hold</v>
      </c>
    </row>
    <row r="2494" spans="1:8" ht="13.5" x14ac:dyDescent="0.25">
      <c r="A2494" s="3">
        <f>TITRES_STAT!B2497</f>
        <v>45635</v>
      </c>
      <c r="B2494" s="6">
        <f>TITRES_STAT!D2497</f>
        <v>3.9</v>
      </c>
      <c r="C2494" s="2">
        <f t="shared" si="228"/>
        <v>3.9288420870011298</v>
      </c>
      <c r="D2494" s="2">
        <f t="shared" si="230"/>
        <v>3.9362232690761982</v>
      </c>
      <c r="E2494" s="2">
        <f t="shared" si="229"/>
        <v>-7.3811820750684376E-3</v>
      </c>
      <c r="F2494" s="2">
        <f t="shared" si="233"/>
        <v>5.4561939112499604E-2</v>
      </c>
      <c r="G2494" s="2">
        <f t="shared" si="231"/>
        <v>-6.1943121187568041E-2</v>
      </c>
      <c r="H2494" s="2" t="str">
        <f t="shared" si="232"/>
        <v>Hold</v>
      </c>
    </row>
    <row r="2495" spans="1:8" ht="13.5" x14ac:dyDescent="0.25">
      <c r="A2495" s="3">
        <f>TITRES_STAT!B2498</f>
        <v>45636</v>
      </c>
      <c r="B2495" s="6">
        <f>TITRES_STAT!D2498</f>
        <v>3.9</v>
      </c>
      <c r="C2495" s="2">
        <f t="shared" si="228"/>
        <v>3.9320971505394176</v>
      </c>
      <c r="D2495" s="2">
        <f t="shared" si="230"/>
        <v>3.9335400639594429</v>
      </c>
      <c r="E2495" s="2">
        <f t="shared" si="229"/>
        <v>-1.442913420025338E-3</v>
      </c>
      <c r="F2495" s="2">
        <f t="shared" si="233"/>
        <v>4.3360968605994615E-2</v>
      </c>
      <c r="G2495" s="2">
        <f t="shared" si="231"/>
        <v>-4.4803882026019953E-2</v>
      </c>
      <c r="H2495" s="2" t="str">
        <f t="shared" si="232"/>
        <v>Hold</v>
      </c>
    </row>
    <row r="2496" spans="1:8" ht="13.5" x14ac:dyDescent="0.25">
      <c r="A2496" s="3">
        <f>TITRES_STAT!B2499</f>
        <v>45637</v>
      </c>
      <c r="B2496" s="6">
        <f>TITRES_STAT!D2499</f>
        <v>3.9</v>
      </c>
      <c r="C2496" s="2">
        <f t="shared" si="228"/>
        <v>3.91023605045643</v>
      </c>
      <c r="D2496" s="2">
        <f t="shared" si="230"/>
        <v>3.9310556147772617</v>
      </c>
      <c r="E2496" s="2">
        <f t="shared" si="229"/>
        <v>-2.0819564320831763E-2</v>
      </c>
      <c r="F2496" s="2">
        <f t="shared" si="233"/>
        <v>3.0524862020629342E-2</v>
      </c>
      <c r="G2496" s="2">
        <f t="shared" si="231"/>
        <v>-5.1344426341461108E-2</v>
      </c>
      <c r="H2496" s="2" t="str">
        <f t="shared" si="232"/>
        <v>Hold</v>
      </c>
    </row>
    <row r="2497" spans="1:8" ht="13.5" x14ac:dyDescent="0.25">
      <c r="A2497" s="3">
        <f>TITRES_STAT!B2500</f>
        <v>45638</v>
      </c>
      <c r="B2497" s="6">
        <f>TITRES_STAT!D2500</f>
        <v>3.9</v>
      </c>
      <c r="C2497" s="2">
        <f t="shared" si="228"/>
        <v>3.8932766580785176</v>
      </c>
      <c r="D2497" s="2">
        <f t="shared" si="230"/>
        <v>3.9287551988678349</v>
      </c>
      <c r="E2497" s="2">
        <f t="shared" si="229"/>
        <v>-3.5478540789317226E-2</v>
      </c>
      <c r="F2497" s="2">
        <f t="shared" si="233"/>
        <v>1.732418145864003E-2</v>
      </c>
      <c r="G2497" s="2">
        <f t="shared" si="231"/>
        <v>-5.2802722247957255E-2</v>
      </c>
      <c r="H2497" s="2" t="str">
        <f t="shared" si="232"/>
        <v>Hold</v>
      </c>
    </row>
    <row r="2498" spans="1:8" ht="13.5" x14ac:dyDescent="0.25">
      <c r="A2498" s="3">
        <f>TITRES_STAT!B2501</f>
        <v>45639</v>
      </c>
      <c r="B2498" s="6">
        <f>TITRES_STAT!D2501</f>
        <v>3.9</v>
      </c>
      <c r="C2498" s="2">
        <f t="shared" si="228"/>
        <v>3.878926402989515</v>
      </c>
      <c r="D2498" s="2">
        <f t="shared" si="230"/>
        <v>3.926625184136884</v>
      </c>
      <c r="E2498" s="2">
        <f t="shared" si="229"/>
        <v>-4.7698781147369029E-2</v>
      </c>
      <c r="F2498" s="2">
        <f t="shared" si="233"/>
        <v>4.3195889374382183E-3</v>
      </c>
      <c r="G2498" s="2">
        <f t="shared" si="231"/>
        <v>-5.2018370084807246E-2</v>
      </c>
      <c r="H2498" s="2" t="str">
        <f t="shared" si="232"/>
        <v>Hold</v>
      </c>
    </row>
    <row r="2499" spans="1:8" ht="13.5" x14ac:dyDescent="0.25">
      <c r="A2499" s="3">
        <f>TITRES_STAT!B2502</f>
        <v>45642</v>
      </c>
      <c r="B2499" s="6">
        <f>TITRES_STAT!D2502</f>
        <v>3.9</v>
      </c>
      <c r="C2499" s="2">
        <f t="shared" si="228"/>
        <v>3.8821684948372819</v>
      </c>
      <c r="D2499" s="2">
        <f t="shared" si="230"/>
        <v>3.9246529482748924</v>
      </c>
      <c r="E2499" s="2">
        <f t="shared" si="229"/>
        <v>-4.2484453437610536E-2</v>
      </c>
      <c r="F2499" s="2">
        <f t="shared" si="233"/>
        <v>-5.041219537571532E-3</v>
      </c>
      <c r="G2499" s="2">
        <f t="shared" si="231"/>
        <v>-3.7443233900039008E-2</v>
      </c>
      <c r="H2499" s="2" t="str">
        <f t="shared" si="232"/>
        <v>Hold</v>
      </c>
    </row>
    <row r="2500" spans="1:8" ht="13.5" x14ac:dyDescent="0.25">
      <c r="A2500" s="3">
        <f>TITRES_STAT!B2503</f>
        <v>45644</v>
      </c>
      <c r="B2500" s="6">
        <f>TITRES_STAT!D2503</f>
        <v>3.9</v>
      </c>
      <c r="C2500" s="2">
        <f t="shared" si="228"/>
        <v>3.8772194956315462</v>
      </c>
      <c r="D2500" s="2">
        <f t="shared" si="230"/>
        <v>3.9228268039582335</v>
      </c>
      <c r="E2500" s="2">
        <f t="shared" si="229"/>
        <v>-4.5607308326687246E-2</v>
      </c>
      <c r="F2500" s="2">
        <f t="shared" si="233"/>
        <v>-1.3154437295394675E-2</v>
      </c>
      <c r="G2500" s="2">
        <f t="shared" si="231"/>
        <v>-3.2452871031292574E-2</v>
      </c>
      <c r="H2500" s="2" t="str">
        <f t="shared" si="232"/>
        <v>Hold</v>
      </c>
    </row>
    <row r="2501" spans="1:8" ht="13.5" x14ac:dyDescent="0.25">
      <c r="A2501" s="3">
        <f>TITRES_STAT!B2504</f>
        <v>45645</v>
      </c>
      <c r="B2501" s="6">
        <f>TITRES_STAT!D2504</f>
        <v>3.9</v>
      </c>
      <c r="C2501" s="2">
        <f t="shared" si="228"/>
        <v>3.8730318809190005</v>
      </c>
      <c r="D2501" s="2">
        <f t="shared" si="230"/>
        <v>3.9211359295909567</v>
      </c>
      <c r="E2501" s="2">
        <f t="shared" si="229"/>
        <v>-4.8104048671956168E-2</v>
      </c>
      <c r="F2501" s="2">
        <f t="shared" si="233"/>
        <v>-2.0144359570706975E-2</v>
      </c>
      <c r="G2501" s="2">
        <f t="shared" si="231"/>
        <v>-2.7959689101249192E-2</v>
      </c>
      <c r="H2501" s="2" t="str">
        <f t="shared" si="232"/>
        <v>Hold</v>
      </c>
    </row>
    <row r="2502" spans="1:8" ht="13.5" x14ac:dyDescent="0.25">
      <c r="A2502" s="3">
        <f>TITRES_STAT!B2505</f>
        <v>45646</v>
      </c>
      <c r="B2502" s="6">
        <f>TITRES_STAT!D2505</f>
        <v>3.9</v>
      </c>
      <c r="C2502" s="2">
        <f t="shared" si="228"/>
        <v>3.8771808223160775</v>
      </c>
      <c r="D2502" s="2">
        <f t="shared" si="230"/>
        <v>3.9195703051768116</v>
      </c>
      <c r="E2502" s="2">
        <f t="shared" si="229"/>
        <v>-4.2389482860734073E-2</v>
      </c>
      <c r="F2502" s="2">
        <f t="shared" si="233"/>
        <v>-2.4593384228712396E-2</v>
      </c>
      <c r="G2502" s="2">
        <f t="shared" si="231"/>
        <v>-1.7796098632021678E-2</v>
      </c>
      <c r="H2502" s="2" t="str">
        <f t="shared" si="232"/>
        <v>Hold</v>
      </c>
    </row>
    <row r="2503" spans="1:8" ht="13.5" x14ac:dyDescent="0.25">
      <c r="A2503" s="3">
        <f>TITRES_STAT!B2506</f>
        <v>45649</v>
      </c>
      <c r="B2503" s="6">
        <f>TITRES_STAT!D2506</f>
        <v>3.8</v>
      </c>
      <c r="C2503" s="2">
        <f t="shared" si="228"/>
        <v>3.8806914650366808</v>
      </c>
      <c r="D2503" s="2">
        <f t="shared" si="230"/>
        <v>3.9107132455340849</v>
      </c>
      <c r="E2503" s="2">
        <f t="shared" si="229"/>
        <v>-3.0021780497404116E-2</v>
      </c>
      <c r="F2503" s="2">
        <f t="shared" si="233"/>
        <v>-2.5679063482450741E-2</v>
      </c>
      <c r="G2503" s="2">
        <f t="shared" si="231"/>
        <v>-4.3427170149533748E-3</v>
      </c>
      <c r="H2503" s="2" t="str">
        <f t="shared" si="232"/>
        <v>Hold</v>
      </c>
    </row>
    <row r="2504" spans="1:8" ht="13.5" x14ac:dyDescent="0.25">
      <c r="A2504" s="3">
        <f>TITRES_STAT!B2507</f>
        <v>45650</v>
      </c>
      <c r="B2504" s="6">
        <f>TITRES_STAT!D2507</f>
        <v>3.8</v>
      </c>
      <c r="C2504" s="2">
        <f t="shared" si="228"/>
        <v>3.8836620088771916</v>
      </c>
      <c r="D2504" s="2">
        <f t="shared" si="230"/>
        <v>3.9025122643834118</v>
      </c>
      <c r="E2504" s="2">
        <f t="shared" si="229"/>
        <v>-1.8850255506220215E-2</v>
      </c>
      <c r="F2504" s="2">
        <f t="shared" si="233"/>
        <v>-2.4313301887204639E-2</v>
      </c>
      <c r="G2504" s="2">
        <f t="shared" si="231"/>
        <v>5.4630463809844237E-3</v>
      </c>
      <c r="H2504" s="2" t="str">
        <f t="shared" si="232"/>
        <v>Sell</v>
      </c>
    </row>
    <row r="2505" spans="1:8" ht="13.5" x14ac:dyDescent="0.25">
      <c r="A2505" s="3">
        <f>TITRES_STAT!B2508</f>
        <v>45651</v>
      </c>
      <c r="B2505" s="6">
        <f>TITRES_STAT!D2508</f>
        <v>3.8</v>
      </c>
      <c r="C2505" s="2">
        <f t="shared" si="228"/>
        <v>3.8861755459730083</v>
      </c>
      <c r="D2505" s="2">
        <f t="shared" si="230"/>
        <v>3.8949187633179738</v>
      </c>
      <c r="E2505" s="2">
        <f t="shared" si="229"/>
        <v>-8.7432173449655259E-3</v>
      </c>
      <c r="F2505" s="2">
        <f t="shared" si="233"/>
        <v>-2.1199284978756817E-2</v>
      </c>
      <c r="G2505" s="2">
        <f t="shared" si="231"/>
        <v>1.2456067633791292E-2</v>
      </c>
      <c r="H2505" s="2" t="str">
        <f t="shared" si="232"/>
        <v>Sell</v>
      </c>
    </row>
    <row r="2506" spans="1:8" ht="13.5" x14ac:dyDescent="0.25">
      <c r="A2506" s="3">
        <f>TITRES_STAT!B2509</f>
        <v>45652</v>
      </c>
      <c r="B2506" s="6">
        <f>TITRES_STAT!D2509</f>
        <v>3.8</v>
      </c>
      <c r="C2506" s="2">
        <f t="shared" si="228"/>
        <v>3.8883023850540841</v>
      </c>
      <c r="D2506" s="2">
        <f t="shared" si="230"/>
        <v>3.8878877438129384</v>
      </c>
      <c r="E2506" s="2">
        <f t="shared" si="229"/>
        <v>4.1464124114565237E-4</v>
      </c>
      <c r="F2506" s="2">
        <f t="shared" si="233"/>
        <v>-1.6876499734776323E-2</v>
      </c>
      <c r="G2506" s="2">
        <f t="shared" si="231"/>
        <v>1.7291140975921975E-2</v>
      </c>
      <c r="H2506" s="2" t="str">
        <f t="shared" si="232"/>
        <v>Sell</v>
      </c>
    </row>
    <row r="2507" spans="1:8" ht="13.5" x14ac:dyDescent="0.25">
      <c r="A2507" s="3">
        <f>TITRES_STAT!B2510</f>
        <v>45653</v>
      </c>
      <c r="B2507" s="6">
        <f>TITRES_STAT!D2510</f>
        <v>3.63</v>
      </c>
      <c r="C2507" s="2">
        <f t="shared" si="228"/>
        <v>3.8901020181226866</v>
      </c>
      <c r="D2507" s="2">
        <f t="shared" si="230"/>
        <v>3.8687849479749428</v>
      </c>
      <c r="E2507" s="2">
        <f t="shared" si="229"/>
        <v>2.1317070147743866E-2</v>
      </c>
      <c r="F2507" s="2">
        <f t="shared" si="233"/>
        <v>-9.2377857582722853E-3</v>
      </c>
      <c r="G2507" s="2">
        <f t="shared" si="231"/>
        <v>3.055485590601615E-2</v>
      </c>
      <c r="H2507" s="2" t="str">
        <f t="shared" si="232"/>
        <v>Sell</v>
      </c>
    </row>
    <row r="2508" spans="1:8" ht="13.5" x14ac:dyDescent="0.25">
      <c r="A2508" s="3">
        <f>TITRES_STAT!B2511</f>
        <v>45656</v>
      </c>
      <c r="B2508" s="6">
        <f>TITRES_STAT!D2511</f>
        <v>3.63</v>
      </c>
      <c r="C2508" s="2">
        <f t="shared" si="228"/>
        <v>3.8916247845653502</v>
      </c>
      <c r="D2508" s="2">
        <f t="shared" si="230"/>
        <v>3.8510971740508726</v>
      </c>
      <c r="E2508" s="2">
        <f t="shared" si="229"/>
        <v>4.0527610514477619E-2</v>
      </c>
      <c r="F2508" s="2">
        <f t="shared" si="233"/>
        <v>7.1529349627769568E-4</v>
      </c>
      <c r="G2508" s="2">
        <f t="shared" si="231"/>
        <v>3.9812317018199921E-2</v>
      </c>
      <c r="H2508" s="2" t="str">
        <f t="shared" si="232"/>
        <v>Sell</v>
      </c>
    </row>
    <row r="2509" spans="1:8" ht="13.5" x14ac:dyDescent="0.25">
      <c r="A2509" s="3">
        <f>TITRES_STAT!B2512</f>
        <v>45657</v>
      </c>
      <c r="B2509" s="6">
        <f>TITRES_STAT!D2512</f>
        <v>3.63</v>
      </c>
      <c r="C2509" s="2">
        <f t="shared" si="228"/>
        <v>3.8929132792476042</v>
      </c>
      <c r="D2509" s="2">
        <f t="shared" si="230"/>
        <v>3.8347196056026598</v>
      </c>
      <c r="E2509" s="2">
        <f t="shared" si="229"/>
        <v>5.8193673644944433E-2</v>
      </c>
      <c r="F2509" s="2">
        <f t="shared" si="233"/>
        <v>1.2210969526011044E-2</v>
      </c>
      <c r="G2509" s="2">
        <f t="shared" si="231"/>
        <v>4.598270411893339E-2</v>
      </c>
      <c r="H2509" s="2" t="str">
        <f t="shared" si="232"/>
        <v>Sell</v>
      </c>
    </row>
    <row r="2510" spans="1:8" ht="13.5" x14ac:dyDescent="0.25">
      <c r="A2510" s="3">
        <f>TITRES_STAT!B2513</f>
        <v>45659</v>
      </c>
      <c r="B2510" s="6">
        <f>TITRES_STAT!D2513</f>
        <v>3.79</v>
      </c>
      <c r="C2510" s="2">
        <f t="shared" si="228"/>
        <v>3.8940035439787422</v>
      </c>
      <c r="D2510" s="2">
        <f t="shared" si="230"/>
        <v>3.8314070422246846</v>
      </c>
      <c r="E2510" s="2">
        <f t="shared" si="229"/>
        <v>6.259650175405751E-2</v>
      </c>
      <c r="F2510" s="2">
        <f t="shared" si="233"/>
        <v>2.2288075971620337E-2</v>
      </c>
      <c r="G2510" s="2">
        <f t="shared" si="231"/>
        <v>4.0308425782437173E-2</v>
      </c>
      <c r="H2510" s="2" t="str">
        <f t="shared" si="232"/>
        <v>Sell</v>
      </c>
    </row>
    <row r="2511" spans="1:8" ht="13.5" x14ac:dyDescent="0.25">
      <c r="A2511" s="3">
        <f>TITRES_STAT!B2514</f>
        <v>45660</v>
      </c>
      <c r="B2511" s="6">
        <f>TITRES_STAT!D2514</f>
        <v>3.79</v>
      </c>
      <c r="C2511" s="2">
        <f t="shared" ref="C2511:C2574" si="234">$C$4*B2501+C2510*(1-$C$4)</f>
        <v>3.8949260756743205</v>
      </c>
      <c r="D2511" s="2">
        <f t="shared" si="230"/>
        <v>3.8283398539117455</v>
      </c>
      <c r="E2511" s="2">
        <f t="shared" si="229"/>
        <v>6.6586221762575004E-2</v>
      </c>
      <c r="F2511" s="2">
        <f t="shared" si="233"/>
        <v>3.1147705129811274E-2</v>
      </c>
      <c r="G2511" s="2">
        <f t="shared" si="231"/>
        <v>3.5438516632763734E-2</v>
      </c>
      <c r="H2511" s="2" t="str">
        <f t="shared" si="232"/>
        <v>Sell</v>
      </c>
    </row>
    <row r="2512" spans="1:8" ht="13.5" x14ac:dyDescent="0.25">
      <c r="A2512" s="3">
        <f>TITRES_STAT!B2515</f>
        <v>45663</v>
      </c>
      <c r="B2512" s="6">
        <f>TITRES_STAT!D2515</f>
        <v>3.94</v>
      </c>
      <c r="C2512" s="2">
        <f t="shared" si="234"/>
        <v>3.8957066794167328</v>
      </c>
      <c r="D2512" s="2">
        <f t="shared" si="230"/>
        <v>3.8366109758442084</v>
      </c>
      <c r="E2512" s="2">
        <f t="shared" si="229"/>
        <v>5.9095703572524361E-2</v>
      </c>
      <c r="F2512" s="2">
        <f t="shared" si="233"/>
        <v>3.673730481835389E-2</v>
      </c>
      <c r="G2512" s="2">
        <f t="shared" si="231"/>
        <v>2.2358398754170471E-2</v>
      </c>
      <c r="H2512" s="2" t="str">
        <f t="shared" si="232"/>
        <v>Sell</v>
      </c>
    </row>
    <row r="2513" spans="1:8" ht="13.5" x14ac:dyDescent="0.25">
      <c r="A2513" s="3">
        <f>TITRES_STAT!B2516</f>
        <v>45664</v>
      </c>
      <c r="B2513" s="6">
        <f>TITRES_STAT!D2516</f>
        <v>4.1100000000000003</v>
      </c>
      <c r="C2513" s="2">
        <f t="shared" si="234"/>
        <v>3.8809825748910818</v>
      </c>
      <c r="D2513" s="2">
        <f t="shared" si="230"/>
        <v>3.8568620146705634</v>
      </c>
      <c r="E2513" s="2">
        <f t="shared" si="229"/>
        <v>2.4120560220518339E-2</v>
      </c>
      <c r="F2513" s="2">
        <f t="shared" si="233"/>
        <v>3.4213955898786785E-2</v>
      </c>
      <c r="G2513" s="2">
        <f t="shared" si="231"/>
        <v>-1.0093395678268446E-2</v>
      </c>
      <c r="H2513" s="2" t="str">
        <f t="shared" si="232"/>
        <v>Hold</v>
      </c>
    </row>
    <row r="2514" spans="1:8" ht="13.5" x14ac:dyDescent="0.25">
      <c r="A2514" s="3">
        <f>TITRES_STAT!B2517</f>
        <v>45665</v>
      </c>
      <c r="B2514" s="6">
        <f>TITRES_STAT!D2517</f>
        <v>3.95</v>
      </c>
      <c r="C2514" s="2">
        <f t="shared" si="234"/>
        <v>3.8685237172155307</v>
      </c>
      <c r="D2514" s="2">
        <f t="shared" si="230"/>
        <v>3.8637611246949661</v>
      </c>
      <c r="E2514" s="2">
        <f t="shared" si="229"/>
        <v>4.7625925205645459E-3</v>
      </c>
      <c r="F2514" s="2">
        <f t="shared" si="233"/>
        <v>2.832368322314234E-2</v>
      </c>
      <c r="G2514" s="2">
        <f t="shared" si="231"/>
        <v>-2.3561090702577794E-2</v>
      </c>
      <c r="H2514" s="2" t="str">
        <f t="shared" si="232"/>
        <v>Hold</v>
      </c>
    </row>
    <row r="2515" spans="1:8" ht="13.5" x14ac:dyDescent="0.25">
      <c r="A2515" s="3">
        <f>TITRES_STAT!B2518</f>
        <v>45666</v>
      </c>
      <c r="B2515" s="6">
        <f>TITRES_STAT!D2518</f>
        <v>3.95</v>
      </c>
      <c r="C2515" s="2">
        <f t="shared" si="234"/>
        <v>3.8579816068746799</v>
      </c>
      <c r="D2515" s="2">
        <f t="shared" si="230"/>
        <v>3.8701491895323761</v>
      </c>
      <c r="E2515" s="2">
        <f t="shared" si="229"/>
        <v>-1.216758265769613E-2</v>
      </c>
      <c r="F2515" s="2">
        <f t="shared" si="233"/>
        <v>2.0225430046974649E-2</v>
      </c>
      <c r="G2515" s="2">
        <f t="shared" si="231"/>
        <v>-3.2393012704670779E-2</v>
      </c>
      <c r="H2515" s="2" t="str">
        <f t="shared" si="232"/>
        <v>Hold</v>
      </c>
    </row>
    <row r="2516" spans="1:8" ht="13.5" x14ac:dyDescent="0.25">
      <c r="A2516" s="3">
        <f>TITRES_STAT!B2519</f>
        <v>45667</v>
      </c>
      <c r="B2516" s="6">
        <f>TITRES_STAT!D2519</f>
        <v>3.95</v>
      </c>
      <c r="C2516" s="2">
        <f t="shared" si="234"/>
        <v>3.8490613596631906</v>
      </c>
      <c r="D2516" s="2">
        <f t="shared" si="230"/>
        <v>3.87606406438183</v>
      </c>
      <c r="E2516" s="2">
        <f t="shared" si="229"/>
        <v>-2.7002704718639414E-2</v>
      </c>
      <c r="F2516" s="2">
        <f t="shared" si="233"/>
        <v>1.0779803093851837E-2</v>
      </c>
      <c r="G2516" s="2">
        <f t="shared" si="231"/>
        <v>-3.7782507812491248E-2</v>
      </c>
      <c r="H2516" s="2" t="str">
        <f t="shared" si="232"/>
        <v>Hold</v>
      </c>
    </row>
    <row r="2517" spans="1:8" ht="13.5" x14ac:dyDescent="0.25">
      <c r="A2517" s="3">
        <f>TITRES_STAT!B2520</f>
        <v>45670</v>
      </c>
      <c r="B2517" s="6">
        <f>TITRES_STAT!D2520</f>
        <v>3.9</v>
      </c>
      <c r="C2517" s="2">
        <f t="shared" si="234"/>
        <v>3.8153596120226996</v>
      </c>
      <c r="D2517" s="2">
        <f t="shared" si="230"/>
        <v>3.8778370966498423</v>
      </c>
      <c r="E2517" s="2">
        <f t="shared" si="229"/>
        <v>-6.2477484627142754E-2</v>
      </c>
      <c r="F2517" s="2">
        <f t="shared" si="233"/>
        <v>-3.8716544503470812E-3</v>
      </c>
      <c r="G2517" s="2">
        <f t="shared" si="231"/>
        <v>-5.8605830176795673E-2</v>
      </c>
      <c r="H2517" s="2" t="str">
        <f t="shared" si="232"/>
        <v>Hold</v>
      </c>
    </row>
    <row r="2518" spans="1:8" ht="13.5" x14ac:dyDescent="0.25">
      <c r="A2518" s="3">
        <f>TITRES_STAT!B2521</f>
        <v>45671</v>
      </c>
      <c r="B2518" s="6">
        <f>TITRES_STAT!D2521</f>
        <v>3.9</v>
      </c>
      <c r="C2518" s="2">
        <f t="shared" si="234"/>
        <v>3.7868427486345917</v>
      </c>
      <c r="D2518" s="2">
        <f t="shared" si="230"/>
        <v>3.8794787931942984</v>
      </c>
      <c r="E2518" s="2">
        <f t="shared" si="229"/>
        <v>-9.2636044559706754E-2</v>
      </c>
      <c r="F2518" s="2">
        <f t="shared" si="233"/>
        <v>-2.1624532472219016E-2</v>
      </c>
      <c r="G2518" s="2">
        <f t="shared" si="231"/>
        <v>-7.1011512087487738E-2</v>
      </c>
      <c r="H2518" s="2" t="str">
        <f t="shared" si="232"/>
        <v>Hold</v>
      </c>
    </row>
    <row r="2519" spans="1:8" ht="13.5" x14ac:dyDescent="0.25">
      <c r="A2519" s="3">
        <f>TITRES_STAT!B2522</f>
        <v>45672</v>
      </c>
      <c r="B2519" s="6">
        <f>TITRES_STAT!D2522</f>
        <v>3.9</v>
      </c>
      <c r="C2519" s="2">
        <f t="shared" si="234"/>
        <v>3.7627130949985004</v>
      </c>
      <c r="D2519" s="2">
        <f t="shared" si="230"/>
        <v>3.8809988825873134</v>
      </c>
      <c r="E2519" s="2">
        <f t="shared" si="229"/>
        <v>-0.11828578758881303</v>
      </c>
      <c r="F2519" s="2">
        <f t="shared" si="233"/>
        <v>-4.0956783495537823E-2</v>
      </c>
      <c r="G2519" s="2">
        <f t="shared" si="231"/>
        <v>-7.73290040932752E-2</v>
      </c>
      <c r="H2519" s="2" t="str">
        <f t="shared" si="232"/>
        <v>Hold</v>
      </c>
    </row>
    <row r="2520" spans="1:8" ht="13.5" x14ac:dyDescent="0.25">
      <c r="A2520" s="3">
        <f>TITRES_STAT!B2523</f>
        <v>45673</v>
      </c>
      <c r="B2520" s="6">
        <f>TITRES_STAT!D2523</f>
        <v>3.9</v>
      </c>
      <c r="C2520" s="2">
        <f t="shared" si="234"/>
        <v>3.7669110803833465</v>
      </c>
      <c r="D2520" s="2">
        <f t="shared" si="230"/>
        <v>3.882406372766031</v>
      </c>
      <c r="E2520" s="2">
        <f t="shared" si="229"/>
        <v>-0.11549529238268441</v>
      </c>
      <c r="F2520" s="2">
        <f t="shared" si="233"/>
        <v>-5.5864485272967147E-2</v>
      </c>
      <c r="G2520" s="2">
        <f t="shared" si="231"/>
        <v>-5.9630807109717264E-2</v>
      </c>
      <c r="H2520" s="2" t="str">
        <f t="shared" si="232"/>
        <v>Hold</v>
      </c>
    </row>
    <row r="2521" spans="1:8" ht="13.5" x14ac:dyDescent="0.25">
      <c r="A2521" s="3">
        <f>TITRES_STAT!B2524</f>
        <v>45674</v>
      </c>
      <c r="B2521" s="6">
        <f>TITRES_STAT!D2524</f>
        <v>3.73</v>
      </c>
      <c r="C2521" s="2">
        <f t="shared" si="234"/>
        <v>3.7704632218628316</v>
      </c>
      <c r="D2521" s="2">
        <f t="shared" si="230"/>
        <v>3.8711170118203988</v>
      </c>
      <c r="E2521" s="2">
        <f t="shared" si="229"/>
        <v>-0.10065378995756724</v>
      </c>
      <c r="F2521" s="2">
        <f t="shared" si="233"/>
        <v>-6.4822346209887166E-2</v>
      </c>
      <c r="G2521" s="2">
        <f t="shared" si="231"/>
        <v>-3.5831443747680075E-2</v>
      </c>
      <c r="H2521" s="2" t="str">
        <f t="shared" si="232"/>
        <v>Hold</v>
      </c>
    </row>
    <row r="2522" spans="1:8" ht="13.5" x14ac:dyDescent="0.25">
      <c r="A2522" s="3">
        <f>TITRES_STAT!B2525</f>
        <v>45677</v>
      </c>
      <c r="B2522" s="6">
        <f>TITRES_STAT!D2525</f>
        <v>3.73</v>
      </c>
      <c r="C2522" s="2">
        <f t="shared" si="234"/>
        <v>3.7965458031147037</v>
      </c>
      <c r="D2522" s="2">
        <f t="shared" si="230"/>
        <v>3.8606638998337024</v>
      </c>
      <c r="E2522" s="2">
        <f t="shared" si="229"/>
        <v>-6.4118096718998707E-2</v>
      </c>
      <c r="F2522" s="2">
        <f t="shared" si="233"/>
        <v>-6.4681496311709483E-2</v>
      </c>
      <c r="G2522" s="2">
        <f t="shared" si="231"/>
        <v>5.6339959271077544E-4</v>
      </c>
      <c r="H2522" s="2" t="str">
        <f t="shared" si="232"/>
        <v>Sell</v>
      </c>
    </row>
    <row r="2523" spans="1:8" ht="13.5" x14ac:dyDescent="0.25">
      <c r="A2523" s="3">
        <f>TITRES_STAT!B2526</f>
        <v>45678</v>
      </c>
      <c r="B2523" s="6">
        <f>TITRES_STAT!D2526</f>
        <v>3.73</v>
      </c>
      <c r="C2523" s="2">
        <f t="shared" si="234"/>
        <v>3.8447695257124419</v>
      </c>
      <c r="D2523" s="2">
        <f t="shared" si="230"/>
        <v>3.8509850924386133</v>
      </c>
      <c r="E2523" s="2">
        <f t="shared" si="229"/>
        <v>-6.2155667261714065E-3</v>
      </c>
      <c r="F2523" s="2">
        <f t="shared" si="233"/>
        <v>-5.2988310394601869E-2</v>
      </c>
      <c r="G2523" s="2">
        <f t="shared" si="231"/>
        <v>4.6772743668430462E-2</v>
      </c>
      <c r="H2523" s="2" t="str">
        <f t="shared" si="232"/>
        <v>Sell</v>
      </c>
    </row>
    <row r="2524" spans="1:8" ht="13.5" x14ac:dyDescent="0.25">
      <c r="A2524" s="3">
        <f>TITRES_STAT!B2527</f>
        <v>45679</v>
      </c>
      <c r="B2524" s="6">
        <f>TITRES_STAT!D2527</f>
        <v>3.75</v>
      </c>
      <c r="C2524" s="2">
        <f t="shared" si="234"/>
        <v>3.8609588294489892</v>
      </c>
      <c r="D2524" s="2">
        <f t="shared" si="230"/>
        <v>3.8435047152209383</v>
      </c>
      <c r="E2524" s="2">
        <f t="shared" ref="E2524:E2587" si="235">C2524-D2524</f>
        <v>1.7454114228050877E-2</v>
      </c>
      <c r="F2524" s="2">
        <f t="shared" si="233"/>
        <v>-3.8899825470071321E-2</v>
      </c>
      <c r="G2524" s="2">
        <f t="shared" si="231"/>
        <v>5.6353939698122198E-2</v>
      </c>
      <c r="H2524" s="2" t="str">
        <f t="shared" si="232"/>
        <v>Sell</v>
      </c>
    </row>
    <row r="2525" spans="1:8" ht="13.5" x14ac:dyDescent="0.25">
      <c r="A2525" s="3">
        <f>TITRES_STAT!B2528</f>
        <v>45680</v>
      </c>
      <c r="B2525" s="6">
        <f>TITRES_STAT!D2528</f>
        <v>3.75</v>
      </c>
      <c r="C2525" s="2">
        <f t="shared" si="234"/>
        <v>3.8746574710722217</v>
      </c>
      <c r="D2525" s="2">
        <f t="shared" ref="D2525:D2588" si="236">$D$4*B2525+(1-$D$4)*D2524</f>
        <v>3.8365784400193874</v>
      </c>
      <c r="E2525" s="2">
        <f t="shared" si="235"/>
        <v>3.8079031052834278E-2</v>
      </c>
      <c r="F2525" s="2">
        <f t="shared" si="233"/>
        <v>-2.3504054165490205E-2</v>
      </c>
      <c r="G2525" s="2">
        <f t="shared" si="231"/>
        <v>6.1583085218324479E-2</v>
      </c>
      <c r="H2525" s="2" t="str">
        <f t="shared" si="232"/>
        <v>Sell</v>
      </c>
    </row>
    <row r="2526" spans="1:8" ht="13.5" x14ac:dyDescent="0.25">
      <c r="A2526" s="3">
        <f>TITRES_STAT!B2529</f>
        <v>45681</v>
      </c>
      <c r="B2526" s="6">
        <f>TITRES_STAT!D2529</f>
        <v>3.8</v>
      </c>
      <c r="C2526" s="2">
        <f t="shared" si="234"/>
        <v>3.886248629368803</v>
      </c>
      <c r="D2526" s="2">
        <f t="shared" si="236"/>
        <v>3.833868925943877</v>
      </c>
      <c r="E2526" s="2">
        <f t="shared" si="235"/>
        <v>5.2379703424926038E-2</v>
      </c>
      <c r="F2526" s="2">
        <f t="shared" si="233"/>
        <v>-8.3273026474069579E-3</v>
      </c>
      <c r="G2526" s="2">
        <f t="shared" si="231"/>
        <v>6.0707006072332995E-2</v>
      </c>
      <c r="H2526" s="2" t="str">
        <f t="shared" si="232"/>
        <v>Sell</v>
      </c>
    </row>
    <row r="2527" spans="1:8" ht="13.5" x14ac:dyDescent="0.25">
      <c r="A2527" s="3">
        <f>TITRES_STAT!B2530</f>
        <v>45684</v>
      </c>
      <c r="B2527" s="6">
        <f>TITRES_STAT!D2530</f>
        <v>3.8</v>
      </c>
      <c r="C2527" s="2">
        <f t="shared" si="234"/>
        <v>3.8883642248505255</v>
      </c>
      <c r="D2527" s="2">
        <f t="shared" si="236"/>
        <v>3.8313601166147011</v>
      </c>
      <c r="E2527" s="2">
        <f t="shared" si="235"/>
        <v>5.7004108235824358E-2</v>
      </c>
      <c r="F2527" s="2">
        <f t="shared" si="233"/>
        <v>4.738979529239306E-3</v>
      </c>
      <c r="G2527" s="2">
        <f t="shared" si="231"/>
        <v>5.2265128706585048E-2</v>
      </c>
      <c r="H2527" s="2" t="str">
        <f t="shared" si="232"/>
        <v>Sell</v>
      </c>
    </row>
    <row r="2528" spans="1:8" ht="13.5" x14ac:dyDescent="0.25">
      <c r="A2528" s="3">
        <f>TITRES_STAT!B2531</f>
        <v>45685</v>
      </c>
      <c r="B2528" s="6">
        <f>TITRES_STAT!D2531</f>
        <v>3.81</v>
      </c>
      <c r="C2528" s="2">
        <f t="shared" si="234"/>
        <v>3.8901543441042907</v>
      </c>
      <c r="D2528" s="2">
        <f t="shared" si="236"/>
        <v>3.829777885754353</v>
      </c>
      <c r="E2528" s="2">
        <f t="shared" si="235"/>
        <v>6.0376458349937767E-2</v>
      </c>
      <c r="F2528" s="2">
        <f t="shared" si="233"/>
        <v>1.5866475293379E-2</v>
      </c>
      <c r="G2528" s="2">
        <f t="shared" si="231"/>
        <v>4.4509983056558768E-2</v>
      </c>
      <c r="H2528" s="2" t="str">
        <f t="shared" si="232"/>
        <v>Sell</v>
      </c>
    </row>
    <row r="2529" spans="1:8" ht="13.5" x14ac:dyDescent="0.25">
      <c r="A2529" s="3">
        <f>TITRES_STAT!B2532</f>
        <v>45686</v>
      </c>
      <c r="B2529" s="6">
        <f>TITRES_STAT!D2532</f>
        <v>3.9</v>
      </c>
      <c r="C2529" s="2">
        <f t="shared" si="234"/>
        <v>3.8916690603959383</v>
      </c>
      <c r="D2529" s="2">
        <f t="shared" si="236"/>
        <v>3.8349795238466231</v>
      </c>
      <c r="E2529" s="2">
        <f t="shared" si="235"/>
        <v>5.6689536549315189E-2</v>
      </c>
      <c r="F2529" s="2">
        <f t="shared" si="233"/>
        <v>2.4031087544566239E-2</v>
      </c>
      <c r="G2529" s="2">
        <f t="shared" si="231"/>
        <v>3.265844900474895E-2</v>
      </c>
      <c r="H2529" s="2" t="str">
        <f t="shared" si="232"/>
        <v>Sell</v>
      </c>
    </row>
    <row r="2530" spans="1:8" ht="13.5" x14ac:dyDescent="0.25">
      <c r="A2530" s="3">
        <f>TITRES_STAT!B2533</f>
        <v>45687</v>
      </c>
      <c r="B2530" s="6">
        <f>TITRES_STAT!D2533</f>
        <v>4.07</v>
      </c>
      <c r="C2530" s="2">
        <f t="shared" si="234"/>
        <v>3.8929507434119479</v>
      </c>
      <c r="D2530" s="2">
        <f t="shared" si="236"/>
        <v>3.8523884480061321</v>
      </c>
      <c r="E2530" s="2">
        <f t="shared" si="235"/>
        <v>4.0562295405815796E-2</v>
      </c>
      <c r="F2530" s="2">
        <f t="shared" si="233"/>
        <v>2.7337329116816154E-2</v>
      </c>
      <c r="G2530" s="2">
        <f t="shared" si="231"/>
        <v>1.3224966288999641E-2</v>
      </c>
      <c r="H2530" s="2" t="str">
        <f t="shared" si="232"/>
        <v>Sell</v>
      </c>
    </row>
    <row r="2531" spans="1:8" ht="13.5" x14ac:dyDescent="0.25">
      <c r="A2531" s="3">
        <f>TITRES_STAT!B2534</f>
        <v>45688</v>
      </c>
      <c r="B2531" s="6">
        <f>TITRES_STAT!D2534</f>
        <v>4.2</v>
      </c>
      <c r="C2531" s="2">
        <f t="shared" si="234"/>
        <v>3.8678813982716482</v>
      </c>
      <c r="D2531" s="2">
        <f t="shared" si="236"/>
        <v>3.8781374518575298</v>
      </c>
      <c r="E2531" s="2">
        <f t="shared" si="235"/>
        <v>-1.0256053585881553E-2</v>
      </c>
      <c r="F2531" s="2">
        <f t="shared" si="233"/>
        <v>1.9818652576276616E-2</v>
      </c>
      <c r="G2531" s="2">
        <f t="shared" si="231"/>
        <v>-3.0074706162158168E-2</v>
      </c>
      <c r="H2531" s="2" t="str">
        <f t="shared" si="232"/>
        <v>Hold</v>
      </c>
    </row>
    <row r="2532" spans="1:8" ht="13.5" x14ac:dyDescent="0.25">
      <c r="A2532" s="3">
        <f>TITRES_STAT!B2535</f>
        <v>45691</v>
      </c>
      <c r="B2532" s="6">
        <f>TITRES_STAT!D2535</f>
        <v>4.24</v>
      </c>
      <c r="C2532" s="2">
        <f t="shared" si="234"/>
        <v>3.8466688754606251</v>
      </c>
      <c r="D2532" s="2">
        <f t="shared" si="236"/>
        <v>3.9049420850532686</v>
      </c>
      <c r="E2532" s="2">
        <f t="shared" si="235"/>
        <v>-5.8273209592643482E-2</v>
      </c>
      <c r="F2532" s="2">
        <f t="shared" si="233"/>
        <v>4.2002801424925948E-3</v>
      </c>
      <c r="G2532" s="2">
        <f t="shared" ref="G2532:G2595" si="237">E2532-F2532</f>
        <v>-6.2473489735136077E-2</v>
      </c>
      <c r="H2532" s="2" t="str">
        <f t="shared" ref="H2532:H2595" si="238">IF(G2532&lt;0,"Hold","Sell")</f>
        <v>Hold</v>
      </c>
    </row>
    <row r="2533" spans="1:8" ht="13.5" x14ac:dyDescent="0.25">
      <c r="A2533" s="3">
        <f>TITRES_STAT!B2536</f>
        <v>45692</v>
      </c>
      <c r="B2533" s="6">
        <f>TITRES_STAT!D2536</f>
        <v>4.24</v>
      </c>
      <c r="C2533" s="2">
        <f t="shared" si="234"/>
        <v>3.8287198176974524</v>
      </c>
      <c r="D2533" s="2">
        <f t="shared" si="236"/>
        <v>3.9297611898641378</v>
      </c>
      <c r="E2533" s="2">
        <f t="shared" si="235"/>
        <v>-0.10104137216668541</v>
      </c>
      <c r="F2533" s="2">
        <f t="shared" ref="F2533:F2596" si="239">(E2533*(2/(10)))+((1-(2/10))*F2532)</f>
        <v>-1.6848050319343007E-2</v>
      </c>
      <c r="G2533" s="2">
        <f t="shared" si="237"/>
        <v>-8.4193321847342406E-2</v>
      </c>
      <c r="H2533" s="2" t="str">
        <f t="shared" si="238"/>
        <v>Hold</v>
      </c>
    </row>
    <row r="2534" spans="1:8" ht="13.5" x14ac:dyDescent="0.25">
      <c r="A2534" s="3">
        <f>TITRES_STAT!B2537</f>
        <v>45693</v>
      </c>
      <c r="B2534" s="6">
        <f>TITRES_STAT!D2537</f>
        <v>4.05</v>
      </c>
      <c r="C2534" s="2">
        <f t="shared" si="234"/>
        <v>3.8166090765132292</v>
      </c>
      <c r="D2534" s="2">
        <f t="shared" si="236"/>
        <v>3.9386677683927198</v>
      </c>
      <c r="E2534" s="2">
        <f t="shared" si="235"/>
        <v>-0.12205869187949059</v>
      </c>
      <c r="F2534" s="2">
        <f t="shared" si="239"/>
        <v>-3.7890178631372527E-2</v>
      </c>
      <c r="G2534" s="2">
        <f t="shared" si="237"/>
        <v>-8.4168513248118054E-2</v>
      </c>
      <c r="H2534" s="2" t="str">
        <f t="shared" si="238"/>
        <v>Hold</v>
      </c>
    </row>
    <row r="2535" spans="1:8" ht="13.5" x14ac:dyDescent="0.25">
      <c r="A2535" s="3">
        <f>TITRES_STAT!B2538</f>
        <v>45694</v>
      </c>
      <c r="B2535" s="6">
        <f>TITRES_STAT!D2538</f>
        <v>4.04</v>
      </c>
      <c r="C2535" s="2">
        <f t="shared" si="234"/>
        <v>3.8063615262804249</v>
      </c>
      <c r="D2535" s="2">
        <f t="shared" si="236"/>
        <v>3.9461738596228888</v>
      </c>
      <c r="E2535" s="2">
        <f t="shared" si="235"/>
        <v>-0.1398123333424639</v>
      </c>
      <c r="F2535" s="2">
        <f t="shared" si="239"/>
        <v>-5.8274609573590805E-2</v>
      </c>
      <c r="G2535" s="2">
        <f t="shared" si="237"/>
        <v>-8.1537723768873097E-2</v>
      </c>
      <c r="H2535" s="2" t="str">
        <f t="shared" si="238"/>
        <v>Hold</v>
      </c>
    </row>
    <row r="2536" spans="1:8" ht="13.5" x14ac:dyDescent="0.25">
      <c r="A2536" s="3">
        <f>TITRES_STAT!B2539</f>
        <v>45695</v>
      </c>
      <c r="B2536" s="6">
        <f>TITRES_STAT!D2539</f>
        <v>4.1900000000000004</v>
      </c>
      <c r="C2536" s="2">
        <f t="shared" si="234"/>
        <v>3.8053828299295902</v>
      </c>
      <c r="D2536" s="2">
        <f t="shared" si="236"/>
        <v>3.9642350552063785</v>
      </c>
      <c r="E2536" s="2">
        <f t="shared" si="235"/>
        <v>-0.15885222527678833</v>
      </c>
      <c r="F2536" s="2">
        <f t="shared" si="239"/>
        <v>-7.8390132714230315E-2</v>
      </c>
      <c r="G2536" s="2">
        <f t="shared" si="237"/>
        <v>-8.0462092562558013E-2</v>
      </c>
      <c r="H2536" s="2" t="str">
        <f t="shared" si="238"/>
        <v>Hold</v>
      </c>
    </row>
    <row r="2537" spans="1:8" ht="13.5" x14ac:dyDescent="0.25">
      <c r="A2537" s="3">
        <f>TITRES_STAT!B2540</f>
        <v>45698</v>
      </c>
      <c r="B2537" s="6">
        <f>TITRES_STAT!D2540</f>
        <v>4.09</v>
      </c>
      <c r="C2537" s="2">
        <f t="shared" si="234"/>
        <v>3.8045547022481148</v>
      </c>
      <c r="D2537" s="2">
        <f t="shared" si="236"/>
        <v>3.9735509770429434</v>
      </c>
      <c r="E2537" s="2">
        <f t="shared" si="235"/>
        <v>-0.16899627479482859</v>
      </c>
      <c r="F2537" s="2">
        <f t="shared" si="239"/>
        <v>-9.6511361130349971E-2</v>
      </c>
      <c r="G2537" s="2">
        <f t="shared" si="237"/>
        <v>-7.2484913664478623E-2</v>
      </c>
      <c r="H2537" s="2" t="str">
        <f t="shared" si="238"/>
        <v>Hold</v>
      </c>
    </row>
    <row r="2538" spans="1:8" ht="13.5" x14ac:dyDescent="0.25">
      <c r="A2538" s="3">
        <f>TITRES_STAT!B2541</f>
        <v>45699</v>
      </c>
      <c r="B2538" s="6">
        <f>TITRES_STAT!D2541</f>
        <v>4.08</v>
      </c>
      <c r="C2538" s="2">
        <f t="shared" si="234"/>
        <v>3.8053924403637893</v>
      </c>
      <c r="D2538" s="2">
        <f t="shared" si="236"/>
        <v>3.9814360898545775</v>
      </c>
      <c r="E2538" s="2">
        <f t="shared" si="235"/>
        <v>-0.17604364949078821</v>
      </c>
      <c r="F2538" s="2">
        <f t="shared" si="239"/>
        <v>-0.11241781880243762</v>
      </c>
      <c r="G2538" s="2">
        <f t="shared" si="237"/>
        <v>-6.3625830688350593E-2</v>
      </c>
      <c r="H2538" s="2" t="str">
        <f t="shared" si="238"/>
        <v>Hold</v>
      </c>
    </row>
    <row r="2539" spans="1:8" ht="13.5" x14ac:dyDescent="0.25">
      <c r="A2539" s="3">
        <f>TITRES_STAT!B2542</f>
        <v>45700</v>
      </c>
      <c r="B2539" s="6">
        <f>TITRES_STAT!D2542</f>
        <v>4.0999999999999996</v>
      </c>
      <c r="C2539" s="2">
        <f t="shared" si="234"/>
        <v>3.8199474495385912</v>
      </c>
      <c r="D2539" s="2">
        <f t="shared" si="236"/>
        <v>3.9902186017172014</v>
      </c>
      <c r="E2539" s="2">
        <f t="shared" si="235"/>
        <v>-0.17027115217861022</v>
      </c>
      <c r="F2539" s="2">
        <f t="shared" si="239"/>
        <v>-0.12398848547767215</v>
      </c>
      <c r="G2539" s="2">
        <f t="shared" si="237"/>
        <v>-4.6282666700938072E-2</v>
      </c>
      <c r="H2539" s="2" t="str">
        <f t="shared" si="238"/>
        <v>Hold</v>
      </c>
    </row>
    <row r="2540" spans="1:8" ht="13.5" x14ac:dyDescent="0.25">
      <c r="A2540" s="3">
        <f>TITRES_STAT!B2543</f>
        <v>45701</v>
      </c>
      <c r="B2540" s="6">
        <f>TITRES_STAT!D2543</f>
        <v>4.0999999999999996</v>
      </c>
      <c r="C2540" s="2">
        <f t="shared" si="234"/>
        <v>3.8584170726865006</v>
      </c>
      <c r="D2540" s="2">
        <f t="shared" si="236"/>
        <v>3.9983505571455571</v>
      </c>
      <c r="E2540" s="2">
        <f t="shared" si="235"/>
        <v>-0.13993348445905651</v>
      </c>
      <c r="F2540" s="2">
        <f t="shared" si="239"/>
        <v>-0.12717748527394904</v>
      </c>
      <c r="G2540" s="2">
        <f t="shared" si="237"/>
        <v>-1.2755999185107475E-2</v>
      </c>
      <c r="H2540" s="2" t="str">
        <f t="shared" si="238"/>
        <v>Hold</v>
      </c>
    </row>
    <row r="2541" spans="1:8" ht="13.5" x14ac:dyDescent="0.25">
      <c r="A2541" s="3">
        <f>TITRES_STAT!B2544</f>
        <v>45702</v>
      </c>
      <c r="B2541" s="6">
        <f>TITRES_STAT!D2544</f>
        <v>4</v>
      </c>
      <c r="C2541" s="2">
        <f t="shared" si="234"/>
        <v>3.9109682922731928</v>
      </c>
      <c r="D2541" s="2">
        <f t="shared" si="236"/>
        <v>3.9984727380977381</v>
      </c>
      <c r="E2541" s="2">
        <f t="shared" si="235"/>
        <v>-8.7504445824545307E-2</v>
      </c>
      <c r="F2541" s="2">
        <f t="shared" si="239"/>
        <v>-0.1192428773840683</v>
      </c>
      <c r="G2541" s="2">
        <f t="shared" si="237"/>
        <v>3.1738431559522995E-2</v>
      </c>
      <c r="H2541" s="2" t="str">
        <f t="shared" si="238"/>
        <v>Sell</v>
      </c>
    </row>
    <row r="2542" spans="1:8" ht="13.5" x14ac:dyDescent="0.25">
      <c r="A2542" s="3">
        <f>TITRES_STAT!B2545</f>
        <v>45705</v>
      </c>
      <c r="B2542" s="6">
        <f>TITRES_STAT!D2545</f>
        <v>4.09</v>
      </c>
      <c r="C2542" s="2">
        <f t="shared" si="234"/>
        <v>3.961588555000394</v>
      </c>
      <c r="D2542" s="2">
        <f t="shared" si="236"/>
        <v>4.0052525352756829</v>
      </c>
      <c r="E2542" s="2">
        <f t="shared" si="235"/>
        <v>-4.3663980275288949E-2</v>
      </c>
      <c r="F2542" s="2">
        <f t="shared" si="239"/>
        <v>-0.10412709796231244</v>
      </c>
      <c r="G2542" s="2">
        <f t="shared" si="237"/>
        <v>6.046311768702349E-2</v>
      </c>
      <c r="H2542" s="2" t="str">
        <f t="shared" si="238"/>
        <v>Sell</v>
      </c>
    </row>
    <row r="2543" spans="1:8" ht="13.5" x14ac:dyDescent="0.25">
      <c r="A2543" s="3">
        <f>TITRES_STAT!B2546</f>
        <v>45706</v>
      </c>
      <c r="B2543" s="6">
        <f>TITRES_STAT!D2546</f>
        <v>4.08</v>
      </c>
      <c r="C2543" s="2">
        <f t="shared" si="234"/>
        <v>4.0044210850003337</v>
      </c>
      <c r="D2543" s="2">
        <f t="shared" si="236"/>
        <v>4.0107893845145215</v>
      </c>
      <c r="E2543" s="2">
        <f t="shared" si="235"/>
        <v>-6.3682995141878251E-3</v>
      </c>
      <c r="F2543" s="2">
        <f t="shared" si="239"/>
        <v>-8.4575338272687525E-2</v>
      </c>
      <c r="G2543" s="2">
        <f t="shared" si="237"/>
        <v>7.82070387584997E-2</v>
      </c>
      <c r="H2543" s="2" t="str">
        <f t="shared" si="238"/>
        <v>Sell</v>
      </c>
    </row>
    <row r="2544" spans="1:8" ht="13.5" x14ac:dyDescent="0.25">
      <c r="A2544" s="3">
        <f>TITRES_STAT!B2547</f>
        <v>45707</v>
      </c>
      <c r="B2544" s="6">
        <f>TITRES_STAT!D2547</f>
        <v>4.08</v>
      </c>
      <c r="C2544" s="2">
        <f t="shared" si="234"/>
        <v>4.0114332257695136</v>
      </c>
      <c r="D2544" s="2">
        <f t="shared" si="236"/>
        <v>4.0159160967727052</v>
      </c>
      <c r="E2544" s="2">
        <f t="shared" si="235"/>
        <v>-4.4828710031916685E-3</v>
      </c>
      <c r="F2544" s="2">
        <f t="shared" si="239"/>
        <v>-6.8556844818788362E-2</v>
      </c>
      <c r="G2544" s="2">
        <f t="shared" si="237"/>
        <v>6.4073973815596694E-2</v>
      </c>
      <c r="H2544" s="2" t="str">
        <f t="shared" si="238"/>
        <v>Sell</v>
      </c>
    </row>
    <row r="2545" spans="1:8" ht="13.5" x14ac:dyDescent="0.25">
      <c r="A2545" s="3">
        <f>TITRES_STAT!B2548</f>
        <v>45708</v>
      </c>
      <c r="B2545" s="6">
        <f>TITRES_STAT!D2548</f>
        <v>3.9</v>
      </c>
      <c r="C2545" s="2">
        <f t="shared" si="234"/>
        <v>4.015828114112665</v>
      </c>
      <c r="D2545" s="2">
        <f t="shared" si="236"/>
        <v>4.0073297192339865</v>
      </c>
      <c r="E2545" s="2">
        <f t="shared" si="235"/>
        <v>8.498394878678539E-3</v>
      </c>
      <c r="F2545" s="2">
        <f t="shared" si="239"/>
        <v>-5.3145796879294979E-2</v>
      </c>
      <c r="G2545" s="2">
        <f t="shared" si="237"/>
        <v>6.1644191757973518E-2</v>
      </c>
      <c r="H2545" s="2" t="str">
        <f t="shared" si="238"/>
        <v>Sell</v>
      </c>
    </row>
    <row r="2546" spans="1:8" ht="13.5" x14ac:dyDescent="0.25">
      <c r="A2546" s="3">
        <f>TITRES_STAT!B2549</f>
        <v>45709</v>
      </c>
      <c r="B2546" s="6">
        <f>TITRES_STAT!D2549</f>
        <v>4.07</v>
      </c>
      <c r="C2546" s="2">
        <f t="shared" si="234"/>
        <v>4.0426237888645629</v>
      </c>
      <c r="D2546" s="2">
        <f t="shared" si="236"/>
        <v>4.0119719622536909</v>
      </c>
      <c r="E2546" s="2">
        <f t="shared" si="235"/>
        <v>3.0651826610871957E-2</v>
      </c>
      <c r="F2546" s="2">
        <f t="shared" si="239"/>
        <v>-3.6386272181261593E-2</v>
      </c>
      <c r="G2546" s="2">
        <f t="shared" si="237"/>
        <v>6.7038098792133544E-2</v>
      </c>
      <c r="H2546" s="2" t="str">
        <f t="shared" si="238"/>
        <v>Sell</v>
      </c>
    </row>
    <row r="2547" spans="1:8" ht="13.5" x14ac:dyDescent="0.25">
      <c r="A2547" s="3">
        <f>TITRES_STAT!B2550</f>
        <v>45712</v>
      </c>
      <c r="B2547" s="6">
        <f>TITRES_STAT!D2550</f>
        <v>4.07</v>
      </c>
      <c r="C2547" s="2">
        <f t="shared" si="234"/>
        <v>4.0499124367315531</v>
      </c>
      <c r="D2547" s="2">
        <f t="shared" si="236"/>
        <v>4.0162703354200842</v>
      </c>
      <c r="E2547" s="2">
        <f t="shared" si="235"/>
        <v>3.3642101311468942E-2</v>
      </c>
      <c r="F2547" s="2">
        <f t="shared" si="239"/>
        <v>-2.2380597482715488E-2</v>
      </c>
      <c r="G2547" s="2">
        <f t="shared" si="237"/>
        <v>5.6022698794184429E-2</v>
      </c>
      <c r="H2547" s="2" t="str">
        <f t="shared" si="238"/>
        <v>Sell</v>
      </c>
    </row>
    <row r="2548" spans="1:8" ht="13.5" x14ac:dyDescent="0.25">
      <c r="A2548" s="3">
        <f>TITRES_STAT!B2551</f>
        <v>45713</v>
      </c>
      <c r="B2548" s="6">
        <f>TITRES_STAT!D2551</f>
        <v>4.07</v>
      </c>
      <c r="C2548" s="2">
        <f t="shared" si="234"/>
        <v>4.0545412926190068</v>
      </c>
      <c r="D2548" s="2">
        <f t="shared" si="236"/>
        <v>4.0202503105741521</v>
      </c>
      <c r="E2548" s="2">
        <f t="shared" si="235"/>
        <v>3.4290982044854701E-2</v>
      </c>
      <c r="F2548" s="2">
        <f t="shared" si="239"/>
        <v>-1.1046281577201451E-2</v>
      </c>
      <c r="G2548" s="2">
        <f t="shared" si="237"/>
        <v>4.5337263622056152E-2</v>
      </c>
      <c r="H2548" s="2" t="str">
        <f t="shared" si="238"/>
        <v>Sell</v>
      </c>
    </row>
    <row r="2549" spans="1:8" ht="13.5" x14ac:dyDescent="0.25">
      <c r="A2549" s="3">
        <f>TITRES_STAT!B2552</f>
        <v>45714</v>
      </c>
      <c r="B2549" s="6">
        <f>TITRES_STAT!D2552</f>
        <v>4.07</v>
      </c>
      <c r="C2549" s="2">
        <f t="shared" si="234"/>
        <v>4.0615349399083902</v>
      </c>
      <c r="D2549" s="2">
        <f t="shared" si="236"/>
        <v>4.0239354727538448</v>
      </c>
      <c r="E2549" s="2">
        <f t="shared" si="235"/>
        <v>3.759946715454543E-2</v>
      </c>
      <c r="F2549" s="2">
        <f t="shared" si="239"/>
        <v>-1.3171318308520755E-3</v>
      </c>
      <c r="G2549" s="2">
        <f t="shared" si="237"/>
        <v>3.8916598985397503E-2</v>
      </c>
      <c r="H2549" s="2" t="str">
        <f t="shared" si="238"/>
        <v>Sell</v>
      </c>
    </row>
    <row r="2550" spans="1:8" ht="13.5" x14ac:dyDescent="0.25">
      <c r="A2550" s="3">
        <f>TITRES_STAT!B2553</f>
        <v>45715</v>
      </c>
      <c r="B2550" s="6">
        <f>TITRES_STAT!D2553</f>
        <v>4.07</v>
      </c>
      <c r="C2550" s="2">
        <f t="shared" si="234"/>
        <v>4.067452641460946</v>
      </c>
      <c r="D2550" s="2">
        <f t="shared" si="236"/>
        <v>4.0273476599572637</v>
      </c>
      <c r="E2550" s="2">
        <f t="shared" si="235"/>
        <v>4.0104981503682247E-2</v>
      </c>
      <c r="F2550" s="2">
        <f t="shared" si="239"/>
        <v>6.9672908360547898E-3</v>
      </c>
      <c r="G2550" s="2">
        <f t="shared" si="237"/>
        <v>3.3137690667627458E-2</v>
      </c>
      <c r="H2550" s="2" t="str">
        <f t="shared" si="238"/>
        <v>Sell</v>
      </c>
    </row>
    <row r="2551" spans="1:8" ht="13.5" x14ac:dyDescent="0.25">
      <c r="A2551" s="3">
        <f>TITRES_STAT!B2554</f>
        <v>45716</v>
      </c>
      <c r="B2551" s="6">
        <f>TITRES_STAT!D2554</f>
        <v>4.07</v>
      </c>
      <c r="C2551" s="2">
        <f t="shared" si="234"/>
        <v>4.0570753120054164</v>
      </c>
      <c r="D2551" s="2">
        <f t="shared" si="236"/>
        <v>4.0305070925530222</v>
      </c>
      <c r="E2551" s="2">
        <f t="shared" si="235"/>
        <v>2.6568219452394182E-2</v>
      </c>
      <c r="F2551" s="2">
        <f t="shared" si="239"/>
        <v>1.0887476559322668E-2</v>
      </c>
      <c r="G2551" s="2">
        <f t="shared" si="237"/>
        <v>1.5680742893071514E-2</v>
      </c>
      <c r="H2551" s="2" t="str">
        <f t="shared" si="238"/>
        <v>Sell</v>
      </c>
    </row>
    <row r="2552" spans="1:8" ht="13.5" x14ac:dyDescent="0.25">
      <c r="A2552" s="3">
        <f>TITRES_STAT!B2555</f>
        <v>45719</v>
      </c>
      <c r="B2552" s="6">
        <f>TITRES_STAT!D2555</f>
        <v>4.25</v>
      </c>
      <c r="C2552" s="2">
        <f t="shared" si="234"/>
        <v>4.0621406486199678</v>
      </c>
      <c r="D2552" s="2">
        <f t="shared" si="236"/>
        <v>4.0467658264379835</v>
      </c>
      <c r="E2552" s="2">
        <f t="shared" si="235"/>
        <v>1.5374822181984271E-2</v>
      </c>
      <c r="F2552" s="2">
        <f t="shared" si="239"/>
        <v>1.1784945683854988E-2</v>
      </c>
      <c r="G2552" s="2">
        <f t="shared" si="237"/>
        <v>3.5898764981292831E-3</v>
      </c>
      <c r="H2552" s="2" t="str">
        <f t="shared" si="238"/>
        <v>Sell</v>
      </c>
    </row>
    <row r="2553" spans="1:8" ht="13.5" x14ac:dyDescent="0.25">
      <c r="A2553" s="3">
        <f>TITRES_STAT!B2556</f>
        <v>45720</v>
      </c>
      <c r="B2553" s="6">
        <f>TITRES_STAT!D2556</f>
        <v>4.2</v>
      </c>
      <c r="C2553" s="2">
        <f t="shared" si="234"/>
        <v>4.0648882411399727</v>
      </c>
      <c r="D2553" s="2">
        <f t="shared" si="236"/>
        <v>4.0581165059610962</v>
      </c>
      <c r="E2553" s="2">
        <f t="shared" si="235"/>
        <v>6.7717351788765257E-3</v>
      </c>
      <c r="F2553" s="2">
        <f t="shared" si="239"/>
        <v>1.0782303582859296E-2</v>
      </c>
      <c r="G2553" s="2">
        <f t="shared" si="237"/>
        <v>-4.0105684039827699E-3</v>
      </c>
      <c r="H2553" s="2" t="str">
        <f t="shared" si="238"/>
        <v>Hold</v>
      </c>
    </row>
    <row r="2554" spans="1:8" ht="13.5" x14ac:dyDescent="0.25">
      <c r="A2554" s="3">
        <f>TITRES_STAT!B2557</f>
        <v>45721</v>
      </c>
      <c r="B2554" s="6">
        <f>TITRES_STAT!D2557</f>
        <v>4.38</v>
      </c>
      <c r="C2554" s="2">
        <f t="shared" si="234"/>
        <v>4.0672131271184391</v>
      </c>
      <c r="D2554" s="2">
        <f t="shared" si="236"/>
        <v>4.0819597277417552</v>
      </c>
      <c r="E2554" s="2">
        <f t="shared" si="235"/>
        <v>-1.474660062331612E-2</v>
      </c>
      <c r="F2554" s="2">
        <f t="shared" si="239"/>
        <v>5.6765227416242132E-3</v>
      </c>
      <c r="G2554" s="2">
        <f t="shared" si="237"/>
        <v>-2.0423123364940333E-2</v>
      </c>
      <c r="H2554" s="2" t="str">
        <f t="shared" si="238"/>
        <v>Hold</v>
      </c>
    </row>
    <row r="2555" spans="1:8" ht="13.5" x14ac:dyDescent="0.25">
      <c r="A2555" s="3">
        <f>TITRES_STAT!B2558</f>
        <v>45722</v>
      </c>
      <c r="B2555" s="6">
        <f>TITRES_STAT!D2558</f>
        <v>4.38</v>
      </c>
      <c r="C2555" s="2">
        <f t="shared" si="234"/>
        <v>4.0414880306386793</v>
      </c>
      <c r="D2555" s="2">
        <f t="shared" si="236"/>
        <v>4.1040367849460697</v>
      </c>
      <c r="E2555" s="2">
        <f t="shared" si="235"/>
        <v>-6.2548754307390375E-2</v>
      </c>
      <c r="F2555" s="2">
        <f t="shared" si="239"/>
        <v>-7.9685326681787055E-3</v>
      </c>
      <c r="G2555" s="2">
        <f t="shared" si="237"/>
        <v>-5.4580221639211668E-2</v>
      </c>
      <c r="H2555" s="2" t="str">
        <f t="shared" si="238"/>
        <v>Hold</v>
      </c>
    </row>
    <row r="2556" spans="1:8" ht="13.5" x14ac:dyDescent="0.25">
      <c r="A2556" s="3">
        <f>TITRES_STAT!B2559</f>
        <v>45723</v>
      </c>
      <c r="B2556" s="6">
        <f>TITRES_STAT!D2559</f>
        <v>4.38</v>
      </c>
      <c r="C2556" s="2">
        <f t="shared" si="234"/>
        <v>4.0458744874634984</v>
      </c>
      <c r="D2556" s="2">
        <f t="shared" si="236"/>
        <v>4.1244785045796943</v>
      </c>
      <c r="E2556" s="2">
        <f t="shared" si="235"/>
        <v>-7.8604017116195912E-2</v>
      </c>
      <c r="F2556" s="2">
        <f t="shared" si="239"/>
        <v>-2.2095629557782145E-2</v>
      </c>
      <c r="G2556" s="2">
        <f t="shared" si="237"/>
        <v>-5.6508387558413767E-2</v>
      </c>
      <c r="H2556" s="2" t="str">
        <f t="shared" si="238"/>
        <v>Hold</v>
      </c>
    </row>
    <row r="2557" spans="1:8" ht="13.5" x14ac:dyDescent="0.25">
      <c r="A2557" s="3">
        <f>TITRES_STAT!B2560</f>
        <v>45726</v>
      </c>
      <c r="B2557" s="6">
        <f>TITRES_STAT!D2560</f>
        <v>4.38</v>
      </c>
      <c r="C2557" s="2">
        <f t="shared" si="234"/>
        <v>4.0495861047768065</v>
      </c>
      <c r="D2557" s="2">
        <f t="shared" si="236"/>
        <v>4.1434060227589757</v>
      </c>
      <c r="E2557" s="2">
        <f t="shared" si="235"/>
        <v>-9.3819917982169265E-2</v>
      </c>
      <c r="F2557" s="2">
        <f t="shared" si="239"/>
        <v>-3.6440487242659574E-2</v>
      </c>
      <c r="G2557" s="2">
        <f t="shared" si="237"/>
        <v>-5.7379430739509692E-2</v>
      </c>
      <c r="H2557" s="2" t="str">
        <f t="shared" si="238"/>
        <v>Hold</v>
      </c>
    </row>
    <row r="2558" spans="1:8" ht="13.5" x14ac:dyDescent="0.25">
      <c r="A2558" s="3">
        <f>TITRES_STAT!B2561</f>
        <v>45727</v>
      </c>
      <c r="B2558" s="6">
        <f>TITRES_STAT!D2561</f>
        <v>4.1900000000000004</v>
      </c>
      <c r="C2558" s="2">
        <f t="shared" si="234"/>
        <v>4.0527267040419135</v>
      </c>
      <c r="D2558" s="2">
        <f t="shared" si="236"/>
        <v>4.1468574284805335</v>
      </c>
      <c r="E2558" s="2">
        <f t="shared" si="235"/>
        <v>-9.4130724438620028E-2</v>
      </c>
      <c r="F2558" s="2">
        <f t="shared" si="239"/>
        <v>-4.7978534681851669E-2</v>
      </c>
      <c r="G2558" s="2">
        <f t="shared" si="237"/>
        <v>-4.6152189756768359E-2</v>
      </c>
      <c r="H2558" s="2" t="str">
        <f t="shared" si="238"/>
        <v>Hold</v>
      </c>
    </row>
    <row r="2559" spans="1:8" ht="13.5" x14ac:dyDescent="0.25">
      <c r="A2559" s="3">
        <f>TITRES_STAT!B2562</f>
        <v>45728</v>
      </c>
      <c r="B2559" s="6">
        <f>TITRES_STAT!D2562</f>
        <v>4.0999999999999996</v>
      </c>
      <c r="C2559" s="2">
        <f t="shared" si="234"/>
        <v>4.0553841341893113</v>
      </c>
      <c r="D2559" s="2">
        <f t="shared" si="236"/>
        <v>4.1433865078523455</v>
      </c>
      <c r="E2559" s="2">
        <f t="shared" si="235"/>
        <v>-8.8002373663034206E-2</v>
      </c>
      <c r="F2559" s="2">
        <f t="shared" si="239"/>
        <v>-5.5983302478088179E-2</v>
      </c>
      <c r="G2559" s="2">
        <f t="shared" si="237"/>
        <v>-3.2019071184946027E-2</v>
      </c>
      <c r="H2559" s="2" t="str">
        <f t="shared" si="238"/>
        <v>Hold</v>
      </c>
    </row>
    <row r="2560" spans="1:8" ht="13.5" x14ac:dyDescent="0.25">
      <c r="A2560" s="3">
        <f>TITRES_STAT!B2563</f>
        <v>45729</v>
      </c>
      <c r="B2560" s="6">
        <f>TITRES_STAT!D2563</f>
        <v>4.1100000000000003</v>
      </c>
      <c r="C2560" s="2">
        <f t="shared" si="234"/>
        <v>4.0576327289294172</v>
      </c>
      <c r="D2560" s="2">
        <f t="shared" si="236"/>
        <v>4.1409134331966158</v>
      </c>
      <c r="E2560" s="2">
        <f t="shared" si="235"/>
        <v>-8.328070426719858E-2</v>
      </c>
      <c r="F2560" s="2">
        <f t="shared" si="239"/>
        <v>-6.1442782835910259E-2</v>
      </c>
      <c r="G2560" s="2">
        <f t="shared" si="237"/>
        <v>-2.1837921431288321E-2</v>
      </c>
      <c r="H2560" s="2" t="str">
        <f t="shared" si="238"/>
        <v>Hold</v>
      </c>
    </row>
    <row r="2561" spans="1:8" ht="13.5" x14ac:dyDescent="0.25">
      <c r="A2561" s="3">
        <f>TITRES_STAT!B2564</f>
        <v>45730</v>
      </c>
      <c r="B2561" s="6">
        <f>TITRES_STAT!D2564</f>
        <v>4.12</v>
      </c>
      <c r="C2561" s="2">
        <f t="shared" si="234"/>
        <v>4.059535386017199</v>
      </c>
      <c r="D2561" s="2">
        <f t="shared" si="236"/>
        <v>4.1393642899968661</v>
      </c>
      <c r="E2561" s="2">
        <f t="shared" si="235"/>
        <v>-7.9828903979667132E-2</v>
      </c>
      <c r="F2561" s="2">
        <f t="shared" si="239"/>
        <v>-6.5120007064661631E-2</v>
      </c>
      <c r="G2561" s="2">
        <f t="shared" si="237"/>
        <v>-1.4708896915005501E-2</v>
      </c>
      <c r="H2561" s="2" t="str">
        <f t="shared" si="238"/>
        <v>Hold</v>
      </c>
    </row>
    <row r="2562" spans="1:8" ht="13.5" x14ac:dyDescent="0.25">
      <c r="A2562" s="3">
        <f>TITRES_STAT!B2565</f>
        <v>45733</v>
      </c>
      <c r="B2562" s="6">
        <f>TITRES_STAT!D2565</f>
        <v>4.3</v>
      </c>
      <c r="C2562" s="2">
        <f t="shared" si="234"/>
        <v>4.0888376343222452</v>
      </c>
      <c r="D2562" s="2">
        <f t="shared" si="236"/>
        <v>4.1512632314785796</v>
      </c>
      <c r="E2562" s="2">
        <f t="shared" si="235"/>
        <v>-6.2425597156334334E-2</v>
      </c>
      <c r="F2562" s="2">
        <f t="shared" si="239"/>
        <v>-6.4581125082996182E-2</v>
      </c>
      <c r="G2562" s="2">
        <f t="shared" si="237"/>
        <v>2.1555279266618488E-3</v>
      </c>
      <c r="H2562" s="2" t="str">
        <f t="shared" si="238"/>
        <v>Sell</v>
      </c>
    </row>
    <row r="2563" spans="1:8" ht="13.5" x14ac:dyDescent="0.25">
      <c r="A2563" s="3">
        <f>TITRES_STAT!B2566</f>
        <v>45734</v>
      </c>
      <c r="B2563" s="6">
        <f>TITRES_STAT!D2566</f>
        <v>4.49</v>
      </c>
      <c r="C2563" s="2">
        <f t="shared" si="234"/>
        <v>4.1059395367342075</v>
      </c>
      <c r="D2563" s="2">
        <f t="shared" si="236"/>
        <v>4.176354843961648</v>
      </c>
      <c r="E2563" s="2">
        <f t="shared" si="235"/>
        <v>-7.0415307227440493E-2</v>
      </c>
      <c r="F2563" s="2">
        <f t="shared" si="239"/>
        <v>-6.5747961511885056E-2</v>
      </c>
      <c r="G2563" s="2">
        <f t="shared" si="237"/>
        <v>-4.6673457155554376E-3</v>
      </c>
      <c r="H2563" s="2" t="str">
        <f t="shared" si="238"/>
        <v>Hold</v>
      </c>
    </row>
    <row r="2564" spans="1:8" ht="13.5" x14ac:dyDescent="0.25">
      <c r="A2564" s="3">
        <f>TITRES_STAT!B2567</f>
        <v>45735</v>
      </c>
      <c r="B2564" s="6">
        <f>TITRES_STAT!D2567</f>
        <v>4.6900000000000004</v>
      </c>
      <c r="C2564" s="2">
        <f t="shared" si="234"/>
        <v>4.1481026849289453</v>
      </c>
      <c r="D2564" s="2">
        <f t="shared" si="236"/>
        <v>4.2144026332978228</v>
      </c>
      <c r="E2564" s="2">
        <f t="shared" si="235"/>
        <v>-6.6299948368877537E-2</v>
      </c>
      <c r="F2564" s="2">
        <f t="shared" si="239"/>
        <v>-6.5858358883283563E-2</v>
      </c>
      <c r="G2564" s="2">
        <f t="shared" si="237"/>
        <v>-4.4158948559397393E-4</v>
      </c>
      <c r="H2564" s="2" t="str">
        <f t="shared" si="238"/>
        <v>Hold</v>
      </c>
    </row>
    <row r="2565" spans="1:8" ht="13.5" x14ac:dyDescent="0.25">
      <c r="A2565" s="3">
        <f>TITRES_STAT!B2568</f>
        <v>45737</v>
      </c>
      <c r="B2565" s="6">
        <f>TITRES_STAT!D2568</f>
        <v>4.9000000000000004</v>
      </c>
      <c r="C2565" s="2">
        <f t="shared" si="234"/>
        <v>4.183779194939877</v>
      </c>
      <c r="D2565" s="2">
        <f t="shared" si="236"/>
        <v>4.2651876234239099</v>
      </c>
      <c r="E2565" s="2">
        <f t="shared" si="235"/>
        <v>-8.1408428484032846E-2</v>
      </c>
      <c r="F2565" s="2">
        <f t="shared" si="239"/>
        <v>-6.8968372803433431E-2</v>
      </c>
      <c r="G2565" s="2">
        <f t="shared" si="237"/>
        <v>-1.2440055680599416E-2</v>
      </c>
      <c r="H2565" s="2" t="str">
        <f t="shared" si="238"/>
        <v>Hold</v>
      </c>
    </row>
    <row r="2566" spans="1:8" ht="13.5" x14ac:dyDescent="0.25">
      <c r="A2566" s="3">
        <f>TITRES_STAT!B2569</f>
        <v>45740</v>
      </c>
      <c r="B2566" s="6">
        <f>TITRES_STAT!D2569</f>
        <v>4.9000000000000004</v>
      </c>
      <c r="C2566" s="2">
        <f t="shared" si="234"/>
        <v>4.213967011102973</v>
      </c>
      <c r="D2566" s="2">
        <f t="shared" si="236"/>
        <v>4.3122107624295465</v>
      </c>
      <c r="E2566" s="2">
        <f t="shared" si="235"/>
        <v>-9.8243751326573481E-2</v>
      </c>
      <c r="F2566" s="2">
        <f t="shared" si="239"/>
        <v>-7.4823448508061441E-2</v>
      </c>
      <c r="G2566" s="2">
        <f t="shared" si="237"/>
        <v>-2.342030281851204E-2</v>
      </c>
      <c r="H2566" s="2" t="str">
        <f t="shared" si="238"/>
        <v>Hold</v>
      </c>
    </row>
    <row r="2567" spans="1:8" ht="13.5" x14ac:dyDescent="0.25">
      <c r="A2567" s="3">
        <f>TITRES_STAT!B2570</f>
        <v>45741</v>
      </c>
      <c r="B2567" s="6">
        <f>TITRES_STAT!D2570</f>
        <v>5.0999999999999996</v>
      </c>
      <c r="C2567" s="2">
        <f t="shared" si="234"/>
        <v>4.2395105478563622</v>
      </c>
      <c r="D2567" s="2">
        <f t="shared" si="236"/>
        <v>4.370565520768098</v>
      </c>
      <c r="E2567" s="2">
        <f t="shared" si="235"/>
        <v>-0.13105497291173585</v>
      </c>
      <c r="F2567" s="2">
        <f t="shared" si="239"/>
        <v>-8.6069753388796327E-2</v>
      </c>
      <c r="G2567" s="2">
        <f t="shared" si="237"/>
        <v>-4.4985219522939518E-2</v>
      </c>
      <c r="H2567" s="2" t="str">
        <f t="shared" si="238"/>
        <v>Hold</v>
      </c>
    </row>
    <row r="2568" spans="1:8" ht="13.5" x14ac:dyDescent="0.25">
      <c r="A2568" s="3">
        <f>TITRES_STAT!B2571</f>
        <v>45742</v>
      </c>
      <c r="B2568" s="6">
        <f>TITRES_STAT!D2571</f>
        <v>5.0999999999999996</v>
      </c>
      <c r="C2568" s="2">
        <f t="shared" si="234"/>
        <v>4.2318935404938447</v>
      </c>
      <c r="D2568" s="2">
        <f t="shared" si="236"/>
        <v>4.4245977044149054</v>
      </c>
      <c r="E2568" s="2">
        <f t="shared" si="235"/>
        <v>-0.19270416392106071</v>
      </c>
      <c r="F2568" s="2">
        <f t="shared" si="239"/>
        <v>-0.10739663549524922</v>
      </c>
      <c r="G2568" s="2">
        <f t="shared" si="237"/>
        <v>-8.5307528425811491E-2</v>
      </c>
      <c r="H2568" s="2" t="str">
        <f t="shared" si="238"/>
        <v>Hold</v>
      </c>
    </row>
    <row r="2569" spans="1:8" ht="13.5" x14ac:dyDescent="0.25">
      <c r="A2569" s="3">
        <f>TITRES_STAT!B2572</f>
        <v>45743</v>
      </c>
      <c r="B2569" s="6">
        <f>TITRES_STAT!D2572</f>
        <v>5.1100000000000003</v>
      </c>
      <c r="C2569" s="2">
        <f t="shared" si="234"/>
        <v>4.2116022265717152</v>
      </c>
      <c r="D2569" s="2">
        <f t="shared" si="236"/>
        <v>4.4753682448286165</v>
      </c>
      <c r="E2569" s="2">
        <f t="shared" si="235"/>
        <v>-0.26376601825690127</v>
      </c>
      <c r="F2569" s="2">
        <f t="shared" si="239"/>
        <v>-0.13867051204757963</v>
      </c>
      <c r="G2569" s="2">
        <f t="shared" si="237"/>
        <v>-0.12509550620932164</v>
      </c>
      <c r="H2569" s="2" t="str">
        <f t="shared" si="238"/>
        <v>Hold</v>
      </c>
    </row>
    <row r="2570" spans="1:8" ht="13.5" x14ac:dyDescent="0.25">
      <c r="A2570" s="3">
        <f>TITRES_STAT!B2573</f>
        <v>45744</v>
      </c>
      <c r="B2570" s="6">
        <f>TITRES_STAT!D2573</f>
        <v>5.12</v>
      </c>
      <c r="C2570" s="2">
        <f t="shared" si="234"/>
        <v>4.1959711147914511</v>
      </c>
      <c r="D2570" s="2">
        <f t="shared" si="236"/>
        <v>4.5231187452116828</v>
      </c>
      <c r="E2570" s="2">
        <f t="shared" si="235"/>
        <v>-0.32714763042023165</v>
      </c>
      <c r="F2570" s="2">
        <f t="shared" si="239"/>
        <v>-0.17636593572211004</v>
      </c>
      <c r="G2570" s="2">
        <f t="shared" si="237"/>
        <v>-0.15078169469812161</v>
      </c>
      <c r="H2570" s="2" t="str">
        <f t="shared" si="238"/>
        <v>Hold</v>
      </c>
    </row>
    <row r="2571" spans="1:8" ht="13.5" x14ac:dyDescent="0.25">
      <c r="A2571" s="3">
        <f>TITRES_STAT!B2574</f>
        <v>45749</v>
      </c>
      <c r="B2571" s="6">
        <f>TITRES_STAT!D2574</f>
        <v>5.16</v>
      </c>
      <c r="C2571" s="2">
        <f t="shared" si="234"/>
        <v>4.1842832509773817</v>
      </c>
      <c r="D2571" s="2">
        <f t="shared" si="236"/>
        <v>4.5702951344552618</v>
      </c>
      <c r="E2571" s="2">
        <f t="shared" si="235"/>
        <v>-0.38601188347788007</v>
      </c>
      <c r="F2571" s="2">
        <f t="shared" si="239"/>
        <v>-0.21829512527326406</v>
      </c>
      <c r="G2571" s="2">
        <f t="shared" si="237"/>
        <v>-0.16771675820461601</v>
      </c>
      <c r="H2571" s="2" t="str">
        <f t="shared" si="238"/>
        <v>Hold</v>
      </c>
    </row>
    <row r="2572" spans="1:8" ht="13.5" x14ac:dyDescent="0.25">
      <c r="A2572" s="3">
        <f>TITRES_STAT!B2575</f>
        <v>45750</v>
      </c>
      <c r="B2572" s="6">
        <f>TITRES_STAT!D2575</f>
        <v>5.2</v>
      </c>
      <c r="C2572" s="2">
        <f t="shared" si="234"/>
        <v>4.2020858277500919</v>
      </c>
      <c r="D2572" s="2">
        <f t="shared" si="236"/>
        <v>4.616939939310428</v>
      </c>
      <c r="E2572" s="2">
        <f t="shared" si="235"/>
        <v>-0.41485411156033614</v>
      </c>
      <c r="F2572" s="2">
        <f t="shared" si="239"/>
        <v>-0.25760692253067852</v>
      </c>
      <c r="G2572" s="2">
        <f t="shared" si="237"/>
        <v>-0.15724718902965762</v>
      </c>
      <c r="H2572" s="2" t="str">
        <f t="shared" si="238"/>
        <v>Hold</v>
      </c>
    </row>
    <row r="2573" spans="1:8" ht="13.5" x14ac:dyDescent="0.25">
      <c r="A2573" s="3">
        <f>TITRES_STAT!B2576</f>
        <v>45751</v>
      </c>
      <c r="B2573" s="6">
        <f>TITRES_STAT!D2576</f>
        <v>5.2</v>
      </c>
      <c r="C2573" s="2">
        <f t="shared" si="234"/>
        <v>4.2463803157885387</v>
      </c>
      <c r="D2573" s="2">
        <f t="shared" si="236"/>
        <v>4.6601295734355812</v>
      </c>
      <c r="E2573" s="2">
        <f t="shared" si="235"/>
        <v>-0.41374925764704251</v>
      </c>
      <c r="F2573" s="2">
        <f t="shared" si="239"/>
        <v>-0.28883538955395133</v>
      </c>
      <c r="G2573" s="2">
        <f t="shared" si="237"/>
        <v>-0.12491386809309118</v>
      </c>
      <c r="H2573" s="2" t="str">
        <f t="shared" si="238"/>
        <v>Hold</v>
      </c>
    </row>
    <row r="2574" spans="1:8" ht="13.5" x14ac:dyDescent="0.25">
      <c r="A2574" s="3">
        <f>TITRES_STAT!B2577</f>
        <v>45754</v>
      </c>
      <c r="B2574" s="6">
        <f>TITRES_STAT!D2577</f>
        <v>5.22</v>
      </c>
      <c r="C2574" s="2">
        <f t="shared" si="234"/>
        <v>4.3146294979749173</v>
      </c>
      <c r="D2574" s="2">
        <f t="shared" si="236"/>
        <v>4.7016014568847977</v>
      </c>
      <c r="E2574" s="2">
        <f t="shared" si="235"/>
        <v>-0.38697195890988034</v>
      </c>
      <c r="F2574" s="2">
        <f t="shared" si="239"/>
        <v>-0.30846270342513715</v>
      </c>
      <c r="G2574" s="2">
        <f t="shared" si="237"/>
        <v>-7.850925548474319E-2</v>
      </c>
      <c r="H2574" s="2" t="str">
        <f t="shared" si="238"/>
        <v>Hold</v>
      </c>
    </row>
    <row r="2575" spans="1:8" ht="13.5" x14ac:dyDescent="0.25">
      <c r="A2575" s="3">
        <f>TITRES_STAT!B2578</f>
        <v>45755</v>
      </c>
      <c r="B2575" s="6">
        <f>TITRES_STAT!D2578</f>
        <v>5.23</v>
      </c>
      <c r="C2575" s="2">
        <f t="shared" ref="C2575:C2638" si="240">$C$4*B2565+C2574*(1-$C$4)</f>
        <v>4.4046864982864689</v>
      </c>
      <c r="D2575" s="2">
        <f t="shared" si="236"/>
        <v>4.7407420897081458</v>
      </c>
      <c r="E2575" s="2">
        <f t="shared" si="235"/>
        <v>-0.33605559142167696</v>
      </c>
      <c r="F2575" s="2">
        <f t="shared" si="239"/>
        <v>-0.31398128102444511</v>
      </c>
      <c r="G2575" s="2">
        <f t="shared" si="237"/>
        <v>-2.2074310397231844E-2</v>
      </c>
      <c r="H2575" s="2" t="str">
        <f t="shared" si="238"/>
        <v>Hold</v>
      </c>
    </row>
    <row r="2576" spans="1:8" ht="13.5" x14ac:dyDescent="0.25">
      <c r="A2576" s="3">
        <f>TITRES_STAT!B2579</f>
        <v>45757</v>
      </c>
      <c r="B2576" s="6">
        <f>TITRES_STAT!D2579</f>
        <v>5.41</v>
      </c>
      <c r="C2576" s="2">
        <f t="shared" si="240"/>
        <v>4.4808885754731662</v>
      </c>
      <c r="D2576" s="2">
        <f t="shared" si="236"/>
        <v>4.7903167497297643</v>
      </c>
      <c r="E2576" s="2">
        <f t="shared" si="235"/>
        <v>-0.30942817425659808</v>
      </c>
      <c r="F2576" s="2">
        <f t="shared" si="239"/>
        <v>-0.31307065967087577</v>
      </c>
      <c r="G2576" s="2">
        <f t="shared" si="237"/>
        <v>3.6424854142776963E-3</v>
      </c>
      <c r="H2576" s="2" t="str">
        <f t="shared" si="238"/>
        <v>Sell</v>
      </c>
    </row>
    <row r="2577" spans="1:8" ht="13.5" x14ac:dyDescent="0.25">
      <c r="A2577" s="3">
        <f>TITRES_STAT!B2580</f>
        <v>45758</v>
      </c>
      <c r="B2577" s="6">
        <f>TITRES_STAT!D2580</f>
        <v>5.41</v>
      </c>
      <c r="C2577" s="2">
        <f t="shared" si="240"/>
        <v>4.5761364869388332</v>
      </c>
      <c r="D2577" s="2">
        <f t="shared" si="236"/>
        <v>4.836219212712745</v>
      </c>
      <c r="E2577" s="2">
        <f t="shared" si="235"/>
        <v>-0.26008272577391178</v>
      </c>
      <c r="F2577" s="2">
        <f t="shared" si="239"/>
        <v>-0.30247307289148301</v>
      </c>
      <c r="G2577" s="2">
        <f t="shared" si="237"/>
        <v>4.2390347117571225E-2</v>
      </c>
      <c r="H2577" s="2" t="str">
        <f t="shared" si="238"/>
        <v>Sell</v>
      </c>
    </row>
    <row r="2578" spans="1:8" ht="13.5" x14ac:dyDescent="0.25">
      <c r="A2578" s="3">
        <f>TITRES_STAT!B2581</f>
        <v>45761</v>
      </c>
      <c r="B2578" s="6">
        <f>TITRES_STAT!D2581</f>
        <v>5.41</v>
      </c>
      <c r="C2578" s="2">
        <f t="shared" si="240"/>
        <v>4.6567308735636281</v>
      </c>
      <c r="D2578" s="2">
        <f t="shared" si="236"/>
        <v>4.8787214932525416</v>
      </c>
      <c r="E2578" s="2">
        <f t="shared" si="235"/>
        <v>-0.22199061968891343</v>
      </c>
      <c r="F2578" s="2">
        <f t="shared" si="239"/>
        <v>-0.28637658225096913</v>
      </c>
      <c r="G2578" s="2">
        <f t="shared" si="237"/>
        <v>6.4385962562055699E-2</v>
      </c>
      <c r="H2578" s="2" t="str">
        <f t="shared" si="238"/>
        <v>Sell</v>
      </c>
    </row>
    <row r="2579" spans="1:8" ht="13.5" x14ac:dyDescent="0.25">
      <c r="A2579" s="3">
        <f>TITRES_STAT!B2582</f>
        <v>45762</v>
      </c>
      <c r="B2579" s="6">
        <f>TITRES_STAT!D2582</f>
        <v>5.4</v>
      </c>
      <c r="C2579" s="2">
        <f t="shared" si="240"/>
        <v>4.72646458532307</v>
      </c>
      <c r="D2579" s="2">
        <f t="shared" si="236"/>
        <v>4.9173347159745759</v>
      </c>
      <c r="E2579" s="2">
        <f t="shared" si="235"/>
        <v>-0.19087013065150593</v>
      </c>
      <c r="F2579" s="2">
        <f t="shared" si="239"/>
        <v>-0.26727529193107646</v>
      </c>
      <c r="G2579" s="2">
        <f t="shared" si="237"/>
        <v>7.6405161279570533E-2</v>
      </c>
      <c r="H2579" s="2" t="str">
        <f t="shared" si="238"/>
        <v>Sell</v>
      </c>
    </row>
    <row r="2580" spans="1:8" ht="13.5" x14ac:dyDescent="0.25">
      <c r="A2580" s="3">
        <f>TITRES_STAT!B2583</f>
        <v>45763</v>
      </c>
      <c r="B2580" s="6">
        <f>TITRES_STAT!D2583</f>
        <v>5.16</v>
      </c>
      <c r="C2580" s="2">
        <f t="shared" si="240"/>
        <v>4.7870084952733665</v>
      </c>
      <c r="D2580" s="2">
        <f t="shared" si="236"/>
        <v>4.935309922198682</v>
      </c>
      <c r="E2580" s="2">
        <f t="shared" si="235"/>
        <v>-0.14830142692531556</v>
      </c>
      <c r="F2580" s="2">
        <f t="shared" si="239"/>
        <v>-0.24348051892992428</v>
      </c>
      <c r="G2580" s="2">
        <f t="shared" si="237"/>
        <v>9.5179092004608723E-2</v>
      </c>
      <c r="H2580" s="2" t="str">
        <f t="shared" si="238"/>
        <v>Sell</v>
      </c>
    </row>
    <row r="2581" spans="1:8" ht="13.5" x14ac:dyDescent="0.25">
      <c r="A2581" s="3">
        <f>TITRES_STAT!B2584</f>
        <v>45764</v>
      </c>
      <c r="B2581" s="6">
        <f>TITRES_STAT!D2584</f>
        <v>5.0199999999999996</v>
      </c>
      <c r="C2581" s="2">
        <f t="shared" si="240"/>
        <v>4.8443918036928482</v>
      </c>
      <c r="D2581" s="2">
        <f t="shared" si="236"/>
        <v>4.9415832612950759</v>
      </c>
      <c r="E2581" s="2">
        <f t="shared" si="235"/>
        <v>-9.7191457602227693E-2</v>
      </c>
      <c r="F2581" s="2">
        <f t="shared" si="239"/>
        <v>-0.21422270666438498</v>
      </c>
      <c r="G2581" s="2">
        <f t="shared" si="237"/>
        <v>0.11703124906215728</v>
      </c>
      <c r="H2581" s="2" t="str">
        <f t="shared" si="238"/>
        <v>Sell</v>
      </c>
    </row>
    <row r="2582" spans="1:8" ht="13.5" x14ac:dyDescent="0.25">
      <c r="A2582" s="3">
        <f>TITRES_STAT!B2585</f>
        <v>45765</v>
      </c>
      <c r="B2582" s="6">
        <f>TITRES_STAT!D2585</f>
        <v>5.0199999999999996</v>
      </c>
      <c r="C2582" s="2">
        <f t="shared" si="240"/>
        <v>4.8991007569708716</v>
      </c>
      <c r="D2582" s="2">
        <f t="shared" si="236"/>
        <v>4.9473919086065514</v>
      </c>
      <c r="E2582" s="2">
        <f t="shared" si="235"/>
        <v>-4.8291151635679874E-2</v>
      </c>
      <c r="F2582" s="2">
        <f t="shared" si="239"/>
        <v>-0.18103639565864396</v>
      </c>
      <c r="G2582" s="2">
        <f t="shared" si="237"/>
        <v>0.13274524402296409</v>
      </c>
      <c r="H2582" s="2" t="str">
        <f t="shared" si="238"/>
        <v>Sell</v>
      </c>
    </row>
    <row r="2583" spans="1:8" ht="13.5" x14ac:dyDescent="0.25">
      <c r="A2583" s="3">
        <f>TITRES_STAT!B2586</f>
        <v>45768</v>
      </c>
      <c r="B2583" s="6">
        <f>TITRES_STAT!D2586</f>
        <v>5.0199999999999996</v>
      </c>
      <c r="C2583" s="2">
        <f t="shared" si="240"/>
        <v>4.9453929482061216</v>
      </c>
      <c r="D2583" s="2">
        <f t="shared" si="236"/>
        <v>4.9527702857468068</v>
      </c>
      <c r="E2583" s="2">
        <f t="shared" si="235"/>
        <v>-7.3773375406851471E-3</v>
      </c>
      <c r="F2583" s="2">
        <f t="shared" si="239"/>
        <v>-0.14630458403505223</v>
      </c>
      <c r="G2583" s="2">
        <f t="shared" si="237"/>
        <v>0.13892724649436708</v>
      </c>
      <c r="H2583" s="2" t="str">
        <f t="shared" si="238"/>
        <v>Sell</v>
      </c>
    </row>
    <row r="2584" spans="1:8" ht="13.5" x14ac:dyDescent="0.25">
      <c r="A2584" s="3">
        <f>TITRES_STAT!B2587</f>
        <v>45769</v>
      </c>
      <c r="B2584" s="6">
        <f>TITRES_STAT!D2587</f>
        <v>4.8</v>
      </c>
      <c r="C2584" s="2">
        <f t="shared" si="240"/>
        <v>4.9876401869436418</v>
      </c>
      <c r="D2584" s="2">
        <f t="shared" si="236"/>
        <v>4.9414539682840797</v>
      </c>
      <c r="E2584" s="2">
        <f t="shared" si="235"/>
        <v>4.6186218659562073E-2</v>
      </c>
      <c r="F2584" s="2">
        <f t="shared" si="239"/>
        <v>-0.10780642349612937</v>
      </c>
      <c r="G2584" s="2">
        <f t="shared" si="237"/>
        <v>0.15399264215569144</v>
      </c>
      <c r="H2584" s="2" t="str">
        <f t="shared" si="238"/>
        <v>Sell</v>
      </c>
    </row>
    <row r="2585" spans="1:8" ht="13.5" x14ac:dyDescent="0.25">
      <c r="A2585" s="3">
        <f>TITRES_STAT!B2588</f>
        <v>45770</v>
      </c>
      <c r="B2585" s="6">
        <f>TITRES_STAT!D2588</f>
        <v>4.8</v>
      </c>
      <c r="C2585" s="2">
        <f t="shared" si="240"/>
        <v>5.024926312029236</v>
      </c>
      <c r="D2585" s="2">
        <f t="shared" si="236"/>
        <v>4.9309758965593327</v>
      </c>
      <c r="E2585" s="2">
        <f t="shared" si="235"/>
        <v>9.3950415469903348E-2</v>
      </c>
      <c r="F2585" s="2">
        <f t="shared" si="239"/>
        <v>-6.7455055702922831E-2</v>
      </c>
      <c r="G2585" s="2">
        <f t="shared" si="237"/>
        <v>0.16140547117282616</v>
      </c>
      <c r="H2585" s="2" t="str">
        <f t="shared" si="238"/>
        <v>Sell</v>
      </c>
    </row>
    <row r="2586" spans="1:8" ht="13.5" x14ac:dyDescent="0.25">
      <c r="A2586" s="3">
        <f>TITRES_STAT!B2589</f>
        <v>45771</v>
      </c>
      <c r="B2586" s="6">
        <f>TITRES_STAT!D2589</f>
        <v>4.5999999999999996</v>
      </c>
      <c r="C2586" s="2">
        <f t="shared" si="240"/>
        <v>5.0841684178708917</v>
      </c>
      <c r="D2586" s="2">
        <f t="shared" si="236"/>
        <v>4.9064591634808643</v>
      </c>
      <c r="E2586" s="2">
        <f t="shared" si="235"/>
        <v>0.17770925439002738</v>
      </c>
      <c r="F2586" s="2">
        <f t="shared" si="239"/>
        <v>-1.8422193684332788E-2</v>
      </c>
      <c r="G2586" s="2">
        <f t="shared" si="237"/>
        <v>0.19613144807436017</v>
      </c>
      <c r="H2586" s="2" t="str">
        <f t="shared" si="238"/>
        <v>Sell</v>
      </c>
    </row>
    <row r="2587" spans="1:8" ht="13.5" x14ac:dyDescent="0.25">
      <c r="A2587" s="3">
        <f>TITRES_STAT!B2590</f>
        <v>45772</v>
      </c>
      <c r="B2587" s="6">
        <f>TITRES_STAT!D2590</f>
        <v>4.75</v>
      </c>
      <c r="C2587" s="2">
        <f t="shared" si="240"/>
        <v>5.1342963535830624</v>
      </c>
      <c r="D2587" s="2">
        <f t="shared" si="236"/>
        <v>4.8948695958156154</v>
      </c>
      <c r="E2587" s="2">
        <f t="shared" si="235"/>
        <v>0.23942675776744693</v>
      </c>
      <c r="F2587" s="2">
        <f t="shared" si="239"/>
        <v>3.3147596606023157E-2</v>
      </c>
      <c r="G2587" s="2">
        <f t="shared" si="237"/>
        <v>0.20627916116142378</v>
      </c>
      <c r="H2587" s="2" t="str">
        <f t="shared" si="238"/>
        <v>Sell</v>
      </c>
    </row>
    <row r="2588" spans="1:8" ht="13.5" x14ac:dyDescent="0.25">
      <c r="A2588" s="3">
        <f>TITRES_STAT!B2591</f>
        <v>45775</v>
      </c>
      <c r="B2588" s="6">
        <f>TITRES_STAT!D2591</f>
        <v>4.5999999999999996</v>
      </c>
      <c r="C2588" s="2">
        <f t="shared" si="240"/>
        <v>5.1767122991856676</v>
      </c>
      <c r="D2588" s="2">
        <f t="shared" si="236"/>
        <v>4.8730274035329773</v>
      </c>
      <c r="E2588" s="2">
        <f t="shared" ref="E2588:E2651" si="241">C2588-D2588</f>
        <v>0.3036848956526903</v>
      </c>
      <c r="F2588" s="2">
        <f t="shared" si="239"/>
        <v>8.7255056415356594E-2</v>
      </c>
      <c r="G2588" s="2">
        <f t="shared" si="237"/>
        <v>0.21642983923733372</v>
      </c>
      <c r="H2588" s="2" t="str">
        <f t="shared" si="238"/>
        <v>Sell</v>
      </c>
    </row>
    <row r="2589" spans="1:8" ht="13.5" x14ac:dyDescent="0.25">
      <c r="A2589" s="3">
        <f>TITRES_STAT!B2592</f>
        <v>45776</v>
      </c>
      <c r="B2589" s="6">
        <f>TITRES_STAT!D2592</f>
        <v>4.5999999999999996</v>
      </c>
      <c r="C2589" s="2">
        <f t="shared" si="240"/>
        <v>5.2110642531571028</v>
      </c>
      <c r="D2589" s="2">
        <f t="shared" ref="D2589:D2652" si="242">$D$4*B2589+(1-$D$4)*D2588</f>
        <v>4.8528031514194234</v>
      </c>
      <c r="E2589" s="2">
        <f t="shared" si="241"/>
        <v>0.35826110173767933</v>
      </c>
      <c r="F2589" s="2">
        <f t="shared" si="239"/>
        <v>0.14145626547982115</v>
      </c>
      <c r="G2589" s="2">
        <f t="shared" si="237"/>
        <v>0.21680483625785818</v>
      </c>
      <c r="H2589" s="2" t="str">
        <f t="shared" si="238"/>
        <v>Sell</v>
      </c>
    </row>
    <row r="2590" spans="1:8" ht="13.5" x14ac:dyDescent="0.25">
      <c r="A2590" s="3">
        <f>TITRES_STAT!B2593</f>
        <v>45777</v>
      </c>
      <c r="B2590" s="6">
        <f>TITRES_STAT!D2593</f>
        <v>4.75</v>
      </c>
      <c r="C2590" s="2">
        <f t="shared" si="240"/>
        <v>5.2032082142098561</v>
      </c>
      <c r="D2590" s="2">
        <f t="shared" si="242"/>
        <v>4.8451881031661328</v>
      </c>
      <c r="E2590" s="2">
        <f t="shared" si="241"/>
        <v>0.35802011104372333</v>
      </c>
      <c r="F2590" s="2">
        <f t="shared" si="239"/>
        <v>0.18476903459260158</v>
      </c>
      <c r="G2590" s="2">
        <f t="shared" si="237"/>
        <v>0.17325107645112175</v>
      </c>
      <c r="H2590" s="2" t="str">
        <f t="shared" si="238"/>
        <v>Sell</v>
      </c>
    </row>
    <row r="2591" spans="1:8" ht="13.5" x14ac:dyDescent="0.25">
      <c r="A2591" s="3">
        <f>TITRES_STAT!B2594</f>
        <v>45779</v>
      </c>
      <c r="B2591" s="6">
        <f>TITRES_STAT!D2594</f>
        <v>4.75</v>
      </c>
      <c r="C2591" s="2">
        <f t="shared" si="240"/>
        <v>5.1750223351006479</v>
      </c>
      <c r="D2591" s="2">
        <f t="shared" si="242"/>
        <v>4.8381371325612346</v>
      </c>
      <c r="E2591" s="2">
        <f t="shared" si="241"/>
        <v>0.33688520253941334</v>
      </c>
      <c r="F2591" s="2">
        <f t="shared" si="239"/>
        <v>0.21519226818196391</v>
      </c>
      <c r="G2591" s="2">
        <f t="shared" si="237"/>
        <v>0.12169293435744943</v>
      </c>
      <c r="H2591" s="2" t="str">
        <f t="shared" si="238"/>
        <v>Sell</v>
      </c>
    </row>
    <row r="2592" spans="1:8" ht="13.5" x14ac:dyDescent="0.25">
      <c r="A2592" s="3">
        <f>TITRES_STAT!B2595</f>
        <v>45782</v>
      </c>
      <c r="B2592" s="6">
        <f>TITRES_STAT!D2595</f>
        <v>4.75</v>
      </c>
      <c r="C2592" s="2">
        <f t="shared" si="240"/>
        <v>5.1511727450851641</v>
      </c>
      <c r="D2592" s="2">
        <f t="shared" si="242"/>
        <v>4.8316084560752177</v>
      </c>
      <c r="E2592" s="2">
        <f t="shared" si="241"/>
        <v>0.31956428900994638</v>
      </c>
      <c r="F2592" s="2">
        <f t="shared" si="239"/>
        <v>0.2360666723475604</v>
      </c>
      <c r="G2592" s="2">
        <f t="shared" si="237"/>
        <v>8.3497616662385976E-2</v>
      </c>
      <c r="H2592" s="2" t="str">
        <f t="shared" si="238"/>
        <v>Sell</v>
      </c>
    </row>
    <row r="2593" spans="1:8" ht="13.5" x14ac:dyDescent="0.25">
      <c r="A2593" s="3">
        <f>TITRES_STAT!B2596</f>
        <v>45783</v>
      </c>
      <c r="B2593" s="6">
        <f>TITRES_STAT!D2596</f>
        <v>4.75</v>
      </c>
      <c r="C2593" s="2">
        <f t="shared" si="240"/>
        <v>5.1309923227643699</v>
      </c>
      <c r="D2593" s="2">
        <f t="shared" si="242"/>
        <v>4.8255633852548314</v>
      </c>
      <c r="E2593" s="2">
        <f t="shared" si="241"/>
        <v>0.30542893750953848</v>
      </c>
      <c r="F2593" s="2">
        <f t="shared" si="239"/>
        <v>0.24993912537995605</v>
      </c>
      <c r="G2593" s="2">
        <f t="shared" si="237"/>
        <v>5.5489812129582428E-2</v>
      </c>
      <c r="H2593" s="2" t="str">
        <f t="shared" si="238"/>
        <v>Sell</v>
      </c>
    </row>
    <row r="2594" spans="1:8" ht="13.5" x14ac:dyDescent="0.25">
      <c r="A2594" s="3">
        <f>TITRES_STAT!B2597</f>
        <v>45784</v>
      </c>
      <c r="B2594" s="6">
        <f>TITRES_STAT!D2597</f>
        <v>4.62</v>
      </c>
      <c r="C2594" s="2">
        <f t="shared" si="240"/>
        <v>5.0800704269544665</v>
      </c>
      <c r="D2594" s="2">
        <f t="shared" si="242"/>
        <v>4.8103364678285478</v>
      </c>
      <c r="E2594" s="2">
        <f t="shared" si="241"/>
        <v>0.26973395912591869</v>
      </c>
      <c r="F2594" s="2">
        <f t="shared" si="239"/>
        <v>0.2538980921291486</v>
      </c>
      <c r="G2594" s="2">
        <f t="shared" si="237"/>
        <v>1.5835866996770087E-2</v>
      </c>
      <c r="H2594" s="2" t="str">
        <f t="shared" si="238"/>
        <v>Sell</v>
      </c>
    </row>
    <row r="2595" spans="1:8" ht="13.5" x14ac:dyDescent="0.25">
      <c r="A2595" s="3">
        <f>TITRES_STAT!B2598</f>
        <v>45785</v>
      </c>
      <c r="B2595" s="6">
        <f>TITRES_STAT!D2598</f>
        <v>4.55</v>
      </c>
      <c r="C2595" s="2">
        <f t="shared" si="240"/>
        <v>5.0369826689614721</v>
      </c>
      <c r="D2595" s="2">
        <f t="shared" si="242"/>
        <v>4.7910522850264332</v>
      </c>
      <c r="E2595" s="2">
        <f t="shared" si="241"/>
        <v>0.24593038393503885</v>
      </c>
      <c r="F2595" s="2">
        <f t="shared" si="239"/>
        <v>0.25230455049032668</v>
      </c>
      <c r="G2595" s="2">
        <f t="shared" si="237"/>
        <v>-6.3741665552878302E-3</v>
      </c>
      <c r="H2595" s="2" t="str">
        <f t="shared" si="238"/>
        <v>Hold</v>
      </c>
    </row>
    <row r="2596" spans="1:8" ht="13.5" x14ac:dyDescent="0.25">
      <c r="A2596" s="3">
        <f>TITRES_STAT!B2599</f>
        <v>45786</v>
      </c>
      <c r="B2596" s="6">
        <f>TITRES_STAT!D2599</f>
        <v>4.74</v>
      </c>
      <c r="C2596" s="2">
        <f t="shared" si="240"/>
        <v>4.9697545660443225</v>
      </c>
      <c r="D2596" s="2">
        <f t="shared" si="242"/>
        <v>4.7872706342837343</v>
      </c>
      <c r="E2596" s="2">
        <f t="shared" si="241"/>
        <v>0.18248393176058819</v>
      </c>
      <c r="F2596" s="2">
        <f t="shared" si="239"/>
        <v>0.238340426744379</v>
      </c>
      <c r="G2596" s="2">
        <f t="shared" ref="G2596:G2659" si="243">E2596-F2596</f>
        <v>-5.5856494983790805E-2</v>
      </c>
      <c r="H2596" s="2" t="str">
        <f t="shared" ref="H2596:H2659" si="244">IF(G2596&lt;0,"Hold","Sell")</f>
        <v>Hold</v>
      </c>
    </row>
    <row r="2597" spans="1:8" ht="13.5" x14ac:dyDescent="0.25">
      <c r="A2597" s="3">
        <f>TITRES_STAT!B2600</f>
        <v>45789</v>
      </c>
      <c r="B2597" s="6">
        <f>TITRES_STAT!D2600</f>
        <v>4.8</v>
      </c>
      <c r="C2597" s="2">
        <f t="shared" si="240"/>
        <v>4.9359461712682728</v>
      </c>
      <c r="D2597" s="2">
        <f t="shared" si="242"/>
        <v>4.788213550262717</v>
      </c>
      <c r="E2597" s="2">
        <f t="shared" si="241"/>
        <v>0.14773262100555584</v>
      </c>
      <c r="F2597" s="2">
        <f t="shared" ref="F2597:F2660" si="245">(E2597*(2/(10)))+((1-(2/10))*F2596)</f>
        <v>0.22021886559661438</v>
      </c>
      <c r="G2597" s="2">
        <f t="shared" si="243"/>
        <v>-7.2486244591058541E-2</v>
      </c>
      <c r="H2597" s="2" t="str">
        <f t="shared" si="244"/>
        <v>Hold</v>
      </c>
    </row>
    <row r="2598" spans="1:8" ht="13.5" x14ac:dyDescent="0.25">
      <c r="A2598" s="3">
        <f>TITRES_STAT!B2601</f>
        <v>45790</v>
      </c>
      <c r="B2598" s="6">
        <f>TITRES_STAT!D2601</f>
        <v>4.75</v>
      </c>
      <c r="C2598" s="2">
        <f t="shared" si="240"/>
        <v>4.8842621449193082</v>
      </c>
      <c r="D2598" s="2">
        <f t="shared" si="242"/>
        <v>4.7853829169099233</v>
      </c>
      <c r="E2598" s="2">
        <f t="shared" si="241"/>
        <v>9.8879228009384867E-2</v>
      </c>
      <c r="F2598" s="2">
        <f t="shared" si="245"/>
        <v>0.1959509380791685</v>
      </c>
      <c r="G2598" s="2">
        <f t="shared" si="243"/>
        <v>-9.7071710069783629E-2</v>
      </c>
      <c r="H2598" s="2" t="str">
        <f t="shared" si="244"/>
        <v>Hold</v>
      </c>
    </row>
    <row r="2599" spans="1:8" ht="13.5" x14ac:dyDescent="0.25">
      <c r="A2599" s="3">
        <f>TITRES_STAT!B2602</f>
        <v>45791</v>
      </c>
      <c r="B2599" s="6">
        <f>TITRES_STAT!D2602</f>
        <v>4.7</v>
      </c>
      <c r="C2599" s="2">
        <f t="shared" si="240"/>
        <v>4.840529507239415</v>
      </c>
      <c r="D2599" s="2">
        <f t="shared" si="242"/>
        <v>4.779058256398077</v>
      </c>
      <c r="E2599" s="2">
        <f t="shared" si="241"/>
        <v>6.1471250841337977E-2</v>
      </c>
      <c r="F2599" s="2">
        <f t="shared" si="245"/>
        <v>0.16905500063160242</v>
      </c>
      <c r="G2599" s="2">
        <f t="shared" si="243"/>
        <v>-0.10758374979026444</v>
      </c>
      <c r="H2599" s="2" t="str">
        <f t="shared" si="244"/>
        <v>Hold</v>
      </c>
    </row>
    <row r="2600" spans="1:8" ht="13.5" x14ac:dyDescent="0.25">
      <c r="A2600" s="3">
        <f>TITRES_STAT!B2603</f>
        <v>45792</v>
      </c>
      <c r="B2600" s="6">
        <f>TITRES_STAT!D2603</f>
        <v>4.5</v>
      </c>
      <c r="C2600" s="2">
        <f t="shared" si="240"/>
        <v>4.8266018907410437</v>
      </c>
      <c r="D2600" s="2">
        <f t="shared" si="242"/>
        <v>4.7583872744426641</v>
      </c>
      <c r="E2600" s="2">
        <f t="shared" si="241"/>
        <v>6.821461629837966E-2</v>
      </c>
      <c r="F2600" s="2">
        <f t="shared" si="245"/>
        <v>0.14888692376495785</v>
      </c>
      <c r="G2600" s="2">
        <f t="shared" si="243"/>
        <v>-8.0672307466578191E-2</v>
      </c>
      <c r="H2600" s="2" t="str">
        <f t="shared" si="244"/>
        <v>Hold</v>
      </c>
    </row>
    <row r="2601" spans="1:8" ht="13.5" x14ac:dyDescent="0.25">
      <c r="A2601" s="3">
        <f>TITRES_STAT!B2604</f>
        <v>45793</v>
      </c>
      <c r="B2601" s="6">
        <f>TITRES_STAT!D2604</f>
        <v>4.7</v>
      </c>
      <c r="C2601" s="2">
        <f t="shared" si="240"/>
        <v>4.8148169844731905</v>
      </c>
      <c r="D2601" s="2">
        <f t="shared" si="242"/>
        <v>4.754062291150615</v>
      </c>
      <c r="E2601" s="2">
        <f t="shared" si="241"/>
        <v>6.0754693322575548E-2</v>
      </c>
      <c r="F2601" s="2">
        <f t="shared" si="245"/>
        <v>0.13126047767648141</v>
      </c>
      <c r="G2601" s="2">
        <f t="shared" si="243"/>
        <v>-7.0505784353905865E-2</v>
      </c>
      <c r="H2601" s="2" t="str">
        <f t="shared" si="244"/>
        <v>Hold</v>
      </c>
    </row>
    <row r="2602" spans="1:8" ht="13.5" x14ac:dyDescent="0.25">
      <c r="A2602" s="3">
        <f>TITRES_STAT!B2605</f>
        <v>45796</v>
      </c>
      <c r="B2602" s="6">
        <f>TITRES_STAT!D2605</f>
        <v>4.7</v>
      </c>
      <c r="C2602" s="2">
        <f t="shared" si="240"/>
        <v>4.8048451407080845</v>
      </c>
      <c r="D2602" s="2">
        <f t="shared" si="242"/>
        <v>4.7500576769913101</v>
      </c>
      <c r="E2602" s="2">
        <f t="shared" si="241"/>
        <v>5.4787463716774454E-2</v>
      </c>
      <c r="F2602" s="2">
        <f t="shared" si="245"/>
        <v>0.11596587488454002</v>
      </c>
      <c r="G2602" s="2">
        <f t="shared" si="243"/>
        <v>-6.1178411167765567E-2</v>
      </c>
      <c r="H2602" s="2" t="str">
        <f t="shared" si="244"/>
        <v>Hold</v>
      </c>
    </row>
    <row r="2603" spans="1:8" ht="13.5" x14ac:dyDescent="0.25">
      <c r="A2603" s="3">
        <f>TITRES_STAT!B2606</f>
        <v>45797</v>
      </c>
      <c r="B2603" s="6">
        <f>TITRES_STAT!D2606</f>
        <v>4.75</v>
      </c>
      <c r="C2603" s="2">
        <f t="shared" si="240"/>
        <v>4.796407426752995</v>
      </c>
      <c r="D2603" s="2">
        <f t="shared" si="242"/>
        <v>4.7500534046215837</v>
      </c>
      <c r="E2603" s="2">
        <f t="shared" si="241"/>
        <v>4.6354022131411377E-2</v>
      </c>
      <c r="F2603" s="2">
        <f t="shared" si="245"/>
        <v>0.10204350433391431</v>
      </c>
      <c r="G2603" s="2">
        <f t="shared" si="243"/>
        <v>-5.568948220250293E-2</v>
      </c>
      <c r="H2603" s="2" t="str">
        <f t="shared" si="244"/>
        <v>Hold</v>
      </c>
    </row>
    <row r="2604" spans="1:8" ht="13.5" x14ac:dyDescent="0.25">
      <c r="A2604" s="3">
        <f>TITRES_STAT!B2607</f>
        <v>45798</v>
      </c>
      <c r="B2604" s="6">
        <f>TITRES_STAT!D2607</f>
        <v>4.7</v>
      </c>
      <c r="C2604" s="2">
        <f t="shared" si="240"/>
        <v>4.7692678226371488</v>
      </c>
      <c r="D2604" s="2">
        <f t="shared" si="242"/>
        <v>4.7463457450199851</v>
      </c>
      <c r="E2604" s="2">
        <f t="shared" si="241"/>
        <v>2.2922077617163694E-2</v>
      </c>
      <c r="F2604" s="2">
        <f t="shared" si="245"/>
        <v>8.6219218990564186E-2</v>
      </c>
      <c r="G2604" s="2">
        <f t="shared" si="243"/>
        <v>-6.3297141373400492E-2</v>
      </c>
      <c r="H2604" s="2" t="str">
        <f t="shared" si="244"/>
        <v>Hold</v>
      </c>
    </row>
    <row r="2605" spans="1:8" ht="13.5" x14ac:dyDescent="0.25">
      <c r="A2605" s="3">
        <f>TITRES_STAT!B2608</f>
        <v>45799</v>
      </c>
      <c r="B2605" s="6">
        <f>TITRES_STAT!D2608</f>
        <v>4.7</v>
      </c>
      <c r="C2605" s="2">
        <f t="shared" si="240"/>
        <v>4.735534311462203</v>
      </c>
      <c r="D2605" s="2">
        <f t="shared" si="242"/>
        <v>4.7429127268703564</v>
      </c>
      <c r="E2605" s="2">
        <f t="shared" si="241"/>
        <v>-7.378415408153316E-3</v>
      </c>
      <c r="F2605" s="2">
        <f t="shared" si="245"/>
        <v>6.7499692110820686E-2</v>
      </c>
      <c r="G2605" s="2">
        <f t="shared" si="243"/>
        <v>-7.4878107518974002E-2</v>
      </c>
      <c r="H2605" s="2" t="str">
        <f t="shared" si="244"/>
        <v>Hold</v>
      </c>
    </row>
    <row r="2606" spans="1:8" ht="13.5" x14ac:dyDescent="0.25">
      <c r="A2606" s="3">
        <f>TITRES_STAT!B2609</f>
        <v>45800</v>
      </c>
      <c r="B2606" s="6">
        <f>TITRES_STAT!D2609</f>
        <v>4.7</v>
      </c>
      <c r="C2606" s="2">
        <f t="shared" si="240"/>
        <v>4.7362213404680178</v>
      </c>
      <c r="D2606" s="2">
        <f t="shared" si="242"/>
        <v>4.7397340063614415</v>
      </c>
      <c r="E2606" s="2">
        <f t="shared" si="241"/>
        <v>-3.5126658934236943E-3</v>
      </c>
      <c r="F2606" s="2">
        <f t="shared" si="245"/>
        <v>5.3297220509971814E-2</v>
      </c>
      <c r="G2606" s="2">
        <f t="shared" si="243"/>
        <v>-5.6809886403395508E-2</v>
      </c>
      <c r="H2606" s="2" t="str">
        <f t="shared" si="244"/>
        <v>Hold</v>
      </c>
    </row>
    <row r="2607" spans="1:8" ht="13.5" x14ac:dyDescent="0.25">
      <c r="A2607" s="3">
        <f>TITRES_STAT!B2610</f>
        <v>45803</v>
      </c>
      <c r="B2607" s="6">
        <f>TITRES_STAT!D2610</f>
        <v>4.7</v>
      </c>
      <c r="C2607" s="2">
        <f t="shared" si="240"/>
        <v>4.7460334419344763</v>
      </c>
      <c r="D2607" s="2">
        <f t="shared" si="242"/>
        <v>4.7367907466309642</v>
      </c>
      <c r="E2607" s="2">
        <f t="shared" si="241"/>
        <v>9.2426953035120718E-3</v>
      </c>
      <c r="F2607" s="2">
        <f t="shared" si="245"/>
        <v>4.4486315468679864E-2</v>
      </c>
      <c r="G2607" s="2">
        <f t="shared" si="243"/>
        <v>-3.5243620165167792E-2</v>
      </c>
      <c r="H2607" s="2" t="str">
        <f t="shared" si="244"/>
        <v>Hold</v>
      </c>
    </row>
    <row r="2608" spans="1:8" ht="13.5" x14ac:dyDescent="0.25">
      <c r="A2608" s="3">
        <f>TITRES_STAT!B2611</f>
        <v>45804</v>
      </c>
      <c r="B2608" s="6">
        <f>TITRES_STAT!D2611</f>
        <v>4.7</v>
      </c>
      <c r="C2608" s="2">
        <f t="shared" si="240"/>
        <v>4.7466436816368649</v>
      </c>
      <c r="D2608" s="2">
        <f t="shared" si="242"/>
        <v>4.7340655061397818</v>
      </c>
      <c r="E2608" s="2">
        <f t="shared" si="241"/>
        <v>1.2578175497083066E-2</v>
      </c>
      <c r="F2608" s="2">
        <f t="shared" si="245"/>
        <v>3.8104687474360507E-2</v>
      </c>
      <c r="G2608" s="2">
        <f t="shared" si="243"/>
        <v>-2.5526511977277441E-2</v>
      </c>
      <c r="H2608" s="2" t="str">
        <f t="shared" si="244"/>
        <v>Hold</v>
      </c>
    </row>
    <row r="2609" spans="1:8" ht="13.5" x14ac:dyDescent="0.25">
      <c r="A2609" s="3">
        <f>TITRES_STAT!B2612</f>
        <v>45805</v>
      </c>
      <c r="B2609" s="6">
        <f>TITRES_STAT!D2612</f>
        <v>4.6100000000000003</v>
      </c>
      <c r="C2609" s="2">
        <f t="shared" si="240"/>
        <v>4.7394677306158091</v>
      </c>
      <c r="D2609" s="2">
        <f t="shared" si="242"/>
        <v>4.7248754686479462</v>
      </c>
      <c r="E2609" s="2">
        <f t="shared" si="241"/>
        <v>1.4592261967862896E-2</v>
      </c>
      <c r="F2609" s="2">
        <f t="shared" si="245"/>
        <v>3.3402202373060991E-2</v>
      </c>
      <c r="G2609" s="2">
        <f t="shared" si="243"/>
        <v>-1.8809940405198095E-2</v>
      </c>
      <c r="H2609" s="2" t="str">
        <f t="shared" si="244"/>
        <v>Hold</v>
      </c>
    </row>
    <row r="2610" spans="1:8" ht="13.5" x14ac:dyDescent="0.25">
      <c r="A2610" s="3">
        <f>TITRES_STAT!B2613</f>
        <v>45806</v>
      </c>
      <c r="B2610" s="6">
        <f>TITRES_STAT!D2613</f>
        <v>4.8099999999999996</v>
      </c>
      <c r="C2610" s="2">
        <f t="shared" si="240"/>
        <v>4.7026265412903001</v>
      </c>
      <c r="D2610" s="2">
        <f t="shared" si="242"/>
        <v>4.7311809894888395</v>
      </c>
      <c r="E2610" s="2">
        <f t="shared" si="241"/>
        <v>-2.8554448198539362E-2</v>
      </c>
      <c r="F2610" s="2">
        <f t="shared" si="245"/>
        <v>2.1010872258740921E-2</v>
      </c>
      <c r="G2610" s="2">
        <f t="shared" si="243"/>
        <v>-4.9565320457280279E-2</v>
      </c>
      <c r="H2610" s="2" t="str">
        <f t="shared" si="244"/>
        <v>Hold</v>
      </c>
    </row>
    <row r="2611" spans="1:8" ht="13.5" x14ac:dyDescent="0.25">
      <c r="A2611" s="3">
        <f>TITRES_STAT!B2614</f>
        <v>45807</v>
      </c>
      <c r="B2611" s="6">
        <f>TITRES_STAT!D2614</f>
        <v>4.8099999999999996</v>
      </c>
      <c r="C2611" s="2">
        <f t="shared" si="240"/>
        <v>4.7022224580148695</v>
      </c>
      <c r="D2611" s="2">
        <f t="shared" si="242"/>
        <v>4.7370194347118888</v>
      </c>
      <c r="E2611" s="2">
        <f t="shared" si="241"/>
        <v>-3.4796976697019311E-2</v>
      </c>
      <c r="F2611" s="2">
        <f t="shared" si="245"/>
        <v>9.8493024675888746E-3</v>
      </c>
      <c r="G2611" s="2">
        <f t="shared" si="243"/>
        <v>-4.4646279164608185E-2</v>
      </c>
      <c r="H2611" s="2" t="str">
        <f t="shared" si="244"/>
        <v>Hold</v>
      </c>
    </row>
    <row r="2612" spans="1:8" ht="13.5" x14ac:dyDescent="0.25">
      <c r="A2612" s="3">
        <f>TITRES_STAT!B2615</f>
        <v>45810</v>
      </c>
      <c r="B2612" s="6">
        <f>TITRES_STAT!D2615</f>
        <v>4.9400000000000004</v>
      </c>
      <c r="C2612" s="2">
        <f t="shared" si="240"/>
        <v>4.7018805413971974</v>
      </c>
      <c r="D2612" s="2">
        <f t="shared" si="242"/>
        <v>4.7520550321406381</v>
      </c>
      <c r="E2612" s="2">
        <f t="shared" si="241"/>
        <v>-5.0174490743440714E-2</v>
      </c>
      <c r="F2612" s="2">
        <f t="shared" si="245"/>
        <v>-2.1554561746170431E-3</v>
      </c>
      <c r="G2612" s="2">
        <f t="shared" si="243"/>
        <v>-4.8019034568823671E-2</v>
      </c>
      <c r="H2612" s="2" t="str">
        <f t="shared" si="244"/>
        <v>Hold</v>
      </c>
    </row>
    <row r="2613" spans="1:8" ht="13.5" x14ac:dyDescent="0.25">
      <c r="A2613" s="3">
        <f>TITRES_STAT!B2616</f>
        <v>45811</v>
      </c>
      <c r="B2613" s="6">
        <f>TITRES_STAT!D2616</f>
        <v>4.9400000000000004</v>
      </c>
      <c r="C2613" s="2">
        <f t="shared" si="240"/>
        <v>4.7092835350283977</v>
      </c>
      <c r="D2613" s="2">
        <f t="shared" si="242"/>
        <v>4.7659768816117021</v>
      </c>
      <c r="E2613" s="2">
        <f t="shared" si="241"/>
        <v>-5.6693346583304383E-2</v>
      </c>
      <c r="F2613" s="2">
        <f t="shared" si="245"/>
        <v>-1.3063034256354512E-2</v>
      </c>
      <c r="G2613" s="2">
        <f t="shared" si="243"/>
        <v>-4.3630312326949874E-2</v>
      </c>
      <c r="H2613" s="2" t="str">
        <f t="shared" si="244"/>
        <v>Hold</v>
      </c>
    </row>
    <row r="2614" spans="1:8" ht="13.5" x14ac:dyDescent="0.25">
      <c r="A2614" s="3">
        <f>TITRES_STAT!B2617</f>
        <v>45812</v>
      </c>
      <c r="B2614" s="6">
        <f>TITRES_STAT!D2617</f>
        <v>4.9400000000000004</v>
      </c>
      <c r="C2614" s="2">
        <f t="shared" si="240"/>
        <v>4.7078552988701823</v>
      </c>
      <c r="D2614" s="2">
        <f t="shared" si="242"/>
        <v>4.7788674829737987</v>
      </c>
      <c r="E2614" s="2">
        <f t="shared" si="241"/>
        <v>-7.1012184103616427E-2</v>
      </c>
      <c r="F2614" s="2">
        <f t="shared" si="245"/>
        <v>-2.4652864225806898E-2</v>
      </c>
      <c r="G2614" s="2">
        <f t="shared" si="243"/>
        <v>-4.6359319877809529E-2</v>
      </c>
      <c r="H2614" s="2" t="str">
        <f t="shared" si="244"/>
        <v>Hold</v>
      </c>
    </row>
    <row r="2615" spans="1:8" ht="13.5" x14ac:dyDescent="0.25">
      <c r="A2615" s="3">
        <f>TITRES_STAT!B2618</f>
        <v>45813</v>
      </c>
      <c r="B2615" s="6">
        <f>TITRES_STAT!D2618</f>
        <v>4.9400000000000004</v>
      </c>
      <c r="C2615" s="2">
        <f t="shared" si="240"/>
        <v>4.7066467913516927</v>
      </c>
      <c r="D2615" s="2">
        <f t="shared" si="242"/>
        <v>4.7908032249757397</v>
      </c>
      <c r="E2615" s="2">
        <f t="shared" si="241"/>
        <v>-8.4156433624047011E-2</v>
      </c>
      <c r="F2615" s="2">
        <f t="shared" si="245"/>
        <v>-3.6553578105454926E-2</v>
      </c>
      <c r="G2615" s="2">
        <f t="shared" si="243"/>
        <v>-4.7602855518592085E-2</v>
      </c>
      <c r="H2615" s="2" t="str">
        <f t="shared" si="244"/>
        <v>Hold</v>
      </c>
    </row>
    <row r="2616" spans="1:8" ht="13.5" x14ac:dyDescent="0.25">
      <c r="A2616" s="3">
        <f>TITRES_STAT!B2619</f>
        <v>45817</v>
      </c>
      <c r="B2616" s="6">
        <f>TITRES_STAT!D2619</f>
        <v>4.9400000000000004</v>
      </c>
      <c r="C2616" s="2">
        <f t="shared" si="240"/>
        <v>4.7056242080668174</v>
      </c>
      <c r="D2616" s="2">
        <f t="shared" si="242"/>
        <v>4.8018548379404997</v>
      </c>
      <c r="E2616" s="2">
        <f t="shared" si="241"/>
        <v>-9.6230629873682361E-2</v>
      </c>
      <c r="F2616" s="2">
        <f t="shared" si="245"/>
        <v>-4.8488988459100421E-2</v>
      </c>
      <c r="G2616" s="2">
        <f t="shared" si="243"/>
        <v>-4.774164141458194E-2</v>
      </c>
      <c r="H2616" s="2" t="str">
        <f t="shared" si="244"/>
        <v>Hold</v>
      </c>
    </row>
    <row r="2617" spans="1:8" ht="13.5" x14ac:dyDescent="0.25">
      <c r="A2617" s="3">
        <f>TITRES_STAT!B2620</f>
        <v>45818</v>
      </c>
      <c r="B2617" s="6">
        <f>TITRES_STAT!D2620</f>
        <v>4.76</v>
      </c>
      <c r="C2617" s="2">
        <f t="shared" si="240"/>
        <v>4.7047589452873071</v>
      </c>
      <c r="D2617" s="2">
        <f t="shared" si="242"/>
        <v>4.7987544795745363</v>
      </c>
      <c r="E2617" s="2">
        <f t="shared" si="241"/>
        <v>-9.3995534287229177E-2</v>
      </c>
      <c r="F2617" s="2">
        <f t="shared" si="245"/>
        <v>-5.7590297624726172E-2</v>
      </c>
      <c r="G2617" s="2">
        <f t="shared" si="243"/>
        <v>-3.6405236662503004E-2</v>
      </c>
      <c r="H2617" s="2" t="str">
        <f t="shared" si="244"/>
        <v>Hold</v>
      </c>
    </row>
    <row r="2618" spans="1:8" ht="13.5" x14ac:dyDescent="0.25">
      <c r="A2618" s="3">
        <f>TITRES_STAT!B2621</f>
        <v>45819</v>
      </c>
      <c r="B2618" s="6">
        <f>TITRES_STAT!D2621</f>
        <v>4.76</v>
      </c>
      <c r="C2618" s="2">
        <f t="shared" si="240"/>
        <v>4.7040267998584913</v>
      </c>
      <c r="D2618" s="2">
        <f t="shared" si="242"/>
        <v>4.7958837773838301</v>
      </c>
      <c r="E2618" s="2">
        <f t="shared" si="241"/>
        <v>-9.1856977525338834E-2</v>
      </c>
      <c r="F2618" s="2">
        <f t="shared" si="245"/>
        <v>-6.4443633604848713E-2</v>
      </c>
      <c r="G2618" s="2">
        <f t="shared" si="243"/>
        <v>-2.7413343920490121E-2</v>
      </c>
      <c r="H2618" s="2" t="str">
        <f t="shared" si="244"/>
        <v>Hold</v>
      </c>
    </row>
    <row r="2619" spans="1:8" ht="13.5" x14ac:dyDescent="0.25">
      <c r="A2619" s="3">
        <f>TITRES_STAT!B2622</f>
        <v>45820</v>
      </c>
      <c r="B2619" s="6">
        <f>TITRES_STAT!D2622</f>
        <v>4.76</v>
      </c>
      <c r="C2619" s="2">
        <f t="shared" si="240"/>
        <v>4.6895611383418006</v>
      </c>
      <c r="D2619" s="2">
        <f t="shared" si="242"/>
        <v>4.7932257197998425</v>
      </c>
      <c r="E2619" s="2">
        <f t="shared" si="241"/>
        <v>-0.10366458145804192</v>
      </c>
      <c r="F2619" s="2">
        <f t="shared" si="245"/>
        <v>-7.2287823175487362E-2</v>
      </c>
      <c r="G2619" s="2">
        <f t="shared" si="243"/>
        <v>-3.1376758282554554E-2</v>
      </c>
      <c r="H2619" s="2" t="str">
        <f t="shared" si="244"/>
        <v>Hold</v>
      </c>
    </row>
    <row r="2620" spans="1:8" ht="13.5" x14ac:dyDescent="0.25">
      <c r="A2620" s="3">
        <f>TITRES_STAT!B2623</f>
        <v>45821</v>
      </c>
      <c r="B2620" s="6">
        <f>TITRES_STAT!D2623</f>
        <v>4.76</v>
      </c>
      <c r="C2620" s="2">
        <f t="shared" si="240"/>
        <v>4.7080901939815236</v>
      </c>
      <c r="D2620" s="2">
        <f t="shared" si="242"/>
        <v>4.7907645553702247</v>
      </c>
      <c r="E2620" s="2">
        <f t="shared" si="241"/>
        <v>-8.2674361388701101E-2</v>
      </c>
      <c r="F2620" s="2">
        <f t="shared" si="245"/>
        <v>-7.4365130818130121E-2</v>
      </c>
      <c r="G2620" s="2">
        <f t="shared" si="243"/>
        <v>-8.3092305705709801E-3</v>
      </c>
      <c r="H2620" s="2" t="str">
        <f t="shared" si="244"/>
        <v>Hold</v>
      </c>
    </row>
    <row r="2621" spans="1:8" ht="13.5" x14ac:dyDescent="0.25">
      <c r="A2621" s="3">
        <f>TITRES_STAT!B2624</f>
        <v>45824</v>
      </c>
      <c r="B2621" s="6">
        <f>TITRES_STAT!D2624</f>
        <v>4.55</v>
      </c>
      <c r="C2621" s="2">
        <f t="shared" si="240"/>
        <v>4.7237686256766738</v>
      </c>
      <c r="D2621" s="2">
        <f t="shared" si="242"/>
        <v>4.772930143861319</v>
      </c>
      <c r="E2621" s="2">
        <f t="shared" si="241"/>
        <v>-4.9161518184645203E-2</v>
      </c>
      <c r="F2621" s="2">
        <f t="shared" si="245"/>
        <v>-6.9324408291433146E-2</v>
      </c>
      <c r="G2621" s="2">
        <f t="shared" si="243"/>
        <v>2.0162890106787942E-2</v>
      </c>
      <c r="H2621" s="2" t="str">
        <f t="shared" si="244"/>
        <v>Sell</v>
      </c>
    </row>
    <row r="2622" spans="1:8" ht="13.5" x14ac:dyDescent="0.25">
      <c r="A2622" s="3">
        <f>TITRES_STAT!B2625</f>
        <v>45825</v>
      </c>
      <c r="B2622" s="6">
        <f>TITRES_STAT!D2625</f>
        <v>4.55</v>
      </c>
      <c r="C2622" s="2">
        <f t="shared" si="240"/>
        <v>4.7570349909571856</v>
      </c>
      <c r="D2622" s="2">
        <f t="shared" si="242"/>
        <v>4.7564167998715918</v>
      </c>
      <c r="E2622" s="2">
        <f t="shared" si="241"/>
        <v>6.1819108559379998E-4</v>
      </c>
      <c r="F2622" s="2">
        <f t="shared" si="245"/>
        <v>-5.5335888416027754E-2</v>
      </c>
      <c r="G2622" s="2">
        <f t="shared" si="243"/>
        <v>5.5954079501621554E-2</v>
      </c>
      <c r="H2622" s="2" t="str">
        <f t="shared" si="244"/>
        <v>Sell</v>
      </c>
    </row>
    <row r="2623" spans="1:8" ht="13.5" x14ac:dyDescent="0.25">
      <c r="A2623" s="3">
        <f>TITRES_STAT!B2626</f>
        <v>45826</v>
      </c>
      <c r="B2623" s="6">
        <f>TITRES_STAT!D2626</f>
        <v>4.75</v>
      </c>
      <c r="C2623" s="2">
        <f t="shared" si="240"/>
        <v>4.785183453886849</v>
      </c>
      <c r="D2623" s="2">
        <f t="shared" si="242"/>
        <v>4.7559414813625853</v>
      </c>
      <c r="E2623" s="2">
        <f t="shared" si="241"/>
        <v>2.9241972524263637E-2</v>
      </c>
      <c r="F2623" s="2">
        <f t="shared" si="245"/>
        <v>-3.842031622796948E-2</v>
      </c>
      <c r="G2623" s="2">
        <f t="shared" si="243"/>
        <v>6.7662288752233124E-2</v>
      </c>
      <c r="H2623" s="2" t="str">
        <f t="shared" si="244"/>
        <v>Sell</v>
      </c>
    </row>
    <row r="2624" spans="1:8" ht="13.5" x14ac:dyDescent="0.25">
      <c r="A2624" s="3">
        <f>TITRES_STAT!B2627</f>
        <v>45827</v>
      </c>
      <c r="B2624" s="6">
        <f>TITRES_STAT!D2627</f>
        <v>4.75</v>
      </c>
      <c r="C2624" s="2">
        <f t="shared" si="240"/>
        <v>4.809001384058103</v>
      </c>
      <c r="D2624" s="2">
        <f t="shared" si="242"/>
        <v>4.7555013716320236</v>
      </c>
      <c r="E2624" s="2">
        <f t="shared" si="241"/>
        <v>5.350001242607938E-2</v>
      </c>
      <c r="F2624" s="2">
        <f t="shared" si="245"/>
        <v>-2.0036250497159708E-2</v>
      </c>
      <c r="G2624" s="2">
        <f t="shared" si="243"/>
        <v>7.3536262923239087E-2</v>
      </c>
      <c r="H2624" s="2" t="str">
        <f t="shared" si="244"/>
        <v>Sell</v>
      </c>
    </row>
    <row r="2625" spans="1:8" ht="13.5" x14ac:dyDescent="0.25">
      <c r="A2625" s="3">
        <f>TITRES_STAT!B2628</f>
        <v>45828</v>
      </c>
      <c r="B2625" s="6">
        <f>TITRES_STAT!D2628</f>
        <v>4.75</v>
      </c>
      <c r="C2625" s="2">
        <f t="shared" si="240"/>
        <v>4.8291550172799331</v>
      </c>
      <c r="D2625" s="2">
        <f t="shared" si="242"/>
        <v>4.7550938626222443</v>
      </c>
      <c r="E2625" s="2">
        <f t="shared" si="241"/>
        <v>7.406115465768881E-2</v>
      </c>
      <c r="F2625" s="2">
        <f t="shared" si="245"/>
        <v>-1.2167694661900028E-3</v>
      </c>
      <c r="G2625" s="2">
        <f t="shared" si="243"/>
        <v>7.527792412387882E-2</v>
      </c>
      <c r="H2625" s="2" t="str">
        <f t="shared" si="244"/>
        <v>Sell</v>
      </c>
    </row>
    <row r="2626" spans="1:8" ht="13.5" x14ac:dyDescent="0.25">
      <c r="A2626" s="3">
        <f>TITRES_STAT!B2629</f>
        <v>45831</v>
      </c>
      <c r="B2626" s="6">
        <f>TITRES_STAT!D2629</f>
        <v>4.75</v>
      </c>
      <c r="C2626" s="2">
        <f t="shared" si="240"/>
        <v>4.8462080915445584</v>
      </c>
      <c r="D2626" s="2">
        <f t="shared" si="242"/>
        <v>4.7547165394650417</v>
      </c>
      <c r="E2626" s="2">
        <f t="shared" si="241"/>
        <v>9.1491552079516758E-2</v>
      </c>
      <c r="F2626" s="2">
        <f t="shared" si="245"/>
        <v>1.7324894842951348E-2</v>
      </c>
      <c r="G2626" s="2">
        <f t="shared" si="243"/>
        <v>7.4166657236565403E-2</v>
      </c>
      <c r="H2626" s="2" t="str">
        <f t="shared" si="244"/>
        <v>Sell</v>
      </c>
    </row>
    <row r="2627" spans="1:8" ht="13.5" x14ac:dyDescent="0.25">
      <c r="A2627" s="3">
        <f>TITRES_STAT!B2630</f>
        <v>45832</v>
      </c>
      <c r="B2627" s="6">
        <f>TITRES_STAT!D2630</f>
        <v>4.55</v>
      </c>
      <c r="C2627" s="2">
        <f t="shared" si="240"/>
        <v>4.8329453082300109</v>
      </c>
      <c r="D2627" s="2">
        <f t="shared" si="242"/>
        <v>4.7395523513565205</v>
      </c>
      <c r="E2627" s="2">
        <f t="shared" si="241"/>
        <v>9.3392956873490363E-2</v>
      </c>
      <c r="F2627" s="2">
        <f t="shared" si="245"/>
        <v>3.253850724905915E-2</v>
      </c>
      <c r="G2627" s="2">
        <f t="shared" si="243"/>
        <v>6.0854449624431213E-2</v>
      </c>
      <c r="H2627" s="2" t="str">
        <f t="shared" si="244"/>
        <v>Sell</v>
      </c>
    </row>
    <row r="2628" spans="1:8" ht="13.5" x14ac:dyDescent="0.25">
      <c r="A2628" s="3">
        <f>TITRES_STAT!B2631</f>
        <v>45833</v>
      </c>
      <c r="B2628" s="6">
        <f>TITRES_STAT!D2631</f>
        <v>4.55</v>
      </c>
      <c r="C2628" s="2">
        <f t="shared" si="240"/>
        <v>4.8217229531177015</v>
      </c>
      <c r="D2628" s="2">
        <f t="shared" si="242"/>
        <v>4.7255114364412227</v>
      </c>
      <c r="E2628" s="2">
        <f t="shared" si="241"/>
        <v>9.6211516676478759E-2</v>
      </c>
      <c r="F2628" s="2">
        <f t="shared" si="245"/>
        <v>4.5273109134543077E-2</v>
      </c>
      <c r="G2628" s="2">
        <f t="shared" si="243"/>
        <v>5.0938407541935682E-2</v>
      </c>
      <c r="H2628" s="2" t="str">
        <f t="shared" si="244"/>
        <v>Sell</v>
      </c>
    </row>
    <row r="2629" spans="1:8" ht="13.5" x14ac:dyDescent="0.25">
      <c r="A2629" s="3">
        <f>TITRES_STAT!B2632</f>
        <v>45835</v>
      </c>
      <c r="B2629" s="6">
        <f>TITRES_STAT!D2632</f>
        <v>4.41</v>
      </c>
      <c r="C2629" s="2">
        <f t="shared" si="240"/>
        <v>4.8122271141765172</v>
      </c>
      <c r="D2629" s="2">
        <f t="shared" si="242"/>
        <v>4.7021402189270578</v>
      </c>
      <c r="E2629" s="2">
        <f t="shared" si="241"/>
        <v>0.11008689524945936</v>
      </c>
      <c r="F2629" s="2">
        <f t="shared" si="245"/>
        <v>5.8235866357526332E-2</v>
      </c>
      <c r="G2629" s="2">
        <f t="shared" si="243"/>
        <v>5.1851028891933028E-2</v>
      </c>
      <c r="H2629" s="2" t="str">
        <f t="shared" si="244"/>
        <v>Sell</v>
      </c>
    </row>
    <row r="2630" spans="1:8" ht="13.5" x14ac:dyDescent="0.25">
      <c r="A2630" s="3">
        <f>TITRES_STAT!B2633</f>
        <v>45838</v>
      </c>
      <c r="B2630" s="6">
        <f>TITRES_STAT!D2633</f>
        <v>4.2300000000000004</v>
      </c>
      <c r="C2630" s="2">
        <f t="shared" si="240"/>
        <v>4.8041921735339761</v>
      </c>
      <c r="D2630" s="2">
        <f t="shared" si="242"/>
        <v>4.6671668693769055</v>
      </c>
      <c r="E2630" s="2">
        <f t="shared" si="241"/>
        <v>0.13702530415707059</v>
      </c>
      <c r="F2630" s="2">
        <f t="shared" si="245"/>
        <v>7.3993753917435179E-2</v>
      </c>
      <c r="G2630" s="2">
        <f t="shared" si="243"/>
        <v>6.3031550239635414E-2</v>
      </c>
      <c r="H2630" s="2" t="str">
        <f t="shared" si="244"/>
        <v>Sell</v>
      </c>
    </row>
    <row r="2631" spans="1:8" ht="13.5" x14ac:dyDescent="0.25">
      <c r="A2631" s="3">
        <f>TITRES_STAT!B2634</f>
        <v>45839</v>
      </c>
      <c r="B2631" s="6">
        <f>TITRES_STAT!D2634</f>
        <v>4.42</v>
      </c>
      <c r="C2631" s="2">
        <f t="shared" si="240"/>
        <v>4.7650856852979802</v>
      </c>
      <c r="D2631" s="2">
        <f t="shared" si="242"/>
        <v>4.648858212386024</v>
      </c>
      <c r="E2631" s="2">
        <f t="shared" si="241"/>
        <v>0.11622747291195612</v>
      </c>
      <c r="F2631" s="2">
        <f t="shared" si="245"/>
        <v>8.2440497716339378E-2</v>
      </c>
      <c r="G2631" s="2">
        <f t="shared" si="243"/>
        <v>3.3786975195616742E-2</v>
      </c>
      <c r="H2631" s="2" t="str">
        <f t="shared" si="244"/>
        <v>Sell</v>
      </c>
    </row>
    <row r="2632" spans="1:8" ht="13.5" x14ac:dyDescent="0.25">
      <c r="A2632" s="3">
        <f>TITRES_STAT!B2635</f>
        <v>45840</v>
      </c>
      <c r="B2632" s="6">
        <f>TITRES_STAT!D2635</f>
        <v>4.5599999999999996</v>
      </c>
      <c r="C2632" s="2">
        <f t="shared" si="240"/>
        <v>4.7319955798675215</v>
      </c>
      <c r="D2632" s="2">
        <f t="shared" si="242"/>
        <v>4.6422761225796521</v>
      </c>
      <c r="E2632" s="2">
        <f t="shared" si="241"/>
        <v>8.9719457287869453E-2</v>
      </c>
      <c r="F2632" s="2">
        <f t="shared" si="245"/>
        <v>8.389628963064541E-2</v>
      </c>
      <c r="G2632" s="2">
        <f t="shared" si="243"/>
        <v>5.8231676572240432E-3</v>
      </c>
      <c r="H2632" s="2" t="str">
        <f t="shared" si="244"/>
        <v>Sell</v>
      </c>
    </row>
    <row r="2633" spans="1:8" ht="13.5" x14ac:dyDescent="0.25">
      <c r="A2633" s="3">
        <f>TITRES_STAT!B2636</f>
        <v>45841</v>
      </c>
      <c r="B2633" s="6">
        <f>TITRES_STAT!D2636</f>
        <v>4.42</v>
      </c>
      <c r="C2633" s="2">
        <f t="shared" si="240"/>
        <v>4.7347654906571339</v>
      </c>
      <c r="D2633" s="2">
        <f t="shared" si="242"/>
        <v>4.6258112246107892</v>
      </c>
      <c r="E2633" s="2">
        <f t="shared" si="241"/>
        <v>0.10895426604634473</v>
      </c>
      <c r="F2633" s="2">
        <f t="shared" si="245"/>
        <v>8.8907884913785276E-2</v>
      </c>
      <c r="G2633" s="2">
        <f t="shared" si="243"/>
        <v>2.0046381132559452E-2</v>
      </c>
      <c r="H2633" s="2" t="str">
        <f t="shared" si="244"/>
        <v>Sell</v>
      </c>
    </row>
    <row r="2634" spans="1:8" ht="13.5" x14ac:dyDescent="0.25">
      <c r="A2634" s="3">
        <f>TITRES_STAT!B2637</f>
        <v>45842</v>
      </c>
      <c r="B2634" s="6">
        <f>TITRES_STAT!D2637</f>
        <v>4.58</v>
      </c>
      <c r="C2634" s="2">
        <f t="shared" si="240"/>
        <v>4.7371092613252674</v>
      </c>
      <c r="D2634" s="2">
        <f t="shared" si="242"/>
        <v>4.6224178005655459</v>
      </c>
      <c r="E2634" s="2">
        <f t="shared" si="241"/>
        <v>0.11469146075972159</v>
      </c>
      <c r="F2634" s="2">
        <f t="shared" si="245"/>
        <v>9.4064600082972544E-2</v>
      </c>
      <c r="G2634" s="2">
        <f t="shared" si="243"/>
        <v>2.0626860676749043E-2</v>
      </c>
      <c r="H2634" s="2" t="str">
        <f t="shared" si="244"/>
        <v>Sell</v>
      </c>
    </row>
    <row r="2635" spans="1:8" ht="13.5" x14ac:dyDescent="0.25">
      <c r="A2635" s="3">
        <f>TITRES_STAT!B2638</f>
        <v>45845</v>
      </c>
      <c r="B2635" s="6">
        <f>TITRES_STAT!D2638</f>
        <v>4.58</v>
      </c>
      <c r="C2635" s="2">
        <f t="shared" si="240"/>
        <v>4.7390924518906106</v>
      </c>
      <c r="D2635" s="2">
        <f t="shared" si="242"/>
        <v>4.6192757412643948</v>
      </c>
      <c r="E2635" s="2">
        <f t="shared" si="241"/>
        <v>0.11981671062621579</v>
      </c>
      <c r="F2635" s="2">
        <f t="shared" si="245"/>
        <v>9.9215022191621205E-2</v>
      </c>
      <c r="G2635" s="2">
        <f t="shared" si="243"/>
        <v>2.0601688434594589E-2</v>
      </c>
      <c r="H2635" s="2" t="str">
        <f t="shared" si="244"/>
        <v>Sell</v>
      </c>
    </row>
    <row r="2636" spans="1:8" ht="13.5" x14ac:dyDescent="0.25">
      <c r="A2636" s="3">
        <f>TITRES_STAT!B2639</f>
        <v>45846</v>
      </c>
      <c r="B2636" s="6">
        <f>TITRES_STAT!D2639</f>
        <v>4.38</v>
      </c>
      <c r="C2636" s="2">
        <f t="shared" si="240"/>
        <v>4.7407705362151322</v>
      </c>
      <c r="D2636" s="2">
        <f t="shared" si="242"/>
        <v>4.6015516122818472</v>
      </c>
      <c r="E2636" s="2">
        <f t="shared" si="241"/>
        <v>0.13921892393328505</v>
      </c>
      <c r="F2636" s="2">
        <f t="shared" si="245"/>
        <v>0.10721580253995398</v>
      </c>
      <c r="G2636" s="2">
        <f t="shared" si="243"/>
        <v>3.2003121393331072E-2</v>
      </c>
      <c r="H2636" s="2" t="str">
        <f t="shared" si="244"/>
        <v>Sell</v>
      </c>
    </row>
    <row r="2637" spans="1:8" ht="13.5" x14ac:dyDescent="0.25">
      <c r="A2637" s="3">
        <f>TITRES_STAT!B2640</f>
        <v>45847</v>
      </c>
      <c r="B2637" s="6">
        <f>TITRES_STAT!D2640</f>
        <v>4.3099999999999996</v>
      </c>
      <c r="C2637" s="2">
        <f t="shared" si="240"/>
        <v>4.711421222951266</v>
      </c>
      <c r="D2637" s="2">
        <f t="shared" si="242"/>
        <v>4.5799551965572656</v>
      </c>
      <c r="E2637" s="2">
        <f t="shared" si="241"/>
        <v>0.1314660263940004</v>
      </c>
      <c r="F2637" s="2">
        <f t="shared" si="245"/>
        <v>0.11206584731076327</v>
      </c>
      <c r="G2637" s="2">
        <f t="shared" si="243"/>
        <v>1.9400179083237129E-2</v>
      </c>
      <c r="H2637" s="2" t="str">
        <f t="shared" si="244"/>
        <v>Sell</v>
      </c>
    </row>
    <row r="2638" spans="1:8" ht="13.5" x14ac:dyDescent="0.25">
      <c r="A2638" s="3">
        <f>TITRES_STAT!B2641</f>
        <v>45848</v>
      </c>
      <c r="B2638" s="6">
        <f>TITRES_STAT!D2641</f>
        <v>4.5</v>
      </c>
      <c r="C2638" s="2">
        <f t="shared" si="240"/>
        <v>4.686587188651071</v>
      </c>
      <c r="D2638" s="2">
        <f t="shared" si="242"/>
        <v>4.574032589404875</v>
      </c>
      <c r="E2638" s="2">
        <f t="shared" si="241"/>
        <v>0.11255459924619604</v>
      </c>
      <c r="F2638" s="2">
        <f t="shared" si="245"/>
        <v>0.11216359769784984</v>
      </c>
      <c r="G2638" s="2">
        <f t="shared" si="243"/>
        <v>3.9100154834620371E-4</v>
      </c>
      <c r="H2638" s="2" t="str">
        <f t="shared" si="244"/>
        <v>Sell</v>
      </c>
    </row>
    <row r="2639" spans="1:8" ht="13.5" x14ac:dyDescent="0.25">
      <c r="A2639" s="3">
        <f>TITRES_STAT!B2642</f>
        <v>45849</v>
      </c>
      <c r="B2639" s="6">
        <f>TITRES_STAT!D2642</f>
        <v>4.58</v>
      </c>
      <c r="C2639" s="2">
        <f t="shared" ref="C2639:C2693" si="246">$C$4*B2629+C2638*(1-$C$4)</f>
        <v>4.6440353134739834</v>
      </c>
      <c r="D2639" s="2">
        <f t="shared" si="242"/>
        <v>4.5744746198193287</v>
      </c>
      <c r="E2639" s="2">
        <f t="shared" si="241"/>
        <v>6.9560693654654671E-2</v>
      </c>
      <c r="F2639" s="2">
        <f t="shared" si="245"/>
        <v>0.10364301688921081</v>
      </c>
      <c r="G2639" s="2">
        <f t="shared" si="243"/>
        <v>-3.4082323234556136E-2</v>
      </c>
      <c r="H2639" s="2" t="str">
        <f t="shared" si="244"/>
        <v>Hold</v>
      </c>
    </row>
    <row r="2640" spans="1:8" ht="13.5" x14ac:dyDescent="0.25">
      <c r="A2640" s="3">
        <f>TITRES_STAT!B2643</f>
        <v>45852</v>
      </c>
      <c r="B2640" s="6">
        <f>TITRES_STAT!D2643</f>
        <v>4.7699999999999996</v>
      </c>
      <c r="C2640" s="2">
        <f t="shared" si="246"/>
        <v>4.5803375729395244</v>
      </c>
      <c r="D2640" s="2">
        <f t="shared" si="242"/>
        <v>4.5889579813141932</v>
      </c>
      <c r="E2640" s="2">
        <f t="shared" si="241"/>
        <v>-8.6204083746688198E-3</v>
      </c>
      <c r="F2640" s="2">
        <f t="shared" si="245"/>
        <v>8.1190331836434884E-2</v>
      </c>
      <c r="G2640" s="2">
        <f t="shared" si="243"/>
        <v>-8.9810740211103704E-2</v>
      </c>
      <c r="H2640" s="2" t="str">
        <f t="shared" si="244"/>
        <v>Hold</v>
      </c>
    </row>
    <row r="2641" spans="1:8" ht="13.5" x14ac:dyDescent="0.25">
      <c r="A2641" s="3">
        <f>TITRES_STAT!B2644</f>
        <v>45853</v>
      </c>
      <c r="B2641" s="6">
        <f>TITRES_STAT!D2644</f>
        <v>4.7699999999999996</v>
      </c>
      <c r="C2641" s="2">
        <f t="shared" si="246"/>
        <v>4.5556702540257517</v>
      </c>
      <c r="D2641" s="2">
        <f t="shared" si="242"/>
        <v>4.602368501216846</v>
      </c>
      <c r="E2641" s="2">
        <f t="shared" si="241"/>
        <v>-4.6698247191094389E-2</v>
      </c>
      <c r="F2641" s="2">
        <f t="shared" si="245"/>
        <v>5.5612616030929034E-2</v>
      </c>
      <c r="G2641" s="2">
        <f t="shared" si="243"/>
        <v>-0.10231086322202343</v>
      </c>
      <c r="H2641" s="2" t="str">
        <f t="shared" si="244"/>
        <v>Hold</v>
      </c>
    </row>
    <row r="2642" spans="1:8" ht="13.5" x14ac:dyDescent="0.25">
      <c r="A2642" s="3">
        <f>TITRES_STAT!B2645</f>
        <v>45854</v>
      </c>
      <c r="B2642" s="6">
        <f>TITRES_STAT!D2645</f>
        <v>4.7699999999999996</v>
      </c>
      <c r="C2642" s="2">
        <f t="shared" si="246"/>
        <v>4.5563363687910208</v>
      </c>
      <c r="D2642" s="2">
        <f t="shared" si="242"/>
        <v>4.6147856492748573</v>
      </c>
      <c r="E2642" s="2">
        <f t="shared" si="241"/>
        <v>-5.8449280483836574E-2</v>
      </c>
      <c r="F2642" s="2">
        <f t="shared" si="245"/>
        <v>3.2800236727975912E-2</v>
      </c>
      <c r="G2642" s="2">
        <f t="shared" si="243"/>
        <v>-9.1249517211812486E-2</v>
      </c>
      <c r="H2642" s="2" t="str">
        <f t="shared" si="244"/>
        <v>Hold</v>
      </c>
    </row>
    <row r="2643" spans="1:8" ht="13.5" x14ac:dyDescent="0.25">
      <c r="A2643" s="3">
        <f>TITRES_STAT!B2646</f>
        <v>45855</v>
      </c>
      <c r="B2643" s="6">
        <f>TITRES_STAT!D2646</f>
        <v>4.7699999999999996</v>
      </c>
      <c r="C2643" s="2">
        <f t="shared" si="246"/>
        <v>4.5353615428231713</v>
      </c>
      <c r="D2643" s="2">
        <f t="shared" si="242"/>
        <v>4.6262830085878308</v>
      </c>
      <c r="E2643" s="2">
        <f t="shared" si="241"/>
        <v>-9.0921465764659537E-2</v>
      </c>
      <c r="F2643" s="2">
        <f t="shared" si="245"/>
        <v>8.0558962294488244E-3</v>
      </c>
      <c r="G2643" s="2">
        <f t="shared" si="243"/>
        <v>-9.8977361994108365E-2</v>
      </c>
      <c r="H2643" s="2" t="str">
        <f t="shared" si="244"/>
        <v>Hold</v>
      </c>
    </row>
    <row r="2644" spans="1:8" ht="13.5" x14ac:dyDescent="0.25">
      <c r="A2644" s="3">
        <f>TITRES_STAT!B2647</f>
        <v>45856</v>
      </c>
      <c r="B2644" s="6">
        <f>TITRES_STAT!D2647</f>
        <v>4.7699999999999996</v>
      </c>
      <c r="C2644" s="2">
        <f t="shared" si="246"/>
        <v>4.5422289977734529</v>
      </c>
      <c r="D2644" s="2">
        <f t="shared" si="242"/>
        <v>4.6369287116553988</v>
      </c>
      <c r="E2644" s="2">
        <f t="shared" si="241"/>
        <v>-9.4699713881945868E-2</v>
      </c>
      <c r="F2644" s="2">
        <f t="shared" si="245"/>
        <v>-1.2495225792830116E-2</v>
      </c>
      <c r="G2644" s="2">
        <f t="shared" si="243"/>
        <v>-8.2204488089115749E-2</v>
      </c>
      <c r="H2644" s="2" t="str">
        <f t="shared" si="244"/>
        <v>Hold</v>
      </c>
    </row>
    <row r="2645" spans="1:8" ht="13.5" x14ac:dyDescent="0.25">
      <c r="A2645" s="3">
        <f>TITRES_STAT!B2648</f>
        <v>45859</v>
      </c>
      <c r="B2645" s="6">
        <f>TITRES_STAT!D2648</f>
        <v>4.7699999999999996</v>
      </c>
      <c r="C2645" s="2">
        <f t="shared" si="246"/>
        <v>4.5480399211929221</v>
      </c>
      <c r="D2645" s="2">
        <f t="shared" si="242"/>
        <v>4.6467858441253691</v>
      </c>
      <c r="E2645" s="2">
        <f t="shared" si="241"/>
        <v>-9.8745922932446994E-2</v>
      </c>
      <c r="F2645" s="2">
        <f t="shared" si="245"/>
        <v>-2.9745365220753495E-2</v>
      </c>
      <c r="G2645" s="2">
        <f t="shared" si="243"/>
        <v>-6.90005577116935E-2</v>
      </c>
      <c r="H2645" s="2" t="str">
        <f t="shared" si="244"/>
        <v>Hold</v>
      </c>
    </row>
    <row r="2646" spans="1:8" ht="13.5" x14ac:dyDescent="0.25">
      <c r="A2646" s="3">
        <f>TITRES_STAT!B2649</f>
        <v>45860</v>
      </c>
      <c r="B2646" s="6">
        <f>TITRES_STAT!D2649</f>
        <v>4.7699999999999996</v>
      </c>
      <c r="C2646" s="2">
        <f t="shared" si="246"/>
        <v>4.5221876256247802</v>
      </c>
      <c r="D2646" s="2">
        <f t="shared" si="242"/>
        <v>4.6559128186346008</v>
      </c>
      <c r="E2646" s="2">
        <f t="shared" si="241"/>
        <v>-0.13372519300982066</v>
      </c>
      <c r="F2646" s="2">
        <f t="shared" si="245"/>
        <v>-5.0541330778566929E-2</v>
      </c>
      <c r="G2646" s="2">
        <f t="shared" si="243"/>
        <v>-8.3183862231253736E-2</v>
      </c>
      <c r="H2646" s="2" t="str">
        <f t="shared" si="244"/>
        <v>Hold</v>
      </c>
    </row>
    <row r="2647" spans="1:8" ht="13.5" x14ac:dyDescent="0.25">
      <c r="A2647" s="3">
        <f>TITRES_STAT!B2650</f>
        <v>45861</v>
      </c>
      <c r="B2647" s="6">
        <f>TITRES_STAT!D2650</f>
        <v>4.5599999999999996</v>
      </c>
      <c r="C2647" s="2">
        <f t="shared" si="246"/>
        <v>4.48954337552866</v>
      </c>
      <c r="D2647" s="2">
        <f t="shared" si="242"/>
        <v>4.6488081654024089</v>
      </c>
      <c r="E2647" s="2">
        <f t="shared" si="241"/>
        <v>-0.15926478987374892</v>
      </c>
      <c r="F2647" s="2">
        <f t="shared" si="245"/>
        <v>-7.2286022597603333E-2</v>
      </c>
      <c r="G2647" s="2">
        <f t="shared" si="243"/>
        <v>-8.6978767276145591E-2</v>
      </c>
      <c r="H2647" s="2" t="str">
        <f t="shared" si="244"/>
        <v>Hold</v>
      </c>
    </row>
    <row r="2648" spans="1:8" ht="13.5" x14ac:dyDescent="0.25">
      <c r="A2648" s="3">
        <f>TITRES_STAT!B2651</f>
        <v>45862</v>
      </c>
      <c r="B2648" s="6">
        <f>TITRES_STAT!D2651</f>
        <v>4.3600000000000003</v>
      </c>
      <c r="C2648" s="2">
        <f t="shared" si="246"/>
        <v>4.4911520869857888</v>
      </c>
      <c r="D2648" s="2">
        <f t="shared" si="242"/>
        <v>4.6274149679651932</v>
      </c>
      <c r="E2648" s="2">
        <f t="shared" si="241"/>
        <v>-0.13626288097940442</v>
      </c>
      <c r="F2648" s="2">
        <f t="shared" si="245"/>
        <v>-8.5081394273963551E-2</v>
      </c>
      <c r="G2648" s="2">
        <f t="shared" si="243"/>
        <v>-5.1181486705440871E-2</v>
      </c>
      <c r="H2648" s="2" t="str">
        <f t="shared" si="244"/>
        <v>Hold</v>
      </c>
    </row>
    <row r="2649" spans="1:8" ht="13.5" x14ac:dyDescent="0.25">
      <c r="A2649" s="3">
        <f>TITRES_STAT!B2652</f>
        <v>45866</v>
      </c>
      <c r="B2649" s="6">
        <f>TITRES_STAT!D2652</f>
        <v>4.25</v>
      </c>
      <c r="C2649" s="2">
        <f t="shared" si="246"/>
        <v>4.5048209966802828</v>
      </c>
      <c r="D2649" s="2">
        <f t="shared" si="242"/>
        <v>4.5994583036714749</v>
      </c>
      <c r="E2649" s="2">
        <f t="shared" si="241"/>
        <v>-9.4637306991192105E-2</v>
      </c>
      <c r="F2649" s="2">
        <f t="shared" si="245"/>
        <v>-8.6992576817409267E-2</v>
      </c>
      <c r="G2649" s="2">
        <f t="shared" si="243"/>
        <v>-7.6447301737828377E-3</v>
      </c>
      <c r="H2649" s="2" t="str">
        <f t="shared" si="244"/>
        <v>Hold</v>
      </c>
    </row>
    <row r="2650" spans="1:8" ht="13.5" x14ac:dyDescent="0.25">
      <c r="A2650" s="3">
        <f>TITRES_STAT!B2653</f>
        <v>45867</v>
      </c>
      <c r="B2650" s="6">
        <f>TITRES_STAT!D2653</f>
        <v>4.4400000000000004</v>
      </c>
      <c r="C2650" s="2">
        <f t="shared" si="246"/>
        <v>4.5456177664217776</v>
      </c>
      <c r="D2650" s="2">
        <f t="shared" si="242"/>
        <v>4.5876465774735875</v>
      </c>
      <c r="E2650" s="2">
        <f t="shared" si="241"/>
        <v>-4.2028811051809889E-2</v>
      </c>
      <c r="F2650" s="2">
        <f t="shared" si="245"/>
        <v>-7.7999823664289397E-2</v>
      </c>
      <c r="G2650" s="2">
        <f t="shared" si="243"/>
        <v>3.5971012612479508E-2</v>
      </c>
      <c r="H2650" s="2" t="str">
        <f t="shared" si="244"/>
        <v>Sell</v>
      </c>
    </row>
    <row r="2651" spans="1:8" ht="13.5" x14ac:dyDescent="0.25">
      <c r="A2651" s="3">
        <f>TITRES_STAT!B2654</f>
        <v>45868</v>
      </c>
      <c r="B2651" s="6">
        <f>TITRES_STAT!D2654</f>
        <v>4.5599999999999996</v>
      </c>
      <c r="C2651" s="2">
        <f t="shared" si="246"/>
        <v>4.5801381100491962</v>
      </c>
      <c r="D2651" s="2">
        <f t="shared" si="242"/>
        <v>4.5855986828459141</v>
      </c>
      <c r="E2651" s="2">
        <f t="shared" si="241"/>
        <v>-5.4605727967178552E-3</v>
      </c>
      <c r="F2651" s="2">
        <f t="shared" si="245"/>
        <v>-6.3491973490775094E-2</v>
      </c>
      <c r="G2651" s="2">
        <f t="shared" si="243"/>
        <v>5.8031400694057239E-2</v>
      </c>
      <c r="H2651" s="2" t="str">
        <f t="shared" si="244"/>
        <v>Sell</v>
      </c>
    </row>
    <row r="2652" spans="1:8" ht="13.5" x14ac:dyDescent="0.25">
      <c r="A2652" s="3">
        <f>TITRES_STAT!B2655</f>
        <v>45869</v>
      </c>
      <c r="B2652" s="6">
        <f>TITRES_STAT!D2655</f>
        <v>4.5599999999999996</v>
      </c>
      <c r="C2652" s="2">
        <f t="shared" si="246"/>
        <v>4.6093476315800892</v>
      </c>
      <c r="D2652" s="2">
        <f t="shared" si="242"/>
        <v>4.5837024841165874</v>
      </c>
      <c r="E2652" s="2">
        <f t="shared" ref="E2652:E2693" si="247">C2652-D2652</f>
        <v>2.5645147463501772E-2</v>
      </c>
      <c r="F2652" s="2">
        <f t="shared" si="245"/>
        <v>-4.5664549299919727E-2</v>
      </c>
      <c r="G2652" s="2">
        <f t="shared" si="243"/>
        <v>7.1309696763421498E-2</v>
      </c>
      <c r="H2652" s="2" t="str">
        <f t="shared" si="244"/>
        <v>Sell</v>
      </c>
    </row>
    <row r="2653" spans="1:8" ht="13.5" x14ac:dyDescent="0.25">
      <c r="A2653" s="3">
        <f>TITRES_STAT!B2656</f>
        <v>45870</v>
      </c>
      <c r="B2653" s="6">
        <f>TITRES_STAT!D2656</f>
        <v>4.5599999999999996</v>
      </c>
      <c r="C2653" s="2">
        <f t="shared" si="246"/>
        <v>4.6340633805677678</v>
      </c>
      <c r="D2653" s="2">
        <f t="shared" ref="D2653:D2693" si="248">$D$4*B2653+(1-$D$4)*D2652</f>
        <v>4.5819467445523951</v>
      </c>
      <c r="E2653" s="2">
        <f t="shared" si="247"/>
        <v>5.2116636015372642E-2</v>
      </c>
      <c r="F2653" s="2">
        <f t="shared" si="245"/>
        <v>-2.6108312236861251E-2</v>
      </c>
      <c r="G2653" s="2">
        <f t="shared" si="243"/>
        <v>7.8224948252233889E-2</v>
      </c>
      <c r="H2653" s="2" t="str">
        <f t="shared" si="244"/>
        <v>Sell</v>
      </c>
    </row>
    <row r="2654" spans="1:8" ht="13.5" x14ac:dyDescent="0.25">
      <c r="A2654" s="3">
        <f>TITRES_STAT!B2657</f>
        <v>45873</v>
      </c>
      <c r="B2654" s="6">
        <f>TITRES_STAT!D2657</f>
        <v>4.74</v>
      </c>
      <c r="C2654" s="2">
        <f t="shared" si="246"/>
        <v>4.6549767066342653</v>
      </c>
      <c r="D2654" s="2">
        <f t="shared" si="248"/>
        <v>4.5936543931040692</v>
      </c>
      <c r="E2654" s="2">
        <f t="shared" si="247"/>
        <v>6.1322313530196126E-2</v>
      </c>
      <c r="F2654" s="2">
        <f t="shared" si="245"/>
        <v>-8.6221870834497765E-3</v>
      </c>
      <c r="G2654" s="2">
        <f t="shared" si="243"/>
        <v>6.9944500613645905E-2</v>
      </c>
      <c r="H2654" s="2" t="str">
        <f t="shared" si="244"/>
        <v>Sell</v>
      </c>
    </row>
    <row r="2655" spans="1:8" ht="13.5" x14ac:dyDescent="0.25">
      <c r="A2655" s="3">
        <f>TITRES_STAT!B2658</f>
        <v>45874</v>
      </c>
      <c r="B2655" s="6">
        <f>TITRES_STAT!D2658</f>
        <v>4.74</v>
      </c>
      <c r="C2655" s="2">
        <f t="shared" si="246"/>
        <v>4.6726725979213013</v>
      </c>
      <c r="D2655" s="2">
        <f t="shared" si="248"/>
        <v>4.6044948084296937</v>
      </c>
      <c r="E2655" s="2">
        <f t="shared" si="247"/>
        <v>6.8177789491607577E-2</v>
      </c>
      <c r="F2655" s="2">
        <f t="shared" si="245"/>
        <v>6.7378082315616939E-3</v>
      </c>
      <c r="G2655" s="2">
        <f t="shared" si="243"/>
        <v>6.1439981260045885E-2</v>
      </c>
      <c r="H2655" s="2" t="str">
        <f t="shared" si="244"/>
        <v>Sell</v>
      </c>
    </row>
    <row r="2656" spans="1:8" ht="13.5" x14ac:dyDescent="0.25">
      <c r="A2656" s="3">
        <f>TITRES_STAT!B2659</f>
        <v>45875</v>
      </c>
      <c r="B2656" s="6">
        <f>TITRES_STAT!D2659</f>
        <v>4.74</v>
      </c>
      <c r="C2656" s="2">
        <f t="shared" si="246"/>
        <v>4.6876460443949473</v>
      </c>
      <c r="D2656" s="2">
        <f t="shared" si="248"/>
        <v>4.6145322300274945</v>
      </c>
      <c r="E2656" s="2">
        <f t="shared" si="247"/>
        <v>7.311381436745279E-2</v>
      </c>
      <c r="F2656" s="2">
        <f t="shared" si="245"/>
        <v>2.0013009458739912E-2</v>
      </c>
      <c r="G2656" s="2">
        <f t="shared" si="243"/>
        <v>5.3100804908712877E-2</v>
      </c>
      <c r="H2656" s="2" t="str">
        <f t="shared" si="244"/>
        <v>Sell</v>
      </c>
    </row>
    <row r="2657" spans="1:8" ht="13.5" x14ac:dyDescent="0.25">
      <c r="A2657" s="3">
        <f>TITRES_STAT!B2660</f>
        <v>45876</v>
      </c>
      <c r="B2657" s="6">
        <f>TITRES_STAT!D2660</f>
        <v>4.53</v>
      </c>
      <c r="C2657" s="2">
        <f t="shared" si="246"/>
        <v>4.6680081914111096</v>
      </c>
      <c r="D2657" s="2">
        <f t="shared" si="248"/>
        <v>4.6082705833587916</v>
      </c>
      <c r="E2657" s="2">
        <f t="shared" si="247"/>
        <v>5.9737608052317981E-2</v>
      </c>
      <c r="F2657" s="2">
        <f t="shared" si="245"/>
        <v>2.7957929177455529E-2</v>
      </c>
      <c r="G2657" s="2">
        <f t="shared" si="243"/>
        <v>3.1779678874862452E-2</v>
      </c>
      <c r="H2657" s="2" t="str">
        <f t="shared" si="244"/>
        <v>Sell</v>
      </c>
    </row>
    <row r="2658" spans="1:8" ht="13.5" x14ac:dyDescent="0.25">
      <c r="A2658" s="3">
        <f>TITRES_STAT!B2661</f>
        <v>45877</v>
      </c>
      <c r="B2658" s="6">
        <f>TITRES_STAT!D2661</f>
        <v>4.7300000000000004</v>
      </c>
      <c r="C2658" s="2">
        <f t="shared" si="246"/>
        <v>4.6206223158094009</v>
      </c>
      <c r="D2658" s="2">
        <f t="shared" si="248"/>
        <v>4.6172875771840669</v>
      </c>
      <c r="E2658" s="2">
        <f t="shared" si="247"/>
        <v>3.334738625333955E-3</v>
      </c>
      <c r="F2658" s="2">
        <f t="shared" si="245"/>
        <v>2.3033291067031218E-2</v>
      </c>
      <c r="G2658" s="2">
        <f t="shared" si="243"/>
        <v>-1.9698552441697263E-2</v>
      </c>
      <c r="H2658" s="2" t="str">
        <f t="shared" si="244"/>
        <v>Hold</v>
      </c>
    </row>
    <row r="2659" spans="1:8" ht="13.5" x14ac:dyDescent="0.25">
      <c r="A2659" s="3">
        <f>TITRES_STAT!B2662</f>
        <v>45880</v>
      </c>
      <c r="B2659" s="6">
        <f>TITRES_STAT!D2662</f>
        <v>4.7300000000000004</v>
      </c>
      <c r="C2659" s="2">
        <f t="shared" si="246"/>
        <v>4.5636034979925704</v>
      </c>
      <c r="D2659" s="2">
        <f t="shared" si="248"/>
        <v>4.6256366455408031</v>
      </c>
      <c r="E2659" s="2">
        <f t="shared" si="247"/>
        <v>-6.2033147548232748E-2</v>
      </c>
      <c r="F2659" s="2">
        <f t="shared" si="245"/>
        <v>6.0200033439784251E-3</v>
      </c>
      <c r="G2659" s="2">
        <f t="shared" si="243"/>
        <v>-6.8053150892211173E-2</v>
      </c>
      <c r="H2659" s="2" t="str">
        <f t="shared" si="244"/>
        <v>Hold</v>
      </c>
    </row>
    <row r="2660" spans="1:8" ht="13.5" x14ac:dyDescent="0.25">
      <c r="A2660" s="3">
        <f>TITRES_STAT!B2663</f>
        <v>45881</v>
      </c>
      <c r="B2660" s="6">
        <f>TITRES_STAT!D2663</f>
        <v>4.7300000000000004</v>
      </c>
      <c r="C2660" s="2">
        <f t="shared" si="246"/>
        <v>4.5445875752244831</v>
      </c>
      <c r="D2660" s="2">
        <f t="shared" si="248"/>
        <v>4.6333672643896326</v>
      </c>
      <c r="E2660" s="2">
        <f t="shared" si="247"/>
        <v>-8.8779689165149556E-2</v>
      </c>
      <c r="F2660" s="2">
        <f t="shared" si="245"/>
        <v>-1.2939935157847172E-2</v>
      </c>
      <c r="G2660" s="2">
        <f t="shared" ref="G2660:G2693" si="249">E2660-F2660</f>
        <v>-7.583975400730239E-2</v>
      </c>
      <c r="H2660" s="2" t="str">
        <f t="shared" ref="H2660:H2693" si="250">IF(G2660&lt;0,"Hold","Sell")</f>
        <v>Hold</v>
      </c>
    </row>
    <row r="2661" spans="1:8" ht="13.5" x14ac:dyDescent="0.25">
      <c r="A2661" s="3">
        <f>TITRES_STAT!B2664</f>
        <v>45883</v>
      </c>
      <c r="B2661" s="6">
        <f>TITRES_STAT!D2664</f>
        <v>4.7</v>
      </c>
      <c r="C2661" s="2">
        <f t="shared" si="246"/>
        <v>4.54695871749764</v>
      </c>
      <c r="D2661" s="2">
        <f t="shared" si="248"/>
        <v>4.6383030225829929</v>
      </c>
      <c r="E2661" s="2">
        <f t="shared" si="247"/>
        <v>-9.134430508535285E-2</v>
      </c>
      <c r="F2661" s="2">
        <f t="shared" ref="F2661:F2706" si="251">(E2661*(2/(10)))+((1-(2/10))*F2660)</f>
        <v>-2.8620809143348309E-2</v>
      </c>
      <c r="G2661" s="2">
        <f t="shared" si="249"/>
        <v>-6.2723495942004548E-2</v>
      </c>
      <c r="H2661" s="2" t="str">
        <f t="shared" si="250"/>
        <v>Hold</v>
      </c>
    </row>
    <row r="2662" spans="1:8" ht="13.5" x14ac:dyDescent="0.25">
      <c r="A2662" s="3">
        <f>TITRES_STAT!B2665</f>
        <v>45884</v>
      </c>
      <c r="B2662" s="6">
        <f>TITRES_STAT!D2665</f>
        <v>4.7</v>
      </c>
      <c r="C2662" s="2">
        <f t="shared" si="246"/>
        <v>4.5489650686518495</v>
      </c>
      <c r="D2662" s="2">
        <f t="shared" si="248"/>
        <v>4.6428731690583271</v>
      </c>
      <c r="E2662" s="2">
        <f t="shared" si="247"/>
        <v>-9.3908100406477679E-2</v>
      </c>
      <c r="F2662" s="2">
        <f t="shared" si="251"/>
        <v>-4.1678267395974189E-2</v>
      </c>
      <c r="G2662" s="2">
        <f t="shared" si="249"/>
        <v>-5.222983301050349E-2</v>
      </c>
      <c r="H2662" s="2" t="str">
        <f t="shared" si="250"/>
        <v>Hold</v>
      </c>
    </row>
    <row r="2663" spans="1:8" ht="13.5" x14ac:dyDescent="0.25">
      <c r="A2663" s="3">
        <f>TITRES_STAT!B2666</f>
        <v>45887</v>
      </c>
      <c r="B2663" s="6">
        <f>TITRES_STAT!D2666</f>
        <v>4.7</v>
      </c>
      <c r="C2663" s="2">
        <f t="shared" si="246"/>
        <v>4.5506627503977191</v>
      </c>
      <c r="D2663" s="2">
        <f t="shared" si="248"/>
        <v>4.6471047861651176</v>
      </c>
      <c r="E2663" s="2">
        <f t="shared" si="247"/>
        <v>-9.6442035767398515E-2</v>
      </c>
      <c r="F2663" s="2">
        <f t="shared" si="251"/>
        <v>-5.2631021070259063E-2</v>
      </c>
      <c r="G2663" s="2">
        <f t="shared" si="249"/>
        <v>-4.3811014697139453E-2</v>
      </c>
      <c r="H2663" s="2" t="str">
        <f t="shared" si="250"/>
        <v>Hold</v>
      </c>
    </row>
    <row r="2664" spans="1:8" ht="13.5" x14ac:dyDescent="0.25">
      <c r="A2664" s="3">
        <f>TITRES_STAT!B2667</f>
        <v>45888</v>
      </c>
      <c r="B2664" s="6">
        <f>TITRES_STAT!D2667</f>
        <v>4.5</v>
      </c>
      <c r="C2664" s="2">
        <f t="shared" si="246"/>
        <v>4.5797915580288393</v>
      </c>
      <c r="D2664" s="2">
        <f t="shared" si="248"/>
        <v>4.6362081353380713</v>
      </c>
      <c r="E2664" s="2">
        <f t="shared" si="247"/>
        <v>-5.6416577309231997E-2</v>
      </c>
      <c r="F2664" s="2">
        <f t="shared" si="251"/>
        <v>-5.3388132318053658E-2</v>
      </c>
      <c r="G2664" s="2">
        <f t="shared" si="249"/>
        <v>-3.028444991178339E-3</v>
      </c>
      <c r="H2664" s="2" t="str">
        <f t="shared" si="250"/>
        <v>Hold</v>
      </c>
    </row>
    <row r="2665" spans="1:8" ht="13.5" x14ac:dyDescent="0.25">
      <c r="A2665" s="3">
        <f>TITRES_STAT!B2668</f>
        <v>45889</v>
      </c>
      <c r="B2665" s="6">
        <f>TITRES_STAT!D2668</f>
        <v>4.3499999999999996</v>
      </c>
      <c r="C2665" s="2">
        <f t="shared" si="246"/>
        <v>4.604439010639787</v>
      </c>
      <c r="D2665" s="2">
        <f t="shared" si="248"/>
        <v>4.6150075327204361</v>
      </c>
      <c r="E2665" s="2">
        <f t="shared" si="247"/>
        <v>-1.0568522080649068E-2</v>
      </c>
      <c r="F2665" s="2">
        <f t="shared" si="251"/>
        <v>-4.4824210270572741E-2</v>
      </c>
      <c r="G2665" s="2">
        <f t="shared" si="249"/>
        <v>3.4255688189923673E-2</v>
      </c>
      <c r="H2665" s="2" t="str">
        <f t="shared" si="250"/>
        <v>Sell</v>
      </c>
    </row>
    <row r="2666" spans="1:8" ht="13.5" x14ac:dyDescent="0.25">
      <c r="A2666" s="3">
        <f>TITRES_STAT!B2669</f>
        <v>45890</v>
      </c>
      <c r="B2666" s="6">
        <f>TITRES_STAT!D2669</f>
        <v>4.3499999999999996</v>
      </c>
      <c r="C2666" s="2">
        <f t="shared" si="246"/>
        <v>4.6252945474644349</v>
      </c>
      <c r="D2666" s="2">
        <f t="shared" si="248"/>
        <v>4.5953773451115145</v>
      </c>
      <c r="E2666" s="2">
        <f t="shared" si="247"/>
        <v>2.9917202352920391E-2</v>
      </c>
      <c r="F2666" s="2">
        <f t="shared" si="251"/>
        <v>-2.9875927745874116E-2</v>
      </c>
      <c r="G2666" s="2">
        <f t="shared" si="249"/>
        <v>5.9793130098794507E-2</v>
      </c>
      <c r="H2666" s="2" t="str">
        <f t="shared" si="250"/>
        <v>Sell</v>
      </c>
    </row>
    <row r="2667" spans="1:8" ht="13.5" x14ac:dyDescent="0.25">
      <c r="A2667" s="3">
        <f>TITRES_STAT!B2670</f>
        <v>45891</v>
      </c>
      <c r="B2667" s="6">
        <f>TITRES_STAT!D2670</f>
        <v>4.17</v>
      </c>
      <c r="C2667" s="2">
        <f t="shared" si="246"/>
        <v>4.6106338478545217</v>
      </c>
      <c r="D2667" s="2">
        <f t="shared" si="248"/>
        <v>4.5638679121402914</v>
      </c>
      <c r="E2667" s="2">
        <f t="shared" si="247"/>
        <v>4.6765935714230267E-2</v>
      </c>
      <c r="F2667" s="2">
        <f t="shared" si="251"/>
        <v>-1.4547555053853242E-2</v>
      </c>
      <c r="G2667" s="2">
        <f t="shared" si="249"/>
        <v>6.1313490768083512E-2</v>
      </c>
      <c r="H2667" s="2" t="str">
        <f t="shared" si="250"/>
        <v>Sell</v>
      </c>
    </row>
    <row r="2668" spans="1:8" ht="13.5" x14ac:dyDescent="0.25">
      <c r="A2668" s="3">
        <f>TITRES_STAT!B2671</f>
        <v>45894</v>
      </c>
      <c r="B2668" s="6">
        <f>TITRES_STAT!D2671</f>
        <v>4</v>
      </c>
      <c r="C2668" s="2">
        <f t="shared" si="246"/>
        <v>4.6289978712615181</v>
      </c>
      <c r="D2668" s="2">
        <f t="shared" si="248"/>
        <v>4.5220999186484185</v>
      </c>
      <c r="E2668" s="2">
        <f t="shared" si="247"/>
        <v>0.10689795261309953</v>
      </c>
      <c r="F2668" s="2">
        <f t="shared" si="251"/>
        <v>9.7415464795373163E-3</v>
      </c>
      <c r="G2668" s="2">
        <f t="shared" si="249"/>
        <v>9.7156406133562218E-2</v>
      </c>
      <c r="H2668" s="2" t="str">
        <f t="shared" si="250"/>
        <v>Sell</v>
      </c>
    </row>
    <row r="2669" spans="1:8" ht="13.5" x14ac:dyDescent="0.25">
      <c r="A2669" s="3">
        <f>TITRES_STAT!B2672</f>
        <v>45895</v>
      </c>
      <c r="B2669" s="6">
        <f>TITRES_STAT!D2672</f>
        <v>4.18</v>
      </c>
      <c r="C2669" s="2">
        <f t="shared" si="246"/>
        <v>4.6445366602982077</v>
      </c>
      <c r="D2669" s="2">
        <f t="shared" si="248"/>
        <v>4.4967591839337206</v>
      </c>
      <c r="E2669" s="2">
        <f t="shared" si="247"/>
        <v>0.14777747636448701</v>
      </c>
      <c r="F2669" s="2">
        <f t="shared" si="251"/>
        <v>3.7348732456527256E-2</v>
      </c>
      <c r="G2669" s="2">
        <f t="shared" si="249"/>
        <v>0.11042874390795976</v>
      </c>
      <c r="H2669" s="2" t="str">
        <f t="shared" si="250"/>
        <v>Sell</v>
      </c>
    </row>
    <row r="2670" spans="1:8" ht="13.5" x14ac:dyDescent="0.25">
      <c r="A2670" s="3">
        <f>TITRES_STAT!B2673</f>
        <v>45896</v>
      </c>
      <c r="B2670" s="6">
        <f>TITRES_STAT!D2673</f>
        <v>4.33</v>
      </c>
      <c r="C2670" s="2">
        <f t="shared" si="246"/>
        <v>4.6576848664061758</v>
      </c>
      <c r="D2670" s="2">
        <f t="shared" si="248"/>
        <v>4.4844066517904819</v>
      </c>
      <c r="E2670" s="2">
        <f t="shared" si="247"/>
        <v>0.17327821461569393</v>
      </c>
      <c r="F2670" s="2">
        <f t="shared" si="251"/>
        <v>6.453462888836059E-2</v>
      </c>
      <c r="G2670" s="2">
        <f t="shared" si="249"/>
        <v>0.10874358572733334</v>
      </c>
      <c r="H2670" s="2" t="str">
        <f t="shared" si="250"/>
        <v>Sell</v>
      </c>
    </row>
    <row r="2671" spans="1:8" ht="13.5" x14ac:dyDescent="0.25">
      <c r="A2671" s="3">
        <f>TITRES_STAT!B2674</f>
        <v>45897</v>
      </c>
      <c r="B2671" s="6">
        <f>TITRES_STAT!D2674</f>
        <v>4.33</v>
      </c>
      <c r="C2671" s="2">
        <f t="shared" si="246"/>
        <v>4.6641948869590717</v>
      </c>
      <c r="D2671" s="2">
        <f t="shared" si="248"/>
        <v>4.4729691220282239</v>
      </c>
      <c r="E2671" s="2">
        <f t="shared" si="247"/>
        <v>0.19122576493084775</v>
      </c>
      <c r="F2671" s="2">
        <f t="shared" si="251"/>
        <v>8.9872856096858023E-2</v>
      </c>
      <c r="G2671" s="2">
        <f t="shared" si="249"/>
        <v>0.10135290883398973</v>
      </c>
      <c r="H2671" s="2" t="str">
        <f t="shared" si="250"/>
        <v>Sell</v>
      </c>
    </row>
    <row r="2672" spans="1:8" ht="13.5" x14ac:dyDescent="0.25">
      <c r="A2672" s="3">
        <f>TITRES_STAT!B2675</f>
        <v>45898</v>
      </c>
      <c r="B2672" s="6">
        <f>TITRES_STAT!D2675</f>
        <v>4.29</v>
      </c>
      <c r="C2672" s="2">
        <f t="shared" si="246"/>
        <v>4.669703365888445</v>
      </c>
      <c r="D2672" s="2">
        <f t="shared" si="248"/>
        <v>4.459415853729837</v>
      </c>
      <c r="E2672" s="2">
        <f t="shared" si="247"/>
        <v>0.21028751215860808</v>
      </c>
      <c r="F2672" s="2">
        <f t="shared" si="251"/>
        <v>0.11395578730920805</v>
      </c>
      <c r="G2672" s="2">
        <f t="shared" si="249"/>
        <v>9.633172484940003E-2</v>
      </c>
      <c r="H2672" s="2" t="str">
        <f t="shared" si="250"/>
        <v>Sell</v>
      </c>
    </row>
    <row r="2673" spans="1:8" ht="13.5" x14ac:dyDescent="0.25">
      <c r="A2673" s="3">
        <f>TITRES_STAT!B2676</f>
        <v>45901</v>
      </c>
      <c r="B2673" s="6">
        <f>TITRES_STAT!D2676</f>
        <v>4.0999999999999996</v>
      </c>
      <c r="C2673" s="2">
        <f t="shared" si="246"/>
        <v>4.6743643865209918</v>
      </c>
      <c r="D2673" s="2">
        <f t="shared" si="248"/>
        <v>4.432792457157257</v>
      </c>
      <c r="E2673" s="2">
        <f t="shared" si="247"/>
        <v>0.24157192936373484</v>
      </c>
      <c r="F2673" s="2">
        <f t="shared" si="251"/>
        <v>0.13947901572011343</v>
      </c>
      <c r="G2673" s="2">
        <f t="shared" si="249"/>
        <v>0.10209291364362141</v>
      </c>
      <c r="H2673" s="2" t="str">
        <f t="shared" si="250"/>
        <v>Sell</v>
      </c>
    </row>
    <row r="2674" spans="1:8" ht="13.5" x14ac:dyDescent="0.25">
      <c r="A2674" s="3">
        <f>TITRES_STAT!B2677</f>
        <v>45902</v>
      </c>
      <c r="B2674" s="6">
        <f>TITRES_STAT!D2677</f>
        <v>4</v>
      </c>
      <c r="C2674" s="2">
        <f t="shared" si="246"/>
        <v>4.6475390962869927</v>
      </c>
      <c r="D2674" s="2">
        <f t="shared" si="248"/>
        <v>4.4007337566270905</v>
      </c>
      <c r="E2674" s="2">
        <f t="shared" si="247"/>
        <v>0.24680533965990215</v>
      </c>
      <c r="F2674" s="2">
        <f t="shared" si="251"/>
        <v>0.16094428050807119</v>
      </c>
      <c r="G2674" s="2">
        <f t="shared" si="249"/>
        <v>8.5861059151830954E-2</v>
      </c>
      <c r="H2674" s="2" t="str">
        <f t="shared" si="250"/>
        <v>Sell</v>
      </c>
    </row>
    <row r="2675" spans="1:8" ht="13.5" x14ac:dyDescent="0.25">
      <c r="A2675" s="3">
        <f>TITRES_STAT!B2678</f>
        <v>45903</v>
      </c>
      <c r="B2675" s="6">
        <f>TITRES_STAT!D2678</f>
        <v>4.18</v>
      </c>
      <c r="C2675" s="2">
        <f t="shared" si="246"/>
        <v>4.6017638507043781</v>
      </c>
      <c r="D2675" s="2">
        <f t="shared" si="248"/>
        <v>4.3843831079880466</v>
      </c>
      <c r="E2675" s="2">
        <f t="shared" si="247"/>
        <v>0.21738074271633145</v>
      </c>
      <c r="F2675" s="2">
        <f t="shared" si="251"/>
        <v>0.17223157294972324</v>
      </c>
      <c r="G2675" s="2">
        <f t="shared" si="249"/>
        <v>4.514916976660821E-2</v>
      </c>
      <c r="H2675" s="2" t="str">
        <f t="shared" si="250"/>
        <v>Sell</v>
      </c>
    </row>
    <row r="2676" spans="1:8" ht="13.5" x14ac:dyDescent="0.25">
      <c r="A2676" s="3">
        <f>TITRES_STAT!B2679</f>
        <v>45905</v>
      </c>
      <c r="B2676" s="6">
        <f>TITRES_STAT!D2679</f>
        <v>4.3499999999999996</v>
      </c>
      <c r="C2676" s="2">
        <f t="shared" si="246"/>
        <v>4.563030950596012</v>
      </c>
      <c r="D2676" s="2">
        <f t="shared" si="248"/>
        <v>4.3818362111000431</v>
      </c>
      <c r="E2676" s="2">
        <f t="shared" si="247"/>
        <v>0.18119473949596898</v>
      </c>
      <c r="F2676" s="2">
        <f t="shared" si="251"/>
        <v>0.17402420625897239</v>
      </c>
      <c r="G2676" s="2">
        <f t="shared" si="249"/>
        <v>7.1705332369965957E-3</v>
      </c>
      <c r="H2676" s="2" t="str">
        <f t="shared" si="250"/>
        <v>Sell</v>
      </c>
    </row>
    <row r="2677" spans="1:8" ht="13.5" x14ac:dyDescent="0.25">
      <c r="A2677" s="3">
        <f>TITRES_STAT!B2680</f>
        <v>45908</v>
      </c>
      <c r="B2677" s="6">
        <f>TITRES_STAT!D2680</f>
        <v>4.3499999999999996</v>
      </c>
      <c r="C2677" s="2">
        <f t="shared" si="246"/>
        <v>4.5025646505043175</v>
      </c>
      <c r="D2677" s="2">
        <f t="shared" si="248"/>
        <v>4.37947797324078</v>
      </c>
      <c r="E2677" s="2">
        <f t="shared" si="247"/>
        <v>0.1230866772635375</v>
      </c>
      <c r="F2677" s="2">
        <f t="shared" si="251"/>
        <v>0.16383670045988541</v>
      </c>
      <c r="G2677" s="2">
        <f t="shared" si="249"/>
        <v>-4.0750023196347906E-2</v>
      </c>
      <c r="H2677" s="2" t="str">
        <f t="shared" si="250"/>
        <v>Hold</v>
      </c>
    </row>
    <row r="2678" spans="1:8" ht="13.5" x14ac:dyDescent="0.25">
      <c r="A2678" s="3">
        <f>TITRES_STAT!B2681</f>
        <v>45909</v>
      </c>
      <c r="B2678" s="6">
        <f>TITRES_STAT!D2681</f>
        <v>4.3499999999999996</v>
      </c>
      <c r="C2678" s="2">
        <f t="shared" si="246"/>
        <v>4.4252470119651921</v>
      </c>
      <c r="D2678" s="2">
        <f t="shared" si="248"/>
        <v>4.3772944196673889</v>
      </c>
      <c r="E2678" s="2">
        <f t="shared" si="247"/>
        <v>4.7952592297803243E-2</v>
      </c>
      <c r="F2678" s="2">
        <f t="shared" si="251"/>
        <v>0.140659878827469</v>
      </c>
      <c r="G2678" s="2">
        <f t="shared" si="249"/>
        <v>-9.2707286529665756E-2</v>
      </c>
      <c r="H2678" s="2" t="str">
        <f t="shared" si="250"/>
        <v>Hold</v>
      </c>
    </row>
    <row r="2679" spans="1:8" ht="13.5" x14ac:dyDescent="0.25">
      <c r="A2679" s="3">
        <f>TITRES_STAT!B2682</f>
        <v>45910</v>
      </c>
      <c r="B2679" s="6">
        <f>TITRES_STAT!D2682</f>
        <v>4.3499999999999996</v>
      </c>
      <c r="C2679" s="2">
        <f t="shared" si="246"/>
        <v>4.3875167024320856</v>
      </c>
      <c r="D2679" s="2">
        <f t="shared" si="248"/>
        <v>4.3752726108031377</v>
      </c>
      <c r="E2679" s="2">
        <f t="shared" si="247"/>
        <v>1.2244091628947906E-2</v>
      </c>
      <c r="F2679" s="2">
        <f t="shared" si="251"/>
        <v>0.11497672138776478</v>
      </c>
      <c r="G2679" s="2">
        <f t="shared" si="249"/>
        <v>-0.10273262975881688</v>
      </c>
      <c r="H2679" s="2" t="str">
        <f t="shared" si="250"/>
        <v>Hold</v>
      </c>
    </row>
    <row r="2680" spans="1:8" ht="13.5" x14ac:dyDescent="0.25">
      <c r="A2680" s="3">
        <f>TITRES_STAT!B2683</f>
        <v>45911</v>
      </c>
      <c r="B2680" s="6">
        <f>TITRES_STAT!D2683</f>
        <v>4.3499999999999996</v>
      </c>
      <c r="C2680" s="2">
        <f t="shared" si="246"/>
        <v>4.3786679789809959</v>
      </c>
      <c r="D2680" s="2">
        <f t="shared" si="248"/>
        <v>4.3734005655584607</v>
      </c>
      <c r="E2680" s="2">
        <f t="shared" si="247"/>
        <v>5.2674134225352276E-3</v>
      </c>
      <c r="F2680" s="2">
        <f t="shared" si="251"/>
        <v>9.3034859794718872E-2</v>
      </c>
      <c r="G2680" s="2">
        <f t="shared" si="249"/>
        <v>-8.7767446372183644E-2</v>
      </c>
      <c r="H2680" s="2" t="str">
        <f t="shared" si="250"/>
        <v>Hold</v>
      </c>
    </row>
    <row r="2681" spans="1:8" ht="13.5" x14ac:dyDescent="0.25">
      <c r="A2681" s="3">
        <f>TITRES_STAT!B2684</f>
        <v>45912</v>
      </c>
      <c r="B2681" s="6">
        <f>TITRES_STAT!D2684</f>
        <v>4.16</v>
      </c>
      <c r="C2681" s="2">
        <f t="shared" si="246"/>
        <v>4.3711805975993041</v>
      </c>
      <c r="D2681" s="2">
        <f t="shared" si="248"/>
        <v>4.3575931162578341</v>
      </c>
      <c r="E2681" s="2">
        <f t="shared" si="247"/>
        <v>1.3587481341470031E-2</v>
      </c>
      <c r="F2681" s="2">
        <f t="shared" si="251"/>
        <v>7.7145384104069112E-2</v>
      </c>
      <c r="G2681" s="2">
        <f t="shared" si="249"/>
        <v>-6.3557902762599081E-2</v>
      </c>
      <c r="H2681" s="2" t="str">
        <f t="shared" si="250"/>
        <v>Hold</v>
      </c>
    </row>
    <row r="2682" spans="1:8" ht="13.5" x14ac:dyDescent="0.25">
      <c r="A2682" s="3">
        <f>TITRES_STAT!B2685</f>
        <v>45915</v>
      </c>
      <c r="B2682" s="6">
        <f>TITRES_STAT!D2685</f>
        <v>3.98</v>
      </c>
      <c r="C2682" s="2">
        <f t="shared" si="246"/>
        <v>4.3586912748917186</v>
      </c>
      <c r="D2682" s="2">
        <f t="shared" si="248"/>
        <v>4.3296232557942904</v>
      </c>
      <c r="E2682" s="2">
        <f t="shared" si="247"/>
        <v>2.9068019097428177E-2</v>
      </c>
      <c r="F2682" s="2">
        <f t="shared" si="251"/>
        <v>6.7529911102740925E-2</v>
      </c>
      <c r="G2682" s="2">
        <f t="shared" si="249"/>
        <v>-3.8461892005312748E-2</v>
      </c>
      <c r="H2682" s="2" t="str">
        <f t="shared" si="250"/>
        <v>Hold</v>
      </c>
    </row>
    <row r="2683" spans="1:8" ht="13.5" x14ac:dyDescent="0.25">
      <c r="A2683" s="3">
        <f>TITRES_STAT!B2686</f>
        <v>45916</v>
      </c>
      <c r="B2683" s="6">
        <f>TITRES_STAT!D2686</f>
        <v>3.81</v>
      </c>
      <c r="C2683" s="2">
        <f t="shared" si="246"/>
        <v>4.3188926172160693</v>
      </c>
      <c r="D2683" s="2">
        <f t="shared" si="248"/>
        <v>4.2911326442539721</v>
      </c>
      <c r="E2683" s="2">
        <f t="shared" si="247"/>
        <v>2.7759972962097201E-2</v>
      </c>
      <c r="F2683" s="2">
        <f t="shared" si="251"/>
        <v>5.9575923474612186E-2</v>
      </c>
      <c r="G2683" s="2">
        <f t="shared" si="249"/>
        <v>-3.1815950512514984E-2</v>
      </c>
      <c r="H2683" s="2" t="str">
        <f t="shared" si="250"/>
        <v>Hold</v>
      </c>
    </row>
    <row r="2684" spans="1:8" ht="13.5" x14ac:dyDescent="0.25">
      <c r="A2684" s="3">
        <f>TITRES_STAT!B2687</f>
        <v>45917</v>
      </c>
      <c r="B2684" s="6">
        <f>TITRES_STAT!D2687</f>
        <v>3.64</v>
      </c>
      <c r="C2684" s="2">
        <f t="shared" si="246"/>
        <v>4.2698322145674439</v>
      </c>
      <c r="D2684" s="2">
        <f t="shared" si="248"/>
        <v>4.2429005965314559</v>
      </c>
      <c r="E2684" s="2">
        <f t="shared" si="247"/>
        <v>2.6931618035987981E-2</v>
      </c>
      <c r="F2684" s="2">
        <f t="shared" si="251"/>
        <v>5.3047062386887348E-2</v>
      </c>
      <c r="G2684" s="2">
        <f t="shared" si="249"/>
        <v>-2.6115444350899367E-2</v>
      </c>
      <c r="H2684" s="2" t="str">
        <f t="shared" si="250"/>
        <v>Hold</v>
      </c>
    </row>
    <row r="2685" spans="1:8" ht="13.5" x14ac:dyDescent="0.25">
      <c r="A2685" s="3">
        <f>TITRES_STAT!B2688</f>
        <v>45918</v>
      </c>
      <c r="B2685" s="6">
        <f>TITRES_STAT!D2688</f>
        <v>3.8</v>
      </c>
      <c r="C2685" s="2">
        <f t="shared" si="246"/>
        <v>4.2560118738647601</v>
      </c>
      <c r="D2685" s="2">
        <f t="shared" si="248"/>
        <v>4.2100931449365335</v>
      </c>
      <c r="E2685" s="2">
        <f t="shared" si="247"/>
        <v>4.5918728928226571E-2</v>
      </c>
      <c r="F2685" s="2">
        <f t="shared" si="251"/>
        <v>5.1621395695155191E-2</v>
      </c>
      <c r="G2685" s="2">
        <f t="shared" si="249"/>
        <v>-5.7026667669286199E-3</v>
      </c>
      <c r="H2685" s="2" t="str">
        <f t="shared" si="250"/>
        <v>Hold</v>
      </c>
    </row>
    <row r="2686" spans="1:8" ht="13.5" x14ac:dyDescent="0.25">
      <c r="A2686" s="3">
        <f>TITRES_STAT!B2689</f>
        <v>45919</v>
      </c>
      <c r="B2686" s="6">
        <f>TITRES_STAT!D2689</f>
        <v>3.81</v>
      </c>
      <c r="C2686" s="2">
        <f t="shared" si="246"/>
        <v>4.2704715855778739</v>
      </c>
      <c r="D2686" s="2">
        <f t="shared" si="248"/>
        <v>4.1804566156819751</v>
      </c>
      <c r="E2686" s="2">
        <f t="shared" si="247"/>
        <v>9.0014969895898744E-2</v>
      </c>
      <c r="F2686" s="2">
        <f t="shared" si="251"/>
        <v>5.9300110535303902E-2</v>
      </c>
      <c r="G2686" s="2">
        <f t="shared" si="249"/>
        <v>3.0714859360594843E-2</v>
      </c>
      <c r="H2686" s="2" t="str">
        <f t="shared" si="250"/>
        <v>Sell</v>
      </c>
    </row>
    <row r="2687" spans="1:8" ht="13.5" x14ac:dyDescent="0.25">
      <c r="A2687" s="3">
        <f>TITRES_STAT!B2690</f>
        <v>45922</v>
      </c>
      <c r="B2687" s="6">
        <f>TITRES_STAT!D2690</f>
        <v>3.81</v>
      </c>
      <c r="C2687" s="2">
        <f t="shared" si="246"/>
        <v>4.2827067262582013</v>
      </c>
      <c r="D2687" s="2">
        <f t="shared" si="248"/>
        <v>4.1530153848907174</v>
      </c>
      <c r="E2687" s="2">
        <f t="shared" si="247"/>
        <v>0.12969134136748384</v>
      </c>
      <c r="F2687" s="2">
        <f t="shared" si="251"/>
        <v>7.3378356701739894E-2</v>
      </c>
      <c r="G2687" s="2">
        <f t="shared" si="249"/>
        <v>5.6312984665743943E-2</v>
      </c>
      <c r="H2687" s="2" t="str">
        <f t="shared" si="250"/>
        <v>Sell</v>
      </c>
    </row>
    <row r="2688" spans="1:8" ht="13.5" x14ac:dyDescent="0.25">
      <c r="A2688" s="3">
        <f>TITRES_STAT!B2691</f>
        <v>45923</v>
      </c>
      <c r="B2688" s="6">
        <f>TITRES_STAT!D2691</f>
        <v>3.81</v>
      </c>
      <c r="C2688" s="2">
        <f t="shared" si="246"/>
        <v>4.2930595376030931</v>
      </c>
      <c r="D2688" s="2">
        <f t="shared" si="248"/>
        <v>4.1276068378617756</v>
      </c>
      <c r="E2688" s="2">
        <f t="shared" si="247"/>
        <v>0.16545269974131749</v>
      </c>
      <c r="F2688" s="2">
        <f t="shared" si="251"/>
        <v>9.1793225309655418E-2</v>
      </c>
      <c r="G2688" s="2">
        <f t="shared" si="249"/>
        <v>7.365947443166207E-2</v>
      </c>
      <c r="H2688" s="2" t="str">
        <f t="shared" si="250"/>
        <v>Sell</v>
      </c>
    </row>
    <row r="2689" spans="1:8" ht="13.5" x14ac:dyDescent="0.25">
      <c r="A2689" s="3">
        <f>TITRES_STAT!B2692</f>
        <v>45924</v>
      </c>
      <c r="B2689" s="6">
        <f>TITRES_STAT!D2692</f>
        <v>3.98</v>
      </c>
      <c r="C2689" s="2">
        <f t="shared" si="246"/>
        <v>4.3018196087410789</v>
      </c>
      <c r="D2689" s="2">
        <f t="shared" si="248"/>
        <v>4.1166729980201628</v>
      </c>
      <c r="E2689" s="2">
        <f t="shared" si="247"/>
        <v>0.18514661072091609</v>
      </c>
      <c r="F2689" s="2">
        <f t="shared" si="251"/>
        <v>0.11046390239190756</v>
      </c>
      <c r="G2689" s="2">
        <f t="shared" si="249"/>
        <v>7.4682708329008529E-2</v>
      </c>
      <c r="H2689" s="2" t="str">
        <f t="shared" si="250"/>
        <v>Sell</v>
      </c>
    </row>
    <row r="2690" spans="1:8" ht="13.5" x14ac:dyDescent="0.25">
      <c r="A2690" s="3">
        <f>TITRES_STAT!B2693</f>
        <v>45925</v>
      </c>
      <c r="B2690" s="6">
        <f>TITRES_STAT!D2693</f>
        <v>4</v>
      </c>
      <c r="C2690" s="2">
        <f t="shared" si="246"/>
        <v>4.3092319766270668</v>
      </c>
      <c r="D2690" s="2">
        <f t="shared" si="248"/>
        <v>4.1080305537223731</v>
      </c>
      <c r="E2690" s="2">
        <f t="shared" si="247"/>
        <v>0.20120142290469367</v>
      </c>
      <c r="F2690" s="2">
        <f t="shared" si="251"/>
        <v>0.12861140649446479</v>
      </c>
      <c r="G2690" s="2">
        <f t="shared" si="249"/>
        <v>7.2590016410228886E-2</v>
      </c>
      <c r="H2690" s="2" t="str">
        <f t="shared" si="250"/>
        <v>Sell</v>
      </c>
    </row>
    <row r="2691" spans="1:8" ht="13.5" x14ac:dyDescent="0.25">
      <c r="A2691" s="3">
        <f>TITRES_STAT!B2694</f>
        <v>45926</v>
      </c>
      <c r="B2691" s="6">
        <f>TITRES_STAT!D2694</f>
        <v>4.18</v>
      </c>
      <c r="C2691" s="2">
        <f t="shared" si="246"/>
        <v>4.2862732109921335</v>
      </c>
      <c r="D2691" s="2">
        <f t="shared" si="248"/>
        <v>4.1133616238170125</v>
      </c>
      <c r="E2691" s="2">
        <f t="shared" si="247"/>
        <v>0.17291158717512101</v>
      </c>
      <c r="F2691" s="2">
        <f t="shared" si="251"/>
        <v>0.13747144263059605</v>
      </c>
      <c r="G2691" s="2">
        <f t="shared" si="249"/>
        <v>3.544014454452496E-2</v>
      </c>
      <c r="H2691" s="2" t="str">
        <f t="shared" si="250"/>
        <v>Sell</v>
      </c>
    </row>
    <row r="2692" spans="1:8" ht="13.5" x14ac:dyDescent="0.25">
      <c r="A2692" s="3">
        <f>TITRES_STAT!B2695</f>
        <v>45929</v>
      </c>
      <c r="B2692" s="6">
        <f>TITRES_STAT!D2695</f>
        <v>4.0999999999999996</v>
      </c>
      <c r="C2692" s="2">
        <f t="shared" si="246"/>
        <v>4.2391542554548822</v>
      </c>
      <c r="D2692" s="2">
        <f t="shared" si="248"/>
        <v>4.1123718739046415</v>
      </c>
      <c r="E2692" s="2">
        <f t="shared" si="247"/>
        <v>0.12678238155024069</v>
      </c>
      <c r="F2692" s="2">
        <f t="shared" si="251"/>
        <v>0.13533363041452498</v>
      </c>
      <c r="G2692" s="2">
        <f t="shared" si="249"/>
        <v>-8.5512488642842943E-3</v>
      </c>
      <c r="H2692" s="2" t="str">
        <f t="shared" si="250"/>
        <v>Hold</v>
      </c>
    </row>
    <row r="2693" spans="1:8" ht="13.5" x14ac:dyDescent="0.25">
      <c r="A2693" s="3">
        <f>TITRES_STAT!B2696</f>
        <v>45930</v>
      </c>
      <c r="B2693" s="6">
        <f>TITRES_STAT!D2696</f>
        <v>4</v>
      </c>
      <c r="C2693" s="2">
        <f t="shared" si="246"/>
        <v>4.1731305238464387</v>
      </c>
      <c r="D2693" s="2">
        <f t="shared" si="248"/>
        <v>4.1040480313931864</v>
      </c>
      <c r="E2693" s="2">
        <f t="shared" si="247"/>
        <v>6.9082492453252264E-2</v>
      </c>
      <c r="F2693" s="2">
        <f t="shared" si="251"/>
        <v>0.12208340282227045</v>
      </c>
      <c r="G2693" s="2">
        <f t="shared" si="249"/>
        <v>-5.3000910369018189E-2</v>
      </c>
      <c r="H2693" s="2" t="str">
        <f t="shared" si="250"/>
        <v>Hold</v>
      </c>
    </row>
    <row r="2694" spans="1:8" ht="13.5" x14ac:dyDescent="0.25">
      <c r="A2694" s="3">
        <f>TITRES_STAT!B2697</f>
        <v>45931</v>
      </c>
      <c r="B2694" s="6">
        <f>TITRES_STAT!D2697</f>
        <v>3.95</v>
      </c>
      <c r="C2694" s="2">
        <f t="shared" ref="C2694:C2706" si="252">$C$4*B2684+C2693*(1-$C$4)</f>
        <v>4.0911104432546788</v>
      </c>
      <c r="D2694" s="2">
        <f t="shared" ref="D2694:D2706" si="253">$D$4*B2694+(1-$D$4)*D2693</f>
        <v>4.0926370661048024</v>
      </c>
      <c r="E2694" s="2">
        <f t="shared" ref="E2694:E2706" si="254">C2694-D2694</f>
        <v>-1.5266228501236156E-3</v>
      </c>
      <c r="F2694" s="2">
        <f t="shared" si="251"/>
        <v>9.7361397687791645E-2</v>
      </c>
      <c r="G2694" s="2">
        <f t="shared" ref="G2694:G2706" si="255">E2694-F2694</f>
        <v>-9.8888020537915261E-2</v>
      </c>
      <c r="H2694" s="2" t="str">
        <f t="shared" ref="H2694:H2706" si="256">IF(G2694&lt;0,"Hold","Sell")</f>
        <v>Hold</v>
      </c>
    </row>
    <row r="2695" spans="1:8" ht="13.5" x14ac:dyDescent="0.25">
      <c r="A2695" s="3">
        <f>TITRES_STAT!B2698</f>
        <v>45932</v>
      </c>
      <c r="B2695" s="6">
        <f>TITRES_STAT!D2698</f>
        <v>3.82</v>
      </c>
      <c r="C2695" s="2">
        <f t="shared" si="252"/>
        <v>4.0463242212154977</v>
      </c>
      <c r="D2695" s="2">
        <f t="shared" si="253"/>
        <v>4.0724417278748168</v>
      </c>
      <c r="E2695" s="2">
        <f t="shared" si="254"/>
        <v>-2.6117506659319112E-2</v>
      </c>
      <c r="F2695" s="2">
        <f t="shared" si="251"/>
        <v>7.2665616818369499E-2</v>
      </c>
      <c r="G2695" s="2">
        <f t="shared" si="255"/>
        <v>-9.8783123477688611E-2</v>
      </c>
      <c r="H2695" s="2" t="str">
        <f t="shared" si="256"/>
        <v>Hold</v>
      </c>
    </row>
    <row r="2696" spans="1:8" ht="13.5" x14ac:dyDescent="0.25">
      <c r="A2696" s="3">
        <f>TITRES_STAT!B2699</f>
        <v>45933</v>
      </c>
      <c r="B2696" s="6">
        <f>TITRES_STAT!D2699</f>
        <v>3.99</v>
      </c>
      <c r="C2696" s="2">
        <f t="shared" si="252"/>
        <v>4.0099666487208054</v>
      </c>
      <c r="D2696" s="2">
        <f t="shared" si="253"/>
        <v>4.0663349332174228</v>
      </c>
      <c r="E2696" s="2">
        <f t="shared" si="254"/>
        <v>-5.6368284496617349E-2</v>
      </c>
      <c r="F2696" s="2">
        <f t="shared" si="251"/>
        <v>4.6858836555372131E-2</v>
      </c>
      <c r="G2696" s="2">
        <f t="shared" si="255"/>
        <v>-0.10322712105198947</v>
      </c>
      <c r="H2696" s="2" t="str">
        <f t="shared" si="256"/>
        <v>Hold</v>
      </c>
    </row>
    <row r="2697" spans="1:8" ht="13.5" x14ac:dyDescent="0.25">
      <c r="A2697" s="3">
        <f>TITRES_STAT!B2700</f>
        <v>45936</v>
      </c>
      <c r="B2697" s="6">
        <f>TITRES_STAT!D2700</f>
        <v>3.82</v>
      </c>
      <c r="C2697" s="2">
        <f t="shared" si="252"/>
        <v>3.9792025489176046</v>
      </c>
      <c r="D2697" s="2">
        <f t="shared" si="253"/>
        <v>4.0480879011272428</v>
      </c>
      <c r="E2697" s="2">
        <f t="shared" si="254"/>
        <v>-6.8885352209638206E-2</v>
      </c>
      <c r="F2697" s="2">
        <f t="shared" si="251"/>
        <v>2.3709998802370062E-2</v>
      </c>
      <c r="G2697" s="2">
        <f t="shared" si="255"/>
        <v>-9.2595351012008276E-2</v>
      </c>
      <c r="H2697" s="2" t="str">
        <f t="shared" si="256"/>
        <v>Hold</v>
      </c>
    </row>
    <row r="2698" spans="1:8" ht="13.5" x14ac:dyDescent="0.25">
      <c r="A2698" s="3">
        <f>TITRES_STAT!B2701</f>
        <v>45937</v>
      </c>
      <c r="B2698" s="6">
        <f>TITRES_STAT!D2701</f>
        <v>3.82</v>
      </c>
      <c r="C2698" s="2">
        <f t="shared" si="252"/>
        <v>3.9531713875456651</v>
      </c>
      <c r="D2698" s="2">
        <f t="shared" si="253"/>
        <v>4.0311925010437433</v>
      </c>
      <c r="E2698" s="2">
        <f t="shared" si="254"/>
        <v>-7.8021113498078165E-2</v>
      </c>
      <c r="F2698" s="2">
        <f t="shared" si="251"/>
        <v>3.3637763422804182E-3</v>
      </c>
      <c r="G2698" s="2">
        <f t="shared" si="255"/>
        <v>-8.1384889840358576E-2</v>
      </c>
      <c r="H2698" s="2" t="str">
        <f t="shared" si="256"/>
        <v>Hold</v>
      </c>
    </row>
    <row r="2699" spans="1:8" ht="13.5" x14ac:dyDescent="0.25">
      <c r="A2699" s="3">
        <f>TITRES_STAT!B2702</f>
        <v>45938</v>
      </c>
      <c r="B2699" s="6">
        <f>TITRES_STAT!D2702</f>
        <v>3.99</v>
      </c>
      <c r="C2699" s="2">
        <f t="shared" si="252"/>
        <v>3.9572988663847934</v>
      </c>
      <c r="D2699" s="2">
        <f t="shared" si="253"/>
        <v>4.028141204670133</v>
      </c>
      <c r="E2699" s="2">
        <f t="shared" si="254"/>
        <v>-7.084233828533959E-2</v>
      </c>
      <c r="F2699" s="2">
        <f t="shared" si="251"/>
        <v>-1.1477446583243584E-2</v>
      </c>
      <c r="G2699" s="2">
        <f t="shared" si="255"/>
        <v>-5.9364891702096009E-2</v>
      </c>
      <c r="H2699" s="2" t="str">
        <f t="shared" si="256"/>
        <v>Hold</v>
      </c>
    </row>
    <row r="2700" spans="1:8" ht="13.5" x14ac:dyDescent="0.25">
      <c r="A2700" s="3">
        <f>TITRES_STAT!B2703</f>
        <v>45939</v>
      </c>
      <c r="B2700" s="6">
        <f>TITRES_STAT!D2703</f>
        <v>3.99</v>
      </c>
      <c r="C2700" s="2">
        <f t="shared" si="252"/>
        <v>3.9638682715563638</v>
      </c>
      <c r="D2700" s="2">
        <f t="shared" si="253"/>
        <v>4.0253159302501231</v>
      </c>
      <c r="E2700" s="2">
        <f t="shared" si="254"/>
        <v>-6.1447658693759344E-2</v>
      </c>
      <c r="F2700" s="2">
        <f t="shared" si="251"/>
        <v>-2.1471489005346737E-2</v>
      </c>
      <c r="G2700" s="2">
        <f t="shared" si="255"/>
        <v>-3.9976169688412611E-2</v>
      </c>
      <c r="H2700" s="2" t="str">
        <f t="shared" si="256"/>
        <v>Hold</v>
      </c>
    </row>
    <row r="2701" spans="1:8" ht="13.5" x14ac:dyDescent="0.25">
      <c r="A2701" s="3">
        <f>TITRES_STAT!B2704</f>
        <v>45940</v>
      </c>
      <c r="B2701" s="6">
        <f>TITRES_STAT!D2704</f>
        <v>4</v>
      </c>
      <c r="C2701" s="2">
        <f t="shared" si="252"/>
        <v>3.9971193067015385</v>
      </c>
      <c r="D2701" s="2">
        <f t="shared" si="253"/>
        <v>4.0234406761575219</v>
      </c>
      <c r="E2701" s="2">
        <f t="shared" si="254"/>
        <v>-2.6321369455983401E-2</v>
      </c>
      <c r="F2701" s="2">
        <f t="shared" si="251"/>
        <v>-2.2441465095474074E-2</v>
      </c>
      <c r="G2701" s="2">
        <f t="shared" si="255"/>
        <v>-3.8799043605093272E-3</v>
      </c>
      <c r="H2701" s="2" t="str">
        <f t="shared" si="256"/>
        <v>Hold</v>
      </c>
    </row>
    <row r="2702" spans="1:8" ht="13.5" x14ac:dyDescent="0.25">
      <c r="A2702" s="3">
        <f>TITRES_STAT!B2705</f>
        <v>45943</v>
      </c>
      <c r="B2702" s="6">
        <f>TITRES_STAT!D2705</f>
        <v>3.82</v>
      </c>
      <c r="C2702" s="2">
        <f t="shared" si="252"/>
        <v>4.0129471056705324</v>
      </c>
      <c r="D2702" s="2">
        <f t="shared" si="253"/>
        <v>4.0083709964421494</v>
      </c>
      <c r="E2702" s="2">
        <f t="shared" si="254"/>
        <v>4.5761092283829186E-3</v>
      </c>
      <c r="F2702" s="2">
        <f t="shared" si="251"/>
        <v>-1.7037950230702675E-2</v>
      </c>
      <c r="G2702" s="2">
        <f t="shared" si="255"/>
        <v>2.1614059459085594E-2</v>
      </c>
      <c r="H2702" s="2" t="str">
        <f t="shared" si="256"/>
        <v>Sell</v>
      </c>
    </row>
    <row r="2703" spans="1:8" ht="13.5" x14ac:dyDescent="0.25">
      <c r="A2703" s="3">
        <f>TITRES_STAT!B2706</f>
        <v>45944</v>
      </c>
      <c r="B2703" s="6">
        <f>TITRES_STAT!D2706</f>
        <v>3.99</v>
      </c>
      <c r="C2703" s="2">
        <f t="shared" si="252"/>
        <v>4.0109552432596818</v>
      </c>
      <c r="D2703" s="2">
        <f t="shared" si="253"/>
        <v>4.0070101818908785</v>
      </c>
      <c r="E2703" s="2">
        <f t="shared" si="254"/>
        <v>3.9450613688032377E-3</v>
      </c>
      <c r="F2703" s="2">
        <f t="shared" si="251"/>
        <v>-1.2841347910801493E-2</v>
      </c>
      <c r="G2703" s="2">
        <f t="shared" si="255"/>
        <v>1.678640927960473E-2</v>
      </c>
      <c r="H2703" s="2" t="str">
        <f t="shared" si="256"/>
        <v>Sell</v>
      </c>
    </row>
    <row r="2704" spans="1:8" ht="13.5" x14ac:dyDescent="0.25">
      <c r="A2704" s="3">
        <f>TITRES_STAT!B2707</f>
        <v>45946</v>
      </c>
      <c r="B2704" s="6">
        <f>TITRES_STAT!D2707</f>
        <v>3.82</v>
      </c>
      <c r="C2704" s="2">
        <f t="shared" si="252"/>
        <v>4.0015775135274225</v>
      </c>
      <c r="D2704" s="2">
        <f t="shared" si="253"/>
        <v>3.9931575758248878</v>
      </c>
      <c r="E2704" s="2">
        <f t="shared" si="254"/>
        <v>8.4199377025346855E-3</v>
      </c>
      <c r="F2704" s="2">
        <f t="shared" si="251"/>
        <v>-8.5890907881342581E-3</v>
      </c>
      <c r="G2704" s="2">
        <f t="shared" si="255"/>
        <v>1.7009028490668945E-2</v>
      </c>
      <c r="H2704" s="2" t="str">
        <f t="shared" si="256"/>
        <v>Sell</v>
      </c>
    </row>
    <row r="2705" spans="1:8" ht="13.5" x14ac:dyDescent="0.25">
      <c r="A2705" s="3">
        <f>TITRES_STAT!B2708</f>
        <v>45947</v>
      </c>
      <c r="B2705" s="6">
        <f>TITRES_STAT!D2708</f>
        <v>3.81</v>
      </c>
      <c r="C2705" s="2">
        <f t="shared" si="252"/>
        <v>3.9736425114462808</v>
      </c>
      <c r="D2705" s="2">
        <f t="shared" si="253"/>
        <v>3.9795903479860075</v>
      </c>
      <c r="E2705" s="2">
        <f t="shared" si="254"/>
        <v>-5.9478365397267474E-3</v>
      </c>
      <c r="F2705" s="2">
        <f t="shared" si="251"/>
        <v>-8.0608399384527567E-3</v>
      </c>
      <c r="G2705" s="2">
        <f t="shared" si="255"/>
        <v>2.1130033987260093E-3</v>
      </c>
      <c r="H2705" s="2" t="str">
        <f t="shared" si="256"/>
        <v>Sell</v>
      </c>
    </row>
    <row r="2706" spans="1:8" ht="13.5" x14ac:dyDescent="0.25">
      <c r="A2706" s="3">
        <f>TITRES_STAT!B2709</f>
        <v>45950</v>
      </c>
      <c r="B2706" s="6">
        <f>TITRES_STAT!D2709</f>
        <v>3.81</v>
      </c>
      <c r="C2706" s="2">
        <f t="shared" si="252"/>
        <v>3.9761590481468527</v>
      </c>
      <c r="D2706" s="2">
        <f t="shared" si="253"/>
        <v>3.967028099987044</v>
      </c>
      <c r="E2706" s="2">
        <f t="shared" si="254"/>
        <v>9.1309481598087494E-3</v>
      </c>
      <c r="F2706" s="2">
        <f t="shared" si="251"/>
        <v>-4.6224823188004555E-3</v>
      </c>
      <c r="G2706" s="2">
        <f t="shared" si="255"/>
        <v>1.3753430478609205E-2</v>
      </c>
      <c r="H2706" s="2" t="str">
        <f t="shared" si="256"/>
        <v>Sell</v>
      </c>
    </row>
  </sheetData>
  <conditionalFormatting sqref="H35:H2706">
    <cfRule type="containsText" dxfId="28" priority="1" stopIfTrue="1" operator="containsText" text="Sell">
      <formula>NOT(ISERROR(SEARCH("Sell",H35)))</formula>
    </cfRule>
    <cfRule type="containsText" dxfId="27" priority="2" stopIfTrue="1" operator="containsText" text="Hold">
      <formula>NOT(ISERROR(SEARCH("Hold",H35)))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95ED3-0F9C-4395-81D3-F705CB49D15F}">
  <dimension ref="A1:H2706"/>
  <sheetViews>
    <sheetView topLeftCell="A2680" workbookViewId="0">
      <selection activeCell="E2701" sqref="E2701"/>
    </sheetView>
  </sheetViews>
  <sheetFormatPr defaultRowHeight="12.5" x14ac:dyDescent="0.25"/>
  <cols>
    <col min="1" max="1" width="11" bestFit="1" customWidth="1"/>
    <col min="4" max="4" width="10" bestFit="1" customWidth="1"/>
    <col min="5" max="5" width="12.453125" customWidth="1"/>
    <col min="6" max="6" width="19.453125" customWidth="1"/>
    <col min="7" max="7" width="14.81640625" customWidth="1"/>
    <col min="8" max="8" width="22.6328125" customWidth="1"/>
  </cols>
  <sheetData>
    <row r="1" spans="1:8" ht="24" x14ac:dyDescent="0.25">
      <c r="A1" s="1" t="str">
        <f>TITRES_STAT!B4</f>
        <v>Date</v>
      </c>
      <c r="B1" s="1" t="str">
        <f>TITRES_STAT!C4</f>
        <v>Cours</v>
      </c>
      <c r="C1" s="1" t="str">
        <f>TITRES_STAT!D4</f>
        <v>Cours Ajusté</v>
      </c>
      <c r="D1" s="1" t="str">
        <f>TITRES_STAT!E4</f>
        <v>Qte. Ech.</v>
      </c>
      <c r="E1" s="1" t="s">
        <v>42</v>
      </c>
      <c r="F1" s="1" t="s">
        <v>43</v>
      </c>
      <c r="G1" s="1" t="s">
        <v>44</v>
      </c>
      <c r="H1" s="1" t="s">
        <v>45</v>
      </c>
    </row>
    <row r="2" spans="1:8" ht="13.5" x14ac:dyDescent="0.25">
      <c r="A2" s="3">
        <f>TITRES_STAT!B5</f>
        <v>42006</v>
      </c>
      <c r="B2" s="6">
        <f>TITRES_STAT!C5</f>
        <v>5.42</v>
      </c>
      <c r="C2" s="6">
        <f>TITRES_STAT!D5</f>
        <v>3.3285</v>
      </c>
      <c r="D2" s="6">
        <f>TITRES_STAT!E5</f>
        <v>21</v>
      </c>
      <c r="E2" s="2">
        <f>D2</f>
        <v>21</v>
      </c>
      <c r="F2" s="6"/>
      <c r="G2" s="6"/>
      <c r="H2" s="6"/>
    </row>
    <row r="3" spans="1:8" ht="13.5" x14ac:dyDescent="0.25">
      <c r="A3" s="3">
        <f>TITRES_STAT!B6</f>
        <v>42009</v>
      </c>
      <c r="B3" s="6">
        <f>TITRES_STAT!C6</f>
        <v>5.2</v>
      </c>
      <c r="C3" s="6">
        <f>TITRES_STAT!D6</f>
        <v>3.1934</v>
      </c>
      <c r="D3" s="6">
        <f>TITRES_STAT!E6</f>
        <v>4850</v>
      </c>
      <c r="E3" s="2">
        <f>IF(B3&gt;B2, E2+D3, IF(B3&lt;B2, E2-D3, E2))</f>
        <v>-4829</v>
      </c>
      <c r="F3" s="6"/>
      <c r="G3" s="6"/>
      <c r="H3" s="6"/>
    </row>
    <row r="4" spans="1:8" ht="13.5" x14ac:dyDescent="0.25">
      <c r="A4" s="3">
        <f>TITRES_STAT!B7</f>
        <v>42010</v>
      </c>
      <c r="B4" s="6">
        <f>TITRES_STAT!C7</f>
        <v>5.35</v>
      </c>
      <c r="C4" s="6">
        <f>TITRES_STAT!D7</f>
        <v>3.2854999999999999</v>
      </c>
      <c r="D4" s="6">
        <f>TITRES_STAT!E7</f>
        <v>28</v>
      </c>
      <c r="E4" s="2">
        <f t="shared" ref="E4:E67" si="0">IF(B4&gt;B3, E3+D4, IF(B4&lt;B3, E3-D4, E3))</f>
        <v>-4801</v>
      </c>
      <c r="F4" s="6"/>
      <c r="G4" s="6"/>
      <c r="H4" s="6"/>
    </row>
    <row r="5" spans="1:8" ht="13.5" x14ac:dyDescent="0.25">
      <c r="A5" s="3">
        <f>TITRES_STAT!B8</f>
        <v>42011</v>
      </c>
      <c r="B5" s="6">
        <f>TITRES_STAT!C8</f>
        <v>5.29</v>
      </c>
      <c r="C5" s="6">
        <f>TITRES_STAT!D8</f>
        <v>3.2486000000000002</v>
      </c>
      <c r="D5" s="6">
        <f>TITRES_STAT!E8</f>
        <v>519</v>
      </c>
      <c r="E5" s="2">
        <f t="shared" si="0"/>
        <v>-5320</v>
      </c>
      <c r="F5" s="6"/>
      <c r="G5" s="6"/>
      <c r="H5" s="6"/>
    </row>
    <row r="6" spans="1:8" ht="13.5" x14ac:dyDescent="0.25">
      <c r="A6" s="3">
        <f>TITRES_STAT!B9</f>
        <v>42012</v>
      </c>
      <c r="B6" s="6">
        <f>TITRES_STAT!C9</f>
        <v>5.3</v>
      </c>
      <c r="C6" s="6">
        <f>TITRES_STAT!D9</f>
        <v>3.2547999999999999</v>
      </c>
      <c r="D6" s="6">
        <f>TITRES_STAT!E9</f>
        <v>242</v>
      </c>
      <c r="E6" s="2">
        <f t="shared" si="0"/>
        <v>-5078</v>
      </c>
      <c r="F6" s="6"/>
      <c r="G6" s="6"/>
      <c r="H6" s="6" t="str">
        <f t="shared" ref="H6:H69" si="1">IF(AND(B6&gt;B1, E6&gt;E1), "CONFIRMED BULLISH",
 IF(AND(B6&lt;B1, E6&lt;E1), "CONFIRMED BEARISH",
 IF(AND(B6&gt;B1, E6&lt;E1), "BEARISH DIVERGENCE",
 IF(AND(B6&lt;B1, E6&gt;E1), "BULLISH DIVERGENCE", "NEUTRAL"))))</f>
        <v>CONFIRMED BEARISH</v>
      </c>
    </row>
    <row r="7" spans="1:8" ht="13.5" x14ac:dyDescent="0.25">
      <c r="A7" s="3">
        <f>TITRES_STAT!B10</f>
        <v>42013</v>
      </c>
      <c r="B7" s="6">
        <f>TITRES_STAT!C10</f>
        <v>5.15</v>
      </c>
      <c r="C7" s="6">
        <f>TITRES_STAT!D10</f>
        <v>3.1627000000000001</v>
      </c>
      <c r="D7" s="6">
        <f>TITRES_STAT!E10</f>
        <v>300</v>
      </c>
      <c r="E7" s="2">
        <f t="shared" si="0"/>
        <v>-5378</v>
      </c>
      <c r="F7" s="6" t="str">
        <f>IF(E7&gt;E2,"BULLISH",IF(E7&lt;E2,"BEARISH","NEUTRAL"))</f>
        <v>BEARISH</v>
      </c>
      <c r="G7" s="6" t="str">
        <f t="shared" ref="G7:G70" si="2">IF((E7-E2)/E2 &gt; 0.02, "STRONG",
 IF((E7-E2)/E2 &lt; -0.02, "WEAK", "NEUTRAL"))</f>
        <v>WEAK</v>
      </c>
      <c r="H7" s="6" t="str">
        <f t="shared" si="1"/>
        <v>CONFIRMED BEARISH</v>
      </c>
    </row>
    <row r="8" spans="1:8" ht="13.5" x14ac:dyDescent="0.25">
      <c r="A8" s="3">
        <f>TITRES_STAT!B11</f>
        <v>42016</v>
      </c>
      <c r="B8" s="6">
        <f>TITRES_STAT!C11</f>
        <v>5.01</v>
      </c>
      <c r="C8" s="6">
        <f>TITRES_STAT!D11</f>
        <v>3.0767000000000002</v>
      </c>
      <c r="D8" s="6">
        <f>TITRES_STAT!E11</f>
        <v>1592</v>
      </c>
      <c r="E8" s="2">
        <f t="shared" si="0"/>
        <v>-6970</v>
      </c>
      <c r="F8" s="6" t="str">
        <f t="shared" ref="F8:F71" si="3">IF(E8&gt;E3,"BULLISH",IF(E8&lt;E3,"BEARISH","NEUTRAL"))</f>
        <v>BEARISH</v>
      </c>
      <c r="G8" s="6" t="str">
        <f t="shared" si="2"/>
        <v>STRONG</v>
      </c>
      <c r="H8" s="6" t="str">
        <f t="shared" si="1"/>
        <v>CONFIRMED BEARISH</v>
      </c>
    </row>
    <row r="9" spans="1:8" ht="13.5" x14ac:dyDescent="0.25">
      <c r="A9" s="3">
        <f>TITRES_STAT!B12</f>
        <v>42017</v>
      </c>
      <c r="B9" s="6">
        <f>TITRES_STAT!C12</f>
        <v>5.3</v>
      </c>
      <c r="C9" s="6">
        <f>TITRES_STAT!D12</f>
        <v>3.2547999999999999</v>
      </c>
      <c r="D9" s="6">
        <f>TITRES_STAT!E12</f>
        <v>214</v>
      </c>
      <c r="E9" s="2">
        <f t="shared" si="0"/>
        <v>-6756</v>
      </c>
      <c r="F9" s="6" t="str">
        <f t="shared" si="3"/>
        <v>BEARISH</v>
      </c>
      <c r="G9" s="6" t="str">
        <f t="shared" si="2"/>
        <v>STRONG</v>
      </c>
      <c r="H9" s="6" t="str">
        <f t="shared" si="1"/>
        <v>CONFIRMED BEARISH</v>
      </c>
    </row>
    <row r="10" spans="1:8" ht="13.5" x14ac:dyDescent="0.25">
      <c r="A10" s="3">
        <f>TITRES_STAT!B13</f>
        <v>42019</v>
      </c>
      <c r="B10" s="6">
        <f>TITRES_STAT!C13</f>
        <v>5.25</v>
      </c>
      <c r="C10" s="6">
        <f>TITRES_STAT!D13</f>
        <v>3.2241</v>
      </c>
      <c r="D10" s="6">
        <f>TITRES_STAT!E13</f>
        <v>674</v>
      </c>
      <c r="E10" s="2">
        <f t="shared" si="0"/>
        <v>-7430</v>
      </c>
      <c r="F10" s="6" t="str">
        <f t="shared" si="3"/>
        <v>BEARISH</v>
      </c>
      <c r="G10" s="6" t="str">
        <f>IF((E10-E5)/E5 &gt; 0.02, "STRONG",
 IF((E10-E5)/E5 &lt; -0.02, "WEAK", "NEUTRAL"))</f>
        <v>STRONG</v>
      </c>
      <c r="H10" s="6" t="str">
        <f t="shared" si="1"/>
        <v>CONFIRMED BEARISH</v>
      </c>
    </row>
    <row r="11" spans="1:8" ht="13.5" x14ac:dyDescent="0.25">
      <c r="A11" s="3">
        <f>TITRES_STAT!B14</f>
        <v>42020</v>
      </c>
      <c r="B11" s="6">
        <f>TITRES_STAT!C14</f>
        <v>5.4</v>
      </c>
      <c r="C11" s="6">
        <f>TITRES_STAT!D14</f>
        <v>3.3161999999999998</v>
      </c>
      <c r="D11" s="6">
        <f>TITRES_STAT!E14</f>
        <v>246</v>
      </c>
      <c r="E11" s="2">
        <f t="shared" si="0"/>
        <v>-7184</v>
      </c>
      <c r="F11" s="6" t="str">
        <f t="shared" si="3"/>
        <v>BEARISH</v>
      </c>
      <c r="G11" s="6" t="str">
        <f t="shared" si="2"/>
        <v>STRONG</v>
      </c>
      <c r="H11" s="6" t="str">
        <f t="shared" si="1"/>
        <v>BEARISH DIVERGENCE</v>
      </c>
    </row>
    <row r="12" spans="1:8" ht="13.5" x14ac:dyDescent="0.25">
      <c r="A12" s="3">
        <f>TITRES_STAT!B15</f>
        <v>42023</v>
      </c>
      <c r="B12" s="6">
        <f>TITRES_STAT!C15</f>
        <v>5.5</v>
      </c>
      <c r="C12" s="6">
        <f>TITRES_STAT!D15</f>
        <v>3.3776000000000002</v>
      </c>
      <c r="D12" s="6">
        <f>TITRES_STAT!E15</f>
        <v>745</v>
      </c>
      <c r="E12" s="2">
        <f t="shared" si="0"/>
        <v>-6439</v>
      </c>
      <c r="F12" s="6" t="str">
        <f t="shared" si="3"/>
        <v>BEARISH</v>
      </c>
      <c r="G12" s="6" t="str">
        <f t="shared" si="2"/>
        <v>STRONG</v>
      </c>
      <c r="H12" s="6" t="str">
        <f t="shared" si="1"/>
        <v>BEARISH DIVERGENCE</v>
      </c>
    </row>
    <row r="13" spans="1:8" ht="13.5" x14ac:dyDescent="0.25">
      <c r="A13" s="3">
        <f>TITRES_STAT!B16</f>
        <v>42024</v>
      </c>
      <c r="B13" s="6">
        <f>TITRES_STAT!C16</f>
        <v>5.45</v>
      </c>
      <c r="C13" s="6">
        <f>TITRES_STAT!D16</f>
        <v>3.3469000000000002</v>
      </c>
      <c r="D13" s="6">
        <f>TITRES_STAT!E16</f>
        <v>281</v>
      </c>
      <c r="E13" s="2">
        <f t="shared" si="0"/>
        <v>-6720</v>
      </c>
      <c r="F13" s="6" t="str">
        <f t="shared" si="3"/>
        <v>BULLISH</v>
      </c>
      <c r="G13" s="6" t="str">
        <f t="shared" si="2"/>
        <v>WEAK</v>
      </c>
      <c r="H13" s="6" t="str">
        <f t="shared" si="1"/>
        <v>CONFIRMED BULLISH</v>
      </c>
    </row>
    <row r="14" spans="1:8" ht="13.5" x14ac:dyDescent="0.25">
      <c r="A14" s="3">
        <f>TITRES_STAT!B17</f>
        <v>42025</v>
      </c>
      <c r="B14" s="6">
        <f>TITRES_STAT!C17</f>
        <v>5.29</v>
      </c>
      <c r="C14" s="6">
        <f>TITRES_STAT!D17</f>
        <v>3.2486000000000002</v>
      </c>
      <c r="D14" s="6">
        <f>TITRES_STAT!E17</f>
        <v>34</v>
      </c>
      <c r="E14" s="2">
        <f t="shared" si="0"/>
        <v>-6754</v>
      </c>
      <c r="F14" s="6" t="str">
        <f t="shared" si="3"/>
        <v>BULLISH</v>
      </c>
      <c r="G14" s="6" t="str">
        <f t="shared" si="2"/>
        <v>NEUTRAL</v>
      </c>
      <c r="H14" s="6" t="str">
        <f t="shared" si="1"/>
        <v>BULLISH DIVERGENCE</v>
      </c>
    </row>
    <row r="15" spans="1:8" ht="13.5" x14ac:dyDescent="0.25">
      <c r="A15" s="3">
        <f>TITRES_STAT!B18</f>
        <v>42026</v>
      </c>
      <c r="B15" s="6">
        <f>TITRES_STAT!C18</f>
        <v>5.48</v>
      </c>
      <c r="C15" s="6">
        <f>TITRES_STAT!D18</f>
        <v>3.3653</v>
      </c>
      <c r="D15" s="6">
        <f>TITRES_STAT!E18</f>
        <v>965</v>
      </c>
      <c r="E15" s="2">
        <f t="shared" si="0"/>
        <v>-5789</v>
      </c>
      <c r="F15" s="6" t="str">
        <f t="shared" si="3"/>
        <v>BULLISH</v>
      </c>
      <c r="G15" s="6" t="str">
        <f t="shared" si="2"/>
        <v>WEAK</v>
      </c>
      <c r="H15" s="6" t="str">
        <f t="shared" si="1"/>
        <v>CONFIRMED BULLISH</v>
      </c>
    </row>
    <row r="16" spans="1:8" ht="13.5" x14ac:dyDescent="0.25">
      <c r="A16" s="3">
        <f>TITRES_STAT!B19</f>
        <v>42027</v>
      </c>
      <c r="B16" s="6">
        <f>TITRES_STAT!C19</f>
        <v>5.32</v>
      </c>
      <c r="C16" s="6">
        <f>TITRES_STAT!D19</f>
        <v>3.2671000000000001</v>
      </c>
      <c r="D16" s="6">
        <f>TITRES_STAT!E19</f>
        <v>0</v>
      </c>
      <c r="E16" s="2">
        <f t="shared" si="0"/>
        <v>-5789</v>
      </c>
      <c r="F16" s="6" t="str">
        <f t="shared" si="3"/>
        <v>BULLISH</v>
      </c>
      <c r="G16" s="6" t="str">
        <f t="shared" si="2"/>
        <v>WEAK</v>
      </c>
      <c r="H16" s="6" t="str">
        <f t="shared" si="1"/>
        <v>BULLISH DIVERGENCE</v>
      </c>
    </row>
    <row r="17" spans="1:8" ht="13.5" x14ac:dyDescent="0.25">
      <c r="A17" s="3">
        <f>TITRES_STAT!B20</f>
        <v>42030</v>
      </c>
      <c r="B17" s="6">
        <f>TITRES_STAT!C20</f>
        <v>5.32</v>
      </c>
      <c r="C17" s="6">
        <f>TITRES_STAT!D20</f>
        <v>3.2671000000000001</v>
      </c>
      <c r="D17" s="6">
        <f>TITRES_STAT!E20</f>
        <v>613</v>
      </c>
      <c r="E17" s="2">
        <f t="shared" si="0"/>
        <v>-5789</v>
      </c>
      <c r="F17" s="6" t="str">
        <f t="shared" si="3"/>
        <v>BULLISH</v>
      </c>
      <c r="G17" s="6" t="str">
        <f t="shared" si="2"/>
        <v>WEAK</v>
      </c>
      <c r="H17" s="6" t="str">
        <f t="shared" si="1"/>
        <v>BULLISH DIVERGENCE</v>
      </c>
    </row>
    <row r="18" spans="1:8" ht="13.5" x14ac:dyDescent="0.25">
      <c r="A18" s="3">
        <f>TITRES_STAT!B21</f>
        <v>42031</v>
      </c>
      <c r="B18" s="6">
        <f>TITRES_STAT!C21</f>
        <v>5.3</v>
      </c>
      <c r="C18" s="6">
        <f>TITRES_STAT!D21</f>
        <v>3.2547999999999999</v>
      </c>
      <c r="D18" s="6">
        <f>TITRES_STAT!E21</f>
        <v>55</v>
      </c>
      <c r="E18" s="2">
        <f t="shared" si="0"/>
        <v>-5844</v>
      </c>
      <c r="F18" s="6" t="str">
        <f t="shared" si="3"/>
        <v>BULLISH</v>
      </c>
      <c r="G18" s="6" t="str">
        <f t="shared" si="2"/>
        <v>WEAK</v>
      </c>
      <c r="H18" s="6" t="str">
        <f t="shared" si="1"/>
        <v>BULLISH DIVERGENCE</v>
      </c>
    </row>
    <row r="19" spans="1:8" ht="13.5" x14ac:dyDescent="0.25">
      <c r="A19" s="3">
        <f>TITRES_STAT!B22</f>
        <v>42032</v>
      </c>
      <c r="B19" s="6">
        <f>TITRES_STAT!C22</f>
        <v>5.25</v>
      </c>
      <c r="C19" s="6">
        <f>TITRES_STAT!D22</f>
        <v>3.2241</v>
      </c>
      <c r="D19" s="6">
        <f>TITRES_STAT!E22</f>
        <v>344</v>
      </c>
      <c r="E19" s="2">
        <f t="shared" si="0"/>
        <v>-6188</v>
      </c>
      <c r="F19" s="6" t="str">
        <f t="shared" si="3"/>
        <v>BULLISH</v>
      </c>
      <c r="G19" s="6" t="str">
        <f t="shared" si="2"/>
        <v>WEAK</v>
      </c>
      <c r="H19" s="6" t="str">
        <f t="shared" si="1"/>
        <v>BULLISH DIVERGENCE</v>
      </c>
    </row>
    <row r="20" spans="1:8" ht="13.5" x14ac:dyDescent="0.25">
      <c r="A20" s="3">
        <f>TITRES_STAT!B23</f>
        <v>42033</v>
      </c>
      <c r="B20" s="6">
        <f>TITRES_STAT!C23</f>
        <v>5.24</v>
      </c>
      <c r="C20" s="6">
        <f>TITRES_STAT!D23</f>
        <v>3.2179000000000002</v>
      </c>
      <c r="D20" s="6">
        <f>TITRES_STAT!E23</f>
        <v>505</v>
      </c>
      <c r="E20" s="2">
        <f t="shared" si="0"/>
        <v>-6693</v>
      </c>
      <c r="F20" s="6" t="str">
        <f t="shared" si="3"/>
        <v>BEARISH</v>
      </c>
      <c r="G20" s="6" t="str">
        <f t="shared" si="2"/>
        <v>STRONG</v>
      </c>
      <c r="H20" s="6" t="str">
        <f t="shared" si="1"/>
        <v>CONFIRMED BEARISH</v>
      </c>
    </row>
    <row r="21" spans="1:8" ht="13.5" x14ac:dyDescent="0.25">
      <c r="A21" s="3">
        <f>TITRES_STAT!B24</f>
        <v>42034</v>
      </c>
      <c r="B21" s="6">
        <f>TITRES_STAT!C24</f>
        <v>5.3</v>
      </c>
      <c r="C21" s="6">
        <f>TITRES_STAT!D24</f>
        <v>3.2547999999999999</v>
      </c>
      <c r="D21" s="6">
        <f>TITRES_STAT!E24</f>
        <v>2113</v>
      </c>
      <c r="E21" s="2">
        <f t="shared" si="0"/>
        <v>-4580</v>
      </c>
      <c r="F21" s="6" t="str">
        <f t="shared" si="3"/>
        <v>BULLISH</v>
      </c>
      <c r="G21" s="6" t="str">
        <f t="shared" si="2"/>
        <v>WEAK</v>
      </c>
      <c r="H21" s="6" t="str">
        <f t="shared" si="1"/>
        <v>BULLISH DIVERGENCE</v>
      </c>
    </row>
    <row r="22" spans="1:8" ht="13.5" x14ac:dyDescent="0.25">
      <c r="A22" s="3">
        <f>TITRES_STAT!B25</f>
        <v>42037</v>
      </c>
      <c r="B22" s="6">
        <f>TITRES_STAT!C25</f>
        <v>5.15</v>
      </c>
      <c r="C22" s="6">
        <f>TITRES_STAT!D25</f>
        <v>3.1627000000000001</v>
      </c>
      <c r="D22" s="6">
        <f>TITRES_STAT!E25</f>
        <v>550</v>
      </c>
      <c r="E22" s="2">
        <f t="shared" si="0"/>
        <v>-5130</v>
      </c>
      <c r="F22" s="6" t="str">
        <f t="shared" si="3"/>
        <v>BULLISH</v>
      </c>
      <c r="G22" s="6" t="str">
        <f t="shared" si="2"/>
        <v>WEAK</v>
      </c>
      <c r="H22" s="6" t="str">
        <f t="shared" si="1"/>
        <v>BULLISH DIVERGENCE</v>
      </c>
    </row>
    <row r="23" spans="1:8" ht="13.5" x14ac:dyDescent="0.25">
      <c r="A23" s="3">
        <f>TITRES_STAT!B26</f>
        <v>42038</v>
      </c>
      <c r="B23" s="6">
        <f>TITRES_STAT!C26</f>
        <v>5</v>
      </c>
      <c r="C23" s="6">
        <f>TITRES_STAT!D26</f>
        <v>3.0706000000000002</v>
      </c>
      <c r="D23" s="6">
        <f>TITRES_STAT!E26</f>
        <v>3500</v>
      </c>
      <c r="E23" s="2">
        <f t="shared" si="0"/>
        <v>-8630</v>
      </c>
      <c r="F23" s="6" t="str">
        <f t="shared" si="3"/>
        <v>BEARISH</v>
      </c>
      <c r="G23" s="6" t="str">
        <f t="shared" si="2"/>
        <v>STRONG</v>
      </c>
      <c r="H23" s="6" t="str">
        <f t="shared" si="1"/>
        <v>CONFIRMED BEARISH</v>
      </c>
    </row>
    <row r="24" spans="1:8" ht="13.5" x14ac:dyDescent="0.25">
      <c r="A24" s="3">
        <f>TITRES_STAT!B27</f>
        <v>42039</v>
      </c>
      <c r="B24" s="6">
        <f>TITRES_STAT!C27</f>
        <v>5.18</v>
      </c>
      <c r="C24" s="6">
        <f>TITRES_STAT!D27</f>
        <v>3.1810999999999998</v>
      </c>
      <c r="D24" s="6">
        <f>TITRES_STAT!E27</f>
        <v>1165</v>
      </c>
      <c r="E24" s="2">
        <f t="shared" si="0"/>
        <v>-7465</v>
      </c>
      <c r="F24" s="6" t="str">
        <f t="shared" si="3"/>
        <v>BEARISH</v>
      </c>
      <c r="G24" s="6" t="str">
        <f t="shared" si="2"/>
        <v>STRONG</v>
      </c>
      <c r="H24" s="6" t="str">
        <f t="shared" si="1"/>
        <v>CONFIRMED BEARISH</v>
      </c>
    </row>
    <row r="25" spans="1:8" ht="13.5" x14ac:dyDescent="0.25">
      <c r="A25" s="3">
        <f>TITRES_STAT!B28</f>
        <v>42040</v>
      </c>
      <c r="B25" s="6">
        <f>TITRES_STAT!C28</f>
        <v>5.17</v>
      </c>
      <c r="C25" s="6">
        <f>TITRES_STAT!D28</f>
        <v>3.1749999999999998</v>
      </c>
      <c r="D25" s="6">
        <f>TITRES_STAT!E28</f>
        <v>935</v>
      </c>
      <c r="E25" s="2">
        <f t="shared" si="0"/>
        <v>-8400</v>
      </c>
      <c r="F25" s="6" t="str">
        <f t="shared" si="3"/>
        <v>BEARISH</v>
      </c>
      <c r="G25" s="6" t="str">
        <f t="shared" si="2"/>
        <v>STRONG</v>
      </c>
      <c r="H25" s="6" t="str">
        <f t="shared" si="1"/>
        <v>CONFIRMED BEARISH</v>
      </c>
    </row>
    <row r="26" spans="1:8" ht="13.5" x14ac:dyDescent="0.25">
      <c r="A26" s="3">
        <f>TITRES_STAT!B29</f>
        <v>42041</v>
      </c>
      <c r="B26" s="6">
        <f>TITRES_STAT!C29</f>
        <v>5.3</v>
      </c>
      <c r="C26" s="6">
        <f>TITRES_STAT!D29</f>
        <v>3.2547999999999999</v>
      </c>
      <c r="D26" s="6">
        <f>TITRES_STAT!E29</f>
        <v>5</v>
      </c>
      <c r="E26" s="2">
        <f t="shared" si="0"/>
        <v>-8395</v>
      </c>
      <c r="F26" s="6" t="str">
        <f t="shared" si="3"/>
        <v>BEARISH</v>
      </c>
      <c r="G26" s="6" t="str">
        <f t="shared" si="2"/>
        <v>STRONG</v>
      </c>
      <c r="H26" s="6" t="str">
        <f t="shared" si="1"/>
        <v>NEUTRAL</v>
      </c>
    </row>
    <row r="27" spans="1:8" ht="13.5" x14ac:dyDescent="0.25">
      <c r="A27" s="3">
        <f>TITRES_STAT!B30</f>
        <v>42044</v>
      </c>
      <c r="B27" s="6">
        <f>TITRES_STAT!C30</f>
        <v>5.07</v>
      </c>
      <c r="C27" s="6">
        <f>TITRES_STAT!D30</f>
        <v>3.1135000000000002</v>
      </c>
      <c r="D27" s="6">
        <f>TITRES_STAT!E30</f>
        <v>228</v>
      </c>
      <c r="E27" s="2">
        <f t="shared" si="0"/>
        <v>-8623</v>
      </c>
      <c r="F27" s="6" t="str">
        <f t="shared" si="3"/>
        <v>BEARISH</v>
      </c>
      <c r="G27" s="6" t="str">
        <f t="shared" si="2"/>
        <v>STRONG</v>
      </c>
      <c r="H27" s="6" t="str">
        <f t="shared" si="1"/>
        <v>CONFIRMED BEARISH</v>
      </c>
    </row>
    <row r="28" spans="1:8" ht="13.5" x14ac:dyDescent="0.25">
      <c r="A28" s="3">
        <f>TITRES_STAT!B31</f>
        <v>42045</v>
      </c>
      <c r="B28" s="6">
        <f>TITRES_STAT!C31</f>
        <v>5.0599999999999996</v>
      </c>
      <c r="C28" s="6">
        <f>TITRES_STAT!D31</f>
        <v>3.1074000000000002</v>
      </c>
      <c r="D28" s="6">
        <f>TITRES_STAT!E31</f>
        <v>717</v>
      </c>
      <c r="E28" s="2">
        <f t="shared" si="0"/>
        <v>-9340</v>
      </c>
      <c r="F28" s="6" t="str">
        <f t="shared" si="3"/>
        <v>BEARISH</v>
      </c>
      <c r="G28" s="6" t="str">
        <f t="shared" si="2"/>
        <v>STRONG</v>
      </c>
      <c r="H28" s="6" t="str">
        <f t="shared" si="1"/>
        <v>BEARISH DIVERGENCE</v>
      </c>
    </row>
    <row r="29" spans="1:8" ht="13.5" x14ac:dyDescent="0.25">
      <c r="A29" s="3">
        <f>TITRES_STAT!B32</f>
        <v>42046</v>
      </c>
      <c r="B29" s="6">
        <f>TITRES_STAT!C32</f>
        <v>5</v>
      </c>
      <c r="C29" s="6">
        <f>TITRES_STAT!D32</f>
        <v>3.0706000000000002</v>
      </c>
      <c r="D29" s="6">
        <f>TITRES_STAT!E32</f>
        <v>188</v>
      </c>
      <c r="E29" s="2">
        <f t="shared" si="0"/>
        <v>-9528</v>
      </c>
      <c r="F29" s="6" t="str">
        <f t="shared" si="3"/>
        <v>BEARISH</v>
      </c>
      <c r="G29" s="6" t="str">
        <f t="shared" si="2"/>
        <v>STRONG</v>
      </c>
      <c r="H29" s="6" t="str">
        <f t="shared" si="1"/>
        <v>CONFIRMED BEARISH</v>
      </c>
    </row>
    <row r="30" spans="1:8" ht="13.5" x14ac:dyDescent="0.25">
      <c r="A30" s="3">
        <f>TITRES_STAT!B33</f>
        <v>42047</v>
      </c>
      <c r="B30" s="6">
        <f>TITRES_STAT!C33</f>
        <v>5.15</v>
      </c>
      <c r="C30" s="6">
        <f>TITRES_STAT!D33</f>
        <v>3.1627000000000001</v>
      </c>
      <c r="D30" s="6">
        <f>TITRES_STAT!E33</f>
        <v>4169</v>
      </c>
      <c r="E30" s="2">
        <f t="shared" si="0"/>
        <v>-5359</v>
      </c>
      <c r="F30" s="6" t="str">
        <f t="shared" si="3"/>
        <v>BULLISH</v>
      </c>
      <c r="G30" s="6" t="str">
        <f t="shared" si="2"/>
        <v>WEAK</v>
      </c>
      <c r="H30" s="6" t="str">
        <f t="shared" si="1"/>
        <v>BULLISH DIVERGENCE</v>
      </c>
    </row>
    <row r="31" spans="1:8" ht="13.5" x14ac:dyDescent="0.25">
      <c r="A31" s="3">
        <f>TITRES_STAT!B34</f>
        <v>42048</v>
      </c>
      <c r="B31" s="6">
        <f>TITRES_STAT!C34</f>
        <v>5.25</v>
      </c>
      <c r="C31" s="6">
        <f>TITRES_STAT!D34</f>
        <v>3.2241</v>
      </c>
      <c r="D31" s="6">
        <f>TITRES_STAT!E34</f>
        <v>5</v>
      </c>
      <c r="E31" s="2">
        <f t="shared" si="0"/>
        <v>-5354</v>
      </c>
      <c r="F31" s="6" t="str">
        <f t="shared" si="3"/>
        <v>BULLISH</v>
      </c>
      <c r="G31" s="6" t="str">
        <f t="shared" si="2"/>
        <v>WEAK</v>
      </c>
      <c r="H31" s="6" t="str">
        <f t="shared" si="1"/>
        <v>BULLISH DIVERGENCE</v>
      </c>
    </row>
    <row r="32" spans="1:8" ht="13.5" x14ac:dyDescent="0.25">
      <c r="A32" s="3">
        <f>TITRES_STAT!B35</f>
        <v>42051</v>
      </c>
      <c r="B32" s="6">
        <f>TITRES_STAT!C35</f>
        <v>5</v>
      </c>
      <c r="C32" s="6">
        <f>TITRES_STAT!D35</f>
        <v>3.0706000000000002</v>
      </c>
      <c r="D32" s="6">
        <f>TITRES_STAT!E35</f>
        <v>5951</v>
      </c>
      <c r="E32" s="2">
        <f t="shared" si="0"/>
        <v>-11305</v>
      </c>
      <c r="F32" s="6" t="str">
        <f t="shared" si="3"/>
        <v>BEARISH</v>
      </c>
      <c r="G32" s="6" t="str">
        <f t="shared" si="2"/>
        <v>STRONG</v>
      </c>
      <c r="H32" s="6" t="str">
        <f t="shared" si="1"/>
        <v>CONFIRMED BEARISH</v>
      </c>
    </row>
    <row r="33" spans="1:8" ht="13.5" x14ac:dyDescent="0.25">
      <c r="A33" s="3">
        <f>TITRES_STAT!B36</f>
        <v>42052</v>
      </c>
      <c r="B33" s="6">
        <f>TITRES_STAT!C36</f>
        <v>5</v>
      </c>
      <c r="C33" s="6">
        <f>TITRES_STAT!D36</f>
        <v>3.0706000000000002</v>
      </c>
      <c r="D33" s="6">
        <f>TITRES_STAT!E36</f>
        <v>2930</v>
      </c>
      <c r="E33" s="2">
        <f t="shared" si="0"/>
        <v>-11305</v>
      </c>
      <c r="F33" s="6" t="str">
        <f t="shared" si="3"/>
        <v>BEARISH</v>
      </c>
      <c r="G33" s="6" t="str">
        <f t="shared" si="2"/>
        <v>STRONG</v>
      </c>
      <c r="H33" s="6" t="str">
        <f t="shared" si="1"/>
        <v>CONFIRMED BEARISH</v>
      </c>
    </row>
    <row r="34" spans="1:8" ht="13.5" x14ac:dyDescent="0.25">
      <c r="A34" s="3">
        <f>TITRES_STAT!B37</f>
        <v>42053</v>
      </c>
      <c r="B34" s="6">
        <f>TITRES_STAT!C37</f>
        <v>5.15</v>
      </c>
      <c r="C34" s="6">
        <f>TITRES_STAT!D37</f>
        <v>3.1627000000000001</v>
      </c>
      <c r="D34" s="6">
        <f>TITRES_STAT!E37</f>
        <v>198</v>
      </c>
      <c r="E34" s="2">
        <f t="shared" si="0"/>
        <v>-11107</v>
      </c>
      <c r="F34" s="6" t="str">
        <f t="shared" si="3"/>
        <v>BEARISH</v>
      </c>
      <c r="G34" s="6" t="str">
        <f t="shared" si="2"/>
        <v>STRONG</v>
      </c>
      <c r="H34" s="6" t="str">
        <f t="shared" si="1"/>
        <v>BEARISH DIVERGENCE</v>
      </c>
    </row>
    <row r="35" spans="1:8" ht="13.5" x14ac:dyDescent="0.25">
      <c r="A35" s="3">
        <f>TITRES_STAT!B38</f>
        <v>42054</v>
      </c>
      <c r="B35" s="6">
        <f>TITRES_STAT!C38</f>
        <v>5.2</v>
      </c>
      <c r="C35" s="6">
        <f>TITRES_STAT!D38</f>
        <v>3.1934</v>
      </c>
      <c r="D35" s="6">
        <f>TITRES_STAT!E38</f>
        <v>8</v>
      </c>
      <c r="E35" s="2">
        <f t="shared" si="0"/>
        <v>-11099</v>
      </c>
      <c r="F35" s="6" t="str">
        <f t="shared" si="3"/>
        <v>BEARISH</v>
      </c>
      <c r="G35" s="6" t="str">
        <f t="shared" si="2"/>
        <v>STRONG</v>
      </c>
      <c r="H35" s="6" t="str">
        <f t="shared" si="1"/>
        <v>BEARISH DIVERGENCE</v>
      </c>
    </row>
    <row r="36" spans="1:8" ht="13.5" x14ac:dyDescent="0.25">
      <c r="A36" s="3">
        <f>TITRES_STAT!B39</f>
        <v>42055</v>
      </c>
      <c r="B36" s="6">
        <f>TITRES_STAT!C39</f>
        <v>5.2</v>
      </c>
      <c r="C36" s="6">
        <f>TITRES_STAT!D39</f>
        <v>3.1934</v>
      </c>
      <c r="D36" s="6">
        <f>TITRES_STAT!E39</f>
        <v>0</v>
      </c>
      <c r="E36" s="2">
        <f t="shared" si="0"/>
        <v>-11099</v>
      </c>
      <c r="F36" s="6" t="str">
        <f t="shared" si="3"/>
        <v>BEARISH</v>
      </c>
      <c r="G36" s="6" t="str">
        <f t="shared" si="2"/>
        <v>STRONG</v>
      </c>
      <c r="H36" s="6" t="str">
        <f t="shared" si="1"/>
        <v>CONFIRMED BEARISH</v>
      </c>
    </row>
    <row r="37" spans="1:8" ht="13.5" x14ac:dyDescent="0.25">
      <c r="A37" s="3">
        <f>TITRES_STAT!B40</f>
        <v>42058</v>
      </c>
      <c r="B37" s="6">
        <f>TITRES_STAT!C40</f>
        <v>5.15</v>
      </c>
      <c r="C37" s="6">
        <f>TITRES_STAT!D40</f>
        <v>3.1627000000000001</v>
      </c>
      <c r="D37" s="6">
        <f>TITRES_STAT!E40</f>
        <v>709</v>
      </c>
      <c r="E37" s="2">
        <f t="shared" si="0"/>
        <v>-11808</v>
      </c>
      <c r="F37" s="6" t="str">
        <f t="shared" si="3"/>
        <v>BEARISH</v>
      </c>
      <c r="G37" s="6" t="str">
        <f t="shared" si="2"/>
        <v>STRONG</v>
      </c>
      <c r="H37" s="6" t="str">
        <f t="shared" si="1"/>
        <v>BEARISH DIVERGENCE</v>
      </c>
    </row>
    <row r="38" spans="1:8" ht="13.5" x14ac:dyDescent="0.25">
      <c r="A38" s="3">
        <f>TITRES_STAT!B41</f>
        <v>42059</v>
      </c>
      <c r="B38" s="6">
        <f>TITRES_STAT!C41</f>
        <v>5.15</v>
      </c>
      <c r="C38" s="6">
        <f>TITRES_STAT!D41</f>
        <v>3.1627000000000001</v>
      </c>
      <c r="D38" s="6">
        <f>TITRES_STAT!E41</f>
        <v>0</v>
      </c>
      <c r="E38" s="2">
        <f t="shared" si="0"/>
        <v>-11808</v>
      </c>
      <c r="F38" s="6" t="str">
        <f t="shared" si="3"/>
        <v>BEARISH</v>
      </c>
      <c r="G38" s="6" t="str">
        <f t="shared" si="2"/>
        <v>STRONG</v>
      </c>
      <c r="H38" s="6" t="str">
        <f t="shared" si="1"/>
        <v>BEARISH DIVERGENCE</v>
      </c>
    </row>
    <row r="39" spans="1:8" ht="13.5" x14ac:dyDescent="0.25">
      <c r="A39" s="3">
        <f>TITRES_STAT!B42</f>
        <v>42060</v>
      </c>
      <c r="B39" s="6">
        <f>TITRES_STAT!C42</f>
        <v>5.19</v>
      </c>
      <c r="C39" s="6">
        <f>TITRES_STAT!D42</f>
        <v>3.1871999999999998</v>
      </c>
      <c r="D39" s="6">
        <f>TITRES_STAT!E42</f>
        <v>98</v>
      </c>
      <c r="E39" s="2">
        <f t="shared" si="0"/>
        <v>-11710</v>
      </c>
      <c r="F39" s="6" t="str">
        <f t="shared" si="3"/>
        <v>BEARISH</v>
      </c>
      <c r="G39" s="6" t="str">
        <f t="shared" si="2"/>
        <v>STRONG</v>
      </c>
      <c r="H39" s="6" t="str">
        <f t="shared" si="1"/>
        <v>BEARISH DIVERGENCE</v>
      </c>
    </row>
    <row r="40" spans="1:8" ht="13.5" x14ac:dyDescent="0.25">
      <c r="A40" s="3">
        <f>TITRES_STAT!B43</f>
        <v>42061</v>
      </c>
      <c r="B40" s="6">
        <f>TITRES_STAT!C43</f>
        <v>5.19</v>
      </c>
      <c r="C40" s="6">
        <f>TITRES_STAT!D43</f>
        <v>3.1871999999999998</v>
      </c>
      <c r="D40" s="6">
        <f>TITRES_STAT!E43</f>
        <v>209</v>
      </c>
      <c r="E40" s="2">
        <f t="shared" si="0"/>
        <v>-11710</v>
      </c>
      <c r="F40" s="6" t="str">
        <f t="shared" si="3"/>
        <v>BEARISH</v>
      </c>
      <c r="G40" s="6" t="str">
        <f t="shared" si="2"/>
        <v>STRONG</v>
      </c>
      <c r="H40" s="6" t="str">
        <f t="shared" si="1"/>
        <v>CONFIRMED BEARISH</v>
      </c>
    </row>
    <row r="41" spans="1:8" ht="13.5" x14ac:dyDescent="0.25">
      <c r="A41" s="3">
        <f>TITRES_STAT!B44</f>
        <v>42062</v>
      </c>
      <c r="B41" s="6">
        <f>TITRES_STAT!C44</f>
        <v>5.29</v>
      </c>
      <c r="C41" s="6">
        <f>TITRES_STAT!D44</f>
        <v>3.2486000000000002</v>
      </c>
      <c r="D41" s="6">
        <f>TITRES_STAT!E44</f>
        <v>2640</v>
      </c>
      <c r="E41" s="2">
        <f t="shared" si="0"/>
        <v>-9070</v>
      </c>
      <c r="F41" s="6" t="str">
        <f t="shared" si="3"/>
        <v>BULLISH</v>
      </c>
      <c r="G41" s="6" t="str">
        <f t="shared" si="2"/>
        <v>WEAK</v>
      </c>
      <c r="H41" s="6" t="str">
        <f t="shared" si="1"/>
        <v>CONFIRMED BULLISH</v>
      </c>
    </row>
    <row r="42" spans="1:8" ht="13.5" x14ac:dyDescent="0.25">
      <c r="A42" s="3">
        <f>TITRES_STAT!B45</f>
        <v>42065</v>
      </c>
      <c r="B42" s="6">
        <f>TITRES_STAT!C45</f>
        <v>5.26</v>
      </c>
      <c r="C42" s="6">
        <f>TITRES_STAT!D45</f>
        <v>3.2302</v>
      </c>
      <c r="D42" s="6">
        <f>TITRES_STAT!E45</f>
        <v>500</v>
      </c>
      <c r="E42" s="2">
        <f t="shared" si="0"/>
        <v>-9570</v>
      </c>
      <c r="F42" s="6" t="str">
        <f t="shared" si="3"/>
        <v>BULLISH</v>
      </c>
      <c r="G42" s="6" t="str">
        <f t="shared" si="2"/>
        <v>WEAK</v>
      </c>
      <c r="H42" s="6" t="str">
        <f t="shared" si="1"/>
        <v>CONFIRMED BULLISH</v>
      </c>
    </row>
    <row r="43" spans="1:8" ht="13.5" x14ac:dyDescent="0.25">
      <c r="A43" s="3">
        <f>TITRES_STAT!B46</f>
        <v>42066</v>
      </c>
      <c r="B43" s="6">
        <f>TITRES_STAT!C46</f>
        <v>5.26</v>
      </c>
      <c r="C43" s="6">
        <f>TITRES_STAT!D46</f>
        <v>3.2302</v>
      </c>
      <c r="D43" s="6">
        <f>TITRES_STAT!E46</f>
        <v>0</v>
      </c>
      <c r="E43" s="2">
        <f t="shared" si="0"/>
        <v>-9570</v>
      </c>
      <c r="F43" s="6" t="str">
        <f t="shared" si="3"/>
        <v>BULLISH</v>
      </c>
      <c r="G43" s="6" t="str">
        <f t="shared" si="2"/>
        <v>WEAK</v>
      </c>
      <c r="H43" s="6" t="str">
        <f t="shared" si="1"/>
        <v>CONFIRMED BULLISH</v>
      </c>
    </row>
    <row r="44" spans="1:8" ht="13.5" x14ac:dyDescent="0.25">
      <c r="A44" s="3">
        <f>TITRES_STAT!B47</f>
        <v>42067</v>
      </c>
      <c r="B44" s="6">
        <f>TITRES_STAT!C47</f>
        <v>5.26</v>
      </c>
      <c r="C44" s="6">
        <f>TITRES_STAT!D47</f>
        <v>3.2302</v>
      </c>
      <c r="D44" s="6">
        <f>TITRES_STAT!E47</f>
        <v>0</v>
      </c>
      <c r="E44" s="2">
        <f t="shared" si="0"/>
        <v>-9570</v>
      </c>
      <c r="F44" s="6" t="str">
        <f t="shared" si="3"/>
        <v>BULLISH</v>
      </c>
      <c r="G44" s="6" t="str">
        <f t="shared" si="2"/>
        <v>WEAK</v>
      </c>
      <c r="H44" s="6" t="str">
        <f t="shared" si="1"/>
        <v>CONFIRMED BULLISH</v>
      </c>
    </row>
    <row r="45" spans="1:8" ht="13.5" x14ac:dyDescent="0.25">
      <c r="A45" s="3">
        <f>TITRES_STAT!B48</f>
        <v>42068</v>
      </c>
      <c r="B45" s="6">
        <f>TITRES_STAT!C48</f>
        <v>5.0999999999999996</v>
      </c>
      <c r="C45" s="6">
        <f>TITRES_STAT!D48</f>
        <v>3.1320000000000001</v>
      </c>
      <c r="D45" s="6">
        <f>TITRES_STAT!E48</f>
        <v>8471</v>
      </c>
      <c r="E45" s="2">
        <f t="shared" si="0"/>
        <v>-18041</v>
      </c>
      <c r="F45" s="6" t="str">
        <f t="shared" si="3"/>
        <v>BEARISH</v>
      </c>
      <c r="G45" s="6" t="str">
        <f t="shared" si="2"/>
        <v>STRONG</v>
      </c>
      <c r="H45" s="6" t="str">
        <f t="shared" si="1"/>
        <v>CONFIRMED BEARISH</v>
      </c>
    </row>
    <row r="46" spans="1:8" ht="13.5" x14ac:dyDescent="0.25">
      <c r="A46" s="3">
        <f>TITRES_STAT!B49</f>
        <v>42069</v>
      </c>
      <c r="B46" s="6">
        <f>TITRES_STAT!C49</f>
        <v>5.25</v>
      </c>
      <c r="C46" s="6">
        <f>TITRES_STAT!D49</f>
        <v>3.2241</v>
      </c>
      <c r="D46" s="6">
        <f>TITRES_STAT!E49</f>
        <v>1078</v>
      </c>
      <c r="E46" s="2">
        <f t="shared" si="0"/>
        <v>-16963</v>
      </c>
      <c r="F46" s="6" t="str">
        <f t="shared" si="3"/>
        <v>BEARISH</v>
      </c>
      <c r="G46" s="6" t="str">
        <f t="shared" si="2"/>
        <v>STRONG</v>
      </c>
      <c r="H46" s="6" t="str">
        <f t="shared" si="1"/>
        <v>CONFIRMED BEARISH</v>
      </c>
    </row>
    <row r="47" spans="1:8" ht="13.5" x14ac:dyDescent="0.25">
      <c r="A47" s="3">
        <f>TITRES_STAT!B50</f>
        <v>42072</v>
      </c>
      <c r="B47" s="6">
        <f>TITRES_STAT!C50</f>
        <v>5.23</v>
      </c>
      <c r="C47" s="6">
        <f>TITRES_STAT!D50</f>
        <v>3.2118000000000002</v>
      </c>
      <c r="D47" s="6">
        <f>TITRES_STAT!E50</f>
        <v>650</v>
      </c>
      <c r="E47" s="2">
        <f t="shared" si="0"/>
        <v>-17613</v>
      </c>
      <c r="F47" s="6" t="str">
        <f t="shared" si="3"/>
        <v>BEARISH</v>
      </c>
      <c r="G47" s="6" t="str">
        <f t="shared" si="2"/>
        <v>STRONG</v>
      </c>
      <c r="H47" s="6" t="str">
        <f t="shared" si="1"/>
        <v>CONFIRMED BEARISH</v>
      </c>
    </row>
    <row r="48" spans="1:8" ht="13.5" x14ac:dyDescent="0.25">
      <c r="A48" s="3">
        <f>TITRES_STAT!B51</f>
        <v>42073</v>
      </c>
      <c r="B48" s="6">
        <f>TITRES_STAT!C51</f>
        <v>5.22</v>
      </c>
      <c r="C48" s="6">
        <f>TITRES_STAT!D51</f>
        <v>3.2057000000000002</v>
      </c>
      <c r="D48" s="6">
        <f>TITRES_STAT!E51</f>
        <v>3</v>
      </c>
      <c r="E48" s="2">
        <f t="shared" si="0"/>
        <v>-17616</v>
      </c>
      <c r="F48" s="6" t="str">
        <f t="shared" si="3"/>
        <v>BEARISH</v>
      </c>
      <c r="G48" s="6" t="str">
        <f t="shared" si="2"/>
        <v>STRONG</v>
      </c>
      <c r="H48" s="6" t="str">
        <f t="shared" si="1"/>
        <v>CONFIRMED BEARISH</v>
      </c>
    </row>
    <row r="49" spans="1:8" ht="13.5" x14ac:dyDescent="0.25">
      <c r="A49" s="3">
        <f>TITRES_STAT!B52</f>
        <v>42074</v>
      </c>
      <c r="B49" s="6">
        <f>TITRES_STAT!C52</f>
        <v>5.07</v>
      </c>
      <c r="C49" s="6">
        <f>TITRES_STAT!D52</f>
        <v>3.1135000000000002</v>
      </c>
      <c r="D49" s="6">
        <f>TITRES_STAT!E52</f>
        <v>56</v>
      </c>
      <c r="E49" s="2">
        <f t="shared" si="0"/>
        <v>-17672</v>
      </c>
      <c r="F49" s="6" t="str">
        <f t="shared" si="3"/>
        <v>BEARISH</v>
      </c>
      <c r="G49" s="6" t="str">
        <f t="shared" si="2"/>
        <v>STRONG</v>
      </c>
      <c r="H49" s="6" t="str">
        <f t="shared" si="1"/>
        <v>CONFIRMED BEARISH</v>
      </c>
    </row>
    <row r="50" spans="1:8" ht="13.5" x14ac:dyDescent="0.25">
      <c r="A50" s="3">
        <f>TITRES_STAT!B53</f>
        <v>42075</v>
      </c>
      <c r="B50" s="6">
        <f>TITRES_STAT!C53</f>
        <v>5.22</v>
      </c>
      <c r="C50" s="6">
        <f>TITRES_STAT!D53</f>
        <v>3.2057000000000002</v>
      </c>
      <c r="D50" s="6">
        <f>TITRES_STAT!E53</f>
        <v>1659</v>
      </c>
      <c r="E50" s="2">
        <f t="shared" si="0"/>
        <v>-16013</v>
      </c>
      <c r="F50" s="6" t="str">
        <f t="shared" si="3"/>
        <v>BULLISH</v>
      </c>
      <c r="G50" s="6" t="str">
        <f t="shared" si="2"/>
        <v>WEAK</v>
      </c>
      <c r="H50" s="6" t="str">
        <f t="shared" si="1"/>
        <v>CONFIRMED BULLISH</v>
      </c>
    </row>
    <row r="51" spans="1:8" ht="13.5" x14ac:dyDescent="0.25">
      <c r="A51" s="3">
        <f>TITRES_STAT!B54</f>
        <v>42076</v>
      </c>
      <c r="B51" s="6">
        <f>TITRES_STAT!C54</f>
        <v>5.19</v>
      </c>
      <c r="C51" s="6">
        <f>TITRES_STAT!D54</f>
        <v>3.1871999999999998</v>
      </c>
      <c r="D51" s="6">
        <f>TITRES_STAT!E54</f>
        <v>2633</v>
      </c>
      <c r="E51" s="2">
        <f t="shared" si="0"/>
        <v>-18646</v>
      </c>
      <c r="F51" s="6" t="str">
        <f t="shared" si="3"/>
        <v>BEARISH</v>
      </c>
      <c r="G51" s="6" t="str">
        <f t="shared" si="2"/>
        <v>STRONG</v>
      </c>
      <c r="H51" s="6" t="str">
        <f t="shared" si="1"/>
        <v>CONFIRMED BEARISH</v>
      </c>
    </row>
    <row r="52" spans="1:8" ht="13.5" x14ac:dyDescent="0.25">
      <c r="A52" s="3">
        <f>TITRES_STAT!B55</f>
        <v>42079</v>
      </c>
      <c r="B52" s="6">
        <f>TITRES_STAT!C55</f>
        <v>5.17</v>
      </c>
      <c r="C52" s="6">
        <f>TITRES_STAT!D55</f>
        <v>3.1749999999999998</v>
      </c>
      <c r="D52" s="6">
        <f>TITRES_STAT!E55</f>
        <v>856</v>
      </c>
      <c r="E52" s="2">
        <f t="shared" si="0"/>
        <v>-19502</v>
      </c>
      <c r="F52" s="6" t="str">
        <f t="shared" si="3"/>
        <v>BEARISH</v>
      </c>
      <c r="G52" s="6" t="str">
        <f t="shared" si="2"/>
        <v>STRONG</v>
      </c>
      <c r="H52" s="6" t="str">
        <f t="shared" si="1"/>
        <v>CONFIRMED BEARISH</v>
      </c>
    </row>
    <row r="53" spans="1:8" ht="13.5" x14ac:dyDescent="0.25">
      <c r="A53" s="3">
        <f>TITRES_STAT!B56</f>
        <v>42080</v>
      </c>
      <c r="B53" s="6">
        <f>TITRES_STAT!C56</f>
        <v>5.17</v>
      </c>
      <c r="C53" s="6">
        <f>TITRES_STAT!D56</f>
        <v>3.1749999999999998</v>
      </c>
      <c r="D53" s="6">
        <f>TITRES_STAT!E56</f>
        <v>171</v>
      </c>
      <c r="E53" s="2">
        <f t="shared" si="0"/>
        <v>-19502</v>
      </c>
      <c r="F53" s="6" t="str">
        <f t="shared" si="3"/>
        <v>BEARISH</v>
      </c>
      <c r="G53" s="6" t="str">
        <f t="shared" si="2"/>
        <v>STRONG</v>
      </c>
      <c r="H53" s="6" t="str">
        <f t="shared" si="1"/>
        <v>CONFIRMED BEARISH</v>
      </c>
    </row>
    <row r="54" spans="1:8" ht="13.5" x14ac:dyDescent="0.25">
      <c r="A54" s="3">
        <f>TITRES_STAT!B57</f>
        <v>42081</v>
      </c>
      <c r="B54" s="6">
        <f>TITRES_STAT!C57</f>
        <v>5.19</v>
      </c>
      <c r="C54" s="6">
        <f>TITRES_STAT!D57</f>
        <v>3.1871999999999998</v>
      </c>
      <c r="D54" s="6">
        <f>TITRES_STAT!E57</f>
        <v>1116</v>
      </c>
      <c r="E54" s="2">
        <f t="shared" si="0"/>
        <v>-18386</v>
      </c>
      <c r="F54" s="6" t="str">
        <f t="shared" si="3"/>
        <v>BEARISH</v>
      </c>
      <c r="G54" s="6" t="str">
        <f t="shared" si="2"/>
        <v>STRONG</v>
      </c>
      <c r="H54" s="6" t="str">
        <f t="shared" si="1"/>
        <v>BEARISH DIVERGENCE</v>
      </c>
    </row>
    <row r="55" spans="1:8" ht="13.5" x14ac:dyDescent="0.25">
      <c r="A55" s="3">
        <f>TITRES_STAT!B58</f>
        <v>42082</v>
      </c>
      <c r="B55" s="6">
        <f>TITRES_STAT!C58</f>
        <v>5.19</v>
      </c>
      <c r="C55" s="6">
        <f>TITRES_STAT!D58</f>
        <v>3.1871999999999998</v>
      </c>
      <c r="D55" s="6">
        <f>TITRES_STAT!E58</f>
        <v>0</v>
      </c>
      <c r="E55" s="2">
        <f t="shared" si="0"/>
        <v>-18386</v>
      </c>
      <c r="F55" s="6" t="str">
        <f t="shared" si="3"/>
        <v>BEARISH</v>
      </c>
      <c r="G55" s="6" t="str">
        <f t="shared" si="2"/>
        <v>STRONG</v>
      </c>
      <c r="H55" s="6" t="str">
        <f t="shared" si="1"/>
        <v>CONFIRMED BEARISH</v>
      </c>
    </row>
    <row r="56" spans="1:8" ht="13.5" x14ac:dyDescent="0.25">
      <c r="A56" s="3">
        <f>TITRES_STAT!B59</f>
        <v>42086</v>
      </c>
      <c r="B56" s="6">
        <f>TITRES_STAT!C59</f>
        <v>5.19</v>
      </c>
      <c r="C56" s="6">
        <f>TITRES_STAT!D59</f>
        <v>3.1871999999999998</v>
      </c>
      <c r="D56" s="6">
        <f>TITRES_STAT!E59</f>
        <v>0</v>
      </c>
      <c r="E56" s="2">
        <f t="shared" si="0"/>
        <v>-18386</v>
      </c>
      <c r="F56" s="6" t="str">
        <f t="shared" si="3"/>
        <v>BULLISH</v>
      </c>
      <c r="G56" s="6" t="str">
        <f t="shared" si="2"/>
        <v>NEUTRAL</v>
      </c>
      <c r="H56" s="6" t="str">
        <f t="shared" si="1"/>
        <v>NEUTRAL</v>
      </c>
    </row>
    <row r="57" spans="1:8" ht="13.5" x14ac:dyDescent="0.25">
      <c r="A57" s="3">
        <f>TITRES_STAT!B60</f>
        <v>42087</v>
      </c>
      <c r="B57" s="6">
        <f>TITRES_STAT!C60</f>
        <v>5.19</v>
      </c>
      <c r="C57" s="6">
        <f>TITRES_STAT!D60</f>
        <v>3.1871999999999998</v>
      </c>
      <c r="D57" s="6">
        <f>TITRES_STAT!E60</f>
        <v>0</v>
      </c>
      <c r="E57" s="2">
        <f t="shared" si="0"/>
        <v>-18386</v>
      </c>
      <c r="F57" s="6" t="str">
        <f t="shared" si="3"/>
        <v>BULLISH</v>
      </c>
      <c r="G57" s="6" t="str">
        <f t="shared" si="2"/>
        <v>WEAK</v>
      </c>
      <c r="H57" s="6" t="str">
        <f t="shared" si="1"/>
        <v>CONFIRMED BULLISH</v>
      </c>
    </row>
    <row r="58" spans="1:8" ht="13.5" x14ac:dyDescent="0.25">
      <c r="A58" s="3">
        <f>TITRES_STAT!B61</f>
        <v>42088</v>
      </c>
      <c r="B58" s="6">
        <f>TITRES_STAT!C61</f>
        <v>5.2</v>
      </c>
      <c r="C58" s="6">
        <f>TITRES_STAT!D61</f>
        <v>3.1934</v>
      </c>
      <c r="D58" s="6">
        <f>TITRES_STAT!E61</f>
        <v>1000</v>
      </c>
      <c r="E58" s="2">
        <f t="shared" si="0"/>
        <v>-17386</v>
      </c>
      <c r="F58" s="6" t="str">
        <f t="shared" si="3"/>
        <v>BULLISH</v>
      </c>
      <c r="G58" s="6" t="str">
        <f t="shared" si="2"/>
        <v>WEAK</v>
      </c>
      <c r="H58" s="6" t="str">
        <f t="shared" si="1"/>
        <v>CONFIRMED BULLISH</v>
      </c>
    </row>
    <row r="59" spans="1:8" ht="13.5" x14ac:dyDescent="0.25">
      <c r="A59" s="3">
        <f>TITRES_STAT!B62</f>
        <v>42089</v>
      </c>
      <c r="B59" s="6">
        <f>TITRES_STAT!C62</f>
        <v>5.19</v>
      </c>
      <c r="C59" s="6">
        <f>TITRES_STAT!D62</f>
        <v>3.1871999999999998</v>
      </c>
      <c r="D59" s="6">
        <f>TITRES_STAT!E62</f>
        <v>220</v>
      </c>
      <c r="E59" s="2">
        <f t="shared" si="0"/>
        <v>-17606</v>
      </c>
      <c r="F59" s="6" t="str">
        <f t="shared" si="3"/>
        <v>BULLISH</v>
      </c>
      <c r="G59" s="6" t="str">
        <f t="shared" si="2"/>
        <v>WEAK</v>
      </c>
      <c r="H59" s="6" t="str">
        <f t="shared" si="1"/>
        <v>NEUTRAL</v>
      </c>
    </row>
    <row r="60" spans="1:8" ht="13.5" x14ac:dyDescent="0.25">
      <c r="A60" s="3">
        <f>TITRES_STAT!B63</f>
        <v>42090</v>
      </c>
      <c r="B60" s="6">
        <f>TITRES_STAT!C63</f>
        <v>5.19</v>
      </c>
      <c r="C60" s="6">
        <f>TITRES_STAT!D63</f>
        <v>3.1871999999999998</v>
      </c>
      <c r="D60" s="6">
        <f>TITRES_STAT!E63</f>
        <v>9</v>
      </c>
      <c r="E60" s="2">
        <f t="shared" si="0"/>
        <v>-17606</v>
      </c>
      <c r="F60" s="6" t="str">
        <f t="shared" si="3"/>
        <v>BULLISH</v>
      </c>
      <c r="G60" s="6" t="str">
        <f t="shared" si="2"/>
        <v>WEAK</v>
      </c>
      <c r="H60" s="6" t="str">
        <f t="shared" si="1"/>
        <v>NEUTRAL</v>
      </c>
    </row>
    <row r="61" spans="1:8" ht="13.5" x14ac:dyDescent="0.25">
      <c r="A61" s="3">
        <f>TITRES_STAT!B64</f>
        <v>42093</v>
      </c>
      <c r="B61" s="6">
        <f>TITRES_STAT!C64</f>
        <v>5.19</v>
      </c>
      <c r="C61" s="6">
        <f>TITRES_STAT!D64</f>
        <v>3.1871999999999998</v>
      </c>
      <c r="D61" s="6">
        <f>TITRES_STAT!E64</f>
        <v>2240</v>
      </c>
      <c r="E61" s="2">
        <f t="shared" si="0"/>
        <v>-17606</v>
      </c>
      <c r="F61" s="6" t="str">
        <f t="shared" si="3"/>
        <v>BULLISH</v>
      </c>
      <c r="G61" s="6" t="str">
        <f t="shared" si="2"/>
        <v>WEAK</v>
      </c>
      <c r="H61" s="6" t="str">
        <f t="shared" si="1"/>
        <v>NEUTRAL</v>
      </c>
    </row>
    <row r="62" spans="1:8" ht="13.5" x14ac:dyDescent="0.25">
      <c r="A62" s="3">
        <f>TITRES_STAT!B65</f>
        <v>42094</v>
      </c>
      <c r="B62" s="6">
        <f>TITRES_STAT!C65</f>
        <v>5.2</v>
      </c>
      <c r="C62" s="6">
        <f>TITRES_STAT!D65</f>
        <v>3.1934</v>
      </c>
      <c r="D62" s="6">
        <f>TITRES_STAT!E65</f>
        <v>1080</v>
      </c>
      <c r="E62" s="2">
        <f t="shared" si="0"/>
        <v>-16526</v>
      </c>
      <c r="F62" s="6" t="str">
        <f t="shared" si="3"/>
        <v>BULLISH</v>
      </c>
      <c r="G62" s="6" t="str">
        <f t="shared" si="2"/>
        <v>WEAK</v>
      </c>
      <c r="H62" s="6" t="str">
        <f t="shared" si="1"/>
        <v>CONFIRMED BULLISH</v>
      </c>
    </row>
    <row r="63" spans="1:8" ht="13.5" x14ac:dyDescent="0.25">
      <c r="A63" s="3">
        <f>TITRES_STAT!B66</f>
        <v>42095</v>
      </c>
      <c r="B63" s="6">
        <f>TITRES_STAT!C66</f>
        <v>5.14</v>
      </c>
      <c r="C63" s="6">
        <f>TITRES_STAT!D66</f>
        <v>3.1564999999999999</v>
      </c>
      <c r="D63" s="6">
        <f>TITRES_STAT!E66</f>
        <v>216</v>
      </c>
      <c r="E63" s="2">
        <f t="shared" si="0"/>
        <v>-16742</v>
      </c>
      <c r="F63" s="6" t="str">
        <f t="shared" si="3"/>
        <v>BULLISH</v>
      </c>
      <c r="G63" s="6" t="str">
        <f t="shared" si="2"/>
        <v>WEAK</v>
      </c>
      <c r="H63" s="6" t="str">
        <f t="shared" si="1"/>
        <v>BULLISH DIVERGENCE</v>
      </c>
    </row>
    <row r="64" spans="1:8" ht="13.5" x14ac:dyDescent="0.25">
      <c r="A64" s="3">
        <f>TITRES_STAT!B67</f>
        <v>42096</v>
      </c>
      <c r="B64" s="6">
        <f>TITRES_STAT!C67</f>
        <v>5.18</v>
      </c>
      <c r="C64" s="6">
        <f>TITRES_STAT!D67</f>
        <v>3.1810999999999998</v>
      </c>
      <c r="D64" s="6">
        <f>TITRES_STAT!E67</f>
        <v>17400</v>
      </c>
      <c r="E64" s="2">
        <f t="shared" si="0"/>
        <v>658</v>
      </c>
      <c r="F64" s="6" t="str">
        <f t="shared" si="3"/>
        <v>BULLISH</v>
      </c>
      <c r="G64" s="6" t="str">
        <f t="shared" si="2"/>
        <v>WEAK</v>
      </c>
      <c r="H64" s="6" t="str">
        <f t="shared" si="1"/>
        <v>BULLISH DIVERGENCE</v>
      </c>
    </row>
    <row r="65" spans="1:8" ht="13.5" x14ac:dyDescent="0.25">
      <c r="A65" s="3">
        <f>TITRES_STAT!B68</f>
        <v>42097</v>
      </c>
      <c r="B65" s="6">
        <f>TITRES_STAT!C68</f>
        <v>5.2</v>
      </c>
      <c r="C65" s="6">
        <f>TITRES_STAT!D68</f>
        <v>3.1934</v>
      </c>
      <c r="D65" s="6">
        <f>TITRES_STAT!E68</f>
        <v>1700</v>
      </c>
      <c r="E65" s="2">
        <f t="shared" si="0"/>
        <v>2358</v>
      </c>
      <c r="F65" s="6" t="str">
        <f t="shared" si="3"/>
        <v>BULLISH</v>
      </c>
      <c r="G65" s="6" t="str">
        <f t="shared" si="2"/>
        <v>WEAK</v>
      </c>
      <c r="H65" s="6" t="str">
        <f t="shared" si="1"/>
        <v>CONFIRMED BULLISH</v>
      </c>
    </row>
    <row r="66" spans="1:8" ht="13.5" x14ac:dyDescent="0.25">
      <c r="A66" s="3">
        <f>TITRES_STAT!B69</f>
        <v>42100</v>
      </c>
      <c r="B66" s="6">
        <f>TITRES_STAT!C69</f>
        <v>5.28</v>
      </c>
      <c r="C66" s="6">
        <f>TITRES_STAT!D69</f>
        <v>3.2425000000000002</v>
      </c>
      <c r="D66" s="6">
        <f>TITRES_STAT!E69</f>
        <v>100</v>
      </c>
      <c r="E66" s="2">
        <f t="shared" si="0"/>
        <v>2458</v>
      </c>
      <c r="F66" s="6" t="str">
        <f t="shared" si="3"/>
        <v>BULLISH</v>
      </c>
      <c r="G66" s="6" t="str">
        <f t="shared" si="2"/>
        <v>WEAK</v>
      </c>
      <c r="H66" s="6" t="str">
        <f t="shared" si="1"/>
        <v>CONFIRMED BULLISH</v>
      </c>
    </row>
    <row r="67" spans="1:8" ht="13.5" x14ac:dyDescent="0.25">
      <c r="A67" s="3">
        <f>TITRES_STAT!B70</f>
        <v>42101</v>
      </c>
      <c r="B67" s="6">
        <f>TITRES_STAT!C70</f>
        <v>5.28</v>
      </c>
      <c r="C67" s="6">
        <f>TITRES_STAT!D70</f>
        <v>3.2425000000000002</v>
      </c>
      <c r="D67" s="6">
        <f>TITRES_STAT!E70</f>
        <v>0</v>
      </c>
      <c r="E67" s="2">
        <f t="shared" si="0"/>
        <v>2458</v>
      </c>
      <c r="F67" s="6" t="str">
        <f t="shared" si="3"/>
        <v>BULLISH</v>
      </c>
      <c r="G67" s="6" t="str">
        <f t="shared" si="2"/>
        <v>WEAK</v>
      </c>
      <c r="H67" s="6" t="str">
        <f t="shared" si="1"/>
        <v>CONFIRMED BULLISH</v>
      </c>
    </row>
    <row r="68" spans="1:8" ht="13.5" x14ac:dyDescent="0.25">
      <c r="A68" s="3">
        <f>TITRES_STAT!B71</f>
        <v>42102</v>
      </c>
      <c r="B68" s="6">
        <f>TITRES_STAT!C71</f>
        <v>5.28</v>
      </c>
      <c r="C68" s="6">
        <f>TITRES_STAT!D71</f>
        <v>3.2425000000000002</v>
      </c>
      <c r="D68" s="6">
        <f>TITRES_STAT!E71</f>
        <v>0</v>
      </c>
      <c r="E68" s="2">
        <f t="shared" ref="E68:E131" si="4">IF(B68&gt;B67, E67+D68, IF(B68&lt;B67, E67-D68, E67))</f>
        <v>2458</v>
      </c>
      <c r="F68" s="6" t="str">
        <f t="shared" si="3"/>
        <v>BULLISH</v>
      </c>
      <c r="G68" s="6" t="str">
        <f t="shared" si="2"/>
        <v>WEAK</v>
      </c>
      <c r="H68" s="6" t="str">
        <f t="shared" si="1"/>
        <v>CONFIRMED BULLISH</v>
      </c>
    </row>
    <row r="69" spans="1:8" ht="13.5" x14ac:dyDescent="0.25">
      <c r="A69" s="3">
        <f>TITRES_STAT!B72</f>
        <v>42104</v>
      </c>
      <c r="B69" s="6">
        <f>TITRES_STAT!C72</f>
        <v>5.2</v>
      </c>
      <c r="C69" s="6">
        <f>TITRES_STAT!D72</f>
        <v>3.1934</v>
      </c>
      <c r="D69" s="6">
        <f>TITRES_STAT!E72</f>
        <v>2970</v>
      </c>
      <c r="E69" s="2">
        <f t="shared" si="4"/>
        <v>-512</v>
      </c>
      <c r="F69" s="6" t="str">
        <f t="shared" si="3"/>
        <v>BEARISH</v>
      </c>
      <c r="G69" s="6" t="str">
        <f t="shared" si="2"/>
        <v>WEAK</v>
      </c>
      <c r="H69" s="6" t="str">
        <f t="shared" si="1"/>
        <v>BEARISH DIVERGENCE</v>
      </c>
    </row>
    <row r="70" spans="1:8" ht="13.5" x14ac:dyDescent="0.25">
      <c r="A70" s="3">
        <f>TITRES_STAT!B73</f>
        <v>42107</v>
      </c>
      <c r="B70" s="6">
        <f>TITRES_STAT!C73</f>
        <v>5.2</v>
      </c>
      <c r="C70" s="6">
        <f>TITRES_STAT!D73</f>
        <v>3.1934</v>
      </c>
      <c r="D70" s="6">
        <f>TITRES_STAT!E73</f>
        <v>5946</v>
      </c>
      <c r="E70" s="2">
        <f t="shared" si="4"/>
        <v>-512</v>
      </c>
      <c r="F70" s="6" t="str">
        <f t="shared" si="3"/>
        <v>BEARISH</v>
      </c>
      <c r="G70" s="6" t="str">
        <f t="shared" si="2"/>
        <v>WEAK</v>
      </c>
      <c r="H70" s="6" t="str">
        <f t="shared" ref="H70:H133" si="5">IF(AND(B70&gt;B65, E70&gt;E65), "CONFIRMED BULLISH",
 IF(AND(B70&lt;B65, E70&lt;E65), "CONFIRMED BEARISH",
 IF(AND(B70&gt;B65, E70&lt;E65), "BEARISH DIVERGENCE",
 IF(AND(B70&lt;B65, E70&gt;E65), "BULLISH DIVERGENCE", "NEUTRAL"))))</f>
        <v>NEUTRAL</v>
      </c>
    </row>
    <row r="71" spans="1:8" ht="13.5" x14ac:dyDescent="0.25">
      <c r="A71" s="3">
        <f>TITRES_STAT!B74</f>
        <v>42108</v>
      </c>
      <c r="B71" s="6">
        <f>TITRES_STAT!C74</f>
        <v>5.2</v>
      </c>
      <c r="C71" s="6">
        <f>TITRES_STAT!D74</f>
        <v>3.1934</v>
      </c>
      <c r="D71" s="6">
        <f>TITRES_STAT!E74</f>
        <v>0</v>
      </c>
      <c r="E71" s="2">
        <f t="shared" si="4"/>
        <v>-512</v>
      </c>
      <c r="F71" s="6" t="str">
        <f t="shared" si="3"/>
        <v>BEARISH</v>
      </c>
      <c r="G71" s="6" t="str">
        <f t="shared" ref="G71:G134" si="6">IF((E71-E66)/E66 &gt; 0.02, "STRONG",
 IF((E71-E66)/E66 &lt; -0.02, "WEAK", "NEUTRAL"))</f>
        <v>WEAK</v>
      </c>
      <c r="H71" s="6" t="str">
        <f t="shared" si="5"/>
        <v>CONFIRMED BEARISH</v>
      </c>
    </row>
    <row r="72" spans="1:8" ht="13.5" x14ac:dyDescent="0.25">
      <c r="A72" s="3">
        <f>TITRES_STAT!B75</f>
        <v>42109</v>
      </c>
      <c r="B72" s="6">
        <f>TITRES_STAT!C75</f>
        <v>5.2</v>
      </c>
      <c r="C72" s="6">
        <f>TITRES_STAT!D75</f>
        <v>3.1934</v>
      </c>
      <c r="D72" s="6">
        <f>TITRES_STAT!E75</f>
        <v>0</v>
      </c>
      <c r="E72" s="2">
        <f t="shared" si="4"/>
        <v>-512</v>
      </c>
      <c r="F72" s="6" t="str">
        <f t="shared" ref="F72:F135" si="7">IF(E72&gt;E67,"BULLISH",IF(E72&lt;E67,"BEARISH","NEUTRAL"))</f>
        <v>BEARISH</v>
      </c>
      <c r="G72" s="6" t="str">
        <f t="shared" si="6"/>
        <v>WEAK</v>
      </c>
      <c r="H72" s="6" t="str">
        <f t="shared" si="5"/>
        <v>CONFIRMED BEARISH</v>
      </c>
    </row>
    <row r="73" spans="1:8" ht="13.5" x14ac:dyDescent="0.25">
      <c r="A73" s="3">
        <f>TITRES_STAT!B76</f>
        <v>42110</v>
      </c>
      <c r="B73" s="6">
        <f>TITRES_STAT!C76</f>
        <v>5.2</v>
      </c>
      <c r="C73" s="6">
        <f>TITRES_STAT!D76</f>
        <v>3.1934</v>
      </c>
      <c r="D73" s="6">
        <f>TITRES_STAT!E76</f>
        <v>0</v>
      </c>
      <c r="E73" s="2">
        <f t="shared" si="4"/>
        <v>-512</v>
      </c>
      <c r="F73" s="6" t="str">
        <f t="shared" si="7"/>
        <v>BEARISH</v>
      </c>
      <c r="G73" s="6" t="str">
        <f t="shared" si="6"/>
        <v>WEAK</v>
      </c>
      <c r="H73" s="6" t="str">
        <f t="shared" si="5"/>
        <v>CONFIRMED BEARISH</v>
      </c>
    </row>
    <row r="74" spans="1:8" ht="13.5" x14ac:dyDescent="0.25">
      <c r="A74" s="3">
        <f>TITRES_STAT!B77</f>
        <v>42111</v>
      </c>
      <c r="B74" s="6">
        <f>TITRES_STAT!C77</f>
        <v>5.2</v>
      </c>
      <c r="C74" s="6">
        <f>TITRES_STAT!D77</f>
        <v>3.1934</v>
      </c>
      <c r="D74" s="6">
        <f>TITRES_STAT!E77</f>
        <v>414</v>
      </c>
      <c r="E74" s="2">
        <f t="shared" si="4"/>
        <v>-512</v>
      </c>
      <c r="F74" s="6" t="str">
        <f t="shared" si="7"/>
        <v>NEUTRAL</v>
      </c>
      <c r="G74" s="6" t="str">
        <f t="shared" si="6"/>
        <v>NEUTRAL</v>
      </c>
      <c r="H74" s="6" t="str">
        <f t="shared" si="5"/>
        <v>NEUTRAL</v>
      </c>
    </row>
    <row r="75" spans="1:8" ht="13.5" x14ac:dyDescent="0.25">
      <c r="A75" s="3">
        <f>TITRES_STAT!B78</f>
        <v>42114</v>
      </c>
      <c r="B75" s="6">
        <f>TITRES_STAT!C78</f>
        <v>5.2</v>
      </c>
      <c r="C75" s="6">
        <f>TITRES_STAT!D78</f>
        <v>3.1934</v>
      </c>
      <c r="D75" s="6">
        <f>TITRES_STAT!E78</f>
        <v>0</v>
      </c>
      <c r="E75" s="2">
        <f t="shared" si="4"/>
        <v>-512</v>
      </c>
      <c r="F75" s="6" t="str">
        <f t="shared" si="7"/>
        <v>NEUTRAL</v>
      </c>
      <c r="G75" s="6" t="str">
        <f t="shared" si="6"/>
        <v>NEUTRAL</v>
      </c>
      <c r="H75" s="6" t="str">
        <f t="shared" si="5"/>
        <v>NEUTRAL</v>
      </c>
    </row>
    <row r="76" spans="1:8" ht="13.5" x14ac:dyDescent="0.25">
      <c r="A76" s="3">
        <f>TITRES_STAT!B79</f>
        <v>42115</v>
      </c>
      <c r="B76" s="6">
        <f>TITRES_STAT!C79</f>
        <v>5.05</v>
      </c>
      <c r="C76" s="6">
        <f>TITRES_STAT!D79</f>
        <v>3.1013000000000002</v>
      </c>
      <c r="D76" s="6">
        <f>TITRES_STAT!E79</f>
        <v>240</v>
      </c>
      <c r="E76" s="2">
        <f t="shared" si="4"/>
        <v>-752</v>
      </c>
      <c r="F76" s="6" t="str">
        <f t="shared" si="7"/>
        <v>BEARISH</v>
      </c>
      <c r="G76" s="6" t="str">
        <f t="shared" si="6"/>
        <v>STRONG</v>
      </c>
      <c r="H76" s="6" t="str">
        <f t="shared" si="5"/>
        <v>CONFIRMED BEARISH</v>
      </c>
    </row>
    <row r="77" spans="1:8" ht="13.5" x14ac:dyDescent="0.25">
      <c r="A77" s="3">
        <f>TITRES_STAT!B80</f>
        <v>42116</v>
      </c>
      <c r="B77" s="6">
        <f>TITRES_STAT!C80</f>
        <v>5.2</v>
      </c>
      <c r="C77" s="6">
        <f>TITRES_STAT!D80</f>
        <v>3.1934</v>
      </c>
      <c r="D77" s="6">
        <f>TITRES_STAT!E80</f>
        <v>274</v>
      </c>
      <c r="E77" s="2">
        <f t="shared" si="4"/>
        <v>-478</v>
      </c>
      <c r="F77" s="6" t="str">
        <f t="shared" si="7"/>
        <v>BULLISH</v>
      </c>
      <c r="G77" s="6" t="str">
        <f t="shared" si="6"/>
        <v>WEAK</v>
      </c>
      <c r="H77" s="6" t="str">
        <f t="shared" si="5"/>
        <v>NEUTRAL</v>
      </c>
    </row>
    <row r="78" spans="1:8" ht="13.5" x14ac:dyDescent="0.25">
      <c r="A78" s="3">
        <f>TITRES_STAT!B81</f>
        <v>42117</v>
      </c>
      <c r="B78" s="6">
        <f>TITRES_STAT!C81</f>
        <v>5.2</v>
      </c>
      <c r="C78" s="6">
        <f>TITRES_STAT!D81</f>
        <v>3.1934</v>
      </c>
      <c r="D78" s="6">
        <f>TITRES_STAT!E81</f>
        <v>248</v>
      </c>
      <c r="E78" s="2">
        <f t="shared" si="4"/>
        <v>-478</v>
      </c>
      <c r="F78" s="6" t="str">
        <f t="shared" si="7"/>
        <v>BULLISH</v>
      </c>
      <c r="G78" s="6" t="str">
        <f t="shared" si="6"/>
        <v>WEAK</v>
      </c>
      <c r="H78" s="6" t="str">
        <f t="shared" si="5"/>
        <v>NEUTRAL</v>
      </c>
    </row>
    <row r="79" spans="1:8" ht="13.5" x14ac:dyDescent="0.25">
      <c r="A79" s="3">
        <f>TITRES_STAT!B82</f>
        <v>42118</v>
      </c>
      <c r="B79" s="6">
        <f>TITRES_STAT!C82</f>
        <v>5.2</v>
      </c>
      <c r="C79" s="6">
        <f>TITRES_STAT!D82</f>
        <v>3.1934</v>
      </c>
      <c r="D79" s="6">
        <f>TITRES_STAT!E82</f>
        <v>419</v>
      </c>
      <c r="E79" s="2">
        <f t="shared" si="4"/>
        <v>-478</v>
      </c>
      <c r="F79" s="6" t="str">
        <f t="shared" si="7"/>
        <v>BULLISH</v>
      </c>
      <c r="G79" s="6" t="str">
        <f t="shared" si="6"/>
        <v>WEAK</v>
      </c>
      <c r="H79" s="6" t="str">
        <f t="shared" si="5"/>
        <v>NEUTRAL</v>
      </c>
    </row>
    <row r="80" spans="1:8" ht="13.5" x14ac:dyDescent="0.25">
      <c r="A80" s="3">
        <f>TITRES_STAT!B83</f>
        <v>42121</v>
      </c>
      <c r="B80" s="6">
        <f>TITRES_STAT!C83</f>
        <v>5.27</v>
      </c>
      <c r="C80" s="6">
        <f>TITRES_STAT!D83</f>
        <v>3.2364000000000002</v>
      </c>
      <c r="D80" s="6">
        <f>TITRES_STAT!E83</f>
        <v>1028</v>
      </c>
      <c r="E80" s="2">
        <f t="shared" si="4"/>
        <v>550</v>
      </c>
      <c r="F80" s="6" t="str">
        <f t="shared" si="7"/>
        <v>BULLISH</v>
      </c>
      <c r="G80" s="6" t="str">
        <f t="shared" si="6"/>
        <v>WEAK</v>
      </c>
      <c r="H80" s="6" t="str">
        <f t="shared" si="5"/>
        <v>CONFIRMED BULLISH</v>
      </c>
    </row>
    <row r="81" spans="1:8" ht="13.5" x14ac:dyDescent="0.25">
      <c r="A81" s="3">
        <f>TITRES_STAT!B84</f>
        <v>42122</v>
      </c>
      <c r="B81" s="6">
        <f>TITRES_STAT!C84</f>
        <v>5.18</v>
      </c>
      <c r="C81" s="6">
        <f>TITRES_STAT!D84</f>
        <v>3.1810999999999998</v>
      </c>
      <c r="D81" s="6">
        <f>TITRES_STAT!E84</f>
        <v>808</v>
      </c>
      <c r="E81" s="2">
        <f t="shared" si="4"/>
        <v>-258</v>
      </c>
      <c r="F81" s="6" t="str">
        <f t="shared" si="7"/>
        <v>BULLISH</v>
      </c>
      <c r="G81" s="6" t="str">
        <f t="shared" si="6"/>
        <v>WEAK</v>
      </c>
      <c r="H81" s="6" t="str">
        <f t="shared" si="5"/>
        <v>CONFIRMED BULLISH</v>
      </c>
    </row>
    <row r="82" spans="1:8" ht="13.5" x14ac:dyDescent="0.25">
      <c r="A82" s="3">
        <f>TITRES_STAT!B85</f>
        <v>42123</v>
      </c>
      <c r="B82" s="6">
        <f>TITRES_STAT!C85</f>
        <v>5.15</v>
      </c>
      <c r="C82" s="6">
        <f>TITRES_STAT!D85</f>
        <v>3.1627000000000001</v>
      </c>
      <c r="D82" s="6">
        <f>TITRES_STAT!E85</f>
        <v>1281</v>
      </c>
      <c r="E82" s="2">
        <f t="shared" si="4"/>
        <v>-1539</v>
      </c>
      <c r="F82" s="6" t="str">
        <f t="shared" si="7"/>
        <v>BEARISH</v>
      </c>
      <c r="G82" s="6" t="str">
        <f t="shared" si="6"/>
        <v>STRONG</v>
      </c>
      <c r="H82" s="6" t="str">
        <f t="shared" si="5"/>
        <v>CONFIRMED BEARISH</v>
      </c>
    </row>
    <row r="83" spans="1:8" ht="13.5" x14ac:dyDescent="0.25">
      <c r="A83" s="3">
        <f>TITRES_STAT!B86</f>
        <v>42124</v>
      </c>
      <c r="B83" s="6">
        <f>TITRES_STAT!C86</f>
        <v>5.15</v>
      </c>
      <c r="C83" s="6">
        <f>TITRES_STAT!D86</f>
        <v>3.1627000000000001</v>
      </c>
      <c r="D83" s="6">
        <f>TITRES_STAT!E86</f>
        <v>28</v>
      </c>
      <c r="E83" s="2">
        <f t="shared" si="4"/>
        <v>-1539</v>
      </c>
      <c r="F83" s="6" t="str">
        <f t="shared" si="7"/>
        <v>BEARISH</v>
      </c>
      <c r="G83" s="6" t="str">
        <f t="shared" si="6"/>
        <v>STRONG</v>
      </c>
      <c r="H83" s="6" t="str">
        <f t="shared" si="5"/>
        <v>CONFIRMED BEARISH</v>
      </c>
    </row>
    <row r="84" spans="1:8" ht="13.5" x14ac:dyDescent="0.25">
      <c r="A84" s="3">
        <f>TITRES_STAT!B87</f>
        <v>42128</v>
      </c>
      <c r="B84" s="6">
        <f>TITRES_STAT!C87</f>
        <v>5.37</v>
      </c>
      <c r="C84" s="6">
        <f>TITRES_STAT!D87</f>
        <v>3.2978000000000001</v>
      </c>
      <c r="D84" s="6">
        <f>TITRES_STAT!E87</f>
        <v>85</v>
      </c>
      <c r="E84" s="2">
        <f t="shared" si="4"/>
        <v>-1454</v>
      </c>
      <c r="F84" s="6" t="str">
        <f t="shared" si="7"/>
        <v>BEARISH</v>
      </c>
      <c r="G84" s="6" t="str">
        <f t="shared" si="6"/>
        <v>STRONG</v>
      </c>
      <c r="H84" s="6" t="str">
        <f t="shared" si="5"/>
        <v>BEARISH DIVERGENCE</v>
      </c>
    </row>
    <row r="85" spans="1:8" ht="13.5" x14ac:dyDescent="0.25">
      <c r="A85" s="3">
        <f>TITRES_STAT!B88</f>
        <v>42129</v>
      </c>
      <c r="B85" s="6">
        <f>TITRES_STAT!C88</f>
        <v>5.41</v>
      </c>
      <c r="C85" s="6">
        <f>TITRES_STAT!D88</f>
        <v>3.3222999999999998</v>
      </c>
      <c r="D85" s="6">
        <f>TITRES_STAT!E88</f>
        <v>15</v>
      </c>
      <c r="E85" s="2">
        <f t="shared" si="4"/>
        <v>-1439</v>
      </c>
      <c r="F85" s="6" t="str">
        <f t="shared" si="7"/>
        <v>BEARISH</v>
      </c>
      <c r="G85" s="6" t="str">
        <f t="shared" si="6"/>
        <v>WEAK</v>
      </c>
      <c r="H85" s="6" t="str">
        <f t="shared" si="5"/>
        <v>BEARISH DIVERGENCE</v>
      </c>
    </row>
    <row r="86" spans="1:8" ht="13.5" x14ac:dyDescent="0.25">
      <c r="A86" s="3">
        <f>TITRES_STAT!B89</f>
        <v>42130</v>
      </c>
      <c r="B86" s="6">
        <f>TITRES_STAT!C89</f>
        <v>5.41</v>
      </c>
      <c r="C86" s="6">
        <f>TITRES_STAT!D89</f>
        <v>3.3222999999999998</v>
      </c>
      <c r="D86" s="6">
        <f>TITRES_STAT!E89</f>
        <v>0</v>
      </c>
      <c r="E86" s="2">
        <f t="shared" si="4"/>
        <v>-1439</v>
      </c>
      <c r="F86" s="6" t="str">
        <f t="shared" si="7"/>
        <v>BEARISH</v>
      </c>
      <c r="G86" s="6" t="str">
        <f t="shared" si="6"/>
        <v>STRONG</v>
      </c>
      <c r="H86" s="6" t="str">
        <f t="shared" si="5"/>
        <v>BEARISH DIVERGENCE</v>
      </c>
    </row>
    <row r="87" spans="1:8" ht="13.5" x14ac:dyDescent="0.25">
      <c r="A87" s="3">
        <f>TITRES_STAT!B90</f>
        <v>42131</v>
      </c>
      <c r="B87" s="6">
        <f>TITRES_STAT!C90</f>
        <v>5.25</v>
      </c>
      <c r="C87" s="6">
        <f>TITRES_STAT!D90</f>
        <v>3.2241</v>
      </c>
      <c r="D87" s="6">
        <f>TITRES_STAT!E90</f>
        <v>1510</v>
      </c>
      <c r="E87" s="2">
        <f t="shared" si="4"/>
        <v>-2949</v>
      </c>
      <c r="F87" s="6" t="str">
        <f t="shared" si="7"/>
        <v>BEARISH</v>
      </c>
      <c r="G87" s="6" t="str">
        <f t="shared" si="6"/>
        <v>STRONG</v>
      </c>
      <c r="H87" s="6" t="str">
        <f t="shared" si="5"/>
        <v>BEARISH DIVERGENCE</v>
      </c>
    </row>
    <row r="88" spans="1:8" ht="13.5" x14ac:dyDescent="0.25">
      <c r="A88" s="3">
        <f>TITRES_STAT!B91</f>
        <v>42132</v>
      </c>
      <c r="B88" s="6">
        <f>TITRES_STAT!C91</f>
        <v>5.39</v>
      </c>
      <c r="C88" s="6">
        <f>TITRES_STAT!D91</f>
        <v>3.3100999999999998</v>
      </c>
      <c r="D88" s="6">
        <f>TITRES_STAT!E91</f>
        <v>4499</v>
      </c>
      <c r="E88" s="2">
        <f t="shared" si="4"/>
        <v>1550</v>
      </c>
      <c r="F88" s="6" t="str">
        <f t="shared" si="7"/>
        <v>BULLISH</v>
      </c>
      <c r="G88" s="6" t="str">
        <f t="shared" si="6"/>
        <v>WEAK</v>
      </c>
      <c r="H88" s="6" t="str">
        <f t="shared" si="5"/>
        <v>CONFIRMED BULLISH</v>
      </c>
    </row>
    <row r="89" spans="1:8" ht="13.5" x14ac:dyDescent="0.25">
      <c r="A89" s="3">
        <f>TITRES_STAT!B92</f>
        <v>42135</v>
      </c>
      <c r="B89" s="6">
        <f>TITRES_STAT!C92</f>
        <v>5.39</v>
      </c>
      <c r="C89" s="6">
        <f>TITRES_STAT!D92</f>
        <v>3.3100999999999998</v>
      </c>
      <c r="D89" s="6">
        <f>TITRES_STAT!E92</f>
        <v>520</v>
      </c>
      <c r="E89" s="2">
        <f t="shared" si="4"/>
        <v>1550</v>
      </c>
      <c r="F89" s="6" t="str">
        <f t="shared" si="7"/>
        <v>BULLISH</v>
      </c>
      <c r="G89" s="6" t="str">
        <f t="shared" si="6"/>
        <v>WEAK</v>
      </c>
      <c r="H89" s="6" t="str">
        <f t="shared" si="5"/>
        <v>CONFIRMED BULLISH</v>
      </c>
    </row>
    <row r="90" spans="1:8" ht="13.5" x14ac:dyDescent="0.25">
      <c r="A90" s="3">
        <f>TITRES_STAT!B93</f>
        <v>42136</v>
      </c>
      <c r="B90" s="6">
        <f>TITRES_STAT!C93</f>
        <v>5.39</v>
      </c>
      <c r="C90" s="6">
        <f>TITRES_STAT!D93</f>
        <v>3.3100999999999998</v>
      </c>
      <c r="D90" s="6">
        <f>TITRES_STAT!E93</f>
        <v>100</v>
      </c>
      <c r="E90" s="2">
        <f t="shared" si="4"/>
        <v>1550</v>
      </c>
      <c r="F90" s="6" t="str">
        <f t="shared" si="7"/>
        <v>BULLISH</v>
      </c>
      <c r="G90" s="6" t="str">
        <f t="shared" si="6"/>
        <v>WEAK</v>
      </c>
      <c r="H90" s="6" t="str">
        <f t="shared" si="5"/>
        <v>BULLISH DIVERGENCE</v>
      </c>
    </row>
    <row r="91" spans="1:8" ht="13.5" x14ac:dyDescent="0.25">
      <c r="A91" s="3">
        <f>TITRES_STAT!B94</f>
        <v>42137</v>
      </c>
      <c r="B91" s="6">
        <f>TITRES_STAT!C94</f>
        <v>5.45</v>
      </c>
      <c r="C91" s="6">
        <f>TITRES_STAT!D94</f>
        <v>3.3469000000000002</v>
      </c>
      <c r="D91" s="6">
        <f>TITRES_STAT!E94</f>
        <v>987</v>
      </c>
      <c r="E91" s="2">
        <f t="shared" si="4"/>
        <v>2537</v>
      </c>
      <c r="F91" s="6" t="str">
        <f t="shared" si="7"/>
        <v>BULLISH</v>
      </c>
      <c r="G91" s="6" t="str">
        <f t="shared" si="6"/>
        <v>WEAK</v>
      </c>
      <c r="H91" s="6" t="str">
        <f t="shared" si="5"/>
        <v>CONFIRMED BULLISH</v>
      </c>
    </row>
    <row r="92" spans="1:8" ht="13.5" x14ac:dyDescent="0.25">
      <c r="A92" s="3">
        <f>TITRES_STAT!B95</f>
        <v>42138</v>
      </c>
      <c r="B92" s="6">
        <f>TITRES_STAT!C95</f>
        <v>5.42</v>
      </c>
      <c r="C92" s="6">
        <f>TITRES_STAT!D95</f>
        <v>3.4904000000000002</v>
      </c>
      <c r="D92" s="6">
        <f>TITRES_STAT!E95</f>
        <v>64</v>
      </c>
      <c r="E92" s="2">
        <f t="shared" si="4"/>
        <v>2473</v>
      </c>
      <c r="F92" s="6" t="str">
        <f t="shared" si="7"/>
        <v>BULLISH</v>
      </c>
      <c r="G92" s="6" t="str">
        <f t="shared" si="6"/>
        <v>WEAK</v>
      </c>
      <c r="H92" s="6" t="str">
        <f t="shared" si="5"/>
        <v>CONFIRMED BULLISH</v>
      </c>
    </row>
    <row r="93" spans="1:8" ht="13.5" x14ac:dyDescent="0.25">
      <c r="A93" s="3">
        <f>TITRES_STAT!B96</f>
        <v>42139</v>
      </c>
      <c r="B93" s="6">
        <f>TITRES_STAT!C96</f>
        <v>5.5</v>
      </c>
      <c r="C93" s="6">
        <f>TITRES_STAT!D96</f>
        <v>3.5419999999999998</v>
      </c>
      <c r="D93" s="6">
        <f>TITRES_STAT!E96</f>
        <v>491</v>
      </c>
      <c r="E93" s="2">
        <f t="shared" si="4"/>
        <v>2964</v>
      </c>
      <c r="F93" s="6" t="str">
        <f t="shared" si="7"/>
        <v>BULLISH</v>
      </c>
      <c r="G93" s="6" t="str">
        <f t="shared" si="6"/>
        <v>STRONG</v>
      </c>
      <c r="H93" s="6" t="str">
        <f t="shared" si="5"/>
        <v>CONFIRMED BULLISH</v>
      </c>
    </row>
    <row r="94" spans="1:8" ht="13.5" x14ac:dyDescent="0.25">
      <c r="A94" s="3">
        <f>TITRES_STAT!B97</f>
        <v>42142</v>
      </c>
      <c r="B94" s="6">
        <f>TITRES_STAT!C97</f>
        <v>5.47</v>
      </c>
      <c r="C94" s="6">
        <f>TITRES_STAT!D97</f>
        <v>3.5226000000000002</v>
      </c>
      <c r="D94" s="6">
        <f>TITRES_STAT!E97</f>
        <v>50</v>
      </c>
      <c r="E94" s="2">
        <f t="shared" si="4"/>
        <v>2914</v>
      </c>
      <c r="F94" s="6" t="str">
        <f t="shared" si="7"/>
        <v>BULLISH</v>
      </c>
      <c r="G94" s="6" t="str">
        <f t="shared" si="6"/>
        <v>STRONG</v>
      </c>
      <c r="H94" s="6" t="str">
        <f t="shared" si="5"/>
        <v>CONFIRMED BULLISH</v>
      </c>
    </row>
    <row r="95" spans="1:8" ht="13.5" x14ac:dyDescent="0.25">
      <c r="A95" s="3">
        <f>TITRES_STAT!B98</f>
        <v>42143</v>
      </c>
      <c r="B95" s="6">
        <f>TITRES_STAT!C98</f>
        <v>5.51</v>
      </c>
      <c r="C95" s="6">
        <f>TITRES_STAT!D98</f>
        <v>3.5484</v>
      </c>
      <c r="D95" s="6">
        <f>TITRES_STAT!E98</f>
        <v>823</v>
      </c>
      <c r="E95" s="2">
        <f t="shared" si="4"/>
        <v>3737</v>
      </c>
      <c r="F95" s="6" t="str">
        <f t="shared" si="7"/>
        <v>BULLISH</v>
      </c>
      <c r="G95" s="6" t="str">
        <f t="shared" si="6"/>
        <v>STRONG</v>
      </c>
      <c r="H95" s="6" t="str">
        <f t="shared" si="5"/>
        <v>CONFIRMED BULLISH</v>
      </c>
    </row>
    <row r="96" spans="1:8" ht="13.5" x14ac:dyDescent="0.25">
      <c r="A96" s="3">
        <f>TITRES_STAT!B99</f>
        <v>42144</v>
      </c>
      <c r="B96" s="6">
        <f>TITRES_STAT!C99</f>
        <v>5.52</v>
      </c>
      <c r="C96" s="6">
        <f>TITRES_STAT!D99</f>
        <v>3.5548000000000002</v>
      </c>
      <c r="D96" s="6">
        <f>TITRES_STAT!E99</f>
        <v>853</v>
      </c>
      <c r="E96" s="2">
        <f t="shared" si="4"/>
        <v>4590</v>
      </c>
      <c r="F96" s="6" t="str">
        <f t="shared" si="7"/>
        <v>BULLISH</v>
      </c>
      <c r="G96" s="6" t="str">
        <f t="shared" si="6"/>
        <v>STRONG</v>
      </c>
      <c r="H96" s="6" t="str">
        <f t="shared" si="5"/>
        <v>CONFIRMED BULLISH</v>
      </c>
    </row>
    <row r="97" spans="1:8" ht="13.5" x14ac:dyDescent="0.25">
      <c r="A97" s="3">
        <f>TITRES_STAT!B100</f>
        <v>42145</v>
      </c>
      <c r="B97" s="6">
        <f>TITRES_STAT!C100</f>
        <v>5.51</v>
      </c>
      <c r="C97" s="6">
        <f>TITRES_STAT!D100</f>
        <v>3.5484</v>
      </c>
      <c r="D97" s="6">
        <f>TITRES_STAT!E100</f>
        <v>75</v>
      </c>
      <c r="E97" s="2">
        <f t="shared" si="4"/>
        <v>4515</v>
      </c>
      <c r="F97" s="6" t="str">
        <f t="shared" si="7"/>
        <v>BULLISH</v>
      </c>
      <c r="G97" s="6" t="str">
        <f t="shared" si="6"/>
        <v>STRONG</v>
      </c>
      <c r="H97" s="6" t="str">
        <f t="shared" si="5"/>
        <v>CONFIRMED BULLISH</v>
      </c>
    </row>
    <row r="98" spans="1:8" ht="13.5" x14ac:dyDescent="0.25">
      <c r="A98" s="3">
        <f>TITRES_STAT!B101</f>
        <v>42146</v>
      </c>
      <c r="B98" s="6">
        <f>TITRES_STAT!C101</f>
        <v>5.51</v>
      </c>
      <c r="C98" s="6">
        <f>TITRES_STAT!D101</f>
        <v>3.5484</v>
      </c>
      <c r="D98" s="6">
        <f>TITRES_STAT!E101</f>
        <v>12</v>
      </c>
      <c r="E98" s="2">
        <f t="shared" si="4"/>
        <v>4515</v>
      </c>
      <c r="F98" s="6" t="str">
        <f t="shared" si="7"/>
        <v>BULLISH</v>
      </c>
      <c r="G98" s="6" t="str">
        <f t="shared" si="6"/>
        <v>STRONG</v>
      </c>
      <c r="H98" s="6" t="str">
        <f t="shared" si="5"/>
        <v>CONFIRMED BULLISH</v>
      </c>
    </row>
    <row r="99" spans="1:8" ht="13.5" x14ac:dyDescent="0.25">
      <c r="A99" s="3">
        <f>TITRES_STAT!B102</f>
        <v>42149</v>
      </c>
      <c r="B99" s="6">
        <f>TITRES_STAT!C102</f>
        <v>4.78</v>
      </c>
      <c r="C99" s="6">
        <f>TITRES_STAT!D102</f>
        <v>3.8887</v>
      </c>
      <c r="D99" s="6">
        <f>TITRES_STAT!E102</f>
        <v>250</v>
      </c>
      <c r="E99" s="2">
        <f t="shared" si="4"/>
        <v>4265</v>
      </c>
      <c r="F99" s="6" t="str">
        <f t="shared" si="7"/>
        <v>BULLISH</v>
      </c>
      <c r="G99" s="6" t="str">
        <f t="shared" si="6"/>
        <v>STRONG</v>
      </c>
      <c r="H99" s="6" t="str">
        <f t="shared" si="5"/>
        <v>BULLISH DIVERGENCE</v>
      </c>
    </row>
    <row r="100" spans="1:8" ht="13.5" x14ac:dyDescent="0.25">
      <c r="A100" s="3">
        <f>TITRES_STAT!B103</f>
        <v>42150</v>
      </c>
      <c r="B100" s="6">
        <f>TITRES_STAT!C103</f>
        <v>4.84</v>
      </c>
      <c r="C100" s="6">
        <f>TITRES_STAT!D103</f>
        <v>3.9375</v>
      </c>
      <c r="D100" s="6">
        <f>TITRES_STAT!E103</f>
        <v>757</v>
      </c>
      <c r="E100" s="2">
        <f t="shared" si="4"/>
        <v>5022</v>
      </c>
      <c r="F100" s="6" t="str">
        <f t="shared" si="7"/>
        <v>BULLISH</v>
      </c>
      <c r="G100" s="6" t="str">
        <f t="shared" si="6"/>
        <v>STRONG</v>
      </c>
      <c r="H100" s="6" t="str">
        <f t="shared" si="5"/>
        <v>BULLISH DIVERGENCE</v>
      </c>
    </row>
    <row r="101" spans="1:8" ht="13.5" x14ac:dyDescent="0.25">
      <c r="A101" s="3">
        <f>TITRES_STAT!B104</f>
        <v>42151</v>
      </c>
      <c r="B101" s="6">
        <f>TITRES_STAT!C104</f>
        <v>4.8899999999999997</v>
      </c>
      <c r="C101" s="6">
        <f>TITRES_STAT!D104</f>
        <v>3.9782000000000002</v>
      </c>
      <c r="D101" s="6">
        <f>TITRES_STAT!E104</f>
        <v>1222</v>
      </c>
      <c r="E101" s="2">
        <f t="shared" si="4"/>
        <v>6244</v>
      </c>
      <c r="F101" s="6" t="str">
        <f t="shared" si="7"/>
        <v>BULLISH</v>
      </c>
      <c r="G101" s="6" t="str">
        <f t="shared" si="6"/>
        <v>STRONG</v>
      </c>
      <c r="H101" s="6" t="str">
        <f t="shared" si="5"/>
        <v>BULLISH DIVERGENCE</v>
      </c>
    </row>
    <row r="102" spans="1:8" ht="13.5" x14ac:dyDescent="0.25">
      <c r="A102" s="3">
        <f>TITRES_STAT!B105</f>
        <v>42152</v>
      </c>
      <c r="B102" s="6">
        <f>TITRES_STAT!C105</f>
        <v>4.84</v>
      </c>
      <c r="C102" s="6">
        <f>TITRES_STAT!D105</f>
        <v>3.9375</v>
      </c>
      <c r="D102" s="6">
        <f>TITRES_STAT!E105</f>
        <v>398</v>
      </c>
      <c r="E102" s="2">
        <f t="shared" si="4"/>
        <v>5846</v>
      </c>
      <c r="F102" s="6" t="str">
        <f t="shared" si="7"/>
        <v>BULLISH</v>
      </c>
      <c r="G102" s="6" t="str">
        <f t="shared" si="6"/>
        <v>STRONG</v>
      </c>
      <c r="H102" s="6" t="str">
        <f t="shared" si="5"/>
        <v>BULLISH DIVERGENCE</v>
      </c>
    </row>
    <row r="103" spans="1:8" ht="13.5" x14ac:dyDescent="0.25">
      <c r="A103" s="3">
        <f>TITRES_STAT!B106</f>
        <v>42153</v>
      </c>
      <c r="B103" s="6">
        <f>TITRES_STAT!C106</f>
        <v>4.84</v>
      </c>
      <c r="C103" s="6">
        <f>TITRES_STAT!D106</f>
        <v>3.9375</v>
      </c>
      <c r="D103" s="6">
        <f>TITRES_STAT!E106</f>
        <v>0</v>
      </c>
      <c r="E103" s="2">
        <f t="shared" si="4"/>
        <v>5846</v>
      </c>
      <c r="F103" s="6" t="str">
        <f t="shared" si="7"/>
        <v>BULLISH</v>
      </c>
      <c r="G103" s="6" t="str">
        <f t="shared" si="6"/>
        <v>STRONG</v>
      </c>
      <c r="H103" s="6" t="str">
        <f t="shared" si="5"/>
        <v>BULLISH DIVERGENCE</v>
      </c>
    </row>
    <row r="104" spans="1:8" ht="13.5" x14ac:dyDescent="0.25">
      <c r="A104" s="3">
        <f>TITRES_STAT!B107</f>
        <v>42156</v>
      </c>
      <c r="B104" s="6">
        <f>TITRES_STAT!C107</f>
        <v>4.8</v>
      </c>
      <c r="C104" s="6">
        <f>TITRES_STAT!D107</f>
        <v>3.9049999999999998</v>
      </c>
      <c r="D104" s="6">
        <f>TITRES_STAT!E107</f>
        <v>700</v>
      </c>
      <c r="E104" s="2">
        <f t="shared" si="4"/>
        <v>5146</v>
      </c>
      <c r="F104" s="6" t="str">
        <f t="shared" si="7"/>
        <v>BULLISH</v>
      </c>
      <c r="G104" s="6" t="str">
        <f t="shared" si="6"/>
        <v>STRONG</v>
      </c>
      <c r="H104" s="6" t="str">
        <f t="shared" si="5"/>
        <v>CONFIRMED BULLISH</v>
      </c>
    </row>
    <row r="105" spans="1:8" ht="13.5" x14ac:dyDescent="0.25">
      <c r="A105" s="3">
        <f>TITRES_STAT!B108</f>
        <v>42157</v>
      </c>
      <c r="B105" s="6">
        <f>TITRES_STAT!C108</f>
        <v>4.84</v>
      </c>
      <c r="C105" s="6">
        <f>TITRES_STAT!D108</f>
        <v>3.9375</v>
      </c>
      <c r="D105" s="6">
        <f>TITRES_STAT!E108</f>
        <v>4</v>
      </c>
      <c r="E105" s="2">
        <f t="shared" si="4"/>
        <v>5150</v>
      </c>
      <c r="F105" s="6" t="str">
        <f t="shared" si="7"/>
        <v>BULLISH</v>
      </c>
      <c r="G105" s="6" t="str">
        <f t="shared" si="6"/>
        <v>STRONG</v>
      </c>
      <c r="H105" s="6" t="str">
        <f t="shared" si="5"/>
        <v>NEUTRAL</v>
      </c>
    </row>
    <row r="106" spans="1:8" ht="13.5" x14ac:dyDescent="0.25">
      <c r="A106" s="3">
        <f>TITRES_STAT!B109</f>
        <v>42158</v>
      </c>
      <c r="B106" s="6">
        <f>TITRES_STAT!C109</f>
        <v>4.75</v>
      </c>
      <c r="C106" s="6">
        <f>TITRES_STAT!D109</f>
        <v>3.8643000000000001</v>
      </c>
      <c r="D106" s="6">
        <f>TITRES_STAT!E109</f>
        <v>100</v>
      </c>
      <c r="E106" s="2">
        <f t="shared" si="4"/>
        <v>5050</v>
      </c>
      <c r="F106" s="6" t="str">
        <f t="shared" si="7"/>
        <v>BEARISH</v>
      </c>
      <c r="G106" s="6" t="str">
        <f t="shared" si="6"/>
        <v>WEAK</v>
      </c>
      <c r="H106" s="6" t="str">
        <f t="shared" si="5"/>
        <v>CONFIRMED BEARISH</v>
      </c>
    </row>
    <row r="107" spans="1:8" ht="13.5" x14ac:dyDescent="0.25">
      <c r="A107" s="3">
        <f>TITRES_STAT!B110</f>
        <v>42159</v>
      </c>
      <c r="B107" s="6">
        <f>TITRES_STAT!C110</f>
        <v>4.75</v>
      </c>
      <c r="C107" s="6">
        <f>TITRES_STAT!D110</f>
        <v>3.8643000000000001</v>
      </c>
      <c r="D107" s="6">
        <f>TITRES_STAT!E110</f>
        <v>1601</v>
      </c>
      <c r="E107" s="2">
        <f t="shared" si="4"/>
        <v>5050</v>
      </c>
      <c r="F107" s="6" t="str">
        <f t="shared" si="7"/>
        <v>BEARISH</v>
      </c>
      <c r="G107" s="6" t="str">
        <f t="shared" si="6"/>
        <v>WEAK</v>
      </c>
      <c r="H107" s="6" t="str">
        <f t="shared" si="5"/>
        <v>CONFIRMED BEARISH</v>
      </c>
    </row>
    <row r="108" spans="1:8" ht="13.5" x14ac:dyDescent="0.25">
      <c r="A108" s="3">
        <f>TITRES_STAT!B111</f>
        <v>42160</v>
      </c>
      <c r="B108" s="6">
        <f>TITRES_STAT!C111</f>
        <v>4.6500000000000004</v>
      </c>
      <c r="C108" s="6">
        <f>TITRES_STAT!D111</f>
        <v>3.7829999999999999</v>
      </c>
      <c r="D108" s="6">
        <f>TITRES_STAT!E111</f>
        <v>2000</v>
      </c>
      <c r="E108" s="2">
        <f t="shared" si="4"/>
        <v>3050</v>
      </c>
      <c r="F108" s="6" t="str">
        <f t="shared" si="7"/>
        <v>BEARISH</v>
      </c>
      <c r="G108" s="6" t="str">
        <f t="shared" si="6"/>
        <v>WEAK</v>
      </c>
      <c r="H108" s="6" t="str">
        <f t="shared" si="5"/>
        <v>CONFIRMED BEARISH</v>
      </c>
    </row>
    <row r="109" spans="1:8" ht="13.5" x14ac:dyDescent="0.25">
      <c r="A109" s="3">
        <f>TITRES_STAT!B112</f>
        <v>42163</v>
      </c>
      <c r="B109" s="6">
        <f>TITRES_STAT!C112</f>
        <v>4.6500000000000004</v>
      </c>
      <c r="C109" s="6">
        <f>TITRES_STAT!D112</f>
        <v>3.7829999999999999</v>
      </c>
      <c r="D109" s="6">
        <f>TITRES_STAT!E112</f>
        <v>1190</v>
      </c>
      <c r="E109" s="2">
        <f t="shared" si="4"/>
        <v>3050</v>
      </c>
      <c r="F109" s="6" t="str">
        <f t="shared" si="7"/>
        <v>BEARISH</v>
      </c>
      <c r="G109" s="6" t="str">
        <f t="shared" si="6"/>
        <v>WEAK</v>
      </c>
      <c r="H109" s="6" t="str">
        <f t="shared" si="5"/>
        <v>CONFIRMED BEARISH</v>
      </c>
    </row>
    <row r="110" spans="1:8" ht="13.5" x14ac:dyDescent="0.25">
      <c r="A110" s="3">
        <f>TITRES_STAT!B113</f>
        <v>42164</v>
      </c>
      <c r="B110" s="6">
        <f>TITRES_STAT!C113</f>
        <v>4.5199999999999996</v>
      </c>
      <c r="C110" s="6">
        <f>TITRES_STAT!D113</f>
        <v>3.6772</v>
      </c>
      <c r="D110" s="6">
        <f>TITRES_STAT!E113</f>
        <v>200</v>
      </c>
      <c r="E110" s="2">
        <f t="shared" si="4"/>
        <v>2850</v>
      </c>
      <c r="F110" s="6" t="str">
        <f t="shared" si="7"/>
        <v>BEARISH</v>
      </c>
      <c r="G110" s="6" t="str">
        <f t="shared" si="6"/>
        <v>WEAK</v>
      </c>
      <c r="H110" s="6" t="str">
        <f t="shared" si="5"/>
        <v>CONFIRMED BEARISH</v>
      </c>
    </row>
    <row r="111" spans="1:8" ht="13.5" x14ac:dyDescent="0.25">
      <c r="A111" s="3">
        <f>TITRES_STAT!B114</f>
        <v>42165</v>
      </c>
      <c r="B111" s="6">
        <f>TITRES_STAT!C114</f>
        <v>4.63</v>
      </c>
      <c r="C111" s="6">
        <f>TITRES_STAT!D114</f>
        <v>3.7667000000000002</v>
      </c>
      <c r="D111" s="6">
        <f>TITRES_STAT!E114</f>
        <v>64</v>
      </c>
      <c r="E111" s="2">
        <f t="shared" si="4"/>
        <v>2914</v>
      </c>
      <c r="F111" s="6" t="str">
        <f t="shared" si="7"/>
        <v>BEARISH</v>
      </c>
      <c r="G111" s="6" t="str">
        <f t="shared" si="6"/>
        <v>WEAK</v>
      </c>
      <c r="H111" s="6" t="str">
        <f t="shared" si="5"/>
        <v>CONFIRMED BEARISH</v>
      </c>
    </row>
    <row r="112" spans="1:8" ht="13.5" x14ac:dyDescent="0.25">
      <c r="A112" s="3">
        <f>TITRES_STAT!B115</f>
        <v>42166</v>
      </c>
      <c r="B112" s="6">
        <f>TITRES_STAT!C115</f>
        <v>4.63</v>
      </c>
      <c r="C112" s="6">
        <f>TITRES_STAT!D115</f>
        <v>3.7667000000000002</v>
      </c>
      <c r="D112" s="6">
        <f>TITRES_STAT!E115</f>
        <v>0</v>
      </c>
      <c r="E112" s="2">
        <f t="shared" si="4"/>
        <v>2914</v>
      </c>
      <c r="F112" s="6" t="str">
        <f t="shared" si="7"/>
        <v>BEARISH</v>
      </c>
      <c r="G112" s="6" t="str">
        <f t="shared" si="6"/>
        <v>WEAK</v>
      </c>
      <c r="H112" s="6" t="str">
        <f t="shared" si="5"/>
        <v>CONFIRMED BEARISH</v>
      </c>
    </row>
    <row r="113" spans="1:8" ht="13.5" x14ac:dyDescent="0.25">
      <c r="A113" s="3">
        <f>TITRES_STAT!B116</f>
        <v>42167</v>
      </c>
      <c r="B113" s="6">
        <f>TITRES_STAT!C116</f>
        <v>4.63</v>
      </c>
      <c r="C113" s="6">
        <f>TITRES_STAT!D116</f>
        <v>3.7667000000000002</v>
      </c>
      <c r="D113" s="6">
        <f>TITRES_STAT!E116</f>
        <v>0</v>
      </c>
      <c r="E113" s="2">
        <f t="shared" si="4"/>
        <v>2914</v>
      </c>
      <c r="F113" s="6" t="str">
        <f t="shared" si="7"/>
        <v>BEARISH</v>
      </c>
      <c r="G113" s="6" t="str">
        <f t="shared" si="6"/>
        <v>WEAK</v>
      </c>
      <c r="H113" s="6" t="str">
        <f t="shared" si="5"/>
        <v>CONFIRMED BEARISH</v>
      </c>
    </row>
    <row r="114" spans="1:8" ht="13.5" x14ac:dyDescent="0.25">
      <c r="A114" s="3">
        <f>TITRES_STAT!B117</f>
        <v>42170</v>
      </c>
      <c r="B114" s="6">
        <f>TITRES_STAT!C117</f>
        <v>4.5</v>
      </c>
      <c r="C114" s="6">
        <f>TITRES_STAT!D117</f>
        <v>3.6608999999999998</v>
      </c>
      <c r="D114" s="6">
        <f>TITRES_STAT!E117</f>
        <v>1705</v>
      </c>
      <c r="E114" s="2">
        <f t="shared" si="4"/>
        <v>1209</v>
      </c>
      <c r="F114" s="6" t="str">
        <f t="shared" si="7"/>
        <v>BEARISH</v>
      </c>
      <c r="G114" s="6" t="str">
        <f t="shared" si="6"/>
        <v>WEAK</v>
      </c>
      <c r="H114" s="6" t="str">
        <f t="shared" si="5"/>
        <v>CONFIRMED BEARISH</v>
      </c>
    </row>
    <row r="115" spans="1:8" ht="13.5" x14ac:dyDescent="0.25">
      <c r="A115" s="3">
        <f>TITRES_STAT!B118</f>
        <v>42171</v>
      </c>
      <c r="B115" s="6">
        <f>TITRES_STAT!C118</f>
        <v>4.3899999999999997</v>
      </c>
      <c r="C115" s="6">
        <f>TITRES_STAT!D118</f>
        <v>3.5714000000000001</v>
      </c>
      <c r="D115" s="6">
        <f>TITRES_STAT!E118</f>
        <v>545</v>
      </c>
      <c r="E115" s="2">
        <f t="shared" si="4"/>
        <v>664</v>
      </c>
      <c r="F115" s="6" t="str">
        <f t="shared" si="7"/>
        <v>BEARISH</v>
      </c>
      <c r="G115" s="6" t="str">
        <f t="shared" si="6"/>
        <v>WEAK</v>
      </c>
      <c r="H115" s="6" t="str">
        <f t="shared" si="5"/>
        <v>CONFIRMED BEARISH</v>
      </c>
    </row>
    <row r="116" spans="1:8" ht="13.5" x14ac:dyDescent="0.25">
      <c r="A116" s="3">
        <f>TITRES_STAT!B119</f>
        <v>42172</v>
      </c>
      <c r="B116" s="6">
        <f>TITRES_STAT!C119</f>
        <v>4.5</v>
      </c>
      <c r="C116" s="6">
        <f>TITRES_STAT!D119</f>
        <v>3.6608999999999998</v>
      </c>
      <c r="D116" s="6">
        <f>TITRES_STAT!E119</f>
        <v>3358</v>
      </c>
      <c r="E116" s="2">
        <f t="shared" si="4"/>
        <v>4022</v>
      </c>
      <c r="F116" s="6" t="str">
        <f t="shared" si="7"/>
        <v>BULLISH</v>
      </c>
      <c r="G116" s="6" t="str">
        <f t="shared" si="6"/>
        <v>STRONG</v>
      </c>
      <c r="H116" s="6" t="str">
        <f t="shared" si="5"/>
        <v>BULLISH DIVERGENCE</v>
      </c>
    </row>
    <row r="117" spans="1:8" ht="13.5" x14ac:dyDescent="0.25">
      <c r="A117" s="3">
        <f>TITRES_STAT!B120</f>
        <v>42173</v>
      </c>
      <c r="B117" s="6">
        <f>TITRES_STAT!C120</f>
        <v>4.5</v>
      </c>
      <c r="C117" s="6">
        <f>TITRES_STAT!D120</f>
        <v>3.6608999999999998</v>
      </c>
      <c r="D117" s="6">
        <f>TITRES_STAT!E120</f>
        <v>55</v>
      </c>
      <c r="E117" s="2">
        <f t="shared" si="4"/>
        <v>4022</v>
      </c>
      <c r="F117" s="6" t="str">
        <f t="shared" si="7"/>
        <v>BULLISH</v>
      </c>
      <c r="G117" s="6" t="str">
        <f t="shared" si="6"/>
        <v>STRONG</v>
      </c>
      <c r="H117" s="6" t="str">
        <f t="shared" si="5"/>
        <v>BULLISH DIVERGENCE</v>
      </c>
    </row>
    <row r="118" spans="1:8" ht="13.5" x14ac:dyDescent="0.25">
      <c r="A118" s="3">
        <f>TITRES_STAT!B121</f>
        <v>42174</v>
      </c>
      <c r="B118" s="6">
        <f>TITRES_STAT!C121</f>
        <v>4.5</v>
      </c>
      <c r="C118" s="6">
        <f>TITRES_STAT!D121</f>
        <v>3.6608999999999998</v>
      </c>
      <c r="D118" s="6">
        <f>TITRES_STAT!E121</f>
        <v>100</v>
      </c>
      <c r="E118" s="2">
        <f t="shared" si="4"/>
        <v>4022</v>
      </c>
      <c r="F118" s="6" t="str">
        <f t="shared" si="7"/>
        <v>BULLISH</v>
      </c>
      <c r="G118" s="6" t="str">
        <f t="shared" si="6"/>
        <v>STRONG</v>
      </c>
      <c r="H118" s="6" t="str">
        <f t="shared" si="5"/>
        <v>BULLISH DIVERGENCE</v>
      </c>
    </row>
    <row r="119" spans="1:8" ht="13.5" x14ac:dyDescent="0.25">
      <c r="A119" s="3">
        <f>TITRES_STAT!B122</f>
        <v>42177</v>
      </c>
      <c r="B119" s="6">
        <f>TITRES_STAT!C122</f>
        <v>4.5</v>
      </c>
      <c r="C119" s="6">
        <f>TITRES_STAT!D122</f>
        <v>3.6608999999999998</v>
      </c>
      <c r="D119" s="6">
        <f>TITRES_STAT!E122</f>
        <v>0</v>
      </c>
      <c r="E119" s="2">
        <f t="shared" si="4"/>
        <v>4022</v>
      </c>
      <c r="F119" s="6" t="str">
        <f t="shared" si="7"/>
        <v>BULLISH</v>
      </c>
      <c r="G119" s="6" t="str">
        <f t="shared" si="6"/>
        <v>STRONG</v>
      </c>
      <c r="H119" s="6" t="str">
        <f t="shared" si="5"/>
        <v>NEUTRAL</v>
      </c>
    </row>
    <row r="120" spans="1:8" ht="13.5" x14ac:dyDescent="0.25">
      <c r="A120" s="3">
        <f>TITRES_STAT!B123</f>
        <v>42178</v>
      </c>
      <c r="B120" s="6">
        <f>TITRES_STAT!C123</f>
        <v>4.4800000000000004</v>
      </c>
      <c r="C120" s="6">
        <f>TITRES_STAT!D123</f>
        <v>3.6446999999999998</v>
      </c>
      <c r="D120" s="6">
        <f>TITRES_STAT!E123</f>
        <v>112</v>
      </c>
      <c r="E120" s="2">
        <f t="shared" si="4"/>
        <v>3910</v>
      </c>
      <c r="F120" s="6" t="str">
        <f t="shared" si="7"/>
        <v>BULLISH</v>
      </c>
      <c r="G120" s="6" t="str">
        <f t="shared" si="6"/>
        <v>STRONG</v>
      </c>
      <c r="H120" s="6" t="str">
        <f t="shared" si="5"/>
        <v>CONFIRMED BULLISH</v>
      </c>
    </row>
    <row r="121" spans="1:8" ht="13.5" x14ac:dyDescent="0.25">
      <c r="A121" s="3">
        <f>TITRES_STAT!B124</f>
        <v>42179</v>
      </c>
      <c r="B121" s="6">
        <f>TITRES_STAT!C124</f>
        <v>4.4800000000000004</v>
      </c>
      <c r="C121" s="6">
        <f>TITRES_STAT!D124</f>
        <v>3.6446999999999998</v>
      </c>
      <c r="D121" s="6">
        <f>TITRES_STAT!E124</f>
        <v>737</v>
      </c>
      <c r="E121" s="2">
        <f t="shared" si="4"/>
        <v>3910</v>
      </c>
      <c r="F121" s="6" t="str">
        <f t="shared" si="7"/>
        <v>BEARISH</v>
      </c>
      <c r="G121" s="6" t="str">
        <f t="shared" si="6"/>
        <v>WEAK</v>
      </c>
      <c r="H121" s="6" t="str">
        <f t="shared" si="5"/>
        <v>CONFIRMED BEARISH</v>
      </c>
    </row>
    <row r="122" spans="1:8" ht="13.5" x14ac:dyDescent="0.25">
      <c r="A122" s="3">
        <f>TITRES_STAT!B125</f>
        <v>42180</v>
      </c>
      <c r="B122" s="6">
        <f>TITRES_STAT!C125</f>
        <v>4.49</v>
      </c>
      <c r="C122" s="6">
        <f>TITRES_STAT!D125</f>
        <v>3.6528</v>
      </c>
      <c r="D122" s="6">
        <f>TITRES_STAT!E125</f>
        <v>1135</v>
      </c>
      <c r="E122" s="2">
        <f t="shared" si="4"/>
        <v>5045</v>
      </c>
      <c r="F122" s="6" t="str">
        <f t="shared" si="7"/>
        <v>BULLISH</v>
      </c>
      <c r="G122" s="6" t="str">
        <f t="shared" si="6"/>
        <v>STRONG</v>
      </c>
      <c r="H122" s="6" t="str">
        <f t="shared" si="5"/>
        <v>BULLISH DIVERGENCE</v>
      </c>
    </row>
    <row r="123" spans="1:8" ht="13.5" x14ac:dyDescent="0.25">
      <c r="A123" s="3">
        <f>TITRES_STAT!B126</f>
        <v>42181</v>
      </c>
      <c r="B123" s="6">
        <f>TITRES_STAT!C126</f>
        <v>4.6100000000000003</v>
      </c>
      <c r="C123" s="6">
        <f>TITRES_STAT!D126</f>
        <v>3.7504</v>
      </c>
      <c r="D123" s="6">
        <f>TITRES_STAT!E126</f>
        <v>116</v>
      </c>
      <c r="E123" s="2">
        <f t="shared" si="4"/>
        <v>5161</v>
      </c>
      <c r="F123" s="6" t="str">
        <f t="shared" si="7"/>
        <v>BULLISH</v>
      </c>
      <c r="G123" s="6" t="str">
        <f t="shared" si="6"/>
        <v>STRONG</v>
      </c>
      <c r="H123" s="6" t="str">
        <f t="shared" si="5"/>
        <v>CONFIRMED BULLISH</v>
      </c>
    </row>
    <row r="124" spans="1:8" ht="13.5" x14ac:dyDescent="0.25">
      <c r="A124" s="3">
        <f>TITRES_STAT!B127</f>
        <v>42184</v>
      </c>
      <c r="B124" s="6">
        <f>TITRES_STAT!C127</f>
        <v>4.5999999999999996</v>
      </c>
      <c r="C124" s="6">
        <f>TITRES_STAT!D127</f>
        <v>3.7423000000000002</v>
      </c>
      <c r="D124" s="6">
        <f>TITRES_STAT!E127</f>
        <v>33</v>
      </c>
      <c r="E124" s="2">
        <f t="shared" si="4"/>
        <v>5128</v>
      </c>
      <c r="F124" s="6" t="str">
        <f t="shared" si="7"/>
        <v>BULLISH</v>
      </c>
      <c r="G124" s="6" t="str">
        <f t="shared" si="6"/>
        <v>STRONG</v>
      </c>
      <c r="H124" s="6" t="str">
        <f t="shared" si="5"/>
        <v>CONFIRMED BULLISH</v>
      </c>
    </row>
    <row r="125" spans="1:8" ht="13.5" x14ac:dyDescent="0.25">
      <c r="A125" s="3">
        <f>TITRES_STAT!B128</f>
        <v>42185</v>
      </c>
      <c r="B125" s="6">
        <f>TITRES_STAT!C128</f>
        <v>4.7</v>
      </c>
      <c r="C125" s="6">
        <f>TITRES_STAT!D128</f>
        <v>3.8235999999999999</v>
      </c>
      <c r="D125" s="6">
        <f>TITRES_STAT!E128</f>
        <v>20</v>
      </c>
      <c r="E125" s="2">
        <f t="shared" si="4"/>
        <v>5148</v>
      </c>
      <c r="F125" s="6" t="str">
        <f t="shared" si="7"/>
        <v>BULLISH</v>
      </c>
      <c r="G125" s="6" t="str">
        <f t="shared" si="6"/>
        <v>STRONG</v>
      </c>
      <c r="H125" s="6" t="str">
        <f t="shared" si="5"/>
        <v>CONFIRMED BULLISH</v>
      </c>
    </row>
    <row r="126" spans="1:8" ht="13.5" x14ac:dyDescent="0.25">
      <c r="A126" s="3">
        <f>TITRES_STAT!B129</f>
        <v>42186</v>
      </c>
      <c r="B126" s="6">
        <f>TITRES_STAT!C129</f>
        <v>4.79</v>
      </c>
      <c r="C126" s="6">
        <f>TITRES_STAT!D129</f>
        <v>3.8969</v>
      </c>
      <c r="D126" s="6">
        <f>TITRES_STAT!E129</f>
        <v>1</v>
      </c>
      <c r="E126" s="2">
        <f t="shared" si="4"/>
        <v>5149</v>
      </c>
      <c r="F126" s="6" t="str">
        <f t="shared" si="7"/>
        <v>BULLISH</v>
      </c>
      <c r="G126" s="6" t="str">
        <f t="shared" si="6"/>
        <v>STRONG</v>
      </c>
      <c r="H126" s="6" t="str">
        <f t="shared" si="5"/>
        <v>CONFIRMED BULLISH</v>
      </c>
    </row>
    <row r="127" spans="1:8" ht="13.5" x14ac:dyDescent="0.25">
      <c r="A127" s="3">
        <f>TITRES_STAT!B130</f>
        <v>42187</v>
      </c>
      <c r="B127" s="6">
        <f>TITRES_STAT!C130</f>
        <v>4.79</v>
      </c>
      <c r="C127" s="6">
        <f>TITRES_STAT!D130</f>
        <v>3.8969</v>
      </c>
      <c r="D127" s="6">
        <f>TITRES_STAT!E130</f>
        <v>0</v>
      </c>
      <c r="E127" s="2">
        <f t="shared" si="4"/>
        <v>5149</v>
      </c>
      <c r="F127" s="6" t="str">
        <f t="shared" si="7"/>
        <v>BULLISH</v>
      </c>
      <c r="G127" s="6" t="str">
        <f t="shared" si="6"/>
        <v>STRONG</v>
      </c>
      <c r="H127" s="6" t="str">
        <f t="shared" si="5"/>
        <v>CONFIRMED BULLISH</v>
      </c>
    </row>
    <row r="128" spans="1:8" ht="13.5" x14ac:dyDescent="0.25">
      <c r="A128" s="3">
        <f>TITRES_STAT!B131</f>
        <v>42188</v>
      </c>
      <c r="B128" s="6">
        <f>TITRES_STAT!C131</f>
        <v>4.79</v>
      </c>
      <c r="C128" s="6">
        <f>TITRES_STAT!D131</f>
        <v>3.8969</v>
      </c>
      <c r="D128" s="6">
        <f>TITRES_STAT!E131</f>
        <v>0</v>
      </c>
      <c r="E128" s="2">
        <f t="shared" si="4"/>
        <v>5149</v>
      </c>
      <c r="F128" s="6" t="str">
        <f t="shared" si="7"/>
        <v>BEARISH</v>
      </c>
      <c r="G128" s="6" t="str">
        <f t="shared" si="6"/>
        <v>NEUTRAL</v>
      </c>
      <c r="H128" s="6" t="str">
        <f t="shared" si="5"/>
        <v>BEARISH DIVERGENCE</v>
      </c>
    </row>
    <row r="129" spans="1:8" ht="13.5" x14ac:dyDescent="0.25">
      <c r="A129" s="3">
        <f>TITRES_STAT!B132</f>
        <v>42191</v>
      </c>
      <c r="B129" s="6">
        <f>TITRES_STAT!C132</f>
        <v>4.79</v>
      </c>
      <c r="C129" s="6">
        <f>TITRES_STAT!D132</f>
        <v>3.8969</v>
      </c>
      <c r="D129" s="6">
        <f>TITRES_STAT!E132</f>
        <v>0</v>
      </c>
      <c r="E129" s="2">
        <f t="shared" si="4"/>
        <v>5149</v>
      </c>
      <c r="F129" s="6" t="str">
        <f t="shared" si="7"/>
        <v>BULLISH</v>
      </c>
      <c r="G129" s="6" t="str">
        <f t="shared" si="6"/>
        <v>NEUTRAL</v>
      </c>
      <c r="H129" s="6" t="str">
        <f t="shared" si="5"/>
        <v>CONFIRMED BULLISH</v>
      </c>
    </row>
    <row r="130" spans="1:8" ht="13.5" x14ac:dyDescent="0.25">
      <c r="A130" s="3">
        <f>TITRES_STAT!B133</f>
        <v>42192</v>
      </c>
      <c r="B130" s="6">
        <f>TITRES_STAT!C133</f>
        <v>4.58</v>
      </c>
      <c r="C130" s="6">
        <f>TITRES_STAT!D133</f>
        <v>3.726</v>
      </c>
      <c r="D130" s="6">
        <f>TITRES_STAT!E133</f>
        <v>250</v>
      </c>
      <c r="E130" s="2">
        <f t="shared" si="4"/>
        <v>4899</v>
      </c>
      <c r="F130" s="6" t="str">
        <f t="shared" si="7"/>
        <v>BEARISH</v>
      </c>
      <c r="G130" s="6" t="str">
        <f t="shared" si="6"/>
        <v>WEAK</v>
      </c>
      <c r="H130" s="6" t="str">
        <f t="shared" si="5"/>
        <v>CONFIRMED BEARISH</v>
      </c>
    </row>
    <row r="131" spans="1:8" ht="13.5" x14ac:dyDescent="0.25">
      <c r="A131" s="3">
        <f>TITRES_STAT!B134</f>
        <v>42193</v>
      </c>
      <c r="B131" s="6">
        <f>TITRES_STAT!C134</f>
        <v>4.6500000000000004</v>
      </c>
      <c r="C131" s="6">
        <f>TITRES_STAT!D134</f>
        <v>3.7829999999999999</v>
      </c>
      <c r="D131" s="6">
        <f>TITRES_STAT!E134</f>
        <v>169</v>
      </c>
      <c r="E131" s="2">
        <f t="shared" si="4"/>
        <v>5068</v>
      </c>
      <c r="F131" s="6" t="str">
        <f t="shared" si="7"/>
        <v>BEARISH</v>
      </c>
      <c r="G131" s="6" t="str">
        <f t="shared" si="6"/>
        <v>NEUTRAL</v>
      </c>
      <c r="H131" s="6" t="str">
        <f t="shared" si="5"/>
        <v>CONFIRMED BEARISH</v>
      </c>
    </row>
    <row r="132" spans="1:8" ht="13.5" x14ac:dyDescent="0.25">
      <c r="A132" s="3">
        <f>TITRES_STAT!B135</f>
        <v>42194</v>
      </c>
      <c r="B132" s="6">
        <f>TITRES_STAT!C135</f>
        <v>4.6500000000000004</v>
      </c>
      <c r="C132" s="6">
        <f>TITRES_STAT!D135</f>
        <v>3.7829999999999999</v>
      </c>
      <c r="D132" s="6">
        <f>TITRES_STAT!E135</f>
        <v>0</v>
      </c>
      <c r="E132" s="2">
        <f t="shared" ref="E132:E195" si="8">IF(B132&gt;B131, E131+D132, IF(B132&lt;B131, E131-D132, E131))</f>
        <v>5068</v>
      </c>
      <c r="F132" s="6" t="str">
        <f t="shared" si="7"/>
        <v>BEARISH</v>
      </c>
      <c r="G132" s="6" t="str">
        <f t="shared" si="6"/>
        <v>NEUTRAL</v>
      </c>
      <c r="H132" s="6" t="str">
        <f t="shared" si="5"/>
        <v>CONFIRMED BEARISH</v>
      </c>
    </row>
    <row r="133" spans="1:8" ht="13.5" x14ac:dyDescent="0.25">
      <c r="A133" s="3">
        <f>TITRES_STAT!B136</f>
        <v>42195</v>
      </c>
      <c r="B133" s="6">
        <f>TITRES_STAT!C136</f>
        <v>4.5199999999999996</v>
      </c>
      <c r="C133" s="6">
        <f>TITRES_STAT!D136</f>
        <v>3.6772</v>
      </c>
      <c r="D133" s="6">
        <f>TITRES_STAT!E136</f>
        <v>520</v>
      </c>
      <c r="E133" s="2">
        <f t="shared" si="8"/>
        <v>4548</v>
      </c>
      <c r="F133" s="6" t="str">
        <f t="shared" si="7"/>
        <v>BEARISH</v>
      </c>
      <c r="G133" s="6" t="str">
        <f t="shared" si="6"/>
        <v>WEAK</v>
      </c>
      <c r="H133" s="6" t="str">
        <f t="shared" si="5"/>
        <v>CONFIRMED BEARISH</v>
      </c>
    </row>
    <row r="134" spans="1:8" ht="13.5" x14ac:dyDescent="0.25">
      <c r="A134" s="3">
        <f>TITRES_STAT!B137</f>
        <v>42198</v>
      </c>
      <c r="B134" s="6">
        <f>TITRES_STAT!C137</f>
        <v>4.5999999999999996</v>
      </c>
      <c r="C134" s="6">
        <f>TITRES_STAT!D137</f>
        <v>3.7423000000000002</v>
      </c>
      <c r="D134" s="6">
        <f>TITRES_STAT!E137</f>
        <v>1848</v>
      </c>
      <c r="E134" s="2">
        <f t="shared" si="8"/>
        <v>6396</v>
      </c>
      <c r="F134" s="6" t="str">
        <f t="shared" si="7"/>
        <v>BULLISH</v>
      </c>
      <c r="G134" s="6" t="str">
        <f t="shared" si="6"/>
        <v>STRONG</v>
      </c>
      <c r="H134" s="6" t="str">
        <f t="shared" ref="H134:H197" si="9">IF(AND(B134&gt;B129, E134&gt;E129), "CONFIRMED BULLISH",
 IF(AND(B134&lt;B129, E134&lt;E129), "CONFIRMED BEARISH",
 IF(AND(B134&gt;B129, E134&lt;E129), "BEARISH DIVERGENCE",
 IF(AND(B134&lt;B129, E134&gt;E129), "BULLISH DIVERGENCE", "NEUTRAL"))))</f>
        <v>BULLISH DIVERGENCE</v>
      </c>
    </row>
    <row r="135" spans="1:8" ht="13.5" x14ac:dyDescent="0.25">
      <c r="A135" s="3">
        <f>TITRES_STAT!B138</f>
        <v>42199</v>
      </c>
      <c r="B135" s="6">
        <f>TITRES_STAT!C138</f>
        <v>4.47</v>
      </c>
      <c r="C135" s="6">
        <f>TITRES_STAT!D138</f>
        <v>3.6364999999999998</v>
      </c>
      <c r="D135" s="6">
        <f>TITRES_STAT!E138</f>
        <v>1</v>
      </c>
      <c r="E135" s="2">
        <f t="shared" si="8"/>
        <v>6395</v>
      </c>
      <c r="F135" s="6" t="str">
        <f t="shared" si="7"/>
        <v>BULLISH</v>
      </c>
      <c r="G135" s="6" t="str">
        <f t="shared" ref="G135:G198" si="10">IF((E135-E130)/E130 &gt; 0.02, "STRONG",
 IF((E135-E130)/E130 &lt; -0.02, "WEAK", "NEUTRAL"))</f>
        <v>STRONG</v>
      </c>
      <c r="H135" s="6" t="str">
        <f t="shared" si="9"/>
        <v>BULLISH DIVERGENCE</v>
      </c>
    </row>
    <row r="136" spans="1:8" ht="13.5" x14ac:dyDescent="0.25">
      <c r="A136" s="3">
        <f>TITRES_STAT!B139</f>
        <v>42200</v>
      </c>
      <c r="B136" s="6">
        <f>TITRES_STAT!C139</f>
        <v>4.53</v>
      </c>
      <c r="C136" s="6">
        <f>TITRES_STAT!D139</f>
        <v>3.6852999999999998</v>
      </c>
      <c r="D136" s="6">
        <f>TITRES_STAT!E139</f>
        <v>520</v>
      </c>
      <c r="E136" s="2">
        <f t="shared" si="8"/>
        <v>6915</v>
      </c>
      <c r="F136" s="6" t="str">
        <f t="shared" ref="F136:F199" si="11">IF(E136&gt;E131,"BULLISH",IF(E136&lt;E131,"BEARISH","NEUTRAL"))</f>
        <v>BULLISH</v>
      </c>
      <c r="G136" s="6" t="str">
        <f t="shared" si="10"/>
        <v>STRONG</v>
      </c>
      <c r="H136" s="6" t="str">
        <f t="shared" si="9"/>
        <v>BULLISH DIVERGENCE</v>
      </c>
    </row>
    <row r="137" spans="1:8" ht="13.5" x14ac:dyDescent="0.25">
      <c r="A137" s="3">
        <f>TITRES_STAT!B140</f>
        <v>42201</v>
      </c>
      <c r="B137" s="6">
        <f>TITRES_STAT!C140</f>
        <v>4.6399999999999997</v>
      </c>
      <c r="C137" s="6">
        <f>TITRES_STAT!D140</f>
        <v>3.7747999999999999</v>
      </c>
      <c r="D137" s="6">
        <f>TITRES_STAT!E140</f>
        <v>1026</v>
      </c>
      <c r="E137" s="2">
        <f t="shared" si="8"/>
        <v>7941</v>
      </c>
      <c r="F137" s="6" t="str">
        <f t="shared" si="11"/>
        <v>BULLISH</v>
      </c>
      <c r="G137" s="6" t="str">
        <f t="shared" si="10"/>
        <v>STRONG</v>
      </c>
      <c r="H137" s="6" t="str">
        <f t="shared" si="9"/>
        <v>BULLISH DIVERGENCE</v>
      </c>
    </row>
    <row r="138" spans="1:8" ht="13.5" x14ac:dyDescent="0.25">
      <c r="A138" s="3">
        <f>TITRES_STAT!B141</f>
        <v>42205</v>
      </c>
      <c r="B138" s="6">
        <f>TITRES_STAT!C141</f>
        <v>4.8099999999999996</v>
      </c>
      <c r="C138" s="6">
        <f>TITRES_STAT!D141</f>
        <v>3.9131</v>
      </c>
      <c r="D138" s="6">
        <f>TITRES_STAT!E141</f>
        <v>2050</v>
      </c>
      <c r="E138" s="2">
        <f t="shared" si="8"/>
        <v>9991</v>
      </c>
      <c r="F138" s="6" t="str">
        <f t="shared" si="11"/>
        <v>BULLISH</v>
      </c>
      <c r="G138" s="6" t="str">
        <f t="shared" si="10"/>
        <v>STRONG</v>
      </c>
      <c r="H138" s="6" t="str">
        <f t="shared" si="9"/>
        <v>CONFIRMED BULLISH</v>
      </c>
    </row>
    <row r="139" spans="1:8" ht="13.5" x14ac:dyDescent="0.25">
      <c r="A139" s="3">
        <f>TITRES_STAT!B142</f>
        <v>42206</v>
      </c>
      <c r="B139" s="6">
        <f>TITRES_STAT!C142</f>
        <v>4.95</v>
      </c>
      <c r="C139" s="6">
        <f>TITRES_STAT!D142</f>
        <v>4.0270000000000001</v>
      </c>
      <c r="D139" s="6">
        <f>TITRES_STAT!E142</f>
        <v>1</v>
      </c>
      <c r="E139" s="2">
        <f t="shared" si="8"/>
        <v>9992</v>
      </c>
      <c r="F139" s="6" t="str">
        <f t="shared" si="11"/>
        <v>BULLISH</v>
      </c>
      <c r="G139" s="6" t="str">
        <f t="shared" si="10"/>
        <v>STRONG</v>
      </c>
      <c r="H139" s="6" t="str">
        <f t="shared" si="9"/>
        <v>CONFIRMED BULLISH</v>
      </c>
    </row>
    <row r="140" spans="1:8" ht="13.5" x14ac:dyDescent="0.25">
      <c r="A140" s="3">
        <f>TITRES_STAT!B143</f>
        <v>42207</v>
      </c>
      <c r="B140" s="6">
        <f>TITRES_STAT!C143</f>
        <v>4.95</v>
      </c>
      <c r="C140" s="6">
        <f>TITRES_STAT!D143</f>
        <v>4.0270000000000001</v>
      </c>
      <c r="D140" s="6">
        <f>TITRES_STAT!E143</f>
        <v>0</v>
      </c>
      <c r="E140" s="2">
        <f t="shared" si="8"/>
        <v>9992</v>
      </c>
      <c r="F140" s="6" t="str">
        <f t="shared" si="11"/>
        <v>BULLISH</v>
      </c>
      <c r="G140" s="6" t="str">
        <f t="shared" si="10"/>
        <v>STRONG</v>
      </c>
      <c r="H140" s="6" t="str">
        <f t="shared" si="9"/>
        <v>CONFIRMED BULLISH</v>
      </c>
    </row>
    <row r="141" spans="1:8" ht="13.5" x14ac:dyDescent="0.25">
      <c r="A141" s="3">
        <f>TITRES_STAT!B144</f>
        <v>42208</v>
      </c>
      <c r="B141" s="6">
        <f>TITRES_STAT!C144</f>
        <v>4.95</v>
      </c>
      <c r="C141" s="6">
        <f>TITRES_STAT!D144</f>
        <v>4.0270000000000001</v>
      </c>
      <c r="D141" s="6">
        <f>TITRES_STAT!E144</f>
        <v>0</v>
      </c>
      <c r="E141" s="2">
        <f t="shared" si="8"/>
        <v>9992</v>
      </c>
      <c r="F141" s="6" t="str">
        <f t="shared" si="11"/>
        <v>BULLISH</v>
      </c>
      <c r="G141" s="6" t="str">
        <f t="shared" si="10"/>
        <v>STRONG</v>
      </c>
      <c r="H141" s="6" t="str">
        <f t="shared" si="9"/>
        <v>CONFIRMED BULLISH</v>
      </c>
    </row>
    <row r="142" spans="1:8" ht="13.5" x14ac:dyDescent="0.25">
      <c r="A142" s="3">
        <f>TITRES_STAT!B145</f>
        <v>42209</v>
      </c>
      <c r="B142" s="6">
        <f>TITRES_STAT!C145</f>
        <v>4.95</v>
      </c>
      <c r="C142" s="6">
        <f>TITRES_STAT!D145</f>
        <v>4.0270000000000001</v>
      </c>
      <c r="D142" s="6">
        <f>TITRES_STAT!E145</f>
        <v>0</v>
      </c>
      <c r="E142" s="2">
        <f t="shared" si="8"/>
        <v>9992</v>
      </c>
      <c r="F142" s="6" t="str">
        <f t="shared" si="11"/>
        <v>BULLISH</v>
      </c>
      <c r="G142" s="6" t="str">
        <f t="shared" si="10"/>
        <v>STRONG</v>
      </c>
      <c r="H142" s="6" t="str">
        <f t="shared" si="9"/>
        <v>CONFIRMED BULLISH</v>
      </c>
    </row>
    <row r="143" spans="1:8" ht="13.5" x14ac:dyDescent="0.25">
      <c r="A143" s="3">
        <f>TITRES_STAT!B146</f>
        <v>42212</v>
      </c>
      <c r="B143" s="6">
        <f>TITRES_STAT!C146</f>
        <v>4.95</v>
      </c>
      <c r="C143" s="6">
        <f>TITRES_STAT!D146</f>
        <v>4.0270000000000001</v>
      </c>
      <c r="D143" s="6">
        <f>TITRES_STAT!E146</f>
        <v>0</v>
      </c>
      <c r="E143" s="2">
        <f t="shared" si="8"/>
        <v>9992</v>
      </c>
      <c r="F143" s="6" t="str">
        <f t="shared" si="11"/>
        <v>BULLISH</v>
      </c>
      <c r="G143" s="6" t="str">
        <f t="shared" si="10"/>
        <v>NEUTRAL</v>
      </c>
      <c r="H143" s="6" t="str">
        <f t="shared" si="9"/>
        <v>CONFIRMED BULLISH</v>
      </c>
    </row>
    <row r="144" spans="1:8" ht="13.5" x14ac:dyDescent="0.25">
      <c r="A144" s="3">
        <f>TITRES_STAT!B147</f>
        <v>42213</v>
      </c>
      <c r="B144" s="6">
        <f>TITRES_STAT!C147</f>
        <v>5.09</v>
      </c>
      <c r="C144" s="6">
        <f>TITRES_STAT!D147</f>
        <v>4.1409000000000002</v>
      </c>
      <c r="D144" s="6">
        <f>TITRES_STAT!E147</f>
        <v>15</v>
      </c>
      <c r="E144" s="2">
        <f t="shared" si="8"/>
        <v>10007</v>
      </c>
      <c r="F144" s="6" t="str">
        <f t="shared" si="11"/>
        <v>BULLISH</v>
      </c>
      <c r="G144" s="6" t="str">
        <f t="shared" si="10"/>
        <v>NEUTRAL</v>
      </c>
      <c r="H144" s="6" t="str">
        <f t="shared" si="9"/>
        <v>CONFIRMED BULLISH</v>
      </c>
    </row>
    <row r="145" spans="1:8" ht="13.5" x14ac:dyDescent="0.25">
      <c r="A145" s="3">
        <f>TITRES_STAT!B148</f>
        <v>42214</v>
      </c>
      <c r="B145" s="6">
        <f>TITRES_STAT!C148</f>
        <v>5.09</v>
      </c>
      <c r="C145" s="6">
        <f>TITRES_STAT!D148</f>
        <v>4.1409000000000002</v>
      </c>
      <c r="D145" s="6">
        <f>TITRES_STAT!E148</f>
        <v>0</v>
      </c>
      <c r="E145" s="2">
        <f t="shared" si="8"/>
        <v>10007</v>
      </c>
      <c r="F145" s="6" t="str">
        <f t="shared" si="11"/>
        <v>BULLISH</v>
      </c>
      <c r="G145" s="6" t="str">
        <f t="shared" si="10"/>
        <v>NEUTRAL</v>
      </c>
      <c r="H145" s="6" t="str">
        <f t="shared" si="9"/>
        <v>CONFIRMED BULLISH</v>
      </c>
    </row>
    <row r="146" spans="1:8" ht="13.5" x14ac:dyDescent="0.25">
      <c r="A146" s="3">
        <f>TITRES_STAT!B149</f>
        <v>42215</v>
      </c>
      <c r="B146" s="6">
        <f>TITRES_STAT!C149</f>
        <v>5.09</v>
      </c>
      <c r="C146" s="6">
        <f>TITRES_STAT!D149</f>
        <v>4.1409000000000002</v>
      </c>
      <c r="D146" s="6">
        <f>TITRES_STAT!E149</f>
        <v>0</v>
      </c>
      <c r="E146" s="2">
        <f t="shared" si="8"/>
        <v>10007</v>
      </c>
      <c r="F146" s="6" t="str">
        <f t="shared" si="11"/>
        <v>BULLISH</v>
      </c>
      <c r="G146" s="6" t="str">
        <f t="shared" si="10"/>
        <v>NEUTRAL</v>
      </c>
      <c r="H146" s="6" t="str">
        <f t="shared" si="9"/>
        <v>CONFIRMED BULLISH</v>
      </c>
    </row>
    <row r="147" spans="1:8" ht="13.5" x14ac:dyDescent="0.25">
      <c r="A147" s="3">
        <f>TITRES_STAT!B150</f>
        <v>42216</v>
      </c>
      <c r="B147" s="6">
        <f>TITRES_STAT!C150</f>
        <v>5.09</v>
      </c>
      <c r="C147" s="6">
        <f>TITRES_STAT!D150</f>
        <v>4.1409000000000002</v>
      </c>
      <c r="D147" s="6">
        <f>TITRES_STAT!E150</f>
        <v>0</v>
      </c>
      <c r="E147" s="2">
        <f t="shared" si="8"/>
        <v>10007</v>
      </c>
      <c r="F147" s="6" t="str">
        <f t="shared" si="11"/>
        <v>BULLISH</v>
      </c>
      <c r="G147" s="6" t="str">
        <f t="shared" si="10"/>
        <v>NEUTRAL</v>
      </c>
      <c r="H147" s="6" t="str">
        <f t="shared" si="9"/>
        <v>CONFIRMED BULLISH</v>
      </c>
    </row>
    <row r="148" spans="1:8" ht="13.5" x14ac:dyDescent="0.25">
      <c r="A148" s="3">
        <f>TITRES_STAT!B151</f>
        <v>42219</v>
      </c>
      <c r="B148" s="6">
        <f>TITRES_STAT!C151</f>
        <v>5.09</v>
      </c>
      <c r="C148" s="6">
        <f>TITRES_STAT!D151</f>
        <v>4.1409000000000002</v>
      </c>
      <c r="D148" s="6">
        <f>TITRES_STAT!E151</f>
        <v>0</v>
      </c>
      <c r="E148" s="2">
        <f t="shared" si="8"/>
        <v>10007</v>
      </c>
      <c r="F148" s="6" t="str">
        <f t="shared" si="11"/>
        <v>BULLISH</v>
      </c>
      <c r="G148" s="6" t="str">
        <f t="shared" si="10"/>
        <v>NEUTRAL</v>
      </c>
      <c r="H148" s="6" t="str">
        <f t="shared" si="9"/>
        <v>CONFIRMED BULLISH</v>
      </c>
    </row>
    <row r="149" spans="1:8" ht="13.5" x14ac:dyDescent="0.25">
      <c r="A149" s="3">
        <f>TITRES_STAT!B152</f>
        <v>42220</v>
      </c>
      <c r="B149" s="6">
        <f>TITRES_STAT!C152</f>
        <v>4.95</v>
      </c>
      <c r="C149" s="6">
        <f>TITRES_STAT!D152</f>
        <v>4.0270000000000001</v>
      </c>
      <c r="D149" s="6">
        <f>TITRES_STAT!E152</f>
        <v>75</v>
      </c>
      <c r="E149" s="2">
        <f t="shared" si="8"/>
        <v>9932</v>
      </c>
      <c r="F149" s="6" t="str">
        <f t="shared" si="11"/>
        <v>BEARISH</v>
      </c>
      <c r="G149" s="6" t="str">
        <f t="shared" si="10"/>
        <v>NEUTRAL</v>
      </c>
      <c r="H149" s="6" t="str">
        <f t="shared" si="9"/>
        <v>CONFIRMED BEARISH</v>
      </c>
    </row>
    <row r="150" spans="1:8" ht="13.5" x14ac:dyDescent="0.25">
      <c r="A150" s="3">
        <f>TITRES_STAT!B153</f>
        <v>42221</v>
      </c>
      <c r="B150" s="6">
        <f>TITRES_STAT!C153</f>
        <v>4.95</v>
      </c>
      <c r="C150" s="6">
        <f>TITRES_STAT!D153</f>
        <v>4.0270000000000001</v>
      </c>
      <c r="D150" s="6">
        <f>TITRES_STAT!E153</f>
        <v>0</v>
      </c>
      <c r="E150" s="2">
        <f t="shared" si="8"/>
        <v>9932</v>
      </c>
      <c r="F150" s="6" t="str">
        <f t="shared" si="11"/>
        <v>BEARISH</v>
      </c>
      <c r="G150" s="6" t="str">
        <f t="shared" si="10"/>
        <v>NEUTRAL</v>
      </c>
      <c r="H150" s="6" t="str">
        <f t="shared" si="9"/>
        <v>CONFIRMED BEARISH</v>
      </c>
    </row>
    <row r="151" spans="1:8" ht="13.5" x14ac:dyDescent="0.25">
      <c r="A151" s="3">
        <f>TITRES_STAT!B154</f>
        <v>42222</v>
      </c>
      <c r="B151" s="6">
        <f>TITRES_STAT!C154</f>
        <v>4.95</v>
      </c>
      <c r="C151" s="6">
        <f>TITRES_STAT!D154</f>
        <v>4.0270000000000001</v>
      </c>
      <c r="D151" s="6">
        <f>TITRES_STAT!E154</f>
        <v>0</v>
      </c>
      <c r="E151" s="2">
        <f t="shared" si="8"/>
        <v>9932</v>
      </c>
      <c r="F151" s="6" t="str">
        <f t="shared" si="11"/>
        <v>BEARISH</v>
      </c>
      <c r="G151" s="6" t="str">
        <f t="shared" si="10"/>
        <v>NEUTRAL</v>
      </c>
      <c r="H151" s="6" t="str">
        <f t="shared" si="9"/>
        <v>CONFIRMED BEARISH</v>
      </c>
    </row>
    <row r="152" spans="1:8" ht="13.5" x14ac:dyDescent="0.25">
      <c r="A152" s="3">
        <f>TITRES_STAT!B155</f>
        <v>42223</v>
      </c>
      <c r="B152" s="6">
        <f>TITRES_STAT!C155</f>
        <v>4.95</v>
      </c>
      <c r="C152" s="6">
        <f>TITRES_STAT!D155</f>
        <v>4.0270000000000001</v>
      </c>
      <c r="D152" s="6">
        <f>TITRES_STAT!E155</f>
        <v>0</v>
      </c>
      <c r="E152" s="2">
        <f t="shared" si="8"/>
        <v>9932</v>
      </c>
      <c r="F152" s="6" t="str">
        <f t="shared" si="11"/>
        <v>BEARISH</v>
      </c>
      <c r="G152" s="6" t="str">
        <f t="shared" si="10"/>
        <v>NEUTRAL</v>
      </c>
      <c r="H152" s="6" t="str">
        <f t="shared" si="9"/>
        <v>CONFIRMED BEARISH</v>
      </c>
    </row>
    <row r="153" spans="1:8" ht="13.5" x14ac:dyDescent="0.25">
      <c r="A153" s="3">
        <f>TITRES_STAT!B156</f>
        <v>42226</v>
      </c>
      <c r="B153" s="6">
        <f>TITRES_STAT!C156</f>
        <v>4.95</v>
      </c>
      <c r="C153" s="6">
        <f>TITRES_STAT!D156</f>
        <v>4.0270000000000001</v>
      </c>
      <c r="D153" s="6">
        <f>TITRES_STAT!E156</f>
        <v>0</v>
      </c>
      <c r="E153" s="2">
        <f t="shared" si="8"/>
        <v>9932</v>
      </c>
      <c r="F153" s="6" t="str">
        <f t="shared" si="11"/>
        <v>BEARISH</v>
      </c>
      <c r="G153" s="6" t="str">
        <f t="shared" si="10"/>
        <v>NEUTRAL</v>
      </c>
      <c r="H153" s="6" t="str">
        <f t="shared" si="9"/>
        <v>CONFIRMED BEARISH</v>
      </c>
    </row>
    <row r="154" spans="1:8" ht="13.5" x14ac:dyDescent="0.25">
      <c r="A154" s="3">
        <f>TITRES_STAT!B157</f>
        <v>42227</v>
      </c>
      <c r="B154" s="6">
        <f>TITRES_STAT!C157</f>
        <v>4.93</v>
      </c>
      <c r="C154" s="6">
        <f>TITRES_STAT!D157</f>
        <v>4.0106999999999999</v>
      </c>
      <c r="D154" s="6">
        <f>TITRES_STAT!E157</f>
        <v>1000</v>
      </c>
      <c r="E154" s="2">
        <f t="shared" si="8"/>
        <v>8932</v>
      </c>
      <c r="F154" s="6" t="str">
        <f t="shared" si="11"/>
        <v>BEARISH</v>
      </c>
      <c r="G154" s="6" t="str">
        <f t="shared" si="10"/>
        <v>WEAK</v>
      </c>
      <c r="H154" s="6" t="str">
        <f t="shared" si="9"/>
        <v>CONFIRMED BEARISH</v>
      </c>
    </row>
    <row r="155" spans="1:8" ht="13.5" x14ac:dyDescent="0.25">
      <c r="A155" s="3">
        <f>TITRES_STAT!B158</f>
        <v>42228</v>
      </c>
      <c r="B155" s="6">
        <f>TITRES_STAT!C158</f>
        <v>4.8899999999999997</v>
      </c>
      <c r="C155" s="6">
        <f>TITRES_STAT!D158</f>
        <v>3.9782000000000002</v>
      </c>
      <c r="D155" s="6">
        <f>TITRES_STAT!E158</f>
        <v>100</v>
      </c>
      <c r="E155" s="2">
        <f t="shared" si="8"/>
        <v>8832</v>
      </c>
      <c r="F155" s="6" t="str">
        <f t="shared" si="11"/>
        <v>BEARISH</v>
      </c>
      <c r="G155" s="6" t="str">
        <f t="shared" si="10"/>
        <v>WEAK</v>
      </c>
      <c r="H155" s="6" t="str">
        <f t="shared" si="9"/>
        <v>CONFIRMED BEARISH</v>
      </c>
    </row>
    <row r="156" spans="1:8" ht="13.5" x14ac:dyDescent="0.25">
      <c r="A156" s="3">
        <f>TITRES_STAT!B159</f>
        <v>42230</v>
      </c>
      <c r="B156" s="6">
        <f>TITRES_STAT!C159</f>
        <v>4.8899999999999997</v>
      </c>
      <c r="C156" s="6">
        <f>TITRES_STAT!D159</f>
        <v>3.9782000000000002</v>
      </c>
      <c r="D156" s="6">
        <f>TITRES_STAT!E159</f>
        <v>0</v>
      </c>
      <c r="E156" s="2">
        <f t="shared" si="8"/>
        <v>8832</v>
      </c>
      <c r="F156" s="6" t="str">
        <f t="shared" si="11"/>
        <v>BEARISH</v>
      </c>
      <c r="G156" s="6" t="str">
        <f t="shared" si="10"/>
        <v>WEAK</v>
      </c>
      <c r="H156" s="6" t="str">
        <f t="shared" si="9"/>
        <v>CONFIRMED BEARISH</v>
      </c>
    </row>
    <row r="157" spans="1:8" ht="13.5" x14ac:dyDescent="0.25">
      <c r="A157" s="3">
        <f>TITRES_STAT!B160</f>
        <v>42233</v>
      </c>
      <c r="B157" s="6">
        <f>TITRES_STAT!C160</f>
        <v>4.75</v>
      </c>
      <c r="C157" s="6">
        <f>TITRES_STAT!D160</f>
        <v>3.8643000000000001</v>
      </c>
      <c r="D157" s="6">
        <f>TITRES_STAT!E160</f>
        <v>7</v>
      </c>
      <c r="E157" s="2">
        <f t="shared" si="8"/>
        <v>8825</v>
      </c>
      <c r="F157" s="6" t="str">
        <f t="shared" si="11"/>
        <v>BEARISH</v>
      </c>
      <c r="G157" s="6" t="str">
        <f t="shared" si="10"/>
        <v>WEAK</v>
      </c>
      <c r="H157" s="6" t="str">
        <f t="shared" si="9"/>
        <v>CONFIRMED BEARISH</v>
      </c>
    </row>
    <row r="158" spans="1:8" ht="13.5" x14ac:dyDescent="0.25">
      <c r="A158" s="3">
        <f>TITRES_STAT!B161</f>
        <v>42234</v>
      </c>
      <c r="B158" s="6">
        <f>TITRES_STAT!C161</f>
        <v>4.7</v>
      </c>
      <c r="C158" s="6">
        <f>TITRES_STAT!D161</f>
        <v>3.8235999999999999</v>
      </c>
      <c r="D158" s="6">
        <f>TITRES_STAT!E161</f>
        <v>50</v>
      </c>
      <c r="E158" s="2">
        <f t="shared" si="8"/>
        <v>8775</v>
      </c>
      <c r="F158" s="6" t="str">
        <f t="shared" si="11"/>
        <v>BEARISH</v>
      </c>
      <c r="G158" s="6" t="str">
        <f t="shared" si="10"/>
        <v>WEAK</v>
      </c>
      <c r="H158" s="6" t="str">
        <f t="shared" si="9"/>
        <v>CONFIRMED BEARISH</v>
      </c>
    </row>
    <row r="159" spans="1:8" ht="13.5" x14ac:dyDescent="0.25">
      <c r="A159" s="3">
        <f>TITRES_STAT!B162</f>
        <v>42235</v>
      </c>
      <c r="B159" s="6">
        <f>TITRES_STAT!C162</f>
        <v>4.7</v>
      </c>
      <c r="C159" s="6">
        <f>TITRES_STAT!D162</f>
        <v>3.8235999999999999</v>
      </c>
      <c r="D159" s="6">
        <f>TITRES_STAT!E162</f>
        <v>0</v>
      </c>
      <c r="E159" s="2">
        <f t="shared" si="8"/>
        <v>8775</v>
      </c>
      <c r="F159" s="6" t="str">
        <f t="shared" si="11"/>
        <v>BEARISH</v>
      </c>
      <c r="G159" s="6" t="str">
        <f t="shared" si="10"/>
        <v>NEUTRAL</v>
      </c>
      <c r="H159" s="6" t="str">
        <f t="shared" si="9"/>
        <v>CONFIRMED BEARISH</v>
      </c>
    </row>
    <row r="160" spans="1:8" ht="13.5" x14ac:dyDescent="0.25">
      <c r="A160" s="3">
        <f>TITRES_STAT!B163</f>
        <v>42236</v>
      </c>
      <c r="B160" s="6">
        <f>TITRES_STAT!C163</f>
        <v>4.7</v>
      </c>
      <c r="C160" s="6">
        <f>TITRES_STAT!D163</f>
        <v>3.8235999999999999</v>
      </c>
      <c r="D160" s="6">
        <f>TITRES_STAT!E163</f>
        <v>0</v>
      </c>
      <c r="E160" s="2">
        <f t="shared" si="8"/>
        <v>8775</v>
      </c>
      <c r="F160" s="6" t="str">
        <f t="shared" si="11"/>
        <v>BEARISH</v>
      </c>
      <c r="G160" s="6" t="str">
        <f t="shared" si="10"/>
        <v>NEUTRAL</v>
      </c>
      <c r="H160" s="6" t="str">
        <f t="shared" si="9"/>
        <v>CONFIRMED BEARISH</v>
      </c>
    </row>
    <row r="161" spans="1:8" ht="13.5" x14ac:dyDescent="0.25">
      <c r="A161" s="3">
        <f>TITRES_STAT!B164</f>
        <v>42237</v>
      </c>
      <c r="B161" s="6">
        <f>TITRES_STAT!C164</f>
        <v>4.43</v>
      </c>
      <c r="C161" s="6">
        <f>TITRES_STAT!D164</f>
        <v>3.6040000000000001</v>
      </c>
      <c r="D161" s="6">
        <f>TITRES_STAT!E164</f>
        <v>928</v>
      </c>
      <c r="E161" s="2">
        <f t="shared" si="8"/>
        <v>7847</v>
      </c>
      <c r="F161" s="6" t="str">
        <f t="shared" si="11"/>
        <v>BEARISH</v>
      </c>
      <c r="G161" s="6" t="str">
        <f t="shared" si="10"/>
        <v>WEAK</v>
      </c>
      <c r="H161" s="6" t="str">
        <f t="shared" si="9"/>
        <v>CONFIRMED BEARISH</v>
      </c>
    </row>
    <row r="162" spans="1:8" ht="13.5" x14ac:dyDescent="0.25">
      <c r="A162" s="3">
        <f>TITRES_STAT!B165</f>
        <v>42240</v>
      </c>
      <c r="B162" s="6">
        <f>TITRES_STAT!C165</f>
        <v>4.4000000000000004</v>
      </c>
      <c r="C162" s="6">
        <f>TITRES_STAT!D165</f>
        <v>3.5796000000000001</v>
      </c>
      <c r="D162" s="6">
        <f>TITRES_STAT!E165</f>
        <v>149</v>
      </c>
      <c r="E162" s="2">
        <f t="shared" si="8"/>
        <v>7698</v>
      </c>
      <c r="F162" s="6" t="str">
        <f t="shared" si="11"/>
        <v>BEARISH</v>
      </c>
      <c r="G162" s="6" t="str">
        <f t="shared" si="10"/>
        <v>WEAK</v>
      </c>
      <c r="H162" s="6" t="str">
        <f t="shared" si="9"/>
        <v>CONFIRMED BEARISH</v>
      </c>
    </row>
    <row r="163" spans="1:8" ht="13.5" x14ac:dyDescent="0.25">
      <c r="A163" s="3">
        <f>TITRES_STAT!B166</f>
        <v>42241</v>
      </c>
      <c r="B163" s="6">
        <f>TITRES_STAT!C166</f>
        <v>4.4000000000000004</v>
      </c>
      <c r="C163" s="6">
        <f>TITRES_STAT!D166</f>
        <v>3.5796000000000001</v>
      </c>
      <c r="D163" s="6">
        <f>TITRES_STAT!E166</f>
        <v>100</v>
      </c>
      <c r="E163" s="2">
        <f t="shared" si="8"/>
        <v>7698</v>
      </c>
      <c r="F163" s="6" t="str">
        <f t="shared" si="11"/>
        <v>BEARISH</v>
      </c>
      <c r="G163" s="6" t="str">
        <f t="shared" si="10"/>
        <v>WEAK</v>
      </c>
      <c r="H163" s="6" t="str">
        <f t="shared" si="9"/>
        <v>CONFIRMED BEARISH</v>
      </c>
    </row>
    <row r="164" spans="1:8" ht="13.5" x14ac:dyDescent="0.25">
      <c r="A164" s="3">
        <f>TITRES_STAT!B167</f>
        <v>42242</v>
      </c>
      <c r="B164" s="6">
        <f>TITRES_STAT!C167</f>
        <v>4.3899999999999997</v>
      </c>
      <c r="C164" s="6">
        <f>TITRES_STAT!D167</f>
        <v>3.5714000000000001</v>
      </c>
      <c r="D164" s="6">
        <f>TITRES_STAT!E167</f>
        <v>155</v>
      </c>
      <c r="E164" s="2">
        <f t="shared" si="8"/>
        <v>7543</v>
      </c>
      <c r="F164" s="6" t="str">
        <f t="shared" si="11"/>
        <v>BEARISH</v>
      </c>
      <c r="G164" s="6" t="str">
        <f t="shared" si="10"/>
        <v>WEAK</v>
      </c>
      <c r="H164" s="6" t="str">
        <f t="shared" si="9"/>
        <v>CONFIRMED BEARISH</v>
      </c>
    </row>
    <row r="165" spans="1:8" ht="13.5" x14ac:dyDescent="0.25">
      <c r="A165" s="3">
        <f>TITRES_STAT!B168</f>
        <v>42243</v>
      </c>
      <c r="B165" s="6">
        <f>TITRES_STAT!C168</f>
        <v>4.3899999999999997</v>
      </c>
      <c r="C165" s="6">
        <f>TITRES_STAT!D168</f>
        <v>3.5714000000000001</v>
      </c>
      <c r="D165" s="6">
        <f>TITRES_STAT!E168</f>
        <v>0</v>
      </c>
      <c r="E165" s="2">
        <f t="shared" si="8"/>
        <v>7543</v>
      </c>
      <c r="F165" s="6" t="str">
        <f t="shared" si="11"/>
        <v>BEARISH</v>
      </c>
      <c r="G165" s="6" t="str">
        <f t="shared" si="10"/>
        <v>WEAK</v>
      </c>
      <c r="H165" s="6" t="str">
        <f t="shared" si="9"/>
        <v>CONFIRMED BEARISH</v>
      </c>
    </row>
    <row r="166" spans="1:8" ht="13.5" x14ac:dyDescent="0.25">
      <c r="A166" s="3">
        <f>TITRES_STAT!B169</f>
        <v>42244</v>
      </c>
      <c r="B166" s="6">
        <f>TITRES_STAT!C169</f>
        <v>4.3899999999999997</v>
      </c>
      <c r="C166" s="6">
        <f>TITRES_STAT!D169</f>
        <v>3.5714000000000001</v>
      </c>
      <c r="D166" s="6">
        <f>TITRES_STAT!E169</f>
        <v>0</v>
      </c>
      <c r="E166" s="2">
        <f t="shared" si="8"/>
        <v>7543</v>
      </c>
      <c r="F166" s="6" t="str">
        <f t="shared" si="11"/>
        <v>BEARISH</v>
      </c>
      <c r="G166" s="6" t="str">
        <f t="shared" si="10"/>
        <v>WEAK</v>
      </c>
      <c r="H166" s="6" t="str">
        <f t="shared" si="9"/>
        <v>CONFIRMED BEARISH</v>
      </c>
    </row>
    <row r="167" spans="1:8" ht="13.5" x14ac:dyDescent="0.25">
      <c r="A167" s="3">
        <f>TITRES_STAT!B170</f>
        <v>42247</v>
      </c>
      <c r="B167" s="6">
        <f>TITRES_STAT!C170</f>
        <v>4.3</v>
      </c>
      <c r="C167" s="6">
        <f>TITRES_STAT!D170</f>
        <v>3.4982000000000002</v>
      </c>
      <c r="D167" s="6">
        <f>TITRES_STAT!E170</f>
        <v>50</v>
      </c>
      <c r="E167" s="2">
        <f t="shared" si="8"/>
        <v>7493</v>
      </c>
      <c r="F167" s="6" t="str">
        <f t="shared" si="11"/>
        <v>BEARISH</v>
      </c>
      <c r="G167" s="6" t="str">
        <f t="shared" si="10"/>
        <v>WEAK</v>
      </c>
      <c r="H167" s="6" t="str">
        <f t="shared" si="9"/>
        <v>CONFIRMED BEARISH</v>
      </c>
    </row>
    <row r="168" spans="1:8" ht="13.5" x14ac:dyDescent="0.25">
      <c r="A168" s="3">
        <f>TITRES_STAT!B171</f>
        <v>42248</v>
      </c>
      <c r="B168" s="6">
        <f>TITRES_STAT!C171</f>
        <v>4.18</v>
      </c>
      <c r="C168" s="6">
        <f>TITRES_STAT!D171</f>
        <v>3.4005999999999998</v>
      </c>
      <c r="D168" s="6">
        <f>TITRES_STAT!E171</f>
        <v>1617</v>
      </c>
      <c r="E168" s="2">
        <f t="shared" si="8"/>
        <v>5876</v>
      </c>
      <c r="F168" s="6" t="str">
        <f t="shared" si="11"/>
        <v>BEARISH</v>
      </c>
      <c r="G168" s="6" t="str">
        <f t="shared" si="10"/>
        <v>WEAK</v>
      </c>
      <c r="H168" s="6" t="str">
        <f t="shared" si="9"/>
        <v>CONFIRMED BEARISH</v>
      </c>
    </row>
    <row r="169" spans="1:8" ht="13.5" x14ac:dyDescent="0.25">
      <c r="A169" s="3">
        <f>TITRES_STAT!B172</f>
        <v>42249</v>
      </c>
      <c r="B169" s="6">
        <f>TITRES_STAT!C172</f>
        <v>4.28</v>
      </c>
      <c r="C169" s="6">
        <f>TITRES_STAT!D172</f>
        <v>3.4819</v>
      </c>
      <c r="D169" s="6">
        <f>TITRES_STAT!E172</f>
        <v>0</v>
      </c>
      <c r="E169" s="2">
        <f t="shared" si="8"/>
        <v>5876</v>
      </c>
      <c r="F169" s="6" t="str">
        <f t="shared" si="11"/>
        <v>BEARISH</v>
      </c>
      <c r="G169" s="6" t="str">
        <f t="shared" si="10"/>
        <v>WEAK</v>
      </c>
      <c r="H169" s="6" t="str">
        <f t="shared" si="9"/>
        <v>CONFIRMED BEARISH</v>
      </c>
    </row>
    <row r="170" spans="1:8" ht="13.5" x14ac:dyDescent="0.25">
      <c r="A170" s="3">
        <f>TITRES_STAT!B173</f>
        <v>42250</v>
      </c>
      <c r="B170" s="6">
        <f>TITRES_STAT!C173</f>
        <v>4.28</v>
      </c>
      <c r="C170" s="6">
        <f>TITRES_STAT!D173</f>
        <v>3.4819</v>
      </c>
      <c r="D170" s="6">
        <f>TITRES_STAT!E173</f>
        <v>10</v>
      </c>
      <c r="E170" s="2">
        <f t="shared" si="8"/>
        <v>5876</v>
      </c>
      <c r="F170" s="6" t="str">
        <f t="shared" si="11"/>
        <v>BEARISH</v>
      </c>
      <c r="G170" s="6" t="str">
        <f t="shared" si="10"/>
        <v>WEAK</v>
      </c>
      <c r="H170" s="6" t="str">
        <f t="shared" si="9"/>
        <v>CONFIRMED BEARISH</v>
      </c>
    </row>
    <row r="171" spans="1:8" ht="13.5" x14ac:dyDescent="0.25">
      <c r="A171" s="3">
        <f>TITRES_STAT!B174</f>
        <v>42251</v>
      </c>
      <c r="B171" s="6">
        <f>TITRES_STAT!C174</f>
        <v>4.28</v>
      </c>
      <c r="C171" s="6">
        <f>TITRES_STAT!D174</f>
        <v>3.4819</v>
      </c>
      <c r="D171" s="6">
        <f>TITRES_STAT!E174</f>
        <v>0</v>
      </c>
      <c r="E171" s="2">
        <f t="shared" si="8"/>
        <v>5876</v>
      </c>
      <c r="F171" s="6" t="str">
        <f t="shared" si="11"/>
        <v>BEARISH</v>
      </c>
      <c r="G171" s="6" t="str">
        <f t="shared" si="10"/>
        <v>WEAK</v>
      </c>
      <c r="H171" s="6" t="str">
        <f t="shared" si="9"/>
        <v>CONFIRMED BEARISH</v>
      </c>
    </row>
    <row r="172" spans="1:8" ht="13.5" x14ac:dyDescent="0.25">
      <c r="A172" s="3">
        <f>TITRES_STAT!B175</f>
        <v>42254</v>
      </c>
      <c r="B172" s="6">
        <f>TITRES_STAT!C175</f>
        <v>4.16</v>
      </c>
      <c r="C172" s="6">
        <f>TITRES_STAT!D175</f>
        <v>3.3843000000000001</v>
      </c>
      <c r="D172" s="6">
        <f>TITRES_STAT!E175</f>
        <v>54</v>
      </c>
      <c r="E172" s="2">
        <f t="shared" si="8"/>
        <v>5822</v>
      </c>
      <c r="F172" s="6" t="str">
        <f t="shared" si="11"/>
        <v>BEARISH</v>
      </c>
      <c r="G172" s="6" t="str">
        <f t="shared" si="10"/>
        <v>WEAK</v>
      </c>
      <c r="H172" s="6" t="str">
        <f t="shared" si="9"/>
        <v>CONFIRMED BEARISH</v>
      </c>
    </row>
    <row r="173" spans="1:8" ht="13.5" x14ac:dyDescent="0.25">
      <c r="A173" s="3">
        <f>TITRES_STAT!B176</f>
        <v>42255</v>
      </c>
      <c r="B173" s="6">
        <f>TITRES_STAT!C176</f>
        <v>4.1500000000000004</v>
      </c>
      <c r="C173" s="6">
        <f>TITRES_STAT!D176</f>
        <v>3.3761999999999999</v>
      </c>
      <c r="D173" s="6">
        <f>TITRES_STAT!E176</f>
        <v>944</v>
      </c>
      <c r="E173" s="2">
        <f t="shared" si="8"/>
        <v>4878</v>
      </c>
      <c r="F173" s="6" t="str">
        <f t="shared" si="11"/>
        <v>BEARISH</v>
      </c>
      <c r="G173" s="6" t="str">
        <f t="shared" si="10"/>
        <v>WEAK</v>
      </c>
      <c r="H173" s="6" t="str">
        <f t="shared" si="9"/>
        <v>CONFIRMED BEARISH</v>
      </c>
    </row>
    <row r="174" spans="1:8" ht="13.5" x14ac:dyDescent="0.25">
      <c r="A174" s="3">
        <f>TITRES_STAT!B177</f>
        <v>42256</v>
      </c>
      <c r="B174" s="6">
        <f>TITRES_STAT!C177</f>
        <v>4.03</v>
      </c>
      <c r="C174" s="6">
        <f>TITRES_STAT!D177</f>
        <v>3.2786</v>
      </c>
      <c r="D174" s="6">
        <f>TITRES_STAT!E177</f>
        <v>602</v>
      </c>
      <c r="E174" s="2">
        <f t="shared" si="8"/>
        <v>4276</v>
      </c>
      <c r="F174" s="6" t="str">
        <f t="shared" si="11"/>
        <v>BEARISH</v>
      </c>
      <c r="G174" s="6" t="str">
        <f t="shared" si="10"/>
        <v>WEAK</v>
      </c>
      <c r="H174" s="6" t="str">
        <f t="shared" si="9"/>
        <v>CONFIRMED BEARISH</v>
      </c>
    </row>
    <row r="175" spans="1:8" ht="13.5" x14ac:dyDescent="0.25">
      <c r="A175" s="3">
        <f>TITRES_STAT!B178</f>
        <v>42257</v>
      </c>
      <c r="B175" s="6">
        <f>TITRES_STAT!C178</f>
        <v>4.1500000000000004</v>
      </c>
      <c r="C175" s="6">
        <f>TITRES_STAT!D178</f>
        <v>3.3761999999999999</v>
      </c>
      <c r="D175" s="6">
        <f>TITRES_STAT!E178</f>
        <v>585</v>
      </c>
      <c r="E175" s="2">
        <f t="shared" si="8"/>
        <v>4861</v>
      </c>
      <c r="F175" s="6" t="str">
        <f t="shared" si="11"/>
        <v>BEARISH</v>
      </c>
      <c r="G175" s="6" t="str">
        <f t="shared" si="10"/>
        <v>WEAK</v>
      </c>
      <c r="H175" s="6" t="str">
        <f t="shared" si="9"/>
        <v>CONFIRMED BEARISH</v>
      </c>
    </row>
    <row r="176" spans="1:8" ht="13.5" x14ac:dyDescent="0.25">
      <c r="A176" s="3">
        <f>TITRES_STAT!B179</f>
        <v>42258</v>
      </c>
      <c r="B176" s="6">
        <f>TITRES_STAT!C179</f>
        <v>4.2</v>
      </c>
      <c r="C176" s="6">
        <f>TITRES_STAT!D179</f>
        <v>3.4169</v>
      </c>
      <c r="D176" s="6">
        <f>TITRES_STAT!E179</f>
        <v>100</v>
      </c>
      <c r="E176" s="2">
        <f t="shared" si="8"/>
        <v>4961</v>
      </c>
      <c r="F176" s="6" t="str">
        <f t="shared" si="11"/>
        <v>BEARISH</v>
      </c>
      <c r="G176" s="6" t="str">
        <f t="shared" si="10"/>
        <v>WEAK</v>
      </c>
      <c r="H176" s="6" t="str">
        <f t="shared" si="9"/>
        <v>CONFIRMED BEARISH</v>
      </c>
    </row>
    <row r="177" spans="1:8" ht="13.5" x14ac:dyDescent="0.25">
      <c r="A177" s="3">
        <f>TITRES_STAT!B180</f>
        <v>42261</v>
      </c>
      <c r="B177" s="6">
        <f>TITRES_STAT!C180</f>
        <v>4.2</v>
      </c>
      <c r="C177" s="6">
        <f>TITRES_STAT!D180</f>
        <v>3.4169</v>
      </c>
      <c r="D177" s="6">
        <f>TITRES_STAT!E180</f>
        <v>10</v>
      </c>
      <c r="E177" s="2">
        <f t="shared" si="8"/>
        <v>4961</v>
      </c>
      <c r="F177" s="6" t="str">
        <f t="shared" si="11"/>
        <v>BEARISH</v>
      </c>
      <c r="G177" s="6" t="str">
        <f t="shared" si="10"/>
        <v>WEAK</v>
      </c>
      <c r="H177" s="6" t="str">
        <f t="shared" si="9"/>
        <v>BEARISH DIVERGENCE</v>
      </c>
    </row>
    <row r="178" spans="1:8" ht="13.5" x14ac:dyDescent="0.25">
      <c r="A178" s="3">
        <f>TITRES_STAT!B181</f>
        <v>42262</v>
      </c>
      <c r="B178" s="6">
        <f>TITRES_STAT!C181</f>
        <v>4.2699999999999996</v>
      </c>
      <c r="C178" s="6">
        <f>TITRES_STAT!D181</f>
        <v>3.4738000000000002</v>
      </c>
      <c r="D178" s="6">
        <f>TITRES_STAT!E181</f>
        <v>528</v>
      </c>
      <c r="E178" s="2">
        <f t="shared" si="8"/>
        <v>5489</v>
      </c>
      <c r="F178" s="6" t="str">
        <f t="shared" si="11"/>
        <v>BULLISH</v>
      </c>
      <c r="G178" s="6" t="str">
        <f t="shared" si="10"/>
        <v>STRONG</v>
      </c>
      <c r="H178" s="6" t="str">
        <f t="shared" si="9"/>
        <v>CONFIRMED BULLISH</v>
      </c>
    </row>
    <row r="179" spans="1:8" ht="13.5" x14ac:dyDescent="0.25">
      <c r="A179" s="3">
        <f>TITRES_STAT!B182</f>
        <v>42263</v>
      </c>
      <c r="B179" s="6">
        <f>TITRES_STAT!C182</f>
        <v>4.2</v>
      </c>
      <c r="C179" s="6">
        <f>TITRES_STAT!D182</f>
        <v>3.4169</v>
      </c>
      <c r="D179" s="6">
        <f>TITRES_STAT!E182</f>
        <v>1506</v>
      </c>
      <c r="E179" s="2">
        <f t="shared" si="8"/>
        <v>3983</v>
      </c>
      <c r="F179" s="6" t="str">
        <f t="shared" si="11"/>
        <v>BEARISH</v>
      </c>
      <c r="G179" s="6" t="str">
        <f t="shared" si="10"/>
        <v>WEAK</v>
      </c>
      <c r="H179" s="6" t="str">
        <f t="shared" si="9"/>
        <v>BEARISH DIVERGENCE</v>
      </c>
    </row>
    <row r="180" spans="1:8" ht="13.5" x14ac:dyDescent="0.25">
      <c r="A180" s="3">
        <f>TITRES_STAT!B183</f>
        <v>42264</v>
      </c>
      <c r="B180" s="6">
        <f>TITRES_STAT!C183</f>
        <v>4.2</v>
      </c>
      <c r="C180" s="6">
        <f>TITRES_STAT!D183</f>
        <v>3.4169</v>
      </c>
      <c r="D180" s="6">
        <f>TITRES_STAT!E183</f>
        <v>0</v>
      </c>
      <c r="E180" s="2">
        <f t="shared" si="8"/>
        <v>3983</v>
      </c>
      <c r="F180" s="6" t="str">
        <f t="shared" si="11"/>
        <v>BEARISH</v>
      </c>
      <c r="G180" s="6" t="str">
        <f t="shared" si="10"/>
        <v>WEAK</v>
      </c>
      <c r="H180" s="6" t="str">
        <f t="shared" si="9"/>
        <v>BEARISH DIVERGENCE</v>
      </c>
    </row>
    <row r="181" spans="1:8" ht="13.5" x14ac:dyDescent="0.25">
      <c r="A181" s="3">
        <f>TITRES_STAT!B184</f>
        <v>42265</v>
      </c>
      <c r="B181" s="6">
        <f>TITRES_STAT!C184</f>
        <v>4.2</v>
      </c>
      <c r="C181" s="6">
        <f>TITRES_STAT!D184</f>
        <v>3.4169</v>
      </c>
      <c r="D181" s="6">
        <f>TITRES_STAT!E184</f>
        <v>0</v>
      </c>
      <c r="E181" s="2">
        <f t="shared" si="8"/>
        <v>3983</v>
      </c>
      <c r="F181" s="6" t="str">
        <f t="shared" si="11"/>
        <v>BEARISH</v>
      </c>
      <c r="G181" s="6" t="str">
        <f t="shared" si="10"/>
        <v>WEAK</v>
      </c>
      <c r="H181" s="6" t="str">
        <f t="shared" si="9"/>
        <v>NEUTRAL</v>
      </c>
    </row>
    <row r="182" spans="1:8" ht="13.5" x14ac:dyDescent="0.25">
      <c r="A182" s="3">
        <f>TITRES_STAT!B185</f>
        <v>42268</v>
      </c>
      <c r="B182" s="6">
        <f>TITRES_STAT!C185</f>
        <v>4.09</v>
      </c>
      <c r="C182" s="6">
        <f>TITRES_STAT!D185</f>
        <v>3.3273999999999999</v>
      </c>
      <c r="D182" s="6">
        <f>TITRES_STAT!E185</f>
        <v>100</v>
      </c>
      <c r="E182" s="2">
        <f t="shared" si="8"/>
        <v>3883</v>
      </c>
      <c r="F182" s="6" t="str">
        <f t="shared" si="11"/>
        <v>BEARISH</v>
      </c>
      <c r="G182" s="6" t="str">
        <f t="shared" si="10"/>
        <v>WEAK</v>
      </c>
      <c r="H182" s="6" t="str">
        <f t="shared" si="9"/>
        <v>CONFIRMED BEARISH</v>
      </c>
    </row>
    <row r="183" spans="1:8" ht="13.5" x14ac:dyDescent="0.25">
      <c r="A183" s="3">
        <f>TITRES_STAT!B186</f>
        <v>42269</v>
      </c>
      <c r="B183" s="6">
        <f>TITRES_STAT!C186</f>
        <v>4.09</v>
      </c>
      <c r="C183" s="6">
        <f>TITRES_STAT!D186</f>
        <v>3.3273999999999999</v>
      </c>
      <c r="D183" s="6">
        <f>TITRES_STAT!E186</f>
        <v>0</v>
      </c>
      <c r="E183" s="2">
        <f t="shared" si="8"/>
        <v>3883</v>
      </c>
      <c r="F183" s="6" t="str">
        <f t="shared" si="11"/>
        <v>BEARISH</v>
      </c>
      <c r="G183" s="6" t="str">
        <f t="shared" si="10"/>
        <v>WEAK</v>
      </c>
      <c r="H183" s="6" t="str">
        <f t="shared" si="9"/>
        <v>CONFIRMED BEARISH</v>
      </c>
    </row>
    <row r="184" spans="1:8" ht="13.5" x14ac:dyDescent="0.25">
      <c r="A184" s="3">
        <f>TITRES_STAT!B187</f>
        <v>42270</v>
      </c>
      <c r="B184" s="6">
        <f>TITRES_STAT!C187</f>
        <v>4.09</v>
      </c>
      <c r="C184" s="6">
        <f>TITRES_STAT!D187</f>
        <v>3.3273999999999999</v>
      </c>
      <c r="D184" s="6">
        <f>TITRES_STAT!E187</f>
        <v>75</v>
      </c>
      <c r="E184" s="2">
        <f t="shared" si="8"/>
        <v>3883</v>
      </c>
      <c r="F184" s="6" t="str">
        <f t="shared" si="11"/>
        <v>BEARISH</v>
      </c>
      <c r="G184" s="6" t="str">
        <f t="shared" si="10"/>
        <v>WEAK</v>
      </c>
      <c r="H184" s="6" t="str">
        <f t="shared" si="9"/>
        <v>CONFIRMED BEARISH</v>
      </c>
    </row>
    <row r="185" spans="1:8" ht="13.5" x14ac:dyDescent="0.25">
      <c r="A185" s="3">
        <f>TITRES_STAT!B188</f>
        <v>42275</v>
      </c>
      <c r="B185" s="6">
        <f>TITRES_STAT!C188</f>
        <v>4.2</v>
      </c>
      <c r="C185" s="6">
        <f>TITRES_STAT!D188</f>
        <v>3.4169</v>
      </c>
      <c r="D185" s="6">
        <f>TITRES_STAT!E188</f>
        <v>25</v>
      </c>
      <c r="E185" s="2">
        <f t="shared" si="8"/>
        <v>3908</v>
      </c>
      <c r="F185" s="6" t="str">
        <f t="shared" si="11"/>
        <v>BEARISH</v>
      </c>
      <c r="G185" s="6" t="str">
        <f t="shared" si="10"/>
        <v>NEUTRAL</v>
      </c>
      <c r="H185" s="6" t="str">
        <f t="shared" si="9"/>
        <v>NEUTRAL</v>
      </c>
    </row>
    <row r="186" spans="1:8" ht="13.5" x14ac:dyDescent="0.25">
      <c r="A186" s="3">
        <f>TITRES_STAT!B189</f>
        <v>42276</v>
      </c>
      <c r="B186" s="6">
        <f>TITRES_STAT!C189</f>
        <v>4.0199999999999996</v>
      </c>
      <c r="C186" s="6">
        <f>TITRES_STAT!D189</f>
        <v>3.2704</v>
      </c>
      <c r="D186" s="6">
        <f>TITRES_STAT!E189</f>
        <v>772</v>
      </c>
      <c r="E186" s="2">
        <f t="shared" si="8"/>
        <v>3136</v>
      </c>
      <c r="F186" s="6" t="str">
        <f t="shared" si="11"/>
        <v>BEARISH</v>
      </c>
      <c r="G186" s="6" t="str">
        <f t="shared" si="10"/>
        <v>WEAK</v>
      </c>
      <c r="H186" s="6" t="str">
        <f t="shared" si="9"/>
        <v>CONFIRMED BEARISH</v>
      </c>
    </row>
    <row r="187" spans="1:8" ht="13.5" x14ac:dyDescent="0.25">
      <c r="A187" s="3">
        <f>TITRES_STAT!B190</f>
        <v>42277</v>
      </c>
      <c r="B187" s="6">
        <f>TITRES_STAT!C190</f>
        <v>4.0199999999999996</v>
      </c>
      <c r="C187" s="6">
        <f>TITRES_STAT!D190</f>
        <v>3.2704</v>
      </c>
      <c r="D187" s="6">
        <f>TITRES_STAT!E190</f>
        <v>30</v>
      </c>
      <c r="E187" s="2">
        <f t="shared" si="8"/>
        <v>3136</v>
      </c>
      <c r="F187" s="6" t="str">
        <f t="shared" si="11"/>
        <v>BEARISH</v>
      </c>
      <c r="G187" s="6" t="str">
        <f t="shared" si="10"/>
        <v>WEAK</v>
      </c>
      <c r="H187" s="6" t="str">
        <f t="shared" si="9"/>
        <v>CONFIRMED BEARISH</v>
      </c>
    </row>
    <row r="188" spans="1:8" ht="13.5" x14ac:dyDescent="0.25">
      <c r="A188" s="3">
        <f>TITRES_STAT!B191</f>
        <v>42278</v>
      </c>
      <c r="B188" s="6">
        <f>TITRES_STAT!C191</f>
        <v>4.05</v>
      </c>
      <c r="C188" s="6">
        <f>TITRES_STAT!D191</f>
        <v>3.2948</v>
      </c>
      <c r="D188" s="6">
        <f>TITRES_STAT!E191</f>
        <v>2</v>
      </c>
      <c r="E188" s="2">
        <f t="shared" si="8"/>
        <v>3138</v>
      </c>
      <c r="F188" s="6" t="str">
        <f t="shared" si="11"/>
        <v>BEARISH</v>
      </c>
      <c r="G188" s="6" t="str">
        <f t="shared" si="10"/>
        <v>WEAK</v>
      </c>
      <c r="H188" s="6" t="str">
        <f t="shared" si="9"/>
        <v>CONFIRMED BEARISH</v>
      </c>
    </row>
    <row r="189" spans="1:8" ht="13.5" x14ac:dyDescent="0.25">
      <c r="A189" s="3">
        <f>TITRES_STAT!B192</f>
        <v>42279</v>
      </c>
      <c r="B189" s="6">
        <f>TITRES_STAT!C192</f>
        <v>4.04</v>
      </c>
      <c r="C189" s="6">
        <f>TITRES_STAT!D192</f>
        <v>3.2867000000000002</v>
      </c>
      <c r="D189" s="6">
        <f>TITRES_STAT!E192</f>
        <v>1401</v>
      </c>
      <c r="E189" s="2">
        <f t="shared" si="8"/>
        <v>1737</v>
      </c>
      <c r="F189" s="6" t="str">
        <f t="shared" si="11"/>
        <v>BEARISH</v>
      </c>
      <c r="G189" s="6" t="str">
        <f t="shared" si="10"/>
        <v>WEAK</v>
      </c>
      <c r="H189" s="6" t="str">
        <f t="shared" si="9"/>
        <v>CONFIRMED BEARISH</v>
      </c>
    </row>
    <row r="190" spans="1:8" ht="13.5" x14ac:dyDescent="0.25">
      <c r="A190" s="3">
        <f>TITRES_STAT!B193</f>
        <v>42282</v>
      </c>
      <c r="B190" s="6">
        <f>TITRES_STAT!C193</f>
        <v>4.04</v>
      </c>
      <c r="C190" s="6">
        <f>TITRES_STAT!D193</f>
        <v>3.2867000000000002</v>
      </c>
      <c r="D190" s="6">
        <f>TITRES_STAT!E193</f>
        <v>0</v>
      </c>
      <c r="E190" s="2">
        <f t="shared" si="8"/>
        <v>1737</v>
      </c>
      <c r="F190" s="6" t="str">
        <f t="shared" si="11"/>
        <v>BEARISH</v>
      </c>
      <c r="G190" s="6" t="str">
        <f t="shared" si="10"/>
        <v>WEAK</v>
      </c>
      <c r="H190" s="6" t="str">
        <f t="shared" si="9"/>
        <v>CONFIRMED BEARISH</v>
      </c>
    </row>
    <row r="191" spans="1:8" ht="13.5" x14ac:dyDescent="0.25">
      <c r="A191" s="3">
        <f>TITRES_STAT!B194</f>
        <v>42283</v>
      </c>
      <c r="B191" s="6">
        <f>TITRES_STAT!C194</f>
        <v>4.04</v>
      </c>
      <c r="C191" s="6">
        <f>TITRES_STAT!D194</f>
        <v>3.2867000000000002</v>
      </c>
      <c r="D191" s="6">
        <f>TITRES_STAT!E194</f>
        <v>0</v>
      </c>
      <c r="E191" s="2">
        <f t="shared" si="8"/>
        <v>1737</v>
      </c>
      <c r="F191" s="6" t="str">
        <f t="shared" si="11"/>
        <v>BEARISH</v>
      </c>
      <c r="G191" s="6" t="str">
        <f t="shared" si="10"/>
        <v>WEAK</v>
      </c>
      <c r="H191" s="6" t="str">
        <f t="shared" si="9"/>
        <v>BEARISH DIVERGENCE</v>
      </c>
    </row>
    <row r="192" spans="1:8" ht="13.5" x14ac:dyDescent="0.25">
      <c r="A192" s="3">
        <f>TITRES_STAT!B195</f>
        <v>42284</v>
      </c>
      <c r="B192" s="6">
        <f>TITRES_STAT!C195</f>
        <v>4.03</v>
      </c>
      <c r="C192" s="6">
        <f>TITRES_STAT!D195</f>
        <v>3.2786</v>
      </c>
      <c r="D192" s="6">
        <f>TITRES_STAT!E195</f>
        <v>15</v>
      </c>
      <c r="E192" s="2">
        <f t="shared" si="8"/>
        <v>1722</v>
      </c>
      <c r="F192" s="6" t="str">
        <f t="shared" si="11"/>
        <v>BEARISH</v>
      </c>
      <c r="G192" s="6" t="str">
        <f t="shared" si="10"/>
        <v>WEAK</v>
      </c>
      <c r="H192" s="6" t="str">
        <f t="shared" si="9"/>
        <v>BEARISH DIVERGENCE</v>
      </c>
    </row>
    <row r="193" spans="1:8" ht="13.5" x14ac:dyDescent="0.25">
      <c r="A193" s="3">
        <f>TITRES_STAT!B196</f>
        <v>42285</v>
      </c>
      <c r="B193" s="6">
        <f>TITRES_STAT!C196</f>
        <v>4.0199999999999996</v>
      </c>
      <c r="C193" s="6">
        <f>TITRES_STAT!D196</f>
        <v>3.2704</v>
      </c>
      <c r="D193" s="6">
        <f>TITRES_STAT!E196</f>
        <v>9</v>
      </c>
      <c r="E193" s="2">
        <f t="shared" si="8"/>
        <v>1713</v>
      </c>
      <c r="F193" s="6" t="str">
        <f t="shared" si="11"/>
        <v>BEARISH</v>
      </c>
      <c r="G193" s="6" t="str">
        <f t="shared" si="10"/>
        <v>WEAK</v>
      </c>
      <c r="H193" s="6" t="str">
        <f t="shared" si="9"/>
        <v>CONFIRMED BEARISH</v>
      </c>
    </row>
    <row r="194" spans="1:8" ht="13.5" x14ac:dyDescent="0.25">
      <c r="A194" s="3">
        <f>TITRES_STAT!B197</f>
        <v>42286</v>
      </c>
      <c r="B194" s="6">
        <f>TITRES_STAT!C197</f>
        <v>4.0199999999999996</v>
      </c>
      <c r="C194" s="6">
        <f>TITRES_STAT!D197</f>
        <v>3.2704</v>
      </c>
      <c r="D194" s="6">
        <f>TITRES_STAT!E197</f>
        <v>0</v>
      </c>
      <c r="E194" s="2">
        <f t="shared" si="8"/>
        <v>1713</v>
      </c>
      <c r="F194" s="6" t="str">
        <f t="shared" si="11"/>
        <v>BEARISH</v>
      </c>
      <c r="G194" s="6" t="str">
        <f t="shared" si="10"/>
        <v>NEUTRAL</v>
      </c>
      <c r="H194" s="6" t="str">
        <f t="shared" si="9"/>
        <v>CONFIRMED BEARISH</v>
      </c>
    </row>
    <row r="195" spans="1:8" ht="13.5" x14ac:dyDescent="0.25">
      <c r="A195" s="3">
        <f>TITRES_STAT!B198</f>
        <v>42289</v>
      </c>
      <c r="B195" s="6">
        <f>TITRES_STAT!C198</f>
        <v>4</v>
      </c>
      <c r="C195" s="6">
        <f>TITRES_STAT!D198</f>
        <v>3.2542</v>
      </c>
      <c r="D195" s="6">
        <f>TITRES_STAT!E198</f>
        <v>48</v>
      </c>
      <c r="E195" s="2">
        <f t="shared" si="8"/>
        <v>1665</v>
      </c>
      <c r="F195" s="6" t="str">
        <f t="shared" si="11"/>
        <v>BEARISH</v>
      </c>
      <c r="G195" s="6" t="str">
        <f t="shared" si="10"/>
        <v>WEAK</v>
      </c>
      <c r="H195" s="6" t="str">
        <f t="shared" si="9"/>
        <v>CONFIRMED BEARISH</v>
      </c>
    </row>
    <row r="196" spans="1:8" ht="13.5" x14ac:dyDescent="0.25">
      <c r="A196" s="3">
        <f>TITRES_STAT!B199</f>
        <v>42290</v>
      </c>
      <c r="B196" s="6">
        <f>TITRES_STAT!C199</f>
        <v>4</v>
      </c>
      <c r="C196" s="6">
        <f>TITRES_STAT!D199</f>
        <v>3.2542</v>
      </c>
      <c r="D196" s="6">
        <f>TITRES_STAT!E199</f>
        <v>100</v>
      </c>
      <c r="E196" s="2">
        <f t="shared" ref="E196:E259" si="12">IF(B196&gt;B195, E195+D196, IF(B196&lt;B195, E195-D196, E195))</f>
        <v>1665</v>
      </c>
      <c r="F196" s="6" t="str">
        <f t="shared" si="11"/>
        <v>BEARISH</v>
      </c>
      <c r="G196" s="6" t="str">
        <f t="shared" si="10"/>
        <v>WEAK</v>
      </c>
      <c r="H196" s="6" t="str">
        <f t="shared" si="9"/>
        <v>CONFIRMED BEARISH</v>
      </c>
    </row>
    <row r="197" spans="1:8" ht="13.5" x14ac:dyDescent="0.25">
      <c r="A197" s="3">
        <f>TITRES_STAT!B200</f>
        <v>42293</v>
      </c>
      <c r="B197" s="6">
        <f>TITRES_STAT!C200</f>
        <v>3.88</v>
      </c>
      <c r="C197" s="6">
        <f>TITRES_STAT!D200</f>
        <v>3.1564999999999999</v>
      </c>
      <c r="D197" s="6">
        <f>TITRES_STAT!E200</f>
        <v>151</v>
      </c>
      <c r="E197" s="2">
        <f t="shared" si="12"/>
        <v>1514</v>
      </c>
      <c r="F197" s="6" t="str">
        <f t="shared" si="11"/>
        <v>BEARISH</v>
      </c>
      <c r="G197" s="6" t="str">
        <f t="shared" si="10"/>
        <v>WEAK</v>
      </c>
      <c r="H197" s="6" t="str">
        <f t="shared" si="9"/>
        <v>CONFIRMED BEARISH</v>
      </c>
    </row>
    <row r="198" spans="1:8" ht="13.5" x14ac:dyDescent="0.25">
      <c r="A198" s="3">
        <f>TITRES_STAT!B201</f>
        <v>42296</v>
      </c>
      <c r="B198" s="6">
        <f>TITRES_STAT!C201</f>
        <v>4.03</v>
      </c>
      <c r="C198" s="6">
        <f>TITRES_STAT!D201</f>
        <v>3.2786</v>
      </c>
      <c r="D198" s="6">
        <f>TITRES_STAT!E201</f>
        <v>166</v>
      </c>
      <c r="E198" s="2">
        <f t="shared" si="12"/>
        <v>1680</v>
      </c>
      <c r="F198" s="6" t="str">
        <f t="shared" si="11"/>
        <v>BEARISH</v>
      </c>
      <c r="G198" s="6" t="str">
        <f t="shared" si="10"/>
        <v>NEUTRAL</v>
      </c>
      <c r="H198" s="6" t="str">
        <f t="shared" ref="H198:H261" si="13">IF(AND(B198&gt;B193, E198&gt;E193), "CONFIRMED BULLISH",
 IF(AND(B198&lt;B193, E198&lt;E193), "CONFIRMED BEARISH",
 IF(AND(B198&gt;B193, E198&lt;E193), "BEARISH DIVERGENCE",
 IF(AND(B198&lt;B193, E198&gt;E193), "BULLISH DIVERGENCE", "NEUTRAL"))))</f>
        <v>BEARISH DIVERGENCE</v>
      </c>
    </row>
    <row r="199" spans="1:8" ht="13.5" x14ac:dyDescent="0.25">
      <c r="A199" s="3">
        <f>TITRES_STAT!B202</f>
        <v>42297</v>
      </c>
      <c r="B199" s="6">
        <f>TITRES_STAT!C202</f>
        <v>3.91</v>
      </c>
      <c r="C199" s="6">
        <f>TITRES_STAT!D202</f>
        <v>3.1808999999999998</v>
      </c>
      <c r="D199" s="6">
        <f>TITRES_STAT!E202</f>
        <v>610</v>
      </c>
      <c r="E199" s="2">
        <f t="shared" si="12"/>
        <v>1070</v>
      </c>
      <c r="F199" s="6" t="str">
        <f t="shared" si="11"/>
        <v>BEARISH</v>
      </c>
      <c r="G199" s="6" t="str">
        <f t="shared" ref="G199:G262" si="14">IF((E199-E194)/E194 &gt; 0.02, "STRONG",
 IF((E199-E194)/E194 &lt; -0.02, "WEAK", "NEUTRAL"))</f>
        <v>WEAK</v>
      </c>
      <c r="H199" s="6" t="str">
        <f t="shared" si="13"/>
        <v>CONFIRMED BEARISH</v>
      </c>
    </row>
    <row r="200" spans="1:8" ht="13.5" x14ac:dyDescent="0.25">
      <c r="A200" s="3">
        <f>TITRES_STAT!B203</f>
        <v>42298</v>
      </c>
      <c r="B200" s="6">
        <f>TITRES_STAT!C203</f>
        <v>4</v>
      </c>
      <c r="C200" s="6">
        <f>TITRES_STAT!D203</f>
        <v>3.2542</v>
      </c>
      <c r="D200" s="6">
        <f>TITRES_STAT!E203</f>
        <v>15</v>
      </c>
      <c r="E200" s="2">
        <f t="shared" si="12"/>
        <v>1085</v>
      </c>
      <c r="F200" s="6" t="str">
        <f t="shared" ref="F200:F263" si="15">IF(E200&gt;E195,"BULLISH",IF(E200&lt;E195,"BEARISH","NEUTRAL"))</f>
        <v>BEARISH</v>
      </c>
      <c r="G200" s="6" t="str">
        <f t="shared" si="14"/>
        <v>WEAK</v>
      </c>
      <c r="H200" s="6" t="str">
        <f t="shared" si="13"/>
        <v>NEUTRAL</v>
      </c>
    </row>
    <row r="201" spans="1:8" ht="13.5" x14ac:dyDescent="0.25">
      <c r="A201" s="3">
        <f>TITRES_STAT!B204</f>
        <v>42299</v>
      </c>
      <c r="B201" s="6">
        <f>TITRES_STAT!C204</f>
        <v>3.91</v>
      </c>
      <c r="C201" s="6">
        <f>TITRES_STAT!D204</f>
        <v>3.1808999999999998</v>
      </c>
      <c r="D201" s="6">
        <f>TITRES_STAT!E204</f>
        <v>2266</v>
      </c>
      <c r="E201" s="2">
        <f t="shared" si="12"/>
        <v>-1181</v>
      </c>
      <c r="F201" s="6" t="str">
        <f t="shared" si="15"/>
        <v>BEARISH</v>
      </c>
      <c r="G201" s="6" t="str">
        <f t="shared" si="14"/>
        <v>WEAK</v>
      </c>
      <c r="H201" s="6" t="str">
        <f t="shared" si="13"/>
        <v>CONFIRMED BEARISH</v>
      </c>
    </row>
    <row r="202" spans="1:8" ht="13.5" x14ac:dyDescent="0.25">
      <c r="A202" s="3">
        <f>TITRES_STAT!B205</f>
        <v>42300</v>
      </c>
      <c r="B202" s="6">
        <f>TITRES_STAT!C205</f>
        <v>3.98</v>
      </c>
      <c r="C202" s="6">
        <f>TITRES_STAT!D205</f>
        <v>3.2378999999999998</v>
      </c>
      <c r="D202" s="6">
        <f>TITRES_STAT!E205</f>
        <v>1</v>
      </c>
      <c r="E202" s="2">
        <f t="shared" si="12"/>
        <v>-1180</v>
      </c>
      <c r="F202" s="6" t="str">
        <f t="shared" si="15"/>
        <v>BEARISH</v>
      </c>
      <c r="G202" s="6" t="str">
        <f t="shared" si="14"/>
        <v>WEAK</v>
      </c>
      <c r="H202" s="6" t="str">
        <f t="shared" si="13"/>
        <v>BEARISH DIVERGENCE</v>
      </c>
    </row>
    <row r="203" spans="1:8" ht="13.5" x14ac:dyDescent="0.25">
      <c r="A203" s="3">
        <f>TITRES_STAT!B206</f>
        <v>42303</v>
      </c>
      <c r="B203" s="6">
        <f>TITRES_STAT!C206</f>
        <v>3.98</v>
      </c>
      <c r="C203" s="6">
        <f>TITRES_STAT!D206</f>
        <v>3.2378999999999998</v>
      </c>
      <c r="D203" s="6">
        <f>TITRES_STAT!E206</f>
        <v>0</v>
      </c>
      <c r="E203" s="2">
        <f t="shared" si="12"/>
        <v>-1180</v>
      </c>
      <c r="F203" s="6" t="str">
        <f t="shared" si="15"/>
        <v>BEARISH</v>
      </c>
      <c r="G203" s="6" t="str">
        <f t="shared" si="14"/>
        <v>WEAK</v>
      </c>
      <c r="H203" s="6" t="str">
        <f t="shared" si="13"/>
        <v>CONFIRMED BEARISH</v>
      </c>
    </row>
    <row r="204" spans="1:8" ht="13.5" x14ac:dyDescent="0.25">
      <c r="A204" s="3">
        <f>TITRES_STAT!B207</f>
        <v>42304</v>
      </c>
      <c r="B204" s="6">
        <f>TITRES_STAT!C207</f>
        <v>3.98</v>
      </c>
      <c r="C204" s="6">
        <f>TITRES_STAT!D207</f>
        <v>3.2378999999999998</v>
      </c>
      <c r="D204" s="6">
        <f>TITRES_STAT!E207</f>
        <v>0</v>
      </c>
      <c r="E204" s="2">
        <f t="shared" si="12"/>
        <v>-1180</v>
      </c>
      <c r="F204" s="6" t="str">
        <f t="shared" si="15"/>
        <v>BEARISH</v>
      </c>
      <c r="G204" s="6" t="str">
        <f t="shared" si="14"/>
        <v>WEAK</v>
      </c>
      <c r="H204" s="6" t="str">
        <f t="shared" si="13"/>
        <v>BEARISH DIVERGENCE</v>
      </c>
    </row>
    <row r="205" spans="1:8" ht="13.5" x14ac:dyDescent="0.25">
      <c r="A205" s="3">
        <f>TITRES_STAT!B208</f>
        <v>42305</v>
      </c>
      <c r="B205" s="6">
        <f>TITRES_STAT!C208</f>
        <v>3.98</v>
      </c>
      <c r="C205" s="6">
        <f>TITRES_STAT!D208</f>
        <v>3.2378999999999998</v>
      </c>
      <c r="D205" s="6">
        <f>TITRES_STAT!E208</f>
        <v>3679</v>
      </c>
      <c r="E205" s="2">
        <f t="shared" si="12"/>
        <v>-1180</v>
      </c>
      <c r="F205" s="6" t="str">
        <f t="shared" si="15"/>
        <v>BEARISH</v>
      </c>
      <c r="G205" s="6" t="str">
        <f t="shared" si="14"/>
        <v>WEAK</v>
      </c>
      <c r="H205" s="6" t="str">
        <f t="shared" si="13"/>
        <v>CONFIRMED BEARISH</v>
      </c>
    </row>
    <row r="206" spans="1:8" ht="13.5" x14ac:dyDescent="0.25">
      <c r="A206" s="3">
        <f>TITRES_STAT!B209</f>
        <v>42306</v>
      </c>
      <c r="B206" s="6">
        <f>TITRES_STAT!C209</f>
        <v>4.1500000000000004</v>
      </c>
      <c r="C206" s="6">
        <f>TITRES_STAT!D209</f>
        <v>3.3761999999999999</v>
      </c>
      <c r="D206" s="6">
        <f>TITRES_STAT!E209</f>
        <v>1006</v>
      </c>
      <c r="E206" s="2">
        <f t="shared" si="12"/>
        <v>-174</v>
      </c>
      <c r="F206" s="6" t="str">
        <f t="shared" si="15"/>
        <v>BULLISH</v>
      </c>
      <c r="G206" s="6" t="str">
        <f t="shared" si="14"/>
        <v>WEAK</v>
      </c>
      <c r="H206" s="6" t="str">
        <f t="shared" si="13"/>
        <v>CONFIRMED BULLISH</v>
      </c>
    </row>
    <row r="207" spans="1:8" ht="13.5" x14ac:dyDescent="0.25">
      <c r="A207" s="3">
        <f>TITRES_STAT!B210</f>
        <v>42307</v>
      </c>
      <c r="B207" s="6">
        <f>TITRES_STAT!C210</f>
        <v>4.3099999999999996</v>
      </c>
      <c r="C207" s="6">
        <f>TITRES_STAT!D210</f>
        <v>3.5064000000000002</v>
      </c>
      <c r="D207" s="6">
        <f>TITRES_STAT!E210</f>
        <v>678</v>
      </c>
      <c r="E207" s="2">
        <f t="shared" si="12"/>
        <v>504</v>
      </c>
      <c r="F207" s="6" t="str">
        <f t="shared" si="15"/>
        <v>BULLISH</v>
      </c>
      <c r="G207" s="6" t="str">
        <f t="shared" si="14"/>
        <v>WEAK</v>
      </c>
      <c r="H207" s="6" t="str">
        <f t="shared" si="13"/>
        <v>CONFIRMED BULLISH</v>
      </c>
    </row>
    <row r="208" spans="1:8" ht="13.5" x14ac:dyDescent="0.25">
      <c r="A208" s="3">
        <f>TITRES_STAT!B211</f>
        <v>42310</v>
      </c>
      <c r="B208" s="6">
        <f>TITRES_STAT!C211</f>
        <v>4.5599999999999996</v>
      </c>
      <c r="C208" s="6">
        <f>TITRES_STAT!D211</f>
        <v>3.7097000000000002</v>
      </c>
      <c r="D208" s="6">
        <f>TITRES_STAT!E211</f>
        <v>57</v>
      </c>
      <c r="E208" s="2">
        <f t="shared" si="12"/>
        <v>561</v>
      </c>
      <c r="F208" s="6" t="str">
        <f t="shared" si="15"/>
        <v>BULLISH</v>
      </c>
      <c r="G208" s="6" t="str">
        <f t="shared" si="14"/>
        <v>WEAK</v>
      </c>
      <c r="H208" s="6" t="str">
        <f t="shared" si="13"/>
        <v>CONFIRMED BULLISH</v>
      </c>
    </row>
    <row r="209" spans="1:8" ht="13.5" x14ac:dyDescent="0.25">
      <c r="A209" s="3">
        <f>TITRES_STAT!B212</f>
        <v>42311</v>
      </c>
      <c r="B209" s="6">
        <f>TITRES_STAT!C212</f>
        <v>4.6900000000000004</v>
      </c>
      <c r="C209" s="6">
        <f>TITRES_STAT!D212</f>
        <v>3.8155000000000001</v>
      </c>
      <c r="D209" s="6">
        <f>TITRES_STAT!E212</f>
        <v>171</v>
      </c>
      <c r="E209" s="2">
        <f t="shared" si="12"/>
        <v>732</v>
      </c>
      <c r="F209" s="6" t="str">
        <f t="shared" si="15"/>
        <v>BULLISH</v>
      </c>
      <c r="G209" s="6" t="str">
        <f t="shared" si="14"/>
        <v>WEAK</v>
      </c>
      <c r="H209" s="6" t="str">
        <f t="shared" si="13"/>
        <v>CONFIRMED BULLISH</v>
      </c>
    </row>
    <row r="210" spans="1:8" ht="13.5" x14ac:dyDescent="0.25">
      <c r="A210" s="3">
        <f>TITRES_STAT!B213</f>
        <v>42312</v>
      </c>
      <c r="B210" s="6">
        <f>TITRES_STAT!C213</f>
        <v>4.58</v>
      </c>
      <c r="C210" s="6">
        <f>TITRES_STAT!D213</f>
        <v>3.726</v>
      </c>
      <c r="D210" s="6">
        <f>TITRES_STAT!E213</f>
        <v>45</v>
      </c>
      <c r="E210" s="2">
        <f t="shared" si="12"/>
        <v>687</v>
      </c>
      <c r="F210" s="6" t="str">
        <f t="shared" si="15"/>
        <v>BULLISH</v>
      </c>
      <c r="G210" s="6" t="str">
        <f t="shared" si="14"/>
        <v>WEAK</v>
      </c>
      <c r="H210" s="6" t="str">
        <f t="shared" si="13"/>
        <v>CONFIRMED BULLISH</v>
      </c>
    </row>
    <row r="211" spans="1:8" ht="13.5" x14ac:dyDescent="0.25">
      <c r="A211" s="3">
        <f>TITRES_STAT!B214</f>
        <v>42313</v>
      </c>
      <c r="B211" s="6">
        <f>TITRES_STAT!C214</f>
        <v>4.57</v>
      </c>
      <c r="C211" s="6">
        <f>TITRES_STAT!D214</f>
        <v>3.7179000000000002</v>
      </c>
      <c r="D211" s="6">
        <f>TITRES_STAT!E214</f>
        <v>20</v>
      </c>
      <c r="E211" s="2">
        <f t="shared" si="12"/>
        <v>667</v>
      </c>
      <c r="F211" s="6" t="str">
        <f t="shared" si="15"/>
        <v>BULLISH</v>
      </c>
      <c r="G211" s="6" t="str">
        <f t="shared" si="14"/>
        <v>WEAK</v>
      </c>
      <c r="H211" s="6" t="str">
        <f t="shared" si="13"/>
        <v>CONFIRMED BULLISH</v>
      </c>
    </row>
    <row r="212" spans="1:8" ht="13.5" x14ac:dyDescent="0.25">
      <c r="A212" s="3">
        <f>TITRES_STAT!B215</f>
        <v>42314</v>
      </c>
      <c r="B212" s="6">
        <f>TITRES_STAT!C215</f>
        <v>4.37</v>
      </c>
      <c r="C212" s="6">
        <f>TITRES_STAT!D215</f>
        <v>3.5552000000000001</v>
      </c>
      <c r="D212" s="6">
        <f>TITRES_STAT!E215</f>
        <v>10</v>
      </c>
      <c r="E212" s="2">
        <f t="shared" si="12"/>
        <v>657</v>
      </c>
      <c r="F212" s="6" t="str">
        <f t="shared" si="15"/>
        <v>BULLISH</v>
      </c>
      <c r="G212" s="6" t="str">
        <f t="shared" si="14"/>
        <v>STRONG</v>
      </c>
      <c r="H212" s="6" t="str">
        <f t="shared" si="13"/>
        <v>CONFIRMED BULLISH</v>
      </c>
    </row>
    <row r="213" spans="1:8" ht="13.5" x14ac:dyDescent="0.25">
      <c r="A213" s="3">
        <f>TITRES_STAT!B216</f>
        <v>42317</v>
      </c>
      <c r="B213" s="6">
        <f>TITRES_STAT!C216</f>
        <v>4.37</v>
      </c>
      <c r="C213" s="6">
        <f>TITRES_STAT!D216</f>
        <v>3.5552000000000001</v>
      </c>
      <c r="D213" s="6">
        <f>TITRES_STAT!E216</f>
        <v>35</v>
      </c>
      <c r="E213" s="2">
        <f t="shared" si="12"/>
        <v>657</v>
      </c>
      <c r="F213" s="6" t="str">
        <f t="shared" si="15"/>
        <v>BULLISH</v>
      </c>
      <c r="G213" s="6" t="str">
        <f t="shared" si="14"/>
        <v>STRONG</v>
      </c>
      <c r="H213" s="6" t="str">
        <f t="shared" si="13"/>
        <v>BULLISH DIVERGENCE</v>
      </c>
    </row>
    <row r="214" spans="1:8" ht="13.5" x14ac:dyDescent="0.25">
      <c r="A214" s="3">
        <f>TITRES_STAT!B217</f>
        <v>42318</v>
      </c>
      <c r="B214" s="6">
        <f>TITRES_STAT!C217</f>
        <v>4.45</v>
      </c>
      <c r="C214" s="6">
        <f>TITRES_STAT!D217</f>
        <v>3.6202000000000001</v>
      </c>
      <c r="D214" s="6">
        <f>TITRES_STAT!E217</f>
        <v>25</v>
      </c>
      <c r="E214" s="2">
        <f t="shared" si="12"/>
        <v>682</v>
      </c>
      <c r="F214" s="6" t="str">
        <f t="shared" si="15"/>
        <v>BEARISH</v>
      </c>
      <c r="G214" s="6" t="str">
        <f t="shared" si="14"/>
        <v>WEAK</v>
      </c>
      <c r="H214" s="6" t="str">
        <f t="shared" si="13"/>
        <v>CONFIRMED BEARISH</v>
      </c>
    </row>
    <row r="215" spans="1:8" ht="13.5" x14ac:dyDescent="0.25">
      <c r="A215" s="3">
        <f>TITRES_STAT!B218</f>
        <v>42319</v>
      </c>
      <c r="B215" s="6">
        <f>TITRES_STAT!C218</f>
        <v>4.4400000000000004</v>
      </c>
      <c r="C215" s="6">
        <f>TITRES_STAT!D218</f>
        <v>3.6120999999999999</v>
      </c>
      <c r="D215" s="6">
        <f>TITRES_STAT!E218</f>
        <v>302</v>
      </c>
      <c r="E215" s="2">
        <f t="shared" si="12"/>
        <v>380</v>
      </c>
      <c r="F215" s="6" t="str">
        <f t="shared" si="15"/>
        <v>BEARISH</v>
      </c>
      <c r="G215" s="6" t="str">
        <f t="shared" si="14"/>
        <v>WEAK</v>
      </c>
      <c r="H215" s="6" t="str">
        <f t="shared" si="13"/>
        <v>CONFIRMED BEARISH</v>
      </c>
    </row>
    <row r="216" spans="1:8" ht="13.5" x14ac:dyDescent="0.25">
      <c r="A216" s="3">
        <f>TITRES_STAT!B219</f>
        <v>42320</v>
      </c>
      <c r="B216" s="6">
        <f>TITRES_STAT!C219</f>
        <v>4.32</v>
      </c>
      <c r="C216" s="6">
        <f>TITRES_STAT!D219</f>
        <v>3.5145</v>
      </c>
      <c r="D216" s="6">
        <f>TITRES_STAT!E219</f>
        <v>250</v>
      </c>
      <c r="E216" s="2">
        <f t="shared" si="12"/>
        <v>130</v>
      </c>
      <c r="F216" s="6" t="str">
        <f t="shared" si="15"/>
        <v>BEARISH</v>
      </c>
      <c r="G216" s="6" t="str">
        <f t="shared" si="14"/>
        <v>WEAK</v>
      </c>
      <c r="H216" s="6" t="str">
        <f t="shared" si="13"/>
        <v>CONFIRMED BEARISH</v>
      </c>
    </row>
    <row r="217" spans="1:8" ht="13.5" x14ac:dyDescent="0.25">
      <c r="A217" s="3">
        <f>TITRES_STAT!B220</f>
        <v>42321</v>
      </c>
      <c r="B217" s="6">
        <f>TITRES_STAT!C220</f>
        <v>4.32</v>
      </c>
      <c r="C217" s="6">
        <f>TITRES_STAT!D220</f>
        <v>3.5145</v>
      </c>
      <c r="D217" s="6">
        <f>TITRES_STAT!E220</f>
        <v>69</v>
      </c>
      <c r="E217" s="2">
        <f t="shared" si="12"/>
        <v>130</v>
      </c>
      <c r="F217" s="6" t="str">
        <f t="shared" si="15"/>
        <v>BEARISH</v>
      </c>
      <c r="G217" s="6" t="str">
        <f t="shared" si="14"/>
        <v>WEAK</v>
      </c>
      <c r="H217" s="6" t="str">
        <f t="shared" si="13"/>
        <v>CONFIRMED BEARISH</v>
      </c>
    </row>
    <row r="218" spans="1:8" ht="13.5" x14ac:dyDescent="0.25">
      <c r="A218" s="3">
        <f>TITRES_STAT!B221</f>
        <v>42324</v>
      </c>
      <c r="B218" s="6">
        <f>TITRES_STAT!C221</f>
        <v>4.32</v>
      </c>
      <c r="C218" s="6">
        <f>TITRES_STAT!D221</f>
        <v>3.5145</v>
      </c>
      <c r="D218" s="6">
        <f>TITRES_STAT!E221</f>
        <v>91</v>
      </c>
      <c r="E218" s="2">
        <f t="shared" si="12"/>
        <v>130</v>
      </c>
      <c r="F218" s="6" t="str">
        <f t="shared" si="15"/>
        <v>BEARISH</v>
      </c>
      <c r="G218" s="6" t="str">
        <f t="shared" si="14"/>
        <v>WEAK</v>
      </c>
      <c r="H218" s="6" t="str">
        <f t="shared" si="13"/>
        <v>CONFIRMED BEARISH</v>
      </c>
    </row>
    <row r="219" spans="1:8" ht="13.5" x14ac:dyDescent="0.25">
      <c r="A219" s="3">
        <f>TITRES_STAT!B222</f>
        <v>42325</v>
      </c>
      <c r="B219" s="6">
        <f>TITRES_STAT!C222</f>
        <v>4.3099999999999996</v>
      </c>
      <c r="C219" s="6">
        <f>TITRES_STAT!D222</f>
        <v>3.5064000000000002</v>
      </c>
      <c r="D219" s="6">
        <f>TITRES_STAT!E222</f>
        <v>12</v>
      </c>
      <c r="E219" s="2">
        <f t="shared" si="12"/>
        <v>118</v>
      </c>
      <c r="F219" s="6" t="str">
        <f t="shared" si="15"/>
        <v>BEARISH</v>
      </c>
      <c r="G219" s="6" t="str">
        <f t="shared" si="14"/>
        <v>WEAK</v>
      </c>
      <c r="H219" s="6" t="str">
        <f t="shared" si="13"/>
        <v>CONFIRMED BEARISH</v>
      </c>
    </row>
    <row r="220" spans="1:8" ht="13.5" x14ac:dyDescent="0.25">
      <c r="A220" s="3">
        <f>TITRES_STAT!B223</f>
        <v>42326</v>
      </c>
      <c r="B220" s="6">
        <f>TITRES_STAT!C223</f>
        <v>4.43</v>
      </c>
      <c r="C220" s="6">
        <f>TITRES_STAT!D223</f>
        <v>3.6040000000000001</v>
      </c>
      <c r="D220" s="6">
        <f>TITRES_STAT!E223</f>
        <v>1479</v>
      </c>
      <c r="E220" s="2">
        <f t="shared" si="12"/>
        <v>1597</v>
      </c>
      <c r="F220" s="6" t="str">
        <f t="shared" si="15"/>
        <v>BULLISH</v>
      </c>
      <c r="G220" s="6" t="str">
        <f t="shared" si="14"/>
        <v>STRONG</v>
      </c>
      <c r="H220" s="6" t="str">
        <f t="shared" si="13"/>
        <v>BULLISH DIVERGENCE</v>
      </c>
    </row>
    <row r="221" spans="1:8" ht="13.5" x14ac:dyDescent="0.25">
      <c r="A221" s="3">
        <f>TITRES_STAT!B224</f>
        <v>42327</v>
      </c>
      <c r="B221" s="6">
        <f>TITRES_STAT!C224</f>
        <v>4.32</v>
      </c>
      <c r="C221" s="6">
        <f>TITRES_STAT!D224</f>
        <v>3.5145</v>
      </c>
      <c r="D221" s="6">
        <f>TITRES_STAT!E224</f>
        <v>357</v>
      </c>
      <c r="E221" s="2">
        <f t="shared" si="12"/>
        <v>1240</v>
      </c>
      <c r="F221" s="6" t="str">
        <f t="shared" si="15"/>
        <v>BULLISH</v>
      </c>
      <c r="G221" s="6" t="str">
        <f t="shared" si="14"/>
        <v>STRONG</v>
      </c>
      <c r="H221" s="6" t="str">
        <f t="shared" si="13"/>
        <v>NEUTRAL</v>
      </c>
    </row>
    <row r="222" spans="1:8" ht="13.5" x14ac:dyDescent="0.25">
      <c r="A222" s="3">
        <f>TITRES_STAT!B225</f>
        <v>42328</v>
      </c>
      <c r="B222" s="6">
        <f>TITRES_STAT!C225</f>
        <v>4.51</v>
      </c>
      <c r="C222" s="6">
        <f>TITRES_STAT!D225</f>
        <v>3.6690999999999998</v>
      </c>
      <c r="D222" s="6">
        <f>TITRES_STAT!E225</f>
        <v>390</v>
      </c>
      <c r="E222" s="2">
        <f t="shared" si="12"/>
        <v>1630</v>
      </c>
      <c r="F222" s="6" t="str">
        <f t="shared" si="15"/>
        <v>BULLISH</v>
      </c>
      <c r="G222" s="6" t="str">
        <f t="shared" si="14"/>
        <v>STRONG</v>
      </c>
      <c r="H222" s="6" t="str">
        <f t="shared" si="13"/>
        <v>CONFIRMED BULLISH</v>
      </c>
    </row>
    <row r="223" spans="1:8" ht="13.5" x14ac:dyDescent="0.25">
      <c r="A223" s="3">
        <f>TITRES_STAT!B226</f>
        <v>42331</v>
      </c>
      <c r="B223" s="6">
        <f>TITRES_STAT!C226</f>
        <v>4.51</v>
      </c>
      <c r="C223" s="6">
        <f>TITRES_STAT!D226</f>
        <v>3.6690999999999998</v>
      </c>
      <c r="D223" s="6">
        <f>TITRES_STAT!E226</f>
        <v>0</v>
      </c>
      <c r="E223" s="2">
        <f t="shared" si="12"/>
        <v>1630</v>
      </c>
      <c r="F223" s="6" t="str">
        <f t="shared" si="15"/>
        <v>BULLISH</v>
      </c>
      <c r="G223" s="6" t="str">
        <f t="shared" si="14"/>
        <v>STRONG</v>
      </c>
      <c r="H223" s="6" t="str">
        <f t="shared" si="13"/>
        <v>CONFIRMED BULLISH</v>
      </c>
    </row>
    <row r="224" spans="1:8" ht="13.5" x14ac:dyDescent="0.25">
      <c r="A224" s="3">
        <f>TITRES_STAT!B227</f>
        <v>42332</v>
      </c>
      <c r="B224" s="6">
        <f>TITRES_STAT!C227</f>
        <v>4.5</v>
      </c>
      <c r="C224" s="6">
        <f>TITRES_STAT!D227</f>
        <v>3.6608999999999998</v>
      </c>
      <c r="D224" s="6">
        <f>TITRES_STAT!E227</f>
        <v>19</v>
      </c>
      <c r="E224" s="2">
        <f t="shared" si="12"/>
        <v>1611</v>
      </c>
      <c r="F224" s="6" t="str">
        <f t="shared" si="15"/>
        <v>BULLISH</v>
      </c>
      <c r="G224" s="6" t="str">
        <f t="shared" si="14"/>
        <v>STRONG</v>
      </c>
      <c r="H224" s="6" t="str">
        <f t="shared" si="13"/>
        <v>CONFIRMED BULLISH</v>
      </c>
    </row>
    <row r="225" spans="1:8" ht="13.5" x14ac:dyDescent="0.25">
      <c r="A225" s="3">
        <f>TITRES_STAT!B228</f>
        <v>42333</v>
      </c>
      <c r="B225" s="6">
        <f>TITRES_STAT!C228</f>
        <v>4.5</v>
      </c>
      <c r="C225" s="6">
        <f>TITRES_STAT!D228</f>
        <v>3.6608999999999998</v>
      </c>
      <c r="D225" s="6">
        <f>TITRES_STAT!E228</f>
        <v>0</v>
      </c>
      <c r="E225" s="2">
        <f t="shared" si="12"/>
        <v>1611</v>
      </c>
      <c r="F225" s="6" t="str">
        <f t="shared" si="15"/>
        <v>BULLISH</v>
      </c>
      <c r="G225" s="6" t="str">
        <f t="shared" si="14"/>
        <v>NEUTRAL</v>
      </c>
      <c r="H225" s="6" t="str">
        <f t="shared" si="13"/>
        <v>CONFIRMED BULLISH</v>
      </c>
    </row>
    <row r="226" spans="1:8" ht="13.5" x14ac:dyDescent="0.25">
      <c r="A226" s="3">
        <f>TITRES_STAT!B229</f>
        <v>42334</v>
      </c>
      <c r="B226" s="6">
        <f>TITRES_STAT!C229</f>
        <v>4.5</v>
      </c>
      <c r="C226" s="6">
        <f>TITRES_STAT!D229</f>
        <v>3.6608999999999998</v>
      </c>
      <c r="D226" s="6">
        <f>TITRES_STAT!E229</f>
        <v>0</v>
      </c>
      <c r="E226" s="2">
        <f t="shared" si="12"/>
        <v>1611</v>
      </c>
      <c r="F226" s="6" t="str">
        <f t="shared" si="15"/>
        <v>BULLISH</v>
      </c>
      <c r="G226" s="6" t="str">
        <f t="shared" si="14"/>
        <v>STRONG</v>
      </c>
      <c r="H226" s="6" t="str">
        <f t="shared" si="13"/>
        <v>CONFIRMED BULLISH</v>
      </c>
    </row>
    <row r="227" spans="1:8" ht="13.5" x14ac:dyDescent="0.25">
      <c r="A227" s="3">
        <f>TITRES_STAT!B230</f>
        <v>42335</v>
      </c>
      <c r="B227" s="6">
        <f>TITRES_STAT!C230</f>
        <v>4.5</v>
      </c>
      <c r="C227" s="6">
        <f>TITRES_STAT!D230</f>
        <v>3.6608999999999998</v>
      </c>
      <c r="D227" s="6">
        <f>TITRES_STAT!E230</f>
        <v>0</v>
      </c>
      <c r="E227" s="2">
        <f t="shared" si="12"/>
        <v>1611</v>
      </c>
      <c r="F227" s="6" t="str">
        <f t="shared" si="15"/>
        <v>BEARISH</v>
      </c>
      <c r="G227" s="6" t="str">
        <f t="shared" si="14"/>
        <v>NEUTRAL</v>
      </c>
      <c r="H227" s="6" t="str">
        <f t="shared" si="13"/>
        <v>CONFIRMED BEARISH</v>
      </c>
    </row>
    <row r="228" spans="1:8" ht="13.5" x14ac:dyDescent="0.25">
      <c r="A228" s="3">
        <f>TITRES_STAT!B231</f>
        <v>42338</v>
      </c>
      <c r="B228" s="6">
        <f>TITRES_STAT!C231</f>
        <v>4.5</v>
      </c>
      <c r="C228" s="6">
        <f>TITRES_STAT!D231</f>
        <v>3.6608999999999998</v>
      </c>
      <c r="D228" s="6">
        <f>TITRES_STAT!E231</f>
        <v>70</v>
      </c>
      <c r="E228" s="2">
        <f t="shared" si="12"/>
        <v>1611</v>
      </c>
      <c r="F228" s="6" t="str">
        <f t="shared" si="15"/>
        <v>BEARISH</v>
      </c>
      <c r="G228" s="6" t="str">
        <f t="shared" si="14"/>
        <v>NEUTRAL</v>
      </c>
      <c r="H228" s="6" t="str">
        <f t="shared" si="13"/>
        <v>CONFIRMED BEARISH</v>
      </c>
    </row>
    <row r="229" spans="1:8" ht="13.5" x14ac:dyDescent="0.25">
      <c r="A229" s="3">
        <f>TITRES_STAT!B232</f>
        <v>42339</v>
      </c>
      <c r="B229" s="6">
        <f>TITRES_STAT!C232</f>
        <v>4.37</v>
      </c>
      <c r="C229" s="6">
        <f>TITRES_STAT!D232</f>
        <v>3.5552000000000001</v>
      </c>
      <c r="D229" s="6">
        <f>TITRES_STAT!E232</f>
        <v>228</v>
      </c>
      <c r="E229" s="2">
        <f t="shared" si="12"/>
        <v>1383</v>
      </c>
      <c r="F229" s="6" t="str">
        <f t="shared" si="15"/>
        <v>BEARISH</v>
      </c>
      <c r="G229" s="6" t="str">
        <f t="shared" si="14"/>
        <v>WEAK</v>
      </c>
      <c r="H229" s="6" t="str">
        <f t="shared" si="13"/>
        <v>CONFIRMED BEARISH</v>
      </c>
    </row>
    <row r="230" spans="1:8" ht="13.5" x14ac:dyDescent="0.25">
      <c r="A230" s="3">
        <f>TITRES_STAT!B233</f>
        <v>42340</v>
      </c>
      <c r="B230" s="6">
        <f>TITRES_STAT!C233</f>
        <v>4.49</v>
      </c>
      <c r="C230" s="6">
        <f>TITRES_STAT!D233</f>
        <v>3.6528</v>
      </c>
      <c r="D230" s="6">
        <f>TITRES_STAT!E233</f>
        <v>100</v>
      </c>
      <c r="E230" s="2">
        <f t="shared" si="12"/>
        <v>1483</v>
      </c>
      <c r="F230" s="6" t="str">
        <f t="shared" si="15"/>
        <v>BEARISH</v>
      </c>
      <c r="G230" s="6" t="str">
        <f t="shared" si="14"/>
        <v>WEAK</v>
      </c>
      <c r="H230" s="6" t="str">
        <f t="shared" si="13"/>
        <v>CONFIRMED BEARISH</v>
      </c>
    </row>
    <row r="231" spans="1:8" ht="13.5" x14ac:dyDescent="0.25">
      <c r="A231" s="3">
        <f>TITRES_STAT!B234</f>
        <v>42341</v>
      </c>
      <c r="B231" s="6">
        <f>TITRES_STAT!C234</f>
        <v>4.5</v>
      </c>
      <c r="C231" s="6">
        <f>TITRES_STAT!D234</f>
        <v>3.6608999999999998</v>
      </c>
      <c r="D231" s="6">
        <f>TITRES_STAT!E234</f>
        <v>410</v>
      </c>
      <c r="E231" s="2">
        <f t="shared" si="12"/>
        <v>1893</v>
      </c>
      <c r="F231" s="6" t="str">
        <f t="shared" si="15"/>
        <v>BULLISH</v>
      </c>
      <c r="G231" s="6" t="str">
        <f t="shared" si="14"/>
        <v>STRONG</v>
      </c>
      <c r="H231" s="6" t="str">
        <f t="shared" si="13"/>
        <v>NEUTRAL</v>
      </c>
    </row>
    <row r="232" spans="1:8" ht="13.5" x14ac:dyDescent="0.25">
      <c r="A232" s="3">
        <f>TITRES_STAT!B235</f>
        <v>42342</v>
      </c>
      <c r="B232" s="6">
        <f>TITRES_STAT!C235</f>
        <v>4.5</v>
      </c>
      <c r="C232" s="6">
        <f>TITRES_STAT!D235</f>
        <v>3.6608999999999998</v>
      </c>
      <c r="D232" s="6">
        <f>TITRES_STAT!E235</f>
        <v>708</v>
      </c>
      <c r="E232" s="2">
        <f t="shared" si="12"/>
        <v>1893</v>
      </c>
      <c r="F232" s="6" t="str">
        <f t="shared" si="15"/>
        <v>BULLISH</v>
      </c>
      <c r="G232" s="6" t="str">
        <f t="shared" si="14"/>
        <v>STRONG</v>
      </c>
      <c r="H232" s="6" t="str">
        <f t="shared" si="13"/>
        <v>NEUTRAL</v>
      </c>
    </row>
    <row r="233" spans="1:8" ht="13.5" x14ac:dyDescent="0.25">
      <c r="A233" s="3">
        <f>TITRES_STAT!B236</f>
        <v>42345</v>
      </c>
      <c r="B233" s="6">
        <f>TITRES_STAT!C236</f>
        <v>4.37</v>
      </c>
      <c r="C233" s="6">
        <f>TITRES_STAT!D236</f>
        <v>3.5552000000000001</v>
      </c>
      <c r="D233" s="6">
        <f>TITRES_STAT!E236</f>
        <v>230</v>
      </c>
      <c r="E233" s="2">
        <f t="shared" si="12"/>
        <v>1663</v>
      </c>
      <c r="F233" s="6" t="str">
        <f t="shared" si="15"/>
        <v>BULLISH</v>
      </c>
      <c r="G233" s="6" t="str">
        <f t="shared" si="14"/>
        <v>STRONG</v>
      </c>
      <c r="H233" s="6" t="str">
        <f t="shared" si="13"/>
        <v>BULLISH DIVERGENCE</v>
      </c>
    </row>
    <row r="234" spans="1:8" ht="13.5" x14ac:dyDescent="0.25">
      <c r="A234" s="3">
        <f>TITRES_STAT!B237</f>
        <v>42346</v>
      </c>
      <c r="B234" s="6">
        <f>TITRES_STAT!C237</f>
        <v>4.5</v>
      </c>
      <c r="C234" s="6">
        <f>TITRES_STAT!D237</f>
        <v>3.6608999999999998</v>
      </c>
      <c r="D234" s="6">
        <f>TITRES_STAT!E237</f>
        <v>1149</v>
      </c>
      <c r="E234" s="2">
        <f t="shared" si="12"/>
        <v>2812</v>
      </c>
      <c r="F234" s="6" t="str">
        <f t="shared" si="15"/>
        <v>BULLISH</v>
      </c>
      <c r="G234" s="6" t="str">
        <f t="shared" si="14"/>
        <v>STRONG</v>
      </c>
      <c r="H234" s="6" t="str">
        <f t="shared" si="13"/>
        <v>CONFIRMED BULLISH</v>
      </c>
    </row>
    <row r="235" spans="1:8" ht="13.5" x14ac:dyDescent="0.25">
      <c r="A235" s="3">
        <f>TITRES_STAT!B238</f>
        <v>42347</v>
      </c>
      <c r="B235" s="6">
        <f>TITRES_STAT!C238</f>
        <v>4.5</v>
      </c>
      <c r="C235" s="6">
        <f>TITRES_STAT!D238</f>
        <v>3.6608999999999998</v>
      </c>
      <c r="D235" s="6">
        <f>TITRES_STAT!E238</f>
        <v>0</v>
      </c>
      <c r="E235" s="2">
        <f t="shared" si="12"/>
        <v>2812</v>
      </c>
      <c r="F235" s="6" t="str">
        <f t="shared" si="15"/>
        <v>BULLISH</v>
      </c>
      <c r="G235" s="6" t="str">
        <f t="shared" si="14"/>
        <v>STRONG</v>
      </c>
      <c r="H235" s="6" t="str">
        <f t="shared" si="13"/>
        <v>CONFIRMED BULLISH</v>
      </c>
    </row>
    <row r="236" spans="1:8" ht="13.5" x14ac:dyDescent="0.25">
      <c r="A236" s="3">
        <f>TITRES_STAT!B239</f>
        <v>42348</v>
      </c>
      <c r="B236" s="6">
        <f>TITRES_STAT!C239</f>
        <v>4.5</v>
      </c>
      <c r="C236" s="6">
        <f>TITRES_STAT!D239</f>
        <v>3.6608999999999998</v>
      </c>
      <c r="D236" s="6">
        <f>TITRES_STAT!E239</f>
        <v>0</v>
      </c>
      <c r="E236" s="2">
        <f t="shared" si="12"/>
        <v>2812</v>
      </c>
      <c r="F236" s="6" t="str">
        <f t="shared" si="15"/>
        <v>BULLISH</v>
      </c>
      <c r="G236" s="6" t="str">
        <f t="shared" si="14"/>
        <v>STRONG</v>
      </c>
      <c r="H236" s="6" t="str">
        <f t="shared" si="13"/>
        <v>NEUTRAL</v>
      </c>
    </row>
    <row r="237" spans="1:8" ht="13.5" x14ac:dyDescent="0.25">
      <c r="A237" s="3">
        <f>TITRES_STAT!B240</f>
        <v>42349</v>
      </c>
      <c r="B237" s="6">
        <f>TITRES_STAT!C240</f>
        <v>4.37</v>
      </c>
      <c r="C237" s="6">
        <f>TITRES_STAT!D240</f>
        <v>3.5552000000000001</v>
      </c>
      <c r="D237" s="6">
        <f>TITRES_STAT!E240</f>
        <v>0</v>
      </c>
      <c r="E237" s="2">
        <f t="shared" si="12"/>
        <v>2812</v>
      </c>
      <c r="F237" s="6" t="str">
        <f t="shared" si="15"/>
        <v>BULLISH</v>
      </c>
      <c r="G237" s="6" t="str">
        <f t="shared" si="14"/>
        <v>STRONG</v>
      </c>
      <c r="H237" s="6" t="str">
        <f t="shared" si="13"/>
        <v>BULLISH DIVERGENCE</v>
      </c>
    </row>
    <row r="238" spans="1:8" ht="13.5" x14ac:dyDescent="0.25">
      <c r="A238" s="3">
        <f>TITRES_STAT!B241</f>
        <v>42352</v>
      </c>
      <c r="B238" s="6">
        <f>TITRES_STAT!C241</f>
        <v>4.55</v>
      </c>
      <c r="C238" s="6">
        <f>TITRES_STAT!D241</f>
        <v>3.7016</v>
      </c>
      <c r="D238" s="6">
        <f>TITRES_STAT!E241</f>
        <v>210</v>
      </c>
      <c r="E238" s="2">
        <f t="shared" si="12"/>
        <v>3022</v>
      </c>
      <c r="F238" s="6" t="str">
        <f t="shared" si="15"/>
        <v>BULLISH</v>
      </c>
      <c r="G238" s="6" t="str">
        <f t="shared" si="14"/>
        <v>STRONG</v>
      </c>
      <c r="H238" s="6" t="str">
        <f t="shared" si="13"/>
        <v>CONFIRMED BULLISH</v>
      </c>
    </row>
    <row r="239" spans="1:8" ht="13.5" x14ac:dyDescent="0.25">
      <c r="A239" s="3">
        <f>TITRES_STAT!B242</f>
        <v>42353</v>
      </c>
      <c r="B239" s="6">
        <f>TITRES_STAT!C242</f>
        <v>4.4000000000000004</v>
      </c>
      <c r="C239" s="6">
        <f>TITRES_STAT!D242</f>
        <v>3.5796000000000001</v>
      </c>
      <c r="D239" s="6">
        <f>TITRES_STAT!E242</f>
        <v>108</v>
      </c>
      <c r="E239" s="2">
        <f t="shared" si="12"/>
        <v>2914</v>
      </c>
      <c r="F239" s="6" t="str">
        <f t="shared" si="15"/>
        <v>BULLISH</v>
      </c>
      <c r="G239" s="6" t="str">
        <f t="shared" si="14"/>
        <v>STRONG</v>
      </c>
      <c r="H239" s="6" t="str">
        <f t="shared" si="13"/>
        <v>BULLISH DIVERGENCE</v>
      </c>
    </row>
    <row r="240" spans="1:8" ht="13.5" x14ac:dyDescent="0.25">
      <c r="A240" s="3">
        <f>TITRES_STAT!B243</f>
        <v>42354</v>
      </c>
      <c r="B240" s="6">
        <f>TITRES_STAT!C243</f>
        <v>4.5</v>
      </c>
      <c r="C240" s="6">
        <f>TITRES_STAT!D243</f>
        <v>3.6608999999999998</v>
      </c>
      <c r="D240" s="6">
        <f>TITRES_STAT!E243</f>
        <v>149</v>
      </c>
      <c r="E240" s="2">
        <f t="shared" si="12"/>
        <v>3063</v>
      </c>
      <c r="F240" s="6" t="str">
        <f t="shared" si="15"/>
        <v>BULLISH</v>
      </c>
      <c r="G240" s="6" t="str">
        <f t="shared" si="14"/>
        <v>STRONG</v>
      </c>
      <c r="H240" s="6" t="str">
        <f t="shared" si="13"/>
        <v>NEUTRAL</v>
      </c>
    </row>
    <row r="241" spans="1:8" ht="13.5" x14ac:dyDescent="0.25">
      <c r="A241" s="3">
        <f>TITRES_STAT!B244</f>
        <v>42355</v>
      </c>
      <c r="B241" s="6">
        <f>TITRES_STAT!C244</f>
        <v>4.49</v>
      </c>
      <c r="C241" s="6">
        <f>TITRES_STAT!D244</f>
        <v>3.6528</v>
      </c>
      <c r="D241" s="6">
        <f>TITRES_STAT!E244</f>
        <v>100</v>
      </c>
      <c r="E241" s="2">
        <f t="shared" si="12"/>
        <v>2963</v>
      </c>
      <c r="F241" s="6" t="str">
        <f t="shared" si="15"/>
        <v>BULLISH</v>
      </c>
      <c r="G241" s="6" t="str">
        <f t="shared" si="14"/>
        <v>STRONG</v>
      </c>
      <c r="H241" s="6" t="str">
        <f t="shared" si="13"/>
        <v>BULLISH DIVERGENCE</v>
      </c>
    </row>
    <row r="242" spans="1:8" ht="13.5" x14ac:dyDescent="0.25">
      <c r="A242" s="3">
        <f>TITRES_STAT!B245</f>
        <v>42356</v>
      </c>
      <c r="B242" s="6">
        <f>TITRES_STAT!C245</f>
        <v>4.54</v>
      </c>
      <c r="C242" s="6">
        <f>TITRES_STAT!D245</f>
        <v>3.6934999999999998</v>
      </c>
      <c r="D242" s="6">
        <f>TITRES_STAT!E245</f>
        <v>120</v>
      </c>
      <c r="E242" s="2">
        <f t="shared" si="12"/>
        <v>3083</v>
      </c>
      <c r="F242" s="6" t="str">
        <f t="shared" si="15"/>
        <v>BULLISH</v>
      </c>
      <c r="G242" s="6" t="str">
        <f t="shared" si="14"/>
        <v>STRONG</v>
      </c>
      <c r="H242" s="6" t="str">
        <f t="shared" si="13"/>
        <v>CONFIRMED BULLISH</v>
      </c>
    </row>
    <row r="243" spans="1:8" ht="13.5" x14ac:dyDescent="0.25">
      <c r="A243" s="3">
        <f>TITRES_STAT!B246</f>
        <v>42359</v>
      </c>
      <c r="B243" s="6">
        <f>TITRES_STAT!C246</f>
        <v>4.54</v>
      </c>
      <c r="C243" s="6">
        <f>TITRES_STAT!D246</f>
        <v>3.6934999999999998</v>
      </c>
      <c r="D243" s="6">
        <f>TITRES_STAT!E246</f>
        <v>110</v>
      </c>
      <c r="E243" s="2">
        <f t="shared" si="12"/>
        <v>3083</v>
      </c>
      <c r="F243" s="6" t="str">
        <f t="shared" si="15"/>
        <v>BULLISH</v>
      </c>
      <c r="G243" s="6" t="str">
        <f t="shared" si="14"/>
        <v>STRONG</v>
      </c>
      <c r="H243" s="6" t="str">
        <f t="shared" si="13"/>
        <v>BULLISH DIVERGENCE</v>
      </c>
    </row>
    <row r="244" spans="1:8" ht="13.5" x14ac:dyDescent="0.25">
      <c r="A244" s="3">
        <f>TITRES_STAT!B247</f>
        <v>42360</v>
      </c>
      <c r="B244" s="6">
        <f>TITRES_STAT!C247</f>
        <v>4.54</v>
      </c>
      <c r="C244" s="6">
        <f>TITRES_STAT!D247</f>
        <v>3.6934999999999998</v>
      </c>
      <c r="D244" s="6">
        <f>TITRES_STAT!E247</f>
        <v>10</v>
      </c>
      <c r="E244" s="2">
        <f t="shared" si="12"/>
        <v>3083</v>
      </c>
      <c r="F244" s="6" t="str">
        <f t="shared" si="15"/>
        <v>BULLISH</v>
      </c>
      <c r="G244" s="6" t="str">
        <f t="shared" si="14"/>
        <v>STRONG</v>
      </c>
      <c r="H244" s="6" t="str">
        <f t="shared" si="13"/>
        <v>CONFIRMED BULLISH</v>
      </c>
    </row>
    <row r="245" spans="1:8" ht="13.5" x14ac:dyDescent="0.25">
      <c r="A245" s="3">
        <f>TITRES_STAT!B248</f>
        <v>42361</v>
      </c>
      <c r="B245" s="6">
        <f>TITRES_STAT!C248</f>
        <v>4.54</v>
      </c>
      <c r="C245" s="6">
        <f>TITRES_STAT!D248</f>
        <v>3.6934999999999998</v>
      </c>
      <c r="D245" s="6">
        <f>TITRES_STAT!E248</f>
        <v>0</v>
      </c>
      <c r="E245" s="2">
        <f t="shared" si="12"/>
        <v>3083</v>
      </c>
      <c r="F245" s="6" t="str">
        <f t="shared" si="15"/>
        <v>BULLISH</v>
      </c>
      <c r="G245" s="6" t="str">
        <f t="shared" si="14"/>
        <v>NEUTRAL</v>
      </c>
      <c r="H245" s="6" t="str">
        <f t="shared" si="13"/>
        <v>CONFIRMED BULLISH</v>
      </c>
    </row>
    <row r="246" spans="1:8" ht="13.5" x14ac:dyDescent="0.25">
      <c r="A246" s="3">
        <f>TITRES_STAT!B249</f>
        <v>42363</v>
      </c>
      <c r="B246" s="6">
        <f>TITRES_STAT!C249</f>
        <v>4.54</v>
      </c>
      <c r="C246" s="6">
        <f>TITRES_STAT!D249</f>
        <v>3.6934999999999998</v>
      </c>
      <c r="D246" s="6">
        <f>TITRES_STAT!E249</f>
        <v>0</v>
      </c>
      <c r="E246" s="2">
        <f t="shared" si="12"/>
        <v>3083</v>
      </c>
      <c r="F246" s="6" t="str">
        <f t="shared" si="15"/>
        <v>BULLISH</v>
      </c>
      <c r="G246" s="6" t="str">
        <f t="shared" si="14"/>
        <v>STRONG</v>
      </c>
      <c r="H246" s="6" t="str">
        <f t="shared" si="13"/>
        <v>CONFIRMED BULLISH</v>
      </c>
    </row>
    <row r="247" spans="1:8" ht="13.5" x14ac:dyDescent="0.25">
      <c r="A247" s="3">
        <f>TITRES_STAT!B250</f>
        <v>42366</v>
      </c>
      <c r="B247" s="6">
        <f>TITRES_STAT!C250</f>
        <v>4.49</v>
      </c>
      <c r="C247" s="6">
        <f>TITRES_STAT!D250</f>
        <v>3.6528</v>
      </c>
      <c r="D247" s="6">
        <f>TITRES_STAT!E250</f>
        <v>500</v>
      </c>
      <c r="E247" s="2">
        <f t="shared" si="12"/>
        <v>2583</v>
      </c>
      <c r="F247" s="6" t="str">
        <f t="shared" si="15"/>
        <v>BEARISH</v>
      </c>
      <c r="G247" s="6" t="str">
        <f t="shared" si="14"/>
        <v>WEAK</v>
      </c>
      <c r="H247" s="6" t="str">
        <f t="shared" si="13"/>
        <v>CONFIRMED BEARISH</v>
      </c>
    </row>
    <row r="248" spans="1:8" ht="13.5" x14ac:dyDescent="0.25">
      <c r="A248" s="3">
        <f>TITRES_STAT!B251</f>
        <v>42367</v>
      </c>
      <c r="B248" s="6">
        <f>TITRES_STAT!C251</f>
        <v>4.49</v>
      </c>
      <c r="C248" s="6">
        <f>TITRES_STAT!D251</f>
        <v>3.6528</v>
      </c>
      <c r="D248" s="6">
        <f>TITRES_STAT!E251</f>
        <v>0</v>
      </c>
      <c r="E248" s="2">
        <f t="shared" si="12"/>
        <v>2583</v>
      </c>
      <c r="F248" s="6" t="str">
        <f t="shared" si="15"/>
        <v>BEARISH</v>
      </c>
      <c r="G248" s="6" t="str">
        <f t="shared" si="14"/>
        <v>WEAK</v>
      </c>
      <c r="H248" s="6" t="str">
        <f t="shared" si="13"/>
        <v>CONFIRMED BEARISH</v>
      </c>
    </row>
    <row r="249" spans="1:8" ht="13.5" x14ac:dyDescent="0.25">
      <c r="A249" s="3">
        <f>TITRES_STAT!B252</f>
        <v>42368</v>
      </c>
      <c r="B249" s="6">
        <f>TITRES_STAT!C252</f>
        <v>4.49</v>
      </c>
      <c r="C249" s="6">
        <f>TITRES_STAT!D252</f>
        <v>3.6528</v>
      </c>
      <c r="D249" s="6">
        <f>TITRES_STAT!E252</f>
        <v>0</v>
      </c>
      <c r="E249" s="2">
        <f t="shared" si="12"/>
        <v>2583</v>
      </c>
      <c r="F249" s="6" t="str">
        <f t="shared" si="15"/>
        <v>BEARISH</v>
      </c>
      <c r="G249" s="6" t="str">
        <f t="shared" si="14"/>
        <v>WEAK</v>
      </c>
      <c r="H249" s="6" t="str">
        <f t="shared" si="13"/>
        <v>CONFIRMED BEARISH</v>
      </c>
    </row>
    <row r="250" spans="1:8" ht="13.5" x14ac:dyDescent="0.25">
      <c r="A250" s="3">
        <f>TITRES_STAT!B253</f>
        <v>42369</v>
      </c>
      <c r="B250" s="6">
        <f>TITRES_STAT!C253</f>
        <v>4.5</v>
      </c>
      <c r="C250" s="6">
        <f>TITRES_STAT!D253</f>
        <v>3.6608999999999998</v>
      </c>
      <c r="D250" s="6">
        <f>TITRES_STAT!E253</f>
        <v>310</v>
      </c>
      <c r="E250" s="2">
        <f t="shared" si="12"/>
        <v>2893</v>
      </c>
      <c r="F250" s="6" t="str">
        <f t="shared" si="15"/>
        <v>BEARISH</v>
      </c>
      <c r="G250" s="6" t="str">
        <f t="shared" si="14"/>
        <v>WEAK</v>
      </c>
      <c r="H250" s="6" t="str">
        <f t="shared" si="13"/>
        <v>CONFIRMED BEARISH</v>
      </c>
    </row>
    <row r="251" spans="1:8" ht="13.5" x14ac:dyDescent="0.25">
      <c r="A251" s="3">
        <f>TITRES_STAT!B254</f>
        <v>42373</v>
      </c>
      <c r="B251" s="6">
        <f>TITRES_STAT!C254</f>
        <v>4.49</v>
      </c>
      <c r="C251" s="6">
        <f>TITRES_STAT!D254</f>
        <v>3.6528</v>
      </c>
      <c r="D251" s="6">
        <f>TITRES_STAT!E254</f>
        <v>480</v>
      </c>
      <c r="E251" s="2">
        <f t="shared" si="12"/>
        <v>2413</v>
      </c>
      <c r="F251" s="6" t="str">
        <f t="shared" si="15"/>
        <v>BEARISH</v>
      </c>
      <c r="G251" s="6" t="str">
        <f t="shared" si="14"/>
        <v>WEAK</v>
      </c>
      <c r="H251" s="6" t="str">
        <f t="shared" si="13"/>
        <v>CONFIRMED BEARISH</v>
      </c>
    </row>
    <row r="252" spans="1:8" ht="13.5" x14ac:dyDescent="0.25">
      <c r="A252" s="3">
        <f>TITRES_STAT!B255</f>
        <v>42374</v>
      </c>
      <c r="B252" s="6">
        <f>TITRES_STAT!C255</f>
        <v>4.5</v>
      </c>
      <c r="C252" s="6">
        <f>TITRES_STAT!D255</f>
        <v>3.6608999999999998</v>
      </c>
      <c r="D252" s="6">
        <f>TITRES_STAT!E255</f>
        <v>982</v>
      </c>
      <c r="E252" s="2">
        <f t="shared" si="12"/>
        <v>3395</v>
      </c>
      <c r="F252" s="6" t="str">
        <f t="shared" si="15"/>
        <v>BULLISH</v>
      </c>
      <c r="G252" s="6" t="str">
        <f t="shared" si="14"/>
        <v>STRONG</v>
      </c>
      <c r="H252" s="6" t="str">
        <f t="shared" si="13"/>
        <v>CONFIRMED BULLISH</v>
      </c>
    </row>
    <row r="253" spans="1:8" ht="13.5" x14ac:dyDescent="0.25">
      <c r="A253" s="3">
        <f>TITRES_STAT!B256</f>
        <v>42375</v>
      </c>
      <c r="B253" s="6">
        <f>TITRES_STAT!C256</f>
        <v>4.37</v>
      </c>
      <c r="C253" s="6">
        <f>TITRES_STAT!D256</f>
        <v>3.5552000000000001</v>
      </c>
      <c r="D253" s="6">
        <f>TITRES_STAT!E256</f>
        <v>89</v>
      </c>
      <c r="E253" s="2">
        <f t="shared" si="12"/>
        <v>3306</v>
      </c>
      <c r="F253" s="6" t="str">
        <f t="shared" si="15"/>
        <v>BULLISH</v>
      </c>
      <c r="G253" s="6" t="str">
        <f t="shared" si="14"/>
        <v>STRONG</v>
      </c>
      <c r="H253" s="6" t="str">
        <f t="shared" si="13"/>
        <v>BULLISH DIVERGENCE</v>
      </c>
    </row>
    <row r="254" spans="1:8" ht="13.5" x14ac:dyDescent="0.25">
      <c r="A254" s="3">
        <f>TITRES_STAT!B257</f>
        <v>42376</v>
      </c>
      <c r="B254" s="6">
        <f>TITRES_STAT!C257</f>
        <v>4.3</v>
      </c>
      <c r="C254" s="6">
        <f>TITRES_STAT!D257</f>
        <v>3.4982000000000002</v>
      </c>
      <c r="D254" s="6">
        <f>TITRES_STAT!E257</f>
        <v>460</v>
      </c>
      <c r="E254" s="2">
        <f t="shared" si="12"/>
        <v>2846</v>
      </c>
      <c r="F254" s="6" t="str">
        <f t="shared" si="15"/>
        <v>BULLISH</v>
      </c>
      <c r="G254" s="6" t="str">
        <f t="shared" si="14"/>
        <v>STRONG</v>
      </c>
      <c r="H254" s="6" t="str">
        <f t="shared" si="13"/>
        <v>BULLISH DIVERGENCE</v>
      </c>
    </row>
    <row r="255" spans="1:8" ht="13.5" x14ac:dyDescent="0.25">
      <c r="A255" s="3">
        <f>TITRES_STAT!B258</f>
        <v>42377</v>
      </c>
      <c r="B255" s="6">
        <f>TITRES_STAT!C258</f>
        <v>4.3</v>
      </c>
      <c r="C255" s="6">
        <f>TITRES_STAT!D258</f>
        <v>3.4982000000000002</v>
      </c>
      <c r="D255" s="6">
        <f>TITRES_STAT!E258</f>
        <v>341</v>
      </c>
      <c r="E255" s="2">
        <f t="shared" si="12"/>
        <v>2846</v>
      </c>
      <c r="F255" s="6" t="str">
        <f t="shared" si="15"/>
        <v>BEARISH</v>
      </c>
      <c r="G255" s="6" t="str">
        <f t="shared" si="14"/>
        <v>NEUTRAL</v>
      </c>
      <c r="H255" s="6" t="str">
        <f t="shared" si="13"/>
        <v>CONFIRMED BEARISH</v>
      </c>
    </row>
    <row r="256" spans="1:8" ht="13.5" x14ac:dyDescent="0.25">
      <c r="A256" s="3">
        <f>TITRES_STAT!B259</f>
        <v>42380</v>
      </c>
      <c r="B256" s="6">
        <f>TITRES_STAT!C259</f>
        <v>4.3</v>
      </c>
      <c r="C256" s="6">
        <f>TITRES_STAT!D259</f>
        <v>3.4982000000000002</v>
      </c>
      <c r="D256" s="6">
        <f>TITRES_STAT!E259</f>
        <v>416</v>
      </c>
      <c r="E256" s="2">
        <f t="shared" si="12"/>
        <v>2846</v>
      </c>
      <c r="F256" s="6" t="str">
        <f t="shared" si="15"/>
        <v>BULLISH</v>
      </c>
      <c r="G256" s="6" t="str">
        <f t="shared" si="14"/>
        <v>STRONG</v>
      </c>
      <c r="H256" s="6" t="str">
        <f t="shared" si="13"/>
        <v>BULLISH DIVERGENCE</v>
      </c>
    </row>
    <row r="257" spans="1:8" ht="13.5" x14ac:dyDescent="0.25">
      <c r="A257" s="3">
        <f>TITRES_STAT!B260</f>
        <v>42381</v>
      </c>
      <c r="B257" s="6">
        <f>TITRES_STAT!C260</f>
        <v>4.29</v>
      </c>
      <c r="C257" s="6">
        <f>TITRES_STAT!D260</f>
        <v>3.4901</v>
      </c>
      <c r="D257" s="6">
        <f>TITRES_STAT!E260</f>
        <v>13</v>
      </c>
      <c r="E257" s="2">
        <f t="shared" si="12"/>
        <v>2833</v>
      </c>
      <c r="F257" s="6" t="str">
        <f t="shared" si="15"/>
        <v>BEARISH</v>
      </c>
      <c r="G257" s="6" t="str">
        <f t="shared" si="14"/>
        <v>WEAK</v>
      </c>
      <c r="H257" s="6" t="str">
        <f t="shared" si="13"/>
        <v>CONFIRMED BEARISH</v>
      </c>
    </row>
    <row r="258" spans="1:8" ht="13.5" x14ac:dyDescent="0.25">
      <c r="A258" s="3">
        <f>TITRES_STAT!B261</f>
        <v>42382</v>
      </c>
      <c r="B258" s="6">
        <f>TITRES_STAT!C261</f>
        <v>4.29</v>
      </c>
      <c r="C258" s="6">
        <f>TITRES_STAT!D261</f>
        <v>3.4901</v>
      </c>
      <c r="D258" s="6">
        <f>TITRES_STAT!E261</f>
        <v>93</v>
      </c>
      <c r="E258" s="2">
        <f t="shared" si="12"/>
        <v>2833</v>
      </c>
      <c r="F258" s="6" t="str">
        <f t="shared" si="15"/>
        <v>BEARISH</v>
      </c>
      <c r="G258" s="6" t="str">
        <f t="shared" si="14"/>
        <v>WEAK</v>
      </c>
      <c r="H258" s="6" t="str">
        <f t="shared" si="13"/>
        <v>CONFIRMED BEARISH</v>
      </c>
    </row>
    <row r="259" spans="1:8" ht="13.5" x14ac:dyDescent="0.25">
      <c r="A259" s="3">
        <f>TITRES_STAT!B262</f>
        <v>42384</v>
      </c>
      <c r="B259" s="6">
        <f>TITRES_STAT!C262</f>
        <v>4.29</v>
      </c>
      <c r="C259" s="6">
        <f>TITRES_STAT!D262</f>
        <v>3.4901</v>
      </c>
      <c r="D259" s="6">
        <f>TITRES_STAT!E262</f>
        <v>99</v>
      </c>
      <c r="E259" s="2">
        <f t="shared" si="12"/>
        <v>2833</v>
      </c>
      <c r="F259" s="6" t="str">
        <f t="shared" si="15"/>
        <v>BEARISH</v>
      </c>
      <c r="G259" s="6" t="str">
        <f t="shared" si="14"/>
        <v>NEUTRAL</v>
      </c>
      <c r="H259" s="6" t="str">
        <f t="shared" si="13"/>
        <v>CONFIRMED BEARISH</v>
      </c>
    </row>
    <row r="260" spans="1:8" ht="13.5" x14ac:dyDescent="0.25">
      <c r="A260" s="3">
        <f>TITRES_STAT!B263</f>
        <v>42387</v>
      </c>
      <c r="B260" s="6">
        <f>TITRES_STAT!C263</f>
        <v>4.18</v>
      </c>
      <c r="C260" s="6">
        <f>TITRES_STAT!D263</f>
        <v>3.4005999999999998</v>
      </c>
      <c r="D260" s="6">
        <f>TITRES_STAT!E263</f>
        <v>608</v>
      </c>
      <c r="E260" s="2">
        <f t="shared" ref="E260:E323" si="16">IF(B260&gt;B259, E259+D260, IF(B260&lt;B259, E259-D260, E259))</f>
        <v>2225</v>
      </c>
      <c r="F260" s="6" t="str">
        <f t="shared" si="15"/>
        <v>BEARISH</v>
      </c>
      <c r="G260" s="6" t="str">
        <f t="shared" si="14"/>
        <v>WEAK</v>
      </c>
      <c r="H260" s="6" t="str">
        <f t="shared" si="13"/>
        <v>CONFIRMED BEARISH</v>
      </c>
    </row>
    <row r="261" spans="1:8" ht="13.5" x14ac:dyDescent="0.25">
      <c r="A261" s="3">
        <f>TITRES_STAT!B264</f>
        <v>42388</v>
      </c>
      <c r="B261" s="6">
        <f>TITRES_STAT!C264</f>
        <v>4.18</v>
      </c>
      <c r="C261" s="6">
        <f>TITRES_STAT!D264</f>
        <v>3.4005999999999998</v>
      </c>
      <c r="D261" s="6">
        <f>TITRES_STAT!E264</f>
        <v>0</v>
      </c>
      <c r="E261" s="2">
        <f t="shared" si="16"/>
        <v>2225</v>
      </c>
      <c r="F261" s="6" t="str">
        <f t="shared" si="15"/>
        <v>BEARISH</v>
      </c>
      <c r="G261" s="6" t="str">
        <f t="shared" si="14"/>
        <v>WEAK</v>
      </c>
      <c r="H261" s="6" t="str">
        <f t="shared" si="13"/>
        <v>CONFIRMED BEARISH</v>
      </c>
    </row>
    <row r="262" spans="1:8" ht="13.5" x14ac:dyDescent="0.25">
      <c r="A262" s="3">
        <f>TITRES_STAT!B265</f>
        <v>42389</v>
      </c>
      <c r="B262" s="6">
        <f>TITRES_STAT!C265</f>
        <v>4.18</v>
      </c>
      <c r="C262" s="6">
        <f>TITRES_STAT!D265</f>
        <v>3.4005999999999998</v>
      </c>
      <c r="D262" s="6">
        <f>TITRES_STAT!E265</f>
        <v>562</v>
      </c>
      <c r="E262" s="2">
        <f t="shared" si="16"/>
        <v>2225</v>
      </c>
      <c r="F262" s="6" t="str">
        <f t="shared" si="15"/>
        <v>BEARISH</v>
      </c>
      <c r="G262" s="6" t="str">
        <f t="shared" si="14"/>
        <v>WEAK</v>
      </c>
      <c r="H262" s="6" t="str">
        <f t="shared" ref="H262:H325" si="17">IF(AND(B262&gt;B257, E262&gt;E257), "CONFIRMED BULLISH",
 IF(AND(B262&lt;B257, E262&lt;E257), "CONFIRMED BEARISH",
 IF(AND(B262&gt;B257, E262&lt;E257), "BEARISH DIVERGENCE",
 IF(AND(B262&lt;B257, E262&gt;E257), "BULLISH DIVERGENCE", "NEUTRAL"))))</f>
        <v>CONFIRMED BEARISH</v>
      </c>
    </row>
    <row r="263" spans="1:8" ht="13.5" x14ac:dyDescent="0.25">
      <c r="A263" s="3">
        <f>TITRES_STAT!B266</f>
        <v>42390</v>
      </c>
      <c r="B263" s="6">
        <f>TITRES_STAT!C266</f>
        <v>4.18</v>
      </c>
      <c r="C263" s="6">
        <f>TITRES_STAT!D266</f>
        <v>3.4005999999999998</v>
      </c>
      <c r="D263" s="6">
        <f>TITRES_STAT!E266</f>
        <v>0</v>
      </c>
      <c r="E263" s="2">
        <f t="shared" si="16"/>
        <v>2225</v>
      </c>
      <c r="F263" s="6" t="str">
        <f t="shared" si="15"/>
        <v>BEARISH</v>
      </c>
      <c r="G263" s="6" t="str">
        <f t="shared" ref="G263:G326" si="18">IF((E263-E258)/E258 &gt; 0.02, "STRONG",
 IF((E263-E258)/E258 &lt; -0.02, "WEAK", "NEUTRAL"))</f>
        <v>WEAK</v>
      </c>
      <c r="H263" s="6" t="str">
        <f t="shared" si="17"/>
        <v>CONFIRMED BEARISH</v>
      </c>
    </row>
    <row r="264" spans="1:8" ht="13.5" x14ac:dyDescent="0.25">
      <c r="A264" s="3">
        <f>TITRES_STAT!B267</f>
        <v>42391</v>
      </c>
      <c r="B264" s="6">
        <f>TITRES_STAT!C267</f>
        <v>4.18</v>
      </c>
      <c r="C264" s="6">
        <f>TITRES_STAT!D267</f>
        <v>3.4005999999999998</v>
      </c>
      <c r="D264" s="6">
        <f>TITRES_STAT!E267</f>
        <v>310</v>
      </c>
      <c r="E264" s="2">
        <f t="shared" si="16"/>
        <v>2225</v>
      </c>
      <c r="F264" s="6" t="str">
        <f t="shared" ref="F264:F327" si="19">IF(E264&gt;E259,"BULLISH",IF(E264&lt;E259,"BEARISH","NEUTRAL"))</f>
        <v>BEARISH</v>
      </c>
      <c r="G264" s="6" t="str">
        <f t="shared" si="18"/>
        <v>WEAK</v>
      </c>
      <c r="H264" s="6" t="str">
        <f t="shared" si="17"/>
        <v>CONFIRMED BEARISH</v>
      </c>
    </row>
    <row r="265" spans="1:8" ht="13.5" x14ac:dyDescent="0.25">
      <c r="A265" s="3">
        <f>TITRES_STAT!B268</f>
        <v>42394</v>
      </c>
      <c r="B265" s="6">
        <f>TITRES_STAT!C268</f>
        <v>4.18</v>
      </c>
      <c r="C265" s="6">
        <f>TITRES_STAT!D268</f>
        <v>3.4005999999999998</v>
      </c>
      <c r="D265" s="6">
        <f>TITRES_STAT!E268</f>
        <v>0</v>
      </c>
      <c r="E265" s="2">
        <f t="shared" si="16"/>
        <v>2225</v>
      </c>
      <c r="F265" s="6" t="str">
        <f t="shared" si="19"/>
        <v>NEUTRAL</v>
      </c>
      <c r="G265" s="6" t="str">
        <f t="shared" si="18"/>
        <v>NEUTRAL</v>
      </c>
      <c r="H265" s="6" t="str">
        <f t="shared" si="17"/>
        <v>NEUTRAL</v>
      </c>
    </row>
    <row r="266" spans="1:8" ht="13.5" x14ac:dyDescent="0.25">
      <c r="A266" s="3">
        <f>TITRES_STAT!B269</f>
        <v>42395</v>
      </c>
      <c r="B266" s="6">
        <f>TITRES_STAT!C269</f>
        <v>4.18</v>
      </c>
      <c r="C266" s="6">
        <f>TITRES_STAT!D269</f>
        <v>3.4005999999999998</v>
      </c>
      <c r="D266" s="6">
        <f>TITRES_STAT!E269</f>
        <v>0</v>
      </c>
      <c r="E266" s="2">
        <f t="shared" si="16"/>
        <v>2225</v>
      </c>
      <c r="F266" s="6" t="str">
        <f t="shared" si="19"/>
        <v>NEUTRAL</v>
      </c>
      <c r="G266" s="6" t="str">
        <f t="shared" si="18"/>
        <v>NEUTRAL</v>
      </c>
      <c r="H266" s="6" t="str">
        <f t="shared" si="17"/>
        <v>NEUTRAL</v>
      </c>
    </row>
    <row r="267" spans="1:8" ht="13.5" x14ac:dyDescent="0.25">
      <c r="A267" s="3">
        <f>TITRES_STAT!B270</f>
        <v>42396</v>
      </c>
      <c r="B267" s="6">
        <f>TITRES_STAT!C270</f>
        <v>4.17</v>
      </c>
      <c r="C267" s="6">
        <f>TITRES_STAT!D270</f>
        <v>3.3925000000000001</v>
      </c>
      <c r="D267" s="6">
        <f>TITRES_STAT!E270</f>
        <v>16</v>
      </c>
      <c r="E267" s="2">
        <f t="shared" si="16"/>
        <v>2209</v>
      </c>
      <c r="F267" s="6" t="str">
        <f t="shared" si="19"/>
        <v>BEARISH</v>
      </c>
      <c r="G267" s="6" t="str">
        <f t="shared" si="18"/>
        <v>NEUTRAL</v>
      </c>
      <c r="H267" s="6" t="str">
        <f t="shared" si="17"/>
        <v>CONFIRMED BEARISH</v>
      </c>
    </row>
    <row r="268" spans="1:8" ht="13.5" x14ac:dyDescent="0.25">
      <c r="A268" s="3">
        <f>TITRES_STAT!B271</f>
        <v>42397</v>
      </c>
      <c r="B268" s="6">
        <f>TITRES_STAT!C271</f>
        <v>4.1500000000000004</v>
      </c>
      <c r="C268" s="6">
        <f>TITRES_STAT!D271</f>
        <v>3.3761999999999999</v>
      </c>
      <c r="D268" s="6">
        <f>TITRES_STAT!E271</f>
        <v>51</v>
      </c>
      <c r="E268" s="2">
        <f t="shared" si="16"/>
        <v>2158</v>
      </c>
      <c r="F268" s="6" t="str">
        <f t="shared" si="19"/>
        <v>BEARISH</v>
      </c>
      <c r="G268" s="6" t="str">
        <f t="shared" si="18"/>
        <v>WEAK</v>
      </c>
      <c r="H268" s="6" t="str">
        <f t="shared" si="17"/>
        <v>CONFIRMED BEARISH</v>
      </c>
    </row>
    <row r="269" spans="1:8" ht="13.5" x14ac:dyDescent="0.25">
      <c r="A269" s="3">
        <f>TITRES_STAT!B272</f>
        <v>42398</v>
      </c>
      <c r="B269" s="6">
        <f>TITRES_STAT!C272</f>
        <v>4.1500000000000004</v>
      </c>
      <c r="C269" s="6">
        <f>TITRES_STAT!D272</f>
        <v>3.3761999999999999</v>
      </c>
      <c r="D269" s="6">
        <f>TITRES_STAT!E272</f>
        <v>54</v>
      </c>
      <c r="E269" s="2">
        <f t="shared" si="16"/>
        <v>2158</v>
      </c>
      <c r="F269" s="6" t="str">
        <f t="shared" si="19"/>
        <v>BEARISH</v>
      </c>
      <c r="G269" s="6" t="str">
        <f t="shared" si="18"/>
        <v>WEAK</v>
      </c>
      <c r="H269" s="6" t="str">
        <f t="shared" si="17"/>
        <v>CONFIRMED BEARISH</v>
      </c>
    </row>
    <row r="270" spans="1:8" ht="13.5" x14ac:dyDescent="0.25">
      <c r="A270" s="3">
        <f>TITRES_STAT!B273</f>
        <v>42401</v>
      </c>
      <c r="B270" s="6">
        <f>TITRES_STAT!C273</f>
        <v>4.1500000000000004</v>
      </c>
      <c r="C270" s="6">
        <f>TITRES_STAT!D273</f>
        <v>3.3761999999999999</v>
      </c>
      <c r="D270" s="6">
        <f>TITRES_STAT!E273</f>
        <v>350</v>
      </c>
      <c r="E270" s="2">
        <f t="shared" si="16"/>
        <v>2158</v>
      </c>
      <c r="F270" s="6" t="str">
        <f t="shared" si="19"/>
        <v>BEARISH</v>
      </c>
      <c r="G270" s="6" t="str">
        <f t="shared" si="18"/>
        <v>WEAK</v>
      </c>
      <c r="H270" s="6" t="str">
        <f t="shared" si="17"/>
        <v>CONFIRMED BEARISH</v>
      </c>
    </row>
    <row r="271" spans="1:8" ht="13.5" x14ac:dyDescent="0.25">
      <c r="A271" s="3">
        <f>TITRES_STAT!B274</f>
        <v>42402</v>
      </c>
      <c r="B271" s="6">
        <f>TITRES_STAT!C274</f>
        <v>4.0999999999999996</v>
      </c>
      <c r="C271" s="6">
        <f>TITRES_STAT!D274</f>
        <v>3.3355000000000001</v>
      </c>
      <c r="D271" s="6">
        <f>TITRES_STAT!E274</f>
        <v>111</v>
      </c>
      <c r="E271" s="2">
        <f t="shared" si="16"/>
        <v>2047</v>
      </c>
      <c r="F271" s="6" t="str">
        <f t="shared" si="19"/>
        <v>BEARISH</v>
      </c>
      <c r="G271" s="6" t="str">
        <f t="shared" si="18"/>
        <v>WEAK</v>
      </c>
      <c r="H271" s="6" t="str">
        <f t="shared" si="17"/>
        <v>CONFIRMED BEARISH</v>
      </c>
    </row>
    <row r="272" spans="1:8" ht="13.5" x14ac:dyDescent="0.25">
      <c r="A272" s="3">
        <f>TITRES_STAT!B275</f>
        <v>42403</v>
      </c>
      <c r="B272" s="6">
        <f>TITRES_STAT!C275</f>
        <v>4.0999999999999996</v>
      </c>
      <c r="C272" s="6">
        <f>TITRES_STAT!D275</f>
        <v>3.3355000000000001</v>
      </c>
      <c r="D272" s="6">
        <f>TITRES_STAT!E275</f>
        <v>406</v>
      </c>
      <c r="E272" s="2">
        <f t="shared" si="16"/>
        <v>2047</v>
      </c>
      <c r="F272" s="6" t="str">
        <f t="shared" si="19"/>
        <v>BEARISH</v>
      </c>
      <c r="G272" s="6" t="str">
        <f t="shared" si="18"/>
        <v>WEAK</v>
      </c>
      <c r="H272" s="6" t="str">
        <f t="shared" si="17"/>
        <v>CONFIRMED BEARISH</v>
      </c>
    </row>
    <row r="273" spans="1:8" ht="13.5" x14ac:dyDescent="0.25">
      <c r="A273" s="3">
        <f>TITRES_STAT!B276</f>
        <v>42404</v>
      </c>
      <c r="B273" s="6">
        <f>TITRES_STAT!C276</f>
        <v>4.1399999999999997</v>
      </c>
      <c r="C273" s="6">
        <f>TITRES_STAT!D276</f>
        <v>3.3681000000000001</v>
      </c>
      <c r="D273" s="6">
        <f>TITRES_STAT!E276</f>
        <v>238</v>
      </c>
      <c r="E273" s="2">
        <f t="shared" si="16"/>
        <v>2285</v>
      </c>
      <c r="F273" s="6" t="str">
        <f t="shared" si="19"/>
        <v>BULLISH</v>
      </c>
      <c r="G273" s="6" t="str">
        <f t="shared" si="18"/>
        <v>STRONG</v>
      </c>
      <c r="H273" s="6" t="str">
        <f t="shared" si="17"/>
        <v>BULLISH DIVERGENCE</v>
      </c>
    </row>
    <row r="274" spans="1:8" ht="13.5" x14ac:dyDescent="0.25">
      <c r="A274" s="3">
        <f>TITRES_STAT!B277</f>
        <v>42405</v>
      </c>
      <c r="B274" s="6">
        <f>TITRES_STAT!C277</f>
        <v>4.1500000000000004</v>
      </c>
      <c r="C274" s="6">
        <f>TITRES_STAT!D277</f>
        <v>3.3761999999999999</v>
      </c>
      <c r="D274" s="6">
        <f>TITRES_STAT!E277</f>
        <v>1097</v>
      </c>
      <c r="E274" s="2">
        <f t="shared" si="16"/>
        <v>3382</v>
      </c>
      <c r="F274" s="6" t="str">
        <f t="shared" si="19"/>
        <v>BULLISH</v>
      </c>
      <c r="G274" s="6" t="str">
        <f t="shared" si="18"/>
        <v>STRONG</v>
      </c>
      <c r="H274" s="6" t="str">
        <f t="shared" si="17"/>
        <v>NEUTRAL</v>
      </c>
    </row>
    <row r="275" spans="1:8" ht="13.5" x14ac:dyDescent="0.25">
      <c r="A275" s="3">
        <f>TITRES_STAT!B278</f>
        <v>42408</v>
      </c>
      <c r="B275" s="6">
        <f>TITRES_STAT!C278</f>
        <v>4.1500000000000004</v>
      </c>
      <c r="C275" s="6">
        <f>TITRES_STAT!D278</f>
        <v>3.3761999999999999</v>
      </c>
      <c r="D275" s="6">
        <f>TITRES_STAT!E278</f>
        <v>1250</v>
      </c>
      <c r="E275" s="2">
        <f t="shared" si="16"/>
        <v>3382</v>
      </c>
      <c r="F275" s="6" t="str">
        <f t="shared" si="19"/>
        <v>BULLISH</v>
      </c>
      <c r="G275" s="6" t="str">
        <f t="shared" si="18"/>
        <v>STRONG</v>
      </c>
      <c r="H275" s="6" t="str">
        <f t="shared" si="17"/>
        <v>NEUTRAL</v>
      </c>
    </row>
    <row r="276" spans="1:8" ht="13.5" x14ac:dyDescent="0.25">
      <c r="A276" s="3">
        <f>TITRES_STAT!B279</f>
        <v>42409</v>
      </c>
      <c r="B276" s="6">
        <f>TITRES_STAT!C279</f>
        <v>4.09</v>
      </c>
      <c r="C276" s="6">
        <f>TITRES_STAT!D279</f>
        <v>3.3273999999999999</v>
      </c>
      <c r="D276" s="6">
        <f>TITRES_STAT!E279</f>
        <v>1600</v>
      </c>
      <c r="E276" s="2">
        <f t="shared" si="16"/>
        <v>1782</v>
      </c>
      <c r="F276" s="6" t="str">
        <f t="shared" si="19"/>
        <v>BEARISH</v>
      </c>
      <c r="G276" s="6" t="str">
        <f t="shared" si="18"/>
        <v>WEAK</v>
      </c>
      <c r="H276" s="6" t="str">
        <f t="shared" si="17"/>
        <v>CONFIRMED BEARISH</v>
      </c>
    </row>
    <row r="277" spans="1:8" ht="13.5" x14ac:dyDescent="0.25">
      <c r="A277" s="3">
        <f>TITRES_STAT!B280</f>
        <v>42410</v>
      </c>
      <c r="B277" s="6">
        <f>TITRES_STAT!C280</f>
        <v>4.03</v>
      </c>
      <c r="C277" s="6">
        <f>TITRES_STAT!D280</f>
        <v>3.2786</v>
      </c>
      <c r="D277" s="6">
        <f>TITRES_STAT!E280</f>
        <v>1364</v>
      </c>
      <c r="E277" s="2">
        <f t="shared" si="16"/>
        <v>418</v>
      </c>
      <c r="F277" s="6" t="str">
        <f t="shared" si="19"/>
        <v>BEARISH</v>
      </c>
      <c r="G277" s="6" t="str">
        <f t="shared" si="18"/>
        <v>WEAK</v>
      </c>
      <c r="H277" s="6" t="str">
        <f t="shared" si="17"/>
        <v>CONFIRMED BEARISH</v>
      </c>
    </row>
    <row r="278" spans="1:8" ht="13.5" x14ac:dyDescent="0.25">
      <c r="A278" s="3">
        <f>TITRES_STAT!B281</f>
        <v>42411</v>
      </c>
      <c r="B278" s="6">
        <f>TITRES_STAT!C281</f>
        <v>4.1100000000000003</v>
      </c>
      <c r="C278" s="6">
        <f>TITRES_STAT!D281</f>
        <v>3.3435999999999999</v>
      </c>
      <c r="D278" s="6">
        <f>TITRES_STAT!E281</f>
        <v>20</v>
      </c>
      <c r="E278" s="2">
        <f t="shared" si="16"/>
        <v>438</v>
      </c>
      <c r="F278" s="6" t="str">
        <f t="shared" si="19"/>
        <v>BEARISH</v>
      </c>
      <c r="G278" s="6" t="str">
        <f t="shared" si="18"/>
        <v>WEAK</v>
      </c>
      <c r="H278" s="6" t="str">
        <f t="shared" si="17"/>
        <v>CONFIRMED BEARISH</v>
      </c>
    </row>
    <row r="279" spans="1:8" ht="13.5" x14ac:dyDescent="0.25">
      <c r="A279" s="3">
        <f>TITRES_STAT!B282</f>
        <v>42412</v>
      </c>
      <c r="B279" s="6">
        <f>TITRES_STAT!C282</f>
        <v>4.1500000000000004</v>
      </c>
      <c r="C279" s="6">
        <f>TITRES_STAT!D282</f>
        <v>3.3761999999999999</v>
      </c>
      <c r="D279" s="6">
        <f>TITRES_STAT!E282</f>
        <v>129</v>
      </c>
      <c r="E279" s="2">
        <f t="shared" si="16"/>
        <v>567</v>
      </c>
      <c r="F279" s="6" t="str">
        <f t="shared" si="19"/>
        <v>BEARISH</v>
      </c>
      <c r="G279" s="6" t="str">
        <f t="shared" si="18"/>
        <v>WEAK</v>
      </c>
      <c r="H279" s="6" t="str">
        <f t="shared" si="17"/>
        <v>NEUTRAL</v>
      </c>
    </row>
    <row r="280" spans="1:8" ht="13.5" x14ac:dyDescent="0.25">
      <c r="A280" s="3">
        <f>TITRES_STAT!B283</f>
        <v>42415</v>
      </c>
      <c r="B280" s="6">
        <f>TITRES_STAT!C283</f>
        <v>4.1500000000000004</v>
      </c>
      <c r="C280" s="6">
        <f>TITRES_STAT!D283</f>
        <v>3.3761999999999999</v>
      </c>
      <c r="D280" s="6">
        <f>TITRES_STAT!E283</f>
        <v>0</v>
      </c>
      <c r="E280" s="2">
        <f t="shared" si="16"/>
        <v>567</v>
      </c>
      <c r="F280" s="6" t="str">
        <f t="shared" si="19"/>
        <v>BEARISH</v>
      </c>
      <c r="G280" s="6" t="str">
        <f t="shared" si="18"/>
        <v>WEAK</v>
      </c>
      <c r="H280" s="6" t="str">
        <f t="shared" si="17"/>
        <v>NEUTRAL</v>
      </c>
    </row>
    <row r="281" spans="1:8" ht="13.5" x14ac:dyDescent="0.25">
      <c r="A281" s="3">
        <f>TITRES_STAT!B284</f>
        <v>42416</v>
      </c>
      <c r="B281" s="6">
        <f>TITRES_STAT!C284</f>
        <v>4.13</v>
      </c>
      <c r="C281" s="6">
        <f>TITRES_STAT!D284</f>
        <v>3.3599000000000001</v>
      </c>
      <c r="D281" s="6">
        <f>TITRES_STAT!E284</f>
        <v>31</v>
      </c>
      <c r="E281" s="2">
        <f t="shared" si="16"/>
        <v>536</v>
      </c>
      <c r="F281" s="6" t="str">
        <f t="shared" si="19"/>
        <v>BEARISH</v>
      </c>
      <c r="G281" s="6" t="str">
        <f t="shared" si="18"/>
        <v>WEAK</v>
      </c>
      <c r="H281" s="6" t="str">
        <f t="shared" si="17"/>
        <v>BEARISH DIVERGENCE</v>
      </c>
    </row>
    <row r="282" spans="1:8" ht="13.5" x14ac:dyDescent="0.25">
      <c r="A282" s="3">
        <f>TITRES_STAT!B285</f>
        <v>42417</v>
      </c>
      <c r="B282" s="6">
        <f>TITRES_STAT!C285</f>
        <v>4.05</v>
      </c>
      <c r="C282" s="6">
        <f>TITRES_STAT!D285</f>
        <v>3.2948</v>
      </c>
      <c r="D282" s="6">
        <f>TITRES_STAT!E285</f>
        <v>50</v>
      </c>
      <c r="E282" s="2">
        <f t="shared" si="16"/>
        <v>486</v>
      </c>
      <c r="F282" s="6" t="str">
        <f t="shared" si="19"/>
        <v>BULLISH</v>
      </c>
      <c r="G282" s="6" t="str">
        <f t="shared" si="18"/>
        <v>STRONG</v>
      </c>
      <c r="H282" s="6" t="str">
        <f t="shared" si="17"/>
        <v>CONFIRMED BULLISH</v>
      </c>
    </row>
    <row r="283" spans="1:8" ht="13.5" x14ac:dyDescent="0.25">
      <c r="A283" s="3">
        <f>TITRES_STAT!B286</f>
        <v>42418</v>
      </c>
      <c r="B283" s="6">
        <f>TITRES_STAT!C286</f>
        <v>3.93</v>
      </c>
      <c r="C283" s="6">
        <f>TITRES_STAT!D286</f>
        <v>3.1972</v>
      </c>
      <c r="D283" s="6">
        <f>TITRES_STAT!E286</f>
        <v>6953</v>
      </c>
      <c r="E283" s="2">
        <f t="shared" si="16"/>
        <v>-6467</v>
      </c>
      <c r="F283" s="6" t="str">
        <f t="shared" si="19"/>
        <v>BEARISH</v>
      </c>
      <c r="G283" s="6" t="str">
        <f t="shared" si="18"/>
        <v>WEAK</v>
      </c>
      <c r="H283" s="6" t="str">
        <f t="shared" si="17"/>
        <v>CONFIRMED BEARISH</v>
      </c>
    </row>
    <row r="284" spans="1:8" ht="13.5" x14ac:dyDescent="0.25">
      <c r="A284" s="3">
        <f>TITRES_STAT!B287</f>
        <v>42419</v>
      </c>
      <c r="B284" s="6">
        <f>TITRES_STAT!C287</f>
        <v>4</v>
      </c>
      <c r="C284" s="6">
        <f>TITRES_STAT!D287</f>
        <v>3.2542</v>
      </c>
      <c r="D284" s="6">
        <f>TITRES_STAT!E287</f>
        <v>5250</v>
      </c>
      <c r="E284" s="2">
        <f t="shared" si="16"/>
        <v>-1217</v>
      </c>
      <c r="F284" s="6" t="str">
        <f t="shared" si="19"/>
        <v>BEARISH</v>
      </c>
      <c r="G284" s="6" t="str">
        <f t="shared" si="18"/>
        <v>WEAK</v>
      </c>
      <c r="H284" s="6" t="str">
        <f t="shared" si="17"/>
        <v>CONFIRMED BEARISH</v>
      </c>
    </row>
    <row r="285" spans="1:8" ht="13.5" x14ac:dyDescent="0.25">
      <c r="A285" s="3">
        <f>TITRES_STAT!B288</f>
        <v>42422</v>
      </c>
      <c r="B285" s="6">
        <f>TITRES_STAT!C288</f>
        <v>4.05</v>
      </c>
      <c r="C285" s="6">
        <f>TITRES_STAT!D288</f>
        <v>3.2948</v>
      </c>
      <c r="D285" s="6">
        <f>TITRES_STAT!E288</f>
        <v>350</v>
      </c>
      <c r="E285" s="2">
        <f t="shared" si="16"/>
        <v>-867</v>
      </c>
      <c r="F285" s="6" t="str">
        <f t="shared" si="19"/>
        <v>BEARISH</v>
      </c>
      <c r="G285" s="6" t="str">
        <f t="shared" si="18"/>
        <v>WEAK</v>
      </c>
      <c r="H285" s="6" t="str">
        <f t="shared" si="17"/>
        <v>CONFIRMED BEARISH</v>
      </c>
    </row>
    <row r="286" spans="1:8" ht="13.5" x14ac:dyDescent="0.25">
      <c r="A286" s="3">
        <f>TITRES_STAT!B289</f>
        <v>42423</v>
      </c>
      <c r="B286" s="6">
        <f>TITRES_STAT!C289</f>
        <v>3.93</v>
      </c>
      <c r="C286" s="6">
        <f>TITRES_STAT!D289</f>
        <v>3.1972</v>
      </c>
      <c r="D286" s="6">
        <f>TITRES_STAT!E289</f>
        <v>550</v>
      </c>
      <c r="E286" s="2">
        <f t="shared" si="16"/>
        <v>-1417</v>
      </c>
      <c r="F286" s="6" t="str">
        <f t="shared" si="19"/>
        <v>BEARISH</v>
      </c>
      <c r="G286" s="6" t="str">
        <f t="shared" si="18"/>
        <v>WEAK</v>
      </c>
      <c r="H286" s="6" t="str">
        <f t="shared" si="17"/>
        <v>CONFIRMED BEARISH</v>
      </c>
    </row>
    <row r="287" spans="1:8" ht="13.5" x14ac:dyDescent="0.25">
      <c r="A287" s="3">
        <f>TITRES_STAT!B290</f>
        <v>42424</v>
      </c>
      <c r="B287" s="6">
        <f>TITRES_STAT!C290</f>
        <v>3.9</v>
      </c>
      <c r="C287" s="6">
        <f>TITRES_STAT!D290</f>
        <v>3.1728000000000001</v>
      </c>
      <c r="D287" s="6">
        <f>TITRES_STAT!E290</f>
        <v>936</v>
      </c>
      <c r="E287" s="2">
        <f t="shared" si="16"/>
        <v>-2353</v>
      </c>
      <c r="F287" s="6" t="str">
        <f t="shared" si="19"/>
        <v>BEARISH</v>
      </c>
      <c r="G287" s="6" t="str">
        <f t="shared" si="18"/>
        <v>WEAK</v>
      </c>
      <c r="H287" s="6" t="str">
        <f t="shared" si="17"/>
        <v>CONFIRMED BEARISH</v>
      </c>
    </row>
    <row r="288" spans="1:8" ht="13.5" x14ac:dyDescent="0.25">
      <c r="A288" s="3">
        <f>TITRES_STAT!B291</f>
        <v>42425</v>
      </c>
      <c r="B288" s="6">
        <f>TITRES_STAT!C291</f>
        <v>3.98</v>
      </c>
      <c r="C288" s="6">
        <f>TITRES_STAT!D291</f>
        <v>3.2378999999999998</v>
      </c>
      <c r="D288" s="6">
        <f>TITRES_STAT!E291</f>
        <v>186</v>
      </c>
      <c r="E288" s="2">
        <f t="shared" si="16"/>
        <v>-2167</v>
      </c>
      <c r="F288" s="6" t="str">
        <f t="shared" si="19"/>
        <v>BULLISH</v>
      </c>
      <c r="G288" s="6" t="str">
        <f t="shared" si="18"/>
        <v>WEAK</v>
      </c>
      <c r="H288" s="6" t="str">
        <f t="shared" si="17"/>
        <v>CONFIRMED BULLISH</v>
      </c>
    </row>
    <row r="289" spans="1:8" ht="13.5" x14ac:dyDescent="0.25">
      <c r="A289" s="3">
        <f>TITRES_STAT!B292</f>
        <v>42426</v>
      </c>
      <c r="B289" s="6">
        <f>TITRES_STAT!C292</f>
        <v>3.9</v>
      </c>
      <c r="C289" s="6">
        <f>TITRES_STAT!D292</f>
        <v>3.1728000000000001</v>
      </c>
      <c r="D289" s="6">
        <f>TITRES_STAT!E292</f>
        <v>247</v>
      </c>
      <c r="E289" s="2">
        <f t="shared" si="16"/>
        <v>-2414</v>
      </c>
      <c r="F289" s="6" t="str">
        <f t="shared" si="19"/>
        <v>BEARISH</v>
      </c>
      <c r="G289" s="6" t="str">
        <f t="shared" si="18"/>
        <v>STRONG</v>
      </c>
      <c r="H289" s="6" t="str">
        <f t="shared" si="17"/>
        <v>CONFIRMED BEARISH</v>
      </c>
    </row>
    <row r="290" spans="1:8" ht="13.5" x14ac:dyDescent="0.25">
      <c r="A290" s="3">
        <f>TITRES_STAT!B293</f>
        <v>42429</v>
      </c>
      <c r="B290" s="6">
        <f>TITRES_STAT!C293</f>
        <v>3.99</v>
      </c>
      <c r="C290" s="6">
        <f>TITRES_STAT!D293</f>
        <v>3.246</v>
      </c>
      <c r="D290" s="6">
        <f>TITRES_STAT!E293</f>
        <v>700</v>
      </c>
      <c r="E290" s="2">
        <f t="shared" si="16"/>
        <v>-1714</v>
      </c>
      <c r="F290" s="6" t="str">
        <f t="shared" si="19"/>
        <v>BEARISH</v>
      </c>
      <c r="G290" s="6" t="str">
        <f t="shared" si="18"/>
        <v>STRONG</v>
      </c>
      <c r="H290" s="6" t="str">
        <f t="shared" si="17"/>
        <v>CONFIRMED BEARISH</v>
      </c>
    </row>
    <row r="291" spans="1:8" ht="13.5" x14ac:dyDescent="0.25">
      <c r="A291" s="3">
        <f>TITRES_STAT!B294</f>
        <v>42430</v>
      </c>
      <c r="B291" s="6">
        <f>TITRES_STAT!C294</f>
        <v>3.88</v>
      </c>
      <c r="C291" s="6">
        <f>TITRES_STAT!D294</f>
        <v>3.1564999999999999</v>
      </c>
      <c r="D291" s="6">
        <f>TITRES_STAT!E294</f>
        <v>151</v>
      </c>
      <c r="E291" s="2">
        <f t="shared" si="16"/>
        <v>-1865</v>
      </c>
      <c r="F291" s="6" t="str">
        <f t="shared" si="19"/>
        <v>BEARISH</v>
      </c>
      <c r="G291" s="6" t="str">
        <f t="shared" si="18"/>
        <v>STRONG</v>
      </c>
      <c r="H291" s="6" t="str">
        <f t="shared" si="17"/>
        <v>CONFIRMED BEARISH</v>
      </c>
    </row>
    <row r="292" spans="1:8" ht="13.5" x14ac:dyDescent="0.25">
      <c r="A292" s="3">
        <f>TITRES_STAT!B295</f>
        <v>42431</v>
      </c>
      <c r="B292" s="6">
        <f>TITRES_STAT!C295</f>
        <v>3.99</v>
      </c>
      <c r="C292" s="6">
        <f>TITRES_STAT!D295</f>
        <v>3.246</v>
      </c>
      <c r="D292" s="6">
        <f>TITRES_STAT!E295</f>
        <v>40</v>
      </c>
      <c r="E292" s="2">
        <f t="shared" si="16"/>
        <v>-1825</v>
      </c>
      <c r="F292" s="6" t="str">
        <f t="shared" si="19"/>
        <v>BULLISH</v>
      </c>
      <c r="G292" s="6" t="str">
        <f t="shared" si="18"/>
        <v>WEAK</v>
      </c>
      <c r="H292" s="6" t="str">
        <f t="shared" si="17"/>
        <v>CONFIRMED BULLISH</v>
      </c>
    </row>
    <row r="293" spans="1:8" ht="13.5" x14ac:dyDescent="0.25">
      <c r="A293" s="3">
        <f>TITRES_STAT!B296</f>
        <v>42432</v>
      </c>
      <c r="B293" s="6">
        <f>TITRES_STAT!C296</f>
        <v>3.88</v>
      </c>
      <c r="C293" s="6">
        <f>TITRES_STAT!D296</f>
        <v>3.1564999999999999</v>
      </c>
      <c r="D293" s="6">
        <f>TITRES_STAT!E296</f>
        <v>2899</v>
      </c>
      <c r="E293" s="2">
        <f t="shared" si="16"/>
        <v>-4724</v>
      </c>
      <c r="F293" s="6" t="str">
        <f t="shared" si="19"/>
        <v>BEARISH</v>
      </c>
      <c r="G293" s="6" t="str">
        <f t="shared" si="18"/>
        <v>STRONG</v>
      </c>
      <c r="H293" s="6" t="str">
        <f t="shared" si="17"/>
        <v>CONFIRMED BEARISH</v>
      </c>
    </row>
    <row r="294" spans="1:8" ht="13.5" x14ac:dyDescent="0.25">
      <c r="A294" s="3">
        <f>TITRES_STAT!B297</f>
        <v>42433</v>
      </c>
      <c r="B294" s="6">
        <f>TITRES_STAT!C297</f>
        <v>3.99</v>
      </c>
      <c r="C294" s="6">
        <f>TITRES_STAT!D297</f>
        <v>3.246</v>
      </c>
      <c r="D294" s="6">
        <f>TITRES_STAT!E297</f>
        <v>20</v>
      </c>
      <c r="E294" s="2">
        <f t="shared" si="16"/>
        <v>-4704</v>
      </c>
      <c r="F294" s="6" t="str">
        <f t="shared" si="19"/>
        <v>BEARISH</v>
      </c>
      <c r="G294" s="6" t="str">
        <f t="shared" si="18"/>
        <v>STRONG</v>
      </c>
      <c r="H294" s="6" t="str">
        <f t="shared" si="17"/>
        <v>BEARISH DIVERGENCE</v>
      </c>
    </row>
    <row r="295" spans="1:8" ht="13.5" x14ac:dyDescent="0.25">
      <c r="A295" s="3">
        <f>TITRES_STAT!B298</f>
        <v>42436</v>
      </c>
      <c r="B295" s="6">
        <f>TITRES_STAT!C298</f>
        <v>3.99</v>
      </c>
      <c r="C295" s="6">
        <f>TITRES_STAT!D298</f>
        <v>3.246</v>
      </c>
      <c r="D295" s="6">
        <f>TITRES_STAT!E298</f>
        <v>0</v>
      </c>
      <c r="E295" s="2">
        <f t="shared" si="16"/>
        <v>-4704</v>
      </c>
      <c r="F295" s="6" t="str">
        <f t="shared" si="19"/>
        <v>BEARISH</v>
      </c>
      <c r="G295" s="6" t="str">
        <f t="shared" si="18"/>
        <v>STRONG</v>
      </c>
      <c r="H295" s="6" t="str">
        <f t="shared" si="17"/>
        <v>NEUTRAL</v>
      </c>
    </row>
    <row r="296" spans="1:8" ht="13.5" x14ac:dyDescent="0.25">
      <c r="A296" s="3">
        <f>TITRES_STAT!B299</f>
        <v>42437</v>
      </c>
      <c r="B296" s="6">
        <f>TITRES_STAT!C299</f>
        <v>3.88</v>
      </c>
      <c r="C296" s="6">
        <f>TITRES_STAT!D299</f>
        <v>3.1564999999999999</v>
      </c>
      <c r="D296" s="6">
        <f>TITRES_STAT!E299</f>
        <v>110</v>
      </c>
      <c r="E296" s="2">
        <f t="shared" si="16"/>
        <v>-4814</v>
      </c>
      <c r="F296" s="6" t="str">
        <f t="shared" si="19"/>
        <v>BEARISH</v>
      </c>
      <c r="G296" s="6" t="str">
        <f t="shared" si="18"/>
        <v>STRONG</v>
      </c>
      <c r="H296" s="6" t="str">
        <f t="shared" si="17"/>
        <v>NEUTRAL</v>
      </c>
    </row>
    <row r="297" spans="1:8" ht="13.5" x14ac:dyDescent="0.25">
      <c r="A297" s="3">
        <f>TITRES_STAT!B300</f>
        <v>42438</v>
      </c>
      <c r="B297" s="6">
        <f>TITRES_STAT!C300</f>
        <v>3.8</v>
      </c>
      <c r="C297" s="6">
        <f>TITRES_STAT!D300</f>
        <v>3.0914000000000001</v>
      </c>
      <c r="D297" s="6">
        <f>TITRES_STAT!E300</f>
        <v>2513</v>
      </c>
      <c r="E297" s="2">
        <f t="shared" si="16"/>
        <v>-7327</v>
      </c>
      <c r="F297" s="6" t="str">
        <f t="shared" si="19"/>
        <v>BEARISH</v>
      </c>
      <c r="G297" s="6" t="str">
        <f t="shared" si="18"/>
        <v>STRONG</v>
      </c>
      <c r="H297" s="6" t="str">
        <f t="shared" si="17"/>
        <v>CONFIRMED BEARISH</v>
      </c>
    </row>
    <row r="298" spans="1:8" ht="13.5" x14ac:dyDescent="0.25">
      <c r="A298" s="3">
        <f>TITRES_STAT!B301</f>
        <v>42439</v>
      </c>
      <c r="B298" s="6">
        <f>TITRES_STAT!C301</f>
        <v>3.69</v>
      </c>
      <c r="C298" s="6">
        <f>TITRES_STAT!D301</f>
        <v>3.0019999999999998</v>
      </c>
      <c r="D298" s="6">
        <f>TITRES_STAT!E301</f>
        <v>1629</v>
      </c>
      <c r="E298" s="2">
        <f t="shared" si="16"/>
        <v>-8956</v>
      </c>
      <c r="F298" s="6" t="str">
        <f t="shared" si="19"/>
        <v>BEARISH</v>
      </c>
      <c r="G298" s="6" t="str">
        <f t="shared" si="18"/>
        <v>STRONG</v>
      </c>
      <c r="H298" s="6" t="str">
        <f t="shared" si="17"/>
        <v>CONFIRMED BEARISH</v>
      </c>
    </row>
    <row r="299" spans="1:8" ht="13.5" x14ac:dyDescent="0.25">
      <c r="A299" s="3">
        <f>TITRES_STAT!B302</f>
        <v>42440</v>
      </c>
      <c r="B299" s="6">
        <f>TITRES_STAT!C302</f>
        <v>3.76</v>
      </c>
      <c r="C299" s="6">
        <f>TITRES_STAT!D302</f>
        <v>3.0589</v>
      </c>
      <c r="D299" s="6">
        <f>TITRES_STAT!E302</f>
        <v>1001</v>
      </c>
      <c r="E299" s="2">
        <f t="shared" si="16"/>
        <v>-7955</v>
      </c>
      <c r="F299" s="6" t="str">
        <f t="shared" si="19"/>
        <v>BEARISH</v>
      </c>
      <c r="G299" s="6" t="str">
        <f t="shared" si="18"/>
        <v>STRONG</v>
      </c>
      <c r="H299" s="6" t="str">
        <f t="shared" si="17"/>
        <v>CONFIRMED BEARISH</v>
      </c>
    </row>
    <row r="300" spans="1:8" ht="13.5" x14ac:dyDescent="0.25">
      <c r="A300" s="3">
        <f>TITRES_STAT!B303</f>
        <v>42443</v>
      </c>
      <c r="B300" s="6">
        <f>TITRES_STAT!C303</f>
        <v>3.76</v>
      </c>
      <c r="C300" s="6">
        <f>TITRES_STAT!D303</f>
        <v>3.0589</v>
      </c>
      <c r="D300" s="6">
        <f>TITRES_STAT!E303</f>
        <v>0</v>
      </c>
      <c r="E300" s="2">
        <f t="shared" si="16"/>
        <v>-7955</v>
      </c>
      <c r="F300" s="6" t="str">
        <f t="shared" si="19"/>
        <v>BEARISH</v>
      </c>
      <c r="G300" s="6" t="str">
        <f t="shared" si="18"/>
        <v>STRONG</v>
      </c>
      <c r="H300" s="6" t="str">
        <f t="shared" si="17"/>
        <v>CONFIRMED BEARISH</v>
      </c>
    </row>
    <row r="301" spans="1:8" ht="13.5" x14ac:dyDescent="0.25">
      <c r="A301" s="3">
        <f>TITRES_STAT!B304</f>
        <v>42444</v>
      </c>
      <c r="B301" s="6">
        <f>TITRES_STAT!C304</f>
        <v>3.66</v>
      </c>
      <c r="C301" s="6">
        <f>TITRES_STAT!D304</f>
        <v>2.9775999999999998</v>
      </c>
      <c r="D301" s="6">
        <f>TITRES_STAT!E304</f>
        <v>25</v>
      </c>
      <c r="E301" s="2">
        <f t="shared" si="16"/>
        <v>-7980</v>
      </c>
      <c r="F301" s="6" t="str">
        <f t="shared" si="19"/>
        <v>BEARISH</v>
      </c>
      <c r="G301" s="6" t="str">
        <f t="shared" si="18"/>
        <v>STRONG</v>
      </c>
      <c r="H301" s="6" t="str">
        <f t="shared" si="17"/>
        <v>CONFIRMED BEARISH</v>
      </c>
    </row>
    <row r="302" spans="1:8" ht="13.5" x14ac:dyDescent="0.25">
      <c r="A302" s="3">
        <f>TITRES_STAT!B305</f>
        <v>42445</v>
      </c>
      <c r="B302" s="6">
        <f>TITRES_STAT!C305</f>
        <v>3.7</v>
      </c>
      <c r="C302" s="6">
        <f>TITRES_STAT!D305</f>
        <v>3.0101</v>
      </c>
      <c r="D302" s="6">
        <f>TITRES_STAT!E305</f>
        <v>374</v>
      </c>
      <c r="E302" s="2">
        <f t="shared" si="16"/>
        <v>-7606</v>
      </c>
      <c r="F302" s="6" t="str">
        <f t="shared" si="19"/>
        <v>BEARISH</v>
      </c>
      <c r="G302" s="6" t="str">
        <f t="shared" si="18"/>
        <v>STRONG</v>
      </c>
      <c r="H302" s="6" t="str">
        <f t="shared" si="17"/>
        <v>CONFIRMED BEARISH</v>
      </c>
    </row>
    <row r="303" spans="1:8" ht="13.5" x14ac:dyDescent="0.25">
      <c r="A303" s="3">
        <f>TITRES_STAT!B306</f>
        <v>42446</v>
      </c>
      <c r="B303" s="6">
        <f>TITRES_STAT!C306</f>
        <v>3.79</v>
      </c>
      <c r="C303" s="6">
        <f>TITRES_STAT!D306</f>
        <v>3.0832999999999999</v>
      </c>
      <c r="D303" s="6">
        <f>TITRES_STAT!E306</f>
        <v>15368</v>
      </c>
      <c r="E303" s="2">
        <f t="shared" si="16"/>
        <v>7762</v>
      </c>
      <c r="F303" s="6" t="str">
        <f t="shared" si="19"/>
        <v>BULLISH</v>
      </c>
      <c r="G303" s="6" t="str">
        <f t="shared" si="18"/>
        <v>WEAK</v>
      </c>
      <c r="H303" s="6" t="str">
        <f t="shared" si="17"/>
        <v>CONFIRMED BULLISH</v>
      </c>
    </row>
    <row r="304" spans="1:8" ht="13.5" x14ac:dyDescent="0.25">
      <c r="A304" s="3">
        <f>TITRES_STAT!B307</f>
        <v>42447</v>
      </c>
      <c r="B304" s="6">
        <f>TITRES_STAT!C307</f>
        <v>3.79</v>
      </c>
      <c r="C304" s="6">
        <f>TITRES_STAT!D307</f>
        <v>3.0832999999999999</v>
      </c>
      <c r="D304" s="6">
        <f>TITRES_STAT!E307</f>
        <v>1800</v>
      </c>
      <c r="E304" s="2">
        <f t="shared" si="16"/>
        <v>7762</v>
      </c>
      <c r="F304" s="6" t="str">
        <f t="shared" si="19"/>
        <v>BULLISH</v>
      </c>
      <c r="G304" s="6" t="str">
        <f t="shared" si="18"/>
        <v>WEAK</v>
      </c>
      <c r="H304" s="6" t="str">
        <f t="shared" si="17"/>
        <v>CONFIRMED BULLISH</v>
      </c>
    </row>
    <row r="305" spans="1:8" ht="13.5" x14ac:dyDescent="0.25">
      <c r="A305" s="3">
        <f>TITRES_STAT!B308</f>
        <v>42450</v>
      </c>
      <c r="B305" s="6">
        <f>TITRES_STAT!C308</f>
        <v>3.87</v>
      </c>
      <c r="C305" s="6">
        <f>TITRES_STAT!D308</f>
        <v>3.1484000000000001</v>
      </c>
      <c r="D305" s="6">
        <f>TITRES_STAT!E308</f>
        <v>252</v>
      </c>
      <c r="E305" s="2">
        <f t="shared" si="16"/>
        <v>8014</v>
      </c>
      <c r="F305" s="6" t="str">
        <f t="shared" si="19"/>
        <v>BULLISH</v>
      </c>
      <c r="G305" s="6" t="str">
        <f t="shared" si="18"/>
        <v>WEAK</v>
      </c>
      <c r="H305" s="6" t="str">
        <f t="shared" si="17"/>
        <v>CONFIRMED BULLISH</v>
      </c>
    </row>
    <row r="306" spans="1:8" ht="13.5" x14ac:dyDescent="0.25">
      <c r="A306" s="3">
        <f>TITRES_STAT!B309</f>
        <v>42451</v>
      </c>
      <c r="B306" s="6">
        <f>TITRES_STAT!C309</f>
        <v>3.87</v>
      </c>
      <c r="C306" s="6">
        <f>TITRES_STAT!D309</f>
        <v>3.1484000000000001</v>
      </c>
      <c r="D306" s="6">
        <f>TITRES_STAT!E309</f>
        <v>0</v>
      </c>
      <c r="E306" s="2">
        <f t="shared" si="16"/>
        <v>8014</v>
      </c>
      <c r="F306" s="6" t="str">
        <f t="shared" si="19"/>
        <v>BULLISH</v>
      </c>
      <c r="G306" s="6" t="str">
        <f t="shared" si="18"/>
        <v>WEAK</v>
      </c>
      <c r="H306" s="6" t="str">
        <f t="shared" si="17"/>
        <v>CONFIRMED BULLISH</v>
      </c>
    </row>
    <row r="307" spans="1:8" ht="13.5" x14ac:dyDescent="0.25">
      <c r="A307" s="3">
        <f>TITRES_STAT!B310</f>
        <v>42452</v>
      </c>
      <c r="B307" s="6">
        <f>TITRES_STAT!C310</f>
        <v>3.85</v>
      </c>
      <c r="C307" s="6">
        <f>TITRES_STAT!D310</f>
        <v>3.1320999999999999</v>
      </c>
      <c r="D307" s="6">
        <f>TITRES_STAT!E310</f>
        <v>31</v>
      </c>
      <c r="E307" s="2">
        <f t="shared" si="16"/>
        <v>7983</v>
      </c>
      <c r="F307" s="6" t="str">
        <f t="shared" si="19"/>
        <v>BULLISH</v>
      </c>
      <c r="G307" s="6" t="str">
        <f t="shared" si="18"/>
        <v>WEAK</v>
      </c>
      <c r="H307" s="6" t="str">
        <f t="shared" si="17"/>
        <v>CONFIRMED BULLISH</v>
      </c>
    </row>
    <row r="308" spans="1:8" ht="13.5" x14ac:dyDescent="0.25">
      <c r="A308" s="3">
        <f>TITRES_STAT!B311</f>
        <v>42453</v>
      </c>
      <c r="B308" s="6">
        <f>TITRES_STAT!C311</f>
        <v>3.85</v>
      </c>
      <c r="C308" s="6">
        <f>TITRES_STAT!D311</f>
        <v>3.1320999999999999</v>
      </c>
      <c r="D308" s="6">
        <f>TITRES_STAT!E311</f>
        <v>0</v>
      </c>
      <c r="E308" s="2">
        <f t="shared" si="16"/>
        <v>7983</v>
      </c>
      <c r="F308" s="6" t="str">
        <f t="shared" si="19"/>
        <v>BULLISH</v>
      </c>
      <c r="G308" s="6" t="str">
        <f t="shared" si="18"/>
        <v>STRONG</v>
      </c>
      <c r="H308" s="6" t="str">
        <f t="shared" si="17"/>
        <v>CONFIRMED BULLISH</v>
      </c>
    </row>
    <row r="309" spans="1:8" ht="13.5" x14ac:dyDescent="0.25">
      <c r="A309" s="3">
        <f>TITRES_STAT!B312</f>
        <v>42454</v>
      </c>
      <c r="B309" s="6">
        <f>TITRES_STAT!C312</f>
        <v>3.8</v>
      </c>
      <c r="C309" s="6">
        <f>TITRES_STAT!D312</f>
        <v>3.0914000000000001</v>
      </c>
      <c r="D309" s="6">
        <f>TITRES_STAT!E312</f>
        <v>8405</v>
      </c>
      <c r="E309" s="2">
        <f t="shared" si="16"/>
        <v>-422</v>
      </c>
      <c r="F309" s="6" t="str">
        <f t="shared" si="19"/>
        <v>BEARISH</v>
      </c>
      <c r="G309" s="6" t="str">
        <f t="shared" si="18"/>
        <v>WEAK</v>
      </c>
      <c r="H309" s="6" t="str">
        <f t="shared" si="17"/>
        <v>BEARISH DIVERGENCE</v>
      </c>
    </row>
    <row r="310" spans="1:8" ht="13.5" x14ac:dyDescent="0.25">
      <c r="A310" s="3">
        <f>TITRES_STAT!B313</f>
        <v>42457</v>
      </c>
      <c r="B310" s="6">
        <f>TITRES_STAT!C313</f>
        <v>3.8</v>
      </c>
      <c r="C310" s="6">
        <f>TITRES_STAT!D313</f>
        <v>3.0914000000000001</v>
      </c>
      <c r="D310" s="6">
        <f>TITRES_STAT!E313</f>
        <v>74</v>
      </c>
      <c r="E310" s="2">
        <f t="shared" si="16"/>
        <v>-422</v>
      </c>
      <c r="F310" s="6" t="str">
        <f t="shared" si="19"/>
        <v>BEARISH</v>
      </c>
      <c r="G310" s="6" t="str">
        <f t="shared" si="18"/>
        <v>WEAK</v>
      </c>
      <c r="H310" s="6" t="str">
        <f t="shared" si="17"/>
        <v>CONFIRMED BEARISH</v>
      </c>
    </row>
    <row r="311" spans="1:8" ht="13.5" x14ac:dyDescent="0.25">
      <c r="A311" s="3">
        <f>TITRES_STAT!B314</f>
        <v>42458</v>
      </c>
      <c r="B311" s="6">
        <f>TITRES_STAT!C314</f>
        <v>3.8</v>
      </c>
      <c r="C311" s="6">
        <f>TITRES_STAT!D314</f>
        <v>3.0914000000000001</v>
      </c>
      <c r="D311" s="6">
        <f>TITRES_STAT!E314</f>
        <v>472</v>
      </c>
      <c r="E311" s="2">
        <f t="shared" si="16"/>
        <v>-422</v>
      </c>
      <c r="F311" s="6" t="str">
        <f t="shared" si="19"/>
        <v>BEARISH</v>
      </c>
      <c r="G311" s="6" t="str">
        <f t="shared" si="18"/>
        <v>WEAK</v>
      </c>
      <c r="H311" s="6" t="str">
        <f t="shared" si="17"/>
        <v>CONFIRMED BEARISH</v>
      </c>
    </row>
    <row r="312" spans="1:8" ht="13.5" x14ac:dyDescent="0.25">
      <c r="A312" s="3">
        <f>TITRES_STAT!B315</f>
        <v>42459</v>
      </c>
      <c r="B312" s="6">
        <f>TITRES_STAT!C315</f>
        <v>3.8</v>
      </c>
      <c r="C312" s="6">
        <f>TITRES_STAT!D315</f>
        <v>3.0914000000000001</v>
      </c>
      <c r="D312" s="6">
        <f>TITRES_STAT!E315</f>
        <v>200</v>
      </c>
      <c r="E312" s="2">
        <f t="shared" si="16"/>
        <v>-422</v>
      </c>
      <c r="F312" s="6" t="str">
        <f t="shared" si="19"/>
        <v>BEARISH</v>
      </c>
      <c r="G312" s="6" t="str">
        <f t="shared" si="18"/>
        <v>WEAK</v>
      </c>
      <c r="H312" s="6" t="str">
        <f t="shared" si="17"/>
        <v>CONFIRMED BEARISH</v>
      </c>
    </row>
    <row r="313" spans="1:8" ht="13.5" x14ac:dyDescent="0.25">
      <c r="A313" s="3">
        <f>TITRES_STAT!B316</f>
        <v>42460</v>
      </c>
      <c r="B313" s="6">
        <f>TITRES_STAT!C316</f>
        <v>3.86</v>
      </c>
      <c r="C313" s="6">
        <f>TITRES_STAT!D316</f>
        <v>3.1402999999999999</v>
      </c>
      <c r="D313" s="6">
        <f>TITRES_STAT!E316</f>
        <v>430</v>
      </c>
      <c r="E313" s="2">
        <f t="shared" si="16"/>
        <v>8</v>
      </c>
      <c r="F313" s="6" t="str">
        <f t="shared" si="19"/>
        <v>BEARISH</v>
      </c>
      <c r="G313" s="6" t="str">
        <f t="shared" si="18"/>
        <v>WEAK</v>
      </c>
      <c r="H313" s="6" t="str">
        <f t="shared" si="17"/>
        <v>BEARISH DIVERGENCE</v>
      </c>
    </row>
    <row r="314" spans="1:8" ht="13.5" x14ac:dyDescent="0.25">
      <c r="A314" s="3">
        <f>TITRES_STAT!B317</f>
        <v>42461</v>
      </c>
      <c r="B314" s="6">
        <f>TITRES_STAT!C317</f>
        <v>3.86</v>
      </c>
      <c r="C314" s="6">
        <f>TITRES_STAT!D317</f>
        <v>3.1402999999999999</v>
      </c>
      <c r="D314" s="6">
        <f>TITRES_STAT!E317</f>
        <v>0</v>
      </c>
      <c r="E314" s="2">
        <f t="shared" si="16"/>
        <v>8</v>
      </c>
      <c r="F314" s="6" t="str">
        <f t="shared" si="19"/>
        <v>BULLISH</v>
      </c>
      <c r="G314" s="6" t="str">
        <f t="shared" si="18"/>
        <v>WEAK</v>
      </c>
      <c r="H314" s="6" t="str">
        <f t="shared" si="17"/>
        <v>CONFIRMED BULLISH</v>
      </c>
    </row>
    <row r="315" spans="1:8" ht="13.5" x14ac:dyDescent="0.25">
      <c r="A315" s="3">
        <f>TITRES_STAT!B318</f>
        <v>42464</v>
      </c>
      <c r="B315" s="6">
        <f>TITRES_STAT!C318</f>
        <v>3.86</v>
      </c>
      <c r="C315" s="6">
        <f>TITRES_STAT!D318</f>
        <v>3.1402999999999999</v>
      </c>
      <c r="D315" s="6">
        <f>TITRES_STAT!E318</f>
        <v>0</v>
      </c>
      <c r="E315" s="2">
        <f t="shared" si="16"/>
        <v>8</v>
      </c>
      <c r="F315" s="6" t="str">
        <f t="shared" si="19"/>
        <v>BULLISH</v>
      </c>
      <c r="G315" s="6" t="str">
        <f t="shared" si="18"/>
        <v>WEAK</v>
      </c>
      <c r="H315" s="6" t="str">
        <f t="shared" si="17"/>
        <v>CONFIRMED BULLISH</v>
      </c>
    </row>
    <row r="316" spans="1:8" ht="13.5" x14ac:dyDescent="0.25">
      <c r="A316" s="3">
        <f>TITRES_STAT!B319</f>
        <v>42465</v>
      </c>
      <c r="B316" s="6">
        <f>TITRES_STAT!C319</f>
        <v>3.97</v>
      </c>
      <c r="C316" s="6">
        <f>TITRES_STAT!D319</f>
        <v>3.2298</v>
      </c>
      <c r="D316" s="6">
        <f>TITRES_STAT!E319</f>
        <v>0</v>
      </c>
      <c r="E316" s="2">
        <f t="shared" si="16"/>
        <v>8</v>
      </c>
      <c r="F316" s="6" t="str">
        <f t="shared" si="19"/>
        <v>BULLISH</v>
      </c>
      <c r="G316" s="6" t="str">
        <f t="shared" si="18"/>
        <v>WEAK</v>
      </c>
      <c r="H316" s="6" t="str">
        <f t="shared" si="17"/>
        <v>CONFIRMED BULLISH</v>
      </c>
    </row>
    <row r="317" spans="1:8" ht="13.5" x14ac:dyDescent="0.25">
      <c r="A317" s="3">
        <f>TITRES_STAT!B320</f>
        <v>42466</v>
      </c>
      <c r="B317" s="6">
        <f>TITRES_STAT!C320</f>
        <v>3.97</v>
      </c>
      <c r="C317" s="6">
        <f>TITRES_STAT!D320</f>
        <v>3.2298</v>
      </c>
      <c r="D317" s="6">
        <f>TITRES_STAT!E320</f>
        <v>625</v>
      </c>
      <c r="E317" s="2">
        <f t="shared" si="16"/>
        <v>8</v>
      </c>
      <c r="F317" s="6" t="str">
        <f t="shared" si="19"/>
        <v>BULLISH</v>
      </c>
      <c r="G317" s="6" t="str">
        <f t="shared" si="18"/>
        <v>WEAK</v>
      </c>
      <c r="H317" s="6" t="str">
        <f t="shared" si="17"/>
        <v>CONFIRMED BULLISH</v>
      </c>
    </row>
    <row r="318" spans="1:8" ht="13.5" x14ac:dyDescent="0.25">
      <c r="A318" s="3">
        <f>TITRES_STAT!B321</f>
        <v>42467</v>
      </c>
      <c r="B318" s="6">
        <f>TITRES_STAT!C321</f>
        <v>3.86</v>
      </c>
      <c r="C318" s="6">
        <f>TITRES_STAT!D321</f>
        <v>3.1402999999999999</v>
      </c>
      <c r="D318" s="6">
        <f>TITRES_STAT!E321</f>
        <v>422</v>
      </c>
      <c r="E318" s="2">
        <f t="shared" si="16"/>
        <v>-414</v>
      </c>
      <c r="F318" s="6" t="str">
        <f t="shared" si="19"/>
        <v>BEARISH</v>
      </c>
      <c r="G318" s="6" t="str">
        <f t="shared" si="18"/>
        <v>WEAK</v>
      </c>
      <c r="H318" s="6" t="str">
        <f t="shared" si="17"/>
        <v>NEUTRAL</v>
      </c>
    </row>
    <row r="319" spans="1:8" ht="13.5" x14ac:dyDescent="0.25">
      <c r="A319" s="3">
        <f>TITRES_STAT!B322</f>
        <v>42468</v>
      </c>
      <c r="B319" s="6">
        <f>TITRES_STAT!C322</f>
        <v>3.98</v>
      </c>
      <c r="C319" s="6">
        <f>TITRES_STAT!D322</f>
        <v>3.2378999999999998</v>
      </c>
      <c r="D319" s="6">
        <f>TITRES_STAT!E322</f>
        <v>1610</v>
      </c>
      <c r="E319" s="2">
        <f t="shared" si="16"/>
        <v>1196</v>
      </c>
      <c r="F319" s="6" t="str">
        <f t="shared" si="19"/>
        <v>BULLISH</v>
      </c>
      <c r="G319" s="6" t="str">
        <f t="shared" si="18"/>
        <v>STRONG</v>
      </c>
      <c r="H319" s="6" t="str">
        <f t="shared" si="17"/>
        <v>CONFIRMED BULLISH</v>
      </c>
    </row>
    <row r="320" spans="1:8" ht="13.5" x14ac:dyDescent="0.25">
      <c r="A320" s="3">
        <f>TITRES_STAT!B323</f>
        <v>42471</v>
      </c>
      <c r="B320" s="6">
        <f>TITRES_STAT!C323</f>
        <v>4</v>
      </c>
      <c r="C320" s="6">
        <f>TITRES_STAT!D323</f>
        <v>3.2542</v>
      </c>
      <c r="D320" s="6">
        <f>TITRES_STAT!E323</f>
        <v>5</v>
      </c>
      <c r="E320" s="2">
        <f t="shared" si="16"/>
        <v>1201</v>
      </c>
      <c r="F320" s="6" t="str">
        <f t="shared" si="19"/>
        <v>BULLISH</v>
      </c>
      <c r="G320" s="6" t="str">
        <f t="shared" si="18"/>
        <v>STRONG</v>
      </c>
      <c r="H320" s="6" t="str">
        <f t="shared" si="17"/>
        <v>CONFIRMED BULLISH</v>
      </c>
    </row>
    <row r="321" spans="1:8" ht="13.5" x14ac:dyDescent="0.25">
      <c r="A321" s="3">
        <f>TITRES_STAT!B324</f>
        <v>42472</v>
      </c>
      <c r="B321" s="6">
        <f>TITRES_STAT!C324</f>
        <v>4</v>
      </c>
      <c r="C321" s="6">
        <f>TITRES_STAT!D324</f>
        <v>3.2542</v>
      </c>
      <c r="D321" s="6">
        <f>TITRES_STAT!E324</f>
        <v>0</v>
      </c>
      <c r="E321" s="2">
        <f t="shared" si="16"/>
        <v>1201</v>
      </c>
      <c r="F321" s="6" t="str">
        <f t="shared" si="19"/>
        <v>BULLISH</v>
      </c>
      <c r="G321" s="6" t="str">
        <f t="shared" si="18"/>
        <v>STRONG</v>
      </c>
      <c r="H321" s="6" t="str">
        <f t="shared" si="17"/>
        <v>CONFIRMED BULLISH</v>
      </c>
    </row>
    <row r="322" spans="1:8" ht="13.5" x14ac:dyDescent="0.25">
      <c r="A322" s="3">
        <f>TITRES_STAT!B325</f>
        <v>42473</v>
      </c>
      <c r="B322" s="6">
        <f>TITRES_STAT!C325</f>
        <v>3.9</v>
      </c>
      <c r="C322" s="6">
        <f>TITRES_STAT!D325</f>
        <v>3.1728000000000001</v>
      </c>
      <c r="D322" s="6">
        <f>TITRES_STAT!E325</f>
        <v>416</v>
      </c>
      <c r="E322" s="2">
        <f t="shared" si="16"/>
        <v>785</v>
      </c>
      <c r="F322" s="6" t="str">
        <f t="shared" si="19"/>
        <v>BULLISH</v>
      </c>
      <c r="G322" s="6" t="str">
        <f t="shared" si="18"/>
        <v>STRONG</v>
      </c>
      <c r="H322" s="6" t="str">
        <f t="shared" si="17"/>
        <v>BULLISH DIVERGENCE</v>
      </c>
    </row>
    <row r="323" spans="1:8" ht="13.5" x14ac:dyDescent="0.25">
      <c r="A323" s="3">
        <f>TITRES_STAT!B326</f>
        <v>42474</v>
      </c>
      <c r="B323" s="6">
        <f>TITRES_STAT!C326</f>
        <v>3.99</v>
      </c>
      <c r="C323" s="6">
        <f>TITRES_STAT!D326</f>
        <v>3.246</v>
      </c>
      <c r="D323" s="6">
        <f>TITRES_STAT!E326</f>
        <v>1</v>
      </c>
      <c r="E323" s="2">
        <f t="shared" si="16"/>
        <v>786</v>
      </c>
      <c r="F323" s="6" t="str">
        <f t="shared" si="19"/>
        <v>BULLISH</v>
      </c>
      <c r="G323" s="6" t="str">
        <f t="shared" si="18"/>
        <v>WEAK</v>
      </c>
      <c r="H323" s="6" t="str">
        <f t="shared" si="17"/>
        <v>CONFIRMED BULLISH</v>
      </c>
    </row>
    <row r="324" spans="1:8" ht="13.5" x14ac:dyDescent="0.25">
      <c r="A324" s="3">
        <f>TITRES_STAT!B327</f>
        <v>42475</v>
      </c>
      <c r="B324" s="6">
        <f>TITRES_STAT!C327</f>
        <v>3.99</v>
      </c>
      <c r="C324" s="6">
        <f>TITRES_STAT!D327</f>
        <v>3.246</v>
      </c>
      <c r="D324" s="6">
        <f>TITRES_STAT!E327</f>
        <v>15</v>
      </c>
      <c r="E324" s="2">
        <f t="shared" ref="E324:E387" si="20">IF(B324&gt;B323, E323+D324, IF(B324&lt;B323, E323-D324, E323))</f>
        <v>786</v>
      </c>
      <c r="F324" s="6" t="str">
        <f t="shared" si="19"/>
        <v>BEARISH</v>
      </c>
      <c r="G324" s="6" t="str">
        <f t="shared" si="18"/>
        <v>WEAK</v>
      </c>
      <c r="H324" s="6" t="str">
        <f t="shared" si="17"/>
        <v>BEARISH DIVERGENCE</v>
      </c>
    </row>
    <row r="325" spans="1:8" ht="13.5" x14ac:dyDescent="0.25">
      <c r="A325" s="3">
        <f>TITRES_STAT!B328</f>
        <v>42478</v>
      </c>
      <c r="B325" s="6">
        <f>TITRES_STAT!C328</f>
        <v>3.99</v>
      </c>
      <c r="C325" s="6">
        <f>TITRES_STAT!D328</f>
        <v>3.246</v>
      </c>
      <c r="D325" s="6">
        <f>TITRES_STAT!E328</f>
        <v>0</v>
      </c>
      <c r="E325" s="2">
        <f t="shared" si="20"/>
        <v>786</v>
      </c>
      <c r="F325" s="6" t="str">
        <f t="shared" si="19"/>
        <v>BEARISH</v>
      </c>
      <c r="G325" s="6" t="str">
        <f t="shared" si="18"/>
        <v>WEAK</v>
      </c>
      <c r="H325" s="6" t="str">
        <f t="shared" si="17"/>
        <v>CONFIRMED BEARISH</v>
      </c>
    </row>
    <row r="326" spans="1:8" ht="13.5" x14ac:dyDescent="0.25">
      <c r="A326" s="3">
        <f>TITRES_STAT!B329</f>
        <v>42479</v>
      </c>
      <c r="B326" s="6">
        <f>TITRES_STAT!C329</f>
        <v>3.99</v>
      </c>
      <c r="C326" s="6">
        <f>TITRES_STAT!D329</f>
        <v>3.246</v>
      </c>
      <c r="D326" s="6">
        <f>TITRES_STAT!E329</f>
        <v>0</v>
      </c>
      <c r="E326" s="2">
        <f t="shared" si="20"/>
        <v>786</v>
      </c>
      <c r="F326" s="6" t="str">
        <f t="shared" si="19"/>
        <v>BEARISH</v>
      </c>
      <c r="G326" s="6" t="str">
        <f t="shared" si="18"/>
        <v>WEAK</v>
      </c>
      <c r="H326" s="6" t="str">
        <f t="shared" ref="H326:H389" si="21">IF(AND(B326&gt;B321, E326&gt;E321), "CONFIRMED BULLISH",
 IF(AND(B326&lt;B321, E326&lt;E321), "CONFIRMED BEARISH",
 IF(AND(B326&gt;B321, E326&lt;E321), "BEARISH DIVERGENCE",
 IF(AND(B326&lt;B321, E326&gt;E321), "BULLISH DIVERGENCE", "NEUTRAL"))))</f>
        <v>CONFIRMED BEARISH</v>
      </c>
    </row>
    <row r="327" spans="1:8" ht="13.5" x14ac:dyDescent="0.25">
      <c r="A327" s="3">
        <f>TITRES_STAT!B330</f>
        <v>42480</v>
      </c>
      <c r="B327" s="6">
        <f>TITRES_STAT!C330</f>
        <v>3.88</v>
      </c>
      <c r="C327" s="6">
        <f>TITRES_STAT!D330</f>
        <v>3.1564999999999999</v>
      </c>
      <c r="D327" s="6">
        <f>TITRES_STAT!E330</f>
        <v>573</v>
      </c>
      <c r="E327" s="2">
        <f t="shared" si="20"/>
        <v>213</v>
      </c>
      <c r="F327" s="6" t="str">
        <f t="shared" si="19"/>
        <v>BEARISH</v>
      </c>
      <c r="G327" s="6" t="str">
        <f t="shared" ref="G327:G390" si="22">IF((E327-E322)/E322 &gt; 0.02, "STRONG",
 IF((E327-E322)/E322 &lt; -0.02, "WEAK", "NEUTRAL"))</f>
        <v>WEAK</v>
      </c>
      <c r="H327" s="6" t="str">
        <f t="shared" si="21"/>
        <v>CONFIRMED BEARISH</v>
      </c>
    </row>
    <row r="328" spans="1:8" ht="13.5" x14ac:dyDescent="0.25">
      <c r="A328" s="3">
        <f>TITRES_STAT!B331</f>
        <v>42481</v>
      </c>
      <c r="B328" s="6">
        <f>TITRES_STAT!C331</f>
        <v>3.8</v>
      </c>
      <c r="C328" s="6">
        <f>TITRES_STAT!D331</f>
        <v>3.0914000000000001</v>
      </c>
      <c r="D328" s="6">
        <f>TITRES_STAT!E331</f>
        <v>3450</v>
      </c>
      <c r="E328" s="2">
        <f t="shared" si="20"/>
        <v>-3237</v>
      </c>
      <c r="F328" s="6" t="str">
        <f t="shared" ref="F328:F391" si="23">IF(E328&gt;E323,"BULLISH",IF(E328&lt;E323,"BEARISH","NEUTRAL"))</f>
        <v>BEARISH</v>
      </c>
      <c r="G328" s="6" t="str">
        <f t="shared" si="22"/>
        <v>WEAK</v>
      </c>
      <c r="H328" s="6" t="str">
        <f t="shared" si="21"/>
        <v>CONFIRMED BEARISH</v>
      </c>
    </row>
    <row r="329" spans="1:8" ht="13.5" x14ac:dyDescent="0.25">
      <c r="A329" s="3">
        <f>TITRES_STAT!B332</f>
        <v>42482</v>
      </c>
      <c r="B329" s="6">
        <f>TITRES_STAT!C332</f>
        <v>3.75</v>
      </c>
      <c r="C329" s="6">
        <f>TITRES_STAT!D332</f>
        <v>3.0508000000000002</v>
      </c>
      <c r="D329" s="6">
        <f>TITRES_STAT!E332</f>
        <v>74</v>
      </c>
      <c r="E329" s="2">
        <f t="shared" si="20"/>
        <v>-3311</v>
      </c>
      <c r="F329" s="6" t="str">
        <f t="shared" si="23"/>
        <v>BEARISH</v>
      </c>
      <c r="G329" s="6" t="str">
        <f t="shared" si="22"/>
        <v>WEAK</v>
      </c>
      <c r="H329" s="6" t="str">
        <f t="shared" si="21"/>
        <v>CONFIRMED BEARISH</v>
      </c>
    </row>
    <row r="330" spans="1:8" ht="13.5" x14ac:dyDescent="0.25">
      <c r="A330" s="3">
        <f>TITRES_STAT!B333</f>
        <v>42485</v>
      </c>
      <c r="B330" s="6">
        <f>TITRES_STAT!C333</f>
        <v>3.75</v>
      </c>
      <c r="C330" s="6">
        <f>TITRES_STAT!D333</f>
        <v>3.0508000000000002</v>
      </c>
      <c r="D330" s="6">
        <f>TITRES_STAT!E333</f>
        <v>283</v>
      </c>
      <c r="E330" s="2">
        <f t="shared" si="20"/>
        <v>-3311</v>
      </c>
      <c r="F330" s="6" t="str">
        <f t="shared" si="23"/>
        <v>BEARISH</v>
      </c>
      <c r="G330" s="6" t="str">
        <f t="shared" si="22"/>
        <v>WEAK</v>
      </c>
      <c r="H330" s="6" t="str">
        <f t="shared" si="21"/>
        <v>CONFIRMED BEARISH</v>
      </c>
    </row>
    <row r="331" spans="1:8" ht="13.5" x14ac:dyDescent="0.25">
      <c r="A331" s="3">
        <f>TITRES_STAT!B334</f>
        <v>42486</v>
      </c>
      <c r="B331" s="6">
        <f>TITRES_STAT!C334</f>
        <v>3.75</v>
      </c>
      <c r="C331" s="6">
        <f>TITRES_STAT!D334</f>
        <v>3.0508000000000002</v>
      </c>
      <c r="D331" s="6">
        <f>TITRES_STAT!E334</f>
        <v>1158</v>
      </c>
      <c r="E331" s="2">
        <f t="shared" si="20"/>
        <v>-3311</v>
      </c>
      <c r="F331" s="6" t="str">
        <f t="shared" si="23"/>
        <v>BEARISH</v>
      </c>
      <c r="G331" s="6" t="str">
        <f t="shared" si="22"/>
        <v>WEAK</v>
      </c>
      <c r="H331" s="6" t="str">
        <f t="shared" si="21"/>
        <v>CONFIRMED BEARISH</v>
      </c>
    </row>
    <row r="332" spans="1:8" ht="13.5" x14ac:dyDescent="0.25">
      <c r="A332" s="3">
        <f>TITRES_STAT!B335</f>
        <v>42487</v>
      </c>
      <c r="B332" s="6">
        <f>TITRES_STAT!C335</f>
        <v>3.65</v>
      </c>
      <c r="C332" s="6">
        <f>TITRES_STAT!D335</f>
        <v>2.9693999999999998</v>
      </c>
      <c r="D332" s="6">
        <f>TITRES_STAT!E335</f>
        <v>600</v>
      </c>
      <c r="E332" s="2">
        <f t="shared" si="20"/>
        <v>-3911</v>
      </c>
      <c r="F332" s="6" t="str">
        <f t="shared" si="23"/>
        <v>BEARISH</v>
      </c>
      <c r="G332" s="6" t="str">
        <f t="shared" si="22"/>
        <v>WEAK</v>
      </c>
      <c r="H332" s="6" t="str">
        <f t="shared" si="21"/>
        <v>CONFIRMED BEARISH</v>
      </c>
    </row>
    <row r="333" spans="1:8" ht="13.5" x14ac:dyDescent="0.25">
      <c r="A333" s="3">
        <f>TITRES_STAT!B336</f>
        <v>42488</v>
      </c>
      <c r="B333" s="6">
        <f>TITRES_STAT!C336</f>
        <v>3.65</v>
      </c>
      <c r="C333" s="6">
        <f>TITRES_STAT!D336</f>
        <v>2.9693999999999998</v>
      </c>
      <c r="D333" s="6">
        <f>TITRES_STAT!E336</f>
        <v>0</v>
      </c>
      <c r="E333" s="2">
        <f t="shared" si="20"/>
        <v>-3911</v>
      </c>
      <c r="F333" s="6" t="str">
        <f t="shared" si="23"/>
        <v>BEARISH</v>
      </c>
      <c r="G333" s="6" t="str">
        <f t="shared" si="22"/>
        <v>STRONG</v>
      </c>
      <c r="H333" s="6" t="str">
        <f t="shared" si="21"/>
        <v>CONFIRMED BEARISH</v>
      </c>
    </row>
    <row r="334" spans="1:8" ht="13.5" x14ac:dyDescent="0.25">
      <c r="A334" s="3">
        <f>TITRES_STAT!B337</f>
        <v>42489</v>
      </c>
      <c r="B334" s="6">
        <f>TITRES_STAT!C337</f>
        <v>3.6</v>
      </c>
      <c r="C334" s="6">
        <f>TITRES_STAT!D337</f>
        <v>2.9287000000000001</v>
      </c>
      <c r="D334" s="6">
        <f>TITRES_STAT!E337</f>
        <v>149</v>
      </c>
      <c r="E334" s="2">
        <f t="shared" si="20"/>
        <v>-4060</v>
      </c>
      <c r="F334" s="6" t="str">
        <f t="shared" si="23"/>
        <v>BEARISH</v>
      </c>
      <c r="G334" s="6" t="str">
        <f t="shared" si="22"/>
        <v>STRONG</v>
      </c>
      <c r="H334" s="6" t="str">
        <f t="shared" si="21"/>
        <v>CONFIRMED BEARISH</v>
      </c>
    </row>
    <row r="335" spans="1:8" ht="13.5" x14ac:dyDescent="0.25">
      <c r="A335" s="3">
        <f>TITRES_STAT!B338</f>
        <v>42492</v>
      </c>
      <c r="B335" s="6">
        <f>TITRES_STAT!C338</f>
        <v>3.74</v>
      </c>
      <c r="C335" s="6">
        <f>TITRES_STAT!D338</f>
        <v>3.0426000000000002</v>
      </c>
      <c r="D335" s="6">
        <f>TITRES_STAT!E338</f>
        <v>603</v>
      </c>
      <c r="E335" s="2">
        <f t="shared" si="20"/>
        <v>-3457</v>
      </c>
      <c r="F335" s="6" t="str">
        <f t="shared" si="23"/>
        <v>BEARISH</v>
      </c>
      <c r="G335" s="6" t="str">
        <f t="shared" si="22"/>
        <v>STRONG</v>
      </c>
      <c r="H335" s="6" t="str">
        <f t="shared" si="21"/>
        <v>CONFIRMED BEARISH</v>
      </c>
    </row>
    <row r="336" spans="1:8" ht="13.5" x14ac:dyDescent="0.25">
      <c r="A336" s="3">
        <f>TITRES_STAT!B339</f>
        <v>42493</v>
      </c>
      <c r="B336" s="6">
        <f>TITRES_STAT!C339</f>
        <v>3.73</v>
      </c>
      <c r="C336" s="6">
        <f>TITRES_STAT!D339</f>
        <v>3.0345</v>
      </c>
      <c r="D336" s="6">
        <f>TITRES_STAT!E339</f>
        <v>1806</v>
      </c>
      <c r="E336" s="2">
        <f t="shared" si="20"/>
        <v>-5263</v>
      </c>
      <c r="F336" s="6" t="str">
        <f t="shared" si="23"/>
        <v>BEARISH</v>
      </c>
      <c r="G336" s="6" t="str">
        <f t="shared" si="22"/>
        <v>STRONG</v>
      </c>
      <c r="H336" s="6" t="str">
        <f t="shared" si="21"/>
        <v>CONFIRMED BEARISH</v>
      </c>
    </row>
    <row r="337" spans="1:8" ht="13.5" x14ac:dyDescent="0.25">
      <c r="A337" s="3">
        <f>TITRES_STAT!B340</f>
        <v>42494</v>
      </c>
      <c r="B337" s="6">
        <f>TITRES_STAT!C340</f>
        <v>3.75</v>
      </c>
      <c r="C337" s="6">
        <f>TITRES_STAT!D340</f>
        <v>3.0508000000000002</v>
      </c>
      <c r="D337" s="6">
        <f>TITRES_STAT!E340</f>
        <v>1013</v>
      </c>
      <c r="E337" s="2">
        <f t="shared" si="20"/>
        <v>-4250</v>
      </c>
      <c r="F337" s="6" t="str">
        <f t="shared" si="23"/>
        <v>BEARISH</v>
      </c>
      <c r="G337" s="6" t="str">
        <f t="shared" si="22"/>
        <v>STRONG</v>
      </c>
      <c r="H337" s="6" t="str">
        <f t="shared" si="21"/>
        <v>BEARISH DIVERGENCE</v>
      </c>
    </row>
    <row r="338" spans="1:8" ht="13.5" x14ac:dyDescent="0.25">
      <c r="A338" s="3">
        <f>TITRES_STAT!B341</f>
        <v>42495</v>
      </c>
      <c r="B338" s="6">
        <f>TITRES_STAT!C341</f>
        <v>3.74</v>
      </c>
      <c r="C338" s="6">
        <f>TITRES_STAT!D341</f>
        <v>3.0426000000000002</v>
      </c>
      <c r="D338" s="6">
        <f>TITRES_STAT!E341</f>
        <v>1125</v>
      </c>
      <c r="E338" s="2">
        <f t="shared" si="20"/>
        <v>-5375</v>
      </c>
      <c r="F338" s="6" t="str">
        <f t="shared" si="23"/>
        <v>BEARISH</v>
      </c>
      <c r="G338" s="6" t="str">
        <f t="shared" si="22"/>
        <v>STRONG</v>
      </c>
      <c r="H338" s="6" t="str">
        <f t="shared" si="21"/>
        <v>BEARISH DIVERGENCE</v>
      </c>
    </row>
    <row r="339" spans="1:8" ht="13.5" x14ac:dyDescent="0.25">
      <c r="A339" s="3">
        <f>TITRES_STAT!B342</f>
        <v>42496</v>
      </c>
      <c r="B339" s="6">
        <f>TITRES_STAT!C342</f>
        <v>3.7</v>
      </c>
      <c r="C339" s="6">
        <f>TITRES_STAT!D342</f>
        <v>3.0101</v>
      </c>
      <c r="D339" s="6">
        <f>TITRES_STAT!E342</f>
        <v>129</v>
      </c>
      <c r="E339" s="2">
        <f t="shared" si="20"/>
        <v>-5504</v>
      </c>
      <c r="F339" s="6" t="str">
        <f t="shared" si="23"/>
        <v>BEARISH</v>
      </c>
      <c r="G339" s="6" t="str">
        <f t="shared" si="22"/>
        <v>STRONG</v>
      </c>
      <c r="H339" s="6" t="str">
        <f t="shared" si="21"/>
        <v>BEARISH DIVERGENCE</v>
      </c>
    </row>
    <row r="340" spans="1:8" ht="13.5" x14ac:dyDescent="0.25">
      <c r="A340" s="3">
        <f>TITRES_STAT!B343</f>
        <v>42499</v>
      </c>
      <c r="B340" s="6">
        <f>TITRES_STAT!C343</f>
        <v>3.75</v>
      </c>
      <c r="C340" s="6">
        <f>TITRES_STAT!D343</f>
        <v>3.0508000000000002</v>
      </c>
      <c r="D340" s="6">
        <f>TITRES_STAT!E343</f>
        <v>679</v>
      </c>
      <c r="E340" s="2">
        <f t="shared" si="20"/>
        <v>-4825</v>
      </c>
      <c r="F340" s="6" t="str">
        <f t="shared" si="23"/>
        <v>BEARISH</v>
      </c>
      <c r="G340" s="6" t="str">
        <f t="shared" si="22"/>
        <v>STRONG</v>
      </c>
      <c r="H340" s="6" t="str">
        <f t="shared" si="21"/>
        <v>BEARISH DIVERGENCE</v>
      </c>
    </row>
    <row r="341" spans="1:8" ht="13.5" x14ac:dyDescent="0.25">
      <c r="A341" s="3">
        <f>TITRES_STAT!B344</f>
        <v>42500</v>
      </c>
      <c r="B341" s="6">
        <f>TITRES_STAT!C344</f>
        <v>3.91</v>
      </c>
      <c r="C341" s="6">
        <f>TITRES_STAT!D344</f>
        <v>3.1808999999999998</v>
      </c>
      <c r="D341" s="6">
        <f>TITRES_STAT!E344</f>
        <v>9948</v>
      </c>
      <c r="E341" s="2">
        <f t="shared" si="20"/>
        <v>5123</v>
      </c>
      <c r="F341" s="6" t="str">
        <f t="shared" si="23"/>
        <v>BULLISH</v>
      </c>
      <c r="G341" s="6" t="str">
        <f t="shared" si="22"/>
        <v>WEAK</v>
      </c>
      <c r="H341" s="6" t="str">
        <f t="shared" si="21"/>
        <v>CONFIRMED BULLISH</v>
      </c>
    </row>
    <row r="342" spans="1:8" ht="13.5" x14ac:dyDescent="0.25">
      <c r="A342" s="3">
        <f>TITRES_STAT!B345</f>
        <v>42501</v>
      </c>
      <c r="B342" s="6">
        <f>TITRES_STAT!C345</f>
        <v>3.99</v>
      </c>
      <c r="C342" s="6">
        <f>TITRES_STAT!D345</f>
        <v>3.246</v>
      </c>
      <c r="D342" s="6">
        <f>TITRES_STAT!E345</f>
        <v>8321</v>
      </c>
      <c r="E342" s="2">
        <f t="shared" si="20"/>
        <v>13444</v>
      </c>
      <c r="F342" s="6" t="str">
        <f t="shared" si="23"/>
        <v>BULLISH</v>
      </c>
      <c r="G342" s="6" t="str">
        <f t="shared" si="22"/>
        <v>WEAK</v>
      </c>
      <c r="H342" s="6" t="str">
        <f t="shared" si="21"/>
        <v>CONFIRMED BULLISH</v>
      </c>
    </row>
    <row r="343" spans="1:8" ht="13.5" x14ac:dyDescent="0.25">
      <c r="A343" s="3">
        <f>TITRES_STAT!B346</f>
        <v>42502</v>
      </c>
      <c r="B343" s="6">
        <f>TITRES_STAT!C346</f>
        <v>3.99</v>
      </c>
      <c r="C343" s="6">
        <f>TITRES_STAT!D346</f>
        <v>3.246</v>
      </c>
      <c r="D343" s="6">
        <f>TITRES_STAT!E346</f>
        <v>6323</v>
      </c>
      <c r="E343" s="2">
        <f t="shared" si="20"/>
        <v>13444</v>
      </c>
      <c r="F343" s="6" t="str">
        <f t="shared" si="23"/>
        <v>BULLISH</v>
      </c>
      <c r="G343" s="6" t="str">
        <f t="shared" si="22"/>
        <v>WEAK</v>
      </c>
      <c r="H343" s="6" t="str">
        <f t="shared" si="21"/>
        <v>CONFIRMED BULLISH</v>
      </c>
    </row>
    <row r="344" spans="1:8" ht="13.5" x14ac:dyDescent="0.25">
      <c r="A344" s="3">
        <f>TITRES_STAT!B347</f>
        <v>42503</v>
      </c>
      <c r="B344" s="6">
        <f>TITRES_STAT!C347</f>
        <v>4</v>
      </c>
      <c r="C344" s="6">
        <f>TITRES_STAT!D347</f>
        <v>3.2542</v>
      </c>
      <c r="D344" s="6">
        <f>TITRES_STAT!E347</f>
        <v>12601</v>
      </c>
      <c r="E344" s="2">
        <f t="shared" si="20"/>
        <v>26045</v>
      </c>
      <c r="F344" s="6" t="str">
        <f t="shared" si="23"/>
        <v>BULLISH</v>
      </c>
      <c r="G344" s="6" t="str">
        <f t="shared" si="22"/>
        <v>WEAK</v>
      </c>
      <c r="H344" s="6" t="str">
        <f t="shared" si="21"/>
        <v>CONFIRMED BULLISH</v>
      </c>
    </row>
    <row r="345" spans="1:8" ht="13.5" x14ac:dyDescent="0.25">
      <c r="A345" s="3">
        <f>TITRES_STAT!B348</f>
        <v>42506</v>
      </c>
      <c r="B345" s="6">
        <f>TITRES_STAT!C348</f>
        <v>4.08</v>
      </c>
      <c r="C345" s="6">
        <f>TITRES_STAT!D348</f>
        <v>3.3191999999999999</v>
      </c>
      <c r="D345" s="6">
        <f>TITRES_STAT!E348</f>
        <v>152</v>
      </c>
      <c r="E345" s="2">
        <f t="shared" si="20"/>
        <v>26197</v>
      </c>
      <c r="F345" s="6" t="str">
        <f t="shared" si="23"/>
        <v>BULLISH</v>
      </c>
      <c r="G345" s="6" t="str">
        <f t="shared" si="22"/>
        <v>WEAK</v>
      </c>
      <c r="H345" s="6" t="str">
        <f t="shared" si="21"/>
        <v>CONFIRMED BULLISH</v>
      </c>
    </row>
    <row r="346" spans="1:8" ht="13.5" x14ac:dyDescent="0.25">
      <c r="A346" s="3">
        <f>TITRES_STAT!B349</f>
        <v>42507</v>
      </c>
      <c r="B346" s="6">
        <f>TITRES_STAT!C349</f>
        <v>3.99</v>
      </c>
      <c r="C346" s="6">
        <f>TITRES_STAT!D349</f>
        <v>3.246</v>
      </c>
      <c r="D346" s="6">
        <f>TITRES_STAT!E349</f>
        <v>432</v>
      </c>
      <c r="E346" s="2">
        <f t="shared" si="20"/>
        <v>25765</v>
      </c>
      <c r="F346" s="6" t="str">
        <f t="shared" si="23"/>
        <v>BULLISH</v>
      </c>
      <c r="G346" s="6" t="str">
        <f t="shared" si="22"/>
        <v>STRONG</v>
      </c>
      <c r="H346" s="6" t="str">
        <f t="shared" si="21"/>
        <v>CONFIRMED BULLISH</v>
      </c>
    </row>
    <row r="347" spans="1:8" ht="13.5" x14ac:dyDescent="0.25">
      <c r="A347" s="3">
        <f>TITRES_STAT!B350</f>
        <v>42508</v>
      </c>
      <c r="B347" s="6">
        <f>TITRES_STAT!C350</f>
        <v>3.97</v>
      </c>
      <c r="C347" s="6">
        <f>TITRES_STAT!D350</f>
        <v>3.2298</v>
      </c>
      <c r="D347" s="6">
        <f>TITRES_STAT!E350</f>
        <v>22</v>
      </c>
      <c r="E347" s="2">
        <f t="shared" si="20"/>
        <v>25743</v>
      </c>
      <c r="F347" s="6" t="str">
        <f t="shared" si="23"/>
        <v>BULLISH</v>
      </c>
      <c r="G347" s="6" t="str">
        <f t="shared" si="22"/>
        <v>STRONG</v>
      </c>
      <c r="H347" s="6" t="str">
        <f t="shared" si="21"/>
        <v>BULLISH DIVERGENCE</v>
      </c>
    </row>
    <row r="348" spans="1:8" ht="13.5" x14ac:dyDescent="0.25">
      <c r="A348" s="3">
        <f>TITRES_STAT!B351</f>
        <v>42509</v>
      </c>
      <c r="B348" s="6">
        <f>TITRES_STAT!C351</f>
        <v>3.89</v>
      </c>
      <c r="C348" s="6">
        <f>TITRES_STAT!D351</f>
        <v>3.1646999999999998</v>
      </c>
      <c r="D348" s="6">
        <f>TITRES_STAT!E351</f>
        <v>937</v>
      </c>
      <c r="E348" s="2">
        <f t="shared" si="20"/>
        <v>24806</v>
      </c>
      <c r="F348" s="6" t="str">
        <f t="shared" si="23"/>
        <v>BULLISH</v>
      </c>
      <c r="G348" s="6" t="str">
        <f t="shared" si="22"/>
        <v>STRONG</v>
      </c>
      <c r="H348" s="6" t="str">
        <f t="shared" si="21"/>
        <v>BULLISH DIVERGENCE</v>
      </c>
    </row>
    <row r="349" spans="1:8" ht="13.5" x14ac:dyDescent="0.25">
      <c r="A349" s="3">
        <f>TITRES_STAT!B352</f>
        <v>42510</v>
      </c>
      <c r="B349" s="6">
        <f>TITRES_STAT!C352</f>
        <v>3.78</v>
      </c>
      <c r="C349" s="6">
        <f>TITRES_STAT!D352</f>
        <v>3.0752000000000002</v>
      </c>
      <c r="D349" s="6">
        <f>TITRES_STAT!E352</f>
        <v>6963</v>
      </c>
      <c r="E349" s="2">
        <f t="shared" si="20"/>
        <v>17843</v>
      </c>
      <c r="F349" s="6" t="str">
        <f t="shared" si="23"/>
        <v>BEARISH</v>
      </c>
      <c r="G349" s="6" t="str">
        <f t="shared" si="22"/>
        <v>WEAK</v>
      </c>
      <c r="H349" s="6" t="str">
        <f t="shared" si="21"/>
        <v>CONFIRMED BEARISH</v>
      </c>
    </row>
    <row r="350" spans="1:8" ht="13.5" x14ac:dyDescent="0.25">
      <c r="A350" s="3">
        <f>TITRES_STAT!B353</f>
        <v>42513</v>
      </c>
      <c r="B350" s="6">
        <f>TITRES_STAT!C353</f>
        <v>3.95</v>
      </c>
      <c r="C350" s="6">
        <f>TITRES_STAT!D353</f>
        <v>3.2134999999999998</v>
      </c>
      <c r="D350" s="6">
        <f>TITRES_STAT!E353</f>
        <v>1623</v>
      </c>
      <c r="E350" s="2">
        <f t="shared" si="20"/>
        <v>19466</v>
      </c>
      <c r="F350" s="6" t="str">
        <f t="shared" si="23"/>
        <v>BEARISH</v>
      </c>
      <c r="G350" s="6" t="str">
        <f t="shared" si="22"/>
        <v>WEAK</v>
      </c>
      <c r="H350" s="6" t="str">
        <f t="shared" si="21"/>
        <v>CONFIRMED BEARISH</v>
      </c>
    </row>
    <row r="351" spans="1:8" ht="13.5" x14ac:dyDescent="0.25">
      <c r="A351" s="3">
        <f>TITRES_STAT!B354</f>
        <v>42514</v>
      </c>
      <c r="B351" s="6">
        <f>TITRES_STAT!C354</f>
        <v>3.85</v>
      </c>
      <c r="C351" s="6">
        <f>TITRES_STAT!D354</f>
        <v>3.1320999999999999</v>
      </c>
      <c r="D351" s="6">
        <f>TITRES_STAT!E354</f>
        <v>220</v>
      </c>
      <c r="E351" s="2">
        <f t="shared" si="20"/>
        <v>19246</v>
      </c>
      <c r="F351" s="6" t="str">
        <f t="shared" si="23"/>
        <v>BEARISH</v>
      </c>
      <c r="G351" s="6" t="str">
        <f t="shared" si="22"/>
        <v>WEAK</v>
      </c>
      <c r="H351" s="6" t="str">
        <f t="shared" si="21"/>
        <v>CONFIRMED BEARISH</v>
      </c>
    </row>
    <row r="352" spans="1:8" ht="13.5" x14ac:dyDescent="0.25">
      <c r="A352" s="3">
        <f>TITRES_STAT!B355</f>
        <v>42515</v>
      </c>
      <c r="B352" s="6">
        <f>TITRES_STAT!C355</f>
        <v>3.85</v>
      </c>
      <c r="C352" s="6">
        <f>TITRES_STAT!D355</f>
        <v>3.1320999999999999</v>
      </c>
      <c r="D352" s="6">
        <f>TITRES_STAT!E355</f>
        <v>37</v>
      </c>
      <c r="E352" s="2">
        <f t="shared" si="20"/>
        <v>19246</v>
      </c>
      <c r="F352" s="6" t="str">
        <f t="shared" si="23"/>
        <v>BEARISH</v>
      </c>
      <c r="G352" s="6" t="str">
        <f t="shared" si="22"/>
        <v>WEAK</v>
      </c>
      <c r="H352" s="6" t="str">
        <f t="shared" si="21"/>
        <v>CONFIRMED BEARISH</v>
      </c>
    </row>
    <row r="353" spans="1:8" ht="13.5" x14ac:dyDescent="0.25">
      <c r="A353" s="3">
        <f>TITRES_STAT!B356</f>
        <v>42516</v>
      </c>
      <c r="B353" s="6">
        <f>TITRES_STAT!C356</f>
        <v>3.8</v>
      </c>
      <c r="C353" s="6">
        <f>TITRES_STAT!D356</f>
        <v>3.0914000000000001</v>
      </c>
      <c r="D353" s="6">
        <f>TITRES_STAT!E356</f>
        <v>1279</v>
      </c>
      <c r="E353" s="2">
        <f t="shared" si="20"/>
        <v>17967</v>
      </c>
      <c r="F353" s="6" t="str">
        <f t="shared" si="23"/>
        <v>BEARISH</v>
      </c>
      <c r="G353" s="6" t="str">
        <f t="shared" si="22"/>
        <v>WEAK</v>
      </c>
      <c r="H353" s="6" t="str">
        <f t="shared" si="21"/>
        <v>CONFIRMED BEARISH</v>
      </c>
    </row>
    <row r="354" spans="1:8" ht="13.5" x14ac:dyDescent="0.25">
      <c r="A354" s="3">
        <f>TITRES_STAT!B357</f>
        <v>42517</v>
      </c>
      <c r="B354" s="6">
        <f>TITRES_STAT!C357</f>
        <v>3.79</v>
      </c>
      <c r="C354" s="6">
        <f>TITRES_STAT!D357</f>
        <v>3.0832999999999999</v>
      </c>
      <c r="D354" s="6">
        <f>TITRES_STAT!E357</f>
        <v>1384</v>
      </c>
      <c r="E354" s="2">
        <f t="shared" si="20"/>
        <v>16583</v>
      </c>
      <c r="F354" s="6" t="str">
        <f t="shared" si="23"/>
        <v>BEARISH</v>
      </c>
      <c r="G354" s="6" t="str">
        <f t="shared" si="22"/>
        <v>WEAK</v>
      </c>
      <c r="H354" s="6" t="str">
        <f t="shared" si="21"/>
        <v>BEARISH DIVERGENCE</v>
      </c>
    </row>
    <row r="355" spans="1:8" ht="13.5" x14ac:dyDescent="0.25">
      <c r="A355" s="3">
        <f>TITRES_STAT!B358</f>
        <v>42520</v>
      </c>
      <c r="B355" s="6">
        <f>TITRES_STAT!C358</f>
        <v>3.8</v>
      </c>
      <c r="C355" s="6">
        <f>TITRES_STAT!D358</f>
        <v>3.0914000000000001</v>
      </c>
      <c r="D355" s="6">
        <f>TITRES_STAT!E358</f>
        <v>1063</v>
      </c>
      <c r="E355" s="2">
        <f t="shared" si="20"/>
        <v>17646</v>
      </c>
      <c r="F355" s="6" t="str">
        <f t="shared" si="23"/>
        <v>BEARISH</v>
      </c>
      <c r="G355" s="6" t="str">
        <f t="shared" si="22"/>
        <v>WEAK</v>
      </c>
      <c r="H355" s="6" t="str">
        <f t="shared" si="21"/>
        <v>CONFIRMED BEARISH</v>
      </c>
    </row>
    <row r="356" spans="1:8" ht="13.5" x14ac:dyDescent="0.25">
      <c r="A356" s="3">
        <f>TITRES_STAT!B359</f>
        <v>42521</v>
      </c>
      <c r="B356" s="6">
        <f>TITRES_STAT!C359</f>
        <v>3.89</v>
      </c>
      <c r="C356" s="6">
        <f>TITRES_STAT!D359</f>
        <v>3.1646999999999998</v>
      </c>
      <c r="D356" s="6">
        <f>TITRES_STAT!E359</f>
        <v>3413</v>
      </c>
      <c r="E356" s="2">
        <f t="shared" si="20"/>
        <v>21059</v>
      </c>
      <c r="F356" s="6" t="str">
        <f t="shared" si="23"/>
        <v>BULLISH</v>
      </c>
      <c r="G356" s="6" t="str">
        <f t="shared" si="22"/>
        <v>STRONG</v>
      </c>
      <c r="H356" s="6" t="str">
        <f t="shared" si="21"/>
        <v>CONFIRMED BULLISH</v>
      </c>
    </row>
    <row r="357" spans="1:8" ht="13.5" x14ac:dyDescent="0.25">
      <c r="A357" s="3">
        <f>TITRES_STAT!B360</f>
        <v>42522</v>
      </c>
      <c r="B357" s="6">
        <f>TITRES_STAT!C360</f>
        <v>3.75</v>
      </c>
      <c r="C357" s="6">
        <f>TITRES_STAT!D360</f>
        <v>3.0508000000000002</v>
      </c>
      <c r="D357" s="6">
        <f>TITRES_STAT!E360</f>
        <v>2501</v>
      </c>
      <c r="E357" s="2">
        <f t="shared" si="20"/>
        <v>18558</v>
      </c>
      <c r="F357" s="6" t="str">
        <f t="shared" si="23"/>
        <v>BEARISH</v>
      </c>
      <c r="G357" s="6" t="str">
        <f t="shared" si="22"/>
        <v>WEAK</v>
      </c>
      <c r="H357" s="6" t="str">
        <f t="shared" si="21"/>
        <v>CONFIRMED BEARISH</v>
      </c>
    </row>
    <row r="358" spans="1:8" ht="13.5" x14ac:dyDescent="0.25">
      <c r="A358" s="3">
        <f>TITRES_STAT!B361</f>
        <v>42523</v>
      </c>
      <c r="B358" s="6">
        <f>TITRES_STAT!C361</f>
        <v>3.8</v>
      </c>
      <c r="C358" s="6">
        <f>TITRES_STAT!D361</f>
        <v>3.0914000000000001</v>
      </c>
      <c r="D358" s="6">
        <f>TITRES_STAT!E361</f>
        <v>1487</v>
      </c>
      <c r="E358" s="2">
        <f t="shared" si="20"/>
        <v>20045</v>
      </c>
      <c r="F358" s="6" t="str">
        <f t="shared" si="23"/>
        <v>BULLISH</v>
      </c>
      <c r="G358" s="6" t="str">
        <f t="shared" si="22"/>
        <v>STRONG</v>
      </c>
      <c r="H358" s="6" t="str">
        <f t="shared" si="21"/>
        <v>NEUTRAL</v>
      </c>
    </row>
    <row r="359" spans="1:8" ht="13.5" x14ac:dyDescent="0.25">
      <c r="A359" s="3">
        <f>TITRES_STAT!B362</f>
        <v>42524</v>
      </c>
      <c r="B359" s="6">
        <f>TITRES_STAT!C362</f>
        <v>3.9</v>
      </c>
      <c r="C359" s="6">
        <f>TITRES_STAT!D362</f>
        <v>3.1728000000000001</v>
      </c>
      <c r="D359" s="6">
        <f>TITRES_STAT!E362</f>
        <v>263</v>
      </c>
      <c r="E359" s="2">
        <f t="shared" si="20"/>
        <v>20308</v>
      </c>
      <c r="F359" s="6" t="str">
        <f t="shared" si="23"/>
        <v>BULLISH</v>
      </c>
      <c r="G359" s="6" t="str">
        <f t="shared" si="22"/>
        <v>STRONG</v>
      </c>
      <c r="H359" s="6" t="str">
        <f t="shared" si="21"/>
        <v>CONFIRMED BULLISH</v>
      </c>
    </row>
    <row r="360" spans="1:8" ht="13.5" x14ac:dyDescent="0.25">
      <c r="A360" s="3">
        <f>TITRES_STAT!B363</f>
        <v>42527</v>
      </c>
      <c r="B360" s="6">
        <f>TITRES_STAT!C363</f>
        <v>4.01</v>
      </c>
      <c r="C360" s="6">
        <f>TITRES_STAT!D363</f>
        <v>3.2623000000000002</v>
      </c>
      <c r="D360" s="6">
        <f>TITRES_STAT!E363</f>
        <v>2</v>
      </c>
      <c r="E360" s="2">
        <f t="shared" si="20"/>
        <v>20310</v>
      </c>
      <c r="F360" s="6" t="str">
        <f t="shared" si="23"/>
        <v>BULLISH</v>
      </c>
      <c r="G360" s="6" t="str">
        <f t="shared" si="22"/>
        <v>STRONG</v>
      </c>
      <c r="H360" s="6" t="str">
        <f t="shared" si="21"/>
        <v>CONFIRMED BULLISH</v>
      </c>
    </row>
    <row r="361" spans="1:8" ht="13.5" x14ac:dyDescent="0.25">
      <c r="A361" s="3">
        <f>TITRES_STAT!B364</f>
        <v>42528</v>
      </c>
      <c r="B361" s="6">
        <f>TITRES_STAT!C364</f>
        <v>4.07</v>
      </c>
      <c r="C361" s="6">
        <f>TITRES_STAT!D364</f>
        <v>3.3111000000000002</v>
      </c>
      <c r="D361" s="6">
        <f>TITRES_STAT!E364</f>
        <v>172</v>
      </c>
      <c r="E361" s="2">
        <f t="shared" si="20"/>
        <v>20482</v>
      </c>
      <c r="F361" s="6" t="str">
        <f t="shared" si="23"/>
        <v>BEARISH</v>
      </c>
      <c r="G361" s="6" t="str">
        <f t="shared" si="22"/>
        <v>WEAK</v>
      </c>
      <c r="H361" s="6" t="str">
        <f t="shared" si="21"/>
        <v>BEARISH DIVERGENCE</v>
      </c>
    </row>
    <row r="362" spans="1:8" ht="13.5" x14ac:dyDescent="0.25">
      <c r="A362" s="3">
        <f>TITRES_STAT!B365</f>
        <v>42529</v>
      </c>
      <c r="B362" s="6">
        <f>TITRES_STAT!C365</f>
        <v>4.03</v>
      </c>
      <c r="C362" s="6">
        <f>TITRES_STAT!D365</f>
        <v>3.2786</v>
      </c>
      <c r="D362" s="6">
        <f>TITRES_STAT!E365</f>
        <v>79</v>
      </c>
      <c r="E362" s="2">
        <f t="shared" si="20"/>
        <v>20403</v>
      </c>
      <c r="F362" s="6" t="str">
        <f t="shared" si="23"/>
        <v>BULLISH</v>
      </c>
      <c r="G362" s="6" t="str">
        <f t="shared" si="22"/>
        <v>STRONG</v>
      </c>
      <c r="H362" s="6" t="str">
        <f t="shared" si="21"/>
        <v>CONFIRMED BULLISH</v>
      </c>
    </row>
    <row r="363" spans="1:8" ht="13.5" x14ac:dyDescent="0.25">
      <c r="A363" s="3">
        <f>TITRES_STAT!B366</f>
        <v>42530</v>
      </c>
      <c r="B363" s="6">
        <f>TITRES_STAT!C366</f>
        <v>4.0199999999999996</v>
      </c>
      <c r="C363" s="6">
        <f>TITRES_STAT!D366</f>
        <v>3.2704</v>
      </c>
      <c r="D363" s="6">
        <f>TITRES_STAT!E366</f>
        <v>4</v>
      </c>
      <c r="E363" s="2">
        <f t="shared" si="20"/>
        <v>20399</v>
      </c>
      <c r="F363" s="6" t="str">
        <f t="shared" si="23"/>
        <v>BULLISH</v>
      </c>
      <c r="G363" s="6" t="str">
        <f t="shared" si="22"/>
        <v>NEUTRAL</v>
      </c>
      <c r="H363" s="6" t="str">
        <f t="shared" si="21"/>
        <v>CONFIRMED BULLISH</v>
      </c>
    </row>
    <row r="364" spans="1:8" ht="13.5" x14ac:dyDescent="0.25">
      <c r="A364" s="3">
        <f>TITRES_STAT!B367</f>
        <v>42531</v>
      </c>
      <c r="B364" s="6">
        <f>TITRES_STAT!C367</f>
        <v>3.95</v>
      </c>
      <c r="C364" s="6">
        <f>TITRES_STAT!D367</f>
        <v>3.2134999999999998</v>
      </c>
      <c r="D364" s="6">
        <f>TITRES_STAT!E367</f>
        <v>1190</v>
      </c>
      <c r="E364" s="2">
        <f t="shared" si="20"/>
        <v>19209</v>
      </c>
      <c r="F364" s="6" t="str">
        <f t="shared" si="23"/>
        <v>BEARISH</v>
      </c>
      <c r="G364" s="6" t="str">
        <f t="shared" si="22"/>
        <v>WEAK</v>
      </c>
      <c r="H364" s="6" t="str">
        <f t="shared" si="21"/>
        <v>BEARISH DIVERGENCE</v>
      </c>
    </row>
    <row r="365" spans="1:8" ht="13.5" x14ac:dyDescent="0.25">
      <c r="A365" s="3">
        <f>TITRES_STAT!B368</f>
        <v>42534</v>
      </c>
      <c r="B365" s="6">
        <f>TITRES_STAT!C368</f>
        <v>3.71</v>
      </c>
      <c r="C365" s="6">
        <f>TITRES_STAT!D368</f>
        <v>3.2183999999999999</v>
      </c>
      <c r="D365" s="6">
        <f>TITRES_STAT!E368</f>
        <v>3908</v>
      </c>
      <c r="E365" s="2">
        <f t="shared" si="20"/>
        <v>15301</v>
      </c>
      <c r="F365" s="6" t="str">
        <f t="shared" si="23"/>
        <v>BEARISH</v>
      </c>
      <c r="G365" s="6" t="str">
        <f t="shared" si="22"/>
        <v>WEAK</v>
      </c>
      <c r="H365" s="6" t="str">
        <f t="shared" si="21"/>
        <v>CONFIRMED BEARISH</v>
      </c>
    </row>
    <row r="366" spans="1:8" ht="13.5" x14ac:dyDescent="0.25">
      <c r="A366" s="3">
        <f>TITRES_STAT!B369</f>
        <v>42535</v>
      </c>
      <c r="B366" s="6">
        <f>TITRES_STAT!C369</f>
        <v>3.7</v>
      </c>
      <c r="C366" s="6">
        <f>TITRES_STAT!D369</f>
        <v>3.2097000000000002</v>
      </c>
      <c r="D366" s="6">
        <f>TITRES_STAT!E369</f>
        <v>450</v>
      </c>
      <c r="E366" s="2">
        <f t="shared" si="20"/>
        <v>14851</v>
      </c>
      <c r="F366" s="6" t="str">
        <f t="shared" si="23"/>
        <v>BEARISH</v>
      </c>
      <c r="G366" s="6" t="str">
        <f t="shared" si="22"/>
        <v>WEAK</v>
      </c>
      <c r="H366" s="6" t="str">
        <f t="shared" si="21"/>
        <v>CONFIRMED BEARISH</v>
      </c>
    </row>
    <row r="367" spans="1:8" ht="13.5" x14ac:dyDescent="0.25">
      <c r="A367" s="3">
        <f>TITRES_STAT!B370</f>
        <v>42536</v>
      </c>
      <c r="B367" s="6">
        <f>TITRES_STAT!C370</f>
        <v>3.71</v>
      </c>
      <c r="C367" s="6">
        <f>TITRES_STAT!D370</f>
        <v>3.2183999999999999</v>
      </c>
      <c r="D367" s="6">
        <f>TITRES_STAT!E370</f>
        <v>1020</v>
      </c>
      <c r="E367" s="2">
        <f t="shared" si="20"/>
        <v>15871</v>
      </c>
      <c r="F367" s="6" t="str">
        <f t="shared" si="23"/>
        <v>BEARISH</v>
      </c>
      <c r="G367" s="6" t="str">
        <f t="shared" si="22"/>
        <v>WEAK</v>
      </c>
      <c r="H367" s="6" t="str">
        <f t="shared" si="21"/>
        <v>CONFIRMED BEARISH</v>
      </c>
    </row>
    <row r="368" spans="1:8" ht="13.5" x14ac:dyDescent="0.25">
      <c r="A368" s="3">
        <f>TITRES_STAT!B371</f>
        <v>42537</v>
      </c>
      <c r="B368" s="6">
        <f>TITRES_STAT!C371</f>
        <v>3.7</v>
      </c>
      <c r="C368" s="6">
        <f>TITRES_STAT!D371</f>
        <v>3.2097000000000002</v>
      </c>
      <c r="D368" s="6">
        <f>TITRES_STAT!E371</f>
        <v>10</v>
      </c>
      <c r="E368" s="2">
        <f t="shared" si="20"/>
        <v>15861</v>
      </c>
      <c r="F368" s="6" t="str">
        <f t="shared" si="23"/>
        <v>BEARISH</v>
      </c>
      <c r="G368" s="6" t="str">
        <f t="shared" si="22"/>
        <v>WEAK</v>
      </c>
      <c r="H368" s="6" t="str">
        <f t="shared" si="21"/>
        <v>CONFIRMED BEARISH</v>
      </c>
    </row>
    <row r="369" spans="1:8" ht="13.5" x14ac:dyDescent="0.25">
      <c r="A369" s="3">
        <f>TITRES_STAT!B372</f>
        <v>42538</v>
      </c>
      <c r="B369" s="6">
        <f>TITRES_STAT!C372</f>
        <v>3.8</v>
      </c>
      <c r="C369" s="6">
        <f>TITRES_STAT!D372</f>
        <v>3.2965</v>
      </c>
      <c r="D369" s="6">
        <f>TITRES_STAT!E372</f>
        <v>4709</v>
      </c>
      <c r="E369" s="2">
        <f t="shared" si="20"/>
        <v>20570</v>
      </c>
      <c r="F369" s="6" t="str">
        <f t="shared" si="23"/>
        <v>BULLISH</v>
      </c>
      <c r="G369" s="6" t="str">
        <f t="shared" si="22"/>
        <v>STRONG</v>
      </c>
      <c r="H369" s="6" t="str">
        <f t="shared" si="21"/>
        <v>BULLISH DIVERGENCE</v>
      </c>
    </row>
    <row r="370" spans="1:8" ht="13.5" x14ac:dyDescent="0.25">
      <c r="A370" s="3">
        <f>TITRES_STAT!B373</f>
        <v>42541</v>
      </c>
      <c r="B370" s="6">
        <f>TITRES_STAT!C373</f>
        <v>3.88</v>
      </c>
      <c r="C370" s="6">
        <f>TITRES_STAT!D373</f>
        <v>3.3658999999999999</v>
      </c>
      <c r="D370" s="6">
        <f>TITRES_STAT!E373</f>
        <v>310</v>
      </c>
      <c r="E370" s="2">
        <f t="shared" si="20"/>
        <v>20880</v>
      </c>
      <c r="F370" s="6" t="str">
        <f t="shared" si="23"/>
        <v>BULLISH</v>
      </c>
      <c r="G370" s="6" t="str">
        <f t="shared" si="22"/>
        <v>STRONG</v>
      </c>
      <c r="H370" s="6" t="str">
        <f t="shared" si="21"/>
        <v>CONFIRMED BULLISH</v>
      </c>
    </row>
    <row r="371" spans="1:8" ht="13.5" x14ac:dyDescent="0.25">
      <c r="A371" s="3">
        <f>TITRES_STAT!B374</f>
        <v>42542</v>
      </c>
      <c r="B371" s="6">
        <f>TITRES_STAT!C374</f>
        <v>3.88</v>
      </c>
      <c r="C371" s="6">
        <f>TITRES_STAT!D374</f>
        <v>3.3658999999999999</v>
      </c>
      <c r="D371" s="6">
        <f>TITRES_STAT!E374</f>
        <v>0</v>
      </c>
      <c r="E371" s="2">
        <f t="shared" si="20"/>
        <v>20880</v>
      </c>
      <c r="F371" s="6" t="str">
        <f t="shared" si="23"/>
        <v>BULLISH</v>
      </c>
      <c r="G371" s="6" t="str">
        <f t="shared" si="22"/>
        <v>STRONG</v>
      </c>
      <c r="H371" s="6" t="str">
        <f t="shared" si="21"/>
        <v>CONFIRMED BULLISH</v>
      </c>
    </row>
    <row r="372" spans="1:8" ht="13.5" x14ac:dyDescent="0.25">
      <c r="A372" s="3">
        <f>TITRES_STAT!B375</f>
        <v>42543</v>
      </c>
      <c r="B372" s="6">
        <f>TITRES_STAT!C375</f>
        <v>3.88</v>
      </c>
      <c r="C372" s="6">
        <f>TITRES_STAT!D375</f>
        <v>3.3658999999999999</v>
      </c>
      <c r="D372" s="6">
        <f>TITRES_STAT!E375</f>
        <v>500</v>
      </c>
      <c r="E372" s="2">
        <f t="shared" si="20"/>
        <v>20880</v>
      </c>
      <c r="F372" s="6" t="str">
        <f t="shared" si="23"/>
        <v>BULLISH</v>
      </c>
      <c r="G372" s="6" t="str">
        <f t="shared" si="22"/>
        <v>STRONG</v>
      </c>
      <c r="H372" s="6" t="str">
        <f t="shared" si="21"/>
        <v>CONFIRMED BULLISH</v>
      </c>
    </row>
    <row r="373" spans="1:8" ht="13.5" x14ac:dyDescent="0.25">
      <c r="A373" s="3">
        <f>TITRES_STAT!B376</f>
        <v>42544</v>
      </c>
      <c r="B373" s="6">
        <f>TITRES_STAT!C376</f>
        <v>3.88</v>
      </c>
      <c r="C373" s="6">
        <f>TITRES_STAT!D376</f>
        <v>3.3658999999999999</v>
      </c>
      <c r="D373" s="6">
        <f>TITRES_STAT!E376</f>
        <v>0</v>
      </c>
      <c r="E373" s="2">
        <f t="shared" si="20"/>
        <v>20880</v>
      </c>
      <c r="F373" s="6" t="str">
        <f t="shared" si="23"/>
        <v>BULLISH</v>
      </c>
      <c r="G373" s="6" t="str">
        <f t="shared" si="22"/>
        <v>STRONG</v>
      </c>
      <c r="H373" s="6" t="str">
        <f t="shared" si="21"/>
        <v>CONFIRMED BULLISH</v>
      </c>
    </row>
    <row r="374" spans="1:8" ht="13.5" x14ac:dyDescent="0.25">
      <c r="A374" s="3">
        <f>TITRES_STAT!B377</f>
        <v>42545</v>
      </c>
      <c r="B374" s="6">
        <f>TITRES_STAT!C377</f>
        <v>3.86</v>
      </c>
      <c r="C374" s="6">
        <f>TITRES_STAT!D377</f>
        <v>3.3485</v>
      </c>
      <c r="D374" s="6">
        <f>TITRES_STAT!E377</f>
        <v>130</v>
      </c>
      <c r="E374" s="2">
        <f t="shared" si="20"/>
        <v>20750</v>
      </c>
      <c r="F374" s="6" t="str">
        <f t="shared" si="23"/>
        <v>BULLISH</v>
      </c>
      <c r="G374" s="6" t="str">
        <f t="shared" si="22"/>
        <v>NEUTRAL</v>
      </c>
      <c r="H374" s="6" t="str">
        <f t="shared" si="21"/>
        <v>CONFIRMED BULLISH</v>
      </c>
    </row>
    <row r="375" spans="1:8" ht="13.5" x14ac:dyDescent="0.25">
      <c r="A375" s="3">
        <f>TITRES_STAT!B378</f>
        <v>42548</v>
      </c>
      <c r="B375" s="6">
        <f>TITRES_STAT!C378</f>
        <v>3.86</v>
      </c>
      <c r="C375" s="6">
        <f>TITRES_STAT!D378</f>
        <v>3.3485</v>
      </c>
      <c r="D375" s="6">
        <f>TITRES_STAT!E378</f>
        <v>0</v>
      </c>
      <c r="E375" s="2">
        <f t="shared" si="20"/>
        <v>20750</v>
      </c>
      <c r="F375" s="6" t="str">
        <f t="shared" si="23"/>
        <v>BEARISH</v>
      </c>
      <c r="G375" s="6" t="str">
        <f t="shared" si="22"/>
        <v>NEUTRAL</v>
      </c>
      <c r="H375" s="6" t="str">
        <f t="shared" si="21"/>
        <v>CONFIRMED BEARISH</v>
      </c>
    </row>
    <row r="376" spans="1:8" ht="13.5" x14ac:dyDescent="0.25">
      <c r="A376" s="3">
        <f>TITRES_STAT!B379</f>
        <v>42549</v>
      </c>
      <c r="B376" s="6">
        <f>TITRES_STAT!C379</f>
        <v>3.86</v>
      </c>
      <c r="C376" s="6">
        <f>TITRES_STAT!D379</f>
        <v>3.3485</v>
      </c>
      <c r="D376" s="6">
        <f>TITRES_STAT!E379</f>
        <v>0</v>
      </c>
      <c r="E376" s="2">
        <f t="shared" si="20"/>
        <v>20750</v>
      </c>
      <c r="F376" s="6" t="str">
        <f t="shared" si="23"/>
        <v>BEARISH</v>
      </c>
      <c r="G376" s="6" t="str">
        <f t="shared" si="22"/>
        <v>NEUTRAL</v>
      </c>
      <c r="H376" s="6" t="str">
        <f t="shared" si="21"/>
        <v>CONFIRMED BEARISH</v>
      </c>
    </row>
    <row r="377" spans="1:8" ht="13.5" x14ac:dyDescent="0.25">
      <c r="A377" s="3">
        <f>TITRES_STAT!B380</f>
        <v>42550</v>
      </c>
      <c r="B377" s="6">
        <f>TITRES_STAT!C380</f>
        <v>3.75</v>
      </c>
      <c r="C377" s="6">
        <f>TITRES_STAT!D380</f>
        <v>3.2530999999999999</v>
      </c>
      <c r="D377" s="6">
        <f>TITRES_STAT!E380</f>
        <v>2</v>
      </c>
      <c r="E377" s="2">
        <f t="shared" si="20"/>
        <v>20748</v>
      </c>
      <c r="F377" s="6" t="str">
        <f t="shared" si="23"/>
        <v>BEARISH</v>
      </c>
      <c r="G377" s="6" t="str">
        <f t="shared" si="22"/>
        <v>NEUTRAL</v>
      </c>
      <c r="H377" s="6" t="str">
        <f t="shared" si="21"/>
        <v>CONFIRMED BEARISH</v>
      </c>
    </row>
    <row r="378" spans="1:8" ht="13.5" x14ac:dyDescent="0.25">
      <c r="A378" s="3">
        <f>TITRES_STAT!B381</f>
        <v>42551</v>
      </c>
      <c r="B378" s="6">
        <f>TITRES_STAT!C381</f>
        <v>3.91</v>
      </c>
      <c r="C378" s="6">
        <f>TITRES_STAT!D381</f>
        <v>3.3919000000000001</v>
      </c>
      <c r="D378" s="6">
        <f>TITRES_STAT!E381</f>
        <v>100</v>
      </c>
      <c r="E378" s="2">
        <f t="shared" si="20"/>
        <v>20848</v>
      </c>
      <c r="F378" s="6" t="str">
        <f t="shared" si="23"/>
        <v>BEARISH</v>
      </c>
      <c r="G378" s="6" t="str">
        <f t="shared" si="22"/>
        <v>NEUTRAL</v>
      </c>
      <c r="H378" s="6" t="str">
        <f t="shared" si="21"/>
        <v>BEARISH DIVERGENCE</v>
      </c>
    </row>
    <row r="379" spans="1:8" ht="13.5" x14ac:dyDescent="0.25">
      <c r="A379" s="3">
        <f>TITRES_STAT!B382</f>
        <v>42552</v>
      </c>
      <c r="B379" s="6">
        <f>TITRES_STAT!C382</f>
        <v>3.91</v>
      </c>
      <c r="C379" s="6">
        <f>TITRES_STAT!D382</f>
        <v>3.3919000000000001</v>
      </c>
      <c r="D379" s="6">
        <f>TITRES_STAT!E382</f>
        <v>0</v>
      </c>
      <c r="E379" s="2">
        <f t="shared" si="20"/>
        <v>20848</v>
      </c>
      <c r="F379" s="6" t="str">
        <f t="shared" si="23"/>
        <v>BULLISH</v>
      </c>
      <c r="G379" s="6" t="str">
        <f t="shared" si="22"/>
        <v>NEUTRAL</v>
      </c>
      <c r="H379" s="6" t="str">
        <f t="shared" si="21"/>
        <v>CONFIRMED BULLISH</v>
      </c>
    </row>
    <row r="380" spans="1:8" ht="13.5" x14ac:dyDescent="0.25">
      <c r="A380" s="3">
        <f>TITRES_STAT!B383</f>
        <v>42555</v>
      </c>
      <c r="B380" s="6">
        <f>TITRES_STAT!C383</f>
        <v>3.91</v>
      </c>
      <c r="C380" s="6">
        <f>TITRES_STAT!D383</f>
        <v>3.3919000000000001</v>
      </c>
      <c r="D380" s="6">
        <f>TITRES_STAT!E383</f>
        <v>0</v>
      </c>
      <c r="E380" s="2">
        <f t="shared" si="20"/>
        <v>20848</v>
      </c>
      <c r="F380" s="6" t="str">
        <f t="shared" si="23"/>
        <v>BULLISH</v>
      </c>
      <c r="G380" s="6" t="str">
        <f t="shared" si="22"/>
        <v>NEUTRAL</v>
      </c>
      <c r="H380" s="6" t="str">
        <f t="shared" si="21"/>
        <v>CONFIRMED BULLISH</v>
      </c>
    </row>
    <row r="381" spans="1:8" ht="13.5" x14ac:dyDescent="0.25">
      <c r="A381" s="3">
        <f>TITRES_STAT!B384</f>
        <v>42559</v>
      </c>
      <c r="B381" s="6">
        <f>TITRES_STAT!C384</f>
        <v>3.99</v>
      </c>
      <c r="C381" s="6">
        <f>TITRES_STAT!D384</f>
        <v>3.4613</v>
      </c>
      <c r="D381" s="6">
        <f>TITRES_STAT!E384</f>
        <v>10</v>
      </c>
      <c r="E381" s="2">
        <f t="shared" si="20"/>
        <v>20858</v>
      </c>
      <c r="F381" s="6" t="str">
        <f t="shared" si="23"/>
        <v>BULLISH</v>
      </c>
      <c r="G381" s="6" t="str">
        <f t="shared" si="22"/>
        <v>NEUTRAL</v>
      </c>
      <c r="H381" s="6" t="str">
        <f t="shared" si="21"/>
        <v>CONFIRMED BULLISH</v>
      </c>
    </row>
    <row r="382" spans="1:8" ht="13.5" x14ac:dyDescent="0.25">
      <c r="A382" s="3">
        <f>TITRES_STAT!B385</f>
        <v>42562</v>
      </c>
      <c r="B382" s="6">
        <f>TITRES_STAT!C385</f>
        <v>3.99</v>
      </c>
      <c r="C382" s="6">
        <f>TITRES_STAT!D385</f>
        <v>3.4613</v>
      </c>
      <c r="D382" s="6">
        <f>TITRES_STAT!E385</f>
        <v>0</v>
      </c>
      <c r="E382" s="2">
        <f t="shared" si="20"/>
        <v>20858</v>
      </c>
      <c r="F382" s="6" t="str">
        <f t="shared" si="23"/>
        <v>BULLISH</v>
      </c>
      <c r="G382" s="6" t="str">
        <f t="shared" si="22"/>
        <v>NEUTRAL</v>
      </c>
      <c r="H382" s="6" t="str">
        <f t="shared" si="21"/>
        <v>CONFIRMED BULLISH</v>
      </c>
    </row>
    <row r="383" spans="1:8" ht="13.5" x14ac:dyDescent="0.25">
      <c r="A383" s="3">
        <f>TITRES_STAT!B386</f>
        <v>42563</v>
      </c>
      <c r="B383" s="6">
        <f>TITRES_STAT!C386</f>
        <v>3.99</v>
      </c>
      <c r="C383" s="6">
        <f>TITRES_STAT!D386</f>
        <v>3.4613</v>
      </c>
      <c r="D383" s="6">
        <f>TITRES_STAT!E386</f>
        <v>0</v>
      </c>
      <c r="E383" s="2">
        <f t="shared" si="20"/>
        <v>20858</v>
      </c>
      <c r="F383" s="6" t="str">
        <f t="shared" si="23"/>
        <v>BULLISH</v>
      </c>
      <c r="G383" s="6" t="str">
        <f t="shared" si="22"/>
        <v>NEUTRAL</v>
      </c>
      <c r="H383" s="6" t="str">
        <f t="shared" si="21"/>
        <v>CONFIRMED BULLISH</v>
      </c>
    </row>
    <row r="384" spans="1:8" ht="13.5" x14ac:dyDescent="0.25">
      <c r="A384" s="3">
        <f>TITRES_STAT!B387</f>
        <v>42564</v>
      </c>
      <c r="B384" s="6">
        <f>TITRES_STAT!C387</f>
        <v>3.88</v>
      </c>
      <c r="C384" s="6">
        <f>TITRES_STAT!D387</f>
        <v>3.3658999999999999</v>
      </c>
      <c r="D384" s="6">
        <f>TITRES_STAT!E387</f>
        <v>1</v>
      </c>
      <c r="E384" s="2">
        <f t="shared" si="20"/>
        <v>20857</v>
      </c>
      <c r="F384" s="6" t="str">
        <f t="shared" si="23"/>
        <v>BULLISH</v>
      </c>
      <c r="G384" s="6" t="str">
        <f t="shared" si="22"/>
        <v>NEUTRAL</v>
      </c>
      <c r="H384" s="6" t="str">
        <f t="shared" si="21"/>
        <v>BULLISH DIVERGENCE</v>
      </c>
    </row>
    <row r="385" spans="1:8" ht="13.5" x14ac:dyDescent="0.25">
      <c r="A385" s="3">
        <f>TITRES_STAT!B388</f>
        <v>42565</v>
      </c>
      <c r="B385" s="6">
        <f>TITRES_STAT!C388</f>
        <v>3.71</v>
      </c>
      <c r="C385" s="6">
        <f>TITRES_STAT!D388</f>
        <v>3.2183999999999999</v>
      </c>
      <c r="D385" s="6">
        <f>TITRES_STAT!E388</f>
        <v>0</v>
      </c>
      <c r="E385" s="2">
        <f t="shared" si="20"/>
        <v>20857</v>
      </c>
      <c r="F385" s="6" t="str">
        <f t="shared" si="23"/>
        <v>BULLISH</v>
      </c>
      <c r="G385" s="6" t="str">
        <f t="shared" si="22"/>
        <v>NEUTRAL</v>
      </c>
      <c r="H385" s="6" t="str">
        <f t="shared" si="21"/>
        <v>BULLISH DIVERGENCE</v>
      </c>
    </row>
    <row r="386" spans="1:8" ht="13.5" x14ac:dyDescent="0.25">
      <c r="A386" s="3">
        <f>TITRES_STAT!B389</f>
        <v>42566</v>
      </c>
      <c r="B386" s="6">
        <f>TITRES_STAT!C389</f>
        <v>3.7</v>
      </c>
      <c r="C386" s="6">
        <f>TITRES_STAT!D389</f>
        <v>3.2097000000000002</v>
      </c>
      <c r="D386" s="6">
        <f>TITRES_STAT!E389</f>
        <v>2114</v>
      </c>
      <c r="E386" s="2">
        <f t="shared" si="20"/>
        <v>18743</v>
      </c>
      <c r="F386" s="6" t="str">
        <f t="shared" si="23"/>
        <v>BEARISH</v>
      </c>
      <c r="G386" s="6" t="str">
        <f t="shared" si="22"/>
        <v>WEAK</v>
      </c>
      <c r="H386" s="6" t="str">
        <f t="shared" si="21"/>
        <v>CONFIRMED BEARISH</v>
      </c>
    </row>
    <row r="387" spans="1:8" ht="13.5" x14ac:dyDescent="0.25">
      <c r="A387" s="3">
        <f>TITRES_STAT!B390</f>
        <v>42569</v>
      </c>
      <c r="B387" s="6">
        <f>TITRES_STAT!C390</f>
        <v>3.81</v>
      </c>
      <c r="C387" s="6">
        <f>TITRES_STAT!D390</f>
        <v>3.3052000000000001</v>
      </c>
      <c r="D387" s="6">
        <f>TITRES_STAT!E390</f>
        <v>0</v>
      </c>
      <c r="E387" s="2">
        <f t="shared" si="20"/>
        <v>18743</v>
      </c>
      <c r="F387" s="6" t="str">
        <f t="shared" si="23"/>
        <v>BEARISH</v>
      </c>
      <c r="G387" s="6" t="str">
        <f t="shared" si="22"/>
        <v>WEAK</v>
      </c>
      <c r="H387" s="6" t="str">
        <f t="shared" si="21"/>
        <v>CONFIRMED BEARISH</v>
      </c>
    </row>
    <row r="388" spans="1:8" ht="13.5" x14ac:dyDescent="0.25">
      <c r="A388" s="3">
        <f>TITRES_STAT!B391</f>
        <v>42570</v>
      </c>
      <c r="B388" s="6">
        <f>TITRES_STAT!C391</f>
        <v>3.98</v>
      </c>
      <c r="C388" s="6">
        <f>TITRES_STAT!D391</f>
        <v>3.4525999999999999</v>
      </c>
      <c r="D388" s="6">
        <f>TITRES_STAT!E391</f>
        <v>4002</v>
      </c>
      <c r="E388" s="2">
        <f t="shared" ref="E388:E451" si="24">IF(B388&gt;B387, E387+D388, IF(B388&lt;B387, E387-D388, E387))</f>
        <v>22745</v>
      </c>
      <c r="F388" s="6" t="str">
        <f t="shared" si="23"/>
        <v>BULLISH</v>
      </c>
      <c r="G388" s="6" t="str">
        <f t="shared" si="22"/>
        <v>STRONG</v>
      </c>
      <c r="H388" s="6" t="str">
        <f t="shared" si="21"/>
        <v>BULLISH DIVERGENCE</v>
      </c>
    </row>
    <row r="389" spans="1:8" ht="13.5" x14ac:dyDescent="0.25">
      <c r="A389" s="3">
        <f>TITRES_STAT!B392</f>
        <v>42571</v>
      </c>
      <c r="B389" s="6">
        <f>TITRES_STAT!C392</f>
        <v>3.97</v>
      </c>
      <c r="C389" s="6">
        <f>TITRES_STAT!D392</f>
        <v>3.444</v>
      </c>
      <c r="D389" s="6">
        <f>TITRES_STAT!E392</f>
        <v>40</v>
      </c>
      <c r="E389" s="2">
        <f t="shared" si="24"/>
        <v>22705</v>
      </c>
      <c r="F389" s="6" t="str">
        <f t="shared" si="23"/>
        <v>BULLISH</v>
      </c>
      <c r="G389" s="6" t="str">
        <f t="shared" si="22"/>
        <v>STRONG</v>
      </c>
      <c r="H389" s="6" t="str">
        <f t="shared" si="21"/>
        <v>CONFIRMED BULLISH</v>
      </c>
    </row>
    <row r="390" spans="1:8" ht="13.5" x14ac:dyDescent="0.25">
      <c r="A390" s="3">
        <f>TITRES_STAT!B393</f>
        <v>42572</v>
      </c>
      <c r="B390" s="6">
        <f>TITRES_STAT!C393</f>
        <v>3.97</v>
      </c>
      <c r="C390" s="6">
        <f>TITRES_STAT!D393</f>
        <v>3.444</v>
      </c>
      <c r="D390" s="6">
        <f>TITRES_STAT!E393</f>
        <v>0</v>
      </c>
      <c r="E390" s="2">
        <f t="shared" si="24"/>
        <v>22705</v>
      </c>
      <c r="F390" s="6" t="str">
        <f t="shared" si="23"/>
        <v>BULLISH</v>
      </c>
      <c r="G390" s="6" t="str">
        <f t="shared" si="22"/>
        <v>STRONG</v>
      </c>
      <c r="H390" s="6" t="str">
        <f t="shared" ref="H390:H453" si="25">IF(AND(B390&gt;B385, E390&gt;E385), "CONFIRMED BULLISH",
 IF(AND(B390&lt;B385, E390&lt;E385), "CONFIRMED BEARISH",
 IF(AND(B390&gt;B385, E390&lt;E385), "BEARISH DIVERGENCE",
 IF(AND(B390&lt;B385, E390&gt;E385), "BULLISH DIVERGENCE", "NEUTRAL"))))</f>
        <v>CONFIRMED BULLISH</v>
      </c>
    </row>
    <row r="391" spans="1:8" ht="13.5" x14ac:dyDescent="0.25">
      <c r="A391" s="3">
        <f>TITRES_STAT!B394</f>
        <v>42573</v>
      </c>
      <c r="B391" s="6">
        <f>TITRES_STAT!C394</f>
        <v>3.97</v>
      </c>
      <c r="C391" s="6">
        <f>TITRES_STAT!D394</f>
        <v>3.444</v>
      </c>
      <c r="D391" s="6">
        <f>TITRES_STAT!E394</f>
        <v>8</v>
      </c>
      <c r="E391" s="2">
        <f t="shared" si="24"/>
        <v>22705</v>
      </c>
      <c r="F391" s="6" t="str">
        <f t="shared" si="23"/>
        <v>BULLISH</v>
      </c>
      <c r="G391" s="6" t="str">
        <f t="shared" ref="G391:G454" si="26">IF((E391-E386)/E386 &gt; 0.02, "STRONG",
 IF((E391-E386)/E386 &lt; -0.02, "WEAK", "NEUTRAL"))</f>
        <v>STRONG</v>
      </c>
      <c r="H391" s="6" t="str">
        <f t="shared" si="25"/>
        <v>CONFIRMED BULLISH</v>
      </c>
    </row>
    <row r="392" spans="1:8" ht="13.5" x14ac:dyDescent="0.25">
      <c r="A392" s="3">
        <f>TITRES_STAT!B395</f>
        <v>42577</v>
      </c>
      <c r="B392" s="6">
        <f>TITRES_STAT!C395</f>
        <v>3.87</v>
      </c>
      <c r="C392" s="6">
        <f>TITRES_STAT!D395</f>
        <v>3.3572000000000002</v>
      </c>
      <c r="D392" s="6">
        <f>TITRES_STAT!E395</f>
        <v>93</v>
      </c>
      <c r="E392" s="2">
        <f t="shared" si="24"/>
        <v>22612</v>
      </c>
      <c r="F392" s="6" t="str">
        <f t="shared" ref="F392:F455" si="27">IF(E392&gt;E387,"BULLISH",IF(E392&lt;E387,"BEARISH","NEUTRAL"))</f>
        <v>BULLISH</v>
      </c>
      <c r="G392" s="6" t="str">
        <f t="shared" si="26"/>
        <v>STRONG</v>
      </c>
      <c r="H392" s="6" t="str">
        <f t="shared" si="25"/>
        <v>CONFIRMED BULLISH</v>
      </c>
    </row>
    <row r="393" spans="1:8" ht="13.5" x14ac:dyDescent="0.25">
      <c r="A393" s="3">
        <f>TITRES_STAT!B396</f>
        <v>42578</v>
      </c>
      <c r="B393" s="6">
        <f>TITRES_STAT!C396</f>
        <v>3.96</v>
      </c>
      <c r="C393" s="6">
        <f>TITRES_STAT!D396</f>
        <v>3.4352999999999998</v>
      </c>
      <c r="D393" s="6">
        <f>TITRES_STAT!E396</f>
        <v>1</v>
      </c>
      <c r="E393" s="2">
        <f t="shared" si="24"/>
        <v>22613</v>
      </c>
      <c r="F393" s="6" t="str">
        <f t="shared" si="27"/>
        <v>BEARISH</v>
      </c>
      <c r="G393" s="6" t="str">
        <f t="shared" si="26"/>
        <v>NEUTRAL</v>
      </c>
      <c r="H393" s="6" t="str">
        <f t="shared" si="25"/>
        <v>CONFIRMED BEARISH</v>
      </c>
    </row>
    <row r="394" spans="1:8" ht="13.5" x14ac:dyDescent="0.25">
      <c r="A394" s="3">
        <f>TITRES_STAT!B397</f>
        <v>42579</v>
      </c>
      <c r="B394" s="6">
        <f>TITRES_STAT!C397</f>
        <v>3.87</v>
      </c>
      <c r="C394" s="6">
        <f>TITRES_STAT!D397</f>
        <v>3.3572000000000002</v>
      </c>
      <c r="D394" s="6">
        <f>TITRES_STAT!E397</f>
        <v>75</v>
      </c>
      <c r="E394" s="2">
        <f t="shared" si="24"/>
        <v>22538</v>
      </c>
      <c r="F394" s="6" t="str">
        <f t="shared" si="27"/>
        <v>BEARISH</v>
      </c>
      <c r="G394" s="6" t="str">
        <f t="shared" si="26"/>
        <v>NEUTRAL</v>
      </c>
      <c r="H394" s="6" t="str">
        <f t="shared" si="25"/>
        <v>CONFIRMED BEARISH</v>
      </c>
    </row>
    <row r="395" spans="1:8" ht="13.5" x14ac:dyDescent="0.25">
      <c r="A395" s="3">
        <f>TITRES_STAT!B398</f>
        <v>42580</v>
      </c>
      <c r="B395" s="6">
        <f>TITRES_STAT!C398</f>
        <v>3.87</v>
      </c>
      <c r="C395" s="6">
        <f>TITRES_STAT!D398</f>
        <v>3.3572000000000002</v>
      </c>
      <c r="D395" s="6">
        <f>TITRES_STAT!E398</f>
        <v>1286</v>
      </c>
      <c r="E395" s="2">
        <f t="shared" si="24"/>
        <v>22538</v>
      </c>
      <c r="F395" s="6" t="str">
        <f t="shared" si="27"/>
        <v>BEARISH</v>
      </c>
      <c r="G395" s="6" t="str">
        <f t="shared" si="26"/>
        <v>NEUTRAL</v>
      </c>
      <c r="H395" s="6" t="str">
        <f t="shared" si="25"/>
        <v>CONFIRMED BEARISH</v>
      </c>
    </row>
    <row r="396" spans="1:8" ht="13.5" x14ac:dyDescent="0.25">
      <c r="A396" s="3">
        <f>TITRES_STAT!B399</f>
        <v>42583</v>
      </c>
      <c r="B396" s="6">
        <f>TITRES_STAT!C399</f>
        <v>3.96</v>
      </c>
      <c r="C396" s="6">
        <f>TITRES_STAT!D399</f>
        <v>3.4352999999999998</v>
      </c>
      <c r="D396" s="6">
        <f>TITRES_STAT!E399</f>
        <v>182</v>
      </c>
      <c r="E396" s="2">
        <f t="shared" si="24"/>
        <v>22720</v>
      </c>
      <c r="F396" s="6" t="str">
        <f t="shared" si="27"/>
        <v>BULLISH</v>
      </c>
      <c r="G396" s="6" t="str">
        <f t="shared" si="26"/>
        <v>NEUTRAL</v>
      </c>
      <c r="H396" s="6" t="str">
        <f t="shared" si="25"/>
        <v>BULLISH DIVERGENCE</v>
      </c>
    </row>
    <row r="397" spans="1:8" ht="13.5" x14ac:dyDescent="0.25">
      <c r="A397" s="3">
        <f>TITRES_STAT!B400</f>
        <v>42584</v>
      </c>
      <c r="B397" s="6">
        <f>TITRES_STAT!C400</f>
        <v>3.85</v>
      </c>
      <c r="C397" s="6">
        <f>TITRES_STAT!D400</f>
        <v>3.3399000000000001</v>
      </c>
      <c r="D397" s="6">
        <f>TITRES_STAT!E400</f>
        <v>63</v>
      </c>
      <c r="E397" s="2">
        <f t="shared" si="24"/>
        <v>22657</v>
      </c>
      <c r="F397" s="6" t="str">
        <f t="shared" si="27"/>
        <v>BULLISH</v>
      </c>
      <c r="G397" s="6" t="str">
        <f t="shared" si="26"/>
        <v>NEUTRAL</v>
      </c>
      <c r="H397" s="6" t="str">
        <f t="shared" si="25"/>
        <v>BULLISH DIVERGENCE</v>
      </c>
    </row>
    <row r="398" spans="1:8" ht="13.5" x14ac:dyDescent="0.25">
      <c r="A398" s="3">
        <f>TITRES_STAT!B401</f>
        <v>42585</v>
      </c>
      <c r="B398" s="6">
        <f>TITRES_STAT!C401</f>
        <v>3.91</v>
      </c>
      <c r="C398" s="6">
        <f>TITRES_STAT!D401</f>
        <v>3.3919000000000001</v>
      </c>
      <c r="D398" s="6">
        <f>TITRES_STAT!E401</f>
        <v>20</v>
      </c>
      <c r="E398" s="2">
        <f t="shared" si="24"/>
        <v>22677</v>
      </c>
      <c r="F398" s="6" t="str">
        <f t="shared" si="27"/>
        <v>BULLISH</v>
      </c>
      <c r="G398" s="6" t="str">
        <f t="shared" si="26"/>
        <v>NEUTRAL</v>
      </c>
      <c r="H398" s="6" t="str">
        <f t="shared" si="25"/>
        <v>BULLISH DIVERGENCE</v>
      </c>
    </row>
    <row r="399" spans="1:8" ht="13.5" x14ac:dyDescent="0.25">
      <c r="A399" s="3">
        <f>TITRES_STAT!B402</f>
        <v>42586</v>
      </c>
      <c r="B399" s="6">
        <f>TITRES_STAT!C402</f>
        <v>3.98</v>
      </c>
      <c r="C399" s="6">
        <f>TITRES_STAT!D402</f>
        <v>3.4525999999999999</v>
      </c>
      <c r="D399" s="6">
        <f>TITRES_STAT!E402</f>
        <v>9</v>
      </c>
      <c r="E399" s="2">
        <f t="shared" si="24"/>
        <v>22686</v>
      </c>
      <c r="F399" s="6" t="str">
        <f t="shared" si="27"/>
        <v>BULLISH</v>
      </c>
      <c r="G399" s="6" t="str">
        <f t="shared" si="26"/>
        <v>NEUTRAL</v>
      </c>
      <c r="H399" s="6" t="str">
        <f t="shared" si="25"/>
        <v>CONFIRMED BULLISH</v>
      </c>
    </row>
    <row r="400" spans="1:8" ht="13.5" x14ac:dyDescent="0.25">
      <c r="A400" s="3">
        <f>TITRES_STAT!B403</f>
        <v>42587</v>
      </c>
      <c r="B400" s="6">
        <f>TITRES_STAT!C403</f>
        <v>3.95</v>
      </c>
      <c r="C400" s="6">
        <f>TITRES_STAT!D403</f>
        <v>3.4266000000000001</v>
      </c>
      <c r="D400" s="6">
        <f>TITRES_STAT!E403</f>
        <v>132</v>
      </c>
      <c r="E400" s="2">
        <f t="shared" si="24"/>
        <v>22554</v>
      </c>
      <c r="F400" s="6" t="str">
        <f t="shared" si="27"/>
        <v>BULLISH</v>
      </c>
      <c r="G400" s="6" t="str">
        <f t="shared" si="26"/>
        <v>NEUTRAL</v>
      </c>
      <c r="H400" s="6" t="str">
        <f t="shared" si="25"/>
        <v>CONFIRMED BULLISH</v>
      </c>
    </row>
    <row r="401" spans="1:8" ht="13.5" x14ac:dyDescent="0.25">
      <c r="A401" s="3">
        <f>TITRES_STAT!B404</f>
        <v>42590</v>
      </c>
      <c r="B401" s="6">
        <f>TITRES_STAT!C404</f>
        <v>3.8</v>
      </c>
      <c r="C401" s="6">
        <f>TITRES_STAT!D404</f>
        <v>3.2965</v>
      </c>
      <c r="D401" s="6">
        <f>TITRES_STAT!E404</f>
        <v>101</v>
      </c>
      <c r="E401" s="2">
        <f t="shared" si="24"/>
        <v>22453</v>
      </c>
      <c r="F401" s="6" t="str">
        <f t="shared" si="27"/>
        <v>BEARISH</v>
      </c>
      <c r="G401" s="6" t="str">
        <f t="shared" si="26"/>
        <v>NEUTRAL</v>
      </c>
      <c r="H401" s="6" t="str">
        <f t="shared" si="25"/>
        <v>CONFIRMED BEARISH</v>
      </c>
    </row>
    <row r="402" spans="1:8" ht="13.5" x14ac:dyDescent="0.25">
      <c r="A402" s="3">
        <f>TITRES_STAT!B405</f>
        <v>42591</v>
      </c>
      <c r="B402" s="6">
        <f>TITRES_STAT!C405</f>
        <v>3.8</v>
      </c>
      <c r="C402" s="6">
        <f>TITRES_STAT!D405</f>
        <v>3.2965</v>
      </c>
      <c r="D402" s="6">
        <f>TITRES_STAT!E405</f>
        <v>62</v>
      </c>
      <c r="E402" s="2">
        <f t="shared" si="24"/>
        <v>22453</v>
      </c>
      <c r="F402" s="6" t="str">
        <f t="shared" si="27"/>
        <v>BEARISH</v>
      </c>
      <c r="G402" s="6" t="str">
        <f t="shared" si="26"/>
        <v>NEUTRAL</v>
      </c>
      <c r="H402" s="6" t="str">
        <f t="shared" si="25"/>
        <v>CONFIRMED BEARISH</v>
      </c>
    </row>
    <row r="403" spans="1:8" ht="13.5" x14ac:dyDescent="0.25">
      <c r="A403" s="3">
        <f>TITRES_STAT!B406</f>
        <v>42592</v>
      </c>
      <c r="B403" s="6">
        <f>TITRES_STAT!C406</f>
        <v>3.8</v>
      </c>
      <c r="C403" s="6">
        <f>TITRES_STAT!D406</f>
        <v>3.2965</v>
      </c>
      <c r="D403" s="6">
        <f>TITRES_STAT!E406</f>
        <v>218</v>
      </c>
      <c r="E403" s="2">
        <f t="shared" si="24"/>
        <v>22453</v>
      </c>
      <c r="F403" s="6" t="str">
        <f t="shared" si="27"/>
        <v>BEARISH</v>
      </c>
      <c r="G403" s="6" t="str">
        <f t="shared" si="26"/>
        <v>NEUTRAL</v>
      </c>
      <c r="H403" s="6" t="str">
        <f t="shared" si="25"/>
        <v>CONFIRMED BEARISH</v>
      </c>
    </row>
    <row r="404" spans="1:8" ht="13.5" x14ac:dyDescent="0.25">
      <c r="A404" s="3">
        <f>TITRES_STAT!B407</f>
        <v>42593</v>
      </c>
      <c r="B404" s="6">
        <f>TITRES_STAT!C407</f>
        <v>3.8</v>
      </c>
      <c r="C404" s="6">
        <f>TITRES_STAT!D407</f>
        <v>3.2965</v>
      </c>
      <c r="D404" s="6">
        <f>TITRES_STAT!E407</f>
        <v>2330</v>
      </c>
      <c r="E404" s="2">
        <f t="shared" si="24"/>
        <v>22453</v>
      </c>
      <c r="F404" s="6" t="str">
        <f t="shared" si="27"/>
        <v>BEARISH</v>
      </c>
      <c r="G404" s="6" t="str">
        <f t="shared" si="26"/>
        <v>NEUTRAL</v>
      </c>
      <c r="H404" s="6" t="str">
        <f t="shared" si="25"/>
        <v>CONFIRMED BEARISH</v>
      </c>
    </row>
    <row r="405" spans="1:8" ht="13.5" x14ac:dyDescent="0.25">
      <c r="A405" s="3">
        <f>TITRES_STAT!B408</f>
        <v>42594</v>
      </c>
      <c r="B405" s="6">
        <f>TITRES_STAT!C408</f>
        <v>3.9</v>
      </c>
      <c r="C405" s="6">
        <f>TITRES_STAT!D408</f>
        <v>3.3832</v>
      </c>
      <c r="D405" s="6">
        <f>TITRES_STAT!E408</f>
        <v>726</v>
      </c>
      <c r="E405" s="2">
        <f t="shared" si="24"/>
        <v>23179</v>
      </c>
      <c r="F405" s="6" t="str">
        <f t="shared" si="27"/>
        <v>BULLISH</v>
      </c>
      <c r="G405" s="6" t="str">
        <f t="shared" si="26"/>
        <v>STRONG</v>
      </c>
      <c r="H405" s="6" t="str">
        <f t="shared" si="25"/>
        <v>BULLISH DIVERGENCE</v>
      </c>
    </row>
    <row r="406" spans="1:8" ht="13.5" x14ac:dyDescent="0.25">
      <c r="A406" s="3">
        <f>TITRES_STAT!B409</f>
        <v>42597</v>
      </c>
      <c r="B406" s="6">
        <f>TITRES_STAT!C409</f>
        <v>3.88</v>
      </c>
      <c r="C406" s="6">
        <f>TITRES_STAT!D409</f>
        <v>3.3658999999999999</v>
      </c>
      <c r="D406" s="6">
        <f>TITRES_STAT!E409</f>
        <v>21</v>
      </c>
      <c r="E406" s="2">
        <f t="shared" si="24"/>
        <v>23158</v>
      </c>
      <c r="F406" s="6" t="str">
        <f t="shared" si="27"/>
        <v>BULLISH</v>
      </c>
      <c r="G406" s="6" t="str">
        <f t="shared" si="26"/>
        <v>STRONG</v>
      </c>
      <c r="H406" s="6" t="str">
        <f t="shared" si="25"/>
        <v>CONFIRMED BULLISH</v>
      </c>
    </row>
    <row r="407" spans="1:8" ht="13.5" x14ac:dyDescent="0.25">
      <c r="A407" s="3">
        <f>TITRES_STAT!B410</f>
        <v>42598</v>
      </c>
      <c r="B407" s="6">
        <f>TITRES_STAT!C410</f>
        <v>3.96</v>
      </c>
      <c r="C407" s="6">
        <f>TITRES_STAT!D410</f>
        <v>3.4352999999999998</v>
      </c>
      <c r="D407" s="6">
        <f>TITRES_STAT!E410</f>
        <v>1</v>
      </c>
      <c r="E407" s="2">
        <f t="shared" si="24"/>
        <v>23159</v>
      </c>
      <c r="F407" s="6" t="str">
        <f t="shared" si="27"/>
        <v>BULLISH</v>
      </c>
      <c r="G407" s="6" t="str">
        <f t="shared" si="26"/>
        <v>STRONG</v>
      </c>
      <c r="H407" s="6" t="str">
        <f t="shared" si="25"/>
        <v>CONFIRMED BULLISH</v>
      </c>
    </row>
    <row r="408" spans="1:8" ht="13.5" x14ac:dyDescent="0.25">
      <c r="A408" s="3">
        <f>TITRES_STAT!B411</f>
        <v>42599</v>
      </c>
      <c r="B408" s="6">
        <f>TITRES_STAT!C411</f>
        <v>3.99</v>
      </c>
      <c r="C408" s="6">
        <f>TITRES_STAT!D411</f>
        <v>3.4613</v>
      </c>
      <c r="D408" s="6">
        <f>TITRES_STAT!E411</f>
        <v>140</v>
      </c>
      <c r="E408" s="2">
        <f t="shared" si="24"/>
        <v>23299</v>
      </c>
      <c r="F408" s="6" t="str">
        <f t="shared" si="27"/>
        <v>BULLISH</v>
      </c>
      <c r="G408" s="6" t="str">
        <f t="shared" si="26"/>
        <v>STRONG</v>
      </c>
      <c r="H408" s="6" t="str">
        <f t="shared" si="25"/>
        <v>CONFIRMED BULLISH</v>
      </c>
    </row>
    <row r="409" spans="1:8" ht="13.5" x14ac:dyDescent="0.25">
      <c r="A409" s="3">
        <f>TITRES_STAT!B412</f>
        <v>42600</v>
      </c>
      <c r="B409" s="6">
        <f>TITRES_STAT!C412</f>
        <v>3.99</v>
      </c>
      <c r="C409" s="6">
        <f>TITRES_STAT!D412</f>
        <v>3.4613</v>
      </c>
      <c r="D409" s="6">
        <f>TITRES_STAT!E412</f>
        <v>0</v>
      </c>
      <c r="E409" s="2">
        <f t="shared" si="24"/>
        <v>23299</v>
      </c>
      <c r="F409" s="6" t="str">
        <f t="shared" si="27"/>
        <v>BULLISH</v>
      </c>
      <c r="G409" s="6" t="str">
        <f t="shared" si="26"/>
        <v>STRONG</v>
      </c>
      <c r="H409" s="6" t="str">
        <f t="shared" si="25"/>
        <v>CONFIRMED BULLISH</v>
      </c>
    </row>
    <row r="410" spans="1:8" ht="13.5" x14ac:dyDescent="0.25">
      <c r="A410" s="3">
        <f>TITRES_STAT!B413</f>
        <v>42601</v>
      </c>
      <c r="B410" s="6">
        <f>TITRES_STAT!C413</f>
        <v>3.99</v>
      </c>
      <c r="C410" s="6">
        <f>TITRES_STAT!D413</f>
        <v>3.4613</v>
      </c>
      <c r="D410" s="6">
        <f>TITRES_STAT!E413</f>
        <v>0</v>
      </c>
      <c r="E410" s="2">
        <f t="shared" si="24"/>
        <v>23299</v>
      </c>
      <c r="F410" s="6" t="str">
        <f t="shared" si="27"/>
        <v>BULLISH</v>
      </c>
      <c r="G410" s="6" t="str">
        <f t="shared" si="26"/>
        <v>NEUTRAL</v>
      </c>
      <c r="H410" s="6" t="str">
        <f t="shared" si="25"/>
        <v>CONFIRMED BULLISH</v>
      </c>
    </row>
    <row r="411" spans="1:8" ht="13.5" x14ac:dyDescent="0.25">
      <c r="A411" s="3">
        <f>TITRES_STAT!B414</f>
        <v>42604</v>
      </c>
      <c r="B411" s="6">
        <f>TITRES_STAT!C414</f>
        <v>3.99</v>
      </c>
      <c r="C411" s="6">
        <f>TITRES_STAT!D414</f>
        <v>3.4613</v>
      </c>
      <c r="D411" s="6">
        <f>TITRES_STAT!E414</f>
        <v>0</v>
      </c>
      <c r="E411" s="2">
        <f t="shared" si="24"/>
        <v>23299</v>
      </c>
      <c r="F411" s="6" t="str">
        <f t="shared" si="27"/>
        <v>BULLISH</v>
      </c>
      <c r="G411" s="6" t="str">
        <f t="shared" si="26"/>
        <v>NEUTRAL</v>
      </c>
      <c r="H411" s="6" t="str">
        <f t="shared" si="25"/>
        <v>CONFIRMED BULLISH</v>
      </c>
    </row>
    <row r="412" spans="1:8" ht="13.5" x14ac:dyDescent="0.25">
      <c r="A412" s="3">
        <f>TITRES_STAT!B415</f>
        <v>42605</v>
      </c>
      <c r="B412" s="6">
        <f>TITRES_STAT!C415</f>
        <v>3.88</v>
      </c>
      <c r="C412" s="6">
        <f>TITRES_STAT!D415</f>
        <v>3.3658999999999999</v>
      </c>
      <c r="D412" s="6">
        <f>TITRES_STAT!E415</f>
        <v>571</v>
      </c>
      <c r="E412" s="2">
        <f t="shared" si="24"/>
        <v>22728</v>
      </c>
      <c r="F412" s="6" t="str">
        <f t="shared" si="27"/>
        <v>BEARISH</v>
      </c>
      <c r="G412" s="6" t="str">
        <f t="shared" si="26"/>
        <v>NEUTRAL</v>
      </c>
      <c r="H412" s="6" t="str">
        <f t="shared" si="25"/>
        <v>CONFIRMED BEARISH</v>
      </c>
    </row>
    <row r="413" spans="1:8" ht="13.5" x14ac:dyDescent="0.25">
      <c r="A413" s="3">
        <f>TITRES_STAT!B416</f>
        <v>42606</v>
      </c>
      <c r="B413" s="6">
        <f>TITRES_STAT!C416</f>
        <v>3.97</v>
      </c>
      <c r="C413" s="6">
        <f>TITRES_STAT!D416</f>
        <v>3.444</v>
      </c>
      <c r="D413" s="6">
        <f>TITRES_STAT!E416</f>
        <v>1</v>
      </c>
      <c r="E413" s="2">
        <f t="shared" si="24"/>
        <v>22729</v>
      </c>
      <c r="F413" s="6" t="str">
        <f t="shared" si="27"/>
        <v>BEARISH</v>
      </c>
      <c r="G413" s="6" t="str">
        <f t="shared" si="26"/>
        <v>WEAK</v>
      </c>
      <c r="H413" s="6" t="str">
        <f t="shared" si="25"/>
        <v>CONFIRMED BEARISH</v>
      </c>
    </row>
    <row r="414" spans="1:8" ht="13.5" x14ac:dyDescent="0.25">
      <c r="A414" s="3">
        <f>TITRES_STAT!B417</f>
        <v>42607</v>
      </c>
      <c r="B414" s="6">
        <f>TITRES_STAT!C417</f>
        <v>3.97</v>
      </c>
      <c r="C414" s="6">
        <f>TITRES_STAT!D417</f>
        <v>3.444</v>
      </c>
      <c r="D414" s="6">
        <f>TITRES_STAT!E417</f>
        <v>0</v>
      </c>
      <c r="E414" s="2">
        <f t="shared" si="24"/>
        <v>22729</v>
      </c>
      <c r="F414" s="6" t="str">
        <f t="shared" si="27"/>
        <v>BEARISH</v>
      </c>
      <c r="G414" s="6" t="str">
        <f t="shared" si="26"/>
        <v>WEAK</v>
      </c>
      <c r="H414" s="6" t="str">
        <f t="shared" si="25"/>
        <v>CONFIRMED BEARISH</v>
      </c>
    </row>
    <row r="415" spans="1:8" ht="13.5" x14ac:dyDescent="0.25">
      <c r="A415" s="3">
        <f>TITRES_STAT!B418</f>
        <v>42608</v>
      </c>
      <c r="B415" s="6">
        <f>TITRES_STAT!C418</f>
        <v>3.97</v>
      </c>
      <c r="C415" s="6">
        <f>TITRES_STAT!D418</f>
        <v>3.444</v>
      </c>
      <c r="D415" s="6">
        <f>TITRES_STAT!E418</f>
        <v>0</v>
      </c>
      <c r="E415" s="2">
        <f t="shared" si="24"/>
        <v>22729</v>
      </c>
      <c r="F415" s="6" t="str">
        <f t="shared" si="27"/>
        <v>BEARISH</v>
      </c>
      <c r="G415" s="6" t="str">
        <f t="shared" si="26"/>
        <v>WEAK</v>
      </c>
      <c r="H415" s="6" t="str">
        <f t="shared" si="25"/>
        <v>CONFIRMED BEARISH</v>
      </c>
    </row>
    <row r="416" spans="1:8" ht="13.5" x14ac:dyDescent="0.25">
      <c r="A416" s="3">
        <f>TITRES_STAT!B419</f>
        <v>42611</v>
      </c>
      <c r="B416" s="6">
        <f>TITRES_STAT!C419</f>
        <v>3.86</v>
      </c>
      <c r="C416" s="6">
        <f>TITRES_STAT!D419</f>
        <v>3.3485</v>
      </c>
      <c r="D416" s="6">
        <f>TITRES_STAT!E419</f>
        <v>100</v>
      </c>
      <c r="E416" s="2">
        <f t="shared" si="24"/>
        <v>22629</v>
      </c>
      <c r="F416" s="6" t="str">
        <f t="shared" si="27"/>
        <v>BEARISH</v>
      </c>
      <c r="G416" s="6" t="str">
        <f t="shared" si="26"/>
        <v>WEAK</v>
      </c>
      <c r="H416" s="6" t="str">
        <f t="shared" si="25"/>
        <v>CONFIRMED BEARISH</v>
      </c>
    </row>
    <row r="417" spans="1:8" ht="13.5" x14ac:dyDescent="0.25">
      <c r="A417" s="3">
        <f>TITRES_STAT!B420</f>
        <v>42612</v>
      </c>
      <c r="B417" s="6">
        <f>TITRES_STAT!C420</f>
        <v>3.96</v>
      </c>
      <c r="C417" s="6">
        <f>TITRES_STAT!D420</f>
        <v>3.4352999999999998</v>
      </c>
      <c r="D417" s="6">
        <f>TITRES_STAT!E420</f>
        <v>10</v>
      </c>
      <c r="E417" s="2">
        <f t="shared" si="24"/>
        <v>22639</v>
      </c>
      <c r="F417" s="6" t="str">
        <f t="shared" si="27"/>
        <v>BEARISH</v>
      </c>
      <c r="G417" s="6" t="str">
        <f t="shared" si="26"/>
        <v>NEUTRAL</v>
      </c>
      <c r="H417" s="6" t="str">
        <f t="shared" si="25"/>
        <v>BEARISH DIVERGENCE</v>
      </c>
    </row>
    <row r="418" spans="1:8" ht="13.5" x14ac:dyDescent="0.25">
      <c r="A418" s="3">
        <f>TITRES_STAT!B421</f>
        <v>42613</v>
      </c>
      <c r="B418" s="6">
        <f>TITRES_STAT!C421</f>
        <v>3.96</v>
      </c>
      <c r="C418" s="6">
        <f>TITRES_STAT!D421</f>
        <v>3.4352999999999998</v>
      </c>
      <c r="D418" s="6">
        <f>TITRES_STAT!E421</f>
        <v>0</v>
      </c>
      <c r="E418" s="2">
        <f t="shared" si="24"/>
        <v>22639</v>
      </c>
      <c r="F418" s="6" t="str">
        <f t="shared" si="27"/>
        <v>BEARISH</v>
      </c>
      <c r="G418" s="6" t="str">
        <f t="shared" si="26"/>
        <v>NEUTRAL</v>
      </c>
      <c r="H418" s="6" t="str">
        <f t="shared" si="25"/>
        <v>CONFIRMED BEARISH</v>
      </c>
    </row>
    <row r="419" spans="1:8" ht="13.5" x14ac:dyDescent="0.25">
      <c r="A419" s="3">
        <f>TITRES_STAT!B422</f>
        <v>42614</v>
      </c>
      <c r="B419" s="6">
        <f>TITRES_STAT!C422</f>
        <v>3.96</v>
      </c>
      <c r="C419" s="6">
        <f>TITRES_STAT!D422</f>
        <v>3.4352999999999998</v>
      </c>
      <c r="D419" s="6">
        <f>TITRES_STAT!E422</f>
        <v>0</v>
      </c>
      <c r="E419" s="2">
        <f t="shared" si="24"/>
        <v>22639</v>
      </c>
      <c r="F419" s="6" t="str">
        <f t="shared" si="27"/>
        <v>BEARISH</v>
      </c>
      <c r="G419" s="6" t="str">
        <f t="shared" si="26"/>
        <v>NEUTRAL</v>
      </c>
      <c r="H419" s="6" t="str">
        <f t="shared" si="25"/>
        <v>CONFIRMED BEARISH</v>
      </c>
    </row>
    <row r="420" spans="1:8" ht="13.5" x14ac:dyDescent="0.25">
      <c r="A420" s="3">
        <f>TITRES_STAT!B423</f>
        <v>42615</v>
      </c>
      <c r="B420" s="6">
        <f>TITRES_STAT!C423</f>
        <v>3.9</v>
      </c>
      <c r="C420" s="6">
        <f>TITRES_STAT!D423</f>
        <v>3.3832</v>
      </c>
      <c r="D420" s="6">
        <f>TITRES_STAT!E423</f>
        <v>156</v>
      </c>
      <c r="E420" s="2">
        <f t="shared" si="24"/>
        <v>22483</v>
      </c>
      <c r="F420" s="6" t="str">
        <f t="shared" si="27"/>
        <v>BEARISH</v>
      </c>
      <c r="G420" s="6" t="str">
        <f t="shared" si="26"/>
        <v>NEUTRAL</v>
      </c>
      <c r="H420" s="6" t="str">
        <f t="shared" si="25"/>
        <v>CONFIRMED BEARISH</v>
      </c>
    </row>
    <row r="421" spans="1:8" ht="13.5" x14ac:dyDescent="0.25">
      <c r="A421" s="3">
        <f>TITRES_STAT!B424</f>
        <v>42618</v>
      </c>
      <c r="B421" s="6">
        <f>TITRES_STAT!C424</f>
        <v>3.9</v>
      </c>
      <c r="C421" s="6">
        <f>TITRES_STAT!D424</f>
        <v>3.3832</v>
      </c>
      <c r="D421" s="6">
        <f>TITRES_STAT!E424</f>
        <v>28</v>
      </c>
      <c r="E421" s="2">
        <f t="shared" si="24"/>
        <v>22483</v>
      </c>
      <c r="F421" s="6" t="str">
        <f t="shared" si="27"/>
        <v>BEARISH</v>
      </c>
      <c r="G421" s="6" t="str">
        <f t="shared" si="26"/>
        <v>NEUTRAL</v>
      </c>
      <c r="H421" s="6" t="str">
        <f t="shared" si="25"/>
        <v>BEARISH DIVERGENCE</v>
      </c>
    </row>
    <row r="422" spans="1:8" ht="13.5" x14ac:dyDescent="0.25">
      <c r="A422" s="3">
        <f>TITRES_STAT!B425</f>
        <v>42619</v>
      </c>
      <c r="B422" s="6">
        <f>TITRES_STAT!C425</f>
        <v>3.9</v>
      </c>
      <c r="C422" s="6">
        <f>TITRES_STAT!D425</f>
        <v>3.3832</v>
      </c>
      <c r="D422" s="6">
        <f>TITRES_STAT!E425</f>
        <v>0</v>
      </c>
      <c r="E422" s="2">
        <f t="shared" si="24"/>
        <v>22483</v>
      </c>
      <c r="F422" s="6" t="str">
        <f t="shared" si="27"/>
        <v>BEARISH</v>
      </c>
      <c r="G422" s="6" t="str">
        <f t="shared" si="26"/>
        <v>NEUTRAL</v>
      </c>
      <c r="H422" s="6" t="str">
        <f t="shared" si="25"/>
        <v>CONFIRMED BEARISH</v>
      </c>
    </row>
    <row r="423" spans="1:8" ht="13.5" x14ac:dyDescent="0.25">
      <c r="A423" s="3">
        <f>TITRES_STAT!B426</f>
        <v>42620</v>
      </c>
      <c r="B423" s="6">
        <f>TITRES_STAT!C426</f>
        <v>3.91</v>
      </c>
      <c r="C423" s="6">
        <f>TITRES_STAT!D426</f>
        <v>3.3919000000000001</v>
      </c>
      <c r="D423" s="6">
        <f>TITRES_STAT!E426</f>
        <v>30</v>
      </c>
      <c r="E423" s="2">
        <f t="shared" si="24"/>
        <v>22513</v>
      </c>
      <c r="F423" s="6" t="str">
        <f t="shared" si="27"/>
        <v>BEARISH</v>
      </c>
      <c r="G423" s="6" t="str">
        <f t="shared" si="26"/>
        <v>NEUTRAL</v>
      </c>
      <c r="H423" s="6" t="str">
        <f t="shared" si="25"/>
        <v>CONFIRMED BEARISH</v>
      </c>
    </row>
    <row r="424" spans="1:8" ht="13.5" x14ac:dyDescent="0.25">
      <c r="A424" s="3">
        <f>TITRES_STAT!B427</f>
        <v>42621</v>
      </c>
      <c r="B424" s="6">
        <f>TITRES_STAT!C427</f>
        <v>3.91</v>
      </c>
      <c r="C424" s="6">
        <f>TITRES_STAT!D427</f>
        <v>3.3919000000000001</v>
      </c>
      <c r="D424" s="6">
        <f>TITRES_STAT!E427</f>
        <v>0</v>
      </c>
      <c r="E424" s="2">
        <f t="shared" si="24"/>
        <v>22513</v>
      </c>
      <c r="F424" s="6" t="str">
        <f t="shared" si="27"/>
        <v>BEARISH</v>
      </c>
      <c r="G424" s="6" t="str">
        <f t="shared" si="26"/>
        <v>NEUTRAL</v>
      </c>
      <c r="H424" s="6" t="str">
        <f t="shared" si="25"/>
        <v>CONFIRMED BEARISH</v>
      </c>
    </row>
    <row r="425" spans="1:8" ht="13.5" x14ac:dyDescent="0.25">
      <c r="A425" s="3">
        <f>TITRES_STAT!B428</f>
        <v>42622</v>
      </c>
      <c r="B425" s="6">
        <f>TITRES_STAT!C428</f>
        <v>3.91</v>
      </c>
      <c r="C425" s="6">
        <f>TITRES_STAT!D428</f>
        <v>3.3919000000000001</v>
      </c>
      <c r="D425" s="6">
        <f>TITRES_STAT!E428</f>
        <v>0</v>
      </c>
      <c r="E425" s="2">
        <f t="shared" si="24"/>
        <v>22513</v>
      </c>
      <c r="F425" s="6" t="str">
        <f t="shared" si="27"/>
        <v>BULLISH</v>
      </c>
      <c r="G425" s="6" t="str">
        <f t="shared" si="26"/>
        <v>NEUTRAL</v>
      </c>
      <c r="H425" s="6" t="str">
        <f t="shared" si="25"/>
        <v>CONFIRMED BULLISH</v>
      </c>
    </row>
    <row r="426" spans="1:8" ht="13.5" x14ac:dyDescent="0.25">
      <c r="A426" s="3">
        <f>TITRES_STAT!B429</f>
        <v>42627</v>
      </c>
      <c r="B426" s="6">
        <f>TITRES_STAT!C429</f>
        <v>3.91</v>
      </c>
      <c r="C426" s="6">
        <f>TITRES_STAT!D429</f>
        <v>3.3919000000000001</v>
      </c>
      <c r="D426" s="6">
        <f>TITRES_STAT!E429</f>
        <v>0</v>
      </c>
      <c r="E426" s="2">
        <f t="shared" si="24"/>
        <v>22513</v>
      </c>
      <c r="F426" s="6" t="str">
        <f t="shared" si="27"/>
        <v>BULLISH</v>
      </c>
      <c r="G426" s="6" t="str">
        <f t="shared" si="26"/>
        <v>NEUTRAL</v>
      </c>
      <c r="H426" s="6" t="str">
        <f t="shared" si="25"/>
        <v>CONFIRMED BULLISH</v>
      </c>
    </row>
    <row r="427" spans="1:8" ht="13.5" x14ac:dyDescent="0.25">
      <c r="A427" s="3">
        <f>TITRES_STAT!B430</f>
        <v>42628</v>
      </c>
      <c r="B427" s="6">
        <f>TITRES_STAT!C430</f>
        <v>3.9</v>
      </c>
      <c r="C427" s="6">
        <f>TITRES_STAT!D430</f>
        <v>3.3832</v>
      </c>
      <c r="D427" s="6">
        <f>TITRES_STAT!E430</f>
        <v>50</v>
      </c>
      <c r="E427" s="2">
        <f t="shared" si="24"/>
        <v>22463</v>
      </c>
      <c r="F427" s="6" t="str">
        <f t="shared" si="27"/>
        <v>BEARISH</v>
      </c>
      <c r="G427" s="6" t="str">
        <f t="shared" si="26"/>
        <v>NEUTRAL</v>
      </c>
      <c r="H427" s="6" t="str">
        <f t="shared" si="25"/>
        <v>NEUTRAL</v>
      </c>
    </row>
    <row r="428" spans="1:8" ht="13.5" x14ac:dyDescent="0.25">
      <c r="A428" s="3">
        <f>TITRES_STAT!B431</f>
        <v>42629</v>
      </c>
      <c r="B428" s="6">
        <f>TITRES_STAT!C431</f>
        <v>3.9</v>
      </c>
      <c r="C428" s="6">
        <f>TITRES_STAT!D431</f>
        <v>3.3832</v>
      </c>
      <c r="D428" s="6">
        <f>TITRES_STAT!E431</f>
        <v>1952</v>
      </c>
      <c r="E428" s="2">
        <f t="shared" si="24"/>
        <v>22463</v>
      </c>
      <c r="F428" s="6" t="str">
        <f t="shared" si="27"/>
        <v>BEARISH</v>
      </c>
      <c r="G428" s="6" t="str">
        <f t="shared" si="26"/>
        <v>NEUTRAL</v>
      </c>
      <c r="H428" s="6" t="str">
        <f t="shared" si="25"/>
        <v>CONFIRMED BEARISH</v>
      </c>
    </row>
    <row r="429" spans="1:8" ht="13.5" x14ac:dyDescent="0.25">
      <c r="A429" s="3">
        <f>TITRES_STAT!B432</f>
        <v>42632</v>
      </c>
      <c r="B429" s="6">
        <f>TITRES_STAT!C432</f>
        <v>3.9</v>
      </c>
      <c r="C429" s="6">
        <f>TITRES_STAT!D432</f>
        <v>3.3832</v>
      </c>
      <c r="D429" s="6">
        <f>TITRES_STAT!E432</f>
        <v>31</v>
      </c>
      <c r="E429" s="2">
        <f t="shared" si="24"/>
        <v>22463</v>
      </c>
      <c r="F429" s="6" t="str">
        <f t="shared" si="27"/>
        <v>BEARISH</v>
      </c>
      <c r="G429" s="6" t="str">
        <f t="shared" si="26"/>
        <v>NEUTRAL</v>
      </c>
      <c r="H429" s="6" t="str">
        <f t="shared" si="25"/>
        <v>CONFIRMED BEARISH</v>
      </c>
    </row>
    <row r="430" spans="1:8" ht="13.5" x14ac:dyDescent="0.25">
      <c r="A430" s="3">
        <f>TITRES_STAT!B433</f>
        <v>42633</v>
      </c>
      <c r="B430" s="6">
        <f>TITRES_STAT!C433</f>
        <v>3.9</v>
      </c>
      <c r="C430" s="6">
        <f>TITRES_STAT!D433</f>
        <v>3.3832</v>
      </c>
      <c r="D430" s="6">
        <f>TITRES_STAT!E433</f>
        <v>301</v>
      </c>
      <c r="E430" s="2">
        <f t="shared" si="24"/>
        <v>22463</v>
      </c>
      <c r="F430" s="6" t="str">
        <f t="shared" si="27"/>
        <v>BEARISH</v>
      </c>
      <c r="G430" s="6" t="str">
        <f t="shared" si="26"/>
        <v>NEUTRAL</v>
      </c>
      <c r="H430" s="6" t="str">
        <f t="shared" si="25"/>
        <v>CONFIRMED BEARISH</v>
      </c>
    </row>
    <row r="431" spans="1:8" ht="13.5" x14ac:dyDescent="0.25">
      <c r="A431" s="3">
        <f>TITRES_STAT!B434</f>
        <v>42634</v>
      </c>
      <c r="B431" s="6">
        <f>TITRES_STAT!C434</f>
        <v>3.9</v>
      </c>
      <c r="C431" s="6">
        <f>TITRES_STAT!D434</f>
        <v>3.3832</v>
      </c>
      <c r="D431" s="6">
        <f>TITRES_STAT!E434</f>
        <v>0</v>
      </c>
      <c r="E431" s="2">
        <f t="shared" si="24"/>
        <v>22463</v>
      </c>
      <c r="F431" s="6" t="str">
        <f t="shared" si="27"/>
        <v>BEARISH</v>
      </c>
      <c r="G431" s="6" t="str">
        <f t="shared" si="26"/>
        <v>NEUTRAL</v>
      </c>
      <c r="H431" s="6" t="str">
        <f t="shared" si="25"/>
        <v>CONFIRMED BEARISH</v>
      </c>
    </row>
    <row r="432" spans="1:8" ht="13.5" x14ac:dyDescent="0.25">
      <c r="A432" s="3">
        <f>TITRES_STAT!B435</f>
        <v>42635</v>
      </c>
      <c r="B432" s="6">
        <f>TITRES_STAT!C435</f>
        <v>3.89</v>
      </c>
      <c r="C432" s="6">
        <f>TITRES_STAT!D435</f>
        <v>3.3746</v>
      </c>
      <c r="D432" s="6">
        <f>TITRES_STAT!E435</f>
        <v>311</v>
      </c>
      <c r="E432" s="2">
        <f t="shared" si="24"/>
        <v>22152</v>
      </c>
      <c r="F432" s="6" t="str">
        <f t="shared" si="27"/>
        <v>BEARISH</v>
      </c>
      <c r="G432" s="6" t="str">
        <f t="shared" si="26"/>
        <v>NEUTRAL</v>
      </c>
      <c r="H432" s="6" t="str">
        <f t="shared" si="25"/>
        <v>CONFIRMED BEARISH</v>
      </c>
    </row>
    <row r="433" spans="1:8" ht="13.5" x14ac:dyDescent="0.25">
      <c r="A433" s="3">
        <f>TITRES_STAT!B436</f>
        <v>42636</v>
      </c>
      <c r="B433" s="6">
        <f>TITRES_STAT!C436</f>
        <v>3.89</v>
      </c>
      <c r="C433" s="6">
        <f>TITRES_STAT!D436</f>
        <v>3.3746</v>
      </c>
      <c r="D433" s="6">
        <f>TITRES_STAT!E436</f>
        <v>584</v>
      </c>
      <c r="E433" s="2">
        <f t="shared" si="24"/>
        <v>22152</v>
      </c>
      <c r="F433" s="6" t="str">
        <f t="shared" si="27"/>
        <v>BEARISH</v>
      </c>
      <c r="G433" s="6" t="str">
        <f t="shared" si="26"/>
        <v>NEUTRAL</v>
      </c>
      <c r="H433" s="6" t="str">
        <f t="shared" si="25"/>
        <v>CONFIRMED BEARISH</v>
      </c>
    </row>
    <row r="434" spans="1:8" ht="13.5" x14ac:dyDescent="0.25">
      <c r="A434" s="3">
        <f>TITRES_STAT!B437</f>
        <v>42639</v>
      </c>
      <c r="B434" s="6">
        <f>TITRES_STAT!C437</f>
        <v>3.98</v>
      </c>
      <c r="C434" s="6">
        <f>TITRES_STAT!D437</f>
        <v>3.4525999999999999</v>
      </c>
      <c r="D434" s="6">
        <f>TITRES_STAT!E437</f>
        <v>2</v>
      </c>
      <c r="E434" s="2">
        <f t="shared" si="24"/>
        <v>22154</v>
      </c>
      <c r="F434" s="6" t="str">
        <f t="shared" si="27"/>
        <v>BEARISH</v>
      </c>
      <c r="G434" s="6" t="str">
        <f t="shared" si="26"/>
        <v>NEUTRAL</v>
      </c>
      <c r="H434" s="6" t="str">
        <f t="shared" si="25"/>
        <v>BEARISH DIVERGENCE</v>
      </c>
    </row>
    <row r="435" spans="1:8" ht="13.5" x14ac:dyDescent="0.25">
      <c r="A435" s="3">
        <f>TITRES_STAT!B438</f>
        <v>42640</v>
      </c>
      <c r="B435" s="6">
        <f>TITRES_STAT!C438</f>
        <v>3.87</v>
      </c>
      <c r="C435" s="6">
        <f>TITRES_STAT!D438</f>
        <v>3.3572000000000002</v>
      </c>
      <c r="D435" s="6">
        <f>TITRES_STAT!E438</f>
        <v>0</v>
      </c>
      <c r="E435" s="2">
        <f t="shared" si="24"/>
        <v>22154</v>
      </c>
      <c r="F435" s="6" t="str">
        <f t="shared" si="27"/>
        <v>BEARISH</v>
      </c>
      <c r="G435" s="6" t="str">
        <f t="shared" si="26"/>
        <v>NEUTRAL</v>
      </c>
      <c r="H435" s="6" t="str">
        <f t="shared" si="25"/>
        <v>CONFIRMED BEARISH</v>
      </c>
    </row>
    <row r="436" spans="1:8" ht="13.5" x14ac:dyDescent="0.25">
      <c r="A436" s="3">
        <f>TITRES_STAT!B439</f>
        <v>42641</v>
      </c>
      <c r="B436" s="6">
        <f>TITRES_STAT!C439</f>
        <v>3.76</v>
      </c>
      <c r="C436" s="6">
        <f>TITRES_STAT!D439</f>
        <v>3.2618</v>
      </c>
      <c r="D436" s="6">
        <f>TITRES_STAT!E439</f>
        <v>373</v>
      </c>
      <c r="E436" s="2">
        <f t="shared" si="24"/>
        <v>21781</v>
      </c>
      <c r="F436" s="6" t="str">
        <f t="shared" si="27"/>
        <v>BEARISH</v>
      </c>
      <c r="G436" s="6" t="str">
        <f t="shared" si="26"/>
        <v>WEAK</v>
      </c>
      <c r="H436" s="6" t="str">
        <f t="shared" si="25"/>
        <v>CONFIRMED BEARISH</v>
      </c>
    </row>
    <row r="437" spans="1:8" ht="13.5" x14ac:dyDescent="0.25">
      <c r="A437" s="3">
        <f>TITRES_STAT!B440</f>
        <v>42642</v>
      </c>
      <c r="B437" s="6">
        <f>TITRES_STAT!C440</f>
        <v>3.75</v>
      </c>
      <c r="C437" s="6">
        <f>TITRES_STAT!D440</f>
        <v>3.2530999999999999</v>
      </c>
      <c r="D437" s="6">
        <f>TITRES_STAT!E440</f>
        <v>147</v>
      </c>
      <c r="E437" s="2">
        <f t="shared" si="24"/>
        <v>21634</v>
      </c>
      <c r="F437" s="6" t="str">
        <f t="shared" si="27"/>
        <v>BEARISH</v>
      </c>
      <c r="G437" s="6" t="str">
        <f t="shared" si="26"/>
        <v>WEAK</v>
      </c>
      <c r="H437" s="6" t="str">
        <f t="shared" si="25"/>
        <v>CONFIRMED BEARISH</v>
      </c>
    </row>
    <row r="438" spans="1:8" ht="13.5" x14ac:dyDescent="0.25">
      <c r="A438" s="3">
        <f>TITRES_STAT!B441</f>
        <v>42643</v>
      </c>
      <c r="B438" s="6">
        <f>TITRES_STAT!C441</f>
        <v>3.75</v>
      </c>
      <c r="C438" s="6">
        <f>TITRES_STAT!D441</f>
        <v>3.2530999999999999</v>
      </c>
      <c r="D438" s="6">
        <f>TITRES_STAT!E441</f>
        <v>362</v>
      </c>
      <c r="E438" s="2">
        <f t="shared" si="24"/>
        <v>21634</v>
      </c>
      <c r="F438" s="6" t="str">
        <f t="shared" si="27"/>
        <v>BEARISH</v>
      </c>
      <c r="G438" s="6" t="str">
        <f t="shared" si="26"/>
        <v>WEAK</v>
      </c>
      <c r="H438" s="6" t="str">
        <f t="shared" si="25"/>
        <v>CONFIRMED BEARISH</v>
      </c>
    </row>
    <row r="439" spans="1:8" ht="13.5" x14ac:dyDescent="0.25">
      <c r="A439" s="3">
        <f>TITRES_STAT!B442</f>
        <v>42647</v>
      </c>
      <c r="B439" s="6">
        <f>TITRES_STAT!C442</f>
        <v>3.75</v>
      </c>
      <c r="C439" s="6">
        <f>TITRES_STAT!D442</f>
        <v>3.2530999999999999</v>
      </c>
      <c r="D439" s="6">
        <f>TITRES_STAT!E442</f>
        <v>165</v>
      </c>
      <c r="E439" s="2">
        <f t="shared" si="24"/>
        <v>21634</v>
      </c>
      <c r="F439" s="6" t="str">
        <f t="shared" si="27"/>
        <v>BEARISH</v>
      </c>
      <c r="G439" s="6" t="str">
        <f t="shared" si="26"/>
        <v>WEAK</v>
      </c>
      <c r="H439" s="6" t="str">
        <f t="shared" si="25"/>
        <v>CONFIRMED BEARISH</v>
      </c>
    </row>
    <row r="440" spans="1:8" ht="13.5" x14ac:dyDescent="0.25">
      <c r="A440" s="3">
        <f>TITRES_STAT!B443</f>
        <v>42648</v>
      </c>
      <c r="B440" s="6">
        <f>TITRES_STAT!C443</f>
        <v>3.91</v>
      </c>
      <c r="C440" s="6">
        <f>TITRES_STAT!D443</f>
        <v>3.3919000000000001</v>
      </c>
      <c r="D440" s="6">
        <f>TITRES_STAT!E443</f>
        <v>14</v>
      </c>
      <c r="E440" s="2">
        <f t="shared" si="24"/>
        <v>21648</v>
      </c>
      <c r="F440" s="6" t="str">
        <f t="shared" si="27"/>
        <v>BEARISH</v>
      </c>
      <c r="G440" s="6" t="str">
        <f t="shared" si="26"/>
        <v>WEAK</v>
      </c>
      <c r="H440" s="6" t="str">
        <f t="shared" si="25"/>
        <v>BEARISH DIVERGENCE</v>
      </c>
    </row>
    <row r="441" spans="1:8" ht="13.5" x14ac:dyDescent="0.25">
      <c r="A441" s="3">
        <f>TITRES_STAT!B444</f>
        <v>42649</v>
      </c>
      <c r="B441" s="6">
        <f>TITRES_STAT!C444</f>
        <v>3.88</v>
      </c>
      <c r="C441" s="6">
        <f>TITRES_STAT!D444</f>
        <v>3.3658999999999999</v>
      </c>
      <c r="D441" s="6">
        <f>TITRES_STAT!E444</f>
        <v>10</v>
      </c>
      <c r="E441" s="2">
        <f t="shared" si="24"/>
        <v>21638</v>
      </c>
      <c r="F441" s="6" t="str">
        <f t="shared" si="27"/>
        <v>BEARISH</v>
      </c>
      <c r="G441" s="6" t="str">
        <f t="shared" si="26"/>
        <v>NEUTRAL</v>
      </c>
      <c r="H441" s="6" t="str">
        <f t="shared" si="25"/>
        <v>BEARISH DIVERGENCE</v>
      </c>
    </row>
    <row r="442" spans="1:8" ht="13.5" x14ac:dyDescent="0.25">
      <c r="A442" s="3">
        <f>TITRES_STAT!B445</f>
        <v>42650</v>
      </c>
      <c r="B442" s="6">
        <f>TITRES_STAT!C445</f>
        <v>3.88</v>
      </c>
      <c r="C442" s="6">
        <f>TITRES_STAT!D445</f>
        <v>3.3658999999999999</v>
      </c>
      <c r="D442" s="6">
        <f>TITRES_STAT!E445</f>
        <v>0</v>
      </c>
      <c r="E442" s="2">
        <f t="shared" si="24"/>
        <v>21638</v>
      </c>
      <c r="F442" s="6" t="str">
        <f t="shared" si="27"/>
        <v>BULLISH</v>
      </c>
      <c r="G442" s="6" t="str">
        <f t="shared" si="26"/>
        <v>NEUTRAL</v>
      </c>
      <c r="H442" s="6" t="str">
        <f t="shared" si="25"/>
        <v>CONFIRMED BULLISH</v>
      </c>
    </row>
    <row r="443" spans="1:8" ht="13.5" x14ac:dyDescent="0.25">
      <c r="A443" s="3">
        <f>TITRES_STAT!B446</f>
        <v>42653</v>
      </c>
      <c r="B443" s="6">
        <f>TITRES_STAT!C446</f>
        <v>3.88</v>
      </c>
      <c r="C443" s="6">
        <f>TITRES_STAT!D446</f>
        <v>3.3658999999999999</v>
      </c>
      <c r="D443" s="6">
        <f>TITRES_STAT!E446</f>
        <v>0</v>
      </c>
      <c r="E443" s="2">
        <f t="shared" si="24"/>
        <v>21638</v>
      </c>
      <c r="F443" s="6" t="str">
        <f t="shared" si="27"/>
        <v>BULLISH</v>
      </c>
      <c r="G443" s="6" t="str">
        <f t="shared" si="26"/>
        <v>NEUTRAL</v>
      </c>
      <c r="H443" s="6" t="str">
        <f t="shared" si="25"/>
        <v>CONFIRMED BULLISH</v>
      </c>
    </row>
    <row r="444" spans="1:8" ht="13.5" x14ac:dyDescent="0.25">
      <c r="A444" s="3">
        <f>TITRES_STAT!B447</f>
        <v>42654</v>
      </c>
      <c r="B444" s="6">
        <f>TITRES_STAT!C447</f>
        <v>3.88</v>
      </c>
      <c r="C444" s="6">
        <f>TITRES_STAT!D447</f>
        <v>3.3658999999999999</v>
      </c>
      <c r="D444" s="6">
        <f>TITRES_STAT!E447</f>
        <v>0</v>
      </c>
      <c r="E444" s="2">
        <f t="shared" si="24"/>
        <v>21638</v>
      </c>
      <c r="F444" s="6" t="str">
        <f t="shared" si="27"/>
        <v>BULLISH</v>
      </c>
      <c r="G444" s="6" t="str">
        <f t="shared" si="26"/>
        <v>NEUTRAL</v>
      </c>
      <c r="H444" s="6" t="str">
        <f t="shared" si="25"/>
        <v>CONFIRMED BULLISH</v>
      </c>
    </row>
    <row r="445" spans="1:8" ht="13.5" x14ac:dyDescent="0.25">
      <c r="A445" s="3">
        <f>TITRES_STAT!B448</f>
        <v>42655</v>
      </c>
      <c r="B445" s="6">
        <f>TITRES_STAT!C448</f>
        <v>3.88</v>
      </c>
      <c r="C445" s="6">
        <f>TITRES_STAT!D448</f>
        <v>3.3658999999999999</v>
      </c>
      <c r="D445" s="6">
        <f>TITRES_STAT!E448</f>
        <v>0</v>
      </c>
      <c r="E445" s="2">
        <f t="shared" si="24"/>
        <v>21638</v>
      </c>
      <c r="F445" s="6" t="str">
        <f t="shared" si="27"/>
        <v>BEARISH</v>
      </c>
      <c r="G445" s="6" t="str">
        <f t="shared" si="26"/>
        <v>NEUTRAL</v>
      </c>
      <c r="H445" s="6" t="str">
        <f t="shared" si="25"/>
        <v>CONFIRMED BEARISH</v>
      </c>
    </row>
    <row r="446" spans="1:8" ht="13.5" x14ac:dyDescent="0.25">
      <c r="A446" s="3">
        <f>TITRES_STAT!B449</f>
        <v>42656</v>
      </c>
      <c r="B446" s="6">
        <f>TITRES_STAT!C449</f>
        <v>3.84</v>
      </c>
      <c r="C446" s="6">
        <f>TITRES_STAT!D449</f>
        <v>3.3311999999999999</v>
      </c>
      <c r="D446" s="6">
        <f>TITRES_STAT!E449</f>
        <v>352</v>
      </c>
      <c r="E446" s="2">
        <f t="shared" si="24"/>
        <v>21286</v>
      </c>
      <c r="F446" s="6" t="str">
        <f t="shared" si="27"/>
        <v>BEARISH</v>
      </c>
      <c r="G446" s="6" t="str">
        <f t="shared" si="26"/>
        <v>NEUTRAL</v>
      </c>
      <c r="H446" s="6" t="str">
        <f t="shared" si="25"/>
        <v>CONFIRMED BEARISH</v>
      </c>
    </row>
    <row r="447" spans="1:8" ht="13.5" x14ac:dyDescent="0.25">
      <c r="A447" s="3">
        <f>TITRES_STAT!B450</f>
        <v>42657</v>
      </c>
      <c r="B447" s="6">
        <f>TITRES_STAT!C450</f>
        <v>3.88</v>
      </c>
      <c r="C447" s="6">
        <f>TITRES_STAT!D450</f>
        <v>3.3658999999999999</v>
      </c>
      <c r="D447" s="6">
        <f>TITRES_STAT!E450</f>
        <v>63</v>
      </c>
      <c r="E447" s="2">
        <f t="shared" si="24"/>
        <v>21349</v>
      </c>
      <c r="F447" s="6" t="str">
        <f t="shared" si="27"/>
        <v>BEARISH</v>
      </c>
      <c r="G447" s="6" t="str">
        <f t="shared" si="26"/>
        <v>NEUTRAL</v>
      </c>
      <c r="H447" s="6" t="str">
        <f t="shared" si="25"/>
        <v>NEUTRAL</v>
      </c>
    </row>
    <row r="448" spans="1:8" ht="13.5" x14ac:dyDescent="0.25">
      <c r="A448" s="3">
        <f>TITRES_STAT!B451</f>
        <v>42660</v>
      </c>
      <c r="B448" s="6">
        <f>TITRES_STAT!C451</f>
        <v>3.77</v>
      </c>
      <c r="C448" s="6">
        <f>TITRES_STAT!D451</f>
        <v>3.2705000000000002</v>
      </c>
      <c r="D448" s="6">
        <f>TITRES_STAT!E451</f>
        <v>35</v>
      </c>
      <c r="E448" s="2">
        <f t="shared" si="24"/>
        <v>21314</v>
      </c>
      <c r="F448" s="6" t="str">
        <f t="shared" si="27"/>
        <v>BEARISH</v>
      </c>
      <c r="G448" s="6" t="str">
        <f t="shared" si="26"/>
        <v>NEUTRAL</v>
      </c>
      <c r="H448" s="6" t="str">
        <f t="shared" si="25"/>
        <v>CONFIRMED BEARISH</v>
      </c>
    </row>
    <row r="449" spans="1:8" ht="13.5" x14ac:dyDescent="0.25">
      <c r="A449" s="3">
        <f>TITRES_STAT!B452</f>
        <v>42661</v>
      </c>
      <c r="B449" s="6">
        <f>TITRES_STAT!C452</f>
        <v>3.88</v>
      </c>
      <c r="C449" s="6">
        <f>TITRES_STAT!D452</f>
        <v>3.3658999999999999</v>
      </c>
      <c r="D449" s="6">
        <f>TITRES_STAT!E452</f>
        <v>20</v>
      </c>
      <c r="E449" s="2">
        <f t="shared" si="24"/>
        <v>21334</v>
      </c>
      <c r="F449" s="6" t="str">
        <f t="shared" si="27"/>
        <v>BEARISH</v>
      </c>
      <c r="G449" s="6" t="str">
        <f t="shared" si="26"/>
        <v>NEUTRAL</v>
      </c>
      <c r="H449" s="6" t="str">
        <f t="shared" si="25"/>
        <v>NEUTRAL</v>
      </c>
    </row>
    <row r="450" spans="1:8" ht="13.5" x14ac:dyDescent="0.25">
      <c r="A450" s="3">
        <f>TITRES_STAT!B453</f>
        <v>42662</v>
      </c>
      <c r="B450" s="6">
        <f>TITRES_STAT!C453</f>
        <v>3.77</v>
      </c>
      <c r="C450" s="6">
        <f>TITRES_STAT!D453</f>
        <v>3.2705000000000002</v>
      </c>
      <c r="D450" s="6">
        <f>TITRES_STAT!E453</f>
        <v>433</v>
      </c>
      <c r="E450" s="2">
        <f t="shared" si="24"/>
        <v>20901</v>
      </c>
      <c r="F450" s="6" t="str">
        <f t="shared" si="27"/>
        <v>BEARISH</v>
      </c>
      <c r="G450" s="6" t="str">
        <f t="shared" si="26"/>
        <v>WEAK</v>
      </c>
      <c r="H450" s="6" t="str">
        <f t="shared" si="25"/>
        <v>CONFIRMED BEARISH</v>
      </c>
    </row>
    <row r="451" spans="1:8" ht="13.5" x14ac:dyDescent="0.25">
      <c r="A451" s="3">
        <f>TITRES_STAT!B454</f>
        <v>42663</v>
      </c>
      <c r="B451" s="6">
        <f>TITRES_STAT!C454</f>
        <v>3.88</v>
      </c>
      <c r="C451" s="6">
        <f>TITRES_STAT!D454</f>
        <v>3.3658999999999999</v>
      </c>
      <c r="D451" s="6">
        <f>TITRES_STAT!E454</f>
        <v>5</v>
      </c>
      <c r="E451" s="2">
        <f t="shared" si="24"/>
        <v>20906</v>
      </c>
      <c r="F451" s="6" t="str">
        <f t="shared" si="27"/>
        <v>BEARISH</v>
      </c>
      <c r="G451" s="6" t="str">
        <f t="shared" si="26"/>
        <v>NEUTRAL</v>
      </c>
      <c r="H451" s="6" t="str">
        <f t="shared" si="25"/>
        <v>BEARISH DIVERGENCE</v>
      </c>
    </row>
    <row r="452" spans="1:8" ht="13.5" x14ac:dyDescent="0.25">
      <c r="A452" s="3">
        <f>TITRES_STAT!B455</f>
        <v>42664</v>
      </c>
      <c r="B452" s="6">
        <f>TITRES_STAT!C455</f>
        <v>3.88</v>
      </c>
      <c r="C452" s="6">
        <f>TITRES_STAT!D455</f>
        <v>3.3658999999999999</v>
      </c>
      <c r="D452" s="6">
        <f>TITRES_STAT!E455</f>
        <v>0</v>
      </c>
      <c r="E452" s="2">
        <f t="shared" ref="E452:E515" si="28">IF(B452&gt;B451, E451+D452, IF(B452&lt;B451, E451-D452, E451))</f>
        <v>20906</v>
      </c>
      <c r="F452" s="6" t="str">
        <f t="shared" si="27"/>
        <v>BEARISH</v>
      </c>
      <c r="G452" s="6" t="str">
        <f t="shared" si="26"/>
        <v>WEAK</v>
      </c>
      <c r="H452" s="6" t="str">
        <f t="shared" si="25"/>
        <v>NEUTRAL</v>
      </c>
    </row>
    <row r="453" spans="1:8" ht="13.5" x14ac:dyDescent="0.25">
      <c r="A453" s="3">
        <f>TITRES_STAT!B456</f>
        <v>42667</v>
      </c>
      <c r="B453" s="6">
        <f>TITRES_STAT!C456</f>
        <v>3.87</v>
      </c>
      <c r="C453" s="6">
        <f>TITRES_STAT!D456</f>
        <v>3.3572000000000002</v>
      </c>
      <c r="D453" s="6">
        <f>TITRES_STAT!E456</f>
        <v>1186</v>
      </c>
      <c r="E453" s="2">
        <f t="shared" si="28"/>
        <v>19720</v>
      </c>
      <c r="F453" s="6" t="str">
        <f t="shared" si="27"/>
        <v>BEARISH</v>
      </c>
      <c r="G453" s="6" t="str">
        <f t="shared" si="26"/>
        <v>WEAK</v>
      </c>
      <c r="H453" s="6" t="str">
        <f t="shared" si="25"/>
        <v>BEARISH DIVERGENCE</v>
      </c>
    </row>
    <row r="454" spans="1:8" ht="13.5" x14ac:dyDescent="0.25">
      <c r="A454" s="3">
        <f>TITRES_STAT!B457</f>
        <v>42668</v>
      </c>
      <c r="B454" s="6">
        <f>TITRES_STAT!C457</f>
        <v>3.87</v>
      </c>
      <c r="C454" s="6">
        <f>TITRES_STAT!D457</f>
        <v>3.3572000000000002</v>
      </c>
      <c r="D454" s="6">
        <f>TITRES_STAT!E457</f>
        <v>101</v>
      </c>
      <c r="E454" s="2">
        <f t="shared" si="28"/>
        <v>19720</v>
      </c>
      <c r="F454" s="6" t="str">
        <f t="shared" si="27"/>
        <v>BEARISH</v>
      </c>
      <c r="G454" s="6" t="str">
        <f t="shared" si="26"/>
        <v>WEAK</v>
      </c>
      <c r="H454" s="6" t="str">
        <f t="shared" ref="H454:H517" si="29">IF(AND(B454&gt;B449, E454&gt;E449), "CONFIRMED BULLISH",
 IF(AND(B454&lt;B449, E454&lt;E449), "CONFIRMED BEARISH",
 IF(AND(B454&gt;B449, E454&lt;E449), "BEARISH DIVERGENCE",
 IF(AND(B454&lt;B449, E454&gt;E449), "BULLISH DIVERGENCE", "NEUTRAL"))))</f>
        <v>CONFIRMED BEARISH</v>
      </c>
    </row>
    <row r="455" spans="1:8" ht="13.5" x14ac:dyDescent="0.25">
      <c r="A455" s="3">
        <f>TITRES_STAT!B458</f>
        <v>42669</v>
      </c>
      <c r="B455" s="6">
        <f>TITRES_STAT!C458</f>
        <v>3.87</v>
      </c>
      <c r="C455" s="6">
        <f>TITRES_STAT!D458</f>
        <v>3.3572000000000002</v>
      </c>
      <c r="D455" s="6">
        <f>TITRES_STAT!E458</f>
        <v>126</v>
      </c>
      <c r="E455" s="2">
        <f t="shared" si="28"/>
        <v>19720</v>
      </c>
      <c r="F455" s="6" t="str">
        <f t="shared" si="27"/>
        <v>BEARISH</v>
      </c>
      <c r="G455" s="6" t="str">
        <f t="shared" ref="G455:G518" si="30">IF((E455-E450)/E450 &gt; 0.02, "STRONG",
 IF((E455-E450)/E450 &lt; -0.02, "WEAK", "NEUTRAL"))</f>
        <v>WEAK</v>
      </c>
      <c r="H455" s="6" t="str">
        <f t="shared" si="29"/>
        <v>BEARISH DIVERGENCE</v>
      </c>
    </row>
    <row r="456" spans="1:8" ht="13.5" x14ac:dyDescent="0.25">
      <c r="A456" s="3">
        <f>TITRES_STAT!B459</f>
        <v>42670</v>
      </c>
      <c r="B456" s="6">
        <f>TITRES_STAT!C459</f>
        <v>3.86</v>
      </c>
      <c r="C456" s="6">
        <f>TITRES_STAT!D459</f>
        <v>3.3485</v>
      </c>
      <c r="D456" s="6">
        <f>TITRES_STAT!E459</f>
        <v>175</v>
      </c>
      <c r="E456" s="2">
        <f t="shared" si="28"/>
        <v>19545</v>
      </c>
      <c r="F456" s="6" t="str">
        <f t="shared" ref="F456:F519" si="31">IF(E456&gt;E451,"BULLISH",IF(E456&lt;E451,"BEARISH","NEUTRAL"))</f>
        <v>BEARISH</v>
      </c>
      <c r="G456" s="6" t="str">
        <f t="shared" si="30"/>
        <v>WEAK</v>
      </c>
      <c r="H456" s="6" t="str">
        <f t="shared" si="29"/>
        <v>CONFIRMED BEARISH</v>
      </c>
    </row>
    <row r="457" spans="1:8" ht="13.5" x14ac:dyDescent="0.25">
      <c r="A457" s="3">
        <f>TITRES_STAT!B460</f>
        <v>42671</v>
      </c>
      <c r="B457" s="6">
        <f>TITRES_STAT!C460</f>
        <v>3.85</v>
      </c>
      <c r="C457" s="6">
        <f>TITRES_STAT!D460</f>
        <v>3.3399000000000001</v>
      </c>
      <c r="D457" s="6">
        <f>TITRES_STAT!E460</f>
        <v>381</v>
      </c>
      <c r="E457" s="2">
        <f t="shared" si="28"/>
        <v>19164</v>
      </c>
      <c r="F457" s="6" t="str">
        <f t="shared" si="31"/>
        <v>BEARISH</v>
      </c>
      <c r="G457" s="6" t="str">
        <f t="shared" si="30"/>
        <v>WEAK</v>
      </c>
      <c r="H457" s="6" t="str">
        <f t="shared" si="29"/>
        <v>CONFIRMED BEARISH</v>
      </c>
    </row>
    <row r="458" spans="1:8" ht="13.5" x14ac:dyDescent="0.25">
      <c r="A458" s="3">
        <f>TITRES_STAT!B461</f>
        <v>42674</v>
      </c>
      <c r="B458" s="6">
        <f>TITRES_STAT!C461</f>
        <v>3.86</v>
      </c>
      <c r="C458" s="6">
        <f>TITRES_STAT!D461</f>
        <v>3.3485</v>
      </c>
      <c r="D458" s="6">
        <f>TITRES_STAT!E461</f>
        <v>140</v>
      </c>
      <c r="E458" s="2">
        <f t="shared" si="28"/>
        <v>19304</v>
      </c>
      <c r="F458" s="6" t="str">
        <f t="shared" si="31"/>
        <v>BEARISH</v>
      </c>
      <c r="G458" s="6" t="str">
        <f t="shared" si="30"/>
        <v>WEAK</v>
      </c>
      <c r="H458" s="6" t="str">
        <f t="shared" si="29"/>
        <v>CONFIRMED BEARISH</v>
      </c>
    </row>
    <row r="459" spans="1:8" ht="13.5" x14ac:dyDescent="0.25">
      <c r="A459" s="3">
        <f>TITRES_STAT!B462</f>
        <v>42675</v>
      </c>
      <c r="B459" s="6">
        <f>TITRES_STAT!C462</f>
        <v>3.88</v>
      </c>
      <c r="C459" s="6">
        <f>TITRES_STAT!D462</f>
        <v>3.3658999999999999</v>
      </c>
      <c r="D459" s="6">
        <f>TITRES_STAT!E462</f>
        <v>2870</v>
      </c>
      <c r="E459" s="2">
        <f t="shared" si="28"/>
        <v>22174</v>
      </c>
      <c r="F459" s="6" t="str">
        <f t="shared" si="31"/>
        <v>BULLISH</v>
      </c>
      <c r="G459" s="6" t="str">
        <f t="shared" si="30"/>
        <v>STRONG</v>
      </c>
      <c r="H459" s="6" t="str">
        <f t="shared" si="29"/>
        <v>CONFIRMED BULLISH</v>
      </c>
    </row>
    <row r="460" spans="1:8" ht="13.5" x14ac:dyDescent="0.25">
      <c r="A460" s="3">
        <f>TITRES_STAT!B463</f>
        <v>42676</v>
      </c>
      <c r="B460" s="6">
        <f>TITRES_STAT!C463</f>
        <v>3.91</v>
      </c>
      <c r="C460" s="6">
        <f>TITRES_STAT!D463</f>
        <v>3.3919000000000001</v>
      </c>
      <c r="D460" s="6">
        <f>TITRES_STAT!E463</f>
        <v>50</v>
      </c>
      <c r="E460" s="2">
        <f t="shared" si="28"/>
        <v>22224</v>
      </c>
      <c r="F460" s="6" t="str">
        <f t="shared" si="31"/>
        <v>BULLISH</v>
      </c>
      <c r="G460" s="6" t="str">
        <f t="shared" si="30"/>
        <v>STRONG</v>
      </c>
      <c r="H460" s="6" t="str">
        <f t="shared" si="29"/>
        <v>CONFIRMED BULLISH</v>
      </c>
    </row>
    <row r="461" spans="1:8" ht="13.5" x14ac:dyDescent="0.25">
      <c r="A461" s="3">
        <f>TITRES_STAT!B464</f>
        <v>42677</v>
      </c>
      <c r="B461" s="6">
        <f>TITRES_STAT!C464</f>
        <v>3.9</v>
      </c>
      <c r="C461" s="6">
        <f>TITRES_STAT!D464</f>
        <v>3.3832</v>
      </c>
      <c r="D461" s="6">
        <f>TITRES_STAT!E464</f>
        <v>236</v>
      </c>
      <c r="E461" s="2">
        <f t="shared" si="28"/>
        <v>21988</v>
      </c>
      <c r="F461" s="6" t="str">
        <f t="shared" si="31"/>
        <v>BULLISH</v>
      </c>
      <c r="G461" s="6" t="str">
        <f t="shared" si="30"/>
        <v>STRONG</v>
      </c>
      <c r="H461" s="6" t="str">
        <f t="shared" si="29"/>
        <v>CONFIRMED BULLISH</v>
      </c>
    </row>
    <row r="462" spans="1:8" ht="13.5" x14ac:dyDescent="0.25">
      <c r="A462" s="3">
        <f>TITRES_STAT!B465</f>
        <v>42678</v>
      </c>
      <c r="B462" s="6">
        <f>TITRES_STAT!C465</f>
        <v>3.9</v>
      </c>
      <c r="C462" s="6">
        <f>TITRES_STAT!D465</f>
        <v>3.3832</v>
      </c>
      <c r="D462" s="6">
        <f>TITRES_STAT!E465</f>
        <v>68</v>
      </c>
      <c r="E462" s="2">
        <f t="shared" si="28"/>
        <v>21988</v>
      </c>
      <c r="F462" s="6" t="str">
        <f t="shared" si="31"/>
        <v>BULLISH</v>
      </c>
      <c r="G462" s="6" t="str">
        <f t="shared" si="30"/>
        <v>STRONG</v>
      </c>
      <c r="H462" s="6" t="str">
        <f t="shared" si="29"/>
        <v>CONFIRMED BULLISH</v>
      </c>
    </row>
    <row r="463" spans="1:8" ht="13.5" x14ac:dyDescent="0.25">
      <c r="A463" s="3">
        <f>TITRES_STAT!B466</f>
        <v>42681</v>
      </c>
      <c r="B463" s="6">
        <f>TITRES_STAT!C466</f>
        <v>3.98</v>
      </c>
      <c r="C463" s="6">
        <f>TITRES_STAT!D466</f>
        <v>3.4525999999999999</v>
      </c>
      <c r="D463" s="6">
        <f>TITRES_STAT!E466</f>
        <v>425</v>
      </c>
      <c r="E463" s="2">
        <f t="shared" si="28"/>
        <v>22413</v>
      </c>
      <c r="F463" s="6" t="str">
        <f t="shared" si="31"/>
        <v>BULLISH</v>
      </c>
      <c r="G463" s="6" t="str">
        <f t="shared" si="30"/>
        <v>STRONG</v>
      </c>
      <c r="H463" s="6" t="str">
        <f t="shared" si="29"/>
        <v>CONFIRMED BULLISH</v>
      </c>
    </row>
    <row r="464" spans="1:8" ht="13.5" x14ac:dyDescent="0.25">
      <c r="A464" s="3">
        <f>TITRES_STAT!B467</f>
        <v>42682</v>
      </c>
      <c r="B464" s="6">
        <f>TITRES_STAT!C467</f>
        <v>3.98</v>
      </c>
      <c r="C464" s="6">
        <f>TITRES_STAT!D467</f>
        <v>3.4525999999999999</v>
      </c>
      <c r="D464" s="6">
        <f>TITRES_STAT!E467</f>
        <v>32</v>
      </c>
      <c r="E464" s="2">
        <f t="shared" si="28"/>
        <v>22413</v>
      </c>
      <c r="F464" s="6" t="str">
        <f t="shared" si="31"/>
        <v>BULLISH</v>
      </c>
      <c r="G464" s="6" t="str">
        <f t="shared" si="30"/>
        <v>NEUTRAL</v>
      </c>
      <c r="H464" s="6" t="str">
        <f t="shared" si="29"/>
        <v>CONFIRMED BULLISH</v>
      </c>
    </row>
    <row r="465" spans="1:8" ht="13.5" x14ac:dyDescent="0.25">
      <c r="A465" s="3">
        <f>TITRES_STAT!B468</f>
        <v>42683</v>
      </c>
      <c r="B465" s="6">
        <f>TITRES_STAT!C468</f>
        <v>3.98</v>
      </c>
      <c r="C465" s="6">
        <f>TITRES_STAT!D468</f>
        <v>3.4525999999999999</v>
      </c>
      <c r="D465" s="6">
        <f>TITRES_STAT!E468</f>
        <v>10</v>
      </c>
      <c r="E465" s="2">
        <f t="shared" si="28"/>
        <v>22413</v>
      </c>
      <c r="F465" s="6" t="str">
        <f t="shared" si="31"/>
        <v>BULLISH</v>
      </c>
      <c r="G465" s="6" t="str">
        <f t="shared" si="30"/>
        <v>NEUTRAL</v>
      </c>
      <c r="H465" s="6" t="str">
        <f t="shared" si="29"/>
        <v>CONFIRMED BULLISH</v>
      </c>
    </row>
    <row r="466" spans="1:8" ht="13.5" x14ac:dyDescent="0.25">
      <c r="A466" s="3">
        <f>TITRES_STAT!B469</f>
        <v>42684</v>
      </c>
      <c r="B466" s="6">
        <f>TITRES_STAT!C469</f>
        <v>3.87</v>
      </c>
      <c r="C466" s="6">
        <f>TITRES_STAT!D469</f>
        <v>3.3572000000000002</v>
      </c>
      <c r="D466" s="6">
        <f>TITRES_STAT!E469</f>
        <v>75</v>
      </c>
      <c r="E466" s="2">
        <f t="shared" si="28"/>
        <v>22338</v>
      </c>
      <c r="F466" s="6" t="str">
        <f t="shared" si="31"/>
        <v>BULLISH</v>
      </c>
      <c r="G466" s="6" t="str">
        <f t="shared" si="30"/>
        <v>NEUTRAL</v>
      </c>
      <c r="H466" s="6" t="str">
        <f t="shared" si="29"/>
        <v>BULLISH DIVERGENCE</v>
      </c>
    </row>
    <row r="467" spans="1:8" ht="13.5" x14ac:dyDescent="0.25">
      <c r="A467" s="3">
        <f>TITRES_STAT!B470</f>
        <v>42685</v>
      </c>
      <c r="B467" s="6">
        <f>TITRES_STAT!C470</f>
        <v>3.9</v>
      </c>
      <c r="C467" s="6">
        <f>TITRES_STAT!D470</f>
        <v>3.3832</v>
      </c>
      <c r="D467" s="6">
        <f>TITRES_STAT!E470</f>
        <v>213</v>
      </c>
      <c r="E467" s="2">
        <f t="shared" si="28"/>
        <v>22551</v>
      </c>
      <c r="F467" s="6" t="str">
        <f t="shared" si="31"/>
        <v>BULLISH</v>
      </c>
      <c r="G467" s="6" t="str">
        <f t="shared" si="30"/>
        <v>STRONG</v>
      </c>
      <c r="H467" s="6" t="str">
        <f t="shared" si="29"/>
        <v>NEUTRAL</v>
      </c>
    </row>
    <row r="468" spans="1:8" ht="13.5" x14ac:dyDescent="0.25">
      <c r="A468" s="3">
        <f>TITRES_STAT!B471</f>
        <v>42688</v>
      </c>
      <c r="B468" s="6">
        <f>TITRES_STAT!C471</f>
        <v>3.8</v>
      </c>
      <c r="C468" s="6">
        <f>TITRES_STAT!D471</f>
        <v>3.2965</v>
      </c>
      <c r="D468" s="6">
        <f>TITRES_STAT!E471</f>
        <v>226</v>
      </c>
      <c r="E468" s="2">
        <f t="shared" si="28"/>
        <v>22325</v>
      </c>
      <c r="F468" s="6" t="str">
        <f t="shared" si="31"/>
        <v>BEARISH</v>
      </c>
      <c r="G468" s="6" t="str">
        <f t="shared" si="30"/>
        <v>NEUTRAL</v>
      </c>
      <c r="H468" s="6" t="str">
        <f t="shared" si="29"/>
        <v>CONFIRMED BEARISH</v>
      </c>
    </row>
    <row r="469" spans="1:8" ht="13.5" x14ac:dyDescent="0.25">
      <c r="A469" s="3">
        <f>TITRES_STAT!B472</f>
        <v>42689</v>
      </c>
      <c r="B469" s="6">
        <f>TITRES_STAT!C472</f>
        <v>3.8</v>
      </c>
      <c r="C469" s="6">
        <f>TITRES_STAT!D472</f>
        <v>3.2965</v>
      </c>
      <c r="D469" s="6">
        <f>TITRES_STAT!E472</f>
        <v>201</v>
      </c>
      <c r="E469" s="2">
        <f t="shared" si="28"/>
        <v>22325</v>
      </c>
      <c r="F469" s="6" t="str">
        <f t="shared" si="31"/>
        <v>BEARISH</v>
      </c>
      <c r="G469" s="6" t="str">
        <f t="shared" si="30"/>
        <v>NEUTRAL</v>
      </c>
      <c r="H469" s="6" t="str">
        <f t="shared" si="29"/>
        <v>CONFIRMED BEARISH</v>
      </c>
    </row>
    <row r="470" spans="1:8" ht="13.5" x14ac:dyDescent="0.25">
      <c r="A470" s="3">
        <f>TITRES_STAT!B473</f>
        <v>42690</v>
      </c>
      <c r="B470" s="6">
        <f>TITRES_STAT!C473</f>
        <v>3.89</v>
      </c>
      <c r="C470" s="6">
        <f>TITRES_STAT!D473</f>
        <v>3.3746</v>
      </c>
      <c r="D470" s="6">
        <f>TITRES_STAT!E473</f>
        <v>301</v>
      </c>
      <c r="E470" s="2">
        <f t="shared" si="28"/>
        <v>22626</v>
      </c>
      <c r="F470" s="6" t="str">
        <f t="shared" si="31"/>
        <v>BULLISH</v>
      </c>
      <c r="G470" s="6" t="str">
        <f t="shared" si="30"/>
        <v>NEUTRAL</v>
      </c>
      <c r="H470" s="6" t="str">
        <f t="shared" si="29"/>
        <v>BULLISH DIVERGENCE</v>
      </c>
    </row>
    <row r="471" spans="1:8" ht="13.5" x14ac:dyDescent="0.25">
      <c r="A471" s="3">
        <f>TITRES_STAT!B474</f>
        <v>42691</v>
      </c>
      <c r="B471" s="6">
        <f>TITRES_STAT!C474</f>
        <v>3.89</v>
      </c>
      <c r="C471" s="6">
        <f>TITRES_STAT!D474</f>
        <v>3.3746</v>
      </c>
      <c r="D471" s="6">
        <f>TITRES_STAT!E474</f>
        <v>479</v>
      </c>
      <c r="E471" s="2">
        <f t="shared" si="28"/>
        <v>22626</v>
      </c>
      <c r="F471" s="6" t="str">
        <f t="shared" si="31"/>
        <v>BULLISH</v>
      </c>
      <c r="G471" s="6" t="str">
        <f t="shared" si="30"/>
        <v>NEUTRAL</v>
      </c>
      <c r="H471" s="6" t="str">
        <f t="shared" si="29"/>
        <v>CONFIRMED BULLISH</v>
      </c>
    </row>
    <row r="472" spans="1:8" ht="13.5" x14ac:dyDescent="0.25">
      <c r="A472" s="3">
        <f>TITRES_STAT!B475</f>
        <v>42692</v>
      </c>
      <c r="B472" s="6">
        <f>TITRES_STAT!C475</f>
        <v>3.89</v>
      </c>
      <c r="C472" s="6">
        <f>TITRES_STAT!D475</f>
        <v>3.3746</v>
      </c>
      <c r="D472" s="6">
        <f>TITRES_STAT!E475</f>
        <v>58</v>
      </c>
      <c r="E472" s="2">
        <f t="shared" si="28"/>
        <v>22626</v>
      </c>
      <c r="F472" s="6" t="str">
        <f t="shared" si="31"/>
        <v>BULLISH</v>
      </c>
      <c r="G472" s="6" t="str">
        <f t="shared" si="30"/>
        <v>NEUTRAL</v>
      </c>
      <c r="H472" s="6" t="str">
        <f t="shared" si="29"/>
        <v>BULLISH DIVERGENCE</v>
      </c>
    </row>
    <row r="473" spans="1:8" ht="13.5" x14ac:dyDescent="0.25">
      <c r="A473" s="3">
        <f>TITRES_STAT!B476</f>
        <v>42695</v>
      </c>
      <c r="B473" s="6">
        <f>TITRES_STAT!C476</f>
        <v>3.89</v>
      </c>
      <c r="C473" s="6">
        <f>TITRES_STAT!D476</f>
        <v>3.3746</v>
      </c>
      <c r="D473" s="6">
        <f>TITRES_STAT!E476</f>
        <v>20</v>
      </c>
      <c r="E473" s="2">
        <f t="shared" si="28"/>
        <v>22626</v>
      </c>
      <c r="F473" s="6" t="str">
        <f t="shared" si="31"/>
        <v>BULLISH</v>
      </c>
      <c r="G473" s="6" t="str">
        <f t="shared" si="30"/>
        <v>NEUTRAL</v>
      </c>
      <c r="H473" s="6" t="str">
        <f t="shared" si="29"/>
        <v>CONFIRMED BULLISH</v>
      </c>
    </row>
    <row r="474" spans="1:8" ht="13.5" x14ac:dyDescent="0.25">
      <c r="A474" s="3">
        <f>TITRES_STAT!B477</f>
        <v>42696</v>
      </c>
      <c r="B474" s="6">
        <f>TITRES_STAT!C477</f>
        <v>3.89</v>
      </c>
      <c r="C474" s="6">
        <f>TITRES_STAT!D477</f>
        <v>3.3746</v>
      </c>
      <c r="D474" s="6">
        <f>TITRES_STAT!E477</f>
        <v>0</v>
      </c>
      <c r="E474" s="2">
        <f t="shared" si="28"/>
        <v>22626</v>
      </c>
      <c r="F474" s="6" t="str">
        <f t="shared" si="31"/>
        <v>BULLISH</v>
      </c>
      <c r="G474" s="6" t="str">
        <f t="shared" si="30"/>
        <v>NEUTRAL</v>
      </c>
      <c r="H474" s="6" t="str">
        <f t="shared" si="29"/>
        <v>CONFIRMED BULLISH</v>
      </c>
    </row>
    <row r="475" spans="1:8" ht="13.5" x14ac:dyDescent="0.25">
      <c r="A475" s="3">
        <f>TITRES_STAT!B478</f>
        <v>42697</v>
      </c>
      <c r="B475" s="6">
        <f>TITRES_STAT!C478</f>
        <v>3.89</v>
      </c>
      <c r="C475" s="6">
        <f>TITRES_STAT!D478</f>
        <v>3.3746</v>
      </c>
      <c r="D475" s="6">
        <f>TITRES_STAT!E478</f>
        <v>10</v>
      </c>
      <c r="E475" s="2">
        <f t="shared" si="28"/>
        <v>22626</v>
      </c>
      <c r="F475" s="6" t="str">
        <f t="shared" si="31"/>
        <v>NEUTRAL</v>
      </c>
      <c r="G475" s="6" t="str">
        <f t="shared" si="30"/>
        <v>NEUTRAL</v>
      </c>
      <c r="H475" s="6" t="str">
        <f t="shared" si="29"/>
        <v>NEUTRAL</v>
      </c>
    </row>
    <row r="476" spans="1:8" ht="13.5" x14ac:dyDescent="0.25">
      <c r="A476" s="3">
        <f>TITRES_STAT!B479</f>
        <v>42698</v>
      </c>
      <c r="B476" s="6">
        <f>TITRES_STAT!C479</f>
        <v>3.95</v>
      </c>
      <c r="C476" s="6">
        <f>TITRES_STAT!D479</f>
        <v>3.4266000000000001</v>
      </c>
      <c r="D476" s="6">
        <f>TITRES_STAT!E479</f>
        <v>1</v>
      </c>
      <c r="E476" s="2">
        <f t="shared" si="28"/>
        <v>22627</v>
      </c>
      <c r="F476" s="6" t="str">
        <f t="shared" si="31"/>
        <v>BULLISH</v>
      </c>
      <c r="G476" s="6" t="str">
        <f t="shared" si="30"/>
        <v>NEUTRAL</v>
      </c>
      <c r="H476" s="6" t="str">
        <f t="shared" si="29"/>
        <v>CONFIRMED BULLISH</v>
      </c>
    </row>
    <row r="477" spans="1:8" ht="13.5" x14ac:dyDescent="0.25">
      <c r="A477" s="3">
        <f>TITRES_STAT!B480</f>
        <v>42699</v>
      </c>
      <c r="B477" s="6">
        <f>TITRES_STAT!C480</f>
        <v>3.95</v>
      </c>
      <c r="C477" s="6">
        <f>TITRES_STAT!D480</f>
        <v>3.4266000000000001</v>
      </c>
      <c r="D477" s="6">
        <f>TITRES_STAT!E480</f>
        <v>0</v>
      </c>
      <c r="E477" s="2">
        <f t="shared" si="28"/>
        <v>22627</v>
      </c>
      <c r="F477" s="6" t="str">
        <f t="shared" si="31"/>
        <v>BULLISH</v>
      </c>
      <c r="G477" s="6" t="str">
        <f t="shared" si="30"/>
        <v>NEUTRAL</v>
      </c>
      <c r="H477" s="6" t="str">
        <f t="shared" si="29"/>
        <v>CONFIRMED BULLISH</v>
      </c>
    </row>
    <row r="478" spans="1:8" ht="13.5" x14ac:dyDescent="0.25">
      <c r="A478" s="3">
        <f>TITRES_STAT!B481</f>
        <v>42702</v>
      </c>
      <c r="B478" s="6">
        <f>TITRES_STAT!C481</f>
        <v>3.89</v>
      </c>
      <c r="C478" s="6">
        <f>TITRES_STAT!D481</f>
        <v>3.3746</v>
      </c>
      <c r="D478" s="6">
        <f>TITRES_STAT!E481</f>
        <v>275</v>
      </c>
      <c r="E478" s="2">
        <f t="shared" si="28"/>
        <v>22352</v>
      </c>
      <c r="F478" s="6" t="str">
        <f t="shared" si="31"/>
        <v>BEARISH</v>
      </c>
      <c r="G478" s="6" t="str">
        <f t="shared" si="30"/>
        <v>NEUTRAL</v>
      </c>
      <c r="H478" s="6" t="str">
        <f t="shared" si="29"/>
        <v>NEUTRAL</v>
      </c>
    </row>
    <row r="479" spans="1:8" ht="13.5" x14ac:dyDescent="0.25">
      <c r="A479" s="3">
        <f>TITRES_STAT!B482</f>
        <v>42703</v>
      </c>
      <c r="B479" s="6">
        <f>TITRES_STAT!C482</f>
        <v>3.99</v>
      </c>
      <c r="C479" s="6">
        <f>TITRES_STAT!D482</f>
        <v>3.4613</v>
      </c>
      <c r="D479" s="6">
        <f>TITRES_STAT!E482</f>
        <v>826</v>
      </c>
      <c r="E479" s="2">
        <f t="shared" si="28"/>
        <v>23178</v>
      </c>
      <c r="F479" s="6" t="str">
        <f t="shared" si="31"/>
        <v>BULLISH</v>
      </c>
      <c r="G479" s="6" t="str">
        <f t="shared" si="30"/>
        <v>STRONG</v>
      </c>
      <c r="H479" s="6" t="str">
        <f t="shared" si="29"/>
        <v>CONFIRMED BULLISH</v>
      </c>
    </row>
    <row r="480" spans="1:8" ht="13.5" x14ac:dyDescent="0.25">
      <c r="A480" s="3">
        <f>TITRES_STAT!B483</f>
        <v>42704</v>
      </c>
      <c r="B480" s="6">
        <f>TITRES_STAT!C483</f>
        <v>3.88</v>
      </c>
      <c r="C480" s="6">
        <f>TITRES_STAT!D483</f>
        <v>3.3658999999999999</v>
      </c>
      <c r="D480" s="6">
        <f>TITRES_STAT!E483</f>
        <v>167</v>
      </c>
      <c r="E480" s="2">
        <f t="shared" si="28"/>
        <v>23011</v>
      </c>
      <c r="F480" s="6" t="str">
        <f t="shared" si="31"/>
        <v>BULLISH</v>
      </c>
      <c r="G480" s="6" t="str">
        <f t="shared" si="30"/>
        <v>NEUTRAL</v>
      </c>
      <c r="H480" s="6" t="str">
        <f t="shared" si="29"/>
        <v>BULLISH DIVERGENCE</v>
      </c>
    </row>
    <row r="481" spans="1:8" ht="13.5" x14ac:dyDescent="0.25">
      <c r="A481" s="3">
        <f>TITRES_STAT!B484</f>
        <v>42705</v>
      </c>
      <c r="B481" s="6">
        <f>TITRES_STAT!C484</f>
        <v>3.9</v>
      </c>
      <c r="C481" s="6">
        <f>TITRES_STAT!D484</f>
        <v>3.3832</v>
      </c>
      <c r="D481" s="6">
        <f>TITRES_STAT!E484</f>
        <v>217</v>
      </c>
      <c r="E481" s="2">
        <f t="shared" si="28"/>
        <v>23228</v>
      </c>
      <c r="F481" s="6" t="str">
        <f t="shared" si="31"/>
        <v>BULLISH</v>
      </c>
      <c r="G481" s="6" t="str">
        <f t="shared" si="30"/>
        <v>STRONG</v>
      </c>
      <c r="H481" s="6" t="str">
        <f t="shared" si="29"/>
        <v>BULLISH DIVERGENCE</v>
      </c>
    </row>
    <row r="482" spans="1:8" ht="13.5" x14ac:dyDescent="0.25">
      <c r="A482" s="3">
        <f>TITRES_STAT!B485</f>
        <v>42706</v>
      </c>
      <c r="B482" s="6">
        <f>TITRES_STAT!C485</f>
        <v>3.9</v>
      </c>
      <c r="C482" s="6">
        <f>TITRES_STAT!D485</f>
        <v>3.3832</v>
      </c>
      <c r="D482" s="6">
        <f>TITRES_STAT!E485</f>
        <v>26</v>
      </c>
      <c r="E482" s="2">
        <f t="shared" si="28"/>
        <v>23228</v>
      </c>
      <c r="F482" s="6" t="str">
        <f t="shared" si="31"/>
        <v>BULLISH</v>
      </c>
      <c r="G482" s="6" t="str">
        <f t="shared" si="30"/>
        <v>STRONG</v>
      </c>
      <c r="H482" s="6" t="str">
        <f t="shared" si="29"/>
        <v>BULLISH DIVERGENCE</v>
      </c>
    </row>
    <row r="483" spans="1:8" ht="13.5" x14ac:dyDescent="0.25">
      <c r="A483" s="3">
        <f>TITRES_STAT!B486</f>
        <v>42709</v>
      </c>
      <c r="B483" s="6">
        <f>TITRES_STAT!C486</f>
        <v>3.9</v>
      </c>
      <c r="C483" s="6">
        <f>TITRES_STAT!D486</f>
        <v>3.3832</v>
      </c>
      <c r="D483" s="6">
        <f>TITRES_STAT!E486</f>
        <v>0</v>
      </c>
      <c r="E483" s="2">
        <f t="shared" si="28"/>
        <v>23228</v>
      </c>
      <c r="F483" s="6" t="str">
        <f t="shared" si="31"/>
        <v>BULLISH</v>
      </c>
      <c r="G483" s="6" t="str">
        <f t="shared" si="30"/>
        <v>STRONG</v>
      </c>
      <c r="H483" s="6" t="str">
        <f t="shared" si="29"/>
        <v>CONFIRMED BULLISH</v>
      </c>
    </row>
    <row r="484" spans="1:8" ht="13.5" x14ac:dyDescent="0.25">
      <c r="A484" s="3">
        <f>TITRES_STAT!B487</f>
        <v>42710</v>
      </c>
      <c r="B484" s="6">
        <f>TITRES_STAT!C487</f>
        <v>3.9</v>
      </c>
      <c r="C484" s="6">
        <f>TITRES_STAT!D487</f>
        <v>3.3832</v>
      </c>
      <c r="D484" s="6">
        <f>TITRES_STAT!E487</f>
        <v>127</v>
      </c>
      <c r="E484" s="2">
        <f t="shared" si="28"/>
        <v>23228</v>
      </c>
      <c r="F484" s="6" t="str">
        <f t="shared" si="31"/>
        <v>BULLISH</v>
      </c>
      <c r="G484" s="6" t="str">
        <f t="shared" si="30"/>
        <v>NEUTRAL</v>
      </c>
      <c r="H484" s="6" t="str">
        <f t="shared" si="29"/>
        <v>BULLISH DIVERGENCE</v>
      </c>
    </row>
    <row r="485" spans="1:8" ht="13.5" x14ac:dyDescent="0.25">
      <c r="A485" s="3">
        <f>TITRES_STAT!B488</f>
        <v>42711</v>
      </c>
      <c r="B485" s="6">
        <f>TITRES_STAT!C488</f>
        <v>3.99</v>
      </c>
      <c r="C485" s="6">
        <f>TITRES_STAT!D488</f>
        <v>3.4613</v>
      </c>
      <c r="D485" s="6">
        <f>TITRES_STAT!E488</f>
        <v>1</v>
      </c>
      <c r="E485" s="2">
        <f t="shared" si="28"/>
        <v>23229</v>
      </c>
      <c r="F485" s="6" t="str">
        <f t="shared" si="31"/>
        <v>BULLISH</v>
      </c>
      <c r="G485" s="6" t="str">
        <f t="shared" si="30"/>
        <v>NEUTRAL</v>
      </c>
      <c r="H485" s="6" t="str">
        <f t="shared" si="29"/>
        <v>CONFIRMED BULLISH</v>
      </c>
    </row>
    <row r="486" spans="1:8" ht="13.5" x14ac:dyDescent="0.25">
      <c r="A486" s="3">
        <f>TITRES_STAT!B489</f>
        <v>42712</v>
      </c>
      <c r="B486" s="6">
        <f>TITRES_STAT!C489</f>
        <v>3.99</v>
      </c>
      <c r="C486" s="6">
        <f>TITRES_STAT!D489</f>
        <v>3.4613</v>
      </c>
      <c r="D486" s="6">
        <f>TITRES_STAT!E489</f>
        <v>0</v>
      </c>
      <c r="E486" s="2">
        <f t="shared" si="28"/>
        <v>23229</v>
      </c>
      <c r="F486" s="6" t="str">
        <f t="shared" si="31"/>
        <v>BULLISH</v>
      </c>
      <c r="G486" s="6" t="str">
        <f t="shared" si="30"/>
        <v>NEUTRAL</v>
      </c>
      <c r="H486" s="6" t="str">
        <f t="shared" si="29"/>
        <v>CONFIRMED BULLISH</v>
      </c>
    </row>
    <row r="487" spans="1:8" ht="13.5" x14ac:dyDescent="0.25">
      <c r="A487" s="3">
        <f>TITRES_STAT!B490</f>
        <v>42713</v>
      </c>
      <c r="B487" s="6">
        <f>TITRES_STAT!C490</f>
        <v>3.99</v>
      </c>
      <c r="C487" s="6">
        <f>TITRES_STAT!D490</f>
        <v>3.4613</v>
      </c>
      <c r="D487" s="6">
        <f>TITRES_STAT!E490</f>
        <v>0</v>
      </c>
      <c r="E487" s="2">
        <f t="shared" si="28"/>
        <v>23229</v>
      </c>
      <c r="F487" s="6" t="str">
        <f t="shared" si="31"/>
        <v>BULLISH</v>
      </c>
      <c r="G487" s="6" t="str">
        <f t="shared" si="30"/>
        <v>NEUTRAL</v>
      </c>
      <c r="H487" s="6" t="str">
        <f t="shared" si="29"/>
        <v>CONFIRMED BULLISH</v>
      </c>
    </row>
    <row r="488" spans="1:8" ht="13.5" x14ac:dyDescent="0.25">
      <c r="A488" s="3">
        <f>TITRES_STAT!B491</f>
        <v>42717</v>
      </c>
      <c r="B488" s="6">
        <f>TITRES_STAT!C491</f>
        <v>3.99</v>
      </c>
      <c r="C488" s="6">
        <f>TITRES_STAT!D491</f>
        <v>3.4613</v>
      </c>
      <c r="D488" s="6">
        <f>TITRES_STAT!E491</f>
        <v>0</v>
      </c>
      <c r="E488" s="2">
        <f t="shared" si="28"/>
        <v>23229</v>
      </c>
      <c r="F488" s="6" t="str">
        <f t="shared" si="31"/>
        <v>BULLISH</v>
      </c>
      <c r="G488" s="6" t="str">
        <f t="shared" si="30"/>
        <v>NEUTRAL</v>
      </c>
      <c r="H488" s="6" t="str">
        <f t="shared" si="29"/>
        <v>CONFIRMED BULLISH</v>
      </c>
    </row>
    <row r="489" spans="1:8" ht="13.5" x14ac:dyDescent="0.25">
      <c r="A489" s="3">
        <f>TITRES_STAT!B492</f>
        <v>42718</v>
      </c>
      <c r="B489" s="6">
        <f>TITRES_STAT!C492</f>
        <v>3.96</v>
      </c>
      <c r="C489" s="6">
        <f>TITRES_STAT!D492</f>
        <v>3.4352999999999998</v>
      </c>
      <c r="D489" s="6">
        <f>TITRES_STAT!E492</f>
        <v>705</v>
      </c>
      <c r="E489" s="2">
        <f t="shared" si="28"/>
        <v>22524</v>
      </c>
      <c r="F489" s="6" t="str">
        <f t="shared" si="31"/>
        <v>BEARISH</v>
      </c>
      <c r="G489" s="6" t="str">
        <f t="shared" si="30"/>
        <v>WEAK</v>
      </c>
      <c r="H489" s="6" t="str">
        <f t="shared" si="29"/>
        <v>BEARISH DIVERGENCE</v>
      </c>
    </row>
    <row r="490" spans="1:8" ht="13.5" x14ac:dyDescent="0.25">
      <c r="A490" s="3">
        <f>TITRES_STAT!B493</f>
        <v>42719</v>
      </c>
      <c r="B490" s="6">
        <f>TITRES_STAT!C493</f>
        <v>3.94</v>
      </c>
      <c r="C490" s="6">
        <f>TITRES_STAT!D493</f>
        <v>3.4178999999999999</v>
      </c>
      <c r="D490" s="6">
        <f>TITRES_STAT!E493</f>
        <v>1240</v>
      </c>
      <c r="E490" s="2">
        <f t="shared" si="28"/>
        <v>21284</v>
      </c>
      <c r="F490" s="6" t="str">
        <f t="shared" si="31"/>
        <v>BEARISH</v>
      </c>
      <c r="G490" s="6" t="str">
        <f t="shared" si="30"/>
        <v>WEAK</v>
      </c>
      <c r="H490" s="6" t="str">
        <f t="shared" si="29"/>
        <v>CONFIRMED BEARISH</v>
      </c>
    </row>
    <row r="491" spans="1:8" ht="13.5" x14ac:dyDescent="0.25">
      <c r="A491" s="3">
        <f>TITRES_STAT!B494</f>
        <v>42720</v>
      </c>
      <c r="B491" s="6">
        <f>TITRES_STAT!C494</f>
        <v>3.84</v>
      </c>
      <c r="C491" s="6">
        <f>TITRES_STAT!D494</f>
        <v>3.3311999999999999</v>
      </c>
      <c r="D491" s="6">
        <f>TITRES_STAT!E494</f>
        <v>980</v>
      </c>
      <c r="E491" s="2">
        <f t="shared" si="28"/>
        <v>20304</v>
      </c>
      <c r="F491" s="6" t="str">
        <f t="shared" si="31"/>
        <v>BEARISH</v>
      </c>
      <c r="G491" s="6" t="str">
        <f t="shared" si="30"/>
        <v>WEAK</v>
      </c>
      <c r="H491" s="6" t="str">
        <f t="shared" si="29"/>
        <v>CONFIRMED BEARISH</v>
      </c>
    </row>
    <row r="492" spans="1:8" ht="13.5" x14ac:dyDescent="0.25">
      <c r="A492" s="3">
        <f>TITRES_STAT!B495</f>
        <v>42723</v>
      </c>
      <c r="B492" s="6">
        <f>TITRES_STAT!C495</f>
        <v>3.95</v>
      </c>
      <c r="C492" s="6">
        <f>TITRES_STAT!D495</f>
        <v>3.4266000000000001</v>
      </c>
      <c r="D492" s="6">
        <f>TITRES_STAT!E495</f>
        <v>1384</v>
      </c>
      <c r="E492" s="2">
        <f t="shared" si="28"/>
        <v>21688</v>
      </c>
      <c r="F492" s="6" t="str">
        <f t="shared" si="31"/>
        <v>BEARISH</v>
      </c>
      <c r="G492" s="6" t="str">
        <f t="shared" si="30"/>
        <v>WEAK</v>
      </c>
      <c r="H492" s="6" t="str">
        <f t="shared" si="29"/>
        <v>CONFIRMED BEARISH</v>
      </c>
    </row>
    <row r="493" spans="1:8" ht="13.5" x14ac:dyDescent="0.25">
      <c r="A493" s="3">
        <f>TITRES_STAT!B496</f>
        <v>42724</v>
      </c>
      <c r="B493" s="6">
        <f>TITRES_STAT!C496</f>
        <v>3.95</v>
      </c>
      <c r="C493" s="6">
        <f>TITRES_STAT!D496</f>
        <v>3.4266000000000001</v>
      </c>
      <c r="D493" s="6">
        <f>TITRES_STAT!E496</f>
        <v>121</v>
      </c>
      <c r="E493" s="2">
        <f t="shared" si="28"/>
        <v>21688</v>
      </c>
      <c r="F493" s="6" t="str">
        <f t="shared" si="31"/>
        <v>BEARISH</v>
      </c>
      <c r="G493" s="6" t="str">
        <f t="shared" si="30"/>
        <v>WEAK</v>
      </c>
      <c r="H493" s="6" t="str">
        <f t="shared" si="29"/>
        <v>CONFIRMED BEARISH</v>
      </c>
    </row>
    <row r="494" spans="1:8" ht="13.5" x14ac:dyDescent="0.25">
      <c r="A494" s="3">
        <f>TITRES_STAT!B497</f>
        <v>42725</v>
      </c>
      <c r="B494" s="6">
        <f>TITRES_STAT!C497</f>
        <v>3.95</v>
      </c>
      <c r="C494" s="6">
        <f>TITRES_STAT!D497</f>
        <v>3.4266000000000001</v>
      </c>
      <c r="D494" s="6">
        <f>TITRES_STAT!E497</f>
        <v>0</v>
      </c>
      <c r="E494" s="2">
        <f t="shared" si="28"/>
        <v>21688</v>
      </c>
      <c r="F494" s="6" t="str">
        <f t="shared" si="31"/>
        <v>BEARISH</v>
      </c>
      <c r="G494" s="6" t="str">
        <f t="shared" si="30"/>
        <v>WEAK</v>
      </c>
      <c r="H494" s="6" t="str">
        <f t="shared" si="29"/>
        <v>CONFIRMED BEARISH</v>
      </c>
    </row>
    <row r="495" spans="1:8" ht="13.5" x14ac:dyDescent="0.25">
      <c r="A495" s="3">
        <f>TITRES_STAT!B498</f>
        <v>42726</v>
      </c>
      <c r="B495" s="6">
        <f>TITRES_STAT!C498</f>
        <v>3.95</v>
      </c>
      <c r="C495" s="6">
        <f>TITRES_STAT!D498</f>
        <v>3.4266000000000001</v>
      </c>
      <c r="D495" s="6">
        <f>TITRES_STAT!E498</f>
        <v>124</v>
      </c>
      <c r="E495" s="2">
        <f t="shared" si="28"/>
        <v>21688</v>
      </c>
      <c r="F495" s="6" t="str">
        <f t="shared" si="31"/>
        <v>BULLISH</v>
      </c>
      <c r="G495" s="6" t="str">
        <f t="shared" si="30"/>
        <v>NEUTRAL</v>
      </c>
      <c r="H495" s="6" t="str">
        <f t="shared" si="29"/>
        <v>CONFIRMED BULLISH</v>
      </c>
    </row>
    <row r="496" spans="1:8" ht="13.5" x14ac:dyDescent="0.25">
      <c r="A496" s="3">
        <f>TITRES_STAT!B499</f>
        <v>42727</v>
      </c>
      <c r="B496" s="6">
        <f>TITRES_STAT!C499</f>
        <v>3.97</v>
      </c>
      <c r="C496" s="6">
        <f>TITRES_STAT!D499</f>
        <v>3.444</v>
      </c>
      <c r="D496" s="6">
        <f>TITRES_STAT!E499</f>
        <v>32</v>
      </c>
      <c r="E496" s="2">
        <f t="shared" si="28"/>
        <v>21720</v>
      </c>
      <c r="F496" s="6" t="str">
        <f t="shared" si="31"/>
        <v>BULLISH</v>
      </c>
      <c r="G496" s="6" t="str">
        <f t="shared" si="30"/>
        <v>STRONG</v>
      </c>
      <c r="H496" s="6" t="str">
        <f t="shared" si="29"/>
        <v>CONFIRMED BULLISH</v>
      </c>
    </row>
    <row r="497" spans="1:8" ht="13.5" x14ac:dyDescent="0.25">
      <c r="A497" s="3">
        <f>TITRES_STAT!B500</f>
        <v>42730</v>
      </c>
      <c r="B497" s="6">
        <f>TITRES_STAT!C500</f>
        <v>3.89</v>
      </c>
      <c r="C497" s="6">
        <f>TITRES_STAT!D500</f>
        <v>3.3746</v>
      </c>
      <c r="D497" s="6">
        <f>TITRES_STAT!E500</f>
        <v>524</v>
      </c>
      <c r="E497" s="2">
        <f t="shared" si="28"/>
        <v>21196</v>
      </c>
      <c r="F497" s="6" t="str">
        <f t="shared" si="31"/>
        <v>BEARISH</v>
      </c>
      <c r="G497" s="6" t="str">
        <f t="shared" si="30"/>
        <v>WEAK</v>
      </c>
      <c r="H497" s="6" t="str">
        <f t="shared" si="29"/>
        <v>CONFIRMED BEARISH</v>
      </c>
    </row>
    <row r="498" spans="1:8" ht="13.5" x14ac:dyDescent="0.25">
      <c r="A498" s="3">
        <f>TITRES_STAT!B501</f>
        <v>42731</v>
      </c>
      <c r="B498" s="6">
        <f>TITRES_STAT!C501</f>
        <v>3.88</v>
      </c>
      <c r="C498" s="6">
        <f>TITRES_STAT!D501</f>
        <v>3.3658999999999999</v>
      </c>
      <c r="D498" s="6">
        <f>TITRES_STAT!E501</f>
        <v>260</v>
      </c>
      <c r="E498" s="2">
        <f t="shared" si="28"/>
        <v>20936</v>
      </c>
      <c r="F498" s="6" t="str">
        <f t="shared" si="31"/>
        <v>BEARISH</v>
      </c>
      <c r="G498" s="6" t="str">
        <f t="shared" si="30"/>
        <v>WEAK</v>
      </c>
      <c r="H498" s="6" t="str">
        <f t="shared" si="29"/>
        <v>CONFIRMED BEARISH</v>
      </c>
    </row>
    <row r="499" spans="1:8" ht="13.5" x14ac:dyDescent="0.25">
      <c r="A499" s="3">
        <f>TITRES_STAT!B502</f>
        <v>42732</v>
      </c>
      <c r="B499" s="6">
        <f>TITRES_STAT!C502</f>
        <v>3.88</v>
      </c>
      <c r="C499" s="6">
        <f>TITRES_STAT!D502</f>
        <v>3.3658999999999999</v>
      </c>
      <c r="D499" s="6">
        <f>TITRES_STAT!E502</f>
        <v>375</v>
      </c>
      <c r="E499" s="2">
        <f t="shared" si="28"/>
        <v>20936</v>
      </c>
      <c r="F499" s="6" t="str">
        <f t="shared" si="31"/>
        <v>BEARISH</v>
      </c>
      <c r="G499" s="6" t="str">
        <f t="shared" si="30"/>
        <v>WEAK</v>
      </c>
      <c r="H499" s="6" t="str">
        <f t="shared" si="29"/>
        <v>CONFIRMED BEARISH</v>
      </c>
    </row>
    <row r="500" spans="1:8" ht="13.5" x14ac:dyDescent="0.25">
      <c r="A500" s="3">
        <f>TITRES_STAT!B503</f>
        <v>42733</v>
      </c>
      <c r="B500" s="6">
        <f>TITRES_STAT!C503</f>
        <v>3.85</v>
      </c>
      <c r="C500" s="6">
        <f>TITRES_STAT!D503</f>
        <v>3.3399000000000001</v>
      </c>
      <c r="D500" s="6">
        <f>TITRES_STAT!E503</f>
        <v>597</v>
      </c>
      <c r="E500" s="2">
        <f t="shared" si="28"/>
        <v>20339</v>
      </c>
      <c r="F500" s="6" t="str">
        <f t="shared" si="31"/>
        <v>BEARISH</v>
      </c>
      <c r="G500" s="6" t="str">
        <f t="shared" si="30"/>
        <v>WEAK</v>
      </c>
      <c r="H500" s="6" t="str">
        <f t="shared" si="29"/>
        <v>CONFIRMED BEARISH</v>
      </c>
    </row>
    <row r="501" spans="1:8" ht="13.5" x14ac:dyDescent="0.25">
      <c r="A501" s="3">
        <f>TITRES_STAT!B504</f>
        <v>42734</v>
      </c>
      <c r="B501" s="6">
        <f>TITRES_STAT!C504</f>
        <v>3.85</v>
      </c>
      <c r="C501" s="6">
        <f>TITRES_STAT!D504</f>
        <v>3.3399000000000001</v>
      </c>
      <c r="D501" s="6">
        <f>TITRES_STAT!E504</f>
        <v>1453</v>
      </c>
      <c r="E501" s="2">
        <f t="shared" si="28"/>
        <v>20339</v>
      </c>
      <c r="F501" s="6" t="str">
        <f t="shared" si="31"/>
        <v>BEARISH</v>
      </c>
      <c r="G501" s="6" t="str">
        <f t="shared" si="30"/>
        <v>WEAK</v>
      </c>
      <c r="H501" s="6" t="str">
        <f t="shared" si="29"/>
        <v>CONFIRMED BEARISH</v>
      </c>
    </row>
    <row r="502" spans="1:8" ht="13.5" x14ac:dyDescent="0.25">
      <c r="A502" s="3">
        <f>TITRES_STAT!B505</f>
        <v>42737</v>
      </c>
      <c r="B502" s="6">
        <f>TITRES_STAT!C505</f>
        <v>3.88</v>
      </c>
      <c r="C502" s="6">
        <f>TITRES_STAT!D505</f>
        <v>3.3658999999999999</v>
      </c>
      <c r="D502" s="6">
        <f>TITRES_STAT!E505</f>
        <v>151</v>
      </c>
      <c r="E502" s="2">
        <f t="shared" si="28"/>
        <v>20490</v>
      </c>
      <c r="F502" s="6" t="str">
        <f t="shared" si="31"/>
        <v>BEARISH</v>
      </c>
      <c r="G502" s="6" t="str">
        <f t="shared" si="30"/>
        <v>WEAK</v>
      </c>
      <c r="H502" s="6" t="str">
        <f t="shared" si="29"/>
        <v>CONFIRMED BEARISH</v>
      </c>
    </row>
    <row r="503" spans="1:8" ht="13.5" x14ac:dyDescent="0.25">
      <c r="A503" s="3">
        <f>TITRES_STAT!B506</f>
        <v>42738</v>
      </c>
      <c r="B503" s="6">
        <f>TITRES_STAT!C506</f>
        <v>3.89</v>
      </c>
      <c r="C503" s="6">
        <f>TITRES_STAT!D506</f>
        <v>3.3746</v>
      </c>
      <c r="D503" s="6">
        <f>TITRES_STAT!E506</f>
        <v>521</v>
      </c>
      <c r="E503" s="2">
        <f t="shared" si="28"/>
        <v>21011</v>
      </c>
      <c r="F503" s="6" t="str">
        <f t="shared" si="31"/>
        <v>BULLISH</v>
      </c>
      <c r="G503" s="6" t="str">
        <f t="shared" si="30"/>
        <v>NEUTRAL</v>
      </c>
      <c r="H503" s="6" t="str">
        <f t="shared" si="29"/>
        <v>CONFIRMED BULLISH</v>
      </c>
    </row>
    <row r="504" spans="1:8" ht="13.5" x14ac:dyDescent="0.25">
      <c r="A504" s="3">
        <f>TITRES_STAT!B507</f>
        <v>42739</v>
      </c>
      <c r="B504" s="6">
        <f>TITRES_STAT!C507</f>
        <v>3.89</v>
      </c>
      <c r="C504" s="6">
        <f>TITRES_STAT!D507</f>
        <v>3.3746</v>
      </c>
      <c r="D504" s="6">
        <f>TITRES_STAT!E507</f>
        <v>0</v>
      </c>
      <c r="E504" s="2">
        <f t="shared" si="28"/>
        <v>21011</v>
      </c>
      <c r="F504" s="6" t="str">
        <f t="shared" si="31"/>
        <v>BULLISH</v>
      </c>
      <c r="G504" s="6" t="str">
        <f t="shared" si="30"/>
        <v>NEUTRAL</v>
      </c>
      <c r="H504" s="6" t="str">
        <f t="shared" si="29"/>
        <v>CONFIRMED BULLISH</v>
      </c>
    </row>
    <row r="505" spans="1:8" ht="13.5" x14ac:dyDescent="0.25">
      <c r="A505" s="3">
        <f>TITRES_STAT!B508</f>
        <v>42740</v>
      </c>
      <c r="B505" s="6">
        <f>TITRES_STAT!C508</f>
        <v>3.89</v>
      </c>
      <c r="C505" s="6">
        <f>TITRES_STAT!D508</f>
        <v>3.3746</v>
      </c>
      <c r="D505" s="6">
        <f>TITRES_STAT!E508</f>
        <v>2101</v>
      </c>
      <c r="E505" s="2">
        <f t="shared" si="28"/>
        <v>21011</v>
      </c>
      <c r="F505" s="6" t="str">
        <f t="shared" si="31"/>
        <v>BULLISH</v>
      </c>
      <c r="G505" s="6" t="str">
        <f t="shared" si="30"/>
        <v>STRONG</v>
      </c>
      <c r="H505" s="6" t="str">
        <f t="shared" si="29"/>
        <v>CONFIRMED BULLISH</v>
      </c>
    </row>
    <row r="506" spans="1:8" ht="13.5" x14ac:dyDescent="0.25">
      <c r="A506" s="3">
        <f>TITRES_STAT!B509</f>
        <v>42741</v>
      </c>
      <c r="B506" s="6">
        <f>TITRES_STAT!C509</f>
        <v>3.89</v>
      </c>
      <c r="C506" s="6">
        <f>TITRES_STAT!D509</f>
        <v>3.3746</v>
      </c>
      <c r="D506" s="6">
        <f>TITRES_STAT!E509</f>
        <v>0</v>
      </c>
      <c r="E506" s="2">
        <f t="shared" si="28"/>
        <v>21011</v>
      </c>
      <c r="F506" s="6" t="str">
        <f t="shared" si="31"/>
        <v>BULLISH</v>
      </c>
      <c r="G506" s="6" t="str">
        <f t="shared" si="30"/>
        <v>STRONG</v>
      </c>
      <c r="H506" s="6" t="str">
        <f t="shared" si="29"/>
        <v>CONFIRMED BULLISH</v>
      </c>
    </row>
    <row r="507" spans="1:8" ht="13.5" x14ac:dyDescent="0.25">
      <c r="A507" s="3">
        <f>TITRES_STAT!B510</f>
        <v>42744</v>
      </c>
      <c r="B507" s="6">
        <f>TITRES_STAT!C510</f>
        <v>3.9</v>
      </c>
      <c r="C507" s="6">
        <f>TITRES_STAT!D510</f>
        <v>3.3832</v>
      </c>
      <c r="D507" s="6">
        <f>TITRES_STAT!E510</f>
        <v>567</v>
      </c>
      <c r="E507" s="2">
        <f t="shared" si="28"/>
        <v>21578</v>
      </c>
      <c r="F507" s="6" t="str">
        <f t="shared" si="31"/>
        <v>BULLISH</v>
      </c>
      <c r="G507" s="6" t="str">
        <f t="shared" si="30"/>
        <v>STRONG</v>
      </c>
      <c r="H507" s="6" t="str">
        <f t="shared" si="29"/>
        <v>CONFIRMED BULLISH</v>
      </c>
    </row>
    <row r="508" spans="1:8" ht="13.5" x14ac:dyDescent="0.25">
      <c r="A508" s="3">
        <f>TITRES_STAT!B511</f>
        <v>42745</v>
      </c>
      <c r="B508" s="6">
        <f>TITRES_STAT!C511</f>
        <v>3.95</v>
      </c>
      <c r="C508" s="6">
        <f>TITRES_STAT!D511</f>
        <v>3.4266000000000001</v>
      </c>
      <c r="D508" s="6">
        <f>TITRES_STAT!E511</f>
        <v>116</v>
      </c>
      <c r="E508" s="2">
        <f t="shared" si="28"/>
        <v>21694</v>
      </c>
      <c r="F508" s="6" t="str">
        <f t="shared" si="31"/>
        <v>BULLISH</v>
      </c>
      <c r="G508" s="6" t="str">
        <f t="shared" si="30"/>
        <v>STRONG</v>
      </c>
      <c r="H508" s="6" t="str">
        <f t="shared" si="29"/>
        <v>CONFIRMED BULLISH</v>
      </c>
    </row>
    <row r="509" spans="1:8" ht="13.5" x14ac:dyDescent="0.25">
      <c r="A509" s="3">
        <f>TITRES_STAT!B512</f>
        <v>42746</v>
      </c>
      <c r="B509" s="6">
        <f>TITRES_STAT!C512</f>
        <v>4.03</v>
      </c>
      <c r="C509" s="6">
        <f>TITRES_STAT!D512</f>
        <v>3.496</v>
      </c>
      <c r="D509" s="6">
        <f>TITRES_STAT!E512</f>
        <v>581</v>
      </c>
      <c r="E509" s="2">
        <f t="shared" si="28"/>
        <v>22275</v>
      </c>
      <c r="F509" s="6" t="str">
        <f t="shared" si="31"/>
        <v>BULLISH</v>
      </c>
      <c r="G509" s="6" t="str">
        <f t="shared" si="30"/>
        <v>STRONG</v>
      </c>
      <c r="H509" s="6" t="str">
        <f t="shared" si="29"/>
        <v>CONFIRMED BULLISH</v>
      </c>
    </row>
    <row r="510" spans="1:8" ht="13.5" x14ac:dyDescent="0.25">
      <c r="A510" s="3">
        <f>TITRES_STAT!B513</f>
        <v>42747</v>
      </c>
      <c r="B510" s="6">
        <f>TITRES_STAT!C513</f>
        <v>4.03</v>
      </c>
      <c r="C510" s="6">
        <f>TITRES_STAT!D513</f>
        <v>3.496</v>
      </c>
      <c r="D510" s="6">
        <f>TITRES_STAT!E513</f>
        <v>0</v>
      </c>
      <c r="E510" s="2">
        <f t="shared" si="28"/>
        <v>22275</v>
      </c>
      <c r="F510" s="6" t="str">
        <f t="shared" si="31"/>
        <v>BULLISH</v>
      </c>
      <c r="G510" s="6" t="str">
        <f t="shared" si="30"/>
        <v>STRONG</v>
      </c>
      <c r="H510" s="6" t="str">
        <f t="shared" si="29"/>
        <v>CONFIRMED BULLISH</v>
      </c>
    </row>
    <row r="511" spans="1:8" ht="13.5" x14ac:dyDescent="0.25">
      <c r="A511" s="3">
        <f>TITRES_STAT!B514</f>
        <v>42748</v>
      </c>
      <c r="B511" s="6">
        <f>TITRES_STAT!C514</f>
        <v>4.03</v>
      </c>
      <c r="C511" s="6">
        <f>TITRES_STAT!D514</f>
        <v>3.496</v>
      </c>
      <c r="D511" s="6">
        <f>TITRES_STAT!E514</f>
        <v>0</v>
      </c>
      <c r="E511" s="2">
        <f t="shared" si="28"/>
        <v>22275</v>
      </c>
      <c r="F511" s="6" t="str">
        <f t="shared" si="31"/>
        <v>BULLISH</v>
      </c>
      <c r="G511" s="6" t="str">
        <f t="shared" si="30"/>
        <v>STRONG</v>
      </c>
      <c r="H511" s="6" t="str">
        <f t="shared" si="29"/>
        <v>CONFIRMED BULLISH</v>
      </c>
    </row>
    <row r="512" spans="1:8" ht="13.5" x14ac:dyDescent="0.25">
      <c r="A512" s="3">
        <f>TITRES_STAT!B515</f>
        <v>42751</v>
      </c>
      <c r="B512" s="6">
        <f>TITRES_STAT!C515</f>
        <v>4.03</v>
      </c>
      <c r="C512" s="6">
        <f>TITRES_STAT!D515</f>
        <v>3.496</v>
      </c>
      <c r="D512" s="6">
        <f>TITRES_STAT!E515</f>
        <v>0</v>
      </c>
      <c r="E512" s="2">
        <f t="shared" si="28"/>
        <v>22275</v>
      </c>
      <c r="F512" s="6" t="str">
        <f t="shared" si="31"/>
        <v>BULLISH</v>
      </c>
      <c r="G512" s="6" t="str">
        <f t="shared" si="30"/>
        <v>STRONG</v>
      </c>
      <c r="H512" s="6" t="str">
        <f t="shared" si="29"/>
        <v>CONFIRMED BULLISH</v>
      </c>
    </row>
    <row r="513" spans="1:8" ht="13.5" x14ac:dyDescent="0.25">
      <c r="A513" s="3">
        <f>TITRES_STAT!B516</f>
        <v>42752</v>
      </c>
      <c r="B513" s="6">
        <f>TITRES_STAT!C516</f>
        <v>3.98</v>
      </c>
      <c r="C513" s="6">
        <f>TITRES_STAT!D516</f>
        <v>3.4525999999999999</v>
      </c>
      <c r="D513" s="6">
        <f>TITRES_STAT!E516</f>
        <v>221</v>
      </c>
      <c r="E513" s="2">
        <f t="shared" si="28"/>
        <v>22054</v>
      </c>
      <c r="F513" s="6" t="str">
        <f t="shared" si="31"/>
        <v>BULLISH</v>
      </c>
      <c r="G513" s="6" t="str">
        <f t="shared" si="30"/>
        <v>NEUTRAL</v>
      </c>
      <c r="H513" s="6" t="str">
        <f t="shared" si="29"/>
        <v>CONFIRMED BULLISH</v>
      </c>
    </row>
    <row r="514" spans="1:8" ht="13.5" x14ac:dyDescent="0.25">
      <c r="A514" s="3">
        <f>TITRES_STAT!B517</f>
        <v>42753</v>
      </c>
      <c r="B514" s="6">
        <f>TITRES_STAT!C517</f>
        <v>3.98</v>
      </c>
      <c r="C514" s="6">
        <f>TITRES_STAT!D517</f>
        <v>3.4525999999999999</v>
      </c>
      <c r="D514" s="6">
        <f>TITRES_STAT!E517</f>
        <v>62</v>
      </c>
      <c r="E514" s="2">
        <f t="shared" si="28"/>
        <v>22054</v>
      </c>
      <c r="F514" s="6" t="str">
        <f t="shared" si="31"/>
        <v>BEARISH</v>
      </c>
      <c r="G514" s="6" t="str">
        <f t="shared" si="30"/>
        <v>NEUTRAL</v>
      </c>
      <c r="H514" s="6" t="str">
        <f t="shared" si="29"/>
        <v>CONFIRMED BEARISH</v>
      </c>
    </row>
    <row r="515" spans="1:8" ht="13.5" x14ac:dyDescent="0.25">
      <c r="A515" s="3">
        <f>TITRES_STAT!B518</f>
        <v>42754</v>
      </c>
      <c r="B515" s="6">
        <f>TITRES_STAT!C518</f>
        <v>3.98</v>
      </c>
      <c r="C515" s="6">
        <f>TITRES_STAT!D518</f>
        <v>3.4525999999999999</v>
      </c>
      <c r="D515" s="6">
        <f>TITRES_STAT!E518</f>
        <v>690</v>
      </c>
      <c r="E515" s="2">
        <f t="shared" si="28"/>
        <v>22054</v>
      </c>
      <c r="F515" s="6" t="str">
        <f t="shared" si="31"/>
        <v>BEARISH</v>
      </c>
      <c r="G515" s="6" t="str">
        <f t="shared" si="30"/>
        <v>NEUTRAL</v>
      </c>
      <c r="H515" s="6" t="str">
        <f t="shared" si="29"/>
        <v>CONFIRMED BEARISH</v>
      </c>
    </row>
    <row r="516" spans="1:8" ht="13.5" x14ac:dyDescent="0.25">
      <c r="A516" s="3">
        <f>TITRES_STAT!B519</f>
        <v>42755</v>
      </c>
      <c r="B516" s="6">
        <f>TITRES_STAT!C519</f>
        <v>4.05</v>
      </c>
      <c r="C516" s="6">
        <f>TITRES_STAT!D519</f>
        <v>3.5133999999999999</v>
      </c>
      <c r="D516" s="6">
        <f>TITRES_STAT!E519</f>
        <v>1</v>
      </c>
      <c r="E516" s="2">
        <f t="shared" ref="E516:E579" si="32">IF(B516&gt;B515, E515+D516, IF(B516&lt;B515, E515-D516, E515))</f>
        <v>22055</v>
      </c>
      <c r="F516" s="6" t="str">
        <f t="shared" si="31"/>
        <v>BEARISH</v>
      </c>
      <c r="G516" s="6" t="str">
        <f t="shared" si="30"/>
        <v>NEUTRAL</v>
      </c>
      <c r="H516" s="6" t="str">
        <f t="shared" si="29"/>
        <v>BEARISH DIVERGENCE</v>
      </c>
    </row>
    <row r="517" spans="1:8" ht="13.5" x14ac:dyDescent="0.25">
      <c r="A517" s="3">
        <f>TITRES_STAT!B520</f>
        <v>42758</v>
      </c>
      <c r="B517" s="6">
        <f>TITRES_STAT!C520</f>
        <v>4.0999999999999996</v>
      </c>
      <c r="C517" s="6">
        <f>TITRES_STAT!D520</f>
        <v>3.5567000000000002</v>
      </c>
      <c r="D517" s="6">
        <f>TITRES_STAT!E520</f>
        <v>1</v>
      </c>
      <c r="E517" s="2">
        <f t="shared" si="32"/>
        <v>22056</v>
      </c>
      <c r="F517" s="6" t="str">
        <f t="shared" si="31"/>
        <v>BEARISH</v>
      </c>
      <c r="G517" s="6" t="str">
        <f t="shared" si="30"/>
        <v>NEUTRAL</v>
      </c>
      <c r="H517" s="6" t="str">
        <f t="shared" si="29"/>
        <v>BEARISH DIVERGENCE</v>
      </c>
    </row>
    <row r="518" spans="1:8" ht="13.5" x14ac:dyDescent="0.25">
      <c r="A518" s="3">
        <f>TITRES_STAT!B521</f>
        <v>42759</v>
      </c>
      <c r="B518" s="6">
        <f>TITRES_STAT!C521</f>
        <v>4.09</v>
      </c>
      <c r="C518" s="6">
        <f>TITRES_STAT!D521</f>
        <v>3.5480999999999998</v>
      </c>
      <c r="D518" s="6">
        <f>TITRES_STAT!E521</f>
        <v>405</v>
      </c>
      <c r="E518" s="2">
        <f t="shared" si="32"/>
        <v>21651</v>
      </c>
      <c r="F518" s="6" t="str">
        <f t="shared" si="31"/>
        <v>BEARISH</v>
      </c>
      <c r="G518" s="6" t="str">
        <f t="shared" si="30"/>
        <v>NEUTRAL</v>
      </c>
      <c r="H518" s="6" t="str">
        <f t="shared" ref="H518:H581" si="33">IF(AND(B518&gt;B513, E518&gt;E513), "CONFIRMED BULLISH",
 IF(AND(B518&lt;B513, E518&lt;E513), "CONFIRMED BEARISH",
 IF(AND(B518&gt;B513, E518&lt;E513), "BEARISH DIVERGENCE",
 IF(AND(B518&lt;B513, E518&gt;E513), "BULLISH DIVERGENCE", "NEUTRAL"))))</f>
        <v>BEARISH DIVERGENCE</v>
      </c>
    </row>
    <row r="519" spans="1:8" ht="13.5" x14ac:dyDescent="0.25">
      <c r="A519" s="3">
        <f>TITRES_STAT!B522</f>
        <v>42760</v>
      </c>
      <c r="B519" s="6">
        <f>TITRES_STAT!C522</f>
        <v>3.97</v>
      </c>
      <c r="C519" s="6">
        <f>TITRES_STAT!D522</f>
        <v>3.444</v>
      </c>
      <c r="D519" s="6">
        <f>TITRES_STAT!E522</f>
        <v>317</v>
      </c>
      <c r="E519" s="2">
        <f t="shared" si="32"/>
        <v>21334</v>
      </c>
      <c r="F519" s="6" t="str">
        <f t="shared" si="31"/>
        <v>BEARISH</v>
      </c>
      <c r="G519" s="6" t="str">
        <f t="shared" ref="G519:G582" si="34">IF((E519-E514)/E514 &gt; 0.02, "STRONG",
 IF((E519-E514)/E514 &lt; -0.02, "WEAK", "NEUTRAL"))</f>
        <v>WEAK</v>
      </c>
      <c r="H519" s="6" t="str">
        <f t="shared" si="33"/>
        <v>CONFIRMED BEARISH</v>
      </c>
    </row>
    <row r="520" spans="1:8" ht="13.5" x14ac:dyDescent="0.25">
      <c r="A520" s="3">
        <f>TITRES_STAT!B523</f>
        <v>42761</v>
      </c>
      <c r="B520" s="6">
        <f>TITRES_STAT!C523</f>
        <v>4</v>
      </c>
      <c r="C520" s="6">
        <f>TITRES_STAT!D523</f>
        <v>3.47</v>
      </c>
      <c r="D520" s="6">
        <f>TITRES_STAT!E523</f>
        <v>198</v>
      </c>
      <c r="E520" s="2">
        <f t="shared" si="32"/>
        <v>21532</v>
      </c>
      <c r="F520" s="6" t="str">
        <f t="shared" ref="F520:F583" si="35">IF(E520&gt;E515,"BULLISH",IF(E520&lt;E515,"BEARISH","NEUTRAL"))</f>
        <v>BEARISH</v>
      </c>
      <c r="G520" s="6" t="str">
        <f t="shared" si="34"/>
        <v>WEAK</v>
      </c>
      <c r="H520" s="6" t="str">
        <f t="shared" si="33"/>
        <v>BEARISH DIVERGENCE</v>
      </c>
    </row>
    <row r="521" spans="1:8" ht="13.5" x14ac:dyDescent="0.25">
      <c r="A521" s="3">
        <f>TITRES_STAT!B524</f>
        <v>42762</v>
      </c>
      <c r="B521" s="6">
        <f>TITRES_STAT!C524</f>
        <v>3.88</v>
      </c>
      <c r="C521" s="6">
        <f>TITRES_STAT!D524</f>
        <v>3.3658999999999999</v>
      </c>
      <c r="D521" s="6">
        <f>TITRES_STAT!E524</f>
        <v>1179</v>
      </c>
      <c r="E521" s="2">
        <f t="shared" si="32"/>
        <v>20353</v>
      </c>
      <c r="F521" s="6" t="str">
        <f t="shared" si="35"/>
        <v>BEARISH</v>
      </c>
      <c r="G521" s="6" t="str">
        <f t="shared" si="34"/>
        <v>WEAK</v>
      </c>
      <c r="H521" s="6" t="str">
        <f t="shared" si="33"/>
        <v>CONFIRMED BEARISH</v>
      </c>
    </row>
    <row r="522" spans="1:8" ht="13.5" x14ac:dyDescent="0.25">
      <c r="A522" s="3">
        <f>TITRES_STAT!B525</f>
        <v>42765</v>
      </c>
      <c r="B522" s="6">
        <f>TITRES_STAT!C525</f>
        <v>3.99</v>
      </c>
      <c r="C522" s="6">
        <f>TITRES_STAT!D525</f>
        <v>3.4613</v>
      </c>
      <c r="D522" s="6">
        <f>TITRES_STAT!E525</f>
        <v>201</v>
      </c>
      <c r="E522" s="2">
        <f t="shared" si="32"/>
        <v>20554</v>
      </c>
      <c r="F522" s="6" t="str">
        <f t="shared" si="35"/>
        <v>BEARISH</v>
      </c>
      <c r="G522" s="6" t="str">
        <f t="shared" si="34"/>
        <v>WEAK</v>
      </c>
      <c r="H522" s="6" t="str">
        <f t="shared" si="33"/>
        <v>CONFIRMED BEARISH</v>
      </c>
    </row>
    <row r="523" spans="1:8" ht="13.5" x14ac:dyDescent="0.25">
      <c r="A523" s="3">
        <f>TITRES_STAT!B526</f>
        <v>42766</v>
      </c>
      <c r="B523" s="6">
        <f>TITRES_STAT!C526</f>
        <v>3.99</v>
      </c>
      <c r="C523" s="6">
        <f>TITRES_STAT!D526</f>
        <v>3.4613</v>
      </c>
      <c r="D523" s="6">
        <f>TITRES_STAT!E526</f>
        <v>0</v>
      </c>
      <c r="E523" s="2">
        <f t="shared" si="32"/>
        <v>20554</v>
      </c>
      <c r="F523" s="6" t="str">
        <f t="shared" si="35"/>
        <v>BEARISH</v>
      </c>
      <c r="G523" s="6" t="str">
        <f t="shared" si="34"/>
        <v>WEAK</v>
      </c>
      <c r="H523" s="6" t="str">
        <f t="shared" si="33"/>
        <v>CONFIRMED BEARISH</v>
      </c>
    </row>
    <row r="524" spans="1:8" ht="13.5" x14ac:dyDescent="0.25">
      <c r="A524" s="3">
        <f>TITRES_STAT!B527</f>
        <v>42767</v>
      </c>
      <c r="B524" s="6">
        <f>TITRES_STAT!C527</f>
        <v>3.97</v>
      </c>
      <c r="C524" s="6">
        <f>TITRES_STAT!D527</f>
        <v>3.444</v>
      </c>
      <c r="D524" s="6">
        <f>TITRES_STAT!E527</f>
        <v>736</v>
      </c>
      <c r="E524" s="2">
        <f t="shared" si="32"/>
        <v>19818</v>
      </c>
      <c r="F524" s="6" t="str">
        <f t="shared" si="35"/>
        <v>BEARISH</v>
      </c>
      <c r="G524" s="6" t="str">
        <f t="shared" si="34"/>
        <v>WEAK</v>
      </c>
      <c r="H524" s="6" t="str">
        <f t="shared" si="33"/>
        <v>NEUTRAL</v>
      </c>
    </row>
    <row r="525" spans="1:8" ht="13.5" x14ac:dyDescent="0.25">
      <c r="A525" s="3">
        <f>TITRES_STAT!B528</f>
        <v>42768</v>
      </c>
      <c r="B525" s="6">
        <f>TITRES_STAT!C528</f>
        <v>3.98</v>
      </c>
      <c r="C525" s="6">
        <f>TITRES_STAT!D528</f>
        <v>3.4525999999999999</v>
      </c>
      <c r="D525" s="6">
        <f>TITRES_STAT!E528</f>
        <v>812</v>
      </c>
      <c r="E525" s="2">
        <f t="shared" si="32"/>
        <v>20630</v>
      </c>
      <c r="F525" s="6" t="str">
        <f t="shared" si="35"/>
        <v>BEARISH</v>
      </c>
      <c r="G525" s="6" t="str">
        <f t="shared" si="34"/>
        <v>WEAK</v>
      </c>
      <c r="H525" s="6" t="str">
        <f t="shared" si="33"/>
        <v>CONFIRMED BEARISH</v>
      </c>
    </row>
    <row r="526" spans="1:8" ht="13.5" x14ac:dyDescent="0.25">
      <c r="A526" s="3">
        <f>TITRES_STAT!B529</f>
        <v>42769</v>
      </c>
      <c r="B526" s="6">
        <f>TITRES_STAT!C529</f>
        <v>3.98</v>
      </c>
      <c r="C526" s="6">
        <f>TITRES_STAT!D529</f>
        <v>3.4525999999999999</v>
      </c>
      <c r="D526" s="6">
        <f>TITRES_STAT!E529</f>
        <v>0</v>
      </c>
      <c r="E526" s="2">
        <f t="shared" si="32"/>
        <v>20630</v>
      </c>
      <c r="F526" s="6" t="str">
        <f t="shared" si="35"/>
        <v>BULLISH</v>
      </c>
      <c r="G526" s="6" t="str">
        <f t="shared" si="34"/>
        <v>NEUTRAL</v>
      </c>
      <c r="H526" s="6" t="str">
        <f t="shared" si="33"/>
        <v>CONFIRMED BULLISH</v>
      </c>
    </row>
    <row r="527" spans="1:8" ht="13.5" x14ac:dyDescent="0.25">
      <c r="A527" s="3">
        <f>TITRES_STAT!B530</f>
        <v>42772</v>
      </c>
      <c r="B527" s="6">
        <f>TITRES_STAT!C530</f>
        <v>3.98</v>
      </c>
      <c r="C527" s="6">
        <f>TITRES_STAT!D530</f>
        <v>3.4525999999999999</v>
      </c>
      <c r="D527" s="6">
        <f>TITRES_STAT!E530</f>
        <v>0</v>
      </c>
      <c r="E527" s="2">
        <f t="shared" si="32"/>
        <v>20630</v>
      </c>
      <c r="F527" s="6" t="str">
        <f t="shared" si="35"/>
        <v>BULLISH</v>
      </c>
      <c r="G527" s="6" t="str">
        <f t="shared" si="34"/>
        <v>NEUTRAL</v>
      </c>
      <c r="H527" s="6" t="str">
        <f t="shared" si="33"/>
        <v>BULLISH DIVERGENCE</v>
      </c>
    </row>
    <row r="528" spans="1:8" ht="13.5" x14ac:dyDescent="0.25">
      <c r="A528" s="3">
        <f>TITRES_STAT!B531</f>
        <v>42773</v>
      </c>
      <c r="B528" s="6">
        <f>TITRES_STAT!C531</f>
        <v>3.98</v>
      </c>
      <c r="C528" s="6">
        <f>TITRES_STAT!D531</f>
        <v>3.4525999999999999</v>
      </c>
      <c r="D528" s="6">
        <f>TITRES_STAT!E531</f>
        <v>11</v>
      </c>
      <c r="E528" s="2">
        <f t="shared" si="32"/>
        <v>20630</v>
      </c>
      <c r="F528" s="6" t="str">
        <f t="shared" si="35"/>
        <v>BULLISH</v>
      </c>
      <c r="G528" s="6" t="str">
        <f t="shared" si="34"/>
        <v>NEUTRAL</v>
      </c>
      <c r="H528" s="6" t="str">
        <f t="shared" si="33"/>
        <v>BULLISH DIVERGENCE</v>
      </c>
    </row>
    <row r="529" spans="1:8" ht="13.5" x14ac:dyDescent="0.25">
      <c r="A529" s="3">
        <f>TITRES_STAT!B532</f>
        <v>42774</v>
      </c>
      <c r="B529" s="6">
        <f>TITRES_STAT!C532</f>
        <v>3.9</v>
      </c>
      <c r="C529" s="6">
        <f>TITRES_STAT!D532</f>
        <v>3.3832</v>
      </c>
      <c r="D529" s="6">
        <f>TITRES_STAT!E532</f>
        <v>10</v>
      </c>
      <c r="E529" s="2">
        <f t="shared" si="32"/>
        <v>20620</v>
      </c>
      <c r="F529" s="6" t="str">
        <f t="shared" si="35"/>
        <v>BULLISH</v>
      </c>
      <c r="G529" s="6" t="str">
        <f t="shared" si="34"/>
        <v>STRONG</v>
      </c>
      <c r="H529" s="6" t="str">
        <f t="shared" si="33"/>
        <v>BULLISH DIVERGENCE</v>
      </c>
    </row>
    <row r="530" spans="1:8" ht="13.5" x14ac:dyDescent="0.25">
      <c r="A530" s="3">
        <f>TITRES_STAT!B533</f>
        <v>42775</v>
      </c>
      <c r="B530" s="6">
        <f>TITRES_STAT!C533</f>
        <v>3.9</v>
      </c>
      <c r="C530" s="6">
        <f>TITRES_STAT!D533</f>
        <v>3.3832</v>
      </c>
      <c r="D530" s="6">
        <f>TITRES_STAT!E533</f>
        <v>180</v>
      </c>
      <c r="E530" s="2">
        <f t="shared" si="32"/>
        <v>20620</v>
      </c>
      <c r="F530" s="6" t="str">
        <f t="shared" si="35"/>
        <v>BEARISH</v>
      </c>
      <c r="G530" s="6" t="str">
        <f t="shared" si="34"/>
        <v>NEUTRAL</v>
      </c>
      <c r="H530" s="6" t="str">
        <f t="shared" si="33"/>
        <v>CONFIRMED BEARISH</v>
      </c>
    </row>
    <row r="531" spans="1:8" ht="13.5" x14ac:dyDescent="0.25">
      <c r="A531" s="3">
        <f>TITRES_STAT!B534</f>
        <v>42776</v>
      </c>
      <c r="B531" s="6">
        <f>TITRES_STAT!C534</f>
        <v>3.9</v>
      </c>
      <c r="C531" s="6">
        <f>TITRES_STAT!D534</f>
        <v>3.3832</v>
      </c>
      <c r="D531" s="6">
        <f>TITRES_STAT!E534</f>
        <v>312</v>
      </c>
      <c r="E531" s="2">
        <f t="shared" si="32"/>
        <v>20620</v>
      </c>
      <c r="F531" s="6" t="str">
        <f t="shared" si="35"/>
        <v>BEARISH</v>
      </c>
      <c r="G531" s="6" t="str">
        <f t="shared" si="34"/>
        <v>NEUTRAL</v>
      </c>
      <c r="H531" s="6" t="str">
        <f t="shared" si="33"/>
        <v>CONFIRMED BEARISH</v>
      </c>
    </row>
    <row r="532" spans="1:8" ht="13.5" x14ac:dyDescent="0.25">
      <c r="A532" s="3">
        <f>TITRES_STAT!B535</f>
        <v>42779</v>
      </c>
      <c r="B532" s="6">
        <f>TITRES_STAT!C535</f>
        <v>3.98</v>
      </c>
      <c r="C532" s="6">
        <f>TITRES_STAT!D535</f>
        <v>3.4525999999999999</v>
      </c>
      <c r="D532" s="6">
        <f>TITRES_STAT!E535</f>
        <v>1</v>
      </c>
      <c r="E532" s="2">
        <f t="shared" si="32"/>
        <v>20621</v>
      </c>
      <c r="F532" s="6" t="str">
        <f t="shared" si="35"/>
        <v>BEARISH</v>
      </c>
      <c r="G532" s="6" t="str">
        <f t="shared" si="34"/>
        <v>NEUTRAL</v>
      </c>
      <c r="H532" s="6" t="str">
        <f t="shared" si="33"/>
        <v>NEUTRAL</v>
      </c>
    </row>
    <row r="533" spans="1:8" ht="13.5" x14ac:dyDescent="0.25">
      <c r="A533" s="3">
        <f>TITRES_STAT!B536</f>
        <v>42780</v>
      </c>
      <c r="B533" s="6">
        <f>TITRES_STAT!C536</f>
        <v>3.98</v>
      </c>
      <c r="C533" s="6">
        <f>TITRES_STAT!D536</f>
        <v>3.4525999999999999</v>
      </c>
      <c r="D533" s="6">
        <f>TITRES_STAT!E536</f>
        <v>1</v>
      </c>
      <c r="E533" s="2">
        <f t="shared" si="32"/>
        <v>20621</v>
      </c>
      <c r="F533" s="6" t="str">
        <f t="shared" si="35"/>
        <v>BEARISH</v>
      </c>
      <c r="G533" s="6" t="str">
        <f t="shared" si="34"/>
        <v>NEUTRAL</v>
      </c>
      <c r="H533" s="6" t="str">
        <f t="shared" si="33"/>
        <v>NEUTRAL</v>
      </c>
    </row>
    <row r="534" spans="1:8" ht="13.5" x14ac:dyDescent="0.25">
      <c r="A534" s="3">
        <f>TITRES_STAT!B537</f>
        <v>42781</v>
      </c>
      <c r="B534" s="6">
        <f>TITRES_STAT!C537</f>
        <v>3.87</v>
      </c>
      <c r="C534" s="6">
        <f>TITRES_STAT!D537</f>
        <v>3.3572000000000002</v>
      </c>
      <c r="D534" s="6">
        <f>TITRES_STAT!E537</f>
        <v>203</v>
      </c>
      <c r="E534" s="2">
        <f t="shared" si="32"/>
        <v>20418</v>
      </c>
      <c r="F534" s="6" t="str">
        <f t="shared" si="35"/>
        <v>BEARISH</v>
      </c>
      <c r="G534" s="6" t="str">
        <f t="shared" si="34"/>
        <v>NEUTRAL</v>
      </c>
      <c r="H534" s="6" t="str">
        <f t="shared" si="33"/>
        <v>CONFIRMED BEARISH</v>
      </c>
    </row>
    <row r="535" spans="1:8" ht="13.5" x14ac:dyDescent="0.25">
      <c r="A535" s="3">
        <f>TITRES_STAT!B538</f>
        <v>42782</v>
      </c>
      <c r="B535" s="6">
        <f>TITRES_STAT!C538</f>
        <v>3.98</v>
      </c>
      <c r="C535" s="6">
        <f>TITRES_STAT!D538</f>
        <v>3.4525999999999999</v>
      </c>
      <c r="D535" s="6">
        <f>TITRES_STAT!E538</f>
        <v>1</v>
      </c>
      <c r="E535" s="2">
        <f t="shared" si="32"/>
        <v>20419</v>
      </c>
      <c r="F535" s="6" t="str">
        <f t="shared" si="35"/>
        <v>BEARISH</v>
      </c>
      <c r="G535" s="6" t="str">
        <f t="shared" si="34"/>
        <v>NEUTRAL</v>
      </c>
      <c r="H535" s="6" t="str">
        <f t="shared" si="33"/>
        <v>BEARISH DIVERGENCE</v>
      </c>
    </row>
    <row r="536" spans="1:8" ht="13.5" x14ac:dyDescent="0.25">
      <c r="A536" s="3">
        <f>TITRES_STAT!B539</f>
        <v>42783</v>
      </c>
      <c r="B536" s="6">
        <f>TITRES_STAT!C539</f>
        <v>3.98</v>
      </c>
      <c r="C536" s="6">
        <f>TITRES_STAT!D539</f>
        <v>3.4525999999999999</v>
      </c>
      <c r="D536" s="6">
        <f>TITRES_STAT!E539</f>
        <v>0</v>
      </c>
      <c r="E536" s="2">
        <f t="shared" si="32"/>
        <v>20419</v>
      </c>
      <c r="F536" s="6" t="str">
        <f t="shared" si="35"/>
        <v>BEARISH</v>
      </c>
      <c r="G536" s="6" t="str">
        <f t="shared" si="34"/>
        <v>NEUTRAL</v>
      </c>
      <c r="H536" s="6" t="str">
        <f t="shared" si="33"/>
        <v>BEARISH DIVERGENCE</v>
      </c>
    </row>
    <row r="537" spans="1:8" ht="13.5" x14ac:dyDescent="0.25">
      <c r="A537" s="3">
        <f>TITRES_STAT!B540</f>
        <v>42786</v>
      </c>
      <c r="B537" s="6">
        <f>TITRES_STAT!C540</f>
        <v>3.98</v>
      </c>
      <c r="C537" s="6">
        <f>TITRES_STAT!D540</f>
        <v>3.4525999999999999</v>
      </c>
      <c r="D537" s="6">
        <f>TITRES_STAT!E540</f>
        <v>0</v>
      </c>
      <c r="E537" s="2">
        <f t="shared" si="32"/>
        <v>20419</v>
      </c>
      <c r="F537" s="6" t="str">
        <f t="shared" si="35"/>
        <v>BEARISH</v>
      </c>
      <c r="G537" s="6" t="str">
        <f t="shared" si="34"/>
        <v>NEUTRAL</v>
      </c>
      <c r="H537" s="6" t="str">
        <f t="shared" si="33"/>
        <v>NEUTRAL</v>
      </c>
    </row>
    <row r="538" spans="1:8" ht="13.5" x14ac:dyDescent="0.25">
      <c r="A538" s="3">
        <f>TITRES_STAT!B541</f>
        <v>42787</v>
      </c>
      <c r="B538" s="6">
        <f>TITRES_STAT!C541</f>
        <v>3.98</v>
      </c>
      <c r="C538" s="6">
        <f>TITRES_STAT!D541</f>
        <v>3.4525999999999999</v>
      </c>
      <c r="D538" s="6">
        <f>TITRES_STAT!E541</f>
        <v>18843</v>
      </c>
      <c r="E538" s="2">
        <f t="shared" si="32"/>
        <v>20419</v>
      </c>
      <c r="F538" s="6" t="str">
        <f t="shared" si="35"/>
        <v>BEARISH</v>
      </c>
      <c r="G538" s="6" t="str">
        <f t="shared" si="34"/>
        <v>NEUTRAL</v>
      </c>
      <c r="H538" s="6" t="str">
        <f t="shared" si="33"/>
        <v>NEUTRAL</v>
      </c>
    </row>
    <row r="539" spans="1:8" ht="13.5" x14ac:dyDescent="0.25">
      <c r="A539" s="3">
        <f>TITRES_STAT!B542</f>
        <v>42788</v>
      </c>
      <c r="B539" s="6">
        <f>TITRES_STAT!C542</f>
        <v>3.98</v>
      </c>
      <c r="C539" s="6">
        <f>TITRES_STAT!D542</f>
        <v>3.4525999999999999</v>
      </c>
      <c r="D539" s="6">
        <f>TITRES_STAT!E542</f>
        <v>0</v>
      </c>
      <c r="E539" s="2">
        <f t="shared" si="32"/>
        <v>20419</v>
      </c>
      <c r="F539" s="6" t="str">
        <f t="shared" si="35"/>
        <v>BULLISH</v>
      </c>
      <c r="G539" s="6" t="str">
        <f t="shared" si="34"/>
        <v>NEUTRAL</v>
      </c>
      <c r="H539" s="6" t="str">
        <f t="shared" si="33"/>
        <v>CONFIRMED BULLISH</v>
      </c>
    </row>
    <row r="540" spans="1:8" ht="13.5" x14ac:dyDescent="0.25">
      <c r="A540" s="3">
        <f>TITRES_STAT!B543</f>
        <v>42789</v>
      </c>
      <c r="B540" s="6">
        <f>TITRES_STAT!C543</f>
        <v>3.9</v>
      </c>
      <c r="C540" s="6">
        <f>TITRES_STAT!D543</f>
        <v>3.3832</v>
      </c>
      <c r="D540" s="6">
        <f>TITRES_STAT!E543</f>
        <v>10</v>
      </c>
      <c r="E540" s="2">
        <f t="shared" si="32"/>
        <v>20409</v>
      </c>
      <c r="F540" s="6" t="str">
        <f t="shared" si="35"/>
        <v>BEARISH</v>
      </c>
      <c r="G540" s="6" t="str">
        <f t="shared" si="34"/>
        <v>NEUTRAL</v>
      </c>
      <c r="H540" s="6" t="str">
        <f t="shared" si="33"/>
        <v>CONFIRMED BEARISH</v>
      </c>
    </row>
    <row r="541" spans="1:8" ht="13.5" x14ac:dyDescent="0.25">
      <c r="A541" s="3">
        <f>TITRES_STAT!B544</f>
        <v>42790</v>
      </c>
      <c r="B541" s="6">
        <f>TITRES_STAT!C544</f>
        <v>3.9</v>
      </c>
      <c r="C541" s="6">
        <f>TITRES_STAT!D544</f>
        <v>3.3832</v>
      </c>
      <c r="D541" s="6">
        <f>TITRES_STAT!E544</f>
        <v>0</v>
      </c>
      <c r="E541" s="2">
        <f t="shared" si="32"/>
        <v>20409</v>
      </c>
      <c r="F541" s="6" t="str">
        <f t="shared" si="35"/>
        <v>BEARISH</v>
      </c>
      <c r="G541" s="6" t="str">
        <f t="shared" si="34"/>
        <v>NEUTRAL</v>
      </c>
      <c r="H541" s="6" t="str">
        <f t="shared" si="33"/>
        <v>CONFIRMED BEARISH</v>
      </c>
    </row>
    <row r="542" spans="1:8" ht="13.5" x14ac:dyDescent="0.25">
      <c r="A542" s="3">
        <f>TITRES_STAT!B545</f>
        <v>42793</v>
      </c>
      <c r="B542" s="6">
        <f>TITRES_STAT!C545</f>
        <v>3.9</v>
      </c>
      <c r="C542" s="6">
        <f>TITRES_STAT!D545</f>
        <v>3.3832</v>
      </c>
      <c r="D542" s="6">
        <f>TITRES_STAT!E545</f>
        <v>201</v>
      </c>
      <c r="E542" s="2">
        <f t="shared" si="32"/>
        <v>20409</v>
      </c>
      <c r="F542" s="6" t="str">
        <f t="shared" si="35"/>
        <v>BEARISH</v>
      </c>
      <c r="G542" s="6" t="str">
        <f t="shared" si="34"/>
        <v>NEUTRAL</v>
      </c>
      <c r="H542" s="6" t="str">
        <f t="shared" si="33"/>
        <v>CONFIRMED BEARISH</v>
      </c>
    </row>
    <row r="543" spans="1:8" ht="13.5" x14ac:dyDescent="0.25">
      <c r="A543" s="3">
        <f>TITRES_STAT!B546</f>
        <v>42794</v>
      </c>
      <c r="B543" s="6">
        <f>TITRES_STAT!C546</f>
        <v>3.9</v>
      </c>
      <c r="C543" s="6">
        <f>TITRES_STAT!D546</f>
        <v>3.3832</v>
      </c>
      <c r="D543" s="6">
        <f>TITRES_STAT!E546</f>
        <v>25</v>
      </c>
      <c r="E543" s="2">
        <f t="shared" si="32"/>
        <v>20409</v>
      </c>
      <c r="F543" s="6" t="str">
        <f t="shared" si="35"/>
        <v>BEARISH</v>
      </c>
      <c r="G543" s="6" t="str">
        <f t="shared" si="34"/>
        <v>NEUTRAL</v>
      </c>
      <c r="H543" s="6" t="str">
        <f t="shared" si="33"/>
        <v>CONFIRMED BEARISH</v>
      </c>
    </row>
    <row r="544" spans="1:8" ht="13.5" x14ac:dyDescent="0.25">
      <c r="A544" s="3">
        <f>TITRES_STAT!B547</f>
        <v>42795</v>
      </c>
      <c r="B544" s="6">
        <f>TITRES_STAT!C547</f>
        <v>3.9</v>
      </c>
      <c r="C544" s="6">
        <f>TITRES_STAT!D547</f>
        <v>3.3832</v>
      </c>
      <c r="D544" s="6">
        <f>TITRES_STAT!E547</f>
        <v>77</v>
      </c>
      <c r="E544" s="2">
        <f t="shared" si="32"/>
        <v>20409</v>
      </c>
      <c r="F544" s="6" t="str">
        <f t="shared" si="35"/>
        <v>BEARISH</v>
      </c>
      <c r="G544" s="6" t="str">
        <f t="shared" si="34"/>
        <v>NEUTRAL</v>
      </c>
      <c r="H544" s="6" t="str">
        <f t="shared" si="33"/>
        <v>CONFIRMED BEARISH</v>
      </c>
    </row>
    <row r="545" spans="1:8" ht="13.5" x14ac:dyDescent="0.25">
      <c r="A545" s="3">
        <f>TITRES_STAT!B548</f>
        <v>42796</v>
      </c>
      <c r="B545" s="6">
        <f>TITRES_STAT!C548</f>
        <v>3.8</v>
      </c>
      <c r="C545" s="6">
        <f>TITRES_STAT!D548</f>
        <v>3.2965</v>
      </c>
      <c r="D545" s="6">
        <f>TITRES_STAT!E548</f>
        <v>10</v>
      </c>
      <c r="E545" s="2">
        <f t="shared" si="32"/>
        <v>20399</v>
      </c>
      <c r="F545" s="6" t="str">
        <f t="shared" si="35"/>
        <v>BEARISH</v>
      </c>
      <c r="G545" s="6" t="str">
        <f t="shared" si="34"/>
        <v>NEUTRAL</v>
      </c>
      <c r="H545" s="6" t="str">
        <f t="shared" si="33"/>
        <v>CONFIRMED BEARISH</v>
      </c>
    </row>
    <row r="546" spans="1:8" ht="13.5" x14ac:dyDescent="0.25">
      <c r="A546" s="3">
        <f>TITRES_STAT!B549</f>
        <v>42797</v>
      </c>
      <c r="B546" s="6">
        <f>TITRES_STAT!C549</f>
        <v>3.9</v>
      </c>
      <c r="C546" s="6">
        <f>TITRES_STAT!D549</f>
        <v>3.3832</v>
      </c>
      <c r="D546" s="6">
        <f>TITRES_STAT!E549</f>
        <v>1351</v>
      </c>
      <c r="E546" s="2">
        <f t="shared" si="32"/>
        <v>21750</v>
      </c>
      <c r="F546" s="6" t="str">
        <f t="shared" si="35"/>
        <v>BULLISH</v>
      </c>
      <c r="G546" s="6" t="str">
        <f t="shared" si="34"/>
        <v>STRONG</v>
      </c>
      <c r="H546" s="6" t="str">
        <f t="shared" si="33"/>
        <v>NEUTRAL</v>
      </c>
    </row>
    <row r="547" spans="1:8" ht="13.5" x14ac:dyDescent="0.25">
      <c r="A547" s="3">
        <f>TITRES_STAT!B550</f>
        <v>42800</v>
      </c>
      <c r="B547" s="6">
        <f>TITRES_STAT!C550</f>
        <v>3.96</v>
      </c>
      <c r="C547" s="6">
        <f>TITRES_STAT!D550</f>
        <v>3.4352999999999998</v>
      </c>
      <c r="D547" s="6">
        <f>TITRES_STAT!E550</f>
        <v>213</v>
      </c>
      <c r="E547" s="2">
        <f t="shared" si="32"/>
        <v>21963</v>
      </c>
      <c r="F547" s="6" t="str">
        <f t="shared" si="35"/>
        <v>BULLISH</v>
      </c>
      <c r="G547" s="6" t="str">
        <f t="shared" si="34"/>
        <v>STRONG</v>
      </c>
      <c r="H547" s="6" t="str">
        <f t="shared" si="33"/>
        <v>CONFIRMED BULLISH</v>
      </c>
    </row>
    <row r="548" spans="1:8" ht="13.5" x14ac:dyDescent="0.25">
      <c r="A548" s="3">
        <f>TITRES_STAT!B551</f>
        <v>42801</v>
      </c>
      <c r="B548" s="6">
        <f>TITRES_STAT!C551</f>
        <v>3.96</v>
      </c>
      <c r="C548" s="6">
        <f>TITRES_STAT!D551</f>
        <v>3.4352999999999998</v>
      </c>
      <c r="D548" s="6">
        <f>TITRES_STAT!E551</f>
        <v>0</v>
      </c>
      <c r="E548" s="2">
        <f t="shared" si="32"/>
        <v>21963</v>
      </c>
      <c r="F548" s="6" t="str">
        <f t="shared" si="35"/>
        <v>BULLISH</v>
      </c>
      <c r="G548" s="6" t="str">
        <f t="shared" si="34"/>
        <v>STRONG</v>
      </c>
      <c r="H548" s="6" t="str">
        <f t="shared" si="33"/>
        <v>CONFIRMED BULLISH</v>
      </c>
    </row>
    <row r="549" spans="1:8" ht="13.5" x14ac:dyDescent="0.25">
      <c r="A549" s="3">
        <f>TITRES_STAT!B552</f>
        <v>42802</v>
      </c>
      <c r="B549" s="6">
        <f>TITRES_STAT!C552</f>
        <v>3.96</v>
      </c>
      <c r="C549" s="6">
        <f>TITRES_STAT!D552</f>
        <v>3.4352999999999998</v>
      </c>
      <c r="D549" s="6">
        <f>TITRES_STAT!E552</f>
        <v>13</v>
      </c>
      <c r="E549" s="2">
        <f t="shared" si="32"/>
        <v>21963</v>
      </c>
      <c r="F549" s="6" t="str">
        <f t="shared" si="35"/>
        <v>BULLISH</v>
      </c>
      <c r="G549" s="6" t="str">
        <f t="shared" si="34"/>
        <v>STRONG</v>
      </c>
      <c r="H549" s="6" t="str">
        <f t="shared" si="33"/>
        <v>CONFIRMED BULLISH</v>
      </c>
    </row>
    <row r="550" spans="1:8" ht="13.5" x14ac:dyDescent="0.25">
      <c r="A550" s="3">
        <f>TITRES_STAT!B553</f>
        <v>42803</v>
      </c>
      <c r="B550" s="6">
        <f>TITRES_STAT!C553</f>
        <v>3.82</v>
      </c>
      <c r="C550" s="6">
        <f>TITRES_STAT!D553</f>
        <v>3.3138000000000001</v>
      </c>
      <c r="D550" s="6">
        <f>TITRES_STAT!E553</f>
        <v>1385</v>
      </c>
      <c r="E550" s="2">
        <f t="shared" si="32"/>
        <v>20578</v>
      </c>
      <c r="F550" s="6" t="str">
        <f t="shared" si="35"/>
        <v>BULLISH</v>
      </c>
      <c r="G550" s="6" t="str">
        <f t="shared" si="34"/>
        <v>NEUTRAL</v>
      </c>
      <c r="H550" s="6" t="str">
        <f t="shared" si="33"/>
        <v>CONFIRMED BULLISH</v>
      </c>
    </row>
    <row r="551" spans="1:8" ht="13.5" x14ac:dyDescent="0.25">
      <c r="A551" s="3">
        <f>TITRES_STAT!B554</f>
        <v>42804</v>
      </c>
      <c r="B551" s="6">
        <f>TITRES_STAT!C554</f>
        <v>3.82</v>
      </c>
      <c r="C551" s="6">
        <f>TITRES_STAT!D554</f>
        <v>3.3138000000000001</v>
      </c>
      <c r="D551" s="6">
        <f>TITRES_STAT!E554</f>
        <v>500</v>
      </c>
      <c r="E551" s="2">
        <f t="shared" si="32"/>
        <v>20578</v>
      </c>
      <c r="F551" s="6" t="str">
        <f t="shared" si="35"/>
        <v>BEARISH</v>
      </c>
      <c r="G551" s="6" t="str">
        <f t="shared" si="34"/>
        <v>WEAK</v>
      </c>
      <c r="H551" s="6" t="str">
        <f t="shared" si="33"/>
        <v>CONFIRMED BEARISH</v>
      </c>
    </row>
    <row r="552" spans="1:8" ht="13.5" x14ac:dyDescent="0.25">
      <c r="A552" s="3">
        <f>TITRES_STAT!B555</f>
        <v>42807</v>
      </c>
      <c r="B552" s="6">
        <f>TITRES_STAT!C555</f>
        <v>3.93</v>
      </c>
      <c r="C552" s="6">
        <f>TITRES_STAT!D555</f>
        <v>3.4093</v>
      </c>
      <c r="D552" s="6">
        <f>TITRES_STAT!E555</f>
        <v>1</v>
      </c>
      <c r="E552" s="2">
        <f t="shared" si="32"/>
        <v>20579</v>
      </c>
      <c r="F552" s="6" t="str">
        <f t="shared" si="35"/>
        <v>BEARISH</v>
      </c>
      <c r="G552" s="6" t="str">
        <f t="shared" si="34"/>
        <v>WEAK</v>
      </c>
      <c r="H552" s="6" t="str">
        <f t="shared" si="33"/>
        <v>CONFIRMED BEARISH</v>
      </c>
    </row>
    <row r="553" spans="1:8" ht="13.5" x14ac:dyDescent="0.25">
      <c r="A553" s="3">
        <f>TITRES_STAT!B556</f>
        <v>42808</v>
      </c>
      <c r="B553" s="6">
        <f>TITRES_STAT!C556</f>
        <v>3.82</v>
      </c>
      <c r="C553" s="6">
        <f>TITRES_STAT!D556</f>
        <v>3.3138000000000001</v>
      </c>
      <c r="D553" s="6">
        <f>TITRES_STAT!E556</f>
        <v>512</v>
      </c>
      <c r="E553" s="2">
        <f t="shared" si="32"/>
        <v>20067</v>
      </c>
      <c r="F553" s="6" t="str">
        <f t="shared" si="35"/>
        <v>BEARISH</v>
      </c>
      <c r="G553" s="6" t="str">
        <f t="shared" si="34"/>
        <v>WEAK</v>
      </c>
      <c r="H553" s="6" t="str">
        <f t="shared" si="33"/>
        <v>CONFIRMED BEARISH</v>
      </c>
    </row>
    <row r="554" spans="1:8" ht="13.5" x14ac:dyDescent="0.25">
      <c r="A554" s="3">
        <f>TITRES_STAT!B557</f>
        <v>42809</v>
      </c>
      <c r="B554" s="6">
        <f>TITRES_STAT!C557</f>
        <v>3.93</v>
      </c>
      <c r="C554" s="6">
        <f>TITRES_STAT!D557</f>
        <v>3.4093</v>
      </c>
      <c r="D554" s="6">
        <f>TITRES_STAT!E557</f>
        <v>91</v>
      </c>
      <c r="E554" s="2">
        <f t="shared" si="32"/>
        <v>20158</v>
      </c>
      <c r="F554" s="6" t="str">
        <f t="shared" si="35"/>
        <v>BEARISH</v>
      </c>
      <c r="G554" s="6" t="str">
        <f t="shared" si="34"/>
        <v>WEAK</v>
      </c>
      <c r="H554" s="6" t="str">
        <f t="shared" si="33"/>
        <v>CONFIRMED BEARISH</v>
      </c>
    </row>
    <row r="555" spans="1:8" ht="13.5" x14ac:dyDescent="0.25">
      <c r="A555" s="3">
        <f>TITRES_STAT!B558</f>
        <v>42810</v>
      </c>
      <c r="B555" s="6">
        <f>TITRES_STAT!C558</f>
        <v>3.93</v>
      </c>
      <c r="C555" s="6">
        <f>TITRES_STAT!D558</f>
        <v>3.4093</v>
      </c>
      <c r="D555" s="6">
        <f>TITRES_STAT!E558</f>
        <v>0</v>
      </c>
      <c r="E555" s="2">
        <f t="shared" si="32"/>
        <v>20158</v>
      </c>
      <c r="F555" s="6" t="str">
        <f t="shared" si="35"/>
        <v>BEARISH</v>
      </c>
      <c r="G555" s="6" t="str">
        <f t="shared" si="34"/>
        <v>WEAK</v>
      </c>
      <c r="H555" s="6" t="str">
        <f t="shared" si="33"/>
        <v>BEARISH DIVERGENCE</v>
      </c>
    </row>
    <row r="556" spans="1:8" ht="13.5" x14ac:dyDescent="0.25">
      <c r="A556" s="3">
        <f>TITRES_STAT!B559</f>
        <v>42811</v>
      </c>
      <c r="B556" s="6">
        <f>TITRES_STAT!C559</f>
        <v>3.93</v>
      </c>
      <c r="C556" s="6">
        <f>TITRES_STAT!D559</f>
        <v>3.4093</v>
      </c>
      <c r="D556" s="6">
        <f>TITRES_STAT!E559</f>
        <v>0</v>
      </c>
      <c r="E556" s="2">
        <f t="shared" si="32"/>
        <v>20158</v>
      </c>
      <c r="F556" s="6" t="str">
        <f t="shared" si="35"/>
        <v>BEARISH</v>
      </c>
      <c r="G556" s="6" t="str">
        <f t="shared" si="34"/>
        <v>WEAK</v>
      </c>
      <c r="H556" s="6" t="str">
        <f t="shared" si="33"/>
        <v>BEARISH DIVERGENCE</v>
      </c>
    </row>
    <row r="557" spans="1:8" ht="13.5" x14ac:dyDescent="0.25">
      <c r="A557" s="3">
        <f>TITRES_STAT!B560</f>
        <v>42815</v>
      </c>
      <c r="B557" s="6">
        <f>TITRES_STAT!C560</f>
        <v>3.92</v>
      </c>
      <c r="C557" s="6">
        <f>TITRES_STAT!D560</f>
        <v>3.4005999999999998</v>
      </c>
      <c r="D557" s="6">
        <f>TITRES_STAT!E560</f>
        <v>152</v>
      </c>
      <c r="E557" s="2">
        <f t="shared" si="32"/>
        <v>20006</v>
      </c>
      <c r="F557" s="6" t="str">
        <f t="shared" si="35"/>
        <v>BEARISH</v>
      </c>
      <c r="G557" s="6" t="str">
        <f t="shared" si="34"/>
        <v>WEAK</v>
      </c>
      <c r="H557" s="6" t="str">
        <f t="shared" si="33"/>
        <v>CONFIRMED BEARISH</v>
      </c>
    </row>
    <row r="558" spans="1:8" ht="13.5" x14ac:dyDescent="0.25">
      <c r="A558" s="3">
        <f>TITRES_STAT!B561</f>
        <v>42816</v>
      </c>
      <c r="B558" s="6">
        <f>TITRES_STAT!C561</f>
        <v>3.82</v>
      </c>
      <c r="C558" s="6">
        <f>TITRES_STAT!D561</f>
        <v>3.3138000000000001</v>
      </c>
      <c r="D558" s="6">
        <f>TITRES_STAT!E561</f>
        <v>80</v>
      </c>
      <c r="E558" s="2">
        <f t="shared" si="32"/>
        <v>19926</v>
      </c>
      <c r="F558" s="6" t="str">
        <f t="shared" si="35"/>
        <v>BEARISH</v>
      </c>
      <c r="G558" s="6" t="str">
        <f t="shared" si="34"/>
        <v>NEUTRAL</v>
      </c>
      <c r="H558" s="6" t="str">
        <f t="shared" si="33"/>
        <v>NEUTRAL</v>
      </c>
    </row>
    <row r="559" spans="1:8" ht="13.5" x14ac:dyDescent="0.25">
      <c r="A559" s="3">
        <f>TITRES_STAT!B562</f>
        <v>42817</v>
      </c>
      <c r="B559" s="6">
        <f>TITRES_STAT!C562</f>
        <v>3.9</v>
      </c>
      <c r="C559" s="6">
        <f>TITRES_STAT!D562</f>
        <v>3.3832</v>
      </c>
      <c r="D559" s="6">
        <f>TITRES_STAT!E562</f>
        <v>152</v>
      </c>
      <c r="E559" s="2">
        <f t="shared" si="32"/>
        <v>20078</v>
      </c>
      <c r="F559" s="6" t="str">
        <f t="shared" si="35"/>
        <v>BEARISH</v>
      </c>
      <c r="G559" s="6" t="str">
        <f t="shared" si="34"/>
        <v>NEUTRAL</v>
      </c>
      <c r="H559" s="6" t="str">
        <f t="shared" si="33"/>
        <v>CONFIRMED BEARISH</v>
      </c>
    </row>
    <row r="560" spans="1:8" ht="13.5" x14ac:dyDescent="0.25">
      <c r="A560" s="3">
        <f>TITRES_STAT!B563</f>
        <v>42818</v>
      </c>
      <c r="B560" s="6">
        <f>TITRES_STAT!C563</f>
        <v>3.9</v>
      </c>
      <c r="C560" s="6">
        <f>TITRES_STAT!D563</f>
        <v>3.3832</v>
      </c>
      <c r="D560" s="6">
        <f>TITRES_STAT!E563</f>
        <v>300</v>
      </c>
      <c r="E560" s="2">
        <f t="shared" si="32"/>
        <v>20078</v>
      </c>
      <c r="F560" s="6" t="str">
        <f t="shared" si="35"/>
        <v>BEARISH</v>
      </c>
      <c r="G560" s="6" t="str">
        <f t="shared" si="34"/>
        <v>NEUTRAL</v>
      </c>
      <c r="H560" s="6" t="str">
        <f t="shared" si="33"/>
        <v>CONFIRMED BEARISH</v>
      </c>
    </row>
    <row r="561" spans="1:8" ht="13.5" x14ac:dyDescent="0.25">
      <c r="A561" s="3">
        <f>TITRES_STAT!B564</f>
        <v>42821</v>
      </c>
      <c r="B561" s="6">
        <f>TITRES_STAT!C564</f>
        <v>3.9</v>
      </c>
      <c r="C561" s="6">
        <f>TITRES_STAT!D564</f>
        <v>3.3832</v>
      </c>
      <c r="D561" s="6">
        <f>TITRES_STAT!E564</f>
        <v>0</v>
      </c>
      <c r="E561" s="2">
        <f t="shared" si="32"/>
        <v>20078</v>
      </c>
      <c r="F561" s="6" t="str">
        <f t="shared" si="35"/>
        <v>BEARISH</v>
      </c>
      <c r="G561" s="6" t="str">
        <f t="shared" si="34"/>
        <v>NEUTRAL</v>
      </c>
      <c r="H561" s="6" t="str">
        <f t="shared" si="33"/>
        <v>CONFIRMED BEARISH</v>
      </c>
    </row>
    <row r="562" spans="1:8" ht="13.5" x14ac:dyDescent="0.25">
      <c r="A562" s="3">
        <f>TITRES_STAT!B565</f>
        <v>42822</v>
      </c>
      <c r="B562" s="6">
        <f>TITRES_STAT!C565</f>
        <v>3.84</v>
      </c>
      <c r="C562" s="6">
        <f>TITRES_STAT!D565</f>
        <v>3.3311999999999999</v>
      </c>
      <c r="D562" s="6">
        <f>TITRES_STAT!E565</f>
        <v>34</v>
      </c>
      <c r="E562" s="2">
        <f t="shared" si="32"/>
        <v>20044</v>
      </c>
      <c r="F562" s="6" t="str">
        <f t="shared" si="35"/>
        <v>BULLISH</v>
      </c>
      <c r="G562" s="6" t="str">
        <f t="shared" si="34"/>
        <v>NEUTRAL</v>
      </c>
      <c r="H562" s="6" t="str">
        <f t="shared" si="33"/>
        <v>BULLISH DIVERGENCE</v>
      </c>
    </row>
    <row r="563" spans="1:8" ht="13.5" x14ac:dyDescent="0.25">
      <c r="A563" s="3">
        <f>TITRES_STAT!B566</f>
        <v>42823</v>
      </c>
      <c r="B563" s="6">
        <f>TITRES_STAT!C566</f>
        <v>3.84</v>
      </c>
      <c r="C563" s="6">
        <f>TITRES_STAT!D566</f>
        <v>3.3311999999999999</v>
      </c>
      <c r="D563" s="6">
        <f>TITRES_STAT!E566</f>
        <v>125</v>
      </c>
      <c r="E563" s="2">
        <f t="shared" si="32"/>
        <v>20044</v>
      </c>
      <c r="F563" s="6" t="str">
        <f t="shared" si="35"/>
        <v>BULLISH</v>
      </c>
      <c r="G563" s="6" t="str">
        <f t="shared" si="34"/>
        <v>NEUTRAL</v>
      </c>
      <c r="H563" s="6" t="str">
        <f t="shared" si="33"/>
        <v>CONFIRMED BULLISH</v>
      </c>
    </row>
    <row r="564" spans="1:8" ht="13.5" x14ac:dyDescent="0.25">
      <c r="A564" s="3">
        <f>TITRES_STAT!B567</f>
        <v>42824</v>
      </c>
      <c r="B564" s="6">
        <f>TITRES_STAT!C567</f>
        <v>3.84</v>
      </c>
      <c r="C564" s="6">
        <f>TITRES_STAT!D567</f>
        <v>3.3311999999999999</v>
      </c>
      <c r="D564" s="6">
        <f>TITRES_STAT!E567</f>
        <v>10</v>
      </c>
      <c r="E564" s="2">
        <f t="shared" si="32"/>
        <v>20044</v>
      </c>
      <c r="F564" s="6" t="str">
        <f t="shared" si="35"/>
        <v>BEARISH</v>
      </c>
      <c r="G564" s="6" t="str">
        <f t="shared" si="34"/>
        <v>NEUTRAL</v>
      </c>
      <c r="H564" s="6" t="str">
        <f t="shared" si="33"/>
        <v>CONFIRMED BEARISH</v>
      </c>
    </row>
    <row r="565" spans="1:8" ht="13.5" x14ac:dyDescent="0.25">
      <c r="A565" s="3">
        <f>TITRES_STAT!B568</f>
        <v>42825</v>
      </c>
      <c r="B565" s="6">
        <f>TITRES_STAT!C568</f>
        <v>3.84</v>
      </c>
      <c r="C565" s="6">
        <f>TITRES_STAT!D568</f>
        <v>3.3311999999999999</v>
      </c>
      <c r="D565" s="6">
        <f>TITRES_STAT!E568</f>
        <v>0</v>
      </c>
      <c r="E565" s="2">
        <f t="shared" si="32"/>
        <v>20044</v>
      </c>
      <c r="F565" s="6" t="str">
        <f t="shared" si="35"/>
        <v>BEARISH</v>
      </c>
      <c r="G565" s="6" t="str">
        <f t="shared" si="34"/>
        <v>NEUTRAL</v>
      </c>
      <c r="H565" s="6" t="str">
        <f t="shared" si="33"/>
        <v>CONFIRMED BEARISH</v>
      </c>
    </row>
    <row r="566" spans="1:8" ht="13.5" x14ac:dyDescent="0.25">
      <c r="A566" s="3">
        <f>TITRES_STAT!B569</f>
        <v>42828</v>
      </c>
      <c r="B566" s="6">
        <f>TITRES_STAT!C569</f>
        <v>3.84</v>
      </c>
      <c r="C566" s="6">
        <f>TITRES_STAT!D569</f>
        <v>3.3311999999999999</v>
      </c>
      <c r="D566" s="6">
        <f>TITRES_STAT!E569</f>
        <v>30</v>
      </c>
      <c r="E566" s="2">
        <f t="shared" si="32"/>
        <v>20044</v>
      </c>
      <c r="F566" s="6" t="str">
        <f t="shared" si="35"/>
        <v>BEARISH</v>
      </c>
      <c r="G566" s="6" t="str">
        <f t="shared" si="34"/>
        <v>NEUTRAL</v>
      </c>
      <c r="H566" s="6" t="str">
        <f t="shared" si="33"/>
        <v>CONFIRMED BEARISH</v>
      </c>
    </row>
    <row r="567" spans="1:8" ht="13.5" x14ac:dyDescent="0.25">
      <c r="A567" s="3">
        <f>TITRES_STAT!B570</f>
        <v>42829</v>
      </c>
      <c r="B567" s="6">
        <f>TITRES_STAT!C570</f>
        <v>3.9</v>
      </c>
      <c r="C567" s="6">
        <f>TITRES_STAT!D570</f>
        <v>3.3832</v>
      </c>
      <c r="D567" s="6">
        <f>TITRES_STAT!E570</f>
        <v>501</v>
      </c>
      <c r="E567" s="2">
        <f t="shared" si="32"/>
        <v>20545</v>
      </c>
      <c r="F567" s="6" t="str">
        <f t="shared" si="35"/>
        <v>BULLISH</v>
      </c>
      <c r="G567" s="6" t="str">
        <f t="shared" si="34"/>
        <v>STRONG</v>
      </c>
      <c r="H567" s="6" t="str">
        <f t="shared" si="33"/>
        <v>CONFIRMED BULLISH</v>
      </c>
    </row>
    <row r="568" spans="1:8" ht="13.5" x14ac:dyDescent="0.25">
      <c r="A568" s="3">
        <f>TITRES_STAT!B571</f>
        <v>42830</v>
      </c>
      <c r="B568" s="6">
        <f>TITRES_STAT!C571</f>
        <v>4.12</v>
      </c>
      <c r="C568" s="6">
        <f>TITRES_STAT!D571</f>
        <v>3.5741000000000001</v>
      </c>
      <c r="D568" s="6">
        <f>TITRES_STAT!E571</f>
        <v>3785</v>
      </c>
      <c r="E568" s="2">
        <f t="shared" si="32"/>
        <v>24330</v>
      </c>
      <c r="F568" s="6" t="str">
        <f t="shared" si="35"/>
        <v>BULLISH</v>
      </c>
      <c r="G568" s="6" t="str">
        <f t="shared" si="34"/>
        <v>STRONG</v>
      </c>
      <c r="H568" s="6" t="str">
        <f t="shared" si="33"/>
        <v>CONFIRMED BULLISH</v>
      </c>
    </row>
    <row r="569" spans="1:8" ht="13.5" x14ac:dyDescent="0.25">
      <c r="A569" s="3">
        <f>TITRES_STAT!B572</f>
        <v>42831</v>
      </c>
      <c r="B569" s="6">
        <f>TITRES_STAT!C572</f>
        <v>4.1500000000000004</v>
      </c>
      <c r="C569" s="6">
        <f>TITRES_STAT!D572</f>
        <v>3.6000999999999999</v>
      </c>
      <c r="D569" s="6">
        <f>TITRES_STAT!E572</f>
        <v>2032</v>
      </c>
      <c r="E569" s="2">
        <f t="shared" si="32"/>
        <v>26362</v>
      </c>
      <c r="F569" s="6" t="str">
        <f t="shared" si="35"/>
        <v>BULLISH</v>
      </c>
      <c r="G569" s="6" t="str">
        <f t="shared" si="34"/>
        <v>STRONG</v>
      </c>
      <c r="H569" s="6" t="str">
        <f t="shared" si="33"/>
        <v>CONFIRMED BULLISH</v>
      </c>
    </row>
    <row r="570" spans="1:8" ht="13.5" x14ac:dyDescent="0.25">
      <c r="A570" s="3">
        <f>TITRES_STAT!B573</f>
        <v>42832</v>
      </c>
      <c r="B570" s="6">
        <f>TITRES_STAT!C573</f>
        <v>4.2</v>
      </c>
      <c r="C570" s="6">
        <f>TITRES_STAT!D573</f>
        <v>3.6435</v>
      </c>
      <c r="D570" s="6">
        <f>TITRES_STAT!E573</f>
        <v>371</v>
      </c>
      <c r="E570" s="2">
        <f t="shared" si="32"/>
        <v>26733</v>
      </c>
      <c r="F570" s="6" t="str">
        <f t="shared" si="35"/>
        <v>BULLISH</v>
      </c>
      <c r="G570" s="6" t="str">
        <f t="shared" si="34"/>
        <v>STRONG</v>
      </c>
      <c r="H570" s="6" t="str">
        <f t="shared" si="33"/>
        <v>CONFIRMED BULLISH</v>
      </c>
    </row>
    <row r="571" spans="1:8" ht="13.5" x14ac:dyDescent="0.25">
      <c r="A571" s="3">
        <f>TITRES_STAT!B574</f>
        <v>42835</v>
      </c>
      <c r="B571" s="6">
        <f>TITRES_STAT!C574</f>
        <v>4.2</v>
      </c>
      <c r="C571" s="6">
        <f>TITRES_STAT!D574</f>
        <v>3.6435</v>
      </c>
      <c r="D571" s="6">
        <f>TITRES_STAT!E574</f>
        <v>205</v>
      </c>
      <c r="E571" s="2">
        <f t="shared" si="32"/>
        <v>26733</v>
      </c>
      <c r="F571" s="6" t="str">
        <f t="shared" si="35"/>
        <v>BULLISH</v>
      </c>
      <c r="G571" s="6" t="str">
        <f t="shared" si="34"/>
        <v>STRONG</v>
      </c>
      <c r="H571" s="6" t="str">
        <f t="shared" si="33"/>
        <v>CONFIRMED BULLISH</v>
      </c>
    </row>
    <row r="572" spans="1:8" ht="13.5" x14ac:dyDescent="0.25">
      <c r="A572" s="3">
        <f>TITRES_STAT!B575</f>
        <v>42836</v>
      </c>
      <c r="B572" s="6">
        <f>TITRES_STAT!C575</f>
        <v>4.2</v>
      </c>
      <c r="C572" s="6">
        <f>TITRES_STAT!D575</f>
        <v>3.6435</v>
      </c>
      <c r="D572" s="6">
        <f>TITRES_STAT!E575</f>
        <v>0</v>
      </c>
      <c r="E572" s="2">
        <f t="shared" si="32"/>
        <v>26733</v>
      </c>
      <c r="F572" s="6" t="str">
        <f t="shared" si="35"/>
        <v>BULLISH</v>
      </c>
      <c r="G572" s="6" t="str">
        <f t="shared" si="34"/>
        <v>STRONG</v>
      </c>
      <c r="H572" s="6" t="str">
        <f t="shared" si="33"/>
        <v>CONFIRMED BULLISH</v>
      </c>
    </row>
    <row r="573" spans="1:8" ht="13.5" x14ac:dyDescent="0.25">
      <c r="A573" s="3">
        <f>TITRES_STAT!B576</f>
        <v>42837</v>
      </c>
      <c r="B573" s="6">
        <f>TITRES_STAT!C576</f>
        <v>4.2</v>
      </c>
      <c r="C573" s="6">
        <f>TITRES_STAT!D576</f>
        <v>3.6435</v>
      </c>
      <c r="D573" s="6">
        <f>TITRES_STAT!E576</f>
        <v>0</v>
      </c>
      <c r="E573" s="2">
        <f t="shared" si="32"/>
        <v>26733</v>
      </c>
      <c r="F573" s="6" t="str">
        <f t="shared" si="35"/>
        <v>BULLISH</v>
      </c>
      <c r="G573" s="6" t="str">
        <f t="shared" si="34"/>
        <v>STRONG</v>
      </c>
      <c r="H573" s="6" t="str">
        <f t="shared" si="33"/>
        <v>CONFIRMED BULLISH</v>
      </c>
    </row>
    <row r="574" spans="1:8" ht="13.5" x14ac:dyDescent="0.25">
      <c r="A574" s="3">
        <f>TITRES_STAT!B577</f>
        <v>42838</v>
      </c>
      <c r="B574" s="6">
        <f>TITRES_STAT!C577</f>
        <v>4.2</v>
      </c>
      <c r="C574" s="6">
        <f>TITRES_STAT!D577</f>
        <v>3.6435</v>
      </c>
      <c r="D574" s="6">
        <f>TITRES_STAT!E577</f>
        <v>0</v>
      </c>
      <c r="E574" s="2">
        <f t="shared" si="32"/>
        <v>26733</v>
      </c>
      <c r="F574" s="6" t="str">
        <f t="shared" si="35"/>
        <v>BULLISH</v>
      </c>
      <c r="G574" s="6" t="str">
        <f t="shared" si="34"/>
        <v>NEUTRAL</v>
      </c>
      <c r="H574" s="6" t="str">
        <f t="shared" si="33"/>
        <v>CONFIRMED BULLISH</v>
      </c>
    </row>
    <row r="575" spans="1:8" ht="13.5" x14ac:dyDescent="0.25">
      <c r="A575" s="3">
        <f>TITRES_STAT!B578</f>
        <v>42839</v>
      </c>
      <c r="B575" s="6">
        <f>TITRES_STAT!C578</f>
        <v>4.2</v>
      </c>
      <c r="C575" s="6">
        <f>TITRES_STAT!D578</f>
        <v>3.6435</v>
      </c>
      <c r="D575" s="6">
        <f>TITRES_STAT!E578</f>
        <v>117</v>
      </c>
      <c r="E575" s="2">
        <f t="shared" si="32"/>
        <v>26733</v>
      </c>
      <c r="F575" s="6" t="str">
        <f t="shared" si="35"/>
        <v>NEUTRAL</v>
      </c>
      <c r="G575" s="6" t="str">
        <f t="shared" si="34"/>
        <v>NEUTRAL</v>
      </c>
      <c r="H575" s="6" t="str">
        <f t="shared" si="33"/>
        <v>NEUTRAL</v>
      </c>
    </row>
    <row r="576" spans="1:8" ht="13.5" x14ac:dyDescent="0.25">
      <c r="A576" s="3">
        <f>TITRES_STAT!B579</f>
        <v>42842</v>
      </c>
      <c r="B576" s="6">
        <f>TITRES_STAT!C579</f>
        <v>4.29</v>
      </c>
      <c r="C576" s="6">
        <f>TITRES_STAT!D579</f>
        <v>3.7216</v>
      </c>
      <c r="D576" s="6">
        <f>TITRES_STAT!E579</f>
        <v>1</v>
      </c>
      <c r="E576" s="2">
        <f t="shared" si="32"/>
        <v>26734</v>
      </c>
      <c r="F576" s="6" t="str">
        <f t="shared" si="35"/>
        <v>BULLISH</v>
      </c>
      <c r="G576" s="6" t="str">
        <f t="shared" si="34"/>
        <v>NEUTRAL</v>
      </c>
      <c r="H576" s="6" t="str">
        <f t="shared" si="33"/>
        <v>CONFIRMED BULLISH</v>
      </c>
    </row>
    <row r="577" spans="1:8" ht="13.5" x14ac:dyDescent="0.25">
      <c r="A577" s="3">
        <f>TITRES_STAT!B580</f>
        <v>42843</v>
      </c>
      <c r="B577" s="6">
        <f>TITRES_STAT!C580</f>
        <v>4.29</v>
      </c>
      <c r="C577" s="6">
        <f>TITRES_STAT!D580</f>
        <v>3.7216</v>
      </c>
      <c r="D577" s="6">
        <f>TITRES_STAT!E580</f>
        <v>0</v>
      </c>
      <c r="E577" s="2">
        <f t="shared" si="32"/>
        <v>26734</v>
      </c>
      <c r="F577" s="6" t="str">
        <f t="shared" si="35"/>
        <v>BULLISH</v>
      </c>
      <c r="G577" s="6" t="str">
        <f t="shared" si="34"/>
        <v>NEUTRAL</v>
      </c>
      <c r="H577" s="6" t="str">
        <f t="shared" si="33"/>
        <v>CONFIRMED BULLISH</v>
      </c>
    </row>
    <row r="578" spans="1:8" ht="13.5" x14ac:dyDescent="0.25">
      <c r="A578" s="3">
        <f>TITRES_STAT!B581</f>
        <v>42844</v>
      </c>
      <c r="B578" s="6">
        <f>TITRES_STAT!C581</f>
        <v>4.2</v>
      </c>
      <c r="C578" s="6">
        <f>TITRES_STAT!D581</f>
        <v>3.6435</v>
      </c>
      <c r="D578" s="6">
        <f>TITRES_STAT!E581</f>
        <v>275</v>
      </c>
      <c r="E578" s="2">
        <f t="shared" si="32"/>
        <v>26459</v>
      </c>
      <c r="F578" s="6" t="str">
        <f t="shared" si="35"/>
        <v>BEARISH</v>
      </c>
      <c r="G578" s="6" t="str">
        <f t="shared" si="34"/>
        <v>NEUTRAL</v>
      </c>
      <c r="H578" s="6" t="str">
        <f t="shared" si="33"/>
        <v>NEUTRAL</v>
      </c>
    </row>
    <row r="579" spans="1:8" ht="13.5" x14ac:dyDescent="0.25">
      <c r="A579" s="3">
        <f>TITRES_STAT!B582</f>
        <v>42845</v>
      </c>
      <c r="B579" s="6">
        <f>TITRES_STAT!C582</f>
        <v>4.0999999999999996</v>
      </c>
      <c r="C579" s="6">
        <f>TITRES_STAT!D582</f>
        <v>3.5567000000000002</v>
      </c>
      <c r="D579" s="6">
        <f>TITRES_STAT!E582</f>
        <v>1187</v>
      </c>
      <c r="E579" s="2">
        <f t="shared" si="32"/>
        <v>25272</v>
      </c>
      <c r="F579" s="6" t="str">
        <f t="shared" si="35"/>
        <v>BEARISH</v>
      </c>
      <c r="G579" s="6" t="str">
        <f t="shared" si="34"/>
        <v>WEAK</v>
      </c>
      <c r="H579" s="6" t="str">
        <f t="shared" si="33"/>
        <v>CONFIRMED BEARISH</v>
      </c>
    </row>
    <row r="580" spans="1:8" ht="13.5" x14ac:dyDescent="0.25">
      <c r="A580" s="3">
        <f>TITRES_STAT!B583</f>
        <v>42846</v>
      </c>
      <c r="B580" s="6">
        <f>TITRES_STAT!C583</f>
        <v>4.01</v>
      </c>
      <c r="C580" s="6">
        <f>TITRES_STAT!D583</f>
        <v>3.4786999999999999</v>
      </c>
      <c r="D580" s="6">
        <f>TITRES_STAT!E583</f>
        <v>604</v>
      </c>
      <c r="E580" s="2">
        <f t="shared" ref="E580:E643" si="36">IF(B580&gt;B579, E579+D580, IF(B580&lt;B579, E579-D580, E579))</f>
        <v>24668</v>
      </c>
      <c r="F580" s="6" t="str">
        <f t="shared" si="35"/>
        <v>BEARISH</v>
      </c>
      <c r="G580" s="6" t="str">
        <f t="shared" si="34"/>
        <v>WEAK</v>
      </c>
      <c r="H580" s="6" t="str">
        <f t="shared" si="33"/>
        <v>CONFIRMED BEARISH</v>
      </c>
    </row>
    <row r="581" spans="1:8" ht="13.5" x14ac:dyDescent="0.25">
      <c r="A581" s="3">
        <f>TITRES_STAT!B584</f>
        <v>42849</v>
      </c>
      <c r="B581" s="6">
        <f>TITRES_STAT!C584</f>
        <v>4.1500000000000004</v>
      </c>
      <c r="C581" s="6">
        <f>TITRES_STAT!D584</f>
        <v>3.6000999999999999</v>
      </c>
      <c r="D581" s="6">
        <f>TITRES_STAT!E584</f>
        <v>610</v>
      </c>
      <c r="E581" s="2">
        <f t="shared" si="36"/>
        <v>25278</v>
      </c>
      <c r="F581" s="6" t="str">
        <f t="shared" si="35"/>
        <v>BEARISH</v>
      </c>
      <c r="G581" s="6" t="str">
        <f t="shared" si="34"/>
        <v>WEAK</v>
      </c>
      <c r="H581" s="6" t="str">
        <f t="shared" si="33"/>
        <v>CONFIRMED BEARISH</v>
      </c>
    </row>
    <row r="582" spans="1:8" ht="13.5" x14ac:dyDescent="0.25">
      <c r="A582" s="3">
        <f>TITRES_STAT!B585</f>
        <v>42850</v>
      </c>
      <c r="B582" s="6">
        <f>TITRES_STAT!C585</f>
        <v>4.1900000000000004</v>
      </c>
      <c r="C582" s="6">
        <f>TITRES_STAT!D585</f>
        <v>3.6347999999999998</v>
      </c>
      <c r="D582" s="6">
        <f>TITRES_STAT!E585</f>
        <v>186</v>
      </c>
      <c r="E582" s="2">
        <f t="shared" si="36"/>
        <v>25464</v>
      </c>
      <c r="F582" s="6" t="str">
        <f t="shared" si="35"/>
        <v>BEARISH</v>
      </c>
      <c r="G582" s="6" t="str">
        <f t="shared" si="34"/>
        <v>WEAK</v>
      </c>
      <c r="H582" s="6" t="str">
        <f t="shared" ref="H582:H645" si="37">IF(AND(B582&gt;B577, E582&gt;E577), "CONFIRMED BULLISH",
 IF(AND(B582&lt;B577, E582&lt;E577), "CONFIRMED BEARISH",
 IF(AND(B582&gt;B577, E582&lt;E577), "BEARISH DIVERGENCE",
 IF(AND(B582&lt;B577, E582&gt;E577), "BULLISH DIVERGENCE", "NEUTRAL"))))</f>
        <v>CONFIRMED BEARISH</v>
      </c>
    </row>
    <row r="583" spans="1:8" ht="13.5" x14ac:dyDescent="0.25">
      <c r="A583" s="3">
        <f>TITRES_STAT!B586</f>
        <v>42851</v>
      </c>
      <c r="B583" s="6">
        <f>TITRES_STAT!C586</f>
        <v>4.1500000000000004</v>
      </c>
      <c r="C583" s="6">
        <f>TITRES_STAT!D586</f>
        <v>3.6000999999999999</v>
      </c>
      <c r="D583" s="6">
        <f>TITRES_STAT!E586</f>
        <v>523</v>
      </c>
      <c r="E583" s="2">
        <f t="shared" si="36"/>
        <v>24941</v>
      </c>
      <c r="F583" s="6" t="str">
        <f t="shared" si="35"/>
        <v>BEARISH</v>
      </c>
      <c r="G583" s="6" t="str">
        <f t="shared" ref="G583:G646" si="38">IF((E583-E578)/E578 &gt; 0.02, "STRONG",
 IF((E583-E578)/E578 &lt; -0.02, "WEAK", "NEUTRAL"))</f>
        <v>WEAK</v>
      </c>
      <c r="H583" s="6" t="str">
        <f t="shared" si="37"/>
        <v>CONFIRMED BEARISH</v>
      </c>
    </row>
    <row r="584" spans="1:8" ht="13.5" x14ac:dyDescent="0.25">
      <c r="A584" s="3">
        <f>TITRES_STAT!B587</f>
        <v>42852</v>
      </c>
      <c r="B584" s="6">
        <f>TITRES_STAT!C587</f>
        <v>4.2</v>
      </c>
      <c r="C584" s="6">
        <f>TITRES_STAT!D587</f>
        <v>3.6435</v>
      </c>
      <c r="D584" s="6">
        <f>TITRES_STAT!E587</f>
        <v>352</v>
      </c>
      <c r="E584" s="2">
        <f t="shared" si="36"/>
        <v>25293</v>
      </c>
      <c r="F584" s="6" t="str">
        <f t="shared" ref="F584:F647" si="39">IF(E584&gt;E579,"BULLISH",IF(E584&lt;E579,"BEARISH","NEUTRAL"))</f>
        <v>BULLISH</v>
      </c>
      <c r="G584" s="6" t="str">
        <f t="shared" si="38"/>
        <v>NEUTRAL</v>
      </c>
      <c r="H584" s="6" t="str">
        <f t="shared" si="37"/>
        <v>CONFIRMED BULLISH</v>
      </c>
    </row>
    <row r="585" spans="1:8" ht="13.5" x14ac:dyDescent="0.25">
      <c r="A585" s="3">
        <f>TITRES_STAT!B588</f>
        <v>42853</v>
      </c>
      <c r="B585" s="6">
        <f>TITRES_STAT!C588</f>
        <v>4.2</v>
      </c>
      <c r="C585" s="6">
        <f>TITRES_STAT!D588</f>
        <v>3.6435</v>
      </c>
      <c r="D585" s="6">
        <f>TITRES_STAT!E588</f>
        <v>0</v>
      </c>
      <c r="E585" s="2">
        <f t="shared" si="36"/>
        <v>25293</v>
      </c>
      <c r="F585" s="6" t="str">
        <f t="shared" si="39"/>
        <v>BULLISH</v>
      </c>
      <c r="G585" s="6" t="str">
        <f t="shared" si="38"/>
        <v>STRONG</v>
      </c>
      <c r="H585" s="6" t="str">
        <f t="shared" si="37"/>
        <v>CONFIRMED BULLISH</v>
      </c>
    </row>
    <row r="586" spans="1:8" ht="13.5" x14ac:dyDescent="0.25">
      <c r="A586" s="3">
        <f>TITRES_STAT!B589</f>
        <v>42857</v>
      </c>
      <c r="B586" s="6">
        <f>TITRES_STAT!C589</f>
        <v>4.2</v>
      </c>
      <c r="C586" s="6">
        <f>TITRES_STAT!D589</f>
        <v>3.6435</v>
      </c>
      <c r="D586" s="6">
        <f>TITRES_STAT!E589</f>
        <v>0</v>
      </c>
      <c r="E586" s="2">
        <f t="shared" si="36"/>
        <v>25293</v>
      </c>
      <c r="F586" s="6" t="str">
        <f t="shared" si="39"/>
        <v>BULLISH</v>
      </c>
      <c r="G586" s="6" t="str">
        <f t="shared" si="38"/>
        <v>NEUTRAL</v>
      </c>
      <c r="H586" s="6" t="str">
        <f t="shared" si="37"/>
        <v>CONFIRMED BULLISH</v>
      </c>
    </row>
    <row r="587" spans="1:8" ht="13.5" x14ac:dyDescent="0.25">
      <c r="A587" s="3">
        <f>TITRES_STAT!B590</f>
        <v>42858</v>
      </c>
      <c r="B587" s="6">
        <f>TITRES_STAT!C590</f>
        <v>4.2</v>
      </c>
      <c r="C587" s="6">
        <f>TITRES_STAT!D590</f>
        <v>3.6435</v>
      </c>
      <c r="D587" s="6">
        <f>TITRES_STAT!E590</f>
        <v>0</v>
      </c>
      <c r="E587" s="2">
        <f t="shared" si="36"/>
        <v>25293</v>
      </c>
      <c r="F587" s="6" t="str">
        <f t="shared" si="39"/>
        <v>BEARISH</v>
      </c>
      <c r="G587" s="6" t="str">
        <f t="shared" si="38"/>
        <v>NEUTRAL</v>
      </c>
      <c r="H587" s="6" t="str">
        <f t="shared" si="37"/>
        <v>BEARISH DIVERGENCE</v>
      </c>
    </row>
    <row r="588" spans="1:8" ht="13.5" x14ac:dyDescent="0.25">
      <c r="A588" s="3">
        <f>TITRES_STAT!B591</f>
        <v>42859</v>
      </c>
      <c r="B588" s="6">
        <f>TITRES_STAT!C591</f>
        <v>4.2</v>
      </c>
      <c r="C588" s="6">
        <f>TITRES_STAT!D591</f>
        <v>3.6435</v>
      </c>
      <c r="D588" s="6">
        <f>TITRES_STAT!E591</f>
        <v>0</v>
      </c>
      <c r="E588" s="2">
        <f t="shared" si="36"/>
        <v>25293</v>
      </c>
      <c r="F588" s="6" t="str">
        <f t="shared" si="39"/>
        <v>BULLISH</v>
      </c>
      <c r="G588" s="6" t="str">
        <f t="shared" si="38"/>
        <v>NEUTRAL</v>
      </c>
      <c r="H588" s="6" t="str">
        <f t="shared" si="37"/>
        <v>CONFIRMED BULLISH</v>
      </c>
    </row>
    <row r="589" spans="1:8" ht="13.5" x14ac:dyDescent="0.25">
      <c r="A589" s="3">
        <f>TITRES_STAT!B592</f>
        <v>42860</v>
      </c>
      <c r="B589" s="6">
        <f>TITRES_STAT!C592</f>
        <v>4.2</v>
      </c>
      <c r="C589" s="6">
        <f>TITRES_STAT!D592</f>
        <v>3.6435</v>
      </c>
      <c r="D589" s="6">
        <f>TITRES_STAT!E592</f>
        <v>0</v>
      </c>
      <c r="E589" s="2">
        <f t="shared" si="36"/>
        <v>25293</v>
      </c>
      <c r="F589" s="6" t="str">
        <f t="shared" si="39"/>
        <v>NEUTRAL</v>
      </c>
      <c r="G589" s="6" t="str">
        <f t="shared" si="38"/>
        <v>NEUTRAL</v>
      </c>
      <c r="H589" s="6" t="str">
        <f t="shared" si="37"/>
        <v>NEUTRAL</v>
      </c>
    </row>
    <row r="590" spans="1:8" ht="13.5" x14ac:dyDescent="0.25">
      <c r="A590" s="3">
        <f>TITRES_STAT!B593</f>
        <v>42863</v>
      </c>
      <c r="B590" s="6">
        <f>TITRES_STAT!C593</f>
        <v>4.2</v>
      </c>
      <c r="C590" s="6">
        <f>TITRES_STAT!D593</f>
        <v>3.6435</v>
      </c>
      <c r="D590" s="6">
        <f>TITRES_STAT!E593</f>
        <v>388</v>
      </c>
      <c r="E590" s="2">
        <f t="shared" si="36"/>
        <v>25293</v>
      </c>
      <c r="F590" s="6" t="str">
        <f t="shared" si="39"/>
        <v>NEUTRAL</v>
      </c>
      <c r="G590" s="6" t="str">
        <f t="shared" si="38"/>
        <v>NEUTRAL</v>
      </c>
      <c r="H590" s="6" t="str">
        <f t="shared" si="37"/>
        <v>NEUTRAL</v>
      </c>
    </row>
    <row r="591" spans="1:8" ht="13.5" x14ac:dyDescent="0.25">
      <c r="A591" s="3">
        <f>TITRES_STAT!B594</f>
        <v>42864</v>
      </c>
      <c r="B591" s="6">
        <f>TITRES_STAT!C594</f>
        <v>4.2</v>
      </c>
      <c r="C591" s="6">
        <f>TITRES_STAT!D594</f>
        <v>3.6435</v>
      </c>
      <c r="D591" s="6">
        <f>TITRES_STAT!E594</f>
        <v>0</v>
      </c>
      <c r="E591" s="2">
        <f t="shared" si="36"/>
        <v>25293</v>
      </c>
      <c r="F591" s="6" t="str">
        <f t="shared" si="39"/>
        <v>NEUTRAL</v>
      </c>
      <c r="G591" s="6" t="str">
        <f t="shared" si="38"/>
        <v>NEUTRAL</v>
      </c>
      <c r="H591" s="6" t="str">
        <f t="shared" si="37"/>
        <v>NEUTRAL</v>
      </c>
    </row>
    <row r="592" spans="1:8" ht="13.5" x14ac:dyDescent="0.25">
      <c r="A592" s="3">
        <f>TITRES_STAT!B595</f>
        <v>42865</v>
      </c>
      <c r="B592" s="6">
        <f>TITRES_STAT!C595</f>
        <v>4.2</v>
      </c>
      <c r="C592" s="6">
        <f>TITRES_STAT!D595</f>
        <v>3.6435</v>
      </c>
      <c r="D592" s="6">
        <f>TITRES_STAT!E595</f>
        <v>199</v>
      </c>
      <c r="E592" s="2">
        <f t="shared" si="36"/>
        <v>25293</v>
      </c>
      <c r="F592" s="6" t="str">
        <f t="shared" si="39"/>
        <v>NEUTRAL</v>
      </c>
      <c r="G592" s="6" t="str">
        <f t="shared" si="38"/>
        <v>NEUTRAL</v>
      </c>
      <c r="H592" s="6" t="str">
        <f t="shared" si="37"/>
        <v>NEUTRAL</v>
      </c>
    </row>
    <row r="593" spans="1:8" ht="13.5" x14ac:dyDescent="0.25">
      <c r="A593" s="3">
        <f>TITRES_STAT!B596</f>
        <v>42866</v>
      </c>
      <c r="B593" s="6">
        <f>TITRES_STAT!C596</f>
        <v>4.1900000000000004</v>
      </c>
      <c r="C593" s="6">
        <f>TITRES_STAT!D596</f>
        <v>3.6347999999999998</v>
      </c>
      <c r="D593" s="6">
        <f>TITRES_STAT!E596</f>
        <v>483</v>
      </c>
      <c r="E593" s="2">
        <f t="shared" si="36"/>
        <v>24810</v>
      </c>
      <c r="F593" s="6" t="str">
        <f t="shared" si="39"/>
        <v>BEARISH</v>
      </c>
      <c r="G593" s="6" t="str">
        <f t="shared" si="38"/>
        <v>NEUTRAL</v>
      </c>
      <c r="H593" s="6" t="str">
        <f t="shared" si="37"/>
        <v>CONFIRMED BEARISH</v>
      </c>
    </row>
    <row r="594" spans="1:8" ht="13.5" x14ac:dyDescent="0.25">
      <c r="A594" s="3">
        <f>TITRES_STAT!B597</f>
        <v>42867</v>
      </c>
      <c r="B594" s="6">
        <f>TITRES_STAT!C597</f>
        <v>4.2</v>
      </c>
      <c r="C594" s="6">
        <f>TITRES_STAT!D597</f>
        <v>3.6435</v>
      </c>
      <c r="D594" s="6">
        <f>TITRES_STAT!E597</f>
        <v>292</v>
      </c>
      <c r="E594" s="2">
        <f t="shared" si="36"/>
        <v>25102</v>
      </c>
      <c r="F594" s="6" t="str">
        <f t="shared" si="39"/>
        <v>BEARISH</v>
      </c>
      <c r="G594" s="6" t="str">
        <f t="shared" si="38"/>
        <v>NEUTRAL</v>
      </c>
      <c r="H594" s="6" t="str">
        <f t="shared" si="37"/>
        <v>NEUTRAL</v>
      </c>
    </row>
    <row r="595" spans="1:8" ht="13.5" x14ac:dyDescent="0.25">
      <c r="A595" s="3">
        <f>TITRES_STAT!B598</f>
        <v>42870</v>
      </c>
      <c r="B595" s="6">
        <f>TITRES_STAT!C598</f>
        <v>4.2</v>
      </c>
      <c r="C595" s="6">
        <f>TITRES_STAT!D598</f>
        <v>3.6435</v>
      </c>
      <c r="D595" s="6">
        <f>TITRES_STAT!E598</f>
        <v>1256</v>
      </c>
      <c r="E595" s="2">
        <f t="shared" si="36"/>
        <v>25102</v>
      </c>
      <c r="F595" s="6" t="str">
        <f t="shared" si="39"/>
        <v>BEARISH</v>
      </c>
      <c r="G595" s="6" t="str">
        <f t="shared" si="38"/>
        <v>NEUTRAL</v>
      </c>
      <c r="H595" s="6" t="str">
        <f t="shared" si="37"/>
        <v>NEUTRAL</v>
      </c>
    </row>
    <row r="596" spans="1:8" ht="13.5" x14ac:dyDescent="0.25">
      <c r="A596" s="3">
        <f>TITRES_STAT!B599</f>
        <v>42871</v>
      </c>
      <c r="B596" s="6">
        <f>TITRES_STAT!C599</f>
        <v>4.2</v>
      </c>
      <c r="C596" s="6">
        <f>TITRES_STAT!D599</f>
        <v>3.6435</v>
      </c>
      <c r="D596" s="6">
        <f>TITRES_STAT!E599</f>
        <v>84</v>
      </c>
      <c r="E596" s="2">
        <f t="shared" si="36"/>
        <v>25102</v>
      </c>
      <c r="F596" s="6" t="str">
        <f t="shared" si="39"/>
        <v>BEARISH</v>
      </c>
      <c r="G596" s="6" t="str">
        <f t="shared" si="38"/>
        <v>NEUTRAL</v>
      </c>
      <c r="H596" s="6" t="str">
        <f t="shared" si="37"/>
        <v>NEUTRAL</v>
      </c>
    </row>
    <row r="597" spans="1:8" ht="13.5" x14ac:dyDescent="0.25">
      <c r="A597" s="3">
        <f>TITRES_STAT!B600</f>
        <v>42872</v>
      </c>
      <c r="B597" s="6">
        <f>TITRES_STAT!C600</f>
        <v>4.3</v>
      </c>
      <c r="C597" s="6">
        <f>TITRES_STAT!D600</f>
        <v>3.7302</v>
      </c>
      <c r="D597" s="6">
        <f>TITRES_STAT!E600</f>
        <v>1</v>
      </c>
      <c r="E597" s="2">
        <f t="shared" si="36"/>
        <v>25103</v>
      </c>
      <c r="F597" s="6" t="str">
        <f t="shared" si="39"/>
        <v>BEARISH</v>
      </c>
      <c r="G597" s="6" t="str">
        <f t="shared" si="38"/>
        <v>NEUTRAL</v>
      </c>
      <c r="H597" s="6" t="str">
        <f t="shared" si="37"/>
        <v>BEARISH DIVERGENCE</v>
      </c>
    </row>
    <row r="598" spans="1:8" ht="13.5" x14ac:dyDescent="0.25">
      <c r="A598" s="3">
        <f>TITRES_STAT!B601</f>
        <v>42873</v>
      </c>
      <c r="B598" s="6">
        <f>TITRES_STAT!C601</f>
        <v>4</v>
      </c>
      <c r="C598" s="6">
        <f>TITRES_STAT!D601</f>
        <v>3.7372000000000001</v>
      </c>
      <c r="D598" s="6">
        <f>TITRES_STAT!E601</f>
        <v>348</v>
      </c>
      <c r="E598" s="2">
        <f t="shared" si="36"/>
        <v>24755</v>
      </c>
      <c r="F598" s="6" t="str">
        <f t="shared" si="39"/>
        <v>BEARISH</v>
      </c>
      <c r="G598" s="6" t="str">
        <f t="shared" si="38"/>
        <v>NEUTRAL</v>
      </c>
      <c r="H598" s="6" t="str">
        <f t="shared" si="37"/>
        <v>CONFIRMED BEARISH</v>
      </c>
    </row>
    <row r="599" spans="1:8" ht="13.5" x14ac:dyDescent="0.25">
      <c r="A599" s="3">
        <f>TITRES_STAT!B602</f>
        <v>42874</v>
      </c>
      <c r="B599" s="6">
        <f>TITRES_STAT!C602</f>
        <v>3.9</v>
      </c>
      <c r="C599" s="6">
        <f>TITRES_STAT!D602</f>
        <v>3.6438000000000001</v>
      </c>
      <c r="D599" s="6">
        <f>TITRES_STAT!E602</f>
        <v>1257</v>
      </c>
      <c r="E599" s="2">
        <f t="shared" si="36"/>
        <v>23498</v>
      </c>
      <c r="F599" s="6" t="str">
        <f t="shared" si="39"/>
        <v>BEARISH</v>
      </c>
      <c r="G599" s="6" t="str">
        <f t="shared" si="38"/>
        <v>WEAK</v>
      </c>
      <c r="H599" s="6" t="str">
        <f t="shared" si="37"/>
        <v>CONFIRMED BEARISH</v>
      </c>
    </row>
    <row r="600" spans="1:8" ht="13.5" x14ac:dyDescent="0.25">
      <c r="A600" s="3">
        <f>TITRES_STAT!B603</f>
        <v>42877</v>
      </c>
      <c r="B600" s="6">
        <f>TITRES_STAT!C603</f>
        <v>3.9</v>
      </c>
      <c r="C600" s="6">
        <f>TITRES_STAT!D603</f>
        <v>3.6438000000000001</v>
      </c>
      <c r="D600" s="6">
        <f>TITRES_STAT!E603</f>
        <v>2</v>
      </c>
      <c r="E600" s="2">
        <f t="shared" si="36"/>
        <v>23498</v>
      </c>
      <c r="F600" s="6" t="str">
        <f t="shared" si="39"/>
        <v>BEARISH</v>
      </c>
      <c r="G600" s="6" t="str">
        <f t="shared" si="38"/>
        <v>WEAK</v>
      </c>
      <c r="H600" s="6" t="str">
        <f t="shared" si="37"/>
        <v>CONFIRMED BEARISH</v>
      </c>
    </row>
    <row r="601" spans="1:8" ht="13.5" x14ac:dyDescent="0.25">
      <c r="A601" s="3">
        <f>TITRES_STAT!B604</f>
        <v>42878</v>
      </c>
      <c r="B601" s="6">
        <f>TITRES_STAT!C604</f>
        <v>3.88</v>
      </c>
      <c r="C601" s="6">
        <f>TITRES_STAT!D604</f>
        <v>3.6251000000000002</v>
      </c>
      <c r="D601" s="6">
        <f>TITRES_STAT!E604</f>
        <v>15</v>
      </c>
      <c r="E601" s="2">
        <f t="shared" si="36"/>
        <v>23483</v>
      </c>
      <c r="F601" s="6" t="str">
        <f t="shared" si="39"/>
        <v>BEARISH</v>
      </c>
      <c r="G601" s="6" t="str">
        <f t="shared" si="38"/>
        <v>WEAK</v>
      </c>
      <c r="H601" s="6" t="str">
        <f t="shared" si="37"/>
        <v>CONFIRMED BEARISH</v>
      </c>
    </row>
    <row r="602" spans="1:8" ht="13.5" x14ac:dyDescent="0.25">
      <c r="A602" s="3">
        <f>TITRES_STAT!B605</f>
        <v>42879</v>
      </c>
      <c r="B602" s="6">
        <f>TITRES_STAT!C605</f>
        <v>3.88</v>
      </c>
      <c r="C602" s="6">
        <f>TITRES_STAT!D605</f>
        <v>3.6251000000000002</v>
      </c>
      <c r="D602" s="6">
        <f>TITRES_STAT!E605</f>
        <v>624</v>
      </c>
      <c r="E602" s="2">
        <f t="shared" si="36"/>
        <v>23483</v>
      </c>
      <c r="F602" s="6" t="str">
        <f t="shared" si="39"/>
        <v>BEARISH</v>
      </c>
      <c r="G602" s="6" t="str">
        <f t="shared" si="38"/>
        <v>WEAK</v>
      </c>
      <c r="H602" s="6" t="str">
        <f t="shared" si="37"/>
        <v>CONFIRMED BEARISH</v>
      </c>
    </row>
    <row r="603" spans="1:8" ht="13.5" x14ac:dyDescent="0.25">
      <c r="A603" s="3">
        <f>TITRES_STAT!B606</f>
        <v>42880</v>
      </c>
      <c r="B603" s="6">
        <f>TITRES_STAT!C606</f>
        <v>3.88</v>
      </c>
      <c r="C603" s="6">
        <f>TITRES_STAT!D606</f>
        <v>3.6251000000000002</v>
      </c>
      <c r="D603" s="6">
        <f>TITRES_STAT!E606</f>
        <v>0</v>
      </c>
      <c r="E603" s="2">
        <f t="shared" si="36"/>
        <v>23483</v>
      </c>
      <c r="F603" s="6" t="str">
        <f t="shared" si="39"/>
        <v>BEARISH</v>
      </c>
      <c r="G603" s="6" t="str">
        <f t="shared" si="38"/>
        <v>WEAK</v>
      </c>
      <c r="H603" s="6" t="str">
        <f t="shared" si="37"/>
        <v>CONFIRMED BEARISH</v>
      </c>
    </row>
    <row r="604" spans="1:8" ht="13.5" x14ac:dyDescent="0.25">
      <c r="A604" s="3">
        <f>TITRES_STAT!B607</f>
        <v>42881</v>
      </c>
      <c r="B604" s="6">
        <f>TITRES_STAT!C607</f>
        <v>3.95</v>
      </c>
      <c r="C604" s="6">
        <f>TITRES_STAT!D607</f>
        <v>3.6905000000000001</v>
      </c>
      <c r="D604" s="6">
        <f>TITRES_STAT!E607</f>
        <v>1175</v>
      </c>
      <c r="E604" s="2">
        <f t="shared" si="36"/>
        <v>24658</v>
      </c>
      <c r="F604" s="6" t="str">
        <f t="shared" si="39"/>
        <v>BULLISH</v>
      </c>
      <c r="G604" s="6" t="str">
        <f t="shared" si="38"/>
        <v>STRONG</v>
      </c>
      <c r="H604" s="6" t="str">
        <f t="shared" si="37"/>
        <v>CONFIRMED BULLISH</v>
      </c>
    </row>
    <row r="605" spans="1:8" ht="13.5" x14ac:dyDescent="0.25">
      <c r="A605" s="3">
        <f>TITRES_STAT!B608</f>
        <v>42884</v>
      </c>
      <c r="B605" s="6">
        <f>TITRES_STAT!C608</f>
        <v>4</v>
      </c>
      <c r="C605" s="6">
        <f>TITRES_STAT!D608</f>
        <v>3.7372000000000001</v>
      </c>
      <c r="D605" s="6">
        <f>TITRES_STAT!E608</f>
        <v>1</v>
      </c>
      <c r="E605" s="2">
        <f t="shared" si="36"/>
        <v>24659</v>
      </c>
      <c r="F605" s="6" t="str">
        <f t="shared" si="39"/>
        <v>BULLISH</v>
      </c>
      <c r="G605" s="6" t="str">
        <f t="shared" si="38"/>
        <v>STRONG</v>
      </c>
      <c r="H605" s="6" t="str">
        <f t="shared" si="37"/>
        <v>CONFIRMED BULLISH</v>
      </c>
    </row>
    <row r="606" spans="1:8" ht="13.5" x14ac:dyDescent="0.25">
      <c r="A606" s="3">
        <f>TITRES_STAT!B609</f>
        <v>42885</v>
      </c>
      <c r="B606" s="6">
        <f>TITRES_STAT!C609</f>
        <v>4</v>
      </c>
      <c r="C606" s="6">
        <f>TITRES_STAT!D609</f>
        <v>3.7372000000000001</v>
      </c>
      <c r="D606" s="6">
        <f>TITRES_STAT!E609</f>
        <v>0</v>
      </c>
      <c r="E606" s="2">
        <f t="shared" si="36"/>
        <v>24659</v>
      </c>
      <c r="F606" s="6" t="str">
        <f t="shared" si="39"/>
        <v>BULLISH</v>
      </c>
      <c r="G606" s="6" t="str">
        <f t="shared" si="38"/>
        <v>STRONG</v>
      </c>
      <c r="H606" s="6" t="str">
        <f t="shared" si="37"/>
        <v>CONFIRMED BULLISH</v>
      </c>
    </row>
    <row r="607" spans="1:8" ht="13.5" x14ac:dyDescent="0.25">
      <c r="A607" s="3">
        <f>TITRES_STAT!B610</f>
        <v>42886</v>
      </c>
      <c r="B607" s="6">
        <f>TITRES_STAT!C610</f>
        <v>4</v>
      </c>
      <c r="C607" s="6">
        <f>TITRES_STAT!D610</f>
        <v>3.7372000000000001</v>
      </c>
      <c r="D607" s="6">
        <f>TITRES_STAT!E610</f>
        <v>0</v>
      </c>
      <c r="E607" s="2">
        <f t="shared" si="36"/>
        <v>24659</v>
      </c>
      <c r="F607" s="6" t="str">
        <f t="shared" si="39"/>
        <v>BULLISH</v>
      </c>
      <c r="G607" s="6" t="str">
        <f t="shared" si="38"/>
        <v>STRONG</v>
      </c>
      <c r="H607" s="6" t="str">
        <f t="shared" si="37"/>
        <v>CONFIRMED BULLISH</v>
      </c>
    </row>
    <row r="608" spans="1:8" ht="13.5" x14ac:dyDescent="0.25">
      <c r="A608" s="3">
        <f>TITRES_STAT!B611</f>
        <v>42887</v>
      </c>
      <c r="B608" s="6">
        <f>TITRES_STAT!C611</f>
        <v>4</v>
      </c>
      <c r="C608" s="6">
        <f>TITRES_STAT!D611</f>
        <v>3.7372000000000001</v>
      </c>
      <c r="D608" s="6">
        <f>TITRES_STAT!E611</f>
        <v>0</v>
      </c>
      <c r="E608" s="2">
        <f t="shared" si="36"/>
        <v>24659</v>
      </c>
      <c r="F608" s="6" t="str">
        <f t="shared" si="39"/>
        <v>BULLISH</v>
      </c>
      <c r="G608" s="6" t="str">
        <f t="shared" si="38"/>
        <v>STRONG</v>
      </c>
      <c r="H608" s="6" t="str">
        <f t="shared" si="37"/>
        <v>CONFIRMED BULLISH</v>
      </c>
    </row>
    <row r="609" spans="1:8" ht="13.5" x14ac:dyDescent="0.25">
      <c r="A609" s="3">
        <f>TITRES_STAT!B612</f>
        <v>42888</v>
      </c>
      <c r="B609" s="6">
        <f>TITRES_STAT!C612</f>
        <v>4</v>
      </c>
      <c r="C609" s="6">
        <f>TITRES_STAT!D612</f>
        <v>3.7372000000000001</v>
      </c>
      <c r="D609" s="6">
        <f>TITRES_STAT!E612</f>
        <v>0</v>
      </c>
      <c r="E609" s="2">
        <f t="shared" si="36"/>
        <v>24659</v>
      </c>
      <c r="F609" s="6" t="str">
        <f t="shared" si="39"/>
        <v>BULLISH</v>
      </c>
      <c r="G609" s="6" t="str">
        <f t="shared" si="38"/>
        <v>NEUTRAL</v>
      </c>
      <c r="H609" s="6" t="str">
        <f t="shared" si="37"/>
        <v>CONFIRMED BULLISH</v>
      </c>
    </row>
    <row r="610" spans="1:8" ht="13.5" x14ac:dyDescent="0.25">
      <c r="A610" s="3">
        <f>TITRES_STAT!B613</f>
        <v>42891</v>
      </c>
      <c r="B610" s="6">
        <f>TITRES_STAT!C613</f>
        <v>4</v>
      </c>
      <c r="C610" s="6">
        <f>TITRES_STAT!D613</f>
        <v>3.7372000000000001</v>
      </c>
      <c r="D610" s="6">
        <f>TITRES_STAT!E613</f>
        <v>0</v>
      </c>
      <c r="E610" s="2">
        <f t="shared" si="36"/>
        <v>24659</v>
      </c>
      <c r="F610" s="6" t="str">
        <f t="shared" si="39"/>
        <v>NEUTRAL</v>
      </c>
      <c r="G610" s="6" t="str">
        <f t="shared" si="38"/>
        <v>NEUTRAL</v>
      </c>
      <c r="H610" s="6" t="str">
        <f t="shared" si="37"/>
        <v>NEUTRAL</v>
      </c>
    </row>
    <row r="611" spans="1:8" ht="13.5" x14ac:dyDescent="0.25">
      <c r="A611" s="3">
        <f>TITRES_STAT!B614</f>
        <v>42892</v>
      </c>
      <c r="B611" s="6">
        <f>TITRES_STAT!C614</f>
        <v>4</v>
      </c>
      <c r="C611" s="6">
        <f>TITRES_STAT!D614</f>
        <v>3.7372000000000001</v>
      </c>
      <c r="D611" s="6">
        <f>TITRES_STAT!E614</f>
        <v>0</v>
      </c>
      <c r="E611" s="2">
        <f t="shared" si="36"/>
        <v>24659</v>
      </c>
      <c r="F611" s="6" t="str">
        <f t="shared" si="39"/>
        <v>NEUTRAL</v>
      </c>
      <c r="G611" s="6" t="str">
        <f t="shared" si="38"/>
        <v>NEUTRAL</v>
      </c>
      <c r="H611" s="6" t="str">
        <f t="shared" si="37"/>
        <v>NEUTRAL</v>
      </c>
    </row>
    <row r="612" spans="1:8" ht="13.5" x14ac:dyDescent="0.25">
      <c r="A612" s="3">
        <f>TITRES_STAT!B615</f>
        <v>42893</v>
      </c>
      <c r="B612" s="6">
        <f>TITRES_STAT!C615</f>
        <v>3.88</v>
      </c>
      <c r="C612" s="6">
        <f>TITRES_STAT!D615</f>
        <v>3.6251000000000002</v>
      </c>
      <c r="D612" s="6">
        <f>TITRES_STAT!E615</f>
        <v>8</v>
      </c>
      <c r="E612" s="2">
        <f t="shared" si="36"/>
        <v>24651</v>
      </c>
      <c r="F612" s="6" t="str">
        <f t="shared" si="39"/>
        <v>BEARISH</v>
      </c>
      <c r="G612" s="6" t="str">
        <f t="shared" si="38"/>
        <v>NEUTRAL</v>
      </c>
      <c r="H612" s="6" t="str">
        <f t="shared" si="37"/>
        <v>CONFIRMED BEARISH</v>
      </c>
    </row>
    <row r="613" spans="1:8" ht="13.5" x14ac:dyDescent="0.25">
      <c r="A613" s="3">
        <f>TITRES_STAT!B616</f>
        <v>42894</v>
      </c>
      <c r="B613" s="6">
        <f>TITRES_STAT!C616</f>
        <v>3.99</v>
      </c>
      <c r="C613" s="6">
        <f>TITRES_STAT!D616</f>
        <v>3.7279</v>
      </c>
      <c r="D613" s="6">
        <f>TITRES_STAT!E616</f>
        <v>3101</v>
      </c>
      <c r="E613" s="2">
        <f t="shared" si="36"/>
        <v>27752</v>
      </c>
      <c r="F613" s="6" t="str">
        <f t="shared" si="39"/>
        <v>BULLISH</v>
      </c>
      <c r="G613" s="6" t="str">
        <f t="shared" si="38"/>
        <v>STRONG</v>
      </c>
      <c r="H613" s="6" t="str">
        <f t="shared" si="37"/>
        <v>BULLISH DIVERGENCE</v>
      </c>
    </row>
    <row r="614" spans="1:8" ht="13.5" x14ac:dyDescent="0.25">
      <c r="A614" s="3">
        <f>TITRES_STAT!B617</f>
        <v>42895</v>
      </c>
      <c r="B614" s="6">
        <f>TITRES_STAT!C617</f>
        <v>3.99</v>
      </c>
      <c r="C614" s="6">
        <f>TITRES_STAT!D617</f>
        <v>3.7279</v>
      </c>
      <c r="D614" s="6">
        <f>TITRES_STAT!E617</f>
        <v>0</v>
      </c>
      <c r="E614" s="2">
        <f t="shared" si="36"/>
        <v>27752</v>
      </c>
      <c r="F614" s="6" t="str">
        <f t="shared" si="39"/>
        <v>BULLISH</v>
      </c>
      <c r="G614" s="6" t="str">
        <f t="shared" si="38"/>
        <v>STRONG</v>
      </c>
      <c r="H614" s="6" t="str">
        <f t="shared" si="37"/>
        <v>BULLISH DIVERGENCE</v>
      </c>
    </row>
    <row r="615" spans="1:8" ht="13.5" x14ac:dyDescent="0.25">
      <c r="A615" s="3">
        <f>TITRES_STAT!B618</f>
        <v>42898</v>
      </c>
      <c r="B615" s="6">
        <f>TITRES_STAT!C618</f>
        <v>3.95</v>
      </c>
      <c r="C615" s="6">
        <f>TITRES_STAT!D618</f>
        <v>3.6905000000000001</v>
      </c>
      <c r="D615" s="6">
        <f>TITRES_STAT!E618</f>
        <v>13</v>
      </c>
      <c r="E615" s="2">
        <f t="shared" si="36"/>
        <v>27739</v>
      </c>
      <c r="F615" s="6" t="str">
        <f t="shared" si="39"/>
        <v>BULLISH</v>
      </c>
      <c r="G615" s="6" t="str">
        <f t="shared" si="38"/>
        <v>STRONG</v>
      </c>
      <c r="H615" s="6" t="str">
        <f t="shared" si="37"/>
        <v>BULLISH DIVERGENCE</v>
      </c>
    </row>
    <row r="616" spans="1:8" ht="13.5" x14ac:dyDescent="0.25">
      <c r="A616" s="3">
        <f>TITRES_STAT!B619</f>
        <v>42899</v>
      </c>
      <c r="B616" s="6">
        <f>TITRES_STAT!C619</f>
        <v>3.84</v>
      </c>
      <c r="C616" s="6">
        <f>TITRES_STAT!D619</f>
        <v>3.5876999999999999</v>
      </c>
      <c r="D616" s="6">
        <f>TITRES_STAT!E619</f>
        <v>41</v>
      </c>
      <c r="E616" s="2">
        <f t="shared" si="36"/>
        <v>27698</v>
      </c>
      <c r="F616" s="6" t="str">
        <f t="shared" si="39"/>
        <v>BULLISH</v>
      </c>
      <c r="G616" s="6" t="str">
        <f t="shared" si="38"/>
        <v>STRONG</v>
      </c>
      <c r="H616" s="6" t="str">
        <f t="shared" si="37"/>
        <v>BULLISH DIVERGENCE</v>
      </c>
    </row>
    <row r="617" spans="1:8" ht="13.5" x14ac:dyDescent="0.25">
      <c r="A617" s="3">
        <f>TITRES_STAT!B620</f>
        <v>42900</v>
      </c>
      <c r="B617" s="6">
        <f>TITRES_STAT!C620</f>
        <v>3.81</v>
      </c>
      <c r="C617" s="6">
        <f>TITRES_STAT!D620</f>
        <v>3.5596999999999999</v>
      </c>
      <c r="D617" s="6">
        <f>TITRES_STAT!E620</f>
        <v>717</v>
      </c>
      <c r="E617" s="2">
        <f t="shared" si="36"/>
        <v>26981</v>
      </c>
      <c r="F617" s="6" t="str">
        <f t="shared" si="39"/>
        <v>BULLISH</v>
      </c>
      <c r="G617" s="6" t="str">
        <f t="shared" si="38"/>
        <v>STRONG</v>
      </c>
      <c r="H617" s="6" t="str">
        <f t="shared" si="37"/>
        <v>BULLISH DIVERGENCE</v>
      </c>
    </row>
    <row r="618" spans="1:8" ht="13.5" x14ac:dyDescent="0.25">
      <c r="A618" s="3">
        <f>TITRES_STAT!B621</f>
        <v>42901</v>
      </c>
      <c r="B618" s="6">
        <f>TITRES_STAT!C621</f>
        <v>3.81</v>
      </c>
      <c r="C618" s="6">
        <f>TITRES_STAT!D621</f>
        <v>3.5596999999999999</v>
      </c>
      <c r="D618" s="6">
        <f>TITRES_STAT!E621</f>
        <v>0</v>
      </c>
      <c r="E618" s="2">
        <f t="shared" si="36"/>
        <v>26981</v>
      </c>
      <c r="F618" s="6" t="str">
        <f t="shared" si="39"/>
        <v>BEARISH</v>
      </c>
      <c r="G618" s="6" t="str">
        <f t="shared" si="38"/>
        <v>WEAK</v>
      </c>
      <c r="H618" s="6" t="str">
        <f t="shared" si="37"/>
        <v>CONFIRMED BEARISH</v>
      </c>
    </row>
    <row r="619" spans="1:8" ht="13.5" x14ac:dyDescent="0.25">
      <c r="A619" s="3">
        <f>TITRES_STAT!B622</f>
        <v>42902</v>
      </c>
      <c r="B619" s="6">
        <f>TITRES_STAT!C622</f>
        <v>3.82</v>
      </c>
      <c r="C619" s="6">
        <f>TITRES_STAT!D622</f>
        <v>3.569</v>
      </c>
      <c r="D619" s="6">
        <f>TITRES_STAT!E622</f>
        <v>8</v>
      </c>
      <c r="E619" s="2">
        <f t="shared" si="36"/>
        <v>26989</v>
      </c>
      <c r="F619" s="6" t="str">
        <f t="shared" si="39"/>
        <v>BEARISH</v>
      </c>
      <c r="G619" s="6" t="str">
        <f t="shared" si="38"/>
        <v>WEAK</v>
      </c>
      <c r="H619" s="6" t="str">
        <f t="shared" si="37"/>
        <v>CONFIRMED BEARISH</v>
      </c>
    </row>
    <row r="620" spans="1:8" ht="13.5" x14ac:dyDescent="0.25">
      <c r="A620" s="3">
        <f>TITRES_STAT!B623</f>
        <v>42905</v>
      </c>
      <c r="B620" s="6">
        <f>TITRES_STAT!C623</f>
        <v>3.82</v>
      </c>
      <c r="C620" s="6">
        <f>TITRES_STAT!D623</f>
        <v>3.569</v>
      </c>
      <c r="D620" s="6">
        <f>TITRES_STAT!E623</f>
        <v>2360</v>
      </c>
      <c r="E620" s="2">
        <f t="shared" si="36"/>
        <v>26989</v>
      </c>
      <c r="F620" s="6" t="str">
        <f t="shared" si="39"/>
        <v>BEARISH</v>
      </c>
      <c r="G620" s="6" t="str">
        <f t="shared" si="38"/>
        <v>WEAK</v>
      </c>
      <c r="H620" s="6" t="str">
        <f t="shared" si="37"/>
        <v>CONFIRMED BEARISH</v>
      </c>
    </row>
    <row r="621" spans="1:8" ht="13.5" x14ac:dyDescent="0.25">
      <c r="A621" s="3">
        <f>TITRES_STAT!B624</f>
        <v>42906</v>
      </c>
      <c r="B621" s="6">
        <f>TITRES_STAT!C624</f>
        <v>3.8</v>
      </c>
      <c r="C621" s="6">
        <f>TITRES_STAT!D624</f>
        <v>3.5503</v>
      </c>
      <c r="D621" s="6">
        <f>TITRES_STAT!E624</f>
        <v>1263</v>
      </c>
      <c r="E621" s="2">
        <f t="shared" si="36"/>
        <v>25726</v>
      </c>
      <c r="F621" s="6" t="str">
        <f t="shared" si="39"/>
        <v>BEARISH</v>
      </c>
      <c r="G621" s="6" t="str">
        <f t="shared" si="38"/>
        <v>WEAK</v>
      </c>
      <c r="H621" s="6" t="str">
        <f t="shared" si="37"/>
        <v>CONFIRMED BEARISH</v>
      </c>
    </row>
    <row r="622" spans="1:8" ht="13.5" x14ac:dyDescent="0.25">
      <c r="A622" s="3">
        <f>TITRES_STAT!B625</f>
        <v>42907</v>
      </c>
      <c r="B622" s="6">
        <f>TITRES_STAT!C625</f>
        <v>3.8</v>
      </c>
      <c r="C622" s="6">
        <f>TITRES_STAT!D625</f>
        <v>3.5503</v>
      </c>
      <c r="D622" s="6">
        <f>TITRES_STAT!E625</f>
        <v>10</v>
      </c>
      <c r="E622" s="2">
        <f t="shared" si="36"/>
        <v>25726</v>
      </c>
      <c r="F622" s="6" t="str">
        <f t="shared" si="39"/>
        <v>BEARISH</v>
      </c>
      <c r="G622" s="6" t="str">
        <f t="shared" si="38"/>
        <v>WEAK</v>
      </c>
      <c r="H622" s="6" t="str">
        <f t="shared" si="37"/>
        <v>CONFIRMED BEARISH</v>
      </c>
    </row>
    <row r="623" spans="1:8" ht="13.5" x14ac:dyDescent="0.25">
      <c r="A623" s="3">
        <f>TITRES_STAT!B626</f>
        <v>42908</v>
      </c>
      <c r="B623" s="6">
        <f>TITRES_STAT!C626</f>
        <v>3.8</v>
      </c>
      <c r="C623" s="6">
        <f>TITRES_STAT!D626</f>
        <v>3.5503</v>
      </c>
      <c r="D623" s="6">
        <f>TITRES_STAT!E626</f>
        <v>0</v>
      </c>
      <c r="E623" s="2">
        <f t="shared" si="36"/>
        <v>25726</v>
      </c>
      <c r="F623" s="6" t="str">
        <f t="shared" si="39"/>
        <v>BEARISH</v>
      </c>
      <c r="G623" s="6" t="str">
        <f t="shared" si="38"/>
        <v>WEAK</v>
      </c>
      <c r="H623" s="6" t="str">
        <f t="shared" si="37"/>
        <v>CONFIRMED BEARISH</v>
      </c>
    </row>
    <row r="624" spans="1:8" ht="13.5" x14ac:dyDescent="0.25">
      <c r="A624" s="3">
        <f>TITRES_STAT!B627</f>
        <v>42909</v>
      </c>
      <c r="B624" s="6">
        <f>TITRES_STAT!C627</f>
        <v>3.8</v>
      </c>
      <c r="C624" s="6">
        <f>TITRES_STAT!D627</f>
        <v>3.5503</v>
      </c>
      <c r="D624" s="6">
        <f>TITRES_STAT!E627</f>
        <v>0</v>
      </c>
      <c r="E624" s="2">
        <f t="shared" si="36"/>
        <v>25726</v>
      </c>
      <c r="F624" s="6" t="str">
        <f t="shared" si="39"/>
        <v>BEARISH</v>
      </c>
      <c r="G624" s="6" t="str">
        <f t="shared" si="38"/>
        <v>WEAK</v>
      </c>
      <c r="H624" s="6" t="str">
        <f t="shared" si="37"/>
        <v>CONFIRMED BEARISH</v>
      </c>
    </row>
    <row r="625" spans="1:8" ht="13.5" x14ac:dyDescent="0.25">
      <c r="A625" s="3">
        <f>TITRES_STAT!B628</f>
        <v>42914</v>
      </c>
      <c r="B625" s="6">
        <f>TITRES_STAT!C628</f>
        <v>3.8</v>
      </c>
      <c r="C625" s="6">
        <f>TITRES_STAT!D628</f>
        <v>3.5503</v>
      </c>
      <c r="D625" s="6">
        <f>TITRES_STAT!E628</f>
        <v>0</v>
      </c>
      <c r="E625" s="2">
        <f t="shared" si="36"/>
        <v>25726</v>
      </c>
      <c r="F625" s="6" t="str">
        <f t="shared" si="39"/>
        <v>BEARISH</v>
      </c>
      <c r="G625" s="6" t="str">
        <f t="shared" si="38"/>
        <v>WEAK</v>
      </c>
      <c r="H625" s="6" t="str">
        <f t="shared" si="37"/>
        <v>CONFIRMED BEARISH</v>
      </c>
    </row>
    <row r="626" spans="1:8" ht="13.5" x14ac:dyDescent="0.25">
      <c r="A626" s="3">
        <f>TITRES_STAT!B629</f>
        <v>42915</v>
      </c>
      <c r="B626" s="6">
        <f>TITRES_STAT!C629</f>
        <v>3.8</v>
      </c>
      <c r="C626" s="6">
        <f>TITRES_STAT!D629</f>
        <v>3.5503</v>
      </c>
      <c r="D626" s="6">
        <f>TITRES_STAT!E629</f>
        <v>949</v>
      </c>
      <c r="E626" s="2">
        <f t="shared" si="36"/>
        <v>25726</v>
      </c>
      <c r="F626" s="6" t="str">
        <f t="shared" si="39"/>
        <v>NEUTRAL</v>
      </c>
      <c r="G626" s="6" t="str">
        <f t="shared" si="38"/>
        <v>NEUTRAL</v>
      </c>
      <c r="H626" s="6" t="str">
        <f t="shared" si="37"/>
        <v>NEUTRAL</v>
      </c>
    </row>
    <row r="627" spans="1:8" ht="13.5" x14ac:dyDescent="0.25">
      <c r="A627" s="3">
        <f>TITRES_STAT!B630</f>
        <v>42916</v>
      </c>
      <c r="B627" s="6">
        <f>TITRES_STAT!C630</f>
        <v>3.88</v>
      </c>
      <c r="C627" s="6">
        <f>TITRES_STAT!D630</f>
        <v>3.6251000000000002</v>
      </c>
      <c r="D627" s="6">
        <f>TITRES_STAT!E630</f>
        <v>1</v>
      </c>
      <c r="E627" s="2">
        <f t="shared" si="36"/>
        <v>25727</v>
      </c>
      <c r="F627" s="6" t="str">
        <f t="shared" si="39"/>
        <v>BULLISH</v>
      </c>
      <c r="G627" s="6" t="str">
        <f t="shared" si="38"/>
        <v>NEUTRAL</v>
      </c>
      <c r="H627" s="6" t="str">
        <f t="shared" si="37"/>
        <v>CONFIRMED BULLISH</v>
      </c>
    </row>
    <row r="628" spans="1:8" ht="13.5" x14ac:dyDescent="0.25">
      <c r="A628" s="3">
        <f>TITRES_STAT!B631</f>
        <v>42919</v>
      </c>
      <c r="B628" s="6">
        <f>TITRES_STAT!C631</f>
        <v>3.88</v>
      </c>
      <c r="C628" s="6">
        <f>TITRES_STAT!D631</f>
        <v>3.6251000000000002</v>
      </c>
      <c r="D628" s="6">
        <f>TITRES_STAT!E631</f>
        <v>101</v>
      </c>
      <c r="E628" s="2">
        <f t="shared" si="36"/>
        <v>25727</v>
      </c>
      <c r="F628" s="6" t="str">
        <f t="shared" si="39"/>
        <v>BULLISH</v>
      </c>
      <c r="G628" s="6" t="str">
        <f t="shared" si="38"/>
        <v>NEUTRAL</v>
      </c>
      <c r="H628" s="6" t="str">
        <f t="shared" si="37"/>
        <v>CONFIRMED BULLISH</v>
      </c>
    </row>
    <row r="629" spans="1:8" ht="13.5" x14ac:dyDescent="0.25">
      <c r="A629" s="3">
        <f>TITRES_STAT!B632</f>
        <v>42920</v>
      </c>
      <c r="B629" s="6">
        <f>TITRES_STAT!C632</f>
        <v>3.88</v>
      </c>
      <c r="C629" s="6">
        <f>TITRES_STAT!D632</f>
        <v>3.6251000000000002</v>
      </c>
      <c r="D629" s="6">
        <f>TITRES_STAT!E632</f>
        <v>0</v>
      </c>
      <c r="E629" s="2">
        <f t="shared" si="36"/>
        <v>25727</v>
      </c>
      <c r="F629" s="6" t="str">
        <f t="shared" si="39"/>
        <v>BULLISH</v>
      </c>
      <c r="G629" s="6" t="str">
        <f t="shared" si="38"/>
        <v>NEUTRAL</v>
      </c>
      <c r="H629" s="6" t="str">
        <f t="shared" si="37"/>
        <v>CONFIRMED BULLISH</v>
      </c>
    </row>
    <row r="630" spans="1:8" ht="13.5" x14ac:dyDescent="0.25">
      <c r="A630" s="3">
        <f>TITRES_STAT!B633</f>
        <v>42921</v>
      </c>
      <c r="B630" s="6">
        <f>TITRES_STAT!C633</f>
        <v>3.88</v>
      </c>
      <c r="C630" s="6">
        <f>TITRES_STAT!D633</f>
        <v>3.6251000000000002</v>
      </c>
      <c r="D630" s="6">
        <f>TITRES_STAT!E633</f>
        <v>0</v>
      </c>
      <c r="E630" s="2">
        <f t="shared" si="36"/>
        <v>25727</v>
      </c>
      <c r="F630" s="6" t="str">
        <f t="shared" si="39"/>
        <v>BULLISH</v>
      </c>
      <c r="G630" s="6" t="str">
        <f t="shared" si="38"/>
        <v>NEUTRAL</v>
      </c>
      <c r="H630" s="6" t="str">
        <f t="shared" si="37"/>
        <v>CONFIRMED BULLISH</v>
      </c>
    </row>
    <row r="631" spans="1:8" ht="13.5" x14ac:dyDescent="0.25">
      <c r="A631" s="3">
        <f>TITRES_STAT!B634</f>
        <v>42922</v>
      </c>
      <c r="B631" s="6">
        <f>TITRES_STAT!C634</f>
        <v>3.8</v>
      </c>
      <c r="C631" s="6">
        <f>TITRES_STAT!D634</f>
        <v>3.5503</v>
      </c>
      <c r="D631" s="6">
        <f>TITRES_STAT!E634</f>
        <v>1000</v>
      </c>
      <c r="E631" s="2">
        <f t="shared" si="36"/>
        <v>24727</v>
      </c>
      <c r="F631" s="6" t="str">
        <f t="shared" si="39"/>
        <v>BEARISH</v>
      </c>
      <c r="G631" s="6" t="str">
        <f t="shared" si="38"/>
        <v>WEAK</v>
      </c>
      <c r="H631" s="6" t="str">
        <f t="shared" si="37"/>
        <v>NEUTRAL</v>
      </c>
    </row>
    <row r="632" spans="1:8" ht="13.5" x14ac:dyDescent="0.25">
      <c r="A632" s="3">
        <f>TITRES_STAT!B635</f>
        <v>42923</v>
      </c>
      <c r="B632" s="6">
        <f>TITRES_STAT!C635</f>
        <v>3.7</v>
      </c>
      <c r="C632" s="6">
        <f>TITRES_STAT!D635</f>
        <v>3.4569000000000001</v>
      </c>
      <c r="D632" s="6">
        <f>TITRES_STAT!E635</f>
        <v>850</v>
      </c>
      <c r="E632" s="2">
        <f t="shared" si="36"/>
        <v>23877</v>
      </c>
      <c r="F632" s="6" t="str">
        <f t="shared" si="39"/>
        <v>BEARISH</v>
      </c>
      <c r="G632" s="6" t="str">
        <f t="shared" si="38"/>
        <v>WEAK</v>
      </c>
      <c r="H632" s="6" t="str">
        <f t="shared" si="37"/>
        <v>CONFIRMED BEARISH</v>
      </c>
    </row>
    <row r="633" spans="1:8" ht="13.5" x14ac:dyDescent="0.25">
      <c r="A633" s="3">
        <f>TITRES_STAT!B636</f>
        <v>42926</v>
      </c>
      <c r="B633" s="6">
        <f>TITRES_STAT!C636</f>
        <v>3.8</v>
      </c>
      <c r="C633" s="6">
        <f>TITRES_STAT!D636</f>
        <v>3.5503</v>
      </c>
      <c r="D633" s="6">
        <f>TITRES_STAT!E636</f>
        <v>1883</v>
      </c>
      <c r="E633" s="2">
        <f t="shared" si="36"/>
        <v>25760</v>
      </c>
      <c r="F633" s="6" t="str">
        <f t="shared" si="39"/>
        <v>BULLISH</v>
      </c>
      <c r="G633" s="6" t="str">
        <f t="shared" si="38"/>
        <v>NEUTRAL</v>
      </c>
      <c r="H633" s="6" t="str">
        <f t="shared" si="37"/>
        <v>BULLISH DIVERGENCE</v>
      </c>
    </row>
    <row r="634" spans="1:8" ht="13.5" x14ac:dyDescent="0.25">
      <c r="A634" s="3">
        <f>TITRES_STAT!B637</f>
        <v>42927</v>
      </c>
      <c r="B634" s="6">
        <f>TITRES_STAT!C637</f>
        <v>3.8</v>
      </c>
      <c r="C634" s="6">
        <f>TITRES_STAT!D637</f>
        <v>3.5503</v>
      </c>
      <c r="D634" s="6">
        <f>TITRES_STAT!E637</f>
        <v>0</v>
      </c>
      <c r="E634" s="2">
        <f t="shared" si="36"/>
        <v>25760</v>
      </c>
      <c r="F634" s="6" t="str">
        <f t="shared" si="39"/>
        <v>BULLISH</v>
      </c>
      <c r="G634" s="6" t="str">
        <f t="shared" si="38"/>
        <v>NEUTRAL</v>
      </c>
      <c r="H634" s="6" t="str">
        <f t="shared" si="37"/>
        <v>BULLISH DIVERGENCE</v>
      </c>
    </row>
    <row r="635" spans="1:8" ht="13.5" x14ac:dyDescent="0.25">
      <c r="A635" s="3">
        <f>TITRES_STAT!B638</f>
        <v>42928</v>
      </c>
      <c r="B635" s="6">
        <f>TITRES_STAT!C638</f>
        <v>3.8</v>
      </c>
      <c r="C635" s="6">
        <f>TITRES_STAT!D638</f>
        <v>3.5503</v>
      </c>
      <c r="D635" s="6">
        <f>TITRES_STAT!E638</f>
        <v>1165</v>
      </c>
      <c r="E635" s="2">
        <f t="shared" si="36"/>
        <v>25760</v>
      </c>
      <c r="F635" s="6" t="str">
        <f t="shared" si="39"/>
        <v>BULLISH</v>
      </c>
      <c r="G635" s="6" t="str">
        <f t="shared" si="38"/>
        <v>NEUTRAL</v>
      </c>
      <c r="H635" s="6" t="str">
        <f t="shared" si="37"/>
        <v>BULLISH DIVERGENCE</v>
      </c>
    </row>
    <row r="636" spans="1:8" ht="13.5" x14ac:dyDescent="0.25">
      <c r="A636" s="3">
        <f>TITRES_STAT!B639</f>
        <v>42929</v>
      </c>
      <c r="B636" s="6">
        <f>TITRES_STAT!C639</f>
        <v>3.71</v>
      </c>
      <c r="C636" s="6">
        <f>TITRES_STAT!D639</f>
        <v>3.4662999999999999</v>
      </c>
      <c r="D636" s="6">
        <f>TITRES_STAT!E639</f>
        <v>10</v>
      </c>
      <c r="E636" s="2">
        <f t="shared" si="36"/>
        <v>25750</v>
      </c>
      <c r="F636" s="6" t="str">
        <f t="shared" si="39"/>
        <v>BULLISH</v>
      </c>
      <c r="G636" s="6" t="str">
        <f t="shared" si="38"/>
        <v>STRONG</v>
      </c>
      <c r="H636" s="6" t="str">
        <f t="shared" si="37"/>
        <v>BULLISH DIVERGENCE</v>
      </c>
    </row>
    <row r="637" spans="1:8" ht="13.5" x14ac:dyDescent="0.25">
      <c r="A637" s="3">
        <f>TITRES_STAT!B640</f>
        <v>42930</v>
      </c>
      <c r="B637" s="6">
        <f>TITRES_STAT!C640</f>
        <v>3.71</v>
      </c>
      <c r="C637" s="6">
        <f>TITRES_STAT!D640</f>
        <v>3.4662999999999999</v>
      </c>
      <c r="D637" s="6">
        <f>TITRES_STAT!E640</f>
        <v>0</v>
      </c>
      <c r="E637" s="2">
        <f t="shared" si="36"/>
        <v>25750</v>
      </c>
      <c r="F637" s="6" t="str">
        <f t="shared" si="39"/>
        <v>BULLISH</v>
      </c>
      <c r="G637" s="6" t="str">
        <f t="shared" si="38"/>
        <v>STRONG</v>
      </c>
      <c r="H637" s="6" t="str">
        <f t="shared" si="37"/>
        <v>CONFIRMED BULLISH</v>
      </c>
    </row>
    <row r="638" spans="1:8" ht="13.5" x14ac:dyDescent="0.25">
      <c r="A638" s="3">
        <f>TITRES_STAT!B641</f>
        <v>42933</v>
      </c>
      <c r="B638" s="6">
        <f>TITRES_STAT!C641</f>
        <v>3.71</v>
      </c>
      <c r="C638" s="6">
        <f>TITRES_STAT!D641</f>
        <v>3.4662999999999999</v>
      </c>
      <c r="D638" s="6">
        <f>TITRES_STAT!E641</f>
        <v>0</v>
      </c>
      <c r="E638" s="2">
        <f t="shared" si="36"/>
        <v>25750</v>
      </c>
      <c r="F638" s="6" t="str">
        <f t="shared" si="39"/>
        <v>BEARISH</v>
      </c>
      <c r="G638" s="6" t="str">
        <f t="shared" si="38"/>
        <v>NEUTRAL</v>
      </c>
      <c r="H638" s="6" t="str">
        <f t="shared" si="37"/>
        <v>CONFIRMED BEARISH</v>
      </c>
    </row>
    <row r="639" spans="1:8" ht="13.5" x14ac:dyDescent="0.25">
      <c r="A639" s="3">
        <f>TITRES_STAT!B642</f>
        <v>42934</v>
      </c>
      <c r="B639" s="6">
        <f>TITRES_STAT!C642</f>
        <v>3.71</v>
      </c>
      <c r="C639" s="6">
        <f>TITRES_STAT!D642</f>
        <v>3.4662999999999999</v>
      </c>
      <c r="D639" s="6">
        <f>TITRES_STAT!E642</f>
        <v>0</v>
      </c>
      <c r="E639" s="2">
        <f t="shared" si="36"/>
        <v>25750</v>
      </c>
      <c r="F639" s="6" t="str">
        <f t="shared" si="39"/>
        <v>BEARISH</v>
      </c>
      <c r="G639" s="6" t="str">
        <f t="shared" si="38"/>
        <v>NEUTRAL</v>
      </c>
      <c r="H639" s="6" t="str">
        <f t="shared" si="37"/>
        <v>CONFIRMED BEARISH</v>
      </c>
    </row>
    <row r="640" spans="1:8" ht="13.5" x14ac:dyDescent="0.25">
      <c r="A640" s="3">
        <f>TITRES_STAT!B643</f>
        <v>42935</v>
      </c>
      <c r="B640" s="6">
        <f>TITRES_STAT!C643</f>
        <v>3.71</v>
      </c>
      <c r="C640" s="6">
        <f>TITRES_STAT!D643</f>
        <v>3.4662999999999999</v>
      </c>
      <c r="D640" s="6">
        <f>TITRES_STAT!E643</f>
        <v>0</v>
      </c>
      <c r="E640" s="2">
        <f t="shared" si="36"/>
        <v>25750</v>
      </c>
      <c r="F640" s="6" t="str">
        <f t="shared" si="39"/>
        <v>BEARISH</v>
      </c>
      <c r="G640" s="6" t="str">
        <f t="shared" si="38"/>
        <v>NEUTRAL</v>
      </c>
      <c r="H640" s="6" t="str">
        <f t="shared" si="37"/>
        <v>CONFIRMED BEARISH</v>
      </c>
    </row>
    <row r="641" spans="1:8" ht="13.5" x14ac:dyDescent="0.25">
      <c r="A641" s="3">
        <f>TITRES_STAT!B644</f>
        <v>42936</v>
      </c>
      <c r="B641" s="6">
        <f>TITRES_STAT!C644</f>
        <v>3.71</v>
      </c>
      <c r="C641" s="6">
        <f>TITRES_STAT!D644</f>
        <v>3.4662999999999999</v>
      </c>
      <c r="D641" s="6">
        <f>TITRES_STAT!E644</f>
        <v>0</v>
      </c>
      <c r="E641" s="2">
        <f t="shared" si="36"/>
        <v>25750</v>
      </c>
      <c r="F641" s="6" t="str">
        <f t="shared" si="39"/>
        <v>NEUTRAL</v>
      </c>
      <c r="G641" s="6" t="str">
        <f t="shared" si="38"/>
        <v>NEUTRAL</v>
      </c>
      <c r="H641" s="6" t="str">
        <f t="shared" si="37"/>
        <v>NEUTRAL</v>
      </c>
    </row>
    <row r="642" spans="1:8" ht="13.5" x14ac:dyDescent="0.25">
      <c r="A642" s="3">
        <f>TITRES_STAT!B645</f>
        <v>42937</v>
      </c>
      <c r="B642" s="6">
        <f>TITRES_STAT!C645</f>
        <v>3.7</v>
      </c>
      <c r="C642" s="6">
        <f>TITRES_STAT!D645</f>
        <v>3.4569000000000001</v>
      </c>
      <c r="D642" s="6">
        <f>TITRES_STAT!E645</f>
        <v>370</v>
      </c>
      <c r="E642" s="2">
        <f t="shared" si="36"/>
        <v>25380</v>
      </c>
      <c r="F642" s="6" t="str">
        <f t="shared" si="39"/>
        <v>BEARISH</v>
      </c>
      <c r="G642" s="6" t="str">
        <f t="shared" si="38"/>
        <v>NEUTRAL</v>
      </c>
      <c r="H642" s="6" t="str">
        <f t="shared" si="37"/>
        <v>CONFIRMED BEARISH</v>
      </c>
    </row>
    <row r="643" spans="1:8" ht="13.5" x14ac:dyDescent="0.25">
      <c r="A643" s="3">
        <f>TITRES_STAT!B646</f>
        <v>42940</v>
      </c>
      <c r="B643" s="6">
        <f>TITRES_STAT!C646</f>
        <v>3.7</v>
      </c>
      <c r="C643" s="6">
        <f>TITRES_STAT!D646</f>
        <v>3.4569000000000001</v>
      </c>
      <c r="D643" s="6">
        <f>TITRES_STAT!E646</f>
        <v>0</v>
      </c>
      <c r="E643" s="2">
        <f t="shared" si="36"/>
        <v>25380</v>
      </c>
      <c r="F643" s="6" t="str">
        <f t="shared" si="39"/>
        <v>BEARISH</v>
      </c>
      <c r="G643" s="6" t="str">
        <f t="shared" si="38"/>
        <v>NEUTRAL</v>
      </c>
      <c r="H643" s="6" t="str">
        <f t="shared" si="37"/>
        <v>CONFIRMED BEARISH</v>
      </c>
    </row>
    <row r="644" spans="1:8" ht="13.5" x14ac:dyDescent="0.25">
      <c r="A644" s="3">
        <f>TITRES_STAT!B647</f>
        <v>42942</v>
      </c>
      <c r="B644" s="6">
        <f>TITRES_STAT!C647</f>
        <v>3.7</v>
      </c>
      <c r="C644" s="6">
        <f>TITRES_STAT!D647</f>
        <v>3.4569000000000001</v>
      </c>
      <c r="D644" s="6">
        <f>TITRES_STAT!E647</f>
        <v>0</v>
      </c>
      <c r="E644" s="2">
        <f t="shared" ref="E644:E707" si="40">IF(B644&gt;B643, E643+D644, IF(B644&lt;B643, E643-D644, E643))</f>
        <v>25380</v>
      </c>
      <c r="F644" s="6" t="str">
        <f t="shared" si="39"/>
        <v>BEARISH</v>
      </c>
      <c r="G644" s="6" t="str">
        <f t="shared" si="38"/>
        <v>NEUTRAL</v>
      </c>
      <c r="H644" s="6" t="str">
        <f t="shared" si="37"/>
        <v>CONFIRMED BEARISH</v>
      </c>
    </row>
    <row r="645" spans="1:8" ht="13.5" x14ac:dyDescent="0.25">
      <c r="A645" s="3">
        <f>TITRES_STAT!B648</f>
        <v>42943</v>
      </c>
      <c r="B645" s="6">
        <f>TITRES_STAT!C648</f>
        <v>3.7</v>
      </c>
      <c r="C645" s="6">
        <f>TITRES_STAT!D648</f>
        <v>3.4569000000000001</v>
      </c>
      <c r="D645" s="6">
        <f>TITRES_STAT!E648</f>
        <v>3028</v>
      </c>
      <c r="E645" s="2">
        <f t="shared" si="40"/>
        <v>25380</v>
      </c>
      <c r="F645" s="6" t="str">
        <f t="shared" si="39"/>
        <v>BEARISH</v>
      </c>
      <c r="G645" s="6" t="str">
        <f t="shared" si="38"/>
        <v>NEUTRAL</v>
      </c>
      <c r="H645" s="6" t="str">
        <f t="shared" si="37"/>
        <v>CONFIRMED BEARISH</v>
      </c>
    </row>
    <row r="646" spans="1:8" ht="13.5" x14ac:dyDescent="0.25">
      <c r="A646" s="3">
        <f>TITRES_STAT!B649</f>
        <v>42944</v>
      </c>
      <c r="B646" s="6">
        <f>TITRES_STAT!C649</f>
        <v>3.7</v>
      </c>
      <c r="C646" s="6">
        <f>TITRES_STAT!D649</f>
        <v>3.4569000000000001</v>
      </c>
      <c r="D646" s="6">
        <f>TITRES_STAT!E649</f>
        <v>658</v>
      </c>
      <c r="E646" s="2">
        <f t="shared" si="40"/>
        <v>25380</v>
      </c>
      <c r="F646" s="6" t="str">
        <f t="shared" si="39"/>
        <v>BEARISH</v>
      </c>
      <c r="G646" s="6" t="str">
        <f t="shared" si="38"/>
        <v>NEUTRAL</v>
      </c>
      <c r="H646" s="6" t="str">
        <f t="shared" ref="H646:H709" si="41">IF(AND(B646&gt;B641, E646&gt;E641), "CONFIRMED BULLISH",
 IF(AND(B646&lt;B641, E646&lt;E641), "CONFIRMED BEARISH",
 IF(AND(B646&gt;B641, E646&lt;E641), "BEARISH DIVERGENCE",
 IF(AND(B646&lt;B641, E646&gt;E641), "BULLISH DIVERGENCE", "NEUTRAL"))))</f>
        <v>CONFIRMED BEARISH</v>
      </c>
    </row>
    <row r="647" spans="1:8" ht="13.5" x14ac:dyDescent="0.25">
      <c r="A647" s="3">
        <f>TITRES_STAT!B650</f>
        <v>42947</v>
      </c>
      <c r="B647" s="6">
        <f>TITRES_STAT!C650</f>
        <v>3.7</v>
      </c>
      <c r="C647" s="6">
        <f>TITRES_STAT!D650</f>
        <v>3.4569000000000001</v>
      </c>
      <c r="D647" s="6">
        <f>TITRES_STAT!E650</f>
        <v>210</v>
      </c>
      <c r="E647" s="2">
        <f t="shared" si="40"/>
        <v>25380</v>
      </c>
      <c r="F647" s="6" t="str">
        <f t="shared" si="39"/>
        <v>NEUTRAL</v>
      </c>
      <c r="G647" s="6" t="str">
        <f t="shared" ref="G647:G710" si="42">IF((E647-E642)/E642 &gt; 0.02, "STRONG",
 IF((E647-E642)/E642 &lt; -0.02, "WEAK", "NEUTRAL"))</f>
        <v>NEUTRAL</v>
      </c>
      <c r="H647" s="6" t="str">
        <f t="shared" si="41"/>
        <v>NEUTRAL</v>
      </c>
    </row>
    <row r="648" spans="1:8" ht="13.5" x14ac:dyDescent="0.25">
      <c r="A648" s="3">
        <f>TITRES_STAT!B651</f>
        <v>42948</v>
      </c>
      <c r="B648" s="6">
        <f>TITRES_STAT!C651</f>
        <v>3.7</v>
      </c>
      <c r="C648" s="6">
        <f>TITRES_STAT!D651</f>
        <v>3.4569000000000001</v>
      </c>
      <c r="D648" s="6">
        <f>TITRES_STAT!E651</f>
        <v>350</v>
      </c>
      <c r="E648" s="2">
        <f t="shared" si="40"/>
        <v>25380</v>
      </c>
      <c r="F648" s="6" t="str">
        <f t="shared" ref="F648:F711" si="43">IF(E648&gt;E643,"BULLISH",IF(E648&lt;E643,"BEARISH","NEUTRAL"))</f>
        <v>NEUTRAL</v>
      </c>
      <c r="G648" s="6" t="str">
        <f t="shared" si="42"/>
        <v>NEUTRAL</v>
      </c>
      <c r="H648" s="6" t="str">
        <f t="shared" si="41"/>
        <v>NEUTRAL</v>
      </c>
    </row>
    <row r="649" spans="1:8" ht="13.5" x14ac:dyDescent="0.25">
      <c r="A649" s="3">
        <f>TITRES_STAT!B652</f>
        <v>42949</v>
      </c>
      <c r="B649" s="6">
        <f>TITRES_STAT!C652</f>
        <v>3.7</v>
      </c>
      <c r="C649" s="6">
        <f>TITRES_STAT!D652</f>
        <v>3.4569000000000001</v>
      </c>
      <c r="D649" s="6">
        <f>TITRES_STAT!E652</f>
        <v>0</v>
      </c>
      <c r="E649" s="2">
        <f t="shared" si="40"/>
        <v>25380</v>
      </c>
      <c r="F649" s="6" t="str">
        <f t="shared" si="43"/>
        <v>NEUTRAL</v>
      </c>
      <c r="G649" s="6" t="str">
        <f t="shared" si="42"/>
        <v>NEUTRAL</v>
      </c>
      <c r="H649" s="6" t="str">
        <f t="shared" si="41"/>
        <v>NEUTRAL</v>
      </c>
    </row>
    <row r="650" spans="1:8" ht="13.5" x14ac:dyDescent="0.25">
      <c r="A650" s="3">
        <f>TITRES_STAT!B653</f>
        <v>42950</v>
      </c>
      <c r="B650" s="6">
        <f>TITRES_STAT!C653</f>
        <v>3.7</v>
      </c>
      <c r="C650" s="6">
        <f>TITRES_STAT!D653</f>
        <v>3.4569000000000001</v>
      </c>
      <c r="D650" s="6">
        <f>TITRES_STAT!E653</f>
        <v>0</v>
      </c>
      <c r="E650" s="2">
        <f t="shared" si="40"/>
        <v>25380</v>
      </c>
      <c r="F650" s="6" t="str">
        <f t="shared" si="43"/>
        <v>NEUTRAL</v>
      </c>
      <c r="G650" s="6" t="str">
        <f t="shared" si="42"/>
        <v>NEUTRAL</v>
      </c>
      <c r="H650" s="6" t="str">
        <f t="shared" si="41"/>
        <v>NEUTRAL</v>
      </c>
    </row>
    <row r="651" spans="1:8" ht="13.5" x14ac:dyDescent="0.25">
      <c r="A651" s="3">
        <f>TITRES_STAT!B654</f>
        <v>42951</v>
      </c>
      <c r="B651" s="6">
        <f>TITRES_STAT!C654</f>
        <v>3.7</v>
      </c>
      <c r="C651" s="6">
        <f>TITRES_STAT!D654</f>
        <v>3.4569000000000001</v>
      </c>
      <c r="D651" s="6">
        <f>TITRES_STAT!E654</f>
        <v>319</v>
      </c>
      <c r="E651" s="2">
        <f t="shared" si="40"/>
        <v>25380</v>
      </c>
      <c r="F651" s="6" t="str">
        <f t="shared" si="43"/>
        <v>NEUTRAL</v>
      </c>
      <c r="G651" s="6" t="str">
        <f t="shared" si="42"/>
        <v>NEUTRAL</v>
      </c>
      <c r="H651" s="6" t="str">
        <f t="shared" si="41"/>
        <v>NEUTRAL</v>
      </c>
    </row>
    <row r="652" spans="1:8" ht="13.5" x14ac:dyDescent="0.25">
      <c r="A652" s="3">
        <f>TITRES_STAT!B655</f>
        <v>42954</v>
      </c>
      <c r="B652" s="6">
        <f>TITRES_STAT!C655</f>
        <v>3.7</v>
      </c>
      <c r="C652" s="6">
        <f>TITRES_STAT!D655</f>
        <v>3.4569000000000001</v>
      </c>
      <c r="D652" s="6">
        <f>TITRES_STAT!E655</f>
        <v>264</v>
      </c>
      <c r="E652" s="2">
        <f t="shared" si="40"/>
        <v>25380</v>
      </c>
      <c r="F652" s="6" t="str">
        <f t="shared" si="43"/>
        <v>NEUTRAL</v>
      </c>
      <c r="G652" s="6" t="str">
        <f t="shared" si="42"/>
        <v>NEUTRAL</v>
      </c>
      <c r="H652" s="6" t="str">
        <f t="shared" si="41"/>
        <v>NEUTRAL</v>
      </c>
    </row>
    <row r="653" spans="1:8" ht="13.5" x14ac:dyDescent="0.25">
      <c r="A653" s="3">
        <f>TITRES_STAT!B656</f>
        <v>42955</v>
      </c>
      <c r="B653" s="6">
        <f>TITRES_STAT!C656</f>
        <v>3.7</v>
      </c>
      <c r="C653" s="6">
        <f>TITRES_STAT!D656</f>
        <v>3.4569000000000001</v>
      </c>
      <c r="D653" s="6">
        <f>TITRES_STAT!E656</f>
        <v>0</v>
      </c>
      <c r="E653" s="2">
        <f t="shared" si="40"/>
        <v>25380</v>
      </c>
      <c r="F653" s="6" t="str">
        <f t="shared" si="43"/>
        <v>NEUTRAL</v>
      </c>
      <c r="G653" s="6" t="str">
        <f t="shared" si="42"/>
        <v>NEUTRAL</v>
      </c>
      <c r="H653" s="6" t="str">
        <f t="shared" si="41"/>
        <v>NEUTRAL</v>
      </c>
    </row>
    <row r="654" spans="1:8" ht="13.5" x14ac:dyDescent="0.25">
      <c r="A654" s="3">
        <f>TITRES_STAT!B657</f>
        <v>42956</v>
      </c>
      <c r="B654" s="6">
        <f>TITRES_STAT!C657</f>
        <v>3.81</v>
      </c>
      <c r="C654" s="6">
        <f>TITRES_STAT!D657</f>
        <v>3.5596999999999999</v>
      </c>
      <c r="D654" s="6">
        <f>TITRES_STAT!E657</f>
        <v>0</v>
      </c>
      <c r="E654" s="2">
        <f t="shared" si="40"/>
        <v>25380</v>
      </c>
      <c r="F654" s="6" t="str">
        <f t="shared" si="43"/>
        <v>NEUTRAL</v>
      </c>
      <c r="G654" s="6" t="str">
        <f t="shared" si="42"/>
        <v>NEUTRAL</v>
      </c>
      <c r="H654" s="6" t="str">
        <f t="shared" si="41"/>
        <v>NEUTRAL</v>
      </c>
    </row>
    <row r="655" spans="1:8" ht="13.5" x14ac:dyDescent="0.25">
      <c r="A655" s="3">
        <f>TITRES_STAT!B658</f>
        <v>42957</v>
      </c>
      <c r="B655" s="6">
        <f>TITRES_STAT!C658</f>
        <v>3.81</v>
      </c>
      <c r="C655" s="6">
        <f>TITRES_STAT!D658</f>
        <v>3.5596999999999999</v>
      </c>
      <c r="D655" s="6">
        <f>TITRES_STAT!E658</f>
        <v>0</v>
      </c>
      <c r="E655" s="2">
        <f t="shared" si="40"/>
        <v>25380</v>
      </c>
      <c r="F655" s="6" t="str">
        <f t="shared" si="43"/>
        <v>NEUTRAL</v>
      </c>
      <c r="G655" s="6" t="str">
        <f t="shared" si="42"/>
        <v>NEUTRAL</v>
      </c>
      <c r="H655" s="6" t="str">
        <f t="shared" si="41"/>
        <v>NEUTRAL</v>
      </c>
    </row>
    <row r="656" spans="1:8" ht="13.5" x14ac:dyDescent="0.25">
      <c r="A656" s="3">
        <f>TITRES_STAT!B659</f>
        <v>42958</v>
      </c>
      <c r="B656" s="6">
        <f>TITRES_STAT!C659</f>
        <v>3.81</v>
      </c>
      <c r="C656" s="6">
        <f>TITRES_STAT!D659</f>
        <v>3.5596999999999999</v>
      </c>
      <c r="D656" s="6">
        <f>TITRES_STAT!E659</f>
        <v>9</v>
      </c>
      <c r="E656" s="2">
        <f t="shared" si="40"/>
        <v>25380</v>
      </c>
      <c r="F656" s="6" t="str">
        <f t="shared" si="43"/>
        <v>NEUTRAL</v>
      </c>
      <c r="G656" s="6" t="str">
        <f t="shared" si="42"/>
        <v>NEUTRAL</v>
      </c>
      <c r="H656" s="6" t="str">
        <f t="shared" si="41"/>
        <v>NEUTRAL</v>
      </c>
    </row>
    <row r="657" spans="1:8" ht="13.5" x14ac:dyDescent="0.25">
      <c r="A657" s="3">
        <f>TITRES_STAT!B660</f>
        <v>42961</v>
      </c>
      <c r="B657" s="6">
        <f>TITRES_STAT!C660</f>
        <v>3.81</v>
      </c>
      <c r="C657" s="6">
        <f>TITRES_STAT!D660</f>
        <v>3.5596999999999999</v>
      </c>
      <c r="D657" s="6">
        <f>TITRES_STAT!E660</f>
        <v>0</v>
      </c>
      <c r="E657" s="2">
        <f t="shared" si="40"/>
        <v>25380</v>
      </c>
      <c r="F657" s="6" t="str">
        <f t="shared" si="43"/>
        <v>NEUTRAL</v>
      </c>
      <c r="G657" s="6" t="str">
        <f t="shared" si="42"/>
        <v>NEUTRAL</v>
      </c>
      <c r="H657" s="6" t="str">
        <f t="shared" si="41"/>
        <v>NEUTRAL</v>
      </c>
    </row>
    <row r="658" spans="1:8" ht="13.5" x14ac:dyDescent="0.25">
      <c r="A658" s="3">
        <f>TITRES_STAT!B661</f>
        <v>42962</v>
      </c>
      <c r="B658" s="6">
        <f>TITRES_STAT!C661</f>
        <v>3.81</v>
      </c>
      <c r="C658" s="6">
        <f>TITRES_STAT!D661</f>
        <v>3.5596999999999999</v>
      </c>
      <c r="D658" s="6">
        <f>TITRES_STAT!E661</f>
        <v>0</v>
      </c>
      <c r="E658" s="2">
        <f t="shared" si="40"/>
        <v>25380</v>
      </c>
      <c r="F658" s="6" t="str">
        <f t="shared" si="43"/>
        <v>NEUTRAL</v>
      </c>
      <c r="G658" s="6" t="str">
        <f t="shared" si="42"/>
        <v>NEUTRAL</v>
      </c>
      <c r="H658" s="6" t="str">
        <f t="shared" si="41"/>
        <v>NEUTRAL</v>
      </c>
    </row>
    <row r="659" spans="1:8" ht="13.5" x14ac:dyDescent="0.25">
      <c r="A659" s="3">
        <f>TITRES_STAT!B662</f>
        <v>42963</v>
      </c>
      <c r="B659" s="6">
        <f>TITRES_STAT!C662</f>
        <v>3.76</v>
      </c>
      <c r="C659" s="6">
        <f>TITRES_STAT!D662</f>
        <v>3.5129999999999999</v>
      </c>
      <c r="D659" s="6">
        <f>TITRES_STAT!E662</f>
        <v>9</v>
      </c>
      <c r="E659" s="2">
        <f t="shared" si="40"/>
        <v>25371</v>
      </c>
      <c r="F659" s="6" t="str">
        <f t="shared" si="43"/>
        <v>BEARISH</v>
      </c>
      <c r="G659" s="6" t="str">
        <f t="shared" si="42"/>
        <v>NEUTRAL</v>
      </c>
      <c r="H659" s="6" t="str">
        <f t="shared" si="41"/>
        <v>CONFIRMED BEARISH</v>
      </c>
    </row>
    <row r="660" spans="1:8" ht="13.5" x14ac:dyDescent="0.25">
      <c r="A660" s="3">
        <f>TITRES_STAT!B663</f>
        <v>42964</v>
      </c>
      <c r="B660" s="6">
        <f>TITRES_STAT!C663</f>
        <v>3.87</v>
      </c>
      <c r="C660" s="6">
        <f>TITRES_STAT!D663</f>
        <v>3.6156999999999999</v>
      </c>
      <c r="D660" s="6">
        <f>TITRES_STAT!E663</f>
        <v>0</v>
      </c>
      <c r="E660" s="2">
        <f t="shared" si="40"/>
        <v>25371</v>
      </c>
      <c r="F660" s="6" t="str">
        <f t="shared" si="43"/>
        <v>BEARISH</v>
      </c>
      <c r="G660" s="6" t="str">
        <f t="shared" si="42"/>
        <v>NEUTRAL</v>
      </c>
      <c r="H660" s="6" t="str">
        <f t="shared" si="41"/>
        <v>BEARISH DIVERGENCE</v>
      </c>
    </row>
    <row r="661" spans="1:8" ht="13.5" x14ac:dyDescent="0.25">
      <c r="A661" s="3">
        <f>TITRES_STAT!B664</f>
        <v>42965</v>
      </c>
      <c r="B661" s="6">
        <f>TITRES_STAT!C664</f>
        <v>3.92</v>
      </c>
      <c r="C661" s="6">
        <f>TITRES_STAT!D664</f>
        <v>3.6625000000000001</v>
      </c>
      <c r="D661" s="6">
        <f>TITRES_STAT!E664</f>
        <v>2</v>
      </c>
      <c r="E661" s="2">
        <f t="shared" si="40"/>
        <v>25373</v>
      </c>
      <c r="F661" s="6" t="str">
        <f t="shared" si="43"/>
        <v>BEARISH</v>
      </c>
      <c r="G661" s="6" t="str">
        <f t="shared" si="42"/>
        <v>NEUTRAL</v>
      </c>
      <c r="H661" s="6" t="str">
        <f t="shared" si="41"/>
        <v>BEARISH DIVERGENCE</v>
      </c>
    </row>
    <row r="662" spans="1:8" ht="13.5" x14ac:dyDescent="0.25">
      <c r="A662" s="3">
        <f>TITRES_STAT!B665</f>
        <v>42968</v>
      </c>
      <c r="B662" s="6">
        <f>TITRES_STAT!C665</f>
        <v>3.92</v>
      </c>
      <c r="C662" s="6">
        <f>TITRES_STAT!D665</f>
        <v>3.6625000000000001</v>
      </c>
      <c r="D662" s="6">
        <f>TITRES_STAT!E665</f>
        <v>0</v>
      </c>
      <c r="E662" s="2">
        <f t="shared" si="40"/>
        <v>25373</v>
      </c>
      <c r="F662" s="6" t="str">
        <f t="shared" si="43"/>
        <v>BEARISH</v>
      </c>
      <c r="G662" s="6" t="str">
        <f t="shared" si="42"/>
        <v>NEUTRAL</v>
      </c>
      <c r="H662" s="6" t="str">
        <f t="shared" si="41"/>
        <v>BEARISH DIVERGENCE</v>
      </c>
    </row>
    <row r="663" spans="1:8" ht="13.5" x14ac:dyDescent="0.25">
      <c r="A663" s="3">
        <f>TITRES_STAT!B666</f>
        <v>42969</v>
      </c>
      <c r="B663" s="6">
        <f>TITRES_STAT!C666</f>
        <v>3.81</v>
      </c>
      <c r="C663" s="6">
        <f>TITRES_STAT!D666</f>
        <v>3.5596999999999999</v>
      </c>
      <c r="D663" s="6">
        <f>TITRES_STAT!E666</f>
        <v>2600</v>
      </c>
      <c r="E663" s="2">
        <f t="shared" si="40"/>
        <v>22773</v>
      </c>
      <c r="F663" s="6" t="str">
        <f t="shared" si="43"/>
        <v>BEARISH</v>
      </c>
      <c r="G663" s="6" t="str">
        <f t="shared" si="42"/>
        <v>WEAK</v>
      </c>
      <c r="H663" s="6" t="str">
        <f t="shared" si="41"/>
        <v>NEUTRAL</v>
      </c>
    </row>
    <row r="664" spans="1:8" ht="13.5" x14ac:dyDescent="0.25">
      <c r="A664" s="3">
        <f>TITRES_STAT!B667</f>
        <v>42970</v>
      </c>
      <c r="B664" s="6">
        <f>TITRES_STAT!C667</f>
        <v>3.92</v>
      </c>
      <c r="C664" s="6">
        <f>TITRES_STAT!D667</f>
        <v>3.6625000000000001</v>
      </c>
      <c r="D664" s="6">
        <f>TITRES_STAT!E667</f>
        <v>103</v>
      </c>
      <c r="E664" s="2">
        <f t="shared" si="40"/>
        <v>22876</v>
      </c>
      <c r="F664" s="6" t="str">
        <f t="shared" si="43"/>
        <v>BEARISH</v>
      </c>
      <c r="G664" s="6" t="str">
        <f t="shared" si="42"/>
        <v>WEAK</v>
      </c>
      <c r="H664" s="6" t="str">
        <f t="shared" si="41"/>
        <v>BEARISH DIVERGENCE</v>
      </c>
    </row>
    <row r="665" spans="1:8" ht="13.5" x14ac:dyDescent="0.25">
      <c r="A665" s="3">
        <f>TITRES_STAT!B668</f>
        <v>42971</v>
      </c>
      <c r="B665" s="6">
        <f>TITRES_STAT!C668</f>
        <v>3.92</v>
      </c>
      <c r="C665" s="6">
        <f>TITRES_STAT!D668</f>
        <v>3.6625000000000001</v>
      </c>
      <c r="D665" s="6">
        <f>TITRES_STAT!E668</f>
        <v>0</v>
      </c>
      <c r="E665" s="2">
        <f t="shared" si="40"/>
        <v>22876</v>
      </c>
      <c r="F665" s="6" t="str">
        <f t="shared" si="43"/>
        <v>BEARISH</v>
      </c>
      <c r="G665" s="6" t="str">
        <f t="shared" si="42"/>
        <v>WEAK</v>
      </c>
      <c r="H665" s="6" t="str">
        <f t="shared" si="41"/>
        <v>BEARISH DIVERGENCE</v>
      </c>
    </row>
    <row r="666" spans="1:8" ht="13.5" x14ac:dyDescent="0.25">
      <c r="A666" s="3">
        <f>TITRES_STAT!B669</f>
        <v>42972</v>
      </c>
      <c r="B666" s="6">
        <f>TITRES_STAT!C669</f>
        <v>4</v>
      </c>
      <c r="C666" s="6">
        <f>TITRES_STAT!D669</f>
        <v>3.7372000000000001</v>
      </c>
      <c r="D666" s="6">
        <f>TITRES_STAT!E669</f>
        <v>1</v>
      </c>
      <c r="E666" s="2">
        <f t="shared" si="40"/>
        <v>22877</v>
      </c>
      <c r="F666" s="6" t="str">
        <f t="shared" si="43"/>
        <v>BEARISH</v>
      </c>
      <c r="G666" s="6" t="str">
        <f t="shared" si="42"/>
        <v>WEAK</v>
      </c>
      <c r="H666" s="6" t="str">
        <f t="shared" si="41"/>
        <v>BEARISH DIVERGENCE</v>
      </c>
    </row>
    <row r="667" spans="1:8" ht="13.5" x14ac:dyDescent="0.25">
      <c r="A667" s="3">
        <f>TITRES_STAT!B670</f>
        <v>42975</v>
      </c>
      <c r="B667" s="6">
        <f>TITRES_STAT!C670</f>
        <v>4</v>
      </c>
      <c r="C667" s="6">
        <f>TITRES_STAT!D670</f>
        <v>3.7372000000000001</v>
      </c>
      <c r="D667" s="6">
        <f>TITRES_STAT!E670</f>
        <v>0</v>
      </c>
      <c r="E667" s="2">
        <f t="shared" si="40"/>
        <v>22877</v>
      </c>
      <c r="F667" s="6" t="str">
        <f t="shared" si="43"/>
        <v>BEARISH</v>
      </c>
      <c r="G667" s="6" t="str">
        <f t="shared" si="42"/>
        <v>WEAK</v>
      </c>
      <c r="H667" s="6" t="str">
        <f t="shared" si="41"/>
        <v>BEARISH DIVERGENCE</v>
      </c>
    </row>
    <row r="668" spans="1:8" ht="13.5" x14ac:dyDescent="0.25">
      <c r="A668" s="3">
        <f>TITRES_STAT!B671</f>
        <v>42976</v>
      </c>
      <c r="B668" s="6">
        <f>TITRES_STAT!C671</f>
        <v>3.88</v>
      </c>
      <c r="C668" s="6">
        <f>TITRES_STAT!D671</f>
        <v>3.6251000000000002</v>
      </c>
      <c r="D668" s="6">
        <f>TITRES_STAT!E671</f>
        <v>10</v>
      </c>
      <c r="E668" s="2">
        <f t="shared" si="40"/>
        <v>22867</v>
      </c>
      <c r="F668" s="6" t="str">
        <f t="shared" si="43"/>
        <v>BULLISH</v>
      </c>
      <c r="G668" s="6" t="str">
        <f t="shared" si="42"/>
        <v>NEUTRAL</v>
      </c>
      <c r="H668" s="6" t="str">
        <f t="shared" si="41"/>
        <v>CONFIRMED BULLISH</v>
      </c>
    </row>
    <row r="669" spans="1:8" ht="13.5" x14ac:dyDescent="0.25">
      <c r="A669" s="3">
        <f>TITRES_STAT!B672</f>
        <v>42977</v>
      </c>
      <c r="B669" s="6">
        <f>TITRES_STAT!C672</f>
        <v>3.88</v>
      </c>
      <c r="C669" s="6">
        <f>TITRES_STAT!D672</f>
        <v>3.6251000000000002</v>
      </c>
      <c r="D669" s="6">
        <f>TITRES_STAT!E672</f>
        <v>0</v>
      </c>
      <c r="E669" s="2">
        <f t="shared" si="40"/>
        <v>22867</v>
      </c>
      <c r="F669" s="6" t="str">
        <f t="shared" si="43"/>
        <v>BEARISH</v>
      </c>
      <c r="G669" s="6" t="str">
        <f t="shared" si="42"/>
        <v>NEUTRAL</v>
      </c>
      <c r="H669" s="6" t="str">
        <f t="shared" si="41"/>
        <v>CONFIRMED BEARISH</v>
      </c>
    </row>
    <row r="670" spans="1:8" ht="13.5" x14ac:dyDescent="0.25">
      <c r="A670" s="3">
        <f>TITRES_STAT!B673</f>
        <v>42978</v>
      </c>
      <c r="B670" s="6">
        <f>TITRES_STAT!C673</f>
        <v>3.88</v>
      </c>
      <c r="C670" s="6">
        <f>TITRES_STAT!D673</f>
        <v>3.6251000000000002</v>
      </c>
      <c r="D670" s="6">
        <f>TITRES_STAT!E673</f>
        <v>0</v>
      </c>
      <c r="E670" s="2">
        <f t="shared" si="40"/>
        <v>22867</v>
      </c>
      <c r="F670" s="6" t="str">
        <f t="shared" si="43"/>
        <v>BEARISH</v>
      </c>
      <c r="G670" s="6" t="str">
        <f t="shared" si="42"/>
        <v>NEUTRAL</v>
      </c>
      <c r="H670" s="6" t="str">
        <f t="shared" si="41"/>
        <v>CONFIRMED BEARISH</v>
      </c>
    </row>
    <row r="671" spans="1:8" ht="13.5" x14ac:dyDescent="0.25">
      <c r="A671" s="3">
        <f>TITRES_STAT!B674</f>
        <v>42982</v>
      </c>
      <c r="B671" s="6">
        <f>TITRES_STAT!C674</f>
        <v>3.99</v>
      </c>
      <c r="C671" s="6">
        <f>TITRES_STAT!D674</f>
        <v>3.7279</v>
      </c>
      <c r="D671" s="6">
        <f>TITRES_STAT!E674</f>
        <v>816</v>
      </c>
      <c r="E671" s="2">
        <f t="shared" si="40"/>
        <v>23683</v>
      </c>
      <c r="F671" s="6" t="str">
        <f t="shared" si="43"/>
        <v>BULLISH</v>
      </c>
      <c r="G671" s="6" t="str">
        <f t="shared" si="42"/>
        <v>STRONG</v>
      </c>
      <c r="H671" s="6" t="str">
        <f t="shared" si="41"/>
        <v>BULLISH DIVERGENCE</v>
      </c>
    </row>
    <row r="672" spans="1:8" ht="13.5" x14ac:dyDescent="0.25">
      <c r="A672" s="3">
        <f>TITRES_STAT!B675</f>
        <v>42983</v>
      </c>
      <c r="B672" s="6">
        <f>TITRES_STAT!C675</f>
        <v>3.99</v>
      </c>
      <c r="C672" s="6">
        <f>TITRES_STAT!D675</f>
        <v>3.7279</v>
      </c>
      <c r="D672" s="6">
        <f>TITRES_STAT!E675</f>
        <v>0</v>
      </c>
      <c r="E672" s="2">
        <f t="shared" si="40"/>
        <v>23683</v>
      </c>
      <c r="F672" s="6" t="str">
        <f t="shared" si="43"/>
        <v>BULLISH</v>
      </c>
      <c r="G672" s="6" t="str">
        <f t="shared" si="42"/>
        <v>STRONG</v>
      </c>
      <c r="H672" s="6" t="str">
        <f t="shared" si="41"/>
        <v>BULLISH DIVERGENCE</v>
      </c>
    </row>
    <row r="673" spans="1:8" ht="13.5" x14ac:dyDescent="0.25">
      <c r="A673" s="3">
        <f>TITRES_STAT!B676</f>
        <v>42984</v>
      </c>
      <c r="B673" s="6">
        <f>TITRES_STAT!C676</f>
        <v>3.9</v>
      </c>
      <c r="C673" s="6">
        <f>TITRES_STAT!D676</f>
        <v>3.6438000000000001</v>
      </c>
      <c r="D673" s="6">
        <f>TITRES_STAT!E676</f>
        <v>726</v>
      </c>
      <c r="E673" s="2">
        <f t="shared" si="40"/>
        <v>22957</v>
      </c>
      <c r="F673" s="6" t="str">
        <f t="shared" si="43"/>
        <v>BULLISH</v>
      </c>
      <c r="G673" s="6" t="str">
        <f t="shared" si="42"/>
        <v>NEUTRAL</v>
      </c>
      <c r="H673" s="6" t="str">
        <f t="shared" si="41"/>
        <v>CONFIRMED BULLISH</v>
      </c>
    </row>
    <row r="674" spans="1:8" ht="13.5" x14ac:dyDescent="0.25">
      <c r="A674" s="3">
        <f>TITRES_STAT!B677</f>
        <v>42985</v>
      </c>
      <c r="B674" s="6">
        <f>TITRES_STAT!C677</f>
        <v>3.9</v>
      </c>
      <c r="C674" s="6">
        <f>TITRES_STAT!D677</f>
        <v>3.6438000000000001</v>
      </c>
      <c r="D674" s="6">
        <f>TITRES_STAT!E677</f>
        <v>0</v>
      </c>
      <c r="E674" s="2">
        <f t="shared" si="40"/>
        <v>22957</v>
      </c>
      <c r="F674" s="6" t="str">
        <f t="shared" si="43"/>
        <v>BULLISH</v>
      </c>
      <c r="G674" s="6" t="str">
        <f t="shared" si="42"/>
        <v>NEUTRAL</v>
      </c>
      <c r="H674" s="6" t="str">
        <f t="shared" si="41"/>
        <v>CONFIRMED BULLISH</v>
      </c>
    </row>
    <row r="675" spans="1:8" ht="13.5" x14ac:dyDescent="0.25">
      <c r="A675" s="3">
        <f>TITRES_STAT!B678</f>
        <v>42986</v>
      </c>
      <c r="B675" s="6">
        <f>TITRES_STAT!C678</f>
        <v>3.9</v>
      </c>
      <c r="C675" s="6">
        <f>TITRES_STAT!D678</f>
        <v>3.6438000000000001</v>
      </c>
      <c r="D675" s="6">
        <f>TITRES_STAT!E678</f>
        <v>0</v>
      </c>
      <c r="E675" s="2">
        <f t="shared" si="40"/>
        <v>22957</v>
      </c>
      <c r="F675" s="6" t="str">
        <f t="shared" si="43"/>
        <v>BULLISH</v>
      </c>
      <c r="G675" s="6" t="str">
        <f t="shared" si="42"/>
        <v>NEUTRAL</v>
      </c>
      <c r="H675" s="6" t="str">
        <f t="shared" si="41"/>
        <v>CONFIRMED BULLISH</v>
      </c>
    </row>
    <row r="676" spans="1:8" ht="13.5" x14ac:dyDescent="0.25">
      <c r="A676" s="3">
        <f>TITRES_STAT!B679</f>
        <v>42989</v>
      </c>
      <c r="B676" s="6">
        <f>TITRES_STAT!C679</f>
        <v>3.9</v>
      </c>
      <c r="C676" s="6">
        <f>TITRES_STAT!D679</f>
        <v>3.6438000000000001</v>
      </c>
      <c r="D676" s="6">
        <f>TITRES_STAT!E679</f>
        <v>0</v>
      </c>
      <c r="E676" s="2">
        <f t="shared" si="40"/>
        <v>22957</v>
      </c>
      <c r="F676" s="6" t="str">
        <f t="shared" si="43"/>
        <v>BEARISH</v>
      </c>
      <c r="G676" s="6" t="str">
        <f t="shared" si="42"/>
        <v>WEAK</v>
      </c>
      <c r="H676" s="6" t="str">
        <f t="shared" si="41"/>
        <v>CONFIRMED BEARISH</v>
      </c>
    </row>
    <row r="677" spans="1:8" ht="13.5" x14ac:dyDescent="0.25">
      <c r="A677" s="3">
        <f>TITRES_STAT!B680</f>
        <v>42990</v>
      </c>
      <c r="B677" s="6">
        <f>TITRES_STAT!C680</f>
        <v>3.9</v>
      </c>
      <c r="C677" s="6">
        <f>TITRES_STAT!D680</f>
        <v>3.6438000000000001</v>
      </c>
      <c r="D677" s="6">
        <f>TITRES_STAT!E680</f>
        <v>0</v>
      </c>
      <c r="E677" s="2">
        <f t="shared" si="40"/>
        <v>22957</v>
      </c>
      <c r="F677" s="6" t="str">
        <f t="shared" si="43"/>
        <v>BEARISH</v>
      </c>
      <c r="G677" s="6" t="str">
        <f t="shared" si="42"/>
        <v>WEAK</v>
      </c>
      <c r="H677" s="6" t="str">
        <f t="shared" si="41"/>
        <v>CONFIRMED BEARISH</v>
      </c>
    </row>
    <row r="678" spans="1:8" ht="13.5" x14ac:dyDescent="0.25">
      <c r="A678" s="3">
        <f>TITRES_STAT!B681</f>
        <v>42991</v>
      </c>
      <c r="B678" s="6">
        <f>TITRES_STAT!C681</f>
        <v>3.9</v>
      </c>
      <c r="C678" s="6">
        <f>TITRES_STAT!D681</f>
        <v>3.6438000000000001</v>
      </c>
      <c r="D678" s="6">
        <f>TITRES_STAT!E681</f>
        <v>0</v>
      </c>
      <c r="E678" s="2">
        <f t="shared" si="40"/>
        <v>22957</v>
      </c>
      <c r="F678" s="6" t="str">
        <f t="shared" si="43"/>
        <v>NEUTRAL</v>
      </c>
      <c r="G678" s="6" t="str">
        <f t="shared" si="42"/>
        <v>NEUTRAL</v>
      </c>
      <c r="H678" s="6" t="str">
        <f t="shared" si="41"/>
        <v>NEUTRAL</v>
      </c>
    </row>
    <row r="679" spans="1:8" ht="13.5" x14ac:dyDescent="0.25">
      <c r="A679" s="3">
        <f>TITRES_STAT!B682</f>
        <v>42992</v>
      </c>
      <c r="B679" s="6">
        <f>TITRES_STAT!C682</f>
        <v>3.9</v>
      </c>
      <c r="C679" s="6">
        <f>TITRES_STAT!D682</f>
        <v>3.6438000000000001</v>
      </c>
      <c r="D679" s="6">
        <f>TITRES_STAT!E682</f>
        <v>0</v>
      </c>
      <c r="E679" s="2">
        <f t="shared" si="40"/>
        <v>22957</v>
      </c>
      <c r="F679" s="6" t="str">
        <f t="shared" si="43"/>
        <v>NEUTRAL</v>
      </c>
      <c r="G679" s="6" t="str">
        <f t="shared" si="42"/>
        <v>NEUTRAL</v>
      </c>
      <c r="H679" s="6" t="str">
        <f t="shared" si="41"/>
        <v>NEUTRAL</v>
      </c>
    </row>
    <row r="680" spans="1:8" ht="13.5" x14ac:dyDescent="0.25">
      <c r="A680" s="3">
        <f>TITRES_STAT!B683</f>
        <v>42993</v>
      </c>
      <c r="B680" s="6">
        <f>TITRES_STAT!C683</f>
        <v>3.89</v>
      </c>
      <c r="C680" s="6">
        <f>TITRES_STAT!D683</f>
        <v>3.6343999999999999</v>
      </c>
      <c r="D680" s="6">
        <f>TITRES_STAT!E683</f>
        <v>101</v>
      </c>
      <c r="E680" s="2">
        <f t="shared" si="40"/>
        <v>22856</v>
      </c>
      <c r="F680" s="6" t="str">
        <f t="shared" si="43"/>
        <v>BEARISH</v>
      </c>
      <c r="G680" s="6" t="str">
        <f t="shared" si="42"/>
        <v>NEUTRAL</v>
      </c>
      <c r="H680" s="6" t="str">
        <f t="shared" si="41"/>
        <v>CONFIRMED BEARISH</v>
      </c>
    </row>
    <row r="681" spans="1:8" ht="13.5" x14ac:dyDescent="0.25">
      <c r="A681" s="3">
        <f>TITRES_STAT!B684</f>
        <v>42996</v>
      </c>
      <c r="B681" s="6">
        <f>TITRES_STAT!C684</f>
        <v>3.89</v>
      </c>
      <c r="C681" s="6">
        <f>TITRES_STAT!D684</f>
        <v>3.6343999999999999</v>
      </c>
      <c r="D681" s="6">
        <f>TITRES_STAT!E684</f>
        <v>17</v>
      </c>
      <c r="E681" s="2">
        <f t="shared" si="40"/>
        <v>22856</v>
      </c>
      <c r="F681" s="6" t="str">
        <f t="shared" si="43"/>
        <v>BEARISH</v>
      </c>
      <c r="G681" s="6" t="str">
        <f t="shared" si="42"/>
        <v>NEUTRAL</v>
      </c>
      <c r="H681" s="6" t="str">
        <f t="shared" si="41"/>
        <v>CONFIRMED BEARISH</v>
      </c>
    </row>
    <row r="682" spans="1:8" ht="13.5" x14ac:dyDescent="0.25">
      <c r="A682" s="3">
        <f>TITRES_STAT!B685</f>
        <v>42997</v>
      </c>
      <c r="B682" s="6">
        <f>TITRES_STAT!C685</f>
        <v>3.89</v>
      </c>
      <c r="C682" s="6">
        <f>TITRES_STAT!D685</f>
        <v>3.6343999999999999</v>
      </c>
      <c r="D682" s="6">
        <f>TITRES_STAT!E685</f>
        <v>0</v>
      </c>
      <c r="E682" s="2">
        <f t="shared" si="40"/>
        <v>22856</v>
      </c>
      <c r="F682" s="6" t="str">
        <f t="shared" si="43"/>
        <v>BEARISH</v>
      </c>
      <c r="G682" s="6" t="str">
        <f t="shared" si="42"/>
        <v>NEUTRAL</v>
      </c>
      <c r="H682" s="6" t="str">
        <f t="shared" si="41"/>
        <v>CONFIRMED BEARISH</v>
      </c>
    </row>
    <row r="683" spans="1:8" ht="13.5" x14ac:dyDescent="0.25">
      <c r="A683" s="3">
        <f>TITRES_STAT!B686</f>
        <v>42998</v>
      </c>
      <c r="B683" s="6">
        <f>TITRES_STAT!C686</f>
        <v>3.89</v>
      </c>
      <c r="C683" s="6">
        <f>TITRES_STAT!D686</f>
        <v>3.6343999999999999</v>
      </c>
      <c r="D683" s="6">
        <f>TITRES_STAT!E686</f>
        <v>386</v>
      </c>
      <c r="E683" s="2">
        <f t="shared" si="40"/>
        <v>22856</v>
      </c>
      <c r="F683" s="6" t="str">
        <f t="shared" si="43"/>
        <v>BEARISH</v>
      </c>
      <c r="G683" s="6" t="str">
        <f t="shared" si="42"/>
        <v>NEUTRAL</v>
      </c>
      <c r="H683" s="6" t="str">
        <f t="shared" si="41"/>
        <v>CONFIRMED BEARISH</v>
      </c>
    </row>
    <row r="684" spans="1:8" ht="13.5" x14ac:dyDescent="0.25">
      <c r="A684" s="3">
        <f>TITRES_STAT!B687</f>
        <v>43000</v>
      </c>
      <c r="B684" s="6">
        <f>TITRES_STAT!C687</f>
        <v>3.89</v>
      </c>
      <c r="C684" s="6">
        <f>TITRES_STAT!D687</f>
        <v>3.6343999999999999</v>
      </c>
      <c r="D684" s="6">
        <f>TITRES_STAT!E687</f>
        <v>9</v>
      </c>
      <c r="E684" s="2">
        <f t="shared" si="40"/>
        <v>22856</v>
      </c>
      <c r="F684" s="6" t="str">
        <f t="shared" si="43"/>
        <v>BEARISH</v>
      </c>
      <c r="G684" s="6" t="str">
        <f t="shared" si="42"/>
        <v>NEUTRAL</v>
      </c>
      <c r="H684" s="6" t="str">
        <f t="shared" si="41"/>
        <v>CONFIRMED BEARISH</v>
      </c>
    </row>
    <row r="685" spans="1:8" ht="13.5" x14ac:dyDescent="0.25">
      <c r="A685" s="3">
        <f>TITRES_STAT!B688</f>
        <v>43003</v>
      </c>
      <c r="B685" s="6">
        <f>TITRES_STAT!C688</f>
        <v>3.89</v>
      </c>
      <c r="C685" s="6">
        <f>TITRES_STAT!D688</f>
        <v>3.6343999999999999</v>
      </c>
      <c r="D685" s="6">
        <f>TITRES_STAT!E688</f>
        <v>0</v>
      </c>
      <c r="E685" s="2">
        <f t="shared" si="40"/>
        <v>22856</v>
      </c>
      <c r="F685" s="6" t="str">
        <f t="shared" si="43"/>
        <v>NEUTRAL</v>
      </c>
      <c r="G685" s="6" t="str">
        <f t="shared" si="42"/>
        <v>NEUTRAL</v>
      </c>
      <c r="H685" s="6" t="str">
        <f t="shared" si="41"/>
        <v>NEUTRAL</v>
      </c>
    </row>
    <row r="686" spans="1:8" ht="13.5" x14ac:dyDescent="0.25">
      <c r="A686" s="3">
        <f>TITRES_STAT!B689</f>
        <v>43004</v>
      </c>
      <c r="B686" s="6">
        <f>TITRES_STAT!C689</f>
        <v>3.89</v>
      </c>
      <c r="C686" s="6">
        <f>TITRES_STAT!D689</f>
        <v>3.6343999999999999</v>
      </c>
      <c r="D686" s="6">
        <f>TITRES_STAT!E689</f>
        <v>0</v>
      </c>
      <c r="E686" s="2">
        <f t="shared" si="40"/>
        <v>22856</v>
      </c>
      <c r="F686" s="6" t="str">
        <f t="shared" si="43"/>
        <v>NEUTRAL</v>
      </c>
      <c r="G686" s="6" t="str">
        <f t="shared" si="42"/>
        <v>NEUTRAL</v>
      </c>
      <c r="H686" s="6" t="str">
        <f t="shared" si="41"/>
        <v>NEUTRAL</v>
      </c>
    </row>
    <row r="687" spans="1:8" ht="13.5" x14ac:dyDescent="0.25">
      <c r="A687" s="3">
        <f>TITRES_STAT!B690</f>
        <v>43005</v>
      </c>
      <c r="B687" s="6">
        <f>TITRES_STAT!C690</f>
        <v>3.85</v>
      </c>
      <c r="C687" s="6">
        <f>TITRES_STAT!D690</f>
        <v>3.5971000000000002</v>
      </c>
      <c r="D687" s="6">
        <f>TITRES_STAT!E690</f>
        <v>10</v>
      </c>
      <c r="E687" s="2">
        <f t="shared" si="40"/>
        <v>22846</v>
      </c>
      <c r="F687" s="6" t="str">
        <f t="shared" si="43"/>
        <v>BEARISH</v>
      </c>
      <c r="G687" s="6" t="str">
        <f t="shared" si="42"/>
        <v>NEUTRAL</v>
      </c>
      <c r="H687" s="6" t="str">
        <f t="shared" si="41"/>
        <v>CONFIRMED BEARISH</v>
      </c>
    </row>
    <row r="688" spans="1:8" ht="13.5" x14ac:dyDescent="0.25">
      <c r="A688" s="3">
        <f>TITRES_STAT!B691</f>
        <v>43006</v>
      </c>
      <c r="B688" s="6">
        <f>TITRES_STAT!C691</f>
        <v>3.85</v>
      </c>
      <c r="C688" s="6">
        <f>TITRES_STAT!D691</f>
        <v>3.5971000000000002</v>
      </c>
      <c r="D688" s="6">
        <f>TITRES_STAT!E691</f>
        <v>35</v>
      </c>
      <c r="E688" s="2">
        <f t="shared" si="40"/>
        <v>22846</v>
      </c>
      <c r="F688" s="6" t="str">
        <f t="shared" si="43"/>
        <v>BEARISH</v>
      </c>
      <c r="G688" s="6" t="str">
        <f t="shared" si="42"/>
        <v>NEUTRAL</v>
      </c>
      <c r="H688" s="6" t="str">
        <f t="shared" si="41"/>
        <v>CONFIRMED BEARISH</v>
      </c>
    </row>
    <row r="689" spans="1:8" ht="13.5" x14ac:dyDescent="0.25">
      <c r="A689" s="3">
        <f>TITRES_STAT!B692</f>
        <v>43007</v>
      </c>
      <c r="B689" s="6">
        <f>TITRES_STAT!C692</f>
        <v>3.75</v>
      </c>
      <c r="C689" s="6">
        <f>TITRES_STAT!D692</f>
        <v>3.5036</v>
      </c>
      <c r="D689" s="6">
        <f>TITRES_STAT!E692</f>
        <v>40</v>
      </c>
      <c r="E689" s="2">
        <f t="shared" si="40"/>
        <v>22806</v>
      </c>
      <c r="F689" s="6" t="str">
        <f t="shared" si="43"/>
        <v>BEARISH</v>
      </c>
      <c r="G689" s="6" t="str">
        <f t="shared" si="42"/>
        <v>NEUTRAL</v>
      </c>
      <c r="H689" s="6" t="str">
        <f t="shared" si="41"/>
        <v>CONFIRMED BEARISH</v>
      </c>
    </row>
    <row r="690" spans="1:8" ht="13.5" x14ac:dyDescent="0.25">
      <c r="A690" s="3">
        <f>TITRES_STAT!B693</f>
        <v>43010</v>
      </c>
      <c r="B690" s="6">
        <f>TITRES_STAT!C693</f>
        <v>3.85</v>
      </c>
      <c r="C690" s="6">
        <f>TITRES_STAT!D693</f>
        <v>3.5971000000000002</v>
      </c>
      <c r="D690" s="6">
        <f>TITRES_STAT!E693</f>
        <v>56</v>
      </c>
      <c r="E690" s="2">
        <f t="shared" si="40"/>
        <v>22862</v>
      </c>
      <c r="F690" s="6" t="str">
        <f t="shared" si="43"/>
        <v>BULLISH</v>
      </c>
      <c r="G690" s="6" t="str">
        <f t="shared" si="42"/>
        <v>NEUTRAL</v>
      </c>
      <c r="H690" s="6" t="str">
        <f t="shared" si="41"/>
        <v>BULLISH DIVERGENCE</v>
      </c>
    </row>
    <row r="691" spans="1:8" ht="13.5" x14ac:dyDescent="0.25">
      <c r="A691" s="3">
        <f>TITRES_STAT!B694</f>
        <v>43011</v>
      </c>
      <c r="B691" s="6">
        <f>TITRES_STAT!C694</f>
        <v>3.96</v>
      </c>
      <c r="C691" s="6">
        <f>TITRES_STAT!D694</f>
        <v>3.6998000000000002</v>
      </c>
      <c r="D691" s="6">
        <f>TITRES_STAT!E694</f>
        <v>10</v>
      </c>
      <c r="E691" s="2">
        <f t="shared" si="40"/>
        <v>22872</v>
      </c>
      <c r="F691" s="6" t="str">
        <f t="shared" si="43"/>
        <v>BULLISH</v>
      </c>
      <c r="G691" s="6" t="str">
        <f t="shared" si="42"/>
        <v>NEUTRAL</v>
      </c>
      <c r="H691" s="6" t="str">
        <f t="shared" si="41"/>
        <v>CONFIRMED BULLISH</v>
      </c>
    </row>
    <row r="692" spans="1:8" ht="13.5" x14ac:dyDescent="0.25">
      <c r="A692" s="3">
        <f>TITRES_STAT!B695</f>
        <v>43012</v>
      </c>
      <c r="B692" s="6">
        <f>TITRES_STAT!C695</f>
        <v>3.96</v>
      </c>
      <c r="C692" s="6">
        <f>TITRES_STAT!D695</f>
        <v>3.6998000000000002</v>
      </c>
      <c r="D692" s="6">
        <f>TITRES_STAT!E695</f>
        <v>0</v>
      </c>
      <c r="E692" s="2">
        <f t="shared" si="40"/>
        <v>22872</v>
      </c>
      <c r="F692" s="6" t="str">
        <f t="shared" si="43"/>
        <v>BULLISH</v>
      </c>
      <c r="G692" s="6" t="str">
        <f t="shared" si="42"/>
        <v>NEUTRAL</v>
      </c>
      <c r="H692" s="6" t="str">
        <f t="shared" si="41"/>
        <v>CONFIRMED BULLISH</v>
      </c>
    </row>
    <row r="693" spans="1:8" ht="13.5" x14ac:dyDescent="0.25">
      <c r="A693" s="3">
        <f>TITRES_STAT!B696</f>
        <v>43013</v>
      </c>
      <c r="B693" s="6">
        <f>TITRES_STAT!C696</f>
        <v>3.96</v>
      </c>
      <c r="C693" s="6">
        <f>TITRES_STAT!D696</f>
        <v>3.6998000000000002</v>
      </c>
      <c r="D693" s="6">
        <f>TITRES_STAT!E696</f>
        <v>14</v>
      </c>
      <c r="E693" s="2">
        <f t="shared" si="40"/>
        <v>22872</v>
      </c>
      <c r="F693" s="6" t="str">
        <f t="shared" si="43"/>
        <v>BULLISH</v>
      </c>
      <c r="G693" s="6" t="str">
        <f t="shared" si="42"/>
        <v>NEUTRAL</v>
      </c>
      <c r="H693" s="6" t="str">
        <f t="shared" si="41"/>
        <v>CONFIRMED BULLISH</v>
      </c>
    </row>
    <row r="694" spans="1:8" ht="13.5" x14ac:dyDescent="0.25">
      <c r="A694" s="3">
        <f>TITRES_STAT!B697</f>
        <v>43014</v>
      </c>
      <c r="B694" s="6">
        <f>TITRES_STAT!C697</f>
        <v>3.96</v>
      </c>
      <c r="C694" s="6">
        <f>TITRES_STAT!D697</f>
        <v>3.6998000000000002</v>
      </c>
      <c r="D694" s="6">
        <f>TITRES_STAT!E697</f>
        <v>0</v>
      </c>
      <c r="E694" s="2">
        <f t="shared" si="40"/>
        <v>22872</v>
      </c>
      <c r="F694" s="6" t="str">
        <f t="shared" si="43"/>
        <v>BULLISH</v>
      </c>
      <c r="G694" s="6" t="str">
        <f t="shared" si="42"/>
        <v>NEUTRAL</v>
      </c>
      <c r="H694" s="6" t="str">
        <f t="shared" si="41"/>
        <v>CONFIRMED BULLISH</v>
      </c>
    </row>
    <row r="695" spans="1:8" ht="13.5" x14ac:dyDescent="0.25">
      <c r="A695" s="3">
        <f>TITRES_STAT!B698</f>
        <v>43017</v>
      </c>
      <c r="B695" s="6">
        <f>TITRES_STAT!C698</f>
        <v>3.96</v>
      </c>
      <c r="C695" s="6">
        <f>TITRES_STAT!D698</f>
        <v>3.6998000000000002</v>
      </c>
      <c r="D695" s="6">
        <f>TITRES_STAT!E698</f>
        <v>0</v>
      </c>
      <c r="E695" s="2">
        <f t="shared" si="40"/>
        <v>22872</v>
      </c>
      <c r="F695" s="6" t="str">
        <f t="shared" si="43"/>
        <v>BULLISH</v>
      </c>
      <c r="G695" s="6" t="str">
        <f t="shared" si="42"/>
        <v>NEUTRAL</v>
      </c>
      <c r="H695" s="6" t="str">
        <f t="shared" si="41"/>
        <v>CONFIRMED BULLISH</v>
      </c>
    </row>
    <row r="696" spans="1:8" ht="13.5" x14ac:dyDescent="0.25">
      <c r="A696" s="3">
        <f>TITRES_STAT!B699</f>
        <v>43018</v>
      </c>
      <c r="B696" s="6">
        <f>TITRES_STAT!C699</f>
        <v>3.96</v>
      </c>
      <c r="C696" s="6">
        <f>TITRES_STAT!D699</f>
        <v>3.6998000000000002</v>
      </c>
      <c r="D696" s="6">
        <f>TITRES_STAT!E699</f>
        <v>0</v>
      </c>
      <c r="E696" s="2">
        <f t="shared" si="40"/>
        <v>22872</v>
      </c>
      <c r="F696" s="6" t="str">
        <f t="shared" si="43"/>
        <v>NEUTRAL</v>
      </c>
      <c r="G696" s="6" t="str">
        <f t="shared" si="42"/>
        <v>NEUTRAL</v>
      </c>
      <c r="H696" s="6" t="str">
        <f t="shared" si="41"/>
        <v>NEUTRAL</v>
      </c>
    </row>
    <row r="697" spans="1:8" ht="13.5" x14ac:dyDescent="0.25">
      <c r="A697" s="3">
        <f>TITRES_STAT!B700</f>
        <v>43019</v>
      </c>
      <c r="B697" s="6">
        <f>TITRES_STAT!C700</f>
        <v>3.96</v>
      </c>
      <c r="C697" s="6">
        <f>TITRES_STAT!D700</f>
        <v>3.6998000000000002</v>
      </c>
      <c r="D697" s="6">
        <f>TITRES_STAT!E700</f>
        <v>0</v>
      </c>
      <c r="E697" s="2">
        <f t="shared" si="40"/>
        <v>22872</v>
      </c>
      <c r="F697" s="6" t="str">
        <f t="shared" si="43"/>
        <v>NEUTRAL</v>
      </c>
      <c r="G697" s="6" t="str">
        <f t="shared" si="42"/>
        <v>NEUTRAL</v>
      </c>
      <c r="H697" s="6" t="str">
        <f t="shared" si="41"/>
        <v>NEUTRAL</v>
      </c>
    </row>
    <row r="698" spans="1:8" ht="13.5" x14ac:dyDescent="0.25">
      <c r="A698" s="3">
        <f>TITRES_STAT!B701</f>
        <v>43020</v>
      </c>
      <c r="B698" s="6">
        <f>TITRES_STAT!C701</f>
        <v>3.96</v>
      </c>
      <c r="C698" s="6">
        <f>TITRES_STAT!D701</f>
        <v>3.6998000000000002</v>
      </c>
      <c r="D698" s="6">
        <f>TITRES_STAT!E701</f>
        <v>0</v>
      </c>
      <c r="E698" s="2">
        <f t="shared" si="40"/>
        <v>22872</v>
      </c>
      <c r="F698" s="6" t="str">
        <f t="shared" si="43"/>
        <v>NEUTRAL</v>
      </c>
      <c r="G698" s="6" t="str">
        <f t="shared" si="42"/>
        <v>NEUTRAL</v>
      </c>
      <c r="H698" s="6" t="str">
        <f t="shared" si="41"/>
        <v>NEUTRAL</v>
      </c>
    </row>
    <row r="699" spans="1:8" ht="13.5" x14ac:dyDescent="0.25">
      <c r="A699" s="3">
        <f>TITRES_STAT!B702</f>
        <v>43021</v>
      </c>
      <c r="B699" s="6">
        <f>TITRES_STAT!C702</f>
        <v>3.96</v>
      </c>
      <c r="C699" s="6">
        <f>TITRES_STAT!D702</f>
        <v>3.6998000000000002</v>
      </c>
      <c r="D699" s="6">
        <f>TITRES_STAT!E702</f>
        <v>0</v>
      </c>
      <c r="E699" s="2">
        <f t="shared" si="40"/>
        <v>22872</v>
      </c>
      <c r="F699" s="6" t="str">
        <f t="shared" si="43"/>
        <v>NEUTRAL</v>
      </c>
      <c r="G699" s="6" t="str">
        <f t="shared" si="42"/>
        <v>NEUTRAL</v>
      </c>
      <c r="H699" s="6" t="str">
        <f t="shared" si="41"/>
        <v>NEUTRAL</v>
      </c>
    </row>
    <row r="700" spans="1:8" ht="13.5" x14ac:dyDescent="0.25">
      <c r="A700" s="3">
        <f>TITRES_STAT!B703</f>
        <v>43024</v>
      </c>
      <c r="B700" s="6">
        <f>TITRES_STAT!C703</f>
        <v>3.96</v>
      </c>
      <c r="C700" s="6">
        <f>TITRES_STAT!D703</f>
        <v>3.6998000000000002</v>
      </c>
      <c r="D700" s="6">
        <f>TITRES_STAT!E703</f>
        <v>0</v>
      </c>
      <c r="E700" s="2">
        <f t="shared" si="40"/>
        <v>22872</v>
      </c>
      <c r="F700" s="6" t="str">
        <f t="shared" si="43"/>
        <v>NEUTRAL</v>
      </c>
      <c r="G700" s="6" t="str">
        <f t="shared" si="42"/>
        <v>NEUTRAL</v>
      </c>
      <c r="H700" s="6" t="str">
        <f t="shared" si="41"/>
        <v>NEUTRAL</v>
      </c>
    </row>
    <row r="701" spans="1:8" ht="13.5" x14ac:dyDescent="0.25">
      <c r="A701" s="3">
        <f>TITRES_STAT!B704</f>
        <v>43025</v>
      </c>
      <c r="B701" s="6">
        <f>TITRES_STAT!C704</f>
        <v>3.95</v>
      </c>
      <c r="C701" s="6">
        <f>TITRES_STAT!D704</f>
        <v>3.6905000000000001</v>
      </c>
      <c r="D701" s="6">
        <f>TITRES_STAT!E704</f>
        <v>1994</v>
      </c>
      <c r="E701" s="2">
        <f t="shared" si="40"/>
        <v>20878</v>
      </c>
      <c r="F701" s="6" t="str">
        <f t="shared" si="43"/>
        <v>BEARISH</v>
      </c>
      <c r="G701" s="6" t="str">
        <f t="shared" si="42"/>
        <v>WEAK</v>
      </c>
      <c r="H701" s="6" t="str">
        <f t="shared" si="41"/>
        <v>CONFIRMED BEARISH</v>
      </c>
    </row>
    <row r="702" spans="1:8" ht="13.5" x14ac:dyDescent="0.25">
      <c r="A702" s="3">
        <f>TITRES_STAT!B705</f>
        <v>43026</v>
      </c>
      <c r="B702" s="6">
        <f>TITRES_STAT!C705</f>
        <v>3.84</v>
      </c>
      <c r="C702" s="6">
        <f>TITRES_STAT!D705</f>
        <v>3.5876999999999999</v>
      </c>
      <c r="D702" s="6">
        <f>TITRES_STAT!E705</f>
        <v>1600</v>
      </c>
      <c r="E702" s="2">
        <f t="shared" si="40"/>
        <v>19278</v>
      </c>
      <c r="F702" s="6" t="str">
        <f t="shared" si="43"/>
        <v>BEARISH</v>
      </c>
      <c r="G702" s="6" t="str">
        <f t="shared" si="42"/>
        <v>WEAK</v>
      </c>
      <c r="H702" s="6" t="str">
        <f t="shared" si="41"/>
        <v>CONFIRMED BEARISH</v>
      </c>
    </row>
    <row r="703" spans="1:8" ht="13.5" x14ac:dyDescent="0.25">
      <c r="A703" s="3">
        <f>TITRES_STAT!B706</f>
        <v>43027</v>
      </c>
      <c r="B703" s="6">
        <f>TITRES_STAT!C706</f>
        <v>3.95</v>
      </c>
      <c r="C703" s="6">
        <f>TITRES_STAT!D706</f>
        <v>3.6905000000000001</v>
      </c>
      <c r="D703" s="6">
        <f>TITRES_STAT!E706</f>
        <v>20</v>
      </c>
      <c r="E703" s="2">
        <f t="shared" si="40"/>
        <v>19298</v>
      </c>
      <c r="F703" s="6" t="str">
        <f t="shared" si="43"/>
        <v>BEARISH</v>
      </c>
      <c r="G703" s="6" t="str">
        <f t="shared" si="42"/>
        <v>WEAK</v>
      </c>
      <c r="H703" s="6" t="str">
        <f t="shared" si="41"/>
        <v>CONFIRMED BEARISH</v>
      </c>
    </row>
    <row r="704" spans="1:8" ht="13.5" x14ac:dyDescent="0.25">
      <c r="A704" s="3">
        <f>TITRES_STAT!B707</f>
        <v>43028</v>
      </c>
      <c r="B704" s="6">
        <f>TITRES_STAT!C707</f>
        <v>3.95</v>
      </c>
      <c r="C704" s="6">
        <f>TITRES_STAT!D707</f>
        <v>3.6905000000000001</v>
      </c>
      <c r="D704" s="6">
        <f>TITRES_STAT!E707</f>
        <v>0</v>
      </c>
      <c r="E704" s="2">
        <f t="shared" si="40"/>
        <v>19298</v>
      </c>
      <c r="F704" s="6" t="str">
        <f t="shared" si="43"/>
        <v>BEARISH</v>
      </c>
      <c r="G704" s="6" t="str">
        <f t="shared" si="42"/>
        <v>WEAK</v>
      </c>
      <c r="H704" s="6" t="str">
        <f t="shared" si="41"/>
        <v>CONFIRMED BEARISH</v>
      </c>
    </row>
    <row r="705" spans="1:8" ht="13.5" x14ac:dyDescent="0.25">
      <c r="A705" s="3">
        <f>TITRES_STAT!B708</f>
        <v>43031</v>
      </c>
      <c r="B705" s="6">
        <f>TITRES_STAT!C708</f>
        <v>3.9</v>
      </c>
      <c r="C705" s="6">
        <f>TITRES_STAT!D708</f>
        <v>3.6438000000000001</v>
      </c>
      <c r="D705" s="6">
        <f>TITRES_STAT!E708</f>
        <v>101</v>
      </c>
      <c r="E705" s="2">
        <f t="shared" si="40"/>
        <v>19197</v>
      </c>
      <c r="F705" s="6" t="str">
        <f t="shared" si="43"/>
        <v>BEARISH</v>
      </c>
      <c r="G705" s="6" t="str">
        <f t="shared" si="42"/>
        <v>WEAK</v>
      </c>
      <c r="H705" s="6" t="str">
        <f t="shared" si="41"/>
        <v>CONFIRMED BEARISH</v>
      </c>
    </row>
    <row r="706" spans="1:8" ht="13.5" x14ac:dyDescent="0.25">
      <c r="A706" s="3">
        <f>TITRES_STAT!B709</f>
        <v>43032</v>
      </c>
      <c r="B706" s="6">
        <f>TITRES_STAT!C709</f>
        <v>3.79</v>
      </c>
      <c r="C706" s="6">
        <f>TITRES_STAT!D709</f>
        <v>3.5409999999999999</v>
      </c>
      <c r="D706" s="6">
        <f>TITRES_STAT!E709</f>
        <v>580</v>
      </c>
      <c r="E706" s="2">
        <f t="shared" si="40"/>
        <v>18617</v>
      </c>
      <c r="F706" s="6" t="str">
        <f t="shared" si="43"/>
        <v>BEARISH</v>
      </c>
      <c r="G706" s="6" t="str">
        <f t="shared" si="42"/>
        <v>WEAK</v>
      </c>
      <c r="H706" s="6" t="str">
        <f t="shared" si="41"/>
        <v>CONFIRMED BEARISH</v>
      </c>
    </row>
    <row r="707" spans="1:8" ht="13.5" x14ac:dyDescent="0.25">
      <c r="A707" s="3">
        <f>TITRES_STAT!B710</f>
        <v>43033</v>
      </c>
      <c r="B707" s="6">
        <f>TITRES_STAT!C710</f>
        <v>3.75</v>
      </c>
      <c r="C707" s="6">
        <f>TITRES_STAT!D710</f>
        <v>3.5036</v>
      </c>
      <c r="D707" s="6">
        <f>TITRES_STAT!E710</f>
        <v>5102</v>
      </c>
      <c r="E707" s="2">
        <f t="shared" si="40"/>
        <v>13515</v>
      </c>
      <c r="F707" s="6" t="str">
        <f t="shared" si="43"/>
        <v>BEARISH</v>
      </c>
      <c r="G707" s="6" t="str">
        <f t="shared" si="42"/>
        <v>WEAK</v>
      </c>
      <c r="H707" s="6" t="str">
        <f t="shared" si="41"/>
        <v>CONFIRMED BEARISH</v>
      </c>
    </row>
    <row r="708" spans="1:8" ht="13.5" x14ac:dyDescent="0.25">
      <c r="A708" s="3">
        <f>TITRES_STAT!B711</f>
        <v>43034</v>
      </c>
      <c r="B708" s="6">
        <f>TITRES_STAT!C711</f>
        <v>3.76</v>
      </c>
      <c r="C708" s="6">
        <f>TITRES_STAT!D711</f>
        <v>3.5129999999999999</v>
      </c>
      <c r="D708" s="6">
        <f>TITRES_STAT!E711</f>
        <v>367</v>
      </c>
      <c r="E708" s="2">
        <f t="shared" ref="E708:E771" si="44">IF(B708&gt;B707, E707+D708, IF(B708&lt;B707, E707-D708, E707))</f>
        <v>13882</v>
      </c>
      <c r="F708" s="6" t="str">
        <f t="shared" si="43"/>
        <v>BEARISH</v>
      </c>
      <c r="G708" s="6" t="str">
        <f t="shared" si="42"/>
        <v>WEAK</v>
      </c>
      <c r="H708" s="6" t="str">
        <f t="shared" si="41"/>
        <v>CONFIRMED BEARISH</v>
      </c>
    </row>
    <row r="709" spans="1:8" ht="13.5" x14ac:dyDescent="0.25">
      <c r="A709" s="3">
        <f>TITRES_STAT!B712</f>
        <v>43035</v>
      </c>
      <c r="B709" s="6">
        <f>TITRES_STAT!C712</f>
        <v>3.87</v>
      </c>
      <c r="C709" s="6">
        <f>TITRES_STAT!D712</f>
        <v>3.6156999999999999</v>
      </c>
      <c r="D709" s="6">
        <f>TITRES_STAT!E712</f>
        <v>202</v>
      </c>
      <c r="E709" s="2">
        <f t="shared" si="44"/>
        <v>14084</v>
      </c>
      <c r="F709" s="6" t="str">
        <f t="shared" si="43"/>
        <v>BEARISH</v>
      </c>
      <c r="G709" s="6" t="str">
        <f t="shared" si="42"/>
        <v>WEAK</v>
      </c>
      <c r="H709" s="6" t="str">
        <f t="shared" si="41"/>
        <v>CONFIRMED BEARISH</v>
      </c>
    </row>
    <row r="710" spans="1:8" ht="13.5" x14ac:dyDescent="0.25">
      <c r="A710" s="3">
        <f>TITRES_STAT!B713</f>
        <v>43038</v>
      </c>
      <c r="B710" s="6">
        <f>TITRES_STAT!C713</f>
        <v>3.87</v>
      </c>
      <c r="C710" s="6">
        <f>TITRES_STAT!D713</f>
        <v>3.6156999999999999</v>
      </c>
      <c r="D710" s="6">
        <f>TITRES_STAT!E713</f>
        <v>0</v>
      </c>
      <c r="E710" s="2">
        <f t="shared" si="44"/>
        <v>14084</v>
      </c>
      <c r="F710" s="6" t="str">
        <f t="shared" si="43"/>
        <v>BEARISH</v>
      </c>
      <c r="G710" s="6" t="str">
        <f t="shared" si="42"/>
        <v>WEAK</v>
      </c>
      <c r="H710" s="6" t="str">
        <f t="shared" ref="H710:H773" si="45">IF(AND(B710&gt;B705, E710&gt;E705), "CONFIRMED BULLISH",
 IF(AND(B710&lt;B705, E710&lt;E705), "CONFIRMED BEARISH",
 IF(AND(B710&gt;B705, E710&lt;E705), "BEARISH DIVERGENCE",
 IF(AND(B710&lt;B705, E710&gt;E705), "BULLISH DIVERGENCE", "NEUTRAL"))))</f>
        <v>CONFIRMED BEARISH</v>
      </c>
    </row>
    <row r="711" spans="1:8" ht="13.5" x14ac:dyDescent="0.25">
      <c r="A711" s="3">
        <f>TITRES_STAT!B714</f>
        <v>43039</v>
      </c>
      <c r="B711" s="6">
        <f>TITRES_STAT!C714</f>
        <v>3.87</v>
      </c>
      <c r="C711" s="6">
        <f>TITRES_STAT!D714</f>
        <v>3.6156999999999999</v>
      </c>
      <c r="D711" s="6">
        <f>TITRES_STAT!E714</f>
        <v>0</v>
      </c>
      <c r="E711" s="2">
        <f t="shared" si="44"/>
        <v>14084</v>
      </c>
      <c r="F711" s="6" t="str">
        <f t="shared" si="43"/>
        <v>BEARISH</v>
      </c>
      <c r="G711" s="6" t="str">
        <f t="shared" ref="G711:G774" si="46">IF((E711-E706)/E706 &gt; 0.02, "STRONG",
 IF((E711-E706)/E706 &lt; -0.02, "WEAK", "NEUTRAL"))</f>
        <v>WEAK</v>
      </c>
      <c r="H711" s="6" t="str">
        <f t="shared" si="45"/>
        <v>BEARISH DIVERGENCE</v>
      </c>
    </row>
    <row r="712" spans="1:8" ht="13.5" x14ac:dyDescent="0.25">
      <c r="A712" s="3">
        <f>TITRES_STAT!B715</f>
        <v>43040</v>
      </c>
      <c r="B712" s="6">
        <f>TITRES_STAT!C715</f>
        <v>3.9</v>
      </c>
      <c r="C712" s="6">
        <f>TITRES_STAT!D715</f>
        <v>3.6438000000000001</v>
      </c>
      <c r="D712" s="6">
        <f>TITRES_STAT!E715</f>
        <v>101</v>
      </c>
      <c r="E712" s="2">
        <f t="shared" si="44"/>
        <v>14185</v>
      </c>
      <c r="F712" s="6" t="str">
        <f t="shared" ref="F712:F775" si="47">IF(E712&gt;E707,"BULLISH",IF(E712&lt;E707,"BEARISH","NEUTRAL"))</f>
        <v>BULLISH</v>
      </c>
      <c r="G712" s="6" t="str">
        <f t="shared" si="46"/>
        <v>STRONG</v>
      </c>
      <c r="H712" s="6" t="str">
        <f t="shared" si="45"/>
        <v>CONFIRMED BULLISH</v>
      </c>
    </row>
    <row r="713" spans="1:8" ht="13.5" x14ac:dyDescent="0.25">
      <c r="A713" s="3">
        <f>TITRES_STAT!B716</f>
        <v>43041</v>
      </c>
      <c r="B713" s="6">
        <f>TITRES_STAT!C716</f>
        <v>3.76</v>
      </c>
      <c r="C713" s="6">
        <f>TITRES_STAT!D716</f>
        <v>3.5129999999999999</v>
      </c>
      <c r="D713" s="6">
        <f>TITRES_STAT!E716</f>
        <v>99</v>
      </c>
      <c r="E713" s="2">
        <f t="shared" si="44"/>
        <v>14086</v>
      </c>
      <c r="F713" s="6" t="str">
        <f t="shared" si="47"/>
        <v>BULLISH</v>
      </c>
      <c r="G713" s="6" t="str">
        <f t="shared" si="46"/>
        <v>NEUTRAL</v>
      </c>
      <c r="H713" s="6" t="str">
        <f t="shared" si="45"/>
        <v>NEUTRAL</v>
      </c>
    </row>
    <row r="714" spans="1:8" ht="13.5" x14ac:dyDescent="0.25">
      <c r="A714" s="3">
        <f>TITRES_STAT!B717</f>
        <v>43042</v>
      </c>
      <c r="B714" s="6">
        <f>TITRES_STAT!C717</f>
        <v>3.8</v>
      </c>
      <c r="C714" s="6">
        <f>TITRES_STAT!D717</f>
        <v>3.5503</v>
      </c>
      <c r="D714" s="6">
        <f>TITRES_STAT!E717</f>
        <v>105</v>
      </c>
      <c r="E714" s="2">
        <f t="shared" si="44"/>
        <v>14191</v>
      </c>
      <c r="F714" s="6" t="str">
        <f t="shared" si="47"/>
        <v>BULLISH</v>
      </c>
      <c r="G714" s="6" t="str">
        <f t="shared" si="46"/>
        <v>NEUTRAL</v>
      </c>
      <c r="H714" s="6" t="str">
        <f t="shared" si="45"/>
        <v>BULLISH DIVERGENCE</v>
      </c>
    </row>
    <row r="715" spans="1:8" ht="13.5" x14ac:dyDescent="0.25">
      <c r="A715" s="3">
        <f>TITRES_STAT!B718</f>
        <v>43045</v>
      </c>
      <c r="B715" s="6">
        <f>TITRES_STAT!C718</f>
        <v>3.76</v>
      </c>
      <c r="C715" s="6">
        <f>TITRES_STAT!D718</f>
        <v>3.5129999999999999</v>
      </c>
      <c r="D715" s="6">
        <f>TITRES_STAT!E718</f>
        <v>1691</v>
      </c>
      <c r="E715" s="2">
        <f t="shared" si="44"/>
        <v>12500</v>
      </c>
      <c r="F715" s="6" t="str">
        <f t="shared" si="47"/>
        <v>BEARISH</v>
      </c>
      <c r="G715" s="6" t="str">
        <f t="shared" si="46"/>
        <v>WEAK</v>
      </c>
      <c r="H715" s="6" t="str">
        <f t="shared" si="45"/>
        <v>CONFIRMED BEARISH</v>
      </c>
    </row>
    <row r="716" spans="1:8" ht="13.5" x14ac:dyDescent="0.25">
      <c r="A716" s="3">
        <f>TITRES_STAT!B719</f>
        <v>43046</v>
      </c>
      <c r="B716" s="6">
        <f>TITRES_STAT!C719</f>
        <v>3.76</v>
      </c>
      <c r="C716" s="6">
        <f>TITRES_STAT!D719</f>
        <v>3.5129999999999999</v>
      </c>
      <c r="D716" s="6">
        <f>TITRES_STAT!E719</f>
        <v>3250</v>
      </c>
      <c r="E716" s="2">
        <f t="shared" si="44"/>
        <v>12500</v>
      </c>
      <c r="F716" s="6" t="str">
        <f t="shared" si="47"/>
        <v>BEARISH</v>
      </c>
      <c r="G716" s="6" t="str">
        <f t="shared" si="46"/>
        <v>WEAK</v>
      </c>
      <c r="H716" s="6" t="str">
        <f t="shared" si="45"/>
        <v>CONFIRMED BEARISH</v>
      </c>
    </row>
    <row r="717" spans="1:8" ht="13.5" x14ac:dyDescent="0.25">
      <c r="A717" s="3">
        <f>TITRES_STAT!B720</f>
        <v>43047</v>
      </c>
      <c r="B717" s="6">
        <f>TITRES_STAT!C720</f>
        <v>3.76</v>
      </c>
      <c r="C717" s="6">
        <f>TITRES_STAT!D720</f>
        <v>3.5129999999999999</v>
      </c>
      <c r="D717" s="6">
        <f>TITRES_STAT!E720</f>
        <v>345</v>
      </c>
      <c r="E717" s="2">
        <f t="shared" si="44"/>
        <v>12500</v>
      </c>
      <c r="F717" s="6" t="str">
        <f t="shared" si="47"/>
        <v>BEARISH</v>
      </c>
      <c r="G717" s="6" t="str">
        <f t="shared" si="46"/>
        <v>WEAK</v>
      </c>
      <c r="H717" s="6" t="str">
        <f t="shared" si="45"/>
        <v>CONFIRMED BEARISH</v>
      </c>
    </row>
    <row r="718" spans="1:8" ht="13.5" x14ac:dyDescent="0.25">
      <c r="A718" s="3">
        <f>TITRES_STAT!B721</f>
        <v>43048</v>
      </c>
      <c r="B718" s="6">
        <f>TITRES_STAT!C721</f>
        <v>3.87</v>
      </c>
      <c r="C718" s="6">
        <f>TITRES_STAT!D721</f>
        <v>3.6156999999999999</v>
      </c>
      <c r="D718" s="6">
        <f>TITRES_STAT!E721</f>
        <v>12</v>
      </c>
      <c r="E718" s="2">
        <f t="shared" si="44"/>
        <v>12512</v>
      </c>
      <c r="F718" s="6" t="str">
        <f t="shared" si="47"/>
        <v>BEARISH</v>
      </c>
      <c r="G718" s="6" t="str">
        <f t="shared" si="46"/>
        <v>WEAK</v>
      </c>
      <c r="H718" s="6" t="str">
        <f t="shared" si="45"/>
        <v>BEARISH DIVERGENCE</v>
      </c>
    </row>
    <row r="719" spans="1:8" ht="13.5" x14ac:dyDescent="0.25">
      <c r="A719" s="3">
        <f>TITRES_STAT!B722</f>
        <v>43049</v>
      </c>
      <c r="B719" s="6">
        <f>TITRES_STAT!C722</f>
        <v>3.9</v>
      </c>
      <c r="C719" s="6">
        <f>TITRES_STAT!D722</f>
        <v>3.6438000000000001</v>
      </c>
      <c r="D719" s="6">
        <f>TITRES_STAT!E722</f>
        <v>670</v>
      </c>
      <c r="E719" s="2">
        <f t="shared" si="44"/>
        <v>13182</v>
      </c>
      <c r="F719" s="6" t="str">
        <f t="shared" si="47"/>
        <v>BEARISH</v>
      </c>
      <c r="G719" s="6" t="str">
        <f t="shared" si="46"/>
        <v>WEAK</v>
      </c>
      <c r="H719" s="6" t="str">
        <f t="shared" si="45"/>
        <v>BEARISH DIVERGENCE</v>
      </c>
    </row>
    <row r="720" spans="1:8" ht="13.5" x14ac:dyDescent="0.25">
      <c r="A720" s="3">
        <f>TITRES_STAT!B723</f>
        <v>43052</v>
      </c>
      <c r="B720" s="6">
        <f>TITRES_STAT!C723</f>
        <v>3.9</v>
      </c>
      <c r="C720" s="6">
        <f>TITRES_STAT!D723</f>
        <v>3.6438000000000001</v>
      </c>
      <c r="D720" s="6">
        <f>TITRES_STAT!E723</f>
        <v>0</v>
      </c>
      <c r="E720" s="2">
        <f t="shared" si="44"/>
        <v>13182</v>
      </c>
      <c r="F720" s="6" t="str">
        <f t="shared" si="47"/>
        <v>BULLISH</v>
      </c>
      <c r="G720" s="6" t="str">
        <f t="shared" si="46"/>
        <v>STRONG</v>
      </c>
      <c r="H720" s="6" t="str">
        <f t="shared" si="45"/>
        <v>CONFIRMED BULLISH</v>
      </c>
    </row>
    <row r="721" spans="1:8" ht="13.5" x14ac:dyDescent="0.25">
      <c r="A721" s="3">
        <f>TITRES_STAT!B724</f>
        <v>43053</v>
      </c>
      <c r="B721" s="6">
        <f>TITRES_STAT!C724</f>
        <v>3.9</v>
      </c>
      <c r="C721" s="6">
        <f>TITRES_STAT!D724</f>
        <v>3.6438000000000001</v>
      </c>
      <c r="D721" s="6">
        <f>TITRES_STAT!E724</f>
        <v>0</v>
      </c>
      <c r="E721" s="2">
        <f t="shared" si="44"/>
        <v>13182</v>
      </c>
      <c r="F721" s="6" t="str">
        <f t="shared" si="47"/>
        <v>BULLISH</v>
      </c>
      <c r="G721" s="6" t="str">
        <f t="shared" si="46"/>
        <v>STRONG</v>
      </c>
      <c r="H721" s="6" t="str">
        <f t="shared" si="45"/>
        <v>CONFIRMED BULLISH</v>
      </c>
    </row>
    <row r="722" spans="1:8" ht="13.5" x14ac:dyDescent="0.25">
      <c r="A722" s="3">
        <f>TITRES_STAT!B725</f>
        <v>43054</v>
      </c>
      <c r="B722" s="6">
        <f>TITRES_STAT!C725</f>
        <v>3.79</v>
      </c>
      <c r="C722" s="6">
        <f>TITRES_STAT!D725</f>
        <v>3.5409999999999999</v>
      </c>
      <c r="D722" s="6">
        <f>TITRES_STAT!E725</f>
        <v>24</v>
      </c>
      <c r="E722" s="2">
        <f t="shared" si="44"/>
        <v>13158</v>
      </c>
      <c r="F722" s="6" t="str">
        <f t="shared" si="47"/>
        <v>BULLISH</v>
      </c>
      <c r="G722" s="6" t="str">
        <f t="shared" si="46"/>
        <v>STRONG</v>
      </c>
      <c r="H722" s="6" t="str">
        <f t="shared" si="45"/>
        <v>CONFIRMED BULLISH</v>
      </c>
    </row>
    <row r="723" spans="1:8" ht="13.5" x14ac:dyDescent="0.25">
      <c r="A723" s="3">
        <f>TITRES_STAT!B726</f>
        <v>43055</v>
      </c>
      <c r="B723" s="6">
        <f>TITRES_STAT!C726</f>
        <v>3.79</v>
      </c>
      <c r="C723" s="6">
        <f>TITRES_STAT!D726</f>
        <v>3.5409999999999999</v>
      </c>
      <c r="D723" s="6">
        <f>TITRES_STAT!E726</f>
        <v>1009</v>
      </c>
      <c r="E723" s="2">
        <f t="shared" si="44"/>
        <v>13158</v>
      </c>
      <c r="F723" s="6" t="str">
        <f t="shared" si="47"/>
        <v>BULLISH</v>
      </c>
      <c r="G723" s="6" t="str">
        <f t="shared" si="46"/>
        <v>STRONG</v>
      </c>
      <c r="H723" s="6" t="str">
        <f t="shared" si="45"/>
        <v>BULLISH DIVERGENCE</v>
      </c>
    </row>
    <row r="724" spans="1:8" ht="13.5" x14ac:dyDescent="0.25">
      <c r="A724" s="3">
        <f>TITRES_STAT!B727</f>
        <v>43056</v>
      </c>
      <c r="B724" s="6">
        <f>TITRES_STAT!C727</f>
        <v>3.78</v>
      </c>
      <c r="C724" s="6">
        <f>TITRES_STAT!D727</f>
        <v>3.5316999999999998</v>
      </c>
      <c r="D724" s="6">
        <f>TITRES_STAT!E727</f>
        <v>217</v>
      </c>
      <c r="E724" s="2">
        <f t="shared" si="44"/>
        <v>12941</v>
      </c>
      <c r="F724" s="6" t="str">
        <f t="shared" si="47"/>
        <v>BEARISH</v>
      </c>
      <c r="G724" s="6" t="str">
        <f t="shared" si="46"/>
        <v>NEUTRAL</v>
      </c>
      <c r="H724" s="6" t="str">
        <f t="shared" si="45"/>
        <v>CONFIRMED BEARISH</v>
      </c>
    </row>
    <row r="725" spans="1:8" ht="13.5" x14ac:dyDescent="0.25">
      <c r="A725" s="3">
        <f>TITRES_STAT!B728</f>
        <v>43059</v>
      </c>
      <c r="B725" s="6">
        <f>TITRES_STAT!C728</f>
        <v>3.88</v>
      </c>
      <c r="C725" s="6">
        <f>TITRES_STAT!D728</f>
        <v>3.6251000000000002</v>
      </c>
      <c r="D725" s="6">
        <f>TITRES_STAT!E728</f>
        <v>11</v>
      </c>
      <c r="E725" s="2">
        <f t="shared" si="44"/>
        <v>12952</v>
      </c>
      <c r="F725" s="6" t="str">
        <f t="shared" si="47"/>
        <v>BEARISH</v>
      </c>
      <c r="G725" s="6" t="str">
        <f t="shared" si="46"/>
        <v>NEUTRAL</v>
      </c>
      <c r="H725" s="6" t="str">
        <f t="shared" si="45"/>
        <v>CONFIRMED BEARISH</v>
      </c>
    </row>
    <row r="726" spans="1:8" ht="13.5" x14ac:dyDescent="0.25">
      <c r="A726" s="3">
        <f>TITRES_STAT!B729</f>
        <v>43060</v>
      </c>
      <c r="B726" s="6">
        <f>TITRES_STAT!C729</f>
        <v>3.78</v>
      </c>
      <c r="C726" s="6">
        <f>TITRES_STAT!D729</f>
        <v>3.5316999999999998</v>
      </c>
      <c r="D726" s="6">
        <f>TITRES_STAT!E729</f>
        <v>21</v>
      </c>
      <c r="E726" s="2">
        <f t="shared" si="44"/>
        <v>12931</v>
      </c>
      <c r="F726" s="6" t="str">
        <f t="shared" si="47"/>
        <v>BEARISH</v>
      </c>
      <c r="G726" s="6" t="str">
        <f t="shared" si="46"/>
        <v>NEUTRAL</v>
      </c>
      <c r="H726" s="6" t="str">
        <f t="shared" si="45"/>
        <v>CONFIRMED BEARISH</v>
      </c>
    </row>
    <row r="727" spans="1:8" ht="13.5" x14ac:dyDescent="0.25">
      <c r="A727" s="3">
        <f>TITRES_STAT!B730</f>
        <v>43061</v>
      </c>
      <c r="B727" s="6">
        <f>TITRES_STAT!C730</f>
        <v>3.88</v>
      </c>
      <c r="C727" s="6">
        <f>TITRES_STAT!D730</f>
        <v>3.6251000000000002</v>
      </c>
      <c r="D727" s="6">
        <f>TITRES_STAT!E730</f>
        <v>726</v>
      </c>
      <c r="E727" s="2">
        <f t="shared" si="44"/>
        <v>13657</v>
      </c>
      <c r="F727" s="6" t="str">
        <f t="shared" si="47"/>
        <v>BULLISH</v>
      </c>
      <c r="G727" s="6" t="str">
        <f t="shared" si="46"/>
        <v>STRONG</v>
      </c>
      <c r="H727" s="6" t="str">
        <f t="shared" si="45"/>
        <v>CONFIRMED BULLISH</v>
      </c>
    </row>
    <row r="728" spans="1:8" ht="13.5" x14ac:dyDescent="0.25">
      <c r="A728" s="3">
        <f>TITRES_STAT!B731</f>
        <v>43062</v>
      </c>
      <c r="B728" s="6">
        <f>TITRES_STAT!C731</f>
        <v>3.88</v>
      </c>
      <c r="C728" s="6">
        <f>TITRES_STAT!D731</f>
        <v>3.6251000000000002</v>
      </c>
      <c r="D728" s="6">
        <f>TITRES_STAT!E731</f>
        <v>0</v>
      </c>
      <c r="E728" s="2">
        <f t="shared" si="44"/>
        <v>13657</v>
      </c>
      <c r="F728" s="6" t="str">
        <f t="shared" si="47"/>
        <v>BULLISH</v>
      </c>
      <c r="G728" s="6" t="str">
        <f t="shared" si="46"/>
        <v>STRONG</v>
      </c>
      <c r="H728" s="6" t="str">
        <f t="shared" si="45"/>
        <v>CONFIRMED BULLISH</v>
      </c>
    </row>
    <row r="729" spans="1:8" ht="13.5" x14ac:dyDescent="0.25">
      <c r="A729" s="3">
        <f>TITRES_STAT!B732</f>
        <v>43063</v>
      </c>
      <c r="B729" s="6">
        <f>TITRES_STAT!C732</f>
        <v>3.88</v>
      </c>
      <c r="C729" s="6">
        <f>TITRES_STAT!D732</f>
        <v>3.6251000000000002</v>
      </c>
      <c r="D729" s="6">
        <f>TITRES_STAT!E732</f>
        <v>0</v>
      </c>
      <c r="E729" s="2">
        <f t="shared" si="44"/>
        <v>13657</v>
      </c>
      <c r="F729" s="6" t="str">
        <f t="shared" si="47"/>
        <v>BULLISH</v>
      </c>
      <c r="G729" s="6" t="str">
        <f t="shared" si="46"/>
        <v>STRONG</v>
      </c>
      <c r="H729" s="6" t="str">
        <f t="shared" si="45"/>
        <v>CONFIRMED BULLISH</v>
      </c>
    </row>
    <row r="730" spans="1:8" ht="13.5" x14ac:dyDescent="0.25">
      <c r="A730" s="3">
        <f>TITRES_STAT!B733</f>
        <v>43066</v>
      </c>
      <c r="B730" s="6">
        <f>TITRES_STAT!C733</f>
        <v>3.85</v>
      </c>
      <c r="C730" s="6">
        <f>TITRES_STAT!D733</f>
        <v>3.5971000000000002</v>
      </c>
      <c r="D730" s="6">
        <f>TITRES_STAT!E733</f>
        <v>975</v>
      </c>
      <c r="E730" s="2">
        <f t="shared" si="44"/>
        <v>12682</v>
      </c>
      <c r="F730" s="6" t="str">
        <f t="shared" si="47"/>
        <v>BEARISH</v>
      </c>
      <c r="G730" s="6" t="str">
        <f t="shared" si="46"/>
        <v>WEAK</v>
      </c>
      <c r="H730" s="6" t="str">
        <f t="shared" si="45"/>
        <v>CONFIRMED BEARISH</v>
      </c>
    </row>
    <row r="731" spans="1:8" ht="13.5" x14ac:dyDescent="0.25">
      <c r="A731" s="3">
        <f>TITRES_STAT!B734</f>
        <v>43067</v>
      </c>
      <c r="B731" s="6">
        <f>TITRES_STAT!C734</f>
        <v>3.85</v>
      </c>
      <c r="C731" s="6">
        <f>TITRES_STAT!D734</f>
        <v>3.5971000000000002</v>
      </c>
      <c r="D731" s="6">
        <f>TITRES_STAT!E734</f>
        <v>0</v>
      </c>
      <c r="E731" s="2">
        <f t="shared" si="44"/>
        <v>12682</v>
      </c>
      <c r="F731" s="6" t="str">
        <f t="shared" si="47"/>
        <v>BEARISH</v>
      </c>
      <c r="G731" s="6" t="str">
        <f t="shared" si="46"/>
        <v>NEUTRAL</v>
      </c>
      <c r="H731" s="6" t="str">
        <f t="shared" si="45"/>
        <v>BEARISH DIVERGENCE</v>
      </c>
    </row>
    <row r="732" spans="1:8" ht="13.5" x14ac:dyDescent="0.25">
      <c r="A732" s="3">
        <f>TITRES_STAT!B735</f>
        <v>43068</v>
      </c>
      <c r="B732" s="6">
        <f>TITRES_STAT!C735</f>
        <v>3.85</v>
      </c>
      <c r="C732" s="6">
        <f>TITRES_STAT!D735</f>
        <v>3.5971000000000002</v>
      </c>
      <c r="D732" s="6">
        <f>TITRES_STAT!E735</f>
        <v>200</v>
      </c>
      <c r="E732" s="2">
        <f t="shared" si="44"/>
        <v>12682</v>
      </c>
      <c r="F732" s="6" t="str">
        <f t="shared" si="47"/>
        <v>BEARISH</v>
      </c>
      <c r="G732" s="6" t="str">
        <f t="shared" si="46"/>
        <v>WEAK</v>
      </c>
      <c r="H732" s="6" t="str">
        <f t="shared" si="45"/>
        <v>CONFIRMED BEARISH</v>
      </c>
    </row>
    <row r="733" spans="1:8" ht="13.5" x14ac:dyDescent="0.25">
      <c r="A733" s="3">
        <f>TITRES_STAT!B736</f>
        <v>43069</v>
      </c>
      <c r="B733" s="6">
        <f>TITRES_STAT!C736</f>
        <v>3.78</v>
      </c>
      <c r="C733" s="6">
        <f>TITRES_STAT!D736</f>
        <v>3.5316999999999998</v>
      </c>
      <c r="D733" s="6">
        <f>TITRES_STAT!E736</f>
        <v>668</v>
      </c>
      <c r="E733" s="2">
        <f t="shared" si="44"/>
        <v>12014</v>
      </c>
      <c r="F733" s="6" t="str">
        <f t="shared" si="47"/>
        <v>BEARISH</v>
      </c>
      <c r="G733" s="6" t="str">
        <f t="shared" si="46"/>
        <v>WEAK</v>
      </c>
      <c r="H733" s="6" t="str">
        <f t="shared" si="45"/>
        <v>CONFIRMED BEARISH</v>
      </c>
    </row>
    <row r="734" spans="1:8" ht="13.5" x14ac:dyDescent="0.25">
      <c r="A734" s="3">
        <f>TITRES_STAT!B737</f>
        <v>43073</v>
      </c>
      <c r="B734" s="6">
        <f>TITRES_STAT!C737</f>
        <v>3.88</v>
      </c>
      <c r="C734" s="6">
        <f>TITRES_STAT!D737</f>
        <v>3.6251000000000002</v>
      </c>
      <c r="D734" s="6">
        <f>TITRES_STAT!E737</f>
        <v>801</v>
      </c>
      <c r="E734" s="2">
        <f t="shared" si="44"/>
        <v>12815</v>
      </c>
      <c r="F734" s="6" t="str">
        <f t="shared" si="47"/>
        <v>BEARISH</v>
      </c>
      <c r="G734" s="6" t="str">
        <f t="shared" si="46"/>
        <v>WEAK</v>
      </c>
      <c r="H734" s="6" t="str">
        <f t="shared" si="45"/>
        <v>NEUTRAL</v>
      </c>
    </row>
    <row r="735" spans="1:8" ht="13.5" x14ac:dyDescent="0.25">
      <c r="A735" s="3">
        <f>TITRES_STAT!B738</f>
        <v>43074</v>
      </c>
      <c r="B735" s="6">
        <f>TITRES_STAT!C738</f>
        <v>3.77</v>
      </c>
      <c r="C735" s="6">
        <f>TITRES_STAT!D738</f>
        <v>3.5223</v>
      </c>
      <c r="D735" s="6">
        <f>TITRES_STAT!E738</f>
        <v>501</v>
      </c>
      <c r="E735" s="2">
        <f t="shared" si="44"/>
        <v>12314</v>
      </c>
      <c r="F735" s="6" t="str">
        <f t="shared" si="47"/>
        <v>BEARISH</v>
      </c>
      <c r="G735" s="6" t="str">
        <f t="shared" si="46"/>
        <v>WEAK</v>
      </c>
      <c r="H735" s="6" t="str">
        <f t="shared" si="45"/>
        <v>CONFIRMED BEARISH</v>
      </c>
    </row>
    <row r="736" spans="1:8" ht="13.5" x14ac:dyDescent="0.25">
      <c r="A736" s="3">
        <f>TITRES_STAT!B739</f>
        <v>43075</v>
      </c>
      <c r="B736" s="6">
        <f>TITRES_STAT!C739</f>
        <v>3.76</v>
      </c>
      <c r="C736" s="6">
        <f>TITRES_STAT!D739</f>
        <v>3.5129999999999999</v>
      </c>
      <c r="D736" s="6">
        <f>TITRES_STAT!E739</f>
        <v>48943</v>
      </c>
      <c r="E736" s="2">
        <f t="shared" si="44"/>
        <v>-36629</v>
      </c>
      <c r="F736" s="6" t="str">
        <f t="shared" si="47"/>
        <v>BEARISH</v>
      </c>
      <c r="G736" s="6" t="str">
        <f t="shared" si="46"/>
        <v>WEAK</v>
      </c>
      <c r="H736" s="6" t="str">
        <f t="shared" si="45"/>
        <v>CONFIRMED BEARISH</v>
      </c>
    </row>
    <row r="737" spans="1:8" ht="13.5" x14ac:dyDescent="0.25">
      <c r="A737" s="3">
        <f>TITRES_STAT!B740</f>
        <v>43076</v>
      </c>
      <c r="B737" s="6">
        <f>TITRES_STAT!C740</f>
        <v>3.87</v>
      </c>
      <c r="C737" s="6">
        <f>TITRES_STAT!D740</f>
        <v>3.6156999999999999</v>
      </c>
      <c r="D737" s="6">
        <f>TITRES_STAT!E740</f>
        <v>10</v>
      </c>
      <c r="E737" s="2">
        <f t="shared" si="44"/>
        <v>-36619</v>
      </c>
      <c r="F737" s="6" t="str">
        <f t="shared" si="47"/>
        <v>BEARISH</v>
      </c>
      <c r="G737" s="6" t="str">
        <f t="shared" si="46"/>
        <v>WEAK</v>
      </c>
      <c r="H737" s="6" t="str">
        <f t="shared" si="45"/>
        <v>BEARISH DIVERGENCE</v>
      </c>
    </row>
    <row r="738" spans="1:8" ht="13.5" x14ac:dyDescent="0.25">
      <c r="A738" s="3">
        <f>TITRES_STAT!B741</f>
        <v>43077</v>
      </c>
      <c r="B738" s="6">
        <f>TITRES_STAT!C741</f>
        <v>3.76</v>
      </c>
      <c r="C738" s="6">
        <f>TITRES_STAT!D741</f>
        <v>3.5129999999999999</v>
      </c>
      <c r="D738" s="6">
        <f>TITRES_STAT!E741</f>
        <v>100</v>
      </c>
      <c r="E738" s="2">
        <f t="shared" si="44"/>
        <v>-36719</v>
      </c>
      <c r="F738" s="6" t="str">
        <f t="shared" si="47"/>
        <v>BEARISH</v>
      </c>
      <c r="G738" s="6" t="str">
        <f t="shared" si="46"/>
        <v>WEAK</v>
      </c>
      <c r="H738" s="6" t="str">
        <f t="shared" si="45"/>
        <v>CONFIRMED BEARISH</v>
      </c>
    </row>
    <row r="739" spans="1:8" ht="13.5" x14ac:dyDescent="0.25">
      <c r="A739" s="3">
        <f>TITRES_STAT!B742</f>
        <v>43080</v>
      </c>
      <c r="B739" s="6">
        <f>TITRES_STAT!C742</f>
        <v>3.85</v>
      </c>
      <c r="C739" s="6">
        <f>TITRES_STAT!D742</f>
        <v>3.5971000000000002</v>
      </c>
      <c r="D739" s="6">
        <f>TITRES_STAT!E742</f>
        <v>244</v>
      </c>
      <c r="E739" s="2">
        <f t="shared" si="44"/>
        <v>-36475</v>
      </c>
      <c r="F739" s="6" t="str">
        <f t="shared" si="47"/>
        <v>BEARISH</v>
      </c>
      <c r="G739" s="6" t="str">
        <f t="shared" si="46"/>
        <v>WEAK</v>
      </c>
      <c r="H739" s="6" t="str">
        <f t="shared" si="45"/>
        <v>CONFIRMED BEARISH</v>
      </c>
    </row>
    <row r="740" spans="1:8" ht="13.5" x14ac:dyDescent="0.25">
      <c r="A740" s="3">
        <f>TITRES_STAT!B743</f>
        <v>43081</v>
      </c>
      <c r="B740" s="6">
        <f>TITRES_STAT!C743</f>
        <v>3.77</v>
      </c>
      <c r="C740" s="6">
        <f>TITRES_STAT!D743</f>
        <v>3.5223</v>
      </c>
      <c r="D740" s="6">
        <f>TITRES_STAT!E743</f>
        <v>250</v>
      </c>
      <c r="E740" s="2">
        <f t="shared" si="44"/>
        <v>-36725</v>
      </c>
      <c r="F740" s="6" t="str">
        <f t="shared" si="47"/>
        <v>BEARISH</v>
      </c>
      <c r="G740" s="6" t="str">
        <f t="shared" si="46"/>
        <v>WEAK</v>
      </c>
      <c r="H740" s="6" t="str">
        <f t="shared" si="45"/>
        <v>NEUTRAL</v>
      </c>
    </row>
    <row r="741" spans="1:8" ht="13.5" x14ac:dyDescent="0.25">
      <c r="A741" s="3">
        <f>TITRES_STAT!B744</f>
        <v>43082</v>
      </c>
      <c r="B741" s="6">
        <f>TITRES_STAT!C744</f>
        <v>3.75</v>
      </c>
      <c r="C741" s="6">
        <f>TITRES_STAT!D744</f>
        <v>3.5036</v>
      </c>
      <c r="D741" s="6">
        <f>TITRES_STAT!E744</f>
        <v>3967</v>
      </c>
      <c r="E741" s="2">
        <f t="shared" si="44"/>
        <v>-40692</v>
      </c>
      <c r="F741" s="6" t="str">
        <f t="shared" si="47"/>
        <v>BEARISH</v>
      </c>
      <c r="G741" s="6" t="str">
        <f t="shared" si="46"/>
        <v>STRONG</v>
      </c>
      <c r="H741" s="6" t="str">
        <f t="shared" si="45"/>
        <v>CONFIRMED BEARISH</v>
      </c>
    </row>
    <row r="742" spans="1:8" ht="13.5" x14ac:dyDescent="0.25">
      <c r="A742" s="3">
        <f>TITRES_STAT!B745</f>
        <v>43083</v>
      </c>
      <c r="B742" s="6">
        <f>TITRES_STAT!C745</f>
        <v>3.68</v>
      </c>
      <c r="C742" s="6">
        <f>TITRES_STAT!D745</f>
        <v>3.4382000000000001</v>
      </c>
      <c r="D742" s="6">
        <f>TITRES_STAT!E745</f>
        <v>4033</v>
      </c>
      <c r="E742" s="2">
        <f t="shared" si="44"/>
        <v>-44725</v>
      </c>
      <c r="F742" s="6" t="str">
        <f t="shared" si="47"/>
        <v>BEARISH</v>
      </c>
      <c r="G742" s="6" t="str">
        <f t="shared" si="46"/>
        <v>STRONG</v>
      </c>
      <c r="H742" s="6" t="str">
        <f t="shared" si="45"/>
        <v>CONFIRMED BEARISH</v>
      </c>
    </row>
    <row r="743" spans="1:8" ht="13.5" x14ac:dyDescent="0.25">
      <c r="A743" s="3">
        <f>TITRES_STAT!B746</f>
        <v>43084</v>
      </c>
      <c r="B743" s="6">
        <f>TITRES_STAT!C746</f>
        <v>3.68</v>
      </c>
      <c r="C743" s="6">
        <f>TITRES_STAT!D746</f>
        <v>3.4382000000000001</v>
      </c>
      <c r="D743" s="6">
        <f>TITRES_STAT!E746</f>
        <v>0</v>
      </c>
      <c r="E743" s="2">
        <f t="shared" si="44"/>
        <v>-44725</v>
      </c>
      <c r="F743" s="6" t="str">
        <f t="shared" si="47"/>
        <v>BEARISH</v>
      </c>
      <c r="G743" s="6" t="str">
        <f t="shared" si="46"/>
        <v>STRONG</v>
      </c>
      <c r="H743" s="6" t="str">
        <f t="shared" si="45"/>
        <v>CONFIRMED BEARISH</v>
      </c>
    </row>
    <row r="744" spans="1:8" ht="13.5" x14ac:dyDescent="0.25">
      <c r="A744" s="3">
        <f>TITRES_STAT!B747</f>
        <v>43087</v>
      </c>
      <c r="B744" s="6">
        <f>TITRES_STAT!C747</f>
        <v>3.68</v>
      </c>
      <c r="C744" s="6">
        <f>TITRES_STAT!D747</f>
        <v>3.4382000000000001</v>
      </c>
      <c r="D744" s="6">
        <f>TITRES_STAT!E747</f>
        <v>0</v>
      </c>
      <c r="E744" s="2">
        <f t="shared" si="44"/>
        <v>-44725</v>
      </c>
      <c r="F744" s="6" t="str">
        <f t="shared" si="47"/>
        <v>BEARISH</v>
      </c>
      <c r="G744" s="6" t="str">
        <f t="shared" si="46"/>
        <v>STRONG</v>
      </c>
      <c r="H744" s="6" t="str">
        <f t="shared" si="45"/>
        <v>CONFIRMED BEARISH</v>
      </c>
    </row>
    <row r="745" spans="1:8" ht="13.5" x14ac:dyDescent="0.25">
      <c r="A745" s="3">
        <f>TITRES_STAT!B748</f>
        <v>43088</v>
      </c>
      <c r="B745" s="6">
        <f>TITRES_STAT!C748</f>
        <v>3.7</v>
      </c>
      <c r="C745" s="6">
        <f>TITRES_STAT!D748</f>
        <v>3.4569000000000001</v>
      </c>
      <c r="D745" s="6">
        <f>TITRES_STAT!E748</f>
        <v>56</v>
      </c>
      <c r="E745" s="2">
        <f t="shared" si="44"/>
        <v>-44669</v>
      </c>
      <c r="F745" s="6" t="str">
        <f t="shared" si="47"/>
        <v>BEARISH</v>
      </c>
      <c r="G745" s="6" t="str">
        <f t="shared" si="46"/>
        <v>STRONG</v>
      </c>
      <c r="H745" s="6" t="str">
        <f t="shared" si="45"/>
        <v>CONFIRMED BEARISH</v>
      </c>
    </row>
    <row r="746" spans="1:8" ht="13.5" x14ac:dyDescent="0.25">
      <c r="A746" s="3">
        <f>TITRES_STAT!B749</f>
        <v>43089</v>
      </c>
      <c r="B746" s="6">
        <f>TITRES_STAT!C749</f>
        <v>3.7</v>
      </c>
      <c r="C746" s="6">
        <f>TITRES_STAT!D749</f>
        <v>3.4569000000000001</v>
      </c>
      <c r="D746" s="6">
        <f>TITRES_STAT!E749</f>
        <v>250</v>
      </c>
      <c r="E746" s="2">
        <f t="shared" si="44"/>
        <v>-44669</v>
      </c>
      <c r="F746" s="6" t="str">
        <f t="shared" si="47"/>
        <v>BEARISH</v>
      </c>
      <c r="G746" s="6" t="str">
        <f t="shared" si="46"/>
        <v>STRONG</v>
      </c>
      <c r="H746" s="6" t="str">
        <f t="shared" si="45"/>
        <v>CONFIRMED BEARISH</v>
      </c>
    </row>
    <row r="747" spans="1:8" ht="13.5" x14ac:dyDescent="0.25">
      <c r="A747" s="3">
        <f>TITRES_STAT!B750</f>
        <v>43090</v>
      </c>
      <c r="B747" s="6">
        <f>TITRES_STAT!C750</f>
        <v>3.7</v>
      </c>
      <c r="C747" s="6">
        <f>TITRES_STAT!D750</f>
        <v>3.4569000000000001</v>
      </c>
      <c r="D747" s="6">
        <f>TITRES_STAT!E750</f>
        <v>0</v>
      </c>
      <c r="E747" s="2">
        <f t="shared" si="44"/>
        <v>-44669</v>
      </c>
      <c r="F747" s="6" t="str">
        <f t="shared" si="47"/>
        <v>BULLISH</v>
      </c>
      <c r="G747" s="6" t="str">
        <f t="shared" si="46"/>
        <v>NEUTRAL</v>
      </c>
      <c r="H747" s="6" t="str">
        <f t="shared" si="45"/>
        <v>CONFIRMED BULLISH</v>
      </c>
    </row>
    <row r="748" spans="1:8" ht="13.5" x14ac:dyDescent="0.25">
      <c r="A748" s="3">
        <f>TITRES_STAT!B751</f>
        <v>43091</v>
      </c>
      <c r="B748" s="6">
        <f>TITRES_STAT!C751</f>
        <v>3.86</v>
      </c>
      <c r="C748" s="6">
        <f>TITRES_STAT!D751</f>
        <v>3.6063999999999998</v>
      </c>
      <c r="D748" s="6">
        <f>TITRES_STAT!E751</f>
        <v>775</v>
      </c>
      <c r="E748" s="2">
        <f t="shared" si="44"/>
        <v>-43894</v>
      </c>
      <c r="F748" s="6" t="str">
        <f t="shared" si="47"/>
        <v>BULLISH</v>
      </c>
      <c r="G748" s="6" t="str">
        <f t="shared" si="46"/>
        <v>NEUTRAL</v>
      </c>
      <c r="H748" s="6" t="str">
        <f t="shared" si="45"/>
        <v>CONFIRMED BULLISH</v>
      </c>
    </row>
    <row r="749" spans="1:8" ht="13.5" x14ac:dyDescent="0.25">
      <c r="A749" s="3">
        <f>TITRES_STAT!B752</f>
        <v>43094</v>
      </c>
      <c r="B749" s="6">
        <f>TITRES_STAT!C752</f>
        <v>3.86</v>
      </c>
      <c r="C749" s="6">
        <f>TITRES_STAT!D752</f>
        <v>3.6063999999999998</v>
      </c>
      <c r="D749" s="6">
        <f>TITRES_STAT!E752</f>
        <v>631</v>
      </c>
      <c r="E749" s="2">
        <f t="shared" si="44"/>
        <v>-43894</v>
      </c>
      <c r="F749" s="6" t="str">
        <f t="shared" si="47"/>
        <v>BULLISH</v>
      </c>
      <c r="G749" s="6" t="str">
        <f t="shared" si="46"/>
        <v>NEUTRAL</v>
      </c>
      <c r="H749" s="6" t="str">
        <f t="shared" si="45"/>
        <v>CONFIRMED BULLISH</v>
      </c>
    </row>
    <row r="750" spans="1:8" ht="13.5" x14ac:dyDescent="0.25">
      <c r="A750" s="3">
        <f>TITRES_STAT!B753</f>
        <v>43095</v>
      </c>
      <c r="B750" s="6">
        <f>TITRES_STAT!C753</f>
        <v>3.86</v>
      </c>
      <c r="C750" s="6">
        <f>TITRES_STAT!D753</f>
        <v>3.6063999999999998</v>
      </c>
      <c r="D750" s="6">
        <f>TITRES_STAT!E753</f>
        <v>414</v>
      </c>
      <c r="E750" s="2">
        <f t="shared" si="44"/>
        <v>-43894</v>
      </c>
      <c r="F750" s="6" t="str">
        <f t="shared" si="47"/>
        <v>BULLISH</v>
      </c>
      <c r="G750" s="6" t="str">
        <f t="shared" si="46"/>
        <v>NEUTRAL</v>
      </c>
      <c r="H750" s="6" t="str">
        <f t="shared" si="45"/>
        <v>CONFIRMED BULLISH</v>
      </c>
    </row>
    <row r="751" spans="1:8" ht="13.5" x14ac:dyDescent="0.25">
      <c r="A751" s="3">
        <f>TITRES_STAT!B754</f>
        <v>43096</v>
      </c>
      <c r="B751" s="6">
        <f>TITRES_STAT!C754</f>
        <v>3.86</v>
      </c>
      <c r="C751" s="6">
        <f>TITRES_STAT!D754</f>
        <v>3.6063999999999998</v>
      </c>
      <c r="D751" s="6">
        <f>TITRES_STAT!E754</f>
        <v>0</v>
      </c>
      <c r="E751" s="2">
        <f t="shared" si="44"/>
        <v>-43894</v>
      </c>
      <c r="F751" s="6" t="str">
        <f t="shared" si="47"/>
        <v>BULLISH</v>
      </c>
      <c r="G751" s="6" t="str">
        <f t="shared" si="46"/>
        <v>NEUTRAL</v>
      </c>
      <c r="H751" s="6" t="str">
        <f t="shared" si="45"/>
        <v>CONFIRMED BULLISH</v>
      </c>
    </row>
    <row r="752" spans="1:8" ht="13.5" x14ac:dyDescent="0.25">
      <c r="A752" s="3">
        <f>TITRES_STAT!B755</f>
        <v>43097</v>
      </c>
      <c r="B752" s="6">
        <f>TITRES_STAT!C755</f>
        <v>3.75</v>
      </c>
      <c r="C752" s="6">
        <f>TITRES_STAT!D755</f>
        <v>3.5036</v>
      </c>
      <c r="D752" s="6">
        <f>TITRES_STAT!E755</f>
        <v>20</v>
      </c>
      <c r="E752" s="2">
        <f t="shared" si="44"/>
        <v>-43914</v>
      </c>
      <c r="F752" s="6" t="str">
        <f t="shared" si="47"/>
        <v>BULLISH</v>
      </c>
      <c r="G752" s="6" t="str">
        <f t="shared" si="46"/>
        <v>NEUTRAL</v>
      </c>
      <c r="H752" s="6" t="str">
        <f t="shared" si="45"/>
        <v>CONFIRMED BULLISH</v>
      </c>
    </row>
    <row r="753" spans="1:8" ht="13.5" x14ac:dyDescent="0.25">
      <c r="A753" s="3">
        <f>TITRES_STAT!B756</f>
        <v>43098</v>
      </c>
      <c r="B753" s="6">
        <f>TITRES_STAT!C756</f>
        <v>3.86</v>
      </c>
      <c r="C753" s="6">
        <f>TITRES_STAT!D756</f>
        <v>3.6063999999999998</v>
      </c>
      <c r="D753" s="6">
        <f>TITRES_STAT!E756</f>
        <v>463</v>
      </c>
      <c r="E753" s="2">
        <f t="shared" si="44"/>
        <v>-43451</v>
      </c>
      <c r="F753" s="6" t="str">
        <f t="shared" si="47"/>
        <v>BULLISH</v>
      </c>
      <c r="G753" s="6" t="str">
        <f t="shared" si="46"/>
        <v>NEUTRAL</v>
      </c>
      <c r="H753" s="6" t="str">
        <f t="shared" si="45"/>
        <v>NEUTRAL</v>
      </c>
    </row>
    <row r="754" spans="1:8" ht="13.5" x14ac:dyDescent="0.25">
      <c r="A754" s="3">
        <f>TITRES_STAT!B757</f>
        <v>43102</v>
      </c>
      <c r="B754" s="6">
        <f>TITRES_STAT!C757</f>
        <v>3.86</v>
      </c>
      <c r="C754" s="6">
        <f>TITRES_STAT!D757</f>
        <v>3.6063999999999998</v>
      </c>
      <c r="D754" s="6">
        <f>TITRES_STAT!E757</f>
        <v>0</v>
      </c>
      <c r="E754" s="2">
        <f t="shared" si="44"/>
        <v>-43451</v>
      </c>
      <c r="F754" s="6" t="str">
        <f t="shared" si="47"/>
        <v>BULLISH</v>
      </c>
      <c r="G754" s="6" t="str">
        <f t="shared" si="46"/>
        <v>NEUTRAL</v>
      </c>
      <c r="H754" s="6" t="str">
        <f t="shared" si="45"/>
        <v>NEUTRAL</v>
      </c>
    </row>
    <row r="755" spans="1:8" ht="13.5" x14ac:dyDescent="0.25">
      <c r="A755" s="3">
        <f>TITRES_STAT!B758</f>
        <v>43103</v>
      </c>
      <c r="B755" s="6">
        <f>TITRES_STAT!C758</f>
        <v>3.86</v>
      </c>
      <c r="C755" s="6">
        <f>TITRES_STAT!D758</f>
        <v>3.6063999999999998</v>
      </c>
      <c r="D755" s="6">
        <f>TITRES_STAT!E758</f>
        <v>125</v>
      </c>
      <c r="E755" s="2">
        <f t="shared" si="44"/>
        <v>-43451</v>
      </c>
      <c r="F755" s="6" t="str">
        <f t="shared" si="47"/>
        <v>BULLISH</v>
      </c>
      <c r="G755" s="6" t="str">
        <f t="shared" si="46"/>
        <v>NEUTRAL</v>
      </c>
      <c r="H755" s="6" t="str">
        <f t="shared" si="45"/>
        <v>NEUTRAL</v>
      </c>
    </row>
    <row r="756" spans="1:8" ht="13.5" x14ac:dyDescent="0.25">
      <c r="A756" s="3">
        <f>TITRES_STAT!B759</f>
        <v>43104</v>
      </c>
      <c r="B756" s="6">
        <f>TITRES_STAT!C759</f>
        <v>3.86</v>
      </c>
      <c r="C756" s="6">
        <f>TITRES_STAT!D759</f>
        <v>3.6063999999999998</v>
      </c>
      <c r="D756" s="6">
        <f>TITRES_STAT!E759</f>
        <v>0</v>
      </c>
      <c r="E756" s="2">
        <f t="shared" si="44"/>
        <v>-43451</v>
      </c>
      <c r="F756" s="6" t="str">
        <f t="shared" si="47"/>
        <v>BULLISH</v>
      </c>
      <c r="G756" s="6" t="str">
        <f t="shared" si="46"/>
        <v>NEUTRAL</v>
      </c>
      <c r="H756" s="6" t="str">
        <f t="shared" si="45"/>
        <v>NEUTRAL</v>
      </c>
    </row>
    <row r="757" spans="1:8" ht="13.5" x14ac:dyDescent="0.25">
      <c r="A757" s="3">
        <f>TITRES_STAT!B760</f>
        <v>43105</v>
      </c>
      <c r="B757" s="6">
        <f>TITRES_STAT!C760</f>
        <v>3.75</v>
      </c>
      <c r="C757" s="6">
        <f>TITRES_STAT!D760</f>
        <v>3.5036</v>
      </c>
      <c r="D757" s="6">
        <f>TITRES_STAT!E760</f>
        <v>559</v>
      </c>
      <c r="E757" s="2">
        <f t="shared" si="44"/>
        <v>-44010</v>
      </c>
      <c r="F757" s="6" t="str">
        <f t="shared" si="47"/>
        <v>BEARISH</v>
      </c>
      <c r="G757" s="6" t="str">
        <f t="shared" si="46"/>
        <v>NEUTRAL</v>
      </c>
      <c r="H757" s="6" t="str">
        <f t="shared" si="45"/>
        <v>NEUTRAL</v>
      </c>
    </row>
    <row r="758" spans="1:8" ht="13.5" x14ac:dyDescent="0.25">
      <c r="A758" s="3">
        <f>TITRES_STAT!B761</f>
        <v>43108</v>
      </c>
      <c r="B758" s="6">
        <f>TITRES_STAT!C761</f>
        <v>3.69</v>
      </c>
      <c r="C758" s="6">
        <f>TITRES_STAT!D761</f>
        <v>3.4476</v>
      </c>
      <c r="D758" s="6">
        <f>TITRES_STAT!E761</f>
        <v>593</v>
      </c>
      <c r="E758" s="2">
        <f t="shared" si="44"/>
        <v>-44603</v>
      </c>
      <c r="F758" s="6" t="str">
        <f t="shared" si="47"/>
        <v>BEARISH</v>
      </c>
      <c r="G758" s="6" t="str">
        <f t="shared" si="46"/>
        <v>STRONG</v>
      </c>
      <c r="H758" s="6" t="str">
        <f t="shared" si="45"/>
        <v>CONFIRMED BEARISH</v>
      </c>
    </row>
    <row r="759" spans="1:8" ht="13.5" x14ac:dyDescent="0.25">
      <c r="A759" s="3">
        <f>TITRES_STAT!B762</f>
        <v>43109</v>
      </c>
      <c r="B759" s="6">
        <f>TITRES_STAT!C762</f>
        <v>3.69</v>
      </c>
      <c r="C759" s="6">
        <f>TITRES_STAT!D762</f>
        <v>3.4476</v>
      </c>
      <c r="D759" s="6">
        <f>TITRES_STAT!E762</f>
        <v>1135</v>
      </c>
      <c r="E759" s="2">
        <f t="shared" si="44"/>
        <v>-44603</v>
      </c>
      <c r="F759" s="6" t="str">
        <f t="shared" si="47"/>
        <v>BEARISH</v>
      </c>
      <c r="G759" s="6" t="str">
        <f t="shared" si="46"/>
        <v>STRONG</v>
      </c>
      <c r="H759" s="6" t="str">
        <f t="shared" si="45"/>
        <v>CONFIRMED BEARISH</v>
      </c>
    </row>
    <row r="760" spans="1:8" ht="13.5" x14ac:dyDescent="0.25">
      <c r="A760" s="3">
        <f>TITRES_STAT!B763</f>
        <v>43110</v>
      </c>
      <c r="B760" s="6">
        <f>TITRES_STAT!C763</f>
        <v>3.68</v>
      </c>
      <c r="C760" s="6">
        <f>TITRES_STAT!D763</f>
        <v>3.4382000000000001</v>
      </c>
      <c r="D760" s="6">
        <f>TITRES_STAT!E763</f>
        <v>2893</v>
      </c>
      <c r="E760" s="2">
        <f t="shared" si="44"/>
        <v>-47496</v>
      </c>
      <c r="F760" s="6" t="str">
        <f t="shared" si="47"/>
        <v>BEARISH</v>
      </c>
      <c r="G760" s="6" t="str">
        <f t="shared" si="46"/>
        <v>STRONG</v>
      </c>
      <c r="H760" s="6" t="str">
        <f t="shared" si="45"/>
        <v>CONFIRMED BEARISH</v>
      </c>
    </row>
    <row r="761" spans="1:8" ht="13.5" x14ac:dyDescent="0.25">
      <c r="A761" s="3">
        <f>TITRES_STAT!B764</f>
        <v>43111</v>
      </c>
      <c r="B761" s="6">
        <f>TITRES_STAT!C764</f>
        <v>3.68</v>
      </c>
      <c r="C761" s="6">
        <f>TITRES_STAT!D764</f>
        <v>3.4382000000000001</v>
      </c>
      <c r="D761" s="6">
        <f>TITRES_STAT!E764</f>
        <v>46</v>
      </c>
      <c r="E761" s="2">
        <f t="shared" si="44"/>
        <v>-47496</v>
      </c>
      <c r="F761" s="6" t="str">
        <f t="shared" si="47"/>
        <v>BEARISH</v>
      </c>
      <c r="G761" s="6" t="str">
        <f t="shared" si="46"/>
        <v>STRONG</v>
      </c>
      <c r="H761" s="6" t="str">
        <f t="shared" si="45"/>
        <v>CONFIRMED BEARISH</v>
      </c>
    </row>
    <row r="762" spans="1:8" ht="13.5" x14ac:dyDescent="0.25">
      <c r="A762" s="3">
        <f>TITRES_STAT!B765</f>
        <v>43112</v>
      </c>
      <c r="B762" s="6">
        <f>TITRES_STAT!C765</f>
        <v>3.68</v>
      </c>
      <c r="C762" s="6">
        <f>TITRES_STAT!D765</f>
        <v>3.4382000000000001</v>
      </c>
      <c r="D762" s="6">
        <f>TITRES_STAT!E765</f>
        <v>1188</v>
      </c>
      <c r="E762" s="2">
        <f t="shared" si="44"/>
        <v>-47496</v>
      </c>
      <c r="F762" s="6" t="str">
        <f t="shared" si="47"/>
        <v>BEARISH</v>
      </c>
      <c r="G762" s="6" t="str">
        <f t="shared" si="46"/>
        <v>STRONG</v>
      </c>
      <c r="H762" s="6" t="str">
        <f t="shared" si="45"/>
        <v>CONFIRMED BEARISH</v>
      </c>
    </row>
    <row r="763" spans="1:8" ht="13.5" x14ac:dyDescent="0.25">
      <c r="A763" s="3">
        <f>TITRES_STAT!B766</f>
        <v>43115</v>
      </c>
      <c r="B763" s="6">
        <f>TITRES_STAT!C766</f>
        <v>3.69</v>
      </c>
      <c r="C763" s="6">
        <f>TITRES_STAT!D766</f>
        <v>3.4476</v>
      </c>
      <c r="D763" s="6">
        <f>TITRES_STAT!E766</f>
        <v>1548</v>
      </c>
      <c r="E763" s="2">
        <f t="shared" si="44"/>
        <v>-45948</v>
      </c>
      <c r="F763" s="6" t="str">
        <f t="shared" si="47"/>
        <v>BEARISH</v>
      </c>
      <c r="G763" s="6" t="str">
        <f t="shared" si="46"/>
        <v>STRONG</v>
      </c>
      <c r="H763" s="6" t="str">
        <f t="shared" si="45"/>
        <v>NEUTRAL</v>
      </c>
    </row>
    <row r="764" spans="1:8" ht="13.5" x14ac:dyDescent="0.25">
      <c r="A764" s="3">
        <f>TITRES_STAT!B767</f>
        <v>43116</v>
      </c>
      <c r="B764" s="6">
        <f>TITRES_STAT!C767</f>
        <v>3.6</v>
      </c>
      <c r="C764" s="6">
        <f>TITRES_STAT!D767</f>
        <v>3.3635000000000002</v>
      </c>
      <c r="D764" s="6">
        <f>TITRES_STAT!E767</f>
        <v>85</v>
      </c>
      <c r="E764" s="2">
        <f t="shared" si="44"/>
        <v>-46033</v>
      </c>
      <c r="F764" s="6" t="str">
        <f t="shared" si="47"/>
        <v>BEARISH</v>
      </c>
      <c r="G764" s="6" t="str">
        <f t="shared" si="46"/>
        <v>STRONG</v>
      </c>
      <c r="H764" s="6" t="str">
        <f t="shared" si="45"/>
        <v>CONFIRMED BEARISH</v>
      </c>
    </row>
    <row r="765" spans="1:8" ht="13.5" x14ac:dyDescent="0.25">
      <c r="A765" s="3">
        <f>TITRES_STAT!B768</f>
        <v>43117</v>
      </c>
      <c r="B765" s="6">
        <f>TITRES_STAT!C768</f>
        <v>3.69</v>
      </c>
      <c r="C765" s="6">
        <f>TITRES_STAT!D768</f>
        <v>3.4476</v>
      </c>
      <c r="D765" s="6">
        <f>TITRES_STAT!E768</f>
        <v>225</v>
      </c>
      <c r="E765" s="2">
        <f t="shared" si="44"/>
        <v>-45808</v>
      </c>
      <c r="F765" s="6" t="str">
        <f t="shared" si="47"/>
        <v>BULLISH</v>
      </c>
      <c r="G765" s="6" t="str">
        <f t="shared" si="46"/>
        <v>WEAK</v>
      </c>
      <c r="H765" s="6" t="str">
        <f t="shared" si="45"/>
        <v>CONFIRMED BULLISH</v>
      </c>
    </row>
    <row r="766" spans="1:8" ht="13.5" x14ac:dyDescent="0.25">
      <c r="A766" s="3">
        <f>TITRES_STAT!B769</f>
        <v>43118</v>
      </c>
      <c r="B766" s="6">
        <f>TITRES_STAT!C769</f>
        <v>3.85</v>
      </c>
      <c r="C766" s="6">
        <f>TITRES_STAT!D769</f>
        <v>3.5971000000000002</v>
      </c>
      <c r="D766" s="6">
        <f>TITRES_STAT!E769</f>
        <v>500</v>
      </c>
      <c r="E766" s="2">
        <f t="shared" si="44"/>
        <v>-45308</v>
      </c>
      <c r="F766" s="6" t="str">
        <f t="shared" si="47"/>
        <v>BULLISH</v>
      </c>
      <c r="G766" s="6" t="str">
        <f t="shared" si="46"/>
        <v>WEAK</v>
      </c>
      <c r="H766" s="6" t="str">
        <f t="shared" si="45"/>
        <v>CONFIRMED BULLISH</v>
      </c>
    </row>
    <row r="767" spans="1:8" ht="13.5" x14ac:dyDescent="0.25">
      <c r="A767" s="3">
        <f>TITRES_STAT!B770</f>
        <v>43119</v>
      </c>
      <c r="B767" s="6">
        <f>TITRES_STAT!C770</f>
        <v>3.85</v>
      </c>
      <c r="C767" s="6">
        <f>TITRES_STAT!D770</f>
        <v>3.5971000000000002</v>
      </c>
      <c r="D767" s="6">
        <f>TITRES_STAT!E770</f>
        <v>0</v>
      </c>
      <c r="E767" s="2">
        <f t="shared" si="44"/>
        <v>-45308</v>
      </c>
      <c r="F767" s="6" t="str">
        <f t="shared" si="47"/>
        <v>BULLISH</v>
      </c>
      <c r="G767" s="6" t="str">
        <f t="shared" si="46"/>
        <v>WEAK</v>
      </c>
      <c r="H767" s="6" t="str">
        <f t="shared" si="45"/>
        <v>CONFIRMED BULLISH</v>
      </c>
    </row>
    <row r="768" spans="1:8" ht="13.5" x14ac:dyDescent="0.25">
      <c r="A768" s="3">
        <f>TITRES_STAT!B771</f>
        <v>43122</v>
      </c>
      <c r="B768" s="6">
        <f>TITRES_STAT!C771</f>
        <v>3.8</v>
      </c>
      <c r="C768" s="6">
        <f>TITRES_STAT!D771</f>
        <v>3.5503</v>
      </c>
      <c r="D768" s="6">
        <f>TITRES_STAT!E771</f>
        <v>139</v>
      </c>
      <c r="E768" s="2">
        <f t="shared" si="44"/>
        <v>-45447</v>
      </c>
      <c r="F768" s="6" t="str">
        <f t="shared" si="47"/>
        <v>BULLISH</v>
      </c>
      <c r="G768" s="6" t="str">
        <f t="shared" si="46"/>
        <v>NEUTRAL</v>
      </c>
      <c r="H768" s="6" t="str">
        <f t="shared" si="45"/>
        <v>CONFIRMED BULLISH</v>
      </c>
    </row>
    <row r="769" spans="1:8" ht="13.5" x14ac:dyDescent="0.25">
      <c r="A769" s="3">
        <f>TITRES_STAT!B772</f>
        <v>43123</v>
      </c>
      <c r="B769" s="6">
        <f>TITRES_STAT!C772</f>
        <v>3.96</v>
      </c>
      <c r="C769" s="6">
        <f>TITRES_STAT!D772</f>
        <v>3.6998000000000002</v>
      </c>
      <c r="D769" s="6">
        <f>TITRES_STAT!E772</f>
        <v>2591</v>
      </c>
      <c r="E769" s="2">
        <f t="shared" si="44"/>
        <v>-42856</v>
      </c>
      <c r="F769" s="6" t="str">
        <f t="shared" si="47"/>
        <v>BULLISH</v>
      </c>
      <c r="G769" s="6" t="str">
        <f t="shared" si="46"/>
        <v>WEAK</v>
      </c>
      <c r="H769" s="6" t="str">
        <f t="shared" si="45"/>
        <v>CONFIRMED BULLISH</v>
      </c>
    </row>
    <row r="770" spans="1:8" ht="13.5" x14ac:dyDescent="0.25">
      <c r="A770" s="3">
        <f>TITRES_STAT!B773</f>
        <v>43124</v>
      </c>
      <c r="B770" s="6">
        <f>TITRES_STAT!C773</f>
        <v>3.96</v>
      </c>
      <c r="C770" s="6">
        <f>TITRES_STAT!D773</f>
        <v>3.6998000000000002</v>
      </c>
      <c r="D770" s="6">
        <f>TITRES_STAT!E773</f>
        <v>2046</v>
      </c>
      <c r="E770" s="2">
        <f t="shared" si="44"/>
        <v>-42856</v>
      </c>
      <c r="F770" s="6" t="str">
        <f t="shared" si="47"/>
        <v>BULLISH</v>
      </c>
      <c r="G770" s="6" t="str">
        <f t="shared" si="46"/>
        <v>WEAK</v>
      </c>
      <c r="H770" s="6" t="str">
        <f t="shared" si="45"/>
        <v>CONFIRMED BULLISH</v>
      </c>
    </row>
    <row r="771" spans="1:8" ht="13.5" x14ac:dyDescent="0.25">
      <c r="A771" s="3">
        <f>TITRES_STAT!B774</f>
        <v>43125</v>
      </c>
      <c r="B771" s="6">
        <f>TITRES_STAT!C774</f>
        <v>3.96</v>
      </c>
      <c r="C771" s="6">
        <f>TITRES_STAT!D774</f>
        <v>3.6998000000000002</v>
      </c>
      <c r="D771" s="6">
        <f>TITRES_STAT!E774</f>
        <v>0</v>
      </c>
      <c r="E771" s="2">
        <f t="shared" si="44"/>
        <v>-42856</v>
      </c>
      <c r="F771" s="6" t="str">
        <f t="shared" si="47"/>
        <v>BULLISH</v>
      </c>
      <c r="G771" s="6" t="str">
        <f t="shared" si="46"/>
        <v>WEAK</v>
      </c>
      <c r="H771" s="6" t="str">
        <f t="shared" si="45"/>
        <v>CONFIRMED BULLISH</v>
      </c>
    </row>
    <row r="772" spans="1:8" ht="13.5" x14ac:dyDescent="0.25">
      <c r="A772" s="3">
        <f>TITRES_STAT!B775</f>
        <v>43126</v>
      </c>
      <c r="B772" s="6">
        <f>TITRES_STAT!C775</f>
        <v>3.85</v>
      </c>
      <c r="C772" s="6">
        <f>TITRES_STAT!D775</f>
        <v>3.5971000000000002</v>
      </c>
      <c r="D772" s="6">
        <f>TITRES_STAT!E775</f>
        <v>310</v>
      </c>
      <c r="E772" s="2">
        <f t="shared" ref="E772:E835" si="48">IF(B772&gt;B771, E771+D772, IF(B772&lt;B771, E771-D772, E771))</f>
        <v>-43166</v>
      </c>
      <c r="F772" s="6" t="str">
        <f t="shared" si="47"/>
        <v>BULLISH</v>
      </c>
      <c r="G772" s="6" t="str">
        <f t="shared" si="46"/>
        <v>WEAK</v>
      </c>
      <c r="H772" s="6" t="str">
        <f t="shared" si="45"/>
        <v>NEUTRAL</v>
      </c>
    </row>
    <row r="773" spans="1:8" ht="13.5" x14ac:dyDescent="0.25">
      <c r="A773" s="3">
        <f>TITRES_STAT!B776</f>
        <v>43129</v>
      </c>
      <c r="B773" s="6">
        <f>TITRES_STAT!C776</f>
        <v>3.85</v>
      </c>
      <c r="C773" s="6">
        <f>TITRES_STAT!D776</f>
        <v>3.5971000000000002</v>
      </c>
      <c r="D773" s="6">
        <f>TITRES_STAT!E776</f>
        <v>0</v>
      </c>
      <c r="E773" s="2">
        <f t="shared" si="48"/>
        <v>-43166</v>
      </c>
      <c r="F773" s="6" t="str">
        <f t="shared" si="47"/>
        <v>BULLISH</v>
      </c>
      <c r="G773" s="6" t="str">
        <f t="shared" si="46"/>
        <v>WEAK</v>
      </c>
      <c r="H773" s="6" t="str">
        <f t="shared" si="45"/>
        <v>CONFIRMED BULLISH</v>
      </c>
    </row>
    <row r="774" spans="1:8" ht="13.5" x14ac:dyDescent="0.25">
      <c r="A774" s="3">
        <f>TITRES_STAT!B777</f>
        <v>43130</v>
      </c>
      <c r="B774" s="6">
        <f>TITRES_STAT!C777</f>
        <v>3.85</v>
      </c>
      <c r="C774" s="6">
        <f>TITRES_STAT!D777</f>
        <v>3.5971000000000002</v>
      </c>
      <c r="D774" s="6">
        <f>TITRES_STAT!E777</f>
        <v>40</v>
      </c>
      <c r="E774" s="2">
        <f t="shared" si="48"/>
        <v>-43166</v>
      </c>
      <c r="F774" s="6" t="str">
        <f t="shared" si="47"/>
        <v>BEARISH</v>
      </c>
      <c r="G774" s="6" t="str">
        <f t="shared" si="46"/>
        <v>NEUTRAL</v>
      </c>
      <c r="H774" s="6" t="str">
        <f t="shared" ref="H774:H837" si="49">IF(AND(B774&gt;B769, E774&gt;E769), "CONFIRMED BULLISH",
 IF(AND(B774&lt;B769, E774&lt;E769), "CONFIRMED BEARISH",
 IF(AND(B774&gt;B769, E774&lt;E769), "BEARISH DIVERGENCE",
 IF(AND(B774&lt;B769, E774&gt;E769), "BULLISH DIVERGENCE", "NEUTRAL"))))</f>
        <v>CONFIRMED BEARISH</v>
      </c>
    </row>
    <row r="775" spans="1:8" ht="13.5" x14ac:dyDescent="0.25">
      <c r="A775" s="3">
        <f>TITRES_STAT!B778</f>
        <v>43131</v>
      </c>
      <c r="B775" s="6">
        <f>TITRES_STAT!C778</f>
        <v>3.79</v>
      </c>
      <c r="C775" s="6">
        <f>TITRES_STAT!D778</f>
        <v>3.5409999999999999</v>
      </c>
      <c r="D775" s="6">
        <f>TITRES_STAT!E778</f>
        <v>12</v>
      </c>
      <c r="E775" s="2">
        <f t="shared" si="48"/>
        <v>-43178</v>
      </c>
      <c r="F775" s="6" t="str">
        <f t="shared" si="47"/>
        <v>BEARISH</v>
      </c>
      <c r="G775" s="6" t="str">
        <f t="shared" ref="G775:G838" si="50">IF((E775-E770)/E770 &gt; 0.02, "STRONG",
 IF((E775-E770)/E770 &lt; -0.02, "WEAK", "NEUTRAL"))</f>
        <v>NEUTRAL</v>
      </c>
      <c r="H775" s="6" t="str">
        <f t="shared" si="49"/>
        <v>CONFIRMED BEARISH</v>
      </c>
    </row>
    <row r="776" spans="1:8" ht="13.5" x14ac:dyDescent="0.25">
      <c r="A776" s="3">
        <f>TITRES_STAT!B779</f>
        <v>43132</v>
      </c>
      <c r="B776" s="6">
        <f>TITRES_STAT!C779</f>
        <v>3.7</v>
      </c>
      <c r="C776" s="6">
        <f>TITRES_STAT!D779</f>
        <v>3.4569000000000001</v>
      </c>
      <c r="D776" s="6">
        <f>TITRES_STAT!E779</f>
        <v>115</v>
      </c>
      <c r="E776" s="2">
        <f t="shared" si="48"/>
        <v>-43293</v>
      </c>
      <c r="F776" s="6" t="str">
        <f t="shared" ref="F776:F839" si="51">IF(E776&gt;E771,"BULLISH",IF(E776&lt;E771,"BEARISH","NEUTRAL"))</f>
        <v>BEARISH</v>
      </c>
      <c r="G776" s="6" t="str">
        <f t="shared" si="50"/>
        <v>NEUTRAL</v>
      </c>
      <c r="H776" s="6" t="str">
        <f t="shared" si="49"/>
        <v>CONFIRMED BEARISH</v>
      </c>
    </row>
    <row r="777" spans="1:8" ht="13.5" x14ac:dyDescent="0.25">
      <c r="A777" s="3">
        <f>TITRES_STAT!B780</f>
        <v>43133</v>
      </c>
      <c r="B777" s="6">
        <f>TITRES_STAT!C780</f>
        <v>3.8</v>
      </c>
      <c r="C777" s="6">
        <f>TITRES_STAT!D780</f>
        <v>3.5503</v>
      </c>
      <c r="D777" s="6">
        <f>TITRES_STAT!E780</f>
        <v>175</v>
      </c>
      <c r="E777" s="2">
        <f t="shared" si="48"/>
        <v>-43118</v>
      </c>
      <c r="F777" s="6" t="str">
        <f t="shared" si="51"/>
        <v>BULLISH</v>
      </c>
      <c r="G777" s="6" t="str">
        <f t="shared" si="50"/>
        <v>NEUTRAL</v>
      </c>
      <c r="H777" s="6" t="str">
        <f t="shared" si="49"/>
        <v>BULLISH DIVERGENCE</v>
      </c>
    </row>
    <row r="778" spans="1:8" ht="13.5" x14ac:dyDescent="0.25">
      <c r="A778" s="3">
        <f>TITRES_STAT!B781</f>
        <v>43136</v>
      </c>
      <c r="B778" s="6">
        <f>TITRES_STAT!C781</f>
        <v>3.8</v>
      </c>
      <c r="C778" s="6">
        <f>TITRES_STAT!D781</f>
        <v>3.5503</v>
      </c>
      <c r="D778" s="6">
        <f>TITRES_STAT!E781</f>
        <v>385</v>
      </c>
      <c r="E778" s="2">
        <f t="shared" si="48"/>
        <v>-43118</v>
      </c>
      <c r="F778" s="6" t="str">
        <f t="shared" si="51"/>
        <v>BULLISH</v>
      </c>
      <c r="G778" s="6" t="str">
        <f t="shared" si="50"/>
        <v>NEUTRAL</v>
      </c>
      <c r="H778" s="6" t="str">
        <f t="shared" si="49"/>
        <v>BULLISH DIVERGENCE</v>
      </c>
    </row>
    <row r="779" spans="1:8" ht="13.5" x14ac:dyDescent="0.25">
      <c r="A779" s="3">
        <f>TITRES_STAT!B782</f>
        <v>43137</v>
      </c>
      <c r="B779" s="6">
        <f>TITRES_STAT!C782</f>
        <v>3.8</v>
      </c>
      <c r="C779" s="6">
        <f>TITRES_STAT!D782</f>
        <v>3.5503</v>
      </c>
      <c r="D779" s="6">
        <f>TITRES_STAT!E782</f>
        <v>20</v>
      </c>
      <c r="E779" s="2">
        <f t="shared" si="48"/>
        <v>-43118</v>
      </c>
      <c r="F779" s="6" t="str">
        <f t="shared" si="51"/>
        <v>BULLISH</v>
      </c>
      <c r="G779" s="6" t="str">
        <f t="shared" si="50"/>
        <v>NEUTRAL</v>
      </c>
      <c r="H779" s="6" t="str">
        <f t="shared" si="49"/>
        <v>BULLISH DIVERGENCE</v>
      </c>
    </row>
    <row r="780" spans="1:8" ht="13.5" x14ac:dyDescent="0.25">
      <c r="A780" s="3">
        <f>TITRES_STAT!B783</f>
        <v>43138</v>
      </c>
      <c r="B780" s="6">
        <f>TITRES_STAT!C783</f>
        <v>3.85</v>
      </c>
      <c r="C780" s="6">
        <f>TITRES_STAT!D783</f>
        <v>3.5971000000000002</v>
      </c>
      <c r="D780" s="6">
        <f>TITRES_STAT!E783</f>
        <v>432</v>
      </c>
      <c r="E780" s="2">
        <f t="shared" si="48"/>
        <v>-42686</v>
      </c>
      <c r="F780" s="6" t="str">
        <f t="shared" si="51"/>
        <v>BULLISH</v>
      </c>
      <c r="G780" s="6" t="str">
        <f t="shared" si="50"/>
        <v>NEUTRAL</v>
      </c>
      <c r="H780" s="6" t="str">
        <f t="shared" si="49"/>
        <v>CONFIRMED BULLISH</v>
      </c>
    </row>
    <row r="781" spans="1:8" ht="13.5" x14ac:dyDescent="0.25">
      <c r="A781" s="3">
        <f>TITRES_STAT!B784</f>
        <v>43139</v>
      </c>
      <c r="B781" s="6">
        <f>TITRES_STAT!C784</f>
        <v>3.9</v>
      </c>
      <c r="C781" s="6">
        <f>TITRES_STAT!D784</f>
        <v>3.6438000000000001</v>
      </c>
      <c r="D781" s="6">
        <f>TITRES_STAT!E784</f>
        <v>320</v>
      </c>
      <c r="E781" s="2">
        <f t="shared" si="48"/>
        <v>-42366</v>
      </c>
      <c r="F781" s="6" t="str">
        <f t="shared" si="51"/>
        <v>BULLISH</v>
      </c>
      <c r="G781" s="6" t="str">
        <f t="shared" si="50"/>
        <v>WEAK</v>
      </c>
      <c r="H781" s="6" t="str">
        <f t="shared" si="49"/>
        <v>CONFIRMED BULLISH</v>
      </c>
    </row>
    <row r="782" spans="1:8" ht="13.5" x14ac:dyDescent="0.25">
      <c r="A782" s="3">
        <f>TITRES_STAT!B785</f>
        <v>43140</v>
      </c>
      <c r="B782" s="6">
        <f>TITRES_STAT!C785</f>
        <v>3.93</v>
      </c>
      <c r="C782" s="6">
        <f>TITRES_STAT!D785</f>
        <v>3.6718000000000002</v>
      </c>
      <c r="D782" s="6">
        <f>TITRES_STAT!E785</f>
        <v>282</v>
      </c>
      <c r="E782" s="2">
        <f t="shared" si="48"/>
        <v>-42084</v>
      </c>
      <c r="F782" s="6" t="str">
        <f t="shared" si="51"/>
        <v>BULLISH</v>
      </c>
      <c r="G782" s="6" t="str">
        <f t="shared" si="50"/>
        <v>WEAK</v>
      </c>
      <c r="H782" s="6" t="str">
        <f t="shared" si="49"/>
        <v>CONFIRMED BULLISH</v>
      </c>
    </row>
    <row r="783" spans="1:8" ht="13.5" x14ac:dyDescent="0.25">
      <c r="A783" s="3">
        <f>TITRES_STAT!B786</f>
        <v>43143</v>
      </c>
      <c r="B783" s="6">
        <f>TITRES_STAT!C786</f>
        <v>3.82</v>
      </c>
      <c r="C783" s="6">
        <f>TITRES_STAT!D786</f>
        <v>3.569</v>
      </c>
      <c r="D783" s="6">
        <f>TITRES_STAT!E786</f>
        <v>236</v>
      </c>
      <c r="E783" s="2">
        <f t="shared" si="48"/>
        <v>-42320</v>
      </c>
      <c r="F783" s="6" t="str">
        <f t="shared" si="51"/>
        <v>BULLISH</v>
      </c>
      <c r="G783" s="6" t="str">
        <f t="shared" si="50"/>
        <v>NEUTRAL</v>
      </c>
      <c r="H783" s="6" t="str">
        <f t="shared" si="49"/>
        <v>CONFIRMED BULLISH</v>
      </c>
    </row>
    <row r="784" spans="1:8" ht="13.5" x14ac:dyDescent="0.25">
      <c r="A784" s="3">
        <f>TITRES_STAT!B787</f>
        <v>43144</v>
      </c>
      <c r="B784" s="6">
        <f>TITRES_STAT!C787</f>
        <v>3.9</v>
      </c>
      <c r="C784" s="6">
        <f>TITRES_STAT!D787</f>
        <v>3.6438000000000001</v>
      </c>
      <c r="D784" s="6">
        <f>TITRES_STAT!E787</f>
        <v>20</v>
      </c>
      <c r="E784" s="2">
        <f t="shared" si="48"/>
        <v>-42300</v>
      </c>
      <c r="F784" s="6" t="str">
        <f t="shared" si="51"/>
        <v>BULLISH</v>
      </c>
      <c r="G784" s="6" t="str">
        <f t="shared" si="50"/>
        <v>NEUTRAL</v>
      </c>
      <c r="H784" s="6" t="str">
        <f t="shared" si="49"/>
        <v>CONFIRMED BULLISH</v>
      </c>
    </row>
    <row r="785" spans="1:8" ht="13.5" x14ac:dyDescent="0.25">
      <c r="A785" s="3">
        <f>TITRES_STAT!B788</f>
        <v>43145</v>
      </c>
      <c r="B785" s="6">
        <f>TITRES_STAT!C788</f>
        <v>3.8</v>
      </c>
      <c r="C785" s="6">
        <f>TITRES_STAT!D788</f>
        <v>3.5503</v>
      </c>
      <c r="D785" s="6">
        <f>TITRES_STAT!E788</f>
        <v>108</v>
      </c>
      <c r="E785" s="2">
        <f t="shared" si="48"/>
        <v>-42408</v>
      </c>
      <c r="F785" s="6" t="str">
        <f t="shared" si="51"/>
        <v>BULLISH</v>
      </c>
      <c r="G785" s="6" t="str">
        <f t="shared" si="50"/>
        <v>NEUTRAL</v>
      </c>
      <c r="H785" s="6" t="str">
        <f t="shared" si="49"/>
        <v>BULLISH DIVERGENCE</v>
      </c>
    </row>
    <row r="786" spans="1:8" ht="13.5" x14ac:dyDescent="0.25">
      <c r="A786" s="3">
        <f>TITRES_STAT!B789</f>
        <v>43146</v>
      </c>
      <c r="B786" s="6">
        <f>TITRES_STAT!C789</f>
        <v>3.9</v>
      </c>
      <c r="C786" s="6">
        <f>TITRES_STAT!D789</f>
        <v>3.6438000000000001</v>
      </c>
      <c r="D786" s="6">
        <f>TITRES_STAT!E789</f>
        <v>20</v>
      </c>
      <c r="E786" s="2">
        <f t="shared" si="48"/>
        <v>-42388</v>
      </c>
      <c r="F786" s="6" t="str">
        <f t="shared" si="51"/>
        <v>BEARISH</v>
      </c>
      <c r="G786" s="6" t="str">
        <f t="shared" si="50"/>
        <v>NEUTRAL</v>
      </c>
      <c r="H786" s="6" t="str">
        <f t="shared" si="49"/>
        <v>NEUTRAL</v>
      </c>
    </row>
    <row r="787" spans="1:8" ht="13.5" x14ac:dyDescent="0.25">
      <c r="A787" s="3">
        <f>TITRES_STAT!B790</f>
        <v>43147</v>
      </c>
      <c r="B787" s="6">
        <f>TITRES_STAT!C790</f>
        <v>3.9</v>
      </c>
      <c r="C787" s="6">
        <f>TITRES_STAT!D790</f>
        <v>3.6438000000000001</v>
      </c>
      <c r="D787" s="6">
        <f>TITRES_STAT!E790</f>
        <v>0</v>
      </c>
      <c r="E787" s="2">
        <f t="shared" si="48"/>
        <v>-42388</v>
      </c>
      <c r="F787" s="6" t="str">
        <f t="shared" si="51"/>
        <v>BEARISH</v>
      </c>
      <c r="G787" s="6" t="str">
        <f t="shared" si="50"/>
        <v>NEUTRAL</v>
      </c>
      <c r="H787" s="6" t="str">
        <f t="shared" si="49"/>
        <v>CONFIRMED BEARISH</v>
      </c>
    </row>
    <row r="788" spans="1:8" ht="13.5" x14ac:dyDescent="0.25">
      <c r="A788" s="3">
        <f>TITRES_STAT!B791</f>
        <v>43150</v>
      </c>
      <c r="B788" s="6">
        <f>TITRES_STAT!C791</f>
        <v>3.9</v>
      </c>
      <c r="C788" s="6">
        <f>TITRES_STAT!D791</f>
        <v>3.6438000000000001</v>
      </c>
      <c r="D788" s="6">
        <f>TITRES_STAT!E791</f>
        <v>0</v>
      </c>
      <c r="E788" s="2">
        <f t="shared" si="48"/>
        <v>-42388</v>
      </c>
      <c r="F788" s="6" t="str">
        <f t="shared" si="51"/>
        <v>BEARISH</v>
      </c>
      <c r="G788" s="6" t="str">
        <f t="shared" si="50"/>
        <v>NEUTRAL</v>
      </c>
      <c r="H788" s="6" t="str">
        <f t="shared" si="49"/>
        <v>BEARISH DIVERGENCE</v>
      </c>
    </row>
    <row r="789" spans="1:8" ht="13.5" x14ac:dyDescent="0.25">
      <c r="A789" s="3">
        <f>TITRES_STAT!B792</f>
        <v>43151</v>
      </c>
      <c r="B789" s="6">
        <f>TITRES_STAT!C792</f>
        <v>3.9</v>
      </c>
      <c r="C789" s="6">
        <f>TITRES_STAT!D792</f>
        <v>3.6438000000000001</v>
      </c>
      <c r="D789" s="6">
        <f>TITRES_STAT!E792</f>
        <v>100</v>
      </c>
      <c r="E789" s="2">
        <f t="shared" si="48"/>
        <v>-42388</v>
      </c>
      <c r="F789" s="6" t="str">
        <f t="shared" si="51"/>
        <v>BEARISH</v>
      </c>
      <c r="G789" s="6" t="str">
        <f t="shared" si="50"/>
        <v>NEUTRAL</v>
      </c>
      <c r="H789" s="6" t="str">
        <f t="shared" si="49"/>
        <v>NEUTRAL</v>
      </c>
    </row>
    <row r="790" spans="1:8" ht="13.5" x14ac:dyDescent="0.25">
      <c r="A790" s="3">
        <f>TITRES_STAT!B793</f>
        <v>43152</v>
      </c>
      <c r="B790" s="6">
        <f>TITRES_STAT!C793</f>
        <v>3.9</v>
      </c>
      <c r="C790" s="6">
        <f>TITRES_STAT!D793</f>
        <v>3.6438000000000001</v>
      </c>
      <c r="D790" s="6">
        <f>TITRES_STAT!E793</f>
        <v>430</v>
      </c>
      <c r="E790" s="2">
        <f t="shared" si="48"/>
        <v>-42388</v>
      </c>
      <c r="F790" s="6" t="str">
        <f t="shared" si="51"/>
        <v>BULLISH</v>
      </c>
      <c r="G790" s="6" t="str">
        <f t="shared" si="50"/>
        <v>NEUTRAL</v>
      </c>
      <c r="H790" s="6" t="str">
        <f t="shared" si="49"/>
        <v>CONFIRMED BULLISH</v>
      </c>
    </row>
    <row r="791" spans="1:8" ht="13.5" x14ac:dyDescent="0.25">
      <c r="A791" s="3">
        <f>TITRES_STAT!B794</f>
        <v>43153</v>
      </c>
      <c r="B791" s="6">
        <f>TITRES_STAT!C794</f>
        <v>3.9</v>
      </c>
      <c r="C791" s="6">
        <f>TITRES_STAT!D794</f>
        <v>3.6438000000000001</v>
      </c>
      <c r="D791" s="6">
        <f>TITRES_STAT!E794</f>
        <v>0</v>
      </c>
      <c r="E791" s="2">
        <f t="shared" si="48"/>
        <v>-42388</v>
      </c>
      <c r="F791" s="6" t="str">
        <f t="shared" si="51"/>
        <v>NEUTRAL</v>
      </c>
      <c r="G791" s="6" t="str">
        <f t="shared" si="50"/>
        <v>NEUTRAL</v>
      </c>
      <c r="H791" s="6" t="str">
        <f t="shared" si="49"/>
        <v>NEUTRAL</v>
      </c>
    </row>
    <row r="792" spans="1:8" ht="13.5" x14ac:dyDescent="0.25">
      <c r="A792" s="3">
        <f>TITRES_STAT!B795</f>
        <v>43154</v>
      </c>
      <c r="B792" s="6">
        <f>TITRES_STAT!C795</f>
        <v>3.89</v>
      </c>
      <c r="C792" s="6">
        <f>TITRES_STAT!D795</f>
        <v>3.6343999999999999</v>
      </c>
      <c r="D792" s="6">
        <f>TITRES_STAT!E795</f>
        <v>175</v>
      </c>
      <c r="E792" s="2">
        <f t="shared" si="48"/>
        <v>-42563</v>
      </c>
      <c r="F792" s="6" t="str">
        <f t="shared" si="51"/>
        <v>BEARISH</v>
      </c>
      <c r="G792" s="6" t="str">
        <f t="shared" si="50"/>
        <v>NEUTRAL</v>
      </c>
      <c r="H792" s="6" t="str">
        <f t="shared" si="49"/>
        <v>CONFIRMED BEARISH</v>
      </c>
    </row>
    <row r="793" spans="1:8" ht="13.5" x14ac:dyDescent="0.25">
      <c r="A793" s="3">
        <f>TITRES_STAT!B796</f>
        <v>43157</v>
      </c>
      <c r="B793" s="6">
        <f>TITRES_STAT!C796</f>
        <v>3.8</v>
      </c>
      <c r="C793" s="6">
        <f>TITRES_STAT!D796</f>
        <v>3.5503</v>
      </c>
      <c r="D793" s="6">
        <f>TITRES_STAT!E796</f>
        <v>1027</v>
      </c>
      <c r="E793" s="2">
        <f t="shared" si="48"/>
        <v>-43590</v>
      </c>
      <c r="F793" s="6" t="str">
        <f t="shared" si="51"/>
        <v>BEARISH</v>
      </c>
      <c r="G793" s="6" t="str">
        <f t="shared" si="50"/>
        <v>STRONG</v>
      </c>
      <c r="H793" s="6" t="str">
        <f t="shared" si="49"/>
        <v>CONFIRMED BEARISH</v>
      </c>
    </row>
    <row r="794" spans="1:8" ht="13.5" x14ac:dyDescent="0.25">
      <c r="A794" s="3">
        <f>TITRES_STAT!B797</f>
        <v>43158</v>
      </c>
      <c r="B794" s="6">
        <f>TITRES_STAT!C797</f>
        <v>3.8</v>
      </c>
      <c r="C794" s="6">
        <f>TITRES_STAT!D797</f>
        <v>3.5503</v>
      </c>
      <c r="D794" s="6">
        <f>TITRES_STAT!E797</f>
        <v>0</v>
      </c>
      <c r="E794" s="2">
        <f t="shared" si="48"/>
        <v>-43590</v>
      </c>
      <c r="F794" s="6" t="str">
        <f t="shared" si="51"/>
        <v>BEARISH</v>
      </c>
      <c r="G794" s="6" t="str">
        <f t="shared" si="50"/>
        <v>STRONG</v>
      </c>
      <c r="H794" s="6" t="str">
        <f t="shared" si="49"/>
        <v>CONFIRMED BEARISH</v>
      </c>
    </row>
    <row r="795" spans="1:8" ht="13.5" x14ac:dyDescent="0.25">
      <c r="A795" s="3">
        <f>TITRES_STAT!B798</f>
        <v>43159</v>
      </c>
      <c r="B795" s="6">
        <f>TITRES_STAT!C798</f>
        <v>3.8</v>
      </c>
      <c r="C795" s="6">
        <f>TITRES_STAT!D798</f>
        <v>3.5503</v>
      </c>
      <c r="D795" s="6">
        <f>TITRES_STAT!E798</f>
        <v>0</v>
      </c>
      <c r="E795" s="2">
        <f t="shared" si="48"/>
        <v>-43590</v>
      </c>
      <c r="F795" s="6" t="str">
        <f t="shared" si="51"/>
        <v>BEARISH</v>
      </c>
      <c r="G795" s="6" t="str">
        <f t="shared" si="50"/>
        <v>STRONG</v>
      </c>
      <c r="H795" s="6" t="str">
        <f t="shared" si="49"/>
        <v>CONFIRMED BEARISH</v>
      </c>
    </row>
    <row r="796" spans="1:8" ht="13.5" x14ac:dyDescent="0.25">
      <c r="A796" s="3">
        <f>TITRES_STAT!B799</f>
        <v>43160</v>
      </c>
      <c r="B796" s="6">
        <f>TITRES_STAT!C799</f>
        <v>3.9</v>
      </c>
      <c r="C796" s="6">
        <f>TITRES_STAT!D799</f>
        <v>3.6438000000000001</v>
      </c>
      <c r="D796" s="6">
        <f>TITRES_STAT!E799</f>
        <v>20</v>
      </c>
      <c r="E796" s="2">
        <f t="shared" si="48"/>
        <v>-43570</v>
      </c>
      <c r="F796" s="6" t="str">
        <f t="shared" si="51"/>
        <v>BEARISH</v>
      </c>
      <c r="G796" s="6" t="str">
        <f t="shared" si="50"/>
        <v>STRONG</v>
      </c>
      <c r="H796" s="6" t="str">
        <f t="shared" si="49"/>
        <v>NEUTRAL</v>
      </c>
    </row>
    <row r="797" spans="1:8" ht="13.5" x14ac:dyDescent="0.25">
      <c r="A797" s="3">
        <f>TITRES_STAT!B800</f>
        <v>43161</v>
      </c>
      <c r="B797" s="6">
        <f>TITRES_STAT!C800</f>
        <v>3.8</v>
      </c>
      <c r="C797" s="6">
        <f>TITRES_STAT!D800</f>
        <v>3.5503</v>
      </c>
      <c r="D797" s="6">
        <f>TITRES_STAT!E800</f>
        <v>705</v>
      </c>
      <c r="E797" s="2">
        <f t="shared" si="48"/>
        <v>-44275</v>
      </c>
      <c r="F797" s="6" t="str">
        <f t="shared" si="51"/>
        <v>BEARISH</v>
      </c>
      <c r="G797" s="6" t="str">
        <f t="shared" si="50"/>
        <v>STRONG</v>
      </c>
      <c r="H797" s="6" t="str">
        <f t="shared" si="49"/>
        <v>CONFIRMED BEARISH</v>
      </c>
    </row>
    <row r="798" spans="1:8" ht="13.5" x14ac:dyDescent="0.25">
      <c r="A798" s="3">
        <f>TITRES_STAT!B801</f>
        <v>43164</v>
      </c>
      <c r="B798" s="6">
        <f>TITRES_STAT!C801</f>
        <v>3.8</v>
      </c>
      <c r="C798" s="6">
        <f>TITRES_STAT!D801</f>
        <v>3.5503</v>
      </c>
      <c r="D798" s="6">
        <f>TITRES_STAT!E801</f>
        <v>1500</v>
      </c>
      <c r="E798" s="2">
        <f t="shared" si="48"/>
        <v>-44275</v>
      </c>
      <c r="F798" s="6" t="str">
        <f t="shared" si="51"/>
        <v>BEARISH</v>
      </c>
      <c r="G798" s="6" t="str">
        <f t="shared" si="50"/>
        <v>NEUTRAL</v>
      </c>
      <c r="H798" s="6" t="str">
        <f t="shared" si="49"/>
        <v>NEUTRAL</v>
      </c>
    </row>
    <row r="799" spans="1:8" ht="13.5" x14ac:dyDescent="0.25">
      <c r="A799" s="3">
        <f>TITRES_STAT!B802</f>
        <v>43165</v>
      </c>
      <c r="B799" s="6">
        <f>TITRES_STAT!C802</f>
        <v>3.8</v>
      </c>
      <c r="C799" s="6">
        <f>TITRES_STAT!D802</f>
        <v>3.5503</v>
      </c>
      <c r="D799" s="6">
        <f>TITRES_STAT!E802</f>
        <v>700</v>
      </c>
      <c r="E799" s="2">
        <f t="shared" si="48"/>
        <v>-44275</v>
      </c>
      <c r="F799" s="6" t="str">
        <f t="shared" si="51"/>
        <v>BEARISH</v>
      </c>
      <c r="G799" s="6" t="str">
        <f t="shared" si="50"/>
        <v>NEUTRAL</v>
      </c>
      <c r="H799" s="6" t="str">
        <f t="shared" si="49"/>
        <v>NEUTRAL</v>
      </c>
    </row>
    <row r="800" spans="1:8" ht="13.5" x14ac:dyDescent="0.25">
      <c r="A800" s="3">
        <f>TITRES_STAT!B803</f>
        <v>43166</v>
      </c>
      <c r="B800" s="6">
        <f>TITRES_STAT!C803</f>
        <v>3.82</v>
      </c>
      <c r="C800" s="6">
        <f>TITRES_STAT!D803</f>
        <v>3.569</v>
      </c>
      <c r="D800" s="6">
        <f>TITRES_STAT!E803</f>
        <v>462</v>
      </c>
      <c r="E800" s="2">
        <f t="shared" si="48"/>
        <v>-43813</v>
      </c>
      <c r="F800" s="6" t="str">
        <f t="shared" si="51"/>
        <v>BEARISH</v>
      </c>
      <c r="G800" s="6" t="str">
        <f t="shared" si="50"/>
        <v>NEUTRAL</v>
      </c>
      <c r="H800" s="6" t="str">
        <f t="shared" si="49"/>
        <v>BEARISH DIVERGENCE</v>
      </c>
    </row>
    <row r="801" spans="1:8" ht="13.5" x14ac:dyDescent="0.25">
      <c r="A801" s="3">
        <f>TITRES_STAT!B804</f>
        <v>43167</v>
      </c>
      <c r="B801" s="6">
        <f>TITRES_STAT!C804</f>
        <v>3.75</v>
      </c>
      <c r="C801" s="6">
        <f>TITRES_STAT!D804</f>
        <v>3.5036</v>
      </c>
      <c r="D801" s="6">
        <f>TITRES_STAT!E804</f>
        <v>902</v>
      </c>
      <c r="E801" s="2">
        <f t="shared" si="48"/>
        <v>-44715</v>
      </c>
      <c r="F801" s="6" t="str">
        <f t="shared" si="51"/>
        <v>BEARISH</v>
      </c>
      <c r="G801" s="6" t="str">
        <f t="shared" si="50"/>
        <v>STRONG</v>
      </c>
      <c r="H801" s="6" t="str">
        <f t="shared" si="49"/>
        <v>CONFIRMED BEARISH</v>
      </c>
    </row>
    <row r="802" spans="1:8" ht="13.5" x14ac:dyDescent="0.25">
      <c r="A802" s="3">
        <f>TITRES_STAT!B805</f>
        <v>43168</v>
      </c>
      <c r="B802" s="6">
        <f>TITRES_STAT!C805</f>
        <v>3.75</v>
      </c>
      <c r="C802" s="6">
        <f>TITRES_STAT!D805</f>
        <v>3.5036</v>
      </c>
      <c r="D802" s="6">
        <f>TITRES_STAT!E805</f>
        <v>756</v>
      </c>
      <c r="E802" s="2">
        <f t="shared" si="48"/>
        <v>-44715</v>
      </c>
      <c r="F802" s="6" t="str">
        <f t="shared" si="51"/>
        <v>BEARISH</v>
      </c>
      <c r="G802" s="6" t="str">
        <f t="shared" si="50"/>
        <v>NEUTRAL</v>
      </c>
      <c r="H802" s="6" t="str">
        <f t="shared" si="49"/>
        <v>CONFIRMED BEARISH</v>
      </c>
    </row>
    <row r="803" spans="1:8" ht="13.5" x14ac:dyDescent="0.25">
      <c r="A803" s="3">
        <f>TITRES_STAT!B806</f>
        <v>43171</v>
      </c>
      <c r="B803" s="6">
        <f>TITRES_STAT!C806</f>
        <v>3.75</v>
      </c>
      <c r="C803" s="6">
        <f>TITRES_STAT!D806</f>
        <v>3.5036</v>
      </c>
      <c r="D803" s="6">
        <f>TITRES_STAT!E806</f>
        <v>244</v>
      </c>
      <c r="E803" s="2">
        <f t="shared" si="48"/>
        <v>-44715</v>
      </c>
      <c r="F803" s="6" t="str">
        <f t="shared" si="51"/>
        <v>BEARISH</v>
      </c>
      <c r="G803" s="6" t="str">
        <f t="shared" si="50"/>
        <v>NEUTRAL</v>
      </c>
      <c r="H803" s="6" t="str">
        <f t="shared" si="49"/>
        <v>CONFIRMED BEARISH</v>
      </c>
    </row>
    <row r="804" spans="1:8" ht="13.5" x14ac:dyDescent="0.25">
      <c r="A804" s="3">
        <f>TITRES_STAT!B807</f>
        <v>43172</v>
      </c>
      <c r="B804" s="6">
        <f>TITRES_STAT!C807</f>
        <v>3.75</v>
      </c>
      <c r="C804" s="6">
        <f>TITRES_STAT!D807</f>
        <v>3.5036</v>
      </c>
      <c r="D804" s="6">
        <f>TITRES_STAT!E807</f>
        <v>0</v>
      </c>
      <c r="E804" s="2">
        <f t="shared" si="48"/>
        <v>-44715</v>
      </c>
      <c r="F804" s="6" t="str">
        <f t="shared" si="51"/>
        <v>BEARISH</v>
      </c>
      <c r="G804" s="6" t="str">
        <f t="shared" si="50"/>
        <v>NEUTRAL</v>
      </c>
      <c r="H804" s="6" t="str">
        <f t="shared" si="49"/>
        <v>CONFIRMED BEARISH</v>
      </c>
    </row>
    <row r="805" spans="1:8" ht="13.5" x14ac:dyDescent="0.25">
      <c r="A805" s="3">
        <f>TITRES_STAT!B808</f>
        <v>43173</v>
      </c>
      <c r="B805" s="6">
        <f>TITRES_STAT!C808</f>
        <v>3.7</v>
      </c>
      <c r="C805" s="6">
        <f>TITRES_STAT!D808</f>
        <v>3.4569000000000001</v>
      </c>
      <c r="D805" s="6">
        <f>TITRES_STAT!E808</f>
        <v>193</v>
      </c>
      <c r="E805" s="2">
        <f t="shared" si="48"/>
        <v>-44908</v>
      </c>
      <c r="F805" s="6" t="str">
        <f t="shared" si="51"/>
        <v>BEARISH</v>
      </c>
      <c r="G805" s="6" t="str">
        <f t="shared" si="50"/>
        <v>STRONG</v>
      </c>
      <c r="H805" s="6" t="str">
        <f t="shared" si="49"/>
        <v>CONFIRMED BEARISH</v>
      </c>
    </row>
    <row r="806" spans="1:8" ht="13.5" x14ac:dyDescent="0.25">
      <c r="A806" s="3">
        <f>TITRES_STAT!B809</f>
        <v>43174</v>
      </c>
      <c r="B806" s="6">
        <f>TITRES_STAT!C809</f>
        <v>3.7</v>
      </c>
      <c r="C806" s="6">
        <f>TITRES_STAT!D809</f>
        <v>3.4569000000000001</v>
      </c>
      <c r="D806" s="6">
        <f>TITRES_STAT!E809</f>
        <v>8</v>
      </c>
      <c r="E806" s="2">
        <f t="shared" si="48"/>
        <v>-44908</v>
      </c>
      <c r="F806" s="6" t="str">
        <f t="shared" si="51"/>
        <v>BEARISH</v>
      </c>
      <c r="G806" s="6" t="str">
        <f t="shared" si="50"/>
        <v>NEUTRAL</v>
      </c>
      <c r="H806" s="6" t="str">
        <f t="shared" si="49"/>
        <v>CONFIRMED BEARISH</v>
      </c>
    </row>
    <row r="807" spans="1:8" ht="13.5" x14ac:dyDescent="0.25">
      <c r="A807" s="3">
        <f>TITRES_STAT!B810</f>
        <v>43175</v>
      </c>
      <c r="B807" s="6">
        <f>TITRES_STAT!C810</f>
        <v>3.7</v>
      </c>
      <c r="C807" s="6">
        <f>TITRES_STAT!D810</f>
        <v>3.4569000000000001</v>
      </c>
      <c r="D807" s="6">
        <f>TITRES_STAT!E810</f>
        <v>41</v>
      </c>
      <c r="E807" s="2">
        <f t="shared" si="48"/>
        <v>-44908</v>
      </c>
      <c r="F807" s="6" t="str">
        <f t="shared" si="51"/>
        <v>BEARISH</v>
      </c>
      <c r="G807" s="6" t="str">
        <f t="shared" si="50"/>
        <v>NEUTRAL</v>
      </c>
      <c r="H807" s="6" t="str">
        <f t="shared" si="49"/>
        <v>CONFIRMED BEARISH</v>
      </c>
    </row>
    <row r="808" spans="1:8" ht="13.5" x14ac:dyDescent="0.25">
      <c r="A808" s="3">
        <f>TITRES_STAT!B811</f>
        <v>43178</v>
      </c>
      <c r="B808" s="6">
        <f>TITRES_STAT!C811</f>
        <v>3.7</v>
      </c>
      <c r="C808" s="6">
        <f>TITRES_STAT!D811</f>
        <v>3.4569000000000001</v>
      </c>
      <c r="D808" s="6">
        <f>TITRES_STAT!E811</f>
        <v>0</v>
      </c>
      <c r="E808" s="2">
        <f t="shared" si="48"/>
        <v>-44908</v>
      </c>
      <c r="F808" s="6" t="str">
        <f t="shared" si="51"/>
        <v>BEARISH</v>
      </c>
      <c r="G808" s="6" t="str">
        <f t="shared" si="50"/>
        <v>NEUTRAL</v>
      </c>
      <c r="H808" s="6" t="str">
        <f t="shared" si="49"/>
        <v>CONFIRMED BEARISH</v>
      </c>
    </row>
    <row r="809" spans="1:8" ht="13.5" x14ac:dyDescent="0.25">
      <c r="A809" s="3">
        <f>TITRES_STAT!B812</f>
        <v>43180</v>
      </c>
      <c r="B809" s="6">
        <f>TITRES_STAT!C812</f>
        <v>3.7</v>
      </c>
      <c r="C809" s="6">
        <f>TITRES_STAT!D812</f>
        <v>3.4569000000000001</v>
      </c>
      <c r="D809" s="6">
        <f>TITRES_STAT!E812</f>
        <v>250</v>
      </c>
      <c r="E809" s="2">
        <f t="shared" si="48"/>
        <v>-44908</v>
      </c>
      <c r="F809" s="6" t="str">
        <f t="shared" si="51"/>
        <v>BEARISH</v>
      </c>
      <c r="G809" s="6" t="str">
        <f t="shared" si="50"/>
        <v>NEUTRAL</v>
      </c>
      <c r="H809" s="6" t="str">
        <f t="shared" si="49"/>
        <v>CONFIRMED BEARISH</v>
      </c>
    </row>
    <row r="810" spans="1:8" ht="13.5" x14ac:dyDescent="0.25">
      <c r="A810" s="3">
        <f>TITRES_STAT!B813</f>
        <v>43181</v>
      </c>
      <c r="B810" s="6">
        <f>TITRES_STAT!C813</f>
        <v>3.8</v>
      </c>
      <c r="C810" s="6">
        <f>TITRES_STAT!D813</f>
        <v>3.5503</v>
      </c>
      <c r="D810" s="6">
        <f>TITRES_STAT!E813</f>
        <v>100</v>
      </c>
      <c r="E810" s="2">
        <f t="shared" si="48"/>
        <v>-44808</v>
      </c>
      <c r="F810" s="6" t="str">
        <f t="shared" si="51"/>
        <v>BULLISH</v>
      </c>
      <c r="G810" s="6" t="str">
        <f t="shared" si="50"/>
        <v>NEUTRAL</v>
      </c>
      <c r="H810" s="6" t="str">
        <f t="shared" si="49"/>
        <v>CONFIRMED BULLISH</v>
      </c>
    </row>
    <row r="811" spans="1:8" ht="13.5" x14ac:dyDescent="0.25">
      <c r="A811" s="3">
        <f>TITRES_STAT!B814</f>
        <v>43182</v>
      </c>
      <c r="B811" s="6">
        <f>TITRES_STAT!C814</f>
        <v>3.89</v>
      </c>
      <c r="C811" s="6">
        <f>TITRES_STAT!D814</f>
        <v>3.6343999999999999</v>
      </c>
      <c r="D811" s="6">
        <f>TITRES_STAT!E814</f>
        <v>755</v>
      </c>
      <c r="E811" s="2">
        <f t="shared" si="48"/>
        <v>-44053</v>
      </c>
      <c r="F811" s="6" t="str">
        <f t="shared" si="51"/>
        <v>BULLISH</v>
      </c>
      <c r="G811" s="6" t="str">
        <f t="shared" si="50"/>
        <v>NEUTRAL</v>
      </c>
      <c r="H811" s="6" t="str">
        <f t="shared" si="49"/>
        <v>CONFIRMED BULLISH</v>
      </c>
    </row>
    <row r="812" spans="1:8" ht="13.5" x14ac:dyDescent="0.25">
      <c r="A812" s="3">
        <f>TITRES_STAT!B815</f>
        <v>43185</v>
      </c>
      <c r="B812" s="6">
        <f>TITRES_STAT!C815</f>
        <v>3.9</v>
      </c>
      <c r="C812" s="6">
        <f>TITRES_STAT!D815</f>
        <v>3.6438000000000001</v>
      </c>
      <c r="D812" s="6">
        <f>TITRES_STAT!E815</f>
        <v>275</v>
      </c>
      <c r="E812" s="2">
        <f t="shared" si="48"/>
        <v>-43778</v>
      </c>
      <c r="F812" s="6" t="str">
        <f t="shared" si="51"/>
        <v>BULLISH</v>
      </c>
      <c r="G812" s="6" t="str">
        <f t="shared" si="50"/>
        <v>WEAK</v>
      </c>
      <c r="H812" s="6" t="str">
        <f t="shared" si="49"/>
        <v>CONFIRMED BULLISH</v>
      </c>
    </row>
    <row r="813" spans="1:8" ht="13.5" x14ac:dyDescent="0.25">
      <c r="A813" s="3">
        <f>TITRES_STAT!B816</f>
        <v>43186</v>
      </c>
      <c r="B813" s="6">
        <f>TITRES_STAT!C816</f>
        <v>3.9</v>
      </c>
      <c r="C813" s="6">
        <f>TITRES_STAT!D816</f>
        <v>3.6438000000000001</v>
      </c>
      <c r="D813" s="6">
        <f>TITRES_STAT!E816</f>
        <v>0</v>
      </c>
      <c r="E813" s="2">
        <f t="shared" si="48"/>
        <v>-43778</v>
      </c>
      <c r="F813" s="6" t="str">
        <f t="shared" si="51"/>
        <v>BULLISH</v>
      </c>
      <c r="G813" s="6" t="str">
        <f t="shared" si="50"/>
        <v>WEAK</v>
      </c>
      <c r="H813" s="6" t="str">
        <f t="shared" si="49"/>
        <v>CONFIRMED BULLISH</v>
      </c>
    </row>
    <row r="814" spans="1:8" ht="13.5" x14ac:dyDescent="0.25">
      <c r="A814" s="3">
        <f>TITRES_STAT!B817</f>
        <v>43187</v>
      </c>
      <c r="B814" s="6">
        <f>TITRES_STAT!C817</f>
        <v>3.9</v>
      </c>
      <c r="C814" s="6">
        <f>TITRES_STAT!D817</f>
        <v>3.6438000000000001</v>
      </c>
      <c r="D814" s="6">
        <f>TITRES_STAT!E817</f>
        <v>0</v>
      </c>
      <c r="E814" s="2">
        <f t="shared" si="48"/>
        <v>-43778</v>
      </c>
      <c r="F814" s="6" t="str">
        <f t="shared" si="51"/>
        <v>BULLISH</v>
      </c>
      <c r="G814" s="6" t="str">
        <f t="shared" si="50"/>
        <v>WEAK</v>
      </c>
      <c r="H814" s="6" t="str">
        <f t="shared" si="49"/>
        <v>CONFIRMED BULLISH</v>
      </c>
    </row>
    <row r="815" spans="1:8" ht="13.5" x14ac:dyDescent="0.25">
      <c r="A815" s="3">
        <f>TITRES_STAT!B818</f>
        <v>43188</v>
      </c>
      <c r="B815" s="6">
        <f>TITRES_STAT!C818</f>
        <v>3.9</v>
      </c>
      <c r="C815" s="6">
        <f>TITRES_STAT!D818</f>
        <v>3.6438000000000001</v>
      </c>
      <c r="D815" s="6">
        <f>TITRES_STAT!E818</f>
        <v>0</v>
      </c>
      <c r="E815" s="2">
        <f t="shared" si="48"/>
        <v>-43778</v>
      </c>
      <c r="F815" s="6" t="str">
        <f t="shared" si="51"/>
        <v>BULLISH</v>
      </c>
      <c r="G815" s="6" t="str">
        <f t="shared" si="50"/>
        <v>WEAK</v>
      </c>
      <c r="H815" s="6" t="str">
        <f t="shared" si="49"/>
        <v>CONFIRMED BULLISH</v>
      </c>
    </row>
    <row r="816" spans="1:8" ht="13.5" x14ac:dyDescent="0.25">
      <c r="A816" s="3">
        <f>TITRES_STAT!B819</f>
        <v>43189</v>
      </c>
      <c r="B816" s="6">
        <f>TITRES_STAT!C819</f>
        <v>3.9</v>
      </c>
      <c r="C816" s="6">
        <f>TITRES_STAT!D819</f>
        <v>3.6438000000000001</v>
      </c>
      <c r="D816" s="6">
        <f>TITRES_STAT!E819</f>
        <v>0</v>
      </c>
      <c r="E816" s="2">
        <f t="shared" si="48"/>
        <v>-43778</v>
      </c>
      <c r="F816" s="6" t="str">
        <f t="shared" si="51"/>
        <v>BULLISH</v>
      </c>
      <c r="G816" s="6" t="str">
        <f t="shared" si="50"/>
        <v>NEUTRAL</v>
      </c>
      <c r="H816" s="6" t="str">
        <f t="shared" si="49"/>
        <v>CONFIRMED BULLISH</v>
      </c>
    </row>
    <row r="817" spans="1:8" ht="13.5" x14ac:dyDescent="0.25">
      <c r="A817" s="3">
        <f>TITRES_STAT!B820</f>
        <v>43192</v>
      </c>
      <c r="B817" s="6">
        <f>TITRES_STAT!C820</f>
        <v>3.9</v>
      </c>
      <c r="C817" s="6">
        <f>TITRES_STAT!D820</f>
        <v>3.6438000000000001</v>
      </c>
      <c r="D817" s="6">
        <f>TITRES_STAT!E820</f>
        <v>0</v>
      </c>
      <c r="E817" s="2">
        <f t="shared" si="48"/>
        <v>-43778</v>
      </c>
      <c r="F817" s="6" t="str">
        <f t="shared" si="51"/>
        <v>NEUTRAL</v>
      </c>
      <c r="G817" s="6" t="str">
        <f t="shared" si="50"/>
        <v>NEUTRAL</v>
      </c>
      <c r="H817" s="6" t="str">
        <f t="shared" si="49"/>
        <v>NEUTRAL</v>
      </c>
    </row>
    <row r="818" spans="1:8" ht="13.5" x14ac:dyDescent="0.25">
      <c r="A818" s="3">
        <f>TITRES_STAT!B821</f>
        <v>43193</v>
      </c>
      <c r="B818" s="6">
        <f>TITRES_STAT!C821</f>
        <v>3.79</v>
      </c>
      <c r="C818" s="6">
        <f>TITRES_STAT!D821</f>
        <v>3.5409999999999999</v>
      </c>
      <c r="D818" s="6">
        <f>TITRES_STAT!E821</f>
        <v>1050</v>
      </c>
      <c r="E818" s="2">
        <f t="shared" si="48"/>
        <v>-44828</v>
      </c>
      <c r="F818" s="6" t="str">
        <f t="shared" si="51"/>
        <v>BEARISH</v>
      </c>
      <c r="G818" s="6" t="str">
        <f t="shared" si="50"/>
        <v>STRONG</v>
      </c>
      <c r="H818" s="6" t="str">
        <f t="shared" si="49"/>
        <v>CONFIRMED BEARISH</v>
      </c>
    </row>
    <row r="819" spans="1:8" ht="13.5" x14ac:dyDescent="0.25">
      <c r="A819" s="3">
        <f>TITRES_STAT!B822</f>
        <v>43194</v>
      </c>
      <c r="B819" s="6">
        <f>TITRES_STAT!C822</f>
        <v>3.69</v>
      </c>
      <c r="C819" s="6">
        <f>TITRES_STAT!D822</f>
        <v>3.4476</v>
      </c>
      <c r="D819" s="6">
        <f>TITRES_STAT!E822</f>
        <v>10</v>
      </c>
      <c r="E819" s="2">
        <f t="shared" si="48"/>
        <v>-44838</v>
      </c>
      <c r="F819" s="6" t="str">
        <f t="shared" si="51"/>
        <v>BEARISH</v>
      </c>
      <c r="G819" s="6" t="str">
        <f t="shared" si="50"/>
        <v>STRONG</v>
      </c>
      <c r="H819" s="6" t="str">
        <f t="shared" si="49"/>
        <v>CONFIRMED BEARISH</v>
      </c>
    </row>
    <row r="820" spans="1:8" ht="13.5" x14ac:dyDescent="0.25">
      <c r="A820" s="3">
        <f>TITRES_STAT!B823</f>
        <v>43195</v>
      </c>
      <c r="B820" s="6">
        <f>TITRES_STAT!C823</f>
        <v>3.69</v>
      </c>
      <c r="C820" s="6">
        <f>TITRES_STAT!D823</f>
        <v>3.4476</v>
      </c>
      <c r="D820" s="6">
        <f>TITRES_STAT!E823</f>
        <v>0</v>
      </c>
      <c r="E820" s="2">
        <f t="shared" si="48"/>
        <v>-44838</v>
      </c>
      <c r="F820" s="6" t="str">
        <f t="shared" si="51"/>
        <v>BEARISH</v>
      </c>
      <c r="G820" s="6" t="str">
        <f t="shared" si="50"/>
        <v>STRONG</v>
      </c>
      <c r="H820" s="6" t="str">
        <f t="shared" si="49"/>
        <v>CONFIRMED BEARISH</v>
      </c>
    </row>
    <row r="821" spans="1:8" ht="13.5" x14ac:dyDescent="0.25">
      <c r="A821" s="3">
        <f>TITRES_STAT!B824</f>
        <v>43196</v>
      </c>
      <c r="B821" s="6">
        <f>TITRES_STAT!C824</f>
        <v>3.7</v>
      </c>
      <c r="C821" s="6">
        <f>TITRES_STAT!D824</f>
        <v>3.4569000000000001</v>
      </c>
      <c r="D821" s="6">
        <f>TITRES_STAT!E824</f>
        <v>39</v>
      </c>
      <c r="E821" s="2">
        <f t="shared" si="48"/>
        <v>-44799</v>
      </c>
      <c r="F821" s="6" t="str">
        <f t="shared" si="51"/>
        <v>BEARISH</v>
      </c>
      <c r="G821" s="6" t="str">
        <f t="shared" si="50"/>
        <v>STRONG</v>
      </c>
      <c r="H821" s="6" t="str">
        <f t="shared" si="49"/>
        <v>CONFIRMED BEARISH</v>
      </c>
    </row>
    <row r="822" spans="1:8" ht="13.5" x14ac:dyDescent="0.25">
      <c r="A822" s="3">
        <f>TITRES_STAT!B825</f>
        <v>43200</v>
      </c>
      <c r="B822" s="6">
        <f>TITRES_STAT!C825</f>
        <v>3.7</v>
      </c>
      <c r="C822" s="6">
        <f>TITRES_STAT!D825</f>
        <v>3.4569000000000001</v>
      </c>
      <c r="D822" s="6">
        <f>TITRES_STAT!E825</f>
        <v>0</v>
      </c>
      <c r="E822" s="2">
        <f t="shared" si="48"/>
        <v>-44799</v>
      </c>
      <c r="F822" s="6" t="str">
        <f t="shared" si="51"/>
        <v>BEARISH</v>
      </c>
      <c r="G822" s="6" t="str">
        <f t="shared" si="50"/>
        <v>STRONG</v>
      </c>
      <c r="H822" s="6" t="str">
        <f t="shared" si="49"/>
        <v>CONFIRMED BEARISH</v>
      </c>
    </row>
    <row r="823" spans="1:8" ht="13.5" x14ac:dyDescent="0.25">
      <c r="A823" s="3">
        <f>TITRES_STAT!B826</f>
        <v>43201</v>
      </c>
      <c r="B823" s="6">
        <f>TITRES_STAT!C826</f>
        <v>3.7</v>
      </c>
      <c r="C823" s="6">
        <f>TITRES_STAT!D826</f>
        <v>3.4569000000000001</v>
      </c>
      <c r="D823" s="6">
        <f>TITRES_STAT!E826</f>
        <v>0</v>
      </c>
      <c r="E823" s="2">
        <f t="shared" si="48"/>
        <v>-44799</v>
      </c>
      <c r="F823" s="6" t="str">
        <f t="shared" si="51"/>
        <v>BULLISH</v>
      </c>
      <c r="G823" s="6" t="str">
        <f t="shared" si="50"/>
        <v>NEUTRAL</v>
      </c>
      <c r="H823" s="6" t="str">
        <f t="shared" si="49"/>
        <v>BULLISH DIVERGENCE</v>
      </c>
    </row>
    <row r="824" spans="1:8" ht="13.5" x14ac:dyDescent="0.25">
      <c r="A824" s="3">
        <f>TITRES_STAT!B827</f>
        <v>43202</v>
      </c>
      <c r="B824" s="6">
        <f>TITRES_STAT!C827</f>
        <v>3.71</v>
      </c>
      <c r="C824" s="6">
        <f>TITRES_STAT!D827</f>
        <v>3.4662999999999999</v>
      </c>
      <c r="D824" s="6">
        <f>TITRES_STAT!E827</f>
        <v>300</v>
      </c>
      <c r="E824" s="2">
        <f t="shared" si="48"/>
        <v>-44499</v>
      </c>
      <c r="F824" s="6" t="str">
        <f t="shared" si="51"/>
        <v>BULLISH</v>
      </c>
      <c r="G824" s="6" t="str">
        <f t="shared" si="50"/>
        <v>NEUTRAL</v>
      </c>
      <c r="H824" s="6" t="str">
        <f t="shared" si="49"/>
        <v>CONFIRMED BULLISH</v>
      </c>
    </row>
    <row r="825" spans="1:8" ht="13.5" x14ac:dyDescent="0.25">
      <c r="A825" s="3">
        <f>TITRES_STAT!B828</f>
        <v>43203</v>
      </c>
      <c r="B825" s="6">
        <f>TITRES_STAT!C828</f>
        <v>3.71</v>
      </c>
      <c r="C825" s="6">
        <f>TITRES_STAT!D828</f>
        <v>3.4662999999999999</v>
      </c>
      <c r="D825" s="6">
        <f>TITRES_STAT!E828</f>
        <v>0</v>
      </c>
      <c r="E825" s="2">
        <f t="shared" si="48"/>
        <v>-44499</v>
      </c>
      <c r="F825" s="6" t="str">
        <f t="shared" si="51"/>
        <v>BULLISH</v>
      </c>
      <c r="G825" s="6" t="str">
        <f t="shared" si="50"/>
        <v>NEUTRAL</v>
      </c>
      <c r="H825" s="6" t="str">
        <f t="shared" si="49"/>
        <v>CONFIRMED BULLISH</v>
      </c>
    </row>
    <row r="826" spans="1:8" ht="13.5" x14ac:dyDescent="0.25">
      <c r="A826" s="3">
        <f>TITRES_STAT!B829</f>
        <v>43206</v>
      </c>
      <c r="B826" s="6">
        <f>TITRES_STAT!C829</f>
        <v>3.82</v>
      </c>
      <c r="C826" s="6">
        <f>TITRES_STAT!D829</f>
        <v>3.569</v>
      </c>
      <c r="D826" s="6">
        <f>TITRES_STAT!E829</f>
        <v>0</v>
      </c>
      <c r="E826" s="2">
        <f t="shared" si="48"/>
        <v>-44499</v>
      </c>
      <c r="F826" s="6" t="str">
        <f t="shared" si="51"/>
        <v>BULLISH</v>
      </c>
      <c r="G826" s="6" t="str">
        <f t="shared" si="50"/>
        <v>NEUTRAL</v>
      </c>
      <c r="H826" s="6" t="str">
        <f t="shared" si="49"/>
        <v>CONFIRMED BULLISH</v>
      </c>
    </row>
    <row r="827" spans="1:8" ht="13.5" x14ac:dyDescent="0.25">
      <c r="A827" s="3">
        <f>TITRES_STAT!B830</f>
        <v>43207</v>
      </c>
      <c r="B827" s="6">
        <f>TITRES_STAT!C830</f>
        <v>3.9</v>
      </c>
      <c r="C827" s="6">
        <f>TITRES_STAT!D830</f>
        <v>3.6438000000000001</v>
      </c>
      <c r="D827" s="6">
        <f>TITRES_STAT!E830</f>
        <v>1100</v>
      </c>
      <c r="E827" s="2">
        <f t="shared" si="48"/>
        <v>-43399</v>
      </c>
      <c r="F827" s="6" t="str">
        <f t="shared" si="51"/>
        <v>BULLISH</v>
      </c>
      <c r="G827" s="6" t="str">
        <f t="shared" si="50"/>
        <v>WEAK</v>
      </c>
      <c r="H827" s="6" t="str">
        <f t="shared" si="49"/>
        <v>CONFIRMED BULLISH</v>
      </c>
    </row>
    <row r="828" spans="1:8" ht="13.5" x14ac:dyDescent="0.25">
      <c r="A828" s="3">
        <f>TITRES_STAT!B831</f>
        <v>43208</v>
      </c>
      <c r="B828" s="6">
        <f>TITRES_STAT!C831</f>
        <v>3.8</v>
      </c>
      <c r="C828" s="6">
        <f>TITRES_STAT!D831</f>
        <v>3.5503</v>
      </c>
      <c r="D828" s="6">
        <f>TITRES_STAT!E831</f>
        <v>110</v>
      </c>
      <c r="E828" s="2">
        <f t="shared" si="48"/>
        <v>-43509</v>
      </c>
      <c r="F828" s="6" t="str">
        <f t="shared" si="51"/>
        <v>BULLISH</v>
      </c>
      <c r="G828" s="6" t="str">
        <f t="shared" si="50"/>
        <v>WEAK</v>
      </c>
      <c r="H828" s="6" t="str">
        <f t="shared" si="49"/>
        <v>CONFIRMED BULLISH</v>
      </c>
    </row>
    <row r="829" spans="1:8" ht="13.5" x14ac:dyDescent="0.25">
      <c r="A829" s="3">
        <f>TITRES_STAT!B832</f>
        <v>43209</v>
      </c>
      <c r="B829" s="6">
        <f>TITRES_STAT!C832</f>
        <v>3.8</v>
      </c>
      <c r="C829" s="6">
        <f>TITRES_STAT!D832</f>
        <v>3.5503</v>
      </c>
      <c r="D829" s="6">
        <f>TITRES_STAT!E832</f>
        <v>0</v>
      </c>
      <c r="E829" s="2">
        <f t="shared" si="48"/>
        <v>-43509</v>
      </c>
      <c r="F829" s="6" t="str">
        <f t="shared" si="51"/>
        <v>BULLISH</v>
      </c>
      <c r="G829" s="6" t="str">
        <f t="shared" si="50"/>
        <v>WEAK</v>
      </c>
      <c r="H829" s="6" t="str">
        <f t="shared" si="49"/>
        <v>CONFIRMED BULLISH</v>
      </c>
    </row>
    <row r="830" spans="1:8" ht="13.5" x14ac:dyDescent="0.25">
      <c r="A830" s="3">
        <f>TITRES_STAT!B833</f>
        <v>43210</v>
      </c>
      <c r="B830" s="6">
        <f>TITRES_STAT!C833</f>
        <v>3.8</v>
      </c>
      <c r="C830" s="6">
        <f>TITRES_STAT!D833</f>
        <v>3.5503</v>
      </c>
      <c r="D830" s="6">
        <f>TITRES_STAT!E833</f>
        <v>0</v>
      </c>
      <c r="E830" s="2">
        <f t="shared" si="48"/>
        <v>-43509</v>
      </c>
      <c r="F830" s="6" t="str">
        <f t="shared" si="51"/>
        <v>BULLISH</v>
      </c>
      <c r="G830" s="6" t="str">
        <f t="shared" si="50"/>
        <v>WEAK</v>
      </c>
      <c r="H830" s="6" t="str">
        <f t="shared" si="49"/>
        <v>CONFIRMED BULLISH</v>
      </c>
    </row>
    <row r="831" spans="1:8" ht="13.5" x14ac:dyDescent="0.25">
      <c r="A831" s="3">
        <f>TITRES_STAT!B834</f>
        <v>43213</v>
      </c>
      <c r="B831" s="6">
        <f>TITRES_STAT!C834</f>
        <v>3.7</v>
      </c>
      <c r="C831" s="6">
        <f>TITRES_STAT!D834</f>
        <v>3.4569000000000001</v>
      </c>
      <c r="D831" s="6">
        <f>TITRES_STAT!E834</f>
        <v>835</v>
      </c>
      <c r="E831" s="2">
        <f t="shared" si="48"/>
        <v>-44344</v>
      </c>
      <c r="F831" s="6" t="str">
        <f t="shared" si="51"/>
        <v>BULLISH</v>
      </c>
      <c r="G831" s="6" t="str">
        <f t="shared" si="50"/>
        <v>NEUTRAL</v>
      </c>
      <c r="H831" s="6" t="str">
        <f t="shared" si="49"/>
        <v>BULLISH DIVERGENCE</v>
      </c>
    </row>
    <row r="832" spans="1:8" ht="13.5" x14ac:dyDescent="0.25">
      <c r="A832" s="3">
        <f>TITRES_STAT!B835</f>
        <v>43214</v>
      </c>
      <c r="B832" s="6">
        <f>TITRES_STAT!C835</f>
        <v>3.71</v>
      </c>
      <c r="C832" s="6">
        <f>TITRES_STAT!D835</f>
        <v>3.4662999999999999</v>
      </c>
      <c r="D832" s="6">
        <f>TITRES_STAT!E835</f>
        <v>233</v>
      </c>
      <c r="E832" s="2">
        <f t="shared" si="48"/>
        <v>-44111</v>
      </c>
      <c r="F832" s="6" t="str">
        <f t="shared" si="51"/>
        <v>BEARISH</v>
      </c>
      <c r="G832" s="6" t="str">
        <f t="shared" si="50"/>
        <v>NEUTRAL</v>
      </c>
      <c r="H832" s="6" t="str">
        <f t="shared" si="49"/>
        <v>CONFIRMED BEARISH</v>
      </c>
    </row>
    <row r="833" spans="1:8" ht="13.5" x14ac:dyDescent="0.25">
      <c r="A833" s="3">
        <f>TITRES_STAT!B836</f>
        <v>43215</v>
      </c>
      <c r="B833" s="6">
        <f>TITRES_STAT!C836</f>
        <v>3.7</v>
      </c>
      <c r="C833" s="6">
        <f>TITRES_STAT!D836</f>
        <v>3.4569000000000001</v>
      </c>
      <c r="D833" s="6">
        <f>TITRES_STAT!E836</f>
        <v>692</v>
      </c>
      <c r="E833" s="2">
        <f t="shared" si="48"/>
        <v>-44803</v>
      </c>
      <c r="F833" s="6" t="str">
        <f t="shared" si="51"/>
        <v>BEARISH</v>
      </c>
      <c r="G833" s="6" t="str">
        <f t="shared" si="50"/>
        <v>STRONG</v>
      </c>
      <c r="H833" s="6" t="str">
        <f t="shared" si="49"/>
        <v>CONFIRMED BEARISH</v>
      </c>
    </row>
    <row r="834" spans="1:8" ht="13.5" x14ac:dyDescent="0.25">
      <c r="A834" s="3">
        <f>TITRES_STAT!B837</f>
        <v>43216</v>
      </c>
      <c r="B834" s="6">
        <f>TITRES_STAT!C837</f>
        <v>3.61</v>
      </c>
      <c r="C834" s="6">
        <f>TITRES_STAT!D837</f>
        <v>3.3727999999999998</v>
      </c>
      <c r="D834" s="6">
        <f>TITRES_STAT!E837</f>
        <v>33</v>
      </c>
      <c r="E834" s="2">
        <f t="shared" si="48"/>
        <v>-44836</v>
      </c>
      <c r="F834" s="6" t="str">
        <f t="shared" si="51"/>
        <v>BEARISH</v>
      </c>
      <c r="G834" s="6" t="str">
        <f t="shared" si="50"/>
        <v>STRONG</v>
      </c>
      <c r="H834" s="6" t="str">
        <f t="shared" si="49"/>
        <v>CONFIRMED BEARISH</v>
      </c>
    </row>
    <row r="835" spans="1:8" ht="13.5" x14ac:dyDescent="0.25">
      <c r="A835" s="3">
        <f>TITRES_STAT!B838</f>
        <v>43217</v>
      </c>
      <c r="B835" s="6">
        <f>TITRES_STAT!C838</f>
        <v>3.76</v>
      </c>
      <c r="C835" s="6">
        <f>TITRES_STAT!D838</f>
        <v>3.5129999999999999</v>
      </c>
      <c r="D835" s="6">
        <f>TITRES_STAT!E838</f>
        <v>17</v>
      </c>
      <c r="E835" s="2">
        <f t="shared" si="48"/>
        <v>-44819</v>
      </c>
      <c r="F835" s="6" t="str">
        <f t="shared" si="51"/>
        <v>BEARISH</v>
      </c>
      <c r="G835" s="6" t="str">
        <f t="shared" si="50"/>
        <v>STRONG</v>
      </c>
      <c r="H835" s="6" t="str">
        <f t="shared" si="49"/>
        <v>CONFIRMED BEARISH</v>
      </c>
    </row>
    <row r="836" spans="1:8" ht="13.5" x14ac:dyDescent="0.25">
      <c r="A836" s="3">
        <f>TITRES_STAT!B839</f>
        <v>43220</v>
      </c>
      <c r="B836" s="6">
        <f>TITRES_STAT!C839</f>
        <v>3.81</v>
      </c>
      <c r="C836" s="6">
        <f>TITRES_STAT!D839</f>
        <v>3.5596999999999999</v>
      </c>
      <c r="D836" s="6">
        <f>TITRES_STAT!E839</f>
        <v>125</v>
      </c>
      <c r="E836" s="2">
        <f t="shared" ref="E836:E899" si="52">IF(B836&gt;B835, E835+D836, IF(B836&lt;B835, E835-D836, E835))</f>
        <v>-44694</v>
      </c>
      <c r="F836" s="6" t="str">
        <f t="shared" si="51"/>
        <v>BEARISH</v>
      </c>
      <c r="G836" s="6" t="str">
        <f t="shared" si="50"/>
        <v>NEUTRAL</v>
      </c>
      <c r="H836" s="6" t="str">
        <f t="shared" si="49"/>
        <v>BEARISH DIVERGENCE</v>
      </c>
    </row>
    <row r="837" spans="1:8" ht="13.5" x14ac:dyDescent="0.25">
      <c r="A837" s="3">
        <f>TITRES_STAT!B840</f>
        <v>43222</v>
      </c>
      <c r="B837" s="6">
        <f>TITRES_STAT!C840</f>
        <v>3.7</v>
      </c>
      <c r="C837" s="6">
        <f>TITRES_STAT!D840</f>
        <v>3.4569000000000001</v>
      </c>
      <c r="D837" s="6">
        <f>TITRES_STAT!E840</f>
        <v>810</v>
      </c>
      <c r="E837" s="2">
        <f t="shared" si="52"/>
        <v>-45504</v>
      </c>
      <c r="F837" s="6" t="str">
        <f t="shared" si="51"/>
        <v>BEARISH</v>
      </c>
      <c r="G837" s="6" t="str">
        <f t="shared" si="50"/>
        <v>STRONG</v>
      </c>
      <c r="H837" s="6" t="str">
        <f t="shared" si="49"/>
        <v>CONFIRMED BEARISH</v>
      </c>
    </row>
    <row r="838" spans="1:8" ht="13.5" x14ac:dyDescent="0.25">
      <c r="A838" s="3">
        <f>TITRES_STAT!B841</f>
        <v>43223</v>
      </c>
      <c r="B838" s="6">
        <f>TITRES_STAT!C841</f>
        <v>3.6</v>
      </c>
      <c r="C838" s="6">
        <f>TITRES_STAT!D841</f>
        <v>3.6</v>
      </c>
      <c r="D838" s="6">
        <f>TITRES_STAT!E841</f>
        <v>0</v>
      </c>
      <c r="E838" s="2">
        <f t="shared" si="52"/>
        <v>-45504</v>
      </c>
      <c r="F838" s="6" t="str">
        <f t="shared" si="51"/>
        <v>BEARISH</v>
      </c>
      <c r="G838" s="6" t="str">
        <f t="shared" si="50"/>
        <v>NEUTRAL</v>
      </c>
      <c r="H838" s="6" t="str">
        <f t="shared" ref="H838:H901" si="53">IF(AND(B838&gt;B833, E838&gt;E833), "CONFIRMED BULLISH",
 IF(AND(B838&lt;B833, E838&lt;E833), "CONFIRMED BEARISH",
 IF(AND(B838&gt;B833, E838&lt;E833), "BEARISH DIVERGENCE",
 IF(AND(B838&lt;B833, E838&gt;E833), "BULLISH DIVERGENCE", "NEUTRAL"))))</f>
        <v>CONFIRMED BEARISH</v>
      </c>
    </row>
    <row r="839" spans="1:8" ht="13.5" x14ac:dyDescent="0.25">
      <c r="A839" s="3">
        <f>TITRES_STAT!B842</f>
        <v>43224</v>
      </c>
      <c r="B839" s="6">
        <f>TITRES_STAT!C842</f>
        <v>3.55</v>
      </c>
      <c r="C839" s="6">
        <f>TITRES_STAT!D842</f>
        <v>3.55</v>
      </c>
      <c r="D839" s="6">
        <f>TITRES_STAT!E842</f>
        <v>960</v>
      </c>
      <c r="E839" s="2">
        <f t="shared" si="52"/>
        <v>-46464</v>
      </c>
      <c r="F839" s="6" t="str">
        <f t="shared" si="51"/>
        <v>BEARISH</v>
      </c>
      <c r="G839" s="6" t="str">
        <f t="shared" ref="G839:G902" si="54">IF((E839-E834)/E834 &gt; 0.02, "STRONG",
 IF((E839-E834)/E834 &lt; -0.02, "WEAK", "NEUTRAL"))</f>
        <v>STRONG</v>
      </c>
      <c r="H839" s="6" t="str">
        <f t="shared" si="53"/>
        <v>CONFIRMED BEARISH</v>
      </c>
    </row>
    <row r="840" spans="1:8" ht="13.5" x14ac:dyDescent="0.25">
      <c r="A840" s="3">
        <f>TITRES_STAT!B843</f>
        <v>43227</v>
      </c>
      <c r="B840" s="6">
        <f>TITRES_STAT!C843</f>
        <v>3.55</v>
      </c>
      <c r="C840" s="6">
        <f>TITRES_STAT!D843</f>
        <v>3.55</v>
      </c>
      <c r="D840" s="6">
        <f>TITRES_STAT!E843</f>
        <v>130</v>
      </c>
      <c r="E840" s="2">
        <f t="shared" si="52"/>
        <v>-46464</v>
      </c>
      <c r="F840" s="6" t="str">
        <f t="shared" ref="F840:F903" si="55">IF(E840&gt;E835,"BULLISH",IF(E840&lt;E835,"BEARISH","NEUTRAL"))</f>
        <v>BEARISH</v>
      </c>
      <c r="G840" s="6" t="str">
        <f t="shared" si="54"/>
        <v>STRONG</v>
      </c>
      <c r="H840" s="6" t="str">
        <f t="shared" si="53"/>
        <v>CONFIRMED BEARISH</v>
      </c>
    </row>
    <row r="841" spans="1:8" ht="13.5" x14ac:dyDescent="0.25">
      <c r="A841" s="3">
        <f>TITRES_STAT!B844</f>
        <v>43228</v>
      </c>
      <c r="B841" s="6">
        <f>TITRES_STAT!C844</f>
        <v>3.55</v>
      </c>
      <c r="C841" s="6">
        <f>TITRES_STAT!D844</f>
        <v>3.55</v>
      </c>
      <c r="D841" s="6">
        <f>TITRES_STAT!E844</f>
        <v>0</v>
      </c>
      <c r="E841" s="2">
        <f t="shared" si="52"/>
        <v>-46464</v>
      </c>
      <c r="F841" s="6" t="str">
        <f t="shared" si="55"/>
        <v>BEARISH</v>
      </c>
      <c r="G841" s="6" t="str">
        <f t="shared" si="54"/>
        <v>STRONG</v>
      </c>
      <c r="H841" s="6" t="str">
        <f t="shared" si="53"/>
        <v>CONFIRMED BEARISH</v>
      </c>
    </row>
    <row r="842" spans="1:8" ht="13.5" x14ac:dyDescent="0.25">
      <c r="A842" s="3">
        <f>TITRES_STAT!B845</f>
        <v>43229</v>
      </c>
      <c r="B842" s="6">
        <f>TITRES_STAT!C845</f>
        <v>3.6</v>
      </c>
      <c r="C842" s="6">
        <f>TITRES_STAT!D845</f>
        <v>3.6</v>
      </c>
      <c r="D842" s="6">
        <f>TITRES_STAT!E845</f>
        <v>280</v>
      </c>
      <c r="E842" s="2">
        <f t="shared" si="52"/>
        <v>-46184</v>
      </c>
      <c r="F842" s="6" t="str">
        <f t="shared" si="55"/>
        <v>BEARISH</v>
      </c>
      <c r="G842" s="6" t="str">
        <f t="shared" si="54"/>
        <v>NEUTRAL</v>
      </c>
      <c r="H842" s="6" t="str">
        <f t="shared" si="53"/>
        <v>CONFIRMED BEARISH</v>
      </c>
    </row>
    <row r="843" spans="1:8" ht="13.5" x14ac:dyDescent="0.25">
      <c r="A843" s="3">
        <f>TITRES_STAT!B846</f>
        <v>43230</v>
      </c>
      <c r="B843" s="6">
        <f>TITRES_STAT!C846</f>
        <v>3.6</v>
      </c>
      <c r="C843" s="6">
        <f>TITRES_STAT!D846</f>
        <v>3.6</v>
      </c>
      <c r="D843" s="6">
        <f>TITRES_STAT!E846</f>
        <v>0</v>
      </c>
      <c r="E843" s="2">
        <f t="shared" si="52"/>
        <v>-46184</v>
      </c>
      <c r="F843" s="6" t="str">
        <f t="shared" si="55"/>
        <v>BEARISH</v>
      </c>
      <c r="G843" s="6" t="str">
        <f t="shared" si="54"/>
        <v>NEUTRAL</v>
      </c>
      <c r="H843" s="6" t="str">
        <f t="shared" si="53"/>
        <v>NEUTRAL</v>
      </c>
    </row>
    <row r="844" spans="1:8" ht="13.5" x14ac:dyDescent="0.25">
      <c r="A844" s="3">
        <f>TITRES_STAT!B847</f>
        <v>43231</v>
      </c>
      <c r="B844" s="6">
        <f>TITRES_STAT!C847</f>
        <v>3.6</v>
      </c>
      <c r="C844" s="6">
        <f>TITRES_STAT!D847</f>
        <v>3.6</v>
      </c>
      <c r="D844" s="6">
        <f>TITRES_STAT!E847</f>
        <v>0</v>
      </c>
      <c r="E844" s="2">
        <f t="shared" si="52"/>
        <v>-46184</v>
      </c>
      <c r="F844" s="6" t="str">
        <f t="shared" si="55"/>
        <v>BULLISH</v>
      </c>
      <c r="G844" s="6" t="str">
        <f t="shared" si="54"/>
        <v>NEUTRAL</v>
      </c>
      <c r="H844" s="6" t="str">
        <f t="shared" si="53"/>
        <v>CONFIRMED BULLISH</v>
      </c>
    </row>
    <row r="845" spans="1:8" ht="13.5" x14ac:dyDescent="0.25">
      <c r="A845" s="3">
        <f>TITRES_STAT!B848</f>
        <v>43234</v>
      </c>
      <c r="B845" s="6">
        <f>TITRES_STAT!C848</f>
        <v>3.6</v>
      </c>
      <c r="C845" s="6">
        <f>TITRES_STAT!D848</f>
        <v>3.6</v>
      </c>
      <c r="D845" s="6">
        <f>TITRES_STAT!E848</f>
        <v>100</v>
      </c>
      <c r="E845" s="2">
        <f t="shared" si="52"/>
        <v>-46184</v>
      </c>
      <c r="F845" s="6" t="str">
        <f t="shared" si="55"/>
        <v>BULLISH</v>
      </c>
      <c r="G845" s="6" t="str">
        <f t="shared" si="54"/>
        <v>NEUTRAL</v>
      </c>
      <c r="H845" s="6" t="str">
        <f t="shared" si="53"/>
        <v>CONFIRMED BULLISH</v>
      </c>
    </row>
    <row r="846" spans="1:8" ht="13.5" x14ac:dyDescent="0.25">
      <c r="A846" s="3">
        <f>TITRES_STAT!B849</f>
        <v>43235</v>
      </c>
      <c r="B846" s="6">
        <f>TITRES_STAT!C849</f>
        <v>3.51</v>
      </c>
      <c r="C846" s="6">
        <f>TITRES_STAT!D849</f>
        <v>3.51</v>
      </c>
      <c r="D846" s="6">
        <f>TITRES_STAT!E849</f>
        <v>100</v>
      </c>
      <c r="E846" s="2">
        <f t="shared" si="52"/>
        <v>-46284</v>
      </c>
      <c r="F846" s="6" t="str">
        <f t="shared" si="55"/>
        <v>BULLISH</v>
      </c>
      <c r="G846" s="6" t="str">
        <f t="shared" si="54"/>
        <v>NEUTRAL</v>
      </c>
      <c r="H846" s="6" t="str">
        <f t="shared" si="53"/>
        <v>BULLISH DIVERGENCE</v>
      </c>
    </row>
    <row r="847" spans="1:8" ht="13.5" x14ac:dyDescent="0.25">
      <c r="A847" s="3">
        <f>TITRES_STAT!B850</f>
        <v>43236</v>
      </c>
      <c r="B847" s="6">
        <f>TITRES_STAT!C850</f>
        <v>3.51</v>
      </c>
      <c r="C847" s="6">
        <f>TITRES_STAT!D850</f>
        <v>3.51</v>
      </c>
      <c r="D847" s="6">
        <f>TITRES_STAT!E850</f>
        <v>110</v>
      </c>
      <c r="E847" s="2">
        <f t="shared" si="52"/>
        <v>-46284</v>
      </c>
      <c r="F847" s="6" t="str">
        <f t="shared" si="55"/>
        <v>BEARISH</v>
      </c>
      <c r="G847" s="6" t="str">
        <f t="shared" si="54"/>
        <v>NEUTRAL</v>
      </c>
      <c r="H847" s="6" t="str">
        <f t="shared" si="53"/>
        <v>CONFIRMED BEARISH</v>
      </c>
    </row>
    <row r="848" spans="1:8" ht="13.5" x14ac:dyDescent="0.25">
      <c r="A848" s="3">
        <f>TITRES_STAT!B851</f>
        <v>43237</v>
      </c>
      <c r="B848" s="6">
        <f>TITRES_STAT!C851</f>
        <v>3.52</v>
      </c>
      <c r="C848" s="6">
        <f>TITRES_STAT!D851</f>
        <v>3.52</v>
      </c>
      <c r="D848" s="6">
        <f>TITRES_STAT!E851</f>
        <v>70</v>
      </c>
      <c r="E848" s="2">
        <f t="shared" si="52"/>
        <v>-46214</v>
      </c>
      <c r="F848" s="6" t="str">
        <f t="shared" si="55"/>
        <v>BEARISH</v>
      </c>
      <c r="G848" s="6" t="str">
        <f t="shared" si="54"/>
        <v>NEUTRAL</v>
      </c>
      <c r="H848" s="6" t="str">
        <f t="shared" si="53"/>
        <v>CONFIRMED BEARISH</v>
      </c>
    </row>
    <row r="849" spans="1:8" ht="13.5" x14ac:dyDescent="0.25">
      <c r="A849" s="3">
        <f>TITRES_STAT!B852</f>
        <v>43238</v>
      </c>
      <c r="B849" s="6">
        <f>TITRES_STAT!C852</f>
        <v>3.52</v>
      </c>
      <c r="C849" s="6">
        <f>TITRES_STAT!D852</f>
        <v>3.52</v>
      </c>
      <c r="D849" s="6">
        <f>TITRES_STAT!E852</f>
        <v>0</v>
      </c>
      <c r="E849" s="2">
        <f t="shared" si="52"/>
        <v>-46214</v>
      </c>
      <c r="F849" s="6" t="str">
        <f t="shared" si="55"/>
        <v>BEARISH</v>
      </c>
      <c r="G849" s="6" t="str">
        <f t="shared" si="54"/>
        <v>NEUTRAL</v>
      </c>
      <c r="H849" s="6" t="str">
        <f t="shared" si="53"/>
        <v>CONFIRMED BEARISH</v>
      </c>
    </row>
    <row r="850" spans="1:8" ht="13.5" x14ac:dyDescent="0.25">
      <c r="A850" s="3">
        <f>TITRES_STAT!B853</f>
        <v>43241</v>
      </c>
      <c r="B850" s="6">
        <f>TITRES_STAT!C853</f>
        <v>3.52</v>
      </c>
      <c r="C850" s="6">
        <f>TITRES_STAT!D853</f>
        <v>3.52</v>
      </c>
      <c r="D850" s="6">
        <f>TITRES_STAT!E853</f>
        <v>90</v>
      </c>
      <c r="E850" s="2">
        <f t="shared" si="52"/>
        <v>-46214</v>
      </c>
      <c r="F850" s="6" t="str">
        <f t="shared" si="55"/>
        <v>BEARISH</v>
      </c>
      <c r="G850" s="6" t="str">
        <f t="shared" si="54"/>
        <v>NEUTRAL</v>
      </c>
      <c r="H850" s="6" t="str">
        <f t="shared" si="53"/>
        <v>CONFIRMED BEARISH</v>
      </c>
    </row>
    <row r="851" spans="1:8" ht="13.5" x14ac:dyDescent="0.25">
      <c r="A851" s="3">
        <f>TITRES_STAT!B854</f>
        <v>43242</v>
      </c>
      <c r="B851" s="6">
        <f>TITRES_STAT!C854</f>
        <v>3.62</v>
      </c>
      <c r="C851" s="6">
        <f>TITRES_STAT!D854</f>
        <v>3.62</v>
      </c>
      <c r="D851" s="6">
        <f>TITRES_STAT!E854</f>
        <v>0</v>
      </c>
      <c r="E851" s="2">
        <f t="shared" si="52"/>
        <v>-46214</v>
      </c>
      <c r="F851" s="6" t="str">
        <f t="shared" si="55"/>
        <v>BULLISH</v>
      </c>
      <c r="G851" s="6" t="str">
        <f t="shared" si="54"/>
        <v>NEUTRAL</v>
      </c>
      <c r="H851" s="6" t="str">
        <f t="shared" si="53"/>
        <v>CONFIRMED BULLISH</v>
      </c>
    </row>
    <row r="852" spans="1:8" ht="13.5" x14ac:dyDescent="0.25">
      <c r="A852" s="3">
        <f>TITRES_STAT!B855</f>
        <v>43243</v>
      </c>
      <c r="B852" s="6">
        <f>TITRES_STAT!C855</f>
        <v>3.62</v>
      </c>
      <c r="C852" s="6">
        <f>TITRES_STAT!D855</f>
        <v>3.62</v>
      </c>
      <c r="D852" s="6">
        <f>TITRES_STAT!E855</f>
        <v>0</v>
      </c>
      <c r="E852" s="2">
        <f t="shared" si="52"/>
        <v>-46214</v>
      </c>
      <c r="F852" s="6" t="str">
        <f t="shared" si="55"/>
        <v>BULLISH</v>
      </c>
      <c r="G852" s="6" t="str">
        <f t="shared" si="54"/>
        <v>NEUTRAL</v>
      </c>
      <c r="H852" s="6" t="str">
        <f t="shared" si="53"/>
        <v>CONFIRMED BULLISH</v>
      </c>
    </row>
    <row r="853" spans="1:8" ht="13.5" x14ac:dyDescent="0.25">
      <c r="A853" s="3">
        <f>TITRES_STAT!B856</f>
        <v>43244</v>
      </c>
      <c r="B853" s="6">
        <f>TITRES_STAT!C856</f>
        <v>3.62</v>
      </c>
      <c r="C853" s="6">
        <f>TITRES_STAT!D856</f>
        <v>3.62</v>
      </c>
      <c r="D853" s="6">
        <f>TITRES_STAT!E856</f>
        <v>50</v>
      </c>
      <c r="E853" s="2">
        <f t="shared" si="52"/>
        <v>-46214</v>
      </c>
      <c r="F853" s="6" t="str">
        <f t="shared" si="55"/>
        <v>NEUTRAL</v>
      </c>
      <c r="G853" s="6" t="str">
        <f t="shared" si="54"/>
        <v>NEUTRAL</v>
      </c>
      <c r="H853" s="6" t="str">
        <f t="shared" si="53"/>
        <v>NEUTRAL</v>
      </c>
    </row>
    <row r="854" spans="1:8" ht="13.5" x14ac:dyDescent="0.25">
      <c r="A854" s="3">
        <f>TITRES_STAT!B857</f>
        <v>43245</v>
      </c>
      <c r="B854" s="6">
        <f>TITRES_STAT!C857</f>
        <v>3.55</v>
      </c>
      <c r="C854" s="6">
        <f>TITRES_STAT!D857</f>
        <v>3.55</v>
      </c>
      <c r="D854" s="6">
        <f>TITRES_STAT!E857</f>
        <v>280</v>
      </c>
      <c r="E854" s="2">
        <f t="shared" si="52"/>
        <v>-46494</v>
      </c>
      <c r="F854" s="6" t="str">
        <f t="shared" si="55"/>
        <v>BEARISH</v>
      </c>
      <c r="G854" s="6" t="str">
        <f t="shared" si="54"/>
        <v>NEUTRAL</v>
      </c>
      <c r="H854" s="6" t="str">
        <f t="shared" si="53"/>
        <v>BEARISH DIVERGENCE</v>
      </c>
    </row>
    <row r="855" spans="1:8" ht="13.5" x14ac:dyDescent="0.25">
      <c r="A855" s="3">
        <f>TITRES_STAT!B858</f>
        <v>43248</v>
      </c>
      <c r="B855" s="6">
        <f>TITRES_STAT!C858</f>
        <v>3.55</v>
      </c>
      <c r="C855" s="6">
        <f>TITRES_STAT!D858</f>
        <v>3.55</v>
      </c>
      <c r="D855" s="6">
        <f>TITRES_STAT!E858</f>
        <v>111</v>
      </c>
      <c r="E855" s="2">
        <f t="shared" si="52"/>
        <v>-46494</v>
      </c>
      <c r="F855" s="6" t="str">
        <f t="shared" si="55"/>
        <v>BEARISH</v>
      </c>
      <c r="G855" s="6" t="str">
        <f t="shared" si="54"/>
        <v>NEUTRAL</v>
      </c>
      <c r="H855" s="6" t="str">
        <f t="shared" si="53"/>
        <v>BEARISH DIVERGENCE</v>
      </c>
    </row>
    <row r="856" spans="1:8" ht="13.5" x14ac:dyDescent="0.25">
      <c r="A856" s="3">
        <f>TITRES_STAT!B859</f>
        <v>43249</v>
      </c>
      <c r="B856" s="6">
        <f>TITRES_STAT!C859</f>
        <v>3.52</v>
      </c>
      <c r="C856" s="6">
        <f>TITRES_STAT!D859</f>
        <v>3.52</v>
      </c>
      <c r="D856" s="6">
        <f>TITRES_STAT!E859</f>
        <v>251</v>
      </c>
      <c r="E856" s="2">
        <f t="shared" si="52"/>
        <v>-46745</v>
      </c>
      <c r="F856" s="6" t="str">
        <f t="shared" si="55"/>
        <v>BEARISH</v>
      </c>
      <c r="G856" s="6" t="str">
        <f t="shared" si="54"/>
        <v>NEUTRAL</v>
      </c>
      <c r="H856" s="6" t="str">
        <f t="shared" si="53"/>
        <v>CONFIRMED BEARISH</v>
      </c>
    </row>
    <row r="857" spans="1:8" ht="13.5" x14ac:dyDescent="0.25">
      <c r="A857" s="3">
        <f>TITRES_STAT!B860</f>
        <v>43250</v>
      </c>
      <c r="B857" s="6">
        <f>TITRES_STAT!C860</f>
        <v>3.51</v>
      </c>
      <c r="C857" s="6">
        <f>TITRES_STAT!D860</f>
        <v>3.51</v>
      </c>
      <c r="D857" s="6">
        <f>TITRES_STAT!E860</f>
        <v>839</v>
      </c>
      <c r="E857" s="2">
        <f t="shared" si="52"/>
        <v>-47584</v>
      </c>
      <c r="F857" s="6" t="str">
        <f t="shared" si="55"/>
        <v>BEARISH</v>
      </c>
      <c r="G857" s="6" t="str">
        <f t="shared" si="54"/>
        <v>STRONG</v>
      </c>
      <c r="H857" s="6" t="str">
        <f t="shared" si="53"/>
        <v>CONFIRMED BEARISH</v>
      </c>
    </row>
    <row r="858" spans="1:8" ht="13.5" x14ac:dyDescent="0.25">
      <c r="A858" s="3">
        <f>TITRES_STAT!B861</f>
        <v>43251</v>
      </c>
      <c r="B858" s="6">
        <f>TITRES_STAT!C861</f>
        <v>3.55</v>
      </c>
      <c r="C858" s="6">
        <f>TITRES_STAT!D861</f>
        <v>3.55</v>
      </c>
      <c r="D858" s="6">
        <f>TITRES_STAT!E861</f>
        <v>1250</v>
      </c>
      <c r="E858" s="2">
        <f t="shared" si="52"/>
        <v>-46334</v>
      </c>
      <c r="F858" s="6" t="str">
        <f t="shared" si="55"/>
        <v>BEARISH</v>
      </c>
      <c r="G858" s="6" t="str">
        <f t="shared" si="54"/>
        <v>NEUTRAL</v>
      </c>
      <c r="H858" s="6" t="str">
        <f t="shared" si="53"/>
        <v>CONFIRMED BEARISH</v>
      </c>
    </row>
    <row r="859" spans="1:8" ht="13.5" x14ac:dyDescent="0.25">
      <c r="A859" s="3">
        <f>TITRES_STAT!B862</f>
        <v>43252</v>
      </c>
      <c r="B859" s="6">
        <f>TITRES_STAT!C862</f>
        <v>3.55</v>
      </c>
      <c r="C859" s="6">
        <f>TITRES_STAT!D862</f>
        <v>3.55</v>
      </c>
      <c r="D859" s="6">
        <f>TITRES_STAT!E862</f>
        <v>284</v>
      </c>
      <c r="E859" s="2">
        <f t="shared" si="52"/>
        <v>-46334</v>
      </c>
      <c r="F859" s="6" t="str">
        <f t="shared" si="55"/>
        <v>BULLISH</v>
      </c>
      <c r="G859" s="6" t="str">
        <f t="shared" si="54"/>
        <v>NEUTRAL</v>
      </c>
      <c r="H859" s="6" t="str">
        <f t="shared" si="53"/>
        <v>NEUTRAL</v>
      </c>
    </row>
    <row r="860" spans="1:8" ht="13.5" x14ac:dyDescent="0.25">
      <c r="A860" s="3">
        <f>TITRES_STAT!B863</f>
        <v>43255</v>
      </c>
      <c r="B860" s="6">
        <f>TITRES_STAT!C863</f>
        <v>3.55</v>
      </c>
      <c r="C860" s="6">
        <f>TITRES_STAT!D863</f>
        <v>3.55</v>
      </c>
      <c r="D860" s="6">
        <f>TITRES_STAT!E863</f>
        <v>0</v>
      </c>
      <c r="E860" s="2">
        <f t="shared" si="52"/>
        <v>-46334</v>
      </c>
      <c r="F860" s="6" t="str">
        <f t="shared" si="55"/>
        <v>BULLISH</v>
      </c>
      <c r="G860" s="6" t="str">
        <f t="shared" si="54"/>
        <v>NEUTRAL</v>
      </c>
      <c r="H860" s="6" t="str">
        <f t="shared" si="53"/>
        <v>NEUTRAL</v>
      </c>
    </row>
    <row r="861" spans="1:8" ht="13.5" x14ac:dyDescent="0.25">
      <c r="A861" s="3">
        <f>TITRES_STAT!B864</f>
        <v>43256</v>
      </c>
      <c r="B861" s="6">
        <f>TITRES_STAT!C864</f>
        <v>3.51</v>
      </c>
      <c r="C861" s="6">
        <f>TITRES_STAT!D864</f>
        <v>3.51</v>
      </c>
      <c r="D861" s="6">
        <f>TITRES_STAT!E864</f>
        <v>2625</v>
      </c>
      <c r="E861" s="2">
        <f t="shared" si="52"/>
        <v>-48959</v>
      </c>
      <c r="F861" s="6" t="str">
        <f t="shared" si="55"/>
        <v>BEARISH</v>
      </c>
      <c r="G861" s="6" t="str">
        <f t="shared" si="54"/>
        <v>STRONG</v>
      </c>
      <c r="H861" s="6" t="str">
        <f t="shared" si="53"/>
        <v>CONFIRMED BEARISH</v>
      </c>
    </row>
    <row r="862" spans="1:8" ht="13.5" x14ac:dyDescent="0.25">
      <c r="A862" s="3">
        <f>TITRES_STAT!B865</f>
        <v>43257</v>
      </c>
      <c r="B862" s="6">
        <f>TITRES_STAT!C865</f>
        <v>3.51</v>
      </c>
      <c r="C862" s="6">
        <f>TITRES_STAT!D865</f>
        <v>3.51</v>
      </c>
      <c r="D862" s="6">
        <f>TITRES_STAT!E865</f>
        <v>3494</v>
      </c>
      <c r="E862" s="2">
        <f t="shared" si="52"/>
        <v>-48959</v>
      </c>
      <c r="F862" s="6" t="str">
        <f t="shared" si="55"/>
        <v>BEARISH</v>
      </c>
      <c r="G862" s="6" t="str">
        <f t="shared" si="54"/>
        <v>STRONG</v>
      </c>
      <c r="H862" s="6" t="str">
        <f t="shared" si="53"/>
        <v>NEUTRAL</v>
      </c>
    </row>
    <row r="863" spans="1:8" ht="13.5" x14ac:dyDescent="0.25">
      <c r="A863" s="3">
        <f>TITRES_STAT!B866</f>
        <v>43258</v>
      </c>
      <c r="B863" s="6">
        <f>TITRES_STAT!C866</f>
        <v>3.51</v>
      </c>
      <c r="C863" s="6">
        <f>TITRES_STAT!D866</f>
        <v>3.51</v>
      </c>
      <c r="D863" s="6">
        <f>TITRES_STAT!E866</f>
        <v>1500</v>
      </c>
      <c r="E863" s="2">
        <f t="shared" si="52"/>
        <v>-48959</v>
      </c>
      <c r="F863" s="6" t="str">
        <f t="shared" si="55"/>
        <v>BEARISH</v>
      </c>
      <c r="G863" s="6" t="str">
        <f t="shared" si="54"/>
        <v>STRONG</v>
      </c>
      <c r="H863" s="6" t="str">
        <f t="shared" si="53"/>
        <v>CONFIRMED BEARISH</v>
      </c>
    </row>
    <row r="864" spans="1:8" ht="13.5" x14ac:dyDescent="0.25">
      <c r="A864" s="3">
        <f>TITRES_STAT!B867</f>
        <v>43259</v>
      </c>
      <c r="B864" s="6">
        <f>TITRES_STAT!C867</f>
        <v>3.51</v>
      </c>
      <c r="C864" s="6">
        <f>TITRES_STAT!D867</f>
        <v>3.51</v>
      </c>
      <c r="D864" s="6">
        <f>TITRES_STAT!E867</f>
        <v>38</v>
      </c>
      <c r="E864" s="2">
        <f t="shared" si="52"/>
        <v>-48959</v>
      </c>
      <c r="F864" s="6" t="str">
        <f t="shared" si="55"/>
        <v>BEARISH</v>
      </c>
      <c r="G864" s="6" t="str">
        <f t="shared" si="54"/>
        <v>STRONG</v>
      </c>
      <c r="H864" s="6" t="str">
        <f t="shared" si="53"/>
        <v>CONFIRMED BEARISH</v>
      </c>
    </row>
    <row r="865" spans="1:8" ht="13.5" x14ac:dyDescent="0.25">
      <c r="A865" s="3">
        <f>TITRES_STAT!B868</f>
        <v>43262</v>
      </c>
      <c r="B865" s="6">
        <f>TITRES_STAT!C868</f>
        <v>3.5</v>
      </c>
      <c r="C865" s="6">
        <f>TITRES_STAT!D868</f>
        <v>3.5</v>
      </c>
      <c r="D865" s="6">
        <f>TITRES_STAT!E868</f>
        <v>10</v>
      </c>
      <c r="E865" s="2">
        <f t="shared" si="52"/>
        <v>-48969</v>
      </c>
      <c r="F865" s="6" t="str">
        <f t="shared" si="55"/>
        <v>BEARISH</v>
      </c>
      <c r="G865" s="6" t="str">
        <f t="shared" si="54"/>
        <v>STRONG</v>
      </c>
      <c r="H865" s="6" t="str">
        <f t="shared" si="53"/>
        <v>CONFIRMED BEARISH</v>
      </c>
    </row>
    <row r="866" spans="1:8" ht="13.5" x14ac:dyDescent="0.25">
      <c r="A866" s="3">
        <f>TITRES_STAT!B869</f>
        <v>43263</v>
      </c>
      <c r="B866" s="6">
        <f>TITRES_STAT!C869</f>
        <v>3.51</v>
      </c>
      <c r="C866" s="6">
        <f>TITRES_STAT!D869</f>
        <v>3.51</v>
      </c>
      <c r="D866" s="6">
        <f>TITRES_STAT!E869</f>
        <v>712</v>
      </c>
      <c r="E866" s="2">
        <f t="shared" si="52"/>
        <v>-48257</v>
      </c>
      <c r="F866" s="6" t="str">
        <f t="shared" si="55"/>
        <v>BULLISH</v>
      </c>
      <c r="G866" s="6" t="str">
        <f t="shared" si="54"/>
        <v>NEUTRAL</v>
      </c>
      <c r="H866" s="6" t="str">
        <f t="shared" si="53"/>
        <v>NEUTRAL</v>
      </c>
    </row>
    <row r="867" spans="1:8" ht="13.5" x14ac:dyDescent="0.25">
      <c r="A867" s="3">
        <f>TITRES_STAT!B870</f>
        <v>43264</v>
      </c>
      <c r="B867" s="6">
        <f>TITRES_STAT!C870</f>
        <v>3.51</v>
      </c>
      <c r="C867" s="6">
        <f>TITRES_STAT!D870</f>
        <v>3.51</v>
      </c>
      <c r="D867" s="6">
        <f>TITRES_STAT!E870</f>
        <v>230</v>
      </c>
      <c r="E867" s="2">
        <f t="shared" si="52"/>
        <v>-48257</v>
      </c>
      <c r="F867" s="6" t="str">
        <f t="shared" si="55"/>
        <v>BULLISH</v>
      </c>
      <c r="G867" s="6" t="str">
        <f t="shared" si="54"/>
        <v>NEUTRAL</v>
      </c>
      <c r="H867" s="6" t="str">
        <f t="shared" si="53"/>
        <v>NEUTRAL</v>
      </c>
    </row>
    <row r="868" spans="1:8" ht="13.5" x14ac:dyDescent="0.25">
      <c r="A868" s="3">
        <f>TITRES_STAT!B871</f>
        <v>43265</v>
      </c>
      <c r="B868" s="6">
        <f>TITRES_STAT!C871</f>
        <v>3.51</v>
      </c>
      <c r="C868" s="6">
        <f>TITRES_STAT!D871</f>
        <v>3.51</v>
      </c>
      <c r="D868" s="6">
        <f>TITRES_STAT!E871</f>
        <v>1861</v>
      </c>
      <c r="E868" s="2">
        <f t="shared" si="52"/>
        <v>-48257</v>
      </c>
      <c r="F868" s="6" t="str">
        <f t="shared" si="55"/>
        <v>BULLISH</v>
      </c>
      <c r="G868" s="6" t="str">
        <f t="shared" si="54"/>
        <v>NEUTRAL</v>
      </c>
      <c r="H868" s="6" t="str">
        <f t="shared" si="53"/>
        <v>NEUTRAL</v>
      </c>
    </row>
    <row r="869" spans="1:8" ht="13.5" x14ac:dyDescent="0.25">
      <c r="A869" s="3">
        <f>TITRES_STAT!B872</f>
        <v>43269</v>
      </c>
      <c r="B869" s="6">
        <f>TITRES_STAT!C872</f>
        <v>3.5</v>
      </c>
      <c r="C869" s="6">
        <f>TITRES_STAT!D872</f>
        <v>3.5</v>
      </c>
      <c r="D869" s="6">
        <f>TITRES_STAT!E872</f>
        <v>315</v>
      </c>
      <c r="E869" s="2">
        <f t="shared" si="52"/>
        <v>-48572</v>
      </c>
      <c r="F869" s="6" t="str">
        <f t="shared" si="55"/>
        <v>BULLISH</v>
      </c>
      <c r="G869" s="6" t="str">
        <f t="shared" si="54"/>
        <v>NEUTRAL</v>
      </c>
      <c r="H869" s="6" t="str">
        <f t="shared" si="53"/>
        <v>BULLISH DIVERGENCE</v>
      </c>
    </row>
    <row r="870" spans="1:8" ht="13.5" x14ac:dyDescent="0.25">
      <c r="A870" s="3">
        <f>TITRES_STAT!B873</f>
        <v>43270</v>
      </c>
      <c r="B870" s="6">
        <f>TITRES_STAT!C873</f>
        <v>3.51</v>
      </c>
      <c r="C870" s="6">
        <f>TITRES_STAT!D873</f>
        <v>3.51</v>
      </c>
      <c r="D870" s="6">
        <f>TITRES_STAT!E873</f>
        <v>1000</v>
      </c>
      <c r="E870" s="2">
        <f t="shared" si="52"/>
        <v>-47572</v>
      </c>
      <c r="F870" s="6" t="str">
        <f t="shared" si="55"/>
        <v>BULLISH</v>
      </c>
      <c r="G870" s="6" t="str">
        <f t="shared" si="54"/>
        <v>WEAK</v>
      </c>
      <c r="H870" s="6" t="str">
        <f t="shared" si="53"/>
        <v>CONFIRMED BULLISH</v>
      </c>
    </row>
    <row r="871" spans="1:8" ht="13.5" x14ac:dyDescent="0.25">
      <c r="A871" s="3">
        <f>TITRES_STAT!B874</f>
        <v>43271</v>
      </c>
      <c r="B871" s="6">
        <f>TITRES_STAT!C874</f>
        <v>3.51</v>
      </c>
      <c r="C871" s="6">
        <f>TITRES_STAT!D874</f>
        <v>3.51</v>
      </c>
      <c r="D871" s="6">
        <f>TITRES_STAT!E874</f>
        <v>1136</v>
      </c>
      <c r="E871" s="2">
        <f t="shared" si="52"/>
        <v>-47572</v>
      </c>
      <c r="F871" s="6" t="str">
        <f t="shared" si="55"/>
        <v>BULLISH</v>
      </c>
      <c r="G871" s="6" t="str">
        <f t="shared" si="54"/>
        <v>NEUTRAL</v>
      </c>
      <c r="H871" s="6" t="str">
        <f t="shared" si="53"/>
        <v>NEUTRAL</v>
      </c>
    </row>
    <row r="872" spans="1:8" ht="13.5" x14ac:dyDescent="0.25">
      <c r="A872" s="3">
        <f>TITRES_STAT!B875</f>
        <v>43272</v>
      </c>
      <c r="B872" s="6">
        <f>TITRES_STAT!C875</f>
        <v>3.51</v>
      </c>
      <c r="C872" s="6">
        <f>TITRES_STAT!D875</f>
        <v>3.51</v>
      </c>
      <c r="D872" s="6">
        <f>TITRES_STAT!E875</f>
        <v>415</v>
      </c>
      <c r="E872" s="2">
        <f t="shared" si="52"/>
        <v>-47572</v>
      </c>
      <c r="F872" s="6" t="str">
        <f t="shared" si="55"/>
        <v>BULLISH</v>
      </c>
      <c r="G872" s="6" t="str">
        <f t="shared" si="54"/>
        <v>NEUTRAL</v>
      </c>
      <c r="H872" s="6" t="str">
        <f t="shared" si="53"/>
        <v>NEUTRAL</v>
      </c>
    </row>
    <row r="873" spans="1:8" ht="13.5" x14ac:dyDescent="0.25">
      <c r="A873" s="3">
        <f>TITRES_STAT!B876</f>
        <v>43273</v>
      </c>
      <c r="B873" s="6">
        <f>TITRES_STAT!C876</f>
        <v>3.51</v>
      </c>
      <c r="C873" s="6">
        <f>TITRES_STAT!D876</f>
        <v>3.51</v>
      </c>
      <c r="D873" s="6">
        <f>TITRES_STAT!E876</f>
        <v>1500</v>
      </c>
      <c r="E873" s="2">
        <f t="shared" si="52"/>
        <v>-47572</v>
      </c>
      <c r="F873" s="6" t="str">
        <f t="shared" si="55"/>
        <v>BULLISH</v>
      </c>
      <c r="G873" s="6" t="str">
        <f t="shared" si="54"/>
        <v>NEUTRAL</v>
      </c>
      <c r="H873" s="6" t="str">
        <f t="shared" si="53"/>
        <v>NEUTRAL</v>
      </c>
    </row>
    <row r="874" spans="1:8" ht="13.5" x14ac:dyDescent="0.25">
      <c r="A874" s="3">
        <f>TITRES_STAT!B877</f>
        <v>43276</v>
      </c>
      <c r="B874" s="6">
        <f>TITRES_STAT!C877</f>
        <v>3.46</v>
      </c>
      <c r="C874" s="6">
        <f>TITRES_STAT!D877</f>
        <v>3.46</v>
      </c>
      <c r="D874" s="6">
        <f>TITRES_STAT!E877</f>
        <v>94</v>
      </c>
      <c r="E874" s="2">
        <f t="shared" si="52"/>
        <v>-47666</v>
      </c>
      <c r="F874" s="6" t="str">
        <f t="shared" si="55"/>
        <v>BULLISH</v>
      </c>
      <c r="G874" s="6" t="str">
        <f t="shared" si="54"/>
        <v>NEUTRAL</v>
      </c>
      <c r="H874" s="6" t="str">
        <f t="shared" si="53"/>
        <v>BULLISH DIVERGENCE</v>
      </c>
    </row>
    <row r="875" spans="1:8" ht="13.5" x14ac:dyDescent="0.25">
      <c r="A875" s="3">
        <f>TITRES_STAT!B878</f>
        <v>43277</v>
      </c>
      <c r="B875" s="6">
        <f>TITRES_STAT!C878</f>
        <v>3.5</v>
      </c>
      <c r="C875" s="6">
        <f>TITRES_STAT!D878</f>
        <v>3.5</v>
      </c>
      <c r="D875" s="6">
        <f>TITRES_STAT!E878</f>
        <v>20</v>
      </c>
      <c r="E875" s="2">
        <f t="shared" si="52"/>
        <v>-47646</v>
      </c>
      <c r="F875" s="6" t="str">
        <f t="shared" si="55"/>
        <v>BEARISH</v>
      </c>
      <c r="G875" s="6" t="str">
        <f t="shared" si="54"/>
        <v>NEUTRAL</v>
      </c>
      <c r="H875" s="6" t="str">
        <f t="shared" si="53"/>
        <v>CONFIRMED BEARISH</v>
      </c>
    </row>
    <row r="876" spans="1:8" ht="13.5" x14ac:dyDescent="0.25">
      <c r="A876" s="3">
        <f>TITRES_STAT!B879</f>
        <v>43278</v>
      </c>
      <c r="B876" s="6">
        <f>TITRES_STAT!C879</f>
        <v>3.5</v>
      </c>
      <c r="C876" s="6">
        <f>TITRES_STAT!D879</f>
        <v>3.5</v>
      </c>
      <c r="D876" s="6">
        <f>TITRES_STAT!E879</f>
        <v>0</v>
      </c>
      <c r="E876" s="2">
        <f t="shared" si="52"/>
        <v>-47646</v>
      </c>
      <c r="F876" s="6" t="str">
        <f t="shared" si="55"/>
        <v>BEARISH</v>
      </c>
      <c r="G876" s="6" t="str">
        <f t="shared" si="54"/>
        <v>NEUTRAL</v>
      </c>
      <c r="H876" s="6" t="str">
        <f t="shared" si="53"/>
        <v>CONFIRMED BEARISH</v>
      </c>
    </row>
    <row r="877" spans="1:8" ht="13.5" x14ac:dyDescent="0.25">
      <c r="A877" s="3">
        <f>TITRES_STAT!B880</f>
        <v>43279</v>
      </c>
      <c r="B877" s="6">
        <f>TITRES_STAT!C880</f>
        <v>3.5</v>
      </c>
      <c r="C877" s="6">
        <f>TITRES_STAT!D880</f>
        <v>3.5</v>
      </c>
      <c r="D877" s="6">
        <f>TITRES_STAT!E880</f>
        <v>22</v>
      </c>
      <c r="E877" s="2">
        <f t="shared" si="52"/>
        <v>-47646</v>
      </c>
      <c r="F877" s="6" t="str">
        <f t="shared" si="55"/>
        <v>BEARISH</v>
      </c>
      <c r="G877" s="6" t="str">
        <f t="shared" si="54"/>
        <v>NEUTRAL</v>
      </c>
      <c r="H877" s="6" t="str">
        <f t="shared" si="53"/>
        <v>CONFIRMED BEARISH</v>
      </c>
    </row>
    <row r="878" spans="1:8" ht="13.5" x14ac:dyDescent="0.25">
      <c r="A878" s="3">
        <f>TITRES_STAT!B881</f>
        <v>43280</v>
      </c>
      <c r="B878" s="6">
        <f>TITRES_STAT!C881</f>
        <v>3.42</v>
      </c>
      <c r="C878" s="6">
        <f>TITRES_STAT!D881</f>
        <v>3.42</v>
      </c>
      <c r="D878" s="6">
        <f>TITRES_STAT!E881</f>
        <v>72171</v>
      </c>
      <c r="E878" s="2">
        <f t="shared" si="52"/>
        <v>-119817</v>
      </c>
      <c r="F878" s="6" t="str">
        <f t="shared" si="55"/>
        <v>BEARISH</v>
      </c>
      <c r="G878" s="6" t="str">
        <f t="shared" si="54"/>
        <v>STRONG</v>
      </c>
      <c r="H878" s="6" t="str">
        <f t="shared" si="53"/>
        <v>CONFIRMED BEARISH</v>
      </c>
    </row>
    <row r="879" spans="1:8" ht="13.5" x14ac:dyDescent="0.25">
      <c r="A879" s="3">
        <f>TITRES_STAT!B882</f>
        <v>43283</v>
      </c>
      <c r="B879" s="6">
        <f>TITRES_STAT!C882</f>
        <v>3.52</v>
      </c>
      <c r="C879" s="6">
        <f>TITRES_STAT!D882</f>
        <v>3.52</v>
      </c>
      <c r="D879" s="6">
        <f>TITRES_STAT!E882</f>
        <v>11</v>
      </c>
      <c r="E879" s="2">
        <f t="shared" si="52"/>
        <v>-119806</v>
      </c>
      <c r="F879" s="6" t="str">
        <f t="shared" si="55"/>
        <v>BEARISH</v>
      </c>
      <c r="G879" s="6" t="str">
        <f t="shared" si="54"/>
        <v>STRONG</v>
      </c>
      <c r="H879" s="6" t="str">
        <f t="shared" si="53"/>
        <v>BEARISH DIVERGENCE</v>
      </c>
    </row>
    <row r="880" spans="1:8" ht="13.5" x14ac:dyDescent="0.25">
      <c r="A880" s="3">
        <f>TITRES_STAT!B883</f>
        <v>43284</v>
      </c>
      <c r="B880" s="6">
        <f>TITRES_STAT!C883</f>
        <v>3.52</v>
      </c>
      <c r="C880" s="6">
        <f>TITRES_STAT!D883</f>
        <v>3.52</v>
      </c>
      <c r="D880" s="6">
        <f>TITRES_STAT!E883</f>
        <v>27</v>
      </c>
      <c r="E880" s="2">
        <f t="shared" si="52"/>
        <v>-119806</v>
      </c>
      <c r="F880" s="6" t="str">
        <f t="shared" si="55"/>
        <v>BEARISH</v>
      </c>
      <c r="G880" s="6" t="str">
        <f t="shared" si="54"/>
        <v>STRONG</v>
      </c>
      <c r="H880" s="6" t="str">
        <f t="shared" si="53"/>
        <v>BEARISH DIVERGENCE</v>
      </c>
    </row>
    <row r="881" spans="1:8" ht="13.5" x14ac:dyDescent="0.25">
      <c r="A881" s="3">
        <f>TITRES_STAT!B884</f>
        <v>43285</v>
      </c>
      <c r="B881" s="6">
        <f>TITRES_STAT!C884</f>
        <v>3.61</v>
      </c>
      <c r="C881" s="6">
        <f>TITRES_STAT!D884</f>
        <v>3.61</v>
      </c>
      <c r="D881" s="6">
        <f>TITRES_STAT!E884</f>
        <v>50</v>
      </c>
      <c r="E881" s="2">
        <f t="shared" si="52"/>
        <v>-119756</v>
      </c>
      <c r="F881" s="6" t="str">
        <f t="shared" si="55"/>
        <v>BEARISH</v>
      </c>
      <c r="G881" s="6" t="str">
        <f t="shared" si="54"/>
        <v>STRONG</v>
      </c>
      <c r="H881" s="6" t="str">
        <f t="shared" si="53"/>
        <v>BEARISH DIVERGENCE</v>
      </c>
    </row>
    <row r="882" spans="1:8" ht="13.5" x14ac:dyDescent="0.25">
      <c r="A882" s="3">
        <f>TITRES_STAT!B885</f>
        <v>43286</v>
      </c>
      <c r="B882" s="6">
        <f>TITRES_STAT!C885</f>
        <v>3.61</v>
      </c>
      <c r="C882" s="6">
        <f>TITRES_STAT!D885</f>
        <v>3.61</v>
      </c>
      <c r="D882" s="6">
        <f>TITRES_STAT!E885</f>
        <v>0</v>
      </c>
      <c r="E882" s="2">
        <f t="shared" si="52"/>
        <v>-119756</v>
      </c>
      <c r="F882" s="6" t="str">
        <f t="shared" si="55"/>
        <v>BEARISH</v>
      </c>
      <c r="G882" s="6" t="str">
        <f t="shared" si="54"/>
        <v>STRONG</v>
      </c>
      <c r="H882" s="6" t="str">
        <f t="shared" si="53"/>
        <v>BEARISH DIVERGENCE</v>
      </c>
    </row>
    <row r="883" spans="1:8" ht="13.5" x14ac:dyDescent="0.25">
      <c r="A883" s="3">
        <f>TITRES_STAT!B886</f>
        <v>43287</v>
      </c>
      <c r="B883" s="6">
        <f>TITRES_STAT!C886</f>
        <v>3.61</v>
      </c>
      <c r="C883" s="6">
        <f>TITRES_STAT!D886</f>
        <v>3.61</v>
      </c>
      <c r="D883" s="6">
        <f>TITRES_STAT!E886</f>
        <v>0</v>
      </c>
      <c r="E883" s="2">
        <f t="shared" si="52"/>
        <v>-119756</v>
      </c>
      <c r="F883" s="6" t="str">
        <f t="shared" si="55"/>
        <v>BULLISH</v>
      </c>
      <c r="G883" s="6" t="str">
        <f t="shared" si="54"/>
        <v>NEUTRAL</v>
      </c>
      <c r="H883" s="6" t="str">
        <f t="shared" si="53"/>
        <v>CONFIRMED BULLISH</v>
      </c>
    </row>
    <row r="884" spans="1:8" ht="13.5" x14ac:dyDescent="0.25">
      <c r="A884" s="3">
        <f>TITRES_STAT!B887</f>
        <v>43290</v>
      </c>
      <c r="B884" s="6">
        <f>TITRES_STAT!C887</f>
        <v>3.51</v>
      </c>
      <c r="C884" s="6">
        <f>TITRES_STAT!D887</f>
        <v>3.51</v>
      </c>
      <c r="D884" s="6">
        <f>TITRES_STAT!E887</f>
        <v>10</v>
      </c>
      <c r="E884" s="2">
        <f t="shared" si="52"/>
        <v>-119766</v>
      </c>
      <c r="F884" s="6" t="str">
        <f t="shared" si="55"/>
        <v>BULLISH</v>
      </c>
      <c r="G884" s="6" t="str">
        <f t="shared" si="54"/>
        <v>NEUTRAL</v>
      </c>
      <c r="H884" s="6" t="str">
        <f t="shared" si="53"/>
        <v>BULLISH DIVERGENCE</v>
      </c>
    </row>
    <row r="885" spans="1:8" ht="13.5" x14ac:dyDescent="0.25">
      <c r="A885" s="3">
        <f>TITRES_STAT!B888</f>
        <v>43291</v>
      </c>
      <c r="B885" s="6">
        <f>TITRES_STAT!C888</f>
        <v>3.4</v>
      </c>
      <c r="C885" s="6">
        <f>TITRES_STAT!D888</f>
        <v>3.4</v>
      </c>
      <c r="D885" s="6">
        <f>TITRES_STAT!E888</f>
        <v>685</v>
      </c>
      <c r="E885" s="2">
        <f t="shared" si="52"/>
        <v>-120451</v>
      </c>
      <c r="F885" s="6" t="str">
        <f t="shared" si="55"/>
        <v>BEARISH</v>
      </c>
      <c r="G885" s="6" t="str">
        <f t="shared" si="54"/>
        <v>NEUTRAL</v>
      </c>
      <c r="H885" s="6" t="str">
        <f t="shared" si="53"/>
        <v>CONFIRMED BEARISH</v>
      </c>
    </row>
    <row r="886" spans="1:8" ht="13.5" x14ac:dyDescent="0.25">
      <c r="A886" s="3">
        <f>TITRES_STAT!B889</f>
        <v>43292</v>
      </c>
      <c r="B886" s="6">
        <f>TITRES_STAT!C889</f>
        <v>3.4</v>
      </c>
      <c r="C886" s="6">
        <f>TITRES_STAT!D889</f>
        <v>3.4</v>
      </c>
      <c r="D886" s="6">
        <f>TITRES_STAT!E889</f>
        <v>0</v>
      </c>
      <c r="E886" s="2">
        <f t="shared" si="52"/>
        <v>-120451</v>
      </c>
      <c r="F886" s="6" t="str">
        <f t="shared" si="55"/>
        <v>BEARISH</v>
      </c>
      <c r="G886" s="6" t="str">
        <f t="shared" si="54"/>
        <v>NEUTRAL</v>
      </c>
      <c r="H886" s="6" t="str">
        <f t="shared" si="53"/>
        <v>CONFIRMED BEARISH</v>
      </c>
    </row>
    <row r="887" spans="1:8" ht="13.5" x14ac:dyDescent="0.25">
      <c r="A887" s="3">
        <f>TITRES_STAT!B890</f>
        <v>43293</v>
      </c>
      <c r="B887" s="6">
        <f>TITRES_STAT!C890</f>
        <v>3.4</v>
      </c>
      <c r="C887" s="6">
        <f>TITRES_STAT!D890</f>
        <v>3.4</v>
      </c>
      <c r="D887" s="6">
        <f>TITRES_STAT!E890</f>
        <v>0</v>
      </c>
      <c r="E887" s="2">
        <f t="shared" si="52"/>
        <v>-120451</v>
      </c>
      <c r="F887" s="6" t="str">
        <f t="shared" si="55"/>
        <v>BEARISH</v>
      </c>
      <c r="G887" s="6" t="str">
        <f t="shared" si="54"/>
        <v>NEUTRAL</v>
      </c>
      <c r="H887" s="6" t="str">
        <f t="shared" si="53"/>
        <v>CONFIRMED BEARISH</v>
      </c>
    </row>
    <row r="888" spans="1:8" ht="13.5" x14ac:dyDescent="0.25">
      <c r="A888" s="3">
        <f>TITRES_STAT!B891</f>
        <v>43294</v>
      </c>
      <c r="B888" s="6">
        <f>TITRES_STAT!C891</f>
        <v>3.4</v>
      </c>
      <c r="C888" s="6">
        <f>TITRES_STAT!D891</f>
        <v>3.4</v>
      </c>
      <c r="D888" s="6">
        <f>TITRES_STAT!E891</f>
        <v>0</v>
      </c>
      <c r="E888" s="2">
        <f t="shared" si="52"/>
        <v>-120451</v>
      </c>
      <c r="F888" s="6" t="str">
        <f t="shared" si="55"/>
        <v>BEARISH</v>
      </c>
      <c r="G888" s="6" t="str">
        <f t="shared" si="54"/>
        <v>NEUTRAL</v>
      </c>
      <c r="H888" s="6" t="str">
        <f t="shared" si="53"/>
        <v>CONFIRMED BEARISH</v>
      </c>
    </row>
    <row r="889" spans="1:8" ht="13.5" x14ac:dyDescent="0.25">
      <c r="A889" s="3">
        <f>TITRES_STAT!B892</f>
        <v>43297</v>
      </c>
      <c r="B889" s="6">
        <f>TITRES_STAT!C892</f>
        <v>3.49</v>
      </c>
      <c r="C889" s="6">
        <f>TITRES_STAT!D892</f>
        <v>3.49</v>
      </c>
      <c r="D889" s="6">
        <f>TITRES_STAT!E892</f>
        <v>42</v>
      </c>
      <c r="E889" s="2">
        <f t="shared" si="52"/>
        <v>-120409</v>
      </c>
      <c r="F889" s="6" t="str">
        <f t="shared" si="55"/>
        <v>BEARISH</v>
      </c>
      <c r="G889" s="6" t="str">
        <f t="shared" si="54"/>
        <v>NEUTRAL</v>
      </c>
      <c r="H889" s="6" t="str">
        <f t="shared" si="53"/>
        <v>CONFIRMED BEARISH</v>
      </c>
    </row>
    <row r="890" spans="1:8" ht="13.5" x14ac:dyDescent="0.25">
      <c r="A890" s="3">
        <f>TITRES_STAT!B893</f>
        <v>43298</v>
      </c>
      <c r="B890" s="6">
        <f>TITRES_STAT!C893</f>
        <v>3.49</v>
      </c>
      <c r="C890" s="6">
        <f>TITRES_STAT!D893</f>
        <v>3.49</v>
      </c>
      <c r="D890" s="6">
        <f>TITRES_STAT!E893</f>
        <v>0</v>
      </c>
      <c r="E890" s="2">
        <f t="shared" si="52"/>
        <v>-120409</v>
      </c>
      <c r="F890" s="6" t="str">
        <f t="shared" si="55"/>
        <v>BULLISH</v>
      </c>
      <c r="G890" s="6" t="str">
        <f t="shared" si="54"/>
        <v>NEUTRAL</v>
      </c>
      <c r="H890" s="6" t="str">
        <f t="shared" si="53"/>
        <v>CONFIRMED BULLISH</v>
      </c>
    </row>
    <row r="891" spans="1:8" ht="13.5" x14ac:dyDescent="0.25">
      <c r="A891" s="3">
        <f>TITRES_STAT!B894</f>
        <v>43299</v>
      </c>
      <c r="B891" s="6">
        <f>TITRES_STAT!C894</f>
        <v>3.49</v>
      </c>
      <c r="C891" s="6">
        <f>TITRES_STAT!D894</f>
        <v>3.49</v>
      </c>
      <c r="D891" s="6">
        <f>TITRES_STAT!E894</f>
        <v>0</v>
      </c>
      <c r="E891" s="2">
        <f t="shared" si="52"/>
        <v>-120409</v>
      </c>
      <c r="F891" s="6" t="str">
        <f t="shared" si="55"/>
        <v>BULLISH</v>
      </c>
      <c r="G891" s="6" t="str">
        <f t="shared" si="54"/>
        <v>NEUTRAL</v>
      </c>
      <c r="H891" s="6" t="str">
        <f t="shared" si="53"/>
        <v>CONFIRMED BULLISH</v>
      </c>
    </row>
    <row r="892" spans="1:8" ht="13.5" x14ac:dyDescent="0.25">
      <c r="A892" s="3">
        <f>TITRES_STAT!B895</f>
        <v>43300</v>
      </c>
      <c r="B892" s="6">
        <f>TITRES_STAT!C895</f>
        <v>3.49</v>
      </c>
      <c r="C892" s="6">
        <f>TITRES_STAT!D895</f>
        <v>3.49</v>
      </c>
      <c r="D892" s="6">
        <f>TITRES_STAT!E895</f>
        <v>0</v>
      </c>
      <c r="E892" s="2">
        <f t="shared" si="52"/>
        <v>-120409</v>
      </c>
      <c r="F892" s="6" t="str">
        <f t="shared" si="55"/>
        <v>BULLISH</v>
      </c>
      <c r="G892" s="6" t="str">
        <f t="shared" si="54"/>
        <v>NEUTRAL</v>
      </c>
      <c r="H892" s="6" t="str">
        <f t="shared" si="53"/>
        <v>CONFIRMED BULLISH</v>
      </c>
    </row>
    <row r="893" spans="1:8" ht="13.5" x14ac:dyDescent="0.25">
      <c r="A893" s="3">
        <f>TITRES_STAT!B896</f>
        <v>43301</v>
      </c>
      <c r="B893" s="6">
        <f>TITRES_STAT!C896</f>
        <v>3.4</v>
      </c>
      <c r="C893" s="6">
        <f>TITRES_STAT!D896</f>
        <v>3.4</v>
      </c>
      <c r="D893" s="6">
        <f>TITRES_STAT!E896</f>
        <v>10</v>
      </c>
      <c r="E893" s="2">
        <f t="shared" si="52"/>
        <v>-120419</v>
      </c>
      <c r="F893" s="6" t="str">
        <f t="shared" si="55"/>
        <v>BULLISH</v>
      </c>
      <c r="G893" s="6" t="str">
        <f t="shared" si="54"/>
        <v>NEUTRAL</v>
      </c>
      <c r="H893" s="6" t="str">
        <f t="shared" si="53"/>
        <v>NEUTRAL</v>
      </c>
    </row>
    <row r="894" spans="1:8" ht="13.5" x14ac:dyDescent="0.25">
      <c r="A894" s="3">
        <f>TITRES_STAT!B897</f>
        <v>43304</v>
      </c>
      <c r="B894" s="6">
        <f>TITRES_STAT!C897</f>
        <v>3.39</v>
      </c>
      <c r="C894" s="6">
        <f>TITRES_STAT!D897</f>
        <v>3.39</v>
      </c>
      <c r="D894" s="6">
        <f>TITRES_STAT!E897</f>
        <v>120</v>
      </c>
      <c r="E894" s="2">
        <f t="shared" si="52"/>
        <v>-120539</v>
      </c>
      <c r="F894" s="6" t="str">
        <f t="shared" si="55"/>
        <v>BEARISH</v>
      </c>
      <c r="G894" s="6" t="str">
        <f t="shared" si="54"/>
        <v>NEUTRAL</v>
      </c>
      <c r="H894" s="6" t="str">
        <f t="shared" si="53"/>
        <v>CONFIRMED BEARISH</v>
      </c>
    </row>
    <row r="895" spans="1:8" ht="13.5" x14ac:dyDescent="0.25">
      <c r="A895" s="3">
        <f>TITRES_STAT!B898</f>
        <v>43305</v>
      </c>
      <c r="B895" s="6">
        <f>TITRES_STAT!C898</f>
        <v>3.38</v>
      </c>
      <c r="C895" s="6">
        <f>TITRES_STAT!D898</f>
        <v>3.38</v>
      </c>
      <c r="D895" s="6">
        <f>TITRES_STAT!E898</f>
        <v>100</v>
      </c>
      <c r="E895" s="2">
        <f t="shared" si="52"/>
        <v>-120639</v>
      </c>
      <c r="F895" s="6" t="str">
        <f t="shared" si="55"/>
        <v>BEARISH</v>
      </c>
      <c r="G895" s="6" t="str">
        <f t="shared" si="54"/>
        <v>NEUTRAL</v>
      </c>
      <c r="H895" s="6" t="str">
        <f t="shared" si="53"/>
        <v>CONFIRMED BEARISH</v>
      </c>
    </row>
    <row r="896" spans="1:8" ht="13.5" x14ac:dyDescent="0.25">
      <c r="A896" s="3">
        <f>TITRES_STAT!B899</f>
        <v>43307</v>
      </c>
      <c r="B896" s="6">
        <f>TITRES_STAT!C899</f>
        <v>3.3</v>
      </c>
      <c r="C896" s="6">
        <f>TITRES_STAT!D899</f>
        <v>3.3</v>
      </c>
      <c r="D896" s="6">
        <f>TITRES_STAT!E899</f>
        <v>80</v>
      </c>
      <c r="E896" s="2">
        <f t="shared" si="52"/>
        <v>-120719</v>
      </c>
      <c r="F896" s="6" t="str">
        <f t="shared" si="55"/>
        <v>BEARISH</v>
      </c>
      <c r="G896" s="6" t="str">
        <f t="shared" si="54"/>
        <v>NEUTRAL</v>
      </c>
      <c r="H896" s="6" t="str">
        <f t="shared" si="53"/>
        <v>CONFIRMED BEARISH</v>
      </c>
    </row>
    <row r="897" spans="1:8" ht="13.5" x14ac:dyDescent="0.25">
      <c r="A897" s="3">
        <f>TITRES_STAT!B900</f>
        <v>43308</v>
      </c>
      <c r="B897" s="6">
        <f>TITRES_STAT!C900</f>
        <v>3.3</v>
      </c>
      <c r="C897" s="6">
        <f>TITRES_STAT!D900</f>
        <v>3.3</v>
      </c>
      <c r="D897" s="6">
        <f>TITRES_STAT!E900</f>
        <v>0</v>
      </c>
      <c r="E897" s="2">
        <f t="shared" si="52"/>
        <v>-120719</v>
      </c>
      <c r="F897" s="6" t="str">
        <f t="shared" si="55"/>
        <v>BEARISH</v>
      </c>
      <c r="G897" s="6" t="str">
        <f t="shared" si="54"/>
        <v>NEUTRAL</v>
      </c>
      <c r="H897" s="6" t="str">
        <f t="shared" si="53"/>
        <v>CONFIRMED BEARISH</v>
      </c>
    </row>
    <row r="898" spans="1:8" ht="13.5" x14ac:dyDescent="0.25">
      <c r="A898" s="3">
        <f>TITRES_STAT!B901</f>
        <v>43311</v>
      </c>
      <c r="B898" s="6">
        <f>TITRES_STAT!C901</f>
        <v>3.3</v>
      </c>
      <c r="C898" s="6">
        <f>TITRES_STAT!D901</f>
        <v>3.3</v>
      </c>
      <c r="D898" s="6">
        <f>TITRES_STAT!E901</f>
        <v>42</v>
      </c>
      <c r="E898" s="2">
        <f t="shared" si="52"/>
        <v>-120719</v>
      </c>
      <c r="F898" s="6" t="str">
        <f t="shared" si="55"/>
        <v>BEARISH</v>
      </c>
      <c r="G898" s="6" t="str">
        <f t="shared" si="54"/>
        <v>NEUTRAL</v>
      </c>
      <c r="H898" s="6" t="str">
        <f t="shared" si="53"/>
        <v>CONFIRMED BEARISH</v>
      </c>
    </row>
    <row r="899" spans="1:8" ht="13.5" x14ac:dyDescent="0.25">
      <c r="A899" s="3">
        <f>TITRES_STAT!B902</f>
        <v>43312</v>
      </c>
      <c r="B899" s="6">
        <f>TITRES_STAT!C902</f>
        <v>3.3</v>
      </c>
      <c r="C899" s="6">
        <f>TITRES_STAT!D902</f>
        <v>3.3</v>
      </c>
      <c r="D899" s="6">
        <f>TITRES_STAT!E902</f>
        <v>0</v>
      </c>
      <c r="E899" s="2">
        <f t="shared" si="52"/>
        <v>-120719</v>
      </c>
      <c r="F899" s="6" t="str">
        <f t="shared" si="55"/>
        <v>BEARISH</v>
      </c>
      <c r="G899" s="6" t="str">
        <f t="shared" si="54"/>
        <v>NEUTRAL</v>
      </c>
      <c r="H899" s="6" t="str">
        <f t="shared" si="53"/>
        <v>CONFIRMED BEARISH</v>
      </c>
    </row>
    <row r="900" spans="1:8" ht="13.5" x14ac:dyDescent="0.25">
      <c r="A900" s="3">
        <f>TITRES_STAT!B903</f>
        <v>43313</v>
      </c>
      <c r="B900" s="6">
        <f>TITRES_STAT!C903</f>
        <v>3.3</v>
      </c>
      <c r="C900" s="6">
        <f>TITRES_STAT!D903</f>
        <v>3.3</v>
      </c>
      <c r="D900" s="6">
        <f>TITRES_STAT!E903</f>
        <v>108</v>
      </c>
      <c r="E900" s="2">
        <f t="shared" ref="E900:E963" si="56">IF(B900&gt;B899, E899+D900, IF(B900&lt;B899, E899-D900, E899))</f>
        <v>-120719</v>
      </c>
      <c r="F900" s="6" t="str">
        <f t="shared" si="55"/>
        <v>BEARISH</v>
      </c>
      <c r="G900" s="6" t="str">
        <f t="shared" si="54"/>
        <v>NEUTRAL</v>
      </c>
      <c r="H900" s="6" t="str">
        <f t="shared" si="53"/>
        <v>CONFIRMED BEARISH</v>
      </c>
    </row>
    <row r="901" spans="1:8" ht="13.5" x14ac:dyDescent="0.25">
      <c r="A901" s="3">
        <f>TITRES_STAT!B904</f>
        <v>43314</v>
      </c>
      <c r="B901" s="6">
        <f>TITRES_STAT!C904</f>
        <v>3.3</v>
      </c>
      <c r="C901" s="6">
        <f>TITRES_STAT!D904</f>
        <v>3.3</v>
      </c>
      <c r="D901" s="6">
        <f>TITRES_STAT!E904</f>
        <v>200</v>
      </c>
      <c r="E901" s="2">
        <f t="shared" si="56"/>
        <v>-120719</v>
      </c>
      <c r="F901" s="6" t="str">
        <f t="shared" si="55"/>
        <v>NEUTRAL</v>
      </c>
      <c r="G901" s="6" t="str">
        <f t="shared" si="54"/>
        <v>NEUTRAL</v>
      </c>
      <c r="H901" s="6" t="str">
        <f t="shared" si="53"/>
        <v>NEUTRAL</v>
      </c>
    </row>
    <row r="902" spans="1:8" ht="13.5" x14ac:dyDescent="0.25">
      <c r="A902" s="3">
        <f>TITRES_STAT!B905</f>
        <v>43315</v>
      </c>
      <c r="B902" s="6">
        <f>TITRES_STAT!C905</f>
        <v>3.22</v>
      </c>
      <c r="C902" s="6">
        <f>TITRES_STAT!D905</f>
        <v>3.22</v>
      </c>
      <c r="D902" s="6">
        <f>TITRES_STAT!E905</f>
        <v>50</v>
      </c>
      <c r="E902" s="2">
        <f t="shared" si="56"/>
        <v>-120769</v>
      </c>
      <c r="F902" s="6" t="str">
        <f t="shared" si="55"/>
        <v>BEARISH</v>
      </c>
      <c r="G902" s="6" t="str">
        <f t="shared" si="54"/>
        <v>NEUTRAL</v>
      </c>
      <c r="H902" s="6" t="str">
        <f t="shared" ref="H902:H965" si="57">IF(AND(B902&gt;B897, E902&gt;E897), "CONFIRMED BULLISH",
 IF(AND(B902&lt;B897, E902&lt;E897), "CONFIRMED BEARISH",
 IF(AND(B902&gt;B897, E902&lt;E897), "BEARISH DIVERGENCE",
 IF(AND(B902&lt;B897, E902&gt;E897), "BULLISH DIVERGENCE", "NEUTRAL"))))</f>
        <v>CONFIRMED BEARISH</v>
      </c>
    </row>
    <row r="903" spans="1:8" ht="13.5" x14ac:dyDescent="0.25">
      <c r="A903" s="3">
        <f>TITRES_STAT!B906</f>
        <v>43318</v>
      </c>
      <c r="B903" s="6">
        <f>TITRES_STAT!C906</f>
        <v>3.31</v>
      </c>
      <c r="C903" s="6">
        <f>TITRES_STAT!D906</f>
        <v>3.31</v>
      </c>
      <c r="D903" s="6">
        <f>TITRES_STAT!E906</f>
        <v>0</v>
      </c>
      <c r="E903" s="2">
        <f t="shared" si="56"/>
        <v>-120769</v>
      </c>
      <c r="F903" s="6" t="str">
        <f t="shared" si="55"/>
        <v>BEARISH</v>
      </c>
      <c r="G903" s="6" t="str">
        <f t="shared" ref="G903:G966" si="58">IF((E903-E898)/E898 &gt; 0.02, "STRONG",
 IF((E903-E898)/E898 &lt; -0.02, "WEAK", "NEUTRAL"))</f>
        <v>NEUTRAL</v>
      </c>
      <c r="H903" s="6" t="str">
        <f t="shared" si="57"/>
        <v>BEARISH DIVERGENCE</v>
      </c>
    </row>
    <row r="904" spans="1:8" ht="13.5" x14ac:dyDescent="0.25">
      <c r="A904" s="3">
        <f>TITRES_STAT!B907</f>
        <v>43319</v>
      </c>
      <c r="B904" s="6">
        <f>TITRES_STAT!C907</f>
        <v>3.25</v>
      </c>
      <c r="C904" s="6">
        <f>TITRES_STAT!D907</f>
        <v>3.25</v>
      </c>
      <c r="D904" s="6">
        <f>TITRES_STAT!E907</f>
        <v>8</v>
      </c>
      <c r="E904" s="2">
        <f t="shared" si="56"/>
        <v>-120777</v>
      </c>
      <c r="F904" s="6" t="str">
        <f t="shared" ref="F904:F967" si="59">IF(E904&gt;E899,"BULLISH",IF(E904&lt;E899,"BEARISH","NEUTRAL"))</f>
        <v>BEARISH</v>
      </c>
      <c r="G904" s="6" t="str">
        <f t="shared" si="58"/>
        <v>NEUTRAL</v>
      </c>
      <c r="H904" s="6" t="str">
        <f t="shared" si="57"/>
        <v>CONFIRMED BEARISH</v>
      </c>
    </row>
    <row r="905" spans="1:8" ht="13.5" x14ac:dyDescent="0.25">
      <c r="A905" s="3">
        <f>TITRES_STAT!B908</f>
        <v>43320</v>
      </c>
      <c r="B905" s="6">
        <f>TITRES_STAT!C908</f>
        <v>3.34</v>
      </c>
      <c r="C905" s="6">
        <f>TITRES_STAT!D908</f>
        <v>3.34</v>
      </c>
      <c r="D905" s="6">
        <f>TITRES_STAT!E908</f>
        <v>0</v>
      </c>
      <c r="E905" s="2">
        <f t="shared" si="56"/>
        <v>-120777</v>
      </c>
      <c r="F905" s="6" t="str">
        <f t="shared" si="59"/>
        <v>BEARISH</v>
      </c>
      <c r="G905" s="6" t="str">
        <f t="shared" si="58"/>
        <v>NEUTRAL</v>
      </c>
      <c r="H905" s="6" t="str">
        <f t="shared" si="57"/>
        <v>BEARISH DIVERGENCE</v>
      </c>
    </row>
    <row r="906" spans="1:8" ht="13.5" x14ac:dyDescent="0.25">
      <c r="A906" s="3">
        <f>TITRES_STAT!B909</f>
        <v>43321</v>
      </c>
      <c r="B906" s="6">
        <f>TITRES_STAT!C909</f>
        <v>3.34</v>
      </c>
      <c r="C906" s="6">
        <f>TITRES_STAT!D909</f>
        <v>3.34</v>
      </c>
      <c r="D906" s="6">
        <f>TITRES_STAT!E909</f>
        <v>0</v>
      </c>
      <c r="E906" s="2">
        <f t="shared" si="56"/>
        <v>-120777</v>
      </c>
      <c r="F906" s="6" t="str">
        <f t="shared" si="59"/>
        <v>BEARISH</v>
      </c>
      <c r="G906" s="6" t="str">
        <f t="shared" si="58"/>
        <v>NEUTRAL</v>
      </c>
      <c r="H906" s="6" t="str">
        <f t="shared" si="57"/>
        <v>BEARISH DIVERGENCE</v>
      </c>
    </row>
    <row r="907" spans="1:8" ht="13.5" x14ac:dyDescent="0.25">
      <c r="A907" s="3">
        <f>TITRES_STAT!B910</f>
        <v>43322</v>
      </c>
      <c r="B907" s="6">
        <f>TITRES_STAT!C910</f>
        <v>3.34</v>
      </c>
      <c r="C907" s="6">
        <f>TITRES_STAT!D910</f>
        <v>3.34</v>
      </c>
      <c r="D907" s="6">
        <f>TITRES_STAT!E910</f>
        <v>0</v>
      </c>
      <c r="E907" s="2">
        <f t="shared" si="56"/>
        <v>-120777</v>
      </c>
      <c r="F907" s="6" t="str">
        <f t="shared" si="59"/>
        <v>BEARISH</v>
      </c>
      <c r="G907" s="6" t="str">
        <f t="shared" si="58"/>
        <v>NEUTRAL</v>
      </c>
      <c r="H907" s="6" t="str">
        <f t="shared" si="57"/>
        <v>BEARISH DIVERGENCE</v>
      </c>
    </row>
    <row r="908" spans="1:8" ht="13.5" x14ac:dyDescent="0.25">
      <c r="A908" s="3">
        <f>TITRES_STAT!B911</f>
        <v>43326</v>
      </c>
      <c r="B908" s="6">
        <f>TITRES_STAT!C911</f>
        <v>3.34</v>
      </c>
      <c r="C908" s="6">
        <f>TITRES_STAT!D911</f>
        <v>3.34</v>
      </c>
      <c r="D908" s="6">
        <f>TITRES_STAT!E911</f>
        <v>0</v>
      </c>
      <c r="E908" s="2">
        <f t="shared" si="56"/>
        <v>-120777</v>
      </c>
      <c r="F908" s="6" t="str">
        <f t="shared" si="59"/>
        <v>BEARISH</v>
      </c>
      <c r="G908" s="6" t="str">
        <f t="shared" si="58"/>
        <v>NEUTRAL</v>
      </c>
      <c r="H908" s="6" t="str">
        <f t="shared" si="57"/>
        <v>BEARISH DIVERGENCE</v>
      </c>
    </row>
    <row r="909" spans="1:8" ht="13.5" x14ac:dyDescent="0.25">
      <c r="A909" s="3">
        <f>TITRES_STAT!B912</f>
        <v>43327</v>
      </c>
      <c r="B909" s="6">
        <f>TITRES_STAT!C912</f>
        <v>3.34</v>
      </c>
      <c r="C909" s="6">
        <f>TITRES_STAT!D912</f>
        <v>3.34</v>
      </c>
      <c r="D909" s="6">
        <f>TITRES_STAT!E912</f>
        <v>0</v>
      </c>
      <c r="E909" s="2">
        <f t="shared" si="56"/>
        <v>-120777</v>
      </c>
      <c r="F909" s="6" t="str">
        <f t="shared" si="59"/>
        <v>NEUTRAL</v>
      </c>
      <c r="G909" s="6" t="str">
        <f t="shared" si="58"/>
        <v>NEUTRAL</v>
      </c>
      <c r="H909" s="6" t="str">
        <f t="shared" si="57"/>
        <v>NEUTRAL</v>
      </c>
    </row>
    <row r="910" spans="1:8" ht="13.5" x14ac:dyDescent="0.25">
      <c r="A910" s="3">
        <f>TITRES_STAT!B913</f>
        <v>43328</v>
      </c>
      <c r="B910" s="6">
        <f>TITRES_STAT!C913</f>
        <v>3.34</v>
      </c>
      <c r="C910" s="6">
        <f>TITRES_STAT!D913</f>
        <v>3.34</v>
      </c>
      <c r="D910" s="6">
        <f>TITRES_STAT!E913</f>
        <v>0</v>
      </c>
      <c r="E910" s="2">
        <f t="shared" si="56"/>
        <v>-120777</v>
      </c>
      <c r="F910" s="6" t="str">
        <f t="shared" si="59"/>
        <v>NEUTRAL</v>
      </c>
      <c r="G910" s="6" t="str">
        <f t="shared" si="58"/>
        <v>NEUTRAL</v>
      </c>
      <c r="H910" s="6" t="str">
        <f t="shared" si="57"/>
        <v>NEUTRAL</v>
      </c>
    </row>
    <row r="911" spans="1:8" ht="13.5" x14ac:dyDescent="0.25">
      <c r="A911" s="3">
        <f>TITRES_STAT!B914</f>
        <v>43329</v>
      </c>
      <c r="B911" s="6">
        <f>TITRES_STAT!C914</f>
        <v>3.34</v>
      </c>
      <c r="C911" s="6">
        <f>TITRES_STAT!D914</f>
        <v>3.34</v>
      </c>
      <c r="D911" s="6">
        <f>TITRES_STAT!E914</f>
        <v>0</v>
      </c>
      <c r="E911" s="2">
        <f t="shared" si="56"/>
        <v>-120777</v>
      </c>
      <c r="F911" s="6" t="str">
        <f t="shared" si="59"/>
        <v>NEUTRAL</v>
      </c>
      <c r="G911" s="6" t="str">
        <f t="shared" si="58"/>
        <v>NEUTRAL</v>
      </c>
      <c r="H911" s="6" t="str">
        <f t="shared" si="57"/>
        <v>NEUTRAL</v>
      </c>
    </row>
    <row r="912" spans="1:8" ht="13.5" x14ac:dyDescent="0.25">
      <c r="A912" s="3">
        <f>TITRES_STAT!B915</f>
        <v>43332</v>
      </c>
      <c r="B912" s="6">
        <f>TITRES_STAT!C915</f>
        <v>3.34</v>
      </c>
      <c r="C912" s="6">
        <f>TITRES_STAT!D915</f>
        <v>3.34</v>
      </c>
      <c r="D912" s="6">
        <f>TITRES_STAT!E915</f>
        <v>0</v>
      </c>
      <c r="E912" s="2">
        <f t="shared" si="56"/>
        <v>-120777</v>
      </c>
      <c r="F912" s="6" t="str">
        <f t="shared" si="59"/>
        <v>NEUTRAL</v>
      </c>
      <c r="G912" s="6" t="str">
        <f t="shared" si="58"/>
        <v>NEUTRAL</v>
      </c>
      <c r="H912" s="6" t="str">
        <f t="shared" si="57"/>
        <v>NEUTRAL</v>
      </c>
    </row>
    <row r="913" spans="1:8" ht="13.5" x14ac:dyDescent="0.25">
      <c r="A913" s="3">
        <f>TITRES_STAT!B916</f>
        <v>43335</v>
      </c>
      <c r="B913" s="6">
        <f>TITRES_STAT!C916</f>
        <v>3.34</v>
      </c>
      <c r="C913" s="6">
        <f>TITRES_STAT!D916</f>
        <v>3.34</v>
      </c>
      <c r="D913" s="6">
        <f>TITRES_STAT!E916</f>
        <v>0</v>
      </c>
      <c r="E913" s="2">
        <f t="shared" si="56"/>
        <v>-120777</v>
      </c>
      <c r="F913" s="6" t="str">
        <f t="shared" si="59"/>
        <v>NEUTRAL</v>
      </c>
      <c r="G913" s="6" t="str">
        <f t="shared" si="58"/>
        <v>NEUTRAL</v>
      </c>
      <c r="H913" s="6" t="str">
        <f t="shared" si="57"/>
        <v>NEUTRAL</v>
      </c>
    </row>
    <row r="914" spans="1:8" ht="13.5" x14ac:dyDescent="0.25">
      <c r="A914" s="3">
        <f>TITRES_STAT!B917</f>
        <v>43336</v>
      </c>
      <c r="B914" s="6">
        <f>TITRES_STAT!C917</f>
        <v>3.33</v>
      </c>
      <c r="C914" s="6">
        <f>TITRES_STAT!D917</f>
        <v>3.33</v>
      </c>
      <c r="D914" s="6">
        <f>TITRES_STAT!E917</f>
        <v>200</v>
      </c>
      <c r="E914" s="2">
        <f t="shared" si="56"/>
        <v>-120977</v>
      </c>
      <c r="F914" s="6" t="str">
        <f t="shared" si="59"/>
        <v>BEARISH</v>
      </c>
      <c r="G914" s="6" t="str">
        <f t="shared" si="58"/>
        <v>NEUTRAL</v>
      </c>
      <c r="H914" s="6" t="str">
        <f t="shared" si="57"/>
        <v>CONFIRMED BEARISH</v>
      </c>
    </row>
    <row r="915" spans="1:8" ht="13.5" x14ac:dyDescent="0.25">
      <c r="A915" s="3">
        <f>TITRES_STAT!B918</f>
        <v>43339</v>
      </c>
      <c r="B915" s="6">
        <f>TITRES_STAT!C918</f>
        <v>3.33</v>
      </c>
      <c r="C915" s="6">
        <f>TITRES_STAT!D918</f>
        <v>3.33</v>
      </c>
      <c r="D915" s="6">
        <f>TITRES_STAT!E918</f>
        <v>0</v>
      </c>
      <c r="E915" s="2">
        <f t="shared" si="56"/>
        <v>-120977</v>
      </c>
      <c r="F915" s="6" t="str">
        <f t="shared" si="59"/>
        <v>BEARISH</v>
      </c>
      <c r="G915" s="6" t="str">
        <f t="shared" si="58"/>
        <v>NEUTRAL</v>
      </c>
      <c r="H915" s="6" t="str">
        <f t="shared" si="57"/>
        <v>CONFIRMED BEARISH</v>
      </c>
    </row>
    <row r="916" spans="1:8" ht="13.5" x14ac:dyDescent="0.25">
      <c r="A916" s="3">
        <f>TITRES_STAT!B919</f>
        <v>43340</v>
      </c>
      <c r="B916" s="6">
        <f>TITRES_STAT!C919</f>
        <v>3.33</v>
      </c>
      <c r="C916" s="6">
        <f>TITRES_STAT!D919</f>
        <v>3.33</v>
      </c>
      <c r="D916" s="6">
        <f>TITRES_STAT!E919</f>
        <v>0</v>
      </c>
      <c r="E916" s="2">
        <f t="shared" si="56"/>
        <v>-120977</v>
      </c>
      <c r="F916" s="6" t="str">
        <f t="shared" si="59"/>
        <v>BEARISH</v>
      </c>
      <c r="G916" s="6" t="str">
        <f t="shared" si="58"/>
        <v>NEUTRAL</v>
      </c>
      <c r="H916" s="6" t="str">
        <f t="shared" si="57"/>
        <v>CONFIRMED BEARISH</v>
      </c>
    </row>
    <row r="917" spans="1:8" ht="13.5" x14ac:dyDescent="0.25">
      <c r="A917" s="3">
        <f>TITRES_STAT!B920</f>
        <v>43341</v>
      </c>
      <c r="B917" s="6">
        <f>TITRES_STAT!C920</f>
        <v>3.33</v>
      </c>
      <c r="C917" s="6">
        <f>TITRES_STAT!D920</f>
        <v>3.33</v>
      </c>
      <c r="D917" s="6">
        <f>TITRES_STAT!E920</f>
        <v>0</v>
      </c>
      <c r="E917" s="2">
        <f t="shared" si="56"/>
        <v>-120977</v>
      </c>
      <c r="F917" s="6" t="str">
        <f t="shared" si="59"/>
        <v>BEARISH</v>
      </c>
      <c r="G917" s="6" t="str">
        <f t="shared" si="58"/>
        <v>NEUTRAL</v>
      </c>
      <c r="H917" s="6" t="str">
        <f t="shared" si="57"/>
        <v>CONFIRMED BEARISH</v>
      </c>
    </row>
    <row r="918" spans="1:8" ht="13.5" x14ac:dyDescent="0.25">
      <c r="A918" s="3">
        <f>TITRES_STAT!B921</f>
        <v>43342</v>
      </c>
      <c r="B918" s="6">
        <f>TITRES_STAT!C921</f>
        <v>3.33</v>
      </c>
      <c r="C918" s="6">
        <f>TITRES_STAT!D921</f>
        <v>3.33</v>
      </c>
      <c r="D918" s="6">
        <f>TITRES_STAT!E921</f>
        <v>0</v>
      </c>
      <c r="E918" s="2">
        <f t="shared" si="56"/>
        <v>-120977</v>
      </c>
      <c r="F918" s="6" t="str">
        <f t="shared" si="59"/>
        <v>BEARISH</v>
      </c>
      <c r="G918" s="6" t="str">
        <f t="shared" si="58"/>
        <v>NEUTRAL</v>
      </c>
      <c r="H918" s="6" t="str">
        <f t="shared" si="57"/>
        <v>CONFIRMED BEARISH</v>
      </c>
    </row>
    <row r="919" spans="1:8" ht="13.5" x14ac:dyDescent="0.25">
      <c r="A919" s="3">
        <f>TITRES_STAT!B922</f>
        <v>43343</v>
      </c>
      <c r="B919" s="6">
        <f>TITRES_STAT!C922</f>
        <v>3.33</v>
      </c>
      <c r="C919" s="6">
        <f>TITRES_STAT!D922</f>
        <v>3.33</v>
      </c>
      <c r="D919" s="6">
        <f>TITRES_STAT!E922</f>
        <v>0</v>
      </c>
      <c r="E919" s="2">
        <f t="shared" si="56"/>
        <v>-120977</v>
      </c>
      <c r="F919" s="6" t="str">
        <f t="shared" si="59"/>
        <v>NEUTRAL</v>
      </c>
      <c r="G919" s="6" t="str">
        <f t="shared" si="58"/>
        <v>NEUTRAL</v>
      </c>
      <c r="H919" s="6" t="str">
        <f t="shared" si="57"/>
        <v>NEUTRAL</v>
      </c>
    </row>
    <row r="920" spans="1:8" ht="13.5" x14ac:dyDescent="0.25">
      <c r="A920" s="3">
        <f>TITRES_STAT!B923</f>
        <v>43346</v>
      </c>
      <c r="B920" s="6">
        <f>TITRES_STAT!C923</f>
        <v>3.33</v>
      </c>
      <c r="C920" s="6">
        <f>TITRES_STAT!D923</f>
        <v>3.33</v>
      </c>
      <c r="D920" s="6">
        <f>TITRES_STAT!E923</f>
        <v>0</v>
      </c>
      <c r="E920" s="2">
        <f t="shared" si="56"/>
        <v>-120977</v>
      </c>
      <c r="F920" s="6" t="str">
        <f t="shared" si="59"/>
        <v>NEUTRAL</v>
      </c>
      <c r="G920" s="6" t="str">
        <f t="shared" si="58"/>
        <v>NEUTRAL</v>
      </c>
      <c r="H920" s="6" t="str">
        <f t="shared" si="57"/>
        <v>NEUTRAL</v>
      </c>
    </row>
    <row r="921" spans="1:8" ht="13.5" x14ac:dyDescent="0.25">
      <c r="A921" s="3">
        <f>TITRES_STAT!B924</f>
        <v>43347</v>
      </c>
      <c r="B921" s="6">
        <f>TITRES_STAT!C924</f>
        <v>3.33</v>
      </c>
      <c r="C921" s="6">
        <f>TITRES_STAT!D924</f>
        <v>3.33</v>
      </c>
      <c r="D921" s="6">
        <f>TITRES_STAT!E924</f>
        <v>0</v>
      </c>
      <c r="E921" s="2">
        <f t="shared" si="56"/>
        <v>-120977</v>
      </c>
      <c r="F921" s="6" t="str">
        <f t="shared" si="59"/>
        <v>NEUTRAL</v>
      </c>
      <c r="G921" s="6" t="str">
        <f t="shared" si="58"/>
        <v>NEUTRAL</v>
      </c>
      <c r="H921" s="6" t="str">
        <f t="shared" si="57"/>
        <v>NEUTRAL</v>
      </c>
    </row>
    <row r="922" spans="1:8" ht="13.5" x14ac:dyDescent="0.25">
      <c r="A922" s="3">
        <f>TITRES_STAT!B925</f>
        <v>43348</v>
      </c>
      <c r="B922" s="6">
        <f>TITRES_STAT!C925</f>
        <v>3.33</v>
      </c>
      <c r="C922" s="6">
        <f>TITRES_STAT!D925</f>
        <v>3.33</v>
      </c>
      <c r="D922" s="6">
        <f>TITRES_STAT!E925</f>
        <v>410</v>
      </c>
      <c r="E922" s="2">
        <f t="shared" si="56"/>
        <v>-120977</v>
      </c>
      <c r="F922" s="6" t="str">
        <f t="shared" si="59"/>
        <v>NEUTRAL</v>
      </c>
      <c r="G922" s="6" t="str">
        <f t="shared" si="58"/>
        <v>NEUTRAL</v>
      </c>
      <c r="H922" s="6" t="str">
        <f t="shared" si="57"/>
        <v>NEUTRAL</v>
      </c>
    </row>
    <row r="923" spans="1:8" ht="13.5" x14ac:dyDescent="0.25">
      <c r="A923" s="3">
        <f>TITRES_STAT!B926</f>
        <v>43349</v>
      </c>
      <c r="B923" s="6">
        <f>TITRES_STAT!C926</f>
        <v>3.19</v>
      </c>
      <c r="C923" s="6">
        <f>TITRES_STAT!D926</f>
        <v>3.19</v>
      </c>
      <c r="D923" s="6">
        <f>TITRES_STAT!E926</f>
        <v>0</v>
      </c>
      <c r="E923" s="2">
        <f t="shared" si="56"/>
        <v>-120977</v>
      </c>
      <c r="F923" s="6" t="str">
        <f t="shared" si="59"/>
        <v>NEUTRAL</v>
      </c>
      <c r="G923" s="6" t="str">
        <f t="shared" si="58"/>
        <v>NEUTRAL</v>
      </c>
      <c r="H923" s="6" t="str">
        <f t="shared" si="57"/>
        <v>NEUTRAL</v>
      </c>
    </row>
    <row r="924" spans="1:8" ht="13.5" x14ac:dyDescent="0.25">
      <c r="A924" s="3">
        <f>TITRES_STAT!B927</f>
        <v>43350</v>
      </c>
      <c r="B924" s="6">
        <f>TITRES_STAT!C927</f>
        <v>3.33</v>
      </c>
      <c r="C924" s="6">
        <f>TITRES_STAT!D927</f>
        <v>3.33</v>
      </c>
      <c r="D924" s="6">
        <f>TITRES_STAT!E927</f>
        <v>820</v>
      </c>
      <c r="E924" s="2">
        <f t="shared" si="56"/>
        <v>-120157</v>
      </c>
      <c r="F924" s="6" t="str">
        <f t="shared" si="59"/>
        <v>BULLISH</v>
      </c>
      <c r="G924" s="6" t="str">
        <f t="shared" si="58"/>
        <v>NEUTRAL</v>
      </c>
      <c r="H924" s="6" t="str">
        <f t="shared" si="57"/>
        <v>NEUTRAL</v>
      </c>
    </row>
    <row r="925" spans="1:8" ht="13.5" x14ac:dyDescent="0.25">
      <c r="A925" s="3">
        <f>TITRES_STAT!B928</f>
        <v>43353</v>
      </c>
      <c r="B925" s="6">
        <f>TITRES_STAT!C928</f>
        <v>3.33</v>
      </c>
      <c r="C925" s="6">
        <f>TITRES_STAT!D928</f>
        <v>3.33</v>
      </c>
      <c r="D925" s="6">
        <f>TITRES_STAT!E928</f>
        <v>0</v>
      </c>
      <c r="E925" s="2">
        <f t="shared" si="56"/>
        <v>-120157</v>
      </c>
      <c r="F925" s="6" t="str">
        <f t="shared" si="59"/>
        <v>BULLISH</v>
      </c>
      <c r="G925" s="6" t="str">
        <f t="shared" si="58"/>
        <v>NEUTRAL</v>
      </c>
      <c r="H925" s="6" t="str">
        <f t="shared" si="57"/>
        <v>NEUTRAL</v>
      </c>
    </row>
    <row r="926" spans="1:8" ht="13.5" x14ac:dyDescent="0.25">
      <c r="A926" s="3">
        <f>TITRES_STAT!B929</f>
        <v>43355</v>
      </c>
      <c r="B926" s="6">
        <f>TITRES_STAT!C929</f>
        <v>3.33</v>
      </c>
      <c r="C926" s="6">
        <f>TITRES_STAT!D929</f>
        <v>3.33</v>
      </c>
      <c r="D926" s="6">
        <f>TITRES_STAT!E929</f>
        <v>0</v>
      </c>
      <c r="E926" s="2">
        <f t="shared" si="56"/>
        <v>-120157</v>
      </c>
      <c r="F926" s="6" t="str">
        <f t="shared" si="59"/>
        <v>BULLISH</v>
      </c>
      <c r="G926" s="6" t="str">
        <f t="shared" si="58"/>
        <v>NEUTRAL</v>
      </c>
      <c r="H926" s="6" t="str">
        <f t="shared" si="57"/>
        <v>NEUTRAL</v>
      </c>
    </row>
    <row r="927" spans="1:8" ht="13.5" x14ac:dyDescent="0.25">
      <c r="A927" s="3">
        <f>TITRES_STAT!B930</f>
        <v>43356</v>
      </c>
      <c r="B927" s="6">
        <f>TITRES_STAT!C930</f>
        <v>3.33</v>
      </c>
      <c r="C927" s="6">
        <f>TITRES_STAT!D930</f>
        <v>3.33</v>
      </c>
      <c r="D927" s="6">
        <f>TITRES_STAT!E930</f>
        <v>0</v>
      </c>
      <c r="E927" s="2">
        <f t="shared" si="56"/>
        <v>-120157</v>
      </c>
      <c r="F927" s="6" t="str">
        <f t="shared" si="59"/>
        <v>BULLISH</v>
      </c>
      <c r="G927" s="6" t="str">
        <f t="shared" si="58"/>
        <v>NEUTRAL</v>
      </c>
      <c r="H927" s="6" t="str">
        <f t="shared" si="57"/>
        <v>NEUTRAL</v>
      </c>
    </row>
    <row r="928" spans="1:8" ht="13.5" x14ac:dyDescent="0.25">
      <c r="A928" s="3">
        <f>TITRES_STAT!B931</f>
        <v>43357</v>
      </c>
      <c r="B928" s="6">
        <f>TITRES_STAT!C931</f>
        <v>3.33</v>
      </c>
      <c r="C928" s="6">
        <f>TITRES_STAT!D931</f>
        <v>3.33</v>
      </c>
      <c r="D928" s="6">
        <f>TITRES_STAT!E931</f>
        <v>0</v>
      </c>
      <c r="E928" s="2">
        <f t="shared" si="56"/>
        <v>-120157</v>
      </c>
      <c r="F928" s="6" t="str">
        <f t="shared" si="59"/>
        <v>BULLISH</v>
      </c>
      <c r="G928" s="6" t="str">
        <f t="shared" si="58"/>
        <v>NEUTRAL</v>
      </c>
      <c r="H928" s="6" t="str">
        <f t="shared" si="57"/>
        <v>CONFIRMED BULLISH</v>
      </c>
    </row>
    <row r="929" spans="1:8" ht="13.5" x14ac:dyDescent="0.25">
      <c r="A929" s="3">
        <f>TITRES_STAT!B932</f>
        <v>43360</v>
      </c>
      <c r="B929" s="6">
        <f>TITRES_STAT!C932</f>
        <v>3.2</v>
      </c>
      <c r="C929" s="6">
        <f>TITRES_STAT!D932</f>
        <v>3.2</v>
      </c>
      <c r="D929" s="6">
        <f>TITRES_STAT!E932</f>
        <v>10</v>
      </c>
      <c r="E929" s="2">
        <f t="shared" si="56"/>
        <v>-120167</v>
      </c>
      <c r="F929" s="6" t="str">
        <f t="shared" si="59"/>
        <v>BEARISH</v>
      </c>
      <c r="G929" s="6" t="str">
        <f t="shared" si="58"/>
        <v>NEUTRAL</v>
      </c>
      <c r="H929" s="6" t="str">
        <f t="shared" si="57"/>
        <v>CONFIRMED BEARISH</v>
      </c>
    </row>
    <row r="930" spans="1:8" ht="13.5" x14ac:dyDescent="0.25">
      <c r="A930" s="3">
        <f>TITRES_STAT!B933</f>
        <v>43361</v>
      </c>
      <c r="B930" s="6">
        <f>TITRES_STAT!C933</f>
        <v>3.2</v>
      </c>
      <c r="C930" s="6">
        <f>TITRES_STAT!D933</f>
        <v>3.2</v>
      </c>
      <c r="D930" s="6">
        <f>TITRES_STAT!E933</f>
        <v>0</v>
      </c>
      <c r="E930" s="2">
        <f t="shared" si="56"/>
        <v>-120167</v>
      </c>
      <c r="F930" s="6" t="str">
        <f t="shared" si="59"/>
        <v>BEARISH</v>
      </c>
      <c r="G930" s="6" t="str">
        <f t="shared" si="58"/>
        <v>NEUTRAL</v>
      </c>
      <c r="H930" s="6" t="str">
        <f t="shared" si="57"/>
        <v>CONFIRMED BEARISH</v>
      </c>
    </row>
    <row r="931" spans="1:8" ht="13.5" x14ac:dyDescent="0.25">
      <c r="A931" s="3">
        <f>TITRES_STAT!B934</f>
        <v>43362</v>
      </c>
      <c r="B931" s="6">
        <f>TITRES_STAT!C934</f>
        <v>3.2</v>
      </c>
      <c r="C931" s="6">
        <f>TITRES_STAT!D934</f>
        <v>3.2</v>
      </c>
      <c r="D931" s="6">
        <f>TITRES_STAT!E934</f>
        <v>0</v>
      </c>
      <c r="E931" s="2">
        <f t="shared" si="56"/>
        <v>-120167</v>
      </c>
      <c r="F931" s="6" t="str">
        <f t="shared" si="59"/>
        <v>BEARISH</v>
      </c>
      <c r="G931" s="6" t="str">
        <f t="shared" si="58"/>
        <v>NEUTRAL</v>
      </c>
      <c r="H931" s="6" t="str">
        <f t="shared" si="57"/>
        <v>CONFIRMED BEARISH</v>
      </c>
    </row>
    <row r="932" spans="1:8" ht="13.5" x14ac:dyDescent="0.25">
      <c r="A932" s="3">
        <f>TITRES_STAT!B935</f>
        <v>43363</v>
      </c>
      <c r="B932" s="6">
        <f>TITRES_STAT!C935</f>
        <v>3.2</v>
      </c>
      <c r="C932" s="6">
        <f>TITRES_STAT!D935</f>
        <v>3.2</v>
      </c>
      <c r="D932" s="6">
        <f>TITRES_STAT!E935</f>
        <v>0</v>
      </c>
      <c r="E932" s="2">
        <f t="shared" si="56"/>
        <v>-120167</v>
      </c>
      <c r="F932" s="6" t="str">
        <f t="shared" si="59"/>
        <v>BEARISH</v>
      </c>
      <c r="G932" s="6" t="str">
        <f t="shared" si="58"/>
        <v>NEUTRAL</v>
      </c>
      <c r="H932" s="6" t="str">
        <f t="shared" si="57"/>
        <v>CONFIRMED BEARISH</v>
      </c>
    </row>
    <row r="933" spans="1:8" ht="13.5" x14ac:dyDescent="0.25">
      <c r="A933" s="3">
        <f>TITRES_STAT!B936</f>
        <v>43364</v>
      </c>
      <c r="B933" s="6">
        <f>TITRES_STAT!C936</f>
        <v>3.2</v>
      </c>
      <c r="C933" s="6">
        <f>TITRES_STAT!D936</f>
        <v>3.2</v>
      </c>
      <c r="D933" s="6">
        <f>TITRES_STAT!E936</f>
        <v>0</v>
      </c>
      <c r="E933" s="2">
        <f t="shared" si="56"/>
        <v>-120167</v>
      </c>
      <c r="F933" s="6" t="str">
        <f t="shared" si="59"/>
        <v>BEARISH</v>
      </c>
      <c r="G933" s="6" t="str">
        <f t="shared" si="58"/>
        <v>NEUTRAL</v>
      </c>
      <c r="H933" s="6" t="str">
        <f t="shared" si="57"/>
        <v>CONFIRMED BEARISH</v>
      </c>
    </row>
    <row r="934" spans="1:8" ht="13.5" x14ac:dyDescent="0.25">
      <c r="A934" s="3">
        <f>TITRES_STAT!B937</f>
        <v>43367</v>
      </c>
      <c r="B934" s="6">
        <f>TITRES_STAT!C937</f>
        <v>3.2</v>
      </c>
      <c r="C934" s="6">
        <f>TITRES_STAT!D937</f>
        <v>3.2</v>
      </c>
      <c r="D934" s="6">
        <f>TITRES_STAT!E937</f>
        <v>0</v>
      </c>
      <c r="E934" s="2">
        <f t="shared" si="56"/>
        <v>-120167</v>
      </c>
      <c r="F934" s="6" t="str">
        <f t="shared" si="59"/>
        <v>NEUTRAL</v>
      </c>
      <c r="G934" s="6" t="str">
        <f t="shared" si="58"/>
        <v>NEUTRAL</v>
      </c>
      <c r="H934" s="6" t="str">
        <f t="shared" si="57"/>
        <v>NEUTRAL</v>
      </c>
    </row>
    <row r="935" spans="1:8" ht="13.5" x14ac:dyDescent="0.25">
      <c r="A935" s="3">
        <f>TITRES_STAT!B938</f>
        <v>43368</v>
      </c>
      <c r="B935" s="6">
        <f>TITRES_STAT!C938</f>
        <v>3.2</v>
      </c>
      <c r="C935" s="6">
        <f>TITRES_STAT!D938</f>
        <v>3.2</v>
      </c>
      <c r="D935" s="6">
        <f>TITRES_STAT!E938</f>
        <v>31</v>
      </c>
      <c r="E935" s="2">
        <f t="shared" si="56"/>
        <v>-120167</v>
      </c>
      <c r="F935" s="6" t="str">
        <f t="shared" si="59"/>
        <v>NEUTRAL</v>
      </c>
      <c r="G935" s="6" t="str">
        <f t="shared" si="58"/>
        <v>NEUTRAL</v>
      </c>
      <c r="H935" s="6" t="str">
        <f t="shared" si="57"/>
        <v>NEUTRAL</v>
      </c>
    </row>
    <row r="936" spans="1:8" ht="13.5" x14ac:dyDescent="0.25">
      <c r="A936" s="3">
        <f>TITRES_STAT!B939</f>
        <v>43369</v>
      </c>
      <c r="B936" s="6">
        <f>TITRES_STAT!C939</f>
        <v>3.28</v>
      </c>
      <c r="C936" s="6">
        <f>TITRES_STAT!D939</f>
        <v>3.28</v>
      </c>
      <c r="D936" s="6">
        <f>TITRES_STAT!E939</f>
        <v>5</v>
      </c>
      <c r="E936" s="2">
        <f t="shared" si="56"/>
        <v>-120162</v>
      </c>
      <c r="F936" s="6" t="str">
        <f t="shared" si="59"/>
        <v>BULLISH</v>
      </c>
      <c r="G936" s="6" t="str">
        <f t="shared" si="58"/>
        <v>NEUTRAL</v>
      </c>
      <c r="H936" s="6" t="str">
        <f t="shared" si="57"/>
        <v>CONFIRMED BULLISH</v>
      </c>
    </row>
    <row r="937" spans="1:8" ht="13.5" x14ac:dyDescent="0.25">
      <c r="A937" s="3">
        <f>TITRES_STAT!B940</f>
        <v>43370</v>
      </c>
      <c r="B937" s="6">
        <f>TITRES_STAT!C940</f>
        <v>3.28</v>
      </c>
      <c r="C937" s="6">
        <f>TITRES_STAT!D940</f>
        <v>3.28</v>
      </c>
      <c r="D937" s="6">
        <f>TITRES_STAT!E940</f>
        <v>0</v>
      </c>
      <c r="E937" s="2">
        <f t="shared" si="56"/>
        <v>-120162</v>
      </c>
      <c r="F937" s="6" t="str">
        <f t="shared" si="59"/>
        <v>BULLISH</v>
      </c>
      <c r="G937" s="6" t="str">
        <f t="shared" si="58"/>
        <v>NEUTRAL</v>
      </c>
      <c r="H937" s="6" t="str">
        <f t="shared" si="57"/>
        <v>CONFIRMED BULLISH</v>
      </c>
    </row>
    <row r="938" spans="1:8" ht="13.5" x14ac:dyDescent="0.25">
      <c r="A938" s="3">
        <f>TITRES_STAT!B941</f>
        <v>43371</v>
      </c>
      <c r="B938" s="6">
        <f>TITRES_STAT!C941</f>
        <v>3.28</v>
      </c>
      <c r="C938" s="6">
        <f>TITRES_STAT!D941</f>
        <v>3.28</v>
      </c>
      <c r="D938" s="6">
        <f>TITRES_STAT!E941</f>
        <v>0</v>
      </c>
      <c r="E938" s="2">
        <f t="shared" si="56"/>
        <v>-120162</v>
      </c>
      <c r="F938" s="6" t="str">
        <f t="shared" si="59"/>
        <v>BULLISH</v>
      </c>
      <c r="G938" s="6" t="str">
        <f t="shared" si="58"/>
        <v>NEUTRAL</v>
      </c>
      <c r="H938" s="6" t="str">
        <f t="shared" si="57"/>
        <v>CONFIRMED BULLISH</v>
      </c>
    </row>
    <row r="939" spans="1:8" ht="13.5" x14ac:dyDescent="0.25">
      <c r="A939" s="3">
        <f>TITRES_STAT!B942</f>
        <v>43374</v>
      </c>
      <c r="B939" s="6">
        <f>TITRES_STAT!C942</f>
        <v>3.28</v>
      </c>
      <c r="C939" s="6">
        <f>TITRES_STAT!D942</f>
        <v>3.28</v>
      </c>
      <c r="D939" s="6">
        <f>TITRES_STAT!E942</f>
        <v>0</v>
      </c>
      <c r="E939" s="2">
        <f t="shared" si="56"/>
        <v>-120162</v>
      </c>
      <c r="F939" s="6" t="str">
        <f t="shared" si="59"/>
        <v>BULLISH</v>
      </c>
      <c r="G939" s="6" t="str">
        <f t="shared" si="58"/>
        <v>NEUTRAL</v>
      </c>
      <c r="H939" s="6" t="str">
        <f t="shared" si="57"/>
        <v>CONFIRMED BULLISH</v>
      </c>
    </row>
    <row r="940" spans="1:8" ht="13.5" x14ac:dyDescent="0.25">
      <c r="A940" s="3">
        <f>TITRES_STAT!B943</f>
        <v>43375</v>
      </c>
      <c r="B940" s="6">
        <f>TITRES_STAT!C943</f>
        <v>3.28</v>
      </c>
      <c r="C940" s="6">
        <f>TITRES_STAT!D943</f>
        <v>3.28</v>
      </c>
      <c r="D940" s="6">
        <f>TITRES_STAT!E943</f>
        <v>0</v>
      </c>
      <c r="E940" s="2">
        <f t="shared" si="56"/>
        <v>-120162</v>
      </c>
      <c r="F940" s="6" t="str">
        <f t="shared" si="59"/>
        <v>BULLISH</v>
      </c>
      <c r="G940" s="6" t="str">
        <f t="shared" si="58"/>
        <v>NEUTRAL</v>
      </c>
      <c r="H940" s="6" t="str">
        <f t="shared" si="57"/>
        <v>CONFIRMED BULLISH</v>
      </c>
    </row>
    <row r="941" spans="1:8" ht="13.5" x14ac:dyDescent="0.25">
      <c r="A941" s="3">
        <f>TITRES_STAT!B944</f>
        <v>43376</v>
      </c>
      <c r="B941" s="6">
        <f>TITRES_STAT!C944</f>
        <v>3.28</v>
      </c>
      <c r="C941" s="6">
        <f>TITRES_STAT!D944</f>
        <v>3.28</v>
      </c>
      <c r="D941" s="6">
        <f>TITRES_STAT!E944</f>
        <v>30</v>
      </c>
      <c r="E941" s="2">
        <f t="shared" si="56"/>
        <v>-120162</v>
      </c>
      <c r="F941" s="6" t="str">
        <f t="shared" si="59"/>
        <v>NEUTRAL</v>
      </c>
      <c r="G941" s="6" t="str">
        <f t="shared" si="58"/>
        <v>NEUTRAL</v>
      </c>
      <c r="H941" s="6" t="str">
        <f t="shared" si="57"/>
        <v>NEUTRAL</v>
      </c>
    </row>
    <row r="942" spans="1:8" ht="13.5" x14ac:dyDescent="0.25">
      <c r="A942" s="3">
        <f>TITRES_STAT!B945</f>
        <v>43377</v>
      </c>
      <c r="B942" s="6">
        <f>TITRES_STAT!C945</f>
        <v>3.28</v>
      </c>
      <c r="C942" s="6">
        <f>TITRES_STAT!D945</f>
        <v>3.28</v>
      </c>
      <c r="D942" s="6">
        <f>TITRES_STAT!E945</f>
        <v>0</v>
      </c>
      <c r="E942" s="2">
        <f t="shared" si="56"/>
        <v>-120162</v>
      </c>
      <c r="F942" s="6" t="str">
        <f t="shared" si="59"/>
        <v>NEUTRAL</v>
      </c>
      <c r="G942" s="6" t="str">
        <f t="shared" si="58"/>
        <v>NEUTRAL</v>
      </c>
      <c r="H942" s="6" t="str">
        <f t="shared" si="57"/>
        <v>NEUTRAL</v>
      </c>
    </row>
    <row r="943" spans="1:8" ht="13.5" x14ac:dyDescent="0.25">
      <c r="A943" s="3">
        <f>TITRES_STAT!B946</f>
        <v>43378</v>
      </c>
      <c r="B943" s="6">
        <f>TITRES_STAT!C946</f>
        <v>3.14</v>
      </c>
      <c r="C943" s="6">
        <f>TITRES_STAT!D946</f>
        <v>3.14</v>
      </c>
      <c r="D943" s="6">
        <f>TITRES_STAT!E946</f>
        <v>0</v>
      </c>
      <c r="E943" s="2">
        <f t="shared" si="56"/>
        <v>-120162</v>
      </c>
      <c r="F943" s="6" t="str">
        <f t="shared" si="59"/>
        <v>NEUTRAL</v>
      </c>
      <c r="G943" s="6" t="str">
        <f t="shared" si="58"/>
        <v>NEUTRAL</v>
      </c>
      <c r="H943" s="6" t="str">
        <f t="shared" si="57"/>
        <v>NEUTRAL</v>
      </c>
    </row>
    <row r="944" spans="1:8" ht="13.5" x14ac:dyDescent="0.25">
      <c r="A944" s="3">
        <f>TITRES_STAT!B947</f>
        <v>43381</v>
      </c>
      <c r="B944" s="6">
        <f>TITRES_STAT!C947</f>
        <v>3.05</v>
      </c>
      <c r="C944" s="6">
        <f>TITRES_STAT!D947</f>
        <v>3.05</v>
      </c>
      <c r="D944" s="6">
        <f>TITRES_STAT!E947</f>
        <v>50</v>
      </c>
      <c r="E944" s="2">
        <f t="shared" si="56"/>
        <v>-120212</v>
      </c>
      <c r="F944" s="6" t="str">
        <f t="shared" si="59"/>
        <v>BEARISH</v>
      </c>
      <c r="G944" s="6" t="str">
        <f t="shared" si="58"/>
        <v>NEUTRAL</v>
      </c>
      <c r="H944" s="6" t="str">
        <f t="shared" si="57"/>
        <v>CONFIRMED BEARISH</v>
      </c>
    </row>
    <row r="945" spans="1:8" ht="13.5" x14ac:dyDescent="0.25">
      <c r="A945" s="3">
        <f>TITRES_STAT!B948</f>
        <v>43382</v>
      </c>
      <c r="B945" s="6">
        <f>TITRES_STAT!C948</f>
        <v>2.96</v>
      </c>
      <c r="C945" s="6">
        <f>TITRES_STAT!D948</f>
        <v>2.96</v>
      </c>
      <c r="D945" s="6">
        <f>TITRES_STAT!E948</f>
        <v>300</v>
      </c>
      <c r="E945" s="2">
        <f t="shared" si="56"/>
        <v>-120512</v>
      </c>
      <c r="F945" s="6" t="str">
        <f t="shared" si="59"/>
        <v>BEARISH</v>
      </c>
      <c r="G945" s="6" t="str">
        <f t="shared" si="58"/>
        <v>NEUTRAL</v>
      </c>
      <c r="H945" s="6" t="str">
        <f t="shared" si="57"/>
        <v>CONFIRMED BEARISH</v>
      </c>
    </row>
    <row r="946" spans="1:8" ht="13.5" x14ac:dyDescent="0.25">
      <c r="A946" s="3">
        <f>TITRES_STAT!B949</f>
        <v>43383</v>
      </c>
      <c r="B946" s="6">
        <f>TITRES_STAT!C949</f>
        <v>2.96</v>
      </c>
      <c r="C946" s="6">
        <f>TITRES_STAT!D949</f>
        <v>2.96</v>
      </c>
      <c r="D946" s="6">
        <f>TITRES_STAT!E949</f>
        <v>1304</v>
      </c>
      <c r="E946" s="2">
        <f t="shared" si="56"/>
        <v>-120512</v>
      </c>
      <c r="F946" s="6" t="str">
        <f t="shared" si="59"/>
        <v>BEARISH</v>
      </c>
      <c r="G946" s="6" t="str">
        <f t="shared" si="58"/>
        <v>NEUTRAL</v>
      </c>
      <c r="H946" s="6" t="str">
        <f t="shared" si="57"/>
        <v>CONFIRMED BEARISH</v>
      </c>
    </row>
    <row r="947" spans="1:8" ht="13.5" x14ac:dyDescent="0.25">
      <c r="A947" s="3">
        <f>TITRES_STAT!B950</f>
        <v>43384</v>
      </c>
      <c r="B947" s="6">
        <f>TITRES_STAT!C950</f>
        <v>2.96</v>
      </c>
      <c r="C947" s="6">
        <f>TITRES_STAT!D950</f>
        <v>2.96</v>
      </c>
      <c r="D947" s="6">
        <f>TITRES_STAT!E950</f>
        <v>0</v>
      </c>
      <c r="E947" s="2">
        <f t="shared" si="56"/>
        <v>-120512</v>
      </c>
      <c r="F947" s="6" t="str">
        <f t="shared" si="59"/>
        <v>BEARISH</v>
      </c>
      <c r="G947" s="6" t="str">
        <f t="shared" si="58"/>
        <v>NEUTRAL</v>
      </c>
      <c r="H947" s="6" t="str">
        <f t="shared" si="57"/>
        <v>CONFIRMED BEARISH</v>
      </c>
    </row>
    <row r="948" spans="1:8" ht="13.5" x14ac:dyDescent="0.25">
      <c r="A948" s="3">
        <f>TITRES_STAT!B951</f>
        <v>43385</v>
      </c>
      <c r="B948" s="6">
        <f>TITRES_STAT!C951</f>
        <v>2.96</v>
      </c>
      <c r="C948" s="6">
        <f>TITRES_STAT!D951</f>
        <v>2.96</v>
      </c>
      <c r="D948" s="6">
        <f>TITRES_STAT!E951</f>
        <v>0</v>
      </c>
      <c r="E948" s="2">
        <f t="shared" si="56"/>
        <v>-120512</v>
      </c>
      <c r="F948" s="6" t="str">
        <f t="shared" si="59"/>
        <v>BEARISH</v>
      </c>
      <c r="G948" s="6" t="str">
        <f t="shared" si="58"/>
        <v>NEUTRAL</v>
      </c>
      <c r="H948" s="6" t="str">
        <f t="shared" si="57"/>
        <v>CONFIRMED BEARISH</v>
      </c>
    </row>
    <row r="949" spans="1:8" ht="13.5" x14ac:dyDescent="0.25">
      <c r="A949" s="3">
        <f>TITRES_STAT!B952</f>
        <v>43389</v>
      </c>
      <c r="B949" s="6">
        <f>TITRES_STAT!C952</f>
        <v>2.92</v>
      </c>
      <c r="C949" s="6">
        <f>TITRES_STAT!D952</f>
        <v>2.92</v>
      </c>
      <c r="D949" s="6">
        <f>TITRES_STAT!E952</f>
        <v>370</v>
      </c>
      <c r="E949" s="2">
        <f t="shared" si="56"/>
        <v>-120882</v>
      </c>
      <c r="F949" s="6" t="str">
        <f t="shared" si="59"/>
        <v>BEARISH</v>
      </c>
      <c r="G949" s="6" t="str">
        <f t="shared" si="58"/>
        <v>NEUTRAL</v>
      </c>
      <c r="H949" s="6" t="str">
        <f t="shared" si="57"/>
        <v>CONFIRMED BEARISH</v>
      </c>
    </row>
    <row r="950" spans="1:8" ht="13.5" x14ac:dyDescent="0.25">
      <c r="A950" s="3">
        <f>TITRES_STAT!B953</f>
        <v>43390</v>
      </c>
      <c r="B950" s="6">
        <f>TITRES_STAT!C953</f>
        <v>2.93</v>
      </c>
      <c r="C950" s="6">
        <f>TITRES_STAT!D953</f>
        <v>2.93</v>
      </c>
      <c r="D950" s="6">
        <f>TITRES_STAT!E953</f>
        <v>2780</v>
      </c>
      <c r="E950" s="2">
        <f t="shared" si="56"/>
        <v>-118102</v>
      </c>
      <c r="F950" s="6" t="str">
        <f t="shared" si="59"/>
        <v>BULLISH</v>
      </c>
      <c r="G950" s="6" t="str">
        <f t="shared" si="58"/>
        <v>NEUTRAL</v>
      </c>
      <c r="H950" s="6" t="str">
        <f t="shared" si="57"/>
        <v>BULLISH DIVERGENCE</v>
      </c>
    </row>
    <row r="951" spans="1:8" ht="13.5" x14ac:dyDescent="0.25">
      <c r="A951" s="3">
        <f>TITRES_STAT!B954</f>
        <v>43391</v>
      </c>
      <c r="B951" s="6">
        <f>TITRES_STAT!C954</f>
        <v>2.93</v>
      </c>
      <c r="C951" s="6">
        <f>TITRES_STAT!D954</f>
        <v>2.93</v>
      </c>
      <c r="D951" s="6">
        <f>TITRES_STAT!E954</f>
        <v>0</v>
      </c>
      <c r="E951" s="2">
        <f t="shared" si="56"/>
        <v>-118102</v>
      </c>
      <c r="F951" s="6" t="str">
        <f t="shared" si="59"/>
        <v>BULLISH</v>
      </c>
      <c r="G951" s="6" t="str">
        <f t="shared" si="58"/>
        <v>NEUTRAL</v>
      </c>
      <c r="H951" s="6" t="str">
        <f t="shared" si="57"/>
        <v>BULLISH DIVERGENCE</v>
      </c>
    </row>
    <row r="952" spans="1:8" ht="13.5" x14ac:dyDescent="0.25">
      <c r="A952" s="3">
        <f>TITRES_STAT!B955</f>
        <v>43392</v>
      </c>
      <c r="B952" s="6">
        <f>TITRES_STAT!C955</f>
        <v>2.93</v>
      </c>
      <c r="C952" s="6">
        <f>TITRES_STAT!D955</f>
        <v>2.93</v>
      </c>
      <c r="D952" s="6">
        <f>TITRES_STAT!E955</f>
        <v>0</v>
      </c>
      <c r="E952" s="2">
        <f t="shared" si="56"/>
        <v>-118102</v>
      </c>
      <c r="F952" s="6" t="str">
        <f t="shared" si="59"/>
        <v>BULLISH</v>
      </c>
      <c r="G952" s="6" t="str">
        <f t="shared" si="58"/>
        <v>NEUTRAL</v>
      </c>
      <c r="H952" s="6" t="str">
        <f t="shared" si="57"/>
        <v>BULLISH DIVERGENCE</v>
      </c>
    </row>
    <row r="953" spans="1:8" ht="13.5" x14ac:dyDescent="0.25">
      <c r="A953" s="3">
        <f>TITRES_STAT!B956</f>
        <v>43395</v>
      </c>
      <c r="B953" s="6">
        <f>TITRES_STAT!C956</f>
        <v>2.93</v>
      </c>
      <c r="C953" s="6">
        <f>TITRES_STAT!D956</f>
        <v>2.93</v>
      </c>
      <c r="D953" s="6">
        <f>TITRES_STAT!E956</f>
        <v>3800</v>
      </c>
      <c r="E953" s="2">
        <f t="shared" si="56"/>
        <v>-118102</v>
      </c>
      <c r="F953" s="6" t="str">
        <f t="shared" si="59"/>
        <v>BULLISH</v>
      </c>
      <c r="G953" s="6" t="str">
        <f t="shared" si="58"/>
        <v>NEUTRAL</v>
      </c>
      <c r="H953" s="6" t="str">
        <f t="shared" si="57"/>
        <v>BULLISH DIVERGENCE</v>
      </c>
    </row>
    <row r="954" spans="1:8" ht="13.5" x14ac:dyDescent="0.25">
      <c r="A954" s="3">
        <f>TITRES_STAT!B957</f>
        <v>43396</v>
      </c>
      <c r="B954" s="6">
        <f>TITRES_STAT!C957</f>
        <v>2.86</v>
      </c>
      <c r="C954" s="6">
        <f>TITRES_STAT!D957</f>
        <v>2.86</v>
      </c>
      <c r="D954" s="6">
        <f>TITRES_STAT!E957</f>
        <v>185</v>
      </c>
      <c r="E954" s="2">
        <f t="shared" si="56"/>
        <v>-118287</v>
      </c>
      <c r="F954" s="6" t="str">
        <f t="shared" si="59"/>
        <v>BULLISH</v>
      </c>
      <c r="G954" s="6" t="str">
        <f t="shared" si="58"/>
        <v>WEAK</v>
      </c>
      <c r="H954" s="6" t="str">
        <f t="shared" si="57"/>
        <v>BULLISH DIVERGENCE</v>
      </c>
    </row>
    <row r="955" spans="1:8" ht="13.5" x14ac:dyDescent="0.25">
      <c r="A955" s="3">
        <f>TITRES_STAT!B958</f>
        <v>43397</v>
      </c>
      <c r="B955" s="6">
        <f>TITRES_STAT!C958</f>
        <v>2.86</v>
      </c>
      <c r="C955" s="6">
        <f>TITRES_STAT!D958</f>
        <v>2.86</v>
      </c>
      <c r="D955" s="6">
        <f>TITRES_STAT!E958</f>
        <v>515</v>
      </c>
      <c r="E955" s="2">
        <f t="shared" si="56"/>
        <v>-118287</v>
      </c>
      <c r="F955" s="6" t="str">
        <f t="shared" si="59"/>
        <v>BEARISH</v>
      </c>
      <c r="G955" s="6" t="str">
        <f t="shared" si="58"/>
        <v>NEUTRAL</v>
      </c>
      <c r="H955" s="6" t="str">
        <f t="shared" si="57"/>
        <v>CONFIRMED BEARISH</v>
      </c>
    </row>
    <row r="956" spans="1:8" ht="13.5" x14ac:dyDescent="0.25">
      <c r="A956" s="3">
        <f>TITRES_STAT!B959</f>
        <v>43398</v>
      </c>
      <c r="B956" s="6">
        <f>TITRES_STAT!C959</f>
        <v>2.98</v>
      </c>
      <c r="C956" s="6">
        <f>TITRES_STAT!D959</f>
        <v>2.98</v>
      </c>
      <c r="D956" s="6">
        <f>TITRES_STAT!E959</f>
        <v>0</v>
      </c>
      <c r="E956" s="2">
        <f t="shared" si="56"/>
        <v>-118287</v>
      </c>
      <c r="F956" s="6" t="str">
        <f t="shared" si="59"/>
        <v>BEARISH</v>
      </c>
      <c r="G956" s="6" t="str">
        <f t="shared" si="58"/>
        <v>NEUTRAL</v>
      </c>
      <c r="H956" s="6" t="str">
        <f t="shared" si="57"/>
        <v>BEARISH DIVERGENCE</v>
      </c>
    </row>
    <row r="957" spans="1:8" ht="13.5" x14ac:dyDescent="0.25">
      <c r="A957" s="3">
        <f>TITRES_STAT!B960</f>
        <v>43399</v>
      </c>
      <c r="B957" s="6">
        <f>TITRES_STAT!C960</f>
        <v>3.11</v>
      </c>
      <c r="C957" s="6">
        <f>TITRES_STAT!D960</f>
        <v>3.11</v>
      </c>
      <c r="D957" s="6">
        <f>TITRES_STAT!E960</f>
        <v>1</v>
      </c>
      <c r="E957" s="2">
        <f t="shared" si="56"/>
        <v>-118286</v>
      </c>
      <c r="F957" s="6" t="str">
        <f t="shared" si="59"/>
        <v>BEARISH</v>
      </c>
      <c r="G957" s="6" t="str">
        <f t="shared" si="58"/>
        <v>NEUTRAL</v>
      </c>
      <c r="H957" s="6" t="str">
        <f t="shared" si="57"/>
        <v>BEARISH DIVERGENCE</v>
      </c>
    </row>
    <row r="958" spans="1:8" ht="13.5" x14ac:dyDescent="0.25">
      <c r="A958" s="3">
        <f>TITRES_STAT!B961</f>
        <v>43402</v>
      </c>
      <c r="B958" s="6">
        <f>TITRES_STAT!C961</f>
        <v>3.24</v>
      </c>
      <c r="C958" s="6">
        <f>TITRES_STAT!D961</f>
        <v>3.24</v>
      </c>
      <c r="D958" s="6">
        <f>TITRES_STAT!E961</f>
        <v>5</v>
      </c>
      <c r="E958" s="2">
        <f t="shared" si="56"/>
        <v>-118281</v>
      </c>
      <c r="F958" s="6" t="str">
        <f t="shared" si="59"/>
        <v>BEARISH</v>
      </c>
      <c r="G958" s="6" t="str">
        <f t="shared" si="58"/>
        <v>NEUTRAL</v>
      </c>
      <c r="H958" s="6" t="str">
        <f t="shared" si="57"/>
        <v>BEARISH DIVERGENCE</v>
      </c>
    </row>
    <row r="959" spans="1:8" ht="13.5" x14ac:dyDescent="0.25">
      <c r="A959" s="3">
        <f>TITRES_STAT!B962</f>
        <v>43403</v>
      </c>
      <c r="B959" s="6">
        <f>TITRES_STAT!C962</f>
        <v>3.24</v>
      </c>
      <c r="C959" s="6">
        <f>TITRES_STAT!D962</f>
        <v>3.24</v>
      </c>
      <c r="D959" s="6">
        <f>TITRES_STAT!E962</f>
        <v>0</v>
      </c>
      <c r="E959" s="2">
        <f t="shared" si="56"/>
        <v>-118281</v>
      </c>
      <c r="F959" s="6" t="str">
        <f t="shared" si="59"/>
        <v>BULLISH</v>
      </c>
      <c r="G959" s="6" t="str">
        <f t="shared" si="58"/>
        <v>NEUTRAL</v>
      </c>
      <c r="H959" s="6" t="str">
        <f t="shared" si="57"/>
        <v>CONFIRMED BULLISH</v>
      </c>
    </row>
    <row r="960" spans="1:8" ht="13.5" x14ac:dyDescent="0.25">
      <c r="A960" s="3">
        <f>TITRES_STAT!B963</f>
        <v>43404</v>
      </c>
      <c r="B960" s="6">
        <f>TITRES_STAT!C963</f>
        <v>3.24</v>
      </c>
      <c r="C960" s="6">
        <f>TITRES_STAT!D963</f>
        <v>3.24</v>
      </c>
      <c r="D960" s="6">
        <f>TITRES_STAT!E963</f>
        <v>0</v>
      </c>
      <c r="E960" s="2">
        <f t="shared" si="56"/>
        <v>-118281</v>
      </c>
      <c r="F960" s="6" t="str">
        <f t="shared" si="59"/>
        <v>BULLISH</v>
      </c>
      <c r="G960" s="6" t="str">
        <f t="shared" si="58"/>
        <v>NEUTRAL</v>
      </c>
      <c r="H960" s="6" t="str">
        <f t="shared" si="57"/>
        <v>CONFIRMED BULLISH</v>
      </c>
    </row>
    <row r="961" spans="1:8" ht="13.5" x14ac:dyDescent="0.25">
      <c r="A961" s="3">
        <f>TITRES_STAT!B964</f>
        <v>43405</v>
      </c>
      <c r="B961" s="6">
        <f>TITRES_STAT!C964</f>
        <v>3.24</v>
      </c>
      <c r="C961" s="6">
        <f>TITRES_STAT!D964</f>
        <v>3.24</v>
      </c>
      <c r="D961" s="6">
        <f>TITRES_STAT!E964</f>
        <v>0</v>
      </c>
      <c r="E961" s="2">
        <f t="shared" si="56"/>
        <v>-118281</v>
      </c>
      <c r="F961" s="6" t="str">
        <f t="shared" si="59"/>
        <v>BULLISH</v>
      </c>
      <c r="G961" s="6" t="str">
        <f t="shared" si="58"/>
        <v>NEUTRAL</v>
      </c>
      <c r="H961" s="6" t="str">
        <f t="shared" si="57"/>
        <v>CONFIRMED BULLISH</v>
      </c>
    </row>
    <row r="962" spans="1:8" ht="13.5" x14ac:dyDescent="0.25">
      <c r="A962" s="3">
        <f>TITRES_STAT!B965</f>
        <v>43406</v>
      </c>
      <c r="B962" s="6">
        <f>TITRES_STAT!C965</f>
        <v>3.22</v>
      </c>
      <c r="C962" s="6">
        <f>TITRES_STAT!D965</f>
        <v>3.22</v>
      </c>
      <c r="D962" s="6">
        <f>TITRES_STAT!E965</f>
        <v>117</v>
      </c>
      <c r="E962" s="2">
        <f t="shared" si="56"/>
        <v>-118398</v>
      </c>
      <c r="F962" s="6" t="str">
        <f t="shared" si="59"/>
        <v>BEARISH</v>
      </c>
      <c r="G962" s="6" t="str">
        <f t="shared" si="58"/>
        <v>NEUTRAL</v>
      </c>
      <c r="H962" s="6" t="str">
        <f t="shared" si="57"/>
        <v>BEARISH DIVERGENCE</v>
      </c>
    </row>
    <row r="963" spans="1:8" ht="13.5" x14ac:dyDescent="0.25">
      <c r="A963" s="3">
        <f>TITRES_STAT!B966</f>
        <v>43409</v>
      </c>
      <c r="B963" s="6">
        <f>TITRES_STAT!C966</f>
        <v>3.22</v>
      </c>
      <c r="C963" s="6">
        <f>TITRES_STAT!D966</f>
        <v>3.22</v>
      </c>
      <c r="D963" s="6">
        <f>TITRES_STAT!E966</f>
        <v>1</v>
      </c>
      <c r="E963" s="2">
        <f t="shared" si="56"/>
        <v>-118398</v>
      </c>
      <c r="F963" s="6" t="str">
        <f t="shared" si="59"/>
        <v>BEARISH</v>
      </c>
      <c r="G963" s="6" t="str">
        <f t="shared" si="58"/>
        <v>NEUTRAL</v>
      </c>
      <c r="H963" s="6" t="str">
        <f t="shared" si="57"/>
        <v>CONFIRMED BEARISH</v>
      </c>
    </row>
    <row r="964" spans="1:8" ht="13.5" x14ac:dyDescent="0.25">
      <c r="A964" s="3">
        <f>TITRES_STAT!B967</f>
        <v>43410</v>
      </c>
      <c r="B964" s="6">
        <f>TITRES_STAT!C967</f>
        <v>3.22</v>
      </c>
      <c r="C964" s="6">
        <f>TITRES_STAT!D967</f>
        <v>3.22</v>
      </c>
      <c r="D964" s="6">
        <f>TITRES_STAT!E967</f>
        <v>0</v>
      </c>
      <c r="E964" s="2">
        <f t="shared" ref="E964:E1027" si="60">IF(B964&gt;B963, E963+D964, IF(B964&lt;B963, E963-D964, E963))</f>
        <v>-118398</v>
      </c>
      <c r="F964" s="6" t="str">
        <f t="shared" si="59"/>
        <v>BEARISH</v>
      </c>
      <c r="G964" s="6" t="str">
        <f t="shared" si="58"/>
        <v>NEUTRAL</v>
      </c>
      <c r="H964" s="6" t="str">
        <f t="shared" si="57"/>
        <v>CONFIRMED BEARISH</v>
      </c>
    </row>
    <row r="965" spans="1:8" ht="13.5" x14ac:dyDescent="0.25">
      <c r="A965" s="3">
        <f>TITRES_STAT!B968</f>
        <v>43411</v>
      </c>
      <c r="B965" s="6">
        <f>TITRES_STAT!C968</f>
        <v>3.22</v>
      </c>
      <c r="C965" s="6">
        <f>TITRES_STAT!D968</f>
        <v>3.22</v>
      </c>
      <c r="D965" s="6">
        <f>TITRES_STAT!E968</f>
        <v>0</v>
      </c>
      <c r="E965" s="2">
        <f t="shared" si="60"/>
        <v>-118398</v>
      </c>
      <c r="F965" s="6" t="str">
        <f t="shared" si="59"/>
        <v>BEARISH</v>
      </c>
      <c r="G965" s="6" t="str">
        <f t="shared" si="58"/>
        <v>NEUTRAL</v>
      </c>
      <c r="H965" s="6" t="str">
        <f t="shared" si="57"/>
        <v>CONFIRMED BEARISH</v>
      </c>
    </row>
    <row r="966" spans="1:8" ht="13.5" x14ac:dyDescent="0.25">
      <c r="A966" s="3">
        <f>TITRES_STAT!B969</f>
        <v>43412</v>
      </c>
      <c r="B966" s="6">
        <f>TITRES_STAT!C969</f>
        <v>3.23</v>
      </c>
      <c r="C966" s="6">
        <f>TITRES_STAT!D969</f>
        <v>3.23</v>
      </c>
      <c r="D966" s="6">
        <f>TITRES_STAT!E969</f>
        <v>1100</v>
      </c>
      <c r="E966" s="2">
        <f t="shared" si="60"/>
        <v>-117298</v>
      </c>
      <c r="F966" s="6" t="str">
        <f t="shared" si="59"/>
        <v>BULLISH</v>
      </c>
      <c r="G966" s="6" t="str">
        <f t="shared" si="58"/>
        <v>NEUTRAL</v>
      </c>
      <c r="H966" s="6" t="str">
        <f t="shared" ref="H966:H1029" si="61">IF(AND(B966&gt;B961, E966&gt;E961), "CONFIRMED BULLISH",
 IF(AND(B966&lt;B961, E966&lt;E961), "CONFIRMED BEARISH",
 IF(AND(B966&gt;B961, E966&lt;E961), "BEARISH DIVERGENCE",
 IF(AND(B966&lt;B961, E966&gt;E961), "BULLISH DIVERGENCE", "NEUTRAL"))))</f>
        <v>BULLISH DIVERGENCE</v>
      </c>
    </row>
    <row r="967" spans="1:8" ht="13.5" x14ac:dyDescent="0.25">
      <c r="A967" s="3">
        <f>TITRES_STAT!B970</f>
        <v>43413</v>
      </c>
      <c r="B967" s="6">
        <f>TITRES_STAT!C970</f>
        <v>3.23</v>
      </c>
      <c r="C967" s="6">
        <f>TITRES_STAT!D970</f>
        <v>3.23</v>
      </c>
      <c r="D967" s="6">
        <f>TITRES_STAT!E970</f>
        <v>0</v>
      </c>
      <c r="E967" s="2">
        <f t="shared" si="60"/>
        <v>-117298</v>
      </c>
      <c r="F967" s="6" t="str">
        <f t="shared" si="59"/>
        <v>BULLISH</v>
      </c>
      <c r="G967" s="6" t="str">
        <f t="shared" ref="G967:G1030" si="62">IF((E967-E962)/E962 &gt; 0.02, "STRONG",
 IF((E967-E962)/E962 &lt; -0.02, "WEAK", "NEUTRAL"))</f>
        <v>NEUTRAL</v>
      </c>
      <c r="H967" s="6" t="str">
        <f t="shared" si="61"/>
        <v>CONFIRMED BULLISH</v>
      </c>
    </row>
    <row r="968" spans="1:8" ht="13.5" x14ac:dyDescent="0.25">
      <c r="A968" s="3">
        <f>TITRES_STAT!B971</f>
        <v>43416</v>
      </c>
      <c r="B968" s="6">
        <f>TITRES_STAT!C971</f>
        <v>3.23</v>
      </c>
      <c r="C968" s="6">
        <f>TITRES_STAT!D971</f>
        <v>3.23</v>
      </c>
      <c r="D968" s="6">
        <f>TITRES_STAT!E971</f>
        <v>0</v>
      </c>
      <c r="E968" s="2">
        <f t="shared" si="60"/>
        <v>-117298</v>
      </c>
      <c r="F968" s="6" t="str">
        <f t="shared" ref="F968:F1031" si="63">IF(E968&gt;E963,"BULLISH",IF(E968&lt;E963,"BEARISH","NEUTRAL"))</f>
        <v>BULLISH</v>
      </c>
      <c r="G968" s="6" t="str">
        <f t="shared" si="62"/>
        <v>NEUTRAL</v>
      </c>
      <c r="H968" s="6" t="str">
        <f t="shared" si="61"/>
        <v>CONFIRMED BULLISH</v>
      </c>
    </row>
    <row r="969" spans="1:8" ht="13.5" x14ac:dyDescent="0.25">
      <c r="A969" s="3">
        <f>TITRES_STAT!B972</f>
        <v>43417</v>
      </c>
      <c r="B969" s="6">
        <f>TITRES_STAT!C972</f>
        <v>3.24</v>
      </c>
      <c r="C969" s="6">
        <f>TITRES_STAT!D972</f>
        <v>3.24</v>
      </c>
      <c r="D969" s="6">
        <f>TITRES_STAT!E972</f>
        <v>10020</v>
      </c>
      <c r="E969" s="2">
        <f t="shared" si="60"/>
        <v>-107278</v>
      </c>
      <c r="F969" s="6" t="str">
        <f t="shared" si="63"/>
        <v>BULLISH</v>
      </c>
      <c r="G969" s="6" t="str">
        <f t="shared" si="62"/>
        <v>WEAK</v>
      </c>
      <c r="H969" s="6" t="str">
        <f t="shared" si="61"/>
        <v>CONFIRMED BULLISH</v>
      </c>
    </row>
    <row r="970" spans="1:8" ht="13.5" x14ac:dyDescent="0.25">
      <c r="A970" s="3">
        <f>TITRES_STAT!B973</f>
        <v>43418</v>
      </c>
      <c r="B970" s="6">
        <f>TITRES_STAT!C973</f>
        <v>3.24</v>
      </c>
      <c r="C970" s="6">
        <f>TITRES_STAT!D973</f>
        <v>3.24</v>
      </c>
      <c r="D970" s="6">
        <f>TITRES_STAT!E973</f>
        <v>0</v>
      </c>
      <c r="E970" s="2">
        <f t="shared" si="60"/>
        <v>-107278</v>
      </c>
      <c r="F970" s="6" t="str">
        <f t="shared" si="63"/>
        <v>BULLISH</v>
      </c>
      <c r="G970" s="6" t="str">
        <f t="shared" si="62"/>
        <v>WEAK</v>
      </c>
      <c r="H970" s="6" t="str">
        <f t="shared" si="61"/>
        <v>CONFIRMED BULLISH</v>
      </c>
    </row>
    <row r="971" spans="1:8" ht="13.5" x14ac:dyDescent="0.25">
      <c r="A971" s="3">
        <f>TITRES_STAT!B974</f>
        <v>43419</v>
      </c>
      <c r="B971" s="6">
        <f>TITRES_STAT!C974</f>
        <v>3.24</v>
      </c>
      <c r="C971" s="6">
        <f>TITRES_STAT!D974</f>
        <v>3.24</v>
      </c>
      <c r="D971" s="6">
        <f>TITRES_STAT!E974</f>
        <v>15180</v>
      </c>
      <c r="E971" s="2">
        <f t="shared" si="60"/>
        <v>-107278</v>
      </c>
      <c r="F971" s="6" t="str">
        <f t="shared" si="63"/>
        <v>BULLISH</v>
      </c>
      <c r="G971" s="6" t="str">
        <f t="shared" si="62"/>
        <v>WEAK</v>
      </c>
      <c r="H971" s="6" t="str">
        <f t="shared" si="61"/>
        <v>CONFIRMED BULLISH</v>
      </c>
    </row>
    <row r="972" spans="1:8" ht="13.5" x14ac:dyDescent="0.25">
      <c r="A972" s="3">
        <f>TITRES_STAT!B975</f>
        <v>43420</v>
      </c>
      <c r="B972" s="6">
        <f>TITRES_STAT!C975</f>
        <v>3.27</v>
      </c>
      <c r="C972" s="6">
        <f>TITRES_STAT!D975</f>
        <v>3.27</v>
      </c>
      <c r="D972" s="6">
        <f>TITRES_STAT!E975</f>
        <v>182</v>
      </c>
      <c r="E972" s="2">
        <f t="shared" si="60"/>
        <v>-107096</v>
      </c>
      <c r="F972" s="6" t="str">
        <f t="shared" si="63"/>
        <v>BULLISH</v>
      </c>
      <c r="G972" s="6" t="str">
        <f t="shared" si="62"/>
        <v>WEAK</v>
      </c>
      <c r="H972" s="6" t="str">
        <f t="shared" si="61"/>
        <v>CONFIRMED BULLISH</v>
      </c>
    </row>
    <row r="973" spans="1:8" ht="13.5" x14ac:dyDescent="0.25">
      <c r="A973" s="3">
        <f>TITRES_STAT!B976</f>
        <v>43423</v>
      </c>
      <c r="B973" s="6">
        <f>TITRES_STAT!C976</f>
        <v>3.27</v>
      </c>
      <c r="C973" s="6">
        <f>TITRES_STAT!D976</f>
        <v>3.27</v>
      </c>
      <c r="D973" s="6">
        <f>TITRES_STAT!E976</f>
        <v>0</v>
      </c>
      <c r="E973" s="2">
        <f t="shared" si="60"/>
        <v>-107096</v>
      </c>
      <c r="F973" s="6" t="str">
        <f t="shared" si="63"/>
        <v>BULLISH</v>
      </c>
      <c r="G973" s="6" t="str">
        <f t="shared" si="62"/>
        <v>WEAK</v>
      </c>
      <c r="H973" s="6" t="str">
        <f t="shared" si="61"/>
        <v>CONFIRMED BULLISH</v>
      </c>
    </row>
    <row r="974" spans="1:8" ht="13.5" x14ac:dyDescent="0.25">
      <c r="A974" s="3">
        <f>TITRES_STAT!B977</f>
        <v>43425</v>
      </c>
      <c r="B974" s="6">
        <f>TITRES_STAT!C977</f>
        <v>3.24</v>
      </c>
      <c r="C974" s="6">
        <f>TITRES_STAT!D977</f>
        <v>3.24</v>
      </c>
      <c r="D974" s="6">
        <f>TITRES_STAT!E977</f>
        <v>18000</v>
      </c>
      <c r="E974" s="2">
        <f t="shared" si="60"/>
        <v>-125096</v>
      </c>
      <c r="F974" s="6" t="str">
        <f t="shared" si="63"/>
        <v>BEARISH</v>
      </c>
      <c r="G974" s="6" t="str">
        <f t="shared" si="62"/>
        <v>STRONG</v>
      </c>
      <c r="H974" s="6" t="str">
        <f t="shared" si="61"/>
        <v>NEUTRAL</v>
      </c>
    </row>
    <row r="975" spans="1:8" ht="13.5" x14ac:dyDescent="0.25">
      <c r="A975" s="3">
        <f>TITRES_STAT!B978</f>
        <v>43426</v>
      </c>
      <c r="B975" s="6">
        <f>TITRES_STAT!C978</f>
        <v>3.24</v>
      </c>
      <c r="C975" s="6">
        <f>TITRES_STAT!D978</f>
        <v>3.24</v>
      </c>
      <c r="D975" s="6">
        <f>TITRES_STAT!E978</f>
        <v>5000</v>
      </c>
      <c r="E975" s="2">
        <f t="shared" si="60"/>
        <v>-125096</v>
      </c>
      <c r="F975" s="6" t="str">
        <f t="shared" si="63"/>
        <v>BEARISH</v>
      </c>
      <c r="G975" s="6" t="str">
        <f t="shared" si="62"/>
        <v>STRONG</v>
      </c>
      <c r="H975" s="6" t="str">
        <f t="shared" si="61"/>
        <v>NEUTRAL</v>
      </c>
    </row>
    <row r="976" spans="1:8" ht="13.5" x14ac:dyDescent="0.25">
      <c r="A976" s="3">
        <f>TITRES_STAT!B979</f>
        <v>43427</v>
      </c>
      <c r="B976" s="6">
        <f>TITRES_STAT!C979</f>
        <v>3.24</v>
      </c>
      <c r="C976" s="6">
        <f>TITRES_STAT!D979</f>
        <v>3.24</v>
      </c>
      <c r="D976" s="6">
        <f>TITRES_STAT!E979</f>
        <v>0</v>
      </c>
      <c r="E976" s="2">
        <f t="shared" si="60"/>
        <v>-125096</v>
      </c>
      <c r="F976" s="6" t="str">
        <f t="shared" si="63"/>
        <v>BEARISH</v>
      </c>
      <c r="G976" s="6" t="str">
        <f t="shared" si="62"/>
        <v>STRONG</v>
      </c>
      <c r="H976" s="6" t="str">
        <f t="shared" si="61"/>
        <v>NEUTRAL</v>
      </c>
    </row>
    <row r="977" spans="1:8" ht="13.5" x14ac:dyDescent="0.25">
      <c r="A977" s="3">
        <f>TITRES_STAT!B980</f>
        <v>43430</v>
      </c>
      <c r="B977" s="6">
        <f>TITRES_STAT!C980</f>
        <v>3.24</v>
      </c>
      <c r="C977" s="6">
        <f>TITRES_STAT!D980</f>
        <v>3.24</v>
      </c>
      <c r="D977" s="6">
        <f>TITRES_STAT!E980</f>
        <v>20000</v>
      </c>
      <c r="E977" s="2">
        <f t="shared" si="60"/>
        <v>-125096</v>
      </c>
      <c r="F977" s="6" t="str">
        <f t="shared" si="63"/>
        <v>BEARISH</v>
      </c>
      <c r="G977" s="6" t="str">
        <f t="shared" si="62"/>
        <v>STRONG</v>
      </c>
      <c r="H977" s="6" t="str">
        <f t="shared" si="61"/>
        <v>CONFIRMED BEARISH</v>
      </c>
    </row>
    <row r="978" spans="1:8" ht="13.5" x14ac:dyDescent="0.25">
      <c r="A978" s="3">
        <f>TITRES_STAT!B981</f>
        <v>43431</v>
      </c>
      <c r="B978" s="6">
        <f>TITRES_STAT!C981</f>
        <v>3.18</v>
      </c>
      <c r="C978" s="6">
        <f>TITRES_STAT!D981</f>
        <v>3.18</v>
      </c>
      <c r="D978" s="6">
        <f>TITRES_STAT!E981</f>
        <v>1020</v>
      </c>
      <c r="E978" s="2">
        <f t="shared" si="60"/>
        <v>-126116</v>
      </c>
      <c r="F978" s="6" t="str">
        <f t="shared" si="63"/>
        <v>BEARISH</v>
      </c>
      <c r="G978" s="6" t="str">
        <f t="shared" si="62"/>
        <v>STRONG</v>
      </c>
      <c r="H978" s="6" t="str">
        <f t="shared" si="61"/>
        <v>CONFIRMED BEARISH</v>
      </c>
    </row>
    <row r="979" spans="1:8" ht="13.5" x14ac:dyDescent="0.25">
      <c r="A979" s="3">
        <f>TITRES_STAT!B982</f>
        <v>43432</v>
      </c>
      <c r="B979" s="6">
        <f>TITRES_STAT!C982</f>
        <v>3.18</v>
      </c>
      <c r="C979" s="6">
        <f>TITRES_STAT!D982</f>
        <v>3.18</v>
      </c>
      <c r="D979" s="6">
        <f>TITRES_STAT!E982</f>
        <v>0</v>
      </c>
      <c r="E979" s="2">
        <f t="shared" si="60"/>
        <v>-126116</v>
      </c>
      <c r="F979" s="6" t="str">
        <f t="shared" si="63"/>
        <v>BEARISH</v>
      </c>
      <c r="G979" s="6" t="str">
        <f t="shared" si="62"/>
        <v>NEUTRAL</v>
      </c>
      <c r="H979" s="6" t="str">
        <f t="shared" si="61"/>
        <v>CONFIRMED BEARISH</v>
      </c>
    </row>
    <row r="980" spans="1:8" ht="13.5" x14ac:dyDescent="0.25">
      <c r="A980" s="3">
        <f>TITRES_STAT!B983</f>
        <v>43433</v>
      </c>
      <c r="B980" s="6">
        <f>TITRES_STAT!C983</f>
        <v>3.18</v>
      </c>
      <c r="C980" s="6">
        <f>TITRES_STAT!D983</f>
        <v>3.18</v>
      </c>
      <c r="D980" s="6">
        <f>TITRES_STAT!E983</f>
        <v>5100</v>
      </c>
      <c r="E980" s="2">
        <f t="shared" si="60"/>
        <v>-126116</v>
      </c>
      <c r="F980" s="6" t="str">
        <f t="shared" si="63"/>
        <v>BEARISH</v>
      </c>
      <c r="G980" s="6" t="str">
        <f t="shared" si="62"/>
        <v>NEUTRAL</v>
      </c>
      <c r="H980" s="6" t="str">
        <f t="shared" si="61"/>
        <v>CONFIRMED BEARISH</v>
      </c>
    </row>
    <row r="981" spans="1:8" ht="13.5" x14ac:dyDescent="0.25">
      <c r="A981" s="3">
        <f>TITRES_STAT!B984</f>
        <v>43434</v>
      </c>
      <c r="B981" s="6">
        <f>TITRES_STAT!C984</f>
        <v>3.18</v>
      </c>
      <c r="C981" s="6">
        <f>TITRES_STAT!D984</f>
        <v>3.18</v>
      </c>
      <c r="D981" s="6">
        <f>TITRES_STAT!E984</f>
        <v>925</v>
      </c>
      <c r="E981" s="2">
        <f t="shared" si="60"/>
        <v>-126116</v>
      </c>
      <c r="F981" s="6" t="str">
        <f t="shared" si="63"/>
        <v>BEARISH</v>
      </c>
      <c r="G981" s="6" t="str">
        <f t="shared" si="62"/>
        <v>NEUTRAL</v>
      </c>
      <c r="H981" s="6" t="str">
        <f t="shared" si="61"/>
        <v>CONFIRMED BEARISH</v>
      </c>
    </row>
    <row r="982" spans="1:8" ht="13.5" x14ac:dyDescent="0.25">
      <c r="A982" s="3">
        <f>TITRES_STAT!B985</f>
        <v>43437</v>
      </c>
      <c r="B982" s="6">
        <f>TITRES_STAT!C985</f>
        <v>3.18</v>
      </c>
      <c r="C982" s="6">
        <f>TITRES_STAT!D985</f>
        <v>3.18</v>
      </c>
      <c r="D982" s="6">
        <f>TITRES_STAT!E985</f>
        <v>0</v>
      </c>
      <c r="E982" s="2">
        <f t="shared" si="60"/>
        <v>-126116</v>
      </c>
      <c r="F982" s="6" t="str">
        <f t="shared" si="63"/>
        <v>BEARISH</v>
      </c>
      <c r="G982" s="6" t="str">
        <f t="shared" si="62"/>
        <v>NEUTRAL</v>
      </c>
      <c r="H982" s="6" t="str">
        <f t="shared" si="61"/>
        <v>CONFIRMED BEARISH</v>
      </c>
    </row>
    <row r="983" spans="1:8" ht="13.5" x14ac:dyDescent="0.25">
      <c r="A983" s="3">
        <f>TITRES_STAT!B986</f>
        <v>43438</v>
      </c>
      <c r="B983" s="6">
        <f>TITRES_STAT!C986</f>
        <v>3.18</v>
      </c>
      <c r="C983" s="6">
        <f>TITRES_STAT!D986</f>
        <v>3.18</v>
      </c>
      <c r="D983" s="6">
        <f>TITRES_STAT!E986</f>
        <v>800</v>
      </c>
      <c r="E983" s="2">
        <f t="shared" si="60"/>
        <v>-126116</v>
      </c>
      <c r="F983" s="6" t="str">
        <f t="shared" si="63"/>
        <v>NEUTRAL</v>
      </c>
      <c r="G983" s="6" t="str">
        <f t="shared" si="62"/>
        <v>NEUTRAL</v>
      </c>
      <c r="H983" s="6" t="str">
        <f t="shared" si="61"/>
        <v>NEUTRAL</v>
      </c>
    </row>
    <row r="984" spans="1:8" ht="13.5" x14ac:dyDescent="0.25">
      <c r="A984" s="3">
        <f>TITRES_STAT!B987</f>
        <v>43439</v>
      </c>
      <c r="B984" s="6">
        <f>TITRES_STAT!C987</f>
        <v>3.18</v>
      </c>
      <c r="C984" s="6">
        <f>TITRES_STAT!D987</f>
        <v>3.18</v>
      </c>
      <c r="D984" s="6">
        <f>TITRES_STAT!E987</f>
        <v>1597</v>
      </c>
      <c r="E984" s="2">
        <f t="shared" si="60"/>
        <v>-126116</v>
      </c>
      <c r="F984" s="6" t="str">
        <f t="shared" si="63"/>
        <v>NEUTRAL</v>
      </c>
      <c r="G984" s="6" t="str">
        <f t="shared" si="62"/>
        <v>NEUTRAL</v>
      </c>
      <c r="H984" s="6" t="str">
        <f t="shared" si="61"/>
        <v>NEUTRAL</v>
      </c>
    </row>
    <row r="985" spans="1:8" ht="13.5" x14ac:dyDescent="0.25">
      <c r="A985" s="3">
        <f>TITRES_STAT!B988</f>
        <v>43440</v>
      </c>
      <c r="B985" s="6">
        <f>TITRES_STAT!C988</f>
        <v>3.25</v>
      </c>
      <c r="C985" s="6">
        <f>TITRES_STAT!D988</f>
        <v>3.25</v>
      </c>
      <c r="D985" s="6">
        <f>TITRES_STAT!E988</f>
        <v>70</v>
      </c>
      <c r="E985" s="2">
        <f t="shared" si="60"/>
        <v>-126046</v>
      </c>
      <c r="F985" s="6" t="str">
        <f t="shared" si="63"/>
        <v>BULLISH</v>
      </c>
      <c r="G985" s="6" t="str">
        <f t="shared" si="62"/>
        <v>NEUTRAL</v>
      </c>
      <c r="H985" s="6" t="str">
        <f t="shared" si="61"/>
        <v>CONFIRMED BULLISH</v>
      </c>
    </row>
    <row r="986" spans="1:8" ht="13.5" x14ac:dyDescent="0.25">
      <c r="A986" s="3">
        <f>TITRES_STAT!B989</f>
        <v>43441</v>
      </c>
      <c r="B986" s="6">
        <f>TITRES_STAT!C989</f>
        <v>3.11</v>
      </c>
      <c r="C986" s="6">
        <f>TITRES_STAT!D989</f>
        <v>3.11</v>
      </c>
      <c r="D986" s="6">
        <f>TITRES_STAT!E989</f>
        <v>0</v>
      </c>
      <c r="E986" s="2">
        <f t="shared" si="60"/>
        <v>-126046</v>
      </c>
      <c r="F986" s="6" t="str">
        <f t="shared" si="63"/>
        <v>BULLISH</v>
      </c>
      <c r="G986" s="6" t="str">
        <f t="shared" si="62"/>
        <v>NEUTRAL</v>
      </c>
      <c r="H986" s="6" t="str">
        <f t="shared" si="61"/>
        <v>BULLISH DIVERGENCE</v>
      </c>
    </row>
    <row r="987" spans="1:8" ht="13.5" x14ac:dyDescent="0.25">
      <c r="A987" s="3">
        <f>TITRES_STAT!B990</f>
        <v>43444</v>
      </c>
      <c r="B987" s="6">
        <f>TITRES_STAT!C990</f>
        <v>3.24</v>
      </c>
      <c r="C987" s="6">
        <f>TITRES_STAT!D990</f>
        <v>3.24</v>
      </c>
      <c r="D987" s="6">
        <f>TITRES_STAT!E990</f>
        <v>15240</v>
      </c>
      <c r="E987" s="2">
        <f t="shared" si="60"/>
        <v>-110806</v>
      </c>
      <c r="F987" s="6" t="str">
        <f t="shared" si="63"/>
        <v>BULLISH</v>
      </c>
      <c r="G987" s="6" t="str">
        <f t="shared" si="62"/>
        <v>WEAK</v>
      </c>
      <c r="H987" s="6" t="str">
        <f t="shared" si="61"/>
        <v>CONFIRMED BULLISH</v>
      </c>
    </row>
    <row r="988" spans="1:8" ht="13.5" x14ac:dyDescent="0.25">
      <c r="A988" s="3">
        <f>TITRES_STAT!B991</f>
        <v>43445</v>
      </c>
      <c r="B988" s="6">
        <f>TITRES_STAT!C991</f>
        <v>3.15</v>
      </c>
      <c r="C988" s="6">
        <f>TITRES_STAT!D991</f>
        <v>3.15</v>
      </c>
      <c r="D988" s="6">
        <f>TITRES_STAT!E991</f>
        <v>2241</v>
      </c>
      <c r="E988" s="2">
        <f t="shared" si="60"/>
        <v>-113047</v>
      </c>
      <c r="F988" s="6" t="str">
        <f t="shared" si="63"/>
        <v>BULLISH</v>
      </c>
      <c r="G988" s="6" t="str">
        <f t="shared" si="62"/>
        <v>WEAK</v>
      </c>
      <c r="H988" s="6" t="str">
        <f t="shared" si="61"/>
        <v>BULLISH DIVERGENCE</v>
      </c>
    </row>
    <row r="989" spans="1:8" ht="13.5" x14ac:dyDescent="0.25">
      <c r="A989" s="3">
        <f>TITRES_STAT!B992</f>
        <v>43446</v>
      </c>
      <c r="B989" s="6">
        <f>TITRES_STAT!C992</f>
        <v>3.22</v>
      </c>
      <c r="C989" s="6">
        <f>TITRES_STAT!D992</f>
        <v>3.22</v>
      </c>
      <c r="D989" s="6">
        <f>TITRES_STAT!E992</f>
        <v>21000</v>
      </c>
      <c r="E989" s="2">
        <f t="shared" si="60"/>
        <v>-92047</v>
      </c>
      <c r="F989" s="6" t="str">
        <f t="shared" si="63"/>
        <v>BULLISH</v>
      </c>
      <c r="G989" s="6" t="str">
        <f t="shared" si="62"/>
        <v>WEAK</v>
      </c>
      <c r="H989" s="6" t="str">
        <f t="shared" si="61"/>
        <v>CONFIRMED BULLISH</v>
      </c>
    </row>
    <row r="990" spans="1:8" ht="13.5" x14ac:dyDescent="0.25">
      <c r="A990" s="3">
        <f>TITRES_STAT!B993</f>
        <v>43447</v>
      </c>
      <c r="B990" s="6">
        <f>TITRES_STAT!C993</f>
        <v>3.22</v>
      </c>
      <c r="C990" s="6">
        <f>TITRES_STAT!D993</f>
        <v>3.22</v>
      </c>
      <c r="D990" s="6">
        <f>TITRES_STAT!E993</f>
        <v>487</v>
      </c>
      <c r="E990" s="2">
        <f t="shared" si="60"/>
        <v>-92047</v>
      </c>
      <c r="F990" s="6" t="str">
        <f t="shared" si="63"/>
        <v>BULLISH</v>
      </c>
      <c r="G990" s="6" t="str">
        <f t="shared" si="62"/>
        <v>WEAK</v>
      </c>
      <c r="H990" s="6" t="str">
        <f t="shared" si="61"/>
        <v>BULLISH DIVERGENCE</v>
      </c>
    </row>
    <row r="991" spans="1:8" ht="13.5" x14ac:dyDescent="0.25">
      <c r="A991" s="3">
        <f>TITRES_STAT!B994</f>
        <v>43448</v>
      </c>
      <c r="B991" s="6">
        <f>TITRES_STAT!C994</f>
        <v>3.13</v>
      </c>
      <c r="C991" s="6">
        <f>TITRES_STAT!D994</f>
        <v>3.13</v>
      </c>
      <c r="D991" s="6">
        <f>TITRES_STAT!E994</f>
        <v>1500</v>
      </c>
      <c r="E991" s="2">
        <f t="shared" si="60"/>
        <v>-93547</v>
      </c>
      <c r="F991" s="6" t="str">
        <f t="shared" si="63"/>
        <v>BULLISH</v>
      </c>
      <c r="G991" s="6" t="str">
        <f t="shared" si="62"/>
        <v>WEAK</v>
      </c>
      <c r="H991" s="6" t="str">
        <f t="shared" si="61"/>
        <v>CONFIRMED BULLISH</v>
      </c>
    </row>
    <row r="992" spans="1:8" ht="13.5" x14ac:dyDescent="0.25">
      <c r="A992" s="3">
        <f>TITRES_STAT!B995</f>
        <v>43451</v>
      </c>
      <c r="B992" s="6">
        <f>TITRES_STAT!C995</f>
        <v>3.13</v>
      </c>
      <c r="C992" s="6">
        <f>TITRES_STAT!D995</f>
        <v>3.13</v>
      </c>
      <c r="D992" s="6">
        <f>TITRES_STAT!E995</f>
        <v>1727</v>
      </c>
      <c r="E992" s="2">
        <f t="shared" si="60"/>
        <v>-93547</v>
      </c>
      <c r="F992" s="6" t="str">
        <f t="shared" si="63"/>
        <v>BULLISH</v>
      </c>
      <c r="G992" s="6" t="str">
        <f t="shared" si="62"/>
        <v>WEAK</v>
      </c>
      <c r="H992" s="6" t="str">
        <f t="shared" si="61"/>
        <v>BULLISH DIVERGENCE</v>
      </c>
    </row>
    <row r="993" spans="1:8" ht="13.5" x14ac:dyDescent="0.25">
      <c r="A993" s="3">
        <f>TITRES_STAT!B996</f>
        <v>43452</v>
      </c>
      <c r="B993" s="6">
        <f>TITRES_STAT!C996</f>
        <v>3.24</v>
      </c>
      <c r="C993" s="6">
        <f>TITRES_STAT!D996</f>
        <v>3.24</v>
      </c>
      <c r="D993" s="6">
        <f>TITRES_STAT!E996</f>
        <v>27132</v>
      </c>
      <c r="E993" s="2">
        <f t="shared" si="60"/>
        <v>-66415</v>
      </c>
      <c r="F993" s="6" t="str">
        <f t="shared" si="63"/>
        <v>BULLISH</v>
      </c>
      <c r="G993" s="6" t="str">
        <f t="shared" si="62"/>
        <v>WEAK</v>
      </c>
      <c r="H993" s="6" t="str">
        <f t="shared" si="61"/>
        <v>CONFIRMED BULLISH</v>
      </c>
    </row>
    <row r="994" spans="1:8" ht="13.5" x14ac:dyDescent="0.25">
      <c r="A994" s="3">
        <f>TITRES_STAT!B997</f>
        <v>43453</v>
      </c>
      <c r="B994" s="6">
        <f>TITRES_STAT!C997</f>
        <v>3.15</v>
      </c>
      <c r="C994" s="6">
        <f>TITRES_STAT!D997</f>
        <v>3.15</v>
      </c>
      <c r="D994" s="6">
        <f>TITRES_STAT!E997</f>
        <v>700</v>
      </c>
      <c r="E994" s="2">
        <f t="shared" si="60"/>
        <v>-67115</v>
      </c>
      <c r="F994" s="6" t="str">
        <f t="shared" si="63"/>
        <v>BULLISH</v>
      </c>
      <c r="G994" s="6" t="str">
        <f t="shared" si="62"/>
        <v>WEAK</v>
      </c>
      <c r="H994" s="6" t="str">
        <f t="shared" si="61"/>
        <v>BULLISH DIVERGENCE</v>
      </c>
    </row>
    <row r="995" spans="1:8" ht="13.5" x14ac:dyDescent="0.25">
      <c r="A995" s="3">
        <f>TITRES_STAT!B998</f>
        <v>43454</v>
      </c>
      <c r="B995" s="6">
        <f>TITRES_STAT!C998</f>
        <v>3.14</v>
      </c>
      <c r="C995" s="6">
        <f>TITRES_STAT!D998</f>
        <v>3.14</v>
      </c>
      <c r="D995" s="6">
        <f>TITRES_STAT!E998</f>
        <v>18700</v>
      </c>
      <c r="E995" s="2">
        <f t="shared" si="60"/>
        <v>-85815</v>
      </c>
      <c r="F995" s="6" t="str">
        <f t="shared" si="63"/>
        <v>BULLISH</v>
      </c>
      <c r="G995" s="6" t="str">
        <f t="shared" si="62"/>
        <v>WEAK</v>
      </c>
      <c r="H995" s="6" t="str">
        <f t="shared" si="61"/>
        <v>BULLISH DIVERGENCE</v>
      </c>
    </row>
    <row r="996" spans="1:8" ht="13.5" x14ac:dyDescent="0.25">
      <c r="A996" s="3">
        <f>TITRES_STAT!B999</f>
        <v>43455</v>
      </c>
      <c r="B996" s="6">
        <f>TITRES_STAT!C999</f>
        <v>3.14</v>
      </c>
      <c r="C996" s="6">
        <f>TITRES_STAT!D999</f>
        <v>3.14</v>
      </c>
      <c r="D996" s="6">
        <f>TITRES_STAT!E999</f>
        <v>0</v>
      </c>
      <c r="E996" s="2">
        <f t="shared" si="60"/>
        <v>-85815</v>
      </c>
      <c r="F996" s="6" t="str">
        <f t="shared" si="63"/>
        <v>BULLISH</v>
      </c>
      <c r="G996" s="6" t="str">
        <f t="shared" si="62"/>
        <v>WEAK</v>
      </c>
      <c r="H996" s="6" t="str">
        <f t="shared" si="61"/>
        <v>CONFIRMED BULLISH</v>
      </c>
    </row>
    <row r="997" spans="1:8" ht="13.5" x14ac:dyDescent="0.25">
      <c r="A997" s="3">
        <f>TITRES_STAT!B1000</f>
        <v>43458</v>
      </c>
      <c r="B997" s="6">
        <f>TITRES_STAT!C1000</f>
        <v>3.14</v>
      </c>
      <c r="C997" s="6">
        <f>TITRES_STAT!D1000</f>
        <v>3.14</v>
      </c>
      <c r="D997" s="6">
        <f>TITRES_STAT!E1000</f>
        <v>0</v>
      </c>
      <c r="E997" s="2">
        <f t="shared" si="60"/>
        <v>-85815</v>
      </c>
      <c r="F997" s="6" t="str">
        <f t="shared" si="63"/>
        <v>BULLISH</v>
      </c>
      <c r="G997" s="6" t="str">
        <f t="shared" si="62"/>
        <v>WEAK</v>
      </c>
      <c r="H997" s="6" t="str">
        <f t="shared" si="61"/>
        <v>CONFIRMED BULLISH</v>
      </c>
    </row>
    <row r="998" spans="1:8" ht="13.5" x14ac:dyDescent="0.25">
      <c r="A998" s="3">
        <f>TITRES_STAT!B1001</f>
        <v>43459</v>
      </c>
      <c r="B998" s="6">
        <f>TITRES_STAT!C1001</f>
        <v>3.14</v>
      </c>
      <c r="C998" s="6">
        <f>TITRES_STAT!D1001</f>
        <v>3.14</v>
      </c>
      <c r="D998" s="6">
        <f>TITRES_STAT!E1001</f>
        <v>0</v>
      </c>
      <c r="E998" s="2">
        <f t="shared" si="60"/>
        <v>-85815</v>
      </c>
      <c r="F998" s="6" t="str">
        <f t="shared" si="63"/>
        <v>BEARISH</v>
      </c>
      <c r="G998" s="6" t="str">
        <f t="shared" si="62"/>
        <v>STRONG</v>
      </c>
      <c r="H998" s="6" t="str">
        <f t="shared" si="61"/>
        <v>CONFIRMED BEARISH</v>
      </c>
    </row>
    <row r="999" spans="1:8" ht="13.5" x14ac:dyDescent="0.25">
      <c r="A999" s="3">
        <f>TITRES_STAT!B1002</f>
        <v>43460</v>
      </c>
      <c r="B999" s="6">
        <f>TITRES_STAT!C1002</f>
        <v>3.14</v>
      </c>
      <c r="C999" s="6">
        <f>TITRES_STAT!D1002</f>
        <v>3.14</v>
      </c>
      <c r="D999" s="6">
        <f>TITRES_STAT!E1002</f>
        <v>0</v>
      </c>
      <c r="E999" s="2">
        <f t="shared" si="60"/>
        <v>-85815</v>
      </c>
      <c r="F999" s="6" t="str">
        <f t="shared" si="63"/>
        <v>BEARISH</v>
      </c>
      <c r="G999" s="6" t="str">
        <f t="shared" si="62"/>
        <v>STRONG</v>
      </c>
      <c r="H999" s="6" t="str">
        <f t="shared" si="61"/>
        <v>CONFIRMED BEARISH</v>
      </c>
    </row>
    <row r="1000" spans="1:8" ht="13.5" x14ac:dyDescent="0.25">
      <c r="A1000" s="3">
        <f>TITRES_STAT!B1003</f>
        <v>43461</v>
      </c>
      <c r="B1000" s="6">
        <f>TITRES_STAT!C1003</f>
        <v>3.2</v>
      </c>
      <c r="C1000" s="6">
        <f>TITRES_STAT!D1003</f>
        <v>3.2</v>
      </c>
      <c r="D1000" s="6">
        <f>TITRES_STAT!E1003</f>
        <v>811</v>
      </c>
      <c r="E1000" s="2">
        <f t="shared" si="60"/>
        <v>-85004</v>
      </c>
      <c r="F1000" s="6" t="str">
        <f t="shared" si="63"/>
        <v>BULLISH</v>
      </c>
      <c r="G1000" s="6" t="str">
        <f t="shared" si="62"/>
        <v>NEUTRAL</v>
      </c>
      <c r="H1000" s="6" t="str">
        <f t="shared" si="61"/>
        <v>CONFIRMED BULLISH</v>
      </c>
    </row>
    <row r="1001" spans="1:8" ht="13.5" x14ac:dyDescent="0.25">
      <c r="A1001" s="3">
        <f>TITRES_STAT!B1004</f>
        <v>43462</v>
      </c>
      <c r="B1001" s="6">
        <f>TITRES_STAT!C1004</f>
        <v>3.22</v>
      </c>
      <c r="C1001" s="6">
        <f>TITRES_STAT!D1004</f>
        <v>3.22</v>
      </c>
      <c r="D1001" s="6">
        <f>TITRES_STAT!E1004</f>
        <v>23000</v>
      </c>
      <c r="E1001" s="2">
        <f t="shared" si="60"/>
        <v>-62004</v>
      </c>
      <c r="F1001" s="6" t="str">
        <f t="shared" si="63"/>
        <v>BULLISH</v>
      </c>
      <c r="G1001" s="6" t="str">
        <f t="shared" si="62"/>
        <v>WEAK</v>
      </c>
      <c r="H1001" s="6" t="str">
        <f t="shared" si="61"/>
        <v>CONFIRMED BULLISH</v>
      </c>
    </row>
    <row r="1002" spans="1:8" ht="13.5" x14ac:dyDescent="0.25">
      <c r="A1002" s="3">
        <f>TITRES_STAT!B1005</f>
        <v>43465</v>
      </c>
      <c r="B1002" s="6">
        <f>TITRES_STAT!C1005</f>
        <v>3.21</v>
      </c>
      <c r="C1002" s="6">
        <f>TITRES_STAT!D1005</f>
        <v>3.21</v>
      </c>
      <c r="D1002" s="6">
        <f>TITRES_STAT!E1005</f>
        <v>30000</v>
      </c>
      <c r="E1002" s="2">
        <f t="shared" si="60"/>
        <v>-92004</v>
      </c>
      <c r="F1002" s="6" t="str">
        <f t="shared" si="63"/>
        <v>BEARISH</v>
      </c>
      <c r="G1002" s="6" t="str">
        <f t="shared" si="62"/>
        <v>STRONG</v>
      </c>
      <c r="H1002" s="6" t="str">
        <f t="shared" si="61"/>
        <v>BEARISH DIVERGENCE</v>
      </c>
    </row>
    <row r="1003" spans="1:8" ht="13.5" x14ac:dyDescent="0.25">
      <c r="A1003" s="3">
        <f>TITRES_STAT!B1006</f>
        <v>43467</v>
      </c>
      <c r="B1003" s="6">
        <f>TITRES_STAT!C1006</f>
        <v>3.2</v>
      </c>
      <c r="C1003" s="6">
        <f>TITRES_STAT!D1006</f>
        <v>3.2</v>
      </c>
      <c r="D1003" s="6">
        <f>TITRES_STAT!E1006</f>
        <v>77</v>
      </c>
      <c r="E1003" s="2">
        <f t="shared" si="60"/>
        <v>-92081</v>
      </c>
      <c r="F1003" s="6" t="str">
        <f t="shared" si="63"/>
        <v>BEARISH</v>
      </c>
      <c r="G1003" s="6" t="str">
        <f t="shared" si="62"/>
        <v>STRONG</v>
      </c>
      <c r="H1003" s="6" t="str">
        <f t="shared" si="61"/>
        <v>BEARISH DIVERGENCE</v>
      </c>
    </row>
    <row r="1004" spans="1:8" ht="13.5" x14ac:dyDescent="0.25">
      <c r="A1004" s="3">
        <f>TITRES_STAT!B1007</f>
        <v>43468</v>
      </c>
      <c r="B1004" s="6">
        <f>TITRES_STAT!C1007</f>
        <v>3.2</v>
      </c>
      <c r="C1004" s="6">
        <f>TITRES_STAT!D1007</f>
        <v>3.2</v>
      </c>
      <c r="D1004" s="6">
        <f>TITRES_STAT!E1007</f>
        <v>0</v>
      </c>
      <c r="E1004" s="2">
        <f t="shared" si="60"/>
        <v>-92081</v>
      </c>
      <c r="F1004" s="6" t="str">
        <f t="shared" si="63"/>
        <v>BEARISH</v>
      </c>
      <c r="G1004" s="6" t="str">
        <f t="shared" si="62"/>
        <v>STRONG</v>
      </c>
      <c r="H1004" s="6" t="str">
        <f t="shared" si="61"/>
        <v>BEARISH DIVERGENCE</v>
      </c>
    </row>
    <row r="1005" spans="1:8" ht="13.5" x14ac:dyDescent="0.25">
      <c r="A1005" s="3">
        <f>TITRES_STAT!B1008</f>
        <v>43469</v>
      </c>
      <c r="B1005" s="6">
        <f>TITRES_STAT!C1008</f>
        <v>3.2</v>
      </c>
      <c r="C1005" s="6">
        <f>TITRES_STAT!D1008</f>
        <v>3.2</v>
      </c>
      <c r="D1005" s="6">
        <f>TITRES_STAT!E1008</f>
        <v>6762</v>
      </c>
      <c r="E1005" s="2">
        <f t="shared" si="60"/>
        <v>-92081</v>
      </c>
      <c r="F1005" s="6" t="str">
        <f t="shared" si="63"/>
        <v>BEARISH</v>
      </c>
      <c r="G1005" s="6" t="str">
        <f t="shared" si="62"/>
        <v>STRONG</v>
      </c>
      <c r="H1005" s="6" t="str">
        <f t="shared" si="61"/>
        <v>NEUTRAL</v>
      </c>
    </row>
    <row r="1006" spans="1:8" ht="13.5" x14ac:dyDescent="0.25">
      <c r="A1006" s="3">
        <f>TITRES_STAT!B1009</f>
        <v>43472</v>
      </c>
      <c r="B1006" s="6">
        <f>TITRES_STAT!C1009</f>
        <v>3.23</v>
      </c>
      <c r="C1006" s="6">
        <f>TITRES_STAT!D1009</f>
        <v>3.23</v>
      </c>
      <c r="D1006" s="6">
        <f>TITRES_STAT!E1009</f>
        <v>19497</v>
      </c>
      <c r="E1006" s="2">
        <f t="shared" si="60"/>
        <v>-72584</v>
      </c>
      <c r="F1006" s="6" t="str">
        <f t="shared" si="63"/>
        <v>BEARISH</v>
      </c>
      <c r="G1006" s="6" t="str">
        <f t="shared" si="62"/>
        <v>STRONG</v>
      </c>
      <c r="H1006" s="6" t="str">
        <f t="shared" si="61"/>
        <v>BEARISH DIVERGENCE</v>
      </c>
    </row>
    <row r="1007" spans="1:8" ht="13.5" x14ac:dyDescent="0.25">
      <c r="A1007" s="3">
        <f>TITRES_STAT!B1010</f>
        <v>43473</v>
      </c>
      <c r="B1007" s="6">
        <f>TITRES_STAT!C1010</f>
        <v>3.23</v>
      </c>
      <c r="C1007" s="6">
        <f>TITRES_STAT!D1010</f>
        <v>3.23</v>
      </c>
      <c r="D1007" s="6">
        <f>TITRES_STAT!E1010</f>
        <v>0</v>
      </c>
      <c r="E1007" s="2">
        <f t="shared" si="60"/>
        <v>-72584</v>
      </c>
      <c r="F1007" s="6" t="str">
        <f t="shared" si="63"/>
        <v>BULLISH</v>
      </c>
      <c r="G1007" s="6" t="str">
        <f t="shared" si="62"/>
        <v>WEAK</v>
      </c>
      <c r="H1007" s="6" t="str">
        <f t="shared" si="61"/>
        <v>CONFIRMED BULLISH</v>
      </c>
    </row>
    <row r="1008" spans="1:8" ht="13.5" x14ac:dyDescent="0.25">
      <c r="A1008" s="3">
        <f>TITRES_STAT!B1011</f>
        <v>43474</v>
      </c>
      <c r="B1008" s="6">
        <f>TITRES_STAT!C1011</f>
        <v>3.23</v>
      </c>
      <c r="C1008" s="6">
        <f>TITRES_STAT!D1011</f>
        <v>3.23</v>
      </c>
      <c r="D1008" s="6">
        <f>TITRES_STAT!E1011</f>
        <v>0</v>
      </c>
      <c r="E1008" s="2">
        <f t="shared" si="60"/>
        <v>-72584</v>
      </c>
      <c r="F1008" s="6" t="str">
        <f t="shared" si="63"/>
        <v>BULLISH</v>
      </c>
      <c r="G1008" s="6" t="str">
        <f t="shared" si="62"/>
        <v>WEAK</v>
      </c>
      <c r="H1008" s="6" t="str">
        <f t="shared" si="61"/>
        <v>CONFIRMED BULLISH</v>
      </c>
    </row>
    <row r="1009" spans="1:8" ht="13.5" x14ac:dyDescent="0.25">
      <c r="A1009" s="3">
        <f>TITRES_STAT!B1012</f>
        <v>43475</v>
      </c>
      <c r="B1009" s="6">
        <f>TITRES_STAT!C1012</f>
        <v>3.23</v>
      </c>
      <c r="C1009" s="6">
        <f>TITRES_STAT!D1012</f>
        <v>3.23</v>
      </c>
      <c r="D1009" s="6">
        <f>TITRES_STAT!E1012</f>
        <v>0</v>
      </c>
      <c r="E1009" s="2">
        <f t="shared" si="60"/>
        <v>-72584</v>
      </c>
      <c r="F1009" s="6" t="str">
        <f t="shared" si="63"/>
        <v>BULLISH</v>
      </c>
      <c r="G1009" s="6" t="str">
        <f t="shared" si="62"/>
        <v>WEAK</v>
      </c>
      <c r="H1009" s="6" t="str">
        <f t="shared" si="61"/>
        <v>CONFIRMED BULLISH</v>
      </c>
    </row>
    <row r="1010" spans="1:8" ht="13.5" x14ac:dyDescent="0.25">
      <c r="A1010" s="3">
        <f>TITRES_STAT!B1013</f>
        <v>43476</v>
      </c>
      <c r="B1010" s="6">
        <f>TITRES_STAT!C1013</f>
        <v>3.23</v>
      </c>
      <c r="C1010" s="6">
        <f>TITRES_STAT!D1013</f>
        <v>3.23</v>
      </c>
      <c r="D1010" s="6">
        <f>TITRES_STAT!E1013</f>
        <v>0</v>
      </c>
      <c r="E1010" s="2">
        <f t="shared" si="60"/>
        <v>-72584</v>
      </c>
      <c r="F1010" s="6" t="str">
        <f t="shared" si="63"/>
        <v>BULLISH</v>
      </c>
      <c r="G1010" s="6" t="str">
        <f t="shared" si="62"/>
        <v>WEAK</v>
      </c>
      <c r="H1010" s="6" t="str">
        <f t="shared" si="61"/>
        <v>CONFIRMED BULLISH</v>
      </c>
    </row>
    <row r="1011" spans="1:8" ht="13.5" x14ac:dyDescent="0.25">
      <c r="A1011" s="3">
        <f>TITRES_STAT!B1014</f>
        <v>43480</v>
      </c>
      <c r="B1011" s="6">
        <f>TITRES_STAT!C1014</f>
        <v>3.23</v>
      </c>
      <c r="C1011" s="6">
        <f>TITRES_STAT!D1014</f>
        <v>3.23</v>
      </c>
      <c r="D1011" s="6">
        <f>TITRES_STAT!E1014</f>
        <v>0</v>
      </c>
      <c r="E1011" s="2">
        <f t="shared" si="60"/>
        <v>-72584</v>
      </c>
      <c r="F1011" s="6" t="str">
        <f t="shared" si="63"/>
        <v>NEUTRAL</v>
      </c>
      <c r="G1011" s="6" t="str">
        <f t="shared" si="62"/>
        <v>NEUTRAL</v>
      </c>
      <c r="H1011" s="6" t="str">
        <f t="shared" si="61"/>
        <v>NEUTRAL</v>
      </c>
    </row>
    <row r="1012" spans="1:8" ht="13.5" x14ac:dyDescent="0.25">
      <c r="A1012" s="3">
        <f>TITRES_STAT!B1015</f>
        <v>43481</v>
      </c>
      <c r="B1012" s="6">
        <f>TITRES_STAT!C1015</f>
        <v>3.09</v>
      </c>
      <c r="C1012" s="6">
        <f>TITRES_STAT!D1015</f>
        <v>3.09</v>
      </c>
      <c r="D1012" s="6">
        <f>TITRES_STAT!E1015</f>
        <v>10</v>
      </c>
      <c r="E1012" s="2">
        <f t="shared" si="60"/>
        <v>-72594</v>
      </c>
      <c r="F1012" s="6" t="str">
        <f t="shared" si="63"/>
        <v>BEARISH</v>
      </c>
      <c r="G1012" s="6" t="str">
        <f t="shared" si="62"/>
        <v>NEUTRAL</v>
      </c>
      <c r="H1012" s="6" t="str">
        <f t="shared" si="61"/>
        <v>CONFIRMED BEARISH</v>
      </c>
    </row>
    <row r="1013" spans="1:8" ht="13.5" x14ac:dyDescent="0.25">
      <c r="A1013" s="3">
        <f>TITRES_STAT!B1016</f>
        <v>43482</v>
      </c>
      <c r="B1013" s="6">
        <f>TITRES_STAT!C1016</f>
        <v>3.2</v>
      </c>
      <c r="C1013" s="6">
        <f>TITRES_STAT!D1016</f>
        <v>3.2</v>
      </c>
      <c r="D1013" s="6">
        <f>TITRES_STAT!E1016</f>
        <v>10</v>
      </c>
      <c r="E1013" s="2">
        <f t="shared" si="60"/>
        <v>-72584</v>
      </c>
      <c r="F1013" s="6" t="str">
        <f t="shared" si="63"/>
        <v>NEUTRAL</v>
      </c>
      <c r="G1013" s="6" t="str">
        <f t="shared" si="62"/>
        <v>NEUTRAL</v>
      </c>
      <c r="H1013" s="6" t="str">
        <f t="shared" si="61"/>
        <v>NEUTRAL</v>
      </c>
    </row>
    <row r="1014" spans="1:8" ht="13.5" x14ac:dyDescent="0.25">
      <c r="A1014" s="3">
        <f>TITRES_STAT!B1017</f>
        <v>43483</v>
      </c>
      <c r="B1014" s="6">
        <f>TITRES_STAT!C1017</f>
        <v>3.2</v>
      </c>
      <c r="C1014" s="6">
        <f>TITRES_STAT!D1017</f>
        <v>3.2</v>
      </c>
      <c r="D1014" s="6">
        <f>TITRES_STAT!E1017</f>
        <v>0</v>
      </c>
      <c r="E1014" s="2">
        <f t="shared" si="60"/>
        <v>-72584</v>
      </c>
      <c r="F1014" s="6" t="str">
        <f t="shared" si="63"/>
        <v>NEUTRAL</v>
      </c>
      <c r="G1014" s="6" t="str">
        <f t="shared" si="62"/>
        <v>NEUTRAL</v>
      </c>
      <c r="H1014" s="6" t="str">
        <f t="shared" si="61"/>
        <v>NEUTRAL</v>
      </c>
    </row>
    <row r="1015" spans="1:8" ht="13.5" x14ac:dyDescent="0.25">
      <c r="A1015" s="3">
        <f>TITRES_STAT!B1018</f>
        <v>43486</v>
      </c>
      <c r="B1015" s="6">
        <f>TITRES_STAT!C1018</f>
        <v>3.2</v>
      </c>
      <c r="C1015" s="6">
        <f>TITRES_STAT!D1018</f>
        <v>3.2</v>
      </c>
      <c r="D1015" s="6">
        <f>TITRES_STAT!E1018</f>
        <v>0</v>
      </c>
      <c r="E1015" s="2">
        <f t="shared" si="60"/>
        <v>-72584</v>
      </c>
      <c r="F1015" s="6" t="str">
        <f t="shared" si="63"/>
        <v>NEUTRAL</v>
      </c>
      <c r="G1015" s="6" t="str">
        <f t="shared" si="62"/>
        <v>NEUTRAL</v>
      </c>
      <c r="H1015" s="6" t="str">
        <f t="shared" si="61"/>
        <v>NEUTRAL</v>
      </c>
    </row>
    <row r="1016" spans="1:8" ht="13.5" x14ac:dyDescent="0.25">
      <c r="A1016" s="3">
        <f>TITRES_STAT!B1019</f>
        <v>43487</v>
      </c>
      <c r="B1016" s="6">
        <f>TITRES_STAT!C1019</f>
        <v>3.06</v>
      </c>
      <c r="C1016" s="6">
        <f>TITRES_STAT!D1019</f>
        <v>3.06</v>
      </c>
      <c r="D1016" s="6">
        <f>TITRES_STAT!E1019</f>
        <v>0</v>
      </c>
      <c r="E1016" s="2">
        <f t="shared" si="60"/>
        <v>-72584</v>
      </c>
      <c r="F1016" s="6" t="str">
        <f t="shared" si="63"/>
        <v>NEUTRAL</v>
      </c>
      <c r="G1016" s="6" t="str">
        <f t="shared" si="62"/>
        <v>NEUTRAL</v>
      </c>
      <c r="H1016" s="6" t="str">
        <f t="shared" si="61"/>
        <v>NEUTRAL</v>
      </c>
    </row>
    <row r="1017" spans="1:8" ht="13.5" x14ac:dyDescent="0.25">
      <c r="A1017" s="3">
        <f>TITRES_STAT!B1020</f>
        <v>43488</v>
      </c>
      <c r="B1017" s="6">
        <f>TITRES_STAT!C1020</f>
        <v>2.93</v>
      </c>
      <c r="C1017" s="6">
        <f>TITRES_STAT!D1020</f>
        <v>2.93</v>
      </c>
      <c r="D1017" s="6">
        <f>TITRES_STAT!E1020</f>
        <v>248</v>
      </c>
      <c r="E1017" s="2">
        <f t="shared" si="60"/>
        <v>-72832</v>
      </c>
      <c r="F1017" s="6" t="str">
        <f t="shared" si="63"/>
        <v>BEARISH</v>
      </c>
      <c r="G1017" s="6" t="str">
        <f t="shared" si="62"/>
        <v>NEUTRAL</v>
      </c>
      <c r="H1017" s="6" t="str">
        <f t="shared" si="61"/>
        <v>CONFIRMED BEARISH</v>
      </c>
    </row>
    <row r="1018" spans="1:8" ht="13.5" x14ac:dyDescent="0.25">
      <c r="A1018" s="3">
        <f>TITRES_STAT!B1021</f>
        <v>43489</v>
      </c>
      <c r="B1018" s="6">
        <f>TITRES_STAT!C1021</f>
        <v>3.06</v>
      </c>
      <c r="C1018" s="6">
        <f>TITRES_STAT!D1021</f>
        <v>3.06</v>
      </c>
      <c r="D1018" s="6">
        <f>TITRES_STAT!E1021</f>
        <v>20</v>
      </c>
      <c r="E1018" s="2">
        <f t="shared" si="60"/>
        <v>-72812</v>
      </c>
      <c r="F1018" s="6" t="str">
        <f t="shared" si="63"/>
        <v>BEARISH</v>
      </c>
      <c r="G1018" s="6" t="str">
        <f t="shared" si="62"/>
        <v>NEUTRAL</v>
      </c>
      <c r="H1018" s="6" t="str">
        <f t="shared" si="61"/>
        <v>CONFIRMED BEARISH</v>
      </c>
    </row>
    <row r="1019" spans="1:8" ht="13.5" x14ac:dyDescent="0.25">
      <c r="A1019" s="3">
        <f>TITRES_STAT!B1022</f>
        <v>43490</v>
      </c>
      <c r="B1019" s="6">
        <f>TITRES_STAT!C1022</f>
        <v>3.06</v>
      </c>
      <c r="C1019" s="6">
        <f>TITRES_STAT!D1022</f>
        <v>3.06</v>
      </c>
      <c r="D1019" s="6">
        <f>TITRES_STAT!E1022</f>
        <v>0</v>
      </c>
      <c r="E1019" s="2">
        <f t="shared" si="60"/>
        <v>-72812</v>
      </c>
      <c r="F1019" s="6" t="str">
        <f t="shared" si="63"/>
        <v>BEARISH</v>
      </c>
      <c r="G1019" s="6" t="str">
        <f t="shared" si="62"/>
        <v>NEUTRAL</v>
      </c>
      <c r="H1019" s="6" t="str">
        <f t="shared" si="61"/>
        <v>CONFIRMED BEARISH</v>
      </c>
    </row>
    <row r="1020" spans="1:8" ht="13.5" x14ac:dyDescent="0.25">
      <c r="A1020" s="3">
        <f>TITRES_STAT!B1023</f>
        <v>43493</v>
      </c>
      <c r="B1020" s="6">
        <f>TITRES_STAT!C1023</f>
        <v>3.06</v>
      </c>
      <c r="C1020" s="6">
        <f>TITRES_STAT!D1023</f>
        <v>3.06</v>
      </c>
      <c r="D1020" s="6">
        <f>TITRES_STAT!E1023</f>
        <v>0</v>
      </c>
      <c r="E1020" s="2">
        <f t="shared" si="60"/>
        <v>-72812</v>
      </c>
      <c r="F1020" s="6" t="str">
        <f t="shared" si="63"/>
        <v>BEARISH</v>
      </c>
      <c r="G1020" s="6" t="str">
        <f t="shared" si="62"/>
        <v>NEUTRAL</v>
      </c>
      <c r="H1020" s="6" t="str">
        <f t="shared" si="61"/>
        <v>CONFIRMED BEARISH</v>
      </c>
    </row>
    <row r="1021" spans="1:8" ht="13.5" x14ac:dyDescent="0.25">
      <c r="A1021" s="3">
        <f>TITRES_STAT!B1024</f>
        <v>43494</v>
      </c>
      <c r="B1021" s="6">
        <f>TITRES_STAT!C1024</f>
        <v>3.06</v>
      </c>
      <c r="C1021" s="6">
        <f>TITRES_STAT!D1024</f>
        <v>3.06</v>
      </c>
      <c r="D1021" s="6">
        <f>TITRES_STAT!E1024</f>
        <v>0</v>
      </c>
      <c r="E1021" s="2">
        <f t="shared" si="60"/>
        <v>-72812</v>
      </c>
      <c r="F1021" s="6" t="str">
        <f t="shared" si="63"/>
        <v>BEARISH</v>
      </c>
      <c r="G1021" s="6" t="str">
        <f t="shared" si="62"/>
        <v>NEUTRAL</v>
      </c>
      <c r="H1021" s="6" t="str">
        <f t="shared" si="61"/>
        <v>NEUTRAL</v>
      </c>
    </row>
    <row r="1022" spans="1:8" ht="13.5" x14ac:dyDescent="0.25">
      <c r="A1022" s="3">
        <f>TITRES_STAT!B1025</f>
        <v>43495</v>
      </c>
      <c r="B1022" s="6">
        <f>TITRES_STAT!C1025</f>
        <v>2.97</v>
      </c>
      <c r="C1022" s="6">
        <f>TITRES_STAT!D1025</f>
        <v>2.97</v>
      </c>
      <c r="D1022" s="6">
        <f>TITRES_STAT!E1025</f>
        <v>0</v>
      </c>
      <c r="E1022" s="2">
        <f t="shared" si="60"/>
        <v>-72812</v>
      </c>
      <c r="F1022" s="6" t="str">
        <f t="shared" si="63"/>
        <v>BULLISH</v>
      </c>
      <c r="G1022" s="6" t="str">
        <f t="shared" si="62"/>
        <v>NEUTRAL</v>
      </c>
      <c r="H1022" s="6" t="str">
        <f t="shared" si="61"/>
        <v>CONFIRMED BULLISH</v>
      </c>
    </row>
    <row r="1023" spans="1:8" ht="13.5" x14ac:dyDescent="0.25">
      <c r="A1023" s="3">
        <f>TITRES_STAT!B1026</f>
        <v>43496</v>
      </c>
      <c r="B1023" s="6">
        <f>TITRES_STAT!C1026</f>
        <v>2.84</v>
      </c>
      <c r="C1023" s="6">
        <f>TITRES_STAT!D1026</f>
        <v>2.84</v>
      </c>
      <c r="D1023" s="6">
        <f>TITRES_STAT!E1026</f>
        <v>0</v>
      </c>
      <c r="E1023" s="2">
        <f t="shared" si="60"/>
        <v>-72812</v>
      </c>
      <c r="F1023" s="6" t="str">
        <f t="shared" si="63"/>
        <v>NEUTRAL</v>
      </c>
      <c r="G1023" s="6" t="str">
        <f t="shared" si="62"/>
        <v>NEUTRAL</v>
      </c>
      <c r="H1023" s="6" t="str">
        <f t="shared" si="61"/>
        <v>NEUTRAL</v>
      </c>
    </row>
    <row r="1024" spans="1:8" ht="13.5" x14ac:dyDescent="0.25">
      <c r="A1024" s="3">
        <f>TITRES_STAT!B1027</f>
        <v>43497</v>
      </c>
      <c r="B1024" s="6">
        <f>TITRES_STAT!C1027</f>
        <v>2.96</v>
      </c>
      <c r="C1024" s="6">
        <f>TITRES_STAT!D1027</f>
        <v>2.96</v>
      </c>
      <c r="D1024" s="6">
        <f>TITRES_STAT!E1027</f>
        <v>2</v>
      </c>
      <c r="E1024" s="2">
        <f t="shared" si="60"/>
        <v>-72810</v>
      </c>
      <c r="F1024" s="6" t="str">
        <f t="shared" si="63"/>
        <v>BULLISH</v>
      </c>
      <c r="G1024" s="6" t="str">
        <f t="shared" si="62"/>
        <v>NEUTRAL</v>
      </c>
      <c r="H1024" s="6" t="str">
        <f t="shared" si="61"/>
        <v>BULLISH DIVERGENCE</v>
      </c>
    </row>
    <row r="1025" spans="1:8" ht="13.5" x14ac:dyDescent="0.25">
      <c r="A1025" s="3">
        <f>TITRES_STAT!B1028</f>
        <v>43500</v>
      </c>
      <c r="B1025" s="6">
        <f>TITRES_STAT!C1028</f>
        <v>3.04</v>
      </c>
      <c r="C1025" s="6">
        <f>TITRES_STAT!D1028</f>
        <v>3.04</v>
      </c>
      <c r="D1025" s="6">
        <f>TITRES_STAT!E1028</f>
        <v>0</v>
      </c>
      <c r="E1025" s="2">
        <f t="shared" si="60"/>
        <v>-72810</v>
      </c>
      <c r="F1025" s="6" t="str">
        <f t="shared" si="63"/>
        <v>BULLISH</v>
      </c>
      <c r="G1025" s="6" t="str">
        <f t="shared" si="62"/>
        <v>NEUTRAL</v>
      </c>
      <c r="H1025" s="6" t="str">
        <f t="shared" si="61"/>
        <v>BULLISH DIVERGENCE</v>
      </c>
    </row>
    <row r="1026" spans="1:8" ht="13.5" x14ac:dyDescent="0.25">
      <c r="A1026" s="3">
        <f>TITRES_STAT!B1029</f>
        <v>43501</v>
      </c>
      <c r="B1026" s="6">
        <f>TITRES_STAT!C1029</f>
        <v>3.04</v>
      </c>
      <c r="C1026" s="6">
        <f>TITRES_STAT!D1029</f>
        <v>3.04</v>
      </c>
      <c r="D1026" s="6">
        <f>TITRES_STAT!E1029</f>
        <v>0</v>
      </c>
      <c r="E1026" s="2">
        <f t="shared" si="60"/>
        <v>-72810</v>
      </c>
      <c r="F1026" s="6" t="str">
        <f t="shared" si="63"/>
        <v>BULLISH</v>
      </c>
      <c r="G1026" s="6" t="str">
        <f t="shared" si="62"/>
        <v>NEUTRAL</v>
      </c>
      <c r="H1026" s="6" t="str">
        <f t="shared" si="61"/>
        <v>BULLISH DIVERGENCE</v>
      </c>
    </row>
    <row r="1027" spans="1:8" ht="13.5" x14ac:dyDescent="0.25">
      <c r="A1027" s="3">
        <f>TITRES_STAT!B1030</f>
        <v>43502</v>
      </c>
      <c r="B1027" s="6">
        <f>TITRES_STAT!C1030</f>
        <v>3.04</v>
      </c>
      <c r="C1027" s="6">
        <f>TITRES_STAT!D1030</f>
        <v>3.04</v>
      </c>
      <c r="D1027" s="6">
        <f>TITRES_STAT!E1030</f>
        <v>0</v>
      </c>
      <c r="E1027" s="2">
        <f t="shared" si="60"/>
        <v>-72810</v>
      </c>
      <c r="F1027" s="6" t="str">
        <f t="shared" si="63"/>
        <v>BULLISH</v>
      </c>
      <c r="G1027" s="6" t="str">
        <f t="shared" si="62"/>
        <v>NEUTRAL</v>
      </c>
      <c r="H1027" s="6" t="str">
        <f t="shared" si="61"/>
        <v>CONFIRMED BULLISH</v>
      </c>
    </row>
    <row r="1028" spans="1:8" ht="13.5" x14ac:dyDescent="0.25">
      <c r="A1028" s="3">
        <f>TITRES_STAT!B1031</f>
        <v>43503</v>
      </c>
      <c r="B1028" s="6">
        <f>TITRES_STAT!C1031</f>
        <v>3.04</v>
      </c>
      <c r="C1028" s="6">
        <f>TITRES_STAT!D1031</f>
        <v>3.04</v>
      </c>
      <c r="D1028" s="6">
        <f>TITRES_STAT!E1031</f>
        <v>0</v>
      </c>
      <c r="E1028" s="2">
        <f t="shared" ref="E1028:E1091" si="64">IF(B1028&gt;B1027, E1027+D1028, IF(B1028&lt;B1027, E1027-D1028, E1027))</f>
        <v>-72810</v>
      </c>
      <c r="F1028" s="6" t="str">
        <f t="shared" si="63"/>
        <v>BULLISH</v>
      </c>
      <c r="G1028" s="6" t="str">
        <f t="shared" si="62"/>
        <v>NEUTRAL</v>
      </c>
      <c r="H1028" s="6" t="str">
        <f t="shared" si="61"/>
        <v>CONFIRMED BULLISH</v>
      </c>
    </row>
    <row r="1029" spans="1:8" ht="13.5" x14ac:dyDescent="0.25">
      <c r="A1029" s="3">
        <f>TITRES_STAT!B1032</f>
        <v>43504</v>
      </c>
      <c r="B1029" s="6">
        <f>TITRES_STAT!C1032</f>
        <v>2.91</v>
      </c>
      <c r="C1029" s="6">
        <f>TITRES_STAT!D1032</f>
        <v>2.91</v>
      </c>
      <c r="D1029" s="6">
        <f>TITRES_STAT!E1032</f>
        <v>60</v>
      </c>
      <c r="E1029" s="2">
        <f t="shared" si="64"/>
        <v>-72870</v>
      </c>
      <c r="F1029" s="6" t="str">
        <f t="shared" si="63"/>
        <v>BEARISH</v>
      </c>
      <c r="G1029" s="6" t="str">
        <f t="shared" si="62"/>
        <v>NEUTRAL</v>
      </c>
      <c r="H1029" s="6" t="str">
        <f t="shared" si="61"/>
        <v>CONFIRMED BEARISH</v>
      </c>
    </row>
    <row r="1030" spans="1:8" ht="13.5" x14ac:dyDescent="0.25">
      <c r="A1030" s="3">
        <f>TITRES_STAT!B1033</f>
        <v>43507</v>
      </c>
      <c r="B1030" s="6">
        <f>TITRES_STAT!C1033</f>
        <v>2.99</v>
      </c>
      <c r="C1030" s="6">
        <f>TITRES_STAT!D1033</f>
        <v>2.99</v>
      </c>
      <c r="D1030" s="6">
        <f>TITRES_STAT!E1033</f>
        <v>20</v>
      </c>
      <c r="E1030" s="2">
        <f t="shared" si="64"/>
        <v>-72850</v>
      </c>
      <c r="F1030" s="6" t="str">
        <f t="shared" si="63"/>
        <v>BEARISH</v>
      </c>
      <c r="G1030" s="6" t="str">
        <f t="shared" si="62"/>
        <v>NEUTRAL</v>
      </c>
      <c r="H1030" s="6" t="str">
        <f t="shared" ref="H1030:H1093" si="65">IF(AND(B1030&gt;B1025, E1030&gt;E1025), "CONFIRMED BULLISH",
 IF(AND(B1030&lt;B1025, E1030&lt;E1025), "CONFIRMED BEARISH",
 IF(AND(B1030&gt;B1025, E1030&lt;E1025), "BEARISH DIVERGENCE",
 IF(AND(B1030&lt;B1025, E1030&gt;E1025), "BULLISH DIVERGENCE", "NEUTRAL"))))</f>
        <v>CONFIRMED BEARISH</v>
      </c>
    </row>
    <row r="1031" spans="1:8" ht="13.5" x14ac:dyDescent="0.25">
      <c r="A1031" s="3">
        <f>TITRES_STAT!B1034</f>
        <v>43508</v>
      </c>
      <c r="B1031" s="6">
        <f>TITRES_STAT!C1034</f>
        <v>2.99</v>
      </c>
      <c r="C1031" s="6">
        <f>TITRES_STAT!D1034</f>
        <v>2.99</v>
      </c>
      <c r="D1031" s="6">
        <f>TITRES_STAT!E1034</f>
        <v>0</v>
      </c>
      <c r="E1031" s="2">
        <f t="shared" si="64"/>
        <v>-72850</v>
      </c>
      <c r="F1031" s="6" t="str">
        <f t="shared" si="63"/>
        <v>BEARISH</v>
      </c>
      <c r="G1031" s="6" t="str">
        <f t="shared" ref="G1031:G1094" si="66">IF((E1031-E1026)/E1026 &gt; 0.02, "STRONG",
 IF((E1031-E1026)/E1026 &lt; -0.02, "WEAK", "NEUTRAL"))</f>
        <v>NEUTRAL</v>
      </c>
      <c r="H1031" s="6" t="str">
        <f t="shared" si="65"/>
        <v>CONFIRMED BEARISH</v>
      </c>
    </row>
    <row r="1032" spans="1:8" ht="13.5" x14ac:dyDescent="0.25">
      <c r="A1032" s="3">
        <f>TITRES_STAT!B1035</f>
        <v>43509</v>
      </c>
      <c r="B1032" s="6">
        <f>TITRES_STAT!C1035</f>
        <v>2.99</v>
      </c>
      <c r="C1032" s="6">
        <f>TITRES_STAT!D1035</f>
        <v>2.99</v>
      </c>
      <c r="D1032" s="6">
        <f>TITRES_STAT!E1035</f>
        <v>0</v>
      </c>
      <c r="E1032" s="2">
        <f t="shared" si="64"/>
        <v>-72850</v>
      </c>
      <c r="F1032" s="6" t="str">
        <f t="shared" ref="F1032:F1095" si="67">IF(E1032&gt;E1027,"BULLISH",IF(E1032&lt;E1027,"BEARISH","NEUTRAL"))</f>
        <v>BEARISH</v>
      </c>
      <c r="G1032" s="6" t="str">
        <f t="shared" si="66"/>
        <v>NEUTRAL</v>
      </c>
      <c r="H1032" s="6" t="str">
        <f t="shared" si="65"/>
        <v>CONFIRMED BEARISH</v>
      </c>
    </row>
    <row r="1033" spans="1:8" ht="13.5" x14ac:dyDescent="0.25">
      <c r="A1033" s="3">
        <f>TITRES_STAT!B1036</f>
        <v>43510</v>
      </c>
      <c r="B1033" s="6">
        <f>TITRES_STAT!C1036</f>
        <v>3.1</v>
      </c>
      <c r="C1033" s="6">
        <f>TITRES_STAT!D1036</f>
        <v>3.1</v>
      </c>
      <c r="D1033" s="6">
        <f>TITRES_STAT!E1036</f>
        <v>589</v>
      </c>
      <c r="E1033" s="2">
        <f t="shared" si="64"/>
        <v>-72261</v>
      </c>
      <c r="F1033" s="6" t="str">
        <f t="shared" si="67"/>
        <v>BULLISH</v>
      </c>
      <c r="G1033" s="6" t="str">
        <f t="shared" si="66"/>
        <v>NEUTRAL</v>
      </c>
      <c r="H1033" s="6" t="str">
        <f t="shared" si="65"/>
        <v>CONFIRMED BULLISH</v>
      </c>
    </row>
    <row r="1034" spans="1:8" ht="13.5" x14ac:dyDescent="0.25">
      <c r="A1034" s="3">
        <f>TITRES_STAT!B1037</f>
        <v>43511</v>
      </c>
      <c r="B1034" s="6">
        <f>TITRES_STAT!C1037</f>
        <v>2.97</v>
      </c>
      <c r="C1034" s="6">
        <f>TITRES_STAT!D1037</f>
        <v>2.97</v>
      </c>
      <c r="D1034" s="6">
        <f>TITRES_STAT!E1037</f>
        <v>0</v>
      </c>
      <c r="E1034" s="2">
        <f t="shared" si="64"/>
        <v>-72261</v>
      </c>
      <c r="F1034" s="6" t="str">
        <f t="shared" si="67"/>
        <v>BULLISH</v>
      </c>
      <c r="G1034" s="6" t="str">
        <f t="shared" si="66"/>
        <v>NEUTRAL</v>
      </c>
      <c r="H1034" s="6" t="str">
        <f t="shared" si="65"/>
        <v>CONFIRMED BULLISH</v>
      </c>
    </row>
    <row r="1035" spans="1:8" ht="13.5" x14ac:dyDescent="0.25">
      <c r="A1035" s="3">
        <f>TITRES_STAT!B1038</f>
        <v>43514</v>
      </c>
      <c r="B1035" s="6">
        <f>TITRES_STAT!C1038</f>
        <v>2.84</v>
      </c>
      <c r="C1035" s="6">
        <f>TITRES_STAT!D1038</f>
        <v>2.84</v>
      </c>
      <c r="D1035" s="6">
        <f>TITRES_STAT!E1038</f>
        <v>164</v>
      </c>
      <c r="E1035" s="2">
        <f t="shared" si="64"/>
        <v>-72425</v>
      </c>
      <c r="F1035" s="6" t="str">
        <f t="shared" si="67"/>
        <v>BULLISH</v>
      </c>
      <c r="G1035" s="6" t="str">
        <f t="shared" si="66"/>
        <v>NEUTRAL</v>
      </c>
      <c r="H1035" s="6" t="str">
        <f t="shared" si="65"/>
        <v>BULLISH DIVERGENCE</v>
      </c>
    </row>
    <row r="1036" spans="1:8" ht="13.5" x14ac:dyDescent="0.25">
      <c r="A1036" s="3">
        <f>TITRES_STAT!B1039</f>
        <v>43515</v>
      </c>
      <c r="B1036" s="6">
        <f>TITRES_STAT!C1039</f>
        <v>2.8</v>
      </c>
      <c r="C1036" s="6">
        <f>TITRES_STAT!D1039</f>
        <v>2.8</v>
      </c>
      <c r="D1036" s="6">
        <f>TITRES_STAT!E1039</f>
        <v>796</v>
      </c>
      <c r="E1036" s="2">
        <f t="shared" si="64"/>
        <v>-73221</v>
      </c>
      <c r="F1036" s="6" t="str">
        <f t="shared" si="67"/>
        <v>BEARISH</v>
      </c>
      <c r="G1036" s="6" t="str">
        <f t="shared" si="66"/>
        <v>NEUTRAL</v>
      </c>
      <c r="H1036" s="6" t="str">
        <f t="shared" si="65"/>
        <v>CONFIRMED BEARISH</v>
      </c>
    </row>
    <row r="1037" spans="1:8" ht="13.5" x14ac:dyDescent="0.25">
      <c r="A1037" s="3">
        <f>TITRES_STAT!B1040</f>
        <v>43516</v>
      </c>
      <c r="B1037" s="6">
        <f>TITRES_STAT!C1040</f>
        <v>2.72</v>
      </c>
      <c r="C1037" s="6">
        <f>TITRES_STAT!D1040</f>
        <v>2.72</v>
      </c>
      <c r="D1037" s="6">
        <f>TITRES_STAT!E1040</f>
        <v>40</v>
      </c>
      <c r="E1037" s="2">
        <f t="shared" si="64"/>
        <v>-73261</v>
      </c>
      <c r="F1037" s="6" t="str">
        <f t="shared" si="67"/>
        <v>BEARISH</v>
      </c>
      <c r="G1037" s="6" t="str">
        <f t="shared" si="66"/>
        <v>NEUTRAL</v>
      </c>
      <c r="H1037" s="6" t="str">
        <f t="shared" si="65"/>
        <v>CONFIRMED BEARISH</v>
      </c>
    </row>
    <row r="1038" spans="1:8" ht="13.5" x14ac:dyDescent="0.25">
      <c r="A1038" s="3">
        <f>TITRES_STAT!B1041</f>
        <v>43517</v>
      </c>
      <c r="B1038" s="6">
        <f>TITRES_STAT!C1041</f>
        <v>2.64</v>
      </c>
      <c r="C1038" s="6">
        <f>TITRES_STAT!D1041</f>
        <v>2.64</v>
      </c>
      <c r="D1038" s="6">
        <f>TITRES_STAT!E1041</f>
        <v>12</v>
      </c>
      <c r="E1038" s="2">
        <f t="shared" si="64"/>
        <v>-73273</v>
      </c>
      <c r="F1038" s="6" t="str">
        <f t="shared" si="67"/>
        <v>BEARISH</v>
      </c>
      <c r="G1038" s="6" t="str">
        <f t="shared" si="66"/>
        <v>NEUTRAL</v>
      </c>
      <c r="H1038" s="6" t="str">
        <f t="shared" si="65"/>
        <v>CONFIRMED BEARISH</v>
      </c>
    </row>
    <row r="1039" spans="1:8" ht="13.5" x14ac:dyDescent="0.25">
      <c r="A1039" s="3">
        <f>TITRES_STAT!B1042</f>
        <v>43518</v>
      </c>
      <c r="B1039" s="6">
        <f>TITRES_STAT!C1042</f>
        <v>2.64</v>
      </c>
      <c r="C1039" s="6">
        <f>TITRES_STAT!D1042</f>
        <v>2.64</v>
      </c>
      <c r="D1039" s="6">
        <f>TITRES_STAT!E1042</f>
        <v>0</v>
      </c>
      <c r="E1039" s="2">
        <f t="shared" si="64"/>
        <v>-73273</v>
      </c>
      <c r="F1039" s="6" t="str">
        <f t="shared" si="67"/>
        <v>BEARISH</v>
      </c>
      <c r="G1039" s="6" t="str">
        <f t="shared" si="66"/>
        <v>NEUTRAL</v>
      </c>
      <c r="H1039" s="6" t="str">
        <f t="shared" si="65"/>
        <v>CONFIRMED BEARISH</v>
      </c>
    </row>
    <row r="1040" spans="1:8" ht="13.5" x14ac:dyDescent="0.25">
      <c r="A1040" s="3">
        <f>TITRES_STAT!B1043</f>
        <v>43521</v>
      </c>
      <c r="B1040" s="6">
        <f>TITRES_STAT!C1043</f>
        <v>2.71</v>
      </c>
      <c r="C1040" s="6">
        <f>TITRES_STAT!D1043</f>
        <v>2.71</v>
      </c>
      <c r="D1040" s="6">
        <f>TITRES_STAT!E1043</f>
        <v>0</v>
      </c>
      <c r="E1040" s="2">
        <f t="shared" si="64"/>
        <v>-73273</v>
      </c>
      <c r="F1040" s="6" t="str">
        <f t="shared" si="67"/>
        <v>BEARISH</v>
      </c>
      <c r="G1040" s="6" t="str">
        <f t="shared" si="66"/>
        <v>NEUTRAL</v>
      </c>
      <c r="H1040" s="6" t="str">
        <f t="shared" si="65"/>
        <v>CONFIRMED BEARISH</v>
      </c>
    </row>
    <row r="1041" spans="1:8" ht="13.5" x14ac:dyDescent="0.25">
      <c r="A1041" s="3">
        <f>TITRES_STAT!B1044</f>
        <v>43522</v>
      </c>
      <c r="B1041" s="6">
        <f>TITRES_STAT!C1044</f>
        <v>2.71</v>
      </c>
      <c r="C1041" s="6">
        <f>TITRES_STAT!D1044</f>
        <v>2.71</v>
      </c>
      <c r="D1041" s="6">
        <f>TITRES_STAT!E1044</f>
        <v>0</v>
      </c>
      <c r="E1041" s="2">
        <f t="shared" si="64"/>
        <v>-73273</v>
      </c>
      <c r="F1041" s="6" t="str">
        <f t="shared" si="67"/>
        <v>BEARISH</v>
      </c>
      <c r="G1041" s="6" t="str">
        <f t="shared" si="66"/>
        <v>NEUTRAL</v>
      </c>
      <c r="H1041" s="6" t="str">
        <f t="shared" si="65"/>
        <v>CONFIRMED BEARISH</v>
      </c>
    </row>
    <row r="1042" spans="1:8" ht="13.5" x14ac:dyDescent="0.25">
      <c r="A1042" s="3">
        <f>TITRES_STAT!B1045</f>
        <v>43523</v>
      </c>
      <c r="B1042" s="6">
        <f>TITRES_STAT!C1045</f>
        <v>2.71</v>
      </c>
      <c r="C1042" s="6">
        <f>TITRES_STAT!D1045</f>
        <v>2.71</v>
      </c>
      <c r="D1042" s="6">
        <f>TITRES_STAT!E1045</f>
        <v>0</v>
      </c>
      <c r="E1042" s="2">
        <f t="shared" si="64"/>
        <v>-73273</v>
      </c>
      <c r="F1042" s="6" t="str">
        <f t="shared" si="67"/>
        <v>BEARISH</v>
      </c>
      <c r="G1042" s="6" t="str">
        <f t="shared" si="66"/>
        <v>NEUTRAL</v>
      </c>
      <c r="H1042" s="6" t="str">
        <f t="shared" si="65"/>
        <v>CONFIRMED BEARISH</v>
      </c>
    </row>
    <row r="1043" spans="1:8" ht="13.5" x14ac:dyDescent="0.25">
      <c r="A1043" s="3">
        <f>TITRES_STAT!B1046</f>
        <v>43524</v>
      </c>
      <c r="B1043" s="6">
        <f>TITRES_STAT!C1046</f>
        <v>2.71</v>
      </c>
      <c r="C1043" s="6">
        <f>TITRES_STAT!D1046</f>
        <v>2.71</v>
      </c>
      <c r="D1043" s="6">
        <f>TITRES_STAT!E1046</f>
        <v>0</v>
      </c>
      <c r="E1043" s="2">
        <f t="shared" si="64"/>
        <v>-73273</v>
      </c>
      <c r="F1043" s="6" t="str">
        <f t="shared" si="67"/>
        <v>NEUTRAL</v>
      </c>
      <c r="G1043" s="6" t="str">
        <f t="shared" si="66"/>
        <v>NEUTRAL</v>
      </c>
      <c r="H1043" s="6" t="str">
        <f t="shared" si="65"/>
        <v>NEUTRAL</v>
      </c>
    </row>
    <row r="1044" spans="1:8" ht="13.5" x14ac:dyDescent="0.25">
      <c r="A1044" s="3">
        <f>TITRES_STAT!B1047</f>
        <v>43525</v>
      </c>
      <c r="B1044" s="6">
        <f>TITRES_STAT!C1047</f>
        <v>2.71</v>
      </c>
      <c r="C1044" s="6">
        <f>TITRES_STAT!D1047</f>
        <v>2.71</v>
      </c>
      <c r="D1044" s="6">
        <f>TITRES_STAT!E1047</f>
        <v>0</v>
      </c>
      <c r="E1044" s="2">
        <f t="shared" si="64"/>
        <v>-73273</v>
      </c>
      <c r="F1044" s="6" t="str">
        <f t="shared" si="67"/>
        <v>NEUTRAL</v>
      </c>
      <c r="G1044" s="6" t="str">
        <f t="shared" si="66"/>
        <v>NEUTRAL</v>
      </c>
      <c r="H1044" s="6" t="str">
        <f t="shared" si="65"/>
        <v>NEUTRAL</v>
      </c>
    </row>
    <row r="1045" spans="1:8" ht="13.5" x14ac:dyDescent="0.25">
      <c r="A1045" s="3">
        <f>TITRES_STAT!B1048</f>
        <v>43528</v>
      </c>
      <c r="B1045" s="6">
        <f>TITRES_STAT!C1048</f>
        <v>2.71</v>
      </c>
      <c r="C1045" s="6">
        <f>TITRES_STAT!D1048</f>
        <v>2.71</v>
      </c>
      <c r="D1045" s="6">
        <f>TITRES_STAT!E1048</f>
        <v>0</v>
      </c>
      <c r="E1045" s="2">
        <f t="shared" si="64"/>
        <v>-73273</v>
      </c>
      <c r="F1045" s="6" t="str">
        <f t="shared" si="67"/>
        <v>NEUTRAL</v>
      </c>
      <c r="G1045" s="6" t="str">
        <f t="shared" si="66"/>
        <v>NEUTRAL</v>
      </c>
      <c r="H1045" s="6" t="str">
        <f t="shared" si="65"/>
        <v>NEUTRAL</v>
      </c>
    </row>
    <row r="1046" spans="1:8" ht="13.5" x14ac:dyDescent="0.25">
      <c r="A1046" s="3">
        <f>TITRES_STAT!B1049</f>
        <v>43529</v>
      </c>
      <c r="B1046" s="6">
        <f>TITRES_STAT!C1049</f>
        <v>2.59</v>
      </c>
      <c r="C1046" s="6">
        <f>TITRES_STAT!D1049</f>
        <v>2.59</v>
      </c>
      <c r="D1046" s="6">
        <f>TITRES_STAT!E1049</f>
        <v>100</v>
      </c>
      <c r="E1046" s="2">
        <f t="shared" si="64"/>
        <v>-73373</v>
      </c>
      <c r="F1046" s="6" t="str">
        <f t="shared" si="67"/>
        <v>BEARISH</v>
      </c>
      <c r="G1046" s="6" t="str">
        <f t="shared" si="66"/>
        <v>NEUTRAL</v>
      </c>
      <c r="H1046" s="6" t="str">
        <f t="shared" si="65"/>
        <v>CONFIRMED BEARISH</v>
      </c>
    </row>
    <row r="1047" spans="1:8" ht="13.5" x14ac:dyDescent="0.25">
      <c r="A1047" s="3">
        <f>TITRES_STAT!B1050</f>
        <v>43530</v>
      </c>
      <c r="B1047" s="6">
        <f>TITRES_STAT!C1050</f>
        <v>2.5299999999999998</v>
      </c>
      <c r="C1047" s="6">
        <f>TITRES_STAT!D1050</f>
        <v>2.5299999999999998</v>
      </c>
      <c r="D1047" s="6">
        <f>TITRES_STAT!E1050</f>
        <v>350</v>
      </c>
      <c r="E1047" s="2">
        <f t="shared" si="64"/>
        <v>-73723</v>
      </c>
      <c r="F1047" s="6" t="str">
        <f t="shared" si="67"/>
        <v>BEARISH</v>
      </c>
      <c r="G1047" s="6" t="str">
        <f t="shared" si="66"/>
        <v>NEUTRAL</v>
      </c>
      <c r="H1047" s="6" t="str">
        <f t="shared" si="65"/>
        <v>CONFIRMED BEARISH</v>
      </c>
    </row>
    <row r="1048" spans="1:8" ht="13.5" x14ac:dyDescent="0.25">
      <c r="A1048" s="3">
        <f>TITRES_STAT!B1051</f>
        <v>43531</v>
      </c>
      <c r="B1048" s="6">
        <f>TITRES_STAT!C1051</f>
        <v>2.5299999999999998</v>
      </c>
      <c r="C1048" s="6">
        <f>TITRES_STAT!D1051</f>
        <v>2.5299999999999998</v>
      </c>
      <c r="D1048" s="6">
        <f>TITRES_STAT!E1051</f>
        <v>0</v>
      </c>
      <c r="E1048" s="2">
        <f t="shared" si="64"/>
        <v>-73723</v>
      </c>
      <c r="F1048" s="6" t="str">
        <f t="shared" si="67"/>
        <v>BEARISH</v>
      </c>
      <c r="G1048" s="6" t="str">
        <f t="shared" si="66"/>
        <v>NEUTRAL</v>
      </c>
      <c r="H1048" s="6" t="str">
        <f t="shared" si="65"/>
        <v>CONFIRMED BEARISH</v>
      </c>
    </row>
    <row r="1049" spans="1:8" ht="13.5" x14ac:dyDescent="0.25">
      <c r="A1049" s="3">
        <f>TITRES_STAT!B1052</f>
        <v>43532</v>
      </c>
      <c r="B1049" s="6">
        <f>TITRES_STAT!C1052</f>
        <v>2.58</v>
      </c>
      <c r="C1049" s="6">
        <f>TITRES_STAT!D1052</f>
        <v>2.58</v>
      </c>
      <c r="D1049" s="6">
        <f>TITRES_STAT!E1052</f>
        <v>20</v>
      </c>
      <c r="E1049" s="2">
        <f t="shared" si="64"/>
        <v>-73703</v>
      </c>
      <c r="F1049" s="6" t="str">
        <f t="shared" si="67"/>
        <v>BEARISH</v>
      </c>
      <c r="G1049" s="6" t="str">
        <f t="shared" si="66"/>
        <v>NEUTRAL</v>
      </c>
      <c r="H1049" s="6" t="str">
        <f t="shared" si="65"/>
        <v>CONFIRMED BEARISH</v>
      </c>
    </row>
    <row r="1050" spans="1:8" ht="13.5" x14ac:dyDescent="0.25">
      <c r="A1050" s="3">
        <f>TITRES_STAT!B1053</f>
        <v>43535</v>
      </c>
      <c r="B1050" s="6">
        <f>TITRES_STAT!C1053</f>
        <v>2.58</v>
      </c>
      <c r="C1050" s="6">
        <f>TITRES_STAT!D1053</f>
        <v>2.58</v>
      </c>
      <c r="D1050" s="6">
        <f>TITRES_STAT!E1053</f>
        <v>14</v>
      </c>
      <c r="E1050" s="2">
        <f t="shared" si="64"/>
        <v>-73703</v>
      </c>
      <c r="F1050" s="6" t="str">
        <f t="shared" si="67"/>
        <v>BEARISH</v>
      </c>
      <c r="G1050" s="6" t="str">
        <f t="shared" si="66"/>
        <v>NEUTRAL</v>
      </c>
      <c r="H1050" s="6" t="str">
        <f t="shared" si="65"/>
        <v>CONFIRMED BEARISH</v>
      </c>
    </row>
    <row r="1051" spans="1:8" ht="13.5" x14ac:dyDescent="0.25">
      <c r="A1051" s="3">
        <f>TITRES_STAT!B1054</f>
        <v>43536</v>
      </c>
      <c r="B1051" s="6">
        <f>TITRES_STAT!C1054</f>
        <v>2.4700000000000002</v>
      </c>
      <c r="C1051" s="6">
        <f>TITRES_STAT!D1054</f>
        <v>2.4700000000000002</v>
      </c>
      <c r="D1051" s="6">
        <f>TITRES_STAT!E1054</f>
        <v>0</v>
      </c>
      <c r="E1051" s="2">
        <f t="shared" si="64"/>
        <v>-73703</v>
      </c>
      <c r="F1051" s="6" t="str">
        <f t="shared" si="67"/>
        <v>BEARISH</v>
      </c>
      <c r="G1051" s="6" t="str">
        <f t="shared" si="66"/>
        <v>NEUTRAL</v>
      </c>
      <c r="H1051" s="6" t="str">
        <f t="shared" si="65"/>
        <v>CONFIRMED BEARISH</v>
      </c>
    </row>
    <row r="1052" spans="1:8" ht="13.5" x14ac:dyDescent="0.25">
      <c r="A1052" s="3">
        <f>TITRES_STAT!B1055</f>
        <v>43537</v>
      </c>
      <c r="B1052" s="6">
        <f>TITRES_STAT!C1055</f>
        <v>2.5</v>
      </c>
      <c r="C1052" s="6">
        <f>TITRES_STAT!D1055</f>
        <v>2.5</v>
      </c>
      <c r="D1052" s="6">
        <f>TITRES_STAT!E1055</f>
        <v>10</v>
      </c>
      <c r="E1052" s="2">
        <f t="shared" si="64"/>
        <v>-73693</v>
      </c>
      <c r="F1052" s="6" t="str">
        <f t="shared" si="67"/>
        <v>BULLISH</v>
      </c>
      <c r="G1052" s="6" t="str">
        <f t="shared" si="66"/>
        <v>NEUTRAL</v>
      </c>
      <c r="H1052" s="6" t="str">
        <f t="shared" si="65"/>
        <v>BULLISH DIVERGENCE</v>
      </c>
    </row>
    <row r="1053" spans="1:8" ht="13.5" x14ac:dyDescent="0.25">
      <c r="A1053" s="3">
        <f>TITRES_STAT!B1056</f>
        <v>43538</v>
      </c>
      <c r="B1053" s="6">
        <f>TITRES_STAT!C1056</f>
        <v>2.57</v>
      </c>
      <c r="C1053" s="6">
        <f>TITRES_STAT!D1056</f>
        <v>2.57</v>
      </c>
      <c r="D1053" s="6">
        <f>TITRES_STAT!E1056</f>
        <v>0</v>
      </c>
      <c r="E1053" s="2">
        <f t="shared" si="64"/>
        <v>-73693</v>
      </c>
      <c r="F1053" s="6" t="str">
        <f t="shared" si="67"/>
        <v>BULLISH</v>
      </c>
      <c r="G1053" s="6" t="str">
        <f t="shared" si="66"/>
        <v>NEUTRAL</v>
      </c>
      <c r="H1053" s="6" t="str">
        <f t="shared" si="65"/>
        <v>CONFIRMED BULLISH</v>
      </c>
    </row>
    <row r="1054" spans="1:8" ht="13.5" x14ac:dyDescent="0.25">
      <c r="A1054" s="3">
        <f>TITRES_STAT!B1057</f>
        <v>43539</v>
      </c>
      <c r="B1054" s="6">
        <f>TITRES_STAT!C1057</f>
        <v>2.57</v>
      </c>
      <c r="C1054" s="6">
        <f>TITRES_STAT!D1057</f>
        <v>2.57</v>
      </c>
      <c r="D1054" s="6">
        <f>TITRES_STAT!E1057</f>
        <v>0</v>
      </c>
      <c r="E1054" s="2">
        <f t="shared" si="64"/>
        <v>-73693</v>
      </c>
      <c r="F1054" s="6" t="str">
        <f t="shared" si="67"/>
        <v>BULLISH</v>
      </c>
      <c r="G1054" s="6" t="str">
        <f t="shared" si="66"/>
        <v>NEUTRAL</v>
      </c>
      <c r="H1054" s="6" t="str">
        <f t="shared" si="65"/>
        <v>BULLISH DIVERGENCE</v>
      </c>
    </row>
    <row r="1055" spans="1:8" ht="13.5" x14ac:dyDescent="0.25">
      <c r="A1055" s="3">
        <f>TITRES_STAT!B1058</f>
        <v>43542</v>
      </c>
      <c r="B1055" s="6">
        <f>TITRES_STAT!C1058</f>
        <v>2.57</v>
      </c>
      <c r="C1055" s="6">
        <f>TITRES_STAT!D1058</f>
        <v>2.57</v>
      </c>
      <c r="D1055" s="6">
        <f>TITRES_STAT!E1058</f>
        <v>0</v>
      </c>
      <c r="E1055" s="2">
        <f t="shared" si="64"/>
        <v>-73693</v>
      </c>
      <c r="F1055" s="6" t="str">
        <f t="shared" si="67"/>
        <v>BULLISH</v>
      </c>
      <c r="G1055" s="6" t="str">
        <f t="shared" si="66"/>
        <v>NEUTRAL</v>
      </c>
      <c r="H1055" s="6" t="str">
        <f t="shared" si="65"/>
        <v>BULLISH DIVERGENCE</v>
      </c>
    </row>
    <row r="1056" spans="1:8" ht="13.5" x14ac:dyDescent="0.25">
      <c r="A1056" s="3">
        <f>TITRES_STAT!B1059</f>
        <v>43543</v>
      </c>
      <c r="B1056" s="6">
        <f>TITRES_STAT!C1059</f>
        <v>2.46</v>
      </c>
      <c r="C1056" s="6">
        <f>TITRES_STAT!D1059</f>
        <v>2.46</v>
      </c>
      <c r="D1056" s="6">
        <f>TITRES_STAT!E1059</f>
        <v>0</v>
      </c>
      <c r="E1056" s="2">
        <f t="shared" si="64"/>
        <v>-73693</v>
      </c>
      <c r="F1056" s="6" t="str">
        <f t="shared" si="67"/>
        <v>BULLISH</v>
      </c>
      <c r="G1056" s="6" t="str">
        <f t="shared" si="66"/>
        <v>NEUTRAL</v>
      </c>
      <c r="H1056" s="6" t="str">
        <f t="shared" si="65"/>
        <v>BULLISH DIVERGENCE</v>
      </c>
    </row>
    <row r="1057" spans="1:8" ht="13.5" x14ac:dyDescent="0.25">
      <c r="A1057" s="3">
        <f>TITRES_STAT!B1060</f>
        <v>43545</v>
      </c>
      <c r="B1057" s="6">
        <f>TITRES_STAT!C1060</f>
        <v>2.5299999999999998</v>
      </c>
      <c r="C1057" s="6">
        <f>TITRES_STAT!D1060</f>
        <v>2.5299999999999998</v>
      </c>
      <c r="D1057" s="6">
        <f>TITRES_STAT!E1060</f>
        <v>10</v>
      </c>
      <c r="E1057" s="2">
        <f t="shared" si="64"/>
        <v>-73683</v>
      </c>
      <c r="F1057" s="6" t="str">
        <f t="shared" si="67"/>
        <v>BULLISH</v>
      </c>
      <c r="G1057" s="6" t="str">
        <f t="shared" si="66"/>
        <v>NEUTRAL</v>
      </c>
      <c r="H1057" s="6" t="str">
        <f t="shared" si="65"/>
        <v>CONFIRMED BULLISH</v>
      </c>
    </row>
    <row r="1058" spans="1:8" ht="13.5" x14ac:dyDescent="0.25">
      <c r="A1058" s="3">
        <f>TITRES_STAT!B1061</f>
        <v>43546</v>
      </c>
      <c r="B1058" s="6">
        <f>TITRES_STAT!C1061</f>
        <v>2.42</v>
      </c>
      <c r="C1058" s="6">
        <f>TITRES_STAT!D1061</f>
        <v>2.42</v>
      </c>
      <c r="D1058" s="6">
        <f>TITRES_STAT!E1061</f>
        <v>0</v>
      </c>
      <c r="E1058" s="2">
        <f t="shared" si="64"/>
        <v>-73683</v>
      </c>
      <c r="F1058" s="6" t="str">
        <f t="shared" si="67"/>
        <v>BULLISH</v>
      </c>
      <c r="G1058" s="6" t="str">
        <f t="shared" si="66"/>
        <v>NEUTRAL</v>
      </c>
      <c r="H1058" s="6" t="str">
        <f t="shared" si="65"/>
        <v>BULLISH DIVERGENCE</v>
      </c>
    </row>
    <row r="1059" spans="1:8" ht="13.5" x14ac:dyDescent="0.25">
      <c r="A1059" s="3">
        <f>TITRES_STAT!B1062</f>
        <v>43549</v>
      </c>
      <c r="B1059" s="6">
        <f>TITRES_STAT!C1062</f>
        <v>2.42</v>
      </c>
      <c r="C1059" s="6">
        <f>TITRES_STAT!D1062</f>
        <v>2.42</v>
      </c>
      <c r="D1059" s="6">
        <f>TITRES_STAT!E1062</f>
        <v>280</v>
      </c>
      <c r="E1059" s="2">
        <f t="shared" si="64"/>
        <v>-73683</v>
      </c>
      <c r="F1059" s="6" t="str">
        <f t="shared" si="67"/>
        <v>BULLISH</v>
      </c>
      <c r="G1059" s="6" t="str">
        <f t="shared" si="66"/>
        <v>NEUTRAL</v>
      </c>
      <c r="H1059" s="6" t="str">
        <f t="shared" si="65"/>
        <v>BULLISH DIVERGENCE</v>
      </c>
    </row>
    <row r="1060" spans="1:8" ht="13.5" x14ac:dyDescent="0.25">
      <c r="A1060" s="3">
        <f>TITRES_STAT!B1063</f>
        <v>43550</v>
      </c>
      <c r="B1060" s="6">
        <f>TITRES_STAT!C1063</f>
        <v>2.52</v>
      </c>
      <c r="C1060" s="6">
        <f>TITRES_STAT!D1063</f>
        <v>2.52</v>
      </c>
      <c r="D1060" s="6">
        <f>TITRES_STAT!E1063</f>
        <v>5</v>
      </c>
      <c r="E1060" s="2">
        <f t="shared" si="64"/>
        <v>-73678</v>
      </c>
      <c r="F1060" s="6" t="str">
        <f t="shared" si="67"/>
        <v>BULLISH</v>
      </c>
      <c r="G1060" s="6" t="str">
        <f t="shared" si="66"/>
        <v>NEUTRAL</v>
      </c>
      <c r="H1060" s="6" t="str">
        <f t="shared" si="65"/>
        <v>BULLISH DIVERGENCE</v>
      </c>
    </row>
    <row r="1061" spans="1:8" ht="13.5" x14ac:dyDescent="0.25">
      <c r="A1061" s="3">
        <f>TITRES_STAT!B1064</f>
        <v>43551</v>
      </c>
      <c r="B1061" s="6">
        <f>TITRES_STAT!C1064</f>
        <v>2.41</v>
      </c>
      <c r="C1061" s="6">
        <f>TITRES_STAT!D1064</f>
        <v>2.41</v>
      </c>
      <c r="D1061" s="6">
        <f>TITRES_STAT!E1064</f>
        <v>0</v>
      </c>
      <c r="E1061" s="2">
        <f t="shared" si="64"/>
        <v>-73678</v>
      </c>
      <c r="F1061" s="6" t="str">
        <f t="shared" si="67"/>
        <v>BULLISH</v>
      </c>
      <c r="G1061" s="6" t="str">
        <f t="shared" si="66"/>
        <v>NEUTRAL</v>
      </c>
      <c r="H1061" s="6" t="str">
        <f t="shared" si="65"/>
        <v>BULLISH DIVERGENCE</v>
      </c>
    </row>
    <row r="1062" spans="1:8" ht="13.5" x14ac:dyDescent="0.25">
      <c r="A1062" s="3">
        <f>TITRES_STAT!B1065</f>
        <v>43552</v>
      </c>
      <c r="B1062" s="6">
        <f>TITRES_STAT!C1065</f>
        <v>2.31</v>
      </c>
      <c r="C1062" s="6">
        <f>TITRES_STAT!D1065</f>
        <v>2.31</v>
      </c>
      <c r="D1062" s="6">
        <f>TITRES_STAT!E1065</f>
        <v>0</v>
      </c>
      <c r="E1062" s="2">
        <f t="shared" si="64"/>
        <v>-73678</v>
      </c>
      <c r="F1062" s="6" t="str">
        <f t="shared" si="67"/>
        <v>BULLISH</v>
      </c>
      <c r="G1062" s="6" t="str">
        <f t="shared" si="66"/>
        <v>NEUTRAL</v>
      </c>
      <c r="H1062" s="6" t="str">
        <f t="shared" si="65"/>
        <v>BULLISH DIVERGENCE</v>
      </c>
    </row>
    <row r="1063" spans="1:8" ht="13.5" x14ac:dyDescent="0.25">
      <c r="A1063" s="3">
        <f>TITRES_STAT!B1066</f>
        <v>43553</v>
      </c>
      <c r="B1063" s="6">
        <f>TITRES_STAT!C1066</f>
        <v>2.36</v>
      </c>
      <c r="C1063" s="6">
        <f>TITRES_STAT!D1066</f>
        <v>2.36</v>
      </c>
      <c r="D1063" s="6">
        <f>TITRES_STAT!E1066</f>
        <v>39335</v>
      </c>
      <c r="E1063" s="2">
        <f t="shared" si="64"/>
        <v>-34343</v>
      </c>
      <c r="F1063" s="6" t="str">
        <f t="shared" si="67"/>
        <v>BULLISH</v>
      </c>
      <c r="G1063" s="6" t="str">
        <f t="shared" si="66"/>
        <v>WEAK</v>
      </c>
      <c r="H1063" s="6" t="str">
        <f t="shared" si="65"/>
        <v>BULLISH DIVERGENCE</v>
      </c>
    </row>
    <row r="1064" spans="1:8" ht="13.5" x14ac:dyDescent="0.25">
      <c r="A1064" s="3">
        <f>TITRES_STAT!B1067</f>
        <v>43556</v>
      </c>
      <c r="B1064" s="6">
        <f>TITRES_STAT!C1067</f>
        <v>2.46</v>
      </c>
      <c r="C1064" s="6">
        <f>TITRES_STAT!D1067</f>
        <v>2.46</v>
      </c>
      <c r="D1064" s="6">
        <f>TITRES_STAT!E1067</f>
        <v>62</v>
      </c>
      <c r="E1064" s="2">
        <f t="shared" si="64"/>
        <v>-34281</v>
      </c>
      <c r="F1064" s="6" t="str">
        <f t="shared" si="67"/>
        <v>BULLISH</v>
      </c>
      <c r="G1064" s="6" t="str">
        <f t="shared" si="66"/>
        <v>WEAK</v>
      </c>
      <c r="H1064" s="6" t="str">
        <f t="shared" si="65"/>
        <v>CONFIRMED BULLISH</v>
      </c>
    </row>
    <row r="1065" spans="1:8" ht="13.5" x14ac:dyDescent="0.25">
      <c r="A1065" s="3">
        <f>TITRES_STAT!B1068</f>
        <v>43557</v>
      </c>
      <c r="B1065" s="6">
        <f>TITRES_STAT!C1068</f>
        <v>2.46</v>
      </c>
      <c r="C1065" s="6">
        <f>TITRES_STAT!D1068</f>
        <v>2.46</v>
      </c>
      <c r="D1065" s="6">
        <f>TITRES_STAT!E1068</f>
        <v>0</v>
      </c>
      <c r="E1065" s="2">
        <f t="shared" si="64"/>
        <v>-34281</v>
      </c>
      <c r="F1065" s="6" t="str">
        <f t="shared" si="67"/>
        <v>BULLISH</v>
      </c>
      <c r="G1065" s="6" t="str">
        <f t="shared" si="66"/>
        <v>WEAK</v>
      </c>
      <c r="H1065" s="6" t="str">
        <f t="shared" si="65"/>
        <v>BULLISH DIVERGENCE</v>
      </c>
    </row>
    <row r="1066" spans="1:8" ht="13.5" x14ac:dyDescent="0.25">
      <c r="A1066" s="3">
        <f>TITRES_STAT!B1069</f>
        <v>43558</v>
      </c>
      <c r="B1066" s="6">
        <f>TITRES_STAT!C1069</f>
        <v>2.35</v>
      </c>
      <c r="C1066" s="6">
        <f>TITRES_STAT!D1069</f>
        <v>2.35</v>
      </c>
      <c r="D1066" s="6">
        <f>TITRES_STAT!E1069</f>
        <v>0</v>
      </c>
      <c r="E1066" s="2">
        <f t="shared" si="64"/>
        <v>-34281</v>
      </c>
      <c r="F1066" s="6" t="str">
        <f t="shared" si="67"/>
        <v>BULLISH</v>
      </c>
      <c r="G1066" s="6" t="str">
        <f t="shared" si="66"/>
        <v>WEAK</v>
      </c>
      <c r="H1066" s="6" t="str">
        <f t="shared" si="65"/>
        <v>BULLISH DIVERGENCE</v>
      </c>
    </row>
    <row r="1067" spans="1:8" ht="13.5" x14ac:dyDescent="0.25">
      <c r="A1067" s="3">
        <f>TITRES_STAT!B1070</f>
        <v>43559</v>
      </c>
      <c r="B1067" s="6">
        <f>TITRES_STAT!C1070</f>
        <v>2.25</v>
      </c>
      <c r="C1067" s="6">
        <f>TITRES_STAT!D1070</f>
        <v>2.25</v>
      </c>
      <c r="D1067" s="6">
        <f>TITRES_STAT!E1070</f>
        <v>0</v>
      </c>
      <c r="E1067" s="2">
        <f t="shared" si="64"/>
        <v>-34281</v>
      </c>
      <c r="F1067" s="6" t="str">
        <f t="shared" si="67"/>
        <v>BULLISH</v>
      </c>
      <c r="G1067" s="6" t="str">
        <f t="shared" si="66"/>
        <v>WEAK</v>
      </c>
      <c r="H1067" s="6" t="str">
        <f t="shared" si="65"/>
        <v>BULLISH DIVERGENCE</v>
      </c>
    </row>
    <row r="1068" spans="1:8" ht="13.5" x14ac:dyDescent="0.25">
      <c r="A1068" s="3">
        <f>TITRES_STAT!B1071</f>
        <v>43560</v>
      </c>
      <c r="B1068" s="6">
        <f>TITRES_STAT!C1071</f>
        <v>2.15</v>
      </c>
      <c r="C1068" s="6">
        <f>TITRES_STAT!D1071</f>
        <v>2.15</v>
      </c>
      <c r="D1068" s="6">
        <f>TITRES_STAT!E1071</f>
        <v>487</v>
      </c>
      <c r="E1068" s="2">
        <f t="shared" si="64"/>
        <v>-34768</v>
      </c>
      <c r="F1068" s="6" t="str">
        <f t="shared" si="67"/>
        <v>BEARISH</v>
      </c>
      <c r="G1068" s="6" t="str">
        <f t="shared" si="66"/>
        <v>NEUTRAL</v>
      </c>
      <c r="H1068" s="6" t="str">
        <f t="shared" si="65"/>
        <v>CONFIRMED BEARISH</v>
      </c>
    </row>
    <row r="1069" spans="1:8" ht="13.5" x14ac:dyDescent="0.25">
      <c r="A1069" s="3">
        <f>TITRES_STAT!B1072</f>
        <v>43563</v>
      </c>
      <c r="B1069" s="6">
        <f>TITRES_STAT!C1072</f>
        <v>2.16</v>
      </c>
      <c r="C1069" s="6">
        <f>TITRES_STAT!D1072</f>
        <v>2.16</v>
      </c>
      <c r="D1069" s="6">
        <f>TITRES_STAT!E1072</f>
        <v>32</v>
      </c>
      <c r="E1069" s="2">
        <f t="shared" si="64"/>
        <v>-34736</v>
      </c>
      <c r="F1069" s="6" t="str">
        <f t="shared" si="67"/>
        <v>BEARISH</v>
      </c>
      <c r="G1069" s="6" t="str">
        <f t="shared" si="66"/>
        <v>NEUTRAL</v>
      </c>
      <c r="H1069" s="6" t="str">
        <f t="shared" si="65"/>
        <v>CONFIRMED BEARISH</v>
      </c>
    </row>
    <row r="1070" spans="1:8" ht="13.5" x14ac:dyDescent="0.25">
      <c r="A1070" s="3">
        <f>TITRES_STAT!B1073</f>
        <v>43565</v>
      </c>
      <c r="B1070" s="6">
        <f>TITRES_STAT!C1073</f>
        <v>2.2000000000000002</v>
      </c>
      <c r="C1070" s="6">
        <f>TITRES_STAT!D1073</f>
        <v>2.2000000000000002</v>
      </c>
      <c r="D1070" s="6">
        <f>TITRES_STAT!E1073</f>
        <v>40</v>
      </c>
      <c r="E1070" s="2">
        <f t="shared" si="64"/>
        <v>-34696</v>
      </c>
      <c r="F1070" s="6" t="str">
        <f t="shared" si="67"/>
        <v>BEARISH</v>
      </c>
      <c r="G1070" s="6" t="str">
        <f t="shared" si="66"/>
        <v>NEUTRAL</v>
      </c>
      <c r="H1070" s="6" t="str">
        <f t="shared" si="65"/>
        <v>CONFIRMED BEARISH</v>
      </c>
    </row>
    <row r="1071" spans="1:8" ht="13.5" x14ac:dyDescent="0.25">
      <c r="A1071" s="3">
        <f>TITRES_STAT!B1074</f>
        <v>43566</v>
      </c>
      <c r="B1071" s="6">
        <f>TITRES_STAT!C1074</f>
        <v>2.2599999999999998</v>
      </c>
      <c r="C1071" s="6">
        <f>TITRES_STAT!D1074</f>
        <v>2.2599999999999998</v>
      </c>
      <c r="D1071" s="6">
        <f>TITRES_STAT!E1074</f>
        <v>25</v>
      </c>
      <c r="E1071" s="2">
        <f t="shared" si="64"/>
        <v>-34671</v>
      </c>
      <c r="F1071" s="6" t="str">
        <f t="shared" si="67"/>
        <v>BEARISH</v>
      </c>
      <c r="G1071" s="6" t="str">
        <f t="shared" si="66"/>
        <v>NEUTRAL</v>
      </c>
      <c r="H1071" s="6" t="str">
        <f t="shared" si="65"/>
        <v>CONFIRMED BEARISH</v>
      </c>
    </row>
    <row r="1072" spans="1:8" ht="13.5" x14ac:dyDescent="0.25">
      <c r="A1072" s="3">
        <f>TITRES_STAT!B1075</f>
        <v>43567</v>
      </c>
      <c r="B1072" s="6">
        <f>TITRES_STAT!C1075</f>
        <v>2.2599999999999998</v>
      </c>
      <c r="C1072" s="6">
        <f>TITRES_STAT!D1075</f>
        <v>2.2599999999999998</v>
      </c>
      <c r="D1072" s="6">
        <f>TITRES_STAT!E1075</f>
        <v>0</v>
      </c>
      <c r="E1072" s="2">
        <f t="shared" si="64"/>
        <v>-34671</v>
      </c>
      <c r="F1072" s="6" t="str">
        <f t="shared" si="67"/>
        <v>BEARISH</v>
      </c>
      <c r="G1072" s="6" t="str">
        <f t="shared" si="66"/>
        <v>NEUTRAL</v>
      </c>
      <c r="H1072" s="6" t="str">
        <f t="shared" si="65"/>
        <v>BEARISH DIVERGENCE</v>
      </c>
    </row>
    <row r="1073" spans="1:8" ht="13.5" x14ac:dyDescent="0.25">
      <c r="A1073" s="3">
        <f>TITRES_STAT!B1076</f>
        <v>43570</v>
      </c>
      <c r="B1073" s="6">
        <f>TITRES_STAT!C1076</f>
        <v>2.2599999999999998</v>
      </c>
      <c r="C1073" s="6">
        <f>TITRES_STAT!D1076</f>
        <v>2.2599999999999998</v>
      </c>
      <c r="D1073" s="6">
        <f>TITRES_STAT!E1076</f>
        <v>0</v>
      </c>
      <c r="E1073" s="2">
        <f t="shared" si="64"/>
        <v>-34671</v>
      </c>
      <c r="F1073" s="6" t="str">
        <f t="shared" si="67"/>
        <v>BULLISH</v>
      </c>
      <c r="G1073" s="6" t="str">
        <f t="shared" si="66"/>
        <v>NEUTRAL</v>
      </c>
      <c r="H1073" s="6" t="str">
        <f t="shared" si="65"/>
        <v>CONFIRMED BULLISH</v>
      </c>
    </row>
    <row r="1074" spans="1:8" ht="13.5" x14ac:dyDescent="0.25">
      <c r="A1074" s="3">
        <f>TITRES_STAT!B1077</f>
        <v>43571</v>
      </c>
      <c r="B1074" s="6">
        <f>TITRES_STAT!C1077</f>
        <v>2.2599999999999998</v>
      </c>
      <c r="C1074" s="6">
        <f>TITRES_STAT!D1077</f>
        <v>2.2599999999999998</v>
      </c>
      <c r="D1074" s="6">
        <f>TITRES_STAT!E1077</f>
        <v>0</v>
      </c>
      <c r="E1074" s="2">
        <f t="shared" si="64"/>
        <v>-34671</v>
      </c>
      <c r="F1074" s="6" t="str">
        <f t="shared" si="67"/>
        <v>BULLISH</v>
      </c>
      <c r="G1074" s="6" t="str">
        <f t="shared" si="66"/>
        <v>NEUTRAL</v>
      </c>
      <c r="H1074" s="6" t="str">
        <f t="shared" si="65"/>
        <v>CONFIRMED BULLISH</v>
      </c>
    </row>
    <row r="1075" spans="1:8" ht="13.5" x14ac:dyDescent="0.25">
      <c r="A1075" s="3">
        <f>TITRES_STAT!B1078</f>
        <v>43572</v>
      </c>
      <c r="B1075" s="6">
        <f>TITRES_STAT!C1078</f>
        <v>2.2599999999999998</v>
      </c>
      <c r="C1075" s="6">
        <f>TITRES_STAT!D1078</f>
        <v>2.2599999999999998</v>
      </c>
      <c r="D1075" s="6">
        <f>TITRES_STAT!E1078</f>
        <v>0</v>
      </c>
      <c r="E1075" s="2">
        <f t="shared" si="64"/>
        <v>-34671</v>
      </c>
      <c r="F1075" s="6" t="str">
        <f t="shared" si="67"/>
        <v>BULLISH</v>
      </c>
      <c r="G1075" s="6" t="str">
        <f t="shared" si="66"/>
        <v>NEUTRAL</v>
      </c>
      <c r="H1075" s="6" t="str">
        <f t="shared" si="65"/>
        <v>CONFIRMED BULLISH</v>
      </c>
    </row>
    <row r="1076" spans="1:8" ht="13.5" x14ac:dyDescent="0.25">
      <c r="A1076" s="3">
        <f>TITRES_STAT!B1079</f>
        <v>43573</v>
      </c>
      <c r="B1076" s="6">
        <f>TITRES_STAT!C1079</f>
        <v>2.2599999999999998</v>
      </c>
      <c r="C1076" s="6">
        <f>TITRES_STAT!D1079</f>
        <v>2.2599999999999998</v>
      </c>
      <c r="D1076" s="6">
        <f>TITRES_STAT!E1079</f>
        <v>0</v>
      </c>
      <c r="E1076" s="2">
        <f t="shared" si="64"/>
        <v>-34671</v>
      </c>
      <c r="F1076" s="6" t="str">
        <f t="shared" si="67"/>
        <v>NEUTRAL</v>
      </c>
      <c r="G1076" s="6" t="str">
        <f t="shared" si="66"/>
        <v>NEUTRAL</v>
      </c>
      <c r="H1076" s="6" t="str">
        <f t="shared" si="65"/>
        <v>NEUTRAL</v>
      </c>
    </row>
    <row r="1077" spans="1:8" ht="13.5" x14ac:dyDescent="0.25">
      <c r="A1077" s="3">
        <f>TITRES_STAT!B1080</f>
        <v>43574</v>
      </c>
      <c r="B1077" s="6">
        <f>TITRES_STAT!C1080</f>
        <v>2.2599999999999998</v>
      </c>
      <c r="C1077" s="6">
        <f>TITRES_STAT!D1080</f>
        <v>2.2599999999999998</v>
      </c>
      <c r="D1077" s="6">
        <f>TITRES_STAT!E1080</f>
        <v>0</v>
      </c>
      <c r="E1077" s="2">
        <f t="shared" si="64"/>
        <v>-34671</v>
      </c>
      <c r="F1077" s="6" t="str">
        <f t="shared" si="67"/>
        <v>NEUTRAL</v>
      </c>
      <c r="G1077" s="6" t="str">
        <f t="shared" si="66"/>
        <v>NEUTRAL</v>
      </c>
      <c r="H1077" s="6" t="str">
        <f t="shared" si="65"/>
        <v>NEUTRAL</v>
      </c>
    </row>
    <row r="1078" spans="1:8" ht="13.5" x14ac:dyDescent="0.25">
      <c r="A1078" s="3">
        <f>TITRES_STAT!B1081</f>
        <v>43577</v>
      </c>
      <c r="B1078" s="6">
        <f>TITRES_STAT!C1081</f>
        <v>2.2599999999999998</v>
      </c>
      <c r="C1078" s="6">
        <f>TITRES_STAT!D1081</f>
        <v>2.2599999999999998</v>
      </c>
      <c r="D1078" s="6">
        <f>TITRES_STAT!E1081</f>
        <v>0</v>
      </c>
      <c r="E1078" s="2">
        <f t="shared" si="64"/>
        <v>-34671</v>
      </c>
      <c r="F1078" s="6" t="str">
        <f t="shared" si="67"/>
        <v>NEUTRAL</v>
      </c>
      <c r="G1078" s="6" t="str">
        <f t="shared" si="66"/>
        <v>NEUTRAL</v>
      </c>
      <c r="H1078" s="6" t="str">
        <f t="shared" si="65"/>
        <v>NEUTRAL</v>
      </c>
    </row>
    <row r="1079" spans="1:8" ht="13.5" x14ac:dyDescent="0.25">
      <c r="A1079" s="3">
        <f>TITRES_STAT!B1082</f>
        <v>43578</v>
      </c>
      <c r="B1079" s="6">
        <f>TITRES_STAT!C1082</f>
        <v>2.2599999999999998</v>
      </c>
      <c r="C1079" s="6">
        <f>TITRES_STAT!D1082</f>
        <v>2.2599999999999998</v>
      </c>
      <c r="D1079" s="6">
        <f>TITRES_STAT!E1082</f>
        <v>0</v>
      </c>
      <c r="E1079" s="2">
        <f t="shared" si="64"/>
        <v>-34671</v>
      </c>
      <c r="F1079" s="6" t="str">
        <f t="shared" si="67"/>
        <v>NEUTRAL</v>
      </c>
      <c r="G1079" s="6" t="str">
        <f t="shared" si="66"/>
        <v>NEUTRAL</v>
      </c>
      <c r="H1079" s="6" t="str">
        <f t="shared" si="65"/>
        <v>NEUTRAL</v>
      </c>
    </row>
    <row r="1080" spans="1:8" ht="13.5" x14ac:dyDescent="0.25">
      <c r="A1080" s="3">
        <f>TITRES_STAT!B1083</f>
        <v>43579</v>
      </c>
      <c r="B1080" s="6">
        <f>TITRES_STAT!C1083</f>
        <v>2.2599999999999998</v>
      </c>
      <c r="C1080" s="6">
        <f>TITRES_STAT!D1083</f>
        <v>2.2599999999999998</v>
      </c>
      <c r="D1080" s="6">
        <f>TITRES_STAT!E1083</f>
        <v>0</v>
      </c>
      <c r="E1080" s="2">
        <f t="shared" si="64"/>
        <v>-34671</v>
      </c>
      <c r="F1080" s="6" t="str">
        <f t="shared" si="67"/>
        <v>NEUTRAL</v>
      </c>
      <c r="G1080" s="6" t="str">
        <f t="shared" si="66"/>
        <v>NEUTRAL</v>
      </c>
      <c r="H1080" s="6" t="str">
        <f t="shared" si="65"/>
        <v>NEUTRAL</v>
      </c>
    </row>
    <row r="1081" spans="1:8" ht="13.5" x14ac:dyDescent="0.25">
      <c r="A1081" s="3">
        <f>TITRES_STAT!B1084</f>
        <v>43580</v>
      </c>
      <c r="B1081" s="6">
        <f>TITRES_STAT!C1084</f>
        <v>2.2599999999999998</v>
      </c>
      <c r="C1081" s="6">
        <f>TITRES_STAT!D1084</f>
        <v>2.2599999999999998</v>
      </c>
      <c r="D1081" s="6">
        <f>TITRES_STAT!E1084</f>
        <v>0</v>
      </c>
      <c r="E1081" s="2">
        <f t="shared" si="64"/>
        <v>-34671</v>
      </c>
      <c r="F1081" s="6" t="str">
        <f t="shared" si="67"/>
        <v>NEUTRAL</v>
      </c>
      <c r="G1081" s="6" t="str">
        <f t="shared" si="66"/>
        <v>NEUTRAL</v>
      </c>
      <c r="H1081" s="6" t="str">
        <f t="shared" si="65"/>
        <v>NEUTRAL</v>
      </c>
    </row>
    <row r="1082" spans="1:8" ht="13.5" x14ac:dyDescent="0.25">
      <c r="A1082" s="3">
        <f>TITRES_STAT!B1085</f>
        <v>43581</v>
      </c>
      <c r="B1082" s="6">
        <f>TITRES_STAT!C1085</f>
        <v>2.2599999999999998</v>
      </c>
      <c r="C1082" s="6">
        <f>TITRES_STAT!D1085</f>
        <v>2.2599999999999998</v>
      </c>
      <c r="D1082" s="6">
        <f>TITRES_STAT!E1085</f>
        <v>0</v>
      </c>
      <c r="E1082" s="2">
        <f t="shared" si="64"/>
        <v>-34671</v>
      </c>
      <c r="F1082" s="6" t="str">
        <f t="shared" si="67"/>
        <v>NEUTRAL</v>
      </c>
      <c r="G1082" s="6" t="str">
        <f t="shared" si="66"/>
        <v>NEUTRAL</v>
      </c>
      <c r="H1082" s="6" t="str">
        <f t="shared" si="65"/>
        <v>NEUTRAL</v>
      </c>
    </row>
    <row r="1083" spans="1:8" ht="13.5" x14ac:dyDescent="0.25">
      <c r="A1083" s="3">
        <f>TITRES_STAT!B1086</f>
        <v>43584</v>
      </c>
      <c r="B1083" s="6">
        <f>TITRES_STAT!C1086</f>
        <v>2.2599999999999998</v>
      </c>
      <c r="C1083" s="6">
        <f>TITRES_STAT!D1086</f>
        <v>2.2599999999999998</v>
      </c>
      <c r="D1083" s="6">
        <f>TITRES_STAT!E1086</f>
        <v>0</v>
      </c>
      <c r="E1083" s="2">
        <f t="shared" si="64"/>
        <v>-34671</v>
      </c>
      <c r="F1083" s="6" t="str">
        <f t="shared" si="67"/>
        <v>NEUTRAL</v>
      </c>
      <c r="G1083" s="6" t="str">
        <f t="shared" si="66"/>
        <v>NEUTRAL</v>
      </c>
      <c r="H1083" s="6" t="str">
        <f t="shared" si="65"/>
        <v>NEUTRAL</v>
      </c>
    </row>
    <row r="1084" spans="1:8" ht="13.5" x14ac:dyDescent="0.25">
      <c r="A1084" s="3">
        <f>TITRES_STAT!B1087</f>
        <v>43585</v>
      </c>
      <c r="B1084" s="6">
        <f>TITRES_STAT!C1087</f>
        <v>2.2599999999999998</v>
      </c>
      <c r="C1084" s="6">
        <f>TITRES_STAT!D1087</f>
        <v>2.2599999999999998</v>
      </c>
      <c r="D1084" s="6">
        <f>TITRES_STAT!E1087</f>
        <v>0</v>
      </c>
      <c r="E1084" s="2">
        <f t="shared" si="64"/>
        <v>-34671</v>
      </c>
      <c r="F1084" s="6" t="str">
        <f t="shared" si="67"/>
        <v>NEUTRAL</v>
      </c>
      <c r="G1084" s="6" t="str">
        <f t="shared" si="66"/>
        <v>NEUTRAL</v>
      </c>
      <c r="H1084" s="6" t="str">
        <f t="shared" si="65"/>
        <v>NEUTRAL</v>
      </c>
    </row>
    <row r="1085" spans="1:8" ht="13.5" x14ac:dyDescent="0.25">
      <c r="A1085" s="3">
        <f>TITRES_STAT!B1088</f>
        <v>43587</v>
      </c>
      <c r="B1085" s="6">
        <f>TITRES_STAT!C1088</f>
        <v>2.2599999999999998</v>
      </c>
      <c r="C1085" s="6">
        <f>TITRES_STAT!D1088</f>
        <v>2.2599999999999998</v>
      </c>
      <c r="D1085" s="6">
        <f>TITRES_STAT!E1088</f>
        <v>0</v>
      </c>
      <c r="E1085" s="2">
        <f t="shared" si="64"/>
        <v>-34671</v>
      </c>
      <c r="F1085" s="6" t="str">
        <f t="shared" si="67"/>
        <v>NEUTRAL</v>
      </c>
      <c r="G1085" s="6" t="str">
        <f t="shared" si="66"/>
        <v>NEUTRAL</v>
      </c>
      <c r="H1085" s="6" t="str">
        <f t="shared" si="65"/>
        <v>NEUTRAL</v>
      </c>
    </row>
    <row r="1086" spans="1:8" ht="13.5" x14ac:dyDescent="0.25">
      <c r="A1086" s="3">
        <f>TITRES_STAT!B1089</f>
        <v>43588</v>
      </c>
      <c r="B1086" s="6">
        <f>TITRES_STAT!C1089</f>
        <v>2.2599999999999998</v>
      </c>
      <c r="C1086" s="6">
        <f>TITRES_STAT!D1089</f>
        <v>2.2599999999999998</v>
      </c>
      <c r="D1086" s="6">
        <f>TITRES_STAT!E1089</f>
        <v>0</v>
      </c>
      <c r="E1086" s="2">
        <f t="shared" si="64"/>
        <v>-34671</v>
      </c>
      <c r="F1086" s="6" t="str">
        <f t="shared" si="67"/>
        <v>NEUTRAL</v>
      </c>
      <c r="G1086" s="6" t="str">
        <f t="shared" si="66"/>
        <v>NEUTRAL</v>
      </c>
      <c r="H1086" s="6" t="str">
        <f t="shared" si="65"/>
        <v>NEUTRAL</v>
      </c>
    </row>
    <row r="1087" spans="1:8" ht="13.5" x14ac:dyDescent="0.25">
      <c r="A1087" s="3">
        <f>TITRES_STAT!B1090</f>
        <v>43591</v>
      </c>
      <c r="B1087" s="6">
        <f>TITRES_STAT!C1090</f>
        <v>2.2599999999999998</v>
      </c>
      <c r="C1087" s="6">
        <f>TITRES_STAT!D1090</f>
        <v>2.2599999999999998</v>
      </c>
      <c r="D1087" s="6">
        <f>TITRES_STAT!E1090</f>
        <v>0</v>
      </c>
      <c r="E1087" s="2">
        <f t="shared" si="64"/>
        <v>-34671</v>
      </c>
      <c r="F1087" s="6" t="str">
        <f t="shared" si="67"/>
        <v>NEUTRAL</v>
      </c>
      <c r="G1087" s="6" t="str">
        <f t="shared" si="66"/>
        <v>NEUTRAL</v>
      </c>
      <c r="H1087" s="6" t="str">
        <f t="shared" si="65"/>
        <v>NEUTRAL</v>
      </c>
    </row>
    <row r="1088" spans="1:8" ht="13.5" x14ac:dyDescent="0.25">
      <c r="A1088" s="3">
        <f>TITRES_STAT!B1091</f>
        <v>43592</v>
      </c>
      <c r="B1088" s="6">
        <f>TITRES_STAT!C1091</f>
        <v>2.2599999999999998</v>
      </c>
      <c r="C1088" s="6">
        <f>TITRES_STAT!D1091</f>
        <v>2.2599999999999998</v>
      </c>
      <c r="D1088" s="6">
        <f>TITRES_STAT!E1091</f>
        <v>0</v>
      </c>
      <c r="E1088" s="2">
        <f t="shared" si="64"/>
        <v>-34671</v>
      </c>
      <c r="F1088" s="6" t="str">
        <f t="shared" si="67"/>
        <v>NEUTRAL</v>
      </c>
      <c r="G1088" s="6" t="str">
        <f t="shared" si="66"/>
        <v>NEUTRAL</v>
      </c>
      <c r="H1088" s="6" t="str">
        <f t="shared" si="65"/>
        <v>NEUTRAL</v>
      </c>
    </row>
    <row r="1089" spans="1:8" ht="13.5" x14ac:dyDescent="0.25">
      <c r="A1089" s="3">
        <f>TITRES_STAT!B1092</f>
        <v>43593</v>
      </c>
      <c r="B1089" s="6">
        <f>TITRES_STAT!C1092</f>
        <v>2.2000000000000002</v>
      </c>
      <c r="C1089" s="6">
        <f>TITRES_STAT!D1092</f>
        <v>2.2000000000000002</v>
      </c>
      <c r="D1089" s="6">
        <f>TITRES_STAT!E1092</f>
        <v>0</v>
      </c>
      <c r="E1089" s="2">
        <f t="shared" si="64"/>
        <v>-34671</v>
      </c>
      <c r="F1089" s="6" t="str">
        <f t="shared" si="67"/>
        <v>NEUTRAL</v>
      </c>
      <c r="G1089" s="6" t="str">
        <f t="shared" si="66"/>
        <v>NEUTRAL</v>
      </c>
      <c r="H1089" s="6" t="str">
        <f t="shared" si="65"/>
        <v>NEUTRAL</v>
      </c>
    </row>
    <row r="1090" spans="1:8" ht="13.5" x14ac:dyDescent="0.25">
      <c r="A1090" s="3">
        <f>TITRES_STAT!B1093</f>
        <v>43594</v>
      </c>
      <c r="B1090" s="6">
        <f>TITRES_STAT!C1093</f>
        <v>2.2000000000000002</v>
      </c>
      <c r="C1090" s="6">
        <f>TITRES_STAT!D1093</f>
        <v>2.2000000000000002</v>
      </c>
      <c r="D1090" s="6">
        <f>TITRES_STAT!E1093</f>
        <v>0</v>
      </c>
      <c r="E1090" s="2">
        <f t="shared" si="64"/>
        <v>-34671</v>
      </c>
      <c r="F1090" s="6" t="str">
        <f t="shared" si="67"/>
        <v>NEUTRAL</v>
      </c>
      <c r="G1090" s="6" t="str">
        <f t="shared" si="66"/>
        <v>NEUTRAL</v>
      </c>
      <c r="H1090" s="6" t="str">
        <f t="shared" si="65"/>
        <v>NEUTRAL</v>
      </c>
    </row>
    <row r="1091" spans="1:8" ht="13.5" x14ac:dyDescent="0.25">
      <c r="A1091" s="3">
        <f>TITRES_STAT!B1094</f>
        <v>43595</v>
      </c>
      <c r="B1091" s="6">
        <f>TITRES_STAT!C1094</f>
        <v>2.2000000000000002</v>
      </c>
      <c r="C1091" s="6">
        <f>TITRES_STAT!D1094</f>
        <v>2.2000000000000002</v>
      </c>
      <c r="D1091" s="6">
        <f>TITRES_STAT!E1094</f>
        <v>0</v>
      </c>
      <c r="E1091" s="2">
        <f t="shared" si="64"/>
        <v>-34671</v>
      </c>
      <c r="F1091" s="6" t="str">
        <f t="shared" si="67"/>
        <v>NEUTRAL</v>
      </c>
      <c r="G1091" s="6" t="str">
        <f t="shared" si="66"/>
        <v>NEUTRAL</v>
      </c>
      <c r="H1091" s="6" t="str">
        <f t="shared" si="65"/>
        <v>NEUTRAL</v>
      </c>
    </row>
    <row r="1092" spans="1:8" ht="13.5" x14ac:dyDescent="0.25">
      <c r="A1092" s="3">
        <f>TITRES_STAT!B1095</f>
        <v>43598</v>
      </c>
      <c r="B1092" s="6">
        <f>TITRES_STAT!C1095</f>
        <v>2.2000000000000002</v>
      </c>
      <c r="C1092" s="6">
        <f>TITRES_STAT!D1095</f>
        <v>2.2000000000000002</v>
      </c>
      <c r="D1092" s="6">
        <f>TITRES_STAT!E1095</f>
        <v>0</v>
      </c>
      <c r="E1092" s="2">
        <f t="shared" ref="E1092:E1155" si="68">IF(B1092&gt;B1091, E1091+D1092, IF(B1092&lt;B1091, E1091-D1092, E1091))</f>
        <v>-34671</v>
      </c>
      <c r="F1092" s="6" t="str">
        <f t="shared" si="67"/>
        <v>NEUTRAL</v>
      </c>
      <c r="G1092" s="6" t="str">
        <f t="shared" si="66"/>
        <v>NEUTRAL</v>
      </c>
      <c r="H1092" s="6" t="str">
        <f t="shared" si="65"/>
        <v>NEUTRAL</v>
      </c>
    </row>
    <row r="1093" spans="1:8" ht="13.5" x14ac:dyDescent="0.25">
      <c r="A1093" s="3">
        <f>TITRES_STAT!B1096</f>
        <v>43599</v>
      </c>
      <c r="B1093" s="6">
        <f>TITRES_STAT!C1096</f>
        <v>2.2000000000000002</v>
      </c>
      <c r="C1093" s="6">
        <f>TITRES_STAT!D1096</f>
        <v>2.2000000000000002</v>
      </c>
      <c r="D1093" s="6">
        <f>TITRES_STAT!E1096</f>
        <v>0</v>
      </c>
      <c r="E1093" s="2">
        <f t="shared" si="68"/>
        <v>-34671</v>
      </c>
      <c r="F1093" s="6" t="str">
        <f t="shared" si="67"/>
        <v>NEUTRAL</v>
      </c>
      <c r="G1093" s="6" t="str">
        <f t="shared" si="66"/>
        <v>NEUTRAL</v>
      </c>
      <c r="H1093" s="6" t="str">
        <f t="shared" si="65"/>
        <v>NEUTRAL</v>
      </c>
    </row>
    <row r="1094" spans="1:8" ht="13.5" x14ac:dyDescent="0.25">
      <c r="A1094" s="3">
        <f>TITRES_STAT!B1097</f>
        <v>43600</v>
      </c>
      <c r="B1094" s="6">
        <f>TITRES_STAT!C1097</f>
        <v>2.2000000000000002</v>
      </c>
      <c r="C1094" s="6">
        <f>TITRES_STAT!D1097</f>
        <v>2.2000000000000002</v>
      </c>
      <c r="D1094" s="6">
        <f>TITRES_STAT!E1097</f>
        <v>0</v>
      </c>
      <c r="E1094" s="2">
        <f t="shared" si="68"/>
        <v>-34671</v>
      </c>
      <c r="F1094" s="6" t="str">
        <f t="shared" si="67"/>
        <v>NEUTRAL</v>
      </c>
      <c r="G1094" s="6" t="str">
        <f t="shared" si="66"/>
        <v>NEUTRAL</v>
      </c>
      <c r="H1094" s="6" t="str">
        <f t="shared" ref="H1094:H1157" si="69">IF(AND(B1094&gt;B1089, E1094&gt;E1089), "CONFIRMED BULLISH",
 IF(AND(B1094&lt;B1089, E1094&lt;E1089), "CONFIRMED BEARISH",
 IF(AND(B1094&gt;B1089, E1094&lt;E1089), "BEARISH DIVERGENCE",
 IF(AND(B1094&lt;B1089, E1094&gt;E1089), "BULLISH DIVERGENCE", "NEUTRAL"))))</f>
        <v>NEUTRAL</v>
      </c>
    </row>
    <row r="1095" spans="1:8" ht="13.5" x14ac:dyDescent="0.25">
      <c r="A1095" s="3">
        <f>TITRES_STAT!B1098</f>
        <v>43601</v>
      </c>
      <c r="B1095" s="6">
        <f>TITRES_STAT!C1098</f>
        <v>2.2000000000000002</v>
      </c>
      <c r="C1095" s="6">
        <f>TITRES_STAT!D1098</f>
        <v>2.2000000000000002</v>
      </c>
      <c r="D1095" s="6">
        <f>TITRES_STAT!E1098</f>
        <v>0</v>
      </c>
      <c r="E1095" s="2">
        <f t="shared" si="68"/>
        <v>-34671</v>
      </c>
      <c r="F1095" s="6" t="str">
        <f t="shared" si="67"/>
        <v>NEUTRAL</v>
      </c>
      <c r="G1095" s="6" t="str">
        <f t="shared" ref="G1095:G1158" si="70">IF((E1095-E1090)/E1090 &gt; 0.02, "STRONG",
 IF((E1095-E1090)/E1090 &lt; -0.02, "WEAK", "NEUTRAL"))</f>
        <v>NEUTRAL</v>
      </c>
      <c r="H1095" s="6" t="str">
        <f t="shared" si="69"/>
        <v>NEUTRAL</v>
      </c>
    </row>
    <row r="1096" spans="1:8" ht="13.5" x14ac:dyDescent="0.25">
      <c r="A1096" s="3">
        <f>TITRES_STAT!B1099</f>
        <v>43602</v>
      </c>
      <c r="B1096" s="6">
        <f>TITRES_STAT!C1099</f>
        <v>2.2000000000000002</v>
      </c>
      <c r="C1096" s="6">
        <f>TITRES_STAT!D1099</f>
        <v>2.2000000000000002</v>
      </c>
      <c r="D1096" s="6">
        <f>TITRES_STAT!E1099</f>
        <v>0</v>
      </c>
      <c r="E1096" s="2">
        <f t="shared" si="68"/>
        <v>-34671</v>
      </c>
      <c r="F1096" s="6" t="str">
        <f t="shared" ref="F1096:F1159" si="71">IF(E1096&gt;E1091,"BULLISH",IF(E1096&lt;E1091,"BEARISH","NEUTRAL"))</f>
        <v>NEUTRAL</v>
      </c>
      <c r="G1096" s="6" t="str">
        <f t="shared" si="70"/>
        <v>NEUTRAL</v>
      </c>
      <c r="H1096" s="6" t="str">
        <f t="shared" si="69"/>
        <v>NEUTRAL</v>
      </c>
    </row>
    <row r="1097" spans="1:8" ht="13.5" x14ac:dyDescent="0.25">
      <c r="A1097" s="3">
        <f>TITRES_STAT!B1100</f>
        <v>43605</v>
      </c>
      <c r="B1097" s="6">
        <f>TITRES_STAT!C1100</f>
        <v>2.15</v>
      </c>
      <c r="C1097" s="6">
        <f>TITRES_STAT!D1100</f>
        <v>2.15</v>
      </c>
      <c r="D1097" s="6">
        <f>TITRES_STAT!E1100</f>
        <v>34</v>
      </c>
      <c r="E1097" s="2">
        <f t="shared" si="68"/>
        <v>-34705</v>
      </c>
      <c r="F1097" s="6" t="str">
        <f t="shared" si="71"/>
        <v>BEARISH</v>
      </c>
      <c r="G1097" s="6" t="str">
        <f t="shared" si="70"/>
        <v>NEUTRAL</v>
      </c>
      <c r="H1097" s="6" t="str">
        <f t="shared" si="69"/>
        <v>CONFIRMED BEARISH</v>
      </c>
    </row>
    <row r="1098" spans="1:8" ht="13.5" x14ac:dyDescent="0.25">
      <c r="A1098" s="3">
        <f>TITRES_STAT!B1101</f>
        <v>43606</v>
      </c>
      <c r="B1098" s="6">
        <f>TITRES_STAT!C1101</f>
        <v>2.15</v>
      </c>
      <c r="C1098" s="6">
        <f>TITRES_STAT!D1101</f>
        <v>2.15</v>
      </c>
      <c r="D1098" s="6">
        <f>TITRES_STAT!E1101</f>
        <v>0</v>
      </c>
      <c r="E1098" s="2">
        <f t="shared" si="68"/>
        <v>-34705</v>
      </c>
      <c r="F1098" s="6" t="str">
        <f t="shared" si="71"/>
        <v>BEARISH</v>
      </c>
      <c r="G1098" s="6" t="str">
        <f t="shared" si="70"/>
        <v>NEUTRAL</v>
      </c>
      <c r="H1098" s="6" t="str">
        <f t="shared" si="69"/>
        <v>CONFIRMED BEARISH</v>
      </c>
    </row>
    <row r="1099" spans="1:8" ht="13.5" x14ac:dyDescent="0.25">
      <c r="A1099" s="3">
        <f>TITRES_STAT!B1102</f>
        <v>43607</v>
      </c>
      <c r="B1099" s="6">
        <f>TITRES_STAT!C1102</f>
        <v>2.15</v>
      </c>
      <c r="C1099" s="6">
        <f>TITRES_STAT!D1102</f>
        <v>2.15</v>
      </c>
      <c r="D1099" s="6">
        <f>TITRES_STAT!E1102</f>
        <v>0</v>
      </c>
      <c r="E1099" s="2">
        <f t="shared" si="68"/>
        <v>-34705</v>
      </c>
      <c r="F1099" s="6" t="str">
        <f t="shared" si="71"/>
        <v>BEARISH</v>
      </c>
      <c r="G1099" s="6" t="str">
        <f t="shared" si="70"/>
        <v>NEUTRAL</v>
      </c>
      <c r="H1099" s="6" t="str">
        <f t="shared" si="69"/>
        <v>CONFIRMED BEARISH</v>
      </c>
    </row>
    <row r="1100" spans="1:8" ht="13.5" x14ac:dyDescent="0.25">
      <c r="A1100" s="3">
        <f>TITRES_STAT!B1103</f>
        <v>43608</v>
      </c>
      <c r="B1100" s="6">
        <f>TITRES_STAT!C1103</f>
        <v>2.15</v>
      </c>
      <c r="C1100" s="6">
        <f>TITRES_STAT!D1103</f>
        <v>2.15</v>
      </c>
      <c r="D1100" s="6">
        <f>TITRES_STAT!E1103</f>
        <v>0</v>
      </c>
      <c r="E1100" s="2">
        <f t="shared" si="68"/>
        <v>-34705</v>
      </c>
      <c r="F1100" s="6" t="str">
        <f t="shared" si="71"/>
        <v>BEARISH</v>
      </c>
      <c r="G1100" s="6" t="str">
        <f t="shared" si="70"/>
        <v>NEUTRAL</v>
      </c>
      <c r="H1100" s="6" t="str">
        <f t="shared" si="69"/>
        <v>CONFIRMED BEARISH</v>
      </c>
    </row>
    <row r="1101" spans="1:8" ht="13.5" x14ac:dyDescent="0.25">
      <c r="A1101" s="3">
        <f>TITRES_STAT!B1104</f>
        <v>43609</v>
      </c>
      <c r="B1101" s="6">
        <f>TITRES_STAT!C1104</f>
        <v>2.15</v>
      </c>
      <c r="C1101" s="6">
        <f>TITRES_STAT!D1104</f>
        <v>2.15</v>
      </c>
      <c r="D1101" s="6">
        <f>TITRES_STAT!E1104</f>
        <v>0</v>
      </c>
      <c r="E1101" s="2">
        <f t="shared" si="68"/>
        <v>-34705</v>
      </c>
      <c r="F1101" s="6" t="str">
        <f t="shared" si="71"/>
        <v>BEARISH</v>
      </c>
      <c r="G1101" s="6" t="str">
        <f t="shared" si="70"/>
        <v>NEUTRAL</v>
      </c>
      <c r="H1101" s="6" t="str">
        <f t="shared" si="69"/>
        <v>CONFIRMED BEARISH</v>
      </c>
    </row>
    <row r="1102" spans="1:8" ht="13.5" x14ac:dyDescent="0.25">
      <c r="A1102" s="3">
        <f>TITRES_STAT!B1105</f>
        <v>43612</v>
      </c>
      <c r="B1102" s="6">
        <f>TITRES_STAT!C1105</f>
        <v>2.15</v>
      </c>
      <c r="C1102" s="6">
        <f>TITRES_STAT!D1105</f>
        <v>2.15</v>
      </c>
      <c r="D1102" s="6">
        <f>TITRES_STAT!E1105</f>
        <v>0</v>
      </c>
      <c r="E1102" s="2">
        <f t="shared" si="68"/>
        <v>-34705</v>
      </c>
      <c r="F1102" s="6" t="str">
        <f t="shared" si="71"/>
        <v>NEUTRAL</v>
      </c>
      <c r="G1102" s="6" t="str">
        <f t="shared" si="70"/>
        <v>NEUTRAL</v>
      </c>
      <c r="H1102" s="6" t="str">
        <f t="shared" si="69"/>
        <v>NEUTRAL</v>
      </c>
    </row>
    <row r="1103" spans="1:8" ht="13.5" x14ac:dyDescent="0.25">
      <c r="A1103" s="3">
        <f>TITRES_STAT!B1106</f>
        <v>43613</v>
      </c>
      <c r="B1103" s="6">
        <f>TITRES_STAT!C1106</f>
        <v>2.09</v>
      </c>
      <c r="C1103" s="6">
        <f>TITRES_STAT!D1106</f>
        <v>2.09</v>
      </c>
      <c r="D1103" s="6">
        <f>TITRES_STAT!E1106</f>
        <v>0</v>
      </c>
      <c r="E1103" s="2">
        <f t="shared" si="68"/>
        <v>-34705</v>
      </c>
      <c r="F1103" s="6" t="str">
        <f t="shared" si="71"/>
        <v>NEUTRAL</v>
      </c>
      <c r="G1103" s="6" t="str">
        <f t="shared" si="70"/>
        <v>NEUTRAL</v>
      </c>
      <c r="H1103" s="6" t="str">
        <f t="shared" si="69"/>
        <v>NEUTRAL</v>
      </c>
    </row>
    <row r="1104" spans="1:8" ht="13.5" x14ac:dyDescent="0.25">
      <c r="A1104" s="3">
        <f>TITRES_STAT!B1107</f>
        <v>43614</v>
      </c>
      <c r="B1104" s="6">
        <f>TITRES_STAT!C1107</f>
        <v>2.04</v>
      </c>
      <c r="C1104" s="6">
        <f>TITRES_STAT!D1107</f>
        <v>2.04</v>
      </c>
      <c r="D1104" s="6">
        <f>TITRES_STAT!E1107</f>
        <v>10</v>
      </c>
      <c r="E1104" s="2">
        <f t="shared" si="68"/>
        <v>-34715</v>
      </c>
      <c r="F1104" s="6" t="str">
        <f t="shared" si="71"/>
        <v>BEARISH</v>
      </c>
      <c r="G1104" s="6" t="str">
        <f t="shared" si="70"/>
        <v>NEUTRAL</v>
      </c>
      <c r="H1104" s="6" t="str">
        <f t="shared" si="69"/>
        <v>CONFIRMED BEARISH</v>
      </c>
    </row>
    <row r="1105" spans="1:8" ht="13.5" x14ac:dyDescent="0.25">
      <c r="A1105" s="3">
        <f>TITRES_STAT!B1108</f>
        <v>43615</v>
      </c>
      <c r="B1105" s="6">
        <f>TITRES_STAT!C1108</f>
        <v>1.99</v>
      </c>
      <c r="C1105" s="6">
        <f>TITRES_STAT!D1108</f>
        <v>1.99</v>
      </c>
      <c r="D1105" s="6">
        <f>TITRES_STAT!E1108</f>
        <v>10</v>
      </c>
      <c r="E1105" s="2">
        <f t="shared" si="68"/>
        <v>-34725</v>
      </c>
      <c r="F1105" s="6" t="str">
        <f t="shared" si="71"/>
        <v>BEARISH</v>
      </c>
      <c r="G1105" s="6" t="str">
        <f t="shared" si="70"/>
        <v>NEUTRAL</v>
      </c>
      <c r="H1105" s="6" t="str">
        <f t="shared" si="69"/>
        <v>CONFIRMED BEARISH</v>
      </c>
    </row>
    <row r="1106" spans="1:8" ht="13.5" x14ac:dyDescent="0.25">
      <c r="A1106" s="3">
        <f>TITRES_STAT!B1109</f>
        <v>43616</v>
      </c>
      <c r="B1106" s="6">
        <f>TITRES_STAT!C1109</f>
        <v>1.99</v>
      </c>
      <c r="C1106" s="6">
        <f>TITRES_STAT!D1109</f>
        <v>1.99</v>
      </c>
      <c r="D1106" s="6">
        <f>TITRES_STAT!E1109</f>
        <v>0</v>
      </c>
      <c r="E1106" s="2">
        <f t="shared" si="68"/>
        <v>-34725</v>
      </c>
      <c r="F1106" s="6" t="str">
        <f t="shared" si="71"/>
        <v>BEARISH</v>
      </c>
      <c r="G1106" s="6" t="str">
        <f t="shared" si="70"/>
        <v>NEUTRAL</v>
      </c>
      <c r="H1106" s="6" t="str">
        <f t="shared" si="69"/>
        <v>CONFIRMED BEARISH</v>
      </c>
    </row>
    <row r="1107" spans="1:8" ht="13.5" x14ac:dyDescent="0.25">
      <c r="A1107" s="3">
        <f>TITRES_STAT!B1110</f>
        <v>43619</v>
      </c>
      <c r="B1107" s="6">
        <f>TITRES_STAT!C1110</f>
        <v>1.91</v>
      </c>
      <c r="C1107" s="6">
        <f>TITRES_STAT!D1110</f>
        <v>1.91</v>
      </c>
      <c r="D1107" s="6">
        <f>TITRES_STAT!E1110</f>
        <v>100</v>
      </c>
      <c r="E1107" s="2">
        <f t="shared" si="68"/>
        <v>-34825</v>
      </c>
      <c r="F1107" s="6" t="str">
        <f t="shared" si="71"/>
        <v>BEARISH</v>
      </c>
      <c r="G1107" s="6" t="str">
        <f t="shared" si="70"/>
        <v>NEUTRAL</v>
      </c>
      <c r="H1107" s="6" t="str">
        <f t="shared" si="69"/>
        <v>CONFIRMED BEARISH</v>
      </c>
    </row>
    <row r="1108" spans="1:8" ht="13.5" x14ac:dyDescent="0.25">
      <c r="A1108" s="3">
        <f>TITRES_STAT!B1111</f>
        <v>43623</v>
      </c>
      <c r="B1108" s="6">
        <f>TITRES_STAT!C1111</f>
        <v>1.9</v>
      </c>
      <c r="C1108" s="6">
        <f>TITRES_STAT!D1111</f>
        <v>1.9</v>
      </c>
      <c r="D1108" s="6">
        <f>TITRES_STAT!E1111</f>
        <v>50</v>
      </c>
      <c r="E1108" s="2">
        <f t="shared" si="68"/>
        <v>-34875</v>
      </c>
      <c r="F1108" s="6" t="str">
        <f t="shared" si="71"/>
        <v>BEARISH</v>
      </c>
      <c r="G1108" s="6" t="str">
        <f t="shared" si="70"/>
        <v>NEUTRAL</v>
      </c>
      <c r="H1108" s="6" t="str">
        <f t="shared" si="69"/>
        <v>CONFIRMED BEARISH</v>
      </c>
    </row>
    <row r="1109" spans="1:8" ht="13.5" x14ac:dyDescent="0.25">
      <c r="A1109" s="3">
        <f>TITRES_STAT!B1112</f>
        <v>43626</v>
      </c>
      <c r="B1109" s="6">
        <f>TITRES_STAT!C1112</f>
        <v>1.91</v>
      </c>
      <c r="C1109" s="6">
        <f>TITRES_STAT!D1112</f>
        <v>1.91</v>
      </c>
      <c r="D1109" s="6">
        <f>TITRES_STAT!E1112</f>
        <v>50</v>
      </c>
      <c r="E1109" s="2">
        <f t="shared" si="68"/>
        <v>-34825</v>
      </c>
      <c r="F1109" s="6" t="str">
        <f t="shared" si="71"/>
        <v>BEARISH</v>
      </c>
      <c r="G1109" s="6" t="str">
        <f t="shared" si="70"/>
        <v>NEUTRAL</v>
      </c>
      <c r="H1109" s="6" t="str">
        <f t="shared" si="69"/>
        <v>CONFIRMED BEARISH</v>
      </c>
    </row>
    <row r="1110" spans="1:8" ht="13.5" x14ac:dyDescent="0.25">
      <c r="A1110" s="3">
        <f>TITRES_STAT!B1113</f>
        <v>43627</v>
      </c>
      <c r="B1110" s="6">
        <f>TITRES_STAT!C1113</f>
        <v>1.95</v>
      </c>
      <c r="C1110" s="6">
        <f>TITRES_STAT!D1113</f>
        <v>1.95</v>
      </c>
      <c r="D1110" s="6">
        <f>TITRES_STAT!E1113</f>
        <v>5</v>
      </c>
      <c r="E1110" s="2">
        <f t="shared" si="68"/>
        <v>-34820</v>
      </c>
      <c r="F1110" s="6" t="str">
        <f t="shared" si="71"/>
        <v>BEARISH</v>
      </c>
      <c r="G1110" s="6" t="str">
        <f t="shared" si="70"/>
        <v>NEUTRAL</v>
      </c>
      <c r="H1110" s="6" t="str">
        <f t="shared" si="69"/>
        <v>CONFIRMED BEARISH</v>
      </c>
    </row>
    <row r="1111" spans="1:8" ht="13.5" x14ac:dyDescent="0.25">
      <c r="A1111" s="3">
        <f>TITRES_STAT!B1114</f>
        <v>43628</v>
      </c>
      <c r="B1111" s="6">
        <f>TITRES_STAT!C1114</f>
        <v>1.85</v>
      </c>
      <c r="C1111" s="6">
        <f>TITRES_STAT!D1114</f>
        <v>1.85</v>
      </c>
      <c r="D1111" s="6">
        <f>TITRES_STAT!E1114</f>
        <v>248</v>
      </c>
      <c r="E1111" s="2">
        <f t="shared" si="68"/>
        <v>-35068</v>
      </c>
      <c r="F1111" s="6" t="str">
        <f t="shared" si="71"/>
        <v>BEARISH</v>
      </c>
      <c r="G1111" s="6" t="str">
        <f t="shared" si="70"/>
        <v>NEUTRAL</v>
      </c>
      <c r="H1111" s="6" t="str">
        <f t="shared" si="69"/>
        <v>CONFIRMED BEARISH</v>
      </c>
    </row>
    <row r="1112" spans="1:8" ht="13.5" x14ac:dyDescent="0.25">
      <c r="A1112" s="3">
        <f>TITRES_STAT!B1115</f>
        <v>43629</v>
      </c>
      <c r="B1112" s="6">
        <f>TITRES_STAT!C1115</f>
        <v>1.85</v>
      </c>
      <c r="C1112" s="6">
        <f>TITRES_STAT!D1115</f>
        <v>1.85</v>
      </c>
      <c r="D1112" s="6">
        <f>TITRES_STAT!E1115</f>
        <v>0</v>
      </c>
      <c r="E1112" s="2">
        <f t="shared" si="68"/>
        <v>-35068</v>
      </c>
      <c r="F1112" s="6" t="str">
        <f t="shared" si="71"/>
        <v>BEARISH</v>
      </c>
      <c r="G1112" s="6" t="str">
        <f t="shared" si="70"/>
        <v>NEUTRAL</v>
      </c>
      <c r="H1112" s="6" t="str">
        <f t="shared" si="69"/>
        <v>CONFIRMED BEARISH</v>
      </c>
    </row>
    <row r="1113" spans="1:8" ht="13.5" x14ac:dyDescent="0.25">
      <c r="A1113" s="3">
        <f>TITRES_STAT!B1116</f>
        <v>43630</v>
      </c>
      <c r="B1113" s="6">
        <f>TITRES_STAT!C1116</f>
        <v>1.84</v>
      </c>
      <c r="C1113" s="6">
        <f>TITRES_STAT!D1116</f>
        <v>1.84</v>
      </c>
      <c r="D1113" s="6">
        <f>TITRES_STAT!E1116</f>
        <v>109</v>
      </c>
      <c r="E1113" s="2">
        <f t="shared" si="68"/>
        <v>-35177</v>
      </c>
      <c r="F1113" s="6" t="str">
        <f t="shared" si="71"/>
        <v>BEARISH</v>
      </c>
      <c r="G1113" s="6" t="str">
        <f t="shared" si="70"/>
        <v>NEUTRAL</v>
      </c>
      <c r="H1113" s="6" t="str">
        <f t="shared" si="69"/>
        <v>CONFIRMED BEARISH</v>
      </c>
    </row>
    <row r="1114" spans="1:8" ht="13.5" x14ac:dyDescent="0.25">
      <c r="A1114" s="3">
        <f>TITRES_STAT!B1117</f>
        <v>43633</v>
      </c>
      <c r="B1114" s="6">
        <f>TITRES_STAT!C1117</f>
        <v>1.77</v>
      </c>
      <c r="C1114" s="6">
        <f>TITRES_STAT!D1117</f>
        <v>1.77</v>
      </c>
      <c r="D1114" s="6">
        <f>TITRES_STAT!E1117</f>
        <v>24</v>
      </c>
      <c r="E1114" s="2">
        <f t="shared" si="68"/>
        <v>-35201</v>
      </c>
      <c r="F1114" s="6" t="str">
        <f t="shared" si="71"/>
        <v>BEARISH</v>
      </c>
      <c r="G1114" s="6" t="str">
        <f t="shared" si="70"/>
        <v>NEUTRAL</v>
      </c>
      <c r="H1114" s="6" t="str">
        <f t="shared" si="69"/>
        <v>CONFIRMED BEARISH</v>
      </c>
    </row>
    <row r="1115" spans="1:8" ht="13.5" x14ac:dyDescent="0.25">
      <c r="A1115" s="3">
        <f>TITRES_STAT!B1118</f>
        <v>43634</v>
      </c>
      <c r="B1115" s="6">
        <f>TITRES_STAT!C1118</f>
        <v>1.72</v>
      </c>
      <c r="C1115" s="6">
        <f>TITRES_STAT!D1118</f>
        <v>1.72</v>
      </c>
      <c r="D1115" s="6">
        <f>TITRES_STAT!E1118</f>
        <v>285</v>
      </c>
      <c r="E1115" s="2">
        <f t="shared" si="68"/>
        <v>-35486</v>
      </c>
      <c r="F1115" s="6" t="str">
        <f t="shared" si="71"/>
        <v>BEARISH</v>
      </c>
      <c r="G1115" s="6" t="str">
        <f t="shared" si="70"/>
        <v>NEUTRAL</v>
      </c>
      <c r="H1115" s="6" t="str">
        <f t="shared" si="69"/>
        <v>CONFIRMED BEARISH</v>
      </c>
    </row>
    <row r="1116" spans="1:8" ht="13.5" x14ac:dyDescent="0.25">
      <c r="A1116" s="3">
        <f>TITRES_STAT!B1119</f>
        <v>43635</v>
      </c>
      <c r="B1116" s="6">
        <f>TITRES_STAT!C1119</f>
        <v>1.74</v>
      </c>
      <c r="C1116" s="6">
        <f>TITRES_STAT!D1119</f>
        <v>1.74</v>
      </c>
      <c r="D1116" s="6">
        <f>TITRES_STAT!E1119</f>
        <v>350</v>
      </c>
      <c r="E1116" s="2">
        <f t="shared" si="68"/>
        <v>-35136</v>
      </c>
      <c r="F1116" s="6" t="str">
        <f t="shared" si="71"/>
        <v>BEARISH</v>
      </c>
      <c r="G1116" s="6" t="str">
        <f t="shared" si="70"/>
        <v>NEUTRAL</v>
      </c>
      <c r="H1116" s="6" t="str">
        <f t="shared" si="69"/>
        <v>CONFIRMED BEARISH</v>
      </c>
    </row>
    <row r="1117" spans="1:8" ht="13.5" x14ac:dyDescent="0.25">
      <c r="A1117" s="3">
        <f>TITRES_STAT!B1120</f>
        <v>43636</v>
      </c>
      <c r="B1117" s="6">
        <f>TITRES_STAT!C1120</f>
        <v>1.74</v>
      </c>
      <c r="C1117" s="6">
        <f>TITRES_STAT!D1120</f>
        <v>1.74</v>
      </c>
      <c r="D1117" s="6">
        <f>TITRES_STAT!E1120</f>
        <v>116</v>
      </c>
      <c r="E1117" s="2">
        <f t="shared" si="68"/>
        <v>-35136</v>
      </c>
      <c r="F1117" s="6" t="str">
        <f t="shared" si="71"/>
        <v>BEARISH</v>
      </c>
      <c r="G1117" s="6" t="str">
        <f t="shared" si="70"/>
        <v>NEUTRAL</v>
      </c>
      <c r="H1117" s="6" t="str">
        <f t="shared" si="69"/>
        <v>CONFIRMED BEARISH</v>
      </c>
    </row>
    <row r="1118" spans="1:8" ht="13.5" x14ac:dyDescent="0.25">
      <c r="A1118" s="3">
        <f>TITRES_STAT!B1121</f>
        <v>43637</v>
      </c>
      <c r="B1118" s="6">
        <f>TITRES_STAT!C1121</f>
        <v>1.74</v>
      </c>
      <c r="C1118" s="6">
        <f>TITRES_STAT!D1121</f>
        <v>1.74</v>
      </c>
      <c r="D1118" s="6">
        <f>TITRES_STAT!E1121</f>
        <v>103</v>
      </c>
      <c r="E1118" s="2">
        <f t="shared" si="68"/>
        <v>-35136</v>
      </c>
      <c r="F1118" s="6" t="str">
        <f t="shared" si="71"/>
        <v>BULLISH</v>
      </c>
      <c r="G1118" s="6" t="str">
        <f t="shared" si="70"/>
        <v>NEUTRAL</v>
      </c>
      <c r="H1118" s="6" t="str">
        <f t="shared" si="69"/>
        <v>BULLISH DIVERGENCE</v>
      </c>
    </row>
    <row r="1119" spans="1:8" ht="13.5" x14ac:dyDescent="0.25">
      <c r="A1119" s="3">
        <f>TITRES_STAT!B1122</f>
        <v>43640</v>
      </c>
      <c r="B1119" s="6">
        <f>TITRES_STAT!C1122</f>
        <v>1.74</v>
      </c>
      <c r="C1119" s="6">
        <f>TITRES_STAT!D1122</f>
        <v>1.74</v>
      </c>
      <c r="D1119" s="6">
        <f>TITRES_STAT!E1122</f>
        <v>0</v>
      </c>
      <c r="E1119" s="2">
        <f t="shared" si="68"/>
        <v>-35136</v>
      </c>
      <c r="F1119" s="6" t="str">
        <f t="shared" si="71"/>
        <v>BULLISH</v>
      </c>
      <c r="G1119" s="6" t="str">
        <f t="shared" si="70"/>
        <v>NEUTRAL</v>
      </c>
      <c r="H1119" s="6" t="str">
        <f t="shared" si="69"/>
        <v>BULLISH DIVERGENCE</v>
      </c>
    </row>
    <row r="1120" spans="1:8" ht="13.5" x14ac:dyDescent="0.25">
      <c r="A1120" s="3">
        <f>TITRES_STAT!B1123</f>
        <v>43641</v>
      </c>
      <c r="B1120" s="6">
        <f>TITRES_STAT!C1123</f>
        <v>1.7</v>
      </c>
      <c r="C1120" s="6">
        <f>TITRES_STAT!D1123</f>
        <v>1.7</v>
      </c>
      <c r="D1120" s="6">
        <f>TITRES_STAT!E1123</f>
        <v>81</v>
      </c>
      <c r="E1120" s="2">
        <f t="shared" si="68"/>
        <v>-35217</v>
      </c>
      <c r="F1120" s="6" t="str">
        <f t="shared" si="71"/>
        <v>BULLISH</v>
      </c>
      <c r="G1120" s="6" t="str">
        <f t="shared" si="70"/>
        <v>NEUTRAL</v>
      </c>
      <c r="H1120" s="6" t="str">
        <f t="shared" si="69"/>
        <v>BULLISH DIVERGENCE</v>
      </c>
    </row>
    <row r="1121" spans="1:8" ht="13.5" x14ac:dyDescent="0.25">
      <c r="A1121" s="3">
        <f>TITRES_STAT!B1124</f>
        <v>43642</v>
      </c>
      <c r="B1121" s="6">
        <f>TITRES_STAT!C1124</f>
        <v>1.7</v>
      </c>
      <c r="C1121" s="6">
        <f>TITRES_STAT!D1124</f>
        <v>1.7</v>
      </c>
      <c r="D1121" s="6">
        <f>TITRES_STAT!E1124</f>
        <v>170</v>
      </c>
      <c r="E1121" s="2">
        <f t="shared" si="68"/>
        <v>-35217</v>
      </c>
      <c r="F1121" s="6" t="str">
        <f t="shared" si="71"/>
        <v>BEARISH</v>
      </c>
      <c r="G1121" s="6" t="str">
        <f t="shared" si="70"/>
        <v>NEUTRAL</v>
      </c>
      <c r="H1121" s="6" t="str">
        <f t="shared" si="69"/>
        <v>CONFIRMED BEARISH</v>
      </c>
    </row>
    <row r="1122" spans="1:8" ht="13.5" x14ac:dyDescent="0.25">
      <c r="A1122" s="3">
        <f>TITRES_STAT!B1125</f>
        <v>43643</v>
      </c>
      <c r="B1122" s="6">
        <f>TITRES_STAT!C1125</f>
        <v>1.7</v>
      </c>
      <c r="C1122" s="6">
        <f>TITRES_STAT!D1125</f>
        <v>1.7</v>
      </c>
      <c r="D1122" s="6">
        <f>TITRES_STAT!E1125</f>
        <v>20</v>
      </c>
      <c r="E1122" s="2">
        <f t="shared" si="68"/>
        <v>-35217</v>
      </c>
      <c r="F1122" s="6" t="str">
        <f t="shared" si="71"/>
        <v>BEARISH</v>
      </c>
      <c r="G1122" s="6" t="str">
        <f t="shared" si="70"/>
        <v>NEUTRAL</v>
      </c>
      <c r="H1122" s="6" t="str">
        <f t="shared" si="69"/>
        <v>CONFIRMED BEARISH</v>
      </c>
    </row>
    <row r="1123" spans="1:8" ht="13.5" x14ac:dyDescent="0.25">
      <c r="A1123" s="3">
        <f>TITRES_STAT!B1126</f>
        <v>43644</v>
      </c>
      <c r="B1123" s="6">
        <f>TITRES_STAT!C1126</f>
        <v>1.75</v>
      </c>
      <c r="C1123" s="6">
        <f>TITRES_STAT!D1126</f>
        <v>1.75</v>
      </c>
      <c r="D1123" s="6">
        <f>TITRES_STAT!E1126</f>
        <v>60</v>
      </c>
      <c r="E1123" s="2">
        <f t="shared" si="68"/>
        <v>-35157</v>
      </c>
      <c r="F1123" s="6" t="str">
        <f t="shared" si="71"/>
        <v>BEARISH</v>
      </c>
      <c r="G1123" s="6" t="str">
        <f t="shared" si="70"/>
        <v>NEUTRAL</v>
      </c>
      <c r="H1123" s="6" t="str">
        <f t="shared" si="69"/>
        <v>BEARISH DIVERGENCE</v>
      </c>
    </row>
    <row r="1124" spans="1:8" ht="13.5" x14ac:dyDescent="0.25">
      <c r="A1124" s="3">
        <f>TITRES_STAT!B1127</f>
        <v>43647</v>
      </c>
      <c r="B1124" s="6">
        <f>TITRES_STAT!C1127</f>
        <v>1.75</v>
      </c>
      <c r="C1124" s="6">
        <f>TITRES_STAT!D1127</f>
        <v>1.75</v>
      </c>
      <c r="D1124" s="6">
        <f>TITRES_STAT!E1127</f>
        <v>0</v>
      </c>
      <c r="E1124" s="2">
        <f t="shared" si="68"/>
        <v>-35157</v>
      </c>
      <c r="F1124" s="6" t="str">
        <f t="shared" si="71"/>
        <v>BEARISH</v>
      </c>
      <c r="G1124" s="6" t="str">
        <f t="shared" si="70"/>
        <v>NEUTRAL</v>
      </c>
      <c r="H1124" s="6" t="str">
        <f t="shared" si="69"/>
        <v>BEARISH DIVERGENCE</v>
      </c>
    </row>
    <row r="1125" spans="1:8" ht="13.5" x14ac:dyDescent="0.25">
      <c r="A1125" s="3">
        <f>TITRES_STAT!B1128</f>
        <v>43648</v>
      </c>
      <c r="B1125" s="6">
        <f>TITRES_STAT!C1128</f>
        <v>1.75</v>
      </c>
      <c r="C1125" s="6">
        <f>TITRES_STAT!D1128</f>
        <v>1.75</v>
      </c>
      <c r="D1125" s="6">
        <f>TITRES_STAT!E1128</f>
        <v>0</v>
      </c>
      <c r="E1125" s="2">
        <f t="shared" si="68"/>
        <v>-35157</v>
      </c>
      <c r="F1125" s="6" t="str">
        <f t="shared" si="71"/>
        <v>BULLISH</v>
      </c>
      <c r="G1125" s="6" t="str">
        <f t="shared" si="70"/>
        <v>NEUTRAL</v>
      </c>
      <c r="H1125" s="6" t="str">
        <f t="shared" si="69"/>
        <v>CONFIRMED BULLISH</v>
      </c>
    </row>
    <row r="1126" spans="1:8" ht="13.5" x14ac:dyDescent="0.25">
      <c r="A1126" s="3">
        <f>TITRES_STAT!B1129</f>
        <v>43649</v>
      </c>
      <c r="B1126" s="6">
        <f>TITRES_STAT!C1129</f>
        <v>1.7</v>
      </c>
      <c r="C1126" s="6">
        <f>TITRES_STAT!D1129</f>
        <v>1.7</v>
      </c>
      <c r="D1126" s="6">
        <f>TITRES_STAT!E1129</f>
        <v>0</v>
      </c>
      <c r="E1126" s="2">
        <f t="shared" si="68"/>
        <v>-35157</v>
      </c>
      <c r="F1126" s="6" t="str">
        <f t="shared" si="71"/>
        <v>BULLISH</v>
      </c>
      <c r="G1126" s="6" t="str">
        <f t="shared" si="70"/>
        <v>NEUTRAL</v>
      </c>
      <c r="H1126" s="6" t="str">
        <f t="shared" si="69"/>
        <v>NEUTRAL</v>
      </c>
    </row>
    <row r="1127" spans="1:8" ht="13.5" x14ac:dyDescent="0.25">
      <c r="A1127" s="3">
        <f>TITRES_STAT!B1130</f>
        <v>43650</v>
      </c>
      <c r="B1127" s="6">
        <f>TITRES_STAT!C1130</f>
        <v>1.63</v>
      </c>
      <c r="C1127" s="6">
        <f>TITRES_STAT!D1130</f>
        <v>1.63</v>
      </c>
      <c r="D1127" s="6">
        <f>TITRES_STAT!E1130</f>
        <v>1375</v>
      </c>
      <c r="E1127" s="2">
        <f t="shared" si="68"/>
        <v>-36532</v>
      </c>
      <c r="F1127" s="6" t="str">
        <f t="shared" si="71"/>
        <v>BEARISH</v>
      </c>
      <c r="G1127" s="6" t="str">
        <f t="shared" si="70"/>
        <v>STRONG</v>
      </c>
      <c r="H1127" s="6" t="str">
        <f t="shared" si="69"/>
        <v>CONFIRMED BEARISH</v>
      </c>
    </row>
    <row r="1128" spans="1:8" ht="13.5" x14ac:dyDescent="0.25">
      <c r="A1128" s="3">
        <f>TITRES_STAT!B1131</f>
        <v>43651</v>
      </c>
      <c r="B1128" s="6">
        <f>TITRES_STAT!C1131</f>
        <v>1.59</v>
      </c>
      <c r="C1128" s="6">
        <f>TITRES_STAT!D1131</f>
        <v>1.59</v>
      </c>
      <c r="D1128" s="6">
        <f>TITRES_STAT!E1131</f>
        <v>1004</v>
      </c>
      <c r="E1128" s="2">
        <f t="shared" si="68"/>
        <v>-37536</v>
      </c>
      <c r="F1128" s="6" t="str">
        <f t="shared" si="71"/>
        <v>BEARISH</v>
      </c>
      <c r="G1128" s="6" t="str">
        <f t="shared" si="70"/>
        <v>STRONG</v>
      </c>
      <c r="H1128" s="6" t="str">
        <f t="shared" si="69"/>
        <v>CONFIRMED BEARISH</v>
      </c>
    </row>
    <row r="1129" spans="1:8" ht="13.5" x14ac:dyDescent="0.25">
      <c r="A1129" s="3">
        <f>TITRES_STAT!B1132</f>
        <v>43654</v>
      </c>
      <c r="B1129" s="6">
        <f>TITRES_STAT!C1132</f>
        <v>1.59</v>
      </c>
      <c r="C1129" s="6">
        <f>TITRES_STAT!D1132</f>
        <v>1.59</v>
      </c>
      <c r="D1129" s="6">
        <f>TITRES_STAT!E1132</f>
        <v>340</v>
      </c>
      <c r="E1129" s="2">
        <f t="shared" si="68"/>
        <v>-37536</v>
      </c>
      <c r="F1129" s="6" t="str">
        <f t="shared" si="71"/>
        <v>BEARISH</v>
      </c>
      <c r="G1129" s="6" t="str">
        <f t="shared" si="70"/>
        <v>STRONG</v>
      </c>
      <c r="H1129" s="6" t="str">
        <f t="shared" si="69"/>
        <v>CONFIRMED BEARISH</v>
      </c>
    </row>
    <row r="1130" spans="1:8" ht="13.5" x14ac:dyDescent="0.25">
      <c r="A1130" s="3">
        <f>TITRES_STAT!B1133</f>
        <v>43655</v>
      </c>
      <c r="B1130" s="6">
        <f>TITRES_STAT!C1133</f>
        <v>1.59</v>
      </c>
      <c r="C1130" s="6">
        <f>TITRES_STAT!D1133</f>
        <v>1.59</v>
      </c>
      <c r="D1130" s="6">
        <f>TITRES_STAT!E1133</f>
        <v>1781</v>
      </c>
      <c r="E1130" s="2">
        <f t="shared" si="68"/>
        <v>-37536</v>
      </c>
      <c r="F1130" s="6" t="str">
        <f t="shared" si="71"/>
        <v>BEARISH</v>
      </c>
      <c r="G1130" s="6" t="str">
        <f t="shared" si="70"/>
        <v>STRONG</v>
      </c>
      <c r="H1130" s="6" t="str">
        <f t="shared" si="69"/>
        <v>CONFIRMED BEARISH</v>
      </c>
    </row>
    <row r="1131" spans="1:8" ht="13.5" x14ac:dyDescent="0.25">
      <c r="A1131" s="3">
        <f>TITRES_STAT!B1134</f>
        <v>43656</v>
      </c>
      <c r="B1131" s="6">
        <f>TITRES_STAT!C1134</f>
        <v>1.6</v>
      </c>
      <c r="C1131" s="6">
        <f>TITRES_STAT!D1134</f>
        <v>1.6</v>
      </c>
      <c r="D1131" s="6">
        <f>TITRES_STAT!E1134</f>
        <v>20</v>
      </c>
      <c r="E1131" s="2">
        <f t="shared" si="68"/>
        <v>-37516</v>
      </c>
      <c r="F1131" s="6" t="str">
        <f t="shared" si="71"/>
        <v>BEARISH</v>
      </c>
      <c r="G1131" s="6" t="str">
        <f t="shared" si="70"/>
        <v>STRONG</v>
      </c>
      <c r="H1131" s="6" t="str">
        <f t="shared" si="69"/>
        <v>CONFIRMED BEARISH</v>
      </c>
    </row>
    <row r="1132" spans="1:8" ht="13.5" x14ac:dyDescent="0.25">
      <c r="A1132" s="3">
        <f>TITRES_STAT!B1135</f>
        <v>43657</v>
      </c>
      <c r="B1132" s="6">
        <f>TITRES_STAT!C1135</f>
        <v>1.59</v>
      </c>
      <c r="C1132" s="6">
        <f>TITRES_STAT!D1135</f>
        <v>1.59</v>
      </c>
      <c r="D1132" s="6">
        <f>TITRES_STAT!E1135</f>
        <v>36454</v>
      </c>
      <c r="E1132" s="2">
        <f t="shared" si="68"/>
        <v>-73970</v>
      </c>
      <c r="F1132" s="6" t="str">
        <f t="shared" si="71"/>
        <v>BEARISH</v>
      </c>
      <c r="G1132" s="6" t="str">
        <f t="shared" si="70"/>
        <v>STRONG</v>
      </c>
      <c r="H1132" s="6" t="str">
        <f t="shared" si="69"/>
        <v>CONFIRMED BEARISH</v>
      </c>
    </row>
    <row r="1133" spans="1:8" ht="13.5" x14ac:dyDescent="0.25">
      <c r="A1133" s="3">
        <f>TITRES_STAT!B1136</f>
        <v>43658</v>
      </c>
      <c r="B1133" s="6">
        <f>TITRES_STAT!C1136</f>
        <v>1.59</v>
      </c>
      <c r="C1133" s="6">
        <f>TITRES_STAT!D1136</f>
        <v>1.59</v>
      </c>
      <c r="D1133" s="6">
        <f>TITRES_STAT!E1136</f>
        <v>0</v>
      </c>
      <c r="E1133" s="2">
        <f t="shared" si="68"/>
        <v>-73970</v>
      </c>
      <c r="F1133" s="6" t="str">
        <f t="shared" si="71"/>
        <v>BEARISH</v>
      </c>
      <c r="G1133" s="6" t="str">
        <f t="shared" si="70"/>
        <v>STRONG</v>
      </c>
      <c r="H1133" s="6" t="str">
        <f t="shared" si="69"/>
        <v>NEUTRAL</v>
      </c>
    </row>
    <row r="1134" spans="1:8" ht="13.5" x14ac:dyDescent="0.25">
      <c r="A1134" s="3">
        <f>TITRES_STAT!B1137</f>
        <v>43661</v>
      </c>
      <c r="B1134" s="6">
        <f>TITRES_STAT!C1137</f>
        <v>1.59</v>
      </c>
      <c r="C1134" s="6">
        <f>TITRES_STAT!D1137</f>
        <v>1.59</v>
      </c>
      <c r="D1134" s="6">
        <f>TITRES_STAT!E1137</f>
        <v>0</v>
      </c>
      <c r="E1134" s="2">
        <f t="shared" si="68"/>
        <v>-73970</v>
      </c>
      <c r="F1134" s="6" t="str">
        <f t="shared" si="71"/>
        <v>BEARISH</v>
      </c>
      <c r="G1134" s="6" t="str">
        <f t="shared" si="70"/>
        <v>STRONG</v>
      </c>
      <c r="H1134" s="6" t="str">
        <f t="shared" si="69"/>
        <v>NEUTRAL</v>
      </c>
    </row>
    <row r="1135" spans="1:8" ht="13.5" x14ac:dyDescent="0.25">
      <c r="A1135" s="3">
        <f>TITRES_STAT!B1138</f>
        <v>43662</v>
      </c>
      <c r="B1135" s="6">
        <f>TITRES_STAT!C1138</f>
        <v>1.59</v>
      </c>
      <c r="C1135" s="6">
        <f>TITRES_STAT!D1138</f>
        <v>1.59</v>
      </c>
      <c r="D1135" s="6">
        <f>TITRES_STAT!E1138</f>
        <v>0</v>
      </c>
      <c r="E1135" s="2">
        <f t="shared" si="68"/>
        <v>-73970</v>
      </c>
      <c r="F1135" s="6" t="str">
        <f t="shared" si="71"/>
        <v>BEARISH</v>
      </c>
      <c r="G1135" s="6" t="str">
        <f t="shared" si="70"/>
        <v>STRONG</v>
      </c>
      <c r="H1135" s="6" t="str">
        <f t="shared" si="69"/>
        <v>NEUTRAL</v>
      </c>
    </row>
    <row r="1136" spans="1:8" ht="13.5" x14ac:dyDescent="0.25">
      <c r="A1136" s="3">
        <f>TITRES_STAT!B1139</f>
        <v>43663</v>
      </c>
      <c r="B1136" s="6">
        <f>TITRES_STAT!C1139</f>
        <v>1.6</v>
      </c>
      <c r="C1136" s="6">
        <f>TITRES_STAT!D1139</f>
        <v>1.6</v>
      </c>
      <c r="D1136" s="6">
        <f>TITRES_STAT!E1139</f>
        <v>80</v>
      </c>
      <c r="E1136" s="2">
        <f t="shared" si="68"/>
        <v>-73890</v>
      </c>
      <c r="F1136" s="6" t="str">
        <f t="shared" si="71"/>
        <v>BEARISH</v>
      </c>
      <c r="G1136" s="6" t="str">
        <f t="shared" si="70"/>
        <v>STRONG</v>
      </c>
      <c r="H1136" s="6" t="str">
        <f t="shared" si="69"/>
        <v>NEUTRAL</v>
      </c>
    </row>
    <row r="1137" spans="1:8" ht="13.5" x14ac:dyDescent="0.25">
      <c r="A1137" s="3">
        <f>TITRES_STAT!B1140</f>
        <v>43664</v>
      </c>
      <c r="B1137" s="6">
        <f>TITRES_STAT!C1140</f>
        <v>1.6</v>
      </c>
      <c r="C1137" s="6">
        <f>TITRES_STAT!D1140</f>
        <v>1.6</v>
      </c>
      <c r="D1137" s="6">
        <f>TITRES_STAT!E1140</f>
        <v>250</v>
      </c>
      <c r="E1137" s="2">
        <f t="shared" si="68"/>
        <v>-73890</v>
      </c>
      <c r="F1137" s="6" t="str">
        <f t="shared" si="71"/>
        <v>BULLISH</v>
      </c>
      <c r="G1137" s="6" t="str">
        <f t="shared" si="70"/>
        <v>NEUTRAL</v>
      </c>
      <c r="H1137" s="6" t="str">
        <f t="shared" si="69"/>
        <v>CONFIRMED BULLISH</v>
      </c>
    </row>
    <row r="1138" spans="1:8" ht="13.5" x14ac:dyDescent="0.25">
      <c r="A1138" s="3">
        <f>TITRES_STAT!B1141</f>
        <v>43665</v>
      </c>
      <c r="B1138" s="6">
        <f>TITRES_STAT!C1141</f>
        <v>1.6</v>
      </c>
      <c r="C1138" s="6">
        <f>TITRES_STAT!D1141</f>
        <v>1.6</v>
      </c>
      <c r="D1138" s="6">
        <f>TITRES_STAT!E1141</f>
        <v>0</v>
      </c>
      <c r="E1138" s="2">
        <f t="shared" si="68"/>
        <v>-73890</v>
      </c>
      <c r="F1138" s="6" t="str">
        <f t="shared" si="71"/>
        <v>BULLISH</v>
      </c>
      <c r="G1138" s="6" t="str">
        <f t="shared" si="70"/>
        <v>NEUTRAL</v>
      </c>
      <c r="H1138" s="6" t="str">
        <f t="shared" si="69"/>
        <v>CONFIRMED BULLISH</v>
      </c>
    </row>
    <row r="1139" spans="1:8" ht="13.5" x14ac:dyDescent="0.25">
      <c r="A1139" s="3">
        <f>TITRES_STAT!B1142</f>
        <v>43668</v>
      </c>
      <c r="B1139" s="6">
        <f>TITRES_STAT!C1142</f>
        <v>1.6</v>
      </c>
      <c r="C1139" s="6">
        <f>TITRES_STAT!D1142</f>
        <v>1.6</v>
      </c>
      <c r="D1139" s="6">
        <f>TITRES_STAT!E1142</f>
        <v>0</v>
      </c>
      <c r="E1139" s="2">
        <f t="shared" si="68"/>
        <v>-73890</v>
      </c>
      <c r="F1139" s="6" t="str">
        <f t="shared" si="71"/>
        <v>BULLISH</v>
      </c>
      <c r="G1139" s="6" t="str">
        <f t="shared" si="70"/>
        <v>NEUTRAL</v>
      </c>
      <c r="H1139" s="6" t="str">
        <f t="shared" si="69"/>
        <v>CONFIRMED BULLISH</v>
      </c>
    </row>
    <row r="1140" spans="1:8" ht="13.5" x14ac:dyDescent="0.25">
      <c r="A1140" s="3">
        <f>TITRES_STAT!B1143</f>
        <v>43669</v>
      </c>
      <c r="B1140" s="6">
        <f>TITRES_STAT!C1143</f>
        <v>1.6</v>
      </c>
      <c r="C1140" s="6">
        <f>TITRES_STAT!D1143</f>
        <v>1.6</v>
      </c>
      <c r="D1140" s="6">
        <f>TITRES_STAT!E1143</f>
        <v>0</v>
      </c>
      <c r="E1140" s="2">
        <f t="shared" si="68"/>
        <v>-73890</v>
      </c>
      <c r="F1140" s="6" t="str">
        <f t="shared" si="71"/>
        <v>BULLISH</v>
      </c>
      <c r="G1140" s="6" t="str">
        <f t="shared" si="70"/>
        <v>NEUTRAL</v>
      </c>
      <c r="H1140" s="6" t="str">
        <f t="shared" si="69"/>
        <v>CONFIRMED BULLISH</v>
      </c>
    </row>
    <row r="1141" spans="1:8" ht="13.5" x14ac:dyDescent="0.25">
      <c r="A1141" s="3">
        <f>TITRES_STAT!B1144</f>
        <v>43670</v>
      </c>
      <c r="B1141" s="6">
        <f>TITRES_STAT!C1144</f>
        <v>1.6</v>
      </c>
      <c r="C1141" s="6">
        <f>TITRES_STAT!D1144</f>
        <v>1.6</v>
      </c>
      <c r="D1141" s="6">
        <f>TITRES_STAT!E1144</f>
        <v>1346</v>
      </c>
      <c r="E1141" s="2">
        <f t="shared" si="68"/>
        <v>-73890</v>
      </c>
      <c r="F1141" s="6" t="str">
        <f t="shared" si="71"/>
        <v>NEUTRAL</v>
      </c>
      <c r="G1141" s="6" t="str">
        <f t="shared" si="70"/>
        <v>NEUTRAL</v>
      </c>
      <c r="H1141" s="6" t="str">
        <f t="shared" si="69"/>
        <v>NEUTRAL</v>
      </c>
    </row>
    <row r="1142" spans="1:8" ht="13.5" x14ac:dyDescent="0.25">
      <c r="A1142" s="3">
        <f>TITRES_STAT!B1145</f>
        <v>43672</v>
      </c>
      <c r="B1142" s="6">
        <f>TITRES_STAT!C1145</f>
        <v>1.6</v>
      </c>
      <c r="C1142" s="6">
        <f>TITRES_STAT!D1145</f>
        <v>1.6</v>
      </c>
      <c r="D1142" s="6">
        <f>TITRES_STAT!E1145</f>
        <v>50</v>
      </c>
      <c r="E1142" s="2">
        <f t="shared" si="68"/>
        <v>-73890</v>
      </c>
      <c r="F1142" s="6" t="str">
        <f t="shared" si="71"/>
        <v>NEUTRAL</v>
      </c>
      <c r="G1142" s="6" t="str">
        <f t="shared" si="70"/>
        <v>NEUTRAL</v>
      </c>
      <c r="H1142" s="6" t="str">
        <f t="shared" si="69"/>
        <v>NEUTRAL</v>
      </c>
    </row>
    <row r="1143" spans="1:8" ht="13.5" x14ac:dyDescent="0.25">
      <c r="A1143" s="3">
        <f>TITRES_STAT!B1146</f>
        <v>43675</v>
      </c>
      <c r="B1143" s="6">
        <f>TITRES_STAT!C1146</f>
        <v>1.6</v>
      </c>
      <c r="C1143" s="6">
        <f>TITRES_STAT!D1146</f>
        <v>1.6</v>
      </c>
      <c r="D1143" s="6">
        <f>TITRES_STAT!E1146</f>
        <v>50</v>
      </c>
      <c r="E1143" s="2">
        <f t="shared" si="68"/>
        <v>-73890</v>
      </c>
      <c r="F1143" s="6" t="str">
        <f t="shared" si="71"/>
        <v>NEUTRAL</v>
      </c>
      <c r="G1143" s="6" t="str">
        <f t="shared" si="70"/>
        <v>NEUTRAL</v>
      </c>
      <c r="H1143" s="6" t="str">
        <f t="shared" si="69"/>
        <v>NEUTRAL</v>
      </c>
    </row>
    <row r="1144" spans="1:8" ht="13.5" x14ac:dyDescent="0.25">
      <c r="A1144" s="3">
        <f>TITRES_STAT!B1147</f>
        <v>43676</v>
      </c>
      <c r="B1144" s="6">
        <f>TITRES_STAT!C1147</f>
        <v>1.6</v>
      </c>
      <c r="C1144" s="6">
        <f>TITRES_STAT!D1147</f>
        <v>1.6</v>
      </c>
      <c r="D1144" s="6">
        <f>TITRES_STAT!E1147</f>
        <v>0</v>
      </c>
      <c r="E1144" s="2">
        <f t="shared" si="68"/>
        <v>-73890</v>
      </c>
      <c r="F1144" s="6" t="str">
        <f t="shared" si="71"/>
        <v>NEUTRAL</v>
      </c>
      <c r="G1144" s="6" t="str">
        <f t="shared" si="70"/>
        <v>NEUTRAL</v>
      </c>
      <c r="H1144" s="6" t="str">
        <f t="shared" si="69"/>
        <v>NEUTRAL</v>
      </c>
    </row>
    <row r="1145" spans="1:8" ht="13.5" x14ac:dyDescent="0.25">
      <c r="A1145" s="3">
        <f>TITRES_STAT!B1148</f>
        <v>43677</v>
      </c>
      <c r="B1145" s="6">
        <f>TITRES_STAT!C1148</f>
        <v>1.6</v>
      </c>
      <c r="C1145" s="6">
        <f>TITRES_STAT!D1148</f>
        <v>1.6</v>
      </c>
      <c r="D1145" s="6">
        <f>TITRES_STAT!E1148</f>
        <v>0</v>
      </c>
      <c r="E1145" s="2">
        <f t="shared" si="68"/>
        <v>-73890</v>
      </c>
      <c r="F1145" s="6" t="str">
        <f t="shared" si="71"/>
        <v>NEUTRAL</v>
      </c>
      <c r="G1145" s="6" t="str">
        <f t="shared" si="70"/>
        <v>NEUTRAL</v>
      </c>
      <c r="H1145" s="6" t="str">
        <f t="shared" si="69"/>
        <v>NEUTRAL</v>
      </c>
    </row>
    <row r="1146" spans="1:8" ht="13.5" x14ac:dyDescent="0.25">
      <c r="A1146" s="3">
        <f>TITRES_STAT!B1149</f>
        <v>43678</v>
      </c>
      <c r="B1146" s="6">
        <f>TITRES_STAT!C1149</f>
        <v>1.64</v>
      </c>
      <c r="C1146" s="6">
        <f>TITRES_STAT!D1149</f>
        <v>1.64</v>
      </c>
      <c r="D1146" s="6">
        <f>TITRES_STAT!E1149</f>
        <v>10</v>
      </c>
      <c r="E1146" s="2">
        <f t="shared" si="68"/>
        <v>-73880</v>
      </c>
      <c r="F1146" s="6" t="str">
        <f t="shared" si="71"/>
        <v>BULLISH</v>
      </c>
      <c r="G1146" s="6" t="str">
        <f t="shared" si="70"/>
        <v>NEUTRAL</v>
      </c>
      <c r="H1146" s="6" t="str">
        <f t="shared" si="69"/>
        <v>CONFIRMED BULLISH</v>
      </c>
    </row>
    <row r="1147" spans="1:8" ht="13.5" x14ac:dyDescent="0.25">
      <c r="A1147" s="3">
        <f>TITRES_STAT!B1150</f>
        <v>43679</v>
      </c>
      <c r="B1147" s="6">
        <f>TITRES_STAT!C1150</f>
        <v>1.64</v>
      </c>
      <c r="C1147" s="6">
        <f>TITRES_STAT!D1150</f>
        <v>1.64</v>
      </c>
      <c r="D1147" s="6">
        <f>TITRES_STAT!E1150</f>
        <v>0</v>
      </c>
      <c r="E1147" s="2">
        <f t="shared" si="68"/>
        <v>-73880</v>
      </c>
      <c r="F1147" s="6" t="str">
        <f t="shared" si="71"/>
        <v>BULLISH</v>
      </c>
      <c r="G1147" s="6" t="str">
        <f t="shared" si="70"/>
        <v>NEUTRAL</v>
      </c>
      <c r="H1147" s="6" t="str">
        <f t="shared" si="69"/>
        <v>CONFIRMED BULLISH</v>
      </c>
    </row>
    <row r="1148" spans="1:8" ht="13.5" x14ac:dyDescent="0.25">
      <c r="A1148" s="3">
        <f>TITRES_STAT!B1151</f>
        <v>43682</v>
      </c>
      <c r="B1148" s="6">
        <f>TITRES_STAT!C1151</f>
        <v>1.64</v>
      </c>
      <c r="C1148" s="6">
        <f>TITRES_STAT!D1151</f>
        <v>1.64</v>
      </c>
      <c r="D1148" s="6">
        <f>TITRES_STAT!E1151</f>
        <v>0</v>
      </c>
      <c r="E1148" s="2">
        <f t="shared" si="68"/>
        <v>-73880</v>
      </c>
      <c r="F1148" s="6" t="str">
        <f t="shared" si="71"/>
        <v>BULLISH</v>
      </c>
      <c r="G1148" s="6" t="str">
        <f t="shared" si="70"/>
        <v>NEUTRAL</v>
      </c>
      <c r="H1148" s="6" t="str">
        <f t="shared" si="69"/>
        <v>CONFIRMED BULLISH</v>
      </c>
    </row>
    <row r="1149" spans="1:8" ht="13.5" x14ac:dyDescent="0.25">
      <c r="A1149" s="3">
        <f>TITRES_STAT!B1152</f>
        <v>43683</v>
      </c>
      <c r="B1149" s="6">
        <f>TITRES_STAT!C1152</f>
        <v>1.64</v>
      </c>
      <c r="C1149" s="6">
        <f>TITRES_STAT!D1152</f>
        <v>1.64</v>
      </c>
      <c r="D1149" s="6">
        <f>TITRES_STAT!E1152</f>
        <v>0</v>
      </c>
      <c r="E1149" s="2">
        <f t="shared" si="68"/>
        <v>-73880</v>
      </c>
      <c r="F1149" s="6" t="str">
        <f t="shared" si="71"/>
        <v>BULLISH</v>
      </c>
      <c r="G1149" s="6" t="str">
        <f t="shared" si="70"/>
        <v>NEUTRAL</v>
      </c>
      <c r="H1149" s="6" t="str">
        <f t="shared" si="69"/>
        <v>CONFIRMED BULLISH</v>
      </c>
    </row>
    <row r="1150" spans="1:8" ht="13.5" x14ac:dyDescent="0.25">
      <c r="A1150" s="3">
        <f>TITRES_STAT!B1153</f>
        <v>43684</v>
      </c>
      <c r="B1150" s="6">
        <f>TITRES_STAT!C1153</f>
        <v>1.64</v>
      </c>
      <c r="C1150" s="6">
        <f>TITRES_STAT!D1153</f>
        <v>1.64</v>
      </c>
      <c r="D1150" s="6">
        <f>TITRES_STAT!E1153</f>
        <v>27</v>
      </c>
      <c r="E1150" s="2">
        <f t="shared" si="68"/>
        <v>-73880</v>
      </c>
      <c r="F1150" s="6" t="str">
        <f t="shared" si="71"/>
        <v>BULLISH</v>
      </c>
      <c r="G1150" s="6" t="str">
        <f t="shared" si="70"/>
        <v>NEUTRAL</v>
      </c>
      <c r="H1150" s="6" t="str">
        <f t="shared" si="69"/>
        <v>CONFIRMED BULLISH</v>
      </c>
    </row>
    <row r="1151" spans="1:8" ht="13.5" x14ac:dyDescent="0.25">
      <c r="A1151" s="3">
        <f>TITRES_STAT!B1154</f>
        <v>43685</v>
      </c>
      <c r="B1151" s="6">
        <f>TITRES_STAT!C1154</f>
        <v>1.64</v>
      </c>
      <c r="C1151" s="6">
        <f>TITRES_STAT!D1154</f>
        <v>1.64</v>
      </c>
      <c r="D1151" s="6">
        <f>TITRES_STAT!E1154</f>
        <v>0</v>
      </c>
      <c r="E1151" s="2">
        <f t="shared" si="68"/>
        <v>-73880</v>
      </c>
      <c r="F1151" s="6" t="str">
        <f t="shared" si="71"/>
        <v>NEUTRAL</v>
      </c>
      <c r="G1151" s="6" t="str">
        <f t="shared" si="70"/>
        <v>NEUTRAL</v>
      </c>
      <c r="H1151" s="6" t="str">
        <f t="shared" si="69"/>
        <v>NEUTRAL</v>
      </c>
    </row>
    <row r="1152" spans="1:8" ht="13.5" x14ac:dyDescent="0.25">
      <c r="A1152" s="3">
        <f>TITRES_STAT!B1155</f>
        <v>43686</v>
      </c>
      <c r="B1152" s="6">
        <f>TITRES_STAT!C1155</f>
        <v>1.64</v>
      </c>
      <c r="C1152" s="6">
        <f>TITRES_STAT!D1155</f>
        <v>1.64</v>
      </c>
      <c r="D1152" s="6">
        <f>TITRES_STAT!E1155</f>
        <v>0</v>
      </c>
      <c r="E1152" s="2">
        <f t="shared" si="68"/>
        <v>-73880</v>
      </c>
      <c r="F1152" s="6" t="str">
        <f t="shared" si="71"/>
        <v>NEUTRAL</v>
      </c>
      <c r="G1152" s="6" t="str">
        <f t="shared" si="70"/>
        <v>NEUTRAL</v>
      </c>
      <c r="H1152" s="6" t="str">
        <f t="shared" si="69"/>
        <v>NEUTRAL</v>
      </c>
    </row>
    <row r="1153" spans="1:8" ht="13.5" x14ac:dyDescent="0.25">
      <c r="A1153" s="3">
        <f>TITRES_STAT!B1156</f>
        <v>43691</v>
      </c>
      <c r="B1153" s="6">
        <f>TITRES_STAT!C1156</f>
        <v>1.64</v>
      </c>
      <c r="C1153" s="6">
        <f>TITRES_STAT!D1156</f>
        <v>1.64</v>
      </c>
      <c r="D1153" s="6">
        <f>TITRES_STAT!E1156</f>
        <v>0</v>
      </c>
      <c r="E1153" s="2">
        <f t="shared" si="68"/>
        <v>-73880</v>
      </c>
      <c r="F1153" s="6" t="str">
        <f t="shared" si="71"/>
        <v>NEUTRAL</v>
      </c>
      <c r="G1153" s="6" t="str">
        <f t="shared" si="70"/>
        <v>NEUTRAL</v>
      </c>
      <c r="H1153" s="6" t="str">
        <f t="shared" si="69"/>
        <v>NEUTRAL</v>
      </c>
    </row>
    <row r="1154" spans="1:8" ht="13.5" x14ac:dyDescent="0.25">
      <c r="A1154" s="3">
        <f>TITRES_STAT!B1157</f>
        <v>43692</v>
      </c>
      <c r="B1154" s="6">
        <f>TITRES_STAT!C1157</f>
        <v>1.64</v>
      </c>
      <c r="C1154" s="6">
        <f>TITRES_STAT!D1157</f>
        <v>1.64</v>
      </c>
      <c r="D1154" s="6">
        <f>TITRES_STAT!E1157</f>
        <v>30</v>
      </c>
      <c r="E1154" s="2">
        <f t="shared" si="68"/>
        <v>-73880</v>
      </c>
      <c r="F1154" s="6" t="str">
        <f t="shared" si="71"/>
        <v>NEUTRAL</v>
      </c>
      <c r="G1154" s="6" t="str">
        <f t="shared" si="70"/>
        <v>NEUTRAL</v>
      </c>
      <c r="H1154" s="6" t="str">
        <f t="shared" si="69"/>
        <v>NEUTRAL</v>
      </c>
    </row>
    <row r="1155" spans="1:8" ht="13.5" x14ac:dyDescent="0.25">
      <c r="A1155" s="3">
        <f>TITRES_STAT!B1158</f>
        <v>43693</v>
      </c>
      <c r="B1155" s="6">
        <f>TITRES_STAT!C1158</f>
        <v>1.64</v>
      </c>
      <c r="C1155" s="6">
        <f>TITRES_STAT!D1158</f>
        <v>1.64</v>
      </c>
      <c r="D1155" s="6">
        <f>TITRES_STAT!E1158</f>
        <v>20</v>
      </c>
      <c r="E1155" s="2">
        <f t="shared" si="68"/>
        <v>-73880</v>
      </c>
      <c r="F1155" s="6" t="str">
        <f t="shared" si="71"/>
        <v>NEUTRAL</v>
      </c>
      <c r="G1155" s="6" t="str">
        <f t="shared" si="70"/>
        <v>NEUTRAL</v>
      </c>
      <c r="H1155" s="6" t="str">
        <f t="shared" si="69"/>
        <v>NEUTRAL</v>
      </c>
    </row>
    <row r="1156" spans="1:8" ht="13.5" x14ac:dyDescent="0.25">
      <c r="A1156" s="3">
        <f>TITRES_STAT!B1159</f>
        <v>43696</v>
      </c>
      <c r="B1156" s="6">
        <f>TITRES_STAT!C1159</f>
        <v>1.64</v>
      </c>
      <c r="C1156" s="6">
        <f>TITRES_STAT!D1159</f>
        <v>1.64</v>
      </c>
      <c r="D1156" s="6">
        <f>TITRES_STAT!E1159</f>
        <v>0</v>
      </c>
      <c r="E1156" s="2">
        <f t="shared" ref="E1156:E1219" si="72">IF(B1156&gt;B1155, E1155+D1156, IF(B1156&lt;B1155, E1155-D1156, E1155))</f>
        <v>-73880</v>
      </c>
      <c r="F1156" s="6" t="str">
        <f t="shared" si="71"/>
        <v>NEUTRAL</v>
      </c>
      <c r="G1156" s="6" t="str">
        <f t="shared" si="70"/>
        <v>NEUTRAL</v>
      </c>
      <c r="H1156" s="6" t="str">
        <f t="shared" si="69"/>
        <v>NEUTRAL</v>
      </c>
    </row>
    <row r="1157" spans="1:8" ht="13.5" x14ac:dyDescent="0.25">
      <c r="A1157" s="3">
        <f>TITRES_STAT!B1160</f>
        <v>43697</v>
      </c>
      <c r="B1157" s="6">
        <f>TITRES_STAT!C1160</f>
        <v>1.64</v>
      </c>
      <c r="C1157" s="6">
        <f>TITRES_STAT!D1160</f>
        <v>1.64</v>
      </c>
      <c r="D1157" s="6">
        <f>TITRES_STAT!E1160</f>
        <v>1050</v>
      </c>
      <c r="E1157" s="2">
        <f t="shared" si="72"/>
        <v>-73880</v>
      </c>
      <c r="F1157" s="6" t="str">
        <f t="shared" si="71"/>
        <v>NEUTRAL</v>
      </c>
      <c r="G1157" s="6" t="str">
        <f t="shared" si="70"/>
        <v>NEUTRAL</v>
      </c>
      <c r="H1157" s="6" t="str">
        <f t="shared" si="69"/>
        <v>NEUTRAL</v>
      </c>
    </row>
    <row r="1158" spans="1:8" ht="13.5" x14ac:dyDescent="0.25">
      <c r="A1158" s="3">
        <f>TITRES_STAT!B1161</f>
        <v>43698</v>
      </c>
      <c r="B1158" s="6">
        <f>TITRES_STAT!C1161</f>
        <v>1.64</v>
      </c>
      <c r="C1158" s="6">
        <f>TITRES_STAT!D1161</f>
        <v>1.64</v>
      </c>
      <c r="D1158" s="6">
        <f>TITRES_STAT!E1161</f>
        <v>0</v>
      </c>
      <c r="E1158" s="2">
        <f t="shared" si="72"/>
        <v>-73880</v>
      </c>
      <c r="F1158" s="6" t="str">
        <f t="shared" si="71"/>
        <v>NEUTRAL</v>
      </c>
      <c r="G1158" s="6" t="str">
        <f t="shared" si="70"/>
        <v>NEUTRAL</v>
      </c>
      <c r="H1158" s="6" t="str">
        <f t="shared" ref="H1158:H1221" si="73">IF(AND(B1158&gt;B1153, E1158&gt;E1153), "CONFIRMED BULLISH",
 IF(AND(B1158&lt;B1153, E1158&lt;E1153), "CONFIRMED BEARISH",
 IF(AND(B1158&gt;B1153, E1158&lt;E1153), "BEARISH DIVERGENCE",
 IF(AND(B1158&lt;B1153, E1158&gt;E1153), "BULLISH DIVERGENCE", "NEUTRAL"))))</f>
        <v>NEUTRAL</v>
      </c>
    </row>
    <row r="1159" spans="1:8" ht="13.5" x14ac:dyDescent="0.25">
      <c r="A1159" s="3">
        <f>TITRES_STAT!B1162</f>
        <v>43699</v>
      </c>
      <c r="B1159" s="6">
        <f>TITRES_STAT!C1162</f>
        <v>1.65</v>
      </c>
      <c r="C1159" s="6">
        <f>TITRES_STAT!D1162</f>
        <v>1.65</v>
      </c>
      <c r="D1159" s="6">
        <f>TITRES_STAT!E1162</f>
        <v>122</v>
      </c>
      <c r="E1159" s="2">
        <f t="shared" si="72"/>
        <v>-73758</v>
      </c>
      <c r="F1159" s="6" t="str">
        <f t="shared" si="71"/>
        <v>BULLISH</v>
      </c>
      <c r="G1159" s="6" t="str">
        <f t="shared" ref="G1159:G1222" si="74">IF((E1159-E1154)/E1154 &gt; 0.02, "STRONG",
 IF((E1159-E1154)/E1154 &lt; -0.02, "WEAK", "NEUTRAL"))</f>
        <v>NEUTRAL</v>
      </c>
      <c r="H1159" s="6" t="str">
        <f t="shared" si="73"/>
        <v>CONFIRMED BULLISH</v>
      </c>
    </row>
    <row r="1160" spans="1:8" ht="13.5" x14ac:dyDescent="0.25">
      <c r="A1160" s="3">
        <f>TITRES_STAT!B1163</f>
        <v>43700</v>
      </c>
      <c r="B1160" s="6">
        <f>TITRES_STAT!C1163</f>
        <v>1.65</v>
      </c>
      <c r="C1160" s="6">
        <f>TITRES_STAT!D1163</f>
        <v>1.65</v>
      </c>
      <c r="D1160" s="6">
        <f>TITRES_STAT!E1163</f>
        <v>0</v>
      </c>
      <c r="E1160" s="2">
        <f t="shared" si="72"/>
        <v>-73758</v>
      </c>
      <c r="F1160" s="6" t="str">
        <f t="shared" ref="F1160:F1223" si="75">IF(E1160&gt;E1155,"BULLISH",IF(E1160&lt;E1155,"BEARISH","NEUTRAL"))</f>
        <v>BULLISH</v>
      </c>
      <c r="G1160" s="6" t="str">
        <f t="shared" si="74"/>
        <v>NEUTRAL</v>
      </c>
      <c r="H1160" s="6" t="str">
        <f t="shared" si="73"/>
        <v>CONFIRMED BULLISH</v>
      </c>
    </row>
    <row r="1161" spans="1:8" ht="13.5" x14ac:dyDescent="0.25">
      <c r="A1161" s="3">
        <f>TITRES_STAT!B1164</f>
        <v>43703</v>
      </c>
      <c r="B1161" s="6">
        <f>TITRES_STAT!C1164</f>
        <v>1.65</v>
      </c>
      <c r="C1161" s="6">
        <f>TITRES_STAT!D1164</f>
        <v>1.65</v>
      </c>
      <c r="D1161" s="6">
        <f>TITRES_STAT!E1164</f>
        <v>0</v>
      </c>
      <c r="E1161" s="2">
        <f t="shared" si="72"/>
        <v>-73758</v>
      </c>
      <c r="F1161" s="6" t="str">
        <f t="shared" si="75"/>
        <v>BULLISH</v>
      </c>
      <c r="G1161" s="6" t="str">
        <f t="shared" si="74"/>
        <v>NEUTRAL</v>
      </c>
      <c r="H1161" s="6" t="str">
        <f t="shared" si="73"/>
        <v>CONFIRMED BULLISH</v>
      </c>
    </row>
    <row r="1162" spans="1:8" ht="13.5" x14ac:dyDescent="0.25">
      <c r="A1162" s="3">
        <f>TITRES_STAT!B1165</f>
        <v>43704</v>
      </c>
      <c r="B1162" s="6">
        <f>TITRES_STAT!C1165</f>
        <v>1.65</v>
      </c>
      <c r="C1162" s="6">
        <f>TITRES_STAT!D1165</f>
        <v>1.65</v>
      </c>
      <c r="D1162" s="6">
        <f>TITRES_STAT!E1165</f>
        <v>0</v>
      </c>
      <c r="E1162" s="2">
        <f t="shared" si="72"/>
        <v>-73758</v>
      </c>
      <c r="F1162" s="6" t="str">
        <f t="shared" si="75"/>
        <v>BULLISH</v>
      </c>
      <c r="G1162" s="6" t="str">
        <f t="shared" si="74"/>
        <v>NEUTRAL</v>
      </c>
      <c r="H1162" s="6" t="str">
        <f t="shared" si="73"/>
        <v>CONFIRMED BULLISH</v>
      </c>
    </row>
    <row r="1163" spans="1:8" ht="13.5" x14ac:dyDescent="0.25">
      <c r="A1163" s="3">
        <f>TITRES_STAT!B1166</f>
        <v>43705</v>
      </c>
      <c r="B1163" s="6">
        <f>TITRES_STAT!C1166</f>
        <v>1.65</v>
      </c>
      <c r="C1163" s="6">
        <f>TITRES_STAT!D1166</f>
        <v>1.65</v>
      </c>
      <c r="D1163" s="6">
        <f>TITRES_STAT!E1166</f>
        <v>0</v>
      </c>
      <c r="E1163" s="2">
        <f t="shared" si="72"/>
        <v>-73758</v>
      </c>
      <c r="F1163" s="6" t="str">
        <f t="shared" si="75"/>
        <v>BULLISH</v>
      </c>
      <c r="G1163" s="6" t="str">
        <f t="shared" si="74"/>
        <v>NEUTRAL</v>
      </c>
      <c r="H1163" s="6" t="str">
        <f t="shared" si="73"/>
        <v>CONFIRMED BULLISH</v>
      </c>
    </row>
    <row r="1164" spans="1:8" ht="13.5" x14ac:dyDescent="0.25">
      <c r="A1164" s="3">
        <f>TITRES_STAT!B1167</f>
        <v>43706</v>
      </c>
      <c r="B1164" s="6">
        <f>TITRES_STAT!C1167</f>
        <v>1.65</v>
      </c>
      <c r="C1164" s="6">
        <f>TITRES_STAT!D1167</f>
        <v>1.65</v>
      </c>
      <c r="D1164" s="6">
        <f>TITRES_STAT!E1167</f>
        <v>0</v>
      </c>
      <c r="E1164" s="2">
        <f t="shared" si="72"/>
        <v>-73758</v>
      </c>
      <c r="F1164" s="6" t="str">
        <f t="shared" si="75"/>
        <v>NEUTRAL</v>
      </c>
      <c r="G1164" s="6" t="str">
        <f t="shared" si="74"/>
        <v>NEUTRAL</v>
      </c>
      <c r="H1164" s="6" t="str">
        <f t="shared" si="73"/>
        <v>NEUTRAL</v>
      </c>
    </row>
    <row r="1165" spans="1:8" ht="13.5" x14ac:dyDescent="0.25">
      <c r="A1165" s="3">
        <f>TITRES_STAT!B1168</f>
        <v>43707</v>
      </c>
      <c r="B1165" s="6">
        <f>TITRES_STAT!C1168</f>
        <v>1.65</v>
      </c>
      <c r="C1165" s="6">
        <f>TITRES_STAT!D1168</f>
        <v>1.65</v>
      </c>
      <c r="D1165" s="6">
        <f>TITRES_STAT!E1168</f>
        <v>0</v>
      </c>
      <c r="E1165" s="2">
        <f t="shared" si="72"/>
        <v>-73758</v>
      </c>
      <c r="F1165" s="6" t="str">
        <f t="shared" si="75"/>
        <v>NEUTRAL</v>
      </c>
      <c r="G1165" s="6" t="str">
        <f t="shared" si="74"/>
        <v>NEUTRAL</v>
      </c>
      <c r="H1165" s="6" t="str">
        <f t="shared" si="73"/>
        <v>NEUTRAL</v>
      </c>
    </row>
    <row r="1166" spans="1:8" ht="13.5" x14ac:dyDescent="0.25">
      <c r="A1166" s="3">
        <f>TITRES_STAT!B1169</f>
        <v>43710</v>
      </c>
      <c r="B1166" s="6">
        <f>TITRES_STAT!C1169</f>
        <v>1.74</v>
      </c>
      <c r="C1166" s="6">
        <f>TITRES_STAT!D1169</f>
        <v>1.74</v>
      </c>
      <c r="D1166" s="6">
        <f>TITRES_STAT!E1169</f>
        <v>4</v>
      </c>
      <c r="E1166" s="2">
        <f t="shared" si="72"/>
        <v>-73754</v>
      </c>
      <c r="F1166" s="6" t="str">
        <f t="shared" si="75"/>
        <v>BULLISH</v>
      </c>
      <c r="G1166" s="6" t="str">
        <f t="shared" si="74"/>
        <v>NEUTRAL</v>
      </c>
      <c r="H1166" s="6" t="str">
        <f t="shared" si="73"/>
        <v>CONFIRMED BULLISH</v>
      </c>
    </row>
    <row r="1167" spans="1:8" ht="13.5" x14ac:dyDescent="0.25">
      <c r="A1167" s="3">
        <f>TITRES_STAT!B1170</f>
        <v>43711</v>
      </c>
      <c r="B1167" s="6">
        <f>TITRES_STAT!C1170</f>
        <v>1.74</v>
      </c>
      <c r="C1167" s="6">
        <f>TITRES_STAT!D1170</f>
        <v>1.74</v>
      </c>
      <c r="D1167" s="6">
        <f>TITRES_STAT!E1170</f>
        <v>0</v>
      </c>
      <c r="E1167" s="2">
        <f t="shared" si="72"/>
        <v>-73754</v>
      </c>
      <c r="F1167" s="6" t="str">
        <f t="shared" si="75"/>
        <v>BULLISH</v>
      </c>
      <c r="G1167" s="6" t="str">
        <f t="shared" si="74"/>
        <v>NEUTRAL</v>
      </c>
      <c r="H1167" s="6" t="str">
        <f t="shared" si="73"/>
        <v>CONFIRMED BULLISH</v>
      </c>
    </row>
    <row r="1168" spans="1:8" ht="13.5" x14ac:dyDescent="0.25">
      <c r="A1168" s="3">
        <f>TITRES_STAT!B1171</f>
        <v>43712</v>
      </c>
      <c r="B1168" s="6">
        <f>TITRES_STAT!C1171</f>
        <v>1.74</v>
      </c>
      <c r="C1168" s="6">
        <f>TITRES_STAT!D1171</f>
        <v>1.74</v>
      </c>
      <c r="D1168" s="6">
        <f>TITRES_STAT!E1171</f>
        <v>0</v>
      </c>
      <c r="E1168" s="2">
        <f t="shared" si="72"/>
        <v>-73754</v>
      </c>
      <c r="F1168" s="6" t="str">
        <f t="shared" si="75"/>
        <v>BULLISH</v>
      </c>
      <c r="G1168" s="6" t="str">
        <f t="shared" si="74"/>
        <v>NEUTRAL</v>
      </c>
      <c r="H1168" s="6" t="str">
        <f t="shared" si="73"/>
        <v>CONFIRMED BULLISH</v>
      </c>
    </row>
    <row r="1169" spans="1:8" ht="13.5" x14ac:dyDescent="0.25">
      <c r="A1169" s="3">
        <f>TITRES_STAT!B1172</f>
        <v>43713</v>
      </c>
      <c r="B1169" s="6">
        <f>TITRES_STAT!C1172</f>
        <v>1.67</v>
      </c>
      <c r="C1169" s="6">
        <f>TITRES_STAT!D1172</f>
        <v>1.67</v>
      </c>
      <c r="D1169" s="6">
        <f>TITRES_STAT!E1172</f>
        <v>2</v>
      </c>
      <c r="E1169" s="2">
        <f t="shared" si="72"/>
        <v>-73756</v>
      </c>
      <c r="F1169" s="6" t="str">
        <f t="shared" si="75"/>
        <v>BULLISH</v>
      </c>
      <c r="G1169" s="6" t="str">
        <f t="shared" si="74"/>
        <v>NEUTRAL</v>
      </c>
      <c r="H1169" s="6" t="str">
        <f t="shared" si="73"/>
        <v>CONFIRMED BULLISH</v>
      </c>
    </row>
    <row r="1170" spans="1:8" ht="13.5" x14ac:dyDescent="0.25">
      <c r="A1170" s="3">
        <f>TITRES_STAT!B1173</f>
        <v>43714</v>
      </c>
      <c r="B1170" s="6">
        <f>TITRES_STAT!C1173</f>
        <v>1.62</v>
      </c>
      <c r="C1170" s="6">
        <f>TITRES_STAT!D1173</f>
        <v>1.62</v>
      </c>
      <c r="D1170" s="6">
        <f>TITRES_STAT!E1173</f>
        <v>401</v>
      </c>
      <c r="E1170" s="2">
        <f t="shared" si="72"/>
        <v>-74157</v>
      </c>
      <c r="F1170" s="6" t="str">
        <f t="shared" si="75"/>
        <v>BEARISH</v>
      </c>
      <c r="G1170" s="6" t="str">
        <f t="shared" si="74"/>
        <v>NEUTRAL</v>
      </c>
      <c r="H1170" s="6" t="str">
        <f t="shared" si="73"/>
        <v>CONFIRMED BEARISH</v>
      </c>
    </row>
    <row r="1171" spans="1:8" ht="13.5" x14ac:dyDescent="0.25">
      <c r="A1171" s="3">
        <f>TITRES_STAT!B1174</f>
        <v>43717</v>
      </c>
      <c r="B1171" s="6">
        <f>TITRES_STAT!C1174</f>
        <v>1.66</v>
      </c>
      <c r="C1171" s="6">
        <f>TITRES_STAT!D1174</f>
        <v>1.66</v>
      </c>
      <c r="D1171" s="6">
        <f>TITRES_STAT!E1174</f>
        <v>69</v>
      </c>
      <c r="E1171" s="2">
        <f t="shared" si="72"/>
        <v>-74088</v>
      </c>
      <c r="F1171" s="6" t="str">
        <f t="shared" si="75"/>
        <v>BEARISH</v>
      </c>
      <c r="G1171" s="6" t="str">
        <f t="shared" si="74"/>
        <v>NEUTRAL</v>
      </c>
      <c r="H1171" s="6" t="str">
        <f t="shared" si="73"/>
        <v>CONFIRMED BEARISH</v>
      </c>
    </row>
    <row r="1172" spans="1:8" ht="13.5" x14ac:dyDescent="0.25">
      <c r="A1172" s="3">
        <f>TITRES_STAT!B1175</f>
        <v>43718</v>
      </c>
      <c r="B1172" s="6">
        <f>TITRES_STAT!C1175</f>
        <v>1.63</v>
      </c>
      <c r="C1172" s="6">
        <f>TITRES_STAT!D1175</f>
        <v>1.63</v>
      </c>
      <c r="D1172" s="6">
        <f>TITRES_STAT!E1175</f>
        <v>153</v>
      </c>
      <c r="E1172" s="2">
        <f t="shared" si="72"/>
        <v>-74241</v>
      </c>
      <c r="F1172" s="6" t="str">
        <f t="shared" si="75"/>
        <v>BEARISH</v>
      </c>
      <c r="G1172" s="6" t="str">
        <f t="shared" si="74"/>
        <v>NEUTRAL</v>
      </c>
      <c r="H1172" s="6" t="str">
        <f t="shared" si="73"/>
        <v>CONFIRMED BEARISH</v>
      </c>
    </row>
    <row r="1173" spans="1:8" ht="13.5" x14ac:dyDescent="0.25">
      <c r="A1173" s="3">
        <f>TITRES_STAT!B1176</f>
        <v>43719</v>
      </c>
      <c r="B1173" s="6">
        <f>TITRES_STAT!C1176</f>
        <v>1.67</v>
      </c>
      <c r="C1173" s="6">
        <f>TITRES_STAT!D1176</f>
        <v>1.67</v>
      </c>
      <c r="D1173" s="6">
        <f>TITRES_STAT!E1176</f>
        <v>24</v>
      </c>
      <c r="E1173" s="2">
        <f t="shared" si="72"/>
        <v>-74217</v>
      </c>
      <c r="F1173" s="6" t="str">
        <f t="shared" si="75"/>
        <v>BEARISH</v>
      </c>
      <c r="G1173" s="6" t="str">
        <f t="shared" si="74"/>
        <v>NEUTRAL</v>
      </c>
      <c r="H1173" s="6" t="str">
        <f t="shared" si="73"/>
        <v>CONFIRMED BEARISH</v>
      </c>
    </row>
    <row r="1174" spans="1:8" ht="13.5" x14ac:dyDescent="0.25">
      <c r="A1174" s="3">
        <f>TITRES_STAT!B1177</f>
        <v>43720</v>
      </c>
      <c r="B1174" s="6">
        <f>TITRES_STAT!C1177</f>
        <v>1.67</v>
      </c>
      <c r="C1174" s="6">
        <f>TITRES_STAT!D1177</f>
        <v>1.67</v>
      </c>
      <c r="D1174" s="6">
        <f>TITRES_STAT!E1177</f>
        <v>0</v>
      </c>
      <c r="E1174" s="2">
        <f t="shared" si="72"/>
        <v>-74217</v>
      </c>
      <c r="F1174" s="6" t="str">
        <f t="shared" si="75"/>
        <v>BEARISH</v>
      </c>
      <c r="G1174" s="6" t="str">
        <f t="shared" si="74"/>
        <v>NEUTRAL</v>
      </c>
      <c r="H1174" s="6" t="str">
        <f t="shared" si="73"/>
        <v>NEUTRAL</v>
      </c>
    </row>
    <row r="1175" spans="1:8" ht="13.5" x14ac:dyDescent="0.25">
      <c r="A1175" s="3">
        <f>TITRES_STAT!B1178</f>
        <v>43721</v>
      </c>
      <c r="B1175" s="6">
        <f>TITRES_STAT!C1178</f>
        <v>1.67</v>
      </c>
      <c r="C1175" s="6">
        <f>TITRES_STAT!D1178</f>
        <v>1.67</v>
      </c>
      <c r="D1175" s="6">
        <f>TITRES_STAT!E1178</f>
        <v>0</v>
      </c>
      <c r="E1175" s="2">
        <f t="shared" si="72"/>
        <v>-74217</v>
      </c>
      <c r="F1175" s="6" t="str">
        <f t="shared" si="75"/>
        <v>BEARISH</v>
      </c>
      <c r="G1175" s="6" t="str">
        <f t="shared" si="74"/>
        <v>NEUTRAL</v>
      </c>
      <c r="H1175" s="6" t="str">
        <f t="shared" si="73"/>
        <v>BEARISH DIVERGENCE</v>
      </c>
    </row>
    <row r="1176" spans="1:8" ht="13.5" x14ac:dyDescent="0.25">
      <c r="A1176" s="3">
        <f>TITRES_STAT!B1179</f>
        <v>43724</v>
      </c>
      <c r="B1176" s="6">
        <f>TITRES_STAT!C1179</f>
        <v>1.67</v>
      </c>
      <c r="C1176" s="6">
        <f>TITRES_STAT!D1179</f>
        <v>1.67</v>
      </c>
      <c r="D1176" s="6">
        <f>TITRES_STAT!E1179</f>
        <v>0</v>
      </c>
      <c r="E1176" s="2">
        <f t="shared" si="72"/>
        <v>-74217</v>
      </c>
      <c r="F1176" s="6" t="str">
        <f t="shared" si="75"/>
        <v>BEARISH</v>
      </c>
      <c r="G1176" s="6" t="str">
        <f t="shared" si="74"/>
        <v>NEUTRAL</v>
      </c>
      <c r="H1176" s="6" t="str">
        <f t="shared" si="73"/>
        <v>BEARISH DIVERGENCE</v>
      </c>
    </row>
    <row r="1177" spans="1:8" ht="13.5" x14ac:dyDescent="0.25">
      <c r="A1177" s="3">
        <f>TITRES_STAT!B1180</f>
        <v>43725</v>
      </c>
      <c r="B1177" s="6">
        <f>TITRES_STAT!C1180</f>
        <v>1.67</v>
      </c>
      <c r="C1177" s="6">
        <f>TITRES_STAT!D1180</f>
        <v>1.67</v>
      </c>
      <c r="D1177" s="6">
        <f>TITRES_STAT!E1180</f>
        <v>115</v>
      </c>
      <c r="E1177" s="2">
        <f t="shared" si="72"/>
        <v>-74217</v>
      </c>
      <c r="F1177" s="6" t="str">
        <f t="shared" si="75"/>
        <v>BULLISH</v>
      </c>
      <c r="G1177" s="6" t="str">
        <f t="shared" si="74"/>
        <v>NEUTRAL</v>
      </c>
      <c r="H1177" s="6" t="str">
        <f t="shared" si="73"/>
        <v>CONFIRMED BULLISH</v>
      </c>
    </row>
    <row r="1178" spans="1:8" ht="13.5" x14ac:dyDescent="0.25">
      <c r="A1178" s="3">
        <f>TITRES_STAT!B1181</f>
        <v>43726</v>
      </c>
      <c r="B1178" s="6">
        <f>TITRES_STAT!C1181</f>
        <v>1.67</v>
      </c>
      <c r="C1178" s="6">
        <f>TITRES_STAT!D1181</f>
        <v>1.67</v>
      </c>
      <c r="D1178" s="6">
        <f>TITRES_STAT!E1181</f>
        <v>1487</v>
      </c>
      <c r="E1178" s="2">
        <f t="shared" si="72"/>
        <v>-74217</v>
      </c>
      <c r="F1178" s="6" t="str">
        <f t="shared" si="75"/>
        <v>NEUTRAL</v>
      </c>
      <c r="G1178" s="6" t="str">
        <f t="shared" si="74"/>
        <v>NEUTRAL</v>
      </c>
      <c r="H1178" s="6" t="str">
        <f t="shared" si="73"/>
        <v>NEUTRAL</v>
      </c>
    </row>
    <row r="1179" spans="1:8" ht="13.5" x14ac:dyDescent="0.25">
      <c r="A1179" s="3">
        <f>TITRES_STAT!B1182</f>
        <v>43727</v>
      </c>
      <c r="B1179" s="6">
        <f>TITRES_STAT!C1182</f>
        <v>1.67</v>
      </c>
      <c r="C1179" s="6">
        <f>TITRES_STAT!D1182</f>
        <v>1.67</v>
      </c>
      <c r="D1179" s="6">
        <f>TITRES_STAT!E1182</f>
        <v>0</v>
      </c>
      <c r="E1179" s="2">
        <f t="shared" si="72"/>
        <v>-74217</v>
      </c>
      <c r="F1179" s="6" t="str">
        <f t="shared" si="75"/>
        <v>NEUTRAL</v>
      </c>
      <c r="G1179" s="6" t="str">
        <f t="shared" si="74"/>
        <v>NEUTRAL</v>
      </c>
      <c r="H1179" s="6" t="str">
        <f t="shared" si="73"/>
        <v>NEUTRAL</v>
      </c>
    </row>
    <row r="1180" spans="1:8" ht="13.5" x14ac:dyDescent="0.25">
      <c r="A1180" s="3">
        <f>TITRES_STAT!B1183</f>
        <v>43728</v>
      </c>
      <c r="B1180" s="6">
        <f>TITRES_STAT!C1183</f>
        <v>1.67</v>
      </c>
      <c r="C1180" s="6">
        <f>TITRES_STAT!D1183</f>
        <v>1.67</v>
      </c>
      <c r="D1180" s="6">
        <f>TITRES_STAT!E1183</f>
        <v>0</v>
      </c>
      <c r="E1180" s="2">
        <f t="shared" si="72"/>
        <v>-74217</v>
      </c>
      <c r="F1180" s="6" t="str">
        <f t="shared" si="75"/>
        <v>NEUTRAL</v>
      </c>
      <c r="G1180" s="6" t="str">
        <f t="shared" si="74"/>
        <v>NEUTRAL</v>
      </c>
      <c r="H1180" s="6" t="str">
        <f t="shared" si="73"/>
        <v>NEUTRAL</v>
      </c>
    </row>
    <row r="1181" spans="1:8" ht="13.5" x14ac:dyDescent="0.25">
      <c r="A1181" s="3">
        <f>TITRES_STAT!B1184</f>
        <v>43731</v>
      </c>
      <c r="B1181" s="6">
        <f>TITRES_STAT!C1184</f>
        <v>1.67</v>
      </c>
      <c r="C1181" s="6">
        <f>TITRES_STAT!D1184</f>
        <v>1.67</v>
      </c>
      <c r="D1181" s="6">
        <f>TITRES_STAT!E1184</f>
        <v>0</v>
      </c>
      <c r="E1181" s="2">
        <f t="shared" si="72"/>
        <v>-74217</v>
      </c>
      <c r="F1181" s="6" t="str">
        <f t="shared" si="75"/>
        <v>NEUTRAL</v>
      </c>
      <c r="G1181" s="6" t="str">
        <f t="shared" si="74"/>
        <v>NEUTRAL</v>
      </c>
      <c r="H1181" s="6" t="str">
        <f t="shared" si="73"/>
        <v>NEUTRAL</v>
      </c>
    </row>
    <row r="1182" spans="1:8" ht="13.5" x14ac:dyDescent="0.25">
      <c r="A1182" s="3">
        <f>TITRES_STAT!B1185</f>
        <v>43732</v>
      </c>
      <c r="B1182" s="6">
        <f>TITRES_STAT!C1185</f>
        <v>1.67</v>
      </c>
      <c r="C1182" s="6">
        <f>TITRES_STAT!D1185</f>
        <v>1.67</v>
      </c>
      <c r="D1182" s="6">
        <f>TITRES_STAT!E1185</f>
        <v>0</v>
      </c>
      <c r="E1182" s="2">
        <f t="shared" si="72"/>
        <v>-74217</v>
      </c>
      <c r="F1182" s="6" t="str">
        <f t="shared" si="75"/>
        <v>NEUTRAL</v>
      </c>
      <c r="G1182" s="6" t="str">
        <f t="shared" si="74"/>
        <v>NEUTRAL</v>
      </c>
      <c r="H1182" s="6" t="str">
        <f t="shared" si="73"/>
        <v>NEUTRAL</v>
      </c>
    </row>
    <row r="1183" spans="1:8" ht="13.5" x14ac:dyDescent="0.25">
      <c r="A1183" s="3">
        <f>TITRES_STAT!B1186</f>
        <v>43733</v>
      </c>
      <c r="B1183" s="6">
        <f>TITRES_STAT!C1186</f>
        <v>1.67</v>
      </c>
      <c r="C1183" s="6">
        <f>TITRES_STAT!D1186</f>
        <v>1.67</v>
      </c>
      <c r="D1183" s="6">
        <f>TITRES_STAT!E1186</f>
        <v>0</v>
      </c>
      <c r="E1183" s="2">
        <f t="shared" si="72"/>
        <v>-74217</v>
      </c>
      <c r="F1183" s="6" t="str">
        <f t="shared" si="75"/>
        <v>NEUTRAL</v>
      </c>
      <c r="G1183" s="6" t="str">
        <f t="shared" si="74"/>
        <v>NEUTRAL</v>
      </c>
      <c r="H1183" s="6" t="str">
        <f t="shared" si="73"/>
        <v>NEUTRAL</v>
      </c>
    </row>
    <row r="1184" spans="1:8" ht="13.5" x14ac:dyDescent="0.25">
      <c r="A1184" s="3">
        <f>TITRES_STAT!B1187</f>
        <v>43734</v>
      </c>
      <c r="B1184" s="6">
        <f>TITRES_STAT!C1187</f>
        <v>1.67</v>
      </c>
      <c r="C1184" s="6">
        <f>TITRES_STAT!D1187</f>
        <v>1.67</v>
      </c>
      <c r="D1184" s="6">
        <f>TITRES_STAT!E1187</f>
        <v>0</v>
      </c>
      <c r="E1184" s="2">
        <f t="shared" si="72"/>
        <v>-74217</v>
      </c>
      <c r="F1184" s="6" t="str">
        <f t="shared" si="75"/>
        <v>NEUTRAL</v>
      </c>
      <c r="G1184" s="6" t="str">
        <f t="shared" si="74"/>
        <v>NEUTRAL</v>
      </c>
      <c r="H1184" s="6" t="str">
        <f t="shared" si="73"/>
        <v>NEUTRAL</v>
      </c>
    </row>
    <row r="1185" spans="1:8" ht="13.5" x14ac:dyDescent="0.25">
      <c r="A1185" s="3">
        <f>TITRES_STAT!B1188</f>
        <v>43735</v>
      </c>
      <c r="B1185" s="6">
        <f>TITRES_STAT!C1188</f>
        <v>1.72</v>
      </c>
      <c r="C1185" s="6">
        <f>TITRES_STAT!D1188</f>
        <v>1.72</v>
      </c>
      <c r="D1185" s="6">
        <f>TITRES_STAT!E1188</f>
        <v>0</v>
      </c>
      <c r="E1185" s="2">
        <f t="shared" si="72"/>
        <v>-74217</v>
      </c>
      <c r="F1185" s="6" t="str">
        <f t="shared" si="75"/>
        <v>NEUTRAL</v>
      </c>
      <c r="G1185" s="6" t="str">
        <f t="shared" si="74"/>
        <v>NEUTRAL</v>
      </c>
      <c r="H1185" s="6" t="str">
        <f t="shared" si="73"/>
        <v>NEUTRAL</v>
      </c>
    </row>
    <row r="1186" spans="1:8" ht="13.5" x14ac:dyDescent="0.25">
      <c r="A1186" s="3">
        <f>TITRES_STAT!B1189</f>
        <v>43738</v>
      </c>
      <c r="B1186" s="6">
        <f>TITRES_STAT!C1189</f>
        <v>1.75</v>
      </c>
      <c r="C1186" s="6">
        <f>TITRES_STAT!D1189</f>
        <v>1.75</v>
      </c>
      <c r="D1186" s="6">
        <f>TITRES_STAT!E1189</f>
        <v>20</v>
      </c>
      <c r="E1186" s="2">
        <f t="shared" si="72"/>
        <v>-74197</v>
      </c>
      <c r="F1186" s="6" t="str">
        <f t="shared" si="75"/>
        <v>BULLISH</v>
      </c>
      <c r="G1186" s="6" t="str">
        <f t="shared" si="74"/>
        <v>NEUTRAL</v>
      </c>
      <c r="H1186" s="6" t="str">
        <f t="shared" si="73"/>
        <v>CONFIRMED BULLISH</v>
      </c>
    </row>
    <row r="1187" spans="1:8" ht="13.5" x14ac:dyDescent="0.25">
      <c r="A1187" s="3">
        <f>TITRES_STAT!B1190</f>
        <v>43739</v>
      </c>
      <c r="B1187" s="6">
        <f>TITRES_STAT!C1190</f>
        <v>1.75</v>
      </c>
      <c r="C1187" s="6">
        <f>TITRES_STAT!D1190</f>
        <v>1.75</v>
      </c>
      <c r="D1187" s="6">
        <f>TITRES_STAT!E1190</f>
        <v>0</v>
      </c>
      <c r="E1187" s="2">
        <f t="shared" si="72"/>
        <v>-74197</v>
      </c>
      <c r="F1187" s="6" t="str">
        <f t="shared" si="75"/>
        <v>BULLISH</v>
      </c>
      <c r="G1187" s="6" t="str">
        <f t="shared" si="74"/>
        <v>NEUTRAL</v>
      </c>
      <c r="H1187" s="6" t="str">
        <f t="shared" si="73"/>
        <v>CONFIRMED BULLISH</v>
      </c>
    </row>
    <row r="1188" spans="1:8" ht="13.5" x14ac:dyDescent="0.25">
      <c r="A1188" s="3">
        <f>TITRES_STAT!B1191</f>
        <v>43740</v>
      </c>
      <c r="B1188" s="6">
        <f>TITRES_STAT!C1191</f>
        <v>1.75</v>
      </c>
      <c r="C1188" s="6">
        <f>TITRES_STAT!D1191</f>
        <v>1.75</v>
      </c>
      <c r="D1188" s="6">
        <f>TITRES_STAT!E1191</f>
        <v>0</v>
      </c>
      <c r="E1188" s="2">
        <f t="shared" si="72"/>
        <v>-74197</v>
      </c>
      <c r="F1188" s="6" t="str">
        <f t="shared" si="75"/>
        <v>BULLISH</v>
      </c>
      <c r="G1188" s="6" t="str">
        <f t="shared" si="74"/>
        <v>NEUTRAL</v>
      </c>
      <c r="H1188" s="6" t="str">
        <f t="shared" si="73"/>
        <v>CONFIRMED BULLISH</v>
      </c>
    </row>
    <row r="1189" spans="1:8" ht="13.5" x14ac:dyDescent="0.25">
      <c r="A1189" s="3">
        <f>TITRES_STAT!B1192</f>
        <v>43741</v>
      </c>
      <c r="B1189" s="6">
        <f>TITRES_STAT!C1192</f>
        <v>1.82</v>
      </c>
      <c r="C1189" s="6">
        <f>TITRES_STAT!D1192</f>
        <v>1.82</v>
      </c>
      <c r="D1189" s="6">
        <f>TITRES_STAT!E1192</f>
        <v>0</v>
      </c>
      <c r="E1189" s="2">
        <f t="shared" si="72"/>
        <v>-74197</v>
      </c>
      <c r="F1189" s="6" t="str">
        <f t="shared" si="75"/>
        <v>BULLISH</v>
      </c>
      <c r="G1189" s="6" t="str">
        <f t="shared" si="74"/>
        <v>NEUTRAL</v>
      </c>
      <c r="H1189" s="6" t="str">
        <f t="shared" si="73"/>
        <v>CONFIRMED BULLISH</v>
      </c>
    </row>
    <row r="1190" spans="1:8" ht="13.5" x14ac:dyDescent="0.25">
      <c r="A1190" s="3">
        <f>TITRES_STAT!B1193</f>
        <v>43742</v>
      </c>
      <c r="B1190" s="6">
        <f>TITRES_STAT!C1193</f>
        <v>1.9</v>
      </c>
      <c r="C1190" s="6">
        <f>TITRES_STAT!D1193</f>
        <v>1.9</v>
      </c>
      <c r="D1190" s="6">
        <f>TITRES_STAT!E1193</f>
        <v>882</v>
      </c>
      <c r="E1190" s="2">
        <f t="shared" si="72"/>
        <v>-73315</v>
      </c>
      <c r="F1190" s="6" t="str">
        <f t="shared" si="75"/>
        <v>BULLISH</v>
      </c>
      <c r="G1190" s="6" t="str">
        <f t="shared" si="74"/>
        <v>NEUTRAL</v>
      </c>
      <c r="H1190" s="6" t="str">
        <f t="shared" si="73"/>
        <v>CONFIRMED BULLISH</v>
      </c>
    </row>
    <row r="1191" spans="1:8" ht="13.5" x14ac:dyDescent="0.25">
      <c r="A1191" s="3">
        <f>TITRES_STAT!B1194</f>
        <v>43745</v>
      </c>
      <c r="B1191" s="6">
        <f>TITRES_STAT!C1194</f>
        <v>1.95</v>
      </c>
      <c r="C1191" s="6">
        <f>TITRES_STAT!D1194</f>
        <v>1.95</v>
      </c>
      <c r="D1191" s="6">
        <f>TITRES_STAT!E1194</f>
        <v>4774</v>
      </c>
      <c r="E1191" s="2">
        <f t="shared" si="72"/>
        <v>-68541</v>
      </c>
      <c r="F1191" s="6" t="str">
        <f t="shared" si="75"/>
        <v>BULLISH</v>
      </c>
      <c r="G1191" s="6" t="str">
        <f t="shared" si="74"/>
        <v>WEAK</v>
      </c>
      <c r="H1191" s="6" t="str">
        <f t="shared" si="73"/>
        <v>CONFIRMED BULLISH</v>
      </c>
    </row>
    <row r="1192" spans="1:8" ht="13.5" x14ac:dyDescent="0.25">
      <c r="A1192" s="3">
        <f>TITRES_STAT!B1195</f>
        <v>43746</v>
      </c>
      <c r="B1192" s="6">
        <f>TITRES_STAT!C1195</f>
        <v>1.95</v>
      </c>
      <c r="C1192" s="6">
        <f>TITRES_STAT!D1195</f>
        <v>1.95</v>
      </c>
      <c r="D1192" s="6">
        <f>TITRES_STAT!E1195</f>
        <v>0</v>
      </c>
      <c r="E1192" s="2">
        <f t="shared" si="72"/>
        <v>-68541</v>
      </c>
      <c r="F1192" s="6" t="str">
        <f t="shared" si="75"/>
        <v>BULLISH</v>
      </c>
      <c r="G1192" s="6" t="str">
        <f t="shared" si="74"/>
        <v>WEAK</v>
      </c>
      <c r="H1192" s="6" t="str">
        <f t="shared" si="73"/>
        <v>CONFIRMED BULLISH</v>
      </c>
    </row>
    <row r="1193" spans="1:8" ht="13.5" x14ac:dyDescent="0.25">
      <c r="A1193" s="3">
        <f>TITRES_STAT!B1196</f>
        <v>43747</v>
      </c>
      <c r="B1193" s="6">
        <f>TITRES_STAT!C1196</f>
        <v>1.95</v>
      </c>
      <c r="C1193" s="6">
        <f>TITRES_STAT!D1196</f>
        <v>1.95</v>
      </c>
      <c r="D1193" s="6">
        <f>TITRES_STAT!E1196</f>
        <v>100</v>
      </c>
      <c r="E1193" s="2">
        <f t="shared" si="72"/>
        <v>-68541</v>
      </c>
      <c r="F1193" s="6" t="str">
        <f t="shared" si="75"/>
        <v>BULLISH</v>
      </c>
      <c r="G1193" s="6" t="str">
        <f t="shared" si="74"/>
        <v>WEAK</v>
      </c>
      <c r="H1193" s="6" t="str">
        <f t="shared" si="73"/>
        <v>CONFIRMED BULLISH</v>
      </c>
    </row>
    <row r="1194" spans="1:8" ht="13.5" x14ac:dyDescent="0.25">
      <c r="A1194" s="3">
        <f>TITRES_STAT!B1197</f>
        <v>43748</v>
      </c>
      <c r="B1194" s="6">
        <f>TITRES_STAT!C1197</f>
        <v>1.95</v>
      </c>
      <c r="C1194" s="6">
        <f>TITRES_STAT!D1197</f>
        <v>1.95</v>
      </c>
      <c r="D1194" s="6">
        <f>TITRES_STAT!E1197</f>
        <v>0</v>
      </c>
      <c r="E1194" s="2">
        <f t="shared" si="72"/>
        <v>-68541</v>
      </c>
      <c r="F1194" s="6" t="str">
        <f t="shared" si="75"/>
        <v>BULLISH</v>
      </c>
      <c r="G1194" s="6" t="str">
        <f t="shared" si="74"/>
        <v>WEAK</v>
      </c>
      <c r="H1194" s="6" t="str">
        <f t="shared" si="73"/>
        <v>CONFIRMED BULLISH</v>
      </c>
    </row>
    <row r="1195" spans="1:8" ht="13.5" x14ac:dyDescent="0.25">
      <c r="A1195" s="3">
        <f>TITRES_STAT!B1198</f>
        <v>43749</v>
      </c>
      <c r="B1195" s="6">
        <f>TITRES_STAT!C1198</f>
        <v>1.95</v>
      </c>
      <c r="C1195" s="6">
        <f>TITRES_STAT!D1198</f>
        <v>1.95</v>
      </c>
      <c r="D1195" s="6">
        <f>TITRES_STAT!E1198</f>
        <v>210</v>
      </c>
      <c r="E1195" s="2">
        <f t="shared" si="72"/>
        <v>-68541</v>
      </c>
      <c r="F1195" s="6" t="str">
        <f t="shared" si="75"/>
        <v>BULLISH</v>
      </c>
      <c r="G1195" s="6" t="str">
        <f t="shared" si="74"/>
        <v>WEAK</v>
      </c>
      <c r="H1195" s="6" t="str">
        <f t="shared" si="73"/>
        <v>CONFIRMED BULLISH</v>
      </c>
    </row>
    <row r="1196" spans="1:8" ht="13.5" x14ac:dyDescent="0.25">
      <c r="A1196" s="3">
        <f>TITRES_STAT!B1199</f>
        <v>43752</v>
      </c>
      <c r="B1196" s="6">
        <f>TITRES_STAT!C1199</f>
        <v>1.95</v>
      </c>
      <c r="C1196" s="6">
        <f>TITRES_STAT!D1199</f>
        <v>1.95</v>
      </c>
      <c r="D1196" s="6">
        <f>TITRES_STAT!E1199</f>
        <v>0</v>
      </c>
      <c r="E1196" s="2">
        <f t="shared" si="72"/>
        <v>-68541</v>
      </c>
      <c r="F1196" s="6" t="str">
        <f t="shared" si="75"/>
        <v>NEUTRAL</v>
      </c>
      <c r="G1196" s="6" t="str">
        <f t="shared" si="74"/>
        <v>NEUTRAL</v>
      </c>
      <c r="H1196" s="6" t="str">
        <f t="shared" si="73"/>
        <v>NEUTRAL</v>
      </c>
    </row>
    <row r="1197" spans="1:8" ht="13.5" x14ac:dyDescent="0.25">
      <c r="A1197" s="3">
        <f>TITRES_STAT!B1200</f>
        <v>43754</v>
      </c>
      <c r="B1197" s="6">
        <f>TITRES_STAT!C1200</f>
        <v>1.95</v>
      </c>
      <c r="C1197" s="6">
        <f>TITRES_STAT!D1200</f>
        <v>1.95</v>
      </c>
      <c r="D1197" s="6">
        <f>TITRES_STAT!E1200</f>
        <v>0</v>
      </c>
      <c r="E1197" s="2">
        <f t="shared" si="72"/>
        <v>-68541</v>
      </c>
      <c r="F1197" s="6" t="str">
        <f t="shared" si="75"/>
        <v>NEUTRAL</v>
      </c>
      <c r="G1197" s="6" t="str">
        <f t="shared" si="74"/>
        <v>NEUTRAL</v>
      </c>
      <c r="H1197" s="6" t="str">
        <f t="shared" si="73"/>
        <v>NEUTRAL</v>
      </c>
    </row>
    <row r="1198" spans="1:8" ht="13.5" x14ac:dyDescent="0.25">
      <c r="A1198" s="3">
        <f>TITRES_STAT!B1201</f>
        <v>43755</v>
      </c>
      <c r="B1198" s="6">
        <f>TITRES_STAT!C1201</f>
        <v>1.95</v>
      </c>
      <c r="C1198" s="6">
        <f>TITRES_STAT!D1201</f>
        <v>1.95</v>
      </c>
      <c r="D1198" s="6">
        <f>TITRES_STAT!E1201</f>
        <v>0</v>
      </c>
      <c r="E1198" s="2">
        <f t="shared" si="72"/>
        <v>-68541</v>
      </c>
      <c r="F1198" s="6" t="str">
        <f t="shared" si="75"/>
        <v>NEUTRAL</v>
      </c>
      <c r="G1198" s="6" t="str">
        <f t="shared" si="74"/>
        <v>NEUTRAL</v>
      </c>
      <c r="H1198" s="6" t="str">
        <f t="shared" si="73"/>
        <v>NEUTRAL</v>
      </c>
    </row>
    <row r="1199" spans="1:8" ht="13.5" x14ac:dyDescent="0.25">
      <c r="A1199" s="3">
        <f>TITRES_STAT!B1202</f>
        <v>43756</v>
      </c>
      <c r="B1199" s="6">
        <f>TITRES_STAT!C1202</f>
        <v>1.99</v>
      </c>
      <c r="C1199" s="6">
        <f>TITRES_STAT!D1202</f>
        <v>1.99</v>
      </c>
      <c r="D1199" s="6">
        <f>TITRES_STAT!E1202</f>
        <v>80</v>
      </c>
      <c r="E1199" s="2">
        <f t="shared" si="72"/>
        <v>-68461</v>
      </c>
      <c r="F1199" s="6" t="str">
        <f t="shared" si="75"/>
        <v>BULLISH</v>
      </c>
      <c r="G1199" s="6" t="str">
        <f t="shared" si="74"/>
        <v>NEUTRAL</v>
      </c>
      <c r="H1199" s="6" t="str">
        <f t="shared" si="73"/>
        <v>CONFIRMED BULLISH</v>
      </c>
    </row>
    <row r="1200" spans="1:8" ht="13.5" x14ac:dyDescent="0.25">
      <c r="A1200" s="3">
        <f>TITRES_STAT!B1203</f>
        <v>43759</v>
      </c>
      <c r="B1200" s="6">
        <f>TITRES_STAT!C1203</f>
        <v>1.99</v>
      </c>
      <c r="C1200" s="6">
        <f>TITRES_STAT!D1203</f>
        <v>1.99</v>
      </c>
      <c r="D1200" s="6">
        <f>TITRES_STAT!E1203</f>
        <v>0</v>
      </c>
      <c r="E1200" s="2">
        <f t="shared" si="72"/>
        <v>-68461</v>
      </c>
      <c r="F1200" s="6" t="str">
        <f t="shared" si="75"/>
        <v>BULLISH</v>
      </c>
      <c r="G1200" s="6" t="str">
        <f t="shared" si="74"/>
        <v>NEUTRAL</v>
      </c>
      <c r="H1200" s="6" t="str">
        <f t="shared" si="73"/>
        <v>CONFIRMED BULLISH</v>
      </c>
    </row>
    <row r="1201" spans="1:8" ht="13.5" x14ac:dyDescent="0.25">
      <c r="A1201" s="3">
        <f>TITRES_STAT!B1204</f>
        <v>43760</v>
      </c>
      <c r="B1201" s="6">
        <f>TITRES_STAT!C1204</f>
        <v>1.99</v>
      </c>
      <c r="C1201" s="6">
        <f>TITRES_STAT!D1204</f>
        <v>1.99</v>
      </c>
      <c r="D1201" s="6">
        <f>TITRES_STAT!E1204</f>
        <v>0</v>
      </c>
      <c r="E1201" s="2">
        <f t="shared" si="72"/>
        <v>-68461</v>
      </c>
      <c r="F1201" s="6" t="str">
        <f t="shared" si="75"/>
        <v>BULLISH</v>
      </c>
      <c r="G1201" s="6" t="str">
        <f t="shared" si="74"/>
        <v>NEUTRAL</v>
      </c>
      <c r="H1201" s="6" t="str">
        <f t="shared" si="73"/>
        <v>CONFIRMED BULLISH</v>
      </c>
    </row>
    <row r="1202" spans="1:8" ht="13.5" x14ac:dyDescent="0.25">
      <c r="A1202" s="3">
        <f>TITRES_STAT!B1205</f>
        <v>43761</v>
      </c>
      <c r="B1202" s="6">
        <f>TITRES_STAT!C1205</f>
        <v>1.99</v>
      </c>
      <c r="C1202" s="6">
        <f>TITRES_STAT!D1205</f>
        <v>1.99</v>
      </c>
      <c r="D1202" s="6">
        <f>TITRES_STAT!E1205</f>
        <v>0</v>
      </c>
      <c r="E1202" s="2">
        <f t="shared" si="72"/>
        <v>-68461</v>
      </c>
      <c r="F1202" s="6" t="str">
        <f t="shared" si="75"/>
        <v>BULLISH</v>
      </c>
      <c r="G1202" s="6" t="str">
        <f t="shared" si="74"/>
        <v>NEUTRAL</v>
      </c>
      <c r="H1202" s="6" t="str">
        <f t="shared" si="73"/>
        <v>CONFIRMED BULLISH</v>
      </c>
    </row>
    <row r="1203" spans="1:8" ht="13.5" x14ac:dyDescent="0.25">
      <c r="A1203" s="3">
        <f>TITRES_STAT!B1206</f>
        <v>43762</v>
      </c>
      <c r="B1203" s="6">
        <f>TITRES_STAT!C1206</f>
        <v>1.94</v>
      </c>
      <c r="C1203" s="6">
        <f>TITRES_STAT!D1206</f>
        <v>1.94</v>
      </c>
      <c r="D1203" s="6">
        <f>TITRES_STAT!E1206</f>
        <v>200</v>
      </c>
      <c r="E1203" s="2">
        <f t="shared" si="72"/>
        <v>-68661</v>
      </c>
      <c r="F1203" s="6" t="str">
        <f t="shared" si="75"/>
        <v>BEARISH</v>
      </c>
      <c r="G1203" s="6" t="str">
        <f t="shared" si="74"/>
        <v>NEUTRAL</v>
      </c>
      <c r="H1203" s="6" t="str">
        <f t="shared" si="73"/>
        <v>CONFIRMED BEARISH</v>
      </c>
    </row>
    <row r="1204" spans="1:8" ht="13.5" x14ac:dyDescent="0.25">
      <c r="A1204" s="3">
        <f>TITRES_STAT!B1207</f>
        <v>43763</v>
      </c>
      <c r="B1204" s="6">
        <f>TITRES_STAT!C1207</f>
        <v>1.89</v>
      </c>
      <c r="C1204" s="6">
        <f>TITRES_STAT!D1207</f>
        <v>1.89</v>
      </c>
      <c r="D1204" s="6">
        <f>TITRES_STAT!E1207</f>
        <v>5</v>
      </c>
      <c r="E1204" s="2">
        <f t="shared" si="72"/>
        <v>-68666</v>
      </c>
      <c r="F1204" s="6" t="str">
        <f t="shared" si="75"/>
        <v>BEARISH</v>
      </c>
      <c r="G1204" s="6" t="str">
        <f t="shared" si="74"/>
        <v>NEUTRAL</v>
      </c>
      <c r="H1204" s="6" t="str">
        <f t="shared" si="73"/>
        <v>CONFIRMED BEARISH</v>
      </c>
    </row>
    <row r="1205" spans="1:8" ht="13.5" x14ac:dyDescent="0.25">
      <c r="A1205" s="3">
        <f>TITRES_STAT!B1208</f>
        <v>43766</v>
      </c>
      <c r="B1205" s="6">
        <f>TITRES_STAT!C1208</f>
        <v>1.89</v>
      </c>
      <c r="C1205" s="6">
        <f>TITRES_STAT!D1208</f>
        <v>1.89</v>
      </c>
      <c r="D1205" s="6">
        <f>TITRES_STAT!E1208</f>
        <v>0</v>
      </c>
      <c r="E1205" s="2">
        <f t="shared" si="72"/>
        <v>-68666</v>
      </c>
      <c r="F1205" s="6" t="str">
        <f t="shared" si="75"/>
        <v>BEARISH</v>
      </c>
      <c r="G1205" s="6" t="str">
        <f t="shared" si="74"/>
        <v>NEUTRAL</v>
      </c>
      <c r="H1205" s="6" t="str">
        <f t="shared" si="73"/>
        <v>CONFIRMED BEARISH</v>
      </c>
    </row>
    <row r="1206" spans="1:8" ht="13.5" x14ac:dyDescent="0.25">
      <c r="A1206" s="3">
        <f>TITRES_STAT!B1209</f>
        <v>43767</v>
      </c>
      <c r="B1206" s="6">
        <f>TITRES_STAT!C1209</f>
        <v>1.85</v>
      </c>
      <c r="C1206" s="6">
        <f>TITRES_STAT!D1209</f>
        <v>1.85</v>
      </c>
      <c r="D1206" s="6">
        <f>TITRES_STAT!E1209</f>
        <v>18</v>
      </c>
      <c r="E1206" s="2">
        <f t="shared" si="72"/>
        <v>-68684</v>
      </c>
      <c r="F1206" s="6" t="str">
        <f t="shared" si="75"/>
        <v>BEARISH</v>
      </c>
      <c r="G1206" s="6" t="str">
        <f t="shared" si="74"/>
        <v>NEUTRAL</v>
      </c>
      <c r="H1206" s="6" t="str">
        <f t="shared" si="73"/>
        <v>CONFIRMED BEARISH</v>
      </c>
    </row>
    <row r="1207" spans="1:8" ht="13.5" x14ac:dyDescent="0.25">
      <c r="A1207" s="3">
        <f>TITRES_STAT!B1210</f>
        <v>43768</v>
      </c>
      <c r="B1207" s="6">
        <f>TITRES_STAT!C1210</f>
        <v>1.89</v>
      </c>
      <c r="C1207" s="6">
        <f>TITRES_STAT!D1210</f>
        <v>1.89</v>
      </c>
      <c r="D1207" s="6">
        <f>TITRES_STAT!E1210</f>
        <v>175</v>
      </c>
      <c r="E1207" s="2">
        <f t="shared" si="72"/>
        <v>-68509</v>
      </c>
      <c r="F1207" s="6" t="str">
        <f t="shared" si="75"/>
        <v>BEARISH</v>
      </c>
      <c r="G1207" s="6" t="str">
        <f t="shared" si="74"/>
        <v>NEUTRAL</v>
      </c>
      <c r="H1207" s="6" t="str">
        <f t="shared" si="73"/>
        <v>CONFIRMED BEARISH</v>
      </c>
    </row>
    <row r="1208" spans="1:8" ht="13.5" x14ac:dyDescent="0.25">
      <c r="A1208" s="3">
        <f>TITRES_STAT!B1211</f>
        <v>43769</v>
      </c>
      <c r="B1208" s="6">
        <f>TITRES_STAT!C1211</f>
        <v>1.89</v>
      </c>
      <c r="C1208" s="6">
        <f>TITRES_STAT!D1211</f>
        <v>1.89</v>
      </c>
      <c r="D1208" s="6">
        <f>TITRES_STAT!E1211</f>
        <v>0</v>
      </c>
      <c r="E1208" s="2">
        <f t="shared" si="72"/>
        <v>-68509</v>
      </c>
      <c r="F1208" s="6" t="str">
        <f t="shared" si="75"/>
        <v>BULLISH</v>
      </c>
      <c r="G1208" s="6" t="str">
        <f t="shared" si="74"/>
        <v>NEUTRAL</v>
      </c>
      <c r="H1208" s="6" t="str">
        <f t="shared" si="73"/>
        <v>BULLISH DIVERGENCE</v>
      </c>
    </row>
    <row r="1209" spans="1:8" ht="13.5" x14ac:dyDescent="0.25">
      <c r="A1209" s="3">
        <f>TITRES_STAT!B1212</f>
        <v>43770</v>
      </c>
      <c r="B1209" s="6">
        <f>TITRES_STAT!C1212</f>
        <v>1.85</v>
      </c>
      <c r="C1209" s="6">
        <f>TITRES_STAT!D1212</f>
        <v>1.85</v>
      </c>
      <c r="D1209" s="6">
        <f>TITRES_STAT!E1212</f>
        <v>123</v>
      </c>
      <c r="E1209" s="2">
        <f t="shared" si="72"/>
        <v>-68632</v>
      </c>
      <c r="F1209" s="6" t="str">
        <f t="shared" si="75"/>
        <v>BULLISH</v>
      </c>
      <c r="G1209" s="6" t="str">
        <f t="shared" si="74"/>
        <v>NEUTRAL</v>
      </c>
      <c r="H1209" s="6" t="str">
        <f t="shared" si="73"/>
        <v>BULLISH DIVERGENCE</v>
      </c>
    </row>
    <row r="1210" spans="1:8" ht="13.5" x14ac:dyDescent="0.25">
      <c r="A1210" s="3">
        <f>TITRES_STAT!B1213</f>
        <v>43773</v>
      </c>
      <c r="B1210" s="6">
        <f>TITRES_STAT!C1213</f>
        <v>1.85</v>
      </c>
      <c r="C1210" s="6">
        <f>TITRES_STAT!D1213</f>
        <v>1.85</v>
      </c>
      <c r="D1210" s="6">
        <f>TITRES_STAT!E1213</f>
        <v>0</v>
      </c>
      <c r="E1210" s="2">
        <f t="shared" si="72"/>
        <v>-68632</v>
      </c>
      <c r="F1210" s="6" t="str">
        <f t="shared" si="75"/>
        <v>BULLISH</v>
      </c>
      <c r="G1210" s="6" t="str">
        <f t="shared" si="74"/>
        <v>NEUTRAL</v>
      </c>
      <c r="H1210" s="6" t="str">
        <f t="shared" si="73"/>
        <v>BULLISH DIVERGENCE</v>
      </c>
    </row>
    <row r="1211" spans="1:8" ht="13.5" x14ac:dyDescent="0.25">
      <c r="A1211" s="3">
        <f>TITRES_STAT!B1214</f>
        <v>43774</v>
      </c>
      <c r="B1211" s="6">
        <f>TITRES_STAT!C1214</f>
        <v>1.85</v>
      </c>
      <c r="C1211" s="6">
        <f>TITRES_STAT!D1214</f>
        <v>1.85</v>
      </c>
      <c r="D1211" s="6">
        <f>TITRES_STAT!E1214</f>
        <v>0</v>
      </c>
      <c r="E1211" s="2">
        <f t="shared" si="72"/>
        <v>-68632</v>
      </c>
      <c r="F1211" s="6" t="str">
        <f t="shared" si="75"/>
        <v>BULLISH</v>
      </c>
      <c r="G1211" s="6" t="str">
        <f t="shared" si="74"/>
        <v>NEUTRAL</v>
      </c>
      <c r="H1211" s="6" t="str">
        <f t="shared" si="73"/>
        <v>NEUTRAL</v>
      </c>
    </row>
    <row r="1212" spans="1:8" ht="13.5" x14ac:dyDescent="0.25">
      <c r="A1212" s="3">
        <f>TITRES_STAT!B1215</f>
        <v>43775</v>
      </c>
      <c r="B1212" s="6">
        <f>TITRES_STAT!C1215</f>
        <v>1.85</v>
      </c>
      <c r="C1212" s="6">
        <f>TITRES_STAT!D1215</f>
        <v>1.85</v>
      </c>
      <c r="D1212" s="6">
        <f>TITRES_STAT!E1215</f>
        <v>1</v>
      </c>
      <c r="E1212" s="2">
        <f t="shared" si="72"/>
        <v>-68632</v>
      </c>
      <c r="F1212" s="6" t="str">
        <f t="shared" si="75"/>
        <v>BEARISH</v>
      </c>
      <c r="G1212" s="6" t="str">
        <f t="shared" si="74"/>
        <v>NEUTRAL</v>
      </c>
      <c r="H1212" s="6" t="str">
        <f t="shared" si="73"/>
        <v>CONFIRMED BEARISH</v>
      </c>
    </row>
    <row r="1213" spans="1:8" ht="13.5" x14ac:dyDescent="0.25">
      <c r="A1213" s="3">
        <f>TITRES_STAT!B1216</f>
        <v>43776</v>
      </c>
      <c r="B1213" s="6">
        <f>TITRES_STAT!C1216</f>
        <v>1.85</v>
      </c>
      <c r="C1213" s="6">
        <f>TITRES_STAT!D1216</f>
        <v>1.85</v>
      </c>
      <c r="D1213" s="6">
        <f>TITRES_STAT!E1216</f>
        <v>0</v>
      </c>
      <c r="E1213" s="2">
        <f t="shared" si="72"/>
        <v>-68632</v>
      </c>
      <c r="F1213" s="6" t="str">
        <f t="shared" si="75"/>
        <v>BEARISH</v>
      </c>
      <c r="G1213" s="6" t="str">
        <f t="shared" si="74"/>
        <v>NEUTRAL</v>
      </c>
      <c r="H1213" s="6" t="str">
        <f t="shared" si="73"/>
        <v>CONFIRMED BEARISH</v>
      </c>
    </row>
    <row r="1214" spans="1:8" ht="13.5" x14ac:dyDescent="0.25">
      <c r="A1214" s="3">
        <f>TITRES_STAT!B1217</f>
        <v>43777</v>
      </c>
      <c r="B1214" s="6">
        <f>TITRES_STAT!C1217</f>
        <v>1.89</v>
      </c>
      <c r="C1214" s="6">
        <f>TITRES_STAT!D1217</f>
        <v>1.89</v>
      </c>
      <c r="D1214" s="6">
        <f>TITRES_STAT!E1217</f>
        <v>58</v>
      </c>
      <c r="E1214" s="2">
        <f t="shared" si="72"/>
        <v>-68574</v>
      </c>
      <c r="F1214" s="6" t="str">
        <f t="shared" si="75"/>
        <v>BULLISH</v>
      </c>
      <c r="G1214" s="6" t="str">
        <f t="shared" si="74"/>
        <v>NEUTRAL</v>
      </c>
      <c r="H1214" s="6" t="str">
        <f t="shared" si="73"/>
        <v>CONFIRMED BULLISH</v>
      </c>
    </row>
    <row r="1215" spans="1:8" ht="13.5" x14ac:dyDescent="0.25">
      <c r="A1215" s="3">
        <f>TITRES_STAT!B1218</f>
        <v>43780</v>
      </c>
      <c r="B1215" s="6">
        <f>TITRES_STAT!C1218</f>
        <v>1.87</v>
      </c>
      <c r="C1215" s="6">
        <f>TITRES_STAT!D1218</f>
        <v>1.87</v>
      </c>
      <c r="D1215" s="6">
        <f>TITRES_STAT!E1218</f>
        <v>14</v>
      </c>
      <c r="E1215" s="2">
        <f t="shared" si="72"/>
        <v>-68588</v>
      </c>
      <c r="F1215" s="6" t="str">
        <f t="shared" si="75"/>
        <v>BULLISH</v>
      </c>
      <c r="G1215" s="6" t="str">
        <f t="shared" si="74"/>
        <v>NEUTRAL</v>
      </c>
      <c r="H1215" s="6" t="str">
        <f t="shared" si="73"/>
        <v>CONFIRMED BULLISH</v>
      </c>
    </row>
    <row r="1216" spans="1:8" ht="13.5" x14ac:dyDescent="0.25">
      <c r="A1216" s="3">
        <f>TITRES_STAT!B1219</f>
        <v>43781</v>
      </c>
      <c r="B1216" s="6">
        <f>TITRES_STAT!C1219</f>
        <v>1.87</v>
      </c>
      <c r="C1216" s="6">
        <f>TITRES_STAT!D1219</f>
        <v>1.87</v>
      </c>
      <c r="D1216" s="6">
        <f>TITRES_STAT!E1219</f>
        <v>0</v>
      </c>
      <c r="E1216" s="2">
        <f t="shared" si="72"/>
        <v>-68588</v>
      </c>
      <c r="F1216" s="6" t="str">
        <f t="shared" si="75"/>
        <v>BULLISH</v>
      </c>
      <c r="G1216" s="6" t="str">
        <f t="shared" si="74"/>
        <v>NEUTRAL</v>
      </c>
      <c r="H1216" s="6" t="str">
        <f t="shared" si="73"/>
        <v>CONFIRMED BULLISH</v>
      </c>
    </row>
    <row r="1217" spans="1:8" ht="13.5" x14ac:dyDescent="0.25">
      <c r="A1217" s="3">
        <f>TITRES_STAT!B1220</f>
        <v>43782</v>
      </c>
      <c r="B1217" s="6">
        <f>TITRES_STAT!C1220</f>
        <v>1.87</v>
      </c>
      <c r="C1217" s="6">
        <f>TITRES_STAT!D1220</f>
        <v>1.87</v>
      </c>
      <c r="D1217" s="6">
        <f>TITRES_STAT!E1220</f>
        <v>0</v>
      </c>
      <c r="E1217" s="2">
        <f t="shared" si="72"/>
        <v>-68588</v>
      </c>
      <c r="F1217" s="6" t="str">
        <f t="shared" si="75"/>
        <v>BULLISH</v>
      </c>
      <c r="G1217" s="6" t="str">
        <f t="shared" si="74"/>
        <v>NEUTRAL</v>
      </c>
      <c r="H1217" s="6" t="str">
        <f t="shared" si="73"/>
        <v>CONFIRMED BULLISH</v>
      </c>
    </row>
    <row r="1218" spans="1:8" ht="13.5" x14ac:dyDescent="0.25">
      <c r="A1218" s="3">
        <f>TITRES_STAT!B1221</f>
        <v>43783</v>
      </c>
      <c r="B1218" s="6">
        <f>TITRES_STAT!C1221</f>
        <v>1.87</v>
      </c>
      <c r="C1218" s="6">
        <f>TITRES_STAT!D1221</f>
        <v>1.87</v>
      </c>
      <c r="D1218" s="6">
        <f>TITRES_STAT!E1221</f>
        <v>0</v>
      </c>
      <c r="E1218" s="2">
        <f t="shared" si="72"/>
        <v>-68588</v>
      </c>
      <c r="F1218" s="6" t="str">
        <f t="shared" si="75"/>
        <v>BULLISH</v>
      </c>
      <c r="G1218" s="6" t="str">
        <f t="shared" si="74"/>
        <v>NEUTRAL</v>
      </c>
      <c r="H1218" s="6" t="str">
        <f t="shared" si="73"/>
        <v>CONFIRMED BULLISH</v>
      </c>
    </row>
    <row r="1219" spans="1:8" ht="13.5" x14ac:dyDescent="0.25">
      <c r="A1219" s="3">
        <f>TITRES_STAT!B1222</f>
        <v>43784</v>
      </c>
      <c r="B1219" s="6">
        <f>TITRES_STAT!C1222</f>
        <v>1.87</v>
      </c>
      <c r="C1219" s="6">
        <f>TITRES_STAT!D1222</f>
        <v>1.87</v>
      </c>
      <c r="D1219" s="6">
        <f>TITRES_STAT!E1222</f>
        <v>0</v>
      </c>
      <c r="E1219" s="2">
        <f t="shared" si="72"/>
        <v>-68588</v>
      </c>
      <c r="F1219" s="6" t="str">
        <f t="shared" si="75"/>
        <v>BEARISH</v>
      </c>
      <c r="G1219" s="6" t="str">
        <f t="shared" si="74"/>
        <v>NEUTRAL</v>
      </c>
      <c r="H1219" s="6" t="str">
        <f t="shared" si="73"/>
        <v>CONFIRMED BEARISH</v>
      </c>
    </row>
    <row r="1220" spans="1:8" ht="13.5" x14ac:dyDescent="0.25">
      <c r="A1220" s="3">
        <f>TITRES_STAT!B1223</f>
        <v>43787</v>
      </c>
      <c r="B1220" s="6">
        <f>TITRES_STAT!C1223</f>
        <v>1.87</v>
      </c>
      <c r="C1220" s="6">
        <f>TITRES_STAT!D1223</f>
        <v>1.87</v>
      </c>
      <c r="D1220" s="6">
        <f>TITRES_STAT!E1223</f>
        <v>0</v>
      </c>
      <c r="E1220" s="2">
        <f t="shared" ref="E1220:E1283" si="76">IF(B1220&gt;B1219, E1219+D1220, IF(B1220&lt;B1219, E1219-D1220, E1219))</f>
        <v>-68588</v>
      </c>
      <c r="F1220" s="6" t="str">
        <f t="shared" si="75"/>
        <v>NEUTRAL</v>
      </c>
      <c r="G1220" s="6" t="str">
        <f t="shared" si="74"/>
        <v>NEUTRAL</v>
      </c>
      <c r="H1220" s="6" t="str">
        <f t="shared" si="73"/>
        <v>NEUTRAL</v>
      </c>
    </row>
    <row r="1221" spans="1:8" ht="13.5" x14ac:dyDescent="0.25">
      <c r="A1221" s="3">
        <f>TITRES_STAT!B1224</f>
        <v>43788</v>
      </c>
      <c r="B1221" s="6">
        <f>TITRES_STAT!C1224</f>
        <v>1.87</v>
      </c>
      <c r="C1221" s="6">
        <f>TITRES_STAT!D1224</f>
        <v>1.87</v>
      </c>
      <c r="D1221" s="6">
        <f>TITRES_STAT!E1224</f>
        <v>0</v>
      </c>
      <c r="E1221" s="2">
        <f t="shared" si="76"/>
        <v>-68588</v>
      </c>
      <c r="F1221" s="6" t="str">
        <f t="shared" si="75"/>
        <v>NEUTRAL</v>
      </c>
      <c r="G1221" s="6" t="str">
        <f t="shared" si="74"/>
        <v>NEUTRAL</v>
      </c>
      <c r="H1221" s="6" t="str">
        <f t="shared" si="73"/>
        <v>NEUTRAL</v>
      </c>
    </row>
    <row r="1222" spans="1:8" ht="13.5" x14ac:dyDescent="0.25">
      <c r="A1222" s="3">
        <f>TITRES_STAT!B1225</f>
        <v>43789</v>
      </c>
      <c r="B1222" s="6">
        <f>TITRES_STAT!C1225</f>
        <v>1.87</v>
      </c>
      <c r="C1222" s="6">
        <f>TITRES_STAT!D1225</f>
        <v>1.87</v>
      </c>
      <c r="D1222" s="6">
        <f>TITRES_STAT!E1225</f>
        <v>167</v>
      </c>
      <c r="E1222" s="2">
        <f t="shared" si="76"/>
        <v>-68588</v>
      </c>
      <c r="F1222" s="6" t="str">
        <f t="shared" si="75"/>
        <v>NEUTRAL</v>
      </c>
      <c r="G1222" s="6" t="str">
        <f t="shared" si="74"/>
        <v>NEUTRAL</v>
      </c>
      <c r="H1222" s="6" t="str">
        <f t="shared" ref="H1222:H1285" si="77">IF(AND(B1222&gt;B1217, E1222&gt;E1217), "CONFIRMED BULLISH",
 IF(AND(B1222&lt;B1217, E1222&lt;E1217), "CONFIRMED BEARISH",
 IF(AND(B1222&gt;B1217, E1222&lt;E1217), "BEARISH DIVERGENCE",
 IF(AND(B1222&lt;B1217, E1222&gt;E1217), "BULLISH DIVERGENCE", "NEUTRAL"))))</f>
        <v>NEUTRAL</v>
      </c>
    </row>
    <row r="1223" spans="1:8" ht="13.5" x14ac:dyDescent="0.25">
      <c r="A1223" s="3">
        <f>TITRES_STAT!B1226</f>
        <v>43790</v>
      </c>
      <c r="B1223" s="6">
        <f>TITRES_STAT!C1226</f>
        <v>1.87</v>
      </c>
      <c r="C1223" s="6">
        <f>TITRES_STAT!D1226</f>
        <v>1.87</v>
      </c>
      <c r="D1223" s="6">
        <f>TITRES_STAT!E1226</f>
        <v>0</v>
      </c>
      <c r="E1223" s="2">
        <f t="shared" si="76"/>
        <v>-68588</v>
      </c>
      <c r="F1223" s="6" t="str">
        <f t="shared" si="75"/>
        <v>NEUTRAL</v>
      </c>
      <c r="G1223" s="6" t="str">
        <f t="shared" ref="G1223:G1286" si="78">IF((E1223-E1218)/E1218 &gt; 0.02, "STRONG",
 IF((E1223-E1218)/E1218 &lt; -0.02, "WEAK", "NEUTRAL"))</f>
        <v>NEUTRAL</v>
      </c>
      <c r="H1223" s="6" t="str">
        <f t="shared" si="77"/>
        <v>NEUTRAL</v>
      </c>
    </row>
    <row r="1224" spans="1:8" ht="13.5" x14ac:dyDescent="0.25">
      <c r="A1224" s="3">
        <f>TITRES_STAT!B1227</f>
        <v>43791</v>
      </c>
      <c r="B1224" s="6">
        <f>TITRES_STAT!C1227</f>
        <v>1.85</v>
      </c>
      <c r="C1224" s="6">
        <f>TITRES_STAT!D1227</f>
        <v>1.85</v>
      </c>
      <c r="D1224" s="6">
        <f>TITRES_STAT!E1227</f>
        <v>55</v>
      </c>
      <c r="E1224" s="2">
        <f t="shared" si="76"/>
        <v>-68643</v>
      </c>
      <c r="F1224" s="6" t="str">
        <f t="shared" ref="F1224:F1287" si="79">IF(E1224&gt;E1219,"BULLISH",IF(E1224&lt;E1219,"BEARISH","NEUTRAL"))</f>
        <v>BEARISH</v>
      </c>
      <c r="G1224" s="6" t="str">
        <f t="shared" si="78"/>
        <v>NEUTRAL</v>
      </c>
      <c r="H1224" s="6" t="str">
        <f t="shared" si="77"/>
        <v>CONFIRMED BEARISH</v>
      </c>
    </row>
    <row r="1225" spans="1:8" ht="13.5" x14ac:dyDescent="0.25">
      <c r="A1225" s="3">
        <f>TITRES_STAT!B1228</f>
        <v>43794</v>
      </c>
      <c r="B1225" s="6">
        <f>TITRES_STAT!C1228</f>
        <v>1.85</v>
      </c>
      <c r="C1225" s="6">
        <f>TITRES_STAT!D1228</f>
        <v>1.85</v>
      </c>
      <c r="D1225" s="6">
        <f>TITRES_STAT!E1228</f>
        <v>0</v>
      </c>
      <c r="E1225" s="2">
        <f t="shared" si="76"/>
        <v>-68643</v>
      </c>
      <c r="F1225" s="6" t="str">
        <f t="shared" si="79"/>
        <v>BEARISH</v>
      </c>
      <c r="G1225" s="6" t="str">
        <f t="shared" si="78"/>
        <v>NEUTRAL</v>
      </c>
      <c r="H1225" s="6" t="str">
        <f t="shared" si="77"/>
        <v>CONFIRMED BEARISH</v>
      </c>
    </row>
    <row r="1226" spans="1:8" ht="13.5" x14ac:dyDescent="0.25">
      <c r="A1226" s="3">
        <f>TITRES_STAT!B1229</f>
        <v>43795</v>
      </c>
      <c r="B1226" s="6">
        <f>TITRES_STAT!C1229</f>
        <v>1.85</v>
      </c>
      <c r="C1226" s="6">
        <f>TITRES_STAT!D1229</f>
        <v>1.85</v>
      </c>
      <c r="D1226" s="6">
        <f>TITRES_STAT!E1229</f>
        <v>0</v>
      </c>
      <c r="E1226" s="2">
        <f t="shared" si="76"/>
        <v>-68643</v>
      </c>
      <c r="F1226" s="6" t="str">
        <f t="shared" si="79"/>
        <v>BEARISH</v>
      </c>
      <c r="G1226" s="6" t="str">
        <f t="shared" si="78"/>
        <v>NEUTRAL</v>
      </c>
      <c r="H1226" s="6" t="str">
        <f t="shared" si="77"/>
        <v>CONFIRMED BEARISH</v>
      </c>
    </row>
    <row r="1227" spans="1:8" ht="13.5" x14ac:dyDescent="0.25">
      <c r="A1227" s="3">
        <f>TITRES_STAT!B1230</f>
        <v>43796</v>
      </c>
      <c r="B1227" s="6">
        <f>TITRES_STAT!C1230</f>
        <v>1.85</v>
      </c>
      <c r="C1227" s="6">
        <f>TITRES_STAT!D1230</f>
        <v>1.85</v>
      </c>
      <c r="D1227" s="6">
        <f>TITRES_STAT!E1230</f>
        <v>0</v>
      </c>
      <c r="E1227" s="2">
        <f t="shared" si="76"/>
        <v>-68643</v>
      </c>
      <c r="F1227" s="6" t="str">
        <f t="shared" si="79"/>
        <v>BEARISH</v>
      </c>
      <c r="G1227" s="6" t="str">
        <f t="shared" si="78"/>
        <v>NEUTRAL</v>
      </c>
      <c r="H1227" s="6" t="str">
        <f t="shared" si="77"/>
        <v>CONFIRMED BEARISH</v>
      </c>
    </row>
    <row r="1228" spans="1:8" ht="13.5" x14ac:dyDescent="0.25">
      <c r="A1228" s="3">
        <f>TITRES_STAT!B1231</f>
        <v>43797</v>
      </c>
      <c r="B1228" s="6">
        <f>TITRES_STAT!C1231</f>
        <v>1.85</v>
      </c>
      <c r="C1228" s="6">
        <f>TITRES_STAT!D1231</f>
        <v>1.85</v>
      </c>
      <c r="D1228" s="6">
        <f>TITRES_STAT!E1231</f>
        <v>203</v>
      </c>
      <c r="E1228" s="2">
        <f t="shared" si="76"/>
        <v>-68643</v>
      </c>
      <c r="F1228" s="6" t="str">
        <f t="shared" si="79"/>
        <v>BEARISH</v>
      </c>
      <c r="G1228" s="6" t="str">
        <f t="shared" si="78"/>
        <v>NEUTRAL</v>
      </c>
      <c r="H1228" s="6" t="str">
        <f t="shared" si="77"/>
        <v>CONFIRMED BEARISH</v>
      </c>
    </row>
    <row r="1229" spans="1:8" ht="13.5" x14ac:dyDescent="0.25">
      <c r="A1229" s="3">
        <f>TITRES_STAT!B1232</f>
        <v>43798</v>
      </c>
      <c r="B1229" s="6">
        <f>TITRES_STAT!C1232</f>
        <v>1.85</v>
      </c>
      <c r="C1229" s="6">
        <f>TITRES_STAT!D1232</f>
        <v>1.85</v>
      </c>
      <c r="D1229" s="6">
        <f>TITRES_STAT!E1232</f>
        <v>185</v>
      </c>
      <c r="E1229" s="2">
        <f t="shared" si="76"/>
        <v>-68643</v>
      </c>
      <c r="F1229" s="6" t="str">
        <f t="shared" si="79"/>
        <v>NEUTRAL</v>
      </c>
      <c r="G1229" s="6" t="str">
        <f t="shared" si="78"/>
        <v>NEUTRAL</v>
      </c>
      <c r="H1229" s="6" t="str">
        <f t="shared" si="77"/>
        <v>NEUTRAL</v>
      </c>
    </row>
    <row r="1230" spans="1:8" ht="13.5" x14ac:dyDescent="0.25">
      <c r="A1230" s="3">
        <f>TITRES_STAT!B1233</f>
        <v>43801</v>
      </c>
      <c r="B1230" s="6">
        <f>TITRES_STAT!C1233</f>
        <v>1.85</v>
      </c>
      <c r="C1230" s="6">
        <f>TITRES_STAT!D1233</f>
        <v>1.85</v>
      </c>
      <c r="D1230" s="6">
        <f>TITRES_STAT!E1233</f>
        <v>0</v>
      </c>
      <c r="E1230" s="2">
        <f t="shared" si="76"/>
        <v>-68643</v>
      </c>
      <c r="F1230" s="6" t="str">
        <f t="shared" si="79"/>
        <v>NEUTRAL</v>
      </c>
      <c r="G1230" s="6" t="str">
        <f t="shared" si="78"/>
        <v>NEUTRAL</v>
      </c>
      <c r="H1230" s="6" t="str">
        <f t="shared" si="77"/>
        <v>NEUTRAL</v>
      </c>
    </row>
    <row r="1231" spans="1:8" ht="13.5" x14ac:dyDescent="0.25">
      <c r="A1231" s="3">
        <f>TITRES_STAT!B1234</f>
        <v>43802</v>
      </c>
      <c r="B1231" s="6">
        <f>TITRES_STAT!C1234</f>
        <v>1.85</v>
      </c>
      <c r="C1231" s="6">
        <f>TITRES_STAT!D1234</f>
        <v>1.85</v>
      </c>
      <c r="D1231" s="6">
        <f>TITRES_STAT!E1234</f>
        <v>94</v>
      </c>
      <c r="E1231" s="2">
        <f t="shared" si="76"/>
        <v>-68643</v>
      </c>
      <c r="F1231" s="6" t="str">
        <f t="shared" si="79"/>
        <v>NEUTRAL</v>
      </c>
      <c r="G1231" s="6" t="str">
        <f t="shared" si="78"/>
        <v>NEUTRAL</v>
      </c>
      <c r="H1231" s="6" t="str">
        <f t="shared" si="77"/>
        <v>NEUTRAL</v>
      </c>
    </row>
    <row r="1232" spans="1:8" ht="13.5" x14ac:dyDescent="0.25">
      <c r="A1232" s="3">
        <f>TITRES_STAT!B1235</f>
        <v>43803</v>
      </c>
      <c r="B1232" s="6">
        <f>TITRES_STAT!C1235</f>
        <v>1.85</v>
      </c>
      <c r="C1232" s="6">
        <f>TITRES_STAT!D1235</f>
        <v>1.85</v>
      </c>
      <c r="D1232" s="6">
        <f>TITRES_STAT!E1235</f>
        <v>100</v>
      </c>
      <c r="E1232" s="2">
        <f t="shared" si="76"/>
        <v>-68643</v>
      </c>
      <c r="F1232" s="6" t="str">
        <f t="shared" si="79"/>
        <v>NEUTRAL</v>
      </c>
      <c r="G1232" s="6" t="str">
        <f t="shared" si="78"/>
        <v>NEUTRAL</v>
      </c>
      <c r="H1232" s="6" t="str">
        <f t="shared" si="77"/>
        <v>NEUTRAL</v>
      </c>
    </row>
    <row r="1233" spans="1:8" ht="13.5" x14ac:dyDescent="0.25">
      <c r="A1233" s="3">
        <f>TITRES_STAT!B1236</f>
        <v>43804</v>
      </c>
      <c r="B1233" s="6">
        <f>TITRES_STAT!C1236</f>
        <v>1.85</v>
      </c>
      <c r="C1233" s="6">
        <f>TITRES_STAT!D1236</f>
        <v>1.85</v>
      </c>
      <c r="D1233" s="6">
        <f>TITRES_STAT!E1236</f>
        <v>126</v>
      </c>
      <c r="E1233" s="2">
        <f t="shared" si="76"/>
        <v>-68643</v>
      </c>
      <c r="F1233" s="6" t="str">
        <f t="shared" si="79"/>
        <v>NEUTRAL</v>
      </c>
      <c r="G1233" s="6" t="str">
        <f t="shared" si="78"/>
        <v>NEUTRAL</v>
      </c>
      <c r="H1233" s="6" t="str">
        <f t="shared" si="77"/>
        <v>NEUTRAL</v>
      </c>
    </row>
    <row r="1234" spans="1:8" ht="13.5" x14ac:dyDescent="0.25">
      <c r="A1234" s="3">
        <f>TITRES_STAT!B1237</f>
        <v>43805</v>
      </c>
      <c r="B1234" s="6">
        <f>TITRES_STAT!C1237</f>
        <v>1.88</v>
      </c>
      <c r="C1234" s="6">
        <f>TITRES_STAT!D1237</f>
        <v>1.88</v>
      </c>
      <c r="D1234" s="6">
        <f>TITRES_STAT!E1237</f>
        <v>805</v>
      </c>
      <c r="E1234" s="2">
        <f t="shared" si="76"/>
        <v>-67838</v>
      </c>
      <c r="F1234" s="6" t="str">
        <f t="shared" si="79"/>
        <v>BULLISH</v>
      </c>
      <c r="G1234" s="6" t="str">
        <f t="shared" si="78"/>
        <v>NEUTRAL</v>
      </c>
      <c r="H1234" s="6" t="str">
        <f t="shared" si="77"/>
        <v>CONFIRMED BULLISH</v>
      </c>
    </row>
    <row r="1235" spans="1:8" ht="13.5" x14ac:dyDescent="0.25">
      <c r="A1235" s="3">
        <f>TITRES_STAT!B1238</f>
        <v>43808</v>
      </c>
      <c r="B1235" s="6">
        <f>TITRES_STAT!C1238</f>
        <v>1.88</v>
      </c>
      <c r="C1235" s="6">
        <f>TITRES_STAT!D1238</f>
        <v>1.88</v>
      </c>
      <c r="D1235" s="6">
        <f>TITRES_STAT!E1238</f>
        <v>1599</v>
      </c>
      <c r="E1235" s="2">
        <f t="shared" si="76"/>
        <v>-67838</v>
      </c>
      <c r="F1235" s="6" t="str">
        <f t="shared" si="79"/>
        <v>BULLISH</v>
      </c>
      <c r="G1235" s="6" t="str">
        <f t="shared" si="78"/>
        <v>NEUTRAL</v>
      </c>
      <c r="H1235" s="6" t="str">
        <f t="shared" si="77"/>
        <v>CONFIRMED BULLISH</v>
      </c>
    </row>
    <row r="1236" spans="1:8" ht="13.5" x14ac:dyDescent="0.25">
      <c r="A1236" s="3">
        <f>TITRES_STAT!B1239</f>
        <v>43809</v>
      </c>
      <c r="B1236" s="6">
        <f>TITRES_STAT!C1239</f>
        <v>1.88</v>
      </c>
      <c r="C1236" s="6">
        <f>TITRES_STAT!D1239</f>
        <v>1.88</v>
      </c>
      <c r="D1236" s="6">
        <f>TITRES_STAT!E1239</f>
        <v>0</v>
      </c>
      <c r="E1236" s="2">
        <f t="shared" si="76"/>
        <v>-67838</v>
      </c>
      <c r="F1236" s="6" t="str">
        <f t="shared" si="79"/>
        <v>BULLISH</v>
      </c>
      <c r="G1236" s="6" t="str">
        <f t="shared" si="78"/>
        <v>NEUTRAL</v>
      </c>
      <c r="H1236" s="6" t="str">
        <f t="shared" si="77"/>
        <v>CONFIRMED BULLISH</v>
      </c>
    </row>
    <row r="1237" spans="1:8" ht="13.5" x14ac:dyDescent="0.25">
      <c r="A1237" s="3">
        <f>TITRES_STAT!B1240</f>
        <v>43810</v>
      </c>
      <c r="B1237" s="6">
        <f>TITRES_STAT!C1240</f>
        <v>1.85</v>
      </c>
      <c r="C1237" s="6">
        <f>TITRES_STAT!D1240</f>
        <v>1.85</v>
      </c>
      <c r="D1237" s="6">
        <f>TITRES_STAT!E1240</f>
        <v>296</v>
      </c>
      <c r="E1237" s="2">
        <f t="shared" si="76"/>
        <v>-68134</v>
      </c>
      <c r="F1237" s="6" t="str">
        <f t="shared" si="79"/>
        <v>BULLISH</v>
      </c>
      <c r="G1237" s="6" t="str">
        <f t="shared" si="78"/>
        <v>NEUTRAL</v>
      </c>
      <c r="H1237" s="6" t="str">
        <f t="shared" si="77"/>
        <v>NEUTRAL</v>
      </c>
    </row>
    <row r="1238" spans="1:8" ht="13.5" x14ac:dyDescent="0.25">
      <c r="A1238" s="3">
        <f>TITRES_STAT!B1241</f>
        <v>43811</v>
      </c>
      <c r="B1238" s="6">
        <f>TITRES_STAT!C1241</f>
        <v>1.85</v>
      </c>
      <c r="C1238" s="6">
        <f>TITRES_STAT!D1241</f>
        <v>1.85</v>
      </c>
      <c r="D1238" s="6">
        <f>TITRES_STAT!E1241</f>
        <v>50</v>
      </c>
      <c r="E1238" s="2">
        <f t="shared" si="76"/>
        <v>-68134</v>
      </c>
      <c r="F1238" s="6" t="str">
        <f t="shared" si="79"/>
        <v>BULLISH</v>
      </c>
      <c r="G1238" s="6" t="str">
        <f t="shared" si="78"/>
        <v>NEUTRAL</v>
      </c>
      <c r="H1238" s="6" t="str">
        <f t="shared" si="77"/>
        <v>NEUTRAL</v>
      </c>
    </row>
    <row r="1239" spans="1:8" ht="13.5" x14ac:dyDescent="0.25">
      <c r="A1239" s="3">
        <f>TITRES_STAT!B1242</f>
        <v>43812</v>
      </c>
      <c r="B1239" s="6">
        <f>TITRES_STAT!C1242</f>
        <v>1.83</v>
      </c>
      <c r="C1239" s="6">
        <f>TITRES_STAT!D1242</f>
        <v>1.83</v>
      </c>
      <c r="D1239" s="6">
        <f>TITRES_STAT!E1242</f>
        <v>3294</v>
      </c>
      <c r="E1239" s="2">
        <f t="shared" si="76"/>
        <v>-71428</v>
      </c>
      <c r="F1239" s="6" t="str">
        <f t="shared" si="79"/>
        <v>BEARISH</v>
      </c>
      <c r="G1239" s="6" t="str">
        <f t="shared" si="78"/>
        <v>STRONG</v>
      </c>
      <c r="H1239" s="6" t="str">
        <f t="shared" si="77"/>
        <v>CONFIRMED BEARISH</v>
      </c>
    </row>
    <row r="1240" spans="1:8" ht="13.5" x14ac:dyDescent="0.25">
      <c r="A1240" s="3">
        <f>TITRES_STAT!B1243</f>
        <v>43815</v>
      </c>
      <c r="B1240" s="6">
        <f>TITRES_STAT!C1243</f>
        <v>1.78</v>
      </c>
      <c r="C1240" s="6">
        <f>TITRES_STAT!D1243</f>
        <v>1.78</v>
      </c>
      <c r="D1240" s="6">
        <f>TITRES_STAT!E1243</f>
        <v>10</v>
      </c>
      <c r="E1240" s="2">
        <f t="shared" si="76"/>
        <v>-71438</v>
      </c>
      <c r="F1240" s="6" t="str">
        <f t="shared" si="79"/>
        <v>BEARISH</v>
      </c>
      <c r="G1240" s="6" t="str">
        <f t="shared" si="78"/>
        <v>STRONG</v>
      </c>
      <c r="H1240" s="6" t="str">
        <f t="shared" si="77"/>
        <v>CONFIRMED BEARISH</v>
      </c>
    </row>
    <row r="1241" spans="1:8" ht="13.5" x14ac:dyDescent="0.25">
      <c r="A1241" s="3">
        <f>TITRES_STAT!B1244</f>
        <v>43816</v>
      </c>
      <c r="B1241" s="6">
        <f>TITRES_STAT!C1244</f>
        <v>1.78</v>
      </c>
      <c r="C1241" s="6">
        <f>TITRES_STAT!D1244</f>
        <v>1.78</v>
      </c>
      <c r="D1241" s="6">
        <f>TITRES_STAT!E1244</f>
        <v>0</v>
      </c>
      <c r="E1241" s="2">
        <f t="shared" si="76"/>
        <v>-71438</v>
      </c>
      <c r="F1241" s="6" t="str">
        <f t="shared" si="79"/>
        <v>BEARISH</v>
      </c>
      <c r="G1241" s="6" t="str">
        <f t="shared" si="78"/>
        <v>STRONG</v>
      </c>
      <c r="H1241" s="6" t="str">
        <f t="shared" si="77"/>
        <v>CONFIRMED BEARISH</v>
      </c>
    </row>
    <row r="1242" spans="1:8" ht="13.5" x14ac:dyDescent="0.25">
      <c r="A1242" s="3">
        <f>TITRES_STAT!B1245</f>
        <v>43817</v>
      </c>
      <c r="B1242" s="6">
        <f>TITRES_STAT!C1245</f>
        <v>1.78</v>
      </c>
      <c r="C1242" s="6">
        <f>TITRES_STAT!D1245</f>
        <v>1.78</v>
      </c>
      <c r="D1242" s="6">
        <f>TITRES_STAT!E1245</f>
        <v>0</v>
      </c>
      <c r="E1242" s="2">
        <f t="shared" si="76"/>
        <v>-71438</v>
      </c>
      <c r="F1242" s="6" t="str">
        <f t="shared" si="79"/>
        <v>BEARISH</v>
      </c>
      <c r="G1242" s="6" t="str">
        <f t="shared" si="78"/>
        <v>STRONG</v>
      </c>
      <c r="H1242" s="6" t="str">
        <f t="shared" si="77"/>
        <v>CONFIRMED BEARISH</v>
      </c>
    </row>
    <row r="1243" spans="1:8" ht="13.5" x14ac:dyDescent="0.25">
      <c r="A1243" s="3">
        <f>TITRES_STAT!B1246</f>
        <v>43818</v>
      </c>
      <c r="B1243" s="6">
        <f>TITRES_STAT!C1246</f>
        <v>1.83</v>
      </c>
      <c r="C1243" s="6">
        <f>TITRES_STAT!D1246</f>
        <v>1.83</v>
      </c>
      <c r="D1243" s="6">
        <f>TITRES_STAT!E1246</f>
        <v>3460</v>
      </c>
      <c r="E1243" s="2">
        <f t="shared" si="76"/>
        <v>-67978</v>
      </c>
      <c r="F1243" s="6" t="str">
        <f t="shared" si="79"/>
        <v>BULLISH</v>
      </c>
      <c r="G1243" s="6" t="str">
        <f t="shared" si="78"/>
        <v>NEUTRAL</v>
      </c>
      <c r="H1243" s="6" t="str">
        <f t="shared" si="77"/>
        <v>BULLISH DIVERGENCE</v>
      </c>
    </row>
    <row r="1244" spans="1:8" ht="13.5" x14ac:dyDescent="0.25">
      <c r="A1244" s="3">
        <f>TITRES_STAT!B1247</f>
        <v>43819</v>
      </c>
      <c r="B1244" s="6">
        <f>TITRES_STAT!C1247</f>
        <v>1.75</v>
      </c>
      <c r="C1244" s="6">
        <f>TITRES_STAT!D1247</f>
        <v>1.75</v>
      </c>
      <c r="D1244" s="6">
        <f>TITRES_STAT!E1247</f>
        <v>10</v>
      </c>
      <c r="E1244" s="2">
        <f t="shared" si="76"/>
        <v>-67988</v>
      </c>
      <c r="F1244" s="6" t="str">
        <f t="shared" si="79"/>
        <v>BULLISH</v>
      </c>
      <c r="G1244" s="6" t="str">
        <f t="shared" si="78"/>
        <v>WEAK</v>
      </c>
      <c r="H1244" s="6" t="str">
        <f t="shared" si="77"/>
        <v>BULLISH DIVERGENCE</v>
      </c>
    </row>
    <row r="1245" spans="1:8" ht="13.5" x14ac:dyDescent="0.25">
      <c r="A1245" s="3">
        <f>TITRES_STAT!B1248</f>
        <v>43822</v>
      </c>
      <c r="B1245" s="6">
        <f>TITRES_STAT!C1248</f>
        <v>1.75</v>
      </c>
      <c r="C1245" s="6">
        <f>TITRES_STAT!D1248</f>
        <v>1.75</v>
      </c>
      <c r="D1245" s="6">
        <f>TITRES_STAT!E1248</f>
        <v>0</v>
      </c>
      <c r="E1245" s="2">
        <f t="shared" si="76"/>
        <v>-67988</v>
      </c>
      <c r="F1245" s="6" t="str">
        <f t="shared" si="79"/>
        <v>BULLISH</v>
      </c>
      <c r="G1245" s="6" t="str">
        <f t="shared" si="78"/>
        <v>WEAK</v>
      </c>
      <c r="H1245" s="6" t="str">
        <f t="shared" si="77"/>
        <v>BULLISH DIVERGENCE</v>
      </c>
    </row>
    <row r="1246" spans="1:8" ht="13.5" x14ac:dyDescent="0.25">
      <c r="A1246" s="3">
        <f>TITRES_STAT!B1249</f>
        <v>43823</v>
      </c>
      <c r="B1246" s="6">
        <f>TITRES_STAT!C1249</f>
        <v>1.75</v>
      </c>
      <c r="C1246" s="6">
        <f>TITRES_STAT!D1249</f>
        <v>1.75</v>
      </c>
      <c r="D1246" s="6">
        <f>TITRES_STAT!E1249</f>
        <v>0</v>
      </c>
      <c r="E1246" s="2">
        <f t="shared" si="76"/>
        <v>-67988</v>
      </c>
      <c r="F1246" s="6" t="str">
        <f t="shared" si="79"/>
        <v>BULLISH</v>
      </c>
      <c r="G1246" s="6" t="str">
        <f t="shared" si="78"/>
        <v>WEAK</v>
      </c>
      <c r="H1246" s="6" t="str">
        <f t="shared" si="77"/>
        <v>BULLISH DIVERGENCE</v>
      </c>
    </row>
    <row r="1247" spans="1:8" ht="13.5" x14ac:dyDescent="0.25">
      <c r="A1247" s="3">
        <f>TITRES_STAT!B1250</f>
        <v>43824</v>
      </c>
      <c r="B1247" s="6">
        <f>TITRES_STAT!C1250</f>
        <v>1.75</v>
      </c>
      <c r="C1247" s="6">
        <f>TITRES_STAT!D1250</f>
        <v>1.75</v>
      </c>
      <c r="D1247" s="6">
        <f>TITRES_STAT!E1250</f>
        <v>1248</v>
      </c>
      <c r="E1247" s="2">
        <f t="shared" si="76"/>
        <v>-67988</v>
      </c>
      <c r="F1247" s="6" t="str">
        <f t="shared" si="79"/>
        <v>BULLISH</v>
      </c>
      <c r="G1247" s="6" t="str">
        <f t="shared" si="78"/>
        <v>WEAK</v>
      </c>
      <c r="H1247" s="6" t="str">
        <f t="shared" si="77"/>
        <v>BULLISH DIVERGENCE</v>
      </c>
    </row>
    <row r="1248" spans="1:8" ht="13.5" x14ac:dyDescent="0.25">
      <c r="A1248" s="3">
        <f>TITRES_STAT!B1251</f>
        <v>43825</v>
      </c>
      <c r="B1248" s="6">
        <f>TITRES_STAT!C1251</f>
        <v>1.75</v>
      </c>
      <c r="C1248" s="6">
        <f>TITRES_STAT!D1251</f>
        <v>1.75</v>
      </c>
      <c r="D1248" s="6">
        <f>TITRES_STAT!E1251</f>
        <v>0</v>
      </c>
      <c r="E1248" s="2">
        <f t="shared" si="76"/>
        <v>-67988</v>
      </c>
      <c r="F1248" s="6" t="str">
        <f t="shared" si="79"/>
        <v>BEARISH</v>
      </c>
      <c r="G1248" s="6" t="str">
        <f t="shared" si="78"/>
        <v>NEUTRAL</v>
      </c>
      <c r="H1248" s="6" t="str">
        <f t="shared" si="77"/>
        <v>CONFIRMED BEARISH</v>
      </c>
    </row>
    <row r="1249" spans="1:8" ht="13.5" x14ac:dyDescent="0.25">
      <c r="A1249" s="3">
        <f>TITRES_STAT!B1252</f>
        <v>43826</v>
      </c>
      <c r="B1249" s="6">
        <f>TITRES_STAT!C1252</f>
        <v>1.75</v>
      </c>
      <c r="C1249" s="6">
        <f>TITRES_STAT!D1252</f>
        <v>1.75</v>
      </c>
      <c r="D1249" s="6">
        <f>TITRES_STAT!E1252</f>
        <v>0</v>
      </c>
      <c r="E1249" s="2">
        <f t="shared" si="76"/>
        <v>-67988</v>
      </c>
      <c r="F1249" s="6" t="str">
        <f t="shared" si="79"/>
        <v>NEUTRAL</v>
      </c>
      <c r="G1249" s="6" t="str">
        <f t="shared" si="78"/>
        <v>NEUTRAL</v>
      </c>
      <c r="H1249" s="6" t="str">
        <f t="shared" si="77"/>
        <v>NEUTRAL</v>
      </c>
    </row>
    <row r="1250" spans="1:8" ht="13.5" x14ac:dyDescent="0.25">
      <c r="A1250" s="3">
        <f>TITRES_STAT!B1253</f>
        <v>43829</v>
      </c>
      <c r="B1250" s="6">
        <f>TITRES_STAT!C1253</f>
        <v>1.75</v>
      </c>
      <c r="C1250" s="6">
        <f>TITRES_STAT!D1253</f>
        <v>1.75</v>
      </c>
      <c r="D1250" s="6">
        <f>TITRES_STAT!E1253</f>
        <v>0</v>
      </c>
      <c r="E1250" s="2">
        <f t="shared" si="76"/>
        <v>-67988</v>
      </c>
      <c r="F1250" s="6" t="str">
        <f t="shared" si="79"/>
        <v>NEUTRAL</v>
      </c>
      <c r="G1250" s="6" t="str">
        <f t="shared" si="78"/>
        <v>NEUTRAL</v>
      </c>
      <c r="H1250" s="6" t="str">
        <f t="shared" si="77"/>
        <v>NEUTRAL</v>
      </c>
    </row>
    <row r="1251" spans="1:8" ht="13.5" x14ac:dyDescent="0.25">
      <c r="A1251" s="3">
        <f>TITRES_STAT!B1254</f>
        <v>43830</v>
      </c>
      <c r="B1251" s="6">
        <f>TITRES_STAT!C1254</f>
        <v>1.75</v>
      </c>
      <c r="C1251" s="6">
        <f>TITRES_STAT!D1254</f>
        <v>1.75</v>
      </c>
      <c r="D1251" s="6">
        <f>TITRES_STAT!E1254</f>
        <v>0</v>
      </c>
      <c r="E1251" s="2">
        <f t="shared" si="76"/>
        <v>-67988</v>
      </c>
      <c r="F1251" s="6" t="str">
        <f t="shared" si="79"/>
        <v>NEUTRAL</v>
      </c>
      <c r="G1251" s="6" t="str">
        <f t="shared" si="78"/>
        <v>NEUTRAL</v>
      </c>
      <c r="H1251" s="6" t="str">
        <f t="shared" si="77"/>
        <v>NEUTRAL</v>
      </c>
    </row>
    <row r="1252" spans="1:8" ht="13.5" x14ac:dyDescent="0.25">
      <c r="A1252" s="3">
        <f>TITRES_STAT!B1255</f>
        <v>43832</v>
      </c>
      <c r="B1252" s="6">
        <f>TITRES_STAT!C1255</f>
        <v>1.75</v>
      </c>
      <c r="C1252" s="6">
        <f>TITRES_STAT!D1255</f>
        <v>1.75</v>
      </c>
      <c r="D1252" s="6">
        <f>TITRES_STAT!E1255</f>
        <v>0</v>
      </c>
      <c r="E1252" s="2">
        <f t="shared" si="76"/>
        <v>-67988</v>
      </c>
      <c r="F1252" s="6" t="str">
        <f t="shared" si="79"/>
        <v>NEUTRAL</v>
      </c>
      <c r="G1252" s="6" t="str">
        <f t="shared" si="78"/>
        <v>NEUTRAL</v>
      </c>
      <c r="H1252" s="6" t="str">
        <f t="shared" si="77"/>
        <v>NEUTRAL</v>
      </c>
    </row>
    <row r="1253" spans="1:8" ht="13.5" x14ac:dyDescent="0.25">
      <c r="A1253" s="3">
        <f>TITRES_STAT!B1256</f>
        <v>43833</v>
      </c>
      <c r="B1253" s="6">
        <f>TITRES_STAT!C1256</f>
        <v>1.75</v>
      </c>
      <c r="C1253" s="6">
        <f>TITRES_STAT!D1256</f>
        <v>1.75</v>
      </c>
      <c r="D1253" s="6">
        <f>TITRES_STAT!E1256</f>
        <v>16</v>
      </c>
      <c r="E1253" s="2">
        <f t="shared" si="76"/>
        <v>-67988</v>
      </c>
      <c r="F1253" s="6" t="str">
        <f t="shared" si="79"/>
        <v>NEUTRAL</v>
      </c>
      <c r="G1253" s="6" t="str">
        <f t="shared" si="78"/>
        <v>NEUTRAL</v>
      </c>
      <c r="H1253" s="6" t="str">
        <f t="shared" si="77"/>
        <v>NEUTRAL</v>
      </c>
    </row>
    <row r="1254" spans="1:8" ht="13.5" x14ac:dyDescent="0.25">
      <c r="A1254" s="3">
        <f>TITRES_STAT!B1257</f>
        <v>43836</v>
      </c>
      <c r="B1254" s="6">
        <f>TITRES_STAT!C1257</f>
        <v>1.75</v>
      </c>
      <c r="C1254" s="6">
        <f>TITRES_STAT!D1257</f>
        <v>1.75</v>
      </c>
      <c r="D1254" s="6">
        <f>TITRES_STAT!E1257</f>
        <v>0</v>
      </c>
      <c r="E1254" s="2">
        <f t="shared" si="76"/>
        <v>-67988</v>
      </c>
      <c r="F1254" s="6" t="str">
        <f t="shared" si="79"/>
        <v>NEUTRAL</v>
      </c>
      <c r="G1254" s="6" t="str">
        <f t="shared" si="78"/>
        <v>NEUTRAL</v>
      </c>
      <c r="H1254" s="6" t="str">
        <f t="shared" si="77"/>
        <v>NEUTRAL</v>
      </c>
    </row>
    <row r="1255" spans="1:8" ht="13.5" x14ac:dyDescent="0.25">
      <c r="A1255" s="3">
        <f>TITRES_STAT!B1258</f>
        <v>43837</v>
      </c>
      <c r="B1255" s="6">
        <f>TITRES_STAT!C1258</f>
        <v>1.7</v>
      </c>
      <c r="C1255" s="6">
        <f>TITRES_STAT!D1258</f>
        <v>1.7</v>
      </c>
      <c r="D1255" s="6">
        <f>TITRES_STAT!E1258</f>
        <v>9870</v>
      </c>
      <c r="E1255" s="2">
        <f t="shared" si="76"/>
        <v>-77858</v>
      </c>
      <c r="F1255" s="6" t="str">
        <f t="shared" si="79"/>
        <v>BEARISH</v>
      </c>
      <c r="G1255" s="6" t="str">
        <f t="shared" si="78"/>
        <v>STRONG</v>
      </c>
      <c r="H1255" s="6" t="str">
        <f t="shared" si="77"/>
        <v>CONFIRMED BEARISH</v>
      </c>
    </row>
    <row r="1256" spans="1:8" ht="13.5" x14ac:dyDescent="0.25">
      <c r="A1256" s="3">
        <f>TITRES_STAT!B1259</f>
        <v>43838</v>
      </c>
      <c r="B1256" s="6">
        <f>TITRES_STAT!C1259</f>
        <v>1.7</v>
      </c>
      <c r="C1256" s="6">
        <f>TITRES_STAT!D1259</f>
        <v>1.7</v>
      </c>
      <c r="D1256" s="6">
        <f>TITRES_STAT!E1259</f>
        <v>0</v>
      </c>
      <c r="E1256" s="2">
        <f t="shared" si="76"/>
        <v>-77858</v>
      </c>
      <c r="F1256" s="6" t="str">
        <f t="shared" si="79"/>
        <v>BEARISH</v>
      </c>
      <c r="G1256" s="6" t="str">
        <f t="shared" si="78"/>
        <v>STRONG</v>
      </c>
      <c r="H1256" s="6" t="str">
        <f t="shared" si="77"/>
        <v>CONFIRMED BEARISH</v>
      </c>
    </row>
    <row r="1257" spans="1:8" ht="13.5" x14ac:dyDescent="0.25">
      <c r="A1257" s="3">
        <f>TITRES_STAT!B1260</f>
        <v>43839</v>
      </c>
      <c r="B1257" s="6">
        <f>TITRES_STAT!C1260</f>
        <v>1.63</v>
      </c>
      <c r="C1257" s="6">
        <f>TITRES_STAT!D1260</f>
        <v>1.63</v>
      </c>
      <c r="D1257" s="6">
        <f>TITRES_STAT!E1260</f>
        <v>0</v>
      </c>
      <c r="E1257" s="2">
        <f t="shared" si="76"/>
        <v>-77858</v>
      </c>
      <c r="F1257" s="6" t="str">
        <f t="shared" si="79"/>
        <v>BEARISH</v>
      </c>
      <c r="G1257" s="6" t="str">
        <f t="shared" si="78"/>
        <v>STRONG</v>
      </c>
      <c r="H1257" s="6" t="str">
        <f t="shared" si="77"/>
        <v>CONFIRMED BEARISH</v>
      </c>
    </row>
    <row r="1258" spans="1:8" ht="13.5" x14ac:dyDescent="0.25">
      <c r="A1258" s="3">
        <f>TITRES_STAT!B1261</f>
        <v>43840</v>
      </c>
      <c r="B1258" s="6">
        <f>TITRES_STAT!C1261</f>
        <v>1.63</v>
      </c>
      <c r="C1258" s="6">
        <f>TITRES_STAT!D1261</f>
        <v>1.63</v>
      </c>
      <c r="D1258" s="6">
        <f>TITRES_STAT!E1261</f>
        <v>220</v>
      </c>
      <c r="E1258" s="2">
        <f t="shared" si="76"/>
        <v>-77858</v>
      </c>
      <c r="F1258" s="6" t="str">
        <f t="shared" si="79"/>
        <v>BEARISH</v>
      </c>
      <c r="G1258" s="6" t="str">
        <f t="shared" si="78"/>
        <v>STRONG</v>
      </c>
      <c r="H1258" s="6" t="str">
        <f t="shared" si="77"/>
        <v>CONFIRMED BEARISH</v>
      </c>
    </row>
    <row r="1259" spans="1:8" ht="13.5" x14ac:dyDescent="0.25">
      <c r="A1259" s="3">
        <f>TITRES_STAT!B1262</f>
        <v>43843</v>
      </c>
      <c r="B1259" s="6">
        <f>TITRES_STAT!C1262</f>
        <v>1.57</v>
      </c>
      <c r="C1259" s="6">
        <f>TITRES_STAT!D1262</f>
        <v>1.57</v>
      </c>
      <c r="D1259" s="6">
        <f>TITRES_STAT!E1262</f>
        <v>34</v>
      </c>
      <c r="E1259" s="2">
        <f t="shared" si="76"/>
        <v>-77892</v>
      </c>
      <c r="F1259" s="6" t="str">
        <f t="shared" si="79"/>
        <v>BEARISH</v>
      </c>
      <c r="G1259" s="6" t="str">
        <f t="shared" si="78"/>
        <v>STRONG</v>
      </c>
      <c r="H1259" s="6" t="str">
        <f t="shared" si="77"/>
        <v>CONFIRMED BEARISH</v>
      </c>
    </row>
    <row r="1260" spans="1:8" ht="13.5" x14ac:dyDescent="0.25">
      <c r="A1260" s="3">
        <f>TITRES_STAT!B1263</f>
        <v>43845</v>
      </c>
      <c r="B1260" s="6">
        <f>TITRES_STAT!C1263</f>
        <v>1.57</v>
      </c>
      <c r="C1260" s="6">
        <f>TITRES_STAT!D1263</f>
        <v>1.57</v>
      </c>
      <c r="D1260" s="6">
        <f>TITRES_STAT!E1263</f>
        <v>0</v>
      </c>
      <c r="E1260" s="2">
        <f t="shared" si="76"/>
        <v>-77892</v>
      </c>
      <c r="F1260" s="6" t="str">
        <f t="shared" si="79"/>
        <v>BEARISH</v>
      </c>
      <c r="G1260" s="6" t="str">
        <f t="shared" si="78"/>
        <v>NEUTRAL</v>
      </c>
      <c r="H1260" s="6" t="str">
        <f t="shared" si="77"/>
        <v>CONFIRMED BEARISH</v>
      </c>
    </row>
    <row r="1261" spans="1:8" ht="13.5" x14ac:dyDescent="0.25">
      <c r="A1261" s="3">
        <f>TITRES_STAT!B1264</f>
        <v>43846</v>
      </c>
      <c r="B1261" s="6">
        <f>TITRES_STAT!C1264</f>
        <v>1.61</v>
      </c>
      <c r="C1261" s="6">
        <f>TITRES_STAT!D1264</f>
        <v>1.61</v>
      </c>
      <c r="D1261" s="6">
        <f>TITRES_STAT!E1264</f>
        <v>450</v>
      </c>
      <c r="E1261" s="2">
        <f t="shared" si="76"/>
        <v>-77442</v>
      </c>
      <c r="F1261" s="6" t="str">
        <f t="shared" si="79"/>
        <v>BULLISH</v>
      </c>
      <c r="G1261" s="6" t="str">
        <f t="shared" si="78"/>
        <v>NEUTRAL</v>
      </c>
      <c r="H1261" s="6" t="str">
        <f t="shared" si="77"/>
        <v>BULLISH DIVERGENCE</v>
      </c>
    </row>
    <row r="1262" spans="1:8" ht="13.5" x14ac:dyDescent="0.25">
      <c r="A1262" s="3">
        <f>TITRES_STAT!B1265</f>
        <v>43847</v>
      </c>
      <c r="B1262" s="6">
        <f>TITRES_STAT!C1265</f>
        <v>1.63</v>
      </c>
      <c r="C1262" s="6">
        <f>TITRES_STAT!D1265</f>
        <v>1.63</v>
      </c>
      <c r="D1262" s="6">
        <f>TITRES_STAT!E1265</f>
        <v>1562</v>
      </c>
      <c r="E1262" s="2">
        <f t="shared" si="76"/>
        <v>-75880</v>
      </c>
      <c r="F1262" s="6" t="str">
        <f t="shared" si="79"/>
        <v>BULLISH</v>
      </c>
      <c r="G1262" s="6" t="str">
        <f t="shared" si="78"/>
        <v>WEAK</v>
      </c>
      <c r="H1262" s="6" t="str">
        <f t="shared" si="77"/>
        <v>NEUTRAL</v>
      </c>
    </row>
    <row r="1263" spans="1:8" ht="13.5" x14ac:dyDescent="0.25">
      <c r="A1263" s="3">
        <f>TITRES_STAT!B1266</f>
        <v>43850</v>
      </c>
      <c r="B1263" s="6">
        <f>TITRES_STAT!C1266</f>
        <v>1.56</v>
      </c>
      <c r="C1263" s="6">
        <f>TITRES_STAT!D1266</f>
        <v>1.56</v>
      </c>
      <c r="D1263" s="6">
        <f>TITRES_STAT!E1266</f>
        <v>20</v>
      </c>
      <c r="E1263" s="2">
        <f t="shared" si="76"/>
        <v>-75900</v>
      </c>
      <c r="F1263" s="6" t="str">
        <f t="shared" si="79"/>
        <v>BULLISH</v>
      </c>
      <c r="G1263" s="6" t="str">
        <f t="shared" si="78"/>
        <v>WEAK</v>
      </c>
      <c r="H1263" s="6" t="str">
        <f t="shared" si="77"/>
        <v>BULLISH DIVERGENCE</v>
      </c>
    </row>
    <row r="1264" spans="1:8" ht="13.5" x14ac:dyDescent="0.25">
      <c r="A1264" s="3">
        <f>TITRES_STAT!B1267</f>
        <v>43851</v>
      </c>
      <c r="B1264" s="6">
        <f>TITRES_STAT!C1267</f>
        <v>1.63</v>
      </c>
      <c r="C1264" s="6">
        <f>TITRES_STAT!D1267</f>
        <v>1.63</v>
      </c>
      <c r="D1264" s="6">
        <f>TITRES_STAT!E1267</f>
        <v>100</v>
      </c>
      <c r="E1264" s="2">
        <f t="shared" si="76"/>
        <v>-75800</v>
      </c>
      <c r="F1264" s="6" t="str">
        <f t="shared" si="79"/>
        <v>BULLISH</v>
      </c>
      <c r="G1264" s="6" t="str">
        <f t="shared" si="78"/>
        <v>WEAK</v>
      </c>
      <c r="H1264" s="6" t="str">
        <f t="shared" si="77"/>
        <v>CONFIRMED BULLISH</v>
      </c>
    </row>
    <row r="1265" spans="1:8" ht="13.5" x14ac:dyDescent="0.25">
      <c r="A1265" s="3">
        <f>TITRES_STAT!B1268</f>
        <v>43852</v>
      </c>
      <c r="B1265" s="6">
        <f>TITRES_STAT!C1268</f>
        <v>1.63</v>
      </c>
      <c r="C1265" s="6">
        <f>TITRES_STAT!D1268</f>
        <v>1.63</v>
      </c>
      <c r="D1265" s="6">
        <f>TITRES_STAT!E1268</f>
        <v>175</v>
      </c>
      <c r="E1265" s="2">
        <f t="shared" si="76"/>
        <v>-75800</v>
      </c>
      <c r="F1265" s="6" t="str">
        <f t="shared" si="79"/>
        <v>BULLISH</v>
      </c>
      <c r="G1265" s="6" t="str">
        <f t="shared" si="78"/>
        <v>WEAK</v>
      </c>
      <c r="H1265" s="6" t="str">
        <f t="shared" si="77"/>
        <v>CONFIRMED BULLISH</v>
      </c>
    </row>
    <row r="1266" spans="1:8" ht="13.5" x14ac:dyDescent="0.25">
      <c r="A1266" s="3">
        <f>TITRES_STAT!B1269</f>
        <v>43853</v>
      </c>
      <c r="B1266" s="6">
        <f>TITRES_STAT!C1269</f>
        <v>1.63</v>
      </c>
      <c r="C1266" s="6">
        <f>TITRES_STAT!D1269</f>
        <v>1.63</v>
      </c>
      <c r="D1266" s="6">
        <f>TITRES_STAT!E1269</f>
        <v>35</v>
      </c>
      <c r="E1266" s="2">
        <f t="shared" si="76"/>
        <v>-75800</v>
      </c>
      <c r="F1266" s="6" t="str">
        <f t="shared" si="79"/>
        <v>BULLISH</v>
      </c>
      <c r="G1266" s="6" t="str">
        <f t="shared" si="78"/>
        <v>WEAK</v>
      </c>
      <c r="H1266" s="6" t="str">
        <f t="shared" si="77"/>
        <v>CONFIRMED BULLISH</v>
      </c>
    </row>
    <row r="1267" spans="1:8" ht="13.5" x14ac:dyDescent="0.25">
      <c r="A1267" s="3">
        <f>TITRES_STAT!B1270</f>
        <v>43854</v>
      </c>
      <c r="B1267" s="6">
        <f>TITRES_STAT!C1270</f>
        <v>1.67</v>
      </c>
      <c r="C1267" s="6">
        <f>TITRES_STAT!D1270</f>
        <v>1.67</v>
      </c>
      <c r="D1267" s="6">
        <f>TITRES_STAT!E1270</f>
        <v>0</v>
      </c>
      <c r="E1267" s="2">
        <f t="shared" si="76"/>
        <v>-75800</v>
      </c>
      <c r="F1267" s="6" t="str">
        <f t="shared" si="79"/>
        <v>BULLISH</v>
      </c>
      <c r="G1267" s="6" t="str">
        <f t="shared" si="78"/>
        <v>NEUTRAL</v>
      </c>
      <c r="H1267" s="6" t="str">
        <f t="shared" si="77"/>
        <v>CONFIRMED BULLISH</v>
      </c>
    </row>
    <row r="1268" spans="1:8" ht="13.5" x14ac:dyDescent="0.25">
      <c r="A1268" s="3">
        <f>TITRES_STAT!B1271</f>
        <v>43857</v>
      </c>
      <c r="B1268" s="6">
        <f>TITRES_STAT!C1271</f>
        <v>1.62</v>
      </c>
      <c r="C1268" s="6">
        <f>TITRES_STAT!D1271</f>
        <v>1.62</v>
      </c>
      <c r="D1268" s="6">
        <f>TITRES_STAT!E1271</f>
        <v>0</v>
      </c>
      <c r="E1268" s="2">
        <f t="shared" si="76"/>
        <v>-75800</v>
      </c>
      <c r="F1268" s="6" t="str">
        <f t="shared" si="79"/>
        <v>BULLISH</v>
      </c>
      <c r="G1268" s="6" t="str">
        <f t="shared" si="78"/>
        <v>NEUTRAL</v>
      </c>
      <c r="H1268" s="6" t="str">
        <f t="shared" si="77"/>
        <v>CONFIRMED BULLISH</v>
      </c>
    </row>
    <row r="1269" spans="1:8" ht="13.5" x14ac:dyDescent="0.25">
      <c r="A1269" s="3">
        <f>TITRES_STAT!B1272</f>
        <v>43858</v>
      </c>
      <c r="B1269" s="6">
        <f>TITRES_STAT!C1272</f>
        <v>1.62</v>
      </c>
      <c r="C1269" s="6">
        <f>TITRES_STAT!D1272</f>
        <v>1.62</v>
      </c>
      <c r="D1269" s="6">
        <f>TITRES_STAT!E1272</f>
        <v>122</v>
      </c>
      <c r="E1269" s="2">
        <f t="shared" si="76"/>
        <v>-75800</v>
      </c>
      <c r="F1269" s="6" t="str">
        <f t="shared" si="79"/>
        <v>NEUTRAL</v>
      </c>
      <c r="G1269" s="6" t="str">
        <f t="shared" si="78"/>
        <v>NEUTRAL</v>
      </c>
      <c r="H1269" s="6" t="str">
        <f t="shared" si="77"/>
        <v>NEUTRAL</v>
      </c>
    </row>
    <row r="1270" spans="1:8" ht="13.5" x14ac:dyDescent="0.25">
      <c r="A1270" s="3">
        <f>TITRES_STAT!B1273</f>
        <v>43859</v>
      </c>
      <c r="B1270" s="6">
        <f>TITRES_STAT!C1273</f>
        <v>1.66</v>
      </c>
      <c r="C1270" s="6">
        <f>TITRES_STAT!D1273</f>
        <v>1.66</v>
      </c>
      <c r="D1270" s="6">
        <f>TITRES_STAT!E1273</f>
        <v>4411</v>
      </c>
      <c r="E1270" s="2">
        <f t="shared" si="76"/>
        <v>-71389</v>
      </c>
      <c r="F1270" s="6" t="str">
        <f t="shared" si="79"/>
        <v>BULLISH</v>
      </c>
      <c r="G1270" s="6" t="str">
        <f t="shared" si="78"/>
        <v>WEAK</v>
      </c>
      <c r="H1270" s="6" t="str">
        <f t="shared" si="77"/>
        <v>CONFIRMED BULLISH</v>
      </c>
    </row>
    <row r="1271" spans="1:8" ht="13.5" x14ac:dyDescent="0.25">
      <c r="A1271" s="3">
        <f>TITRES_STAT!B1274</f>
        <v>43860</v>
      </c>
      <c r="B1271" s="6">
        <f>TITRES_STAT!C1274</f>
        <v>1.66</v>
      </c>
      <c r="C1271" s="6">
        <f>TITRES_STAT!D1274</f>
        <v>1.66</v>
      </c>
      <c r="D1271" s="6">
        <f>TITRES_STAT!E1274</f>
        <v>1029</v>
      </c>
      <c r="E1271" s="2">
        <f t="shared" si="76"/>
        <v>-71389</v>
      </c>
      <c r="F1271" s="6" t="str">
        <f t="shared" si="79"/>
        <v>BULLISH</v>
      </c>
      <c r="G1271" s="6" t="str">
        <f t="shared" si="78"/>
        <v>WEAK</v>
      </c>
      <c r="H1271" s="6" t="str">
        <f t="shared" si="77"/>
        <v>CONFIRMED BULLISH</v>
      </c>
    </row>
    <row r="1272" spans="1:8" ht="13.5" x14ac:dyDescent="0.25">
      <c r="A1272" s="3">
        <f>TITRES_STAT!B1275</f>
        <v>43861</v>
      </c>
      <c r="B1272" s="6">
        <f>TITRES_STAT!C1275</f>
        <v>1.66</v>
      </c>
      <c r="C1272" s="6">
        <f>TITRES_STAT!D1275</f>
        <v>1.66</v>
      </c>
      <c r="D1272" s="6">
        <f>TITRES_STAT!E1275</f>
        <v>538</v>
      </c>
      <c r="E1272" s="2">
        <f t="shared" si="76"/>
        <v>-71389</v>
      </c>
      <c r="F1272" s="6" t="str">
        <f t="shared" si="79"/>
        <v>BULLISH</v>
      </c>
      <c r="G1272" s="6" t="str">
        <f t="shared" si="78"/>
        <v>WEAK</v>
      </c>
      <c r="H1272" s="6" t="str">
        <f t="shared" si="77"/>
        <v>BULLISH DIVERGENCE</v>
      </c>
    </row>
    <row r="1273" spans="1:8" ht="13.5" x14ac:dyDescent="0.25">
      <c r="A1273" s="3">
        <f>TITRES_STAT!B1276</f>
        <v>43864</v>
      </c>
      <c r="B1273" s="6">
        <f>TITRES_STAT!C1276</f>
        <v>1.62</v>
      </c>
      <c r="C1273" s="6">
        <f>TITRES_STAT!D1276</f>
        <v>1.62</v>
      </c>
      <c r="D1273" s="6">
        <f>TITRES_STAT!E1276</f>
        <v>1000</v>
      </c>
      <c r="E1273" s="2">
        <f t="shared" si="76"/>
        <v>-72389</v>
      </c>
      <c r="F1273" s="6" t="str">
        <f t="shared" si="79"/>
        <v>BULLISH</v>
      </c>
      <c r="G1273" s="6" t="str">
        <f t="shared" si="78"/>
        <v>WEAK</v>
      </c>
      <c r="H1273" s="6" t="str">
        <f t="shared" si="77"/>
        <v>NEUTRAL</v>
      </c>
    </row>
    <row r="1274" spans="1:8" ht="13.5" x14ac:dyDescent="0.25">
      <c r="A1274" s="3">
        <f>TITRES_STAT!B1277</f>
        <v>43865</v>
      </c>
      <c r="B1274" s="6">
        <f>TITRES_STAT!C1277</f>
        <v>1.62</v>
      </c>
      <c r="C1274" s="6">
        <f>TITRES_STAT!D1277</f>
        <v>1.62</v>
      </c>
      <c r="D1274" s="6">
        <f>TITRES_STAT!E1277</f>
        <v>0</v>
      </c>
      <c r="E1274" s="2">
        <f t="shared" si="76"/>
        <v>-72389</v>
      </c>
      <c r="F1274" s="6" t="str">
        <f t="shared" si="79"/>
        <v>BULLISH</v>
      </c>
      <c r="G1274" s="6" t="str">
        <f t="shared" si="78"/>
        <v>WEAK</v>
      </c>
      <c r="H1274" s="6" t="str">
        <f t="shared" si="77"/>
        <v>NEUTRAL</v>
      </c>
    </row>
    <row r="1275" spans="1:8" ht="13.5" x14ac:dyDescent="0.25">
      <c r="A1275" s="3">
        <f>TITRES_STAT!B1278</f>
        <v>43866</v>
      </c>
      <c r="B1275" s="6">
        <f>TITRES_STAT!C1278</f>
        <v>1.62</v>
      </c>
      <c r="C1275" s="6">
        <f>TITRES_STAT!D1278</f>
        <v>1.62</v>
      </c>
      <c r="D1275" s="6">
        <f>TITRES_STAT!E1278</f>
        <v>2000</v>
      </c>
      <c r="E1275" s="2">
        <f t="shared" si="76"/>
        <v>-72389</v>
      </c>
      <c r="F1275" s="6" t="str">
        <f t="shared" si="79"/>
        <v>BEARISH</v>
      </c>
      <c r="G1275" s="6" t="str">
        <f t="shared" si="78"/>
        <v>NEUTRAL</v>
      </c>
      <c r="H1275" s="6" t="str">
        <f t="shared" si="77"/>
        <v>CONFIRMED BEARISH</v>
      </c>
    </row>
    <row r="1276" spans="1:8" ht="13.5" x14ac:dyDescent="0.25">
      <c r="A1276" s="3">
        <f>TITRES_STAT!B1279</f>
        <v>43867</v>
      </c>
      <c r="B1276" s="6">
        <f>TITRES_STAT!C1279</f>
        <v>1.62</v>
      </c>
      <c r="C1276" s="6">
        <f>TITRES_STAT!D1279</f>
        <v>1.62</v>
      </c>
      <c r="D1276" s="6">
        <f>TITRES_STAT!E1279</f>
        <v>0</v>
      </c>
      <c r="E1276" s="2">
        <f t="shared" si="76"/>
        <v>-72389</v>
      </c>
      <c r="F1276" s="6" t="str">
        <f t="shared" si="79"/>
        <v>BEARISH</v>
      </c>
      <c r="G1276" s="6" t="str">
        <f t="shared" si="78"/>
        <v>NEUTRAL</v>
      </c>
      <c r="H1276" s="6" t="str">
        <f t="shared" si="77"/>
        <v>CONFIRMED BEARISH</v>
      </c>
    </row>
    <row r="1277" spans="1:8" ht="13.5" x14ac:dyDescent="0.25">
      <c r="A1277" s="3">
        <f>TITRES_STAT!B1280</f>
        <v>43868</v>
      </c>
      <c r="B1277" s="6">
        <f>TITRES_STAT!C1280</f>
        <v>1.62</v>
      </c>
      <c r="C1277" s="6">
        <f>TITRES_STAT!D1280</f>
        <v>1.62</v>
      </c>
      <c r="D1277" s="6">
        <f>TITRES_STAT!E1280</f>
        <v>0</v>
      </c>
      <c r="E1277" s="2">
        <f t="shared" si="76"/>
        <v>-72389</v>
      </c>
      <c r="F1277" s="6" t="str">
        <f t="shared" si="79"/>
        <v>BEARISH</v>
      </c>
      <c r="G1277" s="6" t="str">
        <f t="shared" si="78"/>
        <v>NEUTRAL</v>
      </c>
      <c r="H1277" s="6" t="str">
        <f t="shared" si="77"/>
        <v>CONFIRMED BEARISH</v>
      </c>
    </row>
    <row r="1278" spans="1:8" ht="13.5" x14ac:dyDescent="0.25">
      <c r="A1278" s="3">
        <f>TITRES_STAT!B1281</f>
        <v>43871</v>
      </c>
      <c r="B1278" s="6">
        <f>TITRES_STAT!C1281</f>
        <v>1.62</v>
      </c>
      <c r="C1278" s="6">
        <f>TITRES_STAT!D1281</f>
        <v>1.62</v>
      </c>
      <c r="D1278" s="6">
        <f>TITRES_STAT!E1281</f>
        <v>0</v>
      </c>
      <c r="E1278" s="2">
        <f t="shared" si="76"/>
        <v>-72389</v>
      </c>
      <c r="F1278" s="6" t="str">
        <f t="shared" si="79"/>
        <v>NEUTRAL</v>
      </c>
      <c r="G1278" s="6" t="str">
        <f t="shared" si="78"/>
        <v>NEUTRAL</v>
      </c>
      <c r="H1278" s="6" t="str">
        <f t="shared" si="77"/>
        <v>NEUTRAL</v>
      </c>
    </row>
    <row r="1279" spans="1:8" ht="13.5" x14ac:dyDescent="0.25">
      <c r="A1279" s="3">
        <f>TITRES_STAT!B1282</f>
        <v>43872</v>
      </c>
      <c r="B1279" s="6">
        <f>TITRES_STAT!C1282</f>
        <v>1.62</v>
      </c>
      <c r="C1279" s="6">
        <f>TITRES_STAT!D1282</f>
        <v>1.62</v>
      </c>
      <c r="D1279" s="6">
        <f>TITRES_STAT!E1282</f>
        <v>0</v>
      </c>
      <c r="E1279" s="2">
        <f t="shared" si="76"/>
        <v>-72389</v>
      </c>
      <c r="F1279" s="6" t="str">
        <f t="shared" si="79"/>
        <v>NEUTRAL</v>
      </c>
      <c r="G1279" s="6" t="str">
        <f t="shared" si="78"/>
        <v>NEUTRAL</v>
      </c>
      <c r="H1279" s="6" t="str">
        <f t="shared" si="77"/>
        <v>NEUTRAL</v>
      </c>
    </row>
    <row r="1280" spans="1:8" ht="13.5" x14ac:dyDescent="0.25">
      <c r="A1280" s="3">
        <f>TITRES_STAT!B1283</f>
        <v>43873</v>
      </c>
      <c r="B1280" s="6">
        <f>TITRES_STAT!C1283</f>
        <v>1.58</v>
      </c>
      <c r="C1280" s="6">
        <f>TITRES_STAT!D1283</f>
        <v>1.58</v>
      </c>
      <c r="D1280" s="6">
        <f>TITRES_STAT!E1283</f>
        <v>10</v>
      </c>
      <c r="E1280" s="2">
        <f t="shared" si="76"/>
        <v>-72399</v>
      </c>
      <c r="F1280" s="6" t="str">
        <f t="shared" si="79"/>
        <v>BEARISH</v>
      </c>
      <c r="G1280" s="6" t="str">
        <f t="shared" si="78"/>
        <v>NEUTRAL</v>
      </c>
      <c r="H1280" s="6" t="str">
        <f t="shared" si="77"/>
        <v>CONFIRMED BEARISH</v>
      </c>
    </row>
    <row r="1281" spans="1:8" ht="13.5" x14ac:dyDescent="0.25">
      <c r="A1281" s="3">
        <f>TITRES_STAT!B1284</f>
        <v>43874</v>
      </c>
      <c r="B1281" s="6">
        <f>TITRES_STAT!C1284</f>
        <v>1.58</v>
      </c>
      <c r="C1281" s="6">
        <f>TITRES_STAT!D1284</f>
        <v>1.58</v>
      </c>
      <c r="D1281" s="6">
        <f>TITRES_STAT!E1284</f>
        <v>0</v>
      </c>
      <c r="E1281" s="2">
        <f t="shared" si="76"/>
        <v>-72399</v>
      </c>
      <c r="F1281" s="6" t="str">
        <f t="shared" si="79"/>
        <v>BEARISH</v>
      </c>
      <c r="G1281" s="6" t="str">
        <f t="shared" si="78"/>
        <v>NEUTRAL</v>
      </c>
      <c r="H1281" s="6" t="str">
        <f t="shared" si="77"/>
        <v>CONFIRMED BEARISH</v>
      </c>
    </row>
    <row r="1282" spans="1:8" ht="13.5" x14ac:dyDescent="0.25">
      <c r="A1282" s="3">
        <f>TITRES_STAT!B1285</f>
        <v>43875</v>
      </c>
      <c r="B1282" s="6">
        <f>TITRES_STAT!C1285</f>
        <v>1.58</v>
      </c>
      <c r="C1282" s="6">
        <f>TITRES_STAT!D1285</f>
        <v>1.58</v>
      </c>
      <c r="D1282" s="6">
        <f>TITRES_STAT!E1285</f>
        <v>0</v>
      </c>
      <c r="E1282" s="2">
        <f t="shared" si="76"/>
        <v>-72399</v>
      </c>
      <c r="F1282" s="6" t="str">
        <f t="shared" si="79"/>
        <v>BEARISH</v>
      </c>
      <c r="G1282" s="6" t="str">
        <f t="shared" si="78"/>
        <v>NEUTRAL</v>
      </c>
      <c r="H1282" s="6" t="str">
        <f t="shared" si="77"/>
        <v>CONFIRMED BEARISH</v>
      </c>
    </row>
    <row r="1283" spans="1:8" ht="13.5" x14ac:dyDescent="0.25">
      <c r="A1283" s="3">
        <f>TITRES_STAT!B1286</f>
        <v>43878</v>
      </c>
      <c r="B1283" s="6">
        <f>TITRES_STAT!C1286</f>
        <v>1.58</v>
      </c>
      <c r="C1283" s="6">
        <f>TITRES_STAT!D1286</f>
        <v>1.58</v>
      </c>
      <c r="D1283" s="6">
        <f>TITRES_STAT!E1286</f>
        <v>0</v>
      </c>
      <c r="E1283" s="2">
        <f t="shared" si="76"/>
        <v>-72399</v>
      </c>
      <c r="F1283" s="6" t="str">
        <f t="shared" si="79"/>
        <v>BEARISH</v>
      </c>
      <c r="G1283" s="6" t="str">
        <f t="shared" si="78"/>
        <v>NEUTRAL</v>
      </c>
      <c r="H1283" s="6" t="str">
        <f t="shared" si="77"/>
        <v>CONFIRMED BEARISH</v>
      </c>
    </row>
    <row r="1284" spans="1:8" ht="13.5" x14ac:dyDescent="0.25">
      <c r="A1284" s="3">
        <f>TITRES_STAT!B1287</f>
        <v>43879</v>
      </c>
      <c r="B1284" s="6">
        <f>TITRES_STAT!C1287</f>
        <v>1.62</v>
      </c>
      <c r="C1284" s="6">
        <f>TITRES_STAT!D1287</f>
        <v>1.62</v>
      </c>
      <c r="D1284" s="6">
        <f>TITRES_STAT!E1287</f>
        <v>10</v>
      </c>
      <c r="E1284" s="2">
        <f t="shared" ref="E1284:E1347" si="80">IF(B1284&gt;B1283, E1283+D1284, IF(B1284&lt;B1283, E1283-D1284, E1283))</f>
        <v>-72389</v>
      </c>
      <c r="F1284" s="6" t="str">
        <f t="shared" si="79"/>
        <v>NEUTRAL</v>
      </c>
      <c r="G1284" s="6" t="str">
        <f t="shared" si="78"/>
        <v>NEUTRAL</v>
      </c>
      <c r="H1284" s="6" t="str">
        <f t="shared" si="77"/>
        <v>NEUTRAL</v>
      </c>
    </row>
    <row r="1285" spans="1:8" ht="13.5" x14ac:dyDescent="0.25">
      <c r="A1285" s="3">
        <f>TITRES_STAT!B1288</f>
        <v>43880</v>
      </c>
      <c r="B1285" s="6">
        <f>TITRES_STAT!C1288</f>
        <v>1.68</v>
      </c>
      <c r="C1285" s="6">
        <f>TITRES_STAT!D1288</f>
        <v>1.68</v>
      </c>
      <c r="D1285" s="6">
        <f>TITRES_STAT!E1288</f>
        <v>789</v>
      </c>
      <c r="E1285" s="2">
        <f t="shared" si="80"/>
        <v>-71600</v>
      </c>
      <c r="F1285" s="6" t="str">
        <f t="shared" si="79"/>
        <v>BULLISH</v>
      </c>
      <c r="G1285" s="6" t="str">
        <f t="shared" si="78"/>
        <v>NEUTRAL</v>
      </c>
      <c r="H1285" s="6" t="str">
        <f t="shared" si="77"/>
        <v>CONFIRMED BULLISH</v>
      </c>
    </row>
    <row r="1286" spans="1:8" ht="13.5" x14ac:dyDescent="0.25">
      <c r="A1286" s="3">
        <f>TITRES_STAT!B1289</f>
        <v>43881</v>
      </c>
      <c r="B1286" s="6">
        <f>TITRES_STAT!C1289</f>
        <v>1.73</v>
      </c>
      <c r="C1286" s="6">
        <f>TITRES_STAT!D1289</f>
        <v>1.73</v>
      </c>
      <c r="D1286" s="6">
        <f>TITRES_STAT!E1289</f>
        <v>371</v>
      </c>
      <c r="E1286" s="2">
        <f t="shared" si="80"/>
        <v>-71229</v>
      </c>
      <c r="F1286" s="6" t="str">
        <f t="shared" si="79"/>
        <v>BULLISH</v>
      </c>
      <c r="G1286" s="6" t="str">
        <f t="shared" si="78"/>
        <v>NEUTRAL</v>
      </c>
      <c r="H1286" s="6" t="str">
        <f t="shared" ref="H1286:H1349" si="81">IF(AND(B1286&gt;B1281, E1286&gt;E1281), "CONFIRMED BULLISH",
 IF(AND(B1286&lt;B1281, E1286&lt;E1281), "CONFIRMED BEARISH",
 IF(AND(B1286&gt;B1281, E1286&lt;E1281), "BEARISH DIVERGENCE",
 IF(AND(B1286&lt;B1281, E1286&gt;E1281), "BULLISH DIVERGENCE", "NEUTRAL"))))</f>
        <v>CONFIRMED BULLISH</v>
      </c>
    </row>
    <row r="1287" spans="1:8" ht="13.5" x14ac:dyDescent="0.25">
      <c r="A1287" s="3">
        <f>TITRES_STAT!B1290</f>
        <v>43882</v>
      </c>
      <c r="B1287" s="6">
        <f>TITRES_STAT!C1290</f>
        <v>1.69</v>
      </c>
      <c r="C1287" s="6">
        <f>TITRES_STAT!D1290</f>
        <v>1.69</v>
      </c>
      <c r="D1287" s="6">
        <f>TITRES_STAT!E1290</f>
        <v>2140</v>
      </c>
      <c r="E1287" s="2">
        <f t="shared" si="80"/>
        <v>-73369</v>
      </c>
      <c r="F1287" s="6" t="str">
        <f t="shared" si="79"/>
        <v>BEARISH</v>
      </c>
      <c r="G1287" s="6" t="str">
        <f t="shared" ref="G1287:G1350" si="82">IF((E1287-E1282)/E1282 &gt; 0.02, "STRONG",
 IF((E1287-E1282)/E1282 &lt; -0.02, "WEAK", "NEUTRAL"))</f>
        <v>NEUTRAL</v>
      </c>
      <c r="H1287" s="6" t="str">
        <f t="shared" si="81"/>
        <v>BEARISH DIVERGENCE</v>
      </c>
    </row>
    <row r="1288" spans="1:8" ht="13.5" x14ac:dyDescent="0.25">
      <c r="A1288" s="3">
        <f>TITRES_STAT!B1291</f>
        <v>43885</v>
      </c>
      <c r="B1288" s="6">
        <f>TITRES_STAT!C1291</f>
        <v>1.69</v>
      </c>
      <c r="C1288" s="6">
        <f>TITRES_STAT!D1291</f>
        <v>1.69</v>
      </c>
      <c r="D1288" s="6">
        <f>TITRES_STAT!E1291</f>
        <v>0</v>
      </c>
      <c r="E1288" s="2">
        <f t="shared" si="80"/>
        <v>-73369</v>
      </c>
      <c r="F1288" s="6" t="str">
        <f t="shared" ref="F1288:F1351" si="83">IF(E1288&gt;E1283,"BULLISH",IF(E1288&lt;E1283,"BEARISH","NEUTRAL"))</f>
        <v>BEARISH</v>
      </c>
      <c r="G1288" s="6" t="str">
        <f t="shared" si="82"/>
        <v>NEUTRAL</v>
      </c>
      <c r="H1288" s="6" t="str">
        <f t="shared" si="81"/>
        <v>BEARISH DIVERGENCE</v>
      </c>
    </row>
    <row r="1289" spans="1:8" ht="13.5" x14ac:dyDescent="0.25">
      <c r="A1289" s="3">
        <f>TITRES_STAT!B1292</f>
        <v>43886</v>
      </c>
      <c r="B1289" s="6">
        <f>TITRES_STAT!C1292</f>
        <v>1.69</v>
      </c>
      <c r="C1289" s="6">
        <f>TITRES_STAT!D1292</f>
        <v>1.69</v>
      </c>
      <c r="D1289" s="6">
        <f>TITRES_STAT!E1292</f>
        <v>0</v>
      </c>
      <c r="E1289" s="2">
        <f t="shared" si="80"/>
        <v>-73369</v>
      </c>
      <c r="F1289" s="6" t="str">
        <f t="shared" si="83"/>
        <v>BEARISH</v>
      </c>
      <c r="G1289" s="6" t="str">
        <f t="shared" si="82"/>
        <v>NEUTRAL</v>
      </c>
      <c r="H1289" s="6" t="str">
        <f t="shared" si="81"/>
        <v>BEARISH DIVERGENCE</v>
      </c>
    </row>
    <row r="1290" spans="1:8" ht="13.5" x14ac:dyDescent="0.25">
      <c r="A1290" s="3">
        <f>TITRES_STAT!B1293</f>
        <v>43887</v>
      </c>
      <c r="B1290" s="6">
        <f>TITRES_STAT!C1293</f>
        <v>1.69</v>
      </c>
      <c r="C1290" s="6">
        <f>TITRES_STAT!D1293</f>
        <v>1.69</v>
      </c>
      <c r="D1290" s="6">
        <f>TITRES_STAT!E1293</f>
        <v>0</v>
      </c>
      <c r="E1290" s="2">
        <f t="shared" si="80"/>
        <v>-73369</v>
      </c>
      <c r="F1290" s="6" t="str">
        <f t="shared" si="83"/>
        <v>BEARISH</v>
      </c>
      <c r="G1290" s="6" t="str">
        <f t="shared" si="82"/>
        <v>STRONG</v>
      </c>
      <c r="H1290" s="6" t="str">
        <f t="shared" si="81"/>
        <v>BEARISH DIVERGENCE</v>
      </c>
    </row>
    <row r="1291" spans="1:8" ht="13.5" x14ac:dyDescent="0.25">
      <c r="A1291" s="3">
        <f>TITRES_STAT!B1294</f>
        <v>43888</v>
      </c>
      <c r="B1291" s="6">
        <f>TITRES_STAT!C1294</f>
        <v>1.69</v>
      </c>
      <c r="C1291" s="6">
        <f>TITRES_STAT!D1294</f>
        <v>1.69</v>
      </c>
      <c r="D1291" s="6">
        <f>TITRES_STAT!E1294</f>
        <v>0</v>
      </c>
      <c r="E1291" s="2">
        <f t="shared" si="80"/>
        <v>-73369</v>
      </c>
      <c r="F1291" s="6" t="str">
        <f t="shared" si="83"/>
        <v>BEARISH</v>
      </c>
      <c r="G1291" s="6" t="str">
        <f t="shared" si="82"/>
        <v>STRONG</v>
      </c>
      <c r="H1291" s="6" t="str">
        <f t="shared" si="81"/>
        <v>CONFIRMED BEARISH</v>
      </c>
    </row>
    <row r="1292" spans="1:8" ht="13.5" x14ac:dyDescent="0.25">
      <c r="A1292" s="3">
        <f>TITRES_STAT!B1295</f>
        <v>43889</v>
      </c>
      <c r="B1292" s="6">
        <f>TITRES_STAT!C1295</f>
        <v>1.62</v>
      </c>
      <c r="C1292" s="6">
        <f>TITRES_STAT!D1295</f>
        <v>1.62</v>
      </c>
      <c r="D1292" s="6">
        <f>TITRES_STAT!E1295</f>
        <v>0</v>
      </c>
      <c r="E1292" s="2">
        <f t="shared" si="80"/>
        <v>-73369</v>
      </c>
      <c r="F1292" s="6" t="str">
        <f t="shared" si="83"/>
        <v>NEUTRAL</v>
      </c>
      <c r="G1292" s="6" t="str">
        <f t="shared" si="82"/>
        <v>NEUTRAL</v>
      </c>
      <c r="H1292" s="6" t="str">
        <f t="shared" si="81"/>
        <v>NEUTRAL</v>
      </c>
    </row>
    <row r="1293" spans="1:8" ht="13.5" x14ac:dyDescent="0.25">
      <c r="A1293" s="3">
        <f>TITRES_STAT!B1296</f>
        <v>43892</v>
      </c>
      <c r="B1293" s="6">
        <f>TITRES_STAT!C1296</f>
        <v>1.58</v>
      </c>
      <c r="C1293" s="6">
        <f>TITRES_STAT!D1296</f>
        <v>1.58</v>
      </c>
      <c r="D1293" s="6">
        <f>TITRES_STAT!E1296</f>
        <v>9</v>
      </c>
      <c r="E1293" s="2">
        <f t="shared" si="80"/>
        <v>-73378</v>
      </c>
      <c r="F1293" s="6" t="str">
        <f t="shared" si="83"/>
        <v>BEARISH</v>
      </c>
      <c r="G1293" s="6" t="str">
        <f t="shared" si="82"/>
        <v>NEUTRAL</v>
      </c>
      <c r="H1293" s="6" t="str">
        <f t="shared" si="81"/>
        <v>CONFIRMED BEARISH</v>
      </c>
    </row>
    <row r="1294" spans="1:8" ht="13.5" x14ac:dyDescent="0.25">
      <c r="A1294" s="3">
        <f>TITRES_STAT!B1297</f>
        <v>43893</v>
      </c>
      <c r="B1294" s="6">
        <f>TITRES_STAT!C1297</f>
        <v>1.58</v>
      </c>
      <c r="C1294" s="6">
        <f>TITRES_STAT!D1297</f>
        <v>1.58</v>
      </c>
      <c r="D1294" s="6">
        <f>TITRES_STAT!E1297</f>
        <v>2222</v>
      </c>
      <c r="E1294" s="2">
        <f t="shared" si="80"/>
        <v>-73378</v>
      </c>
      <c r="F1294" s="6" t="str">
        <f t="shared" si="83"/>
        <v>BEARISH</v>
      </c>
      <c r="G1294" s="6" t="str">
        <f t="shared" si="82"/>
        <v>NEUTRAL</v>
      </c>
      <c r="H1294" s="6" t="str">
        <f t="shared" si="81"/>
        <v>CONFIRMED BEARISH</v>
      </c>
    </row>
    <row r="1295" spans="1:8" ht="13.5" x14ac:dyDescent="0.25">
      <c r="A1295" s="3">
        <f>TITRES_STAT!B1298</f>
        <v>43894</v>
      </c>
      <c r="B1295" s="6">
        <f>TITRES_STAT!C1298</f>
        <v>1.58</v>
      </c>
      <c r="C1295" s="6">
        <f>TITRES_STAT!D1298</f>
        <v>1.58</v>
      </c>
      <c r="D1295" s="6">
        <f>TITRES_STAT!E1298</f>
        <v>1408</v>
      </c>
      <c r="E1295" s="2">
        <f t="shared" si="80"/>
        <v>-73378</v>
      </c>
      <c r="F1295" s="6" t="str">
        <f t="shared" si="83"/>
        <v>BEARISH</v>
      </c>
      <c r="G1295" s="6" t="str">
        <f t="shared" si="82"/>
        <v>NEUTRAL</v>
      </c>
      <c r="H1295" s="6" t="str">
        <f t="shared" si="81"/>
        <v>CONFIRMED BEARISH</v>
      </c>
    </row>
    <row r="1296" spans="1:8" ht="13.5" x14ac:dyDescent="0.25">
      <c r="A1296" s="3">
        <f>TITRES_STAT!B1299</f>
        <v>43895</v>
      </c>
      <c r="B1296" s="6">
        <f>TITRES_STAT!C1299</f>
        <v>1.58</v>
      </c>
      <c r="C1296" s="6">
        <f>TITRES_STAT!D1299</f>
        <v>1.58</v>
      </c>
      <c r="D1296" s="6">
        <f>TITRES_STAT!E1299</f>
        <v>0</v>
      </c>
      <c r="E1296" s="2">
        <f t="shared" si="80"/>
        <v>-73378</v>
      </c>
      <c r="F1296" s="6" t="str">
        <f t="shared" si="83"/>
        <v>BEARISH</v>
      </c>
      <c r="G1296" s="6" t="str">
        <f t="shared" si="82"/>
        <v>NEUTRAL</v>
      </c>
      <c r="H1296" s="6" t="str">
        <f t="shared" si="81"/>
        <v>CONFIRMED BEARISH</v>
      </c>
    </row>
    <row r="1297" spans="1:8" ht="13.5" x14ac:dyDescent="0.25">
      <c r="A1297" s="3">
        <f>TITRES_STAT!B1300</f>
        <v>43896</v>
      </c>
      <c r="B1297" s="6">
        <f>TITRES_STAT!C1300</f>
        <v>1.58</v>
      </c>
      <c r="C1297" s="6">
        <f>TITRES_STAT!D1300</f>
        <v>1.58</v>
      </c>
      <c r="D1297" s="6">
        <f>TITRES_STAT!E1300</f>
        <v>1574</v>
      </c>
      <c r="E1297" s="2">
        <f t="shared" si="80"/>
        <v>-73378</v>
      </c>
      <c r="F1297" s="6" t="str">
        <f t="shared" si="83"/>
        <v>BEARISH</v>
      </c>
      <c r="G1297" s="6" t="str">
        <f t="shared" si="82"/>
        <v>NEUTRAL</v>
      </c>
      <c r="H1297" s="6" t="str">
        <f t="shared" si="81"/>
        <v>CONFIRMED BEARISH</v>
      </c>
    </row>
    <row r="1298" spans="1:8" ht="13.5" x14ac:dyDescent="0.25">
      <c r="A1298" s="3">
        <f>TITRES_STAT!B1301</f>
        <v>43899</v>
      </c>
      <c r="B1298" s="6">
        <f>TITRES_STAT!C1301</f>
        <v>1.58</v>
      </c>
      <c r="C1298" s="6">
        <f>TITRES_STAT!D1301</f>
        <v>1.58</v>
      </c>
      <c r="D1298" s="6">
        <f>TITRES_STAT!E1301</f>
        <v>2500</v>
      </c>
      <c r="E1298" s="2">
        <f t="shared" si="80"/>
        <v>-73378</v>
      </c>
      <c r="F1298" s="6" t="str">
        <f t="shared" si="83"/>
        <v>NEUTRAL</v>
      </c>
      <c r="G1298" s="6" t="str">
        <f t="shared" si="82"/>
        <v>NEUTRAL</v>
      </c>
      <c r="H1298" s="6" t="str">
        <f t="shared" si="81"/>
        <v>NEUTRAL</v>
      </c>
    </row>
    <row r="1299" spans="1:8" ht="13.5" x14ac:dyDescent="0.25">
      <c r="A1299" s="3">
        <f>TITRES_STAT!B1302</f>
        <v>43900</v>
      </c>
      <c r="B1299" s="6">
        <f>TITRES_STAT!C1302</f>
        <v>1.58</v>
      </c>
      <c r="C1299" s="6">
        <f>TITRES_STAT!D1302</f>
        <v>1.58</v>
      </c>
      <c r="D1299" s="6">
        <f>TITRES_STAT!E1302</f>
        <v>0</v>
      </c>
      <c r="E1299" s="2">
        <f t="shared" si="80"/>
        <v>-73378</v>
      </c>
      <c r="F1299" s="6" t="str">
        <f t="shared" si="83"/>
        <v>NEUTRAL</v>
      </c>
      <c r="G1299" s="6" t="str">
        <f t="shared" si="82"/>
        <v>NEUTRAL</v>
      </c>
      <c r="H1299" s="6" t="str">
        <f t="shared" si="81"/>
        <v>NEUTRAL</v>
      </c>
    </row>
    <row r="1300" spans="1:8" ht="13.5" x14ac:dyDescent="0.25">
      <c r="A1300" s="3">
        <f>TITRES_STAT!B1303</f>
        <v>43901</v>
      </c>
      <c r="B1300" s="6">
        <f>TITRES_STAT!C1303</f>
        <v>1.58</v>
      </c>
      <c r="C1300" s="6">
        <f>TITRES_STAT!D1303</f>
        <v>1.58</v>
      </c>
      <c r="D1300" s="6">
        <f>TITRES_STAT!E1303</f>
        <v>145</v>
      </c>
      <c r="E1300" s="2">
        <f t="shared" si="80"/>
        <v>-73378</v>
      </c>
      <c r="F1300" s="6" t="str">
        <f t="shared" si="83"/>
        <v>NEUTRAL</v>
      </c>
      <c r="G1300" s="6" t="str">
        <f t="shared" si="82"/>
        <v>NEUTRAL</v>
      </c>
      <c r="H1300" s="6" t="str">
        <f t="shared" si="81"/>
        <v>NEUTRAL</v>
      </c>
    </row>
    <row r="1301" spans="1:8" ht="13.5" x14ac:dyDescent="0.25">
      <c r="A1301" s="3">
        <f>TITRES_STAT!B1304</f>
        <v>43902</v>
      </c>
      <c r="B1301" s="6">
        <f>TITRES_STAT!C1304</f>
        <v>1.54</v>
      </c>
      <c r="C1301" s="6">
        <f>TITRES_STAT!D1304</f>
        <v>1.54</v>
      </c>
      <c r="D1301" s="6">
        <f>TITRES_STAT!E1304</f>
        <v>34</v>
      </c>
      <c r="E1301" s="2">
        <f t="shared" si="80"/>
        <v>-73412</v>
      </c>
      <c r="F1301" s="6" t="str">
        <f t="shared" si="83"/>
        <v>BEARISH</v>
      </c>
      <c r="G1301" s="6" t="str">
        <f t="shared" si="82"/>
        <v>NEUTRAL</v>
      </c>
      <c r="H1301" s="6" t="str">
        <f t="shared" si="81"/>
        <v>CONFIRMED BEARISH</v>
      </c>
    </row>
    <row r="1302" spans="1:8" ht="13.5" x14ac:dyDescent="0.25">
      <c r="A1302" s="3">
        <f>TITRES_STAT!B1305</f>
        <v>43903</v>
      </c>
      <c r="B1302" s="6">
        <f>TITRES_STAT!C1305</f>
        <v>1.58</v>
      </c>
      <c r="C1302" s="6">
        <f>TITRES_STAT!D1305</f>
        <v>1.58</v>
      </c>
      <c r="D1302" s="6">
        <f>TITRES_STAT!E1305</f>
        <v>132</v>
      </c>
      <c r="E1302" s="2">
        <f t="shared" si="80"/>
        <v>-73280</v>
      </c>
      <c r="F1302" s="6" t="str">
        <f t="shared" si="83"/>
        <v>BULLISH</v>
      </c>
      <c r="G1302" s="6" t="str">
        <f t="shared" si="82"/>
        <v>NEUTRAL</v>
      </c>
      <c r="H1302" s="6" t="str">
        <f t="shared" si="81"/>
        <v>NEUTRAL</v>
      </c>
    </row>
    <row r="1303" spans="1:8" ht="13.5" x14ac:dyDescent="0.25">
      <c r="A1303" s="3">
        <f>TITRES_STAT!B1306</f>
        <v>43906</v>
      </c>
      <c r="B1303" s="6">
        <f>TITRES_STAT!C1306</f>
        <v>1.58</v>
      </c>
      <c r="C1303" s="6">
        <f>TITRES_STAT!D1306</f>
        <v>1.58</v>
      </c>
      <c r="D1303" s="6">
        <f>TITRES_STAT!E1306</f>
        <v>120</v>
      </c>
      <c r="E1303" s="2">
        <f t="shared" si="80"/>
        <v>-73280</v>
      </c>
      <c r="F1303" s="6" t="str">
        <f t="shared" si="83"/>
        <v>BULLISH</v>
      </c>
      <c r="G1303" s="6" t="str">
        <f t="shared" si="82"/>
        <v>NEUTRAL</v>
      </c>
      <c r="H1303" s="6" t="str">
        <f t="shared" si="81"/>
        <v>NEUTRAL</v>
      </c>
    </row>
    <row r="1304" spans="1:8" ht="13.5" x14ac:dyDescent="0.25">
      <c r="A1304" s="3">
        <f>TITRES_STAT!B1307</f>
        <v>43907</v>
      </c>
      <c r="B1304" s="6">
        <f>TITRES_STAT!C1307</f>
        <v>1.57</v>
      </c>
      <c r="C1304" s="6">
        <f>TITRES_STAT!D1307</f>
        <v>1.57</v>
      </c>
      <c r="D1304" s="6">
        <f>TITRES_STAT!E1307</f>
        <v>55075</v>
      </c>
      <c r="E1304" s="2">
        <f t="shared" si="80"/>
        <v>-128355</v>
      </c>
      <c r="F1304" s="6" t="str">
        <f t="shared" si="83"/>
        <v>BEARISH</v>
      </c>
      <c r="G1304" s="6" t="str">
        <f t="shared" si="82"/>
        <v>STRONG</v>
      </c>
      <c r="H1304" s="6" t="str">
        <f t="shared" si="81"/>
        <v>CONFIRMED BEARISH</v>
      </c>
    </row>
    <row r="1305" spans="1:8" ht="13.5" x14ac:dyDescent="0.25">
      <c r="A1305" s="3">
        <f>TITRES_STAT!B1308</f>
        <v>43908</v>
      </c>
      <c r="B1305" s="6">
        <f>TITRES_STAT!C1308</f>
        <v>1.57</v>
      </c>
      <c r="C1305" s="6">
        <f>TITRES_STAT!D1308</f>
        <v>1.57</v>
      </c>
      <c r="D1305" s="6">
        <f>TITRES_STAT!E1308</f>
        <v>0</v>
      </c>
      <c r="E1305" s="2">
        <f t="shared" si="80"/>
        <v>-128355</v>
      </c>
      <c r="F1305" s="6" t="str">
        <f t="shared" si="83"/>
        <v>BEARISH</v>
      </c>
      <c r="G1305" s="6" t="str">
        <f t="shared" si="82"/>
        <v>STRONG</v>
      </c>
      <c r="H1305" s="6" t="str">
        <f t="shared" si="81"/>
        <v>CONFIRMED BEARISH</v>
      </c>
    </row>
    <row r="1306" spans="1:8" ht="13.5" x14ac:dyDescent="0.25">
      <c r="A1306" s="3">
        <f>TITRES_STAT!B1309</f>
        <v>43909</v>
      </c>
      <c r="B1306" s="6">
        <f>TITRES_STAT!C1309</f>
        <v>1.57</v>
      </c>
      <c r="C1306" s="6">
        <f>TITRES_STAT!D1309</f>
        <v>1.57</v>
      </c>
      <c r="D1306" s="6">
        <f>TITRES_STAT!E1309</f>
        <v>0</v>
      </c>
      <c r="E1306" s="2">
        <f t="shared" si="80"/>
        <v>-128355</v>
      </c>
      <c r="F1306" s="6" t="str">
        <f t="shared" si="83"/>
        <v>BEARISH</v>
      </c>
      <c r="G1306" s="6" t="str">
        <f t="shared" si="82"/>
        <v>STRONG</v>
      </c>
      <c r="H1306" s="6" t="str">
        <f t="shared" si="81"/>
        <v>BEARISH DIVERGENCE</v>
      </c>
    </row>
    <row r="1307" spans="1:8" ht="13.5" x14ac:dyDescent="0.25">
      <c r="A1307" s="3">
        <f>TITRES_STAT!B1310</f>
        <v>43913</v>
      </c>
      <c r="B1307" s="6">
        <f>TITRES_STAT!C1310</f>
        <v>1.57</v>
      </c>
      <c r="C1307" s="6">
        <f>TITRES_STAT!D1310</f>
        <v>1.57</v>
      </c>
      <c r="D1307" s="6">
        <f>TITRES_STAT!E1310</f>
        <v>0</v>
      </c>
      <c r="E1307" s="2">
        <f t="shared" si="80"/>
        <v>-128355</v>
      </c>
      <c r="F1307" s="6" t="str">
        <f t="shared" si="83"/>
        <v>BEARISH</v>
      </c>
      <c r="G1307" s="6" t="str">
        <f t="shared" si="82"/>
        <v>STRONG</v>
      </c>
      <c r="H1307" s="6" t="str">
        <f t="shared" si="81"/>
        <v>CONFIRMED BEARISH</v>
      </c>
    </row>
    <row r="1308" spans="1:8" ht="13.5" x14ac:dyDescent="0.25">
      <c r="A1308" s="3">
        <f>TITRES_STAT!B1311</f>
        <v>43914</v>
      </c>
      <c r="B1308" s="6">
        <f>TITRES_STAT!C1311</f>
        <v>1.57</v>
      </c>
      <c r="C1308" s="6">
        <f>TITRES_STAT!D1311</f>
        <v>1.57</v>
      </c>
      <c r="D1308" s="6">
        <f>TITRES_STAT!E1311</f>
        <v>0</v>
      </c>
      <c r="E1308" s="2">
        <f t="shared" si="80"/>
        <v>-128355</v>
      </c>
      <c r="F1308" s="6" t="str">
        <f t="shared" si="83"/>
        <v>BEARISH</v>
      </c>
      <c r="G1308" s="6" t="str">
        <f t="shared" si="82"/>
        <v>STRONG</v>
      </c>
      <c r="H1308" s="6" t="str">
        <f t="shared" si="81"/>
        <v>CONFIRMED BEARISH</v>
      </c>
    </row>
    <row r="1309" spans="1:8" ht="13.5" x14ac:dyDescent="0.25">
      <c r="A1309" s="3">
        <f>TITRES_STAT!B1312</f>
        <v>43915</v>
      </c>
      <c r="B1309" s="6">
        <f>TITRES_STAT!C1312</f>
        <v>1.57</v>
      </c>
      <c r="C1309" s="6">
        <f>TITRES_STAT!D1312</f>
        <v>1.57</v>
      </c>
      <c r="D1309" s="6">
        <f>TITRES_STAT!E1312</f>
        <v>0</v>
      </c>
      <c r="E1309" s="2">
        <f t="shared" si="80"/>
        <v>-128355</v>
      </c>
      <c r="F1309" s="6" t="str">
        <f t="shared" si="83"/>
        <v>NEUTRAL</v>
      </c>
      <c r="G1309" s="6" t="str">
        <f t="shared" si="82"/>
        <v>NEUTRAL</v>
      </c>
      <c r="H1309" s="6" t="str">
        <f t="shared" si="81"/>
        <v>NEUTRAL</v>
      </c>
    </row>
    <row r="1310" spans="1:8" ht="13.5" x14ac:dyDescent="0.25">
      <c r="A1310" s="3">
        <f>TITRES_STAT!B1313</f>
        <v>43916</v>
      </c>
      <c r="B1310" s="6">
        <f>TITRES_STAT!C1313</f>
        <v>1.53</v>
      </c>
      <c r="C1310" s="6">
        <f>TITRES_STAT!D1313</f>
        <v>1.53</v>
      </c>
      <c r="D1310" s="6">
        <f>TITRES_STAT!E1313</f>
        <v>26</v>
      </c>
      <c r="E1310" s="2">
        <f t="shared" si="80"/>
        <v>-128381</v>
      </c>
      <c r="F1310" s="6" t="str">
        <f t="shared" si="83"/>
        <v>BEARISH</v>
      </c>
      <c r="G1310" s="6" t="str">
        <f t="shared" si="82"/>
        <v>NEUTRAL</v>
      </c>
      <c r="H1310" s="6" t="str">
        <f t="shared" si="81"/>
        <v>CONFIRMED BEARISH</v>
      </c>
    </row>
    <row r="1311" spans="1:8" ht="13.5" x14ac:dyDescent="0.25">
      <c r="A1311" s="3">
        <f>TITRES_STAT!B1314</f>
        <v>43917</v>
      </c>
      <c r="B1311" s="6">
        <f>TITRES_STAT!C1314</f>
        <v>1.53</v>
      </c>
      <c r="C1311" s="6">
        <f>TITRES_STAT!D1314</f>
        <v>1.53</v>
      </c>
      <c r="D1311" s="6">
        <f>TITRES_STAT!E1314</f>
        <v>26</v>
      </c>
      <c r="E1311" s="2">
        <f t="shared" si="80"/>
        <v>-128381</v>
      </c>
      <c r="F1311" s="6" t="str">
        <f t="shared" si="83"/>
        <v>BEARISH</v>
      </c>
      <c r="G1311" s="6" t="str">
        <f t="shared" si="82"/>
        <v>NEUTRAL</v>
      </c>
      <c r="H1311" s="6" t="str">
        <f t="shared" si="81"/>
        <v>CONFIRMED BEARISH</v>
      </c>
    </row>
    <row r="1312" spans="1:8" ht="13.5" x14ac:dyDescent="0.25">
      <c r="A1312" s="3">
        <f>TITRES_STAT!B1315</f>
        <v>43920</v>
      </c>
      <c r="B1312" s="6">
        <f>TITRES_STAT!C1315</f>
        <v>1.53</v>
      </c>
      <c r="C1312" s="6">
        <f>TITRES_STAT!D1315</f>
        <v>1.53</v>
      </c>
      <c r="D1312" s="6">
        <f>TITRES_STAT!E1315</f>
        <v>0</v>
      </c>
      <c r="E1312" s="2">
        <f t="shared" si="80"/>
        <v>-128381</v>
      </c>
      <c r="F1312" s="6" t="str">
        <f t="shared" si="83"/>
        <v>BEARISH</v>
      </c>
      <c r="G1312" s="6" t="str">
        <f t="shared" si="82"/>
        <v>NEUTRAL</v>
      </c>
      <c r="H1312" s="6" t="str">
        <f t="shared" si="81"/>
        <v>CONFIRMED BEARISH</v>
      </c>
    </row>
    <row r="1313" spans="1:8" ht="13.5" x14ac:dyDescent="0.25">
      <c r="A1313" s="3">
        <f>TITRES_STAT!B1316</f>
        <v>43921</v>
      </c>
      <c r="B1313" s="6">
        <f>TITRES_STAT!C1316</f>
        <v>1.53</v>
      </c>
      <c r="C1313" s="6">
        <f>TITRES_STAT!D1316</f>
        <v>1.53</v>
      </c>
      <c r="D1313" s="6">
        <f>TITRES_STAT!E1316</f>
        <v>0</v>
      </c>
      <c r="E1313" s="2">
        <f t="shared" si="80"/>
        <v>-128381</v>
      </c>
      <c r="F1313" s="6" t="str">
        <f t="shared" si="83"/>
        <v>BEARISH</v>
      </c>
      <c r="G1313" s="6" t="str">
        <f t="shared" si="82"/>
        <v>NEUTRAL</v>
      </c>
      <c r="H1313" s="6" t="str">
        <f t="shared" si="81"/>
        <v>CONFIRMED BEARISH</v>
      </c>
    </row>
    <row r="1314" spans="1:8" ht="13.5" x14ac:dyDescent="0.25">
      <c r="A1314" s="3">
        <f>TITRES_STAT!B1317</f>
        <v>43922</v>
      </c>
      <c r="B1314" s="6">
        <f>TITRES_STAT!C1317</f>
        <v>1.52</v>
      </c>
      <c r="C1314" s="6">
        <f>TITRES_STAT!D1317</f>
        <v>1.52</v>
      </c>
      <c r="D1314" s="6">
        <f>TITRES_STAT!E1317</f>
        <v>724</v>
      </c>
      <c r="E1314" s="2">
        <f t="shared" si="80"/>
        <v>-129105</v>
      </c>
      <c r="F1314" s="6" t="str">
        <f t="shared" si="83"/>
        <v>BEARISH</v>
      </c>
      <c r="G1314" s="6" t="str">
        <f t="shared" si="82"/>
        <v>NEUTRAL</v>
      </c>
      <c r="H1314" s="6" t="str">
        <f t="shared" si="81"/>
        <v>CONFIRMED BEARISH</v>
      </c>
    </row>
    <row r="1315" spans="1:8" ht="13.5" x14ac:dyDescent="0.25">
      <c r="A1315" s="3">
        <f>TITRES_STAT!B1318</f>
        <v>43923</v>
      </c>
      <c r="B1315" s="6">
        <f>TITRES_STAT!C1318</f>
        <v>1.52</v>
      </c>
      <c r="C1315" s="6">
        <f>TITRES_STAT!D1318</f>
        <v>1.52</v>
      </c>
      <c r="D1315" s="6">
        <f>TITRES_STAT!E1318</f>
        <v>0</v>
      </c>
      <c r="E1315" s="2">
        <f t="shared" si="80"/>
        <v>-129105</v>
      </c>
      <c r="F1315" s="6" t="str">
        <f t="shared" si="83"/>
        <v>BEARISH</v>
      </c>
      <c r="G1315" s="6" t="str">
        <f t="shared" si="82"/>
        <v>NEUTRAL</v>
      </c>
      <c r="H1315" s="6" t="str">
        <f t="shared" si="81"/>
        <v>CONFIRMED BEARISH</v>
      </c>
    </row>
    <row r="1316" spans="1:8" ht="13.5" x14ac:dyDescent="0.25">
      <c r="A1316" s="3">
        <f>TITRES_STAT!B1319</f>
        <v>43924</v>
      </c>
      <c r="B1316" s="6">
        <f>TITRES_STAT!C1319</f>
        <v>1.52</v>
      </c>
      <c r="C1316" s="6">
        <f>TITRES_STAT!D1319</f>
        <v>1.52</v>
      </c>
      <c r="D1316" s="6">
        <f>TITRES_STAT!E1319</f>
        <v>0</v>
      </c>
      <c r="E1316" s="2">
        <f t="shared" si="80"/>
        <v>-129105</v>
      </c>
      <c r="F1316" s="6" t="str">
        <f t="shared" si="83"/>
        <v>BEARISH</v>
      </c>
      <c r="G1316" s="6" t="str">
        <f t="shared" si="82"/>
        <v>NEUTRAL</v>
      </c>
      <c r="H1316" s="6" t="str">
        <f t="shared" si="81"/>
        <v>CONFIRMED BEARISH</v>
      </c>
    </row>
    <row r="1317" spans="1:8" ht="13.5" x14ac:dyDescent="0.25">
      <c r="A1317" s="3">
        <f>TITRES_STAT!B1320</f>
        <v>43927</v>
      </c>
      <c r="B1317" s="6">
        <f>TITRES_STAT!C1320</f>
        <v>1.52</v>
      </c>
      <c r="C1317" s="6">
        <f>TITRES_STAT!D1320</f>
        <v>1.52</v>
      </c>
      <c r="D1317" s="6">
        <f>TITRES_STAT!E1320</f>
        <v>0</v>
      </c>
      <c r="E1317" s="2">
        <f t="shared" si="80"/>
        <v>-129105</v>
      </c>
      <c r="F1317" s="6" t="str">
        <f t="shared" si="83"/>
        <v>BEARISH</v>
      </c>
      <c r="G1317" s="6" t="str">
        <f t="shared" si="82"/>
        <v>NEUTRAL</v>
      </c>
      <c r="H1317" s="6" t="str">
        <f t="shared" si="81"/>
        <v>CONFIRMED BEARISH</v>
      </c>
    </row>
    <row r="1318" spans="1:8" ht="13.5" x14ac:dyDescent="0.25">
      <c r="A1318" s="3">
        <f>TITRES_STAT!B1321</f>
        <v>43928</v>
      </c>
      <c r="B1318" s="6">
        <f>TITRES_STAT!C1321</f>
        <v>1.48</v>
      </c>
      <c r="C1318" s="6">
        <f>TITRES_STAT!D1321</f>
        <v>1.48</v>
      </c>
      <c r="D1318" s="6">
        <f>TITRES_STAT!E1321</f>
        <v>221</v>
      </c>
      <c r="E1318" s="2">
        <f t="shared" si="80"/>
        <v>-129326</v>
      </c>
      <c r="F1318" s="6" t="str">
        <f t="shared" si="83"/>
        <v>BEARISH</v>
      </c>
      <c r="G1318" s="6" t="str">
        <f t="shared" si="82"/>
        <v>NEUTRAL</v>
      </c>
      <c r="H1318" s="6" t="str">
        <f t="shared" si="81"/>
        <v>CONFIRMED BEARISH</v>
      </c>
    </row>
    <row r="1319" spans="1:8" ht="13.5" x14ac:dyDescent="0.25">
      <c r="A1319" s="3">
        <f>TITRES_STAT!B1322</f>
        <v>43929</v>
      </c>
      <c r="B1319" s="6">
        <f>TITRES_STAT!C1322</f>
        <v>1.48</v>
      </c>
      <c r="C1319" s="6">
        <f>TITRES_STAT!D1322</f>
        <v>1.48</v>
      </c>
      <c r="D1319" s="6">
        <f>TITRES_STAT!E1322</f>
        <v>0</v>
      </c>
      <c r="E1319" s="2">
        <f t="shared" si="80"/>
        <v>-129326</v>
      </c>
      <c r="F1319" s="6" t="str">
        <f t="shared" si="83"/>
        <v>BEARISH</v>
      </c>
      <c r="G1319" s="6" t="str">
        <f t="shared" si="82"/>
        <v>NEUTRAL</v>
      </c>
      <c r="H1319" s="6" t="str">
        <f t="shared" si="81"/>
        <v>CONFIRMED BEARISH</v>
      </c>
    </row>
    <row r="1320" spans="1:8" ht="13.5" x14ac:dyDescent="0.25">
      <c r="A1320" s="3">
        <f>TITRES_STAT!B1323</f>
        <v>43934</v>
      </c>
      <c r="B1320" s="6">
        <f>TITRES_STAT!C1323</f>
        <v>1.48</v>
      </c>
      <c r="C1320" s="6">
        <f>TITRES_STAT!D1323</f>
        <v>1.48</v>
      </c>
      <c r="D1320" s="6">
        <f>TITRES_STAT!E1323</f>
        <v>0</v>
      </c>
      <c r="E1320" s="2">
        <f t="shared" si="80"/>
        <v>-129326</v>
      </c>
      <c r="F1320" s="6" t="str">
        <f t="shared" si="83"/>
        <v>BEARISH</v>
      </c>
      <c r="G1320" s="6" t="str">
        <f t="shared" si="82"/>
        <v>NEUTRAL</v>
      </c>
      <c r="H1320" s="6" t="str">
        <f t="shared" si="81"/>
        <v>CONFIRMED BEARISH</v>
      </c>
    </row>
    <row r="1321" spans="1:8" ht="13.5" x14ac:dyDescent="0.25">
      <c r="A1321" s="3">
        <f>TITRES_STAT!B1324</f>
        <v>43935</v>
      </c>
      <c r="B1321" s="6">
        <f>TITRES_STAT!C1324</f>
        <v>1.48</v>
      </c>
      <c r="C1321" s="6">
        <f>TITRES_STAT!D1324</f>
        <v>1.48</v>
      </c>
      <c r="D1321" s="6">
        <f>TITRES_STAT!E1324</f>
        <v>0</v>
      </c>
      <c r="E1321" s="2">
        <f t="shared" si="80"/>
        <v>-129326</v>
      </c>
      <c r="F1321" s="6" t="str">
        <f t="shared" si="83"/>
        <v>BEARISH</v>
      </c>
      <c r="G1321" s="6" t="str">
        <f t="shared" si="82"/>
        <v>NEUTRAL</v>
      </c>
      <c r="H1321" s="6" t="str">
        <f t="shared" si="81"/>
        <v>CONFIRMED BEARISH</v>
      </c>
    </row>
    <row r="1322" spans="1:8" ht="13.5" x14ac:dyDescent="0.25">
      <c r="A1322" s="3">
        <f>TITRES_STAT!B1325</f>
        <v>43936</v>
      </c>
      <c r="B1322" s="6">
        <f>TITRES_STAT!C1325</f>
        <v>1.48</v>
      </c>
      <c r="C1322" s="6">
        <f>TITRES_STAT!D1325</f>
        <v>1.48</v>
      </c>
      <c r="D1322" s="6">
        <f>TITRES_STAT!E1325</f>
        <v>0</v>
      </c>
      <c r="E1322" s="2">
        <f t="shared" si="80"/>
        <v>-129326</v>
      </c>
      <c r="F1322" s="6" t="str">
        <f t="shared" si="83"/>
        <v>BEARISH</v>
      </c>
      <c r="G1322" s="6" t="str">
        <f t="shared" si="82"/>
        <v>NEUTRAL</v>
      </c>
      <c r="H1322" s="6" t="str">
        <f t="shared" si="81"/>
        <v>CONFIRMED BEARISH</v>
      </c>
    </row>
    <row r="1323" spans="1:8" ht="13.5" x14ac:dyDescent="0.25">
      <c r="A1323" s="3">
        <f>TITRES_STAT!B1326</f>
        <v>43937</v>
      </c>
      <c r="B1323" s="6">
        <f>TITRES_STAT!C1326</f>
        <v>1.48</v>
      </c>
      <c r="C1323" s="6">
        <f>TITRES_STAT!D1326</f>
        <v>1.48</v>
      </c>
      <c r="D1323" s="6">
        <f>TITRES_STAT!E1326</f>
        <v>0</v>
      </c>
      <c r="E1323" s="2">
        <f t="shared" si="80"/>
        <v>-129326</v>
      </c>
      <c r="F1323" s="6" t="str">
        <f t="shared" si="83"/>
        <v>NEUTRAL</v>
      </c>
      <c r="G1323" s="6" t="str">
        <f t="shared" si="82"/>
        <v>NEUTRAL</v>
      </c>
      <c r="H1323" s="6" t="str">
        <f t="shared" si="81"/>
        <v>NEUTRAL</v>
      </c>
    </row>
    <row r="1324" spans="1:8" ht="13.5" x14ac:dyDescent="0.25">
      <c r="A1324" s="3">
        <f>TITRES_STAT!B1327</f>
        <v>43938</v>
      </c>
      <c r="B1324" s="6">
        <f>TITRES_STAT!C1327</f>
        <v>1.48</v>
      </c>
      <c r="C1324" s="6">
        <f>TITRES_STAT!D1327</f>
        <v>1.48</v>
      </c>
      <c r="D1324" s="6">
        <f>TITRES_STAT!E1327</f>
        <v>0</v>
      </c>
      <c r="E1324" s="2">
        <f t="shared" si="80"/>
        <v>-129326</v>
      </c>
      <c r="F1324" s="6" t="str">
        <f t="shared" si="83"/>
        <v>NEUTRAL</v>
      </c>
      <c r="G1324" s="6" t="str">
        <f t="shared" si="82"/>
        <v>NEUTRAL</v>
      </c>
      <c r="H1324" s="6" t="str">
        <f t="shared" si="81"/>
        <v>NEUTRAL</v>
      </c>
    </row>
    <row r="1325" spans="1:8" ht="13.5" x14ac:dyDescent="0.25">
      <c r="A1325" s="3">
        <f>TITRES_STAT!B1328</f>
        <v>43941</v>
      </c>
      <c r="B1325" s="6">
        <f>TITRES_STAT!C1328</f>
        <v>1.48</v>
      </c>
      <c r="C1325" s="6">
        <f>TITRES_STAT!D1328</f>
        <v>1.48</v>
      </c>
      <c r="D1325" s="6">
        <f>TITRES_STAT!E1328</f>
        <v>0</v>
      </c>
      <c r="E1325" s="2">
        <f t="shared" si="80"/>
        <v>-129326</v>
      </c>
      <c r="F1325" s="6" t="str">
        <f t="shared" si="83"/>
        <v>NEUTRAL</v>
      </c>
      <c r="G1325" s="6" t="str">
        <f t="shared" si="82"/>
        <v>NEUTRAL</v>
      </c>
      <c r="H1325" s="6" t="str">
        <f t="shared" si="81"/>
        <v>NEUTRAL</v>
      </c>
    </row>
    <row r="1326" spans="1:8" ht="13.5" x14ac:dyDescent="0.25">
      <c r="A1326" s="3">
        <f>TITRES_STAT!B1329</f>
        <v>43942</v>
      </c>
      <c r="B1326" s="6">
        <f>TITRES_STAT!C1329</f>
        <v>1.48</v>
      </c>
      <c r="C1326" s="6">
        <f>TITRES_STAT!D1329</f>
        <v>1.48</v>
      </c>
      <c r="D1326" s="6">
        <f>TITRES_STAT!E1329</f>
        <v>0</v>
      </c>
      <c r="E1326" s="2">
        <f t="shared" si="80"/>
        <v>-129326</v>
      </c>
      <c r="F1326" s="6" t="str">
        <f t="shared" si="83"/>
        <v>NEUTRAL</v>
      </c>
      <c r="G1326" s="6" t="str">
        <f t="shared" si="82"/>
        <v>NEUTRAL</v>
      </c>
      <c r="H1326" s="6" t="str">
        <f t="shared" si="81"/>
        <v>NEUTRAL</v>
      </c>
    </row>
    <row r="1327" spans="1:8" ht="13.5" x14ac:dyDescent="0.25">
      <c r="A1327" s="3">
        <f>TITRES_STAT!B1330</f>
        <v>43943</v>
      </c>
      <c r="B1327" s="6">
        <f>TITRES_STAT!C1330</f>
        <v>1.48</v>
      </c>
      <c r="C1327" s="6">
        <f>TITRES_STAT!D1330</f>
        <v>1.48</v>
      </c>
      <c r="D1327" s="6">
        <f>TITRES_STAT!E1330</f>
        <v>0</v>
      </c>
      <c r="E1327" s="2">
        <f t="shared" si="80"/>
        <v>-129326</v>
      </c>
      <c r="F1327" s="6" t="str">
        <f t="shared" si="83"/>
        <v>NEUTRAL</v>
      </c>
      <c r="G1327" s="6" t="str">
        <f t="shared" si="82"/>
        <v>NEUTRAL</v>
      </c>
      <c r="H1327" s="6" t="str">
        <f t="shared" si="81"/>
        <v>NEUTRAL</v>
      </c>
    </row>
    <row r="1328" spans="1:8" ht="13.5" x14ac:dyDescent="0.25">
      <c r="A1328" s="3">
        <f>TITRES_STAT!B1331</f>
        <v>43944</v>
      </c>
      <c r="B1328" s="6">
        <f>TITRES_STAT!C1331</f>
        <v>1.48</v>
      </c>
      <c r="C1328" s="6">
        <f>TITRES_STAT!D1331</f>
        <v>1.48</v>
      </c>
      <c r="D1328" s="6">
        <f>TITRES_STAT!E1331</f>
        <v>0</v>
      </c>
      <c r="E1328" s="2">
        <f t="shared" si="80"/>
        <v>-129326</v>
      </c>
      <c r="F1328" s="6" t="str">
        <f t="shared" si="83"/>
        <v>NEUTRAL</v>
      </c>
      <c r="G1328" s="6" t="str">
        <f t="shared" si="82"/>
        <v>NEUTRAL</v>
      </c>
      <c r="H1328" s="6" t="str">
        <f t="shared" si="81"/>
        <v>NEUTRAL</v>
      </c>
    </row>
    <row r="1329" spans="1:8" ht="13.5" x14ac:dyDescent="0.25">
      <c r="A1329" s="3">
        <f>TITRES_STAT!B1332</f>
        <v>43945</v>
      </c>
      <c r="B1329" s="6">
        <f>TITRES_STAT!C1332</f>
        <v>1.48</v>
      </c>
      <c r="C1329" s="6">
        <f>TITRES_STAT!D1332</f>
        <v>1.48</v>
      </c>
      <c r="D1329" s="6">
        <f>TITRES_STAT!E1332</f>
        <v>0</v>
      </c>
      <c r="E1329" s="2">
        <f t="shared" si="80"/>
        <v>-129326</v>
      </c>
      <c r="F1329" s="6" t="str">
        <f t="shared" si="83"/>
        <v>NEUTRAL</v>
      </c>
      <c r="G1329" s="6" t="str">
        <f t="shared" si="82"/>
        <v>NEUTRAL</v>
      </c>
      <c r="H1329" s="6" t="str">
        <f t="shared" si="81"/>
        <v>NEUTRAL</v>
      </c>
    </row>
    <row r="1330" spans="1:8" ht="13.5" x14ac:dyDescent="0.25">
      <c r="A1330" s="3">
        <f>TITRES_STAT!B1333</f>
        <v>43948</v>
      </c>
      <c r="B1330" s="6">
        <f>TITRES_STAT!C1333</f>
        <v>1.48</v>
      </c>
      <c r="C1330" s="6">
        <f>TITRES_STAT!D1333</f>
        <v>1.48</v>
      </c>
      <c r="D1330" s="6">
        <f>TITRES_STAT!E1333</f>
        <v>0</v>
      </c>
      <c r="E1330" s="2">
        <f t="shared" si="80"/>
        <v>-129326</v>
      </c>
      <c r="F1330" s="6" t="str">
        <f t="shared" si="83"/>
        <v>NEUTRAL</v>
      </c>
      <c r="G1330" s="6" t="str">
        <f t="shared" si="82"/>
        <v>NEUTRAL</v>
      </c>
      <c r="H1330" s="6" t="str">
        <f t="shared" si="81"/>
        <v>NEUTRAL</v>
      </c>
    </row>
    <row r="1331" spans="1:8" ht="13.5" x14ac:dyDescent="0.25">
      <c r="A1331" s="3">
        <f>TITRES_STAT!B1334</f>
        <v>43949</v>
      </c>
      <c r="B1331" s="6">
        <f>TITRES_STAT!C1334</f>
        <v>1.48</v>
      </c>
      <c r="C1331" s="6">
        <f>TITRES_STAT!D1334</f>
        <v>1.48</v>
      </c>
      <c r="D1331" s="6">
        <f>TITRES_STAT!E1334</f>
        <v>0</v>
      </c>
      <c r="E1331" s="2">
        <f t="shared" si="80"/>
        <v>-129326</v>
      </c>
      <c r="F1331" s="6" t="str">
        <f t="shared" si="83"/>
        <v>NEUTRAL</v>
      </c>
      <c r="G1331" s="6" t="str">
        <f t="shared" si="82"/>
        <v>NEUTRAL</v>
      </c>
      <c r="H1331" s="6" t="str">
        <f t="shared" si="81"/>
        <v>NEUTRAL</v>
      </c>
    </row>
    <row r="1332" spans="1:8" ht="13.5" x14ac:dyDescent="0.25">
      <c r="A1332" s="3">
        <f>TITRES_STAT!B1335</f>
        <v>43950</v>
      </c>
      <c r="B1332" s="6">
        <f>TITRES_STAT!C1335</f>
        <v>1.48</v>
      </c>
      <c r="C1332" s="6">
        <f>TITRES_STAT!D1335</f>
        <v>1.48</v>
      </c>
      <c r="D1332" s="6">
        <f>TITRES_STAT!E1335</f>
        <v>0</v>
      </c>
      <c r="E1332" s="2">
        <f t="shared" si="80"/>
        <v>-129326</v>
      </c>
      <c r="F1332" s="6" t="str">
        <f t="shared" si="83"/>
        <v>NEUTRAL</v>
      </c>
      <c r="G1332" s="6" t="str">
        <f t="shared" si="82"/>
        <v>NEUTRAL</v>
      </c>
      <c r="H1332" s="6" t="str">
        <f t="shared" si="81"/>
        <v>NEUTRAL</v>
      </c>
    </row>
    <row r="1333" spans="1:8" ht="13.5" x14ac:dyDescent="0.25">
      <c r="A1333" s="3">
        <f>TITRES_STAT!B1336</f>
        <v>43951</v>
      </c>
      <c r="B1333" s="6">
        <f>TITRES_STAT!C1336</f>
        <v>1.48</v>
      </c>
      <c r="C1333" s="6">
        <f>TITRES_STAT!D1336</f>
        <v>1.48</v>
      </c>
      <c r="D1333" s="6">
        <f>TITRES_STAT!E1336</f>
        <v>0</v>
      </c>
      <c r="E1333" s="2">
        <f t="shared" si="80"/>
        <v>-129326</v>
      </c>
      <c r="F1333" s="6" t="str">
        <f t="shared" si="83"/>
        <v>NEUTRAL</v>
      </c>
      <c r="G1333" s="6" t="str">
        <f t="shared" si="82"/>
        <v>NEUTRAL</v>
      </c>
      <c r="H1333" s="6" t="str">
        <f t="shared" si="81"/>
        <v>NEUTRAL</v>
      </c>
    </row>
    <row r="1334" spans="1:8" ht="13.5" x14ac:dyDescent="0.25">
      <c r="A1334" s="3">
        <f>TITRES_STAT!B1337</f>
        <v>43955</v>
      </c>
      <c r="B1334" s="6">
        <f>TITRES_STAT!C1337</f>
        <v>1.48</v>
      </c>
      <c r="C1334" s="6">
        <f>TITRES_STAT!D1337</f>
        <v>1.48</v>
      </c>
      <c r="D1334" s="6">
        <f>TITRES_STAT!E1337</f>
        <v>0</v>
      </c>
      <c r="E1334" s="2">
        <f t="shared" si="80"/>
        <v>-129326</v>
      </c>
      <c r="F1334" s="6" t="str">
        <f t="shared" si="83"/>
        <v>NEUTRAL</v>
      </c>
      <c r="G1334" s="6" t="str">
        <f t="shared" si="82"/>
        <v>NEUTRAL</v>
      </c>
      <c r="H1334" s="6" t="str">
        <f t="shared" si="81"/>
        <v>NEUTRAL</v>
      </c>
    </row>
    <row r="1335" spans="1:8" ht="13.5" x14ac:dyDescent="0.25">
      <c r="A1335" s="3">
        <f>TITRES_STAT!B1338</f>
        <v>43956</v>
      </c>
      <c r="B1335" s="6">
        <f>TITRES_STAT!C1338</f>
        <v>1.48</v>
      </c>
      <c r="C1335" s="6">
        <f>TITRES_STAT!D1338</f>
        <v>1.48</v>
      </c>
      <c r="D1335" s="6">
        <f>TITRES_STAT!E1338</f>
        <v>0</v>
      </c>
      <c r="E1335" s="2">
        <f t="shared" si="80"/>
        <v>-129326</v>
      </c>
      <c r="F1335" s="6" t="str">
        <f t="shared" si="83"/>
        <v>NEUTRAL</v>
      </c>
      <c r="G1335" s="6" t="str">
        <f t="shared" si="82"/>
        <v>NEUTRAL</v>
      </c>
      <c r="H1335" s="6" t="str">
        <f t="shared" si="81"/>
        <v>NEUTRAL</v>
      </c>
    </row>
    <row r="1336" spans="1:8" ht="13.5" x14ac:dyDescent="0.25">
      <c r="A1336" s="3">
        <f>TITRES_STAT!B1339</f>
        <v>43957</v>
      </c>
      <c r="B1336" s="6">
        <f>TITRES_STAT!C1339</f>
        <v>1.48</v>
      </c>
      <c r="C1336" s="6">
        <f>TITRES_STAT!D1339</f>
        <v>1.48</v>
      </c>
      <c r="D1336" s="6">
        <f>TITRES_STAT!E1339</f>
        <v>0</v>
      </c>
      <c r="E1336" s="2">
        <f t="shared" si="80"/>
        <v>-129326</v>
      </c>
      <c r="F1336" s="6" t="str">
        <f t="shared" si="83"/>
        <v>NEUTRAL</v>
      </c>
      <c r="G1336" s="6" t="str">
        <f t="shared" si="82"/>
        <v>NEUTRAL</v>
      </c>
      <c r="H1336" s="6" t="str">
        <f t="shared" si="81"/>
        <v>NEUTRAL</v>
      </c>
    </row>
    <row r="1337" spans="1:8" ht="13.5" x14ac:dyDescent="0.25">
      <c r="A1337" s="3">
        <f>TITRES_STAT!B1340</f>
        <v>43958</v>
      </c>
      <c r="B1337" s="6">
        <f>TITRES_STAT!C1340</f>
        <v>1.48</v>
      </c>
      <c r="C1337" s="6">
        <f>TITRES_STAT!D1340</f>
        <v>1.48</v>
      </c>
      <c r="D1337" s="6">
        <f>TITRES_STAT!E1340</f>
        <v>0</v>
      </c>
      <c r="E1337" s="2">
        <f t="shared" si="80"/>
        <v>-129326</v>
      </c>
      <c r="F1337" s="6" t="str">
        <f t="shared" si="83"/>
        <v>NEUTRAL</v>
      </c>
      <c r="G1337" s="6" t="str">
        <f t="shared" si="82"/>
        <v>NEUTRAL</v>
      </c>
      <c r="H1337" s="6" t="str">
        <f t="shared" si="81"/>
        <v>NEUTRAL</v>
      </c>
    </row>
    <row r="1338" spans="1:8" ht="13.5" x14ac:dyDescent="0.25">
      <c r="A1338" s="3">
        <f>TITRES_STAT!B1341</f>
        <v>43959</v>
      </c>
      <c r="B1338" s="6">
        <f>TITRES_STAT!C1341</f>
        <v>1.48</v>
      </c>
      <c r="C1338" s="6">
        <f>TITRES_STAT!D1341</f>
        <v>1.48</v>
      </c>
      <c r="D1338" s="6">
        <f>TITRES_STAT!E1341</f>
        <v>0</v>
      </c>
      <c r="E1338" s="2">
        <f t="shared" si="80"/>
        <v>-129326</v>
      </c>
      <c r="F1338" s="6" t="str">
        <f t="shared" si="83"/>
        <v>NEUTRAL</v>
      </c>
      <c r="G1338" s="6" t="str">
        <f t="shared" si="82"/>
        <v>NEUTRAL</v>
      </c>
      <c r="H1338" s="6" t="str">
        <f t="shared" si="81"/>
        <v>NEUTRAL</v>
      </c>
    </row>
    <row r="1339" spans="1:8" ht="13.5" x14ac:dyDescent="0.25">
      <c r="A1339" s="3">
        <f>TITRES_STAT!B1342</f>
        <v>43962</v>
      </c>
      <c r="B1339" s="6">
        <f>TITRES_STAT!C1342</f>
        <v>1.48</v>
      </c>
      <c r="C1339" s="6">
        <f>TITRES_STAT!D1342</f>
        <v>1.48</v>
      </c>
      <c r="D1339" s="6">
        <f>TITRES_STAT!E1342</f>
        <v>0</v>
      </c>
      <c r="E1339" s="2">
        <f t="shared" si="80"/>
        <v>-129326</v>
      </c>
      <c r="F1339" s="6" t="str">
        <f t="shared" si="83"/>
        <v>NEUTRAL</v>
      </c>
      <c r="G1339" s="6" t="str">
        <f t="shared" si="82"/>
        <v>NEUTRAL</v>
      </c>
      <c r="H1339" s="6" t="str">
        <f t="shared" si="81"/>
        <v>NEUTRAL</v>
      </c>
    </row>
    <row r="1340" spans="1:8" ht="13.5" x14ac:dyDescent="0.25">
      <c r="A1340" s="3">
        <f>TITRES_STAT!B1343</f>
        <v>43963</v>
      </c>
      <c r="B1340" s="6">
        <f>TITRES_STAT!C1343</f>
        <v>1.48</v>
      </c>
      <c r="C1340" s="6">
        <f>TITRES_STAT!D1343</f>
        <v>1.48</v>
      </c>
      <c r="D1340" s="6">
        <f>TITRES_STAT!E1343</f>
        <v>0</v>
      </c>
      <c r="E1340" s="2">
        <f t="shared" si="80"/>
        <v>-129326</v>
      </c>
      <c r="F1340" s="6" t="str">
        <f t="shared" si="83"/>
        <v>NEUTRAL</v>
      </c>
      <c r="G1340" s="6" t="str">
        <f t="shared" si="82"/>
        <v>NEUTRAL</v>
      </c>
      <c r="H1340" s="6" t="str">
        <f t="shared" si="81"/>
        <v>NEUTRAL</v>
      </c>
    </row>
    <row r="1341" spans="1:8" ht="13.5" x14ac:dyDescent="0.25">
      <c r="A1341" s="3">
        <f>TITRES_STAT!B1344</f>
        <v>43964</v>
      </c>
      <c r="B1341" s="6">
        <f>TITRES_STAT!C1344</f>
        <v>1.48</v>
      </c>
      <c r="C1341" s="6">
        <f>TITRES_STAT!D1344</f>
        <v>1.48</v>
      </c>
      <c r="D1341" s="6">
        <f>TITRES_STAT!E1344</f>
        <v>0</v>
      </c>
      <c r="E1341" s="2">
        <f t="shared" si="80"/>
        <v>-129326</v>
      </c>
      <c r="F1341" s="6" t="str">
        <f t="shared" si="83"/>
        <v>NEUTRAL</v>
      </c>
      <c r="G1341" s="6" t="str">
        <f t="shared" si="82"/>
        <v>NEUTRAL</v>
      </c>
      <c r="H1341" s="6" t="str">
        <f t="shared" si="81"/>
        <v>NEUTRAL</v>
      </c>
    </row>
    <row r="1342" spans="1:8" ht="13.5" x14ac:dyDescent="0.25">
      <c r="A1342" s="3">
        <f>TITRES_STAT!B1345</f>
        <v>43965</v>
      </c>
      <c r="B1342" s="6">
        <f>TITRES_STAT!C1345</f>
        <v>1.48</v>
      </c>
      <c r="C1342" s="6">
        <f>TITRES_STAT!D1345</f>
        <v>1.48</v>
      </c>
      <c r="D1342" s="6">
        <f>TITRES_STAT!E1345</f>
        <v>0</v>
      </c>
      <c r="E1342" s="2">
        <f t="shared" si="80"/>
        <v>-129326</v>
      </c>
      <c r="F1342" s="6" t="str">
        <f t="shared" si="83"/>
        <v>NEUTRAL</v>
      </c>
      <c r="G1342" s="6" t="str">
        <f t="shared" si="82"/>
        <v>NEUTRAL</v>
      </c>
      <c r="H1342" s="6" t="str">
        <f t="shared" si="81"/>
        <v>NEUTRAL</v>
      </c>
    </row>
    <row r="1343" spans="1:8" ht="13.5" x14ac:dyDescent="0.25">
      <c r="A1343" s="3">
        <f>TITRES_STAT!B1346</f>
        <v>43966</v>
      </c>
      <c r="B1343" s="6">
        <f>TITRES_STAT!C1346</f>
        <v>1.48</v>
      </c>
      <c r="C1343" s="6">
        <f>TITRES_STAT!D1346</f>
        <v>1.48</v>
      </c>
      <c r="D1343" s="6">
        <f>TITRES_STAT!E1346</f>
        <v>0</v>
      </c>
      <c r="E1343" s="2">
        <f t="shared" si="80"/>
        <v>-129326</v>
      </c>
      <c r="F1343" s="6" t="str">
        <f t="shared" si="83"/>
        <v>NEUTRAL</v>
      </c>
      <c r="G1343" s="6" t="str">
        <f t="shared" si="82"/>
        <v>NEUTRAL</v>
      </c>
      <c r="H1343" s="6" t="str">
        <f t="shared" si="81"/>
        <v>NEUTRAL</v>
      </c>
    </row>
    <row r="1344" spans="1:8" ht="13.5" x14ac:dyDescent="0.25">
      <c r="A1344" s="3">
        <f>TITRES_STAT!B1347</f>
        <v>43969</v>
      </c>
      <c r="B1344" s="6">
        <f>TITRES_STAT!C1347</f>
        <v>1.48</v>
      </c>
      <c r="C1344" s="6">
        <f>TITRES_STAT!D1347</f>
        <v>1.48</v>
      </c>
      <c r="D1344" s="6">
        <f>TITRES_STAT!E1347</f>
        <v>0</v>
      </c>
      <c r="E1344" s="2">
        <f t="shared" si="80"/>
        <v>-129326</v>
      </c>
      <c r="F1344" s="6" t="str">
        <f t="shared" si="83"/>
        <v>NEUTRAL</v>
      </c>
      <c r="G1344" s="6" t="str">
        <f t="shared" si="82"/>
        <v>NEUTRAL</v>
      </c>
      <c r="H1344" s="6" t="str">
        <f t="shared" si="81"/>
        <v>NEUTRAL</v>
      </c>
    </row>
    <row r="1345" spans="1:8" ht="13.5" x14ac:dyDescent="0.25">
      <c r="A1345" s="3">
        <f>TITRES_STAT!B1348</f>
        <v>43970</v>
      </c>
      <c r="B1345" s="6">
        <f>TITRES_STAT!C1348</f>
        <v>1.48</v>
      </c>
      <c r="C1345" s="6">
        <f>TITRES_STAT!D1348</f>
        <v>1.48</v>
      </c>
      <c r="D1345" s="6">
        <f>TITRES_STAT!E1348</f>
        <v>0</v>
      </c>
      <c r="E1345" s="2">
        <f t="shared" si="80"/>
        <v>-129326</v>
      </c>
      <c r="F1345" s="6" t="str">
        <f t="shared" si="83"/>
        <v>NEUTRAL</v>
      </c>
      <c r="G1345" s="6" t="str">
        <f t="shared" si="82"/>
        <v>NEUTRAL</v>
      </c>
      <c r="H1345" s="6" t="str">
        <f t="shared" si="81"/>
        <v>NEUTRAL</v>
      </c>
    </row>
    <row r="1346" spans="1:8" ht="13.5" x14ac:dyDescent="0.25">
      <c r="A1346" s="3">
        <f>TITRES_STAT!B1349</f>
        <v>43971</v>
      </c>
      <c r="B1346" s="6">
        <f>TITRES_STAT!C1349</f>
        <v>1.48</v>
      </c>
      <c r="C1346" s="6">
        <f>TITRES_STAT!D1349</f>
        <v>1.48</v>
      </c>
      <c r="D1346" s="6">
        <f>TITRES_STAT!E1349</f>
        <v>0</v>
      </c>
      <c r="E1346" s="2">
        <f t="shared" si="80"/>
        <v>-129326</v>
      </c>
      <c r="F1346" s="6" t="str">
        <f t="shared" si="83"/>
        <v>NEUTRAL</v>
      </c>
      <c r="G1346" s="6" t="str">
        <f t="shared" si="82"/>
        <v>NEUTRAL</v>
      </c>
      <c r="H1346" s="6" t="str">
        <f t="shared" si="81"/>
        <v>NEUTRAL</v>
      </c>
    </row>
    <row r="1347" spans="1:8" ht="13.5" x14ac:dyDescent="0.25">
      <c r="A1347" s="3">
        <f>TITRES_STAT!B1350</f>
        <v>43972</v>
      </c>
      <c r="B1347" s="6">
        <f>TITRES_STAT!C1350</f>
        <v>1.44</v>
      </c>
      <c r="C1347" s="6">
        <f>TITRES_STAT!D1350</f>
        <v>1.44</v>
      </c>
      <c r="D1347" s="6">
        <f>TITRES_STAT!E1350</f>
        <v>0</v>
      </c>
      <c r="E1347" s="2">
        <f t="shared" si="80"/>
        <v>-129326</v>
      </c>
      <c r="F1347" s="6" t="str">
        <f t="shared" si="83"/>
        <v>NEUTRAL</v>
      </c>
      <c r="G1347" s="6" t="str">
        <f t="shared" si="82"/>
        <v>NEUTRAL</v>
      </c>
      <c r="H1347" s="6" t="str">
        <f t="shared" si="81"/>
        <v>NEUTRAL</v>
      </c>
    </row>
    <row r="1348" spans="1:8" ht="13.5" x14ac:dyDescent="0.25">
      <c r="A1348" s="3">
        <f>TITRES_STAT!B1351</f>
        <v>43973</v>
      </c>
      <c r="B1348" s="6">
        <f>TITRES_STAT!C1351</f>
        <v>1.4</v>
      </c>
      <c r="C1348" s="6">
        <f>TITRES_STAT!D1351</f>
        <v>1.4</v>
      </c>
      <c r="D1348" s="6">
        <f>TITRES_STAT!E1351</f>
        <v>8</v>
      </c>
      <c r="E1348" s="2">
        <f t="shared" ref="E1348:E1411" si="84">IF(B1348&gt;B1347, E1347+D1348, IF(B1348&lt;B1347, E1347-D1348, E1347))</f>
        <v>-129334</v>
      </c>
      <c r="F1348" s="6" t="str">
        <f t="shared" si="83"/>
        <v>BEARISH</v>
      </c>
      <c r="G1348" s="6" t="str">
        <f t="shared" si="82"/>
        <v>NEUTRAL</v>
      </c>
      <c r="H1348" s="6" t="str">
        <f t="shared" si="81"/>
        <v>CONFIRMED BEARISH</v>
      </c>
    </row>
    <row r="1349" spans="1:8" ht="13.5" x14ac:dyDescent="0.25">
      <c r="A1349" s="3">
        <f>TITRES_STAT!B1352</f>
        <v>43977</v>
      </c>
      <c r="B1349" s="6">
        <f>TITRES_STAT!C1352</f>
        <v>1.4</v>
      </c>
      <c r="C1349" s="6">
        <f>TITRES_STAT!D1352</f>
        <v>1.4</v>
      </c>
      <c r="D1349" s="6">
        <f>TITRES_STAT!E1352</f>
        <v>0</v>
      </c>
      <c r="E1349" s="2">
        <f t="shared" si="84"/>
        <v>-129334</v>
      </c>
      <c r="F1349" s="6" t="str">
        <f t="shared" si="83"/>
        <v>BEARISH</v>
      </c>
      <c r="G1349" s="6" t="str">
        <f t="shared" si="82"/>
        <v>NEUTRAL</v>
      </c>
      <c r="H1349" s="6" t="str">
        <f t="shared" si="81"/>
        <v>CONFIRMED BEARISH</v>
      </c>
    </row>
    <row r="1350" spans="1:8" ht="13.5" x14ac:dyDescent="0.25">
      <c r="A1350" s="3">
        <f>TITRES_STAT!B1353</f>
        <v>43978</v>
      </c>
      <c r="B1350" s="6">
        <f>TITRES_STAT!C1353</f>
        <v>1.4</v>
      </c>
      <c r="C1350" s="6">
        <f>TITRES_STAT!D1353</f>
        <v>1.4</v>
      </c>
      <c r="D1350" s="6">
        <f>TITRES_STAT!E1353</f>
        <v>0</v>
      </c>
      <c r="E1350" s="2">
        <f t="shared" si="84"/>
        <v>-129334</v>
      </c>
      <c r="F1350" s="6" t="str">
        <f t="shared" si="83"/>
        <v>BEARISH</v>
      </c>
      <c r="G1350" s="6" t="str">
        <f t="shared" si="82"/>
        <v>NEUTRAL</v>
      </c>
      <c r="H1350" s="6" t="str">
        <f t="shared" ref="H1350:H1413" si="85">IF(AND(B1350&gt;B1345, E1350&gt;E1345), "CONFIRMED BULLISH",
 IF(AND(B1350&lt;B1345, E1350&lt;E1345), "CONFIRMED BEARISH",
 IF(AND(B1350&gt;B1345, E1350&lt;E1345), "BEARISH DIVERGENCE",
 IF(AND(B1350&lt;B1345, E1350&gt;E1345), "BULLISH DIVERGENCE", "NEUTRAL"))))</f>
        <v>CONFIRMED BEARISH</v>
      </c>
    </row>
    <row r="1351" spans="1:8" ht="13.5" x14ac:dyDescent="0.25">
      <c r="A1351" s="3">
        <f>TITRES_STAT!B1354</f>
        <v>43979</v>
      </c>
      <c r="B1351" s="6">
        <f>TITRES_STAT!C1354</f>
        <v>1.4</v>
      </c>
      <c r="C1351" s="6">
        <f>TITRES_STAT!D1354</f>
        <v>1.4</v>
      </c>
      <c r="D1351" s="6">
        <f>TITRES_STAT!E1354</f>
        <v>0</v>
      </c>
      <c r="E1351" s="2">
        <f t="shared" si="84"/>
        <v>-129334</v>
      </c>
      <c r="F1351" s="6" t="str">
        <f t="shared" si="83"/>
        <v>BEARISH</v>
      </c>
      <c r="G1351" s="6" t="str">
        <f t="shared" ref="G1351:G1414" si="86">IF((E1351-E1346)/E1346 &gt; 0.02, "STRONG",
 IF((E1351-E1346)/E1346 &lt; -0.02, "WEAK", "NEUTRAL"))</f>
        <v>NEUTRAL</v>
      </c>
      <c r="H1351" s="6" t="str">
        <f t="shared" si="85"/>
        <v>CONFIRMED BEARISH</v>
      </c>
    </row>
    <row r="1352" spans="1:8" ht="13.5" x14ac:dyDescent="0.25">
      <c r="A1352" s="3">
        <f>TITRES_STAT!B1355</f>
        <v>43980</v>
      </c>
      <c r="B1352" s="6">
        <f>TITRES_STAT!C1355</f>
        <v>1.4</v>
      </c>
      <c r="C1352" s="6">
        <f>TITRES_STAT!D1355</f>
        <v>1.4</v>
      </c>
      <c r="D1352" s="6">
        <f>TITRES_STAT!E1355</f>
        <v>0</v>
      </c>
      <c r="E1352" s="2">
        <f t="shared" si="84"/>
        <v>-129334</v>
      </c>
      <c r="F1352" s="6" t="str">
        <f t="shared" ref="F1352:F1415" si="87">IF(E1352&gt;E1347,"BULLISH",IF(E1352&lt;E1347,"BEARISH","NEUTRAL"))</f>
        <v>BEARISH</v>
      </c>
      <c r="G1352" s="6" t="str">
        <f t="shared" si="86"/>
        <v>NEUTRAL</v>
      </c>
      <c r="H1352" s="6" t="str">
        <f t="shared" si="85"/>
        <v>CONFIRMED BEARISH</v>
      </c>
    </row>
    <row r="1353" spans="1:8" ht="13.5" x14ac:dyDescent="0.25">
      <c r="A1353" s="3">
        <f>TITRES_STAT!B1356</f>
        <v>43983</v>
      </c>
      <c r="B1353" s="6">
        <f>TITRES_STAT!C1356</f>
        <v>1.4</v>
      </c>
      <c r="C1353" s="6">
        <f>TITRES_STAT!D1356</f>
        <v>1.4</v>
      </c>
      <c r="D1353" s="6">
        <f>TITRES_STAT!E1356</f>
        <v>0</v>
      </c>
      <c r="E1353" s="2">
        <f t="shared" si="84"/>
        <v>-129334</v>
      </c>
      <c r="F1353" s="6" t="str">
        <f t="shared" si="87"/>
        <v>NEUTRAL</v>
      </c>
      <c r="G1353" s="6" t="str">
        <f t="shared" si="86"/>
        <v>NEUTRAL</v>
      </c>
      <c r="H1353" s="6" t="str">
        <f t="shared" si="85"/>
        <v>NEUTRAL</v>
      </c>
    </row>
    <row r="1354" spans="1:8" ht="13.5" x14ac:dyDescent="0.25">
      <c r="A1354" s="3">
        <f>TITRES_STAT!B1357</f>
        <v>43984</v>
      </c>
      <c r="B1354" s="6">
        <f>TITRES_STAT!C1357</f>
        <v>1.44</v>
      </c>
      <c r="C1354" s="6">
        <f>TITRES_STAT!D1357</f>
        <v>1.44</v>
      </c>
      <c r="D1354" s="6">
        <f>TITRES_STAT!E1357</f>
        <v>0</v>
      </c>
      <c r="E1354" s="2">
        <f t="shared" si="84"/>
        <v>-129334</v>
      </c>
      <c r="F1354" s="6" t="str">
        <f t="shared" si="87"/>
        <v>NEUTRAL</v>
      </c>
      <c r="G1354" s="6" t="str">
        <f t="shared" si="86"/>
        <v>NEUTRAL</v>
      </c>
      <c r="H1354" s="6" t="str">
        <f t="shared" si="85"/>
        <v>NEUTRAL</v>
      </c>
    </row>
    <row r="1355" spans="1:8" ht="13.5" x14ac:dyDescent="0.25">
      <c r="A1355" s="3">
        <f>TITRES_STAT!B1358</f>
        <v>43985</v>
      </c>
      <c r="B1355" s="6">
        <f>TITRES_STAT!C1358</f>
        <v>1.44</v>
      </c>
      <c r="C1355" s="6">
        <f>TITRES_STAT!D1358</f>
        <v>1.44</v>
      </c>
      <c r="D1355" s="6">
        <f>TITRES_STAT!E1358</f>
        <v>0</v>
      </c>
      <c r="E1355" s="2">
        <f t="shared" si="84"/>
        <v>-129334</v>
      </c>
      <c r="F1355" s="6" t="str">
        <f t="shared" si="87"/>
        <v>NEUTRAL</v>
      </c>
      <c r="G1355" s="6" t="str">
        <f t="shared" si="86"/>
        <v>NEUTRAL</v>
      </c>
      <c r="H1355" s="6" t="str">
        <f t="shared" si="85"/>
        <v>NEUTRAL</v>
      </c>
    </row>
    <row r="1356" spans="1:8" ht="13.5" x14ac:dyDescent="0.25">
      <c r="A1356" s="3">
        <f>TITRES_STAT!B1359</f>
        <v>43986</v>
      </c>
      <c r="B1356" s="6">
        <f>TITRES_STAT!C1359</f>
        <v>1.44</v>
      </c>
      <c r="C1356" s="6">
        <f>TITRES_STAT!D1359</f>
        <v>1.44</v>
      </c>
      <c r="D1356" s="6">
        <f>TITRES_STAT!E1359</f>
        <v>0</v>
      </c>
      <c r="E1356" s="2">
        <f t="shared" si="84"/>
        <v>-129334</v>
      </c>
      <c r="F1356" s="6" t="str">
        <f t="shared" si="87"/>
        <v>NEUTRAL</v>
      </c>
      <c r="G1356" s="6" t="str">
        <f t="shared" si="86"/>
        <v>NEUTRAL</v>
      </c>
      <c r="H1356" s="6" t="str">
        <f t="shared" si="85"/>
        <v>NEUTRAL</v>
      </c>
    </row>
    <row r="1357" spans="1:8" ht="13.5" x14ac:dyDescent="0.25">
      <c r="A1357" s="3">
        <f>TITRES_STAT!B1360</f>
        <v>43987</v>
      </c>
      <c r="B1357" s="6">
        <f>TITRES_STAT!C1360</f>
        <v>1.44</v>
      </c>
      <c r="C1357" s="6">
        <f>TITRES_STAT!D1360</f>
        <v>1.44</v>
      </c>
      <c r="D1357" s="6">
        <f>TITRES_STAT!E1360</f>
        <v>0</v>
      </c>
      <c r="E1357" s="2">
        <f t="shared" si="84"/>
        <v>-129334</v>
      </c>
      <c r="F1357" s="6" t="str">
        <f t="shared" si="87"/>
        <v>NEUTRAL</v>
      </c>
      <c r="G1357" s="6" t="str">
        <f t="shared" si="86"/>
        <v>NEUTRAL</v>
      </c>
      <c r="H1357" s="6" t="str">
        <f t="shared" si="85"/>
        <v>NEUTRAL</v>
      </c>
    </row>
    <row r="1358" spans="1:8" ht="13.5" x14ac:dyDescent="0.25">
      <c r="A1358" s="3">
        <f>TITRES_STAT!B1361</f>
        <v>43990</v>
      </c>
      <c r="B1358" s="6">
        <f>TITRES_STAT!C1361</f>
        <v>1.38</v>
      </c>
      <c r="C1358" s="6">
        <f>TITRES_STAT!D1361</f>
        <v>1.38</v>
      </c>
      <c r="D1358" s="6">
        <f>TITRES_STAT!E1361</f>
        <v>0</v>
      </c>
      <c r="E1358" s="2">
        <f t="shared" si="84"/>
        <v>-129334</v>
      </c>
      <c r="F1358" s="6" t="str">
        <f t="shared" si="87"/>
        <v>NEUTRAL</v>
      </c>
      <c r="G1358" s="6" t="str">
        <f t="shared" si="86"/>
        <v>NEUTRAL</v>
      </c>
      <c r="H1358" s="6" t="str">
        <f t="shared" si="85"/>
        <v>NEUTRAL</v>
      </c>
    </row>
    <row r="1359" spans="1:8" ht="13.5" x14ac:dyDescent="0.25">
      <c r="A1359" s="3">
        <f>TITRES_STAT!B1362</f>
        <v>43991</v>
      </c>
      <c r="B1359" s="6">
        <f>TITRES_STAT!C1362</f>
        <v>1.32</v>
      </c>
      <c r="C1359" s="6">
        <f>TITRES_STAT!D1362</f>
        <v>1.32</v>
      </c>
      <c r="D1359" s="6">
        <f>TITRES_STAT!E1362</f>
        <v>84</v>
      </c>
      <c r="E1359" s="2">
        <f t="shared" si="84"/>
        <v>-129418</v>
      </c>
      <c r="F1359" s="6" t="str">
        <f t="shared" si="87"/>
        <v>BEARISH</v>
      </c>
      <c r="G1359" s="6" t="str">
        <f t="shared" si="86"/>
        <v>NEUTRAL</v>
      </c>
      <c r="H1359" s="6" t="str">
        <f t="shared" si="85"/>
        <v>CONFIRMED BEARISH</v>
      </c>
    </row>
    <row r="1360" spans="1:8" ht="13.5" x14ac:dyDescent="0.25">
      <c r="A1360" s="3">
        <f>TITRES_STAT!B1363</f>
        <v>43992</v>
      </c>
      <c r="B1360" s="6">
        <f>TITRES_STAT!C1363</f>
        <v>1.37</v>
      </c>
      <c r="C1360" s="6">
        <f>TITRES_STAT!D1363</f>
        <v>1.37</v>
      </c>
      <c r="D1360" s="6">
        <f>TITRES_STAT!E1363</f>
        <v>0</v>
      </c>
      <c r="E1360" s="2">
        <f t="shared" si="84"/>
        <v>-129418</v>
      </c>
      <c r="F1360" s="6" t="str">
        <f t="shared" si="87"/>
        <v>BEARISH</v>
      </c>
      <c r="G1360" s="6" t="str">
        <f t="shared" si="86"/>
        <v>NEUTRAL</v>
      </c>
      <c r="H1360" s="6" t="str">
        <f t="shared" si="85"/>
        <v>CONFIRMED BEARISH</v>
      </c>
    </row>
    <row r="1361" spans="1:8" ht="13.5" x14ac:dyDescent="0.25">
      <c r="A1361" s="3">
        <f>TITRES_STAT!B1364</f>
        <v>43993</v>
      </c>
      <c r="B1361" s="6">
        <f>TITRES_STAT!C1364</f>
        <v>1.32</v>
      </c>
      <c r="C1361" s="6">
        <f>TITRES_STAT!D1364</f>
        <v>1.32</v>
      </c>
      <c r="D1361" s="6">
        <f>TITRES_STAT!E1364</f>
        <v>537</v>
      </c>
      <c r="E1361" s="2">
        <f t="shared" si="84"/>
        <v>-129955</v>
      </c>
      <c r="F1361" s="6" t="str">
        <f t="shared" si="87"/>
        <v>BEARISH</v>
      </c>
      <c r="G1361" s="6" t="str">
        <f t="shared" si="86"/>
        <v>NEUTRAL</v>
      </c>
      <c r="H1361" s="6" t="str">
        <f t="shared" si="85"/>
        <v>CONFIRMED BEARISH</v>
      </c>
    </row>
    <row r="1362" spans="1:8" ht="13.5" x14ac:dyDescent="0.25">
      <c r="A1362" s="3">
        <f>TITRES_STAT!B1365</f>
        <v>43994</v>
      </c>
      <c r="B1362" s="6">
        <f>TITRES_STAT!C1365</f>
        <v>1.32</v>
      </c>
      <c r="C1362" s="6">
        <f>TITRES_STAT!D1365</f>
        <v>1.32</v>
      </c>
      <c r="D1362" s="6">
        <f>TITRES_STAT!E1365</f>
        <v>0</v>
      </c>
      <c r="E1362" s="2">
        <f t="shared" si="84"/>
        <v>-129955</v>
      </c>
      <c r="F1362" s="6" t="str">
        <f t="shared" si="87"/>
        <v>BEARISH</v>
      </c>
      <c r="G1362" s="6" t="str">
        <f t="shared" si="86"/>
        <v>NEUTRAL</v>
      </c>
      <c r="H1362" s="6" t="str">
        <f t="shared" si="85"/>
        <v>CONFIRMED BEARISH</v>
      </c>
    </row>
    <row r="1363" spans="1:8" ht="13.5" x14ac:dyDescent="0.25">
      <c r="A1363" s="3">
        <f>TITRES_STAT!B1366</f>
        <v>43997</v>
      </c>
      <c r="B1363" s="6">
        <f>TITRES_STAT!C1366</f>
        <v>1.32</v>
      </c>
      <c r="C1363" s="6">
        <f>TITRES_STAT!D1366</f>
        <v>1.32</v>
      </c>
      <c r="D1363" s="6">
        <f>TITRES_STAT!E1366</f>
        <v>0</v>
      </c>
      <c r="E1363" s="2">
        <f t="shared" si="84"/>
        <v>-129955</v>
      </c>
      <c r="F1363" s="6" t="str">
        <f t="shared" si="87"/>
        <v>BEARISH</v>
      </c>
      <c r="G1363" s="6" t="str">
        <f t="shared" si="86"/>
        <v>NEUTRAL</v>
      </c>
      <c r="H1363" s="6" t="str">
        <f t="shared" si="85"/>
        <v>CONFIRMED BEARISH</v>
      </c>
    </row>
    <row r="1364" spans="1:8" ht="13.5" x14ac:dyDescent="0.25">
      <c r="A1364" s="3">
        <f>TITRES_STAT!B1367</f>
        <v>43998</v>
      </c>
      <c r="B1364" s="6">
        <f>TITRES_STAT!C1367</f>
        <v>1.32</v>
      </c>
      <c r="C1364" s="6">
        <f>TITRES_STAT!D1367</f>
        <v>1.32</v>
      </c>
      <c r="D1364" s="6">
        <f>TITRES_STAT!E1367</f>
        <v>0</v>
      </c>
      <c r="E1364" s="2">
        <f t="shared" si="84"/>
        <v>-129955</v>
      </c>
      <c r="F1364" s="6" t="str">
        <f t="shared" si="87"/>
        <v>BEARISH</v>
      </c>
      <c r="G1364" s="6" t="str">
        <f t="shared" si="86"/>
        <v>NEUTRAL</v>
      </c>
      <c r="H1364" s="6" t="str">
        <f t="shared" si="85"/>
        <v>NEUTRAL</v>
      </c>
    </row>
    <row r="1365" spans="1:8" ht="13.5" x14ac:dyDescent="0.25">
      <c r="A1365" s="3">
        <f>TITRES_STAT!B1368</f>
        <v>43999</v>
      </c>
      <c r="B1365" s="6">
        <f>TITRES_STAT!C1368</f>
        <v>1.32</v>
      </c>
      <c r="C1365" s="6">
        <f>TITRES_STAT!D1368</f>
        <v>1.32</v>
      </c>
      <c r="D1365" s="6">
        <f>TITRES_STAT!E1368</f>
        <v>17</v>
      </c>
      <c r="E1365" s="2">
        <f t="shared" si="84"/>
        <v>-129955</v>
      </c>
      <c r="F1365" s="6" t="str">
        <f t="shared" si="87"/>
        <v>BEARISH</v>
      </c>
      <c r="G1365" s="6" t="str">
        <f t="shared" si="86"/>
        <v>NEUTRAL</v>
      </c>
      <c r="H1365" s="6" t="str">
        <f t="shared" si="85"/>
        <v>CONFIRMED BEARISH</v>
      </c>
    </row>
    <row r="1366" spans="1:8" ht="13.5" x14ac:dyDescent="0.25">
      <c r="A1366" s="3">
        <f>TITRES_STAT!B1369</f>
        <v>44000</v>
      </c>
      <c r="B1366" s="6">
        <f>TITRES_STAT!C1369</f>
        <v>1.32</v>
      </c>
      <c r="C1366" s="6">
        <f>TITRES_STAT!D1369</f>
        <v>1.32</v>
      </c>
      <c r="D1366" s="6">
        <f>TITRES_STAT!E1369</f>
        <v>0</v>
      </c>
      <c r="E1366" s="2">
        <f t="shared" si="84"/>
        <v>-129955</v>
      </c>
      <c r="F1366" s="6" t="str">
        <f t="shared" si="87"/>
        <v>NEUTRAL</v>
      </c>
      <c r="G1366" s="6" t="str">
        <f t="shared" si="86"/>
        <v>NEUTRAL</v>
      </c>
      <c r="H1366" s="6" t="str">
        <f t="shared" si="85"/>
        <v>NEUTRAL</v>
      </c>
    </row>
    <row r="1367" spans="1:8" ht="13.5" x14ac:dyDescent="0.25">
      <c r="A1367" s="3">
        <f>TITRES_STAT!B1370</f>
        <v>44001</v>
      </c>
      <c r="B1367" s="6">
        <f>TITRES_STAT!C1370</f>
        <v>1.32</v>
      </c>
      <c r="C1367" s="6">
        <f>TITRES_STAT!D1370</f>
        <v>1.32</v>
      </c>
      <c r="D1367" s="6">
        <f>TITRES_STAT!E1370</f>
        <v>0</v>
      </c>
      <c r="E1367" s="2">
        <f t="shared" si="84"/>
        <v>-129955</v>
      </c>
      <c r="F1367" s="6" t="str">
        <f t="shared" si="87"/>
        <v>NEUTRAL</v>
      </c>
      <c r="G1367" s="6" t="str">
        <f t="shared" si="86"/>
        <v>NEUTRAL</v>
      </c>
      <c r="H1367" s="6" t="str">
        <f t="shared" si="85"/>
        <v>NEUTRAL</v>
      </c>
    </row>
    <row r="1368" spans="1:8" ht="13.5" x14ac:dyDescent="0.25">
      <c r="A1368" s="3">
        <f>TITRES_STAT!B1371</f>
        <v>44004</v>
      </c>
      <c r="B1368" s="6">
        <f>TITRES_STAT!C1371</f>
        <v>1.3</v>
      </c>
      <c r="C1368" s="6">
        <f>TITRES_STAT!D1371</f>
        <v>1.3</v>
      </c>
      <c r="D1368" s="6">
        <f>TITRES_STAT!E1371</f>
        <v>160</v>
      </c>
      <c r="E1368" s="2">
        <f t="shared" si="84"/>
        <v>-130115</v>
      </c>
      <c r="F1368" s="6" t="str">
        <f t="shared" si="87"/>
        <v>BEARISH</v>
      </c>
      <c r="G1368" s="6" t="str">
        <f t="shared" si="86"/>
        <v>NEUTRAL</v>
      </c>
      <c r="H1368" s="6" t="str">
        <f t="shared" si="85"/>
        <v>CONFIRMED BEARISH</v>
      </c>
    </row>
    <row r="1369" spans="1:8" ht="13.5" x14ac:dyDescent="0.25">
      <c r="A1369" s="3">
        <f>TITRES_STAT!B1372</f>
        <v>44005</v>
      </c>
      <c r="B1369" s="6">
        <f>TITRES_STAT!C1372</f>
        <v>1.3</v>
      </c>
      <c r="C1369" s="6">
        <f>TITRES_STAT!D1372</f>
        <v>1.3</v>
      </c>
      <c r="D1369" s="6">
        <f>TITRES_STAT!E1372</f>
        <v>0</v>
      </c>
      <c r="E1369" s="2">
        <f t="shared" si="84"/>
        <v>-130115</v>
      </c>
      <c r="F1369" s="6" t="str">
        <f t="shared" si="87"/>
        <v>BEARISH</v>
      </c>
      <c r="G1369" s="6" t="str">
        <f t="shared" si="86"/>
        <v>NEUTRAL</v>
      </c>
      <c r="H1369" s="6" t="str">
        <f t="shared" si="85"/>
        <v>CONFIRMED BEARISH</v>
      </c>
    </row>
    <row r="1370" spans="1:8" ht="13.5" x14ac:dyDescent="0.25">
      <c r="A1370" s="3">
        <f>TITRES_STAT!B1373</f>
        <v>44006</v>
      </c>
      <c r="B1370" s="6">
        <f>TITRES_STAT!C1373</f>
        <v>1.3</v>
      </c>
      <c r="C1370" s="6">
        <f>TITRES_STAT!D1373</f>
        <v>1.3</v>
      </c>
      <c r="D1370" s="6">
        <f>TITRES_STAT!E1373</f>
        <v>0</v>
      </c>
      <c r="E1370" s="2">
        <f t="shared" si="84"/>
        <v>-130115</v>
      </c>
      <c r="F1370" s="6" t="str">
        <f t="shared" si="87"/>
        <v>BEARISH</v>
      </c>
      <c r="G1370" s="6" t="str">
        <f t="shared" si="86"/>
        <v>NEUTRAL</v>
      </c>
      <c r="H1370" s="6" t="str">
        <f t="shared" si="85"/>
        <v>CONFIRMED BEARISH</v>
      </c>
    </row>
    <row r="1371" spans="1:8" ht="13.5" x14ac:dyDescent="0.25">
      <c r="A1371" s="3">
        <f>TITRES_STAT!B1374</f>
        <v>44007</v>
      </c>
      <c r="B1371" s="6">
        <f>TITRES_STAT!C1374</f>
        <v>1.3</v>
      </c>
      <c r="C1371" s="6">
        <f>TITRES_STAT!D1374</f>
        <v>1.3</v>
      </c>
      <c r="D1371" s="6">
        <f>TITRES_STAT!E1374</f>
        <v>52</v>
      </c>
      <c r="E1371" s="2">
        <f t="shared" si="84"/>
        <v>-130115</v>
      </c>
      <c r="F1371" s="6" t="str">
        <f t="shared" si="87"/>
        <v>BEARISH</v>
      </c>
      <c r="G1371" s="6" t="str">
        <f t="shared" si="86"/>
        <v>NEUTRAL</v>
      </c>
      <c r="H1371" s="6" t="str">
        <f t="shared" si="85"/>
        <v>CONFIRMED BEARISH</v>
      </c>
    </row>
    <row r="1372" spans="1:8" ht="13.5" x14ac:dyDescent="0.25">
      <c r="A1372" s="3">
        <f>TITRES_STAT!B1375</f>
        <v>44008</v>
      </c>
      <c r="B1372" s="6">
        <f>TITRES_STAT!C1375</f>
        <v>1.3</v>
      </c>
      <c r="C1372" s="6">
        <f>TITRES_STAT!D1375</f>
        <v>1.3</v>
      </c>
      <c r="D1372" s="6">
        <f>TITRES_STAT!E1375</f>
        <v>0</v>
      </c>
      <c r="E1372" s="2">
        <f t="shared" si="84"/>
        <v>-130115</v>
      </c>
      <c r="F1372" s="6" t="str">
        <f t="shared" si="87"/>
        <v>BEARISH</v>
      </c>
      <c r="G1372" s="6" t="str">
        <f t="shared" si="86"/>
        <v>NEUTRAL</v>
      </c>
      <c r="H1372" s="6" t="str">
        <f t="shared" si="85"/>
        <v>CONFIRMED BEARISH</v>
      </c>
    </row>
    <row r="1373" spans="1:8" ht="13.5" x14ac:dyDescent="0.25">
      <c r="A1373" s="3">
        <f>TITRES_STAT!B1376</f>
        <v>44011</v>
      </c>
      <c r="B1373" s="6">
        <f>TITRES_STAT!C1376</f>
        <v>1.3</v>
      </c>
      <c r="C1373" s="6">
        <f>TITRES_STAT!D1376</f>
        <v>1.3</v>
      </c>
      <c r="D1373" s="6">
        <f>TITRES_STAT!E1376</f>
        <v>0</v>
      </c>
      <c r="E1373" s="2">
        <f t="shared" si="84"/>
        <v>-130115</v>
      </c>
      <c r="F1373" s="6" t="str">
        <f t="shared" si="87"/>
        <v>NEUTRAL</v>
      </c>
      <c r="G1373" s="6" t="str">
        <f t="shared" si="86"/>
        <v>NEUTRAL</v>
      </c>
      <c r="H1373" s="6" t="str">
        <f t="shared" si="85"/>
        <v>NEUTRAL</v>
      </c>
    </row>
    <row r="1374" spans="1:8" ht="13.5" x14ac:dyDescent="0.25">
      <c r="A1374" s="3">
        <f>TITRES_STAT!B1377</f>
        <v>44012</v>
      </c>
      <c r="B1374" s="6">
        <f>TITRES_STAT!C1377</f>
        <v>1.3</v>
      </c>
      <c r="C1374" s="6">
        <f>TITRES_STAT!D1377</f>
        <v>1.3</v>
      </c>
      <c r="D1374" s="6">
        <f>TITRES_STAT!E1377</f>
        <v>0</v>
      </c>
      <c r="E1374" s="2">
        <f t="shared" si="84"/>
        <v>-130115</v>
      </c>
      <c r="F1374" s="6" t="str">
        <f t="shared" si="87"/>
        <v>NEUTRAL</v>
      </c>
      <c r="G1374" s="6" t="str">
        <f t="shared" si="86"/>
        <v>NEUTRAL</v>
      </c>
      <c r="H1374" s="6" t="str">
        <f t="shared" si="85"/>
        <v>NEUTRAL</v>
      </c>
    </row>
    <row r="1375" spans="1:8" ht="13.5" x14ac:dyDescent="0.25">
      <c r="A1375" s="3">
        <f>TITRES_STAT!B1378</f>
        <v>44013</v>
      </c>
      <c r="B1375" s="6">
        <f>TITRES_STAT!C1378</f>
        <v>1.3</v>
      </c>
      <c r="C1375" s="6">
        <f>TITRES_STAT!D1378</f>
        <v>1.3</v>
      </c>
      <c r="D1375" s="6">
        <f>TITRES_STAT!E1378</f>
        <v>0</v>
      </c>
      <c r="E1375" s="2">
        <f t="shared" si="84"/>
        <v>-130115</v>
      </c>
      <c r="F1375" s="6" t="str">
        <f t="shared" si="87"/>
        <v>NEUTRAL</v>
      </c>
      <c r="G1375" s="6" t="str">
        <f t="shared" si="86"/>
        <v>NEUTRAL</v>
      </c>
      <c r="H1375" s="6" t="str">
        <f t="shared" si="85"/>
        <v>NEUTRAL</v>
      </c>
    </row>
    <row r="1376" spans="1:8" ht="13.5" x14ac:dyDescent="0.25">
      <c r="A1376" s="3">
        <f>TITRES_STAT!B1379</f>
        <v>44014</v>
      </c>
      <c r="B1376" s="6">
        <f>TITRES_STAT!C1379</f>
        <v>1.3</v>
      </c>
      <c r="C1376" s="6">
        <f>TITRES_STAT!D1379</f>
        <v>1.3</v>
      </c>
      <c r="D1376" s="6">
        <f>TITRES_STAT!E1379</f>
        <v>0</v>
      </c>
      <c r="E1376" s="2">
        <f t="shared" si="84"/>
        <v>-130115</v>
      </c>
      <c r="F1376" s="6" t="str">
        <f t="shared" si="87"/>
        <v>NEUTRAL</v>
      </c>
      <c r="G1376" s="6" t="str">
        <f t="shared" si="86"/>
        <v>NEUTRAL</v>
      </c>
      <c r="H1376" s="6" t="str">
        <f t="shared" si="85"/>
        <v>NEUTRAL</v>
      </c>
    </row>
    <row r="1377" spans="1:8" ht="13.5" x14ac:dyDescent="0.25">
      <c r="A1377" s="3">
        <f>TITRES_STAT!B1380</f>
        <v>44015</v>
      </c>
      <c r="B1377" s="6">
        <f>TITRES_STAT!C1380</f>
        <v>1.25</v>
      </c>
      <c r="C1377" s="6">
        <f>TITRES_STAT!D1380</f>
        <v>1.25</v>
      </c>
      <c r="D1377" s="6">
        <f>TITRES_STAT!E1380</f>
        <v>75</v>
      </c>
      <c r="E1377" s="2">
        <f t="shared" si="84"/>
        <v>-130190</v>
      </c>
      <c r="F1377" s="6" t="str">
        <f t="shared" si="87"/>
        <v>BEARISH</v>
      </c>
      <c r="G1377" s="6" t="str">
        <f t="shared" si="86"/>
        <v>NEUTRAL</v>
      </c>
      <c r="H1377" s="6" t="str">
        <f t="shared" si="85"/>
        <v>CONFIRMED BEARISH</v>
      </c>
    </row>
    <row r="1378" spans="1:8" ht="13.5" x14ac:dyDescent="0.25">
      <c r="A1378" s="3">
        <f>TITRES_STAT!B1381</f>
        <v>44018</v>
      </c>
      <c r="B1378" s="6">
        <f>TITRES_STAT!C1381</f>
        <v>1.23</v>
      </c>
      <c r="C1378" s="6">
        <f>TITRES_STAT!D1381</f>
        <v>1.23</v>
      </c>
      <c r="D1378" s="6">
        <f>TITRES_STAT!E1381</f>
        <v>500</v>
      </c>
      <c r="E1378" s="2">
        <f t="shared" si="84"/>
        <v>-130690</v>
      </c>
      <c r="F1378" s="6" t="str">
        <f t="shared" si="87"/>
        <v>BEARISH</v>
      </c>
      <c r="G1378" s="6" t="str">
        <f t="shared" si="86"/>
        <v>NEUTRAL</v>
      </c>
      <c r="H1378" s="6" t="str">
        <f t="shared" si="85"/>
        <v>CONFIRMED BEARISH</v>
      </c>
    </row>
    <row r="1379" spans="1:8" ht="13.5" x14ac:dyDescent="0.25">
      <c r="A1379" s="3">
        <f>TITRES_STAT!B1382</f>
        <v>44019</v>
      </c>
      <c r="B1379" s="6">
        <f>TITRES_STAT!C1382</f>
        <v>1.28</v>
      </c>
      <c r="C1379" s="6">
        <f>TITRES_STAT!D1382</f>
        <v>1.28</v>
      </c>
      <c r="D1379" s="6">
        <f>TITRES_STAT!E1382</f>
        <v>140</v>
      </c>
      <c r="E1379" s="2">
        <f t="shared" si="84"/>
        <v>-130550</v>
      </c>
      <c r="F1379" s="6" t="str">
        <f t="shared" si="87"/>
        <v>BEARISH</v>
      </c>
      <c r="G1379" s="6" t="str">
        <f t="shared" si="86"/>
        <v>NEUTRAL</v>
      </c>
      <c r="H1379" s="6" t="str">
        <f t="shared" si="85"/>
        <v>CONFIRMED BEARISH</v>
      </c>
    </row>
    <row r="1380" spans="1:8" ht="13.5" x14ac:dyDescent="0.25">
      <c r="A1380" s="3">
        <f>TITRES_STAT!B1383</f>
        <v>44020</v>
      </c>
      <c r="B1380" s="6">
        <f>TITRES_STAT!C1383</f>
        <v>1.25</v>
      </c>
      <c r="C1380" s="6">
        <f>TITRES_STAT!D1383</f>
        <v>1.25</v>
      </c>
      <c r="D1380" s="6">
        <f>TITRES_STAT!E1383</f>
        <v>300</v>
      </c>
      <c r="E1380" s="2">
        <f t="shared" si="84"/>
        <v>-130850</v>
      </c>
      <c r="F1380" s="6" t="str">
        <f t="shared" si="87"/>
        <v>BEARISH</v>
      </c>
      <c r="G1380" s="6" t="str">
        <f t="shared" si="86"/>
        <v>NEUTRAL</v>
      </c>
      <c r="H1380" s="6" t="str">
        <f t="shared" si="85"/>
        <v>CONFIRMED BEARISH</v>
      </c>
    </row>
    <row r="1381" spans="1:8" ht="13.5" x14ac:dyDescent="0.25">
      <c r="A1381" s="3">
        <f>TITRES_STAT!B1384</f>
        <v>44021</v>
      </c>
      <c r="B1381" s="6">
        <f>TITRES_STAT!C1384</f>
        <v>1.23</v>
      </c>
      <c r="C1381" s="6">
        <f>TITRES_STAT!D1384</f>
        <v>1.23</v>
      </c>
      <c r="D1381" s="6">
        <f>TITRES_STAT!E1384</f>
        <v>39</v>
      </c>
      <c r="E1381" s="2">
        <f t="shared" si="84"/>
        <v>-130889</v>
      </c>
      <c r="F1381" s="6" t="str">
        <f t="shared" si="87"/>
        <v>BEARISH</v>
      </c>
      <c r="G1381" s="6" t="str">
        <f t="shared" si="86"/>
        <v>NEUTRAL</v>
      </c>
      <c r="H1381" s="6" t="str">
        <f t="shared" si="85"/>
        <v>CONFIRMED BEARISH</v>
      </c>
    </row>
    <row r="1382" spans="1:8" ht="13.5" x14ac:dyDescent="0.25">
      <c r="A1382" s="3">
        <f>TITRES_STAT!B1385</f>
        <v>44022</v>
      </c>
      <c r="B1382" s="6">
        <f>TITRES_STAT!C1385</f>
        <v>1.23</v>
      </c>
      <c r="C1382" s="6">
        <f>TITRES_STAT!D1385</f>
        <v>1.23</v>
      </c>
      <c r="D1382" s="6">
        <f>TITRES_STAT!E1385</f>
        <v>249</v>
      </c>
      <c r="E1382" s="2">
        <f t="shared" si="84"/>
        <v>-130889</v>
      </c>
      <c r="F1382" s="6" t="str">
        <f t="shared" si="87"/>
        <v>BEARISH</v>
      </c>
      <c r="G1382" s="6" t="str">
        <f t="shared" si="86"/>
        <v>NEUTRAL</v>
      </c>
      <c r="H1382" s="6" t="str">
        <f t="shared" si="85"/>
        <v>CONFIRMED BEARISH</v>
      </c>
    </row>
    <row r="1383" spans="1:8" ht="13.5" x14ac:dyDescent="0.25">
      <c r="A1383" s="3">
        <f>TITRES_STAT!B1386</f>
        <v>44025</v>
      </c>
      <c r="B1383" s="6">
        <f>TITRES_STAT!C1386</f>
        <v>1.2</v>
      </c>
      <c r="C1383" s="6">
        <f>TITRES_STAT!D1386</f>
        <v>1.2</v>
      </c>
      <c r="D1383" s="6">
        <f>TITRES_STAT!E1386</f>
        <v>1209</v>
      </c>
      <c r="E1383" s="2">
        <f t="shared" si="84"/>
        <v>-132098</v>
      </c>
      <c r="F1383" s="6" t="str">
        <f t="shared" si="87"/>
        <v>BEARISH</v>
      </c>
      <c r="G1383" s="6" t="str">
        <f t="shared" si="86"/>
        <v>NEUTRAL</v>
      </c>
      <c r="H1383" s="6" t="str">
        <f t="shared" si="85"/>
        <v>CONFIRMED BEARISH</v>
      </c>
    </row>
    <row r="1384" spans="1:8" ht="13.5" x14ac:dyDescent="0.25">
      <c r="A1384" s="3">
        <f>TITRES_STAT!B1387</f>
        <v>44026</v>
      </c>
      <c r="B1384" s="6">
        <f>TITRES_STAT!C1387</f>
        <v>1.17</v>
      </c>
      <c r="C1384" s="6">
        <f>TITRES_STAT!D1387</f>
        <v>1.17</v>
      </c>
      <c r="D1384" s="6">
        <f>TITRES_STAT!E1387</f>
        <v>10062</v>
      </c>
      <c r="E1384" s="2">
        <f t="shared" si="84"/>
        <v>-142160</v>
      </c>
      <c r="F1384" s="6" t="str">
        <f t="shared" si="87"/>
        <v>BEARISH</v>
      </c>
      <c r="G1384" s="6" t="str">
        <f t="shared" si="86"/>
        <v>STRONG</v>
      </c>
      <c r="H1384" s="6" t="str">
        <f t="shared" si="85"/>
        <v>CONFIRMED BEARISH</v>
      </c>
    </row>
    <row r="1385" spans="1:8" ht="13.5" x14ac:dyDescent="0.25">
      <c r="A1385" s="3">
        <f>TITRES_STAT!B1388</f>
        <v>44027</v>
      </c>
      <c r="B1385" s="6">
        <f>TITRES_STAT!C1388</f>
        <v>1.17</v>
      </c>
      <c r="C1385" s="6">
        <f>TITRES_STAT!D1388</f>
        <v>1.17</v>
      </c>
      <c r="D1385" s="6">
        <f>TITRES_STAT!E1388</f>
        <v>0</v>
      </c>
      <c r="E1385" s="2">
        <f t="shared" si="84"/>
        <v>-142160</v>
      </c>
      <c r="F1385" s="6" t="str">
        <f t="shared" si="87"/>
        <v>BEARISH</v>
      </c>
      <c r="G1385" s="6" t="str">
        <f t="shared" si="86"/>
        <v>STRONG</v>
      </c>
      <c r="H1385" s="6" t="str">
        <f t="shared" si="85"/>
        <v>CONFIRMED BEARISH</v>
      </c>
    </row>
    <row r="1386" spans="1:8" ht="13.5" x14ac:dyDescent="0.25">
      <c r="A1386" s="3">
        <f>TITRES_STAT!B1389</f>
        <v>44028</v>
      </c>
      <c r="B1386" s="6">
        <f>TITRES_STAT!C1389</f>
        <v>1.17</v>
      </c>
      <c r="C1386" s="6">
        <f>TITRES_STAT!D1389</f>
        <v>1.17</v>
      </c>
      <c r="D1386" s="6">
        <f>TITRES_STAT!E1389</f>
        <v>0</v>
      </c>
      <c r="E1386" s="2">
        <f t="shared" si="84"/>
        <v>-142160</v>
      </c>
      <c r="F1386" s="6" t="str">
        <f t="shared" si="87"/>
        <v>BEARISH</v>
      </c>
      <c r="G1386" s="6" t="str">
        <f t="shared" si="86"/>
        <v>STRONG</v>
      </c>
      <c r="H1386" s="6" t="str">
        <f t="shared" si="85"/>
        <v>CONFIRMED BEARISH</v>
      </c>
    </row>
    <row r="1387" spans="1:8" ht="13.5" x14ac:dyDescent="0.25">
      <c r="A1387" s="3">
        <f>TITRES_STAT!B1390</f>
        <v>44029</v>
      </c>
      <c r="B1387" s="6">
        <f>TITRES_STAT!C1390</f>
        <v>1.17</v>
      </c>
      <c r="C1387" s="6">
        <f>TITRES_STAT!D1390</f>
        <v>1.17</v>
      </c>
      <c r="D1387" s="6">
        <f>TITRES_STAT!E1390</f>
        <v>5551</v>
      </c>
      <c r="E1387" s="2">
        <f t="shared" si="84"/>
        <v>-142160</v>
      </c>
      <c r="F1387" s="6" t="str">
        <f t="shared" si="87"/>
        <v>BEARISH</v>
      </c>
      <c r="G1387" s="6" t="str">
        <f t="shared" si="86"/>
        <v>STRONG</v>
      </c>
      <c r="H1387" s="6" t="str">
        <f t="shared" si="85"/>
        <v>CONFIRMED BEARISH</v>
      </c>
    </row>
    <row r="1388" spans="1:8" ht="13.5" x14ac:dyDescent="0.25">
      <c r="A1388" s="3">
        <f>TITRES_STAT!B1391</f>
        <v>44032</v>
      </c>
      <c r="B1388" s="6">
        <f>TITRES_STAT!C1391</f>
        <v>1.17</v>
      </c>
      <c r="C1388" s="6">
        <f>TITRES_STAT!D1391</f>
        <v>1.17</v>
      </c>
      <c r="D1388" s="6">
        <f>TITRES_STAT!E1391</f>
        <v>0</v>
      </c>
      <c r="E1388" s="2">
        <f t="shared" si="84"/>
        <v>-142160</v>
      </c>
      <c r="F1388" s="6" t="str">
        <f t="shared" si="87"/>
        <v>BEARISH</v>
      </c>
      <c r="G1388" s="6" t="str">
        <f t="shared" si="86"/>
        <v>STRONG</v>
      </c>
      <c r="H1388" s="6" t="str">
        <f t="shared" si="85"/>
        <v>CONFIRMED BEARISH</v>
      </c>
    </row>
    <row r="1389" spans="1:8" ht="13.5" x14ac:dyDescent="0.25">
      <c r="A1389" s="3">
        <f>TITRES_STAT!B1392</f>
        <v>44033</v>
      </c>
      <c r="B1389" s="6">
        <f>TITRES_STAT!C1392</f>
        <v>1.17</v>
      </c>
      <c r="C1389" s="6">
        <f>TITRES_STAT!D1392</f>
        <v>1.17</v>
      </c>
      <c r="D1389" s="6">
        <f>TITRES_STAT!E1392</f>
        <v>0</v>
      </c>
      <c r="E1389" s="2">
        <f t="shared" si="84"/>
        <v>-142160</v>
      </c>
      <c r="F1389" s="6" t="str">
        <f t="shared" si="87"/>
        <v>NEUTRAL</v>
      </c>
      <c r="G1389" s="6" t="str">
        <f t="shared" si="86"/>
        <v>NEUTRAL</v>
      </c>
      <c r="H1389" s="6" t="str">
        <f t="shared" si="85"/>
        <v>NEUTRAL</v>
      </c>
    </row>
    <row r="1390" spans="1:8" ht="13.5" x14ac:dyDescent="0.25">
      <c r="A1390" s="3">
        <f>TITRES_STAT!B1393</f>
        <v>44034</v>
      </c>
      <c r="B1390" s="6">
        <f>TITRES_STAT!C1393</f>
        <v>1.17</v>
      </c>
      <c r="C1390" s="6">
        <f>TITRES_STAT!D1393</f>
        <v>1.17</v>
      </c>
      <c r="D1390" s="6">
        <f>TITRES_STAT!E1393</f>
        <v>0</v>
      </c>
      <c r="E1390" s="2">
        <f t="shared" si="84"/>
        <v>-142160</v>
      </c>
      <c r="F1390" s="6" t="str">
        <f t="shared" si="87"/>
        <v>NEUTRAL</v>
      </c>
      <c r="G1390" s="6" t="str">
        <f t="shared" si="86"/>
        <v>NEUTRAL</v>
      </c>
      <c r="H1390" s="6" t="str">
        <f t="shared" si="85"/>
        <v>NEUTRAL</v>
      </c>
    </row>
    <row r="1391" spans="1:8" ht="13.5" x14ac:dyDescent="0.25">
      <c r="A1391" s="3">
        <f>TITRES_STAT!B1394</f>
        <v>44035</v>
      </c>
      <c r="B1391" s="6">
        <f>TITRES_STAT!C1394</f>
        <v>1.17</v>
      </c>
      <c r="C1391" s="6">
        <f>TITRES_STAT!D1394</f>
        <v>1.17</v>
      </c>
      <c r="D1391" s="6">
        <f>TITRES_STAT!E1394</f>
        <v>0</v>
      </c>
      <c r="E1391" s="2">
        <f t="shared" si="84"/>
        <v>-142160</v>
      </c>
      <c r="F1391" s="6" t="str">
        <f t="shared" si="87"/>
        <v>NEUTRAL</v>
      </c>
      <c r="G1391" s="6" t="str">
        <f t="shared" si="86"/>
        <v>NEUTRAL</v>
      </c>
      <c r="H1391" s="6" t="str">
        <f t="shared" si="85"/>
        <v>NEUTRAL</v>
      </c>
    </row>
    <row r="1392" spans="1:8" ht="13.5" x14ac:dyDescent="0.25">
      <c r="A1392" s="3">
        <f>TITRES_STAT!B1395</f>
        <v>44036</v>
      </c>
      <c r="B1392" s="6">
        <f>TITRES_STAT!C1395</f>
        <v>1.17</v>
      </c>
      <c r="C1392" s="6">
        <f>TITRES_STAT!D1395</f>
        <v>1.17</v>
      </c>
      <c r="D1392" s="6">
        <f>TITRES_STAT!E1395</f>
        <v>0</v>
      </c>
      <c r="E1392" s="2">
        <f t="shared" si="84"/>
        <v>-142160</v>
      </c>
      <c r="F1392" s="6" t="str">
        <f t="shared" si="87"/>
        <v>NEUTRAL</v>
      </c>
      <c r="G1392" s="6" t="str">
        <f t="shared" si="86"/>
        <v>NEUTRAL</v>
      </c>
      <c r="H1392" s="6" t="str">
        <f t="shared" si="85"/>
        <v>NEUTRAL</v>
      </c>
    </row>
    <row r="1393" spans="1:8" ht="13.5" x14ac:dyDescent="0.25">
      <c r="A1393" s="3">
        <f>TITRES_STAT!B1396</f>
        <v>44039</v>
      </c>
      <c r="B1393" s="6">
        <f>TITRES_STAT!C1396</f>
        <v>1.17</v>
      </c>
      <c r="C1393" s="6">
        <f>TITRES_STAT!D1396</f>
        <v>1.17</v>
      </c>
      <c r="D1393" s="6">
        <f>TITRES_STAT!E1396</f>
        <v>0</v>
      </c>
      <c r="E1393" s="2">
        <f t="shared" si="84"/>
        <v>-142160</v>
      </c>
      <c r="F1393" s="6" t="str">
        <f t="shared" si="87"/>
        <v>NEUTRAL</v>
      </c>
      <c r="G1393" s="6" t="str">
        <f t="shared" si="86"/>
        <v>NEUTRAL</v>
      </c>
      <c r="H1393" s="6" t="str">
        <f t="shared" si="85"/>
        <v>NEUTRAL</v>
      </c>
    </row>
    <row r="1394" spans="1:8" ht="13.5" x14ac:dyDescent="0.25">
      <c r="A1394" s="3">
        <f>TITRES_STAT!B1397</f>
        <v>44040</v>
      </c>
      <c r="B1394" s="6">
        <f>TITRES_STAT!C1397</f>
        <v>1.17</v>
      </c>
      <c r="C1394" s="6">
        <f>TITRES_STAT!D1397</f>
        <v>1.17</v>
      </c>
      <c r="D1394" s="6">
        <f>TITRES_STAT!E1397</f>
        <v>0</v>
      </c>
      <c r="E1394" s="2">
        <f t="shared" si="84"/>
        <v>-142160</v>
      </c>
      <c r="F1394" s="6" t="str">
        <f t="shared" si="87"/>
        <v>NEUTRAL</v>
      </c>
      <c r="G1394" s="6" t="str">
        <f t="shared" si="86"/>
        <v>NEUTRAL</v>
      </c>
      <c r="H1394" s="6" t="str">
        <f t="shared" si="85"/>
        <v>NEUTRAL</v>
      </c>
    </row>
    <row r="1395" spans="1:8" ht="13.5" x14ac:dyDescent="0.25">
      <c r="A1395" s="3">
        <f>TITRES_STAT!B1398</f>
        <v>44041</v>
      </c>
      <c r="B1395" s="6">
        <f>TITRES_STAT!C1398</f>
        <v>1.1399999999999999</v>
      </c>
      <c r="C1395" s="6">
        <f>TITRES_STAT!D1398</f>
        <v>1.1399999999999999</v>
      </c>
      <c r="D1395" s="6">
        <f>TITRES_STAT!E1398</f>
        <v>1218</v>
      </c>
      <c r="E1395" s="2">
        <f t="shared" si="84"/>
        <v>-143378</v>
      </c>
      <c r="F1395" s="6" t="str">
        <f t="shared" si="87"/>
        <v>BEARISH</v>
      </c>
      <c r="G1395" s="6" t="str">
        <f t="shared" si="86"/>
        <v>NEUTRAL</v>
      </c>
      <c r="H1395" s="6" t="str">
        <f t="shared" si="85"/>
        <v>CONFIRMED BEARISH</v>
      </c>
    </row>
    <row r="1396" spans="1:8" ht="13.5" x14ac:dyDescent="0.25">
      <c r="A1396" s="3">
        <f>TITRES_STAT!B1399</f>
        <v>44042</v>
      </c>
      <c r="B1396" s="6">
        <f>TITRES_STAT!C1399</f>
        <v>1.1399999999999999</v>
      </c>
      <c r="C1396" s="6">
        <f>TITRES_STAT!D1399</f>
        <v>1.1399999999999999</v>
      </c>
      <c r="D1396" s="6">
        <f>TITRES_STAT!E1399</f>
        <v>0</v>
      </c>
      <c r="E1396" s="2">
        <f t="shared" si="84"/>
        <v>-143378</v>
      </c>
      <c r="F1396" s="6" t="str">
        <f t="shared" si="87"/>
        <v>BEARISH</v>
      </c>
      <c r="G1396" s="6" t="str">
        <f t="shared" si="86"/>
        <v>NEUTRAL</v>
      </c>
      <c r="H1396" s="6" t="str">
        <f t="shared" si="85"/>
        <v>CONFIRMED BEARISH</v>
      </c>
    </row>
    <row r="1397" spans="1:8" ht="13.5" x14ac:dyDescent="0.25">
      <c r="A1397" s="3">
        <f>TITRES_STAT!B1400</f>
        <v>44046</v>
      </c>
      <c r="B1397" s="6">
        <f>TITRES_STAT!C1400</f>
        <v>1.1299999999999999</v>
      </c>
      <c r="C1397" s="6">
        <f>TITRES_STAT!D1400</f>
        <v>1.1299999999999999</v>
      </c>
      <c r="D1397" s="6">
        <f>TITRES_STAT!E1400</f>
        <v>52</v>
      </c>
      <c r="E1397" s="2">
        <f t="shared" si="84"/>
        <v>-143430</v>
      </c>
      <c r="F1397" s="6" t="str">
        <f t="shared" si="87"/>
        <v>BEARISH</v>
      </c>
      <c r="G1397" s="6" t="str">
        <f t="shared" si="86"/>
        <v>NEUTRAL</v>
      </c>
      <c r="H1397" s="6" t="str">
        <f t="shared" si="85"/>
        <v>CONFIRMED BEARISH</v>
      </c>
    </row>
    <row r="1398" spans="1:8" ht="13.5" x14ac:dyDescent="0.25">
      <c r="A1398" s="3">
        <f>TITRES_STAT!B1401</f>
        <v>44047</v>
      </c>
      <c r="B1398" s="6">
        <f>TITRES_STAT!C1401</f>
        <v>1.1000000000000001</v>
      </c>
      <c r="C1398" s="6">
        <f>TITRES_STAT!D1401</f>
        <v>1.1000000000000001</v>
      </c>
      <c r="D1398" s="6">
        <f>TITRES_STAT!E1401</f>
        <v>14</v>
      </c>
      <c r="E1398" s="2">
        <f t="shared" si="84"/>
        <v>-143444</v>
      </c>
      <c r="F1398" s="6" t="str">
        <f t="shared" si="87"/>
        <v>BEARISH</v>
      </c>
      <c r="G1398" s="6" t="str">
        <f t="shared" si="86"/>
        <v>NEUTRAL</v>
      </c>
      <c r="H1398" s="6" t="str">
        <f t="shared" si="85"/>
        <v>CONFIRMED BEARISH</v>
      </c>
    </row>
    <row r="1399" spans="1:8" ht="13.5" x14ac:dyDescent="0.25">
      <c r="A1399" s="3">
        <f>TITRES_STAT!B1402</f>
        <v>44048</v>
      </c>
      <c r="B1399" s="6">
        <f>TITRES_STAT!C1402</f>
        <v>1.1000000000000001</v>
      </c>
      <c r="C1399" s="6">
        <f>TITRES_STAT!D1402</f>
        <v>1.1000000000000001</v>
      </c>
      <c r="D1399" s="6">
        <f>TITRES_STAT!E1402</f>
        <v>0</v>
      </c>
      <c r="E1399" s="2">
        <f t="shared" si="84"/>
        <v>-143444</v>
      </c>
      <c r="F1399" s="6" t="str">
        <f t="shared" si="87"/>
        <v>BEARISH</v>
      </c>
      <c r="G1399" s="6" t="str">
        <f t="shared" si="86"/>
        <v>NEUTRAL</v>
      </c>
      <c r="H1399" s="6" t="str">
        <f t="shared" si="85"/>
        <v>CONFIRMED BEARISH</v>
      </c>
    </row>
    <row r="1400" spans="1:8" ht="13.5" x14ac:dyDescent="0.25">
      <c r="A1400" s="3">
        <f>TITRES_STAT!B1403</f>
        <v>44049</v>
      </c>
      <c r="B1400" s="6">
        <f>TITRES_STAT!C1403</f>
        <v>1.1000000000000001</v>
      </c>
      <c r="C1400" s="6">
        <f>TITRES_STAT!D1403</f>
        <v>1.1000000000000001</v>
      </c>
      <c r="D1400" s="6">
        <f>TITRES_STAT!E1403</f>
        <v>0</v>
      </c>
      <c r="E1400" s="2">
        <f t="shared" si="84"/>
        <v>-143444</v>
      </c>
      <c r="F1400" s="6" t="str">
        <f t="shared" si="87"/>
        <v>BEARISH</v>
      </c>
      <c r="G1400" s="6" t="str">
        <f t="shared" si="86"/>
        <v>NEUTRAL</v>
      </c>
      <c r="H1400" s="6" t="str">
        <f t="shared" si="85"/>
        <v>CONFIRMED BEARISH</v>
      </c>
    </row>
    <row r="1401" spans="1:8" ht="13.5" x14ac:dyDescent="0.25">
      <c r="A1401" s="3">
        <f>TITRES_STAT!B1404</f>
        <v>44050</v>
      </c>
      <c r="B1401" s="6">
        <f>TITRES_STAT!C1404</f>
        <v>1.1000000000000001</v>
      </c>
      <c r="C1401" s="6">
        <f>TITRES_STAT!D1404</f>
        <v>1.1000000000000001</v>
      </c>
      <c r="D1401" s="6">
        <f>TITRES_STAT!E1404</f>
        <v>0</v>
      </c>
      <c r="E1401" s="2">
        <f t="shared" si="84"/>
        <v>-143444</v>
      </c>
      <c r="F1401" s="6" t="str">
        <f t="shared" si="87"/>
        <v>BEARISH</v>
      </c>
      <c r="G1401" s="6" t="str">
        <f t="shared" si="86"/>
        <v>NEUTRAL</v>
      </c>
      <c r="H1401" s="6" t="str">
        <f t="shared" si="85"/>
        <v>CONFIRMED BEARISH</v>
      </c>
    </row>
    <row r="1402" spans="1:8" ht="13.5" x14ac:dyDescent="0.25">
      <c r="A1402" s="3">
        <f>TITRES_STAT!B1405</f>
        <v>44053</v>
      </c>
      <c r="B1402" s="6">
        <f>TITRES_STAT!C1405</f>
        <v>1.0900000000000001</v>
      </c>
      <c r="C1402" s="6">
        <f>TITRES_STAT!D1405</f>
        <v>1.0900000000000001</v>
      </c>
      <c r="D1402" s="6">
        <f>TITRES_STAT!E1405</f>
        <v>173</v>
      </c>
      <c r="E1402" s="2">
        <f t="shared" si="84"/>
        <v>-143617</v>
      </c>
      <c r="F1402" s="6" t="str">
        <f t="shared" si="87"/>
        <v>BEARISH</v>
      </c>
      <c r="G1402" s="6" t="str">
        <f t="shared" si="86"/>
        <v>NEUTRAL</v>
      </c>
      <c r="H1402" s="6" t="str">
        <f t="shared" si="85"/>
        <v>CONFIRMED BEARISH</v>
      </c>
    </row>
    <row r="1403" spans="1:8" ht="13.5" x14ac:dyDescent="0.25">
      <c r="A1403" s="3">
        <f>TITRES_STAT!B1406</f>
        <v>44054</v>
      </c>
      <c r="B1403" s="6">
        <f>TITRES_STAT!C1406</f>
        <v>1.05</v>
      </c>
      <c r="C1403" s="6">
        <f>TITRES_STAT!D1406</f>
        <v>1.05</v>
      </c>
      <c r="D1403" s="6">
        <f>TITRES_STAT!E1406</f>
        <v>650</v>
      </c>
      <c r="E1403" s="2">
        <f t="shared" si="84"/>
        <v>-144267</v>
      </c>
      <c r="F1403" s="6" t="str">
        <f t="shared" si="87"/>
        <v>BEARISH</v>
      </c>
      <c r="G1403" s="6" t="str">
        <f t="shared" si="86"/>
        <v>NEUTRAL</v>
      </c>
      <c r="H1403" s="6" t="str">
        <f t="shared" si="85"/>
        <v>CONFIRMED BEARISH</v>
      </c>
    </row>
    <row r="1404" spans="1:8" ht="13.5" x14ac:dyDescent="0.25">
      <c r="A1404" s="3">
        <f>TITRES_STAT!B1407</f>
        <v>44055</v>
      </c>
      <c r="B1404" s="6">
        <f>TITRES_STAT!C1407</f>
        <v>1.02</v>
      </c>
      <c r="C1404" s="6">
        <f>TITRES_STAT!D1407</f>
        <v>1.02</v>
      </c>
      <c r="D1404" s="6">
        <f>TITRES_STAT!E1407</f>
        <v>2700</v>
      </c>
      <c r="E1404" s="2">
        <f t="shared" si="84"/>
        <v>-146967</v>
      </c>
      <c r="F1404" s="6" t="str">
        <f t="shared" si="87"/>
        <v>BEARISH</v>
      </c>
      <c r="G1404" s="6" t="str">
        <f t="shared" si="86"/>
        <v>STRONG</v>
      </c>
      <c r="H1404" s="6" t="str">
        <f t="shared" si="85"/>
        <v>CONFIRMED BEARISH</v>
      </c>
    </row>
    <row r="1405" spans="1:8" ht="13.5" x14ac:dyDescent="0.25">
      <c r="A1405" s="3">
        <f>TITRES_STAT!B1408</f>
        <v>44057</v>
      </c>
      <c r="B1405" s="6">
        <f>TITRES_STAT!C1408</f>
        <v>1.02</v>
      </c>
      <c r="C1405" s="6">
        <f>TITRES_STAT!D1408</f>
        <v>1.02</v>
      </c>
      <c r="D1405" s="6">
        <f>TITRES_STAT!E1408</f>
        <v>0</v>
      </c>
      <c r="E1405" s="2">
        <f t="shared" si="84"/>
        <v>-146967</v>
      </c>
      <c r="F1405" s="6" t="str">
        <f t="shared" si="87"/>
        <v>BEARISH</v>
      </c>
      <c r="G1405" s="6" t="str">
        <f t="shared" si="86"/>
        <v>STRONG</v>
      </c>
      <c r="H1405" s="6" t="str">
        <f t="shared" si="85"/>
        <v>CONFIRMED BEARISH</v>
      </c>
    </row>
    <row r="1406" spans="1:8" ht="13.5" x14ac:dyDescent="0.25">
      <c r="A1406" s="3">
        <f>TITRES_STAT!B1409</f>
        <v>44060</v>
      </c>
      <c r="B1406" s="6">
        <f>TITRES_STAT!C1409</f>
        <v>1.05</v>
      </c>
      <c r="C1406" s="6">
        <f>TITRES_STAT!D1409</f>
        <v>1.05</v>
      </c>
      <c r="D1406" s="6">
        <f>TITRES_STAT!E1409</f>
        <v>0</v>
      </c>
      <c r="E1406" s="2">
        <f t="shared" si="84"/>
        <v>-146967</v>
      </c>
      <c r="F1406" s="6" t="str">
        <f t="shared" si="87"/>
        <v>BEARISH</v>
      </c>
      <c r="G1406" s="6" t="str">
        <f t="shared" si="86"/>
        <v>STRONG</v>
      </c>
      <c r="H1406" s="6" t="str">
        <f t="shared" si="85"/>
        <v>CONFIRMED BEARISH</v>
      </c>
    </row>
    <row r="1407" spans="1:8" ht="13.5" x14ac:dyDescent="0.25">
      <c r="A1407" s="3">
        <f>TITRES_STAT!B1410</f>
        <v>44061</v>
      </c>
      <c r="B1407" s="6">
        <f>TITRES_STAT!C1410</f>
        <v>1.05</v>
      </c>
      <c r="C1407" s="6">
        <f>TITRES_STAT!D1410</f>
        <v>1.05</v>
      </c>
      <c r="D1407" s="6">
        <f>TITRES_STAT!E1410</f>
        <v>298</v>
      </c>
      <c r="E1407" s="2">
        <f t="shared" si="84"/>
        <v>-146967</v>
      </c>
      <c r="F1407" s="6" t="str">
        <f t="shared" si="87"/>
        <v>BEARISH</v>
      </c>
      <c r="G1407" s="6" t="str">
        <f t="shared" si="86"/>
        <v>STRONG</v>
      </c>
      <c r="H1407" s="6" t="str">
        <f t="shared" si="85"/>
        <v>CONFIRMED BEARISH</v>
      </c>
    </row>
    <row r="1408" spans="1:8" ht="13.5" x14ac:dyDescent="0.25">
      <c r="A1408" s="3">
        <f>TITRES_STAT!B1411</f>
        <v>44062</v>
      </c>
      <c r="B1408" s="6">
        <f>TITRES_STAT!C1411</f>
        <v>1.05</v>
      </c>
      <c r="C1408" s="6">
        <f>TITRES_STAT!D1411</f>
        <v>1.05</v>
      </c>
      <c r="D1408" s="6">
        <f>TITRES_STAT!E1411</f>
        <v>0</v>
      </c>
      <c r="E1408" s="2">
        <f t="shared" si="84"/>
        <v>-146967</v>
      </c>
      <c r="F1408" s="6" t="str">
        <f t="shared" si="87"/>
        <v>BEARISH</v>
      </c>
      <c r="G1408" s="6" t="str">
        <f t="shared" si="86"/>
        <v>NEUTRAL</v>
      </c>
      <c r="H1408" s="6" t="str">
        <f t="shared" si="85"/>
        <v>NEUTRAL</v>
      </c>
    </row>
    <row r="1409" spans="1:8" ht="13.5" x14ac:dyDescent="0.25">
      <c r="A1409" s="3">
        <f>TITRES_STAT!B1412</f>
        <v>44064</v>
      </c>
      <c r="B1409" s="6">
        <f>TITRES_STAT!C1412</f>
        <v>1.02</v>
      </c>
      <c r="C1409" s="6">
        <f>TITRES_STAT!D1412</f>
        <v>1.02</v>
      </c>
      <c r="D1409" s="6">
        <f>TITRES_STAT!E1412</f>
        <v>52755</v>
      </c>
      <c r="E1409" s="2">
        <f t="shared" si="84"/>
        <v>-199722</v>
      </c>
      <c r="F1409" s="6" t="str">
        <f t="shared" si="87"/>
        <v>BEARISH</v>
      </c>
      <c r="G1409" s="6" t="str">
        <f t="shared" si="86"/>
        <v>STRONG</v>
      </c>
      <c r="H1409" s="6" t="str">
        <f t="shared" si="85"/>
        <v>NEUTRAL</v>
      </c>
    </row>
    <row r="1410" spans="1:8" ht="13.5" x14ac:dyDescent="0.25">
      <c r="A1410" s="3">
        <f>TITRES_STAT!B1413</f>
        <v>44067</v>
      </c>
      <c r="B1410" s="6">
        <f>TITRES_STAT!C1413</f>
        <v>1.02</v>
      </c>
      <c r="C1410" s="6">
        <f>TITRES_STAT!D1413</f>
        <v>1.02</v>
      </c>
      <c r="D1410" s="6">
        <f>TITRES_STAT!E1413</f>
        <v>0</v>
      </c>
      <c r="E1410" s="2">
        <f t="shared" si="84"/>
        <v>-199722</v>
      </c>
      <c r="F1410" s="6" t="str">
        <f t="shared" si="87"/>
        <v>BEARISH</v>
      </c>
      <c r="G1410" s="6" t="str">
        <f t="shared" si="86"/>
        <v>STRONG</v>
      </c>
      <c r="H1410" s="6" t="str">
        <f t="shared" si="85"/>
        <v>NEUTRAL</v>
      </c>
    </row>
    <row r="1411" spans="1:8" ht="13.5" x14ac:dyDescent="0.25">
      <c r="A1411" s="3">
        <f>TITRES_STAT!B1414</f>
        <v>44068</v>
      </c>
      <c r="B1411" s="6">
        <f>TITRES_STAT!C1414</f>
        <v>1.02</v>
      </c>
      <c r="C1411" s="6">
        <f>TITRES_STAT!D1414</f>
        <v>1.02</v>
      </c>
      <c r="D1411" s="6">
        <f>TITRES_STAT!E1414</f>
        <v>0</v>
      </c>
      <c r="E1411" s="2">
        <f t="shared" si="84"/>
        <v>-199722</v>
      </c>
      <c r="F1411" s="6" t="str">
        <f t="shared" si="87"/>
        <v>BEARISH</v>
      </c>
      <c r="G1411" s="6" t="str">
        <f t="shared" si="86"/>
        <v>STRONG</v>
      </c>
      <c r="H1411" s="6" t="str">
        <f t="shared" si="85"/>
        <v>CONFIRMED BEARISH</v>
      </c>
    </row>
    <row r="1412" spans="1:8" ht="13.5" x14ac:dyDescent="0.25">
      <c r="A1412" s="3">
        <f>TITRES_STAT!B1415</f>
        <v>44069</v>
      </c>
      <c r="B1412" s="6">
        <f>TITRES_STAT!C1415</f>
        <v>1.02</v>
      </c>
      <c r="C1412" s="6">
        <f>TITRES_STAT!D1415</f>
        <v>1.02</v>
      </c>
      <c r="D1412" s="6">
        <f>TITRES_STAT!E1415</f>
        <v>0</v>
      </c>
      <c r="E1412" s="2">
        <f t="shared" ref="E1412:E1475" si="88">IF(B1412&gt;B1411, E1411+D1412, IF(B1412&lt;B1411, E1411-D1412, E1411))</f>
        <v>-199722</v>
      </c>
      <c r="F1412" s="6" t="str">
        <f t="shared" si="87"/>
        <v>BEARISH</v>
      </c>
      <c r="G1412" s="6" t="str">
        <f t="shared" si="86"/>
        <v>STRONG</v>
      </c>
      <c r="H1412" s="6" t="str">
        <f t="shared" si="85"/>
        <v>CONFIRMED BEARISH</v>
      </c>
    </row>
    <row r="1413" spans="1:8" ht="13.5" x14ac:dyDescent="0.25">
      <c r="A1413" s="3">
        <f>TITRES_STAT!B1416</f>
        <v>44070</v>
      </c>
      <c r="B1413" s="6">
        <f>TITRES_STAT!C1416</f>
        <v>1.02</v>
      </c>
      <c r="C1413" s="6">
        <f>TITRES_STAT!D1416</f>
        <v>1.02</v>
      </c>
      <c r="D1413" s="6">
        <f>TITRES_STAT!E1416</f>
        <v>0</v>
      </c>
      <c r="E1413" s="2">
        <f t="shared" si="88"/>
        <v>-199722</v>
      </c>
      <c r="F1413" s="6" t="str">
        <f t="shared" si="87"/>
        <v>BEARISH</v>
      </c>
      <c r="G1413" s="6" t="str">
        <f t="shared" si="86"/>
        <v>STRONG</v>
      </c>
      <c r="H1413" s="6" t="str">
        <f t="shared" si="85"/>
        <v>CONFIRMED BEARISH</v>
      </c>
    </row>
    <row r="1414" spans="1:8" ht="13.5" x14ac:dyDescent="0.25">
      <c r="A1414" s="3">
        <f>TITRES_STAT!B1417</f>
        <v>44071</v>
      </c>
      <c r="B1414" s="6">
        <f>TITRES_STAT!C1417</f>
        <v>1.02</v>
      </c>
      <c r="C1414" s="6">
        <f>TITRES_STAT!D1417</f>
        <v>1.02</v>
      </c>
      <c r="D1414" s="6">
        <f>TITRES_STAT!E1417</f>
        <v>0</v>
      </c>
      <c r="E1414" s="2">
        <f t="shared" si="88"/>
        <v>-199722</v>
      </c>
      <c r="F1414" s="6" t="str">
        <f t="shared" si="87"/>
        <v>NEUTRAL</v>
      </c>
      <c r="G1414" s="6" t="str">
        <f t="shared" si="86"/>
        <v>NEUTRAL</v>
      </c>
      <c r="H1414" s="6" t="str">
        <f t="shared" ref="H1414:H1477" si="89">IF(AND(B1414&gt;B1409, E1414&gt;E1409), "CONFIRMED BULLISH",
 IF(AND(B1414&lt;B1409, E1414&lt;E1409), "CONFIRMED BEARISH",
 IF(AND(B1414&gt;B1409, E1414&lt;E1409), "BEARISH DIVERGENCE",
 IF(AND(B1414&lt;B1409, E1414&gt;E1409), "BULLISH DIVERGENCE", "NEUTRAL"))))</f>
        <v>NEUTRAL</v>
      </c>
    </row>
    <row r="1415" spans="1:8" ht="13.5" x14ac:dyDescent="0.25">
      <c r="A1415" s="3">
        <f>TITRES_STAT!B1418</f>
        <v>44074</v>
      </c>
      <c r="B1415" s="6">
        <f>TITRES_STAT!C1418</f>
        <v>1.02</v>
      </c>
      <c r="C1415" s="6">
        <f>TITRES_STAT!D1418</f>
        <v>1.02</v>
      </c>
      <c r="D1415" s="6">
        <f>TITRES_STAT!E1418</f>
        <v>0</v>
      </c>
      <c r="E1415" s="2">
        <f t="shared" si="88"/>
        <v>-199722</v>
      </c>
      <c r="F1415" s="6" t="str">
        <f t="shared" si="87"/>
        <v>NEUTRAL</v>
      </c>
      <c r="G1415" s="6" t="str">
        <f t="shared" ref="G1415:G1478" si="90">IF((E1415-E1410)/E1410 &gt; 0.02, "STRONG",
 IF((E1415-E1410)/E1410 &lt; -0.02, "WEAK", "NEUTRAL"))</f>
        <v>NEUTRAL</v>
      </c>
      <c r="H1415" s="6" t="str">
        <f t="shared" si="89"/>
        <v>NEUTRAL</v>
      </c>
    </row>
    <row r="1416" spans="1:8" ht="13.5" x14ac:dyDescent="0.25">
      <c r="A1416" s="3">
        <f>TITRES_STAT!B1419</f>
        <v>44075</v>
      </c>
      <c r="B1416" s="6">
        <f>TITRES_STAT!C1419</f>
        <v>1</v>
      </c>
      <c r="C1416" s="6">
        <f>TITRES_STAT!D1419</f>
        <v>1</v>
      </c>
      <c r="D1416" s="6">
        <f>TITRES_STAT!E1419</f>
        <v>164</v>
      </c>
      <c r="E1416" s="2">
        <f t="shared" si="88"/>
        <v>-199886</v>
      </c>
      <c r="F1416" s="6" t="str">
        <f t="shared" ref="F1416:F1479" si="91">IF(E1416&gt;E1411,"BULLISH",IF(E1416&lt;E1411,"BEARISH","NEUTRAL"))</f>
        <v>BEARISH</v>
      </c>
      <c r="G1416" s="6" t="str">
        <f t="shared" si="90"/>
        <v>NEUTRAL</v>
      </c>
      <c r="H1416" s="6" t="str">
        <f t="shared" si="89"/>
        <v>CONFIRMED BEARISH</v>
      </c>
    </row>
    <row r="1417" spans="1:8" ht="13.5" x14ac:dyDescent="0.25">
      <c r="A1417" s="3">
        <f>TITRES_STAT!B1420</f>
        <v>44076</v>
      </c>
      <c r="B1417" s="6">
        <f>TITRES_STAT!C1420</f>
        <v>1</v>
      </c>
      <c r="C1417" s="6">
        <f>TITRES_STAT!D1420</f>
        <v>1</v>
      </c>
      <c r="D1417" s="6">
        <f>TITRES_STAT!E1420</f>
        <v>0</v>
      </c>
      <c r="E1417" s="2">
        <f t="shared" si="88"/>
        <v>-199886</v>
      </c>
      <c r="F1417" s="6" t="str">
        <f t="shared" si="91"/>
        <v>BEARISH</v>
      </c>
      <c r="G1417" s="6" t="str">
        <f t="shared" si="90"/>
        <v>NEUTRAL</v>
      </c>
      <c r="H1417" s="6" t="str">
        <f t="shared" si="89"/>
        <v>CONFIRMED BEARISH</v>
      </c>
    </row>
    <row r="1418" spans="1:8" ht="13.5" x14ac:dyDescent="0.25">
      <c r="A1418" s="3">
        <f>TITRES_STAT!B1421</f>
        <v>44077</v>
      </c>
      <c r="B1418" s="6">
        <f>TITRES_STAT!C1421</f>
        <v>1</v>
      </c>
      <c r="C1418" s="6">
        <f>TITRES_STAT!D1421</f>
        <v>1</v>
      </c>
      <c r="D1418" s="6">
        <f>TITRES_STAT!E1421</f>
        <v>0</v>
      </c>
      <c r="E1418" s="2">
        <f t="shared" si="88"/>
        <v>-199886</v>
      </c>
      <c r="F1418" s="6" t="str">
        <f t="shared" si="91"/>
        <v>BEARISH</v>
      </c>
      <c r="G1418" s="6" t="str">
        <f t="shared" si="90"/>
        <v>NEUTRAL</v>
      </c>
      <c r="H1418" s="6" t="str">
        <f t="shared" si="89"/>
        <v>CONFIRMED BEARISH</v>
      </c>
    </row>
    <row r="1419" spans="1:8" ht="13.5" x14ac:dyDescent="0.25">
      <c r="A1419" s="3">
        <f>TITRES_STAT!B1422</f>
        <v>44078</v>
      </c>
      <c r="B1419" s="6">
        <f>TITRES_STAT!C1422</f>
        <v>1.03</v>
      </c>
      <c r="C1419" s="6">
        <f>TITRES_STAT!D1422</f>
        <v>1.03</v>
      </c>
      <c r="D1419" s="6">
        <f>TITRES_STAT!E1422</f>
        <v>100</v>
      </c>
      <c r="E1419" s="2">
        <f t="shared" si="88"/>
        <v>-199786</v>
      </c>
      <c r="F1419" s="6" t="str">
        <f t="shared" si="91"/>
        <v>BEARISH</v>
      </c>
      <c r="G1419" s="6" t="str">
        <f t="shared" si="90"/>
        <v>NEUTRAL</v>
      </c>
      <c r="H1419" s="6" t="str">
        <f t="shared" si="89"/>
        <v>BEARISH DIVERGENCE</v>
      </c>
    </row>
    <row r="1420" spans="1:8" ht="13.5" x14ac:dyDescent="0.25">
      <c r="A1420" s="3">
        <f>TITRES_STAT!B1423</f>
        <v>44081</v>
      </c>
      <c r="B1420" s="6">
        <f>TITRES_STAT!C1423</f>
        <v>1.03</v>
      </c>
      <c r="C1420" s="6">
        <f>TITRES_STAT!D1423</f>
        <v>1.03</v>
      </c>
      <c r="D1420" s="6">
        <f>TITRES_STAT!E1423</f>
        <v>0</v>
      </c>
      <c r="E1420" s="2">
        <f t="shared" si="88"/>
        <v>-199786</v>
      </c>
      <c r="F1420" s="6" t="str">
        <f t="shared" si="91"/>
        <v>BEARISH</v>
      </c>
      <c r="G1420" s="6" t="str">
        <f t="shared" si="90"/>
        <v>NEUTRAL</v>
      </c>
      <c r="H1420" s="6" t="str">
        <f t="shared" si="89"/>
        <v>BEARISH DIVERGENCE</v>
      </c>
    </row>
    <row r="1421" spans="1:8" ht="13.5" x14ac:dyDescent="0.25">
      <c r="A1421" s="3">
        <f>TITRES_STAT!B1424</f>
        <v>44082</v>
      </c>
      <c r="B1421" s="6">
        <f>TITRES_STAT!C1424</f>
        <v>1.04</v>
      </c>
      <c r="C1421" s="6">
        <f>TITRES_STAT!D1424</f>
        <v>1.04</v>
      </c>
      <c r="D1421" s="6">
        <f>TITRES_STAT!E1424</f>
        <v>300</v>
      </c>
      <c r="E1421" s="2">
        <f t="shared" si="88"/>
        <v>-199486</v>
      </c>
      <c r="F1421" s="6" t="str">
        <f t="shared" si="91"/>
        <v>BULLISH</v>
      </c>
      <c r="G1421" s="6" t="str">
        <f t="shared" si="90"/>
        <v>NEUTRAL</v>
      </c>
      <c r="H1421" s="6" t="str">
        <f t="shared" si="89"/>
        <v>CONFIRMED BULLISH</v>
      </c>
    </row>
    <row r="1422" spans="1:8" ht="13.5" x14ac:dyDescent="0.25">
      <c r="A1422" s="3">
        <f>TITRES_STAT!B1425</f>
        <v>44083</v>
      </c>
      <c r="B1422" s="6">
        <f>TITRES_STAT!C1425</f>
        <v>1.07</v>
      </c>
      <c r="C1422" s="6">
        <f>TITRES_STAT!D1425</f>
        <v>1.07</v>
      </c>
      <c r="D1422" s="6">
        <f>TITRES_STAT!E1425</f>
        <v>1478</v>
      </c>
      <c r="E1422" s="2">
        <f t="shared" si="88"/>
        <v>-198008</v>
      </c>
      <c r="F1422" s="6" t="str">
        <f t="shared" si="91"/>
        <v>BULLISH</v>
      </c>
      <c r="G1422" s="6" t="str">
        <f t="shared" si="90"/>
        <v>NEUTRAL</v>
      </c>
      <c r="H1422" s="6" t="str">
        <f t="shared" si="89"/>
        <v>CONFIRMED BULLISH</v>
      </c>
    </row>
    <row r="1423" spans="1:8" ht="13.5" x14ac:dyDescent="0.25">
      <c r="A1423" s="3">
        <f>TITRES_STAT!B1426</f>
        <v>44084</v>
      </c>
      <c r="B1423" s="6">
        <f>TITRES_STAT!C1426</f>
        <v>1.1100000000000001</v>
      </c>
      <c r="C1423" s="6">
        <f>TITRES_STAT!D1426</f>
        <v>1.1100000000000001</v>
      </c>
      <c r="D1423" s="6">
        <f>TITRES_STAT!E1426</f>
        <v>0</v>
      </c>
      <c r="E1423" s="2">
        <f t="shared" si="88"/>
        <v>-198008</v>
      </c>
      <c r="F1423" s="6" t="str">
        <f t="shared" si="91"/>
        <v>BULLISH</v>
      </c>
      <c r="G1423" s="6" t="str">
        <f t="shared" si="90"/>
        <v>NEUTRAL</v>
      </c>
      <c r="H1423" s="6" t="str">
        <f t="shared" si="89"/>
        <v>CONFIRMED BULLISH</v>
      </c>
    </row>
    <row r="1424" spans="1:8" ht="13.5" x14ac:dyDescent="0.25">
      <c r="A1424" s="3">
        <f>TITRES_STAT!B1427</f>
        <v>44085</v>
      </c>
      <c r="B1424" s="6">
        <f>TITRES_STAT!C1427</f>
        <v>1.17</v>
      </c>
      <c r="C1424" s="6">
        <f>TITRES_STAT!D1427</f>
        <v>1.17</v>
      </c>
      <c r="D1424" s="6">
        <f>TITRES_STAT!E1427</f>
        <v>95</v>
      </c>
      <c r="E1424" s="2">
        <f t="shared" si="88"/>
        <v>-197913</v>
      </c>
      <c r="F1424" s="6" t="str">
        <f t="shared" si="91"/>
        <v>BULLISH</v>
      </c>
      <c r="G1424" s="6" t="str">
        <f t="shared" si="90"/>
        <v>NEUTRAL</v>
      </c>
      <c r="H1424" s="6" t="str">
        <f t="shared" si="89"/>
        <v>CONFIRMED BULLISH</v>
      </c>
    </row>
    <row r="1425" spans="1:8" ht="13.5" x14ac:dyDescent="0.25">
      <c r="A1425" s="3">
        <f>TITRES_STAT!B1428</f>
        <v>44088</v>
      </c>
      <c r="B1425" s="6">
        <f>TITRES_STAT!C1428</f>
        <v>1.2</v>
      </c>
      <c r="C1425" s="6">
        <f>TITRES_STAT!D1428</f>
        <v>1.2</v>
      </c>
      <c r="D1425" s="6">
        <f>TITRES_STAT!E1428</f>
        <v>1916</v>
      </c>
      <c r="E1425" s="2">
        <f t="shared" si="88"/>
        <v>-195997</v>
      </c>
      <c r="F1425" s="6" t="str">
        <f t="shared" si="91"/>
        <v>BULLISH</v>
      </c>
      <c r="G1425" s="6" t="str">
        <f t="shared" si="90"/>
        <v>NEUTRAL</v>
      </c>
      <c r="H1425" s="6" t="str">
        <f t="shared" si="89"/>
        <v>CONFIRMED BULLISH</v>
      </c>
    </row>
    <row r="1426" spans="1:8" ht="13.5" x14ac:dyDescent="0.25">
      <c r="A1426" s="3">
        <f>TITRES_STAT!B1429</f>
        <v>44089</v>
      </c>
      <c r="B1426" s="6">
        <f>TITRES_STAT!C1429</f>
        <v>1.25</v>
      </c>
      <c r="C1426" s="6">
        <f>TITRES_STAT!D1429</f>
        <v>1.25</v>
      </c>
      <c r="D1426" s="6">
        <f>TITRES_STAT!E1429</f>
        <v>1755</v>
      </c>
      <c r="E1426" s="2">
        <f t="shared" si="88"/>
        <v>-194242</v>
      </c>
      <c r="F1426" s="6" t="str">
        <f t="shared" si="91"/>
        <v>BULLISH</v>
      </c>
      <c r="G1426" s="6" t="str">
        <f t="shared" si="90"/>
        <v>WEAK</v>
      </c>
      <c r="H1426" s="6" t="str">
        <f t="shared" si="89"/>
        <v>CONFIRMED BULLISH</v>
      </c>
    </row>
    <row r="1427" spans="1:8" ht="13.5" x14ac:dyDescent="0.25">
      <c r="A1427" s="3">
        <f>TITRES_STAT!B1430</f>
        <v>44090</v>
      </c>
      <c r="B1427" s="6">
        <f>TITRES_STAT!C1430</f>
        <v>1.3</v>
      </c>
      <c r="C1427" s="6">
        <f>TITRES_STAT!D1430</f>
        <v>1.3</v>
      </c>
      <c r="D1427" s="6">
        <f>TITRES_STAT!E1430</f>
        <v>0</v>
      </c>
      <c r="E1427" s="2">
        <f t="shared" si="88"/>
        <v>-194242</v>
      </c>
      <c r="F1427" s="6" t="str">
        <f t="shared" si="91"/>
        <v>BULLISH</v>
      </c>
      <c r="G1427" s="6" t="str">
        <f t="shared" si="90"/>
        <v>NEUTRAL</v>
      </c>
      <c r="H1427" s="6" t="str">
        <f t="shared" si="89"/>
        <v>CONFIRMED BULLISH</v>
      </c>
    </row>
    <row r="1428" spans="1:8" ht="13.5" x14ac:dyDescent="0.25">
      <c r="A1428" s="3">
        <f>TITRES_STAT!B1431</f>
        <v>44091</v>
      </c>
      <c r="B1428" s="6">
        <f>TITRES_STAT!C1431</f>
        <v>1.35</v>
      </c>
      <c r="C1428" s="6">
        <f>TITRES_STAT!D1431</f>
        <v>1.35</v>
      </c>
      <c r="D1428" s="6">
        <f>TITRES_STAT!E1431</f>
        <v>0</v>
      </c>
      <c r="E1428" s="2">
        <f t="shared" si="88"/>
        <v>-194242</v>
      </c>
      <c r="F1428" s="6" t="str">
        <f t="shared" si="91"/>
        <v>BULLISH</v>
      </c>
      <c r="G1428" s="6" t="str">
        <f t="shared" si="90"/>
        <v>NEUTRAL</v>
      </c>
      <c r="H1428" s="6" t="str">
        <f t="shared" si="89"/>
        <v>CONFIRMED BULLISH</v>
      </c>
    </row>
    <row r="1429" spans="1:8" ht="13.5" x14ac:dyDescent="0.25">
      <c r="A1429" s="3">
        <f>TITRES_STAT!B1432</f>
        <v>44092</v>
      </c>
      <c r="B1429" s="6">
        <f>TITRES_STAT!C1432</f>
        <v>1.41</v>
      </c>
      <c r="C1429" s="6">
        <f>TITRES_STAT!D1432</f>
        <v>1.41</v>
      </c>
      <c r="D1429" s="6">
        <f>TITRES_STAT!E1432</f>
        <v>72</v>
      </c>
      <c r="E1429" s="2">
        <f t="shared" si="88"/>
        <v>-194170</v>
      </c>
      <c r="F1429" s="6" t="str">
        <f t="shared" si="91"/>
        <v>BULLISH</v>
      </c>
      <c r="G1429" s="6" t="str">
        <f t="shared" si="90"/>
        <v>NEUTRAL</v>
      </c>
      <c r="H1429" s="6" t="str">
        <f t="shared" si="89"/>
        <v>CONFIRMED BULLISH</v>
      </c>
    </row>
    <row r="1430" spans="1:8" ht="13.5" x14ac:dyDescent="0.25">
      <c r="A1430" s="3">
        <f>TITRES_STAT!B1433</f>
        <v>44095</v>
      </c>
      <c r="B1430" s="6">
        <f>TITRES_STAT!C1433</f>
        <v>1.39</v>
      </c>
      <c r="C1430" s="6">
        <f>TITRES_STAT!D1433</f>
        <v>1.39</v>
      </c>
      <c r="D1430" s="6">
        <f>TITRES_STAT!E1433</f>
        <v>319</v>
      </c>
      <c r="E1430" s="2">
        <f t="shared" si="88"/>
        <v>-194489</v>
      </c>
      <c r="F1430" s="6" t="str">
        <f t="shared" si="91"/>
        <v>BULLISH</v>
      </c>
      <c r="G1430" s="6" t="str">
        <f t="shared" si="90"/>
        <v>NEUTRAL</v>
      </c>
      <c r="H1430" s="6" t="str">
        <f t="shared" si="89"/>
        <v>CONFIRMED BULLISH</v>
      </c>
    </row>
    <row r="1431" spans="1:8" ht="13.5" x14ac:dyDescent="0.25">
      <c r="A1431" s="3">
        <f>TITRES_STAT!B1434</f>
        <v>44096</v>
      </c>
      <c r="B1431" s="6">
        <f>TITRES_STAT!C1434</f>
        <v>1.39</v>
      </c>
      <c r="C1431" s="6">
        <f>TITRES_STAT!D1434</f>
        <v>1.39</v>
      </c>
      <c r="D1431" s="6">
        <f>TITRES_STAT!E1434</f>
        <v>120</v>
      </c>
      <c r="E1431" s="2">
        <f t="shared" si="88"/>
        <v>-194489</v>
      </c>
      <c r="F1431" s="6" t="str">
        <f t="shared" si="91"/>
        <v>BEARISH</v>
      </c>
      <c r="G1431" s="6" t="str">
        <f t="shared" si="90"/>
        <v>NEUTRAL</v>
      </c>
      <c r="H1431" s="6" t="str">
        <f t="shared" si="89"/>
        <v>BEARISH DIVERGENCE</v>
      </c>
    </row>
    <row r="1432" spans="1:8" ht="13.5" x14ac:dyDescent="0.25">
      <c r="A1432" s="3">
        <f>TITRES_STAT!B1435</f>
        <v>44097</v>
      </c>
      <c r="B1432" s="6">
        <f>TITRES_STAT!C1435</f>
        <v>1.39</v>
      </c>
      <c r="C1432" s="6">
        <f>TITRES_STAT!D1435</f>
        <v>1.39</v>
      </c>
      <c r="D1432" s="6">
        <f>TITRES_STAT!E1435</f>
        <v>4710</v>
      </c>
      <c r="E1432" s="2">
        <f t="shared" si="88"/>
        <v>-194489</v>
      </c>
      <c r="F1432" s="6" t="str">
        <f t="shared" si="91"/>
        <v>BEARISH</v>
      </c>
      <c r="G1432" s="6" t="str">
        <f t="shared" si="90"/>
        <v>NEUTRAL</v>
      </c>
      <c r="H1432" s="6" t="str">
        <f t="shared" si="89"/>
        <v>BEARISH DIVERGENCE</v>
      </c>
    </row>
    <row r="1433" spans="1:8" ht="13.5" x14ac:dyDescent="0.25">
      <c r="A1433" s="3">
        <f>TITRES_STAT!B1436</f>
        <v>44098</v>
      </c>
      <c r="B1433" s="6">
        <f>TITRES_STAT!C1436</f>
        <v>1.39</v>
      </c>
      <c r="C1433" s="6">
        <f>TITRES_STAT!D1436</f>
        <v>1.39</v>
      </c>
      <c r="D1433" s="6">
        <f>TITRES_STAT!E1436</f>
        <v>2836</v>
      </c>
      <c r="E1433" s="2">
        <f t="shared" si="88"/>
        <v>-194489</v>
      </c>
      <c r="F1433" s="6" t="str">
        <f t="shared" si="91"/>
        <v>BEARISH</v>
      </c>
      <c r="G1433" s="6" t="str">
        <f t="shared" si="90"/>
        <v>NEUTRAL</v>
      </c>
      <c r="H1433" s="6" t="str">
        <f t="shared" si="89"/>
        <v>BEARISH DIVERGENCE</v>
      </c>
    </row>
    <row r="1434" spans="1:8" ht="13.5" x14ac:dyDescent="0.25">
      <c r="A1434" s="3">
        <f>TITRES_STAT!B1437</f>
        <v>44099</v>
      </c>
      <c r="B1434" s="6">
        <f>TITRES_STAT!C1437</f>
        <v>1.39</v>
      </c>
      <c r="C1434" s="6">
        <f>TITRES_STAT!D1437</f>
        <v>1.39</v>
      </c>
      <c r="D1434" s="6">
        <f>TITRES_STAT!E1437</f>
        <v>4440</v>
      </c>
      <c r="E1434" s="2">
        <f t="shared" si="88"/>
        <v>-194489</v>
      </c>
      <c r="F1434" s="6" t="str">
        <f t="shared" si="91"/>
        <v>BEARISH</v>
      </c>
      <c r="G1434" s="6" t="str">
        <f t="shared" si="90"/>
        <v>NEUTRAL</v>
      </c>
      <c r="H1434" s="6" t="str">
        <f t="shared" si="89"/>
        <v>CONFIRMED BEARISH</v>
      </c>
    </row>
    <row r="1435" spans="1:8" ht="13.5" x14ac:dyDescent="0.25">
      <c r="A1435" s="3">
        <f>TITRES_STAT!B1438</f>
        <v>44102</v>
      </c>
      <c r="B1435" s="6">
        <f>TITRES_STAT!C1438</f>
        <v>1.39</v>
      </c>
      <c r="C1435" s="6">
        <f>TITRES_STAT!D1438</f>
        <v>1.39</v>
      </c>
      <c r="D1435" s="6">
        <f>TITRES_STAT!E1438</f>
        <v>1000</v>
      </c>
      <c r="E1435" s="2">
        <f t="shared" si="88"/>
        <v>-194489</v>
      </c>
      <c r="F1435" s="6" t="str">
        <f t="shared" si="91"/>
        <v>NEUTRAL</v>
      </c>
      <c r="G1435" s="6" t="str">
        <f t="shared" si="90"/>
        <v>NEUTRAL</v>
      </c>
      <c r="H1435" s="6" t="str">
        <f t="shared" si="89"/>
        <v>NEUTRAL</v>
      </c>
    </row>
    <row r="1436" spans="1:8" ht="13.5" x14ac:dyDescent="0.25">
      <c r="A1436" s="3">
        <f>TITRES_STAT!B1439</f>
        <v>44103</v>
      </c>
      <c r="B1436" s="6">
        <f>TITRES_STAT!C1439</f>
        <v>1.39</v>
      </c>
      <c r="C1436" s="6">
        <f>TITRES_STAT!D1439</f>
        <v>1.39</v>
      </c>
      <c r="D1436" s="6">
        <f>TITRES_STAT!E1439</f>
        <v>2155</v>
      </c>
      <c r="E1436" s="2">
        <f t="shared" si="88"/>
        <v>-194489</v>
      </c>
      <c r="F1436" s="6" t="str">
        <f t="shared" si="91"/>
        <v>NEUTRAL</v>
      </c>
      <c r="G1436" s="6" t="str">
        <f t="shared" si="90"/>
        <v>NEUTRAL</v>
      </c>
      <c r="H1436" s="6" t="str">
        <f t="shared" si="89"/>
        <v>NEUTRAL</v>
      </c>
    </row>
    <row r="1437" spans="1:8" ht="13.5" x14ac:dyDescent="0.25">
      <c r="A1437" s="3">
        <f>TITRES_STAT!B1440</f>
        <v>44104</v>
      </c>
      <c r="B1437" s="6">
        <f>TITRES_STAT!C1440</f>
        <v>1.39</v>
      </c>
      <c r="C1437" s="6">
        <f>TITRES_STAT!D1440</f>
        <v>1.39</v>
      </c>
      <c r="D1437" s="6">
        <f>TITRES_STAT!E1440</f>
        <v>1350</v>
      </c>
      <c r="E1437" s="2">
        <f t="shared" si="88"/>
        <v>-194489</v>
      </c>
      <c r="F1437" s="6" t="str">
        <f t="shared" si="91"/>
        <v>NEUTRAL</v>
      </c>
      <c r="G1437" s="6" t="str">
        <f t="shared" si="90"/>
        <v>NEUTRAL</v>
      </c>
      <c r="H1437" s="6" t="str">
        <f t="shared" si="89"/>
        <v>NEUTRAL</v>
      </c>
    </row>
    <row r="1438" spans="1:8" ht="13.5" x14ac:dyDescent="0.25">
      <c r="A1438" s="3">
        <f>TITRES_STAT!B1441</f>
        <v>44105</v>
      </c>
      <c r="B1438" s="6">
        <f>TITRES_STAT!C1441</f>
        <v>1.39</v>
      </c>
      <c r="C1438" s="6">
        <f>TITRES_STAT!D1441</f>
        <v>1.39</v>
      </c>
      <c r="D1438" s="6">
        <f>TITRES_STAT!E1441</f>
        <v>0</v>
      </c>
      <c r="E1438" s="2">
        <f t="shared" si="88"/>
        <v>-194489</v>
      </c>
      <c r="F1438" s="6" t="str">
        <f t="shared" si="91"/>
        <v>NEUTRAL</v>
      </c>
      <c r="G1438" s="6" t="str">
        <f t="shared" si="90"/>
        <v>NEUTRAL</v>
      </c>
      <c r="H1438" s="6" t="str">
        <f t="shared" si="89"/>
        <v>NEUTRAL</v>
      </c>
    </row>
    <row r="1439" spans="1:8" ht="13.5" x14ac:dyDescent="0.25">
      <c r="A1439" s="3">
        <f>TITRES_STAT!B1442</f>
        <v>44106</v>
      </c>
      <c r="B1439" s="6">
        <f>TITRES_STAT!C1442</f>
        <v>1.35</v>
      </c>
      <c r="C1439" s="6">
        <f>TITRES_STAT!D1442</f>
        <v>1.35</v>
      </c>
      <c r="D1439" s="6">
        <f>TITRES_STAT!E1442</f>
        <v>620</v>
      </c>
      <c r="E1439" s="2">
        <f t="shared" si="88"/>
        <v>-195109</v>
      </c>
      <c r="F1439" s="6" t="str">
        <f t="shared" si="91"/>
        <v>BEARISH</v>
      </c>
      <c r="G1439" s="6" t="str">
        <f t="shared" si="90"/>
        <v>NEUTRAL</v>
      </c>
      <c r="H1439" s="6" t="str">
        <f t="shared" si="89"/>
        <v>CONFIRMED BEARISH</v>
      </c>
    </row>
    <row r="1440" spans="1:8" ht="13.5" x14ac:dyDescent="0.25">
      <c r="A1440" s="3">
        <f>TITRES_STAT!B1443</f>
        <v>44109</v>
      </c>
      <c r="B1440" s="6">
        <f>TITRES_STAT!C1443</f>
        <v>1.35</v>
      </c>
      <c r="C1440" s="6">
        <f>TITRES_STAT!D1443</f>
        <v>1.35</v>
      </c>
      <c r="D1440" s="6">
        <f>TITRES_STAT!E1443</f>
        <v>1855</v>
      </c>
      <c r="E1440" s="2">
        <f t="shared" si="88"/>
        <v>-195109</v>
      </c>
      <c r="F1440" s="6" t="str">
        <f t="shared" si="91"/>
        <v>BEARISH</v>
      </c>
      <c r="G1440" s="6" t="str">
        <f t="shared" si="90"/>
        <v>NEUTRAL</v>
      </c>
      <c r="H1440" s="6" t="str">
        <f t="shared" si="89"/>
        <v>CONFIRMED BEARISH</v>
      </c>
    </row>
    <row r="1441" spans="1:8" ht="13.5" x14ac:dyDescent="0.25">
      <c r="A1441" s="3">
        <f>TITRES_STAT!B1444</f>
        <v>44110</v>
      </c>
      <c r="B1441" s="6">
        <f>TITRES_STAT!C1444</f>
        <v>1.35</v>
      </c>
      <c r="C1441" s="6">
        <f>TITRES_STAT!D1444</f>
        <v>1.35</v>
      </c>
      <c r="D1441" s="6">
        <f>TITRES_STAT!E1444</f>
        <v>0</v>
      </c>
      <c r="E1441" s="2">
        <f t="shared" si="88"/>
        <v>-195109</v>
      </c>
      <c r="F1441" s="6" t="str">
        <f t="shared" si="91"/>
        <v>BEARISH</v>
      </c>
      <c r="G1441" s="6" t="str">
        <f t="shared" si="90"/>
        <v>NEUTRAL</v>
      </c>
      <c r="H1441" s="6" t="str">
        <f t="shared" si="89"/>
        <v>CONFIRMED BEARISH</v>
      </c>
    </row>
    <row r="1442" spans="1:8" ht="13.5" x14ac:dyDescent="0.25">
      <c r="A1442" s="3">
        <f>TITRES_STAT!B1445</f>
        <v>44111</v>
      </c>
      <c r="B1442" s="6">
        <f>TITRES_STAT!C1445</f>
        <v>1.35</v>
      </c>
      <c r="C1442" s="6">
        <f>TITRES_STAT!D1445</f>
        <v>1.35</v>
      </c>
      <c r="D1442" s="6">
        <f>TITRES_STAT!E1445</f>
        <v>0</v>
      </c>
      <c r="E1442" s="2">
        <f t="shared" si="88"/>
        <v>-195109</v>
      </c>
      <c r="F1442" s="6" t="str">
        <f t="shared" si="91"/>
        <v>BEARISH</v>
      </c>
      <c r="G1442" s="6" t="str">
        <f t="shared" si="90"/>
        <v>NEUTRAL</v>
      </c>
      <c r="H1442" s="6" t="str">
        <f t="shared" si="89"/>
        <v>CONFIRMED BEARISH</v>
      </c>
    </row>
    <row r="1443" spans="1:8" ht="13.5" x14ac:dyDescent="0.25">
      <c r="A1443" s="3">
        <f>TITRES_STAT!B1446</f>
        <v>44112</v>
      </c>
      <c r="B1443" s="6">
        <f>TITRES_STAT!C1446</f>
        <v>1.35</v>
      </c>
      <c r="C1443" s="6">
        <f>TITRES_STAT!D1446</f>
        <v>1.35</v>
      </c>
      <c r="D1443" s="6">
        <f>TITRES_STAT!E1446</f>
        <v>0</v>
      </c>
      <c r="E1443" s="2">
        <f t="shared" si="88"/>
        <v>-195109</v>
      </c>
      <c r="F1443" s="6" t="str">
        <f t="shared" si="91"/>
        <v>BEARISH</v>
      </c>
      <c r="G1443" s="6" t="str">
        <f t="shared" si="90"/>
        <v>NEUTRAL</v>
      </c>
      <c r="H1443" s="6" t="str">
        <f t="shared" si="89"/>
        <v>CONFIRMED BEARISH</v>
      </c>
    </row>
    <row r="1444" spans="1:8" ht="13.5" x14ac:dyDescent="0.25">
      <c r="A1444" s="3">
        <f>TITRES_STAT!B1447</f>
        <v>44113</v>
      </c>
      <c r="B1444" s="6">
        <f>TITRES_STAT!C1447</f>
        <v>1.35</v>
      </c>
      <c r="C1444" s="6">
        <f>TITRES_STAT!D1447</f>
        <v>1.35</v>
      </c>
      <c r="D1444" s="6">
        <f>TITRES_STAT!E1447</f>
        <v>20</v>
      </c>
      <c r="E1444" s="2">
        <f t="shared" si="88"/>
        <v>-195109</v>
      </c>
      <c r="F1444" s="6" t="str">
        <f t="shared" si="91"/>
        <v>NEUTRAL</v>
      </c>
      <c r="G1444" s="6" t="str">
        <f t="shared" si="90"/>
        <v>NEUTRAL</v>
      </c>
      <c r="H1444" s="6" t="str">
        <f t="shared" si="89"/>
        <v>NEUTRAL</v>
      </c>
    </row>
    <row r="1445" spans="1:8" ht="13.5" x14ac:dyDescent="0.25">
      <c r="A1445" s="3">
        <f>TITRES_STAT!B1448</f>
        <v>44116</v>
      </c>
      <c r="B1445" s="6">
        <f>TITRES_STAT!C1448</f>
        <v>1.31</v>
      </c>
      <c r="C1445" s="6">
        <f>TITRES_STAT!D1448</f>
        <v>1.31</v>
      </c>
      <c r="D1445" s="6">
        <f>TITRES_STAT!E1448</f>
        <v>3000</v>
      </c>
      <c r="E1445" s="2">
        <f t="shared" si="88"/>
        <v>-198109</v>
      </c>
      <c r="F1445" s="6" t="str">
        <f t="shared" si="91"/>
        <v>BEARISH</v>
      </c>
      <c r="G1445" s="6" t="str">
        <f t="shared" si="90"/>
        <v>NEUTRAL</v>
      </c>
      <c r="H1445" s="6" t="str">
        <f t="shared" si="89"/>
        <v>CONFIRMED BEARISH</v>
      </c>
    </row>
    <row r="1446" spans="1:8" ht="13.5" x14ac:dyDescent="0.25">
      <c r="A1446" s="3">
        <f>TITRES_STAT!B1449</f>
        <v>44117</v>
      </c>
      <c r="B1446" s="6">
        <f>TITRES_STAT!C1449</f>
        <v>1.31</v>
      </c>
      <c r="C1446" s="6">
        <f>TITRES_STAT!D1449</f>
        <v>1.31</v>
      </c>
      <c r="D1446" s="6">
        <f>TITRES_STAT!E1449</f>
        <v>0</v>
      </c>
      <c r="E1446" s="2">
        <f t="shared" si="88"/>
        <v>-198109</v>
      </c>
      <c r="F1446" s="6" t="str">
        <f t="shared" si="91"/>
        <v>BEARISH</v>
      </c>
      <c r="G1446" s="6" t="str">
        <f t="shared" si="90"/>
        <v>NEUTRAL</v>
      </c>
      <c r="H1446" s="6" t="str">
        <f t="shared" si="89"/>
        <v>CONFIRMED BEARISH</v>
      </c>
    </row>
    <row r="1447" spans="1:8" ht="13.5" x14ac:dyDescent="0.25">
      <c r="A1447" s="3">
        <f>TITRES_STAT!B1450</f>
        <v>44118</v>
      </c>
      <c r="B1447" s="6">
        <f>TITRES_STAT!C1450</f>
        <v>1.31</v>
      </c>
      <c r="C1447" s="6">
        <f>TITRES_STAT!D1450</f>
        <v>1.31</v>
      </c>
      <c r="D1447" s="6">
        <f>TITRES_STAT!E1450</f>
        <v>34</v>
      </c>
      <c r="E1447" s="2">
        <f t="shared" si="88"/>
        <v>-198109</v>
      </c>
      <c r="F1447" s="6" t="str">
        <f t="shared" si="91"/>
        <v>BEARISH</v>
      </c>
      <c r="G1447" s="6" t="str">
        <f t="shared" si="90"/>
        <v>NEUTRAL</v>
      </c>
      <c r="H1447" s="6" t="str">
        <f t="shared" si="89"/>
        <v>CONFIRMED BEARISH</v>
      </c>
    </row>
    <row r="1448" spans="1:8" ht="13.5" x14ac:dyDescent="0.25">
      <c r="A1448" s="3">
        <f>TITRES_STAT!B1451</f>
        <v>44120</v>
      </c>
      <c r="B1448" s="6">
        <f>TITRES_STAT!C1451</f>
        <v>1.31</v>
      </c>
      <c r="C1448" s="6">
        <f>TITRES_STAT!D1451</f>
        <v>1.31</v>
      </c>
      <c r="D1448" s="6">
        <f>TITRES_STAT!E1451</f>
        <v>0</v>
      </c>
      <c r="E1448" s="2">
        <f t="shared" si="88"/>
        <v>-198109</v>
      </c>
      <c r="F1448" s="6" t="str">
        <f t="shared" si="91"/>
        <v>BEARISH</v>
      </c>
      <c r="G1448" s="6" t="str">
        <f t="shared" si="90"/>
        <v>NEUTRAL</v>
      </c>
      <c r="H1448" s="6" t="str">
        <f t="shared" si="89"/>
        <v>CONFIRMED BEARISH</v>
      </c>
    </row>
    <row r="1449" spans="1:8" ht="13.5" x14ac:dyDescent="0.25">
      <c r="A1449" s="3">
        <f>TITRES_STAT!B1452</f>
        <v>44123</v>
      </c>
      <c r="B1449" s="6">
        <f>TITRES_STAT!C1452</f>
        <v>1.31</v>
      </c>
      <c r="C1449" s="6">
        <f>TITRES_STAT!D1452</f>
        <v>1.31</v>
      </c>
      <c r="D1449" s="6">
        <f>TITRES_STAT!E1452</f>
        <v>0</v>
      </c>
      <c r="E1449" s="2">
        <f t="shared" si="88"/>
        <v>-198109</v>
      </c>
      <c r="F1449" s="6" t="str">
        <f t="shared" si="91"/>
        <v>BEARISH</v>
      </c>
      <c r="G1449" s="6" t="str">
        <f t="shared" si="90"/>
        <v>NEUTRAL</v>
      </c>
      <c r="H1449" s="6" t="str">
        <f t="shared" si="89"/>
        <v>CONFIRMED BEARISH</v>
      </c>
    </row>
    <row r="1450" spans="1:8" ht="13.5" x14ac:dyDescent="0.25">
      <c r="A1450" s="3">
        <f>TITRES_STAT!B1453</f>
        <v>44124</v>
      </c>
      <c r="B1450" s="6">
        <f>TITRES_STAT!C1453</f>
        <v>1.31</v>
      </c>
      <c r="C1450" s="6">
        <f>TITRES_STAT!D1453</f>
        <v>1.31</v>
      </c>
      <c r="D1450" s="6">
        <f>TITRES_STAT!E1453</f>
        <v>0</v>
      </c>
      <c r="E1450" s="2">
        <f t="shared" si="88"/>
        <v>-198109</v>
      </c>
      <c r="F1450" s="6" t="str">
        <f t="shared" si="91"/>
        <v>NEUTRAL</v>
      </c>
      <c r="G1450" s="6" t="str">
        <f t="shared" si="90"/>
        <v>NEUTRAL</v>
      </c>
      <c r="H1450" s="6" t="str">
        <f t="shared" si="89"/>
        <v>NEUTRAL</v>
      </c>
    </row>
    <row r="1451" spans="1:8" ht="13.5" x14ac:dyDescent="0.25">
      <c r="A1451" s="3">
        <f>TITRES_STAT!B1454</f>
        <v>44125</v>
      </c>
      <c r="B1451" s="6">
        <f>TITRES_STAT!C1454</f>
        <v>1.31</v>
      </c>
      <c r="C1451" s="6">
        <f>TITRES_STAT!D1454</f>
        <v>1.31</v>
      </c>
      <c r="D1451" s="6">
        <f>TITRES_STAT!E1454</f>
        <v>0</v>
      </c>
      <c r="E1451" s="2">
        <f t="shared" si="88"/>
        <v>-198109</v>
      </c>
      <c r="F1451" s="6" t="str">
        <f t="shared" si="91"/>
        <v>NEUTRAL</v>
      </c>
      <c r="G1451" s="6" t="str">
        <f t="shared" si="90"/>
        <v>NEUTRAL</v>
      </c>
      <c r="H1451" s="6" t="str">
        <f t="shared" si="89"/>
        <v>NEUTRAL</v>
      </c>
    </row>
    <row r="1452" spans="1:8" ht="13.5" x14ac:dyDescent="0.25">
      <c r="A1452" s="3">
        <f>TITRES_STAT!B1455</f>
        <v>44126</v>
      </c>
      <c r="B1452" s="6">
        <f>TITRES_STAT!C1455</f>
        <v>1.34</v>
      </c>
      <c r="C1452" s="6">
        <f>TITRES_STAT!D1455</f>
        <v>1.34</v>
      </c>
      <c r="D1452" s="6">
        <f>TITRES_STAT!E1455</f>
        <v>566</v>
      </c>
      <c r="E1452" s="2">
        <f t="shared" si="88"/>
        <v>-197543</v>
      </c>
      <c r="F1452" s="6" t="str">
        <f t="shared" si="91"/>
        <v>BULLISH</v>
      </c>
      <c r="G1452" s="6" t="str">
        <f t="shared" si="90"/>
        <v>NEUTRAL</v>
      </c>
      <c r="H1452" s="6" t="str">
        <f t="shared" si="89"/>
        <v>CONFIRMED BULLISH</v>
      </c>
    </row>
    <row r="1453" spans="1:8" ht="13.5" x14ac:dyDescent="0.25">
      <c r="A1453" s="3">
        <f>TITRES_STAT!B1456</f>
        <v>44127</v>
      </c>
      <c r="B1453" s="6">
        <f>TITRES_STAT!C1456</f>
        <v>1.31</v>
      </c>
      <c r="C1453" s="6">
        <f>TITRES_STAT!D1456</f>
        <v>1.31</v>
      </c>
      <c r="D1453" s="6">
        <f>TITRES_STAT!E1456</f>
        <v>540</v>
      </c>
      <c r="E1453" s="2">
        <f t="shared" si="88"/>
        <v>-198083</v>
      </c>
      <c r="F1453" s="6" t="str">
        <f t="shared" si="91"/>
        <v>BULLISH</v>
      </c>
      <c r="G1453" s="6" t="str">
        <f t="shared" si="90"/>
        <v>NEUTRAL</v>
      </c>
      <c r="H1453" s="6" t="str">
        <f t="shared" si="89"/>
        <v>NEUTRAL</v>
      </c>
    </row>
    <row r="1454" spans="1:8" ht="13.5" x14ac:dyDescent="0.25">
      <c r="A1454" s="3">
        <f>TITRES_STAT!B1457</f>
        <v>44130</v>
      </c>
      <c r="B1454" s="6">
        <f>TITRES_STAT!C1457</f>
        <v>1.3</v>
      </c>
      <c r="C1454" s="6">
        <f>TITRES_STAT!D1457</f>
        <v>1.3</v>
      </c>
      <c r="D1454" s="6">
        <f>TITRES_STAT!E1457</f>
        <v>230</v>
      </c>
      <c r="E1454" s="2">
        <f t="shared" si="88"/>
        <v>-198313</v>
      </c>
      <c r="F1454" s="6" t="str">
        <f t="shared" si="91"/>
        <v>BEARISH</v>
      </c>
      <c r="G1454" s="6" t="str">
        <f t="shared" si="90"/>
        <v>NEUTRAL</v>
      </c>
      <c r="H1454" s="6" t="str">
        <f t="shared" si="89"/>
        <v>CONFIRMED BEARISH</v>
      </c>
    </row>
    <row r="1455" spans="1:8" ht="13.5" x14ac:dyDescent="0.25">
      <c r="A1455" s="3">
        <f>TITRES_STAT!B1458</f>
        <v>44131</v>
      </c>
      <c r="B1455" s="6">
        <f>TITRES_STAT!C1458</f>
        <v>1.35</v>
      </c>
      <c r="C1455" s="6">
        <f>TITRES_STAT!D1458</f>
        <v>1.35</v>
      </c>
      <c r="D1455" s="6">
        <f>TITRES_STAT!E1458</f>
        <v>90</v>
      </c>
      <c r="E1455" s="2">
        <f t="shared" si="88"/>
        <v>-198223</v>
      </c>
      <c r="F1455" s="6" t="str">
        <f t="shared" si="91"/>
        <v>BEARISH</v>
      </c>
      <c r="G1455" s="6" t="str">
        <f t="shared" si="90"/>
        <v>NEUTRAL</v>
      </c>
      <c r="H1455" s="6" t="str">
        <f t="shared" si="89"/>
        <v>BEARISH DIVERGENCE</v>
      </c>
    </row>
    <row r="1456" spans="1:8" ht="13.5" x14ac:dyDescent="0.25">
      <c r="A1456" s="3">
        <f>TITRES_STAT!B1459</f>
        <v>44132</v>
      </c>
      <c r="B1456" s="6">
        <f>TITRES_STAT!C1459</f>
        <v>1.35</v>
      </c>
      <c r="C1456" s="6">
        <f>TITRES_STAT!D1459</f>
        <v>1.35</v>
      </c>
      <c r="D1456" s="6">
        <f>TITRES_STAT!E1459</f>
        <v>0</v>
      </c>
      <c r="E1456" s="2">
        <f t="shared" si="88"/>
        <v>-198223</v>
      </c>
      <c r="F1456" s="6" t="str">
        <f t="shared" si="91"/>
        <v>BEARISH</v>
      </c>
      <c r="G1456" s="6" t="str">
        <f t="shared" si="90"/>
        <v>NEUTRAL</v>
      </c>
      <c r="H1456" s="6" t="str">
        <f t="shared" si="89"/>
        <v>BEARISH DIVERGENCE</v>
      </c>
    </row>
    <row r="1457" spans="1:8" ht="13.5" x14ac:dyDescent="0.25">
      <c r="A1457" s="3">
        <f>TITRES_STAT!B1460</f>
        <v>44134</v>
      </c>
      <c r="B1457" s="6">
        <f>TITRES_STAT!C1460</f>
        <v>1.29</v>
      </c>
      <c r="C1457" s="6">
        <f>TITRES_STAT!D1460</f>
        <v>1.29</v>
      </c>
      <c r="D1457" s="6">
        <f>TITRES_STAT!E1460</f>
        <v>0</v>
      </c>
      <c r="E1457" s="2">
        <f t="shared" si="88"/>
        <v>-198223</v>
      </c>
      <c r="F1457" s="6" t="str">
        <f t="shared" si="91"/>
        <v>BEARISH</v>
      </c>
      <c r="G1457" s="6" t="str">
        <f t="shared" si="90"/>
        <v>NEUTRAL</v>
      </c>
      <c r="H1457" s="6" t="str">
        <f t="shared" si="89"/>
        <v>CONFIRMED BEARISH</v>
      </c>
    </row>
    <row r="1458" spans="1:8" ht="13.5" x14ac:dyDescent="0.25">
      <c r="A1458" s="3">
        <f>TITRES_STAT!B1461</f>
        <v>44137</v>
      </c>
      <c r="B1458" s="6">
        <f>TITRES_STAT!C1461</f>
        <v>1.27</v>
      </c>
      <c r="C1458" s="6">
        <f>TITRES_STAT!D1461</f>
        <v>1.27</v>
      </c>
      <c r="D1458" s="6">
        <f>TITRES_STAT!E1461</f>
        <v>555</v>
      </c>
      <c r="E1458" s="2">
        <f t="shared" si="88"/>
        <v>-198778</v>
      </c>
      <c r="F1458" s="6" t="str">
        <f t="shared" si="91"/>
        <v>BEARISH</v>
      </c>
      <c r="G1458" s="6" t="str">
        <f t="shared" si="90"/>
        <v>NEUTRAL</v>
      </c>
      <c r="H1458" s="6" t="str">
        <f t="shared" si="89"/>
        <v>CONFIRMED BEARISH</v>
      </c>
    </row>
    <row r="1459" spans="1:8" ht="13.5" x14ac:dyDescent="0.25">
      <c r="A1459" s="3">
        <f>TITRES_STAT!B1462</f>
        <v>44138</v>
      </c>
      <c r="B1459" s="6">
        <f>TITRES_STAT!C1462</f>
        <v>1.3</v>
      </c>
      <c r="C1459" s="6">
        <f>TITRES_STAT!D1462</f>
        <v>1.3</v>
      </c>
      <c r="D1459" s="6">
        <f>TITRES_STAT!E1462</f>
        <v>0</v>
      </c>
      <c r="E1459" s="2">
        <f t="shared" si="88"/>
        <v>-198778</v>
      </c>
      <c r="F1459" s="6" t="str">
        <f t="shared" si="91"/>
        <v>BEARISH</v>
      </c>
      <c r="G1459" s="6" t="str">
        <f t="shared" si="90"/>
        <v>NEUTRAL</v>
      </c>
      <c r="H1459" s="6" t="str">
        <f t="shared" si="89"/>
        <v>NEUTRAL</v>
      </c>
    </row>
    <row r="1460" spans="1:8" ht="13.5" x14ac:dyDescent="0.25">
      <c r="A1460" s="3">
        <f>TITRES_STAT!B1463</f>
        <v>44139</v>
      </c>
      <c r="B1460" s="6">
        <f>TITRES_STAT!C1463</f>
        <v>1.35</v>
      </c>
      <c r="C1460" s="6">
        <f>TITRES_STAT!D1463</f>
        <v>1.35</v>
      </c>
      <c r="D1460" s="6">
        <f>TITRES_STAT!E1463</f>
        <v>5</v>
      </c>
      <c r="E1460" s="2">
        <f t="shared" si="88"/>
        <v>-198773</v>
      </c>
      <c r="F1460" s="6" t="str">
        <f t="shared" si="91"/>
        <v>BEARISH</v>
      </c>
      <c r="G1460" s="6" t="str">
        <f t="shared" si="90"/>
        <v>NEUTRAL</v>
      </c>
      <c r="H1460" s="6" t="str">
        <f t="shared" si="89"/>
        <v>NEUTRAL</v>
      </c>
    </row>
    <row r="1461" spans="1:8" ht="13.5" x14ac:dyDescent="0.25">
      <c r="A1461" s="3">
        <f>TITRES_STAT!B1464</f>
        <v>44140</v>
      </c>
      <c r="B1461" s="6">
        <f>TITRES_STAT!C1464</f>
        <v>1.33</v>
      </c>
      <c r="C1461" s="6">
        <f>TITRES_STAT!D1464</f>
        <v>1.33</v>
      </c>
      <c r="D1461" s="6">
        <f>TITRES_STAT!E1464</f>
        <v>140</v>
      </c>
      <c r="E1461" s="2">
        <f t="shared" si="88"/>
        <v>-198913</v>
      </c>
      <c r="F1461" s="6" t="str">
        <f t="shared" si="91"/>
        <v>BEARISH</v>
      </c>
      <c r="G1461" s="6" t="str">
        <f t="shared" si="90"/>
        <v>NEUTRAL</v>
      </c>
      <c r="H1461" s="6" t="str">
        <f t="shared" si="89"/>
        <v>CONFIRMED BEARISH</v>
      </c>
    </row>
    <row r="1462" spans="1:8" ht="13.5" x14ac:dyDescent="0.25">
      <c r="A1462" s="3">
        <f>TITRES_STAT!B1465</f>
        <v>44141</v>
      </c>
      <c r="B1462" s="6">
        <f>TITRES_STAT!C1465</f>
        <v>1.33</v>
      </c>
      <c r="C1462" s="6">
        <f>TITRES_STAT!D1465</f>
        <v>1.33</v>
      </c>
      <c r="D1462" s="6">
        <f>TITRES_STAT!E1465</f>
        <v>65</v>
      </c>
      <c r="E1462" s="2">
        <f t="shared" si="88"/>
        <v>-198913</v>
      </c>
      <c r="F1462" s="6" t="str">
        <f t="shared" si="91"/>
        <v>BEARISH</v>
      </c>
      <c r="G1462" s="6" t="str">
        <f t="shared" si="90"/>
        <v>NEUTRAL</v>
      </c>
      <c r="H1462" s="6" t="str">
        <f t="shared" si="89"/>
        <v>BEARISH DIVERGENCE</v>
      </c>
    </row>
    <row r="1463" spans="1:8" ht="13.5" x14ac:dyDescent="0.25">
      <c r="A1463" s="3">
        <f>TITRES_STAT!B1466</f>
        <v>44144</v>
      </c>
      <c r="B1463" s="6">
        <f>TITRES_STAT!C1466</f>
        <v>1.29</v>
      </c>
      <c r="C1463" s="6">
        <f>TITRES_STAT!D1466</f>
        <v>1.29</v>
      </c>
      <c r="D1463" s="6">
        <f>TITRES_STAT!E1466</f>
        <v>700</v>
      </c>
      <c r="E1463" s="2">
        <f t="shared" si="88"/>
        <v>-199613</v>
      </c>
      <c r="F1463" s="6" t="str">
        <f t="shared" si="91"/>
        <v>BEARISH</v>
      </c>
      <c r="G1463" s="6" t="str">
        <f t="shared" si="90"/>
        <v>NEUTRAL</v>
      </c>
      <c r="H1463" s="6" t="str">
        <f t="shared" si="89"/>
        <v>BEARISH DIVERGENCE</v>
      </c>
    </row>
    <row r="1464" spans="1:8" ht="13.5" x14ac:dyDescent="0.25">
      <c r="A1464" s="3">
        <f>TITRES_STAT!B1467</f>
        <v>44145</v>
      </c>
      <c r="B1464" s="6">
        <f>TITRES_STAT!C1467</f>
        <v>1.26</v>
      </c>
      <c r="C1464" s="6">
        <f>TITRES_STAT!D1467</f>
        <v>1.26</v>
      </c>
      <c r="D1464" s="6">
        <f>TITRES_STAT!E1467</f>
        <v>0</v>
      </c>
      <c r="E1464" s="2">
        <f t="shared" si="88"/>
        <v>-199613</v>
      </c>
      <c r="F1464" s="6" t="str">
        <f t="shared" si="91"/>
        <v>BEARISH</v>
      </c>
      <c r="G1464" s="6" t="str">
        <f t="shared" si="90"/>
        <v>NEUTRAL</v>
      </c>
      <c r="H1464" s="6" t="str">
        <f t="shared" si="89"/>
        <v>CONFIRMED BEARISH</v>
      </c>
    </row>
    <row r="1465" spans="1:8" ht="13.5" x14ac:dyDescent="0.25">
      <c r="A1465" s="3">
        <f>TITRES_STAT!B1468</f>
        <v>44146</v>
      </c>
      <c r="B1465" s="6">
        <f>TITRES_STAT!C1468</f>
        <v>1.23</v>
      </c>
      <c r="C1465" s="6">
        <f>TITRES_STAT!D1468</f>
        <v>1.23</v>
      </c>
      <c r="D1465" s="6">
        <f>TITRES_STAT!E1468</f>
        <v>7830</v>
      </c>
      <c r="E1465" s="2">
        <f t="shared" si="88"/>
        <v>-207443</v>
      </c>
      <c r="F1465" s="6" t="str">
        <f t="shared" si="91"/>
        <v>BEARISH</v>
      </c>
      <c r="G1465" s="6" t="str">
        <f t="shared" si="90"/>
        <v>STRONG</v>
      </c>
      <c r="H1465" s="6" t="str">
        <f t="shared" si="89"/>
        <v>CONFIRMED BEARISH</v>
      </c>
    </row>
    <row r="1466" spans="1:8" ht="13.5" x14ac:dyDescent="0.25">
      <c r="A1466" s="3">
        <f>TITRES_STAT!B1469</f>
        <v>44147</v>
      </c>
      <c r="B1466" s="6">
        <f>TITRES_STAT!C1469</f>
        <v>1.23</v>
      </c>
      <c r="C1466" s="6">
        <f>TITRES_STAT!D1469</f>
        <v>1.23</v>
      </c>
      <c r="D1466" s="6">
        <f>TITRES_STAT!E1469</f>
        <v>500</v>
      </c>
      <c r="E1466" s="2">
        <f t="shared" si="88"/>
        <v>-207443</v>
      </c>
      <c r="F1466" s="6" t="str">
        <f t="shared" si="91"/>
        <v>BEARISH</v>
      </c>
      <c r="G1466" s="6" t="str">
        <f t="shared" si="90"/>
        <v>STRONG</v>
      </c>
      <c r="H1466" s="6" t="str">
        <f t="shared" si="89"/>
        <v>CONFIRMED BEARISH</v>
      </c>
    </row>
    <row r="1467" spans="1:8" ht="13.5" x14ac:dyDescent="0.25">
      <c r="A1467" s="3">
        <f>TITRES_STAT!B1470</f>
        <v>44148</v>
      </c>
      <c r="B1467" s="6">
        <f>TITRES_STAT!C1470</f>
        <v>1.23</v>
      </c>
      <c r="C1467" s="6">
        <f>TITRES_STAT!D1470</f>
        <v>1.23</v>
      </c>
      <c r="D1467" s="6">
        <f>TITRES_STAT!E1470</f>
        <v>0</v>
      </c>
      <c r="E1467" s="2">
        <f t="shared" si="88"/>
        <v>-207443</v>
      </c>
      <c r="F1467" s="6" t="str">
        <f t="shared" si="91"/>
        <v>BEARISH</v>
      </c>
      <c r="G1467" s="6" t="str">
        <f t="shared" si="90"/>
        <v>STRONG</v>
      </c>
      <c r="H1467" s="6" t="str">
        <f t="shared" si="89"/>
        <v>CONFIRMED BEARISH</v>
      </c>
    </row>
    <row r="1468" spans="1:8" ht="13.5" x14ac:dyDescent="0.25">
      <c r="A1468" s="3">
        <f>TITRES_STAT!B1471</f>
        <v>44151</v>
      </c>
      <c r="B1468" s="6">
        <f>TITRES_STAT!C1471</f>
        <v>1.23</v>
      </c>
      <c r="C1468" s="6">
        <f>TITRES_STAT!D1471</f>
        <v>1.23</v>
      </c>
      <c r="D1468" s="6">
        <f>TITRES_STAT!E1471</f>
        <v>0</v>
      </c>
      <c r="E1468" s="2">
        <f t="shared" si="88"/>
        <v>-207443</v>
      </c>
      <c r="F1468" s="6" t="str">
        <f t="shared" si="91"/>
        <v>BEARISH</v>
      </c>
      <c r="G1468" s="6" t="str">
        <f t="shared" si="90"/>
        <v>STRONG</v>
      </c>
      <c r="H1468" s="6" t="str">
        <f t="shared" si="89"/>
        <v>CONFIRMED BEARISH</v>
      </c>
    </row>
    <row r="1469" spans="1:8" ht="13.5" x14ac:dyDescent="0.25">
      <c r="A1469" s="3">
        <f>TITRES_STAT!B1472</f>
        <v>44152</v>
      </c>
      <c r="B1469" s="6">
        <f>TITRES_STAT!C1472</f>
        <v>1.26</v>
      </c>
      <c r="C1469" s="6">
        <f>TITRES_STAT!D1472</f>
        <v>1.26</v>
      </c>
      <c r="D1469" s="6">
        <f>TITRES_STAT!E1472</f>
        <v>0</v>
      </c>
      <c r="E1469" s="2">
        <f t="shared" si="88"/>
        <v>-207443</v>
      </c>
      <c r="F1469" s="6" t="str">
        <f t="shared" si="91"/>
        <v>BEARISH</v>
      </c>
      <c r="G1469" s="6" t="str">
        <f t="shared" si="90"/>
        <v>STRONG</v>
      </c>
      <c r="H1469" s="6" t="str">
        <f t="shared" si="89"/>
        <v>NEUTRAL</v>
      </c>
    </row>
    <row r="1470" spans="1:8" ht="13.5" x14ac:dyDescent="0.25">
      <c r="A1470" s="3">
        <f>TITRES_STAT!B1473</f>
        <v>44153</v>
      </c>
      <c r="B1470" s="6">
        <f>TITRES_STAT!C1473</f>
        <v>1.29</v>
      </c>
      <c r="C1470" s="6">
        <f>TITRES_STAT!D1473</f>
        <v>1.29</v>
      </c>
      <c r="D1470" s="6">
        <f>TITRES_STAT!E1473</f>
        <v>0</v>
      </c>
      <c r="E1470" s="2">
        <f t="shared" si="88"/>
        <v>-207443</v>
      </c>
      <c r="F1470" s="6" t="str">
        <f t="shared" si="91"/>
        <v>NEUTRAL</v>
      </c>
      <c r="G1470" s="6" t="str">
        <f t="shared" si="90"/>
        <v>NEUTRAL</v>
      </c>
      <c r="H1470" s="6" t="str">
        <f t="shared" si="89"/>
        <v>NEUTRAL</v>
      </c>
    </row>
    <row r="1471" spans="1:8" ht="13.5" x14ac:dyDescent="0.25">
      <c r="A1471" s="3">
        <f>TITRES_STAT!B1474</f>
        <v>44154</v>
      </c>
      <c r="B1471" s="6">
        <f>TITRES_STAT!C1474</f>
        <v>1.29</v>
      </c>
      <c r="C1471" s="6">
        <f>TITRES_STAT!D1474</f>
        <v>1.29</v>
      </c>
      <c r="D1471" s="6">
        <f>TITRES_STAT!E1474</f>
        <v>0</v>
      </c>
      <c r="E1471" s="2">
        <f t="shared" si="88"/>
        <v>-207443</v>
      </c>
      <c r="F1471" s="6" t="str">
        <f t="shared" si="91"/>
        <v>NEUTRAL</v>
      </c>
      <c r="G1471" s="6" t="str">
        <f t="shared" si="90"/>
        <v>NEUTRAL</v>
      </c>
      <c r="H1471" s="6" t="str">
        <f t="shared" si="89"/>
        <v>NEUTRAL</v>
      </c>
    </row>
    <row r="1472" spans="1:8" ht="13.5" x14ac:dyDescent="0.25">
      <c r="A1472" s="3">
        <f>TITRES_STAT!B1475</f>
        <v>44155</v>
      </c>
      <c r="B1472" s="6">
        <f>TITRES_STAT!C1475</f>
        <v>1.32</v>
      </c>
      <c r="C1472" s="6">
        <f>TITRES_STAT!D1475</f>
        <v>1.32</v>
      </c>
      <c r="D1472" s="6">
        <f>TITRES_STAT!E1475</f>
        <v>0</v>
      </c>
      <c r="E1472" s="2">
        <f t="shared" si="88"/>
        <v>-207443</v>
      </c>
      <c r="F1472" s="6" t="str">
        <f t="shared" si="91"/>
        <v>NEUTRAL</v>
      </c>
      <c r="G1472" s="6" t="str">
        <f t="shared" si="90"/>
        <v>NEUTRAL</v>
      </c>
      <c r="H1472" s="6" t="str">
        <f t="shared" si="89"/>
        <v>NEUTRAL</v>
      </c>
    </row>
    <row r="1473" spans="1:8" ht="13.5" x14ac:dyDescent="0.25">
      <c r="A1473" s="3">
        <f>TITRES_STAT!B1476</f>
        <v>44158</v>
      </c>
      <c r="B1473" s="6">
        <f>TITRES_STAT!C1476</f>
        <v>1.32</v>
      </c>
      <c r="C1473" s="6">
        <f>TITRES_STAT!D1476</f>
        <v>1.32</v>
      </c>
      <c r="D1473" s="6">
        <f>TITRES_STAT!E1476</f>
        <v>0</v>
      </c>
      <c r="E1473" s="2">
        <f t="shared" si="88"/>
        <v>-207443</v>
      </c>
      <c r="F1473" s="6" t="str">
        <f t="shared" si="91"/>
        <v>NEUTRAL</v>
      </c>
      <c r="G1473" s="6" t="str">
        <f t="shared" si="90"/>
        <v>NEUTRAL</v>
      </c>
      <c r="H1473" s="6" t="str">
        <f t="shared" si="89"/>
        <v>NEUTRAL</v>
      </c>
    </row>
    <row r="1474" spans="1:8" ht="13.5" x14ac:dyDescent="0.25">
      <c r="A1474" s="3">
        <f>TITRES_STAT!B1477</f>
        <v>44159</v>
      </c>
      <c r="B1474" s="6">
        <f>TITRES_STAT!C1477</f>
        <v>1.29</v>
      </c>
      <c r="C1474" s="6">
        <f>TITRES_STAT!D1477</f>
        <v>1.29</v>
      </c>
      <c r="D1474" s="6">
        <f>TITRES_STAT!E1477</f>
        <v>150</v>
      </c>
      <c r="E1474" s="2">
        <f t="shared" si="88"/>
        <v>-207593</v>
      </c>
      <c r="F1474" s="6" t="str">
        <f t="shared" si="91"/>
        <v>BEARISH</v>
      </c>
      <c r="G1474" s="6" t="str">
        <f t="shared" si="90"/>
        <v>NEUTRAL</v>
      </c>
      <c r="H1474" s="6" t="str">
        <f t="shared" si="89"/>
        <v>BEARISH DIVERGENCE</v>
      </c>
    </row>
    <row r="1475" spans="1:8" ht="13.5" x14ac:dyDescent="0.25">
      <c r="A1475" s="3">
        <f>TITRES_STAT!B1478</f>
        <v>44160</v>
      </c>
      <c r="B1475" s="6">
        <f>TITRES_STAT!C1478</f>
        <v>1.29</v>
      </c>
      <c r="C1475" s="6">
        <f>TITRES_STAT!D1478</f>
        <v>1.29</v>
      </c>
      <c r="D1475" s="6">
        <f>TITRES_STAT!E1478</f>
        <v>0</v>
      </c>
      <c r="E1475" s="2">
        <f t="shared" si="88"/>
        <v>-207593</v>
      </c>
      <c r="F1475" s="6" t="str">
        <f t="shared" si="91"/>
        <v>BEARISH</v>
      </c>
      <c r="G1475" s="6" t="str">
        <f t="shared" si="90"/>
        <v>NEUTRAL</v>
      </c>
      <c r="H1475" s="6" t="str">
        <f t="shared" si="89"/>
        <v>NEUTRAL</v>
      </c>
    </row>
    <row r="1476" spans="1:8" ht="13.5" x14ac:dyDescent="0.25">
      <c r="A1476" s="3">
        <f>TITRES_STAT!B1479</f>
        <v>44161</v>
      </c>
      <c r="B1476" s="6">
        <f>TITRES_STAT!C1479</f>
        <v>1.29</v>
      </c>
      <c r="C1476" s="6">
        <f>TITRES_STAT!D1479</f>
        <v>1.29</v>
      </c>
      <c r="D1476" s="6">
        <f>TITRES_STAT!E1479</f>
        <v>0</v>
      </c>
      <c r="E1476" s="2">
        <f t="shared" ref="E1476:E1539" si="92">IF(B1476&gt;B1475, E1475+D1476, IF(B1476&lt;B1475, E1475-D1476, E1475))</f>
        <v>-207593</v>
      </c>
      <c r="F1476" s="6" t="str">
        <f t="shared" si="91"/>
        <v>BEARISH</v>
      </c>
      <c r="G1476" s="6" t="str">
        <f t="shared" si="90"/>
        <v>NEUTRAL</v>
      </c>
      <c r="H1476" s="6" t="str">
        <f t="shared" si="89"/>
        <v>NEUTRAL</v>
      </c>
    </row>
    <row r="1477" spans="1:8" ht="13.5" x14ac:dyDescent="0.25">
      <c r="A1477" s="3">
        <f>TITRES_STAT!B1480</f>
        <v>44162</v>
      </c>
      <c r="B1477" s="6">
        <f>TITRES_STAT!C1480</f>
        <v>1.29</v>
      </c>
      <c r="C1477" s="6">
        <f>TITRES_STAT!D1480</f>
        <v>1.29</v>
      </c>
      <c r="D1477" s="6">
        <f>TITRES_STAT!E1480</f>
        <v>0</v>
      </c>
      <c r="E1477" s="2">
        <f t="shared" si="92"/>
        <v>-207593</v>
      </c>
      <c r="F1477" s="6" t="str">
        <f t="shared" si="91"/>
        <v>BEARISH</v>
      </c>
      <c r="G1477" s="6" t="str">
        <f t="shared" si="90"/>
        <v>NEUTRAL</v>
      </c>
      <c r="H1477" s="6" t="str">
        <f t="shared" si="89"/>
        <v>CONFIRMED BEARISH</v>
      </c>
    </row>
    <row r="1478" spans="1:8" ht="13.5" x14ac:dyDescent="0.25">
      <c r="A1478" s="3">
        <f>TITRES_STAT!B1481</f>
        <v>44165</v>
      </c>
      <c r="B1478" s="6">
        <f>TITRES_STAT!C1481</f>
        <v>1.24</v>
      </c>
      <c r="C1478" s="6">
        <f>TITRES_STAT!D1481</f>
        <v>1.24</v>
      </c>
      <c r="D1478" s="6">
        <f>TITRES_STAT!E1481</f>
        <v>0</v>
      </c>
      <c r="E1478" s="2">
        <f t="shared" si="92"/>
        <v>-207593</v>
      </c>
      <c r="F1478" s="6" t="str">
        <f t="shared" si="91"/>
        <v>BEARISH</v>
      </c>
      <c r="G1478" s="6" t="str">
        <f t="shared" si="90"/>
        <v>NEUTRAL</v>
      </c>
      <c r="H1478" s="6" t="str">
        <f t="shared" ref="H1478:H1541" si="93">IF(AND(B1478&gt;B1473, E1478&gt;E1473), "CONFIRMED BULLISH",
 IF(AND(B1478&lt;B1473, E1478&lt;E1473), "CONFIRMED BEARISH",
 IF(AND(B1478&gt;B1473, E1478&lt;E1473), "BEARISH DIVERGENCE",
 IF(AND(B1478&lt;B1473, E1478&gt;E1473), "BULLISH DIVERGENCE", "NEUTRAL"))))</f>
        <v>CONFIRMED BEARISH</v>
      </c>
    </row>
    <row r="1479" spans="1:8" ht="13.5" x14ac:dyDescent="0.25">
      <c r="A1479" s="3">
        <f>TITRES_STAT!B1482</f>
        <v>44166</v>
      </c>
      <c r="B1479" s="6">
        <f>TITRES_STAT!C1482</f>
        <v>1.21</v>
      </c>
      <c r="C1479" s="6">
        <f>TITRES_STAT!D1482</f>
        <v>1.21</v>
      </c>
      <c r="D1479" s="6">
        <f>TITRES_STAT!E1482</f>
        <v>150</v>
      </c>
      <c r="E1479" s="2">
        <f t="shared" si="92"/>
        <v>-207743</v>
      </c>
      <c r="F1479" s="6" t="str">
        <f t="shared" si="91"/>
        <v>BEARISH</v>
      </c>
      <c r="G1479" s="6" t="str">
        <f t="shared" ref="G1479:G1542" si="94">IF((E1479-E1474)/E1474 &gt; 0.02, "STRONG",
 IF((E1479-E1474)/E1474 &lt; -0.02, "WEAK", "NEUTRAL"))</f>
        <v>NEUTRAL</v>
      </c>
      <c r="H1479" s="6" t="str">
        <f t="shared" si="93"/>
        <v>CONFIRMED BEARISH</v>
      </c>
    </row>
    <row r="1480" spans="1:8" ht="13.5" x14ac:dyDescent="0.25">
      <c r="A1480" s="3">
        <f>TITRES_STAT!B1483</f>
        <v>44167</v>
      </c>
      <c r="B1480" s="6">
        <f>TITRES_STAT!C1483</f>
        <v>1.21</v>
      </c>
      <c r="C1480" s="6">
        <f>TITRES_STAT!D1483</f>
        <v>1.21</v>
      </c>
      <c r="D1480" s="6">
        <f>TITRES_STAT!E1483</f>
        <v>0</v>
      </c>
      <c r="E1480" s="2">
        <f t="shared" si="92"/>
        <v>-207743</v>
      </c>
      <c r="F1480" s="6" t="str">
        <f t="shared" ref="F1480:F1543" si="95">IF(E1480&gt;E1475,"BULLISH",IF(E1480&lt;E1475,"BEARISH","NEUTRAL"))</f>
        <v>BEARISH</v>
      </c>
      <c r="G1480" s="6" t="str">
        <f t="shared" si="94"/>
        <v>NEUTRAL</v>
      </c>
      <c r="H1480" s="6" t="str">
        <f t="shared" si="93"/>
        <v>CONFIRMED BEARISH</v>
      </c>
    </row>
    <row r="1481" spans="1:8" ht="13.5" x14ac:dyDescent="0.25">
      <c r="A1481" s="3">
        <f>TITRES_STAT!B1484</f>
        <v>44168</v>
      </c>
      <c r="B1481" s="6">
        <f>TITRES_STAT!C1484</f>
        <v>1.21</v>
      </c>
      <c r="C1481" s="6">
        <f>TITRES_STAT!D1484</f>
        <v>1.21</v>
      </c>
      <c r="D1481" s="6">
        <f>TITRES_STAT!E1484</f>
        <v>331</v>
      </c>
      <c r="E1481" s="2">
        <f t="shared" si="92"/>
        <v>-207743</v>
      </c>
      <c r="F1481" s="6" t="str">
        <f t="shared" si="95"/>
        <v>BEARISH</v>
      </c>
      <c r="G1481" s="6" t="str">
        <f t="shared" si="94"/>
        <v>NEUTRAL</v>
      </c>
      <c r="H1481" s="6" t="str">
        <f t="shared" si="93"/>
        <v>CONFIRMED BEARISH</v>
      </c>
    </row>
    <row r="1482" spans="1:8" ht="13.5" x14ac:dyDescent="0.25">
      <c r="A1482" s="3">
        <f>TITRES_STAT!B1485</f>
        <v>44169</v>
      </c>
      <c r="B1482" s="6">
        <f>TITRES_STAT!C1485</f>
        <v>1.21</v>
      </c>
      <c r="C1482" s="6">
        <f>TITRES_STAT!D1485</f>
        <v>1.21</v>
      </c>
      <c r="D1482" s="6">
        <f>TITRES_STAT!E1485</f>
        <v>519</v>
      </c>
      <c r="E1482" s="2">
        <f t="shared" si="92"/>
        <v>-207743</v>
      </c>
      <c r="F1482" s="6" t="str">
        <f t="shared" si="95"/>
        <v>BEARISH</v>
      </c>
      <c r="G1482" s="6" t="str">
        <f t="shared" si="94"/>
        <v>NEUTRAL</v>
      </c>
      <c r="H1482" s="6" t="str">
        <f t="shared" si="93"/>
        <v>CONFIRMED BEARISH</v>
      </c>
    </row>
    <row r="1483" spans="1:8" ht="13.5" x14ac:dyDescent="0.25">
      <c r="A1483" s="3">
        <f>TITRES_STAT!B1486</f>
        <v>44172</v>
      </c>
      <c r="B1483" s="6">
        <f>TITRES_STAT!C1486</f>
        <v>1.24</v>
      </c>
      <c r="C1483" s="6">
        <f>TITRES_STAT!D1486</f>
        <v>1.24</v>
      </c>
      <c r="D1483" s="6">
        <f>TITRES_STAT!E1486</f>
        <v>0</v>
      </c>
      <c r="E1483" s="2">
        <f t="shared" si="92"/>
        <v>-207743</v>
      </c>
      <c r="F1483" s="6" t="str">
        <f t="shared" si="95"/>
        <v>BEARISH</v>
      </c>
      <c r="G1483" s="6" t="str">
        <f t="shared" si="94"/>
        <v>NEUTRAL</v>
      </c>
      <c r="H1483" s="6" t="str">
        <f t="shared" si="93"/>
        <v>NEUTRAL</v>
      </c>
    </row>
    <row r="1484" spans="1:8" ht="13.5" x14ac:dyDescent="0.25">
      <c r="A1484" s="3">
        <f>TITRES_STAT!B1487</f>
        <v>44173</v>
      </c>
      <c r="B1484" s="6">
        <f>TITRES_STAT!C1487</f>
        <v>1.29</v>
      </c>
      <c r="C1484" s="6">
        <f>TITRES_STAT!D1487</f>
        <v>1.29</v>
      </c>
      <c r="D1484" s="6">
        <f>TITRES_STAT!E1487</f>
        <v>450</v>
      </c>
      <c r="E1484" s="2">
        <f t="shared" si="92"/>
        <v>-207293</v>
      </c>
      <c r="F1484" s="6" t="str">
        <f t="shared" si="95"/>
        <v>BULLISH</v>
      </c>
      <c r="G1484" s="6" t="str">
        <f t="shared" si="94"/>
        <v>NEUTRAL</v>
      </c>
      <c r="H1484" s="6" t="str">
        <f t="shared" si="93"/>
        <v>CONFIRMED BULLISH</v>
      </c>
    </row>
    <row r="1485" spans="1:8" ht="13.5" x14ac:dyDescent="0.25">
      <c r="A1485" s="3">
        <f>TITRES_STAT!B1488</f>
        <v>44174</v>
      </c>
      <c r="B1485" s="6">
        <f>TITRES_STAT!C1488</f>
        <v>1.29</v>
      </c>
      <c r="C1485" s="6">
        <f>TITRES_STAT!D1488</f>
        <v>1.29</v>
      </c>
      <c r="D1485" s="6">
        <f>TITRES_STAT!E1488</f>
        <v>0</v>
      </c>
      <c r="E1485" s="2">
        <f t="shared" si="92"/>
        <v>-207293</v>
      </c>
      <c r="F1485" s="6" t="str">
        <f t="shared" si="95"/>
        <v>BULLISH</v>
      </c>
      <c r="G1485" s="6" t="str">
        <f t="shared" si="94"/>
        <v>NEUTRAL</v>
      </c>
      <c r="H1485" s="6" t="str">
        <f t="shared" si="93"/>
        <v>CONFIRMED BULLISH</v>
      </c>
    </row>
    <row r="1486" spans="1:8" ht="13.5" x14ac:dyDescent="0.25">
      <c r="A1486" s="3">
        <f>TITRES_STAT!B1489</f>
        <v>44175</v>
      </c>
      <c r="B1486" s="6">
        <f>TITRES_STAT!C1489</f>
        <v>1.28</v>
      </c>
      <c r="C1486" s="6">
        <f>TITRES_STAT!D1489</f>
        <v>1.28</v>
      </c>
      <c r="D1486" s="6">
        <f>TITRES_STAT!E1489</f>
        <v>2271</v>
      </c>
      <c r="E1486" s="2">
        <f t="shared" si="92"/>
        <v>-209564</v>
      </c>
      <c r="F1486" s="6" t="str">
        <f t="shared" si="95"/>
        <v>BEARISH</v>
      </c>
      <c r="G1486" s="6" t="str">
        <f t="shared" si="94"/>
        <v>NEUTRAL</v>
      </c>
      <c r="H1486" s="6" t="str">
        <f t="shared" si="93"/>
        <v>BEARISH DIVERGENCE</v>
      </c>
    </row>
    <row r="1487" spans="1:8" ht="13.5" x14ac:dyDescent="0.25">
      <c r="A1487" s="3">
        <f>TITRES_STAT!B1490</f>
        <v>44176</v>
      </c>
      <c r="B1487" s="6">
        <f>TITRES_STAT!C1490</f>
        <v>1.28</v>
      </c>
      <c r="C1487" s="6">
        <f>TITRES_STAT!D1490</f>
        <v>1.28</v>
      </c>
      <c r="D1487" s="6">
        <f>TITRES_STAT!E1490</f>
        <v>0</v>
      </c>
      <c r="E1487" s="2">
        <f t="shared" si="92"/>
        <v>-209564</v>
      </c>
      <c r="F1487" s="6" t="str">
        <f t="shared" si="95"/>
        <v>BEARISH</v>
      </c>
      <c r="G1487" s="6" t="str">
        <f t="shared" si="94"/>
        <v>NEUTRAL</v>
      </c>
      <c r="H1487" s="6" t="str">
        <f t="shared" si="93"/>
        <v>BEARISH DIVERGENCE</v>
      </c>
    </row>
    <row r="1488" spans="1:8" ht="13.5" x14ac:dyDescent="0.25">
      <c r="A1488" s="3">
        <f>TITRES_STAT!B1491</f>
        <v>44179</v>
      </c>
      <c r="B1488" s="6">
        <f>TITRES_STAT!C1491</f>
        <v>1.28</v>
      </c>
      <c r="C1488" s="6">
        <f>TITRES_STAT!D1491</f>
        <v>1.28</v>
      </c>
      <c r="D1488" s="6">
        <f>TITRES_STAT!E1491</f>
        <v>4143</v>
      </c>
      <c r="E1488" s="2">
        <f t="shared" si="92"/>
        <v>-209564</v>
      </c>
      <c r="F1488" s="6" t="str">
        <f t="shared" si="95"/>
        <v>BEARISH</v>
      </c>
      <c r="G1488" s="6" t="str">
        <f t="shared" si="94"/>
        <v>NEUTRAL</v>
      </c>
      <c r="H1488" s="6" t="str">
        <f t="shared" si="93"/>
        <v>BEARISH DIVERGENCE</v>
      </c>
    </row>
    <row r="1489" spans="1:8" ht="13.5" x14ac:dyDescent="0.25">
      <c r="A1489" s="3">
        <f>TITRES_STAT!B1492</f>
        <v>44180</v>
      </c>
      <c r="B1489" s="6">
        <f>TITRES_STAT!C1492</f>
        <v>1.28</v>
      </c>
      <c r="C1489" s="6">
        <f>TITRES_STAT!D1492</f>
        <v>1.28</v>
      </c>
      <c r="D1489" s="6">
        <f>TITRES_STAT!E1492</f>
        <v>0</v>
      </c>
      <c r="E1489" s="2">
        <f t="shared" si="92"/>
        <v>-209564</v>
      </c>
      <c r="F1489" s="6" t="str">
        <f t="shared" si="95"/>
        <v>BEARISH</v>
      </c>
      <c r="G1489" s="6" t="str">
        <f t="shared" si="94"/>
        <v>NEUTRAL</v>
      </c>
      <c r="H1489" s="6" t="str">
        <f t="shared" si="93"/>
        <v>CONFIRMED BEARISH</v>
      </c>
    </row>
    <row r="1490" spans="1:8" ht="13.5" x14ac:dyDescent="0.25">
      <c r="A1490" s="3">
        <f>TITRES_STAT!B1493</f>
        <v>44181</v>
      </c>
      <c r="B1490" s="6">
        <f>TITRES_STAT!C1493</f>
        <v>1.28</v>
      </c>
      <c r="C1490" s="6">
        <f>TITRES_STAT!D1493</f>
        <v>1.28</v>
      </c>
      <c r="D1490" s="6">
        <f>TITRES_STAT!E1493</f>
        <v>0</v>
      </c>
      <c r="E1490" s="2">
        <f t="shared" si="92"/>
        <v>-209564</v>
      </c>
      <c r="F1490" s="6" t="str">
        <f t="shared" si="95"/>
        <v>BEARISH</v>
      </c>
      <c r="G1490" s="6" t="str">
        <f t="shared" si="94"/>
        <v>NEUTRAL</v>
      </c>
      <c r="H1490" s="6" t="str">
        <f t="shared" si="93"/>
        <v>CONFIRMED BEARISH</v>
      </c>
    </row>
    <row r="1491" spans="1:8" ht="13.5" x14ac:dyDescent="0.25">
      <c r="A1491" s="3">
        <f>TITRES_STAT!B1494</f>
        <v>44182</v>
      </c>
      <c r="B1491" s="6">
        <f>TITRES_STAT!C1494</f>
        <v>1.32</v>
      </c>
      <c r="C1491" s="6">
        <f>TITRES_STAT!D1494</f>
        <v>1.32</v>
      </c>
      <c r="D1491" s="6">
        <f>TITRES_STAT!E1494</f>
        <v>4700</v>
      </c>
      <c r="E1491" s="2">
        <f t="shared" si="92"/>
        <v>-204864</v>
      </c>
      <c r="F1491" s="6" t="str">
        <f t="shared" si="95"/>
        <v>BULLISH</v>
      </c>
      <c r="G1491" s="6" t="str">
        <f t="shared" si="94"/>
        <v>WEAK</v>
      </c>
      <c r="H1491" s="6" t="str">
        <f t="shared" si="93"/>
        <v>CONFIRMED BULLISH</v>
      </c>
    </row>
    <row r="1492" spans="1:8" ht="13.5" x14ac:dyDescent="0.25">
      <c r="A1492" s="3">
        <f>TITRES_STAT!B1495</f>
        <v>44183</v>
      </c>
      <c r="B1492" s="6">
        <f>TITRES_STAT!C1495</f>
        <v>1.35</v>
      </c>
      <c r="C1492" s="6">
        <f>TITRES_STAT!D1495</f>
        <v>1.35</v>
      </c>
      <c r="D1492" s="6">
        <f>TITRES_STAT!E1495</f>
        <v>0</v>
      </c>
      <c r="E1492" s="2">
        <f t="shared" si="92"/>
        <v>-204864</v>
      </c>
      <c r="F1492" s="6" t="str">
        <f t="shared" si="95"/>
        <v>BULLISH</v>
      </c>
      <c r="G1492" s="6" t="str">
        <f t="shared" si="94"/>
        <v>WEAK</v>
      </c>
      <c r="H1492" s="6" t="str">
        <f t="shared" si="93"/>
        <v>CONFIRMED BULLISH</v>
      </c>
    </row>
    <row r="1493" spans="1:8" ht="13.5" x14ac:dyDescent="0.25">
      <c r="A1493" s="3">
        <f>TITRES_STAT!B1496</f>
        <v>44186</v>
      </c>
      <c r="B1493" s="6">
        <f>TITRES_STAT!C1496</f>
        <v>1.35</v>
      </c>
      <c r="C1493" s="6">
        <f>TITRES_STAT!D1496</f>
        <v>1.35</v>
      </c>
      <c r="D1493" s="6">
        <f>TITRES_STAT!E1496</f>
        <v>587</v>
      </c>
      <c r="E1493" s="2">
        <f t="shared" si="92"/>
        <v>-204864</v>
      </c>
      <c r="F1493" s="6" t="str">
        <f t="shared" si="95"/>
        <v>BULLISH</v>
      </c>
      <c r="G1493" s="6" t="str">
        <f t="shared" si="94"/>
        <v>WEAK</v>
      </c>
      <c r="H1493" s="6" t="str">
        <f t="shared" si="93"/>
        <v>CONFIRMED BULLISH</v>
      </c>
    </row>
    <row r="1494" spans="1:8" ht="13.5" x14ac:dyDescent="0.25">
      <c r="A1494" s="3">
        <f>TITRES_STAT!B1497</f>
        <v>44187</v>
      </c>
      <c r="B1494" s="6">
        <f>TITRES_STAT!C1497</f>
        <v>1.28</v>
      </c>
      <c r="C1494" s="6">
        <f>TITRES_STAT!D1497</f>
        <v>1.28</v>
      </c>
      <c r="D1494" s="6">
        <f>TITRES_STAT!E1497</f>
        <v>1698</v>
      </c>
      <c r="E1494" s="2">
        <f t="shared" si="92"/>
        <v>-206562</v>
      </c>
      <c r="F1494" s="6" t="str">
        <f t="shared" si="95"/>
        <v>BULLISH</v>
      </c>
      <c r="G1494" s="6" t="str">
        <f t="shared" si="94"/>
        <v>NEUTRAL</v>
      </c>
      <c r="H1494" s="6" t="str">
        <f t="shared" si="93"/>
        <v>NEUTRAL</v>
      </c>
    </row>
    <row r="1495" spans="1:8" ht="13.5" x14ac:dyDescent="0.25">
      <c r="A1495" s="3">
        <f>TITRES_STAT!B1498</f>
        <v>44188</v>
      </c>
      <c r="B1495" s="6">
        <f>TITRES_STAT!C1498</f>
        <v>1.28</v>
      </c>
      <c r="C1495" s="6">
        <f>TITRES_STAT!D1498</f>
        <v>1.28</v>
      </c>
      <c r="D1495" s="6">
        <f>TITRES_STAT!E1498</f>
        <v>2010</v>
      </c>
      <c r="E1495" s="2">
        <f t="shared" si="92"/>
        <v>-206562</v>
      </c>
      <c r="F1495" s="6" t="str">
        <f t="shared" si="95"/>
        <v>BULLISH</v>
      </c>
      <c r="G1495" s="6" t="str">
        <f t="shared" si="94"/>
        <v>NEUTRAL</v>
      </c>
      <c r="H1495" s="6" t="str">
        <f t="shared" si="93"/>
        <v>NEUTRAL</v>
      </c>
    </row>
    <row r="1496" spans="1:8" ht="13.5" x14ac:dyDescent="0.25">
      <c r="A1496" s="3">
        <f>TITRES_STAT!B1499</f>
        <v>44189</v>
      </c>
      <c r="B1496" s="6">
        <f>TITRES_STAT!C1499</f>
        <v>1.3</v>
      </c>
      <c r="C1496" s="6">
        <f>TITRES_STAT!D1499</f>
        <v>1.3</v>
      </c>
      <c r="D1496" s="6">
        <f>TITRES_STAT!E1499</f>
        <v>10849</v>
      </c>
      <c r="E1496" s="2">
        <f t="shared" si="92"/>
        <v>-195713</v>
      </c>
      <c r="F1496" s="6" t="str">
        <f t="shared" si="95"/>
        <v>BULLISH</v>
      </c>
      <c r="G1496" s="6" t="str">
        <f t="shared" si="94"/>
        <v>WEAK</v>
      </c>
      <c r="H1496" s="6" t="str">
        <f t="shared" si="93"/>
        <v>BULLISH DIVERGENCE</v>
      </c>
    </row>
    <row r="1497" spans="1:8" ht="13.5" x14ac:dyDescent="0.25">
      <c r="A1497" s="3">
        <f>TITRES_STAT!B1500</f>
        <v>44190</v>
      </c>
      <c r="B1497" s="6">
        <f>TITRES_STAT!C1500</f>
        <v>1.35</v>
      </c>
      <c r="C1497" s="6">
        <f>TITRES_STAT!D1500</f>
        <v>1.35</v>
      </c>
      <c r="D1497" s="6">
        <f>TITRES_STAT!E1500</f>
        <v>8562</v>
      </c>
      <c r="E1497" s="2">
        <f t="shared" si="92"/>
        <v>-187151</v>
      </c>
      <c r="F1497" s="6" t="str">
        <f t="shared" si="95"/>
        <v>BULLISH</v>
      </c>
      <c r="G1497" s="6" t="str">
        <f t="shared" si="94"/>
        <v>WEAK</v>
      </c>
      <c r="H1497" s="6" t="str">
        <f t="shared" si="93"/>
        <v>NEUTRAL</v>
      </c>
    </row>
    <row r="1498" spans="1:8" ht="13.5" x14ac:dyDescent="0.25">
      <c r="A1498" s="3">
        <f>TITRES_STAT!B1501</f>
        <v>44193</v>
      </c>
      <c r="B1498" s="6">
        <f>TITRES_STAT!C1501</f>
        <v>1.35</v>
      </c>
      <c r="C1498" s="6">
        <f>TITRES_STAT!D1501</f>
        <v>1.35</v>
      </c>
      <c r="D1498" s="6">
        <f>TITRES_STAT!E1501</f>
        <v>1740</v>
      </c>
      <c r="E1498" s="2">
        <f t="shared" si="92"/>
        <v>-187151</v>
      </c>
      <c r="F1498" s="6" t="str">
        <f t="shared" si="95"/>
        <v>BULLISH</v>
      </c>
      <c r="G1498" s="6" t="str">
        <f t="shared" si="94"/>
        <v>WEAK</v>
      </c>
      <c r="H1498" s="6" t="str">
        <f t="shared" si="93"/>
        <v>NEUTRAL</v>
      </c>
    </row>
    <row r="1499" spans="1:8" ht="13.5" x14ac:dyDescent="0.25">
      <c r="A1499" s="3">
        <f>TITRES_STAT!B1502</f>
        <v>44194</v>
      </c>
      <c r="B1499" s="6">
        <f>TITRES_STAT!C1502</f>
        <v>1.31</v>
      </c>
      <c r="C1499" s="6">
        <f>TITRES_STAT!D1502</f>
        <v>1.31</v>
      </c>
      <c r="D1499" s="6">
        <f>TITRES_STAT!E1502</f>
        <v>500</v>
      </c>
      <c r="E1499" s="2">
        <f t="shared" si="92"/>
        <v>-187651</v>
      </c>
      <c r="F1499" s="6" t="str">
        <f t="shared" si="95"/>
        <v>BULLISH</v>
      </c>
      <c r="G1499" s="6" t="str">
        <f t="shared" si="94"/>
        <v>WEAK</v>
      </c>
      <c r="H1499" s="6" t="str">
        <f t="shared" si="93"/>
        <v>CONFIRMED BULLISH</v>
      </c>
    </row>
    <row r="1500" spans="1:8" ht="13.5" x14ac:dyDescent="0.25">
      <c r="A1500" s="3">
        <f>TITRES_STAT!B1503</f>
        <v>44195</v>
      </c>
      <c r="B1500" s="6">
        <f>TITRES_STAT!C1503</f>
        <v>1.28</v>
      </c>
      <c r="C1500" s="6">
        <f>TITRES_STAT!D1503</f>
        <v>1.28</v>
      </c>
      <c r="D1500" s="6">
        <f>TITRES_STAT!E1503</f>
        <v>5872</v>
      </c>
      <c r="E1500" s="2">
        <f t="shared" si="92"/>
        <v>-193523</v>
      </c>
      <c r="F1500" s="6" t="str">
        <f t="shared" si="95"/>
        <v>BULLISH</v>
      </c>
      <c r="G1500" s="6" t="str">
        <f t="shared" si="94"/>
        <v>WEAK</v>
      </c>
      <c r="H1500" s="6" t="str">
        <f t="shared" si="93"/>
        <v>NEUTRAL</v>
      </c>
    </row>
    <row r="1501" spans="1:8" ht="13.5" x14ac:dyDescent="0.25">
      <c r="A1501" s="3">
        <f>TITRES_STAT!B1504</f>
        <v>44196</v>
      </c>
      <c r="B1501" s="6">
        <f>TITRES_STAT!C1504</f>
        <v>1.33</v>
      </c>
      <c r="C1501" s="6">
        <f>TITRES_STAT!D1504</f>
        <v>1.33</v>
      </c>
      <c r="D1501" s="6">
        <f>TITRES_STAT!E1504</f>
        <v>5525</v>
      </c>
      <c r="E1501" s="2">
        <f t="shared" si="92"/>
        <v>-187998</v>
      </c>
      <c r="F1501" s="6" t="str">
        <f t="shared" si="95"/>
        <v>BULLISH</v>
      </c>
      <c r="G1501" s="6" t="str">
        <f t="shared" si="94"/>
        <v>WEAK</v>
      </c>
      <c r="H1501" s="6" t="str">
        <f t="shared" si="93"/>
        <v>CONFIRMED BULLISH</v>
      </c>
    </row>
    <row r="1502" spans="1:8" ht="13.5" x14ac:dyDescent="0.25">
      <c r="A1502" s="3">
        <f>TITRES_STAT!B1505</f>
        <v>44200</v>
      </c>
      <c r="B1502" s="6">
        <f>TITRES_STAT!C1505</f>
        <v>1.35</v>
      </c>
      <c r="C1502" s="6">
        <f>TITRES_STAT!D1505</f>
        <v>1.35</v>
      </c>
      <c r="D1502" s="6">
        <f>TITRES_STAT!E1505</f>
        <v>6599</v>
      </c>
      <c r="E1502" s="2">
        <f t="shared" si="92"/>
        <v>-181399</v>
      </c>
      <c r="F1502" s="6" t="str">
        <f t="shared" si="95"/>
        <v>BULLISH</v>
      </c>
      <c r="G1502" s="6" t="str">
        <f t="shared" si="94"/>
        <v>WEAK</v>
      </c>
      <c r="H1502" s="6" t="str">
        <f t="shared" si="93"/>
        <v>NEUTRAL</v>
      </c>
    </row>
    <row r="1503" spans="1:8" ht="13.5" x14ac:dyDescent="0.25">
      <c r="A1503" s="3">
        <f>TITRES_STAT!B1506</f>
        <v>44201</v>
      </c>
      <c r="B1503" s="6">
        <f>TITRES_STAT!C1506</f>
        <v>1.29</v>
      </c>
      <c r="C1503" s="6">
        <f>TITRES_STAT!D1506</f>
        <v>1.29</v>
      </c>
      <c r="D1503" s="6">
        <f>TITRES_STAT!E1506</f>
        <v>1275</v>
      </c>
      <c r="E1503" s="2">
        <f t="shared" si="92"/>
        <v>-182674</v>
      </c>
      <c r="F1503" s="6" t="str">
        <f t="shared" si="95"/>
        <v>BULLISH</v>
      </c>
      <c r="G1503" s="6" t="str">
        <f t="shared" si="94"/>
        <v>WEAK</v>
      </c>
      <c r="H1503" s="6" t="str">
        <f t="shared" si="93"/>
        <v>BULLISH DIVERGENCE</v>
      </c>
    </row>
    <row r="1504" spans="1:8" ht="13.5" x14ac:dyDescent="0.25">
      <c r="A1504" s="3">
        <f>TITRES_STAT!B1507</f>
        <v>44202</v>
      </c>
      <c r="B1504" s="6">
        <f>TITRES_STAT!C1507</f>
        <v>1.29</v>
      </c>
      <c r="C1504" s="6">
        <f>TITRES_STAT!D1507</f>
        <v>1.29</v>
      </c>
      <c r="D1504" s="6">
        <f>TITRES_STAT!E1507</f>
        <v>2634</v>
      </c>
      <c r="E1504" s="2">
        <f t="shared" si="92"/>
        <v>-182674</v>
      </c>
      <c r="F1504" s="6" t="str">
        <f t="shared" si="95"/>
        <v>BULLISH</v>
      </c>
      <c r="G1504" s="6" t="str">
        <f t="shared" si="94"/>
        <v>WEAK</v>
      </c>
      <c r="H1504" s="6" t="str">
        <f t="shared" si="93"/>
        <v>BULLISH DIVERGENCE</v>
      </c>
    </row>
    <row r="1505" spans="1:8" ht="13.5" x14ac:dyDescent="0.25">
      <c r="A1505" s="3">
        <f>TITRES_STAT!B1508</f>
        <v>44203</v>
      </c>
      <c r="B1505" s="6">
        <f>TITRES_STAT!C1508</f>
        <v>1.3</v>
      </c>
      <c r="C1505" s="6">
        <f>TITRES_STAT!D1508</f>
        <v>1.3</v>
      </c>
      <c r="D1505" s="6">
        <f>TITRES_STAT!E1508</f>
        <v>600</v>
      </c>
      <c r="E1505" s="2">
        <f t="shared" si="92"/>
        <v>-182074</v>
      </c>
      <c r="F1505" s="6" t="str">
        <f t="shared" si="95"/>
        <v>BULLISH</v>
      </c>
      <c r="G1505" s="6" t="str">
        <f t="shared" si="94"/>
        <v>WEAK</v>
      </c>
      <c r="H1505" s="6" t="str">
        <f t="shared" si="93"/>
        <v>CONFIRMED BULLISH</v>
      </c>
    </row>
    <row r="1506" spans="1:8" ht="13.5" x14ac:dyDescent="0.25">
      <c r="A1506" s="3">
        <f>TITRES_STAT!B1509</f>
        <v>44204</v>
      </c>
      <c r="B1506" s="6">
        <f>TITRES_STAT!C1509</f>
        <v>1.3</v>
      </c>
      <c r="C1506" s="6">
        <f>TITRES_STAT!D1509</f>
        <v>1.3</v>
      </c>
      <c r="D1506" s="6">
        <f>TITRES_STAT!E1509</f>
        <v>460</v>
      </c>
      <c r="E1506" s="2">
        <f t="shared" si="92"/>
        <v>-182074</v>
      </c>
      <c r="F1506" s="6" t="str">
        <f t="shared" si="95"/>
        <v>BULLISH</v>
      </c>
      <c r="G1506" s="6" t="str">
        <f t="shared" si="94"/>
        <v>WEAK</v>
      </c>
      <c r="H1506" s="6" t="str">
        <f t="shared" si="93"/>
        <v>BULLISH DIVERGENCE</v>
      </c>
    </row>
    <row r="1507" spans="1:8" ht="13.5" x14ac:dyDescent="0.25">
      <c r="A1507" s="3">
        <f>TITRES_STAT!B1510</f>
        <v>44207</v>
      </c>
      <c r="B1507" s="6">
        <f>TITRES_STAT!C1510</f>
        <v>1.3</v>
      </c>
      <c r="C1507" s="6">
        <f>TITRES_STAT!D1510</f>
        <v>1.3</v>
      </c>
      <c r="D1507" s="6">
        <f>TITRES_STAT!E1510</f>
        <v>550</v>
      </c>
      <c r="E1507" s="2">
        <f t="shared" si="92"/>
        <v>-182074</v>
      </c>
      <c r="F1507" s="6" t="str">
        <f t="shared" si="95"/>
        <v>BEARISH</v>
      </c>
      <c r="G1507" s="6" t="str">
        <f t="shared" si="94"/>
        <v>NEUTRAL</v>
      </c>
      <c r="H1507" s="6" t="str">
        <f t="shared" si="93"/>
        <v>CONFIRMED BEARISH</v>
      </c>
    </row>
    <row r="1508" spans="1:8" ht="13.5" x14ac:dyDescent="0.25">
      <c r="A1508" s="3">
        <f>TITRES_STAT!B1511</f>
        <v>44208</v>
      </c>
      <c r="B1508" s="6">
        <f>TITRES_STAT!C1511</f>
        <v>1.3</v>
      </c>
      <c r="C1508" s="6">
        <f>TITRES_STAT!D1511</f>
        <v>1.3</v>
      </c>
      <c r="D1508" s="6">
        <f>TITRES_STAT!E1511</f>
        <v>3864</v>
      </c>
      <c r="E1508" s="2">
        <f t="shared" si="92"/>
        <v>-182074</v>
      </c>
      <c r="F1508" s="6" t="str">
        <f t="shared" si="95"/>
        <v>BULLISH</v>
      </c>
      <c r="G1508" s="6" t="str">
        <f t="shared" si="94"/>
        <v>NEUTRAL</v>
      </c>
      <c r="H1508" s="6" t="str">
        <f t="shared" si="93"/>
        <v>CONFIRMED BULLISH</v>
      </c>
    </row>
    <row r="1509" spans="1:8" ht="13.5" x14ac:dyDescent="0.25">
      <c r="A1509" s="3">
        <f>TITRES_STAT!B1512</f>
        <v>44209</v>
      </c>
      <c r="B1509" s="6">
        <f>TITRES_STAT!C1512</f>
        <v>1.3</v>
      </c>
      <c r="C1509" s="6">
        <f>TITRES_STAT!D1512</f>
        <v>1.3</v>
      </c>
      <c r="D1509" s="6">
        <f>TITRES_STAT!E1512</f>
        <v>420</v>
      </c>
      <c r="E1509" s="2">
        <f t="shared" si="92"/>
        <v>-182074</v>
      </c>
      <c r="F1509" s="6" t="str">
        <f t="shared" si="95"/>
        <v>BULLISH</v>
      </c>
      <c r="G1509" s="6" t="str">
        <f t="shared" si="94"/>
        <v>NEUTRAL</v>
      </c>
      <c r="H1509" s="6" t="str">
        <f t="shared" si="93"/>
        <v>CONFIRMED BULLISH</v>
      </c>
    </row>
    <row r="1510" spans="1:8" ht="13.5" x14ac:dyDescent="0.25">
      <c r="A1510" s="3">
        <f>TITRES_STAT!B1513</f>
        <v>44211</v>
      </c>
      <c r="B1510" s="6">
        <f>TITRES_STAT!C1513</f>
        <v>1.3</v>
      </c>
      <c r="C1510" s="6">
        <f>TITRES_STAT!D1513</f>
        <v>1.3</v>
      </c>
      <c r="D1510" s="6">
        <f>TITRES_STAT!E1513</f>
        <v>70</v>
      </c>
      <c r="E1510" s="2">
        <f t="shared" si="92"/>
        <v>-182074</v>
      </c>
      <c r="F1510" s="6" t="str">
        <f t="shared" si="95"/>
        <v>NEUTRAL</v>
      </c>
      <c r="G1510" s="6" t="str">
        <f t="shared" si="94"/>
        <v>NEUTRAL</v>
      </c>
      <c r="H1510" s="6" t="str">
        <f t="shared" si="93"/>
        <v>NEUTRAL</v>
      </c>
    </row>
    <row r="1511" spans="1:8" ht="13.5" x14ac:dyDescent="0.25">
      <c r="A1511" s="3">
        <f>TITRES_STAT!B1514</f>
        <v>44214</v>
      </c>
      <c r="B1511" s="6">
        <f>TITRES_STAT!C1514</f>
        <v>1.3</v>
      </c>
      <c r="C1511" s="6">
        <f>TITRES_STAT!D1514</f>
        <v>1.3</v>
      </c>
      <c r="D1511" s="6">
        <f>TITRES_STAT!E1514</f>
        <v>400</v>
      </c>
      <c r="E1511" s="2">
        <f t="shared" si="92"/>
        <v>-182074</v>
      </c>
      <c r="F1511" s="6" t="str">
        <f t="shared" si="95"/>
        <v>NEUTRAL</v>
      </c>
      <c r="G1511" s="6" t="str">
        <f t="shared" si="94"/>
        <v>NEUTRAL</v>
      </c>
      <c r="H1511" s="6" t="str">
        <f t="shared" si="93"/>
        <v>NEUTRAL</v>
      </c>
    </row>
    <row r="1512" spans="1:8" ht="13.5" x14ac:dyDescent="0.25">
      <c r="A1512" s="3">
        <f>TITRES_STAT!B1515</f>
        <v>44215</v>
      </c>
      <c r="B1512" s="6">
        <f>TITRES_STAT!C1515</f>
        <v>1.27</v>
      </c>
      <c r="C1512" s="6">
        <f>TITRES_STAT!D1515</f>
        <v>1.27</v>
      </c>
      <c r="D1512" s="6">
        <f>TITRES_STAT!E1515</f>
        <v>657</v>
      </c>
      <c r="E1512" s="2">
        <f t="shared" si="92"/>
        <v>-182731</v>
      </c>
      <c r="F1512" s="6" t="str">
        <f t="shared" si="95"/>
        <v>BEARISH</v>
      </c>
      <c r="G1512" s="6" t="str">
        <f t="shared" si="94"/>
        <v>NEUTRAL</v>
      </c>
      <c r="H1512" s="6" t="str">
        <f t="shared" si="93"/>
        <v>CONFIRMED BEARISH</v>
      </c>
    </row>
    <row r="1513" spans="1:8" ht="13.5" x14ac:dyDescent="0.25">
      <c r="A1513" s="3">
        <f>TITRES_STAT!B1516</f>
        <v>44216</v>
      </c>
      <c r="B1513" s="6">
        <f>TITRES_STAT!C1516</f>
        <v>1.33</v>
      </c>
      <c r="C1513" s="6">
        <f>TITRES_STAT!D1516</f>
        <v>1.33</v>
      </c>
      <c r="D1513" s="6">
        <f>TITRES_STAT!E1516</f>
        <v>5124</v>
      </c>
      <c r="E1513" s="2">
        <f t="shared" si="92"/>
        <v>-177607</v>
      </c>
      <c r="F1513" s="6" t="str">
        <f t="shared" si="95"/>
        <v>BULLISH</v>
      </c>
      <c r="G1513" s="6" t="str">
        <f t="shared" si="94"/>
        <v>WEAK</v>
      </c>
      <c r="H1513" s="6" t="str">
        <f t="shared" si="93"/>
        <v>CONFIRMED BULLISH</v>
      </c>
    </row>
    <row r="1514" spans="1:8" ht="13.5" x14ac:dyDescent="0.25">
      <c r="A1514" s="3">
        <f>TITRES_STAT!B1517</f>
        <v>44217</v>
      </c>
      <c r="B1514" s="6">
        <f>TITRES_STAT!C1517</f>
        <v>1.37</v>
      </c>
      <c r="C1514" s="6">
        <f>TITRES_STAT!D1517</f>
        <v>1.37</v>
      </c>
      <c r="D1514" s="6">
        <f>TITRES_STAT!E1517</f>
        <v>610</v>
      </c>
      <c r="E1514" s="2">
        <f t="shared" si="92"/>
        <v>-176997</v>
      </c>
      <c r="F1514" s="6" t="str">
        <f t="shared" si="95"/>
        <v>BULLISH</v>
      </c>
      <c r="G1514" s="6" t="str">
        <f t="shared" si="94"/>
        <v>WEAK</v>
      </c>
      <c r="H1514" s="6" t="str">
        <f t="shared" si="93"/>
        <v>CONFIRMED BULLISH</v>
      </c>
    </row>
    <row r="1515" spans="1:8" ht="13.5" x14ac:dyDescent="0.25">
      <c r="A1515" s="3">
        <f>TITRES_STAT!B1518</f>
        <v>44218</v>
      </c>
      <c r="B1515" s="6">
        <f>TITRES_STAT!C1518</f>
        <v>1.38</v>
      </c>
      <c r="C1515" s="6">
        <f>TITRES_STAT!D1518</f>
        <v>1.38</v>
      </c>
      <c r="D1515" s="6">
        <f>TITRES_STAT!E1518</f>
        <v>800</v>
      </c>
      <c r="E1515" s="2">
        <f t="shared" si="92"/>
        <v>-176197</v>
      </c>
      <c r="F1515" s="6" t="str">
        <f t="shared" si="95"/>
        <v>BULLISH</v>
      </c>
      <c r="G1515" s="6" t="str">
        <f t="shared" si="94"/>
        <v>WEAK</v>
      </c>
      <c r="H1515" s="6" t="str">
        <f t="shared" si="93"/>
        <v>CONFIRMED BULLISH</v>
      </c>
    </row>
    <row r="1516" spans="1:8" ht="13.5" x14ac:dyDescent="0.25">
      <c r="A1516" s="3">
        <f>TITRES_STAT!B1519</f>
        <v>44221</v>
      </c>
      <c r="B1516" s="6">
        <f>TITRES_STAT!C1519</f>
        <v>1.43</v>
      </c>
      <c r="C1516" s="6">
        <f>TITRES_STAT!D1519</f>
        <v>1.43</v>
      </c>
      <c r="D1516" s="6">
        <f>TITRES_STAT!E1519</f>
        <v>40</v>
      </c>
      <c r="E1516" s="2">
        <f t="shared" si="92"/>
        <v>-176157</v>
      </c>
      <c r="F1516" s="6" t="str">
        <f t="shared" si="95"/>
        <v>BULLISH</v>
      </c>
      <c r="G1516" s="6" t="str">
        <f t="shared" si="94"/>
        <v>WEAK</v>
      </c>
      <c r="H1516" s="6" t="str">
        <f t="shared" si="93"/>
        <v>CONFIRMED BULLISH</v>
      </c>
    </row>
    <row r="1517" spans="1:8" ht="13.5" x14ac:dyDescent="0.25">
      <c r="A1517" s="3">
        <f>TITRES_STAT!B1520</f>
        <v>44222</v>
      </c>
      <c r="B1517" s="6">
        <f>TITRES_STAT!C1520</f>
        <v>1.37</v>
      </c>
      <c r="C1517" s="6">
        <f>TITRES_STAT!D1520</f>
        <v>1.37</v>
      </c>
      <c r="D1517" s="6">
        <f>TITRES_STAT!E1520</f>
        <v>190</v>
      </c>
      <c r="E1517" s="2">
        <f t="shared" si="92"/>
        <v>-176347</v>
      </c>
      <c r="F1517" s="6" t="str">
        <f t="shared" si="95"/>
        <v>BULLISH</v>
      </c>
      <c r="G1517" s="6" t="str">
        <f t="shared" si="94"/>
        <v>WEAK</v>
      </c>
      <c r="H1517" s="6" t="str">
        <f t="shared" si="93"/>
        <v>CONFIRMED BULLISH</v>
      </c>
    </row>
    <row r="1518" spans="1:8" ht="13.5" x14ac:dyDescent="0.25">
      <c r="A1518" s="3">
        <f>TITRES_STAT!B1521</f>
        <v>44223</v>
      </c>
      <c r="B1518" s="6">
        <f>TITRES_STAT!C1521</f>
        <v>1.37</v>
      </c>
      <c r="C1518" s="6">
        <f>TITRES_STAT!D1521</f>
        <v>1.37</v>
      </c>
      <c r="D1518" s="6">
        <f>TITRES_STAT!E1521</f>
        <v>100</v>
      </c>
      <c r="E1518" s="2">
        <f t="shared" si="92"/>
        <v>-176347</v>
      </c>
      <c r="F1518" s="6" t="str">
        <f t="shared" si="95"/>
        <v>BULLISH</v>
      </c>
      <c r="G1518" s="6" t="str">
        <f t="shared" si="94"/>
        <v>NEUTRAL</v>
      </c>
      <c r="H1518" s="6" t="str">
        <f t="shared" si="93"/>
        <v>CONFIRMED BULLISH</v>
      </c>
    </row>
    <row r="1519" spans="1:8" ht="13.5" x14ac:dyDescent="0.25">
      <c r="A1519" s="3">
        <f>TITRES_STAT!B1522</f>
        <v>44224</v>
      </c>
      <c r="B1519" s="6">
        <f>TITRES_STAT!C1522</f>
        <v>1.37</v>
      </c>
      <c r="C1519" s="6">
        <f>TITRES_STAT!D1522</f>
        <v>1.37</v>
      </c>
      <c r="D1519" s="6">
        <f>TITRES_STAT!E1522</f>
        <v>0</v>
      </c>
      <c r="E1519" s="2">
        <f t="shared" si="92"/>
        <v>-176347</v>
      </c>
      <c r="F1519" s="6" t="str">
        <f t="shared" si="95"/>
        <v>BULLISH</v>
      </c>
      <c r="G1519" s="6" t="str">
        <f t="shared" si="94"/>
        <v>NEUTRAL</v>
      </c>
      <c r="H1519" s="6" t="str">
        <f t="shared" si="93"/>
        <v>NEUTRAL</v>
      </c>
    </row>
    <row r="1520" spans="1:8" ht="13.5" x14ac:dyDescent="0.25">
      <c r="A1520" s="3">
        <f>TITRES_STAT!B1523</f>
        <v>44225</v>
      </c>
      <c r="B1520" s="6">
        <f>TITRES_STAT!C1523</f>
        <v>1.33</v>
      </c>
      <c r="C1520" s="6">
        <f>TITRES_STAT!D1523</f>
        <v>1.33</v>
      </c>
      <c r="D1520" s="6">
        <f>TITRES_STAT!E1523</f>
        <v>230</v>
      </c>
      <c r="E1520" s="2">
        <f t="shared" si="92"/>
        <v>-176577</v>
      </c>
      <c r="F1520" s="6" t="str">
        <f t="shared" si="95"/>
        <v>BEARISH</v>
      </c>
      <c r="G1520" s="6" t="str">
        <f t="shared" si="94"/>
        <v>NEUTRAL</v>
      </c>
      <c r="H1520" s="6" t="str">
        <f t="shared" si="93"/>
        <v>CONFIRMED BEARISH</v>
      </c>
    </row>
    <row r="1521" spans="1:8" ht="13.5" x14ac:dyDescent="0.25">
      <c r="A1521" s="3">
        <f>TITRES_STAT!B1524</f>
        <v>44228</v>
      </c>
      <c r="B1521" s="6">
        <f>TITRES_STAT!C1524</f>
        <v>1.33</v>
      </c>
      <c r="C1521" s="6">
        <f>TITRES_STAT!D1524</f>
        <v>1.33</v>
      </c>
      <c r="D1521" s="6">
        <f>TITRES_STAT!E1524</f>
        <v>0</v>
      </c>
      <c r="E1521" s="2">
        <f t="shared" si="92"/>
        <v>-176577</v>
      </c>
      <c r="F1521" s="6" t="str">
        <f t="shared" si="95"/>
        <v>BEARISH</v>
      </c>
      <c r="G1521" s="6" t="str">
        <f t="shared" si="94"/>
        <v>NEUTRAL</v>
      </c>
      <c r="H1521" s="6" t="str">
        <f t="shared" si="93"/>
        <v>CONFIRMED BEARISH</v>
      </c>
    </row>
    <row r="1522" spans="1:8" ht="13.5" x14ac:dyDescent="0.25">
      <c r="A1522" s="3">
        <f>TITRES_STAT!B1525</f>
        <v>44229</v>
      </c>
      <c r="B1522" s="6">
        <f>TITRES_STAT!C1525</f>
        <v>1.37</v>
      </c>
      <c r="C1522" s="6">
        <f>TITRES_STAT!D1525</f>
        <v>1.37</v>
      </c>
      <c r="D1522" s="6">
        <f>TITRES_STAT!E1525</f>
        <v>30</v>
      </c>
      <c r="E1522" s="2">
        <f t="shared" si="92"/>
        <v>-176547</v>
      </c>
      <c r="F1522" s="6" t="str">
        <f t="shared" si="95"/>
        <v>BEARISH</v>
      </c>
      <c r="G1522" s="6" t="str">
        <f t="shared" si="94"/>
        <v>NEUTRAL</v>
      </c>
      <c r="H1522" s="6" t="str">
        <f t="shared" si="93"/>
        <v>NEUTRAL</v>
      </c>
    </row>
    <row r="1523" spans="1:8" ht="13.5" x14ac:dyDescent="0.25">
      <c r="A1523" s="3">
        <f>TITRES_STAT!B1526</f>
        <v>44230</v>
      </c>
      <c r="B1523" s="6">
        <f>TITRES_STAT!C1526</f>
        <v>1.37</v>
      </c>
      <c r="C1523" s="6">
        <f>TITRES_STAT!D1526</f>
        <v>1.37</v>
      </c>
      <c r="D1523" s="6">
        <f>TITRES_STAT!E1526</f>
        <v>5</v>
      </c>
      <c r="E1523" s="2">
        <f t="shared" si="92"/>
        <v>-176547</v>
      </c>
      <c r="F1523" s="6" t="str">
        <f t="shared" si="95"/>
        <v>BEARISH</v>
      </c>
      <c r="G1523" s="6" t="str">
        <f t="shared" si="94"/>
        <v>NEUTRAL</v>
      </c>
      <c r="H1523" s="6" t="str">
        <f t="shared" si="93"/>
        <v>NEUTRAL</v>
      </c>
    </row>
    <row r="1524" spans="1:8" ht="13.5" x14ac:dyDescent="0.25">
      <c r="A1524" s="3">
        <f>TITRES_STAT!B1527</f>
        <v>44231</v>
      </c>
      <c r="B1524" s="6">
        <f>TITRES_STAT!C1527</f>
        <v>1.41</v>
      </c>
      <c r="C1524" s="6">
        <f>TITRES_STAT!D1527</f>
        <v>1.41</v>
      </c>
      <c r="D1524" s="6">
        <f>TITRES_STAT!E1527</f>
        <v>10</v>
      </c>
      <c r="E1524" s="2">
        <f t="shared" si="92"/>
        <v>-176537</v>
      </c>
      <c r="F1524" s="6" t="str">
        <f t="shared" si="95"/>
        <v>BEARISH</v>
      </c>
      <c r="G1524" s="6" t="str">
        <f t="shared" si="94"/>
        <v>NEUTRAL</v>
      </c>
      <c r="H1524" s="6" t="str">
        <f t="shared" si="93"/>
        <v>BEARISH DIVERGENCE</v>
      </c>
    </row>
    <row r="1525" spans="1:8" ht="13.5" x14ac:dyDescent="0.25">
      <c r="A1525" s="3">
        <f>TITRES_STAT!B1528</f>
        <v>44232</v>
      </c>
      <c r="B1525" s="6">
        <f>TITRES_STAT!C1528</f>
        <v>1.37</v>
      </c>
      <c r="C1525" s="6">
        <f>TITRES_STAT!D1528</f>
        <v>1.37</v>
      </c>
      <c r="D1525" s="6">
        <f>TITRES_STAT!E1528</f>
        <v>0</v>
      </c>
      <c r="E1525" s="2">
        <f t="shared" si="92"/>
        <v>-176537</v>
      </c>
      <c r="F1525" s="6" t="str">
        <f t="shared" si="95"/>
        <v>BULLISH</v>
      </c>
      <c r="G1525" s="6" t="str">
        <f t="shared" si="94"/>
        <v>NEUTRAL</v>
      </c>
      <c r="H1525" s="6" t="str">
        <f t="shared" si="93"/>
        <v>CONFIRMED BULLISH</v>
      </c>
    </row>
    <row r="1526" spans="1:8" ht="13.5" x14ac:dyDescent="0.25">
      <c r="A1526" s="3">
        <f>TITRES_STAT!B1529</f>
        <v>44235</v>
      </c>
      <c r="B1526" s="6">
        <f>TITRES_STAT!C1529</f>
        <v>1.44</v>
      </c>
      <c r="C1526" s="6">
        <f>TITRES_STAT!D1529</f>
        <v>1.44</v>
      </c>
      <c r="D1526" s="6">
        <f>TITRES_STAT!E1529</f>
        <v>2125</v>
      </c>
      <c r="E1526" s="2">
        <f t="shared" si="92"/>
        <v>-174412</v>
      </c>
      <c r="F1526" s="6" t="str">
        <f t="shared" si="95"/>
        <v>BULLISH</v>
      </c>
      <c r="G1526" s="6" t="str">
        <f t="shared" si="94"/>
        <v>NEUTRAL</v>
      </c>
      <c r="H1526" s="6" t="str">
        <f t="shared" si="93"/>
        <v>CONFIRMED BULLISH</v>
      </c>
    </row>
    <row r="1527" spans="1:8" ht="13.5" x14ac:dyDescent="0.25">
      <c r="A1527" s="3">
        <f>TITRES_STAT!B1530</f>
        <v>44236</v>
      </c>
      <c r="B1527" s="6">
        <f>TITRES_STAT!C1530</f>
        <v>1.48</v>
      </c>
      <c r="C1527" s="6">
        <f>TITRES_STAT!D1530</f>
        <v>1.48</v>
      </c>
      <c r="D1527" s="6">
        <f>TITRES_STAT!E1530</f>
        <v>2585</v>
      </c>
      <c r="E1527" s="2">
        <f t="shared" si="92"/>
        <v>-171827</v>
      </c>
      <c r="F1527" s="6" t="str">
        <f t="shared" si="95"/>
        <v>BULLISH</v>
      </c>
      <c r="G1527" s="6" t="str">
        <f t="shared" si="94"/>
        <v>WEAK</v>
      </c>
      <c r="H1527" s="6" t="str">
        <f t="shared" si="93"/>
        <v>CONFIRMED BULLISH</v>
      </c>
    </row>
    <row r="1528" spans="1:8" ht="13.5" x14ac:dyDescent="0.25">
      <c r="A1528" s="3">
        <f>TITRES_STAT!B1531</f>
        <v>44237</v>
      </c>
      <c r="B1528" s="6">
        <f>TITRES_STAT!C1531</f>
        <v>1.53</v>
      </c>
      <c r="C1528" s="6">
        <f>TITRES_STAT!D1531</f>
        <v>1.53</v>
      </c>
      <c r="D1528" s="6">
        <f>TITRES_STAT!E1531</f>
        <v>1286</v>
      </c>
      <c r="E1528" s="2">
        <f t="shared" si="92"/>
        <v>-170541</v>
      </c>
      <c r="F1528" s="6" t="str">
        <f t="shared" si="95"/>
        <v>BULLISH</v>
      </c>
      <c r="G1528" s="6" t="str">
        <f t="shared" si="94"/>
        <v>WEAK</v>
      </c>
      <c r="H1528" s="6" t="str">
        <f t="shared" si="93"/>
        <v>CONFIRMED BULLISH</v>
      </c>
    </row>
    <row r="1529" spans="1:8" ht="13.5" x14ac:dyDescent="0.25">
      <c r="A1529" s="3">
        <f>TITRES_STAT!B1532</f>
        <v>44238</v>
      </c>
      <c r="B1529" s="6">
        <f>TITRES_STAT!C1532</f>
        <v>1.61</v>
      </c>
      <c r="C1529" s="6">
        <f>TITRES_STAT!D1532</f>
        <v>1.61</v>
      </c>
      <c r="D1529" s="6">
        <f>TITRES_STAT!E1532</f>
        <v>60</v>
      </c>
      <c r="E1529" s="2">
        <f t="shared" si="92"/>
        <v>-170481</v>
      </c>
      <c r="F1529" s="6" t="str">
        <f t="shared" si="95"/>
        <v>BULLISH</v>
      </c>
      <c r="G1529" s="6" t="str">
        <f t="shared" si="94"/>
        <v>WEAK</v>
      </c>
      <c r="H1529" s="6" t="str">
        <f t="shared" si="93"/>
        <v>CONFIRMED BULLISH</v>
      </c>
    </row>
    <row r="1530" spans="1:8" ht="13.5" x14ac:dyDescent="0.25">
      <c r="A1530" s="3">
        <f>TITRES_STAT!B1533</f>
        <v>44239</v>
      </c>
      <c r="B1530" s="6">
        <f>TITRES_STAT!C1533</f>
        <v>1.54</v>
      </c>
      <c r="C1530" s="6">
        <f>TITRES_STAT!D1533</f>
        <v>1.54</v>
      </c>
      <c r="D1530" s="6">
        <f>TITRES_STAT!E1533</f>
        <v>15</v>
      </c>
      <c r="E1530" s="2">
        <f t="shared" si="92"/>
        <v>-170496</v>
      </c>
      <c r="F1530" s="6" t="str">
        <f t="shared" si="95"/>
        <v>BULLISH</v>
      </c>
      <c r="G1530" s="6" t="str">
        <f t="shared" si="94"/>
        <v>WEAK</v>
      </c>
      <c r="H1530" s="6" t="str">
        <f t="shared" si="93"/>
        <v>CONFIRMED BULLISH</v>
      </c>
    </row>
    <row r="1531" spans="1:8" ht="13.5" x14ac:dyDescent="0.25">
      <c r="A1531" s="3">
        <f>TITRES_STAT!B1534</f>
        <v>44242</v>
      </c>
      <c r="B1531" s="6">
        <f>TITRES_STAT!C1534</f>
        <v>1.6</v>
      </c>
      <c r="C1531" s="6">
        <f>TITRES_STAT!D1534</f>
        <v>1.6</v>
      </c>
      <c r="D1531" s="6">
        <f>TITRES_STAT!E1534</f>
        <v>10</v>
      </c>
      <c r="E1531" s="2">
        <f t="shared" si="92"/>
        <v>-170486</v>
      </c>
      <c r="F1531" s="6" t="str">
        <f t="shared" si="95"/>
        <v>BULLISH</v>
      </c>
      <c r="G1531" s="6" t="str">
        <f t="shared" si="94"/>
        <v>WEAK</v>
      </c>
      <c r="H1531" s="6" t="str">
        <f t="shared" si="93"/>
        <v>CONFIRMED BULLISH</v>
      </c>
    </row>
    <row r="1532" spans="1:8" ht="13.5" x14ac:dyDescent="0.25">
      <c r="A1532" s="3">
        <f>TITRES_STAT!B1535</f>
        <v>44243</v>
      </c>
      <c r="B1532" s="6">
        <f>TITRES_STAT!C1535</f>
        <v>1.56</v>
      </c>
      <c r="C1532" s="6">
        <f>TITRES_STAT!D1535</f>
        <v>1.56</v>
      </c>
      <c r="D1532" s="6">
        <f>TITRES_STAT!E1535</f>
        <v>51</v>
      </c>
      <c r="E1532" s="2">
        <f t="shared" si="92"/>
        <v>-170537</v>
      </c>
      <c r="F1532" s="6" t="str">
        <f t="shared" si="95"/>
        <v>BULLISH</v>
      </c>
      <c r="G1532" s="6" t="str">
        <f t="shared" si="94"/>
        <v>NEUTRAL</v>
      </c>
      <c r="H1532" s="6" t="str">
        <f t="shared" si="93"/>
        <v>CONFIRMED BULLISH</v>
      </c>
    </row>
    <row r="1533" spans="1:8" ht="13.5" x14ac:dyDescent="0.25">
      <c r="A1533" s="3">
        <f>TITRES_STAT!B1536</f>
        <v>44244</v>
      </c>
      <c r="B1533" s="6">
        <f>TITRES_STAT!C1536</f>
        <v>1.49</v>
      </c>
      <c r="C1533" s="6">
        <f>TITRES_STAT!D1536</f>
        <v>1.49</v>
      </c>
      <c r="D1533" s="6">
        <f>TITRES_STAT!E1536</f>
        <v>0</v>
      </c>
      <c r="E1533" s="2">
        <f t="shared" si="92"/>
        <v>-170537</v>
      </c>
      <c r="F1533" s="6" t="str">
        <f t="shared" si="95"/>
        <v>BULLISH</v>
      </c>
      <c r="G1533" s="6" t="str">
        <f t="shared" si="94"/>
        <v>NEUTRAL</v>
      </c>
      <c r="H1533" s="6" t="str">
        <f t="shared" si="93"/>
        <v>BULLISH DIVERGENCE</v>
      </c>
    </row>
    <row r="1534" spans="1:8" ht="13.5" x14ac:dyDescent="0.25">
      <c r="A1534" s="3">
        <f>TITRES_STAT!B1537</f>
        <v>44245</v>
      </c>
      <c r="B1534" s="6">
        <f>TITRES_STAT!C1537</f>
        <v>1.43</v>
      </c>
      <c r="C1534" s="6">
        <f>TITRES_STAT!D1537</f>
        <v>1.43</v>
      </c>
      <c r="D1534" s="6">
        <f>TITRES_STAT!E1537</f>
        <v>0</v>
      </c>
      <c r="E1534" s="2">
        <f t="shared" si="92"/>
        <v>-170537</v>
      </c>
      <c r="F1534" s="6" t="str">
        <f t="shared" si="95"/>
        <v>BEARISH</v>
      </c>
      <c r="G1534" s="6" t="str">
        <f t="shared" si="94"/>
        <v>NEUTRAL</v>
      </c>
      <c r="H1534" s="6" t="str">
        <f t="shared" si="93"/>
        <v>CONFIRMED BEARISH</v>
      </c>
    </row>
    <row r="1535" spans="1:8" ht="13.5" x14ac:dyDescent="0.25">
      <c r="A1535" s="3">
        <f>TITRES_STAT!B1538</f>
        <v>44246</v>
      </c>
      <c r="B1535" s="6">
        <f>TITRES_STAT!C1538</f>
        <v>1.43</v>
      </c>
      <c r="C1535" s="6">
        <f>TITRES_STAT!D1538</f>
        <v>1.43</v>
      </c>
      <c r="D1535" s="6">
        <f>TITRES_STAT!E1538</f>
        <v>100</v>
      </c>
      <c r="E1535" s="2">
        <f t="shared" si="92"/>
        <v>-170537</v>
      </c>
      <c r="F1535" s="6" t="str">
        <f t="shared" si="95"/>
        <v>BEARISH</v>
      </c>
      <c r="G1535" s="6" t="str">
        <f t="shared" si="94"/>
        <v>NEUTRAL</v>
      </c>
      <c r="H1535" s="6" t="str">
        <f t="shared" si="93"/>
        <v>CONFIRMED BEARISH</v>
      </c>
    </row>
    <row r="1536" spans="1:8" ht="13.5" x14ac:dyDescent="0.25">
      <c r="A1536" s="3">
        <f>TITRES_STAT!B1539</f>
        <v>44249</v>
      </c>
      <c r="B1536" s="6">
        <f>TITRES_STAT!C1539</f>
        <v>1.43</v>
      </c>
      <c r="C1536" s="6">
        <f>TITRES_STAT!D1539</f>
        <v>1.43</v>
      </c>
      <c r="D1536" s="6">
        <f>TITRES_STAT!E1539</f>
        <v>0</v>
      </c>
      <c r="E1536" s="2">
        <f t="shared" si="92"/>
        <v>-170537</v>
      </c>
      <c r="F1536" s="6" t="str">
        <f t="shared" si="95"/>
        <v>BEARISH</v>
      </c>
      <c r="G1536" s="6" t="str">
        <f t="shared" si="94"/>
        <v>NEUTRAL</v>
      </c>
      <c r="H1536" s="6" t="str">
        <f t="shared" si="93"/>
        <v>CONFIRMED BEARISH</v>
      </c>
    </row>
    <row r="1537" spans="1:8" ht="13.5" x14ac:dyDescent="0.25">
      <c r="A1537" s="3">
        <f>TITRES_STAT!B1540</f>
        <v>44250</v>
      </c>
      <c r="B1537" s="6">
        <f>TITRES_STAT!C1540</f>
        <v>1.37</v>
      </c>
      <c r="C1537" s="6">
        <f>TITRES_STAT!D1540</f>
        <v>1.37</v>
      </c>
      <c r="D1537" s="6">
        <f>TITRES_STAT!E1540</f>
        <v>0</v>
      </c>
      <c r="E1537" s="2">
        <f t="shared" si="92"/>
        <v>-170537</v>
      </c>
      <c r="F1537" s="6" t="str">
        <f t="shared" si="95"/>
        <v>NEUTRAL</v>
      </c>
      <c r="G1537" s="6" t="str">
        <f t="shared" si="94"/>
        <v>NEUTRAL</v>
      </c>
      <c r="H1537" s="6" t="str">
        <f t="shared" si="93"/>
        <v>NEUTRAL</v>
      </c>
    </row>
    <row r="1538" spans="1:8" ht="13.5" x14ac:dyDescent="0.25">
      <c r="A1538" s="3">
        <f>TITRES_STAT!B1541</f>
        <v>44251</v>
      </c>
      <c r="B1538" s="6">
        <f>TITRES_STAT!C1541</f>
        <v>1.41</v>
      </c>
      <c r="C1538" s="6">
        <f>TITRES_STAT!D1541</f>
        <v>1.41</v>
      </c>
      <c r="D1538" s="6">
        <f>TITRES_STAT!E1541</f>
        <v>0</v>
      </c>
      <c r="E1538" s="2">
        <f t="shared" si="92"/>
        <v>-170537</v>
      </c>
      <c r="F1538" s="6" t="str">
        <f t="shared" si="95"/>
        <v>NEUTRAL</v>
      </c>
      <c r="G1538" s="6" t="str">
        <f t="shared" si="94"/>
        <v>NEUTRAL</v>
      </c>
      <c r="H1538" s="6" t="str">
        <f t="shared" si="93"/>
        <v>NEUTRAL</v>
      </c>
    </row>
    <row r="1539" spans="1:8" ht="13.5" x14ac:dyDescent="0.25">
      <c r="A1539" s="3">
        <f>TITRES_STAT!B1542</f>
        <v>44252</v>
      </c>
      <c r="B1539" s="6">
        <f>TITRES_STAT!C1542</f>
        <v>1.43</v>
      </c>
      <c r="C1539" s="6">
        <f>TITRES_STAT!D1542</f>
        <v>1.43</v>
      </c>
      <c r="D1539" s="6">
        <f>TITRES_STAT!E1542</f>
        <v>55</v>
      </c>
      <c r="E1539" s="2">
        <f t="shared" si="92"/>
        <v>-170482</v>
      </c>
      <c r="F1539" s="6" t="str">
        <f t="shared" si="95"/>
        <v>BULLISH</v>
      </c>
      <c r="G1539" s="6" t="str">
        <f t="shared" si="94"/>
        <v>NEUTRAL</v>
      </c>
      <c r="H1539" s="6" t="str">
        <f t="shared" si="93"/>
        <v>NEUTRAL</v>
      </c>
    </row>
    <row r="1540" spans="1:8" ht="13.5" x14ac:dyDescent="0.25">
      <c r="A1540" s="3">
        <f>TITRES_STAT!B1543</f>
        <v>44253</v>
      </c>
      <c r="B1540" s="6">
        <f>TITRES_STAT!C1543</f>
        <v>1.45</v>
      </c>
      <c r="C1540" s="6">
        <f>TITRES_STAT!D1543</f>
        <v>1.45</v>
      </c>
      <c r="D1540" s="6">
        <f>TITRES_STAT!E1543</f>
        <v>5</v>
      </c>
      <c r="E1540" s="2">
        <f t="shared" ref="E1540:E1603" si="96">IF(B1540&gt;B1539, E1539+D1540, IF(B1540&lt;B1539, E1539-D1540, E1539))</f>
        <v>-170477</v>
      </c>
      <c r="F1540" s="6" t="str">
        <f t="shared" si="95"/>
        <v>BULLISH</v>
      </c>
      <c r="G1540" s="6" t="str">
        <f t="shared" si="94"/>
        <v>NEUTRAL</v>
      </c>
      <c r="H1540" s="6" t="str">
        <f t="shared" si="93"/>
        <v>CONFIRMED BULLISH</v>
      </c>
    </row>
    <row r="1541" spans="1:8" ht="13.5" x14ac:dyDescent="0.25">
      <c r="A1541" s="3">
        <f>TITRES_STAT!B1544</f>
        <v>44256</v>
      </c>
      <c r="B1541" s="6">
        <f>TITRES_STAT!C1544</f>
        <v>1.49</v>
      </c>
      <c r="C1541" s="6">
        <f>TITRES_STAT!D1544</f>
        <v>1.49</v>
      </c>
      <c r="D1541" s="6">
        <f>TITRES_STAT!E1544</f>
        <v>5</v>
      </c>
      <c r="E1541" s="2">
        <f t="shared" si="96"/>
        <v>-170472</v>
      </c>
      <c r="F1541" s="6" t="str">
        <f t="shared" si="95"/>
        <v>BULLISH</v>
      </c>
      <c r="G1541" s="6" t="str">
        <f t="shared" si="94"/>
        <v>NEUTRAL</v>
      </c>
      <c r="H1541" s="6" t="str">
        <f t="shared" si="93"/>
        <v>CONFIRMED BULLISH</v>
      </c>
    </row>
    <row r="1542" spans="1:8" ht="13.5" x14ac:dyDescent="0.25">
      <c r="A1542" s="3">
        <f>TITRES_STAT!B1545</f>
        <v>44257</v>
      </c>
      <c r="B1542" s="6">
        <f>TITRES_STAT!C1545</f>
        <v>1.48</v>
      </c>
      <c r="C1542" s="6">
        <f>TITRES_STAT!D1545</f>
        <v>1.48</v>
      </c>
      <c r="D1542" s="6">
        <f>TITRES_STAT!E1545</f>
        <v>10</v>
      </c>
      <c r="E1542" s="2">
        <f t="shared" si="96"/>
        <v>-170482</v>
      </c>
      <c r="F1542" s="6" t="str">
        <f t="shared" si="95"/>
        <v>BULLISH</v>
      </c>
      <c r="G1542" s="6" t="str">
        <f t="shared" si="94"/>
        <v>NEUTRAL</v>
      </c>
      <c r="H1542" s="6" t="str">
        <f t="shared" ref="H1542:H1605" si="97">IF(AND(B1542&gt;B1537, E1542&gt;E1537), "CONFIRMED BULLISH",
 IF(AND(B1542&lt;B1537, E1542&lt;E1537), "CONFIRMED BEARISH",
 IF(AND(B1542&gt;B1537, E1542&lt;E1537), "BEARISH DIVERGENCE",
 IF(AND(B1542&lt;B1537, E1542&gt;E1537), "BULLISH DIVERGENCE", "NEUTRAL"))))</f>
        <v>CONFIRMED BULLISH</v>
      </c>
    </row>
    <row r="1543" spans="1:8" ht="13.5" x14ac:dyDescent="0.25">
      <c r="A1543" s="3">
        <f>TITRES_STAT!B1546</f>
        <v>44258</v>
      </c>
      <c r="B1543" s="6">
        <f>TITRES_STAT!C1546</f>
        <v>1.48</v>
      </c>
      <c r="C1543" s="6">
        <f>TITRES_STAT!D1546</f>
        <v>1.48</v>
      </c>
      <c r="D1543" s="6">
        <f>TITRES_STAT!E1546</f>
        <v>10</v>
      </c>
      <c r="E1543" s="2">
        <f t="shared" si="96"/>
        <v>-170482</v>
      </c>
      <c r="F1543" s="6" t="str">
        <f t="shared" si="95"/>
        <v>BULLISH</v>
      </c>
      <c r="G1543" s="6" t="str">
        <f t="shared" ref="G1543:G1606" si="98">IF((E1543-E1538)/E1538 &gt; 0.02, "STRONG",
 IF((E1543-E1538)/E1538 &lt; -0.02, "WEAK", "NEUTRAL"))</f>
        <v>NEUTRAL</v>
      </c>
      <c r="H1543" s="6" t="str">
        <f t="shared" si="97"/>
        <v>CONFIRMED BULLISH</v>
      </c>
    </row>
    <row r="1544" spans="1:8" ht="13.5" x14ac:dyDescent="0.25">
      <c r="A1544" s="3">
        <f>TITRES_STAT!B1547</f>
        <v>44259</v>
      </c>
      <c r="B1544" s="6">
        <f>TITRES_STAT!C1547</f>
        <v>1.53</v>
      </c>
      <c r="C1544" s="6">
        <f>TITRES_STAT!D1547</f>
        <v>1.53</v>
      </c>
      <c r="D1544" s="6">
        <f>TITRES_STAT!E1547</f>
        <v>9</v>
      </c>
      <c r="E1544" s="2">
        <f t="shared" si="96"/>
        <v>-170473</v>
      </c>
      <c r="F1544" s="6" t="str">
        <f t="shared" ref="F1544:F1607" si="99">IF(E1544&gt;E1539,"BULLISH",IF(E1544&lt;E1539,"BEARISH","NEUTRAL"))</f>
        <v>BULLISH</v>
      </c>
      <c r="G1544" s="6" t="str">
        <f t="shared" si="98"/>
        <v>NEUTRAL</v>
      </c>
      <c r="H1544" s="6" t="str">
        <f t="shared" si="97"/>
        <v>CONFIRMED BULLISH</v>
      </c>
    </row>
    <row r="1545" spans="1:8" ht="13.5" x14ac:dyDescent="0.25">
      <c r="A1545" s="3">
        <f>TITRES_STAT!B1548</f>
        <v>44260</v>
      </c>
      <c r="B1545" s="6">
        <f>TITRES_STAT!C1548</f>
        <v>1.53</v>
      </c>
      <c r="C1545" s="6">
        <f>TITRES_STAT!D1548</f>
        <v>1.53</v>
      </c>
      <c r="D1545" s="6">
        <f>TITRES_STAT!E1548</f>
        <v>56</v>
      </c>
      <c r="E1545" s="2">
        <f t="shared" si="96"/>
        <v>-170473</v>
      </c>
      <c r="F1545" s="6" t="str">
        <f t="shared" si="99"/>
        <v>BULLISH</v>
      </c>
      <c r="G1545" s="6" t="str">
        <f t="shared" si="98"/>
        <v>NEUTRAL</v>
      </c>
      <c r="H1545" s="6" t="str">
        <f t="shared" si="97"/>
        <v>CONFIRMED BULLISH</v>
      </c>
    </row>
    <row r="1546" spans="1:8" ht="13.5" x14ac:dyDescent="0.25">
      <c r="A1546" s="3">
        <f>TITRES_STAT!B1549</f>
        <v>44263</v>
      </c>
      <c r="B1546" s="6">
        <f>TITRES_STAT!C1549</f>
        <v>1.57</v>
      </c>
      <c r="C1546" s="6">
        <f>TITRES_STAT!D1549</f>
        <v>1.57</v>
      </c>
      <c r="D1546" s="6">
        <f>TITRES_STAT!E1549</f>
        <v>10</v>
      </c>
      <c r="E1546" s="2">
        <f t="shared" si="96"/>
        <v>-170463</v>
      </c>
      <c r="F1546" s="6" t="str">
        <f t="shared" si="99"/>
        <v>BULLISH</v>
      </c>
      <c r="G1546" s="6" t="str">
        <f t="shared" si="98"/>
        <v>NEUTRAL</v>
      </c>
      <c r="H1546" s="6" t="str">
        <f t="shared" si="97"/>
        <v>CONFIRMED BULLISH</v>
      </c>
    </row>
    <row r="1547" spans="1:8" ht="13.5" x14ac:dyDescent="0.25">
      <c r="A1547" s="3">
        <f>TITRES_STAT!B1550</f>
        <v>44264</v>
      </c>
      <c r="B1547" s="6">
        <f>TITRES_STAT!C1550</f>
        <v>1.57</v>
      </c>
      <c r="C1547" s="6">
        <f>TITRES_STAT!D1550</f>
        <v>1.57</v>
      </c>
      <c r="D1547" s="6">
        <f>TITRES_STAT!E1550</f>
        <v>0</v>
      </c>
      <c r="E1547" s="2">
        <f t="shared" si="96"/>
        <v>-170463</v>
      </c>
      <c r="F1547" s="6" t="str">
        <f t="shared" si="99"/>
        <v>BULLISH</v>
      </c>
      <c r="G1547" s="6" t="str">
        <f t="shared" si="98"/>
        <v>NEUTRAL</v>
      </c>
      <c r="H1547" s="6" t="str">
        <f t="shared" si="97"/>
        <v>CONFIRMED BULLISH</v>
      </c>
    </row>
    <row r="1548" spans="1:8" ht="13.5" x14ac:dyDescent="0.25">
      <c r="A1548" s="3">
        <f>TITRES_STAT!B1551</f>
        <v>44265</v>
      </c>
      <c r="B1548" s="6">
        <f>TITRES_STAT!C1551</f>
        <v>1.57</v>
      </c>
      <c r="C1548" s="6">
        <f>TITRES_STAT!D1551</f>
        <v>1.57</v>
      </c>
      <c r="D1548" s="6">
        <f>TITRES_STAT!E1551</f>
        <v>20</v>
      </c>
      <c r="E1548" s="2">
        <f t="shared" si="96"/>
        <v>-170463</v>
      </c>
      <c r="F1548" s="6" t="str">
        <f t="shared" si="99"/>
        <v>BULLISH</v>
      </c>
      <c r="G1548" s="6" t="str">
        <f t="shared" si="98"/>
        <v>NEUTRAL</v>
      </c>
      <c r="H1548" s="6" t="str">
        <f t="shared" si="97"/>
        <v>CONFIRMED BULLISH</v>
      </c>
    </row>
    <row r="1549" spans="1:8" ht="13.5" x14ac:dyDescent="0.25">
      <c r="A1549" s="3">
        <f>TITRES_STAT!B1552</f>
        <v>44266</v>
      </c>
      <c r="B1549" s="6">
        <f>TITRES_STAT!C1552</f>
        <v>1.57</v>
      </c>
      <c r="C1549" s="6">
        <f>TITRES_STAT!D1552</f>
        <v>1.57</v>
      </c>
      <c r="D1549" s="6">
        <f>TITRES_STAT!E1552</f>
        <v>22</v>
      </c>
      <c r="E1549" s="2">
        <f t="shared" si="96"/>
        <v>-170463</v>
      </c>
      <c r="F1549" s="6" t="str">
        <f t="shared" si="99"/>
        <v>BULLISH</v>
      </c>
      <c r="G1549" s="6" t="str">
        <f t="shared" si="98"/>
        <v>NEUTRAL</v>
      </c>
      <c r="H1549" s="6" t="str">
        <f t="shared" si="97"/>
        <v>CONFIRMED BULLISH</v>
      </c>
    </row>
    <row r="1550" spans="1:8" ht="13.5" x14ac:dyDescent="0.25">
      <c r="A1550" s="3">
        <f>TITRES_STAT!B1553</f>
        <v>44267</v>
      </c>
      <c r="B1550" s="6">
        <f>TITRES_STAT!C1553</f>
        <v>1.57</v>
      </c>
      <c r="C1550" s="6">
        <f>TITRES_STAT!D1553</f>
        <v>1.57</v>
      </c>
      <c r="D1550" s="6">
        <f>TITRES_STAT!E1553</f>
        <v>0</v>
      </c>
      <c r="E1550" s="2">
        <f t="shared" si="96"/>
        <v>-170463</v>
      </c>
      <c r="F1550" s="6" t="str">
        <f t="shared" si="99"/>
        <v>BULLISH</v>
      </c>
      <c r="G1550" s="6" t="str">
        <f t="shared" si="98"/>
        <v>NEUTRAL</v>
      </c>
      <c r="H1550" s="6" t="str">
        <f t="shared" si="97"/>
        <v>CONFIRMED BULLISH</v>
      </c>
    </row>
    <row r="1551" spans="1:8" ht="13.5" x14ac:dyDescent="0.25">
      <c r="A1551" s="3">
        <f>TITRES_STAT!B1554</f>
        <v>44270</v>
      </c>
      <c r="B1551" s="6">
        <f>TITRES_STAT!C1554</f>
        <v>1.57</v>
      </c>
      <c r="C1551" s="6">
        <f>TITRES_STAT!D1554</f>
        <v>1.57</v>
      </c>
      <c r="D1551" s="6">
        <f>TITRES_STAT!E1554</f>
        <v>101</v>
      </c>
      <c r="E1551" s="2">
        <f t="shared" si="96"/>
        <v>-170463</v>
      </c>
      <c r="F1551" s="6" t="str">
        <f t="shared" si="99"/>
        <v>NEUTRAL</v>
      </c>
      <c r="G1551" s="6" t="str">
        <f t="shared" si="98"/>
        <v>NEUTRAL</v>
      </c>
      <c r="H1551" s="6" t="str">
        <f t="shared" si="97"/>
        <v>NEUTRAL</v>
      </c>
    </row>
    <row r="1552" spans="1:8" ht="13.5" x14ac:dyDescent="0.25">
      <c r="A1552" s="3">
        <f>TITRES_STAT!B1555</f>
        <v>44271</v>
      </c>
      <c r="B1552" s="6">
        <f>TITRES_STAT!C1555</f>
        <v>1.57</v>
      </c>
      <c r="C1552" s="6">
        <f>TITRES_STAT!D1555</f>
        <v>1.57</v>
      </c>
      <c r="D1552" s="6">
        <f>TITRES_STAT!E1555</f>
        <v>0</v>
      </c>
      <c r="E1552" s="2">
        <f t="shared" si="96"/>
        <v>-170463</v>
      </c>
      <c r="F1552" s="6" t="str">
        <f t="shared" si="99"/>
        <v>NEUTRAL</v>
      </c>
      <c r="G1552" s="6" t="str">
        <f t="shared" si="98"/>
        <v>NEUTRAL</v>
      </c>
      <c r="H1552" s="6" t="str">
        <f t="shared" si="97"/>
        <v>NEUTRAL</v>
      </c>
    </row>
    <row r="1553" spans="1:8" ht="13.5" x14ac:dyDescent="0.25">
      <c r="A1553" s="3">
        <f>TITRES_STAT!B1556</f>
        <v>44272</v>
      </c>
      <c r="B1553" s="6">
        <f>TITRES_STAT!C1556</f>
        <v>1.57</v>
      </c>
      <c r="C1553" s="6">
        <f>TITRES_STAT!D1556</f>
        <v>1.57</v>
      </c>
      <c r="D1553" s="6">
        <f>TITRES_STAT!E1556</f>
        <v>1872</v>
      </c>
      <c r="E1553" s="2">
        <f t="shared" si="96"/>
        <v>-170463</v>
      </c>
      <c r="F1553" s="6" t="str">
        <f t="shared" si="99"/>
        <v>NEUTRAL</v>
      </c>
      <c r="G1553" s="6" t="str">
        <f t="shared" si="98"/>
        <v>NEUTRAL</v>
      </c>
      <c r="H1553" s="6" t="str">
        <f t="shared" si="97"/>
        <v>NEUTRAL</v>
      </c>
    </row>
    <row r="1554" spans="1:8" ht="13.5" x14ac:dyDescent="0.25">
      <c r="A1554" s="3">
        <f>TITRES_STAT!B1557</f>
        <v>44273</v>
      </c>
      <c r="B1554" s="6">
        <f>TITRES_STAT!C1557</f>
        <v>1.63</v>
      </c>
      <c r="C1554" s="6">
        <f>TITRES_STAT!D1557</f>
        <v>1.63</v>
      </c>
      <c r="D1554" s="6">
        <f>TITRES_STAT!E1557</f>
        <v>522</v>
      </c>
      <c r="E1554" s="2">
        <f t="shared" si="96"/>
        <v>-169941</v>
      </c>
      <c r="F1554" s="6" t="str">
        <f t="shared" si="99"/>
        <v>BULLISH</v>
      </c>
      <c r="G1554" s="6" t="str">
        <f t="shared" si="98"/>
        <v>NEUTRAL</v>
      </c>
      <c r="H1554" s="6" t="str">
        <f t="shared" si="97"/>
        <v>CONFIRMED BULLISH</v>
      </c>
    </row>
    <row r="1555" spans="1:8" ht="13.5" x14ac:dyDescent="0.25">
      <c r="A1555" s="3">
        <f>TITRES_STAT!B1558</f>
        <v>44274</v>
      </c>
      <c r="B1555" s="6">
        <f>TITRES_STAT!C1558</f>
        <v>1.67</v>
      </c>
      <c r="C1555" s="6">
        <f>TITRES_STAT!D1558</f>
        <v>1.67</v>
      </c>
      <c r="D1555" s="6">
        <f>TITRES_STAT!E1558</f>
        <v>1301</v>
      </c>
      <c r="E1555" s="2">
        <f t="shared" si="96"/>
        <v>-168640</v>
      </c>
      <c r="F1555" s="6" t="str">
        <f t="shared" si="99"/>
        <v>BULLISH</v>
      </c>
      <c r="G1555" s="6" t="str">
        <f t="shared" si="98"/>
        <v>NEUTRAL</v>
      </c>
      <c r="H1555" s="6" t="str">
        <f t="shared" si="97"/>
        <v>CONFIRMED BULLISH</v>
      </c>
    </row>
    <row r="1556" spans="1:8" ht="13.5" x14ac:dyDescent="0.25">
      <c r="A1556" s="3">
        <f>TITRES_STAT!B1559</f>
        <v>44277</v>
      </c>
      <c r="B1556" s="6">
        <f>TITRES_STAT!C1559</f>
        <v>1.77</v>
      </c>
      <c r="C1556" s="6">
        <f>TITRES_STAT!D1559</f>
        <v>1.77</v>
      </c>
      <c r="D1556" s="6">
        <f>TITRES_STAT!E1559</f>
        <v>890</v>
      </c>
      <c r="E1556" s="2">
        <f t="shared" si="96"/>
        <v>-167750</v>
      </c>
      <c r="F1556" s="6" t="str">
        <f t="shared" si="99"/>
        <v>BULLISH</v>
      </c>
      <c r="G1556" s="6" t="str">
        <f t="shared" si="98"/>
        <v>NEUTRAL</v>
      </c>
      <c r="H1556" s="6" t="str">
        <f t="shared" si="97"/>
        <v>CONFIRMED BULLISH</v>
      </c>
    </row>
    <row r="1557" spans="1:8" ht="13.5" x14ac:dyDescent="0.25">
      <c r="A1557" s="3">
        <f>TITRES_STAT!B1560</f>
        <v>44278</v>
      </c>
      <c r="B1557" s="6">
        <f>TITRES_STAT!C1560</f>
        <v>1.81</v>
      </c>
      <c r="C1557" s="6">
        <f>TITRES_STAT!D1560</f>
        <v>1.81</v>
      </c>
      <c r="D1557" s="6">
        <f>TITRES_STAT!E1560</f>
        <v>540</v>
      </c>
      <c r="E1557" s="2">
        <f t="shared" si="96"/>
        <v>-167210</v>
      </c>
      <c r="F1557" s="6" t="str">
        <f t="shared" si="99"/>
        <v>BULLISH</v>
      </c>
      <c r="G1557" s="6" t="str">
        <f t="shared" si="98"/>
        <v>NEUTRAL</v>
      </c>
      <c r="H1557" s="6" t="str">
        <f t="shared" si="97"/>
        <v>CONFIRMED BULLISH</v>
      </c>
    </row>
    <row r="1558" spans="1:8" ht="13.5" x14ac:dyDescent="0.25">
      <c r="A1558" s="3">
        <f>TITRES_STAT!B1561</f>
        <v>44279</v>
      </c>
      <c r="B1558" s="6">
        <f>TITRES_STAT!C1561</f>
        <v>1.8</v>
      </c>
      <c r="C1558" s="6">
        <f>TITRES_STAT!D1561</f>
        <v>1.8</v>
      </c>
      <c r="D1558" s="6">
        <f>TITRES_STAT!E1561</f>
        <v>200</v>
      </c>
      <c r="E1558" s="2">
        <f t="shared" si="96"/>
        <v>-167410</v>
      </c>
      <c r="F1558" s="6" t="str">
        <f t="shared" si="99"/>
        <v>BULLISH</v>
      </c>
      <c r="G1558" s="6" t="str">
        <f t="shared" si="98"/>
        <v>NEUTRAL</v>
      </c>
      <c r="H1558" s="6" t="str">
        <f t="shared" si="97"/>
        <v>CONFIRMED BULLISH</v>
      </c>
    </row>
    <row r="1559" spans="1:8" ht="13.5" x14ac:dyDescent="0.25">
      <c r="A1559" s="3">
        <f>TITRES_STAT!B1562</f>
        <v>44280</v>
      </c>
      <c r="B1559" s="6">
        <f>TITRES_STAT!C1562</f>
        <v>1.8</v>
      </c>
      <c r="C1559" s="6">
        <f>TITRES_STAT!D1562</f>
        <v>1.8</v>
      </c>
      <c r="D1559" s="6">
        <f>TITRES_STAT!E1562</f>
        <v>0</v>
      </c>
      <c r="E1559" s="2">
        <f t="shared" si="96"/>
        <v>-167410</v>
      </c>
      <c r="F1559" s="6" t="str">
        <f t="shared" si="99"/>
        <v>BULLISH</v>
      </c>
      <c r="G1559" s="6" t="str">
        <f t="shared" si="98"/>
        <v>NEUTRAL</v>
      </c>
      <c r="H1559" s="6" t="str">
        <f t="shared" si="97"/>
        <v>CONFIRMED BULLISH</v>
      </c>
    </row>
    <row r="1560" spans="1:8" ht="13.5" x14ac:dyDescent="0.25">
      <c r="A1560" s="3">
        <f>TITRES_STAT!B1563</f>
        <v>44281</v>
      </c>
      <c r="B1560" s="6">
        <f>TITRES_STAT!C1563</f>
        <v>1.8</v>
      </c>
      <c r="C1560" s="6">
        <f>TITRES_STAT!D1563</f>
        <v>1.8</v>
      </c>
      <c r="D1560" s="6">
        <f>TITRES_STAT!E1563</f>
        <v>20</v>
      </c>
      <c r="E1560" s="2">
        <f t="shared" si="96"/>
        <v>-167410</v>
      </c>
      <c r="F1560" s="6" t="str">
        <f t="shared" si="99"/>
        <v>BULLISH</v>
      </c>
      <c r="G1560" s="6" t="str">
        <f t="shared" si="98"/>
        <v>NEUTRAL</v>
      </c>
      <c r="H1560" s="6" t="str">
        <f t="shared" si="97"/>
        <v>CONFIRMED BULLISH</v>
      </c>
    </row>
    <row r="1561" spans="1:8" ht="13.5" x14ac:dyDescent="0.25">
      <c r="A1561" s="3">
        <f>TITRES_STAT!B1564</f>
        <v>44284</v>
      </c>
      <c r="B1561" s="6">
        <f>TITRES_STAT!C1564</f>
        <v>1.75</v>
      </c>
      <c r="C1561" s="6">
        <f>TITRES_STAT!D1564</f>
        <v>1.75</v>
      </c>
      <c r="D1561" s="6">
        <f>TITRES_STAT!E1564</f>
        <v>0</v>
      </c>
      <c r="E1561" s="2">
        <f t="shared" si="96"/>
        <v>-167410</v>
      </c>
      <c r="F1561" s="6" t="str">
        <f t="shared" si="99"/>
        <v>BULLISH</v>
      </c>
      <c r="G1561" s="6" t="str">
        <f t="shared" si="98"/>
        <v>NEUTRAL</v>
      </c>
      <c r="H1561" s="6" t="str">
        <f t="shared" si="97"/>
        <v>BULLISH DIVERGENCE</v>
      </c>
    </row>
    <row r="1562" spans="1:8" ht="13.5" x14ac:dyDescent="0.25">
      <c r="A1562" s="3">
        <f>TITRES_STAT!B1565</f>
        <v>44285</v>
      </c>
      <c r="B1562" s="6">
        <f>TITRES_STAT!C1565</f>
        <v>1.68</v>
      </c>
      <c r="C1562" s="6">
        <f>TITRES_STAT!D1565</f>
        <v>1.68</v>
      </c>
      <c r="D1562" s="6">
        <f>TITRES_STAT!E1565</f>
        <v>0</v>
      </c>
      <c r="E1562" s="2">
        <f t="shared" si="96"/>
        <v>-167410</v>
      </c>
      <c r="F1562" s="6" t="str">
        <f t="shared" si="99"/>
        <v>BEARISH</v>
      </c>
      <c r="G1562" s="6" t="str">
        <f t="shared" si="98"/>
        <v>NEUTRAL</v>
      </c>
      <c r="H1562" s="6" t="str">
        <f t="shared" si="97"/>
        <v>CONFIRMED BEARISH</v>
      </c>
    </row>
    <row r="1563" spans="1:8" ht="13.5" x14ac:dyDescent="0.25">
      <c r="A1563" s="3">
        <f>TITRES_STAT!B1566</f>
        <v>44286</v>
      </c>
      <c r="B1563" s="6">
        <f>TITRES_STAT!C1566</f>
        <v>1.61</v>
      </c>
      <c r="C1563" s="6">
        <f>TITRES_STAT!D1566</f>
        <v>1.61</v>
      </c>
      <c r="D1563" s="6">
        <f>TITRES_STAT!E1566</f>
        <v>0</v>
      </c>
      <c r="E1563" s="2">
        <f t="shared" si="96"/>
        <v>-167410</v>
      </c>
      <c r="F1563" s="6" t="str">
        <f t="shared" si="99"/>
        <v>NEUTRAL</v>
      </c>
      <c r="G1563" s="6" t="str">
        <f t="shared" si="98"/>
        <v>NEUTRAL</v>
      </c>
      <c r="H1563" s="6" t="str">
        <f t="shared" si="97"/>
        <v>NEUTRAL</v>
      </c>
    </row>
    <row r="1564" spans="1:8" ht="13.5" x14ac:dyDescent="0.25">
      <c r="A1564" s="3">
        <f>TITRES_STAT!B1567</f>
        <v>44287</v>
      </c>
      <c r="B1564" s="6">
        <f>TITRES_STAT!C1567</f>
        <v>1.54</v>
      </c>
      <c r="C1564" s="6">
        <f>TITRES_STAT!D1567</f>
        <v>1.54</v>
      </c>
      <c r="D1564" s="6">
        <f>TITRES_STAT!E1567</f>
        <v>369</v>
      </c>
      <c r="E1564" s="2">
        <f t="shared" si="96"/>
        <v>-167779</v>
      </c>
      <c r="F1564" s="6" t="str">
        <f t="shared" si="99"/>
        <v>BEARISH</v>
      </c>
      <c r="G1564" s="6" t="str">
        <f t="shared" si="98"/>
        <v>NEUTRAL</v>
      </c>
      <c r="H1564" s="6" t="str">
        <f t="shared" si="97"/>
        <v>CONFIRMED BEARISH</v>
      </c>
    </row>
    <row r="1565" spans="1:8" ht="13.5" x14ac:dyDescent="0.25">
      <c r="A1565" s="3">
        <f>TITRES_STAT!B1568</f>
        <v>44288</v>
      </c>
      <c r="B1565" s="6">
        <f>TITRES_STAT!C1568</f>
        <v>1.54</v>
      </c>
      <c r="C1565" s="6">
        <f>TITRES_STAT!D1568</f>
        <v>1.54</v>
      </c>
      <c r="D1565" s="6">
        <f>TITRES_STAT!E1568</f>
        <v>57</v>
      </c>
      <c r="E1565" s="2">
        <f t="shared" si="96"/>
        <v>-167779</v>
      </c>
      <c r="F1565" s="6" t="str">
        <f t="shared" si="99"/>
        <v>BEARISH</v>
      </c>
      <c r="G1565" s="6" t="str">
        <f t="shared" si="98"/>
        <v>NEUTRAL</v>
      </c>
      <c r="H1565" s="6" t="str">
        <f t="shared" si="97"/>
        <v>CONFIRMED BEARISH</v>
      </c>
    </row>
    <row r="1566" spans="1:8" ht="13.5" x14ac:dyDescent="0.25">
      <c r="A1566" s="3">
        <f>TITRES_STAT!B1569</f>
        <v>44291</v>
      </c>
      <c r="B1566" s="6">
        <f>TITRES_STAT!C1569</f>
        <v>1.6</v>
      </c>
      <c r="C1566" s="6">
        <f>TITRES_STAT!D1569</f>
        <v>1.6</v>
      </c>
      <c r="D1566" s="6">
        <f>TITRES_STAT!E1569</f>
        <v>42</v>
      </c>
      <c r="E1566" s="2">
        <f t="shared" si="96"/>
        <v>-167737</v>
      </c>
      <c r="F1566" s="6" t="str">
        <f t="shared" si="99"/>
        <v>BEARISH</v>
      </c>
      <c r="G1566" s="6" t="str">
        <f t="shared" si="98"/>
        <v>NEUTRAL</v>
      </c>
      <c r="H1566" s="6" t="str">
        <f t="shared" si="97"/>
        <v>CONFIRMED BEARISH</v>
      </c>
    </row>
    <row r="1567" spans="1:8" ht="13.5" x14ac:dyDescent="0.25">
      <c r="A1567" s="3">
        <f>TITRES_STAT!B1570</f>
        <v>44292</v>
      </c>
      <c r="B1567" s="6">
        <f>TITRES_STAT!C1570</f>
        <v>1.56</v>
      </c>
      <c r="C1567" s="6">
        <f>TITRES_STAT!D1570</f>
        <v>1.56</v>
      </c>
      <c r="D1567" s="6">
        <f>TITRES_STAT!E1570</f>
        <v>0</v>
      </c>
      <c r="E1567" s="2">
        <f t="shared" si="96"/>
        <v>-167737</v>
      </c>
      <c r="F1567" s="6" t="str">
        <f t="shared" si="99"/>
        <v>BEARISH</v>
      </c>
      <c r="G1567" s="6" t="str">
        <f t="shared" si="98"/>
        <v>NEUTRAL</v>
      </c>
      <c r="H1567" s="6" t="str">
        <f t="shared" si="97"/>
        <v>CONFIRMED BEARISH</v>
      </c>
    </row>
    <row r="1568" spans="1:8" ht="13.5" x14ac:dyDescent="0.25">
      <c r="A1568" s="3">
        <f>TITRES_STAT!B1571</f>
        <v>44293</v>
      </c>
      <c r="B1568" s="6">
        <f>TITRES_STAT!C1571</f>
        <v>1.49</v>
      </c>
      <c r="C1568" s="6">
        <f>TITRES_STAT!D1571</f>
        <v>1.49</v>
      </c>
      <c r="D1568" s="6">
        <f>TITRES_STAT!E1571</f>
        <v>0</v>
      </c>
      <c r="E1568" s="2">
        <f t="shared" si="96"/>
        <v>-167737</v>
      </c>
      <c r="F1568" s="6" t="str">
        <f t="shared" si="99"/>
        <v>BEARISH</v>
      </c>
      <c r="G1568" s="6" t="str">
        <f t="shared" si="98"/>
        <v>NEUTRAL</v>
      </c>
      <c r="H1568" s="6" t="str">
        <f t="shared" si="97"/>
        <v>CONFIRMED BEARISH</v>
      </c>
    </row>
    <row r="1569" spans="1:8" ht="13.5" x14ac:dyDescent="0.25">
      <c r="A1569" s="3">
        <f>TITRES_STAT!B1572</f>
        <v>44294</v>
      </c>
      <c r="B1569" s="6">
        <f>TITRES_STAT!C1572</f>
        <v>1.43</v>
      </c>
      <c r="C1569" s="6">
        <f>TITRES_STAT!D1572</f>
        <v>1.43</v>
      </c>
      <c r="D1569" s="6">
        <f>TITRES_STAT!E1572</f>
        <v>0</v>
      </c>
      <c r="E1569" s="2">
        <f t="shared" si="96"/>
        <v>-167737</v>
      </c>
      <c r="F1569" s="6" t="str">
        <f t="shared" si="99"/>
        <v>BULLISH</v>
      </c>
      <c r="G1569" s="6" t="str">
        <f t="shared" si="98"/>
        <v>NEUTRAL</v>
      </c>
      <c r="H1569" s="6" t="str">
        <f t="shared" si="97"/>
        <v>BULLISH DIVERGENCE</v>
      </c>
    </row>
    <row r="1570" spans="1:8" ht="13.5" x14ac:dyDescent="0.25">
      <c r="A1570" s="3">
        <f>TITRES_STAT!B1573</f>
        <v>44298</v>
      </c>
      <c r="B1570" s="6">
        <f>TITRES_STAT!C1573</f>
        <v>1.35</v>
      </c>
      <c r="C1570" s="6">
        <f>TITRES_STAT!D1573</f>
        <v>1.35</v>
      </c>
      <c r="D1570" s="6">
        <f>TITRES_STAT!E1573</f>
        <v>142</v>
      </c>
      <c r="E1570" s="2">
        <f t="shared" si="96"/>
        <v>-167879</v>
      </c>
      <c r="F1570" s="6" t="str">
        <f t="shared" si="99"/>
        <v>BEARISH</v>
      </c>
      <c r="G1570" s="6" t="str">
        <f t="shared" si="98"/>
        <v>NEUTRAL</v>
      </c>
      <c r="H1570" s="6" t="str">
        <f t="shared" si="97"/>
        <v>CONFIRMED BEARISH</v>
      </c>
    </row>
    <row r="1571" spans="1:8" ht="13.5" x14ac:dyDescent="0.25">
      <c r="A1571" s="3">
        <f>TITRES_STAT!B1574</f>
        <v>44299</v>
      </c>
      <c r="B1571" s="6">
        <f>TITRES_STAT!C1574</f>
        <v>1.39</v>
      </c>
      <c r="C1571" s="6">
        <f>TITRES_STAT!D1574</f>
        <v>1.39</v>
      </c>
      <c r="D1571" s="6">
        <f>TITRES_STAT!E1574</f>
        <v>0</v>
      </c>
      <c r="E1571" s="2">
        <f t="shared" si="96"/>
        <v>-167879</v>
      </c>
      <c r="F1571" s="6" t="str">
        <f t="shared" si="99"/>
        <v>BEARISH</v>
      </c>
      <c r="G1571" s="6" t="str">
        <f t="shared" si="98"/>
        <v>NEUTRAL</v>
      </c>
      <c r="H1571" s="6" t="str">
        <f t="shared" si="97"/>
        <v>CONFIRMED BEARISH</v>
      </c>
    </row>
    <row r="1572" spans="1:8" ht="13.5" x14ac:dyDescent="0.25">
      <c r="A1572" s="3">
        <f>TITRES_STAT!B1575</f>
        <v>44300</v>
      </c>
      <c r="B1572" s="6">
        <f>TITRES_STAT!C1575</f>
        <v>1.33</v>
      </c>
      <c r="C1572" s="6">
        <f>TITRES_STAT!D1575</f>
        <v>1.33</v>
      </c>
      <c r="D1572" s="6">
        <f>TITRES_STAT!E1575</f>
        <v>300</v>
      </c>
      <c r="E1572" s="2">
        <f t="shared" si="96"/>
        <v>-168179</v>
      </c>
      <c r="F1572" s="6" t="str">
        <f t="shared" si="99"/>
        <v>BEARISH</v>
      </c>
      <c r="G1572" s="6" t="str">
        <f t="shared" si="98"/>
        <v>NEUTRAL</v>
      </c>
      <c r="H1572" s="6" t="str">
        <f t="shared" si="97"/>
        <v>CONFIRMED BEARISH</v>
      </c>
    </row>
    <row r="1573" spans="1:8" ht="13.5" x14ac:dyDescent="0.25">
      <c r="A1573" s="3">
        <f>TITRES_STAT!B1576</f>
        <v>44301</v>
      </c>
      <c r="B1573" s="6">
        <f>TITRES_STAT!C1576</f>
        <v>1.38</v>
      </c>
      <c r="C1573" s="6">
        <f>TITRES_STAT!D1576</f>
        <v>1.38</v>
      </c>
      <c r="D1573" s="6">
        <f>TITRES_STAT!E1576</f>
        <v>0</v>
      </c>
      <c r="E1573" s="2">
        <f t="shared" si="96"/>
        <v>-168179</v>
      </c>
      <c r="F1573" s="6" t="str">
        <f t="shared" si="99"/>
        <v>BEARISH</v>
      </c>
      <c r="G1573" s="6" t="str">
        <f t="shared" si="98"/>
        <v>NEUTRAL</v>
      </c>
      <c r="H1573" s="6" t="str">
        <f t="shared" si="97"/>
        <v>CONFIRMED BEARISH</v>
      </c>
    </row>
    <row r="1574" spans="1:8" ht="13.5" x14ac:dyDescent="0.25">
      <c r="A1574" s="3">
        <f>TITRES_STAT!B1577</f>
        <v>44302</v>
      </c>
      <c r="B1574" s="6">
        <f>TITRES_STAT!C1577</f>
        <v>1.44</v>
      </c>
      <c r="C1574" s="6">
        <f>TITRES_STAT!D1577</f>
        <v>1.44</v>
      </c>
      <c r="D1574" s="6">
        <f>TITRES_STAT!E1577</f>
        <v>0</v>
      </c>
      <c r="E1574" s="2">
        <f t="shared" si="96"/>
        <v>-168179</v>
      </c>
      <c r="F1574" s="6" t="str">
        <f t="shared" si="99"/>
        <v>BEARISH</v>
      </c>
      <c r="G1574" s="6" t="str">
        <f t="shared" si="98"/>
        <v>NEUTRAL</v>
      </c>
      <c r="H1574" s="6" t="str">
        <f t="shared" si="97"/>
        <v>BEARISH DIVERGENCE</v>
      </c>
    </row>
    <row r="1575" spans="1:8" ht="13.5" x14ac:dyDescent="0.25">
      <c r="A1575" s="3">
        <f>TITRES_STAT!B1578</f>
        <v>44305</v>
      </c>
      <c r="B1575" s="6">
        <f>TITRES_STAT!C1578</f>
        <v>1.48</v>
      </c>
      <c r="C1575" s="6">
        <f>TITRES_STAT!D1578</f>
        <v>1.48</v>
      </c>
      <c r="D1575" s="6">
        <f>TITRES_STAT!E1578</f>
        <v>1</v>
      </c>
      <c r="E1575" s="2">
        <f t="shared" si="96"/>
        <v>-168178</v>
      </c>
      <c r="F1575" s="6" t="str">
        <f t="shared" si="99"/>
        <v>BEARISH</v>
      </c>
      <c r="G1575" s="6" t="str">
        <f t="shared" si="98"/>
        <v>NEUTRAL</v>
      </c>
      <c r="H1575" s="6" t="str">
        <f t="shared" si="97"/>
        <v>BEARISH DIVERGENCE</v>
      </c>
    </row>
    <row r="1576" spans="1:8" ht="13.5" x14ac:dyDescent="0.25">
      <c r="A1576" s="3">
        <f>TITRES_STAT!B1579</f>
        <v>44306</v>
      </c>
      <c r="B1576" s="6">
        <f>TITRES_STAT!C1579</f>
        <v>1.52</v>
      </c>
      <c r="C1576" s="6">
        <f>TITRES_STAT!D1579</f>
        <v>1.52</v>
      </c>
      <c r="D1576" s="6">
        <f>TITRES_STAT!E1579</f>
        <v>2</v>
      </c>
      <c r="E1576" s="2">
        <f t="shared" si="96"/>
        <v>-168176</v>
      </c>
      <c r="F1576" s="6" t="str">
        <f t="shared" si="99"/>
        <v>BEARISH</v>
      </c>
      <c r="G1576" s="6" t="str">
        <f t="shared" si="98"/>
        <v>NEUTRAL</v>
      </c>
      <c r="H1576" s="6" t="str">
        <f t="shared" si="97"/>
        <v>BEARISH DIVERGENCE</v>
      </c>
    </row>
    <row r="1577" spans="1:8" ht="13.5" x14ac:dyDescent="0.25">
      <c r="A1577" s="3">
        <f>TITRES_STAT!B1580</f>
        <v>44307</v>
      </c>
      <c r="B1577" s="6">
        <f>TITRES_STAT!C1580</f>
        <v>1.58</v>
      </c>
      <c r="C1577" s="6">
        <f>TITRES_STAT!D1580</f>
        <v>1.58</v>
      </c>
      <c r="D1577" s="6">
        <f>TITRES_STAT!E1580</f>
        <v>0</v>
      </c>
      <c r="E1577" s="2">
        <f t="shared" si="96"/>
        <v>-168176</v>
      </c>
      <c r="F1577" s="6" t="str">
        <f t="shared" si="99"/>
        <v>BULLISH</v>
      </c>
      <c r="G1577" s="6" t="str">
        <f t="shared" si="98"/>
        <v>NEUTRAL</v>
      </c>
      <c r="H1577" s="6" t="str">
        <f t="shared" si="97"/>
        <v>CONFIRMED BULLISH</v>
      </c>
    </row>
    <row r="1578" spans="1:8" ht="13.5" x14ac:dyDescent="0.25">
      <c r="A1578" s="3">
        <f>TITRES_STAT!B1581</f>
        <v>44308</v>
      </c>
      <c r="B1578" s="6">
        <f>TITRES_STAT!C1581</f>
        <v>1.62</v>
      </c>
      <c r="C1578" s="6">
        <f>TITRES_STAT!D1581</f>
        <v>1.62</v>
      </c>
      <c r="D1578" s="6">
        <f>TITRES_STAT!E1581</f>
        <v>2</v>
      </c>
      <c r="E1578" s="2">
        <f t="shared" si="96"/>
        <v>-168174</v>
      </c>
      <c r="F1578" s="6" t="str">
        <f t="shared" si="99"/>
        <v>BULLISH</v>
      </c>
      <c r="G1578" s="6" t="str">
        <f t="shared" si="98"/>
        <v>NEUTRAL</v>
      </c>
      <c r="H1578" s="6" t="str">
        <f t="shared" si="97"/>
        <v>CONFIRMED BULLISH</v>
      </c>
    </row>
    <row r="1579" spans="1:8" ht="13.5" x14ac:dyDescent="0.25">
      <c r="A1579" s="3">
        <f>TITRES_STAT!B1582</f>
        <v>44309</v>
      </c>
      <c r="B1579" s="6">
        <f>TITRES_STAT!C1582</f>
        <v>1.62</v>
      </c>
      <c r="C1579" s="6">
        <f>TITRES_STAT!D1582</f>
        <v>1.62</v>
      </c>
      <c r="D1579" s="6">
        <f>TITRES_STAT!E1582</f>
        <v>121</v>
      </c>
      <c r="E1579" s="2">
        <f t="shared" si="96"/>
        <v>-168174</v>
      </c>
      <c r="F1579" s="6" t="str">
        <f t="shared" si="99"/>
        <v>BULLISH</v>
      </c>
      <c r="G1579" s="6" t="str">
        <f t="shared" si="98"/>
        <v>NEUTRAL</v>
      </c>
      <c r="H1579" s="6" t="str">
        <f t="shared" si="97"/>
        <v>CONFIRMED BULLISH</v>
      </c>
    </row>
    <row r="1580" spans="1:8" ht="13.5" x14ac:dyDescent="0.25">
      <c r="A1580" s="3">
        <f>TITRES_STAT!B1583</f>
        <v>44312</v>
      </c>
      <c r="B1580" s="6">
        <f>TITRES_STAT!C1583</f>
        <v>1.67</v>
      </c>
      <c r="C1580" s="6">
        <f>TITRES_STAT!D1583</f>
        <v>1.67</v>
      </c>
      <c r="D1580" s="6">
        <f>TITRES_STAT!E1583</f>
        <v>217</v>
      </c>
      <c r="E1580" s="2">
        <f t="shared" si="96"/>
        <v>-167957</v>
      </c>
      <c r="F1580" s="6" t="str">
        <f t="shared" si="99"/>
        <v>BULLISH</v>
      </c>
      <c r="G1580" s="6" t="str">
        <f t="shared" si="98"/>
        <v>NEUTRAL</v>
      </c>
      <c r="H1580" s="6" t="str">
        <f t="shared" si="97"/>
        <v>CONFIRMED BULLISH</v>
      </c>
    </row>
    <row r="1581" spans="1:8" ht="13.5" x14ac:dyDescent="0.25">
      <c r="A1581" s="3">
        <f>TITRES_STAT!B1584</f>
        <v>44313</v>
      </c>
      <c r="B1581" s="6">
        <f>TITRES_STAT!C1584</f>
        <v>1.72</v>
      </c>
      <c r="C1581" s="6">
        <f>TITRES_STAT!D1584</f>
        <v>1.72</v>
      </c>
      <c r="D1581" s="6">
        <f>TITRES_STAT!E1584</f>
        <v>50</v>
      </c>
      <c r="E1581" s="2">
        <f t="shared" si="96"/>
        <v>-167907</v>
      </c>
      <c r="F1581" s="6" t="str">
        <f t="shared" si="99"/>
        <v>BULLISH</v>
      </c>
      <c r="G1581" s="6" t="str">
        <f t="shared" si="98"/>
        <v>NEUTRAL</v>
      </c>
      <c r="H1581" s="6" t="str">
        <f t="shared" si="97"/>
        <v>CONFIRMED BULLISH</v>
      </c>
    </row>
    <row r="1582" spans="1:8" ht="13.5" x14ac:dyDescent="0.25">
      <c r="A1582" s="3">
        <f>TITRES_STAT!B1585</f>
        <v>44314</v>
      </c>
      <c r="B1582" s="6">
        <f>TITRES_STAT!C1585</f>
        <v>1.67</v>
      </c>
      <c r="C1582" s="6">
        <f>TITRES_STAT!D1585</f>
        <v>1.67</v>
      </c>
      <c r="D1582" s="6">
        <f>TITRES_STAT!E1585</f>
        <v>0</v>
      </c>
      <c r="E1582" s="2">
        <f t="shared" si="96"/>
        <v>-167907</v>
      </c>
      <c r="F1582" s="6" t="str">
        <f t="shared" si="99"/>
        <v>BULLISH</v>
      </c>
      <c r="G1582" s="6" t="str">
        <f t="shared" si="98"/>
        <v>NEUTRAL</v>
      </c>
      <c r="H1582" s="6" t="str">
        <f t="shared" si="97"/>
        <v>CONFIRMED BULLISH</v>
      </c>
    </row>
    <row r="1583" spans="1:8" ht="13.5" x14ac:dyDescent="0.25">
      <c r="A1583" s="3">
        <f>TITRES_STAT!B1586</f>
        <v>44315</v>
      </c>
      <c r="B1583" s="6">
        <f>TITRES_STAT!C1586</f>
        <v>1.67</v>
      </c>
      <c r="C1583" s="6">
        <f>TITRES_STAT!D1586</f>
        <v>1.67</v>
      </c>
      <c r="D1583" s="6">
        <f>TITRES_STAT!E1586</f>
        <v>0</v>
      </c>
      <c r="E1583" s="2">
        <f t="shared" si="96"/>
        <v>-167907</v>
      </c>
      <c r="F1583" s="6" t="str">
        <f t="shared" si="99"/>
        <v>BULLISH</v>
      </c>
      <c r="G1583" s="6" t="str">
        <f t="shared" si="98"/>
        <v>NEUTRAL</v>
      </c>
      <c r="H1583" s="6" t="str">
        <f t="shared" si="97"/>
        <v>CONFIRMED BULLISH</v>
      </c>
    </row>
    <row r="1584" spans="1:8" ht="13.5" x14ac:dyDescent="0.25">
      <c r="A1584" s="3">
        <f>TITRES_STAT!B1587</f>
        <v>44316</v>
      </c>
      <c r="B1584" s="6">
        <f>TITRES_STAT!C1587</f>
        <v>1.62</v>
      </c>
      <c r="C1584" s="6">
        <f>TITRES_STAT!D1587</f>
        <v>1.62</v>
      </c>
      <c r="D1584" s="6">
        <f>TITRES_STAT!E1587</f>
        <v>0</v>
      </c>
      <c r="E1584" s="2">
        <f t="shared" si="96"/>
        <v>-167907</v>
      </c>
      <c r="F1584" s="6" t="str">
        <f t="shared" si="99"/>
        <v>BULLISH</v>
      </c>
      <c r="G1584" s="6" t="str">
        <f t="shared" si="98"/>
        <v>NEUTRAL</v>
      </c>
      <c r="H1584" s="6" t="str">
        <f t="shared" si="97"/>
        <v>NEUTRAL</v>
      </c>
    </row>
    <row r="1585" spans="1:8" ht="13.5" x14ac:dyDescent="0.25">
      <c r="A1585" s="3">
        <f>TITRES_STAT!B1588</f>
        <v>44319</v>
      </c>
      <c r="B1585" s="6">
        <f>TITRES_STAT!C1588</f>
        <v>1.58</v>
      </c>
      <c r="C1585" s="6">
        <f>TITRES_STAT!D1588</f>
        <v>1.58</v>
      </c>
      <c r="D1585" s="6">
        <f>TITRES_STAT!E1588</f>
        <v>90</v>
      </c>
      <c r="E1585" s="2">
        <f t="shared" si="96"/>
        <v>-167997</v>
      </c>
      <c r="F1585" s="6" t="str">
        <f t="shared" si="99"/>
        <v>BEARISH</v>
      </c>
      <c r="G1585" s="6" t="str">
        <f t="shared" si="98"/>
        <v>NEUTRAL</v>
      </c>
      <c r="H1585" s="6" t="str">
        <f t="shared" si="97"/>
        <v>CONFIRMED BEARISH</v>
      </c>
    </row>
    <row r="1586" spans="1:8" ht="13.5" x14ac:dyDescent="0.25">
      <c r="A1586" s="3">
        <f>TITRES_STAT!B1589</f>
        <v>44320</v>
      </c>
      <c r="B1586" s="6">
        <f>TITRES_STAT!C1589</f>
        <v>1.58</v>
      </c>
      <c r="C1586" s="6">
        <f>TITRES_STAT!D1589</f>
        <v>1.58</v>
      </c>
      <c r="D1586" s="6">
        <f>TITRES_STAT!E1589</f>
        <v>300</v>
      </c>
      <c r="E1586" s="2">
        <f t="shared" si="96"/>
        <v>-167997</v>
      </c>
      <c r="F1586" s="6" t="str">
        <f t="shared" si="99"/>
        <v>BEARISH</v>
      </c>
      <c r="G1586" s="6" t="str">
        <f t="shared" si="98"/>
        <v>NEUTRAL</v>
      </c>
      <c r="H1586" s="6" t="str">
        <f t="shared" si="97"/>
        <v>CONFIRMED BEARISH</v>
      </c>
    </row>
    <row r="1587" spans="1:8" ht="13.5" x14ac:dyDescent="0.25">
      <c r="A1587" s="3">
        <f>TITRES_STAT!B1590</f>
        <v>44321</v>
      </c>
      <c r="B1587" s="6">
        <f>TITRES_STAT!C1590</f>
        <v>1.62</v>
      </c>
      <c r="C1587" s="6">
        <f>TITRES_STAT!D1590</f>
        <v>1.62</v>
      </c>
      <c r="D1587" s="6">
        <f>TITRES_STAT!E1590</f>
        <v>20</v>
      </c>
      <c r="E1587" s="2">
        <f t="shared" si="96"/>
        <v>-167977</v>
      </c>
      <c r="F1587" s="6" t="str">
        <f t="shared" si="99"/>
        <v>BEARISH</v>
      </c>
      <c r="G1587" s="6" t="str">
        <f t="shared" si="98"/>
        <v>NEUTRAL</v>
      </c>
      <c r="H1587" s="6" t="str">
        <f t="shared" si="97"/>
        <v>CONFIRMED BEARISH</v>
      </c>
    </row>
    <row r="1588" spans="1:8" ht="13.5" x14ac:dyDescent="0.25">
      <c r="A1588" s="3">
        <f>TITRES_STAT!B1591</f>
        <v>44322</v>
      </c>
      <c r="B1588" s="6">
        <f>TITRES_STAT!C1591</f>
        <v>1.64</v>
      </c>
      <c r="C1588" s="6">
        <f>TITRES_STAT!D1591</f>
        <v>1.64</v>
      </c>
      <c r="D1588" s="6">
        <f>TITRES_STAT!E1591</f>
        <v>20</v>
      </c>
      <c r="E1588" s="2">
        <f t="shared" si="96"/>
        <v>-167957</v>
      </c>
      <c r="F1588" s="6" t="str">
        <f t="shared" si="99"/>
        <v>BEARISH</v>
      </c>
      <c r="G1588" s="6" t="str">
        <f t="shared" si="98"/>
        <v>NEUTRAL</v>
      </c>
      <c r="H1588" s="6" t="str">
        <f t="shared" si="97"/>
        <v>CONFIRMED BEARISH</v>
      </c>
    </row>
    <row r="1589" spans="1:8" ht="13.5" x14ac:dyDescent="0.25">
      <c r="A1589" s="3">
        <f>TITRES_STAT!B1592</f>
        <v>44323</v>
      </c>
      <c r="B1589" s="6">
        <f>TITRES_STAT!C1592</f>
        <v>1.64</v>
      </c>
      <c r="C1589" s="6">
        <f>TITRES_STAT!D1592</f>
        <v>1.64</v>
      </c>
      <c r="D1589" s="6">
        <f>TITRES_STAT!E1592</f>
        <v>0</v>
      </c>
      <c r="E1589" s="2">
        <f t="shared" si="96"/>
        <v>-167957</v>
      </c>
      <c r="F1589" s="6" t="str">
        <f t="shared" si="99"/>
        <v>BEARISH</v>
      </c>
      <c r="G1589" s="6" t="str">
        <f t="shared" si="98"/>
        <v>NEUTRAL</v>
      </c>
      <c r="H1589" s="6" t="str">
        <f t="shared" si="97"/>
        <v>BEARISH DIVERGENCE</v>
      </c>
    </row>
    <row r="1590" spans="1:8" ht="13.5" x14ac:dyDescent="0.25">
      <c r="A1590" s="3">
        <f>TITRES_STAT!B1593</f>
        <v>44326</v>
      </c>
      <c r="B1590" s="6">
        <f>TITRES_STAT!C1593</f>
        <v>1.6</v>
      </c>
      <c r="C1590" s="6">
        <f>TITRES_STAT!D1593</f>
        <v>1.6</v>
      </c>
      <c r="D1590" s="6">
        <f>TITRES_STAT!E1593</f>
        <v>0</v>
      </c>
      <c r="E1590" s="2">
        <f t="shared" si="96"/>
        <v>-167957</v>
      </c>
      <c r="F1590" s="6" t="str">
        <f t="shared" si="99"/>
        <v>BULLISH</v>
      </c>
      <c r="G1590" s="6" t="str">
        <f t="shared" si="98"/>
        <v>NEUTRAL</v>
      </c>
      <c r="H1590" s="6" t="str">
        <f t="shared" si="97"/>
        <v>CONFIRMED BULLISH</v>
      </c>
    </row>
    <row r="1591" spans="1:8" ht="13.5" x14ac:dyDescent="0.25">
      <c r="A1591" s="3">
        <f>TITRES_STAT!B1594</f>
        <v>44327</v>
      </c>
      <c r="B1591" s="6">
        <f>TITRES_STAT!C1594</f>
        <v>1.56</v>
      </c>
      <c r="C1591" s="6">
        <f>TITRES_STAT!D1594</f>
        <v>1.56</v>
      </c>
      <c r="D1591" s="6">
        <f>TITRES_STAT!E1594</f>
        <v>0</v>
      </c>
      <c r="E1591" s="2">
        <f t="shared" si="96"/>
        <v>-167957</v>
      </c>
      <c r="F1591" s="6" t="str">
        <f t="shared" si="99"/>
        <v>BULLISH</v>
      </c>
      <c r="G1591" s="6" t="str">
        <f t="shared" si="98"/>
        <v>NEUTRAL</v>
      </c>
      <c r="H1591" s="6" t="str">
        <f t="shared" si="97"/>
        <v>BULLISH DIVERGENCE</v>
      </c>
    </row>
    <row r="1592" spans="1:8" ht="13.5" x14ac:dyDescent="0.25">
      <c r="A1592" s="3">
        <f>TITRES_STAT!B1595</f>
        <v>44333</v>
      </c>
      <c r="B1592" s="6">
        <f>TITRES_STAT!C1595</f>
        <v>1.63</v>
      </c>
      <c r="C1592" s="6">
        <f>TITRES_STAT!D1595</f>
        <v>1.63</v>
      </c>
      <c r="D1592" s="6">
        <f>TITRES_STAT!E1595</f>
        <v>0</v>
      </c>
      <c r="E1592" s="2">
        <f t="shared" si="96"/>
        <v>-167957</v>
      </c>
      <c r="F1592" s="6" t="str">
        <f t="shared" si="99"/>
        <v>BULLISH</v>
      </c>
      <c r="G1592" s="6" t="str">
        <f t="shared" si="98"/>
        <v>NEUTRAL</v>
      </c>
      <c r="H1592" s="6" t="str">
        <f t="shared" si="97"/>
        <v>CONFIRMED BULLISH</v>
      </c>
    </row>
    <row r="1593" spans="1:8" ht="13.5" x14ac:dyDescent="0.25">
      <c r="A1593" s="3">
        <f>TITRES_STAT!B1596</f>
        <v>44334</v>
      </c>
      <c r="B1593" s="6">
        <f>TITRES_STAT!C1596</f>
        <v>1.59</v>
      </c>
      <c r="C1593" s="6">
        <f>TITRES_STAT!D1596</f>
        <v>1.59</v>
      </c>
      <c r="D1593" s="6">
        <f>TITRES_STAT!E1596</f>
        <v>0</v>
      </c>
      <c r="E1593" s="2">
        <f t="shared" si="96"/>
        <v>-167957</v>
      </c>
      <c r="F1593" s="6" t="str">
        <f t="shared" si="99"/>
        <v>NEUTRAL</v>
      </c>
      <c r="G1593" s="6" t="str">
        <f t="shared" si="98"/>
        <v>NEUTRAL</v>
      </c>
      <c r="H1593" s="6" t="str">
        <f t="shared" si="97"/>
        <v>NEUTRAL</v>
      </c>
    </row>
    <row r="1594" spans="1:8" ht="13.5" x14ac:dyDescent="0.25">
      <c r="A1594" s="3">
        <f>TITRES_STAT!B1597</f>
        <v>44335</v>
      </c>
      <c r="B1594" s="6">
        <f>TITRES_STAT!C1597</f>
        <v>1.58</v>
      </c>
      <c r="C1594" s="6">
        <f>TITRES_STAT!D1597</f>
        <v>1.58</v>
      </c>
      <c r="D1594" s="6">
        <f>TITRES_STAT!E1597</f>
        <v>1</v>
      </c>
      <c r="E1594" s="2">
        <f t="shared" si="96"/>
        <v>-167958</v>
      </c>
      <c r="F1594" s="6" t="str">
        <f t="shared" si="99"/>
        <v>BEARISH</v>
      </c>
      <c r="G1594" s="6" t="str">
        <f t="shared" si="98"/>
        <v>NEUTRAL</v>
      </c>
      <c r="H1594" s="6" t="str">
        <f t="shared" si="97"/>
        <v>CONFIRMED BEARISH</v>
      </c>
    </row>
    <row r="1595" spans="1:8" ht="13.5" x14ac:dyDescent="0.25">
      <c r="A1595" s="3">
        <f>TITRES_STAT!B1598</f>
        <v>44336</v>
      </c>
      <c r="B1595" s="6">
        <f>TITRES_STAT!C1598</f>
        <v>1.51</v>
      </c>
      <c r="C1595" s="6">
        <f>TITRES_STAT!D1598</f>
        <v>1.51</v>
      </c>
      <c r="D1595" s="6">
        <f>TITRES_STAT!E1598</f>
        <v>0</v>
      </c>
      <c r="E1595" s="2">
        <f t="shared" si="96"/>
        <v>-167958</v>
      </c>
      <c r="F1595" s="6" t="str">
        <f t="shared" si="99"/>
        <v>BEARISH</v>
      </c>
      <c r="G1595" s="6" t="str">
        <f t="shared" si="98"/>
        <v>NEUTRAL</v>
      </c>
      <c r="H1595" s="6" t="str">
        <f t="shared" si="97"/>
        <v>CONFIRMED BEARISH</v>
      </c>
    </row>
    <row r="1596" spans="1:8" ht="13.5" x14ac:dyDescent="0.25">
      <c r="A1596" s="3">
        <f>TITRES_STAT!B1599</f>
        <v>44337</v>
      </c>
      <c r="B1596" s="6">
        <f>TITRES_STAT!C1599</f>
        <v>1.57</v>
      </c>
      <c r="C1596" s="6">
        <f>TITRES_STAT!D1599</f>
        <v>1.57</v>
      </c>
      <c r="D1596" s="6">
        <f>TITRES_STAT!E1599</f>
        <v>20</v>
      </c>
      <c r="E1596" s="2">
        <f t="shared" si="96"/>
        <v>-167938</v>
      </c>
      <c r="F1596" s="6" t="str">
        <f t="shared" si="99"/>
        <v>BULLISH</v>
      </c>
      <c r="G1596" s="6" t="str">
        <f t="shared" si="98"/>
        <v>NEUTRAL</v>
      </c>
      <c r="H1596" s="6" t="str">
        <f t="shared" si="97"/>
        <v>CONFIRMED BULLISH</v>
      </c>
    </row>
    <row r="1597" spans="1:8" ht="13.5" x14ac:dyDescent="0.25">
      <c r="A1597" s="3">
        <f>TITRES_STAT!B1600</f>
        <v>44340</v>
      </c>
      <c r="B1597" s="6">
        <f>TITRES_STAT!C1600</f>
        <v>1.6</v>
      </c>
      <c r="C1597" s="6">
        <f>TITRES_STAT!D1600</f>
        <v>1.6</v>
      </c>
      <c r="D1597" s="6">
        <f>TITRES_STAT!E1600</f>
        <v>40</v>
      </c>
      <c r="E1597" s="2">
        <f t="shared" si="96"/>
        <v>-167898</v>
      </c>
      <c r="F1597" s="6" t="str">
        <f t="shared" si="99"/>
        <v>BULLISH</v>
      </c>
      <c r="G1597" s="6" t="str">
        <f t="shared" si="98"/>
        <v>NEUTRAL</v>
      </c>
      <c r="H1597" s="6" t="str">
        <f t="shared" si="97"/>
        <v>BULLISH DIVERGENCE</v>
      </c>
    </row>
    <row r="1598" spans="1:8" ht="13.5" x14ac:dyDescent="0.25">
      <c r="A1598" s="3">
        <f>TITRES_STAT!B1601</f>
        <v>44341</v>
      </c>
      <c r="B1598" s="6">
        <f>TITRES_STAT!C1601</f>
        <v>1.53</v>
      </c>
      <c r="C1598" s="6">
        <f>TITRES_STAT!D1601</f>
        <v>1.53</v>
      </c>
      <c r="D1598" s="6">
        <f>TITRES_STAT!E1601</f>
        <v>0</v>
      </c>
      <c r="E1598" s="2">
        <f t="shared" si="96"/>
        <v>-167898</v>
      </c>
      <c r="F1598" s="6" t="str">
        <f t="shared" si="99"/>
        <v>BULLISH</v>
      </c>
      <c r="G1598" s="6" t="str">
        <f t="shared" si="98"/>
        <v>NEUTRAL</v>
      </c>
      <c r="H1598" s="6" t="str">
        <f t="shared" si="97"/>
        <v>BULLISH DIVERGENCE</v>
      </c>
    </row>
    <row r="1599" spans="1:8" ht="13.5" x14ac:dyDescent="0.25">
      <c r="A1599" s="3">
        <f>TITRES_STAT!B1602</f>
        <v>44342</v>
      </c>
      <c r="B1599" s="6">
        <f>TITRES_STAT!C1602</f>
        <v>1.53</v>
      </c>
      <c r="C1599" s="6">
        <f>TITRES_STAT!D1602</f>
        <v>1.53</v>
      </c>
      <c r="D1599" s="6">
        <f>TITRES_STAT!E1602</f>
        <v>0</v>
      </c>
      <c r="E1599" s="2">
        <f t="shared" si="96"/>
        <v>-167898</v>
      </c>
      <c r="F1599" s="6" t="str">
        <f t="shared" si="99"/>
        <v>BULLISH</v>
      </c>
      <c r="G1599" s="6" t="str">
        <f t="shared" si="98"/>
        <v>NEUTRAL</v>
      </c>
      <c r="H1599" s="6" t="str">
        <f t="shared" si="97"/>
        <v>BULLISH DIVERGENCE</v>
      </c>
    </row>
    <row r="1600" spans="1:8" ht="13.5" x14ac:dyDescent="0.25">
      <c r="A1600" s="3">
        <f>TITRES_STAT!B1603</f>
        <v>44343</v>
      </c>
      <c r="B1600" s="6">
        <f>TITRES_STAT!C1603</f>
        <v>1.53</v>
      </c>
      <c r="C1600" s="6">
        <f>TITRES_STAT!D1603</f>
        <v>1.53</v>
      </c>
      <c r="D1600" s="6">
        <f>TITRES_STAT!E1603</f>
        <v>0</v>
      </c>
      <c r="E1600" s="2">
        <f t="shared" si="96"/>
        <v>-167898</v>
      </c>
      <c r="F1600" s="6" t="str">
        <f t="shared" si="99"/>
        <v>BULLISH</v>
      </c>
      <c r="G1600" s="6" t="str">
        <f t="shared" si="98"/>
        <v>NEUTRAL</v>
      </c>
      <c r="H1600" s="6" t="str">
        <f t="shared" si="97"/>
        <v>CONFIRMED BULLISH</v>
      </c>
    </row>
    <row r="1601" spans="1:8" ht="13.5" x14ac:dyDescent="0.25">
      <c r="A1601" s="3">
        <f>TITRES_STAT!B1604</f>
        <v>44344</v>
      </c>
      <c r="B1601" s="6">
        <f>TITRES_STAT!C1604</f>
        <v>1.49</v>
      </c>
      <c r="C1601" s="6">
        <f>TITRES_STAT!D1604</f>
        <v>1.49</v>
      </c>
      <c r="D1601" s="6">
        <f>TITRES_STAT!E1604</f>
        <v>390</v>
      </c>
      <c r="E1601" s="2">
        <f t="shared" si="96"/>
        <v>-168288</v>
      </c>
      <c r="F1601" s="6" t="str">
        <f t="shared" si="99"/>
        <v>BEARISH</v>
      </c>
      <c r="G1601" s="6" t="str">
        <f t="shared" si="98"/>
        <v>NEUTRAL</v>
      </c>
      <c r="H1601" s="6" t="str">
        <f t="shared" si="97"/>
        <v>CONFIRMED BEARISH</v>
      </c>
    </row>
    <row r="1602" spans="1:8" ht="13.5" x14ac:dyDescent="0.25">
      <c r="A1602" s="3">
        <f>TITRES_STAT!B1605</f>
        <v>44347</v>
      </c>
      <c r="B1602" s="6">
        <f>TITRES_STAT!C1605</f>
        <v>1.55</v>
      </c>
      <c r="C1602" s="6">
        <f>TITRES_STAT!D1605</f>
        <v>1.55</v>
      </c>
      <c r="D1602" s="6">
        <f>TITRES_STAT!E1605</f>
        <v>20</v>
      </c>
      <c r="E1602" s="2">
        <f t="shared" si="96"/>
        <v>-168268</v>
      </c>
      <c r="F1602" s="6" t="str">
        <f t="shared" si="99"/>
        <v>BEARISH</v>
      </c>
      <c r="G1602" s="6" t="str">
        <f t="shared" si="98"/>
        <v>NEUTRAL</v>
      </c>
      <c r="H1602" s="6" t="str">
        <f t="shared" si="97"/>
        <v>CONFIRMED BEARISH</v>
      </c>
    </row>
    <row r="1603" spans="1:8" ht="13.5" x14ac:dyDescent="0.25">
      <c r="A1603" s="3">
        <f>TITRES_STAT!B1606</f>
        <v>44348</v>
      </c>
      <c r="B1603" s="6">
        <f>TITRES_STAT!C1606</f>
        <v>1.55</v>
      </c>
      <c r="C1603" s="6">
        <f>TITRES_STAT!D1606</f>
        <v>1.55</v>
      </c>
      <c r="D1603" s="6">
        <f>TITRES_STAT!E1606</f>
        <v>18</v>
      </c>
      <c r="E1603" s="2">
        <f t="shared" si="96"/>
        <v>-168268</v>
      </c>
      <c r="F1603" s="6" t="str">
        <f t="shared" si="99"/>
        <v>BEARISH</v>
      </c>
      <c r="G1603" s="6" t="str">
        <f t="shared" si="98"/>
        <v>NEUTRAL</v>
      </c>
      <c r="H1603" s="6" t="str">
        <f t="shared" si="97"/>
        <v>BEARISH DIVERGENCE</v>
      </c>
    </row>
    <row r="1604" spans="1:8" ht="13.5" x14ac:dyDescent="0.25">
      <c r="A1604" s="3">
        <f>TITRES_STAT!B1607</f>
        <v>44349</v>
      </c>
      <c r="B1604" s="6">
        <f>TITRES_STAT!C1607</f>
        <v>1.55</v>
      </c>
      <c r="C1604" s="6">
        <f>TITRES_STAT!D1607</f>
        <v>1.55</v>
      </c>
      <c r="D1604" s="6">
        <f>TITRES_STAT!E1607</f>
        <v>0</v>
      </c>
      <c r="E1604" s="2">
        <f t="shared" ref="E1604:E1667" si="100">IF(B1604&gt;B1603, E1603+D1604, IF(B1604&lt;B1603, E1603-D1604, E1603))</f>
        <v>-168268</v>
      </c>
      <c r="F1604" s="6" t="str">
        <f t="shared" si="99"/>
        <v>BEARISH</v>
      </c>
      <c r="G1604" s="6" t="str">
        <f t="shared" si="98"/>
        <v>NEUTRAL</v>
      </c>
      <c r="H1604" s="6" t="str">
        <f t="shared" si="97"/>
        <v>BEARISH DIVERGENCE</v>
      </c>
    </row>
    <row r="1605" spans="1:8" ht="13.5" x14ac:dyDescent="0.25">
      <c r="A1605" s="3">
        <f>TITRES_STAT!B1608</f>
        <v>44350</v>
      </c>
      <c r="B1605" s="6">
        <f>TITRES_STAT!C1608</f>
        <v>1.55</v>
      </c>
      <c r="C1605" s="6">
        <f>TITRES_STAT!D1608</f>
        <v>1.55</v>
      </c>
      <c r="D1605" s="6">
        <f>TITRES_STAT!E1608</f>
        <v>0</v>
      </c>
      <c r="E1605" s="2">
        <f t="shared" si="100"/>
        <v>-168268</v>
      </c>
      <c r="F1605" s="6" t="str">
        <f t="shared" si="99"/>
        <v>BEARISH</v>
      </c>
      <c r="G1605" s="6" t="str">
        <f t="shared" si="98"/>
        <v>NEUTRAL</v>
      </c>
      <c r="H1605" s="6" t="str">
        <f t="shared" si="97"/>
        <v>BEARISH DIVERGENCE</v>
      </c>
    </row>
    <row r="1606" spans="1:8" ht="13.5" x14ac:dyDescent="0.25">
      <c r="A1606" s="3">
        <f>TITRES_STAT!B1609</f>
        <v>44351</v>
      </c>
      <c r="B1606" s="6">
        <f>TITRES_STAT!C1609</f>
        <v>1.55</v>
      </c>
      <c r="C1606" s="6">
        <f>TITRES_STAT!D1609</f>
        <v>1.55</v>
      </c>
      <c r="D1606" s="6">
        <f>TITRES_STAT!E1609</f>
        <v>0</v>
      </c>
      <c r="E1606" s="2">
        <f t="shared" si="100"/>
        <v>-168268</v>
      </c>
      <c r="F1606" s="6" t="str">
        <f t="shared" si="99"/>
        <v>BULLISH</v>
      </c>
      <c r="G1606" s="6" t="str">
        <f t="shared" si="98"/>
        <v>NEUTRAL</v>
      </c>
      <c r="H1606" s="6" t="str">
        <f t="shared" ref="H1606:H1669" si="101">IF(AND(B1606&gt;B1601, E1606&gt;E1601), "CONFIRMED BULLISH",
 IF(AND(B1606&lt;B1601, E1606&lt;E1601), "CONFIRMED BEARISH",
 IF(AND(B1606&gt;B1601, E1606&lt;E1601), "BEARISH DIVERGENCE",
 IF(AND(B1606&lt;B1601, E1606&gt;E1601), "BULLISH DIVERGENCE", "NEUTRAL"))))</f>
        <v>CONFIRMED BULLISH</v>
      </c>
    </row>
    <row r="1607" spans="1:8" ht="13.5" x14ac:dyDescent="0.25">
      <c r="A1607" s="3">
        <f>TITRES_STAT!B1610</f>
        <v>44354</v>
      </c>
      <c r="B1607" s="6">
        <f>TITRES_STAT!C1610</f>
        <v>1.56</v>
      </c>
      <c r="C1607" s="6">
        <f>TITRES_STAT!D1610</f>
        <v>1.56</v>
      </c>
      <c r="D1607" s="6">
        <f>TITRES_STAT!E1610</f>
        <v>10</v>
      </c>
      <c r="E1607" s="2">
        <f t="shared" si="100"/>
        <v>-168258</v>
      </c>
      <c r="F1607" s="6" t="str">
        <f t="shared" si="99"/>
        <v>BULLISH</v>
      </c>
      <c r="G1607" s="6" t="str">
        <f t="shared" ref="G1607:G1670" si="102">IF((E1607-E1602)/E1602 &gt; 0.02, "STRONG",
 IF((E1607-E1602)/E1602 &lt; -0.02, "WEAK", "NEUTRAL"))</f>
        <v>NEUTRAL</v>
      </c>
      <c r="H1607" s="6" t="str">
        <f t="shared" si="101"/>
        <v>CONFIRMED BULLISH</v>
      </c>
    </row>
    <row r="1608" spans="1:8" ht="13.5" x14ac:dyDescent="0.25">
      <c r="A1608" s="3">
        <f>TITRES_STAT!B1611</f>
        <v>44355</v>
      </c>
      <c r="B1608" s="6">
        <f>TITRES_STAT!C1611</f>
        <v>1.52</v>
      </c>
      <c r="C1608" s="6">
        <f>TITRES_STAT!D1611</f>
        <v>1.52</v>
      </c>
      <c r="D1608" s="6">
        <f>TITRES_STAT!E1611</f>
        <v>180</v>
      </c>
      <c r="E1608" s="2">
        <f t="shared" si="100"/>
        <v>-168438</v>
      </c>
      <c r="F1608" s="6" t="str">
        <f t="shared" ref="F1608:F1671" si="103">IF(E1608&gt;E1603,"BULLISH",IF(E1608&lt;E1603,"BEARISH","NEUTRAL"))</f>
        <v>BEARISH</v>
      </c>
      <c r="G1608" s="6" t="str">
        <f t="shared" si="102"/>
        <v>NEUTRAL</v>
      </c>
      <c r="H1608" s="6" t="str">
        <f t="shared" si="101"/>
        <v>CONFIRMED BEARISH</v>
      </c>
    </row>
    <row r="1609" spans="1:8" ht="13.5" x14ac:dyDescent="0.25">
      <c r="A1609" s="3">
        <f>TITRES_STAT!B1612</f>
        <v>44356</v>
      </c>
      <c r="B1609" s="6">
        <f>TITRES_STAT!C1612</f>
        <v>1.56</v>
      </c>
      <c r="C1609" s="6">
        <f>TITRES_STAT!D1612</f>
        <v>1.56</v>
      </c>
      <c r="D1609" s="6">
        <f>TITRES_STAT!E1612</f>
        <v>20</v>
      </c>
      <c r="E1609" s="2">
        <f t="shared" si="100"/>
        <v>-168418</v>
      </c>
      <c r="F1609" s="6" t="str">
        <f t="shared" si="103"/>
        <v>BEARISH</v>
      </c>
      <c r="G1609" s="6" t="str">
        <f t="shared" si="102"/>
        <v>NEUTRAL</v>
      </c>
      <c r="H1609" s="6" t="str">
        <f t="shared" si="101"/>
        <v>BEARISH DIVERGENCE</v>
      </c>
    </row>
    <row r="1610" spans="1:8" ht="13.5" x14ac:dyDescent="0.25">
      <c r="A1610" s="3">
        <f>TITRES_STAT!B1613</f>
        <v>44357</v>
      </c>
      <c r="B1610" s="6">
        <f>TITRES_STAT!C1613</f>
        <v>1.56</v>
      </c>
      <c r="C1610" s="6">
        <f>TITRES_STAT!D1613</f>
        <v>1.56</v>
      </c>
      <c r="D1610" s="6">
        <f>TITRES_STAT!E1613</f>
        <v>0</v>
      </c>
      <c r="E1610" s="2">
        <f t="shared" si="100"/>
        <v>-168418</v>
      </c>
      <c r="F1610" s="6" t="str">
        <f t="shared" si="103"/>
        <v>BEARISH</v>
      </c>
      <c r="G1610" s="6" t="str">
        <f t="shared" si="102"/>
        <v>NEUTRAL</v>
      </c>
      <c r="H1610" s="6" t="str">
        <f t="shared" si="101"/>
        <v>BEARISH DIVERGENCE</v>
      </c>
    </row>
    <row r="1611" spans="1:8" ht="13.5" x14ac:dyDescent="0.25">
      <c r="A1611" s="3">
        <f>TITRES_STAT!B1614</f>
        <v>44358</v>
      </c>
      <c r="B1611" s="6">
        <f>TITRES_STAT!C1614</f>
        <v>1.56</v>
      </c>
      <c r="C1611" s="6">
        <f>TITRES_STAT!D1614</f>
        <v>1.56</v>
      </c>
      <c r="D1611" s="6">
        <f>TITRES_STAT!E1614</f>
        <v>0</v>
      </c>
      <c r="E1611" s="2">
        <f t="shared" si="100"/>
        <v>-168418</v>
      </c>
      <c r="F1611" s="6" t="str">
        <f t="shared" si="103"/>
        <v>BEARISH</v>
      </c>
      <c r="G1611" s="6" t="str">
        <f t="shared" si="102"/>
        <v>NEUTRAL</v>
      </c>
      <c r="H1611" s="6" t="str">
        <f t="shared" si="101"/>
        <v>BEARISH DIVERGENCE</v>
      </c>
    </row>
    <row r="1612" spans="1:8" ht="13.5" x14ac:dyDescent="0.25">
      <c r="A1612" s="3">
        <f>TITRES_STAT!B1615</f>
        <v>44361</v>
      </c>
      <c r="B1612" s="6">
        <f>TITRES_STAT!C1615</f>
        <v>1.56</v>
      </c>
      <c r="C1612" s="6">
        <f>TITRES_STAT!D1615</f>
        <v>1.56</v>
      </c>
      <c r="D1612" s="6">
        <f>TITRES_STAT!E1615</f>
        <v>0</v>
      </c>
      <c r="E1612" s="2">
        <f t="shared" si="100"/>
        <v>-168418</v>
      </c>
      <c r="F1612" s="6" t="str">
        <f t="shared" si="103"/>
        <v>BEARISH</v>
      </c>
      <c r="G1612" s="6" t="str">
        <f t="shared" si="102"/>
        <v>NEUTRAL</v>
      </c>
      <c r="H1612" s="6" t="str">
        <f t="shared" si="101"/>
        <v>NEUTRAL</v>
      </c>
    </row>
    <row r="1613" spans="1:8" ht="13.5" x14ac:dyDescent="0.25">
      <c r="A1613" s="3">
        <f>TITRES_STAT!B1616</f>
        <v>44362</v>
      </c>
      <c r="B1613" s="6">
        <f>TITRES_STAT!C1616</f>
        <v>1.49</v>
      </c>
      <c r="C1613" s="6">
        <f>TITRES_STAT!D1616</f>
        <v>1.49</v>
      </c>
      <c r="D1613" s="6">
        <f>TITRES_STAT!E1616</f>
        <v>0</v>
      </c>
      <c r="E1613" s="2">
        <f t="shared" si="100"/>
        <v>-168418</v>
      </c>
      <c r="F1613" s="6" t="str">
        <f t="shared" si="103"/>
        <v>BULLISH</v>
      </c>
      <c r="G1613" s="6" t="str">
        <f t="shared" si="102"/>
        <v>NEUTRAL</v>
      </c>
      <c r="H1613" s="6" t="str">
        <f t="shared" si="101"/>
        <v>BULLISH DIVERGENCE</v>
      </c>
    </row>
    <row r="1614" spans="1:8" ht="13.5" x14ac:dyDescent="0.25">
      <c r="A1614" s="3">
        <f>TITRES_STAT!B1617</f>
        <v>44363</v>
      </c>
      <c r="B1614" s="6">
        <f>TITRES_STAT!C1617</f>
        <v>1.49</v>
      </c>
      <c r="C1614" s="6">
        <f>TITRES_STAT!D1617</f>
        <v>1.49</v>
      </c>
      <c r="D1614" s="6">
        <f>TITRES_STAT!E1617</f>
        <v>0</v>
      </c>
      <c r="E1614" s="2">
        <f t="shared" si="100"/>
        <v>-168418</v>
      </c>
      <c r="F1614" s="6" t="str">
        <f t="shared" si="103"/>
        <v>NEUTRAL</v>
      </c>
      <c r="G1614" s="6" t="str">
        <f t="shared" si="102"/>
        <v>NEUTRAL</v>
      </c>
      <c r="H1614" s="6" t="str">
        <f t="shared" si="101"/>
        <v>NEUTRAL</v>
      </c>
    </row>
    <row r="1615" spans="1:8" ht="13.5" x14ac:dyDescent="0.25">
      <c r="A1615" s="3">
        <f>TITRES_STAT!B1618</f>
        <v>44364</v>
      </c>
      <c r="B1615" s="6">
        <f>TITRES_STAT!C1618</f>
        <v>1.43</v>
      </c>
      <c r="C1615" s="6">
        <f>TITRES_STAT!D1618</f>
        <v>1.43</v>
      </c>
      <c r="D1615" s="6">
        <f>TITRES_STAT!E1618</f>
        <v>0</v>
      </c>
      <c r="E1615" s="2">
        <f t="shared" si="100"/>
        <v>-168418</v>
      </c>
      <c r="F1615" s="6" t="str">
        <f t="shared" si="103"/>
        <v>NEUTRAL</v>
      </c>
      <c r="G1615" s="6" t="str">
        <f t="shared" si="102"/>
        <v>NEUTRAL</v>
      </c>
      <c r="H1615" s="6" t="str">
        <f t="shared" si="101"/>
        <v>NEUTRAL</v>
      </c>
    </row>
    <row r="1616" spans="1:8" ht="13.5" x14ac:dyDescent="0.25">
      <c r="A1616" s="3">
        <f>TITRES_STAT!B1619</f>
        <v>44365</v>
      </c>
      <c r="B1616" s="6">
        <f>TITRES_STAT!C1619</f>
        <v>1.37</v>
      </c>
      <c r="C1616" s="6">
        <f>TITRES_STAT!D1619</f>
        <v>1.37</v>
      </c>
      <c r="D1616" s="6">
        <f>TITRES_STAT!E1619</f>
        <v>400</v>
      </c>
      <c r="E1616" s="2">
        <f t="shared" si="100"/>
        <v>-168818</v>
      </c>
      <c r="F1616" s="6" t="str">
        <f t="shared" si="103"/>
        <v>BEARISH</v>
      </c>
      <c r="G1616" s="6" t="str">
        <f t="shared" si="102"/>
        <v>NEUTRAL</v>
      </c>
      <c r="H1616" s="6" t="str">
        <f t="shared" si="101"/>
        <v>CONFIRMED BEARISH</v>
      </c>
    </row>
    <row r="1617" spans="1:8" ht="13.5" x14ac:dyDescent="0.25">
      <c r="A1617" s="3">
        <f>TITRES_STAT!B1620</f>
        <v>44368</v>
      </c>
      <c r="B1617" s="6">
        <f>TITRES_STAT!C1620</f>
        <v>1.31</v>
      </c>
      <c r="C1617" s="6">
        <f>TITRES_STAT!D1620</f>
        <v>1.31</v>
      </c>
      <c r="D1617" s="6">
        <f>TITRES_STAT!E1620</f>
        <v>10</v>
      </c>
      <c r="E1617" s="2">
        <f t="shared" si="100"/>
        <v>-168828</v>
      </c>
      <c r="F1617" s="6" t="str">
        <f t="shared" si="103"/>
        <v>BEARISH</v>
      </c>
      <c r="G1617" s="6" t="str">
        <f t="shared" si="102"/>
        <v>NEUTRAL</v>
      </c>
      <c r="H1617" s="6" t="str">
        <f t="shared" si="101"/>
        <v>CONFIRMED BEARISH</v>
      </c>
    </row>
    <row r="1618" spans="1:8" ht="13.5" x14ac:dyDescent="0.25">
      <c r="A1618" s="3">
        <f>TITRES_STAT!B1621</f>
        <v>44369</v>
      </c>
      <c r="B1618" s="6">
        <f>TITRES_STAT!C1621</f>
        <v>1.31</v>
      </c>
      <c r="C1618" s="6">
        <f>TITRES_STAT!D1621</f>
        <v>1.31</v>
      </c>
      <c r="D1618" s="6">
        <f>TITRES_STAT!E1621</f>
        <v>0</v>
      </c>
      <c r="E1618" s="2">
        <f t="shared" si="100"/>
        <v>-168828</v>
      </c>
      <c r="F1618" s="6" t="str">
        <f t="shared" si="103"/>
        <v>BEARISH</v>
      </c>
      <c r="G1618" s="6" t="str">
        <f t="shared" si="102"/>
        <v>NEUTRAL</v>
      </c>
      <c r="H1618" s="6" t="str">
        <f t="shared" si="101"/>
        <v>CONFIRMED BEARISH</v>
      </c>
    </row>
    <row r="1619" spans="1:8" ht="13.5" x14ac:dyDescent="0.25">
      <c r="A1619" s="3">
        <f>TITRES_STAT!B1622</f>
        <v>44370</v>
      </c>
      <c r="B1619" s="6">
        <f>TITRES_STAT!C1622</f>
        <v>1.36</v>
      </c>
      <c r="C1619" s="6">
        <f>TITRES_STAT!D1622</f>
        <v>1.36</v>
      </c>
      <c r="D1619" s="6">
        <f>TITRES_STAT!E1622</f>
        <v>0</v>
      </c>
      <c r="E1619" s="2">
        <f t="shared" si="100"/>
        <v>-168828</v>
      </c>
      <c r="F1619" s="6" t="str">
        <f t="shared" si="103"/>
        <v>BEARISH</v>
      </c>
      <c r="G1619" s="6" t="str">
        <f t="shared" si="102"/>
        <v>NEUTRAL</v>
      </c>
      <c r="H1619" s="6" t="str">
        <f t="shared" si="101"/>
        <v>CONFIRMED BEARISH</v>
      </c>
    </row>
    <row r="1620" spans="1:8" ht="13.5" x14ac:dyDescent="0.25">
      <c r="A1620" s="3">
        <f>TITRES_STAT!B1623</f>
        <v>44371</v>
      </c>
      <c r="B1620" s="6">
        <f>TITRES_STAT!C1623</f>
        <v>1.36</v>
      </c>
      <c r="C1620" s="6">
        <f>TITRES_STAT!D1623</f>
        <v>1.36</v>
      </c>
      <c r="D1620" s="6">
        <f>TITRES_STAT!E1623</f>
        <v>0</v>
      </c>
      <c r="E1620" s="2">
        <f t="shared" si="100"/>
        <v>-168828</v>
      </c>
      <c r="F1620" s="6" t="str">
        <f t="shared" si="103"/>
        <v>BEARISH</v>
      </c>
      <c r="G1620" s="6" t="str">
        <f t="shared" si="102"/>
        <v>NEUTRAL</v>
      </c>
      <c r="H1620" s="6" t="str">
        <f t="shared" si="101"/>
        <v>CONFIRMED BEARISH</v>
      </c>
    </row>
    <row r="1621" spans="1:8" ht="13.5" x14ac:dyDescent="0.25">
      <c r="A1621" s="3">
        <f>TITRES_STAT!B1624</f>
        <v>44372</v>
      </c>
      <c r="B1621" s="6">
        <f>TITRES_STAT!C1624</f>
        <v>1.36</v>
      </c>
      <c r="C1621" s="6">
        <f>TITRES_STAT!D1624</f>
        <v>1.36</v>
      </c>
      <c r="D1621" s="6">
        <f>TITRES_STAT!E1624</f>
        <v>492</v>
      </c>
      <c r="E1621" s="2">
        <f t="shared" si="100"/>
        <v>-168828</v>
      </c>
      <c r="F1621" s="6" t="str">
        <f t="shared" si="103"/>
        <v>BEARISH</v>
      </c>
      <c r="G1621" s="6" t="str">
        <f t="shared" si="102"/>
        <v>NEUTRAL</v>
      </c>
      <c r="H1621" s="6" t="str">
        <f t="shared" si="101"/>
        <v>CONFIRMED BEARISH</v>
      </c>
    </row>
    <row r="1622" spans="1:8" ht="13.5" x14ac:dyDescent="0.25">
      <c r="A1622" s="3">
        <f>TITRES_STAT!B1625</f>
        <v>44375</v>
      </c>
      <c r="B1622" s="6">
        <f>TITRES_STAT!C1625</f>
        <v>1.36</v>
      </c>
      <c r="C1622" s="6">
        <f>TITRES_STAT!D1625</f>
        <v>1.36</v>
      </c>
      <c r="D1622" s="6">
        <f>TITRES_STAT!E1625</f>
        <v>0</v>
      </c>
      <c r="E1622" s="2">
        <f t="shared" si="100"/>
        <v>-168828</v>
      </c>
      <c r="F1622" s="6" t="str">
        <f t="shared" si="103"/>
        <v>NEUTRAL</v>
      </c>
      <c r="G1622" s="6" t="str">
        <f t="shared" si="102"/>
        <v>NEUTRAL</v>
      </c>
      <c r="H1622" s="6" t="str">
        <f t="shared" si="101"/>
        <v>NEUTRAL</v>
      </c>
    </row>
    <row r="1623" spans="1:8" ht="13.5" x14ac:dyDescent="0.25">
      <c r="A1623" s="3">
        <f>TITRES_STAT!B1626</f>
        <v>44376</v>
      </c>
      <c r="B1623" s="6">
        <f>TITRES_STAT!C1626</f>
        <v>1.32</v>
      </c>
      <c r="C1623" s="6">
        <f>TITRES_STAT!D1626</f>
        <v>1.32</v>
      </c>
      <c r="D1623" s="6">
        <f>TITRES_STAT!E1626</f>
        <v>1436</v>
      </c>
      <c r="E1623" s="2">
        <f t="shared" si="100"/>
        <v>-170264</v>
      </c>
      <c r="F1623" s="6" t="str">
        <f t="shared" si="103"/>
        <v>BEARISH</v>
      </c>
      <c r="G1623" s="6" t="str">
        <f t="shared" si="102"/>
        <v>NEUTRAL</v>
      </c>
      <c r="H1623" s="6" t="str">
        <f t="shared" si="101"/>
        <v>BEARISH DIVERGENCE</v>
      </c>
    </row>
    <row r="1624" spans="1:8" ht="13.5" x14ac:dyDescent="0.25">
      <c r="A1624" s="3">
        <f>TITRES_STAT!B1627</f>
        <v>44377</v>
      </c>
      <c r="B1624" s="6">
        <f>TITRES_STAT!C1627</f>
        <v>1.32</v>
      </c>
      <c r="C1624" s="6">
        <f>TITRES_STAT!D1627</f>
        <v>1.32</v>
      </c>
      <c r="D1624" s="6">
        <f>TITRES_STAT!E1627</f>
        <v>555</v>
      </c>
      <c r="E1624" s="2">
        <f t="shared" si="100"/>
        <v>-170264</v>
      </c>
      <c r="F1624" s="6" t="str">
        <f t="shared" si="103"/>
        <v>BEARISH</v>
      </c>
      <c r="G1624" s="6" t="str">
        <f t="shared" si="102"/>
        <v>NEUTRAL</v>
      </c>
      <c r="H1624" s="6" t="str">
        <f t="shared" si="101"/>
        <v>CONFIRMED BEARISH</v>
      </c>
    </row>
    <row r="1625" spans="1:8" ht="13.5" x14ac:dyDescent="0.25">
      <c r="A1625" s="3">
        <f>TITRES_STAT!B1628</f>
        <v>44378</v>
      </c>
      <c r="B1625" s="6">
        <f>TITRES_STAT!C1628</f>
        <v>1.32</v>
      </c>
      <c r="C1625" s="6">
        <f>TITRES_STAT!D1628</f>
        <v>1.32</v>
      </c>
      <c r="D1625" s="6">
        <f>TITRES_STAT!E1628</f>
        <v>0</v>
      </c>
      <c r="E1625" s="2">
        <f t="shared" si="100"/>
        <v>-170264</v>
      </c>
      <c r="F1625" s="6" t="str">
        <f t="shared" si="103"/>
        <v>BEARISH</v>
      </c>
      <c r="G1625" s="6" t="str">
        <f t="shared" si="102"/>
        <v>NEUTRAL</v>
      </c>
      <c r="H1625" s="6" t="str">
        <f t="shared" si="101"/>
        <v>CONFIRMED BEARISH</v>
      </c>
    </row>
    <row r="1626" spans="1:8" ht="13.5" x14ac:dyDescent="0.25">
      <c r="A1626" s="3">
        <f>TITRES_STAT!B1629</f>
        <v>44379</v>
      </c>
      <c r="B1626" s="6">
        <f>TITRES_STAT!C1629</f>
        <v>1.32</v>
      </c>
      <c r="C1626" s="6">
        <f>TITRES_STAT!D1629</f>
        <v>1.32</v>
      </c>
      <c r="D1626" s="6">
        <f>TITRES_STAT!E1629</f>
        <v>0</v>
      </c>
      <c r="E1626" s="2">
        <f t="shared" si="100"/>
        <v>-170264</v>
      </c>
      <c r="F1626" s="6" t="str">
        <f t="shared" si="103"/>
        <v>BEARISH</v>
      </c>
      <c r="G1626" s="6" t="str">
        <f t="shared" si="102"/>
        <v>NEUTRAL</v>
      </c>
      <c r="H1626" s="6" t="str">
        <f t="shared" si="101"/>
        <v>CONFIRMED BEARISH</v>
      </c>
    </row>
    <row r="1627" spans="1:8" ht="13.5" x14ac:dyDescent="0.25">
      <c r="A1627" s="3">
        <f>TITRES_STAT!B1630</f>
        <v>44382</v>
      </c>
      <c r="B1627" s="6">
        <f>TITRES_STAT!C1630</f>
        <v>1.32</v>
      </c>
      <c r="C1627" s="6">
        <f>TITRES_STAT!D1630</f>
        <v>1.32</v>
      </c>
      <c r="D1627" s="6">
        <f>TITRES_STAT!E1630</f>
        <v>10</v>
      </c>
      <c r="E1627" s="2">
        <f t="shared" si="100"/>
        <v>-170264</v>
      </c>
      <c r="F1627" s="6" t="str">
        <f t="shared" si="103"/>
        <v>BEARISH</v>
      </c>
      <c r="G1627" s="6" t="str">
        <f t="shared" si="102"/>
        <v>NEUTRAL</v>
      </c>
      <c r="H1627" s="6" t="str">
        <f t="shared" si="101"/>
        <v>CONFIRMED BEARISH</v>
      </c>
    </row>
    <row r="1628" spans="1:8" ht="13.5" x14ac:dyDescent="0.25">
      <c r="A1628" s="3">
        <f>TITRES_STAT!B1631</f>
        <v>44383</v>
      </c>
      <c r="B1628" s="6">
        <f>TITRES_STAT!C1631</f>
        <v>1.32</v>
      </c>
      <c r="C1628" s="6">
        <f>TITRES_STAT!D1631</f>
        <v>1.32</v>
      </c>
      <c r="D1628" s="6">
        <f>TITRES_STAT!E1631</f>
        <v>205</v>
      </c>
      <c r="E1628" s="2">
        <f t="shared" si="100"/>
        <v>-170264</v>
      </c>
      <c r="F1628" s="6" t="str">
        <f t="shared" si="103"/>
        <v>NEUTRAL</v>
      </c>
      <c r="G1628" s="6" t="str">
        <f t="shared" si="102"/>
        <v>NEUTRAL</v>
      </c>
      <c r="H1628" s="6" t="str">
        <f t="shared" si="101"/>
        <v>NEUTRAL</v>
      </c>
    </row>
    <row r="1629" spans="1:8" ht="13.5" x14ac:dyDescent="0.25">
      <c r="A1629" s="3">
        <f>TITRES_STAT!B1632</f>
        <v>44384</v>
      </c>
      <c r="B1629" s="6">
        <f>TITRES_STAT!C1632</f>
        <v>1.3</v>
      </c>
      <c r="C1629" s="6">
        <f>TITRES_STAT!D1632</f>
        <v>1.3</v>
      </c>
      <c r="D1629" s="6">
        <f>TITRES_STAT!E1632</f>
        <v>145</v>
      </c>
      <c r="E1629" s="2">
        <f t="shared" si="100"/>
        <v>-170409</v>
      </c>
      <c r="F1629" s="6" t="str">
        <f t="shared" si="103"/>
        <v>BEARISH</v>
      </c>
      <c r="G1629" s="6" t="str">
        <f t="shared" si="102"/>
        <v>NEUTRAL</v>
      </c>
      <c r="H1629" s="6" t="str">
        <f t="shared" si="101"/>
        <v>CONFIRMED BEARISH</v>
      </c>
    </row>
    <row r="1630" spans="1:8" ht="13.5" x14ac:dyDescent="0.25">
      <c r="A1630" s="3">
        <f>TITRES_STAT!B1633</f>
        <v>44385</v>
      </c>
      <c r="B1630" s="6">
        <f>TITRES_STAT!C1633</f>
        <v>1.33</v>
      </c>
      <c r="C1630" s="6">
        <f>TITRES_STAT!D1633</f>
        <v>1.33</v>
      </c>
      <c r="D1630" s="6">
        <f>TITRES_STAT!E1633</f>
        <v>0</v>
      </c>
      <c r="E1630" s="2">
        <f t="shared" si="100"/>
        <v>-170409</v>
      </c>
      <c r="F1630" s="6" t="str">
        <f t="shared" si="103"/>
        <v>BEARISH</v>
      </c>
      <c r="G1630" s="6" t="str">
        <f t="shared" si="102"/>
        <v>NEUTRAL</v>
      </c>
      <c r="H1630" s="6" t="str">
        <f t="shared" si="101"/>
        <v>BEARISH DIVERGENCE</v>
      </c>
    </row>
    <row r="1631" spans="1:8" ht="13.5" x14ac:dyDescent="0.25">
      <c r="A1631" s="3">
        <f>TITRES_STAT!B1634</f>
        <v>44386</v>
      </c>
      <c r="B1631" s="6">
        <f>TITRES_STAT!C1634</f>
        <v>1.33</v>
      </c>
      <c r="C1631" s="6">
        <f>TITRES_STAT!D1634</f>
        <v>1.33</v>
      </c>
      <c r="D1631" s="6">
        <f>TITRES_STAT!E1634</f>
        <v>0</v>
      </c>
      <c r="E1631" s="2">
        <f t="shared" si="100"/>
        <v>-170409</v>
      </c>
      <c r="F1631" s="6" t="str">
        <f t="shared" si="103"/>
        <v>BEARISH</v>
      </c>
      <c r="G1631" s="6" t="str">
        <f t="shared" si="102"/>
        <v>NEUTRAL</v>
      </c>
      <c r="H1631" s="6" t="str">
        <f t="shared" si="101"/>
        <v>BEARISH DIVERGENCE</v>
      </c>
    </row>
    <row r="1632" spans="1:8" ht="13.5" x14ac:dyDescent="0.25">
      <c r="A1632" s="3">
        <f>TITRES_STAT!B1635</f>
        <v>44389</v>
      </c>
      <c r="B1632" s="6">
        <f>TITRES_STAT!C1635</f>
        <v>1.36</v>
      </c>
      <c r="C1632" s="6">
        <f>TITRES_STAT!D1635</f>
        <v>1.36</v>
      </c>
      <c r="D1632" s="6">
        <f>TITRES_STAT!E1635</f>
        <v>0</v>
      </c>
      <c r="E1632" s="2">
        <f t="shared" si="100"/>
        <v>-170409</v>
      </c>
      <c r="F1632" s="6" t="str">
        <f t="shared" si="103"/>
        <v>BEARISH</v>
      </c>
      <c r="G1632" s="6" t="str">
        <f t="shared" si="102"/>
        <v>NEUTRAL</v>
      </c>
      <c r="H1632" s="6" t="str">
        <f t="shared" si="101"/>
        <v>BEARISH DIVERGENCE</v>
      </c>
    </row>
    <row r="1633" spans="1:8" ht="13.5" x14ac:dyDescent="0.25">
      <c r="A1633" s="3">
        <f>TITRES_STAT!B1636</f>
        <v>44390</v>
      </c>
      <c r="B1633" s="6">
        <f>TITRES_STAT!C1636</f>
        <v>1.4</v>
      </c>
      <c r="C1633" s="6">
        <f>TITRES_STAT!D1636</f>
        <v>1.4</v>
      </c>
      <c r="D1633" s="6">
        <f>TITRES_STAT!E1636</f>
        <v>0</v>
      </c>
      <c r="E1633" s="2">
        <f t="shared" si="100"/>
        <v>-170409</v>
      </c>
      <c r="F1633" s="6" t="str">
        <f t="shared" si="103"/>
        <v>BEARISH</v>
      </c>
      <c r="G1633" s="6" t="str">
        <f t="shared" si="102"/>
        <v>NEUTRAL</v>
      </c>
      <c r="H1633" s="6" t="str">
        <f t="shared" si="101"/>
        <v>BEARISH DIVERGENCE</v>
      </c>
    </row>
    <row r="1634" spans="1:8" ht="13.5" x14ac:dyDescent="0.25">
      <c r="A1634" s="3">
        <f>TITRES_STAT!B1637</f>
        <v>44391</v>
      </c>
      <c r="B1634" s="6">
        <f>TITRES_STAT!C1637</f>
        <v>1.44</v>
      </c>
      <c r="C1634" s="6">
        <f>TITRES_STAT!D1637</f>
        <v>1.44</v>
      </c>
      <c r="D1634" s="6">
        <f>TITRES_STAT!E1637</f>
        <v>0</v>
      </c>
      <c r="E1634" s="2">
        <f t="shared" si="100"/>
        <v>-170409</v>
      </c>
      <c r="F1634" s="6" t="str">
        <f t="shared" si="103"/>
        <v>NEUTRAL</v>
      </c>
      <c r="G1634" s="6" t="str">
        <f t="shared" si="102"/>
        <v>NEUTRAL</v>
      </c>
      <c r="H1634" s="6" t="str">
        <f t="shared" si="101"/>
        <v>NEUTRAL</v>
      </c>
    </row>
    <row r="1635" spans="1:8" ht="13.5" x14ac:dyDescent="0.25">
      <c r="A1635" s="3">
        <f>TITRES_STAT!B1638</f>
        <v>44392</v>
      </c>
      <c r="B1635" s="6">
        <f>TITRES_STAT!C1638</f>
        <v>1.44</v>
      </c>
      <c r="C1635" s="6">
        <f>TITRES_STAT!D1638</f>
        <v>1.44</v>
      </c>
      <c r="D1635" s="6">
        <f>TITRES_STAT!E1638</f>
        <v>0</v>
      </c>
      <c r="E1635" s="2">
        <f t="shared" si="100"/>
        <v>-170409</v>
      </c>
      <c r="F1635" s="6" t="str">
        <f t="shared" si="103"/>
        <v>NEUTRAL</v>
      </c>
      <c r="G1635" s="6" t="str">
        <f t="shared" si="102"/>
        <v>NEUTRAL</v>
      </c>
      <c r="H1635" s="6" t="str">
        <f t="shared" si="101"/>
        <v>NEUTRAL</v>
      </c>
    </row>
    <row r="1636" spans="1:8" ht="13.5" x14ac:dyDescent="0.25">
      <c r="A1636" s="3">
        <f>TITRES_STAT!B1639</f>
        <v>44393</v>
      </c>
      <c r="B1636" s="6">
        <f>TITRES_STAT!C1639</f>
        <v>1.48</v>
      </c>
      <c r="C1636" s="6">
        <f>TITRES_STAT!D1639</f>
        <v>1.48</v>
      </c>
      <c r="D1636" s="6">
        <f>TITRES_STAT!E1639</f>
        <v>0</v>
      </c>
      <c r="E1636" s="2">
        <f t="shared" si="100"/>
        <v>-170409</v>
      </c>
      <c r="F1636" s="6" t="str">
        <f t="shared" si="103"/>
        <v>NEUTRAL</v>
      </c>
      <c r="G1636" s="6" t="str">
        <f t="shared" si="102"/>
        <v>NEUTRAL</v>
      </c>
      <c r="H1636" s="6" t="str">
        <f t="shared" si="101"/>
        <v>NEUTRAL</v>
      </c>
    </row>
    <row r="1637" spans="1:8" ht="13.5" x14ac:dyDescent="0.25">
      <c r="A1637" s="3">
        <f>TITRES_STAT!B1640</f>
        <v>44396</v>
      </c>
      <c r="B1637" s="6">
        <f>TITRES_STAT!C1640</f>
        <v>1.48</v>
      </c>
      <c r="C1637" s="6">
        <f>TITRES_STAT!D1640</f>
        <v>1.48</v>
      </c>
      <c r="D1637" s="6">
        <f>TITRES_STAT!E1640</f>
        <v>0</v>
      </c>
      <c r="E1637" s="2">
        <f t="shared" si="100"/>
        <v>-170409</v>
      </c>
      <c r="F1637" s="6" t="str">
        <f t="shared" si="103"/>
        <v>NEUTRAL</v>
      </c>
      <c r="G1637" s="6" t="str">
        <f t="shared" si="102"/>
        <v>NEUTRAL</v>
      </c>
      <c r="H1637" s="6" t="str">
        <f t="shared" si="101"/>
        <v>NEUTRAL</v>
      </c>
    </row>
    <row r="1638" spans="1:8" ht="13.5" x14ac:dyDescent="0.25">
      <c r="A1638" s="3">
        <f>TITRES_STAT!B1641</f>
        <v>44399</v>
      </c>
      <c r="B1638" s="6">
        <f>TITRES_STAT!C1641</f>
        <v>1.52</v>
      </c>
      <c r="C1638" s="6">
        <f>TITRES_STAT!D1641</f>
        <v>1.52</v>
      </c>
      <c r="D1638" s="6">
        <f>TITRES_STAT!E1641</f>
        <v>0</v>
      </c>
      <c r="E1638" s="2">
        <f t="shared" si="100"/>
        <v>-170409</v>
      </c>
      <c r="F1638" s="6" t="str">
        <f t="shared" si="103"/>
        <v>NEUTRAL</v>
      </c>
      <c r="G1638" s="6" t="str">
        <f t="shared" si="102"/>
        <v>NEUTRAL</v>
      </c>
      <c r="H1638" s="6" t="str">
        <f t="shared" si="101"/>
        <v>NEUTRAL</v>
      </c>
    </row>
    <row r="1639" spans="1:8" ht="13.5" x14ac:dyDescent="0.25">
      <c r="A1639" s="3">
        <f>TITRES_STAT!B1642</f>
        <v>44400</v>
      </c>
      <c r="B1639" s="6">
        <f>TITRES_STAT!C1642</f>
        <v>1.56</v>
      </c>
      <c r="C1639" s="6">
        <f>TITRES_STAT!D1642</f>
        <v>1.56</v>
      </c>
      <c r="D1639" s="6">
        <f>TITRES_STAT!E1642</f>
        <v>800</v>
      </c>
      <c r="E1639" s="2">
        <f t="shared" si="100"/>
        <v>-169609</v>
      </c>
      <c r="F1639" s="6" t="str">
        <f t="shared" si="103"/>
        <v>BULLISH</v>
      </c>
      <c r="G1639" s="6" t="str">
        <f t="shared" si="102"/>
        <v>NEUTRAL</v>
      </c>
      <c r="H1639" s="6" t="str">
        <f t="shared" si="101"/>
        <v>CONFIRMED BULLISH</v>
      </c>
    </row>
    <row r="1640" spans="1:8" ht="13.5" x14ac:dyDescent="0.25">
      <c r="A1640" s="3">
        <f>TITRES_STAT!B1643</f>
        <v>44403</v>
      </c>
      <c r="B1640" s="6">
        <f>TITRES_STAT!C1643</f>
        <v>1.6</v>
      </c>
      <c r="C1640" s="6">
        <f>TITRES_STAT!D1643</f>
        <v>1.6</v>
      </c>
      <c r="D1640" s="6">
        <f>TITRES_STAT!E1643</f>
        <v>150</v>
      </c>
      <c r="E1640" s="2">
        <f t="shared" si="100"/>
        <v>-169459</v>
      </c>
      <c r="F1640" s="6" t="str">
        <f t="shared" si="103"/>
        <v>BULLISH</v>
      </c>
      <c r="G1640" s="6" t="str">
        <f t="shared" si="102"/>
        <v>NEUTRAL</v>
      </c>
      <c r="H1640" s="6" t="str">
        <f t="shared" si="101"/>
        <v>CONFIRMED BULLISH</v>
      </c>
    </row>
    <row r="1641" spans="1:8" ht="13.5" x14ac:dyDescent="0.25">
      <c r="A1641" s="3">
        <f>TITRES_STAT!B1644</f>
        <v>44404</v>
      </c>
      <c r="B1641" s="6">
        <f>TITRES_STAT!C1644</f>
        <v>1.6</v>
      </c>
      <c r="C1641" s="6">
        <f>TITRES_STAT!D1644</f>
        <v>1.6</v>
      </c>
      <c r="D1641" s="6">
        <f>TITRES_STAT!E1644</f>
        <v>300</v>
      </c>
      <c r="E1641" s="2">
        <f t="shared" si="100"/>
        <v>-169459</v>
      </c>
      <c r="F1641" s="6" t="str">
        <f t="shared" si="103"/>
        <v>BULLISH</v>
      </c>
      <c r="G1641" s="6" t="str">
        <f t="shared" si="102"/>
        <v>NEUTRAL</v>
      </c>
      <c r="H1641" s="6" t="str">
        <f t="shared" si="101"/>
        <v>CONFIRMED BULLISH</v>
      </c>
    </row>
    <row r="1642" spans="1:8" ht="13.5" x14ac:dyDescent="0.25">
      <c r="A1642" s="3">
        <f>TITRES_STAT!B1645</f>
        <v>44405</v>
      </c>
      <c r="B1642" s="6">
        <f>TITRES_STAT!C1645</f>
        <v>1.56</v>
      </c>
      <c r="C1642" s="6">
        <f>TITRES_STAT!D1645</f>
        <v>1.56</v>
      </c>
      <c r="D1642" s="6">
        <f>TITRES_STAT!E1645</f>
        <v>0</v>
      </c>
      <c r="E1642" s="2">
        <f t="shared" si="100"/>
        <v>-169459</v>
      </c>
      <c r="F1642" s="6" t="str">
        <f t="shared" si="103"/>
        <v>BULLISH</v>
      </c>
      <c r="G1642" s="6" t="str">
        <f t="shared" si="102"/>
        <v>NEUTRAL</v>
      </c>
      <c r="H1642" s="6" t="str">
        <f t="shared" si="101"/>
        <v>CONFIRMED BULLISH</v>
      </c>
    </row>
    <row r="1643" spans="1:8" ht="13.5" x14ac:dyDescent="0.25">
      <c r="A1643" s="3">
        <f>TITRES_STAT!B1646</f>
        <v>44406</v>
      </c>
      <c r="B1643" s="6">
        <f>TITRES_STAT!C1646</f>
        <v>1.55</v>
      </c>
      <c r="C1643" s="6">
        <f>TITRES_STAT!D1646</f>
        <v>1.55</v>
      </c>
      <c r="D1643" s="6">
        <f>TITRES_STAT!E1646</f>
        <v>170</v>
      </c>
      <c r="E1643" s="2">
        <f t="shared" si="100"/>
        <v>-169629</v>
      </c>
      <c r="F1643" s="6" t="str">
        <f t="shared" si="103"/>
        <v>BULLISH</v>
      </c>
      <c r="G1643" s="6" t="str">
        <f t="shared" si="102"/>
        <v>NEUTRAL</v>
      </c>
      <c r="H1643" s="6" t="str">
        <f t="shared" si="101"/>
        <v>CONFIRMED BULLISH</v>
      </c>
    </row>
    <row r="1644" spans="1:8" ht="13.5" x14ac:dyDescent="0.25">
      <c r="A1644" s="3">
        <f>TITRES_STAT!B1647</f>
        <v>44407</v>
      </c>
      <c r="B1644" s="6">
        <f>TITRES_STAT!C1647</f>
        <v>1.51</v>
      </c>
      <c r="C1644" s="6">
        <f>TITRES_STAT!D1647</f>
        <v>1.51</v>
      </c>
      <c r="D1644" s="6">
        <f>TITRES_STAT!E1647</f>
        <v>1800</v>
      </c>
      <c r="E1644" s="2">
        <f t="shared" si="100"/>
        <v>-171429</v>
      </c>
      <c r="F1644" s="6" t="str">
        <f t="shared" si="103"/>
        <v>BEARISH</v>
      </c>
      <c r="G1644" s="6" t="str">
        <f t="shared" si="102"/>
        <v>NEUTRAL</v>
      </c>
      <c r="H1644" s="6" t="str">
        <f t="shared" si="101"/>
        <v>CONFIRMED BEARISH</v>
      </c>
    </row>
    <row r="1645" spans="1:8" ht="13.5" x14ac:dyDescent="0.25">
      <c r="A1645" s="3">
        <f>TITRES_STAT!B1648</f>
        <v>44410</v>
      </c>
      <c r="B1645" s="6">
        <f>TITRES_STAT!C1648</f>
        <v>1.51</v>
      </c>
      <c r="C1645" s="6">
        <f>TITRES_STAT!D1648</f>
        <v>1.51</v>
      </c>
      <c r="D1645" s="6">
        <f>TITRES_STAT!E1648</f>
        <v>0</v>
      </c>
      <c r="E1645" s="2">
        <f t="shared" si="100"/>
        <v>-171429</v>
      </c>
      <c r="F1645" s="6" t="str">
        <f t="shared" si="103"/>
        <v>BEARISH</v>
      </c>
      <c r="G1645" s="6" t="str">
        <f t="shared" si="102"/>
        <v>NEUTRAL</v>
      </c>
      <c r="H1645" s="6" t="str">
        <f t="shared" si="101"/>
        <v>CONFIRMED BEARISH</v>
      </c>
    </row>
    <row r="1646" spans="1:8" ht="13.5" x14ac:dyDescent="0.25">
      <c r="A1646" s="3">
        <f>TITRES_STAT!B1649</f>
        <v>44411</v>
      </c>
      <c r="B1646" s="6">
        <f>TITRES_STAT!C1649</f>
        <v>1.51</v>
      </c>
      <c r="C1646" s="6">
        <f>TITRES_STAT!D1649</f>
        <v>1.51</v>
      </c>
      <c r="D1646" s="6">
        <f>TITRES_STAT!E1649</f>
        <v>0</v>
      </c>
      <c r="E1646" s="2">
        <f t="shared" si="100"/>
        <v>-171429</v>
      </c>
      <c r="F1646" s="6" t="str">
        <f t="shared" si="103"/>
        <v>BEARISH</v>
      </c>
      <c r="G1646" s="6" t="str">
        <f t="shared" si="102"/>
        <v>NEUTRAL</v>
      </c>
      <c r="H1646" s="6" t="str">
        <f t="shared" si="101"/>
        <v>CONFIRMED BEARISH</v>
      </c>
    </row>
    <row r="1647" spans="1:8" ht="13.5" x14ac:dyDescent="0.25">
      <c r="A1647" s="3">
        <f>TITRES_STAT!B1650</f>
        <v>44412</v>
      </c>
      <c r="B1647" s="6">
        <f>TITRES_STAT!C1650</f>
        <v>1.51</v>
      </c>
      <c r="C1647" s="6">
        <f>TITRES_STAT!D1650</f>
        <v>1.51</v>
      </c>
      <c r="D1647" s="6">
        <f>TITRES_STAT!E1650</f>
        <v>0</v>
      </c>
      <c r="E1647" s="2">
        <f t="shared" si="100"/>
        <v>-171429</v>
      </c>
      <c r="F1647" s="6" t="str">
        <f t="shared" si="103"/>
        <v>BEARISH</v>
      </c>
      <c r="G1647" s="6" t="str">
        <f t="shared" si="102"/>
        <v>NEUTRAL</v>
      </c>
      <c r="H1647" s="6" t="str">
        <f t="shared" si="101"/>
        <v>CONFIRMED BEARISH</v>
      </c>
    </row>
    <row r="1648" spans="1:8" ht="13.5" x14ac:dyDescent="0.25">
      <c r="A1648" s="3">
        <f>TITRES_STAT!B1651</f>
        <v>44413</v>
      </c>
      <c r="B1648" s="6">
        <f>TITRES_STAT!C1651</f>
        <v>1.51</v>
      </c>
      <c r="C1648" s="6">
        <f>TITRES_STAT!D1651</f>
        <v>1.51</v>
      </c>
      <c r="D1648" s="6">
        <f>TITRES_STAT!E1651</f>
        <v>0</v>
      </c>
      <c r="E1648" s="2">
        <f t="shared" si="100"/>
        <v>-171429</v>
      </c>
      <c r="F1648" s="6" t="str">
        <f t="shared" si="103"/>
        <v>BEARISH</v>
      </c>
      <c r="G1648" s="6" t="str">
        <f t="shared" si="102"/>
        <v>NEUTRAL</v>
      </c>
      <c r="H1648" s="6" t="str">
        <f t="shared" si="101"/>
        <v>CONFIRMED BEARISH</v>
      </c>
    </row>
    <row r="1649" spans="1:8" ht="13.5" x14ac:dyDescent="0.25">
      <c r="A1649" s="3">
        <f>TITRES_STAT!B1652</f>
        <v>44414</v>
      </c>
      <c r="B1649" s="6">
        <f>TITRES_STAT!C1652</f>
        <v>1.47</v>
      </c>
      <c r="C1649" s="6">
        <f>TITRES_STAT!D1652</f>
        <v>1.47</v>
      </c>
      <c r="D1649" s="6">
        <f>TITRES_STAT!E1652</f>
        <v>0</v>
      </c>
      <c r="E1649" s="2">
        <f t="shared" si="100"/>
        <v>-171429</v>
      </c>
      <c r="F1649" s="6" t="str">
        <f t="shared" si="103"/>
        <v>NEUTRAL</v>
      </c>
      <c r="G1649" s="6" t="str">
        <f t="shared" si="102"/>
        <v>NEUTRAL</v>
      </c>
      <c r="H1649" s="6" t="str">
        <f t="shared" si="101"/>
        <v>NEUTRAL</v>
      </c>
    </row>
    <row r="1650" spans="1:8" ht="13.5" x14ac:dyDescent="0.25">
      <c r="A1650" s="3">
        <f>TITRES_STAT!B1653</f>
        <v>44417</v>
      </c>
      <c r="B1650" s="6">
        <f>TITRES_STAT!C1653</f>
        <v>1.5</v>
      </c>
      <c r="C1650" s="6">
        <f>TITRES_STAT!D1653</f>
        <v>1.5</v>
      </c>
      <c r="D1650" s="6">
        <f>TITRES_STAT!E1653</f>
        <v>24</v>
      </c>
      <c r="E1650" s="2">
        <f t="shared" si="100"/>
        <v>-171405</v>
      </c>
      <c r="F1650" s="6" t="str">
        <f t="shared" si="103"/>
        <v>BULLISH</v>
      </c>
      <c r="G1650" s="6" t="str">
        <f t="shared" si="102"/>
        <v>NEUTRAL</v>
      </c>
      <c r="H1650" s="6" t="str">
        <f t="shared" si="101"/>
        <v>BULLISH DIVERGENCE</v>
      </c>
    </row>
    <row r="1651" spans="1:8" ht="13.5" x14ac:dyDescent="0.25">
      <c r="A1651" s="3">
        <f>TITRES_STAT!B1654</f>
        <v>44419</v>
      </c>
      <c r="B1651" s="6">
        <f>TITRES_STAT!C1654</f>
        <v>1.5</v>
      </c>
      <c r="C1651" s="6">
        <f>TITRES_STAT!D1654</f>
        <v>1.5</v>
      </c>
      <c r="D1651" s="6">
        <f>TITRES_STAT!E1654</f>
        <v>141</v>
      </c>
      <c r="E1651" s="2">
        <f t="shared" si="100"/>
        <v>-171405</v>
      </c>
      <c r="F1651" s="6" t="str">
        <f t="shared" si="103"/>
        <v>BULLISH</v>
      </c>
      <c r="G1651" s="6" t="str">
        <f t="shared" si="102"/>
        <v>NEUTRAL</v>
      </c>
      <c r="H1651" s="6" t="str">
        <f t="shared" si="101"/>
        <v>BULLISH DIVERGENCE</v>
      </c>
    </row>
    <row r="1652" spans="1:8" ht="13.5" x14ac:dyDescent="0.25">
      <c r="A1652" s="3">
        <f>TITRES_STAT!B1655</f>
        <v>44420</v>
      </c>
      <c r="B1652" s="6">
        <f>TITRES_STAT!C1655</f>
        <v>1.54</v>
      </c>
      <c r="C1652" s="6">
        <f>TITRES_STAT!D1655</f>
        <v>1.54</v>
      </c>
      <c r="D1652" s="6">
        <f>TITRES_STAT!E1655</f>
        <v>0</v>
      </c>
      <c r="E1652" s="2">
        <f t="shared" si="100"/>
        <v>-171405</v>
      </c>
      <c r="F1652" s="6" t="str">
        <f t="shared" si="103"/>
        <v>BULLISH</v>
      </c>
      <c r="G1652" s="6" t="str">
        <f t="shared" si="102"/>
        <v>NEUTRAL</v>
      </c>
      <c r="H1652" s="6" t="str">
        <f t="shared" si="101"/>
        <v>CONFIRMED BULLISH</v>
      </c>
    </row>
    <row r="1653" spans="1:8" ht="13.5" x14ac:dyDescent="0.25">
      <c r="A1653" s="3">
        <f>TITRES_STAT!B1656</f>
        <v>44424</v>
      </c>
      <c r="B1653" s="6">
        <f>TITRES_STAT!C1656</f>
        <v>1.54</v>
      </c>
      <c r="C1653" s="6">
        <f>TITRES_STAT!D1656</f>
        <v>1.54</v>
      </c>
      <c r="D1653" s="6">
        <f>TITRES_STAT!E1656</f>
        <v>0</v>
      </c>
      <c r="E1653" s="2">
        <f t="shared" si="100"/>
        <v>-171405</v>
      </c>
      <c r="F1653" s="6" t="str">
        <f t="shared" si="103"/>
        <v>BULLISH</v>
      </c>
      <c r="G1653" s="6" t="str">
        <f t="shared" si="102"/>
        <v>NEUTRAL</v>
      </c>
      <c r="H1653" s="6" t="str">
        <f t="shared" si="101"/>
        <v>CONFIRMED BULLISH</v>
      </c>
    </row>
    <row r="1654" spans="1:8" ht="13.5" x14ac:dyDescent="0.25">
      <c r="A1654" s="3">
        <f>TITRES_STAT!B1657</f>
        <v>44425</v>
      </c>
      <c r="B1654" s="6">
        <f>TITRES_STAT!C1657</f>
        <v>1.54</v>
      </c>
      <c r="C1654" s="6">
        <f>TITRES_STAT!D1657</f>
        <v>1.54</v>
      </c>
      <c r="D1654" s="6">
        <f>TITRES_STAT!E1657</f>
        <v>0</v>
      </c>
      <c r="E1654" s="2">
        <f t="shared" si="100"/>
        <v>-171405</v>
      </c>
      <c r="F1654" s="6" t="str">
        <f t="shared" si="103"/>
        <v>BULLISH</v>
      </c>
      <c r="G1654" s="6" t="str">
        <f t="shared" si="102"/>
        <v>NEUTRAL</v>
      </c>
      <c r="H1654" s="6" t="str">
        <f t="shared" si="101"/>
        <v>CONFIRMED BULLISH</v>
      </c>
    </row>
    <row r="1655" spans="1:8" ht="13.5" x14ac:dyDescent="0.25">
      <c r="A1655" s="3">
        <f>TITRES_STAT!B1658</f>
        <v>44426</v>
      </c>
      <c r="B1655" s="6">
        <f>TITRES_STAT!C1658</f>
        <v>1.54</v>
      </c>
      <c r="C1655" s="6">
        <f>TITRES_STAT!D1658</f>
        <v>1.54</v>
      </c>
      <c r="D1655" s="6">
        <f>TITRES_STAT!E1658</f>
        <v>0</v>
      </c>
      <c r="E1655" s="2">
        <f t="shared" si="100"/>
        <v>-171405</v>
      </c>
      <c r="F1655" s="6" t="str">
        <f t="shared" si="103"/>
        <v>NEUTRAL</v>
      </c>
      <c r="G1655" s="6" t="str">
        <f t="shared" si="102"/>
        <v>NEUTRAL</v>
      </c>
      <c r="H1655" s="6" t="str">
        <f t="shared" si="101"/>
        <v>NEUTRAL</v>
      </c>
    </row>
    <row r="1656" spans="1:8" ht="13.5" x14ac:dyDescent="0.25">
      <c r="A1656" s="3">
        <f>TITRES_STAT!B1659</f>
        <v>44427</v>
      </c>
      <c r="B1656" s="6">
        <f>TITRES_STAT!C1659</f>
        <v>1.54</v>
      </c>
      <c r="C1656" s="6">
        <f>TITRES_STAT!D1659</f>
        <v>1.54</v>
      </c>
      <c r="D1656" s="6">
        <f>TITRES_STAT!E1659</f>
        <v>0</v>
      </c>
      <c r="E1656" s="2">
        <f t="shared" si="100"/>
        <v>-171405</v>
      </c>
      <c r="F1656" s="6" t="str">
        <f t="shared" si="103"/>
        <v>NEUTRAL</v>
      </c>
      <c r="G1656" s="6" t="str">
        <f t="shared" si="102"/>
        <v>NEUTRAL</v>
      </c>
      <c r="H1656" s="6" t="str">
        <f t="shared" si="101"/>
        <v>NEUTRAL</v>
      </c>
    </row>
    <row r="1657" spans="1:8" ht="13.5" x14ac:dyDescent="0.25">
      <c r="A1657" s="3">
        <f>TITRES_STAT!B1660</f>
        <v>44428</v>
      </c>
      <c r="B1657" s="6">
        <f>TITRES_STAT!C1660</f>
        <v>1.5</v>
      </c>
      <c r="C1657" s="6">
        <f>TITRES_STAT!D1660</f>
        <v>1.5</v>
      </c>
      <c r="D1657" s="6">
        <f>TITRES_STAT!E1660</f>
        <v>200</v>
      </c>
      <c r="E1657" s="2">
        <f t="shared" si="100"/>
        <v>-171605</v>
      </c>
      <c r="F1657" s="6" t="str">
        <f t="shared" si="103"/>
        <v>BEARISH</v>
      </c>
      <c r="G1657" s="6" t="str">
        <f t="shared" si="102"/>
        <v>NEUTRAL</v>
      </c>
      <c r="H1657" s="6" t="str">
        <f t="shared" si="101"/>
        <v>CONFIRMED BEARISH</v>
      </c>
    </row>
    <row r="1658" spans="1:8" ht="13.5" x14ac:dyDescent="0.25">
      <c r="A1658" s="3">
        <f>TITRES_STAT!B1661</f>
        <v>44431</v>
      </c>
      <c r="B1658" s="6">
        <f>TITRES_STAT!C1661</f>
        <v>1.5</v>
      </c>
      <c r="C1658" s="6">
        <f>TITRES_STAT!D1661</f>
        <v>1.5</v>
      </c>
      <c r="D1658" s="6">
        <f>TITRES_STAT!E1661</f>
        <v>0</v>
      </c>
      <c r="E1658" s="2">
        <f t="shared" si="100"/>
        <v>-171605</v>
      </c>
      <c r="F1658" s="6" t="str">
        <f t="shared" si="103"/>
        <v>BEARISH</v>
      </c>
      <c r="G1658" s="6" t="str">
        <f t="shared" si="102"/>
        <v>NEUTRAL</v>
      </c>
      <c r="H1658" s="6" t="str">
        <f t="shared" si="101"/>
        <v>CONFIRMED BEARISH</v>
      </c>
    </row>
    <row r="1659" spans="1:8" ht="13.5" x14ac:dyDescent="0.25">
      <c r="A1659" s="3">
        <f>TITRES_STAT!B1662</f>
        <v>44432</v>
      </c>
      <c r="B1659" s="6">
        <f>TITRES_STAT!C1662</f>
        <v>1.49</v>
      </c>
      <c r="C1659" s="6">
        <f>TITRES_STAT!D1662</f>
        <v>1.49</v>
      </c>
      <c r="D1659" s="6">
        <f>TITRES_STAT!E1662</f>
        <v>5</v>
      </c>
      <c r="E1659" s="2">
        <f t="shared" si="100"/>
        <v>-171610</v>
      </c>
      <c r="F1659" s="6" t="str">
        <f t="shared" si="103"/>
        <v>BEARISH</v>
      </c>
      <c r="G1659" s="6" t="str">
        <f t="shared" si="102"/>
        <v>NEUTRAL</v>
      </c>
      <c r="H1659" s="6" t="str">
        <f t="shared" si="101"/>
        <v>CONFIRMED BEARISH</v>
      </c>
    </row>
    <row r="1660" spans="1:8" ht="13.5" x14ac:dyDescent="0.25">
      <c r="A1660" s="3">
        <f>TITRES_STAT!B1663</f>
        <v>44433</v>
      </c>
      <c r="B1660" s="6">
        <f>TITRES_STAT!C1663</f>
        <v>1.49</v>
      </c>
      <c r="C1660" s="6">
        <f>TITRES_STAT!D1663</f>
        <v>1.49</v>
      </c>
      <c r="D1660" s="6">
        <f>TITRES_STAT!E1663</f>
        <v>0</v>
      </c>
      <c r="E1660" s="2">
        <f t="shared" si="100"/>
        <v>-171610</v>
      </c>
      <c r="F1660" s="6" t="str">
        <f t="shared" si="103"/>
        <v>BEARISH</v>
      </c>
      <c r="G1660" s="6" t="str">
        <f t="shared" si="102"/>
        <v>NEUTRAL</v>
      </c>
      <c r="H1660" s="6" t="str">
        <f t="shared" si="101"/>
        <v>CONFIRMED BEARISH</v>
      </c>
    </row>
    <row r="1661" spans="1:8" ht="13.5" x14ac:dyDescent="0.25">
      <c r="A1661" s="3">
        <f>TITRES_STAT!B1664</f>
        <v>44434</v>
      </c>
      <c r="B1661" s="6">
        <f>TITRES_STAT!C1664</f>
        <v>1.49</v>
      </c>
      <c r="C1661" s="6">
        <f>TITRES_STAT!D1664</f>
        <v>1.49</v>
      </c>
      <c r="D1661" s="6">
        <f>TITRES_STAT!E1664</f>
        <v>0</v>
      </c>
      <c r="E1661" s="2">
        <f t="shared" si="100"/>
        <v>-171610</v>
      </c>
      <c r="F1661" s="6" t="str">
        <f t="shared" si="103"/>
        <v>BEARISH</v>
      </c>
      <c r="G1661" s="6" t="str">
        <f t="shared" si="102"/>
        <v>NEUTRAL</v>
      </c>
      <c r="H1661" s="6" t="str">
        <f t="shared" si="101"/>
        <v>CONFIRMED BEARISH</v>
      </c>
    </row>
    <row r="1662" spans="1:8" ht="13.5" x14ac:dyDescent="0.25">
      <c r="A1662" s="3">
        <f>TITRES_STAT!B1665</f>
        <v>44435</v>
      </c>
      <c r="B1662" s="6">
        <f>TITRES_STAT!C1665</f>
        <v>1.49</v>
      </c>
      <c r="C1662" s="6">
        <f>TITRES_STAT!D1665</f>
        <v>1.49</v>
      </c>
      <c r="D1662" s="6">
        <f>TITRES_STAT!E1665</f>
        <v>0</v>
      </c>
      <c r="E1662" s="2">
        <f t="shared" si="100"/>
        <v>-171610</v>
      </c>
      <c r="F1662" s="6" t="str">
        <f t="shared" si="103"/>
        <v>BEARISH</v>
      </c>
      <c r="G1662" s="6" t="str">
        <f t="shared" si="102"/>
        <v>NEUTRAL</v>
      </c>
      <c r="H1662" s="6" t="str">
        <f t="shared" si="101"/>
        <v>CONFIRMED BEARISH</v>
      </c>
    </row>
    <row r="1663" spans="1:8" ht="13.5" x14ac:dyDescent="0.25">
      <c r="A1663" s="3">
        <f>TITRES_STAT!B1666</f>
        <v>44438</v>
      </c>
      <c r="B1663" s="6">
        <f>TITRES_STAT!C1666</f>
        <v>1.49</v>
      </c>
      <c r="C1663" s="6">
        <f>TITRES_STAT!D1666</f>
        <v>1.49</v>
      </c>
      <c r="D1663" s="6">
        <f>TITRES_STAT!E1666</f>
        <v>0</v>
      </c>
      <c r="E1663" s="2">
        <f t="shared" si="100"/>
        <v>-171610</v>
      </c>
      <c r="F1663" s="6" t="str">
        <f t="shared" si="103"/>
        <v>BEARISH</v>
      </c>
      <c r="G1663" s="6" t="str">
        <f t="shared" si="102"/>
        <v>NEUTRAL</v>
      </c>
      <c r="H1663" s="6" t="str">
        <f t="shared" si="101"/>
        <v>CONFIRMED BEARISH</v>
      </c>
    </row>
    <row r="1664" spans="1:8" ht="13.5" x14ac:dyDescent="0.25">
      <c r="A1664" s="3">
        <f>TITRES_STAT!B1667</f>
        <v>44439</v>
      </c>
      <c r="B1664" s="6">
        <f>TITRES_STAT!C1667</f>
        <v>1.49</v>
      </c>
      <c r="C1664" s="6">
        <f>TITRES_STAT!D1667</f>
        <v>1.49</v>
      </c>
      <c r="D1664" s="6">
        <f>TITRES_STAT!E1667</f>
        <v>0</v>
      </c>
      <c r="E1664" s="2">
        <f t="shared" si="100"/>
        <v>-171610</v>
      </c>
      <c r="F1664" s="6" t="str">
        <f t="shared" si="103"/>
        <v>NEUTRAL</v>
      </c>
      <c r="G1664" s="6" t="str">
        <f t="shared" si="102"/>
        <v>NEUTRAL</v>
      </c>
      <c r="H1664" s="6" t="str">
        <f t="shared" si="101"/>
        <v>NEUTRAL</v>
      </c>
    </row>
    <row r="1665" spans="1:8" ht="13.5" x14ac:dyDescent="0.25">
      <c r="A1665" s="3">
        <f>TITRES_STAT!B1668</f>
        <v>44440</v>
      </c>
      <c r="B1665" s="6">
        <f>TITRES_STAT!C1668</f>
        <v>1.49</v>
      </c>
      <c r="C1665" s="6">
        <f>TITRES_STAT!D1668</f>
        <v>1.49</v>
      </c>
      <c r="D1665" s="6">
        <f>TITRES_STAT!E1668</f>
        <v>60</v>
      </c>
      <c r="E1665" s="2">
        <f t="shared" si="100"/>
        <v>-171610</v>
      </c>
      <c r="F1665" s="6" t="str">
        <f t="shared" si="103"/>
        <v>NEUTRAL</v>
      </c>
      <c r="G1665" s="6" t="str">
        <f t="shared" si="102"/>
        <v>NEUTRAL</v>
      </c>
      <c r="H1665" s="6" t="str">
        <f t="shared" si="101"/>
        <v>NEUTRAL</v>
      </c>
    </row>
    <row r="1666" spans="1:8" ht="13.5" x14ac:dyDescent="0.25">
      <c r="A1666" s="3">
        <f>TITRES_STAT!B1669</f>
        <v>44441</v>
      </c>
      <c r="B1666" s="6">
        <f>TITRES_STAT!C1669</f>
        <v>1.49</v>
      </c>
      <c r="C1666" s="6">
        <f>TITRES_STAT!D1669</f>
        <v>1.49</v>
      </c>
      <c r="D1666" s="6">
        <f>TITRES_STAT!E1669</f>
        <v>0</v>
      </c>
      <c r="E1666" s="2">
        <f t="shared" si="100"/>
        <v>-171610</v>
      </c>
      <c r="F1666" s="6" t="str">
        <f t="shared" si="103"/>
        <v>NEUTRAL</v>
      </c>
      <c r="G1666" s="6" t="str">
        <f t="shared" si="102"/>
        <v>NEUTRAL</v>
      </c>
      <c r="H1666" s="6" t="str">
        <f t="shared" si="101"/>
        <v>NEUTRAL</v>
      </c>
    </row>
    <row r="1667" spans="1:8" ht="13.5" x14ac:dyDescent="0.25">
      <c r="A1667" s="3">
        <f>TITRES_STAT!B1670</f>
        <v>44442</v>
      </c>
      <c r="B1667" s="6">
        <f>TITRES_STAT!C1670</f>
        <v>1.49</v>
      </c>
      <c r="C1667" s="6">
        <f>TITRES_STAT!D1670</f>
        <v>1.49</v>
      </c>
      <c r="D1667" s="6">
        <f>TITRES_STAT!E1670</f>
        <v>0</v>
      </c>
      <c r="E1667" s="2">
        <f t="shared" si="100"/>
        <v>-171610</v>
      </c>
      <c r="F1667" s="6" t="str">
        <f t="shared" si="103"/>
        <v>NEUTRAL</v>
      </c>
      <c r="G1667" s="6" t="str">
        <f t="shared" si="102"/>
        <v>NEUTRAL</v>
      </c>
      <c r="H1667" s="6" t="str">
        <f t="shared" si="101"/>
        <v>NEUTRAL</v>
      </c>
    </row>
    <row r="1668" spans="1:8" ht="13.5" x14ac:dyDescent="0.25">
      <c r="A1668" s="3">
        <f>TITRES_STAT!B1671</f>
        <v>44445</v>
      </c>
      <c r="B1668" s="6">
        <f>TITRES_STAT!C1671</f>
        <v>1.49</v>
      </c>
      <c r="C1668" s="6">
        <f>TITRES_STAT!D1671</f>
        <v>1.49</v>
      </c>
      <c r="D1668" s="6">
        <f>TITRES_STAT!E1671</f>
        <v>0</v>
      </c>
      <c r="E1668" s="2">
        <f t="shared" ref="E1668:E1731" si="104">IF(B1668&gt;B1667, E1667+D1668, IF(B1668&lt;B1667, E1667-D1668, E1667))</f>
        <v>-171610</v>
      </c>
      <c r="F1668" s="6" t="str">
        <f t="shared" si="103"/>
        <v>NEUTRAL</v>
      </c>
      <c r="G1668" s="6" t="str">
        <f t="shared" si="102"/>
        <v>NEUTRAL</v>
      </c>
      <c r="H1668" s="6" t="str">
        <f t="shared" si="101"/>
        <v>NEUTRAL</v>
      </c>
    </row>
    <row r="1669" spans="1:8" ht="13.5" x14ac:dyDescent="0.25">
      <c r="A1669" s="3">
        <f>TITRES_STAT!B1672</f>
        <v>44446</v>
      </c>
      <c r="B1669" s="6">
        <f>TITRES_STAT!C1672</f>
        <v>1.49</v>
      </c>
      <c r="C1669" s="6">
        <f>TITRES_STAT!D1672</f>
        <v>1.49</v>
      </c>
      <c r="D1669" s="6">
        <f>TITRES_STAT!E1672</f>
        <v>0</v>
      </c>
      <c r="E1669" s="2">
        <f t="shared" si="104"/>
        <v>-171610</v>
      </c>
      <c r="F1669" s="6" t="str">
        <f t="shared" si="103"/>
        <v>NEUTRAL</v>
      </c>
      <c r="G1669" s="6" t="str">
        <f t="shared" si="102"/>
        <v>NEUTRAL</v>
      </c>
      <c r="H1669" s="6" t="str">
        <f t="shared" si="101"/>
        <v>NEUTRAL</v>
      </c>
    </row>
    <row r="1670" spans="1:8" ht="13.5" x14ac:dyDescent="0.25">
      <c r="A1670" s="3">
        <f>TITRES_STAT!B1673</f>
        <v>44447</v>
      </c>
      <c r="B1670" s="6">
        <f>TITRES_STAT!C1673</f>
        <v>1.49</v>
      </c>
      <c r="C1670" s="6">
        <f>TITRES_STAT!D1673</f>
        <v>1.49</v>
      </c>
      <c r="D1670" s="6">
        <f>TITRES_STAT!E1673</f>
        <v>0</v>
      </c>
      <c r="E1670" s="2">
        <f t="shared" si="104"/>
        <v>-171610</v>
      </c>
      <c r="F1670" s="6" t="str">
        <f t="shared" si="103"/>
        <v>NEUTRAL</v>
      </c>
      <c r="G1670" s="6" t="str">
        <f t="shared" si="102"/>
        <v>NEUTRAL</v>
      </c>
      <c r="H1670" s="6" t="str">
        <f t="shared" ref="H1670:H1733" si="105">IF(AND(B1670&gt;B1665, E1670&gt;E1665), "CONFIRMED BULLISH",
 IF(AND(B1670&lt;B1665, E1670&lt;E1665), "CONFIRMED BEARISH",
 IF(AND(B1670&gt;B1665, E1670&lt;E1665), "BEARISH DIVERGENCE",
 IF(AND(B1670&lt;B1665, E1670&gt;E1665), "BULLISH DIVERGENCE", "NEUTRAL"))))</f>
        <v>NEUTRAL</v>
      </c>
    </row>
    <row r="1671" spans="1:8" ht="13.5" x14ac:dyDescent="0.25">
      <c r="A1671" s="3">
        <f>TITRES_STAT!B1674</f>
        <v>44448</v>
      </c>
      <c r="B1671" s="6">
        <f>TITRES_STAT!C1674</f>
        <v>1.49</v>
      </c>
      <c r="C1671" s="6">
        <f>TITRES_STAT!D1674</f>
        <v>1.49</v>
      </c>
      <c r="D1671" s="6">
        <f>TITRES_STAT!E1674</f>
        <v>0</v>
      </c>
      <c r="E1671" s="2">
        <f t="shared" si="104"/>
        <v>-171610</v>
      </c>
      <c r="F1671" s="6" t="str">
        <f t="shared" si="103"/>
        <v>NEUTRAL</v>
      </c>
      <c r="G1671" s="6" t="str">
        <f t="shared" ref="G1671:G1734" si="106">IF((E1671-E1666)/E1666 &gt; 0.02, "STRONG",
 IF((E1671-E1666)/E1666 &lt; -0.02, "WEAK", "NEUTRAL"))</f>
        <v>NEUTRAL</v>
      </c>
      <c r="H1671" s="6" t="str">
        <f t="shared" si="105"/>
        <v>NEUTRAL</v>
      </c>
    </row>
    <row r="1672" spans="1:8" ht="13.5" x14ac:dyDescent="0.25">
      <c r="A1672" s="3">
        <f>TITRES_STAT!B1675</f>
        <v>44449</v>
      </c>
      <c r="B1672" s="6">
        <f>TITRES_STAT!C1675</f>
        <v>1.49</v>
      </c>
      <c r="C1672" s="6">
        <f>TITRES_STAT!D1675</f>
        <v>1.49</v>
      </c>
      <c r="D1672" s="6">
        <f>TITRES_STAT!E1675</f>
        <v>0</v>
      </c>
      <c r="E1672" s="2">
        <f t="shared" si="104"/>
        <v>-171610</v>
      </c>
      <c r="F1672" s="6" t="str">
        <f t="shared" ref="F1672:F1735" si="107">IF(E1672&gt;E1667,"BULLISH",IF(E1672&lt;E1667,"BEARISH","NEUTRAL"))</f>
        <v>NEUTRAL</v>
      </c>
      <c r="G1672" s="6" t="str">
        <f t="shared" si="106"/>
        <v>NEUTRAL</v>
      </c>
      <c r="H1672" s="6" t="str">
        <f t="shared" si="105"/>
        <v>NEUTRAL</v>
      </c>
    </row>
    <row r="1673" spans="1:8" ht="13.5" x14ac:dyDescent="0.25">
      <c r="A1673" s="3">
        <f>TITRES_STAT!B1676</f>
        <v>44452</v>
      </c>
      <c r="B1673" s="6">
        <f>TITRES_STAT!C1676</f>
        <v>1.49</v>
      </c>
      <c r="C1673" s="6">
        <f>TITRES_STAT!D1676</f>
        <v>1.49</v>
      </c>
      <c r="D1673" s="6">
        <f>TITRES_STAT!E1676</f>
        <v>0</v>
      </c>
      <c r="E1673" s="2">
        <f t="shared" si="104"/>
        <v>-171610</v>
      </c>
      <c r="F1673" s="6" t="str">
        <f t="shared" si="107"/>
        <v>NEUTRAL</v>
      </c>
      <c r="G1673" s="6" t="str">
        <f t="shared" si="106"/>
        <v>NEUTRAL</v>
      </c>
      <c r="H1673" s="6" t="str">
        <f t="shared" si="105"/>
        <v>NEUTRAL</v>
      </c>
    </row>
    <row r="1674" spans="1:8" ht="13.5" x14ac:dyDescent="0.25">
      <c r="A1674" s="3">
        <f>TITRES_STAT!B1677</f>
        <v>44453</v>
      </c>
      <c r="B1674" s="6">
        <f>TITRES_STAT!C1677</f>
        <v>1.44</v>
      </c>
      <c r="C1674" s="6">
        <f>TITRES_STAT!D1677</f>
        <v>1.44</v>
      </c>
      <c r="D1674" s="6">
        <f>TITRES_STAT!E1677</f>
        <v>100</v>
      </c>
      <c r="E1674" s="2">
        <f t="shared" si="104"/>
        <v>-171710</v>
      </c>
      <c r="F1674" s="6" t="str">
        <f t="shared" si="107"/>
        <v>BEARISH</v>
      </c>
      <c r="G1674" s="6" t="str">
        <f t="shared" si="106"/>
        <v>NEUTRAL</v>
      </c>
      <c r="H1674" s="6" t="str">
        <f t="shared" si="105"/>
        <v>CONFIRMED BEARISH</v>
      </c>
    </row>
    <row r="1675" spans="1:8" ht="13.5" x14ac:dyDescent="0.25">
      <c r="A1675" s="3">
        <f>TITRES_STAT!B1678</f>
        <v>44454</v>
      </c>
      <c r="B1675" s="6">
        <f>TITRES_STAT!C1678</f>
        <v>1.44</v>
      </c>
      <c r="C1675" s="6">
        <f>TITRES_STAT!D1678</f>
        <v>1.44</v>
      </c>
      <c r="D1675" s="6">
        <f>TITRES_STAT!E1678</f>
        <v>0</v>
      </c>
      <c r="E1675" s="2">
        <f t="shared" si="104"/>
        <v>-171710</v>
      </c>
      <c r="F1675" s="6" t="str">
        <f t="shared" si="107"/>
        <v>BEARISH</v>
      </c>
      <c r="G1675" s="6" t="str">
        <f t="shared" si="106"/>
        <v>NEUTRAL</v>
      </c>
      <c r="H1675" s="6" t="str">
        <f t="shared" si="105"/>
        <v>CONFIRMED BEARISH</v>
      </c>
    </row>
    <row r="1676" spans="1:8" ht="13.5" x14ac:dyDescent="0.25">
      <c r="A1676" s="3">
        <f>TITRES_STAT!B1679</f>
        <v>44455</v>
      </c>
      <c r="B1676" s="6">
        <f>TITRES_STAT!C1679</f>
        <v>1.43</v>
      </c>
      <c r="C1676" s="6">
        <f>TITRES_STAT!D1679</f>
        <v>1.43</v>
      </c>
      <c r="D1676" s="6">
        <f>TITRES_STAT!E1679</f>
        <v>200</v>
      </c>
      <c r="E1676" s="2">
        <f t="shared" si="104"/>
        <v>-171910</v>
      </c>
      <c r="F1676" s="6" t="str">
        <f t="shared" si="107"/>
        <v>BEARISH</v>
      </c>
      <c r="G1676" s="6" t="str">
        <f t="shared" si="106"/>
        <v>NEUTRAL</v>
      </c>
      <c r="H1676" s="6" t="str">
        <f t="shared" si="105"/>
        <v>CONFIRMED BEARISH</v>
      </c>
    </row>
    <row r="1677" spans="1:8" ht="13.5" x14ac:dyDescent="0.25">
      <c r="A1677" s="3">
        <f>TITRES_STAT!B1680</f>
        <v>44456</v>
      </c>
      <c r="B1677" s="6">
        <f>TITRES_STAT!C1680</f>
        <v>1.43</v>
      </c>
      <c r="C1677" s="6">
        <f>TITRES_STAT!D1680</f>
        <v>1.43</v>
      </c>
      <c r="D1677" s="6">
        <f>TITRES_STAT!E1680</f>
        <v>0</v>
      </c>
      <c r="E1677" s="2">
        <f t="shared" si="104"/>
        <v>-171910</v>
      </c>
      <c r="F1677" s="6" t="str">
        <f t="shared" si="107"/>
        <v>BEARISH</v>
      </c>
      <c r="G1677" s="6" t="str">
        <f t="shared" si="106"/>
        <v>NEUTRAL</v>
      </c>
      <c r="H1677" s="6" t="str">
        <f t="shared" si="105"/>
        <v>CONFIRMED BEARISH</v>
      </c>
    </row>
    <row r="1678" spans="1:8" ht="13.5" x14ac:dyDescent="0.25">
      <c r="A1678" s="3">
        <f>TITRES_STAT!B1681</f>
        <v>44459</v>
      </c>
      <c r="B1678" s="6">
        <f>TITRES_STAT!C1681</f>
        <v>1.43</v>
      </c>
      <c r="C1678" s="6">
        <f>TITRES_STAT!D1681</f>
        <v>1.43</v>
      </c>
      <c r="D1678" s="6">
        <f>TITRES_STAT!E1681</f>
        <v>0</v>
      </c>
      <c r="E1678" s="2">
        <f t="shared" si="104"/>
        <v>-171910</v>
      </c>
      <c r="F1678" s="6" t="str">
        <f t="shared" si="107"/>
        <v>BEARISH</v>
      </c>
      <c r="G1678" s="6" t="str">
        <f t="shared" si="106"/>
        <v>NEUTRAL</v>
      </c>
      <c r="H1678" s="6" t="str">
        <f t="shared" si="105"/>
        <v>CONFIRMED BEARISH</v>
      </c>
    </row>
    <row r="1679" spans="1:8" ht="13.5" x14ac:dyDescent="0.25">
      <c r="A1679" s="3">
        <f>TITRES_STAT!B1682</f>
        <v>44460</v>
      </c>
      <c r="B1679" s="6">
        <f>TITRES_STAT!C1682</f>
        <v>1.43</v>
      </c>
      <c r="C1679" s="6">
        <f>TITRES_STAT!D1682</f>
        <v>1.43</v>
      </c>
      <c r="D1679" s="6">
        <f>TITRES_STAT!E1682</f>
        <v>0</v>
      </c>
      <c r="E1679" s="2">
        <f t="shared" si="104"/>
        <v>-171910</v>
      </c>
      <c r="F1679" s="6" t="str">
        <f t="shared" si="107"/>
        <v>BEARISH</v>
      </c>
      <c r="G1679" s="6" t="str">
        <f t="shared" si="106"/>
        <v>NEUTRAL</v>
      </c>
      <c r="H1679" s="6" t="str">
        <f t="shared" si="105"/>
        <v>CONFIRMED BEARISH</v>
      </c>
    </row>
    <row r="1680" spans="1:8" ht="13.5" x14ac:dyDescent="0.25">
      <c r="A1680" s="3">
        <f>TITRES_STAT!B1683</f>
        <v>44461</v>
      </c>
      <c r="B1680" s="6">
        <f>TITRES_STAT!C1683</f>
        <v>1.43</v>
      </c>
      <c r="C1680" s="6">
        <f>TITRES_STAT!D1683</f>
        <v>1.43</v>
      </c>
      <c r="D1680" s="6">
        <f>TITRES_STAT!E1683</f>
        <v>0</v>
      </c>
      <c r="E1680" s="2">
        <f t="shared" si="104"/>
        <v>-171910</v>
      </c>
      <c r="F1680" s="6" t="str">
        <f t="shared" si="107"/>
        <v>BEARISH</v>
      </c>
      <c r="G1680" s="6" t="str">
        <f t="shared" si="106"/>
        <v>NEUTRAL</v>
      </c>
      <c r="H1680" s="6" t="str">
        <f t="shared" si="105"/>
        <v>CONFIRMED BEARISH</v>
      </c>
    </row>
    <row r="1681" spans="1:8" ht="13.5" x14ac:dyDescent="0.25">
      <c r="A1681" s="3">
        <f>TITRES_STAT!B1684</f>
        <v>44462</v>
      </c>
      <c r="B1681" s="6">
        <f>TITRES_STAT!C1684</f>
        <v>1.43</v>
      </c>
      <c r="C1681" s="6">
        <f>TITRES_STAT!D1684</f>
        <v>1.43</v>
      </c>
      <c r="D1681" s="6">
        <f>TITRES_STAT!E1684</f>
        <v>0</v>
      </c>
      <c r="E1681" s="2">
        <f t="shared" si="104"/>
        <v>-171910</v>
      </c>
      <c r="F1681" s="6" t="str">
        <f t="shared" si="107"/>
        <v>NEUTRAL</v>
      </c>
      <c r="G1681" s="6" t="str">
        <f t="shared" si="106"/>
        <v>NEUTRAL</v>
      </c>
      <c r="H1681" s="6" t="str">
        <f t="shared" si="105"/>
        <v>NEUTRAL</v>
      </c>
    </row>
    <row r="1682" spans="1:8" ht="13.5" x14ac:dyDescent="0.25">
      <c r="A1682" s="3">
        <f>TITRES_STAT!B1685</f>
        <v>44463</v>
      </c>
      <c r="B1682" s="6">
        <f>TITRES_STAT!C1685</f>
        <v>1.43</v>
      </c>
      <c r="C1682" s="6">
        <f>TITRES_STAT!D1685</f>
        <v>1.43</v>
      </c>
      <c r="D1682" s="6">
        <f>TITRES_STAT!E1685</f>
        <v>0</v>
      </c>
      <c r="E1682" s="2">
        <f t="shared" si="104"/>
        <v>-171910</v>
      </c>
      <c r="F1682" s="6" t="str">
        <f t="shared" si="107"/>
        <v>NEUTRAL</v>
      </c>
      <c r="G1682" s="6" t="str">
        <f t="shared" si="106"/>
        <v>NEUTRAL</v>
      </c>
      <c r="H1682" s="6" t="str">
        <f t="shared" si="105"/>
        <v>NEUTRAL</v>
      </c>
    </row>
    <row r="1683" spans="1:8" ht="13.5" x14ac:dyDescent="0.25">
      <c r="A1683" s="3">
        <f>TITRES_STAT!B1686</f>
        <v>44466</v>
      </c>
      <c r="B1683" s="6">
        <f>TITRES_STAT!C1686</f>
        <v>1.43</v>
      </c>
      <c r="C1683" s="6">
        <f>TITRES_STAT!D1686</f>
        <v>1.43</v>
      </c>
      <c r="D1683" s="6">
        <f>TITRES_STAT!E1686</f>
        <v>0</v>
      </c>
      <c r="E1683" s="2">
        <f t="shared" si="104"/>
        <v>-171910</v>
      </c>
      <c r="F1683" s="6" t="str">
        <f t="shared" si="107"/>
        <v>NEUTRAL</v>
      </c>
      <c r="G1683" s="6" t="str">
        <f t="shared" si="106"/>
        <v>NEUTRAL</v>
      </c>
      <c r="H1683" s="6" t="str">
        <f t="shared" si="105"/>
        <v>NEUTRAL</v>
      </c>
    </row>
    <row r="1684" spans="1:8" ht="13.5" x14ac:dyDescent="0.25">
      <c r="A1684" s="3">
        <f>TITRES_STAT!B1687</f>
        <v>44467</v>
      </c>
      <c r="B1684" s="6">
        <f>TITRES_STAT!C1687</f>
        <v>1.43</v>
      </c>
      <c r="C1684" s="6">
        <f>TITRES_STAT!D1687</f>
        <v>1.43</v>
      </c>
      <c r="D1684" s="6">
        <f>TITRES_STAT!E1687</f>
        <v>0</v>
      </c>
      <c r="E1684" s="2">
        <f t="shared" si="104"/>
        <v>-171910</v>
      </c>
      <c r="F1684" s="6" t="str">
        <f t="shared" si="107"/>
        <v>NEUTRAL</v>
      </c>
      <c r="G1684" s="6" t="str">
        <f t="shared" si="106"/>
        <v>NEUTRAL</v>
      </c>
      <c r="H1684" s="6" t="str">
        <f t="shared" si="105"/>
        <v>NEUTRAL</v>
      </c>
    </row>
    <row r="1685" spans="1:8" ht="13.5" x14ac:dyDescent="0.25">
      <c r="A1685" s="3">
        <f>TITRES_STAT!B1688</f>
        <v>44468</v>
      </c>
      <c r="B1685" s="6">
        <f>TITRES_STAT!C1688</f>
        <v>1.37</v>
      </c>
      <c r="C1685" s="6">
        <f>TITRES_STAT!D1688</f>
        <v>1.37</v>
      </c>
      <c r="D1685" s="6">
        <f>TITRES_STAT!E1688</f>
        <v>32</v>
      </c>
      <c r="E1685" s="2">
        <f t="shared" si="104"/>
        <v>-171942</v>
      </c>
      <c r="F1685" s="6" t="str">
        <f t="shared" si="107"/>
        <v>BEARISH</v>
      </c>
      <c r="G1685" s="6" t="str">
        <f t="shared" si="106"/>
        <v>NEUTRAL</v>
      </c>
      <c r="H1685" s="6" t="str">
        <f t="shared" si="105"/>
        <v>CONFIRMED BEARISH</v>
      </c>
    </row>
    <row r="1686" spans="1:8" ht="13.5" x14ac:dyDescent="0.25">
      <c r="A1686" s="3">
        <f>TITRES_STAT!B1689</f>
        <v>44469</v>
      </c>
      <c r="B1686" s="6">
        <f>TITRES_STAT!C1689</f>
        <v>1.37</v>
      </c>
      <c r="C1686" s="6">
        <f>TITRES_STAT!D1689</f>
        <v>1.37</v>
      </c>
      <c r="D1686" s="6">
        <f>TITRES_STAT!E1689</f>
        <v>0</v>
      </c>
      <c r="E1686" s="2">
        <f t="shared" si="104"/>
        <v>-171942</v>
      </c>
      <c r="F1686" s="6" t="str">
        <f t="shared" si="107"/>
        <v>BEARISH</v>
      </c>
      <c r="G1686" s="6" t="str">
        <f t="shared" si="106"/>
        <v>NEUTRAL</v>
      </c>
      <c r="H1686" s="6" t="str">
        <f t="shared" si="105"/>
        <v>CONFIRMED BEARISH</v>
      </c>
    </row>
    <row r="1687" spans="1:8" ht="13.5" x14ac:dyDescent="0.25">
      <c r="A1687" s="3">
        <f>TITRES_STAT!B1690</f>
        <v>44470</v>
      </c>
      <c r="B1687" s="6">
        <f>TITRES_STAT!C1690</f>
        <v>1.37</v>
      </c>
      <c r="C1687" s="6">
        <f>TITRES_STAT!D1690</f>
        <v>1.37</v>
      </c>
      <c r="D1687" s="6">
        <f>TITRES_STAT!E1690</f>
        <v>0</v>
      </c>
      <c r="E1687" s="2">
        <f t="shared" si="104"/>
        <v>-171942</v>
      </c>
      <c r="F1687" s="6" t="str">
        <f t="shared" si="107"/>
        <v>BEARISH</v>
      </c>
      <c r="G1687" s="6" t="str">
        <f t="shared" si="106"/>
        <v>NEUTRAL</v>
      </c>
      <c r="H1687" s="6" t="str">
        <f t="shared" si="105"/>
        <v>CONFIRMED BEARISH</v>
      </c>
    </row>
    <row r="1688" spans="1:8" ht="13.5" x14ac:dyDescent="0.25">
      <c r="A1688" s="3">
        <f>TITRES_STAT!B1691</f>
        <v>44473</v>
      </c>
      <c r="B1688" s="6">
        <f>TITRES_STAT!C1691</f>
        <v>1.33</v>
      </c>
      <c r="C1688" s="6">
        <f>TITRES_STAT!D1691</f>
        <v>1.33</v>
      </c>
      <c r="D1688" s="6">
        <f>TITRES_STAT!E1691</f>
        <v>300</v>
      </c>
      <c r="E1688" s="2">
        <f t="shared" si="104"/>
        <v>-172242</v>
      </c>
      <c r="F1688" s="6" t="str">
        <f t="shared" si="107"/>
        <v>BEARISH</v>
      </c>
      <c r="G1688" s="6" t="str">
        <f t="shared" si="106"/>
        <v>NEUTRAL</v>
      </c>
      <c r="H1688" s="6" t="str">
        <f t="shared" si="105"/>
        <v>CONFIRMED BEARISH</v>
      </c>
    </row>
    <row r="1689" spans="1:8" ht="13.5" x14ac:dyDescent="0.25">
      <c r="A1689" s="3">
        <f>TITRES_STAT!B1692</f>
        <v>44474</v>
      </c>
      <c r="B1689" s="6">
        <f>TITRES_STAT!C1692</f>
        <v>1.33</v>
      </c>
      <c r="C1689" s="6">
        <f>TITRES_STAT!D1692</f>
        <v>1.33</v>
      </c>
      <c r="D1689" s="6">
        <f>TITRES_STAT!E1692</f>
        <v>0</v>
      </c>
      <c r="E1689" s="2">
        <f t="shared" si="104"/>
        <v>-172242</v>
      </c>
      <c r="F1689" s="6" t="str">
        <f t="shared" si="107"/>
        <v>BEARISH</v>
      </c>
      <c r="G1689" s="6" t="str">
        <f t="shared" si="106"/>
        <v>NEUTRAL</v>
      </c>
      <c r="H1689" s="6" t="str">
        <f t="shared" si="105"/>
        <v>CONFIRMED BEARISH</v>
      </c>
    </row>
    <row r="1690" spans="1:8" ht="13.5" x14ac:dyDescent="0.25">
      <c r="A1690" s="3">
        <f>TITRES_STAT!B1693</f>
        <v>44475</v>
      </c>
      <c r="B1690" s="6">
        <f>TITRES_STAT!C1693</f>
        <v>1.33</v>
      </c>
      <c r="C1690" s="6">
        <f>TITRES_STAT!D1693</f>
        <v>1.33</v>
      </c>
      <c r="D1690" s="6">
        <f>TITRES_STAT!E1693</f>
        <v>0</v>
      </c>
      <c r="E1690" s="2">
        <f t="shared" si="104"/>
        <v>-172242</v>
      </c>
      <c r="F1690" s="6" t="str">
        <f t="shared" si="107"/>
        <v>BEARISH</v>
      </c>
      <c r="G1690" s="6" t="str">
        <f t="shared" si="106"/>
        <v>NEUTRAL</v>
      </c>
      <c r="H1690" s="6" t="str">
        <f t="shared" si="105"/>
        <v>CONFIRMED BEARISH</v>
      </c>
    </row>
    <row r="1691" spans="1:8" ht="13.5" x14ac:dyDescent="0.25">
      <c r="A1691" s="3">
        <f>TITRES_STAT!B1694</f>
        <v>44476</v>
      </c>
      <c r="B1691" s="6">
        <f>TITRES_STAT!C1694</f>
        <v>1.33</v>
      </c>
      <c r="C1691" s="6">
        <f>TITRES_STAT!D1694</f>
        <v>1.33</v>
      </c>
      <c r="D1691" s="6">
        <f>TITRES_STAT!E1694</f>
        <v>0</v>
      </c>
      <c r="E1691" s="2">
        <f t="shared" si="104"/>
        <v>-172242</v>
      </c>
      <c r="F1691" s="6" t="str">
        <f t="shared" si="107"/>
        <v>BEARISH</v>
      </c>
      <c r="G1691" s="6" t="str">
        <f t="shared" si="106"/>
        <v>NEUTRAL</v>
      </c>
      <c r="H1691" s="6" t="str">
        <f t="shared" si="105"/>
        <v>CONFIRMED BEARISH</v>
      </c>
    </row>
    <row r="1692" spans="1:8" ht="13.5" x14ac:dyDescent="0.25">
      <c r="A1692" s="3">
        <f>TITRES_STAT!B1695</f>
        <v>44477</v>
      </c>
      <c r="B1692" s="6">
        <f>TITRES_STAT!C1695</f>
        <v>1.33</v>
      </c>
      <c r="C1692" s="6">
        <f>TITRES_STAT!D1695</f>
        <v>1.33</v>
      </c>
      <c r="D1692" s="6">
        <f>TITRES_STAT!E1695</f>
        <v>0</v>
      </c>
      <c r="E1692" s="2">
        <f t="shared" si="104"/>
        <v>-172242</v>
      </c>
      <c r="F1692" s="6" t="str">
        <f t="shared" si="107"/>
        <v>BEARISH</v>
      </c>
      <c r="G1692" s="6" t="str">
        <f t="shared" si="106"/>
        <v>NEUTRAL</v>
      </c>
      <c r="H1692" s="6" t="str">
        <f t="shared" si="105"/>
        <v>CONFIRMED BEARISH</v>
      </c>
    </row>
    <row r="1693" spans="1:8" ht="13.5" x14ac:dyDescent="0.25">
      <c r="A1693" s="3">
        <f>TITRES_STAT!B1696</f>
        <v>44480</v>
      </c>
      <c r="B1693" s="6">
        <f>TITRES_STAT!C1696</f>
        <v>1.33</v>
      </c>
      <c r="C1693" s="6">
        <f>TITRES_STAT!D1696</f>
        <v>1.33</v>
      </c>
      <c r="D1693" s="6">
        <f>TITRES_STAT!E1696</f>
        <v>0</v>
      </c>
      <c r="E1693" s="2">
        <f t="shared" si="104"/>
        <v>-172242</v>
      </c>
      <c r="F1693" s="6" t="str">
        <f t="shared" si="107"/>
        <v>NEUTRAL</v>
      </c>
      <c r="G1693" s="6" t="str">
        <f t="shared" si="106"/>
        <v>NEUTRAL</v>
      </c>
      <c r="H1693" s="6" t="str">
        <f t="shared" si="105"/>
        <v>NEUTRAL</v>
      </c>
    </row>
    <row r="1694" spans="1:8" ht="13.5" x14ac:dyDescent="0.25">
      <c r="A1694" s="3">
        <f>TITRES_STAT!B1697</f>
        <v>44481</v>
      </c>
      <c r="B1694" s="6">
        <f>TITRES_STAT!C1697</f>
        <v>1.33</v>
      </c>
      <c r="C1694" s="6">
        <f>TITRES_STAT!D1697</f>
        <v>1.33</v>
      </c>
      <c r="D1694" s="6">
        <f>TITRES_STAT!E1697</f>
        <v>0</v>
      </c>
      <c r="E1694" s="2">
        <f t="shared" si="104"/>
        <v>-172242</v>
      </c>
      <c r="F1694" s="6" t="str">
        <f t="shared" si="107"/>
        <v>NEUTRAL</v>
      </c>
      <c r="G1694" s="6" t="str">
        <f t="shared" si="106"/>
        <v>NEUTRAL</v>
      </c>
      <c r="H1694" s="6" t="str">
        <f t="shared" si="105"/>
        <v>NEUTRAL</v>
      </c>
    </row>
    <row r="1695" spans="1:8" ht="13.5" x14ac:dyDescent="0.25">
      <c r="A1695" s="3">
        <f>TITRES_STAT!B1698</f>
        <v>44482</v>
      </c>
      <c r="B1695" s="6">
        <f>TITRES_STAT!C1698</f>
        <v>1.33</v>
      </c>
      <c r="C1695" s="6">
        <f>TITRES_STAT!D1698</f>
        <v>1.33</v>
      </c>
      <c r="D1695" s="6">
        <f>TITRES_STAT!E1698</f>
        <v>0</v>
      </c>
      <c r="E1695" s="2">
        <f t="shared" si="104"/>
        <v>-172242</v>
      </c>
      <c r="F1695" s="6" t="str">
        <f t="shared" si="107"/>
        <v>NEUTRAL</v>
      </c>
      <c r="G1695" s="6" t="str">
        <f t="shared" si="106"/>
        <v>NEUTRAL</v>
      </c>
      <c r="H1695" s="6" t="str">
        <f t="shared" si="105"/>
        <v>NEUTRAL</v>
      </c>
    </row>
    <row r="1696" spans="1:8" ht="13.5" x14ac:dyDescent="0.25">
      <c r="A1696" s="3">
        <f>TITRES_STAT!B1699</f>
        <v>44483</v>
      </c>
      <c r="B1696" s="6">
        <f>TITRES_STAT!C1699</f>
        <v>1.34</v>
      </c>
      <c r="C1696" s="6">
        <f>TITRES_STAT!D1699</f>
        <v>1.34</v>
      </c>
      <c r="D1696" s="6">
        <f>TITRES_STAT!E1699</f>
        <v>233</v>
      </c>
      <c r="E1696" s="2">
        <f t="shared" si="104"/>
        <v>-172009</v>
      </c>
      <c r="F1696" s="6" t="str">
        <f t="shared" si="107"/>
        <v>BULLISH</v>
      </c>
      <c r="G1696" s="6" t="str">
        <f t="shared" si="106"/>
        <v>NEUTRAL</v>
      </c>
      <c r="H1696" s="6" t="str">
        <f t="shared" si="105"/>
        <v>CONFIRMED BULLISH</v>
      </c>
    </row>
    <row r="1697" spans="1:8" ht="13.5" x14ac:dyDescent="0.25">
      <c r="A1697" s="3">
        <f>TITRES_STAT!B1700</f>
        <v>44488</v>
      </c>
      <c r="B1697" s="6">
        <f>TITRES_STAT!C1700</f>
        <v>1.34</v>
      </c>
      <c r="C1697" s="6">
        <f>TITRES_STAT!D1700</f>
        <v>1.34</v>
      </c>
      <c r="D1697" s="6">
        <f>TITRES_STAT!E1700</f>
        <v>0</v>
      </c>
      <c r="E1697" s="2">
        <f t="shared" si="104"/>
        <v>-172009</v>
      </c>
      <c r="F1697" s="6" t="str">
        <f t="shared" si="107"/>
        <v>BULLISH</v>
      </c>
      <c r="G1697" s="6" t="str">
        <f t="shared" si="106"/>
        <v>NEUTRAL</v>
      </c>
      <c r="H1697" s="6" t="str">
        <f t="shared" si="105"/>
        <v>CONFIRMED BULLISH</v>
      </c>
    </row>
    <row r="1698" spans="1:8" ht="13.5" x14ac:dyDescent="0.25">
      <c r="A1698" s="3">
        <f>TITRES_STAT!B1701</f>
        <v>44489</v>
      </c>
      <c r="B1698" s="6">
        <f>TITRES_STAT!C1701</f>
        <v>1.4</v>
      </c>
      <c r="C1698" s="6">
        <f>TITRES_STAT!D1701</f>
        <v>1.4</v>
      </c>
      <c r="D1698" s="6">
        <f>TITRES_STAT!E1701</f>
        <v>0</v>
      </c>
      <c r="E1698" s="2">
        <f t="shared" si="104"/>
        <v>-172009</v>
      </c>
      <c r="F1698" s="6" t="str">
        <f t="shared" si="107"/>
        <v>BULLISH</v>
      </c>
      <c r="G1698" s="6" t="str">
        <f t="shared" si="106"/>
        <v>NEUTRAL</v>
      </c>
      <c r="H1698" s="6" t="str">
        <f t="shared" si="105"/>
        <v>CONFIRMED BULLISH</v>
      </c>
    </row>
    <row r="1699" spans="1:8" ht="13.5" x14ac:dyDescent="0.25">
      <c r="A1699" s="3">
        <f>TITRES_STAT!B1702</f>
        <v>44490</v>
      </c>
      <c r="B1699" s="6">
        <f>TITRES_STAT!C1702</f>
        <v>1.4</v>
      </c>
      <c r="C1699" s="6">
        <f>TITRES_STAT!D1702</f>
        <v>1.4</v>
      </c>
      <c r="D1699" s="6">
        <f>TITRES_STAT!E1702</f>
        <v>146</v>
      </c>
      <c r="E1699" s="2">
        <f t="shared" si="104"/>
        <v>-172009</v>
      </c>
      <c r="F1699" s="6" t="str">
        <f t="shared" si="107"/>
        <v>BULLISH</v>
      </c>
      <c r="G1699" s="6" t="str">
        <f t="shared" si="106"/>
        <v>NEUTRAL</v>
      </c>
      <c r="H1699" s="6" t="str">
        <f t="shared" si="105"/>
        <v>CONFIRMED BULLISH</v>
      </c>
    </row>
    <row r="1700" spans="1:8" ht="13.5" x14ac:dyDescent="0.25">
      <c r="A1700" s="3">
        <f>TITRES_STAT!B1703</f>
        <v>44491</v>
      </c>
      <c r="B1700" s="6">
        <f>TITRES_STAT!C1703</f>
        <v>1.4</v>
      </c>
      <c r="C1700" s="6">
        <f>TITRES_STAT!D1703</f>
        <v>1.4</v>
      </c>
      <c r="D1700" s="6">
        <f>TITRES_STAT!E1703</f>
        <v>0</v>
      </c>
      <c r="E1700" s="2">
        <f t="shared" si="104"/>
        <v>-172009</v>
      </c>
      <c r="F1700" s="6" t="str">
        <f t="shared" si="107"/>
        <v>BULLISH</v>
      </c>
      <c r="G1700" s="6" t="str">
        <f t="shared" si="106"/>
        <v>NEUTRAL</v>
      </c>
      <c r="H1700" s="6" t="str">
        <f t="shared" si="105"/>
        <v>CONFIRMED BULLISH</v>
      </c>
    </row>
    <row r="1701" spans="1:8" ht="13.5" x14ac:dyDescent="0.25">
      <c r="A1701" s="3">
        <f>TITRES_STAT!B1704</f>
        <v>44494</v>
      </c>
      <c r="B1701" s="6">
        <f>TITRES_STAT!C1704</f>
        <v>1.4</v>
      </c>
      <c r="C1701" s="6">
        <f>TITRES_STAT!D1704</f>
        <v>1.4</v>
      </c>
      <c r="D1701" s="6">
        <f>TITRES_STAT!E1704</f>
        <v>0</v>
      </c>
      <c r="E1701" s="2">
        <f t="shared" si="104"/>
        <v>-172009</v>
      </c>
      <c r="F1701" s="6" t="str">
        <f t="shared" si="107"/>
        <v>NEUTRAL</v>
      </c>
      <c r="G1701" s="6" t="str">
        <f t="shared" si="106"/>
        <v>NEUTRAL</v>
      </c>
      <c r="H1701" s="6" t="str">
        <f t="shared" si="105"/>
        <v>NEUTRAL</v>
      </c>
    </row>
    <row r="1702" spans="1:8" ht="13.5" x14ac:dyDescent="0.25">
      <c r="A1702" s="3">
        <f>TITRES_STAT!B1705</f>
        <v>44495</v>
      </c>
      <c r="B1702" s="6">
        <f>TITRES_STAT!C1705</f>
        <v>1.4</v>
      </c>
      <c r="C1702" s="6">
        <f>TITRES_STAT!D1705</f>
        <v>1.4</v>
      </c>
      <c r="D1702" s="6">
        <f>TITRES_STAT!E1705</f>
        <v>0</v>
      </c>
      <c r="E1702" s="2">
        <f t="shared" si="104"/>
        <v>-172009</v>
      </c>
      <c r="F1702" s="6" t="str">
        <f t="shared" si="107"/>
        <v>NEUTRAL</v>
      </c>
      <c r="G1702" s="6" t="str">
        <f t="shared" si="106"/>
        <v>NEUTRAL</v>
      </c>
      <c r="H1702" s="6" t="str">
        <f t="shared" si="105"/>
        <v>NEUTRAL</v>
      </c>
    </row>
    <row r="1703" spans="1:8" ht="13.5" x14ac:dyDescent="0.25">
      <c r="A1703" s="3">
        <f>TITRES_STAT!B1706</f>
        <v>44496</v>
      </c>
      <c r="B1703" s="6">
        <f>TITRES_STAT!C1706</f>
        <v>1.43</v>
      </c>
      <c r="C1703" s="6">
        <f>TITRES_STAT!D1706</f>
        <v>1.43</v>
      </c>
      <c r="D1703" s="6">
        <f>TITRES_STAT!E1706</f>
        <v>1000</v>
      </c>
      <c r="E1703" s="2">
        <f t="shared" si="104"/>
        <v>-171009</v>
      </c>
      <c r="F1703" s="6" t="str">
        <f t="shared" si="107"/>
        <v>BULLISH</v>
      </c>
      <c r="G1703" s="6" t="str">
        <f t="shared" si="106"/>
        <v>NEUTRAL</v>
      </c>
      <c r="H1703" s="6" t="str">
        <f t="shared" si="105"/>
        <v>CONFIRMED BULLISH</v>
      </c>
    </row>
    <row r="1704" spans="1:8" ht="13.5" x14ac:dyDescent="0.25">
      <c r="A1704" s="3">
        <f>TITRES_STAT!B1707</f>
        <v>44497</v>
      </c>
      <c r="B1704" s="6">
        <f>TITRES_STAT!C1707</f>
        <v>1.4</v>
      </c>
      <c r="C1704" s="6">
        <f>TITRES_STAT!D1707</f>
        <v>1.4</v>
      </c>
      <c r="D1704" s="6">
        <f>TITRES_STAT!E1707</f>
        <v>11119</v>
      </c>
      <c r="E1704" s="2">
        <f t="shared" si="104"/>
        <v>-182128</v>
      </c>
      <c r="F1704" s="6" t="str">
        <f t="shared" si="107"/>
        <v>BEARISH</v>
      </c>
      <c r="G1704" s="6" t="str">
        <f t="shared" si="106"/>
        <v>STRONG</v>
      </c>
      <c r="H1704" s="6" t="str">
        <f t="shared" si="105"/>
        <v>NEUTRAL</v>
      </c>
    </row>
    <row r="1705" spans="1:8" ht="13.5" x14ac:dyDescent="0.25">
      <c r="A1705" s="3">
        <f>TITRES_STAT!B1708</f>
        <v>44498</v>
      </c>
      <c r="B1705" s="6">
        <f>TITRES_STAT!C1708</f>
        <v>1.4</v>
      </c>
      <c r="C1705" s="6">
        <f>TITRES_STAT!D1708</f>
        <v>1.4</v>
      </c>
      <c r="D1705" s="6">
        <f>TITRES_STAT!E1708</f>
        <v>2301</v>
      </c>
      <c r="E1705" s="2">
        <f t="shared" si="104"/>
        <v>-182128</v>
      </c>
      <c r="F1705" s="6" t="str">
        <f t="shared" si="107"/>
        <v>BEARISH</v>
      </c>
      <c r="G1705" s="6" t="str">
        <f t="shared" si="106"/>
        <v>STRONG</v>
      </c>
      <c r="H1705" s="6" t="str">
        <f t="shared" si="105"/>
        <v>NEUTRAL</v>
      </c>
    </row>
    <row r="1706" spans="1:8" ht="13.5" x14ac:dyDescent="0.25">
      <c r="A1706" s="3">
        <f>TITRES_STAT!B1709</f>
        <v>44501</v>
      </c>
      <c r="B1706" s="6">
        <f>TITRES_STAT!C1709</f>
        <v>1.4</v>
      </c>
      <c r="C1706" s="6">
        <f>TITRES_STAT!D1709</f>
        <v>1.4</v>
      </c>
      <c r="D1706" s="6">
        <f>TITRES_STAT!E1709</f>
        <v>100</v>
      </c>
      <c r="E1706" s="2">
        <f t="shared" si="104"/>
        <v>-182128</v>
      </c>
      <c r="F1706" s="6" t="str">
        <f t="shared" si="107"/>
        <v>BEARISH</v>
      </c>
      <c r="G1706" s="6" t="str">
        <f t="shared" si="106"/>
        <v>STRONG</v>
      </c>
      <c r="H1706" s="6" t="str">
        <f t="shared" si="105"/>
        <v>NEUTRAL</v>
      </c>
    </row>
    <row r="1707" spans="1:8" ht="13.5" x14ac:dyDescent="0.25">
      <c r="A1707" s="3">
        <f>TITRES_STAT!B1710</f>
        <v>44502</v>
      </c>
      <c r="B1707" s="6">
        <f>TITRES_STAT!C1710</f>
        <v>1.41</v>
      </c>
      <c r="C1707" s="6">
        <f>TITRES_STAT!D1710</f>
        <v>1.41</v>
      </c>
      <c r="D1707" s="6">
        <f>TITRES_STAT!E1710</f>
        <v>1985</v>
      </c>
      <c r="E1707" s="2">
        <f t="shared" si="104"/>
        <v>-180143</v>
      </c>
      <c r="F1707" s="6" t="str">
        <f t="shared" si="107"/>
        <v>BEARISH</v>
      </c>
      <c r="G1707" s="6" t="str">
        <f t="shared" si="106"/>
        <v>STRONG</v>
      </c>
      <c r="H1707" s="6" t="str">
        <f t="shared" si="105"/>
        <v>BEARISH DIVERGENCE</v>
      </c>
    </row>
    <row r="1708" spans="1:8" ht="13.5" x14ac:dyDescent="0.25">
      <c r="A1708" s="3">
        <f>TITRES_STAT!B1711</f>
        <v>44503</v>
      </c>
      <c r="B1708" s="6">
        <f>TITRES_STAT!C1711</f>
        <v>1.47</v>
      </c>
      <c r="C1708" s="6">
        <f>TITRES_STAT!D1711</f>
        <v>1.47</v>
      </c>
      <c r="D1708" s="6">
        <f>TITRES_STAT!E1711</f>
        <v>1</v>
      </c>
      <c r="E1708" s="2">
        <f t="shared" si="104"/>
        <v>-180142</v>
      </c>
      <c r="F1708" s="6" t="str">
        <f t="shared" si="107"/>
        <v>BEARISH</v>
      </c>
      <c r="G1708" s="6" t="str">
        <f t="shared" si="106"/>
        <v>STRONG</v>
      </c>
      <c r="H1708" s="6" t="str">
        <f t="shared" si="105"/>
        <v>BEARISH DIVERGENCE</v>
      </c>
    </row>
    <row r="1709" spans="1:8" ht="13.5" x14ac:dyDescent="0.25">
      <c r="A1709" s="3">
        <f>TITRES_STAT!B1712</f>
        <v>44504</v>
      </c>
      <c r="B1709" s="6">
        <f>TITRES_STAT!C1712</f>
        <v>1.41</v>
      </c>
      <c r="C1709" s="6">
        <f>TITRES_STAT!D1712</f>
        <v>1.41</v>
      </c>
      <c r="D1709" s="6">
        <f>TITRES_STAT!E1712</f>
        <v>0</v>
      </c>
      <c r="E1709" s="2">
        <f t="shared" si="104"/>
        <v>-180142</v>
      </c>
      <c r="F1709" s="6" t="str">
        <f t="shared" si="107"/>
        <v>BULLISH</v>
      </c>
      <c r="G1709" s="6" t="str">
        <f t="shared" si="106"/>
        <v>NEUTRAL</v>
      </c>
      <c r="H1709" s="6" t="str">
        <f t="shared" si="105"/>
        <v>CONFIRMED BULLISH</v>
      </c>
    </row>
    <row r="1710" spans="1:8" ht="13.5" x14ac:dyDescent="0.25">
      <c r="A1710" s="3">
        <f>TITRES_STAT!B1713</f>
        <v>44505</v>
      </c>
      <c r="B1710" s="6">
        <f>TITRES_STAT!C1713</f>
        <v>1.47</v>
      </c>
      <c r="C1710" s="6">
        <f>TITRES_STAT!D1713</f>
        <v>1.47</v>
      </c>
      <c r="D1710" s="6">
        <f>TITRES_STAT!E1713</f>
        <v>10510</v>
      </c>
      <c r="E1710" s="2">
        <f t="shared" si="104"/>
        <v>-169632</v>
      </c>
      <c r="F1710" s="6" t="str">
        <f t="shared" si="107"/>
        <v>BULLISH</v>
      </c>
      <c r="G1710" s="6" t="str">
        <f t="shared" si="106"/>
        <v>WEAK</v>
      </c>
      <c r="H1710" s="6" t="str">
        <f t="shared" si="105"/>
        <v>CONFIRMED BULLISH</v>
      </c>
    </row>
    <row r="1711" spans="1:8" ht="13.5" x14ac:dyDescent="0.25">
      <c r="A1711" s="3">
        <f>TITRES_STAT!B1714</f>
        <v>44508</v>
      </c>
      <c r="B1711" s="6">
        <f>TITRES_STAT!C1714</f>
        <v>1.47</v>
      </c>
      <c r="C1711" s="6">
        <f>TITRES_STAT!D1714</f>
        <v>1.47</v>
      </c>
      <c r="D1711" s="6">
        <f>TITRES_STAT!E1714</f>
        <v>0</v>
      </c>
      <c r="E1711" s="2">
        <f t="shared" si="104"/>
        <v>-169632</v>
      </c>
      <c r="F1711" s="6" t="str">
        <f t="shared" si="107"/>
        <v>BULLISH</v>
      </c>
      <c r="G1711" s="6" t="str">
        <f t="shared" si="106"/>
        <v>WEAK</v>
      </c>
      <c r="H1711" s="6" t="str">
        <f t="shared" si="105"/>
        <v>CONFIRMED BULLISH</v>
      </c>
    </row>
    <row r="1712" spans="1:8" ht="13.5" x14ac:dyDescent="0.25">
      <c r="A1712" s="3">
        <f>TITRES_STAT!B1715</f>
        <v>44509</v>
      </c>
      <c r="B1712" s="6">
        <f>TITRES_STAT!C1715</f>
        <v>1.47</v>
      </c>
      <c r="C1712" s="6">
        <f>TITRES_STAT!D1715</f>
        <v>1.47</v>
      </c>
      <c r="D1712" s="6">
        <f>TITRES_STAT!E1715</f>
        <v>0</v>
      </c>
      <c r="E1712" s="2">
        <f t="shared" si="104"/>
        <v>-169632</v>
      </c>
      <c r="F1712" s="6" t="str">
        <f t="shared" si="107"/>
        <v>BULLISH</v>
      </c>
      <c r="G1712" s="6" t="str">
        <f t="shared" si="106"/>
        <v>WEAK</v>
      </c>
      <c r="H1712" s="6" t="str">
        <f t="shared" si="105"/>
        <v>CONFIRMED BULLISH</v>
      </c>
    </row>
    <row r="1713" spans="1:8" ht="13.5" x14ac:dyDescent="0.25">
      <c r="A1713" s="3">
        <f>TITRES_STAT!B1716</f>
        <v>44510</v>
      </c>
      <c r="B1713" s="6">
        <f>TITRES_STAT!C1716</f>
        <v>1.47</v>
      </c>
      <c r="C1713" s="6">
        <f>TITRES_STAT!D1716</f>
        <v>1.47</v>
      </c>
      <c r="D1713" s="6">
        <f>TITRES_STAT!E1716</f>
        <v>0</v>
      </c>
      <c r="E1713" s="2">
        <f t="shared" si="104"/>
        <v>-169632</v>
      </c>
      <c r="F1713" s="6" t="str">
        <f t="shared" si="107"/>
        <v>BULLISH</v>
      </c>
      <c r="G1713" s="6" t="str">
        <f t="shared" si="106"/>
        <v>WEAK</v>
      </c>
      <c r="H1713" s="6" t="str">
        <f t="shared" si="105"/>
        <v>NEUTRAL</v>
      </c>
    </row>
    <row r="1714" spans="1:8" ht="13.5" x14ac:dyDescent="0.25">
      <c r="A1714" s="3">
        <f>TITRES_STAT!B1717</f>
        <v>44511</v>
      </c>
      <c r="B1714" s="6">
        <f>TITRES_STAT!C1717</f>
        <v>1.47</v>
      </c>
      <c r="C1714" s="6">
        <f>TITRES_STAT!D1717</f>
        <v>1.47</v>
      </c>
      <c r="D1714" s="6">
        <f>TITRES_STAT!E1717</f>
        <v>0</v>
      </c>
      <c r="E1714" s="2">
        <f t="shared" si="104"/>
        <v>-169632</v>
      </c>
      <c r="F1714" s="6" t="str">
        <f t="shared" si="107"/>
        <v>BULLISH</v>
      </c>
      <c r="G1714" s="6" t="str">
        <f t="shared" si="106"/>
        <v>WEAK</v>
      </c>
      <c r="H1714" s="6" t="str">
        <f t="shared" si="105"/>
        <v>CONFIRMED BULLISH</v>
      </c>
    </row>
    <row r="1715" spans="1:8" ht="13.5" x14ac:dyDescent="0.25">
      <c r="A1715" s="3">
        <f>TITRES_STAT!B1718</f>
        <v>44512</v>
      </c>
      <c r="B1715" s="6">
        <f>TITRES_STAT!C1718</f>
        <v>1.47</v>
      </c>
      <c r="C1715" s="6">
        <f>TITRES_STAT!D1718</f>
        <v>1.47</v>
      </c>
      <c r="D1715" s="6">
        <f>TITRES_STAT!E1718</f>
        <v>0</v>
      </c>
      <c r="E1715" s="2">
        <f t="shared" si="104"/>
        <v>-169632</v>
      </c>
      <c r="F1715" s="6" t="str">
        <f t="shared" si="107"/>
        <v>NEUTRAL</v>
      </c>
      <c r="G1715" s="6" t="str">
        <f t="shared" si="106"/>
        <v>NEUTRAL</v>
      </c>
      <c r="H1715" s="6" t="str">
        <f t="shared" si="105"/>
        <v>NEUTRAL</v>
      </c>
    </row>
    <row r="1716" spans="1:8" ht="13.5" x14ac:dyDescent="0.25">
      <c r="A1716" s="3">
        <f>TITRES_STAT!B1719</f>
        <v>44515</v>
      </c>
      <c r="B1716" s="6">
        <f>TITRES_STAT!C1719</f>
        <v>1.53</v>
      </c>
      <c r="C1716" s="6">
        <f>TITRES_STAT!D1719</f>
        <v>1.53</v>
      </c>
      <c r="D1716" s="6">
        <f>TITRES_STAT!E1719</f>
        <v>0</v>
      </c>
      <c r="E1716" s="2">
        <f t="shared" si="104"/>
        <v>-169632</v>
      </c>
      <c r="F1716" s="6" t="str">
        <f t="shared" si="107"/>
        <v>NEUTRAL</v>
      </c>
      <c r="G1716" s="6" t="str">
        <f t="shared" si="106"/>
        <v>NEUTRAL</v>
      </c>
      <c r="H1716" s="6" t="str">
        <f t="shared" si="105"/>
        <v>NEUTRAL</v>
      </c>
    </row>
    <row r="1717" spans="1:8" ht="13.5" x14ac:dyDescent="0.25">
      <c r="A1717" s="3">
        <f>TITRES_STAT!B1720</f>
        <v>44516</v>
      </c>
      <c r="B1717" s="6">
        <f>TITRES_STAT!C1720</f>
        <v>1.5</v>
      </c>
      <c r="C1717" s="6">
        <f>TITRES_STAT!D1720</f>
        <v>1.5</v>
      </c>
      <c r="D1717" s="6">
        <f>TITRES_STAT!E1720</f>
        <v>204</v>
      </c>
      <c r="E1717" s="2">
        <f t="shared" si="104"/>
        <v>-169836</v>
      </c>
      <c r="F1717" s="6" t="str">
        <f t="shared" si="107"/>
        <v>BEARISH</v>
      </c>
      <c r="G1717" s="6" t="str">
        <f t="shared" si="106"/>
        <v>NEUTRAL</v>
      </c>
      <c r="H1717" s="6" t="str">
        <f t="shared" si="105"/>
        <v>BEARISH DIVERGENCE</v>
      </c>
    </row>
    <row r="1718" spans="1:8" ht="13.5" x14ac:dyDescent="0.25">
      <c r="A1718" s="3">
        <f>TITRES_STAT!B1721</f>
        <v>44517</v>
      </c>
      <c r="B1718" s="6">
        <f>TITRES_STAT!C1721</f>
        <v>1.44</v>
      </c>
      <c r="C1718" s="6">
        <f>TITRES_STAT!D1721</f>
        <v>1.44</v>
      </c>
      <c r="D1718" s="6">
        <f>TITRES_STAT!E1721</f>
        <v>5</v>
      </c>
      <c r="E1718" s="2">
        <f t="shared" si="104"/>
        <v>-169841</v>
      </c>
      <c r="F1718" s="6" t="str">
        <f t="shared" si="107"/>
        <v>BEARISH</v>
      </c>
      <c r="G1718" s="6" t="str">
        <f t="shared" si="106"/>
        <v>NEUTRAL</v>
      </c>
      <c r="H1718" s="6" t="str">
        <f t="shared" si="105"/>
        <v>CONFIRMED BEARISH</v>
      </c>
    </row>
    <row r="1719" spans="1:8" ht="13.5" x14ac:dyDescent="0.25">
      <c r="A1719" s="3">
        <f>TITRES_STAT!B1722</f>
        <v>44518</v>
      </c>
      <c r="B1719" s="6">
        <f>TITRES_STAT!C1722</f>
        <v>1.44</v>
      </c>
      <c r="C1719" s="6">
        <f>TITRES_STAT!D1722</f>
        <v>1.44</v>
      </c>
      <c r="D1719" s="6">
        <f>TITRES_STAT!E1722</f>
        <v>500</v>
      </c>
      <c r="E1719" s="2">
        <f t="shared" si="104"/>
        <v>-169841</v>
      </c>
      <c r="F1719" s="6" t="str">
        <f t="shared" si="107"/>
        <v>BEARISH</v>
      </c>
      <c r="G1719" s="6" t="str">
        <f t="shared" si="106"/>
        <v>NEUTRAL</v>
      </c>
      <c r="H1719" s="6" t="str">
        <f t="shared" si="105"/>
        <v>CONFIRMED BEARISH</v>
      </c>
    </row>
    <row r="1720" spans="1:8" ht="13.5" x14ac:dyDescent="0.25">
      <c r="A1720" s="3">
        <f>TITRES_STAT!B1723</f>
        <v>44519</v>
      </c>
      <c r="B1720" s="6">
        <f>TITRES_STAT!C1723</f>
        <v>1.5</v>
      </c>
      <c r="C1720" s="6">
        <f>TITRES_STAT!D1723</f>
        <v>1.5</v>
      </c>
      <c r="D1720" s="6">
        <f>TITRES_STAT!E1723</f>
        <v>265</v>
      </c>
      <c r="E1720" s="2">
        <f t="shared" si="104"/>
        <v>-169576</v>
      </c>
      <c r="F1720" s="6" t="str">
        <f t="shared" si="107"/>
        <v>BULLISH</v>
      </c>
      <c r="G1720" s="6" t="str">
        <f t="shared" si="106"/>
        <v>NEUTRAL</v>
      </c>
      <c r="H1720" s="6" t="str">
        <f t="shared" si="105"/>
        <v>CONFIRMED BULLISH</v>
      </c>
    </row>
    <row r="1721" spans="1:8" ht="13.5" x14ac:dyDescent="0.25">
      <c r="A1721" s="3">
        <f>TITRES_STAT!B1724</f>
        <v>44522</v>
      </c>
      <c r="B1721" s="6">
        <f>TITRES_STAT!C1724</f>
        <v>1.5</v>
      </c>
      <c r="C1721" s="6">
        <f>TITRES_STAT!D1724</f>
        <v>1.5</v>
      </c>
      <c r="D1721" s="6">
        <f>TITRES_STAT!E1724</f>
        <v>0</v>
      </c>
      <c r="E1721" s="2">
        <f t="shared" si="104"/>
        <v>-169576</v>
      </c>
      <c r="F1721" s="6" t="str">
        <f t="shared" si="107"/>
        <v>BULLISH</v>
      </c>
      <c r="G1721" s="6" t="str">
        <f t="shared" si="106"/>
        <v>NEUTRAL</v>
      </c>
      <c r="H1721" s="6" t="str">
        <f t="shared" si="105"/>
        <v>BULLISH DIVERGENCE</v>
      </c>
    </row>
    <row r="1722" spans="1:8" ht="13.5" x14ac:dyDescent="0.25">
      <c r="A1722" s="3">
        <f>TITRES_STAT!B1725</f>
        <v>44523</v>
      </c>
      <c r="B1722" s="6">
        <f>TITRES_STAT!C1725</f>
        <v>1.5</v>
      </c>
      <c r="C1722" s="6">
        <f>TITRES_STAT!D1725</f>
        <v>1.5</v>
      </c>
      <c r="D1722" s="6">
        <f>TITRES_STAT!E1725</f>
        <v>0</v>
      </c>
      <c r="E1722" s="2">
        <f t="shared" si="104"/>
        <v>-169576</v>
      </c>
      <c r="F1722" s="6" t="str">
        <f t="shared" si="107"/>
        <v>BULLISH</v>
      </c>
      <c r="G1722" s="6" t="str">
        <f t="shared" si="106"/>
        <v>NEUTRAL</v>
      </c>
      <c r="H1722" s="6" t="str">
        <f t="shared" si="105"/>
        <v>NEUTRAL</v>
      </c>
    </row>
    <row r="1723" spans="1:8" ht="13.5" x14ac:dyDescent="0.25">
      <c r="A1723" s="3">
        <f>TITRES_STAT!B1726</f>
        <v>44524</v>
      </c>
      <c r="B1723" s="6">
        <f>TITRES_STAT!C1726</f>
        <v>1.5</v>
      </c>
      <c r="C1723" s="6">
        <f>TITRES_STAT!D1726</f>
        <v>1.5</v>
      </c>
      <c r="D1723" s="6">
        <f>TITRES_STAT!E1726</f>
        <v>0</v>
      </c>
      <c r="E1723" s="2">
        <f t="shared" si="104"/>
        <v>-169576</v>
      </c>
      <c r="F1723" s="6" t="str">
        <f t="shared" si="107"/>
        <v>BULLISH</v>
      </c>
      <c r="G1723" s="6" t="str">
        <f t="shared" si="106"/>
        <v>NEUTRAL</v>
      </c>
      <c r="H1723" s="6" t="str">
        <f t="shared" si="105"/>
        <v>CONFIRMED BULLISH</v>
      </c>
    </row>
    <row r="1724" spans="1:8" ht="13.5" x14ac:dyDescent="0.25">
      <c r="A1724" s="3">
        <f>TITRES_STAT!B1727</f>
        <v>44525</v>
      </c>
      <c r="B1724" s="6">
        <f>TITRES_STAT!C1727</f>
        <v>1.5</v>
      </c>
      <c r="C1724" s="6">
        <f>TITRES_STAT!D1727</f>
        <v>1.5</v>
      </c>
      <c r="D1724" s="6">
        <f>TITRES_STAT!E1727</f>
        <v>0</v>
      </c>
      <c r="E1724" s="2">
        <f t="shared" si="104"/>
        <v>-169576</v>
      </c>
      <c r="F1724" s="6" t="str">
        <f t="shared" si="107"/>
        <v>BULLISH</v>
      </c>
      <c r="G1724" s="6" t="str">
        <f t="shared" si="106"/>
        <v>NEUTRAL</v>
      </c>
      <c r="H1724" s="6" t="str">
        <f t="shared" si="105"/>
        <v>CONFIRMED BULLISH</v>
      </c>
    </row>
    <row r="1725" spans="1:8" ht="13.5" x14ac:dyDescent="0.25">
      <c r="A1725" s="3">
        <f>TITRES_STAT!B1728</f>
        <v>44526</v>
      </c>
      <c r="B1725" s="6">
        <f>TITRES_STAT!C1728</f>
        <v>1.5</v>
      </c>
      <c r="C1725" s="6">
        <f>TITRES_STAT!D1728</f>
        <v>1.5</v>
      </c>
      <c r="D1725" s="6">
        <f>TITRES_STAT!E1728</f>
        <v>0</v>
      </c>
      <c r="E1725" s="2">
        <f t="shared" si="104"/>
        <v>-169576</v>
      </c>
      <c r="F1725" s="6" t="str">
        <f t="shared" si="107"/>
        <v>NEUTRAL</v>
      </c>
      <c r="G1725" s="6" t="str">
        <f t="shared" si="106"/>
        <v>NEUTRAL</v>
      </c>
      <c r="H1725" s="6" t="str">
        <f t="shared" si="105"/>
        <v>NEUTRAL</v>
      </c>
    </row>
    <row r="1726" spans="1:8" ht="13.5" x14ac:dyDescent="0.25">
      <c r="A1726" s="3">
        <f>TITRES_STAT!B1729</f>
        <v>44529</v>
      </c>
      <c r="B1726" s="6">
        <f>TITRES_STAT!C1729</f>
        <v>1.5</v>
      </c>
      <c r="C1726" s="6">
        <f>TITRES_STAT!D1729</f>
        <v>1.5</v>
      </c>
      <c r="D1726" s="6">
        <f>TITRES_STAT!E1729</f>
        <v>0</v>
      </c>
      <c r="E1726" s="2">
        <f t="shared" si="104"/>
        <v>-169576</v>
      </c>
      <c r="F1726" s="6" t="str">
        <f t="shared" si="107"/>
        <v>NEUTRAL</v>
      </c>
      <c r="G1726" s="6" t="str">
        <f t="shared" si="106"/>
        <v>NEUTRAL</v>
      </c>
      <c r="H1726" s="6" t="str">
        <f t="shared" si="105"/>
        <v>NEUTRAL</v>
      </c>
    </row>
    <row r="1727" spans="1:8" ht="13.5" x14ac:dyDescent="0.25">
      <c r="A1727" s="3">
        <f>TITRES_STAT!B1730</f>
        <v>44530</v>
      </c>
      <c r="B1727" s="6">
        <f>TITRES_STAT!C1730</f>
        <v>1.49</v>
      </c>
      <c r="C1727" s="6">
        <f>TITRES_STAT!D1730</f>
        <v>1.49</v>
      </c>
      <c r="D1727" s="6">
        <f>TITRES_STAT!E1730</f>
        <v>1319</v>
      </c>
      <c r="E1727" s="2">
        <f t="shared" si="104"/>
        <v>-170895</v>
      </c>
      <c r="F1727" s="6" t="str">
        <f t="shared" si="107"/>
        <v>BEARISH</v>
      </c>
      <c r="G1727" s="6" t="str">
        <f t="shared" si="106"/>
        <v>NEUTRAL</v>
      </c>
      <c r="H1727" s="6" t="str">
        <f t="shared" si="105"/>
        <v>CONFIRMED BEARISH</v>
      </c>
    </row>
    <row r="1728" spans="1:8" ht="13.5" x14ac:dyDescent="0.25">
      <c r="A1728" s="3">
        <f>TITRES_STAT!B1731</f>
        <v>44531</v>
      </c>
      <c r="B1728" s="6">
        <f>TITRES_STAT!C1731</f>
        <v>1.49</v>
      </c>
      <c r="C1728" s="6">
        <f>TITRES_STAT!D1731</f>
        <v>1.49</v>
      </c>
      <c r="D1728" s="6">
        <f>TITRES_STAT!E1731</f>
        <v>0</v>
      </c>
      <c r="E1728" s="2">
        <f t="shared" si="104"/>
        <v>-170895</v>
      </c>
      <c r="F1728" s="6" t="str">
        <f t="shared" si="107"/>
        <v>BEARISH</v>
      </c>
      <c r="G1728" s="6" t="str">
        <f t="shared" si="106"/>
        <v>NEUTRAL</v>
      </c>
      <c r="H1728" s="6" t="str">
        <f t="shared" si="105"/>
        <v>CONFIRMED BEARISH</v>
      </c>
    </row>
    <row r="1729" spans="1:8" ht="13.5" x14ac:dyDescent="0.25">
      <c r="A1729" s="3">
        <f>TITRES_STAT!B1732</f>
        <v>44532</v>
      </c>
      <c r="B1729" s="6">
        <f>TITRES_STAT!C1732</f>
        <v>1.43</v>
      </c>
      <c r="C1729" s="6">
        <f>TITRES_STAT!D1732</f>
        <v>1.43</v>
      </c>
      <c r="D1729" s="6">
        <f>TITRES_STAT!E1732</f>
        <v>1000</v>
      </c>
      <c r="E1729" s="2">
        <f t="shared" si="104"/>
        <v>-171895</v>
      </c>
      <c r="F1729" s="6" t="str">
        <f t="shared" si="107"/>
        <v>BEARISH</v>
      </c>
      <c r="G1729" s="6" t="str">
        <f t="shared" si="106"/>
        <v>NEUTRAL</v>
      </c>
      <c r="H1729" s="6" t="str">
        <f t="shared" si="105"/>
        <v>CONFIRMED BEARISH</v>
      </c>
    </row>
    <row r="1730" spans="1:8" ht="13.5" x14ac:dyDescent="0.25">
      <c r="A1730" s="3">
        <f>TITRES_STAT!B1733</f>
        <v>44533</v>
      </c>
      <c r="B1730" s="6">
        <f>TITRES_STAT!C1733</f>
        <v>1.4</v>
      </c>
      <c r="C1730" s="6">
        <f>TITRES_STAT!D1733</f>
        <v>1.4</v>
      </c>
      <c r="D1730" s="6">
        <f>TITRES_STAT!E1733</f>
        <v>1051</v>
      </c>
      <c r="E1730" s="2">
        <f t="shared" si="104"/>
        <v>-172946</v>
      </c>
      <c r="F1730" s="6" t="str">
        <f t="shared" si="107"/>
        <v>BEARISH</v>
      </c>
      <c r="G1730" s="6" t="str">
        <f t="shared" si="106"/>
        <v>NEUTRAL</v>
      </c>
      <c r="H1730" s="6" t="str">
        <f t="shared" si="105"/>
        <v>CONFIRMED BEARISH</v>
      </c>
    </row>
    <row r="1731" spans="1:8" ht="13.5" x14ac:dyDescent="0.25">
      <c r="A1731" s="3">
        <f>TITRES_STAT!B1734</f>
        <v>44536</v>
      </c>
      <c r="B1731" s="6">
        <f>TITRES_STAT!C1734</f>
        <v>1.45</v>
      </c>
      <c r="C1731" s="6">
        <f>TITRES_STAT!D1734</f>
        <v>1.45</v>
      </c>
      <c r="D1731" s="6">
        <f>TITRES_STAT!E1734</f>
        <v>355</v>
      </c>
      <c r="E1731" s="2">
        <f t="shared" si="104"/>
        <v>-172591</v>
      </c>
      <c r="F1731" s="6" t="str">
        <f t="shared" si="107"/>
        <v>BEARISH</v>
      </c>
      <c r="G1731" s="6" t="str">
        <f t="shared" si="106"/>
        <v>NEUTRAL</v>
      </c>
      <c r="H1731" s="6" t="str">
        <f t="shared" si="105"/>
        <v>CONFIRMED BEARISH</v>
      </c>
    </row>
    <row r="1732" spans="1:8" ht="13.5" x14ac:dyDescent="0.25">
      <c r="A1732" s="3">
        <f>TITRES_STAT!B1735</f>
        <v>44537</v>
      </c>
      <c r="B1732" s="6">
        <f>TITRES_STAT!C1735</f>
        <v>1.45</v>
      </c>
      <c r="C1732" s="6">
        <f>TITRES_STAT!D1735</f>
        <v>1.45</v>
      </c>
      <c r="D1732" s="6">
        <f>TITRES_STAT!E1735</f>
        <v>100</v>
      </c>
      <c r="E1732" s="2">
        <f t="shared" ref="E1732:E1795" si="108">IF(B1732&gt;B1731, E1731+D1732, IF(B1732&lt;B1731, E1731-D1732, E1731))</f>
        <v>-172591</v>
      </c>
      <c r="F1732" s="6" t="str">
        <f t="shared" si="107"/>
        <v>BEARISH</v>
      </c>
      <c r="G1732" s="6" t="str">
        <f t="shared" si="106"/>
        <v>NEUTRAL</v>
      </c>
      <c r="H1732" s="6" t="str">
        <f t="shared" si="105"/>
        <v>CONFIRMED BEARISH</v>
      </c>
    </row>
    <row r="1733" spans="1:8" ht="13.5" x14ac:dyDescent="0.25">
      <c r="A1733" s="3">
        <f>TITRES_STAT!B1736</f>
        <v>44538</v>
      </c>
      <c r="B1733" s="6">
        <f>TITRES_STAT!C1736</f>
        <v>1.45</v>
      </c>
      <c r="C1733" s="6">
        <f>TITRES_STAT!D1736</f>
        <v>1.45</v>
      </c>
      <c r="D1733" s="6">
        <f>TITRES_STAT!E1736</f>
        <v>21</v>
      </c>
      <c r="E1733" s="2">
        <f t="shared" si="108"/>
        <v>-172591</v>
      </c>
      <c r="F1733" s="6" t="str">
        <f t="shared" si="107"/>
        <v>BEARISH</v>
      </c>
      <c r="G1733" s="6" t="str">
        <f t="shared" si="106"/>
        <v>NEUTRAL</v>
      </c>
      <c r="H1733" s="6" t="str">
        <f t="shared" si="105"/>
        <v>CONFIRMED BEARISH</v>
      </c>
    </row>
    <row r="1734" spans="1:8" ht="13.5" x14ac:dyDescent="0.25">
      <c r="A1734" s="3">
        <f>TITRES_STAT!B1737</f>
        <v>44539</v>
      </c>
      <c r="B1734" s="6">
        <f>TITRES_STAT!C1737</f>
        <v>1.45</v>
      </c>
      <c r="C1734" s="6">
        <f>TITRES_STAT!D1737</f>
        <v>1.45</v>
      </c>
      <c r="D1734" s="6">
        <f>TITRES_STAT!E1737</f>
        <v>12</v>
      </c>
      <c r="E1734" s="2">
        <f t="shared" si="108"/>
        <v>-172591</v>
      </c>
      <c r="F1734" s="6" t="str">
        <f t="shared" si="107"/>
        <v>BEARISH</v>
      </c>
      <c r="G1734" s="6" t="str">
        <f t="shared" si="106"/>
        <v>NEUTRAL</v>
      </c>
      <c r="H1734" s="6" t="str">
        <f t="shared" ref="H1734:H1797" si="109">IF(AND(B1734&gt;B1729, E1734&gt;E1729), "CONFIRMED BULLISH",
 IF(AND(B1734&lt;B1729, E1734&lt;E1729), "CONFIRMED BEARISH",
 IF(AND(B1734&gt;B1729, E1734&lt;E1729), "BEARISH DIVERGENCE",
 IF(AND(B1734&lt;B1729, E1734&gt;E1729), "BULLISH DIVERGENCE", "NEUTRAL"))))</f>
        <v>BEARISH DIVERGENCE</v>
      </c>
    </row>
    <row r="1735" spans="1:8" ht="13.5" x14ac:dyDescent="0.25">
      <c r="A1735" s="3">
        <f>TITRES_STAT!B1738</f>
        <v>44540</v>
      </c>
      <c r="B1735" s="6">
        <f>TITRES_STAT!C1738</f>
        <v>1.45</v>
      </c>
      <c r="C1735" s="6">
        <f>TITRES_STAT!D1738</f>
        <v>1.45</v>
      </c>
      <c r="D1735" s="6">
        <f>TITRES_STAT!E1738</f>
        <v>6</v>
      </c>
      <c r="E1735" s="2">
        <f t="shared" si="108"/>
        <v>-172591</v>
      </c>
      <c r="F1735" s="6" t="str">
        <f t="shared" si="107"/>
        <v>BULLISH</v>
      </c>
      <c r="G1735" s="6" t="str">
        <f t="shared" ref="G1735:G1798" si="110">IF((E1735-E1730)/E1730 &gt; 0.02, "STRONG",
 IF((E1735-E1730)/E1730 &lt; -0.02, "WEAK", "NEUTRAL"))</f>
        <v>NEUTRAL</v>
      </c>
      <c r="H1735" s="6" t="str">
        <f t="shared" si="109"/>
        <v>CONFIRMED BULLISH</v>
      </c>
    </row>
    <row r="1736" spans="1:8" ht="13.5" x14ac:dyDescent="0.25">
      <c r="A1736" s="3">
        <f>TITRES_STAT!B1739</f>
        <v>44543</v>
      </c>
      <c r="B1736" s="6">
        <f>TITRES_STAT!C1739</f>
        <v>1.45</v>
      </c>
      <c r="C1736" s="6">
        <f>TITRES_STAT!D1739</f>
        <v>1.45</v>
      </c>
      <c r="D1736" s="6">
        <f>TITRES_STAT!E1739</f>
        <v>0</v>
      </c>
      <c r="E1736" s="2">
        <f t="shared" si="108"/>
        <v>-172591</v>
      </c>
      <c r="F1736" s="6" t="str">
        <f t="shared" ref="F1736:F1799" si="111">IF(E1736&gt;E1731,"BULLISH",IF(E1736&lt;E1731,"BEARISH","NEUTRAL"))</f>
        <v>NEUTRAL</v>
      </c>
      <c r="G1736" s="6" t="str">
        <f t="shared" si="110"/>
        <v>NEUTRAL</v>
      </c>
      <c r="H1736" s="6" t="str">
        <f t="shared" si="109"/>
        <v>NEUTRAL</v>
      </c>
    </row>
    <row r="1737" spans="1:8" ht="13.5" x14ac:dyDescent="0.25">
      <c r="A1737" s="3">
        <f>TITRES_STAT!B1740</f>
        <v>44544</v>
      </c>
      <c r="B1737" s="6">
        <f>TITRES_STAT!C1740</f>
        <v>1.45</v>
      </c>
      <c r="C1737" s="6">
        <f>TITRES_STAT!D1740</f>
        <v>1.45</v>
      </c>
      <c r="D1737" s="6">
        <f>TITRES_STAT!E1740</f>
        <v>2</v>
      </c>
      <c r="E1737" s="2">
        <f t="shared" si="108"/>
        <v>-172591</v>
      </c>
      <c r="F1737" s="6" t="str">
        <f t="shared" si="111"/>
        <v>NEUTRAL</v>
      </c>
      <c r="G1737" s="6" t="str">
        <f t="shared" si="110"/>
        <v>NEUTRAL</v>
      </c>
      <c r="H1737" s="6" t="str">
        <f t="shared" si="109"/>
        <v>NEUTRAL</v>
      </c>
    </row>
    <row r="1738" spans="1:8" ht="13.5" x14ac:dyDescent="0.25">
      <c r="A1738" s="3">
        <f>TITRES_STAT!B1741</f>
        <v>44545</v>
      </c>
      <c r="B1738" s="6">
        <f>TITRES_STAT!C1741</f>
        <v>1.45</v>
      </c>
      <c r="C1738" s="6">
        <f>TITRES_STAT!D1741</f>
        <v>1.45</v>
      </c>
      <c r="D1738" s="6">
        <f>TITRES_STAT!E1741</f>
        <v>1551</v>
      </c>
      <c r="E1738" s="2">
        <f t="shared" si="108"/>
        <v>-172591</v>
      </c>
      <c r="F1738" s="6" t="str">
        <f t="shared" si="111"/>
        <v>NEUTRAL</v>
      </c>
      <c r="G1738" s="6" t="str">
        <f t="shared" si="110"/>
        <v>NEUTRAL</v>
      </c>
      <c r="H1738" s="6" t="str">
        <f t="shared" si="109"/>
        <v>NEUTRAL</v>
      </c>
    </row>
    <row r="1739" spans="1:8" ht="13.5" x14ac:dyDescent="0.25">
      <c r="A1739" s="3">
        <f>TITRES_STAT!B1742</f>
        <v>44546</v>
      </c>
      <c r="B1739" s="6">
        <f>TITRES_STAT!C1742</f>
        <v>1.45</v>
      </c>
      <c r="C1739" s="6">
        <f>TITRES_STAT!D1742</f>
        <v>1.45</v>
      </c>
      <c r="D1739" s="6">
        <f>TITRES_STAT!E1742</f>
        <v>2</v>
      </c>
      <c r="E1739" s="2">
        <f t="shared" si="108"/>
        <v>-172591</v>
      </c>
      <c r="F1739" s="6" t="str">
        <f t="shared" si="111"/>
        <v>NEUTRAL</v>
      </c>
      <c r="G1739" s="6" t="str">
        <f t="shared" si="110"/>
        <v>NEUTRAL</v>
      </c>
      <c r="H1739" s="6" t="str">
        <f t="shared" si="109"/>
        <v>NEUTRAL</v>
      </c>
    </row>
    <row r="1740" spans="1:8" ht="13.5" x14ac:dyDescent="0.25">
      <c r="A1740" s="3">
        <f>TITRES_STAT!B1743</f>
        <v>44550</v>
      </c>
      <c r="B1740" s="6">
        <f>TITRES_STAT!C1743</f>
        <v>1.45</v>
      </c>
      <c r="C1740" s="6">
        <f>TITRES_STAT!D1743</f>
        <v>1.45</v>
      </c>
      <c r="D1740" s="6">
        <f>TITRES_STAT!E1743</f>
        <v>0</v>
      </c>
      <c r="E1740" s="2">
        <f t="shared" si="108"/>
        <v>-172591</v>
      </c>
      <c r="F1740" s="6" t="str">
        <f t="shared" si="111"/>
        <v>NEUTRAL</v>
      </c>
      <c r="G1740" s="6" t="str">
        <f t="shared" si="110"/>
        <v>NEUTRAL</v>
      </c>
      <c r="H1740" s="6" t="str">
        <f t="shared" si="109"/>
        <v>NEUTRAL</v>
      </c>
    </row>
    <row r="1741" spans="1:8" ht="13.5" x14ac:dyDescent="0.25">
      <c r="A1741" s="3">
        <f>TITRES_STAT!B1744</f>
        <v>44551</v>
      </c>
      <c r="B1741" s="6">
        <f>TITRES_STAT!C1744</f>
        <v>1.45</v>
      </c>
      <c r="C1741" s="6">
        <f>TITRES_STAT!D1744</f>
        <v>1.45</v>
      </c>
      <c r="D1741" s="6">
        <f>TITRES_STAT!E1744</f>
        <v>0</v>
      </c>
      <c r="E1741" s="2">
        <f t="shared" si="108"/>
        <v>-172591</v>
      </c>
      <c r="F1741" s="6" t="str">
        <f t="shared" si="111"/>
        <v>NEUTRAL</v>
      </c>
      <c r="G1741" s="6" t="str">
        <f t="shared" si="110"/>
        <v>NEUTRAL</v>
      </c>
      <c r="H1741" s="6" t="str">
        <f t="shared" si="109"/>
        <v>NEUTRAL</v>
      </c>
    </row>
    <row r="1742" spans="1:8" ht="13.5" x14ac:dyDescent="0.25">
      <c r="A1742" s="3">
        <f>TITRES_STAT!B1745</f>
        <v>44552</v>
      </c>
      <c r="B1742" s="6">
        <f>TITRES_STAT!C1745</f>
        <v>1.45</v>
      </c>
      <c r="C1742" s="6">
        <f>TITRES_STAT!D1745</f>
        <v>1.45</v>
      </c>
      <c r="D1742" s="6">
        <f>TITRES_STAT!E1745</f>
        <v>2</v>
      </c>
      <c r="E1742" s="2">
        <f t="shared" si="108"/>
        <v>-172591</v>
      </c>
      <c r="F1742" s="6" t="str">
        <f t="shared" si="111"/>
        <v>NEUTRAL</v>
      </c>
      <c r="G1742" s="6" t="str">
        <f t="shared" si="110"/>
        <v>NEUTRAL</v>
      </c>
      <c r="H1742" s="6" t="str">
        <f t="shared" si="109"/>
        <v>NEUTRAL</v>
      </c>
    </row>
    <row r="1743" spans="1:8" ht="13.5" x14ac:dyDescent="0.25">
      <c r="A1743" s="3">
        <f>TITRES_STAT!B1746</f>
        <v>44553</v>
      </c>
      <c r="B1743" s="6">
        <f>TITRES_STAT!C1746</f>
        <v>1.45</v>
      </c>
      <c r="C1743" s="6">
        <f>TITRES_STAT!D1746</f>
        <v>1.45</v>
      </c>
      <c r="D1743" s="6">
        <f>TITRES_STAT!E1746</f>
        <v>2</v>
      </c>
      <c r="E1743" s="2">
        <f t="shared" si="108"/>
        <v>-172591</v>
      </c>
      <c r="F1743" s="6" t="str">
        <f t="shared" si="111"/>
        <v>NEUTRAL</v>
      </c>
      <c r="G1743" s="6" t="str">
        <f t="shared" si="110"/>
        <v>NEUTRAL</v>
      </c>
      <c r="H1743" s="6" t="str">
        <f t="shared" si="109"/>
        <v>NEUTRAL</v>
      </c>
    </row>
    <row r="1744" spans="1:8" ht="13.5" x14ac:dyDescent="0.25">
      <c r="A1744" s="3">
        <f>TITRES_STAT!B1747</f>
        <v>44554</v>
      </c>
      <c r="B1744" s="6">
        <f>TITRES_STAT!C1747</f>
        <v>1.45</v>
      </c>
      <c r="C1744" s="6">
        <f>TITRES_STAT!D1747</f>
        <v>1.45</v>
      </c>
      <c r="D1744" s="6">
        <f>TITRES_STAT!E1747</f>
        <v>2</v>
      </c>
      <c r="E1744" s="2">
        <f t="shared" si="108"/>
        <v>-172591</v>
      </c>
      <c r="F1744" s="6" t="str">
        <f t="shared" si="111"/>
        <v>NEUTRAL</v>
      </c>
      <c r="G1744" s="6" t="str">
        <f t="shared" si="110"/>
        <v>NEUTRAL</v>
      </c>
      <c r="H1744" s="6" t="str">
        <f t="shared" si="109"/>
        <v>NEUTRAL</v>
      </c>
    </row>
    <row r="1745" spans="1:8" ht="13.5" x14ac:dyDescent="0.25">
      <c r="A1745" s="3">
        <f>TITRES_STAT!B1748</f>
        <v>44557</v>
      </c>
      <c r="B1745" s="6">
        <f>TITRES_STAT!C1748</f>
        <v>1.39</v>
      </c>
      <c r="C1745" s="6">
        <f>TITRES_STAT!D1748</f>
        <v>1.39</v>
      </c>
      <c r="D1745" s="6">
        <f>TITRES_STAT!E1748</f>
        <v>1776</v>
      </c>
      <c r="E1745" s="2">
        <f t="shared" si="108"/>
        <v>-174367</v>
      </c>
      <c r="F1745" s="6" t="str">
        <f t="shared" si="111"/>
        <v>BEARISH</v>
      </c>
      <c r="G1745" s="6" t="str">
        <f t="shared" si="110"/>
        <v>NEUTRAL</v>
      </c>
      <c r="H1745" s="6" t="str">
        <f t="shared" si="109"/>
        <v>CONFIRMED BEARISH</v>
      </c>
    </row>
    <row r="1746" spans="1:8" ht="13.5" x14ac:dyDescent="0.25">
      <c r="A1746" s="3">
        <f>TITRES_STAT!B1749</f>
        <v>44558</v>
      </c>
      <c r="B1746" s="6">
        <f>TITRES_STAT!C1749</f>
        <v>1.45</v>
      </c>
      <c r="C1746" s="6">
        <f>TITRES_STAT!D1749</f>
        <v>1.45</v>
      </c>
      <c r="D1746" s="6">
        <f>TITRES_STAT!E1749</f>
        <v>2</v>
      </c>
      <c r="E1746" s="2">
        <f t="shared" si="108"/>
        <v>-174365</v>
      </c>
      <c r="F1746" s="6" t="str">
        <f t="shared" si="111"/>
        <v>BEARISH</v>
      </c>
      <c r="G1746" s="6" t="str">
        <f t="shared" si="110"/>
        <v>NEUTRAL</v>
      </c>
      <c r="H1746" s="6" t="str">
        <f t="shared" si="109"/>
        <v>NEUTRAL</v>
      </c>
    </row>
    <row r="1747" spans="1:8" ht="13.5" x14ac:dyDescent="0.25">
      <c r="A1747" s="3">
        <f>TITRES_STAT!B1750</f>
        <v>44559</v>
      </c>
      <c r="B1747" s="6">
        <f>TITRES_STAT!C1750</f>
        <v>1.45</v>
      </c>
      <c r="C1747" s="6">
        <f>TITRES_STAT!D1750</f>
        <v>1.45</v>
      </c>
      <c r="D1747" s="6">
        <f>TITRES_STAT!E1750</f>
        <v>0</v>
      </c>
      <c r="E1747" s="2">
        <f t="shared" si="108"/>
        <v>-174365</v>
      </c>
      <c r="F1747" s="6" t="str">
        <f t="shared" si="111"/>
        <v>BEARISH</v>
      </c>
      <c r="G1747" s="6" t="str">
        <f t="shared" si="110"/>
        <v>NEUTRAL</v>
      </c>
      <c r="H1747" s="6" t="str">
        <f t="shared" si="109"/>
        <v>NEUTRAL</v>
      </c>
    </row>
    <row r="1748" spans="1:8" ht="13.5" x14ac:dyDescent="0.25">
      <c r="A1748" s="3">
        <f>TITRES_STAT!B1751</f>
        <v>44560</v>
      </c>
      <c r="B1748" s="6">
        <f>TITRES_STAT!C1751</f>
        <v>1.45</v>
      </c>
      <c r="C1748" s="6">
        <f>TITRES_STAT!D1751</f>
        <v>1.45</v>
      </c>
      <c r="D1748" s="6">
        <f>TITRES_STAT!E1751</f>
        <v>0</v>
      </c>
      <c r="E1748" s="2">
        <f t="shared" si="108"/>
        <v>-174365</v>
      </c>
      <c r="F1748" s="6" t="str">
        <f t="shared" si="111"/>
        <v>BEARISH</v>
      </c>
      <c r="G1748" s="6" t="str">
        <f t="shared" si="110"/>
        <v>NEUTRAL</v>
      </c>
      <c r="H1748" s="6" t="str">
        <f t="shared" si="109"/>
        <v>NEUTRAL</v>
      </c>
    </row>
    <row r="1749" spans="1:8" ht="13.5" x14ac:dyDescent="0.25">
      <c r="A1749" s="3">
        <f>TITRES_STAT!B1752</f>
        <v>44561</v>
      </c>
      <c r="B1749" s="6">
        <f>TITRES_STAT!C1752</f>
        <v>1.45</v>
      </c>
      <c r="C1749" s="6">
        <f>TITRES_STAT!D1752</f>
        <v>1.45</v>
      </c>
      <c r="D1749" s="6">
        <f>TITRES_STAT!E1752</f>
        <v>0</v>
      </c>
      <c r="E1749" s="2">
        <f t="shared" si="108"/>
        <v>-174365</v>
      </c>
      <c r="F1749" s="6" t="str">
        <f t="shared" si="111"/>
        <v>BEARISH</v>
      </c>
      <c r="G1749" s="6" t="str">
        <f t="shared" si="110"/>
        <v>NEUTRAL</v>
      </c>
      <c r="H1749" s="6" t="str">
        <f t="shared" si="109"/>
        <v>NEUTRAL</v>
      </c>
    </row>
    <row r="1750" spans="1:8" ht="13.5" x14ac:dyDescent="0.25">
      <c r="A1750" s="3">
        <f>TITRES_STAT!B1753</f>
        <v>44564</v>
      </c>
      <c r="B1750" s="6">
        <f>TITRES_STAT!C1753</f>
        <v>1.5</v>
      </c>
      <c r="C1750" s="6">
        <f>TITRES_STAT!D1753</f>
        <v>1.5</v>
      </c>
      <c r="D1750" s="6">
        <f>TITRES_STAT!E1753</f>
        <v>422</v>
      </c>
      <c r="E1750" s="2">
        <f t="shared" si="108"/>
        <v>-173943</v>
      </c>
      <c r="F1750" s="6" t="str">
        <f t="shared" si="111"/>
        <v>BULLISH</v>
      </c>
      <c r="G1750" s="6" t="str">
        <f t="shared" si="110"/>
        <v>NEUTRAL</v>
      </c>
      <c r="H1750" s="6" t="str">
        <f t="shared" si="109"/>
        <v>CONFIRMED BULLISH</v>
      </c>
    </row>
    <row r="1751" spans="1:8" ht="13.5" x14ac:dyDescent="0.25">
      <c r="A1751" s="3">
        <f>TITRES_STAT!B1754</f>
        <v>44565</v>
      </c>
      <c r="B1751" s="6">
        <f>TITRES_STAT!C1754</f>
        <v>1.5</v>
      </c>
      <c r="C1751" s="6">
        <f>TITRES_STAT!D1754</f>
        <v>1.5</v>
      </c>
      <c r="D1751" s="6">
        <f>TITRES_STAT!E1754</f>
        <v>2</v>
      </c>
      <c r="E1751" s="2">
        <f t="shared" si="108"/>
        <v>-173943</v>
      </c>
      <c r="F1751" s="6" t="str">
        <f t="shared" si="111"/>
        <v>BULLISH</v>
      </c>
      <c r="G1751" s="6" t="str">
        <f t="shared" si="110"/>
        <v>NEUTRAL</v>
      </c>
      <c r="H1751" s="6" t="str">
        <f t="shared" si="109"/>
        <v>CONFIRMED BULLISH</v>
      </c>
    </row>
    <row r="1752" spans="1:8" ht="13.5" x14ac:dyDescent="0.25">
      <c r="A1752" s="3">
        <f>TITRES_STAT!B1755</f>
        <v>44566</v>
      </c>
      <c r="B1752" s="6">
        <f>TITRES_STAT!C1755</f>
        <v>1.5</v>
      </c>
      <c r="C1752" s="6">
        <f>TITRES_STAT!D1755</f>
        <v>1.5</v>
      </c>
      <c r="D1752" s="6">
        <f>TITRES_STAT!E1755</f>
        <v>0</v>
      </c>
      <c r="E1752" s="2">
        <f t="shared" si="108"/>
        <v>-173943</v>
      </c>
      <c r="F1752" s="6" t="str">
        <f t="shared" si="111"/>
        <v>BULLISH</v>
      </c>
      <c r="G1752" s="6" t="str">
        <f t="shared" si="110"/>
        <v>NEUTRAL</v>
      </c>
      <c r="H1752" s="6" t="str">
        <f t="shared" si="109"/>
        <v>CONFIRMED BULLISH</v>
      </c>
    </row>
    <row r="1753" spans="1:8" ht="13.5" x14ac:dyDescent="0.25">
      <c r="A1753" s="3">
        <f>TITRES_STAT!B1756</f>
        <v>44567</v>
      </c>
      <c r="B1753" s="6">
        <f>TITRES_STAT!C1756</f>
        <v>1.49</v>
      </c>
      <c r="C1753" s="6">
        <f>TITRES_STAT!D1756</f>
        <v>1.49</v>
      </c>
      <c r="D1753" s="6">
        <f>TITRES_STAT!E1756</f>
        <v>8027</v>
      </c>
      <c r="E1753" s="2">
        <f t="shared" si="108"/>
        <v>-181970</v>
      </c>
      <c r="F1753" s="6" t="str">
        <f t="shared" si="111"/>
        <v>BEARISH</v>
      </c>
      <c r="G1753" s="6" t="str">
        <f t="shared" si="110"/>
        <v>STRONG</v>
      </c>
      <c r="H1753" s="6" t="str">
        <f t="shared" si="109"/>
        <v>BEARISH DIVERGENCE</v>
      </c>
    </row>
    <row r="1754" spans="1:8" ht="13.5" x14ac:dyDescent="0.25">
      <c r="A1754" s="3">
        <f>TITRES_STAT!B1757</f>
        <v>44568</v>
      </c>
      <c r="B1754" s="6">
        <f>TITRES_STAT!C1757</f>
        <v>1.49</v>
      </c>
      <c r="C1754" s="6">
        <f>TITRES_STAT!D1757</f>
        <v>1.49</v>
      </c>
      <c r="D1754" s="6">
        <f>TITRES_STAT!E1757</f>
        <v>0</v>
      </c>
      <c r="E1754" s="2">
        <f t="shared" si="108"/>
        <v>-181970</v>
      </c>
      <c r="F1754" s="6" t="str">
        <f t="shared" si="111"/>
        <v>BEARISH</v>
      </c>
      <c r="G1754" s="6" t="str">
        <f t="shared" si="110"/>
        <v>STRONG</v>
      </c>
      <c r="H1754" s="6" t="str">
        <f t="shared" si="109"/>
        <v>BEARISH DIVERGENCE</v>
      </c>
    </row>
    <row r="1755" spans="1:8" ht="13.5" x14ac:dyDescent="0.25">
      <c r="A1755" s="3">
        <f>TITRES_STAT!B1758</f>
        <v>44571</v>
      </c>
      <c r="B1755" s="6">
        <f>TITRES_STAT!C1758</f>
        <v>1.49</v>
      </c>
      <c r="C1755" s="6">
        <f>TITRES_STAT!D1758</f>
        <v>1.49</v>
      </c>
      <c r="D1755" s="6">
        <f>TITRES_STAT!E1758</f>
        <v>0</v>
      </c>
      <c r="E1755" s="2">
        <f t="shared" si="108"/>
        <v>-181970</v>
      </c>
      <c r="F1755" s="6" t="str">
        <f t="shared" si="111"/>
        <v>BEARISH</v>
      </c>
      <c r="G1755" s="6" t="str">
        <f t="shared" si="110"/>
        <v>STRONG</v>
      </c>
      <c r="H1755" s="6" t="str">
        <f t="shared" si="109"/>
        <v>CONFIRMED BEARISH</v>
      </c>
    </row>
    <row r="1756" spans="1:8" ht="13.5" x14ac:dyDescent="0.25">
      <c r="A1756" s="3">
        <f>TITRES_STAT!B1759</f>
        <v>44572</v>
      </c>
      <c r="B1756" s="6">
        <f>TITRES_STAT!C1759</f>
        <v>1.5</v>
      </c>
      <c r="C1756" s="6">
        <f>TITRES_STAT!D1759</f>
        <v>1.5</v>
      </c>
      <c r="D1756" s="6">
        <f>TITRES_STAT!E1759</f>
        <v>27</v>
      </c>
      <c r="E1756" s="2">
        <f t="shared" si="108"/>
        <v>-181943</v>
      </c>
      <c r="F1756" s="6" t="str">
        <f t="shared" si="111"/>
        <v>BEARISH</v>
      </c>
      <c r="G1756" s="6" t="str">
        <f t="shared" si="110"/>
        <v>STRONG</v>
      </c>
      <c r="H1756" s="6" t="str">
        <f t="shared" si="109"/>
        <v>NEUTRAL</v>
      </c>
    </row>
    <row r="1757" spans="1:8" ht="13.5" x14ac:dyDescent="0.25">
      <c r="A1757" s="3">
        <f>TITRES_STAT!B1760</f>
        <v>44573</v>
      </c>
      <c r="B1757" s="6">
        <f>TITRES_STAT!C1760</f>
        <v>1.5</v>
      </c>
      <c r="C1757" s="6">
        <f>TITRES_STAT!D1760</f>
        <v>1.5</v>
      </c>
      <c r="D1757" s="6">
        <f>TITRES_STAT!E1760</f>
        <v>130</v>
      </c>
      <c r="E1757" s="2">
        <f t="shared" si="108"/>
        <v>-181943</v>
      </c>
      <c r="F1757" s="6" t="str">
        <f t="shared" si="111"/>
        <v>BEARISH</v>
      </c>
      <c r="G1757" s="6" t="str">
        <f t="shared" si="110"/>
        <v>STRONG</v>
      </c>
      <c r="H1757" s="6" t="str">
        <f t="shared" si="109"/>
        <v>NEUTRAL</v>
      </c>
    </row>
    <row r="1758" spans="1:8" ht="13.5" x14ac:dyDescent="0.25">
      <c r="A1758" s="3">
        <f>TITRES_STAT!B1761</f>
        <v>44574</v>
      </c>
      <c r="B1758" s="6">
        <f>TITRES_STAT!C1761</f>
        <v>1.5</v>
      </c>
      <c r="C1758" s="6">
        <f>TITRES_STAT!D1761</f>
        <v>1.5</v>
      </c>
      <c r="D1758" s="6">
        <f>TITRES_STAT!E1761</f>
        <v>36</v>
      </c>
      <c r="E1758" s="2">
        <f t="shared" si="108"/>
        <v>-181943</v>
      </c>
      <c r="F1758" s="6" t="str">
        <f t="shared" si="111"/>
        <v>BULLISH</v>
      </c>
      <c r="G1758" s="6" t="str">
        <f t="shared" si="110"/>
        <v>NEUTRAL</v>
      </c>
      <c r="H1758" s="6" t="str">
        <f t="shared" si="109"/>
        <v>CONFIRMED BULLISH</v>
      </c>
    </row>
    <row r="1759" spans="1:8" ht="13.5" x14ac:dyDescent="0.25">
      <c r="A1759" s="3">
        <f>TITRES_STAT!B1762</f>
        <v>44575</v>
      </c>
      <c r="B1759" s="6">
        <f>TITRES_STAT!C1762</f>
        <v>1.5</v>
      </c>
      <c r="C1759" s="6">
        <f>TITRES_STAT!D1762</f>
        <v>1.5</v>
      </c>
      <c r="D1759" s="6">
        <f>TITRES_STAT!E1762</f>
        <v>271</v>
      </c>
      <c r="E1759" s="2">
        <f t="shared" si="108"/>
        <v>-181943</v>
      </c>
      <c r="F1759" s="6" t="str">
        <f t="shared" si="111"/>
        <v>BULLISH</v>
      </c>
      <c r="G1759" s="6" t="str">
        <f t="shared" si="110"/>
        <v>NEUTRAL</v>
      </c>
      <c r="H1759" s="6" t="str">
        <f t="shared" si="109"/>
        <v>CONFIRMED BULLISH</v>
      </c>
    </row>
    <row r="1760" spans="1:8" ht="13.5" x14ac:dyDescent="0.25">
      <c r="A1760" s="3">
        <f>TITRES_STAT!B1763</f>
        <v>44578</v>
      </c>
      <c r="B1760" s="6">
        <f>TITRES_STAT!C1763</f>
        <v>1.5</v>
      </c>
      <c r="C1760" s="6">
        <f>TITRES_STAT!D1763</f>
        <v>1.5</v>
      </c>
      <c r="D1760" s="6">
        <f>TITRES_STAT!E1763</f>
        <v>1643</v>
      </c>
      <c r="E1760" s="2">
        <f t="shared" si="108"/>
        <v>-181943</v>
      </c>
      <c r="F1760" s="6" t="str">
        <f t="shared" si="111"/>
        <v>BULLISH</v>
      </c>
      <c r="G1760" s="6" t="str">
        <f t="shared" si="110"/>
        <v>NEUTRAL</v>
      </c>
      <c r="H1760" s="6" t="str">
        <f t="shared" si="109"/>
        <v>CONFIRMED BULLISH</v>
      </c>
    </row>
    <row r="1761" spans="1:8" ht="13.5" x14ac:dyDescent="0.25">
      <c r="A1761" s="3">
        <f>TITRES_STAT!B1764</f>
        <v>44579</v>
      </c>
      <c r="B1761" s="6">
        <f>TITRES_STAT!C1764</f>
        <v>1.5</v>
      </c>
      <c r="C1761" s="6">
        <f>TITRES_STAT!D1764</f>
        <v>1.5</v>
      </c>
      <c r="D1761" s="6">
        <f>TITRES_STAT!E1764</f>
        <v>398</v>
      </c>
      <c r="E1761" s="2">
        <f t="shared" si="108"/>
        <v>-181943</v>
      </c>
      <c r="F1761" s="6" t="str">
        <f t="shared" si="111"/>
        <v>NEUTRAL</v>
      </c>
      <c r="G1761" s="6" t="str">
        <f t="shared" si="110"/>
        <v>NEUTRAL</v>
      </c>
      <c r="H1761" s="6" t="str">
        <f t="shared" si="109"/>
        <v>NEUTRAL</v>
      </c>
    </row>
    <row r="1762" spans="1:8" ht="13.5" x14ac:dyDescent="0.25">
      <c r="A1762" s="3">
        <f>TITRES_STAT!B1765</f>
        <v>44580</v>
      </c>
      <c r="B1762" s="6">
        <f>TITRES_STAT!C1765</f>
        <v>1.5</v>
      </c>
      <c r="C1762" s="6">
        <f>TITRES_STAT!D1765</f>
        <v>1.5</v>
      </c>
      <c r="D1762" s="6">
        <f>TITRES_STAT!E1765</f>
        <v>10</v>
      </c>
      <c r="E1762" s="2">
        <f t="shared" si="108"/>
        <v>-181943</v>
      </c>
      <c r="F1762" s="6" t="str">
        <f t="shared" si="111"/>
        <v>NEUTRAL</v>
      </c>
      <c r="G1762" s="6" t="str">
        <f t="shared" si="110"/>
        <v>NEUTRAL</v>
      </c>
      <c r="H1762" s="6" t="str">
        <f t="shared" si="109"/>
        <v>NEUTRAL</v>
      </c>
    </row>
    <row r="1763" spans="1:8" ht="13.5" x14ac:dyDescent="0.25">
      <c r="A1763" s="3">
        <f>TITRES_STAT!B1766</f>
        <v>44581</v>
      </c>
      <c r="B1763" s="6">
        <f>TITRES_STAT!C1766</f>
        <v>1.5</v>
      </c>
      <c r="C1763" s="6">
        <f>TITRES_STAT!D1766</f>
        <v>1.5</v>
      </c>
      <c r="D1763" s="6">
        <f>TITRES_STAT!E1766</f>
        <v>0</v>
      </c>
      <c r="E1763" s="2">
        <f t="shared" si="108"/>
        <v>-181943</v>
      </c>
      <c r="F1763" s="6" t="str">
        <f t="shared" si="111"/>
        <v>NEUTRAL</v>
      </c>
      <c r="G1763" s="6" t="str">
        <f t="shared" si="110"/>
        <v>NEUTRAL</v>
      </c>
      <c r="H1763" s="6" t="str">
        <f t="shared" si="109"/>
        <v>NEUTRAL</v>
      </c>
    </row>
    <row r="1764" spans="1:8" ht="13.5" x14ac:dyDescent="0.25">
      <c r="A1764" s="3">
        <f>TITRES_STAT!B1767</f>
        <v>44582</v>
      </c>
      <c r="B1764" s="6">
        <f>TITRES_STAT!C1767</f>
        <v>1.56</v>
      </c>
      <c r="C1764" s="6">
        <f>TITRES_STAT!D1767</f>
        <v>1.56</v>
      </c>
      <c r="D1764" s="6">
        <f>TITRES_STAT!E1767</f>
        <v>64</v>
      </c>
      <c r="E1764" s="2">
        <f t="shared" si="108"/>
        <v>-181879</v>
      </c>
      <c r="F1764" s="6" t="str">
        <f t="shared" si="111"/>
        <v>BULLISH</v>
      </c>
      <c r="G1764" s="6" t="str">
        <f t="shared" si="110"/>
        <v>NEUTRAL</v>
      </c>
      <c r="H1764" s="6" t="str">
        <f t="shared" si="109"/>
        <v>CONFIRMED BULLISH</v>
      </c>
    </row>
    <row r="1765" spans="1:8" ht="13.5" x14ac:dyDescent="0.25">
      <c r="A1765" s="3">
        <f>TITRES_STAT!B1768</f>
        <v>44585</v>
      </c>
      <c r="B1765" s="6">
        <f>TITRES_STAT!C1768</f>
        <v>1.6</v>
      </c>
      <c r="C1765" s="6">
        <f>TITRES_STAT!D1768</f>
        <v>1.6</v>
      </c>
      <c r="D1765" s="6">
        <f>TITRES_STAT!E1768</f>
        <v>1300</v>
      </c>
      <c r="E1765" s="2">
        <f t="shared" si="108"/>
        <v>-180579</v>
      </c>
      <c r="F1765" s="6" t="str">
        <f t="shared" si="111"/>
        <v>BULLISH</v>
      </c>
      <c r="G1765" s="6" t="str">
        <f t="shared" si="110"/>
        <v>NEUTRAL</v>
      </c>
      <c r="H1765" s="6" t="str">
        <f t="shared" si="109"/>
        <v>CONFIRMED BULLISH</v>
      </c>
    </row>
    <row r="1766" spans="1:8" ht="13.5" x14ac:dyDescent="0.25">
      <c r="A1766" s="3">
        <f>TITRES_STAT!B1769</f>
        <v>44586</v>
      </c>
      <c r="B1766" s="6">
        <f>TITRES_STAT!C1769</f>
        <v>1.67</v>
      </c>
      <c r="C1766" s="6">
        <f>TITRES_STAT!D1769</f>
        <v>1.67</v>
      </c>
      <c r="D1766" s="6">
        <f>TITRES_STAT!E1769</f>
        <v>1710</v>
      </c>
      <c r="E1766" s="2">
        <f t="shared" si="108"/>
        <v>-178869</v>
      </c>
      <c r="F1766" s="6" t="str">
        <f t="shared" si="111"/>
        <v>BULLISH</v>
      </c>
      <c r="G1766" s="6" t="str">
        <f t="shared" si="110"/>
        <v>NEUTRAL</v>
      </c>
      <c r="H1766" s="6" t="str">
        <f t="shared" si="109"/>
        <v>CONFIRMED BULLISH</v>
      </c>
    </row>
    <row r="1767" spans="1:8" ht="13.5" x14ac:dyDescent="0.25">
      <c r="A1767" s="3">
        <f>TITRES_STAT!B1770</f>
        <v>44587</v>
      </c>
      <c r="B1767" s="6">
        <f>TITRES_STAT!C1770</f>
        <v>1.74</v>
      </c>
      <c r="C1767" s="6">
        <f>TITRES_STAT!D1770</f>
        <v>1.74</v>
      </c>
      <c r="D1767" s="6">
        <f>TITRES_STAT!E1770</f>
        <v>4</v>
      </c>
      <c r="E1767" s="2">
        <f t="shared" si="108"/>
        <v>-178865</v>
      </c>
      <c r="F1767" s="6" t="str">
        <f t="shared" si="111"/>
        <v>BULLISH</v>
      </c>
      <c r="G1767" s="6" t="str">
        <f t="shared" si="110"/>
        <v>NEUTRAL</v>
      </c>
      <c r="H1767" s="6" t="str">
        <f t="shared" si="109"/>
        <v>CONFIRMED BULLISH</v>
      </c>
    </row>
    <row r="1768" spans="1:8" ht="13.5" x14ac:dyDescent="0.25">
      <c r="A1768" s="3">
        <f>TITRES_STAT!B1771</f>
        <v>44588</v>
      </c>
      <c r="B1768" s="6">
        <f>TITRES_STAT!C1771</f>
        <v>1.74</v>
      </c>
      <c r="C1768" s="6">
        <f>TITRES_STAT!D1771</f>
        <v>1.74</v>
      </c>
      <c r="D1768" s="6">
        <f>TITRES_STAT!E1771</f>
        <v>0</v>
      </c>
      <c r="E1768" s="2">
        <f t="shared" si="108"/>
        <v>-178865</v>
      </c>
      <c r="F1768" s="6" t="str">
        <f t="shared" si="111"/>
        <v>BULLISH</v>
      </c>
      <c r="G1768" s="6" t="str">
        <f t="shared" si="110"/>
        <v>NEUTRAL</v>
      </c>
      <c r="H1768" s="6" t="str">
        <f t="shared" si="109"/>
        <v>CONFIRMED BULLISH</v>
      </c>
    </row>
    <row r="1769" spans="1:8" ht="13.5" x14ac:dyDescent="0.25">
      <c r="A1769" s="3">
        <f>TITRES_STAT!B1772</f>
        <v>44589</v>
      </c>
      <c r="B1769" s="6">
        <f>TITRES_STAT!C1772</f>
        <v>1.76</v>
      </c>
      <c r="C1769" s="6">
        <f>TITRES_STAT!D1772</f>
        <v>1.76</v>
      </c>
      <c r="D1769" s="6">
        <f>TITRES_STAT!E1772</f>
        <v>6519</v>
      </c>
      <c r="E1769" s="2">
        <f t="shared" si="108"/>
        <v>-172346</v>
      </c>
      <c r="F1769" s="6" t="str">
        <f t="shared" si="111"/>
        <v>BULLISH</v>
      </c>
      <c r="G1769" s="6" t="str">
        <f t="shared" si="110"/>
        <v>WEAK</v>
      </c>
      <c r="H1769" s="6" t="str">
        <f t="shared" si="109"/>
        <v>CONFIRMED BULLISH</v>
      </c>
    </row>
    <row r="1770" spans="1:8" ht="13.5" x14ac:dyDescent="0.25">
      <c r="A1770" s="3">
        <f>TITRES_STAT!B1773</f>
        <v>44592</v>
      </c>
      <c r="B1770" s="6">
        <f>TITRES_STAT!C1773</f>
        <v>1.71</v>
      </c>
      <c r="C1770" s="6">
        <f>TITRES_STAT!D1773</f>
        <v>1.71</v>
      </c>
      <c r="D1770" s="6">
        <f>TITRES_STAT!E1773</f>
        <v>2351</v>
      </c>
      <c r="E1770" s="2">
        <f t="shared" si="108"/>
        <v>-174697</v>
      </c>
      <c r="F1770" s="6" t="str">
        <f t="shared" si="111"/>
        <v>BULLISH</v>
      </c>
      <c r="G1770" s="6" t="str">
        <f t="shared" si="110"/>
        <v>WEAK</v>
      </c>
      <c r="H1770" s="6" t="str">
        <f t="shared" si="109"/>
        <v>CONFIRMED BULLISH</v>
      </c>
    </row>
    <row r="1771" spans="1:8" ht="13.5" x14ac:dyDescent="0.25">
      <c r="A1771" s="3">
        <f>TITRES_STAT!B1774</f>
        <v>44593</v>
      </c>
      <c r="B1771" s="6">
        <f>TITRES_STAT!C1774</f>
        <v>1.66</v>
      </c>
      <c r="C1771" s="6">
        <f>TITRES_STAT!D1774</f>
        <v>1.66</v>
      </c>
      <c r="D1771" s="6">
        <f>TITRES_STAT!E1774</f>
        <v>10</v>
      </c>
      <c r="E1771" s="2">
        <f t="shared" si="108"/>
        <v>-174707</v>
      </c>
      <c r="F1771" s="6" t="str">
        <f t="shared" si="111"/>
        <v>BULLISH</v>
      </c>
      <c r="G1771" s="6" t="str">
        <f t="shared" si="110"/>
        <v>WEAK</v>
      </c>
      <c r="H1771" s="6" t="str">
        <f t="shared" si="109"/>
        <v>BULLISH DIVERGENCE</v>
      </c>
    </row>
    <row r="1772" spans="1:8" ht="13.5" x14ac:dyDescent="0.25">
      <c r="A1772" s="3">
        <f>TITRES_STAT!B1775</f>
        <v>44594</v>
      </c>
      <c r="B1772" s="6">
        <f>TITRES_STAT!C1775</f>
        <v>1.66</v>
      </c>
      <c r="C1772" s="6">
        <f>TITRES_STAT!D1775</f>
        <v>1.66</v>
      </c>
      <c r="D1772" s="6">
        <f>TITRES_STAT!E1775</f>
        <v>0</v>
      </c>
      <c r="E1772" s="2">
        <f t="shared" si="108"/>
        <v>-174707</v>
      </c>
      <c r="F1772" s="6" t="str">
        <f t="shared" si="111"/>
        <v>BULLISH</v>
      </c>
      <c r="G1772" s="6" t="str">
        <f t="shared" si="110"/>
        <v>WEAK</v>
      </c>
      <c r="H1772" s="6" t="str">
        <f t="shared" si="109"/>
        <v>BULLISH DIVERGENCE</v>
      </c>
    </row>
    <row r="1773" spans="1:8" ht="13.5" x14ac:dyDescent="0.25">
      <c r="A1773" s="3">
        <f>TITRES_STAT!B1776</f>
        <v>44595</v>
      </c>
      <c r="B1773" s="6">
        <f>TITRES_STAT!C1776</f>
        <v>1.6</v>
      </c>
      <c r="C1773" s="6">
        <f>TITRES_STAT!D1776</f>
        <v>1.6</v>
      </c>
      <c r="D1773" s="6">
        <f>TITRES_STAT!E1776</f>
        <v>599</v>
      </c>
      <c r="E1773" s="2">
        <f t="shared" si="108"/>
        <v>-175306</v>
      </c>
      <c r="F1773" s="6" t="str">
        <f t="shared" si="111"/>
        <v>BULLISH</v>
      </c>
      <c r="G1773" s="6" t="str">
        <f t="shared" si="110"/>
        <v>NEUTRAL</v>
      </c>
      <c r="H1773" s="6" t="str">
        <f t="shared" si="109"/>
        <v>BULLISH DIVERGENCE</v>
      </c>
    </row>
    <row r="1774" spans="1:8" ht="13.5" x14ac:dyDescent="0.25">
      <c r="A1774" s="3">
        <f>TITRES_STAT!B1777</f>
        <v>44596</v>
      </c>
      <c r="B1774" s="6">
        <f>TITRES_STAT!C1777</f>
        <v>1.67</v>
      </c>
      <c r="C1774" s="6">
        <f>TITRES_STAT!D1777</f>
        <v>1.67</v>
      </c>
      <c r="D1774" s="6">
        <f>TITRES_STAT!E1777</f>
        <v>1446</v>
      </c>
      <c r="E1774" s="2">
        <f t="shared" si="108"/>
        <v>-173860</v>
      </c>
      <c r="F1774" s="6" t="str">
        <f t="shared" si="111"/>
        <v>BEARISH</v>
      </c>
      <c r="G1774" s="6" t="str">
        <f t="shared" si="110"/>
        <v>NEUTRAL</v>
      </c>
      <c r="H1774" s="6" t="str">
        <f t="shared" si="109"/>
        <v>CONFIRMED BEARISH</v>
      </c>
    </row>
    <row r="1775" spans="1:8" ht="13.5" x14ac:dyDescent="0.25">
      <c r="A1775" s="3">
        <f>TITRES_STAT!B1778</f>
        <v>44599</v>
      </c>
      <c r="B1775" s="6">
        <f>TITRES_STAT!C1778</f>
        <v>1.74</v>
      </c>
      <c r="C1775" s="6">
        <f>TITRES_STAT!D1778</f>
        <v>1.74</v>
      </c>
      <c r="D1775" s="6">
        <f>TITRES_STAT!E1778</f>
        <v>0</v>
      </c>
      <c r="E1775" s="2">
        <f t="shared" si="108"/>
        <v>-173860</v>
      </c>
      <c r="F1775" s="6" t="str">
        <f t="shared" si="111"/>
        <v>BULLISH</v>
      </c>
      <c r="G1775" s="6" t="str">
        <f t="shared" si="110"/>
        <v>NEUTRAL</v>
      </c>
      <c r="H1775" s="6" t="str">
        <f t="shared" si="109"/>
        <v>CONFIRMED BULLISH</v>
      </c>
    </row>
    <row r="1776" spans="1:8" ht="13.5" x14ac:dyDescent="0.25">
      <c r="A1776" s="3">
        <f>TITRES_STAT!B1779</f>
        <v>44600</v>
      </c>
      <c r="B1776" s="6">
        <f>TITRES_STAT!C1779</f>
        <v>1.81</v>
      </c>
      <c r="C1776" s="6">
        <f>TITRES_STAT!D1779</f>
        <v>1.81</v>
      </c>
      <c r="D1776" s="6">
        <f>TITRES_STAT!E1779</f>
        <v>3004</v>
      </c>
      <c r="E1776" s="2">
        <f t="shared" si="108"/>
        <v>-170856</v>
      </c>
      <c r="F1776" s="6" t="str">
        <f t="shared" si="111"/>
        <v>BULLISH</v>
      </c>
      <c r="G1776" s="6" t="str">
        <f t="shared" si="110"/>
        <v>WEAK</v>
      </c>
      <c r="H1776" s="6" t="str">
        <f t="shared" si="109"/>
        <v>CONFIRMED BULLISH</v>
      </c>
    </row>
    <row r="1777" spans="1:8" ht="13.5" x14ac:dyDescent="0.25">
      <c r="A1777" s="3">
        <f>TITRES_STAT!B1780</f>
        <v>44601</v>
      </c>
      <c r="B1777" s="6">
        <f>TITRES_STAT!C1780</f>
        <v>1.89</v>
      </c>
      <c r="C1777" s="6">
        <f>TITRES_STAT!D1780</f>
        <v>1.89</v>
      </c>
      <c r="D1777" s="6">
        <f>TITRES_STAT!E1780</f>
        <v>3826</v>
      </c>
      <c r="E1777" s="2">
        <f t="shared" si="108"/>
        <v>-167030</v>
      </c>
      <c r="F1777" s="6" t="str">
        <f t="shared" si="111"/>
        <v>BULLISH</v>
      </c>
      <c r="G1777" s="6" t="str">
        <f t="shared" si="110"/>
        <v>WEAK</v>
      </c>
      <c r="H1777" s="6" t="str">
        <f t="shared" si="109"/>
        <v>CONFIRMED BULLISH</v>
      </c>
    </row>
    <row r="1778" spans="1:8" ht="13.5" x14ac:dyDescent="0.25">
      <c r="A1778" s="3">
        <f>TITRES_STAT!B1781</f>
        <v>44602</v>
      </c>
      <c r="B1778" s="6">
        <f>TITRES_STAT!C1781</f>
        <v>1.97</v>
      </c>
      <c r="C1778" s="6">
        <f>TITRES_STAT!D1781</f>
        <v>1.97</v>
      </c>
      <c r="D1778" s="6">
        <f>TITRES_STAT!E1781</f>
        <v>1400</v>
      </c>
      <c r="E1778" s="2">
        <f t="shared" si="108"/>
        <v>-165630</v>
      </c>
      <c r="F1778" s="6" t="str">
        <f t="shared" si="111"/>
        <v>BULLISH</v>
      </c>
      <c r="G1778" s="6" t="str">
        <f t="shared" si="110"/>
        <v>WEAK</v>
      </c>
      <c r="H1778" s="6" t="str">
        <f t="shared" si="109"/>
        <v>CONFIRMED BULLISH</v>
      </c>
    </row>
    <row r="1779" spans="1:8" ht="13.5" x14ac:dyDescent="0.25">
      <c r="A1779" s="3">
        <f>TITRES_STAT!B1782</f>
        <v>44603</v>
      </c>
      <c r="B1779" s="6">
        <f>TITRES_STAT!C1782</f>
        <v>1.97</v>
      </c>
      <c r="C1779" s="6">
        <f>TITRES_STAT!D1782</f>
        <v>1.97</v>
      </c>
      <c r="D1779" s="6">
        <f>TITRES_STAT!E1782</f>
        <v>2110</v>
      </c>
      <c r="E1779" s="2">
        <f t="shared" si="108"/>
        <v>-165630</v>
      </c>
      <c r="F1779" s="6" t="str">
        <f t="shared" si="111"/>
        <v>BULLISH</v>
      </c>
      <c r="G1779" s="6" t="str">
        <f t="shared" si="110"/>
        <v>WEAK</v>
      </c>
      <c r="H1779" s="6" t="str">
        <f t="shared" si="109"/>
        <v>CONFIRMED BULLISH</v>
      </c>
    </row>
    <row r="1780" spans="1:8" ht="13.5" x14ac:dyDescent="0.25">
      <c r="A1780" s="3">
        <f>TITRES_STAT!B1783</f>
        <v>44606</v>
      </c>
      <c r="B1780" s="6">
        <f>TITRES_STAT!C1783</f>
        <v>1.94</v>
      </c>
      <c r="C1780" s="6">
        <f>TITRES_STAT!D1783</f>
        <v>1.94</v>
      </c>
      <c r="D1780" s="6">
        <f>TITRES_STAT!E1783</f>
        <v>505</v>
      </c>
      <c r="E1780" s="2">
        <f t="shared" si="108"/>
        <v>-166135</v>
      </c>
      <c r="F1780" s="6" t="str">
        <f t="shared" si="111"/>
        <v>BULLISH</v>
      </c>
      <c r="G1780" s="6" t="str">
        <f t="shared" si="110"/>
        <v>WEAK</v>
      </c>
      <c r="H1780" s="6" t="str">
        <f t="shared" si="109"/>
        <v>CONFIRMED BULLISH</v>
      </c>
    </row>
    <row r="1781" spans="1:8" ht="13.5" x14ac:dyDescent="0.25">
      <c r="A1781" s="3">
        <f>TITRES_STAT!B1784</f>
        <v>44607</v>
      </c>
      <c r="B1781" s="6">
        <f>TITRES_STAT!C1784</f>
        <v>1.88</v>
      </c>
      <c r="C1781" s="6">
        <f>TITRES_STAT!D1784</f>
        <v>1.88</v>
      </c>
      <c r="D1781" s="6">
        <f>TITRES_STAT!E1784</f>
        <v>2</v>
      </c>
      <c r="E1781" s="2">
        <f t="shared" si="108"/>
        <v>-166137</v>
      </c>
      <c r="F1781" s="6" t="str">
        <f t="shared" si="111"/>
        <v>BULLISH</v>
      </c>
      <c r="G1781" s="6" t="str">
        <f t="shared" si="110"/>
        <v>WEAK</v>
      </c>
      <c r="H1781" s="6" t="str">
        <f t="shared" si="109"/>
        <v>CONFIRMED BULLISH</v>
      </c>
    </row>
    <row r="1782" spans="1:8" ht="13.5" x14ac:dyDescent="0.25">
      <c r="A1782" s="3">
        <f>TITRES_STAT!B1785</f>
        <v>44608</v>
      </c>
      <c r="B1782" s="6">
        <f>TITRES_STAT!C1785</f>
        <v>1.95</v>
      </c>
      <c r="C1782" s="6">
        <f>TITRES_STAT!D1785</f>
        <v>1.95</v>
      </c>
      <c r="D1782" s="6">
        <f>TITRES_STAT!E1785</f>
        <v>2943</v>
      </c>
      <c r="E1782" s="2">
        <f t="shared" si="108"/>
        <v>-163194</v>
      </c>
      <c r="F1782" s="6" t="str">
        <f t="shared" si="111"/>
        <v>BULLISH</v>
      </c>
      <c r="G1782" s="6" t="str">
        <f t="shared" si="110"/>
        <v>WEAK</v>
      </c>
      <c r="H1782" s="6" t="str">
        <f t="shared" si="109"/>
        <v>CONFIRMED BULLISH</v>
      </c>
    </row>
    <row r="1783" spans="1:8" ht="13.5" x14ac:dyDescent="0.25">
      <c r="A1783" s="3">
        <f>TITRES_STAT!B1786</f>
        <v>44609</v>
      </c>
      <c r="B1783" s="6">
        <f>TITRES_STAT!C1786</f>
        <v>1.88</v>
      </c>
      <c r="C1783" s="6">
        <f>TITRES_STAT!D1786</f>
        <v>1.88</v>
      </c>
      <c r="D1783" s="6">
        <f>TITRES_STAT!E1786</f>
        <v>2050</v>
      </c>
      <c r="E1783" s="2">
        <f t="shared" si="108"/>
        <v>-165244</v>
      </c>
      <c r="F1783" s="6" t="str">
        <f t="shared" si="111"/>
        <v>BULLISH</v>
      </c>
      <c r="G1783" s="6" t="str">
        <f t="shared" si="110"/>
        <v>NEUTRAL</v>
      </c>
      <c r="H1783" s="6" t="str">
        <f t="shared" si="109"/>
        <v>BULLISH DIVERGENCE</v>
      </c>
    </row>
    <row r="1784" spans="1:8" ht="13.5" x14ac:dyDescent="0.25">
      <c r="A1784" s="3">
        <f>TITRES_STAT!B1787</f>
        <v>44610</v>
      </c>
      <c r="B1784" s="6">
        <f>TITRES_STAT!C1787</f>
        <v>1.95</v>
      </c>
      <c r="C1784" s="6">
        <f>TITRES_STAT!D1787</f>
        <v>1.95</v>
      </c>
      <c r="D1784" s="6">
        <f>TITRES_STAT!E1787</f>
        <v>300</v>
      </c>
      <c r="E1784" s="2">
        <f t="shared" si="108"/>
        <v>-164944</v>
      </c>
      <c r="F1784" s="6" t="str">
        <f t="shared" si="111"/>
        <v>BULLISH</v>
      </c>
      <c r="G1784" s="6" t="str">
        <f t="shared" si="110"/>
        <v>NEUTRAL</v>
      </c>
      <c r="H1784" s="6" t="str">
        <f t="shared" si="109"/>
        <v>BULLISH DIVERGENCE</v>
      </c>
    </row>
    <row r="1785" spans="1:8" ht="13.5" x14ac:dyDescent="0.25">
      <c r="A1785" s="3">
        <f>TITRES_STAT!B1788</f>
        <v>44613</v>
      </c>
      <c r="B1785" s="6">
        <f>TITRES_STAT!C1788</f>
        <v>1.9</v>
      </c>
      <c r="C1785" s="6">
        <f>TITRES_STAT!D1788</f>
        <v>1.9</v>
      </c>
      <c r="D1785" s="6">
        <f>TITRES_STAT!E1788</f>
        <v>228</v>
      </c>
      <c r="E1785" s="2">
        <f t="shared" si="108"/>
        <v>-165172</v>
      </c>
      <c r="F1785" s="6" t="str">
        <f t="shared" si="111"/>
        <v>BULLISH</v>
      </c>
      <c r="G1785" s="6" t="str">
        <f t="shared" si="110"/>
        <v>NEUTRAL</v>
      </c>
      <c r="H1785" s="6" t="str">
        <f t="shared" si="109"/>
        <v>BULLISH DIVERGENCE</v>
      </c>
    </row>
    <row r="1786" spans="1:8" ht="13.5" x14ac:dyDescent="0.25">
      <c r="A1786" s="3">
        <f>TITRES_STAT!B1789</f>
        <v>44614</v>
      </c>
      <c r="B1786" s="6">
        <f>TITRES_STAT!C1789</f>
        <v>1.97</v>
      </c>
      <c r="C1786" s="6">
        <f>TITRES_STAT!D1789</f>
        <v>1.97</v>
      </c>
      <c r="D1786" s="6">
        <f>TITRES_STAT!E1789</f>
        <v>521</v>
      </c>
      <c r="E1786" s="2">
        <f t="shared" si="108"/>
        <v>-164651</v>
      </c>
      <c r="F1786" s="6" t="str">
        <f t="shared" si="111"/>
        <v>BULLISH</v>
      </c>
      <c r="G1786" s="6" t="str">
        <f t="shared" si="110"/>
        <v>NEUTRAL</v>
      </c>
      <c r="H1786" s="6" t="str">
        <f t="shared" si="109"/>
        <v>CONFIRMED BULLISH</v>
      </c>
    </row>
    <row r="1787" spans="1:8" ht="13.5" x14ac:dyDescent="0.25">
      <c r="A1787" s="3">
        <f>TITRES_STAT!B1790</f>
        <v>44615</v>
      </c>
      <c r="B1787" s="6">
        <f>TITRES_STAT!C1790</f>
        <v>1.89</v>
      </c>
      <c r="C1787" s="6">
        <f>TITRES_STAT!D1790</f>
        <v>1.89</v>
      </c>
      <c r="D1787" s="6">
        <f>TITRES_STAT!E1790</f>
        <v>1000</v>
      </c>
      <c r="E1787" s="2">
        <f t="shared" si="108"/>
        <v>-165651</v>
      </c>
      <c r="F1787" s="6" t="str">
        <f t="shared" si="111"/>
        <v>BEARISH</v>
      </c>
      <c r="G1787" s="6" t="str">
        <f t="shared" si="110"/>
        <v>NEUTRAL</v>
      </c>
      <c r="H1787" s="6" t="str">
        <f t="shared" si="109"/>
        <v>CONFIRMED BEARISH</v>
      </c>
    </row>
    <row r="1788" spans="1:8" ht="13.5" x14ac:dyDescent="0.25">
      <c r="A1788" s="3">
        <f>TITRES_STAT!B1791</f>
        <v>44616</v>
      </c>
      <c r="B1788" s="6">
        <f>TITRES_STAT!C1791</f>
        <v>1.97</v>
      </c>
      <c r="C1788" s="6">
        <f>TITRES_STAT!D1791</f>
        <v>1.97</v>
      </c>
      <c r="D1788" s="6">
        <f>TITRES_STAT!E1791</f>
        <v>2</v>
      </c>
      <c r="E1788" s="2">
        <f t="shared" si="108"/>
        <v>-165649</v>
      </c>
      <c r="F1788" s="6" t="str">
        <f t="shared" si="111"/>
        <v>BEARISH</v>
      </c>
      <c r="G1788" s="6" t="str">
        <f t="shared" si="110"/>
        <v>NEUTRAL</v>
      </c>
      <c r="H1788" s="6" t="str">
        <f t="shared" si="109"/>
        <v>BEARISH DIVERGENCE</v>
      </c>
    </row>
    <row r="1789" spans="1:8" ht="13.5" x14ac:dyDescent="0.25">
      <c r="A1789" s="3">
        <f>TITRES_STAT!B1792</f>
        <v>44617</v>
      </c>
      <c r="B1789" s="6">
        <f>TITRES_STAT!C1792</f>
        <v>1.89</v>
      </c>
      <c r="C1789" s="6">
        <f>TITRES_STAT!D1792</f>
        <v>1.89</v>
      </c>
      <c r="D1789" s="6">
        <f>TITRES_STAT!E1792</f>
        <v>2245</v>
      </c>
      <c r="E1789" s="2">
        <f t="shared" si="108"/>
        <v>-167894</v>
      </c>
      <c r="F1789" s="6" t="str">
        <f t="shared" si="111"/>
        <v>BEARISH</v>
      </c>
      <c r="G1789" s="6" t="str">
        <f t="shared" si="110"/>
        <v>NEUTRAL</v>
      </c>
      <c r="H1789" s="6" t="str">
        <f t="shared" si="109"/>
        <v>CONFIRMED BEARISH</v>
      </c>
    </row>
    <row r="1790" spans="1:8" ht="13.5" x14ac:dyDescent="0.25">
      <c r="A1790" s="3">
        <f>TITRES_STAT!B1793</f>
        <v>44620</v>
      </c>
      <c r="B1790" s="6">
        <f>TITRES_STAT!C1793</f>
        <v>1.94</v>
      </c>
      <c r="C1790" s="6">
        <f>TITRES_STAT!D1793</f>
        <v>1.94</v>
      </c>
      <c r="D1790" s="6">
        <f>TITRES_STAT!E1793</f>
        <v>1310</v>
      </c>
      <c r="E1790" s="2">
        <f t="shared" si="108"/>
        <v>-166584</v>
      </c>
      <c r="F1790" s="6" t="str">
        <f t="shared" si="111"/>
        <v>BEARISH</v>
      </c>
      <c r="G1790" s="6" t="str">
        <f t="shared" si="110"/>
        <v>NEUTRAL</v>
      </c>
      <c r="H1790" s="6" t="str">
        <f t="shared" si="109"/>
        <v>BEARISH DIVERGENCE</v>
      </c>
    </row>
    <row r="1791" spans="1:8" ht="13.5" x14ac:dyDescent="0.25">
      <c r="A1791" s="3">
        <f>TITRES_STAT!B1794</f>
        <v>44621</v>
      </c>
      <c r="B1791" s="6">
        <f>TITRES_STAT!C1794</f>
        <v>2</v>
      </c>
      <c r="C1791" s="6">
        <f>TITRES_STAT!D1794</f>
        <v>2</v>
      </c>
      <c r="D1791" s="6">
        <f>TITRES_STAT!E1794</f>
        <v>2067</v>
      </c>
      <c r="E1791" s="2">
        <f t="shared" si="108"/>
        <v>-164517</v>
      </c>
      <c r="F1791" s="6" t="str">
        <f t="shared" si="111"/>
        <v>BULLISH</v>
      </c>
      <c r="G1791" s="6" t="str">
        <f t="shared" si="110"/>
        <v>NEUTRAL</v>
      </c>
      <c r="H1791" s="6" t="str">
        <f t="shared" si="109"/>
        <v>CONFIRMED BULLISH</v>
      </c>
    </row>
    <row r="1792" spans="1:8" ht="13.5" x14ac:dyDescent="0.25">
      <c r="A1792" s="3">
        <f>TITRES_STAT!B1795</f>
        <v>44622</v>
      </c>
      <c r="B1792" s="6">
        <f>TITRES_STAT!C1795</f>
        <v>2</v>
      </c>
      <c r="C1792" s="6">
        <f>TITRES_STAT!D1795</f>
        <v>2</v>
      </c>
      <c r="D1792" s="6">
        <f>TITRES_STAT!E1795</f>
        <v>13</v>
      </c>
      <c r="E1792" s="2">
        <f t="shared" si="108"/>
        <v>-164517</v>
      </c>
      <c r="F1792" s="6" t="str">
        <f t="shared" si="111"/>
        <v>BULLISH</v>
      </c>
      <c r="G1792" s="6" t="str">
        <f t="shared" si="110"/>
        <v>NEUTRAL</v>
      </c>
      <c r="H1792" s="6" t="str">
        <f t="shared" si="109"/>
        <v>CONFIRMED BULLISH</v>
      </c>
    </row>
    <row r="1793" spans="1:8" ht="13.5" x14ac:dyDescent="0.25">
      <c r="A1793" s="3">
        <f>TITRES_STAT!B1796</f>
        <v>44623</v>
      </c>
      <c r="B1793" s="6">
        <f>TITRES_STAT!C1796</f>
        <v>2.04</v>
      </c>
      <c r="C1793" s="6">
        <f>TITRES_STAT!D1796</f>
        <v>2.04</v>
      </c>
      <c r="D1793" s="6">
        <f>TITRES_STAT!E1796</f>
        <v>250</v>
      </c>
      <c r="E1793" s="2">
        <f t="shared" si="108"/>
        <v>-164267</v>
      </c>
      <c r="F1793" s="6" t="str">
        <f t="shared" si="111"/>
        <v>BULLISH</v>
      </c>
      <c r="G1793" s="6" t="str">
        <f t="shared" si="110"/>
        <v>NEUTRAL</v>
      </c>
      <c r="H1793" s="6" t="str">
        <f t="shared" si="109"/>
        <v>CONFIRMED BULLISH</v>
      </c>
    </row>
    <row r="1794" spans="1:8" ht="13.5" x14ac:dyDescent="0.25">
      <c r="A1794" s="3">
        <f>TITRES_STAT!B1797</f>
        <v>44624</v>
      </c>
      <c r="B1794" s="6">
        <f>TITRES_STAT!C1797</f>
        <v>2.04</v>
      </c>
      <c r="C1794" s="6">
        <f>TITRES_STAT!D1797</f>
        <v>2.04</v>
      </c>
      <c r="D1794" s="6">
        <f>TITRES_STAT!E1797</f>
        <v>16</v>
      </c>
      <c r="E1794" s="2">
        <f t="shared" si="108"/>
        <v>-164267</v>
      </c>
      <c r="F1794" s="6" t="str">
        <f t="shared" si="111"/>
        <v>BULLISH</v>
      </c>
      <c r="G1794" s="6" t="str">
        <f t="shared" si="110"/>
        <v>WEAK</v>
      </c>
      <c r="H1794" s="6" t="str">
        <f t="shared" si="109"/>
        <v>CONFIRMED BULLISH</v>
      </c>
    </row>
    <row r="1795" spans="1:8" ht="13.5" x14ac:dyDescent="0.25">
      <c r="A1795" s="3">
        <f>TITRES_STAT!B1798</f>
        <v>44627</v>
      </c>
      <c r="B1795" s="6">
        <f>TITRES_STAT!C1798</f>
        <v>2</v>
      </c>
      <c r="C1795" s="6">
        <f>TITRES_STAT!D1798</f>
        <v>2</v>
      </c>
      <c r="D1795" s="6">
        <f>TITRES_STAT!E1798</f>
        <v>3849</v>
      </c>
      <c r="E1795" s="2">
        <f t="shared" si="108"/>
        <v>-168116</v>
      </c>
      <c r="F1795" s="6" t="str">
        <f t="shared" si="111"/>
        <v>BEARISH</v>
      </c>
      <c r="G1795" s="6" t="str">
        <f t="shared" si="110"/>
        <v>NEUTRAL</v>
      </c>
      <c r="H1795" s="6" t="str">
        <f t="shared" si="109"/>
        <v>BEARISH DIVERGENCE</v>
      </c>
    </row>
    <row r="1796" spans="1:8" ht="13.5" x14ac:dyDescent="0.25">
      <c r="A1796" s="3">
        <f>TITRES_STAT!B1799</f>
        <v>44628</v>
      </c>
      <c r="B1796" s="6">
        <f>TITRES_STAT!C1799</f>
        <v>1.99</v>
      </c>
      <c r="C1796" s="6">
        <f>TITRES_STAT!D1799</f>
        <v>1.99</v>
      </c>
      <c r="D1796" s="6">
        <f>TITRES_STAT!E1799</f>
        <v>1</v>
      </c>
      <c r="E1796" s="2">
        <f t="shared" ref="E1796:E1859" si="112">IF(B1796&gt;B1795, E1795+D1796, IF(B1796&lt;B1795, E1795-D1796, E1795))</f>
        <v>-168117</v>
      </c>
      <c r="F1796" s="6" t="str">
        <f t="shared" si="111"/>
        <v>BEARISH</v>
      </c>
      <c r="G1796" s="6" t="str">
        <f t="shared" si="110"/>
        <v>STRONG</v>
      </c>
      <c r="H1796" s="6" t="str">
        <f t="shared" si="109"/>
        <v>CONFIRMED BEARISH</v>
      </c>
    </row>
    <row r="1797" spans="1:8" ht="13.5" x14ac:dyDescent="0.25">
      <c r="A1797" s="3">
        <f>TITRES_STAT!B1800</f>
        <v>44629</v>
      </c>
      <c r="B1797" s="6">
        <f>TITRES_STAT!C1800</f>
        <v>1.99</v>
      </c>
      <c r="C1797" s="6">
        <f>TITRES_STAT!D1800</f>
        <v>1.99</v>
      </c>
      <c r="D1797" s="6">
        <f>TITRES_STAT!E1800</f>
        <v>150</v>
      </c>
      <c r="E1797" s="2">
        <f t="shared" si="112"/>
        <v>-168117</v>
      </c>
      <c r="F1797" s="6" t="str">
        <f t="shared" si="111"/>
        <v>BEARISH</v>
      </c>
      <c r="G1797" s="6" t="str">
        <f t="shared" si="110"/>
        <v>STRONG</v>
      </c>
      <c r="H1797" s="6" t="str">
        <f t="shared" si="109"/>
        <v>CONFIRMED BEARISH</v>
      </c>
    </row>
    <row r="1798" spans="1:8" ht="13.5" x14ac:dyDescent="0.25">
      <c r="A1798" s="3">
        <f>TITRES_STAT!B1801</f>
        <v>44630</v>
      </c>
      <c r="B1798" s="6">
        <f>TITRES_STAT!C1801</f>
        <v>1.99</v>
      </c>
      <c r="C1798" s="6">
        <f>TITRES_STAT!D1801</f>
        <v>1.99</v>
      </c>
      <c r="D1798" s="6">
        <f>TITRES_STAT!E1801</f>
        <v>517</v>
      </c>
      <c r="E1798" s="2">
        <f t="shared" si="112"/>
        <v>-168117</v>
      </c>
      <c r="F1798" s="6" t="str">
        <f t="shared" si="111"/>
        <v>BEARISH</v>
      </c>
      <c r="G1798" s="6" t="str">
        <f t="shared" si="110"/>
        <v>STRONG</v>
      </c>
      <c r="H1798" s="6" t="str">
        <f t="shared" ref="H1798:H1861" si="113">IF(AND(B1798&gt;B1793, E1798&gt;E1793), "CONFIRMED BULLISH",
 IF(AND(B1798&lt;B1793, E1798&lt;E1793), "CONFIRMED BEARISH",
 IF(AND(B1798&gt;B1793, E1798&lt;E1793), "BEARISH DIVERGENCE",
 IF(AND(B1798&lt;B1793, E1798&gt;E1793), "BULLISH DIVERGENCE", "NEUTRAL"))))</f>
        <v>CONFIRMED BEARISH</v>
      </c>
    </row>
    <row r="1799" spans="1:8" ht="13.5" x14ac:dyDescent="0.25">
      <c r="A1799" s="3">
        <f>TITRES_STAT!B1802</f>
        <v>44631</v>
      </c>
      <c r="B1799" s="6">
        <f>TITRES_STAT!C1802</f>
        <v>2.0499999999999998</v>
      </c>
      <c r="C1799" s="6">
        <f>TITRES_STAT!D1802</f>
        <v>2.0499999999999998</v>
      </c>
      <c r="D1799" s="6">
        <f>TITRES_STAT!E1802</f>
        <v>50</v>
      </c>
      <c r="E1799" s="2">
        <f t="shared" si="112"/>
        <v>-168067</v>
      </c>
      <c r="F1799" s="6" t="str">
        <f t="shared" si="111"/>
        <v>BEARISH</v>
      </c>
      <c r="G1799" s="6" t="str">
        <f t="shared" ref="G1799:G1862" si="114">IF((E1799-E1794)/E1794 &gt; 0.02, "STRONG",
 IF((E1799-E1794)/E1794 &lt; -0.02, "WEAK", "NEUTRAL"))</f>
        <v>STRONG</v>
      </c>
      <c r="H1799" s="6" t="str">
        <f t="shared" si="113"/>
        <v>BEARISH DIVERGENCE</v>
      </c>
    </row>
    <row r="1800" spans="1:8" ht="13.5" x14ac:dyDescent="0.25">
      <c r="A1800" s="3">
        <f>TITRES_STAT!B1803</f>
        <v>44634</v>
      </c>
      <c r="B1800" s="6">
        <f>TITRES_STAT!C1803</f>
        <v>1.98</v>
      </c>
      <c r="C1800" s="6">
        <f>TITRES_STAT!D1803</f>
        <v>1.98</v>
      </c>
      <c r="D1800" s="6">
        <f>TITRES_STAT!E1803</f>
        <v>1800</v>
      </c>
      <c r="E1800" s="2">
        <f t="shared" si="112"/>
        <v>-169867</v>
      </c>
      <c r="F1800" s="6" t="str">
        <f t="shared" ref="F1800:F1863" si="115">IF(E1800&gt;E1795,"BULLISH",IF(E1800&lt;E1795,"BEARISH","NEUTRAL"))</f>
        <v>BEARISH</v>
      </c>
      <c r="G1800" s="6" t="str">
        <f t="shared" si="114"/>
        <v>NEUTRAL</v>
      </c>
      <c r="H1800" s="6" t="str">
        <f t="shared" si="113"/>
        <v>CONFIRMED BEARISH</v>
      </c>
    </row>
    <row r="1801" spans="1:8" ht="13.5" x14ac:dyDescent="0.25">
      <c r="A1801" s="3">
        <f>TITRES_STAT!B1804</f>
        <v>44635</v>
      </c>
      <c r="B1801" s="6">
        <f>TITRES_STAT!C1804</f>
        <v>2.0499999999999998</v>
      </c>
      <c r="C1801" s="6">
        <f>TITRES_STAT!D1804</f>
        <v>2.0499999999999998</v>
      </c>
      <c r="D1801" s="6">
        <f>TITRES_STAT!E1804</f>
        <v>69</v>
      </c>
      <c r="E1801" s="2">
        <f t="shared" si="112"/>
        <v>-169798</v>
      </c>
      <c r="F1801" s="6" t="str">
        <f t="shared" si="115"/>
        <v>BEARISH</v>
      </c>
      <c r="G1801" s="6" t="str">
        <f t="shared" si="114"/>
        <v>NEUTRAL</v>
      </c>
      <c r="H1801" s="6" t="str">
        <f t="shared" si="113"/>
        <v>BEARISH DIVERGENCE</v>
      </c>
    </row>
    <row r="1802" spans="1:8" ht="13.5" x14ac:dyDescent="0.25">
      <c r="A1802" s="3">
        <f>TITRES_STAT!B1805</f>
        <v>44636</v>
      </c>
      <c r="B1802" s="6">
        <f>TITRES_STAT!C1805</f>
        <v>2.14</v>
      </c>
      <c r="C1802" s="6">
        <f>TITRES_STAT!D1805</f>
        <v>2.14</v>
      </c>
      <c r="D1802" s="6">
        <f>TITRES_STAT!E1805</f>
        <v>5</v>
      </c>
      <c r="E1802" s="2">
        <f t="shared" si="112"/>
        <v>-169793</v>
      </c>
      <c r="F1802" s="6" t="str">
        <f t="shared" si="115"/>
        <v>BEARISH</v>
      </c>
      <c r="G1802" s="6" t="str">
        <f t="shared" si="114"/>
        <v>NEUTRAL</v>
      </c>
      <c r="H1802" s="6" t="str">
        <f t="shared" si="113"/>
        <v>BEARISH DIVERGENCE</v>
      </c>
    </row>
    <row r="1803" spans="1:8" ht="13.5" x14ac:dyDescent="0.25">
      <c r="A1803" s="3">
        <f>TITRES_STAT!B1806</f>
        <v>44637</v>
      </c>
      <c r="B1803" s="6">
        <f>TITRES_STAT!C1806</f>
        <v>2.1</v>
      </c>
      <c r="C1803" s="6">
        <f>TITRES_STAT!D1806</f>
        <v>2.1</v>
      </c>
      <c r="D1803" s="6">
        <f>TITRES_STAT!E1806</f>
        <v>3800</v>
      </c>
      <c r="E1803" s="2">
        <f t="shared" si="112"/>
        <v>-173593</v>
      </c>
      <c r="F1803" s="6" t="str">
        <f t="shared" si="115"/>
        <v>BEARISH</v>
      </c>
      <c r="G1803" s="6" t="str">
        <f t="shared" si="114"/>
        <v>STRONG</v>
      </c>
      <c r="H1803" s="6" t="str">
        <f t="shared" si="113"/>
        <v>BEARISH DIVERGENCE</v>
      </c>
    </row>
    <row r="1804" spans="1:8" ht="13.5" x14ac:dyDescent="0.25">
      <c r="A1804" s="3">
        <f>TITRES_STAT!B1807</f>
        <v>44638</v>
      </c>
      <c r="B1804" s="6">
        <f>TITRES_STAT!C1807</f>
        <v>2.1800000000000002</v>
      </c>
      <c r="C1804" s="6">
        <f>TITRES_STAT!D1807</f>
        <v>2.1800000000000002</v>
      </c>
      <c r="D1804" s="6">
        <f>TITRES_STAT!E1807</f>
        <v>750</v>
      </c>
      <c r="E1804" s="2">
        <f t="shared" si="112"/>
        <v>-172843</v>
      </c>
      <c r="F1804" s="6" t="str">
        <f t="shared" si="115"/>
        <v>BEARISH</v>
      </c>
      <c r="G1804" s="6" t="str">
        <f t="shared" si="114"/>
        <v>STRONG</v>
      </c>
      <c r="H1804" s="6" t="str">
        <f t="shared" si="113"/>
        <v>BEARISH DIVERGENCE</v>
      </c>
    </row>
    <row r="1805" spans="1:8" ht="13.5" x14ac:dyDescent="0.25">
      <c r="A1805" s="3">
        <f>TITRES_STAT!B1808</f>
        <v>44641</v>
      </c>
      <c r="B1805" s="6">
        <f>TITRES_STAT!C1808</f>
        <v>2.09</v>
      </c>
      <c r="C1805" s="6">
        <f>TITRES_STAT!D1808</f>
        <v>2.09</v>
      </c>
      <c r="D1805" s="6">
        <f>TITRES_STAT!E1808</f>
        <v>455</v>
      </c>
      <c r="E1805" s="2">
        <f t="shared" si="112"/>
        <v>-173298</v>
      </c>
      <c r="F1805" s="6" t="str">
        <f t="shared" si="115"/>
        <v>BEARISH</v>
      </c>
      <c r="G1805" s="6" t="str">
        <f t="shared" si="114"/>
        <v>STRONG</v>
      </c>
      <c r="H1805" s="6" t="str">
        <f t="shared" si="113"/>
        <v>BEARISH DIVERGENCE</v>
      </c>
    </row>
    <row r="1806" spans="1:8" ht="13.5" x14ac:dyDescent="0.25">
      <c r="A1806" s="3">
        <f>TITRES_STAT!B1809</f>
        <v>44642</v>
      </c>
      <c r="B1806" s="6">
        <f>TITRES_STAT!C1809</f>
        <v>2.09</v>
      </c>
      <c r="C1806" s="6">
        <f>TITRES_STAT!D1809</f>
        <v>2.09</v>
      </c>
      <c r="D1806" s="6">
        <f>TITRES_STAT!E1809</f>
        <v>0</v>
      </c>
      <c r="E1806" s="2">
        <f t="shared" si="112"/>
        <v>-173298</v>
      </c>
      <c r="F1806" s="6" t="str">
        <f t="shared" si="115"/>
        <v>BEARISH</v>
      </c>
      <c r="G1806" s="6" t="str">
        <f t="shared" si="114"/>
        <v>STRONG</v>
      </c>
      <c r="H1806" s="6" t="str">
        <f t="shared" si="113"/>
        <v>BEARISH DIVERGENCE</v>
      </c>
    </row>
    <row r="1807" spans="1:8" ht="13.5" x14ac:dyDescent="0.25">
      <c r="A1807" s="3">
        <f>TITRES_STAT!B1810</f>
        <v>44643</v>
      </c>
      <c r="B1807" s="6">
        <f>TITRES_STAT!C1810</f>
        <v>2.09</v>
      </c>
      <c r="C1807" s="6">
        <f>TITRES_STAT!D1810</f>
        <v>2.09</v>
      </c>
      <c r="D1807" s="6">
        <f>TITRES_STAT!E1810</f>
        <v>0</v>
      </c>
      <c r="E1807" s="2">
        <f t="shared" si="112"/>
        <v>-173298</v>
      </c>
      <c r="F1807" s="6" t="str">
        <f t="shared" si="115"/>
        <v>BEARISH</v>
      </c>
      <c r="G1807" s="6" t="str">
        <f t="shared" si="114"/>
        <v>STRONG</v>
      </c>
      <c r="H1807" s="6" t="str">
        <f t="shared" si="113"/>
        <v>CONFIRMED BEARISH</v>
      </c>
    </row>
    <row r="1808" spans="1:8" ht="13.5" x14ac:dyDescent="0.25">
      <c r="A1808" s="3">
        <f>TITRES_STAT!B1811</f>
        <v>44644</v>
      </c>
      <c r="B1808" s="6">
        <f>TITRES_STAT!C1811</f>
        <v>2</v>
      </c>
      <c r="C1808" s="6">
        <f>TITRES_STAT!D1811</f>
        <v>2</v>
      </c>
      <c r="D1808" s="6">
        <f>TITRES_STAT!E1811</f>
        <v>819</v>
      </c>
      <c r="E1808" s="2">
        <f t="shared" si="112"/>
        <v>-174117</v>
      </c>
      <c r="F1808" s="6" t="str">
        <f t="shared" si="115"/>
        <v>BEARISH</v>
      </c>
      <c r="G1808" s="6" t="str">
        <f t="shared" si="114"/>
        <v>NEUTRAL</v>
      </c>
      <c r="H1808" s="6" t="str">
        <f t="shared" si="113"/>
        <v>CONFIRMED BEARISH</v>
      </c>
    </row>
    <row r="1809" spans="1:8" ht="13.5" x14ac:dyDescent="0.25">
      <c r="A1809" s="3">
        <f>TITRES_STAT!B1812</f>
        <v>44645</v>
      </c>
      <c r="B1809" s="6">
        <f>TITRES_STAT!C1812</f>
        <v>2.08</v>
      </c>
      <c r="C1809" s="6">
        <f>TITRES_STAT!D1812</f>
        <v>2.08</v>
      </c>
      <c r="D1809" s="6">
        <f>TITRES_STAT!E1812</f>
        <v>185</v>
      </c>
      <c r="E1809" s="2">
        <f t="shared" si="112"/>
        <v>-173932</v>
      </c>
      <c r="F1809" s="6" t="str">
        <f t="shared" si="115"/>
        <v>BEARISH</v>
      </c>
      <c r="G1809" s="6" t="str">
        <f t="shared" si="114"/>
        <v>NEUTRAL</v>
      </c>
      <c r="H1809" s="6" t="str">
        <f t="shared" si="113"/>
        <v>CONFIRMED BEARISH</v>
      </c>
    </row>
    <row r="1810" spans="1:8" ht="13.5" x14ac:dyDescent="0.25">
      <c r="A1810" s="3">
        <f>TITRES_STAT!B1813</f>
        <v>44648</v>
      </c>
      <c r="B1810" s="6">
        <f>TITRES_STAT!C1813</f>
        <v>2</v>
      </c>
      <c r="C1810" s="6">
        <f>TITRES_STAT!D1813</f>
        <v>2</v>
      </c>
      <c r="D1810" s="6">
        <f>TITRES_STAT!E1813</f>
        <v>25</v>
      </c>
      <c r="E1810" s="2">
        <f t="shared" si="112"/>
        <v>-173957</v>
      </c>
      <c r="F1810" s="6" t="str">
        <f t="shared" si="115"/>
        <v>BEARISH</v>
      </c>
      <c r="G1810" s="6" t="str">
        <f t="shared" si="114"/>
        <v>NEUTRAL</v>
      </c>
      <c r="H1810" s="6" t="str">
        <f t="shared" si="113"/>
        <v>CONFIRMED BEARISH</v>
      </c>
    </row>
    <row r="1811" spans="1:8" ht="13.5" x14ac:dyDescent="0.25">
      <c r="A1811" s="3">
        <f>TITRES_STAT!B1814</f>
        <v>44649</v>
      </c>
      <c r="B1811" s="6">
        <f>TITRES_STAT!C1814</f>
        <v>2</v>
      </c>
      <c r="C1811" s="6">
        <f>TITRES_STAT!D1814</f>
        <v>2</v>
      </c>
      <c r="D1811" s="6">
        <f>TITRES_STAT!E1814</f>
        <v>0</v>
      </c>
      <c r="E1811" s="2">
        <f t="shared" si="112"/>
        <v>-173957</v>
      </c>
      <c r="F1811" s="6" t="str">
        <f t="shared" si="115"/>
        <v>BEARISH</v>
      </c>
      <c r="G1811" s="6" t="str">
        <f t="shared" si="114"/>
        <v>NEUTRAL</v>
      </c>
      <c r="H1811" s="6" t="str">
        <f t="shared" si="113"/>
        <v>CONFIRMED BEARISH</v>
      </c>
    </row>
    <row r="1812" spans="1:8" ht="13.5" x14ac:dyDescent="0.25">
      <c r="A1812" s="3">
        <f>TITRES_STAT!B1815</f>
        <v>44650</v>
      </c>
      <c r="B1812" s="6">
        <f>TITRES_STAT!C1815</f>
        <v>1.91</v>
      </c>
      <c r="C1812" s="6">
        <f>TITRES_STAT!D1815</f>
        <v>1.91</v>
      </c>
      <c r="D1812" s="6">
        <f>TITRES_STAT!E1815</f>
        <v>0</v>
      </c>
      <c r="E1812" s="2">
        <f t="shared" si="112"/>
        <v>-173957</v>
      </c>
      <c r="F1812" s="6" t="str">
        <f t="shared" si="115"/>
        <v>BEARISH</v>
      </c>
      <c r="G1812" s="6" t="str">
        <f t="shared" si="114"/>
        <v>NEUTRAL</v>
      </c>
      <c r="H1812" s="6" t="str">
        <f t="shared" si="113"/>
        <v>CONFIRMED BEARISH</v>
      </c>
    </row>
    <row r="1813" spans="1:8" ht="13.5" x14ac:dyDescent="0.25">
      <c r="A1813" s="3">
        <f>TITRES_STAT!B1816</f>
        <v>44651</v>
      </c>
      <c r="B1813" s="6">
        <f>TITRES_STAT!C1816</f>
        <v>1.98</v>
      </c>
      <c r="C1813" s="6">
        <f>TITRES_STAT!D1816</f>
        <v>1.98</v>
      </c>
      <c r="D1813" s="6">
        <f>TITRES_STAT!E1816</f>
        <v>207</v>
      </c>
      <c r="E1813" s="2">
        <f t="shared" si="112"/>
        <v>-173750</v>
      </c>
      <c r="F1813" s="6" t="str">
        <f t="shared" si="115"/>
        <v>BULLISH</v>
      </c>
      <c r="G1813" s="6" t="str">
        <f t="shared" si="114"/>
        <v>NEUTRAL</v>
      </c>
      <c r="H1813" s="6" t="str">
        <f t="shared" si="113"/>
        <v>BULLISH DIVERGENCE</v>
      </c>
    </row>
    <row r="1814" spans="1:8" ht="13.5" x14ac:dyDescent="0.25">
      <c r="A1814" s="3">
        <f>TITRES_STAT!B1817</f>
        <v>44652</v>
      </c>
      <c r="B1814" s="6">
        <f>TITRES_STAT!C1817</f>
        <v>2</v>
      </c>
      <c r="C1814" s="6">
        <f>TITRES_STAT!D1817</f>
        <v>2</v>
      </c>
      <c r="D1814" s="6">
        <f>TITRES_STAT!E1817</f>
        <v>1610</v>
      </c>
      <c r="E1814" s="2">
        <f t="shared" si="112"/>
        <v>-172140</v>
      </c>
      <c r="F1814" s="6" t="str">
        <f t="shared" si="115"/>
        <v>BULLISH</v>
      </c>
      <c r="G1814" s="6" t="str">
        <f t="shared" si="114"/>
        <v>NEUTRAL</v>
      </c>
      <c r="H1814" s="6" t="str">
        <f t="shared" si="113"/>
        <v>BULLISH DIVERGENCE</v>
      </c>
    </row>
    <row r="1815" spans="1:8" ht="13.5" x14ac:dyDescent="0.25">
      <c r="A1815" s="3">
        <f>TITRES_STAT!B1818</f>
        <v>44655</v>
      </c>
      <c r="B1815" s="6">
        <f>TITRES_STAT!C1818</f>
        <v>2.0499999999999998</v>
      </c>
      <c r="C1815" s="6">
        <f>TITRES_STAT!D1818</f>
        <v>2.0499999999999998</v>
      </c>
      <c r="D1815" s="6">
        <f>TITRES_STAT!E1818</f>
        <v>17</v>
      </c>
      <c r="E1815" s="2">
        <f t="shared" si="112"/>
        <v>-172123</v>
      </c>
      <c r="F1815" s="6" t="str">
        <f t="shared" si="115"/>
        <v>BULLISH</v>
      </c>
      <c r="G1815" s="6" t="str">
        <f t="shared" si="114"/>
        <v>NEUTRAL</v>
      </c>
      <c r="H1815" s="6" t="str">
        <f t="shared" si="113"/>
        <v>CONFIRMED BULLISH</v>
      </c>
    </row>
    <row r="1816" spans="1:8" ht="13.5" x14ac:dyDescent="0.25">
      <c r="A1816" s="3">
        <f>TITRES_STAT!B1819</f>
        <v>44656</v>
      </c>
      <c r="B1816" s="6">
        <f>TITRES_STAT!C1819</f>
        <v>2.0499999999999998</v>
      </c>
      <c r="C1816" s="6">
        <f>TITRES_STAT!D1819</f>
        <v>2.0499999999999998</v>
      </c>
      <c r="D1816" s="6">
        <f>TITRES_STAT!E1819</f>
        <v>483</v>
      </c>
      <c r="E1816" s="2">
        <f t="shared" si="112"/>
        <v>-172123</v>
      </c>
      <c r="F1816" s="6" t="str">
        <f t="shared" si="115"/>
        <v>BULLISH</v>
      </c>
      <c r="G1816" s="6" t="str">
        <f t="shared" si="114"/>
        <v>NEUTRAL</v>
      </c>
      <c r="H1816" s="6" t="str">
        <f t="shared" si="113"/>
        <v>CONFIRMED BULLISH</v>
      </c>
    </row>
    <row r="1817" spans="1:8" ht="13.5" x14ac:dyDescent="0.25">
      <c r="A1817" s="3">
        <f>TITRES_STAT!B1820</f>
        <v>44657</v>
      </c>
      <c r="B1817" s="6">
        <f>TITRES_STAT!C1820</f>
        <v>2.0499999999999998</v>
      </c>
      <c r="C1817" s="6">
        <f>TITRES_STAT!D1820</f>
        <v>2.0499999999999998</v>
      </c>
      <c r="D1817" s="6">
        <f>TITRES_STAT!E1820</f>
        <v>60</v>
      </c>
      <c r="E1817" s="2">
        <f t="shared" si="112"/>
        <v>-172123</v>
      </c>
      <c r="F1817" s="6" t="str">
        <f t="shared" si="115"/>
        <v>BULLISH</v>
      </c>
      <c r="G1817" s="6" t="str">
        <f t="shared" si="114"/>
        <v>NEUTRAL</v>
      </c>
      <c r="H1817" s="6" t="str">
        <f t="shared" si="113"/>
        <v>CONFIRMED BULLISH</v>
      </c>
    </row>
    <row r="1818" spans="1:8" ht="13.5" x14ac:dyDescent="0.25">
      <c r="A1818" s="3">
        <f>TITRES_STAT!B1821</f>
        <v>44658</v>
      </c>
      <c r="B1818" s="6">
        <f>TITRES_STAT!C1821</f>
        <v>2.0499999999999998</v>
      </c>
      <c r="C1818" s="6">
        <f>TITRES_STAT!D1821</f>
        <v>2.0499999999999998</v>
      </c>
      <c r="D1818" s="6">
        <f>TITRES_STAT!E1821</f>
        <v>10</v>
      </c>
      <c r="E1818" s="2">
        <f t="shared" si="112"/>
        <v>-172123</v>
      </c>
      <c r="F1818" s="6" t="str">
        <f t="shared" si="115"/>
        <v>BULLISH</v>
      </c>
      <c r="G1818" s="6" t="str">
        <f t="shared" si="114"/>
        <v>NEUTRAL</v>
      </c>
      <c r="H1818" s="6" t="str">
        <f t="shared" si="113"/>
        <v>CONFIRMED BULLISH</v>
      </c>
    </row>
    <row r="1819" spans="1:8" ht="13.5" x14ac:dyDescent="0.25">
      <c r="A1819" s="3">
        <f>TITRES_STAT!B1822</f>
        <v>44659</v>
      </c>
      <c r="B1819" s="6">
        <f>TITRES_STAT!C1822</f>
        <v>1.99</v>
      </c>
      <c r="C1819" s="6">
        <f>TITRES_STAT!D1822</f>
        <v>1.99</v>
      </c>
      <c r="D1819" s="6">
        <f>TITRES_STAT!E1822</f>
        <v>504</v>
      </c>
      <c r="E1819" s="2">
        <f t="shared" si="112"/>
        <v>-172627</v>
      </c>
      <c r="F1819" s="6" t="str">
        <f t="shared" si="115"/>
        <v>BEARISH</v>
      </c>
      <c r="G1819" s="6" t="str">
        <f t="shared" si="114"/>
        <v>NEUTRAL</v>
      </c>
      <c r="H1819" s="6" t="str">
        <f t="shared" si="113"/>
        <v>CONFIRMED BEARISH</v>
      </c>
    </row>
    <row r="1820" spans="1:8" ht="13.5" x14ac:dyDescent="0.25">
      <c r="A1820" s="3">
        <f>TITRES_STAT!B1823</f>
        <v>44662</v>
      </c>
      <c r="B1820" s="6">
        <f>TITRES_STAT!C1823</f>
        <v>1.91</v>
      </c>
      <c r="C1820" s="6">
        <f>TITRES_STAT!D1823</f>
        <v>1.91</v>
      </c>
      <c r="D1820" s="6">
        <f>TITRES_STAT!E1823</f>
        <v>2422</v>
      </c>
      <c r="E1820" s="2">
        <f t="shared" si="112"/>
        <v>-175049</v>
      </c>
      <c r="F1820" s="6" t="str">
        <f t="shared" si="115"/>
        <v>BEARISH</v>
      </c>
      <c r="G1820" s="6" t="str">
        <f t="shared" si="114"/>
        <v>NEUTRAL</v>
      </c>
      <c r="H1820" s="6" t="str">
        <f t="shared" si="113"/>
        <v>CONFIRMED BEARISH</v>
      </c>
    </row>
    <row r="1821" spans="1:8" ht="13.5" x14ac:dyDescent="0.25">
      <c r="A1821" s="3">
        <f>TITRES_STAT!B1824</f>
        <v>44663</v>
      </c>
      <c r="B1821" s="6">
        <f>TITRES_STAT!C1824</f>
        <v>1.91</v>
      </c>
      <c r="C1821" s="6">
        <f>TITRES_STAT!D1824</f>
        <v>1.91</v>
      </c>
      <c r="D1821" s="6">
        <f>TITRES_STAT!E1824</f>
        <v>0</v>
      </c>
      <c r="E1821" s="2">
        <f t="shared" si="112"/>
        <v>-175049</v>
      </c>
      <c r="F1821" s="6" t="str">
        <f t="shared" si="115"/>
        <v>BEARISH</v>
      </c>
      <c r="G1821" s="6" t="str">
        <f t="shared" si="114"/>
        <v>NEUTRAL</v>
      </c>
      <c r="H1821" s="6" t="str">
        <f t="shared" si="113"/>
        <v>CONFIRMED BEARISH</v>
      </c>
    </row>
    <row r="1822" spans="1:8" ht="13.5" x14ac:dyDescent="0.25">
      <c r="A1822" s="3">
        <f>TITRES_STAT!B1825</f>
        <v>44664</v>
      </c>
      <c r="B1822" s="6">
        <f>TITRES_STAT!C1825</f>
        <v>1.83</v>
      </c>
      <c r="C1822" s="6">
        <f>TITRES_STAT!D1825</f>
        <v>1.83</v>
      </c>
      <c r="D1822" s="6">
        <f>TITRES_STAT!E1825</f>
        <v>510</v>
      </c>
      <c r="E1822" s="2">
        <f t="shared" si="112"/>
        <v>-175559</v>
      </c>
      <c r="F1822" s="6" t="str">
        <f t="shared" si="115"/>
        <v>BEARISH</v>
      </c>
      <c r="G1822" s="6" t="str">
        <f t="shared" si="114"/>
        <v>NEUTRAL</v>
      </c>
      <c r="H1822" s="6" t="str">
        <f t="shared" si="113"/>
        <v>CONFIRMED BEARISH</v>
      </c>
    </row>
    <row r="1823" spans="1:8" ht="13.5" x14ac:dyDescent="0.25">
      <c r="A1823" s="3">
        <f>TITRES_STAT!B1826</f>
        <v>44665</v>
      </c>
      <c r="B1823" s="6">
        <f>TITRES_STAT!C1826</f>
        <v>1.83</v>
      </c>
      <c r="C1823" s="6">
        <f>TITRES_STAT!D1826</f>
        <v>1.83</v>
      </c>
      <c r="D1823" s="6">
        <f>TITRES_STAT!E1826</f>
        <v>0</v>
      </c>
      <c r="E1823" s="2">
        <f t="shared" si="112"/>
        <v>-175559</v>
      </c>
      <c r="F1823" s="6" t="str">
        <f t="shared" si="115"/>
        <v>BEARISH</v>
      </c>
      <c r="G1823" s="6" t="str">
        <f t="shared" si="114"/>
        <v>NEUTRAL</v>
      </c>
      <c r="H1823" s="6" t="str">
        <f t="shared" si="113"/>
        <v>CONFIRMED BEARISH</v>
      </c>
    </row>
    <row r="1824" spans="1:8" ht="13.5" x14ac:dyDescent="0.25">
      <c r="A1824" s="3">
        <f>TITRES_STAT!B1827</f>
        <v>44666</v>
      </c>
      <c r="B1824" s="6">
        <f>TITRES_STAT!C1827</f>
        <v>1.75</v>
      </c>
      <c r="C1824" s="6">
        <f>TITRES_STAT!D1827</f>
        <v>1.75</v>
      </c>
      <c r="D1824" s="6">
        <f>TITRES_STAT!E1827</f>
        <v>36</v>
      </c>
      <c r="E1824" s="2">
        <f t="shared" si="112"/>
        <v>-175595</v>
      </c>
      <c r="F1824" s="6" t="str">
        <f t="shared" si="115"/>
        <v>BEARISH</v>
      </c>
      <c r="G1824" s="6" t="str">
        <f t="shared" si="114"/>
        <v>NEUTRAL</v>
      </c>
      <c r="H1824" s="6" t="str">
        <f t="shared" si="113"/>
        <v>CONFIRMED BEARISH</v>
      </c>
    </row>
    <row r="1825" spans="1:8" ht="13.5" x14ac:dyDescent="0.25">
      <c r="A1825" s="3">
        <f>TITRES_STAT!B1828</f>
        <v>44669</v>
      </c>
      <c r="B1825" s="6">
        <f>TITRES_STAT!C1828</f>
        <v>1.8</v>
      </c>
      <c r="C1825" s="6">
        <f>TITRES_STAT!D1828</f>
        <v>1.8</v>
      </c>
      <c r="D1825" s="6">
        <f>TITRES_STAT!E1828</f>
        <v>50</v>
      </c>
      <c r="E1825" s="2">
        <f t="shared" si="112"/>
        <v>-175545</v>
      </c>
      <c r="F1825" s="6" t="str">
        <f t="shared" si="115"/>
        <v>BEARISH</v>
      </c>
      <c r="G1825" s="6" t="str">
        <f t="shared" si="114"/>
        <v>NEUTRAL</v>
      </c>
      <c r="H1825" s="6" t="str">
        <f t="shared" si="113"/>
        <v>CONFIRMED BEARISH</v>
      </c>
    </row>
    <row r="1826" spans="1:8" ht="13.5" x14ac:dyDescent="0.25">
      <c r="A1826" s="3">
        <f>TITRES_STAT!B1829</f>
        <v>44670</v>
      </c>
      <c r="B1826" s="6">
        <f>TITRES_STAT!C1829</f>
        <v>1.88</v>
      </c>
      <c r="C1826" s="6">
        <f>TITRES_STAT!D1829</f>
        <v>1.88</v>
      </c>
      <c r="D1826" s="6">
        <f>TITRES_STAT!E1829</f>
        <v>0</v>
      </c>
      <c r="E1826" s="2">
        <f t="shared" si="112"/>
        <v>-175545</v>
      </c>
      <c r="F1826" s="6" t="str">
        <f t="shared" si="115"/>
        <v>BEARISH</v>
      </c>
      <c r="G1826" s="6" t="str">
        <f t="shared" si="114"/>
        <v>NEUTRAL</v>
      </c>
      <c r="H1826" s="6" t="str">
        <f t="shared" si="113"/>
        <v>CONFIRMED BEARISH</v>
      </c>
    </row>
    <row r="1827" spans="1:8" ht="13.5" x14ac:dyDescent="0.25">
      <c r="A1827" s="3">
        <f>TITRES_STAT!B1830</f>
        <v>44671</v>
      </c>
      <c r="B1827" s="6">
        <f>TITRES_STAT!C1830</f>
        <v>1.88</v>
      </c>
      <c r="C1827" s="6">
        <f>TITRES_STAT!D1830</f>
        <v>1.88</v>
      </c>
      <c r="D1827" s="6">
        <f>TITRES_STAT!E1830</f>
        <v>0</v>
      </c>
      <c r="E1827" s="2">
        <f t="shared" si="112"/>
        <v>-175545</v>
      </c>
      <c r="F1827" s="6" t="str">
        <f t="shared" si="115"/>
        <v>BULLISH</v>
      </c>
      <c r="G1827" s="6" t="str">
        <f t="shared" si="114"/>
        <v>NEUTRAL</v>
      </c>
      <c r="H1827" s="6" t="str">
        <f t="shared" si="113"/>
        <v>CONFIRMED BULLISH</v>
      </c>
    </row>
    <row r="1828" spans="1:8" ht="13.5" x14ac:dyDescent="0.25">
      <c r="A1828" s="3">
        <f>TITRES_STAT!B1831</f>
        <v>44672</v>
      </c>
      <c r="B1828" s="6">
        <f>TITRES_STAT!C1831</f>
        <v>1.9</v>
      </c>
      <c r="C1828" s="6">
        <f>TITRES_STAT!D1831</f>
        <v>1.9</v>
      </c>
      <c r="D1828" s="6">
        <f>TITRES_STAT!E1831</f>
        <v>50</v>
      </c>
      <c r="E1828" s="2">
        <f t="shared" si="112"/>
        <v>-175495</v>
      </c>
      <c r="F1828" s="6" t="str">
        <f t="shared" si="115"/>
        <v>BULLISH</v>
      </c>
      <c r="G1828" s="6" t="str">
        <f t="shared" si="114"/>
        <v>NEUTRAL</v>
      </c>
      <c r="H1828" s="6" t="str">
        <f t="shared" si="113"/>
        <v>CONFIRMED BULLISH</v>
      </c>
    </row>
    <row r="1829" spans="1:8" ht="13.5" x14ac:dyDescent="0.25">
      <c r="A1829" s="3">
        <f>TITRES_STAT!B1832</f>
        <v>44673</v>
      </c>
      <c r="B1829" s="6">
        <f>TITRES_STAT!C1832</f>
        <v>1.89</v>
      </c>
      <c r="C1829" s="6">
        <f>TITRES_STAT!D1832</f>
        <v>1.89</v>
      </c>
      <c r="D1829" s="6">
        <f>TITRES_STAT!E1832</f>
        <v>1040</v>
      </c>
      <c r="E1829" s="2">
        <f t="shared" si="112"/>
        <v>-176535</v>
      </c>
      <c r="F1829" s="6" t="str">
        <f t="shared" si="115"/>
        <v>BEARISH</v>
      </c>
      <c r="G1829" s="6" t="str">
        <f t="shared" si="114"/>
        <v>NEUTRAL</v>
      </c>
      <c r="H1829" s="6" t="str">
        <f t="shared" si="113"/>
        <v>BEARISH DIVERGENCE</v>
      </c>
    </row>
    <row r="1830" spans="1:8" ht="13.5" x14ac:dyDescent="0.25">
      <c r="A1830" s="3">
        <f>TITRES_STAT!B1833</f>
        <v>44676</v>
      </c>
      <c r="B1830" s="6">
        <f>TITRES_STAT!C1833</f>
        <v>1.89</v>
      </c>
      <c r="C1830" s="6">
        <f>TITRES_STAT!D1833</f>
        <v>1.89</v>
      </c>
      <c r="D1830" s="6">
        <f>TITRES_STAT!E1833</f>
        <v>0</v>
      </c>
      <c r="E1830" s="2">
        <f t="shared" si="112"/>
        <v>-176535</v>
      </c>
      <c r="F1830" s="6" t="str">
        <f t="shared" si="115"/>
        <v>BEARISH</v>
      </c>
      <c r="G1830" s="6" t="str">
        <f t="shared" si="114"/>
        <v>NEUTRAL</v>
      </c>
      <c r="H1830" s="6" t="str">
        <f t="shared" si="113"/>
        <v>BEARISH DIVERGENCE</v>
      </c>
    </row>
    <row r="1831" spans="1:8" ht="13.5" x14ac:dyDescent="0.25">
      <c r="A1831" s="3">
        <f>TITRES_STAT!B1834</f>
        <v>44677</v>
      </c>
      <c r="B1831" s="6">
        <f>TITRES_STAT!C1834</f>
        <v>1.81</v>
      </c>
      <c r="C1831" s="6">
        <f>TITRES_STAT!D1834</f>
        <v>1.81</v>
      </c>
      <c r="D1831" s="6">
        <f>TITRES_STAT!E1834</f>
        <v>500</v>
      </c>
      <c r="E1831" s="2">
        <f t="shared" si="112"/>
        <v>-177035</v>
      </c>
      <c r="F1831" s="6" t="str">
        <f t="shared" si="115"/>
        <v>BEARISH</v>
      </c>
      <c r="G1831" s="6" t="str">
        <f t="shared" si="114"/>
        <v>NEUTRAL</v>
      </c>
      <c r="H1831" s="6" t="str">
        <f t="shared" si="113"/>
        <v>CONFIRMED BEARISH</v>
      </c>
    </row>
    <row r="1832" spans="1:8" ht="13.5" x14ac:dyDescent="0.25">
      <c r="A1832" s="3">
        <f>TITRES_STAT!B1835</f>
        <v>44678</v>
      </c>
      <c r="B1832" s="6">
        <f>TITRES_STAT!C1835</f>
        <v>1.81</v>
      </c>
      <c r="C1832" s="6">
        <f>TITRES_STAT!D1835</f>
        <v>1.81</v>
      </c>
      <c r="D1832" s="6">
        <f>TITRES_STAT!E1835</f>
        <v>0</v>
      </c>
      <c r="E1832" s="2">
        <f t="shared" si="112"/>
        <v>-177035</v>
      </c>
      <c r="F1832" s="6" t="str">
        <f t="shared" si="115"/>
        <v>BEARISH</v>
      </c>
      <c r="G1832" s="6" t="str">
        <f t="shared" si="114"/>
        <v>NEUTRAL</v>
      </c>
      <c r="H1832" s="6" t="str">
        <f t="shared" si="113"/>
        <v>CONFIRMED BEARISH</v>
      </c>
    </row>
    <row r="1833" spans="1:8" ht="13.5" x14ac:dyDescent="0.25">
      <c r="A1833" s="3">
        <f>TITRES_STAT!B1836</f>
        <v>44679</v>
      </c>
      <c r="B1833" s="6">
        <f>TITRES_STAT!C1836</f>
        <v>1.81</v>
      </c>
      <c r="C1833" s="6">
        <f>TITRES_STAT!D1836</f>
        <v>1.81</v>
      </c>
      <c r="D1833" s="6">
        <f>TITRES_STAT!E1836</f>
        <v>1040</v>
      </c>
      <c r="E1833" s="2">
        <f t="shared" si="112"/>
        <v>-177035</v>
      </c>
      <c r="F1833" s="6" t="str">
        <f t="shared" si="115"/>
        <v>BEARISH</v>
      </c>
      <c r="G1833" s="6" t="str">
        <f t="shared" si="114"/>
        <v>NEUTRAL</v>
      </c>
      <c r="H1833" s="6" t="str">
        <f t="shared" si="113"/>
        <v>CONFIRMED BEARISH</v>
      </c>
    </row>
    <row r="1834" spans="1:8" ht="13.5" x14ac:dyDescent="0.25">
      <c r="A1834" s="3">
        <f>TITRES_STAT!B1837</f>
        <v>44680</v>
      </c>
      <c r="B1834" s="6">
        <f>TITRES_STAT!C1837</f>
        <v>1.81</v>
      </c>
      <c r="C1834" s="6">
        <f>TITRES_STAT!D1837</f>
        <v>1.81</v>
      </c>
      <c r="D1834" s="6">
        <f>TITRES_STAT!E1837</f>
        <v>0</v>
      </c>
      <c r="E1834" s="2">
        <f t="shared" si="112"/>
        <v>-177035</v>
      </c>
      <c r="F1834" s="6" t="str">
        <f t="shared" si="115"/>
        <v>BEARISH</v>
      </c>
      <c r="G1834" s="6" t="str">
        <f t="shared" si="114"/>
        <v>NEUTRAL</v>
      </c>
      <c r="H1834" s="6" t="str">
        <f t="shared" si="113"/>
        <v>CONFIRMED BEARISH</v>
      </c>
    </row>
    <row r="1835" spans="1:8" ht="13.5" x14ac:dyDescent="0.25">
      <c r="A1835" s="3">
        <f>TITRES_STAT!B1838</f>
        <v>44685</v>
      </c>
      <c r="B1835" s="6">
        <f>TITRES_STAT!C1838</f>
        <v>1.81</v>
      </c>
      <c r="C1835" s="6">
        <f>TITRES_STAT!D1838</f>
        <v>1.81</v>
      </c>
      <c r="D1835" s="6">
        <f>TITRES_STAT!E1838</f>
        <v>0</v>
      </c>
      <c r="E1835" s="2">
        <f t="shared" si="112"/>
        <v>-177035</v>
      </c>
      <c r="F1835" s="6" t="str">
        <f t="shared" si="115"/>
        <v>BEARISH</v>
      </c>
      <c r="G1835" s="6" t="str">
        <f t="shared" si="114"/>
        <v>NEUTRAL</v>
      </c>
      <c r="H1835" s="6" t="str">
        <f t="shared" si="113"/>
        <v>CONFIRMED BEARISH</v>
      </c>
    </row>
    <row r="1836" spans="1:8" ht="13.5" x14ac:dyDescent="0.25">
      <c r="A1836" s="3">
        <f>TITRES_STAT!B1839</f>
        <v>44686</v>
      </c>
      <c r="B1836" s="6">
        <f>TITRES_STAT!C1839</f>
        <v>1.81</v>
      </c>
      <c r="C1836" s="6">
        <f>TITRES_STAT!D1839</f>
        <v>1.81</v>
      </c>
      <c r="D1836" s="6">
        <f>TITRES_STAT!E1839</f>
        <v>0</v>
      </c>
      <c r="E1836" s="2">
        <f t="shared" si="112"/>
        <v>-177035</v>
      </c>
      <c r="F1836" s="6" t="str">
        <f t="shared" si="115"/>
        <v>NEUTRAL</v>
      </c>
      <c r="G1836" s="6" t="str">
        <f t="shared" si="114"/>
        <v>NEUTRAL</v>
      </c>
      <c r="H1836" s="6" t="str">
        <f t="shared" si="113"/>
        <v>NEUTRAL</v>
      </c>
    </row>
    <row r="1837" spans="1:8" ht="13.5" x14ac:dyDescent="0.25">
      <c r="A1837" s="3">
        <f>TITRES_STAT!B1840</f>
        <v>44687</v>
      </c>
      <c r="B1837" s="6">
        <f>TITRES_STAT!C1840</f>
        <v>1.81</v>
      </c>
      <c r="C1837" s="6">
        <f>TITRES_STAT!D1840</f>
        <v>1.81</v>
      </c>
      <c r="D1837" s="6">
        <f>TITRES_STAT!E1840</f>
        <v>0</v>
      </c>
      <c r="E1837" s="2">
        <f t="shared" si="112"/>
        <v>-177035</v>
      </c>
      <c r="F1837" s="6" t="str">
        <f t="shared" si="115"/>
        <v>NEUTRAL</v>
      </c>
      <c r="G1837" s="6" t="str">
        <f t="shared" si="114"/>
        <v>NEUTRAL</v>
      </c>
      <c r="H1837" s="6" t="str">
        <f t="shared" si="113"/>
        <v>NEUTRAL</v>
      </c>
    </row>
    <row r="1838" spans="1:8" ht="13.5" x14ac:dyDescent="0.25">
      <c r="A1838" s="3">
        <f>TITRES_STAT!B1841</f>
        <v>44690</v>
      </c>
      <c r="B1838" s="6">
        <f>TITRES_STAT!C1841</f>
        <v>1.73</v>
      </c>
      <c r="C1838" s="6">
        <f>TITRES_STAT!D1841</f>
        <v>1.73</v>
      </c>
      <c r="D1838" s="6">
        <f>TITRES_STAT!E1841</f>
        <v>59</v>
      </c>
      <c r="E1838" s="2">
        <f t="shared" si="112"/>
        <v>-177094</v>
      </c>
      <c r="F1838" s="6" t="str">
        <f t="shared" si="115"/>
        <v>BEARISH</v>
      </c>
      <c r="G1838" s="6" t="str">
        <f t="shared" si="114"/>
        <v>NEUTRAL</v>
      </c>
      <c r="H1838" s="6" t="str">
        <f t="shared" si="113"/>
        <v>CONFIRMED BEARISH</v>
      </c>
    </row>
    <row r="1839" spans="1:8" ht="13.5" x14ac:dyDescent="0.25">
      <c r="A1839" s="3">
        <f>TITRES_STAT!B1842</f>
        <v>44691</v>
      </c>
      <c r="B1839" s="6">
        <f>TITRES_STAT!C1842</f>
        <v>1.73</v>
      </c>
      <c r="C1839" s="6">
        <f>TITRES_STAT!D1842</f>
        <v>1.73</v>
      </c>
      <c r="D1839" s="6">
        <f>TITRES_STAT!E1842</f>
        <v>0</v>
      </c>
      <c r="E1839" s="2">
        <f t="shared" si="112"/>
        <v>-177094</v>
      </c>
      <c r="F1839" s="6" t="str">
        <f t="shared" si="115"/>
        <v>BEARISH</v>
      </c>
      <c r="G1839" s="6" t="str">
        <f t="shared" si="114"/>
        <v>NEUTRAL</v>
      </c>
      <c r="H1839" s="6" t="str">
        <f t="shared" si="113"/>
        <v>CONFIRMED BEARISH</v>
      </c>
    </row>
    <row r="1840" spans="1:8" ht="13.5" x14ac:dyDescent="0.25">
      <c r="A1840" s="3">
        <f>TITRES_STAT!B1843</f>
        <v>44692</v>
      </c>
      <c r="B1840" s="6">
        <f>TITRES_STAT!C1843</f>
        <v>1.73</v>
      </c>
      <c r="C1840" s="6">
        <f>TITRES_STAT!D1843</f>
        <v>1.73</v>
      </c>
      <c r="D1840" s="6">
        <f>TITRES_STAT!E1843</f>
        <v>0</v>
      </c>
      <c r="E1840" s="2">
        <f t="shared" si="112"/>
        <v>-177094</v>
      </c>
      <c r="F1840" s="6" t="str">
        <f t="shared" si="115"/>
        <v>BEARISH</v>
      </c>
      <c r="G1840" s="6" t="str">
        <f t="shared" si="114"/>
        <v>NEUTRAL</v>
      </c>
      <c r="H1840" s="6" t="str">
        <f t="shared" si="113"/>
        <v>CONFIRMED BEARISH</v>
      </c>
    </row>
    <row r="1841" spans="1:8" ht="13.5" x14ac:dyDescent="0.25">
      <c r="A1841" s="3">
        <f>TITRES_STAT!B1844</f>
        <v>44693</v>
      </c>
      <c r="B1841" s="6">
        <f>TITRES_STAT!C1844</f>
        <v>1.7</v>
      </c>
      <c r="C1841" s="6">
        <f>TITRES_STAT!D1844</f>
        <v>1.7</v>
      </c>
      <c r="D1841" s="6">
        <f>TITRES_STAT!E1844</f>
        <v>2035</v>
      </c>
      <c r="E1841" s="2">
        <f t="shared" si="112"/>
        <v>-179129</v>
      </c>
      <c r="F1841" s="6" t="str">
        <f t="shared" si="115"/>
        <v>BEARISH</v>
      </c>
      <c r="G1841" s="6" t="str">
        <f t="shared" si="114"/>
        <v>NEUTRAL</v>
      </c>
      <c r="H1841" s="6" t="str">
        <f t="shared" si="113"/>
        <v>CONFIRMED BEARISH</v>
      </c>
    </row>
    <row r="1842" spans="1:8" ht="13.5" x14ac:dyDescent="0.25">
      <c r="A1842" s="3">
        <f>TITRES_STAT!B1845</f>
        <v>44694</v>
      </c>
      <c r="B1842" s="6">
        <f>TITRES_STAT!C1845</f>
        <v>1.67</v>
      </c>
      <c r="C1842" s="6">
        <f>TITRES_STAT!D1845</f>
        <v>1.67</v>
      </c>
      <c r="D1842" s="6">
        <f>TITRES_STAT!E1845</f>
        <v>1500</v>
      </c>
      <c r="E1842" s="2">
        <f t="shared" si="112"/>
        <v>-180629</v>
      </c>
      <c r="F1842" s="6" t="str">
        <f t="shared" si="115"/>
        <v>BEARISH</v>
      </c>
      <c r="G1842" s="6" t="str">
        <f t="shared" si="114"/>
        <v>STRONG</v>
      </c>
      <c r="H1842" s="6" t="str">
        <f t="shared" si="113"/>
        <v>CONFIRMED BEARISH</v>
      </c>
    </row>
    <row r="1843" spans="1:8" ht="13.5" x14ac:dyDescent="0.25">
      <c r="A1843" s="3">
        <f>TITRES_STAT!B1846</f>
        <v>44697</v>
      </c>
      <c r="B1843" s="6">
        <f>TITRES_STAT!C1846</f>
        <v>1.6</v>
      </c>
      <c r="C1843" s="6">
        <f>TITRES_STAT!D1846</f>
        <v>1.6</v>
      </c>
      <c r="D1843" s="6">
        <f>TITRES_STAT!E1846</f>
        <v>2046</v>
      </c>
      <c r="E1843" s="2">
        <f t="shared" si="112"/>
        <v>-182675</v>
      </c>
      <c r="F1843" s="6" t="str">
        <f t="shared" si="115"/>
        <v>BEARISH</v>
      </c>
      <c r="G1843" s="6" t="str">
        <f t="shared" si="114"/>
        <v>STRONG</v>
      </c>
      <c r="H1843" s="6" t="str">
        <f t="shared" si="113"/>
        <v>CONFIRMED BEARISH</v>
      </c>
    </row>
    <row r="1844" spans="1:8" ht="13.5" x14ac:dyDescent="0.25">
      <c r="A1844" s="3">
        <f>TITRES_STAT!B1847</f>
        <v>44698</v>
      </c>
      <c r="B1844" s="6">
        <f>TITRES_STAT!C1847</f>
        <v>1.6</v>
      </c>
      <c r="C1844" s="6">
        <f>TITRES_STAT!D1847</f>
        <v>1.6</v>
      </c>
      <c r="D1844" s="6">
        <f>TITRES_STAT!E1847</f>
        <v>0</v>
      </c>
      <c r="E1844" s="2">
        <f t="shared" si="112"/>
        <v>-182675</v>
      </c>
      <c r="F1844" s="6" t="str">
        <f t="shared" si="115"/>
        <v>BEARISH</v>
      </c>
      <c r="G1844" s="6" t="str">
        <f t="shared" si="114"/>
        <v>STRONG</v>
      </c>
      <c r="H1844" s="6" t="str">
        <f t="shared" si="113"/>
        <v>CONFIRMED BEARISH</v>
      </c>
    </row>
    <row r="1845" spans="1:8" ht="13.5" x14ac:dyDescent="0.25">
      <c r="A1845" s="3">
        <f>TITRES_STAT!B1848</f>
        <v>44699</v>
      </c>
      <c r="B1845" s="6">
        <f>TITRES_STAT!C1848</f>
        <v>1.53</v>
      </c>
      <c r="C1845" s="6">
        <f>TITRES_STAT!D1848</f>
        <v>1.53</v>
      </c>
      <c r="D1845" s="6">
        <f>TITRES_STAT!E1848</f>
        <v>200</v>
      </c>
      <c r="E1845" s="2">
        <f t="shared" si="112"/>
        <v>-182875</v>
      </c>
      <c r="F1845" s="6" t="str">
        <f t="shared" si="115"/>
        <v>BEARISH</v>
      </c>
      <c r="G1845" s="6" t="str">
        <f t="shared" si="114"/>
        <v>STRONG</v>
      </c>
      <c r="H1845" s="6" t="str">
        <f t="shared" si="113"/>
        <v>CONFIRMED BEARISH</v>
      </c>
    </row>
    <row r="1846" spans="1:8" ht="13.5" x14ac:dyDescent="0.25">
      <c r="A1846" s="3">
        <f>TITRES_STAT!B1849</f>
        <v>44700</v>
      </c>
      <c r="B1846" s="6">
        <f>TITRES_STAT!C1849</f>
        <v>1.59</v>
      </c>
      <c r="C1846" s="6">
        <f>TITRES_STAT!D1849</f>
        <v>1.59</v>
      </c>
      <c r="D1846" s="6">
        <f>TITRES_STAT!E1849</f>
        <v>0</v>
      </c>
      <c r="E1846" s="2">
        <f t="shared" si="112"/>
        <v>-182875</v>
      </c>
      <c r="F1846" s="6" t="str">
        <f t="shared" si="115"/>
        <v>BEARISH</v>
      </c>
      <c r="G1846" s="6" t="str">
        <f t="shared" si="114"/>
        <v>STRONG</v>
      </c>
      <c r="H1846" s="6" t="str">
        <f t="shared" si="113"/>
        <v>CONFIRMED BEARISH</v>
      </c>
    </row>
    <row r="1847" spans="1:8" ht="13.5" x14ac:dyDescent="0.25">
      <c r="A1847" s="3">
        <f>TITRES_STAT!B1850</f>
        <v>44701</v>
      </c>
      <c r="B1847" s="6">
        <f>TITRES_STAT!C1850</f>
        <v>1.59</v>
      </c>
      <c r="C1847" s="6">
        <f>TITRES_STAT!D1850</f>
        <v>1.59</v>
      </c>
      <c r="D1847" s="6">
        <f>TITRES_STAT!E1850</f>
        <v>0</v>
      </c>
      <c r="E1847" s="2">
        <f t="shared" si="112"/>
        <v>-182875</v>
      </c>
      <c r="F1847" s="6" t="str">
        <f t="shared" si="115"/>
        <v>BEARISH</v>
      </c>
      <c r="G1847" s="6" t="str">
        <f t="shared" si="114"/>
        <v>NEUTRAL</v>
      </c>
      <c r="H1847" s="6" t="str">
        <f t="shared" si="113"/>
        <v>CONFIRMED BEARISH</v>
      </c>
    </row>
    <row r="1848" spans="1:8" ht="13.5" x14ac:dyDescent="0.25">
      <c r="A1848" s="3">
        <f>TITRES_STAT!B1851</f>
        <v>44704</v>
      </c>
      <c r="B1848" s="6">
        <f>TITRES_STAT!C1851</f>
        <v>1.59</v>
      </c>
      <c r="C1848" s="6">
        <f>TITRES_STAT!D1851</f>
        <v>1.59</v>
      </c>
      <c r="D1848" s="6">
        <f>TITRES_STAT!E1851</f>
        <v>0</v>
      </c>
      <c r="E1848" s="2">
        <f t="shared" si="112"/>
        <v>-182875</v>
      </c>
      <c r="F1848" s="6" t="str">
        <f t="shared" si="115"/>
        <v>BEARISH</v>
      </c>
      <c r="G1848" s="6" t="str">
        <f t="shared" si="114"/>
        <v>NEUTRAL</v>
      </c>
      <c r="H1848" s="6" t="str">
        <f t="shared" si="113"/>
        <v>CONFIRMED BEARISH</v>
      </c>
    </row>
    <row r="1849" spans="1:8" ht="13.5" x14ac:dyDescent="0.25">
      <c r="A1849" s="3">
        <f>TITRES_STAT!B1852</f>
        <v>44705</v>
      </c>
      <c r="B1849" s="6">
        <f>TITRES_STAT!C1852</f>
        <v>1.59</v>
      </c>
      <c r="C1849" s="6">
        <f>TITRES_STAT!D1852</f>
        <v>1.59</v>
      </c>
      <c r="D1849" s="6">
        <f>TITRES_STAT!E1852</f>
        <v>1681</v>
      </c>
      <c r="E1849" s="2">
        <f t="shared" si="112"/>
        <v>-182875</v>
      </c>
      <c r="F1849" s="6" t="str">
        <f t="shared" si="115"/>
        <v>BEARISH</v>
      </c>
      <c r="G1849" s="6" t="str">
        <f t="shared" si="114"/>
        <v>NEUTRAL</v>
      </c>
      <c r="H1849" s="6" t="str">
        <f t="shared" si="113"/>
        <v>CONFIRMED BEARISH</v>
      </c>
    </row>
    <row r="1850" spans="1:8" ht="13.5" x14ac:dyDescent="0.25">
      <c r="A1850" s="3">
        <f>TITRES_STAT!B1853</f>
        <v>44706</v>
      </c>
      <c r="B1850" s="6">
        <f>TITRES_STAT!C1853</f>
        <v>1.6</v>
      </c>
      <c r="C1850" s="6">
        <f>TITRES_STAT!D1853</f>
        <v>1.6</v>
      </c>
      <c r="D1850" s="6">
        <f>TITRES_STAT!E1853</f>
        <v>6</v>
      </c>
      <c r="E1850" s="2">
        <f t="shared" si="112"/>
        <v>-182869</v>
      </c>
      <c r="F1850" s="6" t="str">
        <f t="shared" si="115"/>
        <v>BULLISH</v>
      </c>
      <c r="G1850" s="6" t="str">
        <f t="shared" si="114"/>
        <v>NEUTRAL</v>
      </c>
      <c r="H1850" s="6" t="str">
        <f t="shared" si="113"/>
        <v>CONFIRMED BULLISH</v>
      </c>
    </row>
    <row r="1851" spans="1:8" ht="13.5" x14ac:dyDescent="0.25">
      <c r="A1851" s="3">
        <f>TITRES_STAT!B1854</f>
        <v>44707</v>
      </c>
      <c r="B1851" s="6">
        <f>TITRES_STAT!C1854</f>
        <v>1.53</v>
      </c>
      <c r="C1851" s="6">
        <f>TITRES_STAT!D1854</f>
        <v>1.53</v>
      </c>
      <c r="D1851" s="6">
        <f>TITRES_STAT!E1854</f>
        <v>2000</v>
      </c>
      <c r="E1851" s="2">
        <f t="shared" si="112"/>
        <v>-184869</v>
      </c>
      <c r="F1851" s="6" t="str">
        <f t="shared" si="115"/>
        <v>BEARISH</v>
      </c>
      <c r="G1851" s="6" t="str">
        <f t="shared" si="114"/>
        <v>NEUTRAL</v>
      </c>
      <c r="H1851" s="6" t="str">
        <f t="shared" si="113"/>
        <v>CONFIRMED BEARISH</v>
      </c>
    </row>
    <row r="1852" spans="1:8" ht="13.5" x14ac:dyDescent="0.25">
      <c r="A1852" s="3">
        <f>TITRES_STAT!B1855</f>
        <v>44708</v>
      </c>
      <c r="B1852" s="6">
        <f>TITRES_STAT!C1855</f>
        <v>1.5</v>
      </c>
      <c r="C1852" s="6">
        <f>TITRES_STAT!D1855</f>
        <v>1.5</v>
      </c>
      <c r="D1852" s="6">
        <f>TITRES_STAT!E1855</f>
        <v>3</v>
      </c>
      <c r="E1852" s="2">
        <f t="shared" si="112"/>
        <v>-184872</v>
      </c>
      <c r="F1852" s="6" t="str">
        <f t="shared" si="115"/>
        <v>BEARISH</v>
      </c>
      <c r="G1852" s="6" t="str">
        <f t="shared" si="114"/>
        <v>NEUTRAL</v>
      </c>
      <c r="H1852" s="6" t="str">
        <f t="shared" si="113"/>
        <v>CONFIRMED BEARISH</v>
      </c>
    </row>
    <row r="1853" spans="1:8" ht="13.5" x14ac:dyDescent="0.25">
      <c r="A1853" s="3">
        <f>TITRES_STAT!B1856</f>
        <v>44711</v>
      </c>
      <c r="B1853" s="6">
        <f>TITRES_STAT!C1856</f>
        <v>1.56</v>
      </c>
      <c r="C1853" s="6">
        <f>TITRES_STAT!D1856</f>
        <v>1.56</v>
      </c>
      <c r="D1853" s="6">
        <f>TITRES_STAT!E1856</f>
        <v>2</v>
      </c>
      <c r="E1853" s="2">
        <f t="shared" si="112"/>
        <v>-184870</v>
      </c>
      <c r="F1853" s="6" t="str">
        <f t="shared" si="115"/>
        <v>BEARISH</v>
      </c>
      <c r="G1853" s="6" t="str">
        <f t="shared" si="114"/>
        <v>NEUTRAL</v>
      </c>
      <c r="H1853" s="6" t="str">
        <f t="shared" si="113"/>
        <v>CONFIRMED BEARISH</v>
      </c>
    </row>
    <row r="1854" spans="1:8" ht="13.5" x14ac:dyDescent="0.25">
      <c r="A1854" s="3">
        <f>TITRES_STAT!B1857</f>
        <v>44712</v>
      </c>
      <c r="B1854" s="6">
        <f>TITRES_STAT!C1857</f>
        <v>1.63</v>
      </c>
      <c r="C1854" s="6">
        <f>TITRES_STAT!D1857</f>
        <v>1.63</v>
      </c>
      <c r="D1854" s="6">
        <f>TITRES_STAT!E1857</f>
        <v>240</v>
      </c>
      <c r="E1854" s="2">
        <f t="shared" si="112"/>
        <v>-184630</v>
      </c>
      <c r="F1854" s="6" t="str">
        <f t="shared" si="115"/>
        <v>BEARISH</v>
      </c>
      <c r="G1854" s="6" t="str">
        <f t="shared" si="114"/>
        <v>NEUTRAL</v>
      </c>
      <c r="H1854" s="6" t="str">
        <f t="shared" si="113"/>
        <v>BEARISH DIVERGENCE</v>
      </c>
    </row>
    <row r="1855" spans="1:8" ht="13.5" x14ac:dyDescent="0.25">
      <c r="A1855" s="3">
        <f>TITRES_STAT!B1858</f>
        <v>44713</v>
      </c>
      <c r="B1855" s="6">
        <f>TITRES_STAT!C1858</f>
        <v>1.7</v>
      </c>
      <c r="C1855" s="6">
        <f>TITRES_STAT!D1858</f>
        <v>1.7</v>
      </c>
      <c r="D1855" s="6">
        <f>TITRES_STAT!E1858</f>
        <v>12</v>
      </c>
      <c r="E1855" s="2">
        <f t="shared" si="112"/>
        <v>-184618</v>
      </c>
      <c r="F1855" s="6" t="str">
        <f t="shared" si="115"/>
        <v>BEARISH</v>
      </c>
      <c r="G1855" s="6" t="str">
        <f t="shared" si="114"/>
        <v>NEUTRAL</v>
      </c>
      <c r="H1855" s="6" t="str">
        <f t="shared" si="113"/>
        <v>BEARISH DIVERGENCE</v>
      </c>
    </row>
    <row r="1856" spans="1:8" ht="13.5" x14ac:dyDescent="0.25">
      <c r="A1856" s="3">
        <f>TITRES_STAT!B1859</f>
        <v>44714</v>
      </c>
      <c r="B1856" s="6">
        <f>TITRES_STAT!C1859</f>
        <v>1.63</v>
      </c>
      <c r="C1856" s="6">
        <f>TITRES_STAT!D1859</f>
        <v>1.63</v>
      </c>
      <c r="D1856" s="6">
        <f>TITRES_STAT!E1859</f>
        <v>550</v>
      </c>
      <c r="E1856" s="2">
        <f t="shared" si="112"/>
        <v>-185168</v>
      </c>
      <c r="F1856" s="6" t="str">
        <f t="shared" si="115"/>
        <v>BEARISH</v>
      </c>
      <c r="G1856" s="6" t="str">
        <f t="shared" si="114"/>
        <v>NEUTRAL</v>
      </c>
      <c r="H1856" s="6" t="str">
        <f t="shared" si="113"/>
        <v>BEARISH DIVERGENCE</v>
      </c>
    </row>
    <row r="1857" spans="1:8" ht="13.5" x14ac:dyDescent="0.25">
      <c r="A1857" s="3">
        <f>TITRES_STAT!B1860</f>
        <v>44715</v>
      </c>
      <c r="B1857" s="6">
        <f>TITRES_STAT!C1860</f>
        <v>1.58</v>
      </c>
      <c r="C1857" s="6">
        <f>TITRES_STAT!D1860</f>
        <v>1.58</v>
      </c>
      <c r="D1857" s="6">
        <f>TITRES_STAT!E1860</f>
        <v>2000</v>
      </c>
      <c r="E1857" s="2">
        <f t="shared" si="112"/>
        <v>-187168</v>
      </c>
      <c r="F1857" s="6" t="str">
        <f t="shared" si="115"/>
        <v>BEARISH</v>
      </c>
      <c r="G1857" s="6" t="str">
        <f t="shared" si="114"/>
        <v>NEUTRAL</v>
      </c>
      <c r="H1857" s="6" t="str">
        <f t="shared" si="113"/>
        <v>BEARISH DIVERGENCE</v>
      </c>
    </row>
    <row r="1858" spans="1:8" ht="13.5" x14ac:dyDescent="0.25">
      <c r="A1858" s="3">
        <f>TITRES_STAT!B1861</f>
        <v>44718</v>
      </c>
      <c r="B1858" s="6">
        <f>TITRES_STAT!C1861</f>
        <v>1.58</v>
      </c>
      <c r="C1858" s="6">
        <f>TITRES_STAT!D1861</f>
        <v>1.58</v>
      </c>
      <c r="D1858" s="6">
        <f>TITRES_STAT!E1861</f>
        <v>0</v>
      </c>
      <c r="E1858" s="2">
        <f t="shared" si="112"/>
        <v>-187168</v>
      </c>
      <c r="F1858" s="6" t="str">
        <f t="shared" si="115"/>
        <v>BEARISH</v>
      </c>
      <c r="G1858" s="6" t="str">
        <f t="shared" si="114"/>
        <v>NEUTRAL</v>
      </c>
      <c r="H1858" s="6" t="str">
        <f t="shared" si="113"/>
        <v>BEARISH DIVERGENCE</v>
      </c>
    </row>
    <row r="1859" spans="1:8" ht="13.5" x14ac:dyDescent="0.25">
      <c r="A1859" s="3">
        <f>TITRES_STAT!B1862</f>
        <v>44719</v>
      </c>
      <c r="B1859" s="6">
        <f>TITRES_STAT!C1862</f>
        <v>1.53</v>
      </c>
      <c r="C1859" s="6">
        <f>TITRES_STAT!D1862</f>
        <v>1.53</v>
      </c>
      <c r="D1859" s="6">
        <f>TITRES_STAT!E1862</f>
        <v>10</v>
      </c>
      <c r="E1859" s="2">
        <f t="shared" si="112"/>
        <v>-187178</v>
      </c>
      <c r="F1859" s="6" t="str">
        <f t="shared" si="115"/>
        <v>BEARISH</v>
      </c>
      <c r="G1859" s="6" t="str">
        <f t="shared" si="114"/>
        <v>NEUTRAL</v>
      </c>
      <c r="H1859" s="6" t="str">
        <f t="shared" si="113"/>
        <v>CONFIRMED BEARISH</v>
      </c>
    </row>
    <row r="1860" spans="1:8" ht="13.5" x14ac:dyDescent="0.25">
      <c r="A1860" s="3">
        <f>TITRES_STAT!B1863</f>
        <v>44720</v>
      </c>
      <c r="B1860" s="6">
        <f>TITRES_STAT!C1863</f>
        <v>1.53</v>
      </c>
      <c r="C1860" s="6">
        <f>TITRES_STAT!D1863</f>
        <v>1.53</v>
      </c>
      <c r="D1860" s="6">
        <f>TITRES_STAT!E1863</f>
        <v>131</v>
      </c>
      <c r="E1860" s="2">
        <f t="shared" ref="E1860:E1923" si="116">IF(B1860&gt;B1859, E1859+D1860, IF(B1860&lt;B1859, E1859-D1860, E1859))</f>
        <v>-187178</v>
      </c>
      <c r="F1860" s="6" t="str">
        <f t="shared" si="115"/>
        <v>BEARISH</v>
      </c>
      <c r="G1860" s="6" t="str">
        <f t="shared" si="114"/>
        <v>NEUTRAL</v>
      </c>
      <c r="H1860" s="6" t="str">
        <f t="shared" si="113"/>
        <v>CONFIRMED BEARISH</v>
      </c>
    </row>
    <row r="1861" spans="1:8" ht="13.5" x14ac:dyDescent="0.25">
      <c r="A1861" s="3">
        <f>TITRES_STAT!B1864</f>
        <v>44721</v>
      </c>
      <c r="B1861" s="6">
        <f>TITRES_STAT!C1864</f>
        <v>1.53</v>
      </c>
      <c r="C1861" s="6">
        <f>TITRES_STAT!D1864</f>
        <v>1.53</v>
      </c>
      <c r="D1861" s="6">
        <f>TITRES_STAT!E1864</f>
        <v>0</v>
      </c>
      <c r="E1861" s="2">
        <f t="shared" si="116"/>
        <v>-187178</v>
      </c>
      <c r="F1861" s="6" t="str">
        <f t="shared" si="115"/>
        <v>BEARISH</v>
      </c>
      <c r="G1861" s="6" t="str">
        <f t="shared" si="114"/>
        <v>NEUTRAL</v>
      </c>
      <c r="H1861" s="6" t="str">
        <f t="shared" si="113"/>
        <v>CONFIRMED BEARISH</v>
      </c>
    </row>
    <row r="1862" spans="1:8" ht="13.5" x14ac:dyDescent="0.25">
      <c r="A1862" s="3">
        <f>TITRES_STAT!B1865</f>
        <v>44722</v>
      </c>
      <c r="B1862" s="6">
        <f>TITRES_STAT!C1865</f>
        <v>1.53</v>
      </c>
      <c r="C1862" s="6">
        <f>TITRES_STAT!D1865</f>
        <v>1.53</v>
      </c>
      <c r="D1862" s="6">
        <f>TITRES_STAT!E1865</f>
        <v>0</v>
      </c>
      <c r="E1862" s="2">
        <f t="shared" si="116"/>
        <v>-187178</v>
      </c>
      <c r="F1862" s="6" t="str">
        <f t="shared" si="115"/>
        <v>BEARISH</v>
      </c>
      <c r="G1862" s="6" t="str">
        <f t="shared" si="114"/>
        <v>NEUTRAL</v>
      </c>
      <c r="H1862" s="6" t="str">
        <f t="shared" ref="H1862:H1925" si="117">IF(AND(B1862&gt;B1857, E1862&gt;E1857), "CONFIRMED BULLISH",
 IF(AND(B1862&lt;B1857, E1862&lt;E1857), "CONFIRMED BEARISH",
 IF(AND(B1862&gt;B1857, E1862&lt;E1857), "BEARISH DIVERGENCE",
 IF(AND(B1862&lt;B1857, E1862&gt;E1857), "BULLISH DIVERGENCE", "NEUTRAL"))))</f>
        <v>CONFIRMED BEARISH</v>
      </c>
    </row>
    <row r="1863" spans="1:8" ht="13.5" x14ac:dyDescent="0.25">
      <c r="A1863" s="3">
        <f>TITRES_STAT!B1866</f>
        <v>44725</v>
      </c>
      <c r="B1863" s="6">
        <f>TITRES_STAT!C1866</f>
        <v>1.55</v>
      </c>
      <c r="C1863" s="6">
        <f>TITRES_STAT!D1866</f>
        <v>1.55</v>
      </c>
      <c r="D1863" s="6">
        <f>TITRES_STAT!E1866</f>
        <v>12</v>
      </c>
      <c r="E1863" s="2">
        <f t="shared" si="116"/>
        <v>-187166</v>
      </c>
      <c r="F1863" s="6" t="str">
        <f t="shared" si="115"/>
        <v>BULLISH</v>
      </c>
      <c r="G1863" s="6" t="str">
        <f t="shared" ref="G1863:G1926" si="118">IF((E1863-E1858)/E1858 &gt; 0.02, "STRONG",
 IF((E1863-E1858)/E1858 &lt; -0.02, "WEAK", "NEUTRAL"))</f>
        <v>NEUTRAL</v>
      </c>
      <c r="H1863" s="6" t="str">
        <f t="shared" si="117"/>
        <v>BULLISH DIVERGENCE</v>
      </c>
    </row>
    <row r="1864" spans="1:8" ht="13.5" x14ac:dyDescent="0.25">
      <c r="A1864" s="3">
        <f>TITRES_STAT!B1867</f>
        <v>44726</v>
      </c>
      <c r="B1864" s="6">
        <f>TITRES_STAT!C1867</f>
        <v>1.55</v>
      </c>
      <c r="C1864" s="6">
        <f>TITRES_STAT!D1867</f>
        <v>1.55</v>
      </c>
      <c r="D1864" s="6">
        <f>TITRES_STAT!E1867</f>
        <v>0</v>
      </c>
      <c r="E1864" s="2">
        <f t="shared" si="116"/>
        <v>-187166</v>
      </c>
      <c r="F1864" s="6" t="str">
        <f t="shared" ref="F1864:F1927" si="119">IF(E1864&gt;E1859,"BULLISH",IF(E1864&lt;E1859,"BEARISH","NEUTRAL"))</f>
        <v>BULLISH</v>
      </c>
      <c r="G1864" s="6" t="str">
        <f t="shared" si="118"/>
        <v>NEUTRAL</v>
      </c>
      <c r="H1864" s="6" t="str">
        <f t="shared" si="117"/>
        <v>CONFIRMED BULLISH</v>
      </c>
    </row>
    <row r="1865" spans="1:8" ht="13.5" x14ac:dyDescent="0.25">
      <c r="A1865" s="3">
        <f>TITRES_STAT!B1868</f>
        <v>44727</v>
      </c>
      <c r="B1865" s="6">
        <f>TITRES_STAT!C1868</f>
        <v>1.55</v>
      </c>
      <c r="C1865" s="6">
        <f>TITRES_STAT!D1868</f>
        <v>1.55</v>
      </c>
      <c r="D1865" s="6">
        <f>TITRES_STAT!E1868</f>
        <v>569</v>
      </c>
      <c r="E1865" s="2">
        <f t="shared" si="116"/>
        <v>-187166</v>
      </c>
      <c r="F1865" s="6" t="str">
        <f t="shared" si="119"/>
        <v>BULLISH</v>
      </c>
      <c r="G1865" s="6" t="str">
        <f t="shared" si="118"/>
        <v>NEUTRAL</v>
      </c>
      <c r="H1865" s="6" t="str">
        <f t="shared" si="117"/>
        <v>CONFIRMED BULLISH</v>
      </c>
    </row>
    <row r="1866" spans="1:8" ht="13.5" x14ac:dyDescent="0.25">
      <c r="A1866" s="3">
        <f>TITRES_STAT!B1869</f>
        <v>44728</v>
      </c>
      <c r="B1866" s="6">
        <f>TITRES_STAT!C1869</f>
        <v>1.55</v>
      </c>
      <c r="C1866" s="6">
        <f>TITRES_STAT!D1869</f>
        <v>1.55</v>
      </c>
      <c r="D1866" s="6">
        <f>TITRES_STAT!E1869</f>
        <v>0</v>
      </c>
      <c r="E1866" s="2">
        <f t="shared" si="116"/>
        <v>-187166</v>
      </c>
      <c r="F1866" s="6" t="str">
        <f t="shared" si="119"/>
        <v>BULLISH</v>
      </c>
      <c r="G1866" s="6" t="str">
        <f t="shared" si="118"/>
        <v>NEUTRAL</v>
      </c>
      <c r="H1866" s="6" t="str">
        <f t="shared" si="117"/>
        <v>CONFIRMED BULLISH</v>
      </c>
    </row>
    <row r="1867" spans="1:8" ht="13.5" x14ac:dyDescent="0.25">
      <c r="A1867" s="3">
        <f>TITRES_STAT!B1870</f>
        <v>44729</v>
      </c>
      <c r="B1867" s="6">
        <f>TITRES_STAT!C1870</f>
        <v>1.53</v>
      </c>
      <c r="C1867" s="6">
        <f>TITRES_STAT!D1870</f>
        <v>1.53</v>
      </c>
      <c r="D1867" s="6">
        <f>TITRES_STAT!E1870</f>
        <v>1</v>
      </c>
      <c r="E1867" s="2">
        <f t="shared" si="116"/>
        <v>-187167</v>
      </c>
      <c r="F1867" s="6" t="str">
        <f t="shared" si="119"/>
        <v>BULLISH</v>
      </c>
      <c r="G1867" s="6" t="str">
        <f t="shared" si="118"/>
        <v>NEUTRAL</v>
      </c>
      <c r="H1867" s="6" t="str">
        <f t="shared" si="117"/>
        <v>NEUTRAL</v>
      </c>
    </row>
    <row r="1868" spans="1:8" ht="13.5" x14ac:dyDescent="0.25">
      <c r="A1868" s="3">
        <f>TITRES_STAT!B1871</f>
        <v>44732</v>
      </c>
      <c r="B1868" s="6">
        <f>TITRES_STAT!C1871</f>
        <v>1.53</v>
      </c>
      <c r="C1868" s="6">
        <f>TITRES_STAT!D1871</f>
        <v>1.53</v>
      </c>
      <c r="D1868" s="6">
        <f>TITRES_STAT!E1871</f>
        <v>0</v>
      </c>
      <c r="E1868" s="2">
        <f t="shared" si="116"/>
        <v>-187167</v>
      </c>
      <c r="F1868" s="6" t="str">
        <f t="shared" si="119"/>
        <v>BEARISH</v>
      </c>
      <c r="G1868" s="6" t="str">
        <f t="shared" si="118"/>
        <v>NEUTRAL</v>
      </c>
      <c r="H1868" s="6" t="str">
        <f t="shared" si="117"/>
        <v>CONFIRMED BEARISH</v>
      </c>
    </row>
    <row r="1869" spans="1:8" ht="13.5" x14ac:dyDescent="0.25">
      <c r="A1869" s="3">
        <f>TITRES_STAT!B1872</f>
        <v>44733</v>
      </c>
      <c r="B1869" s="6">
        <f>TITRES_STAT!C1872</f>
        <v>1.53</v>
      </c>
      <c r="C1869" s="6">
        <f>TITRES_STAT!D1872</f>
        <v>1.53</v>
      </c>
      <c r="D1869" s="6">
        <f>TITRES_STAT!E1872</f>
        <v>0</v>
      </c>
      <c r="E1869" s="2">
        <f t="shared" si="116"/>
        <v>-187167</v>
      </c>
      <c r="F1869" s="6" t="str">
        <f t="shared" si="119"/>
        <v>BEARISH</v>
      </c>
      <c r="G1869" s="6" t="str">
        <f t="shared" si="118"/>
        <v>NEUTRAL</v>
      </c>
      <c r="H1869" s="6" t="str">
        <f t="shared" si="117"/>
        <v>CONFIRMED BEARISH</v>
      </c>
    </row>
    <row r="1870" spans="1:8" ht="13.5" x14ac:dyDescent="0.25">
      <c r="A1870" s="3">
        <f>TITRES_STAT!B1873</f>
        <v>44734</v>
      </c>
      <c r="B1870" s="6">
        <f>TITRES_STAT!C1873</f>
        <v>1.53</v>
      </c>
      <c r="C1870" s="6">
        <f>TITRES_STAT!D1873</f>
        <v>1.53</v>
      </c>
      <c r="D1870" s="6">
        <f>TITRES_STAT!E1873</f>
        <v>0</v>
      </c>
      <c r="E1870" s="2">
        <f t="shared" si="116"/>
        <v>-187167</v>
      </c>
      <c r="F1870" s="6" t="str">
        <f t="shared" si="119"/>
        <v>BEARISH</v>
      </c>
      <c r="G1870" s="6" t="str">
        <f t="shared" si="118"/>
        <v>NEUTRAL</v>
      </c>
      <c r="H1870" s="6" t="str">
        <f t="shared" si="117"/>
        <v>CONFIRMED BEARISH</v>
      </c>
    </row>
    <row r="1871" spans="1:8" ht="13.5" x14ac:dyDescent="0.25">
      <c r="A1871" s="3">
        <f>TITRES_STAT!B1874</f>
        <v>44735</v>
      </c>
      <c r="B1871" s="6">
        <f>TITRES_STAT!C1874</f>
        <v>1.59</v>
      </c>
      <c r="C1871" s="6">
        <f>TITRES_STAT!D1874</f>
        <v>1.59</v>
      </c>
      <c r="D1871" s="6">
        <f>TITRES_STAT!E1874</f>
        <v>10</v>
      </c>
      <c r="E1871" s="2">
        <f t="shared" si="116"/>
        <v>-187157</v>
      </c>
      <c r="F1871" s="6" t="str">
        <f t="shared" si="119"/>
        <v>BULLISH</v>
      </c>
      <c r="G1871" s="6" t="str">
        <f t="shared" si="118"/>
        <v>NEUTRAL</v>
      </c>
      <c r="H1871" s="6" t="str">
        <f t="shared" si="117"/>
        <v>CONFIRMED BULLISH</v>
      </c>
    </row>
    <row r="1872" spans="1:8" ht="13.5" x14ac:dyDescent="0.25">
      <c r="A1872" s="3">
        <f>TITRES_STAT!B1875</f>
        <v>44736</v>
      </c>
      <c r="B1872" s="6">
        <f>TITRES_STAT!C1875</f>
        <v>1.62</v>
      </c>
      <c r="C1872" s="6">
        <f>TITRES_STAT!D1875</f>
        <v>1.62</v>
      </c>
      <c r="D1872" s="6">
        <f>TITRES_STAT!E1875</f>
        <v>10</v>
      </c>
      <c r="E1872" s="2">
        <f t="shared" si="116"/>
        <v>-187147</v>
      </c>
      <c r="F1872" s="6" t="str">
        <f t="shared" si="119"/>
        <v>BULLISH</v>
      </c>
      <c r="G1872" s="6" t="str">
        <f t="shared" si="118"/>
        <v>NEUTRAL</v>
      </c>
      <c r="H1872" s="6" t="str">
        <f t="shared" si="117"/>
        <v>CONFIRMED BULLISH</v>
      </c>
    </row>
    <row r="1873" spans="1:8" ht="13.5" x14ac:dyDescent="0.25">
      <c r="A1873" s="3">
        <f>TITRES_STAT!B1876</f>
        <v>44739</v>
      </c>
      <c r="B1873" s="6">
        <f>TITRES_STAT!C1876</f>
        <v>1.62</v>
      </c>
      <c r="C1873" s="6">
        <f>TITRES_STAT!D1876</f>
        <v>1.62</v>
      </c>
      <c r="D1873" s="6">
        <f>TITRES_STAT!E1876</f>
        <v>0</v>
      </c>
      <c r="E1873" s="2">
        <f t="shared" si="116"/>
        <v>-187147</v>
      </c>
      <c r="F1873" s="6" t="str">
        <f t="shared" si="119"/>
        <v>BULLISH</v>
      </c>
      <c r="G1873" s="6" t="str">
        <f t="shared" si="118"/>
        <v>NEUTRAL</v>
      </c>
      <c r="H1873" s="6" t="str">
        <f t="shared" si="117"/>
        <v>CONFIRMED BULLISH</v>
      </c>
    </row>
    <row r="1874" spans="1:8" ht="13.5" x14ac:dyDescent="0.25">
      <c r="A1874" s="3">
        <f>TITRES_STAT!B1877</f>
        <v>44740</v>
      </c>
      <c r="B1874" s="6">
        <f>TITRES_STAT!C1877</f>
        <v>1.62</v>
      </c>
      <c r="C1874" s="6">
        <f>TITRES_STAT!D1877</f>
        <v>1.62</v>
      </c>
      <c r="D1874" s="6">
        <f>TITRES_STAT!E1877</f>
        <v>0</v>
      </c>
      <c r="E1874" s="2">
        <f t="shared" si="116"/>
        <v>-187147</v>
      </c>
      <c r="F1874" s="6" t="str">
        <f t="shared" si="119"/>
        <v>BULLISH</v>
      </c>
      <c r="G1874" s="6" t="str">
        <f t="shared" si="118"/>
        <v>NEUTRAL</v>
      </c>
      <c r="H1874" s="6" t="str">
        <f t="shared" si="117"/>
        <v>CONFIRMED BULLISH</v>
      </c>
    </row>
    <row r="1875" spans="1:8" ht="13.5" x14ac:dyDescent="0.25">
      <c r="A1875" s="3">
        <f>TITRES_STAT!B1878</f>
        <v>44741</v>
      </c>
      <c r="B1875" s="6">
        <f>TITRES_STAT!C1878</f>
        <v>1.62</v>
      </c>
      <c r="C1875" s="6">
        <f>TITRES_STAT!D1878</f>
        <v>1.62</v>
      </c>
      <c r="D1875" s="6">
        <f>TITRES_STAT!E1878</f>
        <v>0</v>
      </c>
      <c r="E1875" s="2">
        <f t="shared" si="116"/>
        <v>-187147</v>
      </c>
      <c r="F1875" s="6" t="str">
        <f t="shared" si="119"/>
        <v>BULLISH</v>
      </c>
      <c r="G1875" s="6" t="str">
        <f t="shared" si="118"/>
        <v>NEUTRAL</v>
      </c>
      <c r="H1875" s="6" t="str">
        <f t="shared" si="117"/>
        <v>CONFIRMED BULLISH</v>
      </c>
    </row>
    <row r="1876" spans="1:8" ht="13.5" x14ac:dyDescent="0.25">
      <c r="A1876" s="3">
        <f>TITRES_STAT!B1879</f>
        <v>44742</v>
      </c>
      <c r="B1876" s="6">
        <f>TITRES_STAT!C1879</f>
        <v>1.6</v>
      </c>
      <c r="C1876" s="6">
        <f>TITRES_STAT!D1879</f>
        <v>1.6</v>
      </c>
      <c r="D1876" s="6">
        <f>TITRES_STAT!E1879</f>
        <v>29</v>
      </c>
      <c r="E1876" s="2">
        <f t="shared" si="116"/>
        <v>-187176</v>
      </c>
      <c r="F1876" s="6" t="str">
        <f t="shared" si="119"/>
        <v>BEARISH</v>
      </c>
      <c r="G1876" s="6" t="str">
        <f t="shared" si="118"/>
        <v>NEUTRAL</v>
      </c>
      <c r="H1876" s="6" t="str">
        <f t="shared" si="117"/>
        <v>BEARISH DIVERGENCE</v>
      </c>
    </row>
    <row r="1877" spans="1:8" ht="13.5" x14ac:dyDescent="0.25">
      <c r="A1877" s="3">
        <f>TITRES_STAT!B1880</f>
        <v>44743</v>
      </c>
      <c r="B1877" s="6">
        <f>TITRES_STAT!C1880</f>
        <v>1.6</v>
      </c>
      <c r="C1877" s="6">
        <f>TITRES_STAT!D1880</f>
        <v>1.6</v>
      </c>
      <c r="D1877" s="6">
        <f>TITRES_STAT!E1880</f>
        <v>0</v>
      </c>
      <c r="E1877" s="2">
        <f t="shared" si="116"/>
        <v>-187176</v>
      </c>
      <c r="F1877" s="6" t="str">
        <f t="shared" si="119"/>
        <v>BEARISH</v>
      </c>
      <c r="G1877" s="6" t="str">
        <f t="shared" si="118"/>
        <v>NEUTRAL</v>
      </c>
      <c r="H1877" s="6" t="str">
        <f t="shared" si="117"/>
        <v>CONFIRMED BEARISH</v>
      </c>
    </row>
    <row r="1878" spans="1:8" ht="13.5" x14ac:dyDescent="0.25">
      <c r="A1878" s="3">
        <f>TITRES_STAT!B1881</f>
        <v>44746</v>
      </c>
      <c r="B1878" s="6">
        <f>TITRES_STAT!C1881</f>
        <v>1.53</v>
      </c>
      <c r="C1878" s="6">
        <f>TITRES_STAT!D1881</f>
        <v>1.53</v>
      </c>
      <c r="D1878" s="6">
        <f>TITRES_STAT!E1881</f>
        <v>2950</v>
      </c>
      <c r="E1878" s="2">
        <f t="shared" si="116"/>
        <v>-190126</v>
      </c>
      <c r="F1878" s="6" t="str">
        <f t="shared" si="119"/>
        <v>BEARISH</v>
      </c>
      <c r="G1878" s="6" t="str">
        <f t="shared" si="118"/>
        <v>NEUTRAL</v>
      </c>
      <c r="H1878" s="6" t="str">
        <f t="shared" si="117"/>
        <v>CONFIRMED BEARISH</v>
      </c>
    </row>
    <row r="1879" spans="1:8" ht="13.5" x14ac:dyDescent="0.25">
      <c r="A1879" s="3">
        <f>TITRES_STAT!B1882</f>
        <v>44747</v>
      </c>
      <c r="B1879" s="6">
        <f>TITRES_STAT!C1882</f>
        <v>1.5</v>
      </c>
      <c r="C1879" s="6">
        <f>TITRES_STAT!D1882</f>
        <v>1.5</v>
      </c>
      <c r="D1879" s="6">
        <f>TITRES_STAT!E1882</f>
        <v>1900</v>
      </c>
      <c r="E1879" s="2">
        <f t="shared" si="116"/>
        <v>-192026</v>
      </c>
      <c r="F1879" s="6" t="str">
        <f t="shared" si="119"/>
        <v>BEARISH</v>
      </c>
      <c r="G1879" s="6" t="str">
        <f t="shared" si="118"/>
        <v>STRONG</v>
      </c>
      <c r="H1879" s="6" t="str">
        <f t="shared" si="117"/>
        <v>CONFIRMED BEARISH</v>
      </c>
    </row>
    <row r="1880" spans="1:8" ht="13.5" x14ac:dyDescent="0.25">
      <c r="A1880" s="3">
        <f>TITRES_STAT!B1883</f>
        <v>44748</v>
      </c>
      <c r="B1880" s="6">
        <f>TITRES_STAT!C1883</f>
        <v>1.5</v>
      </c>
      <c r="C1880" s="6">
        <f>TITRES_STAT!D1883</f>
        <v>1.5</v>
      </c>
      <c r="D1880" s="6">
        <f>TITRES_STAT!E1883</f>
        <v>21</v>
      </c>
      <c r="E1880" s="2">
        <f t="shared" si="116"/>
        <v>-192026</v>
      </c>
      <c r="F1880" s="6" t="str">
        <f t="shared" si="119"/>
        <v>BEARISH</v>
      </c>
      <c r="G1880" s="6" t="str">
        <f t="shared" si="118"/>
        <v>STRONG</v>
      </c>
      <c r="H1880" s="6" t="str">
        <f t="shared" si="117"/>
        <v>CONFIRMED BEARISH</v>
      </c>
    </row>
    <row r="1881" spans="1:8" ht="13.5" x14ac:dyDescent="0.25">
      <c r="A1881" s="3">
        <f>TITRES_STAT!B1884</f>
        <v>44749</v>
      </c>
      <c r="B1881" s="6">
        <f>TITRES_STAT!C1884</f>
        <v>1.5</v>
      </c>
      <c r="C1881" s="6">
        <f>TITRES_STAT!D1884</f>
        <v>1.5</v>
      </c>
      <c r="D1881" s="6">
        <f>TITRES_STAT!E1884</f>
        <v>0</v>
      </c>
      <c r="E1881" s="2">
        <f t="shared" si="116"/>
        <v>-192026</v>
      </c>
      <c r="F1881" s="6" t="str">
        <f t="shared" si="119"/>
        <v>BEARISH</v>
      </c>
      <c r="G1881" s="6" t="str">
        <f t="shared" si="118"/>
        <v>STRONG</v>
      </c>
      <c r="H1881" s="6" t="str">
        <f t="shared" si="117"/>
        <v>CONFIRMED BEARISH</v>
      </c>
    </row>
    <row r="1882" spans="1:8" ht="13.5" x14ac:dyDescent="0.25">
      <c r="A1882" s="3">
        <f>TITRES_STAT!B1885</f>
        <v>44750</v>
      </c>
      <c r="B1882" s="6">
        <f>TITRES_STAT!C1885</f>
        <v>1.5</v>
      </c>
      <c r="C1882" s="6">
        <f>TITRES_STAT!D1885</f>
        <v>1.5</v>
      </c>
      <c r="D1882" s="6">
        <f>TITRES_STAT!E1885</f>
        <v>44852</v>
      </c>
      <c r="E1882" s="2">
        <f t="shared" si="116"/>
        <v>-192026</v>
      </c>
      <c r="F1882" s="6" t="str">
        <f t="shared" si="119"/>
        <v>BEARISH</v>
      </c>
      <c r="G1882" s="6" t="str">
        <f t="shared" si="118"/>
        <v>STRONG</v>
      </c>
      <c r="H1882" s="6" t="str">
        <f t="shared" si="117"/>
        <v>CONFIRMED BEARISH</v>
      </c>
    </row>
    <row r="1883" spans="1:8" ht="13.5" x14ac:dyDescent="0.25">
      <c r="A1883" s="3">
        <f>TITRES_STAT!B1886</f>
        <v>44753</v>
      </c>
      <c r="B1883" s="6">
        <f>TITRES_STAT!C1886</f>
        <v>1.5</v>
      </c>
      <c r="C1883" s="6">
        <f>TITRES_STAT!D1886</f>
        <v>1.5</v>
      </c>
      <c r="D1883" s="6">
        <f>TITRES_STAT!E1886</f>
        <v>0</v>
      </c>
      <c r="E1883" s="2">
        <f t="shared" si="116"/>
        <v>-192026</v>
      </c>
      <c r="F1883" s="6" t="str">
        <f t="shared" si="119"/>
        <v>BEARISH</v>
      </c>
      <c r="G1883" s="6" t="str">
        <f t="shared" si="118"/>
        <v>NEUTRAL</v>
      </c>
      <c r="H1883" s="6" t="str">
        <f t="shared" si="117"/>
        <v>CONFIRMED BEARISH</v>
      </c>
    </row>
    <row r="1884" spans="1:8" ht="13.5" x14ac:dyDescent="0.25">
      <c r="A1884" s="3">
        <f>TITRES_STAT!B1887</f>
        <v>44754</v>
      </c>
      <c r="B1884" s="6">
        <f>TITRES_STAT!C1887</f>
        <v>1.5</v>
      </c>
      <c r="C1884" s="6">
        <f>TITRES_STAT!D1887</f>
        <v>1.5</v>
      </c>
      <c r="D1884" s="6">
        <f>TITRES_STAT!E1887</f>
        <v>1718</v>
      </c>
      <c r="E1884" s="2">
        <f t="shared" si="116"/>
        <v>-192026</v>
      </c>
      <c r="F1884" s="6" t="str">
        <f t="shared" si="119"/>
        <v>NEUTRAL</v>
      </c>
      <c r="G1884" s="6" t="str">
        <f t="shared" si="118"/>
        <v>NEUTRAL</v>
      </c>
      <c r="H1884" s="6" t="str">
        <f t="shared" si="117"/>
        <v>NEUTRAL</v>
      </c>
    </row>
    <row r="1885" spans="1:8" ht="13.5" x14ac:dyDescent="0.25">
      <c r="A1885" s="3">
        <f>TITRES_STAT!B1888</f>
        <v>44755</v>
      </c>
      <c r="B1885" s="6">
        <f>TITRES_STAT!C1888</f>
        <v>1.44</v>
      </c>
      <c r="C1885" s="6">
        <f>TITRES_STAT!D1888</f>
        <v>1.44</v>
      </c>
      <c r="D1885" s="6">
        <f>TITRES_STAT!E1888</f>
        <v>425</v>
      </c>
      <c r="E1885" s="2">
        <f t="shared" si="116"/>
        <v>-192451</v>
      </c>
      <c r="F1885" s="6" t="str">
        <f t="shared" si="119"/>
        <v>BEARISH</v>
      </c>
      <c r="G1885" s="6" t="str">
        <f t="shared" si="118"/>
        <v>NEUTRAL</v>
      </c>
      <c r="H1885" s="6" t="str">
        <f t="shared" si="117"/>
        <v>CONFIRMED BEARISH</v>
      </c>
    </row>
    <row r="1886" spans="1:8" ht="13.5" x14ac:dyDescent="0.25">
      <c r="A1886" s="3">
        <f>TITRES_STAT!B1889</f>
        <v>44756</v>
      </c>
      <c r="B1886" s="6">
        <f>TITRES_STAT!C1889</f>
        <v>1.44</v>
      </c>
      <c r="C1886" s="6">
        <f>TITRES_STAT!D1889</f>
        <v>1.44</v>
      </c>
      <c r="D1886" s="6">
        <f>TITRES_STAT!E1889</f>
        <v>0</v>
      </c>
      <c r="E1886" s="2">
        <f t="shared" si="116"/>
        <v>-192451</v>
      </c>
      <c r="F1886" s="6" t="str">
        <f t="shared" si="119"/>
        <v>BEARISH</v>
      </c>
      <c r="G1886" s="6" t="str">
        <f t="shared" si="118"/>
        <v>NEUTRAL</v>
      </c>
      <c r="H1886" s="6" t="str">
        <f t="shared" si="117"/>
        <v>CONFIRMED BEARISH</v>
      </c>
    </row>
    <row r="1887" spans="1:8" ht="13.5" x14ac:dyDescent="0.25">
      <c r="A1887" s="3">
        <f>TITRES_STAT!B1890</f>
        <v>44757</v>
      </c>
      <c r="B1887" s="6">
        <f>TITRES_STAT!C1890</f>
        <v>1.5</v>
      </c>
      <c r="C1887" s="6">
        <f>TITRES_STAT!D1890</f>
        <v>1.5</v>
      </c>
      <c r="D1887" s="6">
        <f>TITRES_STAT!E1890</f>
        <v>979</v>
      </c>
      <c r="E1887" s="2">
        <f t="shared" si="116"/>
        <v>-191472</v>
      </c>
      <c r="F1887" s="6" t="str">
        <f t="shared" si="119"/>
        <v>BULLISH</v>
      </c>
      <c r="G1887" s="6" t="str">
        <f t="shared" si="118"/>
        <v>NEUTRAL</v>
      </c>
      <c r="H1887" s="6" t="str">
        <f t="shared" si="117"/>
        <v>NEUTRAL</v>
      </c>
    </row>
    <row r="1888" spans="1:8" ht="13.5" x14ac:dyDescent="0.25">
      <c r="A1888" s="3">
        <f>TITRES_STAT!B1891</f>
        <v>44760</v>
      </c>
      <c r="B1888" s="6">
        <f>TITRES_STAT!C1891</f>
        <v>1.5</v>
      </c>
      <c r="C1888" s="6">
        <f>TITRES_STAT!D1891</f>
        <v>1.5</v>
      </c>
      <c r="D1888" s="6">
        <f>TITRES_STAT!E1891</f>
        <v>0</v>
      </c>
      <c r="E1888" s="2">
        <f t="shared" si="116"/>
        <v>-191472</v>
      </c>
      <c r="F1888" s="6" t="str">
        <f t="shared" si="119"/>
        <v>BULLISH</v>
      </c>
      <c r="G1888" s="6" t="str">
        <f t="shared" si="118"/>
        <v>NEUTRAL</v>
      </c>
      <c r="H1888" s="6" t="str">
        <f t="shared" si="117"/>
        <v>NEUTRAL</v>
      </c>
    </row>
    <row r="1889" spans="1:8" ht="13.5" x14ac:dyDescent="0.25">
      <c r="A1889" s="3">
        <f>TITRES_STAT!B1892</f>
        <v>44761</v>
      </c>
      <c r="B1889" s="6">
        <f>TITRES_STAT!C1892</f>
        <v>1.45</v>
      </c>
      <c r="C1889" s="6">
        <f>TITRES_STAT!D1892</f>
        <v>1.45</v>
      </c>
      <c r="D1889" s="6">
        <f>TITRES_STAT!E1892</f>
        <v>10</v>
      </c>
      <c r="E1889" s="2">
        <f t="shared" si="116"/>
        <v>-191482</v>
      </c>
      <c r="F1889" s="6" t="str">
        <f t="shared" si="119"/>
        <v>BULLISH</v>
      </c>
      <c r="G1889" s="6" t="str">
        <f t="shared" si="118"/>
        <v>NEUTRAL</v>
      </c>
      <c r="H1889" s="6" t="str">
        <f t="shared" si="117"/>
        <v>BULLISH DIVERGENCE</v>
      </c>
    </row>
    <row r="1890" spans="1:8" ht="13.5" x14ac:dyDescent="0.25">
      <c r="A1890" s="3">
        <f>TITRES_STAT!B1893</f>
        <v>44762</v>
      </c>
      <c r="B1890" s="6">
        <f>TITRES_STAT!C1893</f>
        <v>1.46</v>
      </c>
      <c r="C1890" s="6">
        <f>TITRES_STAT!D1893</f>
        <v>1.46</v>
      </c>
      <c r="D1890" s="6">
        <f>TITRES_STAT!E1893</f>
        <v>10</v>
      </c>
      <c r="E1890" s="2">
        <f t="shared" si="116"/>
        <v>-191472</v>
      </c>
      <c r="F1890" s="6" t="str">
        <f t="shared" si="119"/>
        <v>BULLISH</v>
      </c>
      <c r="G1890" s="6" t="str">
        <f t="shared" si="118"/>
        <v>NEUTRAL</v>
      </c>
      <c r="H1890" s="6" t="str">
        <f t="shared" si="117"/>
        <v>CONFIRMED BULLISH</v>
      </c>
    </row>
    <row r="1891" spans="1:8" ht="13.5" x14ac:dyDescent="0.25">
      <c r="A1891" s="3">
        <f>TITRES_STAT!B1894</f>
        <v>44763</v>
      </c>
      <c r="B1891" s="6">
        <f>TITRES_STAT!C1894</f>
        <v>1.46</v>
      </c>
      <c r="C1891" s="6">
        <f>TITRES_STAT!D1894</f>
        <v>1.46</v>
      </c>
      <c r="D1891" s="6">
        <f>TITRES_STAT!E1894</f>
        <v>0</v>
      </c>
      <c r="E1891" s="2">
        <f t="shared" si="116"/>
        <v>-191472</v>
      </c>
      <c r="F1891" s="6" t="str">
        <f t="shared" si="119"/>
        <v>BULLISH</v>
      </c>
      <c r="G1891" s="6" t="str">
        <f t="shared" si="118"/>
        <v>NEUTRAL</v>
      </c>
      <c r="H1891" s="6" t="str">
        <f t="shared" si="117"/>
        <v>CONFIRMED BULLISH</v>
      </c>
    </row>
    <row r="1892" spans="1:8" ht="13.5" x14ac:dyDescent="0.25">
      <c r="A1892" s="3">
        <f>TITRES_STAT!B1895</f>
        <v>44764</v>
      </c>
      <c r="B1892" s="6">
        <f>TITRES_STAT!C1895</f>
        <v>1.46</v>
      </c>
      <c r="C1892" s="6">
        <f>TITRES_STAT!D1895</f>
        <v>1.46</v>
      </c>
      <c r="D1892" s="6">
        <f>TITRES_STAT!E1895</f>
        <v>0</v>
      </c>
      <c r="E1892" s="2">
        <f t="shared" si="116"/>
        <v>-191472</v>
      </c>
      <c r="F1892" s="6" t="str">
        <f t="shared" si="119"/>
        <v>NEUTRAL</v>
      </c>
      <c r="G1892" s="6" t="str">
        <f t="shared" si="118"/>
        <v>NEUTRAL</v>
      </c>
      <c r="H1892" s="6" t="str">
        <f t="shared" si="117"/>
        <v>NEUTRAL</v>
      </c>
    </row>
    <row r="1893" spans="1:8" ht="13.5" x14ac:dyDescent="0.25">
      <c r="A1893" s="3">
        <f>TITRES_STAT!B1896</f>
        <v>44768</v>
      </c>
      <c r="B1893" s="6">
        <f>TITRES_STAT!C1896</f>
        <v>1.46</v>
      </c>
      <c r="C1893" s="6">
        <f>TITRES_STAT!D1896</f>
        <v>1.46</v>
      </c>
      <c r="D1893" s="6">
        <f>TITRES_STAT!E1896</f>
        <v>0</v>
      </c>
      <c r="E1893" s="2">
        <f t="shared" si="116"/>
        <v>-191472</v>
      </c>
      <c r="F1893" s="6" t="str">
        <f t="shared" si="119"/>
        <v>NEUTRAL</v>
      </c>
      <c r="G1893" s="6" t="str">
        <f t="shared" si="118"/>
        <v>NEUTRAL</v>
      </c>
      <c r="H1893" s="6" t="str">
        <f t="shared" si="117"/>
        <v>NEUTRAL</v>
      </c>
    </row>
    <row r="1894" spans="1:8" ht="13.5" x14ac:dyDescent="0.25">
      <c r="A1894" s="3">
        <f>TITRES_STAT!B1897</f>
        <v>44769</v>
      </c>
      <c r="B1894" s="6">
        <f>TITRES_STAT!C1897</f>
        <v>1.52</v>
      </c>
      <c r="C1894" s="6">
        <f>TITRES_STAT!D1897</f>
        <v>1.52</v>
      </c>
      <c r="D1894" s="6">
        <f>TITRES_STAT!E1897</f>
        <v>3930</v>
      </c>
      <c r="E1894" s="2">
        <f t="shared" si="116"/>
        <v>-187542</v>
      </c>
      <c r="F1894" s="6" t="str">
        <f t="shared" si="119"/>
        <v>BULLISH</v>
      </c>
      <c r="G1894" s="6" t="str">
        <f t="shared" si="118"/>
        <v>WEAK</v>
      </c>
      <c r="H1894" s="6" t="str">
        <f t="shared" si="117"/>
        <v>CONFIRMED BULLISH</v>
      </c>
    </row>
    <row r="1895" spans="1:8" ht="13.5" x14ac:dyDescent="0.25">
      <c r="A1895" s="3">
        <f>TITRES_STAT!B1898</f>
        <v>44770</v>
      </c>
      <c r="B1895" s="6">
        <f>TITRES_STAT!C1898</f>
        <v>1.58</v>
      </c>
      <c r="C1895" s="6">
        <f>TITRES_STAT!D1898</f>
        <v>1.58</v>
      </c>
      <c r="D1895" s="6">
        <f>TITRES_STAT!E1898</f>
        <v>20</v>
      </c>
      <c r="E1895" s="2">
        <f t="shared" si="116"/>
        <v>-187522</v>
      </c>
      <c r="F1895" s="6" t="str">
        <f t="shared" si="119"/>
        <v>BULLISH</v>
      </c>
      <c r="G1895" s="6" t="str">
        <f t="shared" si="118"/>
        <v>WEAK</v>
      </c>
      <c r="H1895" s="6" t="str">
        <f t="shared" si="117"/>
        <v>CONFIRMED BULLISH</v>
      </c>
    </row>
    <row r="1896" spans="1:8" ht="13.5" x14ac:dyDescent="0.25">
      <c r="A1896" s="3">
        <f>TITRES_STAT!B1899</f>
        <v>44771</v>
      </c>
      <c r="B1896" s="6">
        <f>TITRES_STAT!C1899</f>
        <v>1.58</v>
      </c>
      <c r="C1896" s="6">
        <f>TITRES_STAT!D1899</f>
        <v>1.58</v>
      </c>
      <c r="D1896" s="6">
        <f>TITRES_STAT!E1899</f>
        <v>0</v>
      </c>
      <c r="E1896" s="2">
        <f t="shared" si="116"/>
        <v>-187522</v>
      </c>
      <c r="F1896" s="6" t="str">
        <f t="shared" si="119"/>
        <v>BULLISH</v>
      </c>
      <c r="G1896" s="6" t="str">
        <f t="shared" si="118"/>
        <v>WEAK</v>
      </c>
      <c r="H1896" s="6" t="str">
        <f t="shared" si="117"/>
        <v>CONFIRMED BULLISH</v>
      </c>
    </row>
    <row r="1897" spans="1:8" ht="13.5" x14ac:dyDescent="0.25">
      <c r="A1897" s="3">
        <f>TITRES_STAT!B1900</f>
        <v>44774</v>
      </c>
      <c r="B1897" s="6">
        <f>TITRES_STAT!C1900</f>
        <v>1.65</v>
      </c>
      <c r="C1897" s="6">
        <f>TITRES_STAT!D1900</f>
        <v>1.65</v>
      </c>
      <c r="D1897" s="6">
        <f>TITRES_STAT!E1900</f>
        <v>238</v>
      </c>
      <c r="E1897" s="2">
        <f t="shared" si="116"/>
        <v>-187284</v>
      </c>
      <c r="F1897" s="6" t="str">
        <f t="shared" si="119"/>
        <v>BULLISH</v>
      </c>
      <c r="G1897" s="6" t="str">
        <f t="shared" si="118"/>
        <v>WEAK</v>
      </c>
      <c r="H1897" s="6" t="str">
        <f t="shared" si="117"/>
        <v>CONFIRMED BULLISH</v>
      </c>
    </row>
    <row r="1898" spans="1:8" ht="13.5" x14ac:dyDescent="0.25">
      <c r="A1898" s="3">
        <f>TITRES_STAT!B1901</f>
        <v>44775</v>
      </c>
      <c r="B1898" s="6">
        <f>TITRES_STAT!C1901</f>
        <v>1.7</v>
      </c>
      <c r="C1898" s="6">
        <f>TITRES_STAT!D1901</f>
        <v>1.7</v>
      </c>
      <c r="D1898" s="6">
        <f>TITRES_STAT!E1901</f>
        <v>981</v>
      </c>
      <c r="E1898" s="2">
        <f t="shared" si="116"/>
        <v>-186303</v>
      </c>
      <c r="F1898" s="6" t="str">
        <f t="shared" si="119"/>
        <v>BULLISH</v>
      </c>
      <c r="G1898" s="6" t="str">
        <f t="shared" si="118"/>
        <v>WEAK</v>
      </c>
      <c r="H1898" s="6" t="str">
        <f t="shared" si="117"/>
        <v>CONFIRMED BULLISH</v>
      </c>
    </row>
    <row r="1899" spans="1:8" ht="13.5" x14ac:dyDescent="0.25">
      <c r="A1899" s="3">
        <f>TITRES_STAT!B1902</f>
        <v>44776</v>
      </c>
      <c r="B1899" s="6">
        <f>TITRES_STAT!C1902</f>
        <v>1.7</v>
      </c>
      <c r="C1899" s="6">
        <f>TITRES_STAT!D1902</f>
        <v>1.7</v>
      </c>
      <c r="D1899" s="6">
        <f>TITRES_STAT!E1902</f>
        <v>0</v>
      </c>
      <c r="E1899" s="2">
        <f t="shared" si="116"/>
        <v>-186303</v>
      </c>
      <c r="F1899" s="6" t="str">
        <f t="shared" si="119"/>
        <v>BULLISH</v>
      </c>
      <c r="G1899" s="6" t="str">
        <f t="shared" si="118"/>
        <v>NEUTRAL</v>
      </c>
      <c r="H1899" s="6" t="str">
        <f t="shared" si="117"/>
        <v>CONFIRMED BULLISH</v>
      </c>
    </row>
    <row r="1900" spans="1:8" ht="13.5" x14ac:dyDescent="0.25">
      <c r="A1900" s="3">
        <f>TITRES_STAT!B1903</f>
        <v>44777</v>
      </c>
      <c r="B1900" s="6">
        <f>TITRES_STAT!C1903</f>
        <v>1.7</v>
      </c>
      <c r="C1900" s="6">
        <f>TITRES_STAT!D1903</f>
        <v>1.7</v>
      </c>
      <c r="D1900" s="6">
        <f>TITRES_STAT!E1903</f>
        <v>0</v>
      </c>
      <c r="E1900" s="2">
        <f t="shared" si="116"/>
        <v>-186303</v>
      </c>
      <c r="F1900" s="6" t="str">
        <f t="shared" si="119"/>
        <v>BULLISH</v>
      </c>
      <c r="G1900" s="6" t="str">
        <f t="shared" si="118"/>
        <v>NEUTRAL</v>
      </c>
      <c r="H1900" s="6" t="str">
        <f t="shared" si="117"/>
        <v>CONFIRMED BULLISH</v>
      </c>
    </row>
    <row r="1901" spans="1:8" ht="13.5" x14ac:dyDescent="0.25">
      <c r="A1901" s="3">
        <f>TITRES_STAT!B1904</f>
        <v>44778</v>
      </c>
      <c r="B1901" s="6">
        <f>TITRES_STAT!C1904</f>
        <v>1.7</v>
      </c>
      <c r="C1901" s="6">
        <f>TITRES_STAT!D1904</f>
        <v>1.7</v>
      </c>
      <c r="D1901" s="6">
        <f>TITRES_STAT!E1904</f>
        <v>0</v>
      </c>
      <c r="E1901" s="2">
        <f t="shared" si="116"/>
        <v>-186303</v>
      </c>
      <c r="F1901" s="6" t="str">
        <f t="shared" si="119"/>
        <v>BULLISH</v>
      </c>
      <c r="G1901" s="6" t="str">
        <f t="shared" si="118"/>
        <v>NEUTRAL</v>
      </c>
      <c r="H1901" s="6" t="str">
        <f t="shared" si="117"/>
        <v>CONFIRMED BULLISH</v>
      </c>
    </row>
    <row r="1902" spans="1:8" ht="13.5" x14ac:dyDescent="0.25">
      <c r="A1902" s="3">
        <f>TITRES_STAT!B1905</f>
        <v>44781</v>
      </c>
      <c r="B1902" s="6">
        <f>TITRES_STAT!C1905</f>
        <v>1.7</v>
      </c>
      <c r="C1902" s="6">
        <f>TITRES_STAT!D1905</f>
        <v>1.7</v>
      </c>
      <c r="D1902" s="6">
        <f>TITRES_STAT!E1905</f>
        <v>0</v>
      </c>
      <c r="E1902" s="2">
        <f t="shared" si="116"/>
        <v>-186303</v>
      </c>
      <c r="F1902" s="6" t="str">
        <f t="shared" si="119"/>
        <v>BULLISH</v>
      </c>
      <c r="G1902" s="6" t="str">
        <f t="shared" si="118"/>
        <v>NEUTRAL</v>
      </c>
      <c r="H1902" s="6" t="str">
        <f t="shared" si="117"/>
        <v>CONFIRMED BULLISH</v>
      </c>
    </row>
    <row r="1903" spans="1:8" ht="13.5" x14ac:dyDescent="0.25">
      <c r="A1903" s="3">
        <f>TITRES_STAT!B1906</f>
        <v>44782</v>
      </c>
      <c r="B1903" s="6">
        <f>TITRES_STAT!C1906</f>
        <v>1.7</v>
      </c>
      <c r="C1903" s="6">
        <f>TITRES_STAT!D1906</f>
        <v>1.7</v>
      </c>
      <c r="D1903" s="6">
        <f>TITRES_STAT!E1906</f>
        <v>0</v>
      </c>
      <c r="E1903" s="2">
        <f t="shared" si="116"/>
        <v>-186303</v>
      </c>
      <c r="F1903" s="6" t="str">
        <f t="shared" si="119"/>
        <v>NEUTRAL</v>
      </c>
      <c r="G1903" s="6" t="str">
        <f t="shared" si="118"/>
        <v>NEUTRAL</v>
      </c>
      <c r="H1903" s="6" t="str">
        <f t="shared" si="117"/>
        <v>NEUTRAL</v>
      </c>
    </row>
    <row r="1904" spans="1:8" ht="13.5" x14ac:dyDescent="0.25">
      <c r="A1904" s="3">
        <f>TITRES_STAT!B1907</f>
        <v>44783</v>
      </c>
      <c r="B1904" s="6">
        <f>TITRES_STAT!C1907</f>
        <v>1.7</v>
      </c>
      <c r="C1904" s="6">
        <f>TITRES_STAT!D1907</f>
        <v>1.7</v>
      </c>
      <c r="D1904" s="6">
        <f>TITRES_STAT!E1907</f>
        <v>0</v>
      </c>
      <c r="E1904" s="2">
        <f t="shared" si="116"/>
        <v>-186303</v>
      </c>
      <c r="F1904" s="6" t="str">
        <f t="shared" si="119"/>
        <v>NEUTRAL</v>
      </c>
      <c r="G1904" s="6" t="str">
        <f t="shared" si="118"/>
        <v>NEUTRAL</v>
      </c>
      <c r="H1904" s="6" t="str">
        <f t="shared" si="117"/>
        <v>NEUTRAL</v>
      </c>
    </row>
    <row r="1905" spans="1:8" ht="13.5" x14ac:dyDescent="0.25">
      <c r="A1905" s="3">
        <f>TITRES_STAT!B1908</f>
        <v>44784</v>
      </c>
      <c r="B1905" s="6">
        <f>TITRES_STAT!C1908</f>
        <v>1.7</v>
      </c>
      <c r="C1905" s="6">
        <f>TITRES_STAT!D1908</f>
        <v>1.7</v>
      </c>
      <c r="D1905" s="6">
        <f>TITRES_STAT!E1908</f>
        <v>0</v>
      </c>
      <c r="E1905" s="2">
        <f t="shared" si="116"/>
        <v>-186303</v>
      </c>
      <c r="F1905" s="6" t="str">
        <f t="shared" si="119"/>
        <v>NEUTRAL</v>
      </c>
      <c r="G1905" s="6" t="str">
        <f t="shared" si="118"/>
        <v>NEUTRAL</v>
      </c>
      <c r="H1905" s="6" t="str">
        <f t="shared" si="117"/>
        <v>NEUTRAL</v>
      </c>
    </row>
    <row r="1906" spans="1:8" ht="13.5" x14ac:dyDescent="0.25">
      <c r="A1906" s="3">
        <f>TITRES_STAT!B1909</f>
        <v>44785</v>
      </c>
      <c r="B1906" s="6">
        <f>TITRES_STAT!C1909</f>
        <v>1.7</v>
      </c>
      <c r="C1906" s="6">
        <f>TITRES_STAT!D1909</f>
        <v>1.7</v>
      </c>
      <c r="D1906" s="6">
        <f>TITRES_STAT!E1909</f>
        <v>0</v>
      </c>
      <c r="E1906" s="2">
        <f t="shared" si="116"/>
        <v>-186303</v>
      </c>
      <c r="F1906" s="6" t="str">
        <f t="shared" si="119"/>
        <v>NEUTRAL</v>
      </c>
      <c r="G1906" s="6" t="str">
        <f t="shared" si="118"/>
        <v>NEUTRAL</v>
      </c>
      <c r="H1906" s="6" t="str">
        <f t="shared" si="117"/>
        <v>NEUTRAL</v>
      </c>
    </row>
    <row r="1907" spans="1:8" ht="13.5" x14ac:dyDescent="0.25">
      <c r="A1907" s="3">
        <f>TITRES_STAT!B1910</f>
        <v>44788</v>
      </c>
      <c r="B1907" s="6">
        <f>TITRES_STAT!C1910</f>
        <v>1.7</v>
      </c>
      <c r="C1907" s="6">
        <f>TITRES_STAT!D1910</f>
        <v>1.7</v>
      </c>
      <c r="D1907" s="6">
        <f>TITRES_STAT!E1910</f>
        <v>0</v>
      </c>
      <c r="E1907" s="2">
        <f t="shared" si="116"/>
        <v>-186303</v>
      </c>
      <c r="F1907" s="6" t="str">
        <f t="shared" si="119"/>
        <v>NEUTRAL</v>
      </c>
      <c r="G1907" s="6" t="str">
        <f t="shared" si="118"/>
        <v>NEUTRAL</v>
      </c>
      <c r="H1907" s="6" t="str">
        <f t="shared" si="117"/>
        <v>NEUTRAL</v>
      </c>
    </row>
    <row r="1908" spans="1:8" ht="13.5" x14ac:dyDescent="0.25">
      <c r="A1908" s="3">
        <f>TITRES_STAT!B1911</f>
        <v>44789</v>
      </c>
      <c r="B1908" s="6">
        <f>TITRES_STAT!C1911</f>
        <v>1.7</v>
      </c>
      <c r="C1908" s="6">
        <f>TITRES_STAT!D1911</f>
        <v>1.7</v>
      </c>
      <c r="D1908" s="6">
        <f>TITRES_STAT!E1911</f>
        <v>0</v>
      </c>
      <c r="E1908" s="2">
        <f t="shared" si="116"/>
        <v>-186303</v>
      </c>
      <c r="F1908" s="6" t="str">
        <f t="shared" si="119"/>
        <v>NEUTRAL</v>
      </c>
      <c r="G1908" s="6" t="str">
        <f t="shared" si="118"/>
        <v>NEUTRAL</v>
      </c>
      <c r="H1908" s="6" t="str">
        <f t="shared" si="117"/>
        <v>NEUTRAL</v>
      </c>
    </row>
    <row r="1909" spans="1:8" ht="13.5" x14ac:dyDescent="0.25">
      <c r="A1909" s="3">
        <f>TITRES_STAT!B1912</f>
        <v>44790</v>
      </c>
      <c r="B1909" s="6">
        <f>TITRES_STAT!C1912</f>
        <v>1.7</v>
      </c>
      <c r="C1909" s="6">
        <f>TITRES_STAT!D1912</f>
        <v>1.7</v>
      </c>
      <c r="D1909" s="6">
        <f>TITRES_STAT!E1912</f>
        <v>0</v>
      </c>
      <c r="E1909" s="2">
        <f t="shared" si="116"/>
        <v>-186303</v>
      </c>
      <c r="F1909" s="6" t="str">
        <f t="shared" si="119"/>
        <v>NEUTRAL</v>
      </c>
      <c r="G1909" s="6" t="str">
        <f t="shared" si="118"/>
        <v>NEUTRAL</v>
      </c>
      <c r="H1909" s="6" t="str">
        <f t="shared" si="117"/>
        <v>NEUTRAL</v>
      </c>
    </row>
    <row r="1910" spans="1:8" ht="13.5" x14ac:dyDescent="0.25">
      <c r="A1910" s="3">
        <f>TITRES_STAT!B1913</f>
        <v>44791</v>
      </c>
      <c r="B1910" s="6">
        <f>TITRES_STAT!C1913</f>
        <v>1.63</v>
      </c>
      <c r="C1910" s="6">
        <f>TITRES_STAT!D1913</f>
        <v>1.63</v>
      </c>
      <c r="D1910" s="6">
        <f>TITRES_STAT!E1913</f>
        <v>0</v>
      </c>
      <c r="E1910" s="2">
        <f t="shared" si="116"/>
        <v>-186303</v>
      </c>
      <c r="F1910" s="6" t="str">
        <f t="shared" si="119"/>
        <v>NEUTRAL</v>
      </c>
      <c r="G1910" s="6" t="str">
        <f t="shared" si="118"/>
        <v>NEUTRAL</v>
      </c>
      <c r="H1910" s="6" t="str">
        <f t="shared" si="117"/>
        <v>NEUTRAL</v>
      </c>
    </row>
    <row r="1911" spans="1:8" ht="13.5" x14ac:dyDescent="0.25">
      <c r="A1911" s="3">
        <f>TITRES_STAT!B1914</f>
        <v>44792</v>
      </c>
      <c r="B1911" s="6">
        <f>TITRES_STAT!C1914</f>
        <v>1.56</v>
      </c>
      <c r="C1911" s="6">
        <f>TITRES_STAT!D1914</f>
        <v>1.56</v>
      </c>
      <c r="D1911" s="6">
        <f>TITRES_STAT!E1914</f>
        <v>0</v>
      </c>
      <c r="E1911" s="2">
        <f t="shared" si="116"/>
        <v>-186303</v>
      </c>
      <c r="F1911" s="6" t="str">
        <f t="shared" si="119"/>
        <v>NEUTRAL</v>
      </c>
      <c r="G1911" s="6" t="str">
        <f t="shared" si="118"/>
        <v>NEUTRAL</v>
      </c>
      <c r="H1911" s="6" t="str">
        <f t="shared" si="117"/>
        <v>NEUTRAL</v>
      </c>
    </row>
    <row r="1912" spans="1:8" ht="13.5" x14ac:dyDescent="0.25">
      <c r="A1912" s="3">
        <f>TITRES_STAT!B1915</f>
        <v>44795</v>
      </c>
      <c r="B1912" s="6">
        <f>TITRES_STAT!C1915</f>
        <v>1.63</v>
      </c>
      <c r="C1912" s="6">
        <f>TITRES_STAT!D1915</f>
        <v>1.63</v>
      </c>
      <c r="D1912" s="6">
        <f>TITRES_STAT!E1915</f>
        <v>1779</v>
      </c>
      <c r="E1912" s="2">
        <f t="shared" si="116"/>
        <v>-184524</v>
      </c>
      <c r="F1912" s="6" t="str">
        <f t="shared" si="119"/>
        <v>BULLISH</v>
      </c>
      <c r="G1912" s="6" t="str">
        <f t="shared" si="118"/>
        <v>NEUTRAL</v>
      </c>
      <c r="H1912" s="6" t="str">
        <f t="shared" si="117"/>
        <v>BULLISH DIVERGENCE</v>
      </c>
    </row>
    <row r="1913" spans="1:8" ht="13.5" x14ac:dyDescent="0.25">
      <c r="A1913" s="3">
        <f>TITRES_STAT!B1916</f>
        <v>44796</v>
      </c>
      <c r="B1913" s="6">
        <f>TITRES_STAT!C1916</f>
        <v>1.7</v>
      </c>
      <c r="C1913" s="6">
        <f>TITRES_STAT!D1916</f>
        <v>1.7</v>
      </c>
      <c r="D1913" s="6">
        <f>TITRES_STAT!E1916</f>
        <v>777</v>
      </c>
      <c r="E1913" s="2">
        <f t="shared" si="116"/>
        <v>-183747</v>
      </c>
      <c r="F1913" s="6" t="str">
        <f t="shared" si="119"/>
        <v>BULLISH</v>
      </c>
      <c r="G1913" s="6" t="str">
        <f t="shared" si="118"/>
        <v>NEUTRAL</v>
      </c>
      <c r="H1913" s="6" t="str">
        <f t="shared" si="117"/>
        <v>NEUTRAL</v>
      </c>
    </row>
    <row r="1914" spans="1:8" ht="13.5" x14ac:dyDescent="0.25">
      <c r="A1914" s="3">
        <f>TITRES_STAT!B1917</f>
        <v>44797</v>
      </c>
      <c r="B1914" s="6">
        <f>TITRES_STAT!C1917</f>
        <v>1.77</v>
      </c>
      <c r="C1914" s="6">
        <f>TITRES_STAT!D1917</f>
        <v>1.77</v>
      </c>
      <c r="D1914" s="6">
        <f>TITRES_STAT!E1917</f>
        <v>1230</v>
      </c>
      <c r="E1914" s="2">
        <f t="shared" si="116"/>
        <v>-182517</v>
      </c>
      <c r="F1914" s="6" t="str">
        <f t="shared" si="119"/>
        <v>BULLISH</v>
      </c>
      <c r="G1914" s="6" t="str">
        <f t="shared" si="118"/>
        <v>WEAK</v>
      </c>
      <c r="H1914" s="6" t="str">
        <f t="shared" si="117"/>
        <v>CONFIRMED BULLISH</v>
      </c>
    </row>
    <row r="1915" spans="1:8" ht="13.5" x14ac:dyDescent="0.25">
      <c r="A1915" s="3">
        <f>TITRES_STAT!B1918</f>
        <v>44798</v>
      </c>
      <c r="B1915" s="6">
        <f>TITRES_STAT!C1918</f>
        <v>1.79</v>
      </c>
      <c r="C1915" s="6">
        <f>TITRES_STAT!D1918</f>
        <v>1.79</v>
      </c>
      <c r="D1915" s="6">
        <f>TITRES_STAT!E1918</f>
        <v>4347</v>
      </c>
      <c r="E1915" s="2">
        <f t="shared" si="116"/>
        <v>-178170</v>
      </c>
      <c r="F1915" s="6" t="str">
        <f t="shared" si="119"/>
        <v>BULLISH</v>
      </c>
      <c r="G1915" s="6" t="str">
        <f t="shared" si="118"/>
        <v>WEAK</v>
      </c>
      <c r="H1915" s="6" t="str">
        <f t="shared" si="117"/>
        <v>CONFIRMED BULLISH</v>
      </c>
    </row>
    <row r="1916" spans="1:8" ht="13.5" x14ac:dyDescent="0.25">
      <c r="A1916" s="3">
        <f>TITRES_STAT!B1919</f>
        <v>44799</v>
      </c>
      <c r="B1916" s="6">
        <f>TITRES_STAT!C1919</f>
        <v>1.81</v>
      </c>
      <c r="C1916" s="6">
        <f>TITRES_STAT!D1919</f>
        <v>1.81</v>
      </c>
      <c r="D1916" s="6">
        <f>TITRES_STAT!E1919</f>
        <v>1488</v>
      </c>
      <c r="E1916" s="2">
        <f t="shared" si="116"/>
        <v>-176682</v>
      </c>
      <c r="F1916" s="6" t="str">
        <f t="shared" si="119"/>
        <v>BULLISH</v>
      </c>
      <c r="G1916" s="6" t="str">
        <f t="shared" si="118"/>
        <v>WEAK</v>
      </c>
      <c r="H1916" s="6" t="str">
        <f t="shared" si="117"/>
        <v>CONFIRMED BULLISH</v>
      </c>
    </row>
    <row r="1917" spans="1:8" ht="13.5" x14ac:dyDescent="0.25">
      <c r="A1917" s="3">
        <f>TITRES_STAT!B1920</f>
        <v>44802</v>
      </c>
      <c r="B1917" s="6">
        <f>TITRES_STAT!C1920</f>
        <v>1.89</v>
      </c>
      <c r="C1917" s="6">
        <f>TITRES_STAT!D1920</f>
        <v>1.89</v>
      </c>
      <c r="D1917" s="6">
        <f>TITRES_STAT!E1920</f>
        <v>10</v>
      </c>
      <c r="E1917" s="2">
        <f t="shared" si="116"/>
        <v>-176672</v>
      </c>
      <c r="F1917" s="6" t="str">
        <f t="shared" si="119"/>
        <v>BULLISH</v>
      </c>
      <c r="G1917" s="6" t="str">
        <f t="shared" si="118"/>
        <v>WEAK</v>
      </c>
      <c r="H1917" s="6" t="str">
        <f t="shared" si="117"/>
        <v>CONFIRMED BULLISH</v>
      </c>
    </row>
    <row r="1918" spans="1:8" ht="13.5" x14ac:dyDescent="0.25">
      <c r="A1918" s="3">
        <f>TITRES_STAT!B1921</f>
        <v>44803</v>
      </c>
      <c r="B1918" s="6">
        <f>TITRES_STAT!C1921</f>
        <v>1.81</v>
      </c>
      <c r="C1918" s="6">
        <f>TITRES_STAT!D1921</f>
        <v>1.81</v>
      </c>
      <c r="D1918" s="6">
        <f>TITRES_STAT!E1921</f>
        <v>32</v>
      </c>
      <c r="E1918" s="2">
        <f t="shared" si="116"/>
        <v>-176704</v>
      </c>
      <c r="F1918" s="6" t="str">
        <f t="shared" si="119"/>
        <v>BULLISH</v>
      </c>
      <c r="G1918" s="6" t="str">
        <f t="shared" si="118"/>
        <v>WEAK</v>
      </c>
      <c r="H1918" s="6" t="str">
        <f t="shared" si="117"/>
        <v>CONFIRMED BULLISH</v>
      </c>
    </row>
    <row r="1919" spans="1:8" ht="13.5" x14ac:dyDescent="0.25">
      <c r="A1919" s="3">
        <f>TITRES_STAT!B1922</f>
        <v>44804</v>
      </c>
      <c r="B1919" s="6">
        <f>TITRES_STAT!C1922</f>
        <v>1.73</v>
      </c>
      <c r="C1919" s="6">
        <f>TITRES_STAT!D1922</f>
        <v>1.73</v>
      </c>
      <c r="D1919" s="6">
        <f>TITRES_STAT!E1922</f>
        <v>0</v>
      </c>
      <c r="E1919" s="2">
        <f t="shared" si="116"/>
        <v>-176704</v>
      </c>
      <c r="F1919" s="6" t="str">
        <f t="shared" si="119"/>
        <v>BULLISH</v>
      </c>
      <c r="G1919" s="6" t="str">
        <f t="shared" si="118"/>
        <v>WEAK</v>
      </c>
      <c r="H1919" s="6" t="str">
        <f t="shared" si="117"/>
        <v>BULLISH DIVERGENCE</v>
      </c>
    </row>
    <row r="1920" spans="1:8" ht="13.5" x14ac:dyDescent="0.25">
      <c r="A1920" s="3">
        <f>TITRES_STAT!B1923</f>
        <v>44805</v>
      </c>
      <c r="B1920" s="6">
        <f>TITRES_STAT!C1923</f>
        <v>1.66</v>
      </c>
      <c r="C1920" s="6">
        <f>TITRES_STAT!D1923</f>
        <v>1.66</v>
      </c>
      <c r="D1920" s="6">
        <f>TITRES_STAT!E1923</f>
        <v>1011</v>
      </c>
      <c r="E1920" s="2">
        <f t="shared" si="116"/>
        <v>-177715</v>
      </c>
      <c r="F1920" s="6" t="str">
        <f t="shared" si="119"/>
        <v>BULLISH</v>
      </c>
      <c r="G1920" s="6" t="str">
        <f t="shared" si="118"/>
        <v>NEUTRAL</v>
      </c>
      <c r="H1920" s="6" t="str">
        <f t="shared" si="117"/>
        <v>BULLISH DIVERGENCE</v>
      </c>
    </row>
    <row r="1921" spans="1:8" ht="13.5" x14ac:dyDescent="0.25">
      <c r="A1921" s="3">
        <f>TITRES_STAT!B1924</f>
        <v>44806</v>
      </c>
      <c r="B1921" s="6">
        <f>TITRES_STAT!C1924</f>
        <v>1.59</v>
      </c>
      <c r="C1921" s="6">
        <f>TITRES_STAT!D1924</f>
        <v>1.59</v>
      </c>
      <c r="D1921" s="6">
        <f>TITRES_STAT!E1924</f>
        <v>630</v>
      </c>
      <c r="E1921" s="2">
        <f t="shared" si="116"/>
        <v>-178345</v>
      </c>
      <c r="F1921" s="6" t="str">
        <f t="shared" si="119"/>
        <v>BEARISH</v>
      </c>
      <c r="G1921" s="6" t="str">
        <f t="shared" si="118"/>
        <v>NEUTRAL</v>
      </c>
      <c r="H1921" s="6" t="str">
        <f t="shared" si="117"/>
        <v>CONFIRMED BEARISH</v>
      </c>
    </row>
    <row r="1922" spans="1:8" ht="13.5" x14ac:dyDescent="0.25">
      <c r="A1922" s="3">
        <f>TITRES_STAT!B1925</f>
        <v>44809</v>
      </c>
      <c r="B1922" s="6">
        <f>TITRES_STAT!C1925</f>
        <v>1.66</v>
      </c>
      <c r="C1922" s="6">
        <f>TITRES_STAT!D1925</f>
        <v>1.66</v>
      </c>
      <c r="D1922" s="6">
        <f>TITRES_STAT!E1925</f>
        <v>310</v>
      </c>
      <c r="E1922" s="2">
        <f t="shared" si="116"/>
        <v>-178035</v>
      </c>
      <c r="F1922" s="6" t="str">
        <f t="shared" si="119"/>
        <v>BEARISH</v>
      </c>
      <c r="G1922" s="6" t="str">
        <f t="shared" si="118"/>
        <v>NEUTRAL</v>
      </c>
      <c r="H1922" s="6" t="str">
        <f t="shared" si="117"/>
        <v>CONFIRMED BEARISH</v>
      </c>
    </row>
    <row r="1923" spans="1:8" ht="13.5" x14ac:dyDescent="0.25">
      <c r="A1923" s="3">
        <f>TITRES_STAT!B1926</f>
        <v>44810</v>
      </c>
      <c r="B1923" s="6">
        <f>TITRES_STAT!C1926</f>
        <v>1.73</v>
      </c>
      <c r="C1923" s="6">
        <f>TITRES_STAT!D1926</f>
        <v>1.73</v>
      </c>
      <c r="D1923" s="6">
        <f>TITRES_STAT!E1926</f>
        <v>15</v>
      </c>
      <c r="E1923" s="2">
        <f t="shared" si="116"/>
        <v>-178020</v>
      </c>
      <c r="F1923" s="6" t="str">
        <f t="shared" si="119"/>
        <v>BEARISH</v>
      </c>
      <c r="G1923" s="6" t="str">
        <f t="shared" si="118"/>
        <v>NEUTRAL</v>
      </c>
      <c r="H1923" s="6" t="str">
        <f t="shared" si="117"/>
        <v>CONFIRMED BEARISH</v>
      </c>
    </row>
    <row r="1924" spans="1:8" ht="13.5" x14ac:dyDescent="0.25">
      <c r="A1924" s="3">
        <f>TITRES_STAT!B1927</f>
        <v>44811</v>
      </c>
      <c r="B1924" s="6">
        <f>TITRES_STAT!C1927</f>
        <v>1.73</v>
      </c>
      <c r="C1924" s="6">
        <f>TITRES_STAT!D1927</f>
        <v>1.73</v>
      </c>
      <c r="D1924" s="6">
        <f>TITRES_STAT!E1927</f>
        <v>0</v>
      </c>
      <c r="E1924" s="2">
        <f t="shared" ref="E1924:E1987" si="120">IF(B1924&gt;B1923, E1923+D1924, IF(B1924&lt;B1923, E1923-D1924, E1923))</f>
        <v>-178020</v>
      </c>
      <c r="F1924" s="6" t="str">
        <f t="shared" si="119"/>
        <v>BEARISH</v>
      </c>
      <c r="G1924" s="6" t="str">
        <f t="shared" si="118"/>
        <v>NEUTRAL</v>
      </c>
      <c r="H1924" s="6" t="str">
        <f t="shared" si="117"/>
        <v>NEUTRAL</v>
      </c>
    </row>
    <row r="1925" spans="1:8" ht="13.5" x14ac:dyDescent="0.25">
      <c r="A1925" s="3">
        <f>TITRES_STAT!B1928</f>
        <v>44812</v>
      </c>
      <c r="B1925" s="6">
        <f>TITRES_STAT!C1928</f>
        <v>1.79</v>
      </c>
      <c r="C1925" s="6">
        <f>TITRES_STAT!D1928</f>
        <v>1.79</v>
      </c>
      <c r="D1925" s="6">
        <f>TITRES_STAT!E1928</f>
        <v>100</v>
      </c>
      <c r="E1925" s="2">
        <f t="shared" si="120"/>
        <v>-177920</v>
      </c>
      <c r="F1925" s="6" t="str">
        <f t="shared" si="119"/>
        <v>BEARISH</v>
      </c>
      <c r="G1925" s="6" t="str">
        <f t="shared" si="118"/>
        <v>NEUTRAL</v>
      </c>
      <c r="H1925" s="6" t="str">
        <f t="shared" si="117"/>
        <v>BEARISH DIVERGENCE</v>
      </c>
    </row>
    <row r="1926" spans="1:8" ht="13.5" x14ac:dyDescent="0.25">
      <c r="A1926" s="3">
        <f>TITRES_STAT!B1929</f>
        <v>44813</v>
      </c>
      <c r="B1926" s="6">
        <f>TITRES_STAT!C1929</f>
        <v>1.73</v>
      </c>
      <c r="C1926" s="6">
        <f>TITRES_STAT!D1929</f>
        <v>1.73</v>
      </c>
      <c r="D1926" s="6">
        <f>TITRES_STAT!E1929</f>
        <v>2310</v>
      </c>
      <c r="E1926" s="2">
        <f t="shared" si="120"/>
        <v>-180230</v>
      </c>
      <c r="F1926" s="6" t="str">
        <f t="shared" si="119"/>
        <v>BEARISH</v>
      </c>
      <c r="G1926" s="6" t="str">
        <f t="shared" si="118"/>
        <v>NEUTRAL</v>
      </c>
      <c r="H1926" s="6" t="str">
        <f t="shared" ref="H1926:H1989" si="121">IF(AND(B1926&gt;B1921, E1926&gt;E1921), "CONFIRMED BULLISH",
 IF(AND(B1926&lt;B1921, E1926&lt;E1921), "CONFIRMED BEARISH",
 IF(AND(B1926&gt;B1921, E1926&lt;E1921), "BEARISH DIVERGENCE",
 IF(AND(B1926&lt;B1921, E1926&gt;E1921), "BULLISH DIVERGENCE", "NEUTRAL"))))</f>
        <v>BEARISH DIVERGENCE</v>
      </c>
    </row>
    <row r="1927" spans="1:8" ht="13.5" x14ac:dyDescent="0.25">
      <c r="A1927" s="3">
        <f>TITRES_STAT!B1930</f>
        <v>44816</v>
      </c>
      <c r="B1927" s="6">
        <f>TITRES_STAT!C1930</f>
        <v>1.73</v>
      </c>
      <c r="C1927" s="6">
        <f>TITRES_STAT!D1930</f>
        <v>1.73</v>
      </c>
      <c r="D1927" s="6">
        <f>TITRES_STAT!E1930</f>
        <v>12</v>
      </c>
      <c r="E1927" s="2">
        <f t="shared" si="120"/>
        <v>-180230</v>
      </c>
      <c r="F1927" s="6" t="str">
        <f t="shared" si="119"/>
        <v>BEARISH</v>
      </c>
      <c r="G1927" s="6" t="str">
        <f t="shared" ref="G1927:G1990" si="122">IF((E1927-E1922)/E1922 &gt; 0.02, "STRONG",
 IF((E1927-E1922)/E1922 &lt; -0.02, "WEAK", "NEUTRAL"))</f>
        <v>NEUTRAL</v>
      </c>
      <c r="H1927" s="6" t="str">
        <f t="shared" si="121"/>
        <v>BEARISH DIVERGENCE</v>
      </c>
    </row>
    <row r="1928" spans="1:8" ht="13.5" x14ac:dyDescent="0.25">
      <c r="A1928" s="3">
        <f>TITRES_STAT!B1931</f>
        <v>44817</v>
      </c>
      <c r="B1928" s="6">
        <f>TITRES_STAT!C1931</f>
        <v>1.66</v>
      </c>
      <c r="C1928" s="6">
        <f>TITRES_STAT!D1931</f>
        <v>1.66</v>
      </c>
      <c r="D1928" s="6">
        <f>TITRES_STAT!E1931</f>
        <v>0</v>
      </c>
      <c r="E1928" s="2">
        <f t="shared" si="120"/>
        <v>-180230</v>
      </c>
      <c r="F1928" s="6" t="str">
        <f t="shared" ref="F1928:F1991" si="123">IF(E1928&gt;E1923,"BULLISH",IF(E1928&lt;E1923,"BEARISH","NEUTRAL"))</f>
        <v>BEARISH</v>
      </c>
      <c r="G1928" s="6" t="str">
        <f t="shared" si="122"/>
        <v>NEUTRAL</v>
      </c>
      <c r="H1928" s="6" t="str">
        <f t="shared" si="121"/>
        <v>CONFIRMED BEARISH</v>
      </c>
    </row>
    <row r="1929" spans="1:8" ht="13.5" x14ac:dyDescent="0.25">
      <c r="A1929" s="3">
        <f>TITRES_STAT!B1932</f>
        <v>44818</v>
      </c>
      <c r="B1929" s="6">
        <f>TITRES_STAT!C1932</f>
        <v>1.7</v>
      </c>
      <c r="C1929" s="6">
        <f>TITRES_STAT!D1932</f>
        <v>1.7</v>
      </c>
      <c r="D1929" s="6">
        <f>TITRES_STAT!E1932</f>
        <v>292</v>
      </c>
      <c r="E1929" s="2">
        <f t="shared" si="120"/>
        <v>-179938</v>
      </c>
      <c r="F1929" s="6" t="str">
        <f t="shared" si="123"/>
        <v>BEARISH</v>
      </c>
      <c r="G1929" s="6" t="str">
        <f t="shared" si="122"/>
        <v>NEUTRAL</v>
      </c>
      <c r="H1929" s="6" t="str">
        <f t="shared" si="121"/>
        <v>CONFIRMED BEARISH</v>
      </c>
    </row>
    <row r="1930" spans="1:8" ht="13.5" x14ac:dyDescent="0.25">
      <c r="A1930" s="3">
        <f>TITRES_STAT!B1933</f>
        <v>44819</v>
      </c>
      <c r="B1930" s="6">
        <f>TITRES_STAT!C1933</f>
        <v>1.65</v>
      </c>
      <c r="C1930" s="6">
        <f>TITRES_STAT!D1933</f>
        <v>1.65</v>
      </c>
      <c r="D1930" s="6">
        <f>TITRES_STAT!E1933</f>
        <v>771</v>
      </c>
      <c r="E1930" s="2">
        <f t="shared" si="120"/>
        <v>-180709</v>
      </c>
      <c r="F1930" s="6" t="str">
        <f t="shared" si="123"/>
        <v>BEARISH</v>
      </c>
      <c r="G1930" s="6" t="str">
        <f t="shared" si="122"/>
        <v>NEUTRAL</v>
      </c>
      <c r="H1930" s="6" t="str">
        <f t="shared" si="121"/>
        <v>CONFIRMED BEARISH</v>
      </c>
    </row>
    <row r="1931" spans="1:8" ht="13.5" x14ac:dyDescent="0.25">
      <c r="A1931" s="3">
        <f>TITRES_STAT!B1934</f>
        <v>44820</v>
      </c>
      <c r="B1931" s="6">
        <f>TITRES_STAT!C1934</f>
        <v>1.6</v>
      </c>
      <c r="C1931" s="6">
        <f>TITRES_STAT!D1934</f>
        <v>1.6</v>
      </c>
      <c r="D1931" s="6">
        <f>TITRES_STAT!E1934</f>
        <v>90</v>
      </c>
      <c r="E1931" s="2">
        <f t="shared" si="120"/>
        <v>-180799</v>
      </c>
      <c r="F1931" s="6" t="str">
        <f t="shared" si="123"/>
        <v>BEARISH</v>
      </c>
      <c r="G1931" s="6" t="str">
        <f t="shared" si="122"/>
        <v>NEUTRAL</v>
      </c>
      <c r="H1931" s="6" t="str">
        <f t="shared" si="121"/>
        <v>CONFIRMED BEARISH</v>
      </c>
    </row>
    <row r="1932" spans="1:8" ht="13.5" x14ac:dyDescent="0.25">
      <c r="A1932" s="3">
        <f>TITRES_STAT!B1935</f>
        <v>44823</v>
      </c>
      <c r="B1932" s="6">
        <f>TITRES_STAT!C1935</f>
        <v>1.67</v>
      </c>
      <c r="C1932" s="6">
        <f>TITRES_STAT!D1935</f>
        <v>1.67</v>
      </c>
      <c r="D1932" s="6">
        <f>TITRES_STAT!E1935</f>
        <v>210</v>
      </c>
      <c r="E1932" s="2">
        <f t="shared" si="120"/>
        <v>-180589</v>
      </c>
      <c r="F1932" s="6" t="str">
        <f t="shared" si="123"/>
        <v>BEARISH</v>
      </c>
      <c r="G1932" s="6" t="str">
        <f t="shared" si="122"/>
        <v>NEUTRAL</v>
      </c>
      <c r="H1932" s="6" t="str">
        <f t="shared" si="121"/>
        <v>CONFIRMED BEARISH</v>
      </c>
    </row>
    <row r="1933" spans="1:8" ht="13.5" x14ac:dyDescent="0.25">
      <c r="A1933" s="3">
        <f>TITRES_STAT!B1936</f>
        <v>44824</v>
      </c>
      <c r="B1933" s="6">
        <f>TITRES_STAT!C1936</f>
        <v>1.7</v>
      </c>
      <c r="C1933" s="6">
        <f>TITRES_STAT!D1936</f>
        <v>1.7</v>
      </c>
      <c r="D1933" s="6">
        <f>TITRES_STAT!E1936</f>
        <v>10</v>
      </c>
      <c r="E1933" s="2">
        <f t="shared" si="120"/>
        <v>-180579</v>
      </c>
      <c r="F1933" s="6" t="str">
        <f t="shared" si="123"/>
        <v>BEARISH</v>
      </c>
      <c r="G1933" s="6" t="str">
        <f t="shared" si="122"/>
        <v>NEUTRAL</v>
      </c>
      <c r="H1933" s="6" t="str">
        <f t="shared" si="121"/>
        <v>BEARISH DIVERGENCE</v>
      </c>
    </row>
    <row r="1934" spans="1:8" ht="13.5" x14ac:dyDescent="0.25">
      <c r="A1934" s="3">
        <f>TITRES_STAT!B1937</f>
        <v>44825</v>
      </c>
      <c r="B1934" s="6">
        <f>TITRES_STAT!C1937</f>
        <v>1.7</v>
      </c>
      <c r="C1934" s="6">
        <f>TITRES_STAT!D1937</f>
        <v>1.7</v>
      </c>
      <c r="D1934" s="6">
        <f>TITRES_STAT!E1937</f>
        <v>0</v>
      </c>
      <c r="E1934" s="2">
        <f t="shared" si="120"/>
        <v>-180579</v>
      </c>
      <c r="F1934" s="6" t="str">
        <f t="shared" si="123"/>
        <v>BEARISH</v>
      </c>
      <c r="G1934" s="6" t="str">
        <f t="shared" si="122"/>
        <v>NEUTRAL</v>
      </c>
      <c r="H1934" s="6" t="str">
        <f t="shared" si="121"/>
        <v>NEUTRAL</v>
      </c>
    </row>
    <row r="1935" spans="1:8" ht="13.5" x14ac:dyDescent="0.25">
      <c r="A1935" s="3">
        <f>TITRES_STAT!B1938</f>
        <v>44826</v>
      </c>
      <c r="B1935" s="6">
        <f>TITRES_STAT!C1938</f>
        <v>1.69</v>
      </c>
      <c r="C1935" s="6">
        <f>TITRES_STAT!D1938</f>
        <v>1.69</v>
      </c>
      <c r="D1935" s="6">
        <f>TITRES_STAT!E1938</f>
        <v>293</v>
      </c>
      <c r="E1935" s="2">
        <f t="shared" si="120"/>
        <v>-180872</v>
      </c>
      <c r="F1935" s="6" t="str">
        <f t="shared" si="123"/>
        <v>BEARISH</v>
      </c>
      <c r="G1935" s="6" t="str">
        <f t="shared" si="122"/>
        <v>NEUTRAL</v>
      </c>
      <c r="H1935" s="6" t="str">
        <f t="shared" si="121"/>
        <v>BEARISH DIVERGENCE</v>
      </c>
    </row>
    <row r="1936" spans="1:8" ht="13.5" x14ac:dyDescent="0.25">
      <c r="A1936" s="3">
        <f>TITRES_STAT!B1939</f>
        <v>44827</v>
      </c>
      <c r="B1936" s="6">
        <f>TITRES_STAT!C1939</f>
        <v>1.67</v>
      </c>
      <c r="C1936" s="6">
        <f>TITRES_STAT!D1939</f>
        <v>1.67</v>
      </c>
      <c r="D1936" s="6">
        <f>TITRES_STAT!E1939</f>
        <v>368</v>
      </c>
      <c r="E1936" s="2">
        <f t="shared" si="120"/>
        <v>-181240</v>
      </c>
      <c r="F1936" s="6" t="str">
        <f t="shared" si="123"/>
        <v>BEARISH</v>
      </c>
      <c r="G1936" s="6" t="str">
        <f t="shared" si="122"/>
        <v>NEUTRAL</v>
      </c>
      <c r="H1936" s="6" t="str">
        <f t="shared" si="121"/>
        <v>BEARISH DIVERGENCE</v>
      </c>
    </row>
    <row r="1937" spans="1:8" ht="13.5" x14ac:dyDescent="0.25">
      <c r="A1937" s="3">
        <f>TITRES_STAT!B1940</f>
        <v>44830</v>
      </c>
      <c r="B1937" s="6">
        <f>TITRES_STAT!C1940</f>
        <v>1.68</v>
      </c>
      <c r="C1937" s="6">
        <f>TITRES_STAT!D1940</f>
        <v>1.68</v>
      </c>
      <c r="D1937" s="6">
        <f>TITRES_STAT!E1940</f>
        <v>30</v>
      </c>
      <c r="E1937" s="2">
        <f t="shared" si="120"/>
        <v>-181210</v>
      </c>
      <c r="F1937" s="6" t="str">
        <f t="shared" si="123"/>
        <v>BEARISH</v>
      </c>
      <c r="G1937" s="6" t="str">
        <f t="shared" si="122"/>
        <v>NEUTRAL</v>
      </c>
      <c r="H1937" s="6" t="str">
        <f t="shared" si="121"/>
        <v>BEARISH DIVERGENCE</v>
      </c>
    </row>
    <row r="1938" spans="1:8" ht="13.5" x14ac:dyDescent="0.25">
      <c r="A1938" s="3">
        <f>TITRES_STAT!B1941</f>
        <v>44831</v>
      </c>
      <c r="B1938" s="6">
        <f>TITRES_STAT!C1941</f>
        <v>1.61</v>
      </c>
      <c r="C1938" s="6">
        <f>TITRES_STAT!D1941</f>
        <v>1.61</v>
      </c>
      <c r="D1938" s="6">
        <f>TITRES_STAT!E1941</f>
        <v>0</v>
      </c>
      <c r="E1938" s="2">
        <f t="shared" si="120"/>
        <v>-181210</v>
      </c>
      <c r="F1938" s="6" t="str">
        <f t="shared" si="123"/>
        <v>BEARISH</v>
      </c>
      <c r="G1938" s="6" t="str">
        <f t="shared" si="122"/>
        <v>NEUTRAL</v>
      </c>
      <c r="H1938" s="6" t="str">
        <f t="shared" si="121"/>
        <v>CONFIRMED BEARISH</v>
      </c>
    </row>
    <row r="1939" spans="1:8" ht="13.5" x14ac:dyDescent="0.25">
      <c r="A1939" s="3">
        <f>TITRES_STAT!B1942</f>
        <v>44832</v>
      </c>
      <c r="B1939" s="6">
        <f>TITRES_STAT!C1942</f>
        <v>1.64</v>
      </c>
      <c r="C1939" s="6">
        <f>TITRES_STAT!D1942</f>
        <v>1.64</v>
      </c>
      <c r="D1939" s="6">
        <f>TITRES_STAT!E1942</f>
        <v>146</v>
      </c>
      <c r="E1939" s="2">
        <f t="shared" si="120"/>
        <v>-181064</v>
      </c>
      <c r="F1939" s="6" t="str">
        <f t="shared" si="123"/>
        <v>BEARISH</v>
      </c>
      <c r="G1939" s="6" t="str">
        <f t="shared" si="122"/>
        <v>NEUTRAL</v>
      </c>
      <c r="H1939" s="6" t="str">
        <f t="shared" si="121"/>
        <v>CONFIRMED BEARISH</v>
      </c>
    </row>
    <row r="1940" spans="1:8" ht="13.5" x14ac:dyDescent="0.25">
      <c r="A1940" s="3">
        <f>TITRES_STAT!B1943</f>
        <v>44833</v>
      </c>
      <c r="B1940" s="6">
        <f>TITRES_STAT!C1943</f>
        <v>1.67</v>
      </c>
      <c r="C1940" s="6">
        <f>TITRES_STAT!D1943</f>
        <v>1.67</v>
      </c>
      <c r="D1940" s="6">
        <f>TITRES_STAT!E1943</f>
        <v>451</v>
      </c>
      <c r="E1940" s="2">
        <f t="shared" si="120"/>
        <v>-180613</v>
      </c>
      <c r="F1940" s="6" t="str">
        <f t="shared" si="123"/>
        <v>BULLISH</v>
      </c>
      <c r="G1940" s="6" t="str">
        <f t="shared" si="122"/>
        <v>NEUTRAL</v>
      </c>
      <c r="H1940" s="6" t="str">
        <f t="shared" si="121"/>
        <v>BULLISH DIVERGENCE</v>
      </c>
    </row>
    <row r="1941" spans="1:8" ht="13.5" x14ac:dyDescent="0.25">
      <c r="A1941" s="3">
        <f>TITRES_STAT!B1944</f>
        <v>44834</v>
      </c>
      <c r="B1941" s="6">
        <f>TITRES_STAT!C1944</f>
        <v>1.66</v>
      </c>
      <c r="C1941" s="6">
        <f>TITRES_STAT!D1944</f>
        <v>1.66</v>
      </c>
      <c r="D1941" s="6">
        <f>TITRES_STAT!E1944</f>
        <v>360</v>
      </c>
      <c r="E1941" s="2">
        <f t="shared" si="120"/>
        <v>-180973</v>
      </c>
      <c r="F1941" s="6" t="str">
        <f t="shared" si="123"/>
        <v>BULLISH</v>
      </c>
      <c r="G1941" s="6" t="str">
        <f t="shared" si="122"/>
        <v>NEUTRAL</v>
      </c>
      <c r="H1941" s="6" t="str">
        <f t="shared" si="121"/>
        <v>BULLISH DIVERGENCE</v>
      </c>
    </row>
    <row r="1942" spans="1:8" ht="13.5" x14ac:dyDescent="0.25">
      <c r="A1942" s="3">
        <f>TITRES_STAT!B1945</f>
        <v>44837</v>
      </c>
      <c r="B1942" s="6">
        <f>TITRES_STAT!C1945</f>
        <v>1.68</v>
      </c>
      <c r="C1942" s="6">
        <f>TITRES_STAT!D1945</f>
        <v>1.68</v>
      </c>
      <c r="D1942" s="6">
        <f>TITRES_STAT!E1945</f>
        <v>1697</v>
      </c>
      <c r="E1942" s="2">
        <f t="shared" si="120"/>
        <v>-179276</v>
      </c>
      <c r="F1942" s="6" t="str">
        <f t="shared" si="123"/>
        <v>BULLISH</v>
      </c>
      <c r="G1942" s="6" t="str">
        <f t="shared" si="122"/>
        <v>NEUTRAL</v>
      </c>
      <c r="H1942" s="6" t="str">
        <f t="shared" si="121"/>
        <v>NEUTRAL</v>
      </c>
    </row>
    <row r="1943" spans="1:8" ht="13.5" x14ac:dyDescent="0.25">
      <c r="A1943" s="3">
        <f>TITRES_STAT!B1946</f>
        <v>44838</v>
      </c>
      <c r="B1943" s="6">
        <f>TITRES_STAT!C1946</f>
        <v>1.69</v>
      </c>
      <c r="C1943" s="6">
        <f>TITRES_STAT!D1946</f>
        <v>1.69</v>
      </c>
      <c r="D1943" s="6">
        <f>TITRES_STAT!E1946</f>
        <v>2000</v>
      </c>
      <c r="E1943" s="2">
        <f t="shared" si="120"/>
        <v>-177276</v>
      </c>
      <c r="F1943" s="6" t="str">
        <f t="shared" si="123"/>
        <v>BULLISH</v>
      </c>
      <c r="G1943" s="6" t="str">
        <f t="shared" si="122"/>
        <v>WEAK</v>
      </c>
      <c r="H1943" s="6" t="str">
        <f t="shared" si="121"/>
        <v>CONFIRMED BULLISH</v>
      </c>
    </row>
    <row r="1944" spans="1:8" ht="13.5" x14ac:dyDescent="0.25">
      <c r="A1944" s="3">
        <f>TITRES_STAT!B1947</f>
        <v>44839</v>
      </c>
      <c r="B1944" s="6">
        <f>TITRES_STAT!C1947</f>
        <v>1.69</v>
      </c>
      <c r="C1944" s="6">
        <f>TITRES_STAT!D1947</f>
        <v>1.69</v>
      </c>
      <c r="D1944" s="6">
        <f>TITRES_STAT!E1947</f>
        <v>0</v>
      </c>
      <c r="E1944" s="2">
        <f t="shared" si="120"/>
        <v>-177276</v>
      </c>
      <c r="F1944" s="6" t="str">
        <f t="shared" si="123"/>
        <v>BULLISH</v>
      </c>
      <c r="G1944" s="6" t="str">
        <f t="shared" si="122"/>
        <v>WEAK</v>
      </c>
      <c r="H1944" s="6" t="str">
        <f t="shared" si="121"/>
        <v>CONFIRMED BULLISH</v>
      </c>
    </row>
    <row r="1945" spans="1:8" ht="13.5" x14ac:dyDescent="0.25">
      <c r="A1945" s="3">
        <f>TITRES_STAT!B1948</f>
        <v>44840</v>
      </c>
      <c r="B1945" s="6">
        <f>TITRES_STAT!C1948</f>
        <v>1.69</v>
      </c>
      <c r="C1945" s="6">
        <f>TITRES_STAT!D1948</f>
        <v>1.69</v>
      </c>
      <c r="D1945" s="6">
        <f>TITRES_STAT!E1948</f>
        <v>10</v>
      </c>
      <c r="E1945" s="2">
        <f t="shared" si="120"/>
        <v>-177276</v>
      </c>
      <c r="F1945" s="6" t="str">
        <f t="shared" si="123"/>
        <v>BULLISH</v>
      </c>
      <c r="G1945" s="6" t="str">
        <f t="shared" si="122"/>
        <v>NEUTRAL</v>
      </c>
      <c r="H1945" s="6" t="str">
        <f t="shared" si="121"/>
        <v>CONFIRMED BULLISH</v>
      </c>
    </row>
    <row r="1946" spans="1:8" ht="13.5" x14ac:dyDescent="0.25">
      <c r="A1946" s="3">
        <f>TITRES_STAT!B1949</f>
        <v>44841</v>
      </c>
      <c r="B1946" s="6">
        <f>TITRES_STAT!C1949</f>
        <v>1.62</v>
      </c>
      <c r="C1946" s="6">
        <f>TITRES_STAT!D1949</f>
        <v>1.62</v>
      </c>
      <c r="D1946" s="6">
        <f>TITRES_STAT!E1949</f>
        <v>50</v>
      </c>
      <c r="E1946" s="2">
        <f t="shared" si="120"/>
        <v>-177326</v>
      </c>
      <c r="F1946" s="6" t="str">
        <f t="shared" si="123"/>
        <v>BULLISH</v>
      </c>
      <c r="G1946" s="6" t="str">
        <f t="shared" si="122"/>
        <v>WEAK</v>
      </c>
      <c r="H1946" s="6" t="str">
        <f t="shared" si="121"/>
        <v>BULLISH DIVERGENCE</v>
      </c>
    </row>
    <row r="1947" spans="1:8" ht="13.5" x14ac:dyDescent="0.25">
      <c r="A1947" s="3">
        <f>TITRES_STAT!B1950</f>
        <v>44844</v>
      </c>
      <c r="B1947" s="6">
        <f>TITRES_STAT!C1950</f>
        <v>1.6</v>
      </c>
      <c r="C1947" s="6">
        <f>TITRES_STAT!D1950</f>
        <v>1.6</v>
      </c>
      <c r="D1947" s="6">
        <f>TITRES_STAT!E1950</f>
        <v>3000</v>
      </c>
      <c r="E1947" s="2">
        <f t="shared" si="120"/>
        <v>-180326</v>
      </c>
      <c r="F1947" s="6" t="str">
        <f t="shared" si="123"/>
        <v>BEARISH</v>
      </c>
      <c r="G1947" s="6" t="str">
        <f t="shared" si="122"/>
        <v>NEUTRAL</v>
      </c>
      <c r="H1947" s="6" t="str">
        <f t="shared" si="121"/>
        <v>CONFIRMED BEARISH</v>
      </c>
    </row>
    <row r="1948" spans="1:8" ht="13.5" x14ac:dyDescent="0.25">
      <c r="A1948" s="3">
        <f>TITRES_STAT!B1951</f>
        <v>44845</v>
      </c>
      <c r="B1948" s="6">
        <f>TITRES_STAT!C1951</f>
        <v>1.53</v>
      </c>
      <c r="C1948" s="6">
        <f>TITRES_STAT!D1951</f>
        <v>1.53</v>
      </c>
      <c r="D1948" s="6">
        <f>TITRES_STAT!E1951</f>
        <v>83</v>
      </c>
      <c r="E1948" s="2">
        <f t="shared" si="120"/>
        <v>-180409</v>
      </c>
      <c r="F1948" s="6" t="str">
        <f t="shared" si="123"/>
        <v>BEARISH</v>
      </c>
      <c r="G1948" s="6" t="str">
        <f t="shared" si="122"/>
        <v>NEUTRAL</v>
      </c>
      <c r="H1948" s="6" t="str">
        <f t="shared" si="121"/>
        <v>CONFIRMED BEARISH</v>
      </c>
    </row>
    <row r="1949" spans="1:8" ht="13.5" x14ac:dyDescent="0.25">
      <c r="A1949" s="3">
        <f>TITRES_STAT!B1952</f>
        <v>44846</v>
      </c>
      <c r="B1949" s="6">
        <f>TITRES_STAT!C1952</f>
        <v>1.48</v>
      </c>
      <c r="C1949" s="6">
        <f>TITRES_STAT!D1952</f>
        <v>1.48</v>
      </c>
      <c r="D1949" s="6">
        <f>TITRES_STAT!E1952</f>
        <v>52</v>
      </c>
      <c r="E1949" s="2">
        <f t="shared" si="120"/>
        <v>-180461</v>
      </c>
      <c r="F1949" s="6" t="str">
        <f t="shared" si="123"/>
        <v>BEARISH</v>
      </c>
      <c r="G1949" s="6" t="str">
        <f t="shared" si="122"/>
        <v>NEUTRAL</v>
      </c>
      <c r="H1949" s="6" t="str">
        <f t="shared" si="121"/>
        <v>CONFIRMED BEARISH</v>
      </c>
    </row>
    <row r="1950" spans="1:8" ht="13.5" x14ac:dyDescent="0.25">
      <c r="A1950" s="3">
        <f>TITRES_STAT!B1953</f>
        <v>44847</v>
      </c>
      <c r="B1950" s="6">
        <f>TITRES_STAT!C1953</f>
        <v>1.54</v>
      </c>
      <c r="C1950" s="6">
        <f>TITRES_STAT!D1953</f>
        <v>1.54</v>
      </c>
      <c r="D1950" s="6">
        <f>TITRES_STAT!E1953</f>
        <v>10</v>
      </c>
      <c r="E1950" s="2">
        <f t="shared" si="120"/>
        <v>-180451</v>
      </c>
      <c r="F1950" s="6" t="str">
        <f t="shared" si="123"/>
        <v>BEARISH</v>
      </c>
      <c r="G1950" s="6" t="str">
        <f t="shared" si="122"/>
        <v>NEUTRAL</v>
      </c>
      <c r="H1950" s="6" t="str">
        <f t="shared" si="121"/>
        <v>CONFIRMED BEARISH</v>
      </c>
    </row>
    <row r="1951" spans="1:8" ht="13.5" x14ac:dyDescent="0.25">
      <c r="A1951" s="3">
        <f>TITRES_STAT!B1954</f>
        <v>44848</v>
      </c>
      <c r="B1951" s="6">
        <f>TITRES_STAT!C1954</f>
        <v>1.6</v>
      </c>
      <c r="C1951" s="6">
        <f>TITRES_STAT!D1954</f>
        <v>1.6</v>
      </c>
      <c r="D1951" s="6">
        <f>TITRES_STAT!E1954</f>
        <v>10</v>
      </c>
      <c r="E1951" s="2">
        <f t="shared" si="120"/>
        <v>-180441</v>
      </c>
      <c r="F1951" s="6" t="str">
        <f t="shared" si="123"/>
        <v>BEARISH</v>
      </c>
      <c r="G1951" s="6" t="str">
        <f t="shared" si="122"/>
        <v>NEUTRAL</v>
      </c>
      <c r="H1951" s="6" t="str">
        <f t="shared" si="121"/>
        <v>CONFIRMED BEARISH</v>
      </c>
    </row>
    <row r="1952" spans="1:8" ht="13.5" x14ac:dyDescent="0.25">
      <c r="A1952" s="3">
        <f>TITRES_STAT!B1955</f>
        <v>44851</v>
      </c>
      <c r="B1952" s="6">
        <f>TITRES_STAT!C1955</f>
        <v>1.67</v>
      </c>
      <c r="C1952" s="6">
        <f>TITRES_STAT!D1955</f>
        <v>1.67</v>
      </c>
      <c r="D1952" s="6">
        <f>TITRES_STAT!E1955</f>
        <v>10</v>
      </c>
      <c r="E1952" s="2">
        <f t="shared" si="120"/>
        <v>-180431</v>
      </c>
      <c r="F1952" s="6" t="str">
        <f t="shared" si="123"/>
        <v>BEARISH</v>
      </c>
      <c r="G1952" s="6" t="str">
        <f t="shared" si="122"/>
        <v>NEUTRAL</v>
      </c>
      <c r="H1952" s="6" t="str">
        <f t="shared" si="121"/>
        <v>BEARISH DIVERGENCE</v>
      </c>
    </row>
    <row r="1953" spans="1:8" ht="13.5" x14ac:dyDescent="0.25">
      <c r="A1953" s="3">
        <f>TITRES_STAT!B1956</f>
        <v>44852</v>
      </c>
      <c r="B1953" s="6">
        <f>TITRES_STAT!C1956</f>
        <v>1.73</v>
      </c>
      <c r="C1953" s="6">
        <f>TITRES_STAT!D1956</f>
        <v>1.73</v>
      </c>
      <c r="D1953" s="6">
        <f>TITRES_STAT!E1956</f>
        <v>5600</v>
      </c>
      <c r="E1953" s="2">
        <f t="shared" si="120"/>
        <v>-174831</v>
      </c>
      <c r="F1953" s="6" t="str">
        <f t="shared" si="123"/>
        <v>BULLISH</v>
      </c>
      <c r="G1953" s="6" t="str">
        <f t="shared" si="122"/>
        <v>WEAK</v>
      </c>
      <c r="H1953" s="6" t="str">
        <f t="shared" si="121"/>
        <v>CONFIRMED BULLISH</v>
      </c>
    </row>
    <row r="1954" spans="1:8" ht="13.5" x14ac:dyDescent="0.25">
      <c r="A1954" s="3">
        <f>TITRES_STAT!B1957</f>
        <v>44853</v>
      </c>
      <c r="B1954" s="6">
        <f>TITRES_STAT!C1957</f>
        <v>1.74</v>
      </c>
      <c r="C1954" s="6">
        <f>TITRES_STAT!D1957</f>
        <v>1.74</v>
      </c>
      <c r="D1954" s="6">
        <f>TITRES_STAT!E1957</f>
        <v>610</v>
      </c>
      <c r="E1954" s="2">
        <f t="shared" si="120"/>
        <v>-174221</v>
      </c>
      <c r="F1954" s="6" t="str">
        <f t="shared" si="123"/>
        <v>BULLISH</v>
      </c>
      <c r="G1954" s="6" t="str">
        <f t="shared" si="122"/>
        <v>WEAK</v>
      </c>
      <c r="H1954" s="6" t="str">
        <f t="shared" si="121"/>
        <v>CONFIRMED BULLISH</v>
      </c>
    </row>
    <row r="1955" spans="1:8" ht="13.5" x14ac:dyDescent="0.25">
      <c r="A1955" s="3">
        <f>TITRES_STAT!B1958</f>
        <v>44854</v>
      </c>
      <c r="B1955" s="6">
        <f>TITRES_STAT!C1958</f>
        <v>1.72</v>
      </c>
      <c r="C1955" s="6">
        <f>TITRES_STAT!D1958</f>
        <v>1.72</v>
      </c>
      <c r="D1955" s="6">
        <f>TITRES_STAT!E1958</f>
        <v>100</v>
      </c>
      <c r="E1955" s="2">
        <f t="shared" si="120"/>
        <v>-174321</v>
      </c>
      <c r="F1955" s="6" t="str">
        <f t="shared" si="123"/>
        <v>BULLISH</v>
      </c>
      <c r="G1955" s="6" t="str">
        <f t="shared" si="122"/>
        <v>WEAK</v>
      </c>
      <c r="H1955" s="6" t="str">
        <f t="shared" si="121"/>
        <v>CONFIRMED BULLISH</v>
      </c>
    </row>
    <row r="1956" spans="1:8" ht="13.5" x14ac:dyDescent="0.25">
      <c r="A1956" s="3">
        <f>TITRES_STAT!B1959</f>
        <v>44855</v>
      </c>
      <c r="B1956" s="6">
        <f>TITRES_STAT!C1959</f>
        <v>1.72</v>
      </c>
      <c r="C1956" s="6">
        <f>TITRES_STAT!D1959</f>
        <v>1.72</v>
      </c>
      <c r="D1956" s="6">
        <f>TITRES_STAT!E1959</f>
        <v>0</v>
      </c>
      <c r="E1956" s="2">
        <f t="shared" si="120"/>
        <v>-174321</v>
      </c>
      <c r="F1956" s="6" t="str">
        <f t="shared" si="123"/>
        <v>BULLISH</v>
      </c>
      <c r="G1956" s="6" t="str">
        <f t="shared" si="122"/>
        <v>WEAK</v>
      </c>
      <c r="H1956" s="6" t="str">
        <f t="shared" si="121"/>
        <v>CONFIRMED BULLISH</v>
      </c>
    </row>
    <row r="1957" spans="1:8" ht="13.5" x14ac:dyDescent="0.25">
      <c r="A1957" s="3">
        <f>TITRES_STAT!B1960</f>
        <v>44858</v>
      </c>
      <c r="B1957" s="6">
        <f>TITRES_STAT!C1960</f>
        <v>1.72</v>
      </c>
      <c r="C1957" s="6">
        <f>TITRES_STAT!D1960</f>
        <v>1.72</v>
      </c>
      <c r="D1957" s="6">
        <f>TITRES_STAT!E1960</f>
        <v>0</v>
      </c>
      <c r="E1957" s="2">
        <f t="shared" si="120"/>
        <v>-174321</v>
      </c>
      <c r="F1957" s="6" t="str">
        <f t="shared" si="123"/>
        <v>BULLISH</v>
      </c>
      <c r="G1957" s="6" t="str">
        <f t="shared" si="122"/>
        <v>WEAK</v>
      </c>
      <c r="H1957" s="6" t="str">
        <f t="shared" si="121"/>
        <v>CONFIRMED BULLISH</v>
      </c>
    </row>
    <row r="1958" spans="1:8" ht="13.5" x14ac:dyDescent="0.25">
      <c r="A1958" s="3">
        <f>TITRES_STAT!B1961</f>
        <v>44859</v>
      </c>
      <c r="B1958" s="6">
        <f>TITRES_STAT!C1961</f>
        <v>1.74</v>
      </c>
      <c r="C1958" s="6">
        <f>TITRES_STAT!D1961</f>
        <v>1.74</v>
      </c>
      <c r="D1958" s="6">
        <f>TITRES_STAT!E1961</f>
        <v>1474</v>
      </c>
      <c r="E1958" s="2">
        <f t="shared" si="120"/>
        <v>-172847</v>
      </c>
      <c r="F1958" s="6" t="str">
        <f t="shared" si="123"/>
        <v>BULLISH</v>
      </c>
      <c r="G1958" s="6" t="str">
        <f t="shared" si="122"/>
        <v>NEUTRAL</v>
      </c>
      <c r="H1958" s="6" t="str">
        <f t="shared" si="121"/>
        <v>CONFIRMED BULLISH</v>
      </c>
    </row>
    <row r="1959" spans="1:8" ht="13.5" x14ac:dyDescent="0.25">
      <c r="A1959" s="3">
        <f>TITRES_STAT!B1962</f>
        <v>44860</v>
      </c>
      <c r="B1959" s="6">
        <f>TITRES_STAT!C1962</f>
        <v>1.76</v>
      </c>
      <c r="C1959" s="6">
        <f>TITRES_STAT!D1962</f>
        <v>1.76</v>
      </c>
      <c r="D1959" s="6">
        <f>TITRES_STAT!E1962</f>
        <v>1010</v>
      </c>
      <c r="E1959" s="2">
        <f t="shared" si="120"/>
        <v>-171837</v>
      </c>
      <c r="F1959" s="6" t="str">
        <f t="shared" si="123"/>
        <v>BULLISH</v>
      </c>
      <c r="G1959" s="6" t="str">
        <f t="shared" si="122"/>
        <v>NEUTRAL</v>
      </c>
      <c r="H1959" s="6" t="str">
        <f t="shared" si="121"/>
        <v>CONFIRMED BULLISH</v>
      </c>
    </row>
    <row r="1960" spans="1:8" ht="13.5" x14ac:dyDescent="0.25">
      <c r="A1960" s="3">
        <f>TITRES_STAT!B1963</f>
        <v>44861</v>
      </c>
      <c r="B1960" s="6">
        <f>TITRES_STAT!C1963</f>
        <v>1.83</v>
      </c>
      <c r="C1960" s="6">
        <f>TITRES_STAT!D1963</f>
        <v>1.83</v>
      </c>
      <c r="D1960" s="6">
        <f>TITRES_STAT!E1963</f>
        <v>1646</v>
      </c>
      <c r="E1960" s="2">
        <f t="shared" si="120"/>
        <v>-170191</v>
      </c>
      <c r="F1960" s="6" t="str">
        <f t="shared" si="123"/>
        <v>BULLISH</v>
      </c>
      <c r="G1960" s="6" t="str">
        <f t="shared" si="122"/>
        <v>WEAK</v>
      </c>
      <c r="H1960" s="6" t="str">
        <f t="shared" si="121"/>
        <v>CONFIRMED BULLISH</v>
      </c>
    </row>
    <row r="1961" spans="1:8" ht="13.5" x14ac:dyDescent="0.25">
      <c r="A1961" s="3">
        <f>TITRES_STAT!B1964</f>
        <v>44862</v>
      </c>
      <c r="B1961" s="6">
        <f>TITRES_STAT!C1964</f>
        <v>1.82</v>
      </c>
      <c r="C1961" s="6">
        <f>TITRES_STAT!D1964</f>
        <v>1.82</v>
      </c>
      <c r="D1961" s="6">
        <f>TITRES_STAT!E1964</f>
        <v>305</v>
      </c>
      <c r="E1961" s="2">
        <f t="shared" si="120"/>
        <v>-170496</v>
      </c>
      <c r="F1961" s="6" t="str">
        <f t="shared" si="123"/>
        <v>BULLISH</v>
      </c>
      <c r="G1961" s="6" t="str">
        <f t="shared" si="122"/>
        <v>WEAK</v>
      </c>
      <c r="H1961" s="6" t="str">
        <f t="shared" si="121"/>
        <v>CONFIRMED BULLISH</v>
      </c>
    </row>
    <row r="1962" spans="1:8" ht="13.5" x14ac:dyDescent="0.25">
      <c r="A1962" s="3">
        <f>TITRES_STAT!B1965</f>
        <v>44865</v>
      </c>
      <c r="B1962" s="6">
        <f>TITRES_STAT!C1965</f>
        <v>1.82</v>
      </c>
      <c r="C1962" s="6">
        <f>TITRES_STAT!D1965</f>
        <v>1.82</v>
      </c>
      <c r="D1962" s="6">
        <f>TITRES_STAT!E1965</f>
        <v>1118</v>
      </c>
      <c r="E1962" s="2">
        <f t="shared" si="120"/>
        <v>-170496</v>
      </c>
      <c r="F1962" s="6" t="str">
        <f t="shared" si="123"/>
        <v>BULLISH</v>
      </c>
      <c r="G1962" s="6" t="str">
        <f t="shared" si="122"/>
        <v>WEAK</v>
      </c>
      <c r="H1962" s="6" t="str">
        <f t="shared" si="121"/>
        <v>CONFIRMED BULLISH</v>
      </c>
    </row>
    <row r="1963" spans="1:8" ht="13.5" x14ac:dyDescent="0.25">
      <c r="A1963" s="3">
        <f>TITRES_STAT!B1966</f>
        <v>44866</v>
      </c>
      <c r="B1963" s="6">
        <f>TITRES_STAT!C1966</f>
        <v>1.82</v>
      </c>
      <c r="C1963" s="6">
        <f>TITRES_STAT!D1966</f>
        <v>1.82</v>
      </c>
      <c r="D1963" s="6">
        <f>TITRES_STAT!E1966</f>
        <v>11</v>
      </c>
      <c r="E1963" s="2">
        <f t="shared" si="120"/>
        <v>-170496</v>
      </c>
      <c r="F1963" s="6" t="str">
        <f t="shared" si="123"/>
        <v>BULLISH</v>
      </c>
      <c r="G1963" s="6" t="str">
        <f t="shared" si="122"/>
        <v>NEUTRAL</v>
      </c>
      <c r="H1963" s="6" t="str">
        <f t="shared" si="121"/>
        <v>CONFIRMED BULLISH</v>
      </c>
    </row>
    <row r="1964" spans="1:8" ht="13.5" x14ac:dyDescent="0.25">
      <c r="A1964" s="3">
        <f>TITRES_STAT!B1967</f>
        <v>44867</v>
      </c>
      <c r="B1964" s="6">
        <f>TITRES_STAT!C1967</f>
        <v>1.82</v>
      </c>
      <c r="C1964" s="6">
        <f>TITRES_STAT!D1967</f>
        <v>1.82</v>
      </c>
      <c r="D1964" s="6">
        <f>TITRES_STAT!E1967</f>
        <v>3954</v>
      </c>
      <c r="E1964" s="2">
        <f t="shared" si="120"/>
        <v>-170496</v>
      </c>
      <c r="F1964" s="6" t="str">
        <f t="shared" si="123"/>
        <v>BULLISH</v>
      </c>
      <c r="G1964" s="6" t="str">
        <f t="shared" si="122"/>
        <v>NEUTRAL</v>
      </c>
      <c r="H1964" s="6" t="str">
        <f t="shared" si="121"/>
        <v>CONFIRMED BULLISH</v>
      </c>
    </row>
    <row r="1965" spans="1:8" ht="13.5" x14ac:dyDescent="0.25">
      <c r="A1965" s="3">
        <f>TITRES_STAT!B1968</f>
        <v>44868</v>
      </c>
      <c r="B1965" s="6">
        <f>TITRES_STAT!C1968</f>
        <v>1.85</v>
      </c>
      <c r="C1965" s="6">
        <f>TITRES_STAT!D1968</f>
        <v>1.85</v>
      </c>
      <c r="D1965" s="6">
        <f>TITRES_STAT!E1968</f>
        <v>15491</v>
      </c>
      <c r="E1965" s="2">
        <f t="shared" si="120"/>
        <v>-155005</v>
      </c>
      <c r="F1965" s="6" t="str">
        <f t="shared" si="123"/>
        <v>BULLISH</v>
      </c>
      <c r="G1965" s="6" t="str">
        <f t="shared" si="122"/>
        <v>WEAK</v>
      </c>
      <c r="H1965" s="6" t="str">
        <f t="shared" si="121"/>
        <v>CONFIRMED BULLISH</v>
      </c>
    </row>
    <row r="1966" spans="1:8" ht="13.5" x14ac:dyDescent="0.25">
      <c r="A1966" s="3">
        <f>TITRES_STAT!B1969</f>
        <v>44869</v>
      </c>
      <c r="B1966" s="6">
        <f>TITRES_STAT!C1969</f>
        <v>1.93</v>
      </c>
      <c r="C1966" s="6">
        <f>TITRES_STAT!D1969</f>
        <v>1.93</v>
      </c>
      <c r="D1966" s="6">
        <f>TITRES_STAT!E1969</f>
        <v>3159</v>
      </c>
      <c r="E1966" s="2">
        <f t="shared" si="120"/>
        <v>-151846</v>
      </c>
      <c r="F1966" s="6" t="str">
        <f t="shared" si="123"/>
        <v>BULLISH</v>
      </c>
      <c r="G1966" s="6" t="str">
        <f t="shared" si="122"/>
        <v>WEAK</v>
      </c>
      <c r="H1966" s="6" t="str">
        <f t="shared" si="121"/>
        <v>CONFIRMED BULLISH</v>
      </c>
    </row>
    <row r="1967" spans="1:8" ht="13.5" x14ac:dyDescent="0.25">
      <c r="A1967" s="3">
        <f>TITRES_STAT!B1970</f>
        <v>44872</v>
      </c>
      <c r="B1967" s="6">
        <f>TITRES_STAT!C1970</f>
        <v>2</v>
      </c>
      <c r="C1967" s="6">
        <f>TITRES_STAT!D1970</f>
        <v>2</v>
      </c>
      <c r="D1967" s="6">
        <f>TITRES_STAT!E1970</f>
        <v>839</v>
      </c>
      <c r="E1967" s="2">
        <f t="shared" si="120"/>
        <v>-151007</v>
      </c>
      <c r="F1967" s="6" t="str">
        <f t="shared" si="123"/>
        <v>BULLISH</v>
      </c>
      <c r="G1967" s="6" t="str">
        <f t="shared" si="122"/>
        <v>WEAK</v>
      </c>
      <c r="H1967" s="6" t="str">
        <f t="shared" si="121"/>
        <v>CONFIRMED BULLISH</v>
      </c>
    </row>
    <row r="1968" spans="1:8" ht="13.5" x14ac:dyDescent="0.25">
      <c r="A1968" s="3">
        <f>TITRES_STAT!B1971</f>
        <v>44873</v>
      </c>
      <c r="B1968" s="6">
        <f>TITRES_STAT!C1971</f>
        <v>2.06</v>
      </c>
      <c r="C1968" s="6">
        <f>TITRES_STAT!D1971</f>
        <v>2.06</v>
      </c>
      <c r="D1968" s="6">
        <f>TITRES_STAT!E1971</f>
        <v>267</v>
      </c>
      <c r="E1968" s="2">
        <f t="shared" si="120"/>
        <v>-150740</v>
      </c>
      <c r="F1968" s="6" t="str">
        <f t="shared" si="123"/>
        <v>BULLISH</v>
      </c>
      <c r="G1968" s="6" t="str">
        <f t="shared" si="122"/>
        <v>WEAK</v>
      </c>
      <c r="H1968" s="6" t="str">
        <f t="shared" si="121"/>
        <v>CONFIRMED BULLISH</v>
      </c>
    </row>
    <row r="1969" spans="1:8" ht="13.5" x14ac:dyDescent="0.25">
      <c r="A1969" s="3">
        <f>TITRES_STAT!B1972</f>
        <v>44874</v>
      </c>
      <c r="B1969" s="6">
        <f>TITRES_STAT!C1972</f>
        <v>2.15</v>
      </c>
      <c r="C1969" s="6">
        <f>TITRES_STAT!D1972</f>
        <v>2.15</v>
      </c>
      <c r="D1969" s="6">
        <f>TITRES_STAT!E1972</f>
        <v>162</v>
      </c>
      <c r="E1969" s="2">
        <f t="shared" si="120"/>
        <v>-150578</v>
      </c>
      <c r="F1969" s="6" t="str">
        <f t="shared" si="123"/>
        <v>BULLISH</v>
      </c>
      <c r="G1969" s="6" t="str">
        <f t="shared" si="122"/>
        <v>WEAK</v>
      </c>
      <c r="H1969" s="6" t="str">
        <f t="shared" si="121"/>
        <v>CONFIRMED BULLISH</v>
      </c>
    </row>
    <row r="1970" spans="1:8" ht="13.5" x14ac:dyDescent="0.25">
      <c r="A1970" s="3">
        <f>TITRES_STAT!B1973</f>
        <v>44875</v>
      </c>
      <c r="B1970" s="6">
        <f>TITRES_STAT!C1973</f>
        <v>2.15</v>
      </c>
      <c r="C1970" s="6">
        <f>TITRES_STAT!D1973</f>
        <v>2.15</v>
      </c>
      <c r="D1970" s="6">
        <f>TITRES_STAT!E1973</f>
        <v>5505</v>
      </c>
      <c r="E1970" s="2">
        <f t="shared" si="120"/>
        <v>-150578</v>
      </c>
      <c r="F1970" s="6" t="str">
        <f t="shared" si="123"/>
        <v>BULLISH</v>
      </c>
      <c r="G1970" s="6" t="str">
        <f t="shared" si="122"/>
        <v>WEAK</v>
      </c>
      <c r="H1970" s="6" t="str">
        <f t="shared" si="121"/>
        <v>CONFIRMED BULLISH</v>
      </c>
    </row>
    <row r="1971" spans="1:8" ht="13.5" x14ac:dyDescent="0.25">
      <c r="A1971" s="3">
        <f>TITRES_STAT!B1974</f>
        <v>44876</v>
      </c>
      <c r="B1971" s="6">
        <f>TITRES_STAT!C1974</f>
        <v>2.2000000000000002</v>
      </c>
      <c r="C1971" s="6">
        <f>TITRES_STAT!D1974</f>
        <v>2.2000000000000002</v>
      </c>
      <c r="D1971" s="6">
        <f>TITRES_STAT!E1974</f>
        <v>14078</v>
      </c>
      <c r="E1971" s="2">
        <f t="shared" si="120"/>
        <v>-136500</v>
      </c>
      <c r="F1971" s="6" t="str">
        <f t="shared" si="123"/>
        <v>BULLISH</v>
      </c>
      <c r="G1971" s="6" t="str">
        <f t="shared" si="122"/>
        <v>WEAK</v>
      </c>
      <c r="H1971" s="6" t="str">
        <f t="shared" si="121"/>
        <v>CONFIRMED BULLISH</v>
      </c>
    </row>
    <row r="1972" spans="1:8" ht="13.5" x14ac:dyDescent="0.25">
      <c r="A1972" s="3">
        <f>TITRES_STAT!B1975</f>
        <v>44879</v>
      </c>
      <c r="B1972" s="6">
        <f>TITRES_STAT!C1975</f>
        <v>2.29</v>
      </c>
      <c r="C1972" s="6">
        <f>TITRES_STAT!D1975</f>
        <v>2.29</v>
      </c>
      <c r="D1972" s="6">
        <f>TITRES_STAT!E1975</f>
        <v>2921</v>
      </c>
      <c r="E1972" s="2">
        <f t="shared" si="120"/>
        <v>-133579</v>
      </c>
      <c r="F1972" s="6" t="str">
        <f t="shared" si="123"/>
        <v>BULLISH</v>
      </c>
      <c r="G1972" s="6" t="str">
        <f t="shared" si="122"/>
        <v>WEAK</v>
      </c>
      <c r="H1972" s="6" t="str">
        <f t="shared" si="121"/>
        <v>CONFIRMED BULLISH</v>
      </c>
    </row>
    <row r="1973" spans="1:8" ht="13.5" x14ac:dyDescent="0.25">
      <c r="A1973" s="3">
        <f>TITRES_STAT!B1976</f>
        <v>44880</v>
      </c>
      <c r="B1973" s="6">
        <f>TITRES_STAT!C1976</f>
        <v>2.39</v>
      </c>
      <c r="C1973" s="6">
        <f>TITRES_STAT!D1976</f>
        <v>2.39</v>
      </c>
      <c r="D1973" s="6">
        <f>TITRES_STAT!E1976</f>
        <v>6261</v>
      </c>
      <c r="E1973" s="2">
        <f t="shared" si="120"/>
        <v>-127318</v>
      </c>
      <c r="F1973" s="6" t="str">
        <f t="shared" si="123"/>
        <v>BULLISH</v>
      </c>
      <c r="G1973" s="6" t="str">
        <f t="shared" si="122"/>
        <v>WEAK</v>
      </c>
      <c r="H1973" s="6" t="str">
        <f t="shared" si="121"/>
        <v>CONFIRMED BULLISH</v>
      </c>
    </row>
    <row r="1974" spans="1:8" ht="13.5" x14ac:dyDescent="0.25">
      <c r="A1974" s="3">
        <f>TITRES_STAT!B1977</f>
        <v>44881</v>
      </c>
      <c r="B1974" s="6">
        <f>TITRES_STAT!C1977</f>
        <v>2.46</v>
      </c>
      <c r="C1974" s="6">
        <f>TITRES_STAT!D1977</f>
        <v>2.46</v>
      </c>
      <c r="D1974" s="6">
        <f>TITRES_STAT!E1977</f>
        <v>3005</v>
      </c>
      <c r="E1974" s="2">
        <f t="shared" si="120"/>
        <v>-124313</v>
      </c>
      <c r="F1974" s="6" t="str">
        <f t="shared" si="123"/>
        <v>BULLISH</v>
      </c>
      <c r="G1974" s="6" t="str">
        <f t="shared" si="122"/>
        <v>WEAK</v>
      </c>
      <c r="H1974" s="6" t="str">
        <f t="shared" si="121"/>
        <v>CONFIRMED BULLISH</v>
      </c>
    </row>
    <row r="1975" spans="1:8" ht="13.5" x14ac:dyDescent="0.25">
      <c r="A1975" s="3">
        <f>TITRES_STAT!B1978</f>
        <v>44882</v>
      </c>
      <c r="B1975" s="6">
        <f>TITRES_STAT!C1978</f>
        <v>2.41</v>
      </c>
      <c r="C1975" s="6">
        <f>TITRES_STAT!D1978</f>
        <v>2.41</v>
      </c>
      <c r="D1975" s="6">
        <f>TITRES_STAT!E1978</f>
        <v>2735</v>
      </c>
      <c r="E1975" s="2">
        <f t="shared" si="120"/>
        <v>-127048</v>
      </c>
      <c r="F1975" s="6" t="str">
        <f t="shared" si="123"/>
        <v>BULLISH</v>
      </c>
      <c r="G1975" s="6" t="str">
        <f t="shared" si="122"/>
        <v>WEAK</v>
      </c>
      <c r="H1975" s="6" t="str">
        <f t="shared" si="121"/>
        <v>CONFIRMED BULLISH</v>
      </c>
    </row>
    <row r="1976" spans="1:8" ht="13.5" x14ac:dyDescent="0.25">
      <c r="A1976" s="3">
        <f>TITRES_STAT!B1979</f>
        <v>44883</v>
      </c>
      <c r="B1976" s="6">
        <f>TITRES_STAT!C1979</f>
        <v>2.46</v>
      </c>
      <c r="C1976" s="6">
        <f>TITRES_STAT!D1979</f>
        <v>2.46</v>
      </c>
      <c r="D1976" s="6">
        <f>TITRES_STAT!E1979</f>
        <v>54</v>
      </c>
      <c r="E1976" s="2">
        <f t="shared" si="120"/>
        <v>-126994</v>
      </c>
      <c r="F1976" s="6" t="str">
        <f t="shared" si="123"/>
        <v>BULLISH</v>
      </c>
      <c r="G1976" s="6" t="str">
        <f t="shared" si="122"/>
        <v>WEAK</v>
      </c>
      <c r="H1976" s="6" t="str">
        <f t="shared" si="121"/>
        <v>CONFIRMED BULLISH</v>
      </c>
    </row>
    <row r="1977" spans="1:8" ht="13.5" x14ac:dyDescent="0.25">
      <c r="A1977" s="3">
        <f>TITRES_STAT!B1980</f>
        <v>44886</v>
      </c>
      <c r="B1977" s="6">
        <f>TITRES_STAT!C1980</f>
        <v>2.35</v>
      </c>
      <c r="C1977" s="6">
        <f>TITRES_STAT!D1980</f>
        <v>2.35</v>
      </c>
      <c r="D1977" s="6">
        <f>TITRES_STAT!E1980</f>
        <v>5</v>
      </c>
      <c r="E1977" s="2">
        <f t="shared" si="120"/>
        <v>-126999</v>
      </c>
      <c r="F1977" s="6" t="str">
        <f t="shared" si="123"/>
        <v>BULLISH</v>
      </c>
      <c r="G1977" s="6" t="str">
        <f t="shared" si="122"/>
        <v>WEAK</v>
      </c>
      <c r="H1977" s="6" t="str">
        <f t="shared" si="121"/>
        <v>CONFIRMED BULLISH</v>
      </c>
    </row>
    <row r="1978" spans="1:8" ht="13.5" x14ac:dyDescent="0.25">
      <c r="A1978" s="3">
        <f>TITRES_STAT!B1981</f>
        <v>44887</v>
      </c>
      <c r="B1978" s="6">
        <f>TITRES_STAT!C1981</f>
        <v>2.25</v>
      </c>
      <c r="C1978" s="6">
        <f>TITRES_STAT!D1981</f>
        <v>2.25</v>
      </c>
      <c r="D1978" s="6">
        <f>TITRES_STAT!E1981</f>
        <v>0</v>
      </c>
      <c r="E1978" s="2">
        <f t="shared" si="120"/>
        <v>-126999</v>
      </c>
      <c r="F1978" s="6" t="str">
        <f t="shared" si="123"/>
        <v>BULLISH</v>
      </c>
      <c r="G1978" s="6" t="str">
        <f t="shared" si="122"/>
        <v>NEUTRAL</v>
      </c>
      <c r="H1978" s="6" t="str">
        <f t="shared" si="121"/>
        <v>BULLISH DIVERGENCE</v>
      </c>
    </row>
    <row r="1979" spans="1:8" ht="13.5" x14ac:dyDescent="0.25">
      <c r="A1979" s="3">
        <f>TITRES_STAT!B1982</f>
        <v>44888</v>
      </c>
      <c r="B1979" s="6">
        <f>TITRES_STAT!C1982</f>
        <v>2.15</v>
      </c>
      <c r="C1979" s="6">
        <f>TITRES_STAT!D1982</f>
        <v>2.15</v>
      </c>
      <c r="D1979" s="6">
        <f>TITRES_STAT!E1982</f>
        <v>6460</v>
      </c>
      <c r="E1979" s="2">
        <f t="shared" si="120"/>
        <v>-133459</v>
      </c>
      <c r="F1979" s="6" t="str">
        <f t="shared" si="123"/>
        <v>BEARISH</v>
      </c>
      <c r="G1979" s="6" t="str">
        <f t="shared" si="122"/>
        <v>STRONG</v>
      </c>
      <c r="H1979" s="6" t="str">
        <f t="shared" si="121"/>
        <v>CONFIRMED BEARISH</v>
      </c>
    </row>
    <row r="1980" spans="1:8" ht="13.5" x14ac:dyDescent="0.25">
      <c r="A1980" s="3">
        <f>TITRES_STAT!B1983</f>
        <v>44889</v>
      </c>
      <c r="B1980" s="6">
        <f>TITRES_STAT!C1983</f>
        <v>2.06</v>
      </c>
      <c r="C1980" s="6">
        <f>TITRES_STAT!D1983</f>
        <v>2.06</v>
      </c>
      <c r="D1980" s="6">
        <f>TITRES_STAT!E1983</f>
        <v>3435</v>
      </c>
      <c r="E1980" s="2">
        <f t="shared" si="120"/>
        <v>-136894</v>
      </c>
      <c r="F1980" s="6" t="str">
        <f t="shared" si="123"/>
        <v>BEARISH</v>
      </c>
      <c r="G1980" s="6" t="str">
        <f t="shared" si="122"/>
        <v>STRONG</v>
      </c>
      <c r="H1980" s="6" t="str">
        <f t="shared" si="121"/>
        <v>CONFIRMED BEARISH</v>
      </c>
    </row>
    <row r="1981" spans="1:8" ht="13.5" x14ac:dyDescent="0.25">
      <c r="A1981" s="3">
        <f>TITRES_STAT!B1984</f>
        <v>44890</v>
      </c>
      <c r="B1981" s="6">
        <f>TITRES_STAT!C1984</f>
        <v>1.97</v>
      </c>
      <c r="C1981" s="6">
        <f>TITRES_STAT!D1984</f>
        <v>1.97</v>
      </c>
      <c r="D1981" s="6">
        <f>TITRES_STAT!E1984</f>
        <v>12256</v>
      </c>
      <c r="E1981" s="2">
        <f t="shared" si="120"/>
        <v>-149150</v>
      </c>
      <c r="F1981" s="6" t="str">
        <f t="shared" si="123"/>
        <v>BEARISH</v>
      </c>
      <c r="G1981" s="6" t="str">
        <f t="shared" si="122"/>
        <v>STRONG</v>
      </c>
      <c r="H1981" s="6" t="str">
        <f t="shared" si="121"/>
        <v>CONFIRMED BEARISH</v>
      </c>
    </row>
    <row r="1982" spans="1:8" ht="13.5" x14ac:dyDescent="0.25">
      <c r="A1982" s="3">
        <f>TITRES_STAT!B1985</f>
        <v>44893</v>
      </c>
      <c r="B1982" s="6">
        <f>TITRES_STAT!C1985</f>
        <v>2.0499999999999998</v>
      </c>
      <c r="C1982" s="6">
        <f>TITRES_STAT!D1985</f>
        <v>2.0499999999999998</v>
      </c>
      <c r="D1982" s="6">
        <f>TITRES_STAT!E1985</f>
        <v>11</v>
      </c>
      <c r="E1982" s="2">
        <f t="shared" si="120"/>
        <v>-149139</v>
      </c>
      <c r="F1982" s="6" t="str">
        <f t="shared" si="123"/>
        <v>BEARISH</v>
      </c>
      <c r="G1982" s="6" t="str">
        <f t="shared" si="122"/>
        <v>STRONG</v>
      </c>
      <c r="H1982" s="6" t="str">
        <f t="shared" si="121"/>
        <v>CONFIRMED BEARISH</v>
      </c>
    </row>
    <row r="1983" spans="1:8" ht="13.5" x14ac:dyDescent="0.25">
      <c r="A1983" s="3">
        <f>TITRES_STAT!B1986</f>
        <v>44894</v>
      </c>
      <c r="B1983" s="6">
        <f>TITRES_STAT!C1986</f>
        <v>2.0699999999999998</v>
      </c>
      <c r="C1983" s="6">
        <f>TITRES_STAT!D1986</f>
        <v>2.0699999999999998</v>
      </c>
      <c r="D1983" s="6">
        <f>TITRES_STAT!E1986</f>
        <v>70</v>
      </c>
      <c r="E1983" s="2">
        <f t="shared" si="120"/>
        <v>-149069</v>
      </c>
      <c r="F1983" s="6" t="str">
        <f t="shared" si="123"/>
        <v>BEARISH</v>
      </c>
      <c r="G1983" s="6" t="str">
        <f t="shared" si="122"/>
        <v>STRONG</v>
      </c>
      <c r="H1983" s="6" t="str">
        <f t="shared" si="121"/>
        <v>CONFIRMED BEARISH</v>
      </c>
    </row>
    <row r="1984" spans="1:8" ht="13.5" x14ac:dyDescent="0.25">
      <c r="A1984" s="3">
        <f>TITRES_STAT!B1987</f>
        <v>44895</v>
      </c>
      <c r="B1984" s="6">
        <f>TITRES_STAT!C1987</f>
        <v>2.16</v>
      </c>
      <c r="C1984" s="6">
        <f>TITRES_STAT!D1987</f>
        <v>2.16</v>
      </c>
      <c r="D1984" s="6">
        <f>TITRES_STAT!E1987</f>
        <v>44</v>
      </c>
      <c r="E1984" s="2">
        <f t="shared" si="120"/>
        <v>-149025</v>
      </c>
      <c r="F1984" s="6" t="str">
        <f t="shared" si="123"/>
        <v>BEARISH</v>
      </c>
      <c r="G1984" s="6" t="str">
        <f t="shared" si="122"/>
        <v>STRONG</v>
      </c>
      <c r="H1984" s="6" t="str">
        <f t="shared" si="121"/>
        <v>BEARISH DIVERGENCE</v>
      </c>
    </row>
    <row r="1985" spans="1:8" ht="13.5" x14ac:dyDescent="0.25">
      <c r="A1985" s="3">
        <f>TITRES_STAT!B1988</f>
        <v>44896</v>
      </c>
      <c r="B1985" s="6">
        <f>TITRES_STAT!C1988</f>
        <v>2.0699999999999998</v>
      </c>
      <c r="C1985" s="6">
        <f>TITRES_STAT!D1988</f>
        <v>2.0699999999999998</v>
      </c>
      <c r="D1985" s="6">
        <f>TITRES_STAT!E1988</f>
        <v>4482</v>
      </c>
      <c r="E1985" s="2">
        <f t="shared" si="120"/>
        <v>-153507</v>
      </c>
      <c r="F1985" s="6" t="str">
        <f t="shared" si="123"/>
        <v>BEARISH</v>
      </c>
      <c r="G1985" s="6" t="str">
        <f t="shared" si="122"/>
        <v>STRONG</v>
      </c>
      <c r="H1985" s="6" t="str">
        <f t="shared" si="121"/>
        <v>BEARISH DIVERGENCE</v>
      </c>
    </row>
    <row r="1986" spans="1:8" ht="13.5" x14ac:dyDescent="0.25">
      <c r="A1986" s="3">
        <f>TITRES_STAT!B1989</f>
        <v>44897</v>
      </c>
      <c r="B1986" s="6">
        <f>TITRES_STAT!C1989</f>
        <v>1.98</v>
      </c>
      <c r="C1986" s="6">
        <f>TITRES_STAT!D1989</f>
        <v>1.98</v>
      </c>
      <c r="D1986" s="6">
        <f>TITRES_STAT!E1989</f>
        <v>4007</v>
      </c>
      <c r="E1986" s="2">
        <f t="shared" si="120"/>
        <v>-157514</v>
      </c>
      <c r="F1986" s="6" t="str">
        <f t="shared" si="123"/>
        <v>BEARISH</v>
      </c>
      <c r="G1986" s="6" t="str">
        <f t="shared" si="122"/>
        <v>STRONG</v>
      </c>
      <c r="H1986" s="6" t="str">
        <f t="shared" si="121"/>
        <v>BEARISH DIVERGENCE</v>
      </c>
    </row>
    <row r="1987" spans="1:8" ht="13.5" x14ac:dyDescent="0.25">
      <c r="A1987" s="3">
        <f>TITRES_STAT!B1990</f>
        <v>44900</v>
      </c>
      <c r="B1987" s="6">
        <f>TITRES_STAT!C1990</f>
        <v>2.06</v>
      </c>
      <c r="C1987" s="6">
        <f>TITRES_STAT!D1990</f>
        <v>2.06</v>
      </c>
      <c r="D1987" s="6">
        <f>TITRES_STAT!E1990</f>
        <v>20</v>
      </c>
      <c r="E1987" s="2">
        <f t="shared" si="120"/>
        <v>-157494</v>
      </c>
      <c r="F1987" s="6" t="str">
        <f t="shared" si="123"/>
        <v>BEARISH</v>
      </c>
      <c r="G1987" s="6" t="str">
        <f t="shared" si="122"/>
        <v>STRONG</v>
      </c>
      <c r="H1987" s="6" t="str">
        <f t="shared" si="121"/>
        <v>BEARISH DIVERGENCE</v>
      </c>
    </row>
    <row r="1988" spans="1:8" ht="13.5" x14ac:dyDescent="0.25">
      <c r="A1988" s="3">
        <f>TITRES_STAT!B1991</f>
        <v>44901</v>
      </c>
      <c r="B1988" s="6">
        <f>TITRES_STAT!C1991</f>
        <v>1.98</v>
      </c>
      <c r="C1988" s="6">
        <f>TITRES_STAT!D1991</f>
        <v>1.98</v>
      </c>
      <c r="D1988" s="6">
        <f>TITRES_STAT!E1991</f>
        <v>1271</v>
      </c>
      <c r="E1988" s="2">
        <f t="shared" ref="E1988:E2051" si="124">IF(B1988&gt;B1987, E1987+D1988, IF(B1988&lt;B1987, E1987-D1988, E1987))</f>
        <v>-158765</v>
      </c>
      <c r="F1988" s="6" t="str">
        <f t="shared" si="123"/>
        <v>BEARISH</v>
      </c>
      <c r="G1988" s="6" t="str">
        <f t="shared" si="122"/>
        <v>STRONG</v>
      </c>
      <c r="H1988" s="6" t="str">
        <f t="shared" si="121"/>
        <v>CONFIRMED BEARISH</v>
      </c>
    </row>
    <row r="1989" spans="1:8" ht="13.5" x14ac:dyDescent="0.25">
      <c r="A1989" s="3">
        <f>TITRES_STAT!B1992</f>
        <v>44902</v>
      </c>
      <c r="B1989" s="6">
        <f>TITRES_STAT!C1992</f>
        <v>1.99</v>
      </c>
      <c r="C1989" s="6">
        <f>TITRES_STAT!D1992</f>
        <v>1.99</v>
      </c>
      <c r="D1989" s="6">
        <f>TITRES_STAT!E1992</f>
        <v>21</v>
      </c>
      <c r="E1989" s="2">
        <f t="shared" si="124"/>
        <v>-158744</v>
      </c>
      <c r="F1989" s="6" t="str">
        <f t="shared" si="123"/>
        <v>BEARISH</v>
      </c>
      <c r="G1989" s="6" t="str">
        <f t="shared" si="122"/>
        <v>STRONG</v>
      </c>
      <c r="H1989" s="6" t="str">
        <f t="shared" si="121"/>
        <v>CONFIRMED BEARISH</v>
      </c>
    </row>
    <row r="1990" spans="1:8" ht="13.5" x14ac:dyDescent="0.25">
      <c r="A1990" s="3">
        <f>TITRES_STAT!B1993</f>
        <v>44903</v>
      </c>
      <c r="B1990" s="6">
        <f>TITRES_STAT!C1993</f>
        <v>1.91</v>
      </c>
      <c r="C1990" s="6">
        <f>TITRES_STAT!D1993</f>
        <v>1.91</v>
      </c>
      <c r="D1990" s="6">
        <f>TITRES_STAT!E1993</f>
        <v>1315</v>
      </c>
      <c r="E1990" s="2">
        <f t="shared" si="124"/>
        <v>-160059</v>
      </c>
      <c r="F1990" s="6" t="str">
        <f t="shared" si="123"/>
        <v>BEARISH</v>
      </c>
      <c r="G1990" s="6" t="str">
        <f t="shared" si="122"/>
        <v>STRONG</v>
      </c>
      <c r="H1990" s="6" t="str">
        <f t="shared" ref="H1990:H2053" si="125">IF(AND(B1990&gt;B1985, E1990&gt;E1985), "CONFIRMED BULLISH",
 IF(AND(B1990&lt;B1985, E1990&lt;E1985), "CONFIRMED BEARISH",
 IF(AND(B1990&gt;B1985, E1990&lt;E1985), "BEARISH DIVERGENCE",
 IF(AND(B1990&lt;B1985, E1990&gt;E1985), "BULLISH DIVERGENCE", "NEUTRAL"))))</f>
        <v>CONFIRMED BEARISH</v>
      </c>
    </row>
    <row r="1991" spans="1:8" ht="13.5" x14ac:dyDescent="0.25">
      <c r="A1991" s="3">
        <f>TITRES_STAT!B1994</f>
        <v>44904</v>
      </c>
      <c r="B1991" s="6">
        <f>TITRES_STAT!C1994</f>
        <v>1.99</v>
      </c>
      <c r="C1991" s="6">
        <f>TITRES_STAT!D1994</f>
        <v>1.99</v>
      </c>
      <c r="D1991" s="6">
        <f>TITRES_STAT!E1994</f>
        <v>22</v>
      </c>
      <c r="E1991" s="2">
        <f t="shared" si="124"/>
        <v>-160037</v>
      </c>
      <c r="F1991" s="6" t="str">
        <f t="shared" si="123"/>
        <v>BEARISH</v>
      </c>
      <c r="G1991" s="6" t="str">
        <f t="shared" ref="G1991:G2054" si="126">IF((E1991-E1986)/E1986 &gt; 0.02, "STRONG",
 IF((E1991-E1986)/E1986 &lt; -0.02, "WEAK", "NEUTRAL"))</f>
        <v>NEUTRAL</v>
      </c>
      <c r="H1991" s="6" t="str">
        <f t="shared" si="125"/>
        <v>BEARISH DIVERGENCE</v>
      </c>
    </row>
    <row r="1992" spans="1:8" ht="13.5" x14ac:dyDescent="0.25">
      <c r="A1992" s="3">
        <f>TITRES_STAT!B1995</f>
        <v>44907</v>
      </c>
      <c r="B1992" s="6">
        <f>TITRES_STAT!C1995</f>
        <v>1.98</v>
      </c>
      <c r="C1992" s="6">
        <f>TITRES_STAT!D1995</f>
        <v>1.98</v>
      </c>
      <c r="D1992" s="6">
        <f>TITRES_STAT!E1995</f>
        <v>100</v>
      </c>
      <c r="E1992" s="2">
        <f t="shared" si="124"/>
        <v>-160137</v>
      </c>
      <c r="F1992" s="6" t="str">
        <f t="shared" ref="F1992:F2055" si="127">IF(E1992&gt;E1987,"BULLISH",IF(E1992&lt;E1987,"BEARISH","NEUTRAL"))</f>
        <v>BEARISH</v>
      </c>
      <c r="G1992" s="6" t="str">
        <f t="shared" si="126"/>
        <v>NEUTRAL</v>
      </c>
      <c r="H1992" s="6" t="str">
        <f t="shared" si="125"/>
        <v>CONFIRMED BEARISH</v>
      </c>
    </row>
    <row r="1993" spans="1:8" ht="13.5" x14ac:dyDescent="0.25">
      <c r="A1993" s="3">
        <f>TITRES_STAT!B1996</f>
        <v>44908</v>
      </c>
      <c r="B1993" s="6">
        <f>TITRES_STAT!C1996</f>
        <v>1.98</v>
      </c>
      <c r="C1993" s="6">
        <f>TITRES_STAT!D1996</f>
        <v>1.98</v>
      </c>
      <c r="D1993" s="6">
        <f>TITRES_STAT!E1996</f>
        <v>360</v>
      </c>
      <c r="E1993" s="2">
        <f t="shared" si="124"/>
        <v>-160137</v>
      </c>
      <c r="F1993" s="6" t="str">
        <f t="shared" si="127"/>
        <v>BEARISH</v>
      </c>
      <c r="G1993" s="6" t="str">
        <f t="shared" si="126"/>
        <v>NEUTRAL</v>
      </c>
      <c r="H1993" s="6" t="str">
        <f t="shared" si="125"/>
        <v>NEUTRAL</v>
      </c>
    </row>
    <row r="1994" spans="1:8" ht="13.5" x14ac:dyDescent="0.25">
      <c r="A1994" s="3">
        <f>TITRES_STAT!B1997</f>
        <v>44909</v>
      </c>
      <c r="B1994" s="6">
        <f>TITRES_STAT!C1997</f>
        <v>2</v>
      </c>
      <c r="C1994" s="6">
        <f>TITRES_STAT!D1997</f>
        <v>2</v>
      </c>
      <c r="D1994" s="6">
        <f>TITRES_STAT!E1997</f>
        <v>25</v>
      </c>
      <c r="E1994" s="2">
        <f t="shared" si="124"/>
        <v>-160112</v>
      </c>
      <c r="F1994" s="6" t="str">
        <f t="shared" si="127"/>
        <v>BEARISH</v>
      </c>
      <c r="G1994" s="6" t="str">
        <f t="shared" si="126"/>
        <v>NEUTRAL</v>
      </c>
      <c r="H1994" s="6" t="str">
        <f t="shared" si="125"/>
        <v>BEARISH DIVERGENCE</v>
      </c>
    </row>
    <row r="1995" spans="1:8" ht="13.5" x14ac:dyDescent="0.25">
      <c r="A1995" s="3">
        <f>TITRES_STAT!B1998</f>
        <v>44910</v>
      </c>
      <c r="B1995" s="6">
        <f>TITRES_STAT!C1998</f>
        <v>2</v>
      </c>
      <c r="C1995" s="6">
        <f>TITRES_STAT!D1998</f>
        <v>2</v>
      </c>
      <c r="D1995" s="6">
        <f>TITRES_STAT!E1998</f>
        <v>0</v>
      </c>
      <c r="E1995" s="2">
        <f t="shared" si="124"/>
        <v>-160112</v>
      </c>
      <c r="F1995" s="6" t="str">
        <f t="shared" si="127"/>
        <v>BEARISH</v>
      </c>
      <c r="G1995" s="6" t="str">
        <f t="shared" si="126"/>
        <v>NEUTRAL</v>
      </c>
      <c r="H1995" s="6" t="str">
        <f t="shared" si="125"/>
        <v>BEARISH DIVERGENCE</v>
      </c>
    </row>
    <row r="1996" spans="1:8" ht="13.5" x14ac:dyDescent="0.25">
      <c r="A1996" s="3">
        <f>TITRES_STAT!B1999</f>
        <v>44911</v>
      </c>
      <c r="B1996" s="6">
        <f>TITRES_STAT!C1999</f>
        <v>2</v>
      </c>
      <c r="C1996" s="6">
        <f>TITRES_STAT!D1999</f>
        <v>2</v>
      </c>
      <c r="D1996" s="6">
        <f>TITRES_STAT!E1999</f>
        <v>0</v>
      </c>
      <c r="E1996" s="2">
        <f t="shared" si="124"/>
        <v>-160112</v>
      </c>
      <c r="F1996" s="6" t="str">
        <f t="shared" si="127"/>
        <v>BEARISH</v>
      </c>
      <c r="G1996" s="6" t="str">
        <f t="shared" si="126"/>
        <v>NEUTRAL</v>
      </c>
      <c r="H1996" s="6" t="str">
        <f t="shared" si="125"/>
        <v>BEARISH DIVERGENCE</v>
      </c>
    </row>
    <row r="1997" spans="1:8" ht="13.5" x14ac:dyDescent="0.25">
      <c r="A1997" s="3">
        <f>TITRES_STAT!B2000</f>
        <v>44914</v>
      </c>
      <c r="B1997" s="6">
        <f>TITRES_STAT!C2000</f>
        <v>2</v>
      </c>
      <c r="C1997" s="6">
        <f>TITRES_STAT!D2000</f>
        <v>2</v>
      </c>
      <c r="D1997" s="6">
        <f>TITRES_STAT!E2000</f>
        <v>1624</v>
      </c>
      <c r="E1997" s="2">
        <f t="shared" si="124"/>
        <v>-160112</v>
      </c>
      <c r="F1997" s="6" t="str">
        <f t="shared" si="127"/>
        <v>BULLISH</v>
      </c>
      <c r="G1997" s="6" t="str">
        <f t="shared" si="126"/>
        <v>NEUTRAL</v>
      </c>
      <c r="H1997" s="6" t="str">
        <f t="shared" si="125"/>
        <v>CONFIRMED BULLISH</v>
      </c>
    </row>
    <row r="1998" spans="1:8" ht="13.5" x14ac:dyDescent="0.25">
      <c r="A1998" s="3">
        <f>TITRES_STAT!B2001</f>
        <v>44915</v>
      </c>
      <c r="B1998" s="6">
        <f>TITRES_STAT!C2001</f>
        <v>2</v>
      </c>
      <c r="C1998" s="6">
        <f>TITRES_STAT!D2001</f>
        <v>2</v>
      </c>
      <c r="D1998" s="6">
        <f>TITRES_STAT!E2001</f>
        <v>30</v>
      </c>
      <c r="E1998" s="2">
        <f t="shared" si="124"/>
        <v>-160112</v>
      </c>
      <c r="F1998" s="6" t="str">
        <f t="shared" si="127"/>
        <v>BULLISH</v>
      </c>
      <c r="G1998" s="6" t="str">
        <f t="shared" si="126"/>
        <v>NEUTRAL</v>
      </c>
      <c r="H1998" s="6" t="str">
        <f t="shared" si="125"/>
        <v>CONFIRMED BULLISH</v>
      </c>
    </row>
    <row r="1999" spans="1:8" ht="13.5" x14ac:dyDescent="0.25">
      <c r="A1999" s="3">
        <f>TITRES_STAT!B2002</f>
        <v>44916</v>
      </c>
      <c r="B1999" s="6">
        <f>TITRES_STAT!C2002</f>
        <v>2</v>
      </c>
      <c r="C1999" s="6">
        <f>TITRES_STAT!D2002</f>
        <v>2</v>
      </c>
      <c r="D1999" s="6">
        <f>TITRES_STAT!E2002</f>
        <v>0</v>
      </c>
      <c r="E1999" s="2">
        <f t="shared" si="124"/>
        <v>-160112</v>
      </c>
      <c r="F1999" s="6" t="str">
        <f t="shared" si="127"/>
        <v>NEUTRAL</v>
      </c>
      <c r="G1999" s="6" t="str">
        <f t="shared" si="126"/>
        <v>NEUTRAL</v>
      </c>
      <c r="H1999" s="6" t="str">
        <f t="shared" si="125"/>
        <v>NEUTRAL</v>
      </c>
    </row>
    <row r="2000" spans="1:8" ht="13.5" x14ac:dyDescent="0.25">
      <c r="A2000" s="3">
        <f>TITRES_STAT!B2003</f>
        <v>44917</v>
      </c>
      <c r="B2000" s="6">
        <f>TITRES_STAT!C2003</f>
        <v>2</v>
      </c>
      <c r="C2000" s="6">
        <f>TITRES_STAT!D2003</f>
        <v>2</v>
      </c>
      <c r="D2000" s="6">
        <f>TITRES_STAT!E2003</f>
        <v>200</v>
      </c>
      <c r="E2000" s="2">
        <f t="shared" si="124"/>
        <v>-160112</v>
      </c>
      <c r="F2000" s="6" t="str">
        <f t="shared" si="127"/>
        <v>NEUTRAL</v>
      </c>
      <c r="G2000" s="6" t="str">
        <f t="shared" si="126"/>
        <v>NEUTRAL</v>
      </c>
      <c r="H2000" s="6" t="str">
        <f t="shared" si="125"/>
        <v>NEUTRAL</v>
      </c>
    </row>
    <row r="2001" spans="1:8" ht="13.5" x14ac:dyDescent="0.25">
      <c r="A2001" s="3">
        <f>TITRES_STAT!B2004</f>
        <v>44918</v>
      </c>
      <c r="B2001" s="6">
        <f>TITRES_STAT!C2004</f>
        <v>1.92</v>
      </c>
      <c r="C2001" s="6">
        <f>TITRES_STAT!D2004</f>
        <v>1.92</v>
      </c>
      <c r="D2001" s="6">
        <f>TITRES_STAT!E2004</f>
        <v>38</v>
      </c>
      <c r="E2001" s="2">
        <f t="shared" si="124"/>
        <v>-160150</v>
      </c>
      <c r="F2001" s="6" t="str">
        <f t="shared" si="127"/>
        <v>BEARISH</v>
      </c>
      <c r="G2001" s="6" t="str">
        <f t="shared" si="126"/>
        <v>NEUTRAL</v>
      </c>
      <c r="H2001" s="6" t="str">
        <f t="shared" si="125"/>
        <v>CONFIRMED BEARISH</v>
      </c>
    </row>
    <row r="2002" spans="1:8" ht="13.5" x14ac:dyDescent="0.25">
      <c r="A2002" s="3">
        <f>TITRES_STAT!B2005</f>
        <v>44921</v>
      </c>
      <c r="B2002" s="6">
        <f>TITRES_STAT!C2005</f>
        <v>1.91</v>
      </c>
      <c r="C2002" s="6">
        <f>TITRES_STAT!D2005</f>
        <v>1.91</v>
      </c>
      <c r="D2002" s="6">
        <f>TITRES_STAT!E2005</f>
        <v>870</v>
      </c>
      <c r="E2002" s="2">
        <f t="shared" si="124"/>
        <v>-161020</v>
      </c>
      <c r="F2002" s="6" t="str">
        <f t="shared" si="127"/>
        <v>BEARISH</v>
      </c>
      <c r="G2002" s="6" t="str">
        <f t="shared" si="126"/>
        <v>NEUTRAL</v>
      </c>
      <c r="H2002" s="6" t="str">
        <f t="shared" si="125"/>
        <v>CONFIRMED BEARISH</v>
      </c>
    </row>
    <row r="2003" spans="1:8" ht="13.5" x14ac:dyDescent="0.25">
      <c r="A2003" s="3">
        <f>TITRES_STAT!B2006</f>
        <v>44922</v>
      </c>
      <c r="B2003" s="6">
        <f>TITRES_STAT!C2006</f>
        <v>1.91</v>
      </c>
      <c r="C2003" s="6">
        <f>TITRES_STAT!D2006</f>
        <v>1.91</v>
      </c>
      <c r="D2003" s="6">
        <f>TITRES_STAT!E2006</f>
        <v>4488</v>
      </c>
      <c r="E2003" s="2">
        <f t="shared" si="124"/>
        <v>-161020</v>
      </c>
      <c r="F2003" s="6" t="str">
        <f t="shared" si="127"/>
        <v>BEARISH</v>
      </c>
      <c r="G2003" s="6" t="str">
        <f t="shared" si="126"/>
        <v>NEUTRAL</v>
      </c>
      <c r="H2003" s="6" t="str">
        <f t="shared" si="125"/>
        <v>CONFIRMED BEARISH</v>
      </c>
    </row>
    <row r="2004" spans="1:8" ht="13.5" x14ac:dyDescent="0.25">
      <c r="A2004" s="3">
        <f>TITRES_STAT!B2007</f>
        <v>44923</v>
      </c>
      <c r="B2004" s="6">
        <f>TITRES_STAT!C2007</f>
        <v>1.91</v>
      </c>
      <c r="C2004" s="6">
        <f>TITRES_STAT!D2007</f>
        <v>1.91</v>
      </c>
      <c r="D2004" s="6">
        <f>TITRES_STAT!E2007</f>
        <v>4514</v>
      </c>
      <c r="E2004" s="2">
        <f t="shared" si="124"/>
        <v>-161020</v>
      </c>
      <c r="F2004" s="6" t="str">
        <f t="shared" si="127"/>
        <v>BEARISH</v>
      </c>
      <c r="G2004" s="6" t="str">
        <f t="shared" si="126"/>
        <v>NEUTRAL</v>
      </c>
      <c r="H2004" s="6" t="str">
        <f t="shared" si="125"/>
        <v>CONFIRMED BEARISH</v>
      </c>
    </row>
    <row r="2005" spans="1:8" ht="13.5" x14ac:dyDescent="0.25">
      <c r="A2005" s="3">
        <f>TITRES_STAT!B2008</f>
        <v>44924</v>
      </c>
      <c r="B2005" s="6">
        <f>TITRES_STAT!C2008</f>
        <v>1.99</v>
      </c>
      <c r="C2005" s="6">
        <f>TITRES_STAT!D2008</f>
        <v>1.99</v>
      </c>
      <c r="D2005" s="6">
        <f>TITRES_STAT!E2008</f>
        <v>65</v>
      </c>
      <c r="E2005" s="2">
        <f t="shared" si="124"/>
        <v>-160955</v>
      </c>
      <c r="F2005" s="6" t="str">
        <f t="shared" si="127"/>
        <v>BEARISH</v>
      </c>
      <c r="G2005" s="6" t="str">
        <f t="shared" si="126"/>
        <v>NEUTRAL</v>
      </c>
      <c r="H2005" s="6" t="str">
        <f t="shared" si="125"/>
        <v>CONFIRMED BEARISH</v>
      </c>
    </row>
    <row r="2006" spans="1:8" ht="13.5" x14ac:dyDescent="0.25">
      <c r="A2006" s="3">
        <f>TITRES_STAT!B2009</f>
        <v>44925</v>
      </c>
      <c r="B2006" s="6">
        <f>TITRES_STAT!C2009</f>
        <v>2.0499999999999998</v>
      </c>
      <c r="C2006" s="6">
        <f>TITRES_STAT!D2009</f>
        <v>2.0499999999999998</v>
      </c>
      <c r="D2006" s="6">
        <f>TITRES_STAT!E2009</f>
        <v>2378</v>
      </c>
      <c r="E2006" s="2">
        <f t="shared" si="124"/>
        <v>-158577</v>
      </c>
      <c r="F2006" s="6" t="str">
        <f t="shared" si="127"/>
        <v>BULLISH</v>
      </c>
      <c r="G2006" s="6" t="str">
        <f t="shared" si="126"/>
        <v>NEUTRAL</v>
      </c>
      <c r="H2006" s="6" t="str">
        <f t="shared" si="125"/>
        <v>CONFIRMED BULLISH</v>
      </c>
    </row>
    <row r="2007" spans="1:8" ht="13.5" x14ac:dyDescent="0.25">
      <c r="A2007" s="3">
        <f>TITRES_STAT!B2010</f>
        <v>44928</v>
      </c>
      <c r="B2007" s="6">
        <f>TITRES_STAT!C2010</f>
        <v>2.1</v>
      </c>
      <c r="C2007" s="6">
        <f>TITRES_STAT!D2010</f>
        <v>2.1</v>
      </c>
      <c r="D2007" s="6">
        <f>TITRES_STAT!E2010</f>
        <v>66</v>
      </c>
      <c r="E2007" s="2">
        <f t="shared" si="124"/>
        <v>-158511</v>
      </c>
      <c r="F2007" s="6" t="str">
        <f t="shared" si="127"/>
        <v>BULLISH</v>
      </c>
      <c r="G2007" s="6" t="str">
        <f t="shared" si="126"/>
        <v>NEUTRAL</v>
      </c>
      <c r="H2007" s="6" t="str">
        <f t="shared" si="125"/>
        <v>CONFIRMED BULLISH</v>
      </c>
    </row>
    <row r="2008" spans="1:8" ht="13.5" x14ac:dyDescent="0.25">
      <c r="A2008" s="3">
        <f>TITRES_STAT!B2011</f>
        <v>44929</v>
      </c>
      <c r="B2008" s="6">
        <f>TITRES_STAT!C2011</f>
        <v>2.0699999999999998</v>
      </c>
      <c r="C2008" s="6">
        <f>TITRES_STAT!D2011</f>
        <v>2.0699999999999998</v>
      </c>
      <c r="D2008" s="6">
        <f>TITRES_STAT!E2011</f>
        <v>4517</v>
      </c>
      <c r="E2008" s="2">
        <f t="shared" si="124"/>
        <v>-163028</v>
      </c>
      <c r="F2008" s="6" t="str">
        <f t="shared" si="127"/>
        <v>BEARISH</v>
      </c>
      <c r="G2008" s="6" t="str">
        <f t="shared" si="126"/>
        <v>NEUTRAL</v>
      </c>
      <c r="H2008" s="6" t="str">
        <f t="shared" si="125"/>
        <v>BEARISH DIVERGENCE</v>
      </c>
    </row>
    <row r="2009" spans="1:8" ht="13.5" x14ac:dyDescent="0.25">
      <c r="A2009" s="3">
        <f>TITRES_STAT!B2012</f>
        <v>44930</v>
      </c>
      <c r="B2009" s="6">
        <f>TITRES_STAT!C2012</f>
        <v>2.0699999999999998</v>
      </c>
      <c r="C2009" s="6">
        <f>TITRES_STAT!D2012</f>
        <v>2.0699999999999998</v>
      </c>
      <c r="D2009" s="6">
        <f>TITRES_STAT!E2012</f>
        <v>591</v>
      </c>
      <c r="E2009" s="2">
        <f t="shared" si="124"/>
        <v>-163028</v>
      </c>
      <c r="F2009" s="6" t="str">
        <f t="shared" si="127"/>
        <v>BEARISH</v>
      </c>
      <c r="G2009" s="6" t="str">
        <f t="shared" si="126"/>
        <v>NEUTRAL</v>
      </c>
      <c r="H2009" s="6" t="str">
        <f t="shared" si="125"/>
        <v>BEARISH DIVERGENCE</v>
      </c>
    </row>
    <row r="2010" spans="1:8" ht="13.5" x14ac:dyDescent="0.25">
      <c r="A2010" s="3">
        <f>TITRES_STAT!B2013</f>
        <v>44931</v>
      </c>
      <c r="B2010" s="6">
        <f>TITRES_STAT!C2013</f>
        <v>2.0299999999999998</v>
      </c>
      <c r="C2010" s="6">
        <f>TITRES_STAT!D2013</f>
        <v>2.0299999999999998</v>
      </c>
      <c r="D2010" s="6">
        <f>TITRES_STAT!E2013</f>
        <v>2966</v>
      </c>
      <c r="E2010" s="2">
        <f t="shared" si="124"/>
        <v>-165994</v>
      </c>
      <c r="F2010" s="6" t="str">
        <f t="shared" si="127"/>
        <v>BEARISH</v>
      </c>
      <c r="G2010" s="6" t="str">
        <f t="shared" si="126"/>
        <v>STRONG</v>
      </c>
      <c r="H2010" s="6" t="str">
        <f t="shared" si="125"/>
        <v>BEARISH DIVERGENCE</v>
      </c>
    </row>
    <row r="2011" spans="1:8" ht="13.5" x14ac:dyDescent="0.25">
      <c r="A2011" s="3">
        <f>TITRES_STAT!B2014</f>
        <v>44932</v>
      </c>
      <c r="B2011" s="6">
        <f>TITRES_STAT!C2014</f>
        <v>2.0699999999999998</v>
      </c>
      <c r="C2011" s="6">
        <f>TITRES_STAT!D2014</f>
        <v>2.0699999999999998</v>
      </c>
      <c r="D2011" s="6">
        <f>TITRES_STAT!E2014</f>
        <v>1727</v>
      </c>
      <c r="E2011" s="2">
        <f t="shared" si="124"/>
        <v>-164267</v>
      </c>
      <c r="F2011" s="6" t="str">
        <f t="shared" si="127"/>
        <v>BEARISH</v>
      </c>
      <c r="G2011" s="6" t="str">
        <f t="shared" si="126"/>
        <v>STRONG</v>
      </c>
      <c r="H2011" s="6" t="str">
        <f t="shared" si="125"/>
        <v>BEARISH DIVERGENCE</v>
      </c>
    </row>
    <row r="2012" spans="1:8" ht="13.5" x14ac:dyDescent="0.25">
      <c r="A2012" s="3">
        <f>TITRES_STAT!B2015</f>
        <v>44935</v>
      </c>
      <c r="B2012" s="6">
        <f>TITRES_STAT!C2015</f>
        <v>1.98</v>
      </c>
      <c r="C2012" s="6">
        <f>TITRES_STAT!D2015</f>
        <v>1.98</v>
      </c>
      <c r="D2012" s="6">
        <f>TITRES_STAT!E2015</f>
        <v>2011</v>
      </c>
      <c r="E2012" s="2">
        <f t="shared" si="124"/>
        <v>-166278</v>
      </c>
      <c r="F2012" s="6" t="str">
        <f t="shared" si="127"/>
        <v>BEARISH</v>
      </c>
      <c r="G2012" s="6" t="str">
        <f t="shared" si="126"/>
        <v>STRONG</v>
      </c>
      <c r="H2012" s="6" t="str">
        <f t="shared" si="125"/>
        <v>CONFIRMED BEARISH</v>
      </c>
    </row>
    <row r="2013" spans="1:8" ht="13.5" x14ac:dyDescent="0.25">
      <c r="A2013" s="3">
        <f>TITRES_STAT!B2016</f>
        <v>44936</v>
      </c>
      <c r="B2013" s="6">
        <f>TITRES_STAT!C2016</f>
        <v>2.09</v>
      </c>
      <c r="C2013" s="6">
        <f>TITRES_STAT!D2016</f>
        <v>2.09</v>
      </c>
      <c r="D2013" s="6">
        <f>TITRES_STAT!E2016</f>
        <v>10</v>
      </c>
      <c r="E2013" s="2">
        <f t="shared" si="124"/>
        <v>-166268</v>
      </c>
      <c r="F2013" s="6" t="str">
        <f t="shared" si="127"/>
        <v>BEARISH</v>
      </c>
      <c r="G2013" s="6" t="str">
        <f t="shared" si="126"/>
        <v>NEUTRAL</v>
      </c>
      <c r="H2013" s="6" t="str">
        <f t="shared" si="125"/>
        <v>BEARISH DIVERGENCE</v>
      </c>
    </row>
    <row r="2014" spans="1:8" ht="13.5" x14ac:dyDescent="0.25">
      <c r="A2014" s="3">
        <f>TITRES_STAT!B2017</f>
        <v>44937</v>
      </c>
      <c r="B2014" s="6">
        <f>TITRES_STAT!C2017</f>
        <v>2.09</v>
      </c>
      <c r="C2014" s="6">
        <f>TITRES_STAT!D2017</f>
        <v>2.09</v>
      </c>
      <c r="D2014" s="6">
        <f>TITRES_STAT!E2017</f>
        <v>87</v>
      </c>
      <c r="E2014" s="2">
        <f t="shared" si="124"/>
        <v>-166268</v>
      </c>
      <c r="F2014" s="6" t="str">
        <f t="shared" si="127"/>
        <v>BEARISH</v>
      </c>
      <c r="G2014" s="6" t="str">
        <f t="shared" si="126"/>
        <v>NEUTRAL</v>
      </c>
      <c r="H2014" s="6" t="str">
        <f t="shared" si="125"/>
        <v>BEARISH DIVERGENCE</v>
      </c>
    </row>
    <row r="2015" spans="1:8" ht="13.5" x14ac:dyDescent="0.25">
      <c r="A2015" s="3">
        <f>TITRES_STAT!B2018</f>
        <v>44938</v>
      </c>
      <c r="B2015" s="6">
        <f>TITRES_STAT!C2018</f>
        <v>2.15</v>
      </c>
      <c r="C2015" s="6">
        <f>TITRES_STAT!D2018</f>
        <v>2.15</v>
      </c>
      <c r="D2015" s="6">
        <f>TITRES_STAT!E2018</f>
        <v>71</v>
      </c>
      <c r="E2015" s="2">
        <f t="shared" si="124"/>
        <v>-166197</v>
      </c>
      <c r="F2015" s="6" t="str">
        <f t="shared" si="127"/>
        <v>BEARISH</v>
      </c>
      <c r="G2015" s="6" t="str">
        <f t="shared" si="126"/>
        <v>NEUTRAL</v>
      </c>
      <c r="H2015" s="6" t="str">
        <f t="shared" si="125"/>
        <v>BEARISH DIVERGENCE</v>
      </c>
    </row>
    <row r="2016" spans="1:8" ht="13.5" x14ac:dyDescent="0.25">
      <c r="A2016" s="3">
        <f>TITRES_STAT!B2019</f>
        <v>44939</v>
      </c>
      <c r="B2016" s="6">
        <f>TITRES_STAT!C2019</f>
        <v>2.15</v>
      </c>
      <c r="C2016" s="6">
        <f>TITRES_STAT!D2019</f>
        <v>2.15</v>
      </c>
      <c r="D2016" s="6">
        <f>TITRES_STAT!E2019</f>
        <v>0</v>
      </c>
      <c r="E2016" s="2">
        <f t="shared" si="124"/>
        <v>-166197</v>
      </c>
      <c r="F2016" s="6" t="str">
        <f t="shared" si="127"/>
        <v>BEARISH</v>
      </c>
      <c r="G2016" s="6" t="str">
        <f t="shared" si="126"/>
        <v>NEUTRAL</v>
      </c>
      <c r="H2016" s="6" t="str">
        <f t="shared" si="125"/>
        <v>BEARISH DIVERGENCE</v>
      </c>
    </row>
    <row r="2017" spans="1:8" ht="13.5" x14ac:dyDescent="0.25">
      <c r="A2017" s="3">
        <f>TITRES_STAT!B2020</f>
        <v>44942</v>
      </c>
      <c r="B2017" s="6">
        <f>TITRES_STAT!C2020</f>
        <v>2.15</v>
      </c>
      <c r="C2017" s="6">
        <f>TITRES_STAT!D2020</f>
        <v>2.15</v>
      </c>
      <c r="D2017" s="6">
        <f>TITRES_STAT!E2020</f>
        <v>10</v>
      </c>
      <c r="E2017" s="2">
        <f t="shared" si="124"/>
        <v>-166197</v>
      </c>
      <c r="F2017" s="6" t="str">
        <f t="shared" si="127"/>
        <v>BULLISH</v>
      </c>
      <c r="G2017" s="6" t="str">
        <f t="shared" si="126"/>
        <v>NEUTRAL</v>
      </c>
      <c r="H2017" s="6" t="str">
        <f t="shared" si="125"/>
        <v>CONFIRMED BULLISH</v>
      </c>
    </row>
    <row r="2018" spans="1:8" ht="13.5" x14ac:dyDescent="0.25">
      <c r="A2018" s="3">
        <f>TITRES_STAT!B2021</f>
        <v>44943</v>
      </c>
      <c r="B2018" s="6">
        <f>TITRES_STAT!C2021</f>
        <v>2.12</v>
      </c>
      <c r="C2018" s="6">
        <f>TITRES_STAT!D2021</f>
        <v>2.12</v>
      </c>
      <c r="D2018" s="6">
        <f>TITRES_STAT!E2021</f>
        <v>750</v>
      </c>
      <c r="E2018" s="2">
        <f t="shared" si="124"/>
        <v>-166947</v>
      </c>
      <c r="F2018" s="6" t="str">
        <f t="shared" si="127"/>
        <v>BEARISH</v>
      </c>
      <c r="G2018" s="6" t="str">
        <f t="shared" si="126"/>
        <v>NEUTRAL</v>
      </c>
      <c r="H2018" s="6" t="str">
        <f t="shared" si="125"/>
        <v>BEARISH DIVERGENCE</v>
      </c>
    </row>
    <row r="2019" spans="1:8" ht="13.5" x14ac:dyDescent="0.25">
      <c r="A2019" s="3">
        <f>TITRES_STAT!B2022</f>
        <v>44944</v>
      </c>
      <c r="B2019" s="6">
        <f>TITRES_STAT!C2022</f>
        <v>2</v>
      </c>
      <c r="C2019" s="6">
        <f>TITRES_STAT!D2022</f>
        <v>2</v>
      </c>
      <c r="D2019" s="6">
        <f>TITRES_STAT!E2022</f>
        <v>460</v>
      </c>
      <c r="E2019" s="2">
        <f t="shared" si="124"/>
        <v>-167407</v>
      </c>
      <c r="F2019" s="6" t="str">
        <f t="shared" si="127"/>
        <v>BEARISH</v>
      </c>
      <c r="G2019" s="6" t="str">
        <f t="shared" si="126"/>
        <v>NEUTRAL</v>
      </c>
      <c r="H2019" s="6" t="str">
        <f t="shared" si="125"/>
        <v>CONFIRMED BEARISH</v>
      </c>
    </row>
    <row r="2020" spans="1:8" ht="13.5" x14ac:dyDescent="0.25">
      <c r="A2020" s="3">
        <f>TITRES_STAT!B2023</f>
        <v>44945</v>
      </c>
      <c r="B2020" s="6">
        <f>TITRES_STAT!C2023</f>
        <v>2.12</v>
      </c>
      <c r="C2020" s="6">
        <f>TITRES_STAT!D2023</f>
        <v>2.12</v>
      </c>
      <c r="D2020" s="6">
        <f>TITRES_STAT!E2023</f>
        <v>1</v>
      </c>
      <c r="E2020" s="2">
        <f t="shared" si="124"/>
        <v>-167406</v>
      </c>
      <c r="F2020" s="6" t="str">
        <f t="shared" si="127"/>
        <v>BEARISH</v>
      </c>
      <c r="G2020" s="6" t="str">
        <f t="shared" si="126"/>
        <v>NEUTRAL</v>
      </c>
      <c r="H2020" s="6" t="str">
        <f t="shared" si="125"/>
        <v>CONFIRMED BEARISH</v>
      </c>
    </row>
    <row r="2021" spans="1:8" ht="13.5" x14ac:dyDescent="0.25">
      <c r="A2021" s="3">
        <f>TITRES_STAT!B2024</f>
        <v>44946</v>
      </c>
      <c r="B2021" s="6">
        <f>TITRES_STAT!C2024</f>
        <v>2.1800000000000002</v>
      </c>
      <c r="C2021" s="6">
        <f>TITRES_STAT!D2024</f>
        <v>2.1800000000000002</v>
      </c>
      <c r="D2021" s="6">
        <f>TITRES_STAT!E2024</f>
        <v>17</v>
      </c>
      <c r="E2021" s="2">
        <f t="shared" si="124"/>
        <v>-167389</v>
      </c>
      <c r="F2021" s="6" t="str">
        <f t="shared" si="127"/>
        <v>BEARISH</v>
      </c>
      <c r="G2021" s="6" t="str">
        <f t="shared" si="126"/>
        <v>NEUTRAL</v>
      </c>
      <c r="H2021" s="6" t="str">
        <f t="shared" si="125"/>
        <v>BEARISH DIVERGENCE</v>
      </c>
    </row>
    <row r="2022" spans="1:8" ht="13.5" x14ac:dyDescent="0.25">
      <c r="A2022" s="3">
        <f>TITRES_STAT!B2025</f>
        <v>44949</v>
      </c>
      <c r="B2022" s="6">
        <f>TITRES_STAT!C2025</f>
        <v>2.0499999999999998</v>
      </c>
      <c r="C2022" s="6">
        <f>TITRES_STAT!D2025</f>
        <v>2.0499999999999998</v>
      </c>
      <c r="D2022" s="6">
        <f>TITRES_STAT!E2025</f>
        <v>0</v>
      </c>
      <c r="E2022" s="2">
        <f t="shared" si="124"/>
        <v>-167389</v>
      </c>
      <c r="F2022" s="6" t="str">
        <f t="shared" si="127"/>
        <v>BEARISH</v>
      </c>
      <c r="G2022" s="6" t="str">
        <f t="shared" si="126"/>
        <v>NEUTRAL</v>
      </c>
      <c r="H2022" s="6" t="str">
        <f t="shared" si="125"/>
        <v>CONFIRMED BEARISH</v>
      </c>
    </row>
    <row r="2023" spans="1:8" ht="13.5" x14ac:dyDescent="0.25">
      <c r="A2023" s="3">
        <f>TITRES_STAT!B2026</f>
        <v>44950</v>
      </c>
      <c r="B2023" s="6">
        <f>TITRES_STAT!C2026</f>
        <v>2.0499999999999998</v>
      </c>
      <c r="C2023" s="6">
        <f>TITRES_STAT!D2026</f>
        <v>2.0499999999999998</v>
      </c>
      <c r="D2023" s="6">
        <f>TITRES_STAT!E2026</f>
        <v>1113</v>
      </c>
      <c r="E2023" s="2">
        <f t="shared" si="124"/>
        <v>-167389</v>
      </c>
      <c r="F2023" s="6" t="str">
        <f t="shared" si="127"/>
        <v>BEARISH</v>
      </c>
      <c r="G2023" s="6" t="str">
        <f t="shared" si="126"/>
        <v>NEUTRAL</v>
      </c>
      <c r="H2023" s="6" t="str">
        <f t="shared" si="125"/>
        <v>CONFIRMED BEARISH</v>
      </c>
    </row>
    <row r="2024" spans="1:8" ht="13.5" x14ac:dyDescent="0.25">
      <c r="A2024" s="3">
        <f>TITRES_STAT!B2027</f>
        <v>44951</v>
      </c>
      <c r="B2024" s="6">
        <f>TITRES_STAT!C2027</f>
        <v>2.09</v>
      </c>
      <c r="C2024" s="6">
        <f>TITRES_STAT!D2027</f>
        <v>2.09</v>
      </c>
      <c r="D2024" s="6">
        <f>TITRES_STAT!E2027</f>
        <v>20</v>
      </c>
      <c r="E2024" s="2">
        <f t="shared" si="124"/>
        <v>-167369</v>
      </c>
      <c r="F2024" s="6" t="str">
        <f t="shared" si="127"/>
        <v>BULLISH</v>
      </c>
      <c r="G2024" s="6" t="str">
        <f t="shared" si="126"/>
        <v>NEUTRAL</v>
      </c>
      <c r="H2024" s="6" t="str">
        <f t="shared" si="125"/>
        <v>CONFIRMED BULLISH</v>
      </c>
    </row>
    <row r="2025" spans="1:8" ht="13.5" x14ac:dyDescent="0.25">
      <c r="A2025" s="3">
        <f>TITRES_STAT!B2028</f>
        <v>44952</v>
      </c>
      <c r="B2025" s="6">
        <f>TITRES_STAT!C2028</f>
        <v>2.09</v>
      </c>
      <c r="C2025" s="6">
        <f>TITRES_STAT!D2028</f>
        <v>2.09</v>
      </c>
      <c r="D2025" s="6">
        <f>TITRES_STAT!E2028</f>
        <v>0</v>
      </c>
      <c r="E2025" s="2">
        <f t="shared" si="124"/>
        <v>-167369</v>
      </c>
      <c r="F2025" s="6" t="str">
        <f t="shared" si="127"/>
        <v>BULLISH</v>
      </c>
      <c r="G2025" s="6" t="str">
        <f t="shared" si="126"/>
        <v>NEUTRAL</v>
      </c>
      <c r="H2025" s="6" t="str">
        <f t="shared" si="125"/>
        <v>BULLISH DIVERGENCE</v>
      </c>
    </row>
    <row r="2026" spans="1:8" ht="13.5" x14ac:dyDescent="0.25">
      <c r="A2026" s="3">
        <f>TITRES_STAT!B2029</f>
        <v>44953</v>
      </c>
      <c r="B2026" s="6">
        <f>TITRES_STAT!C2029</f>
        <v>2.1</v>
      </c>
      <c r="C2026" s="6">
        <f>TITRES_STAT!D2029</f>
        <v>2.1</v>
      </c>
      <c r="D2026" s="6">
        <f>TITRES_STAT!E2029</f>
        <v>1020</v>
      </c>
      <c r="E2026" s="2">
        <f t="shared" si="124"/>
        <v>-166349</v>
      </c>
      <c r="F2026" s="6" t="str">
        <f t="shared" si="127"/>
        <v>BULLISH</v>
      </c>
      <c r="G2026" s="6" t="str">
        <f t="shared" si="126"/>
        <v>NEUTRAL</v>
      </c>
      <c r="H2026" s="6" t="str">
        <f t="shared" si="125"/>
        <v>BULLISH DIVERGENCE</v>
      </c>
    </row>
    <row r="2027" spans="1:8" ht="13.5" x14ac:dyDescent="0.25">
      <c r="A2027" s="3">
        <f>TITRES_STAT!B2030</f>
        <v>44956</v>
      </c>
      <c r="B2027" s="6">
        <f>TITRES_STAT!C2030</f>
        <v>2.1</v>
      </c>
      <c r="C2027" s="6">
        <f>TITRES_STAT!D2030</f>
        <v>2.1</v>
      </c>
      <c r="D2027" s="6">
        <f>TITRES_STAT!E2030</f>
        <v>0</v>
      </c>
      <c r="E2027" s="2">
        <f t="shared" si="124"/>
        <v>-166349</v>
      </c>
      <c r="F2027" s="6" t="str">
        <f t="shared" si="127"/>
        <v>BULLISH</v>
      </c>
      <c r="G2027" s="6" t="str">
        <f t="shared" si="126"/>
        <v>NEUTRAL</v>
      </c>
      <c r="H2027" s="6" t="str">
        <f t="shared" si="125"/>
        <v>CONFIRMED BULLISH</v>
      </c>
    </row>
    <row r="2028" spans="1:8" ht="13.5" x14ac:dyDescent="0.25">
      <c r="A2028" s="3">
        <f>TITRES_STAT!B2031</f>
        <v>44957</v>
      </c>
      <c r="B2028" s="6">
        <f>TITRES_STAT!C2031</f>
        <v>2.14</v>
      </c>
      <c r="C2028" s="6">
        <f>TITRES_STAT!D2031</f>
        <v>2.14</v>
      </c>
      <c r="D2028" s="6">
        <f>TITRES_STAT!E2031</f>
        <v>1</v>
      </c>
      <c r="E2028" s="2">
        <f t="shared" si="124"/>
        <v>-166348</v>
      </c>
      <c r="F2028" s="6" t="str">
        <f t="shared" si="127"/>
        <v>BULLISH</v>
      </c>
      <c r="G2028" s="6" t="str">
        <f t="shared" si="126"/>
        <v>NEUTRAL</v>
      </c>
      <c r="H2028" s="6" t="str">
        <f t="shared" si="125"/>
        <v>CONFIRMED BULLISH</v>
      </c>
    </row>
    <row r="2029" spans="1:8" ht="13.5" x14ac:dyDescent="0.25">
      <c r="A2029" s="3">
        <f>TITRES_STAT!B2032</f>
        <v>44958</v>
      </c>
      <c r="B2029" s="6">
        <f>TITRES_STAT!C2032</f>
        <v>2.0699999999999998</v>
      </c>
      <c r="C2029" s="6">
        <f>TITRES_STAT!D2032</f>
        <v>2.0699999999999998</v>
      </c>
      <c r="D2029" s="6">
        <f>TITRES_STAT!E2032</f>
        <v>5572</v>
      </c>
      <c r="E2029" s="2">
        <f t="shared" si="124"/>
        <v>-171920</v>
      </c>
      <c r="F2029" s="6" t="str">
        <f t="shared" si="127"/>
        <v>BEARISH</v>
      </c>
      <c r="G2029" s="6" t="str">
        <f t="shared" si="126"/>
        <v>STRONG</v>
      </c>
      <c r="H2029" s="6" t="str">
        <f t="shared" si="125"/>
        <v>CONFIRMED BEARISH</v>
      </c>
    </row>
    <row r="2030" spans="1:8" ht="13.5" x14ac:dyDescent="0.25">
      <c r="A2030" s="3">
        <f>TITRES_STAT!B2033</f>
        <v>44959</v>
      </c>
      <c r="B2030" s="6">
        <f>TITRES_STAT!C2033</f>
        <v>2.12</v>
      </c>
      <c r="C2030" s="6">
        <f>TITRES_STAT!D2033</f>
        <v>2.12</v>
      </c>
      <c r="D2030" s="6">
        <f>TITRES_STAT!E2033</f>
        <v>2523</v>
      </c>
      <c r="E2030" s="2">
        <f t="shared" si="124"/>
        <v>-169397</v>
      </c>
      <c r="F2030" s="6" t="str">
        <f t="shared" si="127"/>
        <v>BEARISH</v>
      </c>
      <c r="G2030" s="6" t="str">
        <f t="shared" si="126"/>
        <v>NEUTRAL</v>
      </c>
      <c r="H2030" s="6" t="str">
        <f t="shared" si="125"/>
        <v>BEARISH DIVERGENCE</v>
      </c>
    </row>
    <row r="2031" spans="1:8" ht="13.5" x14ac:dyDescent="0.25">
      <c r="A2031" s="3">
        <f>TITRES_STAT!B2034</f>
        <v>44960</v>
      </c>
      <c r="B2031" s="6">
        <f>TITRES_STAT!C2034</f>
        <v>2.1800000000000002</v>
      </c>
      <c r="C2031" s="6">
        <f>TITRES_STAT!D2034</f>
        <v>2.1800000000000002</v>
      </c>
      <c r="D2031" s="6">
        <f>TITRES_STAT!E2034</f>
        <v>1781</v>
      </c>
      <c r="E2031" s="2">
        <f t="shared" si="124"/>
        <v>-167616</v>
      </c>
      <c r="F2031" s="6" t="str">
        <f t="shared" si="127"/>
        <v>BEARISH</v>
      </c>
      <c r="G2031" s="6" t="str">
        <f t="shared" si="126"/>
        <v>NEUTRAL</v>
      </c>
      <c r="H2031" s="6" t="str">
        <f t="shared" si="125"/>
        <v>BEARISH DIVERGENCE</v>
      </c>
    </row>
    <row r="2032" spans="1:8" ht="13.5" x14ac:dyDescent="0.25">
      <c r="A2032" s="3">
        <f>TITRES_STAT!B2035</f>
        <v>44963</v>
      </c>
      <c r="B2032" s="6">
        <f>TITRES_STAT!C2035</f>
        <v>2.1800000000000002</v>
      </c>
      <c r="C2032" s="6">
        <f>TITRES_STAT!D2035</f>
        <v>2.1800000000000002</v>
      </c>
      <c r="D2032" s="6">
        <f>TITRES_STAT!E2035</f>
        <v>25</v>
      </c>
      <c r="E2032" s="2">
        <f t="shared" si="124"/>
        <v>-167616</v>
      </c>
      <c r="F2032" s="6" t="str">
        <f t="shared" si="127"/>
        <v>BEARISH</v>
      </c>
      <c r="G2032" s="6" t="str">
        <f t="shared" si="126"/>
        <v>NEUTRAL</v>
      </c>
      <c r="H2032" s="6" t="str">
        <f t="shared" si="125"/>
        <v>BEARISH DIVERGENCE</v>
      </c>
    </row>
    <row r="2033" spans="1:8" ht="13.5" x14ac:dyDescent="0.25">
      <c r="A2033" s="3">
        <f>TITRES_STAT!B2036</f>
        <v>44964</v>
      </c>
      <c r="B2033" s="6">
        <f>TITRES_STAT!C2036</f>
        <v>2.16</v>
      </c>
      <c r="C2033" s="6">
        <f>TITRES_STAT!D2036</f>
        <v>2.16</v>
      </c>
      <c r="D2033" s="6">
        <f>TITRES_STAT!E2036</f>
        <v>667</v>
      </c>
      <c r="E2033" s="2">
        <f t="shared" si="124"/>
        <v>-168283</v>
      </c>
      <c r="F2033" s="6" t="str">
        <f t="shared" si="127"/>
        <v>BEARISH</v>
      </c>
      <c r="G2033" s="6" t="str">
        <f t="shared" si="126"/>
        <v>NEUTRAL</v>
      </c>
      <c r="H2033" s="6" t="str">
        <f t="shared" si="125"/>
        <v>BEARISH DIVERGENCE</v>
      </c>
    </row>
    <row r="2034" spans="1:8" ht="13.5" x14ac:dyDescent="0.25">
      <c r="A2034" s="3">
        <f>TITRES_STAT!B2037</f>
        <v>44965</v>
      </c>
      <c r="B2034" s="6">
        <f>TITRES_STAT!C2037</f>
        <v>2.16</v>
      </c>
      <c r="C2034" s="6">
        <f>TITRES_STAT!D2037</f>
        <v>2.16</v>
      </c>
      <c r="D2034" s="6">
        <f>TITRES_STAT!E2037</f>
        <v>0</v>
      </c>
      <c r="E2034" s="2">
        <f t="shared" si="124"/>
        <v>-168283</v>
      </c>
      <c r="F2034" s="6" t="str">
        <f t="shared" si="127"/>
        <v>BULLISH</v>
      </c>
      <c r="G2034" s="6" t="str">
        <f t="shared" si="126"/>
        <v>WEAK</v>
      </c>
      <c r="H2034" s="6" t="str">
        <f t="shared" si="125"/>
        <v>CONFIRMED BULLISH</v>
      </c>
    </row>
    <row r="2035" spans="1:8" ht="13.5" x14ac:dyDescent="0.25">
      <c r="A2035" s="3">
        <f>TITRES_STAT!B2038</f>
        <v>44966</v>
      </c>
      <c r="B2035" s="6">
        <f>TITRES_STAT!C2038</f>
        <v>2.17</v>
      </c>
      <c r="C2035" s="6">
        <f>TITRES_STAT!D2038</f>
        <v>2.17</v>
      </c>
      <c r="D2035" s="6">
        <f>TITRES_STAT!E2038</f>
        <v>1</v>
      </c>
      <c r="E2035" s="2">
        <f t="shared" si="124"/>
        <v>-168282</v>
      </c>
      <c r="F2035" s="6" t="str">
        <f t="shared" si="127"/>
        <v>BULLISH</v>
      </c>
      <c r="G2035" s="6" t="str">
        <f t="shared" si="126"/>
        <v>NEUTRAL</v>
      </c>
      <c r="H2035" s="6" t="str">
        <f t="shared" si="125"/>
        <v>CONFIRMED BULLISH</v>
      </c>
    </row>
    <row r="2036" spans="1:8" ht="13.5" x14ac:dyDescent="0.25">
      <c r="A2036" s="3">
        <f>TITRES_STAT!B2039</f>
        <v>44967</v>
      </c>
      <c r="B2036" s="6">
        <f>TITRES_STAT!C2039</f>
        <v>2.2599999999999998</v>
      </c>
      <c r="C2036" s="6">
        <f>TITRES_STAT!D2039</f>
        <v>2.2599999999999998</v>
      </c>
      <c r="D2036" s="6">
        <f>TITRES_STAT!E2039</f>
        <v>501</v>
      </c>
      <c r="E2036" s="2">
        <f t="shared" si="124"/>
        <v>-167781</v>
      </c>
      <c r="F2036" s="6" t="str">
        <f t="shared" si="127"/>
        <v>BEARISH</v>
      </c>
      <c r="G2036" s="6" t="str">
        <f t="shared" si="126"/>
        <v>NEUTRAL</v>
      </c>
      <c r="H2036" s="6" t="str">
        <f t="shared" si="125"/>
        <v>BEARISH DIVERGENCE</v>
      </c>
    </row>
    <row r="2037" spans="1:8" ht="13.5" x14ac:dyDescent="0.25">
      <c r="A2037" s="3">
        <f>TITRES_STAT!B2040</f>
        <v>44970</v>
      </c>
      <c r="B2037" s="6">
        <f>TITRES_STAT!C2040</f>
        <v>2.2599999999999998</v>
      </c>
      <c r="C2037" s="6">
        <f>TITRES_STAT!D2040</f>
        <v>2.2599999999999998</v>
      </c>
      <c r="D2037" s="6">
        <f>TITRES_STAT!E2040</f>
        <v>11</v>
      </c>
      <c r="E2037" s="2">
        <f t="shared" si="124"/>
        <v>-167781</v>
      </c>
      <c r="F2037" s="6" t="str">
        <f t="shared" si="127"/>
        <v>BEARISH</v>
      </c>
      <c r="G2037" s="6" t="str">
        <f t="shared" si="126"/>
        <v>NEUTRAL</v>
      </c>
      <c r="H2037" s="6" t="str">
        <f t="shared" si="125"/>
        <v>BEARISH DIVERGENCE</v>
      </c>
    </row>
    <row r="2038" spans="1:8" ht="13.5" x14ac:dyDescent="0.25">
      <c r="A2038" s="3">
        <f>TITRES_STAT!B2041</f>
        <v>44971</v>
      </c>
      <c r="B2038" s="6">
        <f>TITRES_STAT!C2041</f>
        <v>2.2599999999999998</v>
      </c>
      <c r="C2038" s="6">
        <f>TITRES_STAT!D2041</f>
        <v>2.2599999999999998</v>
      </c>
      <c r="D2038" s="6">
        <f>TITRES_STAT!E2041</f>
        <v>1</v>
      </c>
      <c r="E2038" s="2">
        <f t="shared" si="124"/>
        <v>-167781</v>
      </c>
      <c r="F2038" s="6" t="str">
        <f t="shared" si="127"/>
        <v>BULLISH</v>
      </c>
      <c r="G2038" s="6" t="str">
        <f t="shared" si="126"/>
        <v>NEUTRAL</v>
      </c>
      <c r="H2038" s="6" t="str">
        <f t="shared" si="125"/>
        <v>CONFIRMED BULLISH</v>
      </c>
    </row>
    <row r="2039" spans="1:8" ht="13.5" x14ac:dyDescent="0.25">
      <c r="A2039" s="3">
        <f>TITRES_STAT!B2042</f>
        <v>44972</v>
      </c>
      <c r="B2039" s="6">
        <f>TITRES_STAT!C2042</f>
        <v>2.2000000000000002</v>
      </c>
      <c r="C2039" s="6">
        <f>TITRES_STAT!D2042</f>
        <v>2.2000000000000002</v>
      </c>
      <c r="D2039" s="6">
        <f>TITRES_STAT!E2042</f>
        <v>2290</v>
      </c>
      <c r="E2039" s="2">
        <f t="shared" si="124"/>
        <v>-170071</v>
      </c>
      <c r="F2039" s="6" t="str">
        <f t="shared" si="127"/>
        <v>BEARISH</v>
      </c>
      <c r="G2039" s="6" t="str">
        <f t="shared" si="126"/>
        <v>NEUTRAL</v>
      </c>
      <c r="H2039" s="6" t="str">
        <f t="shared" si="125"/>
        <v>BEARISH DIVERGENCE</v>
      </c>
    </row>
    <row r="2040" spans="1:8" ht="13.5" x14ac:dyDescent="0.25">
      <c r="A2040" s="3">
        <f>TITRES_STAT!B2043</f>
        <v>44973</v>
      </c>
      <c r="B2040" s="6">
        <f>TITRES_STAT!C2043</f>
        <v>2.2000000000000002</v>
      </c>
      <c r="C2040" s="6">
        <f>TITRES_STAT!D2043</f>
        <v>2.2000000000000002</v>
      </c>
      <c r="D2040" s="6">
        <f>TITRES_STAT!E2043</f>
        <v>2001</v>
      </c>
      <c r="E2040" s="2">
        <f t="shared" si="124"/>
        <v>-170071</v>
      </c>
      <c r="F2040" s="6" t="str">
        <f t="shared" si="127"/>
        <v>BEARISH</v>
      </c>
      <c r="G2040" s="6" t="str">
        <f t="shared" si="126"/>
        <v>NEUTRAL</v>
      </c>
      <c r="H2040" s="6" t="str">
        <f t="shared" si="125"/>
        <v>BEARISH DIVERGENCE</v>
      </c>
    </row>
    <row r="2041" spans="1:8" ht="13.5" x14ac:dyDescent="0.25">
      <c r="A2041" s="3">
        <f>TITRES_STAT!B2044</f>
        <v>44974</v>
      </c>
      <c r="B2041" s="6">
        <f>TITRES_STAT!C2044</f>
        <v>2.2000000000000002</v>
      </c>
      <c r="C2041" s="6">
        <f>TITRES_STAT!D2044</f>
        <v>2.2000000000000002</v>
      </c>
      <c r="D2041" s="6">
        <f>TITRES_STAT!E2044</f>
        <v>87</v>
      </c>
      <c r="E2041" s="2">
        <f t="shared" si="124"/>
        <v>-170071</v>
      </c>
      <c r="F2041" s="6" t="str">
        <f t="shared" si="127"/>
        <v>BEARISH</v>
      </c>
      <c r="G2041" s="6" t="str">
        <f t="shared" si="126"/>
        <v>NEUTRAL</v>
      </c>
      <c r="H2041" s="6" t="str">
        <f t="shared" si="125"/>
        <v>CONFIRMED BEARISH</v>
      </c>
    </row>
    <row r="2042" spans="1:8" ht="13.5" x14ac:dyDescent="0.25">
      <c r="A2042" s="3">
        <f>TITRES_STAT!B2045</f>
        <v>44977</v>
      </c>
      <c r="B2042" s="6">
        <f>TITRES_STAT!C2045</f>
        <v>2.2400000000000002</v>
      </c>
      <c r="C2042" s="6">
        <f>TITRES_STAT!D2045</f>
        <v>2.2400000000000002</v>
      </c>
      <c r="D2042" s="6">
        <f>TITRES_STAT!E2045</f>
        <v>12</v>
      </c>
      <c r="E2042" s="2">
        <f t="shared" si="124"/>
        <v>-170059</v>
      </c>
      <c r="F2042" s="6" t="str">
        <f t="shared" si="127"/>
        <v>BEARISH</v>
      </c>
      <c r="G2042" s="6" t="str">
        <f t="shared" si="126"/>
        <v>NEUTRAL</v>
      </c>
      <c r="H2042" s="6" t="str">
        <f t="shared" si="125"/>
        <v>CONFIRMED BEARISH</v>
      </c>
    </row>
    <row r="2043" spans="1:8" ht="13.5" x14ac:dyDescent="0.25">
      <c r="A2043" s="3">
        <f>TITRES_STAT!B2046</f>
        <v>44978</v>
      </c>
      <c r="B2043" s="6">
        <f>TITRES_STAT!C2046</f>
        <v>2.2599999999999998</v>
      </c>
      <c r="C2043" s="6">
        <f>TITRES_STAT!D2046</f>
        <v>2.2599999999999998</v>
      </c>
      <c r="D2043" s="6">
        <f>TITRES_STAT!E2046</f>
        <v>100</v>
      </c>
      <c r="E2043" s="2">
        <f t="shared" si="124"/>
        <v>-169959</v>
      </c>
      <c r="F2043" s="6" t="str">
        <f t="shared" si="127"/>
        <v>BEARISH</v>
      </c>
      <c r="G2043" s="6" t="str">
        <f t="shared" si="126"/>
        <v>NEUTRAL</v>
      </c>
      <c r="H2043" s="6" t="str">
        <f t="shared" si="125"/>
        <v>NEUTRAL</v>
      </c>
    </row>
    <row r="2044" spans="1:8" ht="13.5" x14ac:dyDescent="0.25">
      <c r="A2044" s="3">
        <f>TITRES_STAT!B2047</f>
        <v>44979</v>
      </c>
      <c r="B2044" s="6">
        <f>TITRES_STAT!C2047</f>
        <v>2.2799999999999998</v>
      </c>
      <c r="C2044" s="6">
        <f>TITRES_STAT!D2047</f>
        <v>2.2799999999999998</v>
      </c>
      <c r="D2044" s="6">
        <f>TITRES_STAT!E2047</f>
        <v>2817</v>
      </c>
      <c r="E2044" s="2">
        <f t="shared" si="124"/>
        <v>-167142</v>
      </c>
      <c r="F2044" s="6" t="str">
        <f t="shared" si="127"/>
        <v>BULLISH</v>
      </c>
      <c r="G2044" s="6" t="str">
        <f t="shared" si="126"/>
        <v>NEUTRAL</v>
      </c>
      <c r="H2044" s="6" t="str">
        <f t="shared" si="125"/>
        <v>CONFIRMED BULLISH</v>
      </c>
    </row>
    <row r="2045" spans="1:8" ht="13.5" x14ac:dyDescent="0.25">
      <c r="A2045" s="3">
        <f>TITRES_STAT!B2048</f>
        <v>44980</v>
      </c>
      <c r="B2045" s="6">
        <f>TITRES_STAT!C2048</f>
        <v>2.2799999999999998</v>
      </c>
      <c r="C2045" s="6">
        <f>TITRES_STAT!D2048</f>
        <v>2.2799999999999998</v>
      </c>
      <c r="D2045" s="6">
        <f>TITRES_STAT!E2048</f>
        <v>10</v>
      </c>
      <c r="E2045" s="2">
        <f t="shared" si="124"/>
        <v>-167142</v>
      </c>
      <c r="F2045" s="6" t="str">
        <f t="shared" si="127"/>
        <v>BULLISH</v>
      </c>
      <c r="G2045" s="6" t="str">
        <f t="shared" si="126"/>
        <v>NEUTRAL</v>
      </c>
      <c r="H2045" s="6" t="str">
        <f t="shared" si="125"/>
        <v>CONFIRMED BULLISH</v>
      </c>
    </row>
    <row r="2046" spans="1:8" ht="13.5" x14ac:dyDescent="0.25">
      <c r="A2046" s="3">
        <f>TITRES_STAT!B2049</f>
        <v>44981</v>
      </c>
      <c r="B2046" s="6">
        <f>TITRES_STAT!C2049</f>
        <v>2.27</v>
      </c>
      <c r="C2046" s="6">
        <f>TITRES_STAT!D2049</f>
        <v>2.27</v>
      </c>
      <c r="D2046" s="6">
        <f>TITRES_STAT!E2049</f>
        <v>1026</v>
      </c>
      <c r="E2046" s="2">
        <f t="shared" si="124"/>
        <v>-168168</v>
      </c>
      <c r="F2046" s="6" t="str">
        <f t="shared" si="127"/>
        <v>BULLISH</v>
      </c>
      <c r="G2046" s="6" t="str">
        <f t="shared" si="126"/>
        <v>NEUTRAL</v>
      </c>
      <c r="H2046" s="6" t="str">
        <f t="shared" si="125"/>
        <v>CONFIRMED BULLISH</v>
      </c>
    </row>
    <row r="2047" spans="1:8" ht="13.5" x14ac:dyDescent="0.25">
      <c r="A2047" s="3">
        <f>TITRES_STAT!B2050</f>
        <v>44984</v>
      </c>
      <c r="B2047" s="6">
        <f>TITRES_STAT!C2050</f>
        <v>2.4</v>
      </c>
      <c r="C2047" s="6">
        <f>TITRES_STAT!D2050</f>
        <v>2.4</v>
      </c>
      <c r="D2047" s="6">
        <f>TITRES_STAT!E2050</f>
        <v>280</v>
      </c>
      <c r="E2047" s="2">
        <f t="shared" si="124"/>
        <v>-167888</v>
      </c>
      <c r="F2047" s="6" t="str">
        <f t="shared" si="127"/>
        <v>BULLISH</v>
      </c>
      <c r="G2047" s="6" t="str">
        <f t="shared" si="126"/>
        <v>NEUTRAL</v>
      </c>
      <c r="H2047" s="6" t="str">
        <f t="shared" si="125"/>
        <v>CONFIRMED BULLISH</v>
      </c>
    </row>
    <row r="2048" spans="1:8" ht="13.5" x14ac:dyDescent="0.25">
      <c r="A2048" s="3">
        <f>TITRES_STAT!B2051</f>
        <v>44985</v>
      </c>
      <c r="B2048" s="6">
        <f>TITRES_STAT!C2051</f>
        <v>2.54</v>
      </c>
      <c r="C2048" s="6">
        <f>TITRES_STAT!D2051</f>
        <v>2.54</v>
      </c>
      <c r="D2048" s="6">
        <f>TITRES_STAT!E2051</f>
        <v>3947</v>
      </c>
      <c r="E2048" s="2">
        <f t="shared" si="124"/>
        <v>-163941</v>
      </c>
      <c r="F2048" s="6" t="str">
        <f t="shared" si="127"/>
        <v>BULLISH</v>
      </c>
      <c r="G2048" s="6" t="str">
        <f t="shared" si="126"/>
        <v>WEAK</v>
      </c>
      <c r="H2048" s="6" t="str">
        <f t="shared" si="125"/>
        <v>CONFIRMED BULLISH</v>
      </c>
    </row>
    <row r="2049" spans="1:8" ht="13.5" x14ac:dyDescent="0.25">
      <c r="A2049" s="3">
        <f>TITRES_STAT!B2052</f>
        <v>44986</v>
      </c>
      <c r="B2049" s="6">
        <f>TITRES_STAT!C2052</f>
        <v>2.6</v>
      </c>
      <c r="C2049" s="6">
        <f>TITRES_STAT!D2052</f>
        <v>2.6</v>
      </c>
      <c r="D2049" s="6">
        <f>TITRES_STAT!E2052</f>
        <v>250</v>
      </c>
      <c r="E2049" s="2">
        <f t="shared" si="124"/>
        <v>-163691</v>
      </c>
      <c r="F2049" s="6" t="str">
        <f t="shared" si="127"/>
        <v>BULLISH</v>
      </c>
      <c r="G2049" s="6" t="str">
        <f t="shared" si="126"/>
        <v>WEAK</v>
      </c>
      <c r="H2049" s="6" t="str">
        <f t="shared" si="125"/>
        <v>CONFIRMED BULLISH</v>
      </c>
    </row>
    <row r="2050" spans="1:8" ht="13.5" x14ac:dyDescent="0.25">
      <c r="A2050" s="3">
        <f>TITRES_STAT!B2053</f>
        <v>44987</v>
      </c>
      <c r="B2050" s="6">
        <f>TITRES_STAT!C2053</f>
        <v>2.5</v>
      </c>
      <c r="C2050" s="6">
        <f>TITRES_STAT!D2053</f>
        <v>2.5</v>
      </c>
      <c r="D2050" s="6">
        <f>TITRES_STAT!E2053</f>
        <v>1</v>
      </c>
      <c r="E2050" s="2">
        <f t="shared" si="124"/>
        <v>-163692</v>
      </c>
      <c r="F2050" s="6" t="str">
        <f t="shared" si="127"/>
        <v>BULLISH</v>
      </c>
      <c r="G2050" s="6" t="str">
        <f t="shared" si="126"/>
        <v>WEAK</v>
      </c>
      <c r="H2050" s="6" t="str">
        <f t="shared" si="125"/>
        <v>CONFIRMED BULLISH</v>
      </c>
    </row>
    <row r="2051" spans="1:8" ht="13.5" x14ac:dyDescent="0.25">
      <c r="A2051" s="3">
        <f>TITRES_STAT!B2054</f>
        <v>44988</v>
      </c>
      <c r="B2051" s="6">
        <f>TITRES_STAT!C2054</f>
        <v>2.5</v>
      </c>
      <c r="C2051" s="6">
        <f>TITRES_STAT!D2054</f>
        <v>2.5</v>
      </c>
      <c r="D2051" s="6">
        <f>TITRES_STAT!E2054</f>
        <v>0</v>
      </c>
      <c r="E2051" s="2">
        <f t="shared" si="124"/>
        <v>-163692</v>
      </c>
      <c r="F2051" s="6" t="str">
        <f t="shared" si="127"/>
        <v>BULLISH</v>
      </c>
      <c r="G2051" s="6" t="str">
        <f t="shared" si="126"/>
        <v>WEAK</v>
      </c>
      <c r="H2051" s="6" t="str">
        <f t="shared" si="125"/>
        <v>CONFIRMED BULLISH</v>
      </c>
    </row>
    <row r="2052" spans="1:8" ht="13.5" x14ac:dyDescent="0.25">
      <c r="A2052" s="3">
        <f>TITRES_STAT!B2055</f>
        <v>44991</v>
      </c>
      <c r="B2052" s="6">
        <f>TITRES_STAT!C2055</f>
        <v>2.59</v>
      </c>
      <c r="C2052" s="6">
        <f>TITRES_STAT!D2055</f>
        <v>2.59</v>
      </c>
      <c r="D2052" s="6">
        <f>TITRES_STAT!E2055</f>
        <v>320</v>
      </c>
      <c r="E2052" s="2">
        <f t="shared" ref="E2052:E2115" si="128">IF(B2052&gt;B2051, E2051+D2052, IF(B2052&lt;B2051, E2051-D2052, E2051))</f>
        <v>-163372</v>
      </c>
      <c r="F2052" s="6" t="str">
        <f t="shared" si="127"/>
        <v>BULLISH</v>
      </c>
      <c r="G2052" s="6" t="str">
        <f t="shared" si="126"/>
        <v>WEAK</v>
      </c>
      <c r="H2052" s="6" t="str">
        <f t="shared" si="125"/>
        <v>CONFIRMED BULLISH</v>
      </c>
    </row>
    <row r="2053" spans="1:8" ht="13.5" x14ac:dyDescent="0.25">
      <c r="A2053" s="3">
        <f>TITRES_STAT!B2056</f>
        <v>44992</v>
      </c>
      <c r="B2053" s="6">
        <f>TITRES_STAT!C2056</f>
        <v>2.44</v>
      </c>
      <c r="C2053" s="6">
        <f>TITRES_STAT!D2056</f>
        <v>2.44</v>
      </c>
      <c r="D2053" s="6">
        <f>TITRES_STAT!E2056</f>
        <v>194</v>
      </c>
      <c r="E2053" s="2">
        <f t="shared" si="128"/>
        <v>-163566</v>
      </c>
      <c r="F2053" s="6" t="str">
        <f t="shared" si="127"/>
        <v>BULLISH</v>
      </c>
      <c r="G2053" s="6" t="str">
        <f t="shared" si="126"/>
        <v>NEUTRAL</v>
      </c>
      <c r="H2053" s="6" t="str">
        <f t="shared" si="125"/>
        <v>BULLISH DIVERGENCE</v>
      </c>
    </row>
    <row r="2054" spans="1:8" ht="13.5" x14ac:dyDescent="0.25">
      <c r="A2054" s="3">
        <f>TITRES_STAT!B2057</f>
        <v>44993</v>
      </c>
      <c r="B2054" s="6">
        <f>TITRES_STAT!C2057</f>
        <v>2.48</v>
      </c>
      <c r="C2054" s="6">
        <f>TITRES_STAT!D2057</f>
        <v>2.48</v>
      </c>
      <c r="D2054" s="6">
        <f>TITRES_STAT!E2057</f>
        <v>20</v>
      </c>
      <c r="E2054" s="2">
        <f t="shared" si="128"/>
        <v>-163546</v>
      </c>
      <c r="F2054" s="6" t="str">
        <f t="shared" si="127"/>
        <v>BULLISH</v>
      </c>
      <c r="G2054" s="6" t="str">
        <f t="shared" si="126"/>
        <v>NEUTRAL</v>
      </c>
      <c r="H2054" s="6" t="str">
        <f t="shared" ref="H2054:H2117" si="129">IF(AND(B2054&gt;B2049, E2054&gt;E2049), "CONFIRMED BULLISH",
 IF(AND(B2054&lt;B2049, E2054&lt;E2049), "CONFIRMED BEARISH",
 IF(AND(B2054&gt;B2049, E2054&lt;E2049), "BEARISH DIVERGENCE",
 IF(AND(B2054&lt;B2049, E2054&gt;E2049), "BULLISH DIVERGENCE", "NEUTRAL"))))</f>
        <v>BULLISH DIVERGENCE</v>
      </c>
    </row>
    <row r="2055" spans="1:8" ht="13.5" x14ac:dyDescent="0.25">
      <c r="A2055" s="3">
        <f>TITRES_STAT!B2058</f>
        <v>44994</v>
      </c>
      <c r="B2055" s="6">
        <f>TITRES_STAT!C2058</f>
        <v>2.48</v>
      </c>
      <c r="C2055" s="6">
        <f>TITRES_STAT!D2058</f>
        <v>2.48</v>
      </c>
      <c r="D2055" s="6">
        <f>TITRES_STAT!E2058</f>
        <v>0</v>
      </c>
      <c r="E2055" s="2">
        <f t="shared" si="128"/>
        <v>-163546</v>
      </c>
      <c r="F2055" s="6" t="str">
        <f t="shared" si="127"/>
        <v>BULLISH</v>
      </c>
      <c r="G2055" s="6" t="str">
        <f t="shared" ref="G2055:G2118" si="130">IF((E2055-E2050)/E2050 &gt; 0.02, "STRONG",
 IF((E2055-E2050)/E2050 &lt; -0.02, "WEAK", "NEUTRAL"))</f>
        <v>NEUTRAL</v>
      </c>
      <c r="H2055" s="6" t="str">
        <f t="shared" si="129"/>
        <v>BULLISH DIVERGENCE</v>
      </c>
    </row>
    <row r="2056" spans="1:8" ht="13.5" x14ac:dyDescent="0.25">
      <c r="A2056" s="3">
        <f>TITRES_STAT!B2059</f>
        <v>44995</v>
      </c>
      <c r="B2056" s="6">
        <f>TITRES_STAT!C2059</f>
        <v>2.5</v>
      </c>
      <c r="C2056" s="6">
        <f>TITRES_STAT!D2059</f>
        <v>2.5</v>
      </c>
      <c r="D2056" s="6">
        <f>TITRES_STAT!E2059</f>
        <v>2662</v>
      </c>
      <c r="E2056" s="2">
        <f t="shared" si="128"/>
        <v>-160884</v>
      </c>
      <c r="F2056" s="6" t="str">
        <f t="shared" ref="F2056:F2119" si="131">IF(E2056&gt;E2051,"BULLISH",IF(E2056&lt;E2051,"BEARISH","NEUTRAL"))</f>
        <v>BULLISH</v>
      </c>
      <c r="G2056" s="6" t="str">
        <f t="shared" si="130"/>
        <v>NEUTRAL</v>
      </c>
      <c r="H2056" s="6" t="str">
        <f t="shared" si="129"/>
        <v>NEUTRAL</v>
      </c>
    </row>
    <row r="2057" spans="1:8" ht="13.5" x14ac:dyDescent="0.25">
      <c r="A2057" s="3">
        <f>TITRES_STAT!B2060</f>
        <v>44998</v>
      </c>
      <c r="B2057" s="6">
        <f>TITRES_STAT!C2060</f>
        <v>2.4900000000000002</v>
      </c>
      <c r="C2057" s="6">
        <f>TITRES_STAT!D2060</f>
        <v>2.4900000000000002</v>
      </c>
      <c r="D2057" s="6">
        <f>TITRES_STAT!E2060</f>
        <v>2015</v>
      </c>
      <c r="E2057" s="2">
        <f t="shared" si="128"/>
        <v>-162899</v>
      </c>
      <c r="F2057" s="6" t="str">
        <f t="shared" si="131"/>
        <v>BULLISH</v>
      </c>
      <c r="G2057" s="6" t="str">
        <f t="shared" si="130"/>
        <v>NEUTRAL</v>
      </c>
      <c r="H2057" s="6" t="str">
        <f t="shared" si="129"/>
        <v>BULLISH DIVERGENCE</v>
      </c>
    </row>
    <row r="2058" spans="1:8" ht="13.5" x14ac:dyDescent="0.25">
      <c r="A2058" s="3">
        <f>TITRES_STAT!B2061</f>
        <v>44999</v>
      </c>
      <c r="B2058" s="6">
        <f>TITRES_STAT!C2061</f>
        <v>2.35</v>
      </c>
      <c r="C2058" s="6">
        <f>TITRES_STAT!D2061</f>
        <v>2.35</v>
      </c>
      <c r="D2058" s="6">
        <f>TITRES_STAT!E2061</f>
        <v>3069</v>
      </c>
      <c r="E2058" s="2">
        <f t="shared" si="128"/>
        <v>-165968</v>
      </c>
      <c r="F2058" s="6" t="str">
        <f t="shared" si="131"/>
        <v>BEARISH</v>
      </c>
      <c r="G2058" s="6" t="str">
        <f t="shared" si="130"/>
        <v>NEUTRAL</v>
      </c>
      <c r="H2058" s="6" t="str">
        <f t="shared" si="129"/>
        <v>CONFIRMED BEARISH</v>
      </c>
    </row>
    <row r="2059" spans="1:8" ht="13.5" x14ac:dyDescent="0.25">
      <c r="A2059" s="3">
        <f>TITRES_STAT!B2062</f>
        <v>45000</v>
      </c>
      <c r="B2059" s="6">
        <f>TITRES_STAT!C2062</f>
        <v>2.37</v>
      </c>
      <c r="C2059" s="6">
        <f>TITRES_STAT!D2062</f>
        <v>2.37</v>
      </c>
      <c r="D2059" s="6">
        <f>TITRES_STAT!E2062</f>
        <v>87</v>
      </c>
      <c r="E2059" s="2">
        <f t="shared" si="128"/>
        <v>-165881</v>
      </c>
      <c r="F2059" s="6" t="str">
        <f t="shared" si="131"/>
        <v>BEARISH</v>
      </c>
      <c r="G2059" s="6" t="str">
        <f t="shared" si="130"/>
        <v>NEUTRAL</v>
      </c>
      <c r="H2059" s="6" t="str">
        <f t="shared" si="129"/>
        <v>CONFIRMED BEARISH</v>
      </c>
    </row>
    <row r="2060" spans="1:8" ht="13.5" x14ac:dyDescent="0.25">
      <c r="A2060" s="3">
        <f>TITRES_STAT!B2063</f>
        <v>45001</v>
      </c>
      <c r="B2060" s="6">
        <f>TITRES_STAT!C2063</f>
        <v>2.37</v>
      </c>
      <c r="C2060" s="6">
        <f>TITRES_STAT!D2063</f>
        <v>2.37</v>
      </c>
      <c r="D2060" s="6">
        <f>TITRES_STAT!E2063</f>
        <v>0</v>
      </c>
      <c r="E2060" s="2">
        <f t="shared" si="128"/>
        <v>-165881</v>
      </c>
      <c r="F2060" s="6" t="str">
        <f t="shared" si="131"/>
        <v>BEARISH</v>
      </c>
      <c r="G2060" s="6" t="str">
        <f t="shared" si="130"/>
        <v>NEUTRAL</v>
      </c>
      <c r="H2060" s="6" t="str">
        <f t="shared" si="129"/>
        <v>CONFIRMED BEARISH</v>
      </c>
    </row>
    <row r="2061" spans="1:8" ht="13.5" x14ac:dyDescent="0.25">
      <c r="A2061" s="3">
        <f>TITRES_STAT!B2064</f>
        <v>45002</v>
      </c>
      <c r="B2061" s="6">
        <f>TITRES_STAT!C2064</f>
        <v>2.37</v>
      </c>
      <c r="C2061" s="6">
        <f>TITRES_STAT!D2064</f>
        <v>2.37</v>
      </c>
      <c r="D2061" s="6">
        <f>TITRES_STAT!E2064</f>
        <v>0</v>
      </c>
      <c r="E2061" s="2">
        <f t="shared" si="128"/>
        <v>-165881</v>
      </c>
      <c r="F2061" s="6" t="str">
        <f t="shared" si="131"/>
        <v>BEARISH</v>
      </c>
      <c r="G2061" s="6" t="str">
        <f t="shared" si="130"/>
        <v>STRONG</v>
      </c>
      <c r="H2061" s="6" t="str">
        <f t="shared" si="129"/>
        <v>CONFIRMED BEARISH</v>
      </c>
    </row>
    <row r="2062" spans="1:8" ht="13.5" x14ac:dyDescent="0.25">
      <c r="A2062" s="3">
        <f>TITRES_STAT!B2065</f>
        <v>45006</v>
      </c>
      <c r="B2062" s="6">
        <f>TITRES_STAT!C2065</f>
        <v>2.41</v>
      </c>
      <c r="C2062" s="6">
        <f>TITRES_STAT!D2065</f>
        <v>2.41</v>
      </c>
      <c r="D2062" s="6">
        <f>TITRES_STAT!E2065</f>
        <v>8091</v>
      </c>
      <c r="E2062" s="2">
        <f t="shared" si="128"/>
        <v>-157790</v>
      </c>
      <c r="F2062" s="6" t="str">
        <f t="shared" si="131"/>
        <v>BULLISH</v>
      </c>
      <c r="G2062" s="6" t="str">
        <f t="shared" si="130"/>
        <v>WEAK</v>
      </c>
      <c r="H2062" s="6" t="str">
        <f t="shared" si="129"/>
        <v>BULLISH DIVERGENCE</v>
      </c>
    </row>
    <row r="2063" spans="1:8" ht="13.5" x14ac:dyDescent="0.25">
      <c r="A2063" s="3">
        <f>TITRES_STAT!B2066</f>
        <v>45007</v>
      </c>
      <c r="B2063" s="6">
        <f>TITRES_STAT!C2066</f>
        <v>2.48</v>
      </c>
      <c r="C2063" s="6">
        <f>TITRES_STAT!D2066</f>
        <v>2.48</v>
      </c>
      <c r="D2063" s="6">
        <f>TITRES_STAT!E2066</f>
        <v>1</v>
      </c>
      <c r="E2063" s="2">
        <f t="shared" si="128"/>
        <v>-157789</v>
      </c>
      <c r="F2063" s="6" t="str">
        <f t="shared" si="131"/>
        <v>BULLISH</v>
      </c>
      <c r="G2063" s="6" t="str">
        <f t="shared" si="130"/>
        <v>WEAK</v>
      </c>
      <c r="H2063" s="6" t="str">
        <f t="shared" si="129"/>
        <v>CONFIRMED BULLISH</v>
      </c>
    </row>
    <row r="2064" spans="1:8" ht="13.5" x14ac:dyDescent="0.25">
      <c r="A2064" s="3">
        <f>TITRES_STAT!B2067</f>
        <v>45008</v>
      </c>
      <c r="B2064" s="6">
        <f>TITRES_STAT!C2067</f>
        <v>2.48</v>
      </c>
      <c r="C2064" s="6">
        <f>TITRES_STAT!D2067</f>
        <v>2.48</v>
      </c>
      <c r="D2064" s="6">
        <f>TITRES_STAT!E2067</f>
        <v>0</v>
      </c>
      <c r="E2064" s="2">
        <f t="shared" si="128"/>
        <v>-157789</v>
      </c>
      <c r="F2064" s="6" t="str">
        <f t="shared" si="131"/>
        <v>BULLISH</v>
      </c>
      <c r="G2064" s="6" t="str">
        <f t="shared" si="130"/>
        <v>WEAK</v>
      </c>
      <c r="H2064" s="6" t="str">
        <f t="shared" si="129"/>
        <v>CONFIRMED BULLISH</v>
      </c>
    </row>
    <row r="2065" spans="1:8" ht="13.5" x14ac:dyDescent="0.25">
      <c r="A2065" s="3">
        <f>TITRES_STAT!B2068</f>
        <v>45009</v>
      </c>
      <c r="B2065" s="6">
        <f>TITRES_STAT!C2068</f>
        <v>2.48</v>
      </c>
      <c r="C2065" s="6">
        <f>TITRES_STAT!D2068</f>
        <v>2.48</v>
      </c>
      <c r="D2065" s="6">
        <f>TITRES_STAT!E2068</f>
        <v>0</v>
      </c>
      <c r="E2065" s="2">
        <f t="shared" si="128"/>
        <v>-157789</v>
      </c>
      <c r="F2065" s="6" t="str">
        <f t="shared" si="131"/>
        <v>BULLISH</v>
      </c>
      <c r="G2065" s="6" t="str">
        <f t="shared" si="130"/>
        <v>WEAK</v>
      </c>
      <c r="H2065" s="6" t="str">
        <f t="shared" si="129"/>
        <v>CONFIRMED BULLISH</v>
      </c>
    </row>
    <row r="2066" spans="1:8" ht="13.5" x14ac:dyDescent="0.25">
      <c r="A2066" s="3">
        <f>TITRES_STAT!B2069</f>
        <v>45012</v>
      </c>
      <c r="B2066" s="6">
        <f>TITRES_STAT!C2069</f>
        <v>2.48</v>
      </c>
      <c r="C2066" s="6">
        <f>TITRES_STAT!D2069</f>
        <v>2.48</v>
      </c>
      <c r="D2066" s="6">
        <f>TITRES_STAT!E2069</f>
        <v>0</v>
      </c>
      <c r="E2066" s="2">
        <f t="shared" si="128"/>
        <v>-157789</v>
      </c>
      <c r="F2066" s="6" t="str">
        <f t="shared" si="131"/>
        <v>BULLISH</v>
      </c>
      <c r="G2066" s="6" t="str">
        <f t="shared" si="130"/>
        <v>WEAK</v>
      </c>
      <c r="H2066" s="6" t="str">
        <f t="shared" si="129"/>
        <v>CONFIRMED BULLISH</v>
      </c>
    </row>
    <row r="2067" spans="1:8" ht="13.5" x14ac:dyDescent="0.25">
      <c r="A2067" s="3">
        <f>TITRES_STAT!B2070</f>
        <v>45013</v>
      </c>
      <c r="B2067" s="6">
        <f>TITRES_STAT!C2070</f>
        <v>2.48</v>
      </c>
      <c r="C2067" s="6">
        <f>TITRES_STAT!D2070</f>
        <v>2.48</v>
      </c>
      <c r="D2067" s="6">
        <f>TITRES_STAT!E2070</f>
        <v>0</v>
      </c>
      <c r="E2067" s="2">
        <f t="shared" si="128"/>
        <v>-157789</v>
      </c>
      <c r="F2067" s="6" t="str">
        <f t="shared" si="131"/>
        <v>BULLISH</v>
      </c>
      <c r="G2067" s="6" t="str">
        <f t="shared" si="130"/>
        <v>NEUTRAL</v>
      </c>
      <c r="H2067" s="6" t="str">
        <f t="shared" si="129"/>
        <v>CONFIRMED BULLISH</v>
      </c>
    </row>
    <row r="2068" spans="1:8" ht="13.5" x14ac:dyDescent="0.25">
      <c r="A2068" s="3">
        <f>TITRES_STAT!B2071</f>
        <v>45014</v>
      </c>
      <c r="B2068" s="6">
        <f>TITRES_STAT!C2071</f>
        <v>2.48</v>
      </c>
      <c r="C2068" s="6">
        <f>TITRES_STAT!D2071</f>
        <v>2.48</v>
      </c>
      <c r="D2068" s="6">
        <f>TITRES_STAT!E2071</f>
        <v>0</v>
      </c>
      <c r="E2068" s="2">
        <f t="shared" si="128"/>
        <v>-157789</v>
      </c>
      <c r="F2068" s="6" t="str">
        <f t="shared" si="131"/>
        <v>NEUTRAL</v>
      </c>
      <c r="G2068" s="6" t="str">
        <f t="shared" si="130"/>
        <v>NEUTRAL</v>
      </c>
      <c r="H2068" s="6" t="str">
        <f t="shared" si="129"/>
        <v>NEUTRAL</v>
      </c>
    </row>
    <row r="2069" spans="1:8" ht="13.5" x14ac:dyDescent="0.25">
      <c r="A2069" s="3">
        <f>TITRES_STAT!B2072</f>
        <v>45015</v>
      </c>
      <c r="B2069" s="6">
        <f>TITRES_STAT!C2072</f>
        <v>2.35</v>
      </c>
      <c r="C2069" s="6">
        <f>TITRES_STAT!D2072</f>
        <v>2.35</v>
      </c>
      <c r="D2069" s="6">
        <f>TITRES_STAT!E2072</f>
        <v>8695</v>
      </c>
      <c r="E2069" s="2">
        <f t="shared" si="128"/>
        <v>-166484</v>
      </c>
      <c r="F2069" s="6" t="str">
        <f t="shared" si="131"/>
        <v>BEARISH</v>
      </c>
      <c r="G2069" s="6" t="str">
        <f t="shared" si="130"/>
        <v>STRONG</v>
      </c>
      <c r="H2069" s="6" t="str">
        <f t="shared" si="129"/>
        <v>CONFIRMED BEARISH</v>
      </c>
    </row>
    <row r="2070" spans="1:8" ht="13.5" x14ac:dyDescent="0.25">
      <c r="A2070" s="3">
        <f>TITRES_STAT!B2073</f>
        <v>45016</v>
      </c>
      <c r="B2070" s="6">
        <f>TITRES_STAT!C2073</f>
        <v>2.35</v>
      </c>
      <c r="C2070" s="6">
        <f>TITRES_STAT!D2073</f>
        <v>2.35</v>
      </c>
      <c r="D2070" s="6">
        <f>TITRES_STAT!E2073</f>
        <v>1907</v>
      </c>
      <c r="E2070" s="2">
        <f t="shared" si="128"/>
        <v>-166484</v>
      </c>
      <c r="F2070" s="6" t="str">
        <f t="shared" si="131"/>
        <v>BEARISH</v>
      </c>
      <c r="G2070" s="6" t="str">
        <f t="shared" si="130"/>
        <v>STRONG</v>
      </c>
      <c r="H2070" s="6" t="str">
        <f t="shared" si="129"/>
        <v>CONFIRMED BEARISH</v>
      </c>
    </row>
    <row r="2071" spans="1:8" ht="13.5" x14ac:dyDescent="0.25">
      <c r="A2071" s="3">
        <f>TITRES_STAT!B2074</f>
        <v>45019</v>
      </c>
      <c r="B2071" s="6">
        <f>TITRES_STAT!C2074</f>
        <v>2.35</v>
      </c>
      <c r="C2071" s="6">
        <f>TITRES_STAT!D2074</f>
        <v>2.35</v>
      </c>
      <c r="D2071" s="6">
        <f>TITRES_STAT!E2074</f>
        <v>0</v>
      </c>
      <c r="E2071" s="2">
        <f t="shared" si="128"/>
        <v>-166484</v>
      </c>
      <c r="F2071" s="6" t="str">
        <f t="shared" si="131"/>
        <v>BEARISH</v>
      </c>
      <c r="G2071" s="6" t="str">
        <f t="shared" si="130"/>
        <v>STRONG</v>
      </c>
      <c r="H2071" s="6" t="str">
        <f t="shared" si="129"/>
        <v>CONFIRMED BEARISH</v>
      </c>
    </row>
    <row r="2072" spans="1:8" ht="13.5" x14ac:dyDescent="0.25">
      <c r="A2072" s="3">
        <f>TITRES_STAT!B2075</f>
        <v>45020</v>
      </c>
      <c r="B2072" s="6">
        <f>TITRES_STAT!C2075</f>
        <v>2.35</v>
      </c>
      <c r="C2072" s="6">
        <f>TITRES_STAT!D2075</f>
        <v>2.35</v>
      </c>
      <c r="D2072" s="6">
        <f>TITRES_STAT!E2075</f>
        <v>1630</v>
      </c>
      <c r="E2072" s="2">
        <f t="shared" si="128"/>
        <v>-166484</v>
      </c>
      <c r="F2072" s="6" t="str">
        <f t="shared" si="131"/>
        <v>BEARISH</v>
      </c>
      <c r="G2072" s="6" t="str">
        <f t="shared" si="130"/>
        <v>STRONG</v>
      </c>
      <c r="H2072" s="6" t="str">
        <f t="shared" si="129"/>
        <v>CONFIRMED BEARISH</v>
      </c>
    </row>
    <row r="2073" spans="1:8" ht="13.5" x14ac:dyDescent="0.25">
      <c r="A2073" s="3">
        <f>TITRES_STAT!B2076</f>
        <v>45021</v>
      </c>
      <c r="B2073" s="6">
        <f>TITRES_STAT!C2076</f>
        <v>2.35</v>
      </c>
      <c r="C2073" s="6">
        <f>TITRES_STAT!D2076</f>
        <v>2.35</v>
      </c>
      <c r="D2073" s="6">
        <f>TITRES_STAT!E2076</f>
        <v>905</v>
      </c>
      <c r="E2073" s="2">
        <f t="shared" si="128"/>
        <v>-166484</v>
      </c>
      <c r="F2073" s="6" t="str">
        <f t="shared" si="131"/>
        <v>BEARISH</v>
      </c>
      <c r="G2073" s="6" t="str">
        <f t="shared" si="130"/>
        <v>STRONG</v>
      </c>
      <c r="H2073" s="6" t="str">
        <f t="shared" si="129"/>
        <v>CONFIRMED BEARISH</v>
      </c>
    </row>
    <row r="2074" spans="1:8" ht="13.5" x14ac:dyDescent="0.25">
      <c r="A2074" s="3">
        <f>TITRES_STAT!B2077</f>
        <v>45022</v>
      </c>
      <c r="B2074" s="6">
        <f>TITRES_STAT!C2077</f>
        <v>2.35</v>
      </c>
      <c r="C2074" s="6">
        <f>TITRES_STAT!D2077</f>
        <v>2.35</v>
      </c>
      <c r="D2074" s="6">
        <f>TITRES_STAT!E2077</f>
        <v>5199</v>
      </c>
      <c r="E2074" s="2">
        <f t="shared" si="128"/>
        <v>-166484</v>
      </c>
      <c r="F2074" s="6" t="str">
        <f t="shared" si="131"/>
        <v>NEUTRAL</v>
      </c>
      <c r="G2074" s="6" t="str">
        <f t="shared" si="130"/>
        <v>NEUTRAL</v>
      </c>
      <c r="H2074" s="6" t="str">
        <f t="shared" si="129"/>
        <v>NEUTRAL</v>
      </c>
    </row>
    <row r="2075" spans="1:8" ht="13.5" x14ac:dyDescent="0.25">
      <c r="A2075" s="3">
        <f>TITRES_STAT!B2078</f>
        <v>45023</v>
      </c>
      <c r="B2075" s="6">
        <f>TITRES_STAT!C2078</f>
        <v>2.4900000000000002</v>
      </c>
      <c r="C2075" s="6">
        <f>TITRES_STAT!D2078</f>
        <v>2.4900000000000002</v>
      </c>
      <c r="D2075" s="6">
        <f>TITRES_STAT!E2078</f>
        <v>11091</v>
      </c>
      <c r="E2075" s="2">
        <f t="shared" si="128"/>
        <v>-155393</v>
      </c>
      <c r="F2075" s="6" t="str">
        <f t="shared" si="131"/>
        <v>BULLISH</v>
      </c>
      <c r="G2075" s="6" t="str">
        <f t="shared" si="130"/>
        <v>WEAK</v>
      </c>
      <c r="H2075" s="6" t="str">
        <f t="shared" si="129"/>
        <v>CONFIRMED BULLISH</v>
      </c>
    </row>
    <row r="2076" spans="1:8" ht="13.5" x14ac:dyDescent="0.25">
      <c r="A2076" s="3">
        <f>TITRES_STAT!B2079</f>
        <v>45026</v>
      </c>
      <c r="B2076" s="6">
        <f>TITRES_STAT!C2079</f>
        <v>2.63</v>
      </c>
      <c r="C2076" s="6">
        <f>TITRES_STAT!D2079</f>
        <v>2.63</v>
      </c>
      <c r="D2076" s="6">
        <f>TITRES_STAT!E2079</f>
        <v>6373</v>
      </c>
      <c r="E2076" s="2">
        <f t="shared" si="128"/>
        <v>-149020</v>
      </c>
      <c r="F2076" s="6" t="str">
        <f t="shared" si="131"/>
        <v>BULLISH</v>
      </c>
      <c r="G2076" s="6" t="str">
        <f t="shared" si="130"/>
        <v>WEAK</v>
      </c>
      <c r="H2076" s="6" t="str">
        <f t="shared" si="129"/>
        <v>CONFIRMED BULLISH</v>
      </c>
    </row>
    <row r="2077" spans="1:8" ht="13.5" x14ac:dyDescent="0.25">
      <c r="A2077" s="3">
        <f>TITRES_STAT!B2080</f>
        <v>45027</v>
      </c>
      <c r="B2077" s="6">
        <f>TITRES_STAT!C2080</f>
        <v>2.78</v>
      </c>
      <c r="C2077" s="6">
        <f>TITRES_STAT!D2080</f>
        <v>2.78</v>
      </c>
      <c r="D2077" s="6">
        <f>TITRES_STAT!E2080</f>
        <v>12767</v>
      </c>
      <c r="E2077" s="2">
        <f t="shared" si="128"/>
        <v>-136253</v>
      </c>
      <c r="F2077" s="6" t="str">
        <f t="shared" si="131"/>
        <v>BULLISH</v>
      </c>
      <c r="G2077" s="6" t="str">
        <f t="shared" si="130"/>
        <v>WEAK</v>
      </c>
      <c r="H2077" s="6" t="str">
        <f t="shared" si="129"/>
        <v>CONFIRMED BULLISH</v>
      </c>
    </row>
    <row r="2078" spans="1:8" ht="13.5" x14ac:dyDescent="0.25">
      <c r="A2078" s="3">
        <f>TITRES_STAT!B2081</f>
        <v>45028</v>
      </c>
      <c r="B2078" s="6">
        <f>TITRES_STAT!C2081</f>
        <v>2.92</v>
      </c>
      <c r="C2078" s="6">
        <f>TITRES_STAT!D2081</f>
        <v>2.92</v>
      </c>
      <c r="D2078" s="6">
        <f>TITRES_STAT!E2081</f>
        <v>138011</v>
      </c>
      <c r="E2078" s="2">
        <f t="shared" si="128"/>
        <v>1758</v>
      </c>
      <c r="F2078" s="6" t="str">
        <f t="shared" si="131"/>
        <v>BULLISH</v>
      </c>
      <c r="G2078" s="6" t="str">
        <f t="shared" si="130"/>
        <v>WEAK</v>
      </c>
      <c r="H2078" s="6" t="str">
        <f t="shared" si="129"/>
        <v>CONFIRMED BULLISH</v>
      </c>
    </row>
    <row r="2079" spans="1:8" ht="13.5" x14ac:dyDescent="0.25">
      <c r="A2079" s="3">
        <f>TITRES_STAT!B2082</f>
        <v>45029</v>
      </c>
      <c r="B2079" s="6">
        <f>TITRES_STAT!C2082</f>
        <v>2.9</v>
      </c>
      <c r="C2079" s="6">
        <f>TITRES_STAT!D2082</f>
        <v>2.9</v>
      </c>
      <c r="D2079" s="6">
        <f>TITRES_STAT!E2082</f>
        <v>10</v>
      </c>
      <c r="E2079" s="2">
        <f t="shared" si="128"/>
        <v>1748</v>
      </c>
      <c r="F2079" s="6" t="str">
        <f t="shared" si="131"/>
        <v>BULLISH</v>
      </c>
      <c r="G2079" s="6" t="str">
        <f t="shared" si="130"/>
        <v>WEAK</v>
      </c>
      <c r="H2079" s="6" t="str">
        <f t="shared" si="129"/>
        <v>CONFIRMED BULLISH</v>
      </c>
    </row>
    <row r="2080" spans="1:8" ht="13.5" x14ac:dyDescent="0.25">
      <c r="A2080" s="3">
        <f>TITRES_STAT!B2083</f>
        <v>45030</v>
      </c>
      <c r="B2080" s="6">
        <f>TITRES_STAT!C2083</f>
        <v>2.99</v>
      </c>
      <c r="C2080" s="6">
        <f>TITRES_STAT!D2083</f>
        <v>2.99</v>
      </c>
      <c r="D2080" s="6">
        <f>TITRES_STAT!E2083</f>
        <v>27</v>
      </c>
      <c r="E2080" s="2">
        <f t="shared" si="128"/>
        <v>1775</v>
      </c>
      <c r="F2080" s="6" t="str">
        <f t="shared" si="131"/>
        <v>BULLISH</v>
      </c>
      <c r="G2080" s="6" t="str">
        <f t="shared" si="130"/>
        <v>WEAK</v>
      </c>
      <c r="H2080" s="6" t="str">
        <f t="shared" si="129"/>
        <v>CONFIRMED BULLISH</v>
      </c>
    </row>
    <row r="2081" spans="1:8" ht="13.5" x14ac:dyDescent="0.25">
      <c r="A2081" s="3">
        <f>TITRES_STAT!B2084</f>
        <v>45033</v>
      </c>
      <c r="B2081" s="6">
        <f>TITRES_STAT!C2084</f>
        <v>2.99</v>
      </c>
      <c r="C2081" s="6">
        <f>TITRES_STAT!D2084</f>
        <v>2.99</v>
      </c>
      <c r="D2081" s="6">
        <f>TITRES_STAT!E2084</f>
        <v>2</v>
      </c>
      <c r="E2081" s="2">
        <f t="shared" si="128"/>
        <v>1775</v>
      </c>
      <c r="F2081" s="6" t="str">
        <f t="shared" si="131"/>
        <v>BULLISH</v>
      </c>
      <c r="G2081" s="6" t="str">
        <f t="shared" si="130"/>
        <v>WEAK</v>
      </c>
      <c r="H2081" s="6" t="str">
        <f t="shared" si="129"/>
        <v>CONFIRMED BULLISH</v>
      </c>
    </row>
    <row r="2082" spans="1:8" ht="13.5" x14ac:dyDescent="0.25">
      <c r="A2082" s="3">
        <f>TITRES_STAT!B2085</f>
        <v>45034</v>
      </c>
      <c r="B2082" s="6">
        <f>TITRES_STAT!C2085</f>
        <v>2.98</v>
      </c>
      <c r="C2082" s="6">
        <f>TITRES_STAT!D2085</f>
        <v>2.98</v>
      </c>
      <c r="D2082" s="6">
        <f>TITRES_STAT!E2085</f>
        <v>4</v>
      </c>
      <c r="E2082" s="2">
        <f t="shared" si="128"/>
        <v>1771</v>
      </c>
      <c r="F2082" s="6" t="str">
        <f t="shared" si="131"/>
        <v>BULLISH</v>
      </c>
      <c r="G2082" s="6" t="str">
        <f t="shared" si="130"/>
        <v>WEAK</v>
      </c>
      <c r="H2082" s="6" t="str">
        <f t="shared" si="129"/>
        <v>CONFIRMED BULLISH</v>
      </c>
    </row>
    <row r="2083" spans="1:8" ht="13.5" x14ac:dyDescent="0.25">
      <c r="A2083" s="3">
        <f>TITRES_STAT!B2086</f>
        <v>45035</v>
      </c>
      <c r="B2083" s="6">
        <f>TITRES_STAT!C2086</f>
        <v>2.98</v>
      </c>
      <c r="C2083" s="6">
        <f>TITRES_STAT!D2086</f>
        <v>2.98</v>
      </c>
      <c r="D2083" s="6">
        <f>TITRES_STAT!E2086</f>
        <v>0</v>
      </c>
      <c r="E2083" s="2">
        <f t="shared" si="128"/>
        <v>1771</v>
      </c>
      <c r="F2083" s="6" t="str">
        <f t="shared" si="131"/>
        <v>BULLISH</v>
      </c>
      <c r="G2083" s="6" t="str">
        <f t="shared" si="130"/>
        <v>NEUTRAL</v>
      </c>
      <c r="H2083" s="6" t="str">
        <f t="shared" si="129"/>
        <v>CONFIRMED BULLISH</v>
      </c>
    </row>
    <row r="2084" spans="1:8" ht="13.5" x14ac:dyDescent="0.25">
      <c r="A2084" s="3">
        <f>TITRES_STAT!B2087</f>
        <v>45036</v>
      </c>
      <c r="B2084" s="6">
        <f>TITRES_STAT!C2087</f>
        <v>2.81</v>
      </c>
      <c r="C2084" s="6">
        <f>TITRES_STAT!D2087</f>
        <v>2.81</v>
      </c>
      <c r="D2084" s="6">
        <f>TITRES_STAT!E2087</f>
        <v>20</v>
      </c>
      <c r="E2084" s="2">
        <f t="shared" si="128"/>
        <v>1751</v>
      </c>
      <c r="F2084" s="6" t="str">
        <f t="shared" si="131"/>
        <v>BULLISH</v>
      </c>
      <c r="G2084" s="6" t="str">
        <f t="shared" si="130"/>
        <v>NEUTRAL</v>
      </c>
      <c r="H2084" s="6" t="str">
        <f t="shared" si="129"/>
        <v>BULLISH DIVERGENCE</v>
      </c>
    </row>
    <row r="2085" spans="1:8" ht="13.5" x14ac:dyDescent="0.25">
      <c r="A2085" s="3">
        <f>TITRES_STAT!B2088</f>
        <v>45040</v>
      </c>
      <c r="B2085" s="6">
        <f>TITRES_STAT!C2088</f>
        <v>2.7</v>
      </c>
      <c r="C2085" s="6">
        <f>TITRES_STAT!D2088</f>
        <v>2.7</v>
      </c>
      <c r="D2085" s="6">
        <f>TITRES_STAT!E2088</f>
        <v>19</v>
      </c>
      <c r="E2085" s="2">
        <f t="shared" si="128"/>
        <v>1732</v>
      </c>
      <c r="F2085" s="6" t="str">
        <f t="shared" si="131"/>
        <v>BEARISH</v>
      </c>
      <c r="G2085" s="6" t="str">
        <f t="shared" si="130"/>
        <v>WEAK</v>
      </c>
      <c r="H2085" s="6" t="str">
        <f t="shared" si="129"/>
        <v>CONFIRMED BEARISH</v>
      </c>
    </row>
    <row r="2086" spans="1:8" ht="13.5" x14ac:dyDescent="0.25">
      <c r="A2086" s="3">
        <f>TITRES_STAT!B2089</f>
        <v>45041</v>
      </c>
      <c r="B2086" s="6">
        <f>TITRES_STAT!C2089</f>
        <v>2.6</v>
      </c>
      <c r="C2086" s="6">
        <f>TITRES_STAT!D2089</f>
        <v>2.6</v>
      </c>
      <c r="D2086" s="6">
        <f>TITRES_STAT!E2089</f>
        <v>215</v>
      </c>
      <c r="E2086" s="2">
        <f t="shared" si="128"/>
        <v>1517</v>
      </c>
      <c r="F2086" s="6" t="str">
        <f t="shared" si="131"/>
        <v>BEARISH</v>
      </c>
      <c r="G2086" s="6" t="str">
        <f t="shared" si="130"/>
        <v>WEAK</v>
      </c>
      <c r="H2086" s="6" t="str">
        <f t="shared" si="129"/>
        <v>CONFIRMED BEARISH</v>
      </c>
    </row>
    <row r="2087" spans="1:8" ht="13.5" x14ac:dyDescent="0.25">
      <c r="A2087" s="3">
        <f>TITRES_STAT!B2090</f>
        <v>45042</v>
      </c>
      <c r="B2087" s="6">
        <f>TITRES_STAT!C2090</f>
        <v>2.6</v>
      </c>
      <c r="C2087" s="6">
        <f>TITRES_STAT!D2090</f>
        <v>2.6</v>
      </c>
      <c r="D2087" s="6">
        <f>TITRES_STAT!E2090</f>
        <v>5</v>
      </c>
      <c r="E2087" s="2">
        <f t="shared" si="128"/>
        <v>1517</v>
      </c>
      <c r="F2087" s="6" t="str">
        <f t="shared" si="131"/>
        <v>BEARISH</v>
      </c>
      <c r="G2087" s="6" t="str">
        <f t="shared" si="130"/>
        <v>WEAK</v>
      </c>
      <c r="H2087" s="6" t="str">
        <f t="shared" si="129"/>
        <v>CONFIRMED BEARISH</v>
      </c>
    </row>
    <row r="2088" spans="1:8" ht="13.5" x14ac:dyDescent="0.25">
      <c r="A2088" s="3">
        <f>TITRES_STAT!B2091</f>
        <v>45043</v>
      </c>
      <c r="B2088" s="6">
        <f>TITRES_STAT!C2091</f>
        <v>2.5499999999999998</v>
      </c>
      <c r="C2088" s="6">
        <f>TITRES_STAT!D2091</f>
        <v>2.5499999999999998</v>
      </c>
      <c r="D2088" s="6">
        <f>TITRES_STAT!E2091</f>
        <v>3427</v>
      </c>
      <c r="E2088" s="2">
        <f t="shared" si="128"/>
        <v>-1910</v>
      </c>
      <c r="F2088" s="6" t="str">
        <f t="shared" si="131"/>
        <v>BEARISH</v>
      </c>
      <c r="G2088" s="6" t="str">
        <f t="shared" si="130"/>
        <v>WEAK</v>
      </c>
      <c r="H2088" s="6" t="str">
        <f t="shared" si="129"/>
        <v>CONFIRMED BEARISH</v>
      </c>
    </row>
    <row r="2089" spans="1:8" ht="13.5" x14ac:dyDescent="0.25">
      <c r="A2089" s="3">
        <f>TITRES_STAT!B2092</f>
        <v>45044</v>
      </c>
      <c r="B2089" s="6">
        <f>TITRES_STAT!C2092</f>
        <v>2.68</v>
      </c>
      <c r="C2089" s="6">
        <f>TITRES_STAT!D2092</f>
        <v>2.68</v>
      </c>
      <c r="D2089" s="6">
        <f>TITRES_STAT!E2092</f>
        <v>44</v>
      </c>
      <c r="E2089" s="2">
        <f t="shared" si="128"/>
        <v>-1866</v>
      </c>
      <c r="F2089" s="6" t="str">
        <f t="shared" si="131"/>
        <v>BEARISH</v>
      </c>
      <c r="G2089" s="6" t="str">
        <f t="shared" si="130"/>
        <v>WEAK</v>
      </c>
      <c r="H2089" s="6" t="str">
        <f t="shared" si="129"/>
        <v>CONFIRMED BEARISH</v>
      </c>
    </row>
    <row r="2090" spans="1:8" ht="13.5" x14ac:dyDescent="0.25">
      <c r="A2090" s="3">
        <f>TITRES_STAT!B2093</f>
        <v>45048</v>
      </c>
      <c r="B2090" s="6">
        <f>TITRES_STAT!C2093</f>
        <v>2.84</v>
      </c>
      <c r="C2090" s="6">
        <f>TITRES_STAT!D2093</f>
        <v>2.84</v>
      </c>
      <c r="D2090" s="6">
        <f>TITRES_STAT!E2093</f>
        <v>8116</v>
      </c>
      <c r="E2090" s="2">
        <f t="shared" si="128"/>
        <v>6250</v>
      </c>
      <c r="F2090" s="6" t="str">
        <f t="shared" si="131"/>
        <v>BULLISH</v>
      </c>
      <c r="G2090" s="6" t="str">
        <f t="shared" si="130"/>
        <v>STRONG</v>
      </c>
      <c r="H2090" s="6" t="str">
        <f t="shared" si="129"/>
        <v>CONFIRMED BULLISH</v>
      </c>
    </row>
    <row r="2091" spans="1:8" ht="13.5" x14ac:dyDescent="0.25">
      <c r="A2091" s="3">
        <f>TITRES_STAT!B2094</f>
        <v>45049</v>
      </c>
      <c r="B2091" s="6">
        <f>TITRES_STAT!C2094</f>
        <v>2.95</v>
      </c>
      <c r="C2091" s="6">
        <f>TITRES_STAT!D2094</f>
        <v>2.95</v>
      </c>
      <c r="D2091" s="6">
        <f>TITRES_STAT!E2094</f>
        <v>54286</v>
      </c>
      <c r="E2091" s="2">
        <f t="shared" si="128"/>
        <v>60536</v>
      </c>
      <c r="F2091" s="6" t="str">
        <f t="shared" si="131"/>
        <v>BULLISH</v>
      </c>
      <c r="G2091" s="6" t="str">
        <f t="shared" si="130"/>
        <v>STRONG</v>
      </c>
      <c r="H2091" s="6" t="str">
        <f t="shared" si="129"/>
        <v>CONFIRMED BULLISH</v>
      </c>
    </row>
    <row r="2092" spans="1:8" ht="13.5" x14ac:dyDescent="0.25">
      <c r="A2092" s="3">
        <f>TITRES_STAT!B2095</f>
        <v>45050</v>
      </c>
      <c r="B2092" s="6">
        <f>TITRES_STAT!C2095</f>
        <v>3.03</v>
      </c>
      <c r="C2092" s="6">
        <f>TITRES_STAT!D2095</f>
        <v>3.03</v>
      </c>
      <c r="D2092" s="6">
        <f>TITRES_STAT!E2095</f>
        <v>52879</v>
      </c>
      <c r="E2092" s="2">
        <f t="shared" si="128"/>
        <v>113415</v>
      </c>
      <c r="F2092" s="6" t="str">
        <f t="shared" si="131"/>
        <v>BULLISH</v>
      </c>
      <c r="G2092" s="6" t="str">
        <f t="shared" si="130"/>
        <v>STRONG</v>
      </c>
      <c r="H2092" s="6" t="str">
        <f t="shared" si="129"/>
        <v>CONFIRMED BULLISH</v>
      </c>
    </row>
    <row r="2093" spans="1:8" ht="13.5" x14ac:dyDescent="0.25">
      <c r="A2093" s="3">
        <f>TITRES_STAT!B2096</f>
        <v>45051</v>
      </c>
      <c r="B2093" s="6">
        <f>TITRES_STAT!C2096</f>
        <v>3.03</v>
      </c>
      <c r="C2093" s="6">
        <f>TITRES_STAT!D2096</f>
        <v>3.03</v>
      </c>
      <c r="D2093" s="6">
        <f>TITRES_STAT!E2096</f>
        <v>24450</v>
      </c>
      <c r="E2093" s="2">
        <f t="shared" si="128"/>
        <v>113415</v>
      </c>
      <c r="F2093" s="6" t="str">
        <f t="shared" si="131"/>
        <v>BULLISH</v>
      </c>
      <c r="G2093" s="6" t="str">
        <f t="shared" si="130"/>
        <v>WEAK</v>
      </c>
      <c r="H2093" s="6" t="str">
        <f t="shared" si="129"/>
        <v>CONFIRMED BULLISH</v>
      </c>
    </row>
    <row r="2094" spans="1:8" ht="13.5" x14ac:dyDescent="0.25">
      <c r="A2094" s="3">
        <f>TITRES_STAT!B2097</f>
        <v>45054</v>
      </c>
      <c r="B2094" s="6">
        <f>TITRES_STAT!C2097</f>
        <v>3.03</v>
      </c>
      <c r="C2094" s="6">
        <f>TITRES_STAT!D2097</f>
        <v>3.03</v>
      </c>
      <c r="D2094" s="6">
        <f>TITRES_STAT!E2097</f>
        <v>6536</v>
      </c>
      <c r="E2094" s="2">
        <f t="shared" si="128"/>
        <v>113415</v>
      </c>
      <c r="F2094" s="6" t="str">
        <f t="shared" si="131"/>
        <v>BULLISH</v>
      </c>
      <c r="G2094" s="6" t="str">
        <f t="shared" si="130"/>
        <v>WEAK</v>
      </c>
      <c r="H2094" s="6" t="str">
        <f t="shared" si="129"/>
        <v>CONFIRMED BULLISH</v>
      </c>
    </row>
    <row r="2095" spans="1:8" ht="13.5" x14ac:dyDescent="0.25">
      <c r="A2095" s="3">
        <f>TITRES_STAT!B2098</f>
        <v>45055</v>
      </c>
      <c r="B2095" s="6">
        <f>TITRES_STAT!C2098</f>
        <v>3.03</v>
      </c>
      <c r="C2095" s="6">
        <f>TITRES_STAT!D2098</f>
        <v>3.03</v>
      </c>
      <c r="D2095" s="6">
        <f>TITRES_STAT!E2098</f>
        <v>0</v>
      </c>
      <c r="E2095" s="2">
        <f t="shared" si="128"/>
        <v>113415</v>
      </c>
      <c r="F2095" s="6" t="str">
        <f t="shared" si="131"/>
        <v>BULLISH</v>
      </c>
      <c r="G2095" s="6" t="str">
        <f t="shared" si="130"/>
        <v>STRONG</v>
      </c>
      <c r="H2095" s="6" t="str">
        <f t="shared" si="129"/>
        <v>CONFIRMED BULLISH</v>
      </c>
    </row>
    <row r="2096" spans="1:8" ht="13.5" x14ac:dyDescent="0.25">
      <c r="A2096" s="3">
        <f>TITRES_STAT!B2099</f>
        <v>45056</v>
      </c>
      <c r="B2096" s="6">
        <f>TITRES_STAT!C2099</f>
        <v>2.86</v>
      </c>
      <c r="C2096" s="6">
        <f>TITRES_STAT!D2099</f>
        <v>2.86</v>
      </c>
      <c r="D2096" s="6">
        <f>TITRES_STAT!E2099</f>
        <v>9</v>
      </c>
      <c r="E2096" s="2">
        <f t="shared" si="128"/>
        <v>113406</v>
      </c>
      <c r="F2096" s="6" t="str">
        <f t="shared" si="131"/>
        <v>BULLISH</v>
      </c>
      <c r="G2096" s="6" t="str">
        <f t="shared" si="130"/>
        <v>STRONG</v>
      </c>
      <c r="H2096" s="6" t="str">
        <f t="shared" si="129"/>
        <v>BULLISH DIVERGENCE</v>
      </c>
    </row>
    <row r="2097" spans="1:8" ht="13.5" x14ac:dyDescent="0.25">
      <c r="A2097" s="3">
        <f>TITRES_STAT!B2100</f>
        <v>45057</v>
      </c>
      <c r="B2097" s="6">
        <f>TITRES_STAT!C2100</f>
        <v>2.91</v>
      </c>
      <c r="C2097" s="6">
        <f>TITRES_STAT!D2100</f>
        <v>2.91</v>
      </c>
      <c r="D2097" s="6">
        <f>TITRES_STAT!E2100</f>
        <v>3</v>
      </c>
      <c r="E2097" s="2">
        <f t="shared" si="128"/>
        <v>113409</v>
      </c>
      <c r="F2097" s="6" t="str">
        <f t="shared" si="131"/>
        <v>BEARISH</v>
      </c>
      <c r="G2097" s="6" t="str">
        <f t="shared" si="130"/>
        <v>NEUTRAL</v>
      </c>
      <c r="H2097" s="6" t="str">
        <f t="shared" si="129"/>
        <v>CONFIRMED BEARISH</v>
      </c>
    </row>
    <row r="2098" spans="1:8" ht="13.5" x14ac:dyDescent="0.25">
      <c r="A2098" s="3">
        <f>TITRES_STAT!B2101</f>
        <v>45058</v>
      </c>
      <c r="B2098" s="6">
        <f>TITRES_STAT!C2101</f>
        <v>2.9</v>
      </c>
      <c r="C2098" s="6">
        <f>TITRES_STAT!D2101</f>
        <v>2.9</v>
      </c>
      <c r="D2098" s="6">
        <f>TITRES_STAT!E2101</f>
        <v>13702</v>
      </c>
      <c r="E2098" s="2">
        <f t="shared" si="128"/>
        <v>99707</v>
      </c>
      <c r="F2098" s="6" t="str">
        <f t="shared" si="131"/>
        <v>BEARISH</v>
      </c>
      <c r="G2098" s="6" t="str">
        <f t="shared" si="130"/>
        <v>WEAK</v>
      </c>
      <c r="H2098" s="6" t="str">
        <f t="shared" si="129"/>
        <v>CONFIRMED BEARISH</v>
      </c>
    </row>
    <row r="2099" spans="1:8" ht="13.5" x14ac:dyDescent="0.25">
      <c r="A2099" s="3">
        <f>TITRES_STAT!B2102</f>
        <v>45061</v>
      </c>
      <c r="B2099" s="6">
        <f>TITRES_STAT!C2102</f>
        <v>2.75</v>
      </c>
      <c r="C2099" s="6">
        <f>TITRES_STAT!D2102</f>
        <v>2.75</v>
      </c>
      <c r="D2099" s="6">
        <f>TITRES_STAT!E2102</f>
        <v>3255</v>
      </c>
      <c r="E2099" s="2">
        <f t="shared" si="128"/>
        <v>96452</v>
      </c>
      <c r="F2099" s="6" t="str">
        <f t="shared" si="131"/>
        <v>BEARISH</v>
      </c>
      <c r="G2099" s="6" t="str">
        <f t="shared" si="130"/>
        <v>WEAK</v>
      </c>
      <c r="H2099" s="6" t="str">
        <f t="shared" si="129"/>
        <v>CONFIRMED BEARISH</v>
      </c>
    </row>
    <row r="2100" spans="1:8" ht="13.5" x14ac:dyDescent="0.25">
      <c r="A2100" s="3">
        <f>TITRES_STAT!B2103</f>
        <v>45062</v>
      </c>
      <c r="B2100" s="6">
        <f>TITRES_STAT!C2103</f>
        <v>2.86</v>
      </c>
      <c r="C2100" s="6">
        <f>TITRES_STAT!D2103</f>
        <v>2.86</v>
      </c>
      <c r="D2100" s="6">
        <f>TITRES_STAT!E2103</f>
        <v>126</v>
      </c>
      <c r="E2100" s="2">
        <f t="shared" si="128"/>
        <v>96578</v>
      </c>
      <c r="F2100" s="6" t="str">
        <f t="shared" si="131"/>
        <v>BEARISH</v>
      </c>
      <c r="G2100" s="6" t="str">
        <f t="shared" si="130"/>
        <v>WEAK</v>
      </c>
      <c r="H2100" s="6" t="str">
        <f t="shared" si="129"/>
        <v>CONFIRMED BEARISH</v>
      </c>
    </row>
    <row r="2101" spans="1:8" ht="13.5" x14ac:dyDescent="0.25">
      <c r="A2101" s="3">
        <f>TITRES_STAT!B2104</f>
        <v>45063</v>
      </c>
      <c r="B2101" s="6">
        <f>TITRES_STAT!C2104</f>
        <v>2.9</v>
      </c>
      <c r="C2101" s="6">
        <f>TITRES_STAT!D2104</f>
        <v>2.9</v>
      </c>
      <c r="D2101" s="6">
        <f>TITRES_STAT!E2104</f>
        <v>70</v>
      </c>
      <c r="E2101" s="2">
        <f t="shared" si="128"/>
        <v>96648</v>
      </c>
      <c r="F2101" s="6" t="str">
        <f t="shared" si="131"/>
        <v>BEARISH</v>
      </c>
      <c r="G2101" s="6" t="str">
        <f t="shared" si="130"/>
        <v>WEAK</v>
      </c>
      <c r="H2101" s="6" t="str">
        <f t="shared" si="129"/>
        <v>BEARISH DIVERGENCE</v>
      </c>
    </row>
    <row r="2102" spans="1:8" ht="13.5" x14ac:dyDescent="0.25">
      <c r="A2102" s="3">
        <f>TITRES_STAT!B2105</f>
        <v>45064</v>
      </c>
      <c r="B2102" s="6">
        <f>TITRES_STAT!C2105</f>
        <v>2.9</v>
      </c>
      <c r="C2102" s="6">
        <f>TITRES_STAT!D2105</f>
        <v>2.9</v>
      </c>
      <c r="D2102" s="6">
        <f>TITRES_STAT!E2105</f>
        <v>0</v>
      </c>
      <c r="E2102" s="2">
        <f t="shared" si="128"/>
        <v>96648</v>
      </c>
      <c r="F2102" s="6" t="str">
        <f t="shared" si="131"/>
        <v>BEARISH</v>
      </c>
      <c r="G2102" s="6" t="str">
        <f t="shared" si="130"/>
        <v>WEAK</v>
      </c>
      <c r="H2102" s="6" t="str">
        <f t="shared" si="129"/>
        <v>CONFIRMED BEARISH</v>
      </c>
    </row>
    <row r="2103" spans="1:8" ht="13.5" x14ac:dyDescent="0.25">
      <c r="A2103" s="3">
        <f>TITRES_STAT!B2106</f>
        <v>45065</v>
      </c>
      <c r="B2103" s="6">
        <f>TITRES_STAT!C2106</f>
        <v>2.9</v>
      </c>
      <c r="C2103" s="6">
        <f>TITRES_STAT!D2106</f>
        <v>2.9</v>
      </c>
      <c r="D2103" s="6">
        <f>TITRES_STAT!E2106</f>
        <v>0</v>
      </c>
      <c r="E2103" s="2">
        <f t="shared" si="128"/>
        <v>96648</v>
      </c>
      <c r="F2103" s="6" t="str">
        <f t="shared" si="131"/>
        <v>BEARISH</v>
      </c>
      <c r="G2103" s="6" t="str">
        <f t="shared" si="130"/>
        <v>WEAK</v>
      </c>
      <c r="H2103" s="6" t="str">
        <f t="shared" si="129"/>
        <v>NEUTRAL</v>
      </c>
    </row>
    <row r="2104" spans="1:8" ht="13.5" x14ac:dyDescent="0.25">
      <c r="A2104" s="3">
        <f>TITRES_STAT!B2107</f>
        <v>45068</v>
      </c>
      <c r="B2104" s="6">
        <f>TITRES_STAT!C2107</f>
        <v>2.9</v>
      </c>
      <c r="C2104" s="6">
        <f>TITRES_STAT!D2107</f>
        <v>2.9</v>
      </c>
      <c r="D2104" s="6">
        <f>TITRES_STAT!E2107</f>
        <v>0</v>
      </c>
      <c r="E2104" s="2">
        <f t="shared" si="128"/>
        <v>96648</v>
      </c>
      <c r="F2104" s="6" t="str">
        <f t="shared" si="131"/>
        <v>BULLISH</v>
      </c>
      <c r="G2104" s="6" t="str">
        <f t="shared" si="130"/>
        <v>NEUTRAL</v>
      </c>
      <c r="H2104" s="6" t="str">
        <f t="shared" si="129"/>
        <v>CONFIRMED BULLISH</v>
      </c>
    </row>
    <row r="2105" spans="1:8" ht="13.5" x14ac:dyDescent="0.25">
      <c r="A2105" s="3">
        <f>TITRES_STAT!B2108</f>
        <v>45069</v>
      </c>
      <c r="B2105" s="6">
        <f>TITRES_STAT!C2108</f>
        <v>2.9</v>
      </c>
      <c r="C2105" s="6">
        <f>TITRES_STAT!D2108</f>
        <v>2.9</v>
      </c>
      <c r="D2105" s="6">
        <f>TITRES_STAT!E2108</f>
        <v>174</v>
      </c>
      <c r="E2105" s="2">
        <f t="shared" si="128"/>
        <v>96648</v>
      </c>
      <c r="F2105" s="6" t="str">
        <f t="shared" si="131"/>
        <v>BULLISH</v>
      </c>
      <c r="G2105" s="6" t="str">
        <f t="shared" si="130"/>
        <v>NEUTRAL</v>
      </c>
      <c r="H2105" s="6" t="str">
        <f t="shared" si="129"/>
        <v>CONFIRMED BULLISH</v>
      </c>
    </row>
    <row r="2106" spans="1:8" ht="13.5" x14ac:dyDescent="0.25">
      <c r="A2106" s="3">
        <f>TITRES_STAT!B2109</f>
        <v>45070</v>
      </c>
      <c r="B2106" s="6">
        <f>TITRES_STAT!C2109</f>
        <v>2.73</v>
      </c>
      <c r="C2106" s="6">
        <f>TITRES_STAT!D2109</f>
        <v>2.73</v>
      </c>
      <c r="D2106" s="6">
        <f>TITRES_STAT!E2109</f>
        <v>81</v>
      </c>
      <c r="E2106" s="2">
        <f t="shared" si="128"/>
        <v>96567</v>
      </c>
      <c r="F2106" s="6" t="str">
        <f t="shared" si="131"/>
        <v>BEARISH</v>
      </c>
      <c r="G2106" s="6" t="str">
        <f t="shared" si="130"/>
        <v>NEUTRAL</v>
      </c>
      <c r="H2106" s="6" t="str">
        <f t="shared" si="129"/>
        <v>CONFIRMED BEARISH</v>
      </c>
    </row>
    <row r="2107" spans="1:8" ht="13.5" x14ac:dyDescent="0.25">
      <c r="A2107" s="3">
        <f>TITRES_STAT!B2110</f>
        <v>45071</v>
      </c>
      <c r="B2107" s="6">
        <f>TITRES_STAT!C2110</f>
        <v>2.6</v>
      </c>
      <c r="C2107" s="6">
        <f>TITRES_STAT!D2110</f>
        <v>2.6</v>
      </c>
      <c r="D2107" s="6">
        <f>TITRES_STAT!E2110</f>
        <v>10840</v>
      </c>
      <c r="E2107" s="2">
        <f t="shared" si="128"/>
        <v>85727</v>
      </c>
      <c r="F2107" s="6" t="str">
        <f t="shared" si="131"/>
        <v>BEARISH</v>
      </c>
      <c r="G2107" s="6" t="str">
        <f t="shared" si="130"/>
        <v>WEAK</v>
      </c>
      <c r="H2107" s="6" t="str">
        <f t="shared" si="129"/>
        <v>CONFIRMED BEARISH</v>
      </c>
    </row>
    <row r="2108" spans="1:8" ht="13.5" x14ac:dyDescent="0.25">
      <c r="A2108" s="3">
        <f>TITRES_STAT!B2111</f>
        <v>45072</v>
      </c>
      <c r="B2108" s="6">
        <f>TITRES_STAT!C2111</f>
        <v>2.61</v>
      </c>
      <c r="C2108" s="6">
        <f>TITRES_STAT!D2111</f>
        <v>2.61</v>
      </c>
      <c r="D2108" s="6">
        <f>TITRES_STAT!E2111</f>
        <v>151</v>
      </c>
      <c r="E2108" s="2">
        <f t="shared" si="128"/>
        <v>85878</v>
      </c>
      <c r="F2108" s="6" t="str">
        <f t="shared" si="131"/>
        <v>BEARISH</v>
      </c>
      <c r="G2108" s="6" t="str">
        <f t="shared" si="130"/>
        <v>WEAK</v>
      </c>
      <c r="H2108" s="6" t="str">
        <f t="shared" si="129"/>
        <v>CONFIRMED BEARISH</v>
      </c>
    </row>
    <row r="2109" spans="1:8" ht="13.5" x14ac:dyDescent="0.25">
      <c r="A2109" s="3">
        <f>TITRES_STAT!B2112</f>
        <v>45075</v>
      </c>
      <c r="B2109" s="6">
        <f>TITRES_STAT!C2112</f>
        <v>2.5299999999999998</v>
      </c>
      <c r="C2109" s="6">
        <f>TITRES_STAT!D2112</f>
        <v>2.5299999999999998</v>
      </c>
      <c r="D2109" s="6">
        <f>TITRES_STAT!E2112</f>
        <v>1010</v>
      </c>
      <c r="E2109" s="2">
        <f t="shared" si="128"/>
        <v>84868</v>
      </c>
      <c r="F2109" s="6" t="str">
        <f t="shared" si="131"/>
        <v>BEARISH</v>
      </c>
      <c r="G2109" s="6" t="str">
        <f t="shared" si="130"/>
        <v>WEAK</v>
      </c>
      <c r="H2109" s="6" t="str">
        <f t="shared" si="129"/>
        <v>CONFIRMED BEARISH</v>
      </c>
    </row>
    <row r="2110" spans="1:8" ht="13.5" x14ac:dyDescent="0.25">
      <c r="A2110" s="3">
        <f>TITRES_STAT!B2113</f>
        <v>45076</v>
      </c>
      <c r="B2110" s="6">
        <f>TITRES_STAT!C2113</f>
        <v>2.68</v>
      </c>
      <c r="C2110" s="6">
        <f>TITRES_STAT!D2113</f>
        <v>2.68</v>
      </c>
      <c r="D2110" s="6">
        <f>TITRES_STAT!E2113</f>
        <v>56</v>
      </c>
      <c r="E2110" s="2">
        <f t="shared" si="128"/>
        <v>84924</v>
      </c>
      <c r="F2110" s="6" t="str">
        <f t="shared" si="131"/>
        <v>BEARISH</v>
      </c>
      <c r="G2110" s="6" t="str">
        <f t="shared" si="130"/>
        <v>WEAK</v>
      </c>
      <c r="H2110" s="6" t="str">
        <f t="shared" si="129"/>
        <v>CONFIRMED BEARISH</v>
      </c>
    </row>
    <row r="2111" spans="1:8" ht="13.5" x14ac:dyDescent="0.25">
      <c r="A2111" s="3">
        <f>TITRES_STAT!B2114</f>
        <v>45077</v>
      </c>
      <c r="B2111" s="6">
        <f>TITRES_STAT!C2114</f>
        <v>2.75</v>
      </c>
      <c r="C2111" s="6">
        <f>TITRES_STAT!D2114</f>
        <v>2.75</v>
      </c>
      <c r="D2111" s="6">
        <f>TITRES_STAT!E2114</f>
        <v>5</v>
      </c>
      <c r="E2111" s="2">
        <f t="shared" si="128"/>
        <v>84929</v>
      </c>
      <c r="F2111" s="6" t="str">
        <f t="shared" si="131"/>
        <v>BEARISH</v>
      </c>
      <c r="G2111" s="6" t="str">
        <f t="shared" si="130"/>
        <v>WEAK</v>
      </c>
      <c r="H2111" s="6" t="str">
        <f t="shared" si="129"/>
        <v>BEARISH DIVERGENCE</v>
      </c>
    </row>
    <row r="2112" spans="1:8" ht="13.5" x14ac:dyDescent="0.25">
      <c r="A2112" s="3">
        <f>TITRES_STAT!B2115</f>
        <v>45078</v>
      </c>
      <c r="B2112" s="6">
        <f>TITRES_STAT!C2115</f>
        <v>2.75</v>
      </c>
      <c r="C2112" s="6">
        <f>TITRES_STAT!D2115</f>
        <v>2.75</v>
      </c>
      <c r="D2112" s="6">
        <f>TITRES_STAT!E2115</f>
        <v>27</v>
      </c>
      <c r="E2112" s="2">
        <f t="shared" si="128"/>
        <v>84929</v>
      </c>
      <c r="F2112" s="6" t="str">
        <f t="shared" si="131"/>
        <v>BEARISH</v>
      </c>
      <c r="G2112" s="6" t="str">
        <f t="shared" si="130"/>
        <v>NEUTRAL</v>
      </c>
      <c r="H2112" s="6" t="str">
        <f t="shared" si="129"/>
        <v>BEARISH DIVERGENCE</v>
      </c>
    </row>
    <row r="2113" spans="1:8" ht="13.5" x14ac:dyDescent="0.25">
      <c r="A2113" s="3">
        <f>TITRES_STAT!B2116</f>
        <v>45079</v>
      </c>
      <c r="B2113" s="6">
        <f>TITRES_STAT!C2116</f>
        <v>2.75</v>
      </c>
      <c r="C2113" s="6">
        <f>TITRES_STAT!D2116</f>
        <v>2.75</v>
      </c>
      <c r="D2113" s="6">
        <f>TITRES_STAT!E2116</f>
        <v>24</v>
      </c>
      <c r="E2113" s="2">
        <f t="shared" si="128"/>
        <v>84929</v>
      </c>
      <c r="F2113" s="6" t="str">
        <f t="shared" si="131"/>
        <v>BEARISH</v>
      </c>
      <c r="G2113" s="6" t="str">
        <f t="shared" si="130"/>
        <v>NEUTRAL</v>
      </c>
      <c r="H2113" s="6" t="str">
        <f t="shared" si="129"/>
        <v>BEARISH DIVERGENCE</v>
      </c>
    </row>
    <row r="2114" spans="1:8" ht="13.5" x14ac:dyDescent="0.25">
      <c r="A2114" s="3">
        <f>TITRES_STAT!B2117</f>
        <v>45082</v>
      </c>
      <c r="B2114" s="6">
        <f>TITRES_STAT!C2117</f>
        <v>2.75</v>
      </c>
      <c r="C2114" s="6">
        <f>TITRES_STAT!D2117</f>
        <v>2.75</v>
      </c>
      <c r="D2114" s="6">
        <f>TITRES_STAT!E2117</f>
        <v>600</v>
      </c>
      <c r="E2114" s="2">
        <f t="shared" si="128"/>
        <v>84929</v>
      </c>
      <c r="F2114" s="6" t="str">
        <f t="shared" si="131"/>
        <v>BULLISH</v>
      </c>
      <c r="G2114" s="6" t="str">
        <f t="shared" si="130"/>
        <v>NEUTRAL</v>
      </c>
      <c r="H2114" s="6" t="str">
        <f t="shared" si="129"/>
        <v>CONFIRMED BULLISH</v>
      </c>
    </row>
    <row r="2115" spans="1:8" ht="13.5" x14ac:dyDescent="0.25">
      <c r="A2115" s="3">
        <f>TITRES_STAT!B2118</f>
        <v>45083</v>
      </c>
      <c r="B2115" s="6">
        <f>TITRES_STAT!C2118</f>
        <v>2.64</v>
      </c>
      <c r="C2115" s="6">
        <f>TITRES_STAT!D2118</f>
        <v>2.64</v>
      </c>
      <c r="D2115" s="6">
        <f>TITRES_STAT!E2118</f>
        <v>125</v>
      </c>
      <c r="E2115" s="2">
        <f t="shared" si="128"/>
        <v>84804</v>
      </c>
      <c r="F2115" s="6" t="str">
        <f t="shared" si="131"/>
        <v>BEARISH</v>
      </c>
      <c r="G2115" s="6" t="str">
        <f t="shared" si="130"/>
        <v>NEUTRAL</v>
      </c>
      <c r="H2115" s="6" t="str">
        <f t="shared" si="129"/>
        <v>CONFIRMED BEARISH</v>
      </c>
    </row>
    <row r="2116" spans="1:8" ht="13.5" x14ac:dyDescent="0.25">
      <c r="A2116" s="3">
        <f>TITRES_STAT!B2119</f>
        <v>45084</v>
      </c>
      <c r="B2116" s="6">
        <f>TITRES_STAT!C2119</f>
        <v>2.64</v>
      </c>
      <c r="C2116" s="6">
        <f>TITRES_STAT!D2119</f>
        <v>2.64</v>
      </c>
      <c r="D2116" s="6">
        <f>TITRES_STAT!E2119</f>
        <v>1764</v>
      </c>
      <c r="E2116" s="2">
        <f t="shared" ref="E2116:E2179" si="132">IF(B2116&gt;B2115, E2115+D2116, IF(B2116&lt;B2115, E2115-D2116, E2115))</f>
        <v>84804</v>
      </c>
      <c r="F2116" s="6" t="str">
        <f t="shared" si="131"/>
        <v>BEARISH</v>
      </c>
      <c r="G2116" s="6" t="str">
        <f t="shared" si="130"/>
        <v>NEUTRAL</v>
      </c>
      <c r="H2116" s="6" t="str">
        <f t="shared" si="129"/>
        <v>CONFIRMED BEARISH</v>
      </c>
    </row>
    <row r="2117" spans="1:8" ht="13.5" x14ac:dyDescent="0.25">
      <c r="A2117" s="3">
        <f>TITRES_STAT!B2120</f>
        <v>45085</v>
      </c>
      <c r="B2117" s="6">
        <f>TITRES_STAT!C2120</f>
        <v>2.64</v>
      </c>
      <c r="C2117" s="6">
        <f>TITRES_STAT!D2120</f>
        <v>2.64</v>
      </c>
      <c r="D2117" s="6">
        <f>TITRES_STAT!E2120</f>
        <v>1681</v>
      </c>
      <c r="E2117" s="2">
        <f t="shared" si="132"/>
        <v>84804</v>
      </c>
      <c r="F2117" s="6" t="str">
        <f t="shared" si="131"/>
        <v>BEARISH</v>
      </c>
      <c r="G2117" s="6" t="str">
        <f t="shared" si="130"/>
        <v>NEUTRAL</v>
      </c>
      <c r="H2117" s="6" t="str">
        <f t="shared" si="129"/>
        <v>CONFIRMED BEARISH</v>
      </c>
    </row>
    <row r="2118" spans="1:8" ht="13.5" x14ac:dyDescent="0.25">
      <c r="A2118" s="3">
        <f>TITRES_STAT!B2121</f>
        <v>45086</v>
      </c>
      <c r="B2118" s="6">
        <f>TITRES_STAT!C2121</f>
        <v>2.64</v>
      </c>
      <c r="C2118" s="6">
        <f>TITRES_STAT!D2121</f>
        <v>2.64</v>
      </c>
      <c r="D2118" s="6">
        <f>TITRES_STAT!E2121</f>
        <v>0</v>
      </c>
      <c r="E2118" s="2">
        <f t="shared" si="132"/>
        <v>84804</v>
      </c>
      <c r="F2118" s="6" t="str">
        <f t="shared" si="131"/>
        <v>BEARISH</v>
      </c>
      <c r="G2118" s="6" t="str">
        <f t="shared" si="130"/>
        <v>NEUTRAL</v>
      </c>
      <c r="H2118" s="6" t="str">
        <f t="shared" ref="H2118:H2181" si="133">IF(AND(B2118&gt;B2113, E2118&gt;E2113), "CONFIRMED BULLISH",
 IF(AND(B2118&lt;B2113, E2118&lt;E2113), "CONFIRMED BEARISH",
 IF(AND(B2118&gt;B2113, E2118&lt;E2113), "BEARISH DIVERGENCE",
 IF(AND(B2118&lt;B2113, E2118&gt;E2113), "BULLISH DIVERGENCE", "NEUTRAL"))))</f>
        <v>CONFIRMED BEARISH</v>
      </c>
    </row>
    <row r="2119" spans="1:8" ht="13.5" x14ac:dyDescent="0.25">
      <c r="A2119" s="3">
        <f>TITRES_STAT!B2122</f>
        <v>45089</v>
      </c>
      <c r="B2119" s="6">
        <f>TITRES_STAT!C2122</f>
        <v>2.64</v>
      </c>
      <c r="C2119" s="6">
        <f>TITRES_STAT!D2122</f>
        <v>2.64</v>
      </c>
      <c r="D2119" s="6">
        <f>TITRES_STAT!E2122</f>
        <v>0</v>
      </c>
      <c r="E2119" s="2">
        <f t="shared" si="132"/>
        <v>84804</v>
      </c>
      <c r="F2119" s="6" t="str">
        <f t="shared" si="131"/>
        <v>BEARISH</v>
      </c>
      <c r="G2119" s="6" t="str">
        <f t="shared" ref="G2119:G2182" si="134">IF((E2119-E2114)/E2114 &gt; 0.02, "STRONG",
 IF((E2119-E2114)/E2114 &lt; -0.02, "WEAK", "NEUTRAL"))</f>
        <v>NEUTRAL</v>
      </c>
      <c r="H2119" s="6" t="str">
        <f t="shared" si="133"/>
        <v>CONFIRMED BEARISH</v>
      </c>
    </row>
    <row r="2120" spans="1:8" ht="13.5" x14ac:dyDescent="0.25">
      <c r="A2120" s="3">
        <f>TITRES_STAT!B2123</f>
        <v>45090</v>
      </c>
      <c r="B2120" s="6">
        <f>TITRES_STAT!C2123</f>
        <v>2.52</v>
      </c>
      <c r="C2120" s="6">
        <f>TITRES_STAT!D2123</f>
        <v>2.52</v>
      </c>
      <c r="D2120" s="6">
        <f>TITRES_STAT!E2123</f>
        <v>15</v>
      </c>
      <c r="E2120" s="2">
        <f t="shared" si="132"/>
        <v>84789</v>
      </c>
      <c r="F2120" s="6" t="str">
        <f t="shared" ref="F2120:F2183" si="135">IF(E2120&gt;E2115,"BULLISH",IF(E2120&lt;E2115,"BEARISH","NEUTRAL"))</f>
        <v>BEARISH</v>
      </c>
      <c r="G2120" s="6" t="str">
        <f t="shared" si="134"/>
        <v>NEUTRAL</v>
      </c>
      <c r="H2120" s="6" t="str">
        <f t="shared" si="133"/>
        <v>CONFIRMED BEARISH</v>
      </c>
    </row>
    <row r="2121" spans="1:8" ht="13.5" x14ac:dyDescent="0.25">
      <c r="A2121" s="3">
        <f>TITRES_STAT!B2124</f>
        <v>45091</v>
      </c>
      <c r="B2121" s="6">
        <f>TITRES_STAT!C2124</f>
        <v>2.52</v>
      </c>
      <c r="C2121" s="6">
        <f>TITRES_STAT!D2124</f>
        <v>2.52</v>
      </c>
      <c r="D2121" s="6">
        <f>TITRES_STAT!E2124</f>
        <v>402</v>
      </c>
      <c r="E2121" s="2">
        <f t="shared" si="132"/>
        <v>84789</v>
      </c>
      <c r="F2121" s="6" t="str">
        <f t="shared" si="135"/>
        <v>BEARISH</v>
      </c>
      <c r="G2121" s="6" t="str">
        <f t="shared" si="134"/>
        <v>NEUTRAL</v>
      </c>
      <c r="H2121" s="6" t="str">
        <f t="shared" si="133"/>
        <v>CONFIRMED BEARISH</v>
      </c>
    </row>
    <row r="2122" spans="1:8" ht="13.5" x14ac:dyDescent="0.25">
      <c r="A2122" s="3">
        <f>TITRES_STAT!B2125</f>
        <v>45092</v>
      </c>
      <c r="B2122" s="6">
        <f>TITRES_STAT!C2125</f>
        <v>2.5099999999999998</v>
      </c>
      <c r="C2122" s="6">
        <f>TITRES_STAT!D2125</f>
        <v>2.5099999999999998</v>
      </c>
      <c r="D2122" s="6">
        <f>TITRES_STAT!E2125</f>
        <v>51</v>
      </c>
      <c r="E2122" s="2">
        <f t="shared" si="132"/>
        <v>84738</v>
      </c>
      <c r="F2122" s="6" t="str">
        <f t="shared" si="135"/>
        <v>BEARISH</v>
      </c>
      <c r="G2122" s="6" t="str">
        <f t="shared" si="134"/>
        <v>NEUTRAL</v>
      </c>
      <c r="H2122" s="6" t="str">
        <f t="shared" si="133"/>
        <v>CONFIRMED BEARISH</v>
      </c>
    </row>
    <row r="2123" spans="1:8" ht="13.5" x14ac:dyDescent="0.25">
      <c r="A2123" s="3">
        <f>TITRES_STAT!B2126</f>
        <v>45093</v>
      </c>
      <c r="B2123" s="6">
        <f>TITRES_STAT!C2126</f>
        <v>2.66</v>
      </c>
      <c r="C2123" s="6">
        <f>TITRES_STAT!D2126</f>
        <v>2.66</v>
      </c>
      <c r="D2123" s="6">
        <f>TITRES_STAT!E2126</f>
        <v>0</v>
      </c>
      <c r="E2123" s="2">
        <f t="shared" si="132"/>
        <v>84738</v>
      </c>
      <c r="F2123" s="6" t="str">
        <f t="shared" si="135"/>
        <v>BEARISH</v>
      </c>
      <c r="G2123" s="6" t="str">
        <f t="shared" si="134"/>
        <v>NEUTRAL</v>
      </c>
      <c r="H2123" s="6" t="str">
        <f t="shared" si="133"/>
        <v>BEARISH DIVERGENCE</v>
      </c>
    </row>
    <row r="2124" spans="1:8" ht="13.5" x14ac:dyDescent="0.25">
      <c r="A2124" s="3">
        <f>TITRES_STAT!B2127</f>
        <v>45096</v>
      </c>
      <c r="B2124" s="6">
        <f>TITRES_STAT!C2127</f>
        <v>2.7</v>
      </c>
      <c r="C2124" s="6">
        <f>TITRES_STAT!D2127</f>
        <v>2.7</v>
      </c>
      <c r="D2124" s="6">
        <f>TITRES_STAT!E2127</f>
        <v>1</v>
      </c>
      <c r="E2124" s="2">
        <f t="shared" si="132"/>
        <v>84739</v>
      </c>
      <c r="F2124" s="6" t="str">
        <f t="shared" si="135"/>
        <v>BEARISH</v>
      </c>
      <c r="G2124" s="6" t="str">
        <f t="shared" si="134"/>
        <v>NEUTRAL</v>
      </c>
      <c r="H2124" s="6" t="str">
        <f t="shared" si="133"/>
        <v>BEARISH DIVERGENCE</v>
      </c>
    </row>
    <row r="2125" spans="1:8" ht="13.5" x14ac:dyDescent="0.25">
      <c r="A2125" s="3">
        <f>TITRES_STAT!B2128</f>
        <v>45097</v>
      </c>
      <c r="B2125" s="6">
        <f>TITRES_STAT!C2128</f>
        <v>2.7</v>
      </c>
      <c r="C2125" s="6">
        <f>TITRES_STAT!D2128</f>
        <v>2.7</v>
      </c>
      <c r="D2125" s="6">
        <f>TITRES_STAT!E2128</f>
        <v>1</v>
      </c>
      <c r="E2125" s="2">
        <f t="shared" si="132"/>
        <v>84739</v>
      </c>
      <c r="F2125" s="6" t="str">
        <f t="shared" si="135"/>
        <v>BEARISH</v>
      </c>
      <c r="G2125" s="6" t="str">
        <f t="shared" si="134"/>
        <v>NEUTRAL</v>
      </c>
      <c r="H2125" s="6" t="str">
        <f t="shared" si="133"/>
        <v>BEARISH DIVERGENCE</v>
      </c>
    </row>
    <row r="2126" spans="1:8" ht="13.5" x14ac:dyDescent="0.25">
      <c r="A2126" s="3">
        <f>TITRES_STAT!B2129</f>
        <v>45098</v>
      </c>
      <c r="B2126" s="6">
        <f>TITRES_STAT!C2129</f>
        <v>2.7</v>
      </c>
      <c r="C2126" s="6">
        <f>TITRES_STAT!D2129</f>
        <v>2.7</v>
      </c>
      <c r="D2126" s="6">
        <f>TITRES_STAT!E2129</f>
        <v>0</v>
      </c>
      <c r="E2126" s="2">
        <f t="shared" si="132"/>
        <v>84739</v>
      </c>
      <c r="F2126" s="6" t="str">
        <f t="shared" si="135"/>
        <v>BEARISH</v>
      </c>
      <c r="G2126" s="6" t="str">
        <f t="shared" si="134"/>
        <v>NEUTRAL</v>
      </c>
      <c r="H2126" s="6" t="str">
        <f t="shared" si="133"/>
        <v>BEARISH DIVERGENCE</v>
      </c>
    </row>
    <row r="2127" spans="1:8" ht="13.5" x14ac:dyDescent="0.25">
      <c r="A2127" s="3">
        <f>TITRES_STAT!B2130</f>
        <v>45099</v>
      </c>
      <c r="B2127" s="6">
        <f>TITRES_STAT!C2130</f>
        <v>2.74</v>
      </c>
      <c r="C2127" s="6">
        <f>TITRES_STAT!D2130</f>
        <v>2.74</v>
      </c>
      <c r="D2127" s="6">
        <f>TITRES_STAT!E2130</f>
        <v>1297</v>
      </c>
      <c r="E2127" s="2">
        <f t="shared" si="132"/>
        <v>86036</v>
      </c>
      <c r="F2127" s="6" t="str">
        <f t="shared" si="135"/>
        <v>BULLISH</v>
      </c>
      <c r="G2127" s="6" t="str">
        <f t="shared" si="134"/>
        <v>NEUTRAL</v>
      </c>
      <c r="H2127" s="6" t="str">
        <f t="shared" si="133"/>
        <v>CONFIRMED BULLISH</v>
      </c>
    </row>
    <row r="2128" spans="1:8" ht="13.5" x14ac:dyDescent="0.25">
      <c r="A2128" s="3">
        <f>TITRES_STAT!B2131</f>
        <v>45100</v>
      </c>
      <c r="B2128" s="6">
        <f>TITRES_STAT!C2131</f>
        <v>2.73</v>
      </c>
      <c r="C2128" s="6">
        <f>TITRES_STAT!D2131</f>
        <v>2.73</v>
      </c>
      <c r="D2128" s="6">
        <f>TITRES_STAT!E2131</f>
        <v>1</v>
      </c>
      <c r="E2128" s="2">
        <f t="shared" si="132"/>
        <v>86035</v>
      </c>
      <c r="F2128" s="6" t="str">
        <f t="shared" si="135"/>
        <v>BULLISH</v>
      </c>
      <c r="G2128" s="6" t="str">
        <f t="shared" si="134"/>
        <v>NEUTRAL</v>
      </c>
      <c r="H2128" s="6" t="str">
        <f t="shared" si="133"/>
        <v>CONFIRMED BULLISH</v>
      </c>
    </row>
    <row r="2129" spans="1:8" ht="13.5" x14ac:dyDescent="0.25">
      <c r="A2129" s="3">
        <f>TITRES_STAT!B2132</f>
        <v>45103</v>
      </c>
      <c r="B2129" s="6">
        <f>TITRES_STAT!C2132</f>
        <v>2.73</v>
      </c>
      <c r="C2129" s="6">
        <f>TITRES_STAT!D2132</f>
        <v>2.73</v>
      </c>
      <c r="D2129" s="6">
        <f>TITRES_STAT!E2132</f>
        <v>0</v>
      </c>
      <c r="E2129" s="2">
        <f t="shared" si="132"/>
        <v>86035</v>
      </c>
      <c r="F2129" s="6" t="str">
        <f t="shared" si="135"/>
        <v>BULLISH</v>
      </c>
      <c r="G2129" s="6" t="str">
        <f t="shared" si="134"/>
        <v>NEUTRAL</v>
      </c>
      <c r="H2129" s="6" t="str">
        <f t="shared" si="133"/>
        <v>CONFIRMED BULLISH</v>
      </c>
    </row>
    <row r="2130" spans="1:8" ht="13.5" x14ac:dyDescent="0.25">
      <c r="A2130" s="3">
        <f>TITRES_STAT!B2133</f>
        <v>45104</v>
      </c>
      <c r="B2130" s="6">
        <f>TITRES_STAT!C2133</f>
        <v>2.73</v>
      </c>
      <c r="C2130" s="6">
        <f>TITRES_STAT!D2133</f>
        <v>2.73</v>
      </c>
      <c r="D2130" s="6">
        <f>TITRES_STAT!E2133</f>
        <v>0</v>
      </c>
      <c r="E2130" s="2">
        <f t="shared" si="132"/>
        <v>86035</v>
      </c>
      <c r="F2130" s="6" t="str">
        <f t="shared" si="135"/>
        <v>BULLISH</v>
      </c>
      <c r="G2130" s="6" t="str">
        <f t="shared" si="134"/>
        <v>NEUTRAL</v>
      </c>
      <c r="H2130" s="6" t="str">
        <f t="shared" si="133"/>
        <v>CONFIRMED BULLISH</v>
      </c>
    </row>
    <row r="2131" spans="1:8" ht="13.5" x14ac:dyDescent="0.25">
      <c r="A2131" s="3">
        <f>TITRES_STAT!B2134</f>
        <v>45107</v>
      </c>
      <c r="B2131" s="6">
        <f>TITRES_STAT!C2134</f>
        <v>2.73</v>
      </c>
      <c r="C2131" s="6">
        <f>TITRES_STAT!D2134</f>
        <v>2.73</v>
      </c>
      <c r="D2131" s="6">
        <f>TITRES_STAT!E2134</f>
        <v>1010</v>
      </c>
      <c r="E2131" s="2">
        <f t="shared" si="132"/>
        <v>86035</v>
      </c>
      <c r="F2131" s="6" t="str">
        <f t="shared" si="135"/>
        <v>BULLISH</v>
      </c>
      <c r="G2131" s="6" t="str">
        <f t="shared" si="134"/>
        <v>NEUTRAL</v>
      </c>
      <c r="H2131" s="6" t="str">
        <f t="shared" si="133"/>
        <v>CONFIRMED BULLISH</v>
      </c>
    </row>
    <row r="2132" spans="1:8" ht="13.5" x14ac:dyDescent="0.25">
      <c r="A2132" s="3">
        <f>TITRES_STAT!B2135</f>
        <v>45110</v>
      </c>
      <c r="B2132" s="6">
        <f>TITRES_STAT!C2135</f>
        <v>2.57</v>
      </c>
      <c r="C2132" s="6">
        <f>TITRES_STAT!D2135</f>
        <v>2.57</v>
      </c>
      <c r="D2132" s="6">
        <f>TITRES_STAT!E2135</f>
        <v>3000</v>
      </c>
      <c r="E2132" s="2">
        <f t="shared" si="132"/>
        <v>83035</v>
      </c>
      <c r="F2132" s="6" t="str">
        <f t="shared" si="135"/>
        <v>BEARISH</v>
      </c>
      <c r="G2132" s="6" t="str">
        <f t="shared" si="134"/>
        <v>WEAK</v>
      </c>
      <c r="H2132" s="6" t="str">
        <f t="shared" si="133"/>
        <v>CONFIRMED BEARISH</v>
      </c>
    </row>
    <row r="2133" spans="1:8" ht="13.5" x14ac:dyDescent="0.25">
      <c r="A2133" s="3">
        <f>TITRES_STAT!B2136</f>
        <v>45111</v>
      </c>
      <c r="B2133" s="6">
        <f>TITRES_STAT!C2136</f>
        <v>2.65</v>
      </c>
      <c r="C2133" s="6">
        <f>TITRES_STAT!D2136</f>
        <v>2.65</v>
      </c>
      <c r="D2133" s="6">
        <f>TITRES_STAT!E2136</f>
        <v>17014</v>
      </c>
      <c r="E2133" s="2">
        <f t="shared" si="132"/>
        <v>100049</v>
      </c>
      <c r="F2133" s="6" t="str">
        <f t="shared" si="135"/>
        <v>BULLISH</v>
      </c>
      <c r="G2133" s="6" t="str">
        <f t="shared" si="134"/>
        <v>STRONG</v>
      </c>
      <c r="H2133" s="6" t="str">
        <f t="shared" si="133"/>
        <v>BULLISH DIVERGENCE</v>
      </c>
    </row>
    <row r="2134" spans="1:8" ht="13.5" x14ac:dyDescent="0.25">
      <c r="A2134" s="3">
        <f>TITRES_STAT!B2137</f>
        <v>45112</v>
      </c>
      <c r="B2134" s="6">
        <f>TITRES_STAT!C2137</f>
        <v>2.65</v>
      </c>
      <c r="C2134" s="6">
        <f>TITRES_STAT!D2137</f>
        <v>2.65</v>
      </c>
      <c r="D2134" s="6">
        <f>TITRES_STAT!E2137</f>
        <v>0</v>
      </c>
      <c r="E2134" s="2">
        <f t="shared" si="132"/>
        <v>100049</v>
      </c>
      <c r="F2134" s="6" t="str">
        <f t="shared" si="135"/>
        <v>BULLISH</v>
      </c>
      <c r="G2134" s="6" t="str">
        <f t="shared" si="134"/>
        <v>STRONG</v>
      </c>
      <c r="H2134" s="6" t="str">
        <f t="shared" si="133"/>
        <v>BULLISH DIVERGENCE</v>
      </c>
    </row>
    <row r="2135" spans="1:8" ht="13.5" x14ac:dyDescent="0.25">
      <c r="A2135" s="3">
        <f>TITRES_STAT!B2138</f>
        <v>45113</v>
      </c>
      <c r="B2135" s="6">
        <f>TITRES_STAT!C2138</f>
        <v>2.68</v>
      </c>
      <c r="C2135" s="6">
        <f>TITRES_STAT!D2138</f>
        <v>2.68</v>
      </c>
      <c r="D2135" s="6">
        <f>TITRES_STAT!E2138</f>
        <v>1</v>
      </c>
      <c r="E2135" s="2">
        <f t="shared" si="132"/>
        <v>100050</v>
      </c>
      <c r="F2135" s="6" t="str">
        <f t="shared" si="135"/>
        <v>BULLISH</v>
      </c>
      <c r="G2135" s="6" t="str">
        <f t="shared" si="134"/>
        <v>STRONG</v>
      </c>
      <c r="H2135" s="6" t="str">
        <f t="shared" si="133"/>
        <v>BULLISH DIVERGENCE</v>
      </c>
    </row>
    <row r="2136" spans="1:8" ht="13.5" x14ac:dyDescent="0.25">
      <c r="A2136" s="3">
        <f>TITRES_STAT!B2139</f>
        <v>45114</v>
      </c>
      <c r="B2136" s="6">
        <f>TITRES_STAT!C2139</f>
        <v>2.68</v>
      </c>
      <c r="C2136" s="6">
        <f>TITRES_STAT!D2139</f>
        <v>2.68</v>
      </c>
      <c r="D2136" s="6">
        <f>TITRES_STAT!E2139</f>
        <v>0</v>
      </c>
      <c r="E2136" s="2">
        <f t="shared" si="132"/>
        <v>100050</v>
      </c>
      <c r="F2136" s="6" t="str">
        <f t="shared" si="135"/>
        <v>BULLISH</v>
      </c>
      <c r="G2136" s="6" t="str">
        <f t="shared" si="134"/>
        <v>STRONG</v>
      </c>
      <c r="H2136" s="6" t="str">
        <f t="shared" si="133"/>
        <v>BULLISH DIVERGENCE</v>
      </c>
    </row>
    <row r="2137" spans="1:8" ht="13.5" x14ac:dyDescent="0.25">
      <c r="A2137" s="3">
        <f>TITRES_STAT!B2140</f>
        <v>45117</v>
      </c>
      <c r="B2137" s="6">
        <f>TITRES_STAT!C2140</f>
        <v>2.68</v>
      </c>
      <c r="C2137" s="6">
        <f>TITRES_STAT!D2140</f>
        <v>2.68</v>
      </c>
      <c r="D2137" s="6">
        <f>TITRES_STAT!E2140</f>
        <v>0</v>
      </c>
      <c r="E2137" s="2">
        <f t="shared" si="132"/>
        <v>100050</v>
      </c>
      <c r="F2137" s="6" t="str">
        <f t="shared" si="135"/>
        <v>BULLISH</v>
      </c>
      <c r="G2137" s="6" t="str">
        <f t="shared" si="134"/>
        <v>STRONG</v>
      </c>
      <c r="H2137" s="6" t="str">
        <f t="shared" si="133"/>
        <v>CONFIRMED BULLISH</v>
      </c>
    </row>
    <row r="2138" spans="1:8" ht="13.5" x14ac:dyDescent="0.25">
      <c r="A2138" s="3">
        <f>TITRES_STAT!B2141</f>
        <v>45118</v>
      </c>
      <c r="B2138" s="6">
        <f>TITRES_STAT!C2141</f>
        <v>2.68</v>
      </c>
      <c r="C2138" s="6">
        <f>TITRES_STAT!D2141</f>
        <v>2.68</v>
      </c>
      <c r="D2138" s="6">
        <f>TITRES_STAT!E2141</f>
        <v>0</v>
      </c>
      <c r="E2138" s="2">
        <f t="shared" si="132"/>
        <v>100050</v>
      </c>
      <c r="F2138" s="6" t="str">
        <f t="shared" si="135"/>
        <v>BULLISH</v>
      </c>
      <c r="G2138" s="6" t="str">
        <f t="shared" si="134"/>
        <v>NEUTRAL</v>
      </c>
      <c r="H2138" s="6" t="str">
        <f t="shared" si="133"/>
        <v>CONFIRMED BULLISH</v>
      </c>
    </row>
    <row r="2139" spans="1:8" ht="13.5" x14ac:dyDescent="0.25">
      <c r="A2139" s="3">
        <f>TITRES_STAT!B2142</f>
        <v>45119</v>
      </c>
      <c r="B2139" s="6">
        <f>TITRES_STAT!C2142</f>
        <v>2.68</v>
      </c>
      <c r="C2139" s="6">
        <f>TITRES_STAT!D2142</f>
        <v>2.68</v>
      </c>
      <c r="D2139" s="6">
        <f>TITRES_STAT!E2142</f>
        <v>0</v>
      </c>
      <c r="E2139" s="2">
        <f t="shared" si="132"/>
        <v>100050</v>
      </c>
      <c r="F2139" s="6" t="str">
        <f t="shared" si="135"/>
        <v>BULLISH</v>
      </c>
      <c r="G2139" s="6" t="str">
        <f t="shared" si="134"/>
        <v>NEUTRAL</v>
      </c>
      <c r="H2139" s="6" t="str">
        <f t="shared" si="133"/>
        <v>CONFIRMED BULLISH</v>
      </c>
    </row>
    <row r="2140" spans="1:8" ht="13.5" x14ac:dyDescent="0.25">
      <c r="A2140" s="3">
        <f>TITRES_STAT!B2143</f>
        <v>45120</v>
      </c>
      <c r="B2140" s="6">
        <f>TITRES_STAT!C2143</f>
        <v>2.68</v>
      </c>
      <c r="C2140" s="6">
        <f>TITRES_STAT!D2143</f>
        <v>2.68</v>
      </c>
      <c r="D2140" s="6">
        <f>TITRES_STAT!E2143</f>
        <v>0</v>
      </c>
      <c r="E2140" s="2">
        <f t="shared" si="132"/>
        <v>100050</v>
      </c>
      <c r="F2140" s="6" t="str">
        <f t="shared" si="135"/>
        <v>NEUTRAL</v>
      </c>
      <c r="G2140" s="6" t="str">
        <f t="shared" si="134"/>
        <v>NEUTRAL</v>
      </c>
      <c r="H2140" s="6" t="str">
        <f t="shared" si="133"/>
        <v>NEUTRAL</v>
      </c>
    </row>
    <row r="2141" spans="1:8" ht="13.5" x14ac:dyDescent="0.25">
      <c r="A2141" s="3">
        <f>TITRES_STAT!B2144</f>
        <v>45121</v>
      </c>
      <c r="B2141" s="6">
        <f>TITRES_STAT!C2144</f>
        <v>2.68</v>
      </c>
      <c r="C2141" s="6">
        <f>TITRES_STAT!D2144</f>
        <v>2.68</v>
      </c>
      <c r="D2141" s="6">
        <f>TITRES_STAT!E2144</f>
        <v>0</v>
      </c>
      <c r="E2141" s="2">
        <f t="shared" si="132"/>
        <v>100050</v>
      </c>
      <c r="F2141" s="6" t="str">
        <f t="shared" si="135"/>
        <v>NEUTRAL</v>
      </c>
      <c r="G2141" s="6" t="str">
        <f t="shared" si="134"/>
        <v>NEUTRAL</v>
      </c>
      <c r="H2141" s="6" t="str">
        <f t="shared" si="133"/>
        <v>NEUTRAL</v>
      </c>
    </row>
    <row r="2142" spans="1:8" ht="13.5" x14ac:dyDescent="0.25">
      <c r="A2142" s="3">
        <f>TITRES_STAT!B2145</f>
        <v>45124</v>
      </c>
      <c r="B2142" s="6">
        <f>TITRES_STAT!C2145</f>
        <v>2.67</v>
      </c>
      <c r="C2142" s="6">
        <f>TITRES_STAT!D2145</f>
        <v>2.67</v>
      </c>
      <c r="D2142" s="6">
        <f>TITRES_STAT!E2145</f>
        <v>24</v>
      </c>
      <c r="E2142" s="2">
        <f t="shared" si="132"/>
        <v>100026</v>
      </c>
      <c r="F2142" s="6" t="str">
        <f t="shared" si="135"/>
        <v>BEARISH</v>
      </c>
      <c r="G2142" s="6" t="str">
        <f t="shared" si="134"/>
        <v>NEUTRAL</v>
      </c>
      <c r="H2142" s="6" t="str">
        <f t="shared" si="133"/>
        <v>CONFIRMED BEARISH</v>
      </c>
    </row>
    <row r="2143" spans="1:8" ht="13.5" x14ac:dyDescent="0.25">
      <c r="A2143" s="3">
        <f>TITRES_STAT!B2146</f>
        <v>45125</v>
      </c>
      <c r="B2143" s="6">
        <f>TITRES_STAT!C2146</f>
        <v>2.67</v>
      </c>
      <c r="C2143" s="6">
        <f>TITRES_STAT!D2146</f>
        <v>2.67</v>
      </c>
      <c r="D2143" s="6">
        <f>TITRES_STAT!E2146</f>
        <v>0</v>
      </c>
      <c r="E2143" s="2">
        <f t="shared" si="132"/>
        <v>100026</v>
      </c>
      <c r="F2143" s="6" t="str">
        <f t="shared" si="135"/>
        <v>BEARISH</v>
      </c>
      <c r="G2143" s="6" t="str">
        <f t="shared" si="134"/>
        <v>NEUTRAL</v>
      </c>
      <c r="H2143" s="6" t="str">
        <f t="shared" si="133"/>
        <v>CONFIRMED BEARISH</v>
      </c>
    </row>
    <row r="2144" spans="1:8" ht="13.5" x14ac:dyDescent="0.25">
      <c r="A2144" s="3">
        <f>TITRES_STAT!B2147</f>
        <v>45127</v>
      </c>
      <c r="B2144" s="6">
        <f>TITRES_STAT!C2147</f>
        <v>2.67</v>
      </c>
      <c r="C2144" s="6">
        <f>TITRES_STAT!D2147</f>
        <v>2.67</v>
      </c>
      <c r="D2144" s="6">
        <f>TITRES_STAT!E2147</f>
        <v>0</v>
      </c>
      <c r="E2144" s="2">
        <f t="shared" si="132"/>
        <v>100026</v>
      </c>
      <c r="F2144" s="6" t="str">
        <f t="shared" si="135"/>
        <v>BEARISH</v>
      </c>
      <c r="G2144" s="6" t="str">
        <f t="shared" si="134"/>
        <v>NEUTRAL</v>
      </c>
      <c r="H2144" s="6" t="str">
        <f t="shared" si="133"/>
        <v>CONFIRMED BEARISH</v>
      </c>
    </row>
    <row r="2145" spans="1:8" ht="13.5" x14ac:dyDescent="0.25">
      <c r="A2145" s="3">
        <f>TITRES_STAT!B2148</f>
        <v>45128</v>
      </c>
      <c r="B2145" s="6">
        <f>TITRES_STAT!C2148</f>
        <v>2.66</v>
      </c>
      <c r="C2145" s="6">
        <f>TITRES_STAT!D2148</f>
        <v>2.66</v>
      </c>
      <c r="D2145" s="6">
        <f>TITRES_STAT!E2148</f>
        <v>20</v>
      </c>
      <c r="E2145" s="2">
        <f t="shared" si="132"/>
        <v>100006</v>
      </c>
      <c r="F2145" s="6" t="str">
        <f t="shared" si="135"/>
        <v>BEARISH</v>
      </c>
      <c r="G2145" s="6" t="str">
        <f t="shared" si="134"/>
        <v>NEUTRAL</v>
      </c>
      <c r="H2145" s="6" t="str">
        <f t="shared" si="133"/>
        <v>CONFIRMED BEARISH</v>
      </c>
    </row>
    <row r="2146" spans="1:8" ht="13.5" x14ac:dyDescent="0.25">
      <c r="A2146" s="3">
        <f>TITRES_STAT!B2149</f>
        <v>45131</v>
      </c>
      <c r="B2146" s="6">
        <f>TITRES_STAT!C2149</f>
        <v>2.66</v>
      </c>
      <c r="C2146" s="6">
        <f>TITRES_STAT!D2149</f>
        <v>2.66</v>
      </c>
      <c r="D2146" s="6">
        <f>TITRES_STAT!E2149</f>
        <v>0</v>
      </c>
      <c r="E2146" s="2">
        <f t="shared" si="132"/>
        <v>100006</v>
      </c>
      <c r="F2146" s="6" t="str">
        <f t="shared" si="135"/>
        <v>BEARISH</v>
      </c>
      <c r="G2146" s="6" t="str">
        <f t="shared" si="134"/>
        <v>NEUTRAL</v>
      </c>
      <c r="H2146" s="6" t="str">
        <f t="shared" si="133"/>
        <v>CONFIRMED BEARISH</v>
      </c>
    </row>
    <row r="2147" spans="1:8" ht="13.5" x14ac:dyDescent="0.25">
      <c r="A2147" s="3">
        <f>TITRES_STAT!B2150</f>
        <v>45133</v>
      </c>
      <c r="B2147" s="6">
        <f>TITRES_STAT!C2150</f>
        <v>2.66</v>
      </c>
      <c r="C2147" s="6">
        <f>TITRES_STAT!D2150</f>
        <v>2.66</v>
      </c>
      <c r="D2147" s="6">
        <f>TITRES_STAT!E2150</f>
        <v>0</v>
      </c>
      <c r="E2147" s="2">
        <f t="shared" si="132"/>
        <v>100006</v>
      </c>
      <c r="F2147" s="6" t="str">
        <f t="shared" si="135"/>
        <v>BEARISH</v>
      </c>
      <c r="G2147" s="6" t="str">
        <f t="shared" si="134"/>
        <v>NEUTRAL</v>
      </c>
      <c r="H2147" s="6" t="str">
        <f t="shared" si="133"/>
        <v>CONFIRMED BEARISH</v>
      </c>
    </row>
    <row r="2148" spans="1:8" ht="13.5" x14ac:dyDescent="0.25">
      <c r="A2148" s="3">
        <f>TITRES_STAT!B2151</f>
        <v>45134</v>
      </c>
      <c r="B2148" s="6">
        <f>TITRES_STAT!C2151</f>
        <v>2.66</v>
      </c>
      <c r="C2148" s="6">
        <f>TITRES_STAT!D2151</f>
        <v>2.66</v>
      </c>
      <c r="D2148" s="6">
        <f>TITRES_STAT!E2151</f>
        <v>0</v>
      </c>
      <c r="E2148" s="2">
        <f t="shared" si="132"/>
        <v>100006</v>
      </c>
      <c r="F2148" s="6" t="str">
        <f t="shared" si="135"/>
        <v>BEARISH</v>
      </c>
      <c r="G2148" s="6" t="str">
        <f t="shared" si="134"/>
        <v>NEUTRAL</v>
      </c>
      <c r="H2148" s="6" t="str">
        <f t="shared" si="133"/>
        <v>CONFIRMED BEARISH</v>
      </c>
    </row>
    <row r="2149" spans="1:8" ht="13.5" x14ac:dyDescent="0.25">
      <c r="A2149" s="3">
        <f>TITRES_STAT!B2152</f>
        <v>45135</v>
      </c>
      <c r="B2149" s="6">
        <f>TITRES_STAT!C2152</f>
        <v>2.73</v>
      </c>
      <c r="C2149" s="6">
        <f>TITRES_STAT!D2152</f>
        <v>2.73</v>
      </c>
      <c r="D2149" s="6">
        <f>TITRES_STAT!E2152</f>
        <v>986</v>
      </c>
      <c r="E2149" s="2">
        <f t="shared" si="132"/>
        <v>100992</v>
      </c>
      <c r="F2149" s="6" t="str">
        <f t="shared" si="135"/>
        <v>BULLISH</v>
      </c>
      <c r="G2149" s="6" t="str">
        <f t="shared" si="134"/>
        <v>NEUTRAL</v>
      </c>
      <c r="H2149" s="6" t="str">
        <f t="shared" si="133"/>
        <v>CONFIRMED BULLISH</v>
      </c>
    </row>
    <row r="2150" spans="1:8" ht="13.5" x14ac:dyDescent="0.25">
      <c r="A2150" s="3">
        <f>TITRES_STAT!B2153</f>
        <v>45138</v>
      </c>
      <c r="B2150" s="6">
        <f>TITRES_STAT!C2153</f>
        <v>2.8</v>
      </c>
      <c r="C2150" s="6">
        <f>TITRES_STAT!D2153</f>
        <v>2.8</v>
      </c>
      <c r="D2150" s="6">
        <f>TITRES_STAT!E2153</f>
        <v>17935</v>
      </c>
      <c r="E2150" s="2">
        <f t="shared" si="132"/>
        <v>118927</v>
      </c>
      <c r="F2150" s="6" t="str">
        <f t="shared" si="135"/>
        <v>BULLISH</v>
      </c>
      <c r="G2150" s="6" t="str">
        <f t="shared" si="134"/>
        <v>STRONG</v>
      </c>
      <c r="H2150" s="6" t="str">
        <f t="shared" si="133"/>
        <v>CONFIRMED BULLISH</v>
      </c>
    </row>
    <row r="2151" spans="1:8" ht="13.5" x14ac:dyDescent="0.25">
      <c r="A2151" s="3">
        <f>TITRES_STAT!B2154</f>
        <v>45139</v>
      </c>
      <c r="B2151" s="6">
        <f>TITRES_STAT!C2154</f>
        <v>2.8</v>
      </c>
      <c r="C2151" s="6">
        <f>TITRES_STAT!D2154</f>
        <v>2.8</v>
      </c>
      <c r="D2151" s="6">
        <f>TITRES_STAT!E2154</f>
        <v>20</v>
      </c>
      <c r="E2151" s="2">
        <f t="shared" si="132"/>
        <v>118927</v>
      </c>
      <c r="F2151" s="6" t="str">
        <f t="shared" si="135"/>
        <v>BULLISH</v>
      </c>
      <c r="G2151" s="6" t="str">
        <f t="shared" si="134"/>
        <v>STRONG</v>
      </c>
      <c r="H2151" s="6" t="str">
        <f t="shared" si="133"/>
        <v>CONFIRMED BULLISH</v>
      </c>
    </row>
    <row r="2152" spans="1:8" ht="13.5" x14ac:dyDescent="0.25">
      <c r="A2152" s="3">
        <f>TITRES_STAT!B2155</f>
        <v>45140</v>
      </c>
      <c r="B2152" s="6">
        <f>TITRES_STAT!C2155</f>
        <v>2.8</v>
      </c>
      <c r="C2152" s="6">
        <f>TITRES_STAT!D2155</f>
        <v>2.8</v>
      </c>
      <c r="D2152" s="6">
        <f>TITRES_STAT!E2155</f>
        <v>0</v>
      </c>
      <c r="E2152" s="2">
        <f t="shared" si="132"/>
        <v>118927</v>
      </c>
      <c r="F2152" s="6" t="str">
        <f t="shared" si="135"/>
        <v>BULLISH</v>
      </c>
      <c r="G2152" s="6" t="str">
        <f t="shared" si="134"/>
        <v>STRONG</v>
      </c>
      <c r="H2152" s="6" t="str">
        <f t="shared" si="133"/>
        <v>CONFIRMED BULLISH</v>
      </c>
    </row>
    <row r="2153" spans="1:8" ht="13.5" x14ac:dyDescent="0.25">
      <c r="A2153" s="3">
        <f>TITRES_STAT!B2156</f>
        <v>45141</v>
      </c>
      <c r="B2153" s="6">
        <f>TITRES_STAT!C2156</f>
        <v>2.8</v>
      </c>
      <c r="C2153" s="6">
        <f>TITRES_STAT!D2156</f>
        <v>2.8</v>
      </c>
      <c r="D2153" s="6">
        <f>TITRES_STAT!E2156</f>
        <v>4490</v>
      </c>
      <c r="E2153" s="2">
        <f t="shared" si="132"/>
        <v>118927</v>
      </c>
      <c r="F2153" s="6" t="str">
        <f t="shared" si="135"/>
        <v>BULLISH</v>
      </c>
      <c r="G2153" s="6" t="str">
        <f t="shared" si="134"/>
        <v>STRONG</v>
      </c>
      <c r="H2153" s="6" t="str">
        <f t="shared" si="133"/>
        <v>CONFIRMED BULLISH</v>
      </c>
    </row>
    <row r="2154" spans="1:8" ht="13.5" x14ac:dyDescent="0.25">
      <c r="A2154" s="3">
        <f>TITRES_STAT!B2157</f>
        <v>45142</v>
      </c>
      <c r="B2154" s="6">
        <f>TITRES_STAT!C2157</f>
        <v>2.8</v>
      </c>
      <c r="C2154" s="6">
        <f>TITRES_STAT!D2157</f>
        <v>2.8</v>
      </c>
      <c r="D2154" s="6">
        <f>TITRES_STAT!E2157</f>
        <v>490</v>
      </c>
      <c r="E2154" s="2">
        <f t="shared" si="132"/>
        <v>118927</v>
      </c>
      <c r="F2154" s="6" t="str">
        <f t="shared" si="135"/>
        <v>BULLISH</v>
      </c>
      <c r="G2154" s="6" t="str">
        <f t="shared" si="134"/>
        <v>STRONG</v>
      </c>
      <c r="H2154" s="6" t="str">
        <f t="shared" si="133"/>
        <v>CONFIRMED BULLISH</v>
      </c>
    </row>
    <row r="2155" spans="1:8" ht="13.5" x14ac:dyDescent="0.25">
      <c r="A2155" s="3">
        <f>TITRES_STAT!B2158</f>
        <v>45145</v>
      </c>
      <c r="B2155" s="6">
        <f>TITRES_STAT!C2158</f>
        <v>2.8</v>
      </c>
      <c r="C2155" s="6">
        <f>TITRES_STAT!D2158</f>
        <v>2.8</v>
      </c>
      <c r="D2155" s="6">
        <f>TITRES_STAT!E2158</f>
        <v>0</v>
      </c>
      <c r="E2155" s="2">
        <f t="shared" si="132"/>
        <v>118927</v>
      </c>
      <c r="F2155" s="6" t="str">
        <f t="shared" si="135"/>
        <v>NEUTRAL</v>
      </c>
      <c r="G2155" s="6" t="str">
        <f t="shared" si="134"/>
        <v>NEUTRAL</v>
      </c>
      <c r="H2155" s="6" t="str">
        <f t="shared" si="133"/>
        <v>NEUTRAL</v>
      </c>
    </row>
    <row r="2156" spans="1:8" ht="13.5" x14ac:dyDescent="0.25">
      <c r="A2156" s="3">
        <f>TITRES_STAT!B2159</f>
        <v>45146</v>
      </c>
      <c r="B2156" s="6">
        <f>TITRES_STAT!C2159</f>
        <v>2.8</v>
      </c>
      <c r="C2156" s="6">
        <f>TITRES_STAT!D2159</f>
        <v>2.8</v>
      </c>
      <c r="D2156" s="6">
        <f>TITRES_STAT!E2159</f>
        <v>0</v>
      </c>
      <c r="E2156" s="2">
        <f t="shared" si="132"/>
        <v>118927</v>
      </c>
      <c r="F2156" s="6" t="str">
        <f t="shared" si="135"/>
        <v>NEUTRAL</v>
      </c>
      <c r="G2156" s="6" t="str">
        <f t="shared" si="134"/>
        <v>NEUTRAL</v>
      </c>
      <c r="H2156" s="6" t="str">
        <f t="shared" si="133"/>
        <v>NEUTRAL</v>
      </c>
    </row>
    <row r="2157" spans="1:8" ht="13.5" x14ac:dyDescent="0.25">
      <c r="A2157" s="3">
        <f>TITRES_STAT!B2160</f>
        <v>45147</v>
      </c>
      <c r="B2157" s="6">
        <f>TITRES_STAT!C2160</f>
        <v>2.82</v>
      </c>
      <c r="C2157" s="6">
        <f>TITRES_STAT!D2160</f>
        <v>2.82</v>
      </c>
      <c r="D2157" s="6">
        <f>TITRES_STAT!E2160</f>
        <v>3459</v>
      </c>
      <c r="E2157" s="2">
        <f t="shared" si="132"/>
        <v>122386</v>
      </c>
      <c r="F2157" s="6" t="str">
        <f t="shared" si="135"/>
        <v>BULLISH</v>
      </c>
      <c r="G2157" s="6" t="str">
        <f t="shared" si="134"/>
        <v>STRONG</v>
      </c>
      <c r="H2157" s="6" t="str">
        <f t="shared" si="133"/>
        <v>CONFIRMED BULLISH</v>
      </c>
    </row>
    <row r="2158" spans="1:8" ht="13.5" x14ac:dyDescent="0.25">
      <c r="A2158" s="3">
        <f>TITRES_STAT!B2161</f>
        <v>45148</v>
      </c>
      <c r="B2158" s="6">
        <f>TITRES_STAT!C2161</f>
        <v>2.82</v>
      </c>
      <c r="C2158" s="6">
        <f>TITRES_STAT!D2161</f>
        <v>2.82</v>
      </c>
      <c r="D2158" s="6">
        <f>TITRES_STAT!E2161</f>
        <v>0</v>
      </c>
      <c r="E2158" s="2">
        <f t="shared" si="132"/>
        <v>122386</v>
      </c>
      <c r="F2158" s="6" t="str">
        <f t="shared" si="135"/>
        <v>BULLISH</v>
      </c>
      <c r="G2158" s="6" t="str">
        <f t="shared" si="134"/>
        <v>STRONG</v>
      </c>
      <c r="H2158" s="6" t="str">
        <f t="shared" si="133"/>
        <v>CONFIRMED BULLISH</v>
      </c>
    </row>
    <row r="2159" spans="1:8" ht="13.5" x14ac:dyDescent="0.25">
      <c r="A2159" s="3">
        <f>TITRES_STAT!B2162</f>
        <v>45149</v>
      </c>
      <c r="B2159" s="6">
        <f>TITRES_STAT!C2162</f>
        <v>2.82</v>
      </c>
      <c r="C2159" s="6">
        <f>TITRES_STAT!D2162</f>
        <v>2.82</v>
      </c>
      <c r="D2159" s="6">
        <f>TITRES_STAT!E2162</f>
        <v>2590</v>
      </c>
      <c r="E2159" s="2">
        <f t="shared" si="132"/>
        <v>122386</v>
      </c>
      <c r="F2159" s="6" t="str">
        <f t="shared" si="135"/>
        <v>BULLISH</v>
      </c>
      <c r="G2159" s="6" t="str">
        <f t="shared" si="134"/>
        <v>STRONG</v>
      </c>
      <c r="H2159" s="6" t="str">
        <f t="shared" si="133"/>
        <v>CONFIRMED BULLISH</v>
      </c>
    </row>
    <row r="2160" spans="1:8" ht="13.5" x14ac:dyDescent="0.25">
      <c r="A2160" s="3">
        <f>TITRES_STAT!B2163</f>
        <v>45152</v>
      </c>
      <c r="B2160" s="6">
        <f>TITRES_STAT!C2163</f>
        <v>2.94</v>
      </c>
      <c r="C2160" s="6">
        <f>TITRES_STAT!D2163</f>
        <v>2.94</v>
      </c>
      <c r="D2160" s="6">
        <f>TITRES_STAT!E2163</f>
        <v>1072</v>
      </c>
      <c r="E2160" s="2">
        <f t="shared" si="132"/>
        <v>123458</v>
      </c>
      <c r="F2160" s="6" t="str">
        <f t="shared" si="135"/>
        <v>BULLISH</v>
      </c>
      <c r="G2160" s="6" t="str">
        <f t="shared" si="134"/>
        <v>STRONG</v>
      </c>
      <c r="H2160" s="6" t="str">
        <f t="shared" si="133"/>
        <v>CONFIRMED BULLISH</v>
      </c>
    </row>
    <row r="2161" spans="1:8" ht="13.5" x14ac:dyDescent="0.25">
      <c r="A2161" s="3">
        <f>TITRES_STAT!B2164</f>
        <v>45153</v>
      </c>
      <c r="B2161" s="6">
        <f>TITRES_STAT!C2164</f>
        <v>2.98</v>
      </c>
      <c r="C2161" s="6">
        <f>TITRES_STAT!D2164</f>
        <v>2.98</v>
      </c>
      <c r="D2161" s="6">
        <f>TITRES_STAT!E2164</f>
        <v>412</v>
      </c>
      <c r="E2161" s="2">
        <f t="shared" si="132"/>
        <v>123870</v>
      </c>
      <c r="F2161" s="6" t="str">
        <f t="shared" si="135"/>
        <v>BULLISH</v>
      </c>
      <c r="G2161" s="6" t="str">
        <f t="shared" si="134"/>
        <v>STRONG</v>
      </c>
      <c r="H2161" s="6" t="str">
        <f t="shared" si="133"/>
        <v>CONFIRMED BULLISH</v>
      </c>
    </row>
    <row r="2162" spans="1:8" ht="13.5" x14ac:dyDescent="0.25">
      <c r="A2162" s="3">
        <f>TITRES_STAT!B2165</f>
        <v>45154</v>
      </c>
      <c r="B2162" s="6">
        <f>TITRES_STAT!C2165</f>
        <v>2.98</v>
      </c>
      <c r="C2162" s="6">
        <f>TITRES_STAT!D2165</f>
        <v>2.98</v>
      </c>
      <c r="D2162" s="6">
        <f>TITRES_STAT!E2165</f>
        <v>0</v>
      </c>
      <c r="E2162" s="2">
        <f t="shared" si="132"/>
        <v>123870</v>
      </c>
      <c r="F2162" s="6" t="str">
        <f t="shared" si="135"/>
        <v>BULLISH</v>
      </c>
      <c r="G2162" s="6" t="str">
        <f t="shared" si="134"/>
        <v>NEUTRAL</v>
      </c>
      <c r="H2162" s="6" t="str">
        <f t="shared" si="133"/>
        <v>CONFIRMED BULLISH</v>
      </c>
    </row>
    <row r="2163" spans="1:8" ht="13.5" x14ac:dyDescent="0.25">
      <c r="A2163" s="3">
        <f>TITRES_STAT!B2166</f>
        <v>45155</v>
      </c>
      <c r="B2163" s="6">
        <f>TITRES_STAT!C2166</f>
        <v>2.98</v>
      </c>
      <c r="C2163" s="6">
        <f>TITRES_STAT!D2166</f>
        <v>2.98</v>
      </c>
      <c r="D2163" s="6">
        <f>TITRES_STAT!E2166</f>
        <v>0</v>
      </c>
      <c r="E2163" s="2">
        <f t="shared" si="132"/>
        <v>123870</v>
      </c>
      <c r="F2163" s="6" t="str">
        <f t="shared" si="135"/>
        <v>BULLISH</v>
      </c>
      <c r="G2163" s="6" t="str">
        <f t="shared" si="134"/>
        <v>NEUTRAL</v>
      </c>
      <c r="H2163" s="6" t="str">
        <f t="shared" si="133"/>
        <v>CONFIRMED BULLISH</v>
      </c>
    </row>
    <row r="2164" spans="1:8" ht="13.5" x14ac:dyDescent="0.25">
      <c r="A2164" s="3">
        <f>TITRES_STAT!B2167</f>
        <v>45156</v>
      </c>
      <c r="B2164" s="6">
        <f>TITRES_STAT!C2167</f>
        <v>2.98</v>
      </c>
      <c r="C2164" s="6">
        <f>TITRES_STAT!D2167</f>
        <v>2.98</v>
      </c>
      <c r="D2164" s="6">
        <f>TITRES_STAT!E2167</f>
        <v>0</v>
      </c>
      <c r="E2164" s="2">
        <f t="shared" si="132"/>
        <v>123870</v>
      </c>
      <c r="F2164" s="6" t="str">
        <f t="shared" si="135"/>
        <v>BULLISH</v>
      </c>
      <c r="G2164" s="6" t="str">
        <f t="shared" si="134"/>
        <v>NEUTRAL</v>
      </c>
      <c r="H2164" s="6" t="str">
        <f t="shared" si="133"/>
        <v>CONFIRMED BULLISH</v>
      </c>
    </row>
    <row r="2165" spans="1:8" ht="13.5" x14ac:dyDescent="0.25">
      <c r="A2165" s="3">
        <f>TITRES_STAT!B2168</f>
        <v>45159</v>
      </c>
      <c r="B2165" s="6">
        <f>TITRES_STAT!C2168</f>
        <v>2.98</v>
      </c>
      <c r="C2165" s="6">
        <f>TITRES_STAT!D2168</f>
        <v>2.98</v>
      </c>
      <c r="D2165" s="6">
        <f>TITRES_STAT!E2168</f>
        <v>0</v>
      </c>
      <c r="E2165" s="2">
        <f t="shared" si="132"/>
        <v>123870</v>
      </c>
      <c r="F2165" s="6" t="str">
        <f t="shared" si="135"/>
        <v>BULLISH</v>
      </c>
      <c r="G2165" s="6" t="str">
        <f t="shared" si="134"/>
        <v>NEUTRAL</v>
      </c>
      <c r="H2165" s="6" t="str">
        <f t="shared" si="133"/>
        <v>CONFIRMED BULLISH</v>
      </c>
    </row>
    <row r="2166" spans="1:8" ht="13.5" x14ac:dyDescent="0.25">
      <c r="A2166" s="3">
        <f>TITRES_STAT!B2169</f>
        <v>45160</v>
      </c>
      <c r="B2166" s="6">
        <f>TITRES_STAT!C2169</f>
        <v>2.98</v>
      </c>
      <c r="C2166" s="6">
        <f>TITRES_STAT!D2169</f>
        <v>2.98</v>
      </c>
      <c r="D2166" s="6">
        <f>TITRES_STAT!E2169</f>
        <v>0</v>
      </c>
      <c r="E2166" s="2">
        <f t="shared" si="132"/>
        <v>123870</v>
      </c>
      <c r="F2166" s="6" t="str">
        <f t="shared" si="135"/>
        <v>NEUTRAL</v>
      </c>
      <c r="G2166" s="6" t="str">
        <f t="shared" si="134"/>
        <v>NEUTRAL</v>
      </c>
      <c r="H2166" s="6" t="str">
        <f t="shared" si="133"/>
        <v>NEUTRAL</v>
      </c>
    </row>
    <row r="2167" spans="1:8" ht="13.5" x14ac:dyDescent="0.25">
      <c r="A2167" s="3">
        <f>TITRES_STAT!B2170</f>
        <v>45161</v>
      </c>
      <c r="B2167" s="6">
        <f>TITRES_STAT!C2170</f>
        <v>2.98</v>
      </c>
      <c r="C2167" s="6">
        <f>TITRES_STAT!D2170</f>
        <v>2.98</v>
      </c>
      <c r="D2167" s="6">
        <f>TITRES_STAT!E2170</f>
        <v>0</v>
      </c>
      <c r="E2167" s="2">
        <f t="shared" si="132"/>
        <v>123870</v>
      </c>
      <c r="F2167" s="6" t="str">
        <f t="shared" si="135"/>
        <v>NEUTRAL</v>
      </c>
      <c r="G2167" s="6" t="str">
        <f t="shared" si="134"/>
        <v>NEUTRAL</v>
      </c>
      <c r="H2167" s="6" t="str">
        <f t="shared" si="133"/>
        <v>NEUTRAL</v>
      </c>
    </row>
    <row r="2168" spans="1:8" ht="13.5" x14ac:dyDescent="0.25">
      <c r="A2168" s="3">
        <f>TITRES_STAT!B2171</f>
        <v>45162</v>
      </c>
      <c r="B2168" s="6">
        <f>TITRES_STAT!C2171</f>
        <v>2.9</v>
      </c>
      <c r="C2168" s="6">
        <f>TITRES_STAT!D2171</f>
        <v>2.9</v>
      </c>
      <c r="D2168" s="6">
        <f>TITRES_STAT!E2171</f>
        <v>10</v>
      </c>
      <c r="E2168" s="2">
        <f t="shared" si="132"/>
        <v>123860</v>
      </c>
      <c r="F2168" s="6" t="str">
        <f t="shared" si="135"/>
        <v>BEARISH</v>
      </c>
      <c r="G2168" s="6" t="str">
        <f t="shared" si="134"/>
        <v>NEUTRAL</v>
      </c>
      <c r="H2168" s="6" t="str">
        <f t="shared" si="133"/>
        <v>CONFIRMED BEARISH</v>
      </c>
    </row>
    <row r="2169" spans="1:8" ht="13.5" x14ac:dyDescent="0.25">
      <c r="A2169" s="3">
        <f>TITRES_STAT!B2172</f>
        <v>45163</v>
      </c>
      <c r="B2169" s="6">
        <f>TITRES_STAT!C2172</f>
        <v>2.9</v>
      </c>
      <c r="C2169" s="6">
        <f>TITRES_STAT!D2172</f>
        <v>2.9</v>
      </c>
      <c r="D2169" s="6">
        <f>TITRES_STAT!E2172</f>
        <v>0</v>
      </c>
      <c r="E2169" s="2">
        <f t="shared" si="132"/>
        <v>123860</v>
      </c>
      <c r="F2169" s="6" t="str">
        <f t="shared" si="135"/>
        <v>BEARISH</v>
      </c>
      <c r="G2169" s="6" t="str">
        <f t="shared" si="134"/>
        <v>NEUTRAL</v>
      </c>
      <c r="H2169" s="6" t="str">
        <f t="shared" si="133"/>
        <v>CONFIRMED BEARISH</v>
      </c>
    </row>
    <row r="2170" spans="1:8" ht="13.5" x14ac:dyDescent="0.25">
      <c r="A2170" s="3">
        <f>TITRES_STAT!B2173</f>
        <v>45166</v>
      </c>
      <c r="B2170" s="6">
        <f>TITRES_STAT!C2173</f>
        <v>2.81</v>
      </c>
      <c r="C2170" s="6">
        <f>TITRES_STAT!D2173</f>
        <v>2.81</v>
      </c>
      <c r="D2170" s="6">
        <f>TITRES_STAT!E2173</f>
        <v>45</v>
      </c>
      <c r="E2170" s="2">
        <f t="shared" si="132"/>
        <v>123815</v>
      </c>
      <c r="F2170" s="6" t="str">
        <f t="shared" si="135"/>
        <v>BEARISH</v>
      </c>
      <c r="G2170" s="6" t="str">
        <f t="shared" si="134"/>
        <v>NEUTRAL</v>
      </c>
      <c r="H2170" s="6" t="str">
        <f t="shared" si="133"/>
        <v>CONFIRMED BEARISH</v>
      </c>
    </row>
    <row r="2171" spans="1:8" ht="13.5" x14ac:dyDescent="0.25">
      <c r="A2171" s="3">
        <f>TITRES_STAT!B2174</f>
        <v>45167</v>
      </c>
      <c r="B2171" s="6">
        <f>TITRES_STAT!C2174</f>
        <v>2.8</v>
      </c>
      <c r="C2171" s="6">
        <f>TITRES_STAT!D2174</f>
        <v>2.8</v>
      </c>
      <c r="D2171" s="6">
        <f>TITRES_STAT!E2174</f>
        <v>2034</v>
      </c>
      <c r="E2171" s="2">
        <f t="shared" si="132"/>
        <v>121781</v>
      </c>
      <c r="F2171" s="6" t="str">
        <f t="shared" si="135"/>
        <v>BEARISH</v>
      </c>
      <c r="G2171" s="6" t="str">
        <f t="shared" si="134"/>
        <v>NEUTRAL</v>
      </c>
      <c r="H2171" s="6" t="str">
        <f t="shared" si="133"/>
        <v>CONFIRMED BEARISH</v>
      </c>
    </row>
    <row r="2172" spans="1:8" ht="13.5" x14ac:dyDescent="0.25">
      <c r="A2172" s="3">
        <f>TITRES_STAT!B2175</f>
        <v>45168</v>
      </c>
      <c r="B2172" s="6">
        <f>TITRES_STAT!C2175</f>
        <v>2.9</v>
      </c>
      <c r="C2172" s="6">
        <f>TITRES_STAT!D2175</f>
        <v>2.9</v>
      </c>
      <c r="D2172" s="6">
        <f>TITRES_STAT!E2175</f>
        <v>1066</v>
      </c>
      <c r="E2172" s="2">
        <f t="shared" si="132"/>
        <v>122847</v>
      </c>
      <c r="F2172" s="6" t="str">
        <f t="shared" si="135"/>
        <v>BEARISH</v>
      </c>
      <c r="G2172" s="6" t="str">
        <f t="shared" si="134"/>
        <v>NEUTRAL</v>
      </c>
      <c r="H2172" s="6" t="str">
        <f t="shared" si="133"/>
        <v>CONFIRMED BEARISH</v>
      </c>
    </row>
    <row r="2173" spans="1:8" ht="13.5" x14ac:dyDescent="0.25">
      <c r="A2173" s="3">
        <f>TITRES_STAT!B2176</f>
        <v>45169</v>
      </c>
      <c r="B2173" s="6">
        <f>TITRES_STAT!C2176</f>
        <v>2.9</v>
      </c>
      <c r="C2173" s="6">
        <f>TITRES_STAT!D2176</f>
        <v>2.9</v>
      </c>
      <c r="D2173" s="6">
        <f>TITRES_STAT!E2176</f>
        <v>0</v>
      </c>
      <c r="E2173" s="2">
        <f t="shared" si="132"/>
        <v>122847</v>
      </c>
      <c r="F2173" s="6" t="str">
        <f t="shared" si="135"/>
        <v>BEARISH</v>
      </c>
      <c r="G2173" s="6" t="str">
        <f t="shared" si="134"/>
        <v>NEUTRAL</v>
      </c>
      <c r="H2173" s="6" t="str">
        <f t="shared" si="133"/>
        <v>NEUTRAL</v>
      </c>
    </row>
    <row r="2174" spans="1:8" ht="13.5" x14ac:dyDescent="0.25">
      <c r="A2174" s="3">
        <f>TITRES_STAT!B2177</f>
        <v>45170</v>
      </c>
      <c r="B2174" s="6">
        <f>TITRES_STAT!C2177</f>
        <v>2.9</v>
      </c>
      <c r="C2174" s="6">
        <f>TITRES_STAT!D2177</f>
        <v>2.9</v>
      </c>
      <c r="D2174" s="6">
        <f>TITRES_STAT!E2177</f>
        <v>0</v>
      </c>
      <c r="E2174" s="2">
        <f t="shared" si="132"/>
        <v>122847</v>
      </c>
      <c r="F2174" s="6" t="str">
        <f t="shared" si="135"/>
        <v>BEARISH</v>
      </c>
      <c r="G2174" s="6" t="str">
        <f t="shared" si="134"/>
        <v>NEUTRAL</v>
      </c>
      <c r="H2174" s="6" t="str">
        <f t="shared" si="133"/>
        <v>NEUTRAL</v>
      </c>
    </row>
    <row r="2175" spans="1:8" ht="13.5" x14ac:dyDescent="0.25">
      <c r="A2175" s="3">
        <f>TITRES_STAT!B2178</f>
        <v>45173</v>
      </c>
      <c r="B2175" s="6">
        <f>TITRES_STAT!C2178</f>
        <v>2.9</v>
      </c>
      <c r="C2175" s="6">
        <f>TITRES_STAT!D2178</f>
        <v>2.9</v>
      </c>
      <c r="D2175" s="6">
        <f>TITRES_STAT!E2178</f>
        <v>0</v>
      </c>
      <c r="E2175" s="2">
        <f t="shared" si="132"/>
        <v>122847</v>
      </c>
      <c r="F2175" s="6" t="str">
        <f t="shared" si="135"/>
        <v>BEARISH</v>
      </c>
      <c r="G2175" s="6" t="str">
        <f t="shared" si="134"/>
        <v>NEUTRAL</v>
      </c>
      <c r="H2175" s="6" t="str">
        <f t="shared" si="133"/>
        <v>BEARISH DIVERGENCE</v>
      </c>
    </row>
    <row r="2176" spans="1:8" ht="13.5" x14ac:dyDescent="0.25">
      <c r="A2176" s="3">
        <f>TITRES_STAT!B2179</f>
        <v>45174</v>
      </c>
      <c r="B2176" s="6">
        <f>TITRES_STAT!C2179</f>
        <v>2.8</v>
      </c>
      <c r="C2176" s="6">
        <f>TITRES_STAT!D2179</f>
        <v>2.8</v>
      </c>
      <c r="D2176" s="6">
        <f>TITRES_STAT!E2179</f>
        <v>200</v>
      </c>
      <c r="E2176" s="2">
        <f t="shared" si="132"/>
        <v>122647</v>
      </c>
      <c r="F2176" s="6" t="str">
        <f t="shared" si="135"/>
        <v>BULLISH</v>
      </c>
      <c r="G2176" s="6" t="str">
        <f t="shared" si="134"/>
        <v>NEUTRAL</v>
      </c>
      <c r="H2176" s="6" t="str">
        <f t="shared" si="133"/>
        <v>NEUTRAL</v>
      </c>
    </row>
    <row r="2177" spans="1:8" ht="13.5" x14ac:dyDescent="0.25">
      <c r="A2177" s="3">
        <f>TITRES_STAT!B2180</f>
        <v>45175</v>
      </c>
      <c r="B2177" s="6">
        <f>TITRES_STAT!C2180</f>
        <v>2.8</v>
      </c>
      <c r="C2177" s="6">
        <f>TITRES_STAT!D2180</f>
        <v>2.8</v>
      </c>
      <c r="D2177" s="6">
        <f>TITRES_STAT!E2180</f>
        <v>30</v>
      </c>
      <c r="E2177" s="2">
        <f t="shared" si="132"/>
        <v>122647</v>
      </c>
      <c r="F2177" s="6" t="str">
        <f t="shared" si="135"/>
        <v>BEARISH</v>
      </c>
      <c r="G2177" s="6" t="str">
        <f t="shared" si="134"/>
        <v>NEUTRAL</v>
      </c>
      <c r="H2177" s="6" t="str">
        <f t="shared" si="133"/>
        <v>CONFIRMED BEARISH</v>
      </c>
    </row>
    <row r="2178" spans="1:8" ht="13.5" x14ac:dyDescent="0.25">
      <c r="A2178" s="3">
        <f>TITRES_STAT!B2181</f>
        <v>45176</v>
      </c>
      <c r="B2178" s="6">
        <f>TITRES_STAT!C2181</f>
        <v>2.8</v>
      </c>
      <c r="C2178" s="6">
        <f>TITRES_STAT!D2181</f>
        <v>2.8</v>
      </c>
      <c r="D2178" s="6">
        <f>TITRES_STAT!E2181</f>
        <v>100</v>
      </c>
      <c r="E2178" s="2">
        <f t="shared" si="132"/>
        <v>122647</v>
      </c>
      <c r="F2178" s="6" t="str">
        <f t="shared" si="135"/>
        <v>BEARISH</v>
      </c>
      <c r="G2178" s="6" t="str">
        <f t="shared" si="134"/>
        <v>NEUTRAL</v>
      </c>
      <c r="H2178" s="6" t="str">
        <f t="shared" si="133"/>
        <v>CONFIRMED BEARISH</v>
      </c>
    </row>
    <row r="2179" spans="1:8" ht="13.5" x14ac:dyDescent="0.25">
      <c r="A2179" s="3">
        <f>TITRES_STAT!B2182</f>
        <v>45177</v>
      </c>
      <c r="B2179" s="6">
        <f>TITRES_STAT!C2182</f>
        <v>2.8</v>
      </c>
      <c r="C2179" s="6">
        <f>TITRES_STAT!D2182</f>
        <v>2.8</v>
      </c>
      <c r="D2179" s="6">
        <f>TITRES_STAT!E2182</f>
        <v>400</v>
      </c>
      <c r="E2179" s="2">
        <f t="shared" si="132"/>
        <v>122647</v>
      </c>
      <c r="F2179" s="6" t="str">
        <f t="shared" si="135"/>
        <v>BEARISH</v>
      </c>
      <c r="G2179" s="6" t="str">
        <f t="shared" si="134"/>
        <v>NEUTRAL</v>
      </c>
      <c r="H2179" s="6" t="str">
        <f t="shared" si="133"/>
        <v>CONFIRMED BEARISH</v>
      </c>
    </row>
    <row r="2180" spans="1:8" ht="13.5" x14ac:dyDescent="0.25">
      <c r="A2180" s="3">
        <f>TITRES_STAT!B2183</f>
        <v>45180</v>
      </c>
      <c r="B2180" s="6">
        <f>TITRES_STAT!C2183</f>
        <v>2.8</v>
      </c>
      <c r="C2180" s="6">
        <f>TITRES_STAT!D2183</f>
        <v>2.8</v>
      </c>
      <c r="D2180" s="6">
        <f>TITRES_STAT!E2183</f>
        <v>0</v>
      </c>
      <c r="E2180" s="2">
        <f t="shared" ref="E2180:E2243" si="136">IF(B2180&gt;B2179, E2179+D2180, IF(B2180&lt;B2179, E2179-D2180, E2179))</f>
        <v>122647</v>
      </c>
      <c r="F2180" s="6" t="str">
        <f t="shared" si="135"/>
        <v>BEARISH</v>
      </c>
      <c r="G2180" s="6" t="str">
        <f t="shared" si="134"/>
        <v>NEUTRAL</v>
      </c>
      <c r="H2180" s="6" t="str">
        <f t="shared" si="133"/>
        <v>CONFIRMED BEARISH</v>
      </c>
    </row>
    <row r="2181" spans="1:8" ht="13.5" x14ac:dyDescent="0.25">
      <c r="A2181" s="3">
        <f>TITRES_STAT!B2184</f>
        <v>45181</v>
      </c>
      <c r="B2181" s="6">
        <f>TITRES_STAT!C2184</f>
        <v>2.8</v>
      </c>
      <c r="C2181" s="6">
        <f>TITRES_STAT!D2184</f>
        <v>2.8</v>
      </c>
      <c r="D2181" s="6">
        <f>TITRES_STAT!E2184</f>
        <v>20</v>
      </c>
      <c r="E2181" s="2">
        <f t="shared" si="136"/>
        <v>122647</v>
      </c>
      <c r="F2181" s="6" t="str">
        <f t="shared" si="135"/>
        <v>NEUTRAL</v>
      </c>
      <c r="G2181" s="6" t="str">
        <f t="shared" si="134"/>
        <v>NEUTRAL</v>
      </c>
      <c r="H2181" s="6" t="str">
        <f t="shared" si="133"/>
        <v>NEUTRAL</v>
      </c>
    </row>
    <row r="2182" spans="1:8" ht="13.5" x14ac:dyDescent="0.25">
      <c r="A2182" s="3">
        <f>TITRES_STAT!B2185</f>
        <v>45182</v>
      </c>
      <c r="B2182" s="6">
        <f>TITRES_STAT!C2185</f>
        <v>2.8</v>
      </c>
      <c r="C2182" s="6">
        <f>TITRES_STAT!D2185</f>
        <v>2.8</v>
      </c>
      <c r="D2182" s="6">
        <f>TITRES_STAT!E2185</f>
        <v>0</v>
      </c>
      <c r="E2182" s="2">
        <f t="shared" si="136"/>
        <v>122647</v>
      </c>
      <c r="F2182" s="6" t="str">
        <f t="shared" si="135"/>
        <v>NEUTRAL</v>
      </c>
      <c r="G2182" s="6" t="str">
        <f t="shared" si="134"/>
        <v>NEUTRAL</v>
      </c>
      <c r="H2182" s="6" t="str">
        <f t="shared" ref="H2182:H2245" si="137">IF(AND(B2182&gt;B2177, E2182&gt;E2177), "CONFIRMED BULLISH",
 IF(AND(B2182&lt;B2177, E2182&lt;E2177), "CONFIRMED BEARISH",
 IF(AND(B2182&gt;B2177, E2182&lt;E2177), "BEARISH DIVERGENCE",
 IF(AND(B2182&lt;B2177, E2182&gt;E2177), "BULLISH DIVERGENCE", "NEUTRAL"))))</f>
        <v>NEUTRAL</v>
      </c>
    </row>
    <row r="2183" spans="1:8" ht="13.5" x14ac:dyDescent="0.25">
      <c r="A2183" s="3">
        <f>TITRES_STAT!B2186</f>
        <v>45183</v>
      </c>
      <c r="B2183" s="6">
        <f>TITRES_STAT!C2186</f>
        <v>2.95</v>
      </c>
      <c r="C2183" s="6">
        <f>TITRES_STAT!D2186</f>
        <v>2.95</v>
      </c>
      <c r="D2183" s="6">
        <f>TITRES_STAT!E2186</f>
        <v>30</v>
      </c>
      <c r="E2183" s="2">
        <f t="shared" si="136"/>
        <v>122677</v>
      </c>
      <c r="F2183" s="6" t="str">
        <f t="shared" si="135"/>
        <v>BULLISH</v>
      </c>
      <c r="G2183" s="6" t="str">
        <f t="shared" ref="G2183:G2246" si="138">IF((E2183-E2178)/E2178 &gt; 0.02, "STRONG",
 IF((E2183-E2178)/E2178 &lt; -0.02, "WEAK", "NEUTRAL"))</f>
        <v>NEUTRAL</v>
      </c>
      <c r="H2183" s="6" t="str">
        <f t="shared" si="137"/>
        <v>CONFIRMED BULLISH</v>
      </c>
    </row>
    <row r="2184" spans="1:8" ht="13.5" x14ac:dyDescent="0.25">
      <c r="A2184" s="3">
        <f>TITRES_STAT!B2187</f>
        <v>45184</v>
      </c>
      <c r="B2184" s="6">
        <f>TITRES_STAT!C2187</f>
        <v>2.98</v>
      </c>
      <c r="C2184" s="6">
        <f>TITRES_STAT!D2187</f>
        <v>2.98</v>
      </c>
      <c r="D2184" s="6">
        <f>TITRES_STAT!E2187</f>
        <v>1491</v>
      </c>
      <c r="E2184" s="2">
        <f t="shared" si="136"/>
        <v>124168</v>
      </c>
      <c r="F2184" s="6" t="str">
        <f t="shared" ref="F2184:F2247" si="139">IF(E2184&gt;E2179,"BULLISH",IF(E2184&lt;E2179,"BEARISH","NEUTRAL"))</f>
        <v>BULLISH</v>
      </c>
      <c r="G2184" s="6" t="str">
        <f t="shared" si="138"/>
        <v>NEUTRAL</v>
      </c>
      <c r="H2184" s="6" t="str">
        <f t="shared" si="137"/>
        <v>CONFIRMED BULLISH</v>
      </c>
    </row>
    <row r="2185" spans="1:8" ht="13.5" x14ac:dyDescent="0.25">
      <c r="A2185" s="3">
        <f>TITRES_STAT!B2188</f>
        <v>45187</v>
      </c>
      <c r="B2185" s="6">
        <f>TITRES_STAT!C2188</f>
        <v>3</v>
      </c>
      <c r="C2185" s="6">
        <f>TITRES_STAT!D2188</f>
        <v>3</v>
      </c>
      <c r="D2185" s="6">
        <f>TITRES_STAT!E2188</f>
        <v>1197</v>
      </c>
      <c r="E2185" s="2">
        <f t="shared" si="136"/>
        <v>125365</v>
      </c>
      <c r="F2185" s="6" t="str">
        <f t="shared" si="139"/>
        <v>BULLISH</v>
      </c>
      <c r="G2185" s="6" t="str">
        <f t="shared" si="138"/>
        <v>STRONG</v>
      </c>
      <c r="H2185" s="6" t="str">
        <f t="shared" si="137"/>
        <v>CONFIRMED BULLISH</v>
      </c>
    </row>
    <row r="2186" spans="1:8" ht="13.5" x14ac:dyDescent="0.25">
      <c r="A2186" s="3">
        <f>TITRES_STAT!B2189</f>
        <v>45188</v>
      </c>
      <c r="B2186" s="6">
        <f>TITRES_STAT!C2189</f>
        <v>3.13</v>
      </c>
      <c r="C2186" s="6">
        <f>TITRES_STAT!D2189</f>
        <v>3.13</v>
      </c>
      <c r="D2186" s="6">
        <f>TITRES_STAT!E2189</f>
        <v>424</v>
      </c>
      <c r="E2186" s="2">
        <f t="shared" si="136"/>
        <v>125789</v>
      </c>
      <c r="F2186" s="6" t="str">
        <f t="shared" si="139"/>
        <v>BULLISH</v>
      </c>
      <c r="G2186" s="6" t="str">
        <f t="shared" si="138"/>
        <v>STRONG</v>
      </c>
      <c r="H2186" s="6" t="str">
        <f t="shared" si="137"/>
        <v>CONFIRMED BULLISH</v>
      </c>
    </row>
    <row r="2187" spans="1:8" ht="13.5" x14ac:dyDescent="0.25">
      <c r="A2187" s="3">
        <f>TITRES_STAT!B2190</f>
        <v>45189</v>
      </c>
      <c r="B2187" s="6">
        <f>TITRES_STAT!C2190</f>
        <v>2.95</v>
      </c>
      <c r="C2187" s="6">
        <f>TITRES_STAT!D2190</f>
        <v>2.95</v>
      </c>
      <c r="D2187" s="6">
        <f>TITRES_STAT!E2190</f>
        <v>685</v>
      </c>
      <c r="E2187" s="2">
        <f t="shared" si="136"/>
        <v>125104</v>
      </c>
      <c r="F2187" s="6" t="str">
        <f t="shared" si="139"/>
        <v>BULLISH</v>
      </c>
      <c r="G2187" s="6" t="str">
        <f t="shared" si="138"/>
        <v>STRONG</v>
      </c>
      <c r="H2187" s="6" t="str">
        <f t="shared" si="137"/>
        <v>CONFIRMED BULLISH</v>
      </c>
    </row>
    <row r="2188" spans="1:8" ht="13.5" x14ac:dyDescent="0.25">
      <c r="A2188" s="3">
        <f>TITRES_STAT!B2191</f>
        <v>45190</v>
      </c>
      <c r="B2188" s="6">
        <f>TITRES_STAT!C2191</f>
        <v>2.9</v>
      </c>
      <c r="C2188" s="6">
        <f>TITRES_STAT!D2191</f>
        <v>2.9</v>
      </c>
      <c r="D2188" s="6">
        <f>TITRES_STAT!E2191</f>
        <v>450</v>
      </c>
      <c r="E2188" s="2">
        <f t="shared" si="136"/>
        <v>124654</v>
      </c>
      <c r="F2188" s="6" t="str">
        <f t="shared" si="139"/>
        <v>BULLISH</v>
      </c>
      <c r="G2188" s="6" t="str">
        <f t="shared" si="138"/>
        <v>NEUTRAL</v>
      </c>
      <c r="H2188" s="6" t="str">
        <f t="shared" si="137"/>
        <v>BULLISH DIVERGENCE</v>
      </c>
    </row>
    <row r="2189" spans="1:8" ht="13.5" x14ac:dyDescent="0.25">
      <c r="A2189" s="3">
        <f>TITRES_STAT!B2192</f>
        <v>45191</v>
      </c>
      <c r="B2189" s="6">
        <f>TITRES_STAT!C2192</f>
        <v>3.07</v>
      </c>
      <c r="C2189" s="6">
        <f>TITRES_STAT!D2192</f>
        <v>3.07</v>
      </c>
      <c r="D2189" s="6">
        <f>TITRES_STAT!E2192</f>
        <v>0</v>
      </c>
      <c r="E2189" s="2">
        <f t="shared" si="136"/>
        <v>124654</v>
      </c>
      <c r="F2189" s="6" t="str">
        <f t="shared" si="139"/>
        <v>BULLISH</v>
      </c>
      <c r="G2189" s="6" t="str">
        <f t="shared" si="138"/>
        <v>NEUTRAL</v>
      </c>
      <c r="H2189" s="6" t="str">
        <f t="shared" si="137"/>
        <v>CONFIRMED BULLISH</v>
      </c>
    </row>
    <row r="2190" spans="1:8" ht="13.5" x14ac:dyDescent="0.25">
      <c r="A2190" s="3">
        <f>TITRES_STAT!B2193</f>
        <v>45194</v>
      </c>
      <c r="B2190" s="6">
        <f>TITRES_STAT!C2193</f>
        <v>2.9</v>
      </c>
      <c r="C2190" s="6">
        <f>TITRES_STAT!D2193</f>
        <v>2.9</v>
      </c>
      <c r="D2190" s="6">
        <f>TITRES_STAT!E2193</f>
        <v>628</v>
      </c>
      <c r="E2190" s="2">
        <f t="shared" si="136"/>
        <v>124026</v>
      </c>
      <c r="F2190" s="6" t="str">
        <f t="shared" si="139"/>
        <v>BEARISH</v>
      </c>
      <c r="G2190" s="6" t="str">
        <f t="shared" si="138"/>
        <v>NEUTRAL</v>
      </c>
      <c r="H2190" s="6" t="str">
        <f t="shared" si="137"/>
        <v>CONFIRMED BEARISH</v>
      </c>
    </row>
    <row r="2191" spans="1:8" ht="13.5" x14ac:dyDescent="0.25">
      <c r="A2191" s="3">
        <f>TITRES_STAT!B2194</f>
        <v>45195</v>
      </c>
      <c r="B2191" s="6">
        <f>TITRES_STAT!C2194</f>
        <v>2.8</v>
      </c>
      <c r="C2191" s="6">
        <f>TITRES_STAT!D2194</f>
        <v>2.8</v>
      </c>
      <c r="D2191" s="6">
        <f>TITRES_STAT!E2194</f>
        <v>16</v>
      </c>
      <c r="E2191" s="2">
        <f t="shared" si="136"/>
        <v>124010</v>
      </c>
      <c r="F2191" s="6" t="str">
        <f t="shared" si="139"/>
        <v>BEARISH</v>
      </c>
      <c r="G2191" s="6" t="str">
        <f t="shared" si="138"/>
        <v>NEUTRAL</v>
      </c>
      <c r="H2191" s="6" t="str">
        <f t="shared" si="137"/>
        <v>CONFIRMED BEARISH</v>
      </c>
    </row>
    <row r="2192" spans="1:8" ht="13.5" x14ac:dyDescent="0.25">
      <c r="A2192" s="3">
        <f>TITRES_STAT!B2195</f>
        <v>45197</v>
      </c>
      <c r="B2192" s="6">
        <f>TITRES_STAT!C2195</f>
        <v>2.96</v>
      </c>
      <c r="C2192" s="6">
        <f>TITRES_STAT!D2195</f>
        <v>2.96</v>
      </c>
      <c r="D2192" s="6">
        <f>TITRES_STAT!E2195</f>
        <v>0</v>
      </c>
      <c r="E2192" s="2">
        <f t="shared" si="136"/>
        <v>124010</v>
      </c>
      <c r="F2192" s="6" t="str">
        <f t="shared" si="139"/>
        <v>BEARISH</v>
      </c>
      <c r="G2192" s="6" t="str">
        <f t="shared" si="138"/>
        <v>NEUTRAL</v>
      </c>
      <c r="H2192" s="6" t="str">
        <f t="shared" si="137"/>
        <v>BEARISH DIVERGENCE</v>
      </c>
    </row>
    <row r="2193" spans="1:8" ht="13.5" x14ac:dyDescent="0.25">
      <c r="A2193" s="3">
        <f>TITRES_STAT!B2196</f>
        <v>45198</v>
      </c>
      <c r="B2193" s="6">
        <f>TITRES_STAT!C2196</f>
        <v>2.96</v>
      </c>
      <c r="C2193" s="6">
        <f>TITRES_STAT!D2196</f>
        <v>2.96</v>
      </c>
      <c r="D2193" s="6">
        <f>TITRES_STAT!E2196</f>
        <v>0</v>
      </c>
      <c r="E2193" s="2">
        <f t="shared" si="136"/>
        <v>124010</v>
      </c>
      <c r="F2193" s="6" t="str">
        <f t="shared" si="139"/>
        <v>BEARISH</v>
      </c>
      <c r="G2193" s="6" t="str">
        <f t="shared" si="138"/>
        <v>NEUTRAL</v>
      </c>
      <c r="H2193" s="6" t="str">
        <f t="shared" si="137"/>
        <v>BEARISH DIVERGENCE</v>
      </c>
    </row>
    <row r="2194" spans="1:8" ht="13.5" x14ac:dyDescent="0.25">
      <c r="A2194" s="3">
        <f>TITRES_STAT!B2197</f>
        <v>45201</v>
      </c>
      <c r="B2194" s="6">
        <f>TITRES_STAT!C2197</f>
        <v>2.91</v>
      </c>
      <c r="C2194" s="6">
        <f>TITRES_STAT!D2197</f>
        <v>2.91</v>
      </c>
      <c r="D2194" s="6">
        <f>TITRES_STAT!E2197</f>
        <v>2050</v>
      </c>
      <c r="E2194" s="2">
        <f t="shared" si="136"/>
        <v>121960</v>
      </c>
      <c r="F2194" s="6" t="str">
        <f t="shared" si="139"/>
        <v>BEARISH</v>
      </c>
      <c r="G2194" s="6" t="str">
        <f t="shared" si="138"/>
        <v>WEAK</v>
      </c>
      <c r="H2194" s="6" t="str">
        <f t="shared" si="137"/>
        <v>CONFIRMED BEARISH</v>
      </c>
    </row>
    <row r="2195" spans="1:8" ht="13.5" x14ac:dyDescent="0.25">
      <c r="A2195" s="3">
        <f>TITRES_STAT!B2198</f>
        <v>45202</v>
      </c>
      <c r="B2195" s="6">
        <f>TITRES_STAT!C2198</f>
        <v>2.91</v>
      </c>
      <c r="C2195" s="6">
        <f>TITRES_STAT!D2198</f>
        <v>2.91</v>
      </c>
      <c r="D2195" s="6">
        <f>TITRES_STAT!E2198</f>
        <v>0</v>
      </c>
      <c r="E2195" s="2">
        <f t="shared" si="136"/>
        <v>121960</v>
      </c>
      <c r="F2195" s="6" t="str">
        <f t="shared" si="139"/>
        <v>BEARISH</v>
      </c>
      <c r="G2195" s="6" t="str">
        <f t="shared" si="138"/>
        <v>NEUTRAL</v>
      </c>
      <c r="H2195" s="6" t="str">
        <f t="shared" si="137"/>
        <v>BEARISH DIVERGENCE</v>
      </c>
    </row>
    <row r="2196" spans="1:8" ht="13.5" x14ac:dyDescent="0.25">
      <c r="A2196" s="3">
        <f>TITRES_STAT!B2199</f>
        <v>45203</v>
      </c>
      <c r="B2196" s="6">
        <f>TITRES_STAT!C2199</f>
        <v>3.08</v>
      </c>
      <c r="C2196" s="6">
        <f>TITRES_STAT!D2199</f>
        <v>3.08</v>
      </c>
      <c r="D2196" s="6">
        <f>TITRES_STAT!E2199</f>
        <v>10</v>
      </c>
      <c r="E2196" s="2">
        <f t="shared" si="136"/>
        <v>121970</v>
      </c>
      <c r="F2196" s="6" t="str">
        <f t="shared" si="139"/>
        <v>BEARISH</v>
      </c>
      <c r="G2196" s="6" t="str">
        <f t="shared" si="138"/>
        <v>NEUTRAL</v>
      </c>
      <c r="H2196" s="6" t="str">
        <f t="shared" si="137"/>
        <v>BEARISH DIVERGENCE</v>
      </c>
    </row>
    <row r="2197" spans="1:8" ht="13.5" x14ac:dyDescent="0.25">
      <c r="A2197" s="3">
        <f>TITRES_STAT!B2200</f>
        <v>45204</v>
      </c>
      <c r="B2197" s="6">
        <f>TITRES_STAT!C2200</f>
        <v>3.26</v>
      </c>
      <c r="C2197" s="6">
        <f>TITRES_STAT!D2200</f>
        <v>3.26</v>
      </c>
      <c r="D2197" s="6">
        <f>TITRES_STAT!E2200</f>
        <v>1796</v>
      </c>
      <c r="E2197" s="2">
        <f t="shared" si="136"/>
        <v>123766</v>
      </c>
      <c r="F2197" s="6" t="str">
        <f t="shared" si="139"/>
        <v>BEARISH</v>
      </c>
      <c r="G2197" s="6" t="str">
        <f t="shared" si="138"/>
        <v>NEUTRAL</v>
      </c>
      <c r="H2197" s="6" t="str">
        <f t="shared" si="137"/>
        <v>BEARISH DIVERGENCE</v>
      </c>
    </row>
    <row r="2198" spans="1:8" ht="13.5" x14ac:dyDescent="0.25">
      <c r="A2198" s="3">
        <f>TITRES_STAT!B2201</f>
        <v>45205</v>
      </c>
      <c r="B2198" s="6">
        <f>TITRES_STAT!C2201</f>
        <v>3.26</v>
      </c>
      <c r="C2198" s="6">
        <f>TITRES_STAT!D2201</f>
        <v>3.26</v>
      </c>
      <c r="D2198" s="6">
        <f>TITRES_STAT!E2201</f>
        <v>30</v>
      </c>
      <c r="E2198" s="2">
        <f t="shared" si="136"/>
        <v>123766</v>
      </c>
      <c r="F2198" s="6" t="str">
        <f t="shared" si="139"/>
        <v>BEARISH</v>
      </c>
      <c r="G2198" s="6" t="str">
        <f t="shared" si="138"/>
        <v>NEUTRAL</v>
      </c>
      <c r="H2198" s="6" t="str">
        <f t="shared" si="137"/>
        <v>BEARISH DIVERGENCE</v>
      </c>
    </row>
    <row r="2199" spans="1:8" ht="13.5" x14ac:dyDescent="0.25">
      <c r="A2199" s="3">
        <f>TITRES_STAT!B2202</f>
        <v>45208</v>
      </c>
      <c r="B2199" s="6">
        <f>TITRES_STAT!C2202</f>
        <v>3.3</v>
      </c>
      <c r="C2199" s="6">
        <f>TITRES_STAT!D2202</f>
        <v>3.3</v>
      </c>
      <c r="D2199" s="6">
        <f>TITRES_STAT!E2202</f>
        <v>200</v>
      </c>
      <c r="E2199" s="2">
        <f t="shared" si="136"/>
        <v>123966</v>
      </c>
      <c r="F2199" s="6" t="str">
        <f t="shared" si="139"/>
        <v>BULLISH</v>
      </c>
      <c r="G2199" s="6" t="str">
        <f t="shared" si="138"/>
        <v>NEUTRAL</v>
      </c>
      <c r="H2199" s="6" t="str">
        <f t="shared" si="137"/>
        <v>CONFIRMED BULLISH</v>
      </c>
    </row>
    <row r="2200" spans="1:8" ht="13.5" x14ac:dyDescent="0.25">
      <c r="A2200" s="3">
        <f>TITRES_STAT!B2203</f>
        <v>45209</v>
      </c>
      <c r="B2200" s="6">
        <f>TITRES_STAT!C2203</f>
        <v>3.35</v>
      </c>
      <c r="C2200" s="6">
        <f>TITRES_STAT!D2203</f>
        <v>3.35</v>
      </c>
      <c r="D2200" s="6">
        <f>TITRES_STAT!E2203</f>
        <v>300</v>
      </c>
      <c r="E2200" s="2">
        <f t="shared" si="136"/>
        <v>124266</v>
      </c>
      <c r="F2200" s="6" t="str">
        <f t="shared" si="139"/>
        <v>BULLISH</v>
      </c>
      <c r="G2200" s="6" t="str">
        <f t="shared" si="138"/>
        <v>NEUTRAL</v>
      </c>
      <c r="H2200" s="6" t="str">
        <f t="shared" si="137"/>
        <v>CONFIRMED BULLISH</v>
      </c>
    </row>
    <row r="2201" spans="1:8" ht="13.5" x14ac:dyDescent="0.25">
      <c r="A2201" s="3">
        <f>TITRES_STAT!B2204</f>
        <v>45210</v>
      </c>
      <c r="B2201" s="6">
        <f>TITRES_STAT!C2204</f>
        <v>3.35</v>
      </c>
      <c r="C2201" s="6">
        <f>TITRES_STAT!D2204</f>
        <v>3.35</v>
      </c>
      <c r="D2201" s="6">
        <f>TITRES_STAT!E2204</f>
        <v>780</v>
      </c>
      <c r="E2201" s="2">
        <f t="shared" si="136"/>
        <v>124266</v>
      </c>
      <c r="F2201" s="6" t="str">
        <f t="shared" si="139"/>
        <v>BULLISH</v>
      </c>
      <c r="G2201" s="6" t="str">
        <f t="shared" si="138"/>
        <v>NEUTRAL</v>
      </c>
      <c r="H2201" s="6" t="str">
        <f t="shared" si="137"/>
        <v>CONFIRMED BULLISH</v>
      </c>
    </row>
    <row r="2202" spans="1:8" ht="13.5" x14ac:dyDescent="0.25">
      <c r="A2202" s="3">
        <f>TITRES_STAT!B2205</f>
        <v>45211</v>
      </c>
      <c r="B2202" s="6">
        <f>TITRES_STAT!C2205</f>
        <v>3.15</v>
      </c>
      <c r="C2202" s="6">
        <f>TITRES_STAT!D2205</f>
        <v>3.15</v>
      </c>
      <c r="D2202" s="6">
        <f>TITRES_STAT!E2205</f>
        <v>685</v>
      </c>
      <c r="E2202" s="2">
        <f t="shared" si="136"/>
        <v>123581</v>
      </c>
      <c r="F2202" s="6" t="str">
        <f t="shared" si="139"/>
        <v>BEARISH</v>
      </c>
      <c r="G2202" s="6" t="str">
        <f t="shared" si="138"/>
        <v>NEUTRAL</v>
      </c>
      <c r="H2202" s="6" t="str">
        <f t="shared" si="137"/>
        <v>CONFIRMED BEARISH</v>
      </c>
    </row>
    <row r="2203" spans="1:8" ht="13.5" x14ac:dyDescent="0.25">
      <c r="A2203" s="3">
        <f>TITRES_STAT!B2206</f>
        <v>45212</v>
      </c>
      <c r="B2203" s="6">
        <f>TITRES_STAT!C2206</f>
        <v>3.33</v>
      </c>
      <c r="C2203" s="6">
        <f>TITRES_STAT!D2206</f>
        <v>3.33</v>
      </c>
      <c r="D2203" s="6">
        <f>TITRES_STAT!E2206</f>
        <v>71</v>
      </c>
      <c r="E2203" s="2">
        <f t="shared" si="136"/>
        <v>123652</v>
      </c>
      <c r="F2203" s="6" t="str">
        <f t="shared" si="139"/>
        <v>BEARISH</v>
      </c>
      <c r="G2203" s="6" t="str">
        <f t="shared" si="138"/>
        <v>NEUTRAL</v>
      </c>
      <c r="H2203" s="6" t="str">
        <f t="shared" si="137"/>
        <v>BEARISH DIVERGENCE</v>
      </c>
    </row>
    <row r="2204" spans="1:8" ht="13.5" x14ac:dyDescent="0.25">
      <c r="A2204" s="3">
        <f>TITRES_STAT!B2207</f>
        <v>45215</v>
      </c>
      <c r="B2204" s="6">
        <f>TITRES_STAT!C2207</f>
        <v>3.52</v>
      </c>
      <c r="C2204" s="6">
        <f>TITRES_STAT!D2207</f>
        <v>3.52</v>
      </c>
      <c r="D2204" s="6">
        <f>TITRES_STAT!E2207</f>
        <v>5576</v>
      </c>
      <c r="E2204" s="2">
        <f t="shared" si="136"/>
        <v>129228</v>
      </c>
      <c r="F2204" s="6" t="str">
        <f t="shared" si="139"/>
        <v>BULLISH</v>
      </c>
      <c r="G2204" s="6" t="str">
        <f t="shared" si="138"/>
        <v>STRONG</v>
      </c>
      <c r="H2204" s="6" t="str">
        <f t="shared" si="137"/>
        <v>CONFIRMED BULLISH</v>
      </c>
    </row>
    <row r="2205" spans="1:8" ht="13.5" x14ac:dyDescent="0.25">
      <c r="A2205" s="3">
        <f>TITRES_STAT!B2208</f>
        <v>45216</v>
      </c>
      <c r="B2205" s="6">
        <f>TITRES_STAT!C2208</f>
        <v>3.64</v>
      </c>
      <c r="C2205" s="6">
        <f>TITRES_STAT!D2208</f>
        <v>3.64</v>
      </c>
      <c r="D2205" s="6">
        <f>TITRES_STAT!E2208</f>
        <v>120</v>
      </c>
      <c r="E2205" s="2">
        <f t="shared" si="136"/>
        <v>129348</v>
      </c>
      <c r="F2205" s="6" t="str">
        <f t="shared" si="139"/>
        <v>BULLISH</v>
      </c>
      <c r="G2205" s="6" t="str">
        <f t="shared" si="138"/>
        <v>STRONG</v>
      </c>
      <c r="H2205" s="6" t="str">
        <f t="shared" si="137"/>
        <v>CONFIRMED BULLISH</v>
      </c>
    </row>
    <row r="2206" spans="1:8" ht="13.5" x14ac:dyDescent="0.25">
      <c r="A2206" s="3">
        <f>TITRES_STAT!B2209</f>
        <v>45217</v>
      </c>
      <c r="B2206" s="6">
        <f>TITRES_STAT!C2209</f>
        <v>3.85</v>
      </c>
      <c r="C2206" s="6">
        <f>TITRES_STAT!D2209</f>
        <v>3.85</v>
      </c>
      <c r="D2206" s="6">
        <f>TITRES_STAT!E2209</f>
        <v>2205</v>
      </c>
      <c r="E2206" s="2">
        <f t="shared" si="136"/>
        <v>131553</v>
      </c>
      <c r="F2206" s="6" t="str">
        <f t="shared" si="139"/>
        <v>BULLISH</v>
      </c>
      <c r="G2206" s="6" t="str">
        <f t="shared" si="138"/>
        <v>STRONG</v>
      </c>
      <c r="H2206" s="6" t="str">
        <f t="shared" si="137"/>
        <v>CONFIRMED BULLISH</v>
      </c>
    </row>
    <row r="2207" spans="1:8" ht="13.5" x14ac:dyDescent="0.25">
      <c r="A2207" s="3">
        <f>TITRES_STAT!B2210</f>
        <v>45218</v>
      </c>
      <c r="B2207" s="6">
        <f>TITRES_STAT!C2210</f>
        <v>3.62</v>
      </c>
      <c r="C2207" s="6">
        <f>TITRES_STAT!D2210</f>
        <v>3.62</v>
      </c>
      <c r="D2207" s="6">
        <f>TITRES_STAT!E2210</f>
        <v>590</v>
      </c>
      <c r="E2207" s="2">
        <f t="shared" si="136"/>
        <v>130963</v>
      </c>
      <c r="F2207" s="6" t="str">
        <f t="shared" si="139"/>
        <v>BULLISH</v>
      </c>
      <c r="G2207" s="6" t="str">
        <f t="shared" si="138"/>
        <v>STRONG</v>
      </c>
      <c r="H2207" s="6" t="str">
        <f t="shared" si="137"/>
        <v>CONFIRMED BULLISH</v>
      </c>
    </row>
    <row r="2208" spans="1:8" ht="13.5" x14ac:dyDescent="0.25">
      <c r="A2208" s="3">
        <f>TITRES_STAT!B2211</f>
        <v>45219</v>
      </c>
      <c r="B2208" s="6">
        <f>TITRES_STAT!C2211</f>
        <v>3.62</v>
      </c>
      <c r="C2208" s="6">
        <f>TITRES_STAT!D2211</f>
        <v>3.62</v>
      </c>
      <c r="D2208" s="6">
        <f>TITRES_STAT!E2211</f>
        <v>0</v>
      </c>
      <c r="E2208" s="2">
        <f t="shared" si="136"/>
        <v>130963</v>
      </c>
      <c r="F2208" s="6" t="str">
        <f t="shared" si="139"/>
        <v>BULLISH</v>
      </c>
      <c r="G2208" s="6" t="str">
        <f t="shared" si="138"/>
        <v>STRONG</v>
      </c>
      <c r="H2208" s="6" t="str">
        <f t="shared" si="137"/>
        <v>CONFIRMED BULLISH</v>
      </c>
    </row>
    <row r="2209" spans="1:8" ht="13.5" x14ac:dyDescent="0.25">
      <c r="A2209" s="3">
        <f>TITRES_STAT!B2212</f>
        <v>45222</v>
      </c>
      <c r="B2209" s="6">
        <f>TITRES_STAT!C2212</f>
        <v>3.62</v>
      </c>
      <c r="C2209" s="6">
        <f>TITRES_STAT!D2212</f>
        <v>3.62</v>
      </c>
      <c r="D2209" s="6">
        <f>TITRES_STAT!E2212</f>
        <v>0</v>
      </c>
      <c r="E2209" s="2">
        <f t="shared" si="136"/>
        <v>130963</v>
      </c>
      <c r="F2209" s="6" t="str">
        <f t="shared" si="139"/>
        <v>BULLISH</v>
      </c>
      <c r="G2209" s="6" t="str">
        <f t="shared" si="138"/>
        <v>NEUTRAL</v>
      </c>
      <c r="H2209" s="6" t="str">
        <f t="shared" si="137"/>
        <v>CONFIRMED BULLISH</v>
      </c>
    </row>
    <row r="2210" spans="1:8" ht="13.5" x14ac:dyDescent="0.25">
      <c r="A2210" s="3">
        <f>TITRES_STAT!B2213</f>
        <v>45223</v>
      </c>
      <c r="B2210" s="6">
        <f>TITRES_STAT!C2213</f>
        <v>3.83</v>
      </c>
      <c r="C2210" s="6">
        <f>TITRES_STAT!D2213</f>
        <v>3.83</v>
      </c>
      <c r="D2210" s="6">
        <f>TITRES_STAT!E2213</f>
        <v>20</v>
      </c>
      <c r="E2210" s="2">
        <f t="shared" si="136"/>
        <v>130983</v>
      </c>
      <c r="F2210" s="6" t="str">
        <f t="shared" si="139"/>
        <v>BULLISH</v>
      </c>
      <c r="G2210" s="6" t="str">
        <f t="shared" si="138"/>
        <v>NEUTRAL</v>
      </c>
      <c r="H2210" s="6" t="str">
        <f t="shared" si="137"/>
        <v>CONFIRMED BULLISH</v>
      </c>
    </row>
    <row r="2211" spans="1:8" ht="13.5" x14ac:dyDescent="0.25">
      <c r="A2211" s="3">
        <f>TITRES_STAT!B2214</f>
        <v>45224</v>
      </c>
      <c r="B2211" s="6">
        <f>TITRES_STAT!C2214</f>
        <v>3.83</v>
      </c>
      <c r="C2211" s="6">
        <f>TITRES_STAT!D2214</f>
        <v>3.83</v>
      </c>
      <c r="D2211" s="6">
        <f>TITRES_STAT!E2214</f>
        <v>130</v>
      </c>
      <c r="E2211" s="2">
        <f t="shared" si="136"/>
        <v>130983</v>
      </c>
      <c r="F2211" s="6" t="str">
        <f t="shared" si="139"/>
        <v>BEARISH</v>
      </c>
      <c r="G2211" s="6" t="str">
        <f t="shared" si="138"/>
        <v>NEUTRAL</v>
      </c>
      <c r="H2211" s="6" t="str">
        <f t="shared" si="137"/>
        <v>CONFIRMED BEARISH</v>
      </c>
    </row>
    <row r="2212" spans="1:8" ht="13.5" x14ac:dyDescent="0.25">
      <c r="A2212" s="3">
        <f>TITRES_STAT!B2215</f>
        <v>45225</v>
      </c>
      <c r="B2212" s="6">
        <f>TITRES_STAT!C2215</f>
        <v>3.85</v>
      </c>
      <c r="C2212" s="6">
        <f>TITRES_STAT!D2215</f>
        <v>3.85</v>
      </c>
      <c r="D2212" s="6">
        <f>TITRES_STAT!E2215</f>
        <v>174</v>
      </c>
      <c r="E2212" s="2">
        <f t="shared" si="136"/>
        <v>131157</v>
      </c>
      <c r="F2212" s="6" t="str">
        <f t="shared" si="139"/>
        <v>BULLISH</v>
      </c>
      <c r="G2212" s="6" t="str">
        <f t="shared" si="138"/>
        <v>NEUTRAL</v>
      </c>
      <c r="H2212" s="6" t="str">
        <f t="shared" si="137"/>
        <v>CONFIRMED BULLISH</v>
      </c>
    </row>
    <row r="2213" spans="1:8" ht="13.5" x14ac:dyDescent="0.25">
      <c r="A2213" s="3">
        <f>TITRES_STAT!B2216</f>
        <v>45226</v>
      </c>
      <c r="B2213" s="6">
        <f>TITRES_STAT!C2216</f>
        <v>3.62</v>
      </c>
      <c r="C2213" s="6">
        <f>TITRES_STAT!D2216</f>
        <v>3.62</v>
      </c>
      <c r="D2213" s="6">
        <f>TITRES_STAT!E2216</f>
        <v>249</v>
      </c>
      <c r="E2213" s="2">
        <f t="shared" si="136"/>
        <v>130908</v>
      </c>
      <c r="F2213" s="6" t="str">
        <f t="shared" si="139"/>
        <v>BEARISH</v>
      </c>
      <c r="G2213" s="6" t="str">
        <f t="shared" si="138"/>
        <v>NEUTRAL</v>
      </c>
      <c r="H2213" s="6" t="str">
        <f t="shared" si="137"/>
        <v>NEUTRAL</v>
      </c>
    </row>
    <row r="2214" spans="1:8" ht="13.5" x14ac:dyDescent="0.25">
      <c r="A2214" s="3">
        <f>TITRES_STAT!B2217</f>
        <v>45229</v>
      </c>
      <c r="B2214" s="6">
        <f>TITRES_STAT!C2217</f>
        <v>3.83</v>
      </c>
      <c r="C2214" s="6">
        <f>TITRES_STAT!D2217</f>
        <v>3.83</v>
      </c>
      <c r="D2214" s="6">
        <f>TITRES_STAT!E2217</f>
        <v>0</v>
      </c>
      <c r="E2214" s="2">
        <f t="shared" si="136"/>
        <v>130908</v>
      </c>
      <c r="F2214" s="6" t="str">
        <f t="shared" si="139"/>
        <v>BEARISH</v>
      </c>
      <c r="G2214" s="6" t="str">
        <f t="shared" si="138"/>
        <v>NEUTRAL</v>
      </c>
      <c r="H2214" s="6" t="str">
        <f t="shared" si="137"/>
        <v>BEARISH DIVERGENCE</v>
      </c>
    </row>
    <row r="2215" spans="1:8" ht="13.5" x14ac:dyDescent="0.25">
      <c r="A2215" s="3">
        <f>TITRES_STAT!B2218</f>
        <v>45230</v>
      </c>
      <c r="B2215" s="6">
        <f>TITRES_STAT!C2218</f>
        <v>3.85</v>
      </c>
      <c r="C2215" s="6">
        <f>TITRES_STAT!D2218</f>
        <v>3.85</v>
      </c>
      <c r="D2215" s="6">
        <f>TITRES_STAT!E2218</f>
        <v>4</v>
      </c>
      <c r="E2215" s="2">
        <f t="shared" si="136"/>
        <v>130912</v>
      </c>
      <c r="F2215" s="6" t="str">
        <f t="shared" si="139"/>
        <v>BEARISH</v>
      </c>
      <c r="G2215" s="6" t="str">
        <f t="shared" si="138"/>
        <v>NEUTRAL</v>
      </c>
      <c r="H2215" s="6" t="str">
        <f t="shared" si="137"/>
        <v>BEARISH DIVERGENCE</v>
      </c>
    </row>
    <row r="2216" spans="1:8" ht="13.5" x14ac:dyDescent="0.25">
      <c r="A2216" s="3">
        <f>TITRES_STAT!B2219</f>
        <v>45231</v>
      </c>
      <c r="B2216" s="6">
        <f>TITRES_STAT!C2219</f>
        <v>3.78</v>
      </c>
      <c r="C2216" s="6">
        <f>TITRES_STAT!D2219</f>
        <v>3.78</v>
      </c>
      <c r="D2216" s="6">
        <f>TITRES_STAT!E2219</f>
        <v>55</v>
      </c>
      <c r="E2216" s="2">
        <f t="shared" si="136"/>
        <v>130857</v>
      </c>
      <c r="F2216" s="6" t="str">
        <f t="shared" si="139"/>
        <v>BEARISH</v>
      </c>
      <c r="G2216" s="6" t="str">
        <f t="shared" si="138"/>
        <v>NEUTRAL</v>
      </c>
      <c r="H2216" s="6" t="str">
        <f t="shared" si="137"/>
        <v>CONFIRMED BEARISH</v>
      </c>
    </row>
    <row r="2217" spans="1:8" ht="13.5" x14ac:dyDescent="0.25">
      <c r="A2217" s="3">
        <f>TITRES_STAT!B2220</f>
        <v>45232</v>
      </c>
      <c r="B2217" s="6">
        <f>TITRES_STAT!C2220</f>
        <v>3.85</v>
      </c>
      <c r="C2217" s="6">
        <f>TITRES_STAT!D2220</f>
        <v>3.85</v>
      </c>
      <c r="D2217" s="6">
        <f>TITRES_STAT!E2220</f>
        <v>21</v>
      </c>
      <c r="E2217" s="2">
        <f t="shared" si="136"/>
        <v>130878</v>
      </c>
      <c r="F2217" s="6" t="str">
        <f t="shared" si="139"/>
        <v>BEARISH</v>
      </c>
      <c r="G2217" s="6" t="str">
        <f t="shared" si="138"/>
        <v>NEUTRAL</v>
      </c>
      <c r="H2217" s="6" t="str">
        <f t="shared" si="137"/>
        <v>NEUTRAL</v>
      </c>
    </row>
    <row r="2218" spans="1:8" ht="13.5" x14ac:dyDescent="0.25">
      <c r="A2218" s="3">
        <f>TITRES_STAT!B2221</f>
        <v>45233</v>
      </c>
      <c r="B2218" s="6">
        <f>TITRES_STAT!C2221</f>
        <v>3.85</v>
      </c>
      <c r="C2218" s="6">
        <f>TITRES_STAT!D2221</f>
        <v>3.85</v>
      </c>
      <c r="D2218" s="6">
        <f>TITRES_STAT!E2221</f>
        <v>0</v>
      </c>
      <c r="E2218" s="2">
        <f t="shared" si="136"/>
        <v>130878</v>
      </c>
      <c r="F2218" s="6" t="str">
        <f t="shared" si="139"/>
        <v>BEARISH</v>
      </c>
      <c r="G2218" s="6" t="str">
        <f t="shared" si="138"/>
        <v>NEUTRAL</v>
      </c>
      <c r="H2218" s="6" t="str">
        <f t="shared" si="137"/>
        <v>BEARISH DIVERGENCE</v>
      </c>
    </row>
    <row r="2219" spans="1:8" ht="13.5" x14ac:dyDescent="0.25">
      <c r="A2219" s="3">
        <f>TITRES_STAT!B2222</f>
        <v>45236</v>
      </c>
      <c r="B2219" s="6">
        <f>TITRES_STAT!C2222</f>
        <v>3.85</v>
      </c>
      <c r="C2219" s="6">
        <f>TITRES_STAT!D2222</f>
        <v>3.85</v>
      </c>
      <c r="D2219" s="6">
        <f>TITRES_STAT!E2222</f>
        <v>0</v>
      </c>
      <c r="E2219" s="2">
        <f t="shared" si="136"/>
        <v>130878</v>
      </c>
      <c r="F2219" s="6" t="str">
        <f t="shared" si="139"/>
        <v>BEARISH</v>
      </c>
      <c r="G2219" s="6" t="str">
        <f t="shared" si="138"/>
        <v>NEUTRAL</v>
      </c>
      <c r="H2219" s="6" t="str">
        <f t="shared" si="137"/>
        <v>BEARISH DIVERGENCE</v>
      </c>
    </row>
    <row r="2220" spans="1:8" ht="13.5" x14ac:dyDescent="0.25">
      <c r="A2220" s="3">
        <f>TITRES_STAT!B2223</f>
        <v>45237</v>
      </c>
      <c r="B2220" s="6">
        <f>TITRES_STAT!C2223</f>
        <v>3.85</v>
      </c>
      <c r="C2220" s="6">
        <f>TITRES_STAT!D2223</f>
        <v>3.85</v>
      </c>
      <c r="D2220" s="6">
        <f>TITRES_STAT!E2223</f>
        <v>0</v>
      </c>
      <c r="E2220" s="2">
        <f t="shared" si="136"/>
        <v>130878</v>
      </c>
      <c r="F2220" s="6" t="str">
        <f t="shared" si="139"/>
        <v>BEARISH</v>
      </c>
      <c r="G2220" s="6" t="str">
        <f t="shared" si="138"/>
        <v>NEUTRAL</v>
      </c>
      <c r="H2220" s="6" t="str">
        <f t="shared" si="137"/>
        <v>NEUTRAL</v>
      </c>
    </row>
    <row r="2221" spans="1:8" ht="13.5" x14ac:dyDescent="0.25">
      <c r="A2221" s="3">
        <f>TITRES_STAT!B2224</f>
        <v>45238</v>
      </c>
      <c r="B2221" s="6">
        <f>TITRES_STAT!C2224</f>
        <v>3.85</v>
      </c>
      <c r="C2221" s="6">
        <f>TITRES_STAT!D2224</f>
        <v>3.85</v>
      </c>
      <c r="D2221" s="6">
        <f>TITRES_STAT!E2224</f>
        <v>0</v>
      </c>
      <c r="E2221" s="2">
        <f t="shared" si="136"/>
        <v>130878</v>
      </c>
      <c r="F2221" s="6" t="str">
        <f t="shared" si="139"/>
        <v>BULLISH</v>
      </c>
      <c r="G2221" s="6" t="str">
        <f t="shared" si="138"/>
        <v>NEUTRAL</v>
      </c>
      <c r="H2221" s="6" t="str">
        <f t="shared" si="137"/>
        <v>CONFIRMED BULLISH</v>
      </c>
    </row>
    <row r="2222" spans="1:8" ht="13.5" x14ac:dyDescent="0.25">
      <c r="A2222" s="3">
        <f>TITRES_STAT!B2225</f>
        <v>45239</v>
      </c>
      <c r="B2222" s="6">
        <f>TITRES_STAT!C2225</f>
        <v>3.8</v>
      </c>
      <c r="C2222" s="6">
        <f>TITRES_STAT!D2225</f>
        <v>3.8</v>
      </c>
      <c r="D2222" s="6">
        <f>TITRES_STAT!E2225</f>
        <v>353</v>
      </c>
      <c r="E2222" s="2">
        <f t="shared" si="136"/>
        <v>130525</v>
      </c>
      <c r="F2222" s="6" t="str">
        <f t="shared" si="139"/>
        <v>BEARISH</v>
      </c>
      <c r="G2222" s="6" t="str">
        <f t="shared" si="138"/>
        <v>NEUTRAL</v>
      </c>
      <c r="H2222" s="6" t="str">
        <f t="shared" si="137"/>
        <v>CONFIRMED BEARISH</v>
      </c>
    </row>
    <row r="2223" spans="1:8" ht="13.5" x14ac:dyDescent="0.25">
      <c r="A2223" s="3">
        <f>TITRES_STAT!B2226</f>
        <v>45240</v>
      </c>
      <c r="B2223" s="6">
        <f>TITRES_STAT!C2226</f>
        <v>3.58</v>
      </c>
      <c r="C2223" s="6">
        <f>TITRES_STAT!D2226</f>
        <v>3.58</v>
      </c>
      <c r="D2223" s="6">
        <f>TITRES_STAT!E2226</f>
        <v>0</v>
      </c>
      <c r="E2223" s="2">
        <f t="shared" si="136"/>
        <v>130525</v>
      </c>
      <c r="F2223" s="6" t="str">
        <f t="shared" si="139"/>
        <v>BEARISH</v>
      </c>
      <c r="G2223" s="6" t="str">
        <f t="shared" si="138"/>
        <v>NEUTRAL</v>
      </c>
      <c r="H2223" s="6" t="str">
        <f t="shared" si="137"/>
        <v>CONFIRMED BEARISH</v>
      </c>
    </row>
    <row r="2224" spans="1:8" ht="13.5" x14ac:dyDescent="0.25">
      <c r="A2224" s="3">
        <f>TITRES_STAT!B2227</f>
        <v>45243</v>
      </c>
      <c r="B2224" s="6">
        <f>TITRES_STAT!C2227</f>
        <v>3.58</v>
      </c>
      <c r="C2224" s="6">
        <f>TITRES_STAT!D2227</f>
        <v>3.58</v>
      </c>
      <c r="D2224" s="6">
        <f>TITRES_STAT!E2227</f>
        <v>0</v>
      </c>
      <c r="E2224" s="2">
        <f t="shared" si="136"/>
        <v>130525</v>
      </c>
      <c r="F2224" s="6" t="str">
        <f t="shared" si="139"/>
        <v>BEARISH</v>
      </c>
      <c r="G2224" s="6" t="str">
        <f t="shared" si="138"/>
        <v>NEUTRAL</v>
      </c>
      <c r="H2224" s="6" t="str">
        <f t="shared" si="137"/>
        <v>CONFIRMED BEARISH</v>
      </c>
    </row>
    <row r="2225" spans="1:8" ht="13.5" x14ac:dyDescent="0.25">
      <c r="A2225" s="3">
        <f>TITRES_STAT!B2228</f>
        <v>45244</v>
      </c>
      <c r="B2225" s="6">
        <f>TITRES_STAT!C2228</f>
        <v>3.79</v>
      </c>
      <c r="C2225" s="6">
        <f>TITRES_STAT!D2228</f>
        <v>3.79</v>
      </c>
      <c r="D2225" s="6">
        <f>TITRES_STAT!E2228</f>
        <v>0</v>
      </c>
      <c r="E2225" s="2">
        <f t="shared" si="136"/>
        <v>130525</v>
      </c>
      <c r="F2225" s="6" t="str">
        <f t="shared" si="139"/>
        <v>BEARISH</v>
      </c>
      <c r="G2225" s="6" t="str">
        <f t="shared" si="138"/>
        <v>NEUTRAL</v>
      </c>
      <c r="H2225" s="6" t="str">
        <f t="shared" si="137"/>
        <v>CONFIRMED BEARISH</v>
      </c>
    </row>
    <row r="2226" spans="1:8" ht="13.5" x14ac:dyDescent="0.25">
      <c r="A2226" s="3">
        <f>TITRES_STAT!B2229</f>
        <v>45245</v>
      </c>
      <c r="B2226" s="6">
        <f>TITRES_STAT!C2229</f>
        <v>3.85</v>
      </c>
      <c r="C2226" s="6">
        <f>TITRES_STAT!D2229</f>
        <v>3.85</v>
      </c>
      <c r="D2226" s="6">
        <f>TITRES_STAT!E2229</f>
        <v>741</v>
      </c>
      <c r="E2226" s="2">
        <f t="shared" si="136"/>
        <v>131266</v>
      </c>
      <c r="F2226" s="6" t="str">
        <f t="shared" si="139"/>
        <v>BULLISH</v>
      </c>
      <c r="G2226" s="6" t="str">
        <f t="shared" si="138"/>
        <v>NEUTRAL</v>
      </c>
      <c r="H2226" s="6" t="str">
        <f t="shared" si="137"/>
        <v>NEUTRAL</v>
      </c>
    </row>
    <row r="2227" spans="1:8" ht="13.5" x14ac:dyDescent="0.25">
      <c r="A2227" s="3">
        <f>TITRES_STAT!B2230</f>
        <v>45246</v>
      </c>
      <c r="B2227" s="6">
        <f>TITRES_STAT!C2230</f>
        <v>3.9</v>
      </c>
      <c r="C2227" s="6">
        <f>TITRES_STAT!D2230</f>
        <v>3.9</v>
      </c>
      <c r="D2227" s="6">
        <f>TITRES_STAT!E2230</f>
        <v>10</v>
      </c>
      <c r="E2227" s="2">
        <f t="shared" si="136"/>
        <v>131276</v>
      </c>
      <c r="F2227" s="6" t="str">
        <f t="shared" si="139"/>
        <v>BULLISH</v>
      </c>
      <c r="G2227" s="6" t="str">
        <f t="shared" si="138"/>
        <v>NEUTRAL</v>
      </c>
      <c r="H2227" s="6" t="str">
        <f t="shared" si="137"/>
        <v>CONFIRMED BULLISH</v>
      </c>
    </row>
    <row r="2228" spans="1:8" ht="13.5" x14ac:dyDescent="0.25">
      <c r="A2228" s="3">
        <f>TITRES_STAT!B2231</f>
        <v>45247</v>
      </c>
      <c r="B2228" s="6">
        <f>TITRES_STAT!C2231</f>
        <v>3.9</v>
      </c>
      <c r="C2228" s="6">
        <f>TITRES_STAT!D2231</f>
        <v>3.9</v>
      </c>
      <c r="D2228" s="6">
        <f>TITRES_STAT!E2231</f>
        <v>0</v>
      </c>
      <c r="E2228" s="2">
        <f t="shared" si="136"/>
        <v>131276</v>
      </c>
      <c r="F2228" s="6" t="str">
        <f t="shared" si="139"/>
        <v>BULLISH</v>
      </c>
      <c r="G2228" s="6" t="str">
        <f t="shared" si="138"/>
        <v>NEUTRAL</v>
      </c>
      <c r="H2228" s="6" t="str">
        <f t="shared" si="137"/>
        <v>CONFIRMED BULLISH</v>
      </c>
    </row>
    <row r="2229" spans="1:8" ht="13.5" x14ac:dyDescent="0.25">
      <c r="A2229" s="3">
        <f>TITRES_STAT!B2232</f>
        <v>45250</v>
      </c>
      <c r="B2229" s="6">
        <f>TITRES_STAT!C2232</f>
        <v>3.9</v>
      </c>
      <c r="C2229" s="6">
        <f>TITRES_STAT!D2232</f>
        <v>3.9</v>
      </c>
      <c r="D2229" s="6">
        <f>TITRES_STAT!E2232</f>
        <v>0</v>
      </c>
      <c r="E2229" s="2">
        <f t="shared" si="136"/>
        <v>131276</v>
      </c>
      <c r="F2229" s="6" t="str">
        <f t="shared" si="139"/>
        <v>BULLISH</v>
      </c>
      <c r="G2229" s="6" t="str">
        <f t="shared" si="138"/>
        <v>NEUTRAL</v>
      </c>
      <c r="H2229" s="6" t="str">
        <f t="shared" si="137"/>
        <v>CONFIRMED BULLISH</v>
      </c>
    </row>
    <row r="2230" spans="1:8" ht="13.5" x14ac:dyDescent="0.25">
      <c r="A2230" s="3">
        <f>TITRES_STAT!B2233</f>
        <v>45251</v>
      </c>
      <c r="B2230" s="6">
        <f>TITRES_STAT!C2233</f>
        <v>3.9</v>
      </c>
      <c r="C2230" s="6">
        <f>TITRES_STAT!D2233</f>
        <v>3.9</v>
      </c>
      <c r="D2230" s="6">
        <f>TITRES_STAT!E2233</f>
        <v>0</v>
      </c>
      <c r="E2230" s="2">
        <f t="shared" si="136"/>
        <v>131276</v>
      </c>
      <c r="F2230" s="6" t="str">
        <f t="shared" si="139"/>
        <v>BULLISH</v>
      </c>
      <c r="G2230" s="6" t="str">
        <f t="shared" si="138"/>
        <v>NEUTRAL</v>
      </c>
      <c r="H2230" s="6" t="str">
        <f t="shared" si="137"/>
        <v>CONFIRMED BULLISH</v>
      </c>
    </row>
    <row r="2231" spans="1:8" ht="13.5" x14ac:dyDescent="0.25">
      <c r="A2231" s="3">
        <f>TITRES_STAT!B2234</f>
        <v>45252</v>
      </c>
      <c r="B2231" s="6">
        <f>TITRES_STAT!C2234</f>
        <v>3.9</v>
      </c>
      <c r="C2231" s="6">
        <f>TITRES_STAT!D2234</f>
        <v>3.9</v>
      </c>
      <c r="D2231" s="6">
        <f>TITRES_STAT!E2234</f>
        <v>76</v>
      </c>
      <c r="E2231" s="2">
        <f t="shared" si="136"/>
        <v>131276</v>
      </c>
      <c r="F2231" s="6" t="str">
        <f t="shared" si="139"/>
        <v>BULLISH</v>
      </c>
      <c r="G2231" s="6" t="str">
        <f t="shared" si="138"/>
        <v>NEUTRAL</v>
      </c>
      <c r="H2231" s="6" t="str">
        <f t="shared" si="137"/>
        <v>CONFIRMED BULLISH</v>
      </c>
    </row>
    <row r="2232" spans="1:8" ht="13.5" x14ac:dyDescent="0.25">
      <c r="A2232" s="3">
        <f>TITRES_STAT!B2235</f>
        <v>45253</v>
      </c>
      <c r="B2232" s="6">
        <f>TITRES_STAT!C2235</f>
        <v>3.89</v>
      </c>
      <c r="C2232" s="6">
        <f>TITRES_STAT!D2235</f>
        <v>3.89</v>
      </c>
      <c r="D2232" s="6">
        <f>TITRES_STAT!E2235</f>
        <v>810</v>
      </c>
      <c r="E2232" s="2">
        <f t="shared" si="136"/>
        <v>130466</v>
      </c>
      <c r="F2232" s="6" t="str">
        <f t="shared" si="139"/>
        <v>BEARISH</v>
      </c>
      <c r="G2232" s="6" t="str">
        <f t="shared" si="138"/>
        <v>NEUTRAL</v>
      </c>
      <c r="H2232" s="6" t="str">
        <f t="shared" si="137"/>
        <v>CONFIRMED BEARISH</v>
      </c>
    </row>
    <row r="2233" spans="1:8" ht="13.5" x14ac:dyDescent="0.25">
      <c r="A2233" s="3">
        <f>TITRES_STAT!B2236</f>
        <v>45254</v>
      </c>
      <c r="B2233" s="6">
        <f>TITRES_STAT!C2236</f>
        <v>3.89</v>
      </c>
      <c r="C2233" s="6">
        <f>TITRES_STAT!D2236</f>
        <v>3.89</v>
      </c>
      <c r="D2233" s="6">
        <f>TITRES_STAT!E2236</f>
        <v>0</v>
      </c>
      <c r="E2233" s="2">
        <f t="shared" si="136"/>
        <v>130466</v>
      </c>
      <c r="F2233" s="6" t="str">
        <f t="shared" si="139"/>
        <v>BEARISH</v>
      </c>
      <c r="G2233" s="6" t="str">
        <f t="shared" si="138"/>
        <v>NEUTRAL</v>
      </c>
      <c r="H2233" s="6" t="str">
        <f t="shared" si="137"/>
        <v>CONFIRMED BEARISH</v>
      </c>
    </row>
    <row r="2234" spans="1:8" ht="13.5" x14ac:dyDescent="0.25">
      <c r="A2234" s="3">
        <f>TITRES_STAT!B2237</f>
        <v>45257</v>
      </c>
      <c r="B2234" s="6">
        <f>TITRES_STAT!C2237</f>
        <v>3.89</v>
      </c>
      <c r="C2234" s="6">
        <f>TITRES_STAT!D2237</f>
        <v>3.89</v>
      </c>
      <c r="D2234" s="6">
        <f>TITRES_STAT!E2237</f>
        <v>0</v>
      </c>
      <c r="E2234" s="2">
        <f t="shared" si="136"/>
        <v>130466</v>
      </c>
      <c r="F2234" s="6" t="str">
        <f t="shared" si="139"/>
        <v>BEARISH</v>
      </c>
      <c r="G2234" s="6" t="str">
        <f t="shared" si="138"/>
        <v>NEUTRAL</v>
      </c>
      <c r="H2234" s="6" t="str">
        <f t="shared" si="137"/>
        <v>CONFIRMED BEARISH</v>
      </c>
    </row>
    <row r="2235" spans="1:8" ht="13.5" x14ac:dyDescent="0.25">
      <c r="A2235" s="3">
        <f>TITRES_STAT!B2238</f>
        <v>45258</v>
      </c>
      <c r="B2235" s="6">
        <f>TITRES_STAT!C2238</f>
        <v>3.89</v>
      </c>
      <c r="C2235" s="6">
        <f>TITRES_STAT!D2238</f>
        <v>3.89</v>
      </c>
      <c r="D2235" s="6">
        <f>TITRES_STAT!E2238</f>
        <v>0</v>
      </c>
      <c r="E2235" s="2">
        <f t="shared" si="136"/>
        <v>130466</v>
      </c>
      <c r="F2235" s="6" t="str">
        <f t="shared" si="139"/>
        <v>BEARISH</v>
      </c>
      <c r="G2235" s="6" t="str">
        <f t="shared" si="138"/>
        <v>NEUTRAL</v>
      </c>
      <c r="H2235" s="6" t="str">
        <f t="shared" si="137"/>
        <v>CONFIRMED BEARISH</v>
      </c>
    </row>
    <row r="2236" spans="1:8" ht="13.5" x14ac:dyDescent="0.25">
      <c r="A2236" s="3">
        <f>TITRES_STAT!B2239</f>
        <v>45259</v>
      </c>
      <c r="B2236" s="6">
        <f>TITRES_STAT!C2239</f>
        <v>3.89</v>
      </c>
      <c r="C2236" s="6">
        <f>TITRES_STAT!D2239</f>
        <v>3.89</v>
      </c>
      <c r="D2236" s="6">
        <f>TITRES_STAT!E2239</f>
        <v>0</v>
      </c>
      <c r="E2236" s="2">
        <f t="shared" si="136"/>
        <v>130466</v>
      </c>
      <c r="F2236" s="6" t="str">
        <f t="shared" si="139"/>
        <v>BEARISH</v>
      </c>
      <c r="G2236" s="6" t="str">
        <f t="shared" si="138"/>
        <v>NEUTRAL</v>
      </c>
      <c r="H2236" s="6" t="str">
        <f t="shared" si="137"/>
        <v>CONFIRMED BEARISH</v>
      </c>
    </row>
    <row r="2237" spans="1:8" ht="13.5" x14ac:dyDescent="0.25">
      <c r="A2237" s="3">
        <f>TITRES_STAT!B2240</f>
        <v>45260</v>
      </c>
      <c r="B2237" s="6">
        <f>TITRES_STAT!C2240</f>
        <v>3.89</v>
      </c>
      <c r="C2237" s="6">
        <f>TITRES_STAT!D2240</f>
        <v>3.89</v>
      </c>
      <c r="D2237" s="6">
        <f>TITRES_STAT!E2240</f>
        <v>0</v>
      </c>
      <c r="E2237" s="2">
        <f t="shared" si="136"/>
        <v>130466</v>
      </c>
      <c r="F2237" s="6" t="str">
        <f t="shared" si="139"/>
        <v>NEUTRAL</v>
      </c>
      <c r="G2237" s="6" t="str">
        <f t="shared" si="138"/>
        <v>NEUTRAL</v>
      </c>
      <c r="H2237" s="6" t="str">
        <f t="shared" si="137"/>
        <v>NEUTRAL</v>
      </c>
    </row>
    <row r="2238" spans="1:8" ht="13.5" x14ac:dyDescent="0.25">
      <c r="A2238" s="3">
        <f>TITRES_STAT!B2241</f>
        <v>45261</v>
      </c>
      <c r="B2238" s="6">
        <f>TITRES_STAT!C2241</f>
        <v>3.88</v>
      </c>
      <c r="C2238" s="6">
        <f>TITRES_STAT!D2241</f>
        <v>3.88</v>
      </c>
      <c r="D2238" s="6">
        <f>TITRES_STAT!E2241</f>
        <v>2</v>
      </c>
      <c r="E2238" s="2">
        <f t="shared" si="136"/>
        <v>130464</v>
      </c>
      <c r="F2238" s="6" t="str">
        <f t="shared" si="139"/>
        <v>BEARISH</v>
      </c>
      <c r="G2238" s="6" t="str">
        <f t="shared" si="138"/>
        <v>NEUTRAL</v>
      </c>
      <c r="H2238" s="6" t="str">
        <f t="shared" si="137"/>
        <v>CONFIRMED BEARISH</v>
      </c>
    </row>
    <row r="2239" spans="1:8" ht="13.5" x14ac:dyDescent="0.25">
      <c r="A2239" s="3">
        <f>TITRES_STAT!B2242</f>
        <v>45264</v>
      </c>
      <c r="B2239" s="6">
        <f>TITRES_STAT!C2242</f>
        <v>3.88</v>
      </c>
      <c r="C2239" s="6">
        <f>TITRES_STAT!D2242</f>
        <v>3.88</v>
      </c>
      <c r="D2239" s="6">
        <f>TITRES_STAT!E2242</f>
        <v>0</v>
      </c>
      <c r="E2239" s="2">
        <f t="shared" si="136"/>
        <v>130464</v>
      </c>
      <c r="F2239" s="6" t="str">
        <f t="shared" si="139"/>
        <v>BEARISH</v>
      </c>
      <c r="G2239" s="6" t="str">
        <f t="shared" si="138"/>
        <v>NEUTRAL</v>
      </c>
      <c r="H2239" s="6" t="str">
        <f t="shared" si="137"/>
        <v>CONFIRMED BEARISH</v>
      </c>
    </row>
    <row r="2240" spans="1:8" ht="13.5" x14ac:dyDescent="0.25">
      <c r="A2240" s="3">
        <f>TITRES_STAT!B2243</f>
        <v>45265</v>
      </c>
      <c r="B2240" s="6">
        <f>TITRES_STAT!C2243</f>
        <v>3.84</v>
      </c>
      <c r="C2240" s="6">
        <f>TITRES_STAT!D2243</f>
        <v>3.84</v>
      </c>
      <c r="D2240" s="6">
        <f>TITRES_STAT!E2243</f>
        <v>1000</v>
      </c>
      <c r="E2240" s="2">
        <f t="shared" si="136"/>
        <v>129464</v>
      </c>
      <c r="F2240" s="6" t="str">
        <f t="shared" si="139"/>
        <v>BEARISH</v>
      </c>
      <c r="G2240" s="6" t="str">
        <f t="shared" si="138"/>
        <v>NEUTRAL</v>
      </c>
      <c r="H2240" s="6" t="str">
        <f t="shared" si="137"/>
        <v>CONFIRMED BEARISH</v>
      </c>
    </row>
    <row r="2241" spans="1:8" ht="13.5" x14ac:dyDescent="0.25">
      <c r="A2241" s="3">
        <f>TITRES_STAT!B2244</f>
        <v>45266</v>
      </c>
      <c r="B2241" s="6">
        <f>TITRES_STAT!C2244</f>
        <v>3.81</v>
      </c>
      <c r="C2241" s="6">
        <f>TITRES_STAT!D2244</f>
        <v>3.81</v>
      </c>
      <c r="D2241" s="6">
        <f>TITRES_STAT!E2244</f>
        <v>576</v>
      </c>
      <c r="E2241" s="2">
        <f t="shared" si="136"/>
        <v>128888</v>
      </c>
      <c r="F2241" s="6" t="str">
        <f t="shared" si="139"/>
        <v>BEARISH</v>
      </c>
      <c r="G2241" s="6" t="str">
        <f t="shared" si="138"/>
        <v>NEUTRAL</v>
      </c>
      <c r="H2241" s="6" t="str">
        <f t="shared" si="137"/>
        <v>CONFIRMED BEARISH</v>
      </c>
    </row>
    <row r="2242" spans="1:8" ht="13.5" x14ac:dyDescent="0.25">
      <c r="A2242" s="3">
        <f>TITRES_STAT!B2245</f>
        <v>45267</v>
      </c>
      <c r="B2242" s="6">
        <f>TITRES_STAT!C2245</f>
        <v>3.8</v>
      </c>
      <c r="C2242" s="6">
        <f>TITRES_STAT!D2245</f>
        <v>3.8</v>
      </c>
      <c r="D2242" s="6">
        <f>TITRES_STAT!E2245</f>
        <v>2</v>
      </c>
      <c r="E2242" s="2">
        <f t="shared" si="136"/>
        <v>128886</v>
      </c>
      <c r="F2242" s="6" t="str">
        <f t="shared" si="139"/>
        <v>BEARISH</v>
      </c>
      <c r="G2242" s="6" t="str">
        <f t="shared" si="138"/>
        <v>NEUTRAL</v>
      </c>
      <c r="H2242" s="6" t="str">
        <f t="shared" si="137"/>
        <v>CONFIRMED BEARISH</v>
      </c>
    </row>
    <row r="2243" spans="1:8" ht="13.5" x14ac:dyDescent="0.25">
      <c r="A2243" s="3">
        <f>TITRES_STAT!B2246</f>
        <v>45268</v>
      </c>
      <c r="B2243" s="6">
        <f>TITRES_STAT!C2246</f>
        <v>3.8</v>
      </c>
      <c r="C2243" s="6">
        <f>TITRES_STAT!D2246</f>
        <v>3.8</v>
      </c>
      <c r="D2243" s="6">
        <f>TITRES_STAT!E2246</f>
        <v>0</v>
      </c>
      <c r="E2243" s="2">
        <f t="shared" si="136"/>
        <v>128886</v>
      </c>
      <c r="F2243" s="6" t="str">
        <f t="shared" si="139"/>
        <v>BEARISH</v>
      </c>
      <c r="G2243" s="6" t="str">
        <f t="shared" si="138"/>
        <v>NEUTRAL</v>
      </c>
      <c r="H2243" s="6" t="str">
        <f t="shared" si="137"/>
        <v>CONFIRMED BEARISH</v>
      </c>
    </row>
    <row r="2244" spans="1:8" ht="13.5" x14ac:dyDescent="0.25">
      <c r="A2244" s="3">
        <f>TITRES_STAT!B2247</f>
        <v>45271</v>
      </c>
      <c r="B2244" s="6">
        <f>TITRES_STAT!C2247</f>
        <v>3.78</v>
      </c>
      <c r="C2244" s="6">
        <f>TITRES_STAT!D2247</f>
        <v>3.78</v>
      </c>
      <c r="D2244" s="6">
        <f>TITRES_STAT!E2247</f>
        <v>3</v>
      </c>
      <c r="E2244" s="2">
        <f t="shared" ref="E2244:E2307" si="140">IF(B2244&gt;B2243, E2243+D2244, IF(B2244&lt;B2243, E2243-D2244, E2243))</f>
        <v>128883</v>
      </c>
      <c r="F2244" s="6" t="str">
        <f t="shared" si="139"/>
        <v>BEARISH</v>
      </c>
      <c r="G2244" s="6" t="str">
        <f t="shared" si="138"/>
        <v>NEUTRAL</v>
      </c>
      <c r="H2244" s="6" t="str">
        <f t="shared" si="137"/>
        <v>CONFIRMED BEARISH</v>
      </c>
    </row>
    <row r="2245" spans="1:8" ht="13.5" x14ac:dyDescent="0.25">
      <c r="A2245" s="3">
        <f>TITRES_STAT!B2248</f>
        <v>45272</v>
      </c>
      <c r="B2245" s="6">
        <f>TITRES_STAT!C2248</f>
        <v>3.59</v>
      </c>
      <c r="C2245" s="6">
        <f>TITRES_STAT!D2248</f>
        <v>3.59</v>
      </c>
      <c r="D2245" s="6">
        <f>TITRES_STAT!E2248</f>
        <v>20</v>
      </c>
      <c r="E2245" s="2">
        <f t="shared" si="140"/>
        <v>128863</v>
      </c>
      <c r="F2245" s="6" t="str">
        <f t="shared" si="139"/>
        <v>BEARISH</v>
      </c>
      <c r="G2245" s="6" t="str">
        <f t="shared" si="138"/>
        <v>NEUTRAL</v>
      </c>
      <c r="H2245" s="6" t="str">
        <f t="shared" si="137"/>
        <v>CONFIRMED BEARISH</v>
      </c>
    </row>
    <row r="2246" spans="1:8" ht="13.5" x14ac:dyDescent="0.25">
      <c r="A2246" s="3">
        <f>TITRES_STAT!B2249</f>
        <v>45273</v>
      </c>
      <c r="B2246" s="6">
        <f>TITRES_STAT!C2249</f>
        <v>3.79</v>
      </c>
      <c r="C2246" s="6">
        <f>TITRES_STAT!D2249</f>
        <v>3.79</v>
      </c>
      <c r="D2246" s="6">
        <f>TITRES_STAT!E2249</f>
        <v>5966</v>
      </c>
      <c r="E2246" s="2">
        <f t="shared" si="140"/>
        <v>134829</v>
      </c>
      <c r="F2246" s="6" t="str">
        <f t="shared" si="139"/>
        <v>BULLISH</v>
      </c>
      <c r="G2246" s="6" t="str">
        <f t="shared" si="138"/>
        <v>STRONG</v>
      </c>
      <c r="H2246" s="6" t="str">
        <f t="shared" ref="H2246:H2309" si="141">IF(AND(B2246&gt;B2241, E2246&gt;E2241), "CONFIRMED BULLISH",
 IF(AND(B2246&lt;B2241, E2246&lt;E2241), "CONFIRMED BEARISH",
 IF(AND(B2246&gt;B2241, E2246&lt;E2241), "BEARISH DIVERGENCE",
 IF(AND(B2246&lt;B2241, E2246&gt;E2241), "BULLISH DIVERGENCE", "NEUTRAL"))))</f>
        <v>BULLISH DIVERGENCE</v>
      </c>
    </row>
    <row r="2247" spans="1:8" ht="13.5" x14ac:dyDescent="0.25">
      <c r="A2247" s="3">
        <f>TITRES_STAT!B2250</f>
        <v>45274</v>
      </c>
      <c r="B2247" s="6">
        <f>TITRES_STAT!C2250</f>
        <v>3.75</v>
      </c>
      <c r="C2247" s="6">
        <f>TITRES_STAT!D2250</f>
        <v>3.75</v>
      </c>
      <c r="D2247" s="6">
        <f>TITRES_STAT!E2250</f>
        <v>2</v>
      </c>
      <c r="E2247" s="2">
        <f t="shared" si="140"/>
        <v>134827</v>
      </c>
      <c r="F2247" s="6" t="str">
        <f t="shared" si="139"/>
        <v>BULLISH</v>
      </c>
      <c r="G2247" s="6" t="str">
        <f t="shared" ref="G2247:G2310" si="142">IF((E2247-E2242)/E2242 &gt; 0.02, "STRONG",
 IF((E2247-E2242)/E2242 &lt; -0.02, "WEAK", "NEUTRAL"))</f>
        <v>STRONG</v>
      </c>
      <c r="H2247" s="6" t="str">
        <f t="shared" si="141"/>
        <v>BULLISH DIVERGENCE</v>
      </c>
    </row>
    <row r="2248" spans="1:8" ht="13.5" x14ac:dyDescent="0.25">
      <c r="A2248" s="3">
        <f>TITRES_STAT!B2251</f>
        <v>45275</v>
      </c>
      <c r="B2248" s="6">
        <f>TITRES_STAT!C2251</f>
        <v>3.53</v>
      </c>
      <c r="C2248" s="6">
        <f>TITRES_STAT!D2251</f>
        <v>3.53</v>
      </c>
      <c r="D2248" s="6">
        <f>TITRES_STAT!E2251</f>
        <v>0</v>
      </c>
      <c r="E2248" s="2">
        <f t="shared" si="140"/>
        <v>134827</v>
      </c>
      <c r="F2248" s="6" t="str">
        <f t="shared" ref="F2248:F2311" si="143">IF(E2248&gt;E2243,"BULLISH",IF(E2248&lt;E2243,"BEARISH","NEUTRAL"))</f>
        <v>BULLISH</v>
      </c>
      <c r="G2248" s="6" t="str">
        <f t="shared" si="142"/>
        <v>STRONG</v>
      </c>
      <c r="H2248" s="6" t="str">
        <f t="shared" si="141"/>
        <v>BULLISH DIVERGENCE</v>
      </c>
    </row>
    <row r="2249" spans="1:8" ht="13.5" x14ac:dyDescent="0.25">
      <c r="A2249" s="3">
        <f>TITRES_STAT!B2252</f>
        <v>45278</v>
      </c>
      <c r="B2249" s="6">
        <f>TITRES_STAT!C2252</f>
        <v>3.32</v>
      </c>
      <c r="C2249" s="6">
        <f>TITRES_STAT!D2252</f>
        <v>3.32</v>
      </c>
      <c r="D2249" s="6">
        <f>TITRES_STAT!E2252</f>
        <v>0</v>
      </c>
      <c r="E2249" s="2">
        <f t="shared" si="140"/>
        <v>134827</v>
      </c>
      <c r="F2249" s="6" t="str">
        <f t="shared" si="143"/>
        <v>BULLISH</v>
      </c>
      <c r="G2249" s="6" t="str">
        <f t="shared" si="142"/>
        <v>STRONG</v>
      </c>
      <c r="H2249" s="6" t="str">
        <f t="shared" si="141"/>
        <v>BULLISH DIVERGENCE</v>
      </c>
    </row>
    <row r="2250" spans="1:8" ht="13.5" x14ac:dyDescent="0.25">
      <c r="A2250" s="3">
        <f>TITRES_STAT!B2253</f>
        <v>45279</v>
      </c>
      <c r="B2250" s="6">
        <f>TITRES_STAT!C2253</f>
        <v>3.3</v>
      </c>
      <c r="C2250" s="6">
        <f>TITRES_STAT!D2253</f>
        <v>3.3</v>
      </c>
      <c r="D2250" s="6">
        <f>TITRES_STAT!E2253</f>
        <v>500</v>
      </c>
      <c r="E2250" s="2">
        <f t="shared" si="140"/>
        <v>134327</v>
      </c>
      <c r="F2250" s="6" t="str">
        <f t="shared" si="143"/>
        <v>BULLISH</v>
      </c>
      <c r="G2250" s="6" t="str">
        <f t="shared" si="142"/>
        <v>STRONG</v>
      </c>
      <c r="H2250" s="6" t="str">
        <f t="shared" si="141"/>
        <v>BULLISH DIVERGENCE</v>
      </c>
    </row>
    <row r="2251" spans="1:8" ht="13.5" x14ac:dyDescent="0.25">
      <c r="A2251" s="3">
        <f>TITRES_STAT!B2254</f>
        <v>45280</v>
      </c>
      <c r="B2251" s="6">
        <f>TITRES_STAT!C2254</f>
        <v>3.24</v>
      </c>
      <c r="C2251" s="6">
        <f>TITRES_STAT!D2254</f>
        <v>3.24</v>
      </c>
      <c r="D2251" s="6">
        <f>TITRES_STAT!E2254</f>
        <v>21</v>
      </c>
      <c r="E2251" s="2">
        <f t="shared" si="140"/>
        <v>134306</v>
      </c>
      <c r="F2251" s="6" t="str">
        <f t="shared" si="143"/>
        <v>BEARISH</v>
      </c>
      <c r="G2251" s="6" t="str">
        <f t="shared" si="142"/>
        <v>NEUTRAL</v>
      </c>
      <c r="H2251" s="6" t="str">
        <f t="shared" si="141"/>
        <v>CONFIRMED BEARISH</v>
      </c>
    </row>
    <row r="2252" spans="1:8" ht="13.5" x14ac:dyDescent="0.25">
      <c r="A2252" s="3">
        <f>TITRES_STAT!B2255</f>
        <v>45281</v>
      </c>
      <c r="B2252" s="6">
        <f>TITRES_STAT!C2255</f>
        <v>3.24</v>
      </c>
      <c r="C2252" s="6">
        <f>TITRES_STAT!D2255</f>
        <v>3.24</v>
      </c>
      <c r="D2252" s="6">
        <f>TITRES_STAT!E2255</f>
        <v>0</v>
      </c>
      <c r="E2252" s="2">
        <f t="shared" si="140"/>
        <v>134306</v>
      </c>
      <c r="F2252" s="6" t="str">
        <f t="shared" si="143"/>
        <v>BEARISH</v>
      </c>
      <c r="G2252" s="6" t="str">
        <f t="shared" si="142"/>
        <v>NEUTRAL</v>
      </c>
      <c r="H2252" s="6" t="str">
        <f t="shared" si="141"/>
        <v>CONFIRMED BEARISH</v>
      </c>
    </row>
    <row r="2253" spans="1:8" ht="13.5" x14ac:dyDescent="0.25">
      <c r="A2253" s="3">
        <f>TITRES_STAT!B2256</f>
        <v>45282</v>
      </c>
      <c r="B2253" s="6">
        <f>TITRES_STAT!C2256</f>
        <v>3.24</v>
      </c>
      <c r="C2253" s="6">
        <f>TITRES_STAT!D2256</f>
        <v>3.24</v>
      </c>
      <c r="D2253" s="6">
        <f>TITRES_STAT!E2256</f>
        <v>92</v>
      </c>
      <c r="E2253" s="2">
        <f t="shared" si="140"/>
        <v>134306</v>
      </c>
      <c r="F2253" s="6" t="str">
        <f t="shared" si="143"/>
        <v>BEARISH</v>
      </c>
      <c r="G2253" s="6" t="str">
        <f t="shared" si="142"/>
        <v>NEUTRAL</v>
      </c>
      <c r="H2253" s="6" t="str">
        <f t="shared" si="141"/>
        <v>CONFIRMED BEARISH</v>
      </c>
    </row>
    <row r="2254" spans="1:8" ht="13.5" x14ac:dyDescent="0.25">
      <c r="A2254" s="3">
        <f>TITRES_STAT!B2257</f>
        <v>45285</v>
      </c>
      <c r="B2254" s="6">
        <f>TITRES_STAT!C2257</f>
        <v>3.24</v>
      </c>
      <c r="C2254" s="6">
        <f>TITRES_STAT!D2257</f>
        <v>3.24</v>
      </c>
      <c r="D2254" s="6">
        <f>TITRES_STAT!E2257</f>
        <v>0</v>
      </c>
      <c r="E2254" s="2">
        <f t="shared" si="140"/>
        <v>134306</v>
      </c>
      <c r="F2254" s="6" t="str">
        <f t="shared" si="143"/>
        <v>BEARISH</v>
      </c>
      <c r="G2254" s="6" t="str">
        <f t="shared" si="142"/>
        <v>NEUTRAL</v>
      </c>
      <c r="H2254" s="6" t="str">
        <f t="shared" si="141"/>
        <v>CONFIRMED BEARISH</v>
      </c>
    </row>
    <row r="2255" spans="1:8" ht="13.5" x14ac:dyDescent="0.25">
      <c r="A2255" s="3">
        <f>TITRES_STAT!B2258</f>
        <v>45286</v>
      </c>
      <c r="B2255" s="6">
        <f>TITRES_STAT!C2258</f>
        <v>3.24</v>
      </c>
      <c r="C2255" s="6">
        <f>TITRES_STAT!D2258</f>
        <v>3.24</v>
      </c>
      <c r="D2255" s="6">
        <f>TITRES_STAT!E2258</f>
        <v>0</v>
      </c>
      <c r="E2255" s="2">
        <f t="shared" si="140"/>
        <v>134306</v>
      </c>
      <c r="F2255" s="6" t="str">
        <f t="shared" si="143"/>
        <v>BEARISH</v>
      </c>
      <c r="G2255" s="6" t="str">
        <f t="shared" si="142"/>
        <v>NEUTRAL</v>
      </c>
      <c r="H2255" s="6" t="str">
        <f t="shared" si="141"/>
        <v>CONFIRMED BEARISH</v>
      </c>
    </row>
    <row r="2256" spans="1:8" ht="13.5" x14ac:dyDescent="0.25">
      <c r="A2256" s="3">
        <f>TITRES_STAT!B2259</f>
        <v>45287</v>
      </c>
      <c r="B2256" s="6">
        <f>TITRES_STAT!C2259</f>
        <v>3.24</v>
      </c>
      <c r="C2256" s="6">
        <f>TITRES_STAT!D2259</f>
        <v>3.24</v>
      </c>
      <c r="D2256" s="6">
        <f>TITRES_STAT!E2259</f>
        <v>0</v>
      </c>
      <c r="E2256" s="2">
        <f t="shared" si="140"/>
        <v>134306</v>
      </c>
      <c r="F2256" s="6" t="str">
        <f t="shared" si="143"/>
        <v>NEUTRAL</v>
      </c>
      <c r="G2256" s="6" t="str">
        <f t="shared" si="142"/>
        <v>NEUTRAL</v>
      </c>
      <c r="H2256" s="6" t="str">
        <f t="shared" si="141"/>
        <v>NEUTRAL</v>
      </c>
    </row>
    <row r="2257" spans="1:8" ht="13.5" x14ac:dyDescent="0.25">
      <c r="A2257" s="3">
        <f>TITRES_STAT!B2260</f>
        <v>45288</v>
      </c>
      <c r="B2257" s="6">
        <f>TITRES_STAT!C2260</f>
        <v>3.24</v>
      </c>
      <c r="C2257" s="6">
        <f>TITRES_STAT!D2260</f>
        <v>3.24</v>
      </c>
      <c r="D2257" s="6">
        <f>TITRES_STAT!E2260</f>
        <v>0</v>
      </c>
      <c r="E2257" s="2">
        <f t="shared" si="140"/>
        <v>134306</v>
      </c>
      <c r="F2257" s="6" t="str">
        <f t="shared" si="143"/>
        <v>NEUTRAL</v>
      </c>
      <c r="G2257" s="6" t="str">
        <f t="shared" si="142"/>
        <v>NEUTRAL</v>
      </c>
      <c r="H2257" s="6" t="str">
        <f t="shared" si="141"/>
        <v>NEUTRAL</v>
      </c>
    </row>
    <row r="2258" spans="1:8" ht="13.5" x14ac:dyDescent="0.25">
      <c r="A2258" s="3">
        <f>TITRES_STAT!B2261</f>
        <v>45289</v>
      </c>
      <c r="B2258" s="6">
        <f>TITRES_STAT!C2261</f>
        <v>3.24</v>
      </c>
      <c r="C2258" s="6">
        <f>TITRES_STAT!D2261</f>
        <v>3.24</v>
      </c>
      <c r="D2258" s="6">
        <f>TITRES_STAT!E2261</f>
        <v>0</v>
      </c>
      <c r="E2258" s="2">
        <f t="shared" si="140"/>
        <v>134306</v>
      </c>
      <c r="F2258" s="6" t="str">
        <f t="shared" si="143"/>
        <v>NEUTRAL</v>
      </c>
      <c r="G2258" s="6" t="str">
        <f t="shared" si="142"/>
        <v>NEUTRAL</v>
      </c>
      <c r="H2258" s="6" t="str">
        <f t="shared" si="141"/>
        <v>NEUTRAL</v>
      </c>
    </row>
    <row r="2259" spans="1:8" ht="13.5" x14ac:dyDescent="0.25">
      <c r="A2259" s="3">
        <f>TITRES_STAT!B2262</f>
        <v>45293</v>
      </c>
      <c r="B2259" s="6">
        <f>TITRES_STAT!C2262</f>
        <v>3.38</v>
      </c>
      <c r="C2259" s="6">
        <f>TITRES_STAT!D2262</f>
        <v>3.38</v>
      </c>
      <c r="D2259" s="6">
        <f>TITRES_STAT!E2262</f>
        <v>155</v>
      </c>
      <c r="E2259" s="2">
        <f t="shared" si="140"/>
        <v>134461</v>
      </c>
      <c r="F2259" s="6" t="str">
        <f t="shared" si="143"/>
        <v>BULLISH</v>
      </c>
      <c r="G2259" s="6" t="str">
        <f t="shared" si="142"/>
        <v>NEUTRAL</v>
      </c>
      <c r="H2259" s="6" t="str">
        <f t="shared" si="141"/>
        <v>CONFIRMED BULLISH</v>
      </c>
    </row>
    <row r="2260" spans="1:8" ht="13.5" x14ac:dyDescent="0.25">
      <c r="A2260" s="3">
        <f>TITRES_STAT!B2263</f>
        <v>45294</v>
      </c>
      <c r="B2260" s="6">
        <f>TITRES_STAT!C2263</f>
        <v>3.23</v>
      </c>
      <c r="C2260" s="6">
        <f>TITRES_STAT!D2263</f>
        <v>3.23</v>
      </c>
      <c r="D2260" s="6">
        <f>TITRES_STAT!E2263</f>
        <v>0</v>
      </c>
      <c r="E2260" s="2">
        <f t="shared" si="140"/>
        <v>134461</v>
      </c>
      <c r="F2260" s="6" t="str">
        <f t="shared" si="143"/>
        <v>BULLISH</v>
      </c>
      <c r="G2260" s="6" t="str">
        <f t="shared" si="142"/>
        <v>NEUTRAL</v>
      </c>
      <c r="H2260" s="6" t="str">
        <f t="shared" si="141"/>
        <v>BULLISH DIVERGENCE</v>
      </c>
    </row>
    <row r="2261" spans="1:8" ht="13.5" x14ac:dyDescent="0.25">
      <c r="A2261" s="3">
        <f>TITRES_STAT!B2264</f>
        <v>45295</v>
      </c>
      <c r="B2261" s="6">
        <f>TITRES_STAT!C2264</f>
        <v>3.37</v>
      </c>
      <c r="C2261" s="6">
        <f>TITRES_STAT!D2264</f>
        <v>3.37</v>
      </c>
      <c r="D2261" s="6">
        <f>TITRES_STAT!E2264</f>
        <v>10</v>
      </c>
      <c r="E2261" s="2">
        <f t="shared" si="140"/>
        <v>134471</v>
      </c>
      <c r="F2261" s="6" t="str">
        <f t="shared" si="143"/>
        <v>BULLISH</v>
      </c>
      <c r="G2261" s="6" t="str">
        <f t="shared" si="142"/>
        <v>NEUTRAL</v>
      </c>
      <c r="H2261" s="6" t="str">
        <f t="shared" si="141"/>
        <v>CONFIRMED BULLISH</v>
      </c>
    </row>
    <row r="2262" spans="1:8" ht="13.5" x14ac:dyDescent="0.25">
      <c r="A2262" s="3">
        <f>TITRES_STAT!B2265</f>
        <v>45296</v>
      </c>
      <c r="B2262" s="6">
        <f>TITRES_STAT!C2265</f>
        <v>3.39</v>
      </c>
      <c r="C2262" s="6">
        <f>TITRES_STAT!D2265</f>
        <v>3.39</v>
      </c>
      <c r="D2262" s="6">
        <f>TITRES_STAT!E2265</f>
        <v>10</v>
      </c>
      <c r="E2262" s="2">
        <f t="shared" si="140"/>
        <v>134481</v>
      </c>
      <c r="F2262" s="6" t="str">
        <f t="shared" si="143"/>
        <v>BULLISH</v>
      </c>
      <c r="G2262" s="6" t="str">
        <f t="shared" si="142"/>
        <v>NEUTRAL</v>
      </c>
      <c r="H2262" s="6" t="str">
        <f t="shared" si="141"/>
        <v>CONFIRMED BULLISH</v>
      </c>
    </row>
    <row r="2263" spans="1:8" ht="13.5" x14ac:dyDescent="0.25">
      <c r="A2263" s="3">
        <f>TITRES_STAT!B2266</f>
        <v>45299</v>
      </c>
      <c r="B2263" s="6">
        <f>TITRES_STAT!C2266</f>
        <v>3.24</v>
      </c>
      <c r="C2263" s="6">
        <f>TITRES_STAT!D2266</f>
        <v>3.24</v>
      </c>
      <c r="D2263" s="6">
        <f>TITRES_STAT!E2266</f>
        <v>750</v>
      </c>
      <c r="E2263" s="2">
        <f t="shared" si="140"/>
        <v>133731</v>
      </c>
      <c r="F2263" s="6" t="str">
        <f t="shared" si="143"/>
        <v>BEARISH</v>
      </c>
      <c r="G2263" s="6" t="str">
        <f t="shared" si="142"/>
        <v>NEUTRAL</v>
      </c>
      <c r="H2263" s="6" t="str">
        <f t="shared" si="141"/>
        <v>NEUTRAL</v>
      </c>
    </row>
    <row r="2264" spans="1:8" ht="13.5" x14ac:dyDescent="0.25">
      <c r="A2264" s="3">
        <f>TITRES_STAT!B2267</f>
        <v>45300</v>
      </c>
      <c r="B2264" s="6">
        <f>TITRES_STAT!C2267</f>
        <v>3.38</v>
      </c>
      <c r="C2264" s="6">
        <f>TITRES_STAT!D2267</f>
        <v>3.38</v>
      </c>
      <c r="D2264" s="6">
        <f>TITRES_STAT!E2267</f>
        <v>0</v>
      </c>
      <c r="E2264" s="2">
        <f t="shared" si="140"/>
        <v>133731</v>
      </c>
      <c r="F2264" s="6" t="str">
        <f t="shared" si="143"/>
        <v>BEARISH</v>
      </c>
      <c r="G2264" s="6" t="str">
        <f t="shared" si="142"/>
        <v>NEUTRAL</v>
      </c>
      <c r="H2264" s="6" t="str">
        <f t="shared" si="141"/>
        <v>NEUTRAL</v>
      </c>
    </row>
    <row r="2265" spans="1:8" ht="13.5" x14ac:dyDescent="0.25">
      <c r="A2265" s="3">
        <f>TITRES_STAT!B2268</f>
        <v>45301</v>
      </c>
      <c r="B2265" s="6">
        <f>TITRES_STAT!C2268</f>
        <v>3.23</v>
      </c>
      <c r="C2265" s="6">
        <f>TITRES_STAT!D2268</f>
        <v>3.23</v>
      </c>
      <c r="D2265" s="6">
        <f>TITRES_STAT!E2268</f>
        <v>0</v>
      </c>
      <c r="E2265" s="2">
        <f t="shared" si="140"/>
        <v>133731</v>
      </c>
      <c r="F2265" s="6" t="str">
        <f t="shared" si="143"/>
        <v>BEARISH</v>
      </c>
      <c r="G2265" s="6" t="str">
        <f t="shared" si="142"/>
        <v>NEUTRAL</v>
      </c>
      <c r="H2265" s="6" t="str">
        <f t="shared" si="141"/>
        <v>NEUTRAL</v>
      </c>
    </row>
    <row r="2266" spans="1:8" ht="13.5" x14ac:dyDescent="0.25">
      <c r="A2266" s="3">
        <f>TITRES_STAT!B2269</f>
        <v>45302</v>
      </c>
      <c r="B2266" s="6">
        <f>TITRES_STAT!C2269</f>
        <v>3.23</v>
      </c>
      <c r="C2266" s="6">
        <f>TITRES_STAT!D2269</f>
        <v>3.23</v>
      </c>
      <c r="D2266" s="6">
        <f>TITRES_STAT!E2269</f>
        <v>960</v>
      </c>
      <c r="E2266" s="2">
        <f t="shared" si="140"/>
        <v>133731</v>
      </c>
      <c r="F2266" s="6" t="str">
        <f t="shared" si="143"/>
        <v>BEARISH</v>
      </c>
      <c r="G2266" s="6" t="str">
        <f t="shared" si="142"/>
        <v>NEUTRAL</v>
      </c>
      <c r="H2266" s="6" t="str">
        <f t="shared" si="141"/>
        <v>CONFIRMED BEARISH</v>
      </c>
    </row>
    <row r="2267" spans="1:8" ht="13.5" x14ac:dyDescent="0.25">
      <c r="A2267" s="3">
        <f>TITRES_STAT!B2270</f>
        <v>45303</v>
      </c>
      <c r="B2267" s="6">
        <f>TITRES_STAT!C2270</f>
        <v>3.23</v>
      </c>
      <c r="C2267" s="6">
        <f>TITRES_STAT!D2270</f>
        <v>3.23</v>
      </c>
      <c r="D2267" s="6">
        <f>TITRES_STAT!E2270</f>
        <v>93</v>
      </c>
      <c r="E2267" s="2">
        <f t="shared" si="140"/>
        <v>133731</v>
      </c>
      <c r="F2267" s="6" t="str">
        <f t="shared" si="143"/>
        <v>BEARISH</v>
      </c>
      <c r="G2267" s="6" t="str">
        <f t="shared" si="142"/>
        <v>NEUTRAL</v>
      </c>
      <c r="H2267" s="6" t="str">
        <f t="shared" si="141"/>
        <v>CONFIRMED BEARISH</v>
      </c>
    </row>
    <row r="2268" spans="1:8" ht="13.5" x14ac:dyDescent="0.25">
      <c r="A2268" s="3">
        <f>TITRES_STAT!B2271</f>
        <v>45306</v>
      </c>
      <c r="B2268" s="6">
        <f>TITRES_STAT!C2271</f>
        <v>3.23</v>
      </c>
      <c r="C2268" s="6">
        <f>TITRES_STAT!D2271</f>
        <v>3.23</v>
      </c>
      <c r="D2268" s="6">
        <f>TITRES_STAT!E2271</f>
        <v>0</v>
      </c>
      <c r="E2268" s="2">
        <f t="shared" si="140"/>
        <v>133731</v>
      </c>
      <c r="F2268" s="6" t="str">
        <f t="shared" si="143"/>
        <v>NEUTRAL</v>
      </c>
      <c r="G2268" s="6" t="str">
        <f t="shared" si="142"/>
        <v>NEUTRAL</v>
      </c>
      <c r="H2268" s="6" t="str">
        <f t="shared" si="141"/>
        <v>NEUTRAL</v>
      </c>
    </row>
    <row r="2269" spans="1:8" ht="13.5" x14ac:dyDescent="0.25">
      <c r="A2269" s="3">
        <f>TITRES_STAT!B2272</f>
        <v>45307</v>
      </c>
      <c r="B2269" s="6">
        <f>TITRES_STAT!C2272</f>
        <v>3.23</v>
      </c>
      <c r="C2269" s="6">
        <f>TITRES_STAT!D2272</f>
        <v>3.23</v>
      </c>
      <c r="D2269" s="6">
        <f>TITRES_STAT!E2272</f>
        <v>0</v>
      </c>
      <c r="E2269" s="2">
        <f t="shared" si="140"/>
        <v>133731</v>
      </c>
      <c r="F2269" s="6" t="str">
        <f t="shared" si="143"/>
        <v>NEUTRAL</v>
      </c>
      <c r="G2269" s="6" t="str">
        <f t="shared" si="142"/>
        <v>NEUTRAL</v>
      </c>
      <c r="H2269" s="6" t="str">
        <f t="shared" si="141"/>
        <v>NEUTRAL</v>
      </c>
    </row>
    <row r="2270" spans="1:8" ht="13.5" x14ac:dyDescent="0.25">
      <c r="A2270" s="3">
        <f>TITRES_STAT!B2273</f>
        <v>45308</v>
      </c>
      <c r="B2270" s="6">
        <f>TITRES_STAT!C2273</f>
        <v>3.23</v>
      </c>
      <c r="C2270" s="6">
        <f>TITRES_STAT!D2273</f>
        <v>3.23</v>
      </c>
      <c r="D2270" s="6">
        <f>TITRES_STAT!E2273</f>
        <v>0</v>
      </c>
      <c r="E2270" s="2">
        <f t="shared" si="140"/>
        <v>133731</v>
      </c>
      <c r="F2270" s="6" t="str">
        <f t="shared" si="143"/>
        <v>NEUTRAL</v>
      </c>
      <c r="G2270" s="6" t="str">
        <f t="shared" si="142"/>
        <v>NEUTRAL</v>
      </c>
      <c r="H2270" s="6" t="str">
        <f t="shared" si="141"/>
        <v>NEUTRAL</v>
      </c>
    </row>
    <row r="2271" spans="1:8" ht="13.5" x14ac:dyDescent="0.25">
      <c r="A2271" s="3">
        <f>TITRES_STAT!B2274</f>
        <v>45309</v>
      </c>
      <c r="B2271" s="6">
        <f>TITRES_STAT!C2274</f>
        <v>3.23</v>
      </c>
      <c r="C2271" s="6">
        <f>TITRES_STAT!D2274</f>
        <v>3.23</v>
      </c>
      <c r="D2271" s="6">
        <f>TITRES_STAT!E2274</f>
        <v>0</v>
      </c>
      <c r="E2271" s="2">
        <f t="shared" si="140"/>
        <v>133731</v>
      </c>
      <c r="F2271" s="6" t="str">
        <f t="shared" si="143"/>
        <v>NEUTRAL</v>
      </c>
      <c r="G2271" s="6" t="str">
        <f t="shared" si="142"/>
        <v>NEUTRAL</v>
      </c>
      <c r="H2271" s="6" t="str">
        <f t="shared" si="141"/>
        <v>NEUTRAL</v>
      </c>
    </row>
    <row r="2272" spans="1:8" ht="13.5" x14ac:dyDescent="0.25">
      <c r="A2272" s="3">
        <f>TITRES_STAT!B2275</f>
        <v>45310</v>
      </c>
      <c r="B2272" s="6">
        <f>TITRES_STAT!C2275</f>
        <v>3.23</v>
      </c>
      <c r="C2272" s="6">
        <f>TITRES_STAT!D2275</f>
        <v>3.23</v>
      </c>
      <c r="D2272" s="6">
        <f>TITRES_STAT!E2275</f>
        <v>2</v>
      </c>
      <c r="E2272" s="2">
        <f t="shared" si="140"/>
        <v>133731</v>
      </c>
      <c r="F2272" s="6" t="str">
        <f t="shared" si="143"/>
        <v>NEUTRAL</v>
      </c>
      <c r="G2272" s="6" t="str">
        <f t="shared" si="142"/>
        <v>NEUTRAL</v>
      </c>
      <c r="H2272" s="6" t="str">
        <f t="shared" si="141"/>
        <v>NEUTRAL</v>
      </c>
    </row>
    <row r="2273" spans="1:8" ht="13.5" x14ac:dyDescent="0.25">
      <c r="A2273" s="3">
        <f>TITRES_STAT!B2276</f>
        <v>45313</v>
      </c>
      <c r="B2273" s="6">
        <f>TITRES_STAT!C2276</f>
        <v>3.23</v>
      </c>
      <c r="C2273" s="6">
        <f>TITRES_STAT!D2276</f>
        <v>3.23</v>
      </c>
      <c r="D2273" s="6">
        <f>TITRES_STAT!E2276</f>
        <v>0</v>
      </c>
      <c r="E2273" s="2">
        <f t="shared" si="140"/>
        <v>133731</v>
      </c>
      <c r="F2273" s="6" t="str">
        <f t="shared" si="143"/>
        <v>NEUTRAL</v>
      </c>
      <c r="G2273" s="6" t="str">
        <f t="shared" si="142"/>
        <v>NEUTRAL</v>
      </c>
      <c r="H2273" s="6" t="str">
        <f t="shared" si="141"/>
        <v>NEUTRAL</v>
      </c>
    </row>
    <row r="2274" spans="1:8" ht="13.5" x14ac:dyDescent="0.25">
      <c r="A2274" s="3">
        <f>TITRES_STAT!B2277</f>
        <v>45314</v>
      </c>
      <c r="B2274" s="6">
        <f>TITRES_STAT!C2277</f>
        <v>3.09</v>
      </c>
      <c r="C2274" s="6">
        <f>TITRES_STAT!D2277</f>
        <v>3.09</v>
      </c>
      <c r="D2274" s="6">
        <f>TITRES_STAT!E2277</f>
        <v>54</v>
      </c>
      <c r="E2274" s="2">
        <f t="shared" si="140"/>
        <v>133677</v>
      </c>
      <c r="F2274" s="6" t="str">
        <f t="shared" si="143"/>
        <v>BEARISH</v>
      </c>
      <c r="G2274" s="6" t="str">
        <f t="shared" si="142"/>
        <v>NEUTRAL</v>
      </c>
      <c r="H2274" s="6" t="str">
        <f t="shared" si="141"/>
        <v>CONFIRMED BEARISH</v>
      </c>
    </row>
    <row r="2275" spans="1:8" ht="13.5" x14ac:dyDescent="0.25">
      <c r="A2275" s="3">
        <f>TITRES_STAT!B2278</f>
        <v>45315</v>
      </c>
      <c r="B2275" s="6">
        <f>TITRES_STAT!C2278</f>
        <v>3.09</v>
      </c>
      <c r="C2275" s="6">
        <f>TITRES_STAT!D2278</f>
        <v>3.09</v>
      </c>
      <c r="D2275" s="6">
        <f>TITRES_STAT!E2278</f>
        <v>0</v>
      </c>
      <c r="E2275" s="2">
        <f t="shared" si="140"/>
        <v>133677</v>
      </c>
      <c r="F2275" s="6" t="str">
        <f t="shared" si="143"/>
        <v>BEARISH</v>
      </c>
      <c r="G2275" s="6" t="str">
        <f t="shared" si="142"/>
        <v>NEUTRAL</v>
      </c>
      <c r="H2275" s="6" t="str">
        <f t="shared" si="141"/>
        <v>CONFIRMED BEARISH</v>
      </c>
    </row>
    <row r="2276" spans="1:8" ht="13.5" x14ac:dyDescent="0.25">
      <c r="A2276" s="3">
        <f>TITRES_STAT!B2279</f>
        <v>45316</v>
      </c>
      <c r="B2276" s="6">
        <f>TITRES_STAT!C2279</f>
        <v>2.96</v>
      </c>
      <c r="C2276" s="6">
        <f>TITRES_STAT!D2279</f>
        <v>2.96</v>
      </c>
      <c r="D2276" s="6">
        <f>TITRES_STAT!E2279</f>
        <v>96</v>
      </c>
      <c r="E2276" s="2">
        <f t="shared" si="140"/>
        <v>133581</v>
      </c>
      <c r="F2276" s="6" t="str">
        <f t="shared" si="143"/>
        <v>BEARISH</v>
      </c>
      <c r="G2276" s="6" t="str">
        <f t="shared" si="142"/>
        <v>NEUTRAL</v>
      </c>
      <c r="H2276" s="6" t="str">
        <f t="shared" si="141"/>
        <v>CONFIRMED BEARISH</v>
      </c>
    </row>
    <row r="2277" spans="1:8" ht="13.5" x14ac:dyDescent="0.25">
      <c r="A2277" s="3">
        <f>TITRES_STAT!B2280</f>
        <v>45317</v>
      </c>
      <c r="B2277" s="6">
        <f>TITRES_STAT!C2280</f>
        <v>3</v>
      </c>
      <c r="C2277" s="6">
        <f>TITRES_STAT!D2280</f>
        <v>3</v>
      </c>
      <c r="D2277" s="6">
        <f>TITRES_STAT!E2280</f>
        <v>20</v>
      </c>
      <c r="E2277" s="2">
        <f t="shared" si="140"/>
        <v>133601</v>
      </c>
      <c r="F2277" s="6" t="str">
        <f t="shared" si="143"/>
        <v>BEARISH</v>
      </c>
      <c r="G2277" s="6" t="str">
        <f t="shared" si="142"/>
        <v>NEUTRAL</v>
      </c>
      <c r="H2277" s="6" t="str">
        <f t="shared" si="141"/>
        <v>CONFIRMED BEARISH</v>
      </c>
    </row>
    <row r="2278" spans="1:8" ht="13.5" x14ac:dyDescent="0.25">
      <c r="A2278" s="3">
        <f>TITRES_STAT!B2281</f>
        <v>45320</v>
      </c>
      <c r="B2278" s="6">
        <f>TITRES_STAT!C2281</f>
        <v>3</v>
      </c>
      <c r="C2278" s="6">
        <f>TITRES_STAT!D2281</f>
        <v>3</v>
      </c>
      <c r="D2278" s="6">
        <f>TITRES_STAT!E2281</f>
        <v>736</v>
      </c>
      <c r="E2278" s="2">
        <f t="shared" si="140"/>
        <v>133601</v>
      </c>
      <c r="F2278" s="6" t="str">
        <f t="shared" si="143"/>
        <v>BEARISH</v>
      </c>
      <c r="G2278" s="6" t="str">
        <f t="shared" si="142"/>
        <v>NEUTRAL</v>
      </c>
      <c r="H2278" s="6" t="str">
        <f t="shared" si="141"/>
        <v>CONFIRMED BEARISH</v>
      </c>
    </row>
    <row r="2279" spans="1:8" ht="13.5" x14ac:dyDescent="0.25">
      <c r="A2279" s="3">
        <f>TITRES_STAT!B2282</f>
        <v>45321</v>
      </c>
      <c r="B2279" s="6">
        <f>TITRES_STAT!C2282</f>
        <v>3.12</v>
      </c>
      <c r="C2279" s="6">
        <f>TITRES_STAT!D2282</f>
        <v>3.12</v>
      </c>
      <c r="D2279" s="6">
        <f>TITRES_STAT!E2282</f>
        <v>20</v>
      </c>
      <c r="E2279" s="2">
        <f t="shared" si="140"/>
        <v>133621</v>
      </c>
      <c r="F2279" s="6" t="str">
        <f t="shared" si="143"/>
        <v>BEARISH</v>
      </c>
      <c r="G2279" s="6" t="str">
        <f t="shared" si="142"/>
        <v>NEUTRAL</v>
      </c>
      <c r="H2279" s="6" t="str">
        <f t="shared" si="141"/>
        <v>BEARISH DIVERGENCE</v>
      </c>
    </row>
    <row r="2280" spans="1:8" ht="13.5" x14ac:dyDescent="0.25">
      <c r="A2280" s="3">
        <f>TITRES_STAT!B2283</f>
        <v>45322</v>
      </c>
      <c r="B2280" s="6">
        <f>TITRES_STAT!C2283</f>
        <v>3.12</v>
      </c>
      <c r="C2280" s="6">
        <f>TITRES_STAT!D2283</f>
        <v>3.12</v>
      </c>
      <c r="D2280" s="6">
        <f>TITRES_STAT!E2283</f>
        <v>0</v>
      </c>
      <c r="E2280" s="2">
        <f t="shared" si="140"/>
        <v>133621</v>
      </c>
      <c r="F2280" s="6" t="str">
        <f t="shared" si="143"/>
        <v>BEARISH</v>
      </c>
      <c r="G2280" s="6" t="str">
        <f t="shared" si="142"/>
        <v>NEUTRAL</v>
      </c>
      <c r="H2280" s="6" t="str">
        <f t="shared" si="141"/>
        <v>BEARISH DIVERGENCE</v>
      </c>
    </row>
    <row r="2281" spans="1:8" ht="13.5" x14ac:dyDescent="0.25">
      <c r="A2281" s="3">
        <f>TITRES_STAT!B2284</f>
        <v>45323</v>
      </c>
      <c r="B2281" s="6">
        <f>TITRES_STAT!C2284</f>
        <v>3.11</v>
      </c>
      <c r="C2281" s="6">
        <f>TITRES_STAT!D2284</f>
        <v>3.11</v>
      </c>
      <c r="D2281" s="6">
        <f>TITRES_STAT!E2284</f>
        <v>20</v>
      </c>
      <c r="E2281" s="2">
        <f t="shared" si="140"/>
        <v>133601</v>
      </c>
      <c r="F2281" s="6" t="str">
        <f t="shared" si="143"/>
        <v>BULLISH</v>
      </c>
      <c r="G2281" s="6" t="str">
        <f t="shared" si="142"/>
        <v>NEUTRAL</v>
      </c>
      <c r="H2281" s="6" t="str">
        <f t="shared" si="141"/>
        <v>CONFIRMED BULLISH</v>
      </c>
    </row>
    <row r="2282" spans="1:8" ht="13.5" x14ac:dyDescent="0.25">
      <c r="A2282" s="3">
        <f>TITRES_STAT!B2285</f>
        <v>45324</v>
      </c>
      <c r="B2282" s="6">
        <f>TITRES_STAT!C2285</f>
        <v>3.11</v>
      </c>
      <c r="C2282" s="6">
        <f>TITRES_STAT!D2285</f>
        <v>3.11</v>
      </c>
      <c r="D2282" s="6">
        <f>TITRES_STAT!E2285</f>
        <v>0</v>
      </c>
      <c r="E2282" s="2">
        <f t="shared" si="140"/>
        <v>133601</v>
      </c>
      <c r="F2282" s="6" t="str">
        <f t="shared" si="143"/>
        <v>NEUTRAL</v>
      </c>
      <c r="G2282" s="6" t="str">
        <f t="shared" si="142"/>
        <v>NEUTRAL</v>
      </c>
      <c r="H2282" s="6" t="str">
        <f t="shared" si="141"/>
        <v>NEUTRAL</v>
      </c>
    </row>
    <row r="2283" spans="1:8" ht="13.5" x14ac:dyDescent="0.25">
      <c r="A2283" s="3">
        <f>TITRES_STAT!B2286</f>
        <v>45327</v>
      </c>
      <c r="B2283" s="6">
        <f>TITRES_STAT!C2286</f>
        <v>3.11</v>
      </c>
      <c r="C2283" s="6">
        <f>TITRES_STAT!D2286</f>
        <v>3.11</v>
      </c>
      <c r="D2283" s="6">
        <f>TITRES_STAT!E2286</f>
        <v>0</v>
      </c>
      <c r="E2283" s="2">
        <f t="shared" si="140"/>
        <v>133601</v>
      </c>
      <c r="F2283" s="6" t="str">
        <f t="shared" si="143"/>
        <v>NEUTRAL</v>
      </c>
      <c r="G2283" s="6" t="str">
        <f t="shared" si="142"/>
        <v>NEUTRAL</v>
      </c>
      <c r="H2283" s="6" t="str">
        <f t="shared" si="141"/>
        <v>NEUTRAL</v>
      </c>
    </row>
    <row r="2284" spans="1:8" ht="13.5" x14ac:dyDescent="0.25">
      <c r="A2284" s="3">
        <f>TITRES_STAT!B2287</f>
        <v>45328</v>
      </c>
      <c r="B2284" s="6">
        <f>TITRES_STAT!C2287</f>
        <v>3.11</v>
      </c>
      <c r="C2284" s="6">
        <f>TITRES_STAT!D2287</f>
        <v>3.11</v>
      </c>
      <c r="D2284" s="6">
        <f>TITRES_STAT!E2287</f>
        <v>0</v>
      </c>
      <c r="E2284" s="2">
        <f t="shared" si="140"/>
        <v>133601</v>
      </c>
      <c r="F2284" s="6" t="str">
        <f t="shared" si="143"/>
        <v>BEARISH</v>
      </c>
      <c r="G2284" s="6" t="str">
        <f t="shared" si="142"/>
        <v>NEUTRAL</v>
      </c>
      <c r="H2284" s="6" t="str">
        <f t="shared" si="141"/>
        <v>CONFIRMED BEARISH</v>
      </c>
    </row>
    <row r="2285" spans="1:8" ht="13.5" x14ac:dyDescent="0.25">
      <c r="A2285" s="3">
        <f>TITRES_STAT!B2288</f>
        <v>45329</v>
      </c>
      <c r="B2285" s="6">
        <f>TITRES_STAT!C2288</f>
        <v>3.11</v>
      </c>
      <c r="C2285" s="6">
        <f>TITRES_STAT!D2288</f>
        <v>3.11</v>
      </c>
      <c r="D2285" s="6">
        <f>TITRES_STAT!E2288</f>
        <v>0</v>
      </c>
      <c r="E2285" s="2">
        <f t="shared" si="140"/>
        <v>133601</v>
      </c>
      <c r="F2285" s="6" t="str">
        <f t="shared" si="143"/>
        <v>BEARISH</v>
      </c>
      <c r="G2285" s="6" t="str">
        <f t="shared" si="142"/>
        <v>NEUTRAL</v>
      </c>
      <c r="H2285" s="6" t="str">
        <f t="shared" si="141"/>
        <v>CONFIRMED BEARISH</v>
      </c>
    </row>
    <row r="2286" spans="1:8" ht="13.5" x14ac:dyDescent="0.25">
      <c r="A2286" s="3">
        <f>TITRES_STAT!B2289</f>
        <v>45330</v>
      </c>
      <c r="B2286" s="6">
        <f>TITRES_STAT!C2289</f>
        <v>2.98</v>
      </c>
      <c r="C2286" s="6">
        <f>TITRES_STAT!D2289</f>
        <v>2.98</v>
      </c>
      <c r="D2286" s="6">
        <f>TITRES_STAT!E2289</f>
        <v>50</v>
      </c>
      <c r="E2286" s="2">
        <f t="shared" si="140"/>
        <v>133551</v>
      </c>
      <c r="F2286" s="6" t="str">
        <f t="shared" si="143"/>
        <v>BEARISH</v>
      </c>
      <c r="G2286" s="6" t="str">
        <f t="shared" si="142"/>
        <v>NEUTRAL</v>
      </c>
      <c r="H2286" s="6" t="str">
        <f t="shared" si="141"/>
        <v>CONFIRMED BEARISH</v>
      </c>
    </row>
    <row r="2287" spans="1:8" ht="13.5" x14ac:dyDescent="0.25">
      <c r="A2287" s="3">
        <f>TITRES_STAT!B2290</f>
        <v>45331</v>
      </c>
      <c r="B2287" s="6">
        <f>TITRES_STAT!C2290</f>
        <v>2.98</v>
      </c>
      <c r="C2287" s="6">
        <f>TITRES_STAT!D2290</f>
        <v>2.98</v>
      </c>
      <c r="D2287" s="6">
        <f>TITRES_STAT!E2290</f>
        <v>0</v>
      </c>
      <c r="E2287" s="2">
        <f t="shared" si="140"/>
        <v>133551</v>
      </c>
      <c r="F2287" s="6" t="str">
        <f t="shared" si="143"/>
        <v>BEARISH</v>
      </c>
      <c r="G2287" s="6" t="str">
        <f t="shared" si="142"/>
        <v>NEUTRAL</v>
      </c>
      <c r="H2287" s="6" t="str">
        <f t="shared" si="141"/>
        <v>CONFIRMED BEARISH</v>
      </c>
    </row>
    <row r="2288" spans="1:8" ht="13.5" x14ac:dyDescent="0.25">
      <c r="A2288" s="3">
        <f>TITRES_STAT!B2291</f>
        <v>45334</v>
      </c>
      <c r="B2288" s="6">
        <f>TITRES_STAT!C2291</f>
        <v>2.98</v>
      </c>
      <c r="C2288" s="6">
        <f>TITRES_STAT!D2291</f>
        <v>2.98</v>
      </c>
      <c r="D2288" s="6">
        <f>TITRES_STAT!E2291</f>
        <v>0</v>
      </c>
      <c r="E2288" s="2">
        <f t="shared" si="140"/>
        <v>133551</v>
      </c>
      <c r="F2288" s="6" t="str">
        <f t="shared" si="143"/>
        <v>BEARISH</v>
      </c>
      <c r="G2288" s="6" t="str">
        <f t="shared" si="142"/>
        <v>NEUTRAL</v>
      </c>
      <c r="H2288" s="6" t="str">
        <f t="shared" si="141"/>
        <v>CONFIRMED BEARISH</v>
      </c>
    </row>
    <row r="2289" spans="1:8" ht="13.5" x14ac:dyDescent="0.25">
      <c r="A2289" s="3">
        <f>TITRES_STAT!B2292</f>
        <v>45335</v>
      </c>
      <c r="B2289" s="6">
        <f>TITRES_STAT!C2292</f>
        <v>2.98</v>
      </c>
      <c r="C2289" s="6">
        <f>TITRES_STAT!D2292</f>
        <v>2.98</v>
      </c>
      <c r="D2289" s="6">
        <f>TITRES_STAT!E2292</f>
        <v>0</v>
      </c>
      <c r="E2289" s="2">
        <f t="shared" si="140"/>
        <v>133551</v>
      </c>
      <c r="F2289" s="6" t="str">
        <f t="shared" si="143"/>
        <v>BEARISH</v>
      </c>
      <c r="G2289" s="6" t="str">
        <f t="shared" si="142"/>
        <v>NEUTRAL</v>
      </c>
      <c r="H2289" s="6" t="str">
        <f t="shared" si="141"/>
        <v>CONFIRMED BEARISH</v>
      </c>
    </row>
    <row r="2290" spans="1:8" ht="13.5" x14ac:dyDescent="0.25">
      <c r="A2290" s="3">
        <f>TITRES_STAT!B2293</f>
        <v>45336</v>
      </c>
      <c r="B2290" s="6">
        <f>TITRES_STAT!C2293</f>
        <v>2.98</v>
      </c>
      <c r="C2290" s="6">
        <f>TITRES_STAT!D2293</f>
        <v>2.98</v>
      </c>
      <c r="D2290" s="6">
        <f>TITRES_STAT!E2293</f>
        <v>0</v>
      </c>
      <c r="E2290" s="2">
        <f t="shared" si="140"/>
        <v>133551</v>
      </c>
      <c r="F2290" s="6" t="str">
        <f t="shared" si="143"/>
        <v>BEARISH</v>
      </c>
      <c r="G2290" s="6" t="str">
        <f t="shared" si="142"/>
        <v>NEUTRAL</v>
      </c>
      <c r="H2290" s="6" t="str">
        <f t="shared" si="141"/>
        <v>CONFIRMED BEARISH</v>
      </c>
    </row>
    <row r="2291" spans="1:8" ht="13.5" x14ac:dyDescent="0.25">
      <c r="A2291" s="3">
        <f>TITRES_STAT!B2294</f>
        <v>45337</v>
      </c>
      <c r="B2291" s="6">
        <f>TITRES_STAT!C2294</f>
        <v>2.98</v>
      </c>
      <c r="C2291" s="6">
        <f>TITRES_STAT!D2294</f>
        <v>2.98</v>
      </c>
      <c r="D2291" s="6">
        <f>TITRES_STAT!E2294</f>
        <v>0</v>
      </c>
      <c r="E2291" s="2">
        <f t="shared" si="140"/>
        <v>133551</v>
      </c>
      <c r="F2291" s="6" t="str">
        <f t="shared" si="143"/>
        <v>NEUTRAL</v>
      </c>
      <c r="G2291" s="6" t="str">
        <f t="shared" si="142"/>
        <v>NEUTRAL</v>
      </c>
      <c r="H2291" s="6" t="str">
        <f t="shared" si="141"/>
        <v>NEUTRAL</v>
      </c>
    </row>
    <row r="2292" spans="1:8" ht="13.5" x14ac:dyDescent="0.25">
      <c r="A2292" s="3">
        <f>TITRES_STAT!B2295</f>
        <v>45338</v>
      </c>
      <c r="B2292" s="6">
        <f>TITRES_STAT!C2295</f>
        <v>2.98</v>
      </c>
      <c r="C2292" s="6">
        <f>TITRES_STAT!D2295</f>
        <v>2.98</v>
      </c>
      <c r="D2292" s="6">
        <f>TITRES_STAT!E2295</f>
        <v>10</v>
      </c>
      <c r="E2292" s="2">
        <f t="shared" si="140"/>
        <v>133551</v>
      </c>
      <c r="F2292" s="6" t="str">
        <f t="shared" si="143"/>
        <v>NEUTRAL</v>
      </c>
      <c r="G2292" s="6" t="str">
        <f t="shared" si="142"/>
        <v>NEUTRAL</v>
      </c>
      <c r="H2292" s="6" t="str">
        <f t="shared" si="141"/>
        <v>NEUTRAL</v>
      </c>
    </row>
    <row r="2293" spans="1:8" ht="13.5" x14ac:dyDescent="0.25">
      <c r="A2293" s="3">
        <f>TITRES_STAT!B2296</f>
        <v>45341</v>
      </c>
      <c r="B2293" s="6">
        <f>TITRES_STAT!C2296</f>
        <v>3.11</v>
      </c>
      <c r="C2293" s="6">
        <f>TITRES_STAT!D2296</f>
        <v>3.11</v>
      </c>
      <c r="D2293" s="6">
        <f>TITRES_STAT!E2296</f>
        <v>20</v>
      </c>
      <c r="E2293" s="2">
        <f t="shared" si="140"/>
        <v>133571</v>
      </c>
      <c r="F2293" s="6" t="str">
        <f t="shared" si="143"/>
        <v>BULLISH</v>
      </c>
      <c r="G2293" s="6" t="str">
        <f t="shared" si="142"/>
        <v>NEUTRAL</v>
      </c>
      <c r="H2293" s="6" t="str">
        <f t="shared" si="141"/>
        <v>CONFIRMED BULLISH</v>
      </c>
    </row>
    <row r="2294" spans="1:8" ht="13.5" x14ac:dyDescent="0.25">
      <c r="A2294" s="3">
        <f>TITRES_STAT!B2297</f>
        <v>45342</v>
      </c>
      <c r="B2294" s="6">
        <f>TITRES_STAT!C2297</f>
        <v>3.11</v>
      </c>
      <c r="C2294" s="6">
        <f>TITRES_STAT!D2297</f>
        <v>3.11</v>
      </c>
      <c r="D2294" s="6">
        <f>TITRES_STAT!E2297</f>
        <v>0</v>
      </c>
      <c r="E2294" s="2">
        <f t="shared" si="140"/>
        <v>133571</v>
      </c>
      <c r="F2294" s="6" t="str">
        <f t="shared" si="143"/>
        <v>BULLISH</v>
      </c>
      <c r="G2294" s="6" t="str">
        <f t="shared" si="142"/>
        <v>NEUTRAL</v>
      </c>
      <c r="H2294" s="6" t="str">
        <f t="shared" si="141"/>
        <v>CONFIRMED BULLISH</v>
      </c>
    </row>
    <row r="2295" spans="1:8" ht="13.5" x14ac:dyDescent="0.25">
      <c r="A2295" s="3">
        <f>TITRES_STAT!B2298</f>
        <v>45343</v>
      </c>
      <c r="B2295" s="6">
        <f>TITRES_STAT!C2298</f>
        <v>3.11</v>
      </c>
      <c r="C2295" s="6">
        <f>TITRES_STAT!D2298</f>
        <v>3.11</v>
      </c>
      <c r="D2295" s="6">
        <f>TITRES_STAT!E2298</f>
        <v>0</v>
      </c>
      <c r="E2295" s="2">
        <f t="shared" si="140"/>
        <v>133571</v>
      </c>
      <c r="F2295" s="6" t="str">
        <f t="shared" si="143"/>
        <v>BULLISH</v>
      </c>
      <c r="G2295" s="6" t="str">
        <f t="shared" si="142"/>
        <v>NEUTRAL</v>
      </c>
      <c r="H2295" s="6" t="str">
        <f t="shared" si="141"/>
        <v>CONFIRMED BULLISH</v>
      </c>
    </row>
    <row r="2296" spans="1:8" ht="13.5" x14ac:dyDescent="0.25">
      <c r="A2296" s="3">
        <f>TITRES_STAT!B2299</f>
        <v>45344</v>
      </c>
      <c r="B2296" s="6">
        <f>TITRES_STAT!C2299</f>
        <v>3.11</v>
      </c>
      <c r="C2296" s="6">
        <f>TITRES_STAT!D2299</f>
        <v>3.11</v>
      </c>
      <c r="D2296" s="6">
        <f>TITRES_STAT!E2299</f>
        <v>90</v>
      </c>
      <c r="E2296" s="2">
        <f t="shared" si="140"/>
        <v>133571</v>
      </c>
      <c r="F2296" s="6" t="str">
        <f t="shared" si="143"/>
        <v>BULLISH</v>
      </c>
      <c r="G2296" s="6" t="str">
        <f t="shared" si="142"/>
        <v>NEUTRAL</v>
      </c>
      <c r="H2296" s="6" t="str">
        <f t="shared" si="141"/>
        <v>CONFIRMED BULLISH</v>
      </c>
    </row>
    <row r="2297" spans="1:8" ht="13.5" x14ac:dyDescent="0.25">
      <c r="A2297" s="3">
        <f>TITRES_STAT!B2300</f>
        <v>45345</v>
      </c>
      <c r="B2297" s="6">
        <f>TITRES_STAT!C2300</f>
        <v>3.11</v>
      </c>
      <c r="C2297" s="6">
        <f>TITRES_STAT!D2300</f>
        <v>3.11</v>
      </c>
      <c r="D2297" s="6">
        <f>TITRES_STAT!E2300</f>
        <v>13</v>
      </c>
      <c r="E2297" s="2">
        <f t="shared" si="140"/>
        <v>133571</v>
      </c>
      <c r="F2297" s="6" t="str">
        <f t="shared" si="143"/>
        <v>BULLISH</v>
      </c>
      <c r="G2297" s="6" t="str">
        <f t="shared" si="142"/>
        <v>NEUTRAL</v>
      </c>
      <c r="H2297" s="6" t="str">
        <f t="shared" si="141"/>
        <v>CONFIRMED BULLISH</v>
      </c>
    </row>
    <row r="2298" spans="1:8" ht="13.5" x14ac:dyDescent="0.25">
      <c r="A2298" s="3">
        <f>TITRES_STAT!B2301</f>
        <v>45348</v>
      </c>
      <c r="B2298" s="6">
        <f>TITRES_STAT!C2301</f>
        <v>3.11</v>
      </c>
      <c r="C2298" s="6">
        <f>TITRES_STAT!D2301</f>
        <v>3.11</v>
      </c>
      <c r="D2298" s="6">
        <f>TITRES_STAT!E2301</f>
        <v>0</v>
      </c>
      <c r="E2298" s="2">
        <f t="shared" si="140"/>
        <v>133571</v>
      </c>
      <c r="F2298" s="6" t="str">
        <f t="shared" si="143"/>
        <v>NEUTRAL</v>
      </c>
      <c r="G2298" s="6" t="str">
        <f t="shared" si="142"/>
        <v>NEUTRAL</v>
      </c>
      <c r="H2298" s="6" t="str">
        <f t="shared" si="141"/>
        <v>NEUTRAL</v>
      </c>
    </row>
    <row r="2299" spans="1:8" ht="13.5" x14ac:dyDescent="0.25">
      <c r="A2299" s="3">
        <f>TITRES_STAT!B2302</f>
        <v>45349</v>
      </c>
      <c r="B2299" s="6">
        <f>TITRES_STAT!C2302</f>
        <v>2.98</v>
      </c>
      <c r="C2299" s="6">
        <f>TITRES_STAT!D2302</f>
        <v>2.98</v>
      </c>
      <c r="D2299" s="6">
        <f>TITRES_STAT!E2302</f>
        <v>27</v>
      </c>
      <c r="E2299" s="2">
        <f t="shared" si="140"/>
        <v>133544</v>
      </c>
      <c r="F2299" s="6" t="str">
        <f t="shared" si="143"/>
        <v>BEARISH</v>
      </c>
      <c r="G2299" s="6" t="str">
        <f t="shared" si="142"/>
        <v>NEUTRAL</v>
      </c>
      <c r="H2299" s="6" t="str">
        <f t="shared" si="141"/>
        <v>CONFIRMED BEARISH</v>
      </c>
    </row>
    <row r="2300" spans="1:8" ht="13.5" x14ac:dyDescent="0.25">
      <c r="A2300" s="3">
        <f>TITRES_STAT!B2303</f>
        <v>45350</v>
      </c>
      <c r="B2300" s="6">
        <f>TITRES_STAT!C2303</f>
        <v>2.98</v>
      </c>
      <c r="C2300" s="6">
        <f>TITRES_STAT!D2303</f>
        <v>2.98</v>
      </c>
      <c r="D2300" s="6">
        <f>TITRES_STAT!E2303</f>
        <v>123</v>
      </c>
      <c r="E2300" s="2">
        <f t="shared" si="140"/>
        <v>133544</v>
      </c>
      <c r="F2300" s="6" t="str">
        <f t="shared" si="143"/>
        <v>BEARISH</v>
      </c>
      <c r="G2300" s="6" t="str">
        <f t="shared" si="142"/>
        <v>NEUTRAL</v>
      </c>
      <c r="H2300" s="6" t="str">
        <f t="shared" si="141"/>
        <v>CONFIRMED BEARISH</v>
      </c>
    </row>
    <row r="2301" spans="1:8" ht="13.5" x14ac:dyDescent="0.25">
      <c r="A2301" s="3">
        <f>TITRES_STAT!B2304</f>
        <v>45351</v>
      </c>
      <c r="B2301" s="6">
        <f>TITRES_STAT!C2304</f>
        <v>2.85</v>
      </c>
      <c r="C2301" s="6">
        <f>TITRES_STAT!D2304</f>
        <v>2.85</v>
      </c>
      <c r="D2301" s="6">
        <f>TITRES_STAT!E2304</f>
        <v>10</v>
      </c>
      <c r="E2301" s="2">
        <f t="shared" si="140"/>
        <v>133534</v>
      </c>
      <c r="F2301" s="6" t="str">
        <f t="shared" si="143"/>
        <v>BEARISH</v>
      </c>
      <c r="G2301" s="6" t="str">
        <f t="shared" si="142"/>
        <v>NEUTRAL</v>
      </c>
      <c r="H2301" s="6" t="str">
        <f t="shared" si="141"/>
        <v>CONFIRMED BEARISH</v>
      </c>
    </row>
    <row r="2302" spans="1:8" ht="13.5" x14ac:dyDescent="0.25">
      <c r="A2302" s="3">
        <f>TITRES_STAT!B2305</f>
        <v>45352</v>
      </c>
      <c r="B2302" s="6">
        <f>TITRES_STAT!C2305</f>
        <v>2.97</v>
      </c>
      <c r="C2302" s="6">
        <f>TITRES_STAT!D2305</f>
        <v>2.97</v>
      </c>
      <c r="D2302" s="6">
        <f>TITRES_STAT!E2305</f>
        <v>10</v>
      </c>
      <c r="E2302" s="2">
        <f t="shared" si="140"/>
        <v>133544</v>
      </c>
      <c r="F2302" s="6" t="str">
        <f t="shared" si="143"/>
        <v>BEARISH</v>
      </c>
      <c r="G2302" s="6" t="str">
        <f t="shared" si="142"/>
        <v>NEUTRAL</v>
      </c>
      <c r="H2302" s="6" t="str">
        <f t="shared" si="141"/>
        <v>CONFIRMED BEARISH</v>
      </c>
    </row>
    <row r="2303" spans="1:8" ht="13.5" x14ac:dyDescent="0.25">
      <c r="A2303" s="3">
        <f>TITRES_STAT!B2306</f>
        <v>45355</v>
      </c>
      <c r="B2303" s="6">
        <f>TITRES_STAT!C2306</f>
        <v>3.1</v>
      </c>
      <c r="C2303" s="6">
        <f>TITRES_STAT!D2306</f>
        <v>3.1</v>
      </c>
      <c r="D2303" s="6">
        <f>TITRES_STAT!E2306</f>
        <v>30</v>
      </c>
      <c r="E2303" s="2">
        <f t="shared" si="140"/>
        <v>133574</v>
      </c>
      <c r="F2303" s="6" t="str">
        <f t="shared" si="143"/>
        <v>BULLISH</v>
      </c>
      <c r="G2303" s="6" t="str">
        <f t="shared" si="142"/>
        <v>NEUTRAL</v>
      </c>
      <c r="H2303" s="6" t="str">
        <f t="shared" si="141"/>
        <v>BULLISH DIVERGENCE</v>
      </c>
    </row>
    <row r="2304" spans="1:8" ht="13.5" x14ac:dyDescent="0.25">
      <c r="A2304" s="3">
        <f>TITRES_STAT!B2307</f>
        <v>45356</v>
      </c>
      <c r="B2304" s="6">
        <f>TITRES_STAT!C2307</f>
        <v>3.23</v>
      </c>
      <c r="C2304" s="6">
        <f>TITRES_STAT!D2307</f>
        <v>3.23</v>
      </c>
      <c r="D2304" s="6">
        <f>TITRES_STAT!E2307</f>
        <v>9</v>
      </c>
      <c r="E2304" s="2">
        <f t="shared" si="140"/>
        <v>133583</v>
      </c>
      <c r="F2304" s="6" t="str">
        <f t="shared" si="143"/>
        <v>BULLISH</v>
      </c>
      <c r="G2304" s="6" t="str">
        <f t="shared" si="142"/>
        <v>NEUTRAL</v>
      </c>
      <c r="H2304" s="6" t="str">
        <f t="shared" si="141"/>
        <v>CONFIRMED BULLISH</v>
      </c>
    </row>
    <row r="2305" spans="1:8" ht="13.5" x14ac:dyDescent="0.25">
      <c r="A2305" s="3">
        <f>TITRES_STAT!B2308</f>
        <v>45357</v>
      </c>
      <c r="B2305" s="6">
        <f>TITRES_STAT!C2308</f>
        <v>3.23</v>
      </c>
      <c r="C2305" s="6">
        <f>TITRES_STAT!D2308</f>
        <v>3.23</v>
      </c>
      <c r="D2305" s="6">
        <f>TITRES_STAT!E2308</f>
        <v>0</v>
      </c>
      <c r="E2305" s="2">
        <f t="shared" si="140"/>
        <v>133583</v>
      </c>
      <c r="F2305" s="6" t="str">
        <f t="shared" si="143"/>
        <v>BULLISH</v>
      </c>
      <c r="G2305" s="6" t="str">
        <f t="shared" si="142"/>
        <v>NEUTRAL</v>
      </c>
      <c r="H2305" s="6" t="str">
        <f t="shared" si="141"/>
        <v>CONFIRMED BULLISH</v>
      </c>
    </row>
    <row r="2306" spans="1:8" ht="13.5" x14ac:dyDescent="0.25">
      <c r="A2306" s="3">
        <f>TITRES_STAT!B2309</f>
        <v>45358</v>
      </c>
      <c r="B2306" s="6">
        <f>TITRES_STAT!C2309</f>
        <v>3.23</v>
      </c>
      <c r="C2306" s="6">
        <f>TITRES_STAT!D2309</f>
        <v>3.23</v>
      </c>
      <c r="D2306" s="6">
        <f>TITRES_STAT!E2309</f>
        <v>609</v>
      </c>
      <c r="E2306" s="2">
        <f t="shared" si="140"/>
        <v>133583</v>
      </c>
      <c r="F2306" s="6" t="str">
        <f t="shared" si="143"/>
        <v>BULLISH</v>
      </c>
      <c r="G2306" s="6" t="str">
        <f t="shared" si="142"/>
        <v>NEUTRAL</v>
      </c>
      <c r="H2306" s="6" t="str">
        <f t="shared" si="141"/>
        <v>CONFIRMED BULLISH</v>
      </c>
    </row>
    <row r="2307" spans="1:8" ht="13.5" x14ac:dyDescent="0.25">
      <c r="A2307" s="3">
        <f>TITRES_STAT!B2310</f>
        <v>45359</v>
      </c>
      <c r="B2307" s="6">
        <f>TITRES_STAT!C2310</f>
        <v>3.37</v>
      </c>
      <c r="C2307" s="6">
        <f>TITRES_STAT!D2310</f>
        <v>3.37</v>
      </c>
      <c r="D2307" s="6">
        <f>TITRES_STAT!E2310</f>
        <v>20</v>
      </c>
      <c r="E2307" s="2">
        <f t="shared" si="140"/>
        <v>133603</v>
      </c>
      <c r="F2307" s="6" t="str">
        <f t="shared" si="143"/>
        <v>BULLISH</v>
      </c>
      <c r="G2307" s="6" t="str">
        <f t="shared" si="142"/>
        <v>NEUTRAL</v>
      </c>
      <c r="H2307" s="6" t="str">
        <f t="shared" si="141"/>
        <v>CONFIRMED BULLISH</v>
      </c>
    </row>
    <row r="2308" spans="1:8" ht="13.5" x14ac:dyDescent="0.25">
      <c r="A2308" s="3">
        <f>TITRES_STAT!B2311</f>
        <v>45362</v>
      </c>
      <c r="B2308" s="6">
        <f>TITRES_STAT!C2311</f>
        <v>3.37</v>
      </c>
      <c r="C2308" s="6">
        <f>TITRES_STAT!D2311</f>
        <v>3.37</v>
      </c>
      <c r="D2308" s="6">
        <f>TITRES_STAT!E2311</f>
        <v>101</v>
      </c>
      <c r="E2308" s="2">
        <f t="shared" ref="E2308:E2371" si="144">IF(B2308&gt;B2307, E2307+D2308, IF(B2308&lt;B2307, E2307-D2308, E2307))</f>
        <v>133603</v>
      </c>
      <c r="F2308" s="6" t="str">
        <f t="shared" si="143"/>
        <v>BULLISH</v>
      </c>
      <c r="G2308" s="6" t="str">
        <f t="shared" si="142"/>
        <v>NEUTRAL</v>
      </c>
      <c r="H2308" s="6" t="str">
        <f t="shared" si="141"/>
        <v>CONFIRMED BULLISH</v>
      </c>
    </row>
    <row r="2309" spans="1:8" ht="13.5" x14ac:dyDescent="0.25">
      <c r="A2309" s="3">
        <f>TITRES_STAT!B2312</f>
        <v>45363</v>
      </c>
      <c r="B2309" s="6">
        <f>TITRES_STAT!C2312</f>
        <v>3.37</v>
      </c>
      <c r="C2309" s="6">
        <f>TITRES_STAT!D2312</f>
        <v>3.37</v>
      </c>
      <c r="D2309" s="6">
        <f>TITRES_STAT!E2312</f>
        <v>25</v>
      </c>
      <c r="E2309" s="2">
        <f t="shared" si="144"/>
        <v>133603</v>
      </c>
      <c r="F2309" s="6" t="str">
        <f t="shared" si="143"/>
        <v>BULLISH</v>
      </c>
      <c r="G2309" s="6" t="str">
        <f t="shared" si="142"/>
        <v>NEUTRAL</v>
      </c>
      <c r="H2309" s="6" t="str">
        <f t="shared" si="141"/>
        <v>CONFIRMED BULLISH</v>
      </c>
    </row>
    <row r="2310" spans="1:8" ht="13.5" x14ac:dyDescent="0.25">
      <c r="A2310" s="3">
        <f>TITRES_STAT!B2313</f>
        <v>45364</v>
      </c>
      <c r="B2310" s="6">
        <f>TITRES_STAT!C2313</f>
        <v>3.37</v>
      </c>
      <c r="C2310" s="6">
        <f>TITRES_STAT!D2313</f>
        <v>3.37</v>
      </c>
      <c r="D2310" s="6">
        <f>TITRES_STAT!E2313</f>
        <v>0</v>
      </c>
      <c r="E2310" s="2">
        <f t="shared" si="144"/>
        <v>133603</v>
      </c>
      <c r="F2310" s="6" t="str">
        <f t="shared" si="143"/>
        <v>BULLISH</v>
      </c>
      <c r="G2310" s="6" t="str">
        <f t="shared" si="142"/>
        <v>NEUTRAL</v>
      </c>
      <c r="H2310" s="6" t="str">
        <f t="shared" ref="H2310:H2373" si="145">IF(AND(B2310&gt;B2305, E2310&gt;E2305), "CONFIRMED BULLISH",
 IF(AND(B2310&lt;B2305, E2310&lt;E2305), "CONFIRMED BEARISH",
 IF(AND(B2310&gt;B2305, E2310&lt;E2305), "BEARISH DIVERGENCE",
 IF(AND(B2310&lt;B2305, E2310&gt;E2305), "BULLISH DIVERGENCE", "NEUTRAL"))))</f>
        <v>CONFIRMED BULLISH</v>
      </c>
    </row>
    <row r="2311" spans="1:8" ht="13.5" x14ac:dyDescent="0.25">
      <c r="A2311" s="3">
        <f>TITRES_STAT!B2314</f>
        <v>45365</v>
      </c>
      <c r="B2311" s="6">
        <f>TITRES_STAT!C2314</f>
        <v>3.37</v>
      </c>
      <c r="C2311" s="6">
        <f>TITRES_STAT!D2314</f>
        <v>3.37</v>
      </c>
      <c r="D2311" s="6">
        <f>TITRES_STAT!E2314</f>
        <v>0</v>
      </c>
      <c r="E2311" s="2">
        <f t="shared" si="144"/>
        <v>133603</v>
      </c>
      <c r="F2311" s="6" t="str">
        <f t="shared" si="143"/>
        <v>BULLISH</v>
      </c>
      <c r="G2311" s="6" t="str">
        <f t="shared" ref="G2311:G2374" si="146">IF((E2311-E2306)/E2306 &gt; 0.02, "STRONG",
 IF((E2311-E2306)/E2306 &lt; -0.02, "WEAK", "NEUTRAL"))</f>
        <v>NEUTRAL</v>
      </c>
      <c r="H2311" s="6" t="str">
        <f t="shared" si="145"/>
        <v>CONFIRMED BULLISH</v>
      </c>
    </row>
    <row r="2312" spans="1:8" ht="13.5" x14ac:dyDescent="0.25">
      <c r="A2312" s="3">
        <f>TITRES_STAT!B2315</f>
        <v>45366</v>
      </c>
      <c r="B2312" s="6">
        <f>TITRES_STAT!C2315</f>
        <v>3.37</v>
      </c>
      <c r="C2312" s="6">
        <f>TITRES_STAT!D2315</f>
        <v>3.37</v>
      </c>
      <c r="D2312" s="6">
        <f>TITRES_STAT!E2315</f>
        <v>0</v>
      </c>
      <c r="E2312" s="2">
        <f t="shared" si="144"/>
        <v>133603</v>
      </c>
      <c r="F2312" s="6" t="str">
        <f t="shared" ref="F2312:F2375" si="147">IF(E2312&gt;E2307,"BULLISH",IF(E2312&lt;E2307,"BEARISH","NEUTRAL"))</f>
        <v>NEUTRAL</v>
      </c>
      <c r="G2312" s="6" t="str">
        <f t="shared" si="146"/>
        <v>NEUTRAL</v>
      </c>
      <c r="H2312" s="6" t="str">
        <f t="shared" si="145"/>
        <v>NEUTRAL</v>
      </c>
    </row>
    <row r="2313" spans="1:8" ht="13.5" x14ac:dyDescent="0.25">
      <c r="A2313" s="3">
        <f>TITRES_STAT!B2316</f>
        <v>45369</v>
      </c>
      <c r="B2313" s="6">
        <f>TITRES_STAT!C2316</f>
        <v>3.36</v>
      </c>
      <c r="C2313" s="6">
        <f>TITRES_STAT!D2316</f>
        <v>3.36</v>
      </c>
      <c r="D2313" s="6">
        <f>TITRES_STAT!E2316</f>
        <v>1040</v>
      </c>
      <c r="E2313" s="2">
        <f t="shared" si="144"/>
        <v>132563</v>
      </c>
      <c r="F2313" s="6" t="str">
        <f t="shared" si="147"/>
        <v>BEARISH</v>
      </c>
      <c r="G2313" s="6" t="str">
        <f t="shared" si="146"/>
        <v>NEUTRAL</v>
      </c>
      <c r="H2313" s="6" t="str">
        <f t="shared" si="145"/>
        <v>CONFIRMED BEARISH</v>
      </c>
    </row>
    <row r="2314" spans="1:8" ht="13.5" x14ac:dyDescent="0.25">
      <c r="A2314" s="3">
        <f>TITRES_STAT!B2317</f>
        <v>45370</v>
      </c>
      <c r="B2314" s="6">
        <f>TITRES_STAT!C2317</f>
        <v>3.5</v>
      </c>
      <c r="C2314" s="6">
        <f>TITRES_STAT!D2317</f>
        <v>3.5</v>
      </c>
      <c r="D2314" s="6">
        <f>TITRES_STAT!E2317</f>
        <v>136</v>
      </c>
      <c r="E2314" s="2">
        <f t="shared" si="144"/>
        <v>132699</v>
      </c>
      <c r="F2314" s="6" t="str">
        <f t="shared" si="147"/>
        <v>BEARISH</v>
      </c>
      <c r="G2314" s="6" t="str">
        <f t="shared" si="146"/>
        <v>NEUTRAL</v>
      </c>
      <c r="H2314" s="6" t="str">
        <f t="shared" si="145"/>
        <v>BEARISH DIVERGENCE</v>
      </c>
    </row>
    <row r="2315" spans="1:8" ht="13.5" x14ac:dyDescent="0.25">
      <c r="A2315" s="3">
        <f>TITRES_STAT!B2318</f>
        <v>45372</v>
      </c>
      <c r="B2315" s="6">
        <f>TITRES_STAT!C2318</f>
        <v>3.49</v>
      </c>
      <c r="C2315" s="6">
        <f>TITRES_STAT!D2318</f>
        <v>3.49</v>
      </c>
      <c r="D2315" s="6">
        <f>TITRES_STAT!E2318</f>
        <v>30</v>
      </c>
      <c r="E2315" s="2">
        <f t="shared" si="144"/>
        <v>132669</v>
      </c>
      <c r="F2315" s="6" t="str">
        <f t="shared" si="147"/>
        <v>BEARISH</v>
      </c>
      <c r="G2315" s="6" t="str">
        <f t="shared" si="146"/>
        <v>NEUTRAL</v>
      </c>
      <c r="H2315" s="6" t="str">
        <f t="shared" si="145"/>
        <v>BEARISH DIVERGENCE</v>
      </c>
    </row>
    <row r="2316" spans="1:8" ht="13.5" x14ac:dyDescent="0.25">
      <c r="A2316" s="3">
        <f>TITRES_STAT!B2319</f>
        <v>45373</v>
      </c>
      <c r="B2316" s="6">
        <f>TITRES_STAT!C2319</f>
        <v>3.39</v>
      </c>
      <c r="C2316" s="6">
        <f>TITRES_STAT!D2319</f>
        <v>3.39</v>
      </c>
      <c r="D2316" s="6">
        <f>TITRES_STAT!E2319</f>
        <v>2</v>
      </c>
      <c r="E2316" s="2">
        <f t="shared" si="144"/>
        <v>132667</v>
      </c>
      <c r="F2316" s="6" t="str">
        <f t="shared" si="147"/>
        <v>BEARISH</v>
      </c>
      <c r="G2316" s="6" t="str">
        <f t="shared" si="146"/>
        <v>NEUTRAL</v>
      </c>
      <c r="H2316" s="6" t="str">
        <f t="shared" si="145"/>
        <v>BEARISH DIVERGENCE</v>
      </c>
    </row>
    <row r="2317" spans="1:8" ht="13.5" x14ac:dyDescent="0.25">
      <c r="A2317" s="3">
        <f>TITRES_STAT!B2320</f>
        <v>45376</v>
      </c>
      <c r="B2317" s="6">
        <f>TITRES_STAT!C2320</f>
        <v>3.39</v>
      </c>
      <c r="C2317" s="6">
        <f>TITRES_STAT!D2320</f>
        <v>3.39</v>
      </c>
      <c r="D2317" s="6">
        <f>TITRES_STAT!E2320</f>
        <v>0</v>
      </c>
      <c r="E2317" s="2">
        <f t="shared" si="144"/>
        <v>132667</v>
      </c>
      <c r="F2317" s="6" t="str">
        <f t="shared" si="147"/>
        <v>BEARISH</v>
      </c>
      <c r="G2317" s="6" t="str">
        <f t="shared" si="146"/>
        <v>NEUTRAL</v>
      </c>
      <c r="H2317" s="6" t="str">
        <f t="shared" si="145"/>
        <v>BEARISH DIVERGENCE</v>
      </c>
    </row>
    <row r="2318" spans="1:8" ht="13.5" x14ac:dyDescent="0.25">
      <c r="A2318" s="3">
        <f>TITRES_STAT!B2321</f>
        <v>45377</v>
      </c>
      <c r="B2318" s="6">
        <f>TITRES_STAT!C2321</f>
        <v>3.39</v>
      </c>
      <c r="C2318" s="6">
        <f>TITRES_STAT!D2321</f>
        <v>3.39</v>
      </c>
      <c r="D2318" s="6">
        <f>TITRES_STAT!E2321</f>
        <v>0</v>
      </c>
      <c r="E2318" s="2">
        <f t="shared" si="144"/>
        <v>132667</v>
      </c>
      <c r="F2318" s="6" t="str">
        <f t="shared" si="147"/>
        <v>BULLISH</v>
      </c>
      <c r="G2318" s="6" t="str">
        <f t="shared" si="146"/>
        <v>NEUTRAL</v>
      </c>
      <c r="H2318" s="6" t="str">
        <f t="shared" si="145"/>
        <v>CONFIRMED BULLISH</v>
      </c>
    </row>
    <row r="2319" spans="1:8" ht="13.5" x14ac:dyDescent="0.25">
      <c r="A2319" s="3">
        <f>TITRES_STAT!B2322</f>
        <v>45378</v>
      </c>
      <c r="B2319" s="6">
        <f>TITRES_STAT!C2322</f>
        <v>3.24</v>
      </c>
      <c r="C2319" s="6">
        <f>TITRES_STAT!D2322</f>
        <v>3.24</v>
      </c>
      <c r="D2319" s="6">
        <f>TITRES_STAT!E2322</f>
        <v>20</v>
      </c>
      <c r="E2319" s="2">
        <f t="shared" si="144"/>
        <v>132647</v>
      </c>
      <c r="F2319" s="6" t="str">
        <f t="shared" si="147"/>
        <v>BEARISH</v>
      </c>
      <c r="G2319" s="6" t="str">
        <f t="shared" si="146"/>
        <v>NEUTRAL</v>
      </c>
      <c r="H2319" s="6" t="str">
        <f t="shared" si="145"/>
        <v>CONFIRMED BEARISH</v>
      </c>
    </row>
    <row r="2320" spans="1:8" ht="13.5" x14ac:dyDescent="0.25">
      <c r="A2320" s="3">
        <f>TITRES_STAT!B2323</f>
        <v>45379</v>
      </c>
      <c r="B2320" s="6">
        <f>TITRES_STAT!C2323</f>
        <v>3.1</v>
      </c>
      <c r="C2320" s="6">
        <f>TITRES_STAT!D2323</f>
        <v>3.1</v>
      </c>
      <c r="D2320" s="6">
        <f>TITRES_STAT!E2323</f>
        <v>410</v>
      </c>
      <c r="E2320" s="2">
        <f t="shared" si="144"/>
        <v>132237</v>
      </c>
      <c r="F2320" s="6" t="str">
        <f t="shared" si="147"/>
        <v>BEARISH</v>
      </c>
      <c r="G2320" s="6" t="str">
        <f t="shared" si="146"/>
        <v>NEUTRAL</v>
      </c>
      <c r="H2320" s="6" t="str">
        <f t="shared" si="145"/>
        <v>CONFIRMED BEARISH</v>
      </c>
    </row>
    <row r="2321" spans="1:8" ht="13.5" x14ac:dyDescent="0.25">
      <c r="A2321" s="3">
        <f>TITRES_STAT!B2324</f>
        <v>45380</v>
      </c>
      <c r="B2321" s="6">
        <f>TITRES_STAT!C2324</f>
        <v>3.23</v>
      </c>
      <c r="C2321" s="6">
        <f>TITRES_STAT!D2324</f>
        <v>3.23</v>
      </c>
      <c r="D2321" s="6">
        <f>TITRES_STAT!E2324</f>
        <v>20</v>
      </c>
      <c r="E2321" s="2">
        <f t="shared" si="144"/>
        <v>132257</v>
      </c>
      <c r="F2321" s="6" t="str">
        <f t="shared" si="147"/>
        <v>BEARISH</v>
      </c>
      <c r="G2321" s="6" t="str">
        <f t="shared" si="146"/>
        <v>NEUTRAL</v>
      </c>
      <c r="H2321" s="6" t="str">
        <f t="shared" si="145"/>
        <v>CONFIRMED BEARISH</v>
      </c>
    </row>
    <row r="2322" spans="1:8" ht="13.5" x14ac:dyDescent="0.25">
      <c r="A2322" s="3">
        <f>TITRES_STAT!B2325</f>
        <v>45383</v>
      </c>
      <c r="B2322" s="6">
        <f>TITRES_STAT!C2325</f>
        <v>3.23</v>
      </c>
      <c r="C2322" s="6">
        <f>TITRES_STAT!D2325</f>
        <v>3.23</v>
      </c>
      <c r="D2322" s="6">
        <f>TITRES_STAT!E2325</f>
        <v>0</v>
      </c>
      <c r="E2322" s="2">
        <f t="shared" si="144"/>
        <v>132257</v>
      </c>
      <c r="F2322" s="6" t="str">
        <f t="shared" si="147"/>
        <v>BEARISH</v>
      </c>
      <c r="G2322" s="6" t="str">
        <f t="shared" si="146"/>
        <v>NEUTRAL</v>
      </c>
      <c r="H2322" s="6" t="str">
        <f t="shared" si="145"/>
        <v>CONFIRMED BEARISH</v>
      </c>
    </row>
    <row r="2323" spans="1:8" ht="13.5" x14ac:dyDescent="0.25">
      <c r="A2323" s="3">
        <f>TITRES_STAT!B2326</f>
        <v>45384</v>
      </c>
      <c r="B2323" s="6">
        <f>TITRES_STAT!C2326</f>
        <v>3.09</v>
      </c>
      <c r="C2323" s="6">
        <f>TITRES_STAT!D2326</f>
        <v>3.09</v>
      </c>
      <c r="D2323" s="6">
        <f>TITRES_STAT!E2326</f>
        <v>10</v>
      </c>
      <c r="E2323" s="2">
        <f t="shared" si="144"/>
        <v>132247</v>
      </c>
      <c r="F2323" s="6" t="str">
        <f t="shared" si="147"/>
        <v>BEARISH</v>
      </c>
      <c r="G2323" s="6" t="str">
        <f t="shared" si="146"/>
        <v>NEUTRAL</v>
      </c>
      <c r="H2323" s="6" t="str">
        <f t="shared" si="145"/>
        <v>CONFIRMED BEARISH</v>
      </c>
    </row>
    <row r="2324" spans="1:8" ht="13.5" x14ac:dyDescent="0.25">
      <c r="A2324" s="3">
        <f>TITRES_STAT!B2327</f>
        <v>45385</v>
      </c>
      <c r="B2324" s="6">
        <f>TITRES_STAT!C2327</f>
        <v>3</v>
      </c>
      <c r="C2324" s="6">
        <f>TITRES_STAT!D2327</f>
        <v>3</v>
      </c>
      <c r="D2324" s="6">
        <f>TITRES_STAT!E2327</f>
        <v>166</v>
      </c>
      <c r="E2324" s="2">
        <f t="shared" si="144"/>
        <v>132081</v>
      </c>
      <c r="F2324" s="6" t="str">
        <f t="shared" si="147"/>
        <v>BEARISH</v>
      </c>
      <c r="G2324" s="6" t="str">
        <f t="shared" si="146"/>
        <v>NEUTRAL</v>
      </c>
      <c r="H2324" s="6" t="str">
        <f t="shared" si="145"/>
        <v>CONFIRMED BEARISH</v>
      </c>
    </row>
    <row r="2325" spans="1:8" ht="13.5" x14ac:dyDescent="0.25">
      <c r="A2325" s="3">
        <f>TITRES_STAT!B2328</f>
        <v>45386</v>
      </c>
      <c r="B2325" s="6">
        <f>TITRES_STAT!C2328</f>
        <v>2.87</v>
      </c>
      <c r="C2325" s="6">
        <f>TITRES_STAT!D2328</f>
        <v>2.87</v>
      </c>
      <c r="D2325" s="6">
        <f>TITRES_STAT!E2328</f>
        <v>1860</v>
      </c>
      <c r="E2325" s="2">
        <f t="shared" si="144"/>
        <v>130221</v>
      </c>
      <c r="F2325" s="6" t="str">
        <f t="shared" si="147"/>
        <v>BEARISH</v>
      </c>
      <c r="G2325" s="6" t="str">
        <f t="shared" si="146"/>
        <v>NEUTRAL</v>
      </c>
      <c r="H2325" s="6" t="str">
        <f t="shared" si="145"/>
        <v>CONFIRMED BEARISH</v>
      </c>
    </row>
    <row r="2326" spans="1:8" ht="13.5" x14ac:dyDescent="0.25">
      <c r="A2326" s="3">
        <f>TITRES_STAT!B2329</f>
        <v>45387</v>
      </c>
      <c r="B2326" s="6">
        <f>TITRES_STAT!C2329</f>
        <v>2.87</v>
      </c>
      <c r="C2326" s="6">
        <f>TITRES_STAT!D2329</f>
        <v>2.87</v>
      </c>
      <c r="D2326" s="6">
        <f>TITRES_STAT!E2329</f>
        <v>120</v>
      </c>
      <c r="E2326" s="2">
        <f t="shared" si="144"/>
        <v>130221</v>
      </c>
      <c r="F2326" s="6" t="str">
        <f t="shared" si="147"/>
        <v>BEARISH</v>
      </c>
      <c r="G2326" s="6" t="str">
        <f t="shared" si="146"/>
        <v>NEUTRAL</v>
      </c>
      <c r="H2326" s="6" t="str">
        <f t="shared" si="145"/>
        <v>CONFIRMED BEARISH</v>
      </c>
    </row>
    <row r="2327" spans="1:8" ht="13.5" x14ac:dyDescent="0.25">
      <c r="A2327" s="3">
        <f>TITRES_STAT!B2330</f>
        <v>45390</v>
      </c>
      <c r="B2327" s="6">
        <f>TITRES_STAT!C2330</f>
        <v>2.99</v>
      </c>
      <c r="C2327" s="6">
        <f>TITRES_STAT!D2330</f>
        <v>2.99</v>
      </c>
      <c r="D2327" s="6">
        <f>TITRES_STAT!E2330</f>
        <v>5</v>
      </c>
      <c r="E2327" s="2">
        <f t="shared" si="144"/>
        <v>130226</v>
      </c>
      <c r="F2327" s="6" t="str">
        <f t="shared" si="147"/>
        <v>BEARISH</v>
      </c>
      <c r="G2327" s="6" t="str">
        <f t="shared" si="146"/>
        <v>NEUTRAL</v>
      </c>
      <c r="H2327" s="6" t="str">
        <f t="shared" si="145"/>
        <v>CONFIRMED BEARISH</v>
      </c>
    </row>
    <row r="2328" spans="1:8" ht="13.5" x14ac:dyDescent="0.25">
      <c r="A2328" s="3">
        <f>TITRES_STAT!B2331</f>
        <v>45394</v>
      </c>
      <c r="B2328" s="6">
        <f>TITRES_STAT!C2331</f>
        <v>2.99</v>
      </c>
      <c r="C2328" s="6">
        <f>TITRES_STAT!D2331</f>
        <v>2.99</v>
      </c>
      <c r="D2328" s="6">
        <f>TITRES_STAT!E2331</f>
        <v>0</v>
      </c>
      <c r="E2328" s="2">
        <f t="shared" si="144"/>
        <v>130226</v>
      </c>
      <c r="F2328" s="6" t="str">
        <f t="shared" si="147"/>
        <v>BEARISH</v>
      </c>
      <c r="G2328" s="6" t="str">
        <f t="shared" si="146"/>
        <v>NEUTRAL</v>
      </c>
      <c r="H2328" s="6" t="str">
        <f t="shared" si="145"/>
        <v>CONFIRMED BEARISH</v>
      </c>
    </row>
    <row r="2329" spans="1:8" ht="13.5" x14ac:dyDescent="0.25">
      <c r="A2329" s="3">
        <f>TITRES_STAT!B2332</f>
        <v>45397</v>
      </c>
      <c r="B2329" s="6">
        <f>TITRES_STAT!C2332</f>
        <v>2.86</v>
      </c>
      <c r="C2329" s="6">
        <f>TITRES_STAT!D2332</f>
        <v>2.86</v>
      </c>
      <c r="D2329" s="6">
        <f>TITRES_STAT!E2332</f>
        <v>0</v>
      </c>
      <c r="E2329" s="2">
        <f t="shared" si="144"/>
        <v>130226</v>
      </c>
      <c r="F2329" s="6" t="str">
        <f t="shared" si="147"/>
        <v>BEARISH</v>
      </c>
      <c r="G2329" s="6" t="str">
        <f t="shared" si="146"/>
        <v>NEUTRAL</v>
      </c>
      <c r="H2329" s="6" t="str">
        <f t="shared" si="145"/>
        <v>CONFIRMED BEARISH</v>
      </c>
    </row>
    <row r="2330" spans="1:8" ht="13.5" x14ac:dyDescent="0.25">
      <c r="A2330" s="3">
        <f>TITRES_STAT!B2333</f>
        <v>45398</v>
      </c>
      <c r="B2330" s="6">
        <f>TITRES_STAT!C2333</f>
        <v>2.74</v>
      </c>
      <c r="C2330" s="6">
        <f>TITRES_STAT!D2333</f>
        <v>2.74</v>
      </c>
      <c r="D2330" s="6">
        <f>TITRES_STAT!E2333</f>
        <v>4416</v>
      </c>
      <c r="E2330" s="2">
        <f t="shared" si="144"/>
        <v>125810</v>
      </c>
      <c r="F2330" s="6" t="str">
        <f t="shared" si="147"/>
        <v>BEARISH</v>
      </c>
      <c r="G2330" s="6" t="str">
        <f t="shared" si="146"/>
        <v>WEAK</v>
      </c>
      <c r="H2330" s="6" t="str">
        <f t="shared" si="145"/>
        <v>CONFIRMED BEARISH</v>
      </c>
    </row>
    <row r="2331" spans="1:8" ht="13.5" x14ac:dyDescent="0.25">
      <c r="A2331" s="3">
        <f>TITRES_STAT!B2334</f>
        <v>45399</v>
      </c>
      <c r="B2331" s="6">
        <f>TITRES_STAT!C2334</f>
        <v>2.62</v>
      </c>
      <c r="C2331" s="6">
        <f>TITRES_STAT!D2334</f>
        <v>2.62</v>
      </c>
      <c r="D2331" s="6">
        <f>TITRES_STAT!E2334</f>
        <v>1107</v>
      </c>
      <c r="E2331" s="2">
        <f t="shared" si="144"/>
        <v>124703</v>
      </c>
      <c r="F2331" s="6" t="str">
        <f t="shared" si="147"/>
        <v>BEARISH</v>
      </c>
      <c r="G2331" s="6" t="str">
        <f t="shared" si="146"/>
        <v>WEAK</v>
      </c>
      <c r="H2331" s="6" t="str">
        <f t="shared" si="145"/>
        <v>CONFIRMED BEARISH</v>
      </c>
    </row>
    <row r="2332" spans="1:8" ht="13.5" x14ac:dyDescent="0.25">
      <c r="A2332" s="3">
        <f>TITRES_STAT!B2335</f>
        <v>45400</v>
      </c>
      <c r="B2332" s="6">
        <f>TITRES_STAT!C2335</f>
        <v>2.5099999999999998</v>
      </c>
      <c r="C2332" s="6">
        <f>TITRES_STAT!D2335</f>
        <v>2.5099999999999998</v>
      </c>
      <c r="D2332" s="6">
        <f>TITRES_STAT!E2335</f>
        <v>3508</v>
      </c>
      <c r="E2332" s="2">
        <f t="shared" si="144"/>
        <v>121195</v>
      </c>
      <c r="F2332" s="6" t="str">
        <f t="shared" si="147"/>
        <v>BEARISH</v>
      </c>
      <c r="G2332" s="6" t="str">
        <f t="shared" si="146"/>
        <v>WEAK</v>
      </c>
      <c r="H2332" s="6" t="str">
        <f t="shared" si="145"/>
        <v>CONFIRMED BEARISH</v>
      </c>
    </row>
    <row r="2333" spans="1:8" ht="13.5" x14ac:dyDescent="0.25">
      <c r="A2333" s="3">
        <f>TITRES_STAT!B2336</f>
        <v>45401</v>
      </c>
      <c r="B2333" s="6">
        <f>TITRES_STAT!C2336</f>
        <v>2.62</v>
      </c>
      <c r="C2333" s="6">
        <f>TITRES_STAT!D2336</f>
        <v>2.62</v>
      </c>
      <c r="D2333" s="6">
        <f>TITRES_STAT!E2336</f>
        <v>195</v>
      </c>
      <c r="E2333" s="2">
        <f t="shared" si="144"/>
        <v>121390</v>
      </c>
      <c r="F2333" s="6" t="str">
        <f t="shared" si="147"/>
        <v>BEARISH</v>
      </c>
      <c r="G2333" s="6" t="str">
        <f t="shared" si="146"/>
        <v>WEAK</v>
      </c>
      <c r="H2333" s="6" t="str">
        <f t="shared" si="145"/>
        <v>CONFIRMED BEARISH</v>
      </c>
    </row>
    <row r="2334" spans="1:8" ht="13.5" x14ac:dyDescent="0.25">
      <c r="A2334" s="3">
        <f>TITRES_STAT!B2337</f>
        <v>45404</v>
      </c>
      <c r="B2334" s="6">
        <f>TITRES_STAT!C2337</f>
        <v>2.73</v>
      </c>
      <c r="C2334" s="6">
        <f>TITRES_STAT!D2337</f>
        <v>2.73</v>
      </c>
      <c r="D2334" s="6">
        <f>TITRES_STAT!E2337</f>
        <v>133</v>
      </c>
      <c r="E2334" s="2">
        <f t="shared" si="144"/>
        <v>121523</v>
      </c>
      <c r="F2334" s="6" t="str">
        <f t="shared" si="147"/>
        <v>BEARISH</v>
      </c>
      <c r="G2334" s="6" t="str">
        <f t="shared" si="146"/>
        <v>WEAK</v>
      </c>
      <c r="H2334" s="6" t="str">
        <f t="shared" si="145"/>
        <v>CONFIRMED BEARISH</v>
      </c>
    </row>
    <row r="2335" spans="1:8" ht="13.5" x14ac:dyDescent="0.25">
      <c r="A2335" s="3">
        <f>TITRES_STAT!B2338</f>
        <v>45405</v>
      </c>
      <c r="B2335" s="6">
        <f>TITRES_STAT!C2338</f>
        <v>2.73</v>
      </c>
      <c r="C2335" s="6">
        <f>TITRES_STAT!D2338</f>
        <v>2.73</v>
      </c>
      <c r="D2335" s="6">
        <f>TITRES_STAT!E2338</f>
        <v>0</v>
      </c>
      <c r="E2335" s="2">
        <f t="shared" si="144"/>
        <v>121523</v>
      </c>
      <c r="F2335" s="6" t="str">
        <f t="shared" si="147"/>
        <v>BEARISH</v>
      </c>
      <c r="G2335" s="6" t="str">
        <f t="shared" si="146"/>
        <v>WEAK</v>
      </c>
      <c r="H2335" s="6" t="str">
        <f t="shared" si="145"/>
        <v>CONFIRMED BEARISH</v>
      </c>
    </row>
    <row r="2336" spans="1:8" ht="13.5" x14ac:dyDescent="0.25">
      <c r="A2336" s="3">
        <f>TITRES_STAT!B2339</f>
        <v>45406</v>
      </c>
      <c r="B2336" s="6">
        <f>TITRES_STAT!C2339</f>
        <v>2.85</v>
      </c>
      <c r="C2336" s="6">
        <f>TITRES_STAT!D2339</f>
        <v>2.85</v>
      </c>
      <c r="D2336" s="6">
        <f>TITRES_STAT!E2339</f>
        <v>10</v>
      </c>
      <c r="E2336" s="2">
        <f t="shared" si="144"/>
        <v>121533</v>
      </c>
      <c r="F2336" s="6" t="str">
        <f t="shared" si="147"/>
        <v>BEARISH</v>
      </c>
      <c r="G2336" s="6" t="str">
        <f t="shared" si="146"/>
        <v>WEAK</v>
      </c>
      <c r="H2336" s="6" t="str">
        <f t="shared" si="145"/>
        <v>BEARISH DIVERGENCE</v>
      </c>
    </row>
    <row r="2337" spans="1:8" ht="13.5" x14ac:dyDescent="0.25">
      <c r="A2337" s="3">
        <f>TITRES_STAT!B2340</f>
        <v>45407</v>
      </c>
      <c r="B2337" s="6">
        <f>TITRES_STAT!C2340</f>
        <v>2.85</v>
      </c>
      <c r="C2337" s="6">
        <f>TITRES_STAT!D2340</f>
        <v>2.85</v>
      </c>
      <c r="D2337" s="6">
        <f>TITRES_STAT!E2340</f>
        <v>310</v>
      </c>
      <c r="E2337" s="2">
        <f t="shared" si="144"/>
        <v>121533</v>
      </c>
      <c r="F2337" s="6" t="str">
        <f t="shared" si="147"/>
        <v>BULLISH</v>
      </c>
      <c r="G2337" s="6" t="str">
        <f t="shared" si="146"/>
        <v>NEUTRAL</v>
      </c>
      <c r="H2337" s="6" t="str">
        <f t="shared" si="145"/>
        <v>CONFIRMED BULLISH</v>
      </c>
    </row>
    <row r="2338" spans="1:8" ht="13.5" x14ac:dyDescent="0.25">
      <c r="A2338" s="3">
        <f>TITRES_STAT!B2341</f>
        <v>45408</v>
      </c>
      <c r="B2338" s="6">
        <f>TITRES_STAT!C2341</f>
        <v>2.97</v>
      </c>
      <c r="C2338" s="6">
        <f>TITRES_STAT!D2341</f>
        <v>2.97</v>
      </c>
      <c r="D2338" s="6">
        <f>TITRES_STAT!E2341</f>
        <v>638</v>
      </c>
      <c r="E2338" s="2">
        <f t="shared" si="144"/>
        <v>122171</v>
      </c>
      <c r="F2338" s="6" t="str">
        <f t="shared" si="147"/>
        <v>BULLISH</v>
      </c>
      <c r="G2338" s="6" t="str">
        <f t="shared" si="146"/>
        <v>NEUTRAL</v>
      </c>
      <c r="H2338" s="6" t="str">
        <f t="shared" si="145"/>
        <v>CONFIRMED BULLISH</v>
      </c>
    </row>
    <row r="2339" spans="1:8" ht="13.5" x14ac:dyDescent="0.25">
      <c r="A2339" s="3">
        <f>TITRES_STAT!B2342</f>
        <v>45411</v>
      </c>
      <c r="B2339" s="6">
        <f>TITRES_STAT!C2342</f>
        <v>2.99</v>
      </c>
      <c r="C2339" s="6">
        <f>TITRES_STAT!D2342</f>
        <v>2.99</v>
      </c>
      <c r="D2339" s="6">
        <f>TITRES_STAT!E2342</f>
        <v>214</v>
      </c>
      <c r="E2339" s="2">
        <f t="shared" si="144"/>
        <v>122385</v>
      </c>
      <c r="F2339" s="6" t="str">
        <f t="shared" si="147"/>
        <v>BULLISH</v>
      </c>
      <c r="G2339" s="6" t="str">
        <f t="shared" si="146"/>
        <v>NEUTRAL</v>
      </c>
      <c r="H2339" s="6" t="str">
        <f t="shared" si="145"/>
        <v>CONFIRMED BULLISH</v>
      </c>
    </row>
    <row r="2340" spans="1:8" ht="13.5" x14ac:dyDescent="0.25">
      <c r="A2340" s="3">
        <f>TITRES_STAT!B2343</f>
        <v>45412</v>
      </c>
      <c r="B2340" s="6">
        <f>TITRES_STAT!C2343</f>
        <v>2.86</v>
      </c>
      <c r="C2340" s="6">
        <f>TITRES_STAT!D2343</f>
        <v>2.86</v>
      </c>
      <c r="D2340" s="6">
        <f>TITRES_STAT!E2343</f>
        <v>822</v>
      </c>
      <c r="E2340" s="2">
        <f t="shared" si="144"/>
        <v>121563</v>
      </c>
      <c r="F2340" s="6" t="str">
        <f t="shared" si="147"/>
        <v>BULLISH</v>
      </c>
      <c r="G2340" s="6" t="str">
        <f t="shared" si="146"/>
        <v>NEUTRAL</v>
      </c>
      <c r="H2340" s="6" t="str">
        <f t="shared" si="145"/>
        <v>CONFIRMED BULLISH</v>
      </c>
    </row>
    <row r="2341" spans="1:8" ht="13.5" x14ac:dyDescent="0.25">
      <c r="A2341" s="3">
        <f>TITRES_STAT!B2344</f>
        <v>45414</v>
      </c>
      <c r="B2341" s="6">
        <f>TITRES_STAT!C2344</f>
        <v>2.74</v>
      </c>
      <c r="C2341" s="6">
        <f>TITRES_STAT!D2344</f>
        <v>2.74</v>
      </c>
      <c r="D2341" s="6">
        <f>TITRES_STAT!E2344</f>
        <v>4500</v>
      </c>
      <c r="E2341" s="2">
        <f t="shared" si="144"/>
        <v>117063</v>
      </c>
      <c r="F2341" s="6" t="str">
        <f t="shared" si="147"/>
        <v>BEARISH</v>
      </c>
      <c r="G2341" s="6" t="str">
        <f t="shared" si="146"/>
        <v>WEAK</v>
      </c>
      <c r="H2341" s="6" t="str">
        <f t="shared" si="145"/>
        <v>CONFIRMED BEARISH</v>
      </c>
    </row>
    <row r="2342" spans="1:8" ht="13.5" x14ac:dyDescent="0.25">
      <c r="A2342" s="3">
        <f>TITRES_STAT!B2345</f>
        <v>45415</v>
      </c>
      <c r="B2342" s="6">
        <f>TITRES_STAT!C2345</f>
        <v>2.74</v>
      </c>
      <c r="C2342" s="6">
        <f>TITRES_STAT!D2345</f>
        <v>2.74</v>
      </c>
      <c r="D2342" s="6">
        <f>TITRES_STAT!E2345</f>
        <v>1000</v>
      </c>
      <c r="E2342" s="2">
        <f t="shared" si="144"/>
        <v>117063</v>
      </c>
      <c r="F2342" s="6" t="str">
        <f t="shared" si="147"/>
        <v>BEARISH</v>
      </c>
      <c r="G2342" s="6" t="str">
        <f t="shared" si="146"/>
        <v>WEAK</v>
      </c>
      <c r="H2342" s="6" t="str">
        <f t="shared" si="145"/>
        <v>CONFIRMED BEARISH</v>
      </c>
    </row>
    <row r="2343" spans="1:8" ht="13.5" x14ac:dyDescent="0.25">
      <c r="A2343" s="3">
        <f>TITRES_STAT!B2346</f>
        <v>45418</v>
      </c>
      <c r="B2343" s="6">
        <f>TITRES_STAT!C2346</f>
        <v>2.74</v>
      </c>
      <c r="C2343" s="6">
        <f>TITRES_STAT!D2346</f>
        <v>2.74</v>
      </c>
      <c r="D2343" s="6">
        <f>TITRES_STAT!E2346</f>
        <v>28661</v>
      </c>
      <c r="E2343" s="2">
        <f t="shared" si="144"/>
        <v>117063</v>
      </c>
      <c r="F2343" s="6" t="str">
        <f t="shared" si="147"/>
        <v>BEARISH</v>
      </c>
      <c r="G2343" s="6" t="str">
        <f t="shared" si="146"/>
        <v>WEAK</v>
      </c>
      <c r="H2343" s="6" t="str">
        <f t="shared" si="145"/>
        <v>CONFIRMED BEARISH</v>
      </c>
    </row>
    <row r="2344" spans="1:8" ht="13.5" x14ac:dyDescent="0.25">
      <c r="A2344" s="3">
        <f>TITRES_STAT!B2347</f>
        <v>45419</v>
      </c>
      <c r="B2344" s="6">
        <f>TITRES_STAT!C2347</f>
        <v>2.86</v>
      </c>
      <c r="C2344" s="6">
        <f>TITRES_STAT!D2347</f>
        <v>2.86</v>
      </c>
      <c r="D2344" s="6">
        <f>TITRES_STAT!E2347</f>
        <v>500</v>
      </c>
      <c r="E2344" s="2">
        <f t="shared" si="144"/>
        <v>117563</v>
      </c>
      <c r="F2344" s="6" t="str">
        <f t="shared" si="147"/>
        <v>BEARISH</v>
      </c>
      <c r="G2344" s="6" t="str">
        <f t="shared" si="146"/>
        <v>WEAK</v>
      </c>
      <c r="H2344" s="6" t="str">
        <f t="shared" si="145"/>
        <v>CONFIRMED BEARISH</v>
      </c>
    </row>
    <row r="2345" spans="1:8" ht="13.5" x14ac:dyDescent="0.25">
      <c r="A2345" s="3">
        <f>TITRES_STAT!B2348</f>
        <v>45420</v>
      </c>
      <c r="B2345" s="6">
        <f>TITRES_STAT!C2348</f>
        <v>2.98</v>
      </c>
      <c r="C2345" s="6">
        <f>TITRES_STAT!D2348</f>
        <v>2.98</v>
      </c>
      <c r="D2345" s="6">
        <f>TITRES_STAT!E2348</f>
        <v>0</v>
      </c>
      <c r="E2345" s="2">
        <f t="shared" si="144"/>
        <v>117563</v>
      </c>
      <c r="F2345" s="6" t="str">
        <f t="shared" si="147"/>
        <v>BEARISH</v>
      </c>
      <c r="G2345" s="6" t="str">
        <f t="shared" si="146"/>
        <v>WEAK</v>
      </c>
      <c r="H2345" s="6" t="str">
        <f t="shared" si="145"/>
        <v>BEARISH DIVERGENCE</v>
      </c>
    </row>
    <row r="2346" spans="1:8" ht="13.5" x14ac:dyDescent="0.25">
      <c r="A2346" s="3">
        <f>TITRES_STAT!B2349</f>
        <v>45421</v>
      </c>
      <c r="B2346" s="6">
        <f>TITRES_STAT!C2349</f>
        <v>2.98</v>
      </c>
      <c r="C2346" s="6">
        <f>TITRES_STAT!D2349</f>
        <v>2.98</v>
      </c>
      <c r="D2346" s="6">
        <f>TITRES_STAT!E2349</f>
        <v>7404</v>
      </c>
      <c r="E2346" s="2">
        <f t="shared" si="144"/>
        <v>117563</v>
      </c>
      <c r="F2346" s="6" t="str">
        <f t="shared" si="147"/>
        <v>BULLISH</v>
      </c>
      <c r="G2346" s="6" t="str">
        <f t="shared" si="146"/>
        <v>NEUTRAL</v>
      </c>
      <c r="H2346" s="6" t="str">
        <f t="shared" si="145"/>
        <v>CONFIRMED BULLISH</v>
      </c>
    </row>
    <row r="2347" spans="1:8" ht="13.5" x14ac:dyDescent="0.25">
      <c r="A2347" s="3">
        <f>TITRES_STAT!B2350</f>
        <v>45422</v>
      </c>
      <c r="B2347" s="6">
        <f>TITRES_STAT!C2350</f>
        <v>3.11</v>
      </c>
      <c r="C2347" s="6">
        <f>TITRES_STAT!D2350</f>
        <v>3.11</v>
      </c>
      <c r="D2347" s="6">
        <f>TITRES_STAT!E2350</f>
        <v>1050</v>
      </c>
      <c r="E2347" s="2">
        <f t="shared" si="144"/>
        <v>118613</v>
      </c>
      <c r="F2347" s="6" t="str">
        <f t="shared" si="147"/>
        <v>BULLISH</v>
      </c>
      <c r="G2347" s="6" t="str">
        <f t="shared" si="146"/>
        <v>NEUTRAL</v>
      </c>
      <c r="H2347" s="6" t="str">
        <f t="shared" si="145"/>
        <v>CONFIRMED BULLISH</v>
      </c>
    </row>
    <row r="2348" spans="1:8" ht="13.5" x14ac:dyDescent="0.25">
      <c r="A2348" s="3">
        <f>TITRES_STAT!B2351</f>
        <v>45425</v>
      </c>
      <c r="B2348" s="6">
        <f>TITRES_STAT!C2351</f>
        <v>3.24</v>
      </c>
      <c r="C2348" s="6">
        <f>TITRES_STAT!D2351</f>
        <v>3.24</v>
      </c>
      <c r="D2348" s="6">
        <f>TITRES_STAT!E2351</f>
        <v>0</v>
      </c>
      <c r="E2348" s="2">
        <f t="shared" si="144"/>
        <v>118613</v>
      </c>
      <c r="F2348" s="6" t="str">
        <f t="shared" si="147"/>
        <v>BULLISH</v>
      </c>
      <c r="G2348" s="6" t="str">
        <f t="shared" si="146"/>
        <v>NEUTRAL</v>
      </c>
      <c r="H2348" s="6" t="str">
        <f t="shared" si="145"/>
        <v>CONFIRMED BULLISH</v>
      </c>
    </row>
    <row r="2349" spans="1:8" ht="13.5" x14ac:dyDescent="0.25">
      <c r="A2349" s="3">
        <f>TITRES_STAT!B2352</f>
        <v>45426</v>
      </c>
      <c r="B2349" s="6">
        <f>TITRES_STAT!C2352</f>
        <v>3.37</v>
      </c>
      <c r="C2349" s="6">
        <f>TITRES_STAT!D2352</f>
        <v>3.37</v>
      </c>
      <c r="D2349" s="6">
        <f>TITRES_STAT!E2352</f>
        <v>4757</v>
      </c>
      <c r="E2349" s="2">
        <f t="shared" si="144"/>
        <v>123370</v>
      </c>
      <c r="F2349" s="6" t="str">
        <f t="shared" si="147"/>
        <v>BULLISH</v>
      </c>
      <c r="G2349" s="6" t="str">
        <f t="shared" si="146"/>
        <v>STRONG</v>
      </c>
      <c r="H2349" s="6" t="str">
        <f t="shared" si="145"/>
        <v>CONFIRMED BULLISH</v>
      </c>
    </row>
    <row r="2350" spans="1:8" ht="13.5" x14ac:dyDescent="0.25">
      <c r="A2350" s="3">
        <f>TITRES_STAT!B2353</f>
        <v>45427</v>
      </c>
      <c r="B2350" s="6">
        <f>TITRES_STAT!C2353</f>
        <v>3.52</v>
      </c>
      <c r="C2350" s="6">
        <f>TITRES_STAT!D2353</f>
        <v>3.52</v>
      </c>
      <c r="D2350" s="6">
        <f>TITRES_STAT!E2353</f>
        <v>45217</v>
      </c>
      <c r="E2350" s="2">
        <f t="shared" si="144"/>
        <v>168587</v>
      </c>
      <c r="F2350" s="6" t="str">
        <f t="shared" si="147"/>
        <v>BULLISH</v>
      </c>
      <c r="G2350" s="6" t="str">
        <f t="shared" si="146"/>
        <v>STRONG</v>
      </c>
      <c r="H2350" s="6" t="str">
        <f t="shared" si="145"/>
        <v>CONFIRMED BULLISH</v>
      </c>
    </row>
    <row r="2351" spans="1:8" ht="13.5" x14ac:dyDescent="0.25">
      <c r="A2351" s="3">
        <f>TITRES_STAT!B2354</f>
        <v>45428</v>
      </c>
      <c r="B2351" s="6">
        <f>TITRES_STAT!C2354</f>
        <v>3.56</v>
      </c>
      <c r="C2351" s="6">
        <f>TITRES_STAT!D2354</f>
        <v>3.56</v>
      </c>
      <c r="D2351" s="6">
        <f>TITRES_STAT!E2354</f>
        <v>3748</v>
      </c>
      <c r="E2351" s="2">
        <f t="shared" si="144"/>
        <v>172335</v>
      </c>
      <c r="F2351" s="6" t="str">
        <f t="shared" si="147"/>
        <v>BULLISH</v>
      </c>
      <c r="G2351" s="6" t="str">
        <f t="shared" si="146"/>
        <v>STRONG</v>
      </c>
      <c r="H2351" s="6" t="str">
        <f t="shared" si="145"/>
        <v>CONFIRMED BULLISH</v>
      </c>
    </row>
    <row r="2352" spans="1:8" ht="13.5" x14ac:dyDescent="0.25">
      <c r="A2352" s="3">
        <f>TITRES_STAT!B2355</f>
        <v>45429</v>
      </c>
      <c r="B2352" s="6">
        <f>TITRES_STAT!C2355</f>
        <v>3.57</v>
      </c>
      <c r="C2352" s="6">
        <f>TITRES_STAT!D2355</f>
        <v>3.57</v>
      </c>
      <c r="D2352" s="6">
        <f>TITRES_STAT!E2355</f>
        <v>249</v>
      </c>
      <c r="E2352" s="2">
        <f t="shared" si="144"/>
        <v>172584</v>
      </c>
      <c r="F2352" s="6" t="str">
        <f t="shared" si="147"/>
        <v>BULLISH</v>
      </c>
      <c r="G2352" s="6" t="str">
        <f t="shared" si="146"/>
        <v>STRONG</v>
      </c>
      <c r="H2352" s="6" t="str">
        <f t="shared" si="145"/>
        <v>CONFIRMED BULLISH</v>
      </c>
    </row>
    <row r="2353" spans="1:8" ht="13.5" x14ac:dyDescent="0.25">
      <c r="A2353" s="3">
        <f>TITRES_STAT!B2356</f>
        <v>45432</v>
      </c>
      <c r="B2353" s="6">
        <f>TITRES_STAT!C2356</f>
        <v>3.41</v>
      </c>
      <c r="C2353" s="6">
        <f>TITRES_STAT!D2356</f>
        <v>3.41</v>
      </c>
      <c r="D2353" s="6">
        <f>TITRES_STAT!E2356</f>
        <v>1079</v>
      </c>
      <c r="E2353" s="2">
        <f t="shared" si="144"/>
        <v>171505</v>
      </c>
      <c r="F2353" s="6" t="str">
        <f t="shared" si="147"/>
        <v>BULLISH</v>
      </c>
      <c r="G2353" s="6" t="str">
        <f t="shared" si="146"/>
        <v>STRONG</v>
      </c>
      <c r="H2353" s="6" t="str">
        <f t="shared" si="145"/>
        <v>CONFIRMED BULLISH</v>
      </c>
    </row>
    <row r="2354" spans="1:8" ht="13.5" x14ac:dyDescent="0.25">
      <c r="A2354" s="3">
        <f>TITRES_STAT!B2357</f>
        <v>45433</v>
      </c>
      <c r="B2354" s="6">
        <f>TITRES_STAT!C2357</f>
        <v>3.26</v>
      </c>
      <c r="C2354" s="6">
        <f>TITRES_STAT!D2357</f>
        <v>3.26</v>
      </c>
      <c r="D2354" s="6">
        <f>TITRES_STAT!E2357</f>
        <v>9468</v>
      </c>
      <c r="E2354" s="2">
        <f t="shared" si="144"/>
        <v>162037</v>
      </c>
      <c r="F2354" s="6" t="str">
        <f t="shared" si="147"/>
        <v>BULLISH</v>
      </c>
      <c r="G2354" s="6" t="str">
        <f t="shared" si="146"/>
        <v>STRONG</v>
      </c>
      <c r="H2354" s="6" t="str">
        <f t="shared" si="145"/>
        <v>BULLISH DIVERGENCE</v>
      </c>
    </row>
    <row r="2355" spans="1:8" ht="13.5" x14ac:dyDescent="0.25">
      <c r="A2355" s="3">
        <f>TITRES_STAT!B2358</f>
        <v>45434</v>
      </c>
      <c r="B2355" s="6">
        <f>TITRES_STAT!C2358</f>
        <v>3.4</v>
      </c>
      <c r="C2355" s="6">
        <f>TITRES_STAT!D2358</f>
        <v>3.4</v>
      </c>
      <c r="D2355" s="6">
        <f>TITRES_STAT!E2358</f>
        <v>0</v>
      </c>
      <c r="E2355" s="2">
        <f t="shared" si="144"/>
        <v>162037</v>
      </c>
      <c r="F2355" s="6" t="str">
        <f t="shared" si="147"/>
        <v>BEARISH</v>
      </c>
      <c r="G2355" s="6" t="str">
        <f t="shared" si="146"/>
        <v>WEAK</v>
      </c>
      <c r="H2355" s="6" t="str">
        <f t="shared" si="145"/>
        <v>CONFIRMED BEARISH</v>
      </c>
    </row>
    <row r="2356" spans="1:8" ht="13.5" x14ac:dyDescent="0.25">
      <c r="A2356" s="3">
        <f>TITRES_STAT!B2359</f>
        <v>45435</v>
      </c>
      <c r="B2356" s="6">
        <f>TITRES_STAT!C2359</f>
        <v>3.53</v>
      </c>
      <c r="C2356" s="6">
        <f>TITRES_STAT!D2359</f>
        <v>3.53</v>
      </c>
      <c r="D2356" s="6">
        <f>TITRES_STAT!E2359</f>
        <v>253</v>
      </c>
      <c r="E2356" s="2">
        <f t="shared" si="144"/>
        <v>162290</v>
      </c>
      <c r="F2356" s="6" t="str">
        <f t="shared" si="147"/>
        <v>BEARISH</v>
      </c>
      <c r="G2356" s="6" t="str">
        <f t="shared" si="146"/>
        <v>WEAK</v>
      </c>
      <c r="H2356" s="6" t="str">
        <f t="shared" si="145"/>
        <v>CONFIRMED BEARISH</v>
      </c>
    </row>
    <row r="2357" spans="1:8" ht="13.5" x14ac:dyDescent="0.25">
      <c r="A2357" s="3">
        <f>TITRES_STAT!B2360</f>
        <v>45436</v>
      </c>
      <c r="B2357" s="6">
        <f>TITRES_STAT!C2360</f>
        <v>3.55</v>
      </c>
      <c r="C2357" s="6">
        <f>TITRES_STAT!D2360</f>
        <v>3.55</v>
      </c>
      <c r="D2357" s="6">
        <f>TITRES_STAT!E2360</f>
        <v>1</v>
      </c>
      <c r="E2357" s="2">
        <f t="shared" si="144"/>
        <v>162291</v>
      </c>
      <c r="F2357" s="6" t="str">
        <f t="shared" si="147"/>
        <v>BEARISH</v>
      </c>
      <c r="G2357" s="6" t="str">
        <f t="shared" si="146"/>
        <v>WEAK</v>
      </c>
      <c r="H2357" s="6" t="str">
        <f t="shared" si="145"/>
        <v>CONFIRMED BEARISH</v>
      </c>
    </row>
    <row r="2358" spans="1:8" ht="13.5" x14ac:dyDescent="0.25">
      <c r="A2358" s="3">
        <f>TITRES_STAT!B2361</f>
        <v>45439</v>
      </c>
      <c r="B2358" s="6">
        <f>TITRES_STAT!C2361</f>
        <v>3.4</v>
      </c>
      <c r="C2358" s="6">
        <f>TITRES_STAT!D2361</f>
        <v>3.4</v>
      </c>
      <c r="D2358" s="6">
        <f>TITRES_STAT!E2361</f>
        <v>273</v>
      </c>
      <c r="E2358" s="2">
        <f t="shared" si="144"/>
        <v>162018</v>
      </c>
      <c r="F2358" s="6" t="str">
        <f t="shared" si="147"/>
        <v>BEARISH</v>
      </c>
      <c r="G2358" s="6" t="str">
        <f t="shared" si="146"/>
        <v>WEAK</v>
      </c>
      <c r="H2358" s="6" t="str">
        <f t="shared" si="145"/>
        <v>CONFIRMED BEARISH</v>
      </c>
    </row>
    <row r="2359" spans="1:8" ht="13.5" x14ac:dyDescent="0.25">
      <c r="A2359" s="3">
        <f>TITRES_STAT!B2362</f>
        <v>45440</v>
      </c>
      <c r="B2359" s="6">
        <f>TITRES_STAT!C2362</f>
        <v>3.49</v>
      </c>
      <c r="C2359" s="6">
        <f>TITRES_STAT!D2362</f>
        <v>3.49</v>
      </c>
      <c r="D2359" s="6">
        <f>TITRES_STAT!E2362</f>
        <v>551</v>
      </c>
      <c r="E2359" s="2">
        <f t="shared" si="144"/>
        <v>162569</v>
      </c>
      <c r="F2359" s="6" t="str">
        <f t="shared" si="147"/>
        <v>BULLISH</v>
      </c>
      <c r="G2359" s="6" t="str">
        <f t="shared" si="146"/>
        <v>NEUTRAL</v>
      </c>
      <c r="H2359" s="6" t="str">
        <f t="shared" si="145"/>
        <v>CONFIRMED BULLISH</v>
      </c>
    </row>
    <row r="2360" spans="1:8" ht="13.5" x14ac:dyDescent="0.25">
      <c r="A2360" s="3">
        <f>TITRES_STAT!B2363</f>
        <v>45441</v>
      </c>
      <c r="B2360" s="6">
        <f>TITRES_STAT!C2363</f>
        <v>3.6</v>
      </c>
      <c r="C2360" s="6">
        <f>TITRES_STAT!D2363</f>
        <v>3.6</v>
      </c>
      <c r="D2360" s="6">
        <f>TITRES_STAT!E2363</f>
        <v>1</v>
      </c>
      <c r="E2360" s="2">
        <f t="shared" si="144"/>
        <v>162570</v>
      </c>
      <c r="F2360" s="6" t="str">
        <f t="shared" si="147"/>
        <v>BULLISH</v>
      </c>
      <c r="G2360" s="6" t="str">
        <f t="shared" si="146"/>
        <v>NEUTRAL</v>
      </c>
      <c r="H2360" s="6" t="str">
        <f t="shared" si="145"/>
        <v>CONFIRMED BULLISH</v>
      </c>
    </row>
    <row r="2361" spans="1:8" ht="13.5" x14ac:dyDescent="0.25">
      <c r="A2361" s="3">
        <f>TITRES_STAT!B2364</f>
        <v>45442</v>
      </c>
      <c r="B2361" s="6">
        <f>TITRES_STAT!C2364</f>
        <v>3.7</v>
      </c>
      <c r="C2361" s="6">
        <f>TITRES_STAT!D2364</f>
        <v>3.7</v>
      </c>
      <c r="D2361" s="6">
        <f>TITRES_STAT!E2364</f>
        <v>2</v>
      </c>
      <c r="E2361" s="2">
        <f t="shared" si="144"/>
        <v>162572</v>
      </c>
      <c r="F2361" s="6" t="str">
        <f t="shared" si="147"/>
        <v>BULLISH</v>
      </c>
      <c r="G2361" s="6" t="str">
        <f t="shared" si="146"/>
        <v>NEUTRAL</v>
      </c>
      <c r="H2361" s="6" t="str">
        <f t="shared" si="145"/>
        <v>CONFIRMED BULLISH</v>
      </c>
    </row>
    <row r="2362" spans="1:8" ht="13.5" x14ac:dyDescent="0.25">
      <c r="A2362" s="3">
        <f>TITRES_STAT!B2365</f>
        <v>45443</v>
      </c>
      <c r="B2362" s="6">
        <f>TITRES_STAT!C2365</f>
        <v>3.54</v>
      </c>
      <c r="C2362" s="6">
        <f>TITRES_STAT!D2365</f>
        <v>3.54</v>
      </c>
      <c r="D2362" s="6">
        <f>TITRES_STAT!E2365</f>
        <v>3</v>
      </c>
      <c r="E2362" s="2">
        <f t="shared" si="144"/>
        <v>162569</v>
      </c>
      <c r="F2362" s="6" t="str">
        <f t="shared" si="147"/>
        <v>BULLISH</v>
      </c>
      <c r="G2362" s="6" t="str">
        <f t="shared" si="146"/>
        <v>NEUTRAL</v>
      </c>
      <c r="H2362" s="6" t="str">
        <f t="shared" si="145"/>
        <v>BULLISH DIVERGENCE</v>
      </c>
    </row>
    <row r="2363" spans="1:8" ht="13.5" x14ac:dyDescent="0.25">
      <c r="A2363" s="3">
        <f>TITRES_STAT!B2366</f>
        <v>45446</v>
      </c>
      <c r="B2363" s="6">
        <f>TITRES_STAT!C2366</f>
        <v>3.54</v>
      </c>
      <c r="C2363" s="6">
        <f>TITRES_STAT!D2366</f>
        <v>3.54</v>
      </c>
      <c r="D2363" s="6">
        <f>TITRES_STAT!E2366</f>
        <v>0</v>
      </c>
      <c r="E2363" s="2">
        <f t="shared" si="144"/>
        <v>162569</v>
      </c>
      <c r="F2363" s="6" t="str">
        <f t="shared" si="147"/>
        <v>BULLISH</v>
      </c>
      <c r="G2363" s="6" t="str">
        <f t="shared" si="146"/>
        <v>NEUTRAL</v>
      </c>
      <c r="H2363" s="6" t="str">
        <f t="shared" si="145"/>
        <v>CONFIRMED BULLISH</v>
      </c>
    </row>
    <row r="2364" spans="1:8" ht="13.5" x14ac:dyDescent="0.25">
      <c r="A2364" s="3">
        <f>TITRES_STAT!B2367</f>
        <v>45447</v>
      </c>
      <c r="B2364" s="6">
        <f>TITRES_STAT!C2367</f>
        <v>3.39</v>
      </c>
      <c r="C2364" s="6">
        <f>TITRES_STAT!D2367</f>
        <v>3.39</v>
      </c>
      <c r="D2364" s="6">
        <f>TITRES_STAT!E2367</f>
        <v>0</v>
      </c>
      <c r="E2364" s="2">
        <f t="shared" si="144"/>
        <v>162569</v>
      </c>
      <c r="F2364" s="6" t="str">
        <f t="shared" si="147"/>
        <v>NEUTRAL</v>
      </c>
      <c r="G2364" s="6" t="str">
        <f t="shared" si="146"/>
        <v>NEUTRAL</v>
      </c>
      <c r="H2364" s="6" t="str">
        <f t="shared" si="145"/>
        <v>NEUTRAL</v>
      </c>
    </row>
    <row r="2365" spans="1:8" ht="13.5" x14ac:dyDescent="0.25">
      <c r="A2365" s="3">
        <f>TITRES_STAT!B2368</f>
        <v>45448</v>
      </c>
      <c r="B2365" s="6">
        <f>TITRES_STAT!C2368</f>
        <v>3.24</v>
      </c>
      <c r="C2365" s="6">
        <f>TITRES_STAT!D2368</f>
        <v>3.24</v>
      </c>
      <c r="D2365" s="6">
        <f>TITRES_STAT!E2368</f>
        <v>2195</v>
      </c>
      <c r="E2365" s="2">
        <f t="shared" si="144"/>
        <v>160374</v>
      </c>
      <c r="F2365" s="6" t="str">
        <f t="shared" si="147"/>
        <v>BEARISH</v>
      </c>
      <c r="G2365" s="6" t="str">
        <f t="shared" si="146"/>
        <v>NEUTRAL</v>
      </c>
      <c r="H2365" s="6" t="str">
        <f t="shared" si="145"/>
        <v>CONFIRMED BEARISH</v>
      </c>
    </row>
    <row r="2366" spans="1:8" ht="13.5" x14ac:dyDescent="0.25">
      <c r="A2366" s="3">
        <f>TITRES_STAT!B2369</f>
        <v>45449</v>
      </c>
      <c r="B2366" s="6">
        <f>TITRES_STAT!C2369</f>
        <v>3.38</v>
      </c>
      <c r="C2366" s="6">
        <f>TITRES_STAT!D2369</f>
        <v>3.38</v>
      </c>
      <c r="D2366" s="6">
        <f>TITRES_STAT!E2369</f>
        <v>80</v>
      </c>
      <c r="E2366" s="2">
        <f t="shared" si="144"/>
        <v>160454</v>
      </c>
      <c r="F2366" s="6" t="str">
        <f t="shared" si="147"/>
        <v>BEARISH</v>
      </c>
      <c r="G2366" s="6" t="str">
        <f t="shared" si="146"/>
        <v>NEUTRAL</v>
      </c>
      <c r="H2366" s="6" t="str">
        <f t="shared" si="145"/>
        <v>CONFIRMED BEARISH</v>
      </c>
    </row>
    <row r="2367" spans="1:8" ht="13.5" x14ac:dyDescent="0.25">
      <c r="A2367" s="3">
        <f>TITRES_STAT!B2370</f>
        <v>45450</v>
      </c>
      <c r="B2367" s="6">
        <f>TITRES_STAT!C2370</f>
        <v>3.45</v>
      </c>
      <c r="C2367" s="6">
        <f>TITRES_STAT!D2370</f>
        <v>3.45</v>
      </c>
      <c r="D2367" s="6">
        <f>TITRES_STAT!E2370</f>
        <v>3</v>
      </c>
      <c r="E2367" s="2">
        <f t="shared" si="144"/>
        <v>160457</v>
      </c>
      <c r="F2367" s="6" t="str">
        <f t="shared" si="147"/>
        <v>BEARISH</v>
      </c>
      <c r="G2367" s="6" t="str">
        <f t="shared" si="146"/>
        <v>NEUTRAL</v>
      </c>
      <c r="H2367" s="6" t="str">
        <f t="shared" si="145"/>
        <v>CONFIRMED BEARISH</v>
      </c>
    </row>
    <row r="2368" spans="1:8" ht="13.5" x14ac:dyDescent="0.25">
      <c r="A2368" s="3">
        <f>TITRES_STAT!B2371</f>
        <v>45453</v>
      </c>
      <c r="B2368" s="6">
        <f>TITRES_STAT!C2371</f>
        <v>3.45</v>
      </c>
      <c r="C2368" s="6">
        <f>TITRES_STAT!D2371</f>
        <v>3.45</v>
      </c>
      <c r="D2368" s="6">
        <f>TITRES_STAT!E2371</f>
        <v>20</v>
      </c>
      <c r="E2368" s="2">
        <f t="shared" si="144"/>
        <v>160457</v>
      </c>
      <c r="F2368" s="6" t="str">
        <f t="shared" si="147"/>
        <v>BEARISH</v>
      </c>
      <c r="G2368" s="6" t="str">
        <f t="shared" si="146"/>
        <v>NEUTRAL</v>
      </c>
      <c r="H2368" s="6" t="str">
        <f t="shared" si="145"/>
        <v>CONFIRMED BEARISH</v>
      </c>
    </row>
    <row r="2369" spans="1:8" ht="13.5" x14ac:dyDescent="0.25">
      <c r="A2369" s="3">
        <f>TITRES_STAT!B2372</f>
        <v>45454</v>
      </c>
      <c r="B2369" s="6">
        <f>TITRES_STAT!C2372</f>
        <v>3.35</v>
      </c>
      <c r="C2369" s="6">
        <f>TITRES_STAT!D2372</f>
        <v>3.35</v>
      </c>
      <c r="D2369" s="6">
        <f>TITRES_STAT!E2372</f>
        <v>904</v>
      </c>
      <c r="E2369" s="2">
        <f t="shared" si="144"/>
        <v>159553</v>
      </c>
      <c r="F2369" s="6" t="str">
        <f t="shared" si="147"/>
        <v>BEARISH</v>
      </c>
      <c r="G2369" s="6" t="str">
        <f t="shared" si="146"/>
        <v>NEUTRAL</v>
      </c>
      <c r="H2369" s="6" t="str">
        <f t="shared" si="145"/>
        <v>CONFIRMED BEARISH</v>
      </c>
    </row>
    <row r="2370" spans="1:8" ht="13.5" x14ac:dyDescent="0.25">
      <c r="A2370" s="3">
        <f>TITRES_STAT!B2373</f>
        <v>45455</v>
      </c>
      <c r="B2370" s="6">
        <f>TITRES_STAT!C2373</f>
        <v>3.35</v>
      </c>
      <c r="C2370" s="6">
        <f>TITRES_STAT!D2373</f>
        <v>3.35</v>
      </c>
      <c r="D2370" s="6">
        <f>TITRES_STAT!E2373</f>
        <v>100</v>
      </c>
      <c r="E2370" s="2">
        <f t="shared" si="144"/>
        <v>159553</v>
      </c>
      <c r="F2370" s="6" t="str">
        <f t="shared" si="147"/>
        <v>BEARISH</v>
      </c>
      <c r="G2370" s="6" t="str">
        <f t="shared" si="146"/>
        <v>NEUTRAL</v>
      </c>
      <c r="H2370" s="6" t="str">
        <f t="shared" si="145"/>
        <v>BEARISH DIVERGENCE</v>
      </c>
    </row>
    <row r="2371" spans="1:8" ht="13.5" x14ac:dyDescent="0.25">
      <c r="A2371" s="3">
        <f>TITRES_STAT!B2374</f>
        <v>45456</v>
      </c>
      <c r="B2371" s="6">
        <f>TITRES_STAT!C2374</f>
        <v>3.4</v>
      </c>
      <c r="C2371" s="6">
        <f>TITRES_STAT!D2374</f>
        <v>3.4</v>
      </c>
      <c r="D2371" s="6">
        <f>TITRES_STAT!E2374</f>
        <v>50</v>
      </c>
      <c r="E2371" s="2">
        <f t="shared" si="144"/>
        <v>159603</v>
      </c>
      <c r="F2371" s="6" t="str">
        <f t="shared" si="147"/>
        <v>BEARISH</v>
      </c>
      <c r="G2371" s="6" t="str">
        <f t="shared" si="146"/>
        <v>NEUTRAL</v>
      </c>
      <c r="H2371" s="6" t="str">
        <f t="shared" si="145"/>
        <v>BEARISH DIVERGENCE</v>
      </c>
    </row>
    <row r="2372" spans="1:8" ht="13.5" x14ac:dyDescent="0.25">
      <c r="A2372" s="3">
        <f>TITRES_STAT!B2375</f>
        <v>45457</v>
      </c>
      <c r="B2372" s="6">
        <f>TITRES_STAT!C2375</f>
        <v>3.4</v>
      </c>
      <c r="C2372" s="6">
        <f>TITRES_STAT!D2375</f>
        <v>3.4</v>
      </c>
      <c r="D2372" s="6">
        <f>TITRES_STAT!E2375</f>
        <v>2550</v>
      </c>
      <c r="E2372" s="2">
        <f t="shared" ref="E2372:E2435" si="148">IF(B2372&gt;B2371, E2371+D2372, IF(B2372&lt;B2371, E2371-D2372, E2371))</f>
        <v>159603</v>
      </c>
      <c r="F2372" s="6" t="str">
        <f t="shared" si="147"/>
        <v>BEARISH</v>
      </c>
      <c r="G2372" s="6" t="str">
        <f t="shared" si="146"/>
        <v>NEUTRAL</v>
      </c>
      <c r="H2372" s="6" t="str">
        <f t="shared" si="145"/>
        <v>CONFIRMED BEARISH</v>
      </c>
    </row>
    <row r="2373" spans="1:8" ht="13.5" x14ac:dyDescent="0.25">
      <c r="A2373" s="3">
        <f>TITRES_STAT!B2376</f>
        <v>45461</v>
      </c>
      <c r="B2373" s="6">
        <f>TITRES_STAT!C2376</f>
        <v>3.4</v>
      </c>
      <c r="C2373" s="6">
        <f>TITRES_STAT!D2376</f>
        <v>3.4</v>
      </c>
      <c r="D2373" s="6">
        <f>TITRES_STAT!E2376</f>
        <v>3443</v>
      </c>
      <c r="E2373" s="2">
        <f t="shared" si="148"/>
        <v>159603</v>
      </c>
      <c r="F2373" s="6" t="str">
        <f t="shared" si="147"/>
        <v>BEARISH</v>
      </c>
      <c r="G2373" s="6" t="str">
        <f t="shared" si="146"/>
        <v>NEUTRAL</v>
      </c>
      <c r="H2373" s="6" t="str">
        <f t="shared" si="145"/>
        <v>CONFIRMED BEARISH</v>
      </c>
    </row>
    <row r="2374" spans="1:8" ht="13.5" x14ac:dyDescent="0.25">
      <c r="A2374" s="3">
        <f>TITRES_STAT!B2377</f>
        <v>45462</v>
      </c>
      <c r="B2374" s="6">
        <f>TITRES_STAT!C2377</f>
        <v>3.5</v>
      </c>
      <c r="C2374" s="6">
        <f>TITRES_STAT!D2377</f>
        <v>3.5</v>
      </c>
      <c r="D2374" s="6">
        <f>TITRES_STAT!E2377</f>
        <v>1120</v>
      </c>
      <c r="E2374" s="2">
        <f t="shared" si="148"/>
        <v>160723</v>
      </c>
      <c r="F2374" s="6" t="str">
        <f t="shared" si="147"/>
        <v>BULLISH</v>
      </c>
      <c r="G2374" s="6" t="str">
        <f t="shared" si="146"/>
        <v>NEUTRAL</v>
      </c>
      <c r="H2374" s="6" t="str">
        <f t="shared" ref="H2374:H2437" si="149">IF(AND(B2374&gt;B2369, E2374&gt;E2369), "CONFIRMED BULLISH",
 IF(AND(B2374&lt;B2369, E2374&lt;E2369), "CONFIRMED BEARISH",
 IF(AND(B2374&gt;B2369, E2374&lt;E2369), "BEARISH DIVERGENCE",
 IF(AND(B2374&lt;B2369, E2374&gt;E2369), "BULLISH DIVERGENCE", "NEUTRAL"))))</f>
        <v>CONFIRMED BULLISH</v>
      </c>
    </row>
    <row r="2375" spans="1:8" ht="13.5" x14ac:dyDescent="0.25">
      <c r="A2375" s="3">
        <f>TITRES_STAT!B2378</f>
        <v>45463</v>
      </c>
      <c r="B2375" s="6">
        <f>TITRES_STAT!C2378</f>
        <v>3.5</v>
      </c>
      <c r="C2375" s="6">
        <f>TITRES_STAT!D2378</f>
        <v>3.5</v>
      </c>
      <c r="D2375" s="6">
        <f>TITRES_STAT!E2378</f>
        <v>2601</v>
      </c>
      <c r="E2375" s="2">
        <f t="shared" si="148"/>
        <v>160723</v>
      </c>
      <c r="F2375" s="6" t="str">
        <f t="shared" si="147"/>
        <v>BULLISH</v>
      </c>
      <c r="G2375" s="6" t="str">
        <f t="shared" ref="G2375:G2438" si="150">IF((E2375-E2370)/E2370 &gt; 0.02, "STRONG",
 IF((E2375-E2370)/E2370 &lt; -0.02, "WEAK", "NEUTRAL"))</f>
        <v>NEUTRAL</v>
      </c>
      <c r="H2375" s="6" t="str">
        <f t="shared" si="149"/>
        <v>CONFIRMED BULLISH</v>
      </c>
    </row>
    <row r="2376" spans="1:8" ht="13.5" x14ac:dyDescent="0.25">
      <c r="A2376" s="3">
        <f>TITRES_STAT!B2379</f>
        <v>45464</v>
      </c>
      <c r="B2376" s="6">
        <f>TITRES_STAT!C2379</f>
        <v>3.55</v>
      </c>
      <c r="C2376" s="6">
        <f>TITRES_STAT!D2379</f>
        <v>3.55</v>
      </c>
      <c r="D2376" s="6">
        <f>TITRES_STAT!E2379</f>
        <v>11746</v>
      </c>
      <c r="E2376" s="2">
        <f t="shared" si="148"/>
        <v>172469</v>
      </c>
      <c r="F2376" s="6" t="str">
        <f t="shared" ref="F2376:F2439" si="151">IF(E2376&gt;E2371,"BULLISH",IF(E2376&lt;E2371,"BEARISH","NEUTRAL"))</f>
        <v>BULLISH</v>
      </c>
      <c r="G2376" s="6" t="str">
        <f t="shared" si="150"/>
        <v>STRONG</v>
      </c>
      <c r="H2376" s="6" t="str">
        <f t="shared" si="149"/>
        <v>CONFIRMED BULLISH</v>
      </c>
    </row>
    <row r="2377" spans="1:8" ht="13.5" x14ac:dyDescent="0.25">
      <c r="A2377" s="3">
        <f>TITRES_STAT!B2380</f>
        <v>45467</v>
      </c>
      <c r="B2377" s="6">
        <f>TITRES_STAT!C2380</f>
        <v>3.65</v>
      </c>
      <c r="C2377" s="6">
        <f>TITRES_STAT!D2380</f>
        <v>3.65</v>
      </c>
      <c r="D2377" s="6">
        <f>TITRES_STAT!E2380</f>
        <v>1</v>
      </c>
      <c r="E2377" s="2">
        <f t="shared" si="148"/>
        <v>172470</v>
      </c>
      <c r="F2377" s="6" t="str">
        <f t="shared" si="151"/>
        <v>BULLISH</v>
      </c>
      <c r="G2377" s="6" t="str">
        <f t="shared" si="150"/>
        <v>STRONG</v>
      </c>
      <c r="H2377" s="6" t="str">
        <f t="shared" si="149"/>
        <v>CONFIRMED BULLISH</v>
      </c>
    </row>
    <row r="2378" spans="1:8" ht="13.5" x14ac:dyDescent="0.25">
      <c r="A2378" s="3">
        <f>TITRES_STAT!B2381</f>
        <v>45468</v>
      </c>
      <c r="B2378" s="6">
        <f>TITRES_STAT!C2381</f>
        <v>3.5</v>
      </c>
      <c r="C2378" s="6">
        <f>TITRES_STAT!D2381</f>
        <v>3.5</v>
      </c>
      <c r="D2378" s="6">
        <f>TITRES_STAT!E2381</f>
        <v>9</v>
      </c>
      <c r="E2378" s="2">
        <f t="shared" si="148"/>
        <v>172461</v>
      </c>
      <c r="F2378" s="6" t="str">
        <f t="shared" si="151"/>
        <v>BULLISH</v>
      </c>
      <c r="G2378" s="6" t="str">
        <f t="shared" si="150"/>
        <v>STRONG</v>
      </c>
      <c r="H2378" s="6" t="str">
        <f t="shared" si="149"/>
        <v>CONFIRMED BULLISH</v>
      </c>
    </row>
    <row r="2379" spans="1:8" ht="13.5" x14ac:dyDescent="0.25">
      <c r="A2379" s="3">
        <f>TITRES_STAT!B2382</f>
        <v>45469</v>
      </c>
      <c r="B2379" s="6">
        <f>TITRES_STAT!C2382</f>
        <v>3.5</v>
      </c>
      <c r="C2379" s="6">
        <f>TITRES_STAT!D2382</f>
        <v>3.5</v>
      </c>
      <c r="D2379" s="6">
        <f>TITRES_STAT!E2382</f>
        <v>18</v>
      </c>
      <c r="E2379" s="2">
        <f t="shared" si="148"/>
        <v>172461</v>
      </c>
      <c r="F2379" s="6" t="str">
        <f t="shared" si="151"/>
        <v>BULLISH</v>
      </c>
      <c r="G2379" s="6" t="str">
        <f t="shared" si="150"/>
        <v>STRONG</v>
      </c>
      <c r="H2379" s="6" t="str">
        <f t="shared" si="149"/>
        <v>NEUTRAL</v>
      </c>
    </row>
    <row r="2380" spans="1:8" ht="13.5" x14ac:dyDescent="0.25">
      <c r="A2380" s="3">
        <f>TITRES_STAT!B2383</f>
        <v>45470</v>
      </c>
      <c r="B2380" s="6">
        <f>TITRES_STAT!C2383</f>
        <v>3.4</v>
      </c>
      <c r="C2380" s="6">
        <f>TITRES_STAT!D2383</f>
        <v>3.4</v>
      </c>
      <c r="D2380" s="6">
        <f>TITRES_STAT!E2383</f>
        <v>60441</v>
      </c>
      <c r="E2380" s="2">
        <f t="shared" si="148"/>
        <v>112020</v>
      </c>
      <c r="F2380" s="6" t="str">
        <f t="shared" si="151"/>
        <v>BEARISH</v>
      </c>
      <c r="G2380" s="6" t="str">
        <f t="shared" si="150"/>
        <v>WEAK</v>
      </c>
      <c r="H2380" s="6" t="str">
        <f t="shared" si="149"/>
        <v>CONFIRMED BEARISH</v>
      </c>
    </row>
    <row r="2381" spans="1:8" ht="13.5" x14ac:dyDescent="0.25">
      <c r="A2381" s="3">
        <f>TITRES_STAT!B2384</f>
        <v>45471</v>
      </c>
      <c r="B2381" s="6">
        <f>TITRES_STAT!C2384</f>
        <v>3.55</v>
      </c>
      <c r="C2381" s="6">
        <f>TITRES_STAT!D2384</f>
        <v>3.55</v>
      </c>
      <c r="D2381" s="6">
        <f>TITRES_STAT!E2384</f>
        <v>0</v>
      </c>
      <c r="E2381" s="2">
        <f t="shared" si="148"/>
        <v>112020</v>
      </c>
      <c r="F2381" s="6" t="str">
        <f t="shared" si="151"/>
        <v>BEARISH</v>
      </c>
      <c r="G2381" s="6" t="str">
        <f t="shared" si="150"/>
        <v>WEAK</v>
      </c>
      <c r="H2381" s="6" t="str">
        <f t="shared" si="149"/>
        <v>NEUTRAL</v>
      </c>
    </row>
    <row r="2382" spans="1:8" ht="13.5" x14ac:dyDescent="0.25">
      <c r="A2382" s="3">
        <f>TITRES_STAT!B2385</f>
        <v>45474</v>
      </c>
      <c r="B2382" s="6">
        <f>TITRES_STAT!C2385</f>
        <v>3.69</v>
      </c>
      <c r="C2382" s="6">
        <f>TITRES_STAT!D2385</f>
        <v>3.69</v>
      </c>
      <c r="D2382" s="6">
        <f>TITRES_STAT!E2385</f>
        <v>173</v>
      </c>
      <c r="E2382" s="2">
        <f t="shared" si="148"/>
        <v>112193</v>
      </c>
      <c r="F2382" s="6" t="str">
        <f t="shared" si="151"/>
        <v>BEARISH</v>
      </c>
      <c r="G2382" s="6" t="str">
        <f t="shared" si="150"/>
        <v>WEAK</v>
      </c>
      <c r="H2382" s="6" t="str">
        <f t="shared" si="149"/>
        <v>BEARISH DIVERGENCE</v>
      </c>
    </row>
    <row r="2383" spans="1:8" ht="13.5" x14ac:dyDescent="0.25">
      <c r="A2383" s="3">
        <f>TITRES_STAT!B2386</f>
        <v>45475</v>
      </c>
      <c r="B2383" s="6">
        <f>TITRES_STAT!C2386</f>
        <v>3.69</v>
      </c>
      <c r="C2383" s="6">
        <f>TITRES_STAT!D2386</f>
        <v>3.69</v>
      </c>
      <c r="D2383" s="6">
        <f>TITRES_STAT!E2386</f>
        <v>0</v>
      </c>
      <c r="E2383" s="2">
        <f t="shared" si="148"/>
        <v>112193</v>
      </c>
      <c r="F2383" s="6" t="str">
        <f t="shared" si="151"/>
        <v>BEARISH</v>
      </c>
      <c r="G2383" s="6" t="str">
        <f t="shared" si="150"/>
        <v>WEAK</v>
      </c>
      <c r="H2383" s="6" t="str">
        <f t="shared" si="149"/>
        <v>BEARISH DIVERGENCE</v>
      </c>
    </row>
    <row r="2384" spans="1:8" ht="13.5" x14ac:dyDescent="0.25">
      <c r="A2384" s="3">
        <f>TITRES_STAT!B2387</f>
        <v>45476</v>
      </c>
      <c r="B2384" s="6">
        <f>TITRES_STAT!C2387</f>
        <v>3.69</v>
      </c>
      <c r="C2384" s="6">
        <f>TITRES_STAT!D2387</f>
        <v>3.69</v>
      </c>
      <c r="D2384" s="6">
        <f>TITRES_STAT!E2387</f>
        <v>0</v>
      </c>
      <c r="E2384" s="2">
        <f t="shared" si="148"/>
        <v>112193</v>
      </c>
      <c r="F2384" s="6" t="str">
        <f t="shared" si="151"/>
        <v>BEARISH</v>
      </c>
      <c r="G2384" s="6" t="str">
        <f t="shared" si="150"/>
        <v>WEAK</v>
      </c>
      <c r="H2384" s="6" t="str">
        <f t="shared" si="149"/>
        <v>BEARISH DIVERGENCE</v>
      </c>
    </row>
    <row r="2385" spans="1:8" ht="13.5" x14ac:dyDescent="0.25">
      <c r="A2385" s="3">
        <f>TITRES_STAT!B2388</f>
        <v>45477</v>
      </c>
      <c r="B2385" s="6">
        <f>TITRES_STAT!C2388</f>
        <v>3.6</v>
      </c>
      <c r="C2385" s="6">
        <f>TITRES_STAT!D2388</f>
        <v>3.6</v>
      </c>
      <c r="D2385" s="6">
        <f>TITRES_STAT!E2388</f>
        <v>500</v>
      </c>
      <c r="E2385" s="2">
        <f t="shared" si="148"/>
        <v>111693</v>
      </c>
      <c r="F2385" s="6" t="str">
        <f t="shared" si="151"/>
        <v>BEARISH</v>
      </c>
      <c r="G2385" s="6" t="str">
        <f t="shared" si="150"/>
        <v>NEUTRAL</v>
      </c>
      <c r="H2385" s="6" t="str">
        <f t="shared" si="149"/>
        <v>BEARISH DIVERGENCE</v>
      </c>
    </row>
    <row r="2386" spans="1:8" ht="13.5" x14ac:dyDescent="0.25">
      <c r="A2386" s="3">
        <f>TITRES_STAT!B2389</f>
        <v>45478</v>
      </c>
      <c r="B2386" s="6">
        <f>TITRES_STAT!C2389</f>
        <v>3.65</v>
      </c>
      <c r="C2386" s="6">
        <f>TITRES_STAT!D2389</f>
        <v>3.65</v>
      </c>
      <c r="D2386" s="6">
        <f>TITRES_STAT!E2389</f>
        <v>11</v>
      </c>
      <c r="E2386" s="2">
        <f t="shared" si="148"/>
        <v>111704</v>
      </c>
      <c r="F2386" s="6" t="str">
        <f t="shared" si="151"/>
        <v>BEARISH</v>
      </c>
      <c r="G2386" s="6" t="str">
        <f t="shared" si="150"/>
        <v>NEUTRAL</v>
      </c>
      <c r="H2386" s="6" t="str">
        <f t="shared" si="149"/>
        <v>BEARISH DIVERGENCE</v>
      </c>
    </row>
    <row r="2387" spans="1:8" ht="13.5" x14ac:dyDescent="0.25">
      <c r="A2387" s="3">
        <f>TITRES_STAT!B2390</f>
        <v>45481</v>
      </c>
      <c r="B2387" s="6">
        <f>TITRES_STAT!C2390</f>
        <v>3.49</v>
      </c>
      <c r="C2387" s="6">
        <f>TITRES_STAT!D2390</f>
        <v>3.49</v>
      </c>
      <c r="D2387" s="6">
        <f>TITRES_STAT!E2390</f>
        <v>0</v>
      </c>
      <c r="E2387" s="2">
        <f t="shared" si="148"/>
        <v>111704</v>
      </c>
      <c r="F2387" s="6" t="str">
        <f t="shared" si="151"/>
        <v>BEARISH</v>
      </c>
      <c r="G2387" s="6" t="str">
        <f t="shared" si="150"/>
        <v>NEUTRAL</v>
      </c>
      <c r="H2387" s="6" t="str">
        <f t="shared" si="149"/>
        <v>CONFIRMED BEARISH</v>
      </c>
    </row>
    <row r="2388" spans="1:8" ht="13.5" x14ac:dyDescent="0.25">
      <c r="A2388" s="3">
        <f>TITRES_STAT!B2391</f>
        <v>45482</v>
      </c>
      <c r="B2388" s="6">
        <f>TITRES_STAT!C2391</f>
        <v>3.6</v>
      </c>
      <c r="C2388" s="6">
        <f>TITRES_STAT!D2391</f>
        <v>3.6</v>
      </c>
      <c r="D2388" s="6">
        <f>TITRES_STAT!E2391</f>
        <v>11</v>
      </c>
      <c r="E2388" s="2">
        <f t="shared" si="148"/>
        <v>111715</v>
      </c>
      <c r="F2388" s="6" t="str">
        <f t="shared" si="151"/>
        <v>BEARISH</v>
      </c>
      <c r="G2388" s="6" t="str">
        <f t="shared" si="150"/>
        <v>NEUTRAL</v>
      </c>
      <c r="H2388" s="6" t="str">
        <f t="shared" si="149"/>
        <v>CONFIRMED BEARISH</v>
      </c>
    </row>
    <row r="2389" spans="1:8" ht="13.5" x14ac:dyDescent="0.25">
      <c r="A2389" s="3">
        <f>TITRES_STAT!B2392</f>
        <v>45483</v>
      </c>
      <c r="B2389" s="6">
        <f>TITRES_STAT!C2392</f>
        <v>3.6</v>
      </c>
      <c r="C2389" s="6">
        <f>TITRES_STAT!D2392</f>
        <v>3.6</v>
      </c>
      <c r="D2389" s="6">
        <f>TITRES_STAT!E2392</f>
        <v>0</v>
      </c>
      <c r="E2389" s="2">
        <f t="shared" si="148"/>
        <v>111715</v>
      </c>
      <c r="F2389" s="6" t="str">
        <f t="shared" si="151"/>
        <v>BEARISH</v>
      </c>
      <c r="G2389" s="6" t="str">
        <f t="shared" si="150"/>
        <v>NEUTRAL</v>
      </c>
      <c r="H2389" s="6" t="str">
        <f t="shared" si="149"/>
        <v>CONFIRMED BEARISH</v>
      </c>
    </row>
    <row r="2390" spans="1:8" ht="13.5" x14ac:dyDescent="0.25">
      <c r="A2390" s="3">
        <f>TITRES_STAT!B2393</f>
        <v>45484</v>
      </c>
      <c r="B2390" s="6">
        <f>TITRES_STAT!C2393</f>
        <v>3.6</v>
      </c>
      <c r="C2390" s="6">
        <f>TITRES_STAT!D2393</f>
        <v>3.6</v>
      </c>
      <c r="D2390" s="6">
        <f>TITRES_STAT!E2393</f>
        <v>0</v>
      </c>
      <c r="E2390" s="2">
        <f t="shared" si="148"/>
        <v>111715</v>
      </c>
      <c r="F2390" s="6" t="str">
        <f t="shared" si="151"/>
        <v>BULLISH</v>
      </c>
      <c r="G2390" s="6" t="str">
        <f t="shared" si="150"/>
        <v>NEUTRAL</v>
      </c>
      <c r="H2390" s="6" t="str">
        <f t="shared" si="149"/>
        <v>NEUTRAL</v>
      </c>
    </row>
    <row r="2391" spans="1:8" ht="13.5" x14ac:dyDescent="0.25">
      <c r="A2391" s="3">
        <f>TITRES_STAT!B2394</f>
        <v>45485</v>
      </c>
      <c r="B2391" s="6">
        <f>TITRES_STAT!C2394</f>
        <v>3.6</v>
      </c>
      <c r="C2391" s="6">
        <f>TITRES_STAT!D2394</f>
        <v>3.6</v>
      </c>
      <c r="D2391" s="6">
        <f>TITRES_STAT!E2394</f>
        <v>0</v>
      </c>
      <c r="E2391" s="2">
        <f t="shared" si="148"/>
        <v>111715</v>
      </c>
      <c r="F2391" s="6" t="str">
        <f t="shared" si="151"/>
        <v>BULLISH</v>
      </c>
      <c r="G2391" s="6" t="str">
        <f t="shared" si="150"/>
        <v>NEUTRAL</v>
      </c>
      <c r="H2391" s="6" t="str">
        <f t="shared" si="149"/>
        <v>BULLISH DIVERGENCE</v>
      </c>
    </row>
    <row r="2392" spans="1:8" ht="13.5" x14ac:dyDescent="0.25">
      <c r="A2392" s="3">
        <f>TITRES_STAT!B2395</f>
        <v>45488</v>
      </c>
      <c r="B2392" s="6">
        <f>TITRES_STAT!C2395</f>
        <v>3.6</v>
      </c>
      <c r="C2392" s="6">
        <f>TITRES_STAT!D2395</f>
        <v>3.6</v>
      </c>
      <c r="D2392" s="6">
        <f>TITRES_STAT!E2395</f>
        <v>1999</v>
      </c>
      <c r="E2392" s="2">
        <f t="shared" si="148"/>
        <v>111715</v>
      </c>
      <c r="F2392" s="6" t="str">
        <f t="shared" si="151"/>
        <v>BULLISH</v>
      </c>
      <c r="G2392" s="6" t="str">
        <f t="shared" si="150"/>
        <v>NEUTRAL</v>
      </c>
      <c r="H2392" s="6" t="str">
        <f t="shared" si="149"/>
        <v>CONFIRMED BULLISH</v>
      </c>
    </row>
    <row r="2393" spans="1:8" ht="13.5" x14ac:dyDescent="0.25">
      <c r="A2393" s="3">
        <f>TITRES_STAT!B2396</f>
        <v>45489</v>
      </c>
      <c r="B2393" s="6">
        <f>TITRES_STAT!C2396</f>
        <v>3.64</v>
      </c>
      <c r="C2393" s="6">
        <f>TITRES_STAT!D2396</f>
        <v>3.64</v>
      </c>
      <c r="D2393" s="6">
        <f>TITRES_STAT!E2396</f>
        <v>1</v>
      </c>
      <c r="E2393" s="2">
        <f t="shared" si="148"/>
        <v>111716</v>
      </c>
      <c r="F2393" s="6" t="str">
        <f t="shared" si="151"/>
        <v>BULLISH</v>
      </c>
      <c r="G2393" s="6" t="str">
        <f t="shared" si="150"/>
        <v>NEUTRAL</v>
      </c>
      <c r="H2393" s="6" t="str">
        <f t="shared" si="149"/>
        <v>CONFIRMED BULLISH</v>
      </c>
    </row>
    <row r="2394" spans="1:8" ht="13.5" x14ac:dyDescent="0.25">
      <c r="A2394" s="3">
        <f>TITRES_STAT!B2397</f>
        <v>45490</v>
      </c>
      <c r="B2394" s="6">
        <f>TITRES_STAT!C2397</f>
        <v>3.64</v>
      </c>
      <c r="C2394" s="6">
        <f>TITRES_STAT!D2397</f>
        <v>3.64</v>
      </c>
      <c r="D2394" s="6">
        <f>TITRES_STAT!E2397</f>
        <v>0</v>
      </c>
      <c r="E2394" s="2">
        <f t="shared" si="148"/>
        <v>111716</v>
      </c>
      <c r="F2394" s="6" t="str">
        <f t="shared" si="151"/>
        <v>BULLISH</v>
      </c>
      <c r="G2394" s="6" t="str">
        <f t="shared" si="150"/>
        <v>NEUTRAL</v>
      </c>
      <c r="H2394" s="6" t="str">
        <f t="shared" si="149"/>
        <v>CONFIRMED BULLISH</v>
      </c>
    </row>
    <row r="2395" spans="1:8" ht="13.5" x14ac:dyDescent="0.25">
      <c r="A2395" s="3">
        <f>TITRES_STAT!B2398</f>
        <v>45491</v>
      </c>
      <c r="B2395" s="6">
        <f>TITRES_STAT!C2398</f>
        <v>3.64</v>
      </c>
      <c r="C2395" s="6">
        <f>TITRES_STAT!D2398</f>
        <v>3.64</v>
      </c>
      <c r="D2395" s="6">
        <f>TITRES_STAT!E2398</f>
        <v>0</v>
      </c>
      <c r="E2395" s="2">
        <f t="shared" si="148"/>
        <v>111716</v>
      </c>
      <c r="F2395" s="6" t="str">
        <f t="shared" si="151"/>
        <v>BULLISH</v>
      </c>
      <c r="G2395" s="6" t="str">
        <f t="shared" si="150"/>
        <v>NEUTRAL</v>
      </c>
      <c r="H2395" s="6" t="str">
        <f t="shared" si="149"/>
        <v>CONFIRMED BULLISH</v>
      </c>
    </row>
    <row r="2396" spans="1:8" ht="13.5" x14ac:dyDescent="0.25">
      <c r="A2396" s="3">
        <f>TITRES_STAT!B2399</f>
        <v>45492</v>
      </c>
      <c r="B2396" s="6">
        <f>TITRES_STAT!C2399</f>
        <v>3.64</v>
      </c>
      <c r="C2396" s="6">
        <f>TITRES_STAT!D2399</f>
        <v>3.64</v>
      </c>
      <c r="D2396" s="6">
        <f>TITRES_STAT!E2399</f>
        <v>1200</v>
      </c>
      <c r="E2396" s="2">
        <f t="shared" si="148"/>
        <v>111716</v>
      </c>
      <c r="F2396" s="6" t="str">
        <f t="shared" si="151"/>
        <v>BULLISH</v>
      </c>
      <c r="G2396" s="6" t="str">
        <f t="shared" si="150"/>
        <v>NEUTRAL</v>
      </c>
      <c r="H2396" s="6" t="str">
        <f t="shared" si="149"/>
        <v>CONFIRMED BULLISH</v>
      </c>
    </row>
    <row r="2397" spans="1:8" ht="13.5" x14ac:dyDescent="0.25">
      <c r="A2397" s="3">
        <f>TITRES_STAT!B2400</f>
        <v>45495</v>
      </c>
      <c r="B2397" s="6">
        <f>TITRES_STAT!C2400</f>
        <v>3.64</v>
      </c>
      <c r="C2397" s="6">
        <f>TITRES_STAT!D2400</f>
        <v>3.64</v>
      </c>
      <c r="D2397" s="6">
        <f>TITRES_STAT!E2400</f>
        <v>1939</v>
      </c>
      <c r="E2397" s="2">
        <f t="shared" si="148"/>
        <v>111716</v>
      </c>
      <c r="F2397" s="6" t="str">
        <f t="shared" si="151"/>
        <v>BULLISH</v>
      </c>
      <c r="G2397" s="6" t="str">
        <f t="shared" si="150"/>
        <v>NEUTRAL</v>
      </c>
      <c r="H2397" s="6" t="str">
        <f t="shared" si="149"/>
        <v>CONFIRMED BULLISH</v>
      </c>
    </row>
    <row r="2398" spans="1:8" ht="13.5" x14ac:dyDescent="0.25">
      <c r="A2398" s="3">
        <f>TITRES_STAT!B2401</f>
        <v>45496</v>
      </c>
      <c r="B2398" s="6">
        <f>TITRES_STAT!C2401</f>
        <v>3.75</v>
      </c>
      <c r="C2398" s="6">
        <f>TITRES_STAT!D2401</f>
        <v>3.75</v>
      </c>
      <c r="D2398" s="6">
        <f>TITRES_STAT!E2401</f>
        <v>2359</v>
      </c>
      <c r="E2398" s="2">
        <f t="shared" si="148"/>
        <v>114075</v>
      </c>
      <c r="F2398" s="6" t="str">
        <f t="shared" si="151"/>
        <v>BULLISH</v>
      </c>
      <c r="G2398" s="6" t="str">
        <f t="shared" si="150"/>
        <v>STRONG</v>
      </c>
      <c r="H2398" s="6" t="str">
        <f t="shared" si="149"/>
        <v>CONFIRMED BULLISH</v>
      </c>
    </row>
    <row r="2399" spans="1:8" ht="13.5" x14ac:dyDescent="0.25">
      <c r="A2399" s="3">
        <f>TITRES_STAT!B2402</f>
        <v>45497</v>
      </c>
      <c r="B2399" s="6">
        <f>TITRES_STAT!C2402</f>
        <v>3.9</v>
      </c>
      <c r="C2399" s="6">
        <f>TITRES_STAT!D2402</f>
        <v>3.9</v>
      </c>
      <c r="D2399" s="6">
        <f>TITRES_STAT!E2402</f>
        <v>2677</v>
      </c>
      <c r="E2399" s="2">
        <f t="shared" si="148"/>
        <v>116752</v>
      </c>
      <c r="F2399" s="6" t="str">
        <f t="shared" si="151"/>
        <v>BULLISH</v>
      </c>
      <c r="G2399" s="6" t="str">
        <f t="shared" si="150"/>
        <v>STRONG</v>
      </c>
      <c r="H2399" s="6" t="str">
        <f t="shared" si="149"/>
        <v>CONFIRMED BULLISH</v>
      </c>
    </row>
    <row r="2400" spans="1:8" ht="13.5" x14ac:dyDescent="0.25">
      <c r="A2400" s="3">
        <f>TITRES_STAT!B2403</f>
        <v>45499</v>
      </c>
      <c r="B2400" s="6">
        <f>TITRES_STAT!C2403</f>
        <v>3.96</v>
      </c>
      <c r="C2400" s="6">
        <f>TITRES_STAT!D2403</f>
        <v>3.96</v>
      </c>
      <c r="D2400" s="6">
        <f>TITRES_STAT!E2403</f>
        <v>1992</v>
      </c>
      <c r="E2400" s="2">
        <f t="shared" si="148"/>
        <v>118744</v>
      </c>
      <c r="F2400" s="6" t="str">
        <f t="shared" si="151"/>
        <v>BULLISH</v>
      </c>
      <c r="G2400" s="6" t="str">
        <f t="shared" si="150"/>
        <v>STRONG</v>
      </c>
      <c r="H2400" s="6" t="str">
        <f t="shared" si="149"/>
        <v>CONFIRMED BULLISH</v>
      </c>
    </row>
    <row r="2401" spans="1:8" ht="13.5" x14ac:dyDescent="0.25">
      <c r="A2401" s="3">
        <f>TITRES_STAT!B2404</f>
        <v>45502</v>
      </c>
      <c r="B2401" s="6">
        <f>TITRES_STAT!C2404</f>
        <v>4.0999999999999996</v>
      </c>
      <c r="C2401" s="6">
        <f>TITRES_STAT!D2404</f>
        <v>4.0999999999999996</v>
      </c>
      <c r="D2401" s="6">
        <f>TITRES_STAT!E2404</f>
        <v>4862</v>
      </c>
      <c r="E2401" s="2">
        <f t="shared" si="148"/>
        <v>123606</v>
      </c>
      <c r="F2401" s="6" t="str">
        <f t="shared" si="151"/>
        <v>BULLISH</v>
      </c>
      <c r="G2401" s="6" t="str">
        <f t="shared" si="150"/>
        <v>STRONG</v>
      </c>
      <c r="H2401" s="6" t="str">
        <f t="shared" si="149"/>
        <v>CONFIRMED BULLISH</v>
      </c>
    </row>
    <row r="2402" spans="1:8" ht="13.5" x14ac:dyDescent="0.25">
      <c r="A2402" s="3">
        <f>TITRES_STAT!B2405</f>
        <v>45503</v>
      </c>
      <c r="B2402" s="6">
        <f>TITRES_STAT!C2405</f>
        <v>4.18</v>
      </c>
      <c r="C2402" s="6">
        <f>TITRES_STAT!D2405</f>
        <v>4.18</v>
      </c>
      <c r="D2402" s="6">
        <f>TITRES_STAT!E2405</f>
        <v>1103</v>
      </c>
      <c r="E2402" s="2">
        <f t="shared" si="148"/>
        <v>124709</v>
      </c>
      <c r="F2402" s="6" t="str">
        <f t="shared" si="151"/>
        <v>BULLISH</v>
      </c>
      <c r="G2402" s="6" t="str">
        <f t="shared" si="150"/>
        <v>STRONG</v>
      </c>
      <c r="H2402" s="6" t="str">
        <f t="shared" si="149"/>
        <v>CONFIRMED BULLISH</v>
      </c>
    </row>
    <row r="2403" spans="1:8" ht="13.5" x14ac:dyDescent="0.25">
      <c r="A2403" s="3">
        <f>TITRES_STAT!B2406</f>
        <v>45504</v>
      </c>
      <c r="B2403" s="6">
        <f>TITRES_STAT!C2406</f>
        <v>4.25</v>
      </c>
      <c r="C2403" s="6">
        <f>TITRES_STAT!D2406</f>
        <v>4.25</v>
      </c>
      <c r="D2403" s="6">
        <f>TITRES_STAT!E2406</f>
        <v>101</v>
      </c>
      <c r="E2403" s="2">
        <f t="shared" si="148"/>
        <v>124810</v>
      </c>
      <c r="F2403" s="6" t="str">
        <f t="shared" si="151"/>
        <v>BULLISH</v>
      </c>
      <c r="G2403" s="6" t="str">
        <f t="shared" si="150"/>
        <v>STRONG</v>
      </c>
      <c r="H2403" s="6" t="str">
        <f t="shared" si="149"/>
        <v>CONFIRMED BULLISH</v>
      </c>
    </row>
    <row r="2404" spans="1:8" ht="13.5" x14ac:dyDescent="0.25">
      <c r="A2404" s="3">
        <f>TITRES_STAT!B2407</f>
        <v>45505</v>
      </c>
      <c r="B2404" s="6">
        <f>TITRES_STAT!C2407</f>
        <v>4.25</v>
      </c>
      <c r="C2404" s="6">
        <f>TITRES_STAT!D2407</f>
        <v>4.25</v>
      </c>
      <c r="D2404" s="6">
        <f>TITRES_STAT!E2407</f>
        <v>1</v>
      </c>
      <c r="E2404" s="2">
        <f t="shared" si="148"/>
        <v>124810</v>
      </c>
      <c r="F2404" s="6" t="str">
        <f t="shared" si="151"/>
        <v>BULLISH</v>
      </c>
      <c r="G2404" s="6" t="str">
        <f t="shared" si="150"/>
        <v>STRONG</v>
      </c>
      <c r="H2404" s="6" t="str">
        <f t="shared" si="149"/>
        <v>CONFIRMED BULLISH</v>
      </c>
    </row>
    <row r="2405" spans="1:8" ht="13.5" x14ac:dyDescent="0.25">
      <c r="A2405" s="3">
        <f>TITRES_STAT!B2408</f>
        <v>45506</v>
      </c>
      <c r="B2405" s="6">
        <f>TITRES_STAT!C2408</f>
        <v>4.1500000000000004</v>
      </c>
      <c r="C2405" s="6">
        <f>TITRES_STAT!D2408</f>
        <v>4.1500000000000004</v>
      </c>
      <c r="D2405" s="6">
        <f>TITRES_STAT!E2408</f>
        <v>50</v>
      </c>
      <c r="E2405" s="2">
        <f t="shared" si="148"/>
        <v>124760</v>
      </c>
      <c r="F2405" s="6" t="str">
        <f t="shared" si="151"/>
        <v>BULLISH</v>
      </c>
      <c r="G2405" s="6" t="str">
        <f t="shared" si="150"/>
        <v>STRONG</v>
      </c>
      <c r="H2405" s="6" t="str">
        <f t="shared" si="149"/>
        <v>CONFIRMED BULLISH</v>
      </c>
    </row>
    <row r="2406" spans="1:8" ht="13.5" x14ac:dyDescent="0.25">
      <c r="A2406" s="3">
        <f>TITRES_STAT!B2409</f>
        <v>45509</v>
      </c>
      <c r="B2406" s="6">
        <f>TITRES_STAT!C2409</f>
        <v>4.1900000000000004</v>
      </c>
      <c r="C2406" s="6">
        <f>TITRES_STAT!D2409</f>
        <v>4.1900000000000004</v>
      </c>
      <c r="D2406" s="6">
        <f>TITRES_STAT!E2409</f>
        <v>50</v>
      </c>
      <c r="E2406" s="2">
        <f t="shared" si="148"/>
        <v>124810</v>
      </c>
      <c r="F2406" s="6" t="str">
        <f t="shared" si="151"/>
        <v>BULLISH</v>
      </c>
      <c r="G2406" s="6" t="str">
        <f t="shared" si="150"/>
        <v>NEUTRAL</v>
      </c>
      <c r="H2406" s="6" t="str">
        <f t="shared" si="149"/>
        <v>CONFIRMED BULLISH</v>
      </c>
    </row>
    <row r="2407" spans="1:8" ht="13.5" x14ac:dyDescent="0.25">
      <c r="A2407" s="3">
        <f>TITRES_STAT!B2410</f>
        <v>45510</v>
      </c>
      <c r="B2407" s="6">
        <f>TITRES_STAT!C2410</f>
        <v>4.1900000000000004</v>
      </c>
      <c r="C2407" s="6">
        <f>TITRES_STAT!D2410</f>
        <v>4.1900000000000004</v>
      </c>
      <c r="D2407" s="6">
        <f>TITRES_STAT!E2410</f>
        <v>0</v>
      </c>
      <c r="E2407" s="2">
        <f t="shared" si="148"/>
        <v>124810</v>
      </c>
      <c r="F2407" s="6" t="str">
        <f t="shared" si="151"/>
        <v>BULLISH</v>
      </c>
      <c r="G2407" s="6" t="str">
        <f t="shared" si="150"/>
        <v>NEUTRAL</v>
      </c>
      <c r="H2407" s="6" t="str">
        <f t="shared" si="149"/>
        <v>CONFIRMED BULLISH</v>
      </c>
    </row>
    <row r="2408" spans="1:8" ht="13.5" x14ac:dyDescent="0.25">
      <c r="A2408" s="3">
        <f>TITRES_STAT!B2411</f>
        <v>45511</v>
      </c>
      <c r="B2408" s="6">
        <f>TITRES_STAT!C2411</f>
        <v>4.01</v>
      </c>
      <c r="C2408" s="6">
        <f>TITRES_STAT!D2411</f>
        <v>4.01</v>
      </c>
      <c r="D2408" s="6">
        <f>TITRES_STAT!E2411</f>
        <v>337</v>
      </c>
      <c r="E2408" s="2">
        <f t="shared" si="148"/>
        <v>124473</v>
      </c>
      <c r="F2408" s="6" t="str">
        <f t="shared" si="151"/>
        <v>BEARISH</v>
      </c>
      <c r="G2408" s="6" t="str">
        <f t="shared" si="150"/>
        <v>NEUTRAL</v>
      </c>
      <c r="H2408" s="6" t="str">
        <f t="shared" si="149"/>
        <v>CONFIRMED BEARISH</v>
      </c>
    </row>
    <row r="2409" spans="1:8" ht="13.5" x14ac:dyDescent="0.25">
      <c r="A2409" s="3">
        <f>TITRES_STAT!B2412</f>
        <v>45512</v>
      </c>
      <c r="B2409" s="6">
        <f>TITRES_STAT!C2412</f>
        <v>4.01</v>
      </c>
      <c r="C2409" s="6">
        <f>TITRES_STAT!D2412</f>
        <v>4.01</v>
      </c>
      <c r="D2409" s="6">
        <f>TITRES_STAT!E2412</f>
        <v>314</v>
      </c>
      <c r="E2409" s="2">
        <f t="shared" si="148"/>
        <v>124473</v>
      </c>
      <c r="F2409" s="6" t="str">
        <f t="shared" si="151"/>
        <v>BEARISH</v>
      </c>
      <c r="G2409" s="6" t="str">
        <f t="shared" si="150"/>
        <v>NEUTRAL</v>
      </c>
      <c r="H2409" s="6" t="str">
        <f t="shared" si="149"/>
        <v>CONFIRMED BEARISH</v>
      </c>
    </row>
    <row r="2410" spans="1:8" ht="13.5" x14ac:dyDescent="0.25">
      <c r="A2410" s="3">
        <f>TITRES_STAT!B2413</f>
        <v>45513</v>
      </c>
      <c r="B2410" s="6">
        <f>TITRES_STAT!C2413</f>
        <v>4.1900000000000004</v>
      </c>
      <c r="C2410" s="6">
        <f>TITRES_STAT!D2413</f>
        <v>4.1900000000000004</v>
      </c>
      <c r="D2410" s="6">
        <f>TITRES_STAT!E2413</f>
        <v>1</v>
      </c>
      <c r="E2410" s="2">
        <f t="shared" si="148"/>
        <v>124474</v>
      </c>
      <c r="F2410" s="6" t="str">
        <f t="shared" si="151"/>
        <v>BEARISH</v>
      </c>
      <c r="G2410" s="6" t="str">
        <f t="shared" si="150"/>
        <v>NEUTRAL</v>
      </c>
      <c r="H2410" s="6" t="str">
        <f t="shared" si="149"/>
        <v>BEARISH DIVERGENCE</v>
      </c>
    </row>
    <row r="2411" spans="1:8" ht="13.5" x14ac:dyDescent="0.25">
      <c r="A2411" s="3">
        <f>TITRES_STAT!B2414</f>
        <v>45516</v>
      </c>
      <c r="B2411" s="6">
        <f>TITRES_STAT!C2414</f>
        <v>4.0999999999999996</v>
      </c>
      <c r="C2411" s="6">
        <f>TITRES_STAT!D2414</f>
        <v>4.0999999999999996</v>
      </c>
      <c r="D2411" s="6">
        <f>TITRES_STAT!E2414</f>
        <v>5</v>
      </c>
      <c r="E2411" s="2">
        <f t="shared" si="148"/>
        <v>124469</v>
      </c>
      <c r="F2411" s="6" t="str">
        <f t="shared" si="151"/>
        <v>BEARISH</v>
      </c>
      <c r="G2411" s="6" t="str">
        <f t="shared" si="150"/>
        <v>NEUTRAL</v>
      </c>
      <c r="H2411" s="6" t="str">
        <f t="shared" si="149"/>
        <v>CONFIRMED BEARISH</v>
      </c>
    </row>
    <row r="2412" spans="1:8" ht="13.5" x14ac:dyDescent="0.25">
      <c r="A2412" s="3">
        <f>TITRES_STAT!B2415</f>
        <v>45518</v>
      </c>
      <c r="B2412" s="6">
        <f>TITRES_STAT!C2415</f>
        <v>4.1100000000000003</v>
      </c>
      <c r="C2412" s="6">
        <f>TITRES_STAT!D2415</f>
        <v>4.1100000000000003</v>
      </c>
      <c r="D2412" s="6">
        <f>TITRES_STAT!E2415</f>
        <v>385</v>
      </c>
      <c r="E2412" s="2">
        <f t="shared" si="148"/>
        <v>124854</v>
      </c>
      <c r="F2412" s="6" t="str">
        <f t="shared" si="151"/>
        <v>BULLISH</v>
      </c>
      <c r="G2412" s="6" t="str">
        <f t="shared" si="150"/>
        <v>NEUTRAL</v>
      </c>
      <c r="H2412" s="6" t="str">
        <f t="shared" si="149"/>
        <v>BULLISH DIVERGENCE</v>
      </c>
    </row>
    <row r="2413" spans="1:8" ht="13.5" x14ac:dyDescent="0.25">
      <c r="A2413" s="3">
        <f>TITRES_STAT!B2416</f>
        <v>45519</v>
      </c>
      <c r="B2413" s="6">
        <f>TITRES_STAT!C2416</f>
        <v>4.1900000000000004</v>
      </c>
      <c r="C2413" s="6">
        <f>TITRES_STAT!D2416</f>
        <v>4.1900000000000004</v>
      </c>
      <c r="D2413" s="6">
        <f>TITRES_STAT!E2416</f>
        <v>26</v>
      </c>
      <c r="E2413" s="2">
        <f t="shared" si="148"/>
        <v>124880</v>
      </c>
      <c r="F2413" s="6" t="str">
        <f t="shared" si="151"/>
        <v>BULLISH</v>
      </c>
      <c r="G2413" s="6" t="str">
        <f t="shared" si="150"/>
        <v>NEUTRAL</v>
      </c>
      <c r="H2413" s="6" t="str">
        <f t="shared" si="149"/>
        <v>CONFIRMED BULLISH</v>
      </c>
    </row>
    <row r="2414" spans="1:8" ht="13.5" x14ac:dyDescent="0.25">
      <c r="A2414" s="3">
        <f>TITRES_STAT!B2417</f>
        <v>45520</v>
      </c>
      <c r="B2414" s="6">
        <f>TITRES_STAT!C2417</f>
        <v>4.1900000000000004</v>
      </c>
      <c r="C2414" s="6">
        <f>TITRES_STAT!D2417</f>
        <v>4.1900000000000004</v>
      </c>
      <c r="D2414" s="6">
        <f>TITRES_STAT!E2417</f>
        <v>199</v>
      </c>
      <c r="E2414" s="2">
        <f t="shared" si="148"/>
        <v>124880</v>
      </c>
      <c r="F2414" s="6" t="str">
        <f t="shared" si="151"/>
        <v>BULLISH</v>
      </c>
      <c r="G2414" s="6" t="str">
        <f t="shared" si="150"/>
        <v>NEUTRAL</v>
      </c>
      <c r="H2414" s="6" t="str">
        <f t="shared" si="149"/>
        <v>CONFIRMED BULLISH</v>
      </c>
    </row>
    <row r="2415" spans="1:8" ht="13.5" x14ac:dyDescent="0.25">
      <c r="A2415" s="3">
        <f>TITRES_STAT!B2418</f>
        <v>45523</v>
      </c>
      <c r="B2415" s="6">
        <f>TITRES_STAT!C2418</f>
        <v>4.0999999999999996</v>
      </c>
      <c r="C2415" s="6">
        <f>TITRES_STAT!D2418</f>
        <v>4.0999999999999996</v>
      </c>
      <c r="D2415" s="6">
        <f>TITRES_STAT!E2418</f>
        <v>35</v>
      </c>
      <c r="E2415" s="2">
        <f t="shared" si="148"/>
        <v>124845</v>
      </c>
      <c r="F2415" s="6" t="str">
        <f t="shared" si="151"/>
        <v>BULLISH</v>
      </c>
      <c r="G2415" s="6" t="str">
        <f t="shared" si="150"/>
        <v>NEUTRAL</v>
      </c>
      <c r="H2415" s="6" t="str">
        <f t="shared" si="149"/>
        <v>BULLISH DIVERGENCE</v>
      </c>
    </row>
    <row r="2416" spans="1:8" ht="13.5" x14ac:dyDescent="0.25">
      <c r="A2416" s="3">
        <f>TITRES_STAT!B2419</f>
        <v>45524</v>
      </c>
      <c r="B2416" s="6">
        <f>TITRES_STAT!C2419</f>
        <v>4.0999999999999996</v>
      </c>
      <c r="C2416" s="6">
        <f>TITRES_STAT!D2419</f>
        <v>4.0999999999999996</v>
      </c>
      <c r="D2416" s="6">
        <f>TITRES_STAT!E2419</f>
        <v>0</v>
      </c>
      <c r="E2416" s="2">
        <f t="shared" si="148"/>
        <v>124845</v>
      </c>
      <c r="F2416" s="6" t="str">
        <f t="shared" si="151"/>
        <v>BULLISH</v>
      </c>
      <c r="G2416" s="6" t="str">
        <f t="shared" si="150"/>
        <v>NEUTRAL</v>
      </c>
      <c r="H2416" s="6" t="str">
        <f t="shared" si="149"/>
        <v>NEUTRAL</v>
      </c>
    </row>
    <row r="2417" spans="1:8" ht="13.5" x14ac:dyDescent="0.25">
      <c r="A2417" s="3">
        <f>TITRES_STAT!B2420</f>
        <v>45525</v>
      </c>
      <c r="B2417" s="6">
        <f>TITRES_STAT!C2420</f>
        <v>4.0999999999999996</v>
      </c>
      <c r="C2417" s="6">
        <f>TITRES_STAT!D2420</f>
        <v>4.0999999999999996</v>
      </c>
      <c r="D2417" s="6">
        <f>TITRES_STAT!E2420</f>
        <v>0</v>
      </c>
      <c r="E2417" s="2">
        <f t="shared" si="148"/>
        <v>124845</v>
      </c>
      <c r="F2417" s="6" t="str">
        <f t="shared" si="151"/>
        <v>BEARISH</v>
      </c>
      <c r="G2417" s="6" t="str">
        <f t="shared" si="150"/>
        <v>NEUTRAL</v>
      </c>
      <c r="H2417" s="6" t="str">
        <f t="shared" si="149"/>
        <v>CONFIRMED BEARISH</v>
      </c>
    </row>
    <row r="2418" spans="1:8" ht="13.5" x14ac:dyDescent="0.25">
      <c r="A2418" s="3">
        <f>TITRES_STAT!B2421</f>
        <v>45526</v>
      </c>
      <c r="B2418" s="6">
        <f>TITRES_STAT!C2421</f>
        <v>4.0999999999999996</v>
      </c>
      <c r="C2418" s="6">
        <f>TITRES_STAT!D2421</f>
        <v>4.0999999999999996</v>
      </c>
      <c r="D2418" s="6">
        <f>TITRES_STAT!E2421</f>
        <v>0</v>
      </c>
      <c r="E2418" s="2">
        <f t="shared" si="148"/>
        <v>124845</v>
      </c>
      <c r="F2418" s="6" t="str">
        <f t="shared" si="151"/>
        <v>BEARISH</v>
      </c>
      <c r="G2418" s="6" t="str">
        <f t="shared" si="150"/>
        <v>NEUTRAL</v>
      </c>
      <c r="H2418" s="6" t="str">
        <f t="shared" si="149"/>
        <v>CONFIRMED BEARISH</v>
      </c>
    </row>
    <row r="2419" spans="1:8" ht="13.5" x14ac:dyDescent="0.25">
      <c r="A2419" s="3">
        <f>TITRES_STAT!B2422</f>
        <v>45527</v>
      </c>
      <c r="B2419" s="6">
        <f>TITRES_STAT!C2422</f>
        <v>4.0999999999999996</v>
      </c>
      <c r="C2419" s="6">
        <f>TITRES_STAT!D2422</f>
        <v>4.0999999999999996</v>
      </c>
      <c r="D2419" s="6">
        <f>TITRES_STAT!E2422</f>
        <v>41034</v>
      </c>
      <c r="E2419" s="2">
        <f t="shared" si="148"/>
        <v>124845</v>
      </c>
      <c r="F2419" s="6" t="str">
        <f t="shared" si="151"/>
        <v>BEARISH</v>
      </c>
      <c r="G2419" s="6" t="str">
        <f t="shared" si="150"/>
        <v>NEUTRAL</v>
      </c>
      <c r="H2419" s="6" t="str">
        <f t="shared" si="149"/>
        <v>CONFIRMED BEARISH</v>
      </c>
    </row>
    <row r="2420" spans="1:8" ht="13.5" x14ac:dyDescent="0.25">
      <c r="A2420" s="3">
        <f>TITRES_STAT!B2423</f>
        <v>45530</v>
      </c>
      <c r="B2420" s="6">
        <f>TITRES_STAT!C2423</f>
        <v>4.17</v>
      </c>
      <c r="C2420" s="6">
        <f>TITRES_STAT!D2423</f>
        <v>4.17</v>
      </c>
      <c r="D2420" s="6">
        <f>TITRES_STAT!E2423</f>
        <v>71</v>
      </c>
      <c r="E2420" s="2">
        <f t="shared" si="148"/>
        <v>124916</v>
      </c>
      <c r="F2420" s="6" t="str">
        <f t="shared" si="151"/>
        <v>BULLISH</v>
      </c>
      <c r="G2420" s="6" t="str">
        <f t="shared" si="150"/>
        <v>NEUTRAL</v>
      </c>
      <c r="H2420" s="6" t="str">
        <f t="shared" si="149"/>
        <v>CONFIRMED BULLISH</v>
      </c>
    </row>
    <row r="2421" spans="1:8" ht="13.5" x14ac:dyDescent="0.25">
      <c r="A2421" s="3">
        <f>TITRES_STAT!B2424</f>
        <v>45531</v>
      </c>
      <c r="B2421" s="6">
        <f>TITRES_STAT!C2424</f>
        <v>4.17</v>
      </c>
      <c r="C2421" s="6">
        <f>TITRES_STAT!D2424</f>
        <v>4.17</v>
      </c>
      <c r="D2421" s="6">
        <f>TITRES_STAT!E2424</f>
        <v>0</v>
      </c>
      <c r="E2421" s="2">
        <f t="shared" si="148"/>
        <v>124916</v>
      </c>
      <c r="F2421" s="6" t="str">
        <f t="shared" si="151"/>
        <v>BULLISH</v>
      </c>
      <c r="G2421" s="6" t="str">
        <f t="shared" si="150"/>
        <v>NEUTRAL</v>
      </c>
      <c r="H2421" s="6" t="str">
        <f t="shared" si="149"/>
        <v>CONFIRMED BULLISH</v>
      </c>
    </row>
    <row r="2422" spans="1:8" ht="13.5" x14ac:dyDescent="0.25">
      <c r="A2422" s="3">
        <f>TITRES_STAT!B2425</f>
        <v>45532</v>
      </c>
      <c r="B2422" s="6">
        <f>TITRES_STAT!C2425</f>
        <v>4.1500000000000004</v>
      </c>
      <c r="C2422" s="6">
        <f>TITRES_STAT!D2425</f>
        <v>4.1500000000000004</v>
      </c>
      <c r="D2422" s="6">
        <f>TITRES_STAT!E2425</f>
        <v>11</v>
      </c>
      <c r="E2422" s="2">
        <f t="shared" si="148"/>
        <v>124905</v>
      </c>
      <c r="F2422" s="6" t="str">
        <f t="shared" si="151"/>
        <v>BULLISH</v>
      </c>
      <c r="G2422" s="6" t="str">
        <f t="shared" si="150"/>
        <v>NEUTRAL</v>
      </c>
      <c r="H2422" s="6" t="str">
        <f t="shared" si="149"/>
        <v>CONFIRMED BULLISH</v>
      </c>
    </row>
    <row r="2423" spans="1:8" ht="13.5" x14ac:dyDescent="0.25">
      <c r="A2423" s="3">
        <f>TITRES_STAT!B2426</f>
        <v>45533</v>
      </c>
      <c r="B2423" s="6">
        <f>TITRES_STAT!C2426</f>
        <v>4.17</v>
      </c>
      <c r="C2423" s="6">
        <f>TITRES_STAT!D2426</f>
        <v>4.17</v>
      </c>
      <c r="D2423" s="6">
        <f>TITRES_STAT!E2426</f>
        <v>33</v>
      </c>
      <c r="E2423" s="2">
        <f t="shared" si="148"/>
        <v>124938</v>
      </c>
      <c r="F2423" s="6" t="str">
        <f t="shared" si="151"/>
        <v>BULLISH</v>
      </c>
      <c r="G2423" s="6" t="str">
        <f t="shared" si="150"/>
        <v>NEUTRAL</v>
      </c>
      <c r="H2423" s="6" t="str">
        <f t="shared" si="149"/>
        <v>CONFIRMED BULLISH</v>
      </c>
    </row>
    <row r="2424" spans="1:8" ht="13.5" x14ac:dyDescent="0.25">
      <c r="A2424" s="3">
        <f>TITRES_STAT!B2427</f>
        <v>45534</v>
      </c>
      <c r="B2424" s="6">
        <f>TITRES_STAT!C2427</f>
        <v>4.17</v>
      </c>
      <c r="C2424" s="6">
        <f>TITRES_STAT!D2427</f>
        <v>4.17</v>
      </c>
      <c r="D2424" s="6">
        <f>TITRES_STAT!E2427</f>
        <v>0</v>
      </c>
      <c r="E2424" s="2">
        <f t="shared" si="148"/>
        <v>124938</v>
      </c>
      <c r="F2424" s="6" t="str">
        <f t="shared" si="151"/>
        <v>BULLISH</v>
      </c>
      <c r="G2424" s="6" t="str">
        <f t="shared" si="150"/>
        <v>NEUTRAL</v>
      </c>
      <c r="H2424" s="6" t="str">
        <f t="shared" si="149"/>
        <v>CONFIRMED BULLISH</v>
      </c>
    </row>
    <row r="2425" spans="1:8" ht="13.5" x14ac:dyDescent="0.25">
      <c r="A2425" s="3">
        <f>TITRES_STAT!B2428</f>
        <v>45537</v>
      </c>
      <c r="B2425" s="6">
        <f>TITRES_STAT!C2428</f>
        <v>4.17</v>
      </c>
      <c r="C2425" s="6">
        <f>TITRES_STAT!D2428</f>
        <v>4.17</v>
      </c>
      <c r="D2425" s="6">
        <f>TITRES_STAT!E2428</f>
        <v>0</v>
      </c>
      <c r="E2425" s="2">
        <f t="shared" si="148"/>
        <v>124938</v>
      </c>
      <c r="F2425" s="6" t="str">
        <f t="shared" si="151"/>
        <v>BULLISH</v>
      </c>
      <c r="G2425" s="6" t="str">
        <f t="shared" si="150"/>
        <v>NEUTRAL</v>
      </c>
      <c r="H2425" s="6" t="str">
        <f t="shared" si="149"/>
        <v>NEUTRAL</v>
      </c>
    </row>
    <row r="2426" spans="1:8" ht="13.5" x14ac:dyDescent="0.25">
      <c r="A2426" s="3">
        <f>TITRES_STAT!B2429</f>
        <v>45538</v>
      </c>
      <c r="B2426" s="6">
        <f>TITRES_STAT!C2429</f>
        <v>4.16</v>
      </c>
      <c r="C2426" s="6">
        <f>TITRES_STAT!D2429</f>
        <v>4.16</v>
      </c>
      <c r="D2426" s="6">
        <f>TITRES_STAT!E2429</f>
        <v>102</v>
      </c>
      <c r="E2426" s="2">
        <f t="shared" si="148"/>
        <v>124836</v>
      </c>
      <c r="F2426" s="6" t="str">
        <f t="shared" si="151"/>
        <v>BEARISH</v>
      </c>
      <c r="G2426" s="6" t="str">
        <f t="shared" si="150"/>
        <v>NEUTRAL</v>
      </c>
      <c r="H2426" s="6" t="str">
        <f t="shared" si="149"/>
        <v>CONFIRMED BEARISH</v>
      </c>
    </row>
    <row r="2427" spans="1:8" ht="13.5" x14ac:dyDescent="0.25">
      <c r="A2427" s="3">
        <f>TITRES_STAT!B2430</f>
        <v>45539</v>
      </c>
      <c r="B2427" s="6">
        <f>TITRES_STAT!C2430</f>
        <v>4.1500000000000004</v>
      </c>
      <c r="C2427" s="6">
        <f>TITRES_STAT!D2430</f>
        <v>4.1500000000000004</v>
      </c>
      <c r="D2427" s="6">
        <f>TITRES_STAT!E2430</f>
        <v>395</v>
      </c>
      <c r="E2427" s="2">
        <f t="shared" si="148"/>
        <v>124441</v>
      </c>
      <c r="F2427" s="6" t="str">
        <f t="shared" si="151"/>
        <v>BEARISH</v>
      </c>
      <c r="G2427" s="6" t="str">
        <f t="shared" si="150"/>
        <v>NEUTRAL</v>
      </c>
      <c r="H2427" s="6" t="str">
        <f t="shared" si="149"/>
        <v>NEUTRAL</v>
      </c>
    </row>
    <row r="2428" spans="1:8" ht="13.5" x14ac:dyDescent="0.25">
      <c r="A2428" s="3">
        <f>TITRES_STAT!B2431</f>
        <v>45540</v>
      </c>
      <c r="B2428" s="6">
        <f>TITRES_STAT!C2431</f>
        <v>4.17</v>
      </c>
      <c r="C2428" s="6">
        <f>TITRES_STAT!D2431</f>
        <v>4.17</v>
      </c>
      <c r="D2428" s="6">
        <f>TITRES_STAT!E2431</f>
        <v>1</v>
      </c>
      <c r="E2428" s="2">
        <f t="shared" si="148"/>
        <v>124442</v>
      </c>
      <c r="F2428" s="6" t="str">
        <f t="shared" si="151"/>
        <v>BEARISH</v>
      </c>
      <c r="G2428" s="6" t="str">
        <f t="shared" si="150"/>
        <v>NEUTRAL</v>
      </c>
      <c r="H2428" s="6" t="str">
        <f t="shared" si="149"/>
        <v>NEUTRAL</v>
      </c>
    </row>
    <row r="2429" spans="1:8" ht="13.5" x14ac:dyDescent="0.25">
      <c r="A2429" s="3">
        <f>TITRES_STAT!B2432</f>
        <v>45541</v>
      </c>
      <c r="B2429" s="6">
        <f>TITRES_STAT!C2432</f>
        <v>4.17</v>
      </c>
      <c r="C2429" s="6">
        <f>TITRES_STAT!D2432</f>
        <v>4.17</v>
      </c>
      <c r="D2429" s="6">
        <f>TITRES_STAT!E2432</f>
        <v>51</v>
      </c>
      <c r="E2429" s="2">
        <f t="shared" si="148"/>
        <v>124442</v>
      </c>
      <c r="F2429" s="6" t="str">
        <f t="shared" si="151"/>
        <v>BEARISH</v>
      </c>
      <c r="G2429" s="6" t="str">
        <f t="shared" si="150"/>
        <v>NEUTRAL</v>
      </c>
      <c r="H2429" s="6" t="str">
        <f t="shared" si="149"/>
        <v>NEUTRAL</v>
      </c>
    </row>
    <row r="2430" spans="1:8" ht="13.5" x14ac:dyDescent="0.25">
      <c r="A2430" s="3">
        <f>TITRES_STAT!B2433</f>
        <v>45544</v>
      </c>
      <c r="B2430" s="6">
        <f>TITRES_STAT!C2433</f>
        <v>4.17</v>
      </c>
      <c r="C2430" s="6">
        <f>TITRES_STAT!D2433</f>
        <v>4.17</v>
      </c>
      <c r="D2430" s="6">
        <f>TITRES_STAT!E2433</f>
        <v>0</v>
      </c>
      <c r="E2430" s="2">
        <f t="shared" si="148"/>
        <v>124442</v>
      </c>
      <c r="F2430" s="6" t="str">
        <f t="shared" si="151"/>
        <v>BEARISH</v>
      </c>
      <c r="G2430" s="6" t="str">
        <f t="shared" si="150"/>
        <v>NEUTRAL</v>
      </c>
      <c r="H2430" s="6" t="str">
        <f t="shared" si="149"/>
        <v>NEUTRAL</v>
      </c>
    </row>
    <row r="2431" spans="1:8" ht="13.5" x14ac:dyDescent="0.25">
      <c r="A2431" s="3">
        <f>TITRES_STAT!B2434</f>
        <v>45545</v>
      </c>
      <c r="B2431" s="6">
        <f>TITRES_STAT!C2434</f>
        <v>4.17</v>
      </c>
      <c r="C2431" s="6">
        <f>TITRES_STAT!D2434</f>
        <v>4.17</v>
      </c>
      <c r="D2431" s="6">
        <f>TITRES_STAT!E2434</f>
        <v>0</v>
      </c>
      <c r="E2431" s="2">
        <f t="shared" si="148"/>
        <v>124442</v>
      </c>
      <c r="F2431" s="6" t="str">
        <f t="shared" si="151"/>
        <v>BEARISH</v>
      </c>
      <c r="G2431" s="6" t="str">
        <f t="shared" si="150"/>
        <v>NEUTRAL</v>
      </c>
      <c r="H2431" s="6" t="str">
        <f t="shared" si="149"/>
        <v>BEARISH DIVERGENCE</v>
      </c>
    </row>
    <row r="2432" spans="1:8" ht="13.5" x14ac:dyDescent="0.25">
      <c r="A2432" s="3">
        <f>TITRES_STAT!B2435</f>
        <v>45546</v>
      </c>
      <c r="B2432" s="6">
        <f>TITRES_STAT!C2435</f>
        <v>4</v>
      </c>
      <c r="C2432" s="6">
        <f>TITRES_STAT!D2435</f>
        <v>4</v>
      </c>
      <c r="D2432" s="6">
        <f>TITRES_STAT!E2435</f>
        <v>380</v>
      </c>
      <c r="E2432" s="2">
        <f t="shared" si="148"/>
        <v>124062</v>
      </c>
      <c r="F2432" s="6" t="str">
        <f t="shared" si="151"/>
        <v>BEARISH</v>
      </c>
      <c r="G2432" s="6" t="str">
        <f t="shared" si="150"/>
        <v>NEUTRAL</v>
      </c>
      <c r="H2432" s="6" t="str">
        <f t="shared" si="149"/>
        <v>CONFIRMED BEARISH</v>
      </c>
    </row>
    <row r="2433" spans="1:8" ht="13.5" x14ac:dyDescent="0.25">
      <c r="A2433" s="3">
        <f>TITRES_STAT!B2436</f>
        <v>45547</v>
      </c>
      <c r="B2433" s="6">
        <f>TITRES_STAT!C2436</f>
        <v>4.1500000000000004</v>
      </c>
      <c r="C2433" s="6">
        <f>TITRES_STAT!D2436</f>
        <v>4.1500000000000004</v>
      </c>
      <c r="D2433" s="6">
        <f>TITRES_STAT!E2436</f>
        <v>1</v>
      </c>
      <c r="E2433" s="2">
        <f t="shared" si="148"/>
        <v>124063</v>
      </c>
      <c r="F2433" s="6" t="str">
        <f t="shared" si="151"/>
        <v>BEARISH</v>
      </c>
      <c r="G2433" s="6" t="str">
        <f t="shared" si="150"/>
        <v>NEUTRAL</v>
      </c>
      <c r="H2433" s="6" t="str">
        <f t="shared" si="149"/>
        <v>CONFIRMED BEARISH</v>
      </c>
    </row>
    <row r="2434" spans="1:8" ht="13.5" x14ac:dyDescent="0.25">
      <c r="A2434" s="3">
        <f>TITRES_STAT!B2437</f>
        <v>45548</v>
      </c>
      <c r="B2434" s="6">
        <f>TITRES_STAT!C2437</f>
        <v>4</v>
      </c>
      <c r="C2434" s="6">
        <f>TITRES_STAT!D2437</f>
        <v>4</v>
      </c>
      <c r="D2434" s="6">
        <f>TITRES_STAT!E2437</f>
        <v>501</v>
      </c>
      <c r="E2434" s="2">
        <f t="shared" si="148"/>
        <v>123562</v>
      </c>
      <c r="F2434" s="6" t="str">
        <f t="shared" si="151"/>
        <v>BEARISH</v>
      </c>
      <c r="G2434" s="6" t="str">
        <f t="shared" si="150"/>
        <v>NEUTRAL</v>
      </c>
      <c r="H2434" s="6" t="str">
        <f t="shared" si="149"/>
        <v>CONFIRMED BEARISH</v>
      </c>
    </row>
    <row r="2435" spans="1:8" ht="13.5" x14ac:dyDescent="0.25">
      <c r="A2435" s="3">
        <f>TITRES_STAT!B2438</f>
        <v>45551</v>
      </c>
      <c r="B2435" s="6">
        <f>TITRES_STAT!C2438</f>
        <v>4</v>
      </c>
      <c r="C2435" s="6">
        <f>TITRES_STAT!D2438</f>
        <v>4</v>
      </c>
      <c r="D2435" s="6">
        <f>TITRES_STAT!E2438</f>
        <v>500</v>
      </c>
      <c r="E2435" s="2">
        <f t="shared" si="148"/>
        <v>123562</v>
      </c>
      <c r="F2435" s="6" t="str">
        <f t="shared" si="151"/>
        <v>BEARISH</v>
      </c>
      <c r="G2435" s="6" t="str">
        <f t="shared" si="150"/>
        <v>NEUTRAL</v>
      </c>
      <c r="H2435" s="6" t="str">
        <f t="shared" si="149"/>
        <v>CONFIRMED BEARISH</v>
      </c>
    </row>
    <row r="2436" spans="1:8" ht="13.5" x14ac:dyDescent="0.25">
      <c r="A2436" s="3">
        <f>TITRES_STAT!B2439</f>
        <v>45552</v>
      </c>
      <c r="B2436" s="6">
        <f>TITRES_STAT!C2439</f>
        <v>4</v>
      </c>
      <c r="C2436" s="6">
        <f>TITRES_STAT!D2439</f>
        <v>4</v>
      </c>
      <c r="D2436" s="6">
        <f>TITRES_STAT!E2439</f>
        <v>200</v>
      </c>
      <c r="E2436" s="2">
        <f t="shared" ref="E2436:E2499" si="152">IF(B2436&gt;B2435, E2435+D2436, IF(B2436&lt;B2435, E2435-D2436, E2435))</f>
        <v>123562</v>
      </c>
      <c r="F2436" s="6" t="str">
        <f t="shared" si="151"/>
        <v>BEARISH</v>
      </c>
      <c r="G2436" s="6" t="str">
        <f t="shared" si="150"/>
        <v>NEUTRAL</v>
      </c>
      <c r="H2436" s="6" t="str">
        <f t="shared" si="149"/>
        <v>CONFIRMED BEARISH</v>
      </c>
    </row>
    <row r="2437" spans="1:8" ht="13.5" x14ac:dyDescent="0.25">
      <c r="A2437" s="3">
        <f>TITRES_STAT!B2440</f>
        <v>45553</v>
      </c>
      <c r="B2437" s="6">
        <f>TITRES_STAT!C2440</f>
        <v>4.09</v>
      </c>
      <c r="C2437" s="6">
        <f>TITRES_STAT!D2440</f>
        <v>4.09</v>
      </c>
      <c r="D2437" s="6">
        <f>TITRES_STAT!E2440</f>
        <v>176</v>
      </c>
      <c r="E2437" s="2">
        <f t="shared" si="152"/>
        <v>123738</v>
      </c>
      <c r="F2437" s="6" t="str">
        <f t="shared" si="151"/>
        <v>BEARISH</v>
      </c>
      <c r="G2437" s="6" t="str">
        <f t="shared" si="150"/>
        <v>NEUTRAL</v>
      </c>
      <c r="H2437" s="6" t="str">
        <f t="shared" si="149"/>
        <v>BEARISH DIVERGENCE</v>
      </c>
    </row>
    <row r="2438" spans="1:8" ht="13.5" x14ac:dyDescent="0.25">
      <c r="A2438" s="3">
        <f>TITRES_STAT!B2441</f>
        <v>45554</v>
      </c>
      <c r="B2438" s="6">
        <f>TITRES_STAT!C2441</f>
        <v>4.09</v>
      </c>
      <c r="C2438" s="6">
        <f>TITRES_STAT!D2441</f>
        <v>4.09</v>
      </c>
      <c r="D2438" s="6">
        <f>TITRES_STAT!E2441</f>
        <v>0</v>
      </c>
      <c r="E2438" s="2">
        <f t="shared" si="152"/>
        <v>123738</v>
      </c>
      <c r="F2438" s="6" t="str">
        <f t="shared" si="151"/>
        <v>BEARISH</v>
      </c>
      <c r="G2438" s="6" t="str">
        <f t="shared" si="150"/>
        <v>NEUTRAL</v>
      </c>
      <c r="H2438" s="6" t="str">
        <f t="shared" ref="H2438:H2501" si="153">IF(AND(B2438&gt;B2433, E2438&gt;E2433), "CONFIRMED BULLISH",
 IF(AND(B2438&lt;B2433, E2438&lt;E2433), "CONFIRMED BEARISH",
 IF(AND(B2438&gt;B2433, E2438&lt;E2433), "BEARISH DIVERGENCE",
 IF(AND(B2438&lt;B2433, E2438&gt;E2433), "BULLISH DIVERGENCE", "NEUTRAL"))))</f>
        <v>CONFIRMED BEARISH</v>
      </c>
    </row>
    <row r="2439" spans="1:8" ht="13.5" x14ac:dyDescent="0.25">
      <c r="A2439" s="3">
        <f>TITRES_STAT!B2442</f>
        <v>45555</v>
      </c>
      <c r="B2439" s="6">
        <f>TITRES_STAT!C2442</f>
        <v>4.09</v>
      </c>
      <c r="C2439" s="6">
        <f>TITRES_STAT!D2442</f>
        <v>4.09</v>
      </c>
      <c r="D2439" s="6">
        <f>TITRES_STAT!E2442</f>
        <v>20</v>
      </c>
      <c r="E2439" s="2">
        <f t="shared" si="152"/>
        <v>123738</v>
      </c>
      <c r="F2439" s="6" t="str">
        <f t="shared" si="151"/>
        <v>BULLISH</v>
      </c>
      <c r="G2439" s="6" t="str">
        <f t="shared" ref="G2439:G2502" si="154">IF((E2439-E2434)/E2434 &gt; 0.02, "STRONG",
 IF((E2439-E2434)/E2434 &lt; -0.02, "WEAK", "NEUTRAL"))</f>
        <v>NEUTRAL</v>
      </c>
      <c r="H2439" s="6" t="str">
        <f t="shared" si="153"/>
        <v>CONFIRMED BULLISH</v>
      </c>
    </row>
    <row r="2440" spans="1:8" ht="13.5" x14ac:dyDescent="0.25">
      <c r="A2440" s="3">
        <f>TITRES_STAT!B2443</f>
        <v>45558</v>
      </c>
      <c r="B2440" s="6">
        <f>TITRES_STAT!C2443</f>
        <v>4.07</v>
      </c>
      <c r="C2440" s="6">
        <f>TITRES_STAT!D2443</f>
        <v>4.07</v>
      </c>
      <c r="D2440" s="6">
        <f>TITRES_STAT!E2443</f>
        <v>225</v>
      </c>
      <c r="E2440" s="2">
        <f t="shared" si="152"/>
        <v>123513</v>
      </c>
      <c r="F2440" s="6" t="str">
        <f t="shared" ref="F2440:F2503" si="155">IF(E2440&gt;E2435,"BULLISH",IF(E2440&lt;E2435,"BEARISH","NEUTRAL"))</f>
        <v>BEARISH</v>
      </c>
      <c r="G2440" s="6" t="str">
        <f t="shared" si="154"/>
        <v>NEUTRAL</v>
      </c>
      <c r="H2440" s="6" t="str">
        <f t="shared" si="153"/>
        <v>BEARISH DIVERGENCE</v>
      </c>
    </row>
    <row r="2441" spans="1:8" ht="13.5" x14ac:dyDescent="0.25">
      <c r="A2441" s="3">
        <f>TITRES_STAT!B2444</f>
        <v>45559</v>
      </c>
      <c r="B2441" s="6">
        <f>TITRES_STAT!C2444</f>
        <v>4.1500000000000004</v>
      </c>
      <c r="C2441" s="6">
        <f>TITRES_STAT!D2444</f>
        <v>4.1500000000000004</v>
      </c>
      <c r="D2441" s="6">
        <f>TITRES_STAT!E2444</f>
        <v>835</v>
      </c>
      <c r="E2441" s="2">
        <f t="shared" si="152"/>
        <v>124348</v>
      </c>
      <c r="F2441" s="6" t="str">
        <f t="shared" si="155"/>
        <v>BULLISH</v>
      </c>
      <c r="G2441" s="6" t="str">
        <f t="shared" si="154"/>
        <v>NEUTRAL</v>
      </c>
      <c r="H2441" s="6" t="str">
        <f t="shared" si="153"/>
        <v>CONFIRMED BULLISH</v>
      </c>
    </row>
    <row r="2442" spans="1:8" ht="13.5" x14ac:dyDescent="0.25">
      <c r="A2442" s="3">
        <f>TITRES_STAT!B2445</f>
        <v>45560</v>
      </c>
      <c r="B2442" s="6">
        <f>TITRES_STAT!C2445</f>
        <v>4.1900000000000004</v>
      </c>
      <c r="C2442" s="6">
        <f>TITRES_STAT!D2445</f>
        <v>4.1900000000000004</v>
      </c>
      <c r="D2442" s="6">
        <f>TITRES_STAT!E2445</f>
        <v>2092</v>
      </c>
      <c r="E2442" s="2">
        <f t="shared" si="152"/>
        <v>126440</v>
      </c>
      <c r="F2442" s="6" t="str">
        <f t="shared" si="155"/>
        <v>BULLISH</v>
      </c>
      <c r="G2442" s="6" t="str">
        <f t="shared" si="154"/>
        <v>STRONG</v>
      </c>
      <c r="H2442" s="6" t="str">
        <f t="shared" si="153"/>
        <v>CONFIRMED BULLISH</v>
      </c>
    </row>
    <row r="2443" spans="1:8" ht="13.5" x14ac:dyDescent="0.25">
      <c r="A2443" s="3">
        <f>TITRES_STAT!B2446</f>
        <v>45561</v>
      </c>
      <c r="B2443" s="6">
        <f>TITRES_STAT!C2446</f>
        <v>4.1900000000000004</v>
      </c>
      <c r="C2443" s="6">
        <f>TITRES_STAT!D2446</f>
        <v>4.1900000000000004</v>
      </c>
      <c r="D2443" s="6">
        <f>TITRES_STAT!E2446</f>
        <v>1110</v>
      </c>
      <c r="E2443" s="2">
        <f t="shared" si="152"/>
        <v>126440</v>
      </c>
      <c r="F2443" s="6" t="str">
        <f t="shared" si="155"/>
        <v>BULLISH</v>
      </c>
      <c r="G2443" s="6" t="str">
        <f t="shared" si="154"/>
        <v>STRONG</v>
      </c>
      <c r="H2443" s="6" t="str">
        <f t="shared" si="153"/>
        <v>CONFIRMED BULLISH</v>
      </c>
    </row>
    <row r="2444" spans="1:8" ht="13.5" x14ac:dyDescent="0.25">
      <c r="A2444" s="3">
        <f>TITRES_STAT!B2447</f>
        <v>45562</v>
      </c>
      <c r="B2444" s="6">
        <f>TITRES_STAT!C2447</f>
        <v>4.3499999999999996</v>
      </c>
      <c r="C2444" s="6">
        <f>TITRES_STAT!D2447</f>
        <v>4.3499999999999996</v>
      </c>
      <c r="D2444" s="6">
        <f>TITRES_STAT!E2447</f>
        <v>203</v>
      </c>
      <c r="E2444" s="2">
        <f t="shared" si="152"/>
        <v>126643</v>
      </c>
      <c r="F2444" s="6" t="str">
        <f t="shared" si="155"/>
        <v>BULLISH</v>
      </c>
      <c r="G2444" s="6" t="str">
        <f t="shared" si="154"/>
        <v>STRONG</v>
      </c>
      <c r="H2444" s="6" t="str">
        <f t="shared" si="153"/>
        <v>CONFIRMED BULLISH</v>
      </c>
    </row>
    <row r="2445" spans="1:8" ht="13.5" x14ac:dyDescent="0.25">
      <c r="A2445" s="3">
        <f>TITRES_STAT!B2448</f>
        <v>45565</v>
      </c>
      <c r="B2445" s="6">
        <f>TITRES_STAT!C2448</f>
        <v>4.16</v>
      </c>
      <c r="C2445" s="6">
        <f>TITRES_STAT!D2448</f>
        <v>4.16</v>
      </c>
      <c r="D2445" s="6">
        <f>TITRES_STAT!E2448</f>
        <v>0</v>
      </c>
      <c r="E2445" s="2">
        <f t="shared" si="152"/>
        <v>126643</v>
      </c>
      <c r="F2445" s="6" t="str">
        <f t="shared" si="155"/>
        <v>BULLISH</v>
      </c>
      <c r="G2445" s="6" t="str">
        <f t="shared" si="154"/>
        <v>STRONG</v>
      </c>
      <c r="H2445" s="6" t="str">
        <f t="shared" si="153"/>
        <v>CONFIRMED BULLISH</v>
      </c>
    </row>
    <row r="2446" spans="1:8" ht="13.5" x14ac:dyDescent="0.25">
      <c r="A2446" s="3">
        <f>TITRES_STAT!B2449</f>
        <v>45566</v>
      </c>
      <c r="B2446" s="6">
        <f>TITRES_STAT!C2449</f>
        <v>4.18</v>
      </c>
      <c r="C2446" s="6">
        <f>TITRES_STAT!D2449</f>
        <v>4.18</v>
      </c>
      <c r="D2446" s="6">
        <f>TITRES_STAT!E2449</f>
        <v>1279</v>
      </c>
      <c r="E2446" s="2">
        <f t="shared" si="152"/>
        <v>127922</v>
      </c>
      <c r="F2446" s="6" t="str">
        <f t="shared" si="155"/>
        <v>BULLISH</v>
      </c>
      <c r="G2446" s="6" t="str">
        <f t="shared" si="154"/>
        <v>STRONG</v>
      </c>
      <c r="H2446" s="6" t="str">
        <f t="shared" si="153"/>
        <v>CONFIRMED BULLISH</v>
      </c>
    </row>
    <row r="2447" spans="1:8" ht="13.5" x14ac:dyDescent="0.25">
      <c r="A2447" s="3">
        <f>TITRES_STAT!B2450</f>
        <v>45567</v>
      </c>
      <c r="B2447" s="6">
        <f>TITRES_STAT!C2450</f>
        <v>4.2</v>
      </c>
      <c r="C2447" s="6">
        <f>TITRES_STAT!D2450</f>
        <v>4.2</v>
      </c>
      <c r="D2447" s="6">
        <f>TITRES_STAT!E2450</f>
        <v>30</v>
      </c>
      <c r="E2447" s="2">
        <f t="shared" si="152"/>
        <v>127952</v>
      </c>
      <c r="F2447" s="6" t="str">
        <f t="shared" si="155"/>
        <v>BULLISH</v>
      </c>
      <c r="G2447" s="6" t="str">
        <f t="shared" si="154"/>
        <v>NEUTRAL</v>
      </c>
      <c r="H2447" s="6" t="str">
        <f t="shared" si="153"/>
        <v>CONFIRMED BULLISH</v>
      </c>
    </row>
    <row r="2448" spans="1:8" ht="13.5" x14ac:dyDescent="0.25">
      <c r="A2448" s="3">
        <f>TITRES_STAT!B2451</f>
        <v>45568</v>
      </c>
      <c r="B2448" s="6">
        <f>TITRES_STAT!C2451</f>
        <v>4.34</v>
      </c>
      <c r="C2448" s="6">
        <f>TITRES_STAT!D2451</f>
        <v>4.34</v>
      </c>
      <c r="D2448" s="6">
        <f>TITRES_STAT!E2451</f>
        <v>3</v>
      </c>
      <c r="E2448" s="2">
        <f t="shared" si="152"/>
        <v>127955</v>
      </c>
      <c r="F2448" s="6" t="str">
        <f t="shared" si="155"/>
        <v>BULLISH</v>
      </c>
      <c r="G2448" s="6" t="str">
        <f t="shared" si="154"/>
        <v>NEUTRAL</v>
      </c>
      <c r="H2448" s="6" t="str">
        <f t="shared" si="153"/>
        <v>CONFIRMED BULLISH</v>
      </c>
    </row>
    <row r="2449" spans="1:8" ht="13.5" x14ac:dyDescent="0.25">
      <c r="A2449" s="3">
        <f>TITRES_STAT!B2452</f>
        <v>45569</v>
      </c>
      <c r="B2449" s="6">
        <f>TITRES_STAT!C2452</f>
        <v>4.1500000000000004</v>
      </c>
      <c r="C2449" s="6">
        <f>TITRES_STAT!D2452</f>
        <v>4.1500000000000004</v>
      </c>
      <c r="D2449" s="6">
        <f>TITRES_STAT!E2452</f>
        <v>125</v>
      </c>
      <c r="E2449" s="2">
        <f t="shared" si="152"/>
        <v>127830</v>
      </c>
      <c r="F2449" s="6" t="str">
        <f t="shared" si="155"/>
        <v>BULLISH</v>
      </c>
      <c r="G2449" s="6" t="str">
        <f t="shared" si="154"/>
        <v>NEUTRAL</v>
      </c>
      <c r="H2449" s="6" t="str">
        <f t="shared" si="153"/>
        <v>BULLISH DIVERGENCE</v>
      </c>
    </row>
    <row r="2450" spans="1:8" ht="13.5" x14ac:dyDescent="0.25">
      <c r="A2450" s="3">
        <f>TITRES_STAT!B2453</f>
        <v>45572</v>
      </c>
      <c r="B2450" s="6">
        <f>TITRES_STAT!C2453</f>
        <v>4</v>
      </c>
      <c r="C2450" s="6">
        <f>TITRES_STAT!D2453</f>
        <v>4</v>
      </c>
      <c r="D2450" s="6">
        <f>TITRES_STAT!E2453</f>
        <v>70</v>
      </c>
      <c r="E2450" s="2">
        <f t="shared" si="152"/>
        <v>127760</v>
      </c>
      <c r="F2450" s="6" t="str">
        <f t="shared" si="155"/>
        <v>BULLISH</v>
      </c>
      <c r="G2450" s="6" t="str">
        <f t="shared" si="154"/>
        <v>NEUTRAL</v>
      </c>
      <c r="H2450" s="6" t="str">
        <f t="shared" si="153"/>
        <v>BULLISH DIVERGENCE</v>
      </c>
    </row>
    <row r="2451" spans="1:8" ht="13.5" x14ac:dyDescent="0.25">
      <c r="A2451" s="3">
        <f>TITRES_STAT!B2454</f>
        <v>45573</v>
      </c>
      <c r="B2451" s="6">
        <f>TITRES_STAT!C2454</f>
        <v>4.1399999999999997</v>
      </c>
      <c r="C2451" s="6">
        <f>TITRES_STAT!D2454</f>
        <v>4.1399999999999997</v>
      </c>
      <c r="D2451" s="6">
        <f>TITRES_STAT!E2454</f>
        <v>171</v>
      </c>
      <c r="E2451" s="2">
        <f t="shared" si="152"/>
        <v>127931</v>
      </c>
      <c r="F2451" s="6" t="str">
        <f t="shared" si="155"/>
        <v>BULLISH</v>
      </c>
      <c r="G2451" s="6" t="str">
        <f t="shared" si="154"/>
        <v>NEUTRAL</v>
      </c>
      <c r="H2451" s="6" t="str">
        <f t="shared" si="153"/>
        <v>BULLISH DIVERGENCE</v>
      </c>
    </row>
    <row r="2452" spans="1:8" ht="13.5" x14ac:dyDescent="0.25">
      <c r="A2452" s="3">
        <f>TITRES_STAT!B2455</f>
        <v>45574</v>
      </c>
      <c r="B2452" s="6">
        <f>TITRES_STAT!C2455</f>
        <v>4.25</v>
      </c>
      <c r="C2452" s="6">
        <f>TITRES_STAT!D2455</f>
        <v>4.25</v>
      </c>
      <c r="D2452" s="6">
        <f>TITRES_STAT!E2455</f>
        <v>1090</v>
      </c>
      <c r="E2452" s="2">
        <f t="shared" si="152"/>
        <v>129021</v>
      </c>
      <c r="F2452" s="6" t="str">
        <f t="shared" si="155"/>
        <v>BULLISH</v>
      </c>
      <c r="G2452" s="6" t="str">
        <f t="shared" si="154"/>
        <v>NEUTRAL</v>
      </c>
      <c r="H2452" s="6" t="str">
        <f t="shared" si="153"/>
        <v>CONFIRMED BULLISH</v>
      </c>
    </row>
    <row r="2453" spans="1:8" ht="13.5" x14ac:dyDescent="0.25">
      <c r="A2453" s="3">
        <f>TITRES_STAT!B2456</f>
        <v>45575</v>
      </c>
      <c r="B2453" s="6">
        <f>TITRES_STAT!C2456</f>
        <v>4.38</v>
      </c>
      <c r="C2453" s="6">
        <f>TITRES_STAT!D2456</f>
        <v>4.38</v>
      </c>
      <c r="D2453" s="6">
        <f>TITRES_STAT!E2456</f>
        <v>2</v>
      </c>
      <c r="E2453" s="2">
        <f t="shared" si="152"/>
        <v>129023</v>
      </c>
      <c r="F2453" s="6" t="str">
        <f t="shared" si="155"/>
        <v>BULLISH</v>
      </c>
      <c r="G2453" s="6" t="str">
        <f t="shared" si="154"/>
        <v>NEUTRAL</v>
      </c>
      <c r="H2453" s="6" t="str">
        <f t="shared" si="153"/>
        <v>CONFIRMED BULLISH</v>
      </c>
    </row>
    <row r="2454" spans="1:8" ht="13.5" x14ac:dyDescent="0.25">
      <c r="A2454" s="3">
        <f>TITRES_STAT!B2457</f>
        <v>45576</v>
      </c>
      <c r="B2454" s="6">
        <f>TITRES_STAT!C2457</f>
        <v>4.3899999999999997</v>
      </c>
      <c r="C2454" s="6">
        <f>TITRES_STAT!D2457</f>
        <v>4.3899999999999997</v>
      </c>
      <c r="D2454" s="6">
        <f>TITRES_STAT!E2457</f>
        <v>27</v>
      </c>
      <c r="E2454" s="2">
        <f t="shared" si="152"/>
        <v>129050</v>
      </c>
      <c r="F2454" s="6" t="str">
        <f t="shared" si="155"/>
        <v>BULLISH</v>
      </c>
      <c r="G2454" s="6" t="str">
        <f t="shared" si="154"/>
        <v>NEUTRAL</v>
      </c>
      <c r="H2454" s="6" t="str">
        <f t="shared" si="153"/>
        <v>CONFIRMED BULLISH</v>
      </c>
    </row>
    <row r="2455" spans="1:8" ht="13.5" x14ac:dyDescent="0.25">
      <c r="A2455" s="3">
        <f>TITRES_STAT!B2458</f>
        <v>45579</v>
      </c>
      <c r="B2455" s="6">
        <f>TITRES_STAT!C2458</f>
        <v>4.3899999999999997</v>
      </c>
      <c r="C2455" s="6">
        <f>TITRES_STAT!D2458</f>
        <v>4.3899999999999997</v>
      </c>
      <c r="D2455" s="6">
        <f>TITRES_STAT!E2458</f>
        <v>0</v>
      </c>
      <c r="E2455" s="2">
        <f t="shared" si="152"/>
        <v>129050</v>
      </c>
      <c r="F2455" s="6" t="str">
        <f t="shared" si="155"/>
        <v>BULLISH</v>
      </c>
      <c r="G2455" s="6" t="str">
        <f t="shared" si="154"/>
        <v>NEUTRAL</v>
      </c>
      <c r="H2455" s="6" t="str">
        <f t="shared" si="153"/>
        <v>CONFIRMED BULLISH</v>
      </c>
    </row>
    <row r="2456" spans="1:8" ht="13.5" x14ac:dyDescent="0.25">
      <c r="A2456" s="3">
        <f>TITRES_STAT!B2459</f>
        <v>45581</v>
      </c>
      <c r="B2456" s="6">
        <f>TITRES_STAT!C2459</f>
        <v>4.2</v>
      </c>
      <c r="C2456" s="6">
        <f>TITRES_STAT!D2459</f>
        <v>4.2</v>
      </c>
      <c r="D2456" s="6">
        <f>TITRES_STAT!E2459</f>
        <v>1</v>
      </c>
      <c r="E2456" s="2">
        <f t="shared" si="152"/>
        <v>129049</v>
      </c>
      <c r="F2456" s="6" t="str">
        <f t="shared" si="155"/>
        <v>BULLISH</v>
      </c>
      <c r="G2456" s="6" t="str">
        <f t="shared" si="154"/>
        <v>NEUTRAL</v>
      </c>
      <c r="H2456" s="6" t="str">
        <f t="shared" si="153"/>
        <v>CONFIRMED BULLISH</v>
      </c>
    </row>
    <row r="2457" spans="1:8" ht="13.5" x14ac:dyDescent="0.25">
      <c r="A2457" s="3">
        <f>TITRES_STAT!B2460</f>
        <v>45582</v>
      </c>
      <c r="B2457" s="6">
        <f>TITRES_STAT!C2460</f>
        <v>4.38</v>
      </c>
      <c r="C2457" s="6">
        <f>TITRES_STAT!D2460</f>
        <v>4.38</v>
      </c>
      <c r="D2457" s="6">
        <f>TITRES_STAT!E2460</f>
        <v>0</v>
      </c>
      <c r="E2457" s="2">
        <f t="shared" si="152"/>
        <v>129049</v>
      </c>
      <c r="F2457" s="6" t="str">
        <f t="shared" si="155"/>
        <v>BULLISH</v>
      </c>
      <c r="G2457" s="6" t="str">
        <f t="shared" si="154"/>
        <v>NEUTRAL</v>
      </c>
      <c r="H2457" s="6" t="str">
        <f t="shared" si="153"/>
        <v>CONFIRMED BULLISH</v>
      </c>
    </row>
    <row r="2458" spans="1:8" ht="13.5" x14ac:dyDescent="0.25">
      <c r="A2458" s="3">
        <f>TITRES_STAT!B2461</f>
        <v>45583</v>
      </c>
      <c r="B2458" s="6">
        <f>TITRES_STAT!C2461</f>
        <v>4.1900000000000004</v>
      </c>
      <c r="C2458" s="6">
        <f>TITRES_STAT!D2461</f>
        <v>4.1900000000000004</v>
      </c>
      <c r="D2458" s="6">
        <f>TITRES_STAT!E2461</f>
        <v>0</v>
      </c>
      <c r="E2458" s="2">
        <f t="shared" si="152"/>
        <v>129049</v>
      </c>
      <c r="F2458" s="6" t="str">
        <f t="shared" si="155"/>
        <v>BULLISH</v>
      </c>
      <c r="G2458" s="6" t="str">
        <f t="shared" si="154"/>
        <v>NEUTRAL</v>
      </c>
      <c r="H2458" s="6" t="str">
        <f t="shared" si="153"/>
        <v>BULLISH DIVERGENCE</v>
      </c>
    </row>
    <row r="2459" spans="1:8" ht="13.5" x14ac:dyDescent="0.25">
      <c r="A2459" s="3">
        <f>TITRES_STAT!B2462</f>
        <v>45586</v>
      </c>
      <c r="B2459" s="6">
        <f>TITRES_STAT!C2462</f>
        <v>4.18</v>
      </c>
      <c r="C2459" s="6">
        <f>TITRES_STAT!D2462</f>
        <v>4.18</v>
      </c>
      <c r="D2459" s="6">
        <f>TITRES_STAT!E2462</f>
        <v>3</v>
      </c>
      <c r="E2459" s="2">
        <f t="shared" si="152"/>
        <v>129046</v>
      </c>
      <c r="F2459" s="6" t="str">
        <f t="shared" si="155"/>
        <v>BEARISH</v>
      </c>
      <c r="G2459" s="6" t="str">
        <f t="shared" si="154"/>
        <v>NEUTRAL</v>
      </c>
      <c r="H2459" s="6" t="str">
        <f t="shared" si="153"/>
        <v>CONFIRMED BEARISH</v>
      </c>
    </row>
    <row r="2460" spans="1:8" ht="13.5" x14ac:dyDescent="0.25">
      <c r="A2460" s="3">
        <f>TITRES_STAT!B2463</f>
        <v>45587</v>
      </c>
      <c r="B2460" s="6">
        <f>TITRES_STAT!C2463</f>
        <v>4.18</v>
      </c>
      <c r="C2460" s="6">
        <f>TITRES_STAT!D2463</f>
        <v>4.18</v>
      </c>
      <c r="D2460" s="6">
        <f>TITRES_STAT!E2463</f>
        <v>0</v>
      </c>
      <c r="E2460" s="2">
        <f t="shared" si="152"/>
        <v>129046</v>
      </c>
      <c r="F2460" s="6" t="str">
        <f t="shared" si="155"/>
        <v>BEARISH</v>
      </c>
      <c r="G2460" s="6" t="str">
        <f t="shared" si="154"/>
        <v>NEUTRAL</v>
      </c>
      <c r="H2460" s="6" t="str">
        <f t="shared" si="153"/>
        <v>CONFIRMED BEARISH</v>
      </c>
    </row>
    <row r="2461" spans="1:8" ht="13.5" x14ac:dyDescent="0.25">
      <c r="A2461" s="3">
        <f>TITRES_STAT!B2464</f>
        <v>45588</v>
      </c>
      <c r="B2461" s="6">
        <f>TITRES_STAT!C2464</f>
        <v>4.01</v>
      </c>
      <c r="C2461" s="6">
        <f>TITRES_STAT!D2464</f>
        <v>4.01</v>
      </c>
      <c r="D2461" s="6">
        <f>TITRES_STAT!E2464</f>
        <v>1048</v>
      </c>
      <c r="E2461" s="2">
        <f t="shared" si="152"/>
        <v>127998</v>
      </c>
      <c r="F2461" s="6" t="str">
        <f t="shared" si="155"/>
        <v>BEARISH</v>
      </c>
      <c r="G2461" s="6" t="str">
        <f t="shared" si="154"/>
        <v>NEUTRAL</v>
      </c>
      <c r="H2461" s="6" t="str">
        <f t="shared" si="153"/>
        <v>CONFIRMED BEARISH</v>
      </c>
    </row>
    <row r="2462" spans="1:8" ht="13.5" x14ac:dyDescent="0.25">
      <c r="A2462" s="3">
        <f>TITRES_STAT!B2465</f>
        <v>45589</v>
      </c>
      <c r="B2462" s="6">
        <f>TITRES_STAT!C2465</f>
        <v>4.01</v>
      </c>
      <c r="C2462" s="6">
        <f>TITRES_STAT!D2465</f>
        <v>4.01</v>
      </c>
      <c r="D2462" s="6">
        <f>TITRES_STAT!E2465</f>
        <v>40</v>
      </c>
      <c r="E2462" s="2">
        <f t="shared" si="152"/>
        <v>127998</v>
      </c>
      <c r="F2462" s="6" t="str">
        <f t="shared" si="155"/>
        <v>BEARISH</v>
      </c>
      <c r="G2462" s="6" t="str">
        <f t="shared" si="154"/>
        <v>NEUTRAL</v>
      </c>
      <c r="H2462" s="6" t="str">
        <f t="shared" si="153"/>
        <v>CONFIRMED BEARISH</v>
      </c>
    </row>
    <row r="2463" spans="1:8" ht="13.5" x14ac:dyDescent="0.25">
      <c r="A2463" s="3">
        <f>TITRES_STAT!B2466</f>
        <v>45590</v>
      </c>
      <c r="B2463" s="6">
        <f>TITRES_STAT!C2466</f>
        <v>4.0199999999999996</v>
      </c>
      <c r="C2463" s="6">
        <f>TITRES_STAT!D2466</f>
        <v>4.0199999999999996</v>
      </c>
      <c r="D2463" s="6">
        <f>TITRES_STAT!E2466</f>
        <v>126</v>
      </c>
      <c r="E2463" s="2">
        <f t="shared" si="152"/>
        <v>128124</v>
      </c>
      <c r="F2463" s="6" t="str">
        <f t="shared" si="155"/>
        <v>BEARISH</v>
      </c>
      <c r="G2463" s="6" t="str">
        <f t="shared" si="154"/>
        <v>NEUTRAL</v>
      </c>
      <c r="H2463" s="6" t="str">
        <f t="shared" si="153"/>
        <v>CONFIRMED BEARISH</v>
      </c>
    </row>
    <row r="2464" spans="1:8" ht="13.5" x14ac:dyDescent="0.25">
      <c r="A2464" s="3">
        <f>TITRES_STAT!B2467</f>
        <v>45593</v>
      </c>
      <c r="B2464" s="6">
        <f>TITRES_STAT!C2467</f>
        <v>4.17</v>
      </c>
      <c r="C2464" s="6">
        <f>TITRES_STAT!D2467</f>
        <v>4.17</v>
      </c>
      <c r="D2464" s="6">
        <f>TITRES_STAT!E2467</f>
        <v>112</v>
      </c>
      <c r="E2464" s="2">
        <f t="shared" si="152"/>
        <v>128236</v>
      </c>
      <c r="F2464" s="6" t="str">
        <f t="shared" si="155"/>
        <v>BEARISH</v>
      </c>
      <c r="G2464" s="6" t="str">
        <f t="shared" si="154"/>
        <v>NEUTRAL</v>
      </c>
      <c r="H2464" s="6" t="str">
        <f t="shared" si="153"/>
        <v>CONFIRMED BEARISH</v>
      </c>
    </row>
    <row r="2465" spans="1:8" ht="13.5" x14ac:dyDescent="0.25">
      <c r="A2465" s="3">
        <f>TITRES_STAT!B2468</f>
        <v>45594</v>
      </c>
      <c r="B2465" s="6">
        <f>TITRES_STAT!C2468</f>
        <v>3.99</v>
      </c>
      <c r="C2465" s="6">
        <f>TITRES_STAT!D2468</f>
        <v>3.99</v>
      </c>
      <c r="D2465" s="6">
        <f>TITRES_STAT!E2468</f>
        <v>165</v>
      </c>
      <c r="E2465" s="2">
        <f t="shared" si="152"/>
        <v>128071</v>
      </c>
      <c r="F2465" s="6" t="str">
        <f t="shared" si="155"/>
        <v>BEARISH</v>
      </c>
      <c r="G2465" s="6" t="str">
        <f t="shared" si="154"/>
        <v>NEUTRAL</v>
      </c>
      <c r="H2465" s="6" t="str">
        <f t="shared" si="153"/>
        <v>CONFIRMED BEARISH</v>
      </c>
    </row>
    <row r="2466" spans="1:8" ht="13.5" x14ac:dyDescent="0.25">
      <c r="A2466" s="3">
        <f>TITRES_STAT!B2469</f>
        <v>45595</v>
      </c>
      <c r="B2466" s="6">
        <f>TITRES_STAT!C2469</f>
        <v>3.85</v>
      </c>
      <c r="C2466" s="6">
        <f>TITRES_STAT!D2469</f>
        <v>3.85</v>
      </c>
      <c r="D2466" s="6">
        <f>TITRES_STAT!E2469</f>
        <v>41</v>
      </c>
      <c r="E2466" s="2">
        <f t="shared" si="152"/>
        <v>128030</v>
      </c>
      <c r="F2466" s="6" t="str">
        <f t="shared" si="155"/>
        <v>BULLISH</v>
      </c>
      <c r="G2466" s="6" t="str">
        <f t="shared" si="154"/>
        <v>NEUTRAL</v>
      </c>
      <c r="H2466" s="6" t="str">
        <f t="shared" si="153"/>
        <v>BULLISH DIVERGENCE</v>
      </c>
    </row>
    <row r="2467" spans="1:8" ht="13.5" x14ac:dyDescent="0.25">
      <c r="A2467" s="3">
        <f>TITRES_STAT!B2470</f>
        <v>45596</v>
      </c>
      <c r="B2467" s="6">
        <f>TITRES_STAT!C2470</f>
        <v>4.0199999999999996</v>
      </c>
      <c r="C2467" s="6">
        <f>TITRES_STAT!D2470</f>
        <v>4.0199999999999996</v>
      </c>
      <c r="D2467" s="6">
        <f>TITRES_STAT!E2470</f>
        <v>19</v>
      </c>
      <c r="E2467" s="2">
        <f t="shared" si="152"/>
        <v>128049</v>
      </c>
      <c r="F2467" s="6" t="str">
        <f t="shared" si="155"/>
        <v>BULLISH</v>
      </c>
      <c r="G2467" s="6" t="str">
        <f t="shared" si="154"/>
        <v>NEUTRAL</v>
      </c>
      <c r="H2467" s="6" t="str">
        <f t="shared" si="153"/>
        <v>CONFIRMED BULLISH</v>
      </c>
    </row>
    <row r="2468" spans="1:8" ht="13.5" x14ac:dyDescent="0.25">
      <c r="A2468" s="3">
        <f>TITRES_STAT!B2471</f>
        <v>45597</v>
      </c>
      <c r="B2468" s="6">
        <f>TITRES_STAT!C2471</f>
        <v>4.1900000000000004</v>
      </c>
      <c r="C2468" s="6">
        <f>TITRES_STAT!D2471</f>
        <v>4.1900000000000004</v>
      </c>
      <c r="D2468" s="6">
        <f>TITRES_STAT!E2471</f>
        <v>50</v>
      </c>
      <c r="E2468" s="2">
        <f t="shared" si="152"/>
        <v>128099</v>
      </c>
      <c r="F2468" s="6" t="str">
        <f t="shared" si="155"/>
        <v>BEARISH</v>
      </c>
      <c r="G2468" s="6" t="str">
        <f t="shared" si="154"/>
        <v>NEUTRAL</v>
      </c>
      <c r="H2468" s="6" t="str">
        <f t="shared" si="153"/>
        <v>BEARISH DIVERGENCE</v>
      </c>
    </row>
    <row r="2469" spans="1:8" ht="13.5" x14ac:dyDescent="0.25">
      <c r="A2469" s="3">
        <f>TITRES_STAT!B2472</f>
        <v>45600</v>
      </c>
      <c r="B2469" s="6">
        <f>TITRES_STAT!C2472</f>
        <v>4.1900000000000004</v>
      </c>
      <c r="C2469" s="6">
        <f>TITRES_STAT!D2472</f>
        <v>4.1900000000000004</v>
      </c>
      <c r="D2469" s="6">
        <f>TITRES_STAT!E2472</f>
        <v>0</v>
      </c>
      <c r="E2469" s="2">
        <f t="shared" si="152"/>
        <v>128099</v>
      </c>
      <c r="F2469" s="6" t="str">
        <f t="shared" si="155"/>
        <v>BEARISH</v>
      </c>
      <c r="G2469" s="6" t="str">
        <f t="shared" si="154"/>
        <v>NEUTRAL</v>
      </c>
      <c r="H2469" s="6" t="str">
        <f t="shared" si="153"/>
        <v>BEARISH DIVERGENCE</v>
      </c>
    </row>
    <row r="2470" spans="1:8" ht="13.5" x14ac:dyDescent="0.25">
      <c r="A2470" s="3">
        <f>TITRES_STAT!B2473</f>
        <v>45601</v>
      </c>
      <c r="B2470" s="6">
        <f>TITRES_STAT!C2473</f>
        <v>4.1900000000000004</v>
      </c>
      <c r="C2470" s="6">
        <f>TITRES_STAT!D2473</f>
        <v>4.1900000000000004</v>
      </c>
      <c r="D2470" s="6">
        <f>TITRES_STAT!E2473</f>
        <v>0</v>
      </c>
      <c r="E2470" s="2">
        <f t="shared" si="152"/>
        <v>128099</v>
      </c>
      <c r="F2470" s="6" t="str">
        <f t="shared" si="155"/>
        <v>BULLISH</v>
      </c>
      <c r="G2470" s="6" t="str">
        <f t="shared" si="154"/>
        <v>NEUTRAL</v>
      </c>
      <c r="H2470" s="6" t="str">
        <f t="shared" si="153"/>
        <v>CONFIRMED BULLISH</v>
      </c>
    </row>
    <row r="2471" spans="1:8" ht="13.5" x14ac:dyDescent="0.25">
      <c r="A2471" s="3">
        <f>TITRES_STAT!B2474</f>
        <v>45602</v>
      </c>
      <c r="B2471" s="6">
        <f>TITRES_STAT!C2474</f>
        <v>4.1500000000000004</v>
      </c>
      <c r="C2471" s="6">
        <f>TITRES_STAT!D2474</f>
        <v>4.1500000000000004</v>
      </c>
      <c r="D2471" s="6">
        <f>TITRES_STAT!E2474</f>
        <v>687</v>
      </c>
      <c r="E2471" s="2">
        <f t="shared" si="152"/>
        <v>127412</v>
      </c>
      <c r="F2471" s="6" t="str">
        <f t="shared" si="155"/>
        <v>BEARISH</v>
      </c>
      <c r="G2471" s="6" t="str">
        <f t="shared" si="154"/>
        <v>NEUTRAL</v>
      </c>
      <c r="H2471" s="6" t="str">
        <f t="shared" si="153"/>
        <v>BEARISH DIVERGENCE</v>
      </c>
    </row>
    <row r="2472" spans="1:8" ht="13.5" x14ac:dyDescent="0.25">
      <c r="A2472" s="3">
        <f>TITRES_STAT!B2475</f>
        <v>45603</v>
      </c>
      <c r="B2472" s="6">
        <f>TITRES_STAT!C2475</f>
        <v>4.1500000000000004</v>
      </c>
      <c r="C2472" s="6">
        <f>TITRES_STAT!D2475</f>
        <v>4.1500000000000004</v>
      </c>
      <c r="D2472" s="6">
        <f>TITRES_STAT!E2475</f>
        <v>0</v>
      </c>
      <c r="E2472" s="2">
        <f t="shared" si="152"/>
        <v>127412</v>
      </c>
      <c r="F2472" s="6" t="str">
        <f t="shared" si="155"/>
        <v>BEARISH</v>
      </c>
      <c r="G2472" s="6" t="str">
        <f t="shared" si="154"/>
        <v>NEUTRAL</v>
      </c>
      <c r="H2472" s="6" t="str">
        <f t="shared" si="153"/>
        <v>BEARISH DIVERGENCE</v>
      </c>
    </row>
    <row r="2473" spans="1:8" ht="13.5" x14ac:dyDescent="0.25">
      <c r="A2473" s="3">
        <f>TITRES_STAT!B2476</f>
        <v>45604</v>
      </c>
      <c r="B2473" s="6">
        <f>TITRES_STAT!C2476</f>
        <v>4.13</v>
      </c>
      <c r="C2473" s="6">
        <f>TITRES_STAT!D2476</f>
        <v>4.13</v>
      </c>
      <c r="D2473" s="6">
        <f>TITRES_STAT!E2476</f>
        <v>5</v>
      </c>
      <c r="E2473" s="2">
        <f t="shared" si="152"/>
        <v>127407</v>
      </c>
      <c r="F2473" s="6" t="str">
        <f t="shared" si="155"/>
        <v>BEARISH</v>
      </c>
      <c r="G2473" s="6" t="str">
        <f t="shared" si="154"/>
        <v>NEUTRAL</v>
      </c>
      <c r="H2473" s="6" t="str">
        <f t="shared" si="153"/>
        <v>CONFIRMED BEARISH</v>
      </c>
    </row>
    <row r="2474" spans="1:8" ht="13.5" x14ac:dyDescent="0.25">
      <c r="A2474" s="3">
        <f>TITRES_STAT!B2477</f>
        <v>45607</v>
      </c>
      <c r="B2474" s="6">
        <f>TITRES_STAT!C2477</f>
        <v>4.13</v>
      </c>
      <c r="C2474" s="6">
        <f>TITRES_STAT!D2477</f>
        <v>4.13</v>
      </c>
      <c r="D2474" s="6">
        <f>TITRES_STAT!E2477</f>
        <v>4</v>
      </c>
      <c r="E2474" s="2">
        <f t="shared" si="152"/>
        <v>127407</v>
      </c>
      <c r="F2474" s="6" t="str">
        <f t="shared" si="155"/>
        <v>BEARISH</v>
      </c>
      <c r="G2474" s="6" t="str">
        <f t="shared" si="154"/>
        <v>NEUTRAL</v>
      </c>
      <c r="H2474" s="6" t="str">
        <f t="shared" si="153"/>
        <v>CONFIRMED BEARISH</v>
      </c>
    </row>
    <row r="2475" spans="1:8" ht="13.5" x14ac:dyDescent="0.25">
      <c r="A2475" s="3">
        <f>TITRES_STAT!B2478</f>
        <v>45608</v>
      </c>
      <c r="B2475" s="6">
        <f>TITRES_STAT!C2478</f>
        <v>4.13</v>
      </c>
      <c r="C2475" s="6">
        <f>TITRES_STAT!D2478</f>
        <v>4.13</v>
      </c>
      <c r="D2475" s="6">
        <f>TITRES_STAT!E2478</f>
        <v>0</v>
      </c>
      <c r="E2475" s="2">
        <f t="shared" si="152"/>
        <v>127407</v>
      </c>
      <c r="F2475" s="6" t="str">
        <f t="shared" si="155"/>
        <v>BEARISH</v>
      </c>
      <c r="G2475" s="6" t="str">
        <f t="shared" si="154"/>
        <v>NEUTRAL</v>
      </c>
      <c r="H2475" s="6" t="str">
        <f t="shared" si="153"/>
        <v>CONFIRMED BEARISH</v>
      </c>
    </row>
    <row r="2476" spans="1:8" ht="13.5" x14ac:dyDescent="0.25">
      <c r="A2476" s="3">
        <f>TITRES_STAT!B2479</f>
        <v>45609</v>
      </c>
      <c r="B2476" s="6">
        <f>TITRES_STAT!C2479</f>
        <v>3.97</v>
      </c>
      <c r="C2476" s="6">
        <f>TITRES_STAT!D2479</f>
        <v>3.97</v>
      </c>
      <c r="D2476" s="6">
        <f>TITRES_STAT!E2479</f>
        <v>1361</v>
      </c>
      <c r="E2476" s="2">
        <f t="shared" si="152"/>
        <v>126046</v>
      </c>
      <c r="F2476" s="6" t="str">
        <f t="shared" si="155"/>
        <v>BEARISH</v>
      </c>
      <c r="G2476" s="6" t="str">
        <f t="shared" si="154"/>
        <v>NEUTRAL</v>
      </c>
      <c r="H2476" s="6" t="str">
        <f t="shared" si="153"/>
        <v>CONFIRMED BEARISH</v>
      </c>
    </row>
    <row r="2477" spans="1:8" ht="13.5" x14ac:dyDescent="0.25">
      <c r="A2477" s="3">
        <f>TITRES_STAT!B2480</f>
        <v>45610</v>
      </c>
      <c r="B2477" s="6">
        <f>TITRES_STAT!C2480</f>
        <v>4.1399999999999997</v>
      </c>
      <c r="C2477" s="6">
        <f>TITRES_STAT!D2480</f>
        <v>4.1399999999999997</v>
      </c>
      <c r="D2477" s="6">
        <f>TITRES_STAT!E2480</f>
        <v>3</v>
      </c>
      <c r="E2477" s="2">
        <f t="shared" si="152"/>
        <v>126049</v>
      </c>
      <c r="F2477" s="6" t="str">
        <f t="shared" si="155"/>
        <v>BEARISH</v>
      </c>
      <c r="G2477" s="6" t="str">
        <f t="shared" si="154"/>
        <v>NEUTRAL</v>
      </c>
      <c r="H2477" s="6" t="str">
        <f t="shared" si="153"/>
        <v>CONFIRMED BEARISH</v>
      </c>
    </row>
    <row r="2478" spans="1:8" ht="13.5" x14ac:dyDescent="0.25">
      <c r="A2478" s="3">
        <f>TITRES_STAT!B2481</f>
        <v>45611</v>
      </c>
      <c r="B2478" s="6">
        <f>TITRES_STAT!C2481</f>
        <v>4.13</v>
      </c>
      <c r="C2478" s="6">
        <f>TITRES_STAT!D2481</f>
        <v>4.13</v>
      </c>
      <c r="D2478" s="6">
        <f>TITRES_STAT!E2481</f>
        <v>501</v>
      </c>
      <c r="E2478" s="2">
        <f t="shared" si="152"/>
        <v>125548</v>
      </c>
      <c r="F2478" s="6" t="str">
        <f t="shared" si="155"/>
        <v>BEARISH</v>
      </c>
      <c r="G2478" s="6" t="str">
        <f t="shared" si="154"/>
        <v>NEUTRAL</v>
      </c>
      <c r="H2478" s="6" t="str">
        <f t="shared" si="153"/>
        <v>NEUTRAL</v>
      </c>
    </row>
    <row r="2479" spans="1:8" ht="13.5" x14ac:dyDescent="0.25">
      <c r="A2479" s="3">
        <f>TITRES_STAT!B2482</f>
        <v>45614</v>
      </c>
      <c r="B2479" s="6">
        <f>TITRES_STAT!C2482</f>
        <v>3.95</v>
      </c>
      <c r="C2479" s="6">
        <f>TITRES_STAT!D2482</f>
        <v>3.95</v>
      </c>
      <c r="D2479" s="6">
        <f>TITRES_STAT!E2482</f>
        <v>1790</v>
      </c>
      <c r="E2479" s="2">
        <f t="shared" si="152"/>
        <v>123758</v>
      </c>
      <c r="F2479" s="6" t="str">
        <f t="shared" si="155"/>
        <v>BEARISH</v>
      </c>
      <c r="G2479" s="6" t="str">
        <f t="shared" si="154"/>
        <v>WEAK</v>
      </c>
      <c r="H2479" s="6" t="str">
        <f t="shared" si="153"/>
        <v>CONFIRMED BEARISH</v>
      </c>
    </row>
    <row r="2480" spans="1:8" ht="13.5" x14ac:dyDescent="0.25">
      <c r="A2480" s="3">
        <f>TITRES_STAT!B2483</f>
        <v>45615</v>
      </c>
      <c r="B2480" s="6">
        <f>TITRES_STAT!C2483</f>
        <v>3.85</v>
      </c>
      <c r="C2480" s="6">
        <f>TITRES_STAT!D2483</f>
        <v>3.85</v>
      </c>
      <c r="D2480" s="6">
        <f>TITRES_STAT!E2483</f>
        <v>202</v>
      </c>
      <c r="E2480" s="2">
        <f t="shared" si="152"/>
        <v>123556</v>
      </c>
      <c r="F2480" s="6" t="str">
        <f t="shared" si="155"/>
        <v>BEARISH</v>
      </c>
      <c r="G2480" s="6" t="str">
        <f t="shared" si="154"/>
        <v>WEAK</v>
      </c>
      <c r="H2480" s="6" t="str">
        <f t="shared" si="153"/>
        <v>CONFIRMED BEARISH</v>
      </c>
    </row>
    <row r="2481" spans="1:8" ht="13.5" x14ac:dyDescent="0.25">
      <c r="A2481" s="3">
        <f>TITRES_STAT!B2484</f>
        <v>45616</v>
      </c>
      <c r="B2481" s="6">
        <f>TITRES_STAT!C2484</f>
        <v>3.8</v>
      </c>
      <c r="C2481" s="6">
        <f>TITRES_STAT!D2484</f>
        <v>3.8</v>
      </c>
      <c r="D2481" s="6">
        <f>TITRES_STAT!E2484</f>
        <v>1107</v>
      </c>
      <c r="E2481" s="2">
        <f t="shared" si="152"/>
        <v>122449</v>
      </c>
      <c r="F2481" s="6" t="str">
        <f t="shared" si="155"/>
        <v>BEARISH</v>
      </c>
      <c r="G2481" s="6" t="str">
        <f t="shared" si="154"/>
        <v>WEAK</v>
      </c>
      <c r="H2481" s="6" t="str">
        <f t="shared" si="153"/>
        <v>CONFIRMED BEARISH</v>
      </c>
    </row>
    <row r="2482" spans="1:8" ht="13.5" x14ac:dyDescent="0.25">
      <c r="A2482" s="3">
        <f>TITRES_STAT!B2485</f>
        <v>45617</v>
      </c>
      <c r="B2482" s="6">
        <f>TITRES_STAT!C2485</f>
        <v>3.8</v>
      </c>
      <c r="C2482" s="6">
        <f>TITRES_STAT!D2485</f>
        <v>3.8</v>
      </c>
      <c r="D2482" s="6">
        <f>TITRES_STAT!E2485</f>
        <v>0</v>
      </c>
      <c r="E2482" s="2">
        <f t="shared" si="152"/>
        <v>122449</v>
      </c>
      <c r="F2482" s="6" t="str">
        <f t="shared" si="155"/>
        <v>BEARISH</v>
      </c>
      <c r="G2482" s="6" t="str">
        <f t="shared" si="154"/>
        <v>WEAK</v>
      </c>
      <c r="H2482" s="6" t="str">
        <f t="shared" si="153"/>
        <v>CONFIRMED BEARISH</v>
      </c>
    </row>
    <row r="2483" spans="1:8" ht="13.5" x14ac:dyDescent="0.25">
      <c r="A2483" s="3">
        <f>TITRES_STAT!B2486</f>
        <v>45618</v>
      </c>
      <c r="B2483" s="6">
        <f>TITRES_STAT!C2486</f>
        <v>3.8</v>
      </c>
      <c r="C2483" s="6">
        <f>TITRES_STAT!D2486</f>
        <v>3.8</v>
      </c>
      <c r="D2483" s="6">
        <f>TITRES_STAT!E2486</f>
        <v>558</v>
      </c>
      <c r="E2483" s="2">
        <f t="shared" si="152"/>
        <v>122449</v>
      </c>
      <c r="F2483" s="6" t="str">
        <f t="shared" si="155"/>
        <v>BEARISH</v>
      </c>
      <c r="G2483" s="6" t="str">
        <f t="shared" si="154"/>
        <v>WEAK</v>
      </c>
      <c r="H2483" s="6" t="str">
        <f t="shared" si="153"/>
        <v>CONFIRMED BEARISH</v>
      </c>
    </row>
    <row r="2484" spans="1:8" ht="13.5" x14ac:dyDescent="0.25">
      <c r="A2484" s="3">
        <f>TITRES_STAT!B2487</f>
        <v>45621</v>
      </c>
      <c r="B2484" s="6">
        <f>TITRES_STAT!C2487</f>
        <v>3.8</v>
      </c>
      <c r="C2484" s="6">
        <f>TITRES_STAT!D2487</f>
        <v>3.8</v>
      </c>
      <c r="D2484" s="6">
        <f>TITRES_STAT!E2487</f>
        <v>50</v>
      </c>
      <c r="E2484" s="2">
        <f t="shared" si="152"/>
        <v>122449</v>
      </c>
      <c r="F2484" s="6" t="str">
        <f t="shared" si="155"/>
        <v>BEARISH</v>
      </c>
      <c r="G2484" s="6" t="str">
        <f t="shared" si="154"/>
        <v>NEUTRAL</v>
      </c>
      <c r="H2484" s="6" t="str">
        <f t="shared" si="153"/>
        <v>CONFIRMED BEARISH</v>
      </c>
    </row>
    <row r="2485" spans="1:8" ht="13.5" x14ac:dyDescent="0.25">
      <c r="A2485" s="3">
        <f>TITRES_STAT!B2488</f>
        <v>45622</v>
      </c>
      <c r="B2485" s="6">
        <f>TITRES_STAT!C2488</f>
        <v>3.95</v>
      </c>
      <c r="C2485" s="6">
        <f>TITRES_STAT!D2488</f>
        <v>3.95</v>
      </c>
      <c r="D2485" s="6">
        <f>TITRES_STAT!E2488</f>
        <v>280</v>
      </c>
      <c r="E2485" s="2">
        <f t="shared" si="152"/>
        <v>122729</v>
      </c>
      <c r="F2485" s="6" t="str">
        <f t="shared" si="155"/>
        <v>BEARISH</v>
      </c>
      <c r="G2485" s="6" t="str">
        <f t="shared" si="154"/>
        <v>NEUTRAL</v>
      </c>
      <c r="H2485" s="6" t="str">
        <f t="shared" si="153"/>
        <v>BEARISH DIVERGENCE</v>
      </c>
    </row>
    <row r="2486" spans="1:8" ht="13.5" x14ac:dyDescent="0.25">
      <c r="A2486" s="3">
        <f>TITRES_STAT!B2489</f>
        <v>45623</v>
      </c>
      <c r="B2486" s="6">
        <f>TITRES_STAT!C2489</f>
        <v>3.79</v>
      </c>
      <c r="C2486" s="6">
        <f>TITRES_STAT!D2489</f>
        <v>3.79</v>
      </c>
      <c r="D2486" s="6">
        <f>TITRES_STAT!E2489</f>
        <v>628</v>
      </c>
      <c r="E2486" s="2">
        <f t="shared" si="152"/>
        <v>122101</v>
      </c>
      <c r="F2486" s="6" t="str">
        <f t="shared" si="155"/>
        <v>BEARISH</v>
      </c>
      <c r="G2486" s="6" t="str">
        <f t="shared" si="154"/>
        <v>NEUTRAL</v>
      </c>
      <c r="H2486" s="6" t="str">
        <f t="shared" si="153"/>
        <v>CONFIRMED BEARISH</v>
      </c>
    </row>
    <row r="2487" spans="1:8" ht="13.5" x14ac:dyDescent="0.25">
      <c r="A2487" s="3">
        <f>TITRES_STAT!B2490</f>
        <v>45624</v>
      </c>
      <c r="B2487" s="6">
        <f>TITRES_STAT!C2490</f>
        <v>3.8</v>
      </c>
      <c r="C2487" s="6">
        <f>TITRES_STAT!D2490</f>
        <v>3.8</v>
      </c>
      <c r="D2487" s="6">
        <f>TITRES_STAT!E2490</f>
        <v>55</v>
      </c>
      <c r="E2487" s="2">
        <f t="shared" si="152"/>
        <v>122156</v>
      </c>
      <c r="F2487" s="6" t="str">
        <f t="shared" si="155"/>
        <v>BEARISH</v>
      </c>
      <c r="G2487" s="6" t="str">
        <f t="shared" si="154"/>
        <v>NEUTRAL</v>
      </c>
      <c r="H2487" s="6" t="str">
        <f t="shared" si="153"/>
        <v>NEUTRAL</v>
      </c>
    </row>
    <row r="2488" spans="1:8" ht="13.5" x14ac:dyDescent="0.25">
      <c r="A2488" s="3">
        <f>TITRES_STAT!B2491</f>
        <v>45625</v>
      </c>
      <c r="B2488" s="6">
        <f>TITRES_STAT!C2491</f>
        <v>3.8</v>
      </c>
      <c r="C2488" s="6">
        <f>TITRES_STAT!D2491</f>
        <v>3.8</v>
      </c>
      <c r="D2488" s="6">
        <f>TITRES_STAT!E2491</f>
        <v>0</v>
      </c>
      <c r="E2488" s="2">
        <f t="shared" si="152"/>
        <v>122156</v>
      </c>
      <c r="F2488" s="6" t="str">
        <f t="shared" si="155"/>
        <v>BEARISH</v>
      </c>
      <c r="G2488" s="6" t="str">
        <f t="shared" si="154"/>
        <v>NEUTRAL</v>
      </c>
      <c r="H2488" s="6" t="str">
        <f t="shared" si="153"/>
        <v>NEUTRAL</v>
      </c>
    </row>
    <row r="2489" spans="1:8" ht="13.5" x14ac:dyDescent="0.25">
      <c r="A2489" s="3">
        <f>TITRES_STAT!B2492</f>
        <v>45628</v>
      </c>
      <c r="B2489" s="6">
        <f>TITRES_STAT!C2492</f>
        <v>3.9</v>
      </c>
      <c r="C2489" s="6">
        <f>TITRES_STAT!D2492</f>
        <v>3.9</v>
      </c>
      <c r="D2489" s="6">
        <f>TITRES_STAT!E2492</f>
        <v>693</v>
      </c>
      <c r="E2489" s="2">
        <f t="shared" si="152"/>
        <v>122849</v>
      </c>
      <c r="F2489" s="6" t="str">
        <f t="shared" si="155"/>
        <v>BULLISH</v>
      </c>
      <c r="G2489" s="6" t="str">
        <f t="shared" si="154"/>
        <v>NEUTRAL</v>
      </c>
      <c r="H2489" s="6" t="str">
        <f t="shared" si="153"/>
        <v>CONFIRMED BULLISH</v>
      </c>
    </row>
    <row r="2490" spans="1:8" ht="13.5" x14ac:dyDescent="0.25">
      <c r="A2490" s="3">
        <f>TITRES_STAT!B2493</f>
        <v>45629</v>
      </c>
      <c r="B2490" s="6">
        <f>TITRES_STAT!C2493</f>
        <v>3.85</v>
      </c>
      <c r="C2490" s="6">
        <f>TITRES_STAT!D2493</f>
        <v>3.85</v>
      </c>
      <c r="D2490" s="6">
        <f>TITRES_STAT!E2493</f>
        <v>36</v>
      </c>
      <c r="E2490" s="2">
        <f t="shared" si="152"/>
        <v>122813</v>
      </c>
      <c r="F2490" s="6" t="str">
        <f t="shared" si="155"/>
        <v>BULLISH</v>
      </c>
      <c r="G2490" s="6" t="str">
        <f t="shared" si="154"/>
        <v>NEUTRAL</v>
      </c>
      <c r="H2490" s="6" t="str">
        <f t="shared" si="153"/>
        <v>BULLISH DIVERGENCE</v>
      </c>
    </row>
    <row r="2491" spans="1:8" ht="13.5" x14ac:dyDescent="0.25">
      <c r="A2491" s="3">
        <f>TITRES_STAT!B2494</f>
        <v>45630</v>
      </c>
      <c r="B2491" s="6">
        <f>TITRES_STAT!C2494</f>
        <v>3.85</v>
      </c>
      <c r="C2491" s="6">
        <f>TITRES_STAT!D2494</f>
        <v>3.85</v>
      </c>
      <c r="D2491" s="6">
        <f>TITRES_STAT!E2494</f>
        <v>0</v>
      </c>
      <c r="E2491" s="2">
        <f t="shared" si="152"/>
        <v>122813</v>
      </c>
      <c r="F2491" s="6" t="str">
        <f t="shared" si="155"/>
        <v>BULLISH</v>
      </c>
      <c r="G2491" s="6" t="str">
        <f t="shared" si="154"/>
        <v>NEUTRAL</v>
      </c>
      <c r="H2491" s="6" t="str">
        <f t="shared" si="153"/>
        <v>CONFIRMED BULLISH</v>
      </c>
    </row>
    <row r="2492" spans="1:8" ht="13.5" x14ac:dyDescent="0.25">
      <c r="A2492" s="3">
        <f>TITRES_STAT!B2495</f>
        <v>45631</v>
      </c>
      <c r="B2492" s="6">
        <f>TITRES_STAT!C2495</f>
        <v>3.9</v>
      </c>
      <c r="C2492" s="6">
        <f>TITRES_STAT!D2495</f>
        <v>3.9</v>
      </c>
      <c r="D2492" s="6">
        <f>TITRES_STAT!E2495</f>
        <v>201</v>
      </c>
      <c r="E2492" s="2">
        <f t="shared" si="152"/>
        <v>123014</v>
      </c>
      <c r="F2492" s="6" t="str">
        <f t="shared" si="155"/>
        <v>BULLISH</v>
      </c>
      <c r="G2492" s="6" t="str">
        <f t="shared" si="154"/>
        <v>NEUTRAL</v>
      </c>
      <c r="H2492" s="6" t="str">
        <f t="shared" si="153"/>
        <v>CONFIRMED BULLISH</v>
      </c>
    </row>
    <row r="2493" spans="1:8" ht="13.5" x14ac:dyDescent="0.25">
      <c r="A2493" s="3">
        <f>TITRES_STAT!B2496</f>
        <v>45632</v>
      </c>
      <c r="B2493" s="6">
        <f>TITRES_STAT!C2496</f>
        <v>3.9</v>
      </c>
      <c r="C2493" s="6">
        <f>TITRES_STAT!D2496</f>
        <v>3.9</v>
      </c>
      <c r="D2493" s="6">
        <f>TITRES_STAT!E2496</f>
        <v>50</v>
      </c>
      <c r="E2493" s="2">
        <f t="shared" si="152"/>
        <v>123014</v>
      </c>
      <c r="F2493" s="6" t="str">
        <f t="shared" si="155"/>
        <v>BULLISH</v>
      </c>
      <c r="G2493" s="6" t="str">
        <f t="shared" si="154"/>
        <v>NEUTRAL</v>
      </c>
      <c r="H2493" s="6" t="str">
        <f t="shared" si="153"/>
        <v>CONFIRMED BULLISH</v>
      </c>
    </row>
    <row r="2494" spans="1:8" ht="13.5" x14ac:dyDescent="0.25">
      <c r="A2494" s="3">
        <f>TITRES_STAT!B2497</f>
        <v>45635</v>
      </c>
      <c r="B2494" s="6">
        <f>TITRES_STAT!C2497</f>
        <v>3.9</v>
      </c>
      <c r="C2494" s="6">
        <f>TITRES_STAT!D2497</f>
        <v>3.9</v>
      </c>
      <c r="D2494" s="6">
        <f>TITRES_STAT!E2497</f>
        <v>301</v>
      </c>
      <c r="E2494" s="2">
        <f t="shared" si="152"/>
        <v>123014</v>
      </c>
      <c r="F2494" s="6" t="str">
        <f t="shared" si="155"/>
        <v>BULLISH</v>
      </c>
      <c r="G2494" s="6" t="str">
        <f t="shared" si="154"/>
        <v>NEUTRAL</v>
      </c>
      <c r="H2494" s="6" t="str">
        <f t="shared" si="153"/>
        <v>NEUTRAL</v>
      </c>
    </row>
    <row r="2495" spans="1:8" ht="13.5" x14ac:dyDescent="0.25">
      <c r="A2495" s="3">
        <f>TITRES_STAT!B2498</f>
        <v>45636</v>
      </c>
      <c r="B2495" s="6">
        <f>TITRES_STAT!C2498</f>
        <v>3.9</v>
      </c>
      <c r="C2495" s="6">
        <f>TITRES_STAT!D2498</f>
        <v>3.9</v>
      </c>
      <c r="D2495" s="6">
        <f>TITRES_STAT!E2498</f>
        <v>3</v>
      </c>
      <c r="E2495" s="2">
        <f t="shared" si="152"/>
        <v>123014</v>
      </c>
      <c r="F2495" s="6" t="str">
        <f t="shared" si="155"/>
        <v>BULLISH</v>
      </c>
      <c r="G2495" s="6" t="str">
        <f t="shared" si="154"/>
        <v>NEUTRAL</v>
      </c>
      <c r="H2495" s="6" t="str">
        <f t="shared" si="153"/>
        <v>CONFIRMED BULLISH</v>
      </c>
    </row>
    <row r="2496" spans="1:8" ht="13.5" x14ac:dyDescent="0.25">
      <c r="A2496" s="3">
        <f>TITRES_STAT!B2499</f>
        <v>45637</v>
      </c>
      <c r="B2496" s="6">
        <f>TITRES_STAT!C2499</f>
        <v>3.9</v>
      </c>
      <c r="C2496" s="6">
        <f>TITRES_STAT!D2499</f>
        <v>3.9</v>
      </c>
      <c r="D2496" s="6">
        <f>TITRES_STAT!E2499</f>
        <v>0</v>
      </c>
      <c r="E2496" s="2">
        <f t="shared" si="152"/>
        <v>123014</v>
      </c>
      <c r="F2496" s="6" t="str">
        <f t="shared" si="155"/>
        <v>BULLISH</v>
      </c>
      <c r="G2496" s="6" t="str">
        <f t="shared" si="154"/>
        <v>NEUTRAL</v>
      </c>
      <c r="H2496" s="6" t="str">
        <f t="shared" si="153"/>
        <v>CONFIRMED BULLISH</v>
      </c>
    </row>
    <row r="2497" spans="1:8" ht="13.5" x14ac:dyDescent="0.25">
      <c r="A2497" s="3">
        <f>TITRES_STAT!B2500</f>
        <v>45638</v>
      </c>
      <c r="B2497" s="6">
        <f>TITRES_STAT!C2500</f>
        <v>3.9</v>
      </c>
      <c r="C2497" s="6">
        <f>TITRES_STAT!D2500</f>
        <v>3.9</v>
      </c>
      <c r="D2497" s="6">
        <f>TITRES_STAT!E2500</f>
        <v>10</v>
      </c>
      <c r="E2497" s="2">
        <f t="shared" si="152"/>
        <v>123014</v>
      </c>
      <c r="F2497" s="6" t="str">
        <f t="shared" si="155"/>
        <v>NEUTRAL</v>
      </c>
      <c r="G2497" s="6" t="str">
        <f t="shared" si="154"/>
        <v>NEUTRAL</v>
      </c>
      <c r="H2497" s="6" t="str">
        <f t="shared" si="153"/>
        <v>NEUTRAL</v>
      </c>
    </row>
    <row r="2498" spans="1:8" ht="13.5" x14ac:dyDescent="0.25">
      <c r="A2498" s="3">
        <f>TITRES_STAT!B2501</f>
        <v>45639</v>
      </c>
      <c r="B2498" s="6">
        <f>TITRES_STAT!C2501</f>
        <v>3.9</v>
      </c>
      <c r="C2498" s="6">
        <f>TITRES_STAT!D2501</f>
        <v>3.9</v>
      </c>
      <c r="D2498" s="6">
        <f>TITRES_STAT!E2501</f>
        <v>0</v>
      </c>
      <c r="E2498" s="2">
        <f t="shared" si="152"/>
        <v>123014</v>
      </c>
      <c r="F2498" s="6" t="str">
        <f t="shared" si="155"/>
        <v>NEUTRAL</v>
      </c>
      <c r="G2498" s="6" t="str">
        <f t="shared" si="154"/>
        <v>NEUTRAL</v>
      </c>
      <c r="H2498" s="6" t="str">
        <f t="shared" si="153"/>
        <v>NEUTRAL</v>
      </c>
    </row>
    <row r="2499" spans="1:8" ht="13.5" x14ac:dyDescent="0.25">
      <c r="A2499" s="3">
        <f>TITRES_STAT!B2502</f>
        <v>45642</v>
      </c>
      <c r="B2499" s="6">
        <f>TITRES_STAT!C2502</f>
        <v>3.9</v>
      </c>
      <c r="C2499" s="6">
        <f>TITRES_STAT!D2502</f>
        <v>3.9</v>
      </c>
      <c r="D2499" s="6">
        <f>TITRES_STAT!E2502</f>
        <v>0</v>
      </c>
      <c r="E2499" s="2">
        <f t="shared" si="152"/>
        <v>123014</v>
      </c>
      <c r="F2499" s="6" t="str">
        <f t="shared" si="155"/>
        <v>NEUTRAL</v>
      </c>
      <c r="G2499" s="6" t="str">
        <f t="shared" si="154"/>
        <v>NEUTRAL</v>
      </c>
      <c r="H2499" s="6" t="str">
        <f t="shared" si="153"/>
        <v>NEUTRAL</v>
      </c>
    </row>
    <row r="2500" spans="1:8" ht="13.5" x14ac:dyDescent="0.25">
      <c r="A2500" s="3">
        <f>TITRES_STAT!B2503</f>
        <v>45644</v>
      </c>
      <c r="B2500" s="6">
        <f>TITRES_STAT!C2503</f>
        <v>3.9</v>
      </c>
      <c r="C2500" s="6">
        <f>TITRES_STAT!D2503</f>
        <v>3.9</v>
      </c>
      <c r="D2500" s="6">
        <f>TITRES_STAT!E2503</f>
        <v>10</v>
      </c>
      <c r="E2500" s="2">
        <f t="shared" ref="E2500:E2563" si="156">IF(B2500&gt;B2499, E2499+D2500, IF(B2500&lt;B2499, E2499-D2500, E2499))</f>
        <v>123014</v>
      </c>
      <c r="F2500" s="6" t="str">
        <f t="shared" si="155"/>
        <v>NEUTRAL</v>
      </c>
      <c r="G2500" s="6" t="str">
        <f t="shared" si="154"/>
        <v>NEUTRAL</v>
      </c>
      <c r="H2500" s="6" t="str">
        <f t="shared" si="153"/>
        <v>NEUTRAL</v>
      </c>
    </row>
    <row r="2501" spans="1:8" ht="13.5" x14ac:dyDescent="0.25">
      <c r="A2501" s="3">
        <f>TITRES_STAT!B2504</f>
        <v>45645</v>
      </c>
      <c r="B2501" s="6">
        <f>TITRES_STAT!C2504</f>
        <v>3.9</v>
      </c>
      <c r="C2501" s="6">
        <f>TITRES_STAT!D2504</f>
        <v>3.9</v>
      </c>
      <c r="D2501" s="6">
        <f>TITRES_STAT!E2504</f>
        <v>10</v>
      </c>
      <c r="E2501" s="2">
        <f t="shared" si="156"/>
        <v>123014</v>
      </c>
      <c r="F2501" s="6" t="str">
        <f t="shared" si="155"/>
        <v>NEUTRAL</v>
      </c>
      <c r="G2501" s="6" t="str">
        <f t="shared" si="154"/>
        <v>NEUTRAL</v>
      </c>
      <c r="H2501" s="6" t="str">
        <f t="shared" si="153"/>
        <v>NEUTRAL</v>
      </c>
    </row>
    <row r="2502" spans="1:8" ht="13.5" x14ac:dyDescent="0.25">
      <c r="A2502" s="3">
        <f>TITRES_STAT!B2505</f>
        <v>45646</v>
      </c>
      <c r="B2502" s="6">
        <f>TITRES_STAT!C2505</f>
        <v>3.9</v>
      </c>
      <c r="C2502" s="6">
        <f>TITRES_STAT!D2505</f>
        <v>3.9</v>
      </c>
      <c r="D2502" s="6">
        <f>TITRES_STAT!E2505</f>
        <v>0</v>
      </c>
      <c r="E2502" s="2">
        <f t="shared" si="156"/>
        <v>123014</v>
      </c>
      <c r="F2502" s="6" t="str">
        <f t="shared" si="155"/>
        <v>NEUTRAL</v>
      </c>
      <c r="G2502" s="6" t="str">
        <f t="shared" si="154"/>
        <v>NEUTRAL</v>
      </c>
      <c r="H2502" s="6" t="str">
        <f t="shared" ref="H2502:H2565" si="157">IF(AND(B2502&gt;B2497, E2502&gt;E2497), "CONFIRMED BULLISH",
 IF(AND(B2502&lt;B2497, E2502&lt;E2497), "CONFIRMED BEARISH",
 IF(AND(B2502&gt;B2497, E2502&lt;E2497), "BEARISH DIVERGENCE",
 IF(AND(B2502&lt;B2497, E2502&gt;E2497), "BULLISH DIVERGENCE", "NEUTRAL"))))</f>
        <v>NEUTRAL</v>
      </c>
    </row>
    <row r="2503" spans="1:8" ht="13.5" x14ac:dyDescent="0.25">
      <c r="A2503" s="3">
        <f>TITRES_STAT!B2506</f>
        <v>45649</v>
      </c>
      <c r="B2503" s="6">
        <f>TITRES_STAT!C2506</f>
        <v>3.8</v>
      </c>
      <c r="C2503" s="6">
        <f>TITRES_STAT!D2506</f>
        <v>3.8</v>
      </c>
      <c r="D2503" s="6">
        <f>TITRES_STAT!E2506</f>
        <v>704</v>
      </c>
      <c r="E2503" s="2">
        <f t="shared" si="156"/>
        <v>122310</v>
      </c>
      <c r="F2503" s="6" t="str">
        <f t="shared" si="155"/>
        <v>BEARISH</v>
      </c>
      <c r="G2503" s="6" t="str">
        <f t="shared" ref="G2503:G2566" si="158">IF((E2503-E2498)/E2498 &gt; 0.02, "STRONG",
 IF((E2503-E2498)/E2498 &lt; -0.02, "WEAK", "NEUTRAL"))</f>
        <v>NEUTRAL</v>
      </c>
      <c r="H2503" s="6" t="str">
        <f t="shared" si="157"/>
        <v>CONFIRMED BEARISH</v>
      </c>
    </row>
    <row r="2504" spans="1:8" ht="13.5" x14ac:dyDescent="0.25">
      <c r="A2504" s="3">
        <f>TITRES_STAT!B2507</f>
        <v>45650</v>
      </c>
      <c r="B2504" s="6">
        <f>TITRES_STAT!C2507</f>
        <v>3.8</v>
      </c>
      <c r="C2504" s="6">
        <f>TITRES_STAT!D2507</f>
        <v>3.8</v>
      </c>
      <c r="D2504" s="6">
        <f>TITRES_STAT!E2507</f>
        <v>4448</v>
      </c>
      <c r="E2504" s="2">
        <f t="shared" si="156"/>
        <v>122310</v>
      </c>
      <c r="F2504" s="6" t="str">
        <f t="shared" ref="F2504:F2567" si="159">IF(E2504&gt;E2499,"BULLISH",IF(E2504&lt;E2499,"BEARISH","NEUTRAL"))</f>
        <v>BEARISH</v>
      </c>
      <c r="G2504" s="6" t="str">
        <f t="shared" si="158"/>
        <v>NEUTRAL</v>
      </c>
      <c r="H2504" s="6" t="str">
        <f t="shared" si="157"/>
        <v>CONFIRMED BEARISH</v>
      </c>
    </row>
    <row r="2505" spans="1:8" ht="13.5" x14ac:dyDescent="0.25">
      <c r="A2505" s="3">
        <f>TITRES_STAT!B2508</f>
        <v>45651</v>
      </c>
      <c r="B2505" s="6">
        <f>TITRES_STAT!C2508</f>
        <v>3.8</v>
      </c>
      <c r="C2505" s="6">
        <f>TITRES_STAT!D2508</f>
        <v>3.8</v>
      </c>
      <c r="D2505" s="6">
        <f>TITRES_STAT!E2508</f>
        <v>0</v>
      </c>
      <c r="E2505" s="2">
        <f t="shared" si="156"/>
        <v>122310</v>
      </c>
      <c r="F2505" s="6" t="str">
        <f t="shared" si="159"/>
        <v>BEARISH</v>
      </c>
      <c r="G2505" s="6" t="str">
        <f t="shared" si="158"/>
        <v>NEUTRAL</v>
      </c>
      <c r="H2505" s="6" t="str">
        <f t="shared" si="157"/>
        <v>CONFIRMED BEARISH</v>
      </c>
    </row>
    <row r="2506" spans="1:8" ht="13.5" x14ac:dyDescent="0.25">
      <c r="A2506" s="3">
        <f>TITRES_STAT!B2509</f>
        <v>45652</v>
      </c>
      <c r="B2506" s="6">
        <f>TITRES_STAT!C2509</f>
        <v>3.8</v>
      </c>
      <c r="C2506" s="6">
        <f>TITRES_STAT!D2509</f>
        <v>3.8</v>
      </c>
      <c r="D2506" s="6">
        <f>TITRES_STAT!E2509</f>
        <v>0</v>
      </c>
      <c r="E2506" s="2">
        <f t="shared" si="156"/>
        <v>122310</v>
      </c>
      <c r="F2506" s="6" t="str">
        <f t="shared" si="159"/>
        <v>BEARISH</v>
      </c>
      <c r="G2506" s="6" t="str">
        <f t="shared" si="158"/>
        <v>NEUTRAL</v>
      </c>
      <c r="H2506" s="6" t="str">
        <f t="shared" si="157"/>
        <v>CONFIRMED BEARISH</v>
      </c>
    </row>
    <row r="2507" spans="1:8" ht="13.5" x14ac:dyDescent="0.25">
      <c r="A2507" s="3">
        <f>TITRES_STAT!B2510</f>
        <v>45653</v>
      </c>
      <c r="B2507" s="6">
        <f>TITRES_STAT!C2510</f>
        <v>3.63</v>
      </c>
      <c r="C2507" s="6">
        <f>TITRES_STAT!D2510</f>
        <v>3.63</v>
      </c>
      <c r="D2507" s="6">
        <f>TITRES_STAT!E2510</f>
        <v>93</v>
      </c>
      <c r="E2507" s="2">
        <f t="shared" si="156"/>
        <v>122217</v>
      </c>
      <c r="F2507" s="6" t="str">
        <f t="shared" si="159"/>
        <v>BEARISH</v>
      </c>
      <c r="G2507" s="6" t="str">
        <f t="shared" si="158"/>
        <v>NEUTRAL</v>
      </c>
      <c r="H2507" s="6" t="str">
        <f t="shared" si="157"/>
        <v>CONFIRMED BEARISH</v>
      </c>
    </row>
    <row r="2508" spans="1:8" ht="13.5" x14ac:dyDescent="0.25">
      <c r="A2508" s="3">
        <f>TITRES_STAT!B2511</f>
        <v>45656</v>
      </c>
      <c r="B2508" s="6">
        <f>TITRES_STAT!C2511</f>
        <v>3.63</v>
      </c>
      <c r="C2508" s="6">
        <f>TITRES_STAT!D2511</f>
        <v>3.63</v>
      </c>
      <c r="D2508" s="6">
        <f>TITRES_STAT!E2511</f>
        <v>0</v>
      </c>
      <c r="E2508" s="2">
        <f t="shared" si="156"/>
        <v>122217</v>
      </c>
      <c r="F2508" s="6" t="str">
        <f t="shared" si="159"/>
        <v>BEARISH</v>
      </c>
      <c r="G2508" s="6" t="str">
        <f t="shared" si="158"/>
        <v>NEUTRAL</v>
      </c>
      <c r="H2508" s="6" t="str">
        <f t="shared" si="157"/>
        <v>CONFIRMED BEARISH</v>
      </c>
    </row>
    <row r="2509" spans="1:8" ht="13.5" x14ac:dyDescent="0.25">
      <c r="A2509" s="3">
        <f>TITRES_STAT!B2512</f>
        <v>45657</v>
      </c>
      <c r="B2509" s="6">
        <f>TITRES_STAT!C2512</f>
        <v>3.63</v>
      </c>
      <c r="C2509" s="6">
        <f>TITRES_STAT!D2512</f>
        <v>3.63</v>
      </c>
      <c r="D2509" s="6">
        <f>TITRES_STAT!E2512</f>
        <v>0</v>
      </c>
      <c r="E2509" s="2">
        <f t="shared" si="156"/>
        <v>122217</v>
      </c>
      <c r="F2509" s="6" t="str">
        <f t="shared" si="159"/>
        <v>BEARISH</v>
      </c>
      <c r="G2509" s="6" t="str">
        <f t="shared" si="158"/>
        <v>NEUTRAL</v>
      </c>
      <c r="H2509" s="6" t="str">
        <f t="shared" si="157"/>
        <v>CONFIRMED BEARISH</v>
      </c>
    </row>
    <row r="2510" spans="1:8" ht="13.5" x14ac:dyDescent="0.25">
      <c r="A2510" s="3">
        <f>TITRES_STAT!B2513</f>
        <v>45659</v>
      </c>
      <c r="B2510" s="6">
        <f>TITRES_STAT!C2513</f>
        <v>3.79</v>
      </c>
      <c r="C2510" s="6">
        <f>TITRES_STAT!D2513</f>
        <v>3.79</v>
      </c>
      <c r="D2510" s="6">
        <f>TITRES_STAT!E2513</f>
        <v>156</v>
      </c>
      <c r="E2510" s="2">
        <f t="shared" si="156"/>
        <v>122373</v>
      </c>
      <c r="F2510" s="6" t="str">
        <f t="shared" si="159"/>
        <v>BULLISH</v>
      </c>
      <c r="G2510" s="6" t="str">
        <f t="shared" si="158"/>
        <v>NEUTRAL</v>
      </c>
      <c r="H2510" s="6" t="str">
        <f t="shared" si="157"/>
        <v>BULLISH DIVERGENCE</v>
      </c>
    </row>
    <row r="2511" spans="1:8" ht="13.5" x14ac:dyDescent="0.25">
      <c r="A2511" s="3">
        <f>TITRES_STAT!B2514</f>
        <v>45660</v>
      </c>
      <c r="B2511" s="6">
        <f>TITRES_STAT!C2514</f>
        <v>3.79</v>
      </c>
      <c r="C2511" s="6">
        <f>TITRES_STAT!D2514</f>
        <v>3.79</v>
      </c>
      <c r="D2511" s="6">
        <f>TITRES_STAT!E2514</f>
        <v>1610</v>
      </c>
      <c r="E2511" s="2">
        <f t="shared" si="156"/>
        <v>122373</v>
      </c>
      <c r="F2511" s="6" t="str">
        <f t="shared" si="159"/>
        <v>BULLISH</v>
      </c>
      <c r="G2511" s="6" t="str">
        <f t="shared" si="158"/>
        <v>NEUTRAL</v>
      </c>
      <c r="H2511" s="6" t="str">
        <f t="shared" si="157"/>
        <v>BULLISH DIVERGENCE</v>
      </c>
    </row>
    <row r="2512" spans="1:8" ht="13.5" x14ac:dyDescent="0.25">
      <c r="A2512" s="3">
        <f>TITRES_STAT!B2515</f>
        <v>45663</v>
      </c>
      <c r="B2512" s="6">
        <f>TITRES_STAT!C2515</f>
        <v>3.94</v>
      </c>
      <c r="C2512" s="6">
        <f>TITRES_STAT!D2515</f>
        <v>3.94</v>
      </c>
      <c r="D2512" s="6">
        <f>TITRES_STAT!E2515</f>
        <v>131</v>
      </c>
      <c r="E2512" s="2">
        <f t="shared" si="156"/>
        <v>122504</v>
      </c>
      <c r="F2512" s="6" t="str">
        <f t="shared" si="159"/>
        <v>BULLISH</v>
      </c>
      <c r="G2512" s="6" t="str">
        <f t="shared" si="158"/>
        <v>NEUTRAL</v>
      </c>
      <c r="H2512" s="6" t="str">
        <f t="shared" si="157"/>
        <v>CONFIRMED BULLISH</v>
      </c>
    </row>
    <row r="2513" spans="1:8" ht="13.5" x14ac:dyDescent="0.25">
      <c r="A2513" s="3">
        <f>TITRES_STAT!B2516</f>
        <v>45664</v>
      </c>
      <c r="B2513" s="6">
        <f>TITRES_STAT!C2516</f>
        <v>4.1100000000000003</v>
      </c>
      <c r="C2513" s="6">
        <f>TITRES_STAT!D2516</f>
        <v>4.1100000000000003</v>
      </c>
      <c r="D2513" s="6">
        <f>TITRES_STAT!E2516</f>
        <v>20</v>
      </c>
      <c r="E2513" s="2">
        <f t="shared" si="156"/>
        <v>122524</v>
      </c>
      <c r="F2513" s="6" t="str">
        <f t="shared" si="159"/>
        <v>BULLISH</v>
      </c>
      <c r="G2513" s="6" t="str">
        <f t="shared" si="158"/>
        <v>NEUTRAL</v>
      </c>
      <c r="H2513" s="6" t="str">
        <f t="shared" si="157"/>
        <v>CONFIRMED BULLISH</v>
      </c>
    </row>
    <row r="2514" spans="1:8" ht="13.5" x14ac:dyDescent="0.25">
      <c r="A2514" s="3">
        <f>TITRES_STAT!B2517</f>
        <v>45665</v>
      </c>
      <c r="B2514" s="6">
        <f>TITRES_STAT!C2517</f>
        <v>3.95</v>
      </c>
      <c r="C2514" s="6">
        <f>TITRES_STAT!D2517</f>
        <v>3.95</v>
      </c>
      <c r="D2514" s="6">
        <f>TITRES_STAT!E2517</f>
        <v>22</v>
      </c>
      <c r="E2514" s="2">
        <f t="shared" si="156"/>
        <v>122502</v>
      </c>
      <c r="F2514" s="6" t="str">
        <f t="shared" si="159"/>
        <v>BULLISH</v>
      </c>
      <c r="G2514" s="6" t="str">
        <f t="shared" si="158"/>
        <v>NEUTRAL</v>
      </c>
      <c r="H2514" s="6" t="str">
        <f t="shared" si="157"/>
        <v>CONFIRMED BULLISH</v>
      </c>
    </row>
    <row r="2515" spans="1:8" ht="13.5" x14ac:dyDescent="0.25">
      <c r="A2515" s="3">
        <f>TITRES_STAT!B2518</f>
        <v>45666</v>
      </c>
      <c r="B2515" s="6">
        <f>TITRES_STAT!C2518</f>
        <v>3.95</v>
      </c>
      <c r="C2515" s="6">
        <f>TITRES_STAT!D2518</f>
        <v>3.95</v>
      </c>
      <c r="D2515" s="6">
        <f>TITRES_STAT!E2518</f>
        <v>251</v>
      </c>
      <c r="E2515" s="2">
        <f t="shared" si="156"/>
        <v>122502</v>
      </c>
      <c r="F2515" s="6" t="str">
        <f t="shared" si="159"/>
        <v>BULLISH</v>
      </c>
      <c r="G2515" s="6" t="str">
        <f t="shared" si="158"/>
        <v>NEUTRAL</v>
      </c>
      <c r="H2515" s="6" t="str">
        <f t="shared" si="157"/>
        <v>CONFIRMED BULLISH</v>
      </c>
    </row>
    <row r="2516" spans="1:8" ht="13.5" x14ac:dyDescent="0.25">
      <c r="A2516" s="3">
        <f>TITRES_STAT!B2519</f>
        <v>45667</v>
      </c>
      <c r="B2516" s="6">
        <f>TITRES_STAT!C2519</f>
        <v>3.95</v>
      </c>
      <c r="C2516" s="6">
        <f>TITRES_STAT!D2519</f>
        <v>3.95</v>
      </c>
      <c r="D2516" s="6">
        <f>TITRES_STAT!E2519</f>
        <v>0</v>
      </c>
      <c r="E2516" s="2">
        <f t="shared" si="156"/>
        <v>122502</v>
      </c>
      <c r="F2516" s="6" t="str">
        <f t="shared" si="159"/>
        <v>BULLISH</v>
      </c>
      <c r="G2516" s="6" t="str">
        <f t="shared" si="158"/>
        <v>NEUTRAL</v>
      </c>
      <c r="H2516" s="6" t="str">
        <f t="shared" si="157"/>
        <v>CONFIRMED BULLISH</v>
      </c>
    </row>
    <row r="2517" spans="1:8" ht="13.5" x14ac:dyDescent="0.25">
      <c r="A2517" s="3">
        <f>TITRES_STAT!B2520</f>
        <v>45670</v>
      </c>
      <c r="B2517" s="6">
        <f>TITRES_STAT!C2520</f>
        <v>3.9</v>
      </c>
      <c r="C2517" s="6">
        <f>TITRES_STAT!D2520</f>
        <v>3.9</v>
      </c>
      <c r="D2517" s="6">
        <f>TITRES_STAT!E2520</f>
        <v>1272</v>
      </c>
      <c r="E2517" s="2">
        <f t="shared" si="156"/>
        <v>121230</v>
      </c>
      <c r="F2517" s="6" t="str">
        <f t="shared" si="159"/>
        <v>BEARISH</v>
      </c>
      <c r="G2517" s="6" t="str">
        <f t="shared" si="158"/>
        <v>NEUTRAL</v>
      </c>
      <c r="H2517" s="6" t="str">
        <f t="shared" si="157"/>
        <v>CONFIRMED BEARISH</v>
      </c>
    </row>
    <row r="2518" spans="1:8" ht="13.5" x14ac:dyDescent="0.25">
      <c r="A2518" s="3">
        <f>TITRES_STAT!B2521</f>
        <v>45671</v>
      </c>
      <c r="B2518" s="6">
        <f>TITRES_STAT!C2521</f>
        <v>3.9</v>
      </c>
      <c r="C2518" s="6">
        <f>TITRES_STAT!D2521</f>
        <v>3.9</v>
      </c>
      <c r="D2518" s="6">
        <f>TITRES_STAT!E2521</f>
        <v>0</v>
      </c>
      <c r="E2518" s="2">
        <f t="shared" si="156"/>
        <v>121230</v>
      </c>
      <c r="F2518" s="6" t="str">
        <f t="shared" si="159"/>
        <v>BEARISH</v>
      </c>
      <c r="G2518" s="6" t="str">
        <f t="shared" si="158"/>
        <v>NEUTRAL</v>
      </c>
      <c r="H2518" s="6" t="str">
        <f t="shared" si="157"/>
        <v>CONFIRMED BEARISH</v>
      </c>
    </row>
    <row r="2519" spans="1:8" ht="13.5" x14ac:dyDescent="0.25">
      <c r="A2519" s="3">
        <f>TITRES_STAT!B2522</f>
        <v>45672</v>
      </c>
      <c r="B2519" s="6">
        <f>TITRES_STAT!C2522</f>
        <v>3.9</v>
      </c>
      <c r="C2519" s="6">
        <f>TITRES_STAT!D2522</f>
        <v>3.9</v>
      </c>
      <c r="D2519" s="6">
        <f>TITRES_STAT!E2522</f>
        <v>0</v>
      </c>
      <c r="E2519" s="2">
        <f t="shared" si="156"/>
        <v>121230</v>
      </c>
      <c r="F2519" s="6" t="str">
        <f t="shared" si="159"/>
        <v>BEARISH</v>
      </c>
      <c r="G2519" s="6" t="str">
        <f t="shared" si="158"/>
        <v>NEUTRAL</v>
      </c>
      <c r="H2519" s="6" t="str">
        <f t="shared" si="157"/>
        <v>CONFIRMED BEARISH</v>
      </c>
    </row>
    <row r="2520" spans="1:8" ht="13.5" x14ac:dyDescent="0.25">
      <c r="A2520" s="3">
        <f>TITRES_STAT!B2523</f>
        <v>45673</v>
      </c>
      <c r="B2520" s="6">
        <f>TITRES_STAT!C2523</f>
        <v>3.9</v>
      </c>
      <c r="C2520" s="6">
        <f>TITRES_STAT!D2523</f>
        <v>3.9</v>
      </c>
      <c r="D2520" s="6">
        <f>TITRES_STAT!E2523</f>
        <v>0</v>
      </c>
      <c r="E2520" s="2">
        <f t="shared" si="156"/>
        <v>121230</v>
      </c>
      <c r="F2520" s="6" t="str">
        <f t="shared" si="159"/>
        <v>BEARISH</v>
      </c>
      <c r="G2520" s="6" t="str">
        <f t="shared" si="158"/>
        <v>NEUTRAL</v>
      </c>
      <c r="H2520" s="6" t="str">
        <f t="shared" si="157"/>
        <v>CONFIRMED BEARISH</v>
      </c>
    </row>
    <row r="2521" spans="1:8" ht="13.5" x14ac:dyDescent="0.25">
      <c r="A2521" s="3">
        <f>TITRES_STAT!B2524</f>
        <v>45674</v>
      </c>
      <c r="B2521" s="6">
        <f>TITRES_STAT!C2524</f>
        <v>3.73</v>
      </c>
      <c r="C2521" s="6">
        <f>TITRES_STAT!D2524</f>
        <v>3.73</v>
      </c>
      <c r="D2521" s="6">
        <f>TITRES_STAT!E2524</f>
        <v>50</v>
      </c>
      <c r="E2521" s="2">
        <f t="shared" si="156"/>
        <v>121180</v>
      </c>
      <c r="F2521" s="6" t="str">
        <f t="shared" si="159"/>
        <v>BEARISH</v>
      </c>
      <c r="G2521" s="6" t="str">
        <f t="shared" si="158"/>
        <v>NEUTRAL</v>
      </c>
      <c r="H2521" s="6" t="str">
        <f t="shared" si="157"/>
        <v>CONFIRMED BEARISH</v>
      </c>
    </row>
    <row r="2522" spans="1:8" ht="13.5" x14ac:dyDescent="0.25">
      <c r="A2522" s="3">
        <f>TITRES_STAT!B2525</f>
        <v>45677</v>
      </c>
      <c r="B2522" s="6">
        <f>TITRES_STAT!C2525</f>
        <v>3.73</v>
      </c>
      <c r="C2522" s="6">
        <f>TITRES_STAT!D2525</f>
        <v>3.73</v>
      </c>
      <c r="D2522" s="6">
        <f>TITRES_STAT!E2525</f>
        <v>1100</v>
      </c>
      <c r="E2522" s="2">
        <f t="shared" si="156"/>
        <v>121180</v>
      </c>
      <c r="F2522" s="6" t="str">
        <f t="shared" si="159"/>
        <v>BEARISH</v>
      </c>
      <c r="G2522" s="6" t="str">
        <f t="shared" si="158"/>
        <v>NEUTRAL</v>
      </c>
      <c r="H2522" s="6" t="str">
        <f t="shared" si="157"/>
        <v>CONFIRMED BEARISH</v>
      </c>
    </row>
    <row r="2523" spans="1:8" ht="13.5" x14ac:dyDescent="0.25">
      <c r="A2523" s="3">
        <f>TITRES_STAT!B2526</f>
        <v>45678</v>
      </c>
      <c r="B2523" s="6">
        <f>TITRES_STAT!C2526</f>
        <v>3.73</v>
      </c>
      <c r="C2523" s="6">
        <f>TITRES_STAT!D2526</f>
        <v>3.73</v>
      </c>
      <c r="D2523" s="6">
        <f>TITRES_STAT!E2526</f>
        <v>0</v>
      </c>
      <c r="E2523" s="2">
        <f t="shared" si="156"/>
        <v>121180</v>
      </c>
      <c r="F2523" s="6" t="str">
        <f t="shared" si="159"/>
        <v>BEARISH</v>
      </c>
      <c r="G2523" s="6" t="str">
        <f t="shared" si="158"/>
        <v>NEUTRAL</v>
      </c>
      <c r="H2523" s="6" t="str">
        <f t="shared" si="157"/>
        <v>CONFIRMED BEARISH</v>
      </c>
    </row>
    <row r="2524" spans="1:8" ht="13.5" x14ac:dyDescent="0.25">
      <c r="A2524" s="3">
        <f>TITRES_STAT!B2527</f>
        <v>45679</v>
      </c>
      <c r="B2524" s="6">
        <f>TITRES_STAT!C2527</f>
        <v>3.75</v>
      </c>
      <c r="C2524" s="6">
        <f>TITRES_STAT!D2527</f>
        <v>3.75</v>
      </c>
      <c r="D2524" s="6">
        <f>TITRES_STAT!E2527</f>
        <v>747</v>
      </c>
      <c r="E2524" s="2">
        <f t="shared" si="156"/>
        <v>121927</v>
      </c>
      <c r="F2524" s="6" t="str">
        <f t="shared" si="159"/>
        <v>BULLISH</v>
      </c>
      <c r="G2524" s="6" t="str">
        <f t="shared" si="158"/>
        <v>NEUTRAL</v>
      </c>
      <c r="H2524" s="6" t="str">
        <f t="shared" si="157"/>
        <v>BULLISH DIVERGENCE</v>
      </c>
    </row>
    <row r="2525" spans="1:8" ht="13.5" x14ac:dyDescent="0.25">
      <c r="A2525" s="3">
        <f>TITRES_STAT!B2528</f>
        <v>45680</v>
      </c>
      <c r="B2525" s="6">
        <f>TITRES_STAT!C2528</f>
        <v>3.75</v>
      </c>
      <c r="C2525" s="6">
        <f>TITRES_STAT!D2528</f>
        <v>3.75</v>
      </c>
      <c r="D2525" s="6">
        <f>TITRES_STAT!E2528</f>
        <v>14922</v>
      </c>
      <c r="E2525" s="2">
        <f t="shared" si="156"/>
        <v>121927</v>
      </c>
      <c r="F2525" s="6" t="str">
        <f t="shared" si="159"/>
        <v>BULLISH</v>
      </c>
      <c r="G2525" s="6" t="str">
        <f t="shared" si="158"/>
        <v>NEUTRAL</v>
      </c>
      <c r="H2525" s="6" t="str">
        <f t="shared" si="157"/>
        <v>BULLISH DIVERGENCE</v>
      </c>
    </row>
    <row r="2526" spans="1:8" ht="13.5" x14ac:dyDescent="0.25">
      <c r="A2526" s="3">
        <f>TITRES_STAT!B2529</f>
        <v>45681</v>
      </c>
      <c r="B2526" s="6">
        <f>TITRES_STAT!C2529</f>
        <v>3.8</v>
      </c>
      <c r="C2526" s="6">
        <f>TITRES_STAT!D2529</f>
        <v>3.8</v>
      </c>
      <c r="D2526" s="6">
        <f>TITRES_STAT!E2529</f>
        <v>5211</v>
      </c>
      <c r="E2526" s="2">
        <f t="shared" si="156"/>
        <v>127138</v>
      </c>
      <c r="F2526" s="6" t="str">
        <f t="shared" si="159"/>
        <v>BULLISH</v>
      </c>
      <c r="G2526" s="6" t="str">
        <f t="shared" si="158"/>
        <v>STRONG</v>
      </c>
      <c r="H2526" s="6" t="str">
        <f t="shared" si="157"/>
        <v>CONFIRMED BULLISH</v>
      </c>
    </row>
    <row r="2527" spans="1:8" ht="13.5" x14ac:dyDescent="0.25">
      <c r="A2527" s="3">
        <f>TITRES_STAT!B2530</f>
        <v>45684</v>
      </c>
      <c r="B2527" s="6">
        <f>TITRES_STAT!C2530</f>
        <v>3.8</v>
      </c>
      <c r="C2527" s="6">
        <f>TITRES_STAT!D2530</f>
        <v>3.8</v>
      </c>
      <c r="D2527" s="6">
        <f>TITRES_STAT!E2530</f>
        <v>3432</v>
      </c>
      <c r="E2527" s="2">
        <f t="shared" si="156"/>
        <v>127138</v>
      </c>
      <c r="F2527" s="6" t="str">
        <f t="shared" si="159"/>
        <v>BULLISH</v>
      </c>
      <c r="G2527" s="6" t="str">
        <f t="shared" si="158"/>
        <v>STRONG</v>
      </c>
      <c r="H2527" s="6" t="str">
        <f t="shared" si="157"/>
        <v>CONFIRMED BULLISH</v>
      </c>
    </row>
    <row r="2528" spans="1:8" ht="13.5" x14ac:dyDescent="0.25">
      <c r="A2528" s="3">
        <f>TITRES_STAT!B2531</f>
        <v>45685</v>
      </c>
      <c r="B2528" s="6">
        <f>TITRES_STAT!C2531</f>
        <v>3.81</v>
      </c>
      <c r="C2528" s="6">
        <f>TITRES_STAT!D2531</f>
        <v>3.81</v>
      </c>
      <c r="D2528" s="6">
        <f>TITRES_STAT!E2531</f>
        <v>3205</v>
      </c>
      <c r="E2528" s="2">
        <f t="shared" si="156"/>
        <v>130343</v>
      </c>
      <c r="F2528" s="6" t="str">
        <f t="shared" si="159"/>
        <v>BULLISH</v>
      </c>
      <c r="G2528" s="6" t="str">
        <f t="shared" si="158"/>
        <v>STRONG</v>
      </c>
      <c r="H2528" s="6" t="str">
        <f t="shared" si="157"/>
        <v>CONFIRMED BULLISH</v>
      </c>
    </row>
    <row r="2529" spans="1:8" ht="13.5" x14ac:dyDescent="0.25">
      <c r="A2529" s="3">
        <f>TITRES_STAT!B2532</f>
        <v>45686</v>
      </c>
      <c r="B2529" s="6">
        <f>TITRES_STAT!C2532</f>
        <v>3.9</v>
      </c>
      <c r="C2529" s="6">
        <f>TITRES_STAT!D2532</f>
        <v>3.9</v>
      </c>
      <c r="D2529" s="6">
        <f>TITRES_STAT!E2532</f>
        <v>1700</v>
      </c>
      <c r="E2529" s="2">
        <f t="shared" si="156"/>
        <v>132043</v>
      </c>
      <c r="F2529" s="6" t="str">
        <f t="shared" si="159"/>
        <v>BULLISH</v>
      </c>
      <c r="G2529" s="6" t="str">
        <f t="shared" si="158"/>
        <v>STRONG</v>
      </c>
      <c r="H2529" s="6" t="str">
        <f t="shared" si="157"/>
        <v>CONFIRMED BULLISH</v>
      </c>
    </row>
    <row r="2530" spans="1:8" ht="13.5" x14ac:dyDescent="0.25">
      <c r="A2530" s="3">
        <f>TITRES_STAT!B2533</f>
        <v>45687</v>
      </c>
      <c r="B2530" s="6">
        <f>TITRES_STAT!C2533</f>
        <v>4.07</v>
      </c>
      <c r="C2530" s="6">
        <f>TITRES_STAT!D2533</f>
        <v>4.07</v>
      </c>
      <c r="D2530" s="6">
        <f>TITRES_STAT!E2533</f>
        <v>497</v>
      </c>
      <c r="E2530" s="2">
        <f t="shared" si="156"/>
        <v>132540</v>
      </c>
      <c r="F2530" s="6" t="str">
        <f t="shared" si="159"/>
        <v>BULLISH</v>
      </c>
      <c r="G2530" s="6" t="str">
        <f t="shared" si="158"/>
        <v>STRONG</v>
      </c>
      <c r="H2530" s="6" t="str">
        <f t="shared" si="157"/>
        <v>CONFIRMED BULLISH</v>
      </c>
    </row>
    <row r="2531" spans="1:8" ht="13.5" x14ac:dyDescent="0.25">
      <c r="A2531" s="3">
        <f>TITRES_STAT!B2534</f>
        <v>45688</v>
      </c>
      <c r="B2531" s="6">
        <f>TITRES_STAT!C2534</f>
        <v>4.2</v>
      </c>
      <c r="C2531" s="6">
        <f>TITRES_STAT!D2534</f>
        <v>4.2</v>
      </c>
      <c r="D2531" s="6">
        <f>TITRES_STAT!E2534</f>
        <v>30</v>
      </c>
      <c r="E2531" s="2">
        <f t="shared" si="156"/>
        <v>132570</v>
      </c>
      <c r="F2531" s="6" t="str">
        <f t="shared" si="159"/>
        <v>BULLISH</v>
      </c>
      <c r="G2531" s="6" t="str">
        <f t="shared" si="158"/>
        <v>STRONG</v>
      </c>
      <c r="H2531" s="6" t="str">
        <f t="shared" si="157"/>
        <v>CONFIRMED BULLISH</v>
      </c>
    </row>
    <row r="2532" spans="1:8" ht="13.5" x14ac:dyDescent="0.25">
      <c r="A2532" s="3">
        <f>TITRES_STAT!B2535</f>
        <v>45691</v>
      </c>
      <c r="B2532" s="6">
        <f>TITRES_STAT!C2535</f>
        <v>4.24</v>
      </c>
      <c r="C2532" s="6">
        <f>TITRES_STAT!D2535</f>
        <v>4.24</v>
      </c>
      <c r="D2532" s="6">
        <f>TITRES_STAT!E2535</f>
        <v>1170</v>
      </c>
      <c r="E2532" s="2">
        <f t="shared" si="156"/>
        <v>133740</v>
      </c>
      <c r="F2532" s="6" t="str">
        <f t="shared" si="159"/>
        <v>BULLISH</v>
      </c>
      <c r="G2532" s="6" t="str">
        <f t="shared" si="158"/>
        <v>STRONG</v>
      </c>
      <c r="H2532" s="6" t="str">
        <f t="shared" si="157"/>
        <v>CONFIRMED BULLISH</v>
      </c>
    </row>
    <row r="2533" spans="1:8" ht="13.5" x14ac:dyDescent="0.25">
      <c r="A2533" s="3">
        <f>TITRES_STAT!B2536</f>
        <v>45692</v>
      </c>
      <c r="B2533" s="6">
        <f>TITRES_STAT!C2536</f>
        <v>4.24</v>
      </c>
      <c r="C2533" s="6">
        <f>TITRES_STAT!D2536</f>
        <v>4.24</v>
      </c>
      <c r="D2533" s="6">
        <f>TITRES_STAT!E2536</f>
        <v>0</v>
      </c>
      <c r="E2533" s="2">
        <f t="shared" si="156"/>
        <v>133740</v>
      </c>
      <c r="F2533" s="6" t="str">
        <f t="shared" si="159"/>
        <v>BULLISH</v>
      </c>
      <c r="G2533" s="6" t="str">
        <f t="shared" si="158"/>
        <v>STRONG</v>
      </c>
      <c r="H2533" s="6" t="str">
        <f t="shared" si="157"/>
        <v>CONFIRMED BULLISH</v>
      </c>
    </row>
    <row r="2534" spans="1:8" ht="13.5" x14ac:dyDescent="0.25">
      <c r="A2534" s="3">
        <f>TITRES_STAT!B2537</f>
        <v>45693</v>
      </c>
      <c r="B2534" s="6">
        <f>TITRES_STAT!C2537</f>
        <v>4.05</v>
      </c>
      <c r="C2534" s="6">
        <f>TITRES_STAT!D2537</f>
        <v>4.05</v>
      </c>
      <c r="D2534" s="6">
        <f>TITRES_STAT!E2537</f>
        <v>100</v>
      </c>
      <c r="E2534" s="2">
        <f t="shared" si="156"/>
        <v>133640</v>
      </c>
      <c r="F2534" s="6" t="str">
        <f t="shared" si="159"/>
        <v>BULLISH</v>
      </c>
      <c r="G2534" s="6" t="str">
        <f t="shared" si="158"/>
        <v>NEUTRAL</v>
      </c>
      <c r="H2534" s="6" t="str">
        <f t="shared" si="157"/>
        <v>CONFIRMED BULLISH</v>
      </c>
    </row>
    <row r="2535" spans="1:8" ht="13.5" x14ac:dyDescent="0.25">
      <c r="A2535" s="3">
        <f>TITRES_STAT!B2538</f>
        <v>45694</v>
      </c>
      <c r="B2535" s="6">
        <f>TITRES_STAT!C2538</f>
        <v>4.04</v>
      </c>
      <c r="C2535" s="6">
        <f>TITRES_STAT!D2538</f>
        <v>4.04</v>
      </c>
      <c r="D2535" s="6">
        <f>TITRES_STAT!E2538</f>
        <v>971</v>
      </c>
      <c r="E2535" s="2">
        <f t="shared" si="156"/>
        <v>132669</v>
      </c>
      <c r="F2535" s="6" t="str">
        <f t="shared" si="159"/>
        <v>BULLISH</v>
      </c>
      <c r="G2535" s="6" t="str">
        <f t="shared" si="158"/>
        <v>NEUTRAL</v>
      </c>
      <c r="H2535" s="6" t="str">
        <f t="shared" si="157"/>
        <v>BULLISH DIVERGENCE</v>
      </c>
    </row>
    <row r="2536" spans="1:8" ht="13.5" x14ac:dyDescent="0.25">
      <c r="A2536" s="3">
        <f>TITRES_STAT!B2539</f>
        <v>45695</v>
      </c>
      <c r="B2536" s="6">
        <f>TITRES_STAT!C2539</f>
        <v>4.1900000000000004</v>
      </c>
      <c r="C2536" s="6">
        <f>TITRES_STAT!D2539</f>
        <v>4.1900000000000004</v>
      </c>
      <c r="D2536" s="6">
        <f>TITRES_STAT!E2539</f>
        <v>50</v>
      </c>
      <c r="E2536" s="2">
        <f t="shared" si="156"/>
        <v>132719</v>
      </c>
      <c r="F2536" s="6" t="str">
        <f t="shared" si="159"/>
        <v>BULLISH</v>
      </c>
      <c r="G2536" s="6" t="str">
        <f t="shared" si="158"/>
        <v>NEUTRAL</v>
      </c>
      <c r="H2536" s="6" t="str">
        <f t="shared" si="157"/>
        <v>BULLISH DIVERGENCE</v>
      </c>
    </row>
    <row r="2537" spans="1:8" ht="13.5" x14ac:dyDescent="0.25">
      <c r="A2537" s="3">
        <f>TITRES_STAT!B2540</f>
        <v>45698</v>
      </c>
      <c r="B2537" s="6">
        <f>TITRES_STAT!C2540</f>
        <v>4.09</v>
      </c>
      <c r="C2537" s="6">
        <f>TITRES_STAT!D2540</f>
        <v>4.09</v>
      </c>
      <c r="D2537" s="6">
        <f>TITRES_STAT!E2540</f>
        <v>480</v>
      </c>
      <c r="E2537" s="2">
        <f t="shared" si="156"/>
        <v>132239</v>
      </c>
      <c r="F2537" s="6" t="str">
        <f t="shared" si="159"/>
        <v>BEARISH</v>
      </c>
      <c r="G2537" s="6" t="str">
        <f t="shared" si="158"/>
        <v>NEUTRAL</v>
      </c>
      <c r="H2537" s="6" t="str">
        <f t="shared" si="157"/>
        <v>CONFIRMED BEARISH</v>
      </c>
    </row>
    <row r="2538" spans="1:8" ht="13.5" x14ac:dyDescent="0.25">
      <c r="A2538" s="3">
        <f>TITRES_STAT!B2541</f>
        <v>45699</v>
      </c>
      <c r="B2538" s="6">
        <f>TITRES_STAT!C2541</f>
        <v>4.08</v>
      </c>
      <c r="C2538" s="6">
        <f>TITRES_STAT!D2541</f>
        <v>4.08</v>
      </c>
      <c r="D2538" s="6">
        <f>TITRES_STAT!E2541</f>
        <v>203</v>
      </c>
      <c r="E2538" s="2">
        <f t="shared" si="156"/>
        <v>132036</v>
      </c>
      <c r="F2538" s="6" t="str">
        <f t="shared" si="159"/>
        <v>BEARISH</v>
      </c>
      <c r="G2538" s="6" t="str">
        <f t="shared" si="158"/>
        <v>NEUTRAL</v>
      </c>
      <c r="H2538" s="6" t="str">
        <f t="shared" si="157"/>
        <v>CONFIRMED BEARISH</v>
      </c>
    </row>
    <row r="2539" spans="1:8" ht="13.5" x14ac:dyDescent="0.25">
      <c r="A2539" s="3">
        <f>TITRES_STAT!B2542</f>
        <v>45700</v>
      </c>
      <c r="B2539" s="6">
        <f>TITRES_STAT!C2542</f>
        <v>4.0999999999999996</v>
      </c>
      <c r="C2539" s="6">
        <f>TITRES_STAT!D2542</f>
        <v>4.0999999999999996</v>
      </c>
      <c r="D2539" s="6">
        <f>TITRES_STAT!E2542</f>
        <v>985</v>
      </c>
      <c r="E2539" s="2">
        <f t="shared" si="156"/>
        <v>133021</v>
      </c>
      <c r="F2539" s="6" t="str">
        <f t="shared" si="159"/>
        <v>BEARISH</v>
      </c>
      <c r="G2539" s="6" t="str">
        <f t="shared" si="158"/>
        <v>NEUTRAL</v>
      </c>
      <c r="H2539" s="6" t="str">
        <f t="shared" si="157"/>
        <v>BEARISH DIVERGENCE</v>
      </c>
    </row>
    <row r="2540" spans="1:8" ht="13.5" x14ac:dyDescent="0.25">
      <c r="A2540" s="3">
        <f>TITRES_STAT!B2543</f>
        <v>45701</v>
      </c>
      <c r="B2540" s="6">
        <f>TITRES_STAT!C2543</f>
        <v>4.0999999999999996</v>
      </c>
      <c r="C2540" s="6">
        <f>TITRES_STAT!D2543</f>
        <v>4.0999999999999996</v>
      </c>
      <c r="D2540" s="6">
        <f>TITRES_STAT!E2543</f>
        <v>221</v>
      </c>
      <c r="E2540" s="2">
        <f t="shared" si="156"/>
        <v>133021</v>
      </c>
      <c r="F2540" s="6" t="str">
        <f t="shared" si="159"/>
        <v>BULLISH</v>
      </c>
      <c r="G2540" s="6" t="str">
        <f t="shared" si="158"/>
        <v>NEUTRAL</v>
      </c>
      <c r="H2540" s="6" t="str">
        <f t="shared" si="157"/>
        <v>CONFIRMED BULLISH</v>
      </c>
    </row>
    <row r="2541" spans="1:8" ht="13.5" x14ac:dyDescent="0.25">
      <c r="A2541" s="3">
        <f>TITRES_STAT!B2544</f>
        <v>45702</v>
      </c>
      <c r="B2541" s="6">
        <f>TITRES_STAT!C2544</f>
        <v>4</v>
      </c>
      <c r="C2541" s="6">
        <f>TITRES_STAT!D2544</f>
        <v>4</v>
      </c>
      <c r="D2541" s="6">
        <f>TITRES_STAT!E2544</f>
        <v>1065</v>
      </c>
      <c r="E2541" s="2">
        <f t="shared" si="156"/>
        <v>131956</v>
      </c>
      <c r="F2541" s="6" t="str">
        <f t="shared" si="159"/>
        <v>BEARISH</v>
      </c>
      <c r="G2541" s="6" t="str">
        <f t="shared" si="158"/>
        <v>NEUTRAL</v>
      </c>
      <c r="H2541" s="6" t="str">
        <f t="shared" si="157"/>
        <v>CONFIRMED BEARISH</v>
      </c>
    </row>
    <row r="2542" spans="1:8" ht="13.5" x14ac:dyDescent="0.25">
      <c r="A2542" s="3">
        <f>TITRES_STAT!B2545</f>
        <v>45705</v>
      </c>
      <c r="B2542" s="6">
        <f>TITRES_STAT!C2545</f>
        <v>4.09</v>
      </c>
      <c r="C2542" s="6">
        <f>TITRES_STAT!D2545</f>
        <v>4.09</v>
      </c>
      <c r="D2542" s="6">
        <f>TITRES_STAT!E2545</f>
        <v>1242</v>
      </c>
      <c r="E2542" s="2">
        <f t="shared" si="156"/>
        <v>133198</v>
      </c>
      <c r="F2542" s="6" t="str">
        <f t="shared" si="159"/>
        <v>BULLISH</v>
      </c>
      <c r="G2542" s="6" t="str">
        <f t="shared" si="158"/>
        <v>NEUTRAL</v>
      </c>
      <c r="H2542" s="6" t="str">
        <f t="shared" si="157"/>
        <v>NEUTRAL</v>
      </c>
    </row>
    <row r="2543" spans="1:8" ht="13.5" x14ac:dyDescent="0.25">
      <c r="A2543" s="3">
        <f>TITRES_STAT!B2546</f>
        <v>45706</v>
      </c>
      <c r="B2543" s="6">
        <f>TITRES_STAT!C2546</f>
        <v>4.08</v>
      </c>
      <c r="C2543" s="6">
        <f>TITRES_STAT!D2546</f>
        <v>4.08</v>
      </c>
      <c r="D2543" s="6">
        <f>TITRES_STAT!E2546</f>
        <v>2101</v>
      </c>
      <c r="E2543" s="2">
        <f t="shared" si="156"/>
        <v>131097</v>
      </c>
      <c r="F2543" s="6" t="str">
        <f t="shared" si="159"/>
        <v>BEARISH</v>
      </c>
      <c r="G2543" s="6" t="str">
        <f t="shared" si="158"/>
        <v>NEUTRAL</v>
      </c>
      <c r="H2543" s="6" t="str">
        <f t="shared" si="157"/>
        <v>NEUTRAL</v>
      </c>
    </row>
    <row r="2544" spans="1:8" ht="13.5" x14ac:dyDescent="0.25">
      <c r="A2544" s="3">
        <f>TITRES_STAT!B2547</f>
        <v>45707</v>
      </c>
      <c r="B2544" s="6">
        <f>TITRES_STAT!C2547</f>
        <v>4.08</v>
      </c>
      <c r="C2544" s="6">
        <f>TITRES_STAT!D2547</f>
        <v>4.08</v>
      </c>
      <c r="D2544" s="6">
        <f>TITRES_STAT!E2547</f>
        <v>0</v>
      </c>
      <c r="E2544" s="2">
        <f t="shared" si="156"/>
        <v>131097</v>
      </c>
      <c r="F2544" s="6" t="str">
        <f t="shared" si="159"/>
        <v>BEARISH</v>
      </c>
      <c r="G2544" s="6" t="str">
        <f t="shared" si="158"/>
        <v>NEUTRAL</v>
      </c>
      <c r="H2544" s="6" t="str">
        <f t="shared" si="157"/>
        <v>CONFIRMED BEARISH</v>
      </c>
    </row>
    <row r="2545" spans="1:8" ht="13.5" x14ac:dyDescent="0.25">
      <c r="A2545" s="3">
        <f>TITRES_STAT!B2548</f>
        <v>45708</v>
      </c>
      <c r="B2545" s="6">
        <f>TITRES_STAT!C2548</f>
        <v>3.9</v>
      </c>
      <c r="C2545" s="6">
        <f>TITRES_STAT!D2548</f>
        <v>3.9</v>
      </c>
      <c r="D2545" s="6">
        <f>TITRES_STAT!E2548</f>
        <v>694</v>
      </c>
      <c r="E2545" s="2">
        <f t="shared" si="156"/>
        <v>130403</v>
      </c>
      <c r="F2545" s="6" t="str">
        <f t="shared" si="159"/>
        <v>BEARISH</v>
      </c>
      <c r="G2545" s="6" t="str">
        <f t="shared" si="158"/>
        <v>NEUTRAL</v>
      </c>
      <c r="H2545" s="6" t="str">
        <f t="shared" si="157"/>
        <v>CONFIRMED BEARISH</v>
      </c>
    </row>
    <row r="2546" spans="1:8" ht="13.5" x14ac:dyDescent="0.25">
      <c r="A2546" s="3">
        <f>TITRES_STAT!B2549</f>
        <v>45709</v>
      </c>
      <c r="B2546" s="6">
        <f>TITRES_STAT!C2549</f>
        <v>4.07</v>
      </c>
      <c r="C2546" s="6">
        <f>TITRES_STAT!D2549</f>
        <v>4.07</v>
      </c>
      <c r="D2546" s="6">
        <f>TITRES_STAT!E2549</f>
        <v>2120</v>
      </c>
      <c r="E2546" s="2">
        <f t="shared" si="156"/>
        <v>132523</v>
      </c>
      <c r="F2546" s="6" t="str">
        <f t="shared" si="159"/>
        <v>BULLISH</v>
      </c>
      <c r="G2546" s="6" t="str">
        <f t="shared" si="158"/>
        <v>NEUTRAL</v>
      </c>
      <c r="H2546" s="6" t="str">
        <f t="shared" si="157"/>
        <v>CONFIRMED BULLISH</v>
      </c>
    </row>
    <row r="2547" spans="1:8" ht="13.5" x14ac:dyDescent="0.25">
      <c r="A2547" s="3">
        <f>TITRES_STAT!B2550</f>
        <v>45712</v>
      </c>
      <c r="B2547" s="6">
        <f>TITRES_STAT!C2550</f>
        <v>4.07</v>
      </c>
      <c r="C2547" s="6">
        <f>TITRES_STAT!D2550</f>
        <v>4.07</v>
      </c>
      <c r="D2547" s="6">
        <f>TITRES_STAT!E2550</f>
        <v>574</v>
      </c>
      <c r="E2547" s="2">
        <f t="shared" si="156"/>
        <v>132523</v>
      </c>
      <c r="F2547" s="6" t="str">
        <f t="shared" si="159"/>
        <v>BEARISH</v>
      </c>
      <c r="G2547" s="6" t="str">
        <f t="shared" si="158"/>
        <v>NEUTRAL</v>
      </c>
      <c r="H2547" s="6" t="str">
        <f t="shared" si="157"/>
        <v>CONFIRMED BEARISH</v>
      </c>
    </row>
    <row r="2548" spans="1:8" ht="13.5" x14ac:dyDescent="0.25">
      <c r="A2548" s="3">
        <f>TITRES_STAT!B2551</f>
        <v>45713</v>
      </c>
      <c r="B2548" s="6">
        <f>TITRES_STAT!C2551</f>
        <v>4.07</v>
      </c>
      <c r="C2548" s="6">
        <f>TITRES_STAT!D2551</f>
        <v>4.07</v>
      </c>
      <c r="D2548" s="6">
        <f>TITRES_STAT!E2551</f>
        <v>976</v>
      </c>
      <c r="E2548" s="2">
        <f t="shared" si="156"/>
        <v>132523</v>
      </c>
      <c r="F2548" s="6" t="str">
        <f t="shared" si="159"/>
        <v>BULLISH</v>
      </c>
      <c r="G2548" s="6" t="str">
        <f t="shared" si="158"/>
        <v>NEUTRAL</v>
      </c>
      <c r="H2548" s="6" t="str">
        <f t="shared" si="157"/>
        <v>BULLISH DIVERGENCE</v>
      </c>
    </row>
    <row r="2549" spans="1:8" ht="13.5" x14ac:dyDescent="0.25">
      <c r="A2549" s="3">
        <f>TITRES_STAT!B2552</f>
        <v>45714</v>
      </c>
      <c r="B2549" s="6">
        <f>TITRES_STAT!C2552</f>
        <v>4.07</v>
      </c>
      <c r="C2549" s="6">
        <f>TITRES_STAT!D2552</f>
        <v>4.07</v>
      </c>
      <c r="D2549" s="6">
        <f>TITRES_STAT!E2552</f>
        <v>0</v>
      </c>
      <c r="E2549" s="2">
        <f t="shared" si="156"/>
        <v>132523</v>
      </c>
      <c r="F2549" s="6" t="str">
        <f t="shared" si="159"/>
        <v>BULLISH</v>
      </c>
      <c r="G2549" s="6" t="str">
        <f t="shared" si="158"/>
        <v>NEUTRAL</v>
      </c>
      <c r="H2549" s="6" t="str">
        <f t="shared" si="157"/>
        <v>BULLISH DIVERGENCE</v>
      </c>
    </row>
    <row r="2550" spans="1:8" ht="13.5" x14ac:dyDescent="0.25">
      <c r="A2550" s="3">
        <f>TITRES_STAT!B2553</f>
        <v>45715</v>
      </c>
      <c r="B2550" s="6">
        <f>TITRES_STAT!C2553</f>
        <v>4.07</v>
      </c>
      <c r="C2550" s="6">
        <f>TITRES_STAT!D2553</f>
        <v>4.07</v>
      </c>
      <c r="D2550" s="6">
        <f>TITRES_STAT!E2553</f>
        <v>1314</v>
      </c>
      <c r="E2550" s="2">
        <f t="shared" si="156"/>
        <v>132523</v>
      </c>
      <c r="F2550" s="6" t="str">
        <f t="shared" si="159"/>
        <v>BULLISH</v>
      </c>
      <c r="G2550" s="6" t="str">
        <f t="shared" si="158"/>
        <v>NEUTRAL</v>
      </c>
      <c r="H2550" s="6" t="str">
        <f t="shared" si="157"/>
        <v>CONFIRMED BULLISH</v>
      </c>
    </row>
    <row r="2551" spans="1:8" ht="13.5" x14ac:dyDescent="0.25">
      <c r="A2551" s="3">
        <f>TITRES_STAT!B2554</f>
        <v>45716</v>
      </c>
      <c r="B2551" s="6">
        <f>TITRES_STAT!C2554</f>
        <v>4.07</v>
      </c>
      <c r="C2551" s="6">
        <f>TITRES_STAT!D2554</f>
        <v>4.07</v>
      </c>
      <c r="D2551" s="6">
        <f>TITRES_STAT!E2554</f>
        <v>25</v>
      </c>
      <c r="E2551" s="2">
        <f t="shared" si="156"/>
        <v>132523</v>
      </c>
      <c r="F2551" s="6" t="str">
        <f t="shared" si="159"/>
        <v>NEUTRAL</v>
      </c>
      <c r="G2551" s="6" t="str">
        <f t="shared" si="158"/>
        <v>NEUTRAL</v>
      </c>
      <c r="H2551" s="6" t="str">
        <f t="shared" si="157"/>
        <v>NEUTRAL</v>
      </c>
    </row>
    <row r="2552" spans="1:8" ht="13.5" x14ac:dyDescent="0.25">
      <c r="A2552" s="3">
        <f>TITRES_STAT!B2555</f>
        <v>45719</v>
      </c>
      <c r="B2552" s="6">
        <f>TITRES_STAT!C2555</f>
        <v>4.25</v>
      </c>
      <c r="C2552" s="6">
        <f>TITRES_STAT!D2555</f>
        <v>4.25</v>
      </c>
      <c r="D2552" s="6">
        <f>TITRES_STAT!E2555</f>
        <v>50</v>
      </c>
      <c r="E2552" s="2">
        <f t="shared" si="156"/>
        <v>132573</v>
      </c>
      <c r="F2552" s="6" t="str">
        <f t="shared" si="159"/>
        <v>BULLISH</v>
      </c>
      <c r="G2552" s="6" t="str">
        <f t="shared" si="158"/>
        <v>NEUTRAL</v>
      </c>
      <c r="H2552" s="6" t="str">
        <f t="shared" si="157"/>
        <v>CONFIRMED BULLISH</v>
      </c>
    </row>
    <row r="2553" spans="1:8" ht="13.5" x14ac:dyDescent="0.25">
      <c r="A2553" s="3">
        <f>TITRES_STAT!B2556</f>
        <v>45720</v>
      </c>
      <c r="B2553" s="6">
        <f>TITRES_STAT!C2556</f>
        <v>4.2</v>
      </c>
      <c r="C2553" s="6">
        <f>TITRES_STAT!D2556</f>
        <v>4.2</v>
      </c>
      <c r="D2553" s="6">
        <f>TITRES_STAT!E2556</f>
        <v>2948</v>
      </c>
      <c r="E2553" s="2">
        <f t="shared" si="156"/>
        <v>129625</v>
      </c>
      <c r="F2553" s="6" t="str">
        <f t="shared" si="159"/>
        <v>BEARISH</v>
      </c>
      <c r="G2553" s="6" t="str">
        <f t="shared" si="158"/>
        <v>WEAK</v>
      </c>
      <c r="H2553" s="6" t="str">
        <f t="shared" si="157"/>
        <v>BEARISH DIVERGENCE</v>
      </c>
    </row>
    <row r="2554" spans="1:8" ht="13.5" x14ac:dyDescent="0.25">
      <c r="A2554" s="3">
        <f>TITRES_STAT!B2557</f>
        <v>45721</v>
      </c>
      <c r="B2554" s="6">
        <f>TITRES_STAT!C2557</f>
        <v>4.38</v>
      </c>
      <c r="C2554" s="6">
        <f>TITRES_STAT!D2557</f>
        <v>4.38</v>
      </c>
      <c r="D2554" s="6">
        <f>TITRES_STAT!E2557</f>
        <v>560</v>
      </c>
      <c r="E2554" s="2">
        <f t="shared" si="156"/>
        <v>130185</v>
      </c>
      <c r="F2554" s="6" t="str">
        <f t="shared" si="159"/>
        <v>BEARISH</v>
      </c>
      <c r="G2554" s="6" t="str">
        <f t="shared" si="158"/>
        <v>NEUTRAL</v>
      </c>
      <c r="H2554" s="6" t="str">
        <f t="shared" si="157"/>
        <v>BEARISH DIVERGENCE</v>
      </c>
    </row>
    <row r="2555" spans="1:8" ht="13.5" x14ac:dyDescent="0.25">
      <c r="A2555" s="3">
        <f>TITRES_STAT!B2558</f>
        <v>45722</v>
      </c>
      <c r="B2555" s="6">
        <f>TITRES_STAT!C2558</f>
        <v>4.38</v>
      </c>
      <c r="C2555" s="6">
        <f>TITRES_STAT!D2558</f>
        <v>4.38</v>
      </c>
      <c r="D2555" s="6">
        <f>TITRES_STAT!E2558</f>
        <v>4162</v>
      </c>
      <c r="E2555" s="2">
        <f t="shared" si="156"/>
        <v>130185</v>
      </c>
      <c r="F2555" s="6" t="str">
        <f t="shared" si="159"/>
        <v>BEARISH</v>
      </c>
      <c r="G2555" s="6" t="str">
        <f t="shared" si="158"/>
        <v>NEUTRAL</v>
      </c>
      <c r="H2555" s="6" t="str">
        <f t="shared" si="157"/>
        <v>BEARISH DIVERGENCE</v>
      </c>
    </row>
    <row r="2556" spans="1:8" ht="13.5" x14ac:dyDescent="0.25">
      <c r="A2556" s="3">
        <f>TITRES_STAT!B2559</f>
        <v>45723</v>
      </c>
      <c r="B2556" s="6">
        <f>TITRES_STAT!C2559</f>
        <v>4.38</v>
      </c>
      <c r="C2556" s="6">
        <f>TITRES_STAT!D2559</f>
        <v>4.38</v>
      </c>
      <c r="D2556" s="6">
        <f>TITRES_STAT!E2559</f>
        <v>690</v>
      </c>
      <c r="E2556" s="2">
        <f t="shared" si="156"/>
        <v>130185</v>
      </c>
      <c r="F2556" s="6" t="str">
        <f t="shared" si="159"/>
        <v>BEARISH</v>
      </c>
      <c r="G2556" s="6" t="str">
        <f t="shared" si="158"/>
        <v>NEUTRAL</v>
      </c>
      <c r="H2556" s="6" t="str">
        <f t="shared" si="157"/>
        <v>BEARISH DIVERGENCE</v>
      </c>
    </row>
    <row r="2557" spans="1:8" ht="13.5" x14ac:dyDescent="0.25">
      <c r="A2557" s="3">
        <f>TITRES_STAT!B2560</f>
        <v>45726</v>
      </c>
      <c r="B2557" s="6">
        <f>TITRES_STAT!C2560</f>
        <v>4.38</v>
      </c>
      <c r="C2557" s="6">
        <f>TITRES_STAT!D2560</f>
        <v>4.38</v>
      </c>
      <c r="D2557" s="6">
        <f>TITRES_STAT!E2560</f>
        <v>26</v>
      </c>
      <c r="E2557" s="2">
        <f t="shared" si="156"/>
        <v>130185</v>
      </c>
      <c r="F2557" s="6" t="str">
        <f t="shared" si="159"/>
        <v>BEARISH</v>
      </c>
      <c r="G2557" s="6" t="str">
        <f t="shared" si="158"/>
        <v>NEUTRAL</v>
      </c>
      <c r="H2557" s="6" t="str">
        <f t="shared" si="157"/>
        <v>BEARISH DIVERGENCE</v>
      </c>
    </row>
    <row r="2558" spans="1:8" ht="13.5" x14ac:dyDescent="0.25">
      <c r="A2558" s="3">
        <f>TITRES_STAT!B2561</f>
        <v>45727</v>
      </c>
      <c r="B2558" s="6">
        <f>TITRES_STAT!C2561</f>
        <v>4.1900000000000004</v>
      </c>
      <c r="C2558" s="6">
        <f>TITRES_STAT!D2561</f>
        <v>4.1900000000000004</v>
      </c>
      <c r="D2558" s="6">
        <f>TITRES_STAT!E2561</f>
        <v>5460</v>
      </c>
      <c r="E2558" s="2">
        <f t="shared" si="156"/>
        <v>124725</v>
      </c>
      <c r="F2558" s="6" t="str">
        <f t="shared" si="159"/>
        <v>BEARISH</v>
      </c>
      <c r="G2558" s="6" t="str">
        <f t="shared" si="158"/>
        <v>WEAK</v>
      </c>
      <c r="H2558" s="6" t="str">
        <f t="shared" si="157"/>
        <v>CONFIRMED BEARISH</v>
      </c>
    </row>
    <row r="2559" spans="1:8" ht="13.5" x14ac:dyDescent="0.25">
      <c r="A2559" s="3">
        <f>TITRES_STAT!B2562</f>
        <v>45728</v>
      </c>
      <c r="B2559" s="6">
        <f>TITRES_STAT!C2562</f>
        <v>4.0999999999999996</v>
      </c>
      <c r="C2559" s="6">
        <f>TITRES_STAT!D2562</f>
        <v>4.0999999999999996</v>
      </c>
      <c r="D2559" s="6">
        <f>TITRES_STAT!E2562</f>
        <v>6078</v>
      </c>
      <c r="E2559" s="2">
        <f t="shared" si="156"/>
        <v>118647</v>
      </c>
      <c r="F2559" s="6" t="str">
        <f t="shared" si="159"/>
        <v>BEARISH</v>
      </c>
      <c r="G2559" s="6" t="str">
        <f t="shared" si="158"/>
        <v>WEAK</v>
      </c>
      <c r="H2559" s="6" t="str">
        <f t="shared" si="157"/>
        <v>CONFIRMED BEARISH</v>
      </c>
    </row>
    <row r="2560" spans="1:8" ht="13.5" x14ac:dyDescent="0.25">
      <c r="A2560" s="3">
        <f>TITRES_STAT!B2563</f>
        <v>45729</v>
      </c>
      <c r="B2560" s="6">
        <f>TITRES_STAT!C2563</f>
        <v>4.1100000000000003</v>
      </c>
      <c r="C2560" s="6">
        <f>TITRES_STAT!D2563</f>
        <v>4.1100000000000003</v>
      </c>
      <c r="D2560" s="6">
        <f>TITRES_STAT!E2563</f>
        <v>12664</v>
      </c>
      <c r="E2560" s="2">
        <f t="shared" si="156"/>
        <v>131311</v>
      </c>
      <c r="F2560" s="6" t="str">
        <f t="shared" si="159"/>
        <v>BULLISH</v>
      </c>
      <c r="G2560" s="6" t="str">
        <f t="shared" si="158"/>
        <v>NEUTRAL</v>
      </c>
      <c r="H2560" s="6" t="str">
        <f t="shared" si="157"/>
        <v>BULLISH DIVERGENCE</v>
      </c>
    </row>
    <row r="2561" spans="1:8" ht="13.5" x14ac:dyDescent="0.25">
      <c r="A2561" s="3">
        <f>TITRES_STAT!B2564</f>
        <v>45730</v>
      </c>
      <c r="B2561" s="6">
        <f>TITRES_STAT!C2564</f>
        <v>4.12</v>
      </c>
      <c r="C2561" s="6">
        <f>TITRES_STAT!D2564</f>
        <v>4.12</v>
      </c>
      <c r="D2561" s="6">
        <f>TITRES_STAT!E2564</f>
        <v>5937</v>
      </c>
      <c r="E2561" s="2">
        <f t="shared" si="156"/>
        <v>137248</v>
      </c>
      <c r="F2561" s="6" t="str">
        <f t="shared" si="159"/>
        <v>BULLISH</v>
      </c>
      <c r="G2561" s="6" t="str">
        <f t="shared" si="158"/>
        <v>STRONG</v>
      </c>
      <c r="H2561" s="6" t="str">
        <f t="shared" si="157"/>
        <v>BULLISH DIVERGENCE</v>
      </c>
    </row>
    <row r="2562" spans="1:8" ht="13.5" x14ac:dyDescent="0.25">
      <c r="A2562" s="3">
        <f>TITRES_STAT!B2565</f>
        <v>45733</v>
      </c>
      <c r="B2562" s="6">
        <f>TITRES_STAT!C2565</f>
        <v>4.3</v>
      </c>
      <c r="C2562" s="6">
        <f>TITRES_STAT!D2565</f>
        <v>4.3</v>
      </c>
      <c r="D2562" s="6">
        <f>TITRES_STAT!E2565</f>
        <v>4745</v>
      </c>
      <c r="E2562" s="2">
        <f t="shared" si="156"/>
        <v>141993</v>
      </c>
      <c r="F2562" s="6" t="str">
        <f t="shared" si="159"/>
        <v>BULLISH</v>
      </c>
      <c r="G2562" s="6" t="str">
        <f t="shared" si="158"/>
        <v>STRONG</v>
      </c>
      <c r="H2562" s="6" t="str">
        <f t="shared" si="157"/>
        <v>BULLISH DIVERGENCE</v>
      </c>
    </row>
    <row r="2563" spans="1:8" ht="13.5" x14ac:dyDescent="0.25">
      <c r="A2563" s="3">
        <f>TITRES_STAT!B2566</f>
        <v>45734</v>
      </c>
      <c r="B2563" s="6">
        <f>TITRES_STAT!C2566</f>
        <v>4.49</v>
      </c>
      <c r="C2563" s="6">
        <f>TITRES_STAT!D2566</f>
        <v>4.49</v>
      </c>
      <c r="D2563" s="6">
        <f>TITRES_STAT!E2566</f>
        <v>6549</v>
      </c>
      <c r="E2563" s="2">
        <f t="shared" si="156"/>
        <v>148542</v>
      </c>
      <c r="F2563" s="6" t="str">
        <f t="shared" si="159"/>
        <v>BULLISH</v>
      </c>
      <c r="G2563" s="6" t="str">
        <f t="shared" si="158"/>
        <v>STRONG</v>
      </c>
      <c r="H2563" s="6" t="str">
        <f t="shared" si="157"/>
        <v>CONFIRMED BULLISH</v>
      </c>
    </row>
    <row r="2564" spans="1:8" ht="13.5" x14ac:dyDescent="0.25">
      <c r="A2564" s="3">
        <f>TITRES_STAT!B2567</f>
        <v>45735</v>
      </c>
      <c r="B2564" s="6">
        <f>TITRES_STAT!C2567</f>
        <v>4.6900000000000004</v>
      </c>
      <c r="C2564" s="6">
        <f>TITRES_STAT!D2567</f>
        <v>4.6900000000000004</v>
      </c>
      <c r="D2564" s="6">
        <f>TITRES_STAT!E2567</f>
        <v>4983</v>
      </c>
      <c r="E2564" s="2">
        <f t="shared" ref="E2564:E2627" si="160">IF(B2564&gt;B2563, E2563+D2564, IF(B2564&lt;B2563, E2563-D2564, E2563))</f>
        <v>153525</v>
      </c>
      <c r="F2564" s="6" t="str">
        <f t="shared" si="159"/>
        <v>BULLISH</v>
      </c>
      <c r="G2564" s="6" t="str">
        <f t="shared" si="158"/>
        <v>STRONG</v>
      </c>
      <c r="H2564" s="6" t="str">
        <f t="shared" si="157"/>
        <v>CONFIRMED BULLISH</v>
      </c>
    </row>
    <row r="2565" spans="1:8" ht="13.5" x14ac:dyDescent="0.25">
      <c r="A2565" s="3">
        <f>TITRES_STAT!B2568</f>
        <v>45737</v>
      </c>
      <c r="B2565" s="6">
        <f>TITRES_STAT!C2568</f>
        <v>4.9000000000000004</v>
      </c>
      <c r="C2565" s="6">
        <f>TITRES_STAT!D2568</f>
        <v>4.9000000000000004</v>
      </c>
      <c r="D2565" s="6">
        <f>TITRES_STAT!E2568</f>
        <v>0</v>
      </c>
      <c r="E2565" s="2">
        <f t="shared" si="160"/>
        <v>153525</v>
      </c>
      <c r="F2565" s="6" t="str">
        <f t="shared" si="159"/>
        <v>BULLISH</v>
      </c>
      <c r="G2565" s="6" t="str">
        <f t="shared" si="158"/>
        <v>STRONG</v>
      </c>
      <c r="H2565" s="6" t="str">
        <f t="shared" si="157"/>
        <v>CONFIRMED BULLISH</v>
      </c>
    </row>
    <row r="2566" spans="1:8" ht="13.5" x14ac:dyDescent="0.25">
      <c r="A2566" s="3">
        <f>TITRES_STAT!B2569</f>
        <v>45740</v>
      </c>
      <c r="B2566" s="6">
        <f>TITRES_STAT!C2569</f>
        <v>4.9000000000000004</v>
      </c>
      <c r="C2566" s="6">
        <f>TITRES_STAT!D2569</f>
        <v>4.9000000000000004</v>
      </c>
      <c r="D2566" s="6">
        <f>TITRES_STAT!E2569</f>
        <v>17461</v>
      </c>
      <c r="E2566" s="2">
        <f t="shared" si="160"/>
        <v>153525</v>
      </c>
      <c r="F2566" s="6" t="str">
        <f t="shared" si="159"/>
        <v>BULLISH</v>
      </c>
      <c r="G2566" s="6" t="str">
        <f t="shared" si="158"/>
        <v>STRONG</v>
      </c>
      <c r="H2566" s="6" t="str">
        <f t="shared" ref="H2566:H2629" si="161">IF(AND(B2566&gt;B2561, E2566&gt;E2561), "CONFIRMED BULLISH",
 IF(AND(B2566&lt;B2561, E2566&lt;E2561), "CONFIRMED BEARISH",
 IF(AND(B2566&gt;B2561, E2566&lt;E2561), "BEARISH DIVERGENCE",
 IF(AND(B2566&lt;B2561, E2566&gt;E2561), "BULLISH DIVERGENCE", "NEUTRAL"))))</f>
        <v>CONFIRMED BULLISH</v>
      </c>
    </row>
    <row r="2567" spans="1:8" ht="13.5" x14ac:dyDescent="0.25">
      <c r="A2567" s="3">
        <f>TITRES_STAT!B2570</f>
        <v>45741</v>
      </c>
      <c r="B2567" s="6">
        <f>TITRES_STAT!C2570</f>
        <v>5.0999999999999996</v>
      </c>
      <c r="C2567" s="6">
        <f>TITRES_STAT!D2570</f>
        <v>5.0999999999999996</v>
      </c>
      <c r="D2567" s="6">
        <f>TITRES_STAT!E2570</f>
        <v>16</v>
      </c>
      <c r="E2567" s="2">
        <f t="shared" si="160"/>
        <v>153541</v>
      </c>
      <c r="F2567" s="6" t="str">
        <f t="shared" si="159"/>
        <v>BULLISH</v>
      </c>
      <c r="G2567" s="6" t="str">
        <f t="shared" ref="G2567:G2630" si="162">IF((E2567-E2562)/E2562 &gt; 0.02, "STRONG",
 IF((E2567-E2562)/E2562 &lt; -0.02, "WEAK", "NEUTRAL"))</f>
        <v>STRONG</v>
      </c>
      <c r="H2567" s="6" t="str">
        <f t="shared" si="161"/>
        <v>CONFIRMED BULLISH</v>
      </c>
    </row>
    <row r="2568" spans="1:8" ht="13.5" x14ac:dyDescent="0.25">
      <c r="A2568" s="3">
        <f>TITRES_STAT!B2571</f>
        <v>45742</v>
      </c>
      <c r="B2568" s="6">
        <f>TITRES_STAT!C2571</f>
        <v>5.0999999999999996</v>
      </c>
      <c r="C2568" s="6">
        <f>TITRES_STAT!D2571</f>
        <v>5.0999999999999996</v>
      </c>
      <c r="D2568" s="6">
        <f>TITRES_STAT!E2571</f>
        <v>0</v>
      </c>
      <c r="E2568" s="2">
        <f t="shared" si="160"/>
        <v>153541</v>
      </c>
      <c r="F2568" s="6" t="str">
        <f t="shared" ref="F2568:F2631" si="163">IF(E2568&gt;E2563,"BULLISH",IF(E2568&lt;E2563,"BEARISH","NEUTRAL"))</f>
        <v>BULLISH</v>
      </c>
      <c r="G2568" s="6" t="str">
        <f t="shared" si="162"/>
        <v>STRONG</v>
      </c>
      <c r="H2568" s="6" t="str">
        <f t="shared" si="161"/>
        <v>CONFIRMED BULLISH</v>
      </c>
    </row>
    <row r="2569" spans="1:8" ht="13.5" x14ac:dyDescent="0.25">
      <c r="A2569" s="3">
        <f>TITRES_STAT!B2572</f>
        <v>45743</v>
      </c>
      <c r="B2569" s="6">
        <f>TITRES_STAT!C2572</f>
        <v>5.1100000000000003</v>
      </c>
      <c r="C2569" s="6">
        <f>TITRES_STAT!D2572</f>
        <v>5.1100000000000003</v>
      </c>
      <c r="D2569" s="6">
        <f>TITRES_STAT!E2572</f>
        <v>4132</v>
      </c>
      <c r="E2569" s="2">
        <f t="shared" si="160"/>
        <v>157673</v>
      </c>
      <c r="F2569" s="6" t="str">
        <f t="shared" si="163"/>
        <v>BULLISH</v>
      </c>
      <c r="G2569" s="6" t="str">
        <f t="shared" si="162"/>
        <v>STRONG</v>
      </c>
      <c r="H2569" s="6" t="str">
        <f t="shared" si="161"/>
        <v>CONFIRMED BULLISH</v>
      </c>
    </row>
    <row r="2570" spans="1:8" ht="13.5" x14ac:dyDescent="0.25">
      <c r="A2570" s="3">
        <f>TITRES_STAT!B2573</f>
        <v>45744</v>
      </c>
      <c r="B2570" s="6">
        <f>TITRES_STAT!C2573</f>
        <v>5.12</v>
      </c>
      <c r="C2570" s="6">
        <f>TITRES_STAT!D2573</f>
        <v>5.12</v>
      </c>
      <c r="D2570" s="6">
        <f>TITRES_STAT!E2573</f>
        <v>4337</v>
      </c>
      <c r="E2570" s="2">
        <f t="shared" si="160"/>
        <v>162010</v>
      </c>
      <c r="F2570" s="6" t="str">
        <f t="shared" si="163"/>
        <v>BULLISH</v>
      </c>
      <c r="G2570" s="6" t="str">
        <f t="shared" si="162"/>
        <v>STRONG</v>
      </c>
      <c r="H2570" s="6" t="str">
        <f t="shared" si="161"/>
        <v>CONFIRMED BULLISH</v>
      </c>
    </row>
    <row r="2571" spans="1:8" ht="13.5" x14ac:dyDescent="0.25">
      <c r="A2571" s="3">
        <f>TITRES_STAT!B2574</f>
        <v>45749</v>
      </c>
      <c r="B2571" s="6">
        <f>TITRES_STAT!C2574</f>
        <v>5.16</v>
      </c>
      <c r="C2571" s="6">
        <f>TITRES_STAT!D2574</f>
        <v>5.16</v>
      </c>
      <c r="D2571" s="6">
        <f>TITRES_STAT!E2574</f>
        <v>1690</v>
      </c>
      <c r="E2571" s="2">
        <f t="shared" si="160"/>
        <v>163700</v>
      </c>
      <c r="F2571" s="6" t="str">
        <f t="shared" si="163"/>
        <v>BULLISH</v>
      </c>
      <c r="G2571" s="6" t="str">
        <f t="shared" si="162"/>
        <v>STRONG</v>
      </c>
      <c r="H2571" s="6" t="str">
        <f t="shared" si="161"/>
        <v>CONFIRMED BULLISH</v>
      </c>
    </row>
    <row r="2572" spans="1:8" ht="13.5" x14ac:dyDescent="0.25">
      <c r="A2572" s="3">
        <f>TITRES_STAT!B2575</f>
        <v>45750</v>
      </c>
      <c r="B2572" s="6">
        <f>TITRES_STAT!C2575</f>
        <v>5.2</v>
      </c>
      <c r="C2572" s="6">
        <f>TITRES_STAT!D2575</f>
        <v>5.2</v>
      </c>
      <c r="D2572" s="6">
        <f>TITRES_STAT!E2575</f>
        <v>4219</v>
      </c>
      <c r="E2572" s="2">
        <f t="shared" si="160"/>
        <v>167919</v>
      </c>
      <c r="F2572" s="6" t="str">
        <f t="shared" si="163"/>
        <v>BULLISH</v>
      </c>
      <c r="G2572" s="6" t="str">
        <f t="shared" si="162"/>
        <v>STRONG</v>
      </c>
      <c r="H2572" s="6" t="str">
        <f t="shared" si="161"/>
        <v>CONFIRMED BULLISH</v>
      </c>
    </row>
    <row r="2573" spans="1:8" ht="13.5" x14ac:dyDescent="0.25">
      <c r="A2573" s="3">
        <f>TITRES_STAT!B2576</f>
        <v>45751</v>
      </c>
      <c r="B2573" s="6">
        <f>TITRES_STAT!C2576</f>
        <v>5.2</v>
      </c>
      <c r="C2573" s="6">
        <f>TITRES_STAT!D2576</f>
        <v>5.2</v>
      </c>
      <c r="D2573" s="6">
        <f>TITRES_STAT!E2576</f>
        <v>300</v>
      </c>
      <c r="E2573" s="2">
        <f t="shared" si="160"/>
        <v>167919</v>
      </c>
      <c r="F2573" s="6" t="str">
        <f t="shared" si="163"/>
        <v>BULLISH</v>
      </c>
      <c r="G2573" s="6" t="str">
        <f t="shared" si="162"/>
        <v>STRONG</v>
      </c>
      <c r="H2573" s="6" t="str">
        <f t="shared" si="161"/>
        <v>CONFIRMED BULLISH</v>
      </c>
    </row>
    <row r="2574" spans="1:8" ht="13.5" x14ac:dyDescent="0.25">
      <c r="A2574" s="3">
        <f>TITRES_STAT!B2577</f>
        <v>45754</v>
      </c>
      <c r="B2574" s="6">
        <f>TITRES_STAT!C2577</f>
        <v>5.22</v>
      </c>
      <c r="C2574" s="6">
        <f>TITRES_STAT!D2577</f>
        <v>5.22</v>
      </c>
      <c r="D2574" s="6">
        <f>TITRES_STAT!E2577</f>
        <v>11005</v>
      </c>
      <c r="E2574" s="2">
        <f t="shared" si="160"/>
        <v>178924</v>
      </c>
      <c r="F2574" s="6" t="str">
        <f t="shared" si="163"/>
        <v>BULLISH</v>
      </c>
      <c r="G2574" s="6" t="str">
        <f t="shared" si="162"/>
        <v>STRONG</v>
      </c>
      <c r="H2574" s="6" t="str">
        <f t="shared" si="161"/>
        <v>CONFIRMED BULLISH</v>
      </c>
    </row>
    <row r="2575" spans="1:8" ht="13.5" x14ac:dyDescent="0.25">
      <c r="A2575" s="3">
        <f>TITRES_STAT!B2578</f>
        <v>45755</v>
      </c>
      <c r="B2575" s="6">
        <f>TITRES_STAT!C2578</f>
        <v>5.23</v>
      </c>
      <c r="C2575" s="6">
        <f>TITRES_STAT!D2578</f>
        <v>5.23</v>
      </c>
      <c r="D2575" s="6">
        <f>TITRES_STAT!E2578</f>
        <v>4059</v>
      </c>
      <c r="E2575" s="2">
        <f t="shared" si="160"/>
        <v>182983</v>
      </c>
      <c r="F2575" s="6" t="str">
        <f t="shared" si="163"/>
        <v>BULLISH</v>
      </c>
      <c r="G2575" s="6" t="str">
        <f t="shared" si="162"/>
        <v>STRONG</v>
      </c>
      <c r="H2575" s="6" t="str">
        <f t="shared" si="161"/>
        <v>CONFIRMED BULLISH</v>
      </c>
    </row>
    <row r="2576" spans="1:8" ht="13.5" x14ac:dyDescent="0.25">
      <c r="A2576" s="3">
        <f>TITRES_STAT!B2579</f>
        <v>45757</v>
      </c>
      <c r="B2576" s="6">
        <f>TITRES_STAT!C2579</f>
        <v>5.41</v>
      </c>
      <c r="C2576" s="6">
        <f>TITRES_STAT!D2579</f>
        <v>5.41</v>
      </c>
      <c r="D2576" s="6">
        <f>TITRES_STAT!E2579</f>
        <v>15</v>
      </c>
      <c r="E2576" s="2">
        <f t="shared" si="160"/>
        <v>182998</v>
      </c>
      <c r="F2576" s="6" t="str">
        <f t="shared" si="163"/>
        <v>BULLISH</v>
      </c>
      <c r="G2576" s="6" t="str">
        <f t="shared" si="162"/>
        <v>STRONG</v>
      </c>
      <c r="H2576" s="6" t="str">
        <f t="shared" si="161"/>
        <v>CONFIRMED BULLISH</v>
      </c>
    </row>
    <row r="2577" spans="1:8" ht="13.5" x14ac:dyDescent="0.25">
      <c r="A2577" s="3">
        <f>TITRES_STAT!B2580</f>
        <v>45758</v>
      </c>
      <c r="B2577" s="6">
        <f>TITRES_STAT!C2580</f>
        <v>5.41</v>
      </c>
      <c r="C2577" s="6">
        <f>TITRES_STAT!D2580</f>
        <v>5.41</v>
      </c>
      <c r="D2577" s="6">
        <f>TITRES_STAT!E2580</f>
        <v>4</v>
      </c>
      <c r="E2577" s="2">
        <f t="shared" si="160"/>
        <v>182998</v>
      </c>
      <c r="F2577" s="6" t="str">
        <f t="shared" si="163"/>
        <v>BULLISH</v>
      </c>
      <c r="G2577" s="6" t="str">
        <f t="shared" si="162"/>
        <v>STRONG</v>
      </c>
      <c r="H2577" s="6" t="str">
        <f t="shared" si="161"/>
        <v>CONFIRMED BULLISH</v>
      </c>
    </row>
    <row r="2578" spans="1:8" ht="13.5" x14ac:dyDescent="0.25">
      <c r="A2578" s="3">
        <f>TITRES_STAT!B2581</f>
        <v>45761</v>
      </c>
      <c r="B2578" s="6">
        <f>TITRES_STAT!C2581</f>
        <v>5.41</v>
      </c>
      <c r="C2578" s="6">
        <f>TITRES_STAT!D2581</f>
        <v>5.41</v>
      </c>
      <c r="D2578" s="6">
        <f>TITRES_STAT!E2581</f>
        <v>20</v>
      </c>
      <c r="E2578" s="2">
        <f t="shared" si="160"/>
        <v>182998</v>
      </c>
      <c r="F2578" s="6" t="str">
        <f t="shared" si="163"/>
        <v>BULLISH</v>
      </c>
      <c r="G2578" s="6" t="str">
        <f t="shared" si="162"/>
        <v>STRONG</v>
      </c>
      <c r="H2578" s="6" t="str">
        <f t="shared" si="161"/>
        <v>CONFIRMED BULLISH</v>
      </c>
    </row>
    <row r="2579" spans="1:8" ht="13.5" x14ac:dyDescent="0.25">
      <c r="A2579" s="3">
        <f>TITRES_STAT!B2582</f>
        <v>45762</v>
      </c>
      <c r="B2579" s="6">
        <f>TITRES_STAT!C2582</f>
        <v>5.4</v>
      </c>
      <c r="C2579" s="6">
        <f>TITRES_STAT!D2582</f>
        <v>5.4</v>
      </c>
      <c r="D2579" s="6">
        <f>TITRES_STAT!E2582</f>
        <v>1525</v>
      </c>
      <c r="E2579" s="2">
        <f t="shared" si="160"/>
        <v>181473</v>
      </c>
      <c r="F2579" s="6" t="str">
        <f t="shared" si="163"/>
        <v>BULLISH</v>
      </c>
      <c r="G2579" s="6" t="str">
        <f t="shared" si="162"/>
        <v>NEUTRAL</v>
      </c>
      <c r="H2579" s="6" t="str">
        <f t="shared" si="161"/>
        <v>CONFIRMED BULLISH</v>
      </c>
    </row>
    <row r="2580" spans="1:8" ht="13.5" x14ac:dyDescent="0.25">
      <c r="A2580" s="3">
        <f>TITRES_STAT!B2583</f>
        <v>45763</v>
      </c>
      <c r="B2580" s="6">
        <f>TITRES_STAT!C2583</f>
        <v>5.16</v>
      </c>
      <c r="C2580" s="6">
        <f>TITRES_STAT!D2583</f>
        <v>5.16</v>
      </c>
      <c r="D2580" s="6">
        <f>TITRES_STAT!E2583</f>
        <v>1</v>
      </c>
      <c r="E2580" s="2">
        <f t="shared" si="160"/>
        <v>181472</v>
      </c>
      <c r="F2580" s="6" t="str">
        <f t="shared" si="163"/>
        <v>BEARISH</v>
      </c>
      <c r="G2580" s="6" t="str">
        <f t="shared" si="162"/>
        <v>NEUTRAL</v>
      </c>
      <c r="H2580" s="6" t="str">
        <f t="shared" si="161"/>
        <v>CONFIRMED BEARISH</v>
      </c>
    </row>
    <row r="2581" spans="1:8" ht="13.5" x14ac:dyDescent="0.25">
      <c r="A2581" s="3">
        <f>TITRES_STAT!B2584</f>
        <v>45764</v>
      </c>
      <c r="B2581" s="6">
        <f>TITRES_STAT!C2584</f>
        <v>5.0199999999999996</v>
      </c>
      <c r="C2581" s="6">
        <f>TITRES_STAT!D2584</f>
        <v>5.0199999999999996</v>
      </c>
      <c r="D2581" s="6">
        <f>TITRES_STAT!E2584</f>
        <v>2805</v>
      </c>
      <c r="E2581" s="2">
        <f t="shared" si="160"/>
        <v>178667</v>
      </c>
      <c r="F2581" s="6" t="str">
        <f t="shared" si="163"/>
        <v>BEARISH</v>
      </c>
      <c r="G2581" s="6" t="str">
        <f t="shared" si="162"/>
        <v>WEAK</v>
      </c>
      <c r="H2581" s="6" t="str">
        <f t="shared" si="161"/>
        <v>CONFIRMED BEARISH</v>
      </c>
    </row>
    <row r="2582" spans="1:8" ht="13.5" x14ac:dyDescent="0.25">
      <c r="A2582" s="3">
        <f>TITRES_STAT!B2585</f>
        <v>45765</v>
      </c>
      <c r="B2582" s="6">
        <f>TITRES_STAT!C2585</f>
        <v>5.0199999999999996</v>
      </c>
      <c r="C2582" s="6">
        <f>TITRES_STAT!D2585</f>
        <v>5.0199999999999996</v>
      </c>
      <c r="D2582" s="6">
        <f>TITRES_STAT!E2585</f>
        <v>463</v>
      </c>
      <c r="E2582" s="2">
        <f t="shared" si="160"/>
        <v>178667</v>
      </c>
      <c r="F2582" s="6" t="str">
        <f t="shared" si="163"/>
        <v>BEARISH</v>
      </c>
      <c r="G2582" s="6" t="str">
        <f t="shared" si="162"/>
        <v>WEAK</v>
      </c>
      <c r="H2582" s="6" t="str">
        <f t="shared" si="161"/>
        <v>CONFIRMED BEARISH</v>
      </c>
    </row>
    <row r="2583" spans="1:8" ht="13.5" x14ac:dyDescent="0.25">
      <c r="A2583" s="3">
        <f>TITRES_STAT!B2586</f>
        <v>45768</v>
      </c>
      <c r="B2583" s="6">
        <f>TITRES_STAT!C2586</f>
        <v>5.0199999999999996</v>
      </c>
      <c r="C2583" s="6">
        <f>TITRES_STAT!D2586</f>
        <v>5.0199999999999996</v>
      </c>
      <c r="D2583" s="6">
        <f>TITRES_STAT!E2586</f>
        <v>0</v>
      </c>
      <c r="E2583" s="2">
        <f t="shared" si="160"/>
        <v>178667</v>
      </c>
      <c r="F2583" s="6" t="str">
        <f t="shared" si="163"/>
        <v>BEARISH</v>
      </c>
      <c r="G2583" s="6" t="str">
        <f t="shared" si="162"/>
        <v>WEAK</v>
      </c>
      <c r="H2583" s="6" t="str">
        <f t="shared" si="161"/>
        <v>CONFIRMED BEARISH</v>
      </c>
    </row>
    <row r="2584" spans="1:8" ht="13.5" x14ac:dyDescent="0.25">
      <c r="A2584" s="3">
        <f>TITRES_STAT!B2587</f>
        <v>45769</v>
      </c>
      <c r="B2584" s="6">
        <f>TITRES_STAT!C2587</f>
        <v>4.8</v>
      </c>
      <c r="C2584" s="6">
        <f>TITRES_STAT!D2587</f>
        <v>4.8</v>
      </c>
      <c r="D2584" s="6">
        <f>TITRES_STAT!E2587</f>
        <v>521</v>
      </c>
      <c r="E2584" s="2">
        <f t="shared" si="160"/>
        <v>178146</v>
      </c>
      <c r="F2584" s="6" t="str">
        <f t="shared" si="163"/>
        <v>BEARISH</v>
      </c>
      <c r="G2584" s="6" t="str">
        <f t="shared" si="162"/>
        <v>NEUTRAL</v>
      </c>
      <c r="H2584" s="6" t="str">
        <f t="shared" si="161"/>
        <v>CONFIRMED BEARISH</v>
      </c>
    </row>
    <row r="2585" spans="1:8" ht="13.5" x14ac:dyDescent="0.25">
      <c r="A2585" s="3">
        <f>TITRES_STAT!B2588</f>
        <v>45770</v>
      </c>
      <c r="B2585" s="6">
        <f>TITRES_STAT!C2588</f>
        <v>4.8</v>
      </c>
      <c r="C2585" s="6">
        <f>TITRES_STAT!D2588</f>
        <v>4.8</v>
      </c>
      <c r="D2585" s="6">
        <f>TITRES_STAT!E2588</f>
        <v>0</v>
      </c>
      <c r="E2585" s="2">
        <f t="shared" si="160"/>
        <v>178146</v>
      </c>
      <c r="F2585" s="6" t="str">
        <f t="shared" si="163"/>
        <v>BEARISH</v>
      </c>
      <c r="G2585" s="6" t="str">
        <f t="shared" si="162"/>
        <v>NEUTRAL</v>
      </c>
      <c r="H2585" s="6" t="str">
        <f t="shared" si="161"/>
        <v>CONFIRMED BEARISH</v>
      </c>
    </row>
    <row r="2586" spans="1:8" ht="13.5" x14ac:dyDescent="0.25">
      <c r="A2586" s="3">
        <f>TITRES_STAT!B2589</f>
        <v>45771</v>
      </c>
      <c r="B2586" s="6">
        <f>TITRES_STAT!C2589</f>
        <v>4.5999999999999996</v>
      </c>
      <c r="C2586" s="6">
        <f>TITRES_STAT!D2589</f>
        <v>4.5999999999999996</v>
      </c>
      <c r="D2586" s="6">
        <f>TITRES_STAT!E2589</f>
        <v>50</v>
      </c>
      <c r="E2586" s="2">
        <f t="shared" si="160"/>
        <v>178096</v>
      </c>
      <c r="F2586" s="6" t="str">
        <f t="shared" si="163"/>
        <v>BEARISH</v>
      </c>
      <c r="G2586" s="6" t="str">
        <f t="shared" si="162"/>
        <v>NEUTRAL</v>
      </c>
      <c r="H2586" s="6" t="str">
        <f t="shared" si="161"/>
        <v>CONFIRMED BEARISH</v>
      </c>
    </row>
    <row r="2587" spans="1:8" ht="13.5" x14ac:dyDescent="0.25">
      <c r="A2587" s="3">
        <f>TITRES_STAT!B2590</f>
        <v>45772</v>
      </c>
      <c r="B2587" s="6">
        <f>TITRES_STAT!C2590</f>
        <v>4.75</v>
      </c>
      <c r="C2587" s="6">
        <f>TITRES_STAT!D2590</f>
        <v>4.75</v>
      </c>
      <c r="D2587" s="6">
        <f>TITRES_STAT!E2590</f>
        <v>440</v>
      </c>
      <c r="E2587" s="2">
        <f t="shared" si="160"/>
        <v>178536</v>
      </c>
      <c r="F2587" s="6" t="str">
        <f t="shared" si="163"/>
        <v>BEARISH</v>
      </c>
      <c r="G2587" s="6" t="str">
        <f t="shared" si="162"/>
        <v>NEUTRAL</v>
      </c>
      <c r="H2587" s="6" t="str">
        <f t="shared" si="161"/>
        <v>CONFIRMED BEARISH</v>
      </c>
    </row>
    <row r="2588" spans="1:8" ht="13.5" x14ac:dyDescent="0.25">
      <c r="A2588" s="3">
        <f>TITRES_STAT!B2591</f>
        <v>45775</v>
      </c>
      <c r="B2588" s="6">
        <f>TITRES_STAT!C2591</f>
        <v>4.5999999999999996</v>
      </c>
      <c r="C2588" s="6">
        <f>TITRES_STAT!D2591</f>
        <v>4.5999999999999996</v>
      </c>
      <c r="D2588" s="6">
        <f>TITRES_STAT!E2591</f>
        <v>1550</v>
      </c>
      <c r="E2588" s="2">
        <f t="shared" si="160"/>
        <v>176986</v>
      </c>
      <c r="F2588" s="6" t="str">
        <f t="shared" si="163"/>
        <v>BEARISH</v>
      </c>
      <c r="G2588" s="6" t="str">
        <f t="shared" si="162"/>
        <v>NEUTRAL</v>
      </c>
      <c r="H2588" s="6" t="str">
        <f t="shared" si="161"/>
        <v>CONFIRMED BEARISH</v>
      </c>
    </row>
    <row r="2589" spans="1:8" ht="13.5" x14ac:dyDescent="0.25">
      <c r="A2589" s="3">
        <f>TITRES_STAT!B2592</f>
        <v>45776</v>
      </c>
      <c r="B2589" s="6">
        <f>TITRES_STAT!C2592</f>
        <v>4.5999999999999996</v>
      </c>
      <c r="C2589" s="6">
        <f>TITRES_STAT!D2592</f>
        <v>4.5999999999999996</v>
      </c>
      <c r="D2589" s="6">
        <f>TITRES_STAT!E2592</f>
        <v>0</v>
      </c>
      <c r="E2589" s="2">
        <f t="shared" si="160"/>
        <v>176986</v>
      </c>
      <c r="F2589" s="6" t="str">
        <f t="shared" si="163"/>
        <v>BEARISH</v>
      </c>
      <c r="G2589" s="6" t="str">
        <f t="shared" si="162"/>
        <v>NEUTRAL</v>
      </c>
      <c r="H2589" s="6" t="str">
        <f t="shared" si="161"/>
        <v>CONFIRMED BEARISH</v>
      </c>
    </row>
    <row r="2590" spans="1:8" ht="13.5" x14ac:dyDescent="0.25">
      <c r="A2590" s="3">
        <f>TITRES_STAT!B2593</f>
        <v>45777</v>
      </c>
      <c r="B2590" s="6">
        <f>TITRES_STAT!C2593</f>
        <v>4.75</v>
      </c>
      <c r="C2590" s="6">
        <f>TITRES_STAT!D2593</f>
        <v>4.75</v>
      </c>
      <c r="D2590" s="6">
        <f>TITRES_STAT!E2593</f>
        <v>1811</v>
      </c>
      <c r="E2590" s="2">
        <f t="shared" si="160"/>
        <v>178797</v>
      </c>
      <c r="F2590" s="6" t="str">
        <f t="shared" si="163"/>
        <v>BULLISH</v>
      </c>
      <c r="G2590" s="6" t="str">
        <f t="shared" si="162"/>
        <v>NEUTRAL</v>
      </c>
      <c r="H2590" s="6" t="str">
        <f t="shared" si="161"/>
        <v>BULLISH DIVERGENCE</v>
      </c>
    </row>
    <row r="2591" spans="1:8" ht="13.5" x14ac:dyDescent="0.25">
      <c r="A2591" s="3">
        <f>TITRES_STAT!B2594</f>
        <v>45779</v>
      </c>
      <c r="B2591" s="6">
        <f>TITRES_STAT!C2594</f>
        <v>4.75</v>
      </c>
      <c r="C2591" s="6">
        <f>TITRES_STAT!D2594</f>
        <v>4.75</v>
      </c>
      <c r="D2591" s="6">
        <f>TITRES_STAT!E2594</f>
        <v>2000</v>
      </c>
      <c r="E2591" s="2">
        <f t="shared" si="160"/>
        <v>178797</v>
      </c>
      <c r="F2591" s="6" t="str">
        <f t="shared" si="163"/>
        <v>BULLISH</v>
      </c>
      <c r="G2591" s="6" t="str">
        <f t="shared" si="162"/>
        <v>NEUTRAL</v>
      </c>
      <c r="H2591" s="6" t="str">
        <f t="shared" si="161"/>
        <v>CONFIRMED BULLISH</v>
      </c>
    </row>
    <row r="2592" spans="1:8" ht="13.5" x14ac:dyDescent="0.25">
      <c r="A2592" s="3">
        <f>TITRES_STAT!B2595</f>
        <v>45782</v>
      </c>
      <c r="B2592" s="6">
        <f>TITRES_STAT!C2595</f>
        <v>4.75</v>
      </c>
      <c r="C2592" s="6">
        <f>TITRES_STAT!D2595</f>
        <v>4.75</v>
      </c>
      <c r="D2592" s="6">
        <f>TITRES_STAT!E2595</f>
        <v>1000</v>
      </c>
      <c r="E2592" s="2">
        <f t="shared" si="160"/>
        <v>178797</v>
      </c>
      <c r="F2592" s="6" t="str">
        <f t="shared" si="163"/>
        <v>BULLISH</v>
      </c>
      <c r="G2592" s="6" t="str">
        <f t="shared" si="162"/>
        <v>NEUTRAL</v>
      </c>
      <c r="H2592" s="6" t="str">
        <f t="shared" si="161"/>
        <v>NEUTRAL</v>
      </c>
    </row>
    <row r="2593" spans="1:8" ht="13.5" x14ac:dyDescent="0.25">
      <c r="A2593" s="3">
        <f>TITRES_STAT!B2596</f>
        <v>45783</v>
      </c>
      <c r="B2593" s="6">
        <f>TITRES_STAT!C2596</f>
        <v>4.75</v>
      </c>
      <c r="C2593" s="6">
        <f>TITRES_STAT!D2596</f>
        <v>4.75</v>
      </c>
      <c r="D2593" s="6">
        <f>TITRES_STAT!E2596</f>
        <v>1750</v>
      </c>
      <c r="E2593" s="2">
        <f t="shared" si="160"/>
        <v>178797</v>
      </c>
      <c r="F2593" s="6" t="str">
        <f t="shared" si="163"/>
        <v>BULLISH</v>
      </c>
      <c r="G2593" s="6" t="str">
        <f t="shared" si="162"/>
        <v>NEUTRAL</v>
      </c>
      <c r="H2593" s="6" t="str">
        <f t="shared" si="161"/>
        <v>CONFIRMED BULLISH</v>
      </c>
    </row>
    <row r="2594" spans="1:8" ht="13.5" x14ac:dyDescent="0.25">
      <c r="A2594" s="3">
        <f>TITRES_STAT!B2597</f>
        <v>45784</v>
      </c>
      <c r="B2594" s="6">
        <f>TITRES_STAT!C2597</f>
        <v>4.62</v>
      </c>
      <c r="C2594" s="6">
        <f>TITRES_STAT!D2597</f>
        <v>4.62</v>
      </c>
      <c r="D2594" s="6">
        <f>TITRES_STAT!E2597</f>
        <v>4420</v>
      </c>
      <c r="E2594" s="2">
        <f t="shared" si="160"/>
        <v>174377</v>
      </c>
      <c r="F2594" s="6" t="str">
        <f t="shared" si="163"/>
        <v>BEARISH</v>
      </c>
      <c r="G2594" s="6" t="str">
        <f t="shared" si="162"/>
        <v>NEUTRAL</v>
      </c>
      <c r="H2594" s="6" t="str">
        <f t="shared" si="161"/>
        <v>BEARISH DIVERGENCE</v>
      </c>
    </row>
    <row r="2595" spans="1:8" ht="13.5" x14ac:dyDescent="0.25">
      <c r="A2595" s="3">
        <f>TITRES_STAT!B2598</f>
        <v>45785</v>
      </c>
      <c r="B2595" s="6">
        <f>TITRES_STAT!C2598</f>
        <v>4.55</v>
      </c>
      <c r="C2595" s="6">
        <f>TITRES_STAT!D2598</f>
        <v>4.55</v>
      </c>
      <c r="D2595" s="6">
        <f>TITRES_STAT!E2598</f>
        <v>737</v>
      </c>
      <c r="E2595" s="2">
        <f t="shared" si="160"/>
        <v>173640</v>
      </c>
      <c r="F2595" s="6" t="str">
        <f t="shared" si="163"/>
        <v>BEARISH</v>
      </c>
      <c r="G2595" s="6" t="str">
        <f t="shared" si="162"/>
        <v>WEAK</v>
      </c>
      <c r="H2595" s="6" t="str">
        <f t="shared" si="161"/>
        <v>CONFIRMED BEARISH</v>
      </c>
    </row>
    <row r="2596" spans="1:8" ht="13.5" x14ac:dyDescent="0.25">
      <c r="A2596" s="3">
        <f>TITRES_STAT!B2599</f>
        <v>45786</v>
      </c>
      <c r="B2596" s="6">
        <f>TITRES_STAT!C2599</f>
        <v>4.74</v>
      </c>
      <c r="C2596" s="6">
        <f>TITRES_STAT!D2599</f>
        <v>4.74</v>
      </c>
      <c r="D2596" s="6">
        <f>TITRES_STAT!E2599</f>
        <v>720</v>
      </c>
      <c r="E2596" s="2">
        <f t="shared" si="160"/>
        <v>174360</v>
      </c>
      <c r="F2596" s="6" t="str">
        <f t="shared" si="163"/>
        <v>BEARISH</v>
      </c>
      <c r="G2596" s="6" t="str">
        <f t="shared" si="162"/>
        <v>WEAK</v>
      </c>
      <c r="H2596" s="6" t="str">
        <f t="shared" si="161"/>
        <v>CONFIRMED BEARISH</v>
      </c>
    </row>
    <row r="2597" spans="1:8" ht="13.5" x14ac:dyDescent="0.25">
      <c r="A2597" s="3">
        <f>TITRES_STAT!B2600</f>
        <v>45789</v>
      </c>
      <c r="B2597" s="6">
        <f>TITRES_STAT!C2600</f>
        <v>4.8</v>
      </c>
      <c r="C2597" s="6">
        <f>TITRES_STAT!D2600</f>
        <v>4.8</v>
      </c>
      <c r="D2597" s="6">
        <f>TITRES_STAT!E2600</f>
        <v>3090</v>
      </c>
      <c r="E2597" s="2">
        <f t="shared" si="160"/>
        <v>177450</v>
      </c>
      <c r="F2597" s="6" t="str">
        <f t="shared" si="163"/>
        <v>BEARISH</v>
      </c>
      <c r="G2597" s="6" t="str">
        <f t="shared" si="162"/>
        <v>NEUTRAL</v>
      </c>
      <c r="H2597" s="6" t="str">
        <f t="shared" si="161"/>
        <v>BEARISH DIVERGENCE</v>
      </c>
    </row>
    <row r="2598" spans="1:8" ht="13.5" x14ac:dyDescent="0.25">
      <c r="A2598" s="3">
        <f>TITRES_STAT!B2601</f>
        <v>45790</v>
      </c>
      <c r="B2598" s="6">
        <f>TITRES_STAT!C2601</f>
        <v>4.75</v>
      </c>
      <c r="C2598" s="6">
        <f>TITRES_STAT!D2601</f>
        <v>4.75</v>
      </c>
      <c r="D2598" s="6">
        <f>TITRES_STAT!E2601</f>
        <v>400</v>
      </c>
      <c r="E2598" s="2">
        <f t="shared" si="160"/>
        <v>177050</v>
      </c>
      <c r="F2598" s="6" t="str">
        <f t="shared" si="163"/>
        <v>BEARISH</v>
      </c>
      <c r="G2598" s="6" t="str">
        <f t="shared" si="162"/>
        <v>NEUTRAL</v>
      </c>
      <c r="H2598" s="6" t="str">
        <f t="shared" si="161"/>
        <v>NEUTRAL</v>
      </c>
    </row>
    <row r="2599" spans="1:8" ht="13.5" x14ac:dyDescent="0.25">
      <c r="A2599" s="3">
        <f>TITRES_STAT!B2602</f>
        <v>45791</v>
      </c>
      <c r="B2599" s="6">
        <f>TITRES_STAT!C2602</f>
        <v>4.7</v>
      </c>
      <c r="C2599" s="6">
        <f>TITRES_STAT!D2602</f>
        <v>4.7</v>
      </c>
      <c r="D2599" s="6">
        <f>TITRES_STAT!E2602</f>
        <v>160</v>
      </c>
      <c r="E2599" s="2">
        <f t="shared" si="160"/>
        <v>176890</v>
      </c>
      <c r="F2599" s="6" t="str">
        <f t="shared" si="163"/>
        <v>BULLISH</v>
      </c>
      <c r="G2599" s="6" t="str">
        <f t="shared" si="162"/>
        <v>NEUTRAL</v>
      </c>
      <c r="H2599" s="6" t="str">
        <f t="shared" si="161"/>
        <v>CONFIRMED BULLISH</v>
      </c>
    </row>
    <row r="2600" spans="1:8" ht="13.5" x14ac:dyDescent="0.25">
      <c r="A2600" s="3">
        <f>TITRES_STAT!B2603</f>
        <v>45792</v>
      </c>
      <c r="B2600" s="6">
        <f>TITRES_STAT!C2603</f>
        <v>4.5</v>
      </c>
      <c r="C2600" s="6">
        <f>TITRES_STAT!D2603</f>
        <v>4.5</v>
      </c>
      <c r="D2600" s="6">
        <f>TITRES_STAT!E2603</f>
        <v>150</v>
      </c>
      <c r="E2600" s="2">
        <f t="shared" si="160"/>
        <v>176740</v>
      </c>
      <c r="F2600" s="6" t="str">
        <f t="shared" si="163"/>
        <v>BULLISH</v>
      </c>
      <c r="G2600" s="6" t="str">
        <f t="shared" si="162"/>
        <v>NEUTRAL</v>
      </c>
      <c r="H2600" s="6" t="str">
        <f t="shared" si="161"/>
        <v>BULLISH DIVERGENCE</v>
      </c>
    </row>
    <row r="2601" spans="1:8" ht="13.5" x14ac:dyDescent="0.25">
      <c r="A2601" s="3">
        <f>TITRES_STAT!B2604</f>
        <v>45793</v>
      </c>
      <c r="B2601" s="6">
        <f>TITRES_STAT!C2604</f>
        <v>4.7</v>
      </c>
      <c r="C2601" s="6">
        <f>TITRES_STAT!D2604</f>
        <v>4.7</v>
      </c>
      <c r="D2601" s="6">
        <f>TITRES_STAT!E2604</f>
        <v>3370</v>
      </c>
      <c r="E2601" s="2">
        <f t="shared" si="160"/>
        <v>180110</v>
      </c>
      <c r="F2601" s="6" t="str">
        <f t="shared" si="163"/>
        <v>BULLISH</v>
      </c>
      <c r="G2601" s="6" t="str">
        <f t="shared" si="162"/>
        <v>STRONG</v>
      </c>
      <c r="H2601" s="6" t="str">
        <f t="shared" si="161"/>
        <v>BULLISH DIVERGENCE</v>
      </c>
    </row>
    <row r="2602" spans="1:8" ht="13.5" x14ac:dyDescent="0.25">
      <c r="A2602" s="3">
        <f>TITRES_STAT!B2605</f>
        <v>45796</v>
      </c>
      <c r="B2602" s="6">
        <f>TITRES_STAT!C2605</f>
        <v>4.7</v>
      </c>
      <c r="C2602" s="6">
        <f>TITRES_STAT!D2605</f>
        <v>4.7</v>
      </c>
      <c r="D2602" s="6">
        <f>TITRES_STAT!E2605</f>
        <v>9</v>
      </c>
      <c r="E2602" s="2">
        <f t="shared" si="160"/>
        <v>180110</v>
      </c>
      <c r="F2602" s="6" t="str">
        <f t="shared" si="163"/>
        <v>BULLISH</v>
      </c>
      <c r="G2602" s="6" t="str">
        <f t="shared" si="162"/>
        <v>NEUTRAL</v>
      </c>
      <c r="H2602" s="6" t="str">
        <f t="shared" si="161"/>
        <v>BULLISH DIVERGENCE</v>
      </c>
    </row>
    <row r="2603" spans="1:8" ht="13.5" x14ac:dyDescent="0.25">
      <c r="A2603" s="3">
        <f>TITRES_STAT!B2606</f>
        <v>45797</v>
      </c>
      <c r="B2603" s="6">
        <f>TITRES_STAT!C2606</f>
        <v>4.75</v>
      </c>
      <c r="C2603" s="6">
        <f>TITRES_STAT!D2606</f>
        <v>4.75</v>
      </c>
      <c r="D2603" s="6">
        <f>TITRES_STAT!E2606</f>
        <v>100</v>
      </c>
      <c r="E2603" s="2">
        <f t="shared" si="160"/>
        <v>180210</v>
      </c>
      <c r="F2603" s="6" t="str">
        <f t="shared" si="163"/>
        <v>BULLISH</v>
      </c>
      <c r="G2603" s="6" t="str">
        <f t="shared" si="162"/>
        <v>NEUTRAL</v>
      </c>
      <c r="H2603" s="6" t="str">
        <f t="shared" si="161"/>
        <v>NEUTRAL</v>
      </c>
    </row>
    <row r="2604" spans="1:8" ht="13.5" x14ac:dyDescent="0.25">
      <c r="A2604" s="3">
        <f>TITRES_STAT!B2607</f>
        <v>45798</v>
      </c>
      <c r="B2604" s="6">
        <f>TITRES_STAT!C2607</f>
        <v>4.7</v>
      </c>
      <c r="C2604" s="6">
        <f>TITRES_STAT!D2607</f>
        <v>4.7</v>
      </c>
      <c r="D2604" s="6">
        <f>TITRES_STAT!E2607</f>
        <v>41</v>
      </c>
      <c r="E2604" s="2">
        <f t="shared" si="160"/>
        <v>180169</v>
      </c>
      <c r="F2604" s="6" t="str">
        <f t="shared" si="163"/>
        <v>BULLISH</v>
      </c>
      <c r="G2604" s="6" t="str">
        <f t="shared" si="162"/>
        <v>NEUTRAL</v>
      </c>
      <c r="H2604" s="6" t="str">
        <f t="shared" si="161"/>
        <v>NEUTRAL</v>
      </c>
    </row>
    <row r="2605" spans="1:8" ht="13.5" x14ac:dyDescent="0.25">
      <c r="A2605" s="3">
        <f>TITRES_STAT!B2608</f>
        <v>45799</v>
      </c>
      <c r="B2605" s="6">
        <f>TITRES_STAT!C2608</f>
        <v>4.7</v>
      </c>
      <c r="C2605" s="6">
        <f>TITRES_STAT!D2608</f>
        <v>4.7</v>
      </c>
      <c r="D2605" s="6">
        <f>TITRES_STAT!E2608</f>
        <v>0</v>
      </c>
      <c r="E2605" s="2">
        <f t="shared" si="160"/>
        <v>180169</v>
      </c>
      <c r="F2605" s="6" t="str">
        <f t="shared" si="163"/>
        <v>BULLISH</v>
      </c>
      <c r="G2605" s="6" t="str">
        <f t="shared" si="162"/>
        <v>NEUTRAL</v>
      </c>
      <c r="H2605" s="6" t="str">
        <f t="shared" si="161"/>
        <v>CONFIRMED BULLISH</v>
      </c>
    </row>
    <row r="2606" spans="1:8" ht="13.5" x14ac:dyDescent="0.25">
      <c r="A2606" s="3">
        <f>TITRES_STAT!B2609</f>
        <v>45800</v>
      </c>
      <c r="B2606" s="6">
        <f>TITRES_STAT!C2609</f>
        <v>4.7</v>
      </c>
      <c r="C2606" s="6">
        <f>TITRES_STAT!D2609</f>
        <v>4.7</v>
      </c>
      <c r="D2606" s="6">
        <f>TITRES_STAT!E2609</f>
        <v>0</v>
      </c>
      <c r="E2606" s="2">
        <f t="shared" si="160"/>
        <v>180169</v>
      </c>
      <c r="F2606" s="6" t="str">
        <f t="shared" si="163"/>
        <v>BULLISH</v>
      </c>
      <c r="G2606" s="6" t="str">
        <f t="shared" si="162"/>
        <v>NEUTRAL</v>
      </c>
      <c r="H2606" s="6" t="str">
        <f t="shared" si="161"/>
        <v>NEUTRAL</v>
      </c>
    </row>
    <row r="2607" spans="1:8" ht="13.5" x14ac:dyDescent="0.25">
      <c r="A2607" s="3">
        <f>TITRES_STAT!B2610</f>
        <v>45803</v>
      </c>
      <c r="B2607" s="6">
        <f>TITRES_STAT!C2610</f>
        <v>4.7</v>
      </c>
      <c r="C2607" s="6">
        <f>TITRES_STAT!D2610</f>
        <v>4.7</v>
      </c>
      <c r="D2607" s="6">
        <f>TITRES_STAT!E2610</f>
        <v>0</v>
      </c>
      <c r="E2607" s="2">
        <f t="shared" si="160"/>
        <v>180169</v>
      </c>
      <c r="F2607" s="6" t="str">
        <f t="shared" si="163"/>
        <v>BULLISH</v>
      </c>
      <c r="G2607" s="6" t="str">
        <f t="shared" si="162"/>
        <v>NEUTRAL</v>
      </c>
      <c r="H2607" s="6" t="str">
        <f t="shared" si="161"/>
        <v>NEUTRAL</v>
      </c>
    </row>
    <row r="2608" spans="1:8" ht="13.5" x14ac:dyDescent="0.25">
      <c r="A2608" s="3">
        <f>TITRES_STAT!B2611</f>
        <v>45804</v>
      </c>
      <c r="B2608" s="6">
        <f>TITRES_STAT!C2611</f>
        <v>4.7</v>
      </c>
      <c r="C2608" s="6">
        <f>TITRES_STAT!D2611</f>
        <v>4.7</v>
      </c>
      <c r="D2608" s="6">
        <f>TITRES_STAT!E2611</f>
        <v>0</v>
      </c>
      <c r="E2608" s="2">
        <f t="shared" si="160"/>
        <v>180169</v>
      </c>
      <c r="F2608" s="6" t="str">
        <f t="shared" si="163"/>
        <v>BEARISH</v>
      </c>
      <c r="G2608" s="6" t="str">
        <f t="shared" si="162"/>
        <v>NEUTRAL</v>
      </c>
      <c r="H2608" s="6" t="str">
        <f t="shared" si="161"/>
        <v>CONFIRMED BEARISH</v>
      </c>
    </row>
    <row r="2609" spans="1:8" ht="13.5" x14ac:dyDescent="0.25">
      <c r="A2609" s="3">
        <f>TITRES_STAT!B2612</f>
        <v>45805</v>
      </c>
      <c r="B2609" s="6">
        <f>TITRES_STAT!C2612</f>
        <v>4.6100000000000003</v>
      </c>
      <c r="C2609" s="6">
        <f>TITRES_STAT!D2612</f>
        <v>4.6100000000000003</v>
      </c>
      <c r="D2609" s="6">
        <f>TITRES_STAT!E2612</f>
        <v>501</v>
      </c>
      <c r="E2609" s="2">
        <f t="shared" si="160"/>
        <v>179668</v>
      </c>
      <c r="F2609" s="6" t="str">
        <f t="shared" si="163"/>
        <v>BEARISH</v>
      </c>
      <c r="G2609" s="6" t="str">
        <f t="shared" si="162"/>
        <v>NEUTRAL</v>
      </c>
      <c r="H2609" s="6" t="str">
        <f t="shared" si="161"/>
        <v>CONFIRMED BEARISH</v>
      </c>
    </row>
    <row r="2610" spans="1:8" ht="13.5" x14ac:dyDescent="0.25">
      <c r="A2610" s="3">
        <f>TITRES_STAT!B2613</f>
        <v>45806</v>
      </c>
      <c r="B2610" s="6">
        <f>TITRES_STAT!C2613</f>
        <v>4.8099999999999996</v>
      </c>
      <c r="C2610" s="6">
        <f>TITRES_STAT!D2613</f>
        <v>4.8099999999999996</v>
      </c>
      <c r="D2610" s="6">
        <f>TITRES_STAT!E2613</f>
        <v>30</v>
      </c>
      <c r="E2610" s="2">
        <f t="shared" si="160"/>
        <v>179698</v>
      </c>
      <c r="F2610" s="6" t="str">
        <f t="shared" si="163"/>
        <v>BEARISH</v>
      </c>
      <c r="G2610" s="6" t="str">
        <f t="shared" si="162"/>
        <v>NEUTRAL</v>
      </c>
      <c r="H2610" s="6" t="str">
        <f t="shared" si="161"/>
        <v>BEARISH DIVERGENCE</v>
      </c>
    </row>
    <row r="2611" spans="1:8" ht="13.5" x14ac:dyDescent="0.25">
      <c r="A2611" s="3">
        <f>TITRES_STAT!B2614</f>
        <v>45807</v>
      </c>
      <c r="B2611" s="6">
        <f>TITRES_STAT!C2614</f>
        <v>4.8099999999999996</v>
      </c>
      <c r="C2611" s="6">
        <f>TITRES_STAT!D2614</f>
        <v>4.8099999999999996</v>
      </c>
      <c r="D2611" s="6">
        <f>TITRES_STAT!E2614</f>
        <v>0</v>
      </c>
      <c r="E2611" s="2">
        <f t="shared" si="160"/>
        <v>179698</v>
      </c>
      <c r="F2611" s="6" t="str">
        <f t="shared" si="163"/>
        <v>BEARISH</v>
      </c>
      <c r="G2611" s="6" t="str">
        <f t="shared" si="162"/>
        <v>NEUTRAL</v>
      </c>
      <c r="H2611" s="6" t="str">
        <f t="shared" si="161"/>
        <v>BEARISH DIVERGENCE</v>
      </c>
    </row>
    <row r="2612" spans="1:8" ht="13.5" x14ac:dyDescent="0.25">
      <c r="A2612" s="3">
        <f>TITRES_STAT!B2615</f>
        <v>45810</v>
      </c>
      <c r="B2612" s="6">
        <f>TITRES_STAT!C2615</f>
        <v>4.9400000000000004</v>
      </c>
      <c r="C2612" s="6">
        <f>TITRES_STAT!D2615</f>
        <v>4.9400000000000004</v>
      </c>
      <c r="D2612" s="6">
        <f>TITRES_STAT!E2615</f>
        <v>20</v>
      </c>
      <c r="E2612" s="2">
        <f t="shared" si="160"/>
        <v>179718</v>
      </c>
      <c r="F2612" s="6" t="str">
        <f t="shared" si="163"/>
        <v>BEARISH</v>
      </c>
      <c r="G2612" s="6" t="str">
        <f t="shared" si="162"/>
        <v>NEUTRAL</v>
      </c>
      <c r="H2612" s="6" t="str">
        <f t="shared" si="161"/>
        <v>BEARISH DIVERGENCE</v>
      </c>
    </row>
    <row r="2613" spans="1:8" ht="13.5" x14ac:dyDescent="0.25">
      <c r="A2613" s="3">
        <f>TITRES_STAT!B2616</f>
        <v>45811</v>
      </c>
      <c r="B2613" s="6">
        <f>TITRES_STAT!C2616</f>
        <v>4.9400000000000004</v>
      </c>
      <c r="C2613" s="6">
        <f>TITRES_STAT!D2616</f>
        <v>4.9400000000000004</v>
      </c>
      <c r="D2613" s="6">
        <f>TITRES_STAT!E2616</f>
        <v>0</v>
      </c>
      <c r="E2613" s="2">
        <f t="shared" si="160"/>
        <v>179718</v>
      </c>
      <c r="F2613" s="6" t="str">
        <f t="shared" si="163"/>
        <v>BEARISH</v>
      </c>
      <c r="G2613" s="6" t="str">
        <f t="shared" si="162"/>
        <v>NEUTRAL</v>
      </c>
      <c r="H2613" s="6" t="str">
        <f t="shared" si="161"/>
        <v>BEARISH DIVERGENCE</v>
      </c>
    </row>
    <row r="2614" spans="1:8" ht="13.5" x14ac:dyDescent="0.25">
      <c r="A2614" s="3">
        <f>TITRES_STAT!B2617</f>
        <v>45812</v>
      </c>
      <c r="B2614" s="6">
        <f>TITRES_STAT!C2617</f>
        <v>4.9400000000000004</v>
      </c>
      <c r="C2614" s="6">
        <f>TITRES_STAT!D2617</f>
        <v>4.9400000000000004</v>
      </c>
      <c r="D2614" s="6">
        <f>TITRES_STAT!E2617</f>
        <v>0</v>
      </c>
      <c r="E2614" s="2">
        <f t="shared" si="160"/>
        <v>179718</v>
      </c>
      <c r="F2614" s="6" t="str">
        <f t="shared" si="163"/>
        <v>BULLISH</v>
      </c>
      <c r="G2614" s="6" t="str">
        <f t="shared" si="162"/>
        <v>NEUTRAL</v>
      </c>
      <c r="H2614" s="6" t="str">
        <f t="shared" si="161"/>
        <v>CONFIRMED BULLISH</v>
      </c>
    </row>
    <row r="2615" spans="1:8" ht="13.5" x14ac:dyDescent="0.25">
      <c r="A2615" s="3">
        <f>TITRES_STAT!B2618</f>
        <v>45813</v>
      </c>
      <c r="B2615" s="6">
        <f>TITRES_STAT!C2618</f>
        <v>4.9400000000000004</v>
      </c>
      <c r="C2615" s="6">
        <f>TITRES_STAT!D2618</f>
        <v>4.9400000000000004</v>
      </c>
      <c r="D2615" s="6">
        <f>TITRES_STAT!E2618</f>
        <v>0</v>
      </c>
      <c r="E2615" s="2">
        <f t="shared" si="160"/>
        <v>179718</v>
      </c>
      <c r="F2615" s="6" t="str">
        <f t="shared" si="163"/>
        <v>BULLISH</v>
      </c>
      <c r="G2615" s="6" t="str">
        <f t="shared" si="162"/>
        <v>NEUTRAL</v>
      </c>
      <c r="H2615" s="6" t="str">
        <f t="shared" si="161"/>
        <v>CONFIRMED BULLISH</v>
      </c>
    </row>
    <row r="2616" spans="1:8" ht="13.5" x14ac:dyDescent="0.25">
      <c r="A2616" s="3">
        <f>TITRES_STAT!B2619</f>
        <v>45817</v>
      </c>
      <c r="B2616" s="6">
        <f>TITRES_STAT!C2619</f>
        <v>4.9400000000000004</v>
      </c>
      <c r="C2616" s="6">
        <f>TITRES_STAT!D2619</f>
        <v>4.9400000000000004</v>
      </c>
      <c r="D2616" s="6">
        <f>TITRES_STAT!E2619</f>
        <v>0</v>
      </c>
      <c r="E2616" s="2">
        <f t="shared" si="160"/>
        <v>179718</v>
      </c>
      <c r="F2616" s="6" t="str">
        <f t="shared" si="163"/>
        <v>BULLISH</v>
      </c>
      <c r="G2616" s="6" t="str">
        <f t="shared" si="162"/>
        <v>NEUTRAL</v>
      </c>
      <c r="H2616" s="6" t="str">
        <f t="shared" si="161"/>
        <v>CONFIRMED BULLISH</v>
      </c>
    </row>
    <row r="2617" spans="1:8" ht="13.5" x14ac:dyDescent="0.25">
      <c r="A2617" s="3">
        <f>TITRES_STAT!B2620</f>
        <v>45818</v>
      </c>
      <c r="B2617" s="6">
        <f>TITRES_STAT!C2620</f>
        <v>4.76</v>
      </c>
      <c r="C2617" s="6">
        <f>TITRES_STAT!D2620</f>
        <v>4.76</v>
      </c>
      <c r="D2617" s="6">
        <f>TITRES_STAT!E2620</f>
        <v>20</v>
      </c>
      <c r="E2617" s="2">
        <f t="shared" si="160"/>
        <v>179698</v>
      </c>
      <c r="F2617" s="6" t="str">
        <f t="shared" si="163"/>
        <v>BEARISH</v>
      </c>
      <c r="G2617" s="6" t="str">
        <f t="shared" si="162"/>
        <v>NEUTRAL</v>
      </c>
      <c r="H2617" s="6" t="str">
        <f t="shared" si="161"/>
        <v>CONFIRMED BEARISH</v>
      </c>
    </row>
    <row r="2618" spans="1:8" ht="13.5" x14ac:dyDescent="0.25">
      <c r="A2618" s="3">
        <f>TITRES_STAT!B2621</f>
        <v>45819</v>
      </c>
      <c r="B2618" s="6">
        <f>TITRES_STAT!C2621</f>
        <v>4.76</v>
      </c>
      <c r="C2618" s="6">
        <f>TITRES_STAT!D2621</f>
        <v>4.76</v>
      </c>
      <c r="D2618" s="6">
        <f>TITRES_STAT!E2621</f>
        <v>10</v>
      </c>
      <c r="E2618" s="2">
        <f t="shared" si="160"/>
        <v>179698</v>
      </c>
      <c r="F2618" s="6" t="str">
        <f t="shared" si="163"/>
        <v>BEARISH</v>
      </c>
      <c r="G2618" s="6" t="str">
        <f t="shared" si="162"/>
        <v>NEUTRAL</v>
      </c>
      <c r="H2618" s="6" t="str">
        <f t="shared" si="161"/>
        <v>CONFIRMED BEARISH</v>
      </c>
    </row>
    <row r="2619" spans="1:8" ht="13.5" x14ac:dyDescent="0.25">
      <c r="A2619" s="3">
        <f>TITRES_STAT!B2622</f>
        <v>45820</v>
      </c>
      <c r="B2619" s="6">
        <f>TITRES_STAT!C2622</f>
        <v>4.76</v>
      </c>
      <c r="C2619" s="6">
        <f>TITRES_STAT!D2622</f>
        <v>4.76</v>
      </c>
      <c r="D2619" s="6">
        <f>TITRES_STAT!E2622</f>
        <v>0</v>
      </c>
      <c r="E2619" s="2">
        <f t="shared" si="160"/>
        <v>179698</v>
      </c>
      <c r="F2619" s="6" t="str">
        <f t="shared" si="163"/>
        <v>BEARISH</v>
      </c>
      <c r="G2619" s="6" t="str">
        <f t="shared" si="162"/>
        <v>NEUTRAL</v>
      </c>
      <c r="H2619" s="6" t="str">
        <f t="shared" si="161"/>
        <v>CONFIRMED BEARISH</v>
      </c>
    </row>
    <row r="2620" spans="1:8" ht="13.5" x14ac:dyDescent="0.25">
      <c r="A2620" s="3">
        <f>TITRES_STAT!B2623</f>
        <v>45821</v>
      </c>
      <c r="B2620" s="6">
        <f>TITRES_STAT!C2623</f>
        <v>4.76</v>
      </c>
      <c r="C2620" s="6">
        <f>TITRES_STAT!D2623</f>
        <v>4.76</v>
      </c>
      <c r="D2620" s="6">
        <f>TITRES_STAT!E2623</f>
        <v>0</v>
      </c>
      <c r="E2620" s="2">
        <f t="shared" si="160"/>
        <v>179698</v>
      </c>
      <c r="F2620" s="6" t="str">
        <f t="shared" si="163"/>
        <v>BEARISH</v>
      </c>
      <c r="G2620" s="6" t="str">
        <f t="shared" si="162"/>
        <v>NEUTRAL</v>
      </c>
      <c r="H2620" s="6" t="str">
        <f t="shared" si="161"/>
        <v>CONFIRMED BEARISH</v>
      </c>
    </row>
    <row r="2621" spans="1:8" ht="13.5" x14ac:dyDescent="0.25">
      <c r="A2621" s="3">
        <f>TITRES_STAT!B2624</f>
        <v>45824</v>
      </c>
      <c r="B2621" s="6">
        <f>TITRES_STAT!C2624</f>
        <v>4.55</v>
      </c>
      <c r="C2621" s="6">
        <f>TITRES_STAT!D2624</f>
        <v>4.55</v>
      </c>
      <c r="D2621" s="6">
        <f>TITRES_STAT!E2624</f>
        <v>837</v>
      </c>
      <c r="E2621" s="2">
        <f t="shared" si="160"/>
        <v>178861</v>
      </c>
      <c r="F2621" s="6" t="str">
        <f t="shared" si="163"/>
        <v>BEARISH</v>
      </c>
      <c r="G2621" s="6" t="str">
        <f t="shared" si="162"/>
        <v>NEUTRAL</v>
      </c>
      <c r="H2621" s="6" t="str">
        <f t="shared" si="161"/>
        <v>CONFIRMED BEARISH</v>
      </c>
    </row>
    <row r="2622" spans="1:8" ht="13.5" x14ac:dyDescent="0.25">
      <c r="A2622" s="3">
        <f>TITRES_STAT!B2625</f>
        <v>45825</v>
      </c>
      <c r="B2622" s="6">
        <f>TITRES_STAT!C2625</f>
        <v>4.55</v>
      </c>
      <c r="C2622" s="6">
        <f>TITRES_STAT!D2625</f>
        <v>4.55</v>
      </c>
      <c r="D2622" s="6">
        <f>TITRES_STAT!E2625</f>
        <v>0</v>
      </c>
      <c r="E2622" s="2">
        <f t="shared" si="160"/>
        <v>178861</v>
      </c>
      <c r="F2622" s="6" t="str">
        <f t="shared" si="163"/>
        <v>BEARISH</v>
      </c>
      <c r="G2622" s="6" t="str">
        <f t="shared" si="162"/>
        <v>NEUTRAL</v>
      </c>
      <c r="H2622" s="6" t="str">
        <f t="shared" si="161"/>
        <v>CONFIRMED BEARISH</v>
      </c>
    </row>
    <row r="2623" spans="1:8" ht="13.5" x14ac:dyDescent="0.25">
      <c r="A2623" s="3">
        <f>TITRES_STAT!B2626</f>
        <v>45826</v>
      </c>
      <c r="B2623" s="6">
        <f>TITRES_STAT!C2626</f>
        <v>4.75</v>
      </c>
      <c r="C2623" s="6">
        <f>TITRES_STAT!D2626</f>
        <v>4.75</v>
      </c>
      <c r="D2623" s="6">
        <f>TITRES_STAT!E2626</f>
        <v>7</v>
      </c>
      <c r="E2623" s="2">
        <f t="shared" si="160"/>
        <v>178868</v>
      </c>
      <c r="F2623" s="6" t="str">
        <f t="shared" si="163"/>
        <v>BEARISH</v>
      </c>
      <c r="G2623" s="6" t="str">
        <f t="shared" si="162"/>
        <v>NEUTRAL</v>
      </c>
      <c r="H2623" s="6" t="str">
        <f t="shared" si="161"/>
        <v>CONFIRMED BEARISH</v>
      </c>
    </row>
    <row r="2624" spans="1:8" ht="13.5" x14ac:dyDescent="0.25">
      <c r="A2624" s="3">
        <f>TITRES_STAT!B2627</f>
        <v>45827</v>
      </c>
      <c r="B2624" s="6">
        <f>TITRES_STAT!C2627</f>
        <v>4.75</v>
      </c>
      <c r="C2624" s="6">
        <f>TITRES_STAT!D2627</f>
        <v>4.75</v>
      </c>
      <c r="D2624" s="6">
        <f>TITRES_STAT!E2627</f>
        <v>0</v>
      </c>
      <c r="E2624" s="2">
        <f t="shared" si="160"/>
        <v>178868</v>
      </c>
      <c r="F2624" s="6" t="str">
        <f t="shared" si="163"/>
        <v>BEARISH</v>
      </c>
      <c r="G2624" s="6" t="str">
        <f t="shared" si="162"/>
        <v>NEUTRAL</v>
      </c>
      <c r="H2624" s="6" t="str">
        <f t="shared" si="161"/>
        <v>CONFIRMED BEARISH</v>
      </c>
    </row>
    <row r="2625" spans="1:8" ht="13.5" x14ac:dyDescent="0.25">
      <c r="A2625" s="3">
        <f>TITRES_STAT!B2628</f>
        <v>45828</v>
      </c>
      <c r="B2625" s="6">
        <f>TITRES_STAT!C2628</f>
        <v>4.75</v>
      </c>
      <c r="C2625" s="6">
        <f>TITRES_STAT!D2628</f>
        <v>4.75</v>
      </c>
      <c r="D2625" s="6">
        <f>TITRES_STAT!E2628</f>
        <v>0</v>
      </c>
      <c r="E2625" s="2">
        <f t="shared" si="160"/>
        <v>178868</v>
      </c>
      <c r="F2625" s="6" t="str">
        <f t="shared" si="163"/>
        <v>BEARISH</v>
      </c>
      <c r="G2625" s="6" t="str">
        <f t="shared" si="162"/>
        <v>NEUTRAL</v>
      </c>
      <c r="H2625" s="6" t="str">
        <f t="shared" si="161"/>
        <v>CONFIRMED BEARISH</v>
      </c>
    </row>
    <row r="2626" spans="1:8" ht="13.5" x14ac:dyDescent="0.25">
      <c r="A2626" s="3">
        <f>TITRES_STAT!B2629</f>
        <v>45831</v>
      </c>
      <c r="B2626" s="6">
        <f>TITRES_STAT!C2629</f>
        <v>4.75</v>
      </c>
      <c r="C2626" s="6">
        <f>TITRES_STAT!D2629</f>
        <v>4.75</v>
      </c>
      <c r="D2626" s="6">
        <f>TITRES_STAT!E2629</f>
        <v>0</v>
      </c>
      <c r="E2626" s="2">
        <f t="shared" si="160"/>
        <v>178868</v>
      </c>
      <c r="F2626" s="6" t="str">
        <f t="shared" si="163"/>
        <v>BULLISH</v>
      </c>
      <c r="G2626" s="6" t="str">
        <f t="shared" si="162"/>
        <v>NEUTRAL</v>
      </c>
      <c r="H2626" s="6" t="str">
        <f t="shared" si="161"/>
        <v>CONFIRMED BULLISH</v>
      </c>
    </row>
    <row r="2627" spans="1:8" ht="13.5" x14ac:dyDescent="0.25">
      <c r="A2627" s="3">
        <f>TITRES_STAT!B2630</f>
        <v>45832</v>
      </c>
      <c r="B2627" s="6">
        <f>TITRES_STAT!C2630</f>
        <v>4.55</v>
      </c>
      <c r="C2627" s="6">
        <f>TITRES_STAT!D2630</f>
        <v>4.55</v>
      </c>
      <c r="D2627" s="6">
        <f>TITRES_STAT!E2630</f>
        <v>2010</v>
      </c>
      <c r="E2627" s="2">
        <f t="shared" si="160"/>
        <v>176858</v>
      </c>
      <c r="F2627" s="6" t="str">
        <f t="shared" si="163"/>
        <v>BEARISH</v>
      </c>
      <c r="G2627" s="6" t="str">
        <f t="shared" si="162"/>
        <v>NEUTRAL</v>
      </c>
      <c r="H2627" s="6" t="str">
        <f t="shared" si="161"/>
        <v>NEUTRAL</v>
      </c>
    </row>
    <row r="2628" spans="1:8" ht="13.5" x14ac:dyDescent="0.25">
      <c r="A2628" s="3">
        <f>TITRES_STAT!B2631</f>
        <v>45833</v>
      </c>
      <c r="B2628" s="6">
        <f>TITRES_STAT!C2631</f>
        <v>4.55</v>
      </c>
      <c r="C2628" s="6">
        <f>TITRES_STAT!D2631</f>
        <v>4.55</v>
      </c>
      <c r="D2628" s="6">
        <f>TITRES_STAT!E2631</f>
        <v>3500</v>
      </c>
      <c r="E2628" s="2">
        <f t="shared" ref="E2628:E2691" si="164">IF(B2628&gt;B2627, E2627+D2628, IF(B2628&lt;B2627, E2627-D2628, E2627))</f>
        <v>176858</v>
      </c>
      <c r="F2628" s="6" t="str">
        <f t="shared" si="163"/>
        <v>BEARISH</v>
      </c>
      <c r="G2628" s="6" t="str">
        <f t="shared" si="162"/>
        <v>NEUTRAL</v>
      </c>
      <c r="H2628" s="6" t="str">
        <f t="shared" si="161"/>
        <v>CONFIRMED BEARISH</v>
      </c>
    </row>
    <row r="2629" spans="1:8" ht="13.5" x14ac:dyDescent="0.25">
      <c r="A2629" s="3">
        <f>TITRES_STAT!B2632</f>
        <v>45835</v>
      </c>
      <c r="B2629" s="6">
        <f>TITRES_STAT!C2632</f>
        <v>4.41</v>
      </c>
      <c r="C2629" s="6">
        <f>TITRES_STAT!D2632</f>
        <v>4.41</v>
      </c>
      <c r="D2629" s="6">
        <f>TITRES_STAT!E2632</f>
        <v>50</v>
      </c>
      <c r="E2629" s="2">
        <f t="shared" si="164"/>
        <v>176808</v>
      </c>
      <c r="F2629" s="6" t="str">
        <f t="shared" si="163"/>
        <v>BEARISH</v>
      </c>
      <c r="G2629" s="6" t="str">
        <f t="shared" si="162"/>
        <v>NEUTRAL</v>
      </c>
      <c r="H2629" s="6" t="str">
        <f t="shared" si="161"/>
        <v>CONFIRMED BEARISH</v>
      </c>
    </row>
    <row r="2630" spans="1:8" ht="13.5" x14ac:dyDescent="0.25">
      <c r="A2630" s="3">
        <f>TITRES_STAT!B2633</f>
        <v>45838</v>
      </c>
      <c r="B2630" s="6">
        <f>TITRES_STAT!C2633</f>
        <v>4.2300000000000004</v>
      </c>
      <c r="C2630" s="6">
        <f>TITRES_STAT!D2633</f>
        <v>4.2300000000000004</v>
      </c>
      <c r="D2630" s="6">
        <f>TITRES_STAT!E2633</f>
        <v>876</v>
      </c>
      <c r="E2630" s="2">
        <f t="shared" si="164"/>
        <v>175932</v>
      </c>
      <c r="F2630" s="6" t="str">
        <f t="shared" si="163"/>
        <v>BEARISH</v>
      </c>
      <c r="G2630" s="6" t="str">
        <f t="shared" si="162"/>
        <v>NEUTRAL</v>
      </c>
      <c r="H2630" s="6" t="str">
        <f t="shared" ref="H2630:H2692" si="165">IF(AND(B2630&gt;B2625, E2630&gt;E2625), "CONFIRMED BULLISH",
 IF(AND(B2630&lt;B2625, E2630&lt;E2625), "CONFIRMED BEARISH",
 IF(AND(B2630&gt;B2625, E2630&lt;E2625), "BEARISH DIVERGENCE",
 IF(AND(B2630&lt;B2625, E2630&gt;E2625), "BULLISH DIVERGENCE", "NEUTRAL"))))</f>
        <v>CONFIRMED BEARISH</v>
      </c>
    </row>
    <row r="2631" spans="1:8" ht="13.5" x14ac:dyDescent="0.25">
      <c r="A2631" s="3">
        <f>TITRES_STAT!B2634</f>
        <v>45839</v>
      </c>
      <c r="B2631" s="6">
        <f>TITRES_STAT!C2634</f>
        <v>4.42</v>
      </c>
      <c r="C2631" s="6">
        <f>TITRES_STAT!D2634</f>
        <v>4.42</v>
      </c>
      <c r="D2631" s="6">
        <f>TITRES_STAT!E2634</f>
        <v>130</v>
      </c>
      <c r="E2631" s="2">
        <f t="shared" si="164"/>
        <v>176062</v>
      </c>
      <c r="F2631" s="6" t="str">
        <f t="shared" si="163"/>
        <v>BEARISH</v>
      </c>
      <c r="G2631" s="6" t="str">
        <f t="shared" ref="G2631:G2692" si="166">IF((E2631-E2626)/E2626 &gt; 0.02, "STRONG",
 IF((E2631-E2626)/E2626 &lt; -0.02, "WEAK", "NEUTRAL"))</f>
        <v>NEUTRAL</v>
      </c>
      <c r="H2631" s="6" t="str">
        <f t="shared" si="165"/>
        <v>CONFIRMED BEARISH</v>
      </c>
    </row>
    <row r="2632" spans="1:8" ht="13.5" x14ac:dyDescent="0.25">
      <c r="A2632" s="3">
        <f>TITRES_STAT!B2635</f>
        <v>45840</v>
      </c>
      <c r="B2632" s="6">
        <f>TITRES_STAT!C2635</f>
        <v>4.5599999999999996</v>
      </c>
      <c r="C2632" s="6">
        <f>TITRES_STAT!D2635</f>
        <v>4.5599999999999996</v>
      </c>
      <c r="D2632" s="6">
        <f>TITRES_STAT!E2635</f>
        <v>40</v>
      </c>
      <c r="E2632" s="2">
        <f t="shared" si="164"/>
        <v>176102</v>
      </c>
      <c r="F2632" s="6" t="str">
        <f t="shared" ref="F2632:F2693" si="167">IF(E2632&gt;E2627,"BULLISH",IF(E2632&lt;E2627,"BEARISH","NEUTRAL"))</f>
        <v>BEARISH</v>
      </c>
      <c r="G2632" s="6" t="str">
        <f t="shared" si="166"/>
        <v>NEUTRAL</v>
      </c>
      <c r="H2632" s="6" t="str">
        <f t="shared" si="165"/>
        <v>BEARISH DIVERGENCE</v>
      </c>
    </row>
    <row r="2633" spans="1:8" ht="13.5" x14ac:dyDescent="0.25">
      <c r="A2633" s="3">
        <f>TITRES_STAT!B2636</f>
        <v>45841</v>
      </c>
      <c r="B2633" s="6">
        <f>TITRES_STAT!C2636</f>
        <v>4.42</v>
      </c>
      <c r="C2633" s="6">
        <f>TITRES_STAT!D2636</f>
        <v>4.42</v>
      </c>
      <c r="D2633" s="6">
        <f>TITRES_STAT!E2636</f>
        <v>9</v>
      </c>
      <c r="E2633" s="2">
        <f t="shared" si="164"/>
        <v>176093</v>
      </c>
      <c r="F2633" s="6" t="str">
        <f t="shared" si="167"/>
        <v>BEARISH</v>
      </c>
      <c r="G2633" s="6" t="str">
        <f t="shared" si="166"/>
        <v>NEUTRAL</v>
      </c>
      <c r="H2633" s="6" t="str">
        <f t="shared" si="165"/>
        <v>CONFIRMED BEARISH</v>
      </c>
    </row>
    <row r="2634" spans="1:8" ht="13.5" x14ac:dyDescent="0.25">
      <c r="A2634" s="3">
        <f>TITRES_STAT!B2637</f>
        <v>45842</v>
      </c>
      <c r="B2634" s="6">
        <f>TITRES_STAT!C2637</f>
        <v>4.58</v>
      </c>
      <c r="C2634" s="6">
        <f>TITRES_STAT!D2637</f>
        <v>4.58</v>
      </c>
      <c r="D2634" s="6">
        <f>TITRES_STAT!E2637</f>
        <v>210</v>
      </c>
      <c r="E2634" s="2">
        <f t="shared" si="164"/>
        <v>176303</v>
      </c>
      <c r="F2634" s="6" t="str">
        <f t="shared" si="167"/>
        <v>BEARISH</v>
      </c>
      <c r="G2634" s="6" t="str">
        <f t="shared" si="166"/>
        <v>NEUTRAL</v>
      </c>
      <c r="H2634" s="6" t="str">
        <f t="shared" si="165"/>
        <v>BEARISH DIVERGENCE</v>
      </c>
    </row>
    <row r="2635" spans="1:8" ht="13.5" x14ac:dyDescent="0.25">
      <c r="A2635" s="3">
        <f>TITRES_STAT!B2638</f>
        <v>45845</v>
      </c>
      <c r="B2635" s="6">
        <f>TITRES_STAT!C2638</f>
        <v>4.58</v>
      </c>
      <c r="C2635" s="6">
        <f>TITRES_STAT!D2638</f>
        <v>4.58</v>
      </c>
      <c r="D2635" s="6">
        <f>TITRES_STAT!E2638</f>
        <v>8</v>
      </c>
      <c r="E2635" s="2">
        <f t="shared" si="164"/>
        <v>176303</v>
      </c>
      <c r="F2635" s="6" t="str">
        <f t="shared" si="167"/>
        <v>BULLISH</v>
      </c>
      <c r="G2635" s="6" t="str">
        <f t="shared" si="166"/>
        <v>NEUTRAL</v>
      </c>
      <c r="H2635" s="6" t="str">
        <f t="shared" si="165"/>
        <v>CONFIRMED BULLISH</v>
      </c>
    </row>
    <row r="2636" spans="1:8" ht="13.5" x14ac:dyDescent="0.25">
      <c r="A2636" s="3">
        <f>TITRES_STAT!B2639</f>
        <v>45846</v>
      </c>
      <c r="B2636" s="6">
        <f>TITRES_STAT!C2639</f>
        <v>4.38</v>
      </c>
      <c r="C2636" s="6">
        <f>TITRES_STAT!D2639</f>
        <v>4.38</v>
      </c>
      <c r="D2636" s="6">
        <f>TITRES_STAT!E2639</f>
        <v>0</v>
      </c>
      <c r="E2636" s="2">
        <f t="shared" si="164"/>
        <v>176303</v>
      </c>
      <c r="F2636" s="6" t="str">
        <f t="shared" si="167"/>
        <v>BULLISH</v>
      </c>
      <c r="G2636" s="6" t="str">
        <f t="shared" si="166"/>
        <v>NEUTRAL</v>
      </c>
      <c r="H2636" s="6" t="str">
        <f t="shared" si="165"/>
        <v>BULLISH DIVERGENCE</v>
      </c>
    </row>
    <row r="2637" spans="1:8" ht="13.5" x14ac:dyDescent="0.25">
      <c r="A2637" s="3">
        <f>TITRES_STAT!B2640</f>
        <v>45847</v>
      </c>
      <c r="B2637" s="6">
        <f>TITRES_STAT!C2640</f>
        <v>4.3099999999999996</v>
      </c>
      <c r="C2637" s="6">
        <f>TITRES_STAT!D2640</f>
        <v>4.3099999999999996</v>
      </c>
      <c r="D2637" s="6">
        <f>TITRES_STAT!E2640</f>
        <v>1487</v>
      </c>
      <c r="E2637" s="2">
        <f t="shared" si="164"/>
        <v>174816</v>
      </c>
      <c r="F2637" s="6" t="str">
        <f t="shared" si="167"/>
        <v>BEARISH</v>
      </c>
      <c r="G2637" s="6" t="str">
        <f t="shared" si="166"/>
        <v>NEUTRAL</v>
      </c>
      <c r="H2637" s="6" t="str">
        <f t="shared" si="165"/>
        <v>CONFIRMED BEARISH</v>
      </c>
    </row>
    <row r="2638" spans="1:8" ht="13.5" x14ac:dyDescent="0.25">
      <c r="A2638" s="3">
        <f>TITRES_STAT!B2641</f>
        <v>45848</v>
      </c>
      <c r="B2638" s="6">
        <f>TITRES_STAT!C2641</f>
        <v>4.5</v>
      </c>
      <c r="C2638" s="6">
        <f>TITRES_STAT!D2641</f>
        <v>4.5</v>
      </c>
      <c r="D2638" s="6">
        <f>TITRES_STAT!E2641</f>
        <v>2878</v>
      </c>
      <c r="E2638" s="2">
        <f t="shared" si="164"/>
        <v>177694</v>
      </c>
      <c r="F2638" s="6" t="str">
        <f t="shared" si="167"/>
        <v>BULLISH</v>
      </c>
      <c r="G2638" s="6" t="str">
        <f t="shared" si="166"/>
        <v>NEUTRAL</v>
      </c>
      <c r="H2638" s="6" t="str">
        <f t="shared" si="165"/>
        <v>CONFIRMED BULLISH</v>
      </c>
    </row>
    <row r="2639" spans="1:8" ht="13.5" x14ac:dyDescent="0.25">
      <c r="A2639" s="3">
        <f>TITRES_STAT!B2642</f>
        <v>45849</v>
      </c>
      <c r="B2639" s="6">
        <f>TITRES_STAT!C2642</f>
        <v>4.58</v>
      </c>
      <c r="C2639" s="6">
        <f>TITRES_STAT!D2642</f>
        <v>4.58</v>
      </c>
      <c r="D2639" s="6">
        <f>TITRES_STAT!E2642</f>
        <v>50</v>
      </c>
      <c r="E2639" s="2">
        <f t="shared" si="164"/>
        <v>177744</v>
      </c>
      <c r="F2639" s="6" t="str">
        <f t="shared" si="167"/>
        <v>BULLISH</v>
      </c>
      <c r="G2639" s="6" t="str">
        <f t="shared" si="166"/>
        <v>NEUTRAL</v>
      </c>
      <c r="H2639" s="6" t="str">
        <f t="shared" si="165"/>
        <v>NEUTRAL</v>
      </c>
    </row>
    <row r="2640" spans="1:8" ht="13.5" x14ac:dyDescent="0.25">
      <c r="A2640" s="3">
        <f>TITRES_STAT!B2643</f>
        <v>45852</v>
      </c>
      <c r="B2640" s="6">
        <f>TITRES_STAT!C2643</f>
        <v>4.7699999999999996</v>
      </c>
      <c r="C2640" s="6">
        <f>TITRES_STAT!D2643</f>
        <v>4.7699999999999996</v>
      </c>
      <c r="D2640" s="6">
        <f>TITRES_STAT!E2643</f>
        <v>20</v>
      </c>
      <c r="E2640" s="2">
        <f t="shared" si="164"/>
        <v>177764</v>
      </c>
      <c r="F2640" s="6" t="str">
        <f t="shared" si="167"/>
        <v>BULLISH</v>
      </c>
      <c r="G2640" s="6" t="str">
        <f t="shared" si="166"/>
        <v>NEUTRAL</v>
      </c>
      <c r="H2640" s="6" t="str">
        <f t="shared" si="165"/>
        <v>CONFIRMED BULLISH</v>
      </c>
    </row>
    <row r="2641" spans="1:8" ht="13.5" x14ac:dyDescent="0.25">
      <c r="A2641" s="3">
        <f>TITRES_STAT!B2644</f>
        <v>45853</v>
      </c>
      <c r="B2641" s="6">
        <f>TITRES_STAT!C2644</f>
        <v>4.7699999999999996</v>
      </c>
      <c r="C2641" s="6">
        <f>TITRES_STAT!D2644</f>
        <v>4.7699999999999996</v>
      </c>
      <c r="D2641" s="6">
        <f>TITRES_STAT!E2644</f>
        <v>3</v>
      </c>
      <c r="E2641" s="2">
        <f t="shared" si="164"/>
        <v>177764</v>
      </c>
      <c r="F2641" s="6" t="str">
        <f t="shared" si="167"/>
        <v>BULLISH</v>
      </c>
      <c r="G2641" s="6" t="str">
        <f t="shared" si="166"/>
        <v>NEUTRAL</v>
      </c>
      <c r="H2641" s="6" t="str">
        <f t="shared" si="165"/>
        <v>CONFIRMED BULLISH</v>
      </c>
    </row>
    <row r="2642" spans="1:8" ht="13.5" x14ac:dyDescent="0.25">
      <c r="A2642" s="3">
        <f>TITRES_STAT!B2645</f>
        <v>45854</v>
      </c>
      <c r="B2642" s="6">
        <f>TITRES_STAT!C2645</f>
        <v>4.7699999999999996</v>
      </c>
      <c r="C2642" s="6">
        <f>TITRES_STAT!D2645</f>
        <v>4.7699999999999996</v>
      </c>
      <c r="D2642" s="6">
        <f>TITRES_STAT!E2645</f>
        <v>0</v>
      </c>
      <c r="E2642" s="2">
        <f t="shared" si="164"/>
        <v>177764</v>
      </c>
      <c r="F2642" s="6" t="str">
        <f t="shared" si="167"/>
        <v>BULLISH</v>
      </c>
      <c r="G2642" s="6" t="str">
        <f t="shared" si="166"/>
        <v>NEUTRAL</v>
      </c>
      <c r="H2642" s="6" t="str">
        <f t="shared" si="165"/>
        <v>CONFIRMED BULLISH</v>
      </c>
    </row>
    <row r="2643" spans="1:8" ht="13.5" x14ac:dyDescent="0.25">
      <c r="A2643" s="3">
        <f>TITRES_STAT!B2646</f>
        <v>45855</v>
      </c>
      <c r="B2643" s="6">
        <f>TITRES_STAT!C2646</f>
        <v>4.7699999999999996</v>
      </c>
      <c r="C2643" s="6">
        <f>TITRES_STAT!D2646</f>
        <v>4.7699999999999996</v>
      </c>
      <c r="D2643" s="6">
        <f>TITRES_STAT!E2646</f>
        <v>0</v>
      </c>
      <c r="E2643" s="2">
        <f t="shared" si="164"/>
        <v>177764</v>
      </c>
      <c r="F2643" s="6" t="str">
        <f t="shared" si="167"/>
        <v>BULLISH</v>
      </c>
      <c r="G2643" s="6" t="str">
        <f t="shared" si="166"/>
        <v>NEUTRAL</v>
      </c>
      <c r="H2643" s="6" t="str">
        <f t="shared" si="165"/>
        <v>CONFIRMED BULLISH</v>
      </c>
    </row>
    <row r="2644" spans="1:8" ht="13.5" x14ac:dyDescent="0.25">
      <c r="A2644" s="3">
        <f>TITRES_STAT!B2647</f>
        <v>45856</v>
      </c>
      <c r="B2644" s="6">
        <f>TITRES_STAT!C2647</f>
        <v>4.7699999999999996</v>
      </c>
      <c r="C2644" s="6">
        <f>TITRES_STAT!D2647</f>
        <v>4.7699999999999996</v>
      </c>
      <c r="D2644" s="6">
        <f>TITRES_STAT!E2647</f>
        <v>0</v>
      </c>
      <c r="E2644" s="2">
        <f t="shared" si="164"/>
        <v>177764</v>
      </c>
      <c r="F2644" s="6" t="str">
        <f t="shared" si="167"/>
        <v>BULLISH</v>
      </c>
      <c r="G2644" s="6" t="str">
        <f t="shared" si="166"/>
        <v>NEUTRAL</v>
      </c>
      <c r="H2644" s="6" t="str">
        <f t="shared" si="165"/>
        <v>CONFIRMED BULLISH</v>
      </c>
    </row>
    <row r="2645" spans="1:8" ht="13.5" x14ac:dyDescent="0.25">
      <c r="A2645" s="3">
        <f>TITRES_STAT!B2648</f>
        <v>45859</v>
      </c>
      <c r="B2645" s="6">
        <f>TITRES_STAT!C2648</f>
        <v>4.7699999999999996</v>
      </c>
      <c r="C2645" s="6">
        <f>TITRES_STAT!D2648</f>
        <v>4.7699999999999996</v>
      </c>
      <c r="D2645" s="6">
        <f>TITRES_STAT!E2648</f>
        <v>0</v>
      </c>
      <c r="E2645" s="2">
        <f t="shared" si="164"/>
        <v>177764</v>
      </c>
      <c r="F2645" s="6" t="str">
        <f t="shared" si="167"/>
        <v>NEUTRAL</v>
      </c>
      <c r="G2645" s="6" t="str">
        <f t="shared" si="166"/>
        <v>NEUTRAL</v>
      </c>
      <c r="H2645" s="6" t="str">
        <f t="shared" si="165"/>
        <v>NEUTRAL</v>
      </c>
    </row>
    <row r="2646" spans="1:8" ht="13.5" x14ac:dyDescent="0.25">
      <c r="A2646" s="3">
        <f>TITRES_STAT!B2649</f>
        <v>45860</v>
      </c>
      <c r="B2646" s="6">
        <f>TITRES_STAT!C2649</f>
        <v>4.7699999999999996</v>
      </c>
      <c r="C2646" s="6">
        <f>TITRES_STAT!D2649</f>
        <v>4.7699999999999996</v>
      </c>
      <c r="D2646" s="6">
        <f>TITRES_STAT!E2649</f>
        <v>0</v>
      </c>
      <c r="E2646" s="2">
        <f t="shared" si="164"/>
        <v>177764</v>
      </c>
      <c r="F2646" s="6" t="str">
        <f t="shared" si="167"/>
        <v>NEUTRAL</v>
      </c>
      <c r="G2646" s="6" t="str">
        <f t="shared" si="166"/>
        <v>NEUTRAL</v>
      </c>
      <c r="H2646" s="6" t="str">
        <f t="shared" si="165"/>
        <v>NEUTRAL</v>
      </c>
    </row>
    <row r="2647" spans="1:8" ht="13.5" x14ac:dyDescent="0.25">
      <c r="A2647" s="3">
        <f>TITRES_STAT!B2650</f>
        <v>45861</v>
      </c>
      <c r="B2647" s="6">
        <f>TITRES_STAT!C2650</f>
        <v>4.5599999999999996</v>
      </c>
      <c r="C2647" s="6">
        <f>TITRES_STAT!D2650</f>
        <v>4.5599999999999996</v>
      </c>
      <c r="D2647" s="6">
        <f>TITRES_STAT!E2650</f>
        <v>0</v>
      </c>
      <c r="E2647" s="2">
        <f t="shared" si="164"/>
        <v>177764</v>
      </c>
      <c r="F2647" s="6" t="str">
        <f t="shared" si="167"/>
        <v>NEUTRAL</v>
      </c>
      <c r="G2647" s="6" t="str">
        <f t="shared" si="166"/>
        <v>NEUTRAL</v>
      </c>
      <c r="H2647" s="6" t="str">
        <f t="shared" si="165"/>
        <v>NEUTRAL</v>
      </c>
    </row>
    <row r="2648" spans="1:8" ht="13.5" x14ac:dyDescent="0.25">
      <c r="A2648" s="3">
        <f>TITRES_STAT!B2651</f>
        <v>45862</v>
      </c>
      <c r="B2648" s="6">
        <f>TITRES_STAT!C2651</f>
        <v>4.3600000000000003</v>
      </c>
      <c r="C2648" s="6">
        <f>TITRES_STAT!D2651</f>
        <v>4.3600000000000003</v>
      </c>
      <c r="D2648" s="6">
        <f>TITRES_STAT!E2651</f>
        <v>0</v>
      </c>
      <c r="E2648" s="2">
        <f t="shared" si="164"/>
        <v>177764</v>
      </c>
      <c r="F2648" s="6" t="str">
        <f t="shared" si="167"/>
        <v>NEUTRAL</v>
      </c>
      <c r="G2648" s="6" t="str">
        <f t="shared" si="166"/>
        <v>NEUTRAL</v>
      </c>
      <c r="H2648" s="6" t="str">
        <f t="shared" si="165"/>
        <v>NEUTRAL</v>
      </c>
    </row>
    <row r="2649" spans="1:8" ht="13.5" x14ac:dyDescent="0.25">
      <c r="A2649" s="3">
        <f>TITRES_STAT!B2652</f>
        <v>45866</v>
      </c>
      <c r="B2649" s="6">
        <f>TITRES_STAT!C2652</f>
        <v>4.25</v>
      </c>
      <c r="C2649" s="6">
        <f>TITRES_STAT!D2652</f>
        <v>4.25</v>
      </c>
      <c r="D2649" s="6">
        <f>TITRES_STAT!E2652</f>
        <v>3286</v>
      </c>
      <c r="E2649" s="2">
        <f t="shared" si="164"/>
        <v>174478</v>
      </c>
      <c r="F2649" s="6" t="str">
        <f t="shared" si="167"/>
        <v>BEARISH</v>
      </c>
      <c r="G2649" s="6" t="str">
        <f t="shared" si="166"/>
        <v>NEUTRAL</v>
      </c>
      <c r="H2649" s="6" t="str">
        <f t="shared" si="165"/>
        <v>CONFIRMED BEARISH</v>
      </c>
    </row>
    <row r="2650" spans="1:8" ht="13.5" x14ac:dyDescent="0.25">
      <c r="A2650" s="3">
        <f>TITRES_STAT!B2653</f>
        <v>45867</v>
      </c>
      <c r="B2650" s="6">
        <f>TITRES_STAT!C2653</f>
        <v>4.4400000000000004</v>
      </c>
      <c r="C2650" s="6">
        <f>TITRES_STAT!D2653</f>
        <v>4.4400000000000004</v>
      </c>
      <c r="D2650" s="6">
        <f>TITRES_STAT!E2653</f>
        <v>132</v>
      </c>
      <c r="E2650" s="2">
        <f t="shared" si="164"/>
        <v>174610</v>
      </c>
      <c r="F2650" s="6" t="str">
        <f t="shared" si="167"/>
        <v>BEARISH</v>
      </c>
      <c r="G2650" s="6" t="str">
        <f t="shared" si="166"/>
        <v>NEUTRAL</v>
      </c>
      <c r="H2650" s="6" t="str">
        <f t="shared" si="165"/>
        <v>CONFIRMED BEARISH</v>
      </c>
    </row>
    <row r="2651" spans="1:8" ht="13.5" x14ac:dyDescent="0.25">
      <c r="A2651" s="3">
        <f>TITRES_STAT!B2654</f>
        <v>45868</v>
      </c>
      <c r="B2651" s="6">
        <f>TITRES_STAT!C2654</f>
        <v>4.5599999999999996</v>
      </c>
      <c r="C2651" s="6">
        <f>TITRES_STAT!D2654</f>
        <v>4.5599999999999996</v>
      </c>
      <c r="D2651" s="6">
        <f>TITRES_STAT!E2654</f>
        <v>30</v>
      </c>
      <c r="E2651" s="2">
        <f t="shared" si="164"/>
        <v>174640</v>
      </c>
      <c r="F2651" s="6" t="str">
        <f t="shared" si="167"/>
        <v>BEARISH</v>
      </c>
      <c r="G2651" s="6" t="str">
        <f t="shared" si="166"/>
        <v>NEUTRAL</v>
      </c>
      <c r="H2651" s="6" t="str">
        <f t="shared" si="165"/>
        <v>CONFIRMED BEARISH</v>
      </c>
    </row>
    <row r="2652" spans="1:8" ht="13.5" x14ac:dyDescent="0.25">
      <c r="A2652" s="3">
        <f>TITRES_STAT!B2655</f>
        <v>45869</v>
      </c>
      <c r="B2652" s="6">
        <f>TITRES_STAT!C2655</f>
        <v>4.5599999999999996</v>
      </c>
      <c r="C2652" s="6">
        <f>TITRES_STAT!D2655</f>
        <v>4.5599999999999996</v>
      </c>
      <c r="D2652" s="6">
        <f>TITRES_STAT!E2655</f>
        <v>0</v>
      </c>
      <c r="E2652" s="2">
        <f t="shared" si="164"/>
        <v>174640</v>
      </c>
      <c r="F2652" s="6" t="str">
        <f t="shared" si="167"/>
        <v>BEARISH</v>
      </c>
      <c r="G2652" s="6" t="str">
        <f t="shared" si="166"/>
        <v>NEUTRAL</v>
      </c>
      <c r="H2652" s="6" t="str">
        <f t="shared" si="165"/>
        <v>NEUTRAL</v>
      </c>
    </row>
    <row r="2653" spans="1:8" ht="13.5" x14ac:dyDescent="0.25">
      <c r="A2653" s="3">
        <f>TITRES_STAT!B2656</f>
        <v>45870</v>
      </c>
      <c r="B2653" s="6">
        <f>TITRES_STAT!C2656</f>
        <v>4.5599999999999996</v>
      </c>
      <c r="C2653" s="6">
        <f>TITRES_STAT!D2656</f>
        <v>4.5599999999999996</v>
      </c>
      <c r="D2653" s="6">
        <f>TITRES_STAT!E2656</f>
        <v>0</v>
      </c>
      <c r="E2653" s="2">
        <f t="shared" si="164"/>
        <v>174640</v>
      </c>
      <c r="F2653" s="6" t="str">
        <f t="shared" si="167"/>
        <v>BEARISH</v>
      </c>
      <c r="G2653" s="6" t="str">
        <f t="shared" si="166"/>
        <v>NEUTRAL</v>
      </c>
      <c r="H2653" s="6" t="str">
        <f t="shared" si="165"/>
        <v>BEARISH DIVERGENCE</v>
      </c>
    </row>
    <row r="2654" spans="1:8" ht="13.5" x14ac:dyDescent="0.25">
      <c r="A2654" s="3">
        <f>TITRES_STAT!B2657</f>
        <v>45873</v>
      </c>
      <c r="B2654" s="6">
        <f>TITRES_STAT!C2657</f>
        <v>4.74</v>
      </c>
      <c r="C2654" s="6">
        <f>TITRES_STAT!D2657</f>
        <v>4.74</v>
      </c>
      <c r="D2654" s="6">
        <f>TITRES_STAT!E2657</f>
        <v>30</v>
      </c>
      <c r="E2654" s="2">
        <f t="shared" si="164"/>
        <v>174670</v>
      </c>
      <c r="F2654" s="6" t="str">
        <f t="shared" si="167"/>
        <v>BULLISH</v>
      </c>
      <c r="G2654" s="6" t="str">
        <f t="shared" si="166"/>
        <v>NEUTRAL</v>
      </c>
      <c r="H2654" s="6" t="str">
        <f t="shared" si="165"/>
        <v>CONFIRMED BULLISH</v>
      </c>
    </row>
    <row r="2655" spans="1:8" ht="13.5" x14ac:dyDescent="0.25">
      <c r="A2655" s="3">
        <f>TITRES_STAT!B2658</f>
        <v>45874</v>
      </c>
      <c r="B2655" s="6">
        <f>TITRES_STAT!C2658</f>
        <v>4.74</v>
      </c>
      <c r="C2655" s="6">
        <f>TITRES_STAT!D2658</f>
        <v>4.74</v>
      </c>
      <c r="D2655" s="6">
        <f>TITRES_STAT!E2658</f>
        <v>0</v>
      </c>
      <c r="E2655" s="2">
        <f t="shared" si="164"/>
        <v>174670</v>
      </c>
      <c r="F2655" s="6" t="str">
        <f t="shared" si="167"/>
        <v>BULLISH</v>
      </c>
      <c r="G2655" s="6" t="str">
        <f t="shared" si="166"/>
        <v>NEUTRAL</v>
      </c>
      <c r="H2655" s="6" t="str">
        <f t="shared" si="165"/>
        <v>CONFIRMED BULLISH</v>
      </c>
    </row>
    <row r="2656" spans="1:8" ht="13.5" x14ac:dyDescent="0.25">
      <c r="A2656" s="3">
        <f>TITRES_STAT!B2659</f>
        <v>45875</v>
      </c>
      <c r="B2656" s="6">
        <f>TITRES_STAT!C2659</f>
        <v>4.74</v>
      </c>
      <c r="C2656" s="6">
        <f>TITRES_STAT!D2659</f>
        <v>4.74</v>
      </c>
      <c r="D2656" s="6">
        <f>TITRES_STAT!E2659</f>
        <v>100</v>
      </c>
      <c r="E2656" s="2">
        <f t="shared" si="164"/>
        <v>174670</v>
      </c>
      <c r="F2656" s="6" t="str">
        <f t="shared" si="167"/>
        <v>BULLISH</v>
      </c>
      <c r="G2656" s="6" t="str">
        <f t="shared" si="166"/>
        <v>NEUTRAL</v>
      </c>
      <c r="H2656" s="6" t="str">
        <f t="shared" si="165"/>
        <v>CONFIRMED BULLISH</v>
      </c>
    </row>
    <row r="2657" spans="1:8" ht="13.5" x14ac:dyDescent="0.25">
      <c r="A2657" s="3">
        <f>TITRES_STAT!B2660</f>
        <v>45876</v>
      </c>
      <c r="B2657" s="6">
        <f>TITRES_STAT!C2660</f>
        <v>4.53</v>
      </c>
      <c r="C2657" s="6">
        <f>TITRES_STAT!D2660</f>
        <v>4.53</v>
      </c>
      <c r="D2657" s="6">
        <f>TITRES_STAT!E2660</f>
        <v>100</v>
      </c>
      <c r="E2657" s="2">
        <f t="shared" si="164"/>
        <v>174570</v>
      </c>
      <c r="F2657" s="6" t="str">
        <f t="shared" si="167"/>
        <v>BEARISH</v>
      </c>
      <c r="G2657" s="6" t="str">
        <f t="shared" si="166"/>
        <v>NEUTRAL</v>
      </c>
      <c r="H2657" s="6" t="str">
        <f t="shared" si="165"/>
        <v>CONFIRMED BEARISH</v>
      </c>
    </row>
    <row r="2658" spans="1:8" ht="13.5" x14ac:dyDescent="0.25">
      <c r="A2658" s="3">
        <f>TITRES_STAT!B2661</f>
        <v>45877</v>
      </c>
      <c r="B2658" s="6">
        <f>TITRES_STAT!C2661</f>
        <v>4.7300000000000004</v>
      </c>
      <c r="C2658" s="6">
        <f>TITRES_STAT!D2661</f>
        <v>4.7300000000000004</v>
      </c>
      <c r="D2658" s="6">
        <f>TITRES_STAT!E2661</f>
        <v>0</v>
      </c>
      <c r="E2658" s="2">
        <f t="shared" si="164"/>
        <v>174570</v>
      </c>
      <c r="F2658" s="6" t="str">
        <f t="shared" si="167"/>
        <v>BEARISH</v>
      </c>
      <c r="G2658" s="6" t="str">
        <f t="shared" si="166"/>
        <v>NEUTRAL</v>
      </c>
      <c r="H2658" s="6" t="str">
        <f t="shared" si="165"/>
        <v>BEARISH DIVERGENCE</v>
      </c>
    </row>
    <row r="2659" spans="1:8" ht="13.5" x14ac:dyDescent="0.25">
      <c r="A2659" s="3">
        <f>TITRES_STAT!B2662</f>
        <v>45880</v>
      </c>
      <c r="B2659" s="6">
        <f>TITRES_STAT!C2662</f>
        <v>4.7300000000000004</v>
      </c>
      <c r="C2659" s="6">
        <f>TITRES_STAT!D2662</f>
        <v>4.7300000000000004</v>
      </c>
      <c r="D2659" s="6">
        <f>TITRES_STAT!E2662</f>
        <v>0</v>
      </c>
      <c r="E2659" s="2">
        <f t="shared" si="164"/>
        <v>174570</v>
      </c>
      <c r="F2659" s="6" t="str">
        <f t="shared" si="167"/>
        <v>BEARISH</v>
      </c>
      <c r="G2659" s="6" t="str">
        <f t="shared" si="166"/>
        <v>NEUTRAL</v>
      </c>
      <c r="H2659" s="6" t="str">
        <f t="shared" si="165"/>
        <v>CONFIRMED BEARISH</v>
      </c>
    </row>
    <row r="2660" spans="1:8" ht="13.5" x14ac:dyDescent="0.25">
      <c r="A2660" s="3">
        <f>TITRES_STAT!B2663</f>
        <v>45881</v>
      </c>
      <c r="B2660" s="6">
        <f>TITRES_STAT!C2663</f>
        <v>4.7300000000000004</v>
      </c>
      <c r="C2660" s="6">
        <f>TITRES_STAT!D2663</f>
        <v>4.7300000000000004</v>
      </c>
      <c r="D2660" s="6">
        <f>TITRES_STAT!E2663</f>
        <v>0</v>
      </c>
      <c r="E2660" s="2">
        <f t="shared" si="164"/>
        <v>174570</v>
      </c>
      <c r="F2660" s="6" t="str">
        <f t="shared" si="167"/>
        <v>BEARISH</v>
      </c>
      <c r="G2660" s="6" t="str">
        <f t="shared" si="166"/>
        <v>NEUTRAL</v>
      </c>
      <c r="H2660" s="6" t="str">
        <f t="shared" si="165"/>
        <v>CONFIRMED BEARISH</v>
      </c>
    </row>
    <row r="2661" spans="1:8" ht="13.5" x14ac:dyDescent="0.25">
      <c r="A2661" s="3">
        <f>TITRES_STAT!B2664</f>
        <v>45883</v>
      </c>
      <c r="B2661" s="6">
        <f>TITRES_STAT!C2664</f>
        <v>4.7</v>
      </c>
      <c r="C2661" s="6">
        <f>TITRES_STAT!D2664</f>
        <v>4.7</v>
      </c>
      <c r="D2661" s="6">
        <f>TITRES_STAT!E2664</f>
        <v>99</v>
      </c>
      <c r="E2661" s="2">
        <f t="shared" si="164"/>
        <v>174471</v>
      </c>
      <c r="F2661" s="6" t="str">
        <f t="shared" si="167"/>
        <v>BEARISH</v>
      </c>
      <c r="G2661" s="6" t="str">
        <f t="shared" si="166"/>
        <v>NEUTRAL</v>
      </c>
      <c r="H2661" s="6" t="str">
        <f t="shared" si="165"/>
        <v>CONFIRMED BEARISH</v>
      </c>
    </row>
    <row r="2662" spans="1:8" ht="13.5" x14ac:dyDescent="0.25">
      <c r="A2662" s="3">
        <f>TITRES_STAT!B2665</f>
        <v>45884</v>
      </c>
      <c r="B2662" s="6">
        <f>TITRES_STAT!C2665</f>
        <v>4.7</v>
      </c>
      <c r="C2662" s="6">
        <f>TITRES_STAT!D2665</f>
        <v>4.7</v>
      </c>
      <c r="D2662" s="6">
        <f>TITRES_STAT!E2665</f>
        <v>600</v>
      </c>
      <c r="E2662" s="2">
        <f t="shared" si="164"/>
        <v>174471</v>
      </c>
      <c r="F2662" s="6" t="str">
        <f t="shared" si="167"/>
        <v>BEARISH</v>
      </c>
      <c r="G2662" s="6" t="str">
        <f t="shared" si="166"/>
        <v>NEUTRAL</v>
      </c>
      <c r="H2662" s="6" t="str">
        <f t="shared" si="165"/>
        <v>BEARISH DIVERGENCE</v>
      </c>
    </row>
    <row r="2663" spans="1:8" ht="13.5" x14ac:dyDescent="0.25">
      <c r="A2663" s="3">
        <f>TITRES_STAT!B2666</f>
        <v>45887</v>
      </c>
      <c r="B2663" s="6">
        <f>TITRES_STAT!C2666</f>
        <v>4.7</v>
      </c>
      <c r="C2663" s="6">
        <f>TITRES_STAT!D2666</f>
        <v>4.7</v>
      </c>
      <c r="D2663" s="6">
        <f>TITRES_STAT!E2666</f>
        <v>0</v>
      </c>
      <c r="E2663" s="2">
        <f t="shared" si="164"/>
        <v>174471</v>
      </c>
      <c r="F2663" s="6" t="str">
        <f t="shared" si="167"/>
        <v>BEARISH</v>
      </c>
      <c r="G2663" s="6" t="str">
        <f t="shared" si="166"/>
        <v>NEUTRAL</v>
      </c>
      <c r="H2663" s="6" t="str">
        <f t="shared" si="165"/>
        <v>CONFIRMED BEARISH</v>
      </c>
    </row>
    <row r="2664" spans="1:8" ht="13.5" x14ac:dyDescent="0.25">
      <c r="A2664" s="3">
        <f>TITRES_STAT!B2667</f>
        <v>45888</v>
      </c>
      <c r="B2664" s="6">
        <f>TITRES_STAT!C2667</f>
        <v>4.5</v>
      </c>
      <c r="C2664" s="6">
        <f>TITRES_STAT!D2667</f>
        <v>4.5</v>
      </c>
      <c r="D2664" s="6">
        <f>TITRES_STAT!E2667</f>
        <v>275</v>
      </c>
      <c r="E2664" s="2">
        <f t="shared" si="164"/>
        <v>174196</v>
      </c>
      <c r="F2664" s="6" t="str">
        <f t="shared" si="167"/>
        <v>BEARISH</v>
      </c>
      <c r="G2664" s="6" t="str">
        <f t="shared" si="166"/>
        <v>NEUTRAL</v>
      </c>
      <c r="H2664" s="6" t="str">
        <f t="shared" si="165"/>
        <v>CONFIRMED BEARISH</v>
      </c>
    </row>
    <row r="2665" spans="1:8" ht="13.5" x14ac:dyDescent="0.25">
      <c r="A2665" s="3">
        <f>TITRES_STAT!B2668</f>
        <v>45889</v>
      </c>
      <c r="B2665" s="6">
        <f>TITRES_STAT!C2668</f>
        <v>4.3499999999999996</v>
      </c>
      <c r="C2665" s="6">
        <f>TITRES_STAT!D2668</f>
        <v>4.3499999999999996</v>
      </c>
      <c r="D2665" s="6">
        <f>TITRES_STAT!E2668</f>
        <v>400</v>
      </c>
      <c r="E2665" s="2">
        <f t="shared" si="164"/>
        <v>173796</v>
      </c>
      <c r="F2665" s="6" t="str">
        <f t="shared" si="167"/>
        <v>BEARISH</v>
      </c>
      <c r="G2665" s="6" t="str">
        <f t="shared" si="166"/>
        <v>NEUTRAL</v>
      </c>
      <c r="H2665" s="6" t="str">
        <f t="shared" si="165"/>
        <v>CONFIRMED BEARISH</v>
      </c>
    </row>
    <row r="2666" spans="1:8" ht="13.5" x14ac:dyDescent="0.25">
      <c r="A2666" s="3">
        <f>TITRES_STAT!B2669</f>
        <v>45890</v>
      </c>
      <c r="B2666" s="6">
        <f>TITRES_STAT!C2669</f>
        <v>4.3499999999999996</v>
      </c>
      <c r="C2666" s="6">
        <f>TITRES_STAT!D2669</f>
        <v>4.3499999999999996</v>
      </c>
      <c r="D2666" s="6">
        <f>TITRES_STAT!E2669</f>
        <v>0</v>
      </c>
      <c r="E2666" s="2">
        <f t="shared" si="164"/>
        <v>173796</v>
      </c>
      <c r="F2666" s="6" t="str">
        <f t="shared" si="167"/>
        <v>BEARISH</v>
      </c>
      <c r="G2666" s="6" t="str">
        <f t="shared" si="166"/>
        <v>NEUTRAL</v>
      </c>
      <c r="H2666" s="6" t="str">
        <f t="shared" si="165"/>
        <v>CONFIRMED BEARISH</v>
      </c>
    </row>
    <row r="2667" spans="1:8" ht="13.5" x14ac:dyDescent="0.25">
      <c r="A2667" s="3">
        <f>TITRES_STAT!B2670</f>
        <v>45891</v>
      </c>
      <c r="B2667" s="6">
        <f>TITRES_STAT!C2670</f>
        <v>4.17</v>
      </c>
      <c r="C2667" s="6">
        <f>TITRES_STAT!D2670</f>
        <v>4.17</v>
      </c>
      <c r="D2667" s="6">
        <f>TITRES_STAT!E2670</f>
        <v>2095</v>
      </c>
      <c r="E2667" s="2">
        <f t="shared" si="164"/>
        <v>171701</v>
      </c>
      <c r="F2667" s="6" t="str">
        <f t="shared" si="167"/>
        <v>BEARISH</v>
      </c>
      <c r="G2667" s="6" t="str">
        <f t="shared" si="166"/>
        <v>NEUTRAL</v>
      </c>
      <c r="H2667" s="6" t="str">
        <f t="shared" si="165"/>
        <v>CONFIRMED BEARISH</v>
      </c>
    </row>
    <row r="2668" spans="1:8" ht="13.5" x14ac:dyDescent="0.25">
      <c r="A2668" s="3">
        <f>TITRES_STAT!B2671</f>
        <v>45894</v>
      </c>
      <c r="B2668" s="6">
        <f>TITRES_STAT!C2671</f>
        <v>4</v>
      </c>
      <c r="C2668" s="6">
        <f>TITRES_STAT!D2671</f>
        <v>4</v>
      </c>
      <c r="D2668" s="6">
        <f>TITRES_STAT!E2671</f>
        <v>1646</v>
      </c>
      <c r="E2668" s="2">
        <f t="shared" si="164"/>
        <v>170055</v>
      </c>
      <c r="F2668" s="6" t="str">
        <f t="shared" si="167"/>
        <v>BEARISH</v>
      </c>
      <c r="G2668" s="6" t="str">
        <f t="shared" si="166"/>
        <v>WEAK</v>
      </c>
      <c r="H2668" s="6" t="str">
        <f t="shared" si="165"/>
        <v>CONFIRMED BEARISH</v>
      </c>
    </row>
    <row r="2669" spans="1:8" ht="13.5" x14ac:dyDescent="0.25">
      <c r="A2669" s="3">
        <f>TITRES_STAT!B2672</f>
        <v>45895</v>
      </c>
      <c r="B2669" s="6">
        <f>TITRES_STAT!C2672</f>
        <v>4.18</v>
      </c>
      <c r="C2669" s="6">
        <f>TITRES_STAT!D2672</f>
        <v>4.18</v>
      </c>
      <c r="D2669" s="6">
        <f>TITRES_STAT!E2672</f>
        <v>180</v>
      </c>
      <c r="E2669" s="2">
        <f t="shared" si="164"/>
        <v>170235</v>
      </c>
      <c r="F2669" s="6" t="str">
        <f t="shared" si="167"/>
        <v>BEARISH</v>
      </c>
      <c r="G2669" s="6" t="str">
        <f t="shared" si="166"/>
        <v>WEAK</v>
      </c>
      <c r="H2669" s="6" t="str">
        <f t="shared" si="165"/>
        <v>CONFIRMED BEARISH</v>
      </c>
    </row>
    <row r="2670" spans="1:8" ht="13.5" x14ac:dyDescent="0.25">
      <c r="A2670" s="3">
        <f>TITRES_STAT!B2673</f>
        <v>45896</v>
      </c>
      <c r="B2670" s="6">
        <f>TITRES_STAT!C2673</f>
        <v>4.33</v>
      </c>
      <c r="C2670" s="6">
        <f>TITRES_STAT!D2673</f>
        <v>4.33</v>
      </c>
      <c r="D2670" s="6">
        <f>TITRES_STAT!E2673</f>
        <v>170</v>
      </c>
      <c r="E2670" s="2">
        <f t="shared" si="164"/>
        <v>170405</v>
      </c>
      <c r="F2670" s="6" t="str">
        <f t="shared" si="167"/>
        <v>BEARISH</v>
      </c>
      <c r="G2670" s="6" t="str">
        <f t="shared" si="166"/>
        <v>NEUTRAL</v>
      </c>
      <c r="H2670" s="6" t="str">
        <f t="shared" si="165"/>
        <v>CONFIRMED BEARISH</v>
      </c>
    </row>
    <row r="2671" spans="1:8" ht="13.5" x14ac:dyDescent="0.25">
      <c r="A2671" s="3">
        <f>TITRES_STAT!B2674</f>
        <v>45897</v>
      </c>
      <c r="B2671" s="6">
        <f>TITRES_STAT!C2674</f>
        <v>4.33</v>
      </c>
      <c r="C2671" s="6">
        <f>TITRES_STAT!D2674</f>
        <v>4.33</v>
      </c>
      <c r="D2671" s="6">
        <f>TITRES_STAT!E2674</f>
        <v>50</v>
      </c>
      <c r="E2671" s="2">
        <f t="shared" si="164"/>
        <v>170405</v>
      </c>
      <c r="F2671" s="6" t="str">
        <f t="shared" si="167"/>
        <v>BEARISH</v>
      </c>
      <c r="G2671" s="6" t="str">
        <f t="shared" si="166"/>
        <v>NEUTRAL</v>
      </c>
      <c r="H2671" s="6" t="str">
        <f t="shared" si="165"/>
        <v>CONFIRMED BEARISH</v>
      </c>
    </row>
    <row r="2672" spans="1:8" ht="13.5" x14ac:dyDescent="0.25">
      <c r="A2672" s="3">
        <f>TITRES_STAT!B2675</f>
        <v>45898</v>
      </c>
      <c r="B2672" s="6">
        <f>TITRES_STAT!C2675</f>
        <v>4.29</v>
      </c>
      <c r="C2672" s="6">
        <f>TITRES_STAT!D2675</f>
        <v>4.29</v>
      </c>
      <c r="D2672" s="6">
        <f>TITRES_STAT!E2675</f>
        <v>15</v>
      </c>
      <c r="E2672" s="2">
        <f t="shared" si="164"/>
        <v>170390</v>
      </c>
      <c r="F2672" s="6" t="str">
        <f t="shared" si="167"/>
        <v>BEARISH</v>
      </c>
      <c r="G2672" s="6" t="str">
        <f t="shared" si="166"/>
        <v>NEUTRAL</v>
      </c>
      <c r="H2672" s="6" t="str">
        <f t="shared" si="165"/>
        <v>BEARISH DIVERGENCE</v>
      </c>
    </row>
    <row r="2673" spans="1:8" ht="13.5" x14ac:dyDescent="0.25">
      <c r="A2673" s="3">
        <f>TITRES_STAT!B2676</f>
        <v>45901</v>
      </c>
      <c r="B2673" s="6">
        <f>TITRES_STAT!C2676</f>
        <v>4.0999999999999996</v>
      </c>
      <c r="C2673" s="6">
        <f>TITRES_STAT!D2676</f>
        <v>4.0999999999999996</v>
      </c>
      <c r="D2673" s="6">
        <f>TITRES_STAT!E2676</f>
        <v>1100</v>
      </c>
      <c r="E2673" s="2">
        <f t="shared" si="164"/>
        <v>169290</v>
      </c>
      <c r="F2673" s="6" t="str">
        <f t="shared" si="167"/>
        <v>BEARISH</v>
      </c>
      <c r="G2673" s="6" t="str">
        <f t="shared" si="166"/>
        <v>NEUTRAL</v>
      </c>
      <c r="H2673" s="6" t="str">
        <f t="shared" si="165"/>
        <v>BEARISH DIVERGENCE</v>
      </c>
    </row>
    <row r="2674" spans="1:8" ht="13.5" x14ac:dyDescent="0.25">
      <c r="A2674" s="3">
        <f>TITRES_STAT!B2677</f>
        <v>45902</v>
      </c>
      <c r="B2674" s="6">
        <f>TITRES_STAT!C2677</f>
        <v>4</v>
      </c>
      <c r="C2674" s="6">
        <f>TITRES_STAT!D2677</f>
        <v>4</v>
      </c>
      <c r="D2674" s="6">
        <f>TITRES_STAT!E2677</f>
        <v>1604</v>
      </c>
      <c r="E2674" s="2">
        <f t="shared" si="164"/>
        <v>167686</v>
      </c>
      <c r="F2674" s="6" t="str">
        <f t="shared" si="167"/>
        <v>BEARISH</v>
      </c>
      <c r="G2674" s="6" t="str">
        <f t="shared" si="166"/>
        <v>NEUTRAL</v>
      </c>
      <c r="H2674" s="6" t="str">
        <f t="shared" si="165"/>
        <v>CONFIRMED BEARISH</v>
      </c>
    </row>
    <row r="2675" spans="1:8" ht="13.5" x14ac:dyDescent="0.25">
      <c r="A2675" s="3">
        <f>TITRES_STAT!B2678</f>
        <v>45903</v>
      </c>
      <c r="B2675" s="6">
        <f>TITRES_STAT!C2678</f>
        <v>4.18</v>
      </c>
      <c r="C2675" s="6">
        <f>TITRES_STAT!D2678</f>
        <v>4.18</v>
      </c>
      <c r="D2675" s="6">
        <f>TITRES_STAT!E2678</f>
        <v>20</v>
      </c>
      <c r="E2675" s="2">
        <f t="shared" si="164"/>
        <v>167706</v>
      </c>
      <c r="F2675" s="6" t="str">
        <f t="shared" si="167"/>
        <v>BEARISH</v>
      </c>
      <c r="G2675" s="6" t="str">
        <f t="shared" si="166"/>
        <v>NEUTRAL</v>
      </c>
      <c r="H2675" s="6" t="str">
        <f t="shared" si="165"/>
        <v>CONFIRMED BEARISH</v>
      </c>
    </row>
    <row r="2676" spans="1:8" ht="13.5" x14ac:dyDescent="0.25">
      <c r="A2676" s="3">
        <f>TITRES_STAT!B2679</f>
        <v>45905</v>
      </c>
      <c r="B2676" s="6">
        <f>TITRES_STAT!C2679</f>
        <v>4.3499999999999996</v>
      </c>
      <c r="C2676" s="6">
        <f>TITRES_STAT!D2679</f>
        <v>4.3499999999999996</v>
      </c>
      <c r="D2676" s="6">
        <f>TITRES_STAT!E2679</f>
        <v>50</v>
      </c>
      <c r="E2676" s="2">
        <f t="shared" si="164"/>
        <v>167756</v>
      </c>
      <c r="F2676" s="6" t="str">
        <f t="shared" si="167"/>
        <v>BEARISH</v>
      </c>
      <c r="G2676" s="6" t="str">
        <f t="shared" si="166"/>
        <v>NEUTRAL</v>
      </c>
      <c r="H2676" s="6" t="str">
        <f t="shared" si="165"/>
        <v>BEARISH DIVERGENCE</v>
      </c>
    </row>
    <row r="2677" spans="1:8" ht="13.5" x14ac:dyDescent="0.25">
      <c r="A2677" s="3">
        <f>TITRES_STAT!B2680</f>
        <v>45908</v>
      </c>
      <c r="B2677" s="6">
        <f>TITRES_STAT!C2680</f>
        <v>4.3499999999999996</v>
      </c>
      <c r="C2677" s="6">
        <f>TITRES_STAT!D2680</f>
        <v>4.3499999999999996</v>
      </c>
      <c r="D2677" s="6">
        <f>TITRES_STAT!E2680</f>
        <v>0</v>
      </c>
      <c r="E2677" s="2">
        <f t="shared" si="164"/>
        <v>167756</v>
      </c>
      <c r="F2677" s="6" t="str">
        <f t="shared" si="167"/>
        <v>BEARISH</v>
      </c>
      <c r="G2677" s="6" t="str">
        <f t="shared" si="166"/>
        <v>NEUTRAL</v>
      </c>
      <c r="H2677" s="6" t="str">
        <f t="shared" si="165"/>
        <v>BEARISH DIVERGENCE</v>
      </c>
    </row>
    <row r="2678" spans="1:8" ht="13.5" x14ac:dyDescent="0.25">
      <c r="A2678" s="3">
        <f>TITRES_STAT!B2681</f>
        <v>45909</v>
      </c>
      <c r="B2678" s="6">
        <f>TITRES_STAT!C2681</f>
        <v>4.3499999999999996</v>
      </c>
      <c r="C2678" s="6">
        <f>TITRES_STAT!D2681</f>
        <v>4.3499999999999996</v>
      </c>
      <c r="D2678" s="6">
        <f>TITRES_STAT!E2681</f>
        <v>20</v>
      </c>
      <c r="E2678" s="2">
        <f t="shared" si="164"/>
        <v>167756</v>
      </c>
      <c r="F2678" s="6" t="str">
        <f t="shared" si="167"/>
        <v>BEARISH</v>
      </c>
      <c r="G2678" s="6" t="str">
        <f t="shared" si="166"/>
        <v>NEUTRAL</v>
      </c>
      <c r="H2678" s="6" t="str">
        <f t="shared" si="165"/>
        <v>BEARISH DIVERGENCE</v>
      </c>
    </row>
    <row r="2679" spans="1:8" ht="13.5" x14ac:dyDescent="0.25">
      <c r="A2679" s="3">
        <f>TITRES_STAT!B2682</f>
        <v>45910</v>
      </c>
      <c r="B2679" s="6">
        <f>TITRES_STAT!C2682</f>
        <v>4.3499999999999996</v>
      </c>
      <c r="C2679" s="6">
        <f>TITRES_STAT!D2682</f>
        <v>4.3499999999999996</v>
      </c>
      <c r="D2679" s="6">
        <f>TITRES_STAT!E2682</f>
        <v>0</v>
      </c>
      <c r="E2679" s="2">
        <f t="shared" si="164"/>
        <v>167756</v>
      </c>
      <c r="F2679" s="6" t="str">
        <f t="shared" si="167"/>
        <v>BULLISH</v>
      </c>
      <c r="G2679" s="6" t="str">
        <f t="shared" si="166"/>
        <v>NEUTRAL</v>
      </c>
      <c r="H2679" s="6" t="str">
        <f t="shared" si="165"/>
        <v>CONFIRMED BULLISH</v>
      </c>
    </row>
    <row r="2680" spans="1:8" ht="13.5" x14ac:dyDescent="0.25">
      <c r="A2680" s="3">
        <f>TITRES_STAT!B2683</f>
        <v>45911</v>
      </c>
      <c r="B2680" s="6">
        <f>TITRES_STAT!C2683</f>
        <v>4.3499999999999996</v>
      </c>
      <c r="C2680" s="6">
        <f>TITRES_STAT!D2683</f>
        <v>4.3499999999999996</v>
      </c>
      <c r="D2680" s="6">
        <f>TITRES_STAT!E2683</f>
        <v>0</v>
      </c>
      <c r="E2680" s="2">
        <f t="shared" si="164"/>
        <v>167756</v>
      </c>
      <c r="F2680" s="6" t="str">
        <f t="shared" si="167"/>
        <v>BULLISH</v>
      </c>
      <c r="G2680" s="6" t="str">
        <f t="shared" si="166"/>
        <v>NEUTRAL</v>
      </c>
      <c r="H2680" s="6" t="str">
        <f t="shared" si="165"/>
        <v>CONFIRMED BULLISH</v>
      </c>
    </row>
    <row r="2681" spans="1:8" ht="13.5" x14ac:dyDescent="0.25">
      <c r="A2681" s="3">
        <f>TITRES_STAT!B2684</f>
        <v>45912</v>
      </c>
      <c r="B2681" s="6">
        <f>TITRES_STAT!C2684</f>
        <v>4.16</v>
      </c>
      <c r="C2681" s="6">
        <f>TITRES_STAT!D2684</f>
        <v>4.16</v>
      </c>
      <c r="D2681" s="6">
        <f>TITRES_STAT!E2684</f>
        <v>0</v>
      </c>
      <c r="E2681" s="2">
        <f t="shared" si="164"/>
        <v>167756</v>
      </c>
      <c r="F2681" s="6" t="str">
        <f t="shared" si="167"/>
        <v>NEUTRAL</v>
      </c>
      <c r="G2681" s="6" t="str">
        <f t="shared" si="166"/>
        <v>NEUTRAL</v>
      </c>
      <c r="H2681" s="6" t="str">
        <f t="shared" si="165"/>
        <v>NEUTRAL</v>
      </c>
    </row>
    <row r="2682" spans="1:8" ht="13.5" x14ac:dyDescent="0.25">
      <c r="A2682" s="3">
        <f>TITRES_STAT!B2685</f>
        <v>45915</v>
      </c>
      <c r="B2682" s="6">
        <f>TITRES_STAT!C2685</f>
        <v>3.98</v>
      </c>
      <c r="C2682" s="6">
        <f>TITRES_STAT!D2685</f>
        <v>3.98</v>
      </c>
      <c r="D2682" s="6">
        <f>TITRES_STAT!E2685</f>
        <v>1669</v>
      </c>
      <c r="E2682" s="2">
        <f t="shared" si="164"/>
        <v>166087</v>
      </c>
      <c r="F2682" s="6" t="str">
        <f t="shared" si="167"/>
        <v>BEARISH</v>
      </c>
      <c r="G2682" s="6" t="str">
        <f t="shared" si="166"/>
        <v>NEUTRAL</v>
      </c>
      <c r="H2682" s="6" t="str">
        <f t="shared" si="165"/>
        <v>CONFIRMED BEARISH</v>
      </c>
    </row>
    <row r="2683" spans="1:8" ht="13.5" x14ac:dyDescent="0.25">
      <c r="A2683" s="3">
        <f>TITRES_STAT!B2686</f>
        <v>45916</v>
      </c>
      <c r="B2683" s="6">
        <f>TITRES_STAT!C2686</f>
        <v>3.81</v>
      </c>
      <c r="C2683" s="6">
        <f>TITRES_STAT!D2686</f>
        <v>3.81</v>
      </c>
      <c r="D2683" s="6">
        <f>TITRES_STAT!E2686</f>
        <v>550</v>
      </c>
      <c r="E2683" s="2">
        <f t="shared" si="164"/>
        <v>165537</v>
      </c>
      <c r="F2683" s="6" t="str">
        <f t="shared" si="167"/>
        <v>BEARISH</v>
      </c>
      <c r="G2683" s="6" t="str">
        <f t="shared" si="166"/>
        <v>NEUTRAL</v>
      </c>
      <c r="H2683" s="6" t="str">
        <f t="shared" si="165"/>
        <v>CONFIRMED BEARISH</v>
      </c>
    </row>
    <row r="2684" spans="1:8" ht="13.5" x14ac:dyDescent="0.25">
      <c r="A2684" s="3">
        <f>TITRES_STAT!B2687</f>
        <v>45917</v>
      </c>
      <c r="B2684" s="6">
        <f>TITRES_STAT!C2687</f>
        <v>3.64</v>
      </c>
      <c r="C2684" s="6">
        <f>TITRES_STAT!D2687</f>
        <v>3.64</v>
      </c>
      <c r="D2684" s="6">
        <f>TITRES_STAT!E2687</f>
        <v>2856</v>
      </c>
      <c r="E2684" s="2">
        <f t="shared" si="164"/>
        <v>162681</v>
      </c>
      <c r="F2684" s="6" t="str">
        <f t="shared" si="167"/>
        <v>BEARISH</v>
      </c>
      <c r="G2684" s="6" t="str">
        <f t="shared" si="166"/>
        <v>WEAK</v>
      </c>
      <c r="H2684" s="6" t="str">
        <f t="shared" si="165"/>
        <v>CONFIRMED BEARISH</v>
      </c>
    </row>
    <row r="2685" spans="1:8" ht="13.5" x14ac:dyDescent="0.25">
      <c r="A2685" s="3">
        <f>TITRES_STAT!B2688</f>
        <v>45918</v>
      </c>
      <c r="B2685" s="6">
        <f>TITRES_STAT!C2688</f>
        <v>3.8</v>
      </c>
      <c r="C2685" s="6">
        <f>TITRES_STAT!D2688</f>
        <v>3.8</v>
      </c>
      <c r="D2685" s="6">
        <f>TITRES_STAT!E2688</f>
        <v>700</v>
      </c>
      <c r="E2685" s="2">
        <f t="shared" si="164"/>
        <v>163381</v>
      </c>
      <c r="F2685" s="6" t="str">
        <f t="shared" si="167"/>
        <v>BEARISH</v>
      </c>
      <c r="G2685" s="6" t="str">
        <f t="shared" si="166"/>
        <v>WEAK</v>
      </c>
      <c r="H2685" s="6" t="str">
        <f t="shared" si="165"/>
        <v>CONFIRMED BEARISH</v>
      </c>
    </row>
    <row r="2686" spans="1:8" ht="13.5" x14ac:dyDescent="0.25">
      <c r="A2686" s="3">
        <f>TITRES_STAT!B2689</f>
        <v>45919</v>
      </c>
      <c r="B2686" s="6">
        <f>TITRES_STAT!C2689</f>
        <v>3.81</v>
      </c>
      <c r="C2686" s="6">
        <f>TITRES_STAT!D2689</f>
        <v>3.81</v>
      </c>
      <c r="D2686" s="6">
        <f>TITRES_STAT!E2689</f>
        <v>250</v>
      </c>
      <c r="E2686" s="2">
        <f t="shared" si="164"/>
        <v>163631</v>
      </c>
      <c r="F2686" s="6" t="str">
        <f t="shared" si="167"/>
        <v>BEARISH</v>
      </c>
      <c r="G2686" s="6" t="str">
        <f t="shared" si="166"/>
        <v>WEAK</v>
      </c>
      <c r="H2686" s="6" t="str">
        <f t="shared" si="165"/>
        <v>CONFIRMED BEARISH</v>
      </c>
    </row>
    <row r="2687" spans="1:8" ht="13.5" x14ac:dyDescent="0.25">
      <c r="A2687" s="3">
        <f>TITRES_STAT!B2690</f>
        <v>45922</v>
      </c>
      <c r="B2687" s="6">
        <f>TITRES_STAT!C2690</f>
        <v>3.81</v>
      </c>
      <c r="C2687" s="6">
        <f>TITRES_STAT!D2690</f>
        <v>3.81</v>
      </c>
      <c r="D2687" s="6">
        <f>TITRES_STAT!E2690</f>
        <v>1250</v>
      </c>
      <c r="E2687" s="2">
        <f t="shared" si="164"/>
        <v>163631</v>
      </c>
      <c r="F2687" s="6" t="str">
        <f t="shared" si="167"/>
        <v>BEARISH</v>
      </c>
      <c r="G2687" s="6" t="str">
        <f t="shared" si="166"/>
        <v>NEUTRAL</v>
      </c>
      <c r="H2687" s="6" t="str">
        <f t="shared" si="165"/>
        <v>CONFIRMED BEARISH</v>
      </c>
    </row>
    <row r="2688" spans="1:8" ht="13.5" x14ac:dyDescent="0.25">
      <c r="A2688" s="3">
        <f>TITRES_STAT!B2691</f>
        <v>45923</v>
      </c>
      <c r="B2688" s="6">
        <f>TITRES_STAT!C2691</f>
        <v>3.81</v>
      </c>
      <c r="C2688" s="6">
        <f>TITRES_STAT!D2691</f>
        <v>3.81</v>
      </c>
      <c r="D2688" s="6">
        <f>TITRES_STAT!E2691</f>
        <v>150</v>
      </c>
      <c r="E2688" s="2">
        <f t="shared" si="164"/>
        <v>163631</v>
      </c>
      <c r="F2688" s="6" t="str">
        <f t="shared" si="167"/>
        <v>BEARISH</v>
      </c>
      <c r="G2688" s="6" t="str">
        <f t="shared" si="166"/>
        <v>NEUTRAL</v>
      </c>
      <c r="H2688" s="6" t="str">
        <f t="shared" si="165"/>
        <v>NEUTRAL</v>
      </c>
    </row>
    <row r="2689" spans="1:8" ht="13.5" x14ac:dyDescent="0.25">
      <c r="A2689" s="3">
        <f>TITRES_STAT!B2692</f>
        <v>45924</v>
      </c>
      <c r="B2689" s="6">
        <f>TITRES_STAT!C2692</f>
        <v>3.98</v>
      </c>
      <c r="C2689" s="6">
        <f>TITRES_STAT!D2692</f>
        <v>3.98</v>
      </c>
      <c r="D2689" s="6">
        <f>TITRES_STAT!E2692</f>
        <v>500</v>
      </c>
      <c r="E2689" s="2">
        <f t="shared" si="164"/>
        <v>164131</v>
      </c>
      <c r="F2689" s="6" t="str">
        <f t="shared" si="167"/>
        <v>BULLISH</v>
      </c>
      <c r="G2689" s="6" t="str">
        <f t="shared" si="166"/>
        <v>NEUTRAL</v>
      </c>
      <c r="H2689" s="6" t="str">
        <f t="shared" si="165"/>
        <v>CONFIRMED BULLISH</v>
      </c>
    </row>
    <row r="2690" spans="1:8" ht="13.5" x14ac:dyDescent="0.25">
      <c r="A2690" s="3">
        <f>TITRES_STAT!B2693</f>
        <v>45925</v>
      </c>
      <c r="B2690" s="6">
        <f>TITRES_STAT!C2693</f>
        <v>4</v>
      </c>
      <c r="C2690" s="6">
        <f>TITRES_STAT!D2693</f>
        <v>4</v>
      </c>
      <c r="D2690" s="6">
        <f>TITRES_STAT!E2693</f>
        <v>110</v>
      </c>
      <c r="E2690" s="2">
        <f t="shared" si="164"/>
        <v>164241</v>
      </c>
      <c r="F2690" s="6" t="str">
        <f t="shared" si="167"/>
        <v>BULLISH</v>
      </c>
      <c r="G2690" s="6" t="str">
        <f t="shared" si="166"/>
        <v>NEUTRAL</v>
      </c>
      <c r="H2690" s="6" t="str">
        <f t="shared" si="165"/>
        <v>CONFIRMED BULLISH</v>
      </c>
    </row>
    <row r="2691" spans="1:8" ht="13.5" x14ac:dyDescent="0.25">
      <c r="A2691" s="3">
        <f>TITRES_STAT!B2694</f>
        <v>45926</v>
      </c>
      <c r="B2691" s="6">
        <f>TITRES_STAT!C2694</f>
        <v>4.18</v>
      </c>
      <c r="C2691" s="6">
        <f>TITRES_STAT!D2694</f>
        <v>4.18</v>
      </c>
      <c r="D2691" s="6">
        <f>TITRES_STAT!E2694</f>
        <v>10</v>
      </c>
      <c r="E2691" s="2">
        <f t="shared" si="164"/>
        <v>164251</v>
      </c>
      <c r="F2691" s="6" t="str">
        <f t="shared" si="167"/>
        <v>BULLISH</v>
      </c>
      <c r="G2691" s="6" t="str">
        <f t="shared" si="166"/>
        <v>NEUTRAL</v>
      </c>
      <c r="H2691" s="6" t="str">
        <f t="shared" si="165"/>
        <v>CONFIRMED BULLISH</v>
      </c>
    </row>
    <row r="2692" spans="1:8" ht="13.5" x14ac:dyDescent="0.25">
      <c r="A2692" s="3">
        <f>TITRES_STAT!B2695</f>
        <v>45929</v>
      </c>
      <c r="B2692" s="6">
        <f>TITRES_STAT!C2695</f>
        <v>4.0999999999999996</v>
      </c>
      <c r="C2692" s="6">
        <f>TITRES_STAT!D2695</f>
        <v>4.0999999999999996</v>
      </c>
      <c r="D2692" s="6">
        <f>TITRES_STAT!E2695</f>
        <v>250</v>
      </c>
      <c r="E2692" s="2">
        <f>IF(B2692&gt;B2691, E2691+D2692, IF(B2692&lt;B2691, E2691-D2692, E2691))</f>
        <v>164001</v>
      </c>
      <c r="F2692" s="6" t="str">
        <f t="shared" si="167"/>
        <v>BULLISH</v>
      </c>
      <c r="G2692" s="6" t="str">
        <f t="shared" si="166"/>
        <v>NEUTRAL</v>
      </c>
      <c r="H2692" s="6" t="str">
        <f t="shared" si="165"/>
        <v>CONFIRMED BULLISH</v>
      </c>
    </row>
    <row r="2693" spans="1:8" ht="13.5" x14ac:dyDescent="0.25">
      <c r="A2693" s="3">
        <f>TITRES_STAT!B2696</f>
        <v>45930</v>
      </c>
      <c r="B2693" s="6">
        <f>TITRES_STAT!C2696</f>
        <v>4</v>
      </c>
      <c r="C2693" s="6">
        <f>TITRES_STAT!D2696</f>
        <v>4</v>
      </c>
      <c r="D2693" s="6">
        <f>TITRES_STAT!E2696</f>
        <v>12</v>
      </c>
      <c r="E2693" s="6">
        <f>TITRES_STAT!F2696</f>
        <v>4</v>
      </c>
      <c r="F2693" s="6" t="str">
        <f t="shared" si="167"/>
        <v>BEARISH</v>
      </c>
      <c r="G2693" s="6" t="str">
        <f>IF((E2693-E2688)/E2688 &gt; 0.02, "STRONG",
 IF((E2693-E2688)/E2688 &lt; -0.02, "WEAK", "NEUTRAL"))</f>
        <v>WEAK</v>
      </c>
      <c r="H2693" s="6" t="str">
        <f>IF(AND(B2693&gt;B2688, E2693&gt;E2688), "CONFIRMED BULLISH",
 IF(AND(B2693&lt;B2688, E2693&lt;E2688), "CONFIRMED BEARISH",
 IF(AND(B2693&gt;B2688, E2693&lt;E2688), "BEARISH DIVERGENCE",
 IF(AND(B2693&lt;B2688, E2693&gt;E2688), "BULLISH DIVERGENCE", "NEUTRAL"))))</f>
        <v>BEARISH DIVERGENCE</v>
      </c>
    </row>
    <row r="2694" spans="1:8" ht="13.5" x14ac:dyDescent="0.25">
      <c r="A2694" s="3">
        <f>TITRES_STAT!B2697</f>
        <v>45931</v>
      </c>
      <c r="B2694" s="6">
        <f>TITRES_STAT!C2697</f>
        <v>3.95</v>
      </c>
      <c r="C2694" s="6">
        <f>TITRES_STAT!D2697</f>
        <v>3.95</v>
      </c>
      <c r="D2694" s="6">
        <f>TITRES_STAT!E2697</f>
        <v>75</v>
      </c>
      <c r="E2694" s="6">
        <f>TITRES_STAT!F2697</f>
        <v>3.95</v>
      </c>
      <c r="F2694" s="6" t="str">
        <f t="shared" ref="F2694:F2706" si="168">IF(E2694&gt;E2689,"BULLISH",IF(E2694&lt;E2689,"BEARISH","NEUTRAL"))</f>
        <v>BEARISH</v>
      </c>
      <c r="G2694" s="6" t="str">
        <f t="shared" ref="G2694:G2706" si="169">IF((E2694-E2689)/E2689 &gt; 0.02, "STRONG",
 IF((E2694-E2689)/E2689 &lt; -0.02, "WEAK", "NEUTRAL"))</f>
        <v>WEAK</v>
      </c>
      <c r="H2694" s="6" t="str">
        <f t="shared" ref="H2694:H2706" si="170">IF(AND(B2694&gt;B2689, E2694&gt;E2689), "CONFIRMED BULLISH",
 IF(AND(B2694&lt;B2689, E2694&lt;E2689), "CONFIRMED BEARISH",
 IF(AND(B2694&gt;B2689, E2694&lt;E2689), "BEARISH DIVERGENCE",
 IF(AND(B2694&lt;B2689, E2694&gt;E2689), "BULLISH DIVERGENCE", "NEUTRAL"))))</f>
        <v>CONFIRMED BEARISH</v>
      </c>
    </row>
    <row r="2695" spans="1:8" ht="13.5" x14ac:dyDescent="0.25">
      <c r="A2695" s="3">
        <f>TITRES_STAT!B2698</f>
        <v>45932</v>
      </c>
      <c r="B2695" s="6">
        <f>TITRES_STAT!C2698</f>
        <v>3.82</v>
      </c>
      <c r="C2695" s="6">
        <f>TITRES_STAT!D2698</f>
        <v>3.82</v>
      </c>
      <c r="D2695" s="6">
        <f>TITRES_STAT!E2698</f>
        <v>2000</v>
      </c>
      <c r="E2695" s="6">
        <f>TITRES_STAT!F2698</f>
        <v>3.82</v>
      </c>
      <c r="F2695" s="6" t="str">
        <f t="shared" si="168"/>
        <v>BEARISH</v>
      </c>
      <c r="G2695" s="6" t="str">
        <f t="shared" si="169"/>
        <v>WEAK</v>
      </c>
      <c r="H2695" s="6" t="str">
        <f t="shared" si="170"/>
        <v>CONFIRMED BEARISH</v>
      </c>
    </row>
    <row r="2696" spans="1:8" ht="13.5" x14ac:dyDescent="0.25">
      <c r="A2696" s="3">
        <f>TITRES_STAT!B2699</f>
        <v>45933</v>
      </c>
      <c r="B2696" s="6">
        <f>TITRES_STAT!C2699</f>
        <v>3.99</v>
      </c>
      <c r="C2696" s="6">
        <f>TITRES_STAT!D2699</f>
        <v>3.99</v>
      </c>
      <c r="D2696" s="6">
        <f>TITRES_STAT!E2699</f>
        <v>80</v>
      </c>
      <c r="E2696" s="6">
        <f>TITRES_STAT!F2699</f>
        <v>3.99</v>
      </c>
      <c r="F2696" s="6" t="str">
        <f t="shared" si="168"/>
        <v>BEARISH</v>
      </c>
      <c r="G2696" s="6" t="str">
        <f t="shared" si="169"/>
        <v>WEAK</v>
      </c>
      <c r="H2696" s="6" t="str">
        <f t="shared" si="170"/>
        <v>CONFIRMED BEARISH</v>
      </c>
    </row>
    <row r="2697" spans="1:8" ht="13.5" x14ac:dyDescent="0.25">
      <c r="A2697" s="3">
        <f>TITRES_STAT!B2700</f>
        <v>45936</v>
      </c>
      <c r="B2697" s="6">
        <f>TITRES_STAT!C2700</f>
        <v>3.82</v>
      </c>
      <c r="C2697" s="6">
        <f>TITRES_STAT!D2700</f>
        <v>3.82</v>
      </c>
      <c r="D2697" s="6">
        <f>TITRES_STAT!E2700</f>
        <v>25</v>
      </c>
      <c r="E2697" s="6">
        <f>TITRES_STAT!F2700</f>
        <v>4</v>
      </c>
      <c r="F2697" s="6" t="str">
        <f t="shared" si="168"/>
        <v>BEARISH</v>
      </c>
      <c r="G2697" s="6" t="str">
        <f t="shared" si="169"/>
        <v>WEAK</v>
      </c>
      <c r="H2697" s="6" t="str">
        <f t="shared" si="170"/>
        <v>CONFIRMED BEARISH</v>
      </c>
    </row>
    <row r="2698" spans="1:8" ht="13.5" x14ac:dyDescent="0.25">
      <c r="A2698" s="3">
        <f>TITRES_STAT!B2701</f>
        <v>45937</v>
      </c>
      <c r="B2698" s="6">
        <f>TITRES_STAT!C2701</f>
        <v>3.82</v>
      </c>
      <c r="C2698" s="6">
        <f>TITRES_STAT!D2701</f>
        <v>3.82</v>
      </c>
      <c r="D2698" s="6">
        <f>TITRES_STAT!E2701</f>
        <v>319</v>
      </c>
      <c r="E2698" s="6">
        <f>TITRES_STAT!F2701</f>
        <v>3.82</v>
      </c>
      <c r="F2698" s="6" t="str">
        <f t="shared" si="168"/>
        <v>BEARISH</v>
      </c>
      <c r="G2698" s="6" t="str">
        <f t="shared" si="169"/>
        <v>WEAK</v>
      </c>
      <c r="H2698" s="6" t="str">
        <f t="shared" si="170"/>
        <v>CONFIRMED BEARISH</v>
      </c>
    </row>
    <row r="2699" spans="1:8" ht="13.5" x14ac:dyDescent="0.25">
      <c r="A2699" s="3">
        <f>TITRES_STAT!B2702</f>
        <v>45938</v>
      </c>
      <c r="B2699" s="6">
        <f>TITRES_STAT!C2702</f>
        <v>3.99</v>
      </c>
      <c r="C2699" s="6">
        <f>TITRES_STAT!D2702</f>
        <v>3.99</v>
      </c>
      <c r="D2699" s="6">
        <f>TITRES_STAT!E2702</f>
        <v>20</v>
      </c>
      <c r="E2699" s="6">
        <f>TITRES_STAT!F2702</f>
        <v>3.99</v>
      </c>
      <c r="F2699" s="6" t="str">
        <f t="shared" si="168"/>
        <v>BULLISH</v>
      </c>
      <c r="G2699" s="6" t="str">
        <f t="shared" si="169"/>
        <v>NEUTRAL</v>
      </c>
      <c r="H2699" s="6" t="str">
        <f t="shared" si="170"/>
        <v>CONFIRMED BULLISH</v>
      </c>
    </row>
    <row r="2700" spans="1:8" ht="13.5" x14ac:dyDescent="0.25">
      <c r="A2700" s="3">
        <f>TITRES_STAT!B2703</f>
        <v>45939</v>
      </c>
      <c r="B2700" s="6">
        <f>TITRES_STAT!C2703</f>
        <v>3.99</v>
      </c>
      <c r="C2700" s="6">
        <f>TITRES_STAT!D2703</f>
        <v>3.99</v>
      </c>
      <c r="D2700" s="6">
        <f>TITRES_STAT!E2703</f>
        <v>99</v>
      </c>
      <c r="E2700" s="6">
        <f>TITRES_STAT!F2703</f>
        <v>3.99</v>
      </c>
      <c r="F2700" s="6" t="str">
        <f t="shared" si="168"/>
        <v>BULLISH</v>
      </c>
      <c r="G2700" s="6" t="str">
        <f t="shared" si="169"/>
        <v>STRONG</v>
      </c>
      <c r="H2700" s="6" t="str">
        <f t="shared" si="170"/>
        <v>CONFIRMED BULLISH</v>
      </c>
    </row>
    <row r="2701" spans="1:8" ht="13.5" x14ac:dyDescent="0.25">
      <c r="A2701" s="3">
        <f>TITRES_STAT!B2704</f>
        <v>45940</v>
      </c>
      <c r="B2701" s="6">
        <f>TITRES_STAT!C2704</f>
        <v>4</v>
      </c>
      <c r="C2701" s="6">
        <f>TITRES_STAT!D2704</f>
        <v>4</v>
      </c>
      <c r="D2701" s="6">
        <f>TITRES_STAT!E2704</f>
        <v>50</v>
      </c>
      <c r="E2701" s="6">
        <f>TITRES_STAT!F2704</f>
        <v>4</v>
      </c>
      <c r="F2701" s="6" t="str">
        <f t="shared" si="168"/>
        <v>BULLISH</v>
      </c>
      <c r="G2701" s="6" t="str">
        <f t="shared" si="169"/>
        <v>NEUTRAL</v>
      </c>
      <c r="H2701" s="6" t="str">
        <f t="shared" si="170"/>
        <v>CONFIRMED BULLISH</v>
      </c>
    </row>
    <row r="2702" spans="1:8" ht="13.5" x14ac:dyDescent="0.25">
      <c r="A2702" s="3">
        <f>TITRES_STAT!B2705</f>
        <v>45943</v>
      </c>
      <c r="B2702" s="6">
        <f>TITRES_STAT!C2705</f>
        <v>3.82</v>
      </c>
      <c r="C2702" s="6">
        <f>TITRES_STAT!D2705</f>
        <v>3.82</v>
      </c>
      <c r="D2702" s="6">
        <f>TITRES_STAT!E2705</f>
        <v>1500</v>
      </c>
      <c r="E2702" s="6">
        <f>TITRES_STAT!F2705</f>
        <v>3.82</v>
      </c>
      <c r="F2702" s="6" t="str">
        <f t="shared" si="168"/>
        <v>BEARISH</v>
      </c>
      <c r="G2702" s="6" t="str">
        <f t="shared" si="169"/>
        <v>WEAK</v>
      </c>
      <c r="H2702" s="6" t="str">
        <f t="shared" si="170"/>
        <v>NEUTRAL</v>
      </c>
    </row>
    <row r="2703" spans="1:8" ht="13.5" x14ac:dyDescent="0.25">
      <c r="A2703" s="3">
        <f>TITRES_STAT!B2706</f>
        <v>45944</v>
      </c>
      <c r="B2703" s="6">
        <f>TITRES_STAT!C2706</f>
        <v>3.99</v>
      </c>
      <c r="C2703" s="6">
        <f>TITRES_STAT!D2706</f>
        <v>3.99</v>
      </c>
      <c r="D2703" s="6">
        <f>TITRES_STAT!E2706</f>
        <v>44</v>
      </c>
      <c r="E2703" s="6">
        <f>TITRES_STAT!F2706</f>
        <v>3.8969999999999998</v>
      </c>
      <c r="F2703" s="6" t="str">
        <f t="shared" si="168"/>
        <v>BULLISH</v>
      </c>
      <c r="G2703" s="6" t="str">
        <f t="shared" si="169"/>
        <v>STRONG</v>
      </c>
      <c r="H2703" s="6" t="str">
        <f t="shared" si="170"/>
        <v>CONFIRMED BULLISH</v>
      </c>
    </row>
    <row r="2704" spans="1:8" ht="13.5" x14ac:dyDescent="0.25">
      <c r="A2704" s="3">
        <f>TITRES_STAT!B2707</f>
        <v>45946</v>
      </c>
      <c r="B2704" s="6">
        <f>TITRES_STAT!C2707</f>
        <v>3.82</v>
      </c>
      <c r="C2704" s="6">
        <f>TITRES_STAT!D2707</f>
        <v>3.82</v>
      </c>
      <c r="D2704" s="6">
        <f>TITRES_STAT!E2707</f>
        <v>56</v>
      </c>
      <c r="E2704" s="6">
        <f>TITRES_STAT!F2707</f>
        <v>3.98</v>
      </c>
      <c r="F2704" s="6" t="str">
        <f t="shared" si="168"/>
        <v>BEARISH</v>
      </c>
      <c r="G2704" s="6" t="str">
        <f t="shared" si="169"/>
        <v>NEUTRAL</v>
      </c>
      <c r="H2704" s="6" t="str">
        <f t="shared" si="170"/>
        <v>CONFIRMED BEARISH</v>
      </c>
    </row>
    <row r="2705" spans="1:8" ht="13.5" x14ac:dyDescent="0.25">
      <c r="A2705" s="3">
        <f>TITRES_STAT!B2708</f>
        <v>45947</v>
      </c>
      <c r="B2705" s="6">
        <f>TITRES_STAT!C2708</f>
        <v>3.81</v>
      </c>
      <c r="C2705" s="6">
        <f>TITRES_STAT!D2708</f>
        <v>3.81</v>
      </c>
      <c r="D2705" s="6">
        <f>TITRES_STAT!E2708</f>
        <v>208</v>
      </c>
      <c r="E2705" s="6">
        <f>TITRES_STAT!F2708</f>
        <v>3.81</v>
      </c>
      <c r="F2705" s="6" t="str">
        <f t="shared" si="168"/>
        <v>BEARISH</v>
      </c>
      <c r="G2705" s="6" t="str">
        <f t="shared" si="169"/>
        <v>WEAK</v>
      </c>
      <c r="H2705" s="6" t="str">
        <f t="shared" si="170"/>
        <v>CONFIRMED BEARISH</v>
      </c>
    </row>
    <row r="2706" spans="1:8" ht="13.5" x14ac:dyDescent="0.25">
      <c r="A2706" s="3">
        <f>TITRES_STAT!B2709</f>
        <v>45950</v>
      </c>
      <c r="B2706" s="6">
        <f>TITRES_STAT!C2709</f>
        <v>3.81</v>
      </c>
      <c r="C2706" s="6">
        <f>TITRES_STAT!D2709</f>
        <v>3.81</v>
      </c>
      <c r="D2706" s="6">
        <f>TITRES_STAT!E2709</f>
        <v>728</v>
      </c>
      <c r="E2706" s="6">
        <f>TITRES_STAT!F2709</f>
        <v>3.8119999999999998</v>
      </c>
      <c r="F2706" s="6" t="str">
        <f t="shared" si="168"/>
        <v>BEARISH</v>
      </c>
      <c r="G2706" s="6" t="str">
        <f t="shared" si="169"/>
        <v>WEAK</v>
      </c>
      <c r="H2706" s="6" t="str">
        <f t="shared" si="170"/>
        <v>CONFIRMED BEARISH</v>
      </c>
    </row>
  </sheetData>
  <conditionalFormatting sqref="F1:F1048576">
    <cfRule type="containsText" dxfId="26" priority="1" operator="containsText" text="bearish">
      <formula>NOT(ISERROR(SEARCH("bearish",F1)))</formula>
    </cfRule>
    <cfRule type="containsText" dxfId="25" priority="2" operator="containsText" text="bullish">
      <formula>NOT(ISERROR(SEARCH("bullish",F1)))</formula>
    </cfRule>
    <cfRule type="containsText" dxfId="24" priority="7" stopIfTrue="1" operator="containsText" text="Bullish">
      <formula>NOT(ISERROR(SEARCH("Bullish",F1)))</formula>
    </cfRule>
  </conditionalFormatting>
  <conditionalFormatting sqref="G1:G1048576">
    <cfRule type="containsText" dxfId="23" priority="5" stopIfTrue="1" operator="containsText" text="strong">
      <formula>NOT(ISERROR(SEARCH("strong",G1)))</formula>
    </cfRule>
    <cfRule type="containsText" dxfId="22" priority="6" stopIfTrue="1" operator="containsText" text="weak">
      <formula>NOT(ISERROR(SEARCH("weak",G1)))</formula>
    </cfRule>
  </conditionalFormatting>
  <conditionalFormatting sqref="H1:H1048576">
    <cfRule type="containsText" dxfId="21" priority="3" stopIfTrue="1" operator="containsText" text="confirmed bullish">
      <formula>NOT(ISERROR(SEARCH("confirmed bullish",H1)))</formula>
    </cfRule>
    <cfRule type="containsText" dxfId="20" priority="4" stopIfTrue="1" operator="containsText" text="confirmed bearish">
      <formula>NOT(ISERROR(SEARCH("confirmed bearish",H1)))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C863A-87E0-4F57-A409-746A981A296A}">
  <dimension ref="A1:L2706"/>
  <sheetViews>
    <sheetView topLeftCell="A2682" workbookViewId="0">
      <selection activeCell="B2693" sqref="B2693:L2706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</cols>
  <sheetData>
    <row r="1" spans="1:1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</row>
    <row r="2" spans="1:12" ht="13.5" x14ac:dyDescent="0.25">
      <c r="A2" s="3">
        <f>RSI!A2</f>
        <v>42006</v>
      </c>
      <c r="B2" s="2">
        <f>RSI!B2</f>
        <v>3.3285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6">
        <f>OBV!F2</f>
        <v>0</v>
      </c>
      <c r="K2" s="6">
        <f>OBV!G2</f>
        <v>0</v>
      </c>
      <c r="L2" s="6">
        <f>OBV!H2</f>
        <v>0</v>
      </c>
    </row>
    <row r="3" spans="1:12" ht="13.5" x14ac:dyDescent="0.25">
      <c r="A3" s="3">
        <f>RSI!A3</f>
        <v>42009</v>
      </c>
      <c r="B3" s="2">
        <f>RSI!B3</f>
        <v>3.1934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6">
        <f>OBV!F3</f>
        <v>0</v>
      </c>
      <c r="K3" s="6">
        <f>OBV!G3</f>
        <v>0</v>
      </c>
      <c r="L3" s="6">
        <f>OBV!H3</f>
        <v>0</v>
      </c>
    </row>
    <row r="4" spans="1:12" ht="13.5" x14ac:dyDescent="0.25">
      <c r="A4" s="3">
        <f>RSI!A4</f>
        <v>42010</v>
      </c>
      <c r="B4" s="2">
        <f>RSI!B4</f>
        <v>3.2854999999999999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6">
        <f>OBV!F4</f>
        <v>0</v>
      </c>
      <c r="K4" s="6">
        <f>OBV!G4</f>
        <v>0</v>
      </c>
      <c r="L4" s="6">
        <f>OBV!H4</f>
        <v>0</v>
      </c>
    </row>
    <row r="5" spans="1:12" ht="13.5" x14ac:dyDescent="0.25">
      <c r="A5" s="3">
        <f>RSI!A5</f>
        <v>42011</v>
      </c>
      <c r="B5" s="2">
        <f>RSI!B5</f>
        <v>3.2486000000000002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3.2640000000000002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6">
        <f>OBV!F5</f>
        <v>0</v>
      </c>
      <c r="K5" s="6">
        <f>OBV!G5</f>
        <v>0</v>
      </c>
      <c r="L5" s="6">
        <f>OBV!H5</f>
        <v>0</v>
      </c>
    </row>
    <row r="6" spans="1:12" ht="13.5" x14ac:dyDescent="0.25">
      <c r="A6" s="3">
        <f>RSI!A6</f>
        <v>42012</v>
      </c>
      <c r="B6" s="2">
        <f>RSI!B6</f>
        <v>3.2547999999999999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3.2621600000000002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6">
        <f>OBV!F6</f>
        <v>0</v>
      </c>
      <c r="K6" s="6">
        <f>OBV!G6</f>
        <v>0</v>
      </c>
      <c r="L6" s="6" t="str">
        <f>OBV!H6</f>
        <v>CONFIRMED BEARISH</v>
      </c>
    </row>
    <row r="7" spans="1:12" ht="13.5" x14ac:dyDescent="0.25">
      <c r="A7" s="3">
        <f>RSI!A7</f>
        <v>42013</v>
      </c>
      <c r="B7" s="2">
        <f>RSI!B7</f>
        <v>3.1627000000000001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3.2290000000000001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6" t="str">
        <f>OBV!F7</f>
        <v>BEARISH</v>
      </c>
      <c r="K7" s="6" t="str">
        <f>OBV!G7</f>
        <v>WEAK</v>
      </c>
      <c r="L7" s="6" t="str">
        <f>OBV!H7</f>
        <v>CONFIRMED BEARISH</v>
      </c>
    </row>
    <row r="8" spans="1:12" ht="13.5" x14ac:dyDescent="0.25">
      <c r="A8" s="3">
        <f>RSI!A8</f>
        <v>42016</v>
      </c>
      <c r="B8" s="2">
        <f>RSI!B8</f>
        <v>3.0767000000000002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3.2056599999999995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6" t="str">
        <f>OBV!F8</f>
        <v>BEARISH</v>
      </c>
      <c r="K8" s="6" t="str">
        <f>OBV!G8</f>
        <v>STRONG</v>
      </c>
      <c r="L8" s="6" t="str">
        <f>OBV!H8</f>
        <v>CONFIRMED BEARISH</v>
      </c>
    </row>
    <row r="9" spans="1:12" ht="13.5" x14ac:dyDescent="0.25">
      <c r="A9" s="3">
        <f>RSI!A9</f>
        <v>42017</v>
      </c>
      <c r="B9" s="2">
        <f>RSI!B9</f>
        <v>3.2547999999999999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3.1995200000000001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6" t="str">
        <f>OBV!F9</f>
        <v>BEARISH</v>
      </c>
      <c r="K9" s="6" t="str">
        <f>OBV!G9</f>
        <v>STRONG</v>
      </c>
      <c r="L9" s="6" t="str">
        <f>OBV!H9</f>
        <v>CONFIRMED BEARISH</v>
      </c>
    </row>
    <row r="10" spans="1:12" ht="13.5" x14ac:dyDescent="0.25">
      <c r="A10" s="3">
        <f>RSI!A10</f>
        <v>42019</v>
      </c>
      <c r="B10" s="2">
        <f>RSI!B10</f>
        <v>3.2241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3.19462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6" t="str">
        <f>OBV!F10</f>
        <v>BEARISH</v>
      </c>
      <c r="K10" s="6" t="str">
        <f>OBV!G10</f>
        <v>STRONG</v>
      </c>
      <c r="L10" s="6" t="str">
        <f>OBV!H10</f>
        <v>CONFIRMED BEARISH</v>
      </c>
    </row>
    <row r="11" spans="1:12" ht="13.5" x14ac:dyDescent="0.25">
      <c r="A11" s="3">
        <f>RSI!A11</f>
        <v>42020</v>
      </c>
      <c r="B11" s="2">
        <f>RSI!B11</f>
        <v>3.3161999999999998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3.2068999999999996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6" t="str">
        <f>OBV!F11</f>
        <v>BEARISH</v>
      </c>
      <c r="K11" s="6" t="str">
        <f>OBV!G11</f>
        <v>STRONG</v>
      </c>
      <c r="L11" s="6" t="str">
        <f>OBV!H11</f>
        <v>BEARISH DIVERGENCE</v>
      </c>
    </row>
    <row r="12" spans="1:12" ht="13.5" x14ac:dyDescent="0.25">
      <c r="A12" s="3">
        <f>RSI!A12</f>
        <v>42023</v>
      </c>
      <c r="B12" s="2">
        <f>RSI!B12</f>
        <v>3.3776000000000002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3.2498800000000001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6" t="str">
        <f>OBV!F12</f>
        <v>BEARISH</v>
      </c>
      <c r="K12" s="6" t="str">
        <f>OBV!G12</f>
        <v>STRONG</v>
      </c>
      <c r="L12" s="6" t="str">
        <f>OBV!H12</f>
        <v>BEARISH DIVERGENCE</v>
      </c>
    </row>
    <row r="13" spans="1:12" ht="13.5" x14ac:dyDescent="0.25">
      <c r="A13" s="3">
        <f>RSI!A13</f>
        <v>42024</v>
      </c>
      <c r="B13" s="2">
        <f>RSI!B13</f>
        <v>3.3469000000000002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3.3039200000000002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6" t="str">
        <f>OBV!F13</f>
        <v>BULLISH</v>
      </c>
      <c r="K13" s="6" t="str">
        <f>OBV!G13</f>
        <v>WEAK</v>
      </c>
      <c r="L13" s="6" t="str">
        <f>OBV!H13</f>
        <v>CONFIRMED BULLISH</v>
      </c>
    </row>
    <row r="14" spans="1:12" ht="13.5" x14ac:dyDescent="0.25">
      <c r="A14" s="3">
        <f>RSI!A14</f>
        <v>42025</v>
      </c>
      <c r="B14" s="2">
        <f>RSI!B14</f>
        <v>3.2486000000000002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3.3026800000000001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6" t="str">
        <f>OBV!F14</f>
        <v>BULLISH</v>
      </c>
      <c r="K14" s="6" t="str">
        <f>OBV!G14</f>
        <v>NEUTRAL</v>
      </c>
      <c r="L14" s="6" t="str">
        <f>OBV!H14</f>
        <v>BULLISH DIVERGENCE</v>
      </c>
    </row>
    <row r="15" spans="1:12" ht="13.5" x14ac:dyDescent="0.25">
      <c r="A15" s="3">
        <f>RSI!A15</f>
        <v>42026</v>
      </c>
      <c r="B15" s="2">
        <f>RSI!B15</f>
        <v>3.3653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3.3309199999999999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6" t="str">
        <f>OBV!F15</f>
        <v>BULLISH</v>
      </c>
      <c r="K15" s="6" t="str">
        <f>OBV!G15</f>
        <v>WEAK</v>
      </c>
      <c r="L15" s="6" t="str">
        <f>OBV!H15</f>
        <v>CONFIRMED BULLISH</v>
      </c>
    </row>
    <row r="16" spans="1:12" ht="13.5" x14ac:dyDescent="0.25">
      <c r="A16" s="3">
        <f>RSI!A16</f>
        <v>42027</v>
      </c>
      <c r="B16" s="2">
        <f>RSI!B16</f>
        <v>3.2671000000000001</v>
      </c>
      <c r="C16" s="2">
        <f>RSI!I16</f>
        <v>47.341070500606271</v>
      </c>
      <c r="D16" s="2">
        <f>MACD!E16</f>
        <v>0</v>
      </c>
      <c r="E16" s="2">
        <f>MACD!F16</f>
        <v>0</v>
      </c>
      <c r="F16" s="2">
        <f>'Moving Avg'!D16</f>
        <v>3.3210999999999999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6" t="str">
        <f>OBV!F16</f>
        <v>BULLISH</v>
      </c>
      <c r="K16" s="6" t="str">
        <f>OBV!G16</f>
        <v>WEAK</v>
      </c>
      <c r="L16" s="6" t="str">
        <f>OBV!H16</f>
        <v>BULLISH DIVERGENCE</v>
      </c>
    </row>
    <row r="17" spans="1:12" ht="13.5" x14ac:dyDescent="0.25">
      <c r="A17" s="3">
        <f>RSI!A17</f>
        <v>42030</v>
      </c>
      <c r="B17" s="2">
        <f>RSI!B17</f>
        <v>3.2671000000000001</v>
      </c>
      <c r="C17" s="2">
        <f>RSI!I17</f>
        <v>47.341070500606271</v>
      </c>
      <c r="D17" s="2">
        <f>MACD!E17</f>
        <v>0</v>
      </c>
      <c r="E17" s="2">
        <f>MACD!F17</f>
        <v>0</v>
      </c>
      <c r="F17" s="2">
        <f>'Moving Avg'!D17</f>
        <v>3.2990000000000004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6" t="str">
        <f>OBV!F17</f>
        <v>BULLISH</v>
      </c>
      <c r="K17" s="6" t="str">
        <f>OBV!G17</f>
        <v>WEAK</v>
      </c>
      <c r="L17" s="6" t="str">
        <f>OBV!H17</f>
        <v>BULLISH DIVERGENCE</v>
      </c>
    </row>
    <row r="18" spans="1:12" ht="13.5" x14ac:dyDescent="0.25">
      <c r="A18" s="3">
        <f>RSI!A18</f>
        <v>42031</v>
      </c>
      <c r="B18" s="2">
        <f>RSI!B18</f>
        <v>3.2547999999999999</v>
      </c>
      <c r="C18" s="2">
        <f>RSI!I18</f>
        <v>46.763309577590562</v>
      </c>
      <c r="D18" s="2">
        <f>MACD!E18</f>
        <v>0</v>
      </c>
      <c r="E18" s="2">
        <f>MACD!F18</f>
        <v>0</v>
      </c>
      <c r="F18" s="2">
        <f>'Moving Avg'!D18</f>
        <v>3.2805799999999996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6" t="str">
        <f>OBV!F18</f>
        <v>BULLISH</v>
      </c>
      <c r="K18" s="6" t="str">
        <f>OBV!G18</f>
        <v>WEAK</v>
      </c>
      <c r="L18" s="6" t="str">
        <f>OBV!H18</f>
        <v>BULLISH DIVERGENCE</v>
      </c>
    </row>
    <row r="19" spans="1:12" ht="13.5" x14ac:dyDescent="0.25">
      <c r="A19" s="3">
        <f>RSI!A19</f>
        <v>42032</v>
      </c>
      <c r="B19" s="2">
        <f>RSI!B19</f>
        <v>3.2241</v>
      </c>
      <c r="C19" s="2">
        <f>RSI!I19</f>
        <v>45.278005656658046</v>
      </c>
      <c r="D19" s="2">
        <f>MACD!E19</f>
        <v>0</v>
      </c>
      <c r="E19" s="2">
        <f>MACD!F19</f>
        <v>0</v>
      </c>
      <c r="F19" s="2">
        <f>'Moving Avg'!D19</f>
        <v>3.2756799999999999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6" t="str">
        <f>OBV!F19</f>
        <v>BULLISH</v>
      </c>
      <c r="K19" s="6" t="str">
        <f>OBV!G19</f>
        <v>WEAK</v>
      </c>
      <c r="L19" s="6" t="str">
        <f>OBV!H19</f>
        <v>BULLISH DIVERGENCE</v>
      </c>
    </row>
    <row r="20" spans="1:12" ht="13.5" x14ac:dyDescent="0.25">
      <c r="A20" s="3">
        <f>RSI!A20</f>
        <v>42033</v>
      </c>
      <c r="B20" s="2">
        <f>RSI!B20</f>
        <v>3.2179000000000002</v>
      </c>
      <c r="C20" s="2">
        <f>RSI!I20</f>
        <v>44.967374072037387</v>
      </c>
      <c r="D20" s="2">
        <f>MACD!E20</f>
        <v>0</v>
      </c>
      <c r="E20" s="2">
        <f>MACD!F20</f>
        <v>0</v>
      </c>
      <c r="F20" s="2">
        <f>'Moving Avg'!D20</f>
        <v>3.2462000000000004</v>
      </c>
      <c r="G20" s="2">
        <f>'Moving Avg'!F20</f>
        <v>3.2586684210526315</v>
      </c>
      <c r="H20" s="2">
        <f>'Moving Avg'!G20</f>
        <v>0</v>
      </c>
      <c r="I20" s="2">
        <f>'Moving Avg'!H20</f>
        <v>0</v>
      </c>
      <c r="J20" s="6" t="str">
        <f>OBV!F20</f>
        <v>BEARISH</v>
      </c>
      <c r="K20" s="6" t="str">
        <f>OBV!G20</f>
        <v>STRONG</v>
      </c>
      <c r="L20" s="6" t="str">
        <f>OBV!H20</f>
        <v>CONFIRMED BEARISH</v>
      </c>
    </row>
    <row r="21" spans="1:12" ht="13.5" x14ac:dyDescent="0.25">
      <c r="A21" s="3">
        <f>RSI!A21</f>
        <v>42034</v>
      </c>
      <c r="B21" s="2">
        <f>RSI!B21</f>
        <v>3.2547999999999999</v>
      </c>
      <c r="C21" s="2">
        <f>RSI!I21</f>
        <v>47.285350453005073</v>
      </c>
      <c r="D21" s="2">
        <f>MACD!E21</f>
        <v>0</v>
      </c>
      <c r="E21" s="2">
        <f>MACD!F21</f>
        <v>0</v>
      </c>
      <c r="F21" s="2">
        <f>'Moving Avg'!D21</f>
        <v>3.2437400000000003</v>
      </c>
      <c r="G21" s="2">
        <f>'Moving Avg'!F21</f>
        <v>3.2584749999999998</v>
      </c>
      <c r="H21" s="2">
        <f>'Moving Avg'!G21</f>
        <v>0</v>
      </c>
      <c r="I21" s="2">
        <f>'Moving Avg'!H21</f>
        <v>0</v>
      </c>
      <c r="J21" s="6" t="str">
        <f>OBV!F21</f>
        <v>BULLISH</v>
      </c>
      <c r="K21" s="6" t="str">
        <f>OBV!G21</f>
        <v>WEAK</v>
      </c>
      <c r="L21" s="6" t="str">
        <f>OBV!H21</f>
        <v>BULLISH DIVERGENCE</v>
      </c>
    </row>
    <row r="22" spans="1:12" ht="13.5" x14ac:dyDescent="0.25">
      <c r="A22" s="3">
        <f>RSI!A22</f>
        <v>42037</v>
      </c>
      <c r="B22" s="2">
        <f>RSI!B22</f>
        <v>3.1627000000000001</v>
      </c>
      <c r="C22" s="2">
        <f>RSI!I22</f>
        <v>42.476359047009318</v>
      </c>
      <c r="D22" s="2">
        <f>MACD!E22</f>
        <v>0</v>
      </c>
      <c r="E22" s="2">
        <f>MACD!F22</f>
        <v>0</v>
      </c>
      <c r="F22" s="2">
        <f>'Moving Avg'!D22</f>
        <v>3.2228599999999998</v>
      </c>
      <c r="G22" s="2">
        <f>'Moving Avg'!F22</f>
        <v>3.2501849999999997</v>
      </c>
      <c r="H22" s="2">
        <f>'Moving Avg'!G22</f>
        <v>0</v>
      </c>
      <c r="I22" s="2">
        <f>'Moving Avg'!H22</f>
        <v>0</v>
      </c>
      <c r="J22" s="6" t="str">
        <f>OBV!F22</f>
        <v>BULLISH</v>
      </c>
      <c r="K22" s="6" t="str">
        <f>OBV!G22</f>
        <v>WEAK</v>
      </c>
      <c r="L22" s="6" t="str">
        <f>OBV!H22</f>
        <v>BULLISH DIVERGENCE</v>
      </c>
    </row>
    <row r="23" spans="1:12" ht="13.5" x14ac:dyDescent="0.25">
      <c r="A23" s="3">
        <f>RSI!A23</f>
        <v>42038</v>
      </c>
      <c r="B23" s="2">
        <f>RSI!B23</f>
        <v>3.0706000000000002</v>
      </c>
      <c r="C23" s="2">
        <f>RSI!I23</f>
        <v>38.283383008736152</v>
      </c>
      <c r="D23" s="2">
        <f>MACD!E23</f>
        <v>0</v>
      </c>
      <c r="E23" s="2">
        <f>MACD!F23</f>
        <v>0</v>
      </c>
      <c r="F23" s="2">
        <f>'Moving Avg'!D23</f>
        <v>3.1860200000000001</v>
      </c>
      <c r="G23" s="2">
        <f>'Moving Avg'!F23</f>
        <v>3.2440450000000007</v>
      </c>
      <c r="H23" s="2">
        <f>'Moving Avg'!G23</f>
        <v>0</v>
      </c>
      <c r="I23" s="2">
        <f>'Moving Avg'!H23</f>
        <v>0</v>
      </c>
      <c r="J23" s="6" t="str">
        <f>OBV!F23</f>
        <v>BEARISH</v>
      </c>
      <c r="K23" s="6" t="str">
        <f>OBV!G23</f>
        <v>STRONG</v>
      </c>
      <c r="L23" s="6" t="str">
        <f>OBV!H23</f>
        <v>CONFIRMED BEARISH</v>
      </c>
    </row>
    <row r="24" spans="1:12" ht="13.5" x14ac:dyDescent="0.25">
      <c r="A24" s="3">
        <f>RSI!A24</f>
        <v>42039</v>
      </c>
      <c r="B24" s="2">
        <f>RSI!B24</f>
        <v>3.1810999999999998</v>
      </c>
      <c r="C24" s="2">
        <f>RSI!I24</f>
        <v>45.264594122535378</v>
      </c>
      <c r="D24" s="2">
        <f>MACD!E24</f>
        <v>0</v>
      </c>
      <c r="E24" s="2">
        <f>MACD!F24</f>
        <v>0</v>
      </c>
      <c r="F24" s="2">
        <f>'Moving Avg'!D24</f>
        <v>3.1774200000000001</v>
      </c>
      <c r="G24" s="2">
        <f>'Moving Avg'!F24</f>
        <v>3.2388249999999998</v>
      </c>
      <c r="H24" s="2">
        <f>'Moving Avg'!G24</f>
        <v>0</v>
      </c>
      <c r="I24" s="2">
        <f>'Moving Avg'!H24</f>
        <v>0</v>
      </c>
      <c r="J24" s="6" t="str">
        <f>OBV!F24</f>
        <v>BEARISH</v>
      </c>
      <c r="K24" s="6" t="str">
        <f>OBV!G24</f>
        <v>STRONG</v>
      </c>
      <c r="L24" s="6" t="str">
        <f>OBV!H24</f>
        <v>CONFIRMED BEARISH</v>
      </c>
    </row>
    <row r="25" spans="1:12" ht="13.5" x14ac:dyDescent="0.25">
      <c r="A25" s="3">
        <f>RSI!A25</f>
        <v>42040</v>
      </c>
      <c r="B25" s="2">
        <f>RSI!B25</f>
        <v>3.1749999999999998</v>
      </c>
      <c r="C25" s="2">
        <f>RSI!I25</f>
        <v>44.962231048070471</v>
      </c>
      <c r="D25" s="2">
        <f>MACD!E25</f>
        <v>0</v>
      </c>
      <c r="E25" s="2">
        <f>MACD!F25</f>
        <v>0</v>
      </c>
      <c r="F25" s="2">
        <f>'Moving Avg'!D25</f>
        <v>3.1688400000000003</v>
      </c>
      <c r="G25" s="2">
        <f>'Moving Avg'!F25</f>
        <v>3.2351450000000006</v>
      </c>
      <c r="H25" s="2">
        <f>'Moving Avg'!G25</f>
        <v>0</v>
      </c>
      <c r="I25" s="2">
        <f>'Moving Avg'!H25</f>
        <v>0</v>
      </c>
      <c r="J25" s="6" t="str">
        <f>OBV!F25</f>
        <v>BEARISH</v>
      </c>
      <c r="K25" s="6" t="str">
        <f>OBV!G25</f>
        <v>STRONG</v>
      </c>
      <c r="L25" s="6" t="str">
        <f>OBV!H25</f>
        <v>CONFIRMED BEARISH</v>
      </c>
    </row>
    <row r="26" spans="1:12" ht="13.5" x14ac:dyDescent="0.25">
      <c r="A26" s="3">
        <f>RSI!A26</f>
        <v>42041</v>
      </c>
      <c r="B26" s="2">
        <f>RSI!B26</f>
        <v>3.2547999999999999</v>
      </c>
      <c r="C26" s="2">
        <f>RSI!I26</f>
        <v>49.696232378666608</v>
      </c>
      <c r="D26" s="2">
        <f>MACD!E26</f>
        <v>0</v>
      </c>
      <c r="E26" s="2">
        <f>MACD!F26</f>
        <v>0</v>
      </c>
      <c r="F26" s="2">
        <f>'Moving Avg'!D26</f>
        <v>3.1688400000000003</v>
      </c>
      <c r="G26" s="2">
        <f>'Moving Avg'!F26</f>
        <v>3.2351450000000002</v>
      </c>
      <c r="H26" s="2">
        <f>'Moving Avg'!G26</f>
        <v>0</v>
      </c>
      <c r="I26" s="2">
        <f>'Moving Avg'!H26</f>
        <v>0</v>
      </c>
      <c r="J26" s="6" t="str">
        <f>OBV!F26</f>
        <v>BEARISH</v>
      </c>
      <c r="K26" s="6" t="str">
        <f>OBV!G26</f>
        <v>STRONG</v>
      </c>
      <c r="L26" s="6" t="str">
        <f>OBV!H26</f>
        <v>NEUTRAL</v>
      </c>
    </row>
    <row r="27" spans="1:12" ht="13.5" x14ac:dyDescent="0.25">
      <c r="A27" s="3">
        <f>RSI!A27</f>
        <v>42044</v>
      </c>
      <c r="B27" s="2">
        <f>RSI!B27</f>
        <v>3.1135000000000002</v>
      </c>
      <c r="C27" s="2">
        <f>RSI!I27</f>
        <v>42.693697544752482</v>
      </c>
      <c r="D27" s="2">
        <f>MACD!E27</f>
        <v>4.3433555907819166E-2</v>
      </c>
      <c r="E27" s="2">
        <f>MACD!F27</f>
        <v>0</v>
      </c>
      <c r="F27" s="2">
        <f>'Moving Avg'!D27</f>
        <v>3.1589999999999998</v>
      </c>
      <c r="G27" s="2">
        <f>'Moving Avg'!F27</f>
        <v>3.2326850000000009</v>
      </c>
      <c r="H27" s="2">
        <f>'Moving Avg'!G27</f>
        <v>0</v>
      </c>
      <c r="I27" s="2">
        <f>'Moving Avg'!H27</f>
        <v>0</v>
      </c>
      <c r="J27" s="6" t="str">
        <f>OBV!F27</f>
        <v>BEARISH</v>
      </c>
      <c r="K27" s="6" t="str">
        <f>OBV!G27</f>
        <v>STRONG</v>
      </c>
      <c r="L27" s="6" t="str">
        <f>OBV!H27</f>
        <v>CONFIRMED BEARISH</v>
      </c>
    </row>
    <row r="28" spans="1:12" ht="13.5" x14ac:dyDescent="0.25">
      <c r="A28" s="3">
        <f>RSI!A28</f>
        <v>42045</v>
      </c>
      <c r="B28" s="2">
        <f>RSI!B28</f>
        <v>3.1074000000000002</v>
      </c>
      <c r="C28" s="2">
        <f>RSI!I28</f>
        <v>42.415833613176972</v>
      </c>
      <c r="D28" s="2">
        <f>MACD!E28</f>
        <v>4.9196703782619533E-2</v>
      </c>
      <c r="E28" s="2">
        <f>MACD!F28</f>
        <v>0</v>
      </c>
      <c r="F28" s="2">
        <f>'Moving Avg'!D28</f>
        <v>3.1663600000000001</v>
      </c>
      <c r="G28" s="2">
        <f>'Moving Avg'!F28</f>
        <v>3.2342200000000005</v>
      </c>
      <c r="H28" s="2">
        <f>'Moving Avg'!G28</f>
        <v>0</v>
      </c>
      <c r="I28" s="2">
        <f>'Moving Avg'!H28</f>
        <v>0</v>
      </c>
      <c r="J28" s="6" t="str">
        <f>OBV!F28</f>
        <v>BEARISH</v>
      </c>
      <c r="K28" s="6" t="str">
        <f>OBV!G28</f>
        <v>STRONG</v>
      </c>
      <c r="L28" s="6" t="str">
        <f>OBV!H28</f>
        <v>BEARISH DIVERGENCE</v>
      </c>
    </row>
    <row r="29" spans="1:12" ht="13.5" x14ac:dyDescent="0.25">
      <c r="A29" s="3">
        <f>RSI!A29</f>
        <v>42046</v>
      </c>
      <c r="B29" s="2">
        <f>RSI!B29</f>
        <v>3.0706000000000002</v>
      </c>
      <c r="C29" s="2">
        <f>RSI!I29</f>
        <v>40.695101703237661</v>
      </c>
      <c r="D29" s="2">
        <f>MACD!E29</f>
        <v>5.2833965464782917E-2</v>
      </c>
      <c r="E29" s="2">
        <f>MACD!F29</f>
        <v>0</v>
      </c>
      <c r="F29" s="2">
        <f>'Moving Avg'!D29</f>
        <v>3.1442600000000001</v>
      </c>
      <c r="G29" s="2">
        <f>'Moving Avg'!F29</f>
        <v>3.2250100000000002</v>
      </c>
      <c r="H29" s="2">
        <f>'Moving Avg'!G29</f>
        <v>0</v>
      </c>
      <c r="I29" s="2">
        <f>'Moving Avg'!H29</f>
        <v>0</v>
      </c>
      <c r="J29" s="6" t="str">
        <f>OBV!F29</f>
        <v>BEARISH</v>
      </c>
      <c r="K29" s="6" t="str">
        <f>OBV!G29</f>
        <v>STRONG</v>
      </c>
      <c r="L29" s="6" t="str">
        <f>OBV!H29</f>
        <v>CONFIRMED BEARISH</v>
      </c>
    </row>
    <row r="30" spans="1:12" ht="13.5" x14ac:dyDescent="0.25">
      <c r="A30" s="3">
        <f>RSI!A30</f>
        <v>42047</v>
      </c>
      <c r="B30" s="2">
        <f>RSI!B30</f>
        <v>3.1627000000000001</v>
      </c>
      <c r="C30" s="2">
        <f>RSI!I30</f>
        <v>46.540408815840394</v>
      </c>
      <c r="D30" s="2">
        <f>MACD!E30</f>
        <v>4.9054794811608904E-2</v>
      </c>
      <c r="E30" s="2">
        <f>MACD!F30</f>
        <v>0</v>
      </c>
      <c r="F30" s="2">
        <f>'Moving Avg'!D30</f>
        <v>3.1417999999999999</v>
      </c>
      <c r="G30" s="2">
        <f>'Moving Avg'!F30</f>
        <v>3.22194</v>
      </c>
      <c r="H30" s="2">
        <f>'Moving Avg'!G30</f>
        <v>0</v>
      </c>
      <c r="I30" s="2">
        <f>'Moving Avg'!H30</f>
        <v>0</v>
      </c>
      <c r="J30" s="6" t="str">
        <f>OBV!F30</f>
        <v>BULLISH</v>
      </c>
      <c r="K30" s="6" t="str">
        <f>OBV!G30</f>
        <v>WEAK</v>
      </c>
      <c r="L30" s="6" t="str">
        <f>OBV!H30</f>
        <v>BULLISH DIVERGENCE</v>
      </c>
    </row>
    <row r="31" spans="1:12" ht="13.5" x14ac:dyDescent="0.25">
      <c r="A31" s="3">
        <f>RSI!A31</f>
        <v>42048</v>
      </c>
      <c r="B31" s="2">
        <f>RSI!B31</f>
        <v>3.2241</v>
      </c>
      <c r="C31" s="2">
        <f>RSI!I31</f>
        <v>50.073397194062402</v>
      </c>
      <c r="D31" s="2">
        <f>MACD!E31</f>
        <v>4.7292711880357441E-2</v>
      </c>
      <c r="E31" s="2">
        <f>MACD!F31</f>
        <v>0</v>
      </c>
      <c r="F31" s="2">
        <f>'Moving Avg'!D31</f>
        <v>3.1356600000000001</v>
      </c>
      <c r="G31" s="2">
        <f>'Moving Avg'!F31</f>
        <v>3.2173349999999998</v>
      </c>
      <c r="H31" s="2">
        <f>'Moving Avg'!G31</f>
        <v>0</v>
      </c>
      <c r="I31" s="2">
        <f>'Moving Avg'!H31</f>
        <v>0</v>
      </c>
      <c r="J31" s="6" t="str">
        <f>OBV!F31</f>
        <v>BULLISH</v>
      </c>
      <c r="K31" s="6" t="str">
        <f>OBV!G31</f>
        <v>WEAK</v>
      </c>
      <c r="L31" s="6" t="str">
        <f>OBV!H31</f>
        <v>BULLISH DIVERGENCE</v>
      </c>
    </row>
    <row r="32" spans="1:12" ht="13.5" x14ac:dyDescent="0.25">
      <c r="A32" s="3">
        <f>RSI!A32</f>
        <v>42051</v>
      </c>
      <c r="B32" s="2">
        <f>RSI!B32</f>
        <v>3.0706000000000002</v>
      </c>
      <c r="C32" s="2">
        <f>RSI!I32</f>
        <v>42.509771357941197</v>
      </c>
      <c r="D32" s="2">
        <f>MACD!E32</f>
        <v>4.2924211442705751E-2</v>
      </c>
      <c r="E32" s="2">
        <f>MACD!F32</f>
        <v>0</v>
      </c>
      <c r="F32" s="2">
        <f>'Moving Avg'!D32</f>
        <v>3.1270800000000003</v>
      </c>
      <c r="G32" s="2">
        <f>'Moving Avg'!F32</f>
        <v>3.2019849999999996</v>
      </c>
      <c r="H32" s="2">
        <f>'Moving Avg'!G32</f>
        <v>0</v>
      </c>
      <c r="I32" s="2">
        <f>'Moving Avg'!H32</f>
        <v>0</v>
      </c>
      <c r="J32" s="6" t="str">
        <f>OBV!F32</f>
        <v>BEARISH</v>
      </c>
      <c r="K32" s="6" t="str">
        <f>OBV!G32</f>
        <v>STRONG</v>
      </c>
      <c r="L32" s="6" t="str">
        <f>OBV!H32</f>
        <v>CONFIRMED BEARISH</v>
      </c>
    </row>
    <row r="33" spans="1:12" ht="13.5" x14ac:dyDescent="0.25">
      <c r="A33" s="3">
        <f>RSI!A33</f>
        <v>42052</v>
      </c>
      <c r="B33" s="2">
        <f>RSI!B33</f>
        <v>3.0706000000000002</v>
      </c>
      <c r="C33" s="2">
        <f>RSI!I33</f>
        <v>42.509771357941197</v>
      </c>
      <c r="D33" s="2">
        <f>MACD!E33</f>
        <v>2.5892774217278092E-2</v>
      </c>
      <c r="E33" s="2">
        <f>MACD!F33</f>
        <v>0</v>
      </c>
      <c r="F33" s="2">
        <f>'Moving Avg'!D33</f>
        <v>3.11972</v>
      </c>
      <c r="G33" s="2">
        <f>'Moving Avg'!F33</f>
        <v>3.1881699999999999</v>
      </c>
      <c r="H33" s="2">
        <f>'Moving Avg'!G33</f>
        <v>0</v>
      </c>
      <c r="I33" s="2">
        <f>'Moving Avg'!H33</f>
        <v>0</v>
      </c>
      <c r="J33" s="6" t="str">
        <f>OBV!F33</f>
        <v>BEARISH</v>
      </c>
      <c r="K33" s="6" t="str">
        <f>OBV!G33</f>
        <v>STRONG</v>
      </c>
      <c r="L33" s="6" t="str">
        <f>OBV!H33</f>
        <v>CONFIRMED BEARISH</v>
      </c>
    </row>
    <row r="34" spans="1:12" ht="13.5" x14ac:dyDescent="0.25">
      <c r="A34" s="3">
        <f>RSI!A34</f>
        <v>42053</v>
      </c>
      <c r="B34" s="2">
        <f>RSI!B34</f>
        <v>3.1627000000000001</v>
      </c>
      <c r="C34" s="2">
        <f>RSI!I34</f>
        <v>47.977817438380882</v>
      </c>
      <c r="D34" s="2">
        <f>MACD!E34</f>
        <v>2.2431759021090958E-2</v>
      </c>
      <c r="E34" s="2">
        <f>MACD!F34</f>
        <v>0</v>
      </c>
      <c r="F34" s="2">
        <f>'Moving Avg'!D34</f>
        <v>3.1381399999999999</v>
      </c>
      <c r="G34" s="2">
        <f>'Moving Avg'!F34</f>
        <v>3.1838749999999996</v>
      </c>
      <c r="H34" s="2">
        <f>'Moving Avg'!G34</f>
        <v>0</v>
      </c>
      <c r="I34" s="2">
        <f>'Moving Avg'!H34</f>
        <v>0</v>
      </c>
      <c r="J34" s="6" t="str">
        <f>OBV!F34</f>
        <v>BEARISH</v>
      </c>
      <c r="K34" s="6" t="str">
        <f>OBV!G34</f>
        <v>STRONG</v>
      </c>
      <c r="L34" s="6" t="str">
        <f>OBV!H34</f>
        <v>BEARISH DIVERGENCE</v>
      </c>
    </row>
    <row r="35" spans="1:12" ht="13.5" x14ac:dyDescent="0.25">
      <c r="A35" s="3">
        <f>RSI!A35</f>
        <v>42054</v>
      </c>
      <c r="B35" s="2">
        <f>RSI!B35</f>
        <v>3.1934</v>
      </c>
      <c r="C35" s="2">
        <f>RSI!I35</f>
        <v>49.695368015749729</v>
      </c>
      <c r="D35" s="2">
        <f>MACD!E35</f>
        <v>1.6461655844350886E-2</v>
      </c>
      <c r="E35" s="2">
        <f>MACD!F35</f>
        <v>3.8835792485845962E-2</v>
      </c>
      <c r="F35" s="2">
        <f>'Moving Avg'!D35</f>
        <v>3.1442800000000006</v>
      </c>
      <c r="G35" s="2">
        <f>'Moving Avg'!F35</f>
        <v>3.1752799999999999</v>
      </c>
      <c r="H35" s="2">
        <f>'Moving Avg'!G35</f>
        <v>0</v>
      </c>
      <c r="I35" s="2">
        <f>'Moving Avg'!H35</f>
        <v>0</v>
      </c>
      <c r="J35" s="6" t="str">
        <f>OBV!F35</f>
        <v>BEARISH</v>
      </c>
      <c r="K35" s="6" t="str">
        <f>OBV!G35</f>
        <v>STRONG</v>
      </c>
      <c r="L35" s="6" t="str">
        <f>OBV!H35</f>
        <v>BEARISH DIVERGENCE</v>
      </c>
    </row>
    <row r="36" spans="1:12" ht="13.5" x14ac:dyDescent="0.25">
      <c r="A36" s="3">
        <f>RSI!A36</f>
        <v>42055</v>
      </c>
      <c r="B36" s="2">
        <f>RSI!B36</f>
        <v>3.1934</v>
      </c>
      <c r="C36" s="2">
        <f>RSI!I36</f>
        <v>49.695368015749729</v>
      </c>
      <c r="D36" s="2">
        <f>MACD!E36</f>
        <v>2.3663863830160281E-2</v>
      </c>
      <c r="E36" s="2">
        <f>MACD!F36</f>
        <v>3.5801406754708831E-2</v>
      </c>
      <c r="F36" s="2">
        <f>'Moving Avg'!D36</f>
        <v>3.1381400000000004</v>
      </c>
      <c r="G36" s="2">
        <f>'Moving Avg'!F36</f>
        <v>3.1715949999999999</v>
      </c>
      <c r="H36" s="2">
        <f>'Moving Avg'!G36</f>
        <v>0</v>
      </c>
      <c r="I36" s="2">
        <f>'Moving Avg'!H36</f>
        <v>0</v>
      </c>
      <c r="J36" s="6" t="str">
        <f>OBV!F36</f>
        <v>BEARISH</v>
      </c>
      <c r="K36" s="6" t="str">
        <f>OBV!G36</f>
        <v>STRONG</v>
      </c>
      <c r="L36" s="6" t="str">
        <f>OBV!H36</f>
        <v>CONFIRMED BEARISH</v>
      </c>
    </row>
    <row r="37" spans="1:12" ht="13.5" x14ac:dyDescent="0.25">
      <c r="A37" s="3">
        <f>RSI!A37</f>
        <v>42058</v>
      </c>
      <c r="B37" s="2">
        <f>RSI!B37</f>
        <v>3.1627000000000001</v>
      </c>
      <c r="C37" s="2">
        <f>RSI!I37</f>
        <v>47.862684855315322</v>
      </c>
      <c r="D37" s="2">
        <f>MACD!E37</f>
        <v>1.027227334804337E-2</v>
      </c>
      <c r="E37" s="2">
        <f>MACD!F37</f>
        <v>3.069558007337574E-2</v>
      </c>
      <c r="F37" s="2">
        <f>'Moving Avg'!D37</f>
        <v>3.1565600000000003</v>
      </c>
      <c r="G37" s="2">
        <f>'Moving Avg'!F37</f>
        <v>3.1663749999999995</v>
      </c>
      <c r="H37" s="2">
        <f>'Moving Avg'!G37</f>
        <v>0</v>
      </c>
      <c r="I37" s="2">
        <f>'Moving Avg'!H37</f>
        <v>0</v>
      </c>
      <c r="J37" s="6" t="str">
        <f>OBV!F37</f>
        <v>BEARISH</v>
      </c>
      <c r="K37" s="6" t="str">
        <f>OBV!G37</f>
        <v>STRONG</v>
      </c>
      <c r="L37" s="6" t="str">
        <f>OBV!H37</f>
        <v>BEARISH DIVERGENCE</v>
      </c>
    </row>
    <row r="38" spans="1:12" ht="13.5" x14ac:dyDescent="0.25">
      <c r="A38" s="3">
        <f>RSI!A38</f>
        <v>42059</v>
      </c>
      <c r="B38" s="2">
        <f>RSI!B38</f>
        <v>3.1627000000000001</v>
      </c>
      <c r="C38" s="2">
        <f>RSI!I38</f>
        <v>47.862684855315322</v>
      </c>
      <c r="D38" s="2">
        <f>MACD!E38</f>
        <v>-1.8359217402026395E-3</v>
      </c>
      <c r="E38" s="2">
        <f>MACD!F38</f>
        <v>2.4189279710660067E-2</v>
      </c>
      <c r="F38" s="2">
        <f>'Moving Avg'!D38</f>
        <v>3.1749800000000001</v>
      </c>
      <c r="G38" s="2">
        <f>'Moving Avg'!F38</f>
        <v>3.1617699999999997</v>
      </c>
      <c r="H38" s="2">
        <f>'Moving Avg'!G38</f>
        <v>0</v>
      </c>
      <c r="I38" s="2">
        <f>'Moving Avg'!H38</f>
        <v>0</v>
      </c>
      <c r="J38" s="6" t="str">
        <f>OBV!F38</f>
        <v>BEARISH</v>
      </c>
      <c r="K38" s="6" t="str">
        <f>OBV!G38</f>
        <v>STRONG</v>
      </c>
      <c r="L38" s="6" t="str">
        <f>OBV!H38</f>
        <v>BEARISH DIVERGENCE</v>
      </c>
    </row>
    <row r="39" spans="1:12" ht="13.5" x14ac:dyDescent="0.25">
      <c r="A39" s="3">
        <f>RSI!A39</f>
        <v>42060</v>
      </c>
      <c r="B39" s="2">
        <f>RSI!B39</f>
        <v>3.1871999999999998</v>
      </c>
      <c r="C39" s="2">
        <f>RSI!I39</f>
        <v>49.583526925452475</v>
      </c>
      <c r="D39" s="2">
        <f>MACD!E39</f>
        <v>-1.9408029894923295E-2</v>
      </c>
      <c r="E39" s="2">
        <f>MACD!F39</f>
        <v>1.5469817789543394E-2</v>
      </c>
      <c r="F39" s="2">
        <f>'Moving Avg'!D39</f>
        <v>3.1798799999999998</v>
      </c>
      <c r="G39" s="2">
        <f>'Moving Avg'!F39</f>
        <v>3.1599249999999994</v>
      </c>
      <c r="H39" s="2">
        <f>'Moving Avg'!G39</f>
        <v>0</v>
      </c>
      <c r="I39" s="2">
        <f>'Moving Avg'!H39</f>
        <v>0</v>
      </c>
      <c r="J39" s="6" t="str">
        <f>OBV!F39</f>
        <v>BEARISH</v>
      </c>
      <c r="K39" s="6" t="str">
        <f>OBV!G39</f>
        <v>STRONG</v>
      </c>
      <c r="L39" s="6" t="str">
        <f>OBV!H39</f>
        <v>BEARISH DIVERGENCE</v>
      </c>
    </row>
    <row r="40" spans="1:12" ht="13.5" x14ac:dyDescent="0.25">
      <c r="A40" s="3">
        <f>RSI!A40</f>
        <v>42061</v>
      </c>
      <c r="B40" s="2">
        <f>RSI!B40</f>
        <v>3.1871999999999998</v>
      </c>
      <c r="C40" s="2">
        <f>RSI!I40</f>
        <v>49.583526925452475</v>
      </c>
      <c r="D40" s="2">
        <f>MACD!E40</f>
        <v>-2.0113721128451445E-2</v>
      </c>
      <c r="E40" s="2">
        <f>MACD!F40</f>
        <v>8.3531100059444276E-3</v>
      </c>
      <c r="F40" s="2">
        <f>'Moving Avg'!D40</f>
        <v>3.1786400000000001</v>
      </c>
      <c r="G40" s="2">
        <f>'Moving Avg'!F40</f>
        <v>3.1583899999999994</v>
      </c>
      <c r="H40" s="2">
        <f>'Moving Avg'!G40</f>
        <v>0</v>
      </c>
      <c r="I40" s="2">
        <f>'Moving Avg'!H40</f>
        <v>0</v>
      </c>
      <c r="J40" s="6" t="str">
        <f>OBV!F40</f>
        <v>BEARISH</v>
      </c>
      <c r="K40" s="6" t="str">
        <f>OBV!G40</f>
        <v>STRONG</v>
      </c>
      <c r="L40" s="6" t="str">
        <f>OBV!H40</f>
        <v>CONFIRMED BEARISH</v>
      </c>
    </row>
    <row r="41" spans="1:12" ht="13.5" x14ac:dyDescent="0.25">
      <c r="A41" s="3">
        <f>RSI!A41</f>
        <v>42062</v>
      </c>
      <c r="B41" s="2">
        <f>RSI!B41</f>
        <v>3.2486000000000002</v>
      </c>
      <c r="C41" s="2">
        <f>RSI!I41</f>
        <v>53.99671884131233</v>
      </c>
      <c r="D41" s="2">
        <f>MACD!E41</f>
        <v>-1.5818593506532252E-2</v>
      </c>
      <c r="E41" s="2">
        <f>MACD!F41</f>
        <v>3.518769303449092E-3</v>
      </c>
      <c r="F41" s="2">
        <f>'Moving Avg'!D41</f>
        <v>3.1896800000000001</v>
      </c>
      <c r="G41" s="2">
        <f>'Moving Avg'!F41</f>
        <v>3.1580799999999996</v>
      </c>
      <c r="H41" s="2">
        <f>'Moving Avg'!G41</f>
        <v>0</v>
      </c>
      <c r="I41" s="2">
        <f>'Moving Avg'!H41</f>
        <v>0</v>
      </c>
      <c r="J41" s="6" t="str">
        <f>OBV!F41</f>
        <v>BULLISH</v>
      </c>
      <c r="K41" s="6" t="str">
        <f>OBV!G41</f>
        <v>WEAK</v>
      </c>
      <c r="L41" s="6" t="str">
        <f>OBV!H41</f>
        <v>CONFIRMED BULLISH</v>
      </c>
    </row>
    <row r="42" spans="1:12" ht="13.5" x14ac:dyDescent="0.25">
      <c r="A42" s="3">
        <f>RSI!A42</f>
        <v>42065</v>
      </c>
      <c r="B42" s="2">
        <f>RSI!B42</f>
        <v>3.2302</v>
      </c>
      <c r="C42" s="2">
        <f>RSI!I42</f>
        <v>52.513233534237493</v>
      </c>
      <c r="D42" s="2">
        <f>MACD!E42</f>
        <v>-3.4804820087575461E-2</v>
      </c>
      <c r="E42" s="2">
        <f>MACD!F42</f>
        <v>-4.1459485747558193E-3</v>
      </c>
      <c r="F42" s="2">
        <f>'Moving Avg'!D42</f>
        <v>3.2031799999999997</v>
      </c>
      <c r="G42" s="2">
        <f>'Moving Avg'!F42</f>
        <v>3.1614549999999992</v>
      </c>
      <c r="H42" s="2">
        <f>'Moving Avg'!G42</f>
        <v>0</v>
      </c>
      <c r="I42" s="2">
        <f>'Moving Avg'!H42</f>
        <v>0</v>
      </c>
      <c r="J42" s="6" t="str">
        <f>OBV!F42</f>
        <v>BULLISH</v>
      </c>
      <c r="K42" s="6" t="str">
        <f>OBV!G42</f>
        <v>WEAK</v>
      </c>
      <c r="L42" s="6" t="str">
        <f>OBV!H42</f>
        <v>CONFIRMED BULLISH</v>
      </c>
    </row>
    <row r="43" spans="1:12" ht="13.5" x14ac:dyDescent="0.25">
      <c r="A43" s="3">
        <f>RSI!A43</f>
        <v>42066</v>
      </c>
      <c r="B43" s="2">
        <f>RSI!B43</f>
        <v>3.2302</v>
      </c>
      <c r="C43" s="2">
        <f>RSI!I43</f>
        <v>52.513233534237493</v>
      </c>
      <c r="D43" s="2">
        <f>MACD!E43</f>
        <v>-5.1102236125856404E-2</v>
      </c>
      <c r="E43" s="2">
        <f>MACD!F43</f>
        <v>-1.3537206084975937E-2</v>
      </c>
      <c r="F43" s="2">
        <f>'Moving Avg'!D43</f>
        <v>3.2166799999999993</v>
      </c>
      <c r="G43" s="2">
        <f>'Moving Avg'!F43</f>
        <v>3.1694349999999991</v>
      </c>
      <c r="H43" s="2">
        <f>'Moving Avg'!G43</f>
        <v>0</v>
      </c>
      <c r="I43" s="2">
        <f>'Moving Avg'!H43</f>
        <v>0</v>
      </c>
      <c r="J43" s="6" t="str">
        <f>OBV!F43</f>
        <v>BULLISH</v>
      </c>
      <c r="K43" s="6" t="str">
        <f>OBV!G43</f>
        <v>WEAK</v>
      </c>
      <c r="L43" s="6" t="str">
        <f>OBV!H43</f>
        <v>CONFIRMED BULLISH</v>
      </c>
    </row>
    <row r="44" spans="1:12" ht="13.5" x14ac:dyDescent="0.25">
      <c r="A44" s="3">
        <f>RSI!A44</f>
        <v>42067</v>
      </c>
      <c r="B44" s="2">
        <f>RSI!B44</f>
        <v>3.2302</v>
      </c>
      <c r="C44" s="2">
        <f>RSI!I44</f>
        <v>52.513233534237493</v>
      </c>
      <c r="D44" s="2">
        <f>MACD!E44</f>
        <v>-5.0938077909400192E-2</v>
      </c>
      <c r="E44" s="2">
        <f>MACD!F44</f>
        <v>-2.101738044986079E-2</v>
      </c>
      <c r="F44" s="2">
        <f>'Moving Avg'!D44</f>
        <v>3.2252800000000001</v>
      </c>
      <c r="G44" s="2">
        <f>'Moving Avg'!F44</f>
        <v>3.171889999999999</v>
      </c>
      <c r="H44" s="2">
        <f>'Moving Avg'!G44</f>
        <v>0</v>
      </c>
      <c r="I44" s="2">
        <f>'Moving Avg'!H44</f>
        <v>0</v>
      </c>
      <c r="J44" s="6" t="str">
        <f>OBV!F44</f>
        <v>BULLISH</v>
      </c>
      <c r="K44" s="6" t="str">
        <f>OBV!G44</f>
        <v>WEAK</v>
      </c>
      <c r="L44" s="6" t="str">
        <f>OBV!H44</f>
        <v>CONFIRMED BULLISH</v>
      </c>
    </row>
    <row r="45" spans="1:12" ht="13.5" x14ac:dyDescent="0.25">
      <c r="A45" s="3">
        <f>RSI!A45</f>
        <v>42068</v>
      </c>
      <c r="B45" s="2">
        <f>RSI!B45</f>
        <v>3.1320000000000001</v>
      </c>
      <c r="C45" s="2">
        <f>RSI!I45</f>
        <v>44.384942337726365</v>
      </c>
      <c r="D45" s="2">
        <f>MACD!E45</f>
        <v>-3.9001052777881018E-2</v>
      </c>
      <c r="E45" s="2">
        <f>MACD!F45</f>
        <v>-2.4614114915464839E-2</v>
      </c>
      <c r="F45" s="2">
        <f>'Moving Avg'!D45</f>
        <v>3.2142400000000002</v>
      </c>
      <c r="G45" s="2">
        <f>'Moving Avg'!F45</f>
        <v>3.1697399999999991</v>
      </c>
      <c r="H45" s="2">
        <f>'Moving Avg'!G45</f>
        <v>0</v>
      </c>
      <c r="I45" s="2">
        <f>'Moving Avg'!H45</f>
        <v>0</v>
      </c>
      <c r="J45" s="6" t="str">
        <f>OBV!F45</f>
        <v>BEARISH</v>
      </c>
      <c r="K45" s="6" t="str">
        <f>OBV!G45</f>
        <v>STRONG</v>
      </c>
      <c r="L45" s="6" t="str">
        <f>OBV!H45</f>
        <v>CONFIRMED BEARISH</v>
      </c>
    </row>
    <row r="46" spans="1:12" ht="13.5" x14ac:dyDescent="0.25">
      <c r="A46" s="3">
        <f>RSI!A46</f>
        <v>42069</v>
      </c>
      <c r="B46" s="2">
        <f>RSI!B46</f>
        <v>3.2241</v>
      </c>
      <c r="C46" s="2">
        <f>RSI!I46</f>
        <v>51.904132689374258</v>
      </c>
      <c r="D46" s="2">
        <f>MACD!E46</f>
        <v>-3.5326733341188188E-2</v>
      </c>
      <c r="E46" s="2">
        <f>MACD!F46</f>
        <v>-2.6756638600609513E-2</v>
      </c>
      <c r="F46" s="2">
        <f>'Moving Avg'!D46</f>
        <v>3.2093400000000001</v>
      </c>
      <c r="G46" s="2">
        <f>'Moving Avg'!F46</f>
        <v>3.1682049999999995</v>
      </c>
      <c r="H46" s="2">
        <f>'Moving Avg'!G46</f>
        <v>0</v>
      </c>
      <c r="I46" s="2">
        <f>'Moving Avg'!H46</f>
        <v>0</v>
      </c>
      <c r="J46" s="6" t="str">
        <f>OBV!F46</f>
        <v>BEARISH</v>
      </c>
      <c r="K46" s="6" t="str">
        <f>OBV!G46</f>
        <v>STRONG</v>
      </c>
      <c r="L46" s="6" t="str">
        <f>OBV!H46</f>
        <v>CONFIRMED BEARISH</v>
      </c>
    </row>
    <row r="47" spans="1:12" ht="13.5" x14ac:dyDescent="0.25">
      <c r="A47" s="3">
        <f>RSI!A47</f>
        <v>42072</v>
      </c>
      <c r="B47" s="2">
        <f>RSI!B47</f>
        <v>3.2118000000000002</v>
      </c>
      <c r="C47" s="2">
        <f>RSI!I47</f>
        <v>50.914105839156271</v>
      </c>
      <c r="D47" s="2">
        <f>MACD!E47</f>
        <v>-3.6207232547868173E-2</v>
      </c>
      <c r="E47" s="2">
        <f>MACD!F47</f>
        <v>-2.8646757390061246E-2</v>
      </c>
      <c r="F47" s="2">
        <f>'Moving Avg'!D47</f>
        <v>3.2056600000000004</v>
      </c>
      <c r="G47" s="2">
        <f>'Moving Avg'!F47</f>
        <v>3.1731199999999995</v>
      </c>
      <c r="H47" s="2">
        <f>'Moving Avg'!G47</f>
        <v>0</v>
      </c>
      <c r="I47" s="2">
        <f>'Moving Avg'!H47</f>
        <v>0</v>
      </c>
      <c r="J47" s="6" t="str">
        <f>OBV!F47</f>
        <v>BEARISH</v>
      </c>
      <c r="K47" s="6" t="str">
        <f>OBV!G47</f>
        <v>STRONG</v>
      </c>
      <c r="L47" s="6" t="str">
        <f>OBV!H47</f>
        <v>CONFIRMED BEARISH</v>
      </c>
    </row>
    <row r="48" spans="1:12" ht="13.5" x14ac:dyDescent="0.25">
      <c r="A48" s="3">
        <f>RSI!A48</f>
        <v>42073</v>
      </c>
      <c r="B48" s="2">
        <f>RSI!B48</f>
        <v>3.2057000000000002</v>
      </c>
      <c r="C48" s="2">
        <f>RSI!I48</f>
        <v>50.400664650358635</v>
      </c>
      <c r="D48" s="2">
        <f>MACD!E48</f>
        <v>-3.6592156626630956E-2</v>
      </c>
      <c r="E48" s="2">
        <f>MACD!F48</f>
        <v>-3.023583723737519E-2</v>
      </c>
      <c r="F48" s="2">
        <f>'Moving Avg'!D48</f>
        <v>3.2007599999999998</v>
      </c>
      <c r="G48" s="2">
        <f>'Moving Avg'!F48</f>
        <v>3.1780349999999995</v>
      </c>
      <c r="H48" s="2">
        <f>'Moving Avg'!G48</f>
        <v>0</v>
      </c>
      <c r="I48" s="2">
        <f>'Moving Avg'!H48</f>
        <v>0</v>
      </c>
      <c r="J48" s="6" t="str">
        <f>OBV!F48</f>
        <v>BEARISH</v>
      </c>
      <c r="K48" s="6" t="str">
        <f>OBV!G48</f>
        <v>STRONG</v>
      </c>
      <c r="L48" s="6" t="str">
        <f>OBV!H48</f>
        <v>CONFIRMED BEARISH</v>
      </c>
    </row>
    <row r="49" spans="1:12" ht="13.5" x14ac:dyDescent="0.25">
      <c r="A49" s="3">
        <f>RSI!A49</f>
        <v>42074</v>
      </c>
      <c r="B49" s="2">
        <f>RSI!B49</f>
        <v>3.1135000000000002</v>
      </c>
      <c r="C49" s="2">
        <f>RSI!I49</f>
        <v>43.293996569171867</v>
      </c>
      <c r="D49" s="2">
        <f>MACD!E49</f>
        <v>-2.6367898778064003E-2</v>
      </c>
      <c r="E49" s="2">
        <f>MACD!F49</f>
        <v>-2.9462249545512957E-2</v>
      </c>
      <c r="F49" s="2">
        <f>'Moving Avg'!D49</f>
        <v>3.1774200000000001</v>
      </c>
      <c r="G49" s="2">
        <f>'Moving Avg'!F49</f>
        <v>3.1801799999999996</v>
      </c>
      <c r="H49" s="2">
        <f>'Moving Avg'!G49</f>
        <v>0</v>
      </c>
      <c r="I49" s="2">
        <f>'Moving Avg'!H49</f>
        <v>0</v>
      </c>
      <c r="J49" s="6" t="str">
        <f>OBV!F49</f>
        <v>BEARISH</v>
      </c>
      <c r="K49" s="6" t="str">
        <f>OBV!G49</f>
        <v>STRONG</v>
      </c>
      <c r="L49" s="6" t="str">
        <f>OBV!H49</f>
        <v>CONFIRMED BEARISH</v>
      </c>
    </row>
    <row r="50" spans="1:12" ht="13.5" x14ac:dyDescent="0.25">
      <c r="A50" s="3">
        <f>RSI!A50</f>
        <v>42075</v>
      </c>
      <c r="B50" s="2">
        <f>RSI!B50</f>
        <v>3.2057000000000002</v>
      </c>
      <c r="C50" s="2">
        <f>RSI!I50</f>
        <v>50.769623336052959</v>
      </c>
      <c r="D50" s="2">
        <f>MACD!E50</f>
        <v>-2.404669506447954E-2</v>
      </c>
      <c r="E50" s="2">
        <f>MACD!F50</f>
        <v>-2.8379138649306277E-2</v>
      </c>
      <c r="F50" s="2">
        <f>'Moving Avg'!D50</f>
        <v>3.1921600000000003</v>
      </c>
      <c r="G50" s="2">
        <f>'Moving Avg'!F50</f>
        <v>3.1823299999999994</v>
      </c>
      <c r="H50" s="2">
        <f>'Moving Avg'!G50</f>
        <v>3.2064183673469393</v>
      </c>
      <c r="I50" s="2">
        <f>'Moving Avg'!H50</f>
        <v>0</v>
      </c>
      <c r="J50" s="6" t="str">
        <f>OBV!F50</f>
        <v>BULLISH</v>
      </c>
      <c r="K50" s="6" t="str">
        <f>OBV!G50</f>
        <v>WEAK</v>
      </c>
      <c r="L50" s="6" t="str">
        <f>OBV!H50</f>
        <v>CONFIRMED BULLISH</v>
      </c>
    </row>
    <row r="51" spans="1:12" ht="13.5" x14ac:dyDescent="0.25">
      <c r="A51" s="3">
        <f>RSI!A51</f>
        <v>42076</v>
      </c>
      <c r="B51" s="2">
        <f>RSI!B51</f>
        <v>3.1871999999999998</v>
      </c>
      <c r="C51" s="2">
        <f>RSI!I51</f>
        <v>49.3634162906245</v>
      </c>
      <c r="D51" s="2">
        <f>MACD!E51</f>
        <v>-1.1348353749683238E-2</v>
      </c>
      <c r="E51" s="2">
        <f>MACD!F51</f>
        <v>-2.4972981669381673E-2</v>
      </c>
      <c r="F51" s="2">
        <f>'Moving Avg'!D51</f>
        <v>3.1847799999999999</v>
      </c>
      <c r="G51" s="2">
        <f>'Moving Avg'!F51</f>
        <v>3.180485</v>
      </c>
      <c r="H51" s="2">
        <f>'Moving Avg'!G51</f>
        <v>3.2060340000000003</v>
      </c>
      <c r="I51" s="2">
        <f>'Moving Avg'!H51</f>
        <v>0</v>
      </c>
      <c r="J51" s="6" t="str">
        <f>OBV!F51</f>
        <v>BEARISH</v>
      </c>
      <c r="K51" s="6" t="str">
        <f>OBV!G51</f>
        <v>STRONG</v>
      </c>
      <c r="L51" s="6" t="str">
        <f>OBV!H51</f>
        <v>CONFIRMED BEARISH</v>
      </c>
    </row>
    <row r="52" spans="1:12" ht="13.5" x14ac:dyDescent="0.25">
      <c r="A52" s="3">
        <f>RSI!A52</f>
        <v>42079</v>
      </c>
      <c r="B52" s="2">
        <f>RSI!B52</f>
        <v>3.1749999999999998</v>
      </c>
      <c r="C52" s="2">
        <f>RSI!I52</f>
        <v>48.411139028257239</v>
      </c>
      <c r="D52" s="2">
        <f>MACD!E52</f>
        <v>-2.4975352979232923E-3</v>
      </c>
      <c r="E52" s="2">
        <f>MACD!F52</f>
        <v>-2.047789239509E-2</v>
      </c>
      <c r="F52" s="2">
        <f>'Moving Avg'!D52</f>
        <v>3.1774200000000001</v>
      </c>
      <c r="G52" s="2">
        <f>'Moving Avg'!F52</f>
        <v>3.1857049999999996</v>
      </c>
      <c r="H52" s="2">
        <f>'Moving Avg'!G52</f>
        <v>3.2029640000000001</v>
      </c>
      <c r="I52" s="2">
        <f>'Moving Avg'!H52</f>
        <v>0</v>
      </c>
      <c r="J52" s="6" t="str">
        <f>OBV!F52</f>
        <v>BEARISH</v>
      </c>
      <c r="K52" s="6" t="str">
        <f>OBV!G52</f>
        <v>STRONG</v>
      </c>
      <c r="L52" s="6" t="str">
        <f>OBV!H52</f>
        <v>CONFIRMED BEARISH</v>
      </c>
    </row>
    <row r="53" spans="1:12" ht="13.5" x14ac:dyDescent="0.25">
      <c r="A53" s="3">
        <f>RSI!A53</f>
        <v>42080</v>
      </c>
      <c r="B53" s="2">
        <f>RSI!B53</f>
        <v>3.1749999999999998</v>
      </c>
      <c r="C53" s="2">
        <f>RSI!I53</f>
        <v>48.411139028257239</v>
      </c>
      <c r="D53" s="2">
        <f>MACD!E53</f>
        <v>5.0943883927483391E-3</v>
      </c>
      <c r="E53" s="2">
        <f>MACD!F53</f>
        <v>-1.5363436237522335E-2</v>
      </c>
      <c r="F53" s="2">
        <f>'Moving Avg'!D53</f>
        <v>3.1712800000000003</v>
      </c>
      <c r="G53" s="2">
        <f>'Moving Avg'!F53</f>
        <v>3.1909249999999996</v>
      </c>
      <c r="H53" s="2">
        <f>'Moving Avg'!G53</f>
        <v>3.2025960000000011</v>
      </c>
      <c r="I53" s="2">
        <f>'Moving Avg'!H53</f>
        <v>0</v>
      </c>
      <c r="J53" s="6" t="str">
        <f>OBV!F53</f>
        <v>BEARISH</v>
      </c>
      <c r="K53" s="6" t="str">
        <f>OBV!G53</f>
        <v>STRONG</v>
      </c>
      <c r="L53" s="6" t="str">
        <f>OBV!H53</f>
        <v>CONFIRMED BEARISH</v>
      </c>
    </row>
    <row r="54" spans="1:12" ht="13.5" x14ac:dyDescent="0.25">
      <c r="A54" s="3">
        <f>RSI!A54</f>
        <v>42081</v>
      </c>
      <c r="B54" s="2">
        <f>RSI!B54</f>
        <v>3.1871999999999998</v>
      </c>
      <c r="C54" s="2">
        <f>RSI!I54</f>
        <v>49.540087363546462</v>
      </c>
      <c r="D54" s="2">
        <f>MACD!E54</f>
        <v>1.0709777171562074E-2</v>
      </c>
      <c r="E54" s="2">
        <f>MACD!F54</f>
        <v>-1.0148793555705454E-2</v>
      </c>
      <c r="F54" s="2">
        <f>'Moving Avg'!D54</f>
        <v>3.1860200000000001</v>
      </c>
      <c r="G54" s="2">
        <f>'Moving Avg'!F54</f>
        <v>3.1921499999999994</v>
      </c>
      <c r="H54" s="2">
        <f>'Moving Avg'!G54</f>
        <v>3.2006300000000003</v>
      </c>
      <c r="I54" s="2">
        <f>'Moving Avg'!H54</f>
        <v>0</v>
      </c>
      <c r="J54" s="6" t="str">
        <f>OBV!F54</f>
        <v>BEARISH</v>
      </c>
      <c r="K54" s="6" t="str">
        <f>OBV!G54</f>
        <v>STRONG</v>
      </c>
      <c r="L54" s="6" t="str">
        <f>OBV!H54</f>
        <v>BEARISH DIVERGENCE</v>
      </c>
    </row>
    <row r="55" spans="1:12" ht="13.5" x14ac:dyDescent="0.25">
      <c r="A55" s="3">
        <f>RSI!A55</f>
        <v>42082</v>
      </c>
      <c r="B55" s="2">
        <f>RSI!B55</f>
        <v>3.1871999999999998</v>
      </c>
      <c r="C55" s="2">
        <f>RSI!I55</f>
        <v>49.540087363546462</v>
      </c>
      <c r="D55" s="2">
        <f>MACD!E55</f>
        <v>3.6958573420520224E-4</v>
      </c>
      <c r="E55" s="2">
        <f>MACD!F55</f>
        <v>-8.0451176977233228E-3</v>
      </c>
      <c r="F55" s="2">
        <f>'Moving Avg'!D55</f>
        <v>3.1823199999999998</v>
      </c>
      <c r="G55" s="2">
        <f>'Moving Avg'!F55</f>
        <v>3.1918399999999996</v>
      </c>
      <c r="H55" s="2">
        <f>'Moving Avg'!G55</f>
        <v>3.1994020000000001</v>
      </c>
      <c r="I55" s="2">
        <f>'Moving Avg'!H55</f>
        <v>0</v>
      </c>
      <c r="J55" s="6" t="str">
        <f>OBV!F55</f>
        <v>BEARISH</v>
      </c>
      <c r="K55" s="6" t="str">
        <f>OBV!G55</f>
        <v>STRONG</v>
      </c>
      <c r="L55" s="6" t="str">
        <f>OBV!H55</f>
        <v>CONFIRMED BEARISH</v>
      </c>
    </row>
    <row r="56" spans="1:12" ht="13.5" x14ac:dyDescent="0.25">
      <c r="A56" s="3">
        <f>RSI!A56</f>
        <v>42086</v>
      </c>
      <c r="B56" s="2">
        <f>RSI!B56</f>
        <v>3.1871999999999998</v>
      </c>
      <c r="C56" s="2">
        <f>RSI!I56</f>
        <v>49.540087363546455</v>
      </c>
      <c r="D56" s="2">
        <f>MACD!E56</f>
        <v>5.80425528346451E-3</v>
      </c>
      <c r="E56" s="2">
        <f>MACD!F56</f>
        <v>-5.2752431014857562E-3</v>
      </c>
      <c r="F56" s="2">
        <f>'Moving Avg'!D56</f>
        <v>3.1823199999999998</v>
      </c>
      <c r="G56" s="2">
        <f>'Moving Avg'!F56</f>
        <v>3.1915299999999993</v>
      </c>
      <c r="H56" s="2">
        <f>'Moving Avg'!G56</f>
        <v>3.1980500000000003</v>
      </c>
      <c r="I56" s="2">
        <f>'Moving Avg'!H56</f>
        <v>0</v>
      </c>
      <c r="J56" s="6" t="str">
        <f>OBV!F56</f>
        <v>BULLISH</v>
      </c>
      <c r="K56" s="6" t="str">
        <f>OBV!G56</f>
        <v>NEUTRAL</v>
      </c>
      <c r="L56" s="6" t="str">
        <f>OBV!H56</f>
        <v>NEUTRAL</v>
      </c>
    </row>
    <row r="57" spans="1:12" ht="13.5" x14ac:dyDescent="0.25">
      <c r="A57" s="3">
        <f>RSI!A57</f>
        <v>42087</v>
      </c>
      <c r="B57" s="2">
        <f>RSI!B57</f>
        <v>3.1871999999999998</v>
      </c>
      <c r="C57" s="2">
        <f>RSI!I57</f>
        <v>49.540087363546455</v>
      </c>
      <c r="D57" s="2">
        <f>MACD!E57</f>
        <v>8.5242470353512623E-3</v>
      </c>
      <c r="E57" s="2">
        <f>MACD!F57</f>
        <v>-2.5153450741183529E-3</v>
      </c>
      <c r="F57" s="2">
        <f>'Moving Avg'!D57</f>
        <v>3.1847599999999998</v>
      </c>
      <c r="G57" s="2">
        <f>'Moving Avg'!F57</f>
        <v>3.1927549999999991</v>
      </c>
      <c r="H57" s="2">
        <f>'Moving Avg'!G57</f>
        <v>3.1985399999999999</v>
      </c>
      <c r="I57" s="2">
        <f>'Moving Avg'!H57</f>
        <v>0</v>
      </c>
      <c r="J57" s="6" t="str">
        <f>OBV!F57</f>
        <v>BULLISH</v>
      </c>
      <c r="K57" s="6" t="str">
        <f>OBV!G57</f>
        <v>WEAK</v>
      </c>
      <c r="L57" s="6" t="str">
        <f>OBV!H57</f>
        <v>CONFIRMED BULLISH</v>
      </c>
    </row>
    <row r="58" spans="1:12" ht="13.5" x14ac:dyDescent="0.25">
      <c r="A58" s="3">
        <f>RSI!A58</f>
        <v>42088</v>
      </c>
      <c r="B58" s="2">
        <f>RSI!B58</f>
        <v>3.1934</v>
      </c>
      <c r="C58" s="2">
        <f>RSI!I58</f>
        <v>50.283768764070125</v>
      </c>
      <c r="D58" s="2">
        <f>MACD!E58</f>
        <v>9.44077337047311E-3</v>
      </c>
      <c r="E58" s="2">
        <f>MACD!F58</f>
        <v>-1.2412138520006026E-4</v>
      </c>
      <c r="F58" s="2">
        <f>'Moving Avg'!D58</f>
        <v>3.1884399999999999</v>
      </c>
      <c r="G58" s="2">
        <f>'Moving Avg'!F58</f>
        <v>3.1942899999999987</v>
      </c>
      <c r="H58" s="2">
        <f>'Moving Avg'!G58</f>
        <v>3.2008739999999993</v>
      </c>
      <c r="I58" s="2">
        <f>'Moving Avg'!H58</f>
        <v>0</v>
      </c>
      <c r="J58" s="6" t="str">
        <f>OBV!F58</f>
        <v>BULLISH</v>
      </c>
      <c r="K58" s="6" t="str">
        <f>OBV!G58</f>
        <v>WEAK</v>
      </c>
      <c r="L58" s="6" t="str">
        <f>OBV!H58</f>
        <v>CONFIRMED BULLISH</v>
      </c>
    </row>
    <row r="59" spans="1:12" ht="13.5" x14ac:dyDescent="0.25">
      <c r="A59" s="3">
        <f>RSI!A59</f>
        <v>42089</v>
      </c>
      <c r="B59" s="2">
        <f>RSI!B59</f>
        <v>3.1871999999999998</v>
      </c>
      <c r="C59" s="2">
        <f>RSI!I59</f>
        <v>49.49814603144398</v>
      </c>
      <c r="D59" s="2">
        <f>MACD!E59</f>
        <v>-3.5339227871440393E-3</v>
      </c>
      <c r="E59" s="2">
        <f>MACD!F59</f>
        <v>-8.0608166558885611E-4</v>
      </c>
      <c r="F59" s="2">
        <f>'Moving Avg'!D59</f>
        <v>3.1884399999999999</v>
      </c>
      <c r="G59" s="2">
        <f>'Moving Avg'!F59</f>
        <v>3.1942899999999987</v>
      </c>
      <c r="H59" s="2">
        <f>'Moving Avg'!G59</f>
        <v>3.1995219999999991</v>
      </c>
      <c r="I59" s="2">
        <f>'Moving Avg'!H59</f>
        <v>0</v>
      </c>
      <c r="J59" s="6" t="str">
        <f>OBV!F59</f>
        <v>BULLISH</v>
      </c>
      <c r="K59" s="6" t="str">
        <f>OBV!G59</f>
        <v>WEAK</v>
      </c>
      <c r="L59" s="6" t="str">
        <f>OBV!H59</f>
        <v>NEUTRAL</v>
      </c>
    </row>
    <row r="60" spans="1:12" ht="13.5" x14ac:dyDescent="0.25">
      <c r="A60" s="3">
        <f>RSI!A60</f>
        <v>42090</v>
      </c>
      <c r="B60" s="2">
        <f>RSI!B60</f>
        <v>3.1871999999999998</v>
      </c>
      <c r="C60" s="2">
        <f>RSI!I60</f>
        <v>49.49814603144398</v>
      </c>
      <c r="D60" s="2">
        <f>MACD!E60</f>
        <v>-3.1428105550901364E-4</v>
      </c>
      <c r="E60" s="2">
        <f>MACD!F60</f>
        <v>-7.0772154357288768E-4</v>
      </c>
      <c r="F60" s="2">
        <f>'Moving Avg'!D60</f>
        <v>3.1884399999999999</v>
      </c>
      <c r="G60" s="2">
        <f>'Moving Avg'!F60</f>
        <v>3.1942899999999987</v>
      </c>
      <c r="H60" s="2">
        <f>'Moving Avg'!G60</f>
        <v>3.198783999999999</v>
      </c>
      <c r="I60" s="2">
        <f>'Moving Avg'!H60</f>
        <v>0</v>
      </c>
      <c r="J60" s="6" t="str">
        <f>OBV!F60</f>
        <v>BULLISH</v>
      </c>
      <c r="K60" s="6" t="str">
        <f>OBV!G60</f>
        <v>WEAK</v>
      </c>
      <c r="L60" s="6" t="str">
        <f>OBV!H60</f>
        <v>NEUTRAL</v>
      </c>
    </row>
    <row r="61" spans="1:12" ht="13.5" x14ac:dyDescent="0.25">
      <c r="A61" s="3">
        <f>RSI!A61</f>
        <v>42093</v>
      </c>
      <c r="B61" s="2">
        <f>RSI!B61</f>
        <v>3.1871999999999998</v>
      </c>
      <c r="C61" s="2">
        <f>RSI!I61</f>
        <v>49.49814603144398</v>
      </c>
      <c r="D61" s="2">
        <f>MACD!E61</f>
        <v>-4.2351581214195022E-4</v>
      </c>
      <c r="E61" s="2">
        <f>MACD!F61</f>
        <v>-6.5088039728670023E-4</v>
      </c>
      <c r="F61" s="2">
        <f>'Moving Avg'!D61</f>
        <v>3.1884399999999999</v>
      </c>
      <c r="G61" s="2">
        <f>'Moving Avg'!F61</f>
        <v>3.1912199999999986</v>
      </c>
      <c r="H61" s="2">
        <f>'Moving Avg'!G61</f>
        <v>3.1962039999999985</v>
      </c>
      <c r="I61" s="2">
        <f>'Moving Avg'!H61</f>
        <v>0</v>
      </c>
      <c r="J61" s="6" t="str">
        <f>OBV!F61</f>
        <v>BULLISH</v>
      </c>
      <c r="K61" s="6" t="str">
        <f>OBV!G61</f>
        <v>WEAK</v>
      </c>
      <c r="L61" s="6" t="str">
        <f>OBV!H61</f>
        <v>NEUTRAL</v>
      </c>
    </row>
    <row r="62" spans="1:12" ht="13.5" x14ac:dyDescent="0.25">
      <c r="A62" s="3">
        <f>RSI!A62</f>
        <v>42094</v>
      </c>
      <c r="B62" s="2">
        <f>RSI!B62</f>
        <v>3.1934</v>
      </c>
      <c r="C62" s="2">
        <f>RSI!I62</f>
        <v>50.464763221901464</v>
      </c>
      <c r="D62" s="2">
        <f>MACD!E62</f>
        <v>-2.8404545438389661E-3</v>
      </c>
      <c r="E62" s="2">
        <f>MACD!F62</f>
        <v>-1.0887952265971534E-3</v>
      </c>
      <c r="F62" s="2">
        <f>'Moving Avg'!D62</f>
        <v>3.1896800000000001</v>
      </c>
      <c r="G62" s="2">
        <f>'Moving Avg'!F62</f>
        <v>3.189379999999999</v>
      </c>
      <c r="H62" s="2">
        <f>'Moving Avg'!G62</f>
        <v>3.1925199999999982</v>
      </c>
      <c r="I62" s="2">
        <f>'Moving Avg'!H62</f>
        <v>0</v>
      </c>
      <c r="J62" s="6" t="str">
        <f>OBV!F62</f>
        <v>BULLISH</v>
      </c>
      <c r="K62" s="6" t="str">
        <f>OBV!G62</f>
        <v>WEAK</v>
      </c>
      <c r="L62" s="6" t="str">
        <f>OBV!H62</f>
        <v>CONFIRMED BULLISH</v>
      </c>
    </row>
    <row r="63" spans="1:12" ht="13.5" x14ac:dyDescent="0.25">
      <c r="A63" s="3">
        <f>RSI!A63</f>
        <v>42095</v>
      </c>
      <c r="B63" s="2">
        <f>RSI!B63</f>
        <v>3.1564999999999999</v>
      </c>
      <c r="C63" s="2">
        <f>RSI!I63</f>
        <v>44.950346340443183</v>
      </c>
      <c r="D63" s="2">
        <f>MACD!E63</f>
        <v>-2.1780509342703702E-3</v>
      </c>
      <c r="E63" s="2">
        <f>MACD!F63</f>
        <v>-1.3066463681317968E-3</v>
      </c>
      <c r="F63" s="2">
        <f>'Moving Avg'!D63</f>
        <v>3.1822999999999997</v>
      </c>
      <c r="G63" s="2">
        <f>'Moving Avg'!F63</f>
        <v>3.1856949999999991</v>
      </c>
      <c r="H63" s="2">
        <f>'Moving Avg'!G63</f>
        <v>3.188711999999998</v>
      </c>
      <c r="I63" s="2">
        <f>'Moving Avg'!H63</f>
        <v>0</v>
      </c>
      <c r="J63" s="6" t="str">
        <f>OBV!F63</f>
        <v>BULLISH</v>
      </c>
      <c r="K63" s="6" t="str">
        <f>OBV!G63</f>
        <v>WEAK</v>
      </c>
      <c r="L63" s="6" t="str">
        <f>OBV!H63</f>
        <v>BULLISH DIVERGENCE</v>
      </c>
    </row>
    <row r="64" spans="1:12" ht="13.5" x14ac:dyDescent="0.25">
      <c r="A64" s="3">
        <f>RSI!A64</f>
        <v>42096</v>
      </c>
      <c r="B64" s="2">
        <f>RSI!B64</f>
        <v>3.1810999999999998</v>
      </c>
      <c r="C64" s="2">
        <f>RSI!I64</f>
        <v>48.954940364595338</v>
      </c>
      <c r="D64" s="2">
        <f>MACD!E64</f>
        <v>-1.3687255884913263E-3</v>
      </c>
      <c r="E64" s="2">
        <f>MACD!F64</f>
        <v>-1.3190622122037029E-3</v>
      </c>
      <c r="F64" s="2">
        <f>'Moving Avg'!D64</f>
        <v>3.1810800000000001</v>
      </c>
      <c r="G64" s="2">
        <f>'Moving Avg'!F64</f>
        <v>3.1832399999999992</v>
      </c>
      <c r="H64" s="2">
        <f>'Moving Avg'!G64</f>
        <v>3.1873619999999976</v>
      </c>
      <c r="I64" s="2">
        <f>'Moving Avg'!H64</f>
        <v>0</v>
      </c>
      <c r="J64" s="6" t="str">
        <f>OBV!F64</f>
        <v>BULLISH</v>
      </c>
      <c r="K64" s="6" t="str">
        <f>OBV!G64</f>
        <v>WEAK</v>
      </c>
      <c r="L64" s="6" t="str">
        <f>OBV!H64</f>
        <v>BULLISH DIVERGENCE</v>
      </c>
    </row>
    <row r="65" spans="1:12" ht="13.5" x14ac:dyDescent="0.25">
      <c r="A65" s="3">
        <f>RSI!A65</f>
        <v>42097</v>
      </c>
      <c r="B65" s="2">
        <f>RSI!B65</f>
        <v>3.1934</v>
      </c>
      <c r="C65" s="2">
        <f>RSI!I65</f>
        <v>50.879030962717259</v>
      </c>
      <c r="D65" s="2">
        <f>MACD!E65</f>
        <v>-1.5606362083109282E-3</v>
      </c>
      <c r="E65" s="2">
        <f>MACD!F65</f>
        <v>-1.3673770114251481E-3</v>
      </c>
      <c r="F65" s="2">
        <f>'Moving Avg'!D65</f>
        <v>3.1823199999999998</v>
      </c>
      <c r="G65" s="2">
        <f>'Moving Avg'!F65</f>
        <v>3.1863099999999993</v>
      </c>
      <c r="H65" s="2">
        <f>'Moving Avg'!G65</f>
        <v>3.1839239999999984</v>
      </c>
      <c r="I65" s="2">
        <f>'Moving Avg'!H65</f>
        <v>0</v>
      </c>
      <c r="J65" s="6" t="str">
        <f>OBV!F65</f>
        <v>BULLISH</v>
      </c>
      <c r="K65" s="6" t="str">
        <f>OBV!G65</f>
        <v>WEAK</v>
      </c>
      <c r="L65" s="6" t="str">
        <f>OBV!H65</f>
        <v>CONFIRMED BULLISH</v>
      </c>
    </row>
    <row r="66" spans="1:12" ht="13.5" x14ac:dyDescent="0.25">
      <c r="A66" s="3">
        <f>RSI!A66</f>
        <v>42100</v>
      </c>
      <c r="B66" s="2">
        <f>RSI!B66</f>
        <v>3.2425000000000002</v>
      </c>
      <c r="C66" s="2">
        <f>RSI!I66</f>
        <v>57.728820559198802</v>
      </c>
      <c r="D66" s="2">
        <f>MACD!E66</f>
        <v>-5.4009008112090306E-3</v>
      </c>
      <c r="E66" s="2">
        <f>MACD!F66</f>
        <v>-2.1740817713819249E-3</v>
      </c>
      <c r="F66" s="2">
        <f>'Moving Avg'!D66</f>
        <v>3.1933799999999999</v>
      </c>
      <c r="G66" s="2">
        <f>'Moving Avg'!F66</f>
        <v>3.1872299999999991</v>
      </c>
      <c r="H66" s="2">
        <f>'Moving Avg'!G66</f>
        <v>3.1834319999999985</v>
      </c>
      <c r="I66" s="2">
        <f>'Moving Avg'!H66</f>
        <v>0</v>
      </c>
      <c r="J66" s="6" t="str">
        <f>OBV!F66</f>
        <v>BULLISH</v>
      </c>
      <c r="K66" s="6" t="str">
        <f>OBV!G66</f>
        <v>WEAK</v>
      </c>
      <c r="L66" s="6" t="str">
        <f>OBV!H66</f>
        <v>CONFIRMED BULLISH</v>
      </c>
    </row>
    <row r="67" spans="1:12" ht="13.5" x14ac:dyDescent="0.25">
      <c r="A67" s="3">
        <f>RSI!A67</f>
        <v>42101</v>
      </c>
      <c r="B67" s="2">
        <f>RSI!B67</f>
        <v>3.2425000000000002</v>
      </c>
      <c r="C67" s="2">
        <f>RSI!I67</f>
        <v>57.728820559198802</v>
      </c>
      <c r="D67" s="2">
        <f>MACD!E67</f>
        <v>-8.9783058327248533E-3</v>
      </c>
      <c r="E67" s="2">
        <f>MACD!F67</f>
        <v>-3.5349265836505106E-3</v>
      </c>
      <c r="F67" s="2">
        <f>'Moving Avg'!D67</f>
        <v>3.2032000000000003</v>
      </c>
      <c r="G67" s="2">
        <f>'Moving Avg'!F67</f>
        <v>3.1887649999999992</v>
      </c>
      <c r="H67" s="2">
        <f>'Moving Avg'!G67</f>
        <v>3.1829399999999994</v>
      </c>
      <c r="I67" s="2">
        <f>'Moving Avg'!H67</f>
        <v>0</v>
      </c>
      <c r="J67" s="6" t="str">
        <f>OBV!F67</f>
        <v>BULLISH</v>
      </c>
      <c r="K67" s="6" t="str">
        <f>OBV!G67</f>
        <v>WEAK</v>
      </c>
      <c r="L67" s="6" t="str">
        <f>OBV!H67</f>
        <v>CONFIRMED BULLISH</v>
      </c>
    </row>
    <row r="68" spans="1:12" ht="13.5" x14ac:dyDescent="0.25">
      <c r="A68" s="3">
        <f>RSI!A68</f>
        <v>42102</v>
      </c>
      <c r="B68" s="2">
        <f>RSI!B68</f>
        <v>3.2425000000000002</v>
      </c>
      <c r="C68" s="2">
        <f>RSI!I68</f>
        <v>57.728820559198802</v>
      </c>
      <c r="D68" s="2">
        <f>MACD!E68</f>
        <v>-1.1355152435533977E-2</v>
      </c>
      <c r="E68" s="2">
        <f>MACD!F68</f>
        <v>-5.0989717540272043E-3</v>
      </c>
      <c r="F68" s="2">
        <f>'Moving Avg'!D68</f>
        <v>3.2204000000000002</v>
      </c>
      <c r="G68" s="2">
        <f>'Moving Avg'!F68</f>
        <v>3.1906049999999997</v>
      </c>
      <c r="H68" s="2">
        <f>'Moving Avg'!G68</f>
        <v>3.1826939999999992</v>
      </c>
      <c r="I68" s="2">
        <f>'Moving Avg'!H68</f>
        <v>0</v>
      </c>
      <c r="J68" s="6" t="str">
        <f>OBV!F68</f>
        <v>BULLISH</v>
      </c>
      <c r="K68" s="6" t="str">
        <f>OBV!G68</f>
        <v>WEAK</v>
      </c>
      <c r="L68" s="6" t="str">
        <f>OBV!H68</f>
        <v>CONFIRMED BULLISH</v>
      </c>
    </row>
    <row r="69" spans="1:12" ht="13.5" x14ac:dyDescent="0.25">
      <c r="A69" s="3">
        <f>RSI!A69</f>
        <v>42104</v>
      </c>
      <c r="B69" s="2">
        <f>RSI!B69</f>
        <v>3.1934</v>
      </c>
      <c r="C69" s="2">
        <f>RSI!I69</f>
        <v>49.165791951007762</v>
      </c>
      <c r="D69" s="2">
        <f>MACD!E69</f>
        <v>-1.096430401966586E-2</v>
      </c>
      <c r="E69" s="2">
        <f>MACD!F69</f>
        <v>-6.2720382071549362E-3</v>
      </c>
      <c r="F69" s="2">
        <f>'Moving Avg'!D69</f>
        <v>3.2228599999999998</v>
      </c>
      <c r="G69" s="2">
        <f>'Moving Avg'!F69</f>
        <v>3.1945999999999994</v>
      </c>
      <c r="H69" s="2">
        <f>'Moving Avg'!G69</f>
        <v>3.1820799999999991</v>
      </c>
      <c r="I69" s="2">
        <f>'Moving Avg'!H69</f>
        <v>0</v>
      </c>
      <c r="J69" s="6" t="str">
        <f>OBV!F69</f>
        <v>BEARISH</v>
      </c>
      <c r="K69" s="6" t="str">
        <f>OBV!G69</f>
        <v>WEAK</v>
      </c>
      <c r="L69" s="6" t="str">
        <f>OBV!H69</f>
        <v>BEARISH DIVERGENCE</v>
      </c>
    </row>
    <row r="70" spans="1:12" ht="13.5" x14ac:dyDescent="0.25">
      <c r="A70" s="3">
        <f>RSI!A70</f>
        <v>42107</v>
      </c>
      <c r="B70" s="2">
        <f>RSI!B70</f>
        <v>3.1934</v>
      </c>
      <c r="C70" s="2">
        <f>RSI!I70</f>
        <v>49.165791951007762</v>
      </c>
      <c r="D70" s="2">
        <f>MACD!E70</f>
        <v>-1.0603789687920973E-2</v>
      </c>
      <c r="E70" s="2">
        <f>MACD!F70</f>
        <v>-7.1383885033081441E-3</v>
      </c>
      <c r="F70" s="2">
        <f>'Moving Avg'!D70</f>
        <v>3.2228599999999998</v>
      </c>
      <c r="G70" s="2">
        <f>'Moving Avg'!F70</f>
        <v>3.1939849999999996</v>
      </c>
      <c r="H70" s="2">
        <f>'Moving Avg'!G70</f>
        <v>3.1815899999999995</v>
      </c>
      <c r="I70" s="2">
        <f>'Moving Avg'!H70</f>
        <v>0</v>
      </c>
      <c r="J70" s="6" t="str">
        <f>OBV!F70</f>
        <v>BEARISH</v>
      </c>
      <c r="K70" s="6" t="str">
        <f>OBV!G70</f>
        <v>WEAK</v>
      </c>
      <c r="L70" s="6" t="str">
        <f>OBV!H70</f>
        <v>NEUTRAL</v>
      </c>
    </row>
    <row r="71" spans="1:12" ht="13.5" x14ac:dyDescent="0.25">
      <c r="A71" s="3">
        <f>RSI!A71</f>
        <v>42108</v>
      </c>
      <c r="B71" s="2">
        <f>RSI!B71</f>
        <v>3.1934</v>
      </c>
      <c r="C71" s="2">
        <f>RSI!I71</f>
        <v>49.165791951007762</v>
      </c>
      <c r="D71" s="2">
        <f>MACD!E71</f>
        <v>-1.0271149801933444E-2</v>
      </c>
      <c r="E71" s="2">
        <f>MACD!F71</f>
        <v>-7.7649407630332049E-3</v>
      </c>
      <c r="F71" s="2">
        <f>'Moving Avg'!D71</f>
        <v>3.2130400000000003</v>
      </c>
      <c r="G71" s="2">
        <f>'Moving Avg'!F71</f>
        <v>3.1942949999999994</v>
      </c>
      <c r="H71" s="2">
        <f>'Moving Avg'!G71</f>
        <v>3.1803619999999997</v>
      </c>
      <c r="I71" s="2">
        <f>'Moving Avg'!H71</f>
        <v>0</v>
      </c>
      <c r="J71" s="6" t="str">
        <f>OBV!F71</f>
        <v>BEARISH</v>
      </c>
      <c r="K71" s="6" t="str">
        <f>OBV!G71</f>
        <v>WEAK</v>
      </c>
      <c r="L71" s="6" t="str">
        <f>OBV!H71</f>
        <v>CONFIRMED BEARISH</v>
      </c>
    </row>
    <row r="72" spans="1:12" ht="13.5" x14ac:dyDescent="0.25">
      <c r="A72" s="3">
        <f>RSI!A72</f>
        <v>42109</v>
      </c>
      <c r="B72" s="2">
        <f>RSI!B72</f>
        <v>3.1934</v>
      </c>
      <c r="C72" s="2">
        <f>RSI!I72</f>
        <v>49.165791951007762</v>
      </c>
      <c r="D72" s="2">
        <f>MACD!E72</f>
        <v>-9.0102934832607673E-3</v>
      </c>
      <c r="E72" s="2">
        <f>MACD!F72</f>
        <v>-8.0140113070787181E-3</v>
      </c>
      <c r="F72" s="2">
        <f>'Moving Avg'!D72</f>
        <v>3.2032200000000004</v>
      </c>
      <c r="G72" s="2">
        <f>'Moving Avg'!F72</f>
        <v>3.1952149999999993</v>
      </c>
      <c r="H72" s="2">
        <f>'Moving Avg'!G72</f>
        <v>3.1809759999999994</v>
      </c>
      <c r="I72" s="2">
        <f>'Moving Avg'!H72</f>
        <v>0</v>
      </c>
      <c r="J72" s="6" t="str">
        <f>OBV!F72</f>
        <v>BEARISH</v>
      </c>
      <c r="K72" s="6" t="str">
        <f>OBV!G72</f>
        <v>WEAK</v>
      </c>
      <c r="L72" s="6" t="str">
        <f>OBV!H72</f>
        <v>CONFIRMED BEARISH</v>
      </c>
    </row>
    <row r="73" spans="1:12" ht="13.5" x14ac:dyDescent="0.25">
      <c r="A73" s="3">
        <f>RSI!A73</f>
        <v>42110</v>
      </c>
      <c r="B73" s="2">
        <f>RSI!B73</f>
        <v>3.1934</v>
      </c>
      <c r="C73" s="2">
        <f>RSI!I73</f>
        <v>49.165791951007762</v>
      </c>
      <c r="D73" s="2">
        <f>MACD!E73</f>
        <v>-1.3596684760844191E-2</v>
      </c>
      <c r="E73" s="2">
        <f>MACD!F73</f>
        <v>-9.1305459978318123E-3</v>
      </c>
      <c r="F73" s="2">
        <f>'Moving Avg'!D73</f>
        <v>3.1934</v>
      </c>
      <c r="G73" s="2">
        <f>'Moving Avg'!F73</f>
        <v>3.1961349999999991</v>
      </c>
      <c r="H73" s="2">
        <f>'Moving Avg'!G73</f>
        <v>3.1834319999999998</v>
      </c>
      <c r="I73" s="2">
        <f>'Moving Avg'!H73</f>
        <v>0</v>
      </c>
      <c r="J73" s="6" t="str">
        <f>OBV!F73</f>
        <v>BEARISH</v>
      </c>
      <c r="K73" s="6" t="str">
        <f>OBV!G73</f>
        <v>WEAK</v>
      </c>
      <c r="L73" s="6" t="str">
        <f>OBV!H73</f>
        <v>CONFIRMED BEARISH</v>
      </c>
    </row>
    <row r="74" spans="1:12" ht="13.5" x14ac:dyDescent="0.25">
      <c r="A74" s="3">
        <f>RSI!A74</f>
        <v>42111</v>
      </c>
      <c r="B74" s="2">
        <f>RSI!B74</f>
        <v>3.1934</v>
      </c>
      <c r="C74" s="2">
        <f>RSI!I74</f>
        <v>49.165791951007762</v>
      </c>
      <c r="D74" s="2">
        <f>MACD!E74</f>
        <v>-1.3670960721790859E-2</v>
      </c>
      <c r="E74" s="2">
        <f>MACD!F74</f>
        <v>-1.0038628942623622E-2</v>
      </c>
      <c r="F74" s="2">
        <f>'Moving Avg'!D74</f>
        <v>3.1934</v>
      </c>
      <c r="G74" s="2">
        <f>'Moving Avg'!F74</f>
        <v>3.1964449999999993</v>
      </c>
      <c r="H74" s="2">
        <f>'Moving Avg'!G74</f>
        <v>3.183678</v>
      </c>
      <c r="I74" s="2">
        <f>'Moving Avg'!H74</f>
        <v>0</v>
      </c>
      <c r="J74" s="6" t="str">
        <f>OBV!F74</f>
        <v>NEUTRAL</v>
      </c>
      <c r="K74" s="6" t="str">
        <f>OBV!G74</f>
        <v>NEUTRAL</v>
      </c>
      <c r="L74" s="6" t="str">
        <f>OBV!H74</f>
        <v>NEUTRAL</v>
      </c>
    </row>
    <row r="75" spans="1:12" ht="13.5" x14ac:dyDescent="0.25">
      <c r="A75" s="3">
        <f>RSI!A75</f>
        <v>42114</v>
      </c>
      <c r="B75" s="2">
        <f>RSI!B75</f>
        <v>3.1934</v>
      </c>
      <c r="C75" s="2">
        <f>RSI!I75</f>
        <v>49.165791951007762</v>
      </c>
      <c r="D75" s="2">
        <f>MACD!E75</f>
        <v>-1.1821222962169919E-2</v>
      </c>
      <c r="E75" s="2">
        <f>MACD!F75</f>
        <v>-1.0395147746532881E-2</v>
      </c>
      <c r="F75" s="2">
        <f>'Moving Avg'!D75</f>
        <v>3.1934</v>
      </c>
      <c r="G75" s="2">
        <f>'Moving Avg'!F75</f>
        <v>3.1967549999999991</v>
      </c>
      <c r="H75" s="2">
        <f>'Moving Avg'!G75</f>
        <v>3.1840459999999995</v>
      </c>
      <c r="I75" s="2">
        <f>'Moving Avg'!H75</f>
        <v>0</v>
      </c>
      <c r="J75" s="6" t="str">
        <f>OBV!F75</f>
        <v>NEUTRAL</v>
      </c>
      <c r="K75" s="6" t="str">
        <f>OBV!G75</f>
        <v>NEUTRAL</v>
      </c>
      <c r="L75" s="6" t="str">
        <f>OBV!H75</f>
        <v>NEUTRAL</v>
      </c>
    </row>
    <row r="76" spans="1:12" ht="13.5" x14ac:dyDescent="0.25">
      <c r="A76" s="3">
        <f>RSI!A76</f>
        <v>42115</v>
      </c>
      <c r="B76" s="2">
        <f>RSI!B76</f>
        <v>3.1013000000000002</v>
      </c>
      <c r="C76" s="2">
        <f>RSI!I76</f>
        <v>33.504962300214771</v>
      </c>
      <c r="D76" s="2">
        <f>MACD!E76</f>
        <v>4.1387849459337822E-3</v>
      </c>
      <c r="E76" s="2">
        <f>MACD!F76</f>
        <v>-7.4883612080395489E-3</v>
      </c>
      <c r="F76" s="2">
        <f>'Moving Avg'!D76</f>
        <v>3.1749800000000001</v>
      </c>
      <c r="G76" s="2">
        <f>'Moving Avg'!F76</f>
        <v>3.1924599999999992</v>
      </c>
      <c r="H76" s="2">
        <f>'Moving Avg'!G76</f>
        <v>3.1809759999999998</v>
      </c>
      <c r="I76" s="2">
        <f>'Moving Avg'!H76</f>
        <v>0</v>
      </c>
      <c r="J76" s="6" t="str">
        <f>OBV!F76</f>
        <v>BEARISH</v>
      </c>
      <c r="K76" s="6" t="str">
        <f>OBV!G76</f>
        <v>STRONG</v>
      </c>
      <c r="L76" s="6" t="str">
        <f>OBV!H76</f>
        <v>CONFIRMED BEARISH</v>
      </c>
    </row>
    <row r="77" spans="1:12" ht="13.5" x14ac:dyDescent="0.25">
      <c r="A77" s="3">
        <f>RSI!A77</f>
        <v>42116</v>
      </c>
      <c r="B77" s="2">
        <f>RSI!B77</f>
        <v>3.1934</v>
      </c>
      <c r="C77" s="2">
        <f>RSI!I77</f>
        <v>50.488917385685454</v>
      </c>
      <c r="D77" s="2">
        <f>MACD!E77</f>
        <v>1.1382793592500384E-2</v>
      </c>
      <c r="E77" s="2">
        <f>MACD!F77</f>
        <v>-3.7141302479315628E-3</v>
      </c>
      <c r="F77" s="2">
        <f>'Moving Avg'!D77</f>
        <v>3.1749800000000001</v>
      </c>
      <c r="G77" s="2">
        <f>'Moving Avg'!F77</f>
        <v>3.192769999999999</v>
      </c>
      <c r="H77" s="2">
        <f>'Moving Avg'!G77</f>
        <v>3.1825739999999998</v>
      </c>
      <c r="I77" s="2">
        <f>'Moving Avg'!H77</f>
        <v>0</v>
      </c>
      <c r="J77" s="6" t="str">
        <f>OBV!F77</f>
        <v>BULLISH</v>
      </c>
      <c r="K77" s="6" t="str">
        <f>OBV!G77</f>
        <v>WEAK</v>
      </c>
      <c r="L77" s="6" t="str">
        <f>OBV!H77</f>
        <v>NEUTRAL</v>
      </c>
    </row>
    <row r="78" spans="1:12" ht="13.5" x14ac:dyDescent="0.25">
      <c r="A78" s="3">
        <f>RSI!A78</f>
        <v>42117</v>
      </c>
      <c r="B78" s="2">
        <f>RSI!B78</f>
        <v>3.1934</v>
      </c>
      <c r="C78" s="2">
        <f>RSI!I78</f>
        <v>50.488917385685468</v>
      </c>
      <c r="D78" s="2">
        <f>MACD!E78</f>
        <v>1.7488124656420023E-2</v>
      </c>
      <c r="E78" s="2">
        <f>MACD!F78</f>
        <v>5.2632073293875422E-4</v>
      </c>
      <c r="F78" s="2">
        <f>'Moving Avg'!D78</f>
        <v>3.1749800000000001</v>
      </c>
      <c r="G78" s="2">
        <f>'Moving Avg'!F78</f>
        <v>3.1927699999999986</v>
      </c>
      <c r="H78" s="2">
        <f>'Moving Avg'!G78</f>
        <v>3.1842940000000004</v>
      </c>
      <c r="I78" s="2">
        <f>'Moving Avg'!H78</f>
        <v>0</v>
      </c>
      <c r="J78" s="6" t="str">
        <f>OBV!F78</f>
        <v>BULLISH</v>
      </c>
      <c r="K78" s="6" t="str">
        <f>OBV!G78</f>
        <v>WEAK</v>
      </c>
      <c r="L78" s="6" t="str">
        <f>OBV!H78</f>
        <v>NEUTRAL</v>
      </c>
    </row>
    <row r="79" spans="1:12" ht="13.5" x14ac:dyDescent="0.25">
      <c r="A79" s="3">
        <f>RSI!A79</f>
        <v>42118</v>
      </c>
      <c r="B79" s="2">
        <f>RSI!B79</f>
        <v>3.1934</v>
      </c>
      <c r="C79" s="2">
        <f>RSI!I79</f>
        <v>50.488917385685468</v>
      </c>
      <c r="D79" s="2">
        <f>MACD!E79</f>
        <v>1.5077906832922316E-2</v>
      </c>
      <c r="E79" s="2">
        <f>MACD!F79</f>
        <v>3.4366379529354668E-3</v>
      </c>
      <c r="F79" s="2">
        <f>'Moving Avg'!D79</f>
        <v>3.1749800000000006</v>
      </c>
      <c r="G79" s="2">
        <f>'Moving Avg'!F79</f>
        <v>3.1930799999999988</v>
      </c>
      <c r="H79" s="2">
        <f>'Moving Avg'!G79</f>
        <v>3.18675</v>
      </c>
      <c r="I79" s="2">
        <f>'Moving Avg'!H79</f>
        <v>0</v>
      </c>
      <c r="J79" s="6" t="str">
        <f>OBV!F79</f>
        <v>BULLISH</v>
      </c>
      <c r="K79" s="6" t="str">
        <f>OBV!G79</f>
        <v>WEAK</v>
      </c>
      <c r="L79" s="6" t="str">
        <f>OBV!H79</f>
        <v>NEUTRAL</v>
      </c>
    </row>
    <row r="80" spans="1:12" ht="13.5" x14ac:dyDescent="0.25">
      <c r="A80" s="3">
        <f>RSI!A80</f>
        <v>42121</v>
      </c>
      <c r="B80" s="2">
        <f>RSI!B80</f>
        <v>3.2364000000000002</v>
      </c>
      <c r="C80" s="2">
        <f>RSI!I80</f>
        <v>56.907178763205607</v>
      </c>
      <c r="D80" s="2">
        <f>MACD!E80</f>
        <v>9.8325463520287926E-3</v>
      </c>
      <c r="E80" s="2">
        <f>MACD!F80</f>
        <v>4.7158196327541316E-3</v>
      </c>
      <c r="F80" s="2">
        <f>'Moving Avg'!D80</f>
        <v>3.1835800000000001</v>
      </c>
      <c r="G80" s="2">
        <f>'Moving Avg'!F80</f>
        <v>3.1955399999999989</v>
      </c>
      <c r="H80" s="2">
        <f>'Moving Avg'!G80</f>
        <v>3.1882239999999999</v>
      </c>
      <c r="I80" s="2">
        <f>'Moving Avg'!H80</f>
        <v>0</v>
      </c>
      <c r="J80" s="6" t="str">
        <f>OBV!F80</f>
        <v>BULLISH</v>
      </c>
      <c r="K80" s="6" t="str">
        <f>OBV!G80</f>
        <v>WEAK</v>
      </c>
      <c r="L80" s="6" t="str">
        <f>OBV!H80</f>
        <v>CONFIRMED BULLISH</v>
      </c>
    </row>
    <row r="81" spans="1:12" ht="13.5" x14ac:dyDescent="0.25">
      <c r="A81" s="3">
        <f>RSI!A81</f>
        <v>42122</v>
      </c>
      <c r="B81" s="2">
        <f>RSI!B81</f>
        <v>3.1810999999999998</v>
      </c>
      <c r="C81" s="2">
        <f>RSI!I81</f>
        <v>48.245312746403499</v>
      </c>
      <c r="D81" s="2">
        <f>MACD!E81</f>
        <v>9.2171494356358963E-3</v>
      </c>
      <c r="E81" s="2">
        <f>MACD!F81</f>
        <v>5.6160855933304853E-3</v>
      </c>
      <c r="F81" s="2">
        <f>'Moving Avg'!D81</f>
        <v>3.1995399999999998</v>
      </c>
      <c r="G81" s="2">
        <f>'Moving Avg'!F81</f>
        <v>3.1952349999999994</v>
      </c>
      <c r="H81" s="2">
        <f>'Moving Avg'!G81</f>
        <v>3.1873640000000001</v>
      </c>
      <c r="I81" s="2">
        <f>'Moving Avg'!H81</f>
        <v>0</v>
      </c>
      <c r="J81" s="6" t="str">
        <f>OBV!F81</f>
        <v>BULLISH</v>
      </c>
      <c r="K81" s="6" t="str">
        <f>OBV!G81</f>
        <v>WEAK</v>
      </c>
      <c r="L81" s="6" t="str">
        <f>OBV!H81</f>
        <v>CONFIRMED BULLISH</v>
      </c>
    </row>
    <row r="82" spans="1:12" ht="13.5" x14ac:dyDescent="0.25">
      <c r="A82" s="3">
        <f>RSI!A82</f>
        <v>42123</v>
      </c>
      <c r="B82" s="2">
        <f>RSI!B82</f>
        <v>3.1627000000000001</v>
      </c>
      <c r="C82" s="2">
        <f>RSI!I82</f>
        <v>45.750065955206495</v>
      </c>
      <c r="D82" s="2">
        <f>MACD!E82</f>
        <v>1.0133096017542975E-2</v>
      </c>
      <c r="E82" s="2">
        <f>MACD!F82</f>
        <v>6.5194876781729839E-3</v>
      </c>
      <c r="F82" s="2">
        <f>'Moving Avg'!D82</f>
        <v>3.1934000000000005</v>
      </c>
      <c r="G82" s="2">
        <f>'Moving Avg'!F82</f>
        <v>3.1936999999999993</v>
      </c>
      <c r="H82" s="2">
        <f>'Moving Avg'!G82</f>
        <v>3.1892060000000004</v>
      </c>
      <c r="I82" s="2">
        <f>'Moving Avg'!H82</f>
        <v>0</v>
      </c>
      <c r="J82" s="6" t="str">
        <f>OBV!F82</f>
        <v>BEARISH</v>
      </c>
      <c r="K82" s="6" t="str">
        <f>OBV!G82</f>
        <v>STRONG</v>
      </c>
      <c r="L82" s="6" t="str">
        <f>OBV!H82</f>
        <v>CONFIRMED BEARISH</v>
      </c>
    </row>
    <row r="83" spans="1:12" ht="13.5" x14ac:dyDescent="0.25">
      <c r="A83" s="3">
        <f>RSI!A83</f>
        <v>42124</v>
      </c>
      <c r="B83" s="2">
        <f>RSI!B83</f>
        <v>3.1627000000000001</v>
      </c>
      <c r="C83" s="2">
        <f>RSI!I83</f>
        <v>45.750065955206495</v>
      </c>
      <c r="D83" s="2">
        <f>MACD!E83</f>
        <v>1.1085098655589487E-2</v>
      </c>
      <c r="E83" s="2">
        <f>MACD!F83</f>
        <v>7.4326098736562842E-3</v>
      </c>
      <c r="F83" s="2">
        <f>'Moving Avg'!D83</f>
        <v>3.1872600000000006</v>
      </c>
      <c r="G83" s="2">
        <f>'Moving Avg'!F83</f>
        <v>3.1940099999999996</v>
      </c>
      <c r="H83" s="2">
        <f>'Moving Avg'!G83</f>
        <v>3.1910480000000003</v>
      </c>
      <c r="I83" s="2">
        <f>'Moving Avg'!H83</f>
        <v>0</v>
      </c>
      <c r="J83" s="6" t="str">
        <f>OBV!F83</f>
        <v>BEARISH</v>
      </c>
      <c r="K83" s="6" t="str">
        <f>OBV!G83</f>
        <v>STRONG</v>
      </c>
      <c r="L83" s="6" t="str">
        <f>OBV!H83</f>
        <v>CONFIRMED BEARISH</v>
      </c>
    </row>
    <row r="84" spans="1:12" ht="13.5" x14ac:dyDescent="0.25">
      <c r="A84" s="3">
        <f>RSI!A84</f>
        <v>42128</v>
      </c>
      <c r="B84" s="2">
        <f>RSI!B84</f>
        <v>3.2978000000000001</v>
      </c>
      <c r="C84" s="2">
        <f>RSI!I84</f>
        <v>62.33737294064403</v>
      </c>
      <c r="D84" s="2">
        <f>MACD!E84</f>
        <v>2.0470939001491217E-3</v>
      </c>
      <c r="E84" s="2">
        <f>MACD!F84</f>
        <v>6.3555066789548519E-3</v>
      </c>
      <c r="F84" s="2">
        <f>'Moving Avg'!D84</f>
        <v>3.2081400000000002</v>
      </c>
      <c r="G84" s="2">
        <f>'Moving Avg'!F84</f>
        <v>3.1998449999999998</v>
      </c>
      <c r="H84" s="2">
        <f>'Moving Avg'!G84</f>
        <v>3.1937500000000001</v>
      </c>
      <c r="I84" s="2">
        <f>'Moving Avg'!H84</f>
        <v>0</v>
      </c>
      <c r="J84" s="6" t="str">
        <f>OBV!F84</f>
        <v>BEARISH</v>
      </c>
      <c r="K84" s="6" t="str">
        <f>OBV!G84</f>
        <v>STRONG</v>
      </c>
      <c r="L84" s="6" t="str">
        <f>OBV!H84</f>
        <v>BEARISH DIVERGENCE</v>
      </c>
    </row>
    <row r="85" spans="1:12" ht="13.5" x14ac:dyDescent="0.25">
      <c r="A85" s="3">
        <f>RSI!A85</f>
        <v>42129</v>
      </c>
      <c r="B85" s="2">
        <f>RSI!B85</f>
        <v>3.3222999999999998</v>
      </c>
      <c r="C85" s="2">
        <f>RSI!I85</f>
        <v>64.459611759798037</v>
      </c>
      <c r="D85" s="2">
        <f>MACD!E85</f>
        <v>-8.0618510666501386E-3</v>
      </c>
      <c r="E85" s="2">
        <f>MACD!F85</f>
        <v>3.4720351298338542E-3</v>
      </c>
      <c r="F85" s="2">
        <f>'Moving Avg'!D85</f>
        <v>3.22532</v>
      </c>
      <c r="G85" s="2">
        <f>'Moving Avg'!F85</f>
        <v>3.2062900000000001</v>
      </c>
      <c r="H85" s="2">
        <f>'Moving Avg'!G85</f>
        <v>3.1963279999999998</v>
      </c>
      <c r="I85" s="2">
        <f>'Moving Avg'!H85</f>
        <v>0</v>
      </c>
      <c r="J85" s="6" t="str">
        <f>OBV!F85</f>
        <v>BEARISH</v>
      </c>
      <c r="K85" s="6" t="str">
        <f>OBV!G85</f>
        <v>WEAK</v>
      </c>
      <c r="L85" s="6" t="str">
        <f>OBV!H85</f>
        <v>BEARISH DIVERGENCE</v>
      </c>
    </row>
    <row r="86" spans="1:12" ht="13.5" x14ac:dyDescent="0.25">
      <c r="A86" s="3">
        <f>RSI!A86</f>
        <v>42130</v>
      </c>
      <c r="B86" s="2">
        <f>RSI!B86</f>
        <v>3.3222999999999998</v>
      </c>
      <c r="C86" s="2">
        <f>RSI!I86</f>
        <v>64.459611759798037</v>
      </c>
      <c r="D86" s="2">
        <f>MACD!E86</f>
        <v>-3.1528268336175724E-2</v>
      </c>
      <c r="E86" s="2">
        <f>MACD!F86</f>
        <v>-3.5280255633680616E-3</v>
      </c>
      <c r="F86" s="2">
        <f>'Moving Avg'!D86</f>
        <v>3.2535600000000002</v>
      </c>
      <c r="G86" s="2">
        <f>'Moving Avg'!F86</f>
        <v>3.21028</v>
      </c>
      <c r="H86" s="2">
        <f>'Moving Avg'!G86</f>
        <v>3.198906</v>
      </c>
      <c r="I86" s="2">
        <f>'Moving Avg'!H86</f>
        <v>0</v>
      </c>
      <c r="J86" s="6" t="str">
        <f>OBV!F86</f>
        <v>BEARISH</v>
      </c>
      <c r="K86" s="6" t="str">
        <f>OBV!G86</f>
        <v>STRONG</v>
      </c>
      <c r="L86" s="6" t="str">
        <f>OBV!H86</f>
        <v>BEARISH DIVERGENCE</v>
      </c>
    </row>
    <row r="87" spans="1:12" ht="13.5" x14ac:dyDescent="0.25">
      <c r="A87" s="3">
        <f>RSI!A87</f>
        <v>42131</v>
      </c>
      <c r="B87" s="2">
        <f>RSI!B87</f>
        <v>3.2241</v>
      </c>
      <c r="C87" s="2">
        <f>RSI!I87</f>
        <v>51.079858609170756</v>
      </c>
      <c r="D87" s="2">
        <f>MACD!E87</f>
        <v>-3.0629555161744815E-2</v>
      </c>
      <c r="E87" s="2">
        <f>MACD!F87</f>
        <v>-8.9483314830434129E-3</v>
      </c>
      <c r="F87" s="2">
        <f>'Moving Avg'!D87</f>
        <v>3.2658399999999999</v>
      </c>
      <c r="G87" s="2">
        <f>'Moving Avg'!F87</f>
        <v>3.2093600000000002</v>
      </c>
      <c r="H87" s="2">
        <f>'Moving Avg'!G87</f>
        <v>3.2001339999999998</v>
      </c>
      <c r="I87" s="2">
        <f>'Moving Avg'!H87</f>
        <v>0</v>
      </c>
      <c r="J87" s="6" t="str">
        <f>OBV!F87</f>
        <v>BEARISH</v>
      </c>
      <c r="K87" s="6" t="str">
        <f>OBV!G87</f>
        <v>STRONG</v>
      </c>
      <c r="L87" s="6" t="str">
        <f>OBV!H87</f>
        <v>BEARISH DIVERGENCE</v>
      </c>
    </row>
    <row r="88" spans="1:12" ht="13.5" x14ac:dyDescent="0.25">
      <c r="A88" s="3">
        <f>RSI!A88</f>
        <v>42132</v>
      </c>
      <c r="B88" s="2">
        <f>RSI!B88</f>
        <v>3.3100999999999998</v>
      </c>
      <c r="C88" s="2">
        <f>RSI!I88</f>
        <v>59.088787125781536</v>
      </c>
      <c r="D88" s="2">
        <f>MACD!E88</f>
        <v>-3.6296608313837631E-2</v>
      </c>
      <c r="E88" s="2">
        <f>MACD!F88</f>
        <v>-1.4417986849202258E-2</v>
      </c>
      <c r="F88" s="2">
        <f>'Moving Avg'!D88</f>
        <v>3.2953199999999994</v>
      </c>
      <c r="G88" s="2">
        <f>'Moving Avg'!F88</f>
        <v>3.2127400000000002</v>
      </c>
      <c r="H88" s="2">
        <f>'Moving Avg'!G88</f>
        <v>3.2030819999999993</v>
      </c>
      <c r="I88" s="2">
        <f>'Moving Avg'!H88</f>
        <v>0</v>
      </c>
      <c r="J88" s="6" t="str">
        <f>OBV!F88</f>
        <v>BULLISH</v>
      </c>
      <c r="K88" s="6" t="str">
        <f>OBV!G88</f>
        <v>WEAK</v>
      </c>
      <c r="L88" s="6" t="str">
        <f>OBV!H88</f>
        <v>CONFIRMED BULLISH</v>
      </c>
    </row>
    <row r="89" spans="1:12" ht="13.5" x14ac:dyDescent="0.25">
      <c r="A89" s="3">
        <f>RSI!A89</f>
        <v>42135</v>
      </c>
      <c r="B89" s="2">
        <f>RSI!B89</f>
        <v>3.3100999999999998</v>
      </c>
      <c r="C89" s="2">
        <f>RSI!I89</f>
        <v>59.088787125781536</v>
      </c>
      <c r="D89" s="2">
        <f>MACD!E89</f>
        <v>-4.1652885190105682E-2</v>
      </c>
      <c r="E89" s="2">
        <f>MACD!F89</f>
        <v>-1.9864966517382943E-2</v>
      </c>
      <c r="F89" s="2">
        <f>'Moving Avg'!D89</f>
        <v>3.2977800000000004</v>
      </c>
      <c r="G89" s="2">
        <f>'Moving Avg'!F89</f>
        <v>3.218575</v>
      </c>
      <c r="H89" s="2">
        <f>'Moving Avg'!G89</f>
        <v>3.2055399999999992</v>
      </c>
      <c r="I89" s="2">
        <f>'Moving Avg'!H89</f>
        <v>0</v>
      </c>
      <c r="J89" s="6" t="str">
        <f>OBV!F89</f>
        <v>BULLISH</v>
      </c>
      <c r="K89" s="6" t="str">
        <f>OBV!G89</f>
        <v>WEAK</v>
      </c>
      <c r="L89" s="6" t="str">
        <f>OBV!H89</f>
        <v>CONFIRMED BULLISH</v>
      </c>
    </row>
    <row r="90" spans="1:12" ht="13.5" x14ac:dyDescent="0.25">
      <c r="A90" s="3">
        <f>RSI!A90</f>
        <v>42136</v>
      </c>
      <c r="B90" s="2">
        <f>RSI!B90</f>
        <v>3.3100999999999998</v>
      </c>
      <c r="C90" s="2">
        <f>RSI!I90</f>
        <v>59.088787125781536</v>
      </c>
      <c r="D90" s="2">
        <f>MACD!E90</f>
        <v>-4.0089251572479334E-2</v>
      </c>
      <c r="E90" s="2">
        <f>MACD!F90</f>
        <v>-2.3909823528402221E-2</v>
      </c>
      <c r="F90" s="2">
        <f>'Moving Avg'!D90</f>
        <v>3.2953400000000004</v>
      </c>
      <c r="G90" s="2">
        <f>'Moving Avg'!F90</f>
        <v>3.2244100000000002</v>
      </c>
      <c r="H90" s="2">
        <f>'Moving Avg'!G90</f>
        <v>3.2079979999999995</v>
      </c>
      <c r="I90" s="2">
        <f>'Moving Avg'!H90</f>
        <v>0</v>
      </c>
      <c r="J90" s="6" t="str">
        <f>OBV!F90</f>
        <v>BULLISH</v>
      </c>
      <c r="K90" s="6" t="str">
        <f>OBV!G90</f>
        <v>WEAK</v>
      </c>
      <c r="L90" s="6" t="str">
        <f>OBV!H90</f>
        <v>BULLISH DIVERGENCE</v>
      </c>
    </row>
    <row r="91" spans="1:12" ht="13.5" x14ac:dyDescent="0.25">
      <c r="A91" s="3">
        <f>RSI!A91</f>
        <v>42137</v>
      </c>
      <c r="B91" s="2">
        <f>RSI!B91</f>
        <v>3.3469000000000002</v>
      </c>
      <c r="C91" s="2">
        <f>RSI!I91</f>
        <v>62.380369004228768</v>
      </c>
      <c r="D91" s="2">
        <f>MACD!E91</f>
        <v>-5.0480829204567979E-2</v>
      </c>
      <c r="E91" s="2">
        <f>MACD!F91</f>
        <v>-2.9224024663635374E-2</v>
      </c>
      <c r="F91" s="2">
        <f>'Moving Avg'!D91</f>
        <v>3.3002600000000002</v>
      </c>
      <c r="G91" s="2">
        <f>'Moving Avg'!F91</f>
        <v>3.2320850000000001</v>
      </c>
      <c r="H91" s="2">
        <f>'Moving Avg'!G91</f>
        <v>3.2099639999999998</v>
      </c>
      <c r="I91" s="2">
        <f>'Moving Avg'!H91</f>
        <v>0</v>
      </c>
      <c r="J91" s="6" t="str">
        <f>OBV!F91</f>
        <v>BULLISH</v>
      </c>
      <c r="K91" s="6" t="str">
        <f>OBV!G91</f>
        <v>WEAK</v>
      </c>
      <c r="L91" s="6" t="str">
        <f>OBV!H91</f>
        <v>CONFIRMED BULLISH</v>
      </c>
    </row>
    <row r="92" spans="1:12" ht="13.5" x14ac:dyDescent="0.25">
      <c r="A92" s="3">
        <f>RSI!A92</f>
        <v>42138</v>
      </c>
      <c r="B92" s="2">
        <f>RSI!B92</f>
        <v>3.4904000000000002</v>
      </c>
      <c r="C92" s="2">
        <f>RSI!I92</f>
        <v>71.880975387374974</v>
      </c>
      <c r="D92" s="2">
        <f>MACD!E92</f>
        <v>-7.3396956076380082E-2</v>
      </c>
      <c r="E92" s="2">
        <f>MACD!F92</f>
        <v>-3.8058610946184318E-2</v>
      </c>
      <c r="F92" s="2">
        <f>'Moving Avg'!D92</f>
        <v>3.3535199999999996</v>
      </c>
      <c r="G92" s="2">
        <f>'Moving Avg'!F92</f>
        <v>3.2469349999999997</v>
      </c>
      <c r="H92" s="2">
        <f>'Moving Avg'!G92</f>
        <v>3.2151679999999998</v>
      </c>
      <c r="I92" s="2">
        <f>'Moving Avg'!H92</f>
        <v>0</v>
      </c>
      <c r="J92" s="6" t="str">
        <f>OBV!F92</f>
        <v>BULLISH</v>
      </c>
      <c r="K92" s="6" t="str">
        <f>OBV!G92</f>
        <v>WEAK</v>
      </c>
      <c r="L92" s="6" t="str">
        <f>OBV!H92</f>
        <v>CONFIRMED BULLISH</v>
      </c>
    </row>
    <row r="93" spans="1:12" ht="13.5" x14ac:dyDescent="0.25">
      <c r="A93" s="3">
        <f>RSI!A93</f>
        <v>42139</v>
      </c>
      <c r="B93" s="2">
        <f>RSI!B93</f>
        <v>3.5419999999999998</v>
      </c>
      <c r="C93" s="2">
        <f>RSI!I93</f>
        <v>74.3859195378066</v>
      </c>
      <c r="D93" s="2">
        <f>MACD!E93</f>
        <v>-9.8071449140319622E-2</v>
      </c>
      <c r="E93" s="2">
        <f>MACD!F93</f>
        <v>-5.0061178585011384E-2</v>
      </c>
      <c r="F93" s="2">
        <f>'Moving Avg'!D93</f>
        <v>3.3998999999999997</v>
      </c>
      <c r="G93" s="2">
        <f>'Moving Avg'!F93</f>
        <v>3.2643649999999993</v>
      </c>
      <c r="H93" s="2">
        <f>'Moving Avg'!G93</f>
        <v>3.2214040000000002</v>
      </c>
      <c r="I93" s="2">
        <f>'Moving Avg'!H93</f>
        <v>0</v>
      </c>
      <c r="J93" s="6" t="str">
        <f>OBV!F93</f>
        <v>BULLISH</v>
      </c>
      <c r="K93" s="6" t="str">
        <f>OBV!G93</f>
        <v>STRONG</v>
      </c>
      <c r="L93" s="6" t="str">
        <f>OBV!H93</f>
        <v>CONFIRMED BULLISH</v>
      </c>
    </row>
    <row r="94" spans="1:12" ht="13.5" x14ac:dyDescent="0.25">
      <c r="A94" s="3">
        <f>RSI!A94</f>
        <v>42142</v>
      </c>
      <c r="B94" s="2">
        <f>RSI!B94</f>
        <v>3.5226000000000002</v>
      </c>
      <c r="C94" s="2">
        <f>RSI!I94</f>
        <v>71.796296502184219</v>
      </c>
      <c r="D94" s="2">
        <f>MACD!E94</f>
        <v>-9.8386548274285612E-2</v>
      </c>
      <c r="E94" s="2">
        <f>MACD!F94</f>
        <v>-5.9726252522866237E-2</v>
      </c>
      <c r="F94" s="2">
        <f>'Moving Avg'!D94</f>
        <v>3.4424000000000001</v>
      </c>
      <c r="G94" s="2">
        <f>'Moving Avg'!F94</f>
        <v>3.2808250000000001</v>
      </c>
      <c r="H94" s="2">
        <f>'Moving Avg'!G94</f>
        <v>3.2272520000000005</v>
      </c>
      <c r="I94" s="2">
        <f>'Moving Avg'!H94</f>
        <v>0</v>
      </c>
      <c r="J94" s="6" t="str">
        <f>OBV!F94</f>
        <v>BULLISH</v>
      </c>
      <c r="K94" s="6" t="str">
        <f>OBV!G94</f>
        <v>STRONG</v>
      </c>
      <c r="L94" s="6" t="str">
        <f>OBV!H94</f>
        <v>CONFIRMED BULLISH</v>
      </c>
    </row>
    <row r="95" spans="1:12" ht="13.5" x14ac:dyDescent="0.25">
      <c r="A95" s="3">
        <f>RSI!A95</f>
        <v>42143</v>
      </c>
      <c r="B95" s="2">
        <f>RSI!B95</f>
        <v>3.5484</v>
      </c>
      <c r="C95" s="2">
        <f>RSI!I95</f>
        <v>73.135736935123845</v>
      </c>
      <c r="D95" s="2">
        <f>MACD!E95</f>
        <v>-9.8215910293498077E-2</v>
      </c>
      <c r="E95" s="2">
        <f>MACD!F95</f>
        <v>-6.7424184076992605E-2</v>
      </c>
      <c r="F95" s="2">
        <f>'Moving Avg'!D95</f>
        <v>3.4900600000000006</v>
      </c>
      <c r="G95" s="2">
        <f>'Moving Avg'!F95</f>
        <v>3.2985749999999996</v>
      </c>
      <c r="H95" s="2">
        <f>'Moving Avg'!G95</f>
        <v>3.2355799999999992</v>
      </c>
      <c r="I95" s="2">
        <f>'Moving Avg'!H95</f>
        <v>0</v>
      </c>
      <c r="J95" s="6" t="str">
        <f>OBV!F95</f>
        <v>BULLISH</v>
      </c>
      <c r="K95" s="6" t="str">
        <f>OBV!G95</f>
        <v>STRONG</v>
      </c>
      <c r="L95" s="6" t="str">
        <f>OBV!H95</f>
        <v>CONFIRMED BULLISH</v>
      </c>
    </row>
    <row r="96" spans="1:12" ht="13.5" x14ac:dyDescent="0.25">
      <c r="A96" s="3">
        <f>RSI!A96</f>
        <v>42144</v>
      </c>
      <c r="B96" s="2">
        <f>RSI!B96</f>
        <v>3.5548000000000002</v>
      </c>
      <c r="C96" s="2">
        <f>RSI!I96</f>
        <v>73.472296448662803</v>
      </c>
      <c r="D96" s="2">
        <f>MACD!E96</f>
        <v>-0.10001366218554786</v>
      </c>
      <c r="E96" s="2">
        <f>MACD!F96</f>
        <v>-7.3942079698703658E-2</v>
      </c>
      <c r="F96" s="2">
        <f>'Moving Avg'!D96</f>
        <v>3.5316400000000003</v>
      </c>
      <c r="G96" s="2">
        <f>'Moving Avg'!F96</f>
        <v>3.3212499999999991</v>
      </c>
      <c r="H96" s="2">
        <f>'Moving Avg'!G96</f>
        <v>3.2421939999999996</v>
      </c>
      <c r="I96" s="2">
        <f>'Moving Avg'!H96</f>
        <v>0</v>
      </c>
      <c r="J96" s="6" t="str">
        <f>OBV!F96</f>
        <v>BULLISH</v>
      </c>
      <c r="K96" s="6" t="str">
        <f>OBV!G96</f>
        <v>STRONG</v>
      </c>
      <c r="L96" s="6" t="str">
        <f>OBV!H96</f>
        <v>CONFIRMED BULLISH</v>
      </c>
    </row>
    <row r="97" spans="1:12" ht="13.5" x14ac:dyDescent="0.25">
      <c r="A97" s="3">
        <f>RSI!A97</f>
        <v>42145</v>
      </c>
      <c r="B97" s="2">
        <f>RSI!B97</f>
        <v>3.5484</v>
      </c>
      <c r="C97" s="2">
        <f>RSI!I97</f>
        <v>72.494215104755014</v>
      </c>
      <c r="D97" s="2">
        <f>MACD!E97</f>
        <v>-0.11756559130683408</v>
      </c>
      <c r="E97" s="2">
        <f>MACD!F97</f>
        <v>-8.2666782020329746E-2</v>
      </c>
      <c r="F97" s="2">
        <f>'Moving Avg'!D97</f>
        <v>3.5432399999999999</v>
      </c>
      <c r="G97" s="2">
        <f>'Moving Avg'!F97</f>
        <v>3.3389999999999995</v>
      </c>
      <c r="H97" s="2">
        <f>'Moving Avg'!G97</f>
        <v>3.2489259999999991</v>
      </c>
      <c r="I97" s="2">
        <f>'Moving Avg'!H97</f>
        <v>0</v>
      </c>
      <c r="J97" s="6" t="str">
        <f>OBV!F97</f>
        <v>BULLISH</v>
      </c>
      <c r="K97" s="6" t="str">
        <f>OBV!G97</f>
        <v>STRONG</v>
      </c>
      <c r="L97" s="6" t="str">
        <f>OBV!H97</f>
        <v>CONFIRMED BULLISH</v>
      </c>
    </row>
    <row r="98" spans="1:12" ht="13.5" x14ac:dyDescent="0.25">
      <c r="A98" s="3">
        <f>RSI!A98</f>
        <v>42146</v>
      </c>
      <c r="B98" s="2">
        <f>RSI!B98</f>
        <v>3.5484</v>
      </c>
      <c r="C98" s="2">
        <f>RSI!I98</f>
        <v>72.494215104755</v>
      </c>
      <c r="D98" s="2">
        <f>MACD!E98</f>
        <v>-0.12044228117329148</v>
      </c>
      <c r="E98" s="2">
        <f>MACD!F98</f>
        <v>-9.02218818509221E-2</v>
      </c>
      <c r="F98" s="2">
        <f>'Moving Avg'!D98</f>
        <v>3.5445199999999999</v>
      </c>
      <c r="G98" s="2">
        <f>'Moving Avg'!F98</f>
        <v>3.3567499999999995</v>
      </c>
      <c r="H98" s="2">
        <f>'Moving Avg'!G98</f>
        <v>3.2557799999999992</v>
      </c>
      <c r="I98" s="2">
        <f>'Moving Avg'!H98</f>
        <v>0</v>
      </c>
      <c r="J98" s="6" t="str">
        <f>OBV!F98</f>
        <v>BULLISH</v>
      </c>
      <c r="K98" s="6" t="str">
        <f>OBV!G98</f>
        <v>STRONG</v>
      </c>
      <c r="L98" s="6" t="str">
        <f>OBV!H98</f>
        <v>CONFIRMED BULLISH</v>
      </c>
    </row>
    <row r="99" spans="1:12" ht="13.5" x14ac:dyDescent="0.25">
      <c r="A99" s="3">
        <f>RSI!A99</f>
        <v>42149</v>
      </c>
      <c r="B99" s="2">
        <f>RSI!B99</f>
        <v>3.8887</v>
      </c>
      <c r="C99" s="2">
        <f>RSI!I99</f>
        <v>84.894596352517553</v>
      </c>
      <c r="D99" s="2">
        <f>MACD!E99</f>
        <v>-0.1492466133344954</v>
      </c>
      <c r="E99" s="2">
        <f>MACD!F99</f>
        <v>-0.10202682814763678</v>
      </c>
      <c r="F99" s="2">
        <f>'Moving Avg'!D99</f>
        <v>3.61774</v>
      </c>
      <c r="G99" s="2">
        <f>'Moving Avg'!F99</f>
        <v>3.3915149999999996</v>
      </c>
      <c r="H99" s="2">
        <f>'Moving Avg'!G99</f>
        <v>3.2712839999999987</v>
      </c>
      <c r="I99" s="2">
        <f>'Moving Avg'!H99</f>
        <v>0</v>
      </c>
      <c r="J99" s="6" t="str">
        <f>OBV!F99</f>
        <v>BULLISH</v>
      </c>
      <c r="K99" s="6" t="str">
        <f>OBV!G99</f>
        <v>STRONG</v>
      </c>
      <c r="L99" s="6" t="str">
        <f>OBV!H99</f>
        <v>BULLISH DIVERGENCE</v>
      </c>
    </row>
    <row r="100" spans="1:12" ht="13.5" x14ac:dyDescent="0.25">
      <c r="A100" s="3">
        <f>RSI!A100</f>
        <v>42150</v>
      </c>
      <c r="B100" s="2">
        <f>RSI!B100</f>
        <v>3.9375</v>
      </c>
      <c r="C100" s="2">
        <f>RSI!I100</f>
        <v>85.877826305540907</v>
      </c>
      <c r="D100" s="2">
        <f>MACD!E100</f>
        <v>-0.18032184094416204</v>
      </c>
      <c r="E100" s="2">
        <f>MACD!F100</f>
        <v>-0.11768583070694183</v>
      </c>
      <c r="F100" s="2">
        <f>'Moving Avg'!D100</f>
        <v>3.6955600000000004</v>
      </c>
      <c r="G100" s="2">
        <f>'Moving Avg'!F100</f>
        <v>3.4265699999999994</v>
      </c>
      <c r="H100" s="2">
        <f>'Moving Avg'!G100</f>
        <v>3.2859199999999991</v>
      </c>
      <c r="I100" s="2">
        <f>'Moving Avg'!H100</f>
        <v>0</v>
      </c>
      <c r="J100" s="6" t="str">
        <f>OBV!F100</f>
        <v>BULLISH</v>
      </c>
      <c r="K100" s="6" t="str">
        <f>OBV!G100</f>
        <v>STRONG</v>
      </c>
      <c r="L100" s="6" t="str">
        <f>OBV!H100</f>
        <v>BULLISH DIVERGENCE</v>
      </c>
    </row>
    <row r="101" spans="1:12" ht="13.5" x14ac:dyDescent="0.25">
      <c r="A101" s="3">
        <f>RSI!A101</f>
        <v>42151</v>
      </c>
      <c r="B101" s="2">
        <f>RSI!B101</f>
        <v>3.9782000000000002</v>
      </c>
      <c r="C101" s="2">
        <f>RSI!I101</f>
        <v>86.657850101175683</v>
      </c>
      <c r="D101" s="2">
        <f>MACD!E101</f>
        <v>-0.20711671339111826</v>
      </c>
      <c r="E101" s="2">
        <f>MACD!F101</f>
        <v>-0.13557200724377713</v>
      </c>
      <c r="F101" s="2">
        <f>'Moving Avg'!D101</f>
        <v>3.78024</v>
      </c>
      <c r="G101" s="2">
        <f>'Moving Avg'!F101</f>
        <v>3.4664250000000001</v>
      </c>
      <c r="H101" s="2">
        <f>'Moving Avg'!G101</f>
        <v>3.3017399999999988</v>
      </c>
      <c r="I101" s="2">
        <f>'Moving Avg'!H101</f>
        <v>0</v>
      </c>
      <c r="J101" s="6" t="str">
        <f>OBV!F101</f>
        <v>BULLISH</v>
      </c>
      <c r="K101" s="6" t="str">
        <f>OBV!G101</f>
        <v>STRONG</v>
      </c>
      <c r="L101" s="6" t="str">
        <f>OBV!H101</f>
        <v>BULLISH DIVERGENCE</v>
      </c>
    </row>
    <row r="102" spans="1:12" ht="13.5" x14ac:dyDescent="0.25">
      <c r="A102" s="3">
        <f>RSI!A102</f>
        <v>42152</v>
      </c>
      <c r="B102" s="2">
        <f>RSI!B102</f>
        <v>3.9375</v>
      </c>
      <c r="C102" s="2">
        <f>RSI!I102</f>
        <v>81.792601802745679</v>
      </c>
      <c r="D102" s="2">
        <f>MACD!E102</f>
        <v>-0.20785210675108567</v>
      </c>
      <c r="E102" s="2">
        <f>MACD!F102</f>
        <v>-0.15002802714523886</v>
      </c>
      <c r="F102" s="2">
        <f>'Moving Avg'!D102</f>
        <v>3.8580600000000005</v>
      </c>
      <c r="G102" s="2">
        <f>'Moving Avg'!F102</f>
        <v>3.5051649999999994</v>
      </c>
      <c r="H102" s="2">
        <f>'Moving Avg'!G102</f>
        <v>3.3169899999999988</v>
      </c>
      <c r="I102" s="2">
        <f>'Moving Avg'!H102</f>
        <v>0</v>
      </c>
      <c r="J102" s="6" t="str">
        <f>OBV!F102</f>
        <v>BULLISH</v>
      </c>
      <c r="K102" s="6" t="str">
        <f>OBV!G102</f>
        <v>STRONG</v>
      </c>
      <c r="L102" s="6" t="str">
        <f>OBV!H102</f>
        <v>BULLISH DIVERGENCE</v>
      </c>
    </row>
    <row r="103" spans="1:12" ht="13.5" x14ac:dyDescent="0.25">
      <c r="A103" s="3">
        <f>RSI!A103</f>
        <v>42153</v>
      </c>
      <c r="B103" s="2">
        <f>RSI!B103</f>
        <v>3.9375</v>
      </c>
      <c r="C103" s="2">
        <f>RSI!I103</f>
        <v>81.792601802745679</v>
      </c>
      <c r="D103" s="2">
        <f>MACD!E103</f>
        <v>-0.20321627981942347</v>
      </c>
      <c r="E103" s="2">
        <f>MACD!F103</f>
        <v>-0.16066567768007578</v>
      </c>
      <c r="F103" s="2">
        <f>'Moving Avg'!D103</f>
        <v>3.93588</v>
      </c>
      <c r="G103" s="2">
        <f>'Moving Avg'!F103</f>
        <v>3.5439049999999996</v>
      </c>
      <c r="H103" s="2">
        <f>'Moving Avg'!G103</f>
        <v>3.3322399999999988</v>
      </c>
      <c r="I103" s="2">
        <f>'Moving Avg'!H103</f>
        <v>0</v>
      </c>
      <c r="J103" s="6" t="str">
        <f>OBV!F103</f>
        <v>BULLISH</v>
      </c>
      <c r="K103" s="6" t="str">
        <f>OBV!G103</f>
        <v>STRONG</v>
      </c>
      <c r="L103" s="6" t="str">
        <f>OBV!H103</f>
        <v>BULLISH DIVERGENCE</v>
      </c>
    </row>
    <row r="104" spans="1:12" ht="13.5" x14ac:dyDescent="0.25">
      <c r="A104" s="3">
        <f>RSI!A104</f>
        <v>42156</v>
      </c>
      <c r="B104" s="2">
        <f>RSI!B104</f>
        <v>3.9049999999999998</v>
      </c>
      <c r="C104" s="2">
        <f>RSI!I104</f>
        <v>77.750045569727263</v>
      </c>
      <c r="D104" s="2">
        <f>MACD!E104</f>
        <v>-0.20235269712573478</v>
      </c>
      <c r="E104" s="2">
        <f>MACD!F104</f>
        <v>-0.16900308156920757</v>
      </c>
      <c r="F104" s="2">
        <f>'Moving Avg'!D104</f>
        <v>3.9391400000000005</v>
      </c>
      <c r="G104" s="2">
        <f>'Moving Avg'!F104</f>
        <v>3.5742649999999996</v>
      </c>
      <c r="H104" s="2">
        <f>'Moving Avg'!G104</f>
        <v>3.346595999999999</v>
      </c>
      <c r="I104" s="2">
        <f>'Moving Avg'!H104</f>
        <v>0</v>
      </c>
      <c r="J104" s="6" t="str">
        <f>OBV!F104</f>
        <v>BULLISH</v>
      </c>
      <c r="K104" s="6" t="str">
        <f>OBV!G104</f>
        <v>STRONG</v>
      </c>
      <c r="L104" s="6" t="str">
        <f>OBV!H104</f>
        <v>CONFIRMED BULLISH</v>
      </c>
    </row>
    <row r="105" spans="1:12" ht="13.5" x14ac:dyDescent="0.25">
      <c r="A105" s="3">
        <f>RSI!A105</f>
        <v>42157</v>
      </c>
      <c r="B105" s="2">
        <f>RSI!B105</f>
        <v>3.9375</v>
      </c>
      <c r="C105" s="2">
        <f>RSI!I105</f>
        <v>78.874480006083431</v>
      </c>
      <c r="D105" s="2">
        <f>MACD!E105</f>
        <v>-0.20216609875175395</v>
      </c>
      <c r="E105" s="2">
        <f>MACD!F105</f>
        <v>-0.17563568500571686</v>
      </c>
      <c r="F105" s="2">
        <f>'Moving Avg'!D105</f>
        <v>3.9391400000000005</v>
      </c>
      <c r="G105" s="2">
        <f>'Moving Avg'!F105</f>
        <v>3.6050250000000004</v>
      </c>
      <c r="H105" s="2">
        <f>'Moving Avg'!G105</f>
        <v>3.3616019999999991</v>
      </c>
      <c r="I105" s="2">
        <f>'Moving Avg'!H105</f>
        <v>0</v>
      </c>
      <c r="J105" s="6" t="str">
        <f>OBV!F105</f>
        <v>BULLISH</v>
      </c>
      <c r="K105" s="6" t="str">
        <f>OBV!G105</f>
        <v>STRONG</v>
      </c>
      <c r="L105" s="6" t="str">
        <f>OBV!H105</f>
        <v>NEUTRAL</v>
      </c>
    </row>
    <row r="106" spans="1:12" ht="13.5" x14ac:dyDescent="0.25">
      <c r="A106" s="3">
        <f>RSI!A106</f>
        <v>42158</v>
      </c>
      <c r="B106" s="2">
        <f>RSI!B106</f>
        <v>3.8643000000000001</v>
      </c>
      <c r="C106" s="2">
        <f>RSI!I106</f>
        <v>70.261828707731496</v>
      </c>
      <c r="D106" s="2">
        <f>MACD!E106</f>
        <v>-0.19774336670659176</v>
      </c>
      <c r="E106" s="2">
        <f>MACD!F106</f>
        <v>-0.18005722134589186</v>
      </c>
      <c r="F106" s="2">
        <f>'Moving Avg'!D106</f>
        <v>3.9163600000000001</v>
      </c>
      <c r="G106" s="2">
        <f>'Moving Avg'!F106</f>
        <v>3.6321250000000007</v>
      </c>
      <c r="H106" s="2">
        <f>'Moving Avg'!G106</f>
        <v>3.3751439999999993</v>
      </c>
      <c r="I106" s="2">
        <f>'Moving Avg'!H106</f>
        <v>0</v>
      </c>
      <c r="J106" s="6" t="str">
        <f>OBV!F106</f>
        <v>BEARISH</v>
      </c>
      <c r="K106" s="6" t="str">
        <f>OBV!G106</f>
        <v>WEAK</v>
      </c>
      <c r="L106" s="6" t="str">
        <f>OBV!H106</f>
        <v>CONFIRMED BEARISH</v>
      </c>
    </row>
    <row r="107" spans="1:12" ht="13.5" x14ac:dyDescent="0.25">
      <c r="A107" s="3">
        <f>RSI!A107</f>
        <v>42159</v>
      </c>
      <c r="B107" s="2">
        <f>RSI!B107</f>
        <v>3.8643000000000001</v>
      </c>
      <c r="C107" s="2">
        <f>RSI!I107</f>
        <v>70.261828707731496</v>
      </c>
      <c r="D107" s="2">
        <f>MACD!E107</f>
        <v>-0.19653645850361245</v>
      </c>
      <c r="E107" s="2">
        <f>MACD!F107</f>
        <v>-0.18335306877743598</v>
      </c>
      <c r="F107" s="2">
        <f>'Moving Avg'!D107</f>
        <v>3.9017200000000001</v>
      </c>
      <c r="G107" s="2">
        <f>'Moving Avg'!F107</f>
        <v>3.6641350000000004</v>
      </c>
      <c r="H107" s="2">
        <f>'Moving Avg'!G107</f>
        <v>3.388685999999999</v>
      </c>
      <c r="I107" s="2">
        <f>'Moving Avg'!H107</f>
        <v>0</v>
      </c>
      <c r="J107" s="6" t="str">
        <f>OBV!F107</f>
        <v>BEARISH</v>
      </c>
      <c r="K107" s="6" t="str">
        <f>OBV!G107</f>
        <v>WEAK</v>
      </c>
      <c r="L107" s="6" t="str">
        <f>OBV!H107</f>
        <v>CONFIRMED BEARISH</v>
      </c>
    </row>
    <row r="108" spans="1:12" ht="13.5" x14ac:dyDescent="0.25">
      <c r="A108" s="3">
        <f>RSI!A108</f>
        <v>42160</v>
      </c>
      <c r="B108" s="2">
        <f>RSI!B108</f>
        <v>3.7829999999999999</v>
      </c>
      <c r="C108" s="2">
        <f>RSI!I108</f>
        <v>61.59789610256945</v>
      </c>
      <c r="D108" s="2">
        <f>MACD!E108</f>
        <v>-0.19092892121063842</v>
      </c>
      <c r="E108" s="2">
        <f>MACD!F108</f>
        <v>-0.18486823926407647</v>
      </c>
      <c r="F108" s="2">
        <f>'Moving Avg'!D108</f>
        <v>3.8708199999999997</v>
      </c>
      <c r="G108" s="2">
        <f>'Moving Avg'!F108</f>
        <v>3.6877800000000001</v>
      </c>
      <c r="H108" s="2">
        <f>'Moving Avg'!G108</f>
        <v>3.4004780000000001</v>
      </c>
      <c r="I108" s="2">
        <f>'Moving Avg'!H108</f>
        <v>0</v>
      </c>
      <c r="J108" s="6" t="str">
        <f>OBV!F108</f>
        <v>BEARISH</v>
      </c>
      <c r="K108" s="6" t="str">
        <f>OBV!G108</f>
        <v>WEAK</v>
      </c>
      <c r="L108" s="6" t="str">
        <f>OBV!H108</f>
        <v>CONFIRMED BEARISH</v>
      </c>
    </row>
    <row r="109" spans="1:12" ht="13.5" x14ac:dyDescent="0.25">
      <c r="A109" s="3">
        <f>RSI!A109</f>
        <v>42163</v>
      </c>
      <c r="B109" s="2">
        <f>RSI!B109</f>
        <v>3.7829999999999999</v>
      </c>
      <c r="C109" s="2">
        <f>RSI!I109</f>
        <v>61.59789610256945</v>
      </c>
      <c r="D109" s="2">
        <f>MACD!E109</f>
        <v>-0.13467938149436964</v>
      </c>
      <c r="E109" s="2">
        <f>MACD!F109</f>
        <v>-0.17483046771013511</v>
      </c>
      <c r="F109" s="2">
        <f>'Moving Avg'!D109</f>
        <v>3.8464199999999997</v>
      </c>
      <c r="G109" s="2">
        <f>'Moving Avg'!F109</f>
        <v>3.7114250000000006</v>
      </c>
      <c r="H109" s="2">
        <f>'Moving Avg'!G109</f>
        <v>3.4123939999999995</v>
      </c>
      <c r="I109" s="2">
        <f>'Moving Avg'!H109</f>
        <v>0</v>
      </c>
      <c r="J109" s="6" t="str">
        <f>OBV!F109</f>
        <v>BEARISH</v>
      </c>
      <c r="K109" s="6" t="str">
        <f>OBV!G109</f>
        <v>WEAK</v>
      </c>
      <c r="L109" s="6" t="str">
        <f>OBV!H109</f>
        <v>CONFIRMED BEARISH</v>
      </c>
    </row>
    <row r="110" spans="1:12" ht="13.5" x14ac:dyDescent="0.25">
      <c r="A110" s="3">
        <f>RSI!A110</f>
        <v>42164</v>
      </c>
      <c r="B110" s="2">
        <f>RSI!B110</f>
        <v>3.6772</v>
      </c>
      <c r="C110" s="2">
        <f>RSI!I110</f>
        <v>51.93288129752267</v>
      </c>
      <c r="D110" s="2">
        <f>MACD!E110</f>
        <v>-7.2525133779408169E-2</v>
      </c>
      <c r="E110" s="2">
        <f>MACD!F110</f>
        <v>-0.15436940092398974</v>
      </c>
      <c r="F110" s="2">
        <f>'Moving Avg'!D110</f>
        <v>3.7943599999999997</v>
      </c>
      <c r="G110" s="2">
        <f>'Moving Avg'!F110</f>
        <v>3.7297800000000003</v>
      </c>
      <c r="H110" s="2">
        <f>'Moving Avg'!G110</f>
        <v>3.4221939999999988</v>
      </c>
      <c r="I110" s="2">
        <f>'Moving Avg'!H110</f>
        <v>0</v>
      </c>
      <c r="J110" s="6" t="str">
        <f>OBV!F110</f>
        <v>BEARISH</v>
      </c>
      <c r="K110" s="6" t="str">
        <f>OBV!G110</f>
        <v>WEAK</v>
      </c>
      <c r="L110" s="6" t="str">
        <f>OBV!H110</f>
        <v>CONFIRMED BEARISH</v>
      </c>
    </row>
    <row r="111" spans="1:12" ht="13.5" x14ac:dyDescent="0.25">
      <c r="A111" s="3">
        <f>RSI!A111</f>
        <v>42165</v>
      </c>
      <c r="B111" s="2">
        <f>RSI!B111</f>
        <v>3.7667000000000002</v>
      </c>
      <c r="C111" s="2">
        <f>RSI!I111</f>
        <v>57.94437973188807</v>
      </c>
      <c r="D111" s="2">
        <f>MACD!E111</f>
        <v>-2.0403998005243285E-2</v>
      </c>
      <c r="E111" s="2">
        <f>MACD!F111</f>
        <v>-0.12757632034024044</v>
      </c>
      <c r="F111" s="2">
        <f>'Moving Avg'!D111</f>
        <v>3.7748399999999998</v>
      </c>
      <c r="G111" s="2">
        <f>'Moving Avg'!F111</f>
        <v>3.7507700000000002</v>
      </c>
      <c r="H111" s="2">
        <f>'Moving Avg'!G111</f>
        <v>3.4337839999999993</v>
      </c>
      <c r="I111" s="2">
        <f>'Moving Avg'!H111</f>
        <v>0</v>
      </c>
      <c r="J111" s="6" t="str">
        <f>OBV!F111</f>
        <v>BEARISH</v>
      </c>
      <c r="K111" s="6" t="str">
        <f>OBV!G111</f>
        <v>WEAK</v>
      </c>
      <c r="L111" s="6" t="str">
        <f>OBV!H111</f>
        <v>CONFIRMED BEARISH</v>
      </c>
    </row>
    <row r="112" spans="1:12" ht="13.5" x14ac:dyDescent="0.25">
      <c r="A112" s="3">
        <f>RSI!A112</f>
        <v>42166</v>
      </c>
      <c r="B112" s="2">
        <f>RSI!B112</f>
        <v>3.7667000000000002</v>
      </c>
      <c r="C112" s="2">
        <f>RSI!I112</f>
        <v>57.94437973188807</v>
      </c>
      <c r="D112" s="2">
        <f>MACD!E112</f>
        <v>1.6812891823578369E-2</v>
      </c>
      <c r="E112" s="2">
        <f>MACD!F112</f>
        <v>-9.8698477907476684E-2</v>
      </c>
      <c r="F112" s="2">
        <f>'Moving Avg'!D112</f>
        <v>3.7553200000000002</v>
      </c>
      <c r="G112" s="2">
        <f>'Moving Avg'!F112</f>
        <v>3.7645850000000003</v>
      </c>
      <c r="H112" s="2">
        <f>'Moving Avg'!G112</f>
        <v>3.4452499999999997</v>
      </c>
      <c r="I112" s="2">
        <f>'Moving Avg'!H112</f>
        <v>0</v>
      </c>
      <c r="J112" s="6" t="str">
        <f>OBV!F112</f>
        <v>BEARISH</v>
      </c>
      <c r="K112" s="6" t="str">
        <f>OBV!G112</f>
        <v>WEAK</v>
      </c>
      <c r="L112" s="6" t="str">
        <f>OBV!H112</f>
        <v>CONFIRMED BEARISH</v>
      </c>
    </row>
    <row r="113" spans="1:12" ht="13.5" x14ac:dyDescent="0.25">
      <c r="A113" s="3">
        <f>RSI!A113</f>
        <v>42167</v>
      </c>
      <c r="B113" s="2">
        <f>RSI!B113</f>
        <v>3.7667000000000002</v>
      </c>
      <c r="C113" s="2">
        <f>RSI!I113</f>
        <v>57.94437973188807</v>
      </c>
      <c r="D113" s="2">
        <f>MACD!E113</f>
        <v>4.772626258036361E-2</v>
      </c>
      <c r="E113" s="2">
        <f>MACD!F113</f>
        <v>-6.9413529809908642E-2</v>
      </c>
      <c r="F113" s="2">
        <f>'Moving Avg'!D113</f>
        <v>3.7520600000000002</v>
      </c>
      <c r="G113" s="2">
        <f>'Moving Avg'!F113</f>
        <v>3.7758200000000004</v>
      </c>
      <c r="H113" s="2">
        <f>'Moving Avg'!G113</f>
        <v>3.4574540000000002</v>
      </c>
      <c r="I113" s="2">
        <f>'Moving Avg'!H113</f>
        <v>0</v>
      </c>
      <c r="J113" s="6" t="str">
        <f>OBV!F113</f>
        <v>BEARISH</v>
      </c>
      <c r="K113" s="6" t="str">
        <f>OBV!G113</f>
        <v>WEAK</v>
      </c>
      <c r="L113" s="6" t="str">
        <f>OBV!H113</f>
        <v>CONFIRMED BEARISH</v>
      </c>
    </row>
    <row r="114" spans="1:12" ht="13.5" x14ac:dyDescent="0.25">
      <c r="A114" s="3">
        <f>RSI!A114</f>
        <v>42170</v>
      </c>
      <c r="B114" s="2">
        <f>RSI!B114</f>
        <v>3.6608999999999998</v>
      </c>
      <c r="C114" s="2">
        <f>RSI!I114</f>
        <v>48.912622078444109</v>
      </c>
      <c r="D114" s="2">
        <f>MACD!E114</f>
        <v>7.6185726705134016E-2</v>
      </c>
      <c r="E114" s="2">
        <f>MACD!F114</f>
        <v>-4.0293678506900112E-2</v>
      </c>
      <c r="F114" s="2">
        <f>'Moving Avg'!D114</f>
        <v>3.7276399999999996</v>
      </c>
      <c r="G114" s="2">
        <f>'Moving Avg'!F114</f>
        <v>3.7827350000000002</v>
      </c>
      <c r="H114" s="2">
        <f>'Moving Avg'!G114</f>
        <v>3.46705</v>
      </c>
      <c r="I114" s="2">
        <f>'Moving Avg'!H114</f>
        <v>0</v>
      </c>
      <c r="J114" s="6" t="str">
        <f>OBV!F114</f>
        <v>BEARISH</v>
      </c>
      <c r="K114" s="6" t="str">
        <f>OBV!G114</f>
        <v>WEAK</v>
      </c>
      <c r="L114" s="6" t="str">
        <f>OBV!H114</f>
        <v>CONFIRMED BEARISH</v>
      </c>
    </row>
    <row r="115" spans="1:12" ht="13.5" x14ac:dyDescent="0.25">
      <c r="A115" s="3">
        <f>RSI!A115</f>
        <v>42171</v>
      </c>
      <c r="B115" s="2">
        <f>RSI!B115</f>
        <v>3.5714000000000001</v>
      </c>
      <c r="C115" s="2">
        <f>RSI!I115</f>
        <v>42.830732752640841</v>
      </c>
      <c r="D115" s="2">
        <f>MACD!E115</f>
        <v>0.11202621025924087</v>
      </c>
      <c r="E115" s="2">
        <f>MACD!F115</f>
        <v>-9.8297007536719168E-3</v>
      </c>
      <c r="F115" s="2">
        <f>'Moving Avg'!D115</f>
        <v>3.70648</v>
      </c>
      <c r="G115" s="2">
        <f>'Moving Avg'!F115</f>
        <v>3.7838850000000002</v>
      </c>
      <c r="H115" s="2">
        <f>'Moving Avg'!G115</f>
        <v>3.4746100000000002</v>
      </c>
      <c r="I115" s="2">
        <f>'Moving Avg'!H115</f>
        <v>0</v>
      </c>
      <c r="J115" s="6" t="str">
        <f>OBV!F115</f>
        <v>BEARISH</v>
      </c>
      <c r="K115" s="6" t="str">
        <f>OBV!G115</f>
        <v>WEAK</v>
      </c>
      <c r="L115" s="6" t="str">
        <f>OBV!H115</f>
        <v>CONFIRMED BEARISH</v>
      </c>
    </row>
    <row r="116" spans="1:12" ht="13.5" x14ac:dyDescent="0.25">
      <c r="A116" s="3">
        <f>RSI!A116</f>
        <v>42172</v>
      </c>
      <c r="B116" s="2">
        <f>RSI!B116</f>
        <v>3.6608999999999998</v>
      </c>
      <c r="C116" s="2">
        <f>RSI!I116</f>
        <v>49.582035172756896</v>
      </c>
      <c r="D116" s="2">
        <f>MACD!E116</f>
        <v>0.12511062090409109</v>
      </c>
      <c r="E116" s="2">
        <f>MACD!F116</f>
        <v>1.7158363577880684E-2</v>
      </c>
      <c r="F116" s="2">
        <f>'Moving Avg'!D116</f>
        <v>3.6853199999999999</v>
      </c>
      <c r="G116" s="2">
        <f>'Moving Avg'!F116</f>
        <v>3.7891900000000001</v>
      </c>
      <c r="H116" s="2">
        <f>'Moving Avg'!G116</f>
        <v>3.4829780000000001</v>
      </c>
      <c r="I116" s="2">
        <f>'Moving Avg'!H116</f>
        <v>0</v>
      </c>
      <c r="J116" s="6" t="str">
        <f>OBV!F116</f>
        <v>BULLISH</v>
      </c>
      <c r="K116" s="6" t="str">
        <f>OBV!G116</f>
        <v>STRONG</v>
      </c>
      <c r="L116" s="6" t="str">
        <f>OBV!H116</f>
        <v>BULLISH DIVERGENCE</v>
      </c>
    </row>
    <row r="117" spans="1:12" ht="13.5" x14ac:dyDescent="0.25">
      <c r="A117" s="3">
        <f>RSI!A117</f>
        <v>42173</v>
      </c>
      <c r="B117" s="2">
        <f>RSI!B117</f>
        <v>3.6608999999999998</v>
      </c>
      <c r="C117" s="2">
        <f>RSI!I117</f>
        <v>49.582035172756896</v>
      </c>
      <c r="D117" s="2">
        <f>MACD!E117</f>
        <v>0.13625412644174695</v>
      </c>
      <c r="E117" s="2">
        <f>MACD!F117</f>
        <v>4.0977516150653939E-2</v>
      </c>
      <c r="F117" s="2">
        <f>'Moving Avg'!D117</f>
        <v>3.6641599999999999</v>
      </c>
      <c r="G117" s="2">
        <f>'Moving Avg'!F117</f>
        <v>3.7948149999999998</v>
      </c>
      <c r="H117" s="2">
        <f>'Moving Avg'!G117</f>
        <v>3.4913460000000009</v>
      </c>
      <c r="I117" s="2">
        <f>'Moving Avg'!H117</f>
        <v>0</v>
      </c>
      <c r="J117" s="6" t="str">
        <f>OBV!F117</f>
        <v>BULLISH</v>
      </c>
      <c r="K117" s="6" t="str">
        <f>OBV!G117</f>
        <v>STRONG</v>
      </c>
      <c r="L117" s="6" t="str">
        <f>OBV!H117</f>
        <v>BULLISH DIVERGENCE</v>
      </c>
    </row>
    <row r="118" spans="1:12" ht="13.5" x14ac:dyDescent="0.25">
      <c r="A118" s="3">
        <f>RSI!A118</f>
        <v>42174</v>
      </c>
      <c r="B118" s="2">
        <f>RSI!B118</f>
        <v>3.6608999999999998</v>
      </c>
      <c r="C118" s="2">
        <f>RSI!I118</f>
        <v>49.582035172756896</v>
      </c>
      <c r="D118" s="2">
        <f>MACD!E118</f>
        <v>0.13324229600610149</v>
      </c>
      <c r="E118" s="2">
        <f>MACD!F118</f>
        <v>5.9430472121743447E-2</v>
      </c>
      <c r="F118" s="2">
        <f>'Moving Avg'!D118</f>
        <v>3.6429999999999998</v>
      </c>
      <c r="G118" s="2">
        <f>'Moving Avg'!F118</f>
        <v>3.8004399999999996</v>
      </c>
      <c r="H118" s="2">
        <f>'Moving Avg'!G118</f>
        <v>3.4997140000000009</v>
      </c>
      <c r="I118" s="2">
        <f>'Moving Avg'!H118</f>
        <v>0</v>
      </c>
      <c r="J118" s="6" t="str">
        <f>OBV!F118</f>
        <v>BULLISH</v>
      </c>
      <c r="K118" s="6" t="str">
        <f>OBV!G118</f>
        <v>STRONG</v>
      </c>
      <c r="L118" s="6" t="str">
        <f>OBV!H118</f>
        <v>BULLISH DIVERGENCE</v>
      </c>
    </row>
    <row r="119" spans="1:12" ht="13.5" x14ac:dyDescent="0.25">
      <c r="A119" s="3">
        <f>RSI!A119</f>
        <v>42177</v>
      </c>
      <c r="B119" s="2">
        <f>RSI!B119</f>
        <v>3.6608999999999998</v>
      </c>
      <c r="C119" s="2">
        <f>RSI!I119</f>
        <v>49.582035172756896</v>
      </c>
      <c r="D119" s="2">
        <f>MACD!E119</f>
        <v>0.13075562206357461</v>
      </c>
      <c r="E119" s="2">
        <f>MACD!F119</f>
        <v>7.3695502110109681E-2</v>
      </c>
      <c r="F119" s="2">
        <f>'Moving Avg'!D119</f>
        <v>3.6429999999999998</v>
      </c>
      <c r="G119" s="2">
        <f>'Moving Avg'!F119</f>
        <v>3.7890499999999996</v>
      </c>
      <c r="H119" s="2">
        <f>'Moving Avg'!G119</f>
        <v>3.5090639999999995</v>
      </c>
      <c r="I119" s="2">
        <f>'Moving Avg'!H119</f>
        <v>0</v>
      </c>
      <c r="J119" s="6" t="str">
        <f>OBV!F119</f>
        <v>BULLISH</v>
      </c>
      <c r="K119" s="6" t="str">
        <f>OBV!G119</f>
        <v>STRONG</v>
      </c>
      <c r="L119" s="6" t="str">
        <f>OBV!H119</f>
        <v>NEUTRAL</v>
      </c>
    </row>
    <row r="120" spans="1:12" ht="13.5" x14ac:dyDescent="0.25">
      <c r="A120" s="3">
        <f>RSI!A120</f>
        <v>42178</v>
      </c>
      <c r="B120" s="2">
        <f>RSI!B120</f>
        <v>3.6446999999999998</v>
      </c>
      <c r="C120" s="2">
        <f>RSI!I120</f>
        <v>48.196333782484892</v>
      </c>
      <c r="D120" s="2">
        <f>MACD!E120</f>
        <v>0.11363181060360583</v>
      </c>
      <c r="E120" s="2">
        <f>MACD!F120</f>
        <v>8.1682763808808914E-2</v>
      </c>
      <c r="F120" s="2">
        <f>'Moving Avg'!D120</f>
        <v>3.6576599999999999</v>
      </c>
      <c r="G120" s="2">
        <f>'Moving Avg'!F120</f>
        <v>3.7744099999999996</v>
      </c>
      <c r="H120" s="2">
        <f>'Moving Avg'!G120</f>
        <v>3.5180900000000008</v>
      </c>
      <c r="I120" s="2">
        <f>'Moving Avg'!H120</f>
        <v>0</v>
      </c>
      <c r="J120" s="6" t="str">
        <f>OBV!F120</f>
        <v>BULLISH</v>
      </c>
      <c r="K120" s="6" t="str">
        <f>OBV!G120</f>
        <v>STRONG</v>
      </c>
      <c r="L120" s="6" t="str">
        <f>OBV!H120</f>
        <v>CONFIRMED BULLISH</v>
      </c>
    </row>
    <row r="121" spans="1:12" ht="13.5" x14ac:dyDescent="0.25">
      <c r="A121" s="3">
        <f>RSI!A121</f>
        <v>42179</v>
      </c>
      <c r="B121" s="2">
        <f>RSI!B121</f>
        <v>3.6446999999999998</v>
      </c>
      <c r="C121" s="2">
        <f>RSI!I121</f>
        <v>48.196333782484885</v>
      </c>
      <c r="D121" s="2">
        <f>MACD!E121</f>
        <v>0.11306037073492847</v>
      </c>
      <c r="E121" s="2">
        <f>MACD!F121</f>
        <v>8.7958285194032829E-2</v>
      </c>
      <c r="F121" s="2">
        <f>'Moving Avg'!D121</f>
        <v>3.6544199999999996</v>
      </c>
      <c r="G121" s="2">
        <f>'Moving Avg'!F121</f>
        <v>3.7577349999999994</v>
      </c>
      <c r="H121" s="2">
        <f>'Moving Avg'!G121</f>
        <v>3.5271159999999999</v>
      </c>
      <c r="I121" s="2">
        <f>'Moving Avg'!H121</f>
        <v>0</v>
      </c>
      <c r="J121" s="6" t="str">
        <f>OBV!F121</f>
        <v>BEARISH</v>
      </c>
      <c r="K121" s="6" t="str">
        <f>OBV!G121</f>
        <v>WEAK</v>
      </c>
      <c r="L121" s="6" t="str">
        <f>OBV!H121</f>
        <v>CONFIRMED BEARISH</v>
      </c>
    </row>
    <row r="122" spans="1:12" ht="13.5" x14ac:dyDescent="0.25">
      <c r="A122" s="3">
        <f>RSI!A122</f>
        <v>42180</v>
      </c>
      <c r="B122" s="2">
        <f>RSI!B122</f>
        <v>3.6528</v>
      </c>
      <c r="C122" s="2">
        <f>RSI!I122</f>
        <v>49.022492091995503</v>
      </c>
      <c r="D122" s="2">
        <f>MACD!E122</f>
        <v>0.11211453755308787</v>
      </c>
      <c r="E122" s="2">
        <f>MACD!F122</f>
        <v>9.2789535665843831E-2</v>
      </c>
      <c r="F122" s="2">
        <f>'Moving Avg'!D122</f>
        <v>3.6528</v>
      </c>
      <c r="G122" s="2">
        <f>'Moving Avg'!F122</f>
        <v>3.7434999999999996</v>
      </c>
      <c r="H122" s="2">
        <f>'Moving Avg'!G122</f>
        <v>3.5363040000000012</v>
      </c>
      <c r="I122" s="2">
        <f>'Moving Avg'!H122</f>
        <v>0</v>
      </c>
      <c r="J122" s="6" t="str">
        <f>OBV!F122</f>
        <v>BULLISH</v>
      </c>
      <c r="K122" s="6" t="str">
        <f>OBV!G122</f>
        <v>STRONG</v>
      </c>
      <c r="L122" s="6" t="str">
        <f>OBV!H122</f>
        <v>BULLISH DIVERGENCE</v>
      </c>
    </row>
    <row r="123" spans="1:12" ht="13.5" x14ac:dyDescent="0.25">
      <c r="A123" s="3">
        <f>RSI!A123</f>
        <v>42181</v>
      </c>
      <c r="B123" s="2">
        <f>RSI!B123</f>
        <v>3.7504</v>
      </c>
      <c r="C123" s="2">
        <f>RSI!I123</f>
        <v>57.76314431733438</v>
      </c>
      <c r="D123" s="2">
        <f>MACD!E123</f>
        <v>0.1041642176806703</v>
      </c>
      <c r="E123" s="2">
        <f>MACD!F123</f>
        <v>9.5064472068809122E-2</v>
      </c>
      <c r="F123" s="2">
        <f>'Moving Avg'!D123</f>
        <v>3.6707000000000001</v>
      </c>
      <c r="G123" s="2">
        <f>'Moving Avg'!F123</f>
        <v>3.7341449999999994</v>
      </c>
      <c r="H123" s="2">
        <f>'Moving Avg'!G123</f>
        <v>3.5474440000000014</v>
      </c>
      <c r="I123" s="2">
        <f>'Moving Avg'!H123</f>
        <v>0</v>
      </c>
      <c r="J123" s="6" t="str">
        <f>OBV!F123</f>
        <v>BULLISH</v>
      </c>
      <c r="K123" s="6" t="str">
        <f>OBV!G123</f>
        <v>STRONG</v>
      </c>
      <c r="L123" s="6" t="str">
        <f>OBV!H123</f>
        <v>CONFIRMED BULLISH</v>
      </c>
    </row>
    <row r="124" spans="1:12" ht="13.5" x14ac:dyDescent="0.25">
      <c r="A124" s="3">
        <f>RSI!A124</f>
        <v>42184</v>
      </c>
      <c r="B124" s="2">
        <f>RSI!B124</f>
        <v>3.7423000000000002</v>
      </c>
      <c r="C124" s="2">
        <f>RSI!I124</f>
        <v>56.891315735795253</v>
      </c>
      <c r="D124" s="2">
        <f>MACD!E124</f>
        <v>8.1257109886831547E-2</v>
      </c>
      <c r="E124" s="2">
        <f>MACD!F124</f>
        <v>9.2302999632413618E-2</v>
      </c>
      <c r="F124" s="2">
        <f>'Moving Avg'!D124</f>
        <v>3.6869799999999997</v>
      </c>
      <c r="G124" s="2">
        <f>'Moving Avg'!F124</f>
        <v>3.7260099999999996</v>
      </c>
      <c r="H124" s="2">
        <f>'Moving Avg'!G124</f>
        <v>3.5584220000000015</v>
      </c>
      <c r="I124" s="2">
        <f>'Moving Avg'!H124</f>
        <v>0</v>
      </c>
      <c r="J124" s="6" t="str">
        <f>OBV!F124</f>
        <v>BULLISH</v>
      </c>
      <c r="K124" s="6" t="str">
        <f>OBV!G124</f>
        <v>STRONG</v>
      </c>
      <c r="L124" s="6" t="str">
        <f>OBV!H124</f>
        <v>CONFIRMED BULLISH</v>
      </c>
    </row>
    <row r="125" spans="1:12" ht="13.5" x14ac:dyDescent="0.25">
      <c r="A125" s="3">
        <f>RSI!A125</f>
        <v>42185</v>
      </c>
      <c r="B125" s="2">
        <f>RSI!B125</f>
        <v>3.8235999999999999</v>
      </c>
      <c r="C125" s="2">
        <f>RSI!I125</f>
        <v>62.93778509939321</v>
      </c>
      <c r="D125" s="2">
        <f>MACD!E125</f>
        <v>4.1664850391523345E-2</v>
      </c>
      <c r="E125" s="2">
        <f>MACD!F125</f>
        <v>8.2175369784235563E-2</v>
      </c>
      <c r="F125" s="2">
        <f>'Moving Avg'!D125</f>
        <v>3.7227599999999996</v>
      </c>
      <c r="G125" s="2">
        <f>'Moving Avg'!F125</f>
        <v>3.7203149999999994</v>
      </c>
      <c r="H125" s="2">
        <f>'Moving Avg'!G125</f>
        <v>3.5710260000000007</v>
      </c>
      <c r="I125" s="2">
        <f>'Moving Avg'!H125</f>
        <v>0</v>
      </c>
      <c r="J125" s="6" t="str">
        <f>OBV!F125</f>
        <v>BULLISH</v>
      </c>
      <c r="K125" s="6" t="str">
        <f>OBV!G125</f>
        <v>STRONG</v>
      </c>
      <c r="L125" s="6" t="str">
        <f>OBV!H125</f>
        <v>CONFIRMED BULLISH</v>
      </c>
    </row>
    <row r="126" spans="1:12" ht="13.5" x14ac:dyDescent="0.25">
      <c r="A126" s="3">
        <f>RSI!A126</f>
        <v>42186</v>
      </c>
      <c r="B126" s="2">
        <f>RSI!B126</f>
        <v>3.8969</v>
      </c>
      <c r="C126" s="2">
        <f>RSI!I126</f>
        <v>67.380176395447023</v>
      </c>
      <c r="D126" s="2">
        <f>MACD!E126</f>
        <v>1.5635987819512032E-2</v>
      </c>
      <c r="E126" s="2">
        <f>MACD!F126</f>
        <v>6.8867493391290863E-2</v>
      </c>
      <c r="F126" s="2">
        <f>'Moving Avg'!D126</f>
        <v>3.7732000000000001</v>
      </c>
      <c r="G126" s="2">
        <f>'Moving Avg'!F126</f>
        <v>3.7219449999999994</v>
      </c>
      <c r="H126" s="2">
        <f>'Moving Avg'!G126</f>
        <v>3.586938</v>
      </c>
      <c r="I126" s="2">
        <f>'Moving Avg'!H126</f>
        <v>0</v>
      </c>
      <c r="J126" s="6" t="str">
        <f>OBV!F126</f>
        <v>BULLISH</v>
      </c>
      <c r="K126" s="6" t="str">
        <f>OBV!G126</f>
        <v>STRONG</v>
      </c>
      <c r="L126" s="6" t="str">
        <f>OBV!H126</f>
        <v>CONFIRMED BULLISH</v>
      </c>
    </row>
    <row r="127" spans="1:12" ht="13.5" x14ac:dyDescent="0.25">
      <c r="A127" s="3">
        <f>RSI!A127</f>
        <v>42187</v>
      </c>
      <c r="B127" s="2">
        <f>RSI!B127</f>
        <v>3.8969</v>
      </c>
      <c r="C127" s="2">
        <f>RSI!I127</f>
        <v>67.380176395447023</v>
      </c>
      <c r="D127" s="2">
        <f>MACD!E127</f>
        <v>-7.6246422619155041E-3</v>
      </c>
      <c r="E127" s="2">
        <f>MACD!F127</f>
        <v>5.3569066260649598E-2</v>
      </c>
      <c r="F127" s="2">
        <f>'Moving Avg'!D127</f>
        <v>3.8220199999999998</v>
      </c>
      <c r="G127" s="2">
        <f>'Moving Avg'!F127</f>
        <v>3.7235750000000003</v>
      </c>
      <c r="H127" s="2">
        <f>'Moving Avg'!G127</f>
        <v>3.6010079999999998</v>
      </c>
      <c r="I127" s="2">
        <f>'Moving Avg'!H127</f>
        <v>0</v>
      </c>
      <c r="J127" s="6" t="str">
        <f>OBV!F127</f>
        <v>BULLISH</v>
      </c>
      <c r="K127" s="6" t="str">
        <f>OBV!G127</f>
        <v>STRONG</v>
      </c>
      <c r="L127" s="6" t="str">
        <f>OBV!H127</f>
        <v>CONFIRMED BULLISH</v>
      </c>
    </row>
    <row r="128" spans="1:12" ht="13.5" x14ac:dyDescent="0.25">
      <c r="A128" s="3">
        <f>RSI!A128</f>
        <v>42188</v>
      </c>
      <c r="B128" s="2">
        <f>RSI!B128</f>
        <v>3.8969</v>
      </c>
      <c r="C128" s="2">
        <f>RSI!I128</f>
        <v>67.380176395447023</v>
      </c>
      <c r="D128" s="2">
        <f>MACD!E128</f>
        <v>-2.8451350818453403E-2</v>
      </c>
      <c r="E128" s="2">
        <f>MACD!F128</f>
        <v>3.7164982844828998E-2</v>
      </c>
      <c r="F128" s="2">
        <f>'Moving Avg'!D128</f>
        <v>3.8513199999999999</v>
      </c>
      <c r="G128" s="2">
        <f>'Moving Avg'!F128</f>
        <v>3.7292699999999996</v>
      </c>
      <c r="H128" s="2">
        <f>'Moving Avg'!G128</f>
        <v>3.6150779999999996</v>
      </c>
      <c r="I128" s="2">
        <f>'Moving Avg'!H128</f>
        <v>0</v>
      </c>
      <c r="J128" s="6" t="str">
        <f>OBV!F128</f>
        <v>BEARISH</v>
      </c>
      <c r="K128" s="6" t="str">
        <f>OBV!G128</f>
        <v>NEUTRAL</v>
      </c>
      <c r="L128" s="6" t="str">
        <f>OBV!H128</f>
        <v>BEARISH DIVERGENCE</v>
      </c>
    </row>
    <row r="129" spans="1:12" ht="13.5" x14ac:dyDescent="0.25">
      <c r="A129" s="3">
        <f>RSI!A129</f>
        <v>42191</v>
      </c>
      <c r="B129" s="2">
        <f>RSI!B129</f>
        <v>3.8969</v>
      </c>
      <c r="C129" s="2">
        <f>RSI!I129</f>
        <v>67.380176395447023</v>
      </c>
      <c r="D129" s="2">
        <f>MACD!E129</f>
        <v>-4.7133799393308085E-2</v>
      </c>
      <c r="E129" s="2">
        <f>MACD!F129</f>
        <v>2.030522639720158E-2</v>
      </c>
      <c r="F129" s="2">
        <f>'Moving Avg'!D129</f>
        <v>3.8822400000000004</v>
      </c>
      <c r="G129" s="2">
        <f>'Moving Avg'!F129</f>
        <v>3.7349649999999999</v>
      </c>
      <c r="H129" s="2">
        <f>'Moving Avg'!G129</f>
        <v>3.6291479999999994</v>
      </c>
      <c r="I129" s="2">
        <f>'Moving Avg'!H129</f>
        <v>0</v>
      </c>
      <c r="J129" s="6" t="str">
        <f>OBV!F129</f>
        <v>BULLISH</v>
      </c>
      <c r="K129" s="6" t="str">
        <f>OBV!G129</f>
        <v>NEUTRAL</v>
      </c>
      <c r="L129" s="6" t="str">
        <f>OBV!H129</f>
        <v>CONFIRMED BULLISH</v>
      </c>
    </row>
    <row r="130" spans="1:12" ht="13.5" x14ac:dyDescent="0.25">
      <c r="A130" s="3">
        <f>RSI!A130</f>
        <v>42192</v>
      </c>
      <c r="B130" s="2">
        <f>RSI!B130</f>
        <v>3.726</v>
      </c>
      <c r="C130" s="2">
        <f>RSI!I130</f>
        <v>48.972020494793519</v>
      </c>
      <c r="D130" s="2">
        <f>MACD!E130</f>
        <v>-5.3756415235222565E-2</v>
      </c>
      <c r="E130" s="2">
        <f>MACD!F130</f>
        <v>5.4928980707167514E-3</v>
      </c>
      <c r="F130" s="2">
        <f>'Moving Avg'!D130</f>
        <v>3.8627200000000004</v>
      </c>
      <c r="G130" s="2">
        <f>'Moving Avg'!F130</f>
        <v>3.7374049999999999</v>
      </c>
      <c r="H130" s="2">
        <f>'Moving Avg'!G130</f>
        <v>3.6389399999999994</v>
      </c>
      <c r="I130" s="2">
        <f>'Moving Avg'!H130</f>
        <v>0</v>
      </c>
      <c r="J130" s="6" t="str">
        <f>OBV!F130</f>
        <v>BEARISH</v>
      </c>
      <c r="K130" s="6" t="str">
        <f>OBV!G130</f>
        <v>WEAK</v>
      </c>
      <c r="L130" s="6" t="str">
        <f>OBV!H130</f>
        <v>CONFIRMED BEARISH</v>
      </c>
    </row>
    <row r="131" spans="1:12" ht="13.5" x14ac:dyDescent="0.25">
      <c r="A131" s="3">
        <f>RSI!A131</f>
        <v>42193</v>
      </c>
      <c r="B131" s="2">
        <f>RSI!B131</f>
        <v>3.7829999999999999</v>
      </c>
      <c r="C131" s="2">
        <f>RSI!I131</f>
        <v>53.531872895798919</v>
      </c>
      <c r="D131" s="2">
        <f>MACD!E131</f>
        <v>-6.3481183598713908E-2</v>
      </c>
      <c r="E131" s="2">
        <f>MACD!F131</f>
        <v>-8.3019182631693805E-3</v>
      </c>
      <c r="F131" s="2">
        <f>'Moving Avg'!D131</f>
        <v>3.8399399999999999</v>
      </c>
      <c r="G131" s="2">
        <f>'Moving Avg'!F131</f>
        <v>3.7382199999999997</v>
      </c>
      <c r="H131" s="2">
        <f>'Moving Avg'!G131</f>
        <v>3.6509779999999994</v>
      </c>
      <c r="I131" s="2">
        <f>'Moving Avg'!H131</f>
        <v>0</v>
      </c>
      <c r="J131" s="6" t="str">
        <f>OBV!F131</f>
        <v>BEARISH</v>
      </c>
      <c r="K131" s="6" t="str">
        <f>OBV!G131</f>
        <v>NEUTRAL</v>
      </c>
      <c r="L131" s="6" t="str">
        <f>OBV!H131</f>
        <v>CONFIRMED BEARISH</v>
      </c>
    </row>
    <row r="132" spans="1:12" ht="13.5" x14ac:dyDescent="0.25">
      <c r="A132" s="3">
        <f>RSI!A132</f>
        <v>42194</v>
      </c>
      <c r="B132" s="2">
        <f>RSI!B132</f>
        <v>3.7829999999999999</v>
      </c>
      <c r="C132" s="2">
        <f>RSI!I132</f>
        <v>53.531872895798919</v>
      </c>
      <c r="D132" s="2">
        <f>MACD!E132</f>
        <v>-7.0706786349612027E-2</v>
      </c>
      <c r="E132" s="2">
        <f>MACD!F132</f>
        <v>-2.0782891880457913E-2</v>
      </c>
      <c r="F132" s="2">
        <f>'Moving Avg'!D132</f>
        <v>3.8171599999999999</v>
      </c>
      <c r="G132" s="2">
        <f>'Moving Avg'!F132</f>
        <v>3.7390350000000003</v>
      </c>
      <c r="H132" s="2">
        <f>'Moving Avg'!G132</f>
        <v>3.6633839999999989</v>
      </c>
      <c r="I132" s="2">
        <f>'Moving Avg'!H132</f>
        <v>0</v>
      </c>
      <c r="J132" s="6" t="str">
        <f>OBV!F132</f>
        <v>BEARISH</v>
      </c>
      <c r="K132" s="6" t="str">
        <f>OBV!G132</f>
        <v>NEUTRAL</v>
      </c>
      <c r="L132" s="6" t="str">
        <f>OBV!H132</f>
        <v>CONFIRMED BEARISH</v>
      </c>
    </row>
    <row r="133" spans="1:12" ht="13.5" x14ac:dyDescent="0.25">
      <c r="A133" s="3">
        <f>RSI!A133</f>
        <v>42195</v>
      </c>
      <c r="B133" s="2">
        <f>RSI!B133</f>
        <v>3.6772</v>
      </c>
      <c r="C133" s="2">
        <f>RSI!I133</f>
        <v>44.895599760133173</v>
      </c>
      <c r="D133" s="2">
        <f>MACD!E133</f>
        <v>-5.4193434814280739E-2</v>
      </c>
      <c r="E133" s="2">
        <f>MACD!F133</f>
        <v>-2.7465000467222479E-2</v>
      </c>
      <c r="F133" s="2">
        <f>'Moving Avg'!D133</f>
        <v>3.7732199999999998</v>
      </c>
      <c r="G133" s="2">
        <f>'Moving Avg'!F133</f>
        <v>3.7345600000000005</v>
      </c>
      <c r="H133" s="2">
        <f>'Moving Avg'!G133</f>
        <v>3.6736739999999988</v>
      </c>
      <c r="I133" s="2">
        <f>'Moving Avg'!H133</f>
        <v>0</v>
      </c>
      <c r="J133" s="6" t="str">
        <f>OBV!F133</f>
        <v>BEARISH</v>
      </c>
      <c r="K133" s="6" t="str">
        <f>OBV!G133</f>
        <v>WEAK</v>
      </c>
      <c r="L133" s="6" t="str">
        <f>OBV!H133</f>
        <v>CONFIRMED BEARISH</v>
      </c>
    </row>
    <row r="134" spans="1:12" ht="13.5" x14ac:dyDescent="0.25">
      <c r="A134" s="3">
        <f>RSI!A134</f>
        <v>42198</v>
      </c>
      <c r="B134" s="2">
        <f>RSI!B134</f>
        <v>3.7423000000000002</v>
      </c>
      <c r="C134" s="2">
        <f>RSI!I134</f>
        <v>50.217543267677819</v>
      </c>
      <c r="D134" s="2">
        <f>MACD!E134</f>
        <v>-4.5872222815781516E-2</v>
      </c>
      <c r="E134" s="2">
        <f>MACD!F134</f>
        <v>-3.1146444936934289E-2</v>
      </c>
      <c r="F134" s="2">
        <f>'Moving Avg'!D134</f>
        <v>3.7423000000000002</v>
      </c>
      <c r="G134" s="2">
        <f>'Moving Avg'!F134</f>
        <v>3.7386300000000006</v>
      </c>
      <c r="H134" s="2">
        <f>'Moving Avg'!G134</f>
        <v>3.6825639999999988</v>
      </c>
      <c r="I134" s="2">
        <f>'Moving Avg'!H134</f>
        <v>0</v>
      </c>
      <c r="J134" s="6" t="str">
        <f>OBV!F134</f>
        <v>BULLISH</v>
      </c>
      <c r="K134" s="6" t="str">
        <f>OBV!G134</f>
        <v>STRONG</v>
      </c>
      <c r="L134" s="6" t="str">
        <f>OBV!H134</f>
        <v>BULLISH DIVERGENCE</v>
      </c>
    </row>
    <row r="135" spans="1:12" ht="13.5" x14ac:dyDescent="0.25">
      <c r="A135" s="3">
        <f>RSI!A135</f>
        <v>42199</v>
      </c>
      <c r="B135" s="2">
        <f>RSI!B135</f>
        <v>3.6364999999999998</v>
      </c>
      <c r="C135" s="2">
        <f>RSI!I135</f>
        <v>42.956454134910899</v>
      </c>
      <c r="D135" s="2">
        <f>MACD!E135</f>
        <v>-1.8485265007090579E-2</v>
      </c>
      <c r="E135" s="2">
        <f>MACD!F135</f>
        <v>-2.8614208950965551E-2</v>
      </c>
      <c r="F135" s="2">
        <f>'Moving Avg'!D135</f>
        <v>3.7244000000000002</v>
      </c>
      <c r="G135" s="2">
        <f>'Moving Avg'!F135</f>
        <v>3.7418850000000008</v>
      </c>
      <c r="H135" s="2">
        <f>'Moving Avg'!G135</f>
        <v>3.6888479999999992</v>
      </c>
      <c r="I135" s="2">
        <f>'Moving Avg'!H135</f>
        <v>0</v>
      </c>
      <c r="J135" s="6" t="str">
        <f>OBV!F135</f>
        <v>BULLISH</v>
      </c>
      <c r="K135" s="6" t="str">
        <f>OBV!G135</f>
        <v>STRONG</v>
      </c>
      <c r="L135" s="6" t="str">
        <f>OBV!H135</f>
        <v>BULLISH DIVERGENCE</v>
      </c>
    </row>
    <row r="136" spans="1:12" ht="13.5" x14ac:dyDescent="0.25">
      <c r="A136" s="3">
        <f>RSI!A136</f>
        <v>42200</v>
      </c>
      <c r="B136" s="2">
        <f>RSI!B136</f>
        <v>3.6852999999999998</v>
      </c>
      <c r="C136" s="2">
        <f>RSI!I136</f>
        <v>46.778962789015893</v>
      </c>
      <c r="D136" s="2">
        <f>MACD!E136</f>
        <v>1.2976713504072368E-2</v>
      </c>
      <c r="E136" s="2">
        <f>MACD!F136</f>
        <v>-2.029602445995797E-2</v>
      </c>
      <c r="F136" s="2">
        <f>'Moving Avg'!D136</f>
        <v>3.70486</v>
      </c>
      <c r="G136" s="2">
        <f>'Moving Avg'!F136</f>
        <v>3.7431049999999999</v>
      </c>
      <c r="H136" s="2">
        <f>'Moving Avg'!G136</f>
        <v>3.6961079999999993</v>
      </c>
      <c r="I136" s="2">
        <f>'Moving Avg'!H136</f>
        <v>0</v>
      </c>
      <c r="J136" s="6" t="str">
        <f>OBV!F136</f>
        <v>BULLISH</v>
      </c>
      <c r="K136" s="6" t="str">
        <f>OBV!G136</f>
        <v>STRONG</v>
      </c>
      <c r="L136" s="6" t="str">
        <f>OBV!H136</f>
        <v>BULLISH DIVERGENCE</v>
      </c>
    </row>
    <row r="137" spans="1:12" ht="13.5" x14ac:dyDescent="0.25">
      <c r="A137" s="3">
        <f>RSI!A137</f>
        <v>42201</v>
      </c>
      <c r="B137" s="2">
        <f>RSI!B137</f>
        <v>3.7747999999999999</v>
      </c>
      <c r="C137" s="2">
        <f>RSI!I137</f>
        <v>52.999556238447447</v>
      </c>
      <c r="D137" s="2">
        <f>MACD!E137</f>
        <v>3.3260295374595295E-2</v>
      </c>
      <c r="E137" s="2">
        <f>MACD!F137</f>
        <v>-9.5847604930473194E-3</v>
      </c>
      <c r="F137" s="2">
        <f>'Moving Avg'!D137</f>
        <v>3.7032200000000004</v>
      </c>
      <c r="G137" s="2">
        <f>'Moving Avg'!F137</f>
        <v>3.7488000000000001</v>
      </c>
      <c r="H137" s="2">
        <f>'Moving Avg'!G137</f>
        <v>3.7071219999999996</v>
      </c>
      <c r="I137" s="2">
        <f>'Moving Avg'!H137</f>
        <v>0</v>
      </c>
      <c r="J137" s="6" t="str">
        <f>OBV!F137</f>
        <v>BULLISH</v>
      </c>
      <c r="K137" s="6" t="str">
        <f>OBV!G137</f>
        <v>STRONG</v>
      </c>
      <c r="L137" s="6" t="str">
        <f>OBV!H137</f>
        <v>BULLISH DIVERGENCE</v>
      </c>
    </row>
    <row r="138" spans="1:12" ht="13.5" x14ac:dyDescent="0.25">
      <c r="A138" s="3">
        <f>RSI!A138</f>
        <v>42205</v>
      </c>
      <c r="B138" s="2">
        <f>RSI!B138</f>
        <v>3.9131</v>
      </c>
      <c r="C138" s="2">
        <f>RSI!I138</f>
        <v>60.652808842340953</v>
      </c>
      <c r="D138" s="2">
        <f>MACD!E138</f>
        <v>3.991996441418344E-2</v>
      </c>
      <c r="E138" s="2">
        <f>MACD!F138</f>
        <v>3.161844883988324E-4</v>
      </c>
      <c r="F138" s="2">
        <f>'Moving Avg'!D138</f>
        <v>3.7504</v>
      </c>
      <c r="G138" s="2">
        <f>'Moving Avg'!F138</f>
        <v>3.7614100000000001</v>
      </c>
      <c r="H138" s="2">
        <f>'Moving Avg'!G138</f>
        <v>3.7191819999999982</v>
      </c>
      <c r="I138" s="2">
        <f>'Moving Avg'!H138</f>
        <v>0</v>
      </c>
      <c r="J138" s="6" t="str">
        <f>OBV!F138</f>
        <v>BULLISH</v>
      </c>
      <c r="K138" s="6" t="str">
        <f>OBV!G138</f>
        <v>STRONG</v>
      </c>
      <c r="L138" s="6" t="str">
        <f>OBV!H138</f>
        <v>CONFIRMED BULLISH</v>
      </c>
    </row>
    <row r="139" spans="1:12" ht="13.5" x14ac:dyDescent="0.25">
      <c r="A139" s="3">
        <f>RSI!A139</f>
        <v>42206</v>
      </c>
      <c r="B139" s="2">
        <f>RSI!B139</f>
        <v>4.0270000000000001</v>
      </c>
      <c r="C139" s="2">
        <f>RSI!I139</f>
        <v>65.618254548310787</v>
      </c>
      <c r="D139" s="2">
        <f>MACD!E139</f>
        <v>3.606107304161954E-2</v>
      </c>
      <c r="E139" s="2">
        <f>MACD!F139</f>
        <v>7.465162199042974E-3</v>
      </c>
      <c r="F139" s="2">
        <f>'Moving Avg'!D139</f>
        <v>3.8073399999999999</v>
      </c>
      <c r="G139" s="2">
        <f>'Moving Avg'!F139</f>
        <v>3.7797150000000004</v>
      </c>
      <c r="H139" s="2">
        <f>'Moving Avg'!G139</f>
        <v>3.7335199999999986</v>
      </c>
      <c r="I139" s="2">
        <f>'Moving Avg'!H139</f>
        <v>0</v>
      </c>
      <c r="J139" s="6" t="str">
        <f>OBV!F139</f>
        <v>BULLISH</v>
      </c>
      <c r="K139" s="6" t="str">
        <f>OBV!G139</f>
        <v>STRONG</v>
      </c>
      <c r="L139" s="6" t="str">
        <f>OBV!H139</f>
        <v>CONFIRMED BULLISH</v>
      </c>
    </row>
    <row r="140" spans="1:12" ht="13.5" x14ac:dyDescent="0.25">
      <c r="A140" s="3">
        <f>RSI!A140</f>
        <v>42207</v>
      </c>
      <c r="B140" s="2">
        <f>RSI!B140</f>
        <v>4.0270000000000001</v>
      </c>
      <c r="C140" s="2">
        <f>RSI!I140</f>
        <v>65.618254548310787</v>
      </c>
      <c r="D140" s="2">
        <f>MACD!E140</f>
        <v>4.8518439258886659E-3</v>
      </c>
      <c r="E140" s="2">
        <f>MACD!F140</f>
        <v>6.9424985444121127E-3</v>
      </c>
      <c r="F140" s="2">
        <f>'Moving Avg'!D140</f>
        <v>3.8854400000000004</v>
      </c>
      <c r="G140" s="2">
        <f>'Moving Avg'!F140</f>
        <v>3.7988299999999997</v>
      </c>
      <c r="H140" s="2">
        <f>'Moving Avg'!G140</f>
        <v>3.747857999999999</v>
      </c>
      <c r="I140" s="2">
        <f>'Moving Avg'!H140</f>
        <v>0</v>
      </c>
      <c r="J140" s="6" t="str">
        <f>OBV!F140</f>
        <v>BULLISH</v>
      </c>
      <c r="K140" s="6" t="str">
        <f>OBV!G140</f>
        <v>STRONG</v>
      </c>
      <c r="L140" s="6" t="str">
        <f>OBV!H140</f>
        <v>CONFIRMED BULLISH</v>
      </c>
    </row>
    <row r="141" spans="1:12" ht="13.5" x14ac:dyDescent="0.25">
      <c r="A141" s="3">
        <f>RSI!A141</f>
        <v>42208</v>
      </c>
      <c r="B141" s="2">
        <f>RSI!B141</f>
        <v>4.0270000000000001</v>
      </c>
      <c r="C141" s="2">
        <f>RSI!I141</f>
        <v>65.618254548310787</v>
      </c>
      <c r="D141" s="2">
        <f>MACD!E141</f>
        <v>-1.4316091636874084E-2</v>
      </c>
      <c r="E141" s="2">
        <f>MACD!F141</f>
        <v>2.6907805081548735E-3</v>
      </c>
      <c r="F141" s="2">
        <f>'Moving Avg'!D141</f>
        <v>3.9537800000000005</v>
      </c>
      <c r="G141" s="2">
        <f>'Moving Avg'!F141</f>
        <v>3.8179449999999995</v>
      </c>
      <c r="H141" s="2">
        <f>'Moving Avg'!G141</f>
        <v>3.7614599999999982</v>
      </c>
      <c r="I141" s="2">
        <f>'Moving Avg'!H141</f>
        <v>0</v>
      </c>
      <c r="J141" s="6" t="str">
        <f>OBV!F141</f>
        <v>BULLISH</v>
      </c>
      <c r="K141" s="6" t="str">
        <f>OBV!G141</f>
        <v>STRONG</v>
      </c>
      <c r="L141" s="6" t="str">
        <f>OBV!H141</f>
        <v>CONFIRMED BULLISH</v>
      </c>
    </row>
    <row r="142" spans="1:12" ht="13.5" x14ac:dyDescent="0.25">
      <c r="A142" s="3">
        <f>RSI!A142</f>
        <v>42209</v>
      </c>
      <c r="B142" s="2">
        <f>RSI!B142</f>
        <v>4.0270000000000001</v>
      </c>
      <c r="C142" s="2">
        <f>RSI!I142</f>
        <v>65.618254548310773</v>
      </c>
      <c r="D142" s="2">
        <f>MACD!E142</f>
        <v>-3.1951185406708937E-2</v>
      </c>
      <c r="E142" s="2">
        <f>MACD!F142</f>
        <v>-4.237612674817889E-3</v>
      </c>
      <c r="F142" s="2">
        <f>'Moving Avg'!D142</f>
        <v>4.0042200000000001</v>
      </c>
      <c r="G142" s="2">
        <f>'Moving Avg'!F142</f>
        <v>3.8366549999999995</v>
      </c>
      <c r="H142" s="2">
        <f>'Moving Avg'!G142</f>
        <v>3.7721919999999978</v>
      </c>
      <c r="I142" s="2">
        <f>'Moving Avg'!H142</f>
        <v>0</v>
      </c>
      <c r="J142" s="6" t="str">
        <f>OBV!F142</f>
        <v>BULLISH</v>
      </c>
      <c r="K142" s="6" t="str">
        <f>OBV!G142</f>
        <v>STRONG</v>
      </c>
      <c r="L142" s="6" t="str">
        <f>OBV!H142</f>
        <v>CONFIRMED BULLISH</v>
      </c>
    </row>
    <row r="143" spans="1:12" ht="13.5" x14ac:dyDescent="0.25">
      <c r="A143" s="3">
        <f>RSI!A143</f>
        <v>42212</v>
      </c>
      <c r="B143" s="2">
        <f>RSI!B143</f>
        <v>4.0270000000000001</v>
      </c>
      <c r="C143" s="2">
        <f>RSI!I143</f>
        <v>65.618254548310773</v>
      </c>
      <c r="D143" s="2">
        <f>MACD!E143</f>
        <v>-6.4461288099237901E-2</v>
      </c>
      <c r="E143" s="2">
        <f>MACD!F143</f>
        <v>-1.6282347759701891E-2</v>
      </c>
      <c r="F143" s="2">
        <f>'Moving Avg'!D143</f>
        <v>4.0270000000000001</v>
      </c>
      <c r="G143" s="2">
        <f>'Moving Avg'!F143</f>
        <v>3.8504849999999999</v>
      </c>
      <c r="H143" s="2">
        <f>'Moving Avg'!G143</f>
        <v>3.7818919999999978</v>
      </c>
      <c r="I143" s="2">
        <f>'Moving Avg'!H143</f>
        <v>0</v>
      </c>
      <c r="J143" s="6" t="str">
        <f>OBV!F143</f>
        <v>BULLISH</v>
      </c>
      <c r="K143" s="6" t="str">
        <f>OBV!G143</f>
        <v>NEUTRAL</v>
      </c>
      <c r="L143" s="6" t="str">
        <f>OBV!H143</f>
        <v>CONFIRMED BULLISH</v>
      </c>
    </row>
    <row r="144" spans="1:12" ht="13.5" x14ac:dyDescent="0.25">
      <c r="A144" s="3">
        <f>RSI!A144</f>
        <v>42213</v>
      </c>
      <c r="B144" s="2">
        <f>RSI!B144</f>
        <v>4.1409000000000002</v>
      </c>
      <c r="C144" s="2">
        <f>RSI!I144</f>
        <v>70.9318171601888</v>
      </c>
      <c r="D144" s="2">
        <f>MACD!E144</f>
        <v>-9.1605541911342403E-2</v>
      </c>
      <c r="E144" s="2">
        <f>MACD!F144</f>
        <v>-3.134698659002999E-2</v>
      </c>
      <c r="F144" s="2">
        <f>'Moving Avg'!D144</f>
        <v>4.0497800000000002</v>
      </c>
      <c r="G144" s="2">
        <f>'Moving Avg'!F144</f>
        <v>3.8704149999999999</v>
      </c>
      <c r="H144" s="2">
        <f>'Moving Avg'!G144</f>
        <v>3.7942579999999988</v>
      </c>
      <c r="I144" s="2">
        <f>'Moving Avg'!H144</f>
        <v>0</v>
      </c>
      <c r="J144" s="6" t="str">
        <f>OBV!F144</f>
        <v>BULLISH</v>
      </c>
      <c r="K144" s="6" t="str">
        <f>OBV!G144</f>
        <v>NEUTRAL</v>
      </c>
      <c r="L144" s="6" t="str">
        <f>OBV!H144</f>
        <v>CONFIRMED BULLISH</v>
      </c>
    </row>
    <row r="145" spans="1:12" ht="13.5" x14ac:dyDescent="0.25">
      <c r="A145" s="3">
        <f>RSI!A145</f>
        <v>42214</v>
      </c>
      <c r="B145" s="2">
        <f>RSI!B145</f>
        <v>4.1409000000000002</v>
      </c>
      <c r="C145" s="2">
        <f>RSI!I145</f>
        <v>70.9318171601888</v>
      </c>
      <c r="D145" s="2">
        <f>MACD!E145</f>
        <v>-0.13264784285345987</v>
      </c>
      <c r="E145" s="2">
        <f>MACD!F145</f>
        <v>-5.1607157842715967E-2</v>
      </c>
      <c r="F145" s="2">
        <f>'Moving Avg'!D145</f>
        <v>4.0725600000000002</v>
      </c>
      <c r="G145" s="2">
        <f>'Moving Avg'!F145</f>
        <v>3.8862800000000002</v>
      </c>
      <c r="H145" s="2">
        <f>'Moving Avg'!G145</f>
        <v>3.8061079999999983</v>
      </c>
      <c r="I145" s="2">
        <f>'Moving Avg'!H145</f>
        <v>0</v>
      </c>
      <c r="J145" s="6" t="str">
        <f>OBV!F145</f>
        <v>BULLISH</v>
      </c>
      <c r="K145" s="6" t="str">
        <f>OBV!G145</f>
        <v>NEUTRAL</v>
      </c>
      <c r="L145" s="6" t="str">
        <f>OBV!H145</f>
        <v>CONFIRMED BULLISH</v>
      </c>
    </row>
    <row r="146" spans="1:12" ht="13.5" x14ac:dyDescent="0.25">
      <c r="A146" s="3">
        <f>RSI!A146</f>
        <v>42215</v>
      </c>
      <c r="B146" s="2">
        <f>RSI!B146</f>
        <v>4.1409000000000002</v>
      </c>
      <c r="C146" s="2">
        <f>RSI!I146</f>
        <v>70.931817160188814</v>
      </c>
      <c r="D146" s="2">
        <f>MACD!E146</f>
        <v>-0.16153229125137614</v>
      </c>
      <c r="E146" s="2">
        <f>MACD!F146</f>
        <v>-7.3592184524448004E-2</v>
      </c>
      <c r="F146" s="2">
        <f>'Moving Avg'!D146</f>
        <v>4.0953400000000002</v>
      </c>
      <c r="G146" s="2">
        <f>'Moving Avg'!F146</f>
        <v>3.8984800000000002</v>
      </c>
      <c r="H146" s="2">
        <f>'Moving Avg'!G146</f>
        <v>3.8178299999999981</v>
      </c>
      <c r="I146" s="2">
        <f>'Moving Avg'!H146</f>
        <v>0</v>
      </c>
      <c r="J146" s="6" t="str">
        <f>OBV!F146</f>
        <v>BULLISH</v>
      </c>
      <c r="K146" s="6" t="str">
        <f>OBV!G146</f>
        <v>NEUTRAL</v>
      </c>
      <c r="L146" s="6" t="str">
        <f>OBV!H146</f>
        <v>CONFIRMED BULLISH</v>
      </c>
    </row>
    <row r="147" spans="1:12" ht="13.5" x14ac:dyDescent="0.25">
      <c r="A147" s="3">
        <f>RSI!A147</f>
        <v>42216</v>
      </c>
      <c r="B147" s="2">
        <f>RSI!B147</f>
        <v>4.1409000000000002</v>
      </c>
      <c r="C147" s="2">
        <f>RSI!I147</f>
        <v>70.931817160188814</v>
      </c>
      <c r="D147" s="2">
        <f>MACD!E147</f>
        <v>-0.17374452528106676</v>
      </c>
      <c r="E147" s="2">
        <f>MACD!F147</f>
        <v>-9.3622652675771773E-2</v>
      </c>
      <c r="F147" s="2">
        <f>'Moving Avg'!D147</f>
        <v>4.1181200000000002</v>
      </c>
      <c r="G147" s="2">
        <f>'Moving Avg'!F147</f>
        <v>3.9106800000000002</v>
      </c>
      <c r="H147" s="2">
        <f>'Moving Avg'!G147</f>
        <v>3.8296799999999975</v>
      </c>
      <c r="I147" s="2">
        <f>'Moving Avg'!H147</f>
        <v>0</v>
      </c>
      <c r="J147" s="6" t="str">
        <f>OBV!F147</f>
        <v>BULLISH</v>
      </c>
      <c r="K147" s="6" t="str">
        <f>OBV!G147</f>
        <v>NEUTRAL</v>
      </c>
      <c r="L147" s="6" t="str">
        <f>OBV!H147</f>
        <v>CONFIRMED BULLISH</v>
      </c>
    </row>
    <row r="148" spans="1:12" ht="13.5" x14ac:dyDescent="0.25">
      <c r="A148" s="3">
        <f>RSI!A148</f>
        <v>42219</v>
      </c>
      <c r="B148" s="2">
        <f>RSI!B148</f>
        <v>4.1409000000000002</v>
      </c>
      <c r="C148" s="2">
        <f>RSI!I148</f>
        <v>70.931817160188814</v>
      </c>
      <c r="D148" s="2">
        <f>MACD!E148</f>
        <v>-0.1642276770105271</v>
      </c>
      <c r="E148" s="2">
        <f>MACD!F148</f>
        <v>-0.10774365754272283</v>
      </c>
      <c r="F148" s="2">
        <f>'Moving Avg'!D148</f>
        <v>4.1409000000000002</v>
      </c>
      <c r="G148" s="2">
        <f>'Moving Avg'!F148</f>
        <v>3.9228800000000006</v>
      </c>
      <c r="H148" s="2">
        <f>'Moving Avg'!G148</f>
        <v>3.8415299999999979</v>
      </c>
      <c r="I148" s="2">
        <f>'Moving Avg'!H148</f>
        <v>0</v>
      </c>
      <c r="J148" s="6" t="str">
        <f>OBV!F148</f>
        <v>BULLISH</v>
      </c>
      <c r="K148" s="6" t="str">
        <f>OBV!G148</f>
        <v>NEUTRAL</v>
      </c>
      <c r="L148" s="6" t="str">
        <f>OBV!H148</f>
        <v>CONFIRMED BULLISH</v>
      </c>
    </row>
    <row r="149" spans="1:12" ht="13.5" x14ac:dyDescent="0.25">
      <c r="A149" s="3">
        <f>RSI!A149</f>
        <v>42220</v>
      </c>
      <c r="B149" s="2">
        <f>RSI!B149</f>
        <v>4.0270000000000001</v>
      </c>
      <c r="C149" s="2">
        <f>RSI!I149</f>
        <v>57.957342985334833</v>
      </c>
      <c r="D149" s="2">
        <f>MACD!E149</f>
        <v>-0.13153581381269097</v>
      </c>
      <c r="E149" s="2">
        <f>MACD!F149</f>
        <v>-0.11250208879671647</v>
      </c>
      <c r="F149" s="2">
        <f>'Moving Avg'!D149</f>
        <v>4.1181200000000002</v>
      </c>
      <c r="G149" s="2">
        <f>'Moving Avg'!F149</f>
        <v>3.9293850000000008</v>
      </c>
      <c r="H149" s="2">
        <f>'Moving Avg'!G149</f>
        <v>3.8442959999999982</v>
      </c>
      <c r="I149" s="2">
        <f>'Moving Avg'!H149</f>
        <v>0</v>
      </c>
      <c r="J149" s="6" t="str">
        <f>OBV!F149</f>
        <v>BEARISH</v>
      </c>
      <c r="K149" s="6" t="str">
        <f>OBV!G149</f>
        <v>NEUTRAL</v>
      </c>
      <c r="L149" s="6" t="str">
        <f>OBV!H149</f>
        <v>CONFIRMED BEARISH</v>
      </c>
    </row>
    <row r="150" spans="1:12" ht="13.5" x14ac:dyDescent="0.25">
      <c r="A150" s="3">
        <f>RSI!A150</f>
        <v>42221</v>
      </c>
      <c r="B150" s="2">
        <f>RSI!B150</f>
        <v>4.0270000000000001</v>
      </c>
      <c r="C150" s="2">
        <f>RSI!I150</f>
        <v>57.957342985334833</v>
      </c>
      <c r="D150" s="2">
        <f>MACD!E150</f>
        <v>-0.10442354704729029</v>
      </c>
      <c r="E150" s="2">
        <f>MACD!F150</f>
        <v>-0.11088638044683125</v>
      </c>
      <c r="F150" s="2">
        <f>'Moving Avg'!D150</f>
        <v>4.0953400000000002</v>
      </c>
      <c r="G150" s="2">
        <f>'Moving Avg'!F150</f>
        <v>3.9444350000000008</v>
      </c>
      <c r="H150" s="2">
        <f>'Moving Avg'!G150</f>
        <v>3.846085999999997</v>
      </c>
      <c r="I150" s="2">
        <f>'Moving Avg'!H150</f>
        <v>0</v>
      </c>
      <c r="J150" s="6" t="str">
        <f>OBV!F150</f>
        <v>BEARISH</v>
      </c>
      <c r="K150" s="6" t="str">
        <f>OBV!G150</f>
        <v>NEUTRAL</v>
      </c>
      <c r="L150" s="6" t="str">
        <f>OBV!H150</f>
        <v>CONFIRMED BEARISH</v>
      </c>
    </row>
    <row r="151" spans="1:12" ht="13.5" x14ac:dyDescent="0.25">
      <c r="A151" s="3">
        <f>RSI!A151</f>
        <v>42222</v>
      </c>
      <c r="B151" s="2">
        <f>RSI!B151</f>
        <v>4.0270000000000001</v>
      </c>
      <c r="C151" s="2">
        <f>RSI!I151</f>
        <v>57.957342985334833</v>
      </c>
      <c r="D151" s="2">
        <f>MACD!E151</f>
        <v>-8.19917306693001E-2</v>
      </c>
      <c r="E151" s="2">
        <f>MACD!F151</f>
        <v>-0.10510745049132503</v>
      </c>
      <c r="F151" s="2">
        <f>'Moving Avg'!D151</f>
        <v>4.0725600000000011</v>
      </c>
      <c r="G151" s="2">
        <f>'Moving Avg'!F151</f>
        <v>3.9566350000000008</v>
      </c>
      <c r="H151" s="2">
        <f>'Moving Avg'!G151</f>
        <v>3.8470619999999975</v>
      </c>
      <c r="I151" s="2">
        <f>'Moving Avg'!H151</f>
        <v>0</v>
      </c>
      <c r="J151" s="6" t="str">
        <f>OBV!F151</f>
        <v>BEARISH</v>
      </c>
      <c r="K151" s="6" t="str">
        <f>OBV!G151</f>
        <v>NEUTRAL</v>
      </c>
      <c r="L151" s="6" t="str">
        <f>OBV!H151</f>
        <v>CONFIRMED BEARISH</v>
      </c>
    </row>
    <row r="152" spans="1:12" ht="13.5" x14ac:dyDescent="0.25">
      <c r="A152" s="3">
        <f>RSI!A152</f>
        <v>42223</v>
      </c>
      <c r="B152" s="2">
        <f>RSI!B152</f>
        <v>4.0270000000000001</v>
      </c>
      <c r="C152" s="2">
        <f>RSI!I152</f>
        <v>57.957342985334826</v>
      </c>
      <c r="D152" s="2">
        <f>MACD!E152</f>
        <v>-6.3482567060683781E-2</v>
      </c>
      <c r="E152" s="2">
        <f>MACD!F152</f>
        <v>-9.6782473805196792E-2</v>
      </c>
      <c r="F152" s="2">
        <f>'Moving Avg'!D152</f>
        <v>4.0497800000000002</v>
      </c>
      <c r="G152" s="2">
        <f>'Moving Avg'!F152</f>
        <v>3.9688350000000008</v>
      </c>
      <c r="H152" s="2">
        <f>'Moving Avg'!G152</f>
        <v>3.8488519999999959</v>
      </c>
      <c r="I152" s="2">
        <f>'Moving Avg'!H152</f>
        <v>0</v>
      </c>
      <c r="J152" s="6" t="str">
        <f>OBV!F152</f>
        <v>BEARISH</v>
      </c>
      <c r="K152" s="6" t="str">
        <f>OBV!G152</f>
        <v>NEUTRAL</v>
      </c>
      <c r="L152" s="6" t="str">
        <f>OBV!H152</f>
        <v>CONFIRMED BEARISH</v>
      </c>
    </row>
    <row r="153" spans="1:12" ht="13.5" x14ac:dyDescent="0.25">
      <c r="A153" s="3">
        <f>RSI!A153</f>
        <v>42226</v>
      </c>
      <c r="B153" s="2">
        <f>RSI!B153</f>
        <v>4.0270000000000001</v>
      </c>
      <c r="C153" s="2">
        <f>RSI!I153</f>
        <v>57.957342985334833</v>
      </c>
      <c r="D153" s="2">
        <f>MACD!E153</f>
        <v>-4.8257637543269727E-2</v>
      </c>
      <c r="E153" s="2">
        <f>MACD!F153</f>
        <v>-8.7077506552811379E-2</v>
      </c>
      <c r="F153" s="2">
        <f>'Moving Avg'!D153</f>
        <v>4.0270000000000001</v>
      </c>
      <c r="G153" s="2">
        <f>'Moving Avg'!F153</f>
        <v>3.9863250000000008</v>
      </c>
      <c r="H153" s="2">
        <f>'Moving Avg'!G153</f>
        <v>3.8506419999999957</v>
      </c>
      <c r="I153" s="2">
        <f>'Moving Avg'!H153</f>
        <v>0</v>
      </c>
      <c r="J153" s="6" t="str">
        <f>OBV!F153</f>
        <v>BEARISH</v>
      </c>
      <c r="K153" s="6" t="str">
        <f>OBV!G153</f>
        <v>NEUTRAL</v>
      </c>
      <c r="L153" s="6" t="str">
        <f>OBV!H153</f>
        <v>CONFIRMED BEARISH</v>
      </c>
    </row>
    <row r="154" spans="1:12" ht="13.5" x14ac:dyDescent="0.25">
      <c r="A154" s="3">
        <f>RSI!A154</f>
        <v>42227</v>
      </c>
      <c r="B154" s="2">
        <f>RSI!B154</f>
        <v>4.0106999999999999</v>
      </c>
      <c r="C154" s="2">
        <f>RSI!I154</f>
        <v>55.840046162442867</v>
      </c>
      <c r="D154" s="2">
        <f>MACD!E154</f>
        <v>-1.7048845043378336E-2</v>
      </c>
      <c r="E154" s="2">
        <f>MACD!F154</f>
        <v>-7.3071774250924773E-2</v>
      </c>
      <c r="F154" s="2">
        <f>'Moving Avg'!D154</f>
        <v>4.0237400000000001</v>
      </c>
      <c r="G154" s="2">
        <f>'Moving Avg'!F154</f>
        <v>3.9997450000000008</v>
      </c>
      <c r="H154" s="2">
        <f>'Moving Avg'!G154</f>
        <v>3.8527559999999959</v>
      </c>
      <c r="I154" s="2">
        <f>'Moving Avg'!H154</f>
        <v>0</v>
      </c>
      <c r="J154" s="6" t="str">
        <f>OBV!F154</f>
        <v>BEARISH</v>
      </c>
      <c r="K154" s="6" t="str">
        <f>OBV!G154</f>
        <v>WEAK</v>
      </c>
      <c r="L154" s="6" t="str">
        <f>OBV!H154</f>
        <v>CONFIRMED BEARISH</v>
      </c>
    </row>
    <row r="155" spans="1:12" ht="13.5" x14ac:dyDescent="0.25">
      <c r="A155" s="3">
        <f>RSI!A155</f>
        <v>42228</v>
      </c>
      <c r="B155" s="2">
        <f>RSI!B155</f>
        <v>3.9782000000000002</v>
      </c>
      <c r="C155" s="2">
        <f>RSI!I155</f>
        <v>51.778397760092766</v>
      </c>
      <c r="D155" s="2">
        <f>MACD!E155</f>
        <v>1.1487945035378644E-2</v>
      </c>
      <c r="E155" s="2">
        <f>MACD!F155</f>
        <v>-5.6159830393664088E-2</v>
      </c>
      <c r="F155" s="2">
        <f>'Moving Avg'!D155</f>
        <v>4.0139800000000001</v>
      </c>
      <c r="G155" s="2">
        <f>'Moving Avg'!F155</f>
        <v>4.0168300000000006</v>
      </c>
      <c r="H155" s="2">
        <f>'Moving Avg'!G155</f>
        <v>3.8535699999999959</v>
      </c>
      <c r="I155" s="2">
        <f>'Moving Avg'!H155</f>
        <v>0</v>
      </c>
      <c r="J155" s="6" t="str">
        <f>OBV!F155</f>
        <v>BEARISH</v>
      </c>
      <c r="K155" s="6" t="str">
        <f>OBV!G155</f>
        <v>WEAK</v>
      </c>
      <c r="L155" s="6" t="str">
        <f>OBV!H155</f>
        <v>CONFIRMED BEARISH</v>
      </c>
    </row>
    <row r="156" spans="1:12" ht="13.5" x14ac:dyDescent="0.25">
      <c r="A156" s="3">
        <f>RSI!A156</f>
        <v>42230</v>
      </c>
      <c r="B156" s="2">
        <f>RSI!B156</f>
        <v>3.9782000000000002</v>
      </c>
      <c r="C156" s="2">
        <f>RSI!I156</f>
        <v>51.778397760092766</v>
      </c>
      <c r="D156" s="2">
        <f>MACD!E156</f>
        <v>3.5569043301807213E-2</v>
      </c>
      <c r="E156" s="2">
        <f>MACD!F156</f>
        <v>-3.7814055654569828E-2</v>
      </c>
      <c r="F156" s="2">
        <f>'Moving Avg'!D156</f>
        <v>4.0042200000000001</v>
      </c>
      <c r="G156" s="2">
        <f>'Moving Avg'!F156</f>
        <v>4.0314750000000013</v>
      </c>
      <c r="H156" s="2">
        <f>'Moving Avg'!G156</f>
        <v>3.8558479999999964</v>
      </c>
      <c r="I156" s="2">
        <f>'Moving Avg'!H156</f>
        <v>0</v>
      </c>
      <c r="J156" s="6" t="str">
        <f>OBV!F156</f>
        <v>BEARISH</v>
      </c>
      <c r="K156" s="6" t="str">
        <f>OBV!G156</f>
        <v>WEAK</v>
      </c>
      <c r="L156" s="6" t="str">
        <f>OBV!H156</f>
        <v>CONFIRMED BEARISH</v>
      </c>
    </row>
    <row r="157" spans="1:12" ht="13.5" x14ac:dyDescent="0.25">
      <c r="A157" s="3">
        <f>RSI!A157</f>
        <v>42233</v>
      </c>
      <c r="B157" s="2">
        <f>RSI!B157</f>
        <v>3.8643000000000001</v>
      </c>
      <c r="C157" s="2">
        <f>RSI!I157</f>
        <v>39.963503444643607</v>
      </c>
      <c r="D157" s="2">
        <f>MACD!E157</f>
        <v>6.4321823501410691E-2</v>
      </c>
      <c r="E157" s="2">
        <f>MACD!F157</f>
        <v>-1.7386879823373724E-2</v>
      </c>
      <c r="F157" s="2">
        <f>'Moving Avg'!D157</f>
        <v>3.9716800000000005</v>
      </c>
      <c r="G157" s="2">
        <f>'Moving Avg'!F157</f>
        <v>4.0359500000000006</v>
      </c>
      <c r="H157" s="2">
        <f>'Moving Avg'!G157</f>
        <v>3.8558479999999964</v>
      </c>
      <c r="I157" s="2">
        <f>'Moving Avg'!H157</f>
        <v>0</v>
      </c>
      <c r="J157" s="6" t="str">
        <f>OBV!F157</f>
        <v>BEARISH</v>
      </c>
      <c r="K157" s="6" t="str">
        <f>OBV!G157</f>
        <v>WEAK</v>
      </c>
      <c r="L157" s="6" t="str">
        <f>OBV!H157</f>
        <v>CONFIRMED BEARISH</v>
      </c>
    </row>
    <row r="158" spans="1:12" ht="13.5" x14ac:dyDescent="0.25">
      <c r="A158" s="3">
        <f>RSI!A158</f>
        <v>42234</v>
      </c>
      <c r="B158" s="2">
        <f>RSI!B158</f>
        <v>3.8235999999999999</v>
      </c>
      <c r="C158" s="2">
        <f>RSI!I158</f>
        <v>36.737627181588728</v>
      </c>
      <c r="D158" s="2">
        <f>MACD!E158</f>
        <v>9.2282869828718805E-2</v>
      </c>
      <c r="E158" s="2">
        <f>MACD!F158</f>
        <v>4.547070107044783E-3</v>
      </c>
      <c r="F158" s="2">
        <f>'Moving Avg'!D158</f>
        <v>3.931</v>
      </c>
      <c r="G158" s="2">
        <f>'Moving Avg'!F158</f>
        <v>4.0314750000000013</v>
      </c>
      <c r="H158" s="2">
        <f>'Moving Avg'!G158</f>
        <v>3.8566599999999971</v>
      </c>
      <c r="I158" s="2">
        <f>'Moving Avg'!H158</f>
        <v>0</v>
      </c>
      <c r="J158" s="6" t="str">
        <f>OBV!F158</f>
        <v>BEARISH</v>
      </c>
      <c r="K158" s="6" t="str">
        <f>OBV!G158</f>
        <v>WEAK</v>
      </c>
      <c r="L158" s="6" t="str">
        <f>OBV!H158</f>
        <v>CONFIRMED BEARISH</v>
      </c>
    </row>
    <row r="159" spans="1:12" ht="13.5" x14ac:dyDescent="0.25">
      <c r="A159" s="3">
        <f>RSI!A159</f>
        <v>42235</v>
      </c>
      <c r="B159" s="2">
        <f>RSI!B159</f>
        <v>3.8235999999999999</v>
      </c>
      <c r="C159" s="2">
        <f>RSI!I159</f>
        <v>36.737627181588728</v>
      </c>
      <c r="D159" s="2">
        <f>MACD!E159</f>
        <v>9.9230893363462247E-2</v>
      </c>
      <c r="E159" s="2">
        <f>MACD!F159</f>
        <v>2.3483834758328277E-2</v>
      </c>
      <c r="F159" s="2">
        <f>'Moving Avg'!D159</f>
        <v>3.89358</v>
      </c>
      <c r="G159" s="2">
        <f>'Moving Avg'!F159</f>
        <v>4.0213049999999999</v>
      </c>
      <c r="H159" s="2">
        <f>'Moving Avg'!G159</f>
        <v>3.8574719999999969</v>
      </c>
      <c r="I159" s="2">
        <f>'Moving Avg'!H159</f>
        <v>0</v>
      </c>
      <c r="J159" s="6" t="str">
        <f>OBV!F159</f>
        <v>BEARISH</v>
      </c>
      <c r="K159" s="6" t="str">
        <f>OBV!G159</f>
        <v>NEUTRAL</v>
      </c>
      <c r="L159" s="6" t="str">
        <f>OBV!H159</f>
        <v>CONFIRMED BEARISH</v>
      </c>
    </row>
    <row r="160" spans="1:12" ht="13.5" x14ac:dyDescent="0.25">
      <c r="A160" s="3">
        <f>RSI!A160</f>
        <v>42236</v>
      </c>
      <c r="B160" s="2">
        <f>RSI!B160</f>
        <v>3.8235999999999999</v>
      </c>
      <c r="C160" s="2">
        <f>RSI!I160</f>
        <v>36.737627181588728</v>
      </c>
      <c r="D160" s="2">
        <f>MACD!E160</f>
        <v>0.10586161387229565</v>
      </c>
      <c r="E160" s="2">
        <f>MACD!F160</f>
        <v>3.9959390581121752E-2</v>
      </c>
      <c r="F160" s="2">
        <f>'Moving Avg'!D160</f>
        <v>3.8626599999999995</v>
      </c>
      <c r="G160" s="2">
        <f>'Moving Avg'!F160</f>
        <v>4.0111350000000003</v>
      </c>
      <c r="H160" s="2">
        <f>'Moving Avg'!G160</f>
        <v>3.8603999999999972</v>
      </c>
      <c r="I160" s="2">
        <f>'Moving Avg'!H160</f>
        <v>0</v>
      </c>
      <c r="J160" s="6" t="str">
        <f>OBV!F160</f>
        <v>BEARISH</v>
      </c>
      <c r="K160" s="6" t="str">
        <f>OBV!G160</f>
        <v>NEUTRAL</v>
      </c>
      <c r="L160" s="6" t="str">
        <f>OBV!H160</f>
        <v>CONFIRMED BEARISH</v>
      </c>
    </row>
    <row r="161" spans="1:12" ht="13.5" x14ac:dyDescent="0.25">
      <c r="A161" s="3">
        <f>RSI!A161</f>
        <v>42237</v>
      </c>
      <c r="B161" s="2">
        <f>RSI!B161</f>
        <v>3.6040000000000001</v>
      </c>
      <c r="C161" s="2">
        <f>RSI!I161</f>
        <v>23.794239564564407</v>
      </c>
      <c r="D161" s="2">
        <f>MACD!E161</f>
        <v>0.12843483804448974</v>
      </c>
      <c r="E161" s="2">
        <f>MACD!F161</f>
        <v>5.7654480073795353E-2</v>
      </c>
      <c r="F161" s="2">
        <f>'Moving Avg'!D161</f>
        <v>3.78782</v>
      </c>
      <c r="G161" s="2">
        <f>'Moving Avg'!F161</f>
        <v>3.9899850000000008</v>
      </c>
      <c r="H161" s="2">
        <f>'Moving Avg'!G161</f>
        <v>3.8571459999999975</v>
      </c>
      <c r="I161" s="2">
        <f>'Moving Avg'!H161</f>
        <v>0</v>
      </c>
      <c r="J161" s="6" t="str">
        <f>OBV!F161</f>
        <v>BEARISH</v>
      </c>
      <c r="K161" s="6" t="str">
        <f>OBV!G161</f>
        <v>WEAK</v>
      </c>
      <c r="L161" s="6" t="str">
        <f>OBV!H161</f>
        <v>CONFIRMED BEARISH</v>
      </c>
    </row>
    <row r="162" spans="1:12" ht="13.5" x14ac:dyDescent="0.25">
      <c r="A162" s="3">
        <f>RSI!A162</f>
        <v>42240</v>
      </c>
      <c r="B162" s="2">
        <f>RSI!B162</f>
        <v>3.5796000000000001</v>
      </c>
      <c r="C162" s="2">
        <f>RSI!I162</f>
        <v>22.831702790186867</v>
      </c>
      <c r="D162" s="2">
        <f>MACD!E162</f>
        <v>0.1512846878882943</v>
      </c>
      <c r="E162" s="2">
        <f>MACD!F162</f>
        <v>7.6380521636695148E-2</v>
      </c>
      <c r="F162" s="2">
        <f>'Moving Avg'!D162</f>
        <v>3.73088</v>
      </c>
      <c r="G162" s="2">
        <f>'Moving Avg'!F162</f>
        <v>3.9676150000000008</v>
      </c>
      <c r="H162" s="2">
        <f>'Moving Avg'!G162</f>
        <v>3.8534039999999981</v>
      </c>
      <c r="I162" s="2">
        <f>'Moving Avg'!H162</f>
        <v>0</v>
      </c>
      <c r="J162" s="6" t="str">
        <f>OBV!F162</f>
        <v>BEARISH</v>
      </c>
      <c r="K162" s="6" t="str">
        <f>OBV!G162</f>
        <v>WEAK</v>
      </c>
      <c r="L162" s="6" t="str">
        <f>OBV!H162</f>
        <v>CONFIRMED BEARISH</v>
      </c>
    </row>
    <row r="163" spans="1:12" ht="13.5" x14ac:dyDescent="0.25">
      <c r="A163" s="3">
        <f>RSI!A163</f>
        <v>42241</v>
      </c>
      <c r="B163" s="2">
        <f>RSI!B163</f>
        <v>3.5796000000000001</v>
      </c>
      <c r="C163" s="2">
        <f>RSI!I163</f>
        <v>22.831702790186867</v>
      </c>
      <c r="D163" s="2">
        <f>MACD!E163</f>
        <v>0.17256152536833103</v>
      </c>
      <c r="E163" s="2">
        <f>MACD!F163</f>
        <v>9.5616722383022323E-2</v>
      </c>
      <c r="F163" s="2">
        <f>'Moving Avg'!D163</f>
        <v>3.68208</v>
      </c>
      <c r="G163" s="2">
        <f>'Moving Avg'!F163</f>
        <v>3.9452450000000008</v>
      </c>
      <c r="H163" s="2">
        <f>'Moving Avg'!G163</f>
        <v>3.849661999999999</v>
      </c>
      <c r="I163" s="2">
        <f>'Moving Avg'!H163</f>
        <v>0</v>
      </c>
      <c r="J163" s="6" t="str">
        <f>OBV!F163</f>
        <v>BEARISH</v>
      </c>
      <c r="K163" s="6" t="str">
        <f>OBV!G163</f>
        <v>WEAK</v>
      </c>
      <c r="L163" s="6" t="str">
        <f>OBV!H163</f>
        <v>CONFIRMED BEARISH</v>
      </c>
    </row>
    <row r="164" spans="1:12" ht="13.5" x14ac:dyDescent="0.25">
      <c r="A164" s="3">
        <f>RSI!A164</f>
        <v>42242</v>
      </c>
      <c r="B164" s="2">
        <f>RSI!B164</f>
        <v>3.5714000000000001</v>
      </c>
      <c r="C164" s="2">
        <f>RSI!I164</f>
        <v>22.477311324491623</v>
      </c>
      <c r="D164" s="2">
        <f>MACD!E164</f>
        <v>0.19046318977157028</v>
      </c>
      <c r="E164" s="2">
        <f>MACD!F164</f>
        <v>0.11458601586073192</v>
      </c>
      <c r="F164" s="2">
        <f>'Moving Avg'!D164</f>
        <v>3.63164</v>
      </c>
      <c r="G164" s="2">
        <f>'Moving Avg'!F164</f>
        <v>3.9167700000000005</v>
      </c>
      <c r="H164" s="2">
        <f>'Moving Avg'!G164</f>
        <v>3.8478719999999988</v>
      </c>
      <c r="I164" s="2">
        <f>'Moving Avg'!H164</f>
        <v>0</v>
      </c>
      <c r="J164" s="6" t="str">
        <f>OBV!F164</f>
        <v>BEARISH</v>
      </c>
      <c r="K164" s="6" t="str">
        <f>OBV!G164</f>
        <v>WEAK</v>
      </c>
      <c r="L164" s="6" t="str">
        <f>OBV!H164</f>
        <v>CONFIRMED BEARISH</v>
      </c>
    </row>
    <row r="165" spans="1:12" ht="13.5" x14ac:dyDescent="0.25">
      <c r="A165" s="3">
        <f>RSI!A165</f>
        <v>42243</v>
      </c>
      <c r="B165" s="2">
        <f>RSI!B165</f>
        <v>3.5714000000000001</v>
      </c>
      <c r="C165" s="2">
        <f>RSI!I165</f>
        <v>22.477311324491623</v>
      </c>
      <c r="D165" s="2">
        <f>MACD!E165</f>
        <v>0.20232445744052896</v>
      </c>
      <c r="E165" s="2">
        <f>MACD!F165</f>
        <v>0.13213370417669135</v>
      </c>
      <c r="F165" s="2">
        <f>'Moving Avg'!D165</f>
        <v>3.5812000000000004</v>
      </c>
      <c r="G165" s="2">
        <f>'Moving Avg'!F165</f>
        <v>3.8882950000000003</v>
      </c>
      <c r="H165" s="2">
        <f>'Moving Avg'!G165</f>
        <v>3.8478719999999993</v>
      </c>
      <c r="I165" s="2">
        <f>'Moving Avg'!H165</f>
        <v>0</v>
      </c>
      <c r="J165" s="6" t="str">
        <f>OBV!F165</f>
        <v>BEARISH</v>
      </c>
      <c r="K165" s="6" t="str">
        <f>OBV!G165</f>
        <v>WEAK</v>
      </c>
      <c r="L165" s="6" t="str">
        <f>OBV!H165</f>
        <v>CONFIRMED BEARISH</v>
      </c>
    </row>
    <row r="166" spans="1:12" ht="13.5" x14ac:dyDescent="0.25">
      <c r="A166" s="3">
        <f>RSI!A166</f>
        <v>42244</v>
      </c>
      <c r="B166" s="2">
        <f>RSI!B166</f>
        <v>3.5714000000000001</v>
      </c>
      <c r="C166" s="2">
        <f>RSI!I166</f>
        <v>22.477311324491623</v>
      </c>
      <c r="D166" s="2">
        <f>MACD!E166</f>
        <v>0.21394767903369605</v>
      </c>
      <c r="E166" s="2">
        <f>MACD!F166</f>
        <v>0.14849649914809229</v>
      </c>
      <c r="F166" s="2">
        <f>'Moving Avg'!D166</f>
        <v>3.5746799999999999</v>
      </c>
      <c r="G166" s="2">
        <f>'Moving Avg'!F166</f>
        <v>3.85982</v>
      </c>
      <c r="H166" s="2">
        <f>'Moving Avg'!G166</f>
        <v>3.846082</v>
      </c>
      <c r="I166" s="2">
        <f>'Moving Avg'!H166</f>
        <v>0</v>
      </c>
      <c r="J166" s="6" t="str">
        <f>OBV!F166</f>
        <v>BEARISH</v>
      </c>
      <c r="K166" s="6" t="str">
        <f>OBV!G166</f>
        <v>WEAK</v>
      </c>
      <c r="L166" s="6" t="str">
        <f>OBV!H166</f>
        <v>CONFIRMED BEARISH</v>
      </c>
    </row>
    <row r="167" spans="1:12" ht="13.5" x14ac:dyDescent="0.25">
      <c r="A167" s="3">
        <f>RSI!A167</f>
        <v>42247</v>
      </c>
      <c r="B167" s="2">
        <f>RSI!B167</f>
        <v>3.4982000000000002</v>
      </c>
      <c r="C167" s="2">
        <f>RSI!I167</f>
        <v>19.161266174885597</v>
      </c>
      <c r="D167" s="2">
        <f>MACD!E167</f>
        <v>0.2131510842245401</v>
      </c>
      <c r="E167" s="2">
        <f>MACD!F167</f>
        <v>0.16142741616338185</v>
      </c>
      <c r="F167" s="2">
        <f>'Moving Avg'!D167</f>
        <v>3.5584000000000002</v>
      </c>
      <c r="G167" s="2">
        <f>'Moving Avg'!F167</f>
        <v>3.8276849999999998</v>
      </c>
      <c r="H167" s="2">
        <f>'Moving Avg'!G167</f>
        <v>3.8428280000000008</v>
      </c>
      <c r="I167" s="2">
        <f>'Moving Avg'!H167</f>
        <v>0</v>
      </c>
      <c r="J167" s="6" t="str">
        <f>OBV!F167</f>
        <v>BEARISH</v>
      </c>
      <c r="K167" s="6" t="str">
        <f>OBV!G167</f>
        <v>WEAK</v>
      </c>
      <c r="L167" s="6" t="str">
        <f>OBV!H167</f>
        <v>CONFIRMED BEARISH</v>
      </c>
    </row>
    <row r="168" spans="1:12" ht="13.5" x14ac:dyDescent="0.25">
      <c r="A168" s="3">
        <f>RSI!A168</f>
        <v>42248</v>
      </c>
      <c r="B168" s="2">
        <f>RSI!B168</f>
        <v>3.4005999999999998</v>
      </c>
      <c r="C168" s="2">
        <f>RSI!I168</f>
        <v>15.811766840641582</v>
      </c>
      <c r="D168" s="2">
        <f>MACD!E168</f>
        <v>0.21523807023759955</v>
      </c>
      <c r="E168" s="2">
        <f>MACD!F168</f>
        <v>0.17218954697822542</v>
      </c>
      <c r="F168" s="2">
        <f>'Moving Avg'!D168</f>
        <v>3.5225999999999997</v>
      </c>
      <c r="G168" s="2">
        <f>'Moving Avg'!F168</f>
        <v>3.7906699999999995</v>
      </c>
      <c r="H168" s="2">
        <f>'Moving Avg'!G168</f>
        <v>3.8376220000000001</v>
      </c>
      <c r="I168" s="2">
        <f>'Moving Avg'!H168</f>
        <v>0</v>
      </c>
      <c r="J168" s="6" t="str">
        <f>OBV!F168</f>
        <v>BEARISH</v>
      </c>
      <c r="K168" s="6" t="str">
        <f>OBV!G168</f>
        <v>WEAK</v>
      </c>
      <c r="L168" s="6" t="str">
        <f>OBV!H168</f>
        <v>CONFIRMED BEARISH</v>
      </c>
    </row>
    <row r="169" spans="1:12" ht="13.5" x14ac:dyDescent="0.25">
      <c r="A169" s="3">
        <f>RSI!A169</f>
        <v>42249</v>
      </c>
      <c r="B169" s="2">
        <f>RSI!B169</f>
        <v>3.4819</v>
      </c>
      <c r="C169" s="2">
        <f>RSI!I169</f>
        <v>27.223969310835017</v>
      </c>
      <c r="D169" s="2">
        <f>MACD!E169</f>
        <v>0.21321860833629147</v>
      </c>
      <c r="E169" s="2">
        <f>MACD!F169</f>
        <v>0.18039535924983863</v>
      </c>
      <c r="F169" s="2">
        <f>'Moving Avg'!D169</f>
        <v>3.5046999999999997</v>
      </c>
      <c r="G169" s="2">
        <f>'Moving Avg'!F169</f>
        <v>3.7634149999999993</v>
      </c>
      <c r="H169" s="2">
        <f>'Moving Avg'!G169</f>
        <v>3.8340420000000006</v>
      </c>
      <c r="I169" s="2">
        <f>'Moving Avg'!H169</f>
        <v>0</v>
      </c>
      <c r="J169" s="6" t="str">
        <f>OBV!F169</f>
        <v>BEARISH</v>
      </c>
      <c r="K169" s="6" t="str">
        <f>OBV!G169</f>
        <v>WEAK</v>
      </c>
      <c r="L169" s="6" t="str">
        <f>OBV!H169</f>
        <v>CONFIRMED BEARISH</v>
      </c>
    </row>
    <row r="170" spans="1:12" ht="13.5" x14ac:dyDescent="0.25">
      <c r="A170" s="3">
        <f>RSI!A170</f>
        <v>42250</v>
      </c>
      <c r="B170" s="2">
        <f>RSI!B170</f>
        <v>3.4819</v>
      </c>
      <c r="C170" s="2">
        <f>RSI!I170</f>
        <v>27.223969310835017</v>
      </c>
      <c r="D170" s="2">
        <f>MACD!E170</f>
        <v>0.2131005842445397</v>
      </c>
      <c r="E170" s="2">
        <f>MACD!F170</f>
        <v>0.18693640424877883</v>
      </c>
      <c r="F170" s="2">
        <f>'Moving Avg'!D170</f>
        <v>3.4868000000000001</v>
      </c>
      <c r="G170" s="2">
        <f>'Moving Avg'!F170</f>
        <v>3.736159999999999</v>
      </c>
      <c r="H170" s="2">
        <f>'Moving Avg'!G170</f>
        <v>3.8307860000000007</v>
      </c>
      <c r="I170" s="2">
        <f>'Moving Avg'!H170</f>
        <v>0</v>
      </c>
      <c r="J170" s="6" t="str">
        <f>OBV!F170</f>
        <v>BEARISH</v>
      </c>
      <c r="K170" s="6" t="str">
        <f>OBV!G170</f>
        <v>WEAK</v>
      </c>
      <c r="L170" s="6" t="str">
        <f>OBV!H170</f>
        <v>CONFIRMED BEARISH</v>
      </c>
    </row>
    <row r="171" spans="1:12" ht="13.5" x14ac:dyDescent="0.25">
      <c r="A171" s="3">
        <f>RSI!A171</f>
        <v>42251</v>
      </c>
      <c r="B171" s="2">
        <f>RSI!B171</f>
        <v>3.4819</v>
      </c>
      <c r="C171" s="2">
        <f>RSI!I171</f>
        <v>27.223969310835017</v>
      </c>
      <c r="D171" s="2">
        <f>MACD!E171</f>
        <v>0.18068902024963984</v>
      </c>
      <c r="E171" s="2">
        <f>MACD!F171</f>
        <v>0.18568692744895104</v>
      </c>
      <c r="F171" s="2">
        <f>'Moving Avg'!D171</f>
        <v>3.4689000000000001</v>
      </c>
      <c r="G171" s="2">
        <f>'Moving Avg'!F171</f>
        <v>3.7089049999999988</v>
      </c>
      <c r="H171" s="2">
        <f>'Moving Avg'!G171</f>
        <v>3.8275300000000003</v>
      </c>
      <c r="I171" s="2">
        <f>'Moving Avg'!H171</f>
        <v>0</v>
      </c>
      <c r="J171" s="6" t="str">
        <f>OBV!F171</f>
        <v>BEARISH</v>
      </c>
      <c r="K171" s="6" t="str">
        <f>OBV!G171</f>
        <v>WEAK</v>
      </c>
      <c r="L171" s="6" t="str">
        <f>OBV!H171</f>
        <v>CONFIRMED BEARISH</v>
      </c>
    </row>
    <row r="172" spans="1:12" ht="13.5" x14ac:dyDescent="0.25">
      <c r="A172" s="3">
        <f>RSI!A172</f>
        <v>42254</v>
      </c>
      <c r="B172" s="2">
        <f>RSI!B172</f>
        <v>3.3843000000000001</v>
      </c>
      <c r="C172" s="2">
        <f>RSI!I172</f>
        <v>22.625356665023773</v>
      </c>
      <c r="D172" s="2">
        <f>MACD!E172</f>
        <v>0.15810344708839708</v>
      </c>
      <c r="E172" s="2">
        <f>MACD!F172</f>
        <v>0.18017023137684027</v>
      </c>
      <c r="F172" s="2">
        <f>'Moving Avg'!D172</f>
        <v>3.4461199999999996</v>
      </c>
      <c r="G172" s="2">
        <f>'Moving Avg'!F172</f>
        <v>3.676769999999999</v>
      </c>
      <c r="H172" s="2">
        <f>'Moving Avg'!G172</f>
        <v>3.8221600000000002</v>
      </c>
      <c r="I172" s="2">
        <f>'Moving Avg'!H172</f>
        <v>0</v>
      </c>
      <c r="J172" s="6" t="str">
        <f>OBV!F172</f>
        <v>BEARISH</v>
      </c>
      <c r="K172" s="6" t="str">
        <f>OBV!G172</f>
        <v>WEAK</v>
      </c>
      <c r="L172" s="6" t="str">
        <f>OBV!H172</f>
        <v>CONFIRMED BEARISH</v>
      </c>
    </row>
    <row r="173" spans="1:12" ht="13.5" x14ac:dyDescent="0.25">
      <c r="A173" s="3">
        <f>RSI!A173</f>
        <v>42255</v>
      </c>
      <c r="B173" s="2">
        <f>RSI!B173</f>
        <v>3.3761999999999999</v>
      </c>
      <c r="C173" s="2">
        <f>RSI!I173</f>
        <v>22.288858199141615</v>
      </c>
      <c r="D173" s="2">
        <f>MACD!E173</f>
        <v>0.14143208980151645</v>
      </c>
      <c r="E173" s="2">
        <f>MACD!F173</f>
        <v>0.17242260306177551</v>
      </c>
      <c r="F173" s="2">
        <f>'Moving Avg'!D173</f>
        <v>3.4412399999999996</v>
      </c>
      <c r="G173" s="2">
        <f>'Moving Avg'!F173</f>
        <v>3.644229999999999</v>
      </c>
      <c r="H173" s="2">
        <f>'Moving Avg'!G173</f>
        <v>3.8146760000000013</v>
      </c>
      <c r="I173" s="2">
        <f>'Moving Avg'!H173</f>
        <v>0</v>
      </c>
      <c r="J173" s="6" t="str">
        <f>OBV!F173</f>
        <v>BEARISH</v>
      </c>
      <c r="K173" s="6" t="str">
        <f>OBV!G173</f>
        <v>WEAK</v>
      </c>
      <c r="L173" s="6" t="str">
        <f>OBV!H173</f>
        <v>CONFIRMED BEARISH</v>
      </c>
    </row>
    <row r="174" spans="1:12" ht="13.5" x14ac:dyDescent="0.25">
      <c r="A174" s="3">
        <f>RSI!A174</f>
        <v>42256</v>
      </c>
      <c r="B174" s="2">
        <f>RSI!B174</f>
        <v>3.2786</v>
      </c>
      <c r="C174" s="2">
        <f>RSI!I174</f>
        <v>18.683173245762887</v>
      </c>
      <c r="D174" s="2">
        <f>MACD!E174</f>
        <v>0.13504476326847259</v>
      </c>
      <c r="E174" s="2">
        <f>MACD!F174</f>
        <v>0.16494703510311493</v>
      </c>
      <c r="F174" s="2">
        <f>'Moving Avg'!D174</f>
        <v>3.4005800000000002</v>
      </c>
      <c r="G174" s="2">
        <f>'Moving Avg'!F174</f>
        <v>3.6076249999999996</v>
      </c>
      <c r="H174" s="2">
        <f>'Moving Avg'!G174</f>
        <v>3.8054020000000013</v>
      </c>
      <c r="I174" s="2">
        <f>'Moving Avg'!H174</f>
        <v>0</v>
      </c>
      <c r="J174" s="6" t="str">
        <f>OBV!F174</f>
        <v>BEARISH</v>
      </c>
      <c r="K174" s="6" t="str">
        <f>OBV!G174</f>
        <v>WEAK</v>
      </c>
      <c r="L174" s="6" t="str">
        <f>OBV!H174</f>
        <v>CONFIRMED BEARISH</v>
      </c>
    </row>
    <row r="175" spans="1:12" ht="13.5" x14ac:dyDescent="0.25">
      <c r="A175" s="3">
        <f>RSI!A175</f>
        <v>42257</v>
      </c>
      <c r="B175" s="2">
        <f>RSI!B175</f>
        <v>3.3761999999999999</v>
      </c>
      <c r="C175" s="2">
        <f>RSI!I175</f>
        <v>30.747902291249687</v>
      </c>
      <c r="D175" s="2">
        <f>MACD!E175</f>
        <v>0.12460859845462346</v>
      </c>
      <c r="E175" s="2">
        <f>MACD!F175</f>
        <v>0.15687934777341664</v>
      </c>
      <c r="F175" s="2">
        <f>'Moving Avg'!D175</f>
        <v>3.3794400000000002</v>
      </c>
      <c r="G175" s="2">
        <f>'Moving Avg'!F175</f>
        <v>3.5775249999999992</v>
      </c>
      <c r="H175" s="2">
        <f>'Moving Avg'!G175</f>
        <v>3.7964540000000015</v>
      </c>
      <c r="I175" s="2">
        <f>'Moving Avg'!H175</f>
        <v>0</v>
      </c>
      <c r="J175" s="6" t="str">
        <f>OBV!F175</f>
        <v>BEARISH</v>
      </c>
      <c r="K175" s="6" t="str">
        <f>OBV!G175</f>
        <v>WEAK</v>
      </c>
      <c r="L175" s="6" t="str">
        <f>OBV!H175</f>
        <v>CONFIRMED BEARISH</v>
      </c>
    </row>
    <row r="176" spans="1:12" ht="13.5" x14ac:dyDescent="0.25">
      <c r="A176" s="3">
        <f>RSI!A176</f>
        <v>42258</v>
      </c>
      <c r="B176" s="2">
        <f>RSI!B176</f>
        <v>3.4169</v>
      </c>
      <c r="C176" s="2">
        <f>RSI!I176</f>
        <v>35.073894922081351</v>
      </c>
      <c r="D176" s="2">
        <f>MACD!E176</f>
        <v>0.11422176165226805</v>
      </c>
      <c r="E176" s="2">
        <f>MACD!F176</f>
        <v>0.14834783054918693</v>
      </c>
      <c r="F176" s="2">
        <f>'Moving Avg'!D176</f>
        <v>3.3664399999999999</v>
      </c>
      <c r="G176" s="2">
        <f>'Moving Avg'!F176</f>
        <v>3.5494599999999998</v>
      </c>
      <c r="H176" s="2">
        <f>'Moving Avg'!G176</f>
        <v>3.7868540000000013</v>
      </c>
      <c r="I176" s="2">
        <f>'Moving Avg'!H176</f>
        <v>0</v>
      </c>
      <c r="J176" s="6" t="str">
        <f>OBV!F176</f>
        <v>BEARISH</v>
      </c>
      <c r="K176" s="6" t="str">
        <f>OBV!G176</f>
        <v>WEAK</v>
      </c>
      <c r="L176" s="6" t="str">
        <f>OBV!H176</f>
        <v>CONFIRMED BEARISH</v>
      </c>
    </row>
    <row r="177" spans="1:12" ht="13.5" x14ac:dyDescent="0.25">
      <c r="A177" s="3">
        <f>RSI!A177</f>
        <v>42261</v>
      </c>
      <c r="B177" s="2">
        <f>RSI!B177</f>
        <v>3.4169</v>
      </c>
      <c r="C177" s="2">
        <f>RSI!I177</f>
        <v>35.073894922081351</v>
      </c>
      <c r="D177" s="2">
        <f>MACD!E177</f>
        <v>9.5281399352391105E-2</v>
      </c>
      <c r="E177" s="2">
        <f>MACD!F177</f>
        <v>0.13773454430982776</v>
      </c>
      <c r="F177" s="2">
        <f>'Moving Avg'!D177</f>
        <v>3.37296</v>
      </c>
      <c r="G177" s="2">
        <f>'Moving Avg'!F177</f>
        <v>3.5270899999999998</v>
      </c>
      <c r="H177" s="2">
        <f>'Moving Avg'!G177</f>
        <v>3.7772540000000014</v>
      </c>
      <c r="I177" s="2">
        <f>'Moving Avg'!H177</f>
        <v>0</v>
      </c>
      <c r="J177" s="6" t="str">
        <f>OBV!F177</f>
        <v>BEARISH</v>
      </c>
      <c r="K177" s="6" t="str">
        <f>OBV!G177</f>
        <v>WEAK</v>
      </c>
      <c r="L177" s="6" t="str">
        <f>OBV!H177</f>
        <v>BEARISH DIVERGENCE</v>
      </c>
    </row>
    <row r="178" spans="1:12" ht="13.5" x14ac:dyDescent="0.25">
      <c r="A178" s="3">
        <f>RSI!A178</f>
        <v>42262</v>
      </c>
      <c r="B178" s="2">
        <f>RSI!B178</f>
        <v>3.4738000000000002</v>
      </c>
      <c r="C178" s="2">
        <f>RSI!I178</f>
        <v>41.045074857053912</v>
      </c>
      <c r="D178" s="2">
        <f>MACD!E178</f>
        <v>6.1052552543627847E-2</v>
      </c>
      <c r="E178" s="2">
        <f>MACD!F178</f>
        <v>0.12239814595658778</v>
      </c>
      <c r="F178" s="2">
        <f>'Moving Avg'!D178</f>
        <v>3.3924799999999999</v>
      </c>
      <c r="G178" s="2">
        <f>'Moving Avg'!F178</f>
        <v>3.5095999999999998</v>
      </c>
      <c r="H178" s="2">
        <f>'Moving Avg'!G178</f>
        <v>3.7687920000000013</v>
      </c>
      <c r="I178" s="2">
        <f>'Moving Avg'!H178</f>
        <v>0</v>
      </c>
      <c r="J178" s="6" t="str">
        <f>OBV!F178</f>
        <v>BULLISH</v>
      </c>
      <c r="K178" s="6" t="str">
        <f>OBV!G178</f>
        <v>STRONG</v>
      </c>
      <c r="L178" s="6" t="str">
        <f>OBV!H178</f>
        <v>CONFIRMED BULLISH</v>
      </c>
    </row>
    <row r="179" spans="1:12" ht="13.5" x14ac:dyDescent="0.25">
      <c r="A179" s="3">
        <f>RSI!A179</f>
        <v>42263</v>
      </c>
      <c r="B179" s="2">
        <f>RSI!B179</f>
        <v>3.4169</v>
      </c>
      <c r="C179" s="2">
        <f>RSI!I179</f>
        <v>37.346182394045037</v>
      </c>
      <c r="D179" s="2">
        <f>MACD!E179</f>
        <v>4.9427643476435801E-2</v>
      </c>
      <c r="E179" s="2">
        <f>MACD!F179</f>
        <v>0.1078040454605574</v>
      </c>
      <c r="F179" s="2">
        <f>'Moving Avg'!D179</f>
        <v>3.4201400000000008</v>
      </c>
      <c r="G179" s="2">
        <f>'Moving Avg'!F179</f>
        <v>3.4892650000000005</v>
      </c>
      <c r="H179" s="2">
        <f>'Moving Avg'!G179</f>
        <v>3.7591920000000014</v>
      </c>
      <c r="I179" s="2">
        <f>'Moving Avg'!H179</f>
        <v>0</v>
      </c>
      <c r="J179" s="6" t="str">
        <f>OBV!F179</f>
        <v>BEARISH</v>
      </c>
      <c r="K179" s="6" t="str">
        <f>OBV!G179</f>
        <v>WEAK</v>
      </c>
      <c r="L179" s="6" t="str">
        <f>OBV!H179</f>
        <v>BEARISH DIVERGENCE</v>
      </c>
    </row>
    <row r="180" spans="1:12" ht="13.5" x14ac:dyDescent="0.25">
      <c r="A180" s="3">
        <f>RSI!A180</f>
        <v>42264</v>
      </c>
      <c r="B180" s="2">
        <f>RSI!B180</f>
        <v>3.4169</v>
      </c>
      <c r="C180" s="2">
        <f>RSI!I180</f>
        <v>37.34618239404503</v>
      </c>
      <c r="D180" s="2">
        <f>MACD!E180</f>
        <v>4.0497271489587927E-2</v>
      </c>
      <c r="E180" s="2">
        <f>MACD!F180</f>
        <v>9.4342690666363513E-2</v>
      </c>
      <c r="F180" s="2">
        <f>'Moving Avg'!D180</f>
        <v>3.42828</v>
      </c>
      <c r="G180" s="2">
        <f>'Moving Avg'!F180</f>
        <v>3.4689299999999994</v>
      </c>
      <c r="H180" s="2">
        <f>'Moving Avg'!G180</f>
        <v>3.7530100000000015</v>
      </c>
      <c r="I180" s="2">
        <f>'Moving Avg'!H180</f>
        <v>0</v>
      </c>
      <c r="J180" s="6" t="str">
        <f>OBV!F180</f>
        <v>BEARISH</v>
      </c>
      <c r="K180" s="6" t="str">
        <f>OBV!G180</f>
        <v>WEAK</v>
      </c>
      <c r="L180" s="6" t="str">
        <f>OBV!H180</f>
        <v>BEARISH DIVERGENCE</v>
      </c>
    </row>
    <row r="181" spans="1:12" ht="13.5" x14ac:dyDescent="0.25">
      <c r="A181" s="3">
        <f>RSI!A181</f>
        <v>42265</v>
      </c>
      <c r="B181" s="2">
        <f>RSI!B181</f>
        <v>3.4169</v>
      </c>
      <c r="C181" s="2">
        <f>RSI!I181</f>
        <v>37.34618239404503</v>
      </c>
      <c r="D181" s="2">
        <f>MACD!E181</f>
        <v>3.3779774673800222E-2</v>
      </c>
      <c r="E181" s="2">
        <f>MACD!F181</f>
        <v>8.2230107467850852E-2</v>
      </c>
      <c r="F181" s="2">
        <f>'Moving Avg'!D181</f>
        <v>3.42828</v>
      </c>
      <c r="G181" s="2">
        <f>'Moving Avg'!F181</f>
        <v>3.4595749999999996</v>
      </c>
      <c r="H181" s="2">
        <f>'Moving Avg'!G181</f>
        <v>3.7456880000000012</v>
      </c>
      <c r="I181" s="2">
        <f>'Moving Avg'!H181</f>
        <v>0</v>
      </c>
      <c r="J181" s="6" t="str">
        <f>OBV!F181</f>
        <v>BEARISH</v>
      </c>
      <c r="K181" s="6" t="str">
        <f>OBV!G181</f>
        <v>WEAK</v>
      </c>
      <c r="L181" s="6" t="str">
        <f>OBV!H181</f>
        <v>NEUTRAL</v>
      </c>
    </row>
    <row r="182" spans="1:12" ht="13.5" x14ac:dyDescent="0.25">
      <c r="A182" s="3">
        <f>RSI!A182</f>
        <v>42268</v>
      </c>
      <c r="B182" s="2">
        <f>RSI!B182</f>
        <v>3.3273999999999999</v>
      </c>
      <c r="C182" s="2">
        <f>RSI!I182</f>
        <v>31.728853507967358</v>
      </c>
      <c r="D182" s="2">
        <f>MACD!E182</f>
        <v>2.0486809650903215E-2</v>
      </c>
      <c r="E182" s="2">
        <f>MACD!F182</f>
        <v>6.9881447904461338E-2</v>
      </c>
      <c r="F182" s="2">
        <f>'Moving Avg'!D182</f>
        <v>3.41038</v>
      </c>
      <c r="G182" s="2">
        <f>'Moving Avg'!F182</f>
        <v>3.4469649999999996</v>
      </c>
      <c r="H182" s="2">
        <f>'Moving Avg'!G182</f>
        <v>3.7365760000000012</v>
      </c>
      <c r="I182" s="2">
        <f>'Moving Avg'!H182</f>
        <v>0</v>
      </c>
      <c r="J182" s="6" t="str">
        <f>OBV!F182</f>
        <v>BEARISH</v>
      </c>
      <c r="K182" s="6" t="str">
        <f>OBV!G182</f>
        <v>WEAK</v>
      </c>
      <c r="L182" s="6" t="str">
        <f>OBV!H182</f>
        <v>CONFIRMED BEARISH</v>
      </c>
    </row>
    <row r="183" spans="1:12" ht="13.5" x14ac:dyDescent="0.25">
      <c r="A183" s="3">
        <f>RSI!A183</f>
        <v>42269</v>
      </c>
      <c r="B183" s="2">
        <f>RSI!B183</f>
        <v>3.3273999999999999</v>
      </c>
      <c r="C183" s="2">
        <f>RSI!I183</f>
        <v>31.728853507967358</v>
      </c>
      <c r="D183" s="2">
        <f>MACD!E183</f>
        <v>9.2409047509023345E-3</v>
      </c>
      <c r="E183" s="2">
        <f>MACD!F183</f>
        <v>5.7753339273749538E-2</v>
      </c>
      <c r="F183" s="2">
        <f>'Moving Avg'!D183</f>
        <v>3.3811</v>
      </c>
      <c r="G183" s="2">
        <f>'Moving Avg'!F183</f>
        <v>3.4343549999999987</v>
      </c>
      <c r="H183" s="2">
        <f>'Moving Avg'!G183</f>
        <v>3.7295800000000008</v>
      </c>
      <c r="I183" s="2">
        <f>'Moving Avg'!H183</f>
        <v>0</v>
      </c>
      <c r="J183" s="6" t="str">
        <f>OBV!F183</f>
        <v>BEARISH</v>
      </c>
      <c r="K183" s="6" t="str">
        <f>OBV!G183</f>
        <v>WEAK</v>
      </c>
      <c r="L183" s="6" t="str">
        <f>OBV!H183</f>
        <v>CONFIRMED BEARISH</v>
      </c>
    </row>
    <row r="184" spans="1:12" ht="13.5" x14ac:dyDescent="0.25">
      <c r="A184" s="3">
        <f>RSI!A184</f>
        <v>42270</v>
      </c>
      <c r="B184" s="2">
        <f>RSI!B184</f>
        <v>3.3273999999999999</v>
      </c>
      <c r="C184" s="2">
        <f>RSI!I184</f>
        <v>31.728853507967372</v>
      </c>
      <c r="D184" s="2">
        <f>MACD!E184</f>
        <v>-1.413455811662967E-2</v>
      </c>
      <c r="E184" s="2">
        <f>MACD!F184</f>
        <v>4.33757597956737E-2</v>
      </c>
      <c r="F184" s="2">
        <f>'Moving Avg'!D184</f>
        <v>3.3632000000000004</v>
      </c>
      <c r="G184" s="2">
        <f>'Moving Avg'!F184</f>
        <v>3.4221549999999987</v>
      </c>
      <c r="H184" s="2">
        <f>'Moving Avg'!G184</f>
        <v>3.7212820000000009</v>
      </c>
      <c r="I184" s="2">
        <f>'Moving Avg'!H184</f>
        <v>0</v>
      </c>
      <c r="J184" s="6" t="str">
        <f>OBV!F184</f>
        <v>BEARISH</v>
      </c>
      <c r="K184" s="6" t="str">
        <f>OBV!G184</f>
        <v>WEAK</v>
      </c>
      <c r="L184" s="6" t="str">
        <f>OBV!H184</f>
        <v>CONFIRMED BEARISH</v>
      </c>
    </row>
    <row r="185" spans="1:12" ht="13.5" x14ac:dyDescent="0.25">
      <c r="A185" s="3">
        <f>RSI!A185</f>
        <v>42275</v>
      </c>
      <c r="B185" s="2">
        <f>RSI!B185</f>
        <v>3.4169</v>
      </c>
      <c r="C185" s="2">
        <f>RSI!I185</f>
        <v>42.526002469039696</v>
      </c>
      <c r="D185" s="2">
        <f>MACD!E185</f>
        <v>-2.44579599858743E-2</v>
      </c>
      <c r="E185" s="2">
        <f>MACD!F185</f>
        <v>2.9809015839364104E-2</v>
      </c>
      <c r="F185" s="2">
        <f>'Moving Avg'!D185</f>
        <v>3.3632000000000004</v>
      </c>
      <c r="G185" s="2">
        <f>'Moving Avg'!F185</f>
        <v>3.4144299999999994</v>
      </c>
      <c r="H185" s="2">
        <f>'Moving Avg'!G185</f>
        <v>3.7168900000000011</v>
      </c>
      <c r="I185" s="2">
        <f>'Moving Avg'!H185</f>
        <v>0</v>
      </c>
      <c r="J185" s="6" t="str">
        <f>OBV!F185</f>
        <v>BEARISH</v>
      </c>
      <c r="K185" s="6" t="str">
        <f>OBV!G185</f>
        <v>NEUTRAL</v>
      </c>
      <c r="L185" s="6" t="str">
        <f>OBV!H185</f>
        <v>NEUTRAL</v>
      </c>
    </row>
    <row r="186" spans="1:12" ht="13.5" x14ac:dyDescent="0.25">
      <c r="A186" s="3">
        <f>RSI!A186</f>
        <v>42276</v>
      </c>
      <c r="B186" s="2">
        <f>RSI!B186</f>
        <v>3.2704</v>
      </c>
      <c r="C186" s="2">
        <f>RSI!I186</f>
        <v>33.254976209366561</v>
      </c>
      <c r="D186" s="2">
        <f>MACD!E186</f>
        <v>-1.5617799513220731E-2</v>
      </c>
      <c r="E186" s="2">
        <f>MACD!F186</f>
        <v>2.0723652768847141E-2</v>
      </c>
      <c r="F186" s="2">
        <f>'Moving Avg'!D186</f>
        <v>3.3338999999999999</v>
      </c>
      <c r="G186" s="2">
        <f>'Moving Avg'!F186</f>
        <v>3.3993799999999994</v>
      </c>
      <c r="H186" s="2">
        <f>'Moving Avg'!G186</f>
        <v>3.7085920000000012</v>
      </c>
      <c r="I186" s="2">
        <f>'Moving Avg'!H186</f>
        <v>0</v>
      </c>
      <c r="J186" s="6" t="str">
        <f>OBV!F186</f>
        <v>BEARISH</v>
      </c>
      <c r="K186" s="6" t="str">
        <f>OBV!G186</f>
        <v>WEAK</v>
      </c>
      <c r="L186" s="6" t="str">
        <f>OBV!H186</f>
        <v>CONFIRMED BEARISH</v>
      </c>
    </row>
    <row r="187" spans="1:12" ht="13.5" x14ac:dyDescent="0.25">
      <c r="A187" s="3">
        <f>RSI!A187</f>
        <v>42277</v>
      </c>
      <c r="B187" s="2">
        <f>RSI!B187</f>
        <v>3.2704</v>
      </c>
      <c r="C187" s="2">
        <f>RSI!I187</f>
        <v>33.254976209366561</v>
      </c>
      <c r="D187" s="2">
        <f>MACD!E187</f>
        <v>-6.8442515701079287E-3</v>
      </c>
      <c r="E187" s="2">
        <f>MACD!F187</f>
        <v>1.5210071901056126E-2</v>
      </c>
      <c r="F187" s="2">
        <f>'Moving Avg'!D187</f>
        <v>3.3225000000000002</v>
      </c>
      <c r="G187" s="2">
        <f>'Moving Avg'!F187</f>
        <v>3.3879899999999985</v>
      </c>
      <c r="H187" s="2">
        <f>'Moving Avg'!G187</f>
        <v>3.6985040000000011</v>
      </c>
      <c r="I187" s="2">
        <f>'Moving Avg'!H187</f>
        <v>0</v>
      </c>
      <c r="J187" s="6" t="str">
        <f>OBV!F187</f>
        <v>BEARISH</v>
      </c>
      <c r="K187" s="6" t="str">
        <f>OBV!G187</f>
        <v>WEAK</v>
      </c>
      <c r="L187" s="6" t="str">
        <f>OBV!H187</f>
        <v>CONFIRMED BEARISH</v>
      </c>
    </row>
    <row r="188" spans="1:12" ht="13.5" x14ac:dyDescent="0.25">
      <c r="A188" s="3">
        <f>RSI!A188</f>
        <v>42278</v>
      </c>
      <c r="B188" s="2">
        <f>RSI!B188</f>
        <v>3.2948</v>
      </c>
      <c r="C188" s="2">
        <f>RSI!I188</f>
        <v>35.952093053488824</v>
      </c>
      <c r="D188" s="2">
        <f>MACD!E188</f>
        <v>8.7235623633290515E-3</v>
      </c>
      <c r="E188" s="2">
        <f>MACD!F188</f>
        <v>1.3912769993510711E-2</v>
      </c>
      <c r="F188" s="2">
        <f>'Moving Avg'!D188</f>
        <v>3.3159799999999997</v>
      </c>
      <c r="G188" s="2">
        <f>'Moving Avg'!F188</f>
        <v>3.3826999999999989</v>
      </c>
      <c r="H188" s="2">
        <f>'Moving Avg'!G188</f>
        <v>3.6861380000000015</v>
      </c>
      <c r="I188" s="2">
        <f>'Moving Avg'!H188</f>
        <v>0</v>
      </c>
      <c r="J188" s="6" t="str">
        <f>OBV!F188</f>
        <v>BEARISH</v>
      </c>
      <c r="K188" s="6" t="str">
        <f>OBV!G188</f>
        <v>WEAK</v>
      </c>
      <c r="L188" s="6" t="str">
        <f>OBV!H188</f>
        <v>CONFIRMED BEARISH</v>
      </c>
    </row>
    <row r="189" spans="1:12" ht="13.5" x14ac:dyDescent="0.25">
      <c r="A189" s="3">
        <f>RSI!A189</f>
        <v>42279</v>
      </c>
      <c r="B189" s="2">
        <f>RSI!B189</f>
        <v>3.2867000000000002</v>
      </c>
      <c r="C189" s="2">
        <f>RSI!I189</f>
        <v>35.440109744294347</v>
      </c>
      <c r="D189" s="2">
        <f>MACD!E189</f>
        <v>1.4707193651767092E-2</v>
      </c>
      <c r="E189" s="2">
        <f>MACD!F189</f>
        <v>1.4071654725161989E-2</v>
      </c>
      <c r="F189" s="2">
        <f>'Moving Avg'!D189</f>
        <v>3.3078400000000001</v>
      </c>
      <c r="G189" s="2">
        <f>'Moving Avg'!F189</f>
        <v>3.3729399999999989</v>
      </c>
      <c r="H189" s="2">
        <f>'Moving Avg'!G189</f>
        <v>3.6713320000000005</v>
      </c>
      <c r="I189" s="2">
        <f>'Moving Avg'!H189</f>
        <v>0</v>
      </c>
      <c r="J189" s="6" t="str">
        <f>OBV!F189</f>
        <v>BEARISH</v>
      </c>
      <c r="K189" s="6" t="str">
        <f>OBV!G189</f>
        <v>WEAK</v>
      </c>
      <c r="L189" s="6" t="str">
        <f>OBV!H189</f>
        <v>CONFIRMED BEARISH</v>
      </c>
    </row>
    <row r="190" spans="1:12" ht="13.5" x14ac:dyDescent="0.25">
      <c r="A190" s="3">
        <f>RSI!A190</f>
        <v>42282</v>
      </c>
      <c r="B190" s="2">
        <f>RSI!B190</f>
        <v>3.2867000000000002</v>
      </c>
      <c r="C190" s="2">
        <f>RSI!I190</f>
        <v>35.440109744294347</v>
      </c>
      <c r="D190" s="2">
        <f>MACD!E190</f>
        <v>2.0711381200808621E-2</v>
      </c>
      <c r="E190" s="2">
        <f>MACD!F190</f>
        <v>1.5399600020291317E-2</v>
      </c>
      <c r="F190" s="2">
        <f>'Moving Avg'!D190</f>
        <v>3.2817999999999996</v>
      </c>
      <c r="G190" s="2">
        <f>'Moving Avg'!F190</f>
        <v>3.3631799999999998</v>
      </c>
      <c r="H190" s="2">
        <f>'Moving Avg'!G190</f>
        <v>3.6565259999999999</v>
      </c>
      <c r="I190" s="2">
        <f>'Moving Avg'!H190</f>
        <v>0</v>
      </c>
      <c r="J190" s="6" t="str">
        <f>OBV!F190</f>
        <v>BEARISH</v>
      </c>
      <c r="K190" s="6" t="str">
        <f>OBV!G190</f>
        <v>WEAK</v>
      </c>
      <c r="L190" s="6" t="str">
        <f>OBV!H190</f>
        <v>CONFIRMED BEARISH</v>
      </c>
    </row>
    <row r="191" spans="1:12" ht="13.5" x14ac:dyDescent="0.25">
      <c r="A191" s="3">
        <f>RSI!A191</f>
        <v>42283</v>
      </c>
      <c r="B191" s="2">
        <f>RSI!B191</f>
        <v>3.2867000000000002</v>
      </c>
      <c r="C191" s="2">
        <f>RSI!I191</f>
        <v>35.440109744294347</v>
      </c>
      <c r="D191" s="2">
        <f>MACD!E191</f>
        <v>2.666325029249883E-2</v>
      </c>
      <c r="E191" s="2">
        <f>MACD!F191</f>
        <v>1.7652330074732821E-2</v>
      </c>
      <c r="F191" s="2">
        <f>'Moving Avg'!D191</f>
        <v>3.2850600000000001</v>
      </c>
      <c r="G191" s="2">
        <f>'Moving Avg'!F191</f>
        <v>3.3534199999999998</v>
      </c>
      <c r="H191" s="2">
        <f>'Moving Avg'!G191</f>
        <v>3.6417200000000003</v>
      </c>
      <c r="I191" s="2">
        <f>'Moving Avg'!H191</f>
        <v>0</v>
      </c>
      <c r="J191" s="6" t="str">
        <f>OBV!F191</f>
        <v>BEARISH</v>
      </c>
      <c r="K191" s="6" t="str">
        <f>OBV!G191</f>
        <v>WEAK</v>
      </c>
      <c r="L191" s="6" t="str">
        <f>OBV!H191</f>
        <v>BEARISH DIVERGENCE</v>
      </c>
    </row>
    <row r="192" spans="1:12" ht="13.5" x14ac:dyDescent="0.25">
      <c r="A192" s="3">
        <f>RSI!A192</f>
        <v>42284</v>
      </c>
      <c r="B192" s="2">
        <f>RSI!B192</f>
        <v>3.2786</v>
      </c>
      <c r="C192" s="2">
        <f>RSI!I192</f>
        <v>34.820776873878401</v>
      </c>
      <c r="D192" s="2">
        <f>MACD!E192</f>
        <v>1.9337070802597722E-2</v>
      </c>
      <c r="E192" s="2">
        <f>MACD!F192</f>
        <v>1.7989278220305802E-2</v>
      </c>
      <c r="F192" s="2">
        <f>'Moving Avg'!D192</f>
        <v>3.2866999999999997</v>
      </c>
      <c r="G192" s="2">
        <f>'Moving Avg'!F192</f>
        <v>3.3481350000000001</v>
      </c>
      <c r="H192" s="2">
        <f>'Moving Avg'!G192</f>
        <v>3.6267520000000002</v>
      </c>
      <c r="I192" s="2">
        <f>'Moving Avg'!H192</f>
        <v>0</v>
      </c>
      <c r="J192" s="6" t="str">
        <f>OBV!F192</f>
        <v>BEARISH</v>
      </c>
      <c r="K192" s="6" t="str">
        <f>OBV!G192</f>
        <v>WEAK</v>
      </c>
      <c r="L192" s="6" t="str">
        <f>OBV!H192</f>
        <v>BEARISH DIVERGENCE</v>
      </c>
    </row>
    <row r="193" spans="1:12" ht="13.5" x14ac:dyDescent="0.25">
      <c r="A193" s="3">
        <f>RSI!A193</f>
        <v>42285</v>
      </c>
      <c r="B193" s="2">
        <f>RSI!B193</f>
        <v>3.2704</v>
      </c>
      <c r="C193" s="2">
        <f>RSI!I193</f>
        <v>34.169771367362557</v>
      </c>
      <c r="D193" s="2">
        <f>MACD!E193</f>
        <v>1.4540353871164147E-2</v>
      </c>
      <c r="E193" s="2">
        <f>MACD!F193</f>
        <v>1.7299493350477473E-2</v>
      </c>
      <c r="F193" s="2">
        <f>'Moving Avg'!D193</f>
        <v>3.2818199999999997</v>
      </c>
      <c r="G193" s="2">
        <f>'Moving Avg'!F193</f>
        <v>3.3428450000000005</v>
      </c>
      <c r="H193" s="2">
        <f>'Moving Avg'!G193</f>
        <v>3.6116199999999998</v>
      </c>
      <c r="I193" s="2">
        <f>'Moving Avg'!H193</f>
        <v>0</v>
      </c>
      <c r="J193" s="6" t="str">
        <f>OBV!F193</f>
        <v>BEARISH</v>
      </c>
      <c r="K193" s="6" t="str">
        <f>OBV!G193</f>
        <v>WEAK</v>
      </c>
      <c r="L193" s="6" t="str">
        <f>OBV!H193</f>
        <v>CONFIRMED BEARISH</v>
      </c>
    </row>
    <row r="194" spans="1:12" ht="13.5" x14ac:dyDescent="0.25">
      <c r="A194" s="3">
        <f>RSI!A194</f>
        <v>42286</v>
      </c>
      <c r="B194" s="2">
        <f>RSI!B194</f>
        <v>3.2704</v>
      </c>
      <c r="C194" s="2">
        <f>RSI!I194</f>
        <v>34.169771367362557</v>
      </c>
      <c r="D194" s="2">
        <f>MACD!E194</f>
        <v>1.1266112926352712E-2</v>
      </c>
      <c r="E194" s="2">
        <f>MACD!F194</f>
        <v>1.609281726565252E-2</v>
      </c>
      <c r="F194" s="2">
        <f>'Moving Avg'!D194</f>
        <v>3.2785600000000001</v>
      </c>
      <c r="G194" s="2">
        <f>'Moving Avg'!F194</f>
        <v>3.3424350000000005</v>
      </c>
      <c r="H194" s="2">
        <f>'Moving Avg'!G194</f>
        <v>3.5942099999999999</v>
      </c>
      <c r="I194" s="2">
        <f>'Moving Avg'!H194</f>
        <v>0</v>
      </c>
      <c r="J194" s="6" t="str">
        <f>OBV!F194</f>
        <v>BEARISH</v>
      </c>
      <c r="K194" s="6" t="str">
        <f>OBV!G194</f>
        <v>NEUTRAL</v>
      </c>
      <c r="L194" s="6" t="str">
        <f>OBV!H194</f>
        <v>CONFIRMED BEARISH</v>
      </c>
    </row>
    <row r="195" spans="1:12" ht="13.5" x14ac:dyDescent="0.25">
      <c r="A195" s="3">
        <f>RSI!A195</f>
        <v>42289</v>
      </c>
      <c r="B195" s="2">
        <f>RSI!B195</f>
        <v>3.2542</v>
      </c>
      <c r="C195" s="2">
        <f>RSI!I195</f>
        <v>32.766174238959735</v>
      </c>
      <c r="D195" s="2">
        <f>MACD!E195</f>
        <v>2.4191239104333739E-2</v>
      </c>
      <c r="E195" s="2">
        <f>MACD!F195</f>
        <v>1.7712501633388764E-2</v>
      </c>
      <c r="F195" s="2">
        <f>'Moving Avg'!D195</f>
        <v>3.2720600000000006</v>
      </c>
      <c r="G195" s="2">
        <f>'Moving Avg'!F195</f>
        <v>3.3363350000000009</v>
      </c>
      <c r="H195" s="2">
        <f>'Moving Avg'!G195</f>
        <v>3.5764759999999995</v>
      </c>
      <c r="I195" s="2">
        <f>'Moving Avg'!H195</f>
        <v>0</v>
      </c>
      <c r="J195" s="6" t="str">
        <f>OBV!F195</f>
        <v>BEARISH</v>
      </c>
      <c r="K195" s="6" t="str">
        <f>OBV!G195</f>
        <v>WEAK</v>
      </c>
      <c r="L195" s="6" t="str">
        <f>OBV!H195</f>
        <v>CONFIRMED BEARISH</v>
      </c>
    </row>
    <row r="196" spans="1:12" ht="13.5" x14ac:dyDescent="0.25">
      <c r="A196" s="3">
        <f>RSI!A196</f>
        <v>42290</v>
      </c>
      <c r="B196" s="2">
        <f>RSI!B196</f>
        <v>3.2542</v>
      </c>
      <c r="C196" s="2">
        <f>RSI!I196</f>
        <v>32.766174238959735</v>
      </c>
      <c r="D196" s="2">
        <f>MACD!E196</f>
        <v>1.3357748342303744E-2</v>
      </c>
      <c r="E196" s="2">
        <f>MACD!F196</f>
        <v>1.684155097517176E-2</v>
      </c>
      <c r="F196" s="2">
        <f>'Moving Avg'!D196</f>
        <v>3.2655599999999998</v>
      </c>
      <c r="G196" s="2">
        <f>'Moving Avg'!F196</f>
        <v>3.3282000000000012</v>
      </c>
      <c r="H196" s="2">
        <f>'Moving Avg'!G196</f>
        <v>3.5587419999999996</v>
      </c>
      <c r="I196" s="2">
        <f>'Moving Avg'!H196</f>
        <v>0</v>
      </c>
      <c r="J196" s="6" t="str">
        <f>OBV!F196</f>
        <v>BEARISH</v>
      </c>
      <c r="K196" s="6" t="str">
        <f>OBV!G196</f>
        <v>WEAK</v>
      </c>
      <c r="L196" s="6" t="str">
        <f>OBV!H196</f>
        <v>CONFIRMED BEARISH</v>
      </c>
    </row>
    <row r="197" spans="1:12" ht="13.5" x14ac:dyDescent="0.25">
      <c r="A197" s="3">
        <f>RSI!A197</f>
        <v>42293</v>
      </c>
      <c r="B197" s="2">
        <f>RSI!B197</f>
        <v>3.1564999999999999</v>
      </c>
      <c r="C197" s="2">
        <f>RSI!I197</f>
        <v>25.453230602071628</v>
      </c>
      <c r="D197" s="2">
        <f>MACD!E197</f>
        <v>1.2139398049062944E-2</v>
      </c>
      <c r="E197" s="2">
        <f>MACD!F197</f>
        <v>1.5901120389949997E-2</v>
      </c>
      <c r="F197" s="2">
        <f>'Moving Avg'!D197</f>
        <v>3.2411400000000001</v>
      </c>
      <c r="G197" s="2">
        <f>'Moving Avg'!F197</f>
        <v>3.3151800000000002</v>
      </c>
      <c r="H197" s="2">
        <f>'Moving Avg'!G197</f>
        <v>3.5390539999999988</v>
      </c>
      <c r="I197" s="2">
        <f>'Moving Avg'!H197</f>
        <v>0</v>
      </c>
      <c r="J197" s="6" t="str">
        <f>OBV!F197</f>
        <v>BEARISH</v>
      </c>
      <c r="K197" s="6" t="str">
        <f>OBV!G197</f>
        <v>WEAK</v>
      </c>
      <c r="L197" s="6" t="str">
        <f>OBV!H197</f>
        <v>CONFIRMED BEARISH</v>
      </c>
    </row>
    <row r="198" spans="1:12" ht="13.5" x14ac:dyDescent="0.25">
      <c r="A198" s="3">
        <f>RSI!A198</f>
        <v>42296</v>
      </c>
      <c r="B198" s="2">
        <f>RSI!B198</f>
        <v>3.2786</v>
      </c>
      <c r="C198" s="2">
        <f>RSI!I198</f>
        <v>42.673126763429103</v>
      </c>
      <c r="D198" s="2">
        <f>MACD!E198</f>
        <v>7.0539167874179576E-3</v>
      </c>
      <c r="E198" s="2">
        <f>MACD!F198</f>
        <v>1.413167966944359E-2</v>
      </c>
      <c r="F198" s="2">
        <f>'Moving Avg'!D198</f>
        <v>3.2427799999999998</v>
      </c>
      <c r="G198" s="2">
        <f>'Moving Avg'!F198</f>
        <v>3.3054200000000002</v>
      </c>
      <c r="H198" s="2">
        <f>'Moving Avg'!G198</f>
        <v>3.5218079999999987</v>
      </c>
      <c r="I198" s="2">
        <f>'Moving Avg'!H198</f>
        <v>0</v>
      </c>
      <c r="J198" s="6" t="str">
        <f>OBV!F198</f>
        <v>BEARISH</v>
      </c>
      <c r="K198" s="6" t="str">
        <f>OBV!G198</f>
        <v>NEUTRAL</v>
      </c>
      <c r="L198" s="6" t="str">
        <f>OBV!H198</f>
        <v>BEARISH DIVERGENCE</v>
      </c>
    </row>
    <row r="199" spans="1:12" ht="13.5" x14ac:dyDescent="0.25">
      <c r="A199" s="3">
        <f>RSI!A199</f>
        <v>42297</v>
      </c>
      <c r="B199" s="2">
        <f>RSI!B199</f>
        <v>3.1808999999999998</v>
      </c>
      <c r="C199" s="2">
        <f>RSI!I199</f>
        <v>35.589071483928251</v>
      </c>
      <c r="D199" s="2">
        <f>MACD!E199</f>
        <v>9.1646774310021328E-3</v>
      </c>
      <c r="E199" s="2">
        <f>MACD!F199</f>
        <v>1.3138279221755299E-2</v>
      </c>
      <c r="F199" s="2">
        <f>'Moving Avg'!D199</f>
        <v>3.2248800000000002</v>
      </c>
      <c r="G199" s="2">
        <f>'Moving Avg'!F199</f>
        <v>3.2936199999999998</v>
      </c>
      <c r="H199" s="2">
        <f>'Moving Avg'!G199</f>
        <v>3.5048859999999991</v>
      </c>
      <c r="I199" s="2">
        <f>'Moving Avg'!H199</f>
        <v>0</v>
      </c>
      <c r="J199" s="6" t="str">
        <f>OBV!F199</f>
        <v>BEARISH</v>
      </c>
      <c r="K199" s="6" t="str">
        <f>OBV!G199</f>
        <v>WEAK</v>
      </c>
      <c r="L199" s="6" t="str">
        <f>OBV!H199</f>
        <v>CONFIRMED BEARISH</v>
      </c>
    </row>
    <row r="200" spans="1:12" ht="13.5" x14ac:dyDescent="0.25">
      <c r="A200" s="3">
        <f>RSI!A200</f>
        <v>42298</v>
      </c>
      <c r="B200" s="2">
        <f>RSI!B200</f>
        <v>3.2542</v>
      </c>
      <c r="C200" s="2">
        <f>RSI!I200</f>
        <v>43.20668274567403</v>
      </c>
      <c r="D200" s="2">
        <f>MACD!E200</f>
        <v>6.4900348875878144E-3</v>
      </c>
      <c r="E200" s="2">
        <f>MACD!F200</f>
        <v>1.1808630354921803E-2</v>
      </c>
      <c r="F200" s="2">
        <f>'Moving Avg'!D200</f>
        <v>3.2248799999999997</v>
      </c>
      <c r="G200" s="2">
        <f>'Moving Avg'!F200</f>
        <v>3.285485</v>
      </c>
      <c r="H200" s="2">
        <f>'Moving Avg'!G200</f>
        <v>3.4894299999999987</v>
      </c>
      <c r="I200" s="2">
        <f>'Moving Avg'!H200</f>
        <v>0</v>
      </c>
      <c r="J200" s="6" t="str">
        <f>OBV!F200</f>
        <v>BEARISH</v>
      </c>
      <c r="K200" s="6" t="str">
        <f>OBV!G200</f>
        <v>WEAK</v>
      </c>
      <c r="L200" s="6" t="str">
        <f>OBV!H200</f>
        <v>NEUTRAL</v>
      </c>
    </row>
    <row r="201" spans="1:12" ht="13.5" x14ac:dyDescent="0.25">
      <c r="A201" s="3">
        <f>RSI!A201</f>
        <v>42299</v>
      </c>
      <c r="B201" s="2">
        <f>RSI!B201</f>
        <v>3.1808999999999998</v>
      </c>
      <c r="C201" s="2">
        <f>RSI!I201</f>
        <v>38.325433285216342</v>
      </c>
      <c r="D201" s="2">
        <f>MACD!E201</f>
        <v>1.0120556713829387E-2</v>
      </c>
      <c r="E201" s="2">
        <f>MACD!F201</f>
        <v>1.1471015626703319E-2</v>
      </c>
      <c r="F201" s="2">
        <f>'Moving Avg'!D201</f>
        <v>3.2102200000000005</v>
      </c>
      <c r="G201" s="2">
        <f>'Moving Avg'!F201</f>
        <v>3.2736849999999995</v>
      </c>
      <c r="H201" s="2">
        <f>'Moving Avg'!G201</f>
        <v>3.472507999999999</v>
      </c>
      <c r="I201" s="2">
        <f>'Moving Avg'!H201</f>
        <v>3.4568360000000045</v>
      </c>
      <c r="J201" s="6" t="str">
        <f>OBV!F201</f>
        <v>BEARISH</v>
      </c>
      <c r="K201" s="6" t="str">
        <f>OBV!G201</f>
        <v>WEAK</v>
      </c>
      <c r="L201" s="6" t="str">
        <f>OBV!H201</f>
        <v>CONFIRMED BEARISH</v>
      </c>
    </row>
    <row r="202" spans="1:12" ht="13.5" x14ac:dyDescent="0.25">
      <c r="A202" s="3">
        <f>RSI!A202</f>
        <v>42300</v>
      </c>
      <c r="B202" s="2">
        <f>RSI!B202</f>
        <v>3.2378999999999998</v>
      </c>
      <c r="C202" s="2">
        <f>RSI!I202</f>
        <v>43.656111413986402</v>
      </c>
      <c r="D202" s="2">
        <f>MACD!E202</f>
        <v>8.5869706037464688E-3</v>
      </c>
      <c r="E202" s="2">
        <f>MACD!F202</f>
        <v>1.0894206622111949E-2</v>
      </c>
      <c r="F202" s="2">
        <f>'Moving Avg'!D202</f>
        <v>3.2265000000000001</v>
      </c>
      <c r="G202" s="2">
        <f>'Moving Avg'!F202</f>
        <v>3.2692099999999997</v>
      </c>
      <c r="H202" s="2">
        <f>'Moving Avg'!G202</f>
        <v>3.4567259999999989</v>
      </c>
      <c r="I202" s="2">
        <f>'Moving Avg'!H202</f>
        <v>3.4563830000000046</v>
      </c>
      <c r="J202" s="6" t="str">
        <f>OBV!F202</f>
        <v>BEARISH</v>
      </c>
      <c r="K202" s="6" t="str">
        <f>OBV!G202</f>
        <v>WEAK</v>
      </c>
      <c r="L202" s="6" t="str">
        <f>OBV!H202</f>
        <v>BEARISH DIVERGENCE</v>
      </c>
    </row>
    <row r="203" spans="1:12" ht="13.5" x14ac:dyDescent="0.25">
      <c r="A203" s="3">
        <f>RSI!A203</f>
        <v>42303</v>
      </c>
      <c r="B203" s="2">
        <f>RSI!B203</f>
        <v>3.2378999999999998</v>
      </c>
      <c r="C203" s="2">
        <f>RSI!I203</f>
        <v>43.656111413986395</v>
      </c>
      <c r="D203" s="2">
        <f>MACD!E203</f>
        <v>6.4898650120435164E-3</v>
      </c>
      <c r="E203" s="2">
        <f>MACD!F203</f>
        <v>1.0013338300098262E-2</v>
      </c>
      <c r="F203" s="2">
        <f>'Moving Avg'!D203</f>
        <v>3.2183599999999997</v>
      </c>
      <c r="G203" s="2">
        <f>'Moving Avg'!F203</f>
        <v>3.2647349999999995</v>
      </c>
      <c r="H203" s="2">
        <f>'Moving Avg'!G203</f>
        <v>3.4409439999999991</v>
      </c>
      <c r="I203" s="2">
        <f>'Moving Avg'!H203</f>
        <v>3.4566055000000038</v>
      </c>
      <c r="J203" s="6" t="str">
        <f>OBV!F203</f>
        <v>BEARISH</v>
      </c>
      <c r="K203" s="6" t="str">
        <f>OBV!G203</f>
        <v>WEAK</v>
      </c>
      <c r="L203" s="6" t="str">
        <f>OBV!H203</f>
        <v>CONFIRMED BEARISH</v>
      </c>
    </row>
    <row r="204" spans="1:12" ht="13.5" x14ac:dyDescent="0.25">
      <c r="A204" s="3">
        <f>RSI!A204</f>
        <v>42304</v>
      </c>
      <c r="B204" s="2">
        <f>RSI!B204</f>
        <v>3.2378999999999998</v>
      </c>
      <c r="C204" s="2">
        <f>RSI!I204</f>
        <v>43.656111413986395</v>
      </c>
      <c r="D204" s="2">
        <f>MACD!E204</f>
        <v>5.1432453602870964E-3</v>
      </c>
      <c r="E204" s="2">
        <f>MACD!F204</f>
        <v>9.0393197121360295E-3</v>
      </c>
      <c r="F204" s="2">
        <f>'Moving Avg'!D204</f>
        <v>3.2297600000000002</v>
      </c>
      <c r="G204" s="2">
        <f>'Moving Avg'!F204</f>
        <v>3.2602599999999997</v>
      </c>
      <c r="H204" s="2">
        <f>'Moving Avg'!G204</f>
        <v>3.4254879999999992</v>
      </c>
      <c r="I204" s="2">
        <f>'Moving Avg'!H204</f>
        <v>3.4563675000000043</v>
      </c>
      <c r="J204" s="6" t="str">
        <f>OBV!F204</f>
        <v>BEARISH</v>
      </c>
      <c r="K204" s="6" t="str">
        <f>OBV!G204</f>
        <v>WEAK</v>
      </c>
      <c r="L204" s="6" t="str">
        <f>OBV!H204</f>
        <v>BEARISH DIVERGENCE</v>
      </c>
    </row>
    <row r="205" spans="1:12" ht="13.5" x14ac:dyDescent="0.25">
      <c r="A205" s="3">
        <f>RSI!A205</f>
        <v>42305</v>
      </c>
      <c r="B205" s="2">
        <f>RSI!B205</f>
        <v>3.2378999999999998</v>
      </c>
      <c r="C205" s="2">
        <f>RSI!I205</f>
        <v>43.656111413986395</v>
      </c>
      <c r="D205" s="2">
        <f>MACD!E205</f>
        <v>1.9076516689078282E-3</v>
      </c>
      <c r="E205" s="2">
        <f>MACD!F205</f>
        <v>7.6129861034903894E-3</v>
      </c>
      <c r="F205" s="2">
        <f>'Moving Avg'!D205</f>
        <v>3.2265000000000001</v>
      </c>
      <c r="G205" s="2">
        <f>'Moving Avg'!F205</f>
        <v>3.2513099999999988</v>
      </c>
      <c r="H205" s="2">
        <f>'Moving Avg'!G205</f>
        <v>3.4106819999999987</v>
      </c>
      <c r="I205" s="2">
        <f>'Moving Avg'!H205</f>
        <v>3.4563140000000039</v>
      </c>
      <c r="J205" s="6" t="str">
        <f>OBV!F205</f>
        <v>BEARISH</v>
      </c>
      <c r="K205" s="6" t="str">
        <f>OBV!G205</f>
        <v>WEAK</v>
      </c>
      <c r="L205" s="6" t="str">
        <f>OBV!H205</f>
        <v>CONFIRMED BEARISH</v>
      </c>
    </row>
    <row r="206" spans="1:12" ht="13.5" x14ac:dyDescent="0.25">
      <c r="A206" s="3">
        <f>RSI!A206</f>
        <v>42306</v>
      </c>
      <c r="B206" s="2">
        <f>RSI!B206</f>
        <v>3.3761999999999999</v>
      </c>
      <c r="C206" s="2">
        <f>RSI!I206</f>
        <v>56.052531266441534</v>
      </c>
      <c r="D206" s="2">
        <f>MACD!E206</f>
        <v>-1.0707786712303324E-2</v>
      </c>
      <c r="E206" s="2">
        <f>MACD!F206</f>
        <v>3.9488315403316473E-3</v>
      </c>
      <c r="F206" s="2">
        <f>'Moving Avg'!D206</f>
        <v>3.2655599999999998</v>
      </c>
      <c r="G206" s="2">
        <f>'Moving Avg'!F206</f>
        <v>3.2565999999999988</v>
      </c>
      <c r="H206" s="2">
        <f>'Moving Avg'!G206</f>
        <v>3.3986419999999993</v>
      </c>
      <c r="I206" s="2">
        <f>'Moving Avg'!H206</f>
        <v>3.4569210000000039</v>
      </c>
      <c r="J206" s="6" t="str">
        <f>OBV!F206</f>
        <v>BULLISH</v>
      </c>
      <c r="K206" s="6" t="str">
        <f>OBV!G206</f>
        <v>WEAK</v>
      </c>
      <c r="L206" s="6" t="str">
        <f>OBV!H206</f>
        <v>CONFIRMED BULLISH</v>
      </c>
    </row>
    <row r="207" spans="1:12" ht="13.5" x14ac:dyDescent="0.25">
      <c r="A207" s="3">
        <f>RSI!A207</f>
        <v>42307</v>
      </c>
      <c r="B207" s="2">
        <f>RSI!B207</f>
        <v>3.5064000000000002</v>
      </c>
      <c r="C207" s="2">
        <f>RSI!I207</f>
        <v>64.067629007242914</v>
      </c>
      <c r="D207" s="2">
        <f>MACD!E207</f>
        <v>-4.6535178188040316E-2</v>
      </c>
      <c r="E207" s="2">
        <f>MACD!F207</f>
        <v>-6.1479704053427455E-3</v>
      </c>
      <c r="F207" s="2">
        <f>'Moving Avg'!D207</f>
        <v>3.3192599999999999</v>
      </c>
      <c r="G207" s="2">
        <f>'Moving Avg'!F207</f>
        <v>3.2683999999999989</v>
      </c>
      <c r="H207" s="2">
        <f>'Moving Avg'!G207</f>
        <v>3.3914839999999993</v>
      </c>
      <c r="I207" s="2">
        <f>'Moving Avg'!H207</f>
        <v>3.4586395000000034</v>
      </c>
      <c r="J207" s="6" t="str">
        <f>OBV!F207</f>
        <v>BULLISH</v>
      </c>
      <c r="K207" s="6" t="str">
        <f>OBV!G207</f>
        <v>WEAK</v>
      </c>
      <c r="L207" s="6" t="str">
        <f>OBV!H207</f>
        <v>CONFIRMED BULLISH</v>
      </c>
    </row>
    <row r="208" spans="1:12" ht="13.5" x14ac:dyDescent="0.25">
      <c r="A208" s="3">
        <f>RSI!A208</f>
        <v>42310</v>
      </c>
      <c r="B208" s="2">
        <f>RSI!B208</f>
        <v>3.7097000000000002</v>
      </c>
      <c r="C208" s="2">
        <f>RSI!I208</f>
        <v>72.501025708240263</v>
      </c>
      <c r="D208" s="2">
        <f>MACD!E208</f>
        <v>-7.4336864635548672E-2</v>
      </c>
      <c r="E208" s="2">
        <f>MACD!F208</f>
        <v>-1.9785749251383933E-2</v>
      </c>
      <c r="F208" s="2">
        <f>'Moving Avg'!D208</f>
        <v>3.4136200000000003</v>
      </c>
      <c r="G208" s="2">
        <f>'Moving Avg'!F208</f>
        <v>3.2891449999999991</v>
      </c>
      <c r="H208" s="2">
        <f>'Moving Avg'!G208</f>
        <v>3.3892059999999993</v>
      </c>
      <c r="I208" s="2">
        <f>'Moving Avg'!H208</f>
        <v>3.4618045000000035</v>
      </c>
      <c r="J208" s="6" t="str">
        <f>OBV!F208</f>
        <v>BULLISH</v>
      </c>
      <c r="K208" s="6" t="str">
        <f>OBV!G208</f>
        <v>WEAK</v>
      </c>
      <c r="L208" s="6" t="str">
        <f>OBV!H208</f>
        <v>CONFIRMED BULLISH</v>
      </c>
    </row>
    <row r="209" spans="1:12" ht="13.5" x14ac:dyDescent="0.25">
      <c r="A209" s="3">
        <f>RSI!A209</f>
        <v>42311</v>
      </c>
      <c r="B209" s="2">
        <f>RSI!B209</f>
        <v>3.8155000000000001</v>
      </c>
      <c r="C209" s="2">
        <f>RSI!I209</f>
        <v>75.69769100014193</v>
      </c>
      <c r="D209" s="2">
        <f>MACD!E209</f>
        <v>-0.12305229573105514</v>
      </c>
      <c r="E209" s="2">
        <f>MACD!F209</f>
        <v>-4.0439058547318177E-2</v>
      </c>
      <c r="F209" s="2">
        <f>'Moving Avg'!D209</f>
        <v>3.5291399999999995</v>
      </c>
      <c r="G209" s="2">
        <f>'Moving Avg'!F209</f>
        <v>3.3155849999999996</v>
      </c>
      <c r="H209" s="2">
        <f>'Moving Avg'!G209</f>
        <v>3.3890440000000002</v>
      </c>
      <c r="I209" s="2">
        <f>'Moving Avg'!H209</f>
        <v>3.4646080000000037</v>
      </c>
      <c r="J209" s="6" t="str">
        <f>OBV!F209</f>
        <v>BULLISH</v>
      </c>
      <c r="K209" s="6" t="str">
        <f>OBV!G209</f>
        <v>WEAK</v>
      </c>
      <c r="L209" s="6" t="str">
        <f>OBV!H209</f>
        <v>CONFIRMED BULLISH</v>
      </c>
    </row>
    <row r="210" spans="1:12" ht="13.5" x14ac:dyDescent="0.25">
      <c r="A210" s="3">
        <f>RSI!A210</f>
        <v>42312</v>
      </c>
      <c r="B210" s="2">
        <f>RSI!B210</f>
        <v>3.726</v>
      </c>
      <c r="C210" s="2">
        <f>RSI!I210</f>
        <v>68.448845414003628</v>
      </c>
      <c r="D210" s="2">
        <f>MACD!E210</f>
        <v>-0.14914270703686672</v>
      </c>
      <c r="E210" s="2">
        <f>MACD!F210</f>
        <v>-6.2179788245227886E-2</v>
      </c>
      <c r="F210" s="2">
        <f>'Moving Avg'!D210</f>
        <v>3.62676</v>
      </c>
      <c r="G210" s="2">
        <f>'Moving Avg'!F210</f>
        <v>3.3375499999999994</v>
      </c>
      <c r="H210" s="2">
        <f>'Moving Avg'!G210</f>
        <v>3.3870919999999991</v>
      </c>
      <c r="I210" s="2">
        <f>'Moving Avg'!H210</f>
        <v>3.4671175000000041</v>
      </c>
      <c r="J210" s="6" t="str">
        <f>OBV!F210</f>
        <v>BULLISH</v>
      </c>
      <c r="K210" s="6" t="str">
        <f>OBV!G210</f>
        <v>WEAK</v>
      </c>
      <c r="L210" s="6" t="str">
        <f>OBV!H210</f>
        <v>CONFIRMED BULLISH</v>
      </c>
    </row>
    <row r="211" spans="1:12" ht="13.5" x14ac:dyDescent="0.25">
      <c r="A211" s="3">
        <f>RSI!A211</f>
        <v>42313</v>
      </c>
      <c r="B211" s="2">
        <f>RSI!B211</f>
        <v>3.7179000000000002</v>
      </c>
      <c r="C211" s="2">
        <f>RSI!I211</f>
        <v>67.815902663678429</v>
      </c>
      <c r="D211" s="2">
        <f>MACD!E211</f>
        <v>-0.18393784174043004</v>
      </c>
      <c r="E211" s="2">
        <f>MACD!F211</f>
        <v>-8.6531398944268326E-2</v>
      </c>
      <c r="F211" s="2">
        <f>'Moving Avg'!D211</f>
        <v>3.6951000000000001</v>
      </c>
      <c r="G211" s="2">
        <f>'Moving Avg'!F211</f>
        <v>3.3591099999999989</v>
      </c>
      <c r="H211" s="2">
        <f>'Moving Avg'!G211</f>
        <v>3.3893699999999991</v>
      </c>
      <c r="I211" s="2">
        <f>'Moving Avg'!H211</f>
        <v>3.4691260000000042</v>
      </c>
      <c r="J211" s="6" t="str">
        <f>OBV!F211</f>
        <v>BULLISH</v>
      </c>
      <c r="K211" s="6" t="str">
        <f>OBV!G211</f>
        <v>WEAK</v>
      </c>
      <c r="L211" s="6" t="str">
        <f>OBV!H211</f>
        <v>CONFIRMED BULLISH</v>
      </c>
    </row>
    <row r="212" spans="1:12" ht="13.5" x14ac:dyDescent="0.25">
      <c r="A212" s="3">
        <f>RSI!A212</f>
        <v>42314</v>
      </c>
      <c r="B212" s="2">
        <f>RSI!B212</f>
        <v>3.5552000000000001</v>
      </c>
      <c r="C212" s="2">
        <f>RSI!I212</f>
        <v>56.512047961692581</v>
      </c>
      <c r="D212" s="2">
        <f>MACD!E212</f>
        <v>-0.19440140492139379</v>
      </c>
      <c r="E212" s="2">
        <f>MACD!F212</f>
        <v>-0.10810540013969343</v>
      </c>
      <c r="F212" s="2">
        <f>'Moving Avg'!D212</f>
        <v>3.70486</v>
      </c>
      <c r="G212" s="2">
        <f>'Moving Avg'!F212</f>
        <v>3.3729399999999989</v>
      </c>
      <c r="H212" s="2">
        <f>'Moving Avg'!G212</f>
        <v>3.3888819999999988</v>
      </c>
      <c r="I212" s="2">
        <f>'Moving Avg'!H212</f>
        <v>3.4700140000000039</v>
      </c>
      <c r="J212" s="6" t="str">
        <f>OBV!F212</f>
        <v>BULLISH</v>
      </c>
      <c r="K212" s="6" t="str">
        <f>OBV!G212</f>
        <v>STRONG</v>
      </c>
      <c r="L212" s="6" t="str">
        <f>OBV!H212</f>
        <v>CONFIRMED BULLISH</v>
      </c>
    </row>
    <row r="213" spans="1:12" ht="13.5" x14ac:dyDescent="0.25">
      <c r="A213" s="3">
        <f>RSI!A213</f>
        <v>42317</v>
      </c>
      <c r="B213" s="2">
        <f>RSI!B213</f>
        <v>3.5552000000000001</v>
      </c>
      <c r="C213" s="2">
        <f>RSI!I213</f>
        <v>56.512047961692581</v>
      </c>
      <c r="D213" s="2">
        <f>MACD!E213</f>
        <v>-0.20399990707261706</v>
      </c>
      <c r="E213" s="2">
        <f>MACD!F213</f>
        <v>-0.12728430152627818</v>
      </c>
      <c r="F213" s="2">
        <f>'Moving Avg'!D213</f>
        <v>3.6739599999999997</v>
      </c>
      <c r="G213" s="2">
        <f>'Moving Avg'!F213</f>
        <v>3.3871799999999994</v>
      </c>
      <c r="H213" s="2">
        <f>'Moving Avg'!G213</f>
        <v>3.3883939999999986</v>
      </c>
      <c r="I213" s="2">
        <f>'Moving Avg'!H213</f>
        <v>3.4710555000000034</v>
      </c>
      <c r="J213" s="6" t="str">
        <f>OBV!F213</f>
        <v>BULLISH</v>
      </c>
      <c r="K213" s="6" t="str">
        <f>OBV!G213</f>
        <v>STRONG</v>
      </c>
      <c r="L213" s="6" t="str">
        <f>OBV!H213</f>
        <v>BULLISH DIVERGENCE</v>
      </c>
    </row>
    <row r="214" spans="1:12" ht="13.5" x14ac:dyDescent="0.25">
      <c r="A214" s="3">
        <f>RSI!A214</f>
        <v>42318</v>
      </c>
      <c r="B214" s="2">
        <f>RSI!B214</f>
        <v>3.6202000000000001</v>
      </c>
      <c r="C214" s="2">
        <f>RSI!I214</f>
        <v>59.629863439362907</v>
      </c>
      <c r="D214" s="2">
        <f>MACD!E214</f>
        <v>-0.21762608503072522</v>
      </c>
      <c r="E214" s="2">
        <f>MACD!F214</f>
        <v>-0.14535265822716759</v>
      </c>
      <c r="F214" s="2">
        <f>'Moving Avg'!D214</f>
        <v>3.6349000000000005</v>
      </c>
      <c r="G214" s="2">
        <f>'Moving Avg'!F214</f>
        <v>3.4046699999999994</v>
      </c>
      <c r="H214" s="2">
        <f>'Moving Avg'!G214</f>
        <v>3.3893699999999991</v>
      </c>
      <c r="I214" s="2">
        <f>'Moving Avg'!H214</f>
        <v>3.4729135000000029</v>
      </c>
      <c r="J214" s="6" t="str">
        <f>OBV!F214</f>
        <v>BEARISH</v>
      </c>
      <c r="K214" s="6" t="str">
        <f>OBV!G214</f>
        <v>WEAK</v>
      </c>
      <c r="L214" s="6" t="str">
        <f>OBV!H214</f>
        <v>CONFIRMED BEARISH</v>
      </c>
    </row>
    <row r="215" spans="1:12" ht="13.5" x14ac:dyDescent="0.25">
      <c r="A215" s="3">
        <f>RSI!A215</f>
        <v>42319</v>
      </c>
      <c r="B215" s="2">
        <f>RSI!B215</f>
        <v>3.6120999999999999</v>
      </c>
      <c r="C215" s="2">
        <f>RSI!I215</f>
        <v>59.061608695289344</v>
      </c>
      <c r="D215" s="2">
        <f>MACD!E215</f>
        <v>-0.22957849129385011</v>
      </c>
      <c r="E215" s="2">
        <f>MACD!F215</f>
        <v>-0.1621978248405041</v>
      </c>
      <c r="F215" s="2">
        <f>'Moving Avg'!D215</f>
        <v>3.61212</v>
      </c>
      <c r="G215" s="2">
        <f>'Moving Avg'!F215</f>
        <v>3.4225649999999996</v>
      </c>
      <c r="H215" s="2">
        <f>'Moving Avg'!G215</f>
        <v>3.3901839999999992</v>
      </c>
      <c r="I215" s="2">
        <f>'Moving Avg'!H215</f>
        <v>3.4741475000000031</v>
      </c>
      <c r="J215" s="6" t="str">
        <f>OBV!F215</f>
        <v>BEARISH</v>
      </c>
      <c r="K215" s="6" t="str">
        <f>OBV!G215</f>
        <v>WEAK</v>
      </c>
      <c r="L215" s="6" t="str">
        <f>OBV!H215</f>
        <v>CONFIRMED BEARISH</v>
      </c>
    </row>
    <row r="216" spans="1:12" ht="13.5" x14ac:dyDescent="0.25">
      <c r="A216" s="3">
        <f>RSI!A216</f>
        <v>42320</v>
      </c>
      <c r="B216" s="2">
        <f>RSI!B216</f>
        <v>3.5145</v>
      </c>
      <c r="C216" s="2">
        <f>RSI!I216</f>
        <v>52.561821412038363</v>
      </c>
      <c r="D216" s="2">
        <f>MACD!E216</f>
        <v>-0.21208446781004398</v>
      </c>
      <c r="E216" s="2">
        <f>MACD!F216</f>
        <v>-0.17217515343441209</v>
      </c>
      <c r="F216" s="2">
        <f>'Moving Avg'!D216</f>
        <v>3.5714399999999999</v>
      </c>
      <c r="G216" s="2">
        <f>'Moving Avg'!F216</f>
        <v>3.4355799999999994</v>
      </c>
      <c r="H216" s="2">
        <f>'Moving Avg'!G216</f>
        <v>3.3890459999999996</v>
      </c>
      <c r="I216" s="2">
        <f>'Moving Avg'!H216</f>
        <v>3.4753845000000028</v>
      </c>
      <c r="J216" s="6" t="str">
        <f>OBV!F216</f>
        <v>BEARISH</v>
      </c>
      <c r="K216" s="6" t="str">
        <f>OBV!G216</f>
        <v>WEAK</v>
      </c>
      <c r="L216" s="6" t="str">
        <f>OBV!H216</f>
        <v>CONFIRMED BEARISH</v>
      </c>
    </row>
    <row r="217" spans="1:12" ht="13.5" x14ac:dyDescent="0.25">
      <c r="A217" s="3">
        <f>RSI!A217</f>
        <v>42321</v>
      </c>
      <c r="B217" s="2">
        <f>RSI!B217</f>
        <v>3.5145</v>
      </c>
      <c r="C217" s="2">
        <f>RSI!I217</f>
        <v>52.561821412038348</v>
      </c>
      <c r="D217" s="2">
        <f>MACD!E217</f>
        <v>-0.17750670618814413</v>
      </c>
      <c r="E217" s="2">
        <f>MACD!F217</f>
        <v>-0.17324146398515849</v>
      </c>
      <c r="F217" s="2">
        <f>'Moving Avg'!D217</f>
        <v>3.5632999999999995</v>
      </c>
      <c r="G217" s="2">
        <f>'Moving Avg'!F217</f>
        <v>3.4534799999999999</v>
      </c>
      <c r="H217" s="2">
        <f>'Moving Avg'!G217</f>
        <v>3.3893719999999985</v>
      </c>
      <c r="I217" s="2">
        <f>'Moving Avg'!H217</f>
        <v>3.4766215000000029</v>
      </c>
      <c r="J217" s="6" t="str">
        <f>OBV!F217</f>
        <v>BEARISH</v>
      </c>
      <c r="K217" s="6" t="str">
        <f>OBV!G217</f>
        <v>WEAK</v>
      </c>
      <c r="L217" s="6" t="str">
        <f>OBV!H217</f>
        <v>CONFIRMED BEARISH</v>
      </c>
    </row>
    <row r="218" spans="1:12" ht="13.5" x14ac:dyDescent="0.25">
      <c r="A218" s="3">
        <f>RSI!A218</f>
        <v>42324</v>
      </c>
      <c r="B218" s="2">
        <f>RSI!B218</f>
        <v>3.5145</v>
      </c>
      <c r="C218" s="2">
        <f>RSI!I218</f>
        <v>52.561821412038363</v>
      </c>
      <c r="D218" s="2">
        <f>MACD!E218</f>
        <v>-0.11720838347938267</v>
      </c>
      <c r="E218" s="2">
        <f>MACD!F218</f>
        <v>-0.16203484788400335</v>
      </c>
      <c r="F218" s="2">
        <f>'Moving Avg'!D218</f>
        <v>3.5551599999999999</v>
      </c>
      <c r="G218" s="2">
        <f>'Moving Avg'!F218</f>
        <v>3.4652749999999997</v>
      </c>
      <c r="H218" s="2">
        <f>'Moving Avg'!G218</f>
        <v>3.3916499999999985</v>
      </c>
      <c r="I218" s="2">
        <f>'Moving Avg'!H218</f>
        <v>3.4779200000000028</v>
      </c>
      <c r="J218" s="6" t="str">
        <f>OBV!F218</f>
        <v>BEARISH</v>
      </c>
      <c r="K218" s="6" t="str">
        <f>OBV!G218</f>
        <v>WEAK</v>
      </c>
      <c r="L218" s="6" t="str">
        <f>OBV!H218</f>
        <v>CONFIRMED BEARISH</v>
      </c>
    </row>
    <row r="219" spans="1:12" ht="13.5" x14ac:dyDescent="0.25">
      <c r="A219" s="3">
        <f>RSI!A219</f>
        <v>42325</v>
      </c>
      <c r="B219" s="2">
        <f>RSI!B219</f>
        <v>3.5064000000000002</v>
      </c>
      <c r="C219" s="2">
        <f>RSI!I219</f>
        <v>51.96899513880259</v>
      </c>
      <c r="D219" s="2">
        <f>MACD!E219</f>
        <v>-4.9528975277596921E-2</v>
      </c>
      <c r="E219" s="2">
        <f>MACD!F219</f>
        <v>-0.13953367336272207</v>
      </c>
      <c r="F219" s="2">
        <f>'Moving Avg'!D219</f>
        <v>3.5324</v>
      </c>
      <c r="G219" s="2">
        <f>'Moving Avg'!F219</f>
        <v>3.4815499999999995</v>
      </c>
      <c r="H219" s="2">
        <f>'Moving Avg'!G219</f>
        <v>3.392139999999999</v>
      </c>
      <c r="I219" s="2">
        <f>'Moving Avg'!H219</f>
        <v>3.4793315000000025</v>
      </c>
      <c r="J219" s="6" t="str">
        <f>OBV!F219</f>
        <v>BEARISH</v>
      </c>
      <c r="K219" s="6" t="str">
        <f>OBV!G219</f>
        <v>WEAK</v>
      </c>
      <c r="L219" s="6" t="str">
        <f>OBV!H219</f>
        <v>CONFIRMED BEARISH</v>
      </c>
    </row>
    <row r="220" spans="1:12" ht="13.5" x14ac:dyDescent="0.25">
      <c r="A220" s="3">
        <f>RSI!A220</f>
        <v>42326</v>
      </c>
      <c r="B220" s="2">
        <f>RSI!B220</f>
        <v>3.6040000000000001</v>
      </c>
      <c r="C220" s="2">
        <f>RSI!I220</f>
        <v>58.101094667021911</v>
      </c>
      <c r="D220" s="2">
        <f>MACD!E220</f>
        <v>-1.3415718421183165E-2</v>
      </c>
      <c r="E220" s="2">
        <f>MACD!F220</f>
        <v>-0.1143100823744143</v>
      </c>
      <c r="F220" s="2">
        <f>'Moving Avg'!D220</f>
        <v>3.53078</v>
      </c>
      <c r="G220" s="2">
        <f>'Moving Avg'!F220</f>
        <v>3.4990399999999995</v>
      </c>
      <c r="H220" s="2">
        <f>'Moving Avg'!G220</f>
        <v>3.3945819999999993</v>
      </c>
      <c r="I220" s="2">
        <f>'Moving Avg'!H220</f>
        <v>3.4812620000000023</v>
      </c>
      <c r="J220" s="6" t="str">
        <f>OBV!F220</f>
        <v>BULLISH</v>
      </c>
      <c r="K220" s="6" t="str">
        <f>OBV!G220</f>
        <v>STRONG</v>
      </c>
      <c r="L220" s="6" t="str">
        <f>OBV!H220</f>
        <v>BULLISH DIVERGENCE</v>
      </c>
    </row>
    <row r="221" spans="1:12" ht="13.5" x14ac:dyDescent="0.25">
      <c r="A221" s="3">
        <f>RSI!A221</f>
        <v>42327</v>
      </c>
      <c r="B221" s="2">
        <f>RSI!B221</f>
        <v>3.5145</v>
      </c>
      <c r="C221" s="2">
        <f>RSI!I221</f>
        <v>51.595895762358218</v>
      </c>
      <c r="D221" s="2">
        <f>MACD!E221</f>
        <v>2.1804818642060741E-2</v>
      </c>
      <c r="E221" s="2">
        <f>MACD!F221</f>
        <v>-8.7087102171119299E-2</v>
      </c>
      <c r="F221" s="2">
        <f>'Moving Avg'!D221</f>
        <v>3.53078</v>
      </c>
      <c r="G221" s="2">
        <f>'Moving Avg'!F221</f>
        <v>3.5157199999999995</v>
      </c>
      <c r="H221" s="2">
        <f>'Moving Avg'!G221</f>
        <v>3.3952340000000003</v>
      </c>
      <c r="I221" s="2">
        <f>'Moving Avg'!H221</f>
        <v>3.4825605000000026</v>
      </c>
      <c r="J221" s="6" t="str">
        <f>OBV!F221</f>
        <v>BULLISH</v>
      </c>
      <c r="K221" s="6" t="str">
        <f>OBV!G221</f>
        <v>STRONG</v>
      </c>
      <c r="L221" s="6" t="str">
        <f>OBV!H221</f>
        <v>NEUTRAL</v>
      </c>
    </row>
    <row r="222" spans="1:12" ht="13.5" x14ac:dyDescent="0.25">
      <c r="A222" s="3">
        <f>RSI!A222</f>
        <v>42328</v>
      </c>
      <c r="B222" s="2">
        <f>RSI!B222</f>
        <v>3.6690999999999998</v>
      </c>
      <c r="C222" s="2">
        <f>RSI!I222</f>
        <v>59.939660154975485</v>
      </c>
      <c r="D222" s="2">
        <f>MACD!E222</f>
        <v>1.4986096185718889E-2</v>
      </c>
      <c r="E222" s="2">
        <f>MACD!F222</f>
        <v>-6.6672462499751672E-2</v>
      </c>
      <c r="F222" s="2">
        <f>'Moving Avg'!D222</f>
        <v>3.5616999999999996</v>
      </c>
      <c r="G222" s="2">
        <f>'Moving Avg'!F222</f>
        <v>3.53728</v>
      </c>
      <c r="H222" s="2">
        <f>'Moving Avg'!G222</f>
        <v>3.4009299999999998</v>
      </c>
      <c r="I222" s="2">
        <f>'Moving Avg'!H222</f>
        <v>3.4850925000000017</v>
      </c>
      <c r="J222" s="6" t="str">
        <f>OBV!F222</f>
        <v>BULLISH</v>
      </c>
      <c r="K222" s="6" t="str">
        <f>OBV!G222</f>
        <v>STRONG</v>
      </c>
      <c r="L222" s="6" t="str">
        <f>OBV!H222</f>
        <v>CONFIRMED BULLISH</v>
      </c>
    </row>
    <row r="223" spans="1:12" ht="13.5" x14ac:dyDescent="0.25">
      <c r="A223" s="3">
        <f>RSI!A223</f>
        <v>42331</v>
      </c>
      <c r="B223" s="2">
        <f>RSI!B223</f>
        <v>3.6690999999999998</v>
      </c>
      <c r="C223" s="2">
        <f>RSI!I223</f>
        <v>59.939660154975485</v>
      </c>
      <c r="D223" s="2">
        <f>MACD!E223</f>
        <v>8.1750048460120794E-3</v>
      </c>
      <c r="E223" s="2">
        <f>MACD!F223</f>
        <v>-5.1702969030598921E-2</v>
      </c>
      <c r="F223" s="2">
        <f>'Moving Avg'!D223</f>
        <v>3.5926200000000001</v>
      </c>
      <c r="G223" s="2">
        <f>'Moving Avg'!F223</f>
        <v>3.5588399999999991</v>
      </c>
      <c r="H223" s="2">
        <f>'Moving Avg'!G223</f>
        <v>3.4067879999999997</v>
      </c>
      <c r="I223" s="2">
        <f>'Moving Avg'!H223</f>
        <v>3.4880850000000017</v>
      </c>
      <c r="J223" s="6" t="str">
        <f>OBV!F223</f>
        <v>BULLISH</v>
      </c>
      <c r="K223" s="6" t="str">
        <f>OBV!G223</f>
        <v>STRONG</v>
      </c>
      <c r="L223" s="6" t="str">
        <f>OBV!H223</f>
        <v>CONFIRMED BULLISH</v>
      </c>
    </row>
    <row r="224" spans="1:12" ht="13.5" x14ac:dyDescent="0.25">
      <c r="A224" s="3">
        <f>RSI!A224</f>
        <v>42332</v>
      </c>
      <c r="B224" s="2">
        <f>RSI!B224</f>
        <v>3.6608999999999998</v>
      </c>
      <c r="C224" s="2">
        <f>RSI!I224</f>
        <v>59.310752317415364</v>
      </c>
      <c r="D224" s="2">
        <f>MACD!E224</f>
        <v>1.2054918983324558E-2</v>
      </c>
      <c r="E224" s="2">
        <f>MACD!F224</f>
        <v>-3.8951391427814223E-2</v>
      </c>
      <c r="F224" s="2">
        <f>'Moving Avg'!D224</f>
        <v>3.6235200000000001</v>
      </c>
      <c r="G224" s="2">
        <f>'Moving Avg'!F224</f>
        <v>3.5799899999999987</v>
      </c>
      <c r="H224" s="2">
        <f>'Moving Avg'!G224</f>
        <v>3.4144339999999995</v>
      </c>
      <c r="I224" s="2">
        <f>'Moving Avg'!H224</f>
        <v>3.4904840000000017</v>
      </c>
      <c r="J224" s="6" t="str">
        <f>OBV!F224</f>
        <v>BULLISH</v>
      </c>
      <c r="K224" s="6" t="str">
        <f>OBV!G224</f>
        <v>STRONG</v>
      </c>
      <c r="L224" s="6" t="str">
        <f>OBV!H224</f>
        <v>CONFIRMED BULLISH</v>
      </c>
    </row>
    <row r="225" spans="1:12" ht="13.5" x14ac:dyDescent="0.25">
      <c r="A225" s="3">
        <f>RSI!A225</f>
        <v>42333</v>
      </c>
      <c r="B225" s="2">
        <f>RSI!B225</f>
        <v>3.6608999999999998</v>
      </c>
      <c r="C225" s="2">
        <f>RSI!I225</f>
        <v>59.310752317415371</v>
      </c>
      <c r="D225" s="2">
        <f>MACD!E225</f>
        <v>1.3247388247791037E-2</v>
      </c>
      <c r="E225" s="2">
        <f>MACD!F225</f>
        <v>-2.8511635492693175E-2</v>
      </c>
      <c r="F225" s="2">
        <f>'Moving Avg'!D225</f>
        <v>3.6349000000000005</v>
      </c>
      <c r="G225" s="2">
        <f>'Moving Avg'!F225</f>
        <v>3.6011399999999987</v>
      </c>
      <c r="H225" s="2">
        <f>'Moving Avg'!G225</f>
        <v>3.4201279999999992</v>
      </c>
      <c r="I225" s="2">
        <f>'Moving Avg'!H225</f>
        <v>3.4929135000000016</v>
      </c>
      <c r="J225" s="6" t="str">
        <f>OBV!F225</f>
        <v>BULLISH</v>
      </c>
      <c r="K225" s="6" t="str">
        <f>OBV!G225</f>
        <v>NEUTRAL</v>
      </c>
      <c r="L225" s="6" t="str">
        <f>OBV!H225</f>
        <v>CONFIRMED BULLISH</v>
      </c>
    </row>
    <row r="226" spans="1:12" ht="13.5" x14ac:dyDescent="0.25">
      <c r="A226" s="3">
        <f>RSI!A226</f>
        <v>42334</v>
      </c>
      <c r="B226" s="2">
        <f>RSI!B226</f>
        <v>3.6608999999999998</v>
      </c>
      <c r="C226" s="2">
        <f>RSI!I226</f>
        <v>59.310752317415371</v>
      </c>
      <c r="D226" s="2">
        <f>MACD!E226</f>
        <v>-1.5408183199099312E-3</v>
      </c>
      <c r="E226" s="2">
        <f>MACD!F226</f>
        <v>-2.311747205813653E-2</v>
      </c>
      <c r="F226" s="2">
        <f>'Moving Avg'!D226</f>
        <v>3.6641799999999995</v>
      </c>
      <c r="G226" s="2">
        <f>'Moving Avg'!F226</f>
        <v>3.6153749999999993</v>
      </c>
      <c r="H226" s="2">
        <f>'Moving Avg'!G226</f>
        <v>3.4250079999999992</v>
      </c>
      <c r="I226" s="2">
        <f>'Moving Avg'!H226</f>
        <v>3.4949440000000012</v>
      </c>
      <c r="J226" s="6" t="str">
        <f>OBV!F226</f>
        <v>BULLISH</v>
      </c>
      <c r="K226" s="6" t="str">
        <f>OBV!G226</f>
        <v>STRONG</v>
      </c>
      <c r="L226" s="6" t="str">
        <f>OBV!H226</f>
        <v>CONFIRMED BULLISH</v>
      </c>
    </row>
    <row r="227" spans="1:12" ht="13.5" x14ac:dyDescent="0.25">
      <c r="A227" s="3">
        <f>RSI!A227</f>
        <v>42335</v>
      </c>
      <c r="B227" s="2">
        <f>RSI!B227</f>
        <v>3.6608999999999998</v>
      </c>
      <c r="C227" s="2">
        <f>RSI!I227</f>
        <v>59.310752317415371</v>
      </c>
      <c r="D227" s="2">
        <f>MACD!E227</f>
        <v>-1.4777836931984201E-2</v>
      </c>
      <c r="E227" s="2">
        <f>MACD!F227</f>
        <v>-2.1449545032906067E-2</v>
      </c>
      <c r="F227" s="2">
        <f>'Moving Avg'!D227</f>
        <v>3.6625399999999999</v>
      </c>
      <c r="G227" s="2">
        <f>'Moving Avg'!F227</f>
        <v>3.6230999999999995</v>
      </c>
      <c r="H227" s="2">
        <f>'Moving Avg'!G227</f>
        <v>3.4298879999999992</v>
      </c>
      <c r="I227" s="2">
        <f>'Moving Avg'!H227</f>
        <v>3.4976810000000005</v>
      </c>
      <c r="J227" s="6" t="str">
        <f>OBV!F227</f>
        <v>BEARISH</v>
      </c>
      <c r="K227" s="6" t="str">
        <f>OBV!G227</f>
        <v>NEUTRAL</v>
      </c>
      <c r="L227" s="6" t="str">
        <f>OBV!H227</f>
        <v>CONFIRMED BEARISH</v>
      </c>
    </row>
    <row r="228" spans="1:12" ht="13.5" x14ac:dyDescent="0.25">
      <c r="A228" s="3">
        <f>RSI!A228</f>
        <v>42338</v>
      </c>
      <c r="B228" s="2">
        <f>RSI!B228</f>
        <v>3.6608999999999998</v>
      </c>
      <c r="C228" s="2">
        <f>RSI!I228</f>
        <v>59.310752317415371</v>
      </c>
      <c r="D228" s="2">
        <f>MACD!E228</f>
        <v>-2.6648688130253451E-2</v>
      </c>
      <c r="E228" s="2">
        <f>MACD!F228</f>
        <v>-2.2489373652375546E-2</v>
      </c>
      <c r="F228" s="2">
        <f>'Moving Avg'!D228</f>
        <v>3.6608999999999994</v>
      </c>
      <c r="G228" s="2">
        <f>'Moving Avg'!F228</f>
        <v>3.6206599999999995</v>
      </c>
      <c r="H228" s="2">
        <f>'Moving Avg'!G228</f>
        <v>3.4336299999999991</v>
      </c>
      <c r="I228" s="2">
        <f>'Moving Avg'!H228</f>
        <v>3.5004485000000005</v>
      </c>
      <c r="J228" s="6" t="str">
        <f>OBV!F228</f>
        <v>BEARISH</v>
      </c>
      <c r="K228" s="6" t="str">
        <f>OBV!G228</f>
        <v>NEUTRAL</v>
      </c>
      <c r="L228" s="6" t="str">
        <f>OBV!H228</f>
        <v>CONFIRMED BEARISH</v>
      </c>
    </row>
    <row r="229" spans="1:12" ht="13.5" x14ac:dyDescent="0.25">
      <c r="A229" s="3">
        <f>RSI!A229</f>
        <v>42339</v>
      </c>
      <c r="B229" s="2">
        <f>RSI!B229</f>
        <v>3.5552000000000001</v>
      </c>
      <c r="C229" s="2">
        <f>RSI!I229</f>
        <v>49.594649389160793</v>
      </c>
      <c r="D229" s="2">
        <f>MACD!E229</f>
        <v>-3.0730424104620901E-2</v>
      </c>
      <c r="E229" s="2">
        <f>MACD!F229</f>
        <v>-2.4137583742824618E-2</v>
      </c>
      <c r="F229" s="2">
        <f>'Moving Avg'!D229</f>
        <v>3.6397599999999999</v>
      </c>
      <c r="G229" s="2">
        <f>'Moving Avg'!F229</f>
        <v>3.6076449999999993</v>
      </c>
      <c r="H229" s="2">
        <f>'Moving Avg'!G229</f>
        <v>3.4363959999999993</v>
      </c>
      <c r="I229" s="2">
        <f>'Moving Avg'!H229</f>
        <v>3.5028715000000004</v>
      </c>
      <c r="J229" s="6" t="str">
        <f>OBV!F229</f>
        <v>BEARISH</v>
      </c>
      <c r="K229" s="6" t="str">
        <f>OBV!G229</f>
        <v>WEAK</v>
      </c>
      <c r="L229" s="6" t="str">
        <f>OBV!H229</f>
        <v>CONFIRMED BEARISH</v>
      </c>
    </row>
    <row r="230" spans="1:12" ht="13.5" x14ac:dyDescent="0.25">
      <c r="A230" s="3">
        <f>RSI!A230</f>
        <v>42340</v>
      </c>
      <c r="B230" s="2">
        <f>RSI!B230</f>
        <v>3.6528</v>
      </c>
      <c r="C230" s="2">
        <f>RSI!I230</f>
        <v>56.655432365330363</v>
      </c>
      <c r="D230" s="2">
        <f>MACD!E230</f>
        <v>-2.6348531502149886E-2</v>
      </c>
      <c r="E230" s="2">
        <f>MACD!F230</f>
        <v>-2.4579773294689675E-2</v>
      </c>
      <c r="F230" s="2">
        <f>'Moving Avg'!D230</f>
        <v>3.6381399999999999</v>
      </c>
      <c r="G230" s="2">
        <f>'Moving Avg'!F230</f>
        <v>3.6039849999999993</v>
      </c>
      <c r="H230" s="2">
        <f>'Moving Avg'!G230</f>
        <v>3.4411139999999993</v>
      </c>
      <c r="I230" s="2">
        <f>'Moving Avg'!H230</f>
        <v>3.505322</v>
      </c>
      <c r="J230" s="6" t="str">
        <f>OBV!F230</f>
        <v>BEARISH</v>
      </c>
      <c r="K230" s="6" t="str">
        <f>OBV!G230</f>
        <v>WEAK</v>
      </c>
      <c r="L230" s="6" t="str">
        <f>OBV!H230</f>
        <v>CONFIRMED BEARISH</v>
      </c>
    </row>
    <row r="231" spans="1:12" ht="13.5" x14ac:dyDescent="0.25">
      <c r="A231" s="3">
        <f>RSI!A231</f>
        <v>42341</v>
      </c>
      <c r="B231" s="2">
        <f>RSI!B231</f>
        <v>3.6608999999999998</v>
      </c>
      <c r="C231" s="2">
        <f>RSI!I231</f>
        <v>57.191386066011063</v>
      </c>
      <c r="D231" s="2">
        <f>MACD!E231</f>
        <v>-3.7540512722411989E-2</v>
      </c>
      <c r="E231" s="2">
        <f>MACD!F231</f>
        <v>-2.7171921180234142E-2</v>
      </c>
      <c r="F231" s="2">
        <f>'Moving Avg'!D231</f>
        <v>3.6381399999999999</v>
      </c>
      <c r="G231" s="2">
        <f>'Moving Avg'!F231</f>
        <v>3.6011349999999993</v>
      </c>
      <c r="H231" s="2">
        <f>'Moving Avg'!G231</f>
        <v>3.4459939999999993</v>
      </c>
      <c r="I231" s="2">
        <f>'Moving Avg'!H231</f>
        <v>3.5075059999999998</v>
      </c>
      <c r="J231" s="6" t="str">
        <f>OBV!F231</f>
        <v>BULLISH</v>
      </c>
      <c r="K231" s="6" t="str">
        <f>OBV!G231</f>
        <v>STRONG</v>
      </c>
      <c r="L231" s="6" t="str">
        <f>OBV!H231</f>
        <v>NEUTRAL</v>
      </c>
    </row>
    <row r="232" spans="1:12" ht="13.5" x14ac:dyDescent="0.25">
      <c r="A232" s="3">
        <f>RSI!A232</f>
        <v>42342</v>
      </c>
      <c r="B232" s="2">
        <f>RSI!B232</f>
        <v>3.6608999999999998</v>
      </c>
      <c r="C232" s="2">
        <f>RSI!I232</f>
        <v>57.191386066011063</v>
      </c>
      <c r="D232" s="2">
        <f>MACD!E232</f>
        <v>-2.3765107550566711E-2</v>
      </c>
      <c r="E232" s="2">
        <f>MACD!F232</f>
        <v>-2.6490558454300657E-2</v>
      </c>
      <c r="F232" s="2">
        <f>'Moving Avg'!D232</f>
        <v>3.6381399999999999</v>
      </c>
      <c r="G232" s="2">
        <f>'Moving Avg'!F232</f>
        <v>3.6064199999999991</v>
      </c>
      <c r="H232" s="2">
        <f>'Moving Avg'!G232</f>
        <v>3.4526639999999991</v>
      </c>
      <c r="I232" s="2">
        <f>'Moving Avg'!H232</f>
        <v>3.5104574999999989</v>
      </c>
      <c r="J232" s="6" t="str">
        <f>OBV!F232</f>
        <v>BULLISH</v>
      </c>
      <c r="K232" s="6" t="str">
        <f>OBV!G232</f>
        <v>STRONG</v>
      </c>
      <c r="L232" s="6" t="str">
        <f>OBV!H232</f>
        <v>NEUTRAL</v>
      </c>
    </row>
    <row r="233" spans="1:12" ht="13.5" x14ac:dyDescent="0.25">
      <c r="A233" s="3">
        <f>RSI!A233</f>
        <v>42345</v>
      </c>
      <c r="B233" s="2">
        <f>RSI!B233</f>
        <v>3.5552000000000001</v>
      </c>
      <c r="C233" s="2">
        <f>RSI!I233</f>
        <v>48.17602897660305</v>
      </c>
      <c r="D233" s="2">
        <f>MACD!E233</f>
        <v>-4.7785068313079826E-3</v>
      </c>
      <c r="E233" s="2">
        <f>MACD!F233</f>
        <v>-2.2148148129702123E-2</v>
      </c>
      <c r="F233" s="2">
        <f>'Moving Avg'!D233</f>
        <v>3.617</v>
      </c>
      <c r="G233" s="2">
        <f>'Moving Avg'!F233</f>
        <v>3.6064199999999991</v>
      </c>
      <c r="H233" s="2">
        <f>'Moving Avg'!G233</f>
        <v>3.4572199999999991</v>
      </c>
      <c r="I233" s="2">
        <f>'Moving Avg'!H233</f>
        <v>3.5128804999999987</v>
      </c>
      <c r="J233" s="6" t="str">
        <f>OBV!F233</f>
        <v>BULLISH</v>
      </c>
      <c r="K233" s="6" t="str">
        <f>OBV!G233</f>
        <v>STRONG</v>
      </c>
      <c r="L233" s="6" t="str">
        <f>OBV!H233</f>
        <v>BULLISH DIVERGENCE</v>
      </c>
    </row>
    <row r="234" spans="1:12" ht="13.5" x14ac:dyDescent="0.25">
      <c r="A234" s="3">
        <f>RSI!A234</f>
        <v>42346</v>
      </c>
      <c r="B234" s="2">
        <f>RSI!B234</f>
        <v>3.6608999999999998</v>
      </c>
      <c r="C234" s="2">
        <f>RSI!I234</f>
        <v>55.69694396451974</v>
      </c>
      <c r="D234" s="2">
        <f>MACD!E234</f>
        <v>2.3583285678983046E-3</v>
      </c>
      <c r="E234" s="2">
        <f>MACD!F234</f>
        <v>-1.7246852790182038E-2</v>
      </c>
      <c r="F234" s="2">
        <f>'Moving Avg'!D234</f>
        <v>3.6381399999999999</v>
      </c>
      <c r="G234" s="2">
        <f>'Moving Avg'!F234</f>
        <v>3.6084549999999993</v>
      </c>
      <c r="H234" s="2">
        <f>'Moving Avg'!G234</f>
        <v>3.4638899999999997</v>
      </c>
      <c r="I234" s="2">
        <f>'Moving Avg'!H234</f>
        <v>3.5153714999999983</v>
      </c>
      <c r="J234" s="6" t="str">
        <f>OBV!F234</f>
        <v>BULLISH</v>
      </c>
      <c r="K234" s="6" t="str">
        <f>OBV!G234</f>
        <v>STRONG</v>
      </c>
      <c r="L234" s="6" t="str">
        <f>OBV!H234</f>
        <v>CONFIRMED BULLISH</v>
      </c>
    </row>
    <row r="235" spans="1:12" ht="13.5" x14ac:dyDescent="0.25">
      <c r="A235" s="3">
        <f>RSI!A235</f>
        <v>42347</v>
      </c>
      <c r="B235" s="2">
        <f>RSI!B235</f>
        <v>3.6608999999999998</v>
      </c>
      <c r="C235" s="2">
        <f>RSI!I235</f>
        <v>55.69694396451974</v>
      </c>
      <c r="D235" s="2">
        <f>MACD!E235</f>
        <v>7.9229907345936823E-3</v>
      </c>
      <c r="E235" s="2">
        <f>MACD!F235</f>
        <v>-1.2212884085226893E-2</v>
      </c>
      <c r="F235" s="2">
        <f>'Moving Avg'!D235</f>
        <v>3.6397599999999999</v>
      </c>
      <c r="G235" s="2">
        <f>'Moving Avg'!F235</f>
        <v>3.6108949999999993</v>
      </c>
      <c r="H235" s="2">
        <f>'Moving Avg'!G235</f>
        <v>3.4687699999999997</v>
      </c>
      <c r="I235" s="2">
        <f>'Moving Avg'!H235</f>
        <v>3.5177089999999978</v>
      </c>
      <c r="J235" s="6" t="str">
        <f>OBV!F235</f>
        <v>BULLISH</v>
      </c>
      <c r="K235" s="6" t="str">
        <f>OBV!G235</f>
        <v>STRONG</v>
      </c>
      <c r="L235" s="6" t="str">
        <f>OBV!H235</f>
        <v>CONFIRMED BULLISH</v>
      </c>
    </row>
    <row r="236" spans="1:12" ht="13.5" x14ac:dyDescent="0.25">
      <c r="A236" s="3">
        <f>RSI!A236</f>
        <v>42348</v>
      </c>
      <c r="B236" s="2">
        <f>RSI!B236</f>
        <v>3.6608999999999998</v>
      </c>
      <c r="C236" s="2">
        <f>RSI!I236</f>
        <v>55.69694396451974</v>
      </c>
      <c r="D236" s="2">
        <f>MACD!E236</f>
        <v>1.2192478292720743E-2</v>
      </c>
      <c r="E236" s="2">
        <f>MACD!F236</f>
        <v>-7.3318116096373672E-3</v>
      </c>
      <c r="F236" s="2">
        <f>'Moving Avg'!D236</f>
        <v>3.6397599999999999</v>
      </c>
      <c r="G236" s="2">
        <f>'Moving Avg'!F236</f>
        <v>3.6182149999999993</v>
      </c>
      <c r="H236" s="2">
        <f>'Moving Avg'!G236</f>
        <v>3.4765799999999998</v>
      </c>
      <c r="I236" s="2">
        <f>'Moving Avg'!H236</f>
        <v>3.5200464999999976</v>
      </c>
      <c r="J236" s="6" t="str">
        <f>OBV!F236</f>
        <v>BULLISH</v>
      </c>
      <c r="K236" s="6" t="str">
        <f>OBV!G236</f>
        <v>STRONG</v>
      </c>
      <c r="L236" s="6" t="str">
        <f>OBV!H236</f>
        <v>NEUTRAL</v>
      </c>
    </row>
    <row r="237" spans="1:12" ht="13.5" x14ac:dyDescent="0.25">
      <c r="A237" s="3">
        <f>RSI!A237</f>
        <v>42349</v>
      </c>
      <c r="B237" s="2">
        <f>RSI!B237</f>
        <v>3.5552000000000001</v>
      </c>
      <c r="C237" s="2">
        <f>RSI!I237</f>
        <v>47.150585045429047</v>
      </c>
      <c r="D237" s="2">
        <f>MACD!E237</f>
        <v>2.322820241042578E-2</v>
      </c>
      <c r="E237" s="2">
        <f>MACD!F237</f>
        <v>-1.2198088056247381E-3</v>
      </c>
      <c r="F237" s="2">
        <f>'Moving Avg'!D237</f>
        <v>3.6186199999999999</v>
      </c>
      <c r="G237" s="2">
        <f>'Moving Avg'!F237</f>
        <v>3.6202499999999995</v>
      </c>
      <c r="H237" s="2">
        <f>'Moving Avg'!G237</f>
        <v>3.4822760000000001</v>
      </c>
      <c r="I237" s="2">
        <f>'Moving Avg'!H237</f>
        <v>3.5220089999999971</v>
      </c>
      <c r="J237" s="6" t="str">
        <f>OBV!F237</f>
        <v>BULLISH</v>
      </c>
      <c r="K237" s="6" t="str">
        <f>OBV!G237</f>
        <v>STRONG</v>
      </c>
      <c r="L237" s="6" t="str">
        <f>OBV!H237</f>
        <v>BULLISH DIVERGENCE</v>
      </c>
    </row>
    <row r="238" spans="1:12" ht="13.5" x14ac:dyDescent="0.25">
      <c r="A238" s="3">
        <f>RSI!A238</f>
        <v>42352</v>
      </c>
      <c r="B238" s="2">
        <f>RSI!B238</f>
        <v>3.7016</v>
      </c>
      <c r="C238" s="2">
        <f>RSI!I238</f>
        <v>56.993701052410081</v>
      </c>
      <c r="D238" s="2">
        <f>MACD!E238</f>
        <v>2.1969830110503352E-2</v>
      </c>
      <c r="E238" s="2">
        <f>MACD!F238</f>
        <v>3.41811897760088E-3</v>
      </c>
      <c r="F238" s="2">
        <f>'Moving Avg'!D238</f>
        <v>3.6478999999999999</v>
      </c>
      <c r="G238" s="2">
        <f>'Moving Avg'!F238</f>
        <v>3.6296049999999993</v>
      </c>
      <c r="H238" s="2">
        <f>'Moving Avg'!G238</f>
        <v>3.4904120000000005</v>
      </c>
      <c r="I238" s="2">
        <f>'Moving Avg'!H238</f>
        <v>3.5247034999999971</v>
      </c>
      <c r="J238" s="6" t="str">
        <f>OBV!F238</f>
        <v>BULLISH</v>
      </c>
      <c r="K238" s="6" t="str">
        <f>OBV!G238</f>
        <v>STRONG</v>
      </c>
      <c r="L238" s="6" t="str">
        <f>OBV!H238</f>
        <v>CONFIRMED BULLISH</v>
      </c>
    </row>
    <row r="239" spans="1:12" ht="13.5" x14ac:dyDescent="0.25">
      <c r="A239" s="3">
        <f>RSI!A239</f>
        <v>42353</v>
      </c>
      <c r="B239" s="2">
        <f>RSI!B239</f>
        <v>3.5796000000000001</v>
      </c>
      <c r="C239" s="2">
        <f>RSI!I239</f>
        <v>48.831683023836902</v>
      </c>
      <c r="D239" s="2">
        <f>MACD!E239</f>
        <v>1.3045238364290057E-2</v>
      </c>
      <c r="E239" s="2">
        <f>MACD!F239</f>
        <v>5.3435428549387159E-3</v>
      </c>
      <c r="F239" s="2">
        <f>'Moving Avg'!D239</f>
        <v>3.6316399999999995</v>
      </c>
      <c r="G239" s="2">
        <f>'Moving Avg'!F239</f>
        <v>3.6332649999999993</v>
      </c>
      <c r="H239" s="2">
        <f>'Moving Avg'!G239</f>
        <v>3.4962700000000009</v>
      </c>
      <c r="I239" s="2">
        <f>'Moving Avg'!H239</f>
        <v>3.5266654999999969</v>
      </c>
      <c r="J239" s="6" t="str">
        <f>OBV!F239</f>
        <v>BULLISH</v>
      </c>
      <c r="K239" s="6" t="str">
        <f>OBV!G239</f>
        <v>STRONG</v>
      </c>
      <c r="L239" s="6" t="str">
        <f>OBV!H239</f>
        <v>BULLISH DIVERGENCE</v>
      </c>
    </row>
    <row r="240" spans="1:12" ht="13.5" x14ac:dyDescent="0.25">
      <c r="A240" s="3">
        <f>RSI!A240</f>
        <v>42354</v>
      </c>
      <c r="B240" s="2">
        <f>RSI!B240</f>
        <v>3.6608999999999998</v>
      </c>
      <c r="C240" s="2">
        <f>RSI!I240</f>
        <v>53.600387820448361</v>
      </c>
      <c r="D240" s="2">
        <f>MACD!E240</f>
        <v>1.4619472883760309E-2</v>
      </c>
      <c r="E240" s="2">
        <f>MACD!F240</f>
        <v>7.1987288607030346E-3</v>
      </c>
      <c r="F240" s="2">
        <f>'Moving Avg'!D240</f>
        <v>3.63164</v>
      </c>
      <c r="G240" s="2">
        <f>'Moving Avg'!F240</f>
        <v>3.6361099999999995</v>
      </c>
      <c r="H240" s="2">
        <f>'Moving Avg'!G240</f>
        <v>3.5037540000000007</v>
      </c>
      <c r="I240" s="2">
        <f>'Moving Avg'!H240</f>
        <v>3.5290339999999971</v>
      </c>
      <c r="J240" s="6" t="str">
        <f>OBV!F240</f>
        <v>BULLISH</v>
      </c>
      <c r="K240" s="6" t="str">
        <f>OBV!G240</f>
        <v>STRONG</v>
      </c>
      <c r="L240" s="6" t="str">
        <f>OBV!H240</f>
        <v>NEUTRAL</v>
      </c>
    </row>
    <row r="241" spans="1:12" ht="13.5" x14ac:dyDescent="0.25">
      <c r="A241" s="3">
        <f>RSI!A241</f>
        <v>42355</v>
      </c>
      <c r="B241" s="2">
        <f>RSI!B241</f>
        <v>3.6528</v>
      </c>
      <c r="C241" s="2">
        <f>RSI!I241</f>
        <v>53.069716968055559</v>
      </c>
      <c r="D241" s="2">
        <f>MACD!E241</f>
        <v>1.7440089981536566E-2</v>
      </c>
      <c r="E241" s="2">
        <f>MACD!F241</f>
        <v>9.2470010848697409E-3</v>
      </c>
      <c r="F241" s="2">
        <f>'Moving Avg'!D241</f>
        <v>3.6300200000000005</v>
      </c>
      <c r="G241" s="2">
        <f>'Moving Avg'!F241</f>
        <v>3.6430249999999993</v>
      </c>
      <c r="H241" s="2">
        <f>'Moving Avg'!G241</f>
        <v>3.5110760000000005</v>
      </c>
      <c r="I241" s="2">
        <f>'Moving Avg'!H241</f>
        <v>3.5310549999999967</v>
      </c>
      <c r="J241" s="6" t="str">
        <f>OBV!F241</f>
        <v>BULLISH</v>
      </c>
      <c r="K241" s="6" t="str">
        <f>OBV!G241</f>
        <v>STRONG</v>
      </c>
      <c r="L241" s="6" t="str">
        <f>OBV!H241</f>
        <v>BULLISH DIVERGENCE</v>
      </c>
    </row>
    <row r="242" spans="1:12" ht="13.5" x14ac:dyDescent="0.25">
      <c r="A242" s="3">
        <f>RSI!A242</f>
        <v>42356</v>
      </c>
      <c r="B242" s="2">
        <f>RSI!B242</f>
        <v>3.6934999999999998</v>
      </c>
      <c r="C242" s="2">
        <f>RSI!I242</f>
        <v>55.456097195150242</v>
      </c>
      <c r="D242" s="2">
        <f>MACD!E242</f>
        <v>1.6528720585417211E-2</v>
      </c>
      <c r="E242" s="2">
        <f>MACD!F242</f>
        <v>1.0703344984979235E-2</v>
      </c>
      <c r="F242" s="2">
        <f>'Moving Avg'!D242</f>
        <v>3.65768</v>
      </c>
      <c r="G242" s="2">
        <f>'Moving Avg'!F242</f>
        <v>3.6442449999999993</v>
      </c>
      <c r="H242" s="2">
        <f>'Moving Avg'!G242</f>
        <v>3.5193740000000004</v>
      </c>
      <c r="I242" s="2">
        <f>'Moving Avg'!H242</f>
        <v>3.5333714999999959</v>
      </c>
      <c r="J242" s="6" t="str">
        <f>OBV!F242</f>
        <v>BULLISH</v>
      </c>
      <c r="K242" s="6" t="str">
        <f>OBV!G242</f>
        <v>STRONG</v>
      </c>
      <c r="L242" s="6" t="str">
        <f>OBV!H242</f>
        <v>CONFIRMED BULLISH</v>
      </c>
    </row>
    <row r="243" spans="1:12" ht="13.5" x14ac:dyDescent="0.25">
      <c r="A243" s="3">
        <f>RSI!A243</f>
        <v>42359</v>
      </c>
      <c r="B243" s="2">
        <f>RSI!B243</f>
        <v>3.6934999999999998</v>
      </c>
      <c r="C243" s="2">
        <f>RSI!I243</f>
        <v>55.456097195150228</v>
      </c>
      <c r="D243" s="2">
        <f>MACD!E243</f>
        <v>-1.0067251874441574E-3</v>
      </c>
      <c r="E243" s="2">
        <f>MACD!F243</f>
        <v>8.3613309504945565E-3</v>
      </c>
      <c r="F243" s="2">
        <f>'Moving Avg'!D243</f>
        <v>3.6560600000000001</v>
      </c>
      <c r="G243" s="2">
        <f>'Moving Avg'!F243</f>
        <v>3.6454649999999993</v>
      </c>
      <c r="H243" s="2">
        <f>'Moving Avg'!G243</f>
        <v>3.5278360000000002</v>
      </c>
      <c r="I243" s="2">
        <f>'Moving Avg'!H243</f>
        <v>3.5356879999999955</v>
      </c>
      <c r="J243" s="6" t="str">
        <f>OBV!F243</f>
        <v>BULLISH</v>
      </c>
      <c r="K243" s="6" t="str">
        <f>OBV!G243</f>
        <v>STRONG</v>
      </c>
      <c r="L243" s="6" t="str">
        <f>OBV!H243</f>
        <v>BULLISH DIVERGENCE</v>
      </c>
    </row>
    <row r="244" spans="1:12" ht="13.5" x14ac:dyDescent="0.25">
      <c r="A244" s="3">
        <f>RSI!A244</f>
        <v>42360</v>
      </c>
      <c r="B244" s="2">
        <f>RSI!B244</f>
        <v>3.6934999999999998</v>
      </c>
      <c r="C244" s="2">
        <f>RSI!I244</f>
        <v>55.456097195150228</v>
      </c>
      <c r="D244" s="2">
        <f>MACD!E244</f>
        <v>-4.8379565755318765E-5</v>
      </c>
      <c r="E244" s="2">
        <f>MACD!F244</f>
        <v>6.6793888472445814E-3</v>
      </c>
      <c r="F244" s="2">
        <f>'Moving Avg'!D244</f>
        <v>3.6788399999999997</v>
      </c>
      <c r="G244" s="2">
        <f>'Moving Avg'!F244</f>
        <v>3.6470949999999989</v>
      </c>
      <c r="H244" s="2">
        <f>'Moving Avg'!G244</f>
        <v>3.5362980000000004</v>
      </c>
      <c r="I244" s="2">
        <f>'Moving Avg'!H244</f>
        <v>3.5380044999999956</v>
      </c>
      <c r="J244" s="6" t="str">
        <f>OBV!F244</f>
        <v>BULLISH</v>
      </c>
      <c r="K244" s="6" t="str">
        <f>OBV!G244</f>
        <v>STRONG</v>
      </c>
      <c r="L244" s="6" t="str">
        <f>OBV!H244</f>
        <v>CONFIRMED BULLISH</v>
      </c>
    </row>
    <row r="245" spans="1:12" ht="13.5" x14ac:dyDescent="0.25">
      <c r="A245" s="3">
        <f>RSI!A245</f>
        <v>42361</v>
      </c>
      <c r="B245" s="2">
        <f>RSI!B245</f>
        <v>3.6934999999999998</v>
      </c>
      <c r="C245" s="2">
        <f>RSI!I245</f>
        <v>55.456097195150228</v>
      </c>
      <c r="D245" s="2">
        <f>MACD!E245</f>
        <v>3.3150238361123741E-4</v>
      </c>
      <c r="E245" s="2">
        <f>MACD!F245</f>
        <v>5.409811554517913E-3</v>
      </c>
      <c r="F245" s="2">
        <f>'Moving Avg'!D245</f>
        <v>3.6853600000000002</v>
      </c>
      <c r="G245" s="2">
        <f>'Moving Avg'!F245</f>
        <v>3.6487249999999989</v>
      </c>
      <c r="H245" s="2">
        <f>'Moving Avg'!G245</f>
        <v>3.5450840000000006</v>
      </c>
      <c r="I245" s="2">
        <f>'Moving Avg'!H245</f>
        <v>3.5408119999999959</v>
      </c>
      <c r="J245" s="6" t="str">
        <f>OBV!F245</f>
        <v>BULLISH</v>
      </c>
      <c r="K245" s="6" t="str">
        <f>OBV!G245</f>
        <v>NEUTRAL</v>
      </c>
      <c r="L245" s="6" t="str">
        <f>OBV!H245</f>
        <v>CONFIRMED BULLISH</v>
      </c>
    </row>
    <row r="246" spans="1:12" ht="13.5" x14ac:dyDescent="0.25">
      <c r="A246" s="3">
        <f>RSI!A246</f>
        <v>42363</v>
      </c>
      <c r="B246" s="2">
        <f>RSI!B246</f>
        <v>3.6934999999999998</v>
      </c>
      <c r="C246" s="2">
        <f>RSI!I246</f>
        <v>55.456097195150242</v>
      </c>
      <c r="D246" s="2">
        <f>MACD!E246</f>
        <v>2.5384291506824752E-4</v>
      </c>
      <c r="E246" s="2">
        <f>MACD!F246</f>
        <v>4.3786178266279801E-3</v>
      </c>
      <c r="F246" s="2">
        <f>'Moving Avg'!D246</f>
        <v>3.6934999999999993</v>
      </c>
      <c r="G246" s="2">
        <f>'Moving Avg'!F246</f>
        <v>3.6503549999999989</v>
      </c>
      <c r="H246" s="2">
        <f>'Moving Avg'!G246</f>
        <v>3.5538699999999999</v>
      </c>
      <c r="I246" s="2">
        <f>'Moving Avg'!H246</f>
        <v>3.5431589999999953</v>
      </c>
      <c r="J246" s="6" t="str">
        <f>OBV!F246</f>
        <v>BULLISH</v>
      </c>
      <c r="K246" s="6" t="str">
        <f>OBV!G246</f>
        <v>STRONG</v>
      </c>
      <c r="L246" s="6" t="str">
        <f>OBV!H246</f>
        <v>CONFIRMED BULLISH</v>
      </c>
    </row>
    <row r="247" spans="1:12" ht="13.5" x14ac:dyDescent="0.25">
      <c r="A247" s="3">
        <f>RSI!A247</f>
        <v>42366</v>
      </c>
      <c r="B247" s="2">
        <f>RSI!B247</f>
        <v>3.6528</v>
      </c>
      <c r="C247" s="2">
        <f>RSI!I247</f>
        <v>51.65162940382816</v>
      </c>
      <c r="D247" s="2">
        <f>MACD!E247</f>
        <v>-1.3428127812879165E-2</v>
      </c>
      <c r="E247" s="2">
        <f>MACD!F247</f>
        <v>8.1726869872655091E-4</v>
      </c>
      <c r="F247" s="2">
        <f>'Moving Avg'!D247</f>
        <v>3.6853600000000002</v>
      </c>
      <c r="G247" s="2">
        <f>'Moving Avg'!F247</f>
        <v>3.6499499999999991</v>
      </c>
      <c r="H247" s="2">
        <f>'Moving Avg'!G247</f>
        <v>3.5637960000000004</v>
      </c>
      <c r="I247" s="2">
        <f>'Moving Avg'!H247</f>
        <v>3.5453639999999949</v>
      </c>
      <c r="J247" s="6" t="str">
        <f>OBV!F247</f>
        <v>BEARISH</v>
      </c>
      <c r="K247" s="6" t="str">
        <f>OBV!G247</f>
        <v>WEAK</v>
      </c>
      <c r="L247" s="6" t="str">
        <f>OBV!H247</f>
        <v>CONFIRMED BEARISH</v>
      </c>
    </row>
    <row r="248" spans="1:12" ht="13.5" x14ac:dyDescent="0.25">
      <c r="A248" s="3">
        <f>RSI!A248</f>
        <v>42367</v>
      </c>
      <c r="B248" s="2">
        <f>RSI!B248</f>
        <v>3.6528</v>
      </c>
      <c r="C248" s="2">
        <f>RSI!I248</f>
        <v>51.65162940382816</v>
      </c>
      <c r="D248" s="2">
        <f>MACD!E248</f>
        <v>-2.5837672400421674E-3</v>
      </c>
      <c r="E248" s="2">
        <f>MACD!F248</f>
        <v>1.3706151097280721E-4</v>
      </c>
      <c r="F248" s="2">
        <f>'Moving Avg'!D248</f>
        <v>3.6772199999999997</v>
      </c>
      <c r="G248" s="2">
        <f>'Moving Avg'!F248</f>
        <v>3.6495449999999989</v>
      </c>
      <c r="H248" s="2">
        <f>'Moving Avg'!G248</f>
        <v>3.5712800000000011</v>
      </c>
      <c r="I248" s="2">
        <f>'Moving Avg'!H248</f>
        <v>3.5475994999999951</v>
      </c>
      <c r="J248" s="6" t="str">
        <f>OBV!F248</f>
        <v>BEARISH</v>
      </c>
      <c r="K248" s="6" t="str">
        <f>OBV!G248</f>
        <v>WEAK</v>
      </c>
      <c r="L248" s="6" t="str">
        <f>OBV!H248</f>
        <v>CONFIRMED BEARISH</v>
      </c>
    </row>
    <row r="249" spans="1:12" ht="13.5" x14ac:dyDescent="0.25">
      <c r="A249" s="3">
        <f>RSI!A249</f>
        <v>42368</v>
      </c>
      <c r="B249" s="2">
        <f>RSI!B249</f>
        <v>3.6528</v>
      </c>
      <c r="C249" s="2">
        <f>RSI!I249</f>
        <v>51.65162940382816</v>
      </c>
      <c r="D249" s="2">
        <f>MACD!E249</f>
        <v>-1.227113411613745E-2</v>
      </c>
      <c r="E249" s="2">
        <f>MACD!F249</f>
        <v>-2.3445776144492441E-3</v>
      </c>
      <c r="F249" s="2">
        <f>'Moving Avg'!D249</f>
        <v>3.6690799999999997</v>
      </c>
      <c r="G249" s="2">
        <f>'Moving Avg'!F249</f>
        <v>3.6544249999999998</v>
      </c>
      <c r="H249" s="2">
        <f>'Moving Avg'!G249</f>
        <v>3.580718000000001</v>
      </c>
      <c r="I249" s="2">
        <f>'Moving Avg'!H249</f>
        <v>3.5502959999999946</v>
      </c>
      <c r="J249" s="6" t="str">
        <f>OBV!F249</f>
        <v>BEARISH</v>
      </c>
      <c r="K249" s="6" t="str">
        <f>OBV!G249</f>
        <v>WEAK</v>
      </c>
      <c r="L249" s="6" t="str">
        <f>OBV!H249</f>
        <v>CONFIRMED BEARISH</v>
      </c>
    </row>
    <row r="250" spans="1:12" ht="13.5" x14ac:dyDescent="0.25">
      <c r="A250" s="3">
        <f>RSI!A250</f>
        <v>42369</v>
      </c>
      <c r="B250" s="2">
        <f>RSI!B250</f>
        <v>3.6608999999999998</v>
      </c>
      <c r="C250" s="2">
        <f>RSI!I250</f>
        <v>52.462268825229806</v>
      </c>
      <c r="D250" s="2">
        <f>MACD!E250</f>
        <v>-8.6476052114701218E-3</v>
      </c>
      <c r="E250" s="2">
        <f>MACD!F250</f>
        <v>-3.6051831338534202E-3</v>
      </c>
      <c r="F250" s="2">
        <f>'Moving Avg'!D250</f>
        <v>3.6625599999999991</v>
      </c>
      <c r="G250" s="2">
        <f>'Moving Avg'!F250</f>
        <v>3.6548299999999996</v>
      </c>
      <c r="H250" s="2">
        <f>'Moving Avg'!G250</f>
        <v>3.588852000000001</v>
      </c>
      <c r="I250" s="2">
        <f>'Moving Avg'!H250</f>
        <v>3.5525719999999943</v>
      </c>
      <c r="J250" s="6" t="str">
        <f>OBV!F250</f>
        <v>BEARISH</v>
      </c>
      <c r="K250" s="6" t="str">
        <f>OBV!G250</f>
        <v>WEAK</v>
      </c>
      <c r="L250" s="6" t="str">
        <f>OBV!H250</f>
        <v>CONFIRMED BEARISH</v>
      </c>
    </row>
    <row r="251" spans="1:12" ht="13.5" x14ac:dyDescent="0.25">
      <c r="A251" s="3">
        <f>RSI!A251</f>
        <v>42373</v>
      </c>
      <c r="B251" s="2">
        <f>RSI!B251</f>
        <v>3.6528</v>
      </c>
      <c r="C251" s="2">
        <f>RSI!I251</f>
        <v>51.53179148458328</v>
      </c>
      <c r="D251" s="2">
        <f>MACD!E251</f>
        <v>-6.3562637025547097E-3</v>
      </c>
      <c r="E251" s="2">
        <f>MACD!F251</f>
        <v>-4.1553992475936788E-3</v>
      </c>
      <c r="F251" s="2">
        <f>'Moving Avg'!D251</f>
        <v>3.6544200000000004</v>
      </c>
      <c r="G251" s="2">
        <f>'Moving Avg'!F251</f>
        <v>3.6544249999999998</v>
      </c>
      <c r="H251" s="2">
        <f>'Moving Avg'!G251</f>
        <v>3.5982900000000013</v>
      </c>
      <c r="I251" s="2">
        <f>'Moving Avg'!H251</f>
        <v>3.5548999999999946</v>
      </c>
      <c r="J251" s="6" t="str">
        <f>OBV!F251</f>
        <v>BEARISH</v>
      </c>
      <c r="K251" s="6" t="str">
        <f>OBV!G251</f>
        <v>WEAK</v>
      </c>
      <c r="L251" s="6" t="str">
        <f>OBV!H251</f>
        <v>CONFIRMED BEARISH</v>
      </c>
    </row>
    <row r="252" spans="1:12" ht="13.5" x14ac:dyDescent="0.25">
      <c r="A252" s="3">
        <f>RSI!A252</f>
        <v>42374</v>
      </c>
      <c r="B252" s="2">
        <f>RSI!B252</f>
        <v>3.6608999999999998</v>
      </c>
      <c r="C252" s="2">
        <f>RSI!I252</f>
        <v>52.440204596240704</v>
      </c>
      <c r="D252" s="2">
        <f>MACD!E252</f>
        <v>1.172921396482618E-3</v>
      </c>
      <c r="E252" s="2">
        <f>MACD!F252</f>
        <v>-3.0897351187784195E-3</v>
      </c>
      <c r="F252" s="2">
        <f>'Moving Avg'!D252</f>
        <v>3.65604</v>
      </c>
      <c r="G252" s="2">
        <f>'Moving Avg'!F252</f>
        <v>3.6544249999999998</v>
      </c>
      <c r="H252" s="2">
        <f>'Moving Avg'!G252</f>
        <v>3.6067500000000008</v>
      </c>
      <c r="I252" s="2">
        <f>'Moving Avg'!H252</f>
        <v>3.5573294999999945</v>
      </c>
      <c r="J252" s="6" t="str">
        <f>OBV!F252</f>
        <v>BULLISH</v>
      </c>
      <c r="K252" s="6" t="str">
        <f>OBV!G252</f>
        <v>STRONG</v>
      </c>
      <c r="L252" s="6" t="str">
        <f>OBV!H252</f>
        <v>CONFIRMED BULLISH</v>
      </c>
    </row>
    <row r="253" spans="1:12" ht="13.5" x14ac:dyDescent="0.25">
      <c r="A253" s="3">
        <f>RSI!A253</f>
        <v>42375</v>
      </c>
      <c r="B253" s="2">
        <f>RSI!B253</f>
        <v>3.5552000000000001</v>
      </c>
      <c r="C253" s="2">
        <f>RSI!I253</f>
        <v>41.507499178122124</v>
      </c>
      <c r="D253" s="2">
        <f>MACD!E253</f>
        <v>1.5259628566423711E-2</v>
      </c>
      <c r="E253" s="2">
        <f>MACD!F253</f>
        <v>5.801376182620068E-4</v>
      </c>
      <c r="F253" s="2">
        <f>'Moving Avg'!D253</f>
        <v>3.63652</v>
      </c>
      <c r="G253" s="2">
        <f>'Moving Avg'!F253</f>
        <v>3.6544249999999998</v>
      </c>
      <c r="H253" s="2">
        <f>'Moving Avg'!G253</f>
        <v>3.613096000000001</v>
      </c>
      <c r="I253" s="2">
        <f>'Moving Avg'!H253</f>
        <v>3.5592304999999942</v>
      </c>
      <c r="J253" s="6" t="str">
        <f>OBV!F253</f>
        <v>BULLISH</v>
      </c>
      <c r="K253" s="6" t="str">
        <f>OBV!G253</f>
        <v>STRONG</v>
      </c>
      <c r="L253" s="6" t="str">
        <f>OBV!H253</f>
        <v>BULLISH DIVERGENCE</v>
      </c>
    </row>
    <row r="254" spans="1:12" ht="13.5" x14ac:dyDescent="0.25">
      <c r="A254" s="3">
        <f>RSI!A254</f>
        <v>42376</v>
      </c>
      <c r="B254" s="2">
        <f>RSI!B254</f>
        <v>3.4982000000000002</v>
      </c>
      <c r="C254" s="2">
        <f>RSI!I254</f>
        <v>37.02479128802829</v>
      </c>
      <c r="D254" s="2">
        <f>MACD!E254</f>
        <v>3.1920614200235953E-2</v>
      </c>
      <c r="E254" s="2">
        <f>MACD!F254</f>
        <v>6.8482329346567956E-3</v>
      </c>
      <c r="F254" s="2">
        <f>'Moving Avg'!D254</f>
        <v>3.6055999999999999</v>
      </c>
      <c r="G254" s="2">
        <f>'Moving Avg'!F254</f>
        <v>3.6462899999999996</v>
      </c>
      <c r="H254" s="2">
        <f>'Moving Avg'!G254</f>
        <v>3.6183020000000004</v>
      </c>
      <c r="I254" s="2">
        <f>'Moving Avg'!H254</f>
        <v>3.5607854999999944</v>
      </c>
      <c r="J254" s="6" t="str">
        <f>OBV!F254</f>
        <v>BULLISH</v>
      </c>
      <c r="K254" s="6" t="str">
        <f>OBV!G254</f>
        <v>STRONG</v>
      </c>
      <c r="L254" s="6" t="str">
        <f>OBV!H254</f>
        <v>BULLISH DIVERGENCE</v>
      </c>
    </row>
    <row r="255" spans="1:12" ht="13.5" x14ac:dyDescent="0.25">
      <c r="A255" s="3">
        <f>RSI!A255</f>
        <v>42377</v>
      </c>
      <c r="B255" s="2">
        <f>RSI!B255</f>
        <v>3.4982000000000002</v>
      </c>
      <c r="C255" s="2">
        <f>RSI!I255</f>
        <v>37.02479128802829</v>
      </c>
      <c r="D255" s="2">
        <f>MACD!E255</f>
        <v>4.6835966315613042E-2</v>
      </c>
      <c r="E255" s="2">
        <f>MACD!F255</f>
        <v>1.4845779610848046E-2</v>
      </c>
      <c r="F255" s="2">
        <f>'Moving Avg'!D255</f>
        <v>3.5730600000000003</v>
      </c>
      <c r="G255" s="2">
        <f>'Moving Avg'!F255</f>
        <v>3.6381549999999998</v>
      </c>
      <c r="H255" s="2">
        <f>'Moving Avg'!G255</f>
        <v>3.6235080000000006</v>
      </c>
      <c r="I255" s="2">
        <f>'Moving Avg'!H255</f>
        <v>3.5623404999999946</v>
      </c>
      <c r="J255" s="6" t="str">
        <f>OBV!F255</f>
        <v>BEARISH</v>
      </c>
      <c r="K255" s="6" t="str">
        <f>OBV!G255</f>
        <v>NEUTRAL</v>
      </c>
      <c r="L255" s="6" t="str">
        <f>OBV!H255</f>
        <v>CONFIRMED BEARISH</v>
      </c>
    </row>
    <row r="256" spans="1:12" ht="13.5" x14ac:dyDescent="0.25">
      <c r="A256" s="3">
        <f>RSI!A256</f>
        <v>42380</v>
      </c>
      <c r="B256" s="2">
        <f>RSI!B256</f>
        <v>3.4982000000000002</v>
      </c>
      <c r="C256" s="2">
        <f>RSI!I256</f>
        <v>37.02479128802829</v>
      </c>
      <c r="D256" s="2">
        <f>MACD!E256</f>
        <v>6.0213681319790435E-2</v>
      </c>
      <c r="E256" s="2">
        <f>MACD!F256</f>
        <v>2.3919359952636526E-2</v>
      </c>
      <c r="F256" s="2">
        <f>'Moving Avg'!D256</f>
        <v>3.5421399999999998</v>
      </c>
      <c r="G256" s="2">
        <f>'Moving Avg'!F256</f>
        <v>3.6300199999999996</v>
      </c>
      <c r="H256" s="2">
        <f>'Moving Avg'!G256</f>
        <v>3.6259480000000002</v>
      </c>
      <c r="I256" s="2">
        <f>'Moving Avg'!H256</f>
        <v>3.5638954999999948</v>
      </c>
      <c r="J256" s="6" t="str">
        <f>OBV!F256</f>
        <v>BULLISH</v>
      </c>
      <c r="K256" s="6" t="str">
        <f>OBV!G256</f>
        <v>STRONG</v>
      </c>
      <c r="L256" s="6" t="str">
        <f>OBV!H256</f>
        <v>BULLISH DIVERGENCE</v>
      </c>
    </row>
    <row r="257" spans="1:12" ht="13.5" x14ac:dyDescent="0.25">
      <c r="A257" s="3">
        <f>RSI!A257</f>
        <v>42381</v>
      </c>
      <c r="B257" s="2">
        <f>RSI!B257</f>
        <v>3.4901</v>
      </c>
      <c r="C257" s="2">
        <f>RSI!I257</f>
        <v>36.328445584027776</v>
      </c>
      <c r="D257" s="2">
        <f>MACD!E257</f>
        <v>6.6572703829390623E-2</v>
      </c>
      <c r="E257" s="2">
        <f>MACD!F257</f>
        <v>3.2450028727987343E-2</v>
      </c>
      <c r="F257" s="2">
        <f>'Moving Avg'!D257</f>
        <v>3.5079800000000008</v>
      </c>
      <c r="G257" s="2">
        <f>'Moving Avg'!F257</f>
        <v>3.6267649999999989</v>
      </c>
      <c r="H257" s="2">
        <f>'Moving Avg'!G257</f>
        <v>3.6256220000000008</v>
      </c>
      <c r="I257" s="2">
        <f>'Moving Avg'!H257</f>
        <v>3.5654099999999946</v>
      </c>
      <c r="J257" s="6" t="str">
        <f>OBV!F257</f>
        <v>BEARISH</v>
      </c>
      <c r="K257" s="6" t="str">
        <f>OBV!G257</f>
        <v>WEAK</v>
      </c>
      <c r="L257" s="6" t="str">
        <f>OBV!H257</f>
        <v>CONFIRMED BEARISH</v>
      </c>
    </row>
    <row r="258" spans="1:12" ht="13.5" x14ac:dyDescent="0.25">
      <c r="A258" s="3">
        <f>RSI!A258</f>
        <v>42382</v>
      </c>
      <c r="B258" s="2">
        <f>RSI!B258</f>
        <v>3.4901</v>
      </c>
      <c r="C258" s="2">
        <f>RSI!I258</f>
        <v>36.328445584027776</v>
      </c>
      <c r="D258" s="2">
        <f>MACD!E258</f>
        <v>7.2650311734868023E-2</v>
      </c>
      <c r="E258" s="2">
        <f>MACD!F258</f>
        <v>4.0490085329363483E-2</v>
      </c>
      <c r="F258" s="2">
        <f>'Moving Avg'!D258</f>
        <v>3.4949600000000003</v>
      </c>
      <c r="G258" s="2">
        <f>'Moving Avg'!F258</f>
        <v>3.6161899999999996</v>
      </c>
      <c r="H258" s="2">
        <f>'Moving Avg'!G258</f>
        <v>3.6212300000000011</v>
      </c>
      <c r="I258" s="2">
        <f>'Moving Avg'!H258</f>
        <v>3.5668934999999946</v>
      </c>
      <c r="J258" s="6" t="str">
        <f>OBV!F258</f>
        <v>BEARISH</v>
      </c>
      <c r="K258" s="6" t="str">
        <f>OBV!G258</f>
        <v>WEAK</v>
      </c>
      <c r="L258" s="6" t="str">
        <f>OBV!H258</f>
        <v>CONFIRMED BEARISH</v>
      </c>
    </row>
    <row r="259" spans="1:12" ht="13.5" x14ac:dyDescent="0.25">
      <c r="A259" s="3">
        <f>RSI!A259</f>
        <v>42384</v>
      </c>
      <c r="B259" s="2">
        <f>RSI!B259</f>
        <v>3.4901</v>
      </c>
      <c r="C259" s="2">
        <f>RSI!I259</f>
        <v>36.328445584027776</v>
      </c>
      <c r="D259" s="2">
        <f>MACD!E259</f>
        <v>7.8438177623946892E-2</v>
      </c>
      <c r="E259" s="2">
        <f>MACD!F259</f>
        <v>4.8079703788280165E-2</v>
      </c>
      <c r="F259" s="2">
        <f>'Moving Avg'!D259</f>
        <v>3.4933399999999999</v>
      </c>
      <c r="G259" s="2">
        <f>'Moving Avg'!F259</f>
        <v>3.6117149999999989</v>
      </c>
      <c r="H259" s="2">
        <f>'Moving Avg'!G259</f>
        <v>3.6147220000000009</v>
      </c>
      <c r="I259" s="2">
        <f>'Moving Avg'!H259</f>
        <v>3.5684079999999949</v>
      </c>
      <c r="J259" s="6" t="str">
        <f>OBV!F259</f>
        <v>BEARISH</v>
      </c>
      <c r="K259" s="6" t="str">
        <f>OBV!G259</f>
        <v>NEUTRAL</v>
      </c>
      <c r="L259" s="6" t="str">
        <f>OBV!H259</f>
        <v>CONFIRMED BEARISH</v>
      </c>
    </row>
    <row r="260" spans="1:12" ht="13.5" x14ac:dyDescent="0.25">
      <c r="A260" s="3">
        <f>RSI!A260</f>
        <v>42387</v>
      </c>
      <c r="B260" s="2">
        <f>RSI!B260</f>
        <v>3.4005999999999998</v>
      </c>
      <c r="C260" s="2">
        <f>RSI!I260</f>
        <v>28.842355161635766</v>
      </c>
      <c r="D260" s="2">
        <f>MACD!E260</f>
        <v>9.1808862549875414E-2</v>
      </c>
      <c r="E260" s="2">
        <f>MACD!F260</f>
        <v>5.6825535540599215E-2</v>
      </c>
      <c r="F260" s="2">
        <f>'Moving Avg'!D260</f>
        <v>3.4738199999999999</v>
      </c>
      <c r="G260" s="2">
        <f>'Moving Avg'!F260</f>
        <v>3.5986999999999987</v>
      </c>
      <c r="H260" s="2">
        <f>'Moving Avg'!G260</f>
        <v>3.6082140000000011</v>
      </c>
      <c r="I260" s="2">
        <f>'Moving Avg'!H260</f>
        <v>3.5694749999999953</v>
      </c>
      <c r="J260" s="6" t="str">
        <f>OBV!F260</f>
        <v>BEARISH</v>
      </c>
      <c r="K260" s="6" t="str">
        <f>OBV!G260</f>
        <v>WEAK</v>
      </c>
      <c r="L260" s="6" t="str">
        <f>OBV!H260</f>
        <v>CONFIRMED BEARISH</v>
      </c>
    </row>
    <row r="261" spans="1:12" ht="13.5" x14ac:dyDescent="0.25">
      <c r="A261" s="3">
        <f>RSI!A261</f>
        <v>42388</v>
      </c>
      <c r="B261" s="2">
        <f>RSI!B261</f>
        <v>3.4005999999999998</v>
      </c>
      <c r="C261" s="2">
        <f>RSI!I261</f>
        <v>28.842355161635766</v>
      </c>
      <c r="D261" s="2">
        <f>MACD!E261</f>
        <v>0.10295844347417971</v>
      </c>
      <c r="E261" s="2">
        <f>MACD!F261</f>
        <v>6.6052117127315318E-2</v>
      </c>
      <c r="F261" s="2">
        <f>'Moving Avg'!D261</f>
        <v>3.4542999999999999</v>
      </c>
      <c r="G261" s="2">
        <f>'Moving Avg'!F261</f>
        <v>3.5860899999999987</v>
      </c>
      <c r="H261" s="2">
        <f>'Moving Avg'!G261</f>
        <v>3.6018680000000014</v>
      </c>
      <c r="I261" s="2">
        <f>'Moving Avg'!H261</f>
        <v>3.5705419999999957</v>
      </c>
      <c r="J261" s="6" t="str">
        <f>OBV!F261</f>
        <v>BEARISH</v>
      </c>
      <c r="K261" s="6" t="str">
        <f>OBV!G261</f>
        <v>WEAK</v>
      </c>
      <c r="L261" s="6" t="str">
        <f>OBV!H261</f>
        <v>CONFIRMED BEARISH</v>
      </c>
    </row>
    <row r="262" spans="1:12" ht="13.5" x14ac:dyDescent="0.25">
      <c r="A262" s="3">
        <f>RSI!A262</f>
        <v>42389</v>
      </c>
      <c r="B262" s="2">
        <f>RSI!B262</f>
        <v>3.4005999999999998</v>
      </c>
      <c r="C262" s="2">
        <f>RSI!I262</f>
        <v>28.842355161635766</v>
      </c>
      <c r="D262" s="2">
        <f>MACD!E262</f>
        <v>0.11464078244935605</v>
      </c>
      <c r="E262" s="2">
        <f>MACD!F262</f>
        <v>7.576985019172347E-2</v>
      </c>
      <c r="F262" s="2">
        <f>'Moving Avg'!D262</f>
        <v>3.4364000000000003</v>
      </c>
      <c r="G262" s="2">
        <f>'Moving Avg'!F262</f>
        <v>3.5714449999999984</v>
      </c>
      <c r="H262" s="2">
        <f>'Moving Avg'!G262</f>
        <v>3.5987760000000009</v>
      </c>
      <c r="I262" s="2">
        <f>'Moving Avg'!H262</f>
        <v>3.5715779999999961</v>
      </c>
      <c r="J262" s="6" t="str">
        <f>OBV!F262</f>
        <v>BEARISH</v>
      </c>
      <c r="K262" s="6" t="str">
        <f>OBV!G262</f>
        <v>WEAK</v>
      </c>
      <c r="L262" s="6" t="str">
        <f>OBV!H262</f>
        <v>CONFIRMED BEARISH</v>
      </c>
    </row>
    <row r="263" spans="1:12" ht="13.5" x14ac:dyDescent="0.25">
      <c r="A263" s="3">
        <f>RSI!A263</f>
        <v>42390</v>
      </c>
      <c r="B263" s="2">
        <f>RSI!B263</f>
        <v>3.4005999999999998</v>
      </c>
      <c r="C263" s="2">
        <f>RSI!I263</f>
        <v>28.842355161635766</v>
      </c>
      <c r="D263" s="2">
        <f>MACD!E263</f>
        <v>0.1091920077723656</v>
      </c>
      <c r="E263" s="2">
        <f>MACD!F263</f>
        <v>8.2454281707851906E-2</v>
      </c>
      <c r="F263" s="2">
        <f>'Moving Avg'!D263</f>
        <v>3.4185000000000003</v>
      </c>
      <c r="G263" s="2">
        <f>'Moving Avg'!F263</f>
        <v>3.5567999999999982</v>
      </c>
      <c r="H263" s="2">
        <f>'Moving Avg'!G263</f>
        <v>3.5956840000000003</v>
      </c>
      <c r="I263" s="2">
        <f>'Moving Avg'!H263</f>
        <v>3.5727984999999967</v>
      </c>
      <c r="J263" s="6" t="str">
        <f>OBV!F263</f>
        <v>BEARISH</v>
      </c>
      <c r="K263" s="6" t="str">
        <f>OBV!G263</f>
        <v>WEAK</v>
      </c>
      <c r="L263" s="6" t="str">
        <f>OBV!H263</f>
        <v>CONFIRMED BEARISH</v>
      </c>
    </row>
    <row r="264" spans="1:12" ht="13.5" x14ac:dyDescent="0.25">
      <c r="A264" s="3">
        <f>RSI!A264</f>
        <v>42391</v>
      </c>
      <c r="B264" s="2">
        <f>RSI!B264</f>
        <v>3.4005999999999998</v>
      </c>
      <c r="C264" s="2">
        <f>RSI!I264</f>
        <v>28.842355161635751</v>
      </c>
      <c r="D264" s="2">
        <f>MACD!E264</f>
        <v>9.6671263990992351E-2</v>
      </c>
      <c r="E264" s="2">
        <f>MACD!F264</f>
        <v>8.5297678164480001E-2</v>
      </c>
      <c r="F264" s="2">
        <f>'Moving Avg'!D264</f>
        <v>3.4005999999999998</v>
      </c>
      <c r="G264" s="2">
        <f>'Moving Avg'!F264</f>
        <v>3.5421549999999984</v>
      </c>
      <c r="H264" s="2">
        <f>'Moving Avg'!G264</f>
        <v>3.5912920000000002</v>
      </c>
      <c r="I264" s="2">
        <f>'Moving Avg'!H264</f>
        <v>3.5738959999999969</v>
      </c>
      <c r="J264" s="6" t="str">
        <f>OBV!F264</f>
        <v>BEARISH</v>
      </c>
      <c r="K264" s="6" t="str">
        <f>OBV!G264</f>
        <v>WEAK</v>
      </c>
      <c r="L264" s="6" t="str">
        <f>OBV!H264</f>
        <v>CONFIRMED BEARISH</v>
      </c>
    </row>
    <row r="265" spans="1:12" ht="13.5" x14ac:dyDescent="0.25">
      <c r="A265" s="3">
        <f>RSI!A265</f>
        <v>42394</v>
      </c>
      <c r="B265" s="2">
        <f>RSI!B265</f>
        <v>3.4005999999999998</v>
      </c>
      <c r="C265" s="2">
        <f>RSI!I265</f>
        <v>28.842355161635766</v>
      </c>
      <c r="D265" s="2">
        <f>MACD!E265</f>
        <v>8.687214833332435E-2</v>
      </c>
      <c r="E265" s="2">
        <f>MACD!F265</f>
        <v>8.5612572198248874E-2</v>
      </c>
      <c r="F265" s="2">
        <f>'Moving Avg'!D265</f>
        <v>3.4005999999999998</v>
      </c>
      <c r="G265" s="2">
        <f>'Moving Avg'!F265</f>
        <v>3.5275099999999981</v>
      </c>
      <c r="H265" s="2">
        <f>'Moving Avg'!G265</f>
        <v>3.5870620000000004</v>
      </c>
      <c r="I265" s="2">
        <f>'Moving Avg'!H265</f>
        <v>3.5749319999999964</v>
      </c>
      <c r="J265" s="6" t="str">
        <f>OBV!F265</f>
        <v>NEUTRAL</v>
      </c>
      <c r="K265" s="6" t="str">
        <f>OBV!G265</f>
        <v>NEUTRAL</v>
      </c>
      <c r="L265" s="6" t="str">
        <f>OBV!H265</f>
        <v>NEUTRAL</v>
      </c>
    </row>
    <row r="266" spans="1:12" ht="13.5" x14ac:dyDescent="0.25">
      <c r="A266" s="3">
        <f>RSI!A266</f>
        <v>42395</v>
      </c>
      <c r="B266" s="2">
        <f>RSI!B266</f>
        <v>3.4005999999999998</v>
      </c>
      <c r="C266" s="2">
        <f>RSI!I266</f>
        <v>28.842355161635766</v>
      </c>
      <c r="D266" s="2">
        <f>MACD!E266</f>
        <v>7.9317033235910994E-2</v>
      </c>
      <c r="E266" s="2">
        <f>MACD!F266</f>
        <v>8.4353464405781314E-2</v>
      </c>
      <c r="F266" s="2">
        <f>'Moving Avg'!D266</f>
        <v>3.4005999999999998</v>
      </c>
      <c r="G266" s="2">
        <f>'Moving Avg'!F266</f>
        <v>3.5128649999999988</v>
      </c>
      <c r="H266" s="2">
        <f>'Moving Avg'!G266</f>
        <v>3.5847840000000004</v>
      </c>
      <c r="I266" s="2">
        <f>'Moving Avg'!H266</f>
        <v>3.5757224999999973</v>
      </c>
      <c r="J266" s="6" t="str">
        <f>OBV!F266</f>
        <v>NEUTRAL</v>
      </c>
      <c r="K266" s="6" t="str">
        <f>OBV!G266</f>
        <v>NEUTRAL</v>
      </c>
      <c r="L266" s="6" t="str">
        <f>OBV!H266</f>
        <v>NEUTRAL</v>
      </c>
    </row>
    <row r="267" spans="1:12" ht="13.5" x14ac:dyDescent="0.25">
      <c r="A267" s="3">
        <f>RSI!A267</f>
        <v>42396</v>
      </c>
      <c r="B267" s="2">
        <f>RSI!B267</f>
        <v>3.3925000000000001</v>
      </c>
      <c r="C267" s="2">
        <f>RSI!I267</f>
        <v>27.966169766785882</v>
      </c>
      <c r="D267" s="2">
        <f>MACD!E267</f>
        <v>7.2959982567158299E-2</v>
      </c>
      <c r="E267" s="2">
        <f>MACD!F267</f>
        <v>8.2074768038056717E-2</v>
      </c>
      <c r="F267" s="2">
        <f>'Moving Avg'!D267</f>
        <v>3.3989800000000003</v>
      </c>
      <c r="G267" s="2">
        <f>'Moving Avg'!F267</f>
        <v>3.4998499999999986</v>
      </c>
      <c r="H267" s="2">
        <f>'Moving Avg'!G267</f>
        <v>3.582344</v>
      </c>
      <c r="I267" s="2">
        <f>'Moving Avg'!H267</f>
        <v>3.5764724999999977</v>
      </c>
      <c r="J267" s="6" t="str">
        <f>OBV!F267</f>
        <v>BEARISH</v>
      </c>
      <c r="K267" s="6" t="str">
        <f>OBV!G267</f>
        <v>NEUTRAL</v>
      </c>
      <c r="L267" s="6" t="str">
        <f>OBV!H267</f>
        <v>CONFIRMED BEARISH</v>
      </c>
    </row>
    <row r="268" spans="1:12" ht="13.5" x14ac:dyDescent="0.25">
      <c r="A268" s="3">
        <f>RSI!A268</f>
        <v>42397</v>
      </c>
      <c r="B268" s="2">
        <f>RSI!B268</f>
        <v>3.3761999999999999</v>
      </c>
      <c r="C268" s="2">
        <f>RSI!I268</f>
        <v>26.238758154536072</v>
      </c>
      <c r="D268" s="2">
        <f>MACD!E268</f>
        <v>6.9467592640731102E-2</v>
      </c>
      <c r="E268" s="2">
        <f>MACD!F268</f>
        <v>7.9553332958591599E-2</v>
      </c>
      <c r="F268" s="2">
        <f>'Moving Avg'!D268</f>
        <v>3.3940999999999995</v>
      </c>
      <c r="G268" s="2">
        <f>'Moving Avg'!F268</f>
        <v>3.486019999999999</v>
      </c>
      <c r="H268" s="2">
        <f>'Moving Avg'!G268</f>
        <v>3.5795780000000001</v>
      </c>
      <c r="I268" s="2">
        <f>'Moving Avg'!H268</f>
        <v>3.5771409999999975</v>
      </c>
      <c r="J268" s="6" t="str">
        <f>OBV!F268</f>
        <v>BEARISH</v>
      </c>
      <c r="K268" s="6" t="str">
        <f>OBV!G268</f>
        <v>WEAK</v>
      </c>
      <c r="L268" s="6" t="str">
        <f>OBV!H268</f>
        <v>CONFIRMED BEARISH</v>
      </c>
    </row>
    <row r="269" spans="1:12" ht="13.5" x14ac:dyDescent="0.25">
      <c r="A269" s="3">
        <f>RSI!A269</f>
        <v>42398</v>
      </c>
      <c r="B269" s="2">
        <f>RSI!B269</f>
        <v>3.3761999999999999</v>
      </c>
      <c r="C269" s="2">
        <f>RSI!I269</f>
        <v>26.238758154536072</v>
      </c>
      <c r="D269" s="2">
        <f>MACD!E269</f>
        <v>6.723774192753984E-2</v>
      </c>
      <c r="E269" s="2">
        <f>MACD!F269</f>
        <v>7.7090214752381259E-2</v>
      </c>
      <c r="F269" s="2">
        <f>'Moving Avg'!D269</f>
        <v>3.3892200000000003</v>
      </c>
      <c r="G269" s="2">
        <f>'Moving Avg'!F269</f>
        <v>3.4721899999999986</v>
      </c>
      <c r="H269" s="2">
        <f>'Moving Avg'!G269</f>
        <v>3.5769740000000008</v>
      </c>
      <c r="I269" s="2">
        <f>'Moving Avg'!H269</f>
        <v>3.5780549999999973</v>
      </c>
      <c r="J269" s="6" t="str">
        <f>OBV!F269</f>
        <v>BEARISH</v>
      </c>
      <c r="K269" s="6" t="str">
        <f>OBV!G269</f>
        <v>WEAK</v>
      </c>
      <c r="L269" s="6" t="str">
        <f>OBV!H269</f>
        <v>CONFIRMED BEARISH</v>
      </c>
    </row>
    <row r="270" spans="1:12" ht="13.5" x14ac:dyDescent="0.25">
      <c r="A270" s="3">
        <f>RSI!A270</f>
        <v>42401</v>
      </c>
      <c r="B270" s="2">
        <f>RSI!B270</f>
        <v>3.3761999999999999</v>
      </c>
      <c r="C270" s="2">
        <f>RSI!I270</f>
        <v>26.238758154536072</v>
      </c>
      <c r="D270" s="2">
        <f>MACD!E270</f>
        <v>5.225324074851434E-2</v>
      </c>
      <c r="E270" s="2">
        <f>MACD!F270</f>
        <v>7.2122819951607881E-2</v>
      </c>
      <c r="F270" s="2">
        <f>'Moving Avg'!D270</f>
        <v>3.3843400000000003</v>
      </c>
      <c r="G270" s="2">
        <f>'Moving Avg'!F270</f>
        <v>3.4579549999999983</v>
      </c>
      <c r="H270" s="2">
        <f>'Moving Avg'!G270</f>
        <v>3.5724180000000008</v>
      </c>
      <c r="I270" s="2">
        <f>'Moving Avg'!H270</f>
        <v>3.5789689999999981</v>
      </c>
      <c r="J270" s="6" t="str">
        <f>OBV!F270</f>
        <v>BEARISH</v>
      </c>
      <c r="K270" s="6" t="str">
        <f>OBV!G270</f>
        <v>WEAK</v>
      </c>
      <c r="L270" s="6" t="str">
        <f>OBV!H270</f>
        <v>CONFIRMED BEARISH</v>
      </c>
    </row>
    <row r="271" spans="1:12" ht="13.5" x14ac:dyDescent="0.25">
      <c r="A271" s="3">
        <f>RSI!A271</f>
        <v>42402</v>
      </c>
      <c r="B271" s="2">
        <f>RSI!B271</f>
        <v>3.3355000000000001</v>
      </c>
      <c r="C271" s="2">
        <f>RSI!I271</f>
        <v>22.00075492532855</v>
      </c>
      <c r="D271" s="2">
        <f>MACD!E271</f>
        <v>4.3210645913112522E-2</v>
      </c>
      <c r="E271" s="2">
        <f>MACD!F271</f>
        <v>6.6340385143908803E-2</v>
      </c>
      <c r="F271" s="2">
        <f>'Moving Avg'!D271</f>
        <v>3.3713199999999999</v>
      </c>
      <c r="G271" s="2">
        <f>'Moving Avg'!F271</f>
        <v>3.442089999999999</v>
      </c>
      <c r="H271" s="2">
        <f>'Moving Avg'!G271</f>
        <v>3.5688380000000008</v>
      </c>
      <c r="I271" s="2">
        <f>'Moving Avg'!H271</f>
        <v>3.5796794999999979</v>
      </c>
      <c r="J271" s="6" t="str">
        <f>OBV!F271</f>
        <v>BEARISH</v>
      </c>
      <c r="K271" s="6" t="str">
        <f>OBV!G271</f>
        <v>WEAK</v>
      </c>
      <c r="L271" s="6" t="str">
        <f>OBV!H271</f>
        <v>CONFIRMED BEARISH</v>
      </c>
    </row>
    <row r="272" spans="1:12" ht="13.5" x14ac:dyDescent="0.25">
      <c r="A272" s="3">
        <f>RSI!A272</f>
        <v>42403</v>
      </c>
      <c r="B272" s="2">
        <f>RSI!B272</f>
        <v>3.3355000000000001</v>
      </c>
      <c r="C272" s="2">
        <f>RSI!I272</f>
        <v>22.00075492532855</v>
      </c>
      <c r="D272" s="2">
        <f>MACD!E272</f>
        <v>3.6375443168417121E-2</v>
      </c>
      <c r="E272" s="2">
        <f>MACD!F272</f>
        <v>6.034739674881047E-2</v>
      </c>
      <c r="F272" s="2">
        <f>'Moving Avg'!D272</f>
        <v>3.3599199999999998</v>
      </c>
      <c r="G272" s="2">
        <f>'Moving Avg'!F272</f>
        <v>3.425819999999999</v>
      </c>
      <c r="H272" s="2">
        <f>'Moving Avg'!G272</f>
        <v>3.5621660000000004</v>
      </c>
      <c r="I272" s="2">
        <f>'Moving Avg'!H272</f>
        <v>3.5803899999999982</v>
      </c>
      <c r="J272" s="6" t="str">
        <f>OBV!F272</f>
        <v>BEARISH</v>
      </c>
      <c r="K272" s="6" t="str">
        <f>OBV!G272</f>
        <v>WEAK</v>
      </c>
      <c r="L272" s="6" t="str">
        <f>OBV!H272</f>
        <v>CONFIRMED BEARISH</v>
      </c>
    </row>
    <row r="273" spans="1:12" ht="13.5" x14ac:dyDescent="0.25">
      <c r="A273" s="3">
        <f>RSI!A273</f>
        <v>42404</v>
      </c>
      <c r="B273" s="2">
        <f>RSI!B273</f>
        <v>3.3681000000000001</v>
      </c>
      <c r="C273" s="2">
        <f>RSI!I273</f>
        <v>32.177000053699359</v>
      </c>
      <c r="D273" s="2">
        <f>MACD!E273</f>
        <v>2.8932757904984285E-2</v>
      </c>
      <c r="E273" s="2">
        <f>MACD!F273</f>
        <v>5.4064468980045237E-2</v>
      </c>
      <c r="F273" s="2">
        <f>'Moving Avg'!D273</f>
        <v>3.3582999999999998</v>
      </c>
      <c r="G273" s="2">
        <f>'Moving Avg'!F273</f>
        <v>3.4164649999999996</v>
      </c>
      <c r="H273" s="2">
        <f>'Moving Avg'!G273</f>
        <v>3.556146</v>
      </c>
      <c r="I273" s="2">
        <f>'Moving Avg'!H273</f>
        <v>3.5812634999999982</v>
      </c>
      <c r="J273" s="6" t="str">
        <f>OBV!F273</f>
        <v>BULLISH</v>
      </c>
      <c r="K273" s="6" t="str">
        <f>OBV!G273</f>
        <v>STRONG</v>
      </c>
      <c r="L273" s="6" t="str">
        <f>OBV!H273</f>
        <v>BULLISH DIVERGENCE</v>
      </c>
    </row>
    <row r="274" spans="1:12" ht="13.5" x14ac:dyDescent="0.25">
      <c r="A274" s="3">
        <f>RSI!A274</f>
        <v>42405</v>
      </c>
      <c r="B274" s="2">
        <f>RSI!B274</f>
        <v>3.3761999999999999</v>
      </c>
      <c r="C274" s="2">
        <f>RSI!I274</f>
        <v>34.464829759133266</v>
      </c>
      <c r="D274" s="2">
        <f>MACD!E274</f>
        <v>2.2542246568619806E-2</v>
      </c>
      <c r="E274" s="2">
        <f>MACD!F274</f>
        <v>4.7760024497760151E-2</v>
      </c>
      <c r="F274" s="2">
        <f>'Moving Avg'!D274</f>
        <v>3.3582999999999998</v>
      </c>
      <c r="G274" s="2">
        <f>'Moving Avg'!F274</f>
        <v>3.4103649999999996</v>
      </c>
      <c r="H274" s="2">
        <f>'Moving Avg'!G274</f>
        <v>3.5504519999999995</v>
      </c>
      <c r="I274" s="2">
        <f>'Moving Avg'!H274</f>
        <v>3.5821774999999985</v>
      </c>
      <c r="J274" s="6" t="str">
        <f>OBV!F274</f>
        <v>BULLISH</v>
      </c>
      <c r="K274" s="6" t="str">
        <f>OBV!G274</f>
        <v>STRONG</v>
      </c>
      <c r="L274" s="6" t="str">
        <f>OBV!H274</f>
        <v>NEUTRAL</v>
      </c>
    </row>
    <row r="275" spans="1:12" ht="13.5" x14ac:dyDescent="0.25">
      <c r="A275" s="3">
        <f>RSI!A275</f>
        <v>42408</v>
      </c>
      <c r="B275" s="2">
        <f>RSI!B275</f>
        <v>3.3761999999999999</v>
      </c>
      <c r="C275" s="2">
        <f>RSI!I275</f>
        <v>34.464829759133266</v>
      </c>
      <c r="D275" s="2">
        <f>MACD!E275</f>
        <v>1.755660667182557E-2</v>
      </c>
      <c r="E275" s="2">
        <f>MACD!F275</f>
        <v>4.1719340932573241E-2</v>
      </c>
      <c r="F275" s="2">
        <f>'Moving Avg'!D275</f>
        <v>3.3583000000000007</v>
      </c>
      <c r="G275" s="2">
        <f>'Moving Avg'!F275</f>
        <v>3.4042649999999997</v>
      </c>
      <c r="H275" s="2">
        <f>'Moving Avg'!G275</f>
        <v>3.5447579999999999</v>
      </c>
      <c r="I275" s="2">
        <f>'Moving Avg'!H275</f>
        <v>3.5830914999999988</v>
      </c>
      <c r="J275" s="6" t="str">
        <f>OBV!F275</f>
        <v>BULLISH</v>
      </c>
      <c r="K275" s="6" t="str">
        <f>OBV!G275</f>
        <v>STRONG</v>
      </c>
      <c r="L275" s="6" t="str">
        <f>OBV!H275</f>
        <v>NEUTRAL</v>
      </c>
    </row>
    <row r="276" spans="1:12" ht="13.5" x14ac:dyDescent="0.25">
      <c r="A276" s="3">
        <f>RSI!A276</f>
        <v>42409</v>
      </c>
      <c r="B276" s="2">
        <f>RSI!B276</f>
        <v>3.3273999999999999</v>
      </c>
      <c r="C276" s="2">
        <f>RSI!I276</f>
        <v>27.891042854920101</v>
      </c>
      <c r="D276" s="2">
        <f>MACD!E276</f>
        <v>1.7343280750726997E-2</v>
      </c>
      <c r="E276" s="2">
        <f>MACD!F276</f>
        <v>3.684412889620399E-2</v>
      </c>
      <c r="F276" s="2">
        <f>'Moving Avg'!D276</f>
        <v>3.3566799999999999</v>
      </c>
      <c r="G276" s="2">
        <f>'Moving Avg'!F276</f>
        <v>3.3957249999999997</v>
      </c>
      <c r="H276" s="2">
        <f>'Moving Avg'!G276</f>
        <v>3.5380880000000001</v>
      </c>
      <c r="I276" s="2">
        <f>'Moving Avg'!H276</f>
        <v>3.5842219999999987</v>
      </c>
      <c r="J276" s="6" t="str">
        <f>OBV!F276</f>
        <v>BEARISH</v>
      </c>
      <c r="K276" s="6" t="str">
        <f>OBV!G276</f>
        <v>WEAK</v>
      </c>
      <c r="L276" s="6" t="str">
        <f>OBV!H276</f>
        <v>CONFIRMED BEARISH</v>
      </c>
    </row>
    <row r="277" spans="1:12" ht="13.5" x14ac:dyDescent="0.25">
      <c r="A277" s="3">
        <f>RSI!A277</f>
        <v>42410</v>
      </c>
      <c r="B277" s="2">
        <f>RSI!B277</f>
        <v>3.2786</v>
      </c>
      <c r="C277" s="2">
        <f>RSI!I277</f>
        <v>23.138197430376692</v>
      </c>
      <c r="D277" s="2">
        <f>MACD!E277</f>
        <v>2.0181349835328266E-2</v>
      </c>
      <c r="E277" s="2">
        <f>MACD!F277</f>
        <v>3.3511573084028849E-2</v>
      </c>
      <c r="F277" s="2">
        <f>'Moving Avg'!D277</f>
        <v>3.3453000000000004</v>
      </c>
      <c r="G277" s="2">
        <f>'Moving Avg'!F277</f>
        <v>3.3851499999999994</v>
      </c>
      <c r="H277" s="2">
        <f>'Moving Avg'!G277</f>
        <v>3.5304420000000003</v>
      </c>
      <c r="I277" s="2">
        <f>'Moving Avg'!H277</f>
        <v>3.5846479999999978</v>
      </c>
      <c r="J277" s="6" t="str">
        <f>OBV!F277</f>
        <v>BEARISH</v>
      </c>
      <c r="K277" s="6" t="str">
        <f>OBV!G277</f>
        <v>WEAK</v>
      </c>
      <c r="L277" s="6" t="str">
        <f>OBV!H277</f>
        <v>CONFIRMED BEARISH</v>
      </c>
    </row>
    <row r="278" spans="1:12" ht="13.5" x14ac:dyDescent="0.25">
      <c r="A278" s="3">
        <f>RSI!A278</f>
        <v>42411</v>
      </c>
      <c r="B278" s="2">
        <f>RSI!B278</f>
        <v>3.3435999999999999</v>
      </c>
      <c r="C278" s="2">
        <f>RSI!I278</f>
        <v>38.235687894949962</v>
      </c>
      <c r="D278" s="2">
        <f>MACD!E278</f>
        <v>1.6150419917732695E-2</v>
      </c>
      <c r="E278" s="2">
        <f>MACD!F278</f>
        <v>3.003934245076962E-2</v>
      </c>
      <c r="F278" s="2">
        <f>'Moving Avg'!D278</f>
        <v>3.3403999999999998</v>
      </c>
      <c r="G278" s="2">
        <f>'Moving Avg'!F278</f>
        <v>3.3778249999999992</v>
      </c>
      <c r="H278" s="2">
        <f>'Moving Avg'!G278</f>
        <v>3.5240960000000006</v>
      </c>
      <c r="I278" s="2">
        <f>'Moving Avg'!H278</f>
        <v>3.585398999999998</v>
      </c>
      <c r="J278" s="6" t="str">
        <f>OBV!F278</f>
        <v>BEARISH</v>
      </c>
      <c r="K278" s="6" t="str">
        <f>OBV!G278</f>
        <v>WEAK</v>
      </c>
      <c r="L278" s="6" t="str">
        <f>OBV!H278</f>
        <v>CONFIRMED BEARISH</v>
      </c>
    </row>
    <row r="279" spans="1:12" ht="13.5" x14ac:dyDescent="0.25">
      <c r="A279" s="3">
        <f>RSI!A279</f>
        <v>42412</v>
      </c>
      <c r="B279" s="2">
        <f>RSI!B279</f>
        <v>3.3761999999999999</v>
      </c>
      <c r="C279" s="2">
        <f>RSI!I279</f>
        <v>44.159884135051385</v>
      </c>
      <c r="D279" s="2">
        <f>MACD!E279</f>
        <v>1.0764928729670498E-2</v>
      </c>
      <c r="E279" s="2">
        <f>MACD!F279</f>
        <v>2.6184459706549795E-2</v>
      </c>
      <c r="F279" s="2">
        <f>'Moving Avg'!D279</f>
        <v>3.3403999999999998</v>
      </c>
      <c r="G279" s="2">
        <f>'Moving Avg'!F279</f>
        <v>3.3721299999999994</v>
      </c>
      <c r="H279" s="2">
        <f>'Moving Avg'!G279</f>
        <v>3.5205160000000011</v>
      </c>
      <c r="I279" s="2">
        <f>'Moving Avg'!H279</f>
        <v>3.5863129999999983</v>
      </c>
      <c r="J279" s="6" t="str">
        <f>OBV!F279</f>
        <v>BEARISH</v>
      </c>
      <c r="K279" s="6" t="str">
        <f>OBV!G279</f>
        <v>WEAK</v>
      </c>
      <c r="L279" s="6" t="str">
        <f>OBV!H279</f>
        <v>NEUTRAL</v>
      </c>
    </row>
    <row r="280" spans="1:12" ht="13.5" x14ac:dyDescent="0.25">
      <c r="A280" s="3">
        <f>RSI!A280</f>
        <v>42415</v>
      </c>
      <c r="B280" s="2">
        <f>RSI!B280</f>
        <v>3.3761999999999999</v>
      </c>
      <c r="C280" s="2">
        <f>RSI!I280</f>
        <v>44.159884135051385</v>
      </c>
      <c r="D280" s="2">
        <f>MACD!E280</f>
        <v>6.422849551221077E-3</v>
      </c>
      <c r="E280" s="2">
        <f>MACD!F280</f>
        <v>2.2232137675484053E-2</v>
      </c>
      <c r="F280" s="2">
        <f>'Moving Avg'!D280</f>
        <v>3.3404000000000003</v>
      </c>
      <c r="G280" s="2">
        <f>'Moving Avg'!F280</f>
        <v>3.3709099999999999</v>
      </c>
      <c r="H280" s="2">
        <f>'Moving Avg'!G280</f>
        <v>3.5149840000000019</v>
      </c>
      <c r="I280" s="2">
        <f>'Moving Avg'!H280</f>
        <v>3.5870119999999988</v>
      </c>
      <c r="J280" s="6" t="str">
        <f>OBV!F280</f>
        <v>BEARISH</v>
      </c>
      <c r="K280" s="6" t="str">
        <f>OBV!G280</f>
        <v>WEAK</v>
      </c>
      <c r="L280" s="6" t="str">
        <f>OBV!H280</f>
        <v>NEUTRAL</v>
      </c>
    </row>
    <row r="281" spans="1:12" ht="13.5" x14ac:dyDescent="0.25">
      <c r="A281" s="3">
        <f>RSI!A281</f>
        <v>42416</v>
      </c>
      <c r="B281" s="2">
        <f>RSI!B281</f>
        <v>3.3599000000000001</v>
      </c>
      <c r="C281" s="2">
        <f>RSI!I281</f>
        <v>41.833124599082481</v>
      </c>
      <c r="D281" s="2">
        <f>MACD!E281</f>
        <v>-2.1063902558400294E-3</v>
      </c>
      <c r="E281" s="2">
        <f>MACD!F281</f>
        <v>1.7364432089219239E-2</v>
      </c>
      <c r="F281" s="2">
        <f>'Moving Avg'!D281</f>
        <v>3.3469000000000002</v>
      </c>
      <c r="G281" s="2">
        <f>'Moving Avg'!F281</f>
        <v>3.3688749999999992</v>
      </c>
      <c r="H281" s="2">
        <f>'Moving Avg'!G281</f>
        <v>3.5089640000000015</v>
      </c>
      <c r="I281" s="2">
        <f>'Moving Avg'!H281</f>
        <v>3.5879059999999994</v>
      </c>
      <c r="J281" s="6" t="str">
        <f>OBV!F281</f>
        <v>BEARISH</v>
      </c>
      <c r="K281" s="6" t="str">
        <f>OBV!G281</f>
        <v>WEAK</v>
      </c>
      <c r="L281" s="6" t="str">
        <f>OBV!H281</f>
        <v>BEARISH DIVERGENCE</v>
      </c>
    </row>
    <row r="282" spans="1:12" ht="13.5" x14ac:dyDescent="0.25">
      <c r="A282" s="3">
        <f>RSI!A282</f>
        <v>42417</v>
      </c>
      <c r="B282" s="2">
        <f>RSI!B282</f>
        <v>3.2948</v>
      </c>
      <c r="C282" s="2">
        <f>RSI!I282</f>
        <v>34.104338688214597</v>
      </c>
      <c r="D282" s="2">
        <f>MACD!E282</f>
        <v>-4.2206791046108805E-3</v>
      </c>
      <c r="E282" s="2">
        <f>MACD!F282</f>
        <v>1.3047409850453214E-2</v>
      </c>
      <c r="F282" s="2">
        <f>'Moving Avg'!D282</f>
        <v>3.3501399999999997</v>
      </c>
      <c r="G282" s="2">
        <f>'Moving Avg'!F282</f>
        <v>3.3635849999999996</v>
      </c>
      <c r="H282" s="2">
        <f>'Moving Avg'!G282</f>
        <v>3.5016420000000017</v>
      </c>
      <c r="I282" s="2">
        <f>'Moving Avg'!H282</f>
        <v>3.5885664999999993</v>
      </c>
      <c r="J282" s="6" t="str">
        <f>OBV!F282</f>
        <v>BULLISH</v>
      </c>
      <c r="K282" s="6" t="str">
        <f>OBV!G282</f>
        <v>STRONG</v>
      </c>
      <c r="L282" s="6" t="str">
        <f>OBV!H282</f>
        <v>CONFIRMED BULLISH</v>
      </c>
    </row>
    <row r="283" spans="1:12" ht="13.5" x14ac:dyDescent="0.25">
      <c r="A283" s="3">
        <f>RSI!A283</f>
        <v>42418</v>
      </c>
      <c r="B283" s="2">
        <f>RSI!B283</f>
        <v>3.1972</v>
      </c>
      <c r="C283" s="2">
        <f>RSI!I283</f>
        <v>26.268579588013708</v>
      </c>
      <c r="D283" s="2">
        <f>MACD!E283</f>
        <v>6.8797575991115245E-3</v>
      </c>
      <c r="E283" s="2">
        <f>MACD!F283</f>
        <v>1.1813879400184878E-2</v>
      </c>
      <c r="F283" s="2">
        <f>'Moving Avg'!D283</f>
        <v>3.3208599999999997</v>
      </c>
      <c r="G283" s="2">
        <f>'Moving Avg'!F283</f>
        <v>3.3534149999999996</v>
      </c>
      <c r="H283" s="2">
        <f>'Moving Avg'!G283</f>
        <v>3.4944820000000014</v>
      </c>
      <c r="I283" s="2">
        <f>'Moving Avg'!H283</f>
        <v>3.5887389999999995</v>
      </c>
      <c r="J283" s="6" t="str">
        <f>OBV!F283</f>
        <v>BEARISH</v>
      </c>
      <c r="K283" s="6" t="str">
        <f>OBV!G283</f>
        <v>WEAK</v>
      </c>
      <c r="L283" s="6" t="str">
        <f>OBV!H283</f>
        <v>CONFIRMED BEARISH</v>
      </c>
    </row>
    <row r="284" spans="1:12" ht="13.5" x14ac:dyDescent="0.25">
      <c r="A284" s="3">
        <f>RSI!A284</f>
        <v>42419</v>
      </c>
      <c r="B284" s="2">
        <f>RSI!B284</f>
        <v>3.2542</v>
      </c>
      <c r="C284" s="2">
        <f>RSI!I284</f>
        <v>35.577863737660479</v>
      </c>
      <c r="D284" s="2">
        <f>MACD!E284</f>
        <v>1.4469789117993237E-2</v>
      </c>
      <c r="E284" s="2">
        <f>MACD!F284</f>
        <v>1.234506134374655E-2</v>
      </c>
      <c r="F284" s="2">
        <f>'Moving Avg'!D284</f>
        <v>3.2964600000000006</v>
      </c>
      <c r="G284" s="2">
        <f>'Moving Avg'!F284</f>
        <v>3.3460949999999996</v>
      </c>
      <c r="H284" s="2">
        <f>'Moving Avg'!G284</f>
        <v>3.4863480000000009</v>
      </c>
      <c r="I284" s="2">
        <f>'Moving Avg'!H284</f>
        <v>3.5885209999999996</v>
      </c>
      <c r="J284" s="6" t="str">
        <f>OBV!F284</f>
        <v>BEARISH</v>
      </c>
      <c r="K284" s="6" t="str">
        <f>OBV!G284</f>
        <v>WEAK</v>
      </c>
      <c r="L284" s="6" t="str">
        <f>OBV!H284</f>
        <v>CONFIRMED BEARISH</v>
      </c>
    </row>
    <row r="285" spans="1:12" ht="13.5" x14ac:dyDescent="0.25">
      <c r="A285" s="3">
        <f>RSI!A285</f>
        <v>42422</v>
      </c>
      <c r="B285" s="2">
        <f>RSI!B285</f>
        <v>3.2948</v>
      </c>
      <c r="C285" s="2">
        <f>RSI!I285</f>
        <v>41.266228490411073</v>
      </c>
      <c r="D285" s="2">
        <f>MACD!E285</f>
        <v>1.8634403110073805E-2</v>
      </c>
      <c r="E285" s="2">
        <f>MACD!F285</f>
        <v>1.3602929697012002E-2</v>
      </c>
      <c r="F285" s="2">
        <f>'Moving Avg'!D285</f>
        <v>3.2801800000000001</v>
      </c>
      <c r="G285" s="2">
        <f>'Moving Avg'!F285</f>
        <v>3.3408049999999996</v>
      </c>
      <c r="H285" s="2">
        <f>'Moving Avg'!G285</f>
        <v>3.4790260000000011</v>
      </c>
      <c r="I285" s="2">
        <f>'Moving Avg'!H285</f>
        <v>3.5883834999999999</v>
      </c>
      <c r="J285" s="6" t="str">
        <f>OBV!F285</f>
        <v>BEARISH</v>
      </c>
      <c r="K285" s="6" t="str">
        <f>OBV!G285</f>
        <v>WEAK</v>
      </c>
      <c r="L285" s="6" t="str">
        <f>OBV!H285</f>
        <v>CONFIRMED BEARISH</v>
      </c>
    </row>
    <row r="286" spans="1:12" ht="13.5" x14ac:dyDescent="0.25">
      <c r="A286" s="3">
        <f>RSI!A286</f>
        <v>42423</v>
      </c>
      <c r="B286" s="2">
        <f>RSI!B286</f>
        <v>3.1972</v>
      </c>
      <c r="C286" s="2">
        <f>RSI!I286</f>
        <v>33.588231754155998</v>
      </c>
      <c r="D286" s="2">
        <f>MACD!E286</f>
        <v>2.2334492099766123E-2</v>
      </c>
      <c r="E286" s="2">
        <f>MACD!F286</f>
        <v>1.5349242177562828E-2</v>
      </c>
      <c r="F286" s="2">
        <f>'Moving Avg'!D286</f>
        <v>3.2476399999999996</v>
      </c>
      <c r="G286" s="2">
        <f>'Moving Avg'!F286</f>
        <v>3.330635</v>
      </c>
      <c r="H286" s="2">
        <f>'Moving Avg'!G286</f>
        <v>3.4697520000000015</v>
      </c>
      <c r="I286" s="2">
        <f>'Moving Avg'!H286</f>
        <v>3.587758</v>
      </c>
      <c r="J286" s="6" t="str">
        <f>OBV!F286</f>
        <v>BEARISH</v>
      </c>
      <c r="K286" s="6" t="str">
        <f>OBV!G286</f>
        <v>WEAK</v>
      </c>
      <c r="L286" s="6" t="str">
        <f>OBV!H286</f>
        <v>CONFIRMED BEARISH</v>
      </c>
    </row>
    <row r="287" spans="1:12" ht="13.5" x14ac:dyDescent="0.25">
      <c r="A287" s="3">
        <f>RSI!A287</f>
        <v>42424</v>
      </c>
      <c r="B287" s="2">
        <f>RSI!B287</f>
        <v>3.1728000000000001</v>
      </c>
      <c r="C287" s="2">
        <f>RSI!I287</f>
        <v>31.985956311847744</v>
      </c>
      <c r="D287" s="2">
        <f>MACD!E287</f>
        <v>2.0762373876877849E-2</v>
      </c>
      <c r="E287" s="2">
        <f>MACD!F287</f>
        <v>1.6431868517425834E-2</v>
      </c>
      <c r="F287" s="2">
        <f>'Moving Avg'!D287</f>
        <v>3.2232399999999997</v>
      </c>
      <c r="G287" s="2">
        <f>'Moving Avg'!F287</f>
        <v>3.3196500000000002</v>
      </c>
      <c r="H287" s="2">
        <f>'Moving Avg'!G287</f>
        <v>3.462104000000001</v>
      </c>
      <c r="I287" s="2">
        <f>'Moving Avg'!H287</f>
        <v>3.5875015000000001</v>
      </c>
      <c r="J287" s="6" t="str">
        <f>OBV!F287</f>
        <v>BEARISH</v>
      </c>
      <c r="K287" s="6" t="str">
        <f>OBV!G287</f>
        <v>WEAK</v>
      </c>
      <c r="L287" s="6" t="str">
        <f>OBV!H287</f>
        <v>CONFIRMED BEARISH</v>
      </c>
    </row>
    <row r="288" spans="1:12" ht="13.5" x14ac:dyDescent="0.25">
      <c r="A288" s="3">
        <f>RSI!A288</f>
        <v>42425</v>
      </c>
      <c r="B288" s="2">
        <f>RSI!B288</f>
        <v>3.2378999999999998</v>
      </c>
      <c r="C288" s="2">
        <f>RSI!I288</f>
        <v>40.184548196879433</v>
      </c>
      <c r="D288" s="2">
        <f>MACD!E288</f>
        <v>2.5677524854650358E-2</v>
      </c>
      <c r="E288" s="2">
        <f>MACD!F288</f>
        <v>1.8280999784870737E-2</v>
      </c>
      <c r="F288" s="2">
        <f>'Moving Avg'!D288</f>
        <v>3.2313800000000001</v>
      </c>
      <c r="G288" s="2">
        <f>'Moving Avg'!F288</f>
        <v>3.3127350000000009</v>
      </c>
      <c r="H288" s="2">
        <f>'Moving Avg'!G288</f>
        <v>3.4528300000000005</v>
      </c>
      <c r="I288" s="2">
        <f>'Moving Avg'!H288</f>
        <v>3.5871404999999998</v>
      </c>
      <c r="J288" s="6" t="str">
        <f>OBV!F288</f>
        <v>BULLISH</v>
      </c>
      <c r="K288" s="6" t="str">
        <f>OBV!G288</f>
        <v>WEAK</v>
      </c>
      <c r="L288" s="6" t="str">
        <f>OBV!H288</f>
        <v>CONFIRMED BULLISH</v>
      </c>
    </row>
    <row r="289" spans="1:12" ht="13.5" x14ac:dyDescent="0.25">
      <c r="A289" s="3">
        <f>RSI!A289</f>
        <v>42426</v>
      </c>
      <c r="B289" s="2">
        <f>RSI!B289</f>
        <v>3.1728000000000001</v>
      </c>
      <c r="C289" s="2">
        <f>RSI!I289</f>
        <v>35.567365555416501</v>
      </c>
      <c r="D289" s="2">
        <f>MACD!E289</f>
        <v>4.0277970494162929E-2</v>
      </c>
      <c r="E289" s="2">
        <f>MACD!F289</f>
        <v>2.2680393926729176E-2</v>
      </c>
      <c r="F289" s="2">
        <f>'Moving Avg'!D289</f>
        <v>3.2150999999999996</v>
      </c>
      <c r="G289" s="2">
        <f>'Moving Avg'!F289</f>
        <v>3.302565</v>
      </c>
      <c r="H289" s="2">
        <f>'Moving Avg'!G289</f>
        <v>3.4446940000000001</v>
      </c>
      <c r="I289" s="2">
        <f>'Moving Avg'!H289</f>
        <v>3.5864540000000007</v>
      </c>
      <c r="J289" s="6" t="str">
        <f>OBV!F289</f>
        <v>BEARISH</v>
      </c>
      <c r="K289" s="6" t="str">
        <f>OBV!G289</f>
        <v>STRONG</v>
      </c>
      <c r="L289" s="6" t="str">
        <f>OBV!H289</f>
        <v>CONFIRMED BEARISH</v>
      </c>
    </row>
    <row r="290" spans="1:12" ht="13.5" x14ac:dyDescent="0.25">
      <c r="A290" s="3">
        <f>RSI!A290</f>
        <v>42429</v>
      </c>
      <c r="B290" s="2">
        <f>RSI!B290</f>
        <v>3.246</v>
      </c>
      <c r="C290" s="2">
        <f>RSI!I290</f>
        <v>43.43716888346799</v>
      </c>
      <c r="D290" s="2">
        <f>MACD!E290</f>
        <v>4.8153784365641883E-2</v>
      </c>
      <c r="E290" s="2">
        <f>MACD!F290</f>
        <v>2.7775072014511716E-2</v>
      </c>
      <c r="F290" s="2">
        <f>'Moving Avg'!D290</f>
        <v>3.2053400000000005</v>
      </c>
      <c r="G290" s="2">
        <f>'Moving Avg'!F290</f>
        <v>3.2960550000000013</v>
      </c>
      <c r="H290" s="2">
        <f>'Moving Avg'!G290</f>
        <v>3.4363960000000002</v>
      </c>
      <c r="I290" s="2">
        <f>'Moving Avg'!H290</f>
        <v>3.5861335000000008</v>
      </c>
      <c r="J290" s="6" t="str">
        <f>OBV!F290</f>
        <v>BEARISH</v>
      </c>
      <c r="K290" s="6" t="str">
        <f>OBV!G290</f>
        <v>STRONG</v>
      </c>
      <c r="L290" s="6" t="str">
        <f>OBV!H290</f>
        <v>CONFIRMED BEARISH</v>
      </c>
    </row>
    <row r="291" spans="1:12" ht="13.5" x14ac:dyDescent="0.25">
      <c r="A291" s="3">
        <f>RSI!A291</f>
        <v>42430</v>
      </c>
      <c r="B291" s="2">
        <f>RSI!B291</f>
        <v>3.1564999999999999</v>
      </c>
      <c r="C291" s="2">
        <f>RSI!I291</f>
        <v>37.419209685306804</v>
      </c>
      <c r="D291" s="2">
        <f>MACD!E291</f>
        <v>5.9381230739414814E-2</v>
      </c>
      <c r="E291" s="2">
        <f>MACD!F291</f>
        <v>3.4096303759492338E-2</v>
      </c>
      <c r="F291" s="2">
        <f>'Moving Avg'!D291</f>
        <v>3.1972</v>
      </c>
      <c r="G291" s="2">
        <f>'Moving Avg'!F291</f>
        <v>3.2871050000000004</v>
      </c>
      <c r="H291" s="2">
        <f>'Moving Avg'!G291</f>
        <v>3.4264700000000001</v>
      </c>
      <c r="I291" s="2">
        <f>'Moving Avg'!H291</f>
        <v>3.5851815000000009</v>
      </c>
      <c r="J291" s="6" t="str">
        <f>OBV!F291</f>
        <v>BEARISH</v>
      </c>
      <c r="K291" s="6" t="str">
        <f>OBV!G291</f>
        <v>STRONG</v>
      </c>
      <c r="L291" s="6" t="str">
        <f>OBV!H291</f>
        <v>CONFIRMED BEARISH</v>
      </c>
    </row>
    <row r="292" spans="1:12" ht="13.5" x14ac:dyDescent="0.25">
      <c r="A292" s="3">
        <f>RSI!A292</f>
        <v>42431</v>
      </c>
      <c r="B292" s="2">
        <f>RSI!B292</f>
        <v>3.246</v>
      </c>
      <c r="C292" s="2">
        <f>RSI!I292</f>
        <v>45.544097464030024</v>
      </c>
      <c r="D292" s="2">
        <f>MACD!E292</f>
        <v>5.3173888374257849E-2</v>
      </c>
      <c r="E292" s="2">
        <f>MACD!F292</f>
        <v>3.7911820682445439E-2</v>
      </c>
      <c r="F292" s="2">
        <f>'Moving Avg'!D292</f>
        <v>3.21184</v>
      </c>
      <c r="G292" s="2">
        <f>'Moving Avg'!F292</f>
        <v>3.282630000000001</v>
      </c>
      <c r="H292" s="2">
        <f>'Moving Avg'!G292</f>
        <v>3.4175199999999997</v>
      </c>
      <c r="I292" s="2">
        <f>'Moving Avg'!H292</f>
        <v>3.5839595000000006</v>
      </c>
      <c r="J292" s="6" t="str">
        <f>OBV!F292</f>
        <v>BULLISH</v>
      </c>
      <c r="K292" s="6" t="str">
        <f>OBV!G292</f>
        <v>WEAK</v>
      </c>
      <c r="L292" s="6" t="str">
        <f>OBV!H292</f>
        <v>CONFIRMED BULLISH</v>
      </c>
    </row>
    <row r="293" spans="1:12" ht="13.5" x14ac:dyDescent="0.25">
      <c r="A293" s="3">
        <f>RSI!A293</f>
        <v>42432</v>
      </c>
      <c r="B293" s="2">
        <f>RSI!B293</f>
        <v>3.1564999999999999</v>
      </c>
      <c r="C293" s="2">
        <f>RSI!I293</f>
        <v>39.95736525403467</v>
      </c>
      <c r="D293" s="2">
        <f>MACD!E293</f>
        <v>3.9874986083901387E-2</v>
      </c>
      <c r="E293" s="2">
        <f>MACD!F293</f>
        <v>3.8304453762736633E-2</v>
      </c>
      <c r="F293" s="2">
        <f>'Moving Avg'!D293</f>
        <v>3.19556</v>
      </c>
      <c r="G293" s="2">
        <f>'Moving Avg'!F293</f>
        <v>3.2720500000000001</v>
      </c>
      <c r="H293" s="2">
        <f>'Moving Avg'!G293</f>
        <v>3.4067799999999995</v>
      </c>
      <c r="I293" s="2">
        <f>'Moving Avg'!H293</f>
        <v>3.5820320000000017</v>
      </c>
      <c r="J293" s="6" t="str">
        <f>OBV!F293</f>
        <v>BEARISH</v>
      </c>
      <c r="K293" s="6" t="str">
        <f>OBV!G293</f>
        <v>STRONG</v>
      </c>
      <c r="L293" s="6" t="str">
        <f>OBV!H293</f>
        <v>CONFIRMED BEARISH</v>
      </c>
    </row>
    <row r="294" spans="1:12" ht="13.5" x14ac:dyDescent="0.25">
      <c r="A294" s="3">
        <f>RSI!A294</f>
        <v>42433</v>
      </c>
      <c r="B294" s="2">
        <f>RSI!B294</f>
        <v>3.246</v>
      </c>
      <c r="C294" s="2">
        <f>RSI!I294</f>
        <v>46.963597020549059</v>
      </c>
      <c r="D294" s="2">
        <f>MACD!E294</f>
        <v>3.1604621200187033E-2</v>
      </c>
      <c r="E294" s="2">
        <f>MACD!F294</f>
        <v>3.6964487250226712E-2</v>
      </c>
      <c r="F294" s="2">
        <f>'Moving Avg'!D294</f>
        <v>3.2101999999999995</v>
      </c>
      <c r="G294" s="2">
        <f>'Moving Avg'!F294</f>
        <v>3.2655400000000006</v>
      </c>
      <c r="H294" s="2">
        <f>'Moving Avg'!G294</f>
        <v>3.397829999999999</v>
      </c>
      <c r="I294" s="2">
        <f>'Moving Avg'!H294</f>
        <v>3.580649000000002</v>
      </c>
      <c r="J294" s="6" t="str">
        <f>OBV!F294</f>
        <v>BEARISH</v>
      </c>
      <c r="K294" s="6" t="str">
        <f>OBV!G294</f>
        <v>STRONG</v>
      </c>
      <c r="L294" s="6" t="str">
        <f>OBV!H294</f>
        <v>BEARISH DIVERGENCE</v>
      </c>
    </row>
    <row r="295" spans="1:12" ht="13.5" x14ac:dyDescent="0.25">
      <c r="A295" s="3">
        <f>RSI!A295</f>
        <v>42436</v>
      </c>
      <c r="B295" s="2">
        <f>RSI!B295</f>
        <v>3.246</v>
      </c>
      <c r="C295" s="2">
        <f>RSI!I295</f>
        <v>46.963597020549059</v>
      </c>
      <c r="D295" s="2">
        <f>MACD!E295</f>
        <v>3.1104425109525824E-2</v>
      </c>
      <c r="E295" s="2">
        <f>MACD!F295</f>
        <v>3.5792474822086535E-2</v>
      </c>
      <c r="F295" s="2">
        <f>'Moving Avg'!D295</f>
        <v>3.2101999999999995</v>
      </c>
      <c r="G295" s="2">
        <f>'Moving Avg'!F295</f>
        <v>3.2590300000000005</v>
      </c>
      <c r="H295" s="2">
        <f>'Moving Avg'!G295</f>
        <v>3.3888799999999986</v>
      </c>
      <c r="I295" s="2">
        <f>'Moving Avg'!H295</f>
        <v>3.5791370000000025</v>
      </c>
      <c r="J295" s="6" t="str">
        <f>OBV!F295</f>
        <v>BEARISH</v>
      </c>
      <c r="K295" s="6" t="str">
        <f>OBV!G295</f>
        <v>STRONG</v>
      </c>
      <c r="L295" s="6" t="str">
        <f>OBV!H295</f>
        <v>NEUTRAL</v>
      </c>
    </row>
    <row r="296" spans="1:12" ht="13.5" x14ac:dyDescent="0.25">
      <c r="A296" s="3">
        <f>RSI!A296</f>
        <v>42437</v>
      </c>
      <c r="B296" s="2">
        <f>RSI!B296</f>
        <v>3.1564999999999999</v>
      </c>
      <c r="C296" s="2">
        <f>RSI!I296</f>
        <v>41.365591029047152</v>
      </c>
      <c r="D296" s="2">
        <f>MACD!E296</f>
        <v>2.2528437572858717E-2</v>
      </c>
      <c r="E296" s="2">
        <f>MACD!F296</f>
        <v>3.3139667372240972E-2</v>
      </c>
      <c r="F296" s="2">
        <f>'Moving Avg'!D296</f>
        <v>3.2102000000000004</v>
      </c>
      <c r="G296" s="2">
        <f>'Moving Avg'!F296</f>
        <v>3.2504850000000003</v>
      </c>
      <c r="H296" s="2">
        <f>'Moving Avg'!G296</f>
        <v>3.3781399999999993</v>
      </c>
      <c r="I296" s="2">
        <f>'Moving Avg'!H296</f>
        <v>3.5771455000000025</v>
      </c>
      <c r="J296" s="6" t="str">
        <f>OBV!F296</f>
        <v>BEARISH</v>
      </c>
      <c r="K296" s="6" t="str">
        <f>OBV!G296</f>
        <v>STRONG</v>
      </c>
      <c r="L296" s="6" t="str">
        <f>OBV!H296</f>
        <v>NEUTRAL</v>
      </c>
    </row>
    <row r="297" spans="1:12" ht="13.5" x14ac:dyDescent="0.25">
      <c r="A297" s="3">
        <f>RSI!A297</f>
        <v>42438</v>
      </c>
      <c r="B297" s="2">
        <f>RSI!B297</f>
        <v>3.0914000000000001</v>
      </c>
      <c r="C297" s="2">
        <f>RSI!I297</f>
        <v>37.833059058243663</v>
      </c>
      <c r="D297" s="2">
        <f>MACD!E297</f>
        <v>1.7084818419369263E-2</v>
      </c>
      <c r="E297" s="2">
        <f>MACD!F297</f>
        <v>2.9928697581666632E-2</v>
      </c>
      <c r="F297" s="2">
        <f>'Moving Avg'!D297</f>
        <v>3.1792799999999999</v>
      </c>
      <c r="G297" s="2">
        <f>'Moving Avg'!F297</f>
        <v>3.2411250000000011</v>
      </c>
      <c r="H297" s="2">
        <f>'Moving Avg'!G297</f>
        <v>3.3669119999999988</v>
      </c>
      <c r="I297" s="2">
        <f>'Moving Avg'!H297</f>
        <v>3.5748605000000024</v>
      </c>
      <c r="J297" s="6" t="str">
        <f>OBV!F297</f>
        <v>BEARISH</v>
      </c>
      <c r="K297" s="6" t="str">
        <f>OBV!G297</f>
        <v>STRONG</v>
      </c>
      <c r="L297" s="6" t="str">
        <f>OBV!H297</f>
        <v>CONFIRMED BEARISH</v>
      </c>
    </row>
    <row r="298" spans="1:12" ht="13.5" x14ac:dyDescent="0.25">
      <c r="A298" s="3">
        <f>RSI!A298</f>
        <v>42439</v>
      </c>
      <c r="B298" s="2">
        <f>RSI!B298</f>
        <v>3.0019999999999998</v>
      </c>
      <c r="C298" s="2">
        <f>RSI!I298</f>
        <v>33.590702496509152</v>
      </c>
      <c r="D298" s="2">
        <f>MACD!E298</f>
        <v>3.019041801798128E-2</v>
      </c>
      <c r="E298" s="2">
        <f>MACD!F298</f>
        <v>2.9981041668929564E-2</v>
      </c>
      <c r="F298" s="2">
        <f>'Moving Avg'!D298</f>
        <v>3.1483800000000004</v>
      </c>
      <c r="G298" s="2">
        <f>'Moving Avg'!F298</f>
        <v>3.2240450000000003</v>
      </c>
      <c r="H298" s="2">
        <f>'Moving Avg'!G298</f>
        <v>3.3538959999999984</v>
      </c>
      <c r="I298" s="2">
        <f>'Moving Avg'!H298</f>
        <v>3.5721285000000025</v>
      </c>
      <c r="J298" s="6" t="str">
        <f>OBV!F298</f>
        <v>BEARISH</v>
      </c>
      <c r="K298" s="6" t="str">
        <f>OBV!G298</f>
        <v>STRONG</v>
      </c>
      <c r="L298" s="6" t="str">
        <f>OBV!H298</f>
        <v>CONFIRMED BEARISH</v>
      </c>
    </row>
    <row r="299" spans="1:12" ht="13.5" x14ac:dyDescent="0.25">
      <c r="A299" s="3">
        <f>RSI!A299</f>
        <v>42440</v>
      </c>
      <c r="B299" s="2">
        <f>RSI!B299</f>
        <v>3.0589</v>
      </c>
      <c r="C299" s="2">
        <f>RSI!I299</f>
        <v>38.330558573116207</v>
      </c>
      <c r="D299" s="2">
        <f>MACD!E299</f>
        <v>2.85724072417608E-2</v>
      </c>
      <c r="E299" s="2">
        <f>MACD!F299</f>
        <v>2.9699314783495814E-2</v>
      </c>
      <c r="F299" s="2">
        <f>'Moving Avg'!D299</f>
        <v>3.1109599999999995</v>
      </c>
      <c r="G299" s="2">
        <f>'Moving Avg'!F299</f>
        <v>3.2081800000000009</v>
      </c>
      <c r="H299" s="2">
        <f>'Moving Avg'!G299</f>
        <v>3.3420179999999982</v>
      </c>
      <c r="I299" s="2">
        <f>'Moving Avg'!H299</f>
        <v>3.567979500000003</v>
      </c>
      <c r="J299" s="6" t="str">
        <f>OBV!F299</f>
        <v>BEARISH</v>
      </c>
      <c r="K299" s="6" t="str">
        <f>OBV!G299</f>
        <v>STRONG</v>
      </c>
      <c r="L299" s="6" t="str">
        <f>OBV!H299</f>
        <v>CONFIRMED BEARISH</v>
      </c>
    </row>
    <row r="300" spans="1:12" ht="13.5" x14ac:dyDescent="0.25">
      <c r="A300" s="3">
        <f>RSI!A300</f>
        <v>42443</v>
      </c>
      <c r="B300" s="2">
        <f>RSI!B300</f>
        <v>3.0589</v>
      </c>
      <c r="C300" s="2">
        <f>RSI!I300</f>
        <v>38.330558573116207</v>
      </c>
      <c r="D300" s="2">
        <f>MACD!E300</f>
        <v>3.9538667662194271E-2</v>
      </c>
      <c r="E300" s="2">
        <f>MACD!F300</f>
        <v>3.166718535923551E-2</v>
      </c>
      <c r="F300" s="2">
        <f>'Moving Avg'!D300</f>
        <v>3.0735399999999999</v>
      </c>
      <c r="G300" s="2">
        <f>'Moving Avg'!F300</f>
        <v>3.1923150000000007</v>
      </c>
      <c r="H300" s="2">
        <f>'Moving Avg'!G300</f>
        <v>3.3299779999999983</v>
      </c>
      <c r="I300" s="2">
        <f>'Moving Avg'!H300</f>
        <v>3.5635865000000031</v>
      </c>
      <c r="J300" s="6" t="str">
        <f>OBV!F300</f>
        <v>BEARISH</v>
      </c>
      <c r="K300" s="6" t="str">
        <f>OBV!G300</f>
        <v>STRONG</v>
      </c>
      <c r="L300" s="6" t="str">
        <f>OBV!H300</f>
        <v>CONFIRMED BEARISH</v>
      </c>
    </row>
    <row r="301" spans="1:12" ht="13.5" x14ac:dyDescent="0.25">
      <c r="A301" s="3">
        <f>RSI!A301</f>
        <v>42444</v>
      </c>
      <c r="B301" s="2">
        <f>RSI!B301</f>
        <v>2.9775999999999998</v>
      </c>
      <c r="C301" s="2">
        <f>RSI!I301</f>
        <v>34.276580429427497</v>
      </c>
      <c r="D301" s="2">
        <f>MACD!E301</f>
        <v>4.2065069214817008E-2</v>
      </c>
      <c r="E301" s="2">
        <f>MACD!F301</f>
        <v>3.3746762130351812E-2</v>
      </c>
      <c r="F301" s="2">
        <f>'Moving Avg'!D301</f>
        <v>3.03776</v>
      </c>
      <c r="G301" s="2">
        <f>'Moving Avg'!F301</f>
        <v>3.1732000000000005</v>
      </c>
      <c r="H301" s="2">
        <f>'Moving Avg'!G301</f>
        <v>3.3164739999999981</v>
      </c>
      <c r="I301" s="2">
        <f>'Moving Avg'!H301</f>
        <v>3.5585835000000037</v>
      </c>
      <c r="J301" s="6" t="str">
        <f>OBV!F301</f>
        <v>BEARISH</v>
      </c>
      <c r="K301" s="6" t="str">
        <f>OBV!G301</f>
        <v>STRONG</v>
      </c>
      <c r="L301" s="6" t="str">
        <f>OBV!H301</f>
        <v>CONFIRMED BEARISH</v>
      </c>
    </row>
    <row r="302" spans="1:12" ht="13.5" x14ac:dyDescent="0.25">
      <c r="A302" s="3">
        <f>RSI!A302</f>
        <v>42445</v>
      </c>
      <c r="B302" s="2">
        <f>RSI!B302</f>
        <v>3.0101</v>
      </c>
      <c r="C302" s="2">
        <f>RSI!I302</f>
        <v>37.138758863860907</v>
      </c>
      <c r="D302" s="2">
        <f>MACD!E302</f>
        <v>5.6965639443055771E-2</v>
      </c>
      <c r="E302" s="2">
        <f>MACD!F302</f>
        <v>3.8390537592892605E-2</v>
      </c>
      <c r="F302" s="2">
        <f>'Moving Avg'!D302</f>
        <v>3.0215000000000001</v>
      </c>
      <c r="G302" s="2">
        <f>'Moving Avg'!F302</f>
        <v>3.1589650000000007</v>
      </c>
      <c r="H302" s="2">
        <f>'Moving Avg'!G302</f>
        <v>3.3034579999999982</v>
      </c>
      <c r="I302" s="2">
        <f>'Moving Avg'!H302</f>
        <v>3.5539465000000035</v>
      </c>
      <c r="J302" s="6" t="str">
        <f>OBV!F302</f>
        <v>BEARISH</v>
      </c>
      <c r="K302" s="6" t="str">
        <f>OBV!G302</f>
        <v>STRONG</v>
      </c>
      <c r="L302" s="6" t="str">
        <f>OBV!H302</f>
        <v>CONFIRMED BEARISH</v>
      </c>
    </row>
    <row r="303" spans="1:12" ht="13.5" x14ac:dyDescent="0.25">
      <c r="A303" s="3">
        <f>RSI!A303</f>
        <v>42446</v>
      </c>
      <c r="B303" s="2">
        <f>RSI!B303</f>
        <v>3.0832999999999999</v>
      </c>
      <c r="C303" s="2">
        <f>RSI!I303</f>
        <v>43.144435351294455</v>
      </c>
      <c r="D303" s="2">
        <f>MACD!E303</f>
        <v>5.1487560397453169E-2</v>
      </c>
      <c r="E303" s="2">
        <f>MACD!F303</f>
        <v>4.100994215380472E-2</v>
      </c>
      <c r="F303" s="2">
        <f>'Moving Avg'!D303</f>
        <v>3.0377599999999996</v>
      </c>
      <c r="G303" s="2">
        <f>'Moving Avg'!F303</f>
        <v>3.1532700000000005</v>
      </c>
      <c r="H303" s="2">
        <f>'Moving Avg'!G303</f>
        <v>3.2940199999999979</v>
      </c>
      <c r="I303" s="2">
        <f>'Moving Avg'!H303</f>
        <v>3.5496755000000038</v>
      </c>
      <c r="J303" s="6" t="str">
        <f>OBV!F303</f>
        <v>BULLISH</v>
      </c>
      <c r="K303" s="6" t="str">
        <f>OBV!G303</f>
        <v>WEAK</v>
      </c>
      <c r="L303" s="6" t="str">
        <f>OBV!H303</f>
        <v>CONFIRMED BULLISH</v>
      </c>
    </row>
    <row r="304" spans="1:12" ht="13.5" x14ac:dyDescent="0.25">
      <c r="A304" s="3">
        <f>RSI!A304</f>
        <v>42447</v>
      </c>
      <c r="B304" s="2">
        <f>RSI!B304</f>
        <v>3.0832999999999999</v>
      </c>
      <c r="C304" s="2">
        <f>RSI!I304</f>
        <v>43.144435351294455</v>
      </c>
      <c r="D304" s="2">
        <f>MACD!E304</f>
        <v>6.1212284103634218E-2</v>
      </c>
      <c r="E304" s="2">
        <f>MACD!F304</f>
        <v>4.5050410543770625E-2</v>
      </c>
      <c r="F304" s="2">
        <f>'Moving Avg'!D304</f>
        <v>3.0426399999999996</v>
      </c>
      <c r="G304" s="2">
        <f>'Moving Avg'!F304</f>
        <v>3.1447250000000007</v>
      </c>
      <c r="H304" s="2">
        <f>'Moving Avg'!G304</f>
        <v>3.2857219999999985</v>
      </c>
      <c r="I304" s="2">
        <f>'Moving Avg'!H304</f>
        <v>3.5455670000000037</v>
      </c>
      <c r="J304" s="6" t="str">
        <f>OBV!F304</f>
        <v>BULLISH</v>
      </c>
      <c r="K304" s="6" t="str">
        <f>OBV!G304</f>
        <v>WEAK</v>
      </c>
      <c r="L304" s="6" t="str">
        <f>OBV!H304</f>
        <v>CONFIRMED BULLISH</v>
      </c>
    </row>
    <row r="305" spans="1:12" ht="13.5" x14ac:dyDescent="0.25">
      <c r="A305" s="3">
        <f>RSI!A305</f>
        <v>42450</v>
      </c>
      <c r="B305" s="2">
        <f>RSI!B305</f>
        <v>3.1484000000000001</v>
      </c>
      <c r="C305" s="2">
        <f>RSI!I305</f>
        <v>48.244490208666839</v>
      </c>
      <c r="D305" s="2">
        <f>MACD!E305</f>
        <v>6.5165702573107609E-2</v>
      </c>
      <c r="E305" s="2">
        <f>MACD!F305</f>
        <v>4.9073468949638023E-2</v>
      </c>
      <c r="F305" s="2">
        <f>'Moving Avg'!D305</f>
        <v>3.06054</v>
      </c>
      <c r="G305" s="2">
        <f>'Moving Avg'!F305</f>
        <v>3.1374050000000007</v>
      </c>
      <c r="H305" s="2">
        <f>'Moving Avg'!G305</f>
        <v>3.2787259999999985</v>
      </c>
      <c r="I305" s="2">
        <f>'Moving Avg'!H305</f>
        <v>3.5416215000000038</v>
      </c>
      <c r="J305" s="6" t="str">
        <f>OBV!F305</f>
        <v>BULLISH</v>
      </c>
      <c r="K305" s="6" t="str">
        <f>OBV!G305</f>
        <v>WEAK</v>
      </c>
      <c r="L305" s="6" t="str">
        <f>OBV!H305</f>
        <v>CONFIRMED BULLISH</v>
      </c>
    </row>
    <row r="306" spans="1:12" ht="13.5" x14ac:dyDescent="0.25">
      <c r="A306" s="3">
        <f>RSI!A306</f>
        <v>42451</v>
      </c>
      <c r="B306" s="2">
        <f>RSI!B306</f>
        <v>3.1484000000000001</v>
      </c>
      <c r="C306" s="2">
        <f>RSI!I306</f>
        <v>48.244490208666839</v>
      </c>
      <c r="D306" s="2">
        <f>MACD!E306</f>
        <v>5.486350105975335E-2</v>
      </c>
      <c r="E306" s="2">
        <f>MACD!F306</f>
        <v>5.0231475371661088E-2</v>
      </c>
      <c r="F306" s="2">
        <f>'Moving Avg'!D306</f>
        <v>3.0947000000000005</v>
      </c>
      <c r="G306" s="2">
        <f>'Moving Avg'!F306</f>
        <v>3.1349650000000007</v>
      </c>
      <c r="H306" s="2">
        <f>'Moving Avg'!G306</f>
        <v>3.2717299999999985</v>
      </c>
      <c r="I306" s="2">
        <f>'Moving Avg'!H306</f>
        <v>3.5380420000000048</v>
      </c>
      <c r="J306" s="6" t="str">
        <f>OBV!F306</f>
        <v>BULLISH</v>
      </c>
      <c r="K306" s="6" t="str">
        <f>OBV!G306</f>
        <v>WEAK</v>
      </c>
      <c r="L306" s="6" t="str">
        <f>OBV!H306</f>
        <v>CONFIRMED BULLISH</v>
      </c>
    </row>
    <row r="307" spans="1:12" ht="13.5" x14ac:dyDescent="0.25">
      <c r="A307" s="3">
        <f>RSI!A307</f>
        <v>42452</v>
      </c>
      <c r="B307" s="2">
        <f>RSI!B307</f>
        <v>3.1320999999999999</v>
      </c>
      <c r="C307" s="2">
        <f>RSI!I307</f>
        <v>47.019710991214517</v>
      </c>
      <c r="D307" s="2">
        <f>MACD!E307</f>
        <v>3.745108105858197E-2</v>
      </c>
      <c r="E307" s="2">
        <f>MACD!F307</f>
        <v>4.7675396509045266E-2</v>
      </c>
      <c r="F307" s="2">
        <f>'Moving Avg'!D307</f>
        <v>3.1191</v>
      </c>
      <c r="G307" s="2">
        <f>'Moving Avg'!F307</f>
        <v>3.1329300000000009</v>
      </c>
      <c r="H307" s="2">
        <f>'Moving Avg'!G307</f>
        <v>3.2645699999999986</v>
      </c>
      <c r="I307" s="2">
        <f>'Moving Avg'!H307</f>
        <v>3.5343810000000051</v>
      </c>
      <c r="J307" s="6" t="str">
        <f>OBV!F307</f>
        <v>BULLISH</v>
      </c>
      <c r="K307" s="6" t="str">
        <f>OBV!G307</f>
        <v>WEAK</v>
      </c>
      <c r="L307" s="6" t="str">
        <f>OBV!H307</f>
        <v>CONFIRMED BULLISH</v>
      </c>
    </row>
    <row r="308" spans="1:12" ht="13.5" x14ac:dyDescent="0.25">
      <c r="A308" s="3">
        <f>RSI!A308</f>
        <v>42453</v>
      </c>
      <c r="B308" s="2">
        <f>RSI!B308</f>
        <v>3.1320999999999999</v>
      </c>
      <c r="C308" s="2">
        <f>RSI!I308</f>
        <v>47.019710991214524</v>
      </c>
      <c r="D308" s="2">
        <f>MACD!E308</f>
        <v>9.1644148917544577E-3</v>
      </c>
      <c r="E308" s="2">
        <f>MACD!F308</f>
        <v>3.9973200185587109E-2</v>
      </c>
      <c r="F308" s="2">
        <f>'Moving Avg'!D308</f>
        <v>3.12886</v>
      </c>
      <c r="G308" s="2">
        <f>'Moving Avg'!F308</f>
        <v>3.1276400000000004</v>
      </c>
      <c r="H308" s="2">
        <f>'Moving Avg'!G308</f>
        <v>3.2574099999999988</v>
      </c>
      <c r="I308" s="2">
        <f>'Moving Avg'!H308</f>
        <v>3.5311265000000058</v>
      </c>
      <c r="J308" s="6" t="str">
        <f>OBV!F308</f>
        <v>BULLISH</v>
      </c>
      <c r="K308" s="6" t="str">
        <f>OBV!G308</f>
        <v>STRONG</v>
      </c>
      <c r="L308" s="6" t="str">
        <f>OBV!H308</f>
        <v>CONFIRMED BULLISH</v>
      </c>
    </row>
    <row r="309" spans="1:12" ht="13.5" x14ac:dyDescent="0.25">
      <c r="A309" s="3">
        <f>RSI!A309</f>
        <v>42454</v>
      </c>
      <c r="B309" s="2">
        <f>RSI!B309</f>
        <v>3.0914000000000001</v>
      </c>
      <c r="C309" s="2">
        <f>RSI!I309</f>
        <v>43.799699722786499</v>
      </c>
      <c r="D309" s="2">
        <f>MACD!E309</f>
        <v>-2.81590093572337E-3</v>
      </c>
      <c r="E309" s="2">
        <f>MACD!F309</f>
        <v>3.141537996132502E-2</v>
      </c>
      <c r="F309" s="2">
        <f>'Moving Avg'!D309</f>
        <v>3.1304799999999999</v>
      </c>
      <c r="G309" s="2">
        <f>'Moving Avg'!F309</f>
        <v>3.1235700000000004</v>
      </c>
      <c r="H309" s="2">
        <f>'Moving Avg'!G309</f>
        <v>3.2494359999999989</v>
      </c>
      <c r="I309" s="2">
        <f>'Moving Avg'!H309</f>
        <v>3.5276685000000065</v>
      </c>
      <c r="J309" s="6" t="str">
        <f>OBV!F309</f>
        <v>BEARISH</v>
      </c>
      <c r="K309" s="6" t="str">
        <f>OBV!G309</f>
        <v>WEAK</v>
      </c>
      <c r="L309" s="6" t="str">
        <f>OBV!H309</f>
        <v>BEARISH DIVERGENCE</v>
      </c>
    </row>
    <row r="310" spans="1:12" ht="13.5" x14ac:dyDescent="0.25">
      <c r="A310" s="3">
        <f>RSI!A310</f>
        <v>42457</v>
      </c>
      <c r="B310" s="2">
        <f>RSI!B310</f>
        <v>3.0914000000000001</v>
      </c>
      <c r="C310" s="2">
        <f>RSI!I310</f>
        <v>43.799699722786499</v>
      </c>
      <c r="D310" s="2">
        <f>MACD!E310</f>
        <v>-1.2540468596160537E-2</v>
      </c>
      <c r="E310" s="2">
        <f>MACD!F310</f>
        <v>2.2624210249827911E-2</v>
      </c>
      <c r="F310" s="2">
        <f>'Moving Avg'!D310</f>
        <v>3.1190799999999999</v>
      </c>
      <c r="G310" s="2">
        <f>'Moving Avg'!F310</f>
        <v>3.1158400000000008</v>
      </c>
      <c r="H310" s="2">
        <f>'Moving Avg'!G310</f>
        <v>3.2432519999999987</v>
      </c>
      <c r="I310" s="2">
        <f>'Moving Avg'!H310</f>
        <v>3.524739500000007</v>
      </c>
      <c r="J310" s="6" t="str">
        <f>OBV!F310</f>
        <v>BEARISH</v>
      </c>
      <c r="K310" s="6" t="str">
        <f>OBV!G310</f>
        <v>WEAK</v>
      </c>
      <c r="L310" s="6" t="str">
        <f>OBV!H310</f>
        <v>CONFIRMED BEARISH</v>
      </c>
    </row>
    <row r="311" spans="1:12" ht="13.5" x14ac:dyDescent="0.25">
      <c r="A311" s="3">
        <f>RSI!A311</f>
        <v>42458</v>
      </c>
      <c r="B311" s="2">
        <f>RSI!B311</f>
        <v>3.0914000000000001</v>
      </c>
      <c r="C311" s="2">
        <f>RSI!I311</f>
        <v>43.799699722786499</v>
      </c>
      <c r="D311" s="2">
        <f>MACD!E311</f>
        <v>-3.2894583217914164E-2</v>
      </c>
      <c r="E311" s="2">
        <f>MACD!F311</f>
        <v>1.1520451556279496E-2</v>
      </c>
      <c r="F311" s="2">
        <f>'Moving Avg'!D311</f>
        <v>3.1076799999999998</v>
      </c>
      <c r="G311" s="2">
        <f>'Moving Avg'!F311</f>
        <v>3.1125850000000006</v>
      </c>
      <c r="H311" s="2">
        <f>'Moving Avg'!G311</f>
        <v>3.2370679999999989</v>
      </c>
      <c r="I311" s="2">
        <f>'Moving Avg'!H311</f>
        <v>3.5213630000000067</v>
      </c>
      <c r="J311" s="6" t="str">
        <f>OBV!F311</f>
        <v>BEARISH</v>
      </c>
      <c r="K311" s="6" t="str">
        <f>OBV!G311</f>
        <v>WEAK</v>
      </c>
      <c r="L311" s="6" t="str">
        <f>OBV!H311</f>
        <v>CONFIRMED BEARISH</v>
      </c>
    </row>
    <row r="312" spans="1:12" ht="13.5" x14ac:dyDescent="0.25">
      <c r="A312" s="3">
        <f>RSI!A312</f>
        <v>42459</v>
      </c>
      <c r="B312" s="2">
        <f>RSI!B312</f>
        <v>3.0914000000000001</v>
      </c>
      <c r="C312" s="2">
        <f>RSI!I312</f>
        <v>43.799699722786499</v>
      </c>
      <c r="D312" s="2">
        <f>MACD!E312</f>
        <v>-4.4763538169796835E-2</v>
      </c>
      <c r="E312" s="2">
        <f>MACD!F312</f>
        <v>2.6365361106422958E-4</v>
      </c>
      <c r="F312" s="2">
        <f>'Moving Avg'!D312</f>
        <v>3.0995400000000002</v>
      </c>
      <c r="G312" s="2">
        <f>'Moving Avg'!F312</f>
        <v>3.1048550000000006</v>
      </c>
      <c r="H312" s="2">
        <f>'Moving Avg'!G312</f>
        <v>3.2308839999999988</v>
      </c>
      <c r="I312" s="2">
        <f>'Moving Avg'!H312</f>
        <v>3.5179865000000077</v>
      </c>
      <c r="J312" s="6" t="str">
        <f>OBV!F312</f>
        <v>BEARISH</v>
      </c>
      <c r="K312" s="6" t="str">
        <f>OBV!G312</f>
        <v>WEAK</v>
      </c>
      <c r="L312" s="6" t="str">
        <f>OBV!H312</f>
        <v>CONFIRMED BEARISH</v>
      </c>
    </row>
    <row r="313" spans="1:12" ht="13.5" x14ac:dyDescent="0.25">
      <c r="A313" s="3">
        <f>RSI!A313</f>
        <v>42460</v>
      </c>
      <c r="B313" s="2">
        <f>RSI!B313</f>
        <v>3.1402999999999999</v>
      </c>
      <c r="C313" s="2">
        <f>RSI!I313</f>
        <v>49.399649645835744</v>
      </c>
      <c r="D313" s="2">
        <f>MACD!E313</f>
        <v>-4.6839630645831853E-2</v>
      </c>
      <c r="E313" s="2">
        <f>MACD!F313</f>
        <v>-9.157003240314987E-3</v>
      </c>
      <c r="F313" s="2">
        <f>'Moving Avg'!D313</f>
        <v>3.1011800000000003</v>
      </c>
      <c r="G313" s="2">
        <f>'Moving Avg'!F313</f>
        <v>3.1040450000000006</v>
      </c>
      <c r="H313" s="2">
        <f>'Moving Avg'!G313</f>
        <v>3.225677999999998</v>
      </c>
      <c r="I313" s="2">
        <f>'Moving Avg'!H313</f>
        <v>3.5148545000000082</v>
      </c>
      <c r="J313" s="6" t="str">
        <f>OBV!F313</f>
        <v>BEARISH</v>
      </c>
      <c r="K313" s="6" t="str">
        <f>OBV!G313</f>
        <v>WEAK</v>
      </c>
      <c r="L313" s="6" t="str">
        <f>OBV!H313</f>
        <v>BEARISH DIVERGENCE</v>
      </c>
    </row>
    <row r="314" spans="1:12" ht="13.5" x14ac:dyDescent="0.25">
      <c r="A314" s="3">
        <f>RSI!A314</f>
        <v>42461</v>
      </c>
      <c r="B314" s="2">
        <f>RSI!B314</f>
        <v>3.1402999999999999</v>
      </c>
      <c r="C314" s="2">
        <f>RSI!I314</f>
        <v>49.399649645835744</v>
      </c>
      <c r="D314" s="2">
        <f>MACD!E314</f>
        <v>-4.8581986510009223E-2</v>
      </c>
      <c r="E314" s="2">
        <f>MACD!F314</f>
        <v>-1.7041999894253836E-2</v>
      </c>
      <c r="F314" s="2">
        <f>'Moving Avg'!D314</f>
        <v>3.1109599999999999</v>
      </c>
      <c r="G314" s="2">
        <f>'Moving Avg'!F314</f>
        <v>3.09876</v>
      </c>
      <c r="H314" s="2">
        <f>'Moving Avg'!G314</f>
        <v>3.2204719999999982</v>
      </c>
      <c r="I314" s="2">
        <f>'Moving Avg'!H314</f>
        <v>3.5122515000000076</v>
      </c>
      <c r="J314" s="6" t="str">
        <f>OBV!F314</f>
        <v>BULLISH</v>
      </c>
      <c r="K314" s="6" t="str">
        <f>OBV!G314</f>
        <v>WEAK</v>
      </c>
      <c r="L314" s="6" t="str">
        <f>OBV!H314</f>
        <v>CONFIRMED BULLISH</v>
      </c>
    </row>
    <row r="315" spans="1:12" ht="13.5" x14ac:dyDescent="0.25">
      <c r="A315" s="3">
        <f>RSI!A315</f>
        <v>42464</v>
      </c>
      <c r="B315" s="2">
        <f>RSI!B315</f>
        <v>3.1402999999999999</v>
      </c>
      <c r="C315" s="2">
        <f>RSI!I315</f>
        <v>49.399649645835744</v>
      </c>
      <c r="D315" s="2">
        <f>MACD!E315</f>
        <v>-4.0027627298068413E-2</v>
      </c>
      <c r="E315" s="2">
        <f>MACD!F315</f>
        <v>-2.1639125375016752E-2</v>
      </c>
      <c r="F315" s="2">
        <f>'Moving Avg'!D315</f>
        <v>3.1207400000000001</v>
      </c>
      <c r="G315" s="2">
        <f>'Moving Avg'!F315</f>
        <v>3.0934750000000002</v>
      </c>
      <c r="H315" s="2">
        <f>'Moving Avg'!G315</f>
        <v>3.2152659999999975</v>
      </c>
      <c r="I315" s="2">
        <f>'Moving Avg'!H315</f>
        <v>3.5100960000000083</v>
      </c>
      <c r="J315" s="6" t="str">
        <f>OBV!F315</f>
        <v>BULLISH</v>
      </c>
      <c r="K315" s="6" t="str">
        <f>OBV!G315</f>
        <v>WEAK</v>
      </c>
      <c r="L315" s="6" t="str">
        <f>OBV!H315</f>
        <v>CONFIRMED BULLISH</v>
      </c>
    </row>
    <row r="316" spans="1:12" ht="13.5" x14ac:dyDescent="0.25">
      <c r="A316" s="3">
        <f>RSI!A316</f>
        <v>42465</v>
      </c>
      <c r="B316" s="2">
        <f>RSI!B316</f>
        <v>3.2298</v>
      </c>
      <c r="C316" s="2">
        <f>RSI!I316</f>
        <v>58.787086897462309</v>
      </c>
      <c r="D316" s="2">
        <f>MACD!E316</f>
        <v>-3.9406660652837822E-2</v>
      </c>
      <c r="E316" s="2">
        <f>MACD!F316</f>
        <v>-2.5192632430580966E-2</v>
      </c>
      <c r="F316" s="2">
        <f>'Moving Avg'!D316</f>
        <v>3.1484200000000002</v>
      </c>
      <c r="G316" s="2">
        <f>'Moving Avg'!F316</f>
        <v>3.0971399999999996</v>
      </c>
      <c r="H316" s="2">
        <f>'Moving Avg'!G316</f>
        <v>3.2118499999999983</v>
      </c>
      <c r="I316" s="2">
        <f>'Moving Avg'!H316</f>
        <v>3.5079405000000081</v>
      </c>
      <c r="J316" s="6" t="str">
        <f>OBV!F316</f>
        <v>BULLISH</v>
      </c>
      <c r="K316" s="6" t="str">
        <f>OBV!G316</f>
        <v>WEAK</v>
      </c>
      <c r="L316" s="6" t="str">
        <f>OBV!H316</f>
        <v>CONFIRMED BULLISH</v>
      </c>
    </row>
    <row r="317" spans="1:12" ht="13.5" x14ac:dyDescent="0.25">
      <c r="A317" s="3">
        <f>RSI!A317</f>
        <v>42466</v>
      </c>
      <c r="B317" s="2">
        <f>RSI!B317</f>
        <v>3.2298</v>
      </c>
      <c r="C317" s="2">
        <f>RSI!I317</f>
        <v>58.787086897462309</v>
      </c>
      <c r="D317" s="2">
        <f>MACD!E317</f>
        <v>-4.190639720540279E-2</v>
      </c>
      <c r="E317" s="2">
        <f>MACD!F317</f>
        <v>-2.8535385385545335E-2</v>
      </c>
      <c r="F317" s="2">
        <f>'Moving Avg'!D317</f>
        <v>3.1761000000000004</v>
      </c>
      <c r="G317" s="2">
        <f>'Moving Avg'!F317</f>
        <v>3.1040599999999992</v>
      </c>
      <c r="H317" s="2">
        <f>'Moving Avg'!G317</f>
        <v>3.2085959999999978</v>
      </c>
      <c r="I317" s="2">
        <f>'Moving Avg'!H317</f>
        <v>3.5057850000000084</v>
      </c>
      <c r="J317" s="6" t="str">
        <f>OBV!F317</f>
        <v>BULLISH</v>
      </c>
      <c r="K317" s="6" t="str">
        <f>OBV!G317</f>
        <v>WEAK</v>
      </c>
      <c r="L317" s="6" t="str">
        <f>OBV!H317</f>
        <v>CONFIRMED BULLISH</v>
      </c>
    </row>
    <row r="318" spans="1:12" ht="13.5" x14ac:dyDescent="0.25">
      <c r="A318" s="3">
        <f>RSI!A318</f>
        <v>42467</v>
      </c>
      <c r="B318" s="2">
        <f>RSI!B318</f>
        <v>3.1402999999999999</v>
      </c>
      <c r="C318" s="2">
        <f>RSI!I318</f>
        <v>48.378036174257808</v>
      </c>
      <c r="D318" s="2">
        <f>MACD!E318</f>
        <v>-3.7871075163048662E-2</v>
      </c>
      <c r="E318" s="2">
        <f>MACD!F318</f>
        <v>-3.0402523341046001E-2</v>
      </c>
      <c r="F318" s="2">
        <f>'Moving Avg'!D318</f>
        <v>3.1761000000000004</v>
      </c>
      <c r="G318" s="2">
        <f>'Moving Avg'!F318</f>
        <v>3.1109749999999989</v>
      </c>
      <c r="H318" s="2">
        <f>'Moving Avg'!G318</f>
        <v>3.2038779999999978</v>
      </c>
      <c r="I318" s="2">
        <f>'Moving Avg'!H318</f>
        <v>3.5031820000000078</v>
      </c>
      <c r="J318" s="6" t="str">
        <f>OBV!F318</f>
        <v>BEARISH</v>
      </c>
      <c r="K318" s="6" t="str">
        <f>OBV!G318</f>
        <v>WEAK</v>
      </c>
      <c r="L318" s="6" t="str">
        <f>OBV!H318</f>
        <v>NEUTRAL</v>
      </c>
    </row>
    <row r="319" spans="1:12" ht="13.5" x14ac:dyDescent="0.25">
      <c r="A319" s="3">
        <f>RSI!A319</f>
        <v>42468</v>
      </c>
      <c r="B319" s="2">
        <f>RSI!B319</f>
        <v>3.2378999999999998</v>
      </c>
      <c r="C319" s="2">
        <f>RSI!I319</f>
        <v>57.264507839879165</v>
      </c>
      <c r="D319" s="2">
        <f>MACD!E319</f>
        <v>-4.7862534244816235E-2</v>
      </c>
      <c r="E319" s="2">
        <f>MACD!F319</f>
        <v>-3.3894525521800049E-2</v>
      </c>
      <c r="F319" s="2">
        <f>'Moving Avg'!D319</f>
        <v>3.1956199999999999</v>
      </c>
      <c r="G319" s="2">
        <f>'Moving Avg'!F319</f>
        <v>3.1199249999999994</v>
      </c>
      <c r="H319" s="2">
        <f>'Moving Avg'!G319</f>
        <v>3.2011119999999975</v>
      </c>
      <c r="I319" s="2">
        <f>'Moving Avg'!H319</f>
        <v>3.5010670000000075</v>
      </c>
      <c r="J319" s="6" t="str">
        <f>OBV!F319</f>
        <v>BULLISH</v>
      </c>
      <c r="K319" s="6" t="str">
        <f>OBV!G319</f>
        <v>STRONG</v>
      </c>
      <c r="L319" s="6" t="str">
        <f>OBV!H319</f>
        <v>CONFIRMED BULLISH</v>
      </c>
    </row>
    <row r="320" spans="1:12" ht="13.5" x14ac:dyDescent="0.25">
      <c r="A320" s="3">
        <f>RSI!A320</f>
        <v>42471</v>
      </c>
      <c r="B320" s="2">
        <f>RSI!B320</f>
        <v>3.2542</v>
      </c>
      <c r="C320" s="2">
        <f>RSI!I320</f>
        <v>58.54791279455825</v>
      </c>
      <c r="D320" s="2">
        <f>MACD!E320</f>
        <v>-5.8022081568197326E-2</v>
      </c>
      <c r="E320" s="2">
        <f>MACD!F320</f>
        <v>-3.8720036731079509E-2</v>
      </c>
      <c r="F320" s="2">
        <f>'Moving Avg'!D320</f>
        <v>3.2183999999999999</v>
      </c>
      <c r="G320" s="2">
        <f>'Moving Avg'!F320</f>
        <v>3.1296899999999992</v>
      </c>
      <c r="H320" s="2">
        <f>'Moving Avg'!G320</f>
        <v>3.1986719999999984</v>
      </c>
      <c r="I320" s="2">
        <f>'Moving Avg'!H320</f>
        <v>3.4991145000000068</v>
      </c>
      <c r="J320" s="6" t="str">
        <f>OBV!F320</f>
        <v>BULLISH</v>
      </c>
      <c r="K320" s="6" t="str">
        <f>OBV!G320</f>
        <v>STRONG</v>
      </c>
      <c r="L320" s="6" t="str">
        <f>OBV!H320</f>
        <v>CONFIRMED BULLISH</v>
      </c>
    </row>
    <row r="321" spans="1:12" ht="13.5" x14ac:dyDescent="0.25">
      <c r="A321" s="3">
        <f>RSI!A321</f>
        <v>42472</v>
      </c>
      <c r="B321" s="2">
        <f>RSI!B321</f>
        <v>3.2542</v>
      </c>
      <c r="C321" s="2">
        <f>RSI!I321</f>
        <v>58.54791279455825</v>
      </c>
      <c r="D321" s="2">
        <f>MACD!E321</f>
        <v>-6.7175891219642292E-2</v>
      </c>
      <c r="E321" s="2">
        <f>MACD!F321</f>
        <v>-4.4411207628792068E-2</v>
      </c>
      <c r="F321" s="2">
        <f>'Moving Avg'!D321</f>
        <v>3.2232800000000004</v>
      </c>
      <c r="G321" s="2">
        <f>'Moving Avg'!F321</f>
        <v>3.1435199999999988</v>
      </c>
      <c r="H321" s="2">
        <f>'Moving Avg'!G321</f>
        <v>3.1970459999999981</v>
      </c>
      <c r="I321" s="2">
        <f>'Moving Avg'!H321</f>
        <v>3.4971620000000065</v>
      </c>
      <c r="J321" s="6" t="str">
        <f>OBV!F321</f>
        <v>BULLISH</v>
      </c>
      <c r="K321" s="6" t="str">
        <f>OBV!G321</f>
        <v>STRONG</v>
      </c>
      <c r="L321" s="6" t="str">
        <f>OBV!H321</f>
        <v>CONFIRMED BULLISH</v>
      </c>
    </row>
    <row r="322" spans="1:12" ht="13.5" x14ac:dyDescent="0.25">
      <c r="A322" s="3">
        <f>RSI!A322</f>
        <v>42473</v>
      </c>
      <c r="B322" s="2">
        <f>RSI!B322</f>
        <v>3.1728000000000001</v>
      </c>
      <c r="C322" s="2">
        <f>RSI!I322</f>
        <v>49.87331402114674</v>
      </c>
      <c r="D322" s="2">
        <f>MACD!E322</f>
        <v>-6.940778321186114E-2</v>
      </c>
      <c r="E322" s="2">
        <f>MACD!F322</f>
        <v>-4.9410522745405881E-2</v>
      </c>
      <c r="F322" s="2">
        <f>'Moving Avg'!D322</f>
        <v>3.2118799999999998</v>
      </c>
      <c r="G322" s="2">
        <f>'Moving Avg'!F322</f>
        <v>3.151654999999999</v>
      </c>
      <c r="H322" s="2">
        <f>'Moving Avg'!G322</f>
        <v>3.1937919999999984</v>
      </c>
      <c r="I322" s="2">
        <f>'Moving Avg'!H322</f>
        <v>3.4947620000000064</v>
      </c>
      <c r="J322" s="6" t="str">
        <f>OBV!F322</f>
        <v>BULLISH</v>
      </c>
      <c r="K322" s="6" t="str">
        <f>OBV!G322</f>
        <v>STRONG</v>
      </c>
      <c r="L322" s="6" t="str">
        <f>OBV!H322</f>
        <v>BULLISH DIVERGENCE</v>
      </c>
    </row>
    <row r="323" spans="1:12" ht="13.5" x14ac:dyDescent="0.25">
      <c r="A323" s="3">
        <f>RSI!A323</f>
        <v>42474</v>
      </c>
      <c r="B323" s="2">
        <f>RSI!B323</f>
        <v>3.246</v>
      </c>
      <c r="C323" s="2">
        <f>RSI!I323</f>
        <v>56.163268521235814</v>
      </c>
      <c r="D323" s="2">
        <f>MACD!E323</f>
        <v>-6.9192225277424413E-2</v>
      </c>
      <c r="E323" s="2">
        <f>MACD!F323</f>
        <v>-5.3366863251809595E-2</v>
      </c>
      <c r="F323" s="2">
        <f>'Moving Avg'!D323</f>
        <v>3.2330199999999998</v>
      </c>
      <c r="G323" s="2">
        <f>'Moving Avg'!F323</f>
        <v>3.1597899999999997</v>
      </c>
      <c r="H323" s="2">
        <f>'Moving Avg'!G323</f>
        <v>3.1913499999999981</v>
      </c>
      <c r="I323" s="2">
        <f>'Moving Avg'!H323</f>
        <v>3.492240000000006</v>
      </c>
      <c r="J323" s="6" t="str">
        <f>OBV!F323</f>
        <v>BULLISH</v>
      </c>
      <c r="K323" s="6" t="str">
        <f>OBV!G323</f>
        <v>WEAK</v>
      </c>
      <c r="L323" s="6" t="str">
        <f>OBV!H323</f>
        <v>CONFIRMED BULLISH</v>
      </c>
    </row>
    <row r="324" spans="1:12" ht="13.5" x14ac:dyDescent="0.25">
      <c r="A324" s="3">
        <f>RSI!A324</f>
        <v>42475</v>
      </c>
      <c r="B324" s="2">
        <f>RSI!B324</f>
        <v>3.246</v>
      </c>
      <c r="C324" s="2">
        <f>RSI!I324</f>
        <v>56.163268521235814</v>
      </c>
      <c r="D324" s="2">
        <f>MACD!E324</f>
        <v>-6.9439383872638594E-2</v>
      </c>
      <c r="E324" s="2">
        <f>MACD!F324</f>
        <v>-5.6581367375975397E-2</v>
      </c>
      <c r="F324" s="2">
        <f>'Moving Avg'!D324</f>
        <v>3.2346400000000002</v>
      </c>
      <c r="G324" s="2">
        <f>'Moving Avg'!F324</f>
        <v>3.1679249999999994</v>
      </c>
      <c r="H324" s="2">
        <f>'Moving Avg'!G324</f>
        <v>3.1887459999999987</v>
      </c>
      <c r="I324" s="2">
        <f>'Moving Avg'!H324</f>
        <v>3.489758500000006</v>
      </c>
      <c r="J324" s="6" t="str">
        <f>OBV!F324</f>
        <v>BEARISH</v>
      </c>
      <c r="K324" s="6" t="str">
        <f>OBV!G324</f>
        <v>WEAK</v>
      </c>
      <c r="L324" s="6" t="str">
        <f>OBV!H324</f>
        <v>BEARISH DIVERGENCE</v>
      </c>
    </row>
    <row r="325" spans="1:12" ht="13.5" x14ac:dyDescent="0.25">
      <c r="A325" s="3">
        <f>RSI!A325</f>
        <v>42478</v>
      </c>
      <c r="B325" s="2">
        <f>RSI!B325</f>
        <v>3.246</v>
      </c>
      <c r="C325" s="2">
        <f>RSI!I325</f>
        <v>56.163268521235814</v>
      </c>
      <c r="D325" s="2">
        <f>MACD!E325</f>
        <v>-7.0046253041280426E-2</v>
      </c>
      <c r="E325" s="2">
        <f>MACD!F325</f>
        <v>-5.9274344509036403E-2</v>
      </c>
      <c r="F325" s="2">
        <f>'Moving Avg'!D325</f>
        <v>3.2329999999999997</v>
      </c>
      <c r="G325" s="2">
        <f>'Moving Avg'!F325</f>
        <v>3.1728049999999994</v>
      </c>
      <c r="H325" s="2">
        <f>'Moving Avg'!G325</f>
        <v>3.1861419999999994</v>
      </c>
      <c r="I325" s="2">
        <f>'Moving Avg'!H325</f>
        <v>3.4868705000000051</v>
      </c>
      <c r="J325" s="6" t="str">
        <f>OBV!F325</f>
        <v>BEARISH</v>
      </c>
      <c r="K325" s="6" t="str">
        <f>OBV!G325</f>
        <v>WEAK</v>
      </c>
      <c r="L325" s="6" t="str">
        <f>OBV!H325</f>
        <v>CONFIRMED BEARISH</v>
      </c>
    </row>
    <row r="326" spans="1:12" ht="13.5" x14ac:dyDescent="0.25">
      <c r="A326" s="3">
        <f>RSI!A326</f>
        <v>42479</v>
      </c>
      <c r="B326" s="2">
        <f>RSI!B326</f>
        <v>3.246</v>
      </c>
      <c r="C326" s="2">
        <f>RSI!I326</f>
        <v>56.163268521235814</v>
      </c>
      <c r="D326" s="2">
        <f>MACD!E326</f>
        <v>-5.7158800076070992E-2</v>
      </c>
      <c r="E326" s="2">
        <f>MACD!F326</f>
        <v>-5.8851235622443321E-2</v>
      </c>
      <c r="F326" s="2">
        <f>'Moving Avg'!D326</f>
        <v>3.23136</v>
      </c>
      <c r="G326" s="2">
        <f>'Moving Avg'!F326</f>
        <v>3.1776849999999999</v>
      </c>
      <c r="H326" s="2">
        <f>'Moving Avg'!G326</f>
        <v>3.1845139999999987</v>
      </c>
      <c r="I326" s="2">
        <f>'Moving Avg'!H326</f>
        <v>3.4836160000000045</v>
      </c>
      <c r="J326" s="6" t="str">
        <f>OBV!F326</f>
        <v>BEARISH</v>
      </c>
      <c r="K326" s="6" t="str">
        <f>OBV!G326</f>
        <v>WEAK</v>
      </c>
      <c r="L326" s="6" t="str">
        <f>OBV!H326</f>
        <v>CONFIRMED BEARISH</v>
      </c>
    </row>
    <row r="327" spans="1:12" ht="13.5" x14ac:dyDescent="0.25">
      <c r="A327" s="3">
        <f>RSI!A327</f>
        <v>42480</v>
      </c>
      <c r="B327" s="2">
        <f>RSI!B327</f>
        <v>3.1564999999999999</v>
      </c>
      <c r="C327" s="2">
        <f>RSI!I327</f>
        <v>46.555909619202254</v>
      </c>
      <c r="D327" s="2">
        <f>MACD!E327</f>
        <v>-3.9965396185082547E-2</v>
      </c>
      <c r="E327" s="2">
        <f>MACD!F327</f>
        <v>-5.5074067734971172E-2</v>
      </c>
      <c r="F327" s="2">
        <f>'Moving Avg'!D327</f>
        <v>3.2281</v>
      </c>
      <c r="G327" s="2">
        <f>'Moving Avg'!F327</f>
        <v>3.1789050000000003</v>
      </c>
      <c r="H327" s="2">
        <f>'Moving Avg'!G327</f>
        <v>3.1820719999999989</v>
      </c>
      <c r="I327" s="2">
        <f>'Moving Avg'!H327</f>
        <v>3.4799140000000044</v>
      </c>
      <c r="J327" s="6" t="str">
        <f>OBV!F327</f>
        <v>BEARISH</v>
      </c>
      <c r="K327" s="6" t="str">
        <f>OBV!G327</f>
        <v>WEAK</v>
      </c>
      <c r="L327" s="6" t="str">
        <f>OBV!H327</f>
        <v>CONFIRMED BEARISH</v>
      </c>
    </row>
    <row r="328" spans="1:12" ht="13.5" x14ac:dyDescent="0.25">
      <c r="A328" s="3">
        <f>RSI!A328</f>
        <v>42481</v>
      </c>
      <c r="B328" s="2">
        <f>RSI!B328</f>
        <v>3.0914000000000001</v>
      </c>
      <c r="C328" s="2">
        <f>RSI!I328</f>
        <v>41.054711545482384</v>
      </c>
      <c r="D328" s="2">
        <f>MACD!E328</f>
        <v>-3.4151015402284379E-2</v>
      </c>
      <c r="E328" s="2">
        <f>MACD!F328</f>
        <v>-5.0889457268433816E-2</v>
      </c>
      <c r="F328" s="2">
        <f>'Moving Avg'!D328</f>
        <v>3.1971799999999999</v>
      </c>
      <c r="G328" s="2">
        <f>'Moving Avg'!F328</f>
        <v>3.1768700000000005</v>
      </c>
      <c r="H328" s="2">
        <f>'Moving Avg'!G328</f>
        <v>3.1770279999999986</v>
      </c>
      <c r="I328" s="2">
        <f>'Moving Avg'!H328</f>
        <v>3.4758865000000041</v>
      </c>
      <c r="J328" s="6" t="str">
        <f>OBV!F328</f>
        <v>BEARISH</v>
      </c>
      <c r="K328" s="6" t="str">
        <f>OBV!G328</f>
        <v>WEAK</v>
      </c>
      <c r="L328" s="6" t="str">
        <f>OBV!H328</f>
        <v>CONFIRMED BEARISH</v>
      </c>
    </row>
    <row r="329" spans="1:12" ht="13.5" x14ac:dyDescent="0.25">
      <c r="A329" s="3">
        <f>RSI!A329</f>
        <v>42482</v>
      </c>
      <c r="B329" s="2">
        <f>RSI!B329</f>
        <v>3.0508000000000002</v>
      </c>
      <c r="C329" s="2">
        <f>RSI!I329</f>
        <v>38.036093908436939</v>
      </c>
      <c r="D329" s="2">
        <f>MACD!E329</f>
        <v>-1.0626346522288443E-2</v>
      </c>
      <c r="E329" s="2">
        <f>MACD!F329</f>
        <v>-4.283683511920474E-2</v>
      </c>
      <c r="F329" s="2">
        <f>'Moving Avg'!D329</f>
        <v>3.1581400000000004</v>
      </c>
      <c r="G329" s="2">
        <f>'Moving Avg'!F329</f>
        <v>3.1748400000000006</v>
      </c>
      <c r="H329" s="2">
        <f>'Moving Avg'!G329</f>
        <v>3.1705199999999989</v>
      </c>
      <c r="I329" s="2">
        <f>'Moving Avg'!H329</f>
        <v>3.4716560000000043</v>
      </c>
      <c r="J329" s="6" t="str">
        <f>OBV!F329</f>
        <v>BEARISH</v>
      </c>
      <c r="K329" s="6" t="str">
        <f>OBV!G329</f>
        <v>WEAK</v>
      </c>
      <c r="L329" s="6" t="str">
        <f>OBV!H329</f>
        <v>CONFIRMED BEARISH</v>
      </c>
    </row>
    <row r="330" spans="1:12" ht="13.5" x14ac:dyDescent="0.25">
      <c r="A330" s="3">
        <f>RSI!A330</f>
        <v>42485</v>
      </c>
      <c r="B330" s="2">
        <f>RSI!B330</f>
        <v>3.0508000000000002</v>
      </c>
      <c r="C330" s="2">
        <f>RSI!I330</f>
        <v>38.036093908436939</v>
      </c>
      <c r="D330" s="2">
        <f>MACD!E330</f>
        <v>1.2565645865426855E-2</v>
      </c>
      <c r="E330" s="2">
        <f>MACD!F330</f>
        <v>-3.1756338922278422E-2</v>
      </c>
      <c r="F330" s="2">
        <f>'Moving Avg'!D330</f>
        <v>3.1191000000000004</v>
      </c>
      <c r="G330" s="2">
        <f>'Moving Avg'!F330</f>
        <v>3.172810000000001</v>
      </c>
      <c r="H330" s="2">
        <f>'Moving Avg'!G330</f>
        <v>3.1640119999999992</v>
      </c>
      <c r="I330" s="2">
        <f>'Moving Avg'!H330</f>
        <v>3.4682800000000045</v>
      </c>
      <c r="J330" s="6" t="str">
        <f>OBV!F330</f>
        <v>BEARISH</v>
      </c>
      <c r="K330" s="6" t="str">
        <f>OBV!G330</f>
        <v>WEAK</v>
      </c>
      <c r="L330" s="6" t="str">
        <f>OBV!H330</f>
        <v>CONFIRMED BEARISH</v>
      </c>
    </row>
    <row r="331" spans="1:12" ht="13.5" x14ac:dyDescent="0.25">
      <c r="A331" s="3">
        <f>RSI!A331</f>
        <v>42486</v>
      </c>
      <c r="B331" s="2">
        <f>RSI!B331</f>
        <v>3.0508000000000002</v>
      </c>
      <c r="C331" s="2">
        <f>RSI!I331</f>
        <v>38.036093908436939</v>
      </c>
      <c r="D331" s="2">
        <f>MACD!E331</f>
        <v>3.2910760746224454E-2</v>
      </c>
      <c r="E331" s="2">
        <f>MACD!F331</f>
        <v>-1.8822918988577849E-2</v>
      </c>
      <c r="F331" s="2">
        <f>'Moving Avg'!D331</f>
        <v>3.0800600000000005</v>
      </c>
      <c r="G331" s="2">
        <f>'Moving Avg'!F331</f>
        <v>3.170780000000001</v>
      </c>
      <c r="H331" s="2">
        <f>'Moving Avg'!G331</f>
        <v>3.1578299999999997</v>
      </c>
      <c r="I331" s="2">
        <f>'Moving Avg'!H331</f>
        <v>3.4646190000000034</v>
      </c>
      <c r="J331" s="6" t="str">
        <f>OBV!F331</f>
        <v>BEARISH</v>
      </c>
      <c r="K331" s="6" t="str">
        <f>OBV!G331</f>
        <v>WEAK</v>
      </c>
      <c r="L331" s="6" t="str">
        <f>OBV!H331</f>
        <v>CONFIRMED BEARISH</v>
      </c>
    </row>
    <row r="332" spans="1:12" ht="13.5" x14ac:dyDescent="0.25">
      <c r="A332" s="3">
        <f>RSI!A332</f>
        <v>42487</v>
      </c>
      <c r="B332" s="2">
        <f>RSI!B332</f>
        <v>2.9693999999999998</v>
      </c>
      <c r="C332" s="2">
        <f>RSI!I332</f>
        <v>32.121863340179033</v>
      </c>
      <c r="D332" s="2">
        <f>MACD!E332</f>
        <v>4.4300115587348809E-2</v>
      </c>
      <c r="E332" s="2">
        <f>MACD!F332</f>
        <v>-6.198312073392517E-3</v>
      </c>
      <c r="F332" s="2">
        <f>'Moving Avg'!D332</f>
        <v>3.0426400000000005</v>
      </c>
      <c r="G332" s="2">
        <f>'Moving Avg'!F332</f>
        <v>3.164680000000001</v>
      </c>
      <c r="H332" s="2">
        <f>'Moving Avg'!G332</f>
        <v>3.1513219999999995</v>
      </c>
      <c r="I332" s="2">
        <f>'Moving Avg'!H332</f>
        <v>3.4605510000000028</v>
      </c>
      <c r="J332" s="6" t="str">
        <f>OBV!F332</f>
        <v>BEARISH</v>
      </c>
      <c r="K332" s="6" t="str">
        <f>OBV!G332</f>
        <v>WEAK</v>
      </c>
      <c r="L332" s="6" t="str">
        <f>OBV!H332</f>
        <v>CONFIRMED BEARISH</v>
      </c>
    </row>
    <row r="333" spans="1:12" ht="13.5" x14ac:dyDescent="0.25">
      <c r="A333" s="3">
        <f>RSI!A333</f>
        <v>42488</v>
      </c>
      <c r="B333" s="2">
        <f>RSI!B333</f>
        <v>2.9693999999999998</v>
      </c>
      <c r="C333" s="2">
        <f>RSI!I333</f>
        <v>32.121863340179033</v>
      </c>
      <c r="D333" s="2">
        <f>MACD!E333</f>
        <v>6.6298041852191236E-2</v>
      </c>
      <c r="E333" s="2">
        <f>MACD!F333</f>
        <v>8.3009587117242357E-3</v>
      </c>
      <c r="F333" s="2">
        <f>'Moving Avg'!D333</f>
        <v>3.01824</v>
      </c>
      <c r="G333" s="2">
        <f>'Moving Avg'!F333</f>
        <v>3.1561350000000008</v>
      </c>
      <c r="H333" s="2">
        <f>'Moving Avg'!G333</f>
        <v>3.1467659999999995</v>
      </c>
      <c r="I333" s="2">
        <f>'Moving Avg'!H333</f>
        <v>3.4570120000000024</v>
      </c>
      <c r="J333" s="6" t="str">
        <f>OBV!F333</f>
        <v>BEARISH</v>
      </c>
      <c r="K333" s="6" t="str">
        <f>OBV!G333</f>
        <v>STRONG</v>
      </c>
      <c r="L333" s="6" t="str">
        <f>OBV!H333</f>
        <v>CONFIRMED BEARISH</v>
      </c>
    </row>
    <row r="334" spans="1:12" ht="13.5" x14ac:dyDescent="0.25">
      <c r="A334" s="3">
        <f>RSI!A334</f>
        <v>42489</v>
      </c>
      <c r="B334" s="2">
        <f>RSI!B334</f>
        <v>2.9287000000000001</v>
      </c>
      <c r="C334" s="2">
        <f>RSI!I334</f>
        <v>29.465118174533643</v>
      </c>
      <c r="D334" s="2">
        <f>MACD!E334</f>
        <v>8.8944302693851895E-2</v>
      </c>
      <c r="E334" s="2">
        <f>MACD!F334</f>
        <v>2.4429627508149768E-2</v>
      </c>
      <c r="F334" s="2">
        <f>'Moving Avg'!D334</f>
        <v>2.9938200000000004</v>
      </c>
      <c r="G334" s="2">
        <f>'Moving Avg'!F334</f>
        <v>3.1455550000000008</v>
      </c>
      <c r="H334" s="2">
        <f>'Moving Avg'!G334</f>
        <v>3.1402559999999995</v>
      </c>
      <c r="I334" s="2">
        <f>'Moving Avg'!H334</f>
        <v>3.4529440000000027</v>
      </c>
      <c r="J334" s="6" t="str">
        <f>OBV!F334</f>
        <v>BEARISH</v>
      </c>
      <c r="K334" s="6" t="str">
        <f>OBV!G334</f>
        <v>STRONG</v>
      </c>
      <c r="L334" s="6" t="str">
        <f>OBV!H334</f>
        <v>CONFIRMED BEARISH</v>
      </c>
    </row>
    <row r="335" spans="1:12" ht="13.5" x14ac:dyDescent="0.25">
      <c r="A335" s="3">
        <f>RSI!A335</f>
        <v>42492</v>
      </c>
      <c r="B335" s="2">
        <f>RSI!B335</f>
        <v>3.0426000000000002</v>
      </c>
      <c r="C335" s="2">
        <f>RSI!I335</f>
        <v>43.538943784364257</v>
      </c>
      <c r="D335" s="2">
        <f>MACD!E335</f>
        <v>0.10085240674137719</v>
      </c>
      <c r="E335" s="2">
        <f>MACD!F335</f>
        <v>3.9714183354795256E-2</v>
      </c>
      <c r="F335" s="2">
        <f>'Moving Avg'!D335</f>
        <v>2.9921799999999998</v>
      </c>
      <c r="G335" s="2">
        <f>'Moving Avg'!F335</f>
        <v>3.1406700000000005</v>
      </c>
      <c r="H335" s="2">
        <f>'Moving Avg'!G335</f>
        <v>3.1352119999999992</v>
      </c>
      <c r="I335" s="2">
        <f>'Moving Avg'!H335</f>
        <v>3.4499745000000024</v>
      </c>
      <c r="J335" s="6" t="str">
        <f>OBV!F335</f>
        <v>BEARISH</v>
      </c>
      <c r="K335" s="6" t="str">
        <f>OBV!G335</f>
        <v>STRONG</v>
      </c>
      <c r="L335" s="6" t="str">
        <f>OBV!H335</f>
        <v>CONFIRMED BEARISH</v>
      </c>
    </row>
    <row r="336" spans="1:12" ht="13.5" x14ac:dyDescent="0.25">
      <c r="A336" s="3">
        <f>RSI!A336</f>
        <v>42493</v>
      </c>
      <c r="B336" s="2">
        <f>RSI!B336</f>
        <v>3.0345</v>
      </c>
      <c r="C336" s="2">
        <f>RSI!I336</f>
        <v>42.883635294757781</v>
      </c>
      <c r="D336" s="2">
        <f>MACD!E336</f>
        <v>0.11195075143113176</v>
      </c>
      <c r="E336" s="2">
        <f>MACD!F336</f>
        <v>5.4161496970062561E-2</v>
      </c>
      <c r="F336" s="2">
        <f>'Moving Avg'!D336</f>
        <v>2.9889199999999998</v>
      </c>
      <c r="G336" s="2">
        <f>'Moving Avg'!F336</f>
        <v>3.1309050000000003</v>
      </c>
      <c r="H336" s="2">
        <f>'Moving Avg'!G336</f>
        <v>3.1319579999999991</v>
      </c>
      <c r="I336" s="2">
        <f>'Moving Avg'!H336</f>
        <v>3.4467205000000023</v>
      </c>
      <c r="J336" s="6" t="str">
        <f>OBV!F336</f>
        <v>BEARISH</v>
      </c>
      <c r="K336" s="6" t="str">
        <f>OBV!G336</f>
        <v>STRONG</v>
      </c>
      <c r="L336" s="6" t="str">
        <f>OBV!H336</f>
        <v>CONFIRMED BEARISH</v>
      </c>
    </row>
    <row r="337" spans="1:12" ht="13.5" x14ac:dyDescent="0.25">
      <c r="A337" s="3">
        <f>RSI!A337</f>
        <v>42494</v>
      </c>
      <c r="B337" s="2">
        <f>RSI!B337</f>
        <v>3.0508000000000002</v>
      </c>
      <c r="C337" s="2">
        <f>RSI!I337</f>
        <v>44.687799694408035</v>
      </c>
      <c r="D337" s="2">
        <f>MACD!E337</f>
        <v>0.10680386192673819</v>
      </c>
      <c r="E337" s="2">
        <f>MACD!F337</f>
        <v>6.4689969961397698E-2</v>
      </c>
      <c r="F337" s="2">
        <f>'Moving Avg'!D337</f>
        <v>3.0051999999999999</v>
      </c>
      <c r="G337" s="2">
        <f>'Moving Avg'!F337</f>
        <v>3.1219550000000003</v>
      </c>
      <c r="H337" s="2">
        <f>'Moving Avg'!G337</f>
        <v>3.1295179999999991</v>
      </c>
      <c r="I337" s="2">
        <f>'Moving Avg'!H337</f>
        <v>3.4431005000000017</v>
      </c>
      <c r="J337" s="6" t="str">
        <f>OBV!F337</f>
        <v>BEARISH</v>
      </c>
      <c r="K337" s="6" t="str">
        <f>OBV!G337</f>
        <v>STRONG</v>
      </c>
      <c r="L337" s="6" t="str">
        <f>OBV!H337</f>
        <v>BEARISH DIVERGENCE</v>
      </c>
    </row>
    <row r="338" spans="1:12" ht="13.5" x14ac:dyDescent="0.25">
      <c r="A338" s="3">
        <f>RSI!A338</f>
        <v>42495</v>
      </c>
      <c r="B338" s="2">
        <f>RSI!B338</f>
        <v>3.0426000000000002</v>
      </c>
      <c r="C338" s="2">
        <f>RSI!I338</f>
        <v>43.93592365824427</v>
      </c>
      <c r="D338" s="2">
        <f>MACD!E338</f>
        <v>9.3350841808746754E-2</v>
      </c>
      <c r="E338" s="2">
        <f>MACD!F338</f>
        <v>7.0422144330867506E-2</v>
      </c>
      <c r="F338" s="2">
        <f>'Moving Avg'!D338</f>
        <v>3.0198400000000003</v>
      </c>
      <c r="G338" s="2">
        <f>'Moving Avg'!F338</f>
        <v>3.1170700000000005</v>
      </c>
      <c r="H338" s="2">
        <f>'Moving Avg'!G338</f>
        <v>3.1256119999999994</v>
      </c>
      <c r="I338" s="2">
        <f>'Moving Avg'!H338</f>
        <v>3.4387480000000017</v>
      </c>
      <c r="J338" s="6" t="str">
        <f>OBV!F338</f>
        <v>BEARISH</v>
      </c>
      <c r="K338" s="6" t="str">
        <f>OBV!G338</f>
        <v>STRONG</v>
      </c>
      <c r="L338" s="6" t="str">
        <f>OBV!H338</f>
        <v>BEARISH DIVERGENCE</v>
      </c>
    </row>
    <row r="339" spans="1:12" ht="13.5" x14ac:dyDescent="0.25">
      <c r="A339" s="3">
        <f>RSI!A339</f>
        <v>42496</v>
      </c>
      <c r="B339" s="2">
        <f>RSI!B339</f>
        <v>3.0101</v>
      </c>
      <c r="C339" s="2">
        <f>RSI!I339</f>
        <v>40.992101013419692</v>
      </c>
      <c r="D339" s="2">
        <f>MACD!E339</f>
        <v>7.8464277991986631E-2</v>
      </c>
      <c r="E339" s="2">
        <f>MACD!F339</f>
        <v>7.2030571063091339E-2</v>
      </c>
      <c r="F339" s="2">
        <f>'Moving Avg'!D339</f>
        <v>3.0361199999999999</v>
      </c>
      <c r="G339" s="2">
        <f>'Moving Avg'!F339</f>
        <v>3.1056800000000004</v>
      </c>
      <c r="H339" s="2">
        <f>'Moving Avg'!G339</f>
        <v>3.1223579999999989</v>
      </c>
      <c r="I339" s="2">
        <f>'Moving Avg'!H339</f>
        <v>3.433663500000002</v>
      </c>
      <c r="J339" s="6" t="str">
        <f>OBV!F339</f>
        <v>BEARISH</v>
      </c>
      <c r="K339" s="6" t="str">
        <f>OBV!G339</f>
        <v>STRONG</v>
      </c>
      <c r="L339" s="6" t="str">
        <f>OBV!H339</f>
        <v>BEARISH DIVERGENCE</v>
      </c>
    </row>
    <row r="340" spans="1:12" ht="13.5" x14ac:dyDescent="0.25">
      <c r="A340" s="3">
        <f>RSI!A340</f>
        <v>42499</v>
      </c>
      <c r="B340" s="2">
        <f>RSI!B340</f>
        <v>3.0508000000000002</v>
      </c>
      <c r="C340" s="2">
        <f>RSI!I340</f>
        <v>45.882304253561301</v>
      </c>
      <c r="D340" s="2">
        <f>MACD!E340</f>
        <v>6.3355838785214669E-2</v>
      </c>
      <c r="E340" s="2">
        <f>MACD!F340</f>
        <v>7.0295624607516011E-2</v>
      </c>
      <c r="F340" s="2">
        <f>'Moving Avg'!D340</f>
        <v>3.03776</v>
      </c>
      <c r="G340" s="2">
        <f>'Moving Avg'!F340</f>
        <v>3.09551</v>
      </c>
      <c r="H340" s="2">
        <f>'Moving Avg'!G340</f>
        <v>3.1184539999999994</v>
      </c>
      <c r="I340" s="2">
        <f>'Moving Avg'!H340</f>
        <v>3.4287825000000014</v>
      </c>
      <c r="J340" s="6" t="str">
        <f>OBV!F340</f>
        <v>BEARISH</v>
      </c>
      <c r="K340" s="6" t="str">
        <f>OBV!G340</f>
        <v>STRONG</v>
      </c>
      <c r="L340" s="6" t="str">
        <f>OBV!H340</f>
        <v>BEARISH DIVERGENCE</v>
      </c>
    </row>
    <row r="341" spans="1:12" ht="13.5" x14ac:dyDescent="0.25">
      <c r="A341" s="3">
        <f>RSI!A341</f>
        <v>42500</v>
      </c>
      <c r="B341" s="2">
        <f>RSI!B341</f>
        <v>3.1808999999999998</v>
      </c>
      <c r="C341" s="2">
        <f>RSI!I341</f>
        <v>57.894516278399344</v>
      </c>
      <c r="D341" s="2">
        <f>MACD!E341</f>
        <v>4.1159701642755842E-2</v>
      </c>
      <c r="E341" s="2">
        <f>MACD!F341</f>
        <v>6.4468440014563977E-2</v>
      </c>
      <c r="F341" s="2">
        <f>'Moving Avg'!D341</f>
        <v>3.06704</v>
      </c>
      <c r="G341" s="2">
        <f>'Moving Avg'!F341</f>
        <v>3.0918450000000002</v>
      </c>
      <c r="H341" s="2">
        <f>'Moving Avg'!G341</f>
        <v>3.1189419999999988</v>
      </c>
      <c r="I341" s="2">
        <f>'Moving Avg'!H341</f>
        <v>3.4245520000000016</v>
      </c>
      <c r="J341" s="6" t="str">
        <f>OBV!F341</f>
        <v>BULLISH</v>
      </c>
      <c r="K341" s="6" t="str">
        <f>OBV!G341</f>
        <v>WEAK</v>
      </c>
      <c r="L341" s="6" t="str">
        <f>OBV!H341</f>
        <v>CONFIRMED BULLISH</v>
      </c>
    </row>
    <row r="342" spans="1:12" ht="13.5" x14ac:dyDescent="0.25">
      <c r="A342" s="3">
        <f>RSI!A342</f>
        <v>42501</v>
      </c>
      <c r="B342" s="2">
        <f>RSI!B342</f>
        <v>3.246</v>
      </c>
      <c r="C342" s="2">
        <f>RSI!I342</f>
        <v>62.39276506146512</v>
      </c>
      <c r="D342" s="2">
        <f>MACD!E342</f>
        <v>4.4725890480346031E-3</v>
      </c>
      <c r="E342" s="2">
        <f>MACD!F342</f>
        <v>5.2469269821258102E-2</v>
      </c>
      <c r="F342" s="2">
        <f>'Moving Avg'!D342</f>
        <v>3.10608</v>
      </c>
      <c r="G342" s="2">
        <f>'Moving Avg'!F342</f>
        <v>3.0955050000000002</v>
      </c>
      <c r="H342" s="2">
        <f>'Moving Avg'!G342</f>
        <v>3.1189419999999988</v>
      </c>
      <c r="I342" s="2">
        <f>'Moving Avg'!H342</f>
        <v>3.4206470000000011</v>
      </c>
      <c r="J342" s="6" t="str">
        <f>OBV!F342</f>
        <v>BULLISH</v>
      </c>
      <c r="K342" s="6" t="str">
        <f>OBV!G342</f>
        <v>WEAK</v>
      </c>
      <c r="L342" s="6" t="str">
        <f>OBV!H342</f>
        <v>CONFIRMED BULLISH</v>
      </c>
    </row>
    <row r="343" spans="1:12" ht="13.5" x14ac:dyDescent="0.25">
      <c r="A343" s="3">
        <f>RSI!A343</f>
        <v>42502</v>
      </c>
      <c r="B343" s="2">
        <f>RSI!B343</f>
        <v>3.246</v>
      </c>
      <c r="C343" s="2">
        <f>RSI!I343</f>
        <v>62.39276506146512</v>
      </c>
      <c r="D343" s="2">
        <f>MACD!E343</f>
        <v>-2.747398166347681E-2</v>
      </c>
      <c r="E343" s="2">
        <f>MACD!F343</f>
        <v>3.6480619524311121E-2</v>
      </c>
      <c r="F343" s="2">
        <f>'Moving Avg'!D343</f>
        <v>3.14676</v>
      </c>
      <c r="G343" s="2">
        <f>'Moving Avg'!F343</f>
        <v>3.0955050000000006</v>
      </c>
      <c r="H343" s="2">
        <f>'Moving Avg'!G343</f>
        <v>3.1207319999999994</v>
      </c>
      <c r="I343" s="2">
        <f>'Moving Avg'!H343</f>
        <v>3.4167420000000015</v>
      </c>
      <c r="J343" s="6" t="str">
        <f>OBV!F343</f>
        <v>BULLISH</v>
      </c>
      <c r="K343" s="6" t="str">
        <f>OBV!G343</f>
        <v>WEAK</v>
      </c>
      <c r="L343" s="6" t="str">
        <f>OBV!H343</f>
        <v>CONFIRMED BULLISH</v>
      </c>
    </row>
    <row r="344" spans="1:12" ht="13.5" x14ac:dyDescent="0.25">
      <c r="A344" s="3">
        <f>RSI!A344</f>
        <v>42503</v>
      </c>
      <c r="B344" s="2">
        <f>RSI!B344</f>
        <v>3.2542</v>
      </c>
      <c r="C344" s="2">
        <f>RSI!I344</f>
        <v>62.970665399777758</v>
      </c>
      <c r="D344" s="2">
        <f>MACD!E344</f>
        <v>-6.2211334993994338E-2</v>
      </c>
      <c r="E344" s="2">
        <f>MACD!F344</f>
        <v>1.6742228620650029E-2</v>
      </c>
      <c r="F344" s="2">
        <f>'Moving Avg'!D344</f>
        <v>3.1955800000000005</v>
      </c>
      <c r="G344" s="2">
        <f>'Moving Avg'!F344</f>
        <v>3.0959150000000006</v>
      </c>
      <c r="H344" s="2">
        <f>'Moving Avg'!G344</f>
        <v>3.1208959999999992</v>
      </c>
      <c r="I344" s="2">
        <f>'Moving Avg'!H344</f>
        <v>3.4123085000000013</v>
      </c>
      <c r="J344" s="6" t="str">
        <f>OBV!F344</f>
        <v>BULLISH</v>
      </c>
      <c r="K344" s="6" t="str">
        <f>OBV!G344</f>
        <v>WEAK</v>
      </c>
      <c r="L344" s="6" t="str">
        <f>OBV!H344</f>
        <v>CONFIRMED BULLISH</v>
      </c>
    </row>
    <row r="345" spans="1:12" ht="13.5" x14ac:dyDescent="0.25">
      <c r="A345" s="3">
        <f>RSI!A345</f>
        <v>42506</v>
      </c>
      <c r="B345" s="2">
        <f>RSI!B345</f>
        <v>3.3191999999999999</v>
      </c>
      <c r="C345" s="2">
        <f>RSI!I345</f>
        <v>67.264844390755542</v>
      </c>
      <c r="D345" s="2">
        <f>MACD!E345</f>
        <v>-7.9719388629083898E-2</v>
      </c>
      <c r="E345" s="2">
        <f>MACD!F345</f>
        <v>-2.5500948292967555E-3</v>
      </c>
      <c r="F345" s="2">
        <f>'Moving Avg'!D345</f>
        <v>3.2492599999999996</v>
      </c>
      <c r="G345" s="2">
        <f>'Moving Avg'!F345</f>
        <v>3.0995750000000006</v>
      </c>
      <c r="H345" s="2">
        <f>'Moving Avg'!G345</f>
        <v>3.1223599999999987</v>
      </c>
      <c r="I345" s="2">
        <f>'Moving Avg'!H345</f>
        <v>3.4082000000000012</v>
      </c>
      <c r="J345" s="6" t="str">
        <f>OBV!F345</f>
        <v>BULLISH</v>
      </c>
      <c r="K345" s="6" t="str">
        <f>OBV!G345</f>
        <v>WEAK</v>
      </c>
      <c r="L345" s="6" t="str">
        <f>OBV!H345</f>
        <v>CONFIRMED BULLISH</v>
      </c>
    </row>
    <row r="346" spans="1:12" ht="13.5" x14ac:dyDescent="0.25">
      <c r="A346" s="3">
        <f>RSI!A346</f>
        <v>42507</v>
      </c>
      <c r="B346" s="2">
        <f>RSI!B346</f>
        <v>3.246</v>
      </c>
      <c r="C346" s="2">
        <f>RSI!I346</f>
        <v>58.971012521804361</v>
      </c>
      <c r="D346" s="2">
        <f>MACD!E346</f>
        <v>-9.1504109982739834E-2</v>
      </c>
      <c r="E346" s="2">
        <f>MACD!F346</f>
        <v>-2.0340897859985371E-2</v>
      </c>
      <c r="F346" s="2">
        <f>'Moving Avg'!D346</f>
        <v>3.2622799999999996</v>
      </c>
      <c r="G346" s="2">
        <f>'Moving Avg'!F346</f>
        <v>3.0995750000000006</v>
      </c>
      <c r="H346" s="2">
        <f>'Moving Avg'!G346</f>
        <v>3.1241499999999984</v>
      </c>
      <c r="I346" s="2">
        <f>'Moving Avg'!H346</f>
        <v>3.4037255000000006</v>
      </c>
      <c r="J346" s="6" t="str">
        <f>OBV!F346</f>
        <v>BULLISH</v>
      </c>
      <c r="K346" s="6" t="str">
        <f>OBV!G346</f>
        <v>STRONG</v>
      </c>
      <c r="L346" s="6" t="str">
        <f>OBV!H346</f>
        <v>CONFIRMED BULLISH</v>
      </c>
    </row>
    <row r="347" spans="1:12" ht="13.5" x14ac:dyDescent="0.25">
      <c r="A347" s="3">
        <f>RSI!A347</f>
        <v>42508</v>
      </c>
      <c r="B347" s="2">
        <f>RSI!B347</f>
        <v>3.2298</v>
      </c>
      <c r="C347" s="2">
        <f>RSI!I347</f>
        <v>57.287502931768849</v>
      </c>
      <c r="D347" s="2">
        <f>MACD!E347</f>
        <v>-9.8396936000758828E-2</v>
      </c>
      <c r="E347" s="2">
        <f>MACD!F347</f>
        <v>-3.5952105488140068E-2</v>
      </c>
      <c r="F347" s="2">
        <f>'Moving Avg'!D347</f>
        <v>3.2590400000000002</v>
      </c>
      <c r="G347" s="2">
        <f>'Moving Avg'!F347</f>
        <v>3.1032400000000004</v>
      </c>
      <c r="H347" s="2">
        <f>'Moving Avg'!G347</f>
        <v>3.126917999999999</v>
      </c>
      <c r="I347" s="2">
        <f>'Moving Avg'!H347</f>
        <v>3.3991700000000002</v>
      </c>
      <c r="J347" s="6" t="str">
        <f>OBV!F347</f>
        <v>BULLISH</v>
      </c>
      <c r="K347" s="6" t="str">
        <f>OBV!G347</f>
        <v>STRONG</v>
      </c>
      <c r="L347" s="6" t="str">
        <f>OBV!H347</f>
        <v>BULLISH DIVERGENCE</v>
      </c>
    </row>
    <row r="348" spans="1:12" ht="13.5" x14ac:dyDescent="0.25">
      <c r="A348" s="3">
        <f>RSI!A348</f>
        <v>42509</v>
      </c>
      <c r="B348" s="2">
        <f>RSI!B348</f>
        <v>3.1646999999999998</v>
      </c>
      <c r="C348" s="2">
        <f>RSI!I348</f>
        <v>50.988137333711073</v>
      </c>
      <c r="D348" s="2">
        <f>MACD!E348</f>
        <v>-0.10115516794079316</v>
      </c>
      <c r="E348" s="2">
        <f>MACD!F348</f>
        <v>-4.8992717978670691E-2</v>
      </c>
      <c r="F348" s="2">
        <f>'Moving Avg'!D348</f>
        <v>3.2427799999999998</v>
      </c>
      <c r="G348" s="2">
        <f>'Moving Avg'!F348</f>
        <v>3.1069050000000002</v>
      </c>
      <c r="H348" s="2">
        <f>'Moving Avg'!G348</f>
        <v>3.1301719999999991</v>
      </c>
      <c r="I348" s="2">
        <f>'Moving Avg'!H348</f>
        <v>3.3942890000000006</v>
      </c>
      <c r="J348" s="6" t="str">
        <f>OBV!F348</f>
        <v>BULLISH</v>
      </c>
      <c r="K348" s="6" t="str">
        <f>OBV!G348</f>
        <v>STRONG</v>
      </c>
      <c r="L348" s="6" t="str">
        <f>OBV!H348</f>
        <v>BULLISH DIVERGENCE</v>
      </c>
    </row>
    <row r="349" spans="1:12" ht="13.5" x14ac:dyDescent="0.25">
      <c r="A349" s="3">
        <f>RSI!A349</f>
        <v>42510</v>
      </c>
      <c r="B349" s="2">
        <f>RSI!B349</f>
        <v>3.0752000000000002</v>
      </c>
      <c r="C349" s="2">
        <f>RSI!I349</f>
        <v>43.849316531253699</v>
      </c>
      <c r="D349" s="2">
        <f>MACD!E349</f>
        <v>-0.1019252337862242</v>
      </c>
      <c r="E349" s="2">
        <f>MACD!F349</f>
        <v>-5.9579221140181396E-2</v>
      </c>
      <c r="F349" s="2">
        <f>'Moving Avg'!D349</f>
        <v>3.2069800000000002</v>
      </c>
      <c r="G349" s="2">
        <f>'Moving Avg'!F349</f>
        <v>3.1081250000000007</v>
      </c>
      <c r="H349" s="2">
        <f>'Moving Avg'!G349</f>
        <v>3.1304979999999984</v>
      </c>
      <c r="I349" s="2">
        <f>'Moving Avg'!H349</f>
        <v>3.3895300000000002</v>
      </c>
      <c r="J349" s="6" t="str">
        <f>OBV!F349</f>
        <v>BEARISH</v>
      </c>
      <c r="K349" s="6" t="str">
        <f>OBV!G349</f>
        <v>WEAK</v>
      </c>
      <c r="L349" s="6" t="str">
        <f>OBV!H349</f>
        <v>CONFIRMED BEARISH</v>
      </c>
    </row>
    <row r="350" spans="1:12" ht="13.5" x14ac:dyDescent="0.25">
      <c r="A350" s="3">
        <f>RSI!A350</f>
        <v>42513</v>
      </c>
      <c r="B350" s="2">
        <f>RSI!B350</f>
        <v>3.2134999999999998</v>
      </c>
      <c r="C350" s="2">
        <f>RSI!I350</f>
        <v>54.459818275298439</v>
      </c>
      <c r="D350" s="2">
        <f>MACD!E350</f>
        <v>-0.10609180692681841</v>
      </c>
      <c r="E350" s="2">
        <f>MACD!F350</f>
        <v>-6.8881738297508793E-2</v>
      </c>
      <c r="F350" s="2">
        <f>'Moving Avg'!D350</f>
        <v>3.1858399999999998</v>
      </c>
      <c r="G350" s="2">
        <f>'Moving Avg'!F350</f>
        <v>3.1162600000000005</v>
      </c>
      <c r="H350" s="2">
        <f>'Moving Avg'!G350</f>
        <v>3.1335899999999985</v>
      </c>
      <c r="I350" s="2">
        <f>'Moving Avg'!H350</f>
        <v>3.3854625</v>
      </c>
      <c r="J350" s="6" t="str">
        <f>OBV!F350</f>
        <v>BEARISH</v>
      </c>
      <c r="K350" s="6" t="str">
        <f>OBV!G350</f>
        <v>WEAK</v>
      </c>
      <c r="L350" s="6" t="str">
        <f>OBV!H350</f>
        <v>CONFIRMED BEARISH</v>
      </c>
    </row>
    <row r="351" spans="1:12" ht="13.5" x14ac:dyDescent="0.25">
      <c r="A351" s="3">
        <f>RSI!A351</f>
        <v>42514</v>
      </c>
      <c r="B351" s="2">
        <f>RSI!B351</f>
        <v>3.1320999999999999</v>
      </c>
      <c r="C351" s="2">
        <f>RSI!I351</f>
        <v>48.634588891988464</v>
      </c>
      <c r="D351" s="2">
        <f>MACD!E351</f>
        <v>-8.3956309450909927E-2</v>
      </c>
      <c r="E351" s="2">
        <f>MACD!F351</f>
        <v>-7.1896652528189026E-2</v>
      </c>
      <c r="F351" s="2">
        <f>'Moving Avg'!D351</f>
        <v>3.1630599999999998</v>
      </c>
      <c r="G351" s="2">
        <f>'Moving Avg'!F351</f>
        <v>3.1203250000000007</v>
      </c>
      <c r="H351" s="2">
        <f>'Moving Avg'!G351</f>
        <v>3.1366799999999984</v>
      </c>
      <c r="I351" s="2">
        <f>'Moving Avg'!H351</f>
        <v>3.3809879999999999</v>
      </c>
      <c r="J351" s="6" t="str">
        <f>OBV!F351</f>
        <v>BEARISH</v>
      </c>
      <c r="K351" s="6" t="str">
        <f>OBV!G351</f>
        <v>WEAK</v>
      </c>
      <c r="L351" s="6" t="str">
        <f>OBV!H351</f>
        <v>CONFIRMED BEARISH</v>
      </c>
    </row>
    <row r="352" spans="1:12" ht="13.5" x14ac:dyDescent="0.25">
      <c r="A352" s="3">
        <f>RSI!A352</f>
        <v>42515</v>
      </c>
      <c r="B352" s="2">
        <f>RSI!B352</f>
        <v>3.1320999999999999</v>
      </c>
      <c r="C352" s="2">
        <f>RSI!I352</f>
        <v>48.634588891988464</v>
      </c>
      <c r="D352" s="2">
        <f>MACD!E352</f>
        <v>-5.5085406192566744E-2</v>
      </c>
      <c r="E352" s="2">
        <f>MACD!F352</f>
        <v>-6.8534403261064566E-2</v>
      </c>
      <c r="F352" s="2">
        <f>'Moving Avg'!D352</f>
        <v>3.1435199999999996</v>
      </c>
      <c r="G352" s="2">
        <f>'Moving Avg'!F352</f>
        <v>3.1284600000000005</v>
      </c>
      <c r="H352" s="2">
        <f>'Moving Avg'!G352</f>
        <v>3.1391199999999988</v>
      </c>
      <c r="I352" s="2">
        <f>'Moving Avg'!H352</f>
        <v>3.3765135000000002</v>
      </c>
      <c r="J352" s="6" t="str">
        <f>OBV!F352</f>
        <v>BEARISH</v>
      </c>
      <c r="K352" s="6" t="str">
        <f>OBV!G352</f>
        <v>WEAK</v>
      </c>
      <c r="L352" s="6" t="str">
        <f>OBV!H352</f>
        <v>CONFIRMED BEARISH</v>
      </c>
    </row>
    <row r="353" spans="1:12" ht="13.5" x14ac:dyDescent="0.25">
      <c r="A353" s="3">
        <f>RSI!A353</f>
        <v>42516</v>
      </c>
      <c r="B353" s="2">
        <f>RSI!B353</f>
        <v>3.0914000000000001</v>
      </c>
      <c r="C353" s="2">
        <f>RSI!I353</f>
        <v>45.794145278942786</v>
      </c>
      <c r="D353" s="2">
        <f>MACD!E353</f>
        <v>-2.7525178213037904E-2</v>
      </c>
      <c r="E353" s="2">
        <f>MACD!F353</f>
        <v>-6.0332558251459237E-2</v>
      </c>
      <c r="F353" s="2">
        <f>'Moving Avg'!D353</f>
        <v>3.12886</v>
      </c>
      <c r="G353" s="2">
        <f>'Moving Avg'!F353</f>
        <v>3.13456</v>
      </c>
      <c r="H353" s="2">
        <f>'Moving Avg'!G353</f>
        <v>3.1392819999999988</v>
      </c>
      <c r="I353" s="2">
        <f>'Moving Avg'!H353</f>
        <v>3.3718354999999995</v>
      </c>
      <c r="J353" s="6" t="str">
        <f>OBV!F353</f>
        <v>BEARISH</v>
      </c>
      <c r="K353" s="6" t="str">
        <f>OBV!G353</f>
        <v>WEAK</v>
      </c>
      <c r="L353" s="6" t="str">
        <f>OBV!H353</f>
        <v>CONFIRMED BEARISH</v>
      </c>
    </row>
    <row r="354" spans="1:12" ht="13.5" x14ac:dyDescent="0.25">
      <c r="A354" s="3">
        <f>RSI!A354</f>
        <v>42517</v>
      </c>
      <c r="B354" s="2">
        <f>RSI!B354</f>
        <v>3.0832999999999999</v>
      </c>
      <c r="C354" s="2">
        <f>RSI!I354</f>
        <v>45.228005523786337</v>
      </c>
      <c r="D354" s="2">
        <f>MACD!E354</f>
        <v>-1.9953679360509291E-3</v>
      </c>
      <c r="E354" s="2">
        <f>MACD!F354</f>
        <v>-4.8665120188377577E-2</v>
      </c>
      <c r="F354" s="2">
        <f>'Moving Avg'!D354</f>
        <v>3.1304799999999995</v>
      </c>
      <c r="G354" s="2">
        <f>'Moving Avg'!F354</f>
        <v>3.1422900000000005</v>
      </c>
      <c r="H354" s="2">
        <f>'Moving Avg'!G354</f>
        <v>3.1392819999999988</v>
      </c>
      <c r="I354" s="2">
        <f>'Moving Avg'!H354</f>
        <v>3.3671985000000002</v>
      </c>
      <c r="J354" s="6" t="str">
        <f>OBV!F354</f>
        <v>BEARISH</v>
      </c>
      <c r="K354" s="6" t="str">
        <f>OBV!G354</f>
        <v>WEAK</v>
      </c>
      <c r="L354" s="6" t="str">
        <f>OBV!H354</f>
        <v>BEARISH DIVERGENCE</v>
      </c>
    </row>
    <row r="355" spans="1:12" ht="13.5" x14ac:dyDescent="0.25">
      <c r="A355" s="3">
        <f>RSI!A355</f>
        <v>42520</v>
      </c>
      <c r="B355" s="2">
        <f>RSI!B355</f>
        <v>3.0914000000000001</v>
      </c>
      <c r="C355" s="2">
        <f>RSI!I355</f>
        <v>45.947641762479286</v>
      </c>
      <c r="D355" s="2">
        <f>MACD!E355</f>
        <v>2.9376937756016908E-2</v>
      </c>
      <c r="E355" s="2">
        <f>MACD!F355</f>
        <v>-3.3056708599498677E-2</v>
      </c>
      <c r="F355" s="2">
        <f>'Moving Avg'!D355</f>
        <v>3.1060599999999998</v>
      </c>
      <c r="G355" s="2">
        <f>'Moving Avg'!F355</f>
        <v>3.14473</v>
      </c>
      <c r="H355" s="2">
        <f>'Moving Avg'!G355</f>
        <v>3.1381419999999993</v>
      </c>
      <c r="I355" s="2">
        <f>'Moving Avg'!H355</f>
        <v>3.3627644999999995</v>
      </c>
      <c r="J355" s="6" t="str">
        <f>OBV!F355</f>
        <v>BEARISH</v>
      </c>
      <c r="K355" s="6" t="str">
        <f>OBV!G355</f>
        <v>WEAK</v>
      </c>
      <c r="L355" s="6" t="str">
        <f>OBV!H355</f>
        <v>CONFIRMED BEARISH</v>
      </c>
    </row>
    <row r="356" spans="1:12" ht="13.5" x14ac:dyDescent="0.25">
      <c r="A356" s="3">
        <f>RSI!A356</f>
        <v>42521</v>
      </c>
      <c r="B356" s="2">
        <f>RSI!B356</f>
        <v>3.1646999999999998</v>
      </c>
      <c r="C356" s="2">
        <f>RSI!I356</f>
        <v>52.08309771515809</v>
      </c>
      <c r="D356" s="2">
        <f>MACD!E356</f>
        <v>3.9526442924946892E-2</v>
      </c>
      <c r="E356" s="2">
        <f>MACD!F356</f>
        <v>-1.8540078294609567E-2</v>
      </c>
      <c r="F356" s="2">
        <f>'Moving Avg'!D356</f>
        <v>3.1125799999999999</v>
      </c>
      <c r="G356" s="2">
        <f>'Moving Avg'!F356</f>
        <v>3.1512400000000005</v>
      </c>
      <c r="H356" s="2">
        <f>'Moving Avg'!G356</f>
        <v>3.1384679999999991</v>
      </c>
      <c r="I356" s="2">
        <f>'Moving Avg'!H356</f>
        <v>3.3586969999999998</v>
      </c>
      <c r="J356" s="6" t="str">
        <f>OBV!F356</f>
        <v>BULLISH</v>
      </c>
      <c r="K356" s="6" t="str">
        <f>OBV!G356</f>
        <v>STRONG</v>
      </c>
      <c r="L356" s="6" t="str">
        <f>OBV!H356</f>
        <v>CONFIRMED BULLISH</v>
      </c>
    </row>
    <row r="357" spans="1:12" ht="13.5" x14ac:dyDescent="0.25">
      <c r="A357" s="3">
        <f>RSI!A357</f>
        <v>42522</v>
      </c>
      <c r="B357" s="2">
        <f>RSI!B357</f>
        <v>3.0508000000000002</v>
      </c>
      <c r="C357" s="2">
        <f>RSI!I357</f>
        <v>43.769190980940564</v>
      </c>
      <c r="D357" s="2">
        <f>MACD!E357</f>
        <v>5.3899115716275148E-2</v>
      </c>
      <c r="E357" s="2">
        <f>MACD!F357</f>
        <v>-4.0522394924326251E-3</v>
      </c>
      <c r="F357" s="2">
        <f>'Moving Avg'!D357</f>
        <v>3.09632</v>
      </c>
      <c r="G357" s="2">
        <f>'Moving Avg'!F357</f>
        <v>3.1512400000000005</v>
      </c>
      <c r="H357" s="2">
        <f>'Moving Avg'!G357</f>
        <v>3.1368419999999992</v>
      </c>
      <c r="I357" s="2">
        <f>'Moving Avg'!H357</f>
        <v>3.3546294999999993</v>
      </c>
      <c r="J357" s="6" t="str">
        <f>OBV!F357</f>
        <v>BEARISH</v>
      </c>
      <c r="K357" s="6" t="str">
        <f>OBV!G357</f>
        <v>WEAK</v>
      </c>
      <c r="L357" s="6" t="str">
        <f>OBV!H357</f>
        <v>CONFIRMED BEARISH</v>
      </c>
    </row>
    <row r="358" spans="1:12" ht="13.5" x14ac:dyDescent="0.25">
      <c r="A358" s="3">
        <f>RSI!A358</f>
        <v>42523</v>
      </c>
      <c r="B358" s="2">
        <f>RSI!B358</f>
        <v>3.0914000000000001</v>
      </c>
      <c r="C358" s="2">
        <f>RSI!I358</f>
        <v>47.015882592449444</v>
      </c>
      <c r="D358" s="2">
        <f>MACD!E358</f>
        <v>5.3562615872257968E-2</v>
      </c>
      <c r="E358" s="2">
        <f>MACD!F358</f>
        <v>7.4707315805054939E-3</v>
      </c>
      <c r="F358" s="2">
        <f>'Moving Avg'!D358</f>
        <v>3.09632</v>
      </c>
      <c r="G358" s="2">
        <f>'Moving Avg'!F358</f>
        <v>3.1536800000000005</v>
      </c>
      <c r="H358" s="2">
        <f>'Moving Avg'!G358</f>
        <v>3.1360279999999996</v>
      </c>
      <c r="I358" s="2">
        <f>'Moving Avg'!H358</f>
        <v>3.3509684999999991</v>
      </c>
      <c r="J358" s="6" t="str">
        <f>OBV!F358</f>
        <v>BULLISH</v>
      </c>
      <c r="K358" s="6" t="str">
        <f>OBV!G358</f>
        <v>STRONG</v>
      </c>
      <c r="L358" s="6" t="str">
        <f>OBV!H358</f>
        <v>NEUTRAL</v>
      </c>
    </row>
    <row r="359" spans="1:12" ht="13.5" x14ac:dyDescent="0.25">
      <c r="A359" s="3">
        <f>RSI!A359</f>
        <v>42524</v>
      </c>
      <c r="B359" s="2">
        <f>RSI!B359</f>
        <v>3.1728000000000001</v>
      </c>
      <c r="C359" s="2">
        <f>RSI!I359</f>
        <v>52.889040904024014</v>
      </c>
      <c r="D359" s="2">
        <f>MACD!E359</f>
        <v>3.3725043448914249E-2</v>
      </c>
      <c r="E359" s="2">
        <f>MACD!F359</f>
        <v>1.2721593954187246E-2</v>
      </c>
      <c r="F359" s="2">
        <f>'Moving Avg'!D359</f>
        <v>3.1142200000000004</v>
      </c>
      <c r="G359" s="2">
        <f>'Moving Avg'!F359</f>
        <v>3.1618150000000003</v>
      </c>
      <c r="H359" s="2">
        <f>'Moving Avg'!G359</f>
        <v>3.1376559999999989</v>
      </c>
      <c r="I359" s="2">
        <f>'Moving Avg'!H359</f>
        <v>3.347714499999999</v>
      </c>
      <c r="J359" s="6" t="str">
        <f>OBV!F359</f>
        <v>BULLISH</v>
      </c>
      <c r="K359" s="6" t="str">
        <f>OBV!G359</f>
        <v>STRONG</v>
      </c>
      <c r="L359" s="6" t="str">
        <f>OBV!H359</f>
        <v>CONFIRMED BULLISH</v>
      </c>
    </row>
    <row r="360" spans="1:12" ht="13.5" x14ac:dyDescent="0.25">
      <c r="A360" s="3">
        <f>RSI!A360</f>
        <v>42527</v>
      </c>
      <c r="B360" s="2">
        <f>RSI!B360</f>
        <v>3.2623000000000002</v>
      </c>
      <c r="C360" s="2">
        <f>RSI!I360</f>
        <v>58.355064594535897</v>
      </c>
      <c r="D360" s="2">
        <f>MACD!E360</f>
        <v>3.1333497607845207E-2</v>
      </c>
      <c r="E360" s="2">
        <f>MACD!F360</f>
        <v>1.644397468491884E-2</v>
      </c>
      <c r="F360" s="2">
        <f>'Moving Avg'!D360</f>
        <v>3.1484000000000001</v>
      </c>
      <c r="G360" s="2">
        <f>'Moving Avg'!F360</f>
        <v>3.1723900000000009</v>
      </c>
      <c r="H360" s="2">
        <f>'Moving Avg'!G360</f>
        <v>3.1410739999999993</v>
      </c>
      <c r="I360" s="2">
        <f>'Moving Avg'!H360</f>
        <v>3.3449079999999984</v>
      </c>
      <c r="J360" s="6" t="str">
        <f>OBV!F360</f>
        <v>BULLISH</v>
      </c>
      <c r="K360" s="6" t="str">
        <f>OBV!G360</f>
        <v>STRONG</v>
      </c>
      <c r="L360" s="6" t="str">
        <f>OBV!H360</f>
        <v>CONFIRMED BULLISH</v>
      </c>
    </row>
    <row r="361" spans="1:12" ht="13.5" x14ac:dyDescent="0.25">
      <c r="A361" s="3">
        <f>RSI!A361</f>
        <v>42528</v>
      </c>
      <c r="B361" s="2">
        <f>RSI!B361</f>
        <v>3.3111000000000002</v>
      </c>
      <c r="C361" s="2">
        <f>RSI!I361</f>
        <v>61.011318480878217</v>
      </c>
      <c r="D361" s="2">
        <f>MACD!E361</f>
        <v>1.2408685366462446E-2</v>
      </c>
      <c r="E361" s="2">
        <f>MACD!F361</f>
        <v>1.5636916821227562E-2</v>
      </c>
      <c r="F361" s="2">
        <f>'Moving Avg'!D361</f>
        <v>3.1776800000000001</v>
      </c>
      <c r="G361" s="2">
        <f>'Moving Avg'!F361</f>
        <v>3.1789000000000005</v>
      </c>
      <c r="H361" s="2">
        <f>'Moving Avg'!G361</f>
        <v>3.1454679999999993</v>
      </c>
      <c r="I361" s="2">
        <f>'Moving Avg'!H361</f>
        <v>3.3434434999999985</v>
      </c>
      <c r="J361" s="6" t="str">
        <f>OBV!F361</f>
        <v>BEARISH</v>
      </c>
      <c r="K361" s="6" t="str">
        <f>OBV!G361</f>
        <v>WEAK</v>
      </c>
      <c r="L361" s="6" t="str">
        <f>OBV!H361</f>
        <v>BEARISH DIVERGENCE</v>
      </c>
    </row>
    <row r="362" spans="1:12" ht="13.5" x14ac:dyDescent="0.25">
      <c r="A362" s="3">
        <f>RSI!A362</f>
        <v>42529</v>
      </c>
      <c r="B362" s="2">
        <f>RSI!B362</f>
        <v>3.2786</v>
      </c>
      <c r="C362" s="2">
        <f>RSI!I362</f>
        <v>58.342373003445594</v>
      </c>
      <c r="D362" s="2">
        <f>MACD!E362</f>
        <v>-2.1923348838113199E-3</v>
      </c>
      <c r="E362" s="2">
        <f>MACD!F362</f>
        <v>1.2071066480219788E-2</v>
      </c>
      <c r="F362" s="2">
        <f>'Moving Avg'!D362</f>
        <v>3.2232399999999997</v>
      </c>
      <c r="G362" s="2">
        <f>'Moving Avg'!F362</f>
        <v>3.1805300000000005</v>
      </c>
      <c r="H362" s="2">
        <f>'Moving Avg'!G362</f>
        <v>3.1492119999999995</v>
      </c>
      <c r="I362" s="2">
        <f>'Moving Avg'!H362</f>
        <v>3.3419384999999981</v>
      </c>
      <c r="J362" s="6" t="str">
        <f>OBV!F362</f>
        <v>BULLISH</v>
      </c>
      <c r="K362" s="6" t="str">
        <f>OBV!G362</f>
        <v>STRONG</v>
      </c>
      <c r="L362" s="6" t="str">
        <f>OBV!H362</f>
        <v>CONFIRMED BULLISH</v>
      </c>
    </row>
    <row r="363" spans="1:12" ht="13.5" x14ac:dyDescent="0.25">
      <c r="A363" s="3">
        <f>RSI!A363</f>
        <v>42530</v>
      </c>
      <c r="B363" s="2">
        <f>RSI!B363</f>
        <v>3.2704</v>
      </c>
      <c r="C363" s="2">
        <f>RSI!I363</f>
        <v>57.657047544011277</v>
      </c>
      <c r="D363" s="2">
        <f>MACD!E363</f>
        <v>-2.0930543514267264E-2</v>
      </c>
      <c r="E363" s="2">
        <f>MACD!F363</f>
        <v>5.4707444813223783E-3</v>
      </c>
      <c r="F363" s="2">
        <f>'Moving Avg'!D363</f>
        <v>3.2590399999999997</v>
      </c>
      <c r="G363" s="2">
        <f>'Moving Avg'!F363</f>
        <v>3.1817500000000001</v>
      </c>
      <c r="H363" s="2">
        <f>'Moving Avg'!G363</f>
        <v>3.1518139999999994</v>
      </c>
      <c r="I363" s="2">
        <f>'Moving Avg'!H363</f>
        <v>3.3403924999999983</v>
      </c>
      <c r="J363" s="6" t="str">
        <f>OBV!F363</f>
        <v>BULLISH</v>
      </c>
      <c r="K363" s="6" t="str">
        <f>OBV!G363</f>
        <v>NEUTRAL</v>
      </c>
      <c r="L363" s="6" t="str">
        <f>OBV!H363</f>
        <v>CONFIRMED BULLISH</v>
      </c>
    </row>
    <row r="364" spans="1:12" ht="13.5" x14ac:dyDescent="0.25">
      <c r="A364" s="3">
        <f>RSI!A364</f>
        <v>42531</v>
      </c>
      <c r="B364" s="2">
        <f>RSI!B364</f>
        <v>3.2134999999999998</v>
      </c>
      <c r="C364" s="2">
        <f>RSI!I364</f>
        <v>53.004324734402523</v>
      </c>
      <c r="D364" s="2">
        <f>MACD!E364</f>
        <v>-3.4444176560757711E-2</v>
      </c>
      <c r="E364" s="2">
        <f>MACD!F364</f>
        <v>-2.5122397270936399E-3</v>
      </c>
      <c r="F364" s="2">
        <f>'Moving Avg'!D364</f>
        <v>3.2671800000000006</v>
      </c>
      <c r="G364" s="2">
        <f>'Moving Avg'!F364</f>
        <v>3.1797150000000003</v>
      </c>
      <c r="H364" s="2">
        <f>'Moving Avg'!G364</f>
        <v>3.1532779999999998</v>
      </c>
      <c r="I364" s="2">
        <f>'Moving Avg'!H364</f>
        <v>3.3386029999999978</v>
      </c>
      <c r="J364" s="6" t="str">
        <f>OBV!F364</f>
        <v>BEARISH</v>
      </c>
      <c r="K364" s="6" t="str">
        <f>OBV!G364</f>
        <v>WEAK</v>
      </c>
      <c r="L364" s="6" t="str">
        <f>OBV!H364</f>
        <v>BEARISH DIVERGENCE</v>
      </c>
    </row>
    <row r="365" spans="1:12" ht="13.5" x14ac:dyDescent="0.25">
      <c r="A365" s="3">
        <f>RSI!A365</f>
        <v>42534</v>
      </c>
      <c r="B365" s="2">
        <f>RSI!B365</f>
        <v>3.2183999999999999</v>
      </c>
      <c r="C365" s="2">
        <f>RSI!I365</f>
        <v>53.353419302807772</v>
      </c>
      <c r="D365" s="2">
        <f>MACD!E365</f>
        <v>-4.5239824371418713E-2</v>
      </c>
      <c r="E365" s="2">
        <f>MACD!F365</f>
        <v>-1.1057756655958656E-2</v>
      </c>
      <c r="F365" s="2">
        <f>'Moving Avg'!D365</f>
        <v>3.2584000000000004</v>
      </c>
      <c r="G365" s="2">
        <f>'Moving Avg'!F365</f>
        <v>3.1746750000000006</v>
      </c>
      <c r="H365" s="2">
        <f>'Moving Avg'!G365</f>
        <v>3.1548399999999996</v>
      </c>
      <c r="I365" s="2">
        <f>'Moving Avg'!H365</f>
        <v>3.336837999999998</v>
      </c>
      <c r="J365" s="6" t="str">
        <f>OBV!F365</f>
        <v>BEARISH</v>
      </c>
      <c r="K365" s="6" t="str">
        <f>OBV!G365</f>
        <v>WEAK</v>
      </c>
      <c r="L365" s="6" t="str">
        <f>OBV!H365</f>
        <v>CONFIRMED BEARISH</v>
      </c>
    </row>
    <row r="366" spans="1:12" ht="13.5" x14ac:dyDescent="0.25">
      <c r="A366" s="3">
        <f>RSI!A366</f>
        <v>42535</v>
      </c>
      <c r="B366" s="2">
        <f>RSI!B366</f>
        <v>3.2097000000000002</v>
      </c>
      <c r="C366" s="2">
        <f>RSI!I366</f>
        <v>52.606230700375285</v>
      </c>
      <c r="D366" s="2">
        <f>MACD!E366</f>
        <v>-4.2708325369841038E-2</v>
      </c>
      <c r="E366" s="2">
        <f>MACD!F366</f>
        <v>-1.7387870398735135E-2</v>
      </c>
      <c r="F366" s="2">
        <f>'Moving Avg'!D366</f>
        <v>3.2381199999999999</v>
      </c>
      <c r="G366" s="2">
        <f>'Moving Avg'!F366</f>
        <v>3.1728600000000009</v>
      </c>
      <c r="H366" s="2">
        <f>'Moving Avg'!G366</f>
        <v>3.154437999999999</v>
      </c>
      <c r="I366" s="2">
        <f>'Moving Avg'!H366</f>
        <v>3.3350294999999983</v>
      </c>
      <c r="J366" s="6" t="str">
        <f>OBV!F366</f>
        <v>BEARISH</v>
      </c>
      <c r="K366" s="6" t="str">
        <f>OBV!G366</f>
        <v>WEAK</v>
      </c>
      <c r="L366" s="6" t="str">
        <f>OBV!H366</f>
        <v>CONFIRMED BEARISH</v>
      </c>
    </row>
    <row r="367" spans="1:12" ht="13.5" x14ac:dyDescent="0.25">
      <c r="A367" s="3">
        <f>RSI!A367</f>
        <v>42536</v>
      </c>
      <c r="B367" s="2">
        <f>RSI!B367</f>
        <v>3.2183999999999999</v>
      </c>
      <c r="C367" s="2">
        <f>RSI!I367</f>
        <v>53.310393180747127</v>
      </c>
      <c r="D367" s="2">
        <f>MACD!E367</f>
        <v>-5.8918594523934331E-2</v>
      </c>
      <c r="E367" s="2">
        <f>MACD!F367</f>
        <v>-2.5694015223774978E-2</v>
      </c>
      <c r="F367" s="2">
        <f>'Moving Avg'!D367</f>
        <v>3.2260800000000005</v>
      </c>
      <c r="G367" s="2">
        <f>'Moving Avg'!F367</f>
        <v>3.1722900000000003</v>
      </c>
      <c r="H367" s="2">
        <f>'Moving Avg'!G367</f>
        <v>3.1542099999999995</v>
      </c>
      <c r="I367" s="2">
        <f>'Moving Avg'!H367</f>
        <v>3.3336304999999977</v>
      </c>
      <c r="J367" s="6" t="str">
        <f>OBV!F367</f>
        <v>BEARISH</v>
      </c>
      <c r="K367" s="6" t="str">
        <f>OBV!G367</f>
        <v>WEAK</v>
      </c>
      <c r="L367" s="6" t="str">
        <f>OBV!H367</f>
        <v>CONFIRMED BEARISH</v>
      </c>
    </row>
    <row r="368" spans="1:12" ht="13.5" x14ac:dyDescent="0.25">
      <c r="A368" s="3">
        <f>RSI!A368</f>
        <v>42537</v>
      </c>
      <c r="B368" s="2">
        <f>RSI!B368</f>
        <v>3.2097000000000002</v>
      </c>
      <c r="C368" s="2">
        <f>RSI!I368</f>
        <v>52.470828356027674</v>
      </c>
      <c r="D368" s="2">
        <f>MACD!E368</f>
        <v>-6.5966884094532219E-2</v>
      </c>
      <c r="E368" s="2">
        <f>MACD!F368</f>
        <v>-3.3748588997926425E-2</v>
      </c>
      <c r="F368" s="2">
        <f>'Moving Avg'!D368</f>
        <v>3.21394</v>
      </c>
      <c r="G368" s="2">
        <f>'Moving Avg'!F368</f>
        <v>3.1745400000000004</v>
      </c>
      <c r="H368" s="2">
        <f>'Moving Avg'!G368</f>
        <v>3.1555979999999995</v>
      </c>
      <c r="I368" s="2">
        <f>'Moving Avg'!H368</f>
        <v>3.3326759999999984</v>
      </c>
      <c r="J368" s="6" t="str">
        <f>OBV!F368</f>
        <v>BEARISH</v>
      </c>
      <c r="K368" s="6" t="str">
        <f>OBV!G368</f>
        <v>WEAK</v>
      </c>
      <c r="L368" s="6" t="str">
        <f>OBV!H368</f>
        <v>CONFIRMED BEARISH</v>
      </c>
    </row>
    <row r="369" spans="1:12" ht="13.5" x14ac:dyDescent="0.25">
      <c r="A369" s="3">
        <f>RSI!A369</f>
        <v>42538</v>
      </c>
      <c r="B369" s="2">
        <f>RSI!B369</f>
        <v>3.2965</v>
      </c>
      <c r="C369" s="2">
        <f>RSI!I369</f>
        <v>59.349348525052967</v>
      </c>
      <c r="D369" s="2">
        <f>MACD!E369</f>
        <v>-6.5991989779820681E-2</v>
      </c>
      <c r="E369" s="2">
        <f>MACD!F369</f>
        <v>-4.0197269154305278E-2</v>
      </c>
      <c r="F369" s="2">
        <f>'Moving Avg'!D369</f>
        <v>3.23054</v>
      </c>
      <c r="G369" s="2">
        <f>'Moving Avg'!F369</f>
        <v>3.1856049999999998</v>
      </c>
      <c r="H369" s="2">
        <f>'Moving Avg'!G369</f>
        <v>3.1567699999999999</v>
      </c>
      <c r="I369" s="2">
        <f>'Moving Avg'!H369</f>
        <v>3.3317489999999994</v>
      </c>
      <c r="J369" s="6" t="str">
        <f>OBV!F369</f>
        <v>BULLISH</v>
      </c>
      <c r="K369" s="6" t="str">
        <f>OBV!G369</f>
        <v>STRONG</v>
      </c>
      <c r="L369" s="6" t="str">
        <f>OBV!H369</f>
        <v>BULLISH DIVERGENCE</v>
      </c>
    </row>
    <row r="370" spans="1:12" ht="13.5" x14ac:dyDescent="0.25">
      <c r="A370" s="3">
        <f>RSI!A370</f>
        <v>42541</v>
      </c>
      <c r="B370" s="2">
        <f>RSI!B370</f>
        <v>3.3658999999999999</v>
      </c>
      <c r="C370" s="2">
        <f>RSI!I370</f>
        <v>63.853614932488888</v>
      </c>
      <c r="D370" s="2">
        <f>MACD!E370</f>
        <v>-5.8040810589892189E-2</v>
      </c>
      <c r="E370" s="2">
        <f>MACD!F370</f>
        <v>-4.376597744142266E-2</v>
      </c>
      <c r="F370" s="2">
        <f>'Moving Avg'!D370</f>
        <v>3.26004</v>
      </c>
      <c r="G370" s="2">
        <f>'Moving Avg'!F370</f>
        <v>3.1932250000000004</v>
      </c>
      <c r="H370" s="2">
        <f>'Moving Avg'!G370</f>
        <v>3.1590039999999995</v>
      </c>
      <c r="I370" s="2">
        <f>'Moving Avg'!H370</f>
        <v>3.3311689999999992</v>
      </c>
      <c r="J370" s="6" t="str">
        <f>OBV!F370</f>
        <v>BULLISH</v>
      </c>
      <c r="K370" s="6" t="str">
        <f>OBV!G370</f>
        <v>STRONG</v>
      </c>
      <c r="L370" s="6" t="str">
        <f>OBV!H370</f>
        <v>CONFIRMED BULLISH</v>
      </c>
    </row>
    <row r="371" spans="1:12" ht="13.5" x14ac:dyDescent="0.25">
      <c r="A371" s="3">
        <f>RSI!A371</f>
        <v>42542</v>
      </c>
      <c r="B371" s="2">
        <f>RSI!B371</f>
        <v>3.3658999999999999</v>
      </c>
      <c r="C371" s="2">
        <f>RSI!I371</f>
        <v>63.853614932488888</v>
      </c>
      <c r="D371" s="2">
        <f>MACD!E371</f>
        <v>-4.4822754978524504E-2</v>
      </c>
      <c r="E371" s="2">
        <f>MACD!F371</f>
        <v>-4.3977332948843033E-2</v>
      </c>
      <c r="F371" s="2">
        <f>'Moving Avg'!D371</f>
        <v>3.2912800000000004</v>
      </c>
      <c r="G371" s="2">
        <f>'Moving Avg'!F371</f>
        <v>3.2049149999999997</v>
      </c>
      <c r="H371" s="2">
        <f>'Moving Avg'!G371</f>
        <v>3.1612379999999995</v>
      </c>
      <c r="I371" s="2">
        <f>'Moving Avg'!H371</f>
        <v>3.3305889999999998</v>
      </c>
      <c r="J371" s="6" t="str">
        <f>OBV!F371</f>
        <v>BULLISH</v>
      </c>
      <c r="K371" s="6" t="str">
        <f>OBV!G371</f>
        <v>STRONG</v>
      </c>
      <c r="L371" s="6" t="str">
        <f>OBV!H371</f>
        <v>CONFIRMED BULLISH</v>
      </c>
    </row>
    <row r="372" spans="1:12" ht="13.5" x14ac:dyDescent="0.25">
      <c r="A372" s="3">
        <f>RSI!A372</f>
        <v>42543</v>
      </c>
      <c r="B372" s="2">
        <f>RSI!B372</f>
        <v>3.3658999999999999</v>
      </c>
      <c r="C372" s="2">
        <f>RSI!I372</f>
        <v>63.853614932488888</v>
      </c>
      <c r="D372" s="2">
        <f>MACD!E372</f>
        <v>-3.9580429300347664E-2</v>
      </c>
      <c r="E372" s="2">
        <f>MACD!F372</f>
        <v>-4.3097952219143962E-2</v>
      </c>
      <c r="F372" s="2">
        <f>'Moving Avg'!D372</f>
        <v>3.3207800000000001</v>
      </c>
      <c r="G372" s="2">
        <f>'Moving Avg'!F372</f>
        <v>3.2166049999999999</v>
      </c>
      <c r="H372" s="2">
        <f>'Moving Avg'!G372</f>
        <v>3.1650999999999998</v>
      </c>
      <c r="I372" s="2">
        <f>'Moving Avg'!H372</f>
        <v>3.3304969999999998</v>
      </c>
      <c r="J372" s="6" t="str">
        <f>OBV!F372</f>
        <v>BULLISH</v>
      </c>
      <c r="K372" s="6" t="str">
        <f>OBV!G372</f>
        <v>STRONG</v>
      </c>
      <c r="L372" s="6" t="str">
        <f>OBV!H372</f>
        <v>CONFIRMED BULLISH</v>
      </c>
    </row>
    <row r="373" spans="1:12" ht="13.5" x14ac:dyDescent="0.25">
      <c r="A373" s="3">
        <f>RSI!A373</f>
        <v>42544</v>
      </c>
      <c r="B373" s="2">
        <f>RSI!B373</f>
        <v>3.3658999999999999</v>
      </c>
      <c r="C373" s="2">
        <f>RSI!I373</f>
        <v>63.853614932488895</v>
      </c>
      <c r="D373" s="2">
        <f>MACD!E373</f>
        <v>-3.7278545315447165E-2</v>
      </c>
      <c r="E373" s="2">
        <f>MACD!F373</f>
        <v>-4.1934070838404607E-2</v>
      </c>
      <c r="F373" s="2">
        <f>'Moving Avg'!D373</f>
        <v>3.3520200000000004</v>
      </c>
      <c r="G373" s="2">
        <f>'Moving Avg'!F373</f>
        <v>3.2303299999999995</v>
      </c>
      <c r="H373" s="2">
        <f>'Moving Avg'!G373</f>
        <v>3.1674980000000001</v>
      </c>
      <c r="I373" s="2">
        <f>'Moving Avg'!H373</f>
        <v>3.3304455000000002</v>
      </c>
      <c r="J373" s="6" t="str">
        <f>OBV!F373</f>
        <v>BULLISH</v>
      </c>
      <c r="K373" s="6" t="str">
        <f>OBV!G373</f>
        <v>STRONG</v>
      </c>
      <c r="L373" s="6" t="str">
        <f>OBV!H373</f>
        <v>CONFIRMED BULLISH</v>
      </c>
    </row>
    <row r="374" spans="1:12" ht="13.5" x14ac:dyDescent="0.25">
      <c r="A374" s="3">
        <f>RSI!A374</f>
        <v>42545</v>
      </c>
      <c r="B374" s="2">
        <f>RSI!B374</f>
        <v>3.3485</v>
      </c>
      <c r="C374" s="2">
        <f>RSI!I374</f>
        <v>61.553559807215862</v>
      </c>
      <c r="D374" s="2">
        <f>MACD!E374</f>
        <v>-4.3603524582942033E-2</v>
      </c>
      <c r="E374" s="2">
        <f>MACD!F374</f>
        <v>-4.2267961587312095E-2</v>
      </c>
      <c r="F374" s="2">
        <f>'Moving Avg'!D374</f>
        <v>3.3624200000000002</v>
      </c>
      <c r="G374" s="2">
        <f>'Moving Avg'!F374</f>
        <v>3.2435899999999998</v>
      </c>
      <c r="H374" s="2">
        <f>'Moving Avg'!G374</f>
        <v>3.1695479999999998</v>
      </c>
      <c r="I374" s="2">
        <f>'Moving Avg'!H374</f>
        <v>3.3307950000000002</v>
      </c>
      <c r="J374" s="6" t="str">
        <f>OBV!F374</f>
        <v>BULLISH</v>
      </c>
      <c r="K374" s="6" t="str">
        <f>OBV!G374</f>
        <v>NEUTRAL</v>
      </c>
      <c r="L374" s="6" t="str">
        <f>OBV!H374</f>
        <v>CONFIRMED BULLISH</v>
      </c>
    </row>
    <row r="375" spans="1:12" ht="13.5" x14ac:dyDescent="0.25">
      <c r="A375" s="3">
        <f>RSI!A375</f>
        <v>42548</v>
      </c>
      <c r="B375" s="2">
        <f>RSI!B375</f>
        <v>3.3485</v>
      </c>
      <c r="C375" s="2">
        <f>RSI!I375</f>
        <v>61.553559807215869</v>
      </c>
      <c r="D375" s="2">
        <f>MACD!E375</f>
        <v>-4.8846701791572578E-2</v>
      </c>
      <c r="E375" s="2">
        <f>MACD!F375</f>
        <v>-4.3583709628164193E-2</v>
      </c>
      <c r="F375" s="2">
        <f>'Moving Avg'!D375</f>
        <v>3.3589399999999996</v>
      </c>
      <c r="G375" s="2">
        <f>'Moving Avg'!F375</f>
        <v>3.2564449999999994</v>
      </c>
      <c r="H375" s="2">
        <f>'Moving Avg'!G375</f>
        <v>3.1715980000000004</v>
      </c>
      <c r="I375" s="2">
        <f>'Moving Avg'!H375</f>
        <v>3.330656499999999</v>
      </c>
      <c r="J375" s="6" t="str">
        <f>OBV!F375</f>
        <v>BEARISH</v>
      </c>
      <c r="K375" s="6" t="str">
        <f>OBV!G375</f>
        <v>NEUTRAL</v>
      </c>
      <c r="L375" s="6" t="str">
        <f>OBV!H375</f>
        <v>CONFIRMED BEARISH</v>
      </c>
    </row>
    <row r="376" spans="1:12" ht="13.5" x14ac:dyDescent="0.25">
      <c r="A376" s="3">
        <f>RSI!A376</f>
        <v>42549</v>
      </c>
      <c r="B376" s="2">
        <f>RSI!B376</f>
        <v>3.3485</v>
      </c>
      <c r="C376" s="2">
        <f>RSI!I376</f>
        <v>61.553559807215876</v>
      </c>
      <c r="D376" s="2">
        <f>MACD!E376</f>
        <v>-5.5219029213814608E-2</v>
      </c>
      <c r="E376" s="2">
        <f>MACD!F376</f>
        <v>-4.5910773545294284E-2</v>
      </c>
      <c r="F376" s="2">
        <f>'Moving Avg'!D376</f>
        <v>3.3554599999999999</v>
      </c>
      <c r="G376" s="2">
        <f>'Moving Avg'!F376</f>
        <v>3.2656349999999996</v>
      </c>
      <c r="H376" s="2">
        <f>'Moving Avg'!G376</f>
        <v>3.173648</v>
      </c>
      <c r="I376" s="2">
        <f>'Moving Avg'!H376</f>
        <v>3.3303144999999983</v>
      </c>
      <c r="J376" s="6" t="str">
        <f>OBV!F376</f>
        <v>BEARISH</v>
      </c>
      <c r="K376" s="6" t="str">
        <f>OBV!G376</f>
        <v>NEUTRAL</v>
      </c>
      <c r="L376" s="6" t="str">
        <f>OBV!H376</f>
        <v>CONFIRMED BEARISH</v>
      </c>
    </row>
    <row r="377" spans="1:12" ht="13.5" x14ac:dyDescent="0.25">
      <c r="A377" s="3">
        <f>RSI!A377</f>
        <v>42550</v>
      </c>
      <c r="B377" s="2">
        <f>RSI!B377</f>
        <v>3.2530999999999999</v>
      </c>
      <c r="C377" s="2">
        <f>RSI!I377</f>
        <v>49.37461517203463</v>
      </c>
      <c r="D377" s="2">
        <f>MACD!E377</f>
        <v>-5.2758954923961099E-2</v>
      </c>
      <c r="E377" s="2">
        <f>MACD!F377</f>
        <v>-4.7280409821027644E-2</v>
      </c>
      <c r="F377" s="2">
        <f>'Moving Avg'!D377</f>
        <v>3.3328999999999995</v>
      </c>
      <c r="G377" s="2">
        <f>'Moving Avg'!F377</f>
        <v>3.2757499999999999</v>
      </c>
      <c r="H377" s="2">
        <f>'Moving Avg'!G377</f>
        <v>3.1755800000000001</v>
      </c>
      <c r="I377" s="2">
        <f>'Moving Avg'!H377</f>
        <v>3.3294954999999988</v>
      </c>
      <c r="J377" s="6" t="str">
        <f>OBV!F377</f>
        <v>BEARISH</v>
      </c>
      <c r="K377" s="6" t="str">
        <f>OBV!G377</f>
        <v>NEUTRAL</v>
      </c>
      <c r="L377" s="6" t="str">
        <f>OBV!H377</f>
        <v>CONFIRMED BEARISH</v>
      </c>
    </row>
    <row r="378" spans="1:12" ht="13.5" x14ac:dyDescent="0.25">
      <c r="A378" s="3">
        <f>RSI!A378</f>
        <v>42551</v>
      </c>
      <c r="B378" s="2">
        <f>RSI!B378</f>
        <v>3.3919000000000001</v>
      </c>
      <c r="C378" s="2">
        <f>RSI!I378</f>
        <v>61.355101071930982</v>
      </c>
      <c r="D378" s="2">
        <f>MACD!E378</f>
        <v>-6.2245689256138714E-2</v>
      </c>
      <c r="E378" s="2">
        <f>MACD!F378</f>
        <v>-5.0273465708049858E-2</v>
      </c>
      <c r="F378" s="2">
        <f>'Moving Avg'!D378</f>
        <v>3.3380999999999998</v>
      </c>
      <c r="G378" s="2">
        <f>'Moving Avg'!F378</f>
        <v>3.290775</v>
      </c>
      <c r="H378" s="2">
        <f>'Moving Avg'!G378</f>
        <v>3.1815899999999999</v>
      </c>
      <c r="I378" s="2">
        <f>'Moving Avg'!H378</f>
        <v>3.3290859999999984</v>
      </c>
      <c r="J378" s="6" t="str">
        <f>OBV!F378</f>
        <v>BEARISH</v>
      </c>
      <c r="K378" s="6" t="str">
        <f>OBV!G378</f>
        <v>NEUTRAL</v>
      </c>
      <c r="L378" s="6" t="str">
        <f>OBV!H378</f>
        <v>BEARISH DIVERGENCE</v>
      </c>
    </row>
    <row r="379" spans="1:12" ht="13.5" x14ac:dyDescent="0.25">
      <c r="A379" s="3">
        <f>RSI!A379</f>
        <v>42552</v>
      </c>
      <c r="B379" s="2">
        <f>RSI!B379</f>
        <v>3.3919000000000001</v>
      </c>
      <c r="C379" s="2">
        <f>RSI!I379</f>
        <v>61.355101071930982</v>
      </c>
      <c r="D379" s="2">
        <f>MACD!E379</f>
        <v>-5.7691470408059331E-2</v>
      </c>
      <c r="E379" s="2">
        <f>MACD!F379</f>
        <v>-5.1757066648051755E-2</v>
      </c>
      <c r="F379" s="2">
        <f>'Moving Avg'!D379</f>
        <v>3.3467799999999999</v>
      </c>
      <c r="G379" s="2">
        <f>'Moving Avg'!F379</f>
        <v>3.3017300000000001</v>
      </c>
      <c r="H379" s="2">
        <f>'Moving Avg'!G379</f>
        <v>3.1884119999999996</v>
      </c>
      <c r="I379" s="2">
        <f>'Moving Avg'!H379</f>
        <v>3.3289609999999983</v>
      </c>
      <c r="J379" s="6" t="str">
        <f>OBV!F379</f>
        <v>BULLISH</v>
      </c>
      <c r="K379" s="6" t="str">
        <f>OBV!G379</f>
        <v>NEUTRAL</v>
      </c>
      <c r="L379" s="6" t="str">
        <f>OBV!H379</f>
        <v>CONFIRMED BULLISH</v>
      </c>
    </row>
    <row r="380" spans="1:12" ht="13.5" x14ac:dyDescent="0.25">
      <c r="A380" s="3">
        <f>RSI!A380</f>
        <v>42555</v>
      </c>
      <c r="B380" s="2">
        <f>RSI!B380</f>
        <v>3.3919000000000001</v>
      </c>
      <c r="C380" s="2">
        <f>RSI!I380</f>
        <v>61.355101071930982</v>
      </c>
      <c r="D380" s="2">
        <f>MACD!E380</f>
        <v>-4.3876153983974486E-2</v>
      </c>
      <c r="E380" s="2">
        <f>MACD!F380</f>
        <v>-5.0180884115236302E-2</v>
      </c>
      <c r="F380" s="2">
        <f>'Moving Avg'!D380</f>
        <v>3.3554599999999999</v>
      </c>
      <c r="G380" s="2">
        <f>'Moving Avg'!F380</f>
        <v>3.3082100000000003</v>
      </c>
      <c r="H380" s="2">
        <f>'Moving Avg'!G380</f>
        <v>3.1952339999999992</v>
      </c>
      <c r="I380" s="2">
        <f>'Moving Avg'!H380</f>
        <v>3.3288359999999981</v>
      </c>
      <c r="J380" s="6" t="str">
        <f>OBV!F380</f>
        <v>BULLISH</v>
      </c>
      <c r="K380" s="6" t="str">
        <f>OBV!G380</f>
        <v>NEUTRAL</v>
      </c>
      <c r="L380" s="6" t="str">
        <f>OBV!H380</f>
        <v>CONFIRMED BULLISH</v>
      </c>
    </row>
    <row r="381" spans="1:12" ht="13.5" x14ac:dyDescent="0.25">
      <c r="A381" s="3">
        <f>RSI!A381</f>
        <v>42559</v>
      </c>
      <c r="B381" s="2">
        <f>RSI!B381</f>
        <v>3.4613</v>
      </c>
      <c r="C381" s="2">
        <f>RSI!I381</f>
        <v>66.330888367121929</v>
      </c>
      <c r="D381" s="2">
        <f>MACD!E381</f>
        <v>-3.7989212010871132E-2</v>
      </c>
      <c r="E381" s="2">
        <f>MACD!F381</f>
        <v>-4.774254969436327E-2</v>
      </c>
      <c r="F381" s="2">
        <f>'Moving Avg'!D381</f>
        <v>3.3780200000000002</v>
      </c>
      <c r="G381" s="2">
        <f>'Moving Avg'!F381</f>
        <v>3.3157200000000002</v>
      </c>
      <c r="H381" s="2">
        <f>'Moving Avg'!G381</f>
        <v>3.2034439999999988</v>
      </c>
      <c r="I381" s="2">
        <f>'Moving Avg'!H381</f>
        <v>3.329057999999999</v>
      </c>
      <c r="J381" s="6" t="str">
        <f>OBV!F381</f>
        <v>BULLISH</v>
      </c>
      <c r="K381" s="6" t="str">
        <f>OBV!G381</f>
        <v>NEUTRAL</v>
      </c>
      <c r="L381" s="6" t="str">
        <f>OBV!H381</f>
        <v>CONFIRMED BULLISH</v>
      </c>
    </row>
    <row r="382" spans="1:12" ht="13.5" x14ac:dyDescent="0.25">
      <c r="A382" s="3">
        <f>RSI!A382</f>
        <v>42562</v>
      </c>
      <c r="B382" s="2">
        <f>RSI!B382</f>
        <v>3.4613</v>
      </c>
      <c r="C382" s="2">
        <f>RSI!I382</f>
        <v>66.330888367121929</v>
      </c>
      <c r="D382" s="2">
        <f>MACD!E382</f>
        <v>-3.4031189530395523E-2</v>
      </c>
      <c r="E382" s="2">
        <f>MACD!F382</f>
        <v>-4.5000277661569728E-2</v>
      </c>
      <c r="F382" s="2">
        <f>'Moving Avg'!D382</f>
        <v>3.4196600000000004</v>
      </c>
      <c r="G382" s="2">
        <f>'Moving Avg'!F382</f>
        <v>3.3248550000000003</v>
      </c>
      <c r="H382" s="2">
        <f>'Moving Avg'!G382</f>
        <v>3.2132819999999986</v>
      </c>
      <c r="I382" s="2">
        <f>'Moving Avg'!H382</f>
        <v>3.3297274999999988</v>
      </c>
      <c r="J382" s="6" t="str">
        <f>OBV!F382</f>
        <v>BULLISH</v>
      </c>
      <c r="K382" s="6" t="str">
        <f>OBV!G382</f>
        <v>NEUTRAL</v>
      </c>
      <c r="L382" s="6" t="str">
        <f>OBV!H382</f>
        <v>CONFIRMED BULLISH</v>
      </c>
    </row>
    <row r="383" spans="1:12" ht="13.5" x14ac:dyDescent="0.25">
      <c r="A383" s="3">
        <f>RSI!A383</f>
        <v>42563</v>
      </c>
      <c r="B383" s="2">
        <f>RSI!B383</f>
        <v>3.4613</v>
      </c>
      <c r="C383" s="2">
        <f>RSI!I383</f>
        <v>66.330888367121929</v>
      </c>
      <c r="D383" s="2">
        <f>MACD!E383</f>
        <v>-3.1629534429961303E-2</v>
      </c>
      <c r="E383" s="2">
        <f>MACD!F383</f>
        <v>-4.2326129015248043E-2</v>
      </c>
      <c r="F383" s="2">
        <f>'Moving Avg'!D383</f>
        <v>3.4335399999999998</v>
      </c>
      <c r="G383" s="2">
        <f>'Moving Avg'!F383</f>
        <v>3.3344</v>
      </c>
      <c r="H383" s="2">
        <f>'Moving Avg'!G383</f>
        <v>3.223119999999998</v>
      </c>
      <c r="I383" s="2">
        <f>'Moving Avg'!H383</f>
        <v>3.3303969999999992</v>
      </c>
      <c r="J383" s="6" t="str">
        <f>OBV!F383</f>
        <v>BULLISH</v>
      </c>
      <c r="K383" s="6" t="str">
        <f>OBV!G383</f>
        <v>NEUTRAL</v>
      </c>
      <c r="L383" s="6" t="str">
        <f>OBV!H383</f>
        <v>CONFIRMED BULLISH</v>
      </c>
    </row>
    <row r="384" spans="1:12" ht="13.5" x14ac:dyDescent="0.25">
      <c r="A384" s="3">
        <f>RSI!A384</f>
        <v>42564</v>
      </c>
      <c r="B384" s="2">
        <f>RSI!B384</f>
        <v>3.3658999999999999</v>
      </c>
      <c r="C384" s="2">
        <f>RSI!I384</f>
        <v>54.322327698029071</v>
      </c>
      <c r="D384" s="2">
        <f>MACD!E384</f>
        <v>-2.6084881181131614E-2</v>
      </c>
      <c r="E384" s="2">
        <f>MACD!F384</f>
        <v>-3.9077879448424759E-2</v>
      </c>
      <c r="F384" s="2">
        <f>'Moving Avg'!D384</f>
        <v>3.4283399999999999</v>
      </c>
      <c r="G384" s="2">
        <f>'Moving Avg'!F384</f>
        <v>3.3420200000000002</v>
      </c>
      <c r="H384" s="2">
        <f>'Moving Avg'!G384</f>
        <v>3.2318639999999981</v>
      </c>
      <c r="I384" s="2">
        <f>'Moving Avg'!H384</f>
        <v>3.3305894999999994</v>
      </c>
      <c r="J384" s="6" t="str">
        <f>OBV!F384</f>
        <v>BULLISH</v>
      </c>
      <c r="K384" s="6" t="str">
        <f>OBV!G384</f>
        <v>NEUTRAL</v>
      </c>
      <c r="L384" s="6" t="str">
        <f>OBV!H384</f>
        <v>BULLISH DIVERGENCE</v>
      </c>
    </row>
    <row r="385" spans="1:12" ht="13.5" x14ac:dyDescent="0.25">
      <c r="A385" s="3">
        <f>RSI!A385</f>
        <v>42565</v>
      </c>
      <c r="B385" s="2">
        <f>RSI!B385</f>
        <v>3.2183999999999999</v>
      </c>
      <c r="C385" s="2">
        <f>RSI!I385</f>
        <v>41.740112986438902</v>
      </c>
      <c r="D385" s="2">
        <f>MACD!E385</f>
        <v>-1.0715880702063973E-2</v>
      </c>
      <c r="E385" s="2">
        <f>MACD!F385</f>
        <v>-3.3405479699152606E-2</v>
      </c>
      <c r="F385" s="2">
        <f>'Moving Avg'!D385</f>
        <v>3.39364</v>
      </c>
      <c r="G385" s="2">
        <f>'Moving Avg'!F385</f>
        <v>3.3420200000000002</v>
      </c>
      <c r="H385" s="2">
        <f>'Moving Avg'!G385</f>
        <v>3.2353799999999984</v>
      </c>
      <c r="I385" s="2">
        <f>'Moving Avg'!H385</f>
        <v>3.3295969999999993</v>
      </c>
      <c r="J385" s="6" t="str">
        <f>OBV!F385</f>
        <v>BULLISH</v>
      </c>
      <c r="K385" s="6" t="str">
        <f>OBV!G385</f>
        <v>NEUTRAL</v>
      </c>
      <c r="L385" s="6" t="str">
        <f>OBV!H385</f>
        <v>BULLISH DIVERGENCE</v>
      </c>
    </row>
    <row r="386" spans="1:12" ht="13.5" x14ac:dyDescent="0.25">
      <c r="A386" s="3">
        <f>RSI!A386</f>
        <v>42566</v>
      </c>
      <c r="B386" s="2">
        <f>RSI!B386</f>
        <v>3.2097000000000002</v>
      </c>
      <c r="C386" s="2">
        <f>RSI!I386</f>
        <v>41.13490982748268</v>
      </c>
      <c r="D386" s="2">
        <f>MACD!E386</f>
        <v>3.5745428151776615E-3</v>
      </c>
      <c r="E386" s="2">
        <f>MACD!F386</f>
        <v>-2.6009475196286554E-2</v>
      </c>
      <c r="F386" s="2">
        <f>'Moving Avg'!D386</f>
        <v>3.3433199999999998</v>
      </c>
      <c r="G386" s="2">
        <f>'Moving Avg'!F386</f>
        <v>3.3420200000000002</v>
      </c>
      <c r="H386" s="2">
        <f>'Moving Avg'!G386</f>
        <v>3.2388839999999983</v>
      </c>
      <c r="I386" s="2">
        <f>'Moving Avg'!H386</f>
        <v>3.3292934999999995</v>
      </c>
      <c r="J386" s="6" t="str">
        <f>OBV!F386</f>
        <v>BEARISH</v>
      </c>
      <c r="K386" s="6" t="str">
        <f>OBV!G386</f>
        <v>WEAK</v>
      </c>
      <c r="L386" s="6" t="str">
        <f>OBV!H386</f>
        <v>CONFIRMED BEARISH</v>
      </c>
    </row>
    <row r="387" spans="1:12" ht="13.5" x14ac:dyDescent="0.25">
      <c r="A387" s="3">
        <f>RSI!A387</f>
        <v>42569</v>
      </c>
      <c r="B387" s="2">
        <f>RSI!B387</f>
        <v>3.3052000000000001</v>
      </c>
      <c r="C387" s="2">
        <f>RSI!I387</f>
        <v>49.748181587604705</v>
      </c>
      <c r="D387" s="2">
        <f>MACD!E387</f>
        <v>-5.4392227233384105E-3</v>
      </c>
      <c r="E387" s="2">
        <f>MACD!F387</f>
        <v>-2.1895424701696926E-2</v>
      </c>
      <c r="F387" s="2">
        <f>'Moving Avg'!D387</f>
        <v>3.3121</v>
      </c>
      <c r="G387" s="2">
        <f>'Moving Avg'!F387</f>
        <v>3.3463599999999998</v>
      </c>
      <c r="H387" s="2">
        <f>'Moving Avg'!G387</f>
        <v>3.243971999999999</v>
      </c>
      <c r="I387" s="2">
        <f>'Moving Avg'!H387</f>
        <v>3.3294675000000002</v>
      </c>
      <c r="J387" s="6" t="str">
        <f>OBV!F387</f>
        <v>BEARISH</v>
      </c>
      <c r="K387" s="6" t="str">
        <f>OBV!G387</f>
        <v>WEAK</v>
      </c>
      <c r="L387" s="6" t="str">
        <f>OBV!H387</f>
        <v>CONFIRMED BEARISH</v>
      </c>
    </row>
    <row r="388" spans="1:12" ht="13.5" x14ac:dyDescent="0.25">
      <c r="A388" s="3">
        <f>RSI!A388</f>
        <v>42570</v>
      </c>
      <c r="B388" s="2">
        <f>RSI!B388</f>
        <v>3.4525999999999999</v>
      </c>
      <c r="C388" s="2">
        <f>RSI!I388</f>
        <v>59.579118553487532</v>
      </c>
      <c r="D388" s="2">
        <f>MACD!E388</f>
        <v>-2.5977088549584693E-3</v>
      </c>
      <c r="E388" s="2">
        <f>MACD!F388</f>
        <v>-1.8035881532349234E-2</v>
      </c>
      <c r="F388" s="2">
        <f>'Moving Avg'!D388</f>
        <v>3.3103600000000002</v>
      </c>
      <c r="G388" s="2">
        <f>'Moving Avg'!F388</f>
        <v>3.358505000000001</v>
      </c>
      <c r="H388" s="2">
        <f>'Moving Avg'!G388</f>
        <v>3.2521719999999994</v>
      </c>
      <c r="I388" s="2">
        <f>'Moving Avg'!H388</f>
        <v>3.3302565</v>
      </c>
      <c r="J388" s="6" t="str">
        <f>OBV!F388</f>
        <v>BULLISH</v>
      </c>
      <c r="K388" s="6" t="str">
        <f>OBV!G388</f>
        <v>STRONG</v>
      </c>
      <c r="L388" s="6" t="str">
        <f>OBV!H388</f>
        <v>BULLISH DIVERGENCE</v>
      </c>
    </row>
    <row r="389" spans="1:12" ht="13.5" x14ac:dyDescent="0.25">
      <c r="A389" s="3">
        <f>RSI!A389</f>
        <v>42571</v>
      </c>
      <c r="B389" s="2">
        <f>RSI!B389</f>
        <v>3.444</v>
      </c>
      <c r="C389" s="2">
        <f>RSI!I389</f>
        <v>58.855654471880854</v>
      </c>
      <c r="D389" s="2">
        <f>MACD!E389</f>
        <v>-3.9654888565854307E-4</v>
      </c>
      <c r="E389" s="2">
        <f>MACD!F389</f>
        <v>-1.4508015003011097E-2</v>
      </c>
      <c r="F389" s="2">
        <f>'Moving Avg'!D389</f>
        <v>3.3259799999999999</v>
      </c>
      <c r="G389" s="2">
        <f>'Moving Avg'!F389</f>
        <v>3.3658799999999998</v>
      </c>
      <c r="H389" s="2">
        <f>'Moving Avg'!G389</f>
        <v>3.2608499999999991</v>
      </c>
      <c r="I389" s="2">
        <f>'Moving Avg'!H389</f>
        <v>3.3310430000000002</v>
      </c>
      <c r="J389" s="6" t="str">
        <f>OBV!F389</f>
        <v>BULLISH</v>
      </c>
      <c r="K389" s="6" t="str">
        <f>OBV!G389</f>
        <v>STRONG</v>
      </c>
      <c r="L389" s="6" t="str">
        <f>OBV!H389</f>
        <v>CONFIRMED BULLISH</v>
      </c>
    </row>
    <row r="390" spans="1:12" ht="13.5" x14ac:dyDescent="0.25">
      <c r="A390" s="3">
        <f>RSI!A390</f>
        <v>42572</v>
      </c>
      <c r="B390" s="2">
        <f>RSI!B390</f>
        <v>3.444</v>
      </c>
      <c r="C390" s="2">
        <f>RSI!I390</f>
        <v>58.855654471880854</v>
      </c>
      <c r="D390" s="2">
        <f>MACD!E390</f>
        <v>7.3879352773209561E-4</v>
      </c>
      <c r="E390" s="2">
        <f>MACD!F390</f>
        <v>-1.1458653296862459E-2</v>
      </c>
      <c r="F390" s="2">
        <f>'Moving Avg'!D390</f>
        <v>3.3710999999999998</v>
      </c>
      <c r="G390" s="2">
        <f>'Moving Avg'!F390</f>
        <v>3.3697850000000003</v>
      </c>
      <c r="H390" s="2">
        <f>'Moving Avg'!G390</f>
        <v>3.2687139999999992</v>
      </c>
      <c r="I390" s="2">
        <f>'Moving Avg'!H390</f>
        <v>3.3318295</v>
      </c>
      <c r="J390" s="6" t="str">
        <f>OBV!F390</f>
        <v>BULLISH</v>
      </c>
      <c r="K390" s="6" t="str">
        <f>OBV!G390</f>
        <v>STRONG</v>
      </c>
      <c r="L390" s="6" t="str">
        <f>OBV!H390</f>
        <v>CONFIRMED BULLISH</v>
      </c>
    </row>
    <row r="391" spans="1:12" ht="13.5" x14ac:dyDescent="0.25">
      <c r="A391" s="3">
        <f>RSI!A391</f>
        <v>42573</v>
      </c>
      <c r="B391" s="2">
        <f>RSI!B391</f>
        <v>3.444</v>
      </c>
      <c r="C391" s="2">
        <f>RSI!I391</f>
        <v>58.855654471880854</v>
      </c>
      <c r="D391" s="2">
        <f>MACD!E391</f>
        <v>1.1703078398306754E-2</v>
      </c>
      <c r="E391" s="2">
        <f>MACD!F391</f>
        <v>-6.8263069578286175E-3</v>
      </c>
      <c r="F391" s="2">
        <f>'Moving Avg'!D391</f>
        <v>3.4179599999999994</v>
      </c>
      <c r="G391" s="2">
        <f>'Moving Avg'!F391</f>
        <v>3.3736899999999999</v>
      </c>
      <c r="H391" s="2">
        <f>'Moving Avg'!G391</f>
        <v>3.2739759999999993</v>
      </c>
      <c r="I391" s="2">
        <f>'Moving Avg'!H391</f>
        <v>3.3326159999999994</v>
      </c>
      <c r="J391" s="6" t="str">
        <f>OBV!F391</f>
        <v>BULLISH</v>
      </c>
      <c r="K391" s="6" t="str">
        <f>OBV!G391</f>
        <v>STRONG</v>
      </c>
      <c r="L391" s="6" t="str">
        <f>OBV!H391</f>
        <v>CONFIRMED BULLISH</v>
      </c>
    </row>
    <row r="392" spans="1:12" ht="13.5" x14ac:dyDescent="0.25">
      <c r="A392" s="3">
        <f>RSI!A392</f>
        <v>42577</v>
      </c>
      <c r="B392" s="2">
        <f>RSI!B392</f>
        <v>3.3572000000000002</v>
      </c>
      <c r="C392" s="2">
        <f>RSI!I392</f>
        <v>51.042441471652651</v>
      </c>
      <c r="D392" s="2">
        <f>MACD!E392</f>
        <v>2.678674228951694E-2</v>
      </c>
      <c r="E392" s="2">
        <f>MACD!F392</f>
        <v>-1.0369710835950608E-4</v>
      </c>
      <c r="F392" s="2">
        <f>'Moving Avg'!D392</f>
        <v>3.4283599999999992</v>
      </c>
      <c r="G392" s="2">
        <f>'Moving Avg'!F392</f>
        <v>3.3732550000000003</v>
      </c>
      <c r="H392" s="2">
        <f>'Moving Avg'!G392</f>
        <v>3.2762000000000002</v>
      </c>
      <c r="I392" s="2">
        <f>'Moving Avg'!H392</f>
        <v>3.3330089999999997</v>
      </c>
      <c r="J392" s="6" t="str">
        <f>OBV!F392</f>
        <v>BULLISH</v>
      </c>
      <c r="K392" s="6" t="str">
        <f>OBV!G392</f>
        <v>STRONG</v>
      </c>
      <c r="L392" s="6" t="str">
        <f>OBV!H392</f>
        <v>CONFIRMED BULLISH</v>
      </c>
    </row>
    <row r="393" spans="1:12" ht="13.5" x14ac:dyDescent="0.25">
      <c r="A393" s="3">
        <f>RSI!A393</f>
        <v>42578</v>
      </c>
      <c r="B393" s="2">
        <f>RSI!B393</f>
        <v>3.4352999999999998</v>
      </c>
      <c r="C393" s="2">
        <f>RSI!I393</f>
        <v>56.622309056368884</v>
      </c>
      <c r="D393" s="2">
        <f>MACD!E393</f>
        <v>3.3700305255114138E-2</v>
      </c>
      <c r="E393" s="2">
        <f>MACD!F393</f>
        <v>6.6571033643352227E-3</v>
      </c>
      <c r="F393" s="2">
        <f>'Moving Avg'!D393</f>
        <v>3.4249000000000001</v>
      </c>
      <c r="G393" s="2">
        <f>'Moving Avg'!F393</f>
        <v>3.3767250000000004</v>
      </c>
      <c r="H393" s="2">
        <f>'Moving Avg'!G393</f>
        <v>3.2799860000000001</v>
      </c>
      <c r="I393" s="2">
        <f>'Moving Avg'!H393</f>
        <v>3.3338334999999999</v>
      </c>
      <c r="J393" s="6" t="str">
        <f>OBV!F393</f>
        <v>BEARISH</v>
      </c>
      <c r="K393" s="6" t="str">
        <f>OBV!G393</f>
        <v>NEUTRAL</v>
      </c>
      <c r="L393" s="6" t="str">
        <f>OBV!H393</f>
        <v>CONFIRMED BEARISH</v>
      </c>
    </row>
    <row r="394" spans="1:12" ht="13.5" x14ac:dyDescent="0.25">
      <c r="A394" s="3">
        <f>RSI!A394</f>
        <v>42579</v>
      </c>
      <c r="B394" s="2">
        <f>RSI!B394</f>
        <v>3.3572000000000002</v>
      </c>
      <c r="C394" s="2">
        <f>RSI!I394</f>
        <v>50.432219832207792</v>
      </c>
      <c r="D394" s="2">
        <f>MACD!E394</f>
        <v>3.0137423758016979E-2</v>
      </c>
      <c r="E394" s="2">
        <f>MACD!F394</f>
        <v>1.1353167443071575E-2</v>
      </c>
      <c r="F394" s="2">
        <f>'Moving Avg'!D394</f>
        <v>3.40754</v>
      </c>
      <c r="G394" s="2">
        <f>'Moving Avg'!F394</f>
        <v>3.3771600000000008</v>
      </c>
      <c r="H394" s="2">
        <f>'Moving Avg'!G394</f>
        <v>3.2820459999999998</v>
      </c>
      <c r="I394" s="2">
        <f>'Moving Avg'!H394</f>
        <v>3.3342675000000002</v>
      </c>
      <c r="J394" s="6" t="str">
        <f>OBV!F394</f>
        <v>BEARISH</v>
      </c>
      <c r="K394" s="6" t="str">
        <f>OBV!G394</f>
        <v>NEUTRAL</v>
      </c>
      <c r="L394" s="6" t="str">
        <f>OBV!H394</f>
        <v>CONFIRMED BEARISH</v>
      </c>
    </row>
    <row r="395" spans="1:12" ht="13.5" x14ac:dyDescent="0.25">
      <c r="A395" s="3">
        <f>RSI!A395</f>
        <v>42580</v>
      </c>
      <c r="B395" s="2">
        <f>RSI!B395</f>
        <v>3.3572000000000002</v>
      </c>
      <c r="C395" s="2">
        <f>RSI!I395</f>
        <v>50.432219832207785</v>
      </c>
      <c r="D395" s="2">
        <f>MACD!E395</f>
        <v>4.4093835678920001E-3</v>
      </c>
      <c r="E395" s="2">
        <f>MACD!F395</f>
        <v>9.9644106680356597E-3</v>
      </c>
      <c r="F395" s="2">
        <f>'Moving Avg'!D395</f>
        <v>3.39018</v>
      </c>
      <c r="G395" s="2">
        <f>'Moving Avg'!F395</f>
        <v>3.3775950000000008</v>
      </c>
      <c r="H395" s="2">
        <f>'Moving Avg'!G395</f>
        <v>3.2828059999999999</v>
      </c>
      <c r="I395" s="2">
        <f>'Moving Avg'!H395</f>
        <v>3.3347825000000006</v>
      </c>
      <c r="J395" s="6" t="str">
        <f>OBV!F395</f>
        <v>BEARISH</v>
      </c>
      <c r="K395" s="6" t="str">
        <f>OBV!G395</f>
        <v>NEUTRAL</v>
      </c>
      <c r="L395" s="6" t="str">
        <f>OBV!H395</f>
        <v>CONFIRMED BEARISH</v>
      </c>
    </row>
    <row r="396" spans="1:12" ht="13.5" x14ac:dyDescent="0.25">
      <c r="A396" s="3">
        <f>RSI!A396</f>
        <v>42583</v>
      </c>
      <c r="B396" s="2">
        <f>RSI!B396</f>
        <v>3.4352999999999998</v>
      </c>
      <c r="C396" s="2">
        <f>RSI!I396</f>
        <v>56.009672519040819</v>
      </c>
      <c r="D396" s="2">
        <f>MACD!E396</f>
        <v>-2.4503575368164832E-2</v>
      </c>
      <c r="E396" s="2">
        <f>MACD!F396</f>
        <v>3.0708134607955609E-3</v>
      </c>
      <c r="F396" s="2">
        <f>'Moving Avg'!D396</f>
        <v>3.3884400000000001</v>
      </c>
      <c r="G396" s="2">
        <f>'Moving Avg'!F396</f>
        <v>3.3819349999999999</v>
      </c>
      <c r="H396" s="2">
        <f>'Moving Avg'!G396</f>
        <v>3.2865920000000006</v>
      </c>
      <c r="I396" s="2">
        <f>'Moving Avg'!H396</f>
        <v>3.3356880000000002</v>
      </c>
      <c r="J396" s="6" t="str">
        <f>OBV!F396</f>
        <v>BULLISH</v>
      </c>
      <c r="K396" s="6" t="str">
        <f>OBV!G396</f>
        <v>NEUTRAL</v>
      </c>
      <c r="L396" s="6" t="str">
        <f>OBV!H396</f>
        <v>BULLISH DIVERGENCE</v>
      </c>
    </row>
    <row r="397" spans="1:12" ht="13.5" x14ac:dyDescent="0.25">
      <c r="A397" s="3">
        <f>RSI!A397</f>
        <v>42584</v>
      </c>
      <c r="B397" s="2">
        <f>RSI!B397</f>
        <v>3.3399000000000001</v>
      </c>
      <c r="C397" s="2">
        <f>RSI!I397</f>
        <v>48.788091633816748</v>
      </c>
      <c r="D397" s="2">
        <f>MACD!E397</f>
        <v>-2.7688901311022196E-2</v>
      </c>
      <c r="E397" s="2">
        <f>MACD!F397</f>
        <v>-3.0811294935679905E-3</v>
      </c>
      <c r="F397" s="2">
        <f>'Moving Avg'!D397</f>
        <v>3.3849800000000001</v>
      </c>
      <c r="G397" s="2">
        <f>'Moving Avg'!F397</f>
        <v>3.3862750000000004</v>
      </c>
      <c r="H397" s="2">
        <f>'Moving Avg'!G397</f>
        <v>3.2887939999999998</v>
      </c>
      <c r="I397" s="2">
        <f>'Moving Avg'!H397</f>
        <v>3.3366050000000005</v>
      </c>
      <c r="J397" s="6" t="str">
        <f>OBV!F397</f>
        <v>BULLISH</v>
      </c>
      <c r="K397" s="6" t="str">
        <f>OBV!G397</f>
        <v>NEUTRAL</v>
      </c>
      <c r="L397" s="6" t="str">
        <f>OBV!H397</f>
        <v>BULLISH DIVERGENCE</v>
      </c>
    </row>
    <row r="398" spans="1:12" ht="13.5" x14ac:dyDescent="0.25">
      <c r="A398" s="3">
        <f>RSI!A398</f>
        <v>42585</v>
      </c>
      <c r="B398" s="2">
        <f>RSI!B398</f>
        <v>3.3919000000000001</v>
      </c>
      <c r="C398" s="2">
        <f>RSI!I398</f>
        <v>52.391345077938453</v>
      </c>
      <c r="D398" s="2">
        <f>MACD!E398</f>
        <v>-1.143935438521515E-2</v>
      </c>
      <c r="E398" s="2">
        <f>MACD!F398</f>
        <v>-4.7527744718974226E-3</v>
      </c>
      <c r="F398" s="2">
        <f>'Moving Avg'!D398</f>
        <v>3.3762999999999996</v>
      </c>
      <c r="G398" s="2">
        <f>'Moving Avg'!F398</f>
        <v>3.3862749999999999</v>
      </c>
      <c r="H398" s="2">
        <f>'Moving Avg'!G398</f>
        <v>3.2933379999999999</v>
      </c>
      <c r="I398" s="2">
        <f>'Moving Avg'!H398</f>
        <v>3.3371715000000002</v>
      </c>
      <c r="J398" s="6" t="str">
        <f>OBV!F398</f>
        <v>BULLISH</v>
      </c>
      <c r="K398" s="6" t="str">
        <f>OBV!G398</f>
        <v>NEUTRAL</v>
      </c>
      <c r="L398" s="6" t="str">
        <f>OBV!H398</f>
        <v>BULLISH DIVERGENCE</v>
      </c>
    </row>
    <row r="399" spans="1:12" ht="13.5" x14ac:dyDescent="0.25">
      <c r="A399" s="3">
        <f>RSI!A399</f>
        <v>42586</v>
      </c>
      <c r="B399" s="2">
        <f>RSI!B399</f>
        <v>3.4525999999999999</v>
      </c>
      <c r="C399" s="2">
        <f>RSI!I399</f>
        <v>56.260103669803414</v>
      </c>
      <c r="D399" s="2">
        <f>MACD!E399</f>
        <v>-3.705500191090394E-3</v>
      </c>
      <c r="E399" s="2">
        <f>MACD!F399</f>
        <v>-4.5433196157360174E-3</v>
      </c>
      <c r="F399" s="2">
        <f>'Moving Avg'!D399</f>
        <v>3.3953800000000003</v>
      </c>
      <c r="G399" s="2">
        <f>'Moving Avg'!F399</f>
        <v>3.3893100000000005</v>
      </c>
      <c r="H399" s="2">
        <f>'Moving Avg'!G399</f>
        <v>3.3008859999999998</v>
      </c>
      <c r="I399" s="2">
        <f>'Moving Avg'!H399</f>
        <v>3.3385299999999996</v>
      </c>
      <c r="J399" s="6" t="str">
        <f>OBV!F399</f>
        <v>BULLISH</v>
      </c>
      <c r="K399" s="6" t="str">
        <f>OBV!G399</f>
        <v>NEUTRAL</v>
      </c>
      <c r="L399" s="6" t="str">
        <f>OBV!H399</f>
        <v>CONFIRMED BULLISH</v>
      </c>
    </row>
    <row r="400" spans="1:12" ht="13.5" x14ac:dyDescent="0.25">
      <c r="A400" s="3">
        <f>RSI!A400</f>
        <v>42587</v>
      </c>
      <c r="B400" s="2">
        <f>RSI!B400</f>
        <v>3.4266000000000001</v>
      </c>
      <c r="C400" s="2">
        <f>RSI!I400</f>
        <v>54.227401035686555</v>
      </c>
      <c r="D400" s="2">
        <f>MACD!E400</f>
        <v>4.2239354332647139E-3</v>
      </c>
      <c r="E400" s="2">
        <f>MACD!F400</f>
        <v>-2.7898686059358714E-3</v>
      </c>
      <c r="F400" s="2">
        <f>'Moving Avg'!D400</f>
        <v>3.4092599999999997</v>
      </c>
      <c r="G400" s="2">
        <f>'Moving Avg'!F400</f>
        <v>3.3910449999999996</v>
      </c>
      <c r="H400" s="2">
        <f>'Moving Avg'!G400</f>
        <v>3.3051480000000004</v>
      </c>
      <c r="I400" s="2">
        <f>'Moving Avg'!H400</f>
        <v>3.3393919999999992</v>
      </c>
      <c r="J400" s="6" t="str">
        <f>OBV!F400</f>
        <v>BULLISH</v>
      </c>
      <c r="K400" s="6" t="str">
        <f>OBV!G400</f>
        <v>NEUTRAL</v>
      </c>
      <c r="L400" s="6" t="str">
        <f>OBV!H400</f>
        <v>CONFIRMED BULLISH</v>
      </c>
    </row>
    <row r="401" spans="1:12" ht="13.5" x14ac:dyDescent="0.25">
      <c r="A401" s="3">
        <f>RSI!A401</f>
        <v>42590</v>
      </c>
      <c r="B401" s="2">
        <f>RSI!B401</f>
        <v>3.2965</v>
      </c>
      <c r="C401" s="2">
        <f>RSI!I401</f>
        <v>45.390041336186577</v>
      </c>
      <c r="D401" s="2">
        <f>MACD!E401</f>
        <v>2.0223647840570624E-2</v>
      </c>
      <c r="E401" s="2">
        <f>MACD!F401</f>
        <v>1.8128346833654273E-3</v>
      </c>
      <c r="F401" s="2">
        <f>'Moving Avg'!D401</f>
        <v>3.3815</v>
      </c>
      <c r="G401" s="2">
        <f>'Moving Avg'!F401</f>
        <v>3.382804999999999</v>
      </c>
      <c r="H401" s="2">
        <f>'Moving Avg'!G401</f>
        <v>3.3084360000000004</v>
      </c>
      <c r="I401" s="2">
        <f>'Moving Avg'!H401</f>
        <v>3.3399699999999992</v>
      </c>
      <c r="J401" s="6" t="str">
        <f>OBV!F401</f>
        <v>BEARISH</v>
      </c>
      <c r="K401" s="6" t="str">
        <f>OBV!G401</f>
        <v>NEUTRAL</v>
      </c>
      <c r="L401" s="6" t="str">
        <f>OBV!H401</f>
        <v>CONFIRMED BEARISH</v>
      </c>
    </row>
    <row r="402" spans="1:12" ht="13.5" x14ac:dyDescent="0.25">
      <c r="A402" s="3">
        <f>RSI!A402</f>
        <v>42591</v>
      </c>
      <c r="B402" s="2">
        <f>RSI!B402</f>
        <v>3.2965</v>
      </c>
      <c r="C402" s="2">
        <f>RSI!I402</f>
        <v>45.390041336186584</v>
      </c>
      <c r="D402" s="2">
        <f>MACD!E402</f>
        <v>2.0855631660077645E-2</v>
      </c>
      <c r="E402" s="2">
        <f>MACD!F402</f>
        <v>5.6213940787078719E-3</v>
      </c>
      <c r="F402" s="2">
        <f>'Moving Avg'!D402</f>
        <v>3.3728199999999999</v>
      </c>
      <c r="G402" s="2">
        <f>'Moving Avg'!F402</f>
        <v>3.3745649999999991</v>
      </c>
      <c r="H402" s="2">
        <f>'Moving Avg'!G402</f>
        <v>3.3117240000000008</v>
      </c>
      <c r="I402" s="2">
        <f>'Moving Avg'!H402</f>
        <v>3.3402629999999998</v>
      </c>
      <c r="J402" s="6" t="str">
        <f>OBV!F402</f>
        <v>BEARISH</v>
      </c>
      <c r="K402" s="6" t="str">
        <f>OBV!G402</f>
        <v>NEUTRAL</v>
      </c>
      <c r="L402" s="6" t="str">
        <f>OBV!H402</f>
        <v>CONFIRMED BEARISH</v>
      </c>
    </row>
    <row r="403" spans="1:12" ht="13.5" x14ac:dyDescent="0.25">
      <c r="A403" s="3">
        <f>RSI!A403</f>
        <v>42592</v>
      </c>
      <c r="B403" s="2">
        <f>RSI!B403</f>
        <v>3.2965</v>
      </c>
      <c r="C403" s="2">
        <f>RSI!I403</f>
        <v>45.390041336186584</v>
      </c>
      <c r="D403" s="2">
        <f>MACD!E403</f>
        <v>3.3820227169263362E-2</v>
      </c>
      <c r="E403" s="2">
        <f>MACD!F403</f>
        <v>1.126116069681897E-2</v>
      </c>
      <c r="F403" s="2">
        <f>'Moving Avg'!D403</f>
        <v>3.3537399999999997</v>
      </c>
      <c r="G403" s="2">
        <f>'Moving Avg'!F403</f>
        <v>3.3663249999999989</v>
      </c>
      <c r="H403" s="2">
        <f>'Moving Avg'!G403</f>
        <v>3.3158260000000013</v>
      </c>
      <c r="I403" s="2">
        <f>'Moving Avg'!H403</f>
        <v>3.3405559999999999</v>
      </c>
      <c r="J403" s="6" t="str">
        <f>OBV!F403</f>
        <v>BEARISH</v>
      </c>
      <c r="K403" s="6" t="str">
        <f>OBV!G403</f>
        <v>NEUTRAL</v>
      </c>
      <c r="L403" s="6" t="str">
        <f>OBV!H403</f>
        <v>CONFIRMED BEARISH</v>
      </c>
    </row>
    <row r="404" spans="1:12" ht="13.5" x14ac:dyDescent="0.25">
      <c r="A404" s="3">
        <f>RSI!A404</f>
        <v>42593</v>
      </c>
      <c r="B404" s="2">
        <f>RSI!B404</f>
        <v>3.2965</v>
      </c>
      <c r="C404" s="2">
        <f>RSI!I404</f>
        <v>45.390041336186577</v>
      </c>
      <c r="D404" s="2">
        <f>MACD!E404</f>
        <v>3.315863986541423E-2</v>
      </c>
      <c r="E404" s="2">
        <f>MACD!F404</f>
        <v>1.5640656530538023E-2</v>
      </c>
      <c r="F404" s="2">
        <f>'Moving Avg'!D404</f>
        <v>3.3225199999999999</v>
      </c>
      <c r="G404" s="2">
        <f>'Moving Avg'!F404</f>
        <v>3.3628549999999997</v>
      </c>
      <c r="H404" s="2">
        <f>'Moving Avg'!G404</f>
        <v>3.3200900000000013</v>
      </c>
      <c r="I404" s="2">
        <f>'Moving Avg'!H404</f>
        <v>3.3408489999999995</v>
      </c>
      <c r="J404" s="6" t="str">
        <f>OBV!F404</f>
        <v>BEARISH</v>
      </c>
      <c r="K404" s="6" t="str">
        <f>OBV!G404</f>
        <v>NEUTRAL</v>
      </c>
      <c r="L404" s="6" t="str">
        <f>OBV!H404</f>
        <v>CONFIRMED BEARISH</v>
      </c>
    </row>
    <row r="405" spans="1:12" ht="13.5" x14ac:dyDescent="0.25">
      <c r="A405" s="3">
        <f>RSI!A405</f>
        <v>42594</v>
      </c>
      <c r="B405" s="2">
        <f>RSI!B405</f>
        <v>3.3832</v>
      </c>
      <c r="C405" s="2">
        <f>RSI!I405</f>
        <v>52.350566637980741</v>
      </c>
      <c r="D405" s="2">
        <f>MACD!E405</f>
        <v>2.6531941665926428E-2</v>
      </c>
      <c r="E405" s="2">
        <f>MACD!F405</f>
        <v>1.7818913557615706E-2</v>
      </c>
      <c r="F405" s="2">
        <f>'Moving Avg'!D405</f>
        <v>3.3138399999999999</v>
      </c>
      <c r="G405" s="2">
        <f>'Moving Avg'!F405</f>
        <v>3.3710949999999995</v>
      </c>
      <c r="H405" s="2">
        <f>'Moving Avg'!G405</f>
        <v>3.3259260000000008</v>
      </c>
      <c r="I405" s="2">
        <f>'Moving Avg'!H405</f>
        <v>3.3415755000000003</v>
      </c>
      <c r="J405" s="6" t="str">
        <f>OBV!F405</f>
        <v>BULLISH</v>
      </c>
      <c r="K405" s="6" t="str">
        <f>OBV!G405</f>
        <v>STRONG</v>
      </c>
      <c r="L405" s="6" t="str">
        <f>OBV!H405</f>
        <v>BULLISH DIVERGENCE</v>
      </c>
    </row>
    <row r="406" spans="1:12" ht="13.5" x14ac:dyDescent="0.25">
      <c r="A406" s="3">
        <f>RSI!A406</f>
        <v>42597</v>
      </c>
      <c r="B406" s="2">
        <f>RSI!B406</f>
        <v>3.3658999999999999</v>
      </c>
      <c r="C406" s="2">
        <f>RSI!I406</f>
        <v>50.954943434027406</v>
      </c>
      <c r="D406" s="2">
        <f>MACD!E406</f>
        <v>3.4038295593212364E-2</v>
      </c>
      <c r="E406" s="2">
        <f>MACD!F406</f>
        <v>2.106278996473504E-2</v>
      </c>
      <c r="F406" s="2">
        <f>'Moving Avg'!D406</f>
        <v>3.3277200000000002</v>
      </c>
      <c r="G406" s="2">
        <f>'Moving Avg'!F406</f>
        <v>3.3789049999999996</v>
      </c>
      <c r="H406" s="2">
        <f>'Moving Avg'!G406</f>
        <v>3.3299500000000011</v>
      </c>
      <c r="I406" s="2">
        <f>'Moving Avg'!H406</f>
        <v>3.3415240000000006</v>
      </c>
      <c r="J406" s="6" t="str">
        <f>OBV!F406</f>
        <v>BULLISH</v>
      </c>
      <c r="K406" s="6" t="str">
        <f>OBV!G406</f>
        <v>STRONG</v>
      </c>
      <c r="L406" s="6" t="str">
        <f>OBV!H406</f>
        <v>CONFIRMED BULLISH</v>
      </c>
    </row>
    <row r="407" spans="1:12" ht="13.5" x14ac:dyDescent="0.25">
      <c r="A407" s="3">
        <f>RSI!A407</f>
        <v>42598</v>
      </c>
      <c r="B407" s="2">
        <f>RSI!B407</f>
        <v>3.4352999999999998</v>
      </c>
      <c r="C407" s="2">
        <f>RSI!I407</f>
        <v>56.020164935177455</v>
      </c>
      <c r="D407" s="2">
        <f>MACD!E407</f>
        <v>2.0504660686177623E-2</v>
      </c>
      <c r="E407" s="2">
        <f>MACD!F407</f>
        <v>2.0951164109023555E-2</v>
      </c>
      <c r="F407" s="2">
        <f>'Moving Avg'!D407</f>
        <v>3.35548</v>
      </c>
      <c r="G407" s="2">
        <f>'Moving Avg'!F407</f>
        <v>3.3854099999999994</v>
      </c>
      <c r="H407" s="2">
        <f>'Moving Avg'!G407</f>
        <v>3.3376400000000013</v>
      </c>
      <c r="I407" s="2">
        <f>'Moving Avg'!H407</f>
        <v>3.3411684999999993</v>
      </c>
      <c r="J407" s="6" t="str">
        <f>OBV!F407</f>
        <v>BULLISH</v>
      </c>
      <c r="K407" s="6" t="str">
        <f>OBV!G407</f>
        <v>STRONG</v>
      </c>
      <c r="L407" s="6" t="str">
        <f>OBV!H407</f>
        <v>CONFIRMED BULLISH</v>
      </c>
    </row>
    <row r="408" spans="1:12" ht="13.5" x14ac:dyDescent="0.25">
      <c r="A408" s="3">
        <f>RSI!A408</f>
        <v>42599</v>
      </c>
      <c r="B408" s="2">
        <f>RSI!B408</f>
        <v>3.4613</v>
      </c>
      <c r="C408" s="2">
        <f>RSI!I408</f>
        <v>57.779408908845937</v>
      </c>
      <c r="D408" s="2">
        <f>MACD!E408</f>
        <v>1.4654608714156581E-2</v>
      </c>
      <c r="E408" s="2">
        <f>MACD!F408</f>
        <v>1.9691853030050162E-2</v>
      </c>
      <c r="F408" s="2">
        <f>'Moving Avg'!D408</f>
        <v>3.3884400000000001</v>
      </c>
      <c r="G408" s="2">
        <f>'Moving Avg'!F408</f>
        <v>3.3858449999999998</v>
      </c>
      <c r="H408" s="2">
        <f>'Moving Avg'!G408</f>
        <v>3.3450380000000011</v>
      </c>
      <c r="I408" s="2">
        <f>'Moving Avg'!H408</f>
        <v>3.3399265000000002</v>
      </c>
      <c r="J408" s="6" t="str">
        <f>OBV!F408</f>
        <v>BULLISH</v>
      </c>
      <c r="K408" s="6" t="str">
        <f>OBV!G408</f>
        <v>STRONG</v>
      </c>
      <c r="L408" s="6" t="str">
        <f>OBV!H408</f>
        <v>CONFIRMED BULLISH</v>
      </c>
    </row>
    <row r="409" spans="1:12" ht="13.5" x14ac:dyDescent="0.25">
      <c r="A409" s="3">
        <f>RSI!A409</f>
        <v>42600</v>
      </c>
      <c r="B409" s="2">
        <f>RSI!B409</f>
        <v>3.4613</v>
      </c>
      <c r="C409" s="2">
        <f>RSI!I409</f>
        <v>57.779408908845937</v>
      </c>
      <c r="D409" s="2">
        <f>MACD!E409</f>
        <v>1.8451808921670754E-2</v>
      </c>
      <c r="E409" s="2">
        <f>MACD!F409</f>
        <v>1.9443844208374285E-2</v>
      </c>
      <c r="F409" s="2">
        <f>'Moving Avg'!D409</f>
        <v>3.4213999999999998</v>
      </c>
      <c r="G409" s="2">
        <f>'Moving Avg'!F409</f>
        <v>3.3867099999999994</v>
      </c>
      <c r="H409" s="2">
        <f>'Moving Avg'!G409</f>
        <v>3.3508080000000007</v>
      </c>
      <c r="I409" s="2">
        <f>'Moving Avg'!H409</f>
        <v>3.3381555000000009</v>
      </c>
      <c r="J409" s="6" t="str">
        <f>OBV!F409</f>
        <v>BULLISH</v>
      </c>
      <c r="K409" s="6" t="str">
        <f>OBV!G409</f>
        <v>STRONG</v>
      </c>
      <c r="L409" s="6" t="str">
        <f>OBV!H409</f>
        <v>CONFIRMED BULLISH</v>
      </c>
    </row>
    <row r="410" spans="1:12" ht="13.5" x14ac:dyDescent="0.25">
      <c r="A410" s="3">
        <f>RSI!A410</f>
        <v>42601</v>
      </c>
      <c r="B410" s="2">
        <f>RSI!B410</f>
        <v>3.4613</v>
      </c>
      <c r="C410" s="2">
        <f>RSI!I410</f>
        <v>57.779408908845937</v>
      </c>
      <c r="D410" s="2">
        <f>MACD!E410</f>
        <v>1.7117401005373623E-2</v>
      </c>
      <c r="E410" s="2">
        <f>MACD!F410</f>
        <v>1.8978555567774155E-2</v>
      </c>
      <c r="F410" s="2">
        <f>'Moving Avg'!D410</f>
        <v>3.4370199999999995</v>
      </c>
      <c r="G410" s="2">
        <f>'Moving Avg'!F410</f>
        <v>3.3875750000000004</v>
      </c>
      <c r="H410" s="2">
        <f>'Moving Avg'!G410</f>
        <v>3.354788000000001</v>
      </c>
      <c r="I410" s="2">
        <f>'Moving Avg'!H410</f>
        <v>3.3368320000000007</v>
      </c>
      <c r="J410" s="6" t="str">
        <f>OBV!F410</f>
        <v>BULLISH</v>
      </c>
      <c r="K410" s="6" t="str">
        <f>OBV!G410</f>
        <v>NEUTRAL</v>
      </c>
      <c r="L410" s="6" t="str">
        <f>OBV!H410</f>
        <v>CONFIRMED BULLISH</v>
      </c>
    </row>
    <row r="411" spans="1:12" ht="13.5" x14ac:dyDescent="0.25">
      <c r="A411" s="3">
        <f>RSI!A411</f>
        <v>42604</v>
      </c>
      <c r="B411" s="2">
        <f>RSI!B411</f>
        <v>3.4613</v>
      </c>
      <c r="C411" s="2">
        <f>RSI!I411</f>
        <v>57.77940890884593</v>
      </c>
      <c r="D411" s="2">
        <f>MACD!E411</f>
        <v>-4.5339715900771793E-3</v>
      </c>
      <c r="E411" s="2">
        <f>MACD!F411</f>
        <v>1.4276050136203889E-2</v>
      </c>
      <c r="F411" s="2">
        <f>'Moving Avg'!D411</f>
        <v>3.4561000000000002</v>
      </c>
      <c r="G411" s="2">
        <f>'Moving Avg'!F411</f>
        <v>3.3884400000000001</v>
      </c>
      <c r="H411" s="2">
        <f>'Moving Avg'!G411</f>
        <v>3.3577920000000012</v>
      </c>
      <c r="I411" s="2">
        <f>'Moving Avg'!H411</f>
        <v>3.3355490000000017</v>
      </c>
      <c r="J411" s="6" t="str">
        <f>OBV!F411</f>
        <v>BULLISH</v>
      </c>
      <c r="K411" s="6" t="str">
        <f>OBV!G411</f>
        <v>NEUTRAL</v>
      </c>
      <c r="L411" s="6" t="str">
        <f>OBV!H411</f>
        <v>CONFIRMED BULLISH</v>
      </c>
    </row>
    <row r="412" spans="1:12" ht="13.5" x14ac:dyDescent="0.25">
      <c r="A412" s="3">
        <f>RSI!A412</f>
        <v>42605</v>
      </c>
      <c r="B412" s="2">
        <f>RSI!B412</f>
        <v>3.3658999999999999</v>
      </c>
      <c r="C412" s="2">
        <f>RSI!I412</f>
        <v>48.253341888829091</v>
      </c>
      <c r="D412" s="2">
        <f>MACD!E412</f>
        <v>-1.6257024517110086E-2</v>
      </c>
      <c r="E412" s="2">
        <f>MACD!F412</f>
        <v>8.1694352055410938E-3</v>
      </c>
      <c r="F412" s="2">
        <f>'Moving Avg'!D412</f>
        <v>3.4422200000000003</v>
      </c>
      <c r="G412" s="2">
        <f>'Moving Avg'!F412</f>
        <v>3.3888750000000001</v>
      </c>
      <c r="H412" s="2">
        <f>'Moving Avg'!G412</f>
        <v>3.359538000000001</v>
      </c>
      <c r="I412" s="2">
        <f>'Moving Avg'!H412</f>
        <v>3.3346025000000012</v>
      </c>
      <c r="J412" s="6" t="str">
        <f>OBV!F412</f>
        <v>BEARISH</v>
      </c>
      <c r="K412" s="6" t="str">
        <f>OBV!G412</f>
        <v>NEUTRAL</v>
      </c>
      <c r="L412" s="6" t="str">
        <f>OBV!H412</f>
        <v>CONFIRMED BEARISH</v>
      </c>
    </row>
    <row r="413" spans="1:12" ht="13.5" x14ac:dyDescent="0.25">
      <c r="A413" s="3">
        <f>RSI!A413</f>
        <v>42606</v>
      </c>
      <c r="B413" s="2">
        <f>RSI!B413</f>
        <v>3.444</v>
      </c>
      <c r="C413" s="2">
        <f>RSI!I413</f>
        <v>54.820392115182074</v>
      </c>
      <c r="D413" s="2">
        <f>MACD!E413</f>
        <v>-3.18325557332515E-2</v>
      </c>
      <c r="E413" s="2">
        <f>MACD!F413</f>
        <v>1.6903701778257525E-4</v>
      </c>
      <c r="F413" s="2">
        <f>'Moving Avg'!D413</f>
        <v>3.4387599999999998</v>
      </c>
      <c r="G413" s="2">
        <f>'Moving Avg'!F413</f>
        <v>3.3893100000000005</v>
      </c>
      <c r="H413" s="2">
        <f>'Moving Avg'!G413</f>
        <v>3.3630100000000005</v>
      </c>
      <c r="I413" s="2">
        <f>'Moving Avg'!H413</f>
        <v>3.3340465000000012</v>
      </c>
      <c r="J413" s="6" t="str">
        <f>OBV!F413</f>
        <v>BEARISH</v>
      </c>
      <c r="K413" s="6" t="str">
        <f>OBV!G413</f>
        <v>WEAK</v>
      </c>
      <c r="L413" s="6" t="str">
        <f>OBV!H413</f>
        <v>CONFIRMED BEARISH</v>
      </c>
    </row>
    <row r="414" spans="1:12" ht="13.5" x14ac:dyDescent="0.25">
      <c r="A414" s="3">
        <f>RSI!A414</f>
        <v>42607</v>
      </c>
      <c r="B414" s="2">
        <f>RSI!B414</f>
        <v>3.444</v>
      </c>
      <c r="C414" s="2">
        <f>RSI!I414</f>
        <v>54.820392115182074</v>
      </c>
      <c r="D414" s="2">
        <f>MACD!E414</f>
        <v>-4.5353754768880705E-2</v>
      </c>
      <c r="E414" s="2">
        <f>MACD!F414</f>
        <v>-8.9355213395500826E-3</v>
      </c>
      <c r="F414" s="2">
        <f>'Moving Avg'!D414</f>
        <v>3.4352999999999994</v>
      </c>
      <c r="G414" s="2">
        <f>'Moving Avg'!F414</f>
        <v>3.3936500000000009</v>
      </c>
      <c r="H414" s="2">
        <f>'Moving Avg'!G414</f>
        <v>3.3676200000000001</v>
      </c>
      <c r="I414" s="2">
        <f>'Moving Avg'!H414</f>
        <v>3.3331655000000007</v>
      </c>
      <c r="J414" s="6" t="str">
        <f>OBV!F414</f>
        <v>BEARISH</v>
      </c>
      <c r="K414" s="6" t="str">
        <f>OBV!G414</f>
        <v>WEAK</v>
      </c>
      <c r="L414" s="6" t="str">
        <f>OBV!H414</f>
        <v>CONFIRMED BEARISH</v>
      </c>
    </row>
    <row r="415" spans="1:12" ht="13.5" x14ac:dyDescent="0.25">
      <c r="A415" s="3">
        <f>RSI!A415</f>
        <v>42608</v>
      </c>
      <c r="B415" s="2">
        <f>RSI!B415</f>
        <v>3.444</v>
      </c>
      <c r="C415" s="2">
        <f>RSI!I415</f>
        <v>54.820392115182074</v>
      </c>
      <c r="D415" s="2">
        <f>MACD!E415</f>
        <v>-4.3772885013104723E-2</v>
      </c>
      <c r="E415" s="2">
        <f>MACD!F415</f>
        <v>-1.5902994074261011E-2</v>
      </c>
      <c r="F415" s="2">
        <f>'Moving Avg'!D415</f>
        <v>3.4318399999999998</v>
      </c>
      <c r="G415" s="2">
        <f>'Moving Avg'!F415</f>
        <v>3.397990000000001</v>
      </c>
      <c r="H415" s="2">
        <f>'Moving Avg'!G415</f>
        <v>3.3721319999999997</v>
      </c>
      <c r="I415" s="2">
        <f>'Moving Avg'!H415</f>
        <v>3.332325</v>
      </c>
      <c r="J415" s="6" t="str">
        <f>OBV!F415</f>
        <v>BEARISH</v>
      </c>
      <c r="K415" s="6" t="str">
        <f>OBV!G415</f>
        <v>WEAK</v>
      </c>
      <c r="L415" s="6" t="str">
        <f>OBV!H415</f>
        <v>CONFIRMED BEARISH</v>
      </c>
    </row>
    <row r="416" spans="1:12" ht="13.5" x14ac:dyDescent="0.25">
      <c r="A416" s="3">
        <f>RSI!A416</f>
        <v>42611</v>
      </c>
      <c r="B416" s="2">
        <f>RSI!B416</f>
        <v>3.3485</v>
      </c>
      <c r="C416" s="2">
        <f>RSI!I416</f>
        <v>45.920220464583657</v>
      </c>
      <c r="D416" s="2">
        <f>MACD!E416</f>
        <v>-3.8315817426520571E-2</v>
      </c>
      <c r="E416" s="2">
        <f>MACD!F416</f>
        <v>-2.0385558744712925E-2</v>
      </c>
      <c r="F416" s="2">
        <f>'Moving Avg'!D416</f>
        <v>3.4092800000000003</v>
      </c>
      <c r="G416" s="2">
        <f>'Moving Avg'!F416</f>
        <v>3.3936500000000009</v>
      </c>
      <c r="H416" s="2">
        <f>'Moving Avg'!G416</f>
        <v>3.3749079999999996</v>
      </c>
      <c r="I416" s="2">
        <f>'Moving Avg'!H416</f>
        <v>3.3314949999999999</v>
      </c>
      <c r="J416" s="6" t="str">
        <f>OBV!F416</f>
        <v>BEARISH</v>
      </c>
      <c r="K416" s="6" t="str">
        <f>OBV!G416</f>
        <v>WEAK</v>
      </c>
      <c r="L416" s="6" t="str">
        <f>OBV!H416</f>
        <v>CONFIRMED BEARISH</v>
      </c>
    </row>
    <row r="417" spans="1:12" ht="13.5" x14ac:dyDescent="0.25">
      <c r="A417" s="3">
        <f>RSI!A417</f>
        <v>42612</v>
      </c>
      <c r="B417" s="2">
        <f>RSI!B417</f>
        <v>3.4352999999999998</v>
      </c>
      <c r="C417" s="2">
        <f>RSI!I417</f>
        <v>53.335741205690425</v>
      </c>
      <c r="D417" s="2">
        <f>MACD!E417</f>
        <v>-2.9158105586017502E-2</v>
      </c>
      <c r="E417" s="2">
        <f>MACD!F417</f>
        <v>-2.2140068112973844E-2</v>
      </c>
      <c r="F417" s="2">
        <f>'Moving Avg'!D417</f>
        <v>3.4231600000000002</v>
      </c>
      <c r="G417" s="2">
        <f>'Moving Avg'!F417</f>
        <v>3.3984200000000007</v>
      </c>
      <c r="H417" s="2">
        <f>'Moving Avg'!G417</f>
        <v>3.3792460000000002</v>
      </c>
      <c r="I417" s="2">
        <f>'Moving Avg'!H417</f>
        <v>3.331099</v>
      </c>
      <c r="J417" s="6" t="str">
        <f>OBV!F417</f>
        <v>BEARISH</v>
      </c>
      <c r="K417" s="6" t="str">
        <f>OBV!G417</f>
        <v>NEUTRAL</v>
      </c>
      <c r="L417" s="6" t="str">
        <f>OBV!H417</f>
        <v>BEARISH DIVERGENCE</v>
      </c>
    </row>
    <row r="418" spans="1:12" ht="13.5" x14ac:dyDescent="0.25">
      <c r="A418" s="3">
        <f>RSI!A418</f>
        <v>42613</v>
      </c>
      <c r="B418" s="2">
        <f>RSI!B418</f>
        <v>3.4352999999999998</v>
      </c>
      <c r="C418" s="2">
        <f>RSI!I418</f>
        <v>53.335741205690425</v>
      </c>
      <c r="D418" s="2">
        <f>MACD!E418</f>
        <v>-1.7650974023389665E-2</v>
      </c>
      <c r="E418" s="2">
        <f>MACD!F418</f>
        <v>-2.1242249295057008E-2</v>
      </c>
      <c r="F418" s="2">
        <f>'Moving Avg'!D418</f>
        <v>3.4214199999999999</v>
      </c>
      <c r="G418" s="2">
        <f>'Moving Avg'!F418</f>
        <v>3.4005900000000002</v>
      </c>
      <c r="H418" s="2">
        <f>'Moving Avg'!G418</f>
        <v>3.3837580000000003</v>
      </c>
      <c r="I418" s="2">
        <f>'Moving Avg'!H418</f>
        <v>3.3307029999999997</v>
      </c>
      <c r="J418" s="6" t="str">
        <f>OBV!F418</f>
        <v>BEARISH</v>
      </c>
      <c r="K418" s="6" t="str">
        <f>OBV!G418</f>
        <v>NEUTRAL</v>
      </c>
      <c r="L418" s="6" t="str">
        <f>OBV!H418</f>
        <v>CONFIRMED BEARISH</v>
      </c>
    </row>
    <row r="419" spans="1:12" ht="13.5" x14ac:dyDescent="0.25">
      <c r="A419" s="3">
        <f>RSI!A419</f>
        <v>42614</v>
      </c>
      <c r="B419" s="2">
        <f>RSI!B419</f>
        <v>3.4352999999999998</v>
      </c>
      <c r="C419" s="2">
        <f>RSI!I419</f>
        <v>53.335741205690425</v>
      </c>
      <c r="D419" s="2">
        <f>MACD!E419</f>
        <v>-8.1379681093833867E-3</v>
      </c>
      <c r="E419" s="2">
        <f>MACD!F419</f>
        <v>-1.8621393057922285E-2</v>
      </c>
      <c r="F419" s="2">
        <f>'Moving Avg'!D419</f>
        <v>3.4196799999999996</v>
      </c>
      <c r="G419" s="2">
        <f>'Moving Avg'!F419</f>
        <v>3.3997250000000001</v>
      </c>
      <c r="H419" s="2">
        <f>'Moving Avg'!G419</f>
        <v>3.3865339999999997</v>
      </c>
      <c r="I419" s="2">
        <f>'Moving Avg'!H419</f>
        <v>3.3303474999999998</v>
      </c>
      <c r="J419" s="6" t="str">
        <f>OBV!F419</f>
        <v>BEARISH</v>
      </c>
      <c r="K419" s="6" t="str">
        <f>OBV!G419</f>
        <v>NEUTRAL</v>
      </c>
      <c r="L419" s="6" t="str">
        <f>OBV!H419</f>
        <v>CONFIRMED BEARISH</v>
      </c>
    </row>
    <row r="420" spans="1:12" ht="13.5" x14ac:dyDescent="0.25">
      <c r="A420" s="3">
        <f>RSI!A420</f>
        <v>42615</v>
      </c>
      <c r="B420" s="2">
        <f>RSI!B420</f>
        <v>3.3832</v>
      </c>
      <c r="C420" s="2">
        <f>RSI!I420</f>
        <v>48.36407797936279</v>
      </c>
      <c r="D420" s="2">
        <f>MACD!E420</f>
        <v>3.5635375851730267E-3</v>
      </c>
      <c r="E420" s="2">
        <f>MACD!F420</f>
        <v>-1.4184406929303223E-2</v>
      </c>
      <c r="F420" s="2">
        <f>'Moving Avg'!D420</f>
        <v>3.4075199999999994</v>
      </c>
      <c r="G420" s="2">
        <f>'Moving Avg'!F420</f>
        <v>3.3975550000000005</v>
      </c>
      <c r="H420" s="2">
        <f>'Moving Avg'!G420</f>
        <v>3.3868799999999997</v>
      </c>
      <c r="I420" s="2">
        <f>'Moving Avg'!H420</f>
        <v>3.3292435000000005</v>
      </c>
      <c r="J420" s="6" t="str">
        <f>OBV!F420</f>
        <v>BEARISH</v>
      </c>
      <c r="K420" s="6" t="str">
        <f>OBV!G420</f>
        <v>NEUTRAL</v>
      </c>
      <c r="L420" s="6" t="str">
        <f>OBV!H420</f>
        <v>CONFIRMED BEARISH</v>
      </c>
    </row>
    <row r="421" spans="1:12" ht="13.5" x14ac:dyDescent="0.25">
      <c r="A421" s="3">
        <f>RSI!A421</f>
        <v>42618</v>
      </c>
      <c r="B421" s="2">
        <f>RSI!B421</f>
        <v>3.3832</v>
      </c>
      <c r="C421" s="2">
        <f>RSI!I421</f>
        <v>48.364077979362797</v>
      </c>
      <c r="D421" s="2">
        <f>MACD!E421</f>
        <v>1.3580802302159523E-2</v>
      </c>
      <c r="E421" s="2">
        <f>MACD!F421</f>
        <v>-8.6313650830106749E-3</v>
      </c>
      <c r="F421" s="2">
        <f>'Moving Avg'!D421</f>
        <v>3.4144599999999996</v>
      </c>
      <c r="G421" s="2">
        <f>'Moving Avg'!F421</f>
        <v>3.4018900000000007</v>
      </c>
      <c r="H421" s="2">
        <f>'Moving Avg'!G421</f>
        <v>3.3872259999999996</v>
      </c>
      <c r="I421" s="2">
        <f>'Moving Avg'!H421</f>
        <v>3.3285870000000006</v>
      </c>
      <c r="J421" s="6" t="str">
        <f>OBV!F421</f>
        <v>BEARISH</v>
      </c>
      <c r="K421" s="6" t="str">
        <f>OBV!G421</f>
        <v>NEUTRAL</v>
      </c>
      <c r="L421" s="6" t="str">
        <f>OBV!H421</f>
        <v>BEARISH DIVERGENCE</v>
      </c>
    </row>
    <row r="422" spans="1:12" ht="13.5" x14ac:dyDescent="0.25">
      <c r="A422" s="3">
        <f>RSI!A422</f>
        <v>42619</v>
      </c>
      <c r="B422" s="2">
        <f>RSI!B422</f>
        <v>3.3832</v>
      </c>
      <c r="C422" s="2">
        <f>RSI!I422</f>
        <v>48.364077979362804</v>
      </c>
      <c r="D422" s="2">
        <f>MACD!E422</f>
        <v>7.4874250598884196E-3</v>
      </c>
      <c r="E422" s="2">
        <f>MACD!F422</f>
        <v>-5.4076070544308557E-3</v>
      </c>
      <c r="F422" s="2">
        <f>'Moving Avg'!D422</f>
        <v>3.4040399999999997</v>
      </c>
      <c r="G422" s="2">
        <f>'Moving Avg'!F422</f>
        <v>3.4062250000000005</v>
      </c>
      <c r="H422" s="2">
        <f>'Moving Avg'!G422</f>
        <v>3.3875719999999991</v>
      </c>
      <c r="I422" s="2">
        <f>'Moving Avg'!H422</f>
        <v>3.3271575000000011</v>
      </c>
      <c r="J422" s="6" t="str">
        <f>OBV!F422</f>
        <v>BEARISH</v>
      </c>
      <c r="K422" s="6" t="str">
        <f>OBV!G422</f>
        <v>NEUTRAL</v>
      </c>
      <c r="L422" s="6" t="str">
        <f>OBV!H422</f>
        <v>CONFIRMED BEARISH</v>
      </c>
    </row>
    <row r="423" spans="1:12" ht="13.5" x14ac:dyDescent="0.25">
      <c r="A423" s="3">
        <f>RSI!A423</f>
        <v>42620</v>
      </c>
      <c r="B423" s="2">
        <f>RSI!B423</f>
        <v>3.3919000000000001</v>
      </c>
      <c r="C423" s="2">
        <f>RSI!I423</f>
        <v>49.34878895945603</v>
      </c>
      <c r="D423" s="2">
        <f>MACD!E423</f>
        <v>1.3801873943465992E-2</v>
      </c>
      <c r="E423" s="2">
        <f>MACD!F423</f>
        <v>-1.5657108548514861E-3</v>
      </c>
      <c r="F423" s="2">
        <f>'Moving Avg'!D423</f>
        <v>3.3953600000000002</v>
      </c>
      <c r="G423" s="2">
        <f>'Moving Avg'!F423</f>
        <v>3.4109950000000007</v>
      </c>
      <c r="H423" s="2">
        <f>'Moving Avg'!G423</f>
        <v>3.388091999999999</v>
      </c>
      <c r="I423" s="2">
        <f>'Moving Avg'!H423</f>
        <v>3.3257715000000005</v>
      </c>
      <c r="J423" s="6" t="str">
        <f>OBV!F423</f>
        <v>BEARISH</v>
      </c>
      <c r="K423" s="6" t="str">
        <f>OBV!G423</f>
        <v>NEUTRAL</v>
      </c>
      <c r="L423" s="6" t="str">
        <f>OBV!H423</f>
        <v>CONFIRMED BEARISH</v>
      </c>
    </row>
    <row r="424" spans="1:12" ht="13.5" x14ac:dyDescent="0.25">
      <c r="A424" s="3">
        <f>RSI!A424</f>
        <v>42621</v>
      </c>
      <c r="B424" s="2">
        <f>RSI!B424</f>
        <v>3.3919000000000001</v>
      </c>
      <c r="C424" s="2">
        <f>RSI!I424</f>
        <v>49.348788959456037</v>
      </c>
      <c r="D424" s="2">
        <f>MACD!E424</f>
        <v>1.9185537610731274E-2</v>
      </c>
      <c r="E424" s="2">
        <f>MACD!F424</f>
        <v>2.5845388382650658E-3</v>
      </c>
      <c r="F424" s="2">
        <f>'Moving Avg'!D424</f>
        <v>3.3866799999999997</v>
      </c>
      <c r="G424" s="2">
        <f>'Moving Avg'!F424</f>
        <v>3.4157650000000013</v>
      </c>
      <c r="H424" s="2">
        <f>'Moving Avg'!G424</f>
        <v>3.3889599999999986</v>
      </c>
      <c r="I424" s="2">
        <f>'Moving Avg'!H424</f>
        <v>3.3244265</v>
      </c>
      <c r="J424" s="6" t="str">
        <f>OBV!F424</f>
        <v>BEARISH</v>
      </c>
      <c r="K424" s="6" t="str">
        <f>OBV!G424</f>
        <v>NEUTRAL</v>
      </c>
      <c r="L424" s="6" t="str">
        <f>OBV!H424</f>
        <v>CONFIRMED BEARISH</v>
      </c>
    </row>
    <row r="425" spans="1:12" ht="13.5" x14ac:dyDescent="0.25">
      <c r="A425" s="3">
        <f>RSI!A425</f>
        <v>42622</v>
      </c>
      <c r="B425" s="2">
        <f>RSI!B425</f>
        <v>3.3919000000000001</v>
      </c>
      <c r="C425" s="2">
        <f>RSI!I425</f>
        <v>49.34878895945603</v>
      </c>
      <c r="D425" s="2">
        <f>MACD!E425</f>
        <v>2.3778601308893421E-2</v>
      </c>
      <c r="E425" s="2">
        <f>MACD!F425</f>
        <v>6.8233513323907365E-3</v>
      </c>
      <c r="F425" s="2">
        <f>'Moving Avg'!D425</f>
        <v>3.38842</v>
      </c>
      <c r="G425" s="2">
        <f>'Moving Avg'!F425</f>
        <v>3.4162000000000008</v>
      </c>
      <c r="H425" s="2">
        <f>'Moving Avg'!G425</f>
        <v>3.3898279999999983</v>
      </c>
      <c r="I425" s="2">
        <f>'Moving Avg'!H425</f>
        <v>3.3230815000000007</v>
      </c>
      <c r="J425" s="6" t="str">
        <f>OBV!F425</f>
        <v>BULLISH</v>
      </c>
      <c r="K425" s="6" t="str">
        <f>OBV!G425</f>
        <v>NEUTRAL</v>
      </c>
      <c r="L425" s="6" t="str">
        <f>OBV!H425</f>
        <v>CONFIRMED BULLISH</v>
      </c>
    </row>
    <row r="426" spans="1:12" ht="13.5" x14ac:dyDescent="0.25">
      <c r="A426" s="3">
        <f>RSI!A426</f>
        <v>42627</v>
      </c>
      <c r="B426" s="2">
        <f>RSI!B426</f>
        <v>3.3919000000000001</v>
      </c>
      <c r="C426" s="2">
        <f>RSI!I426</f>
        <v>49.34878895945603</v>
      </c>
      <c r="D426" s="2">
        <f>MACD!E426</f>
        <v>1.3007598778292717E-2</v>
      </c>
      <c r="E426" s="2">
        <f>MACD!F426</f>
        <v>8.060200821571134E-3</v>
      </c>
      <c r="F426" s="2">
        <f>'Moving Avg'!D426</f>
        <v>3.3901600000000003</v>
      </c>
      <c r="G426" s="2">
        <f>'Moving Avg'!F426</f>
        <v>3.4175000000000004</v>
      </c>
      <c r="H426" s="2">
        <f>'Moving Avg'!G426</f>
        <v>3.3906959999999979</v>
      </c>
      <c r="I426" s="2">
        <f>'Moving Avg'!H426</f>
        <v>3.3217365000000001</v>
      </c>
      <c r="J426" s="6" t="str">
        <f>OBV!F426</f>
        <v>BULLISH</v>
      </c>
      <c r="K426" s="6" t="str">
        <f>OBV!G426</f>
        <v>NEUTRAL</v>
      </c>
      <c r="L426" s="6" t="str">
        <f>OBV!H426</f>
        <v>CONFIRMED BULLISH</v>
      </c>
    </row>
    <row r="427" spans="1:12" ht="13.5" x14ac:dyDescent="0.25">
      <c r="A427" s="3">
        <f>RSI!A427</f>
        <v>42628</v>
      </c>
      <c r="B427" s="2">
        <f>RSI!B427</f>
        <v>3.3832</v>
      </c>
      <c r="C427" s="2">
        <f>RSI!I427</f>
        <v>48.114625489659211</v>
      </c>
      <c r="D427" s="2">
        <f>MACD!E427</f>
        <v>1.7924248091602202E-2</v>
      </c>
      <c r="E427" s="2">
        <f>MACD!F427</f>
        <v>1.0033010275577348E-2</v>
      </c>
      <c r="F427" s="2">
        <f>'Moving Avg'!D427</f>
        <v>3.3901600000000003</v>
      </c>
      <c r="G427" s="2">
        <f>'Moving Avg'!F427</f>
        <v>3.4148950000000005</v>
      </c>
      <c r="H427" s="2">
        <f>'Moving Avg'!G427</f>
        <v>3.3932979999999988</v>
      </c>
      <c r="I427" s="2">
        <f>'Moving Avg'!H427</f>
        <v>3.3203479999999996</v>
      </c>
      <c r="J427" s="6" t="str">
        <f>OBV!F427</f>
        <v>BEARISH</v>
      </c>
      <c r="K427" s="6" t="str">
        <f>OBV!G427</f>
        <v>NEUTRAL</v>
      </c>
      <c r="L427" s="6" t="str">
        <f>OBV!H427</f>
        <v>NEUTRAL</v>
      </c>
    </row>
    <row r="428" spans="1:12" ht="13.5" x14ac:dyDescent="0.25">
      <c r="A428" s="3">
        <f>RSI!A428</f>
        <v>42629</v>
      </c>
      <c r="B428" s="2">
        <f>RSI!B428</f>
        <v>3.3832</v>
      </c>
      <c r="C428" s="2">
        <f>RSI!I428</f>
        <v>48.114625489659211</v>
      </c>
      <c r="D428" s="2">
        <f>MACD!E428</f>
        <v>2.216579102263827E-2</v>
      </c>
      <c r="E428" s="2">
        <f>MACD!F428</f>
        <v>1.2459566424989531E-2</v>
      </c>
      <c r="F428" s="2">
        <f>'Moving Avg'!D428</f>
        <v>3.38842</v>
      </c>
      <c r="G428" s="2">
        <f>'Moving Avg'!F428</f>
        <v>3.4109900000000004</v>
      </c>
      <c r="H428" s="2">
        <f>'Moving Avg'!G428</f>
        <v>3.393123999999998</v>
      </c>
      <c r="I428" s="2">
        <f>'Moving Avg'!H428</f>
        <v>3.3189594999999992</v>
      </c>
      <c r="J428" s="6" t="str">
        <f>OBV!F428</f>
        <v>BEARISH</v>
      </c>
      <c r="K428" s="6" t="str">
        <f>OBV!G428</f>
        <v>NEUTRAL</v>
      </c>
      <c r="L428" s="6" t="str">
        <f>OBV!H428</f>
        <v>CONFIRMED BEARISH</v>
      </c>
    </row>
    <row r="429" spans="1:12" ht="13.5" x14ac:dyDescent="0.25">
      <c r="A429" s="3">
        <f>RSI!A429</f>
        <v>42632</v>
      </c>
      <c r="B429" s="2">
        <f>RSI!B429</f>
        <v>3.3832</v>
      </c>
      <c r="C429" s="2">
        <f>RSI!I429</f>
        <v>48.114625489659211</v>
      </c>
      <c r="D429" s="2">
        <f>MACD!E429</f>
        <v>2.583006778031427E-2</v>
      </c>
      <c r="E429" s="2">
        <f>MACD!F429</f>
        <v>1.513366669605448E-2</v>
      </c>
      <c r="F429" s="2">
        <f>'Moving Avg'!D429</f>
        <v>3.3866799999999997</v>
      </c>
      <c r="G429" s="2">
        <f>'Moving Avg'!F429</f>
        <v>3.4070849999999999</v>
      </c>
      <c r="H429" s="2">
        <f>'Moving Avg'!G429</f>
        <v>3.3929499999999977</v>
      </c>
      <c r="I429" s="2">
        <f>'Moving Avg'!H429</f>
        <v>3.3180995000000002</v>
      </c>
      <c r="J429" s="6" t="str">
        <f>OBV!F429</f>
        <v>BEARISH</v>
      </c>
      <c r="K429" s="6" t="str">
        <f>OBV!G429</f>
        <v>NEUTRAL</v>
      </c>
      <c r="L429" s="6" t="str">
        <f>OBV!H429</f>
        <v>CONFIRMED BEARISH</v>
      </c>
    </row>
    <row r="430" spans="1:12" ht="13.5" x14ac:dyDescent="0.25">
      <c r="A430" s="3">
        <f>RSI!A430</f>
        <v>42633</v>
      </c>
      <c r="B430" s="2">
        <f>RSI!B430</f>
        <v>3.3832</v>
      </c>
      <c r="C430" s="2">
        <f>RSI!I430</f>
        <v>48.114625489659204</v>
      </c>
      <c r="D430" s="2">
        <f>MACD!E430</f>
        <v>2.0984927715470114E-2</v>
      </c>
      <c r="E430" s="2">
        <f>MACD!F430</f>
        <v>1.6303918899937608E-2</v>
      </c>
      <c r="F430" s="2">
        <f>'Moving Avg'!D430</f>
        <v>3.3849400000000003</v>
      </c>
      <c r="G430" s="2">
        <f>'Moving Avg'!F430</f>
        <v>3.4031800000000003</v>
      </c>
      <c r="H430" s="2">
        <f>'Moving Avg'!G430</f>
        <v>3.3927759999999973</v>
      </c>
      <c r="I430" s="2">
        <f>'Moving Avg'!H430</f>
        <v>3.3167514999999996</v>
      </c>
      <c r="J430" s="6" t="str">
        <f>OBV!F430</f>
        <v>BEARISH</v>
      </c>
      <c r="K430" s="6" t="str">
        <f>OBV!G430</f>
        <v>NEUTRAL</v>
      </c>
      <c r="L430" s="6" t="str">
        <f>OBV!H430</f>
        <v>CONFIRMED BEARISH</v>
      </c>
    </row>
    <row r="431" spans="1:12" ht="13.5" x14ac:dyDescent="0.25">
      <c r="A431" s="3">
        <f>RSI!A431</f>
        <v>42634</v>
      </c>
      <c r="B431" s="2">
        <f>RSI!B431</f>
        <v>3.3832</v>
      </c>
      <c r="C431" s="2">
        <f>RSI!I431</f>
        <v>48.114625489659204</v>
      </c>
      <c r="D431" s="2">
        <f>MACD!E431</f>
        <v>1.6949733331726335E-2</v>
      </c>
      <c r="E431" s="2">
        <f>MACD!F431</f>
        <v>1.6433081786295354E-2</v>
      </c>
      <c r="F431" s="2">
        <f>'Moving Avg'!D431</f>
        <v>3.3832</v>
      </c>
      <c r="G431" s="2">
        <f>'Moving Avg'!F431</f>
        <v>3.3992750000000003</v>
      </c>
      <c r="H431" s="2">
        <f>'Moving Avg'!G431</f>
        <v>3.3912139999999966</v>
      </c>
      <c r="I431" s="2">
        <f>'Moving Avg'!H431</f>
        <v>3.3153629999999992</v>
      </c>
      <c r="J431" s="6" t="str">
        <f>OBV!F431</f>
        <v>BEARISH</v>
      </c>
      <c r="K431" s="6" t="str">
        <f>OBV!G431</f>
        <v>NEUTRAL</v>
      </c>
      <c r="L431" s="6" t="str">
        <f>OBV!H431</f>
        <v>CONFIRMED BEARISH</v>
      </c>
    </row>
    <row r="432" spans="1:12" ht="13.5" x14ac:dyDescent="0.25">
      <c r="A432" s="3">
        <f>RSI!A432</f>
        <v>42635</v>
      </c>
      <c r="B432" s="2">
        <f>RSI!B432</f>
        <v>3.3746</v>
      </c>
      <c r="C432" s="2">
        <f>RSI!I432</f>
        <v>46.451228142201209</v>
      </c>
      <c r="D432" s="2">
        <f>MACD!E432</f>
        <v>1.4232133933274937E-2</v>
      </c>
      <c r="E432" s="2">
        <f>MACD!F432</f>
        <v>1.5992892215691272E-2</v>
      </c>
      <c r="F432" s="2">
        <f>'Moving Avg'!D432</f>
        <v>3.3814799999999998</v>
      </c>
      <c r="G432" s="2">
        <f>'Moving Avg'!F432</f>
        <v>3.3997100000000002</v>
      </c>
      <c r="H432" s="2">
        <f>'Moving Avg'!G432</f>
        <v>3.3894799999999963</v>
      </c>
      <c r="I432" s="2">
        <f>'Moving Avg'!H432</f>
        <v>3.3139314999999998</v>
      </c>
      <c r="J432" s="6" t="str">
        <f>OBV!F432</f>
        <v>BEARISH</v>
      </c>
      <c r="K432" s="6" t="str">
        <f>OBV!G432</f>
        <v>NEUTRAL</v>
      </c>
      <c r="L432" s="6" t="str">
        <f>OBV!H432</f>
        <v>CONFIRMED BEARISH</v>
      </c>
    </row>
    <row r="433" spans="1:12" ht="13.5" x14ac:dyDescent="0.25">
      <c r="A433" s="3">
        <f>RSI!A433</f>
        <v>42636</v>
      </c>
      <c r="B433" s="2">
        <f>RSI!B433</f>
        <v>3.3746</v>
      </c>
      <c r="C433" s="2">
        <f>RSI!I433</f>
        <v>46.451228142201209</v>
      </c>
      <c r="D433" s="2">
        <f>MACD!E433</f>
        <v>1.3377238291374383E-2</v>
      </c>
      <c r="E433" s="2">
        <f>MACD!F433</f>
        <v>1.5469761430827894E-2</v>
      </c>
      <c r="F433" s="2">
        <f>'Moving Avg'!D433</f>
        <v>3.3797600000000001</v>
      </c>
      <c r="G433" s="2">
        <f>'Moving Avg'!F433</f>
        <v>3.3962400000000001</v>
      </c>
      <c r="H433" s="2">
        <f>'Moving Avg'!G433</f>
        <v>3.3877459999999964</v>
      </c>
      <c r="I433" s="2">
        <f>'Moving Avg'!H433</f>
        <v>3.3130284999999997</v>
      </c>
      <c r="J433" s="6" t="str">
        <f>OBV!F433</f>
        <v>BEARISH</v>
      </c>
      <c r="K433" s="6" t="str">
        <f>OBV!G433</f>
        <v>NEUTRAL</v>
      </c>
      <c r="L433" s="6" t="str">
        <f>OBV!H433</f>
        <v>CONFIRMED BEARISH</v>
      </c>
    </row>
    <row r="434" spans="1:12" ht="13.5" x14ac:dyDescent="0.25">
      <c r="A434" s="3">
        <f>RSI!A434</f>
        <v>42639</v>
      </c>
      <c r="B434" s="2">
        <f>RSI!B434</f>
        <v>3.4525999999999999</v>
      </c>
      <c r="C434" s="2">
        <f>RSI!I434</f>
        <v>60.731313124955854</v>
      </c>
      <c r="D434" s="2">
        <f>MACD!E434</f>
        <v>6.9743743179038198E-3</v>
      </c>
      <c r="E434" s="2">
        <f>MACD!F434</f>
        <v>1.3770684008243082E-2</v>
      </c>
      <c r="F434" s="2">
        <f>'Moving Avg'!D434</f>
        <v>3.39364</v>
      </c>
      <c r="G434" s="2">
        <f>'Moving Avg'!F434</f>
        <v>3.3966700000000003</v>
      </c>
      <c r="H434" s="2">
        <f>'Moving Avg'!G434</f>
        <v>3.3894799999999972</v>
      </c>
      <c r="I434" s="2">
        <f>'Moving Avg'!H434</f>
        <v>3.3119870000000002</v>
      </c>
      <c r="J434" s="6" t="str">
        <f>OBV!F434</f>
        <v>BEARISH</v>
      </c>
      <c r="K434" s="6" t="str">
        <f>OBV!G434</f>
        <v>NEUTRAL</v>
      </c>
      <c r="L434" s="6" t="str">
        <f>OBV!H434</f>
        <v>BEARISH DIVERGENCE</v>
      </c>
    </row>
    <row r="435" spans="1:12" ht="13.5" x14ac:dyDescent="0.25">
      <c r="A435" s="3">
        <f>RSI!A435</f>
        <v>42640</v>
      </c>
      <c r="B435" s="2">
        <f>RSI!B435</f>
        <v>3.3572000000000002</v>
      </c>
      <c r="C435" s="2">
        <f>RSI!I435</f>
        <v>44.944451095639948</v>
      </c>
      <c r="D435" s="2">
        <f>MACD!E435</f>
        <v>8.2533341755217648E-3</v>
      </c>
      <c r="E435" s="2">
        <f>MACD!F435</f>
        <v>1.2667214041698818E-2</v>
      </c>
      <c r="F435" s="2">
        <f>'Moving Avg'!D435</f>
        <v>3.3884400000000001</v>
      </c>
      <c r="G435" s="2">
        <f>'Moving Avg'!F435</f>
        <v>3.3923300000000003</v>
      </c>
      <c r="H435" s="2">
        <f>'Moving Avg'!G435</f>
        <v>3.3922559999999971</v>
      </c>
      <c r="I435" s="2">
        <f>'Moving Avg'!H435</f>
        <v>3.3104685000000003</v>
      </c>
      <c r="J435" s="6" t="str">
        <f>OBV!F435</f>
        <v>BEARISH</v>
      </c>
      <c r="K435" s="6" t="str">
        <f>OBV!G435</f>
        <v>NEUTRAL</v>
      </c>
      <c r="L435" s="6" t="str">
        <f>OBV!H435</f>
        <v>CONFIRMED BEARISH</v>
      </c>
    </row>
    <row r="436" spans="1:12" ht="13.5" x14ac:dyDescent="0.25">
      <c r="A436" s="3">
        <f>RSI!A436</f>
        <v>42641</v>
      </c>
      <c r="B436" s="2">
        <f>RSI!B436</f>
        <v>3.2618</v>
      </c>
      <c r="C436" s="2">
        <f>RSI!I436</f>
        <v>35.114447709957616</v>
      </c>
      <c r="D436" s="2">
        <f>MACD!E436</f>
        <v>1.6623421423791918E-2</v>
      </c>
      <c r="E436" s="2">
        <f>MACD!F436</f>
        <v>1.3458455518117437E-2</v>
      </c>
      <c r="F436" s="2">
        <f>'Moving Avg'!D436</f>
        <v>3.3641600000000005</v>
      </c>
      <c r="G436" s="2">
        <f>'Moving Avg'!F436</f>
        <v>3.3879950000000001</v>
      </c>
      <c r="H436" s="2">
        <f>'Moving Avg'!G436</f>
        <v>3.3932979999999975</v>
      </c>
      <c r="I436" s="2">
        <f>'Moving Avg'!H436</f>
        <v>3.3084729999999998</v>
      </c>
      <c r="J436" s="6" t="str">
        <f>OBV!F436</f>
        <v>BEARISH</v>
      </c>
      <c r="K436" s="6" t="str">
        <f>OBV!G436</f>
        <v>WEAK</v>
      </c>
      <c r="L436" s="6" t="str">
        <f>OBV!H436</f>
        <v>CONFIRMED BEARISH</v>
      </c>
    </row>
    <row r="437" spans="1:12" ht="13.5" x14ac:dyDescent="0.25">
      <c r="A437" s="3">
        <f>RSI!A437</f>
        <v>42642</v>
      </c>
      <c r="B437" s="2">
        <f>RSI!B437</f>
        <v>3.2530999999999999</v>
      </c>
      <c r="C437" s="2">
        <f>RSI!I437</f>
        <v>34.376052032041258</v>
      </c>
      <c r="D437" s="2">
        <f>MACD!E437</f>
        <v>2.3780345377009127E-2</v>
      </c>
      <c r="E437" s="2">
        <f>MACD!F437</f>
        <v>1.5522833489895776E-2</v>
      </c>
      <c r="F437" s="2">
        <f>'Moving Avg'!D437</f>
        <v>3.3398600000000003</v>
      </c>
      <c r="G437" s="2">
        <f>'Moving Avg'!F437</f>
        <v>3.3788850000000004</v>
      </c>
      <c r="H437" s="2">
        <f>'Moving Avg'!G437</f>
        <v>3.3922559999999975</v>
      </c>
      <c r="I437" s="2">
        <f>'Moving Avg'!H437</f>
        <v>3.3069624999999996</v>
      </c>
      <c r="J437" s="6" t="str">
        <f>OBV!F437</f>
        <v>BEARISH</v>
      </c>
      <c r="K437" s="6" t="str">
        <f>OBV!G437</f>
        <v>WEAK</v>
      </c>
      <c r="L437" s="6" t="str">
        <f>OBV!H437</f>
        <v>CONFIRMED BEARISH</v>
      </c>
    </row>
    <row r="438" spans="1:12" ht="13.5" x14ac:dyDescent="0.25">
      <c r="A438" s="3">
        <f>RSI!A438</f>
        <v>42643</v>
      </c>
      <c r="B438" s="2">
        <f>RSI!B438</f>
        <v>3.2530999999999999</v>
      </c>
      <c r="C438" s="2">
        <f>RSI!I438</f>
        <v>34.376052032041258</v>
      </c>
      <c r="D438" s="2">
        <f>MACD!E438</f>
        <v>3.0599241974235802E-2</v>
      </c>
      <c r="E438" s="2">
        <f>MACD!F438</f>
        <v>1.8538115186763782E-2</v>
      </c>
      <c r="F438" s="2">
        <f>'Moving Avg'!D438</f>
        <v>3.3155600000000001</v>
      </c>
      <c r="G438" s="2">
        <f>'Moving Avg'!F438</f>
        <v>3.3697750000000006</v>
      </c>
      <c r="H438" s="2">
        <f>'Moving Avg'!G438</f>
        <v>3.3882659999999976</v>
      </c>
      <c r="I438" s="2">
        <f>'Moving Avg'!H438</f>
        <v>3.3047199999999992</v>
      </c>
      <c r="J438" s="6" t="str">
        <f>OBV!F438</f>
        <v>BEARISH</v>
      </c>
      <c r="K438" s="6" t="str">
        <f>OBV!G438</f>
        <v>WEAK</v>
      </c>
      <c r="L438" s="6" t="str">
        <f>OBV!H438</f>
        <v>CONFIRMED BEARISH</v>
      </c>
    </row>
    <row r="439" spans="1:12" ht="13.5" x14ac:dyDescent="0.25">
      <c r="A439" s="3">
        <f>RSI!A439</f>
        <v>42647</v>
      </c>
      <c r="B439" s="2">
        <f>RSI!B439</f>
        <v>3.2530999999999999</v>
      </c>
      <c r="C439" s="2">
        <f>RSI!I439</f>
        <v>34.376052032041258</v>
      </c>
      <c r="D439" s="2">
        <f>MACD!E439</f>
        <v>3.7075594100561826E-2</v>
      </c>
      <c r="E439" s="2">
        <f>MACD!F439</f>
        <v>2.2245610969523391E-2</v>
      </c>
      <c r="F439" s="2">
        <f>'Moving Avg'!D439</f>
        <v>3.2756599999999998</v>
      </c>
      <c r="G439" s="2">
        <f>'Moving Avg'!F439</f>
        <v>3.360665</v>
      </c>
      <c r="H439" s="2">
        <f>'Moving Avg'!G439</f>
        <v>3.3844479999999977</v>
      </c>
      <c r="I439" s="2">
        <f>'Moving Avg'!H439</f>
        <v>3.3030874999999993</v>
      </c>
      <c r="J439" s="6" t="str">
        <f>OBV!F439</f>
        <v>BEARISH</v>
      </c>
      <c r="K439" s="6" t="str">
        <f>OBV!G439</f>
        <v>WEAK</v>
      </c>
      <c r="L439" s="6" t="str">
        <f>OBV!H439</f>
        <v>CONFIRMED BEARISH</v>
      </c>
    </row>
    <row r="440" spans="1:12" ht="13.5" x14ac:dyDescent="0.25">
      <c r="A440" s="3">
        <f>RSI!A440</f>
        <v>42648</v>
      </c>
      <c r="B440" s="2">
        <f>RSI!B440</f>
        <v>3.3919000000000001</v>
      </c>
      <c r="C440" s="2">
        <f>RSI!I440</f>
        <v>53.753809981537856</v>
      </c>
      <c r="D440" s="2">
        <f>MACD!E440</f>
        <v>3.2928284865056057E-2</v>
      </c>
      <c r="E440" s="2">
        <f>MACD!F440</f>
        <v>2.4382145748629926E-2</v>
      </c>
      <c r="F440" s="2">
        <f>'Moving Avg'!D440</f>
        <v>3.2826</v>
      </c>
      <c r="G440" s="2">
        <f>'Moving Avg'!F440</f>
        <v>3.3611000000000004</v>
      </c>
      <c r="H440" s="2">
        <f>'Moving Avg'!G440</f>
        <v>3.3834059999999981</v>
      </c>
      <c r="I440" s="2">
        <f>'Moving Avg'!H440</f>
        <v>3.3017424999999987</v>
      </c>
      <c r="J440" s="6" t="str">
        <f>OBV!F440</f>
        <v>BEARISH</v>
      </c>
      <c r="K440" s="6" t="str">
        <f>OBV!G440</f>
        <v>WEAK</v>
      </c>
      <c r="L440" s="6" t="str">
        <f>OBV!H440</f>
        <v>BEARISH DIVERGENCE</v>
      </c>
    </row>
    <row r="441" spans="1:12" ht="13.5" x14ac:dyDescent="0.25">
      <c r="A441" s="3">
        <f>RSI!A441</f>
        <v>42649</v>
      </c>
      <c r="B441" s="2">
        <f>RSI!B441</f>
        <v>3.3658999999999999</v>
      </c>
      <c r="C441" s="2">
        <f>RSI!I441</f>
        <v>50.731838647959961</v>
      </c>
      <c r="D441" s="2">
        <f>MACD!E441</f>
        <v>3.1130498029658948E-2</v>
      </c>
      <c r="E441" s="2">
        <f>MACD!F441</f>
        <v>2.5731816204835733E-2</v>
      </c>
      <c r="F441" s="2">
        <f>'Moving Avg'!D441</f>
        <v>3.30342</v>
      </c>
      <c r="G441" s="2">
        <f>'Moving Avg'!F441</f>
        <v>3.3602350000000003</v>
      </c>
      <c r="H441" s="2">
        <f>'Moving Avg'!G441</f>
        <v>3.3818439999999987</v>
      </c>
      <c r="I441" s="2">
        <f>'Moving Avg'!H441</f>
        <v>3.3003079999999989</v>
      </c>
      <c r="J441" s="6" t="str">
        <f>OBV!F441</f>
        <v>BEARISH</v>
      </c>
      <c r="K441" s="6" t="str">
        <f>OBV!G441</f>
        <v>NEUTRAL</v>
      </c>
      <c r="L441" s="6" t="str">
        <f>OBV!H441</f>
        <v>BEARISH DIVERGENCE</v>
      </c>
    </row>
    <row r="442" spans="1:12" ht="13.5" x14ac:dyDescent="0.25">
      <c r="A442" s="3">
        <f>RSI!A442</f>
        <v>42650</v>
      </c>
      <c r="B442" s="2">
        <f>RSI!B442</f>
        <v>3.3658999999999999</v>
      </c>
      <c r="C442" s="2">
        <f>RSI!I442</f>
        <v>50.731838647959961</v>
      </c>
      <c r="D442" s="2">
        <f>MACD!E442</f>
        <v>2.8241286144038646E-2</v>
      </c>
      <c r="E442" s="2">
        <f>MACD!F442</f>
        <v>2.6233710192676316E-2</v>
      </c>
      <c r="F442" s="2">
        <f>'Moving Avg'!D442</f>
        <v>3.3259799999999999</v>
      </c>
      <c r="G442" s="2">
        <f>'Moving Avg'!F442</f>
        <v>3.3593699999999997</v>
      </c>
      <c r="H442" s="2">
        <f>'Moving Avg'!G442</f>
        <v>3.3820179999999995</v>
      </c>
      <c r="I442" s="2">
        <f>'Moving Avg'!H442</f>
        <v>3.2986699999999987</v>
      </c>
      <c r="J442" s="6" t="str">
        <f>OBV!F442</f>
        <v>BULLISH</v>
      </c>
      <c r="K442" s="6" t="str">
        <f>OBV!G442</f>
        <v>NEUTRAL</v>
      </c>
      <c r="L442" s="6" t="str">
        <f>OBV!H442</f>
        <v>CONFIRMED BULLISH</v>
      </c>
    </row>
    <row r="443" spans="1:12" ht="13.5" x14ac:dyDescent="0.25">
      <c r="A443" s="3">
        <f>RSI!A443</f>
        <v>42653</v>
      </c>
      <c r="B443" s="2">
        <f>RSI!B443</f>
        <v>3.3658999999999999</v>
      </c>
      <c r="C443" s="2">
        <f>RSI!I443</f>
        <v>50.731838647959961</v>
      </c>
      <c r="D443" s="2">
        <f>MACD!E443</f>
        <v>2.5754965878734826E-2</v>
      </c>
      <c r="E443" s="2">
        <f>MACD!F443</f>
        <v>2.6137961329888021E-2</v>
      </c>
      <c r="F443" s="2">
        <f>'Moving Avg'!D443</f>
        <v>3.3485399999999998</v>
      </c>
      <c r="G443" s="2">
        <f>'Moving Avg'!F443</f>
        <v>3.3580700000000001</v>
      </c>
      <c r="H443" s="2">
        <f>'Moving Avg'!G443</f>
        <v>3.38063</v>
      </c>
      <c r="I443" s="2">
        <f>'Moving Avg'!H443</f>
        <v>3.2970319999999989</v>
      </c>
      <c r="J443" s="6" t="str">
        <f>OBV!F443</f>
        <v>BULLISH</v>
      </c>
      <c r="K443" s="6" t="str">
        <f>OBV!G443</f>
        <v>NEUTRAL</v>
      </c>
      <c r="L443" s="6" t="str">
        <f>OBV!H443</f>
        <v>CONFIRMED BULLISH</v>
      </c>
    </row>
    <row r="444" spans="1:12" ht="13.5" x14ac:dyDescent="0.25">
      <c r="A444" s="3">
        <f>RSI!A444</f>
        <v>42654</v>
      </c>
      <c r="B444" s="2">
        <f>RSI!B444</f>
        <v>3.3658999999999999</v>
      </c>
      <c r="C444" s="2">
        <f>RSI!I444</f>
        <v>50.731838647959954</v>
      </c>
      <c r="D444" s="2">
        <f>MACD!E444</f>
        <v>3.5612635575390961E-2</v>
      </c>
      <c r="E444" s="2">
        <f>MACD!F444</f>
        <v>2.803289617898861E-2</v>
      </c>
      <c r="F444" s="2">
        <f>'Moving Avg'!D444</f>
        <v>3.3710999999999998</v>
      </c>
      <c r="G444" s="2">
        <f>'Moving Avg'!F444</f>
        <v>3.3567699999999996</v>
      </c>
      <c r="H444" s="2">
        <f>'Moving Avg'!G444</f>
        <v>3.3808040000000004</v>
      </c>
      <c r="I444" s="2">
        <f>'Moving Avg'!H444</f>
        <v>3.2953939999999982</v>
      </c>
      <c r="J444" s="6" t="str">
        <f>OBV!F444</f>
        <v>BULLISH</v>
      </c>
      <c r="K444" s="6" t="str">
        <f>OBV!G444</f>
        <v>NEUTRAL</v>
      </c>
      <c r="L444" s="6" t="str">
        <f>OBV!H444</f>
        <v>CONFIRMED BULLISH</v>
      </c>
    </row>
    <row r="445" spans="1:12" ht="13.5" x14ac:dyDescent="0.25">
      <c r="A445" s="3">
        <f>RSI!A445</f>
        <v>42655</v>
      </c>
      <c r="B445" s="2">
        <f>RSI!B445</f>
        <v>3.3658999999999999</v>
      </c>
      <c r="C445" s="2">
        <f>RSI!I445</f>
        <v>50.731838647959954</v>
      </c>
      <c r="D445" s="2">
        <f>MACD!E445</f>
        <v>2.9241150174475816E-2</v>
      </c>
      <c r="E445" s="2">
        <f>MACD!F445</f>
        <v>2.8274546978086051E-2</v>
      </c>
      <c r="F445" s="2">
        <f>'Moving Avg'!D445</f>
        <v>3.3658999999999999</v>
      </c>
      <c r="G445" s="2">
        <f>'Moving Avg'!F445</f>
        <v>3.3554699999999995</v>
      </c>
      <c r="H445" s="2">
        <f>'Moving Avg'!G445</f>
        <v>3.3809780000000011</v>
      </c>
      <c r="I445" s="2">
        <f>'Moving Avg'!H445</f>
        <v>3.2937559999999979</v>
      </c>
      <c r="J445" s="6" t="str">
        <f>OBV!F445</f>
        <v>BEARISH</v>
      </c>
      <c r="K445" s="6" t="str">
        <f>OBV!G445</f>
        <v>NEUTRAL</v>
      </c>
      <c r="L445" s="6" t="str">
        <f>OBV!H445</f>
        <v>CONFIRMED BEARISH</v>
      </c>
    </row>
    <row r="446" spans="1:12" ht="13.5" x14ac:dyDescent="0.25">
      <c r="A446" s="3">
        <f>RSI!A446</f>
        <v>42656</v>
      </c>
      <c r="B446" s="2">
        <f>RSI!B446</f>
        <v>3.3311999999999999</v>
      </c>
      <c r="C446" s="2">
        <f>RSI!I446</f>
        <v>45.75866134354149</v>
      </c>
      <c r="D446" s="2">
        <f>MACD!E446</f>
        <v>1.1710315171770347E-2</v>
      </c>
      <c r="E446" s="2">
        <f>MACD!F446</f>
        <v>2.4961700616822912E-2</v>
      </c>
      <c r="F446" s="2">
        <f>'Moving Avg'!D446</f>
        <v>3.3589599999999997</v>
      </c>
      <c r="G446" s="2">
        <f>'Moving Avg'!F446</f>
        <v>3.3524349999999998</v>
      </c>
      <c r="H446" s="2">
        <f>'Moving Avg'!G446</f>
        <v>3.3788960000000015</v>
      </c>
      <c r="I446" s="2">
        <f>'Moving Avg'!H446</f>
        <v>3.2919444999999978</v>
      </c>
      <c r="J446" s="6" t="str">
        <f>OBV!F446</f>
        <v>BEARISH</v>
      </c>
      <c r="K446" s="6" t="str">
        <f>OBV!G446</f>
        <v>NEUTRAL</v>
      </c>
      <c r="L446" s="6" t="str">
        <f>OBV!H446</f>
        <v>CONFIRMED BEARISH</v>
      </c>
    </row>
    <row r="447" spans="1:12" ht="13.5" x14ac:dyDescent="0.25">
      <c r="A447" s="3">
        <f>RSI!A447</f>
        <v>42657</v>
      </c>
      <c r="B447" s="2">
        <f>RSI!B447</f>
        <v>3.3658999999999999</v>
      </c>
      <c r="C447" s="2">
        <f>RSI!I447</f>
        <v>50.938096688693193</v>
      </c>
      <c r="D447" s="2">
        <f>MACD!E447</f>
        <v>-6.8578355018225068E-3</v>
      </c>
      <c r="E447" s="2">
        <f>MACD!F447</f>
        <v>1.859779339309383E-2</v>
      </c>
      <c r="F447" s="2">
        <f>'Moving Avg'!D447</f>
        <v>3.3589599999999997</v>
      </c>
      <c r="G447" s="2">
        <f>'Moving Avg'!F447</f>
        <v>3.3515700000000002</v>
      </c>
      <c r="H447" s="2">
        <f>'Moving Avg'!G447</f>
        <v>3.3794160000000018</v>
      </c>
      <c r="I447" s="2">
        <f>'Moving Avg'!H447</f>
        <v>3.2905099999999976</v>
      </c>
      <c r="J447" s="6" t="str">
        <f>OBV!F447</f>
        <v>BEARISH</v>
      </c>
      <c r="K447" s="6" t="str">
        <f>OBV!G447</f>
        <v>NEUTRAL</v>
      </c>
      <c r="L447" s="6" t="str">
        <f>OBV!H447</f>
        <v>NEUTRAL</v>
      </c>
    </row>
    <row r="448" spans="1:12" ht="13.5" x14ac:dyDescent="0.25">
      <c r="A448" s="3">
        <f>RSI!A448</f>
        <v>42660</v>
      </c>
      <c r="B448" s="2">
        <f>RSI!B448</f>
        <v>3.2705000000000002</v>
      </c>
      <c r="C448" s="2">
        <f>RSI!I448</f>
        <v>39.71102094061402</v>
      </c>
      <c r="D448" s="2">
        <f>MACD!E448</f>
        <v>-1.5546183345784836E-2</v>
      </c>
      <c r="E448" s="2">
        <f>MACD!F448</f>
        <v>1.1768998045318097E-2</v>
      </c>
      <c r="F448" s="2">
        <f>'Moving Avg'!D448</f>
        <v>3.3398799999999995</v>
      </c>
      <c r="G448" s="2">
        <f>'Moving Avg'!F448</f>
        <v>3.3459349999999999</v>
      </c>
      <c r="H448" s="2">
        <f>'Moving Avg'!G448</f>
        <v>3.3769880000000017</v>
      </c>
      <c r="I448" s="2">
        <f>'Moving Avg'!H448</f>
        <v>3.2885984999999978</v>
      </c>
      <c r="J448" s="6" t="str">
        <f>OBV!F448</f>
        <v>BEARISH</v>
      </c>
      <c r="K448" s="6" t="str">
        <f>OBV!G448</f>
        <v>NEUTRAL</v>
      </c>
      <c r="L448" s="6" t="str">
        <f>OBV!H448</f>
        <v>CONFIRMED BEARISH</v>
      </c>
    </row>
    <row r="449" spans="1:12" ht="13.5" x14ac:dyDescent="0.25">
      <c r="A449" s="3">
        <f>RSI!A449</f>
        <v>42661</v>
      </c>
      <c r="B449" s="2">
        <f>RSI!B449</f>
        <v>3.3658999999999999</v>
      </c>
      <c r="C449" s="2">
        <f>RSI!I449</f>
        <v>51.276144332819477</v>
      </c>
      <c r="D449" s="2">
        <f>MACD!E449</f>
        <v>-2.9441086262326888E-2</v>
      </c>
      <c r="E449" s="2">
        <f>MACD!F449</f>
        <v>3.5269811837891005E-3</v>
      </c>
      <c r="F449" s="2">
        <f>'Moving Avg'!D449</f>
        <v>3.3398799999999995</v>
      </c>
      <c r="G449" s="2">
        <f>'Moving Avg'!F449</f>
        <v>3.3450699999999989</v>
      </c>
      <c r="H449" s="2">
        <f>'Moving Avg'!G449</f>
        <v>3.3752540000000018</v>
      </c>
      <c r="I449" s="2">
        <f>'Moving Avg'!H449</f>
        <v>3.2871639999999975</v>
      </c>
      <c r="J449" s="6" t="str">
        <f>OBV!F449</f>
        <v>BEARISH</v>
      </c>
      <c r="K449" s="6" t="str">
        <f>OBV!G449</f>
        <v>NEUTRAL</v>
      </c>
      <c r="L449" s="6" t="str">
        <f>OBV!H449</f>
        <v>NEUTRAL</v>
      </c>
    </row>
    <row r="450" spans="1:12" ht="13.5" x14ac:dyDescent="0.25">
      <c r="A450" s="3">
        <f>RSI!A450</f>
        <v>42662</v>
      </c>
      <c r="B450" s="2">
        <f>RSI!B450</f>
        <v>3.2705000000000002</v>
      </c>
      <c r="C450" s="2">
        <f>RSI!I450</f>
        <v>42.496947922286452</v>
      </c>
      <c r="D450" s="2">
        <f>MACD!E450</f>
        <v>-1.2856852521585527E-2</v>
      </c>
      <c r="E450" s="2">
        <f>MACD!F450</f>
        <v>2.5021444271417512E-4</v>
      </c>
      <c r="F450" s="2">
        <f>'Moving Avg'!D450</f>
        <v>3.3207999999999998</v>
      </c>
      <c r="G450" s="2">
        <f>'Moving Avg'!F450</f>
        <v>3.3394349999999995</v>
      </c>
      <c r="H450" s="2">
        <f>'Moving Avg'!G450</f>
        <v>3.3721320000000019</v>
      </c>
      <c r="I450" s="2">
        <f>'Moving Avg'!H450</f>
        <v>3.2852119999999974</v>
      </c>
      <c r="J450" s="6" t="str">
        <f>OBV!F450</f>
        <v>BEARISH</v>
      </c>
      <c r="K450" s="6" t="str">
        <f>OBV!G450</f>
        <v>WEAK</v>
      </c>
      <c r="L450" s="6" t="str">
        <f>OBV!H450</f>
        <v>CONFIRMED BEARISH</v>
      </c>
    </row>
    <row r="451" spans="1:12" ht="13.5" x14ac:dyDescent="0.25">
      <c r="A451" s="3">
        <f>RSI!A451</f>
        <v>42663</v>
      </c>
      <c r="B451" s="2">
        <f>RSI!B451</f>
        <v>3.3658999999999999</v>
      </c>
      <c r="C451" s="2">
        <f>RSI!I451</f>
        <v>51.448994200922407</v>
      </c>
      <c r="D451" s="2">
        <f>MACD!E451</f>
        <v>-9.4001810435506705E-3</v>
      </c>
      <c r="E451" s="2">
        <f>MACD!F451</f>
        <v>-1.6798646545387939E-3</v>
      </c>
      <c r="F451" s="2">
        <f>'Moving Avg'!D451</f>
        <v>3.3277399999999999</v>
      </c>
      <c r="G451" s="2">
        <f>'Moving Avg'!F451</f>
        <v>3.3385699999999994</v>
      </c>
      <c r="H451" s="2">
        <f>'Moving Avg'!G451</f>
        <v>3.3735200000000027</v>
      </c>
      <c r="I451" s="2">
        <f>'Moving Avg'!H451</f>
        <v>3.2837774999999971</v>
      </c>
      <c r="J451" s="6" t="str">
        <f>OBV!F451</f>
        <v>BEARISH</v>
      </c>
      <c r="K451" s="6" t="str">
        <f>OBV!G451</f>
        <v>NEUTRAL</v>
      </c>
      <c r="L451" s="6" t="str">
        <f>OBV!H451</f>
        <v>BEARISH DIVERGENCE</v>
      </c>
    </row>
    <row r="452" spans="1:12" ht="13.5" x14ac:dyDescent="0.25">
      <c r="A452" s="3">
        <f>RSI!A452</f>
        <v>42664</v>
      </c>
      <c r="B452" s="2">
        <f>RSI!B452</f>
        <v>3.3658999999999999</v>
      </c>
      <c r="C452" s="2">
        <f>RSI!I452</f>
        <v>51.448994200922421</v>
      </c>
      <c r="D452" s="2">
        <f>MACD!E452</f>
        <v>-6.5848380787820737E-3</v>
      </c>
      <c r="E452" s="2">
        <f>MACD!F452</f>
        <v>-2.6608593393874502E-3</v>
      </c>
      <c r="F452" s="2">
        <f>'Moving Avg'!D452</f>
        <v>3.3277399999999999</v>
      </c>
      <c r="G452" s="2">
        <f>'Moving Avg'!F452</f>
        <v>3.338134999999999</v>
      </c>
      <c r="H452" s="2">
        <f>'Moving Avg'!G452</f>
        <v>3.3749080000000031</v>
      </c>
      <c r="I452" s="2">
        <f>'Moving Avg'!H452</f>
        <v>3.2823024999999975</v>
      </c>
      <c r="J452" s="6" t="str">
        <f>OBV!F452</f>
        <v>BEARISH</v>
      </c>
      <c r="K452" s="6" t="str">
        <f>OBV!G452</f>
        <v>WEAK</v>
      </c>
      <c r="L452" s="6" t="str">
        <f>OBV!H452</f>
        <v>NEUTRAL</v>
      </c>
    </row>
    <row r="453" spans="1:12" ht="13.5" x14ac:dyDescent="0.25">
      <c r="A453" s="3">
        <f>RSI!A453</f>
        <v>42667</v>
      </c>
      <c r="B453" s="2">
        <f>RSI!B453</f>
        <v>3.3572000000000002</v>
      </c>
      <c r="C453" s="2">
        <f>RSI!I453</f>
        <v>50.615589461278368</v>
      </c>
      <c r="D453" s="2">
        <f>MACD!E453</f>
        <v>-3.6595997094757138E-3</v>
      </c>
      <c r="E453" s="2">
        <f>MACD!F453</f>
        <v>-2.8606074134051029E-3</v>
      </c>
      <c r="F453" s="2">
        <f>'Moving Avg'!D453</f>
        <v>3.3450800000000003</v>
      </c>
      <c r="G453" s="2">
        <f>'Moving Avg'!F453</f>
        <v>3.3372649999999995</v>
      </c>
      <c r="H453" s="2">
        <f>'Moving Avg'!G453</f>
        <v>3.3761220000000032</v>
      </c>
      <c r="I453" s="2">
        <f>'Moving Avg'!H453</f>
        <v>3.2813124999999967</v>
      </c>
      <c r="J453" s="6" t="str">
        <f>OBV!F453</f>
        <v>BEARISH</v>
      </c>
      <c r="K453" s="6" t="str">
        <f>OBV!G453</f>
        <v>WEAK</v>
      </c>
      <c r="L453" s="6" t="str">
        <f>OBV!H453</f>
        <v>BEARISH DIVERGENCE</v>
      </c>
    </row>
    <row r="454" spans="1:12" ht="13.5" x14ac:dyDescent="0.25">
      <c r="A454" s="3">
        <f>RSI!A454</f>
        <v>42668</v>
      </c>
      <c r="B454" s="2">
        <f>RSI!B454</f>
        <v>3.3572000000000002</v>
      </c>
      <c r="C454" s="2">
        <f>RSI!I454</f>
        <v>50.615589461278368</v>
      </c>
      <c r="D454" s="2">
        <f>MACD!E454</f>
        <v>-1.2268961470907058E-3</v>
      </c>
      <c r="E454" s="2">
        <f>MACD!F454</f>
        <v>-2.5338651601422234E-3</v>
      </c>
      <c r="F454" s="2">
        <f>'Moving Avg'!D454</f>
        <v>3.34334</v>
      </c>
      <c r="G454" s="2">
        <f>'Moving Avg'!F454</f>
        <v>3.3324949999999993</v>
      </c>
      <c r="H454" s="2">
        <f>'Moving Avg'!G454</f>
        <v>3.3773360000000032</v>
      </c>
      <c r="I454" s="2">
        <f>'Moving Avg'!H454</f>
        <v>3.2806074999999968</v>
      </c>
      <c r="J454" s="6" t="str">
        <f>OBV!F454</f>
        <v>BEARISH</v>
      </c>
      <c r="K454" s="6" t="str">
        <f>OBV!G454</f>
        <v>WEAK</v>
      </c>
      <c r="L454" s="6" t="str">
        <f>OBV!H454</f>
        <v>CONFIRMED BEARISH</v>
      </c>
    </row>
    <row r="455" spans="1:12" ht="13.5" x14ac:dyDescent="0.25">
      <c r="A455" s="3">
        <f>RSI!A455</f>
        <v>42669</v>
      </c>
      <c r="B455" s="2">
        <f>RSI!B455</f>
        <v>3.3572000000000002</v>
      </c>
      <c r="C455" s="2">
        <f>RSI!I455</f>
        <v>50.615589461278368</v>
      </c>
      <c r="D455" s="2">
        <f>MACD!E455</f>
        <v>7.9219520403261967E-4</v>
      </c>
      <c r="E455" s="2">
        <f>MACD!F455</f>
        <v>-1.868653087307255E-3</v>
      </c>
      <c r="F455" s="2">
        <f>'Moving Avg'!D455</f>
        <v>3.3606799999999999</v>
      </c>
      <c r="G455" s="2">
        <f>'Moving Avg'!F455</f>
        <v>3.3324949999999993</v>
      </c>
      <c r="H455" s="2">
        <f>'Moving Avg'!G455</f>
        <v>3.3768160000000025</v>
      </c>
      <c r="I455" s="2">
        <f>'Moving Avg'!H455</f>
        <v>3.2799024999999977</v>
      </c>
      <c r="J455" s="6" t="str">
        <f>OBV!F455</f>
        <v>BEARISH</v>
      </c>
      <c r="K455" s="6" t="str">
        <f>OBV!G455</f>
        <v>WEAK</v>
      </c>
      <c r="L455" s="6" t="str">
        <f>OBV!H455</f>
        <v>BEARISH DIVERGENCE</v>
      </c>
    </row>
    <row r="456" spans="1:12" ht="13.5" x14ac:dyDescent="0.25">
      <c r="A456" s="3">
        <f>RSI!A456</f>
        <v>42670</v>
      </c>
      <c r="B456" s="2">
        <f>RSI!B456</f>
        <v>3.3485</v>
      </c>
      <c r="C456" s="2">
        <f>RSI!I456</f>
        <v>49.611855548664117</v>
      </c>
      <c r="D456" s="2">
        <f>MACD!E456</f>
        <v>-2.2297952781817898E-3</v>
      </c>
      <c r="E456" s="2">
        <f>MACD!F456</f>
        <v>-1.9408815254821621E-3</v>
      </c>
      <c r="F456" s="2">
        <f>'Moving Avg'!D456</f>
        <v>3.3572000000000002</v>
      </c>
      <c r="G456" s="2">
        <f>'Moving Avg'!F456</f>
        <v>3.3368299999999991</v>
      </c>
      <c r="H456" s="2">
        <f>'Moving Avg'!G456</f>
        <v>3.3764680000000022</v>
      </c>
      <c r="I456" s="2">
        <f>'Moving Avg'!H456</f>
        <v>3.2791539999999975</v>
      </c>
      <c r="J456" s="6" t="str">
        <f>OBV!F456</f>
        <v>BEARISH</v>
      </c>
      <c r="K456" s="6" t="str">
        <f>OBV!G456</f>
        <v>WEAK</v>
      </c>
      <c r="L456" s="6" t="str">
        <f>OBV!H456</f>
        <v>CONFIRMED BEARISH</v>
      </c>
    </row>
    <row r="457" spans="1:12" ht="13.5" x14ac:dyDescent="0.25">
      <c r="A457" s="3">
        <f>RSI!A457</f>
        <v>42671</v>
      </c>
      <c r="B457" s="2">
        <f>RSI!B457</f>
        <v>3.3399000000000001</v>
      </c>
      <c r="C457" s="2">
        <f>RSI!I457</f>
        <v>48.586177841772567</v>
      </c>
      <c r="D457" s="2">
        <f>MACD!E457</f>
        <v>1.2063067118575077E-3</v>
      </c>
      <c r="E457" s="2">
        <f>MACD!F457</f>
        <v>-1.3114438780142282E-3</v>
      </c>
      <c r="F457" s="2">
        <f>'Moving Avg'!D457</f>
        <v>3.3519999999999994</v>
      </c>
      <c r="G457" s="2">
        <f>'Moving Avg'!F457</f>
        <v>3.3411699999999995</v>
      </c>
      <c r="H457" s="2">
        <f>'Moving Avg'!G457</f>
        <v>3.374560000000002</v>
      </c>
      <c r="I457" s="2">
        <f>'Moving Avg'!H457</f>
        <v>3.2784029999999986</v>
      </c>
      <c r="J457" s="6" t="str">
        <f>OBV!F457</f>
        <v>BEARISH</v>
      </c>
      <c r="K457" s="6" t="str">
        <f>OBV!G457</f>
        <v>WEAK</v>
      </c>
      <c r="L457" s="6" t="str">
        <f>OBV!H457</f>
        <v>CONFIRMED BEARISH</v>
      </c>
    </row>
    <row r="458" spans="1:12" ht="13.5" x14ac:dyDescent="0.25">
      <c r="A458" s="3">
        <f>RSI!A458</f>
        <v>42674</v>
      </c>
      <c r="B458" s="2">
        <f>RSI!B458</f>
        <v>3.3485</v>
      </c>
      <c r="C458" s="2">
        <f>RSI!I458</f>
        <v>49.70594261799237</v>
      </c>
      <c r="D458" s="2">
        <f>MACD!E458</f>
        <v>-1.1133001492093175E-2</v>
      </c>
      <c r="E458" s="2">
        <f>MACD!F458</f>
        <v>-3.2757554008300176E-3</v>
      </c>
      <c r="F458" s="2">
        <f>'Moving Avg'!D458</f>
        <v>3.35026</v>
      </c>
      <c r="G458" s="2">
        <f>'Moving Avg'!F458</f>
        <v>3.3459399999999988</v>
      </c>
      <c r="H458" s="2">
        <f>'Moving Avg'!G458</f>
        <v>3.3723040000000015</v>
      </c>
      <c r="I458" s="2">
        <f>'Moving Avg'!H458</f>
        <v>3.2776949999999982</v>
      </c>
      <c r="J458" s="6" t="str">
        <f>OBV!F458</f>
        <v>BEARISH</v>
      </c>
      <c r="K458" s="6" t="str">
        <f>OBV!G458</f>
        <v>WEAK</v>
      </c>
      <c r="L458" s="6" t="str">
        <f>OBV!H458</f>
        <v>CONFIRMED BEARISH</v>
      </c>
    </row>
    <row r="459" spans="1:12" ht="13.5" x14ac:dyDescent="0.25">
      <c r="A459" s="3">
        <f>RSI!A459</f>
        <v>42675</v>
      </c>
      <c r="B459" s="2">
        <f>RSI!B459</f>
        <v>3.3658999999999999</v>
      </c>
      <c r="C459" s="2">
        <f>RSI!I459</f>
        <v>51.98451941959128</v>
      </c>
      <c r="D459" s="2">
        <f>MACD!E459</f>
        <v>-8.1745335437117816E-3</v>
      </c>
      <c r="E459" s="2">
        <f>MACD!F459</f>
        <v>-4.2555110294063706E-3</v>
      </c>
      <c r="F459" s="2">
        <f>'Moving Avg'!D459</f>
        <v>3.3519999999999994</v>
      </c>
      <c r="G459" s="2">
        <f>'Moving Avg'!F459</f>
        <v>3.3515799999999998</v>
      </c>
      <c r="H459" s="2">
        <f>'Moving Avg'!G459</f>
        <v>3.3703960000000013</v>
      </c>
      <c r="I459" s="2">
        <f>'Moving Avg'!H459</f>
        <v>3.2770739999999985</v>
      </c>
      <c r="J459" s="6" t="str">
        <f>OBV!F459</f>
        <v>BULLISH</v>
      </c>
      <c r="K459" s="6" t="str">
        <f>OBV!G459</f>
        <v>STRONG</v>
      </c>
      <c r="L459" s="6" t="str">
        <f>OBV!H459</f>
        <v>CONFIRMED BULLISH</v>
      </c>
    </row>
    <row r="460" spans="1:12" ht="13.5" x14ac:dyDescent="0.25">
      <c r="A460" s="3">
        <f>RSI!A460</f>
        <v>42676</v>
      </c>
      <c r="B460" s="2">
        <f>RSI!B460</f>
        <v>3.3919000000000001</v>
      </c>
      <c r="C460" s="2">
        <f>RSI!I460</f>
        <v>55.247210055714291</v>
      </c>
      <c r="D460" s="2">
        <f>MACD!E460</f>
        <v>-2.236633747539285E-2</v>
      </c>
      <c r="E460" s="2">
        <f>MACD!F460</f>
        <v>-7.8776763186036679E-3</v>
      </c>
      <c r="F460" s="2">
        <f>'Moving Avg'!D460</f>
        <v>3.3589399999999996</v>
      </c>
      <c r="G460" s="2">
        <f>'Moving Avg'!F460</f>
        <v>3.3515800000000007</v>
      </c>
      <c r="H460" s="2">
        <f>'Moving Avg'!G460</f>
        <v>3.3690080000000013</v>
      </c>
      <c r="I460" s="2">
        <f>'Moving Avg'!H460</f>
        <v>3.2770304999999986</v>
      </c>
      <c r="J460" s="6" t="str">
        <f>OBV!F460</f>
        <v>BULLISH</v>
      </c>
      <c r="K460" s="6" t="str">
        <f>OBV!G460</f>
        <v>STRONG</v>
      </c>
      <c r="L460" s="6" t="str">
        <f>OBV!H460</f>
        <v>CONFIRMED BULLISH</v>
      </c>
    </row>
    <row r="461" spans="1:12" ht="13.5" x14ac:dyDescent="0.25">
      <c r="A461" s="3">
        <f>RSI!A461</f>
        <v>42677</v>
      </c>
      <c r="B461" s="2">
        <f>RSI!B461</f>
        <v>3.3832</v>
      </c>
      <c r="C461" s="2">
        <f>RSI!I461</f>
        <v>53.926737583256291</v>
      </c>
      <c r="D461" s="2">
        <f>MACD!E461</f>
        <v>-1.9292493405053346E-2</v>
      </c>
      <c r="E461" s="2">
        <f>MACD!F461</f>
        <v>-1.0160639735893604E-2</v>
      </c>
      <c r="F461" s="2">
        <f>'Moving Avg'!D461</f>
        <v>3.3658799999999998</v>
      </c>
      <c r="G461" s="2">
        <f>'Moving Avg'!F461</f>
        <v>3.3524449999999995</v>
      </c>
      <c r="H461" s="2">
        <f>'Moving Avg'!G461</f>
        <v>3.3674460000000006</v>
      </c>
      <c r="I461" s="2">
        <f>'Moving Avg'!H461</f>
        <v>3.2769434999999989</v>
      </c>
      <c r="J461" s="6" t="str">
        <f>OBV!F461</f>
        <v>BULLISH</v>
      </c>
      <c r="K461" s="6" t="str">
        <f>OBV!G461</f>
        <v>STRONG</v>
      </c>
      <c r="L461" s="6" t="str">
        <f>OBV!H461</f>
        <v>CONFIRMED BULLISH</v>
      </c>
    </row>
    <row r="462" spans="1:12" ht="13.5" x14ac:dyDescent="0.25">
      <c r="A462" s="3">
        <f>RSI!A462</f>
        <v>42678</v>
      </c>
      <c r="B462" s="2">
        <f>RSI!B462</f>
        <v>3.3832</v>
      </c>
      <c r="C462" s="2">
        <f>RSI!I462</f>
        <v>53.926737583256298</v>
      </c>
      <c r="D462" s="2">
        <f>MACD!E462</f>
        <v>-1.6861504536211047E-2</v>
      </c>
      <c r="E462" s="2">
        <f>MACD!F462</f>
        <v>-1.1500812695957093E-2</v>
      </c>
      <c r="F462" s="2">
        <f>'Moving Avg'!D462</f>
        <v>3.3745399999999997</v>
      </c>
      <c r="G462" s="2">
        <f>'Moving Avg'!F462</f>
        <v>3.3533099999999996</v>
      </c>
      <c r="H462" s="2">
        <f>'Moving Avg'!G462</f>
        <v>3.3677920000000006</v>
      </c>
      <c r="I462" s="2">
        <f>'Moving Avg'!H462</f>
        <v>3.2768564999999978</v>
      </c>
      <c r="J462" s="6" t="str">
        <f>OBV!F462</f>
        <v>BULLISH</v>
      </c>
      <c r="K462" s="6" t="str">
        <f>OBV!G462</f>
        <v>STRONG</v>
      </c>
      <c r="L462" s="6" t="str">
        <f>OBV!H462</f>
        <v>CONFIRMED BULLISH</v>
      </c>
    </row>
    <row r="463" spans="1:12" ht="13.5" x14ac:dyDescent="0.25">
      <c r="A463" s="3">
        <f>RSI!A463</f>
        <v>42681</v>
      </c>
      <c r="B463" s="2">
        <f>RSI!B463</f>
        <v>3.4525999999999999</v>
      </c>
      <c r="C463" s="2">
        <f>RSI!I463</f>
        <v>62.269677289971035</v>
      </c>
      <c r="D463" s="2">
        <f>MACD!E463</f>
        <v>-2.1441083006079165E-2</v>
      </c>
      <c r="E463" s="2">
        <f>MACD!F463</f>
        <v>-1.3488866757981508E-2</v>
      </c>
      <c r="F463" s="2">
        <f>'Moving Avg'!D463</f>
        <v>3.3953600000000002</v>
      </c>
      <c r="G463" s="2">
        <f>'Moving Avg'!F463</f>
        <v>3.3576450000000002</v>
      </c>
      <c r="H463" s="2">
        <f>'Moving Avg'!G463</f>
        <v>3.3679639999999993</v>
      </c>
      <c r="I463" s="2">
        <f>'Moving Avg'!H463</f>
        <v>3.2771164999999978</v>
      </c>
      <c r="J463" s="6" t="str">
        <f>OBV!F463</f>
        <v>BULLISH</v>
      </c>
      <c r="K463" s="6" t="str">
        <f>OBV!G463</f>
        <v>STRONG</v>
      </c>
      <c r="L463" s="6" t="str">
        <f>OBV!H463</f>
        <v>CONFIRMED BULLISH</v>
      </c>
    </row>
    <row r="464" spans="1:12" ht="13.5" x14ac:dyDescent="0.25">
      <c r="A464" s="3">
        <f>RSI!A464</f>
        <v>42682</v>
      </c>
      <c r="B464" s="2">
        <f>RSI!B464</f>
        <v>3.4525999999999999</v>
      </c>
      <c r="C464" s="2">
        <f>RSI!I464</f>
        <v>62.269677289971035</v>
      </c>
      <c r="D464" s="2">
        <f>MACD!E464</f>
        <v>-2.5871908496647222E-2</v>
      </c>
      <c r="E464" s="2">
        <f>MACD!F464</f>
        <v>-1.5965475105714652E-2</v>
      </c>
      <c r="F464" s="2">
        <f>'Moving Avg'!D464</f>
        <v>3.4127000000000001</v>
      </c>
      <c r="G464" s="2">
        <f>'Moving Avg'!F464</f>
        <v>3.36198</v>
      </c>
      <c r="H464" s="2">
        <f>'Moving Avg'!G464</f>
        <v>3.3681359999999989</v>
      </c>
      <c r="I464" s="2">
        <f>'Moving Avg'!H464</f>
        <v>3.2773764999999981</v>
      </c>
      <c r="J464" s="6" t="str">
        <f>OBV!F464</f>
        <v>BULLISH</v>
      </c>
      <c r="K464" s="6" t="str">
        <f>OBV!G464</f>
        <v>NEUTRAL</v>
      </c>
      <c r="L464" s="6" t="str">
        <f>OBV!H464</f>
        <v>CONFIRMED BULLISH</v>
      </c>
    </row>
    <row r="465" spans="1:12" ht="13.5" x14ac:dyDescent="0.25">
      <c r="A465" s="3">
        <f>RSI!A465</f>
        <v>42683</v>
      </c>
      <c r="B465" s="2">
        <f>RSI!B465</f>
        <v>3.4525999999999999</v>
      </c>
      <c r="C465" s="2">
        <f>RSI!I465</f>
        <v>62.269677289971035</v>
      </c>
      <c r="D465" s="2">
        <f>MACD!E465</f>
        <v>-3.0135695892429482E-2</v>
      </c>
      <c r="E465" s="2">
        <f>MACD!F465</f>
        <v>-1.8799519263057618E-2</v>
      </c>
      <c r="F465" s="2">
        <f>'Moving Avg'!D465</f>
        <v>3.4248399999999997</v>
      </c>
      <c r="G465" s="2">
        <f>'Moving Avg'!F465</f>
        <v>3.3663149999999993</v>
      </c>
      <c r="H465" s="2">
        <f>'Moving Avg'!G465</f>
        <v>3.368307999999999</v>
      </c>
      <c r="I465" s="2">
        <f>'Moving Avg'!H465</f>
        <v>3.2776364999999972</v>
      </c>
      <c r="J465" s="6" t="str">
        <f>OBV!F465</f>
        <v>BULLISH</v>
      </c>
      <c r="K465" s="6" t="str">
        <f>OBV!G465</f>
        <v>NEUTRAL</v>
      </c>
      <c r="L465" s="6" t="str">
        <f>OBV!H465</f>
        <v>CONFIRMED BULLISH</v>
      </c>
    </row>
    <row r="466" spans="1:12" ht="13.5" x14ac:dyDescent="0.25">
      <c r="A466" s="3">
        <f>RSI!A466</f>
        <v>42684</v>
      </c>
      <c r="B466" s="2">
        <f>RSI!B466</f>
        <v>3.3572000000000002</v>
      </c>
      <c r="C466" s="2">
        <f>RSI!I466</f>
        <v>47.501668077789958</v>
      </c>
      <c r="D466" s="2">
        <f>MACD!E466</f>
        <v>-2.8491817688071741E-2</v>
      </c>
      <c r="E466" s="2">
        <f>MACD!F466</f>
        <v>-2.0737978948060443E-2</v>
      </c>
      <c r="F466" s="2">
        <f>'Moving Avg'!D466</f>
        <v>3.4196399999999998</v>
      </c>
      <c r="G466" s="2">
        <f>'Moving Avg'!F466</f>
        <v>3.3676149999999998</v>
      </c>
      <c r="H466" s="2">
        <f>'Moving Avg'!G466</f>
        <v>3.3684819999999989</v>
      </c>
      <c r="I466" s="2">
        <f>'Moving Avg'!H466</f>
        <v>3.2774194999999975</v>
      </c>
      <c r="J466" s="6" t="str">
        <f>OBV!F466</f>
        <v>BULLISH</v>
      </c>
      <c r="K466" s="6" t="str">
        <f>OBV!G466</f>
        <v>NEUTRAL</v>
      </c>
      <c r="L466" s="6" t="str">
        <f>OBV!H466</f>
        <v>BULLISH DIVERGENCE</v>
      </c>
    </row>
    <row r="467" spans="1:12" ht="13.5" x14ac:dyDescent="0.25">
      <c r="A467" s="3">
        <f>RSI!A467</f>
        <v>42685</v>
      </c>
      <c r="B467" s="2">
        <f>RSI!B467</f>
        <v>3.3832</v>
      </c>
      <c r="C467" s="2">
        <f>RSI!I467</f>
        <v>50.918126413310233</v>
      </c>
      <c r="D467" s="2">
        <f>MACD!E467</f>
        <v>-3.0227333993055439E-2</v>
      </c>
      <c r="E467" s="2">
        <f>MACD!F467</f>
        <v>-2.2635849957059445E-2</v>
      </c>
      <c r="F467" s="2">
        <f>'Moving Avg'!D467</f>
        <v>3.4196399999999998</v>
      </c>
      <c r="G467" s="2">
        <f>'Moving Avg'!F467</f>
        <v>3.3684799999999995</v>
      </c>
      <c r="H467" s="2">
        <f>'Moving Avg'!G467</f>
        <v>3.3674399999999984</v>
      </c>
      <c r="I467" s="2">
        <f>'Moving Avg'!H467</f>
        <v>3.2773729999999976</v>
      </c>
      <c r="J467" s="6" t="str">
        <f>OBV!F467</f>
        <v>BULLISH</v>
      </c>
      <c r="K467" s="6" t="str">
        <f>OBV!G467</f>
        <v>STRONG</v>
      </c>
      <c r="L467" s="6" t="str">
        <f>OBV!H467</f>
        <v>NEUTRAL</v>
      </c>
    </row>
    <row r="468" spans="1:12" ht="13.5" x14ac:dyDescent="0.25">
      <c r="A468" s="3">
        <f>RSI!A468</f>
        <v>42688</v>
      </c>
      <c r="B468" s="2">
        <f>RSI!B468</f>
        <v>3.2965</v>
      </c>
      <c r="C468" s="2">
        <f>RSI!I468</f>
        <v>41.272654887761512</v>
      </c>
      <c r="D468" s="2">
        <f>MACD!E468</f>
        <v>-2.3990746095329474E-2</v>
      </c>
      <c r="E468" s="2">
        <f>MACD!F468</f>
        <v>-2.2906829184713453E-2</v>
      </c>
      <c r="F468" s="2">
        <f>'Moving Avg'!D468</f>
        <v>3.38842</v>
      </c>
      <c r="G468" s="2">
        <f>'Moving Avg'!F468</f>
        <v>3.3697799999999996</v>
      </c>
      <c r="H468" s="2">
        <f>'Moving Avg'!G468</f>
        <v>3.364663999999999</v>
      </c>
      <c r="I468" s="2">
        <f>'Moving Avg'!H468</f>
        <v>3.2769744999999983</v>
      </c>
      <c r="J468" s="6" t="str">
        <f>OBV!F468</f>
        <v>BEARISH</v>
      </c>
      <c r="K468" s="6" t="str">
        <f>OBV!G468</f>
        <v>NEUTRAL</v>
      </c>
      <c r="L468" s="6" t="str">
        <f>OBV!H468</f>
        <v>CONFIRMED BEARISH</v>
      </c>
    </row>
    <row r="469" spans="1:12" ht="13.5" x14ac:dyDescent="0.25">
      <c r="A469" s="3">
        <f>RSI!A469</f>
        <v>42689</v>
      </c>
      <c r="B469" s="2">
        <f>RSI!B469</f>
        <v>3.2965</v>
      </c>
      <c r="C469" s="2">
        <f>RSI!I469</f>
        <v>41.272654887761512</v>
      </c>
      <c r="D469" s="2">
        <f>MACD!E469</f>
        <v>-1.5561616020526525E-2</v>
      </c>
      <c r="E469" s="2">
        <f>MACD!F469</f>
        <v>-2.1437786551876069E-2</v>
      </c>
      <c r="F469" s="2">
        <f>'Moving Avg'!D469</f>
        <v>3.3572000000000002</v>
      </c>
      <c r="G469" s="2">
        <f>'Moving Avg'!F469</f>
        <v>3.3663099999999995</v>
      </c>
      <c r="H469" s="2">
        <f>'Moving Avg'!G469</f>
        <v>3.3618879999999991</v>
      </c>
      <c r="I469" s="2">
        <f>'Moving Avg'!H469</f>
        <v>3.276575999999999</v>
      </c>
      <c r="J469" s="6" t="str">
        <f>OBV!F469</f>
        <v>BEARISH</v>
      </c>
      <c r="K469" s="6" t="str">
        <f>OBV!G469</f>
        <v>NEUTRAL</v>
      </c>
      <c r="L469" s="6" t="str">
        <f>OBV!H469</f>
        <v>CONFIRMED BEARISH</v>
      </c>
    </row>
    <row r="470" spans="1:12" ht="13.5" x14ac:dyDescent="0.25">
      <c r="A470" s="3">
        <f>RSI!A470</f>
        <v>42690</v>
      </c>
      <c r="B470" s="2">
        <f>RSI!B470</f>
        <v>3.3746</v>
      </c>
      <c r="C470" s="2">
        <f>RSI!I470</f>
        <v>50.974873843717532</v>
      </c>
      <c r="D470" s="2">
        <f>MACD!E470</f>
        <v>-9.7745583719426321E-3</v>
      </c>
      <c r="E470" s="2">
        <f>MACD!F470</f>
        <v>-1.9105140915889385E-2</v>
      </c>
      <c r="F470" s="2">
        <f>'Moving Avg'!D470</f>
        <v>3.3415999999999997</v>
      </c>
      <c r="G470" s="2">
        <f>'Moving Avg'!F470</f>
        <v>3.371515</v>
      </c>
      <c r="H470" s="2">
        <f>'Moving Avg'!G470</f>
        <v>3.3617159999999986</v>
      </c>
      <c r="I470" s="2">
        <f>'Moving Avg'!H470</f>
        <v>3.2765679999999993</v>
      </c>
      <c r="J470" s="6" t="str">
        <f>OBV!F470</f>
        <v>BULLISH</v>
      </c>
      <c r="K470" s="6" t="str">
        <f>OBV!G470</f>
        <v>NEUTRAL</v>
      </c>
      <c r="L470" s="6" t="str">
        <f>OBV!H470</f>
        <v>BULLISH DIVERGENCE</v>
      </c>
    </row>
    <row r="471" spans="1:12" ht="13.5" x14ac:dyDescent="0.25">
      <c r="A471" s="3">
        <f>RSI!A471</f>
        <v>42691</v>
      </c>
      <c r="B471" s="2">
        <f>RSI!B471</f>
        <v>3.3746</v>
      </c>
      <c r="C471" s="2">
        <f>RSI!I471</f>
        <v>50.974873843717532</v>
      </c>
      <c r="D471" s="2">
        <f>MACD!E471</f>
        <v>-6.270458409411539E-3</v>
      </c>
      <c r="E471" s="2">
        <f>MACD!F471</f>
        <v>-1.6538204414593815E-2</v>
      </c>
      <c r="F471" s="2">
        <f>'Moving Avg'!D471</f>
        <v>3.3450800000000003</v>
      </c>
      <c r="G471" s="2">
        <f>'Moving Avg'!F471</f>
        <v>3.3719499999999996</v>
      </c>
      <c r="H471" s="2">
        <f>'Moving Avg'!G471</f>
        <v>3.3615439999999985</v>
      </c>
      <c r="I471" s="2">
        <f>'Moving Avg'!H471</f>
        <v>3.2767634999999995</v>
      </c>
      <c r="J471" s="6" t="str">
        <f>OBV!F471</f>
        <v>BULLISH</v>
      </c>
      <c r="K471" s="6" t="str">
        <f>OBV!G471</f>
        <v>NEUTRAL</v>
      </c>
      <c r="L471" s="6" t="str">
        <f>OBV!H471</f>
        <v>CONFIRMED BULLISH</v>
      </c>
    </row>
    <row r="472" spans="1:12" ht="13.5" x14ac:dyDescent="0.25">
      <c r="A472" s="3">
        <f>RSI!A472</f>
        <v>42692</v>
      </c>
      <c r="B472" s="2">
        <f>RSI!B472</f>
        <v>3.3746</v>
      </c>
      <c r="C472" s="2">
        <f>RSI!I472</f>
        <v>50.974873843717532</v>
      </c>
      <c r="D472" s="2">
        <f>MACD!E472</f>
        <v>-3.3556170323922885E-3</v>
      </c>
      <c r="E472" s="2">
        <f>MACD!F472</f>
        <v>-1.390168693815351E-2</v>
      </c>
      <c r="F472" s="2">
        <f>'Moving Avg'!D472</f>
        <v>3.3433600000000006</v>
      </c>
      <c r="G472" s="2">
        <f>'Moving Avg'!F472</f>
        <v>3.372385</v>
      </c>
      <c r="H472" s="2">
        <f>'Moving Avg'!G472</f>
        <v>3.3613719999999985</v>
      </c>
      <c r="I472" s="2">
        <f>'Moving Avg'!H472</f>
        <v>3.2769589999999997</v>
      </c>
      <c r="J472" s="6" t="str">
        <f>OBV!F472</f>
        <v>BULLISH</v>
      </c>
      <c r="K472" s="6" t="str">
        <f>OBV!G472</f>
        <v>NEUTRAL</v>
      </c>
      <c r="L472" s="6" t="str">
        <f>OBV!H472</f>
        <v>BULLISH DIVERGENCE</v>
      </c>
    </row>
    <row r="473" spans="1:12" ht="13.5" x14ac:dyDescent="0.25">
      <c r="A473" s="3">
        <f>RSI!A473</f>
        <v>42695</v>
      </c>
      <c r="B473" s="2">
        <f>RSI!B473</f>
        <v>3.3746</v>
      </c>
      <c r="C473" s="2">
        <f>RSI!I473</f>
        <v>50.974873843717532</v>
      </c>
      <c r="D473" s="2">
        <f>MACD!E473</f>
        <v>9.7412600240458502E-3</v>
      </c>
      <c r="E473" s="2">
        <f>MACD!F473</f>
        <v>-9.1730975457136391E-3</v>
      </c>
      <c r="F473" s="2">
        <f>'Moving Avg'!D473</f>
        <v>3.3589800000000003</v>
      </c>
      <c r="G473" s="2">
        <f>'Moving Avg'!F473</f>
        <v>3.3732549999999994</v>
      </c>
      <c r="H473" s="2">
        <f>'Moving Avg'!G473</f>
        <v>3.3610259999999981</v>
      </c>
      <c r="I473" s="2">
        <f>'Moving Avg'!H473</f>
        <v>3.2769914999999994</v>
      </c>
      <c r="J473" s="6" t="str">
        <f>OBV!F473</f>
        <v>BULLISH</v>
      </c>
      <c r="K473" s="6" t="str">
        <f>OBV!G473</f>
        <v>NEUTRAL</v>
      </c>
      <c r="L473" s="6" t="str">
        <f>OBV!H473</f>
        <v>CONFIRMED BULLISH</v>
      </c>
    </row>
    <row r="474" spans="1:12" ht="13.5" x14ac:dyDescent="0.25">
      <c r="A474" s="3">
        <f>RSI!A474</f>
        <v>42696</v>
      </c>
      <c r="B474" s="2">
        <f>RSI!B474</f>
        <v>3.3746</v>
      </c>
      <c r="C474" s="2">
        <f>RSI!I474</f>
        <v>50.974873843717532</v>
      </c>
      <c r="D474" s="2">
        <f>MACD!E474</f>
        <v>2.0780223415568067E-2</v>
      </c>
      <c r="E474" s="2">
        <f>MACD!F474</f>
        <v>-3.1824333534572983E-3</v>
      </c>
      <c r="F474" s="2">
        <f>'Moving Avg'!D474</f>
        <v>3.3746</v>
      </c>
      <c r="G474" s="2">
        <f>'Moving Avg'!F474</f>
        <v>3.3741250000000003</v>
      </c>
      <c r="H474" s="2">
        <f>'Moving Avg'!G474</f>
        <v>3.3606799999999981</v>
      </c>
      <c r="I474" s="2">
        <f>'Moving Avg'!H474</f>
        <v>3.2769834999999996</v>
      </c>
      <c r="J474" s="6" t="str">
        <f>OBV!F474</f>
        <v>BULLISH</v>
      </c>
      <c r="K474" s="6" t="str">
        <f>OBV!G474</f>
        <v>NEUTRAL</v>
      </c>
      <c r="L474" s="6" t="str">
        <f>OBV!H474</f>
        <v>CONFIRMED BULLISH</v>
      </c>
    </row>
    <row r="475" spans="1:12" ht="13.5" x14ac:dyDescent="0.25">
      <c r="A475" s="3">
        <f>RSI!A475</f>
        <v>42697</v>
      </c>
      <c r="B475" s="2">
        <f>RSI!B475</f>
        <v>3.3746</v>
      </c>
      <c r="C475" s="2">
        <f>RSI!I475</f>
        <v>50.974873843717525</v>
      </c>
      <c r="D475" s="2">
        <f>MACD!E475</f>
        <v>3.0081061133535147E-2</v>
      </c>
      <c r="E475" s="2">
        <f>MACD!F475</f>
        <v>3.4702655439411909E-3</v>
      </c>
      <c r="F475" s="2">
        <f>'Moving Avg'!D475</f>
        <v>3.3746</v>
      </c>
      <c r="G475" s="2">
        <f>'Moving Avg'!F475</f>
        <v>3.3749949999999997</v>
      </c>
      <c r="H475" s="2">
        <f>'Moving Avg'!G475</f>
        <v>3.3603339999999986</v>
      </c>
      <c r="I475" s="2">
        <f>'Moving Avg'!H475</f>
        <v>3.2769754999999998</v>
      </c>
      <c r="J475" s="6" t="str">
        <f>OBV!F475</f>
        <v>NEUTRAL</v>
      </c>
      <c r="K475" s="6" t="str">
        <f>OBV!G475</f>
        <v>NEUTRAL</v>
      </c>
      <c r="L475" s="6" t="str">
        <f>OBV!H475</f>
        <v>NEUTRAL</v>
      </c>
    </row>
    <row r="476" spans="1:12" ht="13.5" x14ac:dyDescent="0.25">
      <c r="A476" s="3">
        <f>RSI!A476</f>
        <v>42698</v>
      </c>
      <c r="B476" s="2">
        <f>RSI!B476</f>
        <v>3.4266000000000001</v>
      </c>
      <c r="C476" s="2">
        <f>RSI!I476</f>
        <v>58.155036837949361</v>
      </c>
      <c r="D476" s="2">
        <f>MACD!E476</f>
        <v>1.9385352096231934E-2</v>
      </c>
      <c r="E476" s="2">
        <f>MACD!F476</f>
        <v>6.6532828543993394E-3</v>
      </c>
      <c r="F476" s="2">
        <f>'Moving Avg'!D476</f>
        <v>3.3850000000000002</v>
      </c>
      <c r="G476" s="2">
        <f>'Moving Avg'!F476</f>
        <v>3.3789000000000002</v>
      </c>
      <c r="H476" s="2">
        <f>'Moving Avg'!G476</f>
        <v>3.3610279999999988</v>
      </c>
      <c r="I476" s="2">
        <f>'Moving Avg'!H476</f>
        <v>3.277471499999999</v>
      </c>
      <c r="J476" s="6" t="str">
        <f>OBV!F476</f>
        <v>BULLISH</v>
      </c>
      <c r="K476" s="6" t="str">
        <f>OBV!G476</f>
        <v>NEUTRAL</v>
      </c>
      <c r="L476" s="6" t="str">
        <f>OBV!H476</f>
        <v>CONFIRMED BULLISH</v>
      </c>
    </row>
    <row r="477" spans="1:12" ht="13.5" x14ac:dyDescent="0.25">
      <c r="A477" s="3">
        <f>RSI!A477</f>
        <v>42699</v>
      </c>
      <c r="B477" s="2">
        <f>RSI!B477</f>
        <v>3.4266000000000001</v>
      </c>
      <c r="C477" s="2">
        <f>RSI!I477</f>
        <v>58.155036837949353</v>
      </c>
      <c r="D477" s="2">
        <f>MACD!E477</f>
        <v>1.3993724194114154E-2</v>
      </c>
      <c r="E477" s="2">
        <f>MACD!F477</f>
        <v>8.1213711223423034E-3</v>
      </c>
      <c r="F477" s="2">
        <f>'Moving Avg'!D477</f>
        <v>3.3954</v>
      </c>
      <c r="G477" s="2">
        <f>'Moving Avg'!F477</f>
        <v>3.383235</v>
      </c>
      <c r="H477" s="2">
        <f>'Moving Avg'!G477</f>
        <v>3.3618959999999993</v>
      </c>
      <c r="I477" s="2">
        <f>'Moving Avg'!H477</f>
        <v>3.2782114999999989</v>
      </c>
      <c r="J477" s="6" t="str">
        <f>OBV!F477</f>
        <v>BULLISH</v>
      </c>
      <c r="K477" s="6" t="str">
        <f>OBV!G477</f>
        <v>NEUTRAL</v>
      </c>
      <c r="L477" s="6" t="str">
        <f>OBV!H477</f>
        <v>CONFIRMED BULLISH</v>
      </c>
    </row>
    <row r="478" spans="1:12" ht="13.5" x14ac:dyDescent="0.25">
      <c r="A478" s="3">
        <f>RSI!A478</f>
        <v>42702</v>
      </c>
      <c r="B478" s="2">
        <f>RSI!B478</f>
        <v>3.3746</v>
      </c>
      <c r="C478" s="2">
        <f>RSI!I478</f>
        <v>49.711210568784637</v>
      </c>
      <c r="D478" s="2">
        <f>MACD!E478</f>
        <v>-3.7115492229178315E-4</v>
      </c>
      <c r="E478" s="2">
        <f>MACD!F478</f>
        <v>6.4228659134154863E-3</v>
      </c>
      <c r="F478" s="2">
        <f>'Moving Avg'!D478</f>
        <v>3.3954</v>
      </c>
      <c r="G478" s="2">
        <f>'Moving Avg'!F478</f>
        <v>3.3845400000000003</v>
      </c>
      <c r="H478" s="2">
        <f>'Moving Avg'!G478</f>
        <v>3.3617239999999993</v>
      </c>
      <c r="I478" s="2">
        <f>'Moving Avg'!H478</f>
        <v>3.2783664999999989</v>
      </c>
      <c r="J478" s="6" t="str">
        <f>OBV!F478</f>
        <v>BEARISH</v>
      </c>
      <c r="K478" s="6" t="str">
        <f>OBV!G478</f>
        <v>NEUTRAL</v>
      </c>
      <c r="L478" s="6" t="str">
        <f>OBV!H478</f>
        <v>NEUTRAL</v>
      </c>
    </row>
    <row r="479" spans="1:12" ht="13.5" x14ac:dyDescent="0.25">
      <c r="A479" s="3">
        <f>RSI!A479</f>
        <v>42703</v>
      </c>
      <c r="B479" s="2">
        <f>RSI!B479</f>
        <v>3.4613</v>
      </c>
      <c r="C479" s="2">
        <f>RSI!I479</f>
        <v>60.11063900052352</v>
      </c>
      <c r="D479" s="2">
        <f>MACD!E479</f>
        <v>-1.8933710869080134E-2</v>
      </c>
      <c r="E479" s="2">
        <f>MACD!F479</f>
        <v>1.3515505569163628E-3</v>
      </c>
      <c r="F479" s="2">
        <f>'Moving Avg'!D479</f>
        <v>3.4127400000000003</v>
      </c>
      <c r="G479" s="2">
        <f>'Moving Avg'!F479</f>
        <v>3.3893099999999996</v>
      </c>
      <c r="H479" s="2">
        <f>'Moving Avg'!G479</f>
        <v>3.3632859999999987</v>
      </c>
      <c r="I479" s="2">
        <f>'Moving Avg'!H479</f>
        <v>3.2787919999999997</v>
      </c>
      <c r="J479" s="6" t="str">
        <f>OBV!F479</f>
        <v>BULLISH</v>
      </c>
      <c r="K479" s="6" t="str">
        <f>OBV!G479</f>
        <v>STRONG</v>
      </c>
      <c r="L479" s="6" t="str">
        <f>OBV!H479</f>
        <v>CONFIRMED BULLISH</v>
      </c>
    </row>
    <row r="480" spans="1:12" ht="13.5" x14ac:dyDescent="0.25">
      <c r="A480" s="3">
        <f>RSI!A480</f>
        <v>42704</v>
      </c>
      <c r="B480" s="2">
        <f>RSI!B480</f>
        <v>3.3658999999999999</v>
      </c>
      <c r="C480" s="2">
        <f>RSI!I480</f>
        <v>48.279752567672894</v>
      </c>
      <c r="D480" s="2">
        <f>MACD!E480</f>
        <v>-1.6057266543981541E-2</v>
      </c>
      <c r="E480" s="2">
        <f>MACD!F480</f>
        <v>-2.1302128632632181E-3</v>
      </c>
      <c r="F480" s="2">
        <f>'Moving Avg'!D480</f>
        <v>3.411</v>
      </c>
      <c r="G480" s="2">
        <f>'Moving Avg'!F480</f>
        <v>3.38801</v>
      </c>
      <c r="H480" s="2">
        <f>'Moving Avg'!G480</f>
        <v>3.3629399999999992</v>
      </c>
      <c r="I480" s="2">
        <f>'Moving Avg'!H480</f>
        <v>3.2787404999999992</v>
      </c>
      <c r="J480" s="6" t="str">
        <f>OBV!F480</f>
        <v>BULLISH</v>
      </c>
      <c r="K480" s="6" t="str">
        <f>OBV!G480</f>
        <v>NEUTRAL</v>
      </c>
      <c r="L480" s="6" t="str">
        <f>OBV!H480</f>
        <v>BULLISH DIVERGENCE</v>
      </c>
    </row>
    <row r="481" spans="1:12" ht="13.5" x14ac:dyDescent="0.25">
      <c r="A481" s="3">
        <f>RSI!A481</f>
        <v>42705</v>
      </c>
      <c r="B481" s="2">
        <f>RSI!B481</f>
        <v>3.3832</v>
      </c>
      <c r="C481" s="2">
        <f>RSI!I481</f>
        <v>50.194135591776998</v>
      </c>
      <c r="D481" s="2">
        <f>MACD!E481</f>
        <v>-1.4802989462562977E-2</v>
      </c>
      <c r="E481" s="2">
        <f>MACD!F481</f>
        <v>-4.66476818312317E-3</v>
      </c>
      <c r="F481" s="2">
        <f>'Moving Avg'!D481</f>
        <v>3.4023199999999996</v>
      </c>
      <c r="G481" s="2">
        <f>'Moving Avg'!F481</f>
        <v>3.3880100000000004</v>
      </c>
      <c r="H481" s="2">
        <f>'Moving Avg'!G481</f>
        <v>3.3629399999999987</v>
      </c>
      <c r="I481" s="2">
        <f>'Moving Avg'!H481</f>
        <v>3.2788569999999995</v>
      </c>
      <c r="J481" s="6" t="str">
        <f>OBV!F481</f>
        <v>BULLISH</v>
      </c>
      <c r="K481" s="6" t="str">
        <f>OBV!G481</f>
        <v>STRONG</v>
      </c>
      <c r="L481" s="6" t="str">
        <f>OBV!H481</f>
        <v>BULLISH DIVERGENCE</v>
      </c>
    </row>
    <row r="482" spans="1:12" ht="13.5" x14ac:dyDescent="0.25">
      <c r="A482" s="3">
        <f>RSI!A482</f>
        <v>42706</v>
      </c>
      <c r="B482" s="2">
        <f>RSI!B482</f>
        <v>3.3832</v>
      </c>
      <c r="C482" s="2">
        <f>RSI!I482</f>
        <v>50.194135591776998</v>
      </c>
      <c r="D482" s="2">
        <f>MACD!E482</f>
        <v>-1.3749604404897919E-2</v>
      </c>
      <c r="E482" s="2">
        <f>MACD!F482</f>
        <v>-6.4817354274781195E-3</v>
      </c>
      <c r="F482" s="2">
        <f>'Moving Avg'!D482</f>
        <v>3.39364</v>
      </c>
      <c r="G482" s="2">
        <f>'Moving Avg'!F482</f>
        <v>3.3880100000000004</v>
      </c>
      <c r="H482" s="2">
        <f>'Moving Avg'!G482</f>
        <v>3.3631119999999988</v>
      </c>
      <c r="I482" s="2">
        <f>'Moving Avg'!H482</f>
        <v>3.279299</v>
      </c>
      <c r="J482" s="6" t="str">
        <f>OBV!F482</f>
        <v>BULLISH</v>
      </c>
      <c r="K482" s="6" t="str">
        <f>OBV!G482</f>
        <v>STRONG</v>
      </c>
      <c r="L482" s="6" t="str">
        <f>OBV!H482</f>
        <v>BULLISH DIVERGENCE</v>
      </c>
    </row>
    <row r="483" spans="1:12" ht="13.5" x14ac:dyDescent="0.25">
      <c r="A483" s="3">
        <f>RSI!A483</f>
        <v>42709</v>
      </c>
      <c r="B483" s="2">
        <f>RSI!B483</f>
        <v>3.3832</v>
      </c>
      <c r="C483" s="2">
        <f>RSI!I483</f>
        <v>50.194135591776998</v>
      </c>
      <c r="D483" s="2">
        <f>MACD!E483</f>
        <v>-1.2865617771059323E-2</v>
      </c>
      <c r="E483" s="2">
        <f>MACD!F483</f>
        <v>-7.758511896194361E-3</v>
      </c>
      <c r="F483" s="2">
        <f>'Moving Avg'!D483</f>
        <v>3.3953600000000002</v>
      </c>
      <c r="G483" s="2">
        <f>'Moving Avg'!F483</f>
        <v>3.3845400000000003</v>
      </c>
      <c r="H483" s="2">
        <f>'Moving Avg'!G483</f>
        <v>3.3632839999999988</v>
      </c>
      <c r="I483" s="2">
        <f>'Moving Avg'!H483</f>
        <v>3.2802289999999994</v>
      </c>
      <c r="J483" s="6" t="str">
        <f>OBV!F483</f>
        <v>BULLISH</v>
      </c>
      <c r="K483" s="6" t="str">
        <f>OBV!G483</f>
        <v>STRONG</v>
      </c>
      <c r="L483" s="6" t="str">
        <f>OBV!H483</f>
        <v>CONFIRMED BULLISH</v>
      </c>
    </row>
    <row r="484" spans="1:12" ht="13.5" x14ac:dyDescent="0.25">
      <c r="A484" s="3">
        <f>RSI!A484</f>
        <v>42710</v>
      </c>
      <c r="B484" s="2">
        <f>RSI!B484</f>
        <v>3.3832</v>
      </c>
      <c r="C484" s="2">
        <f>RSI!I484</f>
        <v>50.194135591776998</v>
      </c>
      <c r="D484" s="2">
        <f>MACD!E484</f>
        <v>-1.2124424621799967E-2</v>
      </c>
      <c r="E484" s="2">
        <f>MACD!F484</f>
        <v>-8.6316944413154829E-3</v>
      </c>
      <c r="F484" s="2">
        <f>'Moving Avg'!D484</f>
        <v>3.3797400000000004</v>
      </c>
      <c r="G484" s="2">
        <f>'Moving Avg'!F484</f>
        <v>3.3810700000000011</v>
      </c>
      <c r="H484" s="2">
        <f>'Moving Avg'!G484</f>
        <v>3.3618959999999989</v>
      </c>
      <c r="I484" s="2">
        <f>'Moving Avg'!H484</f>
        <v>3.2808739999999998</v>
      </c>
      <c r="J484" s="6" t="str">
        <f>OBV!F484</f>
        <v>BULLISH</v>
      </c>
      <c r="K484" s="6" t="str">
        <f>OBV!G484</f>
        <v>NEUTRAL</v>
      </c>
      <c r="L484" s="6" t="str">
        <f>OBV!H484</f>
        <v>BULLISH DIVERGENCE</v>
      </c>
    </row>
    <row r="485" spans="1:12" ht="13.5" x14ac:dyDescent="0.25">
      <c r="A485" s="3">
        <f>RSI!A485</f>
        <v>42711</v>
      </c>
      <c r="B485" s="2">
        <f>RSI!B485</f>
        <v>3.4613</v>
      </c>
      <c r="C485" s="2">
        <f>RSI!I485</f>
        <v>59.334062001059038</v>
      </c>
      <c r="D485" s="2">
        <f>MACD!E485</f>
        <v>-1.7288738540508053E-2</v>
      </c>
      <c r="E485" s="2">
        <f>MACD!F485</f>
        <v>-1.0363103261153998E-2</v>
      </c>
      <c r="F485" s="2">
        <f>'Moving Avg'!D485</f>
        <v>3.3988199999999997</v>
      </c>
      <c r="G485" s="2">
        <f>'Moving Avg'!F485</f>
        <v>3.3815050000000006</v>
      </c>
      <c r="H485" s="2">
        <f>'Moving Avg'!G485</f>
        <v>3.363977999999999</v>
      </c>
      <c r="I485" s="2">
        <f>'Moving Avg'!H485</f>
        <v>3.2817064999999999</v>
      </c>
      <c r="J485" s="6" t="str">
        <f>OBV!F485</f>
        <v>BULLISH</v>
      </c>
      <c r="K485" s="6" t="str">
        <f>OBV!G485</f>
        <v>NEUTRAL</v>
      </c>
      <c r="L485" s="6" t="str">
        <f>OBV!H485</f>
        <v>CONFIRMED BULLISH</v>
      </c>
    </row>
    <row r="486" spans="1:12" ht="13.5" x14ac:dyDescent="0.25">
      <c r="A486" s="3">
        <f>RSI!A486</f>
        <v>42712</v>
      </c>
      <c r="B486" s="2">
        <f>RSI!B486</f>
        <v>3.4613</v>
      </c>
      <c r="C486" s="2">
        <f>RSI!I486</f>
        <v>59.334062001059038</v>
      </c>
      <c r="D486" s="2">
        <f>MACD!E486</f>
        <v>-1.4125864960687018E-2</v>
      </c>
      <c r="E486" s="2">
        <f>MACD!F486</f>
        <v>-1.1115655601060603E-2</v>
      </c>
      <c r="F486" s="2">
        <f>'Moving Avg'!D486</f>
        <v>3.4144399999999999</v>
      </c>
      <c r="G486" s="2">
        <f>'Moving Avg'!F486</f>
        <v>3.3867099999999999</v>
      </c>
      <c r="H486" s="2">
        <f>'Moving Avg'!G486</f>
        <v>3.367967999999999</v>
      </c>
      <c r="I486" s="2">
        <f>'Moving Avg'!H486</f>
        <v>3.2830270000000006</v>
      </c>
      <c r="J486" s="6" t="str">
        <f>OBV!F486</f>
        <v>BULLISH</v>
      </c>
      <c r="K486" s="6" t="str">
        <f>OBV!G486</f>
        <v>NEUTRAL</v>
      </c>
      <c r="L486" s="6" t="str">
        <f>OBV!H486</f>
        <v>CONFIRMED BULLISH</v>
      </c>
    </row>
    <row r="487" spans="1:12" ht="13.5" x14ac:dyDescent="0.25">
      <c r="A487" s="3">
        <f>RSI!A487</f>
        <v>42713</v>
      </c>
      <c r="B487" s="2">
        <f>RSI!B487</f>
        <v>3.4613</v>
      </c>
      <c r="C487" s="2">
        <f>RSI!I487</f>
        <v>59.334062001059038</v>
      </c>
      <c r="D487" s="2">
        <f>MACD!E487</f>
        <v>-1.188229318207279E-2</v>
      </c>
      <c r="E487" s="2">
        <f>MACD!F487</f>
        <v>-1.1268983117263041E-2</v>
      </c>
      <c r="F487" s="2">
        <f>'Moving Avg'!D487</f>
        <v>3.4300600000000001</v>
      </c>
      <c r="G487" s="2">
        <f>'Moving Avg'!F487</f>
        <v>3.3906150000000004</v>
      </c>
      <c r="H487" s="2">
        <f>'Moving Avg'!G487</f>
        <v>3.3721319999999992</v>
      </c>
      <c r="I487" s="2">
        <f>'Moving Avg'!H487</f>
        <v>3.2844695000000006</v>
      </c>
      <c r="J487" s="6" t="str">
        <f>OBV!F487</f>
        <v>BULLISH</v>
      </c>
      <c r="K487" s="6" t="str">
        <f>OBV!G487</f>
        <v>NEUTRAL</v>
      </c>
      <c r="L487" s="6" t="str">
        <f>OBV!H487</f>
        <v>CONFIRMED BULLISH</v>
      </c>
    </row>
    <row r="488" spans="1:12" ht="13.5" x14ac:dyDescent="0.25">
      <c r="A488" s="3">
        <f>RSI!A488</f>
        <v>42717</v>
      </c>
      <c r="B488" s="2">
        <f>RSI!B488</f>
        <v>3.4613</v>
      </c>
      <c r="C488" s="2">
        <f>RSI!I488</f>
        <v>59.334062001059038</v>
      </c>
      <c r="D488" s="2">
        <f>MACD!E488</f>
        <v>-1.8384539871966865E-2</v>
      </c>
      <c r="E488" s="2">
        <f>MACD!F488</f>
        <v>-1.2692094468203807E-2</v>
      </c>
      <c r="F488" s="2">
        <f>'Moving Avg'!D488</f>
        <v>3.4456800000000003</v>
      </c>
      <c r="G488" s="2">
        <f>'Moving Avg'!F488</f>
        <v>3.3988550000000002</v>
      </c>
      <c r="H488" s="2">
        <f>'Moving Avg'!G488</f>
        <v>3.3762959999999982</v>
      </c>
      <c r="I488" s="2">
        <f>'Moving Avg'!H488</f>
        <v>3.2855865000000004</v>
      </c>
      <c r="J488" s="6" t="str">
        <f>OBV!F488</f>
        <v>BULLISH</v>
      </c>
      <c r="K488" s="6" t="str">
        <f>OBV!G488</f>
        <v>NEUTRAL</v>
      </c>
      <c r="L488" s="6" t="str">
        <f>OBV!H488</f>
        <v>CONFIRMED BULLISH</v>
      </c>
    </row>
    <row r="489" spans="1:12" ht="13.5" x14ac:dyDescent="0.25">
      <c r="A489" s="3">
        <f>RSI!A489</f>
        <v>42718</v>
      </c>
      <c r="B489" s="2">
        <f>RSI!B489</f>
        <v>3.4352999999999998</v>
      </c>
      <c r="C489" s="2">
        <f>RSI!I489</f>
        <v>54.828685413231703</v>
      </c>
      <c r="D489" s="2">
        <f>MACD!E489</f>
        <v>-8.9930289894395443E-3</v>
      </c>
      <c r="E489" s="2">
        <f>MACD!F489</f>
        <v>-1.1952281372450954E-2</v>
      </c>
      <c r="F489" s="2">
        <f>'Moving Avg'!D489</f>
        <v>3.4561000000000002</v>
      </c>
      <c r="G489" s="2">
        <f>'Moving Avg'!F489</f>
        <v>3.4057950000000003</v>
      </c>
      <c r="H489" s="2">
        <f>'Moving Avg'!G489</f>
        <v>3.3799399999999991</v>
      </c>
      <c r="I489" s="2">
        <f>'Moving Avg'!H489</f>
        <v>3.2868990000000013</v>
      </c>
      <c r="J489" s="6" t="str">
        <f>OBV!F489</f>
        <v>BEARISH</v>
      </c>
      <c r="K489" s="6" t="str">
        <f>OBV!G489</f>
        <v>WEAK</v>
      </c>
      <c r="L489" s="6" t="str">
        <f>OBV!H489</f>
        <v>BEARISH DIVERGENCE</v>
      </c>
    </row>
    <row r="490" spans="1:12" ht="13.5" x14ac:dyDescent="0.25">
      <c r="A490" s="3">
        <f>RSI!A490</f>
        <v>42719</v>
      </c>
      <c r="B490" s="2">
        <f>RSI!B490</f>
        <v>3.4178999999999999</v>
      </c>
      <c r="C490" s="2">
        <f>RSI!I490</f>
        <v>51.98385685767547</v>
      </c>
      <c r="D490" s="2">
        <f>MACD!E490</f>
        <v>-1.4624260873619566E-2</v>
      </c>
      <c r="E490" s="2">
        <f>MACD!F490</f>
        <v>-1.2486677272684677E-2</v>
      </c>
      <c r="F490" s="2">
        <f>'Moving Avg'!D490</f>
        <v>3.4474200000000002</v>
      </c>
      <c r="G490" s="2">
        <f>'Moving Avg'!F490</f>
        <v>3.4079600000000014</v>
      </c>
      <c r="H490" s="2">
        <f>'Moving Avg'!G490</f>
        <v>3.3804599999999994</v>
      </c>
      <c r="I490" s="2">
        <f>'Moving Avg'!H490</f>
        <v>3.2877585000000011</v>
      </c>
      <c r="J490" s="6" t="str">
        <f>OBV!F490</f>
        <v>BEARISH</v>
      </c>
      <c r="K490" s="6" t="str">
        <f>OBV!G490</f>
        <v>WEAK</v>
      </c>
      <c r="L490" s="6" t="str">
        <f>OBV!H490</f>
        <v>CONFIRMED BEARISH</v>
      </c>
    </row>
    <row r="491" spans="1:12" ht="13.5" x14ac:dyDescent="0.25">
      <c r="A491" s="3">
        <f>RSI!A491</f>
        <v>42720</v>
      </c>
      <c r="B491" s="2">
        <f>RSI!B491</f>
        <v>3.3311999999999999</v>
      </c>
      <c r="C491" s="2">
        <f>RSI!I491</f>
        <v>40.662532741118824</v>
      </c>
      <c r="D491" s="2">
        <f>MACD!E491</f>
        <v>-1.0378368351269707E-2</v>
      </c>
      <c r="E491" s="2">
        <f>MACD!F491</f>
        <v>-1.2065015488401684E-2</v>
      </c>
      <c r="F491" s="2">
        <f>'Moving Avg'!D491</f>
        <v>3.4213999999999998</v>
      </c>
      <c r="G491" s="2">
        <f>'Moving Avg'!F491</f>
        <v>3.4057900000000005</v>
      </c>
      <c r="H491" s="2">
        <f>'Moving Avg'!G491</f>
        <v>3.3797659999999992</v>
      </c>
      <c r="I491" s="2">
        <f>'Moving Avg'!H491</f>
        <v>3.2886320000000007</v>
      </c>
      <c r="J491" s="6" t="str">
        <f>OBV!F491</f>
        <v>BEARISH</v>
      </c>
      <c r="K491" s="6" t="str">
        <f>OBV!G491</f>
        <v>WEAK</v>
      </c>
      <c r="L491" s="6" t="str">
        <f>OBV!H491</f>
        <v>CONFIRMED BEARISH</v>
      </c>
    </row>
    <row r="492" spans="1:12" ht="13.5" x14ac:dyDescent="0.25">
      <c r="A492" s="3">
        <f>RSI!A492</f>
        <v>42723</v>
      </c>
      <c r="B492" s="2">
        <f>RSI!B492</f>
        <v>3.4266000000000001</v>
      </c>
      <c r="C492" s="2">
        <f>RSI!I492</f>
        <v>52.834641545749612</v>
      </c>
      <c r="D492" s="2">
        <f>MACD!E492</f>
        <v>-1.3407616450838322E-2</v>
      </c>
      <c r="E492" s="2">
        <f>MACD!F492</f>
        <v>-1.2333535680889011E-2</v>
      </c>
      <c r="F492" s="2">
        <f>'Moving Avg'!D492</f>
        <v>3.4144599999999996</v>
      </c>
      <c r="G492" s="2">
        <f>'Moving Avg'!F492</f>
        <v>3.4083899999999998</v>
      </c>
      <c r="H492" s="2">
        <f>'Moving Avg'!G492</f>
        <v>3.3809799999999992</v>
      </c>
      <c r="I492" s="2">
        <f>'Moving Avg'!H492</f>
        <v>3.2895350000000012</v>
      </c>
      <c r="J492" s="6" t="str">
        <f>OBV!F492</f>
        <v>BEARISH</v>
      </c>
      <c r="K492" s="6" t="str">
        <f>OBV!G492</f>
        <v>WEAK</v>
      </c>
      <c r="L492" s="6" t="str">
        <f>OBV!H492</f>
        <v>CONFIRMED BEARISH</v>
      </c>
    </row>
    <row r="493" spans="1:12" ht="13.5" x14ac:dyDescent="0.25">
      <c r="A493" s="3">
        <f>RSI!A493</f>
        <v>42724</v>
      </c>
      <c r="B493" s="2">
        <f>RSI!B493</f>
        <v>3.4266000000000001</v>
      </c>
      <c r="C493" s="2">
        <f>RSI!I493</f>
        <v>52.834641545749612</v>
      </c>
      <c r="D493" s="2">
        <f>MACD!E493</f>
        <v>-1.6122752523710648E-2</v>
      </c>
      <c r="E493" s="2">
        <f>MACD!F493</f>
        <v>-1.3091379049453339E-2</v>
      </c>
      <c r="F493" s="2">
        <f>'Moving Avg'!D493</f>
        <v>3.4075200000000003</v>
      </c>
      <c r="G493" s="2">
        <f>'Moving Avg'!F493</f>
        <v>3.4109900000000004</v>
      </c>
      <c r="H493" s="2">
        <f>'Moving Avg'!G493</f>
        <v>3.3821939999999988</v>
      </c>
      <c r="I493" s="2">
        <f>'Moving Avg'!H493</f>
        <v>3.2908855000000012</v>
      </c>
      <c r="J493" s="6" t="str">
        <f>OBV!F493</f>
        <v>BEARISH</v>
      </c>
      <c r="K493" s="6" t="str">
        <f>OBV!G493</f>
        <v>WEAK</v>
      </c>
      <c r="L493" s="6" t="str">
        <f>OBV!H493</f>
        <v>CONFIRMED BEARISH</v>
      </c>
    </row>
    <row r="494" spans="1:12" ht="13.5" x14ac:dyDescent="0.25">
      <c r="A494" s="3">
        <f>RSI!A494</f>
        <v>42725</v>
      </c>
      <c r="B494" s="2">
        <f>RSI!B494</f>
        <v>3.4266000000000001</v>
      </c>
      <c r="C494" s="2">
        <f>RSI!I494</f>
        <v>52.834641545749612</v>
      </c>
      <c r="D494" s="2">
        <f>MACD!E494</f>
        <v>-1.8560847708739114E-2</v>
      </c>
      <c r="E494" s="2">
        <f>MACD!F494</f>
        <v>-1.4185272781310496E-2</v>
      </c>
      <c r="F494" s="2">
        <f>'Moving Avg'!D494</f>
        <v>3.40578</v>
      </c>
      <c r="G494" s="2">
        <f>'Moving Avg'!F494</f>
        <v>3.4135900000000001</v>
      </c>
      <c r="H494" s="2">
        <f>'Moving Avg'!G494</f>
        <v>3.3834079999999993</v>
      </c>
      <c r="I494" s="2">
        <f>'Moving Avg'!H494</f>
        <v>3.2917885000000018</v>
      </c>
      <c r="J494" s="6" t="str">
        <f>OBV!F494</f>
        <v>BEARISH</v>
      </c>
      <c r="K494" s="6" t="str">
        <f>OBV!G494</f>
        <v>WEAK</v>
      </c>
      <c r="L494" s="6" t="str">
        <f>OBV!H494</f>
        <v>CONFIRMED BEARISH</v>
      </c>
    </row>
    <row r="495" spans="1:12" ht="13.5" x14ac:dyDescent="0.25">
      <c r="A495" s="3">
        <f>RSI!A495</f>
        <v>42726</v>
      </c>
      <c r="B495" s="2">
        <f>RSI!B495</f>
        <v>3.4266000000000001</v>
      </c>
      <c r="C495" s="2">
        <f>RSI!I495</f>
        <v>52.834641545749612</v>
      </c>
      <c r="D495" s="2">
        <f>MACD!E495</f>
        <v>-8.7387188912115832E-3</v>
      </c>
      <c r="E495" s="2">
        <f>MACD!F495</f>
        <v>-1.3095962003290714E-2</v>
      </c>
      <c r="F495" s="2">
        <f>'Moving Avg'!D495</f>
        <v>3.4075200000000003</v>
      </c>
      <c r="G495" s="2">
        <f>'Moving Avg'!F495</f>
        <v>3.4161899999999994</v>
      </c>
      <c r="H495" s="2">
        <f>'Moving Avg'!G495</f>
        <v>3.3846219999999994</v>
      </c>
      <c r="I495" s="2">
        <f>'Moving Avg'!H495</f>
        <v>3.2926915000000014</v>
      </c>
      <c r="J495" s="6" t="str">
        <f>OBV!F495</f>
        <v>BULLISH</v>
      </c>
      <c r="K495" s="6" t="str">
        <f>OBV!G495</f>
        <v>NEUTRAL</v>
      </c>
      <c r="L495" s="6" t="str">
        <f>OBV!H495</f>
        <v>CONFIRMED BULLISH</v>
      </c>
    </row>
    <row r="496" spans="1:12" ht="13.5" x14ac:dyDescent="0.25">
      <c r="A496" s="3">
        <f>RSI!A496</f>
        <v>42727</v>
      </c>
      <c r="B496" s="2">
        <f>RSI!B496</f>
        <v>3.444</v>
      </c>
      <c r="C496" s="2">
        <f>RSI!I496</f>
        <v>55.094473872257211</v>
      </c>
      <c r="D496" s="2">
        <f>MACD!E496</f>
        <v>-1.8371795738754138E-3</v>
      </c>
      <c r="E496" s="2">
        <f>MACD!F496</f>
        <v>-1.0844205517407656E-2</v>
      </c>
      <c r="F496" s="2">
        <f>'Moving Avg'!D496</f>
        <v>3.4300800000000002</v>
      </c>
      <c r="G496" s="2">
        <f>'Moving Avg'!F496</f>
        <v>3.4170600000000002</v>
      </c>
      <c r="H496" s="2">
        <f>'Moving Avg'!G496</f>
        <v>3.3868779999999998</v>
      </c>
      <c r="I496" s="2">
        <f>'Moving Avg'!H496</f>
        <v>3.2941290000000008</v>
      </c>
      <c r="J496" s="6" t="str">
        <f>OBV!F496</f>
        <v>BULLISH</v>
      </c>
      <c r="K496" s="6" t="str">
        <f>OBV!G496</f>
        <v>STRONG</v>
      </c>
      <c r="L496" s="6" t="str">
        <f>OBV!H496</f>
        <v>CONFIRMED BULLISH</v>
      </c>
    </row>
    <row r="497" spans="1:12" ht="13.5" x14ac:dyDescent="0.25">
      <c r="A497" s="3">
        <f>RSI!A497</f>
        <v>42730</v>
      </c>
      <c r="B497" s="2">
        <f>RSI!B497</f>
        <v>3.3746</v>
      </c>
      <c r="C497" s="2">
        <f>RSI!I497</f>
        <v>45.691173747941228</v>
      </c>
      <c r="D497" s="2">
        <f>MACD!E497</f>
        <v>8.928837607216078E-3</v>
      </c>
      <c r="E497" s="2">
        <f>MACD!F497</f>
        <v>-6.8895968924829101E-3</v>
      </c>
      <c r="F497" s="2">
        <f>'Moving Avg'!D497</f>
        <v>3.4196800000000005</v>
      </c>
      <c r="G497" s="2">
        <f>'Moving Avg'!F497</f>
        <v>3.4144600000000005</v>
      </c>
      <c r="H497" s="2">
        <f>'Moving Avg'!G497</f>
        <v>3.3870519999999993</v>
      </c>
      <c r="I497" s="2">
        <f>'Moving Avg'!H497</f>
        <v>3.2955450000000006</v>
      </c>
      <c r="J497" s="6" t="str">
        <f>OBV!F497</f>
        <v>BEARISH</v>
      </c>
      <c r="K497" s="6" t="str">
        <f>OBV!G497</f>
        <v>WEAK</v>
      </c>
      <c r="L497" s="6" t="str">
        <f>OBV!H497</f>
        <v>CONFIRMED BEARISH</v>
      </c>
    </row>
    <row r="498" spans="1:12" ht="13.5" x14ac:dyDescent="0.25">
      <c r="A498" s="3">
        <f>RSI!A498</f>
        <v>42731</v>
      </c>
      <c r="B498" s="2">
        <f>RSI!B498</f>
        <v>3.3658999999999999</v>
      </c>
      <c r="C498" s="2">
        <f>RSI!I498</f>
        <v>44.662078312615826</v>
      </c>
      <c r="D498" s="2">
        <f>MACD!E498</f>
        <v>1.8894476850438213E-2</v>
      </c>
      <c r="E498" s="2">
        <f>MACD!F498</f>
        <v>-1.7327821438986859E-3</v>
      </c>
      <c r="F498" s="2">
        <f>'Moving Avg'!D498</f>
        <v>3.40754</v>
      </c>
      <c r="G498" s="2">
        <f>'Moving Avg'!F498</f>
        <v>3.4140250000000001</v>
      </c>
      <c r="H498" s="2">
        <f>'Moving Avg'!G498</f>
        <v>3.3889599999999995</v>
      </c>
      <c r="I498" s="2">
        <f>'Moving Avg'!H498</f>
        <v>3.2973645</v>
      </c>
      <c r="J498" s="6" t="str">
        <f>OBV!F498</f>
        <v>BEARISH</v>
      </c>
      <c r="K498" s="6" t="str">
        <f>OBV!G498</f>
        <v>WEAK</v>
      </c>
      <c r="L498" s="6" t="str">
        <f>OBV!H498</f>
        <v>CONFIRMED BEARISH</v>
      </c>
    </row>
    <row r="499" spans="1:12" ht="13.5" x14ac:dyDescent="0.25">
      <c r="A499" s="3">
        <f>RSI!A499</f>
        <v>42732</v>
      </c>
      <c r="B499" s="2">
        <f>RSI!B499</f>
        <v>3.3658999999999999</v>
      </c>
      <c r="C499" s="2">
        <f>RSI!I499</f>
        <v>44.662078312615826</v>
      </c>
      <c r="D499" s="2">
        <f>MACD!E499</f>
        <v>2.357417167802911E-2</v>
      </c>
      <c r="E499" s="2">
        <f>MACD!F499</f>
        <v>3.3286086204868731E-3</v>
      </c>
      <c r="F499" s="2">
        <f>'Moving Avg'!D499</f>
        <v>3.3954</v>
      </c>
      <c r="G499" s="2">
        <f>'Moving Avg'!F499</f>
        <v>3.4092550000000008</v>
      </c>
      <c r="H499" s="2">
        <f>'Moving Avg'!G499</f>
        <v>3.38896</v>
      </c>
      <c r="I499" s="2">
        <f>'Moving Avg'!H499</f>
        <v>3.2988995000000001</v>
      </c>
      <c r="J499" s="6" t="str">
        <f>OBV!F499</f>
        <v>BEARISH</v>
      </c>
      <c r="K499" s="6" t="str">
        <f>OBV!G499</f>
        <v>WEAK</v>
      </c>
      <c r="L499" s="6" t="str">
        <f>OBV!H499</f>
        <v>CONFIRMED BEARISH</v>
      </c>
    </row>
    <row r="500" spans="1:12" ht="13.5" x14ac:dyDescent="0.25">
      <c r="A500" s="3">
        <f>RSI!A500</f>
        <v>42733</v>
      </c>
      <c r="B500" s="2">
        <f>RSI!B500</f>
        <v>3.3399000000000001</v>
      </c>
      <c r="C500" s="2">
        <f>RSI!I500</f>
        <v>41.428067452659533</v>
      </c>
      <c r="D500" s="2">
        <f>MACD!E500</f>
        <v>2.7011833760295367E-2</v>
      </c>
      <c r="E500" s="2">
        <f>MACD!F500</f>
        <v>8.0652536484485723E-3</v>
      </c>
      <c r="F500" s="2">
        <f>'Moving Avg'!D500</f>
        <v>3.3780600000000001</v>
      </c>
      <c r="G500" s="2">
        <f>'Moving Avg'!F500</f>
        <v>3.4079550000000003</v>
      </c>
      <c r="H500" s="2">
        <f>'Moving Avg'!G500</f>
        <v>3.3903480000000004</v>
      </c>
      <c r="I500" s="2">
        <f>'Moving Avg'!H500</f>
        <v>3.3003044999999998</v>
      </c>
      <c r="J500" s="6" t="str">
        <f>OBV!F500</f>
        <v>BEARISH</v>
      </c>
      <c r="K500" s="6" t="str">
        <f>OBV!G500</f>
        <v>WEAK</v>
      </c>
      <c r="L500" s="6" t="str">
        <f>OBV!H500</f>
        <v>CONFIRMED BEARISH</v>
      </c>
    </row>
    <row r="501" spans="1:12" ht="13.5" x14ac:dyDescent="0.25">
      <c r="A501" s="3">
        <f>RSI!A501</f>
        <v>42734</v>
      </c>
      <c r="B501" s="2">
        <f>RSI!B501</f>
        <v>3.3399000000000001</v>
      </c>
      <c r="C501" s="2">
        <f>RSI!I501</f>
        <v>41.428067452659533</v>
      </c>
      <c r="D501" s="2">
        <f>MACD!E501</f>
        <v>1.6947758938591573E-2</v>
      </c>
      <c r="E501" s="2">
        <f>MACD!F501</f>
        <v>9.8417547064771731E-3</v>
      </c>
      <c r="F501" s="2">
        <f>'Moving Avg'!D501</f>
        <v>3.35724</v>
      </c>
      <c r="G501" s="2">
        <f>'Moving Avg'!F501</f>
        <v>3.4057900000000005</v>
      </c>
      <c r="H501" s="2">
        <f>'Moving Avg'!G501</f>
        <v>3.3898280000000001</v>
      </c>
      <c r="I501" s="2">
        <f>'Moving Avg'!H501</f>
        <v>3.3021159999999998</v>
      </c>
      <c r="J501" s="6" t="str">
        <f>OBV!F501</f>
        <v>BEARISH</v>
      </c>
      <c r="K501" s="6" t="str">
        <f>OBV!G501</f>
        <v>WEAK</v>
      </c>
      <c r="L501" s="6" t="str">
        <f>OBV!H501</f>
        <v>CONFIRMED BEARISH</v>
      </c>
    </row>
    <row r="502" spans="1:12" ht="13.5" x14ac:dyDescent="0.25">
      <c r="A502" s="3">
        <f>RSI!A502</f>
        <v>42737</v>
      </c>
      <c r="B502" s="2">
        <f>RSI!B502</f>
        <v>3.3658999999999999</v>
      </c>
      <c r="C502" s="2">
        <f>RSI!I502</f>
        <v>45.965816798749259</v>
      </c>
      <c r="D502" s="2">
        <f>MACD!E502</f>
        <v>2.1521515030549221E-2</v>
      </c>
      <c r="E502" s="2">
        <f>MACD!F502</f>
        <v>1.2177706771291583E-2</v>
      </c>
      <c r="F502" s="2">
        <f>'Moving Avg'!D502</f>
        <v>3.3555000000000001</v>
      </c>
      <c r="G502" s="2">
        <f>'Moving Avg'!F502</f>
        <v>3.404925</v>
      </c>
      <c r="H502" s="2">
        <f>'Moving Avg'!G502</f>
        <v>3.3898280000000001</v>
      </c>
      <c r="I502" s="2">
        <f>'Moving Avg'!H502</f>
        <v>3.3038949999999998</v>
      </c>
      <c r="J502" s="6" t="str">
        <f>OBV!F502</f>
        <v>BEARISH</v>
      </c>
      <c r="K502" s="6" t="str">
        <f>OBV!G502</f>
        <v>WEAK</v>
      </c>
      <c r="L502" s="6" t="str">
        <f>OBV!H502</f>
        <v>CONFIRMED BEARISH</v>
      </c>
    </row>
    <row r="503" spans="1:12" ht="13.5" x14ac:dyDescent="0.25">
      <c r="A503" s="3">
        <f>RSI!A503</f>
        <v>42738</v>
      </c>
      <c r="B503" s="2">
        <f>RSI!B503</f>
        <v>3.3746</v>
      </c>
      <c r="C503" s="2">
        <f>RSI!I503</f>
        <v>47.433362829899743</v>
      </c>
      <c r="D503" s="2">
        <f>MACD!E503</f>
        <v>2.4906976184869034E-2</v>
      </c>
      <c r="E503" s="2">
        <f>MACD!F503</f>
        <v>1.4723560654007074E-2</v>
      </c>
      <c r="F503" s="2">
        <f>'Moving Avg'!D503</f>
        <v>3.35724</v>
      </c>
      <c r="G503" s="2">
        <f>'Moving Avg'!F503</f>
        <v>3.4044949999999998</v>
      </c>
      <c r="H503" s="2">
        <f>'Moving Avg'!G503</f>
        <v>3.3901759999999994</v>
      </c>
      <c r="I503" s="2">
        <f>'Moving Avg'!H503</f>
        <v>3.3053515</v>
      </c>
      <c r="J503" s="6" t="str">
        <f>OBV!F503</f>
        <v>BULLISH</v>
      </c>
      <c r="K503" s="6" t="str">
        <f>OBV!G503</f>
        <v>NEUTRAL</v>
      </c>
      <c r="L503" s="6" t="str">
        <f>OBV!H503</f>
        <v>CONFIRMED BULLISH</v>
      </c>
    </row>
    <row r="504" spans="1:12" ht="13.5" x14ac:dyDescent="0.25">
      <c r="A504" s="3">
        <f>RSI!A504</f>
        <v>42739</v>
      </c>
      <c r="B504" s="2">
        <f>RSI!B504</f>
        <v>3.3746</v>
      </c>
      <c r="C504" s="2">
        <f>RSI!I504</f>
        <v>47.433362829899743</v>
      </c>
      <c r="D504" s="2">
        <f>MACD!E504</f>
        <v>2.7868155423325991E-2</v>
      </c>
      <c r="E504" s="2">
        <f>MACD!F504</f>
        <v>1.7352479607870858E-2</v>
      </c>
      <c r="F504" s="2">
        <f>'Moving Avg'!D504</f>
        <v>3.3589800000000003</v>
      </c>
      <c r="G504" s="2">
        <f>'Moving Avg'!F504</f>
        <v>3.4040650000000001</v>
      </c>
      <c r="H504" s="2">
        <f>'Moving Avg'!G504</f>
        <v>3.3905239999999992</v>
      </c>
      <c r="I504" s="2">
        <f>'Moving Avg'!H504</f>
        <v>3.3068080000000011</v>
      </c>
      <c r="J504" s="6" t="str">
        <f>OBV!F504</f>
        <v>BULLISH</v>
      </c>
      <c r="K504" s="6" t="str">
        <f>OBV!G504</f>
        <v>NEUTRAL</v>
      </c>
      <c r="L504" s="6" t="str">
        <f>OBV!H504</f>
        <v>CONFIRMED BULLISH</v>
      </c>
    </row>
    <row r="505" spans="1:12" ht="13.5" x14ac:dyDescent="0.25">
      <c r="A505" s="3">
        <f>RSI!A505</f>
        <v>42740</v>
      </c>
      <c r="B505" s="2">
        <f>RSI!B505</f>
        <v>3.3746</v>
      </c>
      <c r="C505" s="2">
        <f>RSI!I505</f>
        <v>47.433362829899743</v>
      </c>
      <c r="D505" s="2">
        <f>MACD!E505</f>
        <v>3.0463174422990846E-2</v>
      </c>
      <c r="E505" s="2">
        <f>MACD!F505</f>
        <v>1.9974618570894855E-2</v>
      </c>
      <c r="F505" s="2">
        <f>'Moving Avg'!D505</f>
        <v>3.3659200000000005</v>
      </c>
      <c r="G505" s="2">
        <f>'Moving Avg'!F505</f>
        <v>3.3997300000000004</v>
      </c>
      <c r="H505" s="2">
        <f>'Moving Avg'!G505</f>
        <v>3.390871999999999</v>
      </c>
      <c r="I505" s="2">
        <f>'Moving Avg'!H505</f>
        <v>3.3079390000000006</v>
      </c>
      <c r="J505" s="6" t="str">
        <f>OBV!F505</f>
        <v>BULLISH</v>
      </c>
      <c r="K505" s="6" t="str">
        <f>OBV!G505</f>
        <v>STRONG</v>
      </c>
      <c r="L505" s="6" t="str">
        <f>OBV!H505</f>
        <v>CONFIRMED BULLISH</v>
      </c>
    </row>
    <row r="506" spans="1:12" ht="13.5" x14ac:dyDescent="0.25">
      <c r="A506" s="3">
        <f>RSI!A506</f>
        <v>42741</v>
      </c>
      <c r="B506" s="2">
        <f>RSI!B506</f>
        <v>3.3746</v>
      </c>
      <c r="C506" s="2">
        <f>RSI!I506</f>
        <v>47.433362829899743</v>
      </c>
      <c r="D506" s="2">
        <f>MACD!E506</f>
        <v>3.5418665953520279E-2</v>
      </c>
      <c r="E506" s="2">
        <f>MACD!F506</f>
        <v>2.306342804741994E-2</v>
      </c>
      <c r="F506" s="2">
        <f>'Moving Avg'!D506</f>
        <v>3.3728600000000002</v>
      </c>
      <c r="G506" s="2">
        <f>'Moving Avg'!F506</f>
        <v>3.3953949999999997</v>
      </c>
      <c r="H506" s="2">
        <f>'Moving Avg'!G506</f>
        <v>3.3913939999999987</v>
      </c>
      <c r="I506" s="2">
        <f>'Moving Avg'!H506</f>
        <v>3.3090700000000002</v>
      </c>
      <c r="J506" s="6" t="str">
        <f>OBV!F506</f>
        <v>BULLISH</v>
      </c>
      <c r="K506" s="6" t="str">
        <f>OBV!G506</f>
        <v>STRONG</v>
      </c>
      <c r="L506" s="6" t="str">
        <f>OBV!H506</f>
        <v>CONFIRMED BULLISH</v>
      </c>
    </row>
    <row r="507" spans="1:12" ht="13.5" x14ac:dyDescent="0.25">
      <c r="A507" s="3">
        <f>RSI!A507</f>
        <v>42744</v>
      </c>
      <c r="B507" s="2">
        <f>RSI!B507</f>
        <v>3.3832</v>
      </c>
      <c r="C507" s="2">
        <f>RSI!I507</f>
        <v>49.26544492160707</v>
      </c>
      <c r="D507" s="2">
        <f>MACD!E507</f>
        <v>2.8374465118994774E-2</v>
      </c>
      <c r="E507" s="2">
        <f>MACD!F507</f>
        <v>2.412563546173491E-2</v>
      </c>
      <c r="F507" s="2">
        <f>'Moving Avg'!D507</f>
        <v>3.3763199999999998</v>
      </c>
      <c r="G507" s="2">
        <f>'Moving Avg'!F507</f>
        <v>3.3914899999999997</v>
      </c>
      <c r="H507" s="2">
        <f>'Moving Avg'!G507</f>
        <v>3.3922599999999976</v>
      </c>
      <c r="I507" s="2">
        <f>'Moving Avg'!H507</f>
        <v>3.3103255000000003</v>
      </c>
      <c r="J507" s="6" t="str">
        <f>OBV!F507</f>
        <v>BULLISH</v>
      </c>
      <c r="K507" s="6" t="str">
        <f>OBV!G507</f>
        <v>STRONG</v>
      </c>
      <c r="L507" s="6" t="str">
        <f>OBV!H507</f>
        <v>CONFIRMED BULLISH</v>
      </c>
    </row>
    <row r="508" spans="1:12" ht="13.5" x14ac:dyDescent="0.25">
      <c r="A508" s="3">
        <f>RSI!A508</f>
        <v>42745</v>
      </c>
      <c r="B508" s="2">
        <f>RSI!B508</f>
        <v>3.4266000000000001</v>
      </c>
      <c r="C508" s="2">
        <f>RSI!I508</f>
        <v>57.344893589236001</v>
      </c>
      <c r="D508" s="2">
        <f>MACD!E508</f>
        <v>1.7880866572069998E-2</v>
      </c>
      <c r="E508" s="2">
        <f>MACD!F508</f>
        <v>2.2876681683801931E-2</v>
      </c>
      <c r="F508" s="2">
        <f>'Moving Avg'!D508</f>
        <v>3.3867199999999995</v>
      </c>
      <c r="G508" s="2">
        <f>'Moving Avg'!F508</f>
        <v>3.3897549999999996</v>
      </c>
      <c r="H508" s="2">
        <f>'Moving Avg'!G508</f>
        <v>3.3938219999999983</v>
      </c>
      <c r="I508" s="2">
        <f>'Moving Avg'!H508</f>
        <v>3.3117980000000014</v>
      </c>
      <c r="J508" s="6" t="str">
        <f>OBV!F508</f>
        <v>BULLISH</v>
      </c>
      <c r="K508" s="6" t="str">
        <f>OBV!G508</f>
        <v>STRONG</v>
      </c>
      <c r="L508" s="6" t="str">
        <f>OBV!H508</f>
        <v>CONFIRMED BULLISH</v>
      </c>
    </row>
    <row r="509" spans="1:12" ht="13.5" x14ac:dyDescent="0.25">
      <c r="A509" s="3">
        <f>RSI!A509</f>
        <v>42746</v>
      </c>
      <c r="B509" s="2">
        <f>RSI!B509</f>
        <v>3.496</v>
      </c>
      <c r="C509" s="2">
        <f>RSI!I509</f>
        <v>66.525085673566082</v>
      </c>
      <c r="D509" s="2">
        <f>MACD!E509</f>
        <v>3.6231370373331906E-3</v>
      </c>
      <c r="E509" s="2">
        <f>MACD!F509</f>
        <v>1.9025972754508184E-2</v>
      </c>
      <c r="F509" s="2">
        <f>'Moving Avg'!D509</f>
        <v>3.411</v>
      </c>
      <c r="G509" s="2">
        <f>'Moving Avg'!F509</f>
        <v>3.3927899999999993</v>
      </c>
      <c r="H509" s="2">
        <f>'Moving Avg'!G509</f>
        <v>3.3964239999999983</v>
      </c>
      <c r="I509" s="2">
        <f>'Moving Avg'!H509</f>
        <v>3.3138210000000008</v>
      </c>
      <c r="J509" s="6" t="str">
        <f>OBV!F509</f>
        <v>BULLISH</v>
      </c>
      <c r="K509" s="6" t="str">
        <f>OBV!G509</f>
        <v>STRONG</v>
      </c>
      <c r="L509" s="6" t="str">
        <f>OBV!H509</f>
        <v>CONFIRMED BULLISH</v>
      </c>
    </row>
    <row r="510" spans="1:12" ht="13.5" x14ac:dyDescent="0.25">
      <c r="A510" s="3">
        <f>RSI!A510</f>
        <v>42747</v>
      </c>
      <c r="B510" s="2">
        <f>RSI!B510</f>
        <v>3.496</v>
      </c>
      <c r="C510" s="2">
        <f>RSI!I510</f>
        <v>66.525085673566082</v>
      </c>
      <c r="D510" s="2">
        <f>MACD!E510</f>
        <v>-1.3071359174067876E-2</v>
      </c>
      <c r="E510" s="2">
        <f>MACD!F510</f>
        <v>1.2606506368792972E-2</v>
      </c>
      <c r="F510" s="2">
        <f>'Moving Avg'!D510</f>
        <v>3.4352800000000001</v>
      </c>
      <c r="G510" s="2">
        <f>'Moving Avg'!F510</f>
        <v>3.3966950000000002</v>
      </c>
      <c r="H510" s="2">
        <f>'Moving Avg'!G510</f>
        <v>3.3985059999999989</v>
      </c>
      <c r="I510" s="2">
        <f>'Moving Avg'!H510</f>
        <v>3.3158440000000007</v>
      </c>
      <c r="J510" s="6" t="str">
        <f>OBV!F510</f>
        <v>BULLISH</v>
      </c>
      <c r="K510" s="6" t="str">
        <f>OBV!G510</f>
        <v>STRONG</v>
      </c>
      <c r="L510" s="6" t="str">
        <f>OBV!H510</f>
        <v>CONFIRMED BULLISH</v>
      </c>
    </row>
    <row r="511" spans="1:12" ht="13.5" x14ac:dyDescent="0.25">
      <c r="A511" s="3">
        <f>RSI!A511</f>
        <v>42748</v>
      </c>
      <c r="B511" s="2">
        <f>RSI!B511</f>
        <v>3.496</v>
      </c>
      <c r="C511" s="2">
        <f>RSI!I511</f>
        <v>66.525085673566082</v>
      </c>
      <c r="D511" s="2">
        <f>MACD!E511</f>
        <v>-2.7781048693837462E-2</v>
      </c>
      <c r="E511" s="2">
        <f>MACD!F511</f>
        <v>4.528995356266885E-3</v>
      </c>
      <c r="F511" s="2">
        <f>'Moving Avg'!D511</f>
        <v>3.4595599999999997</v>
      </c>
      <c r="G511" s="2">
        <f>'Moving Avg'!F511</f>
        <v>3.4049349999999996</v>
      </c>
      <c r="H511" s="2">
        <f>'Moving Avg'!G511</f>
        <v>3.400761999999999</v>
      </c>
      <c r="I511" s="2">
        <f>'Moving Avg'!H511</f>
        <v>3.3178670000000006</v>
      </c>
      <c r="J511" s="6" t="str">
        <f>OBV!F511</f>
        <v>BULLISH</v>
      </c>
      <c r="K511" s="6" t="str">
        <f>OBV!G511</f>
        <v>STRONG</v>
      </c>
      <c r="L511" s="6" t="str">
        <f>OBV!H511</f>
        <v>CONFIRMED BULLISH</v>
      </c>
    </row>
    <row r="512" spans="1:12" ht="13.5" x14ac:dyDescent="0.25">
      <c r="A512" s="3">
        <f>RSI!A512</f>
        <v>42751</v>
      </c>
      <c r="B512" s="2">
        <f>RSI!B512</f>
        <v>3.496</v>
      </c>
      <c r="C512" s="2">
        <f>RSI!I512</f>
        <v>66.525085673566082</v>
      </c>
      <c r="D512" s="2">
        <f>MACD!E512</f>
        <v>-3.6768058446433827E-2</v>
      </c>
      <c r="E512" s="2">
        <f>MACD!F512</f>
        <v>-3.730415404273258E-3</v>
      </c>
      <c r="F512" s="2">
        <f>'Moving Avg'!D512</f>
        <v>3.4821199999999997</v>
      </c>
      <c r="G512" s="2">
        <f>'Moving Avg'!F512</f>
        <v>3.4084050000000006</v>
      </c>
      <c r="H512" s="2">
        <f>'Moving Avg'!G512</f>
        <v>3.403017999999999</v>
      </c>
      <c r="I512" s="2">
        <f>'Moving Avg'!H512</f>
        <v>3.3198900000000005</v>
      </c>
      <c r="J512" s="6" t="str">
        <f>OBV!F512</f>
        <v>BULLISH</v>
      </c>
      <c r="K512" s="6" t="str">
        <f>OBV!G512</f>
        <v>STRONG</v>
      </c>
      <c r="L512" s="6" t="str">
        <f>OBV!H512</f>
        <v>CONFIRMED BULLISH</v>
      </c>
    </row>
    <row r="513" spans="1:12" ht="13.5" x14ac:dyDescent="0.25">
      <c r="A513" s="3">
        <f>RSI!A513</f>
        <v>42752</v>
      </c>
      <c r="B513" s="2">
        <f>RSI!B513</f>
        <v>3.4525999999999999</v>
      </c>
      <c r="C513" s="2">
        <f>RSI!I513</f>
        <v>56.328039873494895</v>
      </c>
      <c r="D513" s="2">
        <f>MACD!E513</f>
        <v>-4.0319498469733261E-2</v>
      </c>
      <c r="E513" s="2">
        <f>MACD!F513</f>
        <v>-1.104823201736526E-2</v>
      </c>
      <c r="F513" s="2">
        <f>'Moving Avg'!D513</f>
        <v>3.4873199999999995</v>
      </c>
      <c r="G513" s="2">
        <f>'Moving Avg'!F513</f>
        <v>3.4097050000000011</v>
      </c>
      <c r="H513" s="2">
        <f>'Moving Avg'!G513</f>
        <v>3.403017999999999</v>
      </c>
      <c r="I513" s="2">
        <f>'Moving Avg'!H513</f>
        <v>3.3214515000000002</v>
      </c>
      <c r="J513" s="6" t="str">
        <f>OBV!F513</f>
        <v>BULLISH</v>
      </c>
      <c r="K513" s="6" t="str">
        <f>OBV!G513</f>
        <v>NEUTRAL</v>
      </c>
      <c r="L513" s="6" t="str">
        <f>OBV!H513</f>
        <v>CONFIRMED BULLISH</v>
      </c>
    </row>
    <row r="514" spans="1:12" ht="13.5" x14ac:dyDescent="0.25">
      <c r="A514" s="3">
        <f>RSI!A514</f>
        <v>42753</v>
      </c>
      <c r="B514" s="2">
        <f>RSI!B514</f>
        <v>3.4525999999999999</v>
      </c>
      <c r="C514" s="2">
        <f>RSI!I514</f>
        <v>56.328039873494902</v>
      </c>
      <c r="D514" s="2">
        <f>MACD!E514</f>
        <v>-4.3531373149301444E-2</v>
      </c>
      <c r="E514" s="2">
        <f>MACD!F514</f>
        <v>-1.75448602437525E-2</v>
      </c>
      <c r="F514" s="2">
        <f>'Moving Avg'!D514</f>
        <v>3.47864</v>
      </c>
      <c r="G514" s="2">
        <f>'Moving Avg'!F514</f>
        <v>3.4110050000000007</v>
      </c>
      <c r="H514" s="2">
        <f>'Moving Avg'!G514</f>
        <v>3.4030179999999985</v>
      </c>
      <c r="I514" s="2">
        <f>'Moving Avg'!H514</f>
        <v>3.3230129999999996</v>
      </c>
      <c r="J514" s="6" t="str">
        <f>OBV!F514</f>
        <v>BEARISH</v>
      </c>
      <c r="K514" s="6" t="str">
        <f>OBV!G514</f>
        <v>NEUTRAL</v>
      </c>
      <c r="L514" s="6" t="str">
        <f>OBV!H514</f>
        <v>CONFIRMED BEARISH</v>
      </c>
    </row>
    <row r="515" spans="1:12" ht="13.5" x14ac:dyDescent="0.25">
      <c r="A515" s="3">
        <f>RSI!A515</f>
        <v>42754</v>
      </c>
      <c r="B515" s="2">
        <f>RSI!B515</f>
        <v>3.4525999999999999</v>
      </c>
      <c r="C515" s="2">
        <f>RSI!I515</f>
        <v>56.328039873494902</v>
      </c>
      <c r="D515" s="2">
        <f>MACD!E515</f>
        <v>-4.6440604044697409E-2</v>
      </c>
      <c r="E515" s="2">
        <f>MACD!F515</f>
        <v>-2.3324009003941482E-2</v>
      </c>
      <c r="F515" s="2">
        <f>'Moving Avg'!D515</f>
        <v>3.4699599999999995</v>
      </c>
      <c r="G515" s="2">
        <f>'Moving Avg'!F515</f>
        <v>3.4123050000000008</v>
      </c>
      <c r="H515" s="2">
        <f>'Moving Avg'!G515</f>
        <v>3.4030179999999985</v>
      </c>
      <c r="I515" s="2">
        <f>'Moving Avg'!H515</f>
        <v>3.3245744999999993</v>
      </c>
      <c r="J515" s="6" t="str">
        <f>OBV!F515</f>
        <v>BEARISH</v>
      </c>
      <c r="K515" s="6" t="str">
        <f>OBV!G515</f>
        <v>NEUTRAL</v>
      </c>
      <c r="L515" s="6" t="str">
        <f>OBV!H515</f>
        <v>CONFIRMED BEARISH</v>
      </c>
    </row>
    <row r="516" spans="1:12" ht="13.5" x14ac:dyDescent="0.25">
      <c r="A516" s="3">
        <f>RSI!A516</f>
        <v>42755</v>
      </c>
      <c r="B516" s="2">
        <f>RSI!B516</f>
        <v>3.5133999999999999</v>
      </c>
      <c r="C516" s="2">
        <f>RSI!I516</f>
        <v>65.56379000537369</v>
      </c>
      <c r="D516" s="2">
        <f>MACD!E516</f>
        <v>-5.3583270939441707E-2</v>
      </c>
      <c r="E516" s="2">
        <f>MACD!F516</f>
        <v>-2.9375861391041529E-2</v>
      </c>
      <c r="F516" s="2">
        <f>'Moving Avg'!D516</f>
        <v>3.4734400000000001</v>
      </c>
      <c r="G516" s="2">
        <f>'Moving Avg'!F516</f>
        <v>3.4157750000000009</v>
      </c>
      <c r="H516" s="2">
        <f>'Moving Avg'!G516</f>
        <v>3.4061419999999982</v>
      </c>
      <c r="I516" s="2">
        <f>'Moving Avg'!H516</f>
        <v>3.3259924999999995</v>
      </c>
      <c r="J516" s="6" t="str">
        <f>OBV!F516</f>
        <v>BEARISH</v>
      </c>
      <c r="K516" s="6" t="str">
        <f>OBV!G516</f>
        <v>NEUTRAL</v>
      </c>
      <c r="L516" s="6" t="str">
        <f>OBV!H516</f>
        <v>BEARISH DIVERGENCE</v>
      </c>
    </row>
    <row r="517" spans="1:12" ht="13.5" x14ac:dyDescent="0.25">
      <c r="A517" s="3">
        <f>RSI!A517</f>
        <v>42758</v>
      </c>
      <c r="B517" s="2">
        <f>RSI!B517</f>
        <v>3.5567000000000002</v>
      </c>
      <c r="C517" s="2">
        <f>RSI!I517</f>
        <v>70.369689583949025</v>
      </c>
      <c r="D517" s="2">
        <f>MACD!E517</f>
        <v>-6.2034838780743673E-2</v>
      </c>
      <c r="E517" s="2">
        <f>MACD!F517</f>
        <v>-3.5907656868981959E-2</v>
      </c>
      <c r="F517" s="2">
        <f>'Moving Avg'!D517</f>
        <v>3.4855799999999997</v>
      </c>
      <c r="G517" s="2">
        <f>'Moving Avg'!F517</f>
        <v>3.4248800000000004</v>
      </c>
      <c r="H517" s="2">
        <f>'Moving Avg'!G517</f>
        <v>3.4096119999999992</v>
      </c>
      <c r="I517" s="2">
        <f>'Moving Avg'!H517</f>
        <v>3.3276270000000001</v>
      </c>
      <c r="J517" s="6" t="str">
        <f>OBV!F517</f>
        <v>BEARISH</v>
      </c>
      <c r="K517" s="6" t="str">
        <f>OBV!G517</f>
        <v>NEUTRAL</v>
      </c>
      <c r="L517" s="6" t="str">
        <f>OBV!H517</f>
        <v>BEARISH DIVERGENCE</v>
      </c>
    </row>
    <row r="518" spans="1:12" ht="13.5" x14ac:dyDescent="0.25">
      <c r="A518" s="3">
        <f>RSI!A518</f>
        <v>42759</v>
      </c>
      <c r="B518" s="2">
        <f>RSI!B518</f>
        <v>3.5480999999999998</v>
      </c>
      <c r="C518" s="2">
        <f>RSI!I518</f>
        <v>68.329991220429136</v>
      </c>
      <c r="D518" s="2">
        <f>MACD!E518</f>
        <v>-6.2612735650359408E-2</v>
      </c>
      <c r="E518" s="2">
        <f>MACD!F518</f>
        <v>-4.124867262525745E-2</v>
      </c>
      <c r="F518" s="2">
        <f>'Moving Avg'!D518</f>
        <v>3.5046800000000005</v>
      </c>
      <c r="G518" s="2">
        <f>'Moving Avg'!F518</f>
        <v>3.4339900000000001</v>
      </c>
      <c r="H518" s="2">
        <f>'Moving Avg'!G518</f>
        <v>3.4146439999999996</v>
      </c>
      <c r="I518" s="2">
        <f>'Moving Avg'!H518</f>
        <v>3.3296659999999996</v>
      </c>
      <c r="J518" s="6" t="str">
        <f>OBV!F518</f>
        <v>BEARISH</v>
      </c>
      <c r="K518" s="6" t="str">
        <f>OBV!G518</f>
        <v>NEUTRAL</v>
      </c>
      <c r="L518" s="6" t="str">
        <f>OBV!H518</f>
        <v>BEARISH DIVERGENCE</v>
      </c>
    </row>
    <row r="519" spans="1:12" ht="13.5" x14ac:dyDescent="0.25">
      <c r="A519" s="3">
        <f>RSI!A519</f>
        <v>42760</v>
      </c>
      <c r="B519" s="2">
        <f>RSI!B519</f>
        <v>3.444</v>
      </c>
      <c r="C519" s="2">
        <f>RSI!I519</f>
        <v>49.59181630998377</v>
      </c>
      <c r="D519" s="2">
        <f>MACD!E519</f>
        <v>-4.5348549600624288E-2</v>
      </c>
      <c r="E519" s="2">
        <f>MACD!F519</f>
        <v>-4.2068648020330821E-2</v>
      </c>
      <c r="F519" s="2">
        <f>'Moving Avg'!D519</f>
        <v>3.5029600000000003</v>
      </c>
      <c r="G519" s="2">
        <f>'Moving Avg'!F519</f>
        <v>3.4378950000000001</v>
      </c>
      <c r="H519" s="2">
        <f>'Moving Avg'!G519</f>
        <v>3.4175939999999998</v>
      </c>
      <c r="I519" s="2">
        <f>'Moving Avg'!H519</f>
        <v>3.3306964999999993</v>
      </c>
      <c r="J519" s="6" t="str">
        <f>OBV!F519</f>
        <v>BEARISH</v>
      </c>
      <c r="K519" s="6" t="str">
        <f>OBV!G519</f>
        <v>WEAK</v>
      </c>
      <c r="L519" s="6" t="str">
        <f>OBV!H519</f>
        <v>CONFIRMED BEARISH</v>
      </c>
    </row>
    <row r="520" spans="1:12" ht="13.5" x14ac:dyDescent="0.25">
      <c r="A520" s="3">
        <f>RSI!A520</f>
        <v>42761</v>
      </c>
      <c r="B520" s="2">
        <f>RSI!B520</f>
        <v>3.47</v>
      </c>
      <c r="C520" s="2">
        <f>RSI!I520</f>
        <v>53.0545324718627</v>
      </c>
      <c r="D520" s="2">
        <f>MACD!E520</f>
        <v>-3.2639018654527341E-2</v>
      </c>
      <c r="E520" s="2">
        <f>MACD!F520</f>
        <v>-4.0182722147170127E-2</v>
      </c>
      <c r="F520" s="2">
        <f>'Moving Avg'!D520</f>
        <v>3.50644</v>
      </c>
      <c r="G520" s="2">
        <f>'Moving Avg'!F520</f>
        <v>3.4443999999999995</v>
      </c>
      <c r="H520" s="2">
        <f>'Moving Avg'!G520</f>
        <v>3.419502</v>
      </c>
      <c r="I520" s="2">
        <f>'Moving Avg'!H520</f>
        <v>3.3317754999999987</v>
      </c>
      <c r="J520" s="6" t="str">
        <f>OBV!F520</f>
        <v>BEARISH</v>
      </c>
      <c r="K520" s="6" t="str">
        <f>OBV!G520</f>
        <v>WEAK</v>
      </c>
      <c r="L520" s="6" t="str">
        <f>OBV!H520</f>
        <v>BEARISH DIVERGENCE</v>
      </c>
    </row>
    <row r="521" spans="1:12" ht="13.5" x14ac:dyDescent="0.25">
      <c r="A521" s="3">
        <f>RSI!A521</f>
        <v>42762</v>
      </c>
      <c r="B521" s="2">
        <f>RSI!B521</f>
        <v>3.3658999999999999</v>
      </c>
      <c r="C521" s="2">
        <f>RSI!I521</f>
        <v>40.930976636160899</v>
      </c>
      <c r="D521" s="2">
        <f>MACD!E521</f>
        <v>-1.430204690297554E-2</v>
      </c>
      <c r="E521" s="2">
        <f>MACD!F521</f>
        <v>-3.500658709833121E-2</v>
      </c>
      <c r="F521" s="2">
        <f>'Moving Avg'!D521</f>
        <v>3.4769400000000004</v>
      </c>
      <c r="G521" s="2">
        <f>'Moving Avg'!F521</f>
        <v>3.4456999999999995</v>
      </c>
      <c r="H521" s="2">
        <f>'Moving Avg'!G521</f>
        <v>3.4193279999999993</v>
      </c>
      <c r="I521" s="2">
        <f>'Moving Avg'!H521</f>
        <v>3.3323339999999986</v>
      </c>
      <c r="J521" s="6" t="str">
        <f>OBV!F521</f>
        <v>BEARISH</v>
      </c>
      <c r="K521" s="6" t="str">
        <f>OBV!G521</f>
        <v>WEAK</v>
      </c>
      <c r="L521" s="6" t="str">
        <f>OBV!H521</f>
        <v>CONFIRMED BEARISH</v>
      </c>
    </row>
    <row r="522" spans="1:12" ht="13.5" x14ac:dyDescent="0.25">
      <c r="A522" s="3">
        <f>RSI!A522</f>
        <v>42765</v>
      </c>
      <c r="B522" s="2">
        <f>RSI!B522</f>
        <v>3.4613</v>
      </c>
      <c r="C522" s="2">
        <f>RSI!I522</f>
        <v>51.800946983025092</v>
      </c>
      <c r="D522" s="2">
        <f>MACD!E522</f>
        <v>-5.3565328879083829E-3</v>
      </c>
      <c r="E522" s="2">
        <f>MACD!F522</f>
        <v>-2.9076576256246649E-2</v>
      </c>
      <c r="F522" s="2">
        <f>'Moving Avg'!D522</f>
        <v>3.4578600000000002</v>
      </c>
      <c r="G522" s="2">
        <f>'Moving Avg'!F522</f>
        <v>3.4504699999999984</v>
      </c>
      <c r="H522" s="2">
        <f>'Moving Avg'!G522</f>
        <v>3.4210619999999987</v>
      </c>
      <c r="I522" s="2">
        <f>'Moving Avg'!H522</f>
        <v>3.3337764999999995</v>
      </c>
      <c r="J522" s="6" t="str">
        <f>OBV!F522</f>
        <v>BEARISH</v>
      </c>
      <c r="K522" s="6" t="str">
        <f>OBV!G522</f>
        <v>WEAK</v>
      </c>
      <c r="L522" s="6" t="str">
        <f>OBV!H522</f>
        <v>CONFIRMED BEARISH</v>
      </c>
    </row>
    <row r="523" spans="1:12" ht="13.5" x14ac:dyDescent="0.25">
      <c r="A523" s="3">
        <f>RSI!A523</f>
        <v>42766</v>
      </c>
      <c r="B523" s="2">
        <f>RSI!B523</f>
        <v>3.4613</v>
      </c>
      <c r="C523" s="2">
        <f>RSI!I523</f>
        <v>51.800946983025085</v>
      </c>
      <c r="D523" s="2">
        <f>MACD!E523</f>
        <v>-4.5683776580078828E-3</v>
      </c>
      <c r="E523" s="2">
        <f>MACD!F523</f>
        <v>-2.4174936536598898E-2</v>
      </c>
      <c r="F523" s="2">
        <f>'Moving Avg'!D523</f>
        <v>3.4405000000000001</v>
      </c>
      <c r="G523" s="2">
        <f>'Moving Avg'!F523</f>
        <v>3.4548049999999981</v>
      </c>
      <c r="H523" s="2">
        <f>'Moving Avg'!G523</f>
        <v>3.4227959999999991</v>
      </c>
      <c r="I523" s="2">
        <f>'Moving Avg'!H523</f>
        <v>3.3348529999999994</v>
      </c>
      <c r="J523" s="6" t="str">
        <f>OBV!F523</f>
        <v>BEARISH</v>
      </c>
      <c r="K523" s="6" t="str">
        <f>OBV!G523</f>
        <v>WEAK</v>
      </c>
      <c r="L523" s="6" t="str">
        <f>OBV!H523</f>
        <v>CONFIRMED BEARISH</v>
      </c>
    </row>
    <row r="524" spans="1:12" ht="13.5" x14ac:dyDescent="0.25">
      <c r="A524" s="3">
        <f>RSI!A524</f>
        <v>42767</v>
      </c>
      <c r="B524" s="2">
        <f>RSI!B524</f>
        <v>3.444</v>
      </c>
      <c r="C524" s="2">
        <f>RSI!I524</f>
        <v>49.870835869099494</v>
      </c>
      <c r="D524" s="2">
        <f>MACD!E524</f>
        <v>-2.7164796555734227E-3</v>
      </c>
      <c r="E524" s="2">
        <f>MACD!F524</f>
        <v>-1.9883245160393803E-2</v>
      </c>
      <c r="F524" s="2">
        <f>'Moving Avg'!D524</f>
        <v>3.4405000000000001</v>
      </c>
      <c r="G524" s="2">
        <f>'Moving Avg'!F524</f>
        <v>3.4582749999999995</v>
      </c>
      <c r="H524" s="2">
        <f>'Moving Avg'!G524</f>
        <v>3.4241839999999986</v>
      </c>
      <c r="I524" s="2">
        <f>'Moving Avg'!H524</f>
        <v>3.3358429999999997</v>
      </c>
      <c r="J524" s="6" t="str">
        <f>OBV!F524</f>
        <v>BEARISH</v>
      </c>
      <c r="K524" s="6" t="str">
        <f>OBV!G524</f>
        <v>WEAK</v>
      </c>
      <c r="L524" s="6" t="str">
        <f>OBV!H524</f>
        <v>NEUTRAL</v>
      </c>
    </row>
    <row r="525" spans="1:12" ht="13.5" x14ac:dyDescent="0.25">
      <c r="A525" s="3">
        <f>RSI!A525</f>
        <v>42768</v>
      </c>
      <c r="B525" s="2">
        <f>RSI!B525</f>
        <v>3.4525999999999999</v>
      </c>
      <c r="C525" s="2">
        <f>RSI!I525</f>
        <v>50.85121582321225</v>
      </c>
      <c r="D525" s="2">
        <f>MACD!E525</f>
        <v>-1.7736367231182548E-3</v>
      </c>
      <c r="E525" s="2">
        <f>MACD!F525</f>
        <v>-1.6261323472938696E-2</v>
      </c>
      <c r="F525" s="2">
        <f>'Moving Avg'!D525</f>
        <v>3.4370199999999995</v>
      </c>
      <c r="G525" s="2">
        <f>'Moving Avg'!F525</f>
        <v>3.4621749999999998</v>
      </c>
      <c r="H525" s="2">
        <f>'Moving Avg'!G525</f>
        <v>3.4257439999999981</v>
      </c>
      <c r="I525" s="2">
        <f>'Moving Avg'!H525</f>
        <v>3.3368759999999993</v>
      </c>
      <c r="J525" s="6" t="str">
        <f>OBV!F525</f>
        <v>BEARISH</v>
      </c>
      <c r="K525" s="6" t="str">
        <f>OBV!G525</f>
        <v>WEAK</v>
      </c>
      <c r="L525" s="6" t="str">
        <f>OBV!H525</f>
        <v>CONFIRMED BEARISH</v>
      </c>
    </row>
    <row r="526" spans="1:12" ht="13.5" x14ac:dyDescent="0.25">
      <c r="A526" s="3">
        <f>RSI!A526</f>
        <v>42769</v>
      </c>
      <c r="B526" s="2">
        <f>RSI!B526</f>
        <v>3.4525999999999999</v>
      </c>
      <c r="C526" s="2">
        <f>RSI!I526</f>
        <v>50.85121582321225</v>
      </c>
      <c r="D526" s="2">
        <f>MACD!E526</f>
        <v>8.3391164202377688E-3</v>
      </c>
      <c r="E526" s="2">
        <f>MACD!F526</f>
        <v>-1.1341235494303404E-2</v>
      </c>
      <c r="F526" s="2">
        <f>'Moving Avg'!D526</f>
        <v>3.4543599999999999</v>
      </c>
      <c r="G526" s="2">
        <f>'Moving Avg'!F526</f>
        <v>3.4660750000000009</v>
      </c>
      <c r="H526" s="2">
        <f>'Moving Avg'!G526</f>
        <v>3.426263999999998</v>
      </c>
      <c r="I526" s="2">
        <f>'Moving Avg'!H526</f>
        <v>3.3379089999999998</v>
      </c>
      <c r="J526" s="6" t="str">
        <f>OBV!F526</f>
        <v>BULLISH</v>
      </c>
      <c r="K526" s="6" t="str">
        <f>OBV!G526</f>
        <v>NEUTRAL</v>
      </c>
      <c r="L526" s="6" t="str">
        <f>OBV!H526</f>
        <v>CONFIRMED BULLISH</v>
      </c>
    </row>
    <row r="527" spans="1:12" ht="13.5" x14ac:dyDescent="0.25">
      <c r="A527" s="3">
        <f>RSI!A527</f>
        <v>42772</v>
      </c>
      <c r="B527" s="2">
        <f>RSI!B527</f>
        <v>3.4525999999999999</v>
      </c>
      <c r="C527" s="2">
        <f>RSI!I527</f>
        <v>50.85121582321225</v>
      </c>
      <c r="D527" s="2">
        <f>MACD!E527</f>
        <v>2.3521596900983877E-2</v>
      </c>
      <c r="E527" s="2">
        <f>MACD!F527</f>
        <v>-4.3686690152459472E-3</v>
      </c>
      <c r="F527" s="2">
        <f>'Moving Avg'!D527</f>
        <v>3.4526200000000005</v>
      </c>
      <c r="G527" s="2">
        <f>'Moving Avg'!F527</f>
        <v>3.4695450000000001</v>
      </c>
      <c r="H527" s="2">
        <f>'Moving Avg'!G527</f>
        <v>3.4267839999999983</v>
      </c>
      <c r="I527" s="2">
        <f>'Moving Avg'!H527</f>
        <v>3.3393894999999993</v>
      </c>
      <c r="J527" s="6" t="str">
        <f>OBV!F527</f>
        <v>BULLISH</v>
      </c>
      <c r="K527" s="6" t="str">
        <f>OBV!G527</f>
        <v>NEUTRAL</v>
      </c>
      <c r="L527" s="6" t="str">
        <f>OBV!H527</f>
        <v>BULLISH DIVERGENCE</v>
      </c>
    </row>
    <row r="528" spans="1:12" ht="13.5" x14ac:dyDescent="0.25">
      <c r="A528" s="3">
        <f>RSI!A528</f>
        <v>42773</v>
      </c>
      <c r="B528" s="2">
        <f>RSI!B528</f>
        <v>3.4525999999999999</v>
      </c>
      <c r="C528" s="2">
        <f>RSI!I528</f>
        <v>50.85121582321225</v>
      </c>
      <c r="D528" s="2">
        <f>MACD!E528</f>
        <v>3.5011898167653932E-2</v>
      </c>
      <c r="E528" s="2">
        <f>MACD!F528</f>
        <v>3.5074444213340286E-3</v>
      </c>
      <c r="F528" s="2">
        <f>'Moving Avg'!D528</f>
        <v>3.4508800000000002</v>
      </c>
      <c r="G528" s="2">
        <f>'Moving Avg'!F528</f>
        <v>3.4708450000000006</v>
      </c>
      <c r="H528" s="2">
        <f>'Moving Avg'!G528</f>
        <v>3.4283439999999983</v>
      </c>
      <c r="I528" s="2">
        <f>'Moving Avg'!H528</f>
        <v>3.3411954999999991</v>
      </c>
      <c r="J528" s="6" t="str">
        <f>OBV!F528</f>
        <v>BULLISH</v>
      </c>
      <c r="K528" s="6" t="str">
        <f>OBV!G528</f>
        <v>NEUTRAL</v>
      </c>
      <c r="L528" s="6" t="str">
        <f>OBV!H528</f>
        <v>BULLISH DIVERGENCE</v>
      </c>
    </row>
    <row r="529" spans="1:12" ht="13.5" x14ac:dyDescent="0.25">
      <c r="A529" s="3">
        <f>RSI!A529</f>
        <v>42774</v>
      </c>
      <c r="B529" s="2">
        <f>RSI!B529</f>
        <v>3.3832</v>
      </c>
      <c r="C529" s="2">
        <f>RSI!I529</f>
        <v>41.946848796211846</v>
      </c>
      <c r="D529" s="2">
        <f>MACD!E529</f>
        <v>3.382895017809151E-2</v>
      </c>
      <c r="E529" s="2">
        <f>MACD!F529</f>
        <v>9.5717455726855253E-3</v>
      </c>
      <c r="F529" s="2">
        <f>'Moving Avg'!D529</f>
        <v>3.43872</v>
      </c>
      <c r="G529" s="2">
        <f>'Moving Avg'!F529</f>
        <v>3.4652049999999996</v>
      </c>
      <c r="H529" s="2">
        <f>'Moving Avg'!G529</f>
        <v>3.4267819999999989</v>
      </c>
      <c r="I529" s="2">
        <f>'Moving Avg'!H529</f>
        <v>3.3428574999999991</v>
      </c>
      <c r="J529" s="6" t="str">
        <f>OBV!F529</f>
        <v>BULLISH</v>
      </c>
      <c r="K529" s="6" t="str">
        <f>OBV!G529</f>
        <v>STRONG</v>
      </c>
      <c r="L529" s="6" t="str">
        <f>OBV!H529</f>
        <v>BULLISH DIVERGENCE</v>
      </c>
    </row>
    <row r="530" spans="1:12" ht="13.5" x14ac:dyDescent="0.25">
      <c r="A530" s="3">
        <f>RSI!A530</f>
        <v>42775</v>
      </c>
      <c r="B530" s="2">
        <f>RSI!B530</f>
        <v>3.3832</v>
      </c>
      <c r="C530" s="2">
        <f>RSI!I530</f>
        <v>41.946848796211846</v>
      </c>
      <c r="D530" s="2">
        <f>MACD!E530</f>
        <v>3.720950146629054E-2</v>
      </c>
      <c r="E530" s="2">
        <f>MACD!F530</f>
        <v>1.5099296751406529E-2</v>
      </c>
      <c r="F530" s="2">
        <f>'Moving Avg'!D530</f>
        <v>3.4248399999999997</v>
      </c>
      <c r="G530" s="2">
        <f>'Moving Avg'!F530</f>
        <v>3.459565</v>
      </c>
      <c r="H530" s="2">
        <f>'Moving Avg'!G530</f>
        <v>3.4271279999999984</v>
      </c>
      <c r="I530" s="2">
        <f>'Moving Avg'!H530</f>
        <v>3.3445194999999988</v>
      </c>
      <c r="J530" s="6" t="str">
        <f>OBV!F530</f>
        <v>BEARISH</v>
      </c>
      <c r="K530" s="6" t="str">
        <f>OBV!G530</f>
        <v>NEUTRAL</v>
      </c>
      <c r="L530" s="6" t="str">
        <f>OBV!H530</f>
        <v>CONFIRMED BEARISH</v>
      </c>
    </row>
    <row r="531" spans="1:12" ht="13.5" x14ac:dyDescent="0.25">
      <c r="A531" s="3">
        <f>RSI!A531</f>
        <v>42776</v>
      </c>
      <c r="B531" s="2">
        <f>RSI!B531</f>
        <v>3.3832</v>
      </c>
      <c r="C531" s="2">
        <f>RSI!I531</f>
        <v>41.946848796211846</v>
      </c>
      <c r="D531" s="2">
        <f>MACD!E531</f>
        <v>2.4407830806432163E-2</v>
      </c>
      <c r="E531" s="2">
        <f>MACD!F531</f>
        <v>1.6961003562411654E-2</v>
      </c>
      <c r="F531" s="2">
        <f>'Moving Avg'!D531</f>
        <v>3.4109600000000002</v>
      </c>
      <c r="G531" s="2">
        <f>'Moving Avg'!F531</f>
        <v>3.4539249999999995</v>
      </c>
      <c r="H531" s="2">
        <f>'Moving Avg'!G531</f>
        <v>3.4271279999999984</v>
      </c>
      <c r="I531" s="2">
        <f>'Moving Avg'!H531</f>
        <v>3.3461814999999979</v>
      </c>
      <c r="J531" s="6" t="str">
        <f>OBV!F531</f>
        <v>BEARISH</v>
      </c>
      <c r="K531" s="6" t="str">
        <f>OBV!G531</f>
        <v>NEUTRAL</v>
      </c>
      <c r="L531" s="6" t="str">
        <f>OBV!H531</f>
        <v>CONFIRMED BEARISH</v>
      </c>
    </row>
    <row r="532" spans="1:12" ht="13.5" x14ac:dyDescent="0.25">
      <c r="A532" s="3">
        <f>RSI!A532</f>
        <v>42779</v>
      </c>
      <c r="B532" s="2">
        <f>RSI!B532</f>
        <v>3.4525999999999999</v>
      </c>
      <c r="C532" s="2">
        <f>RSI!I532</f>
        <v>52.36482826198305</v>
      </c>
      <c r="D532" s="2">
        <f>MACD!E532</f>
        <v>2.3438911277410046E-2</v>
      </c>
      <c r="E532" s="2">
        <f>MACD!F532</f>
        <v>1.8256585105411335E-2</v>
      </c>
      <c r="F532" s="2">
        <f>'Moving Avg'!D532</f>
        <v>3.4109600000000002</v>
      </c>
      <c r="G532" s="2">
        <f>'Moving Avg'!F532</f>
        <v>3.4517549999999999</v>
      </c>
      <c r="H532" s="2">
        <f>'Moving Avg'!G532</f>
        <v>3.4285159999999983</v>
      </c>
      <c r="I532" s="2">
        <f>'Moving Avg'!H532</f>
        <v>3.3485974999999981</v>
      </c>
      <c r="J532" s="6" t="str">
        <f>OBV!F532</f>
        <v>BEARISH</v>
      </c>
      <c r="K532" s="6" t="str">
        <f>OBV!G532</f>
        <v>NEUTRAL</v>
      </c>
      <c r="L532" s="6" t="str">
        <f>OBV!H532</f>
        <v>NEUTRAL</v>
      </c>
    </row>
    <row r="533" spans="1:12" ht="13.5" x14ac:dyDescent="0.25">
      <c r="A533" s="3">
        <f>RSI!A533</f>
        <v>42780</v>
      </c>
      <c r="B533" s="2">
        <f>RSI!B533</f>
        <v>3.4525999999999999</v>
      </c>
      <c r="C533" s="2">
        <f>RSI!I533</f>
        <v>52.36482826198305</v>
      </c>
      <c r="D533" s="2">
        <f>MACD!E533</f>
        <v>2.251182148940245E-2</v>
      </c>
      <c r="E533" s="2">
        <f>MACD!F533</f>
        <v>1.9107632382209559E-2</v>
      </c>
      <c r="F533" s="2">
        <f>'Moving Avg'!D533</f>
        <v>3.4109600000000002</v>
      </c>
      <c r="G533" s="2">
        <f>'Moving Avg'!F533</f>
        <v>3.4517549999999999</v>
      </c>
      <c r="H533" s="2">
        <f>'Moving Avg'!G533</f>
        <v>3.4299039999999978</v>
      </c>
      <c r="I533" s="2">
        <f>'Moving Avg'!H533</f>
        <v>3.351013499999997</v>
      </c>
      <c r="J533" s="6" t="str">
        <f>OBV!F533</f>
        <v>BEARISH</v>
      </c>
      <c r="K533" s="6" t="str">
        <f>OBV!G533</f>
        <v>NEUTRAL</v>
      </c>
      <c r="L533" s="6" t="str">
        <f>OBV!H533</f>
        <v>NEUTRAL</v>
      </c>
    </row>
    <row r="534" spans="1:12" ht="13.5" x14ac:dyDescent="0.25">
      <c r="A534" s="3">
        <f>RSI!A534</f>
        <v>42781</v>
      </c>
      <c r="B534" s="2">
        <f>RSI!B534</f>
        <v>3.3572000000000002</v>
      </c>
      <c r="C534" s="2">
        <f>RSI!I534</f>
        <v>40.716024350398115</v>
      </c>
      <c r="D534" s="2">
        <f>MACD!E534</f>
        <v>2.6033197621425863E-2</v>
      </c>
      <c r="E534" s="2">
        <f>MACD!F534</f>
        <v>2.0492745430052819E-2</v>
      </c>
      <c r="F534" s="2">
        <f>'Moving Avg'!D534</f>
        <v>3.4057599999999999</v>
      </c>
      <c r="G534" s="2">
        <f>'Moving Avg'!F534</f>
        <v>3.4469850000000002</v>
      </c>
      <c r="H534" s="2">
        <f>'Moving Avg'!G534</f>
        <v>3.4293839999999975</v>
      </c>
      <c r="I534" s="2">
        <f>'Moving Avg'!H534</f>
        <v>3.3531559999999971</v>
      </c>
      <c r="J534" s="6" t="str">
        <f>OBV!F534</f>
        <v>BEARISH</v>
      </c>
      <c r="K534" s="6" t="str">
        <f>OBV!G534</f>
        <v>NEUTRAL</v>
      </c>
      <c r="L534" s="6" t="str">
        <f>OBV!H534</f>
        <v>CONFIRMED BEARISH</v>
      </c>
    </row>
    <row r="535" spans="1:12" ht="13.5" x14ac:dyDescent="0.25">
      <c r="A535" s="3">
        <f>RSI!A535</f>
        <v>42782</v>
      </c>
      <c r="B535" s="2">
        <f>RSI!B535</f>
        <v>3.4525999999999999</v>
      </c>
      <c r="C535" s="2">
        <f>RSI!I535</f>
        <v>52.173627517624105</v>
      </c>
      <c r="D535" s="2">
        <f>MACD!E535</f>
        <v>2.3741019974191424E-2</v>
      </c>
      <c r="E535" s="2">
        <f>MACD!F535</f>
        <v>2.114240033888054E-2</v>
      </c>
      <c r="F535" s="2">
        <f>'Moving Avg'!D535</f>
        <v>3.4196399999999998</v>
      </c>
      <c r="G535" s="2">
        <f>'Moving Avg'!F535</f>
        <v>3.4469850000000002</v>
      </c>
      <c r="H535" s="2">
        <f>'Moving Avg'!G535</f>
        <v>3.4292099999999976</v>
      </c>
      <c r="I535" s="2">
        <f>'Moving Avg'!H535</f>
        <v>3.3552059999999972</v>
      </c>
      <c r="J535" s="6" t="str">
        <f>OBV!F535</f>
        <v>BEARISH</v>
      </c>
      <c r="K535" s="6" t="str">
        <f>OBV!G535</f>
        <v>NEUTRAL</v>
      </c>
      <c r="L535" s="6" t="str">
        <f>OBV!H535</f>
        <v>BEARISH DIVERGENCE</v>
      </c>
    </row>
    <row r="536" spans="1:12" ht="13.5" x14ac:dyDescent="0.25">
      <c r="A536" s="3">
        <f>RSI!A536</f>
        <v>42783</v>
      </c>
      <c r="B536" s="2">
        <f>RSI!B536</f>
        <v>3.4525999999999999</v>
      </c>
      <c r="C536" s="2">
        <f>RSI!I536</f>
        <v>52.173627517624119</v>
      </c>
      <c r="D536" s="2">
        <f>MACD!E536</f>
        <v>2.1674601361980184E-2</v>
      </c>
      <c r="E536" s="2">
        <f>MACD!F536</f>
        <v>2.1248840543500472E-2</v>
      </c>
      <c r="F536" s="2">
        <f>'Moving Avg'!D536</f>
        <v>3.4335200000000001</v>
      </c>
      <c r="G536" s="2">
        <f>'Moving Avg'!F536</f>
        <v>3.4439450000000003</v>
      </c>
      <c r="H536" s="2">
        <f>'Moving Avg'!G536</f>
        <v>3.4290359999999978</v>
      </c>
      <c r="I536" s="2">
        <f>'Moving Avg'!H536</f>
        <v>3.3572964999999959</v>
      </c>
      <c r="J536" s="6" t="str">
        <f>OBV!F536</f>
        <v>BEARISH</v>
      </c>
      <c r="K536" s="6" t="str">
        <f>OBV!G536</f>
        <v>NEUTRAL</v>
      </c>
      <c r="L536" s="6" t="str">
        <f>OBV!H536</f>
        <v>BEARISH DIVERGENCE</v>
      </c>
    </row>
    <row r="537" spans="1:12" ht="13.5" x14ac:dyDescent="0.25">
      <c r="A537" s="3">
        <f>RSI!A537</f>
        <v>42786</v>
      </c>
      <c r="B537" s="2">
        <f>RSI!B537</f>
        <v>3.4525999999999999</v>
      </c>
      <c r="C537" s="2">
        <f>RSI!I537</f>
        <v>52.173627517624119</v>
      </c>
      <c r="D537" s="2">
        <f>MACD!E537</f>
        <v>1.9808608416663542E-2</v>
      </c>
      <c r="E537" s="2">
        <f>MACD!F537</f>
        <v>2.0960794118133085E-2</v>
      </c>
      <c r="F537" s="2">
        <f>'Moving Avg'!D537</f>
        <v>3.4335200000000001</v>
      </c>
      <c r="G537" s="2">
        <f>'Moving Avg'!F537</f>
        <v>3.4387400000000001</v>
      </c>
      <c r="H537" s="2">
        <f>'Moving Avg'!G537</f>
        <v>3.4288619999999974</v>
      </c>
      <c r="I537" s="2">
        <f>'Moving Avg'!H537</f>
        <v>3.3593054999999961</v>
      </c>
      <c r="J537" s="6" t="str">
        <f>OBV!F537</f>
        <v>BEARISH</v>
      </c>
      <c r="K537" s="6" t="str">
        <f>OBV!G537</f>
        <v>NEUTRAL</v>
      </c>
      <c r="L537" s="6" t="str">
        <f>OBV!H537</f>
        <v>NEUTRAL</v>
      </c>
    </row>
    <row r="538" spans="1:12" ht="13.5" x14ac:dyDescent="0.25">
      <c r="A538" s="3">
        <f>RSI!A538</f>
        <v>42787</v>
      </c>
      <c r="B538" s="2">
        <f>RSI!B538</f>
        <v>3.4525999999999999</v>
      </c>
      <c r="C538" s="2">
        <f>RSI!I538</f>
        <v>52.173627517624105</v>
      </c>
      <c r="D538" s="2">
        <f>MACD!E538</f>
        <v>1.8120909004616159E-2</v>
      </c>
      <c r="E538" s="2">
        <f>MACD!F538</f>
        <v>2.0392817095429699E-2</v>
      </c>
      <c r="F538" s="2">
        <f>'Moving Avg'!D538</f>
        <v>3.4335200000000001</v>
      </c>
      <c r="G538" s="2">
        <f>'Moving Avg'!F538</f>
        <v>3.4339649999999997</v>
      </c>
      <c r="H538" s="2">
        <f>'Moving Avg'!G538</f>
        <v>3.4286879999999975</v>
      </c>
      <c r="I538" s="2">
        <f>'Moving Avg'!H538</f>
        <v>3.3613554999999957</v>
      </c>
      <c r="J538" s="6" t="str">
        <f>OBV!F538</f>
        <v>BEARISH</v>
      </c>
      <c r="K538" s="6" t="str">
        <f>OBV!G538</f>
        <v>NEUTRAL</v>
      </c>
      <c r="L538" s="6" t="str">
        <f>OBV!H538</f>
        <v>NEUTRAL</v>
      </c>
    </row>
    <row r="539" spans="1:12" ht="13.5" x14ac:dyDescent="0.25">
      <c r="A539" s="3">
        <f>RSI!A539</f>
        <v>42788</v>
      </c>
      <c r="B539" s="2">
        <f>RSI!B539</f>
        <v>3.4525999999999999</v>
      </c>
      <c r="C539" s="2">
        <f>RSI!I539</f>
        <v>52.173627517624105</v>
      </c>
      <c r="D539" s="2">
        <f>MACD!E539</f>
        <v>5.915208223044921E-3</v>
      </c>
      <c r="E539" s="2">
        <f>MACD!F539</f>
        <v>1.7497295320952743E-2</v>
      </c>
      <c r="F539" s="2">
        <f>'Moving Avg'!D539</f>
        <v>3.4525999999999994</v>
      </c>
      <c r="G539" s="2">
        <f>'Moving Avg'!F539</f>
        <v>3.4343949999999999</v>
      </c>
      <c r="H539" s="2">
        <f>'Moving Avg'!G539</f>
        <v>3.4290339999999975</v>
      </c>
      <c r="I539" s="2">
        <f>'Moving Avg'!H539</f>
        <v>3.3635679999999955</v>
      </c>
      <c r="J539" s="6" t="str">
        <f>OBV!F539</f>
        <v>BULLISH</v>
      </c>
      <c r="K539" s="6" t="str">
        <f>OBV!G539</f>
        <v>NEUTRAL</v>
      </c>
      <c r="L539" s="6" t="str">
        <f>OBV!H539</f>
        <v>CONFIRMED BULLISH</v>
      </c>
    </row>
    <row r="540" spans="1:12" ht="13.5" x14ac:dyDescent="0.25">
      <c r="A540" s="3">
        <f>RSI!A540</f>
        <v>42789</v>
      </c>
      <c r="B540" s="2">
        <f>RSI!B540</f>
        <v>3.3832</v>
      </c>
      <c r="C540" s="2">
        <f>RSI!I540</f>
        <v>43.346067621438763</v>
      </c>
      <c r="D540" s="2">
        <f>MACD!E540</f>
        <v>6.3478500987024233E-4</v>
      </c>
      <c r="E540" s="2">
        <f>MACD!F540</f>
        <v>1.4124793258736243E-2</v>
      </c>
      <c r="F540" s="2">
        <f>'Moving Avg'!D540</f>
        <v>3.43872</v>
      </c>
      <c r="G540" s="2">
        <f>'Moving Avg'!F540</f>
        <v>3.4300549999999994</v>
      </c>
      <c r="H540" s="2">
        <f>'Moving Avg'!G540</f>
        <v>3.4283399999999982</v>
      </c>
      <c r="I540" s="2">
        <f>'Moving Avg'!H540</f>
        <v>3.3652299999999955</v>
      </c>
      <c r="J540" s="6" t="str">
        <f>OBV!F540</f>
        <v>BEARISH</v>
      </c>
      <c r="K540" s="6" t="str">
        <f>OBV!G540</f>
        <v>NEUTRAL</v>
      </c>
      <c r="L540" s="6" t="str">
        <f>OBV!H540</f>
        <v>CONFIRMED BEARISH</v>
      </c>
    </row>
    <row r="541" spans="1:12" ht="13.5" x14ac:dyDescent="0.25">
      <c r="A541" s="3">
        <f>RSI!A541</f>
        <v>42790</v>
      </c>
      <c r="B541" s="2">
        <f>RSI!B541</f>
        <v>3.3832</v>
      </c>
      <c r="C541" s="2">
        <f>RSI!I541</f>
        <v>43.346067621438763</v>
      </c>
      <c r="D541" s="2">
        <f>MACD!E541</f>
        <v>-3.5095327213618965E-3</v>
      </c>
      <c r="E541" s="2">
        <f>MACD!F541</f>
        <v>1.0597928062716616E-2</v>
      </c>
      <c r="F541" s="2">
        <f>'Moving Avg'!D541</f>
        <v>3.4248399999999997</v>
      </c>
      <c r="G541" s="2">
        <f>'Moving Avg'!F541</f>
        <v>3.4309199999999991</v>
      </c>
      <c r="H541" s="2">
        <f>'Moving Avg'!G541</f>
        <v>3.4293799999999983</v>
      </c>
      <c r="I541" s="2">
        <f>'Moving Avg'!H541</f>
        <v>3.3662414999999966</v>
      </c>
      <c r="J541" s="6" t="str">
        <f>OBV!F541</f>
        <v>BEARISH</v>
      </c>
      <c r="K541" s="6" t="str">
        <f>OBV!G541</f>
        <v>NEUTRAL</v>
      </c>
      <c r="L541" s="6" t="str">
        <f>OBV!H541</f>
        <v>CONFIRMED BEARISH</v>
      </c>
    </row>
    <row r="542" spans="1:12" ht="13.5" x14ac:dyDescent="0.25">
      <c r="A542" s="3">
        <f>RSI!A542</f>
        <v>42793</v>
      </c>
      <c r="B542" s="2">
        <f>RSI!B542</f>
        <v>3.3832</v>
      </c>
      <c r="C542" s="2">
        <f>RSI!I542</f>
        <v>43.346067621438763</v>
      </c>
      <c r="D542" s="2">
        <f>MACD!E542</f>
        <v>3.9604124489986958E-3</v>
      </c>
      <c r="E542" s="2">
        <f>MACD!F542</f>
        <v>9.270424939973031E-3</v>
      </c>
      <c r="F542" s="2">
        <f>'Moving Avg'!D542</f>
        <v>3.4109600000000002</v>
      </c>
      <c r="G542" s="2">
        <f>'Moving Avg'!F542</f>
        <v>3.4270149999999986</v>
      </c>
      <c r="H542" s="2">
        <f>'Moving Avg'!G542</f>
        <v>3.4285119999999982</v>
      </c>
      <c r="I542" s="2">
        <f>'Moving Avg'!H542</f>
        <v>3.366927499999997</v>
      </c>
      <c r="J542" s="6" t="str">
        <f>OBV!F542</f>
        <v>BEARISH</v>
      </c>
      <c r="K542" s="6" t="str">
        <f>OBV!G542</f>
        <v>NEUTRAL</v>
      </c>
      <c r="L542" s="6" t="str">
        <f>OBV!H542</f>
        <v>CONFIRMED BEARISH</v>
      </c>
    </row>
    <row r="543" spans="1:12" ht="13.5" x14ac:dyDescent="0.25">
      <c r="A543" s="3">
        <f>RSI!A543</f>
        <v>42794</v>
      </c>
      <c r="B543" s="2">
        <f>RSI!B543</f>
        <v>3.3832</v>
      </c>
      <c r="C543" s="2">
        <f>RSI!I543</f>
        <v>43.346067621438763</v>
      </c>
      <c r="D543" s="2">
        <f>MACD!E543</f>
        <v>1.0558683879349662E-2</v>
      </c>
      <c r="E543" s="2">
        <f>MACD!F543</f>
        <v>9.5280767278483579E-3</v>
      </c>
      <c r="F543" s="2">
        <f>'Moving Avg'!D543</f>
        <v>3.3970799999999999</v>
      </c>
      <c r="G543" s="2">
        <f>'Moving Avg'!F543</f>
        <v>3.423109999999999</v>
      </c>
      <c r="H543" s="2">
        <f>'Moving Avg'!G543</f>
        <v>3.4276439999999986</v>
      </c>
      <c r="I543" s="2">
        <f>'Moving Avg'!H543</f>
        <v>3.3676134999999965</v>
      </c>
      <c r="J543" s="6" t="str">
        <f>OBV!F543</f>
        <v>BEARISH</v>
      </c>
      <c r="K543" s="6" t="str">
        <f>OBV!G543</f>
        <v>NEUTRAL</v>
      </c>
      <c r="L543" s="6" t="str">
        <f>OBV!H543</f>
        <v>CONFIRMED BEARISH</v>
      </c>
    </row>
    <row r="544" spans="1:12" ht="13.5" x14ac:dyDescent="0.25">
      <c r="A544" s="3">
        <f>RSI!A544</f>
        <v>42795</v>
      </c>
      <c r="B544" s="2">
        <f>RSI!B544</f>
        <v>3.3832</v>
      </c>
      <c r="C544" s="2">
        <f>RSI!I544</f>
        <v>43.346067621438763</v>
      </c>
      <c r="D544" s="2">
        <f>MACD!E544</f>
        <v>1.7219029899742111E-3</v>
      </c>
      <c r="E544" s="2">
        <f>MACD!F544</f>
        <v>7.9668419802735296E-3</v>
      </c>
      <c r="F544" s="2">
        <f>'Moving Avg'!D544</f>
        <v>3.3832</v>
      </c>
      <c r="G544" s="2">
        <f>'Moving Avg'!F544</f>
        <v>3.4200699999999999</v>
      </c>
      <c r="H544" s="2">
        <f>'Moving Avg'!G544</f>
        <v>3.4267759999999985</v>
      </c>
      <c r="I544" s="2">
        <f>'Moving Avg'!H544</f>
        <v>3.3682584999999974</v>
      </c>
      <c r="J544" s="6" t="str">
        <f>OBV!F544</f>
        <v>BEARISH</v>
      </c>
      <c r="K544" s="6" t="str">
        <f>OBV!G544</f>
        <v>NEUTRAL</v>
      </c>
      <c r="L544" s="6" t="str">
        <f>OBV!H544</f>
        <v>CONFIRMED BEARISH</v>
      </c>
    </row>
    <row r="545" spans="1:12" ht="13.5" x14ac:dyDescent="0.25">
      <c r="A545" s="3">
        <f>RSI!A545</f>
        <v>42796</v>
      </c>
      <c r="B545" s="2">
        <f>RSI!B545</f>
        <v>3.2965</v>
      </c>
      <c r="C545" s="2">
        <f>RSI!I545</f>
        <v>33.185444859681809</v>
      </c>
      <c r="D545" s="2">
        <f>MACD!E545</f>
        <v>1.558172533601887E-2</v>
      </c>
      <c r="E545" s="2">
        <f>MACD!F545</f>
        <v>9.489818651422597E-3</v>
      </c>
      <c r="F545" s="2">
        <f>'Moving Avg'!D545</f>
        <v>3.3658600000000001</v>
      </c>
      <c r="G545" s="2">
        <f>'Moving Avg'!F545</f>
        <v>3.4122649999999992</v>
      </c>
      <c r="H545" s="2">
        <f>'Moving Avg'!G545</f>
        <v>3.4241739999999989</v>
      </c>
      <c r="I545" s="2">
        <f>'Moving Avg'!H545</f>
        <v>3.3681449999999966</v>
      </c>
      <c r="J545" s="6" t="str">
        <f>OBV!F545</f>
        <v>BEARISH</v>
      </c>
      <c r="K545" s="6" t="str">
        <f>OBV!G545</f>
        <v>NEUTRAL</v>
      </c>
      <c r="L545" s="6" t="str">
        <f>OBV!H545</f>
        <v>CONFIRMED BEARISH</v>
      </c>
    </row>
    <row r="546" spans="1:12" ht="13.5" x14ac:dyDescent="0.25">
      <c r="A546" s="3">
        <f>RSI!A546</f>
        <v>42797</v>
      </c>
      <c r="B546" s="2">
        <f>RSI!B546</f>
        <v>3.3832</v>
      </c>
      <c r="C546" s="2">
        <f>RSI!I546</f>
        <v>46.652419295367103</v>
      </c>
      <c r="D546" s="2">
        <f>MACD!E546</f>
        <v>2.1619686144617845E-2</v>
      </c>
      <c r="E546" s="2">
        <f>MACD!F546</f>
        <v>1.1915792150061647E-2</v>
      </c>
      <c r="F546" s="2">
        <f>'Moving Avg'!D546</f>
        <v>3.3658600000000001</v>
      </c>
      <c r="G546" s="2">
        <f>'Moving Avg'!F546</f>
        <v>3.408795</v>
      </c>
      <c r="H546" s="2">
        <f>'Moving Avg'!G546</f>
        <v>3.4229579999999986</v>
      </c>
      <c r="I546" s="2">
        <f>'Moving Avg'!H546</f>
        <v>3.3688309999999961</v>
      </c>
      <c r="J546" s="6" t="str">
        <f>OBV!F546</f>
        <v>BULLISH</v>
      </c>
      <c r="K546" s="6" t="str">
        <f>OBV!G546</f>
        <v>STRONG</v>
      </c>
      <c r="L546" s="6" t="str">
        <f>OBV!H546</f>
        <v>NEUTRAL</v>
      </c>
    </row>
    <row r="547" spans="1:12" ht="13.5" x14ac:dyDescent="0.25">
      <c r="A547" s="3">
        <f>RSI!A547</f>
        <v>42800</v>
      </c>
      <c r="B547" s="2">
        <f>RSI!B547</f>
        <v>3.4352999999999998</v>
      </c>
      <c r="C547" s="2">
        <f>RSI!I547</f>
        <v>52.808020277667197</v>
      </c>
      <c r="D547" s="2">
        <f>MACD!E547</f>
        <v>2.3035527961672742E-2</v>
      </c>
      <c r="E547" s="2">
        <f>MACD!F547</f>
        <v>1.4139739312383867E-2</v>
      </c>
      <c r="F547" s="2">
        <f>'Moving Avg'!D547</f>
        <v>3.3762799999999999</v>
      </c>
      <c r="G547" s="2">
        <f>'Moving Avg'!F547</f>
        <v>3.4079300000000003</v>
      </c>
      <c r="H547" s="2">
        <f>'Moving Avg'!G547</f>
        <v>3.4241719999999987</v>
      </c>
      <c r="I547" s="2">
        <f>'Moving Avg'!H547</f>
        <v>3.3698584999999968</v>
      </c>
      <c r="J547" s="6" t="str">
        <f>OBV!F547</f>
        <v>BULLISH</v>
      </c>
      <c r="K547" s="6" t="str">
        <f>OBV!G547</f>
        <v>STRONG</v>
      </c>
      <c r="L547" s="6" t="str">
        <f>OBV!H547</f>
        <v>CONFIRMED BULLISH</v>
      </c>
    </row>
    <row r="548" spans="1:12" ht="13.5" x14ac:dyDescent="0.25">
      <c r="A548" s="3">
        <f>RSI!A548</f>
        <v>42801</v>
      </c>
      <c r="B548" s="2">
        <f>RSI!B548</f>
        <v>3.4352999999999998</v>
      </c>
      <c r="C548" s="2">
        <f>RSI!I548</f>
        <v>52.808020277667204</v>
      </c>
      <c r="D548" s="2">
        <f>MACD!E548</f>
        <v>2.4079443596554118E-2</v>
      </c>
      <c r="E548" s="2">
        <f>MACD!F548</f>
        <v>1.6127680169217916E-2</v>
      </c>
      <c r="F548" s="2">
        <f>'Moving Avg'!D548</f>
        <v>3.3867000000000003</v>
      </c>
      <c r="G548" s="2">
        <f>'Moving Avg'!F548</f>
        <v>3.4070650000000007</v>
      </c>
      <c r="H548" s="2">
        <f>'Moving Avg'!G548</f>
        <v>3.4255599999999991</v>
      </c>
      <c r="I548" s="2">
        <f>'Moving Avg'!H548</f>
        <v>3.3712114999999967</v>
      </c>
      <c r="J548" s="6" t="str">
        <f>OBV!F548</f>
        <v>BULLISH</v>
      </c>
      <c r="K548" s="6" t="str">
        <f>OBV!G548</f>
        <v>STRONG</v>
      </c>
      <c r="L548" s="6" t="str">
        <f>OBV!H548</f>
        <v>CONFIRMED BULLISH</v>
      </c>
    </row>
    <row r="549" spans="1:12" ht="13.5" x14ac:dyDescent="0.25">
      <c r="A549" s="3">
        <f>RSI!A549</f>
        <v>42802</v>
      </c>
      <c r="B549" s="2">
        <f>RSI!B549</f>
        <v>3.4352999999999998</v>
      </c>
      <c r="C549" s="2">
        <f>RSI!I549</f>
        <v>52.808020277667204</v>
      </c>
      <c r="D549" s="2">
        <f>MACD!E549</f>
        <v>2.4820067599990558E-2</v>
      </c>
      <c r="E549" s="2">
        <f>MACD!F549</f>
        <v>1.7866157655372444E-2</v>
      </c>
      <c r="F549" s="2">
        <f>'Moving Avg'!D549</f>
        <v>3.3971199999999997</v>
      </c>
      <c r="G549" s="2">
        <f>'Moving Avg'!F549</f>
        <v>3.4096700000000006</v>
      </c>
      <c r="H549" s="2">
        <f>'Moving Avg'!G549</f>
        <v>3.4269479999999999</v>
      </c>
      <c r="I549" s="2">
        <f>'Moving Avg'!H549</f>
        <v>3.3730119999999961</v>
      </c>
      <c r="J549" s="6" t="str">
        <f>OBV!F549</f>
        <v>BULLISH</v>
      </c>
      <c r="K549" s="6" t="str">
        <f>OBV!G549</f>
        <v>STRONG</v>
      </c>
      <c r="L549" s="6" t="str">
        <f>OBV!H549</f>
        <v>CONFIRMED BULLISH</v>
      </c>
    </row>
    <row r="550" spans="1:12" ht="13.5" x14ac:dyDescent="0.25">
      <c r="A550" s="3">
        <f>RSI!A550</f>
        <v>42803</v>
      </c>
      <c r="B550" s="2">
        <f>RSI!B550</f>
        <v>3.3138000000000001</v>
      </c>
      <c r="C550" s="2">
        <f>RSI!I550</f>
        <v>39.524464801928154</v>
      </c>
      <c r="D550" s="2">
        <f>MACD!E550</f>
        <v>2.3637706718352636E-2</v>
      </c>
      <c r="E550" s="2">
        <f>MACD!F550</f>
        <v>1.9020467467968483E-2</v>
      </c>
      <c r="F550" s="2">
        <f>'Moving Avg'!D550</f>
        <v>3.4005800000000002</v>
      </c>
      <c r="G550" s="2">
        <f>'Moving Avg'!F550</f>
        <v>3.4062000000000006</v>
      </c>
      <c r="H550" s="2">
        <f>'Moving Avg'!G550</f>
        <v>3.4264259999999997</v>
      </c>
      <c r="I550" s="2">
        <f>'Moving Avg'!H550</f>
        <v>3.3735134999999969</v>
      </c>
      <c r="J550" s="6" t="str">
        <f>OBV!F550</f>
        <v>BULLISH</v>
      </c>
      <c r="K550" s="6" t="str">
        <f>OBV!G550</f>
        <v>NEUTRAL</v>
      </c>
      <c r="L550" s="6" t="str">
        <f>OBV!H550</f>
        <v>CONFIRMED BULLISH</v>
      </c>
    </row>
    <row r="551" spans="1:12" ht="13.5" x14ac:dyDescent="0.25">
      <c r="A551" s="3">
        <f>RSI!A551</f>
        <v>42804</v>
      </c>
      <c r="B551" s="2">
        <f>RSI!B551</f>
        <v>3.3138000000000001</v>
      </c>
      <c r="C551" s="2">
        <f>RSI!I551</f>
        <v>39.524464801928154</v>
      </c>
      <c r="D551" s="2">
        <f>MACD!E551</f>
        <v>2.3232863216005484E-2</v>
      </c>
      <c r="E551" s="2">
        <f>MACD!F551</f>
        <v>1.9862946617575886E-2</v>
      </c>
      <c r="F551" s="2">
        <f>'Moving Avg'!D551</f>
        <v>3.3866999999999998</v>
      </c>
      <c r="G551" s="2">
        <f>'Moving Avg'!F551</f>
        <v>3.4027300000000005</v>
      </c>
      <c r="H551" s="2">
        <f>'Moving Avg'!G551</f>
        <v>3.4259039999999992</v>
      </c>
      <c r="I551" s="2">
        <f>'Moving Avg'!H551</f>
        <v>3.3744219999999969</v>
      </c>
      <c r="J551" s="6" t="str">
        <f>OBV!F551</f>
        <v>BEARISH</v>
      </c>
      <c r="K551" s="6" t="str">
        <f>OBV!G551</f>
        <v>WEAK</v>
      </c>
      <c r="L551" s="6" t="str">
        <f>OBV!H551</f>
        <v>CONFIRMED BEARISH</v>
      </c>
    </row>
    <row r="552" spans="1:12" ht="13.5" x14ac:dyDescent="0.25">
      <c r="A552" s="3">
        <f>RSI!A552</f>
        <v>42807</v>
      </c>
      <c r="B552" s="2">
        <f>RSI!B552</f>
        <v>3.4093</v>
      </c>
      <c r="C552" s="2">
        <f>RSI!I552</f>
        <v>50.805045801134668</v>
      </c>
      <c r="D552" s="2">
        <f>MACD!E552</f>
        <v>1.636772527865693E-2</v>
      </c>
      <c r="E552" s="2">
        <f>MACD!F552</f>
        <v>1.9163902349792098E-2</v>
      </c>
      <c r="F552" s="2">
        <f>'Moving Avg'!D552</f>
        <v>3.3815</v>
      </c>
      <c r="G552" s="2">
        <f>'Moving Avg'!F552</f>
        <v>3.4005650000000003</v>
      </c>
      <c r="H552" s="2">
        <f>'Moving Avg'!G552</f>
        <v>3.4267719999999997</v>
      </c>
      <c r="I552" s="2">
        <f>'Moving Avg'!H552</f>
        <v>3.3758079999999966</v>
      </c>
      <c r="J552" s="6" t="str">
        <f>OBV!F552</f>
        <v>BEARISH</v>
      </c>
      <c r="K552" s="6" t="str">
        <f>OBV!G552</f>
        <v>WEAK</v>
      </c>
      <c r="L552" s="6" t="str">
        <f>OBV!H552</f>
        <v>CONFIRMED BEARISH</v>
      </c>
    </row>
    <row r="553" spans="1:12" ht="13.5" x14ac:dyDescent="0.25">
      <c r="A553" s="3">
        <f>RSI!A553</f>
        <v>42808</v>
      </c>
      <c r="B553" s="2">
        <f>RSI!B553</f>
        <v>3.3138000000000001</v>
      </c>
      <c r="C553" s="2">
        <f>RSI!I553</f>
        <v>42.306517766863649</v>
      </c>
      <c r="D553" s="2">
        <f>MACD!E553</f>
        <v>1.7579167347359093E-2</v>
      </c>
      <c r="E553" s="2">
        <f>MACD!F553</f>
        <v>1.88469553493055E-2</v>
      </c>
      <c r="F553" s="2">
        <f>'Moving Avg'!D553</f>
        <v>3.3572000000000002</v>
      </c>
      <c r="G553" s="2">
        <f>'Moving Avg'!F553</f>
        <v>3.3936250000000001</v>
      </c>
      <c r="H553" s="2">
        <f>'Moving Avg'!G553</f>
        <v>3.4255559999999998</v>
      </c>
      <c r="I553" s="2">
        <f>'Moving Avg'!H553</f>
        <v>3.376919999999997</v>
      </c>
      <c r="J553" s="6" t="str">
        <f>OBV!F553</f>
        <v>BEARISH</v>
      </c>
      <c r="K553" s="6" t="str">
        <f>OBV!G553</f>
        <v>WEAK</v>
      </c>
      <c r="L553" s="6" t="str">
        <f>OBV!H553</f>
        <v>CONFIRMED BEARISH</v>
      </c>
    </row>
    <row r="554" spans="1:12" ht="13.5" x14ac:dyDescent="0.25">
      <c r="A554" s="3">
        <f>RSI!A554</f>
        <v>42809</v>
      </c>
      <c r="B554" s="2">
        <f>RSI!B554</f>
        <v>3.4093</v>
      </c>
      <c r="C554" s="2">
        <f>RSI!I554</f>
        <v>51.113214291636325</v>
      </c>
      <c r="D554" s="2">
        <f>MACD!E554</f>
        <v>1.2044779596656952E-2</v>
      </c>
      <c r="E554" s="2">
        <f>MACD!F554</f>
        <v>1.7486520198775789E-2</v>
      </c>
      <c r="F554" s="2">
        <f>'Moving Avg'!D554</f>
        <v>3.3519999999999994</v>
      </c>
      <c r="G554" s="2">
        <f>'Moving Avg'!F554</f>
        <v>3.3962300000000001</v>
      </c>
      <c r="H554" s="2">
        <f>'Moving Avg'!G554</f>
        <v>3.4262500000000005</v>
      </c>
      <c r="I554" s="2">
        <f>'Moving Avg'!H554</f>
        <v>3.3785499999999975</v>
      </c>
      <c r="J554" s="6" t="str">
        <f>OBV!F554</f>
        <v>BEARISH</v>
      </c>
      <c r="K554" s="6" t="str">
        <f>OBV!G554</f>
        <v>WEAK</v>
      </c>
      <c r="L554" s="6" t="str">
        <f>OBV!H554</f>
        <v>CONFIRMED BEARISH</v>
      </c>
    </row>
    <row r="555" spans="1:12" ht="13.5" x14ac:dyDescent="0.25">
      <c r="A555" s="3">
        <f>RSI!A555</f>
        <v>42810</v>
      </c>
      <c r="B555" s="2">
        <f>RSI!B555</f>
        <v>3.4093</v>
      </c>
      <c r="C555" s="2">
        <f>RSI!I555</f>
        <v>51.113214291636325</v>
      </c>
      <c r="D555" s="2">
        <f>MACD!E555</f>
        <v>-6.0644390638264767E-3</v>
      </c>
      <c r="E555" s="2">
        <f>MACD!F555</f>
        <v>1.2776328346255337E-2</v>
      </c>
      <c r="F555" s="2">
        <f>'Moving Avg'!D555</f>
        <v>3.3710999999999998</v>
      </c>
      <c r="G555" s="2">
        <f>'Moving Avg'!F555</f>
        <v>3.3940649999999999</v>
      </c>
      <c r="H555" s="2">
        <f>'Moving Avg'!G555</f>
        <v>3.4269440000000007</v>
      </c>
      <c r="I555" s="2">
        <f>'Moving Avg'!H555</f>
        <v>3.3801394999999967</v>
      </c>
      <c r="J555" s="6" t="str">
        <f>OBV!F555</f>
        <v>BEARISH</v>
      </c>
      <c r="K555" s="6" t="str">
        <f>OBV!G555</f>
        <v>WEAK</v>
      </c>
      <c r="L555" s="6" t="str">
        <f>OBV!H555</f>
        <v>BEARISH DIVERGENCE</v>
      </c>
    </row>
    <row r="556" spans="1:12" ht="13.5" x14ac:dyDescent="0.25">
      <c r="A556" s="3">
        <f>RSI!A556</f>
        <v>42811</v>
      </c>
      <c r="B556" s="2">
        <f>RSI!B556</f>
        <v>3.4093</v>
      </c>
      <c r="C556" s="2">
        <f>RSI!I556</f>
        <v>51.113214291636325</v>
      </c>
      <c r="D556" s="2">
        <f>MACD!E556</f>
        <v>-8.1304714723096083E-3</v>
      </c>
      <c r="E556" s="2">
        <f>MACD!F556</f>
        <v>8.5949683825423482E-3</v>
      </c>
      <c r="F556" s="2">
        <f>'Moving Avg'!D556</f>
        <v>3.3902000000000001</v>
      </c>
      <c r="G556" s="2">
        <f>'Moving Avg'!F556</f>
        <v>3.3918999999999997</v>
      </c>
      <c r="H556" s="2">
        <f>'Moving Avg'!G556</f>
        <v>3.4276380000000013</v>
      </c>
      <c r="I556" s="2">
        <f>'Moving Avg'!H556</f>
        <v>3.3813624999999972</v>
      </c>
      <c r="J556" s="6" t="str">
        <f>OBV!F556</f>
        <v>BEARISH</v>
      </c>
      <c r="K556" s="6" t="str">
        <f>OBV!G556</f>
        <v>WEAK</v>
      </c>
      <c r="L556" s="6" t="str">
        <f>OBV!H556</f>
        <v>BEARISH DIVERGENCE</v>
      </c>
    </row>
    <row r="557" spans="1:12" ht="13.5" x14ac:dyDescent="0.25">
      <c r="A557" s="3">
        <f>RSI!A557</f>
        <v>42815</v>
      </c>
      <c r="B557" s="2">
        <f>RSI!B557</f>
        <v>3.4005999999999998</v>
      </c>
      <c r="C557" s="2">
        <f>RSI!I557</f>
        <v>50.240622306488305</v>
      </c>
      <c r="D557" s="2">
        <f>MACD!E557</f>
        <v>-1.2941097242857857E-3</v>
      </c>
      <c r="E557" s="2">
        <f>MACD!F557</f>
        <v>6.6171527611767218E-3</v>
      </c>
      <c r="F557" s="2">
        <f>'Moving Avg'!D557</f>
        <v>3.3884599999999998</v>
      </c>
      <c r="G557" s="2">
        <f>'Moving Avg'!F557</f>
        <v>3.3893</v>
      </c>
      <c r="H557" s="2">
        <f>'Moving Avg'!G557</f>
        <v>3.4279860000000006</v>
      </c>
      <c r="I557" s="2">
        <f>'Moving Avg'!H557</f>
        <v>3.3831114999999978</v>
      </c>
      <c r="J557" s="6" t="str">
        <f>OBV!F557</f>
        <v>BEARISH</v>
      </c>
      <c r="K557" s="6" t="str">
        <f>OBV!G557</f>
        <v>WEAK</v>
      </c>
      <c r="L557" s="6" t="str">
        <f>OBV!H557</f>
        <v>CONFIRMED BEARISH</v>
      </c>
    </row>
    <row r="558" spans="1:12" ht="13.5" x14ac:dyDescent="0.25">
      <c r="A558" s="3">
        <f>RSI!A558</f>
        <v>42816</v>
      </c>
      <c r="B558" s="2">
        <f>RSI!B558</f>
        <v>3.3138000000000001</v>
      </c>
      <c r="C558" s="2">
        <f>RSI!I558</f>
        <v>42.45350473344115</v>
      </c>
      <c r="D558" s="2">
        <f>MACD!E558</f>
        <v>1.0901833066608191E-2</v>
      </c>
      <c r="E558" s="2">
        <f>MACD!F558</f>
        <v>7.4740888222630166E-3</v>
      </c>
      <c r="F558" s="2">
        <f>'Moving Avg'!D558</f>
        <v>3.3884599999999998</v>
      </c>
      <c r="G558" s="2">
        <f>'Moving Avg'!F558</f>
        <v>3.3823599999999998</v>
      </c>
      <c r="H558" s="2">
        <f>'Moving Avg'!G558</f>
        <v>3.4257300000000011</v>
      </c>
      <c r="I558" s="2">
        <f>'Moving Avg'!H558</f>
        <v>3.3842234999999978</v>
      </c>
      <c r="J558" s="6" t="str">
        <f>OBV!F558</f>
        <v>BEARISH</v>
      </c>
      <c r="K558" s="6" t="str">
        <f>OBV!G558</f>
        <v>NEUTRAL</v>
      </c>
      <c r="L558" s="6" t="str">
        <f>OBV!H558</f>
        <v>NEUTRAL</v>
      </c>
    </row>
    <row r="559" spans="1:12" ht="13.5" x14ac:dyDescent="0.25">
      <c r="A559" s="3">
        <f>RSI!A559</f>
        <v>42817</v>
      </c>
      <c r="B559" s="2">
        <f>RSI!B559</f>
        <v>3.3832</v>
      </c>
      <c r="C559" s="2">
        <f>RSI!I559</f>
        <v>49.229286600338469</v>
      </c>
      <c r="D559" s="2">
        <f>MACD!E559</f>
        <v>1.6576696129939616E-2</v>
      </c>
      <c r="E559" s="2">
        <f>MACD!F559</f>
        <v>9.2946102837983373E-3</v>
      </c>
      <c r="F559" s="2">
        <f>'Moving Avg'!D559</f>
        <v>3.3832399999999998</v>
      </c>
      <c r="G559" s="2">
        <f>'Moving Avg'!F559</f>
        <v>3.3788899999999997</v>
      </c>
      <c r="H559" s="2">
        <f>'Moving Avg'!G559</f>
        <v>3.4234740000000001</v>
      </c>
      <c r="I559" s="2">
        <f>'Moving Avg'!H559</f>
        <v>3.3852754999999974</v>
      </c>
      <c r="J559" s="6" t="str">
        <f>OBV!F559</f>
        <v>BEARISH</v>
      </c>
      <c r="K559" s="6" t="str">
        <f>OBV!G559</f>
        <v>NEUTRAL</v>
      </c>
      <c r="L559" s="6" t="str">
        <f>OBV!H559</f>
        <v>CONFIRMED BEARISH</v>
      </c>
    </row>
    <row r="560" spans="1:12" ht="13.5" x14ac:dyDescent="0.25">
      <c r="A560" s="3">
        <f>RSI!A560</f>
        <v>42818</v>
      </c>
      <c r="B560" s="2">
        <f>RSI!B560</f>
        <v>3.3832</v>
      </c>
      <c r="C560" s="2">
        <f>RSI!I560</f>
        <v>49.229286600338462</v>
      </c>
      <c r="D560" s="2">
        <f>MACD!E560</f>
        <v>2.7353301980204137E-3</v>
      </c>
      <c r="E560" s="2">
        <f>MACD!F560</f>
        <v>7.9827542666427529E-3</v>
      </c>
      <c r="F560" s="2">
        <f>'Moving Avg'!D560</f>
        <v>3.3780200000000002</v>
      </c>
      <c r="G560" s="2">
        <f>'Moving Avg'!F560</f>
        <v>3.3788899999999997</v>
      </c>
      <c r="H560" s="2">
        <f>'Moving Avg'!G560</f>
        <v>3.4212179999999996</v>
      </c>
      <c r="I560" s="2">
        <f>'Moving Avg'!H560</f>
        <v>3.3858799999999976</v>
      </c>
      <c r="J560" s="6" t="str">
        <f>OBV!F560</f>
        <v>BEARISH</v>
      </c>
      <c r="K560" s="6" t="str">
        <f>OBV!G560</f>
        <v>NEUTRAL</v>
      </c>
      <c r="L560" s="6" t="str">
        <f>OBV!H560</f>
        <v>CONFIRMED BEARISH</v>
      </c>
    </row>
    <row r="561" spans="1:12" ht="13.5" x14ac:dyDescent="0.25">
      <c r="A561" s="3">
        <f>RSI!A561</f>
        <v>42821</v>
      </c>
      <c r="B561" s="2">
        <f>RSI!B561</f>
        <v>3.3832</v>
      </c>
      <c r="C561" s="2">
        <f>RSI!I561</f>
        <v>49.229286600338455</v>
      </c>
      <c r="D561" s="2">
        <f>MACD!E561</f>
        <v>-8.9310998648568507E-3</v>
      </c>
      <c r="E561" s="2">
        <f>MACD!F561</f>
        <v>4.5999834403428318E-3</v>
      </c>
      <c r="F561" s="2">
        <f>'Moving Avg'!D561</f>
        <v>3.3728000000000002</v>
      </c>
      <c r="G561" s="2">
        <f>'Moving Avg'!F561</f>
        <v>3.3788900000000006</v>
      </c>
      <c r="H561" s="2">
        <f>'Moving Avg'!G561</f>
        <v>3.4189619999999992</v>
      </c>
      <c r="I561" s="2">
        <f>'Moving Avg'!H561</f>
        <v>3.3862404999999973</v>
      </c>
      <c r="J561" s="6" t="str">
        <f>OBV!F561</f>
        <v>BEARISH</v>
      </c>
      <c r="K561" s="6" t="str">
        <f>OBV!G561</f>
        <v>NEUTRAL</v>
      </c>
      <c r="L561" s="6" t="str">
        <f>OBV!H561</f>
        <v>CONFIRMED BEARISH</v>
      </c>
    </row>
    <row r="562" spans="1:12" ht="13.5" x14ac:dyDescent="0.25">
      <c r="A562" s="3">
        <f>RSI!A562</f>
        <v>42822</v>
      </c>
      <c r="B562" s="2">
        <f>RSI!B562</f>
        <v>3.3311999999999999</v>
      </c>
      <c r="C562" s="2">
        <f>RSI!I562</f>
        <v>44.343156110446976</v>
      </c>
      <c r="D562" s="2">
        <f>MACD!E562</f>
        <v>-2.1641002962002887E-4</v>
      </c>
      <c r="E562" s="2">
        <f>MACD!F562</f>
        <v>3.63670474635026E-3</v>
      </c>
      <c r="F562" s="2">
        <f>'Moving Avg'!D562</f>
        <v>3.3589199999999999</v>
      </c>
      <c r="G562" s="2">
        <f>'Moving Avg'!F562</f>
        <v>3.37629</v>
      </c>
      <c r="H562" s="2">
        <f>'Moving Avg'!G562</f>
        <v>3.415665999999999</v>
      </c>
      <c r="I562" s="2">
        <f>'Moving Avg'!H562</f>
        <v>3.3865034999999972</v>
      </c>
      <c r="J562" s="6" t="str">
        <f>OBV!F562</f>
        <v>BULLISH</v>
      </c>
      <c r="K562" s="6" t="str">
        <f>OBV!G562</f>
        <v>NEUTRAL</v>
      </c>
      <c r="L562" s="6" t="str">
        <f>OBV!H562</f>
        <v>BULLISH DIVERGENCE</v>
      </c>
    </row>
    <row r="563" spans="1:12" ht="13.5" x14ac:dyDescent="0.25">
      <c r="A563" s="3">
        <f>RSI!A563</f>
        <v>42823</v>
      </c>
      <c r="B563" s="2">
        <f>RSI!B563</f>
        <v>3.3311999999999999</v>
      </c>
      <c r="C563" s="2">
        <f>RSI!I563</f>
        <v>44.343156110446976</v>
      </c>
      <c r="D563" s="2">
        <f>MACD!E563</f>
        <v>-7.1884745743244771E-3</v>
      </c>
      <c r="E563" s="2">
        <f>MACD!F563</f>
        <v>1.4716688822153127E-3</v>
      </c>
      <c r="F563" s="2">
        <f>'Moving Avg'!D563</f>
        <v>3.3623999999999996</v>
      </c>
      <c r="G563" s="2">
        <f>'Moving Avg'!F563</f>
        <v>3.3736900000000007</v>
      </c>
      <c r="H563" s="2">
        <f>'Moving Avg'!G563</f>
        <v>3.4132379999999989</v>
      </c>
      <c r="I563" s="2">
        <f>'Moving Avg'!H563</f>
        <v>3.3868074999999971</v>
      </c>
      <c r="J563" s="6" t="str">
        <f>OBV!F563</f>
        <v>BULLISH</v>
      </c>
      <c r="K563" s="6" t="str">
        <f>OBV!G563</f>
        <v>NEUTRAL</v>
      </c>
      <c r="L563" s="6" t="str">
        <f>OBV!H563</f>
        <v>CONFIRMED BULLISH</v>
      </c>
    </row>
    <row r="564" spans="1:12" ht="13.5" x14ac:dyDescent="0.25">
      <c r="A564" s="3">
        <f>RSI!A564</f>
        <v>42824</v>
      </c>
      <c r="B564" s="2">
        <f>RSI!B564</f>
        <v>3.3311999999999999</v>
      </c>
      <c r="C564" s="2">
        <f>RSI!I564</f>
        <v>44.343156110446976</v>
      </c>
      <c r="D564" s="2">
        <f>MACD!E564</f>
        <v>1.9250187262556118E-3</v>
      </c>
      <c r="E564" s="2">
        <f>MACD!F564</f>
        <v>1.5623388510233726E-3</v>
      </c>
      <c r="F564" s="2">
        <f>'Moving Avg'!D564</f>
        <v>3.3519999999999994</v>
      </c>
      <c r="G564" s="2">
        <f>'Moving Avg'!F564</f>
        <v>3.3710900000000001</v>
      </c>
      <c r="H564" s="2">
        <f>'Moving Avg'!G564</f>
        <v>3.4108099999999992</v>
      </c>
      <c r="I564" s="2">
        <f>'Moving Avg'!H564</f>
        <v>3.3873959999999972</v>
      </c>
      <c r="J564" s="6" t="str">
        <f>OBV!F564</f>
        <v>BEARISH</v>
      </c>
      <c r="K564" s="6" t="str">
        <f>OBV!G564</f>
        <v>NEUTRAL</v>
      </c>
      <c r="L564" s="6" t="str">
        <f>OBV!H564</f>
        <v>CONFIRMED BEARISH</v>
      </c>
    </row>
    <row r="565" spans="1:12" ht="13.5" x14ac:dyDescent="0.25">
      <c r="A565" s="3">
        <f>RSI!A565</f>
        <v>42825</v>
      </c>
      <c r="B565" s="2">
        <f>RSI!B565</f>
        <v>3.3311999999999999</v>
      </c>
      <c r="C565" s="2">
        <f>RSI!I565</f>
        <v>44.343156110446969</v>
      </c>
      <c r="D565" s="2">
        <f>MACD!E565</f>
        <v>9.9333109848149803E-3</v>
      </c>
      <c r="E565" s="2">
        <f>MACD!F565</f>
        <v>3.2365332777816941E-3</v>
      </c>
      <c r="F565" s="2">
        <f>'Moving Avg'!D565</f>
        <v>3.3415999999999997</v>
      </c>
      <c r="G565" s="2">
        <f>'Moving Avg'!F565</f>
        <v>3.3728250000000002</v>
      </c>
      <c r="H565" s="2">
        <f>'Moving Avg'!G565</f>
        <v>3.4083819999999991</v>
      </c>
      <c r="I565" s="2">
        <f>'Moving Avg'!H565</f>
        <v>3.3879599999999965</v>
      </c>
      <c r="J565" s="6" t="str">
        <f>OBV!F565</f>
        <v>BEARISH</v>
      </c>
      <c r="K565" s="6" t="str">
        <f>OBV!G565</f>
        <v>NEUTRAL</v>
      </c>
      <c r="L565" s="6" t="str">
        <f>OBV!H565</f>
        <v>CONFIRMED BEARISH</v>
      </c>
    </row>
    <row r="566" spans="1:12" ht="13.5" x14ac:dyDescent="0.25">
      <c r="A566" s="3">
        <f>RSI!A566</f>
        <v>42828</v>
      </c>
      <c r="B566" s="2">
        <f>RSI!B566</f>
        <v>3.3311999999999999</v>
      </c>
      <c r="C566" s="2">
        <f>RSI!I566</f>
        <v>44.343156110446969</v>
      </c>
      <c r="D566" s="2">
        <f>MACD!E566</f>
        <v>1.6984442401238198E-2</v>
      </c>
      <c r="E566" s="2">
        <f>MACD!F566</f>
        <v>5.9861151024729956E-3</v>
      </c>
      <c r="F566" s="2">
        <f>'Moving Avg'!D566</f>
        <v>3.3311999999999999</v>
      </c>
      <c r="G566" s="2">
        <f>'Moving Avg'!F566</f>
        <v>3.3702250000000005</v>
      </c>
      <c r="H566" s="2">
        <f>'Moving Avg'!G566</f>
        <v>3.4047379999999987</v>
      </c>
      <c r="I566" s="2">
        <f>'Moving Avg'!H566</f>
        <v>3.3885674999999962</v>
      </c>
      <c r="J566" s="6" t="str">
        <f>OBV!F566</f>
        <v>BEARISH</v>
      </c>
      <c r="K566" s="6" t="str">
        <f>OBV!G566</f>
        <v>NEUTRAL</v>
      </c>
      <c r="L566" s="6" t="str">
        <f>OBV!H566</f>
        <v>CONFIRMED BEARISH</v>
      </c>
    </row>
    <row r="567" spans="1:12" ht="13.5" x14ac:dyDescent="0.25">
      <c r="A567" s="3">
        <f>RSI!A567</f>
        <v>42829</v>
      </c>
      <c r="B567" s="2">
        <f>RSI!B567</f>
        <v>3.3832</v>
      </c>
      <c r="C567" s="2">
        <f>RSI!I567</f>
        <v>51.339082468345843</v>
      </c>
      <c r="D567" s="2">
        <f>MACD!E567</f>
        <v>1.8014993312666761E-2</v>
      </c>
      <c r="E567" s="2">
        <f>MACD!F567</f>
        <v>8.3918907445117499E-3</v>
      </c>
      <c r="F567" s="2">
        <f>'Moving Avg'!D567</f>
        <v>3.3415999999999997</v>
      </c>
      <c r="G567" s="2">
        <f>'Moving Avg'!F567</f>
        <v>3.3676200000000009</v>
      </c>
      <c r="H567" s="2">
        <f>'Moving Avg'!G567</f>
        <v>3.4012679999999982</v>
      </c>
      <c r="I567" s="2">
        <f>'Moving Avg'!H567</f>
        <v>3.3893914999999963</v>
      </c>
      <c r="J567" s="6" t="str">
        <f>OBV!F567</f>
        <v>BULLISH</v>
      </c>
      <c r="K567" s="6" t="str">
        <f>OBV!G567</f>
        <v>STRONG</v>
      </c>
      <c r="L567" s="6" t="str">
        <f>OBV!H567</f>
        <v>CONFIRMED BULLISH</v>
      </c>
    </row>
    <row r="568" spans="1:12" ht="13.5" x14ac:dyDescent="0.25">
      <c r="A568" s="3">
        <f>RSI!A568</f>
        <v>42830</v>
      </c>
      <c r="B568" s="2">
        <f>RSI!B568</f>
        <v>3.5741000000000001</v>
      </c>
      <c r="C568" s="2">
        <f>RSI!I568</f>
        <v>67.493321829686394</v>
      </c>
      <c r="D568" s="2">
        <f>MACD!E568</f>
        <v>-8.6791903699761086E-3</v>
      </c>
      <c r="E568" s="2">
        <f>MACD!F568</f>
        <v>4.9776745216141786E-3</v>
      </c>
      <c r="F568" s="2">
        <f>'Moving Avg'!D568</f>
        <v>3.39018</v>
      </c>
      <c r="G568" s="2">
        <f>'Moving Avg'!F568</f>
        <v>3.3745600000000011</v>
      </c>
      <c r="H568" s="2">
        <f>'Moving Avg'!G568</f>
        <v>3.401787999999998</v>
      </c>
      <c r="I568" s="2">
        <f>'Moving Avg'!H568</f>
        <v>3.3912134999999966</v>
      </c>
      <c r="J568" s="6" t="str">
        <f>OBV!F568</f>
        <v>BULLISH</v>
      </c>
      <c r="K568" s="6" t="str">
        <f>OBV!G568</f>
        <v>STRONG</v>
      </c>
      <c r="L568" s="6" t="str">
        <f>OBV!H568</f>
        <v>CONFIRMED BULLISH</v>
      </c>
    </row>
    <row r="569" spans="1:12" ht="13.5" x14ac:dyDescent="0.25">
      <c r="A569" s="3">
        <f>RSI!A569</f>
        <v>42831</v>
      </c>
      <c r="B569" s="2">
        <f>RSI!B569</f>
        <v>3.6000999999999999</v>
      </c>
      <c r="C569" s="2">
        <f>RSI!I569</f>
        <v>69.002647389394198</v>
      </c>
      <c r="D569" s="2">
        <f>MACD!E569</f>
        <v>-2.3709913308001873E-2</v>
      </c>
      <c r="E569" s="2">
        <f>MACD!F569</f>
        <v>-7.5984304430903177E-4</v>
      </c>
      <c r="F569" s="2">
        <f>'Moving Avg'!D569</f>
        <v>3.4439599999999997</v>
      </c>
      <c r="G569" s="2">
        <f>'Moving Avg'!F569</f>
        <v>3.3828000000000009</v>
      </c>
      <c r="H569" s="2">
        <f>'Moving Avg'!G569</f>
        <v>3.4049099999999983</v>
      </c>
      <c r="I569" s="2">
        <f>'Moving Avg'!H569</f>
        <v>3.3927314999999965</v>
      </c>
      <c r="J569" s="6" t="str">
        <f>OBV!F569</f>
        <v>BULLISH</v>
      </c>
      <c r="K569" s="6" t="str">
        <f>OBV!G569</f>
        <v>STRONG</v>
      </c>
      <c r="L569" s="6" t="str">
        <f>OBV!H569</f>
        <v>CONFIRMED BULLISH</v>
      </c>
    </row>
    <row r="570" spans="1:12" ht="13.5" x14ac:dyDescent="0.25">
      <c r="A570" s="3">
        <f>RSI!A570</f>
        <v>42832</v>
      </c>
      <c r="B570" s="2">
        <f>RSI!B570</f>
        <v>3.6435</v>
      </c>
      <c r="C570" s="2">
        <f>RSI!I570</f>
        <v>71.390571814020433</v>
      </c>
      <c r="D570" s="2">
        <f>MACD!E570</f>
        <v>-4.0902531982432322E-2</v>
      </c>
      <c r="E570" s="2">
        <f>MACD!F570</f>
        <v>-8.7883808319336888E-3</v>
      </c>
      <c r="F570" s="2">
        <f>'Moving Avg'!D570</f>
        <v>3.5064199999999999</v>
      </c>
      <c r="G570" s="2">
        <f>'Moving Avg'!F570</f>
        <v>3.3992850000000012</v>
      </c>
      <c r="H570" s="2">
        <f>'Moving Avg'!G570</f>
        <v>3.408379999999998</v>
      </c>
      <c r="I570" s="2">
        <f>'Moving Avg'!H570</f>
        <v>3.3941194999999964</v>
      </c>
      <c r="J570" s="6" t="str">
        <f>OBV!F570</f>
        <v>BULLISH</v>
      </c>
      <c r="K570" s="6" t="str">
        <f>OBV!G570</f>
        <v>STRONG</v>
      </c>
      <c r="L570" s="6" t="str">
        <f>OBV!H570</f>
        <v>CONFIRMED BULLISH</v>
      </c>
    </row>
    <row r="571" spans="1:12" ht="13.5" x14ac:dyDescent="0.25">
      <c r="A571" s="3">
        <f>RSI!A571</f>
        <v>42835</v>
      </c>
      <c r="B571" s="2">
        <f>RSI!B571</f>
        <v>3.6435</v>
      </c>
      <c r="C571" s="2">
        <f>RSI!I571</f>
        <v>71.390571814020433</v>
      </c>
      <c r="D571" s="2">
        <f>MACD!E571</f>
        <v>-5.6872788414166209E-2</v>
      </c>
      <c r="E571" s="2">
        <f>MACD!F571</f>
        <v>-1.8405262348380191E-2</v>
      </c>
      <c r="F571" s="2">
        <f>'Moving Avg'!D571</f>
        <v>3.5688800000000001</v>
      </c>
      <c r="G571" s="2">
        <f>'Moving Avg'!F571</f>
        <v>3.4157700000000006</v>
      </c>
      <c r="H571" s="2">
        <f>'Moving Avg'!G571</f>
        <v>3.4139319999999973</v>
      </c>
      <c r="I571" s="2">
        <f>'Moving Avg'!H571</f>
        <v>3.3955074999999959</v>
      </c>
      <c r="J571" s="6" t="str">
        <f>OBV!F571</f>
        <v>BULLISH</v>
      </c>
      <c r="K571" s="6" t="str">
        <f>OBV!G571</f>
        <v>STRONG</v>
      </c>
      <c r="L571" s="6" t="str">
        <f>OBV!H571</f>
        <v>CONFIRMED BULLISH</v>
      </c>
    </row>
    <row r="572" spans="1:12" ht="13.5" x14ac:dyDescent="0.25">
      <c r="A572" s="3">
        <f>RSI!A572</f>
        <v>42836</v>
      </c>
      <c r="B572" s="2">
        <f>RSI!B572</f>
        <v>3.6435</v>
      </c>
      <c r="C572" s="2">
        <f>RSI!I572</f>
        <v>71.390571814020433</v>
      </c>
      <c r="D572" s="2">
        <f>MACD!E572</f>
        <v>-7.9703356405818937E-2</v>
      </c>
      <c r="E572" s="2">
        <f>MACD!F572</f>
        <v>-3.066488115986794E-2</v>
      </c>
      <c r="F572" s="2">
        <f>'Moving Avg'!D572</f>
        <v>3.62094</v>
      </c>
      <c r="G572" s="2">
        <f>'Moving Avg'!F572</f>
        <v>3.4274800000000005</v>
      </c>
      <c r="H572" s="2">
        <f>'Moving Avg'!G572</f>
        <v>3.4175759999999973</v>
      </c>
      <c r="I572" s="2">
        <f>'Moving Avg'!H572</f>
        <v>3.3968954999999958</v>
      </c>
      <c r="J572" s="6" t="str">
        <f>OBV!F572</f>
        <v>BULLISH</v>
      </c>
      <c r="K572" s="6" t="str">
        <f>OBV!G572</f>
        <v>STRONG</v>
      </c>
      <c r="L572" s="6" t="str">
        <f>OBV!H572</f>
        <v>CONFIRMED BULLISH</v>
      </c>
    </row>
    <row r="573" spans="1:12" ht="13.5" x14ac:dyDescent="0.25">
      <c r="A573" s="3">
        <f>RSI!A573</f>
        <v>42837</v>
      </c>
      <c r="B573" s="2">
        <f>RSI!B573</f>
        <v>3.6435</v>
      </c>
      <c r="C573" s="2">
        <f>RSI!I573</f>
        <v>71.390571814020433</v>
      </c>
      <c r="D573" s="2">
        <f>MACD!E573</f>
        <v>-0.10024122755134979</v>
      </c>
      <c r="E573" s="2">
        <f>MACD!F573</f>
        <v>-4.4580150438164309E-2</v>
      </c>
      <c r="F573" s="2">
        <f>'Moving Avg'!D573</f>
        <v>3.6348199999999999</v>
      </c>
      <c r="G573" s="2">
        <f>'Moving Avg'!F573</f>
        <v>3.4439650000000008</v>
      </c>
      <c r="H573" s="2">
        <f>'Moving Avg'!G573</f>
        <v>3.4212199999999977</v>
      </c>
      <c r="I573" s="2">
        <f>'Moving Avg'!H573</f>
        <v>3.3982834999999962</v>
      </c>
      <c r="J573" s="6" t="str">
        <f>OBV!F573</f>
        <v>BULLISH</v>
      </c>
      <c r="K573" s="6" t="str">
        <f>OBV!G573</f>
        <v>STRONG</v>
      </c>
      <c r="L573" s="6" t="str">
        <f>OBV!H573</f>
        <v>CONFIRMED BULLISH</v>
      </c>
    </row>
    <row r="574" spans="1:12" ht="13.5" x14ac:dyDescent="0.25">
      <c r="A574" s="3">
        <f>RSI!A574</f>
        <v>42838</v>
      </c>
      <c r="B574" s="2">
        <f>RSI!B574</f>
        <v>3.6435</v>
      </c>
      <c r="C574" s="2">
        <f>RSI!I574</f>
        <v>71.390571814020433</v>
      </c>
      <c r="D574" s="2">
        <f>MACD!E574</f>
        <v>-0.11874877642546799</v>
      </c>
      <c r="E574" s="2">
        <f>MACD!F574</f>
        <v>-5.9413875635625051E-2</v>
      </c>
      <c r="F574" s="2">
        <f>'Moving Avg'!D574</f>
        <v>3.6435000000000004</v>
      </c>
      <c r="G574" s="2">
        <f>'Moving Avg'!F574</f>
        <v>3.4556750000000007</v>
      </c>
      <c r="H574" s="2">
        <f>'Moving Avg'!G574</f>
        <v>3.4252099999999981</v>
      </c>
      <c r="I574" s="2">
        <f>'Moving Avg'!H574</f>
        <v>3.3997584999999964</v>
      </c>
      <c r="J574" s="6" t="str">
        <f>OBV!F574</f>
        <v>BULLISH</v>
      </c>
      <c r="K574" s="6" t="str">
        <f>OBV!G574</f>
        <v>NEUTRAL</v>
      </c>
      <c r="L574" s="6" t="str">
        <f>OBV!H574</f>
        <v>CONFIRMED BULLISH</v>
      </c>
    </row>
    <row r="575" spans="1:12" ht="13.5" x14ac:dyDescent="0.25">
      <c r="A575" s="3">
        <f>RSI!A575</f>
        <v>42839</v>
      </c>
      <c r="B575" s="2">
        <f>RSI!B575</f>
        <v>3.6435</v>
      </c>
      <c r="C575" s="2">
        <f>RSI!I575</f>
        <v>71.390571814020433</v>
      </c>
      <c r="D575" s="2">
        <f>MACD!E575</f>
        <v>-0.13545470472940169</v>
      </c>
      <c r="E575" s="2">
        <f>MACD!F575</f>
        <v>-7.4622041454380381E-2</v>
      </c>
      <c r="F575" s="2">
        <f>'Moving Avg'!D575</f>
        <v>3.6435000000000004</v>
      </c>
      <c r="G575" s="2">
        <f>'Moving Avg'!F575</f>
        <v>3.467385000000001</v>
      </c>
      <c r="H575" s="2">
        <f>'Moving Avg'!G575</f>
        <v>3.429027999999998</v>
      </c>
      <c r="I575" s="2">
        <f>'Moving Avg'!H575</f>
        <v>3.4012334999999969</v>
      </c>
      <c r="J575" s="6" t="str">
        <f>OBV!F575</f>
        <v>NEUTRAL</v>
      </c>
      <c r="K575" s="6" t="str">
        <f>OBV!G575</f>
        <v>NEUTRAL</v>
      </c>
      <c r="L575" s="6" t="str">
        <f>OBV!H575</f>
        <v>NEUTRAL</v>
      </c>
    </row>
    <row r="576" spans="1:12" ht="13.5" x14ac:dyDescent="0.25">
      <c r="A576" s="3">
        <f>RSI!A576</f>
        <v>42842</v>
      </c>
      <c r="B576" s="2">
        <f>RSI!B576</f>
        <v>3.7216</v>
      </c>
      <c r="C576" s="2">
        <f>RSI!I576</f>
        <v>76.477434987843424</v>
      </c>
      <c r="D576" s="2">
        <f>MACD!E576</f>
        <v>-0.1563439111814362</v>
      </c>
      <c r="E576" s="2">
        <f>MACD!F576</f>
        <v>-9.0966415399791556E-2</v>
      </c>
      <c r="F576" s="2">
        <f>'Moving Avg'!D576</f>
        <v>3.6591200000000002</v>
      </c>
      <c r="G576" s="2">
        <f>'Moving Avg'!F576</f>
        <v>3.4830000000000005</v>
      </c>
      <c r="H576" s="2">
        <f>'Moving Avg'!G576</f>
        <v>3.4344079999999981</v>
      </c>
      <c r="I576" s="2">
        <f>'Moving Avg'!H576</f>
        <v>3.403098999999997</v>
      </c>
      <c r="J576" s="6" t="str">
        <f>OBV!F576</f>
        <v>BULLISH</v>
      </c>
      <c r="K576" s="6" t="str">
        <f>OBV!G576</f>
        <v>NEUTRAL</v>
      </c>
      <c r="L576" s="6" t="str">
        <f>OBV!H576</f>
        <v>CONFIRMED BULLISH</v>
      </c>
    </row>
    <row r="577" spans="1:12" ht="13.5" x14ac:dyDescent="0.25">
      <c r="A577" s="3">
        <f>RSI!A577</f>
        <v>42843</v>
      </c>
      <c r="B577" s="2">
        <f>RSI!B577</f>
        <v>3.7216</v>
      </c>
      <c r="C577" s="2">
        <f>RSI!I577</f>
        <v>76.477434987843424</v>
      </c>
      <c r="D577" s="2">
        <f>MACD!E577</f>
        <v>-0.16737740442811333</v>
      </c>
      <c r="E577" s="2">
        <f>MACD!F577</f>
        <v>-0.10624861320545592</v>
      </c>
      <c r="F577" s="2">
        <f>'Moving Avg'!D577</f>
        <v>3.6747399999999999</v>
      </c>
      <c r="G577" s="2">
        <f>'Moving Avg'!F577</f>
        <v>3.4990500000000004</v>
      </c>
      <c r="H577" s="2">
        <f>'Moving Avg'!G577</f>
        <v>3.4397879999999983</v>
      </c>
      <c r="I577" s="2">
        <f>'Moving Avg'!H577</f>
        <v>3.4054414999999971</v>
      </c>
      <c r="J577" s="6" t="str">
        <f>OBV!F577</f>
        <v>BULLISH</v>
      </c>
      <c r="K577" s="6" t="str">
        <f>OBV!G577</f>
        <v>NEUTRAL</v>
      </c>
      <c r="L577" s="6" t="str">
        <f>OBV!H577</f>
        <v>CONFIRMED BULLISH</v>
      </c>
    </row>
    <row r="578" spans="1:12" ht="13.5" x14ac:dyDescent="0.25">
      <c r="A578" s="3">
        <f>RSI!A578</f>
        <v>42844</v>
      </c>
      <c r="B578" s="2">
        <f>RSI!B578</f>
        <v>3.6435</v>
      </c>
      <c r="C578" s="2">
        <f>RSI!I578</f>
        <v>63.403071806713868</v>
      </c>
      <c r="D578" s="2">
        <f>MACD!E578</f>
        <v>-0.14281643868772553</v>
      </c>
      <c r="E578" s="2">
        <f>MACD!F578</f>
        <v>-0.11356217830190984</v>
      </c>
      <c r="F578" s="2">
        <f>'Moving Avg'!D578</f>
        <v>3.6747399999999999</v>
      </c>
      <c r="G578" s="2">
        <f>'Moving Avg'!F578</f>
        <v>3.5155350000000007</v>
      </c>
      <c r="H578" s="2">
        <f>'Moving Avg'!G578</f>
        <v>3.4436059999999982</v>
      </c>
      <c r="I578" s="2">
        <f>'Moving Avg'!H578</f>
        <v>3.4066994999999975</v>
      </c>
      <c r="J578" s="6" t="str">
        <f>OBV!F578</f>
        <v>BEARISH</v>
      </c>
      <c r="K578" s="6" t="str">
        <f>OBV!G578</f>
        <v>NEUTRAL</v>
      </c>
      <c r="L578" s="6" t="str">
        <f>OBV!H578</f>
        <v>NEUTRAL</v>
      </c>
    </row>
    <row r="579" spans="1:12" ht="13.5" x14ac:dyDescent="0.25">
      <c r="A579" s="3">
        <f>RSI!A579</f>
        <v>42845</v>
      </c>
      <c r="B579" s="2">
        <f>RSI!B579</f>
        <v>3.5567000000000002</v>
      </c>
      <c r="C579" s="2">
        <f>RSI!I579</f>
        <v>52.633409009627918</v>
      </c>
      <c r="D579" s="2">
        <f>MACD!E579</f>
        <v>-0.11230723260978381</v>
      </c>
      <c r="E579" s="2">
        <f>MACD!F579</f>
        <v>-0.11331118916348465</v>
      </c>
      <c r="F579" s="2">
        <f>'Moving Avg'!D579</f>
        <v>3.6573799999999999</v>
      </c>
      <c r="G579" s="2">
        <f>'Moving Avg'!F579</f>
        <v>3.5242100000000014</v>
      </c>
      <c r="H579" s="2">
        <f>'Moving Avg'!G579</f>
        <v>3.4470759999999978</v>
      </c>
      <c r="I579" s="2">
        <f>'Moving Avg'!H579</f>
        <v>3.4075234999999977</v>
      </c>
      <c r="J579" s="6" t="str">
        <f>OBV!F579</f>
        <v>BEARISH</v>
      </c>
      <c r="K579" s="6" t="str">
        <f>OBV!G579</f>
        <v>WEAK</v>
      </c>
      <c r="L579" s="6" t="str">
        <f>OBV!H579</f>
        <v>CONFIRMED BEARISH</v>
      </c>
    </row>
    <row r="580" spans="1:12" ht="13.5" x14ac:dyDescent="0.25">
      <c r="A580" s="3">
        <f>RSI!A580</f>
        <v>42846</v>
      </c>
      <c r="B580" s="2">
        <f>RSI!B580</f>
        <v>3.4786999999999999</v>
      </c>
      <c r="C580" s="2">
        <f>RSI!I580</f>
        <v>45.202913227265164</v>
      </c>
      <c r="D580" s="2">
        <f>MACD!E580</f>
        <v>-7.417486622268088E-2</v>
      </c>
      <c r="E580" s="2">
        <f>MACD!F580</f>
        <v>-0.10548392457532391</v>
      </c>
      <c r="F580" s="2">
        <f>'Moving Avg'!D580</f>
        <v>3.6244199999999998</v>
      </c>
      <c r="G580" s="2">
        <f>'Moving Avg'!F580</f>
        <v>3.5289850000000014</v>
      </c>
      <c r="H580" s="2">
        <f>'Moving Avg'!G580</f>
        <v>3.4489859999999983</v>
      </c>
      <c r="I580" s="2">
        <f>'Moving Avg'!H580</f>
        <v>3.4079574999999975</v>
      </c>
      <c r="J580" s="6" t="str">
        <f>OBV!F580</f>
        <v>BEARISH</v>
      </c>
      <c r="K580" s="6" t="str">
        <f>OBV!G580</f>
        <v>WEAK</v>
      </c>
      <c r="L580" s="6" t="str">
        <f>OBV!H580</f>
        <v>CONFIRMED BEARISH</v>
      </c>
    </row>
    <row r="581" spans="1:12" ht="13.5" x14ac:dyDescent="0.25">
      <c r="A581" s="3">
        <f>RSI!A581</f>
        <v>42849</v>
      </c>
      <c r="B581" s="2">
        <f>RSI!B581</f>
        <v>3.6000999999999999</v>
      </c>
      <c r="C581" s="2">
        <f>RSI!I581</f>
        <v>55.688280803214134</v>
      </c>
      <c r="D581" s="2">
        <f>MACD!E581</f>
        <v>-5.0568312885518107E-2</v>
      </c>
      <c r="E581" s="2">
        <f>MACD!F581</f>
        <v>-9.4500802237362749E-2</v>
      </c>
      <c r="F581" s="2">
        <f>'Moving Avg'!D581</f>
        <v>3.6001200000000004</v>
      </c>
      <c r="G581" s="2">
        <f>'Moving Avg'!F581</f>
        <v>3.5398300000000007</v>
      </c>
      <c r="H581" s="2">
        <f>'Moving Avg'!G581</f>
        <v>3.4533239999999985</v>
      </c>
      <c r="I581" s="2">
        <f>'Moving Avg'!H581</f>
        <v>3.4086514999999973</v>
      </c>
      <c r="J581" s="6" t="str">
        <f>OBV!F581</f>
        <v>BEARISH</v>
      </c>
      <c r="K581" s="6" t="str">
        <f>OBV!G581</f>
        <v>WEAK</v>
      </c>
      <c r="L581" s="6" t="str">
        <f>OBV!H581</f>
        <v>CONFIRMED BEARISH</v>
      </c>
    </row>
    <row r="582" spans="1:12" ht="13.5" x14ac:dyDescent="0.25">
      <c r="A582" s="3">
        <f>RSI!A582</f>
        <v>42850</v>
      </c>
      <c r="B582" s="2">
        <f>RSI!B582</f>
        <v>3.6347999999999998</v>
      </c>
      <c r="C582" s="2">
        <f>RSI!I582</f>
        <v>58.153099379779057</v>
      </c>
      <c r="D582" s="2">
        <f>MACD!E582</f>
        <v>-3.357265642038465E-2</v>
      </c>
      <c r="E582" s="2">
        <f>MACD!F582</f>
        <v>-8.2315173073967129E-2</v>
      </c>
      <c r="F582" s="2">
        <f>'Moving Avg'!D582</f>
        <v>3.5827599999999995</v>
      </c>
      <c r="G582" s="2">
        <f>'Moving Avg'!F582</f>
        <v>3.5550100000000007</v>
      </c>
      <c r="H582" s="2">
        <f>'Moving Avg'!G582</f>
        <v>3.4569679999999989</v>
      </c>
      <c r="I582" s="2">
        <f>'Moving Avg'!H582</f>
        <v>3.4095189999999977</v>
      </c>
      <c r="J582" s="6" t="str">
        <f>OBV!F582</f>
        <v>BEARISH</v>
      </c>
      <c r="K582" s="6" t="str">
        <f>OBV!G582</f>
        <v>WEAK</v>
      </c>
      <c r="L582" s="6" t="str">
        <f>OBV!H582</f>
        <v>CONFIRMED BEARISH</v>
      </c>
    </row>
    <row r="583" spans="1:12" ht="13.5" x14ac:dyDescent="0.25">
      <c r="A583" s="3">
        <f>RSI!A583</f>
        <v>42851</v>
      </c>
      <c r="B583" s="2">
        <f>RSI!B583</f>
        <v>3.6000999999999999</v>
      </c>
      <c r="C583" s="2">
        <f>RSI!I583</f>
        <v>54.866417676767618</v>
      </c>
      <c r="D583" s="2">
        <f>MACD!E583</f>
        <v>-1.7204861111002501E-2</v>
      </c>
      <c r="E583" s="2">
        <f>MACD!F583</f>
        <v>-6.9293110681374198E-2</v>
      </c>
      <c r="F583" s="2">
        <f>'Moving Avg'!D583</f>
        <v>3.5740799999999999</v>
      </c>
      <c r="G583" s="2">
        <f>'Moving Avg'!F583</f>
        <v>3.5684550000000002</v>
      </c>
      <c r="H583" s="2">
        <f>'Moving Avg'!G583</f>
        <v>3.4599179999999992</v>
      </c>
      <c r="I583" s="2">
        <f>'Moving Avg'!H583</f>
        <v>3.4102129999999984</v>
      </c>
      <c r="J583" s="6" t="str">
        <f>OBV!F583</f>
        <v>BEARISH</v>
      </c>
      <c r="K583" s="6" t="str">
        <f>OBV!G583</f>
        <v>WEAK</v>
      </c>
      <c r="L583" s="6" t="str">
        <f>OBV!H583</f>
        <v>CONFIRMED BEARISH</v>
      </c>
    </row>
    <row r="584" spans="1:12" ht="13.5" x14ac:dyDescent="0.25">
      <c r="A584" s="3">
        <f>RSI!A584</f>
        <v>42852</v>
      </c>
      <c r="B584" s="2">
        <f>RSI!B584</f>
        <v>3.6435</v>
      </c>
      <c r="C584" s="2">
        <f>RSI!I584</f>
        <v>58.059180316850771</v>
      </c>
      <c r="D584" s="2">
        <f>MACD!E584</f>
        <v>-6.9052509841536214E-3</v>
      </c>
      <c r="E584" s="2">
        <f>MACD!F584</f>
        <v>-5.6815538741930086E-2</v>
      </c>
      <c r="F584" s="2">
        <f>'Moving Avg'!D584</f>
        <v>3.59144</v>
      </c>
      <c r="G584" s="2">
        <f>'Moving Avg'!F584</f>
        <v>3.5840700000000005</v>
      </c>
      <c r="H584" s="2">
        <f>'Moving Avg'!G584</f>
        <v>3.4656439999999988</v>
      </c>
      <c r="I584" s="2">
        <f>'Moving Avg'!H584</f>
        <v>3.4116009999999983</v>
      </c>
      <c r="J584" s="6" t="str">
        <f>OBV!F584</f>
        <v>BULLISH</v>
      </c>
      <c r="K584" s="6" t="str">
        <f>OBV!G584</f>
        <v>NEUTRAL</v>
      </c>
      <c r="L584" s="6" t="str">
        <f>OBV!H584</f>
        <v>CONFIRMED BULLISH</v>
      </c>
    </row>
    <row r="585" spans="1:12" ht="13.5" x14ac:dyDescent="0.25">
      <c r="A585" s="3">
        <f>RSI!A585</f>
        <v>42853</v>
      </c>
      <c r="B585" s="2">
        <f>RSI!B585</f>
        <v>3.6435</v>
      </c>
      <c r="C585" s="2">
        <f>RSI!I585</f>
        <v>58.059180316850771</v>
      </c>
      <c r="D585" s="2">
        <f>MACD!E585</f>
        <v>1.2429364483823591E-3</v>
      </c>
      <c r="E585" s="2">
        <f>MACD!F585</f>
        <v>-4.5203843703867597E-2</v>
      </c>
      <c r="F585" s="2">
        <f>'Moving Avg'!D585</f>
        <v>3.6244000000000001</v>
      </c>
      <c r="G585" s="2">
        <f>'Moving Avg'!F585</f>
        <v>3.599685</v>
      </c>
      <c r="H585" s="2">
        <f>'Moving Avg'!G585</f>
        <v>3.4694619999999987</v>
      </c>
      <c r="I585" s="2">
        <f>'Moving Avg'!H585</f>
        <v>3.4137264999999983</v>
      </c>
      <c r="J585" s="6" t="str">
        <f>OBV!F585</f>
        <v>BULLISH</v>
      </c>
      <c r="K585" s="6" t="str">
        <f>OBV!G585</f>
        <v>STRONG</v>
      </c>
      <c r="L585" s="6" t="str">
        <f>OBV!H585</f>
        <v>CONFIRMED BULLISH</v>
      </c>
    </row>
    <row r="586" spans="1:12" ht="13.5" x14ac:dyDescent="0.25">
      <c r="A586" s="3">
        <f>RSI!A586</f>
        <v>42857</v>
      </c>
      <c r="B586" s="2">
        <f>RSI!B586</f>
        <v>3.6435</v>
      </c>
      <c r="C586" s="2">
        <f>RSI!I586</f>
        <v>58.059180316850778</v>
      </c>
      <c r="D586" s="2">
        <f>MACD!E586</f>
        <v>1.9628064078450969E-2</v>
      </c>
      <c r="E586" s="2">
        <f>MACD!F586</f>
        <v>-3.2237462147403889E-2</v>
      </c>
      <c r="F586" s="2">
        <f>'Moving Avg'!D586</f>
        <v>3.6330799999999996</v>
      </c>
      <c r="G586" s="2">
        <f>'Moving Avg'!F586</f>
        <v>3.6153000000000004</v>
      </c>
      <c r="H586" s="2">
        <f>'Moving Avg'!G586</f>
        <v>3.4732799999999986</v>
      </c>
      <c r="I586" s="2">
        <f>'Moving Avg'!H586</f>
        <v>3.4158954999999991</v>
      </c>
      <c r="J586" s="6" t="str">
        <f>OBV!F586</f>
        <v>BULLISH</v>
      </c>
      <c r="K586" s="6" t="str">
        <f>OBV!G586</f>
        <v>NEUTRAL</v>
      </c>
      <c r="L586" s="6" t="str">
        <f>OBV!H586</f>
        <v>CONFIRMED BULLISH</v>
      </c>
    </row>
    <row r="587" spans="1:12" ht="13.5" x14ac:dyDescent="0.25">
      <c r="A587" s="3">
        <f>RSI!A587</f>
        <v>42858</v>
      </c>
      <c r="B587" s="2">
        <f>RSI!B587</f>
        <v>3.6435</v>
      </c>
      <c r="C587" s="2">
        <f>RSI!I587</f>
        <v>58.059180316850785</v>
      </c>
      <c r="D587" s="2">
        <f>MACD!E587</f>
        <v>3.4698713200830067E-2</v>
      </c>
      <c r="E587" s="2">
        <f>MACD!F587</f>
        <v>-1.88502270777571E-2</v>
      </c>
      <c r="F587" s="2">
        <f>'Moving Avg'!D587</f>
        <v>3.6348199999999999</v>
      </c>
      <c r="G587" s="2">
        <f>'Moving Avg'!F587</f>
        <v>3.6283150000000006</v>
      </c>
      <c r="H587" s="2">
        <f>'Moving Avg'!G587</f>
        <v>3.4770979999999994</v>
      </c>
      <c r="I587" s="2">
        <f>'Moving Avg'!H587</f>
        <v>3.4175869999999997</v>
      </c>
      <c r="J587" s="6" t="str">
        <f>OBV!F587</f>
        <v>BEARISH</v>
      </c>
      <c r="K587" s="6" t="str">
        <f>OBV!G587</f>
        <v>NEUTRAL</v>
      </c>
      <c r="L587" s="6" t="str">
        <f>OBV!H587</f>
        <v>BEARISH DIVERGENCE</v>
      </c>
    </row>
    <row r="588" spans="1:12" ht="13.5" x14ac:dyDescent="0.25">
      <c r="A588" s="3">
        <f>RSI!A588</f>
        <v>42859</v>
      </c>
      <c r="B588" s="2">
        <f>RSI!B588</f>
        <v>3.6435</v>
      </c>
      <c r="C588" s="2">
        <f>RSI!I588</f>
        <v>58.059180316850785</v>
      </c>
      <c r="D588" s="2">
        <f>MACD!E588</f>
        <v>3.4985418773054278E-2</v>
      </c>
      <c r="E588" s="2">
        <f>MACD!F588</f>
        <v>-8.0830979075948248E-3</v>
      </c>
      <c r="F588" s="2">
        <f>'Moving Avg'!D588</f>
        <v>3.6435000000000004</v>
      </c>
      <c r="G588" s="2">
        <f>'Moving Avg'!F588</f>
        <v>3.6317850000000007</v>
      </c>
      <c r="H588" s="2">
        <f>'Moving Avg'!G588</f>
        <v>3.4809159999999992</v>
      </c>
      <c r="I588" s="2">
        <f>'Moving Avg'!H588</f>
        <v>3.4185414999999999</v>
      </c>
      <c r="J588" s="6" t="str">
        <f>OBV!F588</f>
        <v>BULLISH</v>
      </c>
      <c r="K588" s="6" t="str">
        <f>OBV!G588</f>
        <v>NEUTRAL</v>
      </c>
      <c r="L588" s="6" t="str">
        <f>OBV!H588</f>
        <v>CONFIRMED BULLISH</v>
      </c>
    </row>
    <row r="589" spans="1:12" ht="13.5" x14ac:dyDescent="0.25">
      <c r="A589" s="3">
        <f>RSI!A589</f>
        <v>42860</v>
      </c>
      <c r="B589" s="2">
        <f>RSI!B589</f>
        <v>3.6435</v>
      </c>
      <c r="C589" s="2">
        <f>RSI!I589</f>
        <v>58.059180316850785</v>
      </c>
      <c r="D589" s="2">
        <f>MACD!E589</f>
        <v>2.1457505261001764E-2</v>
      </c>
      <c r="E589" s="2">
        <f>MACD!F589</f>
        <v>-2.1749772738755072E-3</v>
      </c>
      <c r="F589" s="2">
        <f>'Moving Avg'!D589</f>
        <v>3.6435000000000004</v>
      </c>
      <c r="G589" s="2">
        <f>'Moving Avg'!F589</f>
        <v>3.6339550000000003</v>
      </c>
      <c r="H589" s="2">
        <f>'Moving Avg'!G589</f>
        <v>3.4847339999999987</v>
      </c>
      <c r="I589" s="2">
        <f>'Moving Avg'!H589</f>
        <v>3.4195390000000003</v>
      </c>
      <c r="J589" s="6" t="str">
        <f>OBV!F589</f>
        <v>NEUTRAL</v>
      </c>
      <c r="K589" s="6" t="str">
        <f>OBV!G589</f>
        <v>NEUTRAL</v>
      </c>
      <c r="L589" s="6" t="str">
        <f>OBV!H589</f>
        <v>NEUTRAL</v>
      </c>
    </row>
    <row r="590" spans="1:12" ht="13.5" x14ac:dyDescent="0.25">
      <c r="A590" s="3">
        <f>RSI!A590</f>
        <v>42863</v>
      </c>
      <c r="B590" s="2">
        <f>RSI!B590</f>
        <v>3.6435</v>
      </c>
      <c r="C590" s="2">
        <f>RSI!I590</f>
        <v>58.059180316850785</v>
      </c>
      <c r="D590" s="2">
        <f>MACD!E590</f>
        <v>-2.3749911403045942E-3</v>
      </c>
      <c r="E590" s="2">
        <f>MACD!F590</f>
        <v>-2.2149800471613248E-3</v>
      </c>
      <c r="F590" s="2">
        <f>'Moving Avg'!D590</f>
        <v>3.6435000000000004</v>
      </c>
      <c r="G590" s="2">
        <f>'Moving Avg'!F590</f>
        <v>3.6339550000000012</v>
      </c>
      <c r="H590" s="2">
        <f>'Moving Avg'!G590</f>
        <v>3.4899399999999985</v>
      </c>
      <c r="I590" s="2">
        <f>'Moving Avg'!H590</f>
        <v>3.4205365000000008</v>
      </c>
      <c r="J590" s="6" t="str">
        <f>OBV!F590</f>
        <v>NEUTRAL</v>
      </c>
      <c r="K590" s="6" t="str">
        <f>OBV!G590</f>
        <v>NEUTRAL</v>
      </c>
      <c r="L590" s="6" t="str">
        <f>OBV!H590</f>
        <v>NEUTRAL</v>
      </c>
    </row>
    <row r="591" spans="1:12" ht="13.5" x14ac:dyDescent="0.25">
      <c r="A591" s="3">
        <f>RSI!A591</f>
        <v>42864</v>
      </c>
      <c r="B591" s="2">
        <f>RSI!B591</f>
        <v>3.6435</v>
      </c>
      <c r="C591" s="2">
        <f>RSI!I591</f>
        <v>58.059180316850785</v>
      </c>
      <c r="D591" s="2">
        <f>MACD!E591</f>
        <v>-4.2212491055408918E-3</v>
      </c>
      <c r="E591" s="2">
        <f>MACD!F591</f>
        <v>-2.6162338588372382E-3</v>
      </c>
      <c r="F591" s="2">
        <f>'Moving Avg'!D591</f>
        <v>3.6435000000000004</v>
      </c>
      <c r="G591" s="2">
        <f>'Moving Avg'!F591</f>
        <v>3.6339550000000012</v>
      </c>
      <c r="H591" s="2">
        <f>'Moving Avg'!G591</f>
        <v>3.4951459999999988</v>
      </c>
      <c r="I591" s="2">
        <f>'Moving Avg'!H591</f>
        <v>3.4215340000000007</v>
      </c>
      <c r="J591" s="6" t="str">
        <f>OBV!F591</f>
        <v>NEUTRAL</v>
      </c>
      <c r="K591" s="6" t="str">
        <f>OBV!G591</f>
        <v>NEUTRAL</v>
      </c>
      <c r="L591" s="6" t="str">
        <f>OBV!H591</f>
        <v>NEUTRAL</v>
      </c>
    </row>
    <row r="592" spans="1:12" ht="13.5" x14ac:dyDescent="0.25">
      <c r="A592" s="3">
        <f>RSI!A592</f>
        <v>42865</v>
      </c>
      <c r="B592" s="2">
        <f>RSI!B592</f>
        <v>3.6435</v>
      </c>
      <c r="C592" s="2">
        <f>RSI!I592</f>
        <v>58.059180316850785</v>
      </c>
      <c r="D592" s="2">
        <f>MACD!E592</f>
        <v>-7.7576746456564649E-4</v>
      </c>
      <c r="E592" s="2">
        <f>MACD!F592</f>
        <v>-2.2481405799829202E-3</v>
      </c>
      <c r="F592" s="2">
        <f>'Moving Avg'!D592</f>
        <v>3.6435000000000004</v>
      </c>
      <c r="G592" s="2">
        <f>'Moving Avg'!F592</f>
        <v>3.6339550000000012</v>
      </c>
      <c r="H592" s="2">
        <f>'Moving Avg'!G592</f>
        <v>3.5003519999999981</v>
      </c>
      <c r="I592" s="2">
        <f>'Moving Avg'!H592</f>
        <v>3.422965500000001</v>
      </c>
      <c r="J592" s="6" t="str">
        <f>OBV!F592</f>
        <v>NEUTRAL</v>
      </c>
      <c r="K592" s="6" t="str">
        <f>OBV!G592</f>
        <v>NEUTRAL</v>
      </c>
      <c r="L592" s="6" t="str">
        <f>OBV!H592</f>
        <v>NEUTRAL</v>
      </c>
    </row>
    <row r="593" spans="1:12" ht="13.5" x14ac:dyDescent="0.25">
      <c r="A593" s="3">
        <f>RSI!A593</f>
        <v>42866</v>
      </c>
      <c r="B593" s="2">
        <f>RSI!B593</f>
        <v>3.6347999999999998</v>
      </c>
      <c r="C593" s="2">
        <f>RSI!I593</f>
        <v>56.498215089994922</v>
      </c>
      <c r="D593" s="2">
        <f>MACD!E593</f>
        <v>-2.8606377747473211E-3</v>
      </c>
      <c r="E593" s="2">
        <f>MACD!F593</f>
        <v>-2.3706400189358007E-3</v>
      </c>
      <c r="F593" s="2">
        <f>'Moving Avg'!D593</f>
        <v>3.6417600000000001</v>
      </c>
      <c r="G593" s="2">
        <f>'Moving Avg'!F593</f>
        <v>3.6335200000000007</v>
      </c>
      <c r="H593" s="2">
        <f>'Moving Avg'!G593</f>
        <v>3.5053839999999985</v>
      </c>
      <c r="I593" s="2">
        <f>'Moving Avg'!H593</f>
        <v>3.423963000000001</v>
      </c>
      <c r="J593" s="6" t="str">
        <f>OBV!F593</f>
        <v>BEARISH</v>
      </c>
      <c r="K593" s="6" t="str">
        <f>OBV!G593</f>
        <v>NEUTRAL</v>
      </c>
      <c r="L593" s="6" t="str">
        <f>OBV!H593</f>
        <v>CONFIRMED BEARISH</v>
      </c>
    </row>
    <row r="594" spans="1:12" ht="13.5" x14ac:dyDescent="0.25">
      <c r="A594" s="3">
        <f>RSI!A594</f>
        <v>42867</v>
      </c>
      <c r="B594" s="2">
        <f>RSI!B594</f>
        <v>3.6435</v>
      </c>
      <c r="C594" s="2">
        <f>RSI!I594</f>
        <v>57.722318682594143</v>
      </c>
      <c r="D594" s="2">
        <f>MACD!E594</f>
        <v>1.1755537232556179E-3</v>
      </c>
      <c r="E594" s="2">
        <f>MACD!F594</f>
        <v>-1.661401270497517E-3</v>
      </c>
      <c r="F594" s="2">
        <f>'Moving Avg'!D594</f>
        <v>3.6417600000000001</v>
      </c>
      <c r="G594" s="2">
        <f>'Moving Avg'!F594</f>
        <v>3.6335200000000016</v>
      </c>
      <c r="H594" s="2">
        <f>'Moving Avg'!G594</f>
        <v>3.5105899999999988</v>
      </c>
      <c r="I594" s="2">
        <f>'Moving Avg'!H594</f>
        <v>3.4253945000000017</v>
      </c>
      <c r="J594" s="6" t="str">
        <f>OBV!F594</f>
        <v>BEARISH</v>
      </c>
      <c r="K594" s="6" t="str">
        <f>OBV!G594</f>
        <v>NEUTRAL</v>
      </c>
      <c r="L594" s="6" t="str">
        <f>OBV!H594</f>
        <v>NEUTRAL</v>
      </c>
    </row>
    <row r="595" spans="1:12" ht="13.5" x14ac:dyDescent="0.25">
      <c r="A595" s="3">
        <f>RSI!A595</f>
        <v>42870</v>
      </c>
      <c r="B595" s="2">
        <f>RSI!B595</f>
        <v>3.6435</v>
      </c>
      <c r="C595" s="2">
        <f>RSI!I595</f>
        <v>57.722318682594143</v>
      </c>
      <c r="D595" s="2">
        <f>MACD!E595</f>
        <v>4.3244153957853193E-3</v>
      </c>
      <c r="E595" s="2">
        <f>MACD!F595</f>
        <v>-4.6423793724094983E-4</v>
      </c>
      <c r="F595" s="2">
        <f>'Moving Avg'!D595</f>
        <v>3.6417600000000001</v>
      </c>
      <c r="G595" s="2">
        <f>'Moving Avg'!F595</f>
        <v>3.6335200000000016</v>
      </c>
      <c r="H595" s="2">
        <f>'Moving Avg'!G595</f>
        <v>3.517529999999998</v>
      </c>
      <c r="I595" s="2">
        <f>'Moving Avg'!H595</f>
        <v>3.4268260000000015</v>
      </c>
      <c r="J595" s="6" t="str">
        <f>OBV!F595</f>
        <v>BEARISH</v>
      </c>
      <c r="K595" s="6" t="str">
        <f>OBV!G595</f>
        <v>NEUTRAL</v>
      </c>
      <c r="L595" s="6" t="str">
        <f>OBV!H595</f>
        <v>NEUTRAL</v>
      </c>
    </row>
    <row r="596" spans="1:12" ht="13.5" x14ac:dyDescent="0.25">
      <c r="A596" s="3">
        <f>RSI!A596</f>
        <v>42871</v>
      </c>
      <c r="B596" s="2">
        <f>RSI!B596</f>
        <v>3.6435</v>
      </c>
      <c r="C596" s="2">
        <f>RSI!I596</f>
        <v>57.722318682594143</v>
      </c>
      <c r="D596" s="2">
        <f>MACD!E596</f>
        <v>6.7421911745957352E-3</v>
      </c>
      <c r="E596" s="2">
        <f>MACD!F596</f>
        <v>9.770478851263871E-4</v>
      </c>
      <c r="F596" s="2">
        <f>'Moving Avg'!D596</f>
        <v>3.6417600000000001</v>
      </c>
      <c r="G596" s="2">
        <f>'Moving Avg'!F596</f>
        <v>3.6296150000000011</v>
      </c>
      <c r="H596" s="2">
        <f>'Moving Avg'!G596</f>
        <v>3.5227359999999983</v>
      </c>
      <c r="I596" s="2">
        <f>'Moving Avg'!H596</f>
        <v>3.4278670000000018</v>
      </c>
      <c r="J596" s="6" t="str">
        <f>OBV!F596</f>
        <v>BEARISH</v>
      </c>
      <c r="K596" s="6" t="str">
        <f>OBV!G596</f>
        <v>NEUTRAL</v>
      </c>
      <c r="L596" s="6" t="str">
        <f>OBV!H596</f>
        <v>NEUTRAL</v>
      </c>
    </row>
    <row r="597" spans="1:12" ht="13.5" x14ac:dyDescent="0.25">
      <c r="A597" s="3">
        <f>RSI!A597</f>
        <v>42872</v>
      </c>
      <c r="B597" s="2">
        <f>RSI!B597</f>
        <v>3.7302</v>
      </c>
      <c r="C597" s="2">
        <f>RSI!I597</f>
        <v>68.68875137535484</v>
      </c>
      <c r="D597" s="2">
        <f>MACD!E597</f>
        <v>2.137403637485491E-3</v>
      </c>
      <c r="E597" s="2">
        <f>MACD!F597</f>
        <v>1.2091190355982078E-3</v>
      </c>
      <c r="F597" s="2">
        <f>'Moving Avg'!D597</f>
        <v>3.6590999999999996</v>
      </c>
      <c r="G597" s="2">
        <f>'Moving Avg'!F597</f>
        <v>3.6300450000000013</v>
      </c>
      <c r="H597" s="2">
        <f>'Moving Avg'!G597</f>
        <v>3.5286339999999985</v>
      </c>
      <c r="I597" s="2">
        <f>'Moving Avg'!H597</f>
        <v>3.4298185000000019</v>
      </c>
      <c r="J597" s="6" t="str">
        <f>OBV!F597</f>
        <v>BEARISH</v>
      </c>
      <c r="K597" s="6" t="str">
        <f>OBV!G597</f>
        <v>NEUTRAL</v>
      </c>
      <c r="L597" s="6" t="str">
        <f>OBV!H597</f>
        <v>BEARISH DIVERGENCE</v>
      </c>
    </row>
    <row r="598" spans="1:12" ht="13.5" x14ac:dyDescent="0.25">
      <c r="A598" s="3">
        <f>RSI!A598</f>
        <v>42873</v>
      </c>
      <c r="B598" s="2">
        <f>RSI!B598</f>
        <v>3.7372000000000001</v>
      </c>
      <c r="C598" s="2">
        <f>RSI!I598</f>
        <v>69.379360168692315</v>
      </c>
      <c r="D598" s="2">
        <f>MACD!E598</f>
        <v>-3.001246468654184E-3</v>
      </c>
      <c r="E598" s="2">
        <f>MACD!F598</f>
        <v>3.670459347477295E-4</v>
      </c>
      <c r="F598" s="2">
        <f>'Moving Avg'!D598</f>
        <v>3.6795800000000001</v>
      </c>
      <c r="G598" s="2">
        <f>'Moving Avg'!F598</f>
        <v>3.6347300000000011</v>
      </c>
      <c r="H598" s="2">
        <f>'Moving Avg'!G598</f>
        <v>3.5346719999999987</v>
      </c>
      <c r="I598" s="2">
        <f>'Moving Avg'!H598</f>
        <v>3.4315450000000016</v>
      </c>
      <c r="J598" s="6" t="str">
        <f>OBV!F598</f>
        <v>BEARISH</v>
      </c>
      <c r="K598" s="6" t="str">
        <f>OBV!G598</f>
        <v>NEUTRAL</v>
      </c>
      <c r="L598" s="6" t="str">
        <f>OBV!H598</f>
        <v>CONFIRMED BEARISH</v>
      </c>
    </row>
    <row r="599" spans="1:12" ht="13.5" x14ac:dyDescent="0.25">
      <c r="A599" s="3">
        <f>RSI!A599</f>
        <v>42874</v>
      </c>
      <c r="B599" s="2">
        <f>RSI!B599</f>
        <v>3.6438000000000001</v>
      </c>
      <c r="C599" s="2">
        <f>RSI!I599</f>
        <v>52.682593347804435</v>
      </c>
      <c r="D599" s="2">
        <f>MACD!E599</f>
        <v>-1.1423398968988252E-3</v>
      </c>
      <c r="E599" s="2">
        <f>MACD!F599</f>
        <v>6.5168768418418573E-5</v>
      </c>
      <c r="F599" s="2">
        <f>'Moving Avg'!D599</f>
        <v>3.67964</v>
      </c>
      <c r="G599" s="2">
        <f>'Moving Avg'!F599</f>
        <v>3.6390850000000006</v>
      </c>
      <c r="H599" s="2">
        <f>'Moving Avg'!G599</f>
        <v>3.5388419999999989</v>
      </c>
      <c r="I599" s="2">
        <f>'Moving Avg'!H599</f>
        <v>3.4325010000000016</v>
      </c>
      <c r="J599" s="6" t="str">
        <f>OBV!F599</f>
        <v>BEARISH</v>
      </c>
      <c r="K599" s="6" t="str">
        <f>OBV!G599</f>
        <v>WEAK</v>
      </c>
      <c r="L599" s="6" t="str">
        <f>OBV!H599</f>
        <v>CONFIRMED BEARISH</v>
      </c>
    </row>
    <row r="600" spans="1:12" ht="13.5" x14ac:dyDescent="0.25">
      <c r="A600" s="3">
        <f>RSI!A600</f>
        <v>42877</v>
      </c>
      <c r="B600" s="2">
        <f>RSI!B600</f>
        <v>3.6438000000000001</v>
      </c>
      <c r="C600" s="2">
        <f>RSI!I600</f>
        <v>52.682593347804435</v>
      </c>
      <c r="D600" s="2">
        <f>MACD!E600</f>
        <v>3.2366770087977059E-4</v>
      </c>
      <c r="E600" s="2">
        <f>MACD!F600</f>
        <v>1.1686855491068898E-4</v>
      </c>
      <c r="F600" s="2">
        <f>'Moving Avg'!D600</f>
        <v>3.6796999999999995</v>
      </c>
      <c r="G600" s="2">
        <f>'Moving Avg'!F600</f>
        <v>3.6473400000000007</v>
      </c>
      <c r="H600" s="2">
        <f>'Moving Avg'!G600</f>
        <v>3.5454419999999995</v>
      </c>
      <c r="I600" s="2">
        <f>'Moving Avg'!H600</f>
        <v>3.4335870000000015</v>
      </c>
      <c r="J600" s="6" t="str">
        <f>OBV!F600</f>
        <v>BEARISH</v>
      </c>
      <c r="K600" s="6" t="str">
        <f>OBV!G600</f>
        <v>WEAK</v>
      </c>
      <c r="L600" s="6" t="str">
        <f>OBV!H600</f>
        <v>CONFIRMED BEARISH</v>
      </c>
    </row>
    <row r="601" spans="1:12" ht="13.5" x14ac:dyDescent="0.25">
      <c r="A601" s="3">
        <f>RSI!A601</f>
        <v>42878</v>
      </c>
      <c r="B601" s="2">
        <f>RSI!B601</f>
        <v>3.6251000000000002</v>
      </c>
      <c r="C601" s="2">
        <f>RSI!I601</f>
        <v>49.894429753892226</v>
      </c>
      <c r="D601" s="2">
        <f>MACD!E601</f>
        <v>2.8503270130890712E-3</v>
      </c>
      <c r="E601" s="2">
        <f>MACD!F601</f>
        <v>6.6356024654636546E-4</v>
      </c>
      <c r="F601" s="2">
        <f>'Moving Avg'!D601</f>
        <v>3.6760200000000003</v>
      </c>
      <c r="G601" s="2">
        <f>'Moving Avg'!F601</f>
        <v>3.6485900000000009</v>
      </c>
      <c r="H601" s="2">
        <f>'Moving Avg'!G601</f>
        <v>3.5516679999999989</v>
      </c>
      <c r="I601" s="2">
        <f>'Moving Avg'!H601</f>
        <v>3.435230000000002</v>
      </c>
      <c r="J601" s="6" t="str">
        <f>OBV!F601</f>
        <v>BEARISH</v>
      </c>
      <c r="K601" s="6" t="str">
        <f>OBV!G601</f>
        <v>WEAK</v>
      </c>
      <c r="L601" s="6" t="str">
        <f>OBV!H601</f>
        <v>CONFIRMED BEARISH</v>
      </c>
    </row>
    <row r="602" spans="1:12" ht="13.5" x14ac:dyDescent="0.25">
      <c r="A602" s="3">
        <f>RSI!A602</f>
        <v>42879</v>
      </c>
      <c r="B602" s="2">
        <f>RSI!B602</f>
        <v>3.6251000000000002</v>
      </c>
      <c r="C602" s="2">
        <f>RSI!I602</f>
        <v>49.894429753892226</v>
      </c>
      <c r="D602" s="2">
        <f>MACD!E602</f>
        <v>5.0071076478621634E-3</v>
      </c>
      <c r="E602" s="2">
        <f>MACD!F602</f>
        <v>1.5322697268095251E-3</v>
      </c>
      <c r="F602" s="2">
        <f>'Moving Avg'!D602</f>
        <v>3.6550000000000002</v>
      </c>
      <c r="G602" s="2">
        <f>'Moving Avg'!F602</f>
        <v>3.648105000000001</v>
      </c>
      <c r="H602" s="2">
        <f>'Moving Avg'!G602</f>
        <v>3.5559839999999996</v>
      </c>
      <c r="I602" s="2">
        <f>'Moving Avg'!H602</f>
        <v>3.4368730000000016</v>
      </c>
      <c r="J602" s="6" t="str">
        <f>OBV!F602</f>
        <v>BEARISH</v>
      </c>
      <c r="K602" s="6" t="str">
        <f>OBV!G602</f>
        <v>WEAK</v>
      </c>
      <c r="L602" s="6" t="str">
        <f>OBV!H602</f>
        <v>CONFIRMED BEARISH</v>
      </c>
    </row>
    <row r="603" spans="1:12" ht="13.5" x14ac:dyDescent="0.25">
      <c r="A603" s="3">
        <f>RSI!A603</f>
        <v>42880</v>
      </c>
      <c r="B603" s="2">
        <f>RSI!B603</f>
        <v>3.6251000000000002</v>
      </c>
      <c r="C603" s="2">
        <f>RSI!I603</f>
        <v>49.894429753892233</v>
      </c>
      <c r="D603" s="2">
        <f>MACD!E603</f>
        <v>5.5110570608851717E-3</v>
      </c>
      <c r="E603" s="2">
        <f>MACD!F603</f>
        <v>2.3280271936246544E-3</v>
      </c>
      <c r="F603" s="2">
        <f>'Moving Avg'!D603</f>
        <v>3.6325799999999999</v>
      </c>
      <c r="G603" s="2">
        <f>'Moving Avg'!F603</f>
        <v>3.6493550000000008</v>
      </c>
      <c r="H603" s="2">
        <f>'Moving Avg'!G603</f>
        <v>3.5622099999999999</v>
      </c>
      <c r="I603" s="2">
        <f>'Moving Avg'!H603</f>
        <v>3.4385160000000012</v>
      </c>
      <c r="J603" s="6" t="str">
        <f>OBV!F603</f>
        <v>BEARISH</v>
      </c>
      <c r="K603" s="6" t="str">
        <f>OBV!G603</f>
        <v>WEAK</v>
      </c>
      <c r="L603" s="6" t="str">
        <f>OBV!H603</f>
        <v>CONFIRMED BEARISH</v>
      </c>
    </row>
    <row r="604" spans="1:12" ht="13.5" x14ac:dyDescent="0.25">
      <c r="A604" s="3">
        <f>RSI!A604</f>
        <v>42881</v>
      </c>
      <c r="B604" s="2">
        <f>RSI!B604</f>
        <v>3.6905000000000001</v>
      </c>
      <c r="C604" s="2">
        <f>RSI!I604</f>
        <v>59.302649193812833</v>
      </c>
      <c r="D604" s="2">
        <f>MACD!E604</f>
        <v>2.4476435575744304E-3</v>
      </c>
      <c r="E604" s="2">
        <f>MACD!F604</f>
        <v>2.3519504664146098E-3</v>
      </c>
      <c r="F604" s="2">
        <f>'Moving Avg'!D604</f>
        <v>3.6419200000000003</v>
      </c>
      <c r="G604" s="2">
        <f>'Moving Avg'!F604</f>
        <v>3.6517050000000011</v>
      </c>
      <c r="H604" s="2">
        <f>'Moving Avg'!G604</f>
        <v>3.5678340000000004</v>
      </c>
      <c r="I604" s="2">
        <f>'Moving Avg'!H604</f>
        <v>3.4404860000000013</v>
      </c>
      <c r="J604" s="6" t="str">
        <f>OBV!F604</f>
        <v>BULLISH</v>
      </c>
      <c r="K604" s="6" t="str">
        <f>OBV!G604</f>
        <v>STRONG</v>
      </c>
      <c r="L604" s="6" t="str">
        <f>OBV!H604</f>
        <v>CONFIRMED BULLISH</v>
      </c>
    </row>
    <row r="605" spans="1:12" ht="13.5" x14ac:dyDescent="0.25">
      <c r="A605" s="3">
        <f>RSI!A605</f>
        <v>42884</v>
      </c>
      <c r="B605" s="2">
        <f>RSI!B605</f>
        <v>3.7372000000000001</v>
      </c>
      <c r="C605" s="2">
        <f>RSI!I605</f>
        <v>64.437600207753576</v>
      </c>
      <c r="D605" s="2">
        <f>MACD!E605</f>
        <v>-3.9752319057897445E-3</v>
      </c>
      <c r="E605" s="2">
        <f>MACD!F605</f>
        <v>1.0865139919737389E-3</v>
      </c>
      <c r="F605" s="2">
        <f>'Moving Avg'!D605</f>
        <v>3.6606000000000001</v>
      </c>
      <c r="G605" s="2">
        <f>'Moving Avg'!F605</f>
        <v>3.6563900000000009</v>
      </c>
      <c r="H605" s="2">
        <f>'Moving Avg'!G605</f>
        <v>3.5743920000000009</v>
      </c>
      <c r="I605" s="2">
        <f>'Moving Avg'!H605</f>
        <v>3.4422560000000009</v>
      </c>
      <c r="J605" s="6" t="str">
        <f>OBV!F605</f>
        <v>BULLISH</v>
      </c>
      <c r="K605" s="6" t="str">
        <f>OBV!G605</f>
        <v>STRONG</v>
      </c>
      <c r="L605" s="6" t="str">
        <f>OBV!H605</f>
        <v>CONFIRMED BULLISH</v>
      </c>
    </row>
    <row r="606" spans="1:12" ht="13.5" x14ac:dyDescent="0.25">
      <c r="A606" s="3">
        <f>RSI!A606</f>
        <v>42885</v>
      </c>
      <c r="B606" s="2">
        <f>RSI!B606</f>
        <v>3.7372000000000001</v>
      </c>
      <c r="C606" s="2">
        <f>RSI!I606</f>
        <v>64.437600207753576</v>
      </c>
      <c r="D606" s="2">
        <f>MACD!E606</f>
        <v>-1.0029903771322513E-2</v>
      </c>
      <c r="E606" s="2">
        <f>MACD!F606</f>
        <v>-1.1367695606855112E-3</v>
      </c>
      <c r="F606" s="2">
        <f>'Moving Avg'!D606</f>
        <v>3.68302</v>
      </c>
      <c r="G606" s="2">
        <f>'Moving Avg'!F606</f>
        <v>3.6610750000000012</v>
      </c>
      <c r="H606" s="2">
        <f>'Moving Avg'!G606</f>
        <v>3.5809500000000001</v>
      </c>
      <c r="I606" s="2">
        <f>'Moving Avg'!H606</f>
        <v>3.444112500000001</v>
      </c>
      <c r="J606" s="6" t="str">
        <f>OBV!F606</f>
        <v>BULLISH</v>
      </c>
      <c r="K606" s="6" t="str">
        <f>OBV!G606</f>
        <v>STRONG</v>
      </c>
      <c r="L606" s="6" t="str">
        <f>OBV!H606</f>
        <v>CONFIRMED BULLISH</v>
      </c>
    </row>
    <row r="607" spans="1:12" ht="13.5" x14ac:dyDescent="0.25">
      <c r="A607" s="3">
        <f>RSI!A607</f>
        <v>42886</v>
      </c>
      <c r="B607" s="2">
        <f>RSI!B607</f>
        <v>3.7372000000000001</v>
      </c>
      <c r="C607" s="2">
        <f>RSI!I607</f>
        <v>64.437600207753576</v>
      </c>
      <c r="D607" s="2">
        <f>MACD!E607</f>
        <v>-2.3886363865250893E-3</v>
      </c>
      <c r="E607" s="2">
        <f>MACD!F607</f>
        <v>-1.387142925853427E-3</v>
      </c>
      <c r="F607" s="2">
        <f>'Moving Avg'!D607</f>
        <v>3.7054400000000003</v>
      </c>
      <c r="G607" s="2">
        <f>'Moving Avg'!F607</f>
        <v>3.665760000000001</v>
      </c>
      <c r="H607" s="2">
        <f>'Moving Avg'!G607</f>
        <v>3.5876820000000005</v>
      </c>
      <c r="I607" s="2">
        <f>'Moving Avg'!H607</f>
        <v>3.4456220000000006</v>
      </c>
      <c r="J607" s="6" t="str">
        <f>OBV!F607</f>
        <v>BULLISH</v>
      </c>
      <c r="K607" s="6" t="str">
        <f>OBV!G607</f>
        <v>STRONG</v>
      </c>
      <c r="L607" s="6" t="str">
        <f>OBV!H607</f>
        <v>CONFIRMED BULLISH</v>
      </c>
    </row>
    <row r="608" spans="1:12" ht="13.5" x14ac:dyDescent="0.25">
      <c r="A608" s="3">
        <f>RSI!A608</f>
        <v>42887</v>
      </c>
      <c r="B608" s="2">
        <f>RSI!B608</f>
        <v>3.7372000000000001</v>
      </c>
      <c r="C608" s="2">
        <f>RSI!I608</f>
        <v>64.437600207753576</v>
      </c>
      <c r="D608" s="2">
        <f>MACD!E608</f>
        <v>4.6224834891597233E-3</v>
      </c>
      <c r="E608" s="2">
        <f>MACD!F608</f>
        <v>-1.8521764285079701E-4</v>
      </c>
      <c r="F608" s="2">
        <f>'Moving Avg'!D608</f>
        <v>3.7278599999999997</v>
      </c>
      <c r="G608" s="2">
        <f>'Moving Avg'!F608</f>
        <v>3.6704450000000008</v>
      </c>
      <c r="H608" s="2">
        <f>'Moving Avg'!G608</f>
        <v>3.5961500000000002</v>
      </c>
      <c r="I608" s="2">
        <f>'Moving Avg'!H608</f>
        <v>3.4470015000000012</v>
      </c>
      <c r="J608" s="6" t="str">
        <f>OBV!F608</f>
        <v>BULLISH</v>
      </c>
      <c r="K608" s="6" t="str">
        <f>OBV!G608</f>
        <v>STRONG</v>
      </c>
      <c r="L608" s="6" t="str">
        <f>OBV!H608</f>
        <v>CONFIRMED BULLISH</v>
      </c>
    </row>
    <row r="609" spans="1:12" ht="13.5" x14ac:dyDescent="0.25">
      <c r="A609" s="3">
        <f>RSI!A609</f>
        <v>42888</v>
      </c>
      <c r="B609" s="2">
        <f>RSI!B609</f>
        <v>3.7372000000000001</v>
      </c>
      <c r="C609" s="2">
        <f>RSI!I609</f>
        <v>64.437600207753576</v>
      </c>
      <c r="D609" s="2">
        <f>MACD!E609</f>
        <v>-4.3063825169467052E-3</v>
      </c>
      <c r="E609" s="2">
        <f>MACD!F609</f>
        <v>-1.0094506176699788E-3</v>
      </c>
      <c r="F609" s="2">
        <f>'Moving Avg'!D609</f>
        <v>3.7372000000000001</v>
      </c>
      <c r="G609" s="2">
        <f>'Moving Avg'!F609</f>
        <v>3.6751300000000007</v>
      </c>
      <c r="H609" s="2">
        <f>'Moving Avg'!G609</f>
        <v>3.6032300000000017</v>
      </c>
      <c r="I609" s="2">
        <f>'Moving Avg'!H609</f>
        <v>3.4483810000000013</v>
      </c>
      <c r="J609" s="6" t="str">
        <f>OBV!F609</f>
        <v>BULLISH</v>
      </c>
      <c r="K609" s="6" t="str">
        <f>OBV!G609</f>
        <v>NEUTRAL</v>
      </c>
      <c r="L609" s="6" t="str">
        <f>OBV!H609</f>
        <v>CONFIRMED BULLISH</v>
      </c>
    </row>
    <row r="610" spans="1:12" ht="13.5" x14ac:dyDescent="0.25">
      <c r="A610" s="3">
        <f>RSI!A610</f>
        <v>42891</v>
      </c>
      <c r="B610" s="2">
        <f>RSI!B610</f>
        <v>3.7372000000000001</v>
      </c>
      <c r="C610" s="2">
        <f>RSI!I610</f>
        <v>64.437600207753576</v>
      </c>
      <c r="D610" s="2">
        <f>MACD!E610</f>
        <v>-1.2317244686779638E-2</v>
      </c>
      <c r="E610" s="2">
        <f>MACD!F610</f>
        <v>-3.2710094314919108E-3</v>
      </c>
      <c r="F610" s="2">
        <f>'Moving Avg'!D610</f>
        <v>3.7372000000000001</v>
      </c>
      <c r="G610" s="2">
        <f>'Moving Avg'!F610</f>
        <v>3.6798150000000005</v>
      </c>
      <c r="H610" s="2">
        <f>'Moving Avg'!G610</f>
        <v>3.6103100000000019</v>
      </c>
      <c r="I610" s="2">
        <f>'Moving Avg'!H610</f>
        <v>3.4497605000000009</v>
      </c>
      <c r="J610" s="6" t="str">
        <f>OBV!F610</f>
        <v>NEUTRAL</v>
      </c>
      <c r="K610" s="6" t="str">
        <f>OBV!G610</f>
        <v>NEUTRAL</v>
      </c>
      <c r="L610" s="6" t="str">
        <f>OBV!H610</f>
        <v>NEUTRAL</v>
      </c>
    </row>
    <row r="611" spans="1:12" ht="13.5" x14ac:dyDescent="0.25">
      <c r="A611" s="3">
        <f>RSI!A611</f>
        <v>42892</v>
      </c>
      <c r="B611" s="2">
        <f>RSI!B611</f>
        <v>3.7372000000000001</v>
      </c>
      <c r="C611" s="2">
        <f>RSI!I611</f>
        <v>64.437600207753576</v>
      </c>
      <c r="D611" s="2">
        <f>MACD!E611</f>
        <v>-2.2394504282098993E-2</v>
      </c>
      <c r="E611" s="2">
        <f>MACD!F611</f>
        <v>-7.0957084016133277E-3</v>
      </c>
      <c r="F611" s="2">
        <f>'Moving Avg'!D611</f>
        <v>3.7372000000000001</v>
      </c>
      <c r="G611" s="2">
        <f>'Moving Avg'!F611</f>
        <v>3.6845000000000008</v>
      </c>
      <c r="H611" s="2">
        <f>'Moving Avg'!G611</f>
        <v>3.6173900000000008</v>
      </c>
      <c r="I611" s="2">
        <f>'Moving Avg'!H611</f>
        <v>3.4511400000000014</v>
      </c>
      <c r="J611" s="6" t="str">
        <f>OBV!F611</f>
        <v>NEUTRAL</v>
      </c>
      <c r="K611" s="6" t="str">
        <f>OBV!G611</f>
        <v>NEUTRAL</v>
      </c>
      <c r="L611" s="6" t="str">
        <f>OBV!H611</f>
        <v>NEUTRAL</v>
      </c>
    </row>
    <row r="612" spans="1:12" ht="13.5" x14ac:dyDescent="0.25">
      <c r="A612" s="3">
        <f>RSI!A612</f>
        <v>42893</v>
      </c>
      <c r="B612" s="2">
        <f>RSI!B612</f>
        <v>3.6251000000000002</v>
      </c>
      <c r="C612" s="2">
        <f>RSI!I612</f>
        <v>42.707695613702128</v>
      </c>
      <c r="D612" s="2">
        <f>MACD!E612</f>
        <v>-2.3008374286613176E-2</v>
      </c>
      <c r="E612" s="2">
        <f>MACD!F612</f>
        <v>-1.0278241578613298E-2</v>
      </c>
      <c r="F612" s="2">
        <f>'Moving Avg'!D612</f>
        <v>3.7147800000000002</v>
      </c>
      <c r="G612" s="2">
        <f>'Moving Avg'!F612</f>
        <v>3.6835800000000005</v>
      </c>
      <c r="H612" s="2">
        <f>'Moving Avg'!G612</f>
        <v>3.6232680000000017</v>
      </c>
      <c r="I612" s="2">
        <f>'Moving Avg'!H612</f>
        <v>3.4524360000000014</v>
      </c>
      <c r="J612" s="6" t="str">
        <f>OBV!F612</f>
        <v>BEARISH</v>
      </c>
      <c r="K612" s="6" t="str">
        <f>OBV!G612</f>
        <v>NEUTRAL</v>
      </c>
      <c r="L612" s="6" t="str">
        <f>OBV!H612</f>
        <v>CONFIRMED BEARISH</v>
      </c>
    </row>
    <row r="613" spans="1:12" ht="13.5" x14ac:dyDescent="0.25">
      <c r="A613" s="3">
        <f>RSI!A613</f>
        <v>42894</v>
      </c>
      <c r="B613" s="2">
        <f>RSI!B613</f>
        <v>3.7279</v>
      </c>
      <c r="C613" s="2">
        <f>RSI!I613</f>
        <v>57.021174213797266</v>
      </c>
      <c r="D613" s="2">
        <f>MACD!E613</f>
        <v>-3.0841937688593113E-2</v>
      </c>
      <c r="E613" s="2">
        <f>MACD!F613</f>
        <v>-1.4390980800609261E-2</v>
      </c>
      <c r="F613" s="2">
        <f>'Moving Avg'!D613</f>
        <v>3.7129199999999996</v>
      </c>
      <c r="G613" s="2">
        <f>'Moving Avg'!F613</f>
        <v>3.688235000000001</v>
      </c>
      <c r="H613" s="2">
        <f>'Moving Avg'!G613</f>
        <v>3.6312020000000014</v>
      </c>
      <c r="I613" s="2">
        <f>'Moving Avg'!H613</f>
        <v>3.4538555000000013</v>
      </c>
      <c r="J613" s="6" t="str">
        <f>OBV!F613</f>
        <v>BULLISH</v>
      </c>
      <c r="K613" s="6" t="str">
        <f>OBV!G613</f>
        <v>STRONG</v>
      </c>
      <c r="L613" s="6" t="str">
        <f>OBV!H613</f>
        <v>BULLISH DIVERGENCE</v>
      </c>
    </row>
    <row r="614" spans="1:12" ht="13.5" x14ac:dyDescent="0.25">
      <c r="A614" s="3">
        <f>RSI!A614</f>
        <v>42895</v>
      </c>
      <c r="B614" s="2">
        <f>RSI!B614</f>
        <v>3.7279</v>
      </c>
      <c r="C614" s="2">
        <f>RSI!I614</f>
        <v>57.021174213797266</v>
      </c>
      <c r="D614" s="2">
        <f>MACD!E614</f>
        <v>-2.7737841348963066E-2</v>
      </c>
      <c r="E614" s="2">
        <f>MACD!F614</f>
        <v>-1.7060352910280022E-2</v>
      </c>
      <c r="F614" s="2">
        <f>'Moving Avg'!D614</f>
        <v>3.7110600000000007</v>
      </c>
      <c r="G614" s="2">
        <f>'Moving Avg'!F614</f>
        <v>3.6924550000000012</v>
      </c>
      <c r="H614" s="2">
        <f>'Moving Avg'!G614</f>
        <v>3.6391360000000019</v>
      </c>
      <c r="I614" s="2">
        <f>'Moving Avg'!H614</f>
        <v>3.4552750000000017</v>
      </c>
      <c r="J614" s="6" t="str">
        <f>OBV!F614</f>
        <v>BULLISH</v>
      </c>
      <c r="K614" s="6" t="str">
        <f>OBV!G614</f>
        <v>STRONG</v>
      </c>
      <c r="L614" s="6" t="str">
        <f>OBV!H614</f>
        <v>BULLISH DIVERGENCE</v>
      </c>
    </row>
    <row r="615" spans="1:12" ht="13.5" x14ac:dyDescent="0.25">
      <c r="A615" s="3">
        <f>RSI!A615</f>
        <v>42898</v>
      </c>
      <c r="B615" s="2">
        <f>RSI!B615</f>
        <v>3.6905000000000001</v>
      </c>
      <c r="C615" s="2">
        <f>RSI!I615</f>
        <v>51.58356367094175</v>
      </c>
      <c r="D615" s="2">
        <f>MACD!E615</f>
        <v>-1.5460981352399372E-2</v>
      </c>
      <c r="E615" s="2">
        <f>MACD!F615</f>
        <v>-1.6740478598703895E-2</v>
      </c>
      <c r="F615" s="2">
        <f>'Moving Avg'!D615</f>
        <v>3.7017200000000003</v>
      </c>
      <c r="G615" s="2">
        <f>'Moving Avg'!F615</f>
        <v>3.694805000000001</v>
      </c>
      <c r="H615" s="2">
        <f>'Moving Avg'!G615</f>
        <v>3.6463220000000014</v>
      </c>
      <c r="I615" s="2">
        <f>'Moving Avg'!H615</f>
        <v>3.4565075000000025</v>
      </c>
      <c r="J615" s="6" t="str">
        <f>OBV!F615</f>
        <v>BULLISH</v>
      </c>
      <c r="K615" s="6" t="str">
        <f>OBV!G615</f>
        <v>STRONG</v>
      </c>
      <c r="L615" s="6" t="str">
        <f>OBV!H615</f>
        <v>BULLISH DIVERGENCE</v>
      </c>
    </row>
    <row r="616" spans="1:12" ht="13.5" x14ac:dyDescent="0.25">
      <c r="A616" s="3">
        <f>RSI!A616</f>
        <v>42899</v>
      </c>
      <c r="B616" s="2">
        <f>RSI!B616</f>
        <v>3.5876999999999999</v>
      </c>
      <c r="C616" s="2">
        <f>RSI!I616</f>
        <v>40.22804316396499</v>
      </c>
      <c r="D616" s="2">
        <f>MACD!E616</f>
        <v>2.480843218725326E-3</v>
      </c>
      <c r="E616" s="2">
        <f>MACD!F616</f>
        <v>-1.2896214235218051E-2</v>
      </c>
      <c r="F616" s="2">
        <f>'Moving Avg'!D616</f>
        <v>3.6718199999999994</v>
      </c>
      <c r="G616" s="2">
        <f>'Moving Avg'!F616</f>
        <v>3.6920150000000005</v>
      </c>
      <c r="H616" s="2">
        <f>'Moving Avg'!G616</f>
        <v>3.6514520000000008</v>
      </c>
      <c r="I616" s="2">
        <f>'Moving Avg'!H616</f>
        <v>3.4577035000000023</v>
      </c>
      <c r="J616" s="6" t="str">
        <f>OBV!F616</f>
        <v>BULLISH</v>
      </c>
      <c r="K616" s="6" t="str">
        <f>OBV!G616</f>
        <v>STRONG</v>
      </c>
      <c r="L616" s="6" t="str">
        <f>OBV!H616</f>
        <v>BULLISH DIVERGENCE</v>
      </c>
    </row>
    <row r="617" spans="1:12" ht="13.5" x14ac:dyDescent="0.25">
      <c r="A617" s="3">
        <f>RSI!A617</f>
        <v>42900</v>
      </c>
      <c r="B617" s="2">
        <f>RSI!B617</f>
        <v>3.5596999999999999</v>
      </c>
      <c r="C617" s="2">
        <f>RSI!I617</f>
        <v>37.787991020591981</v>
      </c>
      <c r="D617" s="2">
        <f>MACD!E617</f>
        <v>2.0287334341757557E-2</v>
      </c>
      <c r="E617" s="2">
        <f>MACD!F617</f>
        <v>-6.2595045198229303E-3</v>
      </c>
      <c r="F617" s="2">
        <f>'Moving Avg'!D617</f>
        <v>3.6587400000000003</v>
      </c>
      <c r="G617" s="2">
        <f>'Moving Avg'!F617</f>
        <v>3.6834900000000004</v>
      </c>
      <c r="H617" s="2">
        <f>'Moving Avg'!G617</f>
        <v>3.6549820000000013</v>
      </c>
      <c r="I617" s="2">
        <f>'Moving Avg'!H617</f>
        <v>3.4583255000000026</v>
      </c>
      <c r="J617" s="6" t="str">
        <f>OBV!F617</f>
        <v>BULLISH</v>
      </c>
      <c r="K617" s="6" t="str">
        <f>OBV!G617</f>
        <v>STRONG</v>
      </c>
      <c r="L617" s="6" t="str">
        <f>OBV!H617</f>
        <v>BULLISH DIVERGENCE</v>
      </c>
    </row>
    <row r="618" spans="1:12" ht="13.5" x14ac:dyDescent="0.25">
      <c r="A618" s="3">
        <f>RSI!A618</f>
        <v>42901</v>
      </c>
      <c r="B618" s="2">
        <f>RSI!B618</f>
        <v>3.5596999999999999</v>
      </c>
      <c r="C618" s="2">
        <f>RSI!I618</f>
        <v>37.787991020591988</v>
      </c>
      <c r="D618" s="2">
        <f>MACD!E618</f>
        <v>3.6029886254768329E-2</v>
      </c>
      <c r="E618" s="2">
        <f>MACD!F618</f>
        <v>2.1983736350953218E-3</v>
      </c>
      <c r="F618" s="2">
        <f>'Moving Avg'!D618</f>
        <v>3.6250999999999998</v>
      </c>
      <c r="G618" s="2">
        <f>'Moving Avg'!F618</f>
        <v>3.6746150000000015</v>
      </c>
      <c r="H618" s="2">
        <f>'Moving Avg'!G618</f>
        <v>3.654694000000001</v>
      </c>
      <c r="I618" s="2">
        <f>'Moving Avg'!H618</f>
        <v>3.4589475000000025</v>
      </c>
      <c r="J618" s="6" t="str">
        <f>OBV!F618</f>
        <v>BEARISH</v>
      </c>
      <c r="K618" s="6" t="str">
        <f>OBV!G618</f>
        <v>WEAK</v>
      </c>
      <c r="L618" s="6" t="str">
        <f>OBV!H618</f>
        <v>CONFIRMED BEARISH</v>
      </c>
    </row>
    <row r="619" spans="1:12" ht="13.5" x14ac:dyDescent="0.25">
      <c r="A619" s="3">
        <f>RSI!A619</f>
        <v>42902</v>
      </c>
      <c r="B619" s="2">
        <f>RSI!B619</f>
        <v>3.569</v>
      </c>
      <c r="C619" s="2">
        <f>RSI!I619</f>
        <v>39.208382897093124</v>
      </c>
      <c r="D619" s="2">
        <f>MACD!E619</f>
        <v>4.928710058826935E-2</v>
      </c>
      <c r="E619" s="2">
        <f>MACD!F619</f>
        <v>1.1616119025730129E-2</v>
      </c>
      <c r="F619" s="2">
        <f>'Moving Avg'!D619</f>
        <v>3.5933199999999998</v>
      </c>
      <c r="G619" s="2">
        <f>'Moving Avg'!F619</f>
        <v>3.670875000000001</v>
      </c>
      <c r="H619" s="2">
        <f>'Moving Avg'!G619</f>
        <v>3.6540720000000011</v>
      </c>
      <c r="I619" s="2">
        <f>'Moving Avg'!H619</f>
        <v>3.4596160000000022</v>
      </c>
      <c r="J619" s="6" t="str">
        <f>OBV!F619</f>
        <v>BEARISH</v>
      </c>
      <c r="K619" s="6" t="str">
        <f>OBV!G619</f>
        <v>WEAK</v>
      </c>
      <c r="L619" s="6" t="str">
        <f>OBV!H619</f>
        <v>CONFIRMED BEARISH</v>
      </c>
    </row>
    <row r="620" spans="1:12" ht="13.5" x14ac:dyDescent="0.25">
      <c r="A620" s="3">
        <f>RSI!A620</f>
        <v>42905</v>
      </c>
      <c r="B620" s="2">
        <f>RSI!B620</f>
        <v>3.569</v>
      </c>
      <c r="C620" s="2">
        <f>RSI!I620</f>
        <v>39.208382897093124</v>
      </c>
      <c r="D620" s="2">
        <f>MACD!E620</f>
        <v>6.1028939731744281E-2</v>
      </c>
      <c r="E620" s="2">
        <f>MACD!F620</f>
        <v>2.1498683166932958E-2</v>
      </c>
      <c r="F620" s="2">
        <f>'Moving Avg'!D620</f>
        <v>3.5690199999999996</v>
      </c>
      <c r="G620" s="2">
        <f>'Moving Avg'!F620</f>
        <v>3.6671350000000005</v>
      </c>
      <c r="H620" s="2">
        <f>'Moving Avg'!G620</f>
        <v>3.6525820000000007</v>
      </c>
      <c r="I620" s="2">
        <f>'Moving Avg'!H620</f>
        <v>3.460545000000002</v>
      </c>
      <c r="J620" s="6" t="str">
        <f>OBV!F620</f>
        <v>BEARISH</v>
      </c>
      <c r="K620" s="6" t="str">
        <f>OBV!G620</f>
        <v>WEAK</v>
      </c>
      <c r="L620" s="6" t="str">
        <f>OBV!H620</f>
        <v>CONFIRMED BEARISH</v>
      </c>
    </row>
    <row r="621" spans="1:12" ht="13.5" x14ac:dyDescent="0.25">
      <c r="A621" s="3">
        <f>RSI!A621</f>
        <v>42906</v>
      </c>
      <c r="B621" s="2">
        <f>RSI!B621</f>
        <v>3.5503</v>
      </c>
      <c r="C621" s="2">
        <f>RSI!I621</f>
        <v>37.226343169736396</v>
      </c>
      <c r="D621" s="2">
        <f>MACD!E621</f>
        <v>7.2834894163449793E-2</v>
      </c>
      <c r="E621" s="2">
        <f>MACD!F621</f>
        <v>3.1765925366236326E-2</v>
      </c>
      <c r="F621" s="2">
        <f>'Moving Avg'!D621</f>
        <v>3.5615399999999999</v>
      </c>
      <c r="G621" s="2">
        <f>'Moving Avg'!F621</f>
        <v>3.663395</v>
      </c>
      <c r="H621" s="2">
        <f>'Moving Avg'!G621</f>
        <v>3.6507179999999999</v>
      </c>
      <c r="I621" s="2">
        <f>'Moving Avg'!H621</f>
        <v>3.461380500000002</v>
      </c>
      <c r="J621" s="6" t="str">
        <f>OBV!F621</f>
        <v>BEARISH</v>
      </c>
      <c r="K621" s="6" t="str">
        <f>OBV!G621</f>
        <v>WEAK</v>
      </c>
      <c r="L621" s="6" t="str">
        <f>OBV!H621</f>
        <v>CONFIRMED BEARISH</v>
      </c>
    </row>
    <row r="622" spans="1:12" ht="13.5" x14ac:dyDescent="0.25">
      <c r="A622" s="3">
        <f>RSI!A622</f>
        <v>42907</v>
      </c>
      <c r="B622" s="2">
        <f>RSI!B622</f>
        <v>3.5503</v>
      </c>
      <c r="C622" s="2">
        <f>RSI!I622</f>
        <v>37.226343169736396</v>
      </c>
      <c r="D622" s="2">
        <f>MACD!E622</f>
        <v>6.6138306961356808E-2</v>
      </c>
      <c r="E622" s="2">
        <f>MACD!F622</f>
        <v>3.8640401685260423E-2</v>
      </c>
      <c r="F622" s="2">
        <f>'Moving Avg'!D622</f>
        <v>3.55966</v>
      </c>
      <c r="G622" s="2">
        <f>'Moving Avg'!F622</f>
        <v>3.6596549999999994</v>
      </c>
      <c r="H622" s="2">
        <f>'Moving Avg'!G622</f>
        <v>3.6488540000000005</v>
      </c>
      <c r="I622" s="2">
        <f>'Moving Avg'!H622</f>
        <v>3.4622160000000015</v>
      </c>
      <c r="J622" s="6" t="str">
        <f>OBV!F622</f>
        <v>BEARISH</v>
      </c>
      <c r="K622" s="6" t="str">
        <f>OBV!G622</f>
        <v>WEAK</v>
      </c>
      <c r="L622" s="6" t="str">
        <f>OBV!H622</f>
        <v>CONFIRMED BEARISH</v>
      </c>
    </row>
    <row r="623" spans="1:12" ht="13.5" x14ac:dyDescent="0.25">
      <c r="A623" s="3">
        <f>RSI!A623</f>
        <v>42908</v>
      </c>
      <c r="B623" s="2">
        <f>RSI!B623</f>
        <v>3.5503</v>
      </c>
      <c r="C623" s="2">
        <f>RSI!I623</f>
        <v>37.22634316973641</v>
      </c>
      <c r="D623" s="2">
        <f>MACD!E623</f>
        <v>7.6805786424544831E-2</v>
      </c>
      <c r="E623" s="2">
        <f>MACD!F623</f>
        <v>4.6273478633117308E-2</v>
      </c>
      <c r="F623" s="2">
        <f>'Moving Avg'!D623</f>
        <v>3.5577799999999997</v>
      </c>
      <c r="G623" s="2">
        <f>'Moving Avg'!F623</f>
        <v>3.6559150000000002</v>
      </c>
      <c r="H623" s="2">
        <f>'Moving Avg'!G623</f>
        <v>3.6469900000000002</v>
      </c>
      <c r="I623" s="2">
        <f>'Moving Avg'!H623</f>
        <v>3.4630080000000016</v>
      </c>
      <c r="J623" s="6" t="str">
        <f>OBV!F623</f>
        <v>BEARISH</v>
      </c>
      <c r="K623" s="6" t="str">
        <f>OBV!G623</f>
        <v>WEAK</v>
      </c>
      <c r="L623" s="6" t="str">
        <f>OBV!H623</f>
        <v>CONFIRMED BEARISH</v>
      </c>
    </row>
    <row r="624" spans="1:12" ht="13.5" x14ac:dyDescent="0.25">
      <c r="A624" s="3">
        <f>RSI!A624</f>
        <v>42909</v>
      </c>
      <c r="B624" s="2">
        <f>RSI!B624</f>
        <v>3.5503</v>
      </c>
      <c r="C624" s="2">
        <f>RSI!I624</f>
        <v>37.22634316973641</v>
      </c>
      <c r="D624" s="2">
        <f>MACD!E624</f>
        <v>8.6312150261235843E-2</v>
      </c>
      <c r="E624" s="2">
        <f>MACD!F624</f>
        <v>5.4281212958741012E-2</v>
      </c>
      <c r="F624" s="2">
        <f>'Moving Avg'!D624</f>
        <v>3.5540399999999996</v>
      </c>
      <c r="G624" s="2">
        <f>'Moving Avg'!F624</f>
        <v>3.6489049999999992</v>
      </c>
      <c r="H624" s="2">
        <f>'Moving Avg'!G624</f>
        <v>3.6451259999999994</v>
      </c>
      <c r="I624" s="2">
        <f>'Moving Avg'!H624</f>
        <v>3.4638000000000018</v>
      </c>
      <c r="J624" s="6" t="str">
        <f>OBV!F624</f>
        <v>BEARISH</v>
      </c>
      <c r="K624" s="6" t="str">
        <f>OBV!G624</f>
        <v>WEAK</v>
      </c>
      <c r="L624" s="6" t="str">
        <f>OBV!H624</f>
        <v>CONFIRMED BEARISH</v>
      </c>
    </row>
    <row r="625" spans="1:12" ht="13.5" x14ac:dyDescent="0.25">
      <c r="A625" s="3">
        <f>RSI!A625</f>
        <v>42914</v>
      </c>
      <c r="B625" s="2">
        <f>RSI!B625</f>
        <v>3.5503</v>
      </c>
      <c r="C625" s="2">
        <f>RSI!I625</f>
        <v>37.22634316973641</v>
      </c>
      <c r="D625" s="2">
        <f>MACD!E625</f>
        <v>8.904662733828772E-2</v>
      </c>
      <c r="E625" s="2">
        <f>MACD!F625</f>
        <v>6.1234295834650357E-2</v>
      </c>
      <c r="F625" s="2">
        <f>'Moving Avg'!D625</f>
        <v>3.5503</v>
      </c>
      <c r="G625" s="2">
        <f>'Moving Avg'!F625</f>
        <v>3.6395600000000004</v>
      </c>
      <c r="H625" s="2">
        <f>'Moving Avg'!G625</f>
        <v>3.6432620000000004</v>
      </c>
      <c r="I625" s="2">
        <f>'Moving Avg'!H625</f>
        <v>3.4645920000000019</v>
      </c>
      <c r="J625" s="6" t="str">
        <f>OBV!F625</f>
        <v>BEARISH</v>
      </c>
      <c r="K625" s="6" t="str">
        <f>OBV!G625</f>
        <v>WEAK</v>
      </c>
      <c r="L625" s="6" t="str">
        <f>OBV!H625</f>
        <v>CONFIRMED BEARISH</v>
      </c>
    </row>
    <row r="626" spans="1:12" ht="13.5" x14ac:dyDescent="0.25">
      <c r="A626" s="3">
        <f>RSI!A626</f>
        <v>42915</v>
      </c>
      <c r="B626" s="2">
        <f>RSI!B626</f>
        <v>3.5503</v>
      </c>
      <c r="C626" s="2">
        <f>RSI!I626</f>
        <v>37.22634316973641</v>
      </c>
      <c r="D626" s="2">
        <f>MACD!E626</f>
        <v>7.5956583711040082E-2</v>
      </c>
      <c r="E626" s="2">
        <f>MACD!F626</f>
        <v>6.4178753409928305E-2</v>
      </c>
      <c r="F626" s="2">
        <f>'Moving Avg'!D626</f>
        <v>3.5503</v>
      </c>
      <c r="G626" s="2">
        <f>'Moving Avg'!F626</f>
        <v>3.6302149999999997</v>
      </c>
      <c r="H626" s="2">
        <f>'Moving Avg'!G626</f>
        <v>3.6398359999999998</v>
      </c>
      <c r="I626" s="2">
        <f>'Moving Avg'!H626</f>
        <v>3.4653840000000025</v>
      </c>
      <c r="J626" s="6" t="str">
        <f>OBV!F626</f>
        <v>NEUTRAL</v>
      </c>
      <c r="K626" s="6" t="str">
        <f>OBV!G626</f>
        <v>NEUTRAL</v>
      </c>
      <c r="L626" s="6" t="str">
        <f>OBV!H626</f>
        <v>NEUTRAL</v>
      </c>
    </row>
    <row r="627" spans="1:12" ht="13.5" x14ac:dyDescent="0.25">
      <c r="A627" s="3">
        <f>RSI!A627</f>
        <v>42916</v>
      </c>
      <c r="B627" s="2">
        <f>RSI!B627</f>
        <v>3.6251000000000002</v>
      </c>
      <c r="C627" s="2">
        <f>RSI!I627</f>
        <v>52.278944430710283</v>
      </c>
      <c r="D627" s="2">
        <f>MACD!E627</f>
        <v>5.5413027208654153E-2</v>
      </c>
      <c r="E627" s="2">
        <f>MACD!F627</f>
        <v>6.2425608169673477E-2</v>
      </c>
      <c r="F627" s="2">
        <f>'Moving Avg'!D627</f>
        <v>3.5652599999999999</v>
      </c>
      <c r="G627" s="2">
        <f>'Moving Avg'!F627</f>
        <v>3.6246099999999997</v>
      </c>
      <c r="H627" s="2">
        <f>'Moving Avg'!G627</f>
        <v>3.6379059999999992</v>
      </c>
      <c r="I627" s="2">
        <f>'Moving Avg'!H627</f>
        <v>3.4665935000000023</v>
      </c>
      <c r="J627" s="6" t="str">
        <f>OBV!F627</f>
        <v>BULLISH</v>
      </c>
      <c r="K627" s="6" t="str">
        <f>OBV!G627</f>
        <v>NEUTRAL</v>
      </c>
      <c r="L627" s="6" t="str">
        <f>OBV!H627</f>
        <v>CONFIRMED BULLISH</v>
      </c>
    </row>
    <row r="628" spans="1:12" ht="13.5" x14ac:dyDescent="0.25">
      <c r="A628" s="3">
        <f>RSI!A628</f>
        <v>42919</v>
      </c>
      <c r="B628" s="2">
        <f>RSI!B628</f>
        <v>3.6251000000000002</v>
      </c>
      <c r="C628" s="2">
        <f>RSI!I628</f>
        <v>52.278944430710283</v>
      </c>
      <c r="D628" s="2">
        <f>MACD!E628</f>
        <v>3.7940861547711702E-2</v>
      </c>
      <c r="E628" s="2">
        <f>MACD!F628</f>
        <v>5.7528658845281126E-2</v>
      </c>
      <c r="F628" s="2">
        <f>'Moving Avg'!D628</f>
        <v>3.5802199999999997</v>
      </c>
      <c r="G628" s="2">
        <f>'Moving Avg'!F628</f>
        <v>3.619005</v>
      </c>
      <c r="H628" s="2">
        <f>'Moving Avg'!G628</f>
        <v>3.6375380000000002</v>
      </c>
      <c r="I628" s="2">
        <f>'Moving Avg'!H628</f>
        <v>3.4678030000000022</v>
      </c>
      <c r="J628" s="6" t="str">
        <f>OBV!F628</f>
        <v>BULLISH</v>
      </c>
      <c r="K628" s="6" t="str">
        <f>OBV!G628</f>
        <v>NEUTRAL</v>
      </c>
      <c r="L628" s="6" t="str">
        <f>OBV!H628</f>
        <v>CONFIRMED BULLISH</v>
      </c>
    </row>
    <row r="629" spans="1:12" ht="13.5" x14ac:dyDescent="0.25">
      <c r="A629" s="3">
        <f>RSI!A629</f>
        <v>42920</v>
      </c>
      <c r="B629" s="2">
        <f>RSI!B629</f>
        <v>3.6251000000000002</v>
      </c>
      <c r="C629" s="2">
        <f>RSI!I629</f>
        <v>52.278944430710283</v>
      </c>
      <c r="D629" s="2">
        <f>MACD!E629</f>
        <v>2.4504938462384107E-2</v>
      </c>
      <c r="E629" s="2">
        <f>MACD!F629</f>
        <v>5.0923914768701728E-2</v>
      </c>
      <c r="F629" s="2">
        <f>'Moving Avg'!D629</f>
        <v>3.59518</v>
      </c>
      <c r="G629" s="2">
        <f>'Moving Avg'!F629</f>
        <v>3.6134000000000008</v>
      </c>
      <c r="H629" s="2">
        <f>'Moving Avg'!G629</f>
        <v>3.6389059999999995</v>
      </c>
      <c r="I629" s="2">
        <f>'Moving Avg'!H629</f>
        <v>3.4690125000000025</v>
      </c>
      <c r="J629" s="6" t="str">
        <f>OBV!F629</f>
        <v>BULLISH</v>
      </c>
      <c r="K629" s="6" t="str">
        <f>OBV!G629</f>
        <v>NEUTRAL</v>
      </c>
      <c r="L629" s="6" t="str">
        <f>OBV!H629</f>
        <v>CONFIRMED BULLISH</v>
      </c>
    </row>
    <row r="630" spans="1:12" ht="13.5" x14ac:dyDescent="0.25">
      <c r="A630" s="3">
        <f>RSI!A630</f>
        <v>42921</v>
      </c>
      <c r="B630" s="2">
        <f>RSI!B630</f>
        <v>3.6251000000000002</v>
      </c>
      <c r="C630" s="2">
        <f>RSI!I630</f>
        <v>52.278944430710283</v>
      </c>
      <c r="D630" s="2">
        <f>MACD!E630</f>
        <v>1.3059643299094592E-2</v>
      </c>
      <c r="E630" s="2">
        <f>MACD!F630</f>
        <v>4.3351060474780309E-2</v>
      </c>
      <c r="F630" s="2">
        <f>'Moving Avg'!D630</f>
        <v>3.6101399999999999</v>
      </c>
      <c r="G630" s="2">
        <f>'Moving Avg'!F630</f>
        <v>3.6077950000000008</v>
      </c>
      <c r="H630" s="2">
        <f>'Moving Avg'!G630</f>
        <v>3.6418339999999993</v>
      </c>
      <c r="I630" s="2">
        <f>'Moving Avg'!H630</f>
        <v>3.4702220000000024</v>
      </c>
      <c r="J630" s="6" t="str">
        <f>OBV!F630</f>
        <v>BULLISH</v>
      </c>
      <c r="K630" s="6" t="str">
        <f>OBV!G630</f>
        <v>NEUTRAL</v>
      </c>
      <c r="L630" s="6" t="str">
        <f>OBV!H630</f>
        <v>CONFIRMED BULLISH</v>
      </c>
    </row>
    <row r="631" spans="1:12" ht="13.5" x14ac:dyDescent="0.25">
      <c r="A631" s="3">
        <f>RSI!A631</f>
        <v>42922</v>
      </c>
      <c r="B631" s="2">
        <f>RSI!B631</f>
        <v>3.5503</v>
      </c>
      <c r="C631" s="2">
        <f>RSI!I631</f>
        <v>39.529435122294132</v>
      </c>
      <c r="D631" s="2">
        <f>MACD!E631</f>
        <v>5.9682052845615452E-3</v>
      </c>
      <c r="E631" s="2">
        <f>MACD!F631</f>
        <v>3.5874489436736559E-2</v>
      </c>
      <c r="F631" s="2">
        <f>'Moving Avg'!D631</f>
        <v>3.6101399999999999</v>
      </c>
      <c r="G631" s="2">
        <f>'Moving Avg'!F631</f>
        <v>3.5984499999999997</v>
      </c>
      <c r="H631" s="2">
        <f>'Moving Avg'!G631</f>
        <v>3.6408379999999996</v>
      </c>
      <c r="I631" s="2">
        <f>'Moving Avg'!H631</f>
        <v>3.4710575000000023</v>
      </c>
      <c r="J631" s="6" t="str">
        <f>OBV!F631</f>
        <v>BEARISH</v>
      </c>
      <c r="K631" s="6" t="str">
        <f>OBV!G631</f>
        <v>WEAK</v>
      </c>
      <c r="L631" s="6" t="str">
        <f>OBV!H631</f>
        <v>NEUTRAL</v>
      </c>
    </row>
    <row r="632" spans="1:12" ht="13.5" x14ac:dyDescent="0.25">
      <c r="A632" s="3">
        <f>RSI!A632</f>
        <v>42923</v>
      </c>
      <c r="B632" s="2">
        <f>RSI!B632</f>
        <v>3.4569000000000001</v>
      </c>
      <c r="C632" s="2">
        <f>RSI!I632</f>
        <v>29.767448081095765</v>
      </c>
      <c r="D632" s="2">
        <f>MACD!E632</f>
        <v>7.2627401132381308E-3</v>
      </c>
      <c r="E632" s="2">
        <f>MACD!F632</f>
        <v>3.0152139572036874E-2</v>
      </c>
      <c r="F632" s="2">
        <f>'Moving Avg'!D632</f>
        <v>3.5765000000000002</v>
      </c>
      <c r="G632" s="2">
        <f>'Moving Avg'!F632</f>
        <v>3.590040000000001</v>
      </c>
      <c r="H632" s="2">
        <f>'Moving Avg'!G632</f>
        <v>3.6372799999999996</v>
      </c>
      <c r="I632" s="2">
        <f>'Moving Avg'!H632</f>
        <v>3.4714690000000017</v>
      </c>
      <c r="J632" s="6" t="str">
        <f>OBV!F632</f>
        <v>BEARISH</v>
      </c>
      <c r="K632" s="6" t="str">
        <f>OBV!G632</f>
        <v>WEAK</v>
      </c>
      <c r="L632" s="6" t="str">
        <f>OBV!H632</f>
        <v>CONFIRMED BEARISH</v>
      </c>
    </row>
    <row r="633" spans="1:12" ht="13.5" x14ac:dyDescent="0.25">
      <c r="A633" s="3">
        <f>RSI!A633</f>
        <v>42926</v>
      </c>
      <c r="B633" s="2">
        <f>RSI!B633</f>
        <v>3.5503</v>
      </c>
      <c r="C633" s="2">
        <f>RSI!I633</f>
        <v>44.521921454401308</v>
      </c>
      <c r="D633" s="2">
        <f>MACD!E633</f>
        <v>2.3400794791443857E-3</v>
      </c>
      <c r="E633" s="2">
        <f>MACD!F633</f>
        <v>2.4589727553458379E-2</v>
      </c>
      <c r="F633" s="2">
        <f>'Moving Avg'!D633</f>
        <v>3.5615399999999999</v>
      </c>
      <c r="G633" s="2">
        <f>'Moving Avg'!F633</f>
        <v>3.5811600000000015</v>
      </c>
      <c r="H633" s="2">
        <f>'Moving Avg'!G633</f>
        <v>3.6362839999999994</v>
      </c>
      <c r="I633" s="2">
        <f>'Moving Avg'!H633</f>
        <v>3.4723475000000019</v>
      </c>
      <c r="J633" s="6" t="str">
        <f>OBV!F633</f>
        <v>BULLISH</v>
      </c>
      <c r="K633" s="6" t="str">
        <f>OBV!G633</f>
        <v>NEUTRAL</v>
      </c>
      <c r="L633" s="6" t="str">
        <f>OBV!H633</f>
        <v>BULLISH DIVERGENCE</v>
      </c>
    </row>
    <row r="634" spans="1:12" ht="13.5" x14ac:dyDescent="0.25">
      <c r="A634" s="3">
        <f>RSI!A634</f>
        <v>42927</v>
      </c>
      <c r="B634" s="2">
        <f>RSI!B634</f>
        <v>3.5503</v>
      </c>
      <c r="C634" s="2">
        <f>RSI!I634</f>
        <v>44.521921454401308</v>
      </c>
      <c r="D634" s="2">
        <f>MACD!E634</f>
        <v>-1.5433734903496088E-3</v>
      </c>
      <c r="E634" s="2">
        <f>MACD!F634</f>
        <v>1.9363107344696782E-2</v>
      </c>
      <c r="F634" s="2">
        <f>'Moving Avg'!D634</f>
        <v>3.5465800000000001</v>
      </c>
      <c r="G634" s="2">
        <f>'Moving Avg'!F634</f>
        <v>3.5722800000000006</v>
      </c>
      <c r="H634" s="2">
        <f>'Moving Avg'!G634</f>
        <v>3.6344199999999995</v>
      </c>
      <c r="I634" s="2">
        <f>'Moving Avg'!H634</f>
        <v>3.4728360000000023</v>
      </c>
      <c r="J634" s="6" t="str">
        <f>OBV!F634</f>
        <v>BULLISH</v>
      </c>
      <c r="K634" s="6" t="str">
        <f>OBV!G634</f>
        <v>NEUTRAL</v>
      </c>
      <c r="L634" s="6" t="str">
        <f>OBV!H634</f>
        <v>BULLISH DIVERGENCE</v>
      </c>
    </row>
    <row r="635" spans="1:12" ht="13.5" x14ac:dyDescent="0.25">
      <c r="A635" s="3">
        <f>RSI!A635</f>
        <v>42928</v>
      </c>
      <c r="B635" s="2">
        <f>RSI!B635</f>
        <v>3.5503</v>
      </c>
      <c r="C635" s="2">
        <f>RSI!I635</f>
        <v>44.521921454401308</v>
      </c>
      <c r="D635" s="2">
        <f>MACD!E635</f>
        <v>-4.5683765463309101E-3</v>
      </c>
      <c r="E635" s="2">
        <f>MACD!F635</f>
        <v>1.4576810566491245E-2</v>
      </c>
      <c r="F635" s="2">
        <f>'Moving Avg'!D635</f>
        <v>3.5316200000000002</v>
      </c>
      <c r="G635" s="2">
        <f>'Moving Avg'!F635</f>
        <v>3.5652699999999995</v>
      </c>
      <c r="H635" s="2">
        <f>'Moving Avg'!G635</f>
        <v>3.6325559999999997</v>
      </c>
      <c r="I635" s="2">
        <f>'Moving Avg'!H635</f>
        <v>3.4738015000000022</v>
      </c>
      <c r="J635" s="6" t="str">
        <f>OBV!F635</f>
        <v>BULLISH</v>
      </c>
      <c r="K635" s="6" t="str">
        <f>OBV!G635</f>
        <v>NEUTRAL</v>
      </c>
      <c r="L635" s="6" t="str">
        <f>OBV!H635</f>
        <v>BULLISH DIVERGENCE</v>
      </c>
    </row>
    <row r="636" spans="1:12" ht="13.5" x14ac:dyDescent="0.25">
      <c r="A636" s="3">
        <f>RSI!A636</f>
        <v>42929</v>
      </c>
      <c r="B636" s="2">
        <f>RSI!B636</f>
        <v>3.4662999999999999</v>
      </c>
      <c r="C636" s="2">
        <f>RSI!I636</f>
        <v>36.02160991789593</v>
      </c>
      <c r="D636" s="2">
        <f>MACD!E636</f>
        <v>-6.6410969222685523E-4</v>
      </c>
      <c r="E636" s="2">
        <f>MACD!F636</f>
        <v>1.1528626514747625E-2</v>
      </c>
      <c r="F636" s="2">
        <f>'Moving Avg'!D636</f>
        <v>3.5148200000000003</v>
      </c>
      <c r="G636" s="2">
        <f>'Moving Avg'!F636</f>
        <v>3.5592000000000006</v>
      </c>
      <c r="H636" s="2">
        <f>'Moving Avg'!G636</f>
        <v>3.6290119999999995</v>
      </c>
      <c r="I636" s="2">
        <f>'Moving Avg'!H636</f>
        <v>3.4748240000000026</v>
      </c>
      <c r="J636" s="6" t="str">
        <f>OBV!F636</f>
        <v>BULLISH</v>
      </c>
      <c r="K636" s="6" t="str">
        <f>OBV!G636</f>
        <v>STRONG</v>
      </c>
      <c r="L636" s="6" t="str">
        <f>OBV!H636</f>
        <v>BULLISH DIVERGENCE</v>
      </c>
    </row>
    <row r="637" spans="1:12" ht="13.5" x14ac:dyDescent="0.25">
      <c r="A637" s="3">
        <f>RSI!A637</f>
        <v>42930</v>
      </c>
      <c r="B637" s="2">
        <f>RSI!B637</f>
        <v>3.4662999999999999</v>
      </c>
      <c r="C637" s="2">
        <f>RSI!I637</f>
        <v>36.02160991789593</v>
      </c>
      <c r="D637" s="2">
        <f>MACD!E637</f>
        <v>1.4867314306768353E-2</v>
      </c>
      <c r="E637" s="2">
        <f>MACD!F637</f>
        <v>1.2196364073151771E-2</v>
      </c>
      <c r="F637" s="2">
        <f>'Moving Avg'!D637</f>
        <v>3.5167000000000002</v>
      </c>
      <c r="G637" s="2">
        <f>'Moving Avg'!F637</f>
        <v>3.5545300000000011</v>
      </c>
      <c r="H637" s="2">
        <f>'Moving Avg'!G637</f>
        <v>3.6254679999999997</v>
      </c>
      <c r="I637" s="2">
        <f>'Moving Avg'!H637</f>
        <v>3.4758900000000028</v>
      </c>
      <c r="J637" s="6" t="str">
        <f>OBV!F637</f>
        <v>BULLISH</v>
      </c>
      <c r="K637" s="6" t="str">
        <f>OBV!G637</f>
        <v>STRONG</v>
      </c>
      <c r="L637" s="6" t="str">
        <f>OBV!H637</f>
        <v>CONFIRMED BULLISH</v>
      </c>
    </row>
    <row r="638" spans="1:12" ht="13.5" x14ac:dyDescent="0.25">
      <c r="A638" s="3">
        <f>RSI!A638</f>
        <v>42933</v>
      </c>
      <c r="B638" s="2">
        <f>RSI!B638</f>
        <v>3.4662999999999999</v>
      </c>
      <c r="C638" s="2">
        <f>RSI!I638</f>
        <v>36.02160991789593</v>
      </c>
      <c r="D638" s="2">
        <f>MACD!E638</f>
        <v>2.8676067419294515E-2</v>
      </c>
      <c r="E638" s="2">
        <f>MACD!F638</f>
        <v>1.5492304742380321E-2</v>
      </c>
      <c r="F638" s="2">
        <f>'Moving Avg'!D638</f>
        <v>3.4999000000000002</v>
      </c>
      <c r="G638" s="2">
        <f>'Moving Avg'!F638</f>
        <v>3.5498600000000011</v>
      </c>
      <c r="H638" s="2">
        <f>'Moving Avg'!G638</f>
        <v>3.621923999999999</v>
      </c>
      <c r="I638" s="2">
        <f>'Moving Avg'!H638</f>
        <v>3.476956000000003</v>
      </c>
      <c r="J638" s="6" t="str">
        <f>OBV!F638</f>
        <v>BEARISH</v>
      </c>
      <c r="K638" s="6" t="str">
        <f>OBV!G638</f>
        <v>NEUTRAL</v>
      </c>
      <c r="L638" s="6" t="str">
        <f>OBV!H638</f>
        <v>CONFIRMED BEARISH</v>
      </c>
    </row>
    <row r="639" spans="1:12" ht="13.5" x14ac:dyDescent="0.25">
      <c r="A639" s="3">
        <f>RSI!A639</f>
        <v>42934</v>
      </c>
      <c r="B639" s="2">
        <f>RSI!B639</f>
        <v>3.4662999999999999</v>
      </c>
      <c r="C639" s="2">
        <f>RSI!I639</f>
        <v>36.02160991789593</v>
      </c>
      <c r="D639" s="2">
        <f>MACD!E639</f>
        <v>4.097778490153825E-2</v>
      </c>
      <c r="E639" s="2">
        <f>MACD!F639</f>
        <v>2.0589400774211907E-2</v>
      </c>
      <c r="F639" s="2">
        <f>'Moving Avg'!D639</f>
        <v>3.4831000000000003</v>
      </c>
      <c r="G639" s="2">
        <f>'Moving Avg'!F639</f>
        <v>3.5447250000000006</v>
      </c>
      <c r="H639" s="2">
        <f>'Moving Avg'!G639</f>
        <v>3.6183799999999993</v>
      </c>
      <c r="I639" s="2">
        <f>'Moving Avg'!H639</f>
        <v>3.4780220000000033</v>
      </c>
      <c r="J639" s="6" t="str">
        <f>OBV!F639</f>
        <v>BEARISH</v>
      </c>
      <c r="K639" s="6" t="str">
        <f>OBV!G639</f>
        <v>NEUTRAL</v>
      </c>
      <c r="L639" s="6" t="str">
        <f>OBV!H639</f>
        <v>CONFIRMED BEARISH</v>
      </c>
    </row>
    <row r="640" spans="1:12" ht="13.5" x14ac:dyDescent="0.25">
      <c r="A640" s="3">
        <f>RSI!A640</f>
        <v>42935</v>
      </c>
      <c r="B640" s="2">
        <f>RSI!B640</f>
        <v>3.4662999999999999</v>
      </c>
      <c r="C640" s="2">
        <f>RSI!I640</f>
        <v>36.02160991789593</v>
      </c>
      <c r="D640" s="2">
        <f>MACD!E640</f>
        <v>5.1958585950002245E-2</v>
      </c>
      <c r="E640" s="2">
        <f>MACD!F640</f>
        <v>2.6863237809369979E-2</v>
      </c>
      <c r="F640" s="2">
        <f>'Moving Avg'!D640</f>
        <v>3.4662999999999995</v>
      </c>
      <c r="G640" s="2">
        <f>'Moving Avg'!F640</f>
        <v>3.5395899999999996</v>
      </c>
      <c r="H640" s="2">
        <f>'Moving Avg'!G640</f>
        <v>3.6148359999999986</v>
      </c>
      <c r="I640" s="2">
        <f>'Moving Avg'!H640</f>
        <v>3.4783940000000033</v>
      </c>
      <c r="J640" s="6" t="str">
        <f>OBV!F640</f>
        <v>BEARISH</v>
      </c>
      <c r="K640" s="6" t="str">
        <f>OBV!G640</f>
        <v>NEUTRAL</v>
      </c>
      <c r="L640" s="6" t="str">
        <f>OBV!H640</f>
        <v>CONFIRMED BEARISH</v>
      </c>
    </row>
    <row r="641" spans="1:12" ht="13.5" x14ac:dyDescent="0.25">
      <c r="A641" s="3">
        <f>RSI!A641</f>
        <v>42936</v>
      </c>
      <c r="B641" s="2">
        <f>RSI!B641</f>
        <v>3.4662999999999999</v>
      </c>
      <c r="C641" s="2">
        <f>RSI!I641</f>
        <v>36.02160991789593</v>
      </c>
      <c r="D641" s="2">
        <f>MACD!E641</f>
        <v>5.0271651319026667E-2</v>
      </c>
      <c r="E641" s="2">
        <f>MACD!F641</f>
        <v>3.1544920511301318E-2</v>
      </c>
      <c r="F641" s="2">
        <f>'Moving Avg'!D641</f>
        <v>3.4662999999999995</v>
      </c>
      <c r="G641" s="2">
        <f>'Moving Avg'!F641</f>
        <v>3.5353899999999996</v>
      </c>
      <c r="H641" s="2">
        <f>'Moving Avg'!G641</f>
        <v>3.6112919999999984</v>
      </c>
      <c r="I641" s="2">
        <f>'Moving Avg'!H641</f>
        <v>3.4788960000000038</v>
      </c>
      <c r="J641" s="6" t="str">
        <f>OBV!F641</f>
        <v>NEUTRAL</v>
      </c>
      <c r="K641" s="6" t="str">
        <f>OBV!G641</f>
        <v>NEUTRAL</v>
      </c>
      <c r="L641" s="6" t="str">
        <f>OBV!H641</f>
        <v>NEUTRAL</v>
      </c>
    </row>
    <row r="642" spans="1:12" ht="13.5" x14ac:dyDescent="0.25">
      <c r="A642" s="3">
        <f>RSI!A642</f>
        <v>42937</v>
      </c>
      <c r="B642" s="2">
        <f>RSI!B642</f>
        <v>3.4569000000000001</v>
      </c>
      <c r="C642" s="2">
        <f>RSI!I642</f>
        <v>34.859780782279302</v>
      </c>
      <c r="D642" s="2">
        <f>MACD!E642</f>
        <v>3.5661413060353198E-2</v>
      </c>
      <c r="E642" s="2">
        <f>MACD!F642</f>
        <v>3.2368219021111692E-2</v>
      </c>
      <c r="F642" s="2">
        <f>'Moving Avg'!D642</f>
        <v>3.4644199999999996</v>
      </c>
      <c r="G642" s="2">
        <f>'Moving Avg'!F642</f>
        <v>3.5307199999999996</v>
      </c>
      <c r="H642" s="2">
        <f>'Moving Avg'!G642</f>
        <v>3.6075599999999981</v>
      </c>
      <c r="I642" s="2">
        <f>'Moving Avg'!H642</f>
        <v>3.4793510000000039</v>
      </c>
      <c r="J642" s="6" t="str">
        <f>OBV!F642</f>
        <v>BEARISH</v>
      </c>
      <c r="K642" s="6" t="str">
        <f>OBV!G642</f>
        <v>NEUTRAL</v>
      </c>
      <c r="L642" s="6" t="str">
        <f>OBV!H642</f>
        <v>CONFIRMED BEARISH</v>
      </c>
    </row>
    <row r="643" spans="1:12" ht="13.5" x14ac:dyDescent="0.25">
      <c r="A643" s="3">
        <f>RSI!A643</f>
        <v>42940</v>
      </c>
      <c r="B643" s="2">
        <f>RSI!B643</f>
        <v>3.4569000000000001</v>
      </c>
      <c r="C643" s="2">
        <f>RSI!I643</f>
        <v>34.859780782279302</v>
      </c>
      <c r="D643" s="2">
        <f>MACD!E643</f>
        <v>3.8177478093468054E-2</v>
      </c>
      <c r="E643" s="2">
        <f>MACD!F643</f>
        <v>3.3530070835582966E-2</v>
      </c>
      <c r="F643" s="2">
        <f>'Moving Avg'!D643</f>
        <v>3.4625399999999997</v>
      </c>
      <c r="G643" s="2">
        <f>'Moving Avg'!F643</f>
        <v>3.5260499999999992</v>
      </c>
      <c r="H643" s="2">
        <f>'Moving Avg'!G643</f>
        <v>3.6040019999999982</v>
      </c>
      <c r="I643" s="2">
        <f>'Moving Avg'!H643</f>
        <v>3.479806000000004</v>
      </c>
      <c r="J643" s="6" t="str">
        <f>OBV!F643</f>
        <v>BEARISH</v>
      </c>
      <c r="K643" s="6" t="str">
        <f>OBV!G643</f>
        <v>NEUTRAL</v>
      </c>
      <c r="L643" s="6" t="str">
        <f>OBV!H643</f>
        <v>CONFIRMED BEARISH</v>
      </c>
    </row>
    <row r="644" spans="1:12" ht="13.5" x14ac:dyDescent="0.25">
      <c r="A644" s="3">
        <f>RSI!A644</f>
        <v>42942</v>
      </c>
      <c r="B644" s="2">
        <f>RSI!B644</f>
        <v>3.4569000000000001</v>
      </c>
      <c r="C644" s="2">
        <f>RSI!I644</f>
        <v>34.859780782279302</v>
      </c>
      <c r="D644" s="2">
        <f>MACD!E644</f>
        <v>4.0778070605527184E-2</v>
      </c>
      <c r="E644" s="2">
        <f>MACD!F644</f>
        <v>3.4979670789571815E-2</v>
      </c>
      <c r="F644" s="2">
        <f>'Moving Avg'!D644</f>
        <v>3.4606599999999998</v>
      </c>
      <c r="G644" s="2">
        <f>'Moving Avg'!F644</f>
        <v>3.5213799999999993</v>
      </c>
      <c r="H644" s="2">
        <f>'Moving Avg'!G644</f>
        <v>3.6002699999999974</v>
      </c>
      <c r="I644" s="2">
        <f>'Moving Avg'!H644</f>
        <v>3.480261000000004</v>
      </c>
      <c r="J644" s="6" t="str">
        <f>OBV!F644</f>
        <v>BEARISH</v>
      </c>
      <c r="K644" s="6" t="str">
        <f>OBV!G644</f>
        <v>NEUTRAL</v>
      </c>
      <c r="L644" s="6" t="str">
        <f>OBV!H644</f>
        <v>CONFIRMED BEARISH</v>
      </c>
    </row>
    <row r="645" spans="1:12" ht="13.5" x14ac:dyDescent="0.25">
      <c r="A645" s="3">
        <f>RSI!A645</f>
        <v>42943</v>
      </c>
      <c r="B645" s="2">
        <f>RSI!B645</f>
        <v>3.4569000000000001</v>
      </c>
      <c r="C645" s="2">
        <f>RSI!I645</f>
        <v>34.859780782279302</v>
      </c>
      <c r="D645" s="2">
        <f>MACD!E645</f>
        <v>4.3415251968473179E-2</v>
      </c>
      <c r="E645" s="2">
        <f>MACD!F645</f>
        <v>3.6666787025352088E-2</v>
      </c>
      <c r="F645" s="2">
        <f>'Moving Avg'!D645</f>
        <v>3.45878</v>
      </c>
      <c r="G645" s="2">
        <f>'Moving Avg'!F645</f>
        <v>3.5167099999999989</v>
      </c>
      <c r="H645" s="2">
        <f>'Moving Avg'!G645</f>
        <v>3.5965379999999976</v>
      </c>
      <c r="I645" s="2">
        <f>'Moving Avg'!H645</f>
        <v>3.4807160000000033</v>
      </c>
      <c r="J645" s="6" t="str">
        <f>OBV!F645</f>
        <v>BEARISH</v>
      </c>
      <c r="K645" s="6" t="str">
        <f>OBV!G645</f>
        <v>NEUTRAL</v>
      </c>
      <c r="L645" s="6" t="str">
        <f>OBV!H645</f>
        <v>CONFIRMED BEARISH</v>
      </c>
    </row>
    <row r="646" spans="1:12" ht="13.5" x14ac:dyDescent="0.25">
      <c r="A646" s="3">
        <f>RSI!A646</f>
        <v>42944</v>
      </c>
      <c r="B646" s="2">
        <f>RSI!B646</f>
        <v>3.4569000000000001</v>
      </c>
      <c r="C646" s="2">
        <f>RSI!I646</f>
        <v>34.859780782279302</v>
      </c>
      <c r="D646" s="2">
        <f>MACD!E646</f>
        <v>3.3127969538092383E-2</v>
      </c>
      <c r="E646" s="2">
        <f>MACD!F646</f>
        <v>3.5959023527900147E-2</v>
      </c>
      <c r="F646" s="2">
        <f>'Moving Avg'!D646</f>
        <v>3.4569000000000001</v>
      </c>
      <c r="G646" s="2">
        <f>'Moving Avg'!F646</f>
        <v>3.5120399999999989</v>
      </c>
      <c r="H646" s="2">
        <f>'Moving Avg'!G646</f>
        <v>3.5928059999999973</v>
      </c>
      <c r="I646" s="2">
        <f>'Moving Avg'!H646</f>
        <v>3.4813445000000036</v>
      </c>
      <c r="J646" s="6" t="str">
        <f>OBV!F646</f>
        <v>BEARISH</v>
      </c>
      <c r="K646" s="6" t="str">
        <f>OBV!G646</f>
        <v>NEUTRAL</v>
      </c>
      <c r="L646" s="6" t="str">
        <f>OBV!H646</f>
        <v>CONFIRMED BEARISH</v>
      </c>
    </row>
    <row r="647" spans="1:12" ht="13.5" x14ac:dyDescent="0.25">
      <c r="A647" s="3">
        <f>RSI!A647</f>
        <v>42947</v>
      </c>
      <c r="B647" s="2">
        <f>RSI!B647</f>
        <v>3.4569000000000001</v>
      </c>
      <c r="C647" s="2">
        <f>RSI!I647</f>
        <v>34.859780782279302</v>
      </c>
      <c r="D647" s="2">
        <f>MACD!E647</f>
        <v>2.4797728664852858E-2</v>
      </c>
      <c r="E647" s="2">
        <f>MACD!F647</f>
        <v>3.3726764555290695E-2</v>
      </c>
      <c r="F647" s="2">
        <f>'Moving Avg'!D647</f>
        <v>3.4569000000000001</v>
      </c>
      <c r="G647" s="2">
        <f>'Moving Avg'!F647</f>
        <v>3.5036299999999989</v>
      </c>
      <c r="H647" s="2">
        <f>'Moving Avg'!G647</f>
        <v>3.5873399999999975</v>
      </c>
      <c r="I647" s="2">
        <f>'Moving Avg'!H647</f>
        <v>3.4817995000000037</v>
      </c>
      <c r="J647" s="6" t="str">
        <f>OBV!F647</f>
        <v>NEUTRAL</v>
      </c>
      <c r="K647" s="6" t="str">
        <f>OBV!G647</f>
        <v>NEUTRAL</v>
      </c>
      <c r="L647" s="6" t="str">
        <f>OBV!H647</f>
        <v>NEUTRAL</v>
      </c>
    </row>
    <row r="648" spans="1:12" ht="13.5" x14ac:dyDescent="0.25">
      <c r="A648" s="3">
        <f>RSI!A648</f>
        <v>42948</v>
      </c>
      <c r="B648" s="2">
        <f>RSI!B648</f>
        <v>3.4569000000000001</v>
      </c>
      <c r="C648" s="2">
        <f>RSI!I648</f>
        <v>34.859780782279302</v>
      </c>
      <c r="D648" s="2">
        <f>MACD!E648</f>
        <v>1.8095713978811823E-2</v>
      </c>
      <c r="E648" s="2">
        <f>MACD!F648</f>
        <v>3.0600554439994921E-2</v>
      </c>
      <c r="F648" s="2">
        <f>'Moving Avg'!D648</f>
        <v>3.4569000000000001</v>
      </c>
      <c r="G648" s="2">
        <f>'Moving Avg'!F648</f>
        <v>3.4952199999999989</v>
      </c>
      <c r="H648" s="2">
        <f>'Moving Avg'!G648</f>
        <v>3.5817339999999973</v>
      </c>
      <c r="I648" s="2">
        <f>'Moving Avg'!H648</f>
        <v>3.4827315000000039</v>
      </c>
      <c r="J648" s="6" t="str">
        <f>OBV!F648</f>
        <v>NEUTRAL</v>
      </c>
      <c r="K648" s="6" t="str">
        <f>OBV!G648</f>
        <v>NEUTRAL</v>
      </c>
      <c r="L648" s="6" t="str">
        <f>OBV!H648</f>
        <v>NEUTRAL</v>
      </c>
    </row>
    <row r="649" spans="1:12" ht="13.5" x14ac:dyDescent="0.25">
      <c r="A649" s="3">
        <f>RSI!A649</f>
        <v>42949</v>
      </c>
      <c r="B649" s="2">
        <f>RSI!B649</f>
        <v>3.4569000000000001</v>
      </c>
      <c r="C649" s="2">
        <f>RSI!I649</f>
        <v>34.859780782279302</v>
      </c>
      <c r="D649" s="2">
        <f>MACD!E649</f>
        <v>1.2745751316200593E-2</v>
      </c>
      <c r="E649" s="2">
        <f>MACD!F649</f>
        <v>2.7029593815236057E-2</v>
      </c>
      <c r="F649" s="2">
        <f>'Moving Avg'!D649</f>
        <v>3.4569000000000001</v>
      </c>
      <c r="G649" s="2">
        <f>'Moving Avg'!F649</f>
        <v>3.4868099999999993</v>
      </c>
      <c r="H649" s="2">
        <f>'Moving Avg'!G649</f>
        <v>3.5779959999999971</v>
      </c>
      <c r="I649" s="2">
        <f>'Moving Avg'!H649</f>
        <v>3.483186500000004</v>
      </c>
      <c r="J649" s="6" t="str">
        <f>OBV!F649</f>
        <v>NEUTRAL</v>
      </c>
      <c r="K649" s="6" t="str">
        <f>OBV!G649</f>
        <v>NEUTRAL</v>
      </c>
      <c r="L649" s="6" t="str">
        <f>OBV!H649</f>
        <v>NEUTRAL</v>
      </c>
    </row>
    <row r="650" spans="1:12" ht="13.5" x14ac:dyDescent="0.25">
      <c r="A650" s="3">
        <f>RSI!A650</f>
        <v>42950</v>
      </c>
      <c r="B650" s="2">
        <f>RSI!B650</f>
        <v>3.4569000000000001</v>
      </c>
      <c r="C650" s="2">
        <f>RSI!I650</f>
        <v>34.859780782279302</v>
      </c>
      <c r="D650" s="2">
        <f>MACD!E650</f>
        <v>8.5160569074176351E-3</v>
      </c>
      <c r="E650" s="2">
        <f>MACD!F650</f>
        <v>2.3326886433672374E-2</v>
      </c>
      <c r="F650" s="2">
        <f>'Moving Avg'!D650</f>
        <v>3.4569000000000001</v>
      </c>
      <c r="G650" s="2">
        <f>'Moving Avg'!F650</f>
        <v>3.4783999999999993</v>
      </c>
      <c r="H650" s="2">
        <f>'Moving Avg'!G650</f>
        <v>3.5742579999999964</v>
      </c>
      <c r="I650" s="2">
        <f>'Moving Avg'!H650</f>
        <v>3.4841185000000037</v>
      </c>
      <c r="J650" s="6" t="str">
        <f>OBV!F650</f>
        <v>NEUTRAL</v>
      </c>
      <c r="K650" s="6" t="str">
        <f>OBV!G650</f>
        <v>NEUTRAL</v>
      </c>
      <c r="L650" s="6" t="str">
        <f>OBV!H650</f>
        <v>NEUTRAL</v>
      </c>
    </row>
    <row r="651" spans="1:12" ht="13.5" x14ac:dyDescent="0.25">
      <c r="A651" s="3">
        <f>RSI!A651</f>
        <v>42951</v>
      </c>
      <c r="B651" s="2">
        <f>RSI!B651</f>
        <v>3.4569000000000001</v>
      </c>
      <c r="C651" s="2">
        <f>RSI!I651</f>
        <v>34.859780782279302</v>
      </c>
      <c r="D651" s="2">
        <f>MACD!E651</f>
        <v>5.2122671921899233E-3</v>
      </c>
      <c r="E651" s="2">
        <f>MACD!F651</f>
        <v>1.9703962585375885E-2</v>
      </c>
      <c r="F651" s="2">
        <f>'Moving Avg'!D651</f>
        <v>3.4569000000000001</v>
      </c>
      <c r="G651" s="2">
        <f>'Moving Avg'!F651</f>
        <v>3.4737299999999989</v>
      </c>
      <c r="H651" s="2">
        <f>'Moving Avg'!G651</f>
        <v>3.5708939999999969</v>
      </c>
      <c r="I651" s="2">
        <f>'Moving Avg'!H651</f>
        <v>3.4845735000000038</v>
      </c>
      <c r="J651" s="6" t="str">
        <f>OBV!F651</f>
        <v>NEUTRAL</v>
      </c>
      <c r="K651" s="6" t="str">
        <f>OBV!G651</f>
        <v>NEUTRAL</v>
      </c>
      <c r="L651" s="6" t="str">
        <f>OBV!H651</f>
        <v>NEUTRAL</v>
      </c>
    </row>
    <row r="652" spans="1:12" ht="13.5" x14ac:dyDescent="0.25">
      <c r="A652" s="3">
        <f>RSI!A652</f>
        <v>42954</v>
      </c>
      <c r="B652" s="2">
        <f>RSI!B652</f>
        <v>3.4569000000000001</v>
      </c>
      <c r="C652" s="2">
        <f>RSI!I652</f>
        <v>34.859780782279302</v>
      </c>
      <c r="D652" s="2">
        <f>MACD!E652</f>
        <v>1.2253975612597223E-3</v>
      </c>
      <c r="E652" s="2">
        <f>MACD!F652</f>
        <v>1.6008249580552653E-2</v>
      </c>
      <c r="F652" s="2">
        <f>'Moving Avg'!D652</f>
        <v>3.4569000000000001</v>
      </c>
      <c r="G652" s="2">
        <f>'Moving Avg'!F652</f>
        <v>3.4737299999999989</v>
      </c>
      <c r="H652" s="2">
        <f>'Moving Avg'!G652</f>
        <v>3.5675299999999965</v>
      </c>
      <c r="I652" s="2">
        <f>'Moving Avg'!H652</f>
        <v>3.485028500000003</v>
      </c>
      <c r="J652" s="6" t="str">
        <f>OBV!F652</f>
        <v>NEUTRAL</v>
      </c>
      <c r="K652" s="6" t="str">
        <f>OBV!G652</f>
        <v>NEUTRAL</v>
      </c>
      <c r="L652" s="6" t="str">
        <f>OBV!H652</f>
        <v>NEUTRAL</v>
      </c>
    </row>
    <row r="653" spans="1:12" ht="13.5" x14ac:dyDescent="0.25">
      <c r="A653" s="3">
        <f>RSI!A653</f>
        <v>42955</v>
      </c>
      <c r="B653" s="2">
        <f>RSI!B653</f>
        <v>3.4569000000000001</v>
      </c>
      <c r="C653" s="2">
        <f>RSI!I653</f>
        <v>34.859780782279302</v>
      </c>
      <c r="D653" s="2">
        <f>MACD!E653</f>
        <v>-1.9121828910222405E-3</v>
      </c>
      <c r="E653" s="2">
        <f>MACD!F653</f>
        <v>1.2424163086237675E-2</v>
      </c>
      <c r="F653" s="2">
        <f>'Moving Avg'!D653</f>
        <v>3.4569000000000001</v>
      </c>
      <c r="G653" s="2">
        <f>'Moving Avg'!F653</f>
        <v>3.4690599999999998</v>
      </c>
      <c r="H653" s="2">
        <f>'Moving Avg'!G653</f>
        <v>3.5641659999999975</v>
      </c>
      <c r="I653" s="2">
        <f>'Moving Avg'!H653</f>
        <v>3.4855270000000034</v>
      </c>
      <c r="J653" s="6" t="str">
        <f>OBV!F653</f>
        <v>NEUTRAL</v>
      </c>
      <c r="K653" s="6" t="str">
        <f>OBV!G653</f>
        <v>NEUTRAL</v>
      </c>
      <c r="L653" s="6" t="str">
        <f>OBV!H653</f>
        <v>NEUTRAL</v>
      </c>
    </row>
    <row r="654" spans="1:12" ht="13.5" x14ac:dyDescent="0.25">
      <c r="A654" s="3">
        <f>RSI!A654</f>
        <v>42956</v>
      </c>
      <c r="B654" s="2">
        <f>RSI!B654</f>
        <v>3.5596999999999999</v>
      </c>
      <c r="C654" s="2">
        <f>RSI!I654</f>
        <v>64.947139738600896</v>
      </c>
      <c r="D654" s="2">
        <f>MACD!E654</f>
        <v>-1.1963424750889295E-2</v>
      </c>
      <c r="E654" s="2">
        <f>MACD!F654</f>
        <v>7.5466455188122825E-3</v>
      </c>
      <c r="F654" s="2">
        <f>'Moving Avg'!D654</f>
        <v>3.4774599999999998</v>
      </c>
      <c r="G654" s="2">
        <f>'Moving Avg'!F654</f>
        <v>3.4695299999999998</v>
      </c>
      <c r="H654" s="2">
        <f>'Moving Avg'!G654</f>
        <v>3.5615499999999969</v>
      </c>
      <c r="I654" s="2">
        <f>'Moving Avg'!H654</f>
        <v>3.4865395000000037</v>
      </c>
      <c r="J654" s="6" t="str">
        <f>OBV!F654</f>
        <v>NEUTRAL</v>
      </c>
      <c r="K654" s="6" t="str">
        <f>OBV!G654</f>
        <v>NEUTRAL</v>
      </c>
      <c r="L654" s="6" t="str">
        <f>OBV!H654</f>
        <v>NEUTRAL</v>
      </c>
    </row>
    <row r="655" spans="1:12" ht="13.5" x14ac:dyDescent="0.25">
      <c r="A655" s="3">
        <f>RSI!A655</f>
        <v>42957</v>
      </c>
      <c r="B655" s="2">
        <f>RSI!B655</f>
        <v>3.5596999999999999</v>
      </c>
      <c r="C655" s="2">
        <f>RSI!I655</f>
        <v>64.947139738600882</v>
      </c>
      <c r="D655" s="2">
        <f>MACD!E655</f>
        <v>-2.087350398866672E-2</v>
      </c>
      <c r="E655" s="2">
        <f>MACD!F655</f>
        <v>1.8626156173164824E-3</v>
      </c>
      <c r="F655" s="2">
        <f>'Moving Avg'!D655</f>
        <v>3.4980199999999995</v>
      </c>
      <c r="G655" s="2">
        <f>'Moving Avg'!F655</f>
        <v>3.4699999999999998</v>
      </c>
      <c r="H655" s="2">
        <f>'Moving Avg'!G655</f>
        <v>3.5579999999999981</v>
      </c>
      <c r="I655" s="2">
        <f>'Moving Avg'!H655</f>
        <v>3.4875520000000035</v>
      </c>
      <c r="J655" s="6" t="str">
        <f>OBV!F655</f>
        <v>NEUTRAL</v>
      </c>
      <c r="K655" s="6" t="str">
        <f>OBV!G655</f>
        <v>NEUTRAL</v>
      </c>
      <c r="L655" s="6" t="str">
        <f>OBV!H655</f>
        <v>NEUTRAL</v>
      </c>
    </row>
    <row r="656" spans="1:12" ht="13.5" x14ac:dyDescent="0.25">
      <c r="A656" s="3">
        <f>RSI!A656</f>
        <v>42958</v>
      </c>
      <c r="B656" s="2">
        <f>RSI!B656</f>
        <v>3.5596999999999999</v>
      </c>
      <c r="C656" s="2">
        <f>RSI!I656</f>
        <v>64.947139738600882</v>
      </c>
      <c r="D656" s="2">
        <f>MACD!E656</f>
        <v>-2.8787970582496492E-2</v>
      </c>
      <c r="E656" s="2">
        <f>MACD!F656</f>
        <v>-4.2675016226461126E-3</v>
      </c>
      <c r="F656" s="2">
        <f>'Moving Avg'!D656</f>
        <v>3.51858</v>
      </c>
      <c r="G656" s="2">
        <f>'Moving Avg'!F656</f>
        <v>3.4746699999999997</v>
      </c>
      <c r="H656" s="2">
        <f>'Moving Avg'!G656</f>
        <v>3.5544499999999974</v>
      </c>
      <c r="I656" s="2">
        <f>'Moving Avg'!H656</f>
        <v>3.4886080000000033</v>
      </c>
      <c r="J656" s="6" t="str">
        <f>OBV!F656</f>
        <v>NEUTRAL</v>
      </c>
      <c r="K656" s="6" t="str">
        <f>OBV!G656</f>
        <v>NEUTRAL</v>
      </c>
      <c r="L656" s="6" t="str">
        <f>OBV!H656</f>
        <v>NEUTRAL</v>
      </c>
    </row>
    <row r="657" spans="1:12" ht="13.5" x14ac:dyDescent="0.25">
      <c r="A657" s="3">
        <f>RSI!A657</f>
        <v>42961</v>
      </c>
      <c r="B657" s="2">
        <f>RSI!B657</f>
        <v>3.5596999999999999</v>
      </c>
      <c r="C657" s="2">
        <f>RSI!I657</f>
        <v>64.947139738600896</v>
      </c>
      <c r="D657" s="2">
        <f>MACD!E657</f>
        <v>-3.5832205428573349E-2</v>
      </c>
      <c r="E657" s="2">
        <f>MACD!F657</f>
        <v>-1.0580442383831561E-2</v>
      </c>
      <c r="F657" s="2">
        <f>'Moving Avg'!D657</f>
        <v>3.5391399999999997</v>
      </c>
      <c r="G657" s="2">
        <f>'Moving Avg'!F657</f>
        <v>3.4793399999999997</v>
      </c>
      <c r="H657" s="2">
        <f>'Moving Avg'!G657</f>
        <v>3.5508999999999982</v>
      </c>
      <c r="I657" s="2">
        <f>'Moving Avg'!H657</f>
        <v>3.4897070000000032</v>
      </c>
      <c r="J657" s="6" t="str">
        <f>OBV!F657</f>
        <v>NEUTRAL</v>
      </c>
      <c r="K657" s="6" t="str">
        <f>OBV!G657</f>
        <v>NEUTRAL</v>
      </c>
      <c r="L657" s="6" t="str">
        <f>OBV!H657</f>
        <v>NEUTRAL</v>
      </c>
    </row>
    <row r="658" spans="1:12" ht="13.5" x14ac:dyDescent="0.25">
      <c r="A658" s="3">
        <f>RSI!A658</f>
        <v>42962</v>
      </c>
      <c r="B658" s="2">
        <f>RSI!B658</f>
        <v>3.5596999999999999</v>
      </c>
      <c r="C658" s="2">
        <f>RSI!I658</f>
        <v>64.947139738600896</v>
      </c>
      <c r="D658" s="2">
        <f>MACD!E658</f>
        <v>-4.2114358593692724E-2</v>
      </c>
      <c r="E658" s="2">
        <f>MACD!F658</f>
        <v>-1.6887225625803793E-2</v>
      </c>
      <c r="F658" s="2">
        <f>'Moving Avg'!D658</f>
        <v>3.5597000000000003</v>
      </c>
      <c r="G658" s="2">
        <f>'Moving Avg'!F658</f>
        <v>3.4840100000000001</v>
      </c>
      <c r="H658" s="2">
        <f>'Moving Avg'!G658</f>
        <v>3.547349999999998</v>
      </c>
      <c r="I658" s="2">
        <f>'Moving Avg'!H658</f>
        <v>3.4907630000000029</v>
      </c>
      <c r="J658" s="6" t="str">
        <f>OBV!F658</f>
        <v>NEUTRAL</v>
      </c>
      <c r="K658" s="6" t="str">
        <f>OBV!G658</f>
        <v>NEUTRAL</v>
      </c>
      <c r="L658" s="6" t="str">
        <f>OBV!H658</f>
        <v>NEUTRAL</v>
      </c>
    </row>
    <row r="659" spans="1:12" ht="13.5" x14ac:dyDescent="0.25">
      <c r="A659" s="3">
        <f>RSI!A659</f>
        <v>42963</v>
      </c>
      <c r="B659" s="2">
        <f>RSI!B659</f>
        <v>3.5129999999999999</v>
      </c>
      <c r="C659" s="2">
        <f>RSI!I659</f>
        <v>49.808536265711076</v>
      </c>
      <c r="D659" s="2">
        <f>MACD!E659</f>
        <v>-4.4268588468430625E-2</v>
      </c>
      <c r="E659" s="2">
        <f>MACD!F659</f>
        <v>-2.2363498194329159E-2</v>
      </c>
      <c r="F659" s="2">
        <f>'Moving Avg'!D659</f>
        <v>3.55036</v>
      </c>
      <c r="G659" s="2">
        <f>'Moving Avg'!F659</f>
        <v>3.486345</v>
      </c>
      <c r="H659" s="2">
        <f>'Moving Avg'!G659</f>
        <v>3.5428659999999992</v>
      </c>
      <c r="I659" s="2">
        <f>'Moving Avg'!H659</f>
        <v>3.4914985000000023</v>
      </c>
      <c r="J659" s="6" t="str">
        <f>OBV!F659</f>
        <v>BEARISH</v>
      </c>
      <c r="K659" s="6" t="str">
        <f>OBV!G659</f>
        <v>NEUTRAL</v>
      </c>
      <c r="L659" s="6" t="str">
        <f>OBV!H659</f>
        <v>CONFIRMED BEARISH</v>
      </c>
    </row>
    <row r="660" spans="1:12" ht="13.5" x14ac:dyDescent="0.25">
      <c r="A660" s="3">
        <f>RSI!A660</f>
        <v>42964</v>
      </c>
      <c r="B660" s="2">
        <f>RSI!B660</f>
        <v>3.6156999999999999</v>
      </c>
      <c r="C660" s="2">
        <f>RSI!I660</f>
        <v>67.660800226235892</v>
      </c>
      <c r="D660" s="2">
        <f>MACD!E660</f>
        <v>-5.3698613715380095E-2</v>
      </c>
      <c r="E660" s="2">
        <f>MACD!F660</f>
        <v>-2.8630521298539345E-2</v>
      </c>
      <c r="F660" s="2">
        <f>'Moving Avg'!D660</f>
        <v>3.5615600000000001</v>
      </c>
      <c r="G660" s="2">
        <f>'Moving Avg'!F660</f>
        <v>3.4938150000000001</v>
      </c>
      <c r="H660" s="2">
        <f>'Moving Avg'!G660</f>
        <v>3.5404359999999997</v>
      </c>
      <c r="I660" s="2">
        <f>'Moving Avg'!H660</f>
        <v>3.4926175000000019</v>
      </c>
      <c r="J660" s="6" t="str">
        <f>OBV!F660</f>
        <v>BEARISH</v>
      </c>
      <c r="K660" s="6" t="str">
        <f>OBV!G660</f>
        <v>NEUTRAL</v>
      </c>
      <c r="L660" s="6" t="str">
        <f>OBV!H660</f>
        <v>BEARISH DIVERGENCE</v>
      </c>
    </row>
    <row r="661" spans="1:12" ht="13.5" x14ac:dyDescent="0.25">
      <c r="A661" s="3">
        <f>RSI!A661</f>
        <v>42965</v>
      </c>
      <c r="B661" s="2">
        <f>RSI!B661</f>
        <v>3.6625000000000001</v>
      </c>
      <c r="C661" s="2">
        <f>RSI!I661</f>
        <v>72.466766786117191</v>
      </c>
      <c r="D661" s="2">
        <f>MACD!E661</f>
        <v>-6.5751213396433084E-2</v>
      </c>
      <c r="E661" s="2">
        <f>MACD!F661</f>
        <v>-3.6054659718118096E-2</v>
      </c>
      <c r="F661" s="2">
        <f>'Moving Avg'!D661</f>
        <v>3.5821200000000006</v>
      </c>
      <c r="G661" s="2">
        <f>'Moving Avg'!F661</f>
        <v>3.5036249999999995</v>
      </c>
      <c r="H661" s="2">
        <f>'Moving Avg'!G661</f>
        <v>3.5389419999999991</v>
      </c>
      <c r="I661" s="2">
        <f>'Moving Avg'!H661</f>
        <v>3.4940140000000017</v>
      </c>
      <c r="J661" s="6" t="str">
        <f>OBV!F661</f>
        <v>BEARISH</v>
      </c>
      <c r="K661" s="6" t="str">
        <f>OBV!G661</f>
        <v>NEUTRAL</v>
      </c>
      <c r="L661" s="6" t="str">
        <f>OBV!H661</f>
        <v>BEARISH DIVERGENCE</v>
      </c>
    </row>
    <row r="662" spans="1:12" ht="13.5" x14ac:dyDescent="0.25">
      <c r="A662" s="3">
        <f>RSI!A662</f>
        <v>42968</v>
      </c>
      <c r="B662" s="2">
        <f>RSI!B662</f>
        <v>3.6625000000000001</v>
      </c>
      <c r="C662" s="2">
        <f>RSI!I662</f>
        <v>72.466766786117191</v>
      </c>
      <c r="D662" s="2">
        <f>MACD!E662</f>
        <v>-7.6787851740318658E-2</v>
      </c>
      <c r="E662" s="2">
        <f>MACD!F662</f>
        <v>-4.4201298122558214E-2</v>
      </c>
      <c r="F662" s="2">
        <f>'Moving Avg'!D662</f>
        <v>3.6026800000000003</v>
      </c>
      <c r="G662" s="2">
        <f>'Moving Avg'!F662</f>
        <v>3.5139049999999989</v>
      </c>
      <c r="H662" s="2">
        <f>'Moving Avg'!G662</f>
        <v>3.5396899999999998</v>
      </c>
      <c r="I662" s="2">
        <f>'Moving Avg'!H662</f>
        <v>3.4954105000000015</v>
      </c>
      <c r="J662" s="6" t="str">
        <f>OBV!F662</f>
        <v>BEARISH</v>
      </c>
      <c r="K662" s="6" t="str">
        <f>OBV!G662</f>
        <v>NEUTRAL</v>
      </c>
      <c r="L662" s="6" t="str">
        <f>OBV!H662</f>
        <v>BEARISH DIVERGENCE</v>
      </c>
    </row>
    <row r="663" spans="1:12" ht="13.5" x14ac:dyDescent="0.25">
      <c r="A663" s="3">
        <f>RSI!A663</f>
        <v>42969</v>
      </c>
      <c r="B663" s="2">
        <f>RSI!B663</f>
        <v>3.5596999999999999</v>
      </c>
      <c r="C663" s="2">
        <f>RSI!I663</f>
        <v>52.565892829965961</v>
      </c>
      <c r="D663" s="2">
        <f>MACD!E663</f>
        <v>-7.9287920508430698E-2</v>
      </c>
      <c r="E663" s="2">
        <f>MACD!F663</f>
        <v>-5.1218622599732713E-2</v>
      </c>
      <c r="F663" s="2">
        <f>'Moving Avg'!D663</f>
        <v>3.6026800000000003</v>
      </c>
      <c r="G663" s="2">
        <f>'Moving Avg'!F663</f>
        <v>3.5190449999999998</v>
      </c>
      <c r="H663" s="2">
        <f>'Moving Avg'!G663</f>
        <v>3.5363259999999999</v>
      </c>
      <c r="I663" s="2">
        <f>'Moving Avg'!H663</f>
        <v>3.4959460000000013</v>
      </c>
      <c r="J663" s="6" t="str">
        <f>OBV!F663</f>
        <v>BEARISH</v>
      </c>
      <c r="K663" s="6" t="str">
        <f>OBV!G663</f>
        <v>WEAK</v>
      </c>
      <c r="L663" s="6" t="str">
        <f>OBV!H663</f>
        <v>NEUTRAL</v>
      </c>
    </row>
    <row r="664" spans="1:12" ht="13.5" x14ac:dyDescent="0.25">
      <c r="A664" s="3">
        <f>RSI!A664</f>
        <v>42970</v>
      </c>
      <c r="B664" s="2">
        <f>RSI!B664</f>
        <v>3.6625000000000001</v>
      </c>
      <c r="C664" s="2">
        <f>RSI!I664</f>
        <v>63.39241610211478</v>
      </c>
      <c r="D664" s="2">
        <f>MACD!E664</f>
        <v>-7.3314037970530599E-2</v>
      </c>
      <c r="E664" s="2">
        <f>MACD!F664</f>
        <v>-5.5637705673892292E-2</v>
      </c>
      <c r="F664" s="2">
        <f>'Moving Avg'!D664</f>
        <v>3.6325799999999999</v>
      </c>
      <c r="G664" s="2">
        <f>'Moving Avg'!F664</f>
        <v>3.529325</v>
      </c>
      <c r="H664" s="2">
        <f>'Moving Avg'!G664</f>
        <v>3.535018</v>
      </c>
      <c r="I664" s="2">
        <f>'Moving Avg'!H664</f>
        <v>3.496995500000001</v>
      </c>
      <c r="J664" s="6" t="str">
        <f>OBV!F664</f>
        <v>BEARISH</v>
      </c>
      <c r="K664" s="6" t="str">
        <f>OBV!G664</f>
        <v>WEAK</v>
      </c>
      <c r="L664" s="6" t="str">
        <f>OBV!H664</f>
        <v>BEARISH DIVERGENCE</v>
      </c>
    </row>
    <row r="665" spans="1:12" ht="13.5" x14ac:dyDescent="0.25">
      <c r="A665" s="3">
        <f>RSI!A665</f>
        <v>42971</v>
      </c>
      <c r="B665" s="2">
        <f>RSI!B665</f>
        <v>3.6625000000000001</v>
      </c>
      <c r="C665" s="2">
        <f>RSI!I665</f>
        <v>63.39241610211478</v>
      </c>
      <c r="D665" s="2">
        <f>MACD!E665</f>
        <v>-6.8969668028067144E-2</v>
      </c>
      <c r="E665" s="2">
        <f>MACD!F665</f>
        <v>-5.8304098144727264E-2</v>
      </c>
      <c r="F665" s="2">
        <f>'Moving Avg'!D665</f>
        <v>3.6419400000000004</v>
      </c>
      <c r="G665" s="2">
        <f>'Moving Avg'!F665</f>
        <v>3.5396049999999994</v>
      </c>
      <c r="H665" s="2">
        <f>'Moving Avg'!G665</f>
        <v>3.5344579999999994</v>
      </c>
      <c r="I665" s="2">
        <f>'Moving Avg'!H665</f>
        <v>3.4980450000000012</v>
      </c>
      <c r="J665" s="6" t="str">
        <f>OBV!F665</f>
        <v>BEARISH</v>
      </c>
      <c r="K665" s="6" t="str">
        <f>OBV!G665</f>
        <v>WEAK</v>
      </c>
      <c r="L665" s="6" t="str">
        <f>OBV!H665</f>
        <v>BEARISH DIVERGENCE</v>
      </c>
    </row>
    <row r="666" spans="1:12" ht="13.5" x14ac:dyDescent="0.25">
      <c r="A666" s="3">
        <f>RSI!A666</f>
        <v>42972</v>
      </c>
      <c r="B666" s="2">
        <f>RSI!B666</f>
        <v>3.7372000000000001</v>
      </c>
      <c r="C666" s="2">
        <f>RSI!I666</f>
        <v>69.297988148987329</v>
      </c>
      <c r="D666" s="2">
        <f>MACD!E666</f>
        <v>-7.1484823565703071E-2</v>
      </c>
      <c r="E666" s="2">
        <f>MACD!F666</f>
        <v>-6.0940243228922428E-2</v>
      </c>
      <c r="F666" s="2">
        <f>'Moving Avg'!D666</f>
        <v>3.6568800000000001</v>
      </c>
      <c r="G666" s="2">
        <f>'Moving Avg'!F666</f>
        <v>3.55362</v>
      </c>
      <c r="H666" s="2">
        <f>'Moving Avg'!G666</f>
        <v>3.5374480000000004</v>
      </c>
      <c r="I666" s="2">
        <f>'Moving Avg'!H666</f>
        <v>3.4999450000000012</v>
      </c>
      <c r="J666" s="6" t="str">
        <f>OBV!F666</f>
        <v>BEARISH</v>
      </c>
      <c r="K666" s="6" t="str">
        <f>OBV!G666</f>
        <v>WEAK</v>
      </c>
      <c r="L666" s="6" t="str">
        <f>OBV!H666</f>
        <v>BEARISH DIVERGENCE</v>
      </c>
    </row>
    <row r="667" spans="1:12" ht="13.5" x14ac:dyDescent="0.25">
      <c r="A667" s="3">
        <f>RSI!A667</f>
        <v>42975</v>
      </c>
      <c r="B667" s="2">
        <f>RSI!B667</f>
        <v>3.7372000000000001</v>
      </c>
      <c r="C667" s="2">
        <f>RSI!I667</f>
        <v>69.297988148987329</v>
      </c>
      <c r="D667" s="2">
        <f>MACD!E667</f>
        <v>-7.4663537179910922E-2</v>
      </c>
      <c r="E667" s="2">
        <f>MACD!F667</f>
        <v>-6.3684902019120138E-2</v>
      </c>
      <c r="F667" s="2">
        <f>'Moving Avg'!D667</f>
        <v>3.6718200000000003</v>
      </c>
      <c r="G667" s="2">
        <f>'Moving Avg'!F667</f>
        <v>3.5676350000000001</v>
      </c>
      <c r="H667" s="2">
        <f>'Moving Avg'!G667</f>
        <v>3.5409980000000005</v>
      </c>
      <c r="I667" s="2">
        <f>'Moving Avg'!H667</f>
        <v>3.5017150000000017</v>
      </c>
      <c r="J667" s="6" t="str">
        <f>OBV!F667</f>
        <v>BEARISH</v>
      </c>
      <c r="K667" s="6" t="str">
        <f>OBV!G667</f>
        <v>WEAK</v>
      </c>
      <c r="L667" s="6" t="str">
        <f>OBV!H667</f>
        <v>BEARISH DIVERGENCE</v>
      </c>
    </row>
    <row r="668" spans="1:12" ht="13.5" x14ac:dyDescent="0.25">
      <c r="A668" s="3">
        <f>RSI!A668</f>
        <v>42976</v>
      </c>
      <c r="B668" s="2">
        <f>RSI!B668</f>
        <v>3.6251000000000002</v>
      </c>
      <c r="C668" s="2">
        <f>RSI!I668</f>
        <v>54.10665278794999</v>
      </c>
      <c r="D668" s="2">
        <f>MACD!E668</f>
        <v>-7.0022204117767384E-2</v>
      </c>
      <c r="E668" s="2">
        <f>MACD!F668</f>
        <v>-6.4952362438849595E-2</v>
      </c>
      <c r="F668" s="2">
        <f>'Moving Avg'!D668</f>
        <v>3.6849000000000003</v>
      </c>
      <c r="G668" s="2">
        <f>'Moving Avg'!F668</f>
        <v>3.5760449999999997</v>
      </c>
      <c r="H668" s="2">
        <f>'Moving Avg'!G668</f>
        <v>3.5423060000000008</v>
      </c>
      <c r="I668" s="2">
        <f>'Moving Avg'!H668</f>
        <v>3.5033580000000013</v>
      </c>
      <c r="J668" s="6" t="str">
        <f>OBV!F668</f>
        <v>BULLISH</v>
      </c>
      <c r="K668" s="6" t="str">
        <f>OBV!G668</f>
        <v>NEUTRAL</v>
      </c>
      <c r="L668" s="6" t="str">
        <f>OBV!H668</f>
        <v>CONFIRMED BULLISH</v>
      </c>
    </row>
    <row r="669" spans="1:12" ht="13.5" x14ac:dyDescent="0.25">
      <c r="A669" s="3">
        <f>RSI!A669</f>
        <v>42977</v>
      </c>
      <c r="B669" s="2">
        <f>RSI!B669</f>
        <v>3.6251000000000002</v>
      </c>
      <c r="C669" s="2">
        <f>RSI!I669</f>
        <v>54.10665278794999</v>
      </c>
      <c r="D669" s="2">
        <f>MACD!E669</f>
        <v>-7.3517772754347011E-2</v>
      </c>
      <c r="E669" s="2">
        <f>MACD!F669</f>
        <v>-6.6665444501949084E-2</v>
      </c>
      <c r="F669" s="2">
        <f>'Moving Avg'!D669</f>
        <v>3.6774200000000001</v>
      </c>
      <c r="G669" s="2">
        <f>'Moving Avg'!F669</f>
        <v>3.5844550000000006</v>
      </c>
      <c r="H669" s="2">
        <f>'Moving Avg'!G669</f>
        <v>3.5434280000000014</v>
      </c>
      <c r="I669" s="2">
        <f>'Moving Avg'!H669</f>
        <v>3.5050010000000009</v>
      </c>
      <c r="J669" s="6" t="str">
        <f>OBV!F669</f>
        <v>BEARISH</v>
      </c>
      <c r="K669" s="6" t="str">
        <f>OBV!G669</f>
        <v>NEUTRAL</v>
      </c>
      <c r="L669" s="6" t="str">
        <f>OBV!H669</f>
        <v>CONFIRMED BEARISH</v>
      </c>
    </row>
    <row r="670" spans="1:12" ht="13.5" x14ac:dyDescent="0.25">
      <c r="A670" s="3">
        <f>RSI!A670</f>
        <v>42978</v>
      </c>
      <c r="B670" s="2">
        <f>RSI!B670</f>
        <v>3.6251000000000002</v>
      </c>
      <c r="C670" s="2">
        <f>RSI!I670</f>
        <v>54.10665278794999</v>
      </c>
      <c r="D670" s="2">
        <f>MACD!E670</f>
        <v>-6.0896149631959773E-2</v>
      </c>
      <c r="E670" s="2">
        <f>MACD!F670</f>
        <v>-6.5511585527951222E-2</v>
      </c>
      <c r="F670" s="2">
        <f>'Moving Avg'!D670</f>
        <v>3.6699400000000004</v>
      </c>
      <c r="G670" s="2">
        <f>'Moving Avg'!F670</f>
        <v>3.5928650000000006</v>
      </c>
      <c r="H670" s="2">
        <f>'Moving Avg'!G670</f>
        <v>3.544550000000001</v>
      </c>
      <c r="I670" s="2">
        <f>'Moving Avg'!H670</f>
        <v>3.506253500000001</v>
      </c>
      <c r="J670" s="6" t="str">
        <f>OBV!F670</f>
        <v>BEARISH</v>
      </c>
      <c r="K670" s="6" t="str">
        <f>OBV!G670</f>
        <v>NEUTRAL</v>
      </c>
      <c r="L670" s="6" t="str">
        <f>OBV!H670</f>
        <v>CONFIRMED BEARISH</v>
      </c>
    </row>
    <row r="671" spans="1:12" ht="13.5" x14ac:dyDescent="0.25">
      <c r="A671" s="3">
        <f>RSI!A671</f>
        <v>42982</v>
      </c>
      <c r="B671" s="2">
        <f>RSI!B671</f>
        <v>3.7279</v>
      </c>
      <c r="C671" s="2">
        <f>RSI!I671</f>
        <v>63.317096967279213</v>
      </c>
      <c r="D671" s="2">
        <f>MACD!E671</f>
        <v>-5.0835377674169013E-2</v>
      </c>
      <c r="E671" s="2">
        <f>MACD!F671</f>
        <v>-6.2576343957194788E-2</v>
      </c>
      <c r="F671" s="2">
        <f>'Moving Avg'!D671</f>
        <v>3.6680800000000007</v>
      </c>
      <c r="G671" s="2">
        <f>'Moving Avg'!F671</f>
        <v>3.6064150000000006</v>
      </c>
      <c r="H671" s="2">
        <f>'Moving Avg'!G671</f>
        <v>3.5481020000000014</v>
      </c>
      <c r="I671" s="2">
        <f>'Moving Avg'!H671</f>
        <v>3.5080200000000001</v>
      </c>
      <c r="J671" s="6" t="str">
        <f>OBV!F671</f>
        <v>BULLISH</v>
      </c>
      <c r="K671" s="6" t="str">
        <f>OBV!G671</f>
        <v>STRONG</v>
      </c>
      <c r="L671" s="6" t="str">
        <f>OBV!H671</f>
        <v>BULLISH DIVERGENCE</v>
      </c>
    </row>
    <row r="672" spans="1:12" ht="13.5" x14ac:dyDescent="0.25">
      <c r="A672" s="3">
        <f>RSI!A672</f>
        <v>42983</v>
      </c>
      <c r="B672" s="2">
        <f>RSI!B672</f>
        <v>3.7279</v>
      </c>
      <c r="C672" s="2">
        <f>RSI!I672</f>
        <v>63.317096967279205</v>
      </c>
      <c r="D672" s="2">
        <f>MACD!E672</f>
        <v>-4.3118985084171779E-2</v>
      </c>
      <c r="E672" s="2">
        <f>MACD!F672</f>
        <v>-5.8684872182590192E-2</v>
      </c>
      <c r="F672" s="2">
        <f>'Moving Avg'!D672</f>
        <v>3.66622</v>
      </c>
      <c r="G672" s="2">
        <f>'Moving Avg'!F672</f>
        <v>3.6199650000000014</v>
      </c>
      <c r="H672" s="2">
        <f>'Moving Avg'!G672</f>
        <v>3.5516540000000014</v>
      </c>
      <c r="I672" s="2">
        <f>'Moving Avg'!H672</f>
        <v>3.5097865000000006</v>
      </c>
      <c r="J672" s="6" t="str">
        <f>OBV!F672</f>
        <v>BULLISH</v>
      </c>
      <c r="K672" s="6" t="str">
        <f>OBV!G672</f>
        <v>STRONG</v>
      </c>
      <c r="L672" s="6" t="str">
        <f>OBV!H672</f>
        <v>BULLISH DIVERGENCE</v>
      </c>
    </row>
    <row r="673" spans="1:12" ht="13.5" x14ac:dyDescent="0.25">
      <c r="A673" s="3">
        <f>RSI!A673</f>
        <v>42984</v>
      </c>
      <c r="B673" s="2">
        <f>RSI!B673</f>
        <v>3.6438000000000001</v>
      </c>
      <c r="C673" s="2">
        <f>RSI!I673</f>
        <v>53.189057529601357</v>
      </c>
      <c r="D673" s="2">
        <f>MACD!E673</f>
        <v>-4.6913048039767702E-2</v>
      </c>
      <c r="E673" s="2">
        <f>MACD!F673</f>
        <v>-5.63305073540257E-2</v>
      </c>
      <c r="F673" s="2">
        <f>'Moving Avg'!D673</f>
        <v>3.6699600000000006</v>
      </c>
      <c r="G673" s="2">
        <f>'Moving Avg'!F673</f>
        <v>3.6293100000000011</v>
      </c>
      <c r="H673" s="2">
        <f>'Moving Avg'!G673</f>
        <v>3.5535240000000012</v>
      </c>
      <c r="I673" s="2">
        <f>'Moving Avg'!H673</f>
        <v>3.5111325000000009</v>
      </c>
      <c r="J673" s="6" t="str">
        <f>OBV!F673</f>
        <v>BULLISH</v>
      </c>
      <c r="K673" s="6" t="str">
        <f>OBV!G673</f>
        <v>NEUTRAL</v>
      </c>
      <c r="L673" s="6" t="str">
        <f>OBV!H673</f>
        <v>CONFIRMED BULLISH</v>
      </c>
    </row>
    <row r="674" spans="1:12" ht="13.5" x14ac:dyDescent="0.25">
      <c r="A674" s="3">
        <f>RSI!A674</f>
        <v>42985</v>
      </c>
      <c r="B674" s="2">
        <f>RSI!B674</f>
        <v>3.6438000000000001</v>
      </c>
      <c r="C674" s="2">
        <f>RSI!I674</f>
        <v>53.189057529601342</v>
      </c>
      <c r="D674" s="2">
        <f>MACD!E674</f>
        <v>-3.4494002799396295E-2</v>
      </c>
      <c r="E674" s="2">
        <f>MACD!F674</f>
        <v>-5.1963206443099819E-2</v>
      </c>
      <c r="F674" s="2">
        <f>'Moving Avg'!D674</f>
        <v>3.6737000000000002</v>
      </c>
      <c r="G674" s="2">
        <f>'Moving Avg'!F674</f>
        <v>3.6335150000000005</v>
      </c>
      <c r="H674" s="2">
        <f>'Moving Avg'!G674</f>
        <v>3.5553940000000011</v>
      </c>
      <c r="I674" s="2">
        <f>'Moving Avg'!H674</f>
        <v>3.5124785000000021</v>
      </c>
      <c r="J674" s="6" t="str">
        <f>OBV!F674</f>
        <v>BULLISH</v>
      </c>
      <c r="K674" s="6" t="str">
        <f>OBV!G674</f>
        <v>NEUTRAL</v>
      </c>
      <c r="L674" s="6" t="str">
        <f>OBV!H674</f>
        <v>CONFIRMED BULLISH</v>
      </c>
    </row>
    <row r="675" spans="1:12" ht="13.5" x14ac:dyDescent="0.25">
      <c r="A675" s="3">
        <f>RSI!A675</f>
        <v>42986</v>
      </c>
      <c r="B675" s="2">
        <f>RSI!B675</f>
        <v>3.6438000000000001</v>
      </c>
      <c r="C675" s="2">
        <f>RSI!I675</f>
        <v>53.189057529601342</v>
      </c>
      <c r="D675" s="2">
        <f>MACD!E675</f>
        <v>-2.4157782137574024E-2</v>
      </c>
      <c r="E675" s="2">
        <f>MACD!F675</f>
        <v>-4.6402121581994665E-2</v>
      </c>
      <c r="F675" s="2">
        <f>'Moving Avg'!D675</f>
        <v>3.6774399999999998</v>
      </c>
      <c r="G675" s="2">
        <f>'Moving Avg'!F675</f>
        <v>3.6377200000000007</v>
      </c>
      <c r="H675" s="2">
        <f>'Moving Avg'!G675</f>
        <v>3.5572640000000013</v>
      </c>
      <c r="I675" s="2">
        <f>'Moving Avg'!H675</f>
        <v>3.5138245000000023</v>
      </c>
      <c r="J675" s="6" t="str">
        <f>OBV!F675</f>
        <v>BULLISH</v>
      </c>
      <c r="K675" s="6" t="str">
        <f>OBV!G675</f>
        <v>NEUTRAL</v>
      </c>
      <c r="L675" s="6" t="str">
        <f>OBV!H675</f>
        <v>CONFIRMED BULLISH</v>
      </c>
    </row>
    <row r="676" spans="1:12" ht="13.5" x14ac:dyDescent="0.25">
      <c r="A676" s="3">
        <f>RSI!A676</f>
        <v>42989</v>
      </c>
      <c r="B676" s="2">
        <f>RSI!B676</f>
        <v>3.6438000000000001</v>
      </c>
      <c r="C676" s="2">
        <f>RSI!I676</f>
        <v>53.189057529601342</v>
      </c>
      <c r="D676" s="2">
        <f>MACD!E676</f>
        <v>-4.0788880904187863E-3</v>
      </c>
      <c r="E676" s="2">
        <f>MACD!F676</f>
        <v>-3.793747488367949E-2</v>
      </c>
      <c r="F676" s="2">
        <f>'Moving Avg'!D676</f>
        <v>3.6606200000000002</v>
      </c>
      <c r="G676" s="2">
        <f>'Moving Avg'!F676</f>
        <v>3.6419250000000005</v>
      </c>
      <c r="H676" s="2">
        <f>'Moving Avg'!G676</f>
        <v>3.5591340000000007</v>
      </c>
      <c r="I676" s="2">
        <f>'Moving Avg'!H676</f>
        <v>3.5149105000000027</v>
      </c>
      <c r="J676" s="6" t="str">
        <f>OBV!F676</f>
        <v>BEARISH</v>
      </c>
      <c r="K676" s="6" t="str">
        <f>OBV!G676</f>
        <v>WEAK</v>
      </c>
      <c r="L676" s="6" t="str">
        <f>OBV!H676</f>
        <v>CONFIRMED BEARISH</v>
      </c>
    </row>
    <row r="677" spans="1:12" ht="13.5" x14ac:dyDescent="0.25">
      <c r="A677" s="3">
        <f>RSI!A677</f>
        <v>42990</v>
      </c>
      <c r="B677" s="2">
        <f>RSI!B677</f>
        <v>3.6438000000000001</v>
      </c>
      <c r="C677" s="2">
        <f>RSI!I677</f>
        <v>53.189057529601342</v>
      </c>
      <c r="D677" s="2">
        <f>MACD!E677</f>
        <v>1.2763309674051815E-2</v>
      </c>
      <c r="E677" s="2">
        <f>MACD!F677</f>
        <v>-2.779731797213323E-2</v>
      </c>
      <c r="F677" s="2">
        <f>'Moving Avg'!D677</f>
        <v>3.6438000000000001</v>
      </c>
      <c r="G677" s="2">
        <f>'Moving Avg'!F677</f>
        <v>3.6461300000000003</v>
      </c>
      <c r="H677" s="2">
        <f>'Moving Avg'!G677</f>
        <v>3.5595080000000014</v>
      </c>
      <c r="I677" s="2">
        <f>'Moving Avg'!H677</f>
        <v>3.5159965000000026</v>
      </c>
      <c r="J677" s="6" t="str">
        <f>OBV!F677</f>
        <v>BEARISH</v>
      </c>
      <c r="K677" s="6" t="str">
        <f>OBV!G677</f>
        <v>WEAK</v>
      </c>
      <c r="L677" s="6" t="str">
        <f>OBV!H677</f>
        <v>CONFIRMED BEARISH</v>
      </c>
    </row>
    <row r="678" spans="1:12" ht="13.5" x14ac:dyDescent="0.25">
      <c r="A678" s="3">
        <f>RSI!A678</f>
        <v>42991</v>
      </c>
      <c r="B678" s="2">
        <f>RSI!B678</f>
        <v>3.6438000000000001</v>
      </c>
      <c r="C678" s="2">
        <f>RSI!I678</f>
        <v>53.189057529601342</v>
      </c>
      <c r="D678" s="2">
        <f>MACD!E678</f>
        <v>9.631546558761972E-3</v>
      </c>
      <c r="E678" s="2">
        <f>MACD!F678</f>
        <v>-2.031154506595419E-2</v>
      </c>
      <c r="F678" s="2">
        <f>'Moving Avg'!D678</f>
        <v>3.6438000000000001</v>
      </c>
      <c r="G678" s="2">
        <f>'Moving Avg'!F678</f>
        <v>3.6503350000000006</v>
      </c>
      <c r="H678" s="2">
        <f>'Moving Avg'!G678</f>
        <v>3.5598820000000013</v>
      </c>
      <c r="I678" s="2">
        <f>'Moving Avg'!H678</f>
        <v>3.5173425000000034</v>
      </c>
      <c r="J678" s="6" t="str">
        <f>OBV!F678</f>
        <v>NEUTRAL</v>
      </c>
      <c r="K678" s="6" t="str">
        <f>OBV!G678</f>
        <v>NEUTRAL</v>
      </c>
      <c r="L678" s="6" t="str">
        <f>OBV!H678</f>
        <v>NEUTRAL</v>
      </c>
    </row>
    <row r="679" spans="1:12" ht="13.5" x14ac:dyDescent="0.25">
      <c r="A679" s="3">
        <f>RSI!A679</f>
        <v>42992</v>
      </c>
      <c r="B679" s="2">
        <f>RSI!B679</f>
        <v>3.6438000000000001</v>
      </c>
      <c r="C679" s="2">
        <f>RSI!I679</f>
        <v>53.189057529601342</v>
      </c>
      <c r="D679" s="2">
        <f>MACD!E679</f>
        <v>6.8550193708993845E-3</v>
      </c>
      <c r="E679" s="2">
        <f>MACD!F679</f>
        <v>-1.4878232178583476E-2</v>
      </c>
      <c r="F679" s="2">
        <f>'Moving Avg'!D679</f>
        <v>3.6438000000000001</v>
      </c>
      <c r="G679" s="2">
        <f>'Moving Avg'!F679</f>
        <v>3.6568750000000003</v>
      </c>
      <c r="H679" s="2">
        <f>'Moving Avg'!G679</f>
        <v>3.5602560000000008</v>
      </c>
      <c r="I679" s="2">
        <f>'Moving Avg'!H679</f>
        <v>3.5182550000000039</v>
      </c>
      <c r="J679" s="6" t="str">
        <f>OBV!F679</f>
        <v>NEUTRAL</v>
      </c>
      <c r="K679" s="6" t="str">
        <f>OBV!G679</f>
        <v>NEUTRAL</v>
      </c>
      <c r="L679" s="6" t="str">
        <f>OBV!H679</f>
        <v>NEUTRAL</v>
      </c>
    </row>
    <row r="680" spans="1:12" ht="13.5" x14ac:dyDescent="0.25">
      <c r="A680" s="3">
        <f>RSI!A680</f>
        <v>42993</v>
      </c>
      <c r="B680" s="2">
        <f>RSI!B680</f>
        <v>3.6343999999999999</v>
      </c>
      <c r="C680" s="2">
        <f>RSI!I680</f>
        <v>51.638102152245565</v>
      </c>
      <c r="D680" s="2">
        <f>MACD!E680</f>
        <v>5.0847485613672028E-3</v>
      </c>
      <c r="E680" s="2">
        <f>MACD!F680</f>
        <v>-1.0885636030593341E-2</v>
      </c>
      <c r="F680" s="2">
        <f>'Moving Avg'!D680</f>
        <v>3.6419200000000003</v>
      </c>
      <c r="G680" s="2">
        <f>'Moving Avg'!F680</f>
        <v>3.65781</v>
      </c>
      <c r="H680" s="2">
        <f>'Moving Avg'!G680</f>
        <v>3.5604420000000006</v>
      </c>
      <c r="I680" s="2">
        <f>'Moving Avg'!H680</f>
        <v>3.5195975000000037</v>
      </c>
      <c r="J680" s="6" t="str">
        <f>OBV!F680</f>
        <v>BEARISH</v>
      </c>
      <c r="K680" s="6" t="str">
        <f>OBV!G680</f>
        <v>NEUTRAL</v>
      </c>
      <c r="L680" s="6" t="str">
        <f>OBV!H680</f>
        <v>CONFIRMED BEARISH</v>
      </c>
    </row>
    <row r="681" spans="1:12" ht="13.5" x14ac:dyDescent="0.25">
      <c r="A681" s="3">
        <f>RSI!A681</f>
        <v>42996</v>
      </c>
      <c r="B681" s="2">
        <f>RSI!B681</f>
        <v>3.6343999999999999</v>
      </c>
      <c r="C681" s="2">
        <f>RSI!I681</f>
        <v>51.638102152245565</v>
      </c>
      <c r="D681" s="2">
        <f>MACD!E681</f>
        <v>1.9349240108755161E-2</v>
      </c>
      <c r="E681" s="2">
        <f>MACD!F681</f>
        <v>-4.8386608027236409E-3</v>
      </c>
      <c r="F681" s="2">
        <f>'Moving Avg'!D681</f>
        <v>3.6400399999999999</v>
      </c>
      <c r="G681" s="2">
        <f>'Moving Avg'!F681</f>
        <v>3.6564049999999995</v>
      </c>
      <c r="H681" s="2">
        <f>'Moving Avg'!G681</f>
        <v>3.5621240000000007</v>
      </c>
      <c r="I681" s="2">
        <f>'Moving Avg'!H681</f>
        <v>3.5208535000000039</v>
      </c>
      <c r="J681" s="6" t="str">
        <f>OBV!F681</f>
        <v>BEARISH</v>
      </c>
      <c r="K681" s="6" t="str">
        <f>OBV!G681</f>
        <v>NEUTRAL</v>
      </c>
      <c r="L681" s="6" t="str">
        <f>OBV!H681</f>
        <v>CONFIRMED BEARISH</v>
      </c>
    </row>
    <row r="682" spans="1:12" ht="13.5" x14ac:dyDescent="0.25">
      <c r="A682" s="3">
        <f>RSI!A682</f>
        <v>42997</v>
      </c>
      <c r="B682" s="2">
        <f>RSI!B682</f>
        <v>3.6343999999999999</v>
      </c>
      <c r="C682" s="2">
        <f>RSI!I682</f>
        <v>51.638102152245565</v>
      </c>
      <c r="D682" s="2">
        <f>MACD!E682</f>
        <v>3.1370146704472468E-2</v>
      </c>
      <c r="E682" s="2">
        <f>MACD!F682</f>
        <v>2.4031006987155806E-3</v>
      </c>
      <c r="F682" s="2">
        <f>'Moving Avg'!D682</f>
        <v>3.6381600000000001</v>
      </c>
      <c r="G682" s="2">
        <f>'Moving Avg'!F682</f>
        <v>3.6549999999999998</v>
      </c>
      <c r="H682" s="2">
        <f>'Moving Avg'!G682</f>
        <v>3.565674</v>
      </c>
      <c r="I682" s="2">
        <f>'Moving Avg'!H682</f>
        <v>3.5221095000000044</v>
      </c>
      <c r="J682" s="6" t="str">
        <f>OBV!F682</f>
        <v>BEARISH</v>
      </c>
      <c r="K682" s="6" t="str">
        <f>OBV!G682</f>
        <v>NEUTRAL</v>
      </c>
      <c r="L682" s="6" t="str">
        <f>OBV!H682</f>
        <v>CONFIRMED BEARISH</v>
      </c>
    </row>
    <row r="683" spans="1:12" ht="13.5" x14ac:dyDescent="0.25">
      <c r="A683" s="3">
        <f>RSI!A683</f>
        <v>42998</v>
      </c>
      <c r="B683" s="2">
        <f>RSI!B683</f>
        <v>3.6343999999999999</v>
      </c>
      <c r="C683" s="2">
        <f>RSI!I683</f>
        <v>51.638102152245565</v>
      </c>
      <c r="D683" s="2">
        <f>MACD!E683</f>
        <v>2.8557806895368465E-2</v>
      </c>
      <c r="E683" s="2">
        <f>MACD!F683</f>
        <v>7.6340419380461575E-3</v>
      </c>
      <c r="F683" s="2">
        <f>'Moving Avg'!D683</f>
        <v>3.6362800000000002</v>
      </c>
      <c r="G683" s="2">
        <f>'Moving Avg'!F683</f>
        <v>3.6587349999999992</v>
      </c>
      <c r="H683" s="2">
        <f>'Moving Avg'!G683</f>
        <v>3.5673560000000002</v>
      </c>
      <c r="I683" s="2">
        <f>'Moving Avg'!H683</f>
        <v>3.5233655000000046</v>
      </c>
      <c r="J683" s="6" t="str">
        <f>OBV!F683</f>
        <v>BEARISH</v>
      </c>
      <c r="K683" s="6" t="str">
        <f>OBV!G683</f>
        <v>NEUTRAL</v>
      </c>
      <c r="L683" s="6" t="str">
        <f>OBV!H683</f>
        <v>CONFIRMED BEARISH</v>
      </c>
    </row>
    <row r="684" spans="1:12" ht="13.5" x14ac:dyDescent="0.25">
      <c r="A684" s="3">
        <f>RSI!A684</f>
        <v>43000</v>
      </c>
      <c r="B684" s="2">
        <f>RSI!B684</f>
        <v>3.6343999999999999</v>
      </c>
      <c r="C684" s="2">
        <f>RSI!I684</f>
        <v>51.638102152245565</v>
      </c>
      <c r="D684" s="2">
        <f>MACD!E684</f>
        <v>2.6136084174327223E-2</v>
      </c>
      <c r="E684" s="2">
        <f>MACD!F684</f>
        <v>1.1334450385302371E-2</v>
      </c>
      <c r="F684" s="2">
        <f>'Moving Avg'!D684</f>
        <v>3.6344000000000003</v>
      </c>
      <c r="G684" s="2">
        <f>'Moving Avg'!F684</f>
        <v>3.6573299999999995</v>
      </c>
      <c r="H684" s="2">
        <f>'Moving Avg'!G684</f>
        <v>3.5690380000000004</v>
      </c>
      <c r="I684" s="2">
        <f>'Moving Avg'!H684</f>
        <v>3.5246215000000047</v>
      </c>
      <c r="J684" s="6" t="str">
        <f>OBV!F684</f>
        <v>BEARISH</v>
      </c>
      <c r="K684" s="6" t="str">
        <f>OBV!G684</f>
        <v>NEUTRAL</v>
      </c>
      <c r="L684" s="6" t="str">
        <f>OBV!H684</f>
        <v>CONFIRMED BEARISH</v>
      </c>
    </row>
    <row r="685" spans="1:12" ht="13.5" x14ac:dyDescent="0.25">
      <c r="A685" s="3">
        <f>RSI!A685</f>
        <v>43003</v>
      </c>
      <c r="B685" s="2">
        <f>RSI!B685</f>
        <v>3.6343999999999999</v>
      </c>
      <c r="C685" s="2">
        <f>RSI!I685</f>
        <v>51.638102152245565</v>
      </c>
      <c r="D685" s="2">
        <f>MACD!E685</f>
        <v>2.4047998462124021E-2</v>
      </c>
      <c r="E685" s="2">
        <f>MACD!F685</f>
        <v>1.3877160000666702E-2</v>
      </c>
      <c r="F685" s="2">
        <f>'Moving Avg'!D685</f>
        <v>3.6344000000000003</v>
      </c>
      <c r="G685" s="2">
        <f>'Moving Avg'!F685</f>
        <v>3.6559249999999999</v>
      </c>
      <c r="H685" s="2">
        <f>'Moving Avg'!G685</f>
        <v>3.5707200000000001</v>
      </c>
      <c r="I685" s="2">
        <f>'Moving Avg'!H685</f>
        <v>3.5254870000000045</v>
      </c>
      <c r="J685" s="6" t="str">
        <f>OBV!F685</f>
        <v>NEUTRAL</v>
      </c>
      <c r="K685" s="6" t="str">
        <f>OBV!G685</f>
        <v>NEUTRAL</v>
      </c>
      <c r="L685" s="6" t="str">
        <f>OBV!H685</f>
        <v>NEUTRAL</v>
      </c>
    </row>
    <row r="686" spans="1:12" ht="13.5" x14ac:dyDescent="0.25">
      <c r="A686" s="3">
        <f>RSI!A686</f>
        <v>43004</v>
      </c>
      <c r="B686" s="2">
        <f>RSI!B686</f>
        <v>3.6343999999999999</v>
      </c>
      <c r="C686" s="2">
        <f>RSI!I686</f>
        <v>51.638102152245565</v>
      </c>
      <c r="D686" s="2">
        <f>MACD!E686</f>
        <v>2.2245105115387354E-2</v>
      </c>
      <c r="E686" s="2">
        <f>MACD!F686</f>
        <v>1.5550749023610835E-2</v>
      </c>
      <c r="F686" s="2">
        <f>'Moving Avg'!D686</f>
        <v>3.6344000000000003</v>
      </c>
      <c r="G686" s="2">
        <f>'Moving Avg'!F686</f>
        <v>3.6507849999999999</v>
      </c>
      <c r="H686" s="2">
        <f>'Moving Avg'!G686</f>
        <v>3.5740820000000002</v>
      </c>
      <c r="I686" s="2">
        <f>'Moving Avg'!H686</f>
        <v>3.5263525000000042</v>
      </c>
      <c r="J686" s="6" t="str">
        <f>OBV!F686</f>
        <v>NEUTRAL</v>
      </c>
      <c r="K686" s="6" t="str">
        <f>OBV!G686</f>
        <v>NEUTRAL</v>
      </c>
      <c r="L686" s="6" t="str">
        <f>OBV!H686</f>
        <v>NEUTRAL</v>
      </c>
    </row>
    <row r="687" spans="1:12" ht="13.5" x14ac:dyDescent="0.25">
      <c r="A687" s="3">
        <f>RSI!A687</f>
        <v>43005</v>
      </c>
      <c r="B687" s="2">
        <f>RSI!B687</f>
        <v>3.5971000000000002</v>
      </c>
      <c r="C687" s="2">
        <f>RSI!I687</f>
        <v>43.234245206580397</v>
      </c>
      <c r="D687" s="2">
        <f>MACD!E687</f>
        <v>2.3449161836715415E-2</v>
      </c>
      <c r="E687" s="2">
        <f>MACD!F687</f>
        <v>1.7130431586231752E-2</v>
      </c>
      <c r="F687" s="2">
        <f>'Moving Avg'!D687</f>
        <v>3.6269399999999998</v>
      </c>
      <c r="G687" s="2">
        <f>'Moving Avg'!F687</f>
        <v>3.6437799999999996</v>
      </c>
      <c r="H687" s="2">
        <f>'Moving Avg'!G687</f>
        <v>3.5766980000000008</v>
      </c>
      <c r="I687" s="2">
        <f>'Moving Avg'!H687</f>
        <v>3.5270315000000045</v>
      </c>
      <c r="J687" s="6" t="str">
        <f>OBV!F687</f>
        <v>BEARISH</v>
      </c>
      <c r="K687" s="6" t="str">
        <f>OBV!G687</f>
        <v>NEUTRAL</v>
      </c>
      <c r="L687" s="6" t="str">
        <f>OBV!H687</f>
        <v>CONFIRMED BEARISH</v>
      </c>
    </row>
    <row r="688" spans="1:12" ht="13.5" x14ac:dyDescent="0.25">
      <c r="A688" s="3">
        <f>RSI!A688</f>
        <v>43006</v>
      </c>
      <c r="B688" s="2">
        <f>RSI!B688</f>
        <v>3.5971000000000002</v>
      </c>
      <c r="C688" s="2">
        <f>RSI!I688</f>
        <v>43.23424520658039</v>
      </c>
      <c r="D688" s="2">
        <f>MACD!E688</f>
        <v>2.4657477936482319E-2</v>
      </c>
      <c r="E688" s="2">
        <f>MACD!F688</f>
        <v>1.8635840856281866E-2</v>
      </c>
      <c r="F688" s="2">
        <f>'Moving Avg'!D688</f>
        <v>3.6194800000000003</v>
      </c>
      <c r="G688" s="2">
        <f>'Moving Avg'!F688</f>
        <v>3.6423799999999993</v>
      </c>
      <c r="H688" s="2">
        <f>'Moving Avg'!G688</f>
        <v>3.5793140000000006</v>
      </c>
      <c r="I688" s="2">
        <f>'Moving Avg'!H688</f>
        <v>3.527710500000004</v>
      </c>
      <c r="J688" s="6" t="str">
        <f>OBV!F688</f>
        <v>BEARISH</v>
      </c>
      <c r="K688" s="6" t="str">
        <f>OBV!G688</f>
        <v>NEUTRAL</v>
      </c>
      <c r="L688" s="6" t="str">
        <f>OBV!H688</f>
        <v>CONFIRMED BEARISH</v>
      </c>
    </row>
    <row r="689" spans="1:12" ht="13.5" x14ac:dyDescent="0.25">
      <c r="A689" s="3">
        <f>RSI!A689</f>
        <v>43007</v>
      </c>
      <c r="B689" s="2">
        <f>RSI!B689</f>
        <v>3.5036</v>
      </c>
      <c r="C689" s="2">
        <f>RSI!I689</f>
        <v>29.348559862133968</v>
      </c>
      <c r="D689" s="2">
        <f>MACD!E689</f>
        <v>3.278128709799244E-2</v>
      </c>
      <c r="E689" s="2">
        <f>MACD!F689</f>
        <v>2.146493010462398E-2</v>
      </c>
      <c r="F689" s="2">
        <f>'Moving Avg'!D689</f>
        <v>3.5933199999999998</v>
      </c>
      <c r="G689" s="2">
        <f>'Moving Avg'!F689</f>
        <v>3.6363050000000001</v>
      </c>
      <c r="H689" s="2">
        <f>'Moving Avg'!G689</f>
        <v>3.5800600000000009</v>
      </c>
      <c r="I689" s="2">
        <f>'Moving Avg'!H689</f>
        <v>3.5280520000000042</v>
      </c>
      <c r="J689" s="6" t="str">
        <f>OBV!F689</f>
        <v>BEARISH</v>
      </c>
      <c r="K689" s="6" t="str">
        <f>OBV!G689</f>
        <v>NEUTRAL</v>
      </c>
      <c r="L689" s="6" t="str">
        <f>OBV!H689</f>
        <v>CONFIRMED BEARISH</v>
      </c>
    </row>
    <row r="690" spans="1:12" ht="13.5" x14ac:dyDescent="0.25">
      <c r="A690" s="3">
        <f>RSI!A690</f>
        <v>43010</v>
      </c>
      <c r="B690" s="2">
        <f>RSI!B690</f>
        <v>3.5971000000000002</v>
      </c>
      <c r="C690" s="2">
        <f>RSI!I690</f>
        <v>47.505352868063738</v>
      </c>
      <c r="D690" s="2">
        <f>MACD!E690</f>
        <v>3.1998159949910399E-2</v>
      </c>
      <c r="E690" s="2">
        <f>MACD!F690</f>
        <v>2.3571576073681266E-2</v>
      </c>
      <c r="F690" s="2">
        <f>'Moving Avg'!D690</f>
        <v>3.5858600000000003</v>
      </c>
      <c r="G690" s="2">
        <f>'Moving Avg'!F690</f>
        <v>3.6349049999999998</v>
      </c>
      <c r="H690" s="2">
        <f>'Moving Avg'!G690</f>
        <v>3.5826760000000006</v>
      </c>
      <c r="I690" s="2">
        <f>'Moving Avg'!H690</f>
        <v>3.5289480000000037</v>
      </c>
      <c r="J690" s="6" t="str">
        <f>OBV!F690</f>
        <v>BULLISH</v>
      </c>
      <c r="K690" s="6" t="str">
        <f>OBV!G690</f>
        <v>NEUTRAL</v>
      </c>
      <c r="L690" s="6" t="str">
        <f>OBV!H690</f>
        <v>BULLISH DIVERGENCE</v>
      </c>
    </row>
    <row r="691" spans="1:12" ht="13.5" x14ac:dyDescent="0.25">
      <c r="A691" s="3">
        <f>RSI!A691</f>
        <v>43011</v>
      </c>
      <c r="B691" s="2">
        <f>RSI!B691</f>
        <v>3.6998000000000002</v>
      </c>
      <c r="C691" s="2">
        <f>RSI!I691</f>
        <v>59.743110662970494</v>
      </c>
      <c r="D691" s="2">
        <f>MACD!E691</f>
        <v>2.3837611216229071E-2</v>
      </c>
      <c r="E691" s="2">
        <f>MACD!F691</f>
        <v>2.3624783102190829E-2</v>
      </c>
      <c r="F691" s="2">
        <f>'Moving Avg'!D691</f>
        <v>3.5989400000000002</v>
      </c>
      <c r="G691" s="2">
        <f>'Moving Avg'!F691</f>
        <v>3.6334999999999993</v>
      </c>
      <c r="H691" s="2">
        <f>'Moving Avg'!G691</f>
        <v>3.587346000000001</v>
      </c>
      <c r="I691" s="2">
        <f>'Moving Avg'!H691</f>
        <v>3.5307910000000033</v>
      </c>
      <c r="J691" s="6" t="str">
        <f>OBV!F691</f>
        <v>BULLISH</v>
      </c>
      <c r="K691" s="6" t="str">
        <f>OBV!G691</f>
        <v>NEUTRAL</v>
      </c>
      <c r="L691" s="6" t="str">
        <f>OBV!H691</f>
        <v>CONFIRMED BULLISH</v>
      </c>
    </row>
    <row r="692" spans="1:12" ht="13.5" x14ac:dyDescent="0.25">
      <c r="A692" s="3">
        <f>RSI!A692</f>
        <v>43012</v>
      </c>
      <c r="B692" s="2">
        <f>RSI!B692</f>
        <v>3.6998000000000002</v>
      </c>
      <c r="C692" s="2">
        <f>RSI!I692</f>
        <v>59.743110662970487</v>
      </c>
      <c r="D692" s="2">
        <f>MACD!E692</f>
        <v>1.6427066069142793E-2</v>
      </c>
      <c r="E692" s="2">
        <f>MACD!F692</f>
        <v>2.2185239695581224E-2</v>
      </c>
      <c r="F692" s="2">
        <f>'Moving Avg'!D692</f>
        <v>3.6194800000000003</v>
      </c>
      <c r="G692" s="2">
        <f>'Moving Avg'!F692</f>
        <v>3.6320949999999987</v>
      </c>
      <c r="H692" s="2">
        <f>'Moving Avg'!G692</f>
        <v>3.5922040000000011</v>
      </c>
      <c r="I692" s="2">
        <f>'Moving Avg'!H692</f>
        <v>3.5321570000000033</v>
      </c>
      <c r="J692" s="6" t="str">
        <f>OBV!F692</f>
        <v>BULLISH</v>
      </c>
      <c r="K692" s="6" t="str">
        <f>OBV!G692</f>
        <v>NEUTRAL</v>
      </c>
      <c r="L692" s="6" t="str">
        <f>OBV!H692</f>
        <v>CONFIRMED BULLISH</v>
      </c>
    </row>
    <row r="693" spans="1:12" ht="13.5" x14ac:dyDescent="0.25">
      <c r="A693" s="3">
        <f>RSI!A693</f>
        <v>43013</v>
      </c>
      <c r="B693" s="2">
        <f>RSI!B693</f>
        <v>3.6998000000000002</v>
      </c>
      <c r="C693" s="2">
        <f>RSI!I693</f>
        <v>59.743110662970487</v>
      </c>
      <c r="D693" s="2">
        <f>MACD!E693</f>
        <v>9.6885812266203075E-3</v>
      </c>
      <c r="E693" s="2">
        <f>MACD!F693</f>
        <v>1.9685908001789043E-2</v>
      </c>
      <c r="F693" s="2">
        <f>'Moving Avg'!D693</f>
        <v>3.6400199999999998</v>
      </c>
      <c r="G693" s="2">
        <f>'Moving Avg'!F693</f>
        <v>3.6348949999999989</v>
      </c>
      <c r="H693" s="2">
        <f>'Moving Avg'!G693</f>
        <v>3.5970620000000015</v>
      </c>
      <c r="I693" s="2">
        <f>'Moving Avg'!H693</f>
        <v>3.5335230000000024</v>
      </c>
      <c r="J693" s="6" t="str">
        <f>OBV!F693</f>
        <v>BULLISH</v>
      </c>
      <c r="K693" s="6" t="str">
        <f>OBV!G693</f>
        <v>NEUTRAL</v>
      </c>
      <c r="L693" s="6" t="str">
        <f>OBV!H693</f>
        <v>CONFIRMED BULLISH</v>
      </c>
    </row>
    <row r="694" spans="1:12" ht="13.5" x14ac:dyDescent="0.25">
      <c r="A694" s="3">
        <f>RSI!A694</f>
        <v>43014</v>
      </c>
      <c r="B694" s="2">
        <f>RSI!B694</f>
        <v>3.6998000000000002</v>
      </c>
      <c r="C694" s="2">
        <f>RSI!I694</f>
        <v>59.743110662970487</v>
      </c>
      <c r="D694" s="2">
        <f>MACD!E694</f>
        <v>3.5534312078167041E-3</v>
      </c>
      <c r="E694" s="2">
        <f>MACD!F694</f>
        <v>1.6459412642994577E-2</v>
      </c>
      <c r="F694" s="2">
        <f>'Moving Avg'!D694</f>
        <v>3.6792600000000002</v>
      </c>
      <c r="G694" s="2">
        <f>'Moving Avg'!F694</f>
        <v>3.6376949999999995</v>
      </c>
      <c r="H694" s="2">
        <f>'Moving Avg'!G694</f>
        <v>3.6019200000000016</v>
      </c>
      <c r="I694" s="2">
        <f>'Moving Avg'!H694</f>
        <v>3.5348890000000024</v>
      </c>
      <c r="J694" s="6" t="str">
        <f>OBV!F694</f>
        <v>BULLISH</v>
      </c>
      <c r="K694" s="6" t="str">
        <f>OBV!G694</f>
        <v>NEUTRAL</v>
      </c>
      <c r="L694" s="6" t="str">
        <f>OBV!H694</f>
        <v>CONFIRMED BULLISH</v>
      </c>
    </row>
    <row r="695" spans="1:12" ht="13.5" x14ac:dyDescent="0.25">
      <c r="A695" s="3">
        <f>RSI!A695</f>
        <v>43017</v>
      </c>
      <c r="B695" s="2">
        <f>RSI!B695</f>
        <v>3.6998000000000002</v>
      </c>
      <c r="C695" s="2">
        <f>RSI!I695</f>
        <v>59.743110662970494</v>
      </c>
      <c r="D695" s="2">
        <f>MACD!E695</f>
        <v>-2.0391043477454573E-3</v>
      </c>
      <c r="E695" s="2">
        <f>MACD!F695</f>
        <v>1.2759709244846571E-2</v>
      </c>
      <c r="F695" s="2">
        <f>'Moving Avg'!D695</f>
        <v>3.6998000000000006</v>
      </c>
      <c r="G695" s="2">
        <f>'Moving Avg'!F695</f>
        <v>3.6404949999999991</v>
      </c>
      <c r="H695" s="2">
        <f>'Moving Avg'!G695</f>
        <v>3.606778000000002</v>
      </c>
      <c r="I695" s="2">
        <f>'Moving Avg'!H695</f>
        <v>3.5362550000000015</v>
      </c>
      <c r="J695" s="6" t="str">
        <f>OBV!F695</f>
        <v>BULLISH</v>
      </c>
      <c r="K695" s="6" t="str">
        <f>OBV!G695</f>
        <v>NEUTRAL</v>
      </c>
      <c r="L695" s="6" t="str">
        <f>OBV!H695</f>
        <v>CONFIRMED BULLISH</v>
      </c>
    </row>
    <row r="696" spans="1:12" ht="13.5" x14ac:dyDescent="0.25">
      <c r="A696" s="3">
        <f>RSI!A696</f>
        <v>43018</v>
      </c>
      <c r="B696" s="2">
        <f>RSI!B696</f>
        <v>3.6998000000000002</v>
      </c>
      <c r="C696" s="2">
        <f>RSI!I696</f>
        <v>59.743110662970487</v>
      </c>
      <c r="D696" s="2">
        <f>MACD!E696</f>
        <v>-7.1427820126701569E-3</v>
      </c>
      <c r="E696" s="2">
        <f>MACD!F696</f>
        <v>8.7792109933432262E-3</v>
      </c>
      <c r="F696" s="2">
        <f>'Moving Avg'!D696</f>
        <v>3.6998000000000006</v>
      </c>
      <c r="G696" s="2">
        <f>'Moving Avg'!F696</f>
        <v>3.6432949999999997</v>
      </c>
      <c r="H696" s="2">
        <f>'Moving Avg'!G696</f>
        <v>3.6116360000000025</v>
      </c>
      <c r="I696" s="2">
        <f>'Moving Avg'!H696</f>
        <v>3.5375340000000013</v>
      </c>
      <c r="J696" s="6" t="str">
        <f>OBV!F696</f>
        <v>NEUTRAL</v>
      </c>
      <c r="K696" s="6" t="str">
        <f>OBV!G696</f>
        <v>NEUTRAL</v>
      </c>
      <c r="L696" s="6" t="str">
        <f>OBV!H696</f>
        <v>NEUTRAL</v>
      </c>
    </row>
    <row r="697" spans="1:12" ht="13.5" x14ac:dyDescent="0.25">
      <c r="A697" s="3">
        <f>RSI!A697</f>
        <v>43019</v>
      </c>
      <c r="B697" s="2">
        <f>RSI!B697</f>
        <v>3.6998000000000002</v>
      </c>
      <c r="C697" s="2">
        <f>RSI!I697</f>
        <v>59.743110662970487</v>
      </c>
      <c r="D697" s="2">
        <f>MACD!E697</f>
        <v>-1.7543751328349622E-2</v>
      </c>
      <c r="E697" s="2">
        <f>MACD!F697</f>
        <v>3.5146185290046571E-3</v>
      </c>
      <c r="F697" s="2">
        <f>'Moving Avg'!D697</f>
        <v>3.6998000000000006</v>
      </c>
      <c r="G697" s="2">
        <f>'Moving Avg'!F697</f>
        <v>3.6460949999999999</v>
      </c>
      <c r="H697" s="2">
        <f>'Moving Avg'!G697</f>
        <v>3.6164940000000025</v>
      </c>
      <c r="I697" s="2">
        <f>'Moving Avg'!H697</f>
        <v>3.5391600000000012</v>
      </c>
      <c r="J697" s="6" t="str">
        <f>OBV!F697</f>
        <v>NEUTRAL</v>
      </c>
      <c r="K697" s="6" t="str">
        <f>OBV!G697</f>
        <v>NEUTRAL</v>
      </c>
      <c r="L697" s="6" t="str">
        <f>OBV!H697</f>
        <v>NEUTRAL</v>
      </c>
    </row>
    <row r="698" spans="1:12" ht="13.5" x14ac:dyDescent="0.25">
      <c r="A698" s="3">
        <f>RSI!A698</f>
        <v>43020</v>
      </c>
      <c r="B698" s="2">
        <f>RSI!B698</f>
        <v>3.6998000000000002</v>
      </c>
      <c r="C698" s="2">
        <f>RSI!I698</f>
        <v>59.743110662970487</v>
      </c>
      <c r="D698" s="2">
        <f>MACD!E698</f>
        <v>-2.6663100492163139E-2</v>
      </c>
      <c r="E698" s="2">
        <f>MACD!F698</f>
        <v>-2.5209252752289024E-3</v>
      </c>
      <c r="F698" s="2">
        <f>'Moving Avg'!D698</f>
        <v>3.6998000000000006</v>
      </c>
      <c r="G698" s="2">
        <f>'Moving Avg'!F698</f>
        <v>3.6488950000000004</v>
      </c>
      <c r="H698" s="2">
        <f>'Moving Avg'!G698</f>
        <v>3.621352000000003</v>
      </c>
      <c r="I698" s="2">
        <f>'Moving Avg'!H698</f>
        <v>3.540829500000001</v>
      </c>
      <c r="J698" s="6" t="str">
        <f>OBV!F698</f>
        <v>NEUTRAL</v>
      </c>
      <c r="K698" s="6" t="str">
        <f>OBV!G698</f>
        <v>NEUTRAL</v>
      </c>
      <c r="L698" s="6" t="str">
        <f>OBV!H698</f>
        <v>NEUTRAL</v>
      </c>
    </row>
    <row r="699" spans="1:12" ht="13.5" x14ac:dyDescent="0.25">
      <c r="A699" s="3">
        <f>RSI!A699</f>
        <v>43021</v>
      </c>
      <c r="B699" s="2">
        <f>RSI!B699</f>
        <v>3.6998000000000002</v>
      </c>
      <c r="C699" s="2">
        <f>RSI!I699</f>
        <v>59.74311066297048</v>
      </c>
      <c r="D699" s="2">
        <f>MACD!E699</f>
        <v>-4.9059022480995473E-2</v>
      </c>
      <c r="E699" s="2">
        <f>MACD!F699</f>
        <v>-1.1828544716382217E-2</v>
      </c>
      <c r="F699" s="2">
        <f>'Moving Avg'!D699</f>
        <v>3.6998000000000006</v>
      </c>
      <c r="G699" s="2">
        <f>'Moving Avg'!F699</f>
        <v>3.6516950000000001</v>
      </c>
      <c r="H699" s="2">
        <f>'Moving Avg'!G699</f>
        <v>3.626210000000003</v>
      </c>
      <c r="I699" s="2">
        <f>'Moving Avg'!H699</f>
        <v>3.5424990000000007</v>
      </c>
      <c r="J699" s="6" t="str">
        <f>OBV!F699</f>
        <v>NEUTRAL</v>
      </c>
      <c r="K699" s="6" t="str">
        <f>OBV!G699</f>
        <v>NEUTRAL</v>
      </c>
      <c r="L699" s="6" t="str">
        <f>OBV!H699</f>
        <v>NEUTRAL</v>
      </c>
    </row>
    <row r="700" spans="1:12" ht="13.5" x14ac:dyDescent="0.25">
      <c r="A700" s="3">
        <f>RSI!A700</f>
        <v>43024</v>
      </c>
      <c r="B700" s="2">
        <f>RSI!B700</f>
        <v>3.6998000000000002</v>
      </c>
      <c r="C700" s="2">
        <f>RSI!I700</f>
        <v>59.74311066297048</v>
      </c>
      <c r="D700" s="2">
        <f>MACD!E700</f>
        <v>-5.3897889879869876E-2</v>
      </c>
      <c r="E700" s="2">
        <f>MACD!F700</f>
        <v>-2.024241374907975E-2</v>
      </c>
      <c r="F700" s="2">
        <f>'Moving Avg'!D700</f>
        <v>3.6998000000000006</v>
      </c>
      <c r="G700" s="2">
        <f>'Moving Avg'!F700</f>
        <v>3.6549650000000007</v>
      </c>
      <c r="H700" s="2">
        <f>'Moving Avg'!G700</f>
        <v>3.6310680000000031</v>
      </c>
      <c r="I700" s="2">
        <f>'Moving Avg'!H700</f>
        <v>3.5442985000000005</v>
      </c>
      <c r="J700" s="6" t="str">
        <f>OBV!F700</f>
        <v>NEUTRAL</v>
      </c>
      <c r="K700" s="6" t="str">
        <f>OBV!G700</f>
        <v>NEUTRAL</v>
      </c>
      <c r="L700" s="6" t="str">
        <f>OBV!H700</f>
        <v>NEUTRAL</v>
      </c>
    </row>
    <row r="701" spans="1:12" ht="13.5" x14ac:dyDescent="0.25">
      <c r="A701" s="3">
        <f>RSI!A701</f>
        <v>43025</v>
      </c>
      <c r="B701" s="2">
        <f>RSI!B701</f>
        <v>3.6905000000000001</v>
      </c>
      <c r="C701" s="2">
        <f>RSI!I701</f>
        <v>57.209084081529269</v>
      </c>
      <c r="D701" s="2">
        <f>MACD!E701</f>
        <v>-4.1756285820527594E-2</v>
      </c>
      <c r="E701" s="2">
        <f>MACD!F701</f>
        <v>-2.4545188163369321E-2</v>
      </c>
      <c r="F701" s="2">
        <f>'Moving Avg'!D701</f>
        <v>3.69794</v>
      </c>
      <c r="G701" s="2">
        <f>'Moving Avg'!F701</f>
        <v>3.6577700000000015</v>
      </c>
      <c r="H701" s="2">
        <f>'Moving Avg'!G701</f>
        <v>3.6357400000000029</v>
      </c>
      <c r="I701" s="2">
        <f>'Moving Avg'!H701</f>
        <v>3.5460515000000004</v>
      </c>
      <c r="J701" s="6" t="str">
        <f>OBV!F701</f>
        <v>BEARISH</v>
      </c>
      <c r="K701" s="6" t="str">
        <f>OBV!G701</f>
        <v>WEAK</v>
      </c>
      <c r="L701" s="6" t="str">
        <f>OBV!H701</f>
        <v>CONFIRMED BEARISH</v>
      </c>
    </row>
    <row r="702" spans="1:12" ht="13.5" x14ac:dyDescent="0.25">
      <c r="A702" s="3">
        <f>RSI!A702</f>
        <v>43026</v>
      </c>
      <c r="B702" s="2">
        <f>RSI!B702</f>
        <v>3.5876999999999999</v>
      </c>
      <c r="C702" s="2">
        <f>RSI!I702</f>
        <v>38.014830071232183</v>
      </c>
      <c r="D702" s="2">
        <f>MACD!E702</f>
        <v>-2.4046980237618421E-2</v>
      </c>
      <c r="E702" s="2">
        <f>MACD!F702</f>
        <v>-2.4445546578219141E-2</v>
      </c>
      <c r="F702" s="2">
        <f>'Moving Avg'!D702</f>
        <v>3.6755200000000001</v>
      </c>
      <c r="G702" s="2">
        <f>'Moving Avg'!F702</f>
        <v>3.6554350000000015</v>
      </c>
      <c r="H702" s="2">
        <f>'Moving Avg'!G702</f>
        <v>3.638356000000003</v>
      </c>
      <c r="I702" s="2">
        <f>'Moving Avg'!H702</f>
        <v>3.5471605000000004</v>
      </c>
      <c r="J702" s="6" t="str">
        <f>OBV!F702</f>
        <v>BEARISH</v>
      </c>
      <c r="K702" s="6" t="str">
        <f>OBV!G702</f>
        <v>WEAK</v>
      </c>
      <c r="L702" s="6" t="str">
        <f>OBV!H702</f>
        <v>CONFIRMED BEARISH</v>
      </c>
    </row>
    <row r="703" spans="1:12" ht="13.5" x14ac:dyDescent="0.25">
      <c r="A703" s="3">
        <f>RSI!A703</f>
        <v>43027</v>
      </c>
      <c r="B703" s="2">
        <f>RSI!B703</f>
        <v>3.6905000000000001</v>
      </c>
      <c r="C703" s="2">
        <f>RSI!I703</f>
        <v>54.466833178657041</v>
      </c>
      <c r="D703" s="2">
        <f>MACD!E703</f>
        <v>-1.623545044773067E-2</v>
      </c>
      <c r="E703" s="2">
        <f>MACD!F703</f>
        <v>-2.2803527352121451E-2</v>
      </c>
      <c r="F703" s="2">
        <f>'Moving Avg'!D703</f>
        <v>3.6736599999999995</v>
      </c>
      <c r="G703" s="2">
        <f>'Moving Avg'!F703</f>
        <v>3.6582400000000015</v>
      </c>
      <c r="H703" s="2">
        <f>'Moving Avg'!G703</f>
        <v>3.6430280000000028</v>
      </c>
      <c r="I703" s="2">
        <f>'Moving Avg'!H703</f>
        <v>3.5487400000000009</v>
      </c>
      <c r="J703" s="6" t="str">
        <f>OBV!F703</f>
        <v>BEARISH</v>
      </c>
      <c r="K703" s="6" t="str">
        <f>OBV!G703</f>
        <v>WEAK</v>
      </c>
      <c r="L703" s="6" t="str">
        <f>OBV!H703</f>
        <v>CONFIRMED BEARISH</v>
      </c>
    </row>
    <row r="704" spans="1:12" ht="13.5" x14ac:dyDescent="0.25">
      <c r="A704" s="3">
        <f>RSI!A704</f>
        <v>43028</v>
      </c>
      <c r="B704" s="2">
        <f>RSI!B704</f>
        <v>3.6905000000000001</v>
      </c>
      <c r="C704" s="2">
        <f>RSI!I704</f>
        <v>54.466833178657041</v>
      </c>
      <c r="D704" s="2">
        <f>MACD!E704</f>
        <v>-9.8243037411491763E-3</v>
      </c>
      <c r="E704" s="2">
        <f>MACD!F704</f>
        <v>-2.0207682629926997E-2</v>
      </c>
      <c r="F704" s="2">
        <f>'Moving Avg'!D704</f>
        <v>3.6718000000000002</v>
      </c>
      <c r="G704" s="2">
        <f>'Moving Avg'!F704</f>
        <v>3.6610450000000014</v>
      </c>
      <c r="H704" s="2">
        <f>'Moving Avg'!G704</f>
        <v>3.6456440000000021</v>
      </c>
      <c r="I704" s="2">
        <f>'Moving Avg'!H704</f>
        <v>3.550319500000001</v>
      </c>
      <c r="J704" s="6" t="str">
        <f>OBV!F704</f>
        <v>BEARISH</v>
      </c>
      <c r="K704" s="6" t="str">
        <f>OBV!G704</f>
        <v>WEAK</v>
      </c>
      <c r="L704" s="6" t="str">
        <f>OBV!H704</f>
        <v>CONFIRMED BEARISH</v>
      </c>
    </row>
    <row r="705" spans="1:12" ht="13.5" x14ac:dyDescent="0.25">
      <c r="A705" s="3">
        <f>RSI!A705</f>
        <v>43031</v>
      </c>
      <c r="B705" s="2">
        <f>RSI!B705</f>
        <v>3.6438000000000001</v>
      </c>
      <c r="C705" s="2">
        <f>RSI!I705</f>
        <v>47.784728940290165</v>
      </c>
      <c r="D705" s="2">
        <f>MACD!E705</f>
        <v>-1.1241255095981728E-3</v>
      </c>
      <c r="E705" s="2">
        <f>MACD!F705</f>
        <v>-1.6390971205861232E-2</v>
      </c>
      <c r="F705" s="2">
        <f>'Moving Avg'!D705</f>
        <v>3.6606000000000001</v>
      </c>
      <c r="G705" s="2">
        <f>'Moving Avg'!F705</f>
        <v>3.6615150000000005</v>
      </c>
      <c r="H705" s="2">
        <f>'Moving Avg'!G705</f>
        <v>3.6473260000000027</v>
      </c>
      <c r="I705" s="2">
        <f>'Moving Avg'!H705</f>
        <v>3.5516655000000013</v>
      </c>
      <c r="J705" s="6" t="str">
        <f>OBV!F705</f>
        <v>BEARISH</v>
      </c>
      <c r="K705" s="6" t="str">
        <f>OBV!G705</f>
        <v>WEAK</v>
      </c>
      <c r="L705" s="6" t="str">
        <f>OBV!H705</f>
        <v>CONFIRMED BEARISH</v>
      </c>
    </row>
    <row r="706" spans="1:12" ht="13.5" x14ac:dyDescent="0.25">
      <c r="A706" s="3">
        <f>RSI!A706</f>
        <v>43032</v>
      </c>
      <c r="B706" s="2">
        <f>RSI!B706</f>
        <v>3.5409999999999999</v>
      </c>
      <c r="C706" s="2">
        <f>RSI!I706</f>
        <v>37.018552912589897</v>
      </c>
      <c r="D706" s="2">
        <f>MACD!E706</f>
        <v>1.39580554468548E-2</v>
      </c>
      <c r="E706" s="2">
        <f>MACD!F706</f>
        <v>-1.0321165875318027E-2</v>
      </c>
      <c r="F706" s="2">
        <f>'Moving Avg'!D706</f>
        <v>3.6307</v>
      </c>
      <c r="G706" s="2">
        <f>'Moving Avg'!F706</f>
        <v>3.6568450000000006</v>
      </c>
      <c r="H706" s="2">
        <f>'Moving Avg'!G706</f>
        <v>3.6469520000000024</v>
      </c>
      <c r="I706" s="2">
        <f>'Moving Avg'!H706</f>
        <v>3.5524975000000025</v>
      </c>
      <c r="J706" s="6" t="str">
        <f>OBV!F706</f>
        <v>BEARISH</v>
      </c>
      <c r="K706" s="6" t="str">
        <f>OBV!G706</f>
        <v>WEAK</v>
      </c>
      <c r="L706" s="6" t="str">
        <f>OBV!H706</f>
        <v>CONFIRMED BEARISH</v>
      </c>
    </row>
    <row r="707" spans="1:12" ht="13.5" x14ac:dyDescent="0.25">
      <c r="A707" s="3">
        <f>RSI!A707</f>
        <v>43033</v>
      </c>
      <c r="B707" s="2">
        <f>RSI!B707</f>
        <v>3.5036</v>
      </c>
      <c r="C707" s="2">
        <f>RSI!I707</f>
        <v>34.015821519350411</v>
      </c>
      <c r="D707" s="2">
        <f>MACD!E707</f>
        <v>3.0195569809353451E-2</v>
      </c>
      <c r="E707" s="2">
        <f>MACD!F707</f>
        <v>-2.2178187383837316E-3</v>
      </c>
      <c r="F707" s="2">
        <f>'Moving Avg'!D707</f>
        <v>3.6138800000000004</v>
      </c>
      <c r="G707" s="2">
        <f>'Moving Avg'!F707</f>
        <v>3.6521700000000008</v>
      </c>
      <c r="H707" s="2">
        <f>'Moving Avg'!G707</f>
        <v>3.6458300000000019</v>
      </c>
      <c r="I707" s="2">
        <f>'Moving Avg'!H707</f>
        <v>3.5530995000000019</v>
      </c>
      <c r="J707" s="6" t="str">
        <f>OBV!F707</f>
        <v>BEARISH</v>
      </c>
      <c r="K707" s="6" t="str">
        <f>OBV!G707</f>
        <v>WEAK</v>
      </c>
      <c r="L707" s="6" t="str">
        <f>OBV!H707</f>
        <v>CONFIRMED BEARISH</v>
      </c>
    </row>
    <row r="708" spans="1:12" ht="13.5" x14ac:dyDescent="0.25">
      <c r="A708" s="3">
        <f>RSI!A708</f>
        <v>43034</v>
      </c>
      <c r="B708" s="2">
        <f>RSI!B708</f>
        <v>3.5129999999999999</v>
      </c>
      <c r="C708" s="2">
        <f>RSI!I708</f>
        <v>35.433396126356556</v>
      </c>
      <c r="D708" s="2">
        <f>MACD!E708</f>
        <v>4.4112761178156212E-2</v>
      </c>
      <c r="E708" s="2">
        <f>MACD!F708</f>
        <v>7.0482972449242573E-3</v>
      </c>
      <c r="F708" s="2">
        <f>'Moving Avg'!D708</f>
        <v>3.5783800000000001</v>
      </c>
      <c r="G708" s="2">
        <f>'Moving Avg'!F708</f>
        <v>3.6479650000000006</v>
      </c>
      <c r="H708" s="2">
        <f>'Moving Avg'!G708</f>
        <v>3.6448960000000015</v>
      </c>
      <c r="I708" s="2">
        <f>'Moving Avg'!H708</f>
        <v>3.5535315000000027</v>
      </c>
      <c r="J708" s="6" t="str">
        <f>OBV!F708</f>
        <v>BEARISH</v>
      </c>
      <c r="K708" s="6" t="str">
        <f>OBV!G708</f>
        <v>WEAK</v>
      </c>
      <c r="L708" s="6" t="str">
        <f>OBV!H708</f>
        <v>CONFIRMED BEARISH</v>
      </c>
    </row>
    <row r="709" spans="1:12" ht="13.5" x14ac:dyDescent="0.25">
      <c r="A709" s="3">
        <f>RSI!A709</f>
        <v>43035</v>
      </c>
      <c r="B709" s="2">
        <f>RSI!B709</f>
        <v>3.6156999999999999</v>
      </c>
      <c r="C709" s="2">
        <f>RSI!I709</f>
        <v>48.461115595977297</v>
      </c>
      <c r="D709" s="2">
        <f>MACD!E709</f>
        <v>4.9035201581883125E-2</v>
      </c>
      <c r="E709" s="2">
        <f>MACD!F709</f>
        <v>1.5445678112316032E-2</v>
      </c>
      <c r="F709" s="2">
        <f>'Moving Avg'!D709</f>
        <v>3.5634199999999998</v>
      </c>
      <c r="G709" s="2">
        <f>'Moving Avg'!F709</f>
        <v>3.6535700000000007</v>
      </c>
      <c r="H709" s="2">
        <f>'Moving Avg'!G709</f>
        <v>3.6469500000000012</v>
      </c>
      <c r="I709" s="2">
        <f>'Moving Avg'!H709</f>
        <v>3.554130000000002</v>
      </c>
      <c r="J709" s="6" t="str">
        <f>OBV!F709</f>
        <v>BEARISH</v>
      </c>
      <c r="K709" s="6" t="str">
        <f>OBV!G709</f>
        <v>WEAK</v>
      </c>
      <c r="L709" s="6" t="str">
        <f>OBV!H709</f>
        <v>CONFIRMED BEARISH</v>
      </c>
    </row>
    <row r="710" spans="1:12" ht="13.5" x14ac:dyDescent="0.25">
      <c r="A710" s="3">
        <f>RSI!A710</f>
        <v>43038</v>
      </c>
      <c r="B710" s="2">
        <f>RSI!B710</f>
        <v>3.6156999999999999</v>
      </c>
      <c r="C710" s="2">
        <f>RSI!I710</f>
        <v>48.461115595977297</v>
      </c>
      <c r="D710" s="2">
        <f>MACD!E710</f>
        <v>5.3291413276177479E-2</v>
      </c>
      <c r="E710" s="2">
        <f>MACD!F710</f>
        <v>2.3014825145088322E-2</v>
      </c>
      <c r="F710" s="2">
        <f>'Moving Avg'!D710</f>
        <v>3.5578000000000003</v>
      </c>
      <c r="G710" s="2">
        <f>'Moving Avg'!F710</f>
        <v>3.6545000000000001</v>
      </c>
      <c r="H710" s="2">
        <f>'Moving Avg'!G710</f>
        <v>3.6469500000000012</v>
      </c>
      <c r="I710" s="2">
        <f>'Moving Avg'!H710</f>
        <v>3.5547285000000017</v>
      </c>
      <c r="J710" s="6" t="str">
        <f>OBV!F710</f>
        <v>BEARISH</v>
      </c>
      <c r="K710" s="6" t="str">
        <f>OBV!G710</f>
        <v>WEAK</v>
      </c>
      <c r="L710" s="6" t="str">
        <f>OBV!H710</f>
        <v>CONFIRMED BEARISH</v>
      </c>
    </row>
    <row r="711" spans="1:12" ht="13.5" x14ac:dyDescent="0.25">
      <c r="A711" s="3">
        <f>RSI!A711</f>
        <v>43039</v>
      </c>
      <c r="B711" s="2">
        <f>RSI!B711</f>
        <v>3.6156999999999999</v>
      </c>
      <c r="C711" s="2">
        <f>RSI!I711</f>
        <v>48.461115595977297</v>
      </c>
      <c r="D711" s="2">
        <f>MACD!E711</f>
        <v>5.5546377842633721E-2</v>
      </c>
      <c r="E711" s="2">
        <f>MACD!F711</f>
        <v>2.9521135684597404E-2</v>
      </c>
      <c r="F711" s="2">
        <f>'Moving Avg'!D711</f>
        <v>3.5727400000000005</v>
      </c>
      <c r="G711" s="2">
        <f>'Moving Avg'!F711</f>
        <v>3.6502949999999998</v>
      </c>
      <c r="H711" s="2">
        <f>'Moving Avg'!G711</f>
        <v>3.6460140000000005</v>
      </c>
      <c r="I711" s="2">
        <f>'Moving Avg'!H711</f>
        <v>3.555327000000001</v>
      </c>
      <c r="J711" s="6" t="str">
        <f>OBV!F711</f>
        <v>BEARISH</v>
      </c>
      <c r="K711" s="6" t="str">
        <f>OBV!G711</f>
        <v>WEAK</v>
      </c>
      <c r="L711" s="6" t="str">
        <f>OBV!H711</f>
        <v>BEARISH DIVERGENCE</v>
      </c>
    </row>
    <row r="712" spans="1:12" ht="13.5" x14ac:dyDescent="0.25">
      <c r="A712" s="3">
        <f>RSI!A712</f>
        <v>43040</v>
      </c>
      <c r="B712" s="2">
        <f>RSI!B712</f>
        <v>3.6438000000000001</v>
      </c>
      <c r="C712" s="2">
        <f>RSI!I712</f>
        <v>51.7856203924485</v>
      </c>
      <c r="D712" s="2">
        <f>MACD!E712</f>
        <v>3.963563637370271E-2</v>
      </c>
      <c r="E712" s="2">
        <f>MACD!F712</f>
        <v>3.1544035822418465E-2</v>
      </c>
      <c r="F712" s="2">
        <f>'Moving Avg'!D712</f>
        <v>3.6007800000000003</v>
      </c>
      <c r="G712" s="2">
        <f>'Moving Avg'!F712</f>
        <v>3.6474949999999993</v>
      </c>
      <c r="H712" s="2">
        <f>'Moving Avg'!G712</f>
        <v>3.6456400000000002</v>
      </c>
      <c r="I712" s="2">
        <f>'Moving Avg'!H712</f>
        <v>3.5560660000000013</v>
      </c>
      <c r="J712" s="6" t="str">
        <f>OBV!F712</f>
        <v>BULLISH</v>
      </c>
      <c r="K712" s="6" t="str">
        <f>OBV!G712</f>
        <v>STRONG</v>
      </c>
      <c r="L712" s="6" t="str">
        <f>OBV!H712</f>
        <v>CONFIRMED BULLISH</v>
      </c>
    </row>
    <row r="713" spans="1:12" ht="13.5" x14ac:dyDescent="0.25">
      <c r="A713" s="3">
        <f>RSI!A713</f>
        <v>43041</v>
      </c>
      <c r="B713" s="2">
        <f>RSI!B713</f>
        <v>3.5129999999999999</v>
      </c>
      <c r="C713" s="2">
        <f>RSI!I713</f>
        <v>39.132103457400206</v>
      </c>
      <c r="D713" s="2">
        <f>MACD!E713</f>
        <v>5.1583224836805108E-2</v>
      </c>
      <c r="E713" s="2">
        <f>MACD!F713</f>
        <v>3.5551873625295799E-2</v>
      </c>
      <c r="F713" s="2">
        <f>'Moving Avg'!D713</f>
        <v>3.6007800000000003</v>
      </c>
      <c r="G713" s="2">
        <f>'Moving Avg'!F713</f>
        <v>3.6381549999999998</v>
      </c>
      <c r="H713" s="2">
        <f>'Moving Avg'!G713</f>
        <v>3.6447059999999998</v>
      </c>
      <c r="I713" s="2">
        <f>'Moving Avg'!H713</f>
        <v>3.5563680000000009</v>
      </c>
      <c r="J713" s="6" t="str">
        <f>OBV!F713</f>
        <v>BULLISH</v>
      </c>
      <c r="K713" s="6" t="str">
        <f>OBV!G713</f>
        <v>NEUTRAL</v>
      </c>
      <c r="L713" s="6" t="str">
        <f>OBV!H713</f>
        <v>NEUTRAL</v>
      </c>
    </row>
    <row r="714" spans="1:12" ht="13.5" x14ac:dyDescent="0.25">
      <c r="A714" s="3">
        <f>RSI!A714</f>
        <v>43042</v>
      </c>
      <c r="B714" s="2">
        <f>RSI!B714</f>
        <v>3.5503</v>
      </c>
      <c r="C714" s="2">
        <f>RSI!I714</f>
        <v>43.380762269305521</v>
      </c>
      <c r="D714" s="2">
        <f>MACD!E714</f>
        <v>5.9615857110326687E-2</v>
      </c>
      <c r="E714" s="2">
        <f>MACD!F714</f>
        <v>4.0364670322301982E-2</v>
      </c>
      <c r="F714" s="2">
        <f>'Moving Avg'!D714</f>
        <v>3.5876999999999994</v>
      </c>
      <c r="G714" s="2">
        <f>'Moving Avg'!F714</f>
        <v>3.6306799999999995</v>
      </c>
      <c r="H714" s="2">
        <f>'Moving Avg'!G714</f>
        <v>3.6424620000000005</v>
      </c>
      <c r="I714" s="2">
        <f>'Moving Avg'!H714</f>
        <v>3.5568565000000012</v>
      </c>
      <c r="J714" s="6" t="str">
        <f>OBV!F714</f>
        <v>BULLISH</v>
      </c>
      <c r="K714" s="6" t="str">
        <f>OBV!G714</f>
        <v>NEUTRAL</v>
      </c>
      <c r="L714" s="6" t="str">
        <f>OBV!H714</f>
        <v>BULLISH DIVERGENCE</v>
      </c>
    </row>
    <row r="715" spans="1:12" ht="13.5" x14ac:dyDescent="0.25">
      <c r="A715" s="3">
        <f>RSI!A715</f>
        <v>43045</v>
      </c>
      <c r="B715" s="2">
        <f>RSI!B715</f>
        <v>3.5129999999999999</v>
      </c>
      <c r="C715" s="2">
        <f>RSI!I715</f>
        <v>40.347792868738317</v>
      </c>
      <c r="D715" s="2">
        <f>MACD!E715</f>
        <v>6.2405915363253239E-2</v>
      </c>
      <c r="E715" s="2">
        <f>MACD!F715</f>
        <v>4.4772919330492239E-2</v>
      </c>
      <c r="F715" s="2">
        <f>'Moving Avg'!D715</f>
        <v>3.5671599999999999</v>
      </c>
      <c r="G715" s="2">
        <f>'Moving Avg'!F715</f>
        <v>3.6213399999999991</v>
      </c>
      <c r="H715" s="2">
        <f>'Moving Avg'!G715</f>
        <v>3.639472</v>
      </c>
      <c r="I715" s="2">
        <f>'Moving Avg'!H715</f>
        <v>3.5571585000000012</v>
      </c>
      <c r="J715" s="6" t="str">
        <f>OBV!F715</f>
        <v>BEARISH</v>
      </c>
      <c r="K715" s="6" t="str">
        <f>OBV!G715</f>
        <v>WEAK</v>
      </c>
      <c r="L715" s="6" t="str">
        <f>OBV!H715</f>
        <v>CONFIRMED BEARISH</v>
      </c>
    </row>
    <row r="716" spans="1:12" ht="13.5" x14ac:dyDescent="0.25">
      <c r="A716" s="3">
        <f>RSI!A716</f>
        <v>43046</v>
      </c>
      <c r="B716" s="2">
        <f>RSI!B716</f>
        <v>3.5129999999999999</v>
      </c>
      <c r="C716" s="2">
        <f>RSI!I716</f>
        <v>40.347792868738317</v>
      </c>
      <c r="D716" s="2">
        <f>MACD!E716</f>
        <v>4.9555893591463285E-2</v>
      </c>
      <c r="E716" s="2">
        <f>MACD!F716</f>
        <v>4.5729514182686448E-2</v>
      </c>
      <c r="F716" s="2">
        <f>'Moving Avg'!D716</f>
        <v>3.5466199999999999</v>
      </c>
      <c r="G716" s="2">
        <f>'Moving Avg'!F716</f>
        <v>3.6119999999999992</v>
      </c>
      <c r="H716" s="2">
        <f>'Moving Avg'!G716</f>
        <v>3.6349879999999994</v>
      </c>
      <c r="I716" s="2">
        <f>'Moving Avg'!H716</f>
        <v>3.5571565000000009</v>
      </c>
      <c r="J716" s="6" t="str">
        <f>OBV!F716</f>
        <v>BEARISH</v>
      </c>
      <c r="K716" s="6" t="str">
        <f>OBV!G716</f>
        <v>WEAK</v>
      </c>
      <c r="L716" s="6" t="str">
        <f>OBV!H716</f>
        <v>CONFIRMED BEARISH</v>
      </c>
    </row>
    <row r="717" spans="1:12" ht="13.5" x14ac:dyDescent="0.25">
      <c r="A717" s="3">
        <f>RSI!A717</f>
        <v>43047</v>
      </c>
      <c r="B717" s="2">
        <f>RSI!B717</f>
        <v>3.5129999999999999</v>
      </c>
      <c r="C717" s="2">
        <f>RSI!I717</f>
        <v>40.347792868738317</v>
      </c>
      <c r="D717" s="2">
        <f>MACD!E717</f>
        <v>3.348871535326392E-2</v>
      </c>
      <c r="E717" s="2">
        <f>MACD!F717</f>
        <v>4.3281354416801948E-2</v>
      </c>
      <c r="F717" s="2">
        <f>'Moving Avg'!D717</f>
        <v>3.5204599999999999</v>
      </c>
      <c r="G717" s="2">
        <f>'Moving Avg'!F717</f>
        <v>3.6026599999999993</v>
      </c>
      <c r="H717" s="2">
        <f>'Moving Avg'!G717</f>
        <v>3.6305039999999993</v>
      </c>
      <c r="I717" s="2">
        <f>'Moving Avg'!H717</f>
        <v>3.556938000000001</v>
      </c>
      <c r="J717" s="6" t="str">
        <f>OBV!F717</f>
        <v>BEARISH</v>
      </c>
      <c r="K717" s="6" t="str">
        <f>OBV!G717</f>
        <v>WEAK</v>
      </c>
      <c r="L717" s="6" t="str">
        <f>OBV!H717</f>
        <v>CONFIRMED BEARISH</v>
      </c>
    </row>
    <row r="718" spans="1:12" ht="13.5" x14ac:dyDescent="0.25">
      <c r="A718" s="3">
        <f>RSI!A718</f>
        <v>43048</v>
      </c>
      <c r="B718" s="2">
        <f>RSI!B718</f>
        <v>3.6156999999999999</v>
      </c>
      <c r="C718" s="2">
        <f>RSI!I718</f>
        <v>51.910011664262228</v>
      </c>
      <c r="D718" s="2">
        <f>MACD!E718</f>
        <v>1.4250456444665716E-2</v>
      </c>
      <c r="E718" s="2">
        <f>MACD!F718</f>
        <v>3.7475174822374703E-2</v>
      </c>
      <c r="F718" s="2">
        <f>'Moving Avg'!D718</f>
        <v>3.5409999999999995</v>
      </c>
      <c r="G718" s="2">
        <f>'Moving Avg'!F718</f>
        <v>3.598455</v>
      </c>
      <c r="H718" s="2">
        <f>'Moving Avg'!G718</f>
        <v>3.6303159999999997</v>
      </c>
      <c r="I718" s="2">
        <f>'Moving Avg'!H718</f>
        <v>3.5572760000000003</v>
      </c>
      <c r="J718" s="6" t="str">
        <f>OBV!F718</f>
        <v>BEARISH</v>
      </c>
      <c r="K718" s="6" t="str">
        <f>OBV!G718</f>
        <v>WEAK</v>
      </c>
      <c r="L718" s="6" t="str">
        <f>OBV!H718</f>
        <v>BEARISH DIVERGENCE</v>
      </c>
    </row>
    <row r="719" spans="1:12" ht="13.5" x14ac:dyDescent="0.25">
      <c r="A719" s="3">
        <f>RSI!A719</f>
        <v>43049</v>
      </c>
      <c r="B719" s="2">
        <f>RSI!B719</f>
        <v>3.6438000000000001</v>
      </c>
      <c r="C719" s="2">
        <f>RSI!I719</f>
        <v>54.508187087217614</v>
      </c>
      <c r="D719" s="2">
        <f>MACD!E719</f>
        <v>1.1563496257648076E-2</v>
      </c>
      <c r="E719" s="2">
        <f>MACD!F719</f>
        <v>3.2292839109429379E-2</v>
      </c>
      <c r="F719" s="2">
        <f>'Moving Avg'!D719</f>
        <v>3.5597000000000003</v>
      </c>
      <c r="G719" s="2">
        <f>'Moving Avg'!F719</f>
        <v>3.5956549999999994</v>
      </c>
      <c r="H719" s="2">
        <f>'Moving Avg'!G719</f>
        <v>3.63069</v>
      </c>
      <c r="I719" s="2">
        <f>'Moving Avg'!H719</f>
        <v>3.558275000000001</v>
      </c>
      <c r="J719" s="6" t="str">
        <f>OBV!F719</f>
        <v>BEARISH</v>
      </c>
      <c r="K719" s="6" t="str">
        <f>OBV!G719</f>
        <v>WEAK</v>
      </c>
      <c r="L719" s="6" t="str">
        <f>OBV!H719</f>
        <v>BEARISH DIVERGENCE</v>
      </c>
    </row>
    <row r="720" spans="1:12" ht="13.5" x14ac:dyDescent="0.25">
      <c r="A720" s="3">
        <f>RSI!A720</f>
        <v>43052</v>
      </c>
      <c r="B720" s="2">
        <f>RSI!B720</f>
        <v>3.6438000000000001</v>
      </c>
      <c r="C720" s="2">
        <f>RSI!I720</f>
        <v>54.508187087217614</v>
      </c>
      <c r="D720" s="2">
        <f>MACD!E720</f>
        <v>9.0063223645988622E-3</v>
      </c>
      <c r="E720" s="2">
        <f>MACD!F720</f>
        <v>2.7635535760463278E-2</v>
      </c>
      <c r="F720" s="2">
        <f>'Moving Avg'!D720</f>
        <v>3.5858600000000003</v>
      </c>
      <c r="G720" s="2">
        <f>'Moving Avg'!F720</f>
        <v>3.5928549999999988</v>
      </c>
      <c r="H720" s="2">
        <f>'Moving Avg'!G720</f>
        <v>3.6310640000000003</v>
      </c>
      <c r="I720" s="2">
        <f>'Moving Avg'!H720</f>
        <v>3.5591440000000012</v>
      </c>
      <c r="J720" s="6" t="str">
        <f>OBV!F720</f>
        <v>BULLISH</v>
      </c>
      <c r="K720" s="6" t="str">
        <f>OBV!G720</f>
        <v>STRONG</v>
      </c>
      <c r="L720" s="6" t="str">
        <f>OBV!H720</f>
        <v>CONFIRMED BULLISH</v>
      </c>
    </row>
    <row r="721" spans="1:12" ht="13.5" x14ac:dyDescent="0.25">
      <c r="A721" s="3">
        <f>RSI!A721</f>
        <v>43053</v>
      </c>
      <c r="B721" s="2">
        <f>RSI!B721</f>
        <v>3.6438000000000001</v>
      </c>
      <c r="C721" s="2">
        <f>RSI!I721</f>
        <v>54.508187087217614</v>
      </c>
      <c r="D721" s="2">
        <f>MACD!E721</f>
        <v>6.5799744727268461E-3</v>
      </c>
      <c r="E721" s="2">
        <f>MACD!F721</f>
        <v>2.3424423502915993E-2</v>
      </c>
      <c r="F721" s="2">
        <f>'Moving Avg'!D721</f>
        <v>3.6120200000000002</v>
      </c>
      <c r="G721" s="2">
        <f>'Moving Avg'!F721</f>
        <v>3.5905199999999993</v>
      </c>
      <c r="H721" s="2">
        <f>'Moving Avg'!G721</f>
        <v>3.6293819999999992</v>
      </c>
      <c r="I721" s="2">
        <f>'Moving Avg'!H721</f>
        <v>3.5605335000000014</v>
      </c>
      <c r="J721" s="6" t="str">
        <f>OBV!F721</f>
        <v>BULLISH</v>
      </c>
      <c r="K721" s="6" t="str">
        <f>OBV!G721</f>
        <v>STRONG</v>
      </c>
      <c r="L721" s="6" t="str">
        <f>OBV!H721</f>
        <v>CONFIRMED BULLISH</v>
      </c>
    </row>
    <row r="722" spans="1:12" ht="13.5" x14ac:dyDescent="0.25">
      <c r="A722" s="3">
        <f>RSI!A722</f>
        <v>43054</v>
      </c>
      <c r="B722" s="2">
        <f>RSI!B722</f>
        <v>3.5409999999999999</v>
      </c>
      <c r="C722" s="2">
        <f>RSI!I722</f>
        <v>43.716287080027278</v>
      </c>
      <c r="D722" s="2">
        <f>MACD!E722</f>
        <v>1.6221668010745205E-2</v>
      </c>
      <c r="E722" s="2">
        <f>MACD!F722</f>
        <v>2.1983872404481838E-2</v>
      </c>
      <c r="F722" s="2">
        <f>'Moving Avg'!D722</f>
        <v>3.6176200000000001</v>
      </c>
      <c r="G722" s="2">
        <f>'Moving Avg'!F722</f>
        <v>3.5881849999999993</v>
      </c>
      <c r="H722" s="2">
        <f>'Moving Avg'!G722</f>
        <v>3.6256439999999994</v>
      </c>
      <c r="I722" s="2">
        <f>'Moving Avg'!H722</f>
        <v>3.5609320000000015</v>
      </c>
      <c r="J722" s="6" t="str">
        <f>OBV!F722</f>
        <v>BULLISH</v>
      </c>
      <c r="K722" s="6" t="str">
        <f>OBV!G722</f>
        <v>STRONG</v>
      </c>
      <c r="L722" s="6" t="str">
        <f>OBV!H722</f>
        <v>CONFIRMED BULLISH</v>
      </c>
    </row>
    <row r="723" spans="1:12" ht="13.5" x14ac:dyDescent="0.25">
      <c r="A723" s="3">
        <f>RSI!A723</f>
        <v>43055</v>
      </c>
      <c r="B723" s="2">
        <f>RSI!B723</f>
        <v>3.5409999999999999</v>
      </c>
      <c r="C723" s="2">
        <f>RSI!I723</f>
        <v>43.716287080027278</v>
      </c>
      <c r="D723" s="2">
        <f>MACD!E723</f>
        <v>4.6392721443977436E-3</v>
      </c>
      <c r="E723" s="2">
        <f>MACD!F723</f>
        <v>1.851495235246502E-2</v>
      </c>
      <c r="F723" s="2">
        <f>'Moving Avg'!D723</f>
        <v>3.6026800000000003</v>
      </c>
      <c r="G723" s="2">
        <f>'Moving Avg'!F723</f>
        <v>3.5807099999999989</v>
      </c>
      <c r="H723" s="2">
        <f>'Moving Avg'!G723</f>
        <v>3.6235879999999994</v>
      </c>
      <c r="I723" s="2">
        <f>'Moving Avg'!H723</f>
        <v>3.5613305000000013</v>
      </c>
      <c r="J723" s="6" t="str">
        <f>OBV!F723</f>
        <v>BULLISH</v>
      </c>
      <c r="K723" s="6" t="str">
        <f>OBV!G723</f>
        <v>STRONG</v>
      </c>
      <c r="L723" s="6" t="str">
        <f>OBV!H723</f>
        <v>BULLISH DIVERGENCE</v>
      </c>
    </row>
    <row r="724" spans="1:12" ht="13.5" x14ac:dyDescent="0.25">
      <c r="A724" s="3">
        <f>RSI!A724</f>
        <v>43056</v>
      </c>
      <c r="B724" s="2">
        <f>RSI!B724</f>
        <v>3.5316999999999998</v>
      </c>
      <c r="C724" s="2">
        <f>RSI!I724</f>
        <v>42.82665681560956</v>
      </c>
      <c r="D724" s="2">
        <f>MACD!E724</f>
        <v>1.6201383785192647E-3</v>
      </c>
      <c r="E724" s="2">
        <f>MACD!F724</f>
        <v>1.513598955767587E-2</v>
      </c>
      <c r="F724" s="2">
        <f>'Moving Avg'!D724</f>
        <v>3.58026</v>
      </c>
      <c r="G724" s="2">
        <f>'Moving Avg'!F724</f>
        <v>3.5727699999999993</v>
      </c>
      <c r="H724" s="2">
        <f>'Moving Avg'!G724</f>
        <v>3.621346</v>
      </c>
      <c r="I724" s="2">
        <f>'Moving Avg'!H724</f>
        <v>3.5617690000000017</v>
      </c>
      <c r="J724" s="6" t="str">
        <f>OBV!F724</f>
        <v>BEARISH</v>
      </c>
      <c r="K724" s="6" t="str">
        <f>OBV!G724</f>
        <v>NEUTRAL</v>
      </c>
      <c r="L724" s="6" t="str">
        <f>OBV!H724</f>
        <v>CONFIRMED BEARISH</v>
      </c>
    </row>
    <row r="725" spans="1:12" ht="13.5" x14ac:dyDescent="0.25">
      <c r="A725" s="3">
        <f>RSI!A725</f>
        <v>43059</v>
      </c>
      <c r="B725" s="2">
        <f>RSI!B725</f>
        <v>3.6251000000000002</v>
      </c>
      <c r="C725" s="2">
        <f>RSI!I725</f>
        <v>53.140344615259266</v>
      </c>
      <c r="D725" s="2">
        <f>MACD!E725</f>
        <v>-1.3208757174559604E-2</v>
      </c>
      <c r="E725" s="2">
        <f>MACD!F725</f>
        <v>9.467040211228777E-3</v>
      </c>
      <c r="F725" s="2">
        <f>'Moving Avg'!D725</f>
        <v>3.5765199999999999</v>
      </c>
      <c r="G725" s="2">
        <f>'Moving Avg'!F725</f>
        <v>3.5718349999999992</v>
      </c>
      <c r="H725" s="2">
        <f>'Moving Avg'!G725</f>
        <v>3.6209720000000001</v>
      </c>
      <c r="I725" s="2">
        <f>'Moving Avg'!H725</f>
        <v>3.5626315000000015</v>
      </c>
      <c r="J725" s="6" t="str">
        <f>OBV!F725</f>
        <v>BEARISH</v>
      </c>
      <c r="K725" s="6" t="str">
        <f>OBV!G725</f>
        <v>NEUTRAL</v>
      </c>
      <c r="L725" s="6" t="str">
        <f>OBV!H725</f>
        <v>CONFIRMED BEARISH</v>
      </c>
    </row>
    <row r="726" spans="1:12" ht="13.5" x14ac:dyDescent="0.25">
      <c r="A726" s="3">
        <f>RSI!A726</f>
        <v>43060</v>
      </c>
      <c r="B726" s="2">
        <f>RSI!B726</f>
        <v>3.5316999999999998</v>
      </c>
      <c r="C726" s="2">
        <f>RSI!I726</f>
        <v>44.496100405146805</v>
      </c>
      <c r="D726" s="2">
        <f>MACD!E726</f>
        <v>-1.90352849477744E-2</v>
      </c>
      <c r="E726" s="2">
        <f>MACD!F726</f>
        <v>3.7665751794281419E-3</v>
      </c>
      <c r="F726" s="2">
        <f>'Moving Avg'!D726</f>
        <v>3.5540999999999996</v>
      </c>
      <c r="G726" s="2">
        <f>'Moving Avg'!F726</f>
        <v>3.571369999999999</v>
      </c>
      <c r="H726" s="2">
        <f>'Moving Avg'!G726</f>
        <v>3.6187300000000007</v>
      </c>
      <c r="I726" s="2">
        <f>'Moving Avg'!H726</f>
        <v>3.5630270000000017</v>
      </c>
      <c r="J726" s="6" t="str">
        <f>OBV!F726</f>
        <v>BEARISH</v>
      </c>
      <c r="K726" s="6" t="str">
        <f>OBV!G726</f>
        <v>NEUTRAL</v>
      </c>
      <c r="L726" s="6" t="str">
        <f>OBV!H726</f>
        <v>CONFIRMED BEARISH</v>
      </c>
    </row>
    <row r="727" spans="1:12" ht="13.5" x14ac:dyDescent="0.25">
      <c r="A727" s="3">
        <f>RSI!A727</f>
        <v>43061</v>
      </c>
      <c r="B727" s="2">
        <f>RSI!B727</f>
        <v>3.6251000000000002</v>
      </c>
      <c r="C727" s="2">
        <f>RSI!I727</f>
        <v>52.769919653811876</v>
      </c>
      <c r="D727" s="2">
        <f>MACD!E727</f>
        <v>-3.0514925967270123E-2</v>
      </c>
      <c r="E727" s="2">
        <f>MACD!F727</f>
        <v>-3.0897250499115118E-3</v>
      </c>
      <c r="F727" s="2">
        <f>'Moving Avg'!D727</f>
        <v>3.5709199999999996</v>
      </c>
      <c r="G727" s="2">
        <f>'Moving Avg'!F727</f>
        <v>3.5774449999999995</v>
      </c>
      <c r="H727" s="2">
        <f>'Moving Avg'!G727</f>
        <v>3.6183559999999999</v>
      </c>
      <c r="I727" s="2">
        <f>'Moving Avg'!H727</f>
        <v>3.5638895000000019</v>
      </c>
      <c r="J727" s="6" t="str">
        <f>OBV!F727</f>
        <v>BULLISH</v>
      </c>
      <c r="K727" s="6" t="str">
        <f>OBV!G727</f>
        <v>STRONG</v>
      </c>
      <c r="L727" s="6" t="str">
        <f>OBV!H727</f>
        <v>CONFIRMED BULLISH</v>
      </c>
    </row>
    <row r="728" spans="1:12" ht="13.5" x14ac:dyDescent="0.25">
      <c r="A728" s="3">
        <f>RSI!A728</f>
        <v>43062</v>
      </c>
      <c r="B728" s="2">
        <f>RSI!B728</f>
        <v>3.6251000000000002</v>
      </c>
      <c r="C728" s="2">
        <f>RSI!I728</f>
        <v>52.769919653811876</v>
      </c>
      <c r="D728" s="2">
        <f>MACD!E728</f>
        <v>-2.4638691142461422E-2</v>
      </c>
      <c r="E728" s="2">
        <f>MACD!F728</f>
        <v>-7.3995182684214941E-3</v>
      </c>
      <c r="F728" s="2">
        <f>'Moving Avg'!D728</f>
        <v>3.5877400000000002</v>
      </c>
      <c r="G728" s="2">
        <f>'Moving Avg'!F728</f>
        <v>3.5830499999999992</v>
      </c>
      <c r="H728" s="2">
        <f>'Moving Avg'!G728</f>
        <v>3.6179820000000005</v>
      </c>
      <c r="I728" s="2">
        <f>'Moving Avg'!H728</f>
        <v>3.5647520000000013</v>
      </c>
      <c r="J728" s="6" t="str">
        <f>OBV!F728</f>
        <v>BULLISH</v>
      </c>
      <c r="K728" s="6" t="str">
        <f>OBV!G728</f>
        <v>STRONG</v>
      </c>
      <c r="L728" s="6" t="str">
        <f>OBV!H728</f>
        <v>CONFIRMED BULLISH</v>
      </c>
    </row>
    <row r="729" spans="1:12" ht="13.5" x14ac:dyDescent="0.25">
      <c r="A729" s="3">
        <f>RSI!A729</f>
        <v>43063</v>
      </c>
      <c r="B729" s="2">
        <f>RSI!B729</f>
        <v>3.6251000000000002</v>
      </c>
      <c r="C729" s="2">
        <f>RSI!I729</f>
        <v>52.769919653811876</v>
      </c>
      <c r="D729" s="2">
        <f>MACD!E729</f>
        <v>-1.5538066238209858E-2</v>
      </c>
      <c r="E729" s="2">
        <f>MACD!F729</f>
        <v>-9.0272278623791669E-3</v>
      </c>
      <c r="F729" s="2">
        <f>'Moving Avg'!D729</f>
        <v>3.60642</v>
      </c>
      <c r="G729" s="2">
        <f>'Moving Avg'!F729</f>
        <v>3.5835199999999992</v>
      </c>
      <c r="H729" s="2">
        <f>'Moving Avg'!G729</f>
        <v>3.6176080000000006</v>
      </c>
      <c r="I729" s="2">
        <f>'Moving Avg'!H729</f>
        <v>3.5659615000000007</v>
      </c>
      <c r="J729" s="6" t="str">
        <f>OBV!F729</f>
        <v>BULLISH</v>
      </c>
      <c r="K729" s="6" t="str">
        <f>OBV!G729</f>
        <v>STRONG</v>
      </c>
      <c r="L729" s="6" t="str">
        <f>OBV!H729</f>
        <v>CONFIRMED BULLISH</v>
      </c>
    </row>
    <row r="730" spans="1:12" ht="13.5" x14ac:dyDescent="0.25">
      <c r="A730" s="3">
        <f>RSI!A730</f>
        <v>43066</v>
      </c>
      <c r="B730" s="2">
        <f>RSI!B730</f>
        <v>3.5971000000000002</v>
      </c>
      <c r="C730" s="2">
        <f>RSI!I730</f>
        <v>49.980290254958135</v>
      </c>
      <c r="D730" s="2">
        <f>MACD!E730</f>
        <v>-5.9436955441301009E-3</v>
      </c>
      <c r="E730" s="2">
        <f>MACD!F730</f>
        <v>-8.410521398729354E-3</v>
      </c>
      <c r="F730" s="2">
        <f>'Moving Avg'!D730</f>
        <v>3.6008200000000001</v>
      </c>
      <c r="G730" s="2">
        <f>'Moving Avg'!F730</f>
        <v>3.5825899999999997</v>
      </c>
      <c r="H730" s="2">
        <f>'Moving Avg'!G730</f>
        <v>3.6168620000000016</v>
      </c>
      <c r="I730" s="2">
        <f>'Moving Avg'!H730</f>
        <v>3.5670310000000005</v>
      </c>
      <c r="J730" s="6" t="str">
        <f>OBV!F730</f>
        <v>BEARISH</v>
      </c>
      <c r="K730" s="6" t="str">
        <f>OBV!G730</f>
        <v>WEAK</v>
      </c>
      <c r="L730" s="6" t="str">
        <f>OBV!H730</f>
        <v>CONFIRMED BEARISH</v>
      </c>
    </row>
    <row r="731" spans="1:12" ht="13.5" x14ac:dyDescent="0.25">
      <c r="A731" s="3">
        <f>RSI!A731</f>
        <v>43067</v>
      </c>
      <c r="B731" s="2">
        <f>RSI!B731</f>
        <v>3.5971000000000002</v>
      </c>
      <c r="C731" s="2">
        <f>RSI!I731</f>
        <v>49.980290254958135</v>
      </c>
      <c r="D731" s="2">
        <f>MACD!E731</f>
        <v>2.1731897067205352E-3</v>
      </c>
      <c r="E731" s="2">
        <f>MACD!F731</f>
        <v>-6.2937791776393765E-3</v>
      </c>
      <c r="F731" s="2">
        <f>'Moving Avg'!D731</f>
        <v>3.6139000000000001</v>
      </c>
      <c r="G731" s="2">
        <f>'Moving Avg'!F731</f>
        <v>3.5816600000000003</v>
      </c>
      <c r="H731" s="2">
        <f>'Moving Avg'!G731</f>
        <v>3.6161160000000017</v>
      </c>
      <c r="I731" s="2">
        <f>'Moving Avg'!H731</f>
        <v>3.5681005000000003</v>
      </c>
      <c r="J731" s="6" t="str">
        <f>OBV!F731</f>
        <v>BEARISH</v>
      </c>
      <c r="K731" s="6" t="str">
        <f>OBV!G731</f>
        <v>NEUTRAL</v>
      </c>
      <c r="L731" s="6" t="str">
        <f>OBV!H731</f>
        <v>BEARISH DIVERGENCE</v>
      </c>
    </row>
    <row r="732" spans="1:12" ht="13.5" x14ac:dyDescent="0.25">
      <c r="A732" s="3">
        <f>RSI!A732</f>
        <v>43068</v>
      </c>
      <c r="B732" s="2">
        <f>RSI!B732</f>
        <v>3.5971000000000002</v>
      </c>
      <c r="C732" s="2">
        <f>RSI!I732</f>
        <v>49.980290254958135</v>
      </c>
      <c r="D732" s="2">
        <f>MACD!E732</f>
        <v>-6.7753838398405541E-3</v>
      </c>
      <c r="E732" s="2">
        <f>MACD!F732</f>
        <v>-6.3901001100796131E-3</v>
      </c>
      <c r="F732" s="2">
        <f>'Moving Avg'!D732</f>
        <v>3.6083000000000007</v>
      </c>
      <c r="G732" s="2">
        <f>'Moving Avg'!F732</f>
        <v>3.5793249999999999</v>
      </c>
      <c r="H732" s="2">
        <f>'Moving Avg'!G732</f>
        <v>3.6153700000000022</v>
      </c>
      <c r="I732" s="2">
        <f>'Moving Avg'!H732</f>
        <v>3.5688230000000001</v>
      </c>
      <c r="J732" s="6" t="str">
        <f>OBV!F732</f>
        <v>BEARISH</v>
      </c>
      <c r="K732" s="6" t="str">
        <f>OBV!G732</f>
        <v>WEAK</v>
      </c>
      <c r="L732" s="6" t="str">
        <f>OBV!H732</f>
        <v>CONFIRMED BEARISH</v>
      </c>
    </row>
    <row r="733" spans="1:12" ht="13.5" x14ac:dyDescent="0.25">
      <c r="A733" s="3">
        <f>RSI!A733</f>
        <v>43069</v>
      </c>
      <c r="B733" s="2">
        <f>RSI!B733</f>
        <v>3.5316999999999998</v>
      </c>
      <c r="C733" s="2">
        <f>RSI!I733</f>
        <v>43.302312936297739</v>
      </c>
      <c r="D733" s="2">
        <f>MACD!E733</f>
        <v>-9.5040339536440754E-3</v>
      </c>
      <c r="E733" s="2">
        <f>MACD!F733</f>
        <v>-7.0128868787925061E-3</v>
      </c>
      <c r="F733" s="2">
        <f>'Moving Avg'!D733</f>
        <v>3.5896200000000009</v>
      </c>
      <c r="G733" s="2">
        <f>'Moving Avg'!F733</f>
        <v>3.58026</v>
      </c>
      <c r="H733" s="2">
        <f>'Moving Avg'!G733</f>
        <v>3.613316000000002</v>
      </c>
      <c r="I733" s="2">
        <f>'Moving Avg'!H733</f>
        <v>3.5692184999999998</v>
      </c>
      <c r="J733" s="6" t="str">
        <f>OBV!F733</f>
        <v>BEARISH</v>
      </c>
      <c r="K733" s="6" t="str">
        <f>OBV!G733</f>
        <v>WEAK</v>
      </c>
      <c r="L733" s="6" t="str">
        <f>OBV!H733</f>
        <v>CONFIRMED BEARISH</v>
      </c>
    </row>
    <row r="734" spans="1:12" ht="13.5" x14ac:dyDescent="0.25">
      <c r="A734" s="3">
        <f>RSI!A734</f>
        <v>43073</v>
      </c>
      <c r="B734" s="2">
        <f>RSI!B734</f>
        <v>3.6251000000000002</v>
      </c>
      <c r="C734" s="2">
        <f>RSI!I734</f>
        <v>52.967274356107971</v>
      </c>
      <c r="D734" s="2">
        <f>MACD!E734</f>
        <v>-1.9776862003448858E-2</v>
      </c>
      <c r="E734" s="2">
        <f>MACD!F734</f>
        <v>-9.5656819037237759E-3</v>
      </c>
      <c r="F734" s="2">
        <f>'Moving Avg'!D734</f>
        <v>3.58962</v>
      </c>
      <c r="G734" s="2">
        <f>'Moving Avg'!F734</f>
        <v>3.5840000000000005</v>
      </c>
      <c r="H734" s="2">
        <f>'Moving Avg'!G734</f>
        <v>3.6131300000000022</v>
      </c>
      <c r="I734" s="2">
        <f>'Moving Avg'!H734</f>
        <v>3.5705579999999997</v>
      </c>
      <c r="J734" s="6" t="str">
        <f>OBV!F734</f>
        <v>BEARISH</v>
      </c>
      <c r="K734" s="6" t="str">
        <f>OBV!G734</f>
        <v>WEAK</v>
      </c>
      <c r="L734" s="6" t="str">
        <f>OBV!H734</f>
        <v>NEUTRAL</v>
      </c>
    </row>
    <row r="735" spans="1:12" ht="13.5" x14ac:dyDescent="0.25">
      <c r="A735" s="3">
        <f>RSI!A735</f>
        <v>43074</v>
      </c>
      <c r="B735" s="2">
        <f>RSI!B735</f>
        <v>3.5223</v>
      </c>
      <c r="C735" s="2">
        <f>RSI!I735</f>
        <v>44.064002283021154</v>
      </c>
      <c r="D735" s="2">
        <f>MACD!E735</f>
        <v>-6.6803385438549689E-3</v>
      </c>
      <c r="E735" s="2">
        <f>MACD!F735</f>
        <v>-8.9886132317500145E-3</v>
      </c>
      <c r="F735" s="2">
        <f>'Moving Avg'!D735</f>
        <v>3.5746600000000002</v>
      </c>
      <c r="G735" s="2">
        <f>'Moving Avg'!F735</f>
        <v>3.5844650000000002</v>
      </c>
      <c r="H735" s="2">
        <f>'Moving Avg'!G735</f>
        <v>3.6108880000000023</v>
      </c>
      <c r="I735" s="2">
        <f>'Moving Avg'!H735</f>
        <v>3.5709064999999991</v>
      </c>
      <c r="J735" s="6" t="str">
        <f>OBV!F735</f>
        <v>BEARISH</v>
      </c>
      <c r="K735" s="6" t="str">
        <f>OBV!G735</f>
        <v>WEAK</v>
      </c>
      <c r="L735" s="6" t="str">
        <f>OBV!H735</f>
        <v>CONFIRMED BEARISH</v>
      </c>
    </row>
    <row r="736" spans="1:12" ht="13.5" x14ac:dyDescent="0.25">
      <c r="A736" s="3">
        <f>RSI!A736</f>
        <v>43075</v>
      </c>
      <c r="B736" s="2">
        <f>RSI!B736</f>
        <v>3.5129999999999999</v>
      </c>
      <c r="C736" s="2">
        <f>RSI!I736</f>
        <v>43.354022574472559</v>
      </c>
      <c r="D736" s="2">
        <f>MACD!E736</f>
        <v>-8.8522322601973791E-3</v>
      </c>
      <c r="E736" s="2">
        <f>MACD!F736</f>
        <v>-8.961337037439487E-3</v>
      </c>
      <c r="F736" s="2">
        <f>'Moving Avg'!D736</f>
        <v>3.5578400000000001</v>
      </c>
      <c r="G736" s="2">
        <f>'Moving Avg'!F736</f>
        <v>3.5844650000000007</v>
      </c>
      <c r="H736" s="2">
        <f>'Moving Avg'!G736</f>
        <v>3.6084600000000022</v>
      </c>
      <c r="I736" s="2">
        <f>'Moving Avg'!H736</f>
        <v>3.5712084999999996</v>
      </c>
      <c r="J736" s="6" t="str">
        <f>OBV!F736</f>
        <v>BEARISH</v>
      </c>
      <c r="K736" s="6" t="str">
        <f>OBV!G736</f>
        <v>WEAK</v>
      </c>
      <c r="L736" s="6" t="str">
        <f>OBV!H736</f>
        <v>CONFIRMED BEARISH</v>
      </c>
    </row>
    <row r="737" spans="1:12" ht="13.5" x14ac:dyDescent="0.25">
      <c r="A737" s="3">
        <f>RSI!A737</f>
        <v>43076</v>
      </c>
      <c r="B737" s="2">
        <f>RSI!B737</f>
        <v>3.6156999999999999</v>
      </c>
      <c r="C737" s="2">
        <f>RSI!I737</f>
        <v>52.462935203278356</v>
      </c>
      <c r="D737" s="2">
        <f>MACD!E737</f>
        <v>-3.4780494765889181E-3</v>
      </c>
      <c r="E737" s="2">
        <f>MACD!F737</f>
        <v>-7.8646795252693743E-3</v>
      </c>
      <c r="F737" s="2">
        <f>'Moving Avg'!D737</f>
        <v>3.5615600000000001</v>
      </c>
      <c r="G737" s="2">
        <f>'Moving Avg'!F737</f>
        <v>3.5896000000000008</v>
      </c>
      <c r="H737" s="2">
        <f>'Moving Avg'!G737</f>
        <v>3.6088320000000023</v>
      </c>
      <c r="I737" s="2">
        <f>'Moving Avg'!H737</f>
        <v>3.5720240000000003</v>
      </c>
      <c r="J737" s="6" t="str">
        <f>OBV!F737</f>
        <v>BEARISH</v>
      </c>
      <c r="K737" s="6" t="str">
        <f>OBV!G737</f>
        <v>WEAK</v>
      </c>
      <c r="L737" s="6" t="str">
        <f>OBV!H737</f>
        <v>BEARISH DIVERGENCE</v>
      </c>
    </row>
    <row r="738" spans="1:12" ht="13.5" x14ac:dyDescent="0.25">
      <c r="A738" s="3">
        <f>RSI!A738</f>
        <v>43077</v>
      </c>
      <c r="B738" s="2">
        <f>RSI!B738</f>
        <v>3.5129999999999999</v>
      </c>
      <c r="C738" s="2">
        <f>RSI!I738</f>
        <v>44.718809739133299</v>
      </c>
      <c r="D738" s="2">
        <f>MACD!E738</f>
        <v>8.486658396341884E-3</v>
      </c>
      <c r="E738" s="2">
        <f>MACD!F738</f>
        <v>-4.5944119409471228E-3</v>
      </c>
      <c r="F738" s="2">
        <f>'Moving Avg'!D738</f>
        <v>3.5578199999999995</v>
      </c>
      <c r="G738" s="2">
        <f>'Moving Avg'!F738</f>
        <v>3.5844650000000007</v>
      </c>
      <c r="H738" s="2">
        <f>'Moving Avg'!G738</f>
        <v>3.6071500000000021</v>
      </c>
      <c r="I738" s="2">
        <f>'Moving Avg'!H738</f>
        <v>3.5723259999999999</v>
      </c>
      <c r="J738" s="6" t="str">
        <f>OBV!F738</f>
        <v>BEARISH</v>
      </c>
      <c r="K738" s="6" t="str">
        <f>OBV!G738</f>
        <v>WEAK</v>
      </c>
      <c r="L738" s="6" t="str">
        <f>OBV!H738</f>
        <v>CONFIRMED BEARISH</v>
      </c>
    </row>
    <row r="739" spans="1:12" ht="13.5" x14ac:dyDescent="0.25">
      <c r="A739" s="3">
        <f>RSI!A739</f>
        <v>43080</v>
      </c>
      <c r="B739" s="2">
        <f>RSI!B739</f>
        <v>3.5971000000000002</v>
      </c>
      <c r="C739" s="2">
        <f>RSI!I739</f>
        <v>51.086199555816812</v>
      </c>
      <c r="D739" s="2">
        <f>MACD!E739</f>
        <v>1.2811866463209753E-2</v>
      </c>
      <c r="E739" s="2">
        <f>MACD!F739</f>
        <v>-1.1131562601157476E-3</v>
      </c>
      <c r="F739" s="2">
        <f>'Moving Avg'!D739</f>
        <v>3.5522199999999997</v>
      </c>
      <c r="G739" s="2">
        <f>'Moving Avg'!F739</f>
        <v>3.5821300000000003</v>
      </c>
      <c r="H739" s="2">
        <f>'Moving Avg'!G739</f>
        <v>3.6090200000000023</v>
      </c>
      <c r="I739" s="2">
        <f>'Moving Avg'!H739</f>
        <v>3.5730485000000001</v>
      </c>
      <c r="J739" s="6" t="str">
        <f>OBV!F739</f>
        <v>BEARISH</v>
      </c>
      <c r="K739" s="6" t="str">
        <f>OBV!G739</f>
        <v>WEAK</v>
      </c>
      <c r="L739" s="6" t="str">
        <f>OBV!H739</f>
        <v>CONFIRMED BEARISH</v>
      </c>
    </row>
    <row r="740" spans="1:12" ht="13.5" x14ac:dyDescent="0.25">
      <c r="A740" s="3">
        <f>RSI!A740</f>
        <v>43081</v>
      </c>
      <c r="B740" s="2">
        <f>RSI!B740</f>
        <v>3.5223</v>
      </c>
      <c r="C740" s="2">
        <f>RSI!I740</f>
        <v>46.010127530639906</v>
      </c>
      <c r="D740" s="2">
        <f>MACD!E740</f>
        <v>1.7606694818012691E-2</v>
      </c>
      <c r="E740" s="2">
        <f>MACD!F740</f>
        <v>2.6308139555099403E-3</v>
      </c>
      <c r="F740" s="2">
        <f>'Moving Avg'!D740</f>
        <v>3.5522200000000006</v>
      </c>
      <c r="G740" s="2">
        <f>'Moving Avg'!F740</f>
        <v>3.5760549999999993</v>
      </c>
      <c r="H740" s="2">
        <f>'Moving Avg'!G740</f>
        <v>3.607524000000002</v>
      </c>
      <c r="I740" s="2">
        <f>'Moving Avg'!H740</f>
        <v>3.5737439999999996</v>
      </c>
      <c r="J740" s="6" t="str">
        <f>OBV!F740</f>
        <v>BEARISH</v>
      </c>
      <c r="K740" s="6" t="str">
        <f>OBV!G740</f>
        <v>WEAK</v>
      </c>
      <c r="L740" s="6" t="str">
        <f>OBV!H740</f>
        <v>NEUTRAL</v>
      </c>
    </row>
    <row r="741" spans="1:12" ht="13.5" x14ac:dyDescent="0.25">
      <c r="A741" s="3">
        <f>RSI!A741</f>
        <v>43082</v>
      </c>
      <c r="B741" s="2">
        <f>RSI!B741</f>
        <v>3.5036</v>
      </c>
      <c r="C741" s="2">
        <f>RSI!I741</f>
        <v>44.811354554251153</v>
      </c>
      <c r="D741" s="2">
        <f>MACD!E741</f>
        <v>2.3400287462738589E-2</v>
      </c>
      <c r="E741" s="2">
        <f>MACD!F741</f>
        <v>6.7847086569556708E-3</v>
      </c>
      <c r="F741" s="2">
        <f>'Moving Avg'!D741</f>
        <v>3.5503399999999998</v>
      </c>
      <c r="G741" s="2">
        <f>'Moving Avg'!F741</f>
        <v>3.569045</v>
      </c>
      <c r="H741" s="2">
        <f>'Moving Avg'!G741</f>
        <v>3.6036000000000019</v>
      </c>
      <c r="I741" s="2">
        <f>'Moving Avg'!H741</f>
        <v>3.5743460000000002</v>
      </c>
      <c r="J741" s="6" t="str">
        <f>OBV!F741</f>
        <v>BEARISH</v>
      </c>
      <c r="K741" s="6" t="str">
        <f>OBV!G741</f>
        <v>STRONG</v>
      </c>
      <c r="L741" s="6" t="str">
        <f>OBV!H741</f>
        <v>CONFIRMED BEARISH</v>
      </c>
    </row>
    <row r="742" spans="1:12" ht="13.5" x14ac:dyDescent="0.25">
      <c r="A742" s="3">
        <f>RSI!A742</f>
        <v>43083</v>
      </c>
      <c r="B742" s="2">
        <f>RSI!B742</f>
        <v>3.4382000000000001</v>
      </c>
      <c r="C742" s="2">
        <f>RSI!I742</f>
        <v>40.80694562067508</v>
      </c>
      <c r="D742" s="2">
        <f>MACD!E742</f>
        <v>3.35827285665804E-2</v>
      </c>
      <c r="E742" s="2">
        <f>MACD!F742</f>
        <v>1.2144312638880618E-2</v>
      </c>
      <c r="F742" s="2">
        <f>'Moving Avg'!D742</f>
        <v>3.5148400000000004</v>
      </c>
      <c r="G742" s="2">
        <f>'Moving Avg'!F742</f>
        <v>3.5639049999999997</v>
      </c>
      <c r="H742" s="2">
        <f>'Moving Avg'!G742</f>
        <v>3.5983680000000016</v>
      </c>
      <c r="I742" s="2">
        <f>'Moving Avg'!H742</f>
        <v>3.5746210000000009</v>
      </c>
      <c r="J742" s="6" t="str">
        <f>OBV!F742</f>
        <v>BEARISH</v>
      </c>
      <c r="K742" s="6" t="str">
        <f>OBV!G742</f>
        <v>STRONG</v>
      </c>
      <c r="L742" s="6" t="str">
        <f>OBV!H742</f>
        <v>CONFIRMED BEARISH</v>
      </c>
    </row>
    <row r="743" spans="1:12" ht="13.5" x14ac:dyDescent="0.25">
      <c r="A743" s="3">
        <f>RSI!A743</f>
        <v>43084</v>
      </c>
      <c r="B743" s="2">
        <f>RSI!B743</f>
        <v>3.4382000000000001</v>
      </c>
      <c r="C743" s="2">
        <f>RSI!I743</f>
        <v>40.80694562067508</v>
      </c>
      <c r="D743" s="2">
        <f>MACD!E743</f>
        <v>3.2927003179942904E-2</v>
      </c>
      <c r="E743" s="2">
        <f>MACD!F743</f>
        <v>1.6300850747093074E-2</v>
      </c>
      <c r="F743" s="2">
        <f>'Moving Avg'!D743</f>
        <v>3.4998800000000001</v>
      </c>
      <c r="G743" s="2">
        <f>'Moving Avg'!F743</f>
        <v>3.5587649999999997</v>
      </c>
      <c r="H743" s="2">
        <f>'Moving Avg'!G743</f>
        <v>3.5931360000000017</v>
      </c>
      <c r="I743" s="2">
        <f>'Moving Avg'!H743</f>
        <v>3.5748960000000012</v>
      </c>
      <c r="J743" s="6" t="str">
        <f>OBV!F743</f>
        <v>BEARISH</v>
      </c>
      <c r="K743" s="6" t="str">
        <f>OBV!G743</f>
        <v>STRONG</v>
      </c>
      <c r="L743" s="6" t="str">
        <f>OBV!H743</f>
        <v>CONFIRMED BEARISH</v>
      </c>
    </row>
    <row r="744" spans="1:12" ht="13.5" x14ac:dyDescent="0.25">
      <c r="A744" s="3">
        <f>RSI!A744</f>
        <v>43087</v>
      </c>
      <c r="B744" s="2">
        <f>RSI!B744</f>
        <v>3.4382000000000001</v>
      </c>
      <c r="C744" s="2">
        <f>RSI!I744</f>
        <v>40.80694562067508</v>
      </c>
      <c r="D744" s="2">
        <f>MACD!E744</f>
        <v>4.7472779550185251E-2</v>
      </c>
      <c r="E744" s="2">
        <f>MACD!F744</f>
        <v>2.2535236507711512E-2</v>
      </c>
      <c r="F744" s="2">
        <f>'Moving Avg'!D744</f>
        <v>3.4680999999999997</v>
      </c>
      <c r="G744" s="2">
        <f>'Moving Avg'!F744</f>
        <v>3.5540899999999995</v>
      </c>
      <c r="H744" s="2">
        <f>'Moving Avg'!G744</f>
        <v>3.5879040000000013</v>
      </c>
      <c r="I744" s="2">
        <f>'Moving Avg'!H744</f>
        <v>3.5751710000000019</v>
      </c>
      <c r="J744" s="6" t="str">
        <f>OBV!F744</f>
        <v>BEARISH</v>
      </c>
      <c r="K744" s="6" t="str">
        <f>OBV!G744</f>
        <v>STRONG</v>
      </c>
      <c r="L744" s="6" t="str">
        <f>OBV!H744</f>
        <v>CONFIRMED BEARISH</v>
      </c>
    </row>
    <row r="745" spans="1:12" ht="13.5" x14ac:dyDescent="0.25">
      <c r="A745" s="3">
        <f>RSI!A745</f>
        <v>43088</v>
      </c>
      <c r="B745" s="2">
        <f>RSI!B745</f>
        <v>3.4569000000000001</v>
      </c>
      <c r="C745" s="2">
        <f>RSI!I745</f>
        <v>42.637555935775659</v>
      </c>
      <c r="D745" s="2">
        <f>MACD!E745</f>
        <v>4.3257387480714726E-2</v>
      </c>
      <c r="E745" s="2">
        <f>MACD!F745</f>
        <v>2.6679666702312158E-2</v>
      </c>
      <c r="F745" s="2">
        <f>'Moving Avg'!D745</f>
        <v>3.4550200000000002</v>
      </c>
      <c r="G745" s="2">
        <f>'Moving Avg'!F745</f>
        <v>3.5456799999999999</v>
      </c>
      <c r="H745" s="2">
        <f>'Moving Avg'!G745</f>
        <v>3.5830460000000004</v>
      </c>
      <c r="I745" s="2">
        <f>'Moving Avg'!H745</f>
        <v>3.5759730000000021</v>
      </c>
      <c r="J745" s="6" t="str">
        <f>OBV!F745</f>
        <v>BEARISH</v>
      </c>
      <c r="K745" s="6" t="str">
        <f>OBV!G745</f>
        <v>STRONG</v>
      </c>
      <c r="L745" s="6" t="str">
        <f>OBV!H745</f>
        <v>CONFIRMED BEARISH</v>
      </c>
    </row>
    <row r="746" spans="1:12" ht="13.5" x14ac:dyDescent="0.25">
      <c r="A746" s="3">
        <f>RSI!A746</f>
        <v>43089</v>
      </c>
      <c r="B746" s="2">
        <f>RSI!B746</f>
        <v>3.4569000000000001</v>
      </c>
      <c r="C746" s="2">
        <f>RSI!I746</f>
        <v>42.637555935775659</v>
      </c>
      <c r="D746" s="2">
        <f>MACD!E746</f>
        <v>3.8776298110266616E-2</v>
      </c>
      <c r="E746" s="2">
        <f>MACD!F746</f>
        <v>2.909899298390305E-2</v>
      </c>
      <c r="F746" s="2">
        <f>'Moving Avg'!D746</f>
        <v>3.4456800000000003</v>
      </c>
      <c r="G746" s="2">
        <f>'Moving Avg'!F746</f>
        <v>3.5419400000000003</v>
      </c>
      <c r="H746" s="2">
        <f>'Moving Avg'!G746</f>
        <v>3.5781879999999999</v>
      </c>
      <c r="I746" s="2">
        <f>'Moving Avg'!H746</f>
        <v>3.5763415000000021</v>
      </c>
      <c r="J746" s="6" t="str">
        <f>OBV!F746</f>
        <v>BEARISH</v>
      </c>
      <c r="K746" s="6" t="str">
        <f>OBV!G746</f>
        <v>STRONG</v>
      </c>
      <c r="L746" s="6" t="str">
        <f>OBV!H746</f>
        <v>CONFIRMED BEARISH</v>
      </c>
    </row>
    <row r="747" spans="1:12" ht="13.5" x14ac:dyDescent="0.25">
      <c r="A747" s="3">
        <f>RSI!A747</f>
        <v>43090</v>
      </c>
      <c r="B747" s="2">
        <f>RSI!B747</f>
        <v>3.4569000000000001</v>
      </c>
      <c r="C747" s="2">
        <f>RSI!I747</f>
        <v>42.637555935775659</v>
      </c>
      <c r="D747" s="2">
        <f>MACD!E747</f>
        <v>5.1262894209086252E-2</v>
      </c>
      <c r="E747" s="2">
        <f>MACD!F747</f>
        <v>3.3531773228939694E-2</v>
      </c>
      <c r="F747" s="2">
        <f>'Moving Avg'!D747</f>
        <v>3.4494200000000008</v>
      </c>
      <c r="G747" s="2">
        <f>'Moving Avg'!F747</f>
        <v>3.5335300000000003</v>
      </c>
      <c r="H747" s="2">
        <f>'Moving Avg'!G747</f>
        <v>3.5733299999999999</v>
      </c>
      <c r="I747" s="2">
        <f>'Moving Avg'!H747</f>
        <v>3.5764495000000021</v>
      </c>
      <c r="J747" s="6" t="str">
        <f>OBV!F747</f>
        <v>BULLISH</v>
      </c>
      <c r="K747" s="6" t="str">
        <f>OBV!G747</f>
        <v>NEUTRAL</v>
      </c>
      <c r="L747" s="6" t="str">
        <f>OBV!H747</f>
        <v>CONFIRMED BULLISH</v>
      </c>
    </row>
    <row r="748" spans="1:12" ht="13.5" x14ac:dyDescent="0.25">
      <c r="A748" s="3">
        <f>RSI!A748</f>
        <v>43091</v>
      </c>
      <c r="B748" s="2">
        <f>RSI!B748</f>
        <v>3.6063999999999998</v>
      </c>
      <c r="C748" s="2">
        <f>RSI!I748</f>
        <v>56.17176242762315</v>
      </c>
      <c r="D748" s="2">
        <f>MACD!E748</f>
        <v>3.539725987956821E-2</v>
      </c>
      <c r="E748" s="2">
        <f>MACD!F748</f>
        <v>3.3904870559065395E-2</v>
      </c>
      <c r="F748" s="2">
        <f>'Moving Avg'!D748</f>
        <v>3.4830600000000005</v>
      </c>
      <c r="G748" s="2">
        <f>'Moving Avg'!F748</f>
        <v>3.5325949999999997</v>
      </c>
      <c r="H748" s="2">
        <f>'Moving Avg'!G748</f>
        <v>3.5714619999999995</v>
      </c>
      <c r="I748" s="2">
        <f>'Moving Avg'!H748</f>
        <v>3.5773050000000022</v>
      </c>
      <c r="J748" s="6" t="str">
        <f>OBV!F748</f>
        <v>BULLISH</v>
      </c>
      <c r="K748" s="6" t="str">
        <f>OBV!G748</f>
        <v>NEUTRAL</v>
      </c>
      <c r="L748" s="6" t="str">
        <f>OBV!H748</f>
        <v>CONFIRMED BULLISH</v>
      </c>
    </row>
    <row r="749" spans="1:12" ht="13.5" x14ac:dyDescent="0.25">
      <c r="A749" s="3">
        <f>RSI!A749</f>
        <v>43094</v>
      </c>
      <c r="B749" s="2">
        <f>RSI!B749</f>
        <v>3.6063999999999998</v>
      </c>
      <c r="C749" s="2">
        <f>RSI!I749</f>
        <v>56.17176242762315</v>
      </c>
      <c r="D749" s="2">
        <f>MACD!E749</f>
        <v>3.4437606090007566E-2</v>
      </c>
      <c r="E749" s="2">
        <f>MACD!F749</f>
        <v>3.4011417665253826E-2</v>
      </c>
      <c r="F749" s="2">
        <f>'Moving Avg'!D749</f>
        <v>3.5167000000000002</v>
      </c>
      <c r="G749" s="2">
        <f>'Moving Avg'!F749</f>
        <v>3.5316599999999996</v>
      </c>
      <c r="H749" s="2">
        <f>'Moving Avg'!G749</f>
        <v>3.5695939999999995</v>
      </c>
      <c r="I749" s="2">
        <f>'Moving Avg'!H749</f>
        <v>3.5781605000000023</v>
      </c>
      <c r="J749" s="6" t="str">
        <f>OBV!F749</f>
        <v>BULLISH</v>
      </c>
      <c r="K749" s="6" t="str">
        <f>OBV!G749</f>
        <v>NEUTRAL</v>
      </c>
      <c r="L749" s="6" t="str">
        <f>OBV!H749</f>
        <v>CONFIRMED BULLISH</v>
      </c>
    </row>
    <row r="750" spans="1:12" ht="13.5" x14ac:dyDescent="0.25">
      <c r="A750" s="3">
        <f>RSI!A750</f>
        <v>43095</v>
      </c>
      <c r="B750" s="2">
        <f>RSI!B750</f>
        <v>3.6063999999999998</v>
      </c>
      <c r="C750" s="2">
        <f>RSI!I750</f>
        <v>56.17176242762315</v>
      </c>
      <c r="D750" s="2">
        <f>MACD!E750</f>
        <v>2.1679614020237992E-2</v>
      </c>
      <c r="E750" s="2">
        <f>MACD!F750</f>
        <v>3.1545056936250662E-2</v>
      </c>
      <c r="F750" s="2">
        <f>'Moving Avg'!D750</f>
        <v>3.5466000000000002</v>
      </c>
      <c r="G750" s="2">
        <f>'Moving Avg'!F750</f>
        <v>3.5321249999999993</v>
      </c>
      <c r="H750" s="2">
        <f>'Moving Avg'!G750</f>
        <v>3.5677259999999995</v>
      </c>
      <c r="I750" s="2">
        <f>'Moving Avg'!H750</f>
        <v>3.579623500000003</v>
      </c>
      <c r="J750" s="6" t="str">
        <f>OBV!F750</f>
        <v>BULLISH</v>
      </c>
      <c r="K750" s="6" t="str">
        <f>OBV!G750</f>
        <v>NEUTRAL</v>
      </c>
      <c r="L750" s="6" t="str">
        <f>OBV!H750</f>
        <v>CONFIRMED BULLISH</v>
      </c>
    </row>
    <row r="751" spans="1:12" ht="13.5" x14ac:dyDescent="0.25">
      <c r="A751" s="3">
        <f>RSI!A751</f>
        <v>43096</v>
      </c>
      <c r="B751" s="2">
        <f>RSI!B751</f>
        <v>3.6063999999999998</v>
      </c>
      <c r="C751" s="2">
        <f>RSI!I751</f>
        <v>56.17176242762315</v>
      </c>
      <c r="D751" s="2">
        <f>MACD!E751</f>
        <v>7.6016474240332421E-3</v>
      </c>
      <c r="E751" s="2">
        <f>MACD!F751</f>
        <v>2.6756375033807178E-2</v>
      </c>
      <c r="F751" s="2">
        <f>'Moving Avg'!D751</f>
        <v>3.5765000000000002</v>
      </c>
      <c r="G751" s="2">
        <f>'Moving Avg'!F751</f>
        <v>3.5325899999999999</v>
      </c>
      <c r="H751" s="2">
        <f>'Moving Avg'!G751</f>
        <v>3.5660439999999998</v>
      </c>
      <c r="I751" s="2">
        <f>'Moving Avg'!H751</f>
        <v>3.5810865000000032</v>
      </c>
      <c r="J751" s="6" t="str">
        <f>OBV!F751</f>
        <v>BULLISH</v>
      </c>
      <c r="K751" s="6" t="str">
        <f>OBV!G751</f>
        <v>NEUTRAL</v>
      </c>
      <c r="L751" s="6" t="str">
        <f>OBV!H751</f>
        <v>CONFIRMED BULLISH</v>
      </c>
    </row>
    <row r="752" spans="1:12" ht="13.5" x14ac:dyDescent="0.25">
      <c r="A752" s="3">
        <f>RSI!A752</f>
        <v>43097</v>
      </c>
      <c r="B752" s="2">
        <f>RSI!B752</f>
        <v>3.5036</v>
      </c>
      <c r="C752" s="2">
        <f>RSI!I752</f>
        <v>46.109679162193302</v>
      </c>
      <c r="D752" s="2">
        <f>MACD!E752</f>
        <v>-7.1329605635801485E-3</v>
      </c>
      <c r="E752" s="2">
        <f>MACD!F752</f>
        <v>1.9978507914329716E-2</v>
      </c>
      <c r="F752" s="2">
        <f>'Moving Avg'!D752</f>
        <v>3.5858399999999997</v>
      </c>
      <c r="G752" s="2">
        <f>'Moving Avg'!F752</f>
        <v>3.5279150000000001</v>
      </c>
      <c r="H752" s="2">
        <f>'Moving Avg'!G752</f>
        <v>3.5643620000000005</v>
      </c>
      <c r="I752" s="2">
        <f>'Moving Avg'!H752</f>
        <v>3.5815580000000029</v>
      </c>
      <c r="J752" s="6" t="str">
        <f>OBV!F752</f>
        <v>BULLISH</v>
      </c>
      <c r="K752" s="6" t="str">
        <f>OBV!G752</f>
        <v>NEUTRAL</v>
      </c>
      <c r="L752" s="6" t="str">
        <f>OBV!H752</f>
        <v>CONFIRMED BULLISH</v>
      </c>
    </row>
    <row r="753" spans="1:12" ht="13.5" x14ac:dyDescent="0.25">
      <c r="A753" s="3">
        <f>RSI!A753</f>
        <v>43098</v>
      </c>
      <c r="B753" s="2">
        <f>RSI!B753</f>
        <v>3.6063999999999998</v>
      </c>
      <c r="C753" s="2">
        <f>RSI!I753</f>
        <v>54.824483930352237</v>
      </c>
      <c r="D753" s="2">
        <f>MACD!E753</f>
        <v>-2.6955995761128282E-2</v>
      </c>
      <c r="E753" s="2">
        <f>MACD!F753</f>
        <v>1.0591607179238115E-2</v>
      </c>
      <c r="F753" s="2">
        <f>'Moving Avg'!D753</f>
        <v>3.5858399999999997</v>
      </c>
      <c r="G753" s="2">
        <f>'Moving Avg'!F753</f>
        <v>3.53165</v>
      </c>
      <c r="H753" s="2">
        <f>'Moving Avg'!G753</f>
        <v>3.5626800000000003</v>
      </c>
      <c r="I753" s="2">
        <f>'Moving Avg'!H753</f>
        <v>3.5830210000000027</v>
      </c>
      <c r="J753" s="6" t="str">
        <f>OBV!F753</f>
        <v>BULLISH</v>
      </c>
      <c r="K753" s="6" t="str">
        <f>OBV!G753</f>
        <v>NEUTRAL</v>
      </c>
      <c r="L753" s="6" t="str">
        <f>OBV!H753</f>
        <v>NEUTRAL</v>
      </c>
    </row>
    <row r="754" spans="1:12" ht="13.5" x14ac:dyDescent="0.25">
      <c r="A754" s="3">
        <f>RSI!A754</f>
        <v>43102</v>
      </c>
      <c r="B754" s="2">
        <f>RSI!B754</f>
        <v>3.6063999999999998</v>
      </c>
      <c r="C754" s="2">
        <f>RSI!I754</f>
        <v>54.824483930352237</v>
      </c>
      <c r="D754" s="2">
        <f>MACD!E754</f>
        <v>-4.4096482075319798E-2</v>
      </c>
      <c r="E754" s="2">
        <f>MACD!F754</f>
        <v>-3.4601067167346761E-4</v>
      </c>
      <c r="F754" s="2">
        <f>'Moving Avg'!D754</f>
        <v>3.5858400000000001</v>
      </c>
      <c r="G754" s="2">
        <f>'Moving Avg'!F754</f>
        <v>3.5307149999999994</v>
      </c>
      <c r="H754" s="2">
        <f>'Moving Avg'!G754</f>
        <v>3.5609980000000001</v>
      </c>
      <c r="I754" s="2">
        <f>'Moving Avg'!H754</f>
        <v>3.5840065000000032</v>
      </c>
      <c r="J754" s="6" t="str">
        <f>OBV!F754</f>
        <v>BULLISH</v>
      </c>
      <c r="K754" s="6" t="str">
        <f>OBV!G754</f>
        <v>NEUTRAL</v>
      </c>
      <c r="L754" s="6" t="str">
        <f>OBV!H754</f>
        <v>NEUTRAL</v>
      </c>
    </row>
    <row r="755" spans="1:12" ht="13.5" x14ac:dyDescent="0.25">
      <c r="A755" s="3">
        <f>RSI!A755</f>
        <v>43103</v>
      </c>
      <c r="B755" s="2">
        <f>RSI!B755</f>
        <v>3.6063999999999998</v>
      </c>
      <c r="C755" s="2">
        <f>RSI!I755</f>
        <v>54.82448393035223</v>
      </c>
      <c r="D755" s="2">
        <f>MACD!E755</f>
        <v>-5.6063000047118283E-2</v>
      </c>
      <c r="E755" s="2">
        <f>MACD!F755</f>
        <v>-1.1489408546762432E-2</v>
      </c>
      <c r="F755" s="2">
        <f>'Moving Avg'!D755</f>
        <v>3.5858400000000001</v>
      </c>
      <c r="G755" s="2">
        <f>'Moving Avg'!F755</f>
        <v>3.5349199999999996</v>
      </c>
      <c r="H755" s="2">
        <f>'Moving Avg'!G755</f>
        <v>3.5602500000000004</v>
      </c>
      <c r="I755" s="2">
        <f>'Moving Avg'!H755</f>
        <v>3.5849920000000033</v>
      </c>
      <c r="J755" s="6" t="str">
        <f>OBV!F755</f>
        <v>BULLISH</v>
      </c>
      <c r="K755" s="6" t="str">
        <f>OBV!G755</f>
        <v>NEUTRAL</v>
      </c>
      <c r="L755" s="6" t="str">
        <f>OBV!H755</f>
        <v>NEUTRAL</v>
      </c>
    </row>
    <row r="756" spans="1:12" ht="13.5" x14ac:dyDescent="0.25">
      <c r="A756" s="3">
        <f>RSI!A756</f>
        <v>43104</v>
      </c>
      <c r="B756" s="2">
        <f>RSI!B756</f>
        <v>3.6063999999999998</v>
      </c>
      <c r="C756" s="2">
        <f>RSI!I756</f>
        <v>54.82448393035223</v>
      </c>
      <c r="D756" s="2">
        <f>MACD!E756</f>
        <v>-6.6503286206822665E-2</v>
      </c>
      <c r="E756" s="2">
        <f>MACD!F756</f>
        <v>-2.2492184078774478E-2</v>
      </c>
      <c r="F756" s="2">
        <f>'Moving Avg'!D756</f>
        <v>3.5858400000000001</v>
      </c>
      <c r="G756" s="2">
        <f>'Moving Avg'!F756</f>
        <v>3.5395899999999996</v>
      </c>
      <c r="H756" s="2">
        <f>'Moving Avg'!G756</f>
        <v>3.5615580000000007</v>
      </c>
      <c r="I756" s="2">
        <f>'Moving Avg'!H756</f>
        <v>3.5859775000000029</v>
      </c>
      <c r="J756" s="6" t="str">
        <f>OBV!F756</f>
        <v>BULLISH</v>
      </c>
      <c r="K756" s="6" t="str">
        <f>OBV!G756</f>
        <v>NEUTRAL</v>
      </c>
      <c r="L756" s="6" t="str">
        <f>OBV!H756</f>
        <v>NEUTRAL</v>
      </c>
    </row>
    <row r="757" spans="1:12" ht="13.5" x14ac:dyDescent="0.25">
      <c r="A757" s="3">
        <f>RSI!A757</f>
        <v>43105</v>
      </c>
      <c r="B757" s="2">
        <f>RSI!B757</f>
        <v>3.5036</v>
      </c>
      <c r="C757" s="2">
        <f>RSI!I757</f>
        <v>45.029888569567682</v>
      </c>
      <c r="D757" s="2">
        <f>MACD!E757</f>
        <v>-6.8014014266911893E-2</v>
      </c>
      <c r="E757" s="2">
        <f>MACD!F757</f>
        <v>-3.1596550116401959E-2</v>
      </c>
      <c r="F757" s="2">
        <f>'Moving Avg'!D757</f>
        <v>3.5858399999999997</v>
      </c>
      <c r="G757" s="2">
        <f>'Moving Avg'!F757</f>
        <v>3.5339850000000004</v>
      </c>
      <c r="H757" s="2">
        <f>'Moving Avg'!G757</f>
        <v>3.5615580000000011</v>
      </c>
      <c r="I757" s="2">
        <f>'Moving Avg'!H757</f>
        <v>3.5864925000000034</v>
      </c>
      <c r="J757" s="6" t="str">
        <f>OBV!F757</f>
        <v>BEARISH</v>
      </c>
      <c r="K757" s="6" t="str">
        <f>OBV!G757</f>
        <v>NEUTRAL</v>
      </c>
      <c r="L757" s="6" t="str">
        <f>OBV!H757</f>
        <v>NEUTRAL</v>
      </c>
    </row>
    <row r="758" spans="1:12" ht="13.5" x14ac:dyDescent="0.25">
      <c r="A758" s="3">
        <f>RSI!A758</f>
        <v>43108</v>
      </c>
      <c r="B758" s="2">
        <f>RSI!B758</f>
        <v>3.4476</v>
      </c>
      <c r="C758" s="2">
        <f>RSI!I758</f>
        <v>40.758138073526887</v>
      </c>
      <c r="D758" s="2">
        <f>MACD!E758</f>
        <v>-4.1806590219780837E-2</v>
      </c>
      <c r="E758" s="2">
        <f>MACD!F758</f>
        <v>-3.3638558137077737E-2</v>
      </c>
      <c r="F758" s="2">
        <f>'Moving Avg'!D758</f>
        <v>3.5540799999999999</v>
      </c>
      <c r="G758" s="2">
        <f>'Moving Avg'!F758</f>
        <v>3.5307149999999998</v>
      </c>
      <c r="H758" s="2">
        <f>'Moving Avg'!G758</f>
        <v>3.5602500000000008</v>
      </c>
      <c r="I758" s="2">
        <f>'Moving Avg'!H758</f>
        <v>3.5871615000000032</v>
      </c>
      <c r="J758" s="6" t="str">
        <f>OBV!F758</f>
        <v>BEARISH</v>
      </c>
      <c r="K758" s="6" t="str">
        <f>OBV!G758</f>
        <v>STRONG</v>
      </c>
      <c r="L758" s="6" t="str">
        <f>OBV!H758</f>
        <v>CONFIRMED BEARISH</v>
      </c>
    </row>
    <row r="759" spans="1:12" ht="13.5" x14ac:dyDescent="0.25">
      <c r="A759" s="3">
        <f>RSI!A759</f>
        <v>43109</v>
      </c>
      <c r="B759" s="2">
        <f>RSI!B759</f>
        <v>3.4476</v>
      </c>
      <c r="C759" s="2">
        <f>RSI!I759</f>
        <v>40.758138073526887</v>
      </c>
      <c r="D759" s="2">
        <f>MACD!E759</f>
        <v>-1.8987593143313219E-2</v>
      </c>
      <c r="E759" s="2">
        <f>MACD!F759</f>
        <v>-3.0708365138324832E-2</v>
      </c>
      <c r="F759" s="2">
        <f>'Moving Avg'!D759</f>
        <v>3.5223199999999997</v>
      </c>
      <c r="G759" s="2">
        <f>'Moving Avg'!F759</f>
        <v>3.5232399999999999</v>
      </c>
      <c r="H759" s="2">
        <f>'Moving Avg'!G759</f>
        <v>3.5568880000000007</v>
      </c>
      <c r="I759" s="2">
        <f>'Moving Avg'!H759</f>
        <v>3.5874835000000029</v>
      </c>
      <c r="J759" s="6" t="str">
        <f>OBV!F759</f>
        <v>BEARISH</v>
      </c>
      <c r="K759" s="6" t="str">
        <f>OBV!G759</f>
        <v>STRONG</v>
      </c>
      <c r="L759" s="6" t="str">
        <f>OBV!H759</f>
        <v>CONFIRMED BEARISH</v>
      </c>
    </row>
    <row r="760" spans="1:12" ht="13.5" x14ac:dyDescent="0.25">
      <c r="A760" s="3">
        <f>RSI!A760</f>
        <v>43110</v>
      </c>
      <c r="B760" s="2">
        <f>RSI!B760</f>
        <v>3.4382000000000001</v>
      </c>
      <c r="C760" s="2">
        <f>RSI!I760</f>
        <v>40.019075431133501</v>
      </c>
      <c r="D760" s="2">
        <f>MACD!E760</f>
        <v>1.6129042031312046E-3</v>
      </c>
      <c r="E760" s="2">
        <f>MACD!F760</f>
        <v>-2.4244111270033626E-2</v>
      </c>
      <c r="F760" s="2">
        <f>'Moving Avg'!D760</f>
        <v>3.4886799999999996</v>
      </c>
      <c r="G760" s="2">
        <f>'Moving Avg'!F760</f>
        <v>3.5190350000000001</v>
      </c>
      <c r="H760" s="2">
        <f>'Moving Avg'!G760</f>
        <v>3.553338000000001</v>
      </c>
      <c r="I760" s="2">
        <f>'Moving Avg'!H760</f>
        <v>3.5877585000000032</v>
      </c>
      <c r="J760" s="6" t="str">
        <f>OBV!F760</f>
        <v>BEARISH</v>
      </c>
      <c r="K760" s="6" t="str">
        <f>OBV!G760</f>
        <v>STRONG</v>
      </c>
      <c r="L760" s="6" t="str">
        <f>OBV!H760</f>
        <v>CONFIRMED BEARISH</v>
      </c>
    </row>
    <row r="761" spans="1:12" ht="13.5" x14ac:dyDescent="0.25">
      <c r="A761" s="3">
        <f>RSI!A761</f>
        <v>43111</v>
      </c>
      <c r="B761" s="2">
        <f>RSI!B761</f>
        <v>3.4382000000000001</v>
      </c>
      <c r="C761" s="2">
        <f>RSI!I761</f>
        <v>40.019075431133501</v>
      </c>
      <c r="D761" s="2">
        <f>MACD!E761</f>
        <v>1.9651323443756752E-2</v>
      </c>
      <c r="E761" s="2">
        <f>MACD!F761</f>
        <v>-1.5465024327275551E-2</v>
      </c>
      <c r="F761" s="2">
        <f>'Moving Avg'!D761</f>
        <v>3.4550399999999994</v>
      </c>
      <c r="G761" s="2">
        <f>'Moving Avg'!F761</f>
        <v>3.5157649999999996</v>
      </c>
      <c r="H761" s="2">
        <f>'Moving Avg'!G761</f>
        <v>3.5497880000000013</v>
      </c>
      <c r="I761" s="2">
        <f>'Moving Avg'!H761</f>
        <v>3.5880335000000025</v>
      </c>
      <c r="J761" s="6" t="str">
        <f>OBV!F761</f>
        <v>BEARISH</v>
      </c>
      <c r="K761" s="6" t="str">
        <f>OBV!G761</f>
        <v>STRONG</v>
      </c>
      <c r="L761" s="6" t="str">
        <f>OBV!H761</f>
        <v>CONFIRMED BEARISH</v>
      </c>
    </row>
    <row r="762" spans="1:12" ht="13.5" x14ac:dyDescent="0.25">
      <c r="A762" s="3">
        <f>RSI!A762</f>
        <v>43112</v>
      </c>
      <c r="B762" s="2">
        <f>RSI!B762</f>
        <v>3.4382000000000001</v>
      </c>
      <c r="C762" s="2">
        <f>RSI!I762</f>
        <v>40.019075431133501</v>
      </c>
      <c r="D762" s="2">
        <f>MACD!E762</f>
        <v>1.9661465886483764E-2</v>
      </c>
      <c r="E762" s="2">
        <f>MACD!F762</f>
        <v>-8.4397262845236874E-3</v>
      </c>
      <c r="F762" s="2">
        <f>'Moving Avg'!D762</f>
        <v>3.4419600000000004</v>
      </c>
      <c r="G762" s="2">
        <f>'Moving Avg'!F762</f>
        <v>3.5157650000000005</v>
      </c>
      <c r="H762" s="2">
        <f>'Moving Avg'!G762</f>
        <v>3.5456760000000007</v>
      </c>
      <c r="I762" s="2">
        <f>'Moving Avg'!H762</f>
        <v>3.5885685000000027</v>
      </c>
      <c r="J762" s="6" t="str">
        <f>OBV!F762</f>
        <v>BEARISH</v>
      </c>
      <c r="K762" s="6" t="str">
        <f>OBV!G762</f>
        <v>STRONG</v>
      </c>
      <c r="L762" s="6" t="str">
        <f>OBV!H762</f>
        <v>CONFIRMED BEARISH</v>
      </c>
    </row>
    <row r="763" spans="1:12" ht="13.5" x14ac:dyDescent="0.25">
      <c r="A763" s="3">
        <f>RSI!A763</f>
        <v>43115</v>
      </c>
      <c r="B763" s="2">
        <f>RSI!B763</f>
        <v>3.4476</v>
      </c>
      <c r="C763" s="2">
        <f>RSI!I763</f>
        <v>41.347412045638968</v>
      </c>
      <c r="D763" s="2">
        <f>MACD!E763</f>
        <v>3.530973741982768E-2</v>
      </c>
      <c r="E763" s="2">
        <f>MACD!F763</f>
        <v>3.1016645634658613E-4</v>
      </c>
      <c r="F763" s="2">
        <f>'Moving Avg'!D763</f>
        <v>3.4419600000000004</v>
      </c>
      <c r="G763" s="2">
        <f>'Moving Avg'!F763</f>
        <v>3.5162350000000004</v>
      </c>
      <c r="H763" s="2">
        <f>'Moving Avg'!G763</f>
        <v>3.5443680000000004</v>
      </c>
      <c r="I763" s="2">
        <f>'Moving Avg'!H763</f>
        <v>3.5891505000000024</v>
      </c>
      <c r="J763" s="6" t="str">
        <f>OBV!F763</f>
        <v>BEARISH</v>
      </c>
      <c r="K763" s="6" t="str">
        <f>OBV!G763</f>
        <v>STRONG</v>
      </c>
      <c r="L763" s="6" t="str">
        <f>OBV!H763</f>
        <v>NEUTRAL</v>
      </c>
    </row>
    <row r="764" spans="1:12" ht="13.5" x14ac:dyDescent="0.25">
      <c r="A764" s="3">
        <f>RSI!A764</f>
        <v>43116</v>
      </c>
      <c r="B764" s="2">
        <f>RSI!B764</f>
        <v>3.3635000000000002</v>
      </c>
      <c r="C764" s="2">
        <f>RSI!I764</f>
        <v>34.076308148203481</v>
      </c>
      <c r="D764" s="2">
        <f>MACD!E764</f>
        <v>5.5206705288746161E-2</v>
      </c>
      <c r="E764" s="2">
        <f>MACD!F764</f>
        <v>1.1289474222826501E-2</v>
      </c>
      <c r="F764" s="2">
        <f>'Moving Avg'!D764</f>
        <v>3.4251400000000003</v>
      </c>
      <c r="G764" s="2">
        <f>'Moving Avg'!F764</f>
        <v>3.5125000000000006</v>
      </c>
      <c r="H764" s="2">
        <f>'Moving Avg'!G764</f>
        <v>3.540632</v>
      </c>
      <c r="I764" s="2">
        <f>'Moving Avg'!H764</f>
        <v>3.5893120000000027</v>
      </c>
      <c r="J764" s="6" t="str">
        <f>OBV!F764</f>
        <v>BEARISH</v>
      </c>
      <c r="K764" s="6" t="str">
        <f>OBV!G764</f>
        <v>STRONG</v>
      </c>
      <c r="L764" s="6" t="str">
        <f>OBV!H764</f>
        <v>CONFIRMED BEARISH</v>
      </c>
    </row>
    <row r="765" spans="1:12" ht="13.5" x14ac:dyDescent="0.25">
      <c r="A765" s="3">
        <f>RSI!A765</f>
        <v>43117</v>
      </c>
      <c r="B765" s="2">
        <f>RSI!B765</f>
        <v>3.4476</v>
      </c>
      <c r="C765" s="2">
        <f>RSI!I765</f>
        <v>44.573114341175312</v>
      </c>
      <c r="D765" s="2">
        <f>MACD!E765</f>
        <v>6.6704823074494435E-2</v>
      </c>
      <c r="E765" s="2">
        <f>MACD!F765</f>
        <v>2.2372543993160091E-2</v>
      </c>
      <c r="F765" s="2">
        <f>'Moving Avg'!D765</f>
        <v>3.4270200000000002</v>
      </c>
      <c r="G765" s="2">
        <f>'Moving Avg'!F765</f>
        <v>3.512035</v>
      </c>
      <c r="H765" s="2">
        <f>'Moving Avg'!G765</f>
        <v>3.5393239999999997</v>
      </c>
      <c r="I765" s="2">
        <f>'Moving Avg'!H765</f>
        <v>3.5898940000000024</v>
      </c>
      <c r="J765" s="6" t="str">
        <f>OBV!F765</f>
        <v>BULLISH</v>
      </c>
      <c r="K765" s="6" t="str">
        <f>OBV!G765</f>
        <v>WEAK</v>
      </c>
      <c r="L765" s="6" t="str">
        <f>OBV!H765</f>
        <v>CONFIRMED BULLISH</v>
      </c>
    </row>
    <row r="766" spans="1:12" ht="13.5" x14ac:dyDescent="0.25">
      <c r="A766" s="3">
        <f>RSI!A766</f>
        <v>43118</v>
      </c>
      <c r="B766" s="2">
        <f>RSI!B766</f>
        <v>3.5971000000000002</v>
      </c>
      <c r="C766" s="2">
        <f>RSI!I766</f>
        <v>57.521479086125062</v>
      </c>
      <c r="D766" s="2">
        <f>MACD!E766</f>
        <v>6.5688763526867255E-2</v>
      </c>
      <c r="E766" s="2">
        <f>MACD!F766</f>
        <v>3.1035787899901524E-2</v>
      </c>
      <c r="F766" s="2">
        <f>'Moving Avg'!D766</f>
        <v>3.4588000000000001</v>
      </c>
      <c r="G766" s="2">
        <f>'Moving Avg'!F766</f>
        <v>3.5190450000000006</v>
      </c>
      <c r="H766" s="2">
        <f>'Moving Avg'!G766</f>
        <v>3.5410059999999999</v>
      </c>
      <c r="I766" s="2">
        <f>'Moving Avg'!H766</f>
        <v>3.5912235000000017</v>
      </c>
      <c r="J766" s="6" t="str">
        <f>OBV!F766</f>
        <v>BULLISH</v>
      </c>
      <c r="K766" s="6" t="str">
        <f>OBV!G766</f>
        <v>WEAK</v>
      </c>
      <c r="L766" s="6" t="str">
        <f>OBV!H766</f>
        <v>CONFIRMED BULLISH</v>
      </c>
    </row>
    <row r="767" spans="1:12" ht="13.5" x14ac:dyDescent="0.25">
      <c r="A767" s="3">
        <f>RSI!A767</f>
        <v>43119</v>
      </c>
      <c r="B767" s="2">
        <f>RSI!B767</f>
        <v>3.5971000000000002</v>
      </c>
      <c r="C767" s="2">
        <f>RSI!I767</f>
        <v>57.521479086125076</v>
      </c>
      <c r="D767" s="2">
        <f>MACD!E767</f>
        <v>4.8434713869588197E-2</v>
      </c>
      <c r="E767" s="2">
        <f>MACD!F767</f>
        <v>3.4515573093838861E-2</v>
      </c>
      <c r="F767" s="2">
        <f>'Moving Avg'!D767</f>
        <v>3.49058</v>
      </c>
      <c r="G767" s="2">
        <f>'Moving Avg'!F767</f>
        <v>3.5260550000000004</v>
      </c>
      <c r="H767" s="2">
        <f>'Moving Avg'!G767</f>
        <v>3.5426880000000001</v>
      </c>
      <c r="I767" s="2">
        <f>'Moving Avg'!H767</f>
        <v>3.5922930000000015</v>
      </c>
      <c r="J767" s="6" t="str">
        <f>OBV!F767</f>
        <v>BULLISH</v>
      </c>
      <c r="K767" s="6" t="str">
        <f>OBV!G767</f>
        <v>WEAK</v>
      </c>
      <c r="L767" s="6" t="str">
        <f>OBV!H767</f>
        <v>CONFIRMED BULLISH</v>
      </c>
    </row>
    <row r="768" spans="1:12" ht="13.5" x14ac:dyDescent="0.25">
      <c r="A768" s="3">
        <f>RSI!A768</f>
        <v>43122</v>
      </c>
      <c r="B768" s="2">
        <f>RSI!B768</f>
        <v>3.5503</v>
      </c>
      <c r="C768" s="2">
        <f>RSI!I768</f>
        <v>53.02426910747198</v>
      </c>
      <c r="D768" s="2">
        <f>MACD!E768</f>
        <v>2.8150376230756002E-2</v>
      </c>
      <c r="E768" s="2">
        <f>MACD!F768</f>
        <v>3.3242533721222288E-2</v>
      </c>
      <c r="F768" s="2">
        <f>'Moving Avg'!D768</f>
        <v>3.5111200000000005</v>
      </c>
      <c r="G768" s="2">
        <f>'Moving Avg'!F768</f>
        <v>3.52325</v>
      </c>
      <c r="H768" s="2">
        <f>'Moving Avg'!G768</f>
        <v>3.5413799999999998</v>
      </c>
      <c r="I768" s="2">
        <f>'Moving Avg'!H768</f>
        <v>3.5921740000000018</v>
      </c>
      <c r="J768" s="6" t="str">
        <f>OBV!F768</f>
        <v>BULLISH</v>
      </c>
      <c r="K768" s="6" t="str">
        <f>OBV!G768</f>
        <v>NEUTRAL</v>
      </c>
      <c r="L768" s="6" t="str">
        <f>OBV!H768</f>
        <v>CONFIRMED BULLISH</v>
      </c>
    </row>
    <row r="769" spans="1:12" ht="13.5" x14ac:dyDescent="0.25">
      <c r="A769" s="3">
        <f>RSI!A769</f>
        <v>43123</v>
      </c>
      <c r="B769" s="2">
        <f>RSI!B769</f>
        <v>3.6998000000000002</v>
      </c>
      <c r="C769" s="2">
        <f>RSI!I769</f>
        <v>62.9810191036349</v>
      </c>
      <c r="D769" s="2">
        <f>MACD!E769</f>
        <v>-3.0715754588772626E-4</v>
      </c>
      <c r="E769" s="2">
        <f>MACD!F769</f>
        <v>2.6532595467800287E-2</v>
      </c>
      <c r="F769" s="2">
        <f>'Moving Avg'!D769</f>
        <v>3.5783800000000001</v>
      </c>
      <c r="G769" s="2">
        <f>'Moving Avg'!F769</f>
        <v>3.5279200000000004</v>
      </c>
      <c r="H769" s="2">
        <f>'Moving Avg'!G769</f>
        <v>3.5424999999999995</v>
      </c>
      <c r="I769" s="2">
        <f>'Moving Avg'!H769</f>
        <v>3.5926725000000022</v>
      </c>
      <c r="J769" s="6" t="str">
        <f>OBV!F769</f>
        <v>BULLISH</v>
      </c>
      <c r="K769" s="6" t="str">
        <f>OBV!G769</f>
        <v>WEAK</v>
      </c>
      <c r="L769" s="6" t="str">
        <f>OBV!H769</f>
        <v>CONFIRMED BULLISH</v>
      </c>
    </row>
    <row r="770" spans="1:12" ht="13.5" x14ac:dyDescent="0.25">
      <c r="A770" s="3">
        <f>RSI!A770</f>
        <v>43124</v>
      </c>
      <c r="B770" s="2">
        <f>RSI!B770</f>
        <v>3.6998000000000002</v>
      </c>
      <c r="C770" s="2">
        <f>RSI!I770</f>
        <v>62.9810191036349</v>
      </c>
      <c r="D770" s="2">
        <f>MACD!E770</f>
        <v>-2.6919673666667254E-2</v>
      </c>
      <c r="E770" s="2">
        <f>MACD!F770</f>
        <v>1.5842141640906783E-2</v>
      </c>
      <c r="F770" s="2">
        <f>'Moving Avg'!D770</f>
        <v>3.6288200000000002</v>
      </c>
      <c r="G770" s="2">
        <f>'Moving Avg'!F770</f>
        <v>3.5325900000000003</v>
      </c>
      <c r="H770" s="2">
        <f>'Moving Avg'!G770</f>
        <v>3.5436199999999989</v>
      </c>
      <c r="I770" s="2">
        <f>'Moving Avg'!H770</f>
        <v>3.592954000000002</v>
      </c>
      <c r="J770" s="6" t="str">
        <f>OBV!F770</f>
        <v>BULLISH</v>
      </c>
      <c r="K770" s="6" t="str">
        <f>OBV!G770</f>
        <v>WEAK</v>
      </c>
      <c r="L770" s="6" t="str">
        <f>OBV!H770</f>
        <v>CONFIRMED BULLISH</v>
      </c>
    </row>
    <row r="771" spans="1:12" ht="13.5" x14ac:dyDescent="0.25">
      <c r="A771" s="3">
        <f>RSI!A771</f>
        <v>43125</v>
      </c>
      <c r="B771" s="2">
        <f>RSI!B771</f>
        <v>3.6998000000000002</v>
      </c>
      <c r="C771" s="2">
        <f>RSI!I771</f>
        <v>62.9810191036349</v>
      </c>
      <c r="D771" s="2">
        <f>MACD!E771</f>
        <v>-5.0444355257971196E-2</v>
      </c>
      <c r="E771" s="2">
        <f>MACD!F771</f>
        <v>2.5848422611311865E-3</v>
      </c>
      <c r="F771" s="2">
        <f>'Moving Avg'!D771</f>
        <v>3.6493600000000002</v>
      </c>
      <c r="G771" s="2">
        <f>'Moving Avg'!F771</f>
        <v>3.5372600000000007</v>
      </c>
      <c r="H771" s="2">
        <f>'Moving Avg'!G771</f>
        <v>3.5447399999999991</v>
      </c>
      <c r="I771" s="2">
        <f>'Moving Avg'!H771</f>
        <v>3.5932355000000014</v>
      </c>
      <c r="J771" s="6" t="str">
        <f>OBV!F771</f>
        <v>BULLISH</v>
      </c>
      <c r="K771" s="6" t="str">
        <f>OBV!G771</f>
        <v>WEAK</v>
      </c>
      <c r="L771" s="6" t="str">
        <f>OBV!H771</f>
        <v>CONFIRMED BULLISH</v>
      </c>
    </row>
    <row r="772" spans="1:12" ht="13.5" x14ac:dyDescent="0.25">
      <c r="A772" s="3">
        <f>RSI!A772</f>
        <v>43126</v>
      </c>
      <c r="B772" s="2">
        <f>RSI!B772</f>
        <v>3.5971000000000002</v>
      </c>
      <c r="C772" s="2">
        <f>RSI!I772</f>
        <v>53.289931496444915</v>
      </c>
      <c r="D772" s="2">
        <f>MACD!E772</f>
        <v>-6.3674298325140821E-2</v>
      </c>
      <c r="E772" s="2">
        <f>MACD!F772</f>
        <v>-1.0666985856123216E-2</v>
      </c>
      <c r="F772" s="2">
        <f>'Moving Avg'!D772</f>
        <v>3.6493600000000002</v>
      </c>
      <c r="G772" s="2">
        <f>'Moving Avg'!F772</f>
        <v>3.5419350000000001</v>
      </c>
      <c r="H772" s="2">
        <f>'Moving Avg'!G772</f>
        <v>3.5458619999999996</v>
      </c>
      <c r="I772" s="2">
        <f>'Moving Avg'!H772</f>
        <v>3.5930035000000009</v>
      </c>
      <c r="J772" s="6" t="str">
        <f>OBV!F772</f>
        <v>BULLISH</v>
      </c>
      <c r="K772" s="6" t="str">
        <f>OBV!G772</f>
        <v>WEAK</v>
      </c>
      <c r="L772" s="6" t="str">
        <f>OBV!H772</f>
        <v>NEUTRAL</v>
      </c>
    </row>
    <row r="773" spans="1:12" ht="13.5" x14ac:dyDescent="0.25">
      <c r="A773" s="3">
        <f>RSI!A773</f>
        <v>43129</v>
      </c>
      <c r="B773" s="2">
        <f>RSI!B773</f>
        <v>3.5971000000000002</v>
      </c>
      <c r="C773" s="2">
        <f>RSI!I773</f>
        <v>53.289931496444915</v>
      </c>
      <c r="D773" s="2">
        <f>MACD!E773</f>
        <v>-7.3678677670357295E-2</v>
      </c>
      <c r="E773" s="2">
        <f>MACD!F773</f>
        <v>-2.3269324218970034E-2</v>
      </c>
      <c r="F773" s="2">
        <f>'Moving Avg'!D773</f>
        <v>3.6587200000000002</v>
      </c>
      <c r="G773" s="2">
        <f>'Moving Avg'!F773</f>
        <v>3.5414700000000003</v>
      </c>
      <c r="H773" s="2">
        <f>'Moving Avg'!G773</f>
        <v>3.5469840000000001</v>
      </c>
      <c r="I773" s="2">
        <f>'Moving Avg'!H773</f>
        <v>3.5927715000000005</v>
      </c>
      <c r="J773" s="6" t="str">
        <f>OBV!F773</f>
        <v>BULLISH</v>
      </c>
      <c r="K773" s="6" t="str">
        <f>OBV!G773</f>
        <v>WEAK</v>
      </c>
      <c r="L773" s="6" t="str">
        <f>OBV!H773</f>
        <v>CONFIRMED BULLISH</v>
      </c>
    </row>
    <row r="774" spans="1:12" ht="13.5" x14ac:dyDescent="0.25">
      <c r="A774" s="3">
        <f>RSI!A774</f>
        <v>43130</v>
      </c>
      <c r="B774" s="2">
        <f>RSI!B774</f>
        <v>3.5971000000000002</v>
      </c>
      <c r="C774" s="2">
        <f>RSI!I774</f>
        <v>53.289931496444915</v>
      </c>
      <c r="D774" s="2">
        <f>MACD!E774</f>
        <v>-9.5319388807830752E-2</v>
      </c>
      <c r="E774" s="2">
        <f>MACD!F774</f>
        <v>-3.767933713674218E-2</v>
      </c>
      <c r="F774" s="2">
        <f>'Moving Avg'!D774</f>
        <v>3.6381800000000006</v>
      </c>
      <c r="G774" s="2">
        <f>'Moving Avg'!F774</f>
        <v>3.5410050000000006</v>
      </c>
      <c r="H774" s="2">
        <f>'Moving Avg'!G774</f>
        <v>3.548292</v>
      </c>
      <c r="I774" s="2">
        <f>'Moving Avg'!H774</f>
        <v>3.5925394999999996</v>
      </c>
      <c r="J774" s="6" t="str">
        <f>OBV!F774</f>
        <v>BEARISH</v>
      </c>
      <c r="K774" s="6" t="str">
        <f>OBV!G774</f>
        <v>NEUTRAL</v>
      </c>
      <c r="L774" s="6" t="str">
        <f>OBV!H774</f>
        <v>CONFIRMED BEARISH</v>
      </c>
    </row>
    <row r="775" spans="1:12" ht="13.5" x14ac:dyDescent="0.25">
      <c r="A775" s="3">
        <f>RSI!A775</f>
        <v>43131</v>
      </c>
      <c r="B775" s="2">
        <f>RSI!B775</f>
        <v>3.5409999999999999</v>
      </c>
      <c r="C775" s="2">
        <f>RSI!I775</f>
        <v>48.227026380652063</v>
      </c>
      <c r="D775" s="2">
        <f>MACD!E775</f>
        <v>-9.6756192248212969E-2</v>
      </c>
      <c r="E775" s="2">
        <f>MACD!F775</f>
        <v>-4.9494708159036338E-2</v>
      </c>
      <c r="F775" s="2">
        <f>'Moving Avg'!D775</f>
        <v>3.6064200000000008</v>
      </c>
      <c r="G775" s="2">
        <f>'Moving Avg'!F775</f>
        <v>3.5377350000000001</v>
      </c>
      <c r="H775" s="2">
        <f>'Moving Avg'!G775</f>
        <v>3.5466099999999998</v>
      </c>
      <c r="I775" s="2">
        <f>'Moving Avg'!H775</f>
        <v>3.5920269999999994</v>
      </c>
      <c r="J775" s="6" t="str">
        <f>OBV!F775</f>
        <v>BEARISH</v>
      </c>
      <c r="K775" s="6" t="str">
        <f>OBV!G775</f>
        <v>NEUTRAL</v>
      </c>
      <c r="L775" s="6" t="str">
        <f>OBV!H775</f>
        <v>CONFIRMED BEARISH</v>
      </c>
    </row>
    <row r="776" spans="1:12" ht="13.5" x14ac:dyDescent="0.25">
      <c r="A776" s="3">
        <f>RSI!A776</f>
        <v>43132</v>
      </c>
      <c r="B776" s="2">
        <f>RSI!B776</f>
        <v>3.4569000000000001</v>
      </c>
      <c r="C776" s="2">
        <f>RSI!I776</f>
        <v>41.813601398650626</v>
      </c>
      <c r="D776" s="2">
        <f>MACD!E776</f>
        <v>-6.8614016114628917E-2</v>
      </c>
      <c r="E776" s="2">
        <f>MACD!F776</f>
        <v>-5.3318569750154851E-2</v>
      </c>
      <c r="F776" s="2">
        <f>'Moving Avg'!D776</f>
        <v>3.5578400000000001</v>
      </c>
      <c r="G776" s="2">
        <f>'Moving Avg'!F776</f>
        <v>3.5302600000000006</v>
      </c>
      <c r="H776" s="2">
        <f>'Moving Avg'!G776</f>
        <v>3.5451139999999999</v>
      </c>
      <c r="I776" s="2">
        <f>'Moving Avg'!H776</f>
        <v>3.5907034999999996</v>
      </c>
      <c r="J776" s="6" t="str">
        <f>OBV!F776</f>
        <v>BEARISH</v>
      </c>
      <c r="K776" s="6" t="str">
        <f>OBV!G776</f>
        <v>NEUTRAL</v>
      </c>
      <c r="L776" s="6" t="str">
        <f>OBV!H776</f>
        <v>CONFIRMED BEARISH</v>
      </c>
    </row>
    <row r="777" spans="1:12" ht="13.5" x14ac:dyDescent="0.25">
      <c r="A777" s="3">
        <f>RSI!A777</f>
        <v>43133</v>
      </c>
      <c r="B777" s="2">
        <f>RSI!B777</f>
        <v>3.5503</v>
      </c>
      <c r="C777" s="2">
        <f>RSI!I777</f>
        <v>49.798220606931494</v>
      </c>
      <c r="D777" s="2">
        <f>MACD!E777</f>
        <v>-5.1104174230884869E-2</v>
      </c>
      <c r="E777" s="2">
        <f>MACD!F777</f>
        <v>-5.2875690646300856E-2</v>
      </c>
      <c r="F777" s="2">
        <f>'Moving Avg'!D777</f>
        <v>3.5484800000000001</v>
      </c>
      <c r="G777" s="2">
        <f>'Moving Avg'!F777</f>
        <v>3.5325950000000006</v>
      </c>
      <c r="H777" s="2">
        <f>'Moving Avg'!G777</f>
        <v>3.5436179999999995</v>
      </c>
      <c r="I777" s="2">
        <f>'Moving Avg'!H777</f>
        <v>3.5898469999999993</v>
      </c>
      <c r="J777" s="6" t="str">
        <f>OBV!F777</f>
        <v>BULLISH</v>
      </c>
      <c r="K777" s="6" t="str">
        <f>OBV!G777</f>
        <v>NEUTRAL</v>
      </c>
      <c r="L777" s="6" t="str">
        <f>OBV!H777</f>
        <v>BULLISH DIVERGENCE</v>
      </c>
    </row>
    <row r="778" spans="1:12" ht="13.5" x14ac:dyDescent="0.25">
      <c r="A778" s="3">
        <f>RSI!A778</f>
        <v>43136</v>
      </c>
      <c r="B778" s="2">
        <f>RSI!B778</f>
        <v>3.5503</v>
      </c>
      <c r="C778" s="2">
        <f>RSI!I778</f>
        <v>49.798220606931494</v>
      </c>
      <c r="D778" s="2">
        <f>MACD!E778</f>
        <v>-4.3469920057229494E-2</v>
      </c>
      <c r="E778" s="2">
        <f>MACD!F778</f>
        <v>-5.0994536528486588E-2</v>
      </c>
      <c r="F778" s="2">
        <f>'Moving Avg'!D778</f>
        <v>3.5391199999999996</v>
      </c>
      <c r="G778" s="2">
        <f>'Moving Avg'!F778</f>
        <v>3.5377300000000007</v>
      </c>
      <c r="H778" s="2">
        <f>'Moving Avg'!G778</f>
        <v>3.542122</v>
      </c>
      <c r="I778" s="2">
        <f>'Moving Avg'!H778</f>
        <v>3.589380999999999</v>
      </c>
      <c r="J778" s="6" t="str">
        <f>OBV!F778</f>
        <v>BULLISH</v>
      </c>
      <c r="K778" s="6" t="str">
        <f>OBV!G778</f>
        <v>NEUTRAL</v>
      </c>
      <c r="L778" s="6" t="str">
        <f>OBV!H778</f>
        <v>BULLISH DIVERGENCE</v>
      </c>
    </row>
    <row r="779" spans="1:12" ht="13.5" x14ac:dyDescent="0.25">
      <c r="A779" s="3">
        <f>RSI!A779</f>
        <v>43137</v>
      </c>
      <c r="B779" s="2">
        <f>RSI!B779</f>
        <v>3.5503</v>
      </c>
      <c r="C779" s="2">
        <f>RSI!I779</f>
        <v>49.798220606931494</v>
      </c>
      <c r="D779" s="2">
        <f>MACD!E779</f>
        <v>-1.3993283082915475E-2</v>
      </c>
      <c r="E779" s="2">
        <f>MACD!F779</f>
        <v>-4.3594285839372367E-2</v>
      </c>
      <c r="F779" s="2">
        <f>'Moving Avg'!D779</f>
        <v>3.5297600000000005</v>
      </c>
      <c r="G779" s="2">
        <f>'Moving Avg'!F779</f>
        <v>3.5428650000000004</v>
      </c>
      <c r="H779" s="2">
        <f>'Moving Avg'!G779</f>
        <v>3.5406259999999992</v>
      </c>
      <c r="I779" s="2">
        <f>'Moving Avg'!H779</f>
        <v>3.5893489999999981</v>
      </c>
      <c r="J779" s="6" t="str">
        <f>OBV!F779</f>
        <v>BULLISH</v>
      </c>
      <c r="K779" s="6" t="str">
        <f>OBV!G779</f>
        <v>NEUTRAL</v>
      </c>
      <c r="L779" s="6" t="str">
        <f>OBV!H779</f>
        <v>BULLISH DIVERGENCE</v>
      </c>
    </row>
    <row r="780" spans="1:12" ht="13.5" x14ac:dyDescent="0.25">
      <c r="A780" s="3">
        <f>RSI!A780</f>
        <v>43138</v>
      </c>
      <c r="B780" s="2">
        <f>RSI!B780</f>
        <v>3.5971000000000002</v>
      </c>
      <c r="C780" s="2">
        <f>RSI!I780</f>
        <v>53.768522506346265</v>
      </c>
      <c r="D780" s="2">
        <f>MACD!E780</f>
        <v>7.4974528152838005E-3</v>
      </c>
      <c r="E780" s="2">
        <f>MACD!F780</f>
        <v>-3.3375938108441132E-2</v>
      </c>
      <c r="F780" s="2">
        <f>'Moving Avg'!D780</f>
        <v>3.5409800000000002</v>
      </c>
      <c r="G780" s="2">
        <f>'Moving Avg'!F780</f>
        <v>3.5508099999999994</v>
      </c>
      <c r="H780" s="2">
        <f>'Moving Avg'!G780</f>
        <v>3.5406259999999992</v>
      </c>
      <c r="I780" s="2">
        <f>'Moving Avg'!H780</f>
        <v>3.5899409999999978</v>
      </c>
      <c r="J780" s="6" t="str">
        <f>OBV!F780</f>
        <v>BULLISH</v>
      </c>
      <c r="K780" s="6" t="str">
        <f>OBV!G780</f>
        <v>NEUTRAL</v>
      </c>
      <c r="L780" s="6" t="str">
        <f>OBV!H780</f>
        <v>CONFIRMED BULLISH</v>
      </c>
    </row>
    <row r="781" spans="1:12" ht="13.5" x14ac:dyDescent="0.25">
      <c r="A781" s="3">
        <f>RSI!A781</f>
        <v>43139</v>
      </c>
      <c r="B781" s="2">
        <f>RSI!B781</f>
        <v>3.6438000000000001</v>
      </c>
      <c r="C781" s="2">
        <f>RSI!I781</f>
        <v>57.389891444020314</v>
      </c>
      <c r="D781" s="2">
        <f>MACD!E781</f>
        <v>2.1960594013983759E-2</v>
      </c>
      <c r="E781" s="2">
        <f>MACD!F781</f>
        <v>-2.2308631683956155E-2</v>
      </c>
      <c r="F781" s="2">
        <f>'Moving Avg'!D781</f>
        <v>3.57836</v>
      </c>
      <c r="G781" s="2">
        <f>'Moving Avg'!F781</f>
        <v>3.5610899999999992</v>
      </c>
      <c r="H781" s="2">
        <f>'Moving Avg'!G781</f>
        <v>3.5415599999999996</v>
      </c>
      <c r="I781" s="2">
        <f>'Moving Avg'!H781</f>
        <v>3.5901594999999973</v>
      </c>
      <c r="J781" s="6" t="str">
        <f>OBV!F781</f>
        <v>BULLISH</v>
      </c>
      <c r="K781" s="6" t="str">
        <f>OBV!G781</f>
        <v>WEAK</v>
      </c>
      <c r="L781" s="6" t="str">
        <f>OBV!H781</f>
        <v>CONFIRMED BULLISH</v>
      </c>
    </row>
    <row r="782" spans="1:12" ht="13.5" x14ac:dyDescent="0.25">
      <c r="A782" s="3">
        <f>RSI!A782</f>
        <v>43140</v>
      </c>
      <c r="B782" s="2">
        <f>RSI!B782</f>
        <v>3.6718000000000002</v>
      </c>
      <c r="C782" s="2">
        <f>RSI!I782</f>
        <v>59.441267165082714</v>
      </c>
      <c r="D782" s="2">
        <f>MACD!E782</f>
        <v>1.5805954280612156E-2</v>
      </c>
      <c r="E782" s="2">
        <f>MACD!F782</f>
        <v>-1.4685714491042494E-2</v>
      </c>
      <c r="F782" s="2">
        <f>'Moving Avg'!D782</f>
        <v>3.6026600000000002</v>
      </c>
      <c r="G782" s="2">
        <f>'Moving Avg'!F782</f>
        <v>3.5727699999999998</v>
      </c>
      <c r="H782" s="2">
        <f>'Moving Avg'!G782</f>
        <v>3.5430539999999997</v>
      </c>
      <c r="I782" s="2">
        <f>'Moving Avg'!H782</f>
        <v>3.5903444999999969</v>
      </c>
      <c r="J782" s="6" t="str">
        <f>OBV!F782</f>
        <v>BULLISH</v>
      </c>
      <c r="K782" s="6" t="str">
        <f>OBV!G782</f>
        <v>WEAK</v>
      </c>
      <c r="L782" s="6" t="str">
        <f>OBV!H782</f>
        <v>CONFIRMED BULLISH</v>
      </c>
    </row>
    <row r="783" spans="1:12" ht="13.5" x14ac:dyDescent="0.25">
      <c r="A783" s="3">
        <f>RSI!A783</f>
        <v>43143</v>
      </c>
      <c r="B783" s="2">
        <f>RSI!B783</f>
        <v>3.569</v>
      </c>
      <c r="C783" s="2">
        <f>RSI!I783</f>
        <v>49.935967631771646</v>
      </c>
      <c r="D783" s="2">
        <f>MACD!E783</f>
        <v>1.7567351021924082E-2</v>
      </c>
      <c r="E783" s="2">
        <f>MACD!F783</f>
        <v>-8.2351013884491807E-3</v>
      </c>
      <c r="F783" s="2">
        <f>'Moving Avg'!D783</f>
        <v>3.6063999999999998</v>
      </c>
      <c r="G783" s="2">
        <f>'Moving Avg'!F783</f>
        <v>3.5788399999999996</v>
      </c>
      <c r="H783" s="2">
        <f>'Moving Avg'!G783</f>
        <v>3.5437999999999987</v>
      </c>
      <c r="I783" s="2">
        <f>'Moving Avg'!H783</f>
        <v>3.590188999999997</v>
      </c>
      <c r="J783" s="6" t="str">
        <f>OBV!F783</f>
        <v>BULLISH</v>
      </c>
      <c r="K783" s="6" t="str">
        <f>OBV!G783</f>
        <v>NEUTRAL</v>
      </c>
      <c r="L783" s="6" t="str">
        <f>OBV!H783</f>
        <v>CONFIRMED BULLISH</v>
      </c>
    </row>
    <row r="784" spans="1:12" ht="13.5" x14ac:dyDescent="0.25">
      <c r="A784" s="3">
        <f>RSI!A784</f>
        <v>43144</v>
      </c>
      <c r="B784" s="2">
        <f>RSI!B784</f>
        <v>3.6438000000000001</v>
      </c>
      <c r="C784" s="2">
        <f>RSI!I784</f>
        <v>55.510728111627067</v>
      </c>
      <c r="D784" s="2">
        <f>MACD!E784</f>
        <v>1.3526652160878783E-2</v>
      </c>
      <c r="E784" s="2">
        <f>MACD!F784</f>
        <v>-3.8827506785835885E-3</v>
      </c>
      <c r="F784" s="2">
        <f>'Moving Avg'!D784</f>
        <v>3.6250999999999998</v>
      </c>
      <c r="G784" s="2">
        <f>'Moving Avg'!F784</f>
        <v>3.5928549999999992</v>
      </c>
      <c r="H784" s="2">
        <f>'Moving Avg'!G784</f>
        <v>3.5441739999999986</v>
      </c>
      <c r="I784" s="2">
        <f>'Moving Avg'!H784</f>
        <v>3.5901904999999967</v>
      </c>
      <c r="J784" s="6" t="str">
        <f>OBV!F784</f>
        <v>BULLISH</v>
      </c>
      <c r="K784" s="6" t="str">
        <f>OBV!G784</f>
        <v>NEUTRAL</v>
      </c>
      <c r="L784" s="6" t="str">
        <f>OBV!H784</f>
        <v>CONFIRMED BULLISH</v>
      </c>
    </row>
    <row r="785" spans="1:12" ht="13.5" x14ac:dyDescent="0.25">
      <c r="A785" s="3">
        <f>RSI!A785</f>
        <v>43145</v>
      </c>
      <c r="B785" s="2">
        <f>RSI!B785</f>
        <v>3.5503</v>
      </c>
      <c r="C785" s="2">
        <f>RSI!I785</f>
        <v>48.274491048156484</v>
      </c>
      <c r="D785" s="2">
        <f>MACD!E785</f>
        <v>7.9696755357190341E-3</v>
      </c>
      <c r="E785" s="2">
        <f>MACD!F785</f>
        <v>-1.5122654357230642E-3</v>
      </c>
      <c r="F785" s="2">
        <f>'Moving Avg'!D785</f>
        <v>3.6157399999999997</v>
      </c>
      <c r="G785" s="2">
        <f>'Moving Avg'!F785</f>
        <v>3.5979900000000002</v>
      </c>
      <c r="H785" s="2">
        <f>'Moving Avg'!G785</f>
        <v>3.5447339999999978</v>
      </c>
      <c r="I785" s="2">
        <f>'Moving Avg'!H785</f>
        <v>3.5897244999999969</v>
      </c>
      <c r="J785" s="6" t="str">
        <f>OBV!F785</f>
        <v>BULLISH</v>
      </c>
      <c r="K785" s="6" t="str">
        <f>OBV!G785</f>
        <v>NEUTRAL</v>
      </c>
      <c r="L785" s="6" t="str">
        <f>OBV!H785</f>
        <v>BULLISH DIVERGENCE</v>
      </c>
    </row>
    <row r="786" spans="1:12" ht="13.5" x14ac:dyDescent="0.25">
      <c r="A786" s="3">
        <f>RSI!A786</f>
        <v>43146</v>
      </c>
      <c r="B786" s="2">
        <f>RSI!B786</f>
        <v>3.6438000000000001</v>
      </c>
      <c r="C786" s="2">
        <f>RSI!I786</f>
        <v>54.642062718374738</v>
      </c>
      <c r="D786" s="2">
        <f>MACD!E786</f>
        <v>-1.6445273963032303E-2</v>
      </c>
      <c r="E786" s="2">
        <f>MACD!F786</f>
        <v>-4.4988671411849129E-3</v>
      </c>
      <c r="F786" s="2">
        <f>'Moving Avg'!D786</f>
        <v>3.6157400000000002</v>
      </c>
      <c r="G786" s="2">
        <f>'Moving Avg'!F786</f>
        <v>3.6003249999999993</v>
      </c>
      <c r="H786" s="2">
        <f>'Moving Avg'!G786</f>
        <v>3.5473499999999984</v>
      </c>
      <c r="I786" s="2">
        <f>'Moving Avg'!H786</f>
        <v>3.5897259999999971</v>
      </c>
      <c r="J786" s="6" t="str">
        <f>OBV!F786</f>
        <v>BEARISH</v>
      </c>
      <c r="K786" s="6" t="str">
        <f>OBV!G786</f>
        <v>NEUTRAL</v>
      </c>
      <c r="L786" s="6" t="str">
        <f>OBV!H786</f>
        <v>NEUTRAL</v>
      </c>
    </row>
    <row r="787" spans="1:12" ht="13.5" x14ac:dyDescent="0.25">
      <c r="A787" s="3">
        <f>RSI!A787</f>
        <v>43147</v>
      </c>
      <c r="B787" s="2">
        <f>RSI!B787</f>
        <v>3.6438000000000001</v>
      </c>
      <c r="C787" s="2">
        <f>RSI!I787</f>
        <v>54.642062718374738</v>
      </c>
      <c r="D787" s="2">
        <f>MACD!E787</f>
        <v>-2.3147068881279154E-2</v>
      </c>
      <c r="E787" s="2">
        <f>MACD!F787</f>
        <v>-8.2285074892037621E-3</v>
      </c>
      <c r="F787" s="2">
        <f>'Moving Avg'!D787</f>
        <v>3.6101399999999999</v>
      </c>
      <c r="G787" s="2">
        <f>'Moving Avg'!F787</f>
        <v>3.6026600000000002</v>
      </c>
      <c r="H787" s="2">
        <f>'Moving Avg'!G787</f>
        <v>3.547911999999998</v>
      </c>
      <c r="I787" s="2">
        <f>'Moving Avg'!H787</f>
        <v>3.5897274999999973</v>
      </c>
      <c r="J787" s="6" t="str">
        <f>OBV!F787</f>
        <v>BEARISH</v>
      </c>
      <c r="K787" s="6" t="str">
        <f>OBV!G787</f>
        <v>NEUTRAL</v>
      </c>
      <c r="L787" s="6" t="str">
        <f>OBV!H787</f>
        <v>CONFIRMED BEARISH</v>
      </c>
    </row>
    <row r="788" spans="1:12" ht="13.5" x14ac:dyDescent="0.25">
      <c r="A788" s="3">
        <f>RSI!A788</f>
        <v>43150</v>
      </c>
      <c r="B788" s="2">
        <f>RSI!B788</f>
        <v>3.6438000000000001</v>
      </c>
      <c r="C788" s="2">
        <f>RSI!I788</f>
        <v>54.642062718374738</v>
      </c>
      <c r="D788" s="2">
        <f>MACD!E788</f>
        <v>-2.9199505710318263E-2</v>
      </c>
      <c r="E788" s="2">
        <f>MACD!F788</f>
        <v>-1.2422707133426664E-2</v>
      </c>
      <c r="F788" s="2">
        <f>'Moving Avg'!D788</f>
        <v>3.6251000000000007</v>
      </c>
      <c r="G788" s="2">
        <f>'Moving Avg'!F788</f>
        <v>3.607335</v>
      </c>
      <c r="H788" s="2">
        <f>'Moving Avg'!G788</f>
        <v>3.5505279999999977</v>
      </c>
      <c r="I788" s="2">
        <f>'Moving Avg'!H788</f>
        <v>3.5897289999999979</v>
      </c>
      <c r="J788" s="6" t="str">
        <f>OBV!F788</f>
        <v>BEARISH</v>
      </c>
      <c r="K788" s="6" t="str">
        <f>OBV!G788</f>
        <v>NEUTRAL</v>
      </c>
      <c r="L788" s="6" t="str">
        <f>OBV!H788</f>
        <v>BEARISH DIVERGENCE</v>
      </c>
    </row>
    <row r="789" spans="1:12" ht="13.5" x14ac:dyDescent="0.25">
      <c r="A789" s="3">
        <f>RSI!A789</f>
        <v>43151</v>
      </c>
      <c r="B789" s="2">
        <f>RSI!B789</f>
        <v>3.6438000000000001</v>
      </c>
      <c r="C789" s="2">
        <f>RSI!I789</f>
        <v>54.642062718374738</v>
      </c>
      <c r="D789" s="2">
        <f>MACD!E789</f>
        <v>-3.467421256258163E-2</v>
      </c>
      <c r="E789" s="2">
        <f>MACD!F789</f>
        <v>-1.6873008219257656E-2</v>
      </c>
      <c r="F789" s="2">
        <f>'Moving Avg'!D789</f>
        <v>3.6251000000000007</v>
      </c>
      <c r="G789" s="2">
        <f>'Moving Avg'!F789</f>
        <v>3.6045349999999998</v>
      </c>
      <c r="H789" s="2">
        <f>'Moving Avg'!G789</f>
        <v>3.5514619999999981</v>
      </c>
      <c r="I789" s="2">
        <f>'Moving Avg'!H789</f>
        <v>3.5897304999999982</v>
      </c>
      <c r="J789" s="6" t="str">
        <f>OBV!F789</f>
        <v>BEARISH</v>
      </c>
      <c r="K789" s="6" t="str">
        <f>OBV!G789</f>
        <v>NEUTRAL</v>
      </c>
      <c r="L789" s="6" t="str">
        <f>OBV!H789</f>
        <v>NEUTRAL</v>
      </c>
    </row>
    <row r="790" spans="1:12" ht="13.5" x14ac:dyDescent="0.25">
      <c r="A790" s="3">
        <f>RSI!A790</f>
        <v>43152</v>
      </c>
      <c r="B790" s="2">
        <f>RSI!B790</f>
        <v>3.6438000000000001</v>
      </c>
      <c r="C790" s="2">
        <f>RSI!I790</f>
        <v>54.642062718374738</v>
      </c>
      <c r="D790" s="2">
        <f>MACD!E790</f>
        <v>-3.2433892146975118E-2</v>
      </c>
      <c r="E790" s="2">
        <f>MACD!F790</f>
        <v>-1.9985185004801148E-2</v>
      </c>
      <c r="F790" s="2">
        <f>'Moving Avg'!D790</f>
        <v>3.6438000000000001</v>
      </c>
      <c r="G790" s="2">
        <f>'Moving Avg'!F790</f>
        <v>3.6017350000000001</v>
      </c>
      <c r="H790" s="2">
        <f>'Moving Avg'!G790</f>
        <v>3.5538919999999985</v>
      </c>
      <c r="I790" s="2">
        <f>'Moving Avg'!H790</f>
        <v>3.5897319999999984</v>
      </c>
      <c r="J790" s="6" t="str">
        <f>OBV!F790</f>
        <v>BULLISH</v>
      </c>
      <c r="K790" s="6" t="str">
        <f>OBV!G790</f>
        <v>NEUTRAL</v>
      </c>
      <c r="L790" s="6" t="str">
        <f>OBV!H790</f>
        <v>CONFIRMED BULLISH</v>
      </c>
    </row>
    <row r="791" spans="1:12" ht="13.5" x14ac:dyDescent="0.25">
      <c r="A791" s="3">
        <f>RSI!A791</f>
        <v>43153</v>
      </c>
      <c r="B791" s="2">
        <f>RSI!B791</f>
        <v>3.6438000000000001</v>
      </c>
      <c r="C791" s="2">
        <f>RSI!I791</f>
        <v>54.642062718374738</v>
      </c>
      <c r="D791" s="2">
        <f>MACD!E791</f>
        <v>-2.3656616697175448E-2</v>
      </c>
      <c r="E791" s="2">
        <f>MACD!F791</f>
        <v>-2.0719471343276008E-2</v>
      </c>
      <c r="F791" s="2">
        <f>'Moving Avg'!D791</f>
        <v>3.6438000000000001</v>
      </c>
      <c r="G791" s="2">
        <f>'Moving Avg'!F791</f>
        <v>3.5989349999999996</v>
      </c>
      <c r="H791" s="2">
        <f>'Moving Avg'!G791</f>
        <v>3.5566959999999983</v>
      </c>
      <c r="I791" s="2">
        <f>'Moving Avg'!H791</f>
        <v>3.5897334999999995</v>
      </c>
      <c r="J791" s="6" t="str">
        <f>OBV!F791</f>
        <v>NEUTRAL</v>
      </c>
      <c r="K791" s="6" t="str">
        <f>OBV!G791</f>
        <v>NEUTRAL</v>
      </c>
      <c r="L791" s="6" t="str">
        <f>OBV!H791</f>
        <v>NEUTRAL</v>
      </c>
    </row>
    <row r="792" spans="1:12" ht="13.5" x14ac:dyDescent="0.25">
      <c r="A792" s="3">
        <f>RSI!A792</f>
        <v>43154</v>
      </c>
      <c r="B792" s="2">
        <f>RSI!B792</f>
        <v>3.6343999999999999</v>
      </c>
      <c r="C792" s="2">
        <f>RSI!I792</f>
        <v>53.607120994381852</v>
      </c>
      <c r="D792" s="2">
        <f>MACD!E792</f>
        <v>-1.1506254259900039E-2</v>
      </c>
      <c r="E792" s="2">
        <f>MACD!F792</f>
        <v>-1.8876827926600816E-2</v>
      </c>
      <c r="F792" s="2">
        <f>'Moving Avg'!D792</f>
        <v>3.6419200000000003</v>
      </c>
      <c r="G792" s="2">
        <f>'Moving Avg'!F792</f>
        <v>3.6007999999999996</v>
      </c>
      <c r="H792" s="2">
        <f>'Moving Avg'!G792</f>
        <v>3.5606199999999988</v>
      </c>
      <c r="I792" s="2">
        <f>'Moving Avg'!H792</f>
        <v>3.5896879999999989</v>
      </c>
      <c r="J792" s="6" t="str">
        <f>OBV!F792</f>
        <v>BEARISH</v>
      </c>
      <c r="K792" s="6" t="str">
        <f>OBV!G792</f>
        <v>NEUTRAL</v>
      </c>
      <c r="L792" s="6" t="str">
        <f>OBV!H792</f>
        <v>CONFIRMED BEARISH</v>
      </c>
    </row>
    <row r="793" spans="1:12" ht="13.5" x14ac:dyDescent="0.25">
      <c r="A793" s="3">
        <f>RSI!A793</f>
        <v>43157</v>
      </c>
      <c r="B793" s="2">
        <f>RSI!B793</f>
        <v>3.5503</v>
      </c>
      <c r="C793" s="2">
        <f>RSI!I793</f>
        <v>45.334059597602852</v>
      </c>
      <c r="D793" s="2">
        <f>MACD!E793</f>
        <v>-1.1015158284713777E-2</v>
      </c>
      <c r="E793" s="2">
        <f>MACD!F793</f>
        <v>-1.7304493998223407E-2</v>
      </c>
      <c r="F793" s="2">
        <f>'Moving Avg'!D793</f>
        <v>3.6232199999999999</v>
      </c>
      <c r="G793" s="2">
        <f>'Moving Avg'!F793</f>
        <v>3.5984600000000002</v>
      </c>
      <c r="H793" s="2">
        <f>'Moving Avg'!G793</f>
        <v>3.5628619999999991</v>
      </c>
      <c r="I793" s="2">
        <f>'Moving Avg'!H793</f>
        <v>3.5892654999999984</v>
      </c>
      <c r="J793" s="6" t="str">
        <f>OBV!F793</f>
        <v>BEARISH</v>
      </c>
      <c r="K793" s="6" t="str">
        <f>OBV!G793</f>
        <v>STRONG</v>
      </c>
      <c r="L793" s="6" t="str">
        <f>OBV!H793</f>
        <v>CONFIRMED BEARISH</v>
      </c>
    </row>
    <row r="794" spans="1:12" ht="13.5" x14ac:dyDescent="0.25">
      <c r="A794" s="3">
        <f>RSI!A794</f>
        <v>43158</v>
      </c>
      <c r="B794" s="2">
        <f>RSI!B794</f>
        <v>3.5503</v>
      </c>
      <c r="C794" s="2">
        <f>RSI!I794</f>
        <v>45.334059597602852</v>
      </c>
      <c r="D794" s="2">
        <f>MACD!E794</f>
        <v>1.215930109346175E-3</v>
      </c>
      <c r="E794" s="2">
        <f>MACD!F794</f>
        <v>-1.3600409176709492E-2</v>
      </c>
      <c r="F794" s="2">
        <f>'Moving Avg'!D794</f>
        <v>3.6045199999999999</v>
      </c>
      <c r="G794" s="2">
        <f>'Moving Avg'!F794</f>
        <v>3.5961199999999991</v>
      </c>
      <c r="H794" s="2">
        <f>'Moving Avg'!G794</f>
        <v>3.5651039999999989</v>
      </c>
      <c r="I794" s="2">
        <f>'Moving Avg'!H794</f>
        <v>3.5887994999999986</v>
      </c>
      <c r="J794" s="6" t="str">
        <f>OBV!F794</f>
        <v>BEARISH</v>
      </c>
      <c r="K794" s="6" t="str">
        <f>OBV!G794</f>
        <v>STRONG</v>
      </c>
      <c r="L794" s="6" t="str">
        <f>OBV!H794</f>
        <v>CONFIRMED BEARISH</v>
      </c>
    </row>
    <row r="795" spans="1:12" ht="13.5" x14ac:dyDescent="0.25">
      <c r="A795" s="3">
        <f>RSI!A795</f>
        <v>43159</v>
      </c>
      <c r="B795" s="2">
        <f>RSI!B795</f>
        <v>3.5503</v>
      </c>
      <c r="C795" s="2">
        <f>RSI!I795</f>
        <v>45.334059597602852</v>
      </c>
      <c r="D795" s="2">
        <f>MACD!E795</f>
        <v>-2.5342534008272466E-3</v>
      </c>
      <c r="E795" s="2">
        <f>MACD!F795</f>
        <v>-1.1387178021533044E-2</v>
      </c>
      <c r="F795" s="2">
        <f>'Moving Avg'!D795</f>
        <v>3.5858199999999996</v>
      </c>
      <c r="G795" s="2">
        <f>'Moving Avg'!F795</f>
        <v>3.5965849999999988</v>
      </c>
      <c r="H795" s="2">
        <f>'Moving Avg'!G795</f>
        <v>3.5669719999999985</v>
      </c>
      <c r="I795" s="2">
        <f>'Moving Avg'!H795</f>
        <v>3.5883334999999987</v>
      </c>
      <c r="J795" s="6" t="str">
        <f>OBV!F795</f>
        <v>BEARISH</v>
      </c>
      <c r="K795" s="6" t="str">
        <f>OBV!G795</f>
        <v>STRONG</v>
      </c>
      <c r="L795" s="6" t="str">
        <f>OBV!H795</f>
        <v>CONFIRMED BEARISH</v>
      </c>
    </row>
    <row r="796" spans="1:12" ht="13.5" x14ac:dyDescent="0.25">
      <c r="A796" s="3">
        <f>RSI!A796</f>
        <v>43160</v>
      </c>
      <c r="B796" s="2">
        <f>RSI!B796</f>
        <v>3.6438000000000001</v>
      </c>
      <c r="C796" s="2">
        <f>RSI!I796</f>
        <v>54.981359958179461</v>
      </c>
      <c r="D796" s="2">
        <f>MACD!E796</f>
        <v>2.0151384746873724E-3</v>
      </c>
      <c r="E796" s="2">
        <f>MACD!F796</f>
        <v>-8.7067147222889621E-3</v>
      </c>
      <c r="F796" s="2">
        <f>'Moving Avg'!D796</f>
        <v>3.5858199999999996</v>
      </c>
      <c r="G796" s="2">
        <f>'Moving Avg'!F796</f>
        <v>3.6059299999999994</v>
      </c>
      <c r="H796" s="2">
        <f>'Moving Avg'!G796</f>
        <v>3.5707099999999987</v>
      </c>
      <c r="I796" s="2">
        <f>'Moving Avg'!H796</f>
        <v>3.5883349999999989</v>
      </c>
      <c r="J796" s="6" t="str">
        <f>OBV!F796</f>
        <v>BEARISH</v>
      </c>
      <c r="K796" s="6" t="str">
        <f>OBV!G796</f>
        <v>STRONG</v>
      </c>
      <c r="L796" s="6" t="str">
        <f>OBV!H796</f>
        <v>NEUTRAL</v>
      </c>
    </row>
    <row r="797" spans="1:12" ht="13.5" x14ac:dyDescent="0.25">
      <c r="A797" s="3">
        <f>RSI!A797</f>
        <v>43161</v>
      </c>
      <c r="B797" s="2">
        <f>RSI!B797</f>
        <v>3.5503</v>
      </c>
      <c r="C797" s="2">
        <f>RSI!I797</f>
        <v>46.200783981532368</v>
      </c>
      <c r="D797" s="2">
        <f>MACD!E797</f>
        <v>1.248243822359818E-2</v>
      </c>
      <c r="E797" s="2">
        <f>MACD!F797</f>
        <v>-4.4688841331115333E-3</v>
      </c>
      <c r="F797" s="2">
        <f>'Moving Avg'!D797</f>
        <v>3.569</v>
      </c>
      <c r="G797" s="2">
        <f>'Moving Avg'!F797</f>
        <v>3.6059299999999994</v>
      </c>
      <c r="H797" s="2">
        <f>'Moving Avg'!G797</f>
        <v>3.5725779999999987</v>
      </c>
      <c r="I797" s="2">
        <f>'Moving Avg'!H797</f>
        <v>3.5874354999999998</v>
      </c>
      <c r="J797" s="6" t="str">
        <f>OBV!F797</f>
        <v>BEARISH</v>
      </c>
      <c r="K797" s="6" t="str">
        <f>OBV!G797</f>
        <v>STRONG</v>
      </c>
      <c r="L797" s="6" t="str">
        <f>OBV!H797</f>
        <v>CONFIRMED BEARISH</v>
      </c>
    </row>
    <row r="798" spans="1:12" ht="13.5" x14ac:dyDescent="0.25">
      <c r="A798" s="3">
        <f>RSI!A798</f>
        <v>43164</v>
      </c>
      <c r="B798" s="2">
        <f>RSI!B798</f>
        <v>3.5503</v>
      </c>
      <c r="C798" s="2">
        <f>RSI!I798</f>
        <v>46.200783981532368</v>
      </c>
      <c r="D798" s="2">
        <f>MACD!E798</f>
        <v>2.1606591152532939E-2</v>
      </c>
      <c r="E798" s="2">
        <f>MACD!F798</f>
        <v>7.4621092401736108E-4</v>
      </c>
      <c r="F798" s="2">
        <f>'Moving Avg'!D798</f>
        <v>3.569</v>
      </c>
      <c r="G798" s="2">
        <f>'Moving Avg'!F798</f>
        <v>3.6059299999999994</v>
      </c>
      <c r="H798" s="2">
        <f>'Moving Avg'!G798</f>
        <v>3.5714559999999991</v>
      </c>
      <c r="I798" s="2">
        <f>'Moving Avg'!H798</f>
        <v>3.5865009999999997</v>
      </c>
      <c r="J798" s="6" t="str">
        <f>OBV!F798</f>
        <v>BEARISH</v>
      </c>
      <c r="K798" s="6" t="str">
        <f>OBV!G798</f>
        <v>NEUTRAL</v>
      </c>
      <c r="L798" s="6" t="str">
        <f>OBV!H798</f>
        <v>NEUTRAL</v>
      </c>
    </row>
    <row r="799" spans="1:12" ht="13.5" x14ac:dyDescent="0.25">
      <c r="A799" s="3">
        <f>RSI!A799</f>
        <v>43165</v>
      </c>
      <c r="B799" s="2">
        <f>RSI!B799</f>
        <v>3.5503</v>
      </c>
      <c r="C799" s="2">
        <f>RSI!I799</f>
        <v>46.200783981532368</v>
      </c>
      <c r="D799" s="2">
        <f>MACD!E799</f>
        <v>2.9574442123606826E-2</v>
      </c>
      <c r="E799" s="2">
        <f>MACD!F799</f>
        <v>6.5118571639352545E-3</v>
      </c>
      <c r="F799" s="2">
        <f>'Moving Avg'!D799</f>
        <v>3.569</v>
      </c>
      <c r="G799" s="2">
        <f>'Moving Avg'!F799</f>
        <v>3.6059299999999994</v>
      </c>
      <c r="H799" s="2">
        <f>'Moving Avg'!G799</f>
        <v>3.5703339999999986</v>
      </c>
      <c r="I799" s="2">
        <f>'Moving Avg'!H799</f>
        <v>3.5860334999999992</v>
      </c>
      <c r="J799" s="6" t="str">
        <f>OBV!F799</f>
        <v>BEARISH</v>
      </c>
      <c r="K799" s="6" t="str">
        <f>OBV!G799</f>
        <v>NEUTRAL</v>
      </c>
      <c r="L799" s="6" t="str">
        <f>OBV!H799</f>
        <v>NEUTRAL</v>
      </c>
    </row>
    <row r="800" spans="1:12" ht="13.5" x14ac:dyDescent="0.25">
      <c r="A800" s="3">
        <f>RSI!A800</f>
        <v>43166</v>
      </c>
      <c r="B800" s="2">
        <f>RSI!B800</f>
        <v>3.569</v>
      </c>
      <c r="C800" s="2">
        <f>RSI!I800</f>
        <v>48.264638411160917</v>
      </c>
      <c r="D800" s="2">
        <f>MACD!E800</f>
        <v>3.5160371606657748E-2</v>
      </c>
      <c r="E800" s="2">
        <f>MACD!F800</f>
        <v>1.2241560052479755E-2</v>
      </c>
      <c r="F800" s="2">
        <f>'Moving Avg'!D800</f>
        <v>3.5727400000000005</v>
      </c>
      <c r="G800" s="2">
        <f>'Moving Avg'!F800</f>
        <v>3.6045249999999989</v>
      </c>
      <c r="H800" s="2">
        <f>'Moving Avg'!G800</f>
        <v>3.5695859999999988</v>
      </c>
      <c r="I800" s="2">
        <f>'Moving Avg'!H800</f>
        <v>3.5856594999999989</v>
      </c>
      <c r="J800" s="6" t="str">
        <f>OBV!F800</f>
        <v>BEARISH</v>
      </c>
      <c r="K800" s="6" t="str">
        <f>OBV!G800</f>
        <v>NEUTRAL</v>
      </c>
      <c r="L800" s="6" t="str">
        <f>OBV!H800</f>
        <v>BEARISH DIVERGENCE</v>
      </c>
    </row>
    <row r="801" spans="1:12" ht="13.5" x14ac:dyDescent="0.25">
      <c r="A801" s="3">
        <f>RSI!A801</f>
        <v>43167</v>
      </c>
      <c r="B801" s="2">
        <f>RSI!B801</f>
        <v>3.5036</v>
      </c>
      <c r="C801" s="2">
        <f>RSI!I801</f>
        <v>42.171476155749225</v>
      </c>
      <c r="D801" s="2">
        <f>MACD!E801</f>
        <v>4.4832990186180588E-2</v>
      </c>
      <c r="E801" s="2">
        <f>MACD!F801</f>
        <v>1.8759846079219922E-2</v>
      </c>
      <c r="F801" s="2">
        <f>'Moving Avg'!D801</f>
        <v>3.5446999999999997</v>
      </c>
      <c r="G801" s="2">
        <f>'Moving Avg'!F801</f>
        <v>3.5975150000000005</v>
      </c>
      <c r="H801" s="2">
        <f>'Moving Avg'!G801</f>
        <v>3.5675299999999988</v>
      </c>
      <c r="I801" s="2">
        <f>'Moving Avg'!H801</f>
        <v>3.5850519999999988</v>
      </c>
      <c r="J801" s="6" t="str">
        <f>OBV!F801</f>
        <v>BEARISH</v>
      </c>
      <c r="K801" s="6" t="str">
        <f>OBV!G801</f>
        <v>STRONG</v>
      </c>
      <c r="L801" s="6" t="str">
        <f>OBV!H801</f>
        <v>CONFIRMED BEARISH</v>
      </c>
    </row>
    <row r="802" spans="1:12" ht="13.5" x14ac:dyDescent="0.25">
      <c r="A802" s="3">
        <f>RSI!A802</f>
        <v>43168</v>
      </c>
      <c r="B802" s="2">
        <f>RSI!B802</f>
        <v>3.5036</v>
      </c>
      <c r="C802" s="2">
        <f>RSI!I802</f>
        <v>42.171476155749225</v>
      </c>
      <c r="D802" s="2">
        <f>MACD!E802</f>
        <v>5.2051902290522367E-2</v>
      </c>
      <c r="E802" s="2">
        <f>MACD!F802</f>
        <v>2.5418257321480411E-2</v>
      </c>
      <c r="F802" s="2">
        <f>'Moving Avg'!D802</f>
        <v>3.5353599999999998</v>
      </c>
      <c r="G802" s="2">
        <f>'Moving Avg'!F802</f>
        <v>3.589105</v>
      </c>
      <c r="H802" s="2">
        <f>'Moving Avg'!G802</f>
        <v>3.5675299999999988</v>
      </c>
      <c r="I802" s="2">
        <f>'Moving Avg'!H802</f>
        <v>3.5844444999999983</v>
      </c>
      <c r="J802" s="6" t="str">
        <f>OBV!F802</f>
        <v>BEARISH</v>
      </c>
      <c r="K802" s="6" t="str">
        <f>OBV!G802</f>
        <v>NEUTRAL</v>
      </c>
      <c r="L802" s="6" t="str">
        <f>OBV!H802</f>
        <v>CONFIRMED BEARISH</v>
      </c>
    </row>
    <row r="803" spans="1:12" ht="13.5" x14ac:dyDescent="0.25">
      <c r="A803" s="3">
        <f>RSI!A803</f>
        <v>43171</v>
      </c>
      <c r="B803" s="2">
        <f>RSI!B803</f>
        <v>3.5036</v>
      </c>
      <c r="C803" s="2">
        <f>RSI!I803</f>
        <v>42.171476155749225</v>
      </c>
      <c r="D803" s="2">
        <f>MACD!E803</f>
        <v>4.5666697787764221E-2</v>
      </c>
      <c r="E803" s="2">
        <f>MACD!F803</f>
        <v>2.9467945414737174E-2</v>
      </c>
      <c r="F803" s="2">
        <f>'Moving Avg'!D803</f>
        <v>3.5260199999999999</v>
      </c>
      <c r="G803" s="2">
        <f>'Moving Avg'!F803</f>
        <v>3.5858350000000008</v>
      </c>
      <c r="H803" s="2">
        <f>'Moving Avg'!G803</f>
        <v>3.5654739999999991</v>
      </c>
      <c r="I803" s="2">
        <f>'Moving Avg'!H803</f>
        <v>3.5838369999999991</v>
      </c>
      <c r="J803" s="6" t="str">
        <f>OBV!F803</f>
        <v>BEARISH</v>
      </c>
      <c r="K803" s="6" t="str">
        <f>OBV!G803</f>
        <v>NEUTRAL</v>
      </c>
      <c r="L803" s="6" t="str">
        <f>OBV!H803</f>
        <v>CONFIRMED BEARISH</v>
      </c>
    </row>
    <row r="804" spans="1:12" ht="13.5" x14ac:dyDescent="0.25">
      <c r="A804" s="3">
        <f>RSI!A804</f>
        <v>43172</v>
      </c>
      <c r="B804" s="2">
        <f>RSI!B804</f>
        <v>3.5036</v>
      </c>
      <c r="C804" s="2">
        <f>RSI!I804</f>
        <v>42.171476155749225</v>
      </c>
      <c r="D804" s="2">
        <f>MACD!E804</f>
        <v>4.067582021109839E-2</v>
      </c>
      <c r="E804" s="2">
        <f>MACD!F804</f>
        <v>3.1709520374009419E-2</v>
      </c>
      <c r="F804" s="2">
        <f>'Moving Avg'!D804</f>
        <v>3.51668</v>
      </c>
      <c r="G804" s="2">
        <f>'Moving Avg'!F804</f>
        <v>3.5788250000000006</v>
      </c>
      <c r="H804" s="2">
        <f>'Moving Avg'!G804</f>
        <v>3.5634179999999991</v>
      </c>
      <c r="I804" s="2">
        <f>'Moving Avg'!H804</f>
        <v>3.582902499999999</v>
      </c>
      <c r="J804" s="6" t="str">
        <f>OBV!F804</f>
        <v>BEARISH</v>
      </c>
      <c r="K804" s="6" t="str">
        <f>OBV!G804</f>
        <v>NEUTRAL</v>
      </c>
      <c r="L804" s="6" t="str">
        <f>OBV!H804</f>
        <v>CONFIRMED BEARISH</v>
      </c>
    </row>
    <row r="805" spans="1:12" ht="13.5" x14ac:dyDescent="0.25">
      <c r="A805" s="3">
        <f>RSI!A805</f>
        <v>43173</v>
      </c>
      <c r="B805" s="2">
        <f>RSI!B805</f>
        <v>3.4569000000000001</v>
      </c>
      <c r="C805" s="2">
        <f>RSI!I805</f>
        <v>37.611035183579034</v>
      </c>
      <c r="D805" s="2">
        <f>MACD!E805</f>
        <v>4.0293499372273445E-2</v>
      </c>
      <c r="E805" s="2">
        <f>MACD!F805</f>
        <v>3.3426316173662228E-2</v>
      </c>
      <c r="F805" s="2">
        <f>'Moving Avg'!D805</f>
        <v>3.4942599999999997</v>
      </c>
      <c r="G805" s="2">
        <f>'Moving Avg'!F805</f>
        <v>3.5741550000000002</v>
      </c>
      <c r="H805" s="2">
        <f>'Moving Avg'!G805</f>
        <v>3.560427999999999</v>
      </c>
      <c r="I805" s="2">
        <f>'Moving Avg'!H805</f>
        <v>3.5815009999999994</v>
      </c>
      <c r="J805" s="6" t="str">
        <f>OBV!F805</f>
        <v>BEARISH</v>
      </c>
      <c r="K805" s="6" t="str">
        <f>OBV!G805</f>
        <v>STRONG</v>
      </c>
      <c r="L805" s="6" t="str">
        <f>OBV!H805</f>
        <v>CONFIRMED BEARISH</v>
      </c>
    </row>
    <row r="806" spans="1:12" ht="13.5" x14ac:dyDescent="0.25">
      <c r="A806" s="3">
        <f>RSI!A806</f>
        <v>43174</v>
      </c>
      <c r="B806" s="2">
        <f>RSI!B806</f>
        <v>3.4569000000000001</v>
      </c>
      <c r="C806" s="2">
        <f>RSI!I806</f>
        <v>37.611035183579027</v>
      </c>
      <c r="D806" s="2">
        <f>MACD!E806</f>
        <v>5.4983777924507926E-2</v>
      </c>
      <c r="E806" s="2">
        <f>MACD!F806</f>
        <v>3.7737808523831365E-2</v>
      </c>
      <c r="F806" s="2">
        <f>'Moving Avg'!D806</f>
        <v>3.4849200000000002</v>
      </c>
      <c r="G806" s="2">
        <f>'Moving Avg'!F806</f>
        <v>3.5648100000000005</v>
      </c>
      <c r="H806" s="2">
        <f>'Moving Avg'!G806</f>
        <v>3.557437999999999</v>
      </c>
      <c r="I806" s="2">
        <f>'Moving Avg'!H806</f>
        <v>3.5800994999999993</v>
      </c>
      <c r="J806" s="6" t="str">
        <f>OBV!F806</f>
        <v>BEARISH</v>
      </c>
      <c r="K806" s="6" t="str">
        <f>OBV!G806</f>
        <v>NEUTRAL</v>
      </c>
      <c r="L806" s="6" t="str">
        <f>OBV!H806</f>
        <v>CONFIRMED BEARISH</v>
      </c>
    </row>
    <row r="807" spans="1:12" ht="13.5" x14ac:dyDescent="0.25">
      <c r="A807" s="3">
        <f>RSI!A807</f>
        <v>43175</v>
      </c>
      <c r="B807" s="2">
        <f>RSI!B807</f>
        <v>3.4569000000000001</v>
      </c>
      <c r="C807" s="2">
        <f>RSI!I807</f>
        <v>37.611035183579034</v>
      </c>
      <c r="D807" s="2">
        <f>MACD!E807</f>
        <v>5.3611958808173377E-2</v>
      </c>
      <c r="E807" s="2">
        <f>MACD!F807</f>
        <v>4.0912638580699767E-2</v>
      </c>
      <c r="F807" s="2">
        <f>'Moving Avg'!D807</f>
        <v>3.4755799999999999</v>
      </c>
      <c r="G807" s="2">
        <f>'Moving Avg'!F807</f>
        <v>3.5554650000000003</v>
      </c>
      <c r="H807" s="2">
        <f>'Moving Avg'!G807</f>
        <v>3.5565039999999986</v>
      </c>
      <c r="I807" s="2">
        <f>'Moving Avg'!H807</f>
        <v>3.5786979999999993</v>
      </c>
      <c r="J807" s="6" t="str">
        <f>OBV!F807</f>
        <v>BEARISH</v>
      </c>
      <c r="K807" s="6" t="str">
        <f>OBV!G807</f>
        <v>NEUTRAL</v>
      </c>
      <c r="L807" s="6" t="str">
        <f>OBV!H807</f>
        <v>CONFIRMED BEARISH</v>
      </c>
    </row>
    <row r="808" spans="1:12" ht="13.5" x14ac:dyDescent="0.25">
      <c r="A808" s="3">
        <f>RSI!A808</f>
        <v>43178</v>
      </c>
      <c r="B808" s="2">
        <f>RSI!B808</f>
        <v>3.4569000000000001</v>
      </c>
      <c r="C808" s="2">
        <f>RSI!I808</f>
        <v>37.611035183579034</v>
      </c>
      <c r="D808" s="2">
        <f>MACD!E808</f>
        <v>5.29905967220623E-2</v>
      </c>
      <c r="E808" s="2">
        <f>MACD!F808</f>
        <v>4.3328230208972272E-2</v>
      </c>
      <c r="F808" s="2">
        <f>'Moving Avg'!D808</f>
        <v>3.4662400000000004</v>
      </c>
      <c r="G808" s="2">
        <f>'Moving Avg'!F808</f>
        <v>3.5461199999999997</v>
      </c>
      <c r="H808" s="2">
        <f>'Moving Avg'!G808</f>
        <v>3.5566899999999988</v>
      </c>
      <c r="I808" s="2">
        <f>'Moving Avg'!H808</f>
        <v>3.5772964999999992</v>
      </c>
      <c r="J808" s="6" t="str">
        <f>OBV!F808</f>
        <v>BEARISH</v>
      </c>
      <c r="K808" s="6" t="str">
        <f>OBV!G808</f>
        <v>NEUTRAL</v>
      </c>
      <c r="L808" s="6" t="str">
        <f>OBV!H808</f>
        <v>CONFIRMED BEARISH</v>
      </c>
    </row>
    <row r="809" spans="1:12" ht="13.5" x14ac:dyDescent="0.25">
      <c r="A809" s="3">
        <f>RSI!A809</f>
        <v>43180</v>
      </c>
      <c r="B809" s="2">
        <f>RSI!B809</f>
        <v>3.4569000000000001</v>
      </c>
      <c r="C809" s="2">
        <f>RSI!I809</f>
        <v>37.611035183579034</v>
      </c>
      <c r="D809" s="2">
        <f>MACD!E809</f>
        <v>5.2964280595086066E-2</v>
      </c>
      <c r="E809" s="2">
        <f>MACD!F809</f>
        <v>4.5255440286195034E-2</v>
      </c>
      <c r="F809" s="2">
        <f>'Moving Avg'!D809</f>
        <v>3.4569000000000001</v>
      </c>
      <c r="G809" s="2">
        <f>'Moving Avg'!F809</f>
        <v>3.536775</v>
      </c>
      <c r="H809" s="2">
        <f>'Moving Avg'!G809</f>
        <v>3.5568759999999986</v>
      </c>
      <c r="I809" s="2">
        <f>'Moving Avg'!H809</f>
        <v>3.575895</v>
      </c>
      <c r="J809" s="6" t="str">
        <f>OBV!F809</f>
        <v>BEARISH</v>
      </c>
      <c r="K809" s="6" t="str">
        <f>OBV!G809</f>
        <v>NEUTRAL</v>
      </c>
      <c r="L809" s="6" t="str">
        <f>OBV!H809</f>
        <v>CONFIRMED BEARISH</v>
      </c>
    </row>
    <row r="810" spans="1:12" ht="13.5" x14ac:dyDescent="0.25">
      <c r="A810" s="3">
        <f>RSI!A810</f>
        <v>43181</v>
      </c>
      <c r="B810" s="2">
        <f>RSI!B810</f>
        <v>3.5503</v>
      </c>
      <c r="C810" s="2">
        <f>RSI!I810</f>
        <v>52.494011938432948</v>
      </c>
      <c r="D810" s="2">
        <f>MACD!E810</f>
        <v>4.9362873024434428E-2</v>
      </c>
      <c r="E810" s="2">
        <f>MACD!F810</f>
        <v>4.6076926833842916E-2</v>
      </c>
      <c r="F810" s="2">
        <f>'Moving Avg'!D810</f>
        <v>3.4755799999999999</v>
      </c>
      <c r="G810" s="2">
        <f>'Moving Avg'!F810</f>
        <v>3.5320999999999998</v>
      </c>
      <c r="H810" s="2">
        <f>'Moving Avg'!G810</f>
        <v>3.559117999999998</v>
      </c>
      <c r="I810" s="2">
        <f>'Moving Avg'!H810</f>
        <v>3.5749604999999995</v>
      </c>
      <c r="J810" s="6" t="str">
        <f>OBV!F810</f>
        <v>BULLISH</v>
      </c>
      <c r="K810" s="6" t="str">
        <f>OBV!G810</f>
        <v>NEUTRAL</v>
      </c>
      <c r="L810" s="6" t="str">
        <f>OBV!H810</f>
        <v>CONFIRMED BULLISH</v>
      </c>
    </row>
    <row r="811" spans="1:12" ht="13.5" x14ac:dyDescent="0.25">
      <c r="A811" s="3">
        <f>RSI!A811</f>
        <v>43182</v>
      </c>
      <c r="B811" s="2">
        <f>RSI!B811</f>
        <v>3.6343999999999999</v>
      </c>
      <c r="C811" s="2">
        <f>RSI!I811</f>
        <v>61.418693964796489</v>
      </c>
      <c r="D811" s="2">
        <f>MACD!E811</f>
        <v>2.9900654864813525E-2</v>
      </c>
      <c r="E811" s="2">
        <f>MACD!F811</f>
        <v>4.2841672440037039E-2</v>
      </c>
      <c r="F811" s="2">
        <f>'Moving Avg'!D811</f>
        <v>3.5110799999999998</v>
      </c>
      <c r="G811" s="2">
        <f>'Moving Avg'!F811</f>
        <v>3.5316299999999989</v>
      </c>
      <c r="H811" s="2">
        <f>'Moving Avg'!G811</f>
        <v>3.563041999999998</v>
      </c>
      <c r="I811" s="2">
        <f>'Moving Avg'!H811</f>
        <v>3.5744464999999996</v>
      </c>
      <c r="J811" s="6" t="str">
        <f>OBV!F811</f>
        <v>BULLISH</v>
      </c>
      <c r="K811" s="6" t="str">
        <f>OBV!G811</f>
        <v>NEUTRAL</v>
      </c>
      <c r="L811" s="6" t="str">
        <f>OBV!H811</f>
        <v>CONFIRMED BULLISH</v>
      </c>
    </row>
    <row r="812" spans="1:12" ht="13.5" x14ac:dyDescent="0.25">
      <c r="A812" s="3">
        <f>RSI!A812</f>
        <v>43185</v>
      </c>
      <c r="B812" s="2">
        <f>RSI!B812</f>
        <v>3.6438000000000001</v>
      </c>
      <c r="C812" s="2">
        <f>RSI!I812</f>
        <v>62.271846120408533</v>
      </c>
      <c r="D812" s="2">
        <f>MACD!E812</f>
        <v>1.2124835453545924E-2</v>
      </c>
      <c r="E812" s="2">
        <f>MACD!F812</f>
        <v>3.6698305042738813E-2</v>
      </c>
      <c r="F812" s="2">
        <f>'Moving Avg'!D812</f>
        <v>3.5484599999999999</v>
      </c>
      <c r="G812" s="2">
        <f>'Moving Avg'!F812</f>
        <v>3.5320999999999989</v>
      </c>
      <c r="H812" s="2">
        <f>'Moving Avg'!G812</f>
        <v>3.5671539999999982</v>
      </c>
      <c r="I812" s="2">
        <f>'Moving Avg'!H812</f>
        <v>3.5745400000000003</v>
      </c>
      <c r="J812" s="6" t="str">
        <f>OBV!F812</f>
        <v>BULLISH</v>
      </c>
      <c r="K812" s="6" t="str">
        <f>OBV!G812</f>
        <v>WEAK</v>
      </c>
      <c r="L812" s="6" t="str">
        <f>OBV!H812</f>
        <v>CONFIRMED BULLISH</v>
      </c>
    </row>
    <row r="813" spans="1:12" ht="13.5" x14ac:dyDescent="0.25">
      <c r="A813" s="3">
        <f>RSI!A813</f>
        <v>43186</v>
      </c>
      <c r="B813" s="2">
        <f>RSI!B813</f>
        <v>3.6438000000000001</v>
      </c>
      <c r="C813" s="2">
        <f>RSI!I813</f>
        <v>62.271846120408533</v>
      </c>
      <c r="D813" s="2">
        <f>MACD!E813</f>
        <v>-3.5379841473455187E-3</v>
      </c>
      <c r="E813" s="2">
        <f>MACD!F813</f>
        <v>2.865104720472195E-2</v>
      </c>
      <c r="F813" s="2">
        <f>'Moving Avg'!D813</f>
        <v>3.5858400000000001</v>
      </c>
      <c r="G813" s="2">
        <f>'Moving Avg'!F813</f>
        <v>3.5367749999999996</v>
      </c>
      <c r="H813" s="2">
        <f>'Moving Avg'!G813</f>
        <v>3.5710779999999978</v>
      </c>
      <c r="I813" s="2">
        <f>'Moving Avg'!H813</f>
        <v>3.5741195000000001</v>
      </c>
      <c r="J813" s="6" t="str">
        <f>OBV!F813</f>
        <v>BULLISH</v>
      </c>
      <c r="K813" s="6" t="str">
        <f>OBV!G813</f>
        <v>WEAK</v>
      </c>
      <c r="L813" s="6" t="str">
        <f>OBV!H813</f>
        <v>CONFIRMED BULLISH</v>
      </c>
    </row>
    <row r="814" spans="1:12" ht="13.5" x14ac:dyDescent="0.25">
      <c r="A814" s="3">
        <f>RSI!A814</f>
        <v>43187</v>
      </c>
      <c r="B814" s="2">
        <f>RSI!B814</f>
        <v>3.6438000000000001</v>
      </c>
      <c r="C814" s="2">
        <f>RSI!I814</f>
        <v>62.271846120408533</v>
      </c>
      <c r="D814" s="2">
        <f>MACD!E814</f>
        <v>-1.7366825895652749E-2</v>
      </c>
      <c r="E814" s="2">
        <f>MACD!F814</f>
        <v>1.9447472584647012E-2</v>
      </c>
      <c r="F814" s="2">
        <f>'Moving Avg'!D814</f>
        <v>3.6232199999999999</v>
      </c>
      <c r="G814" s="2">
        <f>'Moving Avg'!F814</f>
        <v>3.5414499999999989</v>
      </c>
      <c r="H814" s="2">
        <f>'Moving Avg'!G814</f>
        <v>3.576683999999998</v>
      </c>
      <c r="I814" s="2">
        <f>'Moving Avg'!H814</f>
        <v>3.5736990000000008</v>
      </c>
      <c r="J814" s="6" t="str">
        <f>OBV!F814</f>
        <v>BULLISH</v>
      </c>
      <c r="K814" s="6" t="str">
        <f>OBV!G814</f>
        <v>WEAK</v>
      </c>
      <c r="L814" s="6" t="str">
        <f>OBV!H814</f>
        <v>CONFIRMED BULLISH</v>
      </c>
    </row>
    <row r="815" spans="1:12" ht="13.5" x14ac:dyDescent="0.25">
      <c r="A815" s="3">
        <f>RSI!A815</f>
        <v>43188</v>
      </c>
      <c r="B815" s="2">
        <f>RSI!B815</f>
        <v>3.6438000000000001</v>
      </c>
      <c r="C815" s="2">
        <f>RSI!I815</f>
        <v>62.271846120408533</v>
      </c>
      <c r="D815" s="2">
        <f>MACD!E815</f>
        <v>-3.678581215548693E-2</v>
      </c>
      <c r="E815" s="2">
        <f>MACD!F815</f>
        <v>8.200815636620222E-3</v>
      </c>
      <c r="F815" s="2">
        <f>'Moving Avg'!D815</f>
        <v>3.6419200000000003</v>
      </c>
      <c r="G815" s="2">
        <f>'Moving Avg'!F815</f>
        <v>3.5461249999999991</v>
      </c>
      <c r="H815" s="2">
        <f>'Moving Avg'!G815</f>
        <v>3.580607999999998</v>
      </c>
      <c r="I815" s="2">
        <f>'Moving Avg'!H815</f>
        <v>3.5734655000000011</v>
      </c>
      <c r="J815" s="6" t="str">
        <f>OBV!F815</f>
        <v>BULLISH</v>
      </c>
      <c r="K815" s="6" t="str">
        <f>OBV!G815</f>
        <v>WEAK</v>
      </c>
      <c r="L815" s="6" t="str">
        <f>OBV!H815</f>
        <v>CONFIRMED BULLISH</v>
      </c>
    </row>
    <row r="816" spans="1:12" ht="13.5" x14ac:dyDescent="0.25">
      <c r="A816" s="3">
        <f>RSI!A816</f>
        <v>43189</v>
      </c>
      <c r="B816" s="2">
        <f>RSI!B816</f>
        <v>3.6438000000000001</v>
      </c>
      <c r="C816" s="2">
        <f>RSI!I816</f>
        <v>62.271846120408533</v>
      </c>
      <c r="D816" s="2">
        <f>MACD!E816</f>
        <v>-5.3710820625095135E-2</v>
      </c>
      <c r="E816" s="2">
        <f>MACD!F816</f>
        <v>-4.18151161572285E-3</v>
      </c>
      <c r="F816" s="2">
        <f>'Moving Avg'!D816</f>
        <v>3.6438000000000001</v>
      </c>
      <c r="G816" s="2">
        <f>'Moving Avg'!F816</f>
        <v>3.5461249999999991</v>
      </c>
      <c r="H816" s="2">
        <f>'Moving Avg'!G816</f>
        <v>3.5815419999999976</v>
      </c>
      <c r="I816" s="2">
        <f>'Moving Avg'!H816</f>
        <v>3.5737460000000016</v>
      </c>
      <c r="J816" s="6" t="str">
        <f>OBV!F816</f>
        <v>BULLISH</v>
      </c>
      <c r="K816" s="6" t="str">
        <f>OBV!G816</f>
        <v>NEUTRAL</v>
      </c>
      <c r="L816" s="6" t="str">
        <f>OBV!H816</f>
        <v>CONFIRMED BULLISH</v>
      </c>
    </row>
    <row r="817" spans="1:12" ht="13.5" x14ac:dyDescent="0.25">
      <c r="A817" s="3">
        <f>RSI!A817</f>
        <v>43192</v>
      </c>
      <c r="B817" s="2">
        <f>RSI!B817</f>
        <v>3.6438000000000001</v>
      </c>
      <c r="C817" s="2">
        <f>RSI!I817</f>
        <v>62.271846120408533</v>
      </c>
      <c r="D817" s="2">
        <f>MACD!E817</f>
        <v>-6.848898030213757E-2</v>
      </c>
      <c r="E817" s="2">
        <f>MACD!F817</f>
        <v>-1.7043005353005795E-2</v>
      </c>
      <c r="F817" s="2">
        <f>'Moving Avg'!D817</f>
        <v>3.6438000000000001</v>
      </c>
      <c r="G817" s="2">
        <f>'Moving Avg'!F817</f>
        <v>3.5507999999999997</v>
      </c>
      <c r="H817" s="2">
        <f>'Moving Avg'!G817</f>
        <v>3.582475999999998</v>
      </c>
      <c r="I817" s="2">
        <f>'Moving Avg'!H817</f>
        <v>3.5741665000000018</v>
      </c>
      <c r="J817" s="6" t="str">
        <f>OBV!F817</f>
        <v>NEUTRAL</v>
      </c>
      <c r="K817" s="6" t="str">
        <f>OBV!G817</f>
        <v>NEUTRAL</v>
      </c>
      <c r="L817" s="6" t="str">
        <f>OBV!H817</f>
        <v>NEUTRAL</v>
      </c>
    </row>
    <row r="818" spans="1:12" ht="13.5" x14ac:dyDescent="0.25">
      <c r="A818" s="3">
        <f>RSI!A818</f>
        <v>43193</v>
      </c>
      <c r="B818" s="2">
        <f>RSI!B818</f>
        <v>3.5409999999999999</v>
      </c>
      <c r="C818" s="2">
        <f>RSI!I818</f>
        <v>45.21480801216746</v>
      </c>
      <c r="D818" s="2">
        <f>MACD!E818</f>
        <v>-7.3801909048513803E-2</v>
      </c>
      <c r="E818" s="2">
        <f>MACD!F818</f>
        <v>-2.8394786092107396E-2</v>
      </c>
      <c r="F818" s="2">
        <f>'Moving Avg'!D818</f>
        <v>3.62324</v>
      </c>
      <c r="G818" s="2">
        <f>'Moving Avg'!F818</f>
        <v>3.5503349999999996</v>
      </c>
      <c r="H818" s="2">
        <f>'Moving Avg'!G818</f>
        <v>3.5822899999999982</v>
      </c>
      <c r="I818" s="2">
        <f>'Moving Avg'!H818</f>
        <v>3.5740730000000012</v>
      </c>
      <c r="J818" s="6" t="str">
        <f>OBV!F818</f>
        <v>BEARISH</v>
      </c>
      <c r="K818" s="6" t="str">
        <f>OBV!G818</f>
        <v>STRONG</v>
      </c>
      <c r="L818" s="6" t="str">
        <f>OBV!H818</f>
        <v>CONFIRMED BEARISH</v>
      </c>
    </row>
    <row r="819" spans="1:12" ht="13.5" x14ac:dyDescent="0.25">
      <c r="A819" s="3">
        <f>RSI!A819</f>
        <v>43194</v>
      </c>
      <c r="B819" s="2">
        <f>RSI!B819</f>
        <v>3.4476</v>
      </c>
      <c r="C819" s="2">
        <f>RSI!I819</f>
        <v>35.658096441280378</v>
      </c>
      <c r="D819" s="2">
        <f>MACD!E819</f>
        <v>-7.1163298703953881E-2</v>
      </c>
      <c r="E819" s="2">
        <f>MACD!F819</f>
        <v>-3.6948488614476693E-2</v>
      </c>
      <c r="F819" s="2">
        <f>'Moving Avg'!D819</f>
        <v>3.5840000000000005</v>
      </c>
      <c r="G819" s="2">
        <f>'Moving Avg'!F819</f>
        <v>3.5451999999999999</v>
      </c>
      <c r="H819" s="2">
        <f>'Moving Avg'!G819</f>
        <v>3.5772459999999984</v>
      </c>
      <c r="I819" s="2">
        <f>'Moving Avg'!H819</f>
        <v>3.5734660000000016</v>
      </c>
      <c r="J819" s="6" t="str">
        <f>OBV!F819</f>
        <v>BEARISH</v>
      </c>
      <c r="K819" s="6" t="str">
        <f>OBV!G819</f>
        <v>STRONG</v>
      </c>
      <c r="L819" s="6" t="str">
        <f>OBV!H819</f>
        <v>CONFIRMED BEARISH</v>
      </c>
    </row>
    <row r="820" spans="1:12" ht="13.5" x14ac:dyDescent="0.25">
      <c r="A820" s="3">
        <f>RSI!A820</f>
        <v>43195</v>
      </c>
      <c r="B820" s="2">
        <f>RSI!B820</f>
        <v>3.4476</v>
      </c>
      <c r="C820" s="2">
        <f>RSI!I820</f>
        <v>35.658096441280378</v>
      </c>
      <c r="D820" s="2">
        <f>MACD!E820</f>
        <v>-5.3809819958740679E-2</v>
      </c>
      <c r="E820" s="2">
        <f>MACD!F820</f>
        <v>-4.0320754883329493E-2</v>
      </c>
      <c r="F820" s="2">
        <f>'Moving Avg'!D820</f>
        <v>3.5447600000000001</v>
      </c>
      <c r="G820" s="2">
        <f>'Moving Avg'!F820</f>
        <v>3.5391299999999992</v>
      </c>
      <c r="H820" s="2">
        <f>'Moving Avg'!G820</f>
        <v>3.5722019999999985</v>
      </c>
      <c r="I820" s="2">
        <f>'Moving Avg'!H820</f>
        <v>3.5728590000000016</v>
      </c>
      <c r="J820" s="6" t="str">
        <f>OBV!F820</f>
        <v>BEARISH</v>
      </c>
      <c r="K820" s="6" t="str">
        <f>OBV!G820</f>
        <v>STRONG</v>
      </c>
      <c r="L820" s="6" t="str">
        <f>OBV!H820</f>
        <v>CONFIRMED BEARISH</v>
      </c>
    </row>
    <row r="821" spans="1:12" ht="13.5" x14ac:dyDescent="0.25">
      <c r="A821" s="3">
        <f>RSI!A821</f>
        <v>43196</v>
      </c>
      <c r="B821" s="2">
        <f>RSI!B821</f>
        <v>3.4569000000000001</v>
      </c>
      <c r="C821" s="2">
        <f>RSI!I821</f>
        <v>37.191138769726656</v>
      </c>
      <c r="D821" s="2">
        <f>MACD!E821</f>
        <v>-2.6180629261394195E-2</v>
      </c>
      <c r="E821" s="2">
        <f>MACD!F821</f>
        <v>-3.7492729758942432E-2</v>
      </c>
      <c r="F821" s="2">
        <f>'Moving Avg'!D821</f>
        <v>3.5073799999999999</v>
      </c>
      <c r="G821" s="2">
        <f>'Moving Avg'!F821</f>
        <v>3.5367950000000001</v>
      </c>
      <c r="H821" s="2">
        <f>'Moving Avg'!G821</f>
        <v>3.567343999999999</v>
      </c>
      <c r="I821" s="2">
        <f>'Moving Avg'!H821</f>
        <v>3.5723920000000016</v>
      </c>
      <c r="J821" s="6" t="str">
        <f>OBV!F821</f>
        <v>BEARISH</v>
      </c>
      <c r="K821" s="6" t="str">
        <f>OBV!G821</f>
        <v>STRONG</v>
      </c>
      <c r="L821" s="6" t="str">
        <f>OBV!H821</f>
        <v>CONFIRMED BEARISH</v>
      </c>
    </row>
    <row r="822" spans="1:12" ht="13.5" x14ac:dyDescent="0.25">
      <c r="A822" s="3">
        <f>RSI!A822</f>
        <v>43200</v>
      </c>
      <c r="B822" s="2">
        <f>RSI!B822</f>
        <v>3.4569000000000001</v>
      </c>
      <c r="C822" s="2">
        <f>RSI!I822</f>
        <v>37.191138769726656</v>
      </c>
      <c r="D822" s="2">
        <f>MACD!E822</f>
        <v>-7.6652681462530126E-4</v>
      </c>
      <c r="E822" s="2">
        <f>MACD!F822</f>
        <v>-3.0147489170079009E-2</v>
      </c>
      <c r="F822" s="2">
        <f>'Moving Avg'!D822</f>
        <v>3.47</v>
      </c>
      <c r="G822" s="2">
        <f>'Moving Avg'!F822</f>
        <v>3.5344600000000002</v>
      </c>
      <c r="H822" s="2">
        <f>'Moving Avg'!G822</f>
        <v>3.5645399999999983</v>
      </c>
      <c r="I822" s="2">
        <f>'Moving Avg'!H822</f>
        <v>3.571925000000002</v>
      </c>
      <c r="J822" s="6" t="str">
        <f>OBV!F822</f>
        <v>BEARISH</v>
      </c>
      <c r="K822" s="6" t="str">
        <f>OBV!G822</f>
        <v>STRONG</v>
      </c>
      <c r="L822" s="6" t="str">
        <f>OBV!H822</f>
        <v>CONFIRMED BEARISH</v>
      </c>
    </row>
    <row r="823" spans="1:12" ht="13.5" x14ac:dyDescent="0.25">
      <c r="A823" s="3">
        <f>RSI!A823</f>
        <v>43201</v>
      </c>
      <c r="B823" s="2">
        <f>RSI!B823</f>
        <v>3.4569000000000001</v>
      </c>
      <c r="C823" s="2">
        <f>RSI!I823</f>
        <v>37.191138769726656</v>
      </c>
      <c r="D823" s="2">
        <f>MACD!E823</f>
        <v>2.1283456889420016E-2</v>
      </c>
      <c r="E823" s="2">
        <f>MACD!F823</f>
        <v>-1.9861299958179209E-2</v>
      </c>
      <c r="F823" s="2">
        <f>'Moving Avg'!D823</f>
        <v>3.4531800000000006</v>
      </c>
      <c r="G823" s="2">
        <f>'Moving Avg'!F823</f>
        <v>3.5321249999999997</v>
      </c>
      <c r="H823" s="2">
        <f>'Moving Avg'!G823</f>
        <v>3.5617359999999989</v>
      </c>
      <c r="I823" s="2">
        <f>'Moving Avg'!H823</f>
        <v>3.5714580000000029</v>
      </c>
      <c r="J823" s="6" t="str">
        <f>OBV!F823</f>
        <v>BULLISH</v>
      </c>
      <c r="K823" s="6" t="str">
        <f>OBV!G823</f>
        <v>NEUTRAL</v>
      </c>
      <c r="L823" s="6" t="str">
        <f>OBV!H823</f>
        <v>BULLISH DIVERGENCE</v>
      </c>
    </row>
    <row r="824" spans="1:12" ht="13.5" x14ac:dyDescent="0.25">
      <c r="A824" s="3">
        <f>RSI!A824</f>
        <v>43202</v>
      </c>
      <c r="B824" s="2">
        <f>RSI!B824</f>
        <v>3.4662999999999999</v>
      </c>
      <c r="C824" s="2">
        <f>RSI!I824</f>
        <v>39.025182575859816</v>
      </c>
      <c r="D824" s="2">
        <f>MACD!E824</f>
        <v>3.9750156863935349E-2</v>
      </c>
      <c r="E824" s="2">
        <f>MACD!F824</f>
        <v>-7.9390085937562967E-3</v>
      </c>
      <c r="F824" s="2">
        <f>'Moving Avg'!D824</f>
        <v>3.4569200000000002</v>
      </c>
      <c r="G824" s="2">
        <f>'Moving Avg'!F824</f>
        <v>3.5302599999999997</v>
      </c>
      <c r="H824" s="2">
        <f>'Moving Avg'!G824</f>
        <v>3.5591199999999987</v>
      </c>
      <c r="I824" s="2">
        <f>'Moving Avg'!H824</f>
        <v>3.5710380000000033</v>
      </c>
      <c r="J824" s="6" t="str">
        <f>OBV!F824</f>
        <v>BULLISH</v>
      </c>
      <c r="K824" s="6" t="str">
        <f>OBV!G824</f>
        <v>NEUTRAL</v>
      </c>
      <c r="L824" s="6" t="str">
        <f>OBV!H824</f>
        <v>CONFIRMED BULLISH</v>
      </c>
    </row>
    <row r="825" spans="1:12" ht="13.5" x14ac:dyDescent="0.25">
      <c r="A825" s="3">
        <f>RSI!A825</f>
        <v>43203</v>
      </c>
      <c r="B825" s="2">
        <f>RSI!B825</f>
        <v>3.4662999999999999</v>
      </c>
      <c r="C825" s="2">
        <f>RSI!I825</f>
        <v>39.025182575859816</v>
      </c>
      <c r="D825" s="2">
        <f>MACD!E825</f>
        <v>5.5788167876857919E-2</v>
      </c>
      <c r="E825" s="2">
        <f>MACD!F825</f>
        <v>4.8064267003665459E-3</v>
      </c>
      <c r="F825" s="2">
        <f>'Moving Avg'!D825</f>
        <v>3.4606599999999998</v>
      </c>
      <c r="G825" s="2">
        <f>'Moving Avg'!F825</f>
        <v>3.5307299999999997</v>
      </c>
      <c r="H825" s="2">
        <f>'Moving Avg'!G825</f>
        <v>3.5576259999999986</v>
      </c>
      <c r="I825" s="2">
        <f>'Moving Avg'!H825</f>
        <v>3.5706180000000041</v>
      </c>
      <c r="J825" s="6" t="str">
        <f>OBV!F825</f>
        <v>BULLISH</v>
      </c>
      <c r="K825" s="6" t="str">
        <f>OBV!G825</f>
        <v>NEUTRAL</v>
      </c>
      <c r="L825" s="6" t="str">
        <f>OBV!H825</f>
        <v>CONFIRMED BULLISH</v>
      </c>
    </row>
    <row r="826" spans="1:12" ht="13.5" x14ac:dyDescent="0.25">
      <c r="A826" s="3">
        <f>RSI!A826</f>
        <v>43206</v>
      </c>
      <c r="B826" s="2">
        <f>RSI!B826</f>
        <v>3.569</v>
      </c>
      <c r="C826" s="2">
        <f>RSI!I826</f>
        <v>55.492806813523231</v>
      </c>
      <c r="D826" s="2">
        <f>MACD!E826</f>
        <v>6.2133183139098325E-2</v>
      </c>
      <c r="E826" s="2">
        <f>MACD!F826</f>
        <v>1.6271777988112902E-2</v>
      </c>
      <c r="F826" s="2">
        <f>'Moving Avg'!D826</f>
        <v>3.4830800000000002</v>
      </c>
      <c r="G826" s="2">
        <f>'Moving Avg'!F826</f>
        <v>3.5363349999999989</v>
      </c>
      <c r="H826" s="2">
        <f>'Moving Avg'!G826</f>
        <v>3.5598679999999985</v>
      </c>
      <c r="I826" s="2">
        <f>'Moving Avg'!H826</f>
        <v>3.5707115000000038</v>
      </c>
      <c r="J826" s="6" t="str">
        <f>OBV!F826</f>
        <v>BULLISH</v>
      </c>
      <c r="K826" s="6" t="str">
        <f>OBV!G826</f>
        <v>NEUTRAL</v>
      </c>
      <c r="L826" s="6" t="str">
        <f>OBV!H826</f>
        <v>CONFIRMED BULLISH</v>
      </c>
    </row>
    <row r="827" spans="1:12" ht="13.5" x14ac:dyDescent="0.25">
      <c r="A827" s="3">
        <f>RSI!A827</f>
        <v>43207</v>
      </c>
      <c r="B827" s="2">
        <f>RSI!B827</f>
        <v>3.6438000000000001</v>
      </c>
      <c r="C827" s="2">
        <f>RSI!I827</f>
        <v>63.272872153935687</v>
      </c>
      <c r="D827" s="2">
        <f>MACD!E827</f>
        <v>6.1707959391405609E-2</v>
      </c>
      <c r="E827" s="2">
        <f>MACD!F827</f>
        <v>2.5359014268771442E-2</v>
      </c>
      <c r="F827" s="2">
        <f>'Moving Avg'!D827</f>
        <v>3.5204599999999999</v>
      </c>
      <c r="G827" s="2">
        <f>'Moving Avg'!F827</f>
        <v>3.5456799999999986</v>
      </c>
      <c r="H827" s="2">
        <f>'Moving Avg'!G827</f>
        <v>3.5617379999999987</v>
      </c>
      <c r="I827" s="2">
        <f>'Moving Avg'!H827</f>
        <v>3.5708050000000044</v>
      </c>
      <c r="J827" s="6" t="str">
        <f>OBV!F827</f>
        <v>BULLISH</v>
      </c>
      <c r="K827" s="6" t="str">
        <f>OBV!G827</f>
        <v>WEAK</v>
      </c>
      <c r="L827" s="6" t="str">
        <f>OBV!H827</f>
        <v>CONFIRMED BULLISH</v>
      </c>
    </row>
    <row r="828" spans="1:12" ht="13.5" x14ac:dyDescent="0.25">
      <c r="A828" s="3">
        <f>RSI!A828</f>
        <v>43208</v>
      </c>
      <c r="B828" s="2">
        <f>RSI!B828</f>
        <v>3.5503</v>
      </c>
      <c r="C828" s="2">
        <f>RSI!I828</f>
        <v>51.220072829385344</v>
      </c>
      <c r="D828" s="2">
        <f>MACD!E828</f>
        <v>5.178212358462142E-2</v>
      </c>
      <c r="E828" s="2">
        <f>MACD!F828</f>
        <v>3.0643636131941439E-2</v>
      </c>
      <c r="F828" s="2">
        <f>'Moving Avg'!D828</f>
        <v>3.5391400000000006</v>
      </c>
      <c r="G828" s="2">
        <f>'Moving Avg'!F828</f>
        <v>3.550349999999999</v>
      </c>
      <c r="H828" s="2">
        <f>'Moving Avg'!G828</f>
        <v>3.5617379999999987</v>
      </c>
      <c r="I828" s="2">
        <f>'Moving Avg'!H828</f>
        <v>3.5704310000000046</v>
      </c>
      <c r="J828" s="6" t="str">
        <f>OBV!F828</f>
        <v>BULLISH</v>
      </c>
      <c r="K828" s="6" t="str">
        <f>OBV!G828</f>
        <v>WEAK</v>
      </c>
      <c r="L828" s="6" t="str">
        <f>OBV!H828</f>
        <v>CONFIRMED BULLISH</v>
      </c>
    </row>
    <row r="829" spans="1:12" ht="13.5" x14ac:dyDescent="0.25">
      <c r="A829" s="3">
        <f>RSI!A829</f>
        <v>43209</v>
      </c>
      <c r="B829" s="2">
        <f>RSI!B829</f>
        <v>3.5503</v>
      </c>
      <c r="C829" s="2">
        <f>RSI!I829</f>
        <v>51.220072829385359</v>
      </c>
      <c r="D829" s="2">
        <f>MACD!E829</f>
        <v>2.8940148253555176E-2</v>
      </c>
      <c r="E829" s="2">
        <f>MACD!F829</f>
        <v>3.0302938556264189E-2</v>
      </c>
      <c r="F829" s="2">
        <f>'Moving Avg'!D829</f>
        <v>3.5559399999999997</v>
      </c>
      <c r="G829" s="2">
        <f>'Moving Avg'!F829</f>
        <v>3.555019999999999</v>
      </c>
      <c r="H829" s="2">
        <f>'Moving Avg'!G829</f>
        <v>3.5617379999999987</v>
      </c>
      <c r="I829" s="2">
        <f>'Moving Avg'!H829</f>
        <v>3.5700570000000043</v>
      </c>
      <c r="J829" s="6" t="str">
        <f>OBV!F829</f>
        <v>BULLISH</v>
      </c>
      <c r="K829" s="6" t="str">
        <f>OBV!G829</f>
        <v>WEAK</v>
      </c>
      <c r="L829" s="6" t="str">
        <f>OBV!H829</f>
        <v>CONFIRMED BULLISH</v>
      </c>
    </row>
    <row r="830" spans="1:12" ht="13.5" x14ac:dyDescent="0.25">
      <c r="A830" s="3">
        <f>RSI!A830</f>
        <v>43210</v>
      </c>
      <c r="B830" s="2">
        <f>RSI!B830</f>
        <v>3.5503</v>
      </c>
      <c r="C830" s="2">
        <f>RSI!I830</f>
        <v>51.220072829385359</v>
      </c>
      <c r="D830" s="2">
        <f>MACD!E830</f>
        <v>9.5438411052439776E-3</v>
      </c>
      <c r="E830" s="2">
        <f>MACD!F830</f>
        <v>2.6151119066060147E-2</v>
      </c>
      <c r="F830" s="2">
        <f>'Moving Avg'!D830</f>
        <v>3.5727400000000005</v>
      </c>
      <c r="G830" s="2">
        <f>'Moving Avg'!F830</f>
        <v>3.555019999999999</v>
      </c>
      <c r="H830" s="2">
        <f>'Moving Avg'!G830</f>
        <v>3.560801999999998</v>
      </c>
      <c r="I830" s="2">
        <f>'Moving Avg'!H830</f>
        <v>3.5696830000000044</v>
      </c>
      <c r="J830" s="6" t="str">
        <f>OBV!F830</f>
        <v>BULLISH</v>
      </c>
      <c r="K830" s="6" t="str">
        <f>OBV!G830</f>
        <v>WEAK</v>
      </c>
      <c r="L830" s="6" t="str">
        <f>OBV!H830</f>
        <v>CONFIRMED BULLISH</v>
      </c>
    </row>
    <row r="831" spans="1:12" ht="13.5" x14ac:dyDescent="0.25">
      <c r="A831" s="3">
        <f>RSI!A831</f>
        <v>43213</v>
      </c>
      <c r="B831" s="2">
        <f>RSI!B831</f>
        <v>3.4569000000000001</v>
      </c>
      <c r="C831" s="2">
        <f>RSI!I831</f>
        <v>41.3845412394395</v>
      </c>
      <c r="D831" s="2">
        <f>MACD!E831</f>
        <v>1.4174598226035506E-3</v>
      </c>
      <c r="E831" s="2">
        <f>MACD!F831</f>
        <v>2.1204387217368829E-2</v>
      </c>
      <c r="F831" s="2">
        <f>'Moving Avg'!D831</f>
        <v>3.5503200000000001</v>
      </c>
      <c r="G831" s="2">
        <f>'Moving Avg'!F831</f>
        <v>3.5461449999999992</v>
      </c>
      <c r="H831" s="2">
        <f>'Moving Avg'!G831</f>
        <v>3.5570639999999987</v>
      </c>
      <c r="I831" s="2">
        <f>'Moving Avg'!H831</f>
        <v>3.5692160000000053</v>
      </c>
      <c r="J831" s="6" t="str">
        <f>OBV!F831</f>
        <v>BULLISH</v>
      </c>
      <c r="K831" s="6" t="str">
        <f>OBV!G831</f>
        <v>NEUTRAL</v>
      </c>
      <c r="L831" s="6" t="str">
        <f>OBV!H831</f>
        <v>BULLISH DIVERGENCE</v>
      </c>
    </row>
    <row r="832" spans="1:12" ht="13.5" x14ac:dyDescent="0.25">
      <c r="A832" s="3">
        <f>RSI!A832</f>
        <v>43214</v>
      </c>
      <c r="B832" s="2">
        <f>RSI!B832</f>
        <v>3.4662999999999999</v>
      </c>
      <c r="C832" s="2">
        <f>RSI!I832</f>
        <v>42.579600701755545</v>
      </c>
      <c r="D832" s="2">
        <f>MACD!E832</f>
        <v>-5.6618128042238425E-3</v>
      </c>
      <c r="E832" s="2">
        <f>MACD!F832</f>
        <v>1.5831147213050296E-2</v>
      </c>
      <c r="F832" s="2">
        <f>'Moving Avg'!D832</f>
        <v>3.5148200000000003</v>
      </c>
      <c r="G832" s="2">
        <f>'Moving Avg'!F832</f>
        <v>3.5372700000000004</v>
      </c>
      <c r="H832" s="2">
        <f>'Moving Avg'!G832</f>
        <v>3.5529539999999979</v>
      </c>
      <c r="I832" s="2">
        <f>'Moving Avg'!H832</f>
        <v>3.5692630000000047</v>
      </c>
      <c r="J832" s="6" t="str">
        <f>OBV!F832</f>
        <v>BEARISH</v>
      </c>
      <c r="K832" s="6" t="str">
        <f>OBV!G832</f>
        <v>NEUTRAL</v>
      </c>
      <c r="L832" s="6" t="str">
        <f>OBV!H832</f>
        <v>CONFIRMED BEARISH</v>
      </c>
    </row>
    <row r="833" spans="1:12" ht="13.5" x14ac:dyDescent="0.25">
      <c r="A833" s="3">
        <f>RSI!A833</f>
        <v>43215</v>
      </c>
      <c r="B833" s="2">
        <f>RSI!B833</f>
        <v>3.4569000000000001</v>
      </c>
      <c r="C833" s="2">
        <f>RSI!I833</f>
        <v>41.664790019292106</v>
      </c>
      <c r="D833" s="2">
        <f>MACD!E833</f>
        <v>-1.0554555599553428E-2</v>
      </c>
      <c r="E833" s="2">
        <f>MACD!F833</f>
        <v>1.0554006650529552E-2</v>
      </c>
      <c r="F833" s="2">
        <f>'Moving Avg'!D833</f>
        <v>3.4961400000000005</v>
      </c>
      <c r="G833" s="2">
        <f>'Moving Avg'!F833</f>
        <v>3.5279249999999998</v>
      </c>
      <c r="H833" s="2">
        <f>'Moving Avg'!G833</f>
        <v>3.5507119999999981</v>
      </c>
      <c r="I833" s="2">
        <f>'Moving Avg'!H833</f>
        <v>3.5687960000000056</v>
      </c>
      <c r="J833" s="6" t="str">
        <f>OBV!F833</f>
        <v>BEARISH</v>
      </c>
      <c r="K833" s="6" t="str">
        <f>OBV!G833</f>
        <v>STRONG</v>
      </c>
      <c r="L833" s="6" t="str">
        <f>OBV!H833</f>
        <v>CONFIRMED BEARISH</v>
      </c>
    </row>
    <row r="834" spans="1:12" ht="13.5" x14ac:dyDescent="0.25">
      <c r="A834" s="3">
        <f>RSI!A834</f>
        <v>43216</v>
      </c>
      <c r="B834" s="2">
        <f>RSI!B834</f>
        <v>3.3727999999999998</v>
      </c>
      <c r="C834" s="2">
        <f>RSI!I834</f>
        <v>34.519130535637387</v>
      </c>
      <c r="D834" s="2">
        <f>MACD!E834</f>
        <v>-6.591837782793597E-3</v>
      </c>
      <c r="E834" s="2">
        <f>MACD!F834</f>
        <v>7.124837763864922E-3</v>
      </c>
      <c r="F834" s="2">
        <f>'Moving Avg'!D834</f>
        <v>3.4606399999999993</v>
      </c>
      <c r="G834" s="2">
        <f>'Moving Avg'!F834</f>
        <v>3.5143749999999998</v>
      </c>
      <c r="H834" s="2">
        <f>'Moving Avg'!G834</f>
        <v>3.5452919999999981</v>
      </c>
      <c r="I834" s="2">
        <f>'Moving Avg'!H834</f>
        <v>3.5679085000000055</v>
      </c>
      <c r="J834" s="6" t="str">
        <f>OBV!F834</f>
        <v>BEARISH</v>
      </c>
      <c r="K834" s="6" t="str">
        <f>OBV!G834</f>
        <v>STRONG</v>
      </c>
      <c r="L834" s="6" t="str">
        <f>OBV!H834</f>
        <v>CONFIRMED BEARISH</v>
      </c>
    </row>
    <row r="835" spans="1:12" ht="13.5" x14ac:dyDescent="0.25">
      <c r="A835" s="3">
        <f>RSI!A835</f>
        <v>43217</v>
      </c>
      <c r="B835" s="2">
        <f>RSI!B835</f>
        <v>3.5129999999999999</v>
      </c>
      <c r="C835" s="2">
        <f>RSI!I835</f>
        <v>49.934349112871367</v>
      </c>
      <c r="D835" s="2">
        <f>MACD!E835</f>
        <v>-1.2731681797779171E-2</v>
      </c>
      <c r="E835" s="2">
        <f>MACD!F835</f>
        <v>3.1535338515361038E-3</v>
      </c>
      <c r="F835" s="2">
        <f>'Moving Avg'!D835</f>
        <v>3.4531799999999997</v>
      </c>
      <c r="G835" s="2">
        <f>'Moving Avg'!F835</f>
        <v>3.507835</v>
      </c>
      <c r="H835" s="2">
        <f>'Moving Avg'!G835</f>
        <v>3.5445459999999982</v>
      </c>
      <c r="I835" s="2">
        <f>'Moving Avg'!H835</f>
        <v>3.5677220000000056</v>
      </c>
      <c r="J835" s="6" t="str">
        <f>OBV!F835</f>
        <v>BEARISH</v>
      </c>
      <c r="K835" s="6" t="str">
        <f>OBV!G835</f>
        <v>STRONG</v>
      </c>
      <c r="L835" s="6" t="str">
        <f>OBV!H835</f>
        <v>CONFIRMED BEARISH</v>
      </c>
    </row>
    <row r="836" spans="1:12" ht="13.5" x14ac:dyDescent="0.25">
      <c r="A836" s="3">
        <f>RSI!A836</f>
        <v>43220</v>
      </c>
      <c r="B836" s="2">
        <f>RSI!B836</f>
        <v>3.5596999999999999</v>
      </c>
      <c r="C836" s="2">
        <f>RSI!I836</f>
        <v>53.833050555775955</v>
      </c>
      <c r="D836" s="2">
        <f>MACD!E836</f>
        <v>-5.5884634984337822E-3</v>
      </c>
      <c r="E836" s="2">
        <f>MACD!F836</f>
        <v>1.4051343815421266E-3</v>
      </c>
      <c r="F836" s="2">
        <f>'Moving Avg'!D836</f>
        <v>3.4737400000000003</v>
      </c>
      <c r="G836" s="2">
        <f>'Moving Avg'!F836</f>
        <v>3.5036299999999998</v>
      </c>
      <c r="H836" s="2">
        <f>'Moving Avg'!G836</f>
        <v>3.5428639999999985</v>
      </c>
      <c r="I836" s="2">
        <f>'Moving Avg'!H836</f>
        <v>3.5681890000000056</v>
      </c>
      <c r="J836" s="6" t="str">
        <f>OBV!F836</f>
        <v>BEARISH</v>
      </c>
      <c r="K836" s="6" t="str">
        <f>OBV!G836</f>
        <v>NEUTRAL</v>
      </c>
      <c r="L836" s="6" t="str">
        <f>OBV!H836</f>
        <v>BEARISH DIVERGENCE</v>
      </c>
    </row>
    <row r="837" spans="1:12" ht="13.5" x14ac:dyDescent="0.25">
      <c r="A837" s="3">
        <f>RSI!A837</f>
        <v>43222</v>
      </c>
      <c r="B837" s="2">
        <f>RSI!B837</f>
        <v>3.4569000000000001</v>
      </c>
      <c r="C837" s="2">
        <f>RSI!I837</f>
        <v>45.443922232629873</v>
      </c>
      <c r="D837" s="2">
        <f>MACD!E837</f>
        <v>1.9300251277388547E-2</v>
      </c>
      <c r="E837" s="2">
        <f>MACD!F837</f>
        <v>4.9841577607114109E-3</v>
      </c>
      <c r="F837" s="2">
        <f>'Moving Avg'!D837</f>
        <v>3.4718600000000004</v>
      </c>
      <c r="G837" s="2">
        <f>'Moving Avg'!F837</f>
        <v>3.4942850000000001</v>
      </c>
      <c r="H837" s="2">
        <f>'Moving Avg'!G837</f>
        <v>3.5391259999999987</v>
      </c>
      <c r="I837" s="2">
        <f>'Moving Avg'!H837</f>
        <v>3.5681420000000061</v>
      </c>
      <c r="J837" s="6" t="str">
        <f>OBV!F837</f>
        <v>BEARISH</v>
      </c>
      <c r="K837" s="6" t="str">
        <f>OBV!G837</f>
        <v>STRONG</v>
      </c>
      <c r="L837" s="6" t="str">
        <f>OBV!H837</f>
        <v>CONFIRMED BEARISH</v>
      </c>
    </row>
    <row r="838" spans="1:12" ht="13.5" x14ac:dyDescent="0.25">
      <c r="A838" s="3">
        <f>RSI!A838</f>
        <v>43223</v>
      </c>
      <c r="B838" s="2">
        <f>RSI!B838</f>
        <v>3.6</v>
      </c>
      <c r="C838" s="2">
        <f>RSI!I838</f>
        <v>55.775409978326721</v>
      </c>
      <c r="D838" s="2">
        <f>MACD!E838</f>
        <v>1.5725309847877789E-2</v>
      </c>
      <c r="E838" s="2">
        <f>MACD!F838</f>
        <v>7.1323881781446873E-3</v>
      </c>
      <c r="F838" s="2">
        <f>'Moving Avg'!D838</f>
        <v>3.5004800000000005</v>
      </c>
      <c r="G838" s="2">
        <f>'Moving Avg'!F838</f>
        <v>3.497234999999999</v>
      </c>
      <c r="H838" s="2">
        <f>'Moving Avg'!G838</f>
        <v>3.5382499999999983</v>
      </c>
      <c r="I838" s="2">
        <f>'Moving Avg'!H838</f>
        <v>3.5688105000000059</v>
      </c>
      <c r="J838" s="6" t="str">
        <f>OBV!F838</f>
        <v>BEARISH</v>
      </c>
      <c r="K838" s="6" t="str">
        <f>OBV!G838</f>
        <v>NEUTRAL</v>
      </c>
      <c r="L838" s="6" t="str">
        <f>OBV!H838</f>
        <v>CONFIRMED BEARISH</v>
      </c>
    </row>
    <row r="839" spans="1:12" ht="13.5" x14ac:dyDescent="0.25">
      <c r="A839" s="3">
        <f>RSI!A839</f>
        <v>43224</v>
      </c>
      <c r="B839" s="2">
        <f>RSI!B839</f>
        <v>3.55</v>
      </c>
      <c r="C839" s="2">
        <f>RSI!I839</f>
        <v>52.06532894226963</v>
      </c>
      <c r="D839" s="2">
        <f>MACD!E839</f>
        <v>1.58825459376013E-2</v>
      </c>
      <c r="E839" s="2">
        <f>MACD!F839</f>
        <v>8.8824197300360098E-3</v>
      </c>
      <c r="F839" s="2">
        <f>'Moving Avg'!D839</f>
        <v>3.5359199999999995</v>
      </c>
      <c r="G839" s="2">
        <f>'Moving Avg'!F839</f>
        <v>3.5023549999999992</v>
      </c>
      <c r="H839" s="2">
        <f>'Moving Avg'!G839</f>
        <v>3.536373999999999</v>
      </c>
      <c r="I839" s="2">
        <f>'Moving Avg'!H839</f>
        <v>3.5692290000000058</v>
      </c>
      <c r="J839" s="6" t="str">
        <f>OBV!F839</f>
        <v>BEARISH</v>
      </c>
      <c r="K839" s="6" t="str">
        <f>OBV!G839</f>
        <v>STRONG</v>
      </c>
      <c r="L839" s="6" t="str">
        <f>OBV!H839</f>
        <v>CONFIRMED BEARISH</v>
      </c>
    </row>
    <row r="840" spans="1:12" ht="13.5" x14ac:dyDescent="0.25">
      <c r="A840" s="3">
        <f>RSI!A840</f>
        <v>43227</v>
      </c>
      <c r="B840" s="2">
        <f>RSI!B840</f>
        <v>3.55</v>
      </c>
      <c r="C840" s="2">
        <f>RSI!I840</f>
        <v>52.06532894226963</v>
      </c>
      <c r="D840" s="2">
        <f>MACD!E840</f>
        <v>1.5828157735103598E-2</v>
      </c>
      <c r="E840" s="2">
        <f>MACD!F840</f>
        <v>1.0271567331049527E-2</v>
      </c>
      <c r="F840" s="2">
        <f>'Moving Avg'!D840</f>
        <v>3.54332</v>
      </c>
      <c r="G840" s="2">
        <f>'Moving Avg'!F840</f>
        <v>3.5074749999999995</v>
      </c>
      <c r="H840" s="2">
        <f>'Moving Avg'!G840</f>
        <v>3.5344979999999993</v>
      </c>
      <c r="I840" s="2">
        <f>'Moving Avg'!H840</f>
        <v>3.5696475000000061</v>
      </c>
      <c r="J840" s="6" t="str">
        <f>OBV!F840</f>
        <v>BEARISH</v>
      </c>
      <c r="K840" s="6" t="str">
        <f>OBV!G840</f>
        <v>STRONG</v>
      </c>
      <c r="L840" s="6" t="str">
        <f>OBV!H840</f>
        <v>CONFIRMED BEARISH</v>
      </c>
    </row>
    <row r="841" spans="1:12" ht="13.5" x14ac:dyDescent="0.25">
      <c r="A841" s="3">
        <f>RSI!A841</f>
        <v>43228</v>
      </c>
      <c r="B841" s="2">
        <f>RSI!B841</f>
        <v>3.55</v>
      </c>
      <c r="C841" s="2">
        <f>RSI!I841</f>
        <v>52.06532894226963</v>
      </c>
      <c r="D841" s="2">
        <f>MACD!E841</f>
        <v>1.2393560638006562E-3</v>
      </c>
      <c r="E841" s="2">
        <f>MACD!F841</f>
        <v>8.4651250775997534E-3</v>
      </c>
      <c r="F841" s="2">
        <f>'Moving Avg'!D841</f>
        <v>3.5413800000000002</v>
      </c>
      <c r="G841" s="2">
        <f>'Moving Avg'!F841</f>
        <v>3.5121299999999991</v>
      </c>
      <c r="H841" s="2">
        <f>'Moving Avg'!G841</f>
        <v>3.5326219999999995</v>
      </c>
      <c r="I841" s="2">
        <f>'Moving Avg'!H841</f>
        <v>3.5700660000000055</v>
      </c>
      <c r="J841" s="6" t="str">
        <f>OBV!F841</f>
        <v>BEARISH</v>
      </c>
      <c r="K841" s="6" t="str">
        <f>OBV!G841</f>
        <v>STRONG</v>
      </c>
      <c r="L841" s="6" t="str">
        <f>OBV!H841</f>
        <v>CONFIRMED BEARISH</v>
      </c>
    </row>
    <row r="842" spans="1:12" ht="13.5" x14ac:dyDescent="0.25">
      <c r="A842" s="3">
        <f>RSI!A842</f>
        <v>43229</v>
      </c>
      <c r="B842" s="2">
        <f>RSI!B842</f>
        <v>3.6</v>
      </c>
      <c r="C842" s="2">
        <f>RSI!I842</f>
        <v>55.742247654334385</v>
      </c>
      <c r="D842" s="2">
        <f>MACD!E842</f>
        <v>-1.3523258989941223E-2</v>
      </c>
      <c r="E842" s="2">
        <f>MACD!F842</f>
        <v>4.0674482640915581E-3</v>
      </c>
      <c r="F842" s="2">
        <f>'Moving Avg'!D842</f>
        <v>3.5700000000000003</v>
      </c>
      <c r="G842" s="2">
        <f>'Moving Avg'!F842</f>
        <v>3.5192849999999991</v>
      </c>
      <c r="H842" s="2">
        <f>'Moving Avg'!G842</f>
        <v>3.5319339999999992</v>
      </c>
      <c r="I842" s="2">
        <f>'Moving Avg'!H842</f>
        <v>3.5707815000000056</v>
      </c>
      <c r="J842" s="6" t="str">
        <f>OBV!F842</f>
        <v>BEARISH</v>
      </c>
      <c r="K842" s="6" t="str">
        <f>OBV!G842</f>
        <v>NEUTRAL</v>
      </c>
      <c r="L842" s="6" t="str">
        <f>OBV!H842</f>
        <v>CONFIRMED BEARISH</v>
      </c>
    </row>
    <row r="843" spans="1:12" ht="13.5" x14ac:dyDescent="0.25">
      <c r="A843" s="3">
        <f>RSI!A843</f>
        <v>43230</v>
      </c>
      <c r="B843" s="2">
        <f>RSI!B843</f>
        <v>3.6</v>
      </c>
      <c r="C843" s="2">
        <f>RSI!I843</f>
        <v>55.742247654334385</v>
      </c>
      <c r="D843" s="2">
        <f>MACD!E843</f>
        <v>-2.7905099741563077E-2</v>
      </c>
      <c r="E843" s="2">
        <f>MACD!F843</f>
        <v>-2.3270613370393687E-3</v>
      </c>
      <c r="F843" s="2">
        <f>'Moving Avg'!D843</f>
        <v>3.5699999999999994</v>
      </c>
      <c r="G843" s="2">
        <f>'Moving Avg'!F843</f>
        <v>3.5264399999999987</v>
      </c>
      <c r="H843" s="2">
        <f>'Moving Avg'!G843</f>
        <v>3.5329279999999996</v>
      </c>
      <c r="I843" s="2">
        <f>'Moving Avg'!H843</f>
        <v>3.5714970000000057</v>
      </c>
      <c r="J843" s="6" t="str">
        <f>OBV!F843</f>
        <v>BEARISH</v>
      </c>
      <c r="K843" s="6" t="str">
        <f>OBV!G843</f>
        <v>NEUTRAL</v>
      </c>
      <c r="L843" s="6" t="str">
        <f>OBV!H843</f>
        <v>NEUTRAL</v>
      </c>
    </row>
    <row r="844" spans="1:12" ht="13.5" x14ac:dyDescent="0.25">
      <c r="A844" s="3">
        <f>RSI!A844</f>
        <v>43231</v>
      </c>
      <c r="B844" s="2">
        <f>RSI!B844</f>
        <v>3.6</v>
      </c>
      <c r="C844" s="2">
        <f>RSI!I844</f>
        <v>55.742247654334385</v>
      </c>
      <c r="D844" s="2">
        <f>MACD!E844</f>
        <v>-5.3424147626832674E-2</v>
      </c>
      <c r="E844" s="2">
        <f>MACD!F844</f>
        <v>-1.254647859499803E-2</v>
      </c>
      <c r="F844" s="2">
        <f>'Moving Avg'!D844</f>
        <v>3.5799999999999996</v>
      </c>
      <c r="G844" s="2">
        <f>'Moving Avg'!F844</f>
        <v>3.5331249999999992</v>
      </c>
      <c r="H844" s="2">
        <f>'Moving Avg'!G844</f>
        <v>3.5339219999999987</v>
      </c>
      <c r="I844" s="2">
        <f>'Moving Avg'!H844</f>
        <v>3.5722125000000058</v>
      </c>
      <c r="J844" s="6" t="str">
        <f>OBV!F844</f>
        <v>BULLISH</v>
      </c>
      <c r="K844" s="6" t="str">
        <f>OBV!G844</f>
        <v>NEUTRAL</v>
      </c>
      <c r="L844" s="6" t="str">
        <f>OBV!H844</f>
        <v>CONFIRMED BULLISH</v>
      </c>
    </row>
    <row r="845" spans="1:12" ht="13.5" x14ac:dyDescent="0.25">
      <c r="A845" s="3">
        <f>RSI!A845</f>
        <v>43234</v>
      </c>
      <c r="B845" s="2">
        <f>RSI!B845</f>
        <v>3.6</v>
      </c>
      <c r="C845" s="2">
        <f>RSI!I845</f>
        <v>55.742247654334385</v>
      </c>
      <c r="D845" s="2">
        <f>MACD!E845</f>
        <v>-5.382882448706594E-2</v>
      </c>
      <c r="E845" s="2">
        <f>MACD!F845</f>
        <v>-2.0802947773411615E-2</v>
      </c>
      <c r="F845" s="2">
        <f>'Moving Avg'!D845</f>
        <v>3.59</v>
      </c>
      <c r="G845" s="2">
        <f>'Moving Avg'!F845</f>
        <v>3.5398099999999992</v>
      </c>
      <c r="H845" s="2">
        <f>'Moving Avg'!G845</f>
        <v>3.5349159999999995</v>
      </c>
      <c r="I845" s="2">
        <f>'Moving Avg'!H845</f>
        <v>3.5729280000000059</v>
      </c>
      <c r="J845" s="6" t="str">
        <f>OBV!F845</f>
        <v>BULLISH</v>
      </c>
      <c r="K845" s="6" t="str">
        <f>OBV!G845</f>
        <v>NEUTRAL</v>
      </c>
      <c r="L845" s="6" t="str">
        <f>OBV!H845</f>
        <v>CONFIRMED BULLISH</v>
      </c>
    </row>
    <row r="846" spans="1:12" ht="13.5" x14ac:dyDescent="0.25">
      <c r="A846" s="3">
        <f>RSI!A846</f>
        <v>43235</v>
      </c>
      <c r="B846" s="2">
        <f>RSI!B846</f>
        <v>3.51</v>
      </c>
      <c r="C846" s="2">
        <f>RSI!I846</f>
        <v>47.011530714443708</v>
      </c>
      <c r="D846" s="2">
        <f>MACD!E846</f>
        <v>-4.0672616050073884E-2</v>
      </c>
      <c r="E846" s="2">
        <f>MACD!F846</f>
        <v>-2.4776881428744069E-2</v>
      </c>
      <c r="F846" s="2">
        <f>'Moving Avg'!D846</f>
        <v>3.5819999999999999</v>
      </c>
      <c r="G846" s="2">
        <f>'Moving Avg'!F846</f>
        <v>3.5368599999999999</v>
      </c>
      <c r="H846" s="2">
        <f>'Moving Avg'!G846</f>
        <v>3.5322399999999994</v>
      </c>
      <c r="I846" s="2">
        <f>'Moving Avg'!H846</f>
        <v>3.5731935000000057</v>
      </c>
      <c r="J846" s="6" t="str">
        <f>OBV!F846</f>
        <v>BULLISH</v>
      </c>
      <c r="K846" s="6" t="str">
        <f>OBV!G846</f>
        <v>NEUTRAL</v>
      </c>
      <c r="L846" s="6" t="str">
        <f>OBV!H846</f>
        <v>BULLISH DIVERGENCE</v>
      </c>
    </row>
    <row r="847" spans="1:12" ht="13.5" x14ac:dyDescent="0.25">
      <c r="A847" s="3">
        <f>RSI!A847</f>
        <v>43236</v>
      </c>
      <c r="B847" s="2">
        <f>RSI!B847</f>
        <v>3.51</v>
      </c>
      <c r="C847" s="2">
        <f>RSI!I847</f>
        <v>47.011530714443708</v>
      </c>
      <c r="D847" s="2">
        <f>MACD!E847</f>
        <v>-4.5150542590321585E-2</v>
      </c>
      <c r="E847" s="2">
        <f>MACD!F847</f>
        <v>-2.8851613661059573E-2</v>
      </c>
      <c r="F847" s="2">
        <f>'Moving Avg'!D847</f>
        <v>3.5640000000000001</v>
      </c>
      <c r="G847" s="2">
        <f>'Moving Avg'!F847</f>
        <v>3.5301700000000005</v>
      </c>
      <c r="H847" s="2">
        <f>'Moving Avg'!G847</f>
        <v>3.5314339999999991</v>
      </c>
      <c r="I847" s="2">
        <f>'Moving Avg'!H847</f>
        <v>3.573459000000005</v>
      </c>
      <c r="J847" s="6" t="str">
        <f>OBV!F847</f>
        <v>BEARISH</v>
      </c>
      <c r="K847" s="6" t="str">
        <f>OBV!G847</f>
        <v>NEUTRAL</v>
      </c>
      <c r="L847" s="6" t="str">
        <f>OBV!H847</f>
        <v>CONFIRMED BEARISH</v>
      </c>
    </row>
    <row r="848" spans="1:12" ht="13.5" x14ac:dyDescent="0.25">
      <c r="A848" s="3">
        <f>RSI!A848</f>
        <v>43237</v>
      </c>
      <c r="B848" s="2">
        <f>RSI!B848</f>
        <v>3.52</v>
      </c>
      <c r="C848" s="2">
        <f>RSI!I848</f>
        <v>48.059854526389024</v>
      </c>
      <c r="D848" s="2">
        <f>MACD!E848</f>
        <v>-2.7474837827377918E-2</v>
      </c>
      <c r="E848" s="2">
        <f>MACD!F848</f>
        <v>-2.8576258494323242E-2</v>
      </c>
      <c r="F848" s="2">
        <f>'Moving Avg'!D848</f>
        <v>3.5480000000000005</v>
      </c>
      <c r="G848" s="2">
        <f>'Moving Avg'!F848</f>
        <v>3.5286549999999997</v>
      </c>
      <c r="H848" s="2">
        <f>'Moving Avg'!G848</f>
        <v>3.5308279999999996</v>
      </c>
      <c r="I848" s="2">
        <f>'Moving Avg'!H848</f>
        <v>3.5737745000000047</v>
      </c>
      <c r="J848" s="6" t="str">
        <f>OBV!F848</f>
        <v>BEARISH</v>
      </c>
      <c r="K848" s="6" t="str">
        <f>OBV!G848</f>
        <v>NEUTRAL</v>
      </c>
      <c r="L848" s="6" t="str">
        <f>OBV!H848</f>
        <v>CONFIRMED BEARISH</v>
      </c>
    </row>
    <row r="849" spans="1:12" ht="13.5" x14ac:dyDescent="0.25">
      <c r="A849" s="3">
        <f>RSI!A849</f>
        <v>43238</v>
      </c>
      <c r="B849" s="2">
        <f>RSI!B849</f>
        <v>3.52</v>
      </c>
      <c r="C849" s="2">
        <f>RSI!I849</f>
        <v>48.059854526389017</v>
      </c>
      <c r="D849" s="2">
        <f>MACD!E849</f>
        <v>-2.0093874405386458E-2</v>
      </c>
      <c r="E849" s="2">
        <f>MACD!F849</f>
        <v>-2.6879781676535888E-2</v>
      </c>
      <c r="F849" s="2">
        <f>'Moving Avg'!D849</f>
        <v>3.532</v>
      </c>
      <c r="G849" s="2">
        <f>'Moving Avg'!F849</f>
        <v>3.5271399999999993</v>
      </c>
      <c r="H849" s="2">
        <f>'Moving Avg'!G849</f>
        <v>3.5302220000000002</v>
      </c>
      <c r="I849" s="2">
        <f>'Moving Avg'!H849</f>
        <v>3.5740900000000044</v>
      </c>
      <c r="J849" s="6" t="str">
        <f>OBV!F849</f>
        <v>BEARISH</v>
      </c>
      <c r="K849" s="6" t="str">
        <f>OBV!G849</f>
        <v>NEUTRAL</v>
      </c>
      <c r="L849" s="6" t="str">
        <f>OBV!H849</f>
        <v>CONFIRMED BEARISH</v>
      </c>
    </row>
    <row r="850" spans="1:12" ht="13.5" x14ac:dyDescent="0.25">
      <c r="A850" s="3">
        <f>RSI!A850</f>
        <v>43241</v>
      </c>
      <c r="B850" s="2">
        <f>RSI!B850</f>
        <v>3.52</v>
      </c>
      <c r="C850" s="2">
        <f>RSI!I850</f>
        <v>48.059854526389017</v>
      </c>
      <c r="D850" s="2">
        <f>MACD!E850</f>
        <v>-1.3740197941941368E-2</v>
      </c>
      <c r="E850" s="2">
        <f>MACD!F850</f>
        <v>-2.4251864929616986E-2</v>
      </c>
      <c r="F850" s="2">
        <f>'Moving Avg'!D850</f>
        <v>3.5159999999999996</v>
      </c>
      <c r="G850" s="2">
        <f>'Moving Avg'!F850</f>
        <v>3.5256250000000002</v>
      </c>
      <c r="H850" s="2">
        <f>'Moving Avg'!G850</f>
        <v>3.5292420000000009</v>
      </c>
      <c r="I850" s="2">
        <f>'Moving Avg'!H850</f>
        <v>3.574405500000005</v>
      </c>
      <c r="J850" s="6" t="str">
        <f>OBV!F850</f>
        <v>BEARISH</v>
      </c>
      <c r="K850" s="6" t="str">
        <f>OBV!G850</f>
        <v>NEUTRAL</v>
      </c>
      <c r="L850" s="6" t="str">
        <f>OBV!H850</f>
        <v>CONFIRMED BEARISH</v>
      </c>
    </row>
    <row r="851" spans="1:12" ht="13.5" x14ac:dyDescent="0.25">
      <c r="A851" s="3">
        <f>RSI!A851</f>
        <v>43242</v>
      </c>
      <c r="B851" s="2">
        <f>RSI!B851</f>
        <v>3.62</v>
      </c>
      <c r="C851" s="2">
        <f>RSI!I851</f>
        <v>58.351170780381018</v>
      </c>
      <c r="D851" s="2">
        <f>MACD!E851</f>
        <v>-1.5671189909989724E-2</v>
      </c>
      <c r="E851" s="2">
        <f>MACD!F851</f>
        <v>-2.2535729925691535E-2</v>
      </c>
      <c r="F851" s="2">
        <f>'Moving Avg'!D851</f>
        <v>3.5379999999999994</v>
      </c>
      <c r="G851" s="2">
        <f>'Moving Avg'!F851</f>
        <v>3.533780000000001</v>
      </c>
      <c r="H851" s="2">
        <f>'Moving Avg'!G851</f>
        <v>3.5315700000000008</v>
      </c>
      <c r="I851" s="2">
        <f>'Moving Avg'!H851</f>
        <v>3.5752210000000049</v>
      </c>
      <c r="J851" s="6" t="str">
        <f>OBV!F851</f>
        <v>BULLISH</v>
      </c>
      <c r="K851" s="6" t="str">
        <f>OBV!G851</f>
        <v>NEUTRAL</v>
      </c>
      <c r="L851" s="6" t="str">
        <f>OBV!H851</f>
        <v>CONFIRMED BULLISH</v>
      </c>
    </row>
    <row r="852" spans="1:12" ht="13.5" x14ac:dyDescent="0.25">
      <c r="A852" s="3">
        <f>RSI!A852</f>
        <v>43243</v>
      </c>
      <c r="B852" s="2">
        <f>RSI!B852</f>
        <v>3.62</v>
      </c>
      <c r="C852" s="2">
        <f>RSI!I852</f>
        <v>58.351170780381018</v>
      </c>
      <c r="D852" s="2">
        <f>MACD!E852</f>
        <v>-1.0110899401651885E-2</v>
      </c>
      <c r="E852" s="2">
        <f>MACD!F852</f>
        <v>-2.0050763820883607E-2</v>
      </c>
      <c r="F852" s="2">
        <f>'Moving Avg'!D852</f>
        <v>3.56</v>
      </c>
      <c r="G852" s="2">
        <f>'Moving Avg'!F852</f>
        <v>3.541465000000001</v>
      </c>
      <c r="H852" s="2">
        <f>'Moving Avg'!G852</f>
        <v>3.5338980000000011</v>
      </c>
      <c r="I852" s="2">
        <f>'Moving Avg'!H852</f>
        <v>3.5760365000000047</v>
      </c>
      <c r="J852" s="6" t="str">
        <f>OBV!F852</f>
        <v>BULLISH</v>
      </c>
      <c r="K852" s="6" t="str">
        <f>OBV!G852</f>
        <v>NEUTRAL</v>
      </c>
      <c r="L852" s="6" t="str">
        <f>OBV!H852</f>
        <v>CONFIRMED BULLISH</v>
      </c>
    </row>
    <row r="853" spans="1:12" ht="13.5" x14ac:dyDescent="0.25">
      <c r="A853" s="3">
        <f>RSI!A853</f>
        <v>43244</v>
      </c>
      <c r="B853" s="2">
        <f>RSI!B853</f>
        <v>3.62</v>
      </c>
      <c r="C853" s="2">
        <f>RSI!I853</f>
        <v>58.351170780381018</v>
      </c>
      <c r="D853" s="2">
        <f>MACD!E853</f>
        <v>-5.8672427423931417E-3</v>
      </c>
      <c r="E853" s="2">
        <f>MACD!F853</f>
        <v>-1.7214059605185513E-2</v>
      </c>
      <c r="F853" s="2">
        <f>'Moving Avg'!D853</f>
        <v>3.5800000000000005</v>
      </c>
      <c r="G853" s="2">
        <f>'Moving Avg'!F853</f>
        <v>3.5496200000000009</v>
      </c>
      <c r="H853" s="2">
        <f>'Moving Avg'!G853</f>
        <v>3.5362260000000005</v>
      </c>
      <c r="I853" s="2">
        <f>'Moving Avg'!H853</f>
        <v>3.5768520000000041</v>
      </c>
      <c r="J853" s="6" t="str">
        <f>OBV!F853</f>
        <v>NEUTRAL</v>
      </c>
      <c r="K853" s="6" t="str">
        <f>OBV!G853</f>
        <v>NEUTRAL</v>
      </c>
      <c r="L853" s="6" t="str">
        <f>OBV!H853</f>
        <v>NEUTRAL</v>
      </c>
    </row>
    <row r="854" spans="1:12" ht="13.5" x14ac:dyDescent="0.25">
      <c r="A854" s="3">
        <f>RSI!A854</f>
        <v>43245</v>
      </c>
      <c r="B854" s="2">
        <f>RSI!B854</f>
        <v>3.55</v>
      </c>
      <c r="C854" s="2">
        <f>RSI!I854</f>
        <v>49.735546572903431</v>
      </c>
      <c r="D854" s="2">
        <f>MACD!E854</f>
        <v>2.4816876059414739E-3</v>
      </c>
      <c r="E854" s="2">
        <f>MACD!F854</f>
        <v>-1.3274910162960117E-2</v>
      </c>
      <c r="F854" s="2">
        <f>'Moving Avg'!D854</f>
        <v>3.5860000000000007</v>
      </c>
      <c r="G854" s="2">
        <f>'Moving Avg'!F854</f>
        <v>3.5584800000000003</v>
      </c>
      <c r="H854" s="2">
        <f>'Moving Avg'!G854</f>
        <v>3.5371540000000006</v>
      </c>
      <c r="I854" s="2">
        <f>'Moving Avg'!H854</f>
        <v>3.5768035000000036</v>
      </c>
      <c r="J854" s="6" t="str">
        <f>OBV!F854</f>
        <v>BEARISH</v>
      </c>
      <c r="K854" s="6" t="str">
        <f>OBV!G854</f>
        <v>NEUTRAL</v>
      </c>
      <c r="L854" s="6" t="str">
        <f>OBV!H854</f>
        <v>BEARISH DIVERGENCE</v>
      </c>
    </row>
    <row r="855" spans="1:12" ht="13.5" x14ac:dyDescent="0.25">
      <c r="A855" s="3">
        <f>RSI!A855</f>
        <v>43248</v>
      </c>
      <c r="B855" s="2">
        <f>RSI!B855</f>
        <v>3.55</v>
      </c>
      <c r="C855" s="2">
        <f>RSI!I855</f>
        <v>49.735546572903431</v>
      </c>
      <c r="D855" s="2">
        <f>MACD!E855</f>
        <v>9.5643915813501401E-3</v>
      </c>
      <c r="E855" s="2">
        <f>MACD!F855</f>
        <v>-8.7070498140980647E-3</v>
      </c>
      <c r="F855" s="2">
        <f>'Moving Avg'!D855</f>
        <v>3.5920000000000001</v>
      </c>
      <c r="G855" s="2">
        <f>'Moving Avg'!F855</f>
        <v>3.5603299999999996</v>
      </c>
      <c r="H855" s="2">
        <f>'Moving Avg'!G855</f>
        <v>3.539016000000001</v>
      </c>
      <c r="I855" s="2">
        <f>'Moving Avg'!H855</f>
        <v>3.5767550000000039</v>
      </c>
      <c r="J855" s="6" t="str">
        <f>OBV!F855</f>
        <v>BEARISH</v>
      </c>
      <c r="K855" s="6" t="str">
        <f>OBV!G855</f>
        <v>NEUTRAL</v>
      </c>
      <c r="L855" s="6" t="str">
        <f>OBV!H855</f>
        <v>BEARISH DIVERGENCE</v>
      </c>
    </row>
    <row r="856" spans="1:12" ht="13.5" x14ac:dyDescent="0.25">
      <c r="A856" s="3">
        <f>RSI!A856</f>
        <v>43249</v>
      </c>
      <c r="B856" s="2">
        <f>RSI!B856</f>
        <v>3.52</v>
      </c>
      <c r="C856" s="2">
        <f>RSI!I856</f>
        <v>46.335071522790336</v>
      </c>
      <c r="D856" s="2">
        <f>MACD!E856</f>
        <v>3.9503916580225784E-3</v>
      </c>
      <c r="E856" s="2">
        <f>MACD!F856</f>
        <v>-6.1755615196739362E-3</v>
      </c>
      <c r="F856" s="2">
        <f>'Moving Avg'!D856</f>
        <v>3.5720000000000001</v>
      </c>
      <c r="G856" s="2">
        <f>'Moving Avg'!F856</f>
        <v>3.5583450000000001</v>
      </c>
      <c r="H856" s="2">
        <f>'Moving Avg'!G856</f>
        <v>3.5402780000000007</v>
      </c>
      <c r="I856" s="2">
        <f>'Moving Avg'!H856</f>
        <v>3.5765565000000037</v>
      </c>
      <c r="J856" s="6" t="str">
        <f>OBV!F856</f>
        <v>BEARISH</v>
      </c>
      <c r="K856" s="6" t="str">
        <f>OBV!G856</f>
        <v>NEUTRAL</v>
      </c>
      <c r="L856" s="6" t="str">
        <f>OBV!H856</f>
        <v>CONFIRMED BEARISH</v>
      </c>
    </row>
    <row r="857" spans="1:12" ht="13.5" x14ac:dyDescent="0.25">
      <c r="A857" s="3">
        <f>RSI!A857</f>
        <v>43250</v>
      </c>
      <c r="B857" s="2">
        <f>RSI!B857</f>
        <v>3.51</v>
      </c>
      <c r="C857" s="2">
        <f>RSI!I857</f>
        <v>45.225090457191016</v>
      </c>
      <c r="D857" s="2">
        <f>MACD!E857</f>
        <v>1.3372058808736043E-4</v>
      </c>
      <c r="E857" s="2">
        <f>MACD!F857</f>
        <v>-4.9137050981216774E-3</v>
      </c>
      <c r="F857" s="2">
        <f>'Moving Avg'!D857</f>
        <v>3.55</v>
      </c>
      <c r="G857" s="2">
        <f>'Moving Avg'!F857</f>
        <v>3.5609999999999999</v>
      </c>
      <c r="H857" s="2">
        <f>'Moving Avg'!G857</f>
        <v>3.5413399999999999</v>
      </c>
      <c r="I857" s="2">
        <f>'Moving Avg'!H857</f>
        <v>3.5763080000000036</v>
      </c>
      <c r="J857" s="6" t="str">
        <f>OBV!F857</f>
        <v>BEARISH</v>
      </c>
      <c r="K857" s="6" t="str">
        <f>OBV!G857</f>
        <v>STRONG</v>
      </c>
      <c r="L857" s="6" t="str">
        <f>OBV!H857</f>
        <v>CONFIRMED BEARISH</v>
      </c>
    </row>
    <row r="858" spans="1:12" ht="13.5" x14ac:dyDescent="0.25">
      <c r="A858" s="3">
        <f>RSI!A858</f>
        <v>43251</v>
      </c>
      <c r="B858" s="2">
        <f>RSI!B858</f>
        <v>3.55</v>
      </c>
      <c r="C858" s="2">
        <f>RSI!I858</f>
        <v>50.34875352979099</v>
      </c>
      <c r="D858" s="2">
        <f>MACD!E858</f>
        <v>-4.2825740745469076E-3</v>
      </c>
      <c r="E858" s="2">
        <f>MACD!F858</f>
        <v>-4.7874788934067231E-3</v>
      </c>
      <c r="F858" s="2">
        <f>'Moving Avg'!D858</f>
        <v>3.536</v>
      </c>
      <c r="G858" s="2">
        <f>'Moving Avg'!F858</f>
        <v>3.5585</v>
      </c>
      <c r="H858" s="2">
        <f>'Moving Avg'!G858</f>
        <v>3.5432020000000004</v>
      </c>
      <c r="I858" s="2">
        <f>'Moving Avg'!H858</f>
        <v>3.5762595000000035</v>
      </c>
      <c r="J858" s="6" t="str">
        <f>OBV!F858</f>
        <v>BEARISH</v>
      </c>
      <c r="K858" s="6" t="str">
        <f>OBV!G858</f>
        <v>NEUTRAL</v>
      </c>
      <c r="L858" s="6" t="str">
        <f>OBV!H858</f>
        <v>CONFIRMED BEARISH</v>
      </c>
    </row>
    <row r="859" spans="1:12" ht="13.5" x14ac:dyDescent="0.25">
      <c r="A859" s="3">
        <f>RSI!A859</f>
        <v>43252</v>
      </c>
      <c r="B859" s="2">
        <f>RSI!B859</f>
        <v>3.55</v>
      </c>
      <c r="C859" s="2">
        <f>RSI!I859</f>
        <v>50.34875352979099</v>
      </c>
      <c r="D859" s="2">
        <f>MACD!E859</f>
        <v>-8.0357100743362331E-3</v>
      </c>
      <c r="E859" s="2">
        <f>MACD!F859</f>
        <v>-5.4371251295926258E-3</v>
      </c>
      <c r="F859" s="2">
        <f>'Moving Avg'!D859</f>
        <v>3.536</v>
      </c>
      <c r="G859" s="2">
        <f>'Moving Avg'!F859</f>
        <v>3.5584999999999996</v>
      </c>
      <c r="H859" s="2">
        <f>'Moving Avg'!G859</f>
        <v>3.5450640000000009</v>
      </c>
      <c r="I859" s="2">
        <f>'Moving Avg'!H859</f>
        <v>3.5764445000000027</v>
      </c>
      <c r="J859" s="6" t="str">
        <f>OBV!F859</f>
        <v>BULLISH</v>
      </c>
      <c r="K859" s="6" t="str">
        <f>OBV!G859</f>
        <v>NEUTRAL</v>
      </c>
      <c r="L859" s="6" t="str">
        <f>OBV!H859</f>
        <v>NEUTRAL</v>
      </c>
    </row>
    <row r="860" spans="1:12" ht="13.5" x14ac:dyDescent="0.25">
      <c r="A860" s="3">
        <f>RSI!A860</f>
        <v>43255</v>
      </c>
      <c r="B860" s="2">
        <f>RSI!B860</f>
        <v>3.55</v>
      </c>
      <c r="C860" s="2">
        <f>RSI!I860</f>
        <v>50.34875352979099</v>
      </c>
      <c r="D860" s="2">
        <f>MACD!E860</f>
        <v>-1.1226506540561232E-2</v>
      </c>
      <c r="E860" s="2">
        <f>MACD!F860</f>
        <v>-6.5950014117863477E-3</v>
      </c>
      <c r="F860" s="2">
        <f>'Moving Avg'!D860</f>
        <v>3.536</v>
      </c>
      <c r="G860" s="2">
        <f>'Moving Avg'!F860</f>
        <v>3.5584999999999996</v>
      </c>
      <c r="H860" s="2">
        <f>'Moving Avg'!G860</f>
        <v>3.5450580000000014</v>
      </c>
      <c r="I860" s="2">
        <f>'Moving Avg'!H860</f>
        <v>3.576116000000003</v>
      </c>
      <c r="J860" s="6" t="str">
        <f>OBV!F860</f>
        <v>BULLISH</v>
      </c>
      <c r="K860" s="6" t="str">
        <f>OBV!G860</f>
        <v>NEUTRAL</v>
      </c>
      <c r="L860" s="6" t="str">
        <f>OBV!H860</f>
        <v>NEUTRAL</v>
      </c>
    </row>
    <row r="861" spans="1:12" ht="13.5" x14ac:dyDescent="0.25">
      <c r="A861" s="3">
        <f>RSI!A861</f>
        <v>43256</v>
      </c>
      <c r="B861" s="2">
        <f>RSI!B861</f>
        <v>3.51</v>
      </c>
      <c r="C861" s="2">
        <f>RSI!I861</f>
        <v>45.08185749059254</v>
      </c>
      <c r="D861" s="2">
        <f>MACD!E861</f>
        <v>4.4072171003239902E-3</v>
      </c>
      <c r="E861" s="2">
        <f>MACD!F861</f>
        <v>-4.3945577093642803E-3</v>
      </c>
      <c r="F861" s="2">
        <f>'Moving Avg'!D861</f>
        <v>3.5340000000000003</v>
      </c>
      <c r="G861" s="2">
        <f>'Moving Avg'!F861</f>
        <v>3.5564999999999998</v>
      </c>
      <c r="H861" s="2">
        <f>'Moving Avg'!G861</f>
        <v>3.5425700000000013</v>
      </c>
      <c r="I861" s="2">
        <f>'Moving Avg'!H861</f>
        <v>3.575353500000003</v>
      </c>
      <c r="J861" s="6" t="str">
        <f>OBV!F861</f>
        <v>BEARISH</v>
      </c>
      <c r="K861" s="6" t="str">
        <f>OBV!G861</f>
        <v>STRONG</v>
      </c>
      <c r="L861" s="6" t="str">
        <f>OBV!H861</f>
        <v>CONFIRMED BEARISH</v>
      </c>
    </row>
    <row r="862" spans="1:12" ht="13.5" x14ac:dyDescent="0.25">
      <c r="A862" s="3">
        <f>RSI!A862</f>
        <v>43257</v>
      </c>
      <c r="B862" s="2">
        <f>RSI!B862</f>
        <v>3.51</v>
      </c>
      <c r="C862" s="2">
        <f>RSI!I862</f>
        <v>45.08185749059254</v>
      </c>
      <c r="D862" s="2">
        <f>MACD!E862</f>
        <v>1.7859197535771365E-2</v>
      </c>
      <c r="E862" s="2">
        <f>MACD!F862</f>
        <v>5.6193339662849017E-5</v>
      </c>
      <c r="F862" s="2">
        <f>'Moving Avg'!D862</f>
        <v>3.5339999999999998</v>
      </c>
      <c r="G862" s="2">
        <f>'Moving Avg'!F862</f>
        <v>3.5519999999999996</v>
      </c>
      <c r="H862" s="2">
        <f>'Moving Avg'!G862</f>
        <v>3.5398940000000012</v>
      </c>
      <c r="I862" s="2">
        <f>'Moving Avg'!H862</f>
        <v>3.5745910000000025</v>
      </c>
      <c r="J862" s="6" t="str">
        <f>OBV!F862</f>
        <v>BEARISH</v>
      </c>
      <c r="K862" s="6" t="str">
        <f>OBV!G862</f>
        <v>STRONG</v>
      </c>
      <c r="L862" s="6" t="str">
        <f>OBV!H862</f>
        <v>NEUTRAL</v>
      </c>
    </row>
    <row r="863" spans="1:12" ht="13.5" x14ac:dyDescent="0.25">
      <c r="A863" s="3">
        <f>RSI!A863</f>
        <v>43258</v>
      </c>
      <c r="B863" s="2">
        <f>RSI!B863</f>
        <v>3.51</v>
      </c>
      <c r="C863" s="2">
        <f>RSI!I863</f>
        <v>45.08185749059254</v>
      </c>
      <c r="D863" s="2">
        <f>MACD!E863</f>
        <v>2.9448536081654542E-2</v>
      </c>
      <c r="E863" s="2">
        <f>MACD!F863</f>
        <v>5.9346618880611879E-3</v>
      </c>
      <c r="F863" s="2">
        <f>'Moving Avg'!D863</f>
        <v>3.5259999999999998</v>
      </c>
      <c r="G863" s="2">
        <f>'Moving Avg'!F863</f>
        <v>3.5474999999999994</v>
      </c>
      <c r="H863" s="2">
        <f>'Moving Avg'!G863</f>
        <v>3.5372180000000002</v>
      </c>
      <c r="I863" s="2">
        <f>'Moving Avg'!H863</f>
        <v>3.5743425000000024</v>
      </c>
      <c r="J863" s="6" t="str">
        <f>OBV!F863</f>
        <v>BEARISH</v>
      </c>
      <c r="K863" s="6" t="str">
        <f>OBV!G863</f>
        <v>STRONG</v>
      </c>
      <c r="L863" s="6" t="str">
        <f>OBV!H863</f>
        <v>CONFIRMED BEARISH</v>
      </c>
    </row>
    <row r="864" spans="1:12" ht="13.5" x14ac:dyDescent="0.25">
      <c r="A864" s="3">
        <f>RSI!A864</f>
        <v>43259</v>
      </c>
      <c r="B864" s="2">
        <f>RSI!B864</f>
        <v>3.51</v>
      </c>
      <c r="C864" s="2">
        <f>RSI!I864</f>
        <v>45.08185749059254</v>
      </c>
      <c r="D864" s="2">
        <f>MACD!E864</f>
        <v>2.8677236810404683E-2</v>
      </c>
      <c r="E864" s="2">
        <f>MACD!F864</f>
        <v>1.0483176872529887E-2</v>
      </c>
      <c r="F864" s="2">
        <f>'Moving Avg'!D864</f>
        <v>3.5179999999999998</v>
      </c>
      <c r="G864" s="2">
        <f>'Moving Avg'!F864</f>
        <v>3.5429999999999993</v>
      </c>
      <c r="H864" s="2">
        <f>'Moving Avg'!G864</f>
        <v>3.5345420000000001</v>
      </c>
      <c r="I864" s="2">
        <f>'Moving Avg'!H864</f>
        <v>3.5735800000000029</v>
      </c>
      <c r="J864" s="6" t="str">
        <f>OBV!F864</f>
        <v>BEARISH</v>
      </c>
      <c r="K864" s="6" t="str">
        <f>OBV!G864</f>
        <v>STRONG</v>
      </c>
      <c r="L864" s="6" t="str">
        <f>OBV!H864</f>
        <v>CONFIRMED BEARISH</v>
      </c>
    </row>
    <row r="865" spans="1:12" ht="13.5" x14ac:dyDescent="0.25">
      <c r="A865" s="3">
        <f>RSI!A865</f>
        <v>43262</v>
      </c>
      <c r="B865" s="2">
        <f>RSI!B865</f>
        <v>3.5</v>
      </c>
      <c r="C865" s="2">
        <f>RSI!I865</f>
        <v>43.549950388699436</v>
      </c>
      <c r="D865" s="2">
        <f>MACD!E865</f>
        <v>2.8942717588651412E-2</v>
      </c>
      <c r="E865" s="2">
        <f>MACD!F865</f>
        <v>1.4175085015754192E-2</v>
      </c>
      <c r="F865" s="2">
        <f>'Moving Avg'!D865</f>
        <v>3.508</v>
      </c>
      <c r="G865" s="2">
        <f>'Moving Avg'!F865</f>
        <v>3.5379999999999994</v>
      </c>
      <c r="H865" s="2">
        <f>'Moving Avg'!G865</f>
        <v>3.531666</v>
      </c>
      <c r="I865" s="2">
        <f>'Moving Avg'!H865</f>
        <v>3.572767500000003</v>
      </c>
      <c r="J865" s="6" t="str">
        <f>OBV!F865</f>
        <v>BEARISH</v>
      </c>
      <c r="K865" s="6" t="str">
        <f>OBV!G865</f>
        <v>STRONG</v>
      </c>
      <c r="L865" s="6" t="str">
        <f>OBV!H865</f>
        <v>CONFIRMED BEARISH</v>
      </c>
    </row>
    <row r="866" spans="1:12" ht="13.5" x14ac:dyDescent="0.25">
      <c r="A866" s="3">
        <f>RSI!A866</f>
        <v>43263</v>
      </c>
      <c r="B866" s="2">
        <f>RSI!B866</f>
        <v>3.51</v>
      </c>
      <c r="C866" s="2">
        <f>RSI!I866</f>
        <v>45.542782702712351</v>
      </c>
      <c r="D866" s="2">
        <f>MACD!E866</f>
        <v>2.403455902358953E-2</v>
      </c>
      <c r="E866" s="2">
        <f>MACD!F866</f>
        <v>1.6146979817321262E-2</v>
      </c>
      <c r="F866" s="2">
        <f>'Moving Avg'!D866</f>
        <v>3.508</v>
      </c>
      <c r="G866" s="2">
        <f>'Moving Avg'!F866</f>
        <v>3.5379999999999994</v>
      </c>
      <c r="H866" s="2">
        <f>'Moving Avg'!G866</f>
        <v>3.5289899999999994</v>
      </c>
      <c r="I866" s="2">
        <f>'Moving Avg'!H866</f>
        <v>3.5716315000000027</v>
      </c>
      <c r="J866" s="6" t="str">
        <f>OBV!F866</f>
        <v>BULLISH</v>
      </c>
      <c r="K866" s="6" t="str">
        <f>OBV!G866</f>
        <v>NEUTRAL</v>
      </c>
      <c r="L866" s="6" t="str">
        <f>OBV!H866</f>
        <v>NEUTRAL</v>
      </c>
    </row>
    <row r="867" spans="1:12" ht="13.5" x14ac:dyDescent="0.25">
      <c r="A867" s="3">
        <f>RSI!A867</f>
        <v>43264</v>
      </c>
      <c r="B867" s="2">
        <f>RSI!B867</f>
        <v>3.51</v>
      </c>
      <c r="C867" s="2">
        <f>RSI!I867</f>
        <v>45.542782702712351</v>
      </c>
      <c r="D867" s="2">
        <f>MACD!E867</f>
        <v>1.8490736113371931E-2</v>
      </c>
      <c r="E867" s="2">
        <f>MACD!F867</f>
        <v>1.6615731076531394E-2</v>
      </c>
      <c r="F867" s="2">
        <f>'Moving Avg'!D867</f>
        <v>3.508</v>
      </c>
      <c r="G867" s="2">
        <f>'Moving Avg'!F867</f>
        <v>3.5379999999999994</v>
      </c>
      <c r="H867" s="2">
        <f>'Moving Avg'!G867</f>
        <v>3.5263139999999993</v>
      </c>
      <c r="I867" s="2">
        <f>'Moving Avg'!H867</f>
        <v>3.5704955000000029</v>
      </c>
      <c r="J867" s="6" t="str">
        <f>OBV!F867</f>
        <v>BULLISH</v>
      </c>
      <c r="K867" s="6" t="str">
        <f>OBV!G867</f>
        <v>NEUTRAL</v>
      </c>
      <c r="L867" s="6" t="str">
        <f>OBV!H867</f>
        <v>NEUTRAL</v>
      </c>
    </row>
    <row r="868" spans="1:12" ht="13.5" x14ac:dyDescent="0.25">
      <c r="A868" s="3">
        <f>RSI!A868</f>
        <v>43265</v>
      </c>
      <c r="B868" s="2">
        <f>RSI!B868</f>
        <v>3.51</v>
      </c>
      <c r="C868" s="2">
        <f>RSI!I868</f>
        <v>45.542782702712351</v>
      </c>
      <c r="D868" s="2">
        <f>MACD!E868</f>
        <v>2.0090410629715283E-2</v>
      </c>
      <c r="E868" s="2">
        <f>MACD!F868</f>
        <v>1.7310666987168172E-2</v>
      </c>
      <c r="F868" s="2">
        <f>'Moving Avg'!D868</f>
        <v>3.508</v>
      </c>
      <c r="G868" s="2">
        <f>'Moving Avg'!F868</f>
        <v>3.5374999999999992</v>
      </c>
      <c r="H868" s="2">
        <f>'Moving Avg'!G868</f>
        <v>3.5256939999999988</v>
      </c>
      <c r="I868" s="2">
        <f>'Moving Avg'!H868</f>
        <v>3.5699200000000024</v>
      </c>
      <c r="J868" s="6" t="str">
        <f>OBV!F868</f>
        <v>BULLISH</v>
      </c>
      <c r="K868" s="6" t="str">
        <f>OBV!G868</f>
        <v>NEUTRAL</v>
      </c>
      <c r="L868" s="6" t="str">
        <f>OBV!H868</f>
        <v>NEUTRAL</v>
      </c>
    </row>
    <row r="869" spans="1:12" ht="13.5" x14ac:dyDescent="0.25">
      <c r="A869" s="3">
        <f>RSI!A869</f>
        <v>43269</v>
      </c>
      <c r="B869" s="2">
        <f>RSI!B869</f>
        <v>3.5</v>
      </c>
      <c r="C869" s="2">
        <f>RSI!I869</f>
        <v>43.619508329397085</v>
      </c>
      <c r="D869" s="2">
        <f>MACD!E869</f>
        <v>2.23113475228085E-2</v>
      </c>
      <c r="E869" s="2">
        <f>MACD!F869</f>
        <v>1.8310803094296238E-2</v>
      </c>
      <c r="F869" s="2">
        <f>'Moving Avg'!D869</f>
        <v>3.5060000000000002</v>
      </c>
      <c r="G869" s="2">
        <f>'Moving Avg'!F869</f>
        <v>3.5364999999999993</v>
      </c>
      <c r="H869" s="2">
        <f>'Moving Avg'!G869</f>
        <v>3.5267419999999987</v>
      </c>
      <c r="I869" s="2">
        <f>'Moving Avg'!H869</f>
        <v>3.5692945000000034</v>
      </c>
      <c r="J869" s="6" t="str">
        <f>OBV!F869</f>
        <v>BULLISH</v>
      </c>
      <c r="K869" s="6" t="str">
        <f>OBV!G869</f>
        <v>NEUTRAL</v>
      </c>
      <c r="L869" s="6" t="str">
        <f>OBV!H869</f>
        <v>BULLISH DIVERGENCE</v>
      </c>
    </row>
    <row r="870" spans="1:12" ht="13.5" x14ac:dyDescent="0.25">
      <c r="A870" s="3">
        <f>RSI!A870</f>
        <v>43270</v>
      </c>
      <c r="B870" s="2">
        <f>RSI!B870</f>
        <v>3.51</v>
      </c>
      <c r="C870" s="2">
        <f>RSI!I870</f>
        <v>46.072070967505738</v>
      </c>
      <c r="D870" s="2">
        <f>MACD!E870</f>
        <v>2.3626197253604264E-2</v>
      </c>
      <c r="E870" s="2">
        <f>MACD!F870</f>
        <v>1.9373881926157844E-2</v>
      </c>
      <c r="F870" s="2">
        <f>'Moving Avg'!D870</f>
        <v>3.508</v>
      </c>
      <c r="G870" s="2">
        <f>'Moving Avg'!F870</f>
        <v>3.5359999999999991</v>
      </c>
      <c r="H870" s="2">
        <f>'Moving Avg'!G870</f>
        <v>3.5279899999999986</v>
      </c>
      <c r="I870" s="2">
        <f>'Moving Avg'!H870</f>
        <v>3.5687190000000029</v>
      </c>
      <c r="J870" s="6" t="str">
        <f>OBV!F870</f>
        <v>BULLISH</v>
      </c>
      <c r="K870" s="6" t="str">
        <f>OBV!G870</f>
        <v>WEAK</v>
      </c>
      <c r="L870" s="6" t="str">
        <f>OBV!H870</f>
        <v>CONFIRMED BULLISH</v>
      </c>
    </row>
    <row r="871" spans="1:12" ht="13.5" x14ac:dyDescent="0.25">
      <c r="A871" s="3">
        <f>RSI!A871</f>
        <v>43271</v>
      </c>
      <c r="B871" s="2">
        <f>RSI!B871</f>
        <v>3.51</v>
      </c>
      <c r="C871" s="2">
        <f>RSI!I871</f>
        <v>46.072070967505738</v>
      </c>
      <c r="D871" s="2">
        <f>MACD!E871</f>
        <v>1.8689100065440556E-2</v>
      </c>
      <c r="E871" s="2">
        <f>MACD!F871</f>
        <v>1.9236925554014385E-2</v>
      </c>
      <c r="F871" s="2">
        <f>'Moving Avg'!D871</f>
        <v>3.508</v>
      </c>
      <c r="G871" s="2">
        <f>'Moving Avg'!F871</f>
        <v>3.5304999999999991</v>
      </c>
      <c r="H871" s="2">
        <f>'Moving Avg'!G871</f>
        <v>3.5290519999999983</v>
      </c>
      <c r="I871" s="2">
        <f>'Moving Avg'!H871</f>
        <v>3.567629500000002</v>
      </c>
      <c r="J871" s="6" t="str">
        <f>OBV!F871</f>
        <v>BULLISH</v>
      </c>
      <c r="K871" s="6" t="str">
        <f>OBV!G871</f>
        <v>NEUTRAL</v>
      </c>
      <c r="L871" s="6" t="str">
        <f>OBV!H871</f>
        <v>NEUTRAL</v>
      </c>
    </row>
    <row r="872" spans="1:12" ht="13.5" x14ac:dyDescent="0.25">
      <c r="A872" s="3">
        <f>RSI!A872</f>
        <v>43272</v>
      </c>
      <c r="B872" s="2">
        <f>RSI!B872</f>
        <v>3.51</v>
      </c>
      <c r="C872" s="2">
        <f>RSI!I872</f>
        <v>46.072070967505738</v>
      </c>
      <c r="D872" s="2">
        <f>MACD!E872</f>
        <v>1.4608022780520535E-2</v>
      </c>
      <c r="E872" s="2">
        <f>MACD!F872</f>
        <v>1.8311144999315618E-2</v>
      </c>
      <c r="F872" s="2">
        <f>'Moving Avg'!D872</f>
        <v>3.508</v>
      </c>
      <c r="G872" s="2">
        <f>'Moving Avg'!F872</f>
        <v>3.5249999999999999</v>
      </c>
      <c r="H872" s="2">
        <f>'Moving Avg'!G872</f>
        <v>3.530113999999998</v>
      </c>
      <c r="I872" s="2">
        <f>'Moving Avg'!H872</f>
        <v>3.5665400000000016</v>
      </c>
      <c r="J872" s="6" t="str">
        <f>OBV!F872</f>
        <v>BULLISH</v>
      </c>
      <c r="K872" s="6" t="str">
        <f>OBV!G872</f>
        <v>NEUTRAL</v>
      </c>
      <c r="L872" s="6" t="str">
        <f>OBV!H872</f>
        <v>NEUTRAL</v>
      </c>
    </row>
    <row r="873" spans="1:12" ht="13.5" x14ac:dyDescent="0.25">
      <c r="A873" s="3">
        <f>RSI!A873</f>
        <v>43273</v>
      </c>
      <c r="B873" s="2">
        <f>RSI!B873</f>
        <v>3.51</v>
      </c>
      <c r="C873" s="2">
        <f>RSI!I873</f>
        <v>46.072070967505738</v>
      </c>
      <c r="D873" s="2">
        <f>MACD!E873</f>
        <v>1.1244124363213093E-2</v>
      </c>
      <c r="E873" s="2">
        <f>MACD!F873</f>
        <v>1.6897740872095113E-2</v>
      </c>
      <c r="F873" s="2">
        <f>'Moving Avg'!D873</f>
        <v>3.508</v>
      </c>
      <c r="G873" s="2">
        <f>'Moving Avg'!F873</f>
        <v>3.5194999999999994</v>
      </c>
      <c r="H873" s="2">
        <f>'Moving Avg'!G873</f>
        <v>3.5311759999999977</v>
      </c>
      <c r="I873" s="2">
        <f>'Moving Avg'!H873</f>
        <v>3.5658710000000013</v>
      </c>
      <c r="J873" s="6" t="str">
        <f>OBV!F873</f>
        <v>BULLISH</v>
      </c>
      <c r="K873" s="6" t="str">
        <f>OBV!G873</f>
        <v>NEUTRAL</v>
      </c>
      <c r="L873" s="6" t="str">
        <f>OBV!H873</f>
        <v>NEUTRAL</v>
      </c>
    </row>
    <row r="874" spans="1:12" ht="13.5" x14ac:dyDescent="0.25">
      <c r="A874" s="3">
        <f>RSI!A874</f>
        <v>43276</v>
      </c>
      <c r="B874" s="2">
        <f>RSI!B874</f>
        <v>3.46</v>
      </c>
      <c r="C874" s="2">
        <f>RSI!I874</f>
        <v>35.644326130406384</v>
      </c>
      <c r="D874" s="2">
        <f>MACD!E874</f>
        <v>1.21841569495027E-2</v>
      </c>
      <c r="E874" s="2">
        <f>MACD!F874</f>
        <v>1.5955024087576632E-2</v>
      </c>
      <c r="F874" s="2">
        <f>'Moving Avg'!D874</f>
        <v>3.5</v>
      </c>
      <c r="G874" s="2">
        <f>'Moving Avg'!F874</f>
        <v>3.5149999999999992</v>
      </c>
      <c r="H874" s="2">
        <f>'Moving Avg'!G874</f>
        <v>3.5310499999999978</v>
      </c>
      <c r="I874" s="2">
        <f>'Moving Avg'!H874</f>
        <v>3.5649520000000012</v>
      </c>
      <c r="J874" s="6" t="str">
        <f>OBV!F874</f>
        <v>BULLISH</v>
      </c>
      <c r="K874" s="6" t="str">
        <f>OBV!G874</f>
        <v>NEUTRAL</v>
      </c>
      <c r="L874" s="6" t="str">
        <f>OBV!H874</f>
        <v>BULLISH DIVERGENCE</v>
      </c>
    </row>
    <row r="875" spans="1:12" ht="13.5" x14ac:dyDescent="0.25">
      <c r="A875" s="3">
        <f>RSI!A875</f>
        <v>43277</v>
      </c>
      <c r="B875" s="2">
        <f>RSI!B875</f>
        <v>3.5</v>
      </c>
      <c r="C875" s="2">
        <f>RSI!I875</f>
        <v>46.145732300067358</v>
      </c>
      <c r="D875" s="2">
        <f>MACD!E875</f>
        <v>8.8501749934670748E-3</v>
      </c>
      <c r="E875" s="2">
        <f>MACD!F875</f>
        <v>1.4534054268754721E-2</v>
      </c>
      <c r="F875" s="2">
        <f>'Moving Avg'!D875</f>
        <v>3.4979999999999998</v>
      </c>
      <c r="G875" s="2">
        <f>'Moving Avg'!F875</f>
        <v>3.5124999999999984</v>
      </c>
      <c r="H875" s="2">
        <f>'Moving Avg'!G875</f>
        <v>3.5317239999999983</v>
      </c>
      <c r="I875" s="2">
        <f>'Moving Avg'!H875</f>
        <v>3.5642330000000011</v>
      </c>
      <c r="J875" s="6" t="str">
        <f>OBV!F875</f>
        <v>BEARISH</v>
      </c>
      <c r="K875" s="6" t="str">
        <f>OBV!G875</f>
        <v>NEUTRAL</v>
      </c>
      <c r="L875" s="6" t="str">
        <f>OBV!H875</f>
        <v>CONFIRMED BEARISH</v>
      </c>
    </row>
    <row r="876" spans="1:12" ht="13.5" x14ac:dyDescent="0.25">
      <c r="A876" s="3">
        <f>RSI!A876</f>
        <v>43278</v>
      </c>
      <c r="B876" s="2">
        <f>RSI!B876</f>
        <v>3.5</v>
      </c>
      <c r="C876" s="2">
        <f>RSI!I876</f>
        <v>46.145732300067365</v>
      </c>
      <c r="D876" s="2">
        <f>MACD!E876</f>
        <v>7.6756857117472599E-3</v>
      </c>
      <c r="E876" s="2">
        <f>MACD!F876</f>
        <v>1.3162380557353229E-2</v>
      </c>
      <c r="F876" s="2">
        <f>'Moving Avg'!D876</f>
        <v>3.496</v>
      </c>
      <c r="G876" s="2">
        <f>'Moving Avg'!F876</f>
        <v>3.5114999999999994</v>
      </c>
      <c r="H876" s="2">
        <f>'Moving Avg'!G876</f>
        <v>3.530343999999999</v>
      </c>
      <c r="I876" s="2">
        <f>'Moving Avg'!H876</f>
        <v>3.5635140000000014</v>
      </c>
      <c r="J876" s="6" t="str">
        <f>OBV!F876</f>
        <v>BEARISH</v>
      </c>
      <c r="K876" s="6" t="str">
        <f>OBV!G876</f>
        <v>NEUTRAL</v>
      </c>
      <c r="L876" s="6" t="str">
        <f>OBV!H876</f>
        <v>CONFIRMED BEARISH</v>
      </c>
    </row>
    <row r="877" spans="1:12" ht="13.5" x14ac:dyDescent="0.25">
      <c r="A877" s="3">
        <f>RSI!A877</f>
        <v>43279</v>
      </c>
      <c r="B877" s="2">
        <f>RSI!B877</f>
        <v>3.5</v>
      </c>
      <c r="C877" s="2">
        <f>RSI!I877</f>
        <v>46.145732300067365</v>
      </c>
      <c r="D877" s="2">
        <f>MACD!E877</f>
        <v>6.7819897136849328E-3</v>
      </c>
      <c r="E877" s="2">
        <f>MACD!F877</f>
        <v>1.188630238861957E-2</v>
      </c>
      <c r="F877" s="2">
        <f>'Moving Avg'!D877</f>
        <v>3.4939999999999998</v>
      </c>
      <c r="G877" s="2">
        <f>'Moving Avg'!F877</f>
        <v>3.5109999999999992</v>
      </c>
      <c r="H877" s="2">
        <f>'Moving Avg'!G877</f>
        <v>3.5274679999999989</v>
      </c>
      <c r="I877" s="2">
        <f>'Moving Avg'!H877</f>
        <v>3.5627950000000008</v>
      </c>
      <c r="J877" s="6" t="str">
        <f>OBV!F877</f>
        <v>BEARISH</v>
      </c>
      <c r="K877" s="6" t="str">
        <f>OBV!G877</f>
        <v>NEUTRAL</v>
      </c>
      <c r="L877" s="6" t="str">
        <f>OBV!H877</f>
        <v>CONFIRMED BEARISH</v>
      </c>
    </row>
    <row r="878" spans="1:12" ht="13.5" x14ac:dyDescent="0.25">
      <c r="A878" s="3">
        <f>RSI!A878</f>
        <v>43280</v>
      </c>
      <c r="B878" s="2">
        <f>RSI!B878</f>
        <v>3.42</v>
      </c>
      <c r="C878" s="2">
        <f>RSI!I878</f>
        <v>32.783041849462464</v>
      </c>
      <c r="D878" s="2">
        <f>MACD!E878</f>
        <v>1.2044398949234925E-2</v>
      </c>
      <c r="E878" s="2">
        <f>MACD!F878</f>
        <v>1.1917921700742642E-2</v>
      </c>
      <c r="F878" s="2">
        <f>'Moving Avg'!D878</f>
        <v>3.4760000000000004</v>
      </c>
      <c r="G878" s="2">
        <f>'Moving Avg'!F878</f>
        <v>3.5044999999999993</v>
      </c>
      <c r="H878" s="2">
        <f>'Moving Avg'!G878</f>
        <v>3.5248619999999988</v>
      </c>
      <c r="I878" s="2">
        <f>'Moving Avg'!H878</f>
        <v>3.5616760000000012</v>
      </c>
      <c r="J878" s="6" t="str">
        <f>OBV!F878</f>
        <v>BEARISH</v>
      </c>
      <c r="K878" s="6" t="str">
        <f>OBV!G878</f>
        <v>STRONG</v>
      </c>
      <c r="L878" s="6" t="str">
        <f>OBV!H878</f>
        <v>CONFIRMED BEARISH</v>
      </c>
    </row>
    <row r="879" spans="1:12" ht="13.5" x14ac:dyDescent="0.25">
      <c r="A879" s="3">
        <f>RSI!A879</f>
        <v>43283</v>
      </c>
      <c r="B879" s="2">
        <f>RSI!B879</f>
        <v>3.52</v>
      </c>
      <c r="C879" s="2">
        <f>RSI!I879</f>
        <v>51.635992849403785</v>
      </c>
      <c r="D879" s="2">
        <f>MACD!E879</f>
        <v>8.1098831201167343E-3</v>
      </c>
      <c r="E879" s="2">
        <f>MACD!F879</f>
        <v>1.1156313984617462E-2</v>
      </c>
      <c r="F879" s="2">
        <f>'Moving Avg'!D879</f>
        <v>3.4880000000000004</v>
      </c>
      <c r="G879" s="2">
        <f>'Moving Avg'!F879</f>
        <v>3.5029999999999992</v>
      </c>
      <c r="H879" s="2">
        <f>'Moving Avg'!G879</f>
        <v>3.5242559999999994</v>
      </c>
      <c r="I879" s="2">
        <f>'Moving Avg'!H879</f>
        <v>3.5610570000000008</v>
      </c>
      <c r="J879" s="6" t="str">
        <f>OBV!F879</f>
        <v>BEARISH</v>
      </c>
      <c r="K879" s="6" t="str">
        <f>OBV!G879</f>
        <v>STRONG</v>
      </c>
      <c r="L879" s="6" t="str">
        <f>OBV!H879</f>
        <v>BEARISH DIVERGENCE</v>
      </c>
    </row>
    <row r="880" spans="1:12" ht="13.5" x14ac:dyDescent="0.25">
      <c r="A880" s="3">
        <f>RSI!A880</f>
        <v>43284</v>
      </c>
      <c r="B880" s="2">
        <f>RSI!B880</f>
        <v>3.52</v>
      </c>
      <c r="C880" s="2">
        <f>RSI!I880</f>
        <v>51.635992849403799</v>
      </c>
      <c r="D880" s="2">
        <f>MACD!E880</f>
        <v>6.2454062383840991E-3</v>
      </c>
      <c r="E880" s="2">
        <f>MACD!F880</f>
        <v>1.017413243537079E-2</v>
      </c>
      <c r="F880" s="2">
        <f>'Moving Avg'!D880</f>
        <v>3.492</v>
      </c>
      <c r="G880" s="2">
        <f>'Moving Avg'!F880</f>
        <v>3.5014999999999992</v>
      </c>
      <c r="H880" s="2">
        <f>'Moving Avg'!G880</f>
        <v>3.5236499999999999</v>
      </c>
      <c r="I880" s="2">
        <f>'Moving Avg'!H880</f>
        <v>3.5604850000000012</v>
      </c>
      <c r="J880" s="6" t="str">
        <f>OBV!F880</f>
        <v>BEARISH</v>
      </c>
      <c r="K880" s="6" t="str">
        <f>OBV!G880</f>
        <v>STRONG</v>
      </c>
      <c r="L880" s="6" t="str">
        <f>OBV!H880</f>
        <v>BEARISH DIVERGENCE</v>
      </c>
    </row>
    <row r="881" spans="1:12" ht="13.5" x14ac:dyDescent="0.25">
      <c r="A881" s="3">
        <f>RSI!A881</f>
        <v>43285</v>
      </c>
      <c r="B881" s="2">
        <f>RSI!B881</f>
        <v>3.61</v>
      </c>
      <c r="C881" s="2">
        <f>RSI!I881</f>
        <v>62.588576784584419</v>
      </c>
      <c r="D881" s="2">
        <f>MACD!E881</f>
        <v>-2.0671657485960004E-3</v>
      </c>
      <c r="E881" s="2">
        <f>MACD!F881</f>
        <v>7.7258727985774333E-3</v>
      </c>
      <c r="F881" s="2">
        <f>'Moving Avg'!D881</f>
        <v>3.5140000000000002</v>
      </c>
      <c r="G881" s="2">
        <f>'Moving Avg'!F881</f>
        <v>3.5065</v>
      </c>
      <c r="H881" s="2">
        <f>'Moving Avg'!G881</f>
        <v>3.5267120000000007</v>
      </c>
      <c r="I881" s="2">
        <f>'Moving Avg'!H881</f>
        <v>3.5603630000000011</v>
      </c>
      <c r="J881" s="6" t="str">
        <f>OBV!F881</f>
        <v>BEARISH</v>
      </c>
      <c r="K881" s="6" t="str">
        <f>OBV!G881</f>
        <v>STRONG</v>
      </c>
      <c r="L881" s="6" t="str">
        <f>OBV!H881</f>
        <v>BEARISH DIVERGENCE</v>
      </c>
    </row>
    <row r="882" spans="1:12" ht="13.5" x14ac:dyDescent="0.25">
      <c r="A882" s="3">
        <f>RSI!A882</f>
        <v>43286</v>
      </c>
      <c r="B882" s="2">
        <f>RSI!B882</f>
        <v>3.61</v>
      </c>
      <c r="C882" s="2">
        <f>RSI!I882</f>
        <v>62.588576784584419</v>
      </c>
      <c r="D882" s="2">
        <f>MACD!E882</f>
        <v>-9.6959082939669372E-3</v>
      </c>
      <c r="E882" s="2">
        <f>MACD!F882</f>
        <v>4.241516580068559E-3</v>
      </c>
      <c r="F882" s="2">
        <f>'Moving Avg'!D882</f>
        <v>3.536</v>
      </c>
      <c r="G882" s="2">
        <f>'Moving Avg'!F882</f>
        <v>3.5115000000000003</v>
      </c>
      <c r="H882" s="2">
        <f>'Moving Avg'!G882</f>
        <v>3.529586000000001</v>
      </c>
      <c r="I882" s="2">
        <f>'Moving Avg'!H882</f>
        <v>3.5602410000000009</v>
      </c>
      <c r="J882" s="6" t="str">
        <f>OBV!F882</f>
        <v>BEARISH</v>
      </c>
      <c r="K882" s="6" t="str">
        <f>OBV!G882</f>
        <v>STRONG</v>
      </c>
      <c r="L882" s="6" t="str">
        <f>OBV!H882</f>
        <v>BEARISH DIVERGENCE</v>
      </c>
    </row>
    <row r="883" spans="1:12" ht="13.5" x14ac:dyDescent="0.25">
      <c r="A883" s="3">
        <f>RSI!A883</f>
        <v>43287</v>
      </c>
      <c r="B883" s="2">
        <f>RSI!B883</f>
        <v>3.61</v>
      </c>
      <c r="C883" s="2">
        <f>RSI!I883</f>
        <v>62.588576784584419</v>
      </c>
      <c r="D883" s="2">
        <f>MACD!E883</f>
        <v>-1.6701949794824422E-2</v>
      </c>
      <c r="E883" s="2">
        <f>MACD!F883</f>
        <v>5.2823305089962861E-5</v>
      </c>
      <c r="F883" s="2">
        <f>'Moving Avg'!D883</f>
        <v>3.5740000000000003</v>
      </c>
      <c r="G883" s="2">
        <f>'Moving Avg'!F883</f>
        <v>3.5164999999999997</v>
      </c>
      <c r="H883" s="2">
        <f>'Moving Avg'!G883</f>
        <v>3.5326480000000013</v>
      </c>
      <c r="I883" s="2">
        <f>'Moving Avg'!H883</f>
        <v>3.5601190000000007</v>
      </c>
      <c r="J883" s="6" t="str">
        <f>OBV!F883</f>
        <v>BULLISH</v>
      </c>
      <c r="K883" s="6" t="str">
        <f>OBV!G883</f>
        <v>NEUTRAL</v>
      </c>
      <c r="L883" s="6" t="str">
        <f>OBV!H883</f>
        <v>CONFIRMED BULLISH</v>
      </c>
    </row>
    <row r="884" spans="1:12" ht="13.5" x14ac:dyDescent="0.25">
      <c r="A884" s="3">
        <f>RSI!A884</f>
        <v>43290</v>
      </c>
      <c r="B884" s="2">
        <f>RSI!B884</f>
        <v>3.51</v>
      </c>
      <c r="C884" s="2">
        <f>RSI!I884</f>
        <v>47.622235815176175</v>
      </c>
      <c r="D884" s="2">
        <f>MACD!E884</f>
        <v>-2.3425179463076429E-2</v>
      </c>
      <c r="E884" s="2">
        <f>MACD!F884</f>
        <v>-4.642777248543316E-3</v>
      </c>
      <c r="F884" s="2">
        <f>'Moving Avg'!D884</f>
        <v>3.5720000000000001</v>
      </c>
      <c r="G884" s="2">
        <f>'Moving Avg'!F884</f>
        <v>3.5165000000000006</v>
      </c>
      <c r="H884" s="2">
        <f>'Moving Avg'!G884</f>
        <v>3.5353920000000012</v>
      </c>
      <c r="I884" s="2">
        <f>'Moving Avg'!H884</f>
        <v>3.5594970000000008</v>
      </c>
      <c r="J884" s="6" t="str">
        <f>OBV!F884</f>
        <v>BULLISH</v>
      </c>
      <c r="K884" s="6" t="str">
        <f>OBV!G884</f>
        <v>NEUTRAL</v>
      </c>
      <c r="L884" s="6" t="str">
        <f>OBV!H884</f>
        <v>BULLISH DIVERGENCE</v>
      </c>
    </row>
    <row r="885" spans="1:12" ht="13.5" x14ac:dyDescent="0.25">
      <c r="A885" s="3">
        <f>RSI!A885</f>
        <v>43291</v>
      </c>
      <c r="B885" s="2">
        <f>RSI!B885</f>
        <v>3.4</v>
      </c>
      <c r="C885" s="2">
        <f>RSI!I885</f>
        <v>37.110117182827388</v>
      </c>
      <c r="D885" s="2">
        <f>MACD!E885</f>
        <v>-1.4693519750589523E-2</v>
      </c>
      <c r="E885" s="2">
        <f>MACD!F885</f>
        <v>-6.6529257489525585E-3</v>
      </c>
      <c r="F885" s="2">
        <f>'Moving Avg'!D885</f>
        <v>3.5479999999999996</v>
      </c>
      <c r="G885" s="2">
        <f>'Moving Avg'!F885</f>
        <v>3.5115000000000003</v>
      </c>
      <c r="H885" s="2">
        <f>'Moving Avg'!G885</f>
        <v>3.5331320000000015</v>
      </c>
      <c r="I885" s="2">
        <f>'Moving Avg'!H885</f>
        <v>3.5583250000000008</v>
      </c>
      <c r="J885" s="6" t="str">
        <f>OBV!F885</f>
        <v>BEARISH</v>
      </c>
      <c r="K885" s="6" t="str">
        <f>OBV!G885</f>
        <v>NEUTRAL</v>
      </c>
      <c r="L885" s="6" t="str">
        <f>OBV!H885</f>
        <v>CONFIRMED BEARISH</v>
      </c>
    </row>
    <row r="886" spans="1:12" ht="13.5" x14ac:dyDescent="0.25">
      <c r="A886" s="3">
        <f>RSI!A886</f>
        <v>43292</v>
      </c>
      <c r="B886" s="2">
        <f>RSI!B886</f>
        <v>3.4</v>
      </c>
      <c r="C886" s="2">
        <f>RSI!I886</f>
        <v>37.110117182827395</v>
      </c>
      <c r="D886" s="2">
        <f>MACD!E886</f>
        <v>-6.5454271581786294E-3</v>
      </c>
      <c r="E886" s="2">
        <f>MACD!F886</f>
        <v>-6.6314260307977733E-3</v>
      </c>
      <c r="F886" s="2">
        <f>'Moving Avg'!D886</f>
        <v>3.5060000000000002</v>
      </c>
      <c r="G886" s="2">
        <f>'Moving Avg'!F886</f>
        <v>3.5060000000000002</v>
      </c>
      <c r="H886" s="2">
        <f>'Moving Avg'!G886</f>
        <v>3.5299380000000018</v>
      </c>
      <c r="I886" s="2">
        <f>'Moving Avg'!H886</f>
        <v>3.5571530000000009</v>
      </c>
      <c r="J886" s="6" t="str">
        <f>OBV!F886</f>
        <v>BEARISH</v>
      </c>
      <c r="K886" s="6" t="str">
        <f>OBV!G886</f>
        <v>NEUTRAL</v>
      </c>
      <c r="L886" s="6" t="str">
        <f>OBV!H886</f>
        <v>CONFIRMED BEARISH</v>
      </c>
    </row>
    <row r="887" spans="1:12" ht="13.5" x14ac:dyDescent="0.25">
      <c r="A887" s="3">
        <f>RSI!A887</f>
        <v>43293</v>
      </c>
      <c r="B887" s="2">
        <f>RSI!B887</f>
        <v>3.4</v>
      </c>
      <c r="C887" s="2">
        <f>RSI!I887</f>
        <v>37.110117182827395</v>
      </c>
      <c r="D887" s="2">
        <f>MACD!E887</f>
        <v>1.0525989715817197E-3</v>
      </c>
      <c r="E887" s="2">
        <f>MACD!F887</f>
        <v>-5.0946210303218749E-3</v>
      </c>
      <c r="F887" s="2">
        <f>'Moving Avg'!D887</f>
        <v>3.464</v>
      </c>
      <c r="G887" s="2">
        <f>'Moving Avg'!F887</f>
        <v>3.5005000000000002</v>
      </c>
      <c r="H887" s="2">
        <f>'Moving Avg'!G887</f>
        <v>3.5288000000000022</v>
      </c>
      <c r="I887" s="2">
        <f>'Moving Avg'!H887</f>
        <v>3.5561675000000004</v>
      </c>
      <c r="J887" s="6" t="str">
        <f>OBV!F887</f>
        <v>BEARISH</v>
      </c>
      <c r="K887" s="6" t="str">
        <f>OBV!G887</f>
        <v>NEUTRAL</v>
      </c>
      <c r="L887" s="6" t="str">
        <f>OBV!H887</f>
        <v>CONFIRMED BEARISH</v>
      </c>
    </row>
    <row r="888" spans="1:12" ht="13.5" x14ac:dyDescent="0.25">
      <c r="A888" s="3">
        <f>RSI!A888</f>
        <v>43294</v>
      </c>
      <c r="B888" s="2">
        <f>RSI!B888</f>
        <v>3.4</v>
      </c>
      <c r="C888" s="2">
        <f>RSI!I888</f>
        <v>37.110117182827395</v>
      </c>
      <c r="D888" s="2">
        <f>MACD!E888</f>
        <v>-4.1746181515023295E-3</v>
      </c>
      <c r="E888" s="2">
        <f>MACD!F888</f>
        <v>-4.910620454557966E-3</v>
      </c>
      <c r="F888" s="2">
        <f>'Moving Avg'!D888</f>
        <v>3.4219999999999997</v>
      </c>
      <c r="G888" s="2">
        <f>'Moving Avg'!F888</f>
        <v>3.4950000000000001</v>
      </c>
      <c r="H888" s="2">
        <f>'Moving Avg'!G888</f>
        <v>3.5248000000000017</v>
      </c>
      <c r="I888" s="2">
        <f>'Moving Avg'!H888</f>
        <v>3.5551819999999998</v>
      </c>
      <c r="J888" s="6" t="str">
        <f>OBV!F888</f>
        <v>BEARISH</v>
      </c>
      <c r="K888" s="6" t="str">
        <f>OBV!G888</f>
        <v>NEUTRAL</v>
      </c>
      <c r="L888" s="6" t="str">
        <f>OBV!H888</f>
        <v>CONFIRMED BEARISH</v>
      </c>
    </row>
    <row r="889" spans="1:12" ht="13.5" x14ac:dyDescent="0.25">
      <c r="A889" s="3">
        <f>RSI!A889</f>
        <v>43297</v>
      </c>
      <c r="B889" s="2">
        <f>RSI!B889</f>
        <v>3.49</v>
      </c>
      <c r="C889" s="2">
        <f>RSI!I889</f>
        <v>49.401634965443215</v>
      </c>
      <c r="D889" s="2">
        <f>MACD!E889</f>
        <v>7.2342675948888768E-4</v>
      </c>
      <c r="E889" s="2">
        <f>MACD!F889</f>
        <v>-3.7838110117485949E-3</v>
      </c>
      <c r="F889" s="2">
        <f>'Moving Avg'!D889</f>
        <v>3.4180000000000001</v>
      </c>
      <c r="G889" s="2">
        <f>'Moving Avg'!F889</f>
        <v>3.4944999999999999</v>
      </c>
      <c r="H889" s="2">
        <f>'Moving Avg'!G889</f>
        <v>3.5236000000000018</v>
      </c>
      <c r="I889" s="2">
        <f>'Moving Avg'!H889</f>
        <v>3.5551139999999997</v>
      </c>
      <c r="J889" s="6" t="str">
        <f>OBV!F889</f>
        <v>BEARISH</v>
      </c>
      <c r="K889" s="6" t="str">
        <f>OBV!G889</f>
        <v>NEUTRAL</v>
      </c>
      <c r="L889" s="6" t="str">
        <f>OBV!H889</f>
        <v>CONFIRMED BEARISH</v>
      </c>
    </row>
    <row r="890" spans="1:12" ht="13.5" x14ac:dyDescent="0.25">
      <c r="A890" s="3">
        <f>RSI!A890</f>
        <v>43298</v>
      </c>
      <c r="B890" s="2">
        <f>RSI!B890</f>
        <v>3.49</v>
      </c>
      <c r="C890" s="2">
        <f>RSI!I890</f>
        <v>49.401634965443215</v>
      </c>
      <c r="D890" s="2">
        <f>MACD!E890</f>
        <v>4.894562495912691E-3</v>
      </c>
      <c r="E890" s="2">
        <f>MACD!F890</f>
        <v>-2.0481363102163377E-3</v>
      </c>
      <c r="F890" s="2">
        <f>'Moving Avg'!D890</f>
        <v>3.4359999999999999</v>
      </c>
      <c r="G890" s="2">
        <f>'Moving Avg'!F890</f>
        <v>3.4934999999999987</v>
      </c>
      <c r="H890" s="2">
        <f>'Moving Avg'!G890</f>
        <v>3.5224000000000024</v>
      </c>
      <c r="I890" s="2">
        <f>'Moving Avg'!H890</f>
        <v>3.5545784999999999</v>
      </c>
      <c r="J890" s="6" t="str">
        <f>OBV!F890</f>
        <v>BULLISH</v>
      </c>
      <c r="K890" s="6" t="str">
        <f>OBV!G890</f>
        <v>NEUTRAL</v>
      </c>
      <c r="L890" s="6" t="str">
        <f>OBV!H890</f>
        <v>CONFIRMED BULLISH</v>
      </c>
    </row>
    <row r="891" spans="1:12" ht="13.5" x14ac:dyDescent="0.25">
      <c r="A891" s="3">
        <f>RSI!A891</f>
        <v>43299</v>
      </c>
      <c r="B891" s="2">
        <f>RSI!B891</f>
        <v>3.49</v>
      </c>
      <c r="C891" s="2">
        <f>RSI!I891</f>
        <v>49.401634965443215</v>
      </c>
      <c r="D891" s="2">
        <f>MACD!E891</f>
        <v>2.229480203304357E-2</v>
      </c>
      <c r="E891" s="2">
        <f>MACD!F891</f>
        <v>2.8204513584356439E-3</v>
      </c>
      <c r="F891" s="2">
        <f>'Moving Avg'!D891</f>
        <v>3.4539999999999997</v>
      </c>
      <c r="G891" s="2">
        <f>'Moving Avg'!F891</f>
        <v>3.4924999999999988</v>
      </c>
      <c r="H891" s="2">
        <f>'Moving Avg'!G891</f>
        <v>3.521200000000003</v>
      </c>
      <c r="I891" s="2">
        <f>'Moving Avg'!H891</f>
        <v>3.5535294999999998</v>
      </c>
      <c r="J891" s="6" t="str">
        <f>OBV!F891</f>
        <v>BULLISH</v>
      </c>
      <c r="K891" s="6" t="str">
        <f>OBV!G891</f>
        <v>NEUTRAL</v>
      </c>
      <c r="L891" s="6" t="str">
        <f>OBV!H891</f>
        <v>CONFIRMED BULLISH</v>
      </c>
    </row>
    <row r="892" spans="1:12" ht="13.5" x14ac:dyDescent="0.25">
      <c r="A892" s="3">
        <f>RSI!A892</f>
        <v>43300</v>
      </c>
      <c r="B892" s="2">
        <f>RSI!B892</f>
        <v>3.49</v>
      </c>
      <c r="C892" s="2">
        <f>RSI!I892</f>
        <v>49.401634965443215</v>
      </c>
      <c r="D892" s="2">
        <f>MACD!E892</f>
        <v>3.7040917886544289E-2</v>
      </c>
      <c r="E892" s="2">
        <f>MACD!F892</f>
        <v>9.6645446640573739E-3</v>
      </c>
      <c r="F892" s="2">
        <f>'Moving Avg'!D892</f>
        <v>3.472</v>
      </c>
      <c r="G892" s="2">
        <f>'Moving Avg'!F892</f>
        <v>3.4914999999999994</v>
      </c>
      <c r="H892" s="2">
        <f>'Moving Avg'!G892</f>
        <v>3.5190000000000028</v>
      </c>
      <c r="I892" s="2">
        <f>'Moving Avg'!H892</f>
        <v>3.5524804999999993</v>
      </c>
      <c r="J892" s="6" t="str">
        <f>OBV!F892</f>
        <v>BULLISH</v>
      </c>
      <c r="K892" s="6" t="str">
        <f>OBV!G892</f>
        <v>NEUTRAL</v>
      </c>
      <c r="L892" s="6" t="str">
        <f>OBV!H892</f>
        <v>CONFIRMED BULLISH</v>
      </c>
    </row>
    <row r="893" spans="1:12" ht="13.5" x14ac:dyDescent="0.25">
      <c r="A893" s="3">
        <f>RSI!A893</f>
        <v>43301</v>
      </c>
      <c r="B893" s="2">
        <f>RSI!B893</f>
        <v>3.4</v>
      </c>
      <c r="C893" s="2">
        <f>RSI!I893</f>
        <v>39.118122775614857</v>
      </c>
      <c r="D893" s="2">
        <f>MACD!E893</f>
        <v>5.6206211869924694E-2</v>
      </c>
      <c r="E893" s="2">
        <f>MACD!F893</f>
        <v>1.8972878105230837E-2</v>
      </c>
      <c r="F893" s="2">
        <f>'Moving Avg'!D893</f>
        <v>3.472</v>
      </c>
      <c r="G893" s="2">
        <f>'Moving Avg'!F893</f>
        <v>3.4859999999999998</v>
      </c>
      <c r="H893" s="2">
        <f>'Moving Avg'!G893</f>
        <v>3.5150000000000023</v>
      </c>
      <c r="I893" s="2">
        <f>'Moving Avg'!H893</f>
        <v>3.5509814999999993</v>
      </c>
      <c r="J893" s="6" t="str">
        <f>OBV!F893</f>
        <v>BULLISH</v>
      </c>
      <c r="K893" s="6" t="str">
        <f>OBV!G893</f>
        <v>NEUTRAL</v>
      </c>
      <c r="L893" s="6" t="str">
        <f>OBV!H893</f>
        <v>NEUTRAL</v>
      </c>
    </row>
    <row r="894" spans="1:12" ht="13.5" x14ac:dyDescent="0.25">
      <c r="A894" s="3">
        <f>RSI!A894</f>
        <v>43304</v>
      </c>
      <c r="B894" s="2">
        <f>RSI!B894</f>
        <v>3.39</v>
      </c>
      <c r="C894" s="2">
        <f>RSI!I894</f>
        <v>38.167440587544959</v>
      </c>
      <c r="D894" s="2">
        <f>MACD!E894</f>
        <v>5.8330516707388647E-2</v>
      </c>
      <c r="E894" s="2">
        <f>MACD!F894</f>
        <v>2.6844405825662401E-2</v>
      </c>
      <c r="F894" s="2">
        <f>'Moving Avg'!D894</f>
        <v>3.4520000000000004</v>
      </c>
      <c r="G894" s="2">
        <f>'Moving Avg'!F894</f>
        <v>3.4825000000000004</v>
      </c>
      <c r="H894" s="2">
        <f>'Moving Avg'!G894</f>
        <v>3.5108000000000015</v>
      </c>
      <c r="I894" s="2">
        <f>'Moving Avg'!H894</f>
        <v>3.5494324999999987</v>
      </c>
      <c r="J894" s="6" t="str">
        <f>OBV!F894</f>
        <v>BEARISH</v>
      </c>
      <c r="K894" s="6" t="str">
        <f>OBV!G894</f>
        <v>NEUTRAL</v>
      </c>
      <c r="L894" s="6" t="str">
        <f>OBV!H894</f>
        <v>CONFIRMED BEARISH</v>
      </c>
    </row>
    <row r="895" spans="1:12" ht="13.5" x14ac:dyDescent="0.25">
      <c r="A895" s="3">
        <f>RSI!A895</f>
        <v>43305</v>
      </c>
      <c r="B895" s="2">
        <f>RSI!B895</f>
        <v>3.38</v>
      </c>
      <c r="C895" s="2">
        <f>RSI!I895</f>
        <v>37.19398804855328</v>
      </c>
      <c r="D895" s="2">
        <f>MACD!E895</f>
        <v>4.4515308056315206E-2</v>
      </c>
      <c r="E895" s="2">
        <f>MACD!F895</f>
        <v>3.0378586271792962E-2</v>
      </c>
      <c r="F895" s="2">
        <f>'Moving Avg'!D895</f>
        <v>3.4300000000000006</v>
      </c>
      <c r="G895" s="2">
        <f>'Moving Avg'!F895</f>
        <v>3.4764999999999993</v>
      </c>
      <c r="H895" s="2">
        <f>'Moving Avg'!G895</f>
        <v>3.5064000000000015</v>
      </c>
      <c r="I895" s="2">
        <f>'Moving Avg'!H895</f>
        <v>3.5478334999999985</v>
      </c>
      <c r="J895" s="6" t="str">
        <f>OBV!F895</f>
        <v>BEARISH</v>
      </c>
      <c r="K895" s="6" t="str">
        <f>OBV!G895</f>
        <v>NEUTRAL</v>
      </c>
      <c r="L895" s="6" t="str">
        <f>OBV!H895</f>
        <v>CONFIRMED BEARISH</v>
      </c>
    </row>
    <row r="896" spans="1:12" ht="13.5" x14ac:dyDescent="0.25">
      <c r="A896" s="3">
        <f>RSI!A896</f>
        <v>43307</v>
      </c>
      <c r="B896" s="2">
        <f>RSI!B896</f>
        <v>3.3</v>
      </c>
      <c r="C896" s="2">
        <f>RSI!I896</f>
        <v>30.493534754863731</v>
      </c>
      <c r="D896" s="2">
        <f>MACD!E896</f>
        <v>3.9337975830473049E-2</v>
      </c>
      <c r="E896" s="2">
        <f>MACD!F896</f>
        <v>3.217046418352898E-2</v>
      </c>
      <c r="F896" s="2">
        <f>'Moving Avg'!D896</f>
        <v>3.3920000000000003</v>
      </c>
      <c r="G896" s="2">
        <f>'Moving Avg'!F896</f>
        <v>3.4664999999999999</v>
      </c>
      <c r="H896" s="2">
        <f>'Moving Avg'!G896</f>
        <v>3.5022000000000015</v>
      </c>
      <c r="I896" s="2">
        <f>'Moving Avg'!H896</f>
        <v>3.5458344999999993</v>
      </c>
      <c r="J896" s="6" t="str">
        <f>OBV!F896</f>
        <v>BEARISH</v>
      </c>
      <c r="K896" s="6" t="str">
        <f>OBV!G896</f>
        <v>NEUTRAL</v>
      </c>
      <c r="L896" s="6" t="str">
        <f>OBV!H896</f>
        <v>CONFIRMED BEARISH</v>
      </c>
    </row>
    <row r="897" spans="1:12" ht="13.5" x14ac:dyDescent="0.25">
      <c r="A897" s="3">
        <f>RSI!A897</f>
        <v>43308</v>
      </c>
      <c r="B897" s="2">
        <f>RSI!B897</f>
        <v>3.3</v>
      </c>
      <c r="C897" s="2">
        <f>RSI!I897</f>
        <v>30.493534754863731</v>
      </c>
      <c r="D897" s="2">
        <f>MACD!E897</f>
        <v>3.5972966527257899E-2</v>
      </c>
      <c r="E897" s="2">
        <f>MACD!F897</f>
        <v>3.2930964652274769E-2</v>
      </c>
      <c r="F897" s="2">
        <f>'Moving Avg'!D897</f>
        <v>3.3540000000000001</v>
      </c>
      <c r="G897" s="2">
        <f>'Moving Avg'!F897</f>
        <v>3.4564999999999997</v>
      </c>
      <c r="H897" s="2">
        <f>'Moving Avg'!G897</f>
        <v>3.4980000000000011</v>
      </c>
      <c r="I897" s="2">
        <f>'Moving Avg'!H897</f>
        <v>3.5438354999999988</v>
      </c>
      <c r="J897" s="6" t="str">
        <f>OBV!F897</f>
        <v>BEARISH</v>
      </c>
      <c r="K897" s="6" t="str">
        <f>OBV!G897</f>
        <v>NEUTRAL</v>
      </c>
      <c r="L897" s="6" t="str">
        <f>OBV!H897</f>
        <v>CONFIRMED BEARISH</v>
      </c>
    </row>
    <row r="898" spans="1:12" ht="13.5" x14ac:dyDescent="0.25">
      <c r="A898" s="3">
        <f>RSI!A898</f>
        <v>43311</v>
      </c>
      <c r="B898" s="2">
        <f>RSI!B898</f>
        <v>3.3</v>
      </c>
      <c r="C898" s="2">
        <f>RSI!I898</f>
        <v>30.493534754863731</v>
      </c>
      <c r="D898" s="2">
        <f>MACD!E898</f>
        <v>3.4066216030126384E-2</v>
      </c>
      <c r="E898" s="2">
        <f>MACD!F898</f>
        <v>3.3158014927845092E-2</v>
      </c>
      <c r="F898" s="2">
        <f>'Moving Avg'!D898</f>
        <v>3.3340000000000005</v>
      </c>
      <c r="G898" s="2">
        <f>'Moving Avg'!F898</f>
        <v>3.4505000000000003</v>
      </c>
      <c r="H898" s="2">
        <f>'Moving Avg'!G898</f>
        <v>3.4936000000000011</v>
      </c>
      <c r="I898" s="2">
        <f>'Moving Avg'!H898</f>
        <v>3.5418364999999987</v>
      </c>
      <c r="J898" s="6" t="str">
        <f>OBV!F898</f>
        <v>BEARISH</v>
      </c>
      <c r="K898" s="6" t="str">
        <f>OBV!G898</f>
        <v>NEUTRAL</v>
      </c>
      <c r="L898" s="6" t="str">
        <f>OBV!H898</f>
        <v>CONFIRMED BEARISH</v>
      </c>
    </row>
    <row r="899" spans="1:12" ht="13.5" x14ac:dyDescent="0.25">
      <c r="A899" s="3">
        <f>RSI!A899</f>
        <v>43312</v>
      </c>
      <c r="B899" s="2">
        <f>RSI!B899</f>
        <v>3.3</v>
      </c>
      <c r="C899" s="2">
        <f>RSI!I899</f>
        <v>30.493534754863731</v>
      </c>
      <c r="D899" s="2">
        <f>MACD!E899</f>
        <v>4.7169859190149932E-2</v>
      </c>
      <c r="E899" s="2">
        <f>MACD!F899</f>
        <v>3.5960383780306061E-2</v>
      </c>
      <c r="F899" s="2">
        <f>'Moving Avg'!D899</f>
        <v>3.3160000000000003</v>
      </c>
      <c r="G899" s="2">
        <f>'Moving Avg'!F899</f>
        <v>3.4394999999999998</v>
      </c>
      <c r="H899" s="2">
        <f>'Moving Avg'!G899</f>
        <v>3.4892000000000021</v>
      </c>
      <c r="I899" s="2">
        <f>'Moving Avg'!H899</f>
        <v>3.5398374999999986</v>
      </c>
      <c r="J899" s="6" t="str">
        <f>OBV!F899</f>
        <v>BEARISH</v>
      </c>
      <c r="K899" s="6" t="str">
        <f>OBV!G899</f>
        <v>NEUTRAL</v>
      </c>
      <c r="L899" s="6" t="str">
        <f>OBV!H899</f>
        <v>CONFIRMED BEARISH</v>
      </c>
    </row>
    <row r="900" spans="1:12" ht="13.5" x14ac:dyDescent="0.25">
      <c r="A900" s="3">
        <f>RSI!A900</f>
        <v>43313</v>
      </c>
      <c r="B900" s="2">
        <f>RSI!B900</f>
        <v>3.3</v>
      </c>
      <c r="C900" s="2">
        <f>RSI!I900</f>
        <v>30.493534754863731</v>
      </c>
      <c r="D900" s="2">
        <f>MACD!E900</f>
        <v>5.9063940193699871E-2</v>
      </c>
      <c r="E900" s="2">
        <f>MACD!F900</f>
        <v>4.0581095062984823E-2</v>
      </c>
      <c r="F900" s="2">
        <f>'Moving Avg'!D900</f>
        <v>3.3</v>
      </c>
      <c r="G900" s="2">
        <f>'Moving Avg'!F900</f>
        <v>3.4284999999999997</v>
      </c>
      <c r="H900" s="2">
        <f>'Moving Avg'!G900</f>
        <v>3.4848000000000017</v>
      </c>
      <c r="I900" s="2">
        <f>'Moving Avg'!H900</f>
        <v>3.5378384999999986</v>
      </c>
      <c r="J900" s="6" t="str">
        <f>OBV!F900</f>
        <v>BEARISH</v>
      </c>
      <c r="K900" s="6" t="str">
        <f>OBV!G900</f>
        <v>NEUTRAL</v>
      </c>
      <c r="L900" s="6" t="str">
        <f>OBV!H900</f>
        <v>CONFIRMED BEARISH</v>
      </c>
    </row>
    <row r="901" spans="1:12" ht="13.5" x14ac:dyDescent="0.25">
      <c r="A901" s="3">
        <f>RSI!A901</f>
        <v>43314</v>
      </c>
      <c r="B901" s="2">
        <f>RSI!B901</f>
        <v>3.3</v>
      </c>
      <c r="C901" s="2">
        <f>RSI!I901</f>
        <v>30.493534754863731</v>
      </c>
      <c r="D901" s="2">
        <f>MACD!E901</f>
        <v>6.9874813456381801E-2</v>
      </c>
      <c r="E901" s="2">
        <f>MACD!F901</f>
        <v>4.643983874166422E-2</v>
      </c>
      <c r="F901" s="2">
        <f>'Moving Avg'!D901</f>
        <v>3.3</v>
      </c>
      <c r="G901" s="2">
        <f>'Moving Avg'!F901</f>
        <v>3.4129999999999994</v>
      </c>
      <c r="H901" s="2">
        <f>'Moving Avg'!G901</f>
        <v>3.4784000000000019</v>
      </c>
      <c r="I901" s="2">
        <f>'Moving Avg'!H901</f>
        <v>3.5358859999999983</v>
      </c>
      <c r="J901" s="6" t="str">
        <f>OBV!F901</f>
        <v>NEUTRAL</v>
      </c>
      <c r="K901" s="6" t="str">
        <f>OBV!G901</f>
        <v>NEUTRAL</v>
      </c>
      <c r="L901" s="6" t="str">
        <f>OBV!H901</f>
        <v>NEUTRAL</v>
      </c>
    </row>
    <row r="902" spans="1:12" ht="13.5" x14ac:dyDescent="0.25">
      <c r="A902" s="3">
        <f>RSI!A902</f>
        <v>43315</v>
      </c>
      <c r="B902" s="2">
        <f>RSI!B902</f>
        <v>3.22</v>
      </c>
      <c r="C902" s="2">
        <f>RSI!I902</f>
        <v>23.804077381506431</v>
      </c>
      <c r="D902" s="2">
        <f>MACD!E902</f>
        <v>8.5639744776643933E-2</v>
      </c>
      <c r="E902" s="2">
        <f>MACD!F902</f>
        <v>5.4279819948660171E-2</v>
      </c>
      <c r="F902" s="2">
        <f>'Moving Avg'!D902</f>
        <v>3.2839999999999998</v>
      </c>
      <c r="G902" s="2">
        <f>'Moving Avg'!F902</f>
        <v>3.3934999999999995</v>
      </c>
      <c r="H902" s="2">
        <f>'Moving Avg'!G902</f>
        <v>3.4704000000000019</v>
      </c>
      <c r="I902" s="2">
        <f>'Moving Avg'!H902</f>
        <v>3.5340474999999985</v>
      </c>
      <c r="J902" s="6" t="str">
        <f>OBV!F902</f>
        <v>BEARISH</v>
      </c>
      <c r="K902" s="6" t="str">
        <f>OBV!G902</f>
        <v>NEUTRAL</v>
      </c>
      <c r="L902" s="6" t="str">
        <f>OBV!H902</f>
        <v>CONFIRMED BEARISH</v>
      </c>
    </row>
    <row r="903" spans="1:12" ht="13.5" x14ac:dyDescent="0.25">
      <c r="A903" s="3">
        <f>RSI!A903</f>
        <v>43318</v>
      </c>
      <c r="B903" s="2">
        <f>RSI!B903</f>
        <v>3.31</v>
      </c>
      <c r="C903" s="2">
        <f>RSI!I903</f>
        <v>39.803129129398144</v>
      </c>
      <c r="D903" s="2">
        <f>MACD!E903</f>
        <v>7.9579337750904422E-2</v>
      </c>
      <c r="E903" s="2">
        <f>MACD!F903</f>
        <v>5.933972350910903E-2</v>
      </c>
      <c r="F903" s="2">
        <f>'Moving Avg'!D903</f>
        <v>3.286</v>
      </c>
      <c r="G903" s="2">
        <f>'Moving Avg'!F903</f>
        <v>3.3784999999999998</v>
      </c>
      <c r="H903" s="2">
        <f>'Moving Avg'!G903</f>
        <v>3.4642000000000013</v>
      </c>
      <c r="I903" s="2">
        <f>'Moving Avg'!H903</f>
        <v>3.5321449999999985</v>
      </c>
      <c r="J903" s="6" t="str">
        <f>OBV!F903</f>
        <v>BEARISH</v>
      </c>
      <c r="K903" s="6" t="str">
        <f>OBV!G903</f>
        <v>NEUTRAL</v>
      </c>
      <c r="L903" s="6" t="str">
        <f>OBV!H903</f>
        <v>BEARISH DIVERGENCE</v>
      </c>
    </row>
    <row r="904" spans="1:12" ht="13.5" x14ac:dyDescent="0.25">
      <c r="A904" s="3">
        <f>RSI!A904</f>
        <v>43319</v>
      </c>
      <c r="B904" s="2">
        <f>RSI!B904</f>
        <v>3.25</v>
      </c>
      <c r="C904" s="2">
        <f>RSI!I904</f>
        <v>34.588873138204264</v>
      </c>
      <c r="D904" s="2">
        <f>MACD!E904</f>
        <v>7.785589249995839E-2</v>
      </c>
      <c r="E904" s="2">
        <f>MACD!F904</f>
        <v>6.3042957307278907E-2</v>
      </c>
      <c r="F904" s="2">
        <f>'Moving Avg'!D904</f>
        <v>3.2760000000000007</v>
      </c>
      <c r="G904" s="2">
        <f>'Moving Avg'!F904</f>
        <v>3.3654999999999995</v>
      </c>
      <c r="H904" s="2">
        <f>'Moving Avg'!G904</f>
        <v>3.4582000000000011</v>
      </c>
      <c r="I904" s="2">
        <f>'Moving Avg'!H904</f>
        <v>3.5299424999999984</v>
      </c>
      <c r="J904" s="6" t="str">
        <f>OBV!F904</f>
        <v>BEARISH</v>
      </c>
      <c r="K904" s="6" t="str">
        <f>OBV!G904</f>
        <v>NEUTRAL</v>
      </c>
      <c r="L904" s="6" t="str">
        <f>OBV!H904</f>
        <v>CONFIRMED BEARISH</v>
      </c>
    </row>
    <row r="905" spans="1:12" ht="13.5" x14ac:dyDescent="0.25">
      <c r="A905" s="3">
        <f>RSI!A905</f>
        <v>43320</v>
      </c>
      <c r="B905" s="2">
        <f>RSI!B905</f>
        <v>3.34</v>
      </c>
      <c r="C905" s="2">
        <f>RSI!I905</f>
        <v>46.013374589895335</v>
      </c>
      <c r="D905" s="2">
        <f>MACD!E905</f>
        <v>6.9008681633833557E-2</v>
      </c>
      <c r="E905" s="2">
        <f>MACD!F905</f>
        <v>6.4236102172589848E-2</v>
      </c>
      <c r="F905" s="2">
        <f>'Moving Avg'!D905</f>
        <v>3.2840000000000003</v>
      </c>
      <c r="G905" s="2">
        <f>'Moving Avg'!F905</f>
        <v>3.3624999999999994</v>
      </c>
      <c r="H905" s="2">
        <f>'Moving Avg'!G905</f>
        <v>3.4540000000000011</v>
      </c>
      <c r="I905" s="2">
        <f>'Moving Avg'!H905</f>
        <v>3.5284234999999984</v>
      </c>
      <c r="J905" s="6" t="str">
        <f>OBV!F905</f>
        <v>BEARISH</v>
      </c>
      <c r="K905" s="6" t="str">
        <f>OBV!G905</f>
        <v>NEUTRAL</v>
      </c>
      <c r="L905" s="6" t="str">
        <f>OBV!H905</f>
        <v>BEARISH DIVERGENCE</v>
      </c>
    </row>
    <row r="906" spans="1:12" ht="13.5" x14ac:dyDescent="0.25">
      <c r="A906" s="3">
        <f>RSI!A906</f>
        <v>43321</v>
      </c>
      <c r="B906" s="2">
        <f>RSI!B906</f>
        <v>3.34</v>
      </c>
      <c r="C906" s="2">
        <f>RSI!I906</f>
        <v>46.013374589895335</v>
      </c>
      <c r="D906" s="2">
        <f>MACD!E906</f>
        <v>4.9438830594746186E-2</v>
      </c>
      <c r="E906" s="2">
        <f>MACD!F906</f>
        <v>6.1276647857021117E-2</v>
      </c>
      <c r="F906" s="2">
        <f>'Moving Avg'!D906</f>
        <v>3.2920000000000003</v>
      </c>
      <c r="G906" s="2">
        <f>'Moving Avg'!F906</f>
        <v>3.3594999999999993</v>
      </c>
      <c r="H906" s="2">
        <f>'Moving Avg'!G906</f>
        <v>3.4504000000000006</v>
      </c>
      <c r="I906" s="2">
        <f>'Moving Avg'!H906</f>
        <v>3.5274184999999982</v>
      </c>
      <c r="J906" s="6" t="str">
        <f>OBV!F906</f>
        <v>BEARISH</v>
      </c>
      <c r="K906" s="6" t="str">
        <f>OBV!G906</f>
        <v>NEUTRAL</v>
      </c>
      <c r="L906" s="6" t="str">
        <f>OBV!H906</f>
        <v>BEARISH DIVERGENCE</v>
      </c>
    </row>
    <row r="907" spans="1:12" ht="13.5" x14ac:dyDescent="0.25">
      <c r="A907" s="3">
        <f>RSI!A907</f>
        <v>43322</v>
      </c>
      <c r="B907" s="2">
        <f>RSI!B907</f>
        <v>3.34</v>
      </c>
      <c r="C907" s="2">
        <f>RSI!I907</f>
        <v>46.013374589895335</v>
      </c>
      <c r="D907" s="2">
        <f>MACD!E907</f>
        <v>3.3087080286688941E-2</v>
      </c>
      <c r="E907" s="2">
        <f>MACD!F907</f>
        <v>5.5638734342954688E-2</v>
      </c>
      <c r="F907" s="2">
        <f>'Moving Avg'!D907</f>
        <v>3.3159999999999998</v>
      </c>
      <c r="G907" s="2">
        <f>'Moving Avg'!F907</f>
        <v>3.3564999999999996</v>
      </c>
      <c r="H907" s="2">
        <f>'Moving Avg'!G907</f>
        <v>3.447000000000001</v>
      </c>
      <c r="I907" s="2">
        <f>'Moving Avg'!H907</f>
        <v>3.5266004999999985</v>
      </c>
      <c r="J907" s="6" t="str">
        <f>OBV!F907</f>
        <v>BEARISH</v>
      </c>
      <c r="K907" s="6" t="str">
        <f>OBV!G907</f>
        <v>NEUTRAL</v>
      </c>
      <c r="L907" s="6" t="str">
        <f>OBV!H907</f>
        <v>BEARISH DIVERGENCE</v>
      </c>
    </row>
    <row r="908" spans="1:12" ht="13.5" x14ac:dyDescent="0.25">
      <c r="A908" s="3">
        <f>RSI!A908</f>
        <v>43326</v>
      </c>
      <c r="B908" s="2">
        <f>RSI!B908</f>
        <v>3.34</v>
      </c>
      <c r="C908" s="2">
        <f>RSI!I908</f>
        <v>46.013374589895342</v>
      </c>
      <c r="D908" s="2">
        <f>MACD!E908</f>
        <v>1.9442978703035241E-2</v>
      </c>
      <c r="E908" s="2">
        <f>MACD!F908</f>
        <v>4.8399583214970801E-2</v>
      </c>
      <c r="F908" s="2">
        <f>'Moving Avg'!D908</f>
        <v>3.3220000000000001</v>
      </c>
      <c r="G908" s="2">
        <f>'Moving Avg'!F908</f>
        <v>3.3535000000000004</v>
      </c>
      <c r="H908" s="2">
        <f>'Moving Avg'!G908</f>
        <v>3.4428000000000014</v>
      </c>
      <c r="I908" s="2">
        <f>'Moving Avg'!H908</f>
        <v>3.5257354999999988</v>
      </c>
      <c r="J908" s="6" t="str">
        <f>OBV!F908</f>
        <v>BEARISH</v>
      </c>
      <c r="K908" s="6" t="str">
        <f>OBV!G908</f>
        <v>NEUTRAL</v>
      </c>
      <c r="L908" s="6" t="str">
        <f>OBV!H908</f>
        <v>BEARISH DIVERGENCE</v>
      </c>
    </row>
    <row r="909" spans="1:12" ht="13.5" x14ac:dyDescent="0.25">
      <c r="A909" s="3">
        <f>RSI!A909</f>
        <v>43327</v>
      </c>
      <c r="B909" s="2">
        <f>RSI!B909</f>
        <v>3.34</v>
      </c>
      <c r="C909" s="2">
        <f>RSI!I909</f>
        <v>46.013374589895342</v>
      </c>
      <c r="D909" s="2">
        <f>MACD!E909</f>
        <v>8.0757426622461992E-3</v>
      </c>
      <c r="E909" s="2">
        <f>MACD!F909</f>
        <v>4.0334815104425888E-2</v>
      </c>
      <c r="F909" s="2">
        <f>'Moving Avg'!D909</f>
        <v>3.34</v>
      </c>
      <c r="G909" s="2">
        <f>'Moving Avg'!F909</f>
        <v>3.346000000000001</v>
      </c>
      <c r="H909" s="2">
        <f>'Moving Avg'!G909</f>
        <v>3.4386000000000014</v>
      </c>
      <c r="I909" s="2">
        <f>'Moving Avg'!H909</f>
        <v>3.5243569999999989</v>
      </c>
      <c r="J909" s="6" t="str">
        <f>OBV!F909</f>
        <v>NEUTRAL</v>
      </c>
      <c r="K909" s="6" t="str">
        <f>OBV!G909</f>
        <v>NEUTRAL</v>
      </c>
      <c r="L909" s="6" t="str">
        <f>OBV!H909</f>
        <v>NEUTRAL</v>
      </c>
    </row>
    <row r="910" spans="1:12" ht="13.5" x14ac:dyDescent="0.25">
      <c r="A910" s="3">
        <f>RSI!A910</f>
        <v>43328</v>
      </c>
      <c r="B910" s="2">
        <f>RSI!B910</f>
        <v>3.34</v>
      </c>
      <c r="C910" s="2">
        <f>RSI!I910</f>
        <v>46.013374589895335</v>
      </c>
      <c r="D910" s="2">
        <f>MACD!E910</f>
        <v>-1.3780832120158237E-3</v>
      </c>
      <c r="E910" s="2">
        <f>MACD!F910</f>
        <v>3.1992235441137544E-2</v>
      </c>
      <c r="F910" s="2">
        <f>'Moving Avg'!D910</f>
        <v>3.34</v>
      </c>
      <c r="G910" s="2">
        <f>'Moving Avg'!F910</f>
        <v>3.3385000000000011</v>
      </c>
      <c r="H910" s="2">
        <f>'Moving Avg'!G910</f>
        <v>3.434400000000001</v>
      </c>
      <c r="I910" s="2">
        <f>'Moving Avg'!H910</f>
        <v>3.5229784999999993</v>
      </c>
      <c r="J910" s="6" t="str">
        <f>OBV!F910</f>
        <v>NEUTRAL</v>
      </c>
      <c r="K910" s="6" t="str">
        <f>OBV!G910</f>
        <v>NEUTRAL</v>
      </c>
      <c r="L910" s="6" t="str">
        <f>OBV!H910</f>
        <v>NEUTRAL</v>
      </c>
    </row>
    <row r="911" spans="1:12" ht="13.5" x14ac:dyDescent="0.25">
      <c r="A911" s="3">
        <f>RSI!A911</f>
        <v>43329</v>
      </c>
      <c r="B911" s="2">
        <f>RSI!B911</f>
        <v>3.34</v>
      </c>
      <c r="C911" s="2">
        <f>RSI!I911</f>
        <v>46.013374589895335</v>
      </c>
      <c r="D911" s="2">
        <f>MACD!E911</f>
        <v>-9.2250626495484767E-3</v>
      </c>
      <c r="E911" s="2">
        <f>MACD!F911</f>
        <v>2.3748775823000341E-2</v>
      </c>
      <c r="F911" s="2">
        <f>'Moving Avg'!D911</f>
        <v>3.34</v>
      </c>
      <c r="G911" s="2">
        <f>'Moving Avg'!F911</f>
        <v>3.3310000000000008</v>
      </c>
      <c r="H911" s="2">
        <f>'Moving Avg'!G911</f>
        <v>3.4310000000000014</v>
      </c>
      <c r="I911" s="2">
        <f>'Moving Avg'!H911</f>
        <v>3.5216000000000003</v>
      </c>
      <c r="J911" s="6" t="str">
        <f>OBV!F911</f>
        <v>NEUTRAL</v>
      </c>
      <c r="K911" s="6" t="str">
        <f>OBV!G911</f>
        <v>NEUTRAL</v>
      </c>
      <c r="L911" s="6" t="str">
        <f>OBV!H911</f>
        <v>NEUTRAL</v>
      </c>
    </row>
    <row r="912" spans="1:12" ht="13.5" x14ac:dyDescent="0.25">
      <c r="A912" s="3">
        <f>RSI!A912</f>
        <v>43332</v>
      </c>
      <c r="B912" s="2">
        <f>RSI!B912</f>
        <v>3.34</v>
      </c>
      <c r="C912" s="2">
        <f>RSI!I912</f>
        <v>46.013374589895335</v>
      </c>
      <c r="D912" s="2">
        <f>MACD!E912</f>
        <v>-2.8031384856737063E-2</v>
      </c>
      <c r="E912" s="2">
        <f>MACD!F912</f>
        <v>1.3392743687052861E-2</v>
      </c>
      <c r="F912" s="2">
        <f>'Moving Avg'!D912</f>
        <v>3.34</v>
      </c>
      <c r="G912" s="2">
        <f>'Moving Avg'!F912</f>
        <v>3.3235000000000015</v>
      </c>
      <c r="H912" s="2">
        <f>'Moving Avg'!G912</f>
        <v>3.4276000000000009</v>
      </c>
      <c r="I912" s="2">
        <f>'Moving Avg'!H912</f>
        <v>3.5200810000000002</v>
      </c>
      <c r="J912" s="6" t="str">
        <f>OBV!F912</f>
        <v>NEUTRAL</v>
      </c>
      <c r="K912" s="6" t="str">
        <f>OBV!G912</f>
        <v>NEUTRAL</v>
      </c>
      <c r="L912" s="6" t="str">
        <f>OBV!H912</f>
        <v>NEUTRAL</v>
      </c>
    </row>
    <row r="913" spans="1:12" ht="13.5" x14ac:dyDescent="0.25">
      <c r="A913" s="3">
        <f>RSI!A913</f>
        <v>43335</v>
      </c>
      <c r="B913" s="2">
        <f>RSI!B913</f>
        <v>3.34</v>
      </c>
      <c r="C913" s="2">
        <f>RSI!I913</f>
        <v>46.013374589895335</v>
      </c>
      <c r="D913" s="2">
        <f>MACD!E913</f>
        <v>-2.9967604422406424E-2</v>
      </c>
      <c r="E913" s="2">
        <f>MACD!F913</f>
        <v>4.7206740651610044E-3</v>
      </c>
      <c r="F913" s="2">
        <f>'Moving Avg'!D913</f>
        <v>3.34</v>
      </c>
      <c r="G913" s="2">
        <f>'Moving Avg'!F913</f>
        <v>3.3205000000000013</v>
      </c>
      <c r="H913" s="2">
        <f>'Moving Avg'!G913</f>
        <v>3.4242000000000008</v>
      </c>
      <c r="I913" s="2">
        <f>'Moving Avg'!H913</f>
        <v>3.5192160000000001</v>
      </c>
      <c r="J913" s="6" t="str">
        <f>OBV!F913</f>
        <v>NEUTRAL</v>
      </c>
      <c r="K913" s="6" t="str">
        <f>OBV!G913</f>
        <v>NEUTRAL</v>
      </c>
      <c r="L913" s="6" t="str">
        <f>OBV!H913</f>
        <v>NEUTRAL</v>
      </c>
    </row>
    <row r="914" spans="1:12" ht="13.5" x14ac:dyDescent="0.25">
      <c r="A914" s="3">
        <f>RSI!A914</f>
        <v>43336</v>
      </c>
      <c r="B914" s="2">
        <f>RSI!B914</f>
        <v>3.33</v>
      </c>
      <c r="C914" s="2">
        <f>RSI!I914</f>
        <v>44.336998133910136</v>
      </c>
      <c r="D914" s="2">
        <f>MACD!E914</f>
        <v>-3.9974983234000394E-2</v>
      </c>
      <c r="E914" s="2">
        <f>MACD!F914</f>
        <v>-4.2184573946712758E-3</v>
      </c>
      <c r="F914" s="2">
        <f>'Moving Avg'!D914</f>
        <v>3.3379999999999996</v>
      </c>
      <c r="G914" s="2">
        <f>'Moving Avg'!F914</f>
        <v>3.3175000000000012</v>
      </c>
      <c r="H914" s="2">
        <f>'Moving Avg'!G914</f>
        <v>3.4206000000000012</v>
      </c>
      <c r="I914" s="2">
        <f>'Moving Avg'!H914</f>
        <v>3.5181145000000003</v>
      </c>
      <c r="J914" s="6" t="str">
        <f>OBV!F914</f>
        <v>BEARISH</v>
      </c>
      <c r="K914" s="6" t="str">
        <f>OBV!G914</f>
        <v>NEUTRAL</v>
      </c>
      <c r="L914" s="6" t="str">
        <f>OBV!H914</f>
        <v>CONFIRMED BEARISH</v>
      </c>
    </row>
    <row r="915" spans="1:12" ht="13.5" x14ac:dyDescent="0.25">
      <c r="A915" s="3">
        <f>RSI!A915</f>
        <v>43339</v>
      </c>
      <c r="B915" s="2">
        <f>RSI!B915</f>
        <v>3.33</v>
      </c>
      <c r="C915" s="2">
        <f>RSI!I915</f>
        <v>44.336998133910136</v>
      </c>
      <c r="D915" s="2">
        <f>MACD!E915</f>
        <v>-3.4425493889989944E-2</v>
      </c>
      <c r="E915" s="2">
        <f>MACD!F915</f>
        <v>-1.0259864693735011E-2</v>
      </c>
      <c r="F915" s="2">
        <f>'Moving Avg'!D915</f>
        <v>3.3359999999999999</v>
      </c>
      <c r="G915" s="2">
        <f>'Moving Avg'!F915</f>
        <v>3.3150000000000013</v>
      </c>
      <c r="H915" s="2">
        <f>'Moving Avg'!G915</f>
        <v>3.4172000000000007</v>
      </c>
      <c r="I915" s="2">
        <f>'Moving Avg'!H915</f>
        <v>3.5171995000000011</v>
      </c>
      <c r="J915" s="6" t="str">
        <f>OBV!F915</f>
        <v>BEARISH</v>
      </c>
      <c r="K915" s="6" t="str">
        <f>OBV!G915</f>
        <v>NEUTRAL</v>
      </c>
      <c r="L915" s="6" t="str">
        <f>OBV!H915</f>
        <v>CONFIRMED BEARISH</v>
      </c>
    </row>
    <row r="916" spans="1:12" ht="13.5" x14ac:dyDescent="0.25">
      <c r="A916" s="3">
        <f>RSI!A916</f>
        <v>43340</v>
      </c>
      <c r="B916" s="2">
        <f>RSI!B916</f>
        <v>3.33</v>
      </c>
      <c r="C916" s="2">
        <f>RSI!I916</f>
        <v>44.336998133910129</v>
      </c>
      <c r="D916" s="2">
        <f>MACD!E916</f>
        <v>-2.9571329943656632E-2</v>
      </c>
      <c r="E916" s="2">
        <f>MACD!F916</f>
        <v>-1.4122157743719336E-2</v>
      </c>
      <c r="F916" s="2">
        <f>'Moving Avg'!D916</f>
        <v>3.3340000000000005</v>
      </c>
      <c r="G916" s="2">
        <f>'Moving Avg'!F916</f>
        <v>3.3165000000000004</v>
      </c>
      <c r="H916" s="2">
        <f>'Moving Avg'!G916</f>
        <v>3.4136000000000011</v>
      </c>
      <c r="I916" s="2">
        <f>'Moving Avg'!H916</f>
        <v>3.5162845000000016</v>
      </c>
      <c r="J916" s="6" t="str">
        <f>OBV!F916</f>
        <v>BEARISH</v>
      </c>
      <c r="K916" s="6" t="str">
        <f>OBV!G916</f>
        <v>NEUTRAL</v>
      </c>
      <c r="L916" s="6" t="str">
        <f>OBV!H916</f>
        <v>CONFIRMED BEARISH</v>
      </c>
    </row>
    <row r="917" spans="1:12" ht="13.5" x14ac:dyDescent="0.25">
      <c r="A917" s="3">
        <f>RSI!A917</f>
        <v>43341</v>
      </c>
      <c r="B917" s="2">
        <f>RSI!B917</f>
        <v>3.33</v>
      </c>
      <c r="C917" s="2">
        <f>RSI!I917</f>
        <v>44.336998133910129</v>
      </c>
      <c r="D917" s="2">
        <f>MACD!E917</f>
        <v>-2.531725471569013E-2</v>
      </c>
      <c r="E917" s="2">
        <f>MACD!F917</f>
        <v>-1.6361177138113497E-2</v>
      </c>
      <c r="F917" s="2">
        <f>'Moving Avg'!D917</f>
        <v>3.3319999999999999</v>
      </c>
      <c r="G917" s="2">
        <f>'Moving Avg'!F917</f>
        <v>3.3180000000000005</v>
      </c>
      <c r="H917" s="2">
        <f>'Moving Avg'!G917</f>
        <v>3.410000000000001</v>
      </c>
      <c r="I917" s="2">
        <f>'Moving Avg'!H917</f>
        <v>3.5153695000000016</v>
      </c>
      <c r="J917" s="6" t="str">
        <f>OBV!F917</f>
        <v>BEARISH</v>
      </c>
      <c r="K917" s="6" t="str">
        <f>OBV!G917</f>
        <v>NEUTRAL</v>
      </c>
      <c r="L917" s="6" t="str">
        <f>OBV!H917</f>
        <v>CONFIRMED BEARISH</v>
      </c>
    </row>
    <row r="918" spans="1:12" ht="13.5" x14ac:dyDescent="0.25">
      <c r="A918" s="3">
        <f>RSI!A918</f>
        <v>43342</v>
      </c>
      <c r="B918" s="2">
        <f>RSI!B918</f>
        <v>3.33</v>
      </c>
      <c r="C918" s="2">
        <f>RSI!I918</f>
        <v>44.336998133910129</v>
      </c>
      <c r="D918" s="2">
        <f>MACD!E918</f>
        <v>-2.1581813956278229E-2</v>
      </c>
      <c r="E918" s="2">
        <f>MACD!F918</f>
        <v>-1.7405304501746443E-2</v>
      </c>
      <c r="F918" s="2">
        <f>'Moving Avg'!D918</f>
        <v>3.3299999999999996</v>
      </c>
      <c r="G918" s="2">
        <f>'Moving Avg'!F918</f>
        <v>3.3195000000000001</v>
      </c>
      <c r="H918" s="2">
        <f>'Moving Avg'!G918</f>
        <v>3.406400000000001</v>
      </c>
      <c r="I918" s="2">
        <f>'Moving Avg'!H918</f>
        <v>3.5139410000000022</v>
      </c>
      <c r="J918" s="6" t="str">
        <f>OBV!F918</f>
        <v>BEARISH</v>
      </c>
      <c r="K918" s="6" t="str">
        <f>OBV!G918</f>
        <v>NEUTRAL</v>
      </c>
      <c r="L918" s="6" t="str">
        <f>OBV!H918</f>
        <v>CONFIRMED BEARISH</v>
      </c>
    </row>
    <row r="919" spans="1:12" ht="13.5" x14ac:dyDescent="0.25">
      <c r="A919" s="3">
        <f>RSI!A919</f>
        <v>43343</v>
      </c>
      <c r="B919" s="2">
        <f>RSI!B919</f>
        <v>3.33</v>
      </c>
      <c r="C919" s="2">
        <f>RSI!I919</f>
        <v>44.336998133910129</v>
      </c>
      <c r="D919" s="2">
        <f>MACD!E919</f>
        <v>-1.8295279868917991E-2</v>
      </c>
      <c r="E919" s="2">
        <f>MACD!F919</f>
        <v>-1.7583299575180754E-2</v>
      </c>
      <c r="F919" s="2">
        <f>'Moving Avg'!D919</f>
        <v>3.3299999999999996</v>
      </c>
      <c r="G919" s="2">
        <f>'Moving Avg'!F919</f>
        <v>3.3210000000000002</v>
      </c>
      <c r="H919" s="2">
        <f>'Moving Avg'!G919</f>
        <v>3.4030000000000014</v>
      </c>
      <c r="I919" s="2">
        <f>'Moving Avg'!H919</f>
        <v>3.5123720000000018</v>
      </c>
      <c r="J919" s="6" t="str">
        <f>OBV!F919</f>
        <v>NEUTRAL</v>
      </c>
      <c r="K919" s="6" t="str">
        <f>OBV!G919</f>
        <v>NEUTRAL</v>
      </c>
      <c r="L919" s="6" t="str">
        <f>OBV!H919</f>
        <v>NEUTRAL</v>
      </c>
    </row>
    <row r="920" spans="1:12" ht="13.5" x14ac:dyDescent="0.25">
      <c r="A920" s="3">
        <f>RSI!A920</f>
        <v>43346</v>
      </c>
      <c r="B920" s="2">
        <f>RSI!B920</f>
        <v>3.33</v>
      </c>
      <c r="C920" s="2">
        <f>RSI!I920</f>
        <v>44.336998133910136</v>
      </c>
      <c r="D920" s="2">
        <f>MACD!E920</f>
        <v>-1.5397906668064731E-2</v>
      </c>
      <c r="E920" s="2">
        <f>MACD!F920</f>
        <v>-1.7146220993757552E-2</v>
      </c>
      <c r="F920" s="2">
        <f>'Moving Avg'!D920</f>
        <v>3.3299999999999996</v>
      </c>
      <c r="G920" s="2">
        <f>'Moving Avg'!F920</f>
        <v>3.3225000000000002</v>
      </c>
      <c r="H920" s="2">
        <f>'Moving Avg'!G920</f>
        <v>3.3994000000000013</v>
      </c>
      <c r="I920" s="2">
        <f>'Moving Avg'!H920</f>
        <v>3.5108030000000015</v>
      </c>
      <c r="J920" s="6" t="str">
        <f>OBV!F920</f>
        <v>NEUTRAL</v>
      </c>
      <c r="K920" s="6" t="str">
        <f>OBV!G920</f>
        <v>NEUTRAL</v>
      </c>
      <c r="L920" s="6" t="str">
        <f>OBV!H920</f>
        <v>NEUTRAL</v>
      </c>
    </row>
    <row r="921" spans="1:12" ht="13.5" x14ac:dyDescent="0.25">
      <c r="A921" s="3">
        <f>RSI!A921</f>
        <v>43347</v>
      </c>
      <c r="B921" s="2">
        <f>RSI!B921</f>
        <v>3.33</v>
      </c>
      <c r="C921" s="2">
        <f>RSI!I921</f>
        <v>44.336998133910136</v>
      </c>
      <c r="D921" s="2">
        <f>MACD!E921</f>
        <v>-1.2838450095680631E-2</v>
      </c>
      <c r="E921" s="2">
        <f>MACD!F921</f>
        <v>-1.628466681414217E-2</v>
      </c>
      <c r="F921" s="2">
        <f>'Moving Avg'!D921</f>
        <v>3.3299999999999996</v>
      </c>
      <c r="G921" s="2">
        <f>'Moving Avg'!F921</f>
        <v>3.3239999999999994</v>
      </c>
      <c r="H921" s="2">
        <f>'Moving Avg'!G921</f>
        <v>3.3958000000000017</v>
      </c>
      <c r="I921" s="2">
        <f>'Moving Avg'!H921</f>
        <v>3.509234000000002</v>
      </c>
      <c r="J921" s="6" t="str">
        <f>OBV!F921</f>
        <v>NEUTRAL</v>
      </c>
      <c r="K921" s="6" t="str">
        <f>OBV!G921</f>
        <v>NEUTRAL</v>
      </c>
      <c r="L921" s="6" t="str">
        <f>OBV!H921</f>
        <v>NEUTRAL</v>
      </c>
    </row>
    <row r="922" spans="1:12" ht="13.5" x14ac:dyDescent="0.25">
      <c r="A922" s="3">
        <f>RSI!A922</f>
        <v>43348</v>
      </c>
      <c r="B922" s="2">
        <f>RSI!B922</f>
        <v>3.33</v>
      </c>
      <c r="C922" s="2">
        <f>RSI!I922</f>
        <v>44.336998133910136</v>
      </c>
      <c r="D922" s="2">
        <f>MACD!E922</f>
        <v>-1.0572910614802034E-2</v>
      </c>
      <c r="E922" s="2">
        <f>MACD!F922</f>
        <v>-1.5142315574274142E-2</v>
      </c>
      <c r="F922" s="2">
        <f>'Moving Avg'!D922</f>
        <v>3.3299999999999996</v>
      </c>
      <c r="G922" s="2">
        <f>'Moving Avg'!F922</f>
        <v>3.3294999999999995</v>
      </c>
      <c r="H922" s="2">
        <f>'Moving Avg'!G922</f>
        <v>3.3922000000000021</v>
      </c>
      <c r="I922" s="2">
        <f>'Moving Avg'!H922</f>
        <v>3.5081790000000024</v>
      </c>
      <c r="J922" s="6" t="str">
        <f>OBV!F922</f>
        <v>NEUTRAL</v>
      </c>
      <c r="K922" s="6" t="str">
        <f>OBV!G922</f>
        <v>NEUTRAL</v>
      </c>
      <c r="L922" s="6" t="str">
        <f>OBV!H922</f>
        <v>NEUTRAL</v>
      </c>
    </row>
    <row r="923" spans="1:12" ht="13.5" x14ac:dyDescent="0.25">
      <c r="A923" s="3">
        <f>RSI!A923</f>
        <v>43349</v>
      </c>
      <c r="B923" s="2">
        <f>RSI!B923</f>
        <v>3.19</v>
      </c>
      <c r="C923" s="2">
        <f>RSI!I923</f>
        <v>22.237979732778882</v>
      </c>
      <c r="D923" s="2">
        <f>MACD!E923</f>
        <v>1.8069041991610746E-3</v>
      </c>
      <c r="E923" s="2">
        <f>MACD!F923</f>
        <v>-1.1752471619587099E-2</v>
      </c>
      <c r="F923" s="2">
        <f>'Moving Avg'!D923</f>
        <v>3.3020000000000005</v>
      </c>
      <c r="G923" s="2">
        <f>'Moving Avg'!F923</f>
        <v>3.3234999999999992</v>
      </c>
      <c r="H923" s="2">
        <f>'Moving Avg'!G923</f>
        <v>3.3858000000000019</v>
      </c>
      <c r="I923" s="2">
        <f>'Moving Avg'!H923</f>
        <v>3.5064240000000022</v>
      </c>
      <c r="J923" s="6" t="str">
        <f>OBV!F923</f>
        <v>NEUTRAL</v>
      </c>
      <c r="K923" s="6" t="str">
        <f>OBV!G923</f>
        <v>NEUTRAL</v>
      </c>
      <c r="L923" s="6" t="str">
        <f>OBV!H923</f>
        <v>NEUTRAL</v>
      </c>
    </row>
    <row r="924" spans="1:12" ht="13.5" x14ac:dyDescent="0.25">
      <c r="A924" s="3">
        <f>RSI!A924</f>
        <v>43350</v>
      </c>
      <c r="B924" s="2">
        <f>RSI!B924</f>
        <v>3.33</v>
      </c>
      <c r="C924" s="2">
        <f>RSI!I924</f>
        <v>49.399179119158639</v>
      </c>
      <c r="D924" s="2">
        <f>MACD!E924</f>
        <v>1.2861676095403674E-3</v>
      </c>
      <c r="E924" s="2">
        <f>MACD!F924</f>
        <v>-9.1447437737616072E-3</v>
      </c>
      <c r="F924" s="2">
        <f>'Moving Avg'!D924</f>
        <v>3.3019999999999996</v>
      </c>
      <c r="G924" s="2">
        <f>'Moving Avg'!F924</f>
        <v>3.3274999999999992</v>
      </c>
      <c r="H924" s="2">
        <f>'Moving Avg'!G924</f>
        <v>3.3832000000000026</v>
      </c>
      <c r="I924" s="2">
        <f>'Moving Avg'!H924</f>
        <v>3.5054155000000025</v>
      </c>
      <c r="J924" s="6" t="str">
        <f>OBV!F924</f>
        <v>BULLISH</v>
      </c>
      <c r="K924" s="6" t="str">
        <f>OBV!G924</f>
        <v>NEUTRAL</v>
      </c>
      <c r="L924" s="6" t="str">
        <f>OBV!H924</f>
        <v>NEUTRAL</v>
      </c>
    </row>
    <row r="925" spans="1:12" ht="13.5" x14ac:dyDescent="0.25">
      <c r="A925" s="3">
        <f>RSI!A925</f>
        <v>43353</v>
      </c>
      <c r="B925" s="2">
        <f>RSI!B925</f>
        <v>3.33</v>
      </c>
      <c r="C925" s="2">
        <f>RSI!I925</f>
        <v>49.399179119158639</v>
      </c>
      <c r="D925" s="2">
        <f>MACD!E925</f>
        <v>8.635259212672608E-4</v>
      </c>
      <c r="E925" s="2">
        <f>MACD!F925</f>
        <v>-7.1430898347558339E-3</v>
      </c>
      <c r="F925" s="2">
        <f>'Moving Avg'!D925</f>
        <v>3.3019999999999996</v>
      </c>
      <c r="G925" s="2">
        <f>'Moving Avg'!F925</f>
        <v>3.3269999999999991</v>
      </c>
      <c r="H925" s="2">
        <f>'Moving Avg'!G925</f>
        <v>3.3798000000000026</v>
      </c>
      <c r="I925" s="2">
        <f>'Moving Avg'!H925</f>
        <v>3.5039400000000027</v>
      </c>
      <c r="J925" s="6" t="str">
        <f>OBV!F925</f>
        <v>BULLISH</v>
      </c>
      <c r="K925" s="6" t="str">
        <f>OBV!G925</f>
        <v>NEUTRAL</v>
      </c>
      <c r="L925" s="6" t="str">
        <f>OBV!H925</f>
        <v>NEUTRAL</v>
      </c>
    </row>
    <row r="926" spans="1:12" ht="13.5" x14ac:dyDescent="0.25">
      <c r="A926" s="3">
        <f>RSI!A926</f>
        <v>43355</v>
      </c>
      <c r="B926" s="2">
        <f>RSI!B926</f>
        <v>3.33</v>
      </c>
      <c r="C926" s="2">
        <f>RSI!I926</f>
        <v>49.399179119158632</v>
      </c>
      <c r="D926" s="2">
        <f>MACD!E926</f>
        <v>5.2255564217862371E-4</v>
      </c>
      <c r="E926" s="2">
        <f>MACD!F926</f>
        <v>-5.6099607393689426E-3</v>
      </c>
      <c r="F926" s="2">
        <f>'Moving Avg'!D926</f>
        <v>3.3019999999999996</v>
      </c>
      <c r="G926" s="2">
        <f>'Moving Avg'!F926</f>
        <v>3.3264999999999993</v>
      </c>
      <c r="H926" s="2">
        <f>'Moving Avg'!G926</f>
        <v>3.3764000000000034</v>
      </c>
      <c r="I926" s="2">
        <f>'Moving Avg'!H926</f>
        <v>3.502931500000003</v>
      </c>
      <c r="J926" s="6" t="str">
        <f>OBV!F926</f>
        <v>BULLISH</v>
      </c>
      <c r="K926" s="6" t="str">
        <f>OBV!G926</f>
        <v>NEUTRAL</v>
      </c>
      <c r="L926" s="6" t="str">
        <f>OBV!H926</f>
        <v>NEUTRAL</v>
      </c>
    </row>
    <row r="927" spans="1:12" ht="13.5" x14ac:dyDescent="0.25">
      <c r="A927" s="3">
        <f>RSI!A927</f>
        <v>43356</v>
      </c>
      <c r="B927" s="2">
        <f>RSI!B927</f>
        <v>3.33</v>
      </c>
      <c r="C927" s="2">
        <f>RSI!I927</f>
        <v>49.399179119158632</v>
      </c>
      <c r="D927" s="2">
        <f>MACD!E927</f>
        <v>2.4945863557412906E-4</v>
      </c>
      <c r="E927" s="2">
        <f>MACD!F927</f>
        <v>-4.4380768643803286E-3</v>
      </c>
      <c r="F927" s="2">
        <f>'Moving Avg'!D927</f>
        <v>3.3019999999999996</v>
      </c>
      <c r="G927" s="2">
        <f>'Moving Avg'!F927</f>
        <v>3.3259999999999992</v>
      </c>
      <c r="H927" s="2">
        <f>'Moving Avg'!G927</f>
        <v>3.3730000000000029</v>
      </c>
      <c r="I927" s="2">
        <f>'Moving Avg'!H927</f>
        <v>3.5014560000000032</v>
      </c>
      <c r="J927" s="6" t="str">
        <f>OBV!F927</f>
        <v>BULLISH</v>
      </c>
      <c r="K927" s="6" t="str">
        <f>OBV!G927</f>
        <v>NEUTRAL</v>
      </c>
      <c r="L927" s="6" t="str">
        <f>OBV!H927</f>
        <v>NEUTRAL</v>
      </c>
    </row>
    <row r="928" spans="1:12" ht="13.5" x14ac:dyDescent="0.25">
      <c r="A928" s="3">
        <f>RSI!A928</f>
        <v>43357</v>
      </c>
      <c r="B928" s="2">
        <f>RSI!B928</f>
        <v>3.33</v>
      </c>
      <c r="C928" s="2">
        <f>RSI!I928</f>
        <v>49.399179119158632</v>
      </c>
      <c r="D928" s="2">
        <f>MACD!E928</f>
        <v>3.2650910906095731E-5</v>
      </c>
      <c r="E928" s="2">
        <f>MACD!F928</f>
        <v>-3.5439313093230439E-3</v>
      </c>
      <c r="F928" s="2">
        <f>'Moving Avg'!D928</f>
        <v>3.3299999999999996</v>
      </c>
      <c r="G928" s="2">
        <f>'Moving Avg'!F928</f>
        <v>3.325499999999999</v>
      </c>
      <c r="H928" s="2">
        <f>'Moving Avg'!G928</f>
        <v>3.3712000000000035</v>
      </c>
      <c r="I928" s="2">
        <f>'Moving Avg'!H928</f>
        <v>3.4999805000000039</v>
      </c>
      <c r="J928" s="6" t="str">
        <f>OBV!F928</f>
        <v>BULLISH</v>
      </c>
      <c r="K928" s="6" t="str">
        <f>OBV!G928</f>
        <v>NEUTRAL</v>
      </c>
      <c r="L928" s="6" t="str">
        <f>OBV!H928</f>
        <v>CONFIRMED BULLISH</v>
      </c>
    </row>
    <row r="929" spans="1:12" ht="13.5" x14ac:dyDescent="0.25">
      <c r="A929" s="3">
        <f>RSI!A929</f>
        <v>43360</v>
      </c>
      <c r="B929" s="2">
        <f>RSI!B929</f>
        <v>3.2</v>
      </c>
      <c r="C929" s="2">
        <f>RSI!I929</f>
        <v>33.609280110508692</v>
      </c>
      <c r="D929" s="2">
        <f>MACD!E929</f>
        <v>9.4920448484350217E-3</v>
      </c>
      <c r="E929" s="2">
        <f>MACD!F929</f>
        <v>-9.3673607777143108E-4</v>
      </c>
      <c r="F929" s="2">
        <f>'Moving Avg'!D929</f>
        <v>3.3039999999999998</v>
      </c>
      <c r="G929" s="2">
        <f>'Moving Avg'!F929</f>
        <v>3.3184999999999989</v>
      </c>
      <c r="H929" s="2">
        <f>'Moving Avg'!G929</f>
        <v>3.3648000000000025</v>
      </c>
      <c r="I929" s="2">
        <f>'Moving Avg'!H929</f>
        <v>3.497855000000003</v>
      </c>
      <c r="J929" s="6" t="str">
        <f>OBV!F929</f>
        <v>BEARISH</v>
      </c>
      <c r="K929" s="6" t="str">
        <f>OBV!G929</f>
        <v>NEUTRAL</v>
      </c>
      <c r="L929" s="6" t="str">
        <f>OBV!H929</f>
        <v>CONFIRMED BEARISH</v>
      </c>
    </row>
    <row r="930" spans="1:12" ht="13.5" x14ac:dyDescent="0.25">
      <c r="A930" s="3">
        <f>RSI!A930</f>
        <v>43361</v>
      </c>
      <c r="B930" s="2">
        <f>RSI!B930</f>
        <v>3.2</v>
      </c>
      <c r="C930" s="2">
        <f>RSI!I930</f>
        <v>33.609280110508692</v>
      </c>
      <c r="D930" s="2">
        <f>MACD!E930</f>
        <v>1.8276560955063914E-2</v>
      </c>
      <c r="E930" s="2">
        <f>MACD!F930</f>
        <v>2.9059233287956378E-3</v>
      </c>
      <c r="F930" s="2">
        <f>'Moving Avg'!D930</f>
        <v>3.278</v>
      </c>
      <c r="G930" s="2">
        <f>'Moving Avg'!F930</f>
        <v>3.3114999999999988</v>
      </c>
      <c r="H930" s="2">
        <f>'Moving Avg'!G930</f>
        <v>3.3584000000000018</v>
      </c>
      <c r="I930" s="2">
        <f>'Moving Avg'!H930</f>
        <v>3.4958695000000035</v>
      </c>
      <c r="J930" s="6" t="str">
        <f>OBV!F930</f>
        <v>BEARISH</v>
      </c>
      <c r="K930" s="6" t="str">
        <f>OBV!G930</f>
        <v>NEUTRAL</v>
      </c>
      <c r="L930" s="6" t="str">
        <f>OBV!H930</f>
        <v>CONFIRMED BEARISH</v>
      </c>
    </row>
    <row r="931" spans="1:12" ht="13.5" x14ac:dyDescent="0.25">
      <c r="A931" s="3">
        <f>RSI!A931</f>
        <v>43362</v>
      </c>
      <c r="B931" s="2">
        <f>RSI!B931</f>
        <v>3.2</v>
      </c>
      <c r="C931" s="2">
        <f>RSI!I931</f>
        <v>33.609280110508692</v>
      </c>
      <c r="D931" s="2">
        <f>MACD!E931</f>
        <v>2.6432218178718436E-2</v>
      </c>
      <c r="E931" s="2">
        <f>MACD!F931</f>
        <v>7.6111822987801978E-3</v>
      </c>
      <c r="F931" s="2">
        <f>'Moving Avg'!D931</f>
        <v>3.2519999999999998</v>
      </c>
      <c r="G931" s="2">
        <f>'Moving Avg'!F931</f>
        <v>3.3044999999999995</v>
      </c>
      <c r="H931" s="2">
        <f>'Moving Avg'!G931</f>
        <v>3.3502000000000014</v>
      </c>
      <c r="I931" s="2">
        <f>'Moving Avg'!H931</f>
        <v>3.493884000000004</v>
      </c>
      <c r="J931" s="6" t="str">
        <f>OBV!F931</f>
        <v>BEARISH</v>
      </c>
      <c r="K931" s="6" t="str">
        <f>OBV!G931</f>
        <v>NEUTRAL</v>
      </c>
      <c r="L931" s="6" t="str">
        <f>OBV!H931</f>
        <v>CONFIRMED BEARISH</v>
      </c>
    </row>
    <row r="932" spans="1:12" ht="13.5" x14ac:dyDescent="0.25">
      <c r="A932" s="3">
        <f>RSI!A932</f>
        <v>43363</v>
      </c>
      <c r="B932" s="2">
        <f>RSI!B932</f>
        <v>3.2</v>
      </c>
      <c r="C932" s="2">
        <f>RSI!I932</f>
        <v>33.609280110508692</v>
      </c>
      <c r="D932" s="2">
        <f>MACD!E932</f>
        <v>3.4002237733675944E-2</v>
      </c>
      <c r="E932" s="2">
        <f>MACD!F932</f>
        <v>1.2889393385759347E-2</v>
      </c>
      <c r="F932" s="2">
        <f>'Moving Avg'!D932</f>
        <v>3.226</v>
      </c>
      <c r="G932" s="2">
        <f>'Moving Avg'!F932</f>
        <v>3.2974999999999994</v>
      </c>
      <c r="H932" s="2">
        <f>'Moving Avg'!G932</f>
        <v>3.342000000000001</v>
      </c>
      <c r="I932" s="2">
        <f>'Moving Avg'!H932</f>
        <v>3.4918985000000036</v>
      </c>
      <c r="J932" s="6" t="str">
        <f>OBV!F932</f>
        <v>BEARISH</v>
      </c>
      <c r="K932" s="6" t="str">
        <f>OBV!G932</f>
        <v>NEUTRAL</v>
      </c>
      <c r="L932" s="6" t="str">
        <f>OBV!H932</f>
        <v>CONFIRMED BEARISH</v>
      </c>
    </row>
    <row r="933" spans="1:12" ht="13.5" x14ac:dyDescent="0.25">
      <c r="A933" s="3">
        <f>RSI!A933</f>
        <v>43364</v>
      </c>
      <c r="B933" s="2">
        <f>RSI!B933</f>
        <v>3.2</v>
      </c>
      <c r="C933" s="2">
        <f>RSI!I933</f>
        <v>33.609280110508678</v>
      </c>
      <c r="D933" s="2">
        <f>MACD!E933</f>
        <v>1.9488694789740357E-2</v>
      </c>
      <c r="E933" s="2">
        <f>MACD!F933</f>
        <v>1.420925366655555E-2</v>
      </c>
      <c r="F933" s="2">
        <f>'Moving Avg'!D933</f>
        <v>3.2</v>
      </c>
      <c r="G933" s="2">
        <f>'Moving Avg'!F933</f>
        <v>3.2904999999999993</v>
      </c>
      <c r="H933" s="2">
        <f>'Moving Avg'!G933</f>
        <v>3.3338000000000005</v>
      </c>
      <c r="I933" s="2">
        <f>'Moving Avg'!H933</f>
        <v>3.490240000000004</v>
      </c>
      <c r="J933" s="6" t="str">
        <f>OBV!F933</f>
        <v>BEARISH</v>
      </c>
      <c r="K933" s="6" t="str">
        <f>OBV!G933</f>
        <v>NEUTRAL</v>
      </c>
      <c r="L933" s="6" t="str">
        <f>OBV!H933</f>
        <v>CONFIRMED BEARISH</v>
      </c>
    </row>
    <row r="934" spans="1:12" ht="13.5" x14ac:dyDescent="0.25">
      <c r="A934" s="3">
        <f>RSI!A934</f>
        <v>43367</v>
      </c>
      <c r="B934" s="2">
        <f>RSI!B934</f>
        <v>3.2</v>
      </c>
      <c r="C934" s="2">
        <f>RSI!I934</f>
        <v>33.609280110508692</v>
      </c>
      <c r="D934" s="2">
        <f>MACD!E934</f>
        <v>2.9320093397315006E-2</v>
      </c>
      <c r="E934" s="2">
        <f>MACD!F934</f>
        <v>1.7231421612707444E-2</v>
      </c>
      <c r="F934" s="2">
        <f>'Moving Avg'!D934</f>
        <v>3.2</v>
      </c>
      <c r="G934" s="2">
        <f>'Moving Avg'!F934</f>
        <v>3.2840000000000003</v>
      </c>
      <c r="H934" s="2">
        <f>'Moving Avg'!G934</f>
        <v>3.3275999999999999</v>
      </c>
      <c r="I934" s="2">
        <f>'Moving Avg'!H934</f>
        <v>3.4881145000000044</v>
      </c>
      <c r="J934" s="6" t="str">
        <f>OBV!F934</f>
        <v>NEUTRAL</v>
      </c>
      <c r="K934" s="6" t="str">
        <f>OBV!G934</f>
        <v>NEUTRAL</v>
      </c>
      <c r="L934" s="6" t="str">
        <f>OBV!H934</f>
        <v>NEUTRAL</v>
      </c>
    </row>
    <row r="935" spans="1:12" ht="13.5" x14ac:dyDescent="0.25">
      <c r="A935" s="3">
        <f>RSI!A935</f>
        <v>43368</v>
      </c>
      <c r="B935" s="2">
        <f>RSI!B935</f>
        <v>3.2</v>
      </c>
      <c r="C935" s="2">
        <f>RSI!I935</f>
        <v>33.609280110508692</v>
      </c>
      <c r="D935" s="2">
        <f>MACD!E935</f>
        <v>3.8170105487041361E-2</v>
      </c>
      <c r="E935" s="2">
        <f>MACD!F935</f>
        <v>2.141915838757423E-2</v>
      </c>
      <c r="F935" s="2">
        <f>'Moving Avg'!D935</f>
        <v>3.2</v>
      </c>
      <c r="G935" s="2">
        <f>'Moving Avg'!F935</f>
        <v>3.2775000000000007</v>
      </c>
      <c r="H935" s="2">
        <f>'Moving Avg'!G935</f>
        <v>3.3235999999999994</v>
      </c>
      <c r="I935" s="2">
        <f>'Moving Avg'!H935</f>
        <v>3.4865030000000043</v>
      </c>
      <c r="J935" s="6" t="str">
        <f>OBV!F935</f>
        <v>NEUTRAL</v>
      </c>
      <c r="K935" s="6" t="str">
        <f>OBV!G935</f>
        <v>NEUTRAL</v>
      </c>
      <c r="L935" s="6" t="str">
        <f>OBV!H935</f>
        <v>NEUTRAL</v>
      </c>
    </row>
    <row r="936" spans="1:12" ht="13.5" x14ac:dyDescent="0.25">
      <c r="A936" s="3">
        <f>RSI!A936</f>
        <v>43369</v>
      </c>
      <c r="B936" s="2">
        <f>RSI!B936</f>
        <v>3.28</v>
      </c>
      <c r="C936" s="2">
        <f>RSI!I936</f>
        <v>50.098857561168614</v>
      </c>
      <c r="D936" s="2">
        <f>MACD!E936</f>
        <v>4.0224444241247603E-2</v>
      </c>
      <c r="E936" s="2">
        <f>MACD!F936</f>
        <v>2.5180215558308905E-2</v>
      </c>
      <c r="F936" s="2">
        <f>'Moving Avg'!D936</f>
        <v>3.2160000000000002</v>
      </c>
      <c r="G936" s="2">
        <f>'Moving Avg'!F936</f>
        <v>3.2750000000000008</v>
      </c>
      <c r="H936" s="2">
        <f>'Moving Avg'!G936</f>
        <v>3.3211999999999988</v>
      </c>
      <c r="I936" s="2">
        <f>'Moving Avg'!H936</f>
        <v>3.485338000000004</v>
      </c>
      <c r="J936" s="6" t="str">
        <f>OBV!F936</f>
        <v>BULLISH</v>
      </c>
      <c r="K936" s="6" t="str">
        <f>OBV!G936</f>
        <v>NEUTRAL</v>
      </c>
      <c r="L936" s="6" t="str">
        <f>OBV!H936</f>
        <v>CONFIRMED BULLISH</v>
      </c>
    </row>
    <row r="937" spans="1:12" ht="13.5" x14ac:dyDescent="0.25">
      <c r="A937" s="3">
        <f>RSI!A937</f>
        <v>43370</v>
      </c>
      <c r="B937" s="2">
        <f>RSI!B937</f>
        <v>3.28</v>
      </c>
      <c r="C937" s="2">
        <f>RSI!I937</f>
        <v>50.098857561168614</v>
      </c>
      <c r="D937" s="2">
        <f>MACD!E937</f>
        <v>4.1945371251053132E-2</v>
      </c>
      <c r="E937" s="2">
        <f>MACD!F937</f>
        <v>2.853324669685775E-2</v>
      </c>
      <c r="F937" s="2">
        <f>'Moving Avg'!D937</f>
        <v>3.2320000000000002</v>
      </c>
      <c r="G937" s="2">
        <f>'Moving Avg'!F937</f>
        <v>3.2725000000000009</v>
      </c>
      <c r="H937" s="2">
        <f>'Moving Avg'!G937</f>
        <v>3.3187999999999986</v>
      </c>
      <c r="I937" s="2">
        <f>'Moving Avg'!H937</f>
        <v>3.4836595000000035</v>
      </c>
      <c r="J937" s="6" t="str">
        <f>OBV!F937</f>
        <v>BULLISH</v>
      </c>
      <c r="K937" s="6" t="str">
        <f>OBV!G937</f>
        <v>NEUTRAL</v>
      </c>
      <c r="L937" s="6" t="str">
        <f>OBV!H937</f>
        <v>CONFIRMED BULLISH</v>
      </c>
    </row>
    <row r="938" spans="1:12" ht="13.5" x14ac:dyDescent="0.25">
      <c r="A938" s="3">
        <f>RSI!A938</f>
        <v>43371</v>
      </c>
      <c r="B938" s="2">
        <f>RSI!B938</f>
        <v>3.28</v>
      </c>
      <c r="C938" s="2">
        <f>RSI!I938</f>
        <v>50.098857561168614</v>
      </c>
      <c r="D938" s="2">
        <f>MACD!E938</f>
        <v>4.3385466529378913E-2</v>
      </c>
      <c r="E938" s="2">
        <f>MACD!F938</f>
        <v>3.1503690663361984E-2</v>
      </c>
      <c r="F938" s="2">
        <f>'Moving Avg'!D938</f>
        <v>3.2479999999999998</v>
      </c>
      <c r="G938" s="2">
        <f>'Moving Avg'!F938</f>
        <v>3.2700000000000009</v>
      </c>
      <c r="H938" s="2">
        <f>'Moving Avg'!G938</f>
        <v>3.3163999999999989</v>
      </c>
      <c r="I938" s="2">
        <f>'Moving Avg'!H938</f>
        <v>3.4824945000000032</v>
      </c>
      <c r="J938" s="6" t="str">
        <f>OBV!F938</f>
        <v>BULLISH</v>
      </c>
      <c r="K938" s="6" t="str">
        <f>OBV!G938</f>
        <v>NEUTRAL</v>
      </c>
      <c r="L938" s="6" t="str">
        <f>OBV!H938</f>
        <v>CONFIRMED BULLISH</v>
      </c>
    </row>
    <row r="939" spans="1:12" ht="13.5" x14ac:dyDescent="0.25">
      <c r="A939" s="3">
        <f>RSI!A939</f>
        <v>43374</v>
      </c>
      <c r="B939" s="2">
        <f>RSI!B939</f>
        <v>3.28</v>
      </c>
      <c r="C939" s="2">
        <f>RSI!I939</f>
        <v>50.098857561168614</v>
      </c>
      <c r="D939" s="2">
        <f>MACD!E939</f>
        <v>2.4589125604655315E-2</v>
      </c>
      <c r="E939" s="2">
        <f>MACD!F939</f>
        <v>3.0120777651620655E-2</v>
      </c>
      <c r="F939" s="2">
        <f>'Moving Avg'!D939</f>
        <v>3.2640000000000002</v>
      </c>
      <c r="G939" s="2">
        <f>'Moving Avg'!F939</f>
        <v>3.2675000000000005</v>
      </c>
      <c r="H939" s="2">
        <f>'Moving Avg'!G939</f>
        <v>3.3121999999999985</v>
      </c>
      <c r="I939" s="2">
        <f>'Moving Avg'!H939</f>
        <v>3.4809090000000031</v>
      </c>
      <c r="J939" s="6" t="str">
        <f>OBV!F939</f>
        <v>BULLISH</v>
      </c>
      <c r="K939" s="6" t="str">
        <f>OBV!G939</f>
        <v>NEUTRAL</v>
      </c>
      <c r="L939" s="6" t="str">
        <f>OBV!H939</f>
        <v>CONFIRMED BULLISH</v>
      </c>
    </row>
    <row r="940" spans="1:12" ht="13.5" x14ac:dyDescent="0.25">
      <c r="A940" s="3">
        <f>RSI!A940</f>
        <v>43375</v>
      </c>
      <c r="B940" s="2">
        <f>RSI!B940</f>
        <v>3.28</v>
      </c>
      <c r="C940" s="2">
        <f>RSI!I940</f>
        <v>50.098857561168614</v>
      </c>
      <c r="D940" s="2">
        <f>MACD!E940</f>
        <v>8.6707488048900494E-3</v>
      </c>
      <c r="E940" s="2">
        <f>MACD!F940</f>
        <v>2.5830771882274537E-2</v>
      </c>
      <c r="F940" s="2">
        <f>'Moving Avg'!D940</f>
        <v>3.28</v>
      </c>
      <c r="G940" s="2">
        <f>'Moving Avg'!F940</f>
        <v>3.2650000000000006</v>
      </c>
      <c r="H940" s="2">
        <f>'Moving Avg'!G940</f>
        <v>3.3079999999999989</v>
      </c>
      <c r="I940" s="2">
        <f>'Moving Avg'!H940</f>
        <v>3.479697500000003</v>
      </c>
      <c r="J940" s="6" t="str">
        <f>OBV!F940</f>
        <v>BULLISH</v>
      </c>
      <c r="K940" s="6" t="str">
        <f>OBV!G940</f>
        <v>NEUTRAL</v>
      </c>
      <c r="L940" s="6" t="str">
        <f>OBV!H940</f>
        <v>CONFIRMED BULLISH</v>
      </c>
    </row>
    <row r="941" spans="1:12" ht="13.5" x14ac:dyDescent="0.25">
      <c r="A941" s="3">
        <f>RSI!A941</f>
        <v>43376</v>
      </c>
      <c r="B941" s="2">
        <f>RSI!B941</f>
        <v>3.28</v>
      </c>
      <c r="C941" s="2">
        <f>RSI!I941</f>
        <v>50.098857561168614</v>
      </c>
      <c r="D941" s="2">
        <f>MACD!E941</f>
        <v>-4.8114067938422878E-3</v>
      </c>
      <c r="E941" s="2">
        <f>MACD!F941</f>
        <v>1.9702336147051174E-2</v>
      </c>
      <c r="F941" s="2">
        <f>'Moving Avg'!D941</f>
        <v>3.28</v>
      </c>
      <c r="G941" s="2">
        <f>'Moving Avg'!F941</f>
        <v>3.2625000000000006</v>
      </c>
      <c r="H941" s="2">
        <f>'Moving Avg'!G941</f>
        <v>3.303799999999999</v>
      </c>
      <c r="I941" s="2">
        <f>'Moving Avg'!H941</f>
        <v>3.478579500000003</v>
      </c>
      <c r="J941" s="6" t="str">
        <f>OBV!F941</f>
        <v>NEUTRAL</v>
      </c>
      <c r="K941" s="6" t="str">
        <f>OBV!G941</f>
        <v>NEUTRAL</v>
      </c>
      <c r="L941" s="6" t="str">
        <f>OBV!H941</f>
        <v>NEUTRAL</v>
      </c>
    </row>
    <row r="942" spans="1:12" ht="13.5" x14ac:dyDescent="0.25">
      <c r="A942" s="3">
        <f>RSI!A942</f>
        <v>43377</v>
      </c>
      <c r="B942" s="2">
        <f>RSI!B942</f>
        <v>3.28</v>
      </c>
      <c r="C942" s="2">
        <f>RSI!I942</f>
        <v>50.098857561168614</v>
      </c>
      <c r="D942" s="2">
        <f>MACD!E942</f>
        <v>-1.6231199279528763E-2</v>
      </c>
      <c r="E942" s="2">
        <f>MACD!F942</f>
        <v>1.2515629061735188E-2</v>
      </c>
      <c r="F942" s="2">
        <f>'Moving Avg'!D942</f>
        <v>3.28</v>
      </c>
      <c r="G942" s="2">
        <f>'Moving Avg'!F942</f>
        <v>3.2600000000000002</v>
      </c>
      <c r="H942" s="2">
        <f>'Moving Avg'!G942</f>
        <v>3.2995999999999994</v>
      </c>
      <c r="I942" s="2">
        <f>'Moving Avg'!H942</f>
        <v>3.4777885000000031</v>
      </c>
      <c r="J942" s="6" t="str">
        <f>OBV!F942</f>
        <v>NEUTRAL</v>
      </c>
      <c r="K942" s="6" t="str">
        <f>OBV!G942</f>
        <v>NEUTRAL</v>
      </c>
      <c r="L942" s="6" t="str">
        <f>OBV!H942</f>
        <v>NEUTRAL</v>
      </c>
    </row>
    <row r="943" spans="1:12" ht="13.5" x14ac:dyDescent="0.25">
      <c r="A943" s="3">
        <f>RSI!A943</f>
        <v>43378</v>
      </c>
      <c r="B943" s="2">
        <f>RSI!B943</f>
        <v>3.14</v>
      </c>
      <c r="C943" s="2">
        <f>RSI!I943</f>
        <v>28.955778686558233</v>
      </c>
      <c r="D943" s="2">
        <f>MACD!E943</f>
        <v>-1.5534669753733077E-2</v>
      </c>
      <c r="E943" s="2">
        <f>MACD!F943</f>
        <v>6.9055692986415354E-3</v>
      </c>
      <c r="F943" s="2">
        <f>'Moving Avg'!D943</f>
        <v>3.2519999999999998</v>
      </c>
      <c r="G943" s="2">
        <f>'Moving Avg'!F943</f>
        <v>3.2575000000000003</v>
      </c>
      <c r="H943" s="2">
        <f>'Moving Avg'!G943</f>
        <v>3.2943999999999996</v>
      </c>
      <c r="I943" s="2">
        <f>'Moving Avg'!H943</f>
        <v>3.4762975000000034</v>
      </c>
      <c r="J943" s="6" t="str">
        <f>OBV!F943</f>
        <v>NEUTRAL</v>
      </c>
      <c r="K943" s="6" t="str">
        <f>OBV!G943</f>
        <v>NEUTRAL</v>
      </c>
      <c r="L943" s="6" t="str">
        <f>OBV!H943</f>
        <v>NEUTRAL</v>
      </c>
    </row>
    <row r="944" spans="1:12" ht="13.5" x14ac:dyDescent="0.25">
      <c r="A944" s="3">
        <f>RSI!A944</f>
        <v>43381</v>
      </c>
      <c r="B944" s="2">
        <f>RSI!B944</f>
        <v>3.05</v>
      </c>
      <c r="C944" s="2">
        <f>RSI!I944</f>
        <v>22.40859889060566</v>
      </c>
      <c r="D944" s="2">
        <f>MACD!E944</f>
        <v>-7.461495113821659E-3</v>
      </c>
      <c r="E944" s="2">
        <f>MACD!F944</f>
        <v>4.0321564161488969E-3</v>
      </c>
      <c r="F944" s="2">
        <f>'Moving Avg'!D944</f>
        <v>3.2060000000000004</v>
      </c>
      <c r="G944" s="2">
        <f>'Moving Avg'!F944</f>
        <v>3.2435</v>
      </c>
      <c r="H944" s="2">
        <f>'Moving Avg'!G944</f>
        <v>3.2875999999999999</v>
      </c>
      <c r="I944" s="2">
        <f>'Moving Avg'!H944</f>
        <v>3.474356500000003</v>
      </c>
      <c r="J944" s="6" t="str">
        <f>OBV!F944</f>
        <v>BEARISH</v>
      </c>
      <c r="K944" s="6" t="str">
        <f>OBV!G944</f>
        <v>NEUTRAL</v>
      </c>
      <c r="L944" s="6" t="str">
        <f>OBV!H944</f>
        <v>CONFIRMED BEARISH</v>
      </c>
    </row>
    <row r="945" spans="1:12" ht="13.5" x14ac:dyDescent="0.25">
      <c r="A945" s="3">
        <f>RSI!A945</f>
        <v>43382</v>
      </c>
      <c r="B945" s="2">
        <f>RSI!B945</f>
        <v>2.96</v>
      </c>
      <c r="C945" s="2">
        <f>RSI!I945</f>
        <v>18.020547673162824</v>
      </c>
      <c r="D945" s="2">
        <f>MACD!E945</f>
        <v>7.3247413717361098E-3</v>
      </c>
      <c r="E945" s="2">
        <f>MACD!F945</f>
        <v>4.6906734072663398E-3</v>
      </c>
      <c r="F945" s="2">
        <f>'Moving Avg'!D945</f>
        <v>3.1420000000000003</v>
      </c>
      <c r="G945" s="2">
        <f>'Moving Avg'!F945</f>
        <v>3.2250000000000001</v>
      </c>
      <c r="H945" s="2">
        <f>'Moving Avg'!G945</f>
        <v>3.2792000000000003</v>
      </c>
      <c r="I945" s="2">
        <f>'Moving Avg'!H945</f>
        <v>3.471872000000003</v>
      </c>
      <c r="J945" s="6" t="str">
        <f>OBV!F945</f>
        <v>BEARISH</v>
      </c>
      <c r="K945" s="6" t="str">
        <f>OBV!G945</f>
        <v>NEUTRAL</v>
      </c>
      <c r="L945" s="6" t="str">
        <f>OBV!H945</f>
        <v>CONFIRMED BEARISH</v>
      </c>
    </row>
    <row r="946" spans="1:12" ht="13.5" x14ac:dyDescent="0.25">
      <c r="A946" s="3">
        <f>RSI!A946</f>
        <v>43383</v>
      </c>
      <c r="B946" s="2">
        <f>RSI!B946</f>
        <v>2.96</v>
      </c>
      <c r="C946" s="2">
        <f>RSI!I946</f>
        <v>18.020547673162824</v>
      </c>
      <c r="D946" s="2">
        <f>MACD!E946</f>
        <v>3.3868661793507115E-2</v>
      </c>
      <c r="E946" s="2">
        <f>MACD!F946</f>
        <v>1.0526271084514496E-2</v>
      </c>
      <c r="F946" s="2">
        <f>'Moving Avg'!D946</f>
        <v>3.0780000000000003</v>
      </c>
      <c r="G946" s="2">
        <f>'Moving Avg'!F946</f>
        <v>3.2064999999999997</v>
      </c>
      <c r="H946" s="2">
        <f>'Moving Avg'!G946</f>
        <v>3.2724000000000006</v>
      </c>
      <c r="I946" s="2">
        <f>'Moving Avg'!H946</f>
        <v>3.469387500000003</v>
      </c>
      <c r="J946" s="6" t="str">
        <f>OBV!F946</f>
        <v>BEARISH</v>
      </c>
      <c r="K946" s="6" t="str">
        <f>OBV!G946</f>
        <v>NEUTRAL</v>
      </c>
      <c r="L946" s="6" t="str">
        <f>OBV!H946</f>
        <v>CONFIRMED BEARISH</v>
      </c>
    </row>
    <row r="947" spans="1:12" ht="13.5" x14ac:dyDescent="0.25">
      <c r="A947" s="3">
        <f>RSI!A947</f>
        <v>43384</v>
      </c>
      <c r="B947" s="2">
        <f>RSI!B947</f>
        <v>2.96</v>
      </c>
      <c r="C947" s="2">
        <f>RSI!I947</f>
        <v>18.020547673162824</v>
      </c>
      <c r="D947" s="2">
        <f>MACD!E947</f>
        <v>5.7925936633430375E-2</v>
      </c>
      <c r="E947" s="2">
        <f>MACD!F947</f>
        <v>2.0006204194297675E-2</v>
      </c>
      <c r="F947" s="2">
        <f>'Moving Avg'!D947</f>
        <v>3.0140000000000002</v>
      </c>
      <c r="G947" s="2">
        <f>'Moving Avg'!F947</f>
        <v>3.1880000000000002</v>
      </c>
      <c r="H947" s="2">
        <f>'Moving Avg'!G947</f>
        <v>3.2656000000000005</v>
      </c>
      <c r="I947" s="2">
        <f>'Moving Avg'!H947</f>
        <v>3.4669030000000034</v>
      </c>
      <c r="J947" s="6" t="str">
        <f>OBV!F947</f>
        <v>BEARISH</v>
      </c>
      <c r="K947" s="6" t="str">
        <f>OBV!G947</f>
        <v>NEUTRAL</v>
      </c>
      <c r="L947" s="6" t="str">
        <f>OBV!H947</f>
        <v>CONFIRMED BEARISH</v>
      </c>
    </row>
    <row r="948" spans="1:12" ht="13.5" x14ac:dyDescent="0.25">
      <c r="A948" s="3">
        <f>RSI!A948</f>
        <v>43385</v>
      </c>
      <c r="B948" s="2">
        <f>RSI!B948</f>
        <v>2.96</v>
      </c>
      <c r="C948" s="2">
        <f>RSI!I948</f>
        <v>18.020547673162824</v>
      </c>
      <c r="D948" s="2">
        <f>MACD!E948</f>
        <v>7.9760827899655773E-2</v>
      </c>
      <c r="E948" s="2">
        <f>MACD!F948</f>
        <v>3.1957128935369297E-2</v>
      </c>
      <c r="F948" s="2">
        <f>'Moving Avg'!D948</f>
        <v>2.9780000000000002</v>
      </c>
      <c r="G948" s="2">
        <f>'Moving Avg'!F948</f>
        <v>3.1695000000000002</v>
      </c>
      <c r="H948" s="2">
        <f>'Moving Avg'!G948</f>
        <v>3.2588000000000004</v>
      </c>
      <c r="I948" s="2">
        <f>'Moving Avg'!H948</f>
        <v>3.4636710000000033</v>
      </c>
      <c r="J948" s="6" t="str">
        <f>OBV!F948</f>
        <v>BEARISH</v>
      </c>
      <c r="K948" s="6" t="str">
        <f>OBV!G948</f>
        <v>NEUTRAL</v>
      </c>
      <c r="L948" s="6" t="str">
        <f>OBV!H948</f>
        <v>CONFIRMED BEARISH</v>
      </c>
    </row>
    <row r="949" spans="1:12" ht="13.5" x14ac:dyDescent="0.25">
      <c r="A949" s="3">
        <f>RSI!A949</f>
        <v>43389</v>
      </c>
      <c r="B949" s="2">
        <f>RSI!B949</f>
        <v>2.92</v>
      </c>
      <c r="C949" s="2">
        <f>RSI!I949</f>
        <v>16.132103306925202</v>
      </c>
      <c r="D949" s="2">
        <f>MACD!E949</f>
        <v>0.10256866774755702</v>
      </c>
      <c r="E949" s="2">
        <f>MACD!F949</f>
        <v>4.6079436697806841E-2</v>
      </c>
      <c r="F949" s="2">
        <f>'Moving Avg'!D949</f>
        <v>2.952</v>
      </c>
      <c r="G949" s="2">
        <f>'Moving Avg'!F949</f>
        <v>3.1555000000000004</v>
      </c>
      <c r="H949" s="2">
        <f>'Moving Avg'!G949</f>
        <v>3.2512000000000008</v>
      </c>
      <c r="I949" s="2">
        <f>'Moving Avg'!H949</f>
        <v>3.4602390000000032</v>
      </c>
      <c r="J949" s="6" t="str">
        <f>OBV!F949</f>
        <v>BEARISH</v>
      </c>
      <c r="K949" s="6" t="str">
        <f>OBV!G949</f>
        <v>NEUTRAL</v>
      </c>
      <c r="L949" s="6" t="str">
        <f>OBV!H949</f>
        <v>CONFIRMED BEARISH</v>
      </c>
    </row>
    <row r="950" spans="1:12" ht="13.5" x14ac:dyDescent="0.25">
      <c r="A950" s="3">
        <f>RSI!A950</f>
        <v>43390</v>
      </c>
      <c r="B950" s="2">
        <f>RSI!B950</f>
        <v>2.93</v>
      </c>
      <c r="C950" s="2">
        <f>RSI!I950</f>
        <v>18.433403337274825</v>
      </c>
      <c r="D950" s="2">
        <f>MACD!E950</f>
        <v>0.12263100759708001</v>
      </c>
      <c r="E950" s="2">
        <f>MACD!F950</f>
        <v>6.1389750877661478E-2</v>
      </c>
      <c r="F950" s="2">
        <f>'Moving Avg'!D950</f>
        <v>2.9459999999999997</v>
      </c>
      <c r="G950" s="2">
        <f>'Moving Avg'!F950</f>
        <v>3.1420000000000003</v>
      </c>
      <c r="H950" s="2">
        <f>'Moving Avg'!G950</f>
        <v>3.2438000000000007</v>
      </c>
      <c r="I950" s="2">
        <f>'Moving Avg'!H950</f>
        <v>3.456857000000003</v>
      </c>
      <c r="J950" s="6" t="str">
        <f>OBV!F950</f>
        <v>BULLISH</v>
      </c>
      <c r="K950" s="6" t="str">
        <f>OBV!G950</f>
        <v>NEUTRAL</v>
      </c>
      <c r="L950" s="6" t="str">
        <f>OBV!H950</f>
        <v>BULLISH DIVERGENCE</v>
      </c>
    </row>
    <row r="951" spans="1:12" ht="13.5" x14ac:dyDescent="0.25">
      <c r="A951" s="3">
        <f>RSI!A951</f>
        <v>43391</v>
      </c>
      <c r="B951" s="2">
        <f>RSI!B951</f>
        <v>2.93</v>
      </c>
      <c r="C951" s="2">
        <f>RSI!I951</f>
        <v>18.433403337274825</v>
      </c>
      <c r="D951" s="2">
        <f>MACD!E951</f>
        <v>0.14094046465756627</v>
      </c>
      <c r="E951" s="2">
        <f>MACD!F951</f>
        <v>7.7299893633642439E-2</v>
      </c>
      <c r="F951" s="2">
        <f>'Moving Avg'!D951</f>
        <v>2.94</v>
      </c>
      <c r="G951" s="2">
        <f>'Moving Avg'!F951</f>
        <v>3.1285000000000003</v>
      </c>
      <c r="H951" s="2">
        <f>'Moving Avg'!G951</f>
        <v>3.2364000000000006</v>
      </c>
      <c r="I951" s="2">
        <f>'Moving Avg'!H951</f>
        <v>3.4534750000000027</v>
      </c>
      <c r="J951" s="6" t="str">
        <f>OBV!F951</f>
        <v>BULLISH</v>
      </c>
      <c r="K951" s="6" t="str">
        <f>OBV!G951</f>
        <v>NEUTRAL</v>
      </c>
      <c r="L951" s="6" t="str">
        <f>OBV!H951</f>
        <v>BULLISH DIVERGENCE</v>
      </c>
    </row>
    <row r="952" spans="1:12" ht="13.5" x14ac:dyDescent="0.25">
      <c r="A952" s="3">
        <f>RSI!A952</f>
        <v>43392</v>
      </c>
      <c r="B952" s="2">
        <f>RSI!B952</f>
        <v>2.93</v>
      </c>
      <c r="C952" s="2">
        <f>RSI!I952</f>
        <v>18.433403337274825</v>
      </c>
      <c r="D952" s="2">
        <f>MACD!E952</f>
        <v>0.15766792572025379</v>
      </c>
      <c r="E952" s="2">
        <f>MACD!F952</f>
        <v>9.3373500050964717E-2</v>
      </c>
      <c r="F952" s="2">
        <f>'Moving Avg'!D952</f>
        <v>2.9340000000000002</v>
      </c>
      <c r="G952" s="2">
        <f>'Moving Avg'!F952</f>
        <v>3.1150000000000002</v>
      </c>
      <c r="H952" s="2">
        <f>'Moving Avg'!G952</f>
        <v>3.2306000000000008</v>
      </c>
      <c r="I952" s="2">
        <f>'Moving Avg'!H952</f>
        <v>3.4506070000000024</v>
      </c>
      <c r="J952" s="6" t="str">
        <f>OBV!F952</f>
        <v>BULLISH</v>
      </c>
      <c r="K952" s="6" t="str">
        <f>OBV!G952</f>
        <v>NEUTRAL</v>
      </c>
      <c r="L952" s="6" t="str">
        <f>OBV!H952</f>
        <v>BULLISH DIVERGENCE</v>
      </c>
    </row>
    <row r="953" spans="1:12" ht="13.5" x14ac:dyDescent="0.25">
      <c r="A953" s="3">
        <f>RSI!A953</f>
        <v>43395</v>
      </c>
      <c r="B953" s="2">
        <f>RSI!B953</f>
        <v>2.93</v>
      </c>
      <c r="C953" s="2">
        <f>RSI!I953</f>
        <v>18.433403337274825</v>
      </c>
      <c r="D953" s="2">
        <f>MACD!E953</f>
        <v>0.15142684335375245</v>
      </c>
      <c r="E953" s="2">
        <f>MACD!F953</f>
        <v>0.10498416871152226</v>
      </c>
      <c r="F953" s="2">
        <f>'Moving Avg'!D953</f>
        <v>2.9279999999999999</v>
      </c>
      <c r="G953" s="2">
        <f>'Moving Avg'!F953</f>
        <v>3.1015000000000001</v>
      </c>
      <c r="H953" s="2">
        <f>'Moving Avg'!G953</f>
        <v>3.2230000000000008</v>
      </c>
      <c r="I953" s="2">
        <f>'Moving Avg'!H953</f>
        <v>3.4472250000000026</v>
      </c>
      <c r="J953" s="6" t="str">
        <f>OBV!F953</f>
        <v>BULLISH</v>
      </c>
      <c r="K953" s="6" t="str">
        <f>OBV!G953</f>
        <v>NEUTRAL</v>
      </c>
      <c r="L953" s="6" t="str">
        <f>OBV!H953</f>
        <v>BULLISH DIVERGENCE</v>
      </c>
    </row>
    <row r="954" spans="1:12" ht="13.5" x14ac:dyDescent="0.25">
      <c r="A954" s="3">
        <f>RSI!A954</f>
        <v>43396</v>
      </c>
      <c r="B954" s="2">
        <f>RSI!B954</f>
        <v>2.86</v>
      </c>
      <c r="C954" s="2">
        <f>RSI!I954</f>
        <v>14.648828069463377</v>
      </c>
      <c r="D954" s="2">
        <f>MACD!E954</f>
        <v>0.13854363815659321</v>
      </c>
      <c r="E954" s="2">
        <f>MACD!F954</f>
        <v>0.11169606260053645</v>
      </c>
      <c r="F954" s="2">
        <f>'Moving Avg'!D954</f>
        <v>2.9159999999999999</v>
      </c>
      <c r="G954" s="2">
        <f>'Moving Avg'!F954</f>
        <v>3.0845000000000002</v>
      </c>
      <c r="H954" s="2">
        <f>'Moving Avg'!G954</f>
        <v>3.2152000000000016</v>
      </c>
      <c r="I954" s="2">
        <f>'Moving Avg'!H954</f>
        <v>3.4434930000000032</v>
      </c>
      <c r="J954" s="6" t="str">
        <f>OBV!F954</f>
        <v>BULLISH</v>
      </c>
      <c r="K954" s="6" t="str">
        <f>OBV!G954</f>
        <v>WEAK</v>
      </c>
      <c r="L954" s="6" t="str">
        <f>OBV!H954</f>
        <v>BULLISH DIVERGENCE</v>
      </c>
    </row>
    <row r="955" spans="1:12" ht="13.5" x14ac:dyDescent="0.25">
      <c r="A955" s="3">
        <f>RSI!A955</f>
        <v>43397</v>
      </c>
      <c r="B955" s="2">
        <f>RSI!B955</f>
        <v>2.86</v>
      </c>
      <c r="C955" s="2">
        <f>RSI!I955</f>
        <v>14.648828069463377</v>
      </c>
      <c r="D955" s="2">
        <f>MACD!E955</f>
        <v>0.11519020231088017</v>
      </c>
      <c r="E955" s="2">
        <f>MACD!F955</f>
        <v>0.11239489054260521</v>
      </c>
      <c r="F955" s="2">
        <f>'Moving Avg'!D955</f>
        <v>2.9020000000000001</v>
      </c>
      <c r="G955" s="2">
        <f>'Moving Avg'!F955</f>
        <v>3.0674999999999999</v>
      </c>
      <c r="H955" s="2">
        <f>'Moving Avg'!G955</f>
        <v>3.2056000000000018</v>
      </c>
      <c r="I955" s="2">
        <f>'Moving Avg'!H955</f>
        <v>3.439761000000003</v>
      </c>
      <c r="J955" s="6" t="str">
        <f>OBV!F955</f>
        <v>BEARISH</v>
      </c>
      <c r="K955" s="6" t="str">
        <f>OBV!G955</f>
        <v>NEUTRAL</v>
      </c>
      <c r="L955" s="6" t="str">
        <f>OBV!H955</f>
        <v>CONFIRMED BEARISH</v>
      </c>
    </row>
    <row r="956" spans="1:12" ht="13.5" x14ac:dyDescent="0.25">
      <c r="A956" s="3">
        <f>RSI!A956</f>
        <v>43398</v>
      </c>
      <c r="B956" s="2">
        <f>RSI!B956</f>
        <v>2.98</v>
      </c>
      <c r="C956" s="2">
        <f>RSI!I956</f>
        <v>39.389523061792829</v>
      </c>
      <c r="D956" s="2">
        <f>MACD!E956</f>
        <v>8.7831354257277283E-2</v>
      </c>
      <c r="E956" s="2">
        <f>MACD!F956</f>
        <v>0.10748218328553963</v>
      </c>
      <c r="F956" s="2">
        <f>'Moving Avg'!D956</f>
        <v>2.9119999999999999</v>
      </c>
      <c r="G956" s="2">
        <f>'Moving Avg'!F956</f>
        <v>3.0524999999999998</v>
      </c>
      <c r="H956" s="2">
        <f>'Moving Avg'!G956</f>
        <v>3.1984000000000008</v>
      </c>
      <c r="I956" s="2">
        <f>'Moving Avg'!H956</f>
        <v>3.4366290000000039</v>
      </c>
      <c r="J956" s="6" t="str">
        <f>OBV!F956</f>
        <v>BEARISH</v>
      </c>
      <c r="K956" s="6" t="str">
        <f>OBV!G956</f>
        <v>NEUTRAL</v>
      </c>
      <c r="L956" s="6" t="str">
        <f>OBV!H956</f>
        <v>BEARISH DIVERGENCE</v>
      </c>
    </row>
    <row r="957" spans="1:12" ht="13.5" x14ac:dyDescent="0.25">
      <c r="A957" s="3">
        <f>RSI!A957</f>
        <v>43399</v>
      </c>
      <c r="B957" s="2">
        <f>RSI!B957</f>
        <v>3.11</v>
      </c>
      <c r="C957" s="2">
        <f>RSI!I957</f>
        <v>54.706816781495142</v>
      </c>
      <c r="D957" s="2">
        <f>MACD!E957</f>
        <v>5.5537882371893055E-2</v>
      </c>
      <c r="E957" s="2">
        <f>MACD!F957</f>
        <v>9.7093323102810325E-2</v>
      </c>
      <c r="F957" s="2">
        <f>'Moving Avg'!D957</f>
        <v>2.948</v>
      </c>
      <c r="G957" s="2">
        <f>'Moving Avg'!F957</f>
        <v>3.0439999999999996</v>
      </c>
      <c r="H957" s="2">
        <f>'Moving Avg'!G957</f>
        <v>3.1938000000000013</v>
      </c>
      <c r="I957" s="2">
        <f>'Moving Avg'!H957</f>
        <v>3.4346610000000037</v>
      </c>
      <c r="J957" s="6" t="str">
        <f>OBV!F957</f>
        <v>BEARISH</v>
      </c>
      <c r="K957" s="6" t="str">
        <f>OBV!G957</f>
        <v>NEUTRAL</v>
      </c>
      <c r="L957" s="6" t="str">
        <f>OBV!H957</f>
        <v>BEARISH DIVERGENCE</v>
      </c>
    </row>
    <row r="958" spans="1:12" ht="13.5" x14ac:dyDescent="0.25">
      <c r="A958" s="3">
        <f>RSI!A958</f>
        <v>43402</v>
      </c>
      <c r="B958" s="2">
        <f>RSI!B958</f>
        <v>3.24</v>
      </c>
      <c r="C958" s="2">
        <f>RSI!I958</f>
        <v>64.396537471873728</v>
      </c>
      <c r="D958" s="2">
        <f>MACD!E958</f>
        <v>1.8264787505887004E-2</v>
      </c>
      <c r="E958" s="2">
        <f>MACD!F958</f>
        <v>8.1327615983425666E-2</v>
      </c>
      <c r="F958" s="2">
        <f>'Moving Avg'!D958</f>
        <v>3.01</v>
      </c>
      <c r="G958" s="2">
        <f>'Moving Avg'!F958</f>
        <v>3.0419999999999998</v>
      </c>
      <c r="H958" s="2">
        <f>'Moving Avg'!G958</f>
        <v>3.1918000000000006</v>
      </c>
      <c r="I958" s="2">
        <f>'Moving Avg'!H958</f>
        <v>3.4336230000000039</v>
      </c>
      <c r="J958" s="6" t="str">
        <f>OBV!F958</f>
        <v>BEARISH</v>
      </c>
      <c r="K958" s="6" t="str">
        <f>OBV!G958</f>
        <v>NEUTRAL</v>
      </c>
      <c r="L958" s="6" t="str">
        <f>OBV!H958</f>
        <v>BEARISH DIVERGENCE</v>
      </c>
    </row>
    <row r="959" spans="1:12" ht="13.5" x14ac:dyDescent="0.25">
      <c r="A959" s="3">
        <f>RSI!A959</f>
        <v>43403</v>
      </c>
      <c r="B959" s="2">
        <f>RSI!B959</f>
        <v>3.24</v>
      </c>
      <c r="C959" s="2">
        <f>RSI!I959</f>
        <v>64.396537471873728</v>
      </c>
      <c r="D959" s="2">
        <f>MACD!E959</f>
        <v>-2.049065476811629E-2</v>
      </c>
      <c r="E959" s="2">
        <f>MACD!F959</f>
        <v>6.0963961833117281E-2</v>
      </c>
      <c r="F959" s="2">
        <f>'Moving Avg'!D959</f>
        <v>3.0859999999999999</v>
      </c>
      <c r="G959" s="2">
        <f>'Moving Avg'!F959</f>
        <v>3.04</v>
      </c>
      <c r="H959" s="2">
        <f>'Moving Avg'!G959</f>
        <v>3.1898000000000009</v>
      </c>
      <c r="I959" s="2">
        <f>'Moving Avg'!H959</f>
        <v>3.4325850000000036</v>
      </c>
      <c r="J959" s="6" t="str">
        <f>OBV!F959</f>
        <v>BULLISH</v>
      </c>
      <c r="K959" s="6" t="str">
        <f>OBV!G959</f>
        <v>NEUTRAL</v>
      </c>
      <c r="L959" s="6" t="str">
        <f>OBV!H959</f>
        <v>CONFIRMED BULLISH</v>
      </c>
    </row>
    <row r="960" spans="1:12" ht="13.5" x14ac:dyDescent="0.25">
      <c r="A960" s="3">
        <f>RSI!A960</f>
        <v>43404</v>
      </c>
      <c r="B960" s="2">
        <f>RSI!B960</f>
        <v>3.24</v>
      </c>
      <c r="C960" s="2">
        <f>RSI!I960</f>
        <v>64.396537471873728</v>
      </c>
      <c r="D960" s="2">
        <f>MACD!E960</f>
        <v>-5.2729355640704689E-2</v>
      </c>
      <c r="E960" s="2">
        <f>MACD!F960</f>
        <v>3.8225298338352885E-2</v>
      </c>
      <c r="F960" s="2">
        <f>'Moving Avg'!D960</f>
        <v>3.1619999999999999</v>
      </c>
      <c r="G960" s="2">
        <f>'Moving Avg'!F960</f>
        <v>3.0380000000000003</v>
      </c>
      <c r="H960" s="2">
        <f>'Moving Avg'!G960</f>
        <v>3.1878000000000011</v>
      </c>
      <c r="I960" s="2">
        <f>'Moving Avg'!H960</f>
        <v>3.4315940000000036</v>
      </c>
      <c r="J960" s="6" t="str">
        <f>OBV!F960</f>
        <v>BULLISH</v>
      </c>
      <c r="K960" s="6" t="str">
        <f>OBV!G960</f>
        <v>NEUTRAL</v>
      </c>
      <c r="L960" s="6" t="str">
        <f>OBV!H960</f>
        <v>CONFIRMED BULLISH</v>
      </c>
    </row>
    <row r="961" spans="1:12" ht="13.5" x14ac:dyDescent="0.25">
      <c r="A961" s="3">
        <f>RSI!A961</f>
        <v>43405</v>
      </c>
      <c r="B961" s="2">
        <f>RSI!B961</f>
        <v>3.24</v>
      </c>
      <c r="C961" s="2">
        <f>RSI!I961</f>
        <v>64.396537471873728</v>
      </c>
      <c r="D961" s="2">
        <f>MACD!E961</f>
        <v>-8.0919456260074796E-2</v>
      </c>
      <c r="E961" s="2">
        <f>MACD!F961</f>
        <v>1.4396347418667351E-2</v>
      </c>
      <c r="F961" s="2">
        <f>'Moving Avg'!D961</f>
        <v>3.214</v>
      </c>
      <c r="G961" s="2">
        <f>'Moving Avg'!F961</f>
        <v>3.0360000000000005</v>
      </c>
      <c r="H961" s="2">
        <f>'Moving Avg'!G961</f>
        <v>3.1858000000000017</v>
      </c>
      <c r="I961" s="2">
        <f>'Moving Avg'!H961</f>
        <v>3.4306030000000032</v>
      </c>
      <c r="J961" s="6" t="str">
        <f>OBV!F961</f>
        <v>BULLISH</v>
      </c>
      <c r="K961" s="6" t="str">
        <f>OBV!G961</f>
        <v>NEUTRAL</v>
      </c>
      <c r="L961" s="6" t="str">
        <f>OBV!H961</f>
        <v>CONFIRMED BULLISH</v>
      </c>
    </row>
    <row r="962" spans="1:12" ht="13.5" x14ac:dyDescent="0.25">
      <c r="A962" s="3">
        <f>RSI!A962</f>
        <v>43406</v>
      </c>
      <c r="B962" s="2">
        <f>RSI!B962</f>
        <v>3.22</v>
      </c>
      <c r="C962" s="2">
        <f>RSI!I962</f>
        <v>61.666593404841983</v>
      </c>
      <c r="D962" s="2">
        <f>MACD!E962</f>
        <v>-0.10413484043468069</v>
      </c>
      <c r="E962" s="2">
        <f>MACD!F962</f>
        <v>-9.3098901520022592E-3</v>
      </c>
      <c r="F962" s="2">
        <f>'Moving Avg'!D962</f>
        <v>3.2359999999999998</v>
      </c>
      <c r="G962" s="2">
        <f>'Moving Avg'!F962</f>
        <v>3.0330000000000004</v>
      </c>
      <c r="H962" s="2">
        <f>'Moving Avg'!G962</f>
        <v>3.1834000000000016</v>
      </c>
      <c r="I962" s="2">
        <f>'Moving Avg'!H962</f>
        <v>3.429512000000003</v>
      </c>
      <c r="J962" s="6" t="str">
        <f>OBV!F962</f>
        <v>BEARISH</v>
      </c>
      <c r="K962" s="6" t="str">
        <f>OBV!G962</f>
        <v>NEUTRAL</v>
      </c>
      <c r="L962" s="6" t="str">
        <f>OBV!H962</f>
        <v>BEARISH DIVERGENCE</v>
      </c>
    </row>
    <row r="963" spans="1:12" ht="13.5" x14ac:dyDescent="0.25">
      <c r="A963" s="3">
        <f>RSI!A963</f>
        <v>43409</v>
      </c>
      <c r="B963" s="2">
        <f>RSI!B963</f>
        <v>3.22</v>
      </c>
      <c r="C963" s="2">
        <f>RSI!I963</f>
        <v>61.666593404841983</v>
      </c>
      <c r="D963" s="2">
        <f>MACD!E963</f>
        <v>-0.12444165321609857</v>
      </c>
      <c r="E963" s="2">
        <f>MACD!F963</f>
        <v>-3.233624276482152E-2</v>
      </c>
      <c r="F963" s="2">
        <f>'Moving Avg'!D963</f>
        <v>3.2320000000000002</v>
      </c>
      <c r="G963" s="2">
        <f>'Moving Avg'!F963</f>
        <v>3.0369999999999999</v>
      </c>
      <c r="H963" s="2">
        <f>'Moving Avg'!G963</f>
        <v>3.1810000000000014</v>
      </c>
      <c r="I963" s="2">
        <f>'Moving Avg'!H963</f>
        <v>3.4283740000000029</v>
      </c>
      <c r="J963" s="6" t="str">
        <f>OBV!F963</f>
        <v>BEARISH</v>
      </c>
      <c r="K963" s="6" t="str">
        <f>OBV!G963</f>
        <v>NEUTRAL</v>
      </c>
      <c r="L963" s="6" t="str">
        <f>OBV!H963</f>
        <v>CONFIRMED BEARISH</v>
      </c>
    </row>
    <row r="964" spans="1:12" ht="13.5" x14ac:dyDescent="0.25">
      <c r="A964" s="3">
        <f>RSI!A964</f>
        <v>43410</v>
      </c>
      <c r="B964" s="2">
        <f>RSI!B964</f>
        <v>3.22</v>
      </c>
      <c r="C964" s="2">
        <f>RSI!I964</f>
        <v>61.666593404841983</v>
      </c>
      <c r="D964" s="2">
        <f>MACD!E964</f>
        <v>-0.15300748484580096</v>
      </c>
      <c r="E964" s="2">
        <f>MACD!F964</f>
        <v>-5.6470491181017407E-2</v>
      </c>
      <c r="F964" s="2">
        <f>'Moving Avg'!D964</f>
        <v>3.2280000000000002</v>
      </c>
      <c r="G964" s="2">
        <f>'Moving Avg'!F964</f>
        <v>3.0455000000000001</v>
      </c>
      <c r="H964" s="2">
        <f>'Moving Avg'!G964</f>
        <v>3.1788000000000012</v>
      </c>
      <c r="I964" s="2">
        <f>'Moving Avg'!H964</f>
        <v>3.427656500000003</v>
      </c>
      <c r="J964" s="6" t="str">
        <f>OBV!F964</f>
        <v>BEARISH</v>
      </c>
      <c r="K964" s="6" t="str">
        <f>OBV!G964</f>
        <v>NEUTRAL</v>
      </c>
      <c r="L964" s="6" t="str">
        <f>OBV!H964</f>
        <v>CONFIRMED BEARISH</v>
      </c>
    </row>
    <row r="965" spans="1:12" ht="13.5" x14ac:dyDescent="0.25">
      <c r="A965" s="3">
        <f>RSI!A965</f>
        <v>43411</v>
      </c>
      <c r="B965" s="2">
        <f>RSI!B965</f>
        <v>3.22</v>
      </c>
      <c r="C965" s="2">
        <f>RSI!I965</f>
        <v>61.666593404841983</v>
      </c>
      <c r="D965" s="2">
        <f>MACD!E965</f>
        <v>-0.17774701122410574</v>
      </c>
      <c r="E965" s="2">
        <f>MACD!F965</f>
        <v>-8.0725795189635075E-2</v>
      </c>
      <c r="F965" s="2">
        <f>'Moving Avg'!D965</f>
        <v>3.2240000000000002</v>
      </c>
      <c r="G965" s="2">
        <f>'Moving Avg'!F965</f>
        <v>3.0585</v>
      </c>
      <c r="H965" s="2">
        <f>'Moving Avg'!G965</f>
        <v>3.1766000000000014</v>
      </c>
      <c r="I965" s="2">
        <f>'Moving Avg'!H965</f>
        <v>3.4265185000000025</v>
      </c>
      <c r="J965" s="6" t="str">
        <f>OBV!F965</f>
        <v>BEARISH</v>
      </c>
      <c r="K965" s="6" t="str">
        <f>OBV!G965</f>
        <v>NEUTRAL</v>
      </c>
      <c r="L965" s="6" t="str">
        <f>OBV!H965</f>
        <v>CONFIRMED BEARISH</v>
      </c>
    </row>
    <row r="966" spans="1:12" ht="13.5" x14ac:dyDescent="0.25">
      <c r="A966" s="3">
        <f>RSI!A966</f>
        <v>43412</v>
      </c>
      <c r="B966" s="2">
        <f>RSI!B966</f>
        <v>3.23</v>
      </c>
      <c r="C966" s="2">
        <f>RSI!I966</f>
        <v>62.729190907980502</v>
      </c>
      <c r="D966" s="2">
        <f>MACD!E966</f>
        <v>-0.18148599045241731</v>
      </c>
      <c r="E966" s="2">
        <f>MACD!F966</f>
        <v>-0.10087783424219152</v>
      </c>
      <c r="F966" s="2">
        <f>'Moving Avg'!D966</f>
        <v>3.222</v>
      </c>
      <c r="G966" s="2">
        <f>'Moving Avg'!F966</f>
        <v>3.0720000000000001</v>
      </c>
      <c r="H966" s="2">
        <f>'Moving Avg'!G966</f>
        <v>3.1746000000000008</v>
      </c>
      <c r="I966" s="2">
        <f>'Moving Avg'!H966</f>
        <v>3.4246830000000021</v>
      </c>
      <c r="J966" s="6" t="str">
        <f>OBV!F966</f>
        <v>BULLISH</v>
      </c>
      <c r="K966" s="6" t="str">
        <f>OBV!G966</f>
        <v>NEUTRAL</v>
      </c>
      <c r="L966" s="6" t="str">
        <f>OBV!H966</f>
        <v>BULLISH DIVERGENCE</v>
      </c>
    </row>
    <row r="967" spans="1:12" ht="13.5" x14ac:dyDescent="0.25">
      <c r="A967" s="3">
        <f>RSI!A967</f>
        <v>43413</v>
      </c>
      <c r="B967" s="2">
        <f>RSI!B967</f>
        <v>3.23</v>
      </c>
      <c r="C967" s="2">
        <f>RSI!I967</f>
        <v>62.729190907980502</v>
      </c>
      <c r="D967" s="2">
        <f>MACD!E967</f>
        <v>-0.16519617656630947</v>
      </c>
      <c r="E967" s="2">
        <f>MACD!F967</f>
        <v>-0.11374150270701511</v>
      </c>
      <c r="F967" s="2">
        <f>'Moving Avg'!D967</f>
        <v>3.2240000000000002</v>
      </c>
      <c r="G967" s="2">
        <f>'Moving Avg'!F967</f>
        <v>3.0854999999999997</v>
      </c>
      <c r="H967" s="2">
        <f>'Moving Avg'!G967</f>
        <v>3.1726000000000005</v>
      </c>
      <c r="I967" s="2">
        <f>'Moving Avg'!H967</f>
        <v>3.4228475000000018</v>
      </c>
      <c r="J967" s="6" t="str">
        <f>OBV!F967</f>
        <v>BULLISH</v>
      </c>
      <c r="K967" s="6" t="str">
        <f>OBV!G967</f>
        <v>NEUTRAL</v>
      </c>
      <c r="L967" s="6" t="str">
        <f>OBV!H967</f>
        <v>CONFIRMED BULLISH</v>
      </c>
    </row>
    <row r="968" spans="1:12" ht="13.5" x14ac:dyDescent="0.25">
      <c r="A968" s="3">
        <f>RSI!A968</f>
        <v>43416</v>
      </c>
      <c r="B968" s="2">
        <f>RSI!B968</f>
        <v>3.23</v>
      </c>
      <c r="C968" s="2">
        <f>RSI!I968</f>
        <v>62.729190907980502</v>
      </c>
      <c r="D968" s="2">
        <f>MACD!E968</f>
        <v>-0.13191844572601008</v>
      </c>
      <c r="E968" s="2">
        <f>MACD!F968</f>
        <v>-0.11737689131081411</v>
      </c>
      <c r="F968" s="2">
        <f>'Moving Avg'!D968</f>
        <v>3.226</v>
      </c>
      <c r="G968" s="2">
        <f>'Moving Avg'!F968</f>
        <v>3.0989999999999993</v>
      </c>
      <c r="H968" s="2">
        <f>'Moving Avg'!G968</f>
        <v>3.1705999999999999</v>
      </c>
      <c r="I968" s="2">
        <f>'Moving Avg'!H968</f>
        <v>3.4212460000000018</v>
      </c>
      <c r="J968" s="6" t="str">
        <f>OBV!F968</f>
        <v>BULLISH</v>
      </c>
      <c r="K968" s="6" t="str">
        <f>OBV!G968</f>
        <v>NEUTRAL</v>
      </c>
      <c r="L968" s="6" t="str">
        <f>OBV!H968</f>
        <v>CONFIRMED BULLISH</v>
      </c>
    </row>
    <row r="969" spans="1:12" ht="13.5" x14ac:dyDescent="0.25">
      <c r="A969" s="3">
        <f>RSI!A969</f>
        <v>43417</v>
      </c>
      <c r="B969" s="2">
        <f>RSI!B969</f>
        <v>3.24</v>
      </c>
      <c r="C969" s="2">
        <f>RSI!I969</f>
        <v>63.976381316993873</v>
      </c>
      <c r="D969" s="2">
        <f>MACD!E969</f>
        <v>-0.10496958599955342</v>
      </c>
      <c r="E969" s="2">
        <f>MACD!F969</f>
        <v>-0.11489543024856198</v>
      </c>
      <c r="F969" s="2">
        <f>'Moving Avg'!D969</f>
        <v>3.2299999999999995</v>
      </c>
      <c r="G969" s="2">
        <f>'Moving Avg'!F969</f>
        <v>3.1149999999999998</v>
      </c>
      <c r="H969" s="2">
        <f>'Moving Avg'!G969</f>
        <v>3.1688000000000001</v>
      </c>
      <c r="I969" s="2">
        <f>'Moving Avg'!H969</f>
        <v>3.4189470000000015</v>
      </c>
      <c r="J969" s="6" t="str">
        <f>OBV!F969</f>
        <v>BULLISH</v>
      </c>
      <c r="K969" s="6" t="str">
        <f>OBV!G969</f>
        <v>WEAK</v>
      </c>
      <c r="L969" s="6" t="str">
        <f>OBV!H969</f>
        <v>CONFIRMED BULLISH</v>
      </c>
    </row>
    <row r="970" spans="1:12" ht="13.5" x14ac:dyDescent="0.25">
      <c r="A970" s="3">
        <f>RSI!A970</f>
        <v>43418</v>
      </c>
      <c r="B970" s="2">
        <f>RSI!B970</f>
        <v>3.24</v>
      </c>
      <c r="C970" s="2">
        <f>RSI!I970</f>
        <v>63.976381316993873</v>
      </c>
      <c r="D970" s="2">
        <f>MACD!E970</f>
        <v>-8.2659572413303017E-2</v>
      </c>
      <c r="E970" s="2">
        <f>MACD!F970</f>
        <v>-0.10844825868151019</v>
      </c>
      <c r="F970" s="2">
        <f>'Moving Avg'!D970</f>
        <v>3.2340000000000004</v>
      </c>
      <c r="G970" s="2">
        <f>'Moving Avg'!F970</f>
        <v>3.1304999999999996</v>
      </c>
      <c r="H970" s="2">
        <f>'Moving Avg'!G970</f>
        <v>3.1669999999999998</v>
      </c>
      <c r="I970" s="2">
        <f>'Moving Avg'!H970</f>
        <v>3.4166480000000012</v>
      </c>
      <c r="J970" s="6" t="str">
        <f>OBV!F970</f>
        <v>BULLISH</v>
      </c>
      <c r="K970" s="6" t="str">
        <f>OBV!G970</f>
        <v>WEAK</v>
      </c>
      <c r="L970" s="6" t="str">
        <f>OBV!H970</f>
        <v>CONFIRMED BULLISH</v>
      </c>
    </row>
    <row r="971" spans="1:12" ht="13.5" x14ac:dyDescent="0.25">
      <c r="A971" s="3">
        <f>RSI!A971</f>
        <v>43419</v>
      </c>
      <c r="B971" s="2">
        <f>RSI!B971</f>
        <v>3.24</v>
      </c>
      <c r="C971" s="2">
        <f>RSI!I971</f>
        <v>63.976381316993873</v>
      </c>
      <c r="D971" s="2">
        <f>MACD!E971</f>
        <v>-6.4238227610249332E-2</v>
      </c>
      <c r="E971" s="2">
        <f>MACD!F971</f>
        <v>-9.9606252467258016E-2</v>
      </c>
      <c r="F971" s="2">
        <f>'Moving Avg'!D971</f>
        <v>3.2359999999999998</v>
      </c>
      <c r="G971" s="2">
        <f>'Moving Avg'!F971</f>
        <v>3.1459999999999999</v>
      </c>
      <c r="H971" s="2">
        <f>'Moving Avg'!G971</f>
        <v>3.1652</v>
      </c>
      <c r="I971" s="2">
        <f>'Moving Avg'!H971</f>
        <v>3.414349000000001</v>
      </c>
      <c r="J971" s="6" t="str">
        <f>OBV!F971</f>
        <v>BULLISH</v>
      </c>
      <c r="K971" s="6" t="str">
        <f>OBV!G971</f>
        <v>WEAK</v>
      </c>
      <c r="L971" s="6" t="str">
        <f>OBV!H971</f>
        <v>CONFIRMED BULLISH</v>
      </c>
    </row>
    <row r="972" spans="1:12" ht="13.5" x14ac:dyDescent="0.25">
      <c r="A972" s="3">
        <f>RSI!A972</f>
        <v>43420</v>
      </c>
      <c r="B972" s="2">
        <f>RSI!B972</f>
        <v>3.27</v>
      </c>
      <c r="C972" s="2">
        <f>RSI!I972</f>
        <v>67.989908117169108</v>
      </c>
      <c r="D972" s="2">
        <f>MACD!E972</f>
        <v>-5.437263578323881E-2</v>
      </c>
      <c r="E972" s="2">
        <f>MACD!F972</f>
        <v>-9.0559529130454175E-2</v>
      </c>
      <c r="F972" s="2">
        <f>'Moving Avg'!D972</f>
        <v>3.2440000000000007</v>
      </c>
      <c r="G972" s="2">
        <f>'Moving Avg'!F972</f>
        <v>3.1629999999999998</v>
      </c>
      <c r="H972" s="2">
        <f>'Moving Avg'!G972</f>
        <v>3.1639999999999997</v>
      </c>
      <c r="I972" s="2">
        <f>'Moving Avg'!H972</f>
        <v>3.4127135000000006</v>
      </c>
      <c r="J972" s="6" t="str">
        <f>OBV!F972</f>
        <v>BULLISH</v>
      </c>
      <c r="K972" s="6" t="str">
        <f>OBV!G972</f>
        <v>WEAK</v>
      </c>
      <c r="L972" s="6" t="str">
        <f>OBV!H972</f>
        <v>CONFIRMED BULLISH</v>
      </c>
    </row>
    <row r="973" spans="1:12" ht="13.5" x14ac:dyDescent="0.25">
      <c r="A973" s="3">
        <f>RSI!A973</f>
        <v>43423</v>
      </c>
      <c r="B973" s="2">
        <f>RSI!B973</f>
        <v>3.27</v>
      </c>
      <c r="C973" s="2">
        <f>RSI!I973</f>
        <v>67.989908117169122</v>
      </c>
      <c r="D973" s="2">
        <f>MACD!E973</f>
        <v>-4.6593352889902739E-2</v>
      </c>
      <c r="E973" s="2">
        <f>MACD!F973</f>
        <v>-8.1766293882343896E-2</v>
      </c>
      <c r="F973" s="2">
        <f>'Moving Avg'!D973</f>
        <v>3.2520000000000002</v>
      </c>
      <c r="G973" s="2">
        <f>'Moving Avg'!F973</f>
        <v>3.18</v>
      </c>
      <c r="H973" s="2">
        <f>'Moving Avg'!G973</f>
        <v>3.1656</v>
      </c>
      <c r="I973" s="2">
        <f>'Moving Avg'!H973</f>
        <v>3.4110779999999998</v>
      </c>
      <c r="J973" s="6" t="str">
        <f>OBV!F973</f>
        <v>BULLISH</v>
      </c>
      <c r="K973" s="6" t="str">
        <f>OBV!G973</f>
        <v>WEAK</v>
      </c>
      <c r="L973" s="6" t="str">
        <f>OBV!H973</f>
        <v>CONFIRMED BULLISH</v>
      </c>
    </row>
    <row r="974" spans="1:12" ht="13.5" x14ac:dyDescent="0.25">
      <c r="A974" s="3">
        <f>RSI!A974</f>
        <v>43425</v>
      </c>
      <c r="B974" s="2">
        <f>RSI!B974</f>
        <v>3.24</v>
      </c>
      <c r="C974" s="2">
        <f>RSI!I974</f>
        <v>60.209962616491971</v>
      </c>
      <c r="D974" s="2">
        <f>MACD!E974</f>
        <v>-3.8315073097233476E-2</v>
      </c>
      <c r="E974" s="2">
        <f>MACD!F974</f>
        <v>-7.3076049725321821E-2</v>
      </c>
      <c r="F974" s="2">
        <f>'Moving Avg'!D974</f>
        <v>3.2519999999999998</v>
      </c>
      <c r="G974" s="2">
        <f>'Moving Avg'!F974</f>
        <v>3.1990000000000003</v>
      </c>
      <c r="H974" s="2">
        <f>'Moving Avg'!G974</f>
        <v>3.1638000000000006</v>
      </c>
      <c r="I974" s="2">
        <f>'Moving Avg'!H974</f>
        <v>3.4092924999999998</v>
      </c>
      <c r="J974" s="6" t="str">
        <f>OBV!F974</f>
        <v>BEARISH</v>
      </c>
      <c r="K974" s="6" t="str">
        <f>OBV!G974</f>
        <v>STRONG</v>
      </c>
      <c r="L974" s="6" t="str">
        <f>OBV!H974</f>
        <v>NEUTRAL</v>
      </c>
    </row>
    <row r="975" spans="1:12" ht="13.5" x14ac:dyDescent="0.25">
      <c r="A975" s="3">
        <f>RSI!A975</f>
        <v>43426</v>
      </c>
      <c r="B975" s="2">
        <f>RSI!B975</f>
        <v>3.24</v>
      </c>
      <c r="C975" s="2">
        <f>RSI!I975</f>
        <v>60.209962616491971</v>
      </c>
      <c r="D975" s="2">
        <f>MACD!E975</f>
        <v>-3.1620522569105081E-2</v>
      </c>
      <c r="E975" s="2">
        <f>MACD!F975</f>
        <v>-6.4784944294078467E-2</v>
      </c>
      <c r="F975" s="2">
        <f>'Moving Avg'!D975</f>
        <v>3.2519999999999998</v>
      </c>
      <c r="G975" s="2">
        <f>'Moving Avg'!F975</f>
        <v>3.218</v>
      </c>
      <c r="H975" s="2">
        <f>'Moving Avg'!G975</f>
        <v>3.1620000000000004</v>
      </c>
      <c r="I975" s="2">
        <f>'Moving Avg'!H975</f>
        <v>3.4077874999999995</v>
      </c>
      <c r="J975" s="6" t="str">
        <f>OBV!F975</f>
        <v>BEARISH</v>
      </c>
      <c r="K975" s="6" t="str">
        <f>OBV!G975</f>
        <v>STRONG</v>
      </c>
      <c r="L975" s="6" t="str">
        <f>OBV!H975</f>
        <v>NEUTRAL</v>
      </c>
    </row>
    <row r="976" spans="1:12" ht="13.5" x14ac:dyDescent="0.25">
      <c r="A976" s="3">
        <f>RSI!A976</f>
        <v>43427</v>
      </c>
      <c r="B976" s="2">
        <f>RSI!B976</f>
        <v>3.24</v>
      </c>
      <c r="C976" s="2">
        <f>RSI!I976</f>
        <v>60.209962616491971</v>
      </c>
      <c r="D976" s="2">
        <f>MACD!E976</f>
        <v>-2.4704615202974178E-2</v>
      </c>
      <c r="E976" s="2">
        <f>MACD!F976</f>
        <v>-5.6768878475857612E-2</v>
      </c>
      <c r="F976" s="2">
        <f>'Moving Avg'!D976</f>
        <v>3.2520000000000002</v>
      </c>
      <c r="G976" s="2">
        <f>'Moving Avg'!F976</f>
        <v>3.2310000000000003</v>
      </c>
      <c r="H976" s="2">
        <f>'Moving Avg'!G976</f>
        <v>3.160200000000001</v>
      </c>
      <c r="I976" s="2">
        <f>'Moving Avg'!H976</f>
        <v>3.4067029999999994</v>
      </c>
      <c r="J976" s="6" t="str">
        <f>OBV!F976</f>
        <v>BEARISH</v>
      </c>
      <c r="K976" s="6" t="str">
        <f>OBV!G976</f>
        <v>STRONG</v>
      </c>
      <c r="L976" s="6" t="str">
        <f>OBV!H976</f>
        <v>NEUTRAL</v>
      </c>
    </row>
    <row r="977" spans="1:12" ht="13.5" x14ac:dyDescent="0.25">
      <c r="A977" s="3">
        <f>RSI!A977</f>
        <v>43430</v>
      </c>
      <c r="B977" s="2">
        <f>RSI!B977</f>
        <v>3.24</v>
      </c>
      <c r="C977" s="2">
        <f>RSI!I977</f>
        <v>60.209962616491971</v>
      </c>
      <c r="D977" s="2">
        <f>MACD!E977</f>
        <v>-1.9118595298422303E-2</v>
      </c>
      <c r="E977" s="2">
        <f>MACD!F977</f>
        <v>-4.9238821840370553E-2</v>
      </c>
      <c r="F977" s="2">
        <f>'Moving Avg'!D977</f>
        <v>3.246</v>
      </c>
      <c r="G977" s="2">
        <f>'Moving Avg'!F977</f>
        <v>3.2375000000000007</v>
      </c>
      <c r="H977" s="2">
        <f>'Moving Avg'!G977</f>
        <v>3.1584000000000021</v>
      </c>
      <c r="I977" s="2">
        <f>'Moving Avg'!H977</f>
        <v>3.4051514999999997</v>
      </c>
      <c r="J977" s="6" t="str">
        <f>OBV!F977</f>
        <v>BEARISH</v>
      </c>
      <c r="K977" s="6" t="str">
        <f>OBV!G977</f>
        <v>STRONG</v>
      </c>
      <c r="L977" s="6" t="str">
        <f>OBV!H977</f>
        <v>CONFIRMED BEARISH</v>
      </c>
    </row>
    <row r="978" spans="1:12" ht="13.5" x14ac:dyDescent="0.25">
      <c r="A978" s="3">
        <f>RSI!A978</f>
        <v>43431</v>
      </c>
      <c r="B978" s="2">
        <f>RSI!B978</f>
        <v>3.18</v>
      </c>
      <c r="C978" s="2">
        <f>RSI!I978</f>
        <v>46.038317375104953</v>
      </c>
      <c r="D978" s="2">
        <f>MACD!E978</f>
        <v>-1.0193723916811059E-2</v>
      </c>
      <c r="E978" s="2">
        <f>MACD!F978</f>
        <v>-4.1429802255658656E-2</v>
      </c>
      <c r="F978" s="2">
        <f>'Moving Avg'!D978</f>
        <v>3.2280000000000002</v>
      </c>
      <c r="G978" s="2">
        <f>'Moving Avg'!F978</f>
        <v>3.2345000000000015</v>
      </c>
      <c r="H978" s="2">
        <f>'Moving Avg'!G978</f>
        <v>3.155400000000002</v>
      </c>
      <c r="I978" s="2">
        <f>'Moving Avg'!H978</f>
        <v>3.4032999999999989</v>
      </c>
      <c r="J978" s="6" t="str">
        <f>OBV!F978</f>
        <v>BEARISH</v>
      </c>
      <c r="K978" s="6" t="str">
        <f>OBV!G978</f>
        <v>STRONG</v>
      </c>
      <c r="L978" s="6" t="str">
        <f>OBV!H978</f>
        <v>CONFIRMED BEARISH</v>
      </c>
    </row>
    <row r="979" spans="1:12" ht="13.5" x14ac:dyDescent="0.25">
      <c r="A979" s="3">
        <f>RSI!A979</f>
        <v>43432</v>
      </c>
      <c r="B979" s="2">
        <f>RSI!B979</f>
        <v>3.18</v>
      </c>
      <c r="C979" s="2">
        <f>RSI!I979</f>
        <v>46.03831737510496</v>
      </c>
      <c r="D979" s="2">
        <f>MACD!E979</f>
        <v>-9.7687341649699277E-4</v>
      </c>
      <c r="E979" s="2">
        <f>MACD!F979</f>
        <v>-3.3339216487826326E-2</v>
      </c>
      <c r="F979" s="2">
        <f>'Moving Avg'!D979</f>
        <v>3.2160000000000002</v>
      </c>
      <c r="G979" s="2">
        <f>'Moving Avg'!F979</f>
        <v>3.2315000000000014</v>
      </c>
      <c r="H979" s="2">
        <f>'Moving Avg'!G979</f>
        <v>3.1550000000000016</v>
      </c>
      <c r="I979" s="2">
        <f>'Moving Avg'!H979</f>
        <v>3.4014484999999985</v>
      </c>
      <c r="J979" s="6" t="str">
        <f>OBV!F979</f>
        <v>BEARISH</v>
      </c>
      <c r="K979" s="6" t="str">
        <f>OBV!G979</f>
        <v>NEUTRAL</v>
      </c>
      <c r="L979" s="6" t="str">
        <f>OBV!H979</f>
        <v>CONFIRMED BEARISH</v>
      </c>
    </row>
    <row r="980" spans="1:12" ht="13.5" x14ac:dyDescent="0.25">
      <c r="A980" s="3">
        <f>RSI!A980</f>
        <v>43433</v>
      </c>
      <c r="B980" s="2">
        <f>RSI!B980</f>
        <v>3.18</v>
      </c>
      <c r="C980" s="2">
        <f>RSI!I980</f>
        <v>46.03831737510496</v>
      </c>
      <c r="D980" s="2">
        <f>MACD!E980</f>
        <v>6.9391988947637984E-3</v>
      </c>
      <c r="E980" s="2">
        <f>MACD!F980</f>
        <v>-2.5283533411308304E-2</v>
      </c>
      <c r="F980" s="2">
        <f>'Moving Avg'!D980</f>
        <v>3.2039999999999997</v>
      </c>
      <c r="G980" s="2">
        <f>'Moving Avg'!F980</f>
        <v>3.2285000000000013</v>
      </c>
      <c r="H980" s="2">
        <f>'Moving Avg'!G980</f>
        <v>3.1546000000000016</v>
      </c>
      <c r="I980" s="2">
        <f>'Moving Avg'!H980</f>
        <v>3.3993629999999979</v>
      </c>
      <c r="J980" s="6" t="str">
        <f>OBV!F980</f>
        <v>BEARISH</v>
      </c>
      <c r="K980" s="6" t="str">
        <f>OBV!G980</f>
        <v>NEUTRAL</v>
      </c>
      <c r="L980" s="6" t="str">
        <f>OBV!H980</f>
        <v>CONFIRMED BEARISH</v>
      </c>
    </row>
    <row r="981" spans="1:12" ht="13.5" x14ac:dyDescent="0.25">
      <c r="A981" s="3">
        <f>RSI!A981</f>
        <v>43434</v>
      </c>
      <c r="B981" s="2">
        <f>RSI!B981</f>
        <v>3.18</v>
      </c>
      <c r="C981" s="2">
        <f>RSI!I981</f>
        <v>46.038317375104953</v>
      </c>
      <c r="D981" s="2">
        <f>MACD!E981</f>
        <v>1.3745931344956386E-2</v>
      </c>
      <c r="E981" s="2">
        <f>MACD!F981</f>
        <v>-1.7477640460055368E-2</v>
      </c>
      <c r="F981" s="2">
        <f>'Moving Avg'!D981</f>
        <v>3.1919999999999997</v>
      </c>
      <c r="G981" s="2">
        <f>'Moving Avg'!F981</f>
        <v>3.2255000000000011</v>
      </c>
      <c r="H981" s="2">
        <f>'Moving Avg'!G981</f>
        <v>3.1542000000000012</v>
      </c>
      <c r="I981" s="2">
        <f>'Moving Avg'!H981</f>
        <v>3.3970439999999975</v>
      </c>
      <c r="J981" s="6" t="str">
        <f>OBV!F981</f>
        <v>BEARISH</v>
      </c>
      <c r="K981" s="6" t="str">
        <f>OBV!G981</f>
        <v>NEUTRAL</v>
      </c>
      <c r="L981" s="6" t="str">
        <f>OBV!H981</f>
        <v>CONFIRMED BEARISH</v>
      </c>
    </row>
    <row r="982" spans="1:12" ht="13.5" x14ac:dyDescent="0.25">
      <c r="A982" s="3">
        <f>RSI!A982</f>
        <v>43437</v>
      </c>
      <c r="B982" s="2">
        <f>RSI!B982</f>
        <v>3.18</v>
      </c>
      <c r="C982" s="2">
        <f>RSI!I982</f>
        <v>46.038317375104953</v>
      </c>
      <c r="D982" s="2">
        <f>MACD!E982</f>
        <v>2.4221337893170158E-2</v>
      </c>
      <c r="E982" s="2">
        <f>MACD!F982</f>
        <v>-9.137844789410262E-3</v>
      </c>
      <c r="F982" s="2">
        <f>'Moving Avg'!D982</f>
        <v>3.18</v>
      </c>
      <c r="G982" s="2">
        <f>'Moving Avg'!F982</f>
        <v>3.2235000000000014</v>
      </c>
      <c r="H982" s="2">
        <f>'Moving Avg'!G982</f>
        <v>3.1538000000000013</v>
      </c>
      <c r="I982" s="2">
        <f>'Moving Avg'!H982</f>
        <v>3.3945849999999966</v>
      </c>
      <c r="J982" s="6" t="str">
        <f>OBV!F982</f>
        <v>BEARISH</v>
      </c>
      <c r="K982" s="6" t="str">
        <f>OBV!G982</f>
        <v>NEUTRAL</v>
      </c>
      <c r="L982" s="6" t="str">
        <f>OBV!H982</f>
        <v>CONFIRMED BEARISH</v>
      </c>
    </row>
    <row r="983" spans="1:12" ht="13.5" x14ac:dyDescent="0.25">
      <c r="A983" s="3">
        <f>RSI!A983</f>
        <v>43438</v>
      </c>
      <c r="B983" s="2">
        <f>RSI!B983</f>
        <v>3.18</v>
      </c>
      <c r="C983" s="2">
        <f>RSI!I983</f>
        <v>46.03831737510496</v>
      </c>
      <c r="D983" s="2">
        <f>MACD!E983</f>
        <v>3.3178179628742921E-2</v>
      </c>
      <c r="E983" s="2">
        <f>MACD!F983</f>
        <v>-6.7463990577962523E-4</v>
      </c>
      <c r="F983" s="2">
        <f>'Moving Avg'!D983</f>
        <v>3.18</v>
      </c>
      <c r="G983" s="2">
        <f>'Moving Avg'!F983</f>
        <v>3.2215000000000003</v>
      </c>
      <c r="H983" s="2">
        <f>'Moving Avg'!G983</f>
        <v>3.1534000000000009</v>
      </c>
      <c r="I983" s="2">
        <f>'Moving Avg'!H983</f>
        <v>3.3926399999999961</v>
      </c>
      <c r="J983" s="6" t="str">
        <f>OBV!F983</f>
        <v>NEUTRAL</v>
      </c>
      <c r="K983" s="6" t="str">
        <f>OBV!G983</f>
        <v>NEUTRAL</v>
      </c>
      <c r="L983" s="6" t="str">
        <f>OBV!H983</f>
        <v>NEUTRAL</v>
      </c>
    </row>
    <row r="984" spans="1:12" ht="13.5" x14ac:dyDescent="0.25">
      <c r="A984" s="3">
        <f>RSI!A984</f>
        <v>43439</v>
      </c>
      <c r="B984" s="2">
        <f>RSI!B984</f>
        <v>3.18</v>
      </c>
      <c r="C984" s="2">
        <f>RSI!I984</f>
        <v>46.03831737510496</v>
      </c>
      <c r="D984" s="2">
        <f>MACD!E984</f>
        <v>3.6227805722098161E-2</v>
      </c>
      <c r="E984" s="2">
        <f>MACD!F984</f>
        <v>6.7058492197959322E-3</v>
      </c>
      <c r="F984" s="2">
        <f>'Moving Avg'!D984</f>
        <v>3.18</v>
      </c>
      <c r="G984" s="2">
        <f>'Moving Avg'!F984</f>
        <v>3.2195000000000009</v>
      </c>
      <c r="H984" s="2">
        <f>'Moving Avg'!G984</f>
        <v>3.1530000000000005</v>
      </c>
      <c r="I984" s="2">
        <f>'Moving Avg'!H984</f>
        <v>3.3903209999999957</v>
      </c>
      <c r="J984" s="6" t="str">
        <f>OBV!F984</f>
        <v>NEUTRAL</v>
      </c>
      <c r="K984" s="6" t="str">
        <f>OBV!G984</f>
        <v>NEUTRAL</v>
      </c>
      <c r="L984" s="6" t="str">
        <f>OBV!H984</f>
        <v>NEUTRAL</v>
      </c>
    </row>
    <row r="985" spans="1:12" ht="13.5" x14ac:dyDescent="0.25">
      <c r="A985" s="3">
        <f>RSI!A985</f>
        <v>43440</v>
      </c>
      <c r="B985" s="2">
        <f>RSI!B985</f>
        <v>3.25</v>
      </c>
      <c r="C985" s="2">
        <f>RSI!I985</f>
        <v>63.073039392644212</v>
      </c>
      <c r="D985" s="2">
        <f>MACD!E985</f>
        <v>3.3702836926611468E-2</v>
      </c>
      <c r="E985" s="2">
        <f>MACD!F985</f>
        <v>1.210524676115904E-2</v>
      </c>
      <c r="F985" s="2">
        <f>'Moving Avg'!D985</f>
        <v>3.194</v>
      </c>
      <c r="G985" s="2">
        <f>'Moving Avg'!F985</f>
        <v>3.221000000000001</v>
      </c>
      <c r="H985" s="2">
        <f>'Moving Avg'!G985</f>
        <v>3.1540000000000004</v>
      </c>
      <c r="I985" s="2">
        <f>'Moving Avg'!H985</f>
        <v>3.388819499999995</v>
      </c>
      <c r="J985" s="6" t="str">
        <f>OBV!F985</f>
        <v>BULLISH</v>
      </c>
      <c r="K985" s="6" t="str">
        <f>OBV!G985</f>
        <v>NEUTRAL</v>
      </c>
      <c r="L985" s="6" t="str">
        <f>OBV!H985</f>
        <v>CONFIRMED BULLISH</v>
      </c>
    </row>
    <row r="986" spans="1:12" ht="13.5" x14ac:dyDescent="0.25">
      <c r="A986" s="3">
        <f>RSI!A986</f>
        <v>43441</v>
      </c>
      <c r="B986" s="2">
        <f>RSI!B986</f>
        <v>3.11</v>
      </c>
      <c r="C986" s="2">
        <f>RSI!I986</f>
        <v>37.545038701303582</v>
      </c>
      <c r="D986" s="2">
        <f>MACD!E986</f>
        <v>4.1596917364032926E-2</v>
      </c>
      <c r="E986" s="2">
        <f>MACD!F986</f>
        <v>1.8003580881733816E-2</v>
      </c>
      <c r="F986" s="2">
        <f>'Moving Avg'!D986</f>
        <v>3.18</v>
      </c>
      <c r="G986" s="2">
        <f>'Moving Avg'!F986</f>
        <v>3.2150000000000007</v>
      </c>
      <c r="H986" s="2">
        <f>'Moving Avg'!G986</f>
        <v>3.1505999999999998</v>
      </c>
      <c r="I986" s="2">
        <f>'Moving Avg'!H986</f>
        <v>3.3861504999999954</v>
      </c>
      <c r="J986" s="6" t="str">
        <f>OBV!F986</f>
        <v>BULLISH</v>
      </c>
      <c r="K986" s="6" t="str">
        <f>OBV!G986</f>
        <v>NEUTRAL</v>
      </c>
      <c r="L986" s="6" t="str">
        <f>OBV!H986</f>
        <v>BULLISH DIVERGENCE</v>
      </c>
    </row>
    <row r="987" spans="1:12" ht="13.5" x14ac:dyDescent="0.25">
      <c r="A987" s="3">
        <f>RSI!A987</f>
        <v>43444</v>
      </c>
      <c r="B987" s="2">
        <f>RSI!B987</f>
        <v>3.24</v>
      </c>
      <c r="C987" s="2">
        <f>RSI!I987</f>
        <v>55.539751784801169</v>
      </c>
      <c r="D987" s="2">
        <f>MACD!E987</f>
        <v>3.9159551127094794E-2</v>
      </c>
      <c r="E987" s="2">
        <f>MACD!F987</f>
        <v>2.2234774930806014E-2</v>
      </c>
      <c r="F987" s="2">
        <f>'Moving Avg'!D987</f>
        <v>3.1919999999999997</v>
      </c>
      <c r="G987" s="2">
        <f>'Moving Avg'!F987</f>
        <v>3.2155</v>
      </c>
      <c r="H987" s="2">
        <f>'Moving Avg'!G987</f>
        <v>3.1498000000000004</v>
      </c>
      <c r="I987" s="2">
        <f>'Moving Avg'!H987</f>
        <v>3.3841314999999952</v>
      </c>
      <c r="J987" s="6" t="str">
        <f>OBV!F987</f>
        <v>BULLISH</v>
      </c>
      <c r="K987" s="6" t="str">
        <f>OBV!G987</f>
        <v>WEAK</v>
      </c>
      <c r="L987" s="6" t="str">
        <f>OBV!H987</f>
        <v>CONFIRMED BULLISH</v>
      </c>
    </row>
    <row r="988" spans="1:12" ht="13.5" x14ac:dyDescent="0.25">
      <c r="A988" s="3">
        <f>RSI!A988</f>
        <v>43445</v>
      </c>
      <c r="B988" s="2">
        <f>RSI!B988</f>
        <v>3.15</v>
      </c>
      <c r="C988" s="2">
        <f>RSI!I988</f>
        <v>45.71874290387219</v>
      </c>
      <c r="D988" s="2">
        <f>MACD!E988</f>
        <v>3.4239568449982549E-2</v>
      </c>
      <c r="E988" s="2">
        <f>MACD!F988</f>
        <v>2.4635733634641326E-2</v>
      </c>
      <c r="F988" s="2">
        <f>'Moving Avg'!D988</f>
        <v>3.1859999999999999</v>
      </c>
      <c r="G988" s="2">
        <f>'Moving Avg'!F988</f>
        <v>3.2115</v>
      </c>
      <c r="H988" s="2">
        <f>'Moving Avg'!G988</f>
        <v>3.1472000000000002</v>
      </c>
      <c r="I988" s="2">
        <f>'Moving Avg'!H988</f>
        <v>3.3816624999999947</v>
      </c>
      <c r="J988" s="6" t="str">
        <f>OBV!F988</f>
        <v>BULLISH</v>
      </c>
      <c r="K988" s="6" t="str">
        <f>OBV!G988</f>
        <v>WEAK</v>
      </c>
      <c r="L988" s="6" t="str">
        <f>OBV!H988</f>
        <v>BULLISH DIVERGENCE</v>
      </c>
    </row>
    <row r="989" spans="1:12" ht="13.5" x14ac:dyDescent="0.25">
      <c r="A989" s="3">
        <f>RSI!A989</f>
        <v>43446</v>
      </c>
      <c r="B989" s="2">
        <f>RSI!B989</f>
        <v>3.22</v>
      </c>
      <c r="C989" s="2">
        <f>RSI!I989</f>
        <v>52.721317570187466</v>
      </c>
      <c r="D989" s="2">
        <f>MACD!E989</f>
        <v>2.5151381811789442E-2</v>
      </c>
      <c r="E989" s="2">
        <f>MACD!F989</f>
        <v>2.4738863270070952E-2</v>
      </c>
      <c r="F989" s="2">
        <f>'Moving Avg'!D989</f>
        <v>3.194</v>
      </c>
      <c r="G989" s="2">
        <f>'Moving Avg'!F989</f>
        <v>3.2105000000000006</v>
      </c>
      <c r="H989" s="2">
        <f>'Moving Avg'!G989</f>
        <v>3.1460000000000008</v>
      </c>
      <c r="I989" s="2">
        <f>'Moving Avg'!H989</f>
        <v>3.3795434999999951</v>
      </c>
      <c r="J989" s="6" t="str">
        <f>OBV!F989</f>
        <v>BULLISH</v>
      </c>
      <c r="K989" s="6" t="str">
        <f>OBV!G989</f>
        <v>WEAK</v>
      </c>
      <c r="L989" s="6" t="str">
        <f>OBV!H989</f>
        <v>CONFIRMED BULLISH</v>
      </c>
    </row>
    <row r="990" spans="1:12" ht="13.5" x14ac:dyDescent="0.25">
      <c r="A990" s="3">
        <f>RSI!A990</f>
        <v>43447</v>
      </c>
      <c r="B990" s="2">
        <f>RSI!B990</f>
        <v>3.22</v>
      </c>
      <c r="C990" s="2">
        <f>RSI!I990</f>
        <v>52.721317570187466</v>
      </c>
      <c r="D990" s="2">
        <f>MACD!E990</f>
        <v>1.7288541775464239E-2</v>
      </c>
      <c r="E990" s="2">
        <f>MACD!F990</f>
        <v>2.324879897114961E-2</v>
      </c>
      <c r="F990" s="2">
        <f>'Moving Avg'!D990</f>
        <v>3.1880000000000002</v>
      </c>
      <c r="G990" s="2">
        <f>'Moving Avg'!F990</f>
        <v>3.2094999999999998</v>
      </c>
      <c r="H990" s="2">
        <f>'Moving Avg'!G990</f>
        <v>3.1448000000000009</v>
      </c>
      <c r="I990" s="2">
        <f>'Moving Avg'!H990</f>
        <v>3.3774244999999956</v>
      </c>
      <c r="J990" s="6" t="str">
        <f>OBV!F990</f>
        <v>BULLISH</v>
      </c>
      <c r="K990" s="6" t="str">
        <f>OBV!G990</f>
        <v>WEAK</v>
      </c>
      <c r="L990" s="6" t="str">
        <f>OBV!H990</f>
        <v>BULLISH DIVERGENCE</v>
      </c>
    </row>
    <row r="991" spans="1:12" ht="13.5" x14ac:dyDescent="0.25">
      <c r="A991" s="3">
        <f>RSI!A991</f>
        <v>43448</v>
      </c>
      <c r="B991" s="2">
        <f>RSI!B991</f>
        <v>3.13</v>
      </c>
      <c r="C991" s="2">
        <f>RSI!I991</f>
        <v>44.215825809881842</v>
      </c>
      <c r="D991" s="2">
        <f>MACD!E991</f>
        <v>1.7142002809392043E-2</v>
      </c>
      <c r="E991" s="2">
        <f>MACD!F991</f>
        <v>2.2027439738798098E-2</v>
      </c>
      <c r="F991" s="2">
        <f>'Moving Avg'!D991</f>
        <v>3.1920000000000002</v>
      </c>
      <c r="G991" s="2">
        <f>'Moving Avg'!F991</f>
        <v>3.2039999999999997</v>
      </c>
      <c r="H991" s="2">
        <f>'Moving Avg'!G991</f>
        <v>3.1418000000000008</v>
      </c>
      <c r="I991" s="2">
        <f>'Moving Avg'!H991</f>
        <v>3.3748554999999953</v>
      </c>
      <c r="J991" s="6" t="str">
        <f>OBV!F991</f>
        <v>BULLISH</v>
      </c>
      <c r="K991" s="6" t="str">
        <f>OBV!G991</f>
        <v>WEAK</v>
      </c>
      <c r="L991" s="6" t="str">
        <f>OBV!H991</f>
        <v>CONFIRMED BULLISH</v>
      </c>
    </row>
    <row r="992" spans="1:12" ht="13.5" x14ac:dyDescent="0.25">
      <c r="A992" s="3">
        <f>RSI!A992</f>
        <v>43451</v>
      </c>
      <c r="B992" s="2">
        <f>RSI!B992</f>
        <v>3.13</v>
      </c>
      <c r="C992" s="2">
        <f>RSI!I992</f>
        <v>44.215825809881842</v>
      </c>
      <c r="D992" s="2">
        <f>MACD!E992</f>
        <v>1.7401643188572624E-2</v>
      </c>
      <c r="E992" s="2">
        <f>MACD!F992</f>
        <v>2.1102280428753003E-2</v>
      </c>
      <c r="F992" s="2">
        <f>'Moving Avg'!D992</f>
        <v>3.1699999999999995</v>
      </c>
      <c r="G992" s="2">
        <f>'Moving Avg'!F992</f>
        <v>3.1970000000000001</v>
      </c>
      <c r="H992" s="2">
        <f>'Moving Avg'!G992</f>
        <v>3.1388000000000007</v>
      </c>
      <c r="I992" s="2">
        <f>'Moving Avg'!H992</f>
        <v>3.372333499999995</v>
      </c>
      <c r="J992" s="6" t="str">
        <f>OBV!F992</f>
        <v>BULLISH</v>
      </c>
      <c r="K992" s="6" t="str">
        <f>OBV!G992</f>
        <v>WEAK</v>
      </c>
      <c r="L992" s="6" t="str">
        <f>OBV!H992</f>
        <v>BULLISH DIVERGENCE</v>
      </c>
    </row>
    <row r="993" spans="1:12" ht="13.5" x14ac:dyDescent="0.25">
      <c r="A993" s="3">
        <f>RSI!A993</f>
        <v>43452</v>
      </c>
      <c r="B993" s="2">
        <f>RSI!B993</f>
        <v>3.24</v>
      </c>
      <c r="C993" s="2">
        <f>RSI!I993</f>
        <v>54.598377242787123</v>
      </c>
      <c r="D993" s="2">
        <f>MACD!E993</f>
        <v>9.8284082356396851E-3</v>
      </c>
      <c r="E993" s="2">
        <f>MACD!F993</f>
        <v>1.8847505990130343E-2</v>
      </c>
      <c r="F993" s="2">
        <f>'Moving Avg'!D993</f>
        <v>3.1879999999999997</v>
      </c>
      <c r="G993" s="2">
        <f>'Moving Avg'!F993</f>
        <v>3.1955</v>
      </c>
      <c r="H993" s="2">
        <f>'Moving Avg'!G993</f>
        <v>3.1408000000000009</v>
      </c>
      <c r="I993" s="2">
        <f>'Moving Avg'!H993</f>
        <v>3.3707819999999953</v>
      </c>
      <c r="J993" s="6" t="str">
        <f>OBV!F993</f>
        <v>BULLISH</v>
      </c>
      <c r="K993" s="6" t="str">
        <f>OBV!G993</f>
        <v>WEAK</v>
      </c>
      <c r="L993" s="6" t="str">
        <f>OBV!H993</f>
        <v>CONFIRMED BULLISH</v>
      </c>
    </row>
    <row r="994" spans="1:12" ht="13.5" x14ac:dyDescent="0.25">
      <c r="A994" s="3">
        <f>RSI!A994</f>
        <v>43453</v>
      </c>
      <c r="B994" s="2">
        <f>RSI!B994</f>
        <v>3.15</v>
      </c>
      <c r="C994" s="2">
        <f>RSI!I994</f>
        <v>46.906069763352235</v>
      </c>
      <c r="D994" s="2">
        <f>MACD!E994</f>
        <v>9.7658633780919324E-3</v>
      </c>
      <c r="E994" s="2">
        <f>MACD!F994</f>
        <v>1.7031177467722661E-2</v>
      </c>
      <c r="F994" s="2">
        <f>'Moving Avg'!D994</f>
        <v>3.1740000000000004</v>
      </c>
      <c r="G994" s="2">
        <f>'Moving Avg'!F994</f>
        <v>3.1910000000000003</v>
      </c>
      <c r="H994" s="2">
        <f>'Moving Avg'!G994</f>
        <v>3.1428000000000007</v>
      </c>
      <c r="I994" s="2">
        <f>'Moving Avg'!H994</f>
        <v>3.3687804999999953</v>
      </c>
      <c r="J994" s="6" t="str">
        <f>OBV!F994</f>
        <v>BULLISH</v>
      </c>
      <c r="K994" s="6" t="str">
        <f>OBV!G994</f>
        <v>WEAK</v>
      </c>
      <c r="L994" s="6" t="str">
        <f>OBV!H994</f>
        <v>BULLISH DIVERGENCE</v>
      </c>
    </row>
    <row r="995" spans="1:12" ht="13.5" x14ac:dyDescent="0.25">
      <c r="A995" s="3">
        <f>RSI!A995</f>
        <v>43454</v>
      </c>
      <c r="B995" s="2">
        <f>RSI!B995</f>
        <v>3.14</v>
      </c>
      <c r="C995" s="2">
        <f>RSI!I995</f>
        <v>46.128413643353902</v>
      </c>
      <c r="D995" s="2">
        <f>MACD!E995</f>
        <v>2.1457420958325812E-2</v>
      </c>
      <c r="E995" s="2">
        <f>MACD!F995</f>
        <v>1.791642616584329E-2</v>
      </c>
      <c r="F995" s="2">
        <f>'Moving Avg'!D995</f>
        <v>3.1580000000000004</v>
      </c>
      <c r="G995" s="2">
        <f>'Moving Avg'!F995</f>
        <v>3.1860000000000004</v>
      </c>
      <c r="H995" s="2">
        <f>'Moving Avg'!G995</f>
        <v>3.1464000000000003</v>
      </c>
      <c r="I995" s="2">
        <f>'Moving Avg'!H995</f>
        <v>3.366728999999995</v>
      </c>
      <c r="J995" s="6" t="str">
        <f>OBV!F995</f>
        <v>BULLISH</v>
      </c>
      <c r="K995" s="6" t="str">
        <f>OBV!G995</f>
        <v>WEAK</v>
      </c>
      <c r="L995" s="6" t="str">
        <f>OBV!H995</f>
        <v>BULLISH DIVERGENCE</v>
      </c>
    </row>
    <row r="996" spans="1:12" ht="13.5" x14ac:dyDescent="0.25">
      <c r="A996" s="3">
        <f>RSI!A996</f>
        <v>43455</v>
      </c>
      <c r="B996" s="2">
        <f>RSI!B996</f>
        <v>3.14</v>
      </c>
      <c r="C996" s="2">
        <f>RSI!I996</f>
        <v>46.128413643353902</v>
      </c>
      <c r="D996" s="2">
        <f>MACD!E996</f>
        <v>1.008804389488116E-2</v>
      </c>
      <c r="E996" s="2">
        <f>MACD!F996</f>
        <v>1.6350749711650864E-2</v>
      </c>
      <c r="F996" s="2">
        <f>'Moving Avg'!D996</f>
        <v>3.16</v>
      </c>
      <c r="G996" s="2">
        <f>'Moving Avg'!F996</f>
        <v>3.181</v>
      </c>
      <c r="H996" s="2">
        <f>'Moving Avg'!G996</f>
        <v>3.15</v>
      </c>
      <c r="I996" s="2">
        <f>'Moving Avg'!H996</f>
        <v>3.3642099999999955</v>
      </c>
      <c r="J996" s="6" t="str">
        <f>OBV!F996</f>
        <v>BULLISH</v>
      </c>
      <c r="K996" s="6" t="str">
        <f>OBV!G996</f>
        <v>WEAK</v>
      </c>
      <c r="L996" s="6" t="str">
        <f>OBV!H996</f>
        <v>CONFIRMED BULLISH</v>
      </c>
    </row>
    <row r="997" spans="1:12" ht="13.5" x14ac:dyDescent="0.25">
      <c r="A997" s="3">
        <f>RSI!A997</f>
        <v>43458</v>
      </c>
      <c r="B997" s="2">
        <f>RSI!B997</f>
        <v>3.14</v>
      </c>
      <c r="C997" s="2">
        <f>RSI!I997</f>
        <v>46.128413643353909</v>
      </c>
      <c r="D997" s="2">
        <f>MACD!E997</f>
        <v>2.0723568487397426E-2</v>
      </c>
      <c r="E997" s="2">
        <f>MACD!F997</f>
        <v>1.7225313466800177E-2</v>
      </c>
      <c r="F997" s="2">
        <f>'Moving Avg'!D997</f>
        <v>3.1620000000000004</v>
      </c>
      <c r="G997" s="2">
        <f>'Moving Avg'!F997</f>
        <v>3.1760000000000002</v>
      </c>
      <c r="H997" s="2">
        <f>'Moving Avg'!G997</f>
        <v>3.1535999999999991</v>
      </c>
      <c r="I997" s="2">
        <f>'Moving Avg'!H997</f>
        <v>3.3621584999999947</v>
      </c>
      <c r="J997" s="6" t="str">
        <f>OBV!F997</f>
        <v>BULLISH</v>
      </c>
      <c r="K997" s="6" t="str">
        <f>OBV!G997</f>
        <v>WEAK</v>
      </c>
      <c r="L997" s="6" t="str">
        <f>OBV!H997</f>
        <v>CONFIRMED BULLISH</v>
      </c>
    </row>
    <row r="998" spans="1:12" ht="13.5" x14ac:dyDescent="0.25">
      <c r="A998" s="3">
        <f>RSI!A998</f>
        <v>43459</v>
      </c>
      <c r="B998" s="2">
        <f>RSI!B998</f>
        <v>3.14</v>
      </c>
      <c r="C998" s="2">
        <f>RSI!I998</f>
        <v>46.128413643353909</v>
      </c>
      <c r="D998" s="2">
        <f>MACD!E998</f>
        <v>1.6113525720994115E-2</v>
      </c>
      <c r="E998" s="2">
        <f>MACD!F998</f>
        <v>1.7002955917638965E-2</v>
      </c>
      <c r="F998" s="2">
        <f>'Moving Avg'!D998</f>
        <v>3.1420000000000003</v>
      </c>
      <c r="G998" s="2">
        <f>'Moving Avg'!F998</f>
        <v>3.1740000000000004</v>
      </c>
      <c r="H998" s="2">
        <f>'Moving Avg'!G998</f>
        <v>3.1571999999999991</v>
      </c>
      <c r="I998" s="2">
        <f>'Moving Avg'!H998</f>
        <v>3.360106999999994</v>
      </c>
      <c r="J998" s="6" t="str">
        <f>OBV!F998</f>
        <v>BEARISH</v>
      </c>
      <c r="K998" s="6" t="str">
        <f>OBV!G998</f>
        <v>STRONG</v>
      </c>
      <c r="L998" s="6" t="str">
        <f>OBV!H998</f>
        <v>CONFIRMED BEARISH</v>
      </c>
    </row>
    <row r="999" spans="1:12" ht="13.5" x14ac:dyDescent="0.25">
      <c r="A999" s="3">
        <f>RSI!A999</f>
        <v>43460</v>
      </c>
      <c r="B999" s="2">
        <f>RSI!B999</f>
        <v>3.14</v>
      </c>
      <c r="C999" s="2">
        <f>RSI!I999</f>
        <v>46.128413643353916</v>
      </c>
      <c r="D999" s="2">
        <f>MACD!E999</f>
        <v>2.3201229813173629E-2</v>
      </c>
      <c r="E999" s="2">
        <f>MACD!F999</f>
        <v>1.82426106967459E-2</v>
      </c>
      <c r="F999" s="2">
        <f>'Moving Avg'!D999</f>
        <v>3.14</v>
      </c>
      <c r="G999" s="2">
        <f>'Moving Avg'!F999</f>
        <v>3.1720000000000002</v>
      </c>
      <c r="H999" s="2">
        <f>'Moving Avg'!G999</f>
        <v>3.1615999999999991</v>
      </c>
      <c r="I999" s="2">
        <f>'Moving Avg'!H999</f>
        <v>3.3580554999999941</v>
      </c>
      <c r="J999" s="6" t="str">
        <f>OBV!F999</f>
        <v>BEARISH</v>
      </c>
      <c r="K999" s="6" t="str">
        <f>OBV!G999</f>
        <v>STRONG</v>
      </c>
      <c r="L999" s="6" t="str">
        <f>OBV!H999</f>
        <v>CONFIRMED BEARISH</v>
      </c>
    </row>
    <row r="1000" spans="1:12" ht="13.5" x14ac:dyDescent="0.25">
      <c r="A1000" s="3">
        <f>RSI!A1000</f>
        <v>43461</v>
      </c>
      <c r="B1000" s="2">
        <f>RSI!B1000</f>
        <v>3.2</v>
      </c>
      <c r="C1000" s="2">
        <f>RSI!I1000</f>
        <v>52.913148334161797</v>
      </c>
      <c r="D1000" s="2">
        <f>MACD!E1000</f>
        <v>2.4957109317722548E-2</v>
      </c>
      <c r="E1000" s="2">
        <f>MACD!F1000</f>
        <v>1.958551042094123E-2</v>
      </c>
      <c r="F1000" s="2">
        <f>'Moving Avg'!D1000</f>
        <v>3.1520000000000001</v>
      </c>
      <c r="G1000" s="2">
        <f>'Moving Avg'!F1000</f>
        <v>3.1730000000000005</v>
      </c>
      <c r="H1000" s="2">
        <f>'Moving Avg'!G1000</f>
        <v>3.1669999999999989</v>
      </c>
      <c r="I1000" s="2">
        <f>'Moving Avg'!H1000</f>
        <v>3.3562104999999951</v>
      </c>
      <c r="J1000" s="6" t="str">
        <f>OBV!F1000</f>
        <v>BULLISH</v>
      </c>
      <c r="K1000" s="6" t="str">
        <f>OBV!G1000</f>
        <v>NEUTRAL</v>
      </c>
      <c r="L1000" s="6" t="str">
        <f>OBV!H1000</f>
        <v>CONFIRMED BULLISH</v>
      </c>
    </row>
    <row r="1001" spans="1:12" ht="13.5" x14ac:dyDescent="0.25">
      <c r="A1001" s="3">
        <f>RSI!A1001</f>
        <v>43462</v>
      </c>
      <c r="B1001" s="2">
        <f>RSI!B1001</f>
        <v>3.22</v>
      </c>
      <c r="C1001" s="2">
        <f>RSI!I1001</f>
        <v>54.949874034916789</v>
      </c>
      <c r="D1001" s="2">
        <f>MACD!E1001</f>
        <v>1.0948671786327413E-2</v>
      </c>
      <c r="E1001" s="2">
        <f>MACD!F1001</f>
        <v>1.7858142694018468E-2</v>
      </c>
      <c r="F1001" s="2">
        <f>'Moving Avg'!D1001</f>
        <v>3.1680000000000001</v>
      </c>
      <c r="G1001" s="2">
        <f>'Moving Avg'!F1001</f>
        <v>3.1749999999999998</v>
      </c>
      <c r="H1001" s="2">
        <f>'Moving Avg'!G1001</f>
        <v>3.1727999999999992</v>
      </c>
      <c r="I1001" s="2">
        <f>'Moving Avg'!H1001</f>
        <v>3.3547924999999954</v>
      </c>
      <c r="J1001" s="6" t="str">
        <f>OBV!F1001</f>
        <v>BULLISH</v>
      </c>
      <c r="K1001" s="6" t="str">
        <f>OBV!G1001</f>
        <v>WEAK</v>
      </c>
      <c r="L1001" s="6" t="str">
        <f>OBV!H1001</f>
        <v>CONFIRMED BULLISH</v>
      </c>
    </row>
    <row r="1002" spans="1:12" ht="13.5" x14ac:dyDescent="0.25">
      <c r="A1002" s="3">
        <f>RSI!A1002</f>
        <v>43465</v>
      </c>
      <c r="B1002" s="2">
        <f>RSI!B1002</f>
        <v>3.21</v>
      </c>
      <c r="C1002" s="2">
        <f>RSI!I1002</f>
        <v>53.69916831138093</v>
      </c>
      <c r="D1002" s="2">
        <f>MACD!E1002</f>
        <v>-4.3627125720258064E-4</v>
      </c>
      <c r="E1002" s="2">
        <f>MACD!F1002</f>
        <v>1.4199259903774259E-2</v>
      </c>
      <c r="F1002" s="2">
        <f>'Moving Avg'!D1002</f>
        <v>3.1819999999999999</v>
      </c>
      <c r="G1002" s="2">
        <f>'Moving Avg'!F1002</f>
        <v>3.1764999999999999</v>
      </c>
      <c r="H1002" s="2">
        <f>'Moving Avg'!G1002</f>
        <v>3.178399999999999</v>
      </c>
      <c r="I1002" s="2">
        <f>'Moving Avg'!H1002</f>
        <v>3.3533244999999958</v>
      </c>
      <c r="J1002" s="6" t="str">
        <f>OBV!F1002</f>
        <v>BEARISH</v>
      </c>
      <c r="K1002" s="6" t="str">
        <f>OBV!G1002</f>
        <v>STRONG</v>
      </c>
      <c r="L1002" s="6" t="str">
        <f>OBV!H1002</f>
        <v>BEARISH DIVERGENCE</v>
      </c>
    </row>
    <row r="1003" spans="1:12" ht="13.5" x14ac:dyDescent="0.25">
      <c r="A1003" s="3">
        <f>RSI!A1003</f>
        <v>43467</v>
      </c>
      <c r="B1003" s="2">
        <f>RSI!B1003</f>
        <v>3.2</v>
      </c>
      <c r="C1003" s="2">
        <f>RSI!I1003</f>
        <v>52.414403113045395</v>
      </c>
      <c r="D1003" s="2">
        <f>MACD!E1003</f>
        <v>7.4010100762964548E-3</v>
      </c>
      <c r="E1003" s="2">
        <f>MACD!F1003</f>
        <v>1.28396099382787E-2</v>
      </c>
      <c r="F1003" s="2">
        <f>'Moving Avg'!D1003</f>
        <v>3.194</v>
      </c>
      <c r="G1003" s="2">
        <f>'Moving Avg'!F1003</f>
        <v>3.1775000000000002</v>
      </c>
      <c r="H1003" s="2">
        <f>'Moving Avg'!G1003</f>
        <v>3.1837999999999989</v>
      </c>
      <c r="I1003" s="2">
        <f>'Moving Avg'!H1003</f>
        <v>3.3518064999999964</v>
      </c>
      <c r="J1003" s="6" t="str">
        <f>OBV!F1003</f>
        <v>BEARISH</v>
      </c>
      <c r="K1003" s="6" t="str">
        <f>OBV!G1003</f>
        <v>STRONG</v>
      </c>
      <c r="L1003" s="6" t="str">
        <f>OBV!H1003</f>
        <v>BEARISH DIVERGENCE</v>
      </c>
    </row>
    <row r="1004" spans="1:12" ht="13.5" x14ac:dyDescent="0.25">
      <c r="A1004" s="3">
        <f>RSI!A1004</f>
        <v>43468</v>
      </c>
      <c r="B1004" s="2">
        <f>RSI!B1004</f>
        <v>3.2</v>
      </c>
      <c r="C1004" s="2">
        <f>RSI!I1004</f>
        <v>52.414403113045395</v>
      </c>
      <c r="D1004" s="2">
        <f>MACD!E1004</f>
        <v>6.667482389444146E-5</v>
      </c>
      <c r="E1004" s="2">
        <f>MACD!F1004</f>
        <v>1.0285022915401849E-2</v>
      </c>
      <c r="F1004" s="2">
        <f>'Moving Avg'!D1004</f>
        <v>3.2059999999999995</v>
      </c>
      <c r="G1004" s="2">
        <f>'Moving Avg'!F1004</f>
        <v>3.1785000000000005</v>
      </c>
      <c r="H1004" s="2">
        <f>'Moving Avg'!G1004</f>
        <v>3.190599999999999</v>
      </c>
      <c r="I1004" s="2">
        <f>'Moving Avg'!H1004</f>
        <v>3.3502884999999964</v>
      </c>
      <c r="J1004" s="6" t="str">
        <f>OBV!F1004</f>
        <v>BEARISH</v>
      </c>
      <c r="K1004" s="6" t="str">
        <f>OBV!G1004</f>
        <v>STRONG</v>
      </c>
      <c r="L1004" s="6" t="str">
        <f>OBV!H1004</f>
        <v>BEARISH DIVERGENCE</v>
      </c>
    </row>
    <row r="1005" spans="1:12" ht="13.5" x14ac:dyDescent="0.25">
      <c r="A1005" s="3">
        <f>RSI!A1005</f>
        <v>43469</v>
      </c>
      <c r="B1005" s="2">
        <f>RSI!B1005</f>
        <v>3.2</v>
      </c>
      <c r="C1005" s="2">
        <f>RSI!I1005</f>
        <v>52.414403113045395</v>
      </c>
      <c r="D1005" s="2">
        <f>MACD!E1005</f>
        <v>-7.7886211695701313E-3</v>
      </c>
      <c r="E1005" s="2">
        <f>MACD!F1005</f>
        <v>6.6702940984074534E-3</v>
      </c>
      <c r="F1005" s="2">
        <f>'Moving Avg'!D1005</f>
        <v>3.2059999999999995</v>
      </c>
      <c r="G1005" s="2">
        <f>'Moving Avg'!F1005</f>
        <v>3.1760000000000006</v>
      </c>
      <c r="H1005" s="2">
        <f>'Moving Avg'!G1005</f>
        <v>3.1973999999999982</v>
      </c>
      <c r="I1005" s="2">
        <f>'Moving Avg'!H1005</f>
        <v>3.3490039999999963</v>
      </c>
      <c r="J1005" s="6" t="str">
        <f>OBV!F1005</f>
        <v>BEARISH</v>
      </c>
      <c r="K1005" s="6" t="str">
        <f>OBV!G1005</f>
        <v>STRONG</v>
      </c>
      <c r="L1005" s="6" t="str">
        <f>OBV!H1005</f>
        <v>NEUTRAL</v>
      </c>
    </row>
    <row r="1006" spans="1:12" ht="13.5" x14ac:dyDescent="0.25">
      <c r="A1006" s="3">
        <f>RSI!A1006</f>
        <v>43472</v>
      </c>
      <c r="B1006" s="2">
        <f>RSI!B1006</f>
        <v>3.23</v>
      </c>
      <c r="C1006" s="2">
        <f>RSI!I1006</f>
        <v>56.329311042766797</v>
      </c>
      <c r="D1006" s="2">
        <f>MACD!E1006</f>
        <v>-1.676027904285915E-2</v>
      </c>
      <c r="E1006" s="2">
        <f>MACD!F1006</f>
        <v>1.9841794701541331E-3</v>
      </c>
      <c r="F1006" s="2">
        <f>'Moving Avg'!D1006</f>
        <v>3.2079999999999997</v>
      </c>
      <c r="G1006" s="2">
        <f>'Moving Avg'!F1006</f>
        <v>3.1820000000000004</v>
      </c>
      <c r="H1006" s="2">
        <f>'Moving Avg'!G1006</f>
        <v>3.202399999999999</v>
      </c>
      <c r="I1006" s="2">
        <f>'Moving Avg'!H1006</f>
        <v>3.3478694999999963</v>
      </c>
      <c r="J1006" s="6" t="str">
        <f>OBV!F1006</f>
        <v>BEARISH</v>
      </c>
      <c r="K1006" s="6" t="str">
        <f>OBV!G1006</f>
        <v>STRONG</v>
      </c>
      <c r="L1006" s="6" t="str">
        <f>OBV!H1006</f>
        <v>BEARISH DIVERGENCE</v>
      </c>
    </row>
    <row r="1007" spans="1:12" ht="13.5" x14ac:dyDescent="0.25">
      <c r="A1007" s="3">
        <f>RSI!A1007</f>
        <v>43473</v>
      </c>
      <c r="B1007" s="2">
        <f>RSI!B1007</f>
        <v>3.23</v>
      </c>
      <c r="C1007" s="2">
        <f>RSI!I1007</f>
        <v>56.329311042766797</v>
      </c>
      <c r="D1007" s="2">
        <f>MACD!E1007</f>
        <v>-2.4623996418879468E-2</v>
      </c>
      <c r="E1007" s="2">
        <f>MACD!F1007</f>
        <v>-3.3374557076525872E-3</v>
      </c>
      <c r="F1007" s="2">
        <f>'Moving Avg'!D1007</f>
        <v>3.2120000000000006</v>
      </c>
      <c r="G1007" s="2">
        <f>'Moving Avg'!F1007</f>
        <v>3.1815000000000002</v>
      </c>
      <c r="H1007" s="2">
        <f>'Moving Avg'!G1007</f>
        <v>3.2047999999999992</v>
      </c>
      <c r="I1007" s="2">
        <f>'Moving Avg'!H1007</f>
        <v>3.3467349999999971</v>
      </c>
      <c r="J1007" s="6" t="str">
        <f>OBV!F1007</f>
        <v>BULLISH</v>
      </c>
      <c r="K1007" s="6" t="str">
        <f>OBV!G1007</f>
        <v>WEAK</v>
      </c>
      <c r="L1007" s="6" t="str">
        <f>OBV!H1007</f>
        <v>CONFIRMED BULLISH</v>
      </c>
    </row>
    <row r="1008" spans="1:12" ht="13.5" x14ac:dyDescent="0.25">
      <c r="A1008" s="3">
        <f>RSI!A1008</f>
        <v>43474</v>
      </c>
      <c r="B1008" s="2">
        <f>RSI!B1008</f>
        <v>3.23</v>
      </c>
      <c r="C1008" s="2">
        <f>RSI!I1008</f>
        <v>56.329311042766797</v>
      </c>
      <c r="D1008" s="2">
        <f>MACD!E1008</f>
        <v>-3.1530054232924876E-2</v>
      </c>
      <c r="E1008" s="2">
        <f>MACD!F1008</f>
        <v>-8.9759754127070462E-3</v>
      </c>
      <c r="F1008" s="2">
        <f>'Moving Avg'!D1008</f>
        <v>3.218</v>
      </c>
      <c r="G1008" s="2">
        <f>'Moving Avg'!F1008</f>
        <v>3.1855000000000002</v>
      </c>
      <c r="H1008" s="2">
        <f>'Moving Avg'!G1008</f>
        <v>3.2045999999999992</v>
      </c>
      <c r="I1008" s="2">
        <f>'Moving Avg'!H1008</f>
        <v>3.3456004999999971</v>
      </c>
      <c r="J1008" s="6" t="str">
        <f>OBV!F1008</f>
        <v>BULLISH</v>
      </c>
      <c r="K1008" s="6" t="str">
        <f>OBV!G1008</f>
        <v>WEAK</v>
      </c>
      <c r="L1008" s="6" t="str">
        <f>OBV!H1008</f>
        <v>CONFIRMED BULLISH</v>
      </c>
    </row>
    <row r="1009" spans="1:12" ht="13.5" x14ac:dyDescent="0.25">
      <c r="A1009" s="3">
        <f>RSI!A1009</f>
        <v>43475</v>
      </c>
      <c r="B1009" s="2">
        <f>RSI!B1009</f>
        <v>3.23</v>
      </c>
      <c r="C1009" s="2">
        <f>RSI!I1009</f>
        <v>56.329311042766797</v>
      </c>
      <c r="D1009" s="2">
        <f>MACD!E1009</f>
        <v>-3.7607107457799049E-2</v>
      </c>
      <c r="E1009" s="2">
        <f>MACD!F1009</f>
        <v>-1.4702201821725448E-2</v>
      </c>
      <c r="F1009" s="2">
        <f>'Moving Avg'!D1009</f>
        <v>3.2240000000000002</v>
      </c>
      <c r="G1009" s="2">
        <f>'Moving Avg'!F1009</f>
        <v>3.1859999999999999</v>
      </c>
      <c r="H1009" s="2">
        <f>'Moving Avg'!G1009</f>
        <v>3.2043999999999992</v>
      </c>
      <c r="I1009" s="2">
        <f>'Moving Avg'!H1009</f>
        <v>3.3444659999999971</v>
      </c>
      <c r="J1009" s="6" t="str">
        <f>OBV!F1009</f>
        <v>BULLISH</v>
      </c>
      <c r="K1009" s="6" t="str">
        <f>OBV!G1009</f>
        <v>WEAK</v>
      </c>
      <c r="L1009" s="6" t="str">
        <f>OBV!H1009</f>
        <v>CONFIRMED BULLISH</v>
      </c>
    </row>
    <row r="1010" spans="1:12" ht="13.5" x14ac:dyDescent="0.25">
      <c r="A1010" s="3">
        <f>RSI!A1010</f>
        <v>43476</v>
      </c>
      <c r="B1010" s="2">
        <f>RSI!B1010</f>
        <v>3.23</v>
      </c>
      <c r="C1010" s="2">
        <f>RSI!I1010</f>
        <v>56.329311042766797</v>
      </c>
      <c r="D1010" s="2">
        <f>MACD!E1010</f>
        <v>-3.3734632264093012E-2</v>
      </c>
      <c r="E1010" s="2">
        <f>MACD!F1010</f>
        <v>-1.8508687910198961E-2</v>
      </c>
      <c r="F1010" s="2">
        <f>'Moving Avg'!D1010</f>
        <v>3.2299999999999995</v>
      </c>
      <c r="G1010" s="2">
        <f>'Moving Avg'!F1010</f>
        <v>3.1864999999999997</v>
      </c>
      <c r="H1010" s="2">
        <f>'Moving Avg'!G1010</f>
        <v>3.2041999999999988</v>
      </c>
      <c r="I1010" s="2">
        <f>'Moving Avg'!H1010</f>
        <v>3.342864499999997</v>
      </c>
      <c r="J1010" s="6" t="str">
        <f>OBV!F1010</f>
        <v>BULLISH</v>
      </c>
      <c r="K1010" s="6" t="str">
        <f>OBV!G1010</f>
        <v>WEAK</v>
      </c>
      <c r="L1010" s="6" t="str">
        <f>OBV!H1010</f>
        <v>CONFIRMED BULLISH</v>
      </c>
    </row>
    <row r="1011" spans="1:12" ht="13.5" x14ac:dyDescent="0.25">
      <c r="A1011" s="3">
        <f>RSI!A1011</f>
        <v>43480</v>
      </c>
      <c r="B1011" s="2">
        <f>RSI!B1011</f>
        <v>3.23</v>
      </c>
      <c r="C1011" s="2">
        <f>RSI!I1011</f>
        <v>56.329311042766797</v>
      </c>
      <c r="D1011" s="2">
        <f>MACD!E1011</f>
        <v>-2.7581158738949174E-2</v>
      </c>
      <c r="E1011" s="2">
        <f>MACD!F1011</f>
        <v>-2.0323182075949006E-2</v>
      </c>
      <c r="F1011" s="2">
        <f>'Moving Avg'!D1011</f>
        <v>3.2299999999999995</v>
      </c>
      <c r="G1011" s="2">
        <f>'Moving Avg'!F1011</f>
        <v>3.1914999999999996</v>
      </c>
      <c r="H1011" s="2">
        <f>'Moving Avg'!G1011</f>
        <v>3.2039999999999993</v>
      </c>
      <c r="I1011" s="2">
        <f>'Moving Avg'!H1011</f>
        <v>3.3408424999999977</v>
      </c>
      <c r="J1011" s="6" t="str">
        <f>OBV!F1011</f>
        <v>NEUTRAL</v>
      </c>
      <c r="K1011" s="6" t="str">
        <f>OBV!G1011</f>
        <v>NEUTRAL</v>
      </c>
      <c r="L1011" s="6" t="str">
        <f>OBV!H1011</f>
        <v>NEUTRAL</v>
      </c>
    </row>
    <row r="1012" spans="1:12" ht="13.5" x14ac:dyDescent="0.25">
      <c r="A1012" s="3">
        <f>RSI!A1012</f>
        <v>43481</v>
      </c>
      <c r="B1012" s="2">
        <f>RSI!B1012</f>
        <v>3.09</v>
      </c>
      <c r="C1012" s="2">
        <f>RSI!I1012</f>
        <v>35.229839520488511</v>
      </c>
      <c r="D1012" s="2">
        <f>MACD!E1012</f>
        <v>-1.3727797330485902E-2</v>
      </c>
      <c r="E1012" s="2">
        <f>MACD!F1012</f>
        <v>-1.9004105126856387E-2</v>
      </c>
      <c r="F1012" s="2">
        <f>'Moving Avg'!D1012</f>
        <v>3.2019999999999995</v>
      </c>
      <c r="G1012" s="2">
        <f>'Moving Avg'!F1012</f>
        <v>3.1894999999999998</v>
      </c>
      <c r="H1012" s="2">
        <f>'Moving Avg'!G1012</f>
        <v>3.2013999999999987</v>
      </c>
      <c r="I1012" s="2">
        <f>'Moving Avg'!H1012</f>
        <v>3.3380734999999975</v>
      </c>
      <c r="J1012" s="6" t="str">
        <f>OBV!F1012</f>
        <v>BEARISH</v>
      </c>
      <c r="K1012" s="6" t="str">
        <f>OBV!G1012</f>
        <v>NEUTRAL</v>
      </c>
      <c r="L1012" s="6" t="str">
        <f>OBV!H1012</f>
        <v>CONFIRMED BEARISH</v>
      </c>
    </row>
    <row r="1013" spans="1:12" ht="13.5" x14ac:dyDescent="0.25">
      <c r="A1013" s="3">
        <f>RSI!A1013</f>
        <v>43482</v>
      </c>
      <c r="B1013" s="2">
        <f>RSI!B1013</f>
        <v>3.2</v>
      </c>
      <c r="C1013" s="2">
        <f>RSI!I1013</f>
        <v>50.817939722053083</v>
      </c>
      <c r="D1013" s="2">
        <f>MACD!E1013</f>
        <v>-1.1036670331485254E-2</v>
      </c>
      <c r="E1013" s="2">
        <f>MACD!F1013</f>
        <v>-1.7410618167782159E-2</v>
      </c>
      <c r="F1013" s="2">
        <f>'Moving Avg'!D1013</f>
        <v>3.1960000000000002</v>
      </c>
      <c r="G1013" s="2">
        <f>'Moving Avg'!F1013</f>
        <v>3.1874999999999991</v>
      </c>
      <c r="H1013" s="2">
        <f>'Moving Avg'!G1013</f>
        <v>3.2009999999999987</v>
      </c>
      <c r="I1013" s="2">
        <f>'Moving Avg'!H1013</f>
        <v>3.3358544999999982</v>
      </c>
      <c r="J1013" s="6" t="str">
        <f>OBV!F1013</f>
        <v>NEUTRAL</v>
      </c>
      <c r="K1013" s="6" t="str">
        <f>OBV!G1013</f>
        <v>NEUTRAL</v>
      </c>
      <c r="L1013" s="6" t="str">
        <f>OBV!H1013</f>
        <v>NEUTRAL</v>
      </c>
    </row>
    <row r="1014" spans="1:12" ht="13.5" x14ac:dyDescent="0.25">
      <c r="A1014" s="3">
        <f>RSI!A1014</f>
        <v>43483</v>
      </c>
      <c r="B1014" s="2">
        <f>RSI!B1014</f>
        <v>3.2</v>
      </c>
      <c r="C1014" s="2">
        <f>RSI!I1014</f>
        <v>50.817939722053069</v>
      </c>
      <c r="D1014" s="2">
        <f>MACD!E1014</f>
        <v>-8.8024634766390442E-3</v>
      </c>
      <c r="E1014" s="2">
        <f>MACD!F1014</f>
        <v>-1.5688987229553537E-2</v>
      </c>
      <c r="F1014" s="2">
        <f>'Moving Avg'!D1014</f>
        <v>3.19</v>
      </c>
      <c r="G1014" s="2">
        <f>'Moving Avg'!F1014</f>
        <v>3.1899999999999991</v>
      </c>
      <c r="H1014" s="2">
        <f>'Moving Avg'!G1014</f>
        <v>3.2005999999999983</v>
      </c>
      <c r="I1014" s="2">
        <f>'Moving Avg'!H1014</f>
        <v>3.333635499999998</v>
      </c>
      <c r="J1014" s="6" t="str">
        <f>OBV!F1014</f>
        <v>NEUTRAL</v>
      </c>
      <c r="K1014" s="6" t="str">
        <f>OBV!G1014</f>
        <v>NEUTRAL</v>
      </c>
      <c r="L1014" s="6" t="str">
        <f>OBV!H1014</f>
        <v>NEUTRAL</v>
      </c>
    </row>
    <row r="1015" spans="1:12" ht="13.5" x14ac:dyDescent="0.25">
      <c r="A1015" s="3">
        <f>RSI!A1015</f>
        <v>43486</v>
      </c>
      <c r="B1015" s="2">
        <f>RSI!B1015</f>
        <v>3.2</v>
      </c>
      <c r="C1015" s="2">
        <f>RSI!I1015</f>
        <v>50.817939722053083</v>
      </c>
      <c r="D1015" s="2">
        <f>MACD!E1015</f>
        <v>-6.9517035364987656E-3</v>
      </c>
      <c r="E1015" s="2">
        <f>MACD!F1015</f>
        <v>-1.3941530490942584E-2</v>
      </c>
      <c r="F1015" s="2">
        <f>'Moving Avg'!D1015</f>
        <v>3.1839999999999997</v>
      </c>
      <c r="G1015" s="2">
        <f>'Moving Avg'!F1015</f>
        <v>3.1929999999999992</v>
      </c>
      <c r="H1015" s="2">
        <f>'Moving Avg'!G1015</f>
        <v>3.2001999999999988</v>
      </c>
      <c r="I1015" s="2">
        <f>'Moving Avg'!H1015</f>
        <v>3.3314164999999987</v>
      </c>
      <c r="J1015" s="6" t="str">
        <f>OBV!F1015</f>
        <v>NEUTRAL</v>
      </c>
      <c r="K1015" s="6" t="str">
        <f>OBV!G1015</f>
        <v>NEUTRAL</v>
      </c>
      <c r="L1015" s="6" t="str">
        <f>OBV!H1015</f>
        <v>NEUTRAL</v>
      </c>
    </row>
    <row r="1016" spans="1:12" ht="13.5" x14ac:dyDescent="0.25">
      <c r="A1016" s="3">
        <f>RSI!A1016</f>
        <v>43487</v>
      </c>
      <c r="B1016" s="2">
        <f>RSI!B1016</f>
        <v>3.06</v>
      </c>
      <c r="C1016" s="2">
        <f>RSI!I1016</f>
        <v>36.756219501370481</v>
      </c>
      <c r="D1016" s="2">
        <f>MACD!E1016</f>
        <v>9.563298736106951E-3</v>
      </c>
      <c r="E1016" s="2">
        <f>MACD!F1016</f>
        <v>-9.2405646455326791E-3</v>
      </c>
      <c r="F1016" s="2">
        <f>'Moving Avg'!D1016</f>
        <v>3.1500000000000004</v>
      </c>
      <c r="G1016" s="2">
        <f>'Moving Avg'!F1016</f>
        <v>3.1890000000000001</v>
      </c>
      <c r="H1016" s="2">
        <f>'Moving Avg'!G1016</f>
        <v>3.1967999999999988</v>
      </c>
      <c r="I1016" s="2">
        <f>'Moving Avg'!H1016</f>
        <v>3.3284974999999979</v>
      </c>
      <c r="J1016" s="6" t="str">
        <f>OBV!F1016</f>
        <v>NEUTRAL</v>
      </c>
      <c r="K1016" s="6" t="str">
        <f>OBV!G1016</f>
        <v>NEUTRAL</v>
      </c>
      <c r="L1016" s="6" t="str">
        <f>OBV!H1016</f>
        <v>NEUTRAL</v>
      </c>
    </row>
    <row r="1017" spans="1:12" ht="13.5" x14ac:dyDescent="0.25">
      <c r="A1017" s="3">
        <f>RSI!A1017</f>
        <v>43488</v>
      </c>
      <c r="B1017" s="2">
        <f>RSI!B1017</f>
        <v>2.93</v>
      </c>
      <c r="C1017" s="2">
        <f>RSI!I1017</f>
        <v>28.789844901773989</v>
      </c>
      <c r="D1017" s="2">
        <f>MACD!E1017</f>
        <v>3.3960371186312788E-2</v>
      </c>
      <c r="E1017" s="2">
        <f>MACD!F1017</f>
        <v>-6.0037747916358557E-4</v>
      </c>
      <c r="F1017" s="2">
        <f>'Moving Avg'!D1017</f>
        <v>3.1180000000000003</v>
      </c>
      <c r="G1017" s="2">
        <f>'Moving Avg'!F1017</f>
        <v>3.1785000000000001</v>
      </c>
      <c r="H1017" s="2">
        <f>'Moving Avg'!G1017</f>
        <v>3.1907999999999994</v>
      </c>
      <c r="I1017" s="2">
        <f>'Moving Avg'!H1017</f>
        <v>3.3249284999999982</v>
      </c>
      <c r="J1017" s="6" t="str">
        <f>OBV!F1017</f>
        <v>BEARISH</v>
      </c>
      <c r="K1017" s="6" t="str">
        <f>OBV!G1017</f>
        <v>NEUTRAL</v>
      </c>
      <c r="L1017" s="6" t="str">
        <f>OBV!H1017</f>
        <v>CONFIRMED BEARISH</v>
      </c>
    </row>
    <row r="1018" spans="1:12" ht="13.5" x14ac:dyDescent="0.25">
      <c r="A1018" s="3">
        <f>RSI!A1018</f>
        <v>43489</v>
      </c>
      <c r="B1018" s="2">
        <f>RSI!B1018</f>
        <v>3.06</v>
      </c>
      <c r="C1018" s="2">
        <f>RSI!I1018</f>
        <v>42.265502346932919</v>
      </c>
      <c r="D1018" s="2">
        <f>MACD!E1018</f>
        <v>4.6477047650875125E-2</v>
      </c>
      <c r="E1018" s="2">
        <f>MACD!F1018</f>
        <v>8.8151075468441559E-3</v>
      </c>
      <c r="F1018" s="2">
        <f>'Moving Avg'!D1018</f>
        <v>3.0900000000000003</v>
      </c>
      <c r="G1018" s="2">
        <f>'Moving Avg'!F1018</f>
        <v>3.1745000000000001</v>
      </c>
      <c r="H1018" s="2">
        <f>'Moving Avg'!G1018</f>
        <v>3.1873999999999993</v>
      </c>
      <c r="I1018" s="2">
        <f>'Moving Avg'!H1018</f>
        <v>3.3225234999999973</v>
      </c>
      <c r="J1018" s="6" t="str">
        <f>OBV!F1018</f>
        <v>BEARISH</v>
      </c>
      <c r="K1018" s="6" t="str">
        <f>OBV!G1018</f>
        <v>NEUTRAL</v>
      </c>
      <c r="L1018" s="6" t="str">
        <f>OBV!H1018</f>
        <v>CONFIRMED BEARISH</v>
      </c>
    </row>
    <row r="1019" spans="1:12" ht="13.5" x14ac:dyDescent="0.25">
      <c r="A1019" s="3">
        <f>RSI!A1019</f>
        <v>43490</v>
      </c>
      <c r="B1019" s="2">
        <f>RSI!B1019</f>
        <v>3.06</v>
      </c>
      <c r="C1019" s="2">
        <f>RSI!I1019</f>
        <v>42.265502346932912</v>
      </c>
      <c r="D1019" s="2">
        <f>MACD!E1019</f>
        <v>5.7691229523100684E-2</v>
      </c>
      <c r="E1019" s="2">
        <f>MACD!F1019</f>
        <v>1.8590331942095462E-2</v>
      </c>
      <c r="F1019" s="2">
        <f>'Moving Avg'!D1019</f>
        <v>3.0620000000000003</v>
      </c>
      <c r="G1019" s="2">
        <f>'Moving Avg'!F1019</f>
        <v>3.1705000000000001</v>
      </c>
      <c r="H1019" s="2">
        <f>'Moving Avg'!G1019</f>
        <v>3.1837999999999997</v>
      </c>
      <c r="I1019" s="2">
        <f>'Moving Avg'!H1019</f>
        <v>3.3205854999999973</v>
      </c>
      <c r="J1019" s="6" t="str">
        <f>OBV!F1019</f>
        <v>BEARISH</v>
      </c>
      <c r="K1019" s="6" t="str">
        <f>OBV!G1019</f>
        <v>NEUTRAL</v>
      </c>
      <c r="L1019" s="6" t="str">
        <f>OBV!H1019</f>
        <v>CONFIRMED BEARISH</v>
      </c>
    </row>
    <row r="1020" spans="1:12" ht="13.5" x14ac:dyDescent="0.25">
      <c r="A1020" s="3">
        <f>RSI!A1020</f>
        <v>43493</v>
      </c>
      <c r="B1020" s="2">
        <f>RSI!B1020</f>
        <v>3.06</v>
      </c>
      <c r="C1020" s="2">
        <f>RSI!I1020</f>
        <v>42.265502346932912</v>
      </c>
      <c r="D1020" s="2">
        <f>MACD!E1020</f>
        <v>6.7757141479709126E-2</v>
      </c>
      <c r="E1020" s="2">
        <f>MACD!F1020</f>
        <v>2.8423693849618195E-2</v>
      </c>
      <c r="F1020" s="2">
        <f>'Moving Avg'!D1020</f>
        <v>3.0340000000000003</v>
      </c>
      <c r="G1020" s="2">
        <f>'Moving Avg'!F1020</f>
        <v>3.1635000000000009</v>
      </c>
      <c r="H1020" s="2">
        <f>'Moving Avg'!G1020</f>
        <v>3.1801999999999997</v>
      </c>
      <c r="I1020" s="2">
        <f>'Moving Avg'!H1020</f>
        <v>3.3186474999999973</v>
      </c>
      <c r="J1020" s="6" t="str">
        <f>OBV!F1020</f>
        <v>BEARISH</v>
      </c>
      <c r="K1020" s="6" t="str">
        <f>OBV!G1020</f>
        <v>NEUTRAL</v>
      </c>
      <c r="L1020" s="6" t="str">
        <f>OBV!H1020</f>
        <v>CONFIRMED BEARISH</v>
      </c>
    </row>
    <row r="1021" spans="1:12" ht="13.5" x14ac:dyDescent="0.25">
      <c r="A1021" s="3">
        <f>RSI!A1021</f>
        <v>43494</v>
      </c>
      <c r="B1021" s="2">
        <f>RSI!B1021</f>
        <v>3.06</v>
      </c>
      <c r="C1021" s="2">
        <f>RSI!I1021</f>
        <v>42.265502346932912</v>
      </c>
      <c r="D1021" s="2">
        <f>MACD!E1021</f>
        <v>7.6808700517168926E-2</v>
      </c>
      <c r="E1021" s="2">
        <f>MACD!F1021</f>
        <v>3.8100695183128343E-2</v>
      </c>
      <c r="F1021" s="2">
        <f>'Moving Avg'!D1021</f>
        <v>3.0340000000000003</v>
      </c>
      <c r="G1021" s="2">
        <f>'Moving Avg'!F1021</f>
        <v>3.1555000000000009</v>
      </c>
      <c r="H1021" s="2">
        <f>'Moving Avg'!G1021</f>
        <v>3.1766000000000001</v>
      </c>
      <c r="I1021" s="2">
        <f>'Moving Avg'!H1021</f>
        <v>3.316662999999997</v>
      </c>
      <c r="J1021" s="6" t="str">
        <f>OBV!F1021</f>
        <v>BEARISH</v>
      </c>
      <c r="K1021" s="6" t="str">
        <f>OBV!G1021</f>
        <v>NEUTRAL</v>
      </c>
      <c r="L1021" s="6" t="str">
        <f>OBV!H1021</f>
        <v>NEUTRAL</v>
      </c>
    </row>
    <row r="1022" spans="1:12" ht="13.5" x14ac:dyDescent="0.25">
      <c r="A1022" s="3">
        <f>RSI!A1022</f>
        <v>43495</v>
      </c>
      <c r="B1022" s="2">
        <f>RSI!B1022</f>
        <v>2.97</v>
      </c>
      <c r="C1022" s="2">
        <f>RSI!I1022</f>
        <v>35.93344577089718</v>
      </c>
      <c r="D1022" s="2">
        <f>MACD!E1022</f>
        <v>7.0090592064840251E-2</v>
      </c>
      <c r="E1022" s="2">
        <f>MACD!F1022</f>
        <v>4.4498674559470729E-2</v>
      </c>
      <c r="F1022" s="2">
        <f>'Moving Avg'!D1022</f>
        <v>3.0420000000000003</v>
      </c>
      <c r="G1022" s="2">
        <f>'Moving Avg'!F1022</f>
        <v>3.1435000000000013</v>
      </c>
      <c r="H1022" s="2">
        <f>'Moving Avg'!G1022</f>
        <v>3.1706000000000008</v>
      </c>
      <c r="I1022" s="2">
        <f>'Moving Avg'!H1022</f>
        <v>3.3142284999999969</v>
      </c>
      <c r="J1022" s="6" t="str">
        <f>OBV!F1022</f>
        <v>BULLISH</v>
      </c>
      <c r="K1022" s="6" t="str">
        <f>OBV!G1022</f>
        <v>NEUTRAL</v>
      </c>
      <c r="L1022" s="6" t="str">
        <f>OBV!H1022</f>
        <v>CONFIRMED BULLISH</v>
      </c>
    </row>
    <row r="1023" spans="1:12" ht="13.5" x14ac:dyDescent="0.25">
      <c r="A1023" s="3">
        <f>RSI!A1023</f>
        <v>43496</v>
      </c>
      <c r="B1023" s="2">
        <f>RSI!B1023</f>
        <v>2.84</v>
      </c>
      <c r="C1023" s="2">
        <f>RSI!I1023</f>
        <v>29.141982317386152</v>
      </c>
      <c r="D1023" s="2">
        <f>MACD!E1023</f>
        <v>9.194859151598056E-2</v>
      </c>
      <c r="E1023" s="2">
        <f>MACD!F1023</f>
        <v>5.3988657950772699E-2</v>
      </c>
      <c r="F1023" s="2">
        <f>'Moving Avg'!D1023</f>
        <v>2.9980000000000002</v>
      </c>
      <c r="G1023" s="2">
        <f>'Moving Avg'!F1023</f>
        <v>3.1255000000000011</v>
      </c>
      <c r="H1023" s="2">
        <f>'Moving Avg'!G1023</f>
        <v>3.1620000000000008</v>
      </c>
      <c r="I1023" s="2">
        <f>'Moving Avg'!H1023</f>
        <v>3.311143999999997</v>
      </c>
      <c r="J1023" s="6" t="str">
        <f>OBV!F1023</f>
        <v>NEUTRAL</v>
      </c>
      <c r="K1023" s="6" t="str">
        <f>OBV!G1023</f>
        <v>NEUTRAL</v>
      </c>
      <c r="L1023" s="6" t="str">
        <f>OBV!H1023</f>
        <v>NEUTRAL</v>
      </c>
    </row>
    <row r="1024" spans="1:12" ht="13.5" x14ac:dyDescent="0.25">
      <c r="A1024" s="3">
        <f>RSI!A1024</f>
        <v>43497</v>
      </c>
      <c r="B1024" s="2">
        <f>RSI!B1024</f>
        <v>2.96</v>
      </c>
      <c r="C1024" s="2">
        <f>RSI!I1024</f>
        <v>40.349320461998438</v>
      </c>
      <c r="D1024" s="2">
        <f>MACD!E1024</f>
        <v>0.10323963277808845</v>
      </c>
      <c r="E1024" s="2">
        <f>MACD!F1024</f>
        <v>6.3838852916235853E-2</v>
      </c>
      <c r="F1024" s="2">
        <f>'Moving Avg'!D1024</f>
        <v>2.9780000000000002</v>
      </c>
      <c r="G1024" s="2">
        <f>'Moving Avg'!F1024</f>
        <v>3.113500000000001</v>
      </c>
      <c r="H1024" s="2">
        <f>'Moving Avg'!G1024</f>
        <v>3.1564000000000014</v>
      </c>
      <c r="I1024" s="2">
        <f>'Moving Avg'!H1024</f>
        <v>3.3086124999999975</v>
      </c>
      <c r="J1024" s="6" t="str">
        <f>OBV!F1024</f>
        <v>BULLISH</v>
      </c>
      <c r="K1024" s="6" t="str">
        <f>OBV!G1024</f>
        <v>NEUTRAL</v>
      </c>
      <c r="L1024" s="6" t="str">
        <f>OBV!H1024</f>
        <v>BULLISH DIVERGENCE</v>
      </c>
    </row>
    <row r="1025" spans="1:12" ht="13.5" x14ac:dyDescent="0.25">
      <c r="A1025" s="3">
        <f>RSI!A1025</f>
        <v>43500</v>
      </c>
      <c r="B1025" s="2">
        <f>RSI!B1025</f>
        <v>3.04</v>
      </c>
      <c r="C1025" s="2">
        <f>RSI!I1025</f>
        <v>46.432218816244777</v>
      </c>
      <c r="D1025" s="2">
        <f>MACD!E1025</f>
        <v>0.10771848695463326</v>
      </c>
      <c r="E1025" s="2">
        <f>MACD!F1025</f>
        <v>7.2614779723915335E-2</v>
      </c>
      <c r="F1025" s="2">
        <f>'Moving Avg'!D1025</f>
        <v>2.9740000000000002</v>
      </c>
      <c r="G1025" s="2">
        <f>'Moving Avg'!F1025</f>
        <v>3.1055000000000006</v>
      </c>
      <c r="H1025" s="2">
        <f>'Moving Avg'!G1025</f>
        <v>3.1524000000000014</v>
      </c>
      <c r="I1025" s="2">
        <f>'Moving Avg'!H1025</f>
        <v>3.3064809999999976</v>
      </c>
      <c r="J1025" s="6" t="str">
        <f>OBV!F1025</f>
        <v>BULLISH</v>
      </c>
      <c r="K1025" s="6" t="str">
        <f>OBV!G1025</f>
        <v>NEUTRAL</v>
      </c>
      <c r="L1025" s="6" t="str">
        <f>OBV!H1025</f>
        <v>BULLISH DIVERGENCE</v>
      </c>
    </row>
    <row r="1026" spans="1:12" ht="13.5" x14ac:dyDescent="0.25">
      <c r="A1026" s="3">
        <f>RSI!A1026</f>
        <v>43501</v>
      </c>
      <c r="B1026" s="2">
        <f>RSI!B1026</f>
        <v>3.04</v>
      </c>
      <c r="C1026" s="2">
        <f>RSI!I1026</f>
        <v>46.432218816244777</v>
      </c>
      <c r="D1026" s="2">
        <f>MACD!E1026</f>
        <v>9.0284899919679695E-2</v>
      </c>
      <c r="E1026" s="2">
        <f>MACD!F1026</f>
        <v>7.6148803763068207E-2</v>
      </c>
      <c r="F1026" s="2">
        <f>'Moving Avg'!D1026</f>
        <v>2.9699999999999998</v>
      </c>
      <c r="G1026" s="2">
        <f>'Moving Avg'!F1026</f>
        <v>3.0960000000000005</v>
      </c>
      <c r="H1026" s="2">
        <f>'Moving Avg'!G1026</f>
        <v>3.148400000000001</v>
      </c>
      <c r="I1026" s="2">
        <f>'Moving Avg'!H1026</f>
        <v>3.3038359999999978</v>
      </c>
      <c r="J1026" s="6" t="str">
        <f>OBV!F1026</f>
        <v>BULLISH</v>
      </c>
      <c r="K1026" s="6" t="str">
        <f>OBV!G1026</f>
        <v>NEUTRAL</v>
      </c>
      <c r="L1026" s="6" t="str">
        <f>OBV!H1026</f>
        <v>BULLISH DIVERGENCE</v>
      </c>
    </row>
    <row r="1027" spans="1:12" ht="13.5" x14ac:dyDescent="0.25">
      <c r="A1027" s="3">
        <f>RSI!A1027</f>
        <v>43502</v>
      </c>
      <c r="B1027" s="2">
        <f>RSI!B1027</f>
        <v>3.04</v>
      </c>
      <c r="C1027" s="2">
        <f>RSI!I1027</f>
        <v>46.432218816244784</v>
      </c>
      <c r="D1027" s="2">
        <f>MACD!E1027</f>
        <v>5.5825139138223623E-2</v>
      </c>
      <c r="E1027" s="2">
        <f>MACD!F1027</f>
        <v>7.2084070838099285E-2</v>
      </c>
      <c r="F1027" s="2">
        <f>'Moving Avg'!D1027</f>
        <v>2.9839999999999995</v>
      </c>
      <c r="G1027" s="2">
        <f>'Moving Avg'!F1027</f>
        <v>3.0865</v>
      </c>
      <c r="H1027" s="2">
        <f>'Moving Avg'!G1027</f>
        <v>3.1444000000000005</v>
      </c>
      <c r="I1027" s="2">
        <f>'Moving Avg'!H1027</f>
        <v>3.3008169999999977</v>
      </c>
      <c r="J1027" s="6" t="str">
        <f>OBV!F1027</f>
        <v>BULLISH</v>
      </c>
      <c r="K1027" s="6" t="str">
        <f>OBV!G1027</f>
        <v>NEUTRAL</v>
      </c>
      <c r="L1027" s="6" t="str">
        <f>OBV!H1027</f>
        <v>CONFIRMED BULLISH</v>
      </c>
    </row>
    <row r="1028" spans="1:12" ht="13.5" x14ac:dyDescent="0.25">
      <c r="A1028" s="3">
        <f>RSI!A1028</f>
        <v>43503</v>
      </c>
      <c r="B1028" s="2">
        <f>RSI!B1028</f>
        <v>3.04</v>
      </c>
      <c r="C1028" s="2">
        <f>RSI!I1028</f>
        <v>46.432218816244792</v>
      </c>
      <c r="D1028" s="2">
        <f>MACD!E1028</f>
        <v>4.6937005886220184E-2</v>
      </c>
      <c r="E1028" s="2">
        <f>MACD!F1028</f>
        <v>6.7054657847723464E-2</v>
      </c>
      <c r="F1028" s="2">
        <f>'Moving Avg'!D1028</f>
        <v>3.0239999999999996</v>
      </c>
      <c r="G1028" s="2">
        <f>'Moving Avg'!F1028</f>
        <v>3.077</v>
      </c>
      <c r="H1028" s="2">
        <f>'Moving Avg'!G1028</f>
        <v>3.1416000000000008</v>
      </c>
      <c r="I1028" s="2">
        <f>'Moving Avg'!H1028</f>
        <v>3.2982654999999981</v>
      </c>
      <c r="J1028" s="6" t="str">
        <f>OBV!F1028</f>
        <v>BULLISH</v>
      </c>
      <c r="K1028" s="6" t="str">
        <f>OBV!G1028</f>
        <v>NEUTRAL</v>
      </c>
      <c r="L1028" s="6" t="str">
        <f>OBV!H1028</f>
        <v>CONFIRMED BULLISH</v>
      </c>
    </row>
    <row r="1029" spans="1:12" ht="13.5" x14ac:dyDescent="0.25">
      <c r="A1029" s="3">
        <f>RSI!A1029</f>
        <v>43504</v>
      </c>
      <c r="B1029" s="2">
        <f>RSI!B1029</f>
        <v>2.91</v>
      </c>
      <c r="C1029" s="2">
        <f>RSI!I1029</f>
        <v>37.96930512226659</v>
      </c>
      <c r="D1029" s="2">
        <f>MACD!E1029</f>
        <v>4.929602392654564E-2</v>
      </c>
      <c r="E1029" s="2">
        <f>MACD!F1029</f>
        <v>6.3502931063487908E-2</v>
      </c>
      <c r="F1029" s="2">
        <f>'Moving Avg'!D1029</f>
        <v>3.0140000000000002</v>
      </c>
      <c r="G1029" s="2">
        <f>'Moving Avg'!F1029</f>
        <v>3.0609999999999999</v>
      </c>
      <c r="H1029" s="2">
        <f>'Moving Avg'!G1029</f>
        <v>3.1362000000000005</v>
      </c>
      <c r="I1029" s="2">
        <f>'Moving Avg'!H1029</f>
        <v>3.2950639999999982</v>
      </c>
      <c r="J1029" s="6" t="str">
        <f>OBV!F1029</f>
        <v>BEARISH</v>
      </c>
      <c r="K1029" s="6" t="str">
        <f>OBV!G1029</f>
        <v>NEUTRAL</v>
      </c>
      <c r="L1029" s="6" t="str">
        <f>OBV!H1029</f>
        <v>CONFIRMED BEARISH</v>
      </c>
    </row>
    <row r="1030" spans="1:12" ht="13.5" x14ac:dyDescent="0.25">
      <c r="A1030" s="3">
        <f>RSI!A1030</f>
        <v>43507</v>
      </c>
      <c r="B1030" s="2">
        <f>RSI!B1030</f>
        <v>2.99</v>
      </c>
      <c r="C1030" s="2">
        <f>RSI!I1030</f>
        <v>44.654500495507378</v>
      </c>
      <c r="D1030" s="2">
        <f>MACD!E1030</f>
        <v>4.6365955166953743E-2</v>
      </c>
      <c r="E1030" s="2">
        <f>MACD!F1030</f>
        <v>6.0075535884181075E-2</v>
      </c>
      <c r="F1030" s="2">
        <f>'Moving Avg'!D1030</f>
        <v>3.0040000000000004</v>
      </c>
      <c r="G1030" s="2">
        <f>'Moving Avg'!F1030</f>
        <v>3.0489999999999999</v>
      </c>
      <c r="H1030" s="2">
        <f>'Moving Avg'!G1030</f>
        <v>3.1324000000000005</v>
      </c>
      <c r="I1030" s="2">
        <f>'Moving Avg'!H1030</f>
        <v>3.2922624999999988</v>
      </c>
      <c r="J1030" s="6" t="str">
        <f>OBV!F1030</f>
        <v>BEARISH</v>
      </c>
      <c r="K1030" s="6" t="str">
        <f>OBV!G1030</f>
        <v>NEUTRAL</v>
      </c>
      <c r="L1030" s="6" t="str">
        <f>OBV!H1030</f>
        <v>CONFIRMED BEARISH</v>
      </c>
    </row>
    <row r="1031" spans="1:12" ht="13.5" x14ac:dyDescent="0.25">
      <c r="A1031" s="3">
        <f>RSI!A1031</f>
        <v>43508</v>
      </c>
      <c r="B1031" s="2">
        <f>RSI!B1031</f>
        <v>2.99</v>
      </c>
      <c r="C1031" s="2">
        <f>RSI!I1031</f>
        <v>44.654500495507378</v>
      </c>
      <c r="D1031" s="2">
        <f>MACD!E1031</f>
        <v>4.433965109414606E-2</v>
      </c>
      <c r="E1031" s="2">
        <f>MACD!F1031</f>
        <v>5.692835892617408E-2</v>
      </c>
      <c r="F1031" s="2">
        <f>'Moving Avg'!D1031</f>
        <v>2.9940000000000002</v>
      </c>
      <c r="G1031" s="2">
        <f>'Moving Avg'!F1031</f>
        <v>3.0370000000000004</v>
      </c>
      <c r="H1031" s="2">
        <f>'Moving Avg'!G1031</f>
        <v>3.1286000000000014</v>
      </c>
      <c r="I1031" s="2">
        <f>'Moving Avg'!H1031</f>
        <v>3.2899279999999993</v>
      </c>
      <c r="J1031" s="6" t="str">
        <f>OBV!F1031</f>
        <v>BEARISH</v>
      </c>
      <c r="K1031" s="6" t="str">
        <f>OBV!G1031</f>
        <v>NEUTRAL</v>
      </c>
      <c r="L1031" s="6" t="str">
        <f>OBV!H1031</f>
        <v>CONFIRMED BEARISH</v>
      </c>
    </row>
    <row r="1032" spans="1:12" ht="13.5" x14ac:dyDescent="0.25">
      <c r="A1032" s="3">
        <f>RSI!A1032</f>
        <v>43509</v>
      </c>
      <c r="B1032" s="2">
        <f>RSI!B1032</f>
        <v>2.99</v>
      </c>
      <c r="C1032" s="2">
        <f>RSI!I1032</f>
        <v>44.654500495507378</v>
      </c>
      <c r="D1032" s="2">
        <f>MACD!E1032</f>
        <v>2.9198362705545655E-2</v>
      </c>
      <c r="E1032" s="2">
        <f>MACD!F1032</f>
        <v>5.1382359682048399E-2</v>
      </c>
      <c r="F1032" s="2">
        <f>'Moving Avg'!D1032</f>
        <v>2.9840000000000004</v>
      </c>
      <c r="G1032" s="2">
        <f>'Moving Avg'!F1032</f>
        <v>3.0320000000000005</v>
      </c>
      <c r="H1032" s="2">
        <f>'Moving Avg'!G1032</f>
        <v>3.1248000000000014</v>
      </c>
      <c r="I1032" s="2">
        <f>'Moving Avg'!H1032</f>
        <v>3.287546499999999</v>
      </c>
      <c r="J1032" s="6" t="str">
        <f>OBV!F1032</f>
        <v>BEARISH</v>
      </c>
      <c r="K1032" s="6" t="str">
        <f>OBV!G1032</f>
        <v>NEUTRAL</v>
      </c>
      <c r="L1032" s="6" t="str">
        <f>OBV!H1032</f>
        <v>CONFIRMED BEARISH</v>
      </c>
    </row>
    <row r="1033" spans="1:12" ht="13.5" x14ac:dyDescent="0.25">
      <c r="A1033" s="3">
        <f>RSI!A1033</f>
        <v>43510</v>
      </c>
      <c r="B1033" s="2">
        <f>RSI!B1033</f>
        <v>3.1</v>
      </c>
      <c r="C1033" s="2">
        <f>RSI!I1033</f>
        <v>53.298169186732842</v>
      </c>
      <c r="D1033" s="2">
        <f>MACD!E1033</f>
        <v>-1.1373283327751782E-2</v>
      </c>
      <c r="E1033" s="2">
        <f>MACD!F1033</f>
        <v>3.8831231080088367E-2</v>
      </c>
      <c r="F1033" s="2">
        <f>'Moving Avg'!D1033</f>
        <v>2.996</v>
      </c>
      <c r="G1033" s="2">
        <f>'Moving Avg'!F1033</f>
        <v>3.0270000000000001</v>
      </c>
      <c r="H1033" s="2">
        <f>'Moving Avg'!G1033</f>
        <v>3.1232000000000011</v>
      </c>
      <c r="I1033" s="2">
        <f>'Moving Avg'!H1033</f>
        <v>3.2857619999999996</v>
      </c>
      <c r="J1033" s="6" t="str">
        <f>OBV!F1033</f>
        <v>BULLISH</v>
      </c>
      <c r="K1033" s="6" t="str">
        <f>OBV!G1033</f>
        <v>NEUTRAL</v>
      </c>
      <c r="L1033" s="6" t="str">
        <f>OBV!H1033</f>
        <v>CONFIRMED BULLISH</v>
      </c>
    </row>
    <row r="1034" spans="1:12" ht="13.5" x14ac:dyDescent="0.25">
      <c r="A1034" s="3">
        <f>RSI!A1034</f>
        <v>43511</v>
      </c>
      <c r="B1034" s="2">
        <f>RSI!B1034</f>
        <v>2.97</v>
      </c>
      <c r="C1034" s="2">
        <f>RSI!I1034</f>
        <v>44.46070789700606</v>
      </c>
      <c r="D1034" s="2">
        <f>MACD!E1034</f>
        <v>-1.7902370295973746E-2</v>
      </c>
      <c r="E1034" s="2">
        <f>MACD!F1034</f>
        <v>2.7484510804875944E-2</v>
      </c>
      <c r="F1034" s="2">
        <f>'Moving Avg'!D1034</f>
        <v>3.008</v>
      </c>
      <c r="G1034" s="2">
        <f>'Moving Avg'!F1034</f>
        <v>3.0155000000000003</v>
      </c>
      <c r="H1034" s="2">
        <f>'Moving Avg'!G1034</f>
        <v>3.1190000000000011</v>
      </c>
      <c r="I1034" s="2">
        <f>'Moving Avg'!H1034</f>
        <v>3.2837480000000001</v>
      </c>
      <c r="J1034" s="6" t="str">
        <f>OBV!F1034</f>
        <v>BULLISH</v>
      </c>
      <c r="K1034" s="6" t="str">
        <f>OBV!G1034</f>
        <v>NEUTRAL</v>
      </c>
      <c r="L1034" s="6" t="str">
        <f>OBV!H1034</f>
        <v>CONFIRMED BULLISH</v>
      </c>
    </row>
    <row r="1035" spans="1:12" ht="13.5" x14ac:dyDescent="0.25">
      <c r="A1035" s="3">
        <f>RSI!A1035</f>
        <v>43514</v>
      </c>
      <c r="B1035" s="2">
        <f>RSI!B1035</f>
        <v>2.84</v>
      </c>
      <c r="C1035" s="2">
        <f>RSI!I1035</f>
        <v>37.724395675189385</v>
      </c>
      <c r="D1035" s="2">
        <f>MACD!E1035</f>
        <v>-9.9037438451210491E-4</v>
      </c>
      <c r="E1035" s="2">
        <f>MACD!F1035</f>
        <v>2.1789533766998336E-2</v>
      </c>
      <c r="F1035" s="2">
        <f>'Moving Avg'!D1035</f>
        <v>2.9780000000000002</v>
      </c>
      <c r="G1035" s="2">
        <f>'Moving Avg'!F1035</f>
        <v>2.9975000000000001</v>
      </c>
      <c r="H1035" s="2">
        <f>'Moving Avg'!G1035</f>
        <v>3.1108000000000016</v>
      </c>
      <c r="I1035" s="2">
        <f>'Moving Avg'!H1035</f>
        <v>3.2803830000000005</v>
      </c>
      <c r="J1035" s="6" t="str">
        <f>OBV!F1035</f>
        <v>BULLISH</v>
      </c>
      <c r="K1035" s="6" t="str">
        <f>OBV!G1035</f>
        <v>NEUTRAL</v>
      </c>
      <c r="L1035" s="6" t="str">
        <f>OBV!H1035</f>
        <v>BULLISH DIVERGENCE</v>
      </c>
    </row>
    <row r="1036" spans="1:12" ht="13.5" x14ac:dyDescent="0.25">
      <c r="A1036" s="3">
        <f>RSI!A1036</f>
        <v>43515</v>
      </c>
      <c r="B1036" s="2">
        <f>RSI!B1036</f>
        <v>2.8</v>
      </c>
      <c r="C1036" s="2">
        <f>RSI!I1036</f>
        <v>35.920982001871721</v>
      </c>
      <c r="D1036" s="2">
        <f>MACD!E1036</f>
        <v>1.751321642229664E-2</v>
      </c>
      <c r="E1036" s="2">
        <f>MACD!F1036</f>
        <v>2.0934270298057996E-2</v>
      </c>
      <c r="F1036" s="2">
        <f>'Moving Avg'!D1036</f>
        <v>2.94</v>
      </c>
      <c r="G1036" s="2">
        <f>'Moving Avg'!F1036</f>
        <v>2.9845000000000006</v>
      </c>
      <c r="H1036" s="2">
        <f>'Moving Avg'!G1036</f>
        <v>3.1046000000000014</v>
      </c>
      <c r="I1036" s="2">
        <f>'Moving Avg'!H1036</f>
        <v>3.2765845000000002</v>
      </c>
      <c r="J1036" s="6" t="str">
        <f>OBV!F1036</f>
        <v>BEARISH</v>
      </c>
      <c r="K1036" s="6" t="str">
        <f>OBV!G1036</f>
        <v>NEUTRAL</v>
      </c>
      <c r="L1036" s="6" t="str">
        <f>OBV!H1036</f>
        <v>CONFIRMED BEARISH</v>
      </c>
    </row>
    <row r="1037" spans="1:12" ht="13.5" x14ac:dyDescent="0.25">
      <c r="A1037" s="3">
        <f>RSI!A1037</f>
        <v>43516</v>
      </c>
      <c r="B1037" s="2">
        <f>RSI!B1037</f>
        <v>2.72</v>
      </c>
      <c r="C1037" s="2">
        <f>RSI!I1037</f>
        <v>32.567666700654286</v>
      </c>
      <c r="D1037" s="2">
        <f>MACD!E1037</f>
        <v>4.047171957381579E-2</v>
      </c>
      <c r="E1037" s="2">
        <f>MACD!F1037</f>
        <v>2.4841760153209557E-2</v>
      </c>
      <c r="F1037" s="2">
        <f>'Moving Avg'!D1037</f>
        <v>2.8860000000000001</v>
      </c>
      <c r="G1037" s="2">
        <f>'Moving Avg'!F1037</f>
        <v>2.9740000000000002</v>
      </c>
      <c r="H1037" s="2">
        <f>'Moving Avg'!G1037</f>
        <v>3.0942000000000021</v>
      </c>
      <c r="I1037" s="2">
        <f>'Moving Avg'!H1037</f>
        <v>3.2729000000000008</v>
      </c>
      <c r="J1037" s="6" t="str">
        <f>OBV!F1037</f>
        <v>BEARISH</v>
      </c>
      <c r="K1037" s="6" t="str">
        <f>OBV!G1037</f>
        <v>NEUTRAL</v>
      </c>
      <c r="L1037" s="6" t="str">
        <f>OBV!H1037</f>
        <v>CONFIRMED BEARISH</v>
      </c>
    </row>
    <row r="1038" spans="1:12" ht="13.5" x14ac:dyDescent="0.25">
      <c r="A1038" s="3">
        <f>RSI!A1038</f>
        <v>43517</v>
      </c>
      <c r="B1038" s="2">
        <f>RSI!B1038</f>
        <v>2.64</v>
      </c>
      <c r="C1038" s="2">
        <f>RSI!I1038</f>
        <v>29.59261686831789</v>
      </c>
      <c r="D1038" s="2">
        <f>MACD!E1038</f>
        <v>6.7570584213053841E-2</v>
      </c>
      <c r="E1038" s="2">
        <f>MACD!F1038</f>
        <v>3.3387524965178411E-2</v>
      </c>
      <c r="F1038" s="2">
        <f>'Moving Avg'!D1038</f>
        <v>2.794</v>
      </c>
      <c r="G1038" s="2">
        <f>'Moving Avg'!F1038</f>
        <v>2.9530000000000003</v>
      </c>
      <c r="H1038" s="2">
        <f>'Moving Avg'!G1038</f>
        <v>3.0840000000000014</v>
      </c>
      <c r="I1038" s="2">
        <f>'Moving Avg'!H1038</f>
        <v>3.2681000000000004</v>
      </c>
      <c r="J1038" s="6" t="str">
        <f>OBV!F1038</f>
        <v>BEARISH</v>
      </c>
      <c r="K1038" s="6" t="str">
        <f>OBV!G1038</f>
        <v>NEUTRAL</v>
      </c>
      <c r="L1038" s="6" t="str">
        <f>OBV!H1038</f>
        <v>CONFIRMED BEARISH</v>
      </c>
    </row>
    <row r="1039" spans="1:12" ht="13.5" x14ac:dyDescent="0.25">
      <c r="A1039" s="3">
        <f>RSI!A1039</f>
        <v>43518</v>
      </c>
      <c r="B1039" s="2">
        <f>RSI!B1039</f>
        <v>2.64</v>
      </c>
      <c r="C1039" s="2">
        <f>RSI!I1039</f>
        <v>29.59261686831789</v>
      </c>
      <c r="D1039" s="2">
        <f>MACD!E1039</f>
        <v>7.2590257828262672E-2</v>
      </c>
      <c r="E1039" s="2">
        <f>MACD!F1039</f>
        <v>4.1228071537795265E-2</v>
      </c>
      <c r="F1039" s="2">
        <f>'Moving Avg'!D1039</f>
        <v>2.7280000000000002</v>
      </c>
      <c r="G1039" s="2">
        <f>'Moving Avg'!F1039</f>
        <v>2.9319999999999999</v>
      </c>
      <c r="H1039" s="2">
        <f>'Moving Avg'!G1039</f>
        <v>3.0724000000000005</v>
      </c>
      <c r="I1039" s="2">
        <f>'Moving Avg'!H1039</f>
        <v>3.2635500000000008</v>
      </c>
      <c r="J1039" s="6" t="str">
        <f>OBV!F1039</f>
        <v>BEARISH</v>
      </c>
      <c r="K1039" s="6" t="str">
        <f>OBV!G1039</f>
        <v>NEUTRAL</v>
      </c>
      <c r="L1039" s="6" t="str">
        <f>OBV!H1039</f>
        <v>CONFIRMED BEARISH</v>
      </c>
    </row>
    <row r="1040" spans="1:12" ht="13.5" x14ac:dyDescent="0.25">
      <c r="A1040" s="3">
        <f>RSI!A1040</f>
        <v>43521</v>
      </c>
      <c r="B1040" s="2">
        <f>RSI!B1040</f>
        <v>2.71</v>
      </c>
      <c r="C1040" s="2">
        <f>RSI!I1040</f>
        <v>35.565745000052758</v>
      </c>
      <c r="D1040" s="2">
        <f>MACD!E1040</f>
        <v>8.5895241340710804E-2</v>
      </c>
      <c r="E1040" s="2">
        <f>MACD!F1040</f>
        <v>5.0161505498378375E-2</v>
      </c>
      <c r="F1040" s="2">
        <f>'Moving Avg'!D1040</f>
        <v>2.7020000000000004</v>
      </c>
      <c r="G1040" s="2">
        <f>'Moving Avg'!F1040</f>
        <v>2.9144999999999999</v>
      </c>
      <c r="H1040" s="2">
        <f>'Moving Avg'!G1040</f>
        <v>3.0622000000000003</v>
      </c>
      <c r="I1040" s="2">
        <f>'Moving Avg'!H1040</f>
        <v>3.2593500000000013</v>
      </c>
      <c r="J1040" s="6" t="str">
        <f>OBV!F1040</f>
        <v>BEARISH</v>
      </c>
      <c r="K1040" s="6" t="str">
        <f>OBV!G1040</f>
        <v>NEUTRAL</v>
      </c>
      <c r="L1040" s="6" t="str">
        <f>OBV!H1040</f>
        <v>CONFIRMED BEARISH</v>
      </c>
    </row>
    <row r="1041" spans="1:12" ht="13.5" x14ac:dyDescent="0.25">
      <c r="A1041" s="3">
        <f>RSI!A1041</f>
        <v>43522</v>
      </c>
      <c r="B1041" s="2">
        <f>RSI!B1041</f>
        <v>2.71</v>
      </c>
      <c r="C1041" s="2">
        <f>RSI!I1041</f>
        <v>35.565745000052758</v>
      </c>
      <c r="D1041" s="2">
        <f>MACD!E1041</f>
        <v>9.8531393763959585E-2</v>
      </c>
      <c r="E1041" s="2">
        <f>MACD!F1041</f>
        <v>5.9835483151494624E-2</v>
      </c>
      <c r="F1041" s="2">
        <f>'Moving Avg'!D1041</f>
        <v>2.6840000000000002</v>
      </c>
      <c r="G1041" s="2">
        <f>'Moving Avg'!F1041</f>
        <v>2.8969999999999998</v>
      </c>
      <c r="H1041" s="2">
        <f>'Moving Avg'!G1041</f>
        <v>3.0538000000000007</v>
      </c>
      <c r="I1041" s="2">
        <f>'Moving Avg'!H1041</f>
        <v>3.2551500000000018</v>
      </c>
      <c r="J1041" s="6" t="str">
        <f>OBV!F1041</f>
        <v>BEARISH</v>
      </c>
      <c r="K1041" s="6" t="str">
        <f>OBV!G1041</f>
        <v>NEUTRAL</v>
      </c>
      <c r="L1041" s="6" t="str">
        <f>OBV!H1041</f>
        <v>CONFIRMED BEARISH</v>
      </c>
    </row>
    <row r="1042" spans="1:12" ht="13.5" x14ac:dyDescent="0.25">
      <c r="A1042" s="3">
        <f>RSI!A1042</f>
        <v>43523</v>
      </c>
      <c r="B1042" s="2">
        <f>RSI!B1042</f>
        <v>2.71</v>
      </c>
      <c r="C1042" s="2">
        <f>RSI!I1042</f>
        <v>35.565745000052758</v>
      </c>
      <c r="D1042" s="2">
        <f>MACD!E1042</f>
        <v>0.11049953148856817</v>
      </c>
      <c r="E1042" s="2">
        <f>MACD!F1042</f>
        <v>6.9968292818909344E-2</v>
      </c>
      <c r="F1042" s="2">
        <f>'Moving Avg'!D1042</f>
        <v>2.6819999999999999</v>
      </c>
      <c r="G1042" s="2">
        <f>'Moving Avg'!F1042</f>
        <v>2.8839999999999999</v>
      </c>
      <c r="H1042" s="2">
        <f>'Moving Avg'!G1042</f>
        <v>3.0454000000000008</v>
      </c>
      <c r="I1042" s="2">
        <f>'Moving Avg'!H1042</f>
        <v>3.2507000000000024</v>
      </c>
      <c r="J1042" s="6" t="str">
        <f>OBV!F1042</f>
        <v>BEARISH</v>
      </c>
      <c r="K1042" s="6" t="str">
        <f>OBV!G1042</f>
        <v>NEUTRAL</v>
      </c>
      <c r="L1042" s="6" t="str">
        <f>OBV!H1042</f>
        <v>CONFIRMED BEARISH</v>
      </c>
    </row>
    <row r="1043" spans="1:12" ht="13.5" x14ac:dyDescent="0.25">
      <c r="A1043" s="3">
        <f>RSI!A1043</f>
        <v>43524</v>
      </c>
      <c r="B1043" s="2">
        <f>RSI!B1043</f>
        <v>2.71</v>
      </c>
      <c r="C1043" s="2">
        <f>RSI!I1043</f>
        <v>35.565745000052758</v>
      </c>
      <c r="D1043" s="2">
        <f>MACD!E1043</f>
        <v>0.13873098376296422</v>
      </c>
      <c r="E1043" s="2">
        <f>MACD!F1043</f>
        <v>8.372083100772032E-2</v>
      </c>
      <c r="F1043" s="2">
        <f>'Moving Avg'!D1043</f>
        <v>2.6960000000000002</v>
      </c>
      <c r="G1043" s="2">
        <f>'Moving Avg'!F1043</f>
        <v>2.8774999999999999</v>
      </c>
      <c r="H1043" s="2">
        <f>'Moving Avg'!G1043</f>
        <v>3.0348000000000002</v>
      </c>
      <c r="I1043" s="2">
        <f>'Moving Avg'!H1043</f>
        <v>3.2462500000000021</v>
      </c>
      <c r="J1043" s="6" t="str">
        <f>OBV!F1043</f>
        <v>NEUTRAL</v>
      </c>
      <c r="K1043" s="6" t="str">
        <f>OBV!G1043</f>
        <v>NEUTRAL</v>
      </c>
      <c r="L1043" s="6" t="str">
        <f>OBV!H1043</f>
        <v>NEUTRAL</v>
      </c>
    </row>
    <row r="1044" spans="1:12" ht="13.5" x14ac:dyDescent="0.25">
      <c r="A1044" s="3">
        <f>RSI!A1044</f>
        <v>43525</v>
      </c>
      <c r="B1044" s="2">
        <f>RSI!B1044</f>
        <v>2.71</v>
      </c>
      <c r="C1044" s="2">
        <f>RSI!I1044</f>
        <v>35.565745000052758</v>
      </c>
      <c r="D1044" s="2">
        <f>MACD!E1044</f>
        <v>0.14371310752480815</v>
      </c>
      <c r="E1044" s="2">
        <f>MACD!F1044</f>
        <v>9.571928631113788E-2</v>
      </c>
      <c r="F1044" s="2">
        <f>'Moving Avg'!D1044</f>
        <v>2.71</v>
      </c>
      <c r="G1044" s="2">
        <f>'Moving Avg'!F1044</f>
        <v>2.8650000000000002</v>
      </c>
      <c r="H1044" s="2">
        <f>'Moving Avg'!G1044</f>
        <v>3.0260000000000002</v>
      </c>
      <c r="I1044" s="2">
        <f>'Moving Avg'!H1044</f>
        <v>3.2418000000000022</v>
      </c>
      <c r="J1044" s="6" t="str">
        <f>OBV!F1044</f>
        <v>NEUTRAL</v>
      </c>
      <c r="K1044" s="6" t="str">
        <f>OBV!G1044</f>
        <v>NEUTRAL</v>
      </c>
      <c r="L1044" s="6" t="str">
        <f>OBV!H1044</f>
        <v>NEUTRAL</v>
      </c>
    </row>
    <row r="1045" spans="1:12" ht="13.5" x14ac:dyDescent="0.25">
      <c r="A1045" s="3">
        <f>RSI!A1045</f>
        <v>43528</v>
      </c>
      <c r="B1045" s="2">
        <f>RSI!B1045</f>
        <v>2.71</v>
      </c>
      <c r="C1045" s="2">
        <f>RSI!I1045</f>
        <v>35.565745000052743</v>
      </c>
      <c r="D1045" s="2">
        <f>MACD!E1045</f>
        <v>0.1289416875943461</v>
      </c>
      <c r="E1045" s="2">
        <f>MACD!F1045</f>
        <v>0.10236376656777953</v>
      </c>
      <c r="F1045" s="2">
        <f>'Moving Avg'!D1045</f>
        <v>2.71</v>
      </c>
      <c r="G1045" s="2">
        <f>'Moving Avg'!F1045</f>
        <v>2.8485000000000005</v>
      </c>
      <c r="H1045" s="2">
        <f>'Moving Avg'!G1045</f>
        <v>3.0174000000000007</v>
      </c>
      <c r="I1045" s="2">
        <f>'Moving Avg'!H1045</f>
        <v>3.2373500000000024</v>
      </c>
      <c r="J1045" s="6" t="str">
        <f>OBV!F1045</f>
        <v>NEUTRAL</v>
      </c>
      <c r="K1045" s="6" t="str">
        <f>OBV!G1045</f>
        <v>NEUTRAL</v>
      </c>
      <c r="L1045" s="6" t="str">
        <f>OBV!H1045</f>
        <v>NEUTRAL</v>
      </c>
    </row>
    <row r="1046" spans="1:12" ht="13.5" x14ac:dyDescent="0.25">
      <c r="A1046" s="3">
        <f>RSI!A1046</f>
        <v>43529</v>
      </c>
      <c r="B1046" s="2">
        <f>RSI!B1046</f>
        <v>2.59</v>
      </c>
      <c r="C1046" s="2">
        <f>RSI!I1046</f>
        <v>28.989034989073687</v>
      </c>
      <c r="D1046" s="2">
        <f>MACD!E1046</f>
        <v>0.12011574106655543</v>
      </c>
      <c r="E1046" s="2">
        <f>MACD!F1046</f>
        <v>0.10591416146753471</v>
      </c>
      <c r="F1046" s="2">
        <f>'Moving Avg'!D1046</f>
        <v>2.6859999999999999</v>
      </c>
      <c r="G1046" s="2">
        <f>'Moving Avg'!F1046</f>
        <v>2.8260000000000005</v>
      </c>
      <c r="H1046" s="2">
        <f>'Moving Avg'!G1046</f>
        <v>3.0064000000000011</v>
      </c>
      <c r="I1046" s="2">
        <f>'Moving Avg'!H1046</f>
        <v>3.2327500000000025</v>
      </c>
      <c r="J1046" s="6" t="str">
        <f>OBV!F1046</f>
        <v>BEARISH</v>
      </c>
      <c r="K1046" s="6" t="str">
        <f>OBV!G1046</f>
        <v>NEUTRAL</v>
      </c>
      <c r="L1046" s="6" t="str">
        <f>OBV!H1046</f>
        <v>CONFIRMED BEARISH</v>
      </c>
    </row>
    <row r="1047" spans="1:12" ht="13.5" x14ac:dyDescent="0.25">
      <c r="A1047" s="3">
        <f>RSI!A1047</f>
        <v>43530</v>
      </c>
      <c r="B1047" s="2">
        <f>RSI!B1047</f>
        <v>2.5299999999999998</v>
      </c>
      <c r="C1047" s="2">
        <f>RSI!I1047</f>
        <v>26.363957801004389</v>
      </c>
      <c r="D1047" s="2">
        <f>MACD!E1047</f>
        <v>0.10636189987165956</v>
      </c>
      <c r="E1047" s="2">
        <f>MACD!F1047</f>
        <v>0.10600370914835969</v>
      </c>
      <c r="F1047" s="2">
        <f>'Moving Avg'!D1047</f>
        <v>2.6499999999999995</v>
      </c>
      <c r="G1047" s="2">
        <f>'Moving Avg'!F1047</f>
        <v>2.8005000000000004</v>
      </c>
      <c r="H1047" s="2">
        <f>'Moving Avg'!G1047</f>
        <v>2.9942000000000006</v>
      </c>
      <c r="I1047" s="2">
        <f>'Moving Avg'!H1047</f>
        <v>3.2278500000000019</v>
      </c>
      <c r="J1047" s="6" t="str">
        <f>OBV!F1047</f>
        <v>BEARISH</v>
      </c>
      <c r="K1047" s="6" t="str">
        <f>OBV!G1047</f>
        <v>NEUTRAL</v>
      </c>
      <c r="L1047" s="6" t="str">
        <f>OBV!H1047</f>
        <v>CONFIRMED BEARISH</v>
      </c>
    </row>
    <row r="1048" spans="1:12" ht="13.5" x14ac:dyDescent="0.25">
      <c r="A1048" s="3">
        <f>RSI!A1048</f>
        <v>43531</v>
      </c>
      <c r="B1048" s="2">
        <f>RSI!B1048</f>
        <v>2.5299999999999998</v>
      </c>
      <c r="C1048" s="2">
        <f>RSI!I1048</f>
        <v>26.363957801004389</v>
      </c>
      <c r="D1048" s="2">
        <f>MACD!E1048</f>
        <v>8.4231546800197954E-2</v>
      </c>
      <c r="E1048" s="2">
        <f>MACD!F1048</f>
        <v>0.10164927667872733</v>
      </c>
      <c r="F1048" s="2">
        <f>'Moving Avg'!D1048</f>
        <v>2.6139999999999999</v>
      </c>
      <c r="G1048" s="2">
        <f>'Moving Avg'!F1048</f>
        <v>2.7749999999999999</v>
      </c>
      <c r="H1048" s="2">
        <f>'Moving Avg'!G1048</f>
        <v>2.9820000000000007</v>
      </c>
      <c r="I1048" s="2">
        <f>'Moving Avg'!H1048</f>
        <v>3.2229000000000019</v>
      </c>
      <c r="J1048" s="6" t="str">
        <f>OBV!F1048</f>
        <v>BEARISH</v>
      </c>
      <c r="K1048" s="6" t="str">
        <f>OBV!G1048</f>
        <v>NEUTRAL</v>
      </c>
      <c r="L1048" s="6" t="str">
        <f>OBV!H1048</f>
        <v>CONFIRMED BEARISH</v>
      </c>
    </row>
    <row r="1049" spans="1:12" ht="13.5" x14ac:dyDescent="0.25">
      <c r="A1049" s="3">
        <f>RSI!A1049</f>
        <v>43532</v>
      </c>
      <c r="B1049" s="2">
        <f>RSI!B1049</f>
        <v>2.58</v>
      </c>
      <c r="C1049" s="2">
        <f>RSI!I1049</f>
        <v>32.28980570232892</v>
      </c>
      <c r="D1049" s="2">
        <f>MACD!E1049</f>
        <v>6.3482904971557286E-2</v>
      </c>
      <c r="E1049" s="2">
        <f>MACD!F1049</f>
        <v>9.401600233729332E-2</v>
      </c>
      <c r="F1049" s="2">
        <f>'Moving Avg'!D1049</f>
        <v>2.5880000000000001</v>
      </c>
      <c r="G1049" s="2">
        <f>'Moving Avg'!F1049</f>
        <v>2.7585000000000002</v>
      </c>
      <c r="H1049" s="2">
        <f>'Moving Avg'!G1049</f>
        <v>2.9708000000000006</v>
      </c>
      <c r="I1049" s="2">
        <f>'Moving Avg'!H1049</f>
        <v>3.2182000000000017</v>
      </c>
      <c r="J1049" s="6" t="str">
        <f>OBV!F1049</f>
        <v>BEARISH</v>
      </c>
      <c r="K1049" s="6" t="str">
        <f>OBV!G1049</f>
        <v>NEUTRAL</v>
      </c>
      <c r="L1049" s="6" t="str">
        <f>OBV!H1049</f>
        <v>CONFIRMED BEARISH</v>
      </c>
    </row>
    <row r="1050" spans="1:12" ht="13.5" x14ac:dyDescent="0.25">
      <c r="A1050" s="3">
        <f>RSI!A1050</f>
        <v>43535</v>
      </c>
      <c r="B1050" s="2">
        <f>RSI!B1050</f>
        <v>2.58</v>
      </c>
      <c r="C1050" s="2">
        <f>RSI!I1050</f>
        <v>32.28980570232892</v>
      </c>
      <c r="D1050" s="2">
        <f>MACD!E1050</f>
        <v>5.7956386103287905E-2</v>
      </c>
      <c r="E1050" s="2">
        <f>MACD!F1050</f>
        <v>8.6804079090492245E-2</v>
      </c>
      <c r="F1050" s="2">
        <f>'Moving Avg'!D1050</f>
        <v>2.5619999999999998</v>
      </c>
      <c r="G1050" s="2">
        <f>'Moving Avg'!F1050</f>
        <v>2.7380000000000004</v>
      </c>
      <c r="H1050" s="2">
        <f>'Moving Avg'!G1050</f>
        <v>2.958400000000001</v>
      </c>
      <c r="I1050" s="2">
        <f>'Moving Avg'!H1050</f>
        <v>3.213500000000002</v>
      </c>
      <c r="J1050" s="6" t="str">
        <f>OBV!F1050</f>
        <v>BEARISH</v>
      </c>
      <c r="K1050" s="6" t="str">
        <f>OBV!G1050</f>
        <v>NEUTRAL</v>
      </c>
      <c r="L1050" s="6" t="str">
        <f>OBV!H1050</f>
        <v>CONFIRMED BEARISH</v>
      </c>
    </row>
    <row r="1051" spans="1:12" ht="13.5" x14ac:dyDescent="0.25">
      <c r="A1051" s="3">
        <f>RSI!A1051</f>
        <v>43536</v>
      </c>
      <c r="B1051" s="2">
        <f>RSI!B1051</f>
        <v>2.4700000000000002</v>
      </c>
      <c r="C1051" s="2">
        <f>RSI!I1051</f>
        <v>26.789185922034136</v>
      </c>
      <c r="D1051" s="2">
        <f>MACD!E1051</f>
        <v>6.2595650396202185E-2</v>
      </c>
      <c r="E1051" s="2">
        <f>MACD!F1051</f>
        <v>8.196239335163423E-2</v>
      </c>
      <c r="F1051" s="2">
        <f>'Moving Avg'!D1051</f>
        <v>2.5379999999999998</v>
      </c>
      <c r="G1051" s="2">
        <f>'Moving Avg'!F1051</f>
        <v>2.7119999999999997</v>
      </c>
      <c r="H1051" s="2">
        <f>'Moving Avg'!G1051</f>
        <v>2.9434000000000009</v>
      </c>
      <c r="I1051" s="2">
        <f>'Moving Avg'!H1051</f>
        <v>3.2077500000000021</v>
      </c>
      <c r="J1051" s="6" t="str">
        <f>OBV!F1051</f>
        <v>BEARISH</v>
      </c>
      <c r="K1051" s="6" t="str">
        <f>OBV!G1051</f>
        <v>NEUTRAL</v>
      </c>
      <c r="L1051" s="6" t="str">
        <f>OBV!H1051</f>
        <v>CONFIRMED BEARISH</v>
      </c>
    </row>
    <row r="1052" spans="1:12" ht="13.5" x14ac:dyDescent="0.25">
      <c r="A1052" s="3">
        <f>RSI!A1052</f>
        <v>43537</v>
      </c>
      <c r="B1052" s="2">
        <f>RSI!B1052</f>
        <v>2.5</v>
      </c>
      <c r="C1052" s="2">
        <f>RSI!I1052</f>
        <v>30.277628648102166</v>
      </c>
      <c r="D1052" s="2">
        <f>MACD!E1052</f>
        <v>6.6029881390408995E-2</v>
      </c>
      <c r="E1052" s="2">
        <f>MACD!F1052</f>
        <v>7.8775890959389194E-2</v>
      </c>
      <c r="F1052" s="2">
        <f>'Moving Avg'!D1052</f>
        <v>2.532</v>
      </c>
      <c r="G1052" s="2">
        <f>'Moving Avg'!F1052</f>
        <v>2.6875</v>
      </c>
      <c r="H1052" s="2">
        <f>'Moving Avg'!G1052</f>
        <v>2.9292000000000002</v>
      </c>
      <c r="I1052" s="2">
        <f>'Moving Avg'!H1052</f>
        <v>3.2021500000000018</v>
      </c>
      <c r="J1052" s="6" t="str">
        <f>OBV!F1052</f>
        <v>BULLISH</v>
      </c>
      <c r="K1052" s="6" t="str">
        <f>OBV!G1052</f>
        <v>NEUTRAL</v>
      </c>
      <c r="L1052" s="6" t="str">
        <f>OBV!H1052</f>
        <v>BULLISH DIVERGENCE</v>
      </c>
    </row>
    <row r="1053" spans="1:12" ht="13.5" x14ac:dyDescent="0.25">
      <c r="A1053" s="3">
        <f>RSI!A1053</f>
        <v>43538</v>
      </c>
      <c r="B1053" s="2">
        <f>RSI!B1053</f>
        <v>2.57</v>
      </c>
      <c r="C1053" s="2">
        <f>RSI!I1053</f>
        <v>37.733099517039655</v>
      </c>
      <c r="D1053" s="2">
        <f>MACD!E1053</f>
        <v>6.5176018136406721E-2</v>
      </c>
      <c r="E1053" s="2">
        <f>MACD!F1053</f>
        <v>7.60559163947927E-2</v>
      </c>
      <c r="F1053" s="2">
        <f>'Moving Avg'!D1053</f>
        <v>2.54</v>
      </c>
      <c r="G1053" s="2">
        <f>'Moving Avg'!F1053</f>
        <v>2.6610000000000005</v>
      </c>
      <c r="H1053" s="2">
        <f>'Moving Avg'!G1053</f>
        <v>2.9165999999999999</v>
      </c>
      <c r="I1053" s="2">
        <f>'Moving Avg'!H1053</f>
        <v>3.1969000000000021</v>
      </c>
      <c r="J1053" s="6" t="str">
        <f>OBV!F1053</f>
        <v>BULLISH</v>
      </c>
      <c r="K1053" s="6" t="str">
        <f>OBV!G1053</f>
        <v>NEUTRAL</v>
      </c>
      <c r="L1053" s="6" t="str">
        <f>OBV!H1053</f>
        <v>CONFIRMED BULLISH</v>
      </c>
    </row>
    <row r="1054" spans="1:12" ht="13.5" x14ac:dyDescent="0.25">
      <c r="A1054" s="3">
        <f>RSI!A1054</f>
        <v>43539</v>
      </c>
      <c r="B1054" s="2">
        <f>RSI!B1054</f>
        <v>2.57</v>
      </c>
      <c r="C1054" s="2">
        <f>RSI!I1054</f>
        <v>37.733099517039669</v>
      </c>
      <c r="D1054" s="2">
        <f>MACD!E1054</f>
        <v>6.53597319045085E-2</v>
      </c>
      <c r="E1054" s="2">
        <f>MACD!F1054</f>
        <v>7.391667949673586E-2</v>
      </c>
      <c r="F1054" s="2">
        <f>'Moving Avg'!D1054</f>
        <v>2.5380000000000003</v>
      </c>
      <c r="G1054" s="2">
        <f>'Moving Avg'!F1054</f>
        <v>2.6410000000000005</v>
      </c>
      <c r="H1054" s="2">
        <f>'Moving Avg'!G1054</f>
        <v>2.9039999999999999</v>
      </c>
      <c r="I1054" s="2">
        <f>'Moving Avg'!H1054</f>
        <v>3.1920000000000028</v>
      </c>
      <c r="J1054" s="6" t="str">
        <f>OBV!F1054</f>
        <v>BULLISH</v>
      </c>
      <c r="K1054" s="6" t="str">
        <f>OBV!G1054</f>
        <v>NEUTRAL</v>
      </c>
      <c r="L1054" s="6" t="str">
        <f>OBV!H1054</f>
        <v>BULLISH DIVERGENCE</v>
      </c>
    </row>
    <row r="1055" spans="1:12" ht="13.5" x14ac:dyDescent="0.25">
      <c r="A1055" s="3">
        <f>RSI!A1055</f>
        <v>43542</v>
      </c>
      <c r="B1055" s="2">
        <f>RSI!B1055</f>
        <v>2.57</v>
      </c>
      <c r="C1055" s="2">
        <f>RSI!I1055</f>
        <v>37.733099517039669</v>
      </c>
      <c r="D1055" s="2">
        <f>MACD!E1055</f>
        <v>6.6354268538724615E-2</v>
      </c>
      <c r="E1055" s="2">
        <f>MACD!F1055</f>
        <v>7.2404197305133616E-2</v>
      </c>
      <c r="F1055" s="2">
        <f>'Moving Avg'!D1055</f>
        <v>2.5360000000000005</v>
      </c>
      <c r="G1055" s="2">
        <f>'Moving Avg'!F1055</f>
        <v>2.6275000000000004</v>
      </c>
      <c r="H1055" s="2">
        <f>'Moving Avg'!G1055</f>
        <v>2.8913999999999991</v>
      </c>
      <c r="I1055" s="2">
        <f>'Moving Avg'!H1055</f>
        <v>3.1871000000000027</v>
      </c>
      <c r="J1055" s="6" t="str">
        <f>OBV!F1055</f>
        <v>BULLISH</v>
      </c>
      <c r="K1055" s="6" t="str">
        <f>OBV!G1055</f>
        <v>NEUTRAL</v>
      </c>
      <c r="L1055" s="6" t="str">
        <f>OBV!H1055</f>
        <v>BULLISH DIVERGENCE</v>
      </c>
    </row>
    <row r="1056" spans="1:12" ht="13.5" x14ac:dyDescent="0.25">
      <c r="A1056" s="3">
        <f>RSI!A1056</f>
        <v>43543</v>
      </c>
      <c r="B1056" s="2">
        <f>RSI!B1056</f>
        <v>2.46</v>
      </c>
      <c r="C1056" s="2">
        <f>RSI!I1056</f>
        <v>31.187714809341898</v>
      </c>
      <c r="D1056" s="2">
        <f>MACD!E1056</f>
        <v>5.7659341189022939E-2</v>
      </c>
      <c r="E1056" s="2">
        <f>MACD!F1056</f>
        <v>6.9455226081911486E-2</v>
      </c>
      <c r="F1056" s="2">
        <f>'Moving Avg'!D1056</f>
        <v>2.5340000000000003</v>
      </c>
      <c r="G1056" s="2">
        <f>'Moving Avg'!F1056</f>
        <v>2.6105000000000005</v>
      </c>
      <c r="H1056" s="2">
        <f>'Moving Avg'!G1056</f>
        <v>2.875999999999999</v>
      </c>
      <c r="I1056" s="2">
        <f>'Moving Avg'!H1056</f>
        <v>3.1818000000000031</v>
      </c>
      <c r="J1056" s="6" t="str">
        <f>OBV!F1056</f>
        <v>BULLISH</v>
      </c>
      <c r="K1056" s="6" t="str">
        <f>OBV!G1056</f>
        <v>NEUTRAL</v>
      </c>
      <c r="L1056" s="6" t="str">
        <f>OBV!H1056</f>
        <v>BULLISH DIVERGENCE</v>
      </c>
    </row>
    <row r="1057" spans="1:12" ht="13.5" x14ac:dyDescent="0.25">
      <c r="A1057" s="3">
        <f>RSI!A1057</f>
        <v>43545</v>
      </c>
      <c r="B1057" s="2">
        <f>RSI!B1057</f>
        <v>2.5299999999999998</v>
      </c>
      <c r="C1057" s="2">
        <f>RSI!I1057</f>
        <v>38.498867405273771</v>
      </c>
      <c r="D1057" s="2">
        <f>MACD!E1057</f>
        <v>3.725551672770111E-2</v>
      </c>
      <c r="E1057" s="2">
        <f>MACD!F1057</f>
        <v>6.3015284211069417E-2</v>
      </c>
      <c r="F1057" s="2">
        <f>'Moving Avg'!D1057</f>
        <v>2.5399999999999996</v>
      </c>
      <c r="G1057" s="2">
        <f>'Moving Avg'!F1057</f>
        <v>2.601</v>
      </c>
      <c r="H1057" s="2">
        <f>'Moving Avg'!G1057</f>
        <v>2.8619999999999988</v>
      </c>
      <c r="I1057" s="2">
        <f>'Moving Avg'!H1057</f>
        <v>3.1769000000000021</v>
      </c>
      <c r="J1057" s="6" t="str">
        <f>OBV!F1057</f>
        <v>BULLISH</v>
      </c>
      <c r="K1057" s="6" t="str">
        <f>OBV!G1057</f>
        <v>NEUTRAL</v>
      </c>
      <c r="L1057" s="6" t="str">
        <f>OBV!H1057</f>
        <v>CONFIRMED BULLISH</v>
      </c>
    </row>
    <row r="1058" spans="1:12" ht="13.5" x14ac:dyDescent="0.25">
      <c r="A1058" s="3">
        <f>RSI!A1058</f>
        <v>43546</v>
      </c>
      <c r="B1058" s="2">
        <f>RSI!B1058</f>
        <v>2.42</v>
      </c>
      <c r="C1058" s="2">
        <f>RSI!I1058</f>
        <v>32.631580726521463</v>
      </c>
      <c r="D1058" s="2">
        <f>MACD!E1058</f>
        <v>2.8993198226919148E-2</v>
      </c>
      <c r="E1058" s="2">
        <f>MACD!F1058</f>
        <v>5.6210867014239364E-2</v>
      </c>
      <c r="F1058" s="2">
        <f>'Moving Avg'!D1058</f>
        <v>2.5099999999999998</v>
      </c>
      <c r="G1058" s="2">
        <f>'Moving Avg'!F1058</f>
        <v>2.5900000000000003</v>
      </c>
      <c r="H1058" s="2">
        <f>'Moving Avg'!G1058</f>
        <v>2.8457999999999988</v>
      </c>
      <c r="I1058" s="2">
        <f>'Moving Avg'!H1058</f>
        <v>3.1712500000000019</v>
      </c>
      <c r="J1058" s="6" t="str">
        <f>OBV!F1058</f>
        <v>BULLISH</v>
      </c>
      <c r="K1058" s="6" t="str">
        <f>OBV!G1058</f>
        <v>NEUTRAL</v>
      </c>
      <c r="L1058" s="6" t="str">
        <f>OBV!H1058</f>
        <v>BULLISH DIVERGENCE</v>
      </c>
    </row>
    <row r="1059" spans="1:12" ht="13.5" x14ac:dyDescent="0.25">
      <c r="A1059" s="3">
        <f>RSI!A1059</f>
        <v>43549</v>
      </c>
      <c r="B1059" s="2">
        <f>RSI!B1059</f>
        <v>2.42</v>
      </c>
      <c r="C1059" s="2">
        <f>RSI!I1059</f>
        <v>32.631580726521463</v>
      </c>
      <c r="D1059" s="2">
        <f>MACD!E1059</f>
        <v>3.1135333894660278E-2</v>
      </c>
      <c r="E1059" s="2">
        <f>MACD!F1059</f>
        <v>5.1195760390323551E-2</v>
      </c>
      <c r="F1059" s="2">
        <f>'Moving Avg'!D1059</f>
        <v>2.4799999999999995</v>
      </c>
      <c r="G1059" s="2">
        <f>'Moving Avg'!F1059</f>
        <v>2.5790000000000002</v>
      </c>
      <c r="H1059" s="2">
        <f>'Moving Avg'!G1059</f>
        <v>2.8295999999999979</v>
      </c>
      <c r="I1059" s="2">
        <f>'Moving Avg'!H1059</f>
        <v>3.1656000000000017</v>
      </c>
      <c r="J1059" s="6" t="str">
        <f>OBV!F1059</f>
        <v>BULLISH</v>
      </c>
      <c r="K1059" s="6" t="str">
        <f>OBV!G1059</f>
        <v>NEUTRAL</v>
      </c>
      <c r="L1059" s="6" t="str">
        <f>OBV!H1059</f>
        <v>BULLISH DIVERGENCE</v>
      </c>
    </row>
    <row r="1060" spans="1:12" ht="13.5" x14ac:dyDescent="0.25">
      <c r="A1060" s="3">
        <f>RSI!A1060</f>
        <v>43550</v>
      </c>
      <c r="B1060" s="2">
        <f>RSI!B1060</f>
        <v>2.52</v>
      </c>
      <c r="C1060" s="2">
        <f>RSI!I1060</f>
        <v>41.95787918956092</v>
      </c>
      <c r="D1060" s="2">
        <f>MACD!E1060</f>
        <v>2.6874781111327906E-2</v>
      </c>
      <c r="E1060" s="2">
        <f>MACD!F1060</f>
        <v>4.6331564534524423E-2</v>
      </c>
      <c r="F1060" s="2">
        <f>'Moving Avg'!D1060</f>
        <v>2.4699999999999998</v>
      </c>
      <c r="G1060" s="2">
        <f>'Moving Avg'!F1060</f>
        <v>2.5695000000000006</v>
      </c>
      <c r="H1060" s="2">
        <f>'Moving Avg'!G1060</f>
        <v>2.8153999999999986</v>
      </c>
      <c r="I1060" s="2">
        <f>'Moving Avg'!H1060</f>
        <v>3.1604500000000018</v>
      </c>
      <c r="J1060" s="6" t="str">
        <f>OBV!F1060</f>
        <v>BULLISH</v>
      </c>
      <c r="K1060" s="6" t="str">
        <f>OBV!G1060</f>
        <v>NEUTRAL</v>
      </c>
      <c r="L1060" s="6" t="str">
        <f>OBV!H1060</f>
        <v>BULLISH DIVERGENCE</v>
      </c>
    </row>
    <row r="1061" spans="1:12" ht="13.5" x14ac:dyDescent="0.25">
      <c r="A1061" s="3">
        <f>RSI!A1061</f>
        <v>43551</v>
      </c>
      <c r="B1061" s="2">
        <f>RSI!B1061</f>
        <v>2.41</v>
      </c>
      <c r="C1061" s="2">
        <f>RSI!I1061</f>
        <v>36.046446147722861</v>
      </c>
      <c r="D1061" s="2">
        <f>MACD!E1061</f>
        <v>1.5139307778388122E-2</v>
      </c>
      <c r="E1061" s="2">
        <f>MACD!F1061</f>
        <v>4.0093113183297162E-2</v>
      </c>
      <c r="F1061" s="2">
        <f>'Moving Avg'!D1061</f>
        <v>2.46</v>
      </c>
      <c r="G1061" s="2">
        <f>'Moving Avg'!F1061</f>
        <v>2.5545</v>
      </c>
      <c r="H1061" s="2">
        <f>'Moving Avg'!G1061</f>
        <v>2.7989999999999986</v>
      </c>
      <c r="I1061" s="2">
        <f>'Moving Avg'!H1061</f>
        <v>3.1549500000000021</v>
      </c>
      <c r="J1061" s="6" t="str">
        <f>OBV!F1061</f>
        <v>BULLISH</v>
      </c>
      <c r="K1061" s="6" t="str">
        <f>OBV!G1061</f>
        <v>NEUTRAL</v>
      </c>
      <c r="L1061" s="6" t="str">
        <f>OBV!H1061</f>
        <v>BULLISH DIVERGENCE</v>
      </c>
    </row>
    <row r="1062" spans="1:12" ht="13.5" x14ac:dyDescent="0.25">
      <c r="A1062" s="3">
        <f>RSI!A1062</f>
        <v>43552</v>
      </c>
      <c r="B1062" s="2">
        <f>RSI!B1062</f>
        <v>2.31</v>
      </c>
      <c r="C1062" s="2">
        <f>RSI!I1062</f>
        <v>31.677098154624986</v>
      </c>
      <c r="D1062" s="2">
        <f>MACD!E1062</f>
        <v>1.8478873596986745E-2</v>
      </c>
      <c r="E1062" s="2">
        <f>MACD!F1062</f>
        <v>3.5770265266035078E-2</v>
      </c>
      <c r="F1062" s="2">
        <f>'Moving Avg'!D1062</f>
        <v>2.4159999999999999</v>
      </c>
      <c r="G1062" s="2">
        <f>'Moving Avg'!F1062</f>
        <v>2.5345000000000004</v>
      </c>
      <c r="H1062" s="2">
        <f>'Moving Avg'!G1062</f>
        <v>2.7833999999999985</v>
      </c>
      <c r="I1062" s="2">
        <f>'Moving Avg'!H1062</f>
        <v>3.1489500000000019</v>
      </c>
      <c r="J1062" s="6" t="str">
        <f>OBV!F1062</f>
        <v>BULLISH</v>
      </c>
      <c r="K1062" s="6" t="str">
        <f>OBV!G1062</f>
        <v>NEUTRAL</v>
      </c>
      <c r="L1062" s="6" t="str">
        <f>OBV!H1062</f>
        <v>BULLISH DIVERGENCE</v>
      </c>
    </row>
    <row r="1063" spans="1:12" ht="13.5" x14ac:dyDescent="0.25">
      <c r="A1063" s="3">
        <f>RSI!A1063</f>
        <v>43553</v>
      </c>
      <c r="B1063" s="2">
        <f>RSI!B1063</f>
        <v>2.36</v>
      </c>
      <c r="C1063" s="2">
        <f>RSI!I1063</f>
        <v>35.863257607310899</v>
      </c>
      <c r="D1063" s="2">
        <f>MACD!E1063</f>
        <v>3.0115526319854702E-2</v>
      </c>
      <c r="E1063" s="2">
        <f>MACD!F1063</f>
        <v>3.4639317476799006E-2</v>
      </c>
      <c r="F1063" s="2">
        <f>'Moving Avg'!D1063</f>
        <v>2.4039999999999999</v>
      </c>
      <c r="G1063" s="2">
        <f>'Moving Avg'!F1063</f>
        <v>2.5170000000000003</v>
      </c>
      <c r="H1063" s="2">
        <f>'Moving Avg'!G1063</f>
        <v>2.7665999999999991</v>
      </c>
      <c r="I1063" s="2">
        <f>'Moving Avg'!H1063</f>
        <v>3.1432000000000029</v>
      </c>
      <c r="J1063" s="6" t="str">
        <f>OBV!F1063</f>
        <v>BULLISH</v>
      </c>
      <c r="K1063" s="6" t="str">
        <f>OBV!G1063</f>
        <v>WEAK</v>
      </c>
      <c r="L1063" s="6" t="str">
        <f>OBV!H1063</f>
        <v>BULLISH DIVERGENCE</v>
      </c>
    </row>
    <row r="1064" spans="1:12" ht="13.5" x14ac:dyDescent="0.25">
      <c r="A1064" s="3">
        <f>RSI!A1064</f>
        <v>43556</v>
      </c>
      <c r="B1064" s="2">
        <f>RSI!B1064</f>
        <v>2.46</v>
      </c>
      <c r="C1064" s="2">
        <f>RSI!I1064</f>
        <v>43.340430344208741</v>
      </c>
      <c r="D1064" s="2">
        <f>MACD!E1064</f>
        <v>3.3875120033556083E-2</v>
      </c>
      <c r="E1064" s="2">
        <f>MACD!F1064</f>
        <v>3.4486477988150424E-2</v>
      </c>
      <c r="F1064" s="2">
        <f>'Moving Avg'!D1064</f>
        <v>2.4119999999999999</v>
      </c>
      <c r="G1064" s="2">
        <f>'Moving Avg'!F1064</f>
        <v>2.5045000000000006</v>
      </c>
      <c r="H1064" s="2">
        <f>'Moving Avg'!G1064</f>
        <v>2.7517999999999994</v>
      </c>
      <c r="I1064" s="2">
        <f>'Moving Avg'!H1064</f>
        <v>3.1379500000000031</v>
      </c>
      <c r="J1064" s="6" t="str">
        <f>OBV!F1064</f>
        <v>BULLISH</v>
      </c>
      <c r="K1064" s="6" t="str">
        <f>OBV!G1064</f>
        <v>WEAK</v>
      </c>
      <c r="L1064" s="6" t="str">
        <f>OBV!H1064</f>
        <v>CONFIRMED BULLISH</v>
      </c>
    </row>
    <row r="1065" spans="1:12" ht="13.5" x14ac:dyDescent="0.25">
      <c r="A1065" s="3">
        <f>RSI!A1065</f>
        <v>43557</v>
      </c>
      <c r="B1065" s="2">
        <f>RSI!B1065</f>
        <v>2.46</v>
      </c>
      <c r="C1065" s="2">
        <f>RSI!I1065</f>
        <v>43.340430344208741</v>
      </c>
      <c r="D1065" s="2">
        <f>MACD!E1065</f>
        <v>3.7688190663566434E-2</v>
      </c>
      <c r="E1065" s="2">
        <f>MACD!F1065</f>
        <v>3.5126820523233626E-2</v>
      </c>
      <c r="F1065" s="2">
        <f>'Moving Avg'!D1065</f>
        <v>2.4</v>
      </c>
      <c r="G1065" s="2">
        <f>'Moving Avg'!F1065</f>
        <v>2.4920000000000009</v>
      </c>
      <c r="H1065" s="2">
        <f>'Moving Avg'!G1065</f>
        <v>2.7369999999999992</v>
      </c>
      <c r="I1065" s="2">
        <f>'Moving Avg'!H1065</f>
        <v>3.1327500000000033</v>
      </c>
      <c r="J1065" s="6" t="str">
        <f>OBV!F1065</f>
        <v>BULLISH</v>
      </c>
      <c r="K1065" s="6" t="str">
        <f>OBV!G1065</f>
        <v>WEAK</v>
      </c>
      <c r="L1065" s="6" t="str">
        <f>OBV!H1065</f>
        <v>BULLISH DIVERGENCE</v>
      </c>
    </row>
    <row r="1066" spans="1:12" ht="13.5" x14ac:dyDescent="0.25">
      <c r="A1066" s="3">
        <f>RSI!A1066</f>
        <v>43558</v>
      </c>
      <c r="B1066" s="2">
        <f>RSI!B1066</f>
        <v>2.35</v>
      </c>
      <c r="C1066" s="2">
        <f>RSI!I1066</f>
        <v>37.72906426788245</v>
      </c>
      <c r="D1066" s="2">
        <f>MACD!E1066</f>
        <v>3.2724776591198435E-2</v>
      </c>
      <c r="E1066" s="2">
        <f>MACD!F1066</f>
        <v>3.4646411736826588E-2</v>
      </c>
      <c r="F1066" s="2">
        <f>'Moving Avg'!D1066</f>
        <v>2.3879999999999999</v>
      </c>
      <c r="G1066" s="2">
        <f>'Moving Avg'!F1066</f>
        <v>2.4800000000000009</v>
      </c>
      <c r="H1066" s="2">
        <f>'Moving Avg'!G1066</f>
        <v>2.722799999999999</v>
      </c>
      <c r="I1066" s="2">
        <f>'Moving Avg'!H1066</f>
        <v>3.1269500000000034</v>
      </c>
      <c r="J1066" s="6" t="str">
        <f>OBV!F1066</f>
        <v>BULLISH</v>
      </c>
      <c r="K1066" s="6" t="str">
        <f>OBV!G1066</f>
        <v>WEAK</v>
      </c>
      <c r="L1066" s="6" t="str">
        <f>OBV!H1066</f>
        <v>BULLISH DIVERGENCE</v>
      </c>
    </row>
    <row r="1067" spans="1:12" ht="13.5" x14ac:dyDescent="0.25">
      <c r="A1067" s="3">
        <f>RSI!A1067</f>
        <v>43559</v>
      </c>
      <c r="B1067" s="2">
        <f>RSI!B1067</f>
        <v>2.25</v>
      </c>
      <c r="C1067" s="2">
        <f>RSI!I1067</f>
        <v>33.484690078713939</v>
      </c>
      <c r="D1067" s="2">
        <f>MACD!E1067</f>
        <v>4.7893329365369386E-2</v>
      </c>
      <c r="E1067" s="2">
        <f>MACD!F1067</f>
        <v>3.7295795262535153E-2</v>
      </c>
      <c r="F1067" s="2">
        <f>'Moving Avg'!D1067</f>
        <v>2.3760000000000003</v>
      </c>
      <c r="G1067" s="2">
        <f>'Moving Avg'!F1067</f>
        <v>2.4660000000000006</v>
      </c>
      <c r="H1067" s="2">
        <f>'Moving Avg'!G1067</f>
        <v>2.7091999999999992</v>
      </c>
      <c r="I1067" s="2">
        <f>'Moving Avg'!H1067</f>
        <v>3.1206500000000035</v>
      </c>
      <c r="J1067" s="6" t="str">
        <f>OBV!F1067</f>
        <v>BULLISH</v>
      </c>
      <c r="K1067" s="6" t="str">
        <f>OBV!G1067</f>
        <v>WEAK</v>
      </c>
      <c r="L1067" s="6" t="str">
        <f>OBV!H1067</f>
        <v>BULLISH DIVERGENCE</v>
      </c>
    </row>
    <row r="1068" spans="1:12" ht="13.5" x14ac:dyDescent="0.25">
      <c r="A1068" s="3">
        <f>RSI!A1068</f>
        <v>43560</v>
      </c>
      <c r="B1068" s="2">
        <f>RSI!B1068</f>
        <v>2.15</v>
      </c>
      <c r="C1068" s="2">
        <f>RSI!I1068</f>
        <v>29.866386550237337</v>
      </c>
      <c r="D1068" s="2">
        <f>MACD!E1068</f>
        <v>5.2906943882279123E-2</v>
      </c>
      <c r="E1068" s="2">
        <f>MACD!F1068</f>
        <v>4.0418024986483947E-2</v>
      </c>
      <c r="F1068" s="2">
        <f>'Moving Avg'!D1068</f>
        <v>2.3340000000000001</v>
      </c>
      <c r="G1068" s="2">
        <f>'Moving Avg'!F1068</f>
        <v>2.4470000000000001</v>
      </c>
      <c r="H1068" s="2">
        <f>'Moving Avg'!G1068</f>
        <v>2.6909999999999985</v>
      </c>
      <c r="I1068" s="2">
        <f>'Moving Avg'!H1068</f>
        <v>3.1138500000000033</v>
      </c>
      <c r="J1068" s="6" t="str">
        <f>OBV!F1068</f>
        <v>BEARISH</v>
      </c>
      <c r="K1068" s="6" t="str">
        <f>OBV!G1068</f>
        <v>NEUTRAL</v>
      </c>
      <c r="L1068" s="6" t="str">
        <f>OBV!H1068</f>
        <v>CONFIRMED BEARISH</v>
      </c>
    </row>
    <row r="1069" spans="1:12" ht="13.5" x14ac:dyDescent="0.25">
      <c r="A1069" s="3">
        <f>RSI!A1069</f>
        <v>43563</v>
      </c>
      <c r="B1069" s="2">
        <f>RSI!B1069</f>
        <v>2.16</v>
      </c>
      <c r="C1069" s="2">
        <f>RSI!I1069</f>
        <v>30.673147518646175</v>
      </c>
      <c r="D1069" s="2">
        <f>MACD!E1069</f>
        <v>5.8568243644732121E-2</v>
      </c>
      <c r="E1069" s="2">
        <f>MACD!F1069</f>
        <v>4.4048068718133583E-2</v>
      </c>
      <c r="F1069" s="2">
        <f>'Moving Avg'!D1069</f>
        <v>2.274</v>
      </c>
      <c r="G1069" s="2">
        <f>'Moving Avg'!F1069</f>
        <v>2.4260000000000006</v>
      </c>
      <c r="H1069" s="2">
        <f>'Moving Avg'!G1069</f>
        <v>2.6729999999999983</v>
      </c>
      <c r="I1069" s="2">
        <f>'Moving Avg'!H1069</f>
        <v>3.1071500000000043</v>
      </c>
      <c r="J1069" s="6" t="str">
        <f>OBV!F1069</f>
        <v>BEARISH</v>
      </c>
      <c r="K1069" s="6" t="str">
        <f>OBV!G1069</f>
        <v>NEUTRAL</v>
      </c>
      <c r="L1069" s="6" t="str">
        <f>OBV!H1069</f>
        <v>CONFIRMED BEARISH</v>
      </c>
    </row>
    <row r="1070" spans="1:12" ht="13.5" x14ac:dyDescent="0.25">
      <c r="A1070" s="3">
        <f>RSI!A1070</f>
        <v>43565</v>
      </c>
      <c r="B1070" s="2">
        <f>RSI!B1070</f>
        <v>2.2000000000000002</v>
      </c>
      <c r="C1070" s="2">
        <f>RSI!I1070</f>
        <v>33.946258710319441</v>
      </c>
      <c r="D1070" s="2">
        <f>MACD!E1070</f>
        <v>7.772090592420744E-2</v>
      </c>
      <c r="E1070" s="2">
        <f>MACD!F1070</f>
        <v>5.0782636159348353E-2</v>
      </c>
      <c r="F1070" s="2">
        <f>'Moving Avg'!D1070</f>
        <v>2.222</v>
      </c>
      <c r="G1070" s="2">
        <f>'Moving Avg'!F1070</f>
        <v>2.4070000000000009</v>
      </c>
      <c r="H1070" s="2">
        <f>'Moving Avg'!G1070</f>
        <v>2.6557999999999988</v>
      </c>
      <c r="I1070" s="2">
        <f>'Moving Avg'!H1070</f>
        <v>3.1006000000000045</v>
      </c>
      <c r="J1070" s="6" t="str">
        <f>OBV!F1070</f>
        <v>BEARISH</v>
      </c>
      <c r="K1070" s="6" t="str">
        <f>OBV!G1070</f>
        <v>NEUTRAL</v>
      </c>
      <c r="L1070" s="6" t="str">
        <f>OBV!H1070</f>
        <v>CONFIRMED BEARISH</v>
      </c>
    </row>
    <row r="1071" spans="1:12" ht="13.5" x14ac:dyDescent="0.25">
      <c r="A1071" s="3">
        <f>RSI!A1071</f>
        <v>43566</v>
      </c>
      <c r="B1071" s="2">
        <f>RSI!B1071</f>
        <v>2.2599999999999998</v>
      </c>
      <c r="C1071" s="2">
        <f>RSI!I1071</f>
        <v>38.626979303675689</v>
      </c>
      <c r="D1071" s="2">
        <f>MACD!E1071</f>
        <v>7.4120046958848107E-2</v>
      </c>
      <c r="E1071" s="2">
        <f>MACD!F1071</f>
        <v>5.5450118319248308E-2</v>
      </c>
      <c r="F1071" s="2">
        <f>'Moving Avg'!D1071</f>
        <v>2.2040000000000002</v>
      </c>
      <c r="G1071" s="2">
        <f>'Moving Avg'!F1071</f>
        <v>2.3965000000000001</v>
      </c>
      <c r="H1071" s="2">
        <f>'Moving Avg'!G1071</f>
        <v>2.6397999999999984</v>
      </c>
      <c r="I1071" s="2">
        <f>'Moving Avg'!H1071</f>
        <v>3.0943500000000044</v>
      </c>
      <c r="J1071" s="6" t="str">
        <f>OBV!F1071</f>
        <v>BEARISH</v>
      </c>
      <c r="K1071" s="6" t="str">
        <f>OBV!G1071</f>
        <v>NEUTRAL</v>
      </c>
      <c r="L1071" s="6" t="str">
        <f>OBV!H1071</f>
        <v>CONFIRMED BEARISH</v>
      </c>
    </row>
    <row r="1072" spans="1:12" ht="13.5" x14ac:dyDescent="0.25">
      <c r="A1072" s="3">
        <f>RSI!A1072</f>
        <v>43567</v>
      </c>
      <c r="B1072" s="2">
        <f>RSI!B1072</f>
        <v>2.2599999999999998</v>
      </c>
      <c r="C1072" s="2">
        <f>RSI!I1072</f>
        <v>38.626979303675689</v>
      </c>
      <c r="D1072" s="2">
        <f>MACD!E1072</f>
        <v>5.677897458474801E-2</v>
      </c>
      <c r="E1072" s="2">
        <f>MACD!F1072</f>
        <v>5.571588957234825E-2</v>
      </c>
      <c r="F1072" s="2">
        <f>'Moving Avg'!D1072</f>
        <v>2.206</v>
      </c>
      <c r="G1072" s="2">
        <f>'Moving Avg'!F1072</f>
        <v>2.3845000000000001</v>
      </c>
      <c r="H1072" s="2">
        <f>'Moving Avg'!G1072</f>
        <v>2.625599999999999</v>
      </c>
      <c r="I1072" s="2">
        <f>'Moving Avg'!H1072</f>
        <v>3.0881000000000047</v>
      </c>
      <c r="J1072" s="6" t="str">
        <f>OBV!F1072</f>
        <v>BEARISH</v>
      </c>
      <c r="K1072" s="6" t="str">
        <f>OBV!G1072</f>
        <v>NEUTRAL</v>
      </c>
      <c r="L1072" s="6" t="str">
        <f>OBV!H1072</f>
        <v>BEARISH DIVERGENCE</v>
      </c>
    </row>
    <row r="1073" spans="1:12" ht="13.5" x14ac:dyDescent="0.25">
      <c r="A1073" s="3">
        <f>RSI!A1073</f>
        <v>43570</v>
      </c>
      <c r="B1073" s="2">
        <f>RSI!B1073</f>
        <v>2.2599999999999998</v>
      </c>
      <c r="C1073" s="2">
        <f>RSI!I1073</f>
        <v>38.626979303675689</v>
      </c>
      <c r="D1073" s="2">
        <f>MACD!E1073</f>
        <v>5.0807718740826679E-2</v>
      </c>
      <c r="E1073" s="2">
        <f>MACD!F1073</f>
        <v>5.4734255406043937E-2</v>
      </c>
      <c r="F1073" s="2">
        <f>'Moving Avg'!D1073</f>
        <v>2.2279999999999998</v>
      </c>
      <c r="G1073" s="2">
        <f>'Moving Avg'!F1073</f>
        <v>2.3690000000000002</v>
      </c>
      <c r="H1073" s="2">
        <f>'Moving Avg'!G1073</f>
        <v>2.613999999999999</v>
      </c>
      <c r="I1073" s="2">
        <f>'Moving Avg'!H1073</f>
        <v>3.0818500000000046</v>
      </c>
      <c r="J1073" s="6" t="str">
        <f>OBV!F1073</f>
        <v>BULLISH</v>
      </c>
      <c r="K1073" s="6" t="str">
        <f>OBV!G1073</f>
        <v>NEUTRAL</v>
      </c>
      <c r="L1073" s="6" t="str">
        <f>OBV!H1073</f>
        <v>CONFIRMED BULLISH</v>
      </c>
    </row>
    <row r="1074" spans="1:12" ht="13.5" x14ac:dyDescent="0.25">
      <c r="A1074" s="3">
        <f>RSI!A1074</f>
        <v>43571</v>
      </c>
      <c r="B1074" s="2">
        <f>RSI!B1074</f>
        <v>2.2599999999999998</v>
      </c>
      <c r="C1074" s="2">
        <f>RSI!I1074</f>
        <v>38.626979303675689</v>
      </c>
      <c r="D1074" s="2">
        <f>MACD!E1074</f>
        <v>6.207459557261652E-2</v>
      </c>
      <c r="E1074" s="2">
        <f>MACD!F1074</f>
        <v>5.6202323439358458E-2</v>
      </c>
      <c r="F1074" s="2">
        <f>'Moving Avg'!D1074</f>
        <v>2.2480000000000002</v>
      </c>
      <c r="G1074" s="2">
        <f>'Moving Avg'!F1074</f>
        <v>2.3534999999999995</v>
      </c>
      <c r="H1074" s="2">
        <f>'Moving Avg'!G1074</f>
        <v>2.5999999999999996</v>
      </c>
      <c r="I1074" s="2">
        <f>'Moving Avg'!H1074</f>
        <v>3.0758500000000049</v>
      </c>
      <c r="J1074" s="6" t="str">
        <f>OBV!F1074</f>
        <v>BULLISH</v>
      </c>
      <c r="K1074" s="6" t="str">
        <f>OBV!G1074</f>
        <v>NEUTRAL</v>
      </c>
      <c r="L1074" s="6" t="str">
        <f>OBV!H1074</f>
        <v>CONFIRMED BULLISH</v>
      </c>
    </row>
    <row r="1075" spans="1:12" ht="13.5" x14ac:dyDescent="0.25">
      <c r="A1075" s="3">
        <f>RSI!A1075</f>
        <v>43572</v>
      </c>
      <c r="B1075" s="2">
        <f>RSI!B1075</f>
        <v>2.2599999999999998</v>
      </c>
      <c r="C1075" s="2">
        <f>RSI!I1075</f>
        <v>38.626979303675689</v>
      </c>
      <c r="D1075" s="2">
        <f>MACD!E1075</f>
        <v>7.2473720206382541E-2</v>
      </c>
      <c r="E1075" s="2">
        <f>MACD!F1075</f>
        <v>5.9456602792763276E-2</v>
      </c>
      <c r="F1075" s="2">
        <f>'Moving Avg'!D1075</f>
        <v>2.2599999999999998</v>
      </c>
      <c r="G1075" s="2">
        <f>'Moving Avg'!F1075</f>
        <v>2.3380000000000001</v>
      </c>
      <c r="H1075" s="2">
        <f>'Moving Avg'!G1075</f>
        <v>2.5843999999999996</v>
      </c>
      <c r="I1075" s="2">
        <f>'Moving Avg'!H1075</f>
        <v>3.0696500000000042</v>
      </c>
      <c r="J1075" s="6" t="str">
        <f>OBV!F1075</f>
        <v>BULLISH</v>
      </c>
      <c r="K1075" s="6" t="str">
        <f>OBV!G1075</f>
        <v>NEUTRAL</v>
      </c>
      <c r="L1075" s="6" t="str">
        <f>OBV!H1075</f>
        <v>CONFIRMED BULLISH</v>
      </c>
    </row>
    <row r="1076" spans="1:12" ht="13.5" x14ac:dyDescent="0.25">
      <c r="A1076" s="3">
        <f>RSI!A1076</f>
        <v>43573</v>
      </c>
      <c r="B1076" s="2">
        <f>RSI!B1076</f>
        <v>2.2599999999999998</v>
      </c>
      <c r="C1076" s="2">
        <f>RSI!I1076</f>
        <v>38.626979303675689</v>
      </c>
      <c r="D1076" s="2">
        <f>MACD!E1076</f>
        <v>6.5151396541026418E-2</v>
      </c>
      <c r="E1076" s="2">
        <f>MACD!F1076</f>
        <v>6.059556154241591E-2</v>
      </c>
      <c r="F1076" s="2">
        <f>'Moving Avg'!D1076</f>
        <v>2.2599999999999998</v>
      </c>
      <c r="G1076" s="2">
        <f>'Moving Avg'!F1076</f>
        <v>2.3279999999999994</v>
      </c>
      <c r="H1076" s="2">
        <f>'Moving Avg'!G1076</f>
        <v>2.5688</v>
      </c>
      <c r="I1076" s="2">
        <f>'Moving Avg'!H1076</f>
        <v>3.0634500000000049</v>
      </c>
      <c r="J1076" s="6" t="str">
        <f>OBV!F1076</f>
        <v>NEUTRAL</v>
      </c>
      <c r="K1076" s="6" t="str">
        <f>OBV!G1076</f>
        <v>NEUTRAL</v>
      </c>
      <c r="L1076" s="6" t="str">
        <f>OBV!H1076</f>
        <v>NEUTRAL</v>
      </c>
    </row>
    <row r="1077" spans="1:12" ht="13.5" x14ac:dyDescent="0.25">
      <c r="A1077" s="3">
        <f>RSI!A1077</f>
        <v>43574</v>
      </c>
      <c r="B1077" s="2">
        <f>RSI!B1077</f>
        <v>2.2599999999999998</v>
      </c>
      <c r="C1077" s="2">
        <f>RSI!I1077</f>
        <v>38.626979303675689</v>
      </c>
      <c r="D1077" s="2">
        <f>MACD!E1077</f>
        <v>4.4313092854026515E-2</v>
      </c>
      <c r="E1077" s="2">
        <f>MACD!F1077</f>
        <v>5.7339067804738034E-2</v>
      </c>
      <c r="F1077" s="2">
        <f>'Moving Avg'!D1077</f>
        <v>2.2599999999999998</v>
      </c>
      <c r="G1077" s="2">
        <f>'Moving Avg'!F1077</f>
        <v>2.3144999999999993</v>
      </c>
      <c r="H1077" s="2">
        <f>'Moving Avg'!G1077</f>
        <v>2.5531999999999999</v>
      </c>
      <c r="I1077" s="2">
        <f>'Moving Avg'!H1077</f>
        <v>3.0572500000000042</v>
      </c>
      <c r="J1077" s="6" t="str">
        <f>OBV!F1077</f>
        <v>NEUTRAL</v>
      </c>
      <c r="K1077" s="6" t="str">
        <f>OBV!G1077</f>
        <v>NEUTRAL</v>
      </c>
      <c r="L1077" s="6" t="str">
        <f>OBV!H1077</f>
        <v>NEUTRAL</v>
      </c>
    </row>
    <row r="1078" spans="1:12" ht="13.5" x14ac:dyDescent="0.25">
      <c r="A1078" s="3">
        <f>RSI!A1078</f>
        <v>43577</v>
      </c>
      <c r="B1078" s="2">
        <f>RSI!B1078</f>
        <v>2.2599999999999998</v>
      </c>
      <c r="C1078" s="2">
        <f>RSI!I1078</f>
        <v>38.626979303675689</v>
      </c>
      <c r="D1078" s="2">
        <f>MACD!E1078</f>
        <v>1.198321853681561E-2</v>
      </c>
      <c r="E1078" s="2">
        <f>MACD!F1078</f>
        <v>4.8267897951153556E-2</v>
      </c>
      <c r="F1078" s="2">
        <f>'Moving Avg'!D1078</f>
        <v>2.2599999999999998</v>
      </c>
      <c r="G1078" s="2">
        <f>'Moving Avg'!F1078</f>
        <v>2.3064999999999993</v>
      </c>
      <c r="H1078" s="2">
        <f>'Moving Avg'!G1078</f>
        <v>2.5375999999999999</v>
      </c>
      <c r="I1078" s="2">
        <f>'Moving Avg'!H1078</f>
        <v>3.0514500000000044</v>
      </c>
      <c r="J1078" s="6" t="str">
        <f>OBV!F1078</f>
        <v>NEUTRAL</v>
      </c>
      <c r="K1078" s="6" t="str">
        <f>OBV!G1078</f>
        <v>NEUTRAL</v>
      </c>
      <c r="L1078" s="6" t="str">
        <f>OBV!H1078</f>
        <v>NEUTRAL</v>
      </c>
    </row>
    <row r="1079" spans="1:12" ht="13.5" x14ac:dyDescent="0.25">
      <c r="A1079" s="3">
        <f>RSI!A1079</f>
        <v>43578</v>
      </c>
      <c r="B1079" s="2">
        <f>RSI!B1079</f>
        <v>2.2599999999999998</v>
      </c>
      <c r="C1079" s="2">
        <f>RSI!I1079</f>
        <v>38.626979303675689</v>
      </c>
      <c r="D1079" s="2">
        <f>MACD!E1079</f>
        <v>-1.3198115683641376E-2</v>
      </c>
      <c r="E1079" s="2">
        <f>MACD!F1079</f>
        <v>3.5974695224194574E-2</v>
      </c>
      <c r="F1079" s="2">
        <f>'Moving Avg'!D1079</f>
        <v>2.2599999999999998</v>
      </c>
      <c r="G1079" s="2">
        <f>'Moving Avg'!F1079</f>
        <v>2.2984999999999993</v>
      </c>
      <c r="H1079" s="2">
        <f>'Moving Avg'!G1079</f>
        <v>2.5246</v>
      </c>
      <c r="I1079" s="2">
        <f>'Moving Avg'!H1079</f>
        <v>3.045150000000004</v>
      </c>
      <c r="J1079" s="6" t="str">
        <f>OBV!F1079</f>
        <v>NEUTRAL</v>
      </c>
      <c r="K1079" s="6" t="str">
        <f>OBV!G1079</f>
        <v>NEUTRAL</v>
      </c>
      <c r="L1079" s="6" t="str">
        <f>OBV!H1079</f>
        <v>NEUTRAL</v>
      </c>
    </row>
    <row r="1080" spans="1:12" ht="13.5" x14ac:dyDescent="0.25">
      <c r="A1080" s="3">
        <f>RSI!A1080</f>
        <v>43579</v>
      </c>
      <c r="B1080" s="2">
        <f>RSI!B1080</f>
        <v>2.2599999999999998</v>
      </c>
      <c r="C1080" s="2">
        <f>RSI!I1080</f>
        <v>38.626979303675689</v>
      </c>
      <c r="D1080" s="2">
        <f>MACD!E1080</f>
        <v>-2.776243034999748E-2</v>
      </c>
      <c r="E1080" s="2">
        <f>MACD!F1080</f>
        <v>2.3227270109356164E-2</v>
      </c>
      <c r="F1080" s="2">
        <f>'Moving Avg'!D1080</f>
        <v>2.2599999999999998</v>
      </c>
      <c r="G1080" s="2">
        <f>'Moving Avg'!F1080</f>
        <v>2.285499999999999</v>
      </c>
      <c r="H1080" s="2">
        <f>'Moving Avg'!G1080</f>
        <v>2.5100000000000007</v>
      </c>
      <c r="I1080" s="2">
        <f>'Moving Avg'!H1080</f>
        <v>3.038850000000004</v>
      </c>
      <c r="J1080" s="6" t="str">
        <f>OBV!F1080</f>
        <v>NEUTRAL</v>
      </c>
      <c r="K1080" s="6" t="str">
        <f>OBV!G1080</f>
        <v>NEUTRAL</v>
      </c>
      <c r="L1080" s="6" t="str">
        <f>OBV!H1080</f>
        <v>NEUTRAL</v>
      </c>
    </row>
    <row r="1081" spans="1:12" ht="13.5" x14ac:dyDescent="0.25">
      <c r="A1081" s="3">
        <f>RSI!A1081</f>
        <v>43580</v>
      </c>
      <c r="B1081" s="2">
        <f>RSI!B1081</f>
        <v>2.2599999999999998</v>
      </c>
      <c r="C1081" s="2">
        <f>RSI!I1081</f>
        <v>38.626979303675689</v>
      </c>
      <c r="D1081" s="2">
        <f>MACD!E1081</f>
        <v>-3.0309828674350836E-2</v>
      </c>
      <c r="E1081" s="2">
        <f>MACD!F1081</f>
        <v>1.2519850352614766E-2</v>
      </c>
      <c r="F1081" s="2">
        <f>'Moving Avg'!D1081</f>
        <v>2.2599999999999998</v>
      </c>
      <c r="G1081" s="2">
        <f>'Moving Avg'!F1081</f>
        <v>2.2779999999999991</v>
      </c>
      <c r="H1081" s="2">
        <f>'Moving Avg'!G1081</f>
        <v>2.4954000000000005</v>
      </c>
      <c r="I1081" s="2">
        <f>'Moving Avg'!H1081</f>
        <v>3.0321000000000033</v>
      </c>
      <c r="J1081" s="6" t="str">
        <f>OBV!F1081</f>
        <v>NEUTRAL</v>
      </c>
      <c r="K1081" s="6" t="str">
        <f>OBV!G1081</f>
        <v>NEUTRAL</v>
      </c>
      <c r="L1081" s="6" t="str">
        <f>OBV!H1081</f>
        <v>NEUTRAL</v>
      </c>
    </row>
    <row r="1082" spans="1:12" ht="13.5" x14ac:dyDescent="0.25">
      <c r="A1082" s="3">
        <f>RSI!A1082</f>
        <v>43581</v>
      </c>
      <c r="B1082" s="2">
        <f>RSI!B1082</f>
        <v>2.2599999999999998</v>
      </c>
      <c r="C1082" s="2">
        <f>RSI!I1082</f>
        <v>38.626979303675689</v>
      </c>
      <c r="D1082" s="2">
        <f>MACD!E1082</f>
        <v>-3.1960242419364349E-2</v>
      </c>
      <c r="E1082" s="2">
        <f>MACD!F1082</f>
        <v>3.6238317982189433E-3</v>
      </c>
      <c r="F1082" s="2">
        <f>'Moving Avg'!D1082</f>
        <v>2.2599999999999998</v>
      </c>
      <c r="G1082" s="2">
        <f>'Moving Avg'!F1082</f>
        <v>2.2754999999999987</v>
      </c>
      <c r="H1082" s="2">
        <f>'Moving Avg'!G1082</f>
        <v>2.4808000000000008</v>
      </c>
      <c r="I1082" s="2">
        <f>'Moving Avg'!H1082</f>
        <v>3.0253500000000026</v>
      </c>
      <c r="J1082" s="6" t="str">
        <f>OBV!F1082</f>
        <v>NEUTRAL</v>
      </c>
      <c r="K1082" s="6" t="str">
        <f>OBV!G1082</f>
        <v>NEUTRAL</v>
      </c>
      <c r="L1082" s="6" t="str">
        <f>OBV!H1082</f>
        <v>NEUTRAL</v>
      </c>
    </row>
    <row r="1083" spans="1:12" ht="13.5" x14ac:dyDescent="0.25">
      <c r="A1083" s="3">
        <f>RSI!A1083</f>
        <v>43584</v>
      </c>
      <c r="B1083" s="2">
        <f>RSI!B1083</f>
        <v>2.2599999999999998</v>
      </c>
      <c r="C1083" s="2">
        <f>RSI!I1083</f>
        <v>38.626979303675689</v>
      </c>
      <c r="D1083" s="2">
        <f>MACD!E1083</f>
        <v>-3.288908233446719E-2</v>
      </c>
      <c r="E1083" s="2">
        <f>MACD!F1083</f>
        <v>-3.6787510283182836E-3</v>
      </c>
      <c r="F1083" s="2">
        <f>'Moving Avg'!D1083</f>
        <v>2.2599999999999998</v>
      </c>
      <c r="G1083" s="2">
        <f>'Moving Avg'!F1083</f>
        <v>2.2704999999999989</v>
      </c>
      <c r="H1083" s="2">
        <f>'Moving Avg'!G1083</f>
        <v>2.4640000000000013</v>
      </c>
      <c r="I1083" s="2">
        <f>'Moving Avg'!H1083</f>
        <v>3.0186000000000024</v>
      </c>
      <c r="J1083" s="6" t="str">
        <f>OBV!F1083</f>
        <v>NEUTRAL</v>
      </c>
      <c r="K1083" s="6" t="str">
        <f>OBV!G1083</f>
        <v>NEUTRAL</v>
      </c>
      <c r="L1083" s="6" t="str">
        <f>OBV!H1083</f>
        <v>NEUTRAL</v>
      </c>
    </row>
    <row r="1084" spans="1:12" ht="13.5" x14ac:dyDescent="0.25">
      <c r="A1084" s="3">
        <f>RSI!A1084</f>
        <v>43585</v>
      </c>
      <c r="B1084" s="2">
        <f>RSI!B1084</f>
        <v>2.2599999999999998</v>
      </c>
      <c r="C1084" s="2">
        <f>RSI!I1084</f>
        <v>38.626979303675689</v>
      </c>
      <c r="D1084" s="2">
        <f>MACD!E1084</f>
        <v>-3.3242001557588274E-2</v>
      </c>
      <c r="E1084" s="2">
        <f>MACD!F1084</f>
        <v>-9.5914011341722821E-3</v>
      </c>
      <c r="F1084" s="2">
        <f>'Moving Avg'!D1084</f>
        <v>2.2599999999999998</v>
      </c>
      <c r="G1084" s="2">
        <f>'Moving Avg'!F1084</f>
        <v>2.2604999999999991</v>
      </c>
      <c r="H1084" s="2">
        <f>'Moving Avg'!G1084</f>
        <v>2.4498000000000015</v>
      </c>
      <c r="I1084" s="2">
        <f>'Moving Avg'!H1084</f>
        <v>3.0123500000000019</v>
      </c>
      <c r="J1084" s="6" t="str">
        <f>OBV!F1084</f>
        <v>NEUTRAL</v>
      </c>
      <c r="K1084" s="6" t="str">
        <f>OBV!G1084</f>
        <v>NEUTRAL</v>
      </c>
      <c r="L1084" s="6" t="str">
        <f>OBV!H1084</f>
        <v>NEUTRAL</v>
      </c>
    </row>
    <row r="1085" spans="1:12" ht="13.5" x14ac:dyDescent="0.25">
      <c r="A1085" s="3">
        <f>RSI!A1085</f>
        <v>43587</v>
      </c>
      <c r="B1085" s="2">
        <f>RSI!B1085</f>
        <v>2.2599999999999998</v>
      </c>
      <c r="C1085" s="2">
        <f>RSI!I1085</f>
        <v>38.626979303675689</v>
      </c>
      <c r="D1085" s="2">
        <f>MACD!E1085</f>
        <v>-3.3139678993850286E-2</v>
      </c>
      <c r="E1085" s="2">
        <f>MACD!F1085</f>
        <v>-1.4301056706107883E-2</v>
      </c>
      <c r="F1085" s="2">
        <f>'Moving Avg'!D1085</f>
        <v>2.2599999999999998</v>
      </c>
      <c r="G1085" s="2">
        <f>'Moving Avg'!F1085</f>
        <v>2.2504999999999988</v>
      </c>
      <c r="H1085" s="2">
        <f>'Moving Avg'!G1085</f>
        <v>2.4382000000000015</v>
      </c>
      <c r="I1085" s="2">
        <f>'Moving Avg'!H1085</f>
        <v>3.0066500000000014</v>
      </c>
      <c r="J1085" s="6" t="str">
        <f>OBV!F1085</f>
        <v>NEUTRAL</v>
      </c>
      <c r="K1085" s="6" t="str">
        <f>OBV!G1085</f>
        <v>NEUTRAL</v>
      </c>
      <c r="L1085" s="6" t="str">
        <f>OBV!H1085</f>
        <v>NEUTRAL</v>
      </c>
    </row>
    <row r="1086" spans="1:12" ht="13.5" x14ac:dyDescent="0.25">
      <c r="A1086" s="3">
        <f>RSI!A1086</f>
        <v>43588</v>
      </c>
      <c r="B1086" s="2">
        <f>RSI!B1086</f>
        <v>2.2599999999999998</v>
      </c>
      <c r="C1086" s="2">
        <f>RSI!I1086</f>
        <v>38.626979303675689</v>
      </c>
      <c r="D1086" s="2">
        <f>MACD!E1086</f>
        <v>-3.2681851583584276E-2</v>
      </c>
      <c r="E1086" s="2">
        <f>MACD!F1086</f>
        <v>-1.7977215681603161E-2</v>
      </c>
      <c r="F1086" s="2">
        <f>'Moving Avg'!D1086</f>
        <v>2.2599999999999998</v>
      </c>
      <c r="G1086" s="2">
        <f>'Moving Avg'!F1086</f>
        <v>2.2459999999999991</v>
      </c>
      <c r="H1086" s="2">
        <f>'Moving Avg'!G1086</f>
        <v>2.4274000000000018</v>
      </c>
      <c r="I1086" s="2">
        <f>'Moving Avg'!H1086</f>
        <v>3.0009500000000009</v>
      </c>
      <c r="J1086" s="6" t="str">
        <f>OBV!F1086</f>
        <v>NEUTRAL</v>
      </c>
      <c r="K1086" s="6" t="str">
        <f>OBV!G1086</f>
        <v>NEUTRAL</v>
      </c>
      <c r="L1086" s="6" t="str">
        <f>OBV!H1086</f>
        <v>NEUTRAL</v>
      </c>
    </row>
    <row r="1087" spans="1:12" ht="13.5" x14ac:dyDescent="0.25">
      <c r="A1087" s="3">
        <f>RSI!A1087</f>
        <v>43591</v>
      </c>
      <c r="B1087" s="2">
        <f>RSI!B1087</f>
        <v>2.2599999999999998</v>
      </c>
      <c r="C1087" s="2">
        <f>RSI!I1087</f>
        <v>38.626979303675689</v>
      </c>
      <c r="D1087" s="2">
        <f>MACD!E1087</f>
        <v>-3.1950712141540105E-2</v>
      </c>
      <c r="E1087" s="2">
        <f>MACD!F1087</f>
        <v>-2.0771914973590551E-2</v>
      </c>
      <c r="F1087" s="2">
        <f>'Moving Avg'!D1087</f>
        <v>2.2599999999999998</v>
      </c>
      <c r="G1087" s="2">
        <f>'Moving Avg'!F1087</f>
        <v>2.2464999999999988</v>
      </c>
      <c r="H1087" s="2">
        <f>'Moving Avg'!G1087</f>
        <v>2.4182000000000015</v>
      </c>
      <c r="I1087" s="2">
        <f>'Moving Avg'!H1087</f>
        <v>2.9952500000000004</v>
      </c>
      <c r="J1087" s="6" t="str">
        <f>OBV!F1087</f>
        <v>NEUTRAL</v>
      </c>
      <c r="K1087" s="6" t="str">
        <f>OBV!G1087</f>
        <v>NEUTRAL</v>
      </c>
      <c r="L1087" s="6" t="str">
        <f>OBV!H1087</f>
        <v>NEUTRAL</v>
      </c>
    </row>
    <row r="1088" spans="1:12" ht="13.5" x14ac:dyDescent="0.25">
      <c r="A1088" s="3">
        <f>RSI!A1088</f>
        <v>43592</v>
      </c>
      <c r="B1088" s="2">
        <f>RSI!B1088</f>
        <v>2.2599999999999998</v>
      </c>
      <c r="C1088" s="2">
        <f>RSI!I1088</f>
        <v>38.626979303675689</v>
      </c>
      <c r="D1088" s="2">
        <f>MACD!E1088</f>
        <v>-3.1013771414678981E-2</v>
      </c>
      <c r="E1088" s="2">
        <f>MACD!F1088</f>
        <v>-2.282028626180824E-2</v>
      </c>
      <c r="F1088" s="2">
        <f>'Moving Avg'!D1088</f>
        <v>2.2599999999999998</v>
      </c>
      <c r="G1088" s="2">
        <f>'Moving Avg'!F1088</f>
        <v>2.2519999999999989</v>
      </c>
      <c r="H1088" s="2">
        <f>'Moving Avg'!G1088</f>
        <v>2.4106000000000019</v>
      </c>
      <c r="I1088" s="2">
        <f>'Moving Avg'!H1088</f>
        <v>2.9895499999999999</v>
      </c>
      <c r="J1088" s="6" t="str">
        <f>OBV!F1088</f>
        <v>NEUTRAL</v>
      </c>
      <c r="K1088" s="6" t="str">
        <f>OBV!G1088</f>
        <v>NEUTRAL</v>
      </c>
      <c r="L1088" s="6" t="str">
        <f>OBV!H1088</f>
        <v>NEUTRAL</v>
      </c>
    </row>
    <row r="1089" spans="1:12" ht="13.5" x14ac:dyDescent="0.25">
      <c r="A1089" s="3">
        <f>RSI!A1089</f>
        <v>43593</v>
      </c>
      <c r="B1089" s="2">
        <f>RSI!B1089</f>
        <v>2.2000000000000002</v>
      </c>
      <c r="C1089" s="2">
        <f>RSI!I1089</f>
        <v>30.439100411235458</v>
      </c>
      <c r="D1089" s="2">
        <f>MACD!E1089</f>
        <v>-2.5481823307711871E-2</v>
      </c>
      <c r="E1089" s="2">
        <f>MACD!F1089</f>
        <v>-2.3352593670988967E-2</v>
      </c>
      <c r="F1089" s="2">
        <f>'Moving Avg'!D1089</f>
        <v>2.2479999999999998</v>
      </c>
      <c r="G1089" s="2">
        <f>'Moving Avg'!F1089</f>
        <v>2.2539999999999991</v>
      </c>
      <c r="H1089" s="2">
        <f>'Moving Avg'!G1089</f>
        <v>2.4018000000000019</v>
      </c>
      <c r="I1089" s="2">
        <f>'Moving Avg'!H1089</f>
        <v>2.9830999999999994</v>
      </c>
      <c r="J1089" s="6" t="str">
        <f>OBV!F1089</f>
        <v>NEUTRAL</v>
      </c>
      <c r="K1089" s="6" t="str">
        <f>OBV!G1089</f>
        <v>NEUTRAL</v>
      </c>
      <c r="L1089" s="6" t="str">
        <f>OBV!H1089</f>
        <v>NEUTRAL</v>
      </c>
    </row>
    <row r="1090" spans="1:12" ht="13.5" x14ac:dyDescent="0.25">
      <c r="A1090" s="3">
        <f>RSI!A1090</f>
        <v>43594</v>
      </c>
      <c r="B1090" s="2">
        <f>RSI!B1090</f>
        <v>2.2000000000000002</v>
      </c>
      <c r="C1090" s="2">
        <f>RSI!I1090</f>
        <v>30.439100411235458</v>
      </c>
      <c r="D1090" s="2">
        <f>MACD!E1090</f>
        <v>-2.0173524097891526E-2</v>
      </c>
      <c r="E1090" s="2">
        <f>MACD!F1090</f>
        <v>-2.271677975636948E-2</v>
      </c>
      <c r="F1090" s="2">
        <f>'Moving Avg'!D1090</f>
        <v>2.2359999999999998</v>
      </c>
      <c r="G1090" s="2">
        <f>'Moving Avg'!F1090</f>
        <v>2.2539999999999991</v>
      </c>
      <c r="H1090" s="2">
        <f>'Moving Avg'!G1090</f>
        <v>2.3916000000000022</v>
      </c>
      <c r="I1090" s="2">
        <f>'Moving Avg'!H1090</f>
        <v>2.9766499999999998</v>
      </c>
      <c r="J1090" s="6" t="str">
        <f>OBV!F1090</f>
        <v>NEUTRAL</v>
      </c>
      <c r="K1090" s="6" t="str">
        <f>OBV!G1090</f>
        <v>NEUTRAL</v>
      </c>
      <c r="L1090" s="6" t="str">
        <f>OBV!H1090</f>
        <v>NEUTRAL</v>
      </c>
    </row>
    <row r="1091" spans="1:12" ht="13.5" x14ac:dyDescent="0.25">
      <c r="A1091" s="3">
        <f>RSI!A1091</f>
        <v>43595</v>
      </c>
      <c r="B1091" s="2">
        <f>RSI!B1091</f>
        <v>2.2000000000000002</v>
      </c>
      <c r="C1091" s="2">
        <f>RSI!I1091</f>
        <v>30.439100411235458</v>
      </c>
      <c r="D1091" s="2">
        <f>MACD!E1091</f>
        <v>-1.5100941821275971E-2</v>
      </c>
      <c r="E1091" s="2">
        <f>MACD!F1091</f>
        <v>-2.119361216935078E-2</v>
      </c>
      <c r="F1091" s="2">
        <f>'Moving Avg'!D1091</f>
        <v>2.2240000000000002</v>
      </c>
      <c r="G1091" s="2">
        <f>'Moving Avg'!F1091</f>
        <v>2.2509999999999994</v>
      </c>
      <c r="H1091" s="2">
        <f>'Moving Avg'!G1091</f>
        <v>2.381400000000002</v>
      </c>
      <c r="I1091" s="2">
        <f>'Moving Avg'!H1091</f>
        <v>2.9701999999999993</v>
      </c>
      <c r="J1091" s="6" t="str">
        <f>OBV!F1091</f>
        <v>NEUTRAL</v>
      </c>
      <c r="K1091" s="6" t="str">
        <f>OBV!G1091</f>
        <v>NEUTRAL</v>
      </c>
      <c r="L1091" s="6" t="str">
        <f>OBV!H1091</f>
        <v>NEUTRAL</v>
      </c>
    </row>
    <row r="1092" spans="1:12" ht="13.5" x14ac:dyDescent="0.25">
      <c r="A1092" s="3">
        <f>RSI!A1092</f>
        <v>43598</v>
      </c>
      <c r="B1092" s="2">
        <f>RSI!B1092</f>
        <v>2.2000000000000002</v>
      </c>
      <c r="C1092" s="2">
        <f>RSI!I1092</f>
        <v>30.439100411235458</v>
      </c>
      <c r="D1092" s="2">
        <f>MACD!E1092</f>
        <v>-1.0270845259012784E-2</v>
      </c>
      <c r="E1092" s="2">
        <f>MACD!F1092</f>
        <v>-1.9009058787283182E-2</v>
      </c>
      <c r="F1092" s="2">
        <f>'Moving Avg'!D1092</f>
        <v>2.2119999999999997</v>
      </c>
      <c r="G1092" s="2">
        <f>'Moving Avg'!F1092</f>
        <v>2.2479999999999998</v>
      </c>
      <c r="H1092" s="2">
        <f>'Moving Avg'!G1092</f>
        <v>2.3712000000000022</v>
      </c>
      <c r="I1092" s="2">
        <f>'Moving Avg'!H1092</f>
        <v>2.9637500000000001</v>
      </c>
      <c r="J1092" s="6" t="str">
        <f>OBV!F1092</f>
        <v>NEUTRAL</v>
      </c>
      <c r="K1092" s="6" t="str">
        <f>OBV!G1092</f>
        <v>NEUTRAL</v>
      </c>
      <c r="L1092" s="6" t="str">
        <f>OBV!H1092</f>
        <v>NEUTRAL</v>
      </c>
    </row>
    <row r="1093" spans="1:12" ht="13.5" x14ac:dyDescent="0.25">
      <c r="A1093" s="3">
        <f>RSI!A1093</f>
        <v>43599</v>
      </c>
      <c r="B1093" s="2">
        <f>RSI!B1093</f>
        <v>2.2000000000000002</v>
      </c>
      <c r="C1093" s="2">
        <f>RSI!I1093</f>
        <v>30.439100411235458</v>
      </c>
      <c r="D1093" s="2">
        <f>MACD!E1093</f>
        <v>-5.6857742172504722E-3</v>
      </c>
      <c r="E1093" s="2">
        <f>MACD!F1093</f>
        <v>-1.634440187327664E-2</v>
      </c>
      <c r="F1093" s="2">
        <f>'Moving Avg'!D1093</f>
        <v>2.2000000000000002</v>
      </c>
      <c r="G1093" s="2">
        <f>'Moving Avg'!F1093</f>
        <v>2.2450000000000001</v>
      </c>
      <c r="H1093" s="2">
        <f>'Moving Avg'!G1093</f>
        <v>2.3610000000000024</v>
      </c>
      <c r="I1093" s="2">
        <f>'Moving Avg'!H1093</f>
        <v>2.9577500000000003</v>
      </c>
      <c r="J1093" s="6" t="str">
        <f>OBV!F1093</f>
        <v>NEUTRAL</v>
      </c>
      <c r="K1093" s="6" t="str">
        <f>OBV!G1093</f>
        <v>NEUTRAL</v>
      </c>
      <c r="L1093" s="6" t="str">
        <f>OBV!H1093</f>
        <v>NEUTRAL</v>
      </c>
    </row>
    <row r="1094" spans="1:12" ht="13.5" x14ac:dyDescent="0.25">
      <c r="A1094" s="3">
        <f>RSI!A1094</f>
        <v>43600</v>
      </c>
      <c r="B1094" s="2">
        <f>RSI!B1094</f>
        <v>2.2000000000000002</v>
      </c>
      <c r="C1094" s="2">
        <f>RSI!I1094</f>
        <v>30.439100411235458</v>
      </c>
      <c r="D1094" s="2">
        <f>MACD!E1094</f>
        <v>-1.3449262589784183E-3</v>
      </c>
      <c r="E1094" s="2">
        <f>MACD!F1094</f>
        <v>-1.3344506750416997E-2</v>
      </c>
      <c r="F1094" s="2">
        <f>'Moving Avg'!D1094</f>
        <v>2.2000000000000002</v>
      </c>
      <c r="G1094" s="2">
        <f>'Moving Avg'!F1094</f>
        <v>2.242</v>
      </c>
      <c r="H1094" s="2">
        <f>'Moving Avg'!G1094</f>
        <v>2.3508000000000022</v>
      </c>
      <c r="I1094" s="2">
        <f>'Moving Avg'!H1094</f>
        <v>2.9518000000000013</v>
      </c>
      <c r="J1094" s="6" t="str">
        <f>OBV!F1094</f>
        <v>NEUTRAL</v>
      </c>
      <c r="K1094" s="6" t="str">
        <f>OBV!G1094</f>
        <v>NEUTRAL</v>
      </c>
      <c r="L1094" s="6" t="str">
        <f>OBV!H1094</f>
        <v>NEUTRAL</v>
      </c>
    </row>
    <row r="1095" spans="1:12" ht="13.5" x14ac:dyDescent="0.25">
      <c r="A1095" s="3">
        <f>RSI!A1095</f>
        <v>43601</v>
      </c>
      <c r="B1095" s="2">
        <f>RSI!B1095</f>
        <v>2.2000000000000002</v>
      </c>
      <c r="C1095" s="2">
        <f>RSI!I1095</f>
        <v>30.439100411235458</v>
      </c>
      <c r="D1095" s="2">
        <f>MACD!E1095</f>
        <v>2.7551104748129163E-3</v>
      </c>
      <c r="E1095" s="2">
        <f>MACD!F1095</f>
        <v>-1.0124583305371014E-2</v>
      </c>
      <c r="F1095" s="2">
        <f>'Moving Avg'!D1095</f>
        <v>2.2000000000000002</v>
      </c>
      <c r="G1095" s="2">
        <f>'Moving Avg'!F1095</f>
        <v>2.2389999999999999</v>
      </c>
      <c r="H1095" s="2">
        <f>'Moving Avg'!G1095</f>
        <v>2.3406000000000025</v>
      </c>
      <c r="I1095" s="2">
        <f>'Moving Avg'!H1095</f>
        <v>2.9459000000000013</v>
      </c>
      <c r="J1095" s="6" t="str">
        <f>OBV!F1095</f>
        <v>NEUTRAL</v>
      </c>
      <c r="K1095" s="6" t="str">
        <f>OBV!G1095</f>
        <v>NEUTRAL</v>
      </c>
      <c r="L1095" s="6" t="str">
        <f>OBV!H1095</f>
        <v>NEUTRAL</v>
      </c>
    </row>
    <row r="1096" spans="1:12" ht="13.5" x14ac:dyDescent="0.25">
      <c r="A1096" s="3">
        <f>RSI!A1096</f>
        <v>43602</v>
      </c>
      <c r="B1096" s="2">
        <f>RSI!B1096</f>
        <v>2.2000000000000002</v>
      </c>
      <c r="C1096" s="2">
        <f>RSI!I1096</f>
        <v>30.439100411235458</v>
      </c>
      <c r="D1096" s="2">
        <f>MACD!E1096</f>
        <v>6.6197533804923658E-3</v>
      </c>
      <c r="E1096" s="2">
        <f>MACD!F1096</f>
        <v>-6.7757159681983391E-3</v>
      </c>
      <c r="F1096" s="2">
        <f>'Moving Avg'!D1096</f>
        <v>2.2000000000000002</v>
      </c>
      <c r="G1096" s="2">
        <f>'Moving Avg'!F1096</f>
        <v>2.2360000000000002</v>
      </c>
      <c r="H1096" s="2">
        <f>'Moving Avg'!G1096</f>
        <v>2.3328000000000024</v>
      </c>
      <c r="I1096" s="2">
        <f>'Moving Avg'!H1096</f>
        <v>2.9404000000000021</v>
      </c>
      <c r="J1096" s="6" t="str">
        <f>OBV!F1096</f>
        <v>NEUTRAL</v>
      </c>
      <c r="K1096" s="6" t="str">
        <f>OBV!G1096</f>
        <v>NEUTRAL</v>
      </c>
      <c r="L1096" s="6" t="str">
        <f>OBV!H1096</f>
        <v>NEUTRAL</v>
      </c>
    </row>
    <row r="1097" spans="1:12" ht="13.5" x14ac:dyDescent="0.25">
      <c r="A1097" s="3">
        <f>RSI!A1097</f>
        <v>43605</v>
      </c>
      <c r="B1097" s="2">
        <f>RSI!B1097</f>
        <v>2.15</v>
      </c>
      <c r="C1097" s="2">
        <f>RSI!I1097</f>
        <v>23.067298972455745</v>
      </c>
      <c r="D1097" s="2">
        <f>MACD!E1097</f>
        <v>1.3959633111374714E-2</v>
      </c>
      <c r="E1097" s="2">
        <f>MACD!F1097</f>
        <v>-2.6286461522837287E-3</v>
      </c>
      <c r="F1097" s="2">
        <f>'Moving Avg'!D1097</f>
        <v>2.1900000000000004</v>
      </c>
      <c r="G1097" s="2">
        <f>'Moving Avg'!F1097</f>
        <v>2.2305000000000001</v>
      </c>
      <c r="H1097" s="2">
        <f>'Moving Avg'!G1097</f>
        <v>2.3252000000000019</v>
      </c>
      <c r="I1097" s="2">
        <f>'Moving Avg'!H1097</f>
        <v>2.9346500000000022</v>
      </c>
      <c r="J1097" s="6" t="str">
        <f>OBV!F1097</f>
        <v>BEARISH</v>
      </c>
      <c r="K1097" s="6" t="str">
        <f>OBV!G1097</f>
        <v>NEUTRAL</v>
      </c>
      <c r="L1097" s="6" t="str">
        <f>OBV!H1097</f>
        <v>CONFIRMED BEARISH</v>
      </c>
    </row>
    <row r="1098" spans="1:12" ht="13.5" x14ac:dyDescent="0.25">
      <c r="A1098" s="3">
        <f>RSI!A1098</f>
        <v>43606</v>
      </c>
      <c r="B1098" s="2">
        <f>RSI!B1098</f>
        <v>2.15</v>
      </c>
      <c r="C1098" s="2">
        <f>RSI!I1098</f>
        <v>23.067298972455745</v>
      </c>
      <c r="D1098" s="2">
        <f>MACD!E1098</f>
        <v>2.0804728249685933E-2</v>
      </c>
      <c r="E1098" s="2">
        <f>MACD!F1098</f>
        <v>2.0580287281102036E-3</v>
      </c>
      <c r="F1098" s="2">
        <f>'Moving Avg'!D1098</f>
        <v>2.1800000000000002</v>
      </c>
      <c r="G1098" s="2">
        <f>'Moving Avg'!F1098</f>
        <v>2.2250000000000001</v>
      </c>
      <c r="H1098" s="2">
        <f>'Moving Avg'!G1098</f>
        <v>2.3176000000000023</v>
      </c>
      <c r="I1098" s="2">
        <f>'Moving Avg'!H1098</f>
        <v>2.9289000000000014</v>
      </c>
      <c r="J1098" s="6" t="str">
        <f>OBV!F1098</f>
        <v>BEARISH</v>
      </c>
      <c r="K1098" s="6" t="str">
        <f>OBV!G1098</f>
        <v>NEUTRAL</v>
      </c>
      <c r="L1098" s="6" t="str">
        <f>OBV!H1098</f>
        <v>CONFIRMED BEARISH</v>
      </c>
    </row>
    <row r="1099" spans="1:12" ht="13.5" x14ac:dyDescent="0.25">
      <c r="A1099" s="3">
        <f>RSI!A1099</f>
        <v>43607</v>
      </c>
      <c r="B1099" s="2">
        <f>RSI!B1099</f>
        <v>2.15</v>
      </c>
      <c r="C1099" s="2">
        <f>RSI!I1099</f>
        <v>23.067298972455745</v>
      </c>
      <c r="D1099" s="2">
        <f>MACD!E1099</f>
        <v>1.7953395628708346E-2</v>
      </c>
      <c r="E1099" s="2">
        <f>MACD!F1099</f>
        <v>5.2371021082298326E-3</v>
      </c>
      <c r="F1099" s="2">
        <f>'Moving Avg'!D1099</f>
        <v>2.1700000000000004</v>
      </c>
      <c r="G1099" s="2">
        <f>'Moving Avg'!F1099</f>
        <v>2.2194999999999996</v>
      </c>
      <c r="H1099" s="2">
        <f>'Moving Avg'!G1099</f>
        <v>2.3090000000000019</v>
      </c>
      <c r="I1099" s="2">
        <f>'Moving Avg'!H1099</f>
        <v>2.923150000000001</v>
      </c>
      <c r="J1099" s="6" t="str">
        <f>OBV!F1099</f>
        <v>BEARISH</v>
      </c>
      <c r="K1099" s="6" t="str">
        <f>OBV!G1099</f>
        <v>NEUTRAL</v>
      </c>
      <c r="L1099" s="6" t="str">
        <f>OBV!H1099</f>
        <v>CONFIRMED BEARISH</v>
      </c>
    </row>
    <row r="1100" spans="1:12" ht="13.5" x14ac:dyDescent="0.25">
      <c r="A1100" s="3">
        <f>RSI!A1100</f>
        <v>43608</v>
      </c>
      <c r="B1100" s="2">
        <f>RSI!B1100</f>
        <v>2.15</v>
      </c>
      <c r="C1100" s="2">
        <f>RSI!I1100</f>
        <v>23.067298972455745</v>
      </c>
      <c r="D1100" s="2">
        <f>MACD!E1100</f>
        <v>1.6084649038156318E-2</v>
      </c>
      <c r="E1100" s="2">
        <f>MACD!F1100</f>
        <v>7.4066114942151293E-3</v>
      </c>
      <c r="F1100" s="2">
        <f>'Moving Avg'!D1100</f>
        <v>2.16</v>
      </c>
      <c r="G1100" s="2">
        <f>'Moving Avg'!F1100</f>
        <v>2.2139999999999995</v>
      </c>
      <c r="H1100" s="2">
        <f>'Moving Avg'!G1100</f>
        <v>2.300400000000002</v>
      </c>
      <c r="I1100" s="2">
        <f>'Moving Avg'!H1100</f>
        <v>2.9174000000000011</v>
      </c>
      <c r="J1100" s="6" t="str">
        <f>OBV!F1100</f>
        <v>BEARISH</v>
      </c>
      <c r="K1100" s="6" t="str">
        <f>OBV!G1100</f>
        <v>NEUTRAL</v>
      </c>
      <c r="L1100" s="6" t="str">
        <f>OBV!H1100</f>
        <v>CONFIRMED BEARISH</v>
      </c>
    </row>
    <row r="1101" spans="1:12" ht="13.5" x14ac:dyDescent="0.25">
      <c r="A1101" s="3">
        <f>RSI!A1101</f>
        <v>43609</v>
      </c>
      <c r="B1101" s="2">
        <f>RSI!B1101</f>
        <v>2.15</v>
      </c>
      <c r="C1101" s="2">
        <f>RSI!I1101</f>
        <v>23.067298972455745</v>
      </c>
      <c r="D1101" s="2">
        <f>MACD!E1101</f>
        <v>1.5007031065066734E-2</v>
      </c>
      <c r="E1101" s="2">
        <f>MACD!F1101</f>
        <v>8.9266954083854506E-3</v>
      </c>
      <c r="F1101" s="2">
        <f>'Moving Avg'!D1101</f>
        <v>2.15</v>
      </c>
      <c r="G1101" s="2">
        <f>'Moving Avg'!F1101</f>
        <v>2.2084999999999995</v>
      </c>
      <c r="H1101" s="2">
        <f>'Moving Avg'!G1101</f>
        <v>2.2940000000000018</v>
      </c>
      <c r="I1101" s="2">
        <f>'Moving Avg'!H1101</f>
        <v>2.9116500000000007</v>
      </c>
      <c r="J1101" s="6" t="str">
        <f>OBV!F1101</f>
        <v>BEARISH</v>
      </c>
      <c r="K1101" s="6" t="str">
        <f>OBV!G1101</f>
        <v>NEUTRAL</v>
      </c>
      <c r="L1101" s="6" t="str">
        <f>OBV!H1101</f>
        <v>CONFIRMED BEARISH</v>
      </c>
    </row>
    <row r="1102" spans="1:12" ht="13.5" x14ac:dyDescent="0.25">
      <c r="A1102" s="3">
        <f>RSI!A1102</f>
        <v>43612</v>
      </c>
      <c r="B1102" s="2">
        <f>RSI!B1102</f>
        <v>2.15</v>
      </c>
      <c r="C1102" s="2">
        <f>RSI!I1102</f>
        <v>23.067298972455745</v>
      </c>
      <c r="D1102" s="2">
        <f>MACD!E1102</f>
        <v>1.4561523752075534E-2</v>
      </c>
      <c r="E1102" s="2">
        <f>MACD!F1102</f>
        <v>1.0053661077123468E-2</v>
      </c>
      <c r="F1102" s="2">
        <f>'Moving Avg'!D1102</f>
        <v>2.15</v>
      </c>
      <c r="G1102" s="2">
        <f>'Moving Avg'!F1102</f>
        <v>2.2029999999999994</v>
      </c>
      <c r="H1102" s="2">
        <f>'Moving Avg'!G1102</f>
        <v>2.2870000000000017</v>
      </c>
      <c r="I1102" s="2">
        <f>'Moving Avg'!H1102</f>
        <v>2.9063000000000012</v>
      </c>
      <c r="J1102" s="6" t="str">
        <f>OBV!F1102</f>
        <v>NEUTRAL</v>
      </c>
      <c r="K1102" s="6" t="str">
        <f>OBV!G1102</f>
        <v>NEUTRAL</v>
      </c>
      <c r="L1102" s="6" t="str">
        <f>OBV!H1102</f>
        <v>NEUTRAL</v>
      </c>
    </row>
    <row r="1103" spans="1:12" ht="13.5" x14ac:dyDescent="0.25">
      <c r="A1103" s="3">
        <f>RSI!A1103</f>
        <v>43613</v>
      </c>
      <c r="B1103" s="2">
        <f>RSI!B1103</f>
        <v>2.09</v>
      </c>
      <c r="C1103" s="2">
        <f>RSI!I1103</f>
        <v>15.871840712881337</v>
      </c>
      <c r="D1103" s="2">
        <f>MACD!E1103</f>
        <v>1.9060781284609085E-2</v>
      </c>
      <c r="E1103" s="2">
        <f>MACD!F1103</f>
        <v>1.1855085118620592E-2</v>
      </c>
      <c r="F1103" s="2">
        <f>'Moving Avg'!D1103</f>
        <v>2.1379999999999999</v>
      </c>
      <c r="G1103" s="2">
        <f>'Moving Avg'!F1103</f>
        <v>2.1944999999999992</v>
      </c>
      <c r="H1103" s="2">
        <f>'Moving Avg'!G1103</f>
        <v>2.2774000000000019</v>
      </c>
      <c r="I1103" s="2">
        <f>'Moving Avg'!H1103</f>
        <v>2.9002000000000008</v>
      </c>
      <c r="J1103" s="6" t="str">
        <f>OBV!F1103</f>
        <v>NEUTRAL</v>
      </c>
      <c r="K1103" s="6" t="str">
        <f>OBV!G1103</f>
        <v>NEUTRAL</v>
      </c>
      <c r="L1103" s="6" t="str">
        <f>OBV!H1103</f>
        <v>NEUTRAL</v>
      </c>
    </row>
    <row r="1104" spans="1:12" ht="13.5" x14ac:dyDescent="0.25">
      <c r="A1104" s="3">
        <f>RSI!A1104</f>
        <v>43614</v>
      </c>
      <c r="B1104" s="2">
        <f>RSI!B1104</f>
        <v>2.04</v>
      </c>
      <c r="C1104" s="2">
        <f>RSI!I1104</f>
        <v>12.400455624503195</v>
      </c>
      <c r="D1104" s="2">
        <f>MACD!E1104</f>
        <v>2.7325888681498434E-2</v>
      </c>
      <c r="E1104" s="2">
        <f>MACD!F1104</f>
        <v>1.494924583119616E-2</v>
      </c>
      <c r="F1104" s="2">
        <f>'Moving Avg'!D1104</f>
        <v>2.1159999999999997</v>
      </c>
      <c r="G1104" s="2">
        <f>'Moving Avg'!F1104</f>
        <v>2.1834999999999991</v>
      </c>
      <c r="H1104" s="2">
        <f>'Moving Avg'!G1104</f>
        <v>2.2668000000000017</v>
      </c>
      <c r="I1104" s="2">
        <f>'Moving Avg'!H1104</f>
        <v>2.8941500000000007</v>
      </c>
      <c r="J1104" s="6" t="str">
        <f>OBV!F1104</f>
        <v>BEARISH</v>
      </c>
      <c r="K1104" s="6" t="str">
        <f>OBV!G1104</f>
        <v>NEUTRAL</v>
      </c>
      <c r="L1104" s="6" t="str">
        <f>OBV!H1104</f>
        <v>CONFIRMED BEARISH</v>
      </c>
    </row>
    <row r="1105" spans="1:12" ht="13.5" x14ac:dyDescent="0.25">
      <c r="A1105" s="3">
        <f>RSI!A1105</f>
        <v>43615</v>
      </c>
      <c r="B1105" s="2">
        <f>RSI!B1105</f>
        <v>1.99</v>
      </c>
      <c r="C1105" s="2">
        <f>RSI!I1105</f>
        <v>10.036486123683446</v>
      </c>
      <c r="D1105" s="2">
        <f>MACD!E1105</f>
        <v>3.901705956303303E-2</v>
      </c>
      <c r="E1105" s="2">
        <f>MACD!F1105</f>
        <v>1.9762808577563535E-2</v>
      </c>
      <c r="F1105" s="2">
        <f>'Moving Avg'!D1105</f>
        <v>2.0840000000000001</v>
      </c>
      <c r="G1105" s="2">
        <f>'Moving Avg'!F1105</f>
        <v>2.1699999999999995</v>
      </c>
      <c r="H1105" s="2">
        <f>'Moving Avg'!G1105</f>
        <v>2.2552000000000016</v>
      </c>
      <c r="I1105" s="2">
        <f>'Moving Avg'!H1105</f>
        <v>2.8874000000000013</v>
      </c>
      <c r="J1105" s="6" t="str">
        <f>OBV!F1105</f>
        <v>BEARISH</v>
      </c>
      <c r="K1105" s="6" t="str">
        <f>OBV!G1105</f>
        <v>NEUTRAL</v>
      </c>
      <c r="L1105" s="6" t="str">
        <f>OBV!H1105</f>
        <v>CONFIRMED BEARISH</v>
      </c>
    </row>
    <row r="1106" spans="1:12" ht="13.5" x14ac:dyDescent="0.25">
      <c r="A1106" s="3">
        <f>RSI!A1106</f>
        <v>43616</v>
      </c>
      <c r="B1106" s="2">
        <f>RSI!B1106</f>
        <v>1.99</v>
      </c>
      <c r="C1106" s="2">
        <f>RSI!I1106</f>
        <v>10.036486123683446</v>
      </c>
      <c r="D1106" s="2">
        <f>MACD!E1106</f>
        <v>5.0125332366936171E-2</v>
      </c>
      <c r="E1106" s="2">
        <f>MACD!F1106</f>
        <v>2.5835313335438065E-2</v>
      </c>
      <c r="F1106" s="2">
        <f>'Moving Avg'!D1106</f>
        <v>2.052</v>
      </c>
      <c r="G1106" s="2">
        <f>'Moving Avg'!F1106</f>
        <v>2.1564999999999994</v>
      </c>
      <c r="H1106" s="2">
        <f>'Moving Avg'!G1106</f>
        <v>2.2458000000000009</v>
      </c>
      <c r="I1106" s="2">
        <f>'Moving Avg'!H1106</f>
        <v>2.880650000000001</v>
      </c>
      <c r="J1106" s="6" t="str">
        <f>OBV!F1106</f>
        <v>BEARISH</v>
      </c>
      <c r="K1106" s="6" t="str">
        <f>OBV!G1106</f>
        <v>NEUTRAL</v>
      </c>
      <c r="L1106" s="6" t="str">
        <f>OBV!H1106</f>
        <v>CONFIRMED BEARISH</v>
      </c>
    </row>
    <row r="1107" spans="1:12" ht="13.5" x14ac:dyDescent="0.25">
      <c r="A1107" s="3">
        <f>RSI!A1107</f>
        <v>43619</v>
      </c>
      <c r="B1107" s="2">
        <f>RSI!B1107</f>
        <v>1.91</v>
      </c>
      <c r="C1107" s="2">
        <f>RSI!I1107</f>
        <v>7.413852979268583</v>
      </c>
      <c r="D1107" s="2">
        <f>MACD!E1107</f>
        <v>5.8883946872934967E-2</v>
      </c>
      <c r="E1107" s="2">
        <f>MACD!F1107</f>
        <v>3.2445040042937447E-2</v>
      </c>
      <c r="F1107" s="2">
        <f>'Moving Avg'!D1107</f>
        <v>2.004</v>
      </c>
      <c r="G1107" s="2">
        <f>'Moving Avg'!F1107</f>
        <v>2.1389999999999998</v>
      </c>
      <c r="H1107" s="2">
        <f>'Moving Avg'!G1107</f>
        <v>2.2334000000000009</v>
      </c>
      <c r="I1107" s="2">
        <f>'Moving Avg'!H1107</f>
        <v>2.8735000000000008</v>
      </c>
      <c r="J1107" s="6" t="str">
        <f>OBV!F1107</f>
        <v>BEARISH</v>
      </c>
      <c r="K1107" s="6" t="str">
        <f>OBV!G1107</f>
        <v>NEUTRAL</v>
      </c>
      <c r="L1107" s="6" t="str">
        <f>OBV!H1107</f>
        <v>CONFIRMED BEARISH</v>
      </c>
    </row>
    <row r="1108" spans="1:12" ht="13.5" x14ac:dyDescent="0.25">
      <c r="A1108" s="3">
        <f>RSI!A1108</f>
        <v>43623</v>
      </c>
      <c r="B1108" s="2">
        <f>RSI!B1108</f>
        <v>1.9</v>
      </c>
      <c r="C1108" s="2">
        <f>RSI!I1108</f>
        <v>7.1619228039312759</v>
      </c>
      <c r="D1108" s="2">
        <f>MACD!E1108</f>
        <v>6.85508505813619E-2</v>
      </c>
      <c r="E1108" s="2">
        <f>MACD!F1108</f>
        <v>3.9666202150622339E-2</v>
      </c>
      <c r="F1108" s="2">
        <f>'Moving Avg'!D1108</f>
        <v>1.966</v>
      </c>
      <c r="G1108" s="2">
        <f>'Moving Avg'!F1108</f>
        <v>2.1209999999999996</v>
      </c>
      <c r="H1108" s="2">
        <f>'Moving Avg'!G1108</f>
        <v>2.2230000000000008</v>
      </c>
      <c r="I1108" s="2">
        <f>'Moving Avg'!H1108</f>
        <v>2.8663000000000007</v>
      </c>
      <c r="J1108" s="6" t="str">
        <f>OBV!F1108</f>
        <v>BEARISH</v>
      </c>
      <c r="K1108" s="6" t="str">
        <f>OBV!G1108</f>
        <v>NEUTRAL</v>
      </c>
      <c r="L1108" s="6" t="str">
        <f>OBV!H1108</f>
        <v>CONFIRMED BEARISH</v>
      </c>
    </row>
    <row r="1109" spans="1:12" ht="13.5" x14ac:dyDescent="0.25">
      <c r="A1109" s="3">
        <f>RSI!A1109</f>
        <v>43626</v>
      </c>
      <c r="B1109" s="2">
        <f>RSI!B1109</f>
        <v>1.91</v>
      </c>
      <c r="C1109" s="2">
        <f>RSI!I1109</f>
        <v>10.439387030844344</v>
      </c>
      <c r="D1109" s="2">
        <f>MACD!E1109</f>
        <v>7.7451691371937414E-2</v>
      </c>
      <c r="E1109" s="2">
        <f>MACD!F1109</f>
        <v>4.7223299994885358E-2</v>
      </c>
      <c r="F1109" s="2">
        <f>'Moving Avg'!D1109</f>
        <v>1.94</v>
      </c>
      <c r="G1109" s="2">
        <f>'Moving Avg'!F1109</f>
        <v>2.1064999999999996</v>
      </c>
      <c r="H1109" s="2">
        <f>'Moving Avg'!G1109</f>
        <v>2.2128000000000005</v>
      </c>
      <c r="I1109" s="2">
        <f>'Moving Avg'!H1109</f>
        <v>2.8591500000000001</v>
      </c>
      <c r="J1109" s="6" t="str">
        <f>OBV!F1109</f>
        <v>BEARISH</v>
      </c>
      <c r="K1109" s="6" t="str">
        <f>OBV!G1109</f>
        <v>NEUTRAL</v>
      </c>
      <c r="L1109" s="6" t="str">
        <f>OBV!H1109</f>
        <v>CONFIRMED BEARISH</v>
      </c>
    </row>
    <row r="1110" spans="1:12" ht="13.5" x14ac:dyDescent="0.25">
      <c r="A1110" s="3">
        <f>RSI!A1110</f>
        <v>43627</v>
      </c>
      <c r="B1110" s="2">
        <f>RSI!B1110</f>
        <v>1.95</v>
      </c>
      <c r="C1110" s="2">
        <f>RSI!I1110</f>
        <v>22.261442092249553</v>
      </c>
      <c r="D1110" s="2">
        <f>MACD!E1110</f>
        <v>8.3314723998491491E-2</v>
      </c>
      <c r="E1110" s="2">
        <f>MACD!F1110</f>
        <v>5.4441584795606589E-2</v>
      </c>
      <c r="F1110" s="2">
        <f>'Moving Avg'!D1110</f>
        <v>1.9319999999999999</v>
      </c>
      <c r="G1110" s="2">
        <f>'Moving Avg'!F1110</f>
        <v>2.0939999999999994</v>
      </c>
      <c r="H1110" s="2">
        <f>'Moving Avg'!G1110</f>
        <v>2.2014000000000005</v>
      </c>
      <c r="I1110" s="2">
        <f>'Moving Avg'!H1110</f>
        <v>2.8522000000000003</v>
      </c>
      <c r="J1110" s="6" t="str">
        <f>OBV!F1110</f>
        <v>BEARISH</v>
      </c>
      <c r="K1110" s="6" t="str">
        <f>OBV!G1110</f>
        <v>NEUTRAL</v>
      </c>
      <c r="L1110" s="6" t="str">
        <f>OBV!H1110</f>
        <v>CONFIRMED BEARISH</v>
      </c>
    </row>
    <row r="1111" spans="1:12" ht="13.5" x14ac:dyDescent="0.25">
      <c r="A1111" s="3">
        <f>RSI!A1111</f>
        <v>43628</v>
      </c>
      <c r="B1111" s="2">
        <f>RSI!B1111</f>
        <v>1.85</v>
      </c>
      <c r="C1111" s="2">
        <f>RSI!I1111</f>
        <v>16.424426767008853</v>
      </c>
      <c r="D1111" s="2">
        <f>MACD!E1111</f>
        <v>9.6645422221592447E-2</v>
      </c>
      <c r="E1111" s="2">
        <f>MACD!F1111</f>
        <v>6.2882352280803772E-2</v>
      </c>
      <c r="F1111" s="2">
        <f>'Moving Avg'!D1111</f>
        <v>1.9039999999999999</v>
      </c>
      <c r="G1111" s="2">
        <f>'Moving Avg'!F1111</f>
        <v>2.0764999999999993</v>
      </c>
      <c r="H1111" s="2">
        <f>'Moving Avg'!G1111</f>
        <v>2.1902000000000004</v>
      </c>
      <c r="I1111" s="2">
        <f>'Moving Avg'!H1111</f>
        <v>2.8447500000000008</v>
      </c>
      <c r="J1111" s="6" t="str">
        <f>OBV!F1111</f>
        <v>BEARISH</v>
      </c>
      <c r="K1111" s="6" t="str">
        <f>OBV!G1111</f>
        <v>NEUTRAL</v>
      </c>
      <c r="L1111" s="6" t="str">
        <f>OBV!H1111</f>
        <v>CONFIRMED BEARISH</v>
      </c>
    </row>
    <row r="1112" spans="1:12" ht="13.5" x14ac:dyDescent="0.25">
      <c r="A1112" s="3">
        <f>RSI!A1112</f>
        <v>43629</v>
      </c>
      <c r="B1112" s="2">
        <f>RSI!B1112</f>
        <v>1.85</v>
      </c>
      <c r="C1112" s="2">
        <f>RSI!I1112</f>
        <v>16.424426767008853</v>
      </c>
      <c r="D1112" s="2">
        <f>MACD!E1112</f>
        <v>0.10940713254200984</v>
      </c>
      <c r="E1112" s="2">
        <f>MACD!F1112</f>
        <v>7.2187308333044986E-2</v>
      </c>
      <c r="F1112" s="2">
        <f>'Moving Avg'!D1112</f>
        <v>1.8919999999999999</v>
      </c>
      <c r="G1112" s="2">
        <f>'Moving Avg'!F1112</f>
        <v>2.0590000000000002</v>
      </c>
      <c r="H1112" s="2">
        <f>'Moving Avg'!G1112</f>
        <v>2.181</v>
      </c>
      <c r="I1112" s="2">
        <f>'Moving Avg'!H1112</f>
        <v>2.8373000000000008</v>
      </c>
      <c r="J1112" s="6" t="str">
        <f>OBV!F1112</f>
        <v>BEARISH</v>
      </c>
      <c r="K1112" s="6" t="str">
        <f>OBV!G1112</f>
        <v>NEUTRAL</v>
      </c>
      <c r="L1112" s="6" t="str">
        <f>OBV!H1112</f>
        <v>CONFIRMED BEARISH</v>
      </c>
    </row>
    <row r="1113" spans="1:12" ht="13.5" x14ac:dyDescent="0.25">
      <c r="A1113" s="3">
        <f>RSI!A1113</f>
        <v>43630</v>
      </c>
      <c r="B1113" s="2">
        <f>RSI!B1113</f>
        <v>1.84</v>
      </c>
      <c r="C1113" s="2">
        <f>RSI!I1113</f>
        <v>15.939710781142068</v>
      </c>
      <c r="D1113" s="2">
        <f>MACD!E1113</f>
        <v>0.11308759353331066</v>
      </c>
      <c r="E1113" s="2">
        <f>MACD!F1113</f>
        <v>8.0367365373098132E-2</v>
      </c>
      <c r="F1113" s="2">
        <f>'Moving Avg'!D1113</f>
        <v>1.8800000000000001</v>
      </c>
      <c r="G1113" s="2">
        <f>'Moving Avg'!F1113</f>
        <v>2.0409999999999999</v>
      </c>
      <c r="H1113" s="2">
        <f>'Moving Avg'!G1113</f>
        <v>2.1706000000000003</v>
      </c>
      <c r="I1113" s="2">
        <f>'Moving Avg'!H1113</f>
        <v>2.8298000000000005</v>
      </c>
      <c r="J1113" s="6" t="str">
        <f>OBV!F1113</f>
        <v>BEARISH</v>
      </c>
      <c r="K1113" s="6" t="str">
        <f>OBV!G1113</f>
        <v>NEUTRAL</v>
      </c>
      <c r="L1113" s="6" t="str">
        <f>OBV!H1113</f>
        <v>CONFIRMED BEARISH</v>
      </c>
    </row>
    <row r="1114" spans="1:12" ht="13.5" x14ac:dyDescent="0.25">
      <c r="A1114" s="3">
        <f>RSI!A1114</f>
        <v>43633</v>
      </c>
      <c r="B1114" s="2">
        <f>RSI!B1114</f>
        <v>1.77</v>
      </c>
      <c r="C1114" s="2">
        <f>RSI!I1114</f>
        <v>13.038892356293914</v>
      </c>
      <c r="D1114" s="2">
        <f>MACD!E1114</f>
        <v>0.11502427842924901</v>
      </c>
      <c r="E1114" s="2">
        <f>MACD!F1114</f>
        <v>8.7298747984328309E-2</v>
      </c>
      <c r="F1114" s="2">
        <f>'Moving Avg'!D1114</f>
        <v>1.8519999999999999</v>
      </c>
      <c r="G1114" s="2">
        <f>'Moving Avg'!F1114</f>
        <v>2.0195000000000003</v>
      </c>
      <c r="H1114" s="2">
        <f>'Moving Avg'!G1114</f>
        <v>2.1568000000000005</v>
      </c>
      <c r="I1114" s="2">
        <f>'Moving Avg'!H1114</f>
        <v>2.8220000000000005</v>
      </c>
      <c r="J1114" s="6" t="str">
        <f>OBV!F1114</f>
        <v>BEARISH</v>
      </c>
      <c r="K1114" s="6" t="str">
        <f>OBV!G1114</f>
        <v>NEUTRAL</v>
      </c>
      <c r="L1114" s="6" t="str">
        <f>OBV!H1114</f>
        <v>CONFIRMED BEARISH</v>
      </c>
    </row>
    <row r="1115" spans="1:12" ht="13.5" x14ac:dyDescent="0.25">
      <c r="A1115" s="3">
        <f>RSI!A1115</f>
        <v>43634</v>
      </c>
      <c r="B1115" s="2">
        <f>RSI!B1115</f>
        <v>1.72</v>
      </c>
      <c r="C1115" s="2">
        <f>RSI!I1115</f>
        <v>11.437726038192537</v>
      </c>
      <c r="D1115" s="2">
        <f>MACD!E1115</f>
        <v>0.11431912524596166</v>
      </c>
      <c r="E1115" s="2">
        <f>MACD!F1115</f>
        <v>9.270282343665498E-2</v>
      </c>
      <c r="F1115" s="2">
        <f>'Moving Avg'!D1115</f>
        <v>1.8060000000000003</v>
      </c>
      <c r="G1115" s="2">
        <f>'Moving Avg'!F1115</f>
        <v>1.9955000000000003</v>
      </c>
      <c r="H1115" s="2">
        <f>'Moving Avg'!G1115</f>
        <v>2.1420000000000003</v>
      </c>
      <c r="I1115" s="2">
        <f>'Moving Avg'!H1115</f>
        <v>2.8139500000000002</v>
      </c>
      <c r="J1115" s="6" t="str">
        <f>OBV!F1115</f>
        <v>BEARISH</v>
      </c>
      <c r="K1115" s="6" t="str">
        <f>OBV!G1115</f>
        <v>NEUTRAL</v>
      </c>
      <c r="L1115" s="6" t="str">
        <f>OBV!H1115</f>
        <v>CONFIRMED BEARISH</v>
      </c>
    </row>
    <row r="1116" spans="1:12" ht="13.5" x14ac:dyDescent="0.25">
      <c r="A1116" s="3">
        <f>RSI!A1116</f>
        <v>43635</v>
      </c>
      <c r="B1116" s="2">
        <f>RSI!B1116</f>
        <v>1.74</v>
      </c>
      <c r="C1116" s="2">
        <f>RSI!I1116</f>
        <v>15.887140071220102</v>
      </c>
      <c r="D1116" s="2">
        <f>MACD!E1116</f>
        <v>0.11405931434457184</v>
      </c>
      <c r="E1116" s="2">
        <f>MACD!F1116</f>
        <v>9.697412161823836E-2</v>
      </c>
      <c r="F1116" s="2">
        <f>'Moving Avg'!D1116</f>
        <v>1.784</v>
      </c>
      <c r="G1116" s="2">
        <f>'Moving Avg'!F1116</f>
        <v>1.9725000000000001</v>
      </c>
      <c r="H1116" s="2">
        <f>'Moving Avg'!G1116</f>
        <v>2.1298000000000004</v>
      </c>
      <c r="I1116" s="2">
        <f>'Moving Avg'!H1116</f>
        <v>2.806</v>
      </c>
      <c r="J1116" s="6" t="str">
        <f>OBV!F1116</f>
        <v>BEARISH</v>
      </c>
      <c r="K1116" s="6" t="str">
        <f>OBV!G1116</f>
        <v>NEUTRAL</v>
      </c>
      <c r="L1116" s="6" t="str">
        <f>OBV!H1116</f>
        <v>CONFIRMED BEARISH</v>
      </c>
    </row>
    <row r="1117" spans="1:12" ht="13.5" x14ac:dyDescent="0.25">
      <c r="A1117" s="3">
        <f>RSI!A1117</f>
        <v>43636</v>
      </c>
      <c r="B1117" s="2">
        <f>RSI!B1117</f>
        <v>1.74</v>
      </c>
      <c r="C1117" s="2">
        <f>RSI!I1117</f>
        <v>15.887140071220102</v>
      </c>
      <c r="D1117" s="2">
        <f>MACD!E1117</f>
        <v>0.10309724809026855</v>
      </c>
      <c r="E1117" s="2">
        <f>MACD!F1117</f>
        <v>9.8198746912644408E-2</v>
      </c>
      <c r="F1117" s="2">
        <f>'Moving Avg'!D1117</f>
        <v>1.762</v>
      </c>
      <c r="G1117" s="2">
        <f>'Moving Avg'!F1117</f>
        <v>1.9520000000000004</v>
      </c>
      <c r="H1117" s="2">
        <f>'Moving Avg'!G1117</f>
        <v>2.1196000000000002</v>
      </c>
      <c r="I1117" s="2">
        <f>'Moving Avg'!H1117</f>
        <v>2.7980499999999995</v>
      </c>
      <c r="J1117" s="6" t="str">
        <f>OBV!F1117</f>
        <v>BEARISH</v>
      </c>
      <c r="K1117" s="6" t="str">
        <f>OBV!G1117</f>
        <v>NEUTRAL</v>
      </c>
      <c r="L1117" s="6" t="str">
        <f>OBV!H1117</f>
        <v>CONFIRMED BEARISH</v>
      </c>
    </row>
    <row r="1118" spans="1:12" ht="13.5" x14ac:dyDescent="0.25">
      <c r="A1118" s="3">
        <f>RSI!A1118</f>
        <v>43637</v>
      </c>
      <c r="B1118" s="2">
        <f>RSI!B1118</f>
        <v>1.74</v>
      </c>
      <c r="C1118" s="2">
        <f>RSI!I1118</f>
        <v>15.887140071220102</v>
      </c>
      <c r="D1118" s="2">
        <f>MACD!E1118</f>
        <v>9.3732697627891159E-2</v>
      </c>
      <c r="E1118" s="2">
        <f>MACD!F1118</f>
        <v>9.7305537055693753E-2</v>
      </c>
      <c r="F1118" s="2">
        <f>'Moving Avg'!D1118</f>
        <v>1.7420000000000002</v>
      </c>
      <c r="G1118" s="2">
        <f>'Moving Avg'!F1118</f>
        <v>1.9315000000000004</v>
      </c>
      <c r="H1118" s="2">
        <f>'Moving Avg'!G1118</f>
        <v>2.1114000000000002</v>
      </c>
      <c r="I1118" s="2">
        <f>'Moving Avg'!H1118</f>
        <v>2.7900999999999994</v>
      </c>
      <c r="J1118" s="6" t="str">
        <f>OBV!F1118</f>
        <v>BULLISH</v>
      </c>
      <c r="K1118" s="6" t="str">
        <f>OBV!G1118</f>
        <v>NEUTRAL</v>
      </c>
      <c r="L1118" s="6" t="str">
        <f>OBV!H1118</f>
        <v>BULLISH DIVERGENCE</v>
      </c>
    </row>
    <row r="1119" spans="1:12" ht="13.5" x14ac:dyDescent="0.25">
      <c r="A1119" s="3">
        <f>RSI!A1119</f>
        <v>43640</v>
      </c>
      <c r="B1119" s="2">
        <f>RSI!B1119</f>
        <v>1.74</v>
      </c>
      <c r="C1119" s="2">
        <f>RSI!I1119</f>
        <v>15.887140071220102</v>
      </c>
      <c r="D1119" s="2">
        <f>MACD!E1119</f>
        <v>8.8689443588958694E-2</v>
      </c>
      <c r="E1119" s="2">
        <f>MACD!F1119</f>
        <v>9.5582318362346749E-2</v>
      </c>
      <c r="F1119" s="2">
        <f>'Moving Avg'!D1119</f>
        <v>1.736</v>
      </c>
      <c r="G1119" s="2">
        <f>'Moving Avg'!F1119</f>
        <v>1.9110000000000003</v>
      </c>
      <c r="H1119" s="2">
        <f>'Moving Avg'!G1119</f>
        <v>2.1029999999999998</v>
      </c>
      <c r="I1119" s="2">
        <f>'Moving Avg'!H1119</f>
        <v>2.7821499999999988</v>
      </c>
      <c r="J1119" s="6" t="str">
        <f>OBV!F1119</f>
        <v>BULLISH</v>
      </c>
      <c r="K1119" s="6" t="str">
        <f>OBV!G1119</f>
        <v>NEUTRAL</v>
      </c>
      <c r="L1119" s="6" t="str">
        <f>OBV!H1119</f>
        <v>BULLISH DIVERGENCE</v>
      </c>
    </row>
    <row r="1120" spans="1:12" ht="13.5" x14ac:dyDescent="0.25">
      <c r="A1120" s="3">
        <f>RSI!A1120</f>
        <v>43641</v>
      </c>
      <c r="B1120" s="2">
        <f>RSI!B1120</f>
        <v>1.7</v>
      </c>
      <c r="C1120" s="2">
        <f>RSI!I1120</f>
        <v>13.99560473519</v>
      </c>
      <c r="D1120" s="2">
        <f>MACD!E1120</f>
        <v>9.4781601323823628E-2</v>
      </c>
      <c r="E1120" s="2">
        <f>MACD!F1120</f>
        <v>9.5422174954642128E-2</v>
      </c>
      <c r="F1120" s="2">
        <f>'Moving Avg'!D1120</f>
        <v>1.732</v>
      </c>
      <c r="G1120" s="2">
        <f>'Moving Avg'!F1120</f>
        <v>1.8885000000000001</v>
      </c>
      <c r="H1120" s="2">
        <f>'Moving Avg'!G1120</f>
        <v>2.093</v>
      </c>
      <c r="I1120" s="2">
        <f>'Moving Avg'!H1120</f>
        <v>2.7739999999999987</v>
      </c>
      <c r="J1120" s="6" t="str">
        <f>OBV!F1120</f>
        <v>BULLISH</v>
      </c>
      <c r="K1120" s="6" t="str">
        <f>OBV!G1120</f>
        <v>NEUTRAL</v>
      </c>
      <c r="L1120" s="6" t="str">
        <f>OBV!H1120</f>
        <v>BULLISH DIVERGENCE</v>
      </c>
    </row>
    <row r="1121" spans="1:12" ht="13.5" x14ac:dyDescent="0.25">
      <c r="A1121" s="3">
        <f>RSI!A1121</f>
        <v>43642</v>
      </c>
      <c r="B1121" s="2">
        <f>RSI!B1121</f>
        <v>1.7</v>
      </c>
      <c r="C1121" s="2">
        <f>RSI!I1121</f>
        <v>13.99560473519</v>
      </c>
      <c r="D1121" s="2">
        <f>MACD!E1121</f>
        <v>8.5938914633774122E-2</v>
      </c>
      <c r="E1121" s="2">
        <f>MACD!F1121</f>
        <v>9.3525522890468532E-2</v>
      </c>
      <c r="F1121" s="2">
        <f>'Moving Avg'!D1121</f>
        <v>1.7239999999999998</v>
      </c>
      <c r="G1121" s="2">
        <f>'Moving Avg'!F1121</f>
        <v>1.8660000000000003</v>
      </c>
      <c r="H1121" s="2">
        <f>'Moving Avg'!G1121</f>
        <v>2.0817999999999999</v>
      </c>
      <c r="I1121" s="2">
        <f>'Moving Avg'!H1121</f>
        <v>2.765849999999999</v>
      </c>
      <c r="J1121" s="6" t="str">
        <f>OBV!F1121</f>
        <v>BEARISH</v>
      </c>
      <c r="K1121" s="6" t="str">
        <f>OBV!G1121</f>
        <v>NEUTRAL</v>
      </c>
      <c r="L1121" s="6" t="str">
        <f>OBV!H1121</f>
        <v>CONFIRMED BEARISH</v>
      </c>
    </row>
    <row r="1122" spans="1:12" ht="13.5" x14ac:dyDescent="0.25">
      <c r="A1122" s="3">
        <f>RSI!A1122</f>
        <v>43643</v>
      </c>
      <c r="B1122" s="2">
        <f>RSI!B1122</f>
        <v>1.7</v>
      </c>
      <c r="C1122" s="2">
        <f>RSI!I1122</f>
        <v>13.99560473519</v>
      </c>
      <c r="D1122" s="2">
        <f>MACD!E1122</f>
        <v>7.9740924610131048E-2</v>
      </c>
      <c r="E1122" s="2">
        <f>MACD!F1122</f>
        <v>9.0768603234401044E-2</v>
      </c>
      <c r="F1122" s="2">
        <f>'Moving Avg'!D1122</f>
        <v>1.716</v>
      </c>
      <c r="G1122" s="2">
        <f>'Moving Avg'!F1122</f>
        <v>1.8434999999999999</v>
      </c>
      <c r="H1122" s="2">
        <f>'Moving Avg'!G1122</f>
        <v>2.0705999999999998</v>
      </c>
      <c r="I1122" s="2">
        <f>'Moving Avg'!H1122</f>
        <v>2.7576999999999994</v>
      </c>
      <c r="J1122" s="6" t="str">
        <f>OBV!F1122</f>
        <v>BEARISH</v>
      </c>
      <c r="K1122" s="6" t="str">
        <f>OBV!G1122</f>
        <v>NEUTRAL</v>
      </c>
      <c r="L1122" s="6" t="str">
        <f>OBV!H1122</f>
        <v>CONFIRMED BEARISH</v>
      </c>
    </row>
    <row r="1123" spans="1:12" ht="13.5" x14ac:dyDescent="0.25">
      <c r="A1123" s="3">
        <f>RSI!A1123</f>
        <v>43644</v>
      </c>
      <c r="B1123" s="2">
        <f>RSI!B1123</f>
        <v>1.75</v>
      </c>
      <c r="C1123" s="2">
        <f>RSI!I1123</f>
        <v>27.476312005292939</v>
      </c>
      <c r="D1123" s="2">
        <f>MACD!E1123</f>
        <v>7.0443457502033402E-2</v>
      </c>
      <c r="E1123" s="2">
        <f>MACD!F1123</f>
        <v>8.6703574087927532E-2</v>
      </c>
      <c r="F1123" s="2">
        <f>'Moving Avg'!D1123</f>
        <v>1.718</v>
      </c>
      <c r="G1123" s="2">
        <f>'Moving Avg'!F1123</f>
        <v>1.8264999999999998</v>
      </c>
      <c r="H1123" s="2">
        <f>'Moving Avg'!G1123</f>
        <v>2.0603999999999996</v>
      </c>
      <c r="I1123" s="2">
        <f>'Moving Avg'!H1123</f>
        <v>2.7504999999999988</v>
      </c>
      <c r="J1123" s="6" t="str">
        <f>OBV!F1123</f>
        <v>BEARISH</v>
      </c>
      <c r="K1123" s="6" t="str">
        <f>OBV!G1123</f>
        <v>NEUTRAL</v>
      </c>
      <c r="L1123" s="6" t="str">
        <f>OBV!H1123</f>
        <v>BEARISH DIVERGENCE</v>
      </c>
    </row>
    <row r="1124" spans="1:12" ht="13.5" x14ac:dyDescent="0.25">
      <c r="A1124" s="3">
        <f>RSI!A1124</f>
        <v>43647</v>
      </c>
      <c r="B1124" s="2">
        <f>RSI!B1124</f>
        <v>1.75</v>
      </c>
      <c r="C1124" s="2">
        <f>RSI!I1124</f>
        <v>27.476312005292939</v>
      </c>
      <c r="D1124" s="2">
        <f>MACD!E1124</f>
        <v>5.261275298711876E-2</v>
      </c>
      <c r="E1124" s="2">
        <f>MACD!F1124</f>
        <v>7.988540986776578E-2</v>
      </c>
      <c r="F1124" s="2">
        <f>'Moving Avg'!D1124</f>
        <v>1.72</v>
      </c>
      <c r="G1124" s="2">
        <f>'Moving Avg'!F1124</f>
        <v>1.8119999999999994</v>
      </c>
      <c r="H1124" s="2">
        <f>'Moving Avg'!G1124</f>
        <v>2.0501999999999994</v>
      </c>
      <c r="I1124" s="2">
        <f>'Moving Avg'!H1124</f>
        <v>2.7425999999999995</v>
      </c>
      <c r="J1124" s="6" t="str">
        <f>OBV!F1124</f>
        <v>BEARISH</v>
      </c>
      <c r="K1124" s="6" t="str">
        <f>OBV!G1124</f>
        <v>NEUTRAL</v>
      </c>
      <c r="L1124" s="6" t="str">
        <f>OBV!H1124</f>
        <v>BEARISH DIVERGENCE</v>
      </c>
    </row>
    <row r="1125" spans="1:12" ht="13.5" x14ac:dyDescent="0.25">
      <c r="A1125" s="3">
        <f>RSI!A1125</f>
        <v>43648</v>
      </c>
      <c r="B1125" s="2">
        <f>RSI!B1125</f>
        <v>1.75</v>
      </c>
      <c r="C1125" s="2">
        <f>RSI!I1125</f>
        <v>27.476312005292939</v>
      </c>
      <c r="D1125" s="2">
        <f>MACD!E1125</f>
        <v>3.0578864800366645E-2</v>
      </c>
      <c r="E1125" s="2">
        <f>MACD!F1125</f>
        <v>7.0024100854285953E-2</v>
      </c>
      <c r="F1125" s="2">
        <f>'Moving Avg'!D1125</f>
        <v>1.73</v>
      </c>
      <c r="G1125" s="2">
        <f>'Moving Avg'!F1125</f>
        <v>1.7999999999999994</v>
      </c>
      <c r="H1125" s="2">
        <f>'Moving Avg'!G1125</f>
        <v>2.0399999999999996</v>
      </c>
      <c r="I1125" s="2">
        <f>'Moving Avg'!H1125</f>
        <v>2.7346999999999992</v>
      </c>
      <c r="J1125" s="6" t="str">
        <f>OBV!F1125</f>
        <v>BULLISH</v>
      </c>
      <c r="K1125" s="6" t="str">
        <f>OBV!G1125</f>
        <v>NEUTRAL</v>
      </c>
      <c r="L1125" s="6" t="str">
        <f>OBV!H1125</f>
        <v>CONFIRMED BULLISH</v>
      </c>
    </row>
    <row r="1126" spans="1:12" ht="13.5" x14ac:dyDescent="0.25">
      <c r="A1126" s="3">
        <f>RSI!A1126</f>
        <v>43649</v>
      </c>
      <c r="B1126" s="2">
        <f>RSI!B1126</f>
        <v>1.7</v>
      </c>
      <c r="C1126" s="2">
        <f>RSI!I1126</f>
        <v>22.977924363551892</v>
      </c>
      <c r="D1126" s="2">
        <f>MACD!E1126</f>
        <v>1.9406116337237433E-2</v>
      </c>
      <c r="E1126" s="2">
        <f>MACD!F1126</f>
        <v>5.9900503950876247E-2</v>
      </c>
      <c r="F1126" s="2">
        <f>'Moving Avg'!D1126</f>
        <v>1.73</v>
      </c>
      <c r="G1126" s="2">
        <f>'Moving Avg'!F1126</f>
        <v>1.7854999999999996</v>
      </c>
      <c r="H1126" s="2">
        <f>'Moving Avg'!G1126</f>
        <v>2.0287999999999995</v>
      </c>
      <c r="I1126" s="2">
        <f>'Moving Avg'!H1126</f>
        <v>2.7265499999999996</v>
      </c>
      <c r="J1126" s="6" t="str">
        <f>OBV!F1126</f>
        <v>BULLISH</v>
      </c>
      <c r="K1126" s="6" t="str">
        <f>OBV!G1126</f>
        <v>NEUTRAL</v>
      </c>
      <c r="L1126" s="6" t="str">
        <f>OBV!H1126</f>
        <v>NEUTRAL</v>
      </c>
    </row>
    <row r="1127" spans="1:12" ht="13.5" x14ac:dyDescent="0.25">
      <c r="A1127" s="3">
        <f>RSI!A1127</f>
        <v>43650</v>
      </c>
      <c r="B1127" s="2">
        <f>RSI!B1127</f>
        <v>1.63</v>
      </c>
      <c r="C1127" s="2">
        <f>RSI!I1127</f>
        <v>18.428964621163985</v>
      </c>
      <c r="D1127" s="2">
        <f>MACD!E1127</f>
        <v>1.6072411799603392E-2</v>
      </c>
      <c r="E1127" s="2">
        <f>MACD!F1127</f>
        <v>5.1134885520621683E-2</v>
      </c>
      <c r="F1127" s="2">
        <f>'Moving Avg'!D1127</f>
        <v>1.716</v>
      </c>
      <c r="G1127" s="2">
        <f>'Moving Avg'!F1127</f>
        <v>1.7715000000000001</v>
      </c>
      <c r="H1127" s="2">
        <f>'Moving Avg'!G1127</f>
        <v>2.0161999999999995</v>
      </c>
      <c r="I1127" s="2">
        <f>'Moving Avg'!H1127</f>
        <v>2.7180499999999994</v>
      </c>
      <c r="J1127" s="6" t="str">
        <f>OBV!F1127</f>
        <v>BEARISH</v>
      </c>
      <c r="K1127" s="6" t="str">
        <f>OBV!G1127</f>
        <v>STRONG</v>
      </c>
      <c r="L1127" s="6" t="str">
        <f>OBV!H1127</f>
        <v>CONFIRMED BEARISH</v>
      </c>
    </row>
    <row r="1128" spans="1:12" ht="13.5" x14ac:dyDescent="0.25">
      <c r="A1128" s="3">
        <f>RSI!A1128</f>
        <v>43651</v>
      </c>
      <c r="B1128" s="2">
        <f>RSI!B1128</f>
        <v>1.59</v>
      </c>
      <c r="C1128" s="2">
        <f>RSI!I1128</f>
        <v>16.427617114187356</v>
      </c>
      <c r="D1128" s="2">
        <f>MACD!E1128</f>
        <v>1.7493897853598339E-2</v>
      </c>
      <c r="E1128" s="2">
        <f>MACD!F1128</f>
        <v>4.4406687987217017E-2</v>
      </c>
      <c r="F1128" s="2">
        <f>'Moving Avg'!D1128</f>
        <v>1.6839999999999999</v>
      </c>
      <c r="G1128" s="2">
        <f>'Moving Avg'!F1128</f>
        <v>1.7559999999999998</v>
      </c>
      <c r="H1128" s="2">
        <f>'Moving Avg'!G1128</f>
        <v>2.0027999999999992</v>
      </c>
      <c r="I1128" s="2">
        <f>'Moving Avg'!H1128</f>
        <v>2.7093499999999993</v>
      </c>
      <c r="J1128" s="6" t="str">
        <f>OBV!F1128</f>
        <v>BEARISH</v>
      </c>
      <c r="K1128" s="6" t="str">
        <f>OBV!G1128</f>
        <v>STRONG</v>
      </c>
      <c r="L1128" s="6" t="str">
        <f>OBV!H1128</f>
        <v>CONFIRMED BEARISH</v>
      </c>
    </row>
    <row r="1129" spans="1:12" ht="13.5" x14ac:dyDescent="0.25">
      <c r="A1129" s="3">
        <f>RSI!A1129</f>
        <v>43654</v>
      </c>
      <c r="B1129" s="2">
        <f>RSI!B1129</f>
        <v>1.59</v>
      </c>
      <c r="C1129" s="2">
        <f>RSI!I1129</f>
        <v>16.427617114187356</v>
      </c>
      <c r="D1129" s="2">
        <f>MACD!E1129</f>
        <v>2.011763880355355E-2</v>
      </c>
      <c r="E1129" s="2">
        <f>MACD!F1129</f>
        <v>3.9548878150484322E-2</v>
      </c>
      <c r="F1129" s="2">
        <f>'Moving Avg'!D1129</f>
        <v>1.6519999999999999</v>
      </c>
      <c r="G1129" s="2">
        <f>'Moving Avg'!F1129</f>
        <v>1.7399999999999998</v>
      </c>
      <c r="H1129" s="2">
        <f>'Moving Avg'!G1129</f>
        <v>1.9893999999999994</v>
      </c>
      <c r="I1129" s="2">
        <f>'Moving Avg'!H1129</f>
        <v>2.7012999999999994</v>
      </c>
      <c r="J1129" s="6" t="str">
        <f>OBV!F1129</f>
        <v>BEARISH</v>
      </c>
      <c r="K1129" s="6" t="str">
        <f>OBV!G1129</f>
        <v>STRONG</v>
      </c>
      <c r="L1129" s="6" t="str">
        <f>OBV!H1129</f>
        <v>CONFIRMED BEARISH</v>
      </c>
    </row>
    <row r="1130" spans="1:12" ht="13.5" x14ac:dyDescent="0.25">
      <c r="A1130" s="3">
        <f>RSI!A1130</f>
        <v>43655</v>
      </c>
      <c r="B1130" s="2">
        <f>RSI!B1130</f>
        <v>1.59</v>
      </c>
      <c r="C1130" s="2">
        <f>RSI!I1130</f>
        <v>16.427617114187356</v>
      </c>
      <c r="D1130" s="2">
        <f>MACD!E1130</f>
        <v>1.7499571014446547E-2</v>
      </c>
      <c r="E1130" s="2">
        <f>MACD!F1130</f>
        <v>3.5139016723276767E-2</v>
      </c>
      <c r="F1130" s="2">
        <f>'Moving Avg'!D1130</f>
        <v>1.6199999999999999</v>
      </c>
      <c r="G1130" s="2">
        <f>'Moving Avg'!F1130</f>
        <v>1.7220000000000002</v>
      </c>
      <c r="H1130" s="2">
        <f>'Moving Avg'!G1130</f>
        <v>1.9759999999999993</v>
      </c>
      <c r="I1130" s="2">
        <f>'Moving Avg'!H1130</f>
        <v>2.6932499999999986</v>
      </c>
      <c r="J1130" s="6" t="str">
        <f>OBV!F1130</f>
        <v>BEARISH</v>
      </c>
      <c r="K1130" s="6" t="str">
        <f>OBV!G1130</f>
        <v>STRONG</v>
      </c>
      <c r="L1130" s="6" t="str">
        <f>OBV!H1130</f>
        <v>CONFIRMED BEARISH</v>
      </c>
    </row>
    <row r="1131" spans="1:12" ht="13.5" x14ac:dyDescent="0.25">
      <c r="A1131" s="3">
        <f>RSI!A1131</f>
        <v>43656</v>
      </c>
      <c r="B1131" s="2">
        <f>RSI!B1131</f>
        <v>1.6</v>
      </c>
      <c r="C1131" s="2">
        <f>RSI!I1131</f>
        <v>19.168535318984596</v>
      </c>
      <c r="D1131" s="2">
        <f>MACD!E1131</f>
        <v>1.576177350429786E-2</v>
      </c>
      <c r="E1131" s="2">
        <f>MACD!F1131</f>
        <v>3.126356807948099E-2</v>
      </c>
      <c r="F1131" s="2">
        <f>'Moving Avg'!D1131</f>
        <v>1.6</v>
      </c>
      <c r="G1131" s="2">
        <f>'Moving Avg'!F1131</f>
        <v>1.7094999999999998</v>
      </c>
      <c r="H1131" s="2">
        <f>'Moving Avg'!G1131</f>
        <v>1.9627999999999994</v>
      </c>
      <c r="I1131" s="2">
        <f>'Moving Avg'!H1131</f>
        <v>2.685249999999999</v>
      </c>
      <c r="J1131" s="6" t="str">
        <f>OBV!F1131</f>
        <v>BEARISH</v>
      </c>
      <c r="K1131" s="6" t="str">
        <f>OBV!G1131</f>
        <v>STRONG</v>
      </c>
      <c r="L1131" s="6" t="str">
        <f>OBV!H1131</f>
        <v>CONFIRMED BEARISH</v>
      </c>
    </row>
    <row r="1132" spans="1:12" ht="13.5" x14ac:dyDescent="0.25">
      <c r="A1132" s="3">
        <f>RSI!A1132</f>
        <v>43657</v>
      </c>
      <c r="B1132" s="2">
        <f>RSI!B1132</f>
        <v>1.59</v>
      </c>
      <c r="C1132" s="2">
        <f>RSI!I1132</f>
        <v>18.514603617012796</v>
      </c>
      <c r="D1132" s="2">
        <f>MACD!E1132</f>
        <v>1.6100971768377326E-2</v>
      </c>
      <c r="E1132" s="2">
        <f>MACD!F1132</f>
        <v>2.8231048817260261E-2</v>
      </c>
      <c r="F1132" s="2">
        <f>'Moving Avg'!D1132</f>
        <v>1.5920000000000001</v>
      </c>
      <c r="G1132" s="2">
        <f>'Moving Avg'!F1132</f>
        <v>1.6964999999999999</v>
      </c>
      <c r="H1132" s="2">
        <f>'Moving Avg'!G1132</f>
        <v>1.9493999999999998</v>
      </c>
      <c r="I1132" s="2">
        <f>'Moving Avg'!H1132</f>
        <v>2.6771999999999991</v>
      </c>
      <c r="J1132" s="6" t="str">
        <f>OBV!F1132</f>
        <v>BEARISH</v>
      </c>
      <c r="K1132" s="6" t="str">
        <f>OBV!G1132</f>
        <v>STRONG</v>
      </c>
      <c r="L1132" s="6" t="str">
        <f>OBV!H1132</f>
        <v>CONFIRMED BEARISH</v>
      </c>
    </row>
    <row r="1133" spans="1:12" ht="13.5" x14ac:dyDescent="0.25">
      <c r="A1133" s="3">
        <f>RSI!A1133</f>
        <v>43658</v>
      </c>
      <c r="B1133" s="2">
        <f>RSI!B1133</f>
        <v>1.59</v>
      </c>
      <c r="C1133" s="2">
        <f>RSI!I1133</f>
        <v>18.514603617012796</v>
      </c>
      <c r="D1133" s="2">
        <f>MACD!E1133</f>
        <v>2.5129107482190438E-2</v>
      </c>
      <c r="E1133" s="2">
        <f>MACD!F1133</f>
        <v>2.7610660550246299E-2</v>
      </c>
      <c r="F1133" s="2">
        <f>'Moving Avg'!D1133</f>
        <v>1.5920000000000001</v>
      </c>
      <c r="G1133" s="2">
        <f>'Moving Avg'!F1133</f>
        <v>1.6839999999999999</v>
      </c>
      <c r="H1133" s="2">
        <f>'Moving Avg'!G1133</f>
        <v>1.9359999999999997</v>
      </c>
      <c r="I1133" s="2">
        <f>'Moving Avg'!H1133</f>
        <v>2.6691499999999992</v>
      </c>
      <c r="J1133" s="6" t="str">
        <f>OBV!F1133</f>
        <v>BEARISH</v>
      </c>
      <c r="K1133" s="6" t="str">
        <f>OBV!G1133</f>
        <v>STRONG</v>
      </c>
      <c r="L1133" s="6" t="str">
        <f>OBV!H1133</f>
        <v>NEUTRAL</v>
      </c>
    </row>
    <row r="1134" spans="1:12" ht="13.5" x14ac:dyDescent="0.25">
      <c r="A1134" s="3">
        <f>RSI!A1134</f>
        <v>43661</v>
      </c>
      <c r="B1134" s="2">
        <f>RSI!B1134</f>
        <v>1.59</v>
      </c>
      <c r="C1134" s="2">
        <f>RSI!I1134</f>
        <v>18.514603617012796</v>
      </c>
      <c r="D1134" s="2">
        <f>MACD!E1134</f>
        <v>3.3739423412018965E-2</v>
      </c>
      <c r="E1134" s="2">
        <f>MACD!F1134</f>
        <v>2.8836413122600834E-2</v>
      </c>
      <c r="F1134" s="2">
        <f>'Moving Avg'!D1134</f>
        <v>1.5920000000000001</v>
      </c>
      <c r="G1134" s="2">
        <f>'Moving Avg'!F1134</f>
        <v>1.675</v>
      </c>
      <c r="H1134" s="2">
        <f>'Moving Avg'!G1134</f>
        <v>1.9225999999999999</v>
      </c>
      <c r="I1134" s="2">
        <f>'Moving Avg'!H1134</f>
        <v>2.6610999999999989</v>
      </c>
      <c r="J1134" s="6" t="str">
        <f>OBV!F1134</f>
        <v>BEARISH</v>
      </c>
      <c r="K1134" s="6" t="str">
        <f>OBV!G1134</f>
        <v>STRONG</v>
      </c>
      <c r="L1134" s="6" t="str">
        <f>OBV!H1134</f>
        <v>NEUTRAL</v>
      </c>
    </row>
    <row r="1135" spans="1:12" ht="13.5" x14ac:dyDescent="0.25">
      <c r="A1135" s="3">
        <f>RSI!A1135</f>
        <v>43662</v>
      </c>
      <c r="B1135" s="2">
        <f>RSI!B1135</f>
        <v>1.59</v>
      </c>
      <c r="C1135" s="2">
        <f>RSI!I1135</f>
        <v>18.514603617012796</v>
      </c>
      <c r="D1135" s="2">
        <f>MACD!E1135</f>
        <v>4.1924264400778899E-2</v>
      </c>
      <c r="E1135" s="2">
        <f>MACD!F1135</f>
        <v>3.1453983378236447E-2</v>
      </c>
      <c r="F1135" s="2">
        <f>'Moving Avg'!D1135</f>
        <v>1.5920000000000001</v>
      </c>
      <c r="G1135" s="2">
        <f>'Moving Avg'!F1135</f>
        <v>1.6684999999999999</v>
      </c>
      <c r="H1135" s="2">
        <f>'Moving Avg'!G1135</f>
        <v>1.9092000000000002</v>
      </c>
      <c r="I1135" s="2">
        <f>'Moving Avg'!H1135</f>
        <v>2.653049999999999</v>
      </c>
      <c r="J1135" s="6" t="str">
        <f>OBV!F1135</f>
        <v>BEARISH</v>
      </c>
      <c r="K1135" s="6" t="str">
        <f>OBV!G1135</f>
        <v>STRONG</v>
      </c>
      <c r="L1135" s="6" t="str">
        <f>OBV!H1135</f>
        <v>NEUTRAL</v>
      </c>
    </row>
    <row r="1136" spans="1:12" ht="13.5" x14ac:dyDescent="0.25">
      <c r="A1136" s="3">
        <f>RSI!A1136</f>
        <v>43663</v>
      </c>
      <c r="B1136" s="2">
        <f>RSI!B1136</f>
        <v>1.6</v>
      </c>
      <c r="C1136" s="2">
        <f>RSI!I1136</f>
        <v>22.089615925813433</v>
      </c>
      <c r="D1136" s="2">
        <f>MACD!E1136</f>
        <v>4.1249433102505062E-2</v>
      </c>
      <c r="E1136" s="2">
        <f>MACD!F1136</f>
        <v>3.3413073323090167E-2</v>
      </c>
      <c r="F1136" s="2">
        <f>'Moving Avg'!D1136</f>
        <v>1.5920000000000001</v>
      </c>
      <c r="G1136" s="2">
        <f>'Moving Avg'!F1136</f>
        <v>1.6614999999999998</v>
      </c>
      <c r="H1136" s="2">
        <f>'Moving Avg'!G1136</f>
        <v>1.8960000000000001</v>
      </c>
      <c r="I1136" s="2">
        <f>'Moving Avg'!H1136</f>
        <v>2.6446499999999986</v>
      </c>
      <c r="J1136" s="6" t="str">
        <f>OBV!F1136</f>
        <v>BEARISH</v>
      </c>
      <c r="K1136" s="6" t="str">
        <f>OBV!G1136</f>
        <v>STRONG</v>
      </c>
      <c r="L1136" s="6" t="str">
        <f>OBV!H1136</f>
        <v>NEUTRAL</v>
      </c>
    </row>
    <row r="1137" spans="1:12" ht="13.5" x14ac:dyDescent="0.25">
      <c r="A1137" s="3">
        <f>RSI!A1137</f>
        <v>43664</v>
      </c>
      <c r="B1137" s="2">
        <f>RSI!B1137</f>
        <v>1.6</v>
      </c>
      <c r="C1137" s="2">
        <f>RSI!I1137</f>
        <v>22.089615925813433</v>
      </c>
      <c r="D1137" s="2">
        <f>MACD!E1137</f>
        <v>3.0621010483031341E-2</v>
      </c>
      <c r="E1137" s="2">
        <f>MACD!F1137</f>
        <v>3.2854660755078403E-2</v>
      </c>
      <c r="F1137" s="2">
        <f>'Moving Avg'!D1137</f>
        <v>1.5940000000000001</v>
      </c>
      <c r="G1137" s="2">
        <f>'Moving Avg'!F1137</f>
        <v>1.6545000000000001</v>
      </c>
      <c r="H1137" s="2">
        <f>'Moving Avg'!G1137</f>
        <v>1.8828000000000003</v>
      </c>
      <c r="I1137" s="2">
        <f>'Moving Avg'!H1137</f>
        <v>2.6362499999999982</v>
      </c>
      <c r="J1137" s="6" t="str">
        <f>OBV!F1137</f>
        <v>BULLISH</v>
      </c>
      <c r="K1137" s="6" t="str">
        <f>OBV!G1137</f>
        <v>NEUTRAL</v>
      </c>
      <c r="L1137" s="6" t="str">
        <f>OBV!H1137</f>
        <v>CONFIRMED BULLISH</v>
      </c>
    </row>
    <row r="1138" spans="1:12" ht="13.5" x14ac:dyDescent="0.25">
      <c r="A1138" s="3">
        <f>RSI!A1138</f>
        <v>43665</v>
      </c>
      <c r="B1138" s="2">
        <f>RSI!B1138</f>
        <v>1.6</v>
      </c>
      <c r="C1138" s="2">
        <f>RSI!I1138</f>
        <v>22.089615925813433</v>
      </c>
      <c r="D1138" s="2">
        <f>MACD!E1138</f>
        <v>1.6132975547739514E-2</v>
      </c>
      <c r="E1138" s="2">
        <f>MACD!F1138</f>
        <v>2.9510323713610627E-2</v>
      </c>
      <c r="F1138" s="2">
        <f>'Moving Avg'!D1138</f>
        <v>1.5960000000000001</v>
      </c>
      <c r="G1138" s="2">
        <f>'Moving Avg'!F1138</f>
        <v>1.6475000000000002</v>
      </c>
      <c r="H1138" s="2">
        <f>'Moving Avg'!G1138</f>
        <v>1.8696000000000002</v>
      </c>
      <c r="I1138" s="2">
        <f>'Moving Avg'!H1138</f>
        <v>2.6278499999999978</v>
      </c>
      <c r="J1138" s="6" t="str">
        <f>OBV!F1138</f>
        <v>BULLISH</v>
      </c>
      <c r="K1138" s="6" t="str">
        <f>OBV!G1138</f>
        <v>NEUTRAL</v>
      </c>
      <c r="L1138" s="6" t="str">
        <f>OBV!H1138</f>
        <v>CONFIRMED BULLISH</v>
      </c>
    </row>
    <row r="1139" spans="1:12" ht="13.5" x14ac:dyDescent="0.25">
      <c r="A1139" s="3">
        <f>RSI!A1139</f>
        <v>43668</v>
      </c>
      <c r="B1139" s="2">
        <f>RSI!B1139</f>
        <v>1.6</v>
      </c>
      <c r="C1139" s="2">
        <f>RSI!I1139</f>
        <v>22.089615925813433</v>
      </c>
      <c r="D1139" s="2">
        <f>MACD!E1139</f>
        <v>4.4841393386334527E-3</v>
      </c>
      <c r="E1139" s="2">
        <f>MACD!F1139</f>
        <v>2.4505086838615193E-2</v>
      </c>
      <c r="F1139" s="2">
        <f>'Moving Avg'!D1139</f>
        <v>1.5980000000000001</v>
      </c>
      <c r="G1139" s="2">
        <f>'Moving Avg'!F1139</f>
        <v>1.6405000000000001</v>
      </c>
      <c r="H1139" s="2">
        <f>'Moving Avg'!G1139</f>
        <v>1.8576000000000001</v>
      </c>
      <c r="I1139" s="2">
        <f>'Moving Avg'!H1139</f>
        <v>2.6194499999999978</v>
      </c>
      <c r="J1139" s="6" t="str">
        <f>OBV!F1139</f>
        <v>BULLISH</v>
      </c>
      <c r="K1139" s="6" t="str">
        <f>OBV!G1139</f>
        <v>NEUTRAL</v>
      </c>
      <c r="L1139" s="6" t="str">
        <f>OBV!H1139</f>
        <v>CONFIRMED BULLISH</v>
      </c>
    </row>
    <row r="1140" spans="1:12" ht="13.5" x14ac:dyDescent="0.25">
      <c r="A1140" s="3">
        <f>RSI!A1140</f>
        <v>43669</v>
      </c>
      <c r="B1140" s="2">
        <f>RSI!B1140</f>
        <v>1.6</v>
      </c>
      <c r="C1140" s="2">
        <f>RSI!I1140</f>
        <v>22.089615925813433</v>
      </c>
      <c r="D1140" s="2">
        <f>MACD!E1140</f>
        <v>-4.8075031538412638E-3</v>
      </c>
      <c r="E1140" s="2">
        <f>MACD!F1140</f>
        <v>1.8642568840123903E-2</v>
      </c>
      <c r="F1140" s="2">
        <f>'Moving Avg'!D1140</f>
        <v>1.6</v>
      </c>
      <c r="G1140" s="2">
        <f>'Moving Avg'!F1140</f>
        <v>1.6355000000000004</v>
      </c>
      <c r="H1140" s="2">
        <f>'Moving Avg'!G1140</f>
        <v>1.8456000000000001</v>
      </c>
      <c r="I1140" s="2">
        <f>'Moving Avg'!H1140</f>
        <v>2.6110499999999974</v>
      </c>
      <c r="J1140" s="6" t="str">
        <f>OBV!F1140</f>
        <v>BULLISH</v>
      </c>
      <c r="K1140" s="6" t="str">
        <f>OBV!G1140</f>
        <v>NEUTRAL</v>
      </c>
      <c r="L1140" s="6" t="str">
        <f>OBV!H1140</f>
        <v>CONFIRMED BULLISH</v>
      </c>
    </row>
    <row r="1141" spans="1:12" ht="13.5" x14ac:dyDescent="0.25">
      <c r="A1141" s="3">
        <f>RSI!A1141</f>
        <v>43670</v>
      </c>
      <c r="B1141" s="2">
        <f>RSI!B1141</f>
        <v>1.6</v>
      </c>
      <c r="C1141" s="2">
        <f>RSI!I1141</f>
        <v>22.089615925813433</v>
      </c>
      <c r="D1141" s="2">
        <f>MACD!E1141</f>
        <v>-1.060799225018072E-2</v>
      </c>
      <c r="E1141" s="2">
        <f>MACD!F1141</f>
        <v>1.2792456622062978E-2</v>
      </c>
      <c r="F1141" s="2">
        <f>'Moving Avg'!D1141</f>
        <v>1.6</v>
      </c>
      <c r="G1141" s="2">
        <f>'Moving Avg'!F1141</f>
        <v>1.6305000000000003</v>
      </c>
      <c r="H1141" s="2">
        <f>'Moving Avg'!G1141</f>
        <v>1.8335999999999999</v>
      </c>
      <c r="I1141" s="2">
        <f>'Moving Avg'!H1141</f>
        <v>2.602649999999997</v>
      </c>
      <c r="J1141" s="6" t="str">
        <f>OBV!F1141</f>
        <v>NEUTRAL</v>
      </c>
      <c r="K1141" s="6" t="str">
        <f>OBV!G1141</f>
        <v>NEUTRAL</v>
      </c>
      <c r="L1141" s="6" t="str">
        <f>OBV!H1141</f>
        <v>NEUTRAL</v>
      </c>
    </row>
    <row r="1142" spans="1:12" ht="13.5" x14ac:dyDescent="0.25">
      <c r="A1142" s="3">
        <f>RSI!A1142</f>
        <v>43672</v>
      </c>
      <c r="B1142" s="2">
        <f>RSI!B1142</f>
        <v>1.6</v>
      </c>
      <c r="C1142" s="2">
        <f>RSI!I1142</f>
        <v>22.089615925813433</v>
      </c>
      <c r="D1142" s="2">
        <f>MACD!E1142</f>
        <v>-1.6570107727367889E-2</v>
      </c>
      <c r="E1142" s="2">
        <f>MACD!F1142</f>
        <v>6.9199437521768048E-3</v>
      </c>
      <c r="F1142" s="2">
        <f>'Moving Avg'!D1142</f>
        <v>1.6</v>
      </c>
      <c r="G1142" s="2">
        <f>'Moving Avg'!F1142</f>
        <v>1.6255000000000002</v>
      </c>
      <c r="H1142" s="2">
        <f>'Moving Avg'!G1142</f>
        <v>1.8215999999999999</v>
      </c>
      <c r="I1142" s="2">
        <f>'Moving Avg'!H1142</f>
        <v>2.5942499999999971</v>
      </c>
      <c r="J1142" s="6" t="str">
        <f>OBV!F1142</f>
        <v>NEUTRAL</v>
      </c>
      <c r="K1142" s="6" t="str">
        <f>OBV!G1142</f>
        <v>NEUTRAL</v>
      </c>
      <c r="L1142" s="6" t="str">
        <f>OBV!H1142</f>
        <v>NEUTRAL</v>
      </c>
    </row>
    <row r="1143" spans="1:12" ht="13.5" x14ac:dyDescent="0.25">
      <c r="A1143" s="3">
        <f>RSI!A1143</f>
        <v>43675</v>
      </c>
      <c r="B1143" s="2">
        <f>RSI!B1143</f>
        <v>1.6</v>
      </c>
      <c r="C1143" s="2">
        <f>RSI!I1143</f>
        <v>22.089615925813433</v>
      </c>
      <c r="D1143" s="2">
        <f>MACD!E1143</f>
        <v>-2.116640779949619E-2</v>
      </c>
      <c r="E1143" s="2">
        <f>MACD!F1143</f>
        <v>1.3026734418422059E-3</v>
      </c>
      <c r="F1143" s="2">
        <f>'Moving Avg'!D1143</f>
        <v>1.6</v>
      </c>
      <c r="G1143" s="2">
        <f>'Moving Avg'!F1143</f>
        <v>1.6180000000000003</v>
      </c>
      <c r="H1143" s="2">
        <f>'Moving Avg'!G1143</f>
        <v>1.8095999999999999</v>
      </c>
      <c r="I1143" s="2">
        <f>'Moving Avg'!H1143</f>
        <v>2.5865499999999972</v>
      </c>
      <c r="J1143" s="6" t="str">
        <f>OBV!F1143</f>
        <v>NEUTRAL</v>
      </c>
      <c r="K1143" s="6" t="str">
        <f>OBV!G1143</f>
        <v>NEUTRAL</v>
      </c>
      <c r="L1143" s="6" t="str">
        <f>OBV!H1143</f>
        <v>NEUTRAL</v>
      </c>
    </row>
    <row r="1144" spans="1:12" ht="13.5" x14ac:dyDescent="0.25">
      <c r="A1144" s="3">
        <f>RSI!A1144</f>
        <v>43676</v>
      </c>
      <c r="B1144" s="2">
        <f>RSI!B1144</f>
        <v>1.6</v>
      </c>
      <c r="C1144" s="2">
        <f>RSI!I1144</f>
        <v>22.089615925813433</v>
      </c>
      <c r="D1144" s="2">
        <f>MACD!E1144</f>
        <v>-2.4640245089061041E-2</v>
      </c>
      <c r="E1144" s="2">
        <f>MACD!F1144</f>
        <v>-3.8859102643384437E-3</v>
      </c>
      <c r="F1144" s="2">
        <f>'Moving Avg'!D1144</f>
        <v>1.6</v>
      </c>
      <c r="G1144" s="2">
        <f>'Moving Avg'!F1144</f>
        <v>1.6105000000000005</v>
      </c>
      <c r="H1144" s="2">
        <f>'Moving Avg'!G1144</f>
        <v>1.7975999999999999</v>
      </c>
      <c r="I1144" s="2">
        <f>'Moving Avg'!H1144</f>
        <v>2.5792999999999973</v>
      </c>
      <c r="J1144" s="6" t="str">
        <f>OBV!F1144</f>
        <v>NEUTRAL</v>
      </c>
      <c r="K1144" s="6" t="str">
        <f>OBV!G1144</f>
        <v>NEUTRAL</v>
      </c>
      <c r="L1144" s="6" t="str">
        <f>OBV!H1144</f>
        <v>NEUTRAL</v>
      </c>
    </row>
    <row r="1145" spans="1:12" ht="13.5" x14ac:dyDescent="0.25">
      <c r="A1145" s="3">
        <f>RSI!A1145</f>
        <v>43677</v>
      </c>
      <c r="B1145" s="2">
        <f>RSI!B1145</f>
        <v>1.6</v>
      </c>
      <c r="C1145" s="2">
        <f>RSI!I1145</f>
        <v>22.089615925813433</v>
      </c>
      <c r="D1145" s="2">
        <f>MACD!E1145</f>
        <v>-2.7195072081294791E-2</v>
      </c>
      <c r="E1145" s="2">
        <f>MACD!F1145</f>
        <v>-8.5477426277297142E-3</v>
      </c>
      <c r="F1145" s="2">
        <f>'Moving Avg'!D1145</f>
        <v>1.6</v>
      </c>
      <c r="G1145" s="2">
        <f>'Moving Avg'!F1145</f>
        <v>1.6030000000000004</v>
      </c>
      <c r="H1145" s="2">
        <f>'Moving Avg'!G1145</f>
        <v>1.7855999999999996</v>
      </c>
      <c r="I1145" s="2">
        <f>'Moving Avg'!H1145</f>
        <v>2.5724999999999971</v>
      </c>
      <c r="J1145" s="6" t="str">
        <f>OBV!F1145</f>
        <v>NEUTRAL</v>
      </c>
      <c r="K1145" s="6" t="str">
        <f>OBV!G1145</f>
        <v>NEUTRAL</v>
      </c>
      <c r="L1145" s="6" t="str">
        <f>OBV!H1145</f>
        <v>NEUTRAL</v>
      </c>
    </row>
    <row r="1146" spans="1:12" ht="13.5" x14ac:dyDescent="0.25">
      <c r="A1146" s="3">
        <f>RSI!A1146</f>
        <v>43678</v>
      </c>
      <c r="B1146" s="2">
        <f>RSI!B1146</f>
        <v>1.64</v>
      </c>
      <c r="C1146" s="2">
        <f>RSI!I1146</f>
        <v>43.05702390003237</v>
      </c>
      <c r="D1146" s="2">
        <f>MACD!E1146</f>
        <v>-3.0425263347788167E-2</v>
      </c>
      <c r="E1146" s="2">
        <f>MACD!F1146</f>
        <v>-1.2923246771741406E-2</v>
      </c>
      <c r="F1146" s="2">
        <f>'Moving Avg'!D1146</f>
        <v>1.6080000000000001</v>
      </c>
      <c r="G1146" s="2">
        <f>'Moving Avg'!F1146</f>
        <v>1.6000000000000003</v>
      </c>
      <c r="H1146" s="2">
        <f>'Moving Avg'!G1146</f>
        <v>1.7743999999999998</v>
      </c>
      <c r="I1146" s="2">
        <f>'Moving Avg'!H1146</f>
        <v>2.565899999999997</v>
      </c>
      <c r="J1146" s="6" t="str">
        <f>OBV!F1146</f>
        <v>BULLISH</v>
      </c>
      <c r="K1146" s="6" t="str">
        <f>OBV!G1146</f>
        <v>NEUTRAL</v>
      </c>
      <c r="L1146" s="6" t="str">
        <f>OBV!H1146</f>
        <v>CONFIRMED BULLISH</v>
      </c>
    </row>
    <row r="1147" spans="1:12" ht="13.5" x14ac:dyDescent="0.25">
      <c r="A1147" s="3">
        <f>RSI!A1147</f>
        <v>43679</v>
      </c>
      <c r="B1147" s="2">
        <f>RSI!B1147</f>
        <v>1.64</v>
      </c>
      <c r="C1147" s="2">
        <f>RSI!I1147</f>
        <v>43.05702390003237</v>
      </c>
      <c r="D1147" s="2">
        <f>MACD!E1147</f>
        <v>-3.3065153789083146E-2</v>
      </c>
      <c r="E1147" s="2">
        <f>MACD!F1147</f>
        <v>-1.6951628175209753E-2</v>
      </c>
      <c r="F1147" s="2">
        <f>'Moving Avg'!D1147</f>
        <v>1.6160000000000001</v>
      </c>
      <c r="G1147" s="2">
        <f>'Moving Avg'!F1147</f>
        <v>1.6005000000000007</v>
      </c>
      <c r="H1147" s="2">
        <f>'Moving Avg'!G1147</f>
        <v>1.7641999999999998</v>
      </c>
      <c r="I1147" s="2">
        <f>'Moving Avg'!H1147</f>
        <v>2.5592999999999968</v>
      </c>
      <c r="J1147" s="6" t="str">
        <f>OBV!F1147</f>
        <v>BULLISH</v>
      </c>
      <c r="K1147" s="6" t="str">
        <f>OBV!G1147</f>
        <v>NEUTRAL</v>
      </c>
      <c r="L1147" s="6" t="str">
        <f>OBV!H1147</f>
        <v>CONFIRMED BULLISH</v>
      </c>
    </row>
    <row r="1148" spans="1:12" ht="13.5" x14ac:dyDescent="0.25">
      <c r="A1148" s="3">
        <f>RSI!A1148</f>
        <v>43682</v>
      </c>
      <c r="B1148" s="2">
        <f>RSI!B1148</f>
        <v>1.64</v>
      </c>
      <c r="C1148" s="2">
        <f>RSI!I1148</f>
        <v>43.05702390003237</v>
      </c>
      <c r="D1148" s="2">
        <f>MACD!E1148</f>
        <v>-3.5212473607316053E-2</v>
      </c>
      <c r="E1148" s="2">
        <f>MACD!F1148</f>
        <v>-2.0603797261631016E-2</v>
      </c>
      <c r="F1148" s="2">
        <f>'Moving Avg'!D1148</f>
        <v>1.6239999999999999</v>
      </c>
      <c r="G1148" s="2">
        <f>'Moving Avg'!F1148</f>
        <v>1.6030000000000004</v>
      </c>
      <c r="H1148" s="2">
        <f>'Moving Avg'!G1148</f>
        <v>1.7539999999999998</v>
      </c>
      <c r="I1148" s="2">
        <f>'Moving Avg'!H1148</f>
        <v>2.5526999999999962</v>
      </c>
      <c r="J1148" s="6" t="str">
        <f>OBV!F1148</f>
        <v>BULLISH</v>
      </c>
      <c r="K1148" s="6" t="str">
        <f>OBV!G1148</f>
        <v>NEUTRAL</v>
      </c>
      <c r="L1148" s="6" t="str">
        <f>OBV!H1148</f>
        <v>CONFIRMED BULLISH</v>
      </c>
    </row>
    <row r="1149" spans="1:12" ht="13.5" x14ac:dyDescent="0.25">
      <c r="A1149" s="3">
        <f>RSI!A1149</f>
        <v>43683</v>
      </c>
      <c r="B1149" s="2">
        <f>RSI!B1149</f>
        <v>1.64</v>
      </c>
      <c r="C1149" s="2">
        <f>RSI!I1149</f>
        <v>43.05702390003237</v>
      </c>
      <c r="D1149" s="2">
        <f>MACD!E1149</f>
        <v>-3.6949405389608891E-2</v>
      </c>
      <c r="E1149" s="2">
        <f>MACD!F1149</f>
        <v>-2.3872918887226591E-2</v>
      </c>
      <c r="F1149" s="2">
        <f>'Moving Avg'!D1149</f>
        <v>1.6320000000000001</v>
      </c>
      <c r="G1149" s="2">
        <f>'Moving Avg'!F1149</f>
        <v>1.6055000000000004</v>
      </c>
      <c r="H1149" s="2">
        <f>'Moving Avg'!G1149</f>
        <v>1.7437999999999996</v>
      </c>
      <c r="I1149" s="2">
        <f>'Moving Avg'!H1149</f>
        <v>2.5462999999999965</v>
      </c>
      <c r="J1149" s="6" t="str">
        <f>OBV!F1149</f>
        <v>BULLISH</v>
      </c>
      <c r="K1149" s="6" t="str">
        <f>OBV!G1149</f>
        <v>NEUTRAL</v>
      </c>
      <c r="L1149" s="6" t="str">
        <f>OBV!H1149</f>
        <v>CONFIRMED BULLISH</v>
      </c>
    </row>
    <row r="1150" spans="1:12" ht="13.5" x14ac:dyDescent="0.25">
      <c r="A1150" s="3">
        <f>RSI!A1150</f>
        <v>43684</v>
      </c>
      <c r="B1150" s="2">
        <f>RSI!B1150</f>
        <v>1.64</v>
      </c>
      <c r="C1150" s="2">
        <f>RSI!I1150</f>
        <v>43.05702390003237</v>
      </c>
      <c r="D1150" s="2">
        <f>MACD!E1150</f>
        <v>-3.8345013989529608E-2</v>
      </c>
      <c r="E1150" s="2">
        <f>MACD!F1150</f>
        <v>-2.6767337907687198E-2</v>
      </c>
      <c r="F1150" s="2">
        <f>'Moving Avg'!D1150</f>
        <v>1.64</v>
      </c>
      <c r="G1150" s="2">
        <f>'Moving Avg'!F1150</f>
        <v>1.6080000000000001</v>
      </c>
      <c r="H1150" s="2">
        <f>'Moving Avg'!G1150</f>
        <v>1.7335999999999998</v>
      </c>
      <c r="I1150" s="2">
        <f>'Moving Avg'!H1150</f>
        <v>2.5398499999999964</v>
      </c>
      <c r="J1150" s="6" t="str">
        <f>OBV!F1150</f>
        <v>BULLISH</v>
      </c>
      <c r="K1150" s="6" t="str">
        <f>OBV!G1150</f>
        <v>NEUTRAL</v>
      </c>
      <c r="L1150" s="6" t="str">
        <f>OBV!H1150</f>
        <v>CONFIRMED BULLISH</v>
      </c>
    </row>
    <row r="1151" spans="1:12" ht="13.5" x14ac:dyDescent="0.25">
      <c r="A1151" s="3">
        <f>RSI!A1151</f>
        <v>43685</v>
      </c>
      <c r="B1151" s="2">
        <f>RSI!B1151</f>
        <v>1.64</v>
      </c>
      <c r="C1151" s="2">
        <f>RSI!I1151</f>
        <v>43.05702390003237</v>
      </c>
      <c r="D1151" s="2">
        <f>MACD!E1151</f>
        <v>-3.9457299770213616E-2</v>
      </c>
      <c r="E1151" s="2">
        <f>MACD!F1151</f>
        <v>-2.9305330280192485E-2</v>
      </c>
      <c r="F1151" s="2">
        <f>'Moving Avg'!D1151</f>
        <v>1.64</v>
      </c>
      <c r="G1151" s="2">
        <f>'Moving Avg'!F1151</f>
        <v>1.61</v>
      </c>
      <c r="H1151" s="2">
        <f>'Moving Avg'!G1151</f>
        <v>1.7234</v>
      </c>
      <c r="I1151" s="2">
        <f>'Moving Avg'!H1151</f>
        <v>2.5333999999999963</v>
      </c>
      <c r="J1151" s="6" t="str">
        <f>OBV!F1151</f>
        <v>NEUTRAL</v>
      </c>
      <c r="K1151" s="6" t="str">
        <f>OBV!G1151</f>
        <v>NEUTRAL</v>
      </c>
      <c r="L1151" s="6" t="str">
        <f>OBV!H1151</f>
        <v>NEUTRAL</v>
      </c>
    </row>
    <row r="1152" spans="1:12" ht="13.5" x14ac:dyDescent="0.25">
      <c r="A1152" s="3">
        <f>RSI!A1152</f>
        <v>43686</v>
      </c>
      <c r="B1152" s="2">
        <f>RSI!B1152</f>
        <v>1.64</v>
      </c>
      <c r="C1152" s="2">
        <f>RSI!I1152</f>
        <v>43.05702390003237</v>
      </c>
      <c r="D1152" s="2">
        <f>MACD!E1152</f>
        <v>-4.0334933361687142E-2</v>
      </c>
      <c r="E1152" s="2">
        <f>MACD!F1152</f>
        <v>-3.151125089649142E-2</v>
      </c>
      <c r="F1152" s="2">
        <f>'Moving Avg'!D1152</f>
        <v>1.64</v>
      </c>
      <c r="G1152" s="2">
        <f>'Moving Avg'!F1152</f>
        <v>1.6125000000000003</v>
      </c>
      <c r="H1152" s="2">
        <f>'Moving Avg'!G1152</f>
        <v>1.7131999999999998</v>
      </c>
      <c r="I1152" s="2">
        <f>'Moving Avg'!H1152</f>
        <v>2.5269499999999963</v>
      </c>
      <c r="J1152" s="6" t="str">
        <f>OBV!F1152</f>
        <v>NEUTRAL</v>
      </c>
      <c r="K1152" s="6" t="str">
        <f>OBV!G1152</f>
        <v>NEUTRAL</v>
      </c>
      <c r="L1152" s="6" t="str">
        <f>OBV!H1152</f>
        <v>NEUTRAL</v>
      </c>
    </row>
    <row r="1153" spans="1:12" ht="13.5" x14ac:dyDescent="0.25">
      <c r="A1153" s="3">
        <f>RSI!A1153</f>
        <v>43691</v>
      </c>
      <c r="B1153" s="2">
        <f>RSI!B1153</f>
        <v>1.64</v>
      </c>
      <c r="C1153" s="2">
        <f>RSI!I1153</f>
        <v>43.057023900032377</v>
      </c>
      <c r="D1153" s="2">
        <f>MACD!E1153</f>
        <v>-4.1018721122964896E-2</v>
      </c>
      <c r="E1153" s="2">
        <f>MACD!F1153</f>
        <v>-3.3412744941786116E-2</v>
      </c>
      <c r="F1153" s="2">
        <f>'Moving Avg'!D1153</f>
        <v>1.64</v>
      </c>
      <c r="G1153" s="2">
        <f>'Moving Avg'!F1153</f>
        <v>1.6150000000000002</v>
      </c>
      <c r="H1153" s="2">
        <f>'Moving Avg'!G1153</f>
        <v>1.7042000000000002</v>
      </c>
      <c r="I1153" s="2">
        <f>'Moving Avg'!H1153</f>
        <v>2.5204999999999962</v>
      </c>
      <c r="J1153" s="6" t="str">
        <f>OBV!F1153</f>
        <v>NEUTRAL</v>
      </c>
      <c r="K1153" s="6" t="str">
        <f>OBV!G1153</f>
        <v>NEUTRAL</v>
      </c>
      <c r="L1153" s="6" t="str">
        <f>OBV!H1153</f>
        <v>NEUTRAL</v>
      </c>
    </row>
    <row r="1154" spans="1:12" ht="13.5" x14ac:dyDescent="0.25">
      <c r="A1154" s="3">
        <f>RSI!A1154</f>
        <v>43692</v>
      </c>
      <c r="B1154" s="2">
        <f>RSI!B1154</f>
        <v>1.64</v>
      </c>
      <c r="C1154" s="2">
        <f>RSI!I1154</f>
        <v>43.057023900032377</v>
      </c>
      <c r="D1154" s="2">
        <f>MACD!E1154</f>
        <v>-4.1542842917436484E-2</v>
      </c>
      <c r="E1154" s="2">
        <f>MACD!F1154</f>
        <v>-3.5038764536916192E-2</v>
      </c>
      <c r="F1154" s="2">
        <f>'Moving Avg'!D1154</f>
        <v>1.64</v>
      </c>
      <c r="G1154" s="2">
        <f>'Moving Avg'!F1154</f>
        <v>1.6175000000000002</v>
      </c>
      <c r="H1154" s="2">
        <f>'Moving Avg'!G1154</f>
        <v>1.6962000000000004</v>
      </c>
      <c r="I1154" s="2">
        <f>'Moving Avg'!H1154</f>
        <v>2.5143999999999962</v>
      </c>
      <c r="J1154" s="6" t="str">
        <f>OBV!F1154</f>
        <v>NEUTRAL</v>
      </c>
      <c r="K1154" s="6" t="str">
        <f>OBV!G1154</f>
        <v>NEUTRAL</v>
      </c>
      <c r="L1154" s="6" t="str">
        <f>OBV!H1154</f>
        <v>NEUTRAL</v>
      </c>
    </row>
    <row r="1155" spans="1:12" ht="13.5" x14ac:dyDescent="0.25">
      <c r="A1155" s="3">
        <f>RSI!A1155</f>
        <v>43693</v>
      </c>
      <c r="B1155" s="2">
        <f>RSI!B1155</f>
        <v>1.64</v>
      </c>
      <c r="C1155" s="2">
        <f>RSI!I1155</f>
        <v>43.05702390003237</v>
      </c>
      <c r="D1155" s="2">
        <f>MACD!E1155</f>
        <v>-4.1935897395527277E-2</v>
      </c>
      <c r="E1155" s="2">
        <f>MACD!F1155</f>
        <v>-3.6418191108638413E-2</v>
      </c>
      <c r="F1155" s="2">
        <f>'Moving Avg'!D1155</f>
        <v>1.64</v>
      </c>
      <c r="G1155" s="2">
        <f>'Moving Avg'!F1155</f>
        <v>1.6199999999999999</v>
      </c>
      <c r="H1155" s="2">
        <f>'Moving Avg'!G1155</f>
        <v>1.6892000000000005</v>
      </c>
      <c r="I1155" s="2">
        <f>'Moving Avg'!H1155</f>
        <v>2.5082999999999958</v>
      </c>
      <c r="J1155" s="6" t="str">
        <f>OBV!F1155</f>
        <v>NEUTRAL</v>
      </c>
      <c r="K1155" s="6" t="str">
        <f>OBV!G1155</f>
        <v>NEUTRAL</v>
      </c>
      <c r="L1155" s="6" t="str">
        <f>OBV!H1155</f>
        <v>NEUTRAL</v>
      </c>
    </row>
    <row r="1156" spans="1:12" ht="13.5" x14ac:dyDescent="0.25">
      <c r="A1156" s="3">
        <f>RSI!A1156</f>
        <v>43696</v>
      </c>
      <c r="B1156" s="2">
        <f>RSI!B1156</f>
        <v>1.64</v>
      </c>
      <c r="C1156" s="2">
        <f>RSI!I1156</f>
        <v>43.05702390003237</v>
      </c>
      <c r="D1156" s="2">
        <f>MACD!E1156</f>
        <v>-3.6067938398071098E-2</v>
      </c>
      <c r="E1156" s="2">
        <f>MACD!F1156</f>
        <v>-3.6348140566524953E-2</v>
      </c>
      <c r="F1156" s="2">
        <f>'Moving Avg'!D1156</f>
        <v>1.64</v>
      </c>
      <c r="G1156" s="2">
        <f>'Moving Avg'!F1156</f>
        <v>1.6220000000000003</v>
      </c>
      <c r="H1156" s="2">
        <f>'Moving Avg'!G1156</f>
        <v>1.6822000000000006</v>
      </c>
      <c r="I1156" s="2">
        <f>'Moving Avg'!H1156</f>
        <v>2.5015999999999958</v>
      </c>
      <c r="J1156" s="6" t="str">
        <f>OBV!F1156</f>
        <v>NEUTRAL</v>
      </c>
      <c r="K1156" s="6" t="str">
        <f>OBV!G1156</f>
        <v>NEUTRAL</v>
      </c>
      <c r="L1156" s="6" t="str">
        <f>OBV!H1156</f>
        <v>NEUTRAL</v>
      </c>
    </row>
    <row r="1157" spans="1:12" ht="13.5" x14ac:dyDescent="0.25">
      <c r="A1157" s="3">
        <f>RSI!A1157</f>
        <v>43697</v>
      </c>
      <c r="B1157" s="2">
        <f>RSI!B1157</f>
        <v>1.64</v>
      </c>
      <c r="C1157" s="2">
        <f>RSI!I1157</f>
        <v>43.05702390003237</v>
      </c>
      <c r="D1157" s="2">
        <f>MACD!E1157</f>
        <v>-3.1059503988120296E-2</v>
      </c>
      <c r="E1157" s="2">
        <f>MACD!F1157</f>
        <v>-3.5290413250844019E-2</v>
      </c>
      <c r="F1157" s="2">
        <f>'Moving Avg'!D1157</f>
        <v>1.64</v>
      </c>
      <c r="G1157" s="2">
        <f>'Moving Avg'!F1157</f>
        <v>1.6240000000000001</v>
      </c>
      <c r="H1157" s="2">
        <f>'Moving Avg'!G1157</f>
        <v>1.676800000000001</v>
      </c>
      <c r="I1157" s="2">
        <f>'Moving Avg'!H1157</f>
        <v>2.4942499999999961</v>
      </c>
      <c r="J1157" s="6" t="str">
        <f>OBV!F1157</f>
        <v>NEUTRAL</v>
      </c>
      <c r="K1157" s="6" t="str">
        <f>OBV!G1157</f>
        <v>NEUTRAL</v>
      </c>
      <c r="L1157" s="6" t="str">
        <f>OBV!H1157</f>
        <v>NEUTRAL</v>
      </c>
    </row>
    <row r="1158" spans="1:12" ht="13.5" x14ac:dyDescent="0.25">
      <c r="A1158" s="3">
        <f>RSI!A1158</f>
        <v>43698</v>
      </c>
      <c r="B1158" s="2">
        <f>RSI!B1158</f>
        <v>1.64</v>
      </c>
      <c r="C1158" s="2">
        <f>RSI!I1158</f>
        <v>43.05702390003237</v>
      </c>
      <c r="D1158" s="2">
        <f>MACD!E1158</f>
        <v>-2.6781562453394026E-2</v>
      </c>
      <c r="E1158" s="2">
        <f>MACD!F1158</f>
        <v>-3.3588643091354023E-2</v>
      </c>
      <c r="F1158" s="2">
        <f>'Moving Avg'!D1158</f>
        <v>1.64</v>
      </c>
      <c r="G1158" s="2">
        <f>'Moving Avg'!F1158</f>
        <v>1.6260000000000001</v>
      </c>
      <c r="H1158" s="2">
        <f>'Moving Avg'!G1158</f>
        <v>1.6716000000000009</v>
      </c>
      <c r="I1158" s="2">
        <f>'Moving Avg'!H1158</f>
        <v>2.4862499999999961</v>
      </c>
      <c r="J1158" s="6" t="str">
        <f>OBV!F1158</f>
        <v>NEUTRAL</v>
      </c>
      <c r="K1158" s="6" t="str">
        <f>OBV!G1158</f>
        <v>NEUTRAL</v>
      </c>
      <c r="L1158" s="6" t="str">
        <f>OBV!H1158</f>
        <v>NEUTRAL</v>
      </c>
    </row>
    <row r="1159" spans="1:12" ht="13.5" x14ac:dyDescent="0.25">
      <c r="A1159" s="3">
        <f>RSI!A1159</f>
        <v>43699</v>
      </c>
      <c r="B1159" s="2">
        <f>RSI!B1159</f>
        <v>1.65</v>
      </c>
      <c r="C1159" s="2">
        <f>RSI!I1159</f>
        <v>51.592085596142816</v>
      </c>
      <c r="D1159" s="2">
        <f>MACD!E1159</f>
        <v>-2.3865436607629631E-2</v>
      </c>
      <c r="E1159" s="2">
        <f>MACD!F1159</f>
        <v>-3.1644001794609147E-2</v>
      </c>
      <c r="F1159" s="2">
        <f>'Moving Avg'!D1159</f>
        <v>1.6419999999999999</v>
      </c>
      <c r="G1159" s="2">
        <f>'Moving Avg'!F1159</f>
        <v>1.6285000000000003</v>
      </c>
      <c r="H1159" s="2">
        <f>'Moving Avg'!G1159</f>
        <v>1.6664000000000008</v>
      </c>
      <c r="I1159" s="2">
        <f>'Moving Avg'!H1159</f>
        <v>2.4782999999999964</v>
      </c>
      <c r="J1159" s="6" t="str">
        <f>OBV!F1159</f>
        <v>BULLISH</v>
      </c>
      <c r="K1159" s="6" t="str">
        <f>OBV!G1159</f>
        <v>NEUTRAL</v>
      </c>
      <c r="L1159" s="6" t="str">
        <f>OBV!H1159</f>
        <v>CONFIRMED BULLISH</v>
      </c>
    </row>
    <row r="1160" spans="1:12" ht="13.5" x14ac:dyDescent="0.25">
      <c r="A1160" s="3">
        <f>RSI!A1160</f>
        <v>43700</v>
      </c>
      <c r="B1160" s="2">
        <f>RSI!B1160</f>
        <v>1.65</v>
      </c>
      <c r="C1160" s="2">
        <f>RSI!I1160</f>
        <v>51.592085596142816</v>
      </c>
      <c r="D1160" s="2">
        <f>MACD!E1160</f>
        <v>-2.1422711952314044E-2</v>
      </c>
      <c r="E1160" s="2">
        <f>MACD!F1160</f>
        <v>-2.9599743826150129E-2</v>
      </c>
      <c r="F1160" s="2">
        <f>'Moving Avg'!D1160</f>
        <v>1.6440000000000001</v>
      </c>
      <c r="G1160" s="2">
        <f>'Moving Avg'!F1160</f>
        <v>1.6310000000000002</v>
      </c>
      <c r="H1160" s="2">
        <f>'Moving Avg'!G1160</f>
        <v>1.660400000000001</v>
      </c>
      <c r="I1160" s="2">
        <f>'Moving Avg'!H1160</f>
        <v>2.4703499999999963</v>
      </c>
      <c r="J1160" s="6" t="str">
        <f>OBV!F1160</f>
        <v>BULLISH</v>
      </c>
      <c r="K1160" s="6" t="str">
        <f>OBV!G1160</f>
        <v>NEUTRAL</v>
      </c>
      <c r="L1160" s="6" t="str">
        <f>OBV!H1160</f>
        <v>CONFIRMED BULLISH</v>
      </c>
    </row>
    <row r="1161" spans="1:12" ht="13.5" x14ac:dyDescent="0.25">
      <c r="A1161" s="3">
        <f>RSI!A1161</f>
        <v>43703</v>
      </c>
      <c r="B1161" s="2">
        <f>RSI!B1161</f>
        <v>1.65</v>
      </c>
      <c r="C1161" s="2">
        <f>RSI!I1161</f>
        <v>51.592085596142816</v>
      </c>
      <c r="D1161" s="2">
        <f>MACD!E1161</f>
        <v>-1.9378722983593333E-2</v>
      </c>
      <c r="E1161" s="2">
        <f>MACD!F1161</f>
        <v>-2.7555539657638774E-2</v>
      </c>
      <c r="F1161" s="2">
        <f>'Moving Avg'!D1161</f>
        <v>1.6460000000000001</v>
      </c>
      <c r="G1161" s="2">
        <f>'Moving Avg'!F1161</f>
        <v>1.6335000000000002</v>
      </c>
      <c r="H1161" s="2">
        <f>'Moving Avg'!G1161</f>
        <v>1.656400000000001</v>
      </c>
      <c r="I1161" s="2">
        <f>'Moving Avg'!H1161</f>
        <v>2.4623999999999966</v>
      </c>
      <c r="J1161" s="6" t="str">
        <f>OBV!F1161</f>
        <v>BULLISH</v>
      </c>
      <c r="K1161" s="6" t="str">
        <f>OBV!G1161</f>
        <v>NEUTRAL</v>
      </c>
      <c r="L1161" s="6" t="str">
        <f>OBV!H1161</f>
        <v>CONFIRMED BULLISH</v>
      </c>
    </row>
    <row r="1162" spans="1:12" ht="13.5" x14ac:dyDescent="0.25">
      <c r="A1162" s="3">
        <f>RSI!A1162</f>
        <v>43704</v>
      </c>
      <c r="B1162" s="2">
        <f>RSI!B1162</f>
        <v>1.65</v>
      </c>
      <c r="C1162" s="2">
        <f>RSI!I1162</f>
        <v>51.592085596142816</v>
      </c>
      <c r="D1162" s="2">
        <f>MACD!E1162</f>
        <v>-1.7670427090907825E-2</v>
      </c>
      <c r="E1162" s="2">
        <f>MACD!F1162</f>
        <v>-2.5578517144292587E-2</v>
      </c>
      <c r="F1162" s="2">
        <f>'Moving Avg'!D1162</f>
        <v>1.6480000000000001</v>
      </c>
      <c r="G1162" s="2">
        <f>'Moving Avg'!F1162</f>
        <v>1.6359999999999999</v>
      </c>
      <c r="H1162" s="2">
        <f>'Moving Avg'!G1162</f>
        <v>1.652400000000001</v>
      </c>
      <c r="I1162" s="2">
        <f>'Moving Avg'!H1162</f>
        <v>2.4545499999999962</v>
      </c>
      <c r="J1162" s="6" t="str">
        <f>OBV!F1162</f>
        <v>BULLISH</v>
      </c>
      <c r="K1162" s="6" t="str">
        <f>OBV!G1162</f>
        <v>NEUTRAL</v>
      </c>
      <c r="L1162" s="6" t="str">
        <f>OBV!H1162</f>
        <v>CONFIRMED BULLISH</v>
      </c>
    </row>
    <row r="1163" spans="1:12" ht="13.5" x14ac:dyDescent="0.25">
      <c r="A1163" s="3">
        <f>RSI!A1163</f>
        <v>43705</v>
      </c>
      <c r="B1163" s="2">
        <f>RSI!B1163</f>
        <v>1.65</v>
      </c>
      <c r="C1163" s="2">
        <f>RSI!I1163</f>
        <v>51.592085596142816</v>
      </c>
      <c r="D1163" s="2">
        <f>MACD!E1163</f>
        <v>-1.6244606353437385E-2</v>
      </c>
      <c r="E1163" s="2">
        <f>MACD!F1163</f>
        <v>-2.3711734986121547E-2</v>
      </c>
      <c r="F1163" s="2">
        <f>'Moving Avg'!D1163</f>
        <v>1.65</v>
      </c>
      <c r="G1163" s="2">
        <f>'Moving Avg'!F1163</f>
        <v>1.6384999999999998</v>
      </c>
      <c r="H1163" s="2">
        <f>'Moving Avg'!G1163</f>
        <v>1.648600000000001</v>
      </c>
      <c r="I1163" s="2">
        <f>'Moving Avg'!H1163</f>
        <v>2.4466999999999963</v>
      </c>
      <c r="J1163" s="6" t="str">
        <f>OBV!F1163</f>
        <v>BULLISH</v>
      </c>
      <c r="K1163" s="6" t="str">
        <f>OBV!G1163</f>
        <v>NEUTRAL</v>
      </c>
      <c r="L1163" s="6" t="str">
        <f>OBV!H1163</f>
        <v>CONFIRMED BULLISH</v>
      </c>
    </row>
    <row r="1164" spans="1:12" ht="13.5" x14ac:dyDescent="0.25">
      <c r="A1164" s="3">
        <f>RSI!A1164</f>
        <v>43706</v>
      </c>
      <c r="B1164" s="2">
        <f>RSI!B1164</f>
        <v>1.65</v>
      </c>
      <c r="C1164" s="2">
        <f>RSI!I1164</f>
        <v>51.592085596142816</v>
      </c>
      <c r="D1164" s="2">
        <f>MACD!E1164</f>
        <v>-1.5056346728884229E-2</v>
      </c>
      <c r="E1164" s="2">
        <f>MACD!F1164</f>
        <v>-2.1980657334674084E-2</v>
      </c>
      <c r="F1164" s="2">
        <f>'Moving Avg'!D1164</f>
        <v>1.65</v>
      </c>
      <c r="G1164" s="2">
        <f>'Moving Avg'!F1164</f>
        <v>1.641</v>
      </c>
      <c r="H1164" s="2">
        <f>'Moving Avg'!G1164</f>
        <v>1.6462000000000012</v>
      </c>
      <c r="I1164" s="2">
        <f>'Moving Avg'!H1164</f>
        <v>2.4388499999999964</v>
      </c>
      <c r="J1164" s="6" t="str">
        <f>OBV!F1164</f>
        <v>NEUTRAL</v>
      </c>
      <c r="K1164" s="6" t="str">
        <f>OBV!G1164</f>
        <v>NEUTRAL</v>
      </c>
      <c r="L1164" s="6" t="str">
        <f>OBV!H1164</f>
        <v>NEUTRAL</v>
      </c>
    </row>
    <row r="1165" spans="1:12" ht="13.5" x14ac:dyDescent="0.25">
      <c r="A1165" s="3">
        <f>RSI!A1165</f>
        <v>43707</v>
      </c>
      <c r="B1165" s="2">
        <f>RSI!B1165</f>
        <v>1.65</v>
      </c>
      <c r="C1165" s="2">
        <f>RSI!I1165</f>
        <v>51.592085596142816</v>
      </c>
      <c r="D1165" s="2">
        <f>MACD!E1165</f>
        <v>-1.4067751903620307E-2</v>
      </c>
      <c r="E1165" s="2">
        <f>MACD!F1165</f>
        <v>-2.0398076248463331E-2</v>
      </c>
      <c r="F1165" s="2">
        <f>'Moving Avg'!D1165</f>
        <v>1.65</v>
      </c>
      <c r="G1165" s="2">
        <f>'Moving Avg'!F1165</f>
        <v>1.6435</v>
      </c>
      <c r="H1165" s="2">
        <f>'Moving Avg'!G1165</f>
        <v>1.6448000000000009</v>
      </c>
      <c r="I1165" s="2">
        <f>'Moving Avg'!H1165</f>
        <v>2.4309999999999969</v>
      </c>
      <c r="J1165" s="6" t="str">
        <f>OBV!F1165</f>
        <v>NEUTRAL</v>
      </c>
      <c r="K1165" s="6" t="str">
        <f>OBV!G1165</f>
        <v>NEUTRAL</v>
      </c>
      <c r="L1165" s="6" t="str">
        <f>OBV!H1165</f>
        <v>NEUTRAL</v>
      </c>
    </row>
    <row r="1166" spans="1:12" ht="13.5" x14ac:dyDescent="0.25">
      <c r="A1166" s="3">
        <f>RSI!A1166</f>
        <v>43710</v>
      </c>
      <c r="B1166" s="2">
        <f>RSI!B1166</f>
        <v>1.74</v>
      </c>
      <c r="C1166" s="2">
        <f>RSI!I1166</f>
        <v>85.179217743024481</v>
      </c>
      <c r="D1166" s="2">
        <f>MACD!E1166</f>
        <v>-1.9913522317973387E-2</v>
      </c>
      <c r="E1166" s="2">
        <f>MACD!F1166</f>
        <v>-2.0301165462365343E-2</v>
      </c>
      <c r="F1166" s="2">
        <f>'Moving Avg'!D1166</f>
        <v>1.6679999999999999</v>
      </c>
      <c r="G1166" s="2">
        <f>'Moving Avg'!F1166</f>
        <v>1.6484999999999996</v>
      </c>
      <c r="H1166" s="2">
        <f>'Moving Avg'!G1166</f>
        <v>1.6448000000000009</v>
      </c>
      <c r="I1166" s="2">
        <f>'Moving Avg'!H1166</f>
        <v>2.423549999999997</v>
      </c>
      <c r="J1166" s="6" t="str">
        <f>OBV!F1166</f>
        <v>BULLISH</v>
      </c>
      <c r="K1166" s="6" t="str">
        <f>OBV!G1166</f>
        <v>NEUTRAL</v>
      </c>
      <c r="L1166" s="6" t="str">
        <f>OBV!H1166</f>
        <v>CONFIRMED BULLISH</v>
      </c>
    </row>
    <row r="1167" spans="1:12" ht="13.5" x14ac:dyDescent="0.25">
      <c r="A1167" s="3">
        <f>RSI!A1167</f>
        <v>43711</v>
      </c>
      <c r="B1167" s="2">
        <f>RSI!B1167</f>
        <v>1.74</v>
      </c>
      <c r="C1167" s="2">
        <f>RSI!I1167</f>
        <v>85.179217743024481</v>
      </c>
      <c r="D1167" s="2">
        <f>MACD!E1167</f>
        <v>-2.5406208285708942E-2</v>
      </c>
      <c r="E1167" s="2">
        <f>MACD!F1167</f>
        <v>-2.1322174027034065E-2</v>
      </c>
      <c r="F1167" s="2">
        <f>'Moving Avg'!D1167</f>
        <v>1.6859999999999999</v>
      </c>
      <c r="G1167" s="2">
        <f>'Moving Avg'!F1167</f>
        <v>1.6534999999999997</v>
      </c>
      <c r="H1167" s="2">
        <f>'Moving Avg'!G1167</f>
        <v>1.6448000000000009</v>
      </c>
      <c r="I1167" s="2">
        <f>'Moving Avg'!H1167</f>
        <v>2.416099999999997</v>
      </c>
      <c r="J1167" s="6" t="str">
        <f>OBV!F1167</f>
        <v>BULLISH</v>
      </c>
      <c r="K1167" s="6" t="str">
        <f>OBV!G1167</f>
        <v>NEUTRAL</v>
      </c>
      <c r="L1167" s="6" t="str">
        <f>OBV!H1167</f>
        <v>CONFIRMED BULLISH</v>
      </c>
    </row>
    <row r="1168" spans="1:12" ht="13.5" x14ac:dyDescent="0.25">
      <c r="A1168" s="3">
        <f>RSI!A1168</f>
        <v>43712</v>
      </c>
      <c r="B1168" s="2">
        <f>RSI!B1168</f>
        <v>1.74</v>
      </c>
      <c r="C1168" s="2">
        <f>RSI!I1168</f>
        <v>85.179217743024481</v>
      </c>
      <c r="D1168" s="2">
        <f>MACD!E1168</f>
        <v>-3.0559666428114918E-2</v>
      </c>
      <c r="E1168" s="2">
        <f>MACD!F1168</f>
        <v>-2.3169672507250237E-2</v>
      </c>
      <c r="F1168" s="2">
        <f>'Moving Avg'!D1168</f>
        <v>1.704</v>
      </c>
      <c r="G1168" s="2">
        <f>'Moving Avg'!F1168</f>
        <v>1.6584999999999994</v>
      </c>
      <c r="H1168" s="2">
        <f>'Moving Avg'!G1168</f>
        <v>1.6448000000000007</v>
      </c>
      <c r="I1168" s="2">
        <f>'Moving Avg'!H1168</f>
        <v>2.4086499999999971</v>
      </c>
      <c r="J1168" s="6" t="str">
        <f>OBV!F1168</f>
        <v>BULLISH</v>
      </c>
      <c r="K1168" s="6" t="str">
        <f>OBV!G1168</f>
        <v>NEUTRAL</v>
      </c>
      <c r="L1168" s="6" t="str">
        <f>OBV!H1168</f>
        <v>CONFIRMED BULLISH</v>
      </c>
    </row>
    <row r="1169" spans="1:12" ht="13.5" x14ac:dyDescent="0.25">
      <c r="A1169" s="3">
        <f>RSI!A1169</f>
        <v>43713</v>
      </c>
      <c r="B1169" s="2">
        <f>RSI!B1169</f>
        <v>1.67</v>
      </c>
      <c r="C1169" s="2">
        <f>RSI!I1169</f>
        <v>50.883348484107124</v>
      </c>
      <c r="D1169" s="2">
        <f>MACD!E1169</f>
        <v>-2.8664972192927296E-2</v>
      </c>
      <c r="E1169" s="2">
        <f>MACD!F1169</f>
        <v>-2.4268732444385648E-2</v>
      </c>
      <c r="F1169" s="2">
        <f>'Moving Avg'!D1169</f>
        <v>1.7079999999999997</v>
      </c>
      <c r="G1169" s="2">
        <f>'Moving Avg'!F1169</f>
        <v>1.6599999999999995</v>
      </c>
      <c r="H1169" s="2">
        <f>'Moving Avg'!G1169</f>
        <v>1.6434000000000009</v>
      </c>
      <c r="I1169" s="2">
        <f>'Moving Avg'!H1169</f>
        <v>2.4007999999999972</v>
      </c>
      <c r="J1169" s="6" t="str">
        <f>OBV!F1169</f>
        <v>BULLISH</v>
      </c>
      <c r="K1169" s="6" t="str">
        <f>OBV!G1169</f>
        <v>NEUTRAL</v>
      </c>
      <c r="L1169" s="6" t="str">
        <f>OBV!H1169</f>
        <v>CONFIRMED BULLISH</v>
      </c>
    </row>
    <row r="1170" spans="1:12" ht="13.5" x14ac:dyDescent="0.25">
      <c r="A1170" s="3">
        <f>RSI!A1170</f>
        <v>43714</v>
      </c>
      <c r="B1170" s="2">
        <f>RSI!B1170</f>
        <v>1.62</v>
      </c>
      <c r="C1170" s="2">
        <f>RSI!I1170</f>
        <v>38.850648513772597</v>
      </c>
      <c r="D1170" s="2">
        <f>MACD!E1170</f>
        <v>-2.3378075317006308E-2</v>
      </c>
      <c r="E1170" s="2">
        <f>MACD!F1170</f>
        <v>-2.409060101890978E-2</v>
      </c>
      <c r="F1170" s="2">
        <f>'Moving Avg'!D1170</f>
        <v>1.702</v>
      </c>
      <c r="G1170" s="2">
        <f>'Moving Avg'!F1170</f>
        <v>1.6589999999999994</v>
      </c>
      <c r="H1170" s="2">
        <f>'Moving Avg'!G1170</f>
        <v>1.6418000000000008</v>
      </c>
      <c r="I1170" s="2">
        <f>'Moving Avg'!H1170</f>
        <v>2.3926999999999974</v>
      </c>
      <c r="J1170" s="6" t="str">
        <f>OBV!F1170</f>
        <v>BEARISH</v>
      </c>
      <c r="K1170" s="6" t="str">
        <f>OBV!G1170</f>
        <v>NEUTRAL</v>
      </c>
      <c r="L1170" s="6" t="str">
        <f>OBV!H1170</f>
        <v>CONFIRMED BEARISH</v>
      </c>
    </row>
    <row r="1171" spans="1:12" ht="13.5" x14ac:dyDescent="0.25">
      <c r="A1171" s="3">
        <f>RSI!A1171</f>
        <v>43717</v>
      </c>
      <c r="B1171" s="2">
        <f>RSI!B1171</f>
        <v>1.66</v>
      </c>
      <c r="C1171" s="2">
        <f>RSI!I1171</f>
        <v>49.200250446244596</v>
      </c>
      <c r="D1171" s="2">
        <f>MACD!E1171</f>
        <v>-2.1590585453341582E-2</v>
      </c>
      <c r="E1171" s="2">
        <f>MACD!F1171</f>
        <v>-2.3590597905796141E-2</v>
      </c>
      <c r="F1171" s="2">
        <f>'Moving Avg'!D1171</f>
        <v>1.6859999999999999</v>
      </c>
      <c r="G1171" s="2">
        <f>'Moving Avg'!F1171</f>
        <v>1.6599999999999995</v>
      </c>
      <c r="H1171" s="2">
        <f>'Moving Avg'!G1171</f>
        <v>1.6410000000000005</v>
      </c>
      <c r="I1171" s="2">
        <f>'Moving Avg'!H1171</f>
        <v>2.3847999999999976</v>
      </c>
      <c r="J1171" s="6" t="str">
        <f>OBV!F1171</f>
        <v>BEARISH</v>
      </c>
      <c r="K1171" s="6" t="str">
        <f>OBV!G1171</f>
        <v>NEUTRAL</v>
      </c>
      <c r="L1171" s="6" t="str">
        <f>OBV!H1171</f>
        <v>CONFIRMED BEARISH</v>
      </c>
    </row>
    <row r="1172" spans="1:12" ht="13.5" x14ac:dyDescent="0.25">
      <c r="A1172" s="3">
        <f>RSI!A1172</f>
        <v>43718</v>
      </c>
      <c r="B1172" s="2">
        <f>RSI!B1172</f>
        <v>1.63</v>
      </c>
      <c r="C1172" s="2">
        <f>RSI!I1172</f>
        <v>43.283297960887246</v>
      </c>
      <c r="D1172" s="2">
        <f>MACD!E1172</f>
        <v>-1.7835821765816995E-2</v>
      </c>
      <c r="E1172" s="2">
        <f>MACD!F1172</f>
        <v>-2.2439642677800312E-2</v>
      </c>
      <c r="F1172" s="2">
        <f>'Moving Avg'!D1172</f>
        <v>1.6640000000000001</v>
      </c>
      <c r="G1172" s="2">
        <f>'Moving Avg'!F1172</f>
        <v>1.6595</v>
      </c>
      <c r="H1172" s="2">
        <f>'Moving Avg'!G1172</f>
        <v>1.6396000000000004</v>
      </c>
      <c r="I1172" s="2">
        <f>'Moving Avg'!H1172</f>
        <v>2.3765999999999976</v>
      </c>
      <c r="J1172" s="6" t="str">
        <f>OBV!F1172</f>
        <v>BEARISH</v>
      </c>
      <c r="K1172" s="6" t="str">
        <f>OBV!G1172</f>
        <v>NEUTRAL</v>
      </c>
      <c r="L1172" s="6" t="str">
        <f>OBV!H1172</f>
        <v>CONFIRMED BEARISH</v>
      </c>
    </row>
    <row r="1173" spans="1:12" ht="13.5" x14ac:dyDescent="0.25">
      <c r="A1173" s="3">
        <f>RSI!A1173</f>
        <v>43719</v>
      </c>
      <c r="B1173" s="2">
        <f>RSI!B1173</f>
        <v>1.67</v>
      </c>
      <c r="C1173" s="2">
        <f>RSI!I1173</f>
        <v>51.635170362329738</v>
      </c>
      <c r="D1173" s="2">
        <f>MACD!E1173</f>
        <v>-1.7425840850909591E-2</v>
      </c>
      <c r="E1173" s="2">
        <f>MACD!F1173</f>
        <v>-2.1436882312422169E-2</v>
      </c>
      <c r="F1173" s="2">
        <f>'Moving Avg'!D1173</f>
        <v>1.65</v>
      </c>
      <c r="G1173" s="2">
        <f>'Moving Avg'!F1173</f>
        <v>1.6609999999999996</v>
      </c>
      <c r="H1173" s="2">
        <f>'Moving Avg'!G1173</f>
        <v>1.6380000000000001</v>
      </c>
      <c r="I1173" s="2">
        <f>'Moving Avg'!H1173</f>
        <v>2.368599999999998</v>
      </c>
      <c r="J1173" s="6" t="str">
        <f>OBV!F1173</f>
        <v>BEARISH</v>
      </c>
      <c r="K1173" s="6" t="str">
        <f>OBV!G1173</f>
        <v>NEUTRAL</v>
      </c>
      <c r="L1173" s="6" t="str">
        <f>OBV!H1173</f>
        <v>CONFIRMED BEARISH</v>
      </c>
    </row>
    <row r="1174" spans="1:12" ht="13.5" x14ac:dyDescent="0.25">
      <c r="A1174" s="3">
        <f>RSI!A1174</f>
        <v>43720</v>
      </c>
      <c r="B1174" s="2">
        <f>RSI!B1174</f>
        <v>1.67</v>
      </c>
      <c r="C1174" s="2">
        <f>RSI!I1174</f>
        <v>51.635170362329738</v>
      </c>
      <c r="D1174" s="2">
        <f>MACD!E1174</f>
        <v>-1.7133965879390534E-2</v>
      </c>
      <c r="E1174" s="2">
        <f>MACD!F1174</f>
        <v>-2.0576299025815845E-2</v>
      </c>
      <c r="F1174" s="2">
        <f>'Moving Avg'!D1174</f>
        <v>1.65</v>
      </c>
      <c r="G1174" s="2">
        <f>'Moving Avg'!F1174</f>
        <v>1.6624999999999996</v>
      </c>
      <c r="H1174" s="2">
        <f>'Moving Avg'!G1174</f>
        <v>1.6364000000000001</v>
      </c>
      <c r="I1174" s="2">
        <f>'Moving Avg'!H1174</f>
        <v>2.3607499999999977</v>
      </c>
      <c r="J1174" s="6" t="str">
        <f>OBV!F1174</f>
        <v>BEARISH</v>
      </c>
      <c r="K1174" s="6" t="str">
        <f>OBV!G1174</f>
        <v>NEUTRAL</v>
      </c>
      <c r="L1174" s="6" t="str">
        <f>OBV!H1174</f>
        <v>NEUTRAL</v>
      </c>
    </row>
    <row r="1175" spans="1:12" ht="13.5" x14ac:dyDescent="0.25">
      <c r="A1175" s="3">
        <f>RSI!A1175</f>
        <v>43721</v>
      </c>
      <c r="B1175" s="2">
        <f>RSI!B1175</f>
        <v>1.67</v>
      </c>
      <c r="C1175" s="2">
        <f>RSI!I1175</f>
        <v>51.635170362329738</v>
      </c>
      <c r="D1175" s="2">
        <f>MACD!E1175</f>
        <v>-1.6937950264902302E-2</v>
      </c>
      <c r="E1175" s="2">
        <f>MACD!F1175</f>
        <v>-1.9848629273633137E-2</v>
      </c>
      <c r="F1175" s="2">
        <f>'Moving Avg'!D1175</f>
        <v>1.6600000000000001</v>
      </c>
      <c r="G1175" s="2">
        <f>'Moving Avg'!F1175</f>
        <v>1.6640000000000001</v>
      </c>
      <c r="H1175" s="2">
        <f>'Moving Avg'!G1175</f>
        <v>1.6347999999999998</v>
      </c>
      <c r="I1175" s="2">
        <f>'Moving Avg'!H1175</f>
        <v>2.3528999999999978</v>
      </c>
      <c r="J1175" s="6" t="str">
        <f>OBV!F1175</f>
        <v>BEARISH</v>
      </c>
      <c r="K1175" s="6" t="str">
        <f>OBV!G1175</f>
        <v>NEUTRAL</v>
      </c>
      <c r="L1175" s="6" t="str">
        <f>OBV!H1175</f>
        <v>BEARISH DIVERGENCE</v>
      </c>
    </row>
    <row r="1176" spans="1:12" ht="13.5" x14ac:dyDescent="0.25">
      <c r="A1176" s="3">
        <f>RSI!A1176</f>
        <v>43724</v>
      </c>
      <c r="B1176" s="2">
        <f>RSI!B1176</f>
        <v>1.67</v>
      </c>
      <c r="C1176" s="2">
        <f>RSI!I1176</f>
        <v>51.635170362329738</v>
      </c>
      <c r="D1176" s="2">
        <f>MACD!E1176</f>
        <v>-2.9731180852901051E-3</v>
      </c>
      <c r="E1176" s="2">
        <f>MACD!F1176</f>
        <v>-1.6473527035964532E-2</v>
      </c>
      <c r="F1176" s="2">
        <f>'Moving Avg'!D1176</f>
        <v>1.6619999999999997</v>
      </c>
      <c r="G1176" s="2">
        <f>'Moving Avg'!F1176</f>
        <v>1.6655000000000002</v>
      </c>
      <c r="H1176" s="2">
        <f>'Moving Avg'!G1176</f>
        <v>1.6341999999999999</v>
      </c>
      <c r="I1176" s="2">
        <f>'Moving Avg'!H1176</f>
        <v>2.3450499999999979</v>
      </c>
      <c r="J1176" s="6" t="str">
        <f>OBV!F1176</f>
        <v>BEARISH</v>
      </c>
      <c r="K1176" s="6" t="str">
        <f>OBV!G1176</f>
        <v>NEUTRAL</v>
      </c>
      <c r="L1176" s="6" t="str">
        <f>OBV!H1176</f>
        <v>BEARISH DIVERGENCE</v>
      </c>
    </row>
    <row r="1177" spans="1:12" ht="13.5" x14ac:dyDescent="0.25">
      <c r="A1177" s="3">
        <f>RSI!A1177</f>
        <v>43725</v>
      </c>
      <c r="B1177" s="2">
        <f>RSI!B1177</f>
        <v>1.67</v>
      </c>
      <c r="C1177" s="2">
        <f>RSI!I1177</f>
        <v>51.635170362329738</v>
      </c>
      <c r="D1177" s="2">
        <f>MACD!E1177</f>
        <v>8.7995922330419418E-3</v>
      </c>
      <c r="E1177" s="2">
        <f>MACD!F1177</f>
        <v>-1.1418903182163237E-2</v>
      </c>
      <c r="F1177" s="2">
        <f>'Moving Avg'!D1177</f>
        <v>1.67</v>
      </c>
      <c r="G1177" s="2">
        <f>'Moving Avg'!F1177</f>
        <v>1.6670000000000003</v>
      </c>
      <c r="H1177" s="2">
        <f>'Moving Avg'!G1177</f>
        <v>1.6350000000000002</v>
      </c>
      <c r="I1177" s="2">
        <f>'Moving Avg'!H1177</f>
        <v>2.3371999999999984</v>
      </c>
      <c r="J1177" s="6" t="str">
        <f>OBV!F1177</f>
        <v>BULLISH</v>
      </c>
      <c r="K1177" s="6" t="str">
        <f>OBV!G1177</f>
        <v>NEUTRAL</v>
      </c>
      <c r="L1177" s="6" t="str">
        <f>OBV!H1177</f>
        <v>CONFIRMED BULLISH</v>
      </c>
    </row>
    <row r="1178" spans="1:12" ht="13.5" x14ac:dyDescent="0.25">
      <c r="A1178" s="3">
        <f>RSI!A1178</f>
        <v>43726</v>
      </c>
      <c r="B1178" s="2">
        <f>RSI!B1178</f>
        <v>1.67</v>
      </c>
      <c r="C1178" s="2">
        <f>RSI!I1178</f>
        <v>51.635170362329738</v>
      </c>
      <c r="D1178" s="2">
        <f>MACD!E1178</f>
        <v>1.8720666217683313E-2</v>
      </c>
      <c r="E1178" s="2">
        <f>MACD!F1178</f>
        <v>-5.3909893021939267E-3</v>
      </c>
      <c r="F1178" s="2">
        <f>'Moving Avg'!D1178</f>
        <v>1.67</v>
      </c>
      <c r="G1178" s="2">
        <f>'Moving Avg'!F1178</f>
        <v>1.6685000000000003</v>
      </c>
      <c r="H1178" s="2">
        <f>'Moving Avg'!G1178</f>
        <v>1.6366000000000003</v>
      </c>
      <c r="I1178" s="2">
        <f>'Moving Avg'!H1178</f>
        <v>2.3296499999999982</v>
      </c>
      <c r="J1178" s="6" t="str">
        <f>OBV!F1178</f>
        <v>NEUTRAL</v>
      </c>
      <c r="K1178" s="6" t="str">
        <f>OBV!G1178</f>
        <v>NEUTRAL</v>
      </c>
      <c r="L1178" s="6" t="str">
        <f>OBV!H1178</f>
        <v>NEUTRAL</v>
      </c>
    </row>
    <row r="1179" spans="1:12" ht="13.5" x14ac:dyDescent="0.25">
      <c r="A1179" s="3">
        <f>RSI!A1179</f>
        <v>43727</v>
      </c>
      <c r="B1179" s="2">
        <f>RSI!B1179</f>
        <v>1.67</v>
      </c>
      <c r="C1179" s="2">
        <f>RSI!I1179</f>
        <v>51.635170362329738</v>
      </c>
      <c r="D1179" s="2">
        <f>MACD!E1179</f>
        <v>1.6308736533653834E-2</v>
      </c>
      <c r="E1179" s="2">
        <f>MACD!F1179</f>
        <v>-1.051044135024375E-3</v>
      </c>
      <c r="F1179" s="2">
        <f>'Moving Avg'!D1179</f>
        <v>1.67</v>
      </c>
      <c r="G1179" s="2">
        <f>'Moving Avg'!F1179</f>
        <v>1.6695000000000004</v>
      </c>
      <c r="H1179" s="2">
        <f>'Moving Avg'!G1179</f>
        <v>1.6382000000000003</v>
      </c>
      <c r="I1179" s="2">
        <f>'Moving Avg'!H1179</f>
        <v>2.3220999999999985</v>
      </c>
      <c r="J1179" s="6" t="str">
        <f>OBV!F1179</f>
        <v>NEUTRAL</v>
      </c>
      <c r="K1179" s="6" t="str">
        <f>OBV!G1179</f>
        <v>NEUTRAL</v>
      </c>
      <c r="L1179" s="6" t="str">
        <f>OBV!H1179</f>
        <v>NEUTRAL</v>
      </c>
    </row>
    <row r="1180" spans="1:12" ht="13.5" x14ac:dyDescent="0.25">
      <c r="A1180" s="3">
        <f>RSI!A1180</f>
        <v>43728</v>
      </c>
      <c r="B1180" s="2">
        <f>RSI!B1180</f>
        <v>1.67</v>
      </c>
      <c r="C1180" s="2">
        <f>RSI!I1180</f>
        <v>51.635170362329738</v>
      </c>
      <c r="D1180" s="2">
        <f>MACD!E1180</f>
        <v>6.5408857950706167E-3</v>
      </c>
      <c r="E1180" s="2">
        <f>MACD!F1180</f>
        <v>4.6734185099462343E-4</v>
      </c>
      <c r="F1180" s="2">
        <f>'Moving Avg'!D1180</f>
        <v>1.67</v>
      </c>
      <c r="G1180" s="2">
        <f>'Moving Avg'!F1180</f>
        <v>1.6705000000000005</v>
      </c>
      <c r="H1180" s="2">
        <f>'Moving Avg'!G1180</f>
        <v>1.6398000000000001</v>
      </c>
      <c r="I1180" s="2">
        <f>'Moving Avg'!H1180</f>
        <v>2.3145499999999983</v>
      </c>
      <c r="J1180" s="6" t="str">
        <f>OBV!F1180</f>
        <v>NEUTRAL</v>
      </c>
      <c r="K1180" s="6" t="str">
        <f>OBV!G1180</f>
        <v>NEUTRAL</v>
      </c>
      <c r="L1180" s="6" t="str">
        <f>OBV!H1180</f>
        <v>NEUTRAL</v>
      </c>
    </row>
    <row r="1181" spans="1:12" ht="13.5" x14ac:dyDescent="0.25">
      <c r="A1181" s="3">
        <f>RSI!A1181</f>
        <v>43731</v>
      </c>
      <c r="B1181" s="2">
        <f>RSI!B1181</f>
        <v>1.67</v>
      </c>
      <c r="C1181" s="2">
        <f>RSI!I1181</f>
        <v>51.635170362329738</v>
      </c>
      <c r="D1181" s="2">
        <f>MACD!E1181</f>
        <v>4.3975168597696346E-3</v>
      </c>
      <c r="E1181" s="2">
        <f>MACD!F1181</f>
        <v>1.2533768527496257E-3</v>
      </c>
      <c r="F1181" s="2">
        <f>'Moving Avg'!D1181</f>
        <v>1.67</v>
      </c>
      <c r="G1181" s="2">
        <f>'Moving Avg'!F1181</f>
        <v>1.6715000000000007</v>
      </c>
      <c r="H1181" s="2">
        <f>'Moving Avg'!G1181</f>
        <v>1.6412000000000004</v>
      </c>
      <c r="I1181" s="2">
        <f>'Moving Avg'!H1181</f>
        <v>2.3069999999999986</v>
      </c>
      <c r="J1181" s="6" t="str">
        <f>OBV!F1181</f>
        <v>NEUTRAL</v>
      </c>
      <c r="K1181" s="6" t="str">
        <f>OBV!G1181</f>
        <v>NEUTRAL</v>
      </c>
      <c r="L1181" s="6" t="str">
        <f>OBV!H1181</f>
        <v>NEUTRAL</v>
      </c>
    </row>
    <row r="1182" spans="1:12" ht="13.5" x14ac:dyDescent="0.25">
      <c r="A1182" s="3">
        <f>RSI!A1182</f>
        <v>43732</v>
      </c>
      <c r="B1182" s="2">
        <f>RSI!B1182</f>
        <v>1.67</v>
      </c>
      <c r="C1182" s="2">
        <f>RSI!I1182</f>
        <v>51.635170362329745</v>
      </c>
      <c r="D1182" s="2">
        <f>MACD!E1182</f>
        <v>-2.0612196776861325E-3</v>
      </c>
      <c r="E1182" s="2">
        <f>MACD!F1182</f>
        <v>5.9045754666247415E-4</v>
      </c>
      <c r="F1182" s="2">
        <f>'Moving Avg'!D1182</f>
        <v>1.67</v>
      </c>
      <c r="G1182" s="2">
        <f>'Moving Avg'!F1182</f>
        <v>1.6725000000000008</v>
      </c>
      <c r="H1182" s="2">
        <f>'Moving Avg'!G1182</f>
        <v>1.6428000000000003</v>
      </c>
      <c r="I1182" s="2">
        <f>'Moving Avg'!H1182</f>
        <v>2.2994499999999989</v>
      </c>
      <c r="J1182" s="6" t="str">
        <f>OBV!F1182</f>
        <v>NEUTRAL</v>
      </c>
      <c r="K1182" s="6" t="str">
        <f>OBV!G1182</f>
        <v>NEUTRAL</v>
      </c>
      <c r="L1182" s="6" t="str">
        <f>OBV!H1182</f>
        <v>NEUTRAL</v>
      </c>
    </row>
    <row r="1183" spans="1:12" ht="13.5" x14ac:dyDescent="0.25">
      <c r="A1183" s="3">
        <f>RSI!A1183</f>
        <v>43733</v>
      </c>
      <c r="B1183" s="2">
        <f>RSI!B1183</f>
        <v>1.67</v>
      </c>
      <c r="C1183" s="2">
        <f>RSI!I1183</f>
        <v>51.635170362329745</v>
      </c>
      <c r="D1183" s="2">
        <f>MACD!E1183</f>
        <v>-1.399987965690519E-3</v>
      </c>
      <c r="E1183" s="2">
        <f>MACD!F1183</f>
        <v>1.923684441918755E-4</v>
      </c>
      <c r="F1183" s="2">
        <f>'Moving Avg'!D1183</f>
        <v>1.67</v>
      </c>
      <c r="G1183" s="2">
        <f>'Moving Avg'!F1183</f>
        <v>1.6735000000000007</v>
      </c>
      <c r="H1183" s="2">
        <f>'Moving Avg'!G1183</f>
        <v>1.6444000000000003</v>
      </c>
      <c r="I1183" s="2">
        <f>'Moving Avg'!H1183</f>
        <v>2.2918999999999987</v>
      </c>
      <c r="J1183" s="6" t="str">
        <f>OBV!F1183</f>
        <v>NEUTRAL</v>
      </c>
      <c r="K1183" s="6" t="str">
        <f>OBV!G1183</f>
        <v>NEUTRAL</v>
      </c>
      <c r="L1183" s="6" t="str">
        <f>OBV!H1183</f>
        <v>NEUTRAL</v>
      </c>
    </row>
    <row r="1184" spans="1:12" ht="13.5" x14ac:dyDescent="0.25">
      <c r="A1184" s="3">
        <f>RSI!A1184</f>
        <v>43734</v>
      </c>
      <c r="B1184" s="2">
        <f>RSI!B1184</f>
        <v>1.67</v>
      </c>
      <c r="C1184" s="2">
        <f>RSI!I1184</f>
        <v>51.635170362329745</v>
      </c>
      <c r="D1184" s="2">
        <f>MACD!E1184</f>
        <v>-8.6597465326443412E-4</v>
      </c>
      <c r="E1184" s="2">
        <f>MACD!F1184</f>
        <v>-1.9300175299386425E-5</v>
      </c>
      <c r="F1184" s="2">
        <f>'Moving Avg'!D1184</f>
        <v>1.67</v>
      </c>
      <c r="G1184" s="2">
        <f>'Moving Avg'!F1184</f>
        <v>1.6745000000000008</v>
      </c>
      <c r="H1184" s="2">
        <f>'Moving Avg'!G1184</f>
        <v>1.6460000000000001</v>
      </c>
      <c r="I1184" s="2">
        <f>'Moving Avg'!H1184</f>
        <v>2.284349999999999</v>
      </c>
      <c r="J1184" s="6" t="str">
        <f>OBV!F1184</f>
        <v>NEUTRAL</v>
      </c>
      <c r="K1184" s="6" t="str">
        <f>OBV!G1184</f>
        <v>NEUTRAL</v>
      </c>
      <c r="L1184" s="6" t="str">
        <f>OBV!H1184</f>
        <v>NEUTRAL</v>
      </c>
    </row>
    <row r="1185" spans="1:12" ht="13.5" x14ac:dyDescent="0.25">
      <c r="A1185" s="3">
        <f>RSI!A1185</f>
        <v>43735</v>
      </c>
      <c r="B1185" s="2">
        <f>RSI!B1185</f>
        <v>1.72</v>
      </c>
      <c r="C1185" s="2">
        <f>RSI!I1185</f>
        <v>66.59699673349246</v>
      </c>
      <c r="D1185" s="2">
        <f>MACD!E1185</f>
        <v>-4.1414232016114827E-3</v>
      </c>
      <c r="E1185" s="2">
        <f>MACD!F1185</f>
        <v>-8.4372478056180574E-4</v>
      </c>
      <c r="F1185" s="2">
        <f>'Moving Avg'!D1185</f>
        <v>1.6800000000000002</v>
      </c>
      <c r="G1185" s="2">
        <f>'Moving Avg'!F1185</f>
        <v>1.6780000000000008</v>
      </c>
      <c r="H1185" s="2">
        <f>'Moving Avg'!G1185</f>
        <v>1.6486000000000001</v>
      </c>
      <c r="I1185" s="2">
        <f>'Moving Avg'!H1185</f>
        <v>2.2766999999999991</v>
      </c>
      <c r="J1185" s="6" t="str">
        <f>OBV!F1185</f>
        <v>NEUTRAL</v>
      </c>
      <c r="K1185" s="6" t="str">
        <f>OBV!G1185</f>
        <v>NEUTRAL</v>
      </c>
      <c r="L1185" s="6" t="str">
        <f>OBV!H1185</f>
        <v>NEUTRAL</v>
      </c>
    </row>
    <row r="1186" spans="1:12" ht="13.5" x14ac:dyDescent="0.25">
      <c r="A1186" s="3">
        <f>RSI!A1186</f>
        <v>43738</v>
      </c>
      <c r="B1186" s="2">
        <f>RSI!B1186</f>
        <v>1.75</v>
      </c>
      <c r="C1186" s="2">
        <f>RSI!I1186</f>
        <v>72.161610105870096</v>
      </c>
      <c r="D1186" s="2">
        <f>MACD!E1186</f>
        <v>-9.4524849052834981E-3</v>
      </c>
      <c r="E1186" s="2">
        <f>MACD!F1186</f>
        <v>-2.5654768055061441E-3</v>
      </c>
      <c r="F1186" s="2">
        <f>'Moving Avg'!D1186</f>
        <v>1.6960000000000002</v>
      </c>
      <c r="G1186" s="2">
        <f>'Moving Avg'!F1186</f>
        <v>1.6785000000000003</v>
      </c>
      <c r="H1186" s="2">
        <f>'Moving Avg'!G1186</f>
        <v>1.6516000000000002</v>
      </c>
      <c r="I1186" s="2">
        <f>'Moving Avg'!H1186</f>
        <v>2.2698999999999989</v>
      </c>
      <c r="J1186" s="6" t="str">
        <f>OBV!F1186</f>
        <v>BULLISH</v>
      </c>
      <c r="K1186" s="6" t="str">
        <f>OBV!G1186</f>
        <v>NEUTRAL</v>
      </c>
      <c r="L1186" s="6" t="str">
        <f>OBV!H1186</f>
        <v>CONFIRMED BULLISH</v>
      </c>
    </row>
    <row r="1187" spans="1:12" ht="13.5" x14ac:dyDescent="0.25">
      <c r="A1187" s="3">
        <f>RSI!A1187</f>
        <v>43739</v>
      </c>
      <c r="B1187" s="2">
        <f>RSI!B1187</f>
        <v>1.75</v>
      </c>
      <c r="C1187" s="2">
        <f>RSI!I1187</f>
        <v>72.161610105870096</v>
      </c>
      <c r="D1187" s="2">
        <f>MACD!E1187</f>
        <v>-1.4417533420636008E-2</v>
      </c>
      <c r="E1187" s="2">
        <f>MACD!F1187</f>
        <v>-4.9358881285321175E-3</v>
      </c>
      <c r="F1187" s="2">
        <f>'Moving Avg'!D1187</f>
        <v>1.7119999999999997</v>
      </c>
      <c r="G1187" s="2">
        <f>'Moving Avg'!F1187</f>
        <v>1.6790000000000007</v>
      </c>
      <c r="H1187" s="2">
        <f>'Moving Avg'!G1187</f>
        <v>1.6546000000000003</v>
      </c>
      <c r="I1187" s="2">
        <f>'Moving Avg'!H1187</f>
        <v>2.2624499999999994</v>
      </c>
      <c r="J1187" s="6" t="str">
        <f>OBV!F1187</f>
        <v>BULLISH</v>
      </c>
      <c r="K1187" s="6" t="str">
        <f>OBV!G1187</f>
        <v>NEUTRAL</v>
      </c>
      <c r="L1187" s="6" t="str">
        <f>OBV!H1187</f>
        <v>CONFIRMED BULLISH</v>
      </c>
    </row>
    <row r="1188" spans="1:12" ht="13.5" x14ac:dyDescent="0.25">
      <c r="A1188" s="3">
        <f>RSI!A1188</f>
        <v>43740</v>
      </c>
      <c r="B1188" s="2">
        <f>RSI!B1188</f>
        <v>1.75</v>
      </c>
      <c r="C1188" s="2">
        <f>RSI!I1188</f>
        <v>72.161610105870096</v>
      </c>
      <c r="D1188" s="2">
        <f>MACD!E1188</f>
        <v>-1.9054907232713747E-2</v>
      </c>
      <c r="E1188" s="2">
        <f>MACD!F1188</f>
        <v>-7.7596919493684441E-3</v>
      </c>
      <c r="F1188" s="2">
        <f>'Moving Avg'!D1188</f>
        <v>1.7280000000000002</v>
      </c>
      <c r="G1188" s="2">
        <f>'Moving Avg'!F1188</f>
        <v>1.6795000000000004</v>
      </c>
      <c r="H1188" s="2">
        <f>'Moving Avg'!G1188</f>
        <v>1.6576000000000002</v>
      </c>
      <c r="I1188" s="2">
        <f>'Moving Avg'!H1188</f>
        <v>2.2554499999999988</v>
      </c>
      <c r="J1188" s="6" t="str">
        <f>OBV!F1188</f>
        <v>BULLISH</v>
      </c>
      <c r="K1188" s="6" t="str">
        <f>OBV!G1188</f>
        <v>NEUTRAL</v>
      </c>
      <c r="L1188" s="6" t="str">
        <f>OBV!H1188</f>
        <v>CONFIRMED BULLISH</v>
      </c>
    </row>
    <row r="1189" spans="1:12" ht="13.5" x14ac:dyDescent="0.25">
      <c r="A1189" s="3">
        <f>RSI!A1189</f>
        <v>43741</v>
      </c>
      <c r="B1189" s="2">
        <f>RSI!B1189</f>
        <v>1.82</v>
      </c>
      <c r="C1189" s="2">
        <f>RSI!I1189</f>
        <v>81.259793497441635</v>
      </c>
      <c r="D1189" s="2">
        <f>MACD!E1189</f>
        <v>-2.8567893470293537E-2</v>
      </c>
      <c r="E1189" s="2">
        <f>MACD!F1189</f>
        <v>-1.1921332253553463E-2</v>
      </c>
      <c r="F1189" s="2">
        <f>'Moving Avg'!D1189</f>
        <v>1.7579999999999998</v>
      </c>
      <c r="G1189" s="2">
        <f>'Moving Avg'!F1189</f>
        <v>1.6870000000000005</v>
      </c>
      <c r="H1189" s="2">
        <f>'Moving Avg'!G1189</f>
        <v>1.6620000000000001</v>
      </c>
      <c r="I1189" s="2">
        <f>'Moving Avg'!H1189</f>
        <v>2.2484499999999987</v>
      </c>
      <c r="J1189" s="6" t="str">
        <f>OBV!F1189</f>
        <v>BULLISH</v>
      </c>
      <c r="K1189" s="6" t="str">
        <f>OBV!G1189</f>
        <v>NEUTRAL</v>
      </c>
      <c r="L1189" s="6" t="str">
        <f>OBV!H1189</f>
        <v>CONFIRMED BULLISH</v>
      </c>
    </row>
    <row r="1190" spans="1:12" ht="13.5" x14ac:dyDescent="0.25">
      <c r="A1190" s="3">
        <f>RSI!A1190</f>
        <v>43742</v>
      </c>
      <c r="B1190" s="2">
        <f>RSI!B1190</f>
        <v>1.9</v>
      </c>
      <c r="C1190" s="2">
        <f>RSI!I1190</f>
        <v>86.635538572755493</v>
      </c>
      <c r="D1190" s="2">
        <f>MACD!E1190</f>
        <v>-4.3330855411755742E-2</v>
      </c>
      <c r="E1190" s="2">
        <f>MACD!F1190</f>
        <v>-1.8203236885193919E-2</v>
      </c>
      <c r="F1190" s="2">
        <f>'Moving Avg'!D1190</f>
        <v>1.794</v>
      </c>
      <c r="G1190" s="2">
        <f>'Moving Avg'!F1190</f>
        <v>1.7010000000000001</v>
      </c>
      <c r="H1190" s="2">
        <f>'Moving Avg'!G1190</f>
        <v>1.6680000000000004</v>
      </c>
      <c r="I1190" s="2">
        <f>'Moving Avg'!H1190</f>
        <v>2.2418499999999986</v>
      </c>
      <c r="J1190" s="6" t="str">
        <f>OBV!F1190</f>
        <v>BULLISH</v>
      </c>
      <c r="K1190" s="6" t="str">
        <f>OBV!G1190</f>
        <v>NEUTRAL</v>
      </c>
      <c r="L1190" s="6" t="str">
        <f>OBV!H1190</f>
        <v>CONFIRMED BULLISH</v>
      </c>
    </row>
    <row r="1191" spans="1:12" ht="13.5" x14ac:dyDescent="0.25">
      <c r="A1191" s="3">
        <f>RSI!A1191</f>
        <v>43745</v>
      </c>
      <c r="B1191" s="2">
        <f>RSI!B1191</f>
        <v>1.95</v>
      </c>
      <c r="C1191" s="2">
        <f>RSI!I1191</f>
        <v>88.798318016480721</v>
      </c>
      <c r="D1191" s="2">
        <f>MACD!E1191</f>
        <v>-6.0728265987981533E-2</v>
      </c>
      <c r="E1191" s="2">
        <f>MACD!F1191</f>
        <v>-2.6708242705751443E-2</v>
      </c>
      <c r="F1191" s="2">
        <f>'Moving Avg'!D1191</f>
        <v>1.8340000000000001</v>
      </c>
      <c r="G1191" s="2">
        <f>'Moving Avg'!F1191</f>
        <v>1.7155</v>
      </c>
      <c r="H1191" s="2">
        <f>'Moving Avg'!G1191</f>
        <v>1.6750000000000003</v>
      </c>
      <c r="I1191" s="2">
        <f>'Moving Avg'!H1191</f>
        <v>2.2359499999999985</v>
      </c>
      <c r="J1191" s="6" t="str">
        <f>OBV!F1191</f>
        <v>BULLISH</v>
      </c>
      <c r="K1191" s="6" t="str">
        <f>OBV!G1191</f>
        <v>WEAK</v>
      </c>
      <c r="L1191" s="6" t="str">
        <f>OBV!H1191</f>
        <v>CONFIRMED BULLISH</v>
      </c>
    </row>
    <row r="1192" spans="1:12" ht="13.5" x14ac:dyDescent="0.25">
      <c r="A1192" s="3">
        <f>RSI!A1192</f>
        <v>43746</v>
      </c>
      <c r="B1192" s="2">
        <f>RSI!B1192</f>
        <v>1.95</v>
      </c>
      <c r="C1192" s="2">
        <f>RSI!I1192</f>
        <v>88.798318016480721</v>
      </c>
      <c r="D1192" s="2">
        <f>MACD!E1192</f>
        <v>-7.6857539049263845E-2</v>
      </c>
      <c r="E1192" s="2">
        <f>MACD!F1192</f>
        <v>-3.6738101974453923E-2</v>
      </c>
      <c r="F1192" s="2">
        <f>'Moving Avg'!D1192</f>
        <v>1.8740000000000001</v>
      </c>
      <c r="G1192" s="2">
        <f>'Moving Avg'!F1192</f>
        <v>1.7315</v>
      </c>
      <c r="H1192" s="2">
        <f>'Moving Avg'!G1192</f>
        <v>1.6820000000000004</v>
      </c>
      <c r="I1192" s="2">
        <f>'Moving Avg'!H1192</f>
        <v>2.2300499999999985</v>
      </c>
      <c r="J1192" s="6" t="str">
        <f>OBV!F1192</f>
        <v>BULLISH</v>
      </c>
      <c r="K1192" s="6" t="str">
        <f>OBV!G1192</f>
        <v>WEAK</v>
      </c>
      <c r="L1192" s="6" t="str">
        <f>OBV!H1192</f>
        <v>CONFIRMED BULLISH</v>
      </c>
    </row>
    <row r="1193" spans="1:12" ht="13.5" x14ac:dyDescent="0.25">
      <c r="A1193" s="3">
        <f>RSI!A1193</f>
        <v>43747</v>
      </c>
      <c r="B1193" s="2">
        <f>RSI!B1193</f>
        <v>1.95</v>
      </c>
      <c r="C1193" s="2">
        <f>RSI!I1193</f>
        <v>88.798318016480721</v>
      </c>
      <c r="D1193" s="2">
        <f>MACD!E1193</f>
        <v>-9.1809447697855262E-2</v>
      </c>
      <c r="E1193" s="2">
        <f>MACD!F1193</f>
        <v>-4.775237111913419E-2</v>
      </c>
      <c r="F1193" s="2">
        <f>'Moving Avg'!D1193</f>
        <v>1.9140000000000001</v>
      </c>
      <c r="G1193" s="2">
        <f>'Moving Avg'!F1193</f>
        <v>1.7454999999999998</v>
      </c>
      <c r="H1193" s="2">
        <f>'Moving Avg'!G1193</f>
        <v>1.6890000000000003</v>
      </c>
      <c r="I1193" s="2">
        <f>'Moving Avg'!H1193</f>
        <v>2.2235999999999985</v>
      </c>
      <c r="J1193" s="6" t="str">
        <f>OBV!F1193</f>
        <v>BULLISH</v>
      </c>
      <c r="K1193" s="6" t="str">
        <f>OBV!G1193</f>
        <v>WEAK</v>
      </c>
      <c r="L1193" s="6" t="str">
        <f>OBV!H1193</f>
        <v>CONFIRMED BULLISH</v>
      </c>
    </row>
    <row r="1194" spans="1:12" ht="13.5" x14ac:dyDescent="0.25">
      <c r="A1194" s="3">
        <f>RSI!A1194</f>
        <v>43748</v>
      </c>
      <c r="B1194" s="2">
        <f>RSI!B1194</f>
        <v>1.95</v>
      </c>
      <c r="C1194" s="2">
        <f>RSI!I1194</f>
        <v>88.798318016480721</v>
      </c>
      <c r="D1194" s="2">
        <f>MACD!E1194</f>
        <v>-0.10566852771942559</v>
      </c>
      <c r="E1194" s="2">
        <f>MACD!F1194</f>
        <v>-5.9335602439192475E-2</v>
      </c>
      <c r="F1194" s="2">
        <f>'Moving Avg'!D1194</f>
        <v>1.94</v>
      </c>
      <c r="G1194" s="2">
        <f>'Moving Avg'!F1194</f>
        <v>1.7594999999999998</v>
      </c>
      <c r="H1194" s="2">
        <f>'Moving Avg'!G1194</f>
        <v>1.6960000000000006</v>
      </c>
      <c r="I1194" s="2">
        <f>'Moving Avg'!H1194</f>
        <v>2.2175999999999982</v>
      </c>
      <c r="J1194" s="6" t="str">
        <f>OBV!F1194</f>
        <v>BULLISH</v>
      </c>
      <c r="K1194" s="6" t="str">
        <f>OBV!G1194</f>
        <v>WEAK</v>
      </c>
      <c r="L1194" s="6" t="str">
        <f>OBV!H1194</f>
        <v>CONFIRMED BULLISH</v>
      </c>
    </row>
    <row r="1195" spans="1:12" ht="13.5" x14ac:dyDescent="0.25">
      <c r="A1195" s="3">
        <f>RSI!A1195</f>
        <v>43749</v>
      </c>
      <c r="B1195" s="2">
        <f>RSI!B1195</f>
        <v>1.95</v>
      </c>
      <c r="C1195" s="2">
        <f>RSI!I1195</f>
        <v>88.798318016480721</v>
      </c>
      <c r="D1195" s="2">
        <f>MACD!E1195</f>
        <v>-0.11082115705006412</v>
      </c>
      <c r="E1195" s="2">
        <f>MACD!F1195</f>
        <v>-6.963271336136681E-2</v>
      </c>
      <c r="F1195" s="2">
        <f>'Moving Avg'!D1195</f>
        <v>1.95</v>
      </c>
      <c r="G1195" s="2">
        <f>'Moving Avg'!F1195</f>
        <v>1.7734999999999999</v>
      </c>
      <c r="H1195" s="2">
        <f>'Moving Avg'!G1195</f>
        <v>1.7030000000000007</v>
      </c>
      <c r="I1195" s="2">
        <f>'Moving Avg'!H1195</f>
        <v>2.2116499999999983</v>
      </c>
      <c r="J1195" s="6" t="str">
        <f>OBV!F1195</f>
        <v>BULLISH</v>
      </c>
      <c r="K1195" s="6" t="str">
        <f>OBV!G1195</f>
        <v>WEAK</v>
      </c>
      <c r="L1195" s="6" t="str">
        <f>OBV!H1195</f>
        <v>CONFIRMED BULLISH</v>
      </c>
    </row>
    <row r="1196" spans="1:12" ht="13.5" x14ac:dyDescent="0.25">
      <c r="A1196" s="3">
        <f>RSI!A1196</f>
        <v>43752</v>
      </c>
      <c r="B1196" s="2">
        <f>RSI!B1196</f>
        <v>1.95</v>
      </c>
      <c r="C1196" s="2">
        <f>RSI!I1196</f>
        <v>88.798318016480721</v>
      </c>
      <c r="D1196" s="2">
        <f>MACD!E1196</f>
        <v>-0.1116008961888828</v>
      </c>
      <c r="E1196" s="2">
        <f>MACD!F1196</f>
        <v>-7.8026349926870006E-2</v>
      </c>
      <c r="F1196" s="2">
        <f>'Moving Avg'!D1196</f>
        <v>1.95</v>
      </c>
      <c r="G1196" s="2">
        <f>'Moving Avg'!F1196</f>
        <v>1.7875000000000001</v>
      </c>
      <c r="H1196" s="2">
        <f>'Moving Avg'!G1196</f>
        <v>1.7092000000000007</v>
      </c>
      <c r="I1196" s="2">
        <f>'Moving Avg'!H1196</f>
        <v>2.2056999999999984</v>
      </c>
      <c r="J1196" s="6" t="str">
        <f>OBV!F1196</f>
        <v>NEUTRAL</v>
      </c>
      <c r="K1196" s="6" t="str">
        <f>OBV!G1196</f>
        <v>NEUTRAL</v>
      </c>
      <c r="L1196" s="6" t="str">
        <f>OBV!H1196</f>
        <v>NEUTRAL</v>
      </c>
    </row>
    <row r="1197" spans="1:12" ht="13.5" x14ac:dyDescent="0.25">
      <c r="A1197" s="3">
        <f>RSI!A1197</f>
        <v>43754</v>
      </c>
      <c r="B1197" s="2">
        <f>RSI!B1197</f>
        <v>1.95</v>
      </c>
      <c r="C1197" s="2">
        <f>RSI!I1197</f>
        <v>88.798318016480721</v>
      </c>
      <c r="D1197" s="2">
        <f>MACD!E1197</f>
        <v>-0.11321920011600395</v>
      </c>
      <c r="E1197" s="2">
        <f>MACD!F1197</f>
        <v>-8.5064919964696797E-2</v>
      </c>
      <c r="F1197" s="2">
        <f>'Moving Avg'!D1197</f>
        <v>1.95</v>
      </c>
      <c r="G1197" s="2">
        <f>'Moving Avg'!F1197</f>
        <v>1.8015000000000001</v>
      </c>
      <c r="H1197" s="2">
        <f>'Moving Avg'!G1197</f>
        <v>1.7154000000000005</v>
      </c>
      <c r="I1197" s="2">
        <f>'Moving Avg'!H1197</f>
        <v>2.1997499999999981</v>
      </c>
      <c r="J1197" s="6" t="str">
        <f>OBV!F1197</f>
        <v>NEUTRAL</v>
      </c>
      <c r="K1197" s="6" t="str">
        <f>OBV!G1197</f>
        <v>NEUTRAL</v>
      </c>
      <c r="L1197" s="6" t="str">
        <f>OBV!H1197</f>
        <v>NEUTRAL</v>
      </c>
    </row>
    <row r="1198" spans="1:12" ht="13.5" x14ac:dyDescent="0.25">
      <c r="A1198" s="3">
        <f>RSI!A1198</f>
        <v>43755</v>
      </c>
      <c r="B1198" s="2">
        <f>RSI!B1198</f>
        <v>1.95</v>
      </c>
      <c r="C1198" s="2">
        <f>RSI!I1198</f>
        <v>88.798318016480721</v>
      </c>
      <c r="D1198" s="2">
        <f>MACD!E1198</f>
        <v>-0.11547605703764008</v>
      </c>
      <c r="E1198" s="2">
        <f>MACD!F1198</f>
        <v>-9.1147147379285462E-2</v>
      </c>
      <c r="F1198" s="2">
        <f>'Moving Avg'!D1198</f>
        <v>1.95</v>
      </c>
      <c r="G1198" s="2">
        <f>'Moving Avg'!F1198</f>
        <v>1.8155000000000001</v>
      </c>
      <c r="H1198" s="2">
        <f>'Moving Avg'!G1198</f>
        <v>1.7216000000000005</v>
      </c>
      <c r="I1198" s="2">
        <f>'Moving Avg'!H1198</f>
        <v>2.1937999999999978</v>
      </c>
      <c r="J1198" s="6" t="str">
        <f>OBV!F1198</f>
        <v>NEUTRAL</v>
      </c>
      <c r="K1198" s="6" t="str">
        <f>OBV!G1198</f>
        <v>NEUTRAL</v>
      </c>
      <c r="L1198" s="6" t="str">
        <f>OBV!H1198</f>
        <v>NEUTRAL</v>
      </c>
    </row>
    <row r="1199" spans="1:12" ht="13.5" x14ac:dyDescent="0.25">
      <c r="A1199" s="3">
        <f>RSI!A1199</f>
        <v>43756</v>
      </c>
      <c r="B1199" s="2">
        <f>RSI!B1199</f>
        <v>1.99</v>
      </c>
      <c r="C1199" s="2">
        <f>RSI!I1199</f>
        <v>90.9240968485108</v>
      </c>
      <c r="D1199" s="2">
        <f>MACD!E1199</f>
        <v>-0.110401217793479</v>
      </c>
      <c r="E1199" s="2">
        <f>MACD!F1199</f>
        <v>-9.4997961462124164E-2</v>
      </c>
      <c r="F1199" s="2">
        <f>'Moving Avg'!D1199</f>
        <v>1.9579999999999997</v>
      </c>
      <c r="G1199" s="2">
        <f>'Moving Avg'!F1199</f>
        <v>1.8315000000000001</v>
      </c>
      <c r="H1199" s="2">
        <f>'Moving Avg'!G1199</f>
        <v>1.7286000000000004</v>
      </c>
      <c r="I1199" s="2">
        <f>'Moving Avg'!H1199</f>
        <v>2.1880499999999983</v>
      </c>
      <c r="J1199" s="6" t="str">
        <f>OBV!F1199</f>
        <v>BULLISH</v>
      </c>
      <c r="K1199" s="6" t="str">
        <f>OBV!G1199</f>
        <v>NEUTRAL</v>
      </c>
      <c r="L1199" s="6" t="str">
        <f>OBV!H1199</f>
        <v>CONFIRMED BULLISH</v>
      </c>
    </row>
    <row r="1200" spans="1:12" ht="13.5" x14ac:dyDescent="0.25">
      <c r="A1200" s="3">
        <f>RSI!A1200</f>
        <v>43759</v>
      </c>
      <c r="B1200" s="2">
        <f>RSI!B1200</f>
        <v>1.99</v>
      </c>
      <c r="C1200" s="2">
        <f>RSI!I1200</f>
        <v>90.9240968485108</v>
      </c>
      <c r="D1200" s="2">
        <f>MACD!E1200</f>
        <v>-9.4796700234167863E-2</v>
      </c>
      <c r="E1200" s="2">
        <f>MACD!F1200</f>
        <v>-9.4957709216532904E-2</v>
      </c>
      <c r="F1200" s="2">
        <f>'Moving Avg'!D1200</f>
        <v>1.966</v>
      </c>
      <c r="G1200" s="2">
        <f>'Moving Avg'!F1200</f>
        <v>1.8475000000000001</v>
      </c>
      <c r="H1200" s="2">
        <f>'Moving Avg'!G1200</f>
        <v>1.7356000000000003</v>
      </c>
      <c r="I1200" s="2">
        <f>'Moving Avg'!H1200</f>
        <v>2.1819999999999982</v>
      </c>
      <c r="J1200" s="6" t="str">
        <f>OBV!F1200</f>
        <v>BULLISH</v>
      </c>
      <c r="K1200" s="6" t="str">
        <f>OBV!G1200</f>
        <v>NEUTRAL</v>
      </c>
      <c r="L1200" s="6" t="str">
        <f>OBV!H1200</f>
        <v>CONFIRMED BULLISH</v>
      </c>
    </row>
    <row r="1201" spans="1:12" ht="13.5" x14ac:dyDescent="0.25">
      <c r="A1201" s="3">
        <f>RSI!A1201</f>
        <v>43760</v>
      </c>
      <c r="B1201" s="2">
        <f>RSI!B1201</f>
        <v>1.99</v>
      </c>
      <c r="C1201" s="2">
        <f>RSI!I1201</f>
        <v>90.9240968485108</v>
      </c>
      <c r="D1201" s="2">
        <f>MACD!E1201</f>
        <v>-7.4823967670785585E-2</v>
      </c>
      <c r="E1201" s="2">
        <f>MACD!F1201</f>
        <v>-9.0930960907383451E-2</v>
      </c>
      <c r="F1201" s="2">
        <f>'Moving Avg'!D1201</f>
        <v>1.9739999999999998</v>
      </c>
      <c r="G1201" s="2">
        <f>'Moving Avg'!F1201</f>
        <v>1.8635000000000002</v>
      </c>
      <c r="H1201" s="2">
        <f>'Moving Avg'!G1201</f>
        <v>1.7426000000000004</v>
      </c>
      <c r="I1201" s="2">
        <f>'Moving Avg'!H1201</f>
        <v>2.1758499999999983</v>
      </c>
      <c r="J1201" s="6" t="str">
        <f>OBV!F1201</f>
        <v>BULLISH</v>
      </c>
      <c r="K1201" s="6" t="str">
        <f>OBV!G1201</f>
        <v>NEUTRAL</v>
      </c>
      <c r="L1201" s="6" t="str">
        <f>OBV!H1201</f>
        <v>CONFIRMED BULLISH</v>
      </c>
    </row>
    <row r="1202" spans="1:12" ht="13.5" x14ac:dyDescent="0.25">
      <c r="A1202" s="3">
        <f>RSI!A1202</f>
        <v>43761</v>
      </c>
      <c r="B1202" s="2">
        <f>RSI!B1202</f>
        <v>1.99</v>
      </c>
      <c r="C1202" s="2">
        <f>RSI!I1202</f>
        <v>90.9240968485108</v>
      </c>
      <c r="D1202" s="2">
        <f>MACD!E1202</f>
        <v>-5.8778961045106604E-2</v>
      </c>
      <c r="E1202" s="2">
        <f>MACD!F1202</f>
        <v>-8.4500560934928082E-2</v>
      </c>
      <c r="F1202" s="2">
        <f>'Moving Avg'!D1202</f>
        <v>1.982</v>
      </c>
      <c r="G1202" s="2">
        <f>'Moving Avg'!F1202</f>
        <v>1.8794999999999997</v>
      </c>
      <c r="H1202" s="2">
        <f>'Moving Avg'!G1202</f>
        <v>1.7496000000000003</v>
      </c>
      <c r="I1202" s="2">
        <f>'Moving Avg'!H1202</f>
        <v>2.1697499999999987</v>
      </c>
      <c r="J1202" s="6" t="str">
        <f>OBV!F1202</f>
        <v>BULLISH</v>
      </c>
      <c r="K1202" s="6" t="str">
        <f>OBV!G1202</f>
        <v>NEUTRAL</v>
      </c>
      <c r="L1202" s="6" t="str">
        <f>OBV!H1202</f>
        <v>CONFIRMED BULLISH</v>
      </c>
    </row>
    <row r="1203" spans="1:12" ht="13.5" x14ac:dyDescent="0.25">
      <c r="A1203" s="3">
        <f>RSI!A1203</f>
        <v>43762</v>
      </c>
      <c r="B1203" s="2">
        <f>RSI!B1203</f>
        <v>1.94</v>
      </c>
      <c r="C1203" s="2">
        <f>RSI!I1203</f>
        <v>68.930547816848318</v>
      </c>
      <c r="D1203" s="2">
        <f>MACD!E1203</f>
        <v>-4.2290377950399805E-2</v>
      </c>
      <c r="E1203" s="2">
        <f>MACD!F1203</f>
        <v>-7.6058524338022432E-2</v>
      </c>
      <c r="F1203" s="2">
        <f>'Moving Avg'!D1203</f>
        <v>1.98</v>
      </c>
      <c r="G1203" s="2">
        <f>'Moving Avg'!F1203</f>
        <v>1.8929999999999996</v>
      </c>
      <c r="H1203" s="2">
        <f>'Moving Avg'!G1203</f>
        <v>1.7556</v>
      </c>
      <c r="I1203" s="2">
        <f>'Moving Avg'!H1203</f>
        <v>2.1634499999999988</v>
      </c>
      <c r="J1203" s="6" t="str">
        <f>OBV!F1203</f>
        <v>BEARISH</v>
      </c>
      <c r="K1203" s="6" t="str">
        <f>OBV!G1203</f>
        <v>NEUTRAL</v>
      </c>
      <c r="L1203" s="6" t="str">
        <f>OBV!H1203</f>
        <v>CONFIRMED BEARISH</v>
      </c>
    </row>
    <row r="1204" spans="1:12" ht="13.5" x14ac:dyDescent="0.25">
      <c r="A1204" s="3">
        <f>RSI!A1204</f>
        <v>43763</v>
      </c>
      <c r="B1204" s="2">
        <f>RSI!B1204</f>
        <v>1.89</v>
      </c>
      <c r="C1204" s="2">
        <f>RSI!I1204</f>
        <v>54.685258535866154</v>
      </c>
      <c r="D1204" s="2">
        <f>MACD!E1204</f>
        <v>-2.5072366945140256E-2</v>
      </c>
      <c r="E1204" s="2">
        <f>MACD!F1204</f>
        <v>-6.5861292859446002E-2</v>
      </c>
      <c r="F1204" s="2">
        <f>'Moving Avg'!D1204</f>
        <v>1.9600000000000002</v>
      </c>
      <c r="G1204" s="2">
        <f>'Moving Avg'!F1204</f>
        <v>1.9039999999999995</v>
      </c>
      <c r="H1204" s="2">
        <f>'Moving Avg'!G1204</f>
        <v>1.7605999999999999</v>
      </c>
      <c r="I1204" s="2">
        <f>'Moving Avg'!H1204</f>
        <v>2.1568999999999989</v>
      </c>
      <c r="J1204" s="6" t="str">
        <f>OBV!F1204</f>
        <v>BEARISH</v>
      </c>
      <c r="K1204" s="6" t="str">
        <f>OBV!G1204</f>
        <v>NEUTRAL</v>
      </c>
      <c r="L1204" s="6" t="str">
        <f>OBV!H1204</f>
        <v>CONFIRMED BEARISH</v>
      </c>
    </row>
    <row r="1205" spans="1:12" ht="13.5" x14ac:dyDescent="0.25">
      <c r="A1205" s="3">
        <f>RSI!A1205</f>
        <v>43766</v>
      </c>
      <c r="B1205" s="2">
        <f>RSI!B1205</f>
        <v>1.89</v>
      </c>
      <c r="C1205" s="2">
        <f>RSI!I1205</f>
        <v>54.685258535866154</v>
      </c>
      <c r="D1205" s="2">
        <f>MACD!E1205</f>
        <v>-1.0612986619707554E-2</v>
      </c>
      <c r="E1205" s="2">
        <f>MACD!F1205</f>
        <v>-5.4811631611498317E-2</v>
      </c>
      <c r="F1205" s="2">
        <f>'Moving Avg'!D1205</f>
        <v>1.94</v>
      </c>
      <c r="G1205" s="2">
        <f>'Moving Avg'!F1205</f>
        <v>1.9124999999999996</v>
      </c>
      <c r="H1205" s="2">
        <f>'Moving Avg'!G1205</f>
        <v>1.7656000000000003</v>
      </c>
      <c r="I1205" s="2">
        <f>'Moving Avg'!H1205</f>
        <v>2.1503499999999987</v>
      </c>
      <c r="J1205" s="6" t="str">
        <f>OBV!F1205</f>
        <v>BEARISH</v>
      </c>
      <c r="K1205" s="6" t="str">
        <f>OBV!G1205</f>
        <v>NEUTRAL</v>
      </c>
      <c r="L1205" s="6" t="str">
        <f>OBV!H1205</f>
        <v>CONFIRMED BEARISH</v>
      </c>
    </row>
    <row r="1206" spans="1:12" ht="13.5" x14ac:dyDescent="0.25">
      <c r="A1206" s="3">
        <f>RSI!A1206</f>
        <v>43767</v>
      </c>
      <c r="B1206" s="2">
        <f>RSI!B1206</f>
        <v>1.85</v>
      </c>
      <c r="C1206" s="2">
        <f>RSI!I1206</f>
        <v>45.886798684193828</v>
      </c>
      <c r="D1206" s="2">
        <f>MACD!E1206</f>
        <v>4.4832570725228393E-3</v>
      </c>
      <c r="E1206" s="2">
        <f>MACD!F1206</f>
        <v>-4.2952653874694088E-2</v>
      </c>
      <c r="F1206" s="2">
        <f>'Moving Avg'!D1206</f>
        <v>1.9119999999999997</v>
      </c>
      <c r="G1206" s="2">
        <f>'Moving Avg'!F1206</f>
        <v>1.9174999999999998</v>
      </c>
      <c r="H1206" s="2">
        <f>'Moving Avg'!G1206</f>
        <v>1.7698000000000003</v>
      </c>
      <c r="I1206" s="2">
        <f>'Moving Avg'!H1206</f>
        <v>2.1434499999999987</v>
      </c>
      <c r="J1206" s="6" t="str">
        <f>OBV!F1206</f>
        <v>BEARISH</v>
      </c>
      <c r="K1206" s="6" t="str">
        <f>OBV!G1206</f>
        <v>NEUTRAL</v>
      </c>
      <c r="L1206" s="6" t="str">
        <f>OBV!H1206</f>
        <v>CONFIRMED BEARISH</v>
      </c>
    </row>
    <row r="1207" spans="1:12" ht="13.5" x14ac:dyDescent="0.25">
      <c r="A1207" s="3">
        <f>RSI!A1207</f>
        <v>43768</v>
      </c>
      <c r="B1207" s="2">
        <f>RSI!B1207</f>
        <v>1.89</v>
      </c>
      <c r="C1207" s="2">
        <f>RSI!I1207</f>
        <v>53.878268658289215</v>
      </c>
      <c r="D1207" s="2">
        <f>MACD!E1207</f>
        <v>1.4436345354782665E-2</v>
      </c>
      <c r="E1207" s="2">
        <f>MACD!F1207</f>
        <v>-3.1474854028798745E-2</v>
      </c>
      <c r="F1207" s="2">
        <f>'Moving Avg'!D1207</f>
        <v>1.8920000000000001</v>
      </c>
      <c r="G1207" s="2">
        <f>'Moving Avg'!F1207</f>
        <v>1.9244999999999997</v>
      </c>
      <c r="H1207" s="2">
        <f>'Moving Avg'!G1207</f>
        <v>1.7748000000000002</v>
      </c>
      <c r="I1207" s="2">
        <f>'Moving Avg'!H1207</f>
        <v>2.1367499999999984</v>
      </c>
      <c r="J1207" s="6" t="str">
        <f>OBV!F1207</f>
        <v>BEARISH</v>
      </c>
      <c r="K1207" s="6" t="str">
        <f>OBV!G1207</f>
        <v>NEUTRAL</v>
      </c>
      <c r="L1207" s="6" t="str">
        <f>OBV!H1207</f>
        <v>CONFIRMED BEARISH</v>
      </c>
    </row>
    <row r="1208" spans="1:12" ht="13.5" x14ac:dyDescent="0.25">
      <c r="A1208" s="3">
        <f>RSI!A1208</f>
        <v>43769</v>
      </c>
      <c r="B1208" s="2">
        <f>RSI!B1208</f>
        <v>1.89</v>
      </c>
      <c r="C1208" s="2">
        <f>RSI!I1208</f>
        <v>53.878268658289215</v>
      </c>
      <c r="D1208" s="2">
        <f>MACD!E1208</f>
        <v>2.2753592922310828E-2</v>
      </c>
      <c r="E1208" s="2">
        <f>MACD!F1208</f>
        <v>-2.0629164638576832E-2</v>
      </c>
      <c r="F1208" s="2">
        <f>'Moving Avg'!D1208</f>
        <v>1.8820000000000001</v>
      </c>
      <c r="G1208" s="2">
        <f>'Moving Avg'!F1208</f>
        <v>1.9314999999999998</v>
      </c>
      <c r="H1208" s="2">
        <f>'Moving Avg'!G1208</f>
        <v>1.7798000000000003</v>
      </c>
      <c r="I1208" s="2">
        <f>'Moving Avg'!H1208</f>
        <v>2.1300499999999984</v>
      </c>
      <c r="J1208" s="6" t="str">
        <f>OBV!F1208</f>
        <v>BULLISH</v>
      </c>
      <c r="K1208" s="6" t="str">
        <f>OBV!G1208</f>
        <v>NEUTRAL</v>
      </c>
      <c r="L1208" s="6" t="str">
        <f>OBV!H1208</f>
        <v>BULLISH DIVERGENCE</v>
      </c>
    </row>
    <row r="1209" spans="1:12" ht="13.5" x14ac:dyDescent="0.25">
      <c r="A1209" s="3">
        <f>RSI!A1209</f>
        <v>43770</v>
      </c>
      <c r="B1209" s="2">
        <f>RSI!B1209</f>
        <v>1.85</v>
      </c>
      <c r="C1209" s="2">
        <f>RSI!I1209</f>
        <v>45.999692462352137</v>
      </c>
      <c r="D1209" s="2">
        <f>MACD!E1209</f>
        <v>3.8811224572968817E-2</v>
      </c>
      <c r="E1209" s="2">
        <f>MACD!F1209</f>
        <v>-8.7410867962677032E-3</v>
      </c>
      <c r="F1209" s="2">
        <f>'Moving Avg'!D1209</f>
        <v>1.8739999999999999</v>
      </c>
      <c r="G1209" s="2">
        <f>'Moving Avg'!F1209</f>
        <v>1.9329999999999998</v>
      </c>
      <c r="H1209" s="2">
        <f>'Moving Avg'!G1209</f>
        <v>1.7838000000000001</v>
      </c>
      <c r="I1209" s="2">
        <f>'Moving Avg'!H1209</f>
        <v>2.1231499999999981</v>
      </c>
      <c r="J1209" s="6" t="str">
        <f>OBV!F1209</f>
        <v>BULLISH</v>
      </c>
      <c r="K1209" s="6" t="str">
        <f>OBV!G1209</f>
        <v>NEUTRAL</v>
      </c>
      <c r="L1209" s="6" t="str">
        <f>OBV!H1209</f>
        <v>BULLISH DIVERGENCE</v>
      </c>
    </row>
    <row r="1210" spans="1:12" ht="13.5" x14ac:dyDescent="0.25">
      <c r="A1210" s="3">
        <f>RSI!A1210</f>
        <v>43773</v>
      </c>
      <c r="B1210" s="2">
        <f>RSI!B1210</f>
        <v>1.85</v>
      </c>
      <c r="C1210" s="2">
        <f>RSI!I1210</f>
        <v>45.999692462352137</v>
      </c>
      <c r="D1210" s="2">
        <f>MACD!E1210</f>
        <v>5.254513854914844E-2</v>
      </c>
      <c r="E1210" s="2">
        <f>MACD!F1210</f>
        <v>3.5161582728155255E-3</v>
      </c>
      <c r="F1210" s="2">
        <f>'Moving Avg'!D1210</f>
        <v>1.8660000000000001</v>
      </c>
      <c r="G1210" s="2">
        <f>'Moving Avg'!F1210</f>
        <v>1.9304999999999999</v>
      </c>
      <c r="H1210" s="2">
        <f>'Moving Avg'!G1210</f>
        <v>1.7878000000000001</v>
      </c>
      <c r="I1210" s="2">
        <f>'Moving Avg'!H1210</f>
        <v>2.1162499999999982</v>
      </c>
      <c r="J1210" s="6" t="str">
        <f>OBV!F1210</f>
        <v>BULLISH</v>
      </c>
      <c r="K1210" s="6" t="str">
        <f>OBV!G1210</f>
        <v>NEUTRAL</v>
      </c>
      <c r="L1210" s="6" t="str">
        <f>OBV!H1210</f>
        <v>BULLISH DIVERGENCE</v>
      </c>
    </row>
    <row r="1211" spans="1:12" ht="13.5" x14ac:dyDescent="0.25">
      <c r="A1211" s="3">
        <f>RSI!A1211</f>
        <v>43774</v>
      </c>
      <c r="B1211" s="2">
        <f>RSI!B1211</f>
        <v>1.85</v>
      </c>
      <c r="C1211" s="2">
        <f>RSI!I1211</f>
        <v>45.999692462352137</v>
      </c>
      <c r="D1211" s="2">
        <f>MACD!E1211</f>
        <v>6.4301964159555247E-2</v>
      </c>
      <c r="E1211" s="2">
        <f>MACD!F1211</f>
        <v>1.5673319450163471E-2</v>
      </c>
      <c r="F1211" s="2">
        <f>'Moving Avg'!D1211</f>
        <v>1.8660000000000001</v>
      </c>
      <c r="G1211" s="2">
        <f>'Moving Avg'!F1211</f>
        <v>1.9255000000000002</v>
      </c>
      <c r="H1211" s="2">
        <f>'Moving Avg'!G1211</f>
        <v>1.7917999999999998</v>
      </c>
      <c r="I1211" s="2">
        <f>'Moving Avg'!H1211</f>
        <v>2.1093499999999987</v>
      </c>
      <c r="J1211" s="6" t="str">
        <f>OBV!F1211</f>
        <v>BULLISH</v>
      </c>
      <c r="K1211" s="6" t="str">
        <f>OBV!G1211</f>
        <v>NEUTRAL</v>
      </c>
      <c r="L1211" s="6" t="str">
        <f>OBV!H1211</f>
        <v>NEUTRAL</v>
      </c>
    </row>
    <row r="1212" spans="1:12" ht="13.5" x14ac:dyDescent="0.25">
      <c r="A1212" s="3">
        <f>RSI!A1212</f>
        <v>43775</v>
      </c>
      <c r="B1212" s="2">
        <f>RSI!B1212</f>
        <v>1.85</v>
      </c>
      <c r="C1212" s="2">
        <f>RSI!I1212</f>
        <v>45.999692462352137</v>
      </c>
      <c r="D1212" s="2">
        <f>MACD!E1212</f>
        <v>7.437580799495036E-2</v>
      </c>
      <c r="E1212" s="2">
        <f>MACD!F1212</f>
        <v>2.7413817159120848E-2</v>
      </c>
      <c r="F1212" s="2">
        <f>'Moving Avg'!D1212</f>
        <v>1.8579999999999999</v>
      </c>
      <c r="G1212" s="2">
        <f>'Moving Avg'!F1212</f>
        <v>1.9205000000000001</v>
      </c>
      <c r="H1212" s="2">
        <f>'Moving Avg'!G1212</f>
        <v>1.7957999999999998</v>
      </c>
      <c r="I1212" s="2">
        <f>'Moving Avg'!H1212</f>
        <v>2.1031499999999985</v>
      </c>
      <c r="J1212" s="6" t="str">
        <f>OBV!F1212</f>
        <v>BEARISH</v>
      </c>
      <c r="K1212" s="6" t="str">
        <f>OBV!G1212</f>
        <v>NEUTRAL</v>
      </c>
      <c r="L1212" s="6" t="str">
        <f>OBV!H1212</f>
        <v>CONFIRMED BEARISH</v>
      </c>
    </row>
    <row r="1213" spans="1:12" ht="13.5" x14ac:dyDescent="0.25">
      <c r="A1213" s="3">
        <f>RSI!A1213</f>
        <v>43776</v>
      </c>
      <c r="B1213" s="2">
        <f>RSI!B1213</f>
        <v>1.85</v>
      </c>
      <c r="C1213" s="2">
        <f>RSI!I1213</f>
        <v>45.999692462352137</v>
      </c>
      <c r="D1213" s="2">
        <f>MACD!E1213</f>
        <v>7.5323967034134798E-2</v>
      </c>
      <c r="E1213" s="2">
        <f>MACD!F1213</f>
        <v>3.6995847134123641E-2</v>
      </c>
      <c r="F1213" s="2">
        <f>'Moving Avg'!D1213</f>
        <v>1.85</v>
      </c>
      <c r="G1213" s="2">
        <f>'Moving Avg'!F1213</f>
        <v>1.9155000000000004</v>
      </c>
      <c r="H1213" s="2">
        <f>'Moving Avg'!G1213</f>
        <v>1.7997999999999998</v>
      </c>
      <c r="I1213" s="2">
        <f>'Moving Avg'!H1213</f>
        <v>2.0963999999999987</v>
      </c>
      <c r="J1213" s="6" t="str">
        <f>OBV!F1213</f>
        <v>BEARISH</v>
      </c>
      <c r="K1213" s="6" t="str">
        <f>OBV!G1213</f>
        <v>NEUTRAL</v>
      </c>
      <c r="L1213" s="6" t="str">
        <f>OBV!H1213</f>
        <v>CONFIRMED BEARISH</v>
      </c>
    </row>
    <row r="1214" spans="1:12" ht="13.5" x14ac:dyDescent="0.25">
      <c r="A1214" s="3">
        <f>RSI!A1214</f>
        <v>43777</v>
      </c>
      <c r="B1214" s="2">
        <f>RSI!B1214</f>
        <v>1.89</v>
      </c>
      <c r="C1214" s="2">
        <f>RSI!I1214</f>
        <v>55.438503507371529</v>
      </c>
      <c r="D1214" s="2">
        <f>MACD!E1214</f>
        <v>6.55788042638763E-2</v>
      </c>
      <c r="E1214" s="2">
        <f>MACD!F1214</f>
        <v>4.2712438560074173E-2</v>
      </c>
      <c r="F1214" s="2">
        <f>'Moving Avg'!D1214</f>
        <v>1.8580000000000001</v>
      </c>
      <c r="G1214" s="2">
        <f>'Moving Avg'!F1214</f>
        <v>1.9125000000000003</v>
      </c>
      <c r="H1214" s="2">
        <f>'Moving Avg'!G1214</f>
        <v>1.8046</v>
      </c>
      <c r="I1214" s="2">
        <f>'Moving Avg'!H1214</f>
        <v>2.0898499999999989</v>
      </c>
      <c r="J1214" s="6" t="str">
        <f>OBV!F1214</f>
        <v>BULLISH</v>
      </c>
      <c r="K1214" s="6" t="str">
        <f>OBV!G1214</f>
        <v>NEUTRAL</v>
      </c>
      <c r="L1214" s="6" t="str">
        <f>OBV!H1214</f>
        <v>CONFIRMED BULLISH</v>
      </c>
    </row>
    <row r="1215" spans="1:12" ht="13.5" x14ac:dyDescent="0.25">
      <c r="A1215" s="3">
        <f>RSI!A1215</f>
        <v>43780</v>
      </c>
      <c r="B1215" s="2">
        <f>RSI!B1215</f>
        <v>1.87</v>
      </c>
      <c r="C1215" s="2">
        <f>RSI!I1215</f>
        <v>50.669552956866681</v>
      </c>
      <c r="D1215" s="2">
        <f>MACD!E1215</f>
        <v>5.8677849908102653E-2</v>
      </c>
      <c r="E1215" s="2">
        <f>MACD!F1215</f>
        <v>4.5905520829679872E-2</v>
      </c>
      <c r="F1215" s="2">
        <f>'Moving Avg'!D1215</f>
        <v>1.8620000000000001</v>
      </c>
      <c r="G1215" s="2">
        <f>'Moving Avg'!F1215</f>
        <v>1.9085000000000005</v>
      </c>
      <c r="H1215" s="2">
        <f>'Moving Avg'!G1215</f>
        <v>1.8090000000000002</v>
      </c>
      <c r="I1215" s="2">
        <f>'Moving Avg'!H1215</f>
        <v>2.0831999999999988</v>
      </c>
      <c r="J1215" s="6" t="str">
        <f>OBV!F1215</f>
        <v>BULLISH</v>
      </c>
      <c r="K1215" s="6" t="str">
        <f>OBV!G1215</f>
        <v>NEUTRAL</v>
      </c>
      <c r="L1215" s="6" t="str">
        <f>OBV!H1215</f>
        <v>CONFIRMED BULLISH</v>
      </c>
    </row>
    <row r="1216" spans="1:12" ht="13.5" x14ac:dyDescent="0.25">
      <c r="A1216" s="3">
        <f>RSI!A1216</f>
        <v>43781</v>
      </c>
      <c r="B1216" s="2">
        <f>RSI!B1216</f>
        <v>1.87</v>
      </c>
      <c r="C1216" s="2">
        <f>RSI!I1216</f>
        <v>50.669552956866681</v>
      </c>
      <c r="D1216" s="2">
        <f>MACD!E1216</f>
        <v>4.6676499915310199E-2</v>
      </c>
      <c r="E1216" s="2">
        <f>MACD!F1216</f>
        <v>4.6059716646805936E-2</v>
      </c>
      <c r="F1216" s="2">
        <f>'Moving Avg'!D1216</f>
        <v>1.8660000000000001</v>
      </c>
      <c r="G1216" s="2">
        <f>'Moving Avg'!F1216</f>
        <v>1.9045000000000001</v>
      </c>
      <c r="H1216" s="2">
        <f>'Moving Avg'!G1216</f>
        <v>1.8116000000000003</v>
      </c>
      <c r="I1216" s="2">
        <f>'Moving Avg'!H1216</f>
        <v>2.0772499999999985</v>
      </c>
      <c r="J1216" s="6" t="str">
        <f>OBV!F1216</f>
        <v>BULLISH</v>
      </c>
      <c r="K1216" s="6" t="str">
        <f>OBV!G1216</f>
        <v>NEUTRAL</v>
      </c>
      <c r="L1216" s="6" t="str">
        <f>OBV!H1216</f>
        <v>CONFIRMED BULLISH</v>
      </c>
    </row>
    <row r="1217" spans="1:12" ht="13.5" x14ac:dyDescent="0.25">
      <c r="A1217" s="3">
        <f>RSI!A1217</f>
        <v>43782</v>
      </c>
      <c r="B1217" s="2">
        <f>RSI!B1217</f>
        <v>1.87</v>
      </c>
      <c r="C1217" s="2">
        <f>RSI!I1217</f>
        <v>50.669552956866681</v>
      </c>
      <c r="D1217" s="2">
        <f>MACD!E1217</f>
        <v>4.2667732827905036E-2</v>
      </c>
      <c r="E1217" s="2">
        <f>MACD!F1217</f>
        <v>4.538131988302576E-2</v>
      </c>
      <c r="F1217" s="2">
        <f>'Moving Avg'!D1217</f>
        <v>1.8700000000000003</v>
      </c>
      <c r="G1217" s="2">
        <f>'Moving Avg'!F1217</f>
        <v>1.9004999999999999</v>
      </c>
      <c r="H1217" s="2">
        <f>'Moving Avg'!G1217</f>
        <v>1.8142000000000005</v>
      </c>
      <c r="I1217" s="2">
        <f>'Moving Avg'!H1217</f>
        <v>2.0719499999999988</v>
      </c>
      <c r="J1217" s="6" t="str">
        <f>OBV!F1217</f>
        <v>BULLISH</v>
      </c>
      <c r="K1217" s="6" t="str">
        <f>OBV!G1217</f>
        <v>NEUTRAL</v>
      </c>
      <c r="L1217" s="6" t="str">
        <f>OBV!H1217</f>
        <v>CONFIRMED BULLISH</v>
      </c>
    </row>
    <row r="1218" spans="1:12" ht="13.5" x14ac:dyDescent="0.25">
      <c r="A1218" s="3">
        <f>RSI!A1218</f>
        <v>43783</v>
      </c>
      <c r="B1218" s="2">
        <f>RSI!B1218</f>
        <v>1.87</v>
      </c>
      <c r="C1218" s="2">
        <f>RSI!I1218</f>
        <v>50.669552956866681</v>
      </c>
      <c r="D1218" s="2">
        <f>MACD!E1218</f>
        <v>3.9268639151699869E-2</v>
      </c>
      <c r="E1218" s="2">
        <f>MACD!F1218</f>
        <v>4.4158783736760583E-2</v>
      </c>
      <c r="F1218" s="2">
        <f>'Moving Avg'!D1218</f>
        <v>1.8740000000000001</v>
      </c>
      <c r="G1218" s="2">
        <f>'Moving Avg'!F1218</f>
        <v>1.8965000000000001</v>
      </c>
      <c r="H1218" s="2">
        <f>'Moving Avg'!G1218</f>
        <v>1.8168000000000004</v>
      </c>
      <c r="I1218" s="2">
        <f>'Moving Avg'!H1218</f>
        <v>2.0659999999999985</v>
      </c>
      <c r="J1218" s="6" t="str">
        <f>OBV!F1218</f>
        <v>BULLISH</v>
      </c>
      <c r="K1218" s="6" t="str">
        <f>OBV!G1218</f>
        <v>NEUTRAL</v>
      </c>
      <c r="L1218" s="6" t="str">
        <f>OBV!H1218</f>
        <v>CONFIRMED BULLISH</v>
      </c>
    </row>
    <row r="1219" spans="1:12" ht="13.5" x14ac:dyDescent="0.25">
      <c r="A1219" s="3">
        <f>RSI!A1219</f>
        <v>43784</v>
      </c>
      <c r="B1219" s="2">
        <f>RSI!B1219</f>
        <v>1.87</v>
      </c>
      <c r="C1219" s="2">
        <f>RSI!I1219</f>
        <v>50.669552956866681</v>
      </c>
      <c r="D1219" s="2">
        <f>MACD!E1219</f>
        <v>3.023209978542285E-2</v>
      </c>
      <c r="E1219" s="2">
        <f>MACD!F1219</f>
        <v>4.1373446946493038E-2</v>
      </c>
      <c r="F1219" s="2">
        <f>'Moving Avg'!D1219</f>
        <v>1.8700000000000003</v>
      </c>
      <c r="G1219" s="2">
        <f>'Moving Avg'!F1219</f>
        <v>1.8905000000000001</v>
      </c>
      <c r="H1219" s="2">
        <f>'Moving Avg'!G1219</f>
        <v>1.8208000000000004</v>
      </c>
      <c r="I1219" s="2">
        <f>'Moving Avg'!H1219</f>
        <v>2.0600499999999986</v>
      </c>
      <c r="J1219" s="6" t="str">
        <f>OBV!F1219</f>
        <v>BEARISH</v>
      </c>
      <c r="K1219" s="6" t="str">
        <f>OBV!G1219</f>
        <v>NEUTRAL</v>
      </c>
      <c r="L1219" s="6" t="str">
        <f>OBV!H1219</f>
        <v>CONFIRMED BEARISH</v>
      </c>
    </row>
    <row r="1220" spans="1:12" ht="13.5" x14ac:dyDescent="0.25">
      <c r="A1220" s="3">
        <f>RSI!A1220</f>
        <v>43787</v>
      </c>
      <c r="B1220" s="2">
        <f>RSI!B1220</f>
        <v>1.87</v>
      </c>
      <c r="C1220" s="2">
        <f>RSI!I1220</f>
        <v>50.669552956866681</v>
      </c>
      <c r="D1220" s="2">
        <f>MACD!E1220</f>
        <v>2.2579744443919081E-2</v>
      </c>
      <c r="E1220" s="2">
        <f>MACD!F1220</f>
        <v>3.7614706445978245E-2</v>
      </c>
      <c r="F1220" s="2">
        <f>'Moving Avg'!D1220</f>
        <v>1.8700000000000003</v>
      </c>
      <c r="G1220" s="2">
        <f>'Moving Avg'!F1220</f>
        <v>1.8844999999999998</v>
      </c>
      <c r="H1220" s="2">
        <f>'Moving Avg'!G1220</f>
        <v>1.8258000000000008</v>
      </c>
      <c r="I1220" s="2">
        <f>'Moving Avg'!H1220</f>
        <v>2.0540999999999991</v>
      </c>
      <c r="J1220" s="6" t="str">
        <f>OBV!F1220</f>
        <v>NEUTRAL</v>
      </c>
      <c r="K1220" s="6" t="str">
        <f>OBV!G1220</f>
        <v>NEUTRAL</v>
      </c>
      <c r="L1220" s="6" t="str">
        <f>OBV!H1220</f>
        <v>NEUTRAL</v>
      </c>
    </row>
    <row r="1221" spans="1:12" ht="13.5" x14ac:dyDescent="0.25">
      <c r="A1221" s="3">
        <f>RSI!A1221</f>
        <v>43788</v>
      </c>
      <c r="B1221" s="2">
        <f>RSI!B1221</f>
        <v>1.87</v>
      </c>
      <c r="C1221" s="2">
        <f>RSI!I1221</f>
        <v>50.669552956866681</v>
      </c>
      <c r="D1221" s="2">
        <f>MACD!E1221</f>
        <v>1.6099070094377277E-2</v>
      </c>
      <c r="E1221" s="2">
        <f>MACD!F1221</f>
        <v>3.3311579175658051E-2</v>
      </c>
      <c r="F1221" s="2">
        <f>'Moving Avg'!D1221</f>
        <v>1.8700000000000003</v>
      </c>
      <c r="G1221" s="2">
        <f>'Moving Avg'!F1221</f>
        <v>1.8785000000000001</v>
      </c>
      <c r="H1221" s="2">
        <f>'Moving Avg'!G1221</f>
        <v>1.8300000000000005</v>
      </c>
      <c r="I1221" s="2">
        <f>'Moving Avg'!H1221</f>
        <v>2.0481499999999992</v>
      </c>
      <c r="J1221" s="6" t="str">
        <f>OBV!F1221</f>
        <v>NEUTRAL</v>
      </c>
      <c r="K1221" s="6" t="str">
        <f>OBV!G1221</f>
        <v>NEUTRAL</v>
      </c>
      <c r="L1221" s="6" t="str">
        <f>OBV!H1221</f>
        <v>NEUTRAL</v>
      </c>
    </row>
    <row r="1222" spans="1:12" ht="13.5" x14ac:dyDescent="0.25">
      <c r="A1222" s="3">
        <f>RSI!A1222</f>
        <v>43789</v>
      </c>
      <c r="B1222" s="2">
        <f>RSI!B1222</f>
        <v>1.87</v>
      </c>
      <c r="C1222" s="2">
        <f>RSI!I1222</f>
        <v>50.669552956866681</v>
      </c>
      <c r="D1222" s="2">
        <f>MACD!E1222</f>
        <v>1.0610233266737712E-2</v>
      </c>
      <c r="E1222" s="2">
        <f>MACD!F1222</f>
        <v>2.8771309993873985E-2</v>
      </c>
      <c r="F1222" s="2">
        <f>'Moving Avg'!D1222</f>
        <v>1.8700000000000003</v>
      </c>
      <c r="G1222" s="2">
        <f>'Moving Avg'!F1222</f>
        <v>1.8725000000000001</v>
      </c>
      <c r="H1222" s="2">
        <f>'Moving Avg'!G1222</f>
        <v>1.8348000000000007</v>
      </c>
      <c r="I1222" s="2">
        <f>'Moving Avg'!H1222</f>
        <v>2.0426499999999996</v>
      </c>
      <c r="J1222" s="6" t="str">
        <f>OBV!F1222</f>
        <v>NEUTRAL</v>
      </c>
      <c r="K1222" s="6" t="str">
        <f>OBV!G1222</f>
        <v>NEUTRAL</v>
      </c>
      <c r="L1222" s="6" t="str">
        <f>OBV!H1222</f>
        <v>NEUTRAL</v>
      </c>
    </row>
    <row r="1223" spans="1:12" ht="13.5" x14ac:dyDescent="0.25">
      <c r="A1223" s="3">
        <f>RSI!A1223</f>
        <v>43790</v>
      </c>
      <c r="B1223" s="2">
        <f>RSI!B1223</f>
        <v>1.87</v>
      </c>
      <c r="C1223" s="2">
        <f>RSI!I1223</f>
        <v>50.669552956866681</v>
      </c>
      <c r="D1223" s="2">
        <f>MACD!E1223</f>
        <v>5.961027965689647E-3</v>
      </c>
      <c r="E1223" s="2">
        <f>MACD!F1223</f>
        <v>2.4209253588237119E-2</v>
      </c>
      <c r="F1223" s="2">
        <f>'Moving Avg'!D1223</f>
        <v>1.8700000000000003</v>
      </c>
      <c r="G1223" s="2">
        <f>'Moving Avg'!F1223</f>
        <v>1.8690000000000002</v>
      </c>
      <c r="H1223" s="2">
        <f>'Moving Avg'!G1223</f>
        <v>1.8388000000000009</v>
      </c>
      <c r="I1223" s="2">
        <f>'Moving Avg'!H1223</f>
        <v>2.0377999999999998</v>
      </c>
      <c r="J1223" s="6" t="str">
        <f>OBV!F1223</f>
        <v>NEUTRAL</v>
      </c>
      <c r="K1223" s="6" t="str">
        <f>OBV!G1223</f>
        <v>NEUTRAL</v>
      </c>
      <c r="L1223" s="6" t="str">
        <f>OBV!H1223</f>
        <v>NEUTRAL</v>
      </c>
    </row>
    <row r="1224" spans="1:12" ht="13.5" x14ac:dyDescent="0.25">
      <c r="A1224" s="3">
        <f>RSI!A1224</f>
        <v>43791</v>
      </c>
      <c r="B1224" s="2">
        <f>RSI!B1224</f>
        <v>1.85</v>
      </c>
      <c r="C1224" s="2">
        <f>RSI!I1224</f>
        <v>43.39633612085688</v>
      </c>
      <c r="D1224" s="2">
        <f>MACD!E1224</f>
        <v>9.6579636646896283E-3</v>
      </c>
      <c r="E1224" s="2">
        <f>MACD!F1224</f>
        <v>2.1298995603527621E-2</v>
      </c>
      <c r="F1224" s="2">
        <f>'Moving Avg'!D1224</f>
        <v>1.8660000000000001</v>
      </c>
      <c r="G1224" s="2">
        <f>'Moving Avg'!F1224</f>
        <v>1.8670000000000002</v>
      </c>
      <c r="H1224" s="2">
        <f>'Moving Avg'!G1224</f>
        <v>1.8424000000000007</v>
      </c>
      <c r="I1224" s="2">
        <f>'Moving Avg'!H1224</f>
        <v>2.0322499999999994</v>
      </c>
      <c r="J1224" s="6" t="str">
        <f>OBV!F1224</f>
        <v>BEARISH</v>
      </c>
      <c r="K1224" s="6" t="str">
        <f>OBV!G1224</f>
        <v>NEUTRAL</v>
      </c>
      <c r="L1224" s="6" t="str">
        <f>OBV!H1224</f>
        <v>CONFIRMED BEARISH</v>
      </c>
    </row>
    <row r="1225" spans="1:12" ht="13.5" x14ac:dyDescent="0.25">
      <c r="A1225" s="3">
        <f>RSI!A1225</f>
        <v>43794</v>
      </c>
      <c r="B1225" s="2">
        <f>RSI!B1225</f>
        <v>1.85</v>
      </c>
      <c r="C1225" s="2">
        <f>RSI!I1225</f>
        <v>43.39633612085688</v>
      </c>
      <c r="D1225" s="2">
        <f>MACD!E1225</f>
        <v>9.8232783728553486E-3</v>
      </c>
      <c r="E1225" s="2">
        <f>MACD!F1225</f>
        <v>1.9003852157393166E-2</v>
      </c>
      <c r="F1225" s="2">
        <f>'Moving Avg'!D1225</f>
        <v>1.8620000000000001</v>
      </c>
      <c r="G1225" s="2">
        <f>'Moving Avg'!F1225</f>
        <v>1.8650000000000007</v>
      </c>
      <c r="H1225" s="2">
        <f>'Moving Avg'!G1225</f>
        <v>1.8460000000000005</v>
      </c>
      <c r="I1225" s="2">
        <f>'Moving Avg'!H1225</f>
        <v>2.0262999999999995</v>
      </c>
      <c r="J1225" s="6" t="str">
        <f>OBV!F1225</f>
        <v>BEARISH</v>
      </c>
      <c r="K1225" s="6" t="str">
        <f>OBV!G1225</f>
        <v>NEUTRAL</v>
      </c>
      <c r="L1225" s="6" t="str">
        <f>OBV!H1225</f>
        <v>CONFIRMED BEARISH</v>
      </c>
    </row>
    <row r="1226" spans="1:12" ht="13.5" x14ac:dyDescent="0.25">
      <c r="A1226" s="3">
        <f>RSI!A1226</f>
        <v>43795</v>
      </c>
      <c r="B1226" s="2">
        <f>RSI!B1226</f>
        <v>1.85</v>
      </c>
      <c r="C1226" s="2">
        <f>RSI!I1226</f>
        <v>43.39633612085688</v>
      </c>
      <c r="D1226" s="2">
        <f>MACD!E1226</f>
        <v>1.0068772478992516E-2</v>
      </c>
      <c r="E1226" s="2">
        <f>MACD!F1226</f>
        <v>1.7216836221713036E-2</v>
      </c>
      <c r="F1226" s="2">
        <f>'Moving Avg'!D1226</f>
        <v>1.8579999999999999</v>
      </c>
      <c r="G1226" s="2">
        <f>'Moving Avg'!F1226</f>
        <v>1.8650000000000007</v>
      </c>
      <c r="H1226" s="2">
        <f>'Moving Avg'!G1226</f>
        <v>1.8496000000000006</v>
      </c>
      <c r="I1226" s="2">
        <f>'Moving Avg'!H1226</f>
        <v>2.0203499999999992</v>
      </c>
      <c r="J1226" s="6" t="str">
        <f>OBV!F1226</f>
        <v>BEARISH</v>
      </c>
      <c r="K1226" s="6" t="str">
        <f>OBV!G1226</f>
        <v>NEUTRAL</v>
      </c>
      <c r="L1226" s="6" t="str">
        <f>OBV!H1226</f>
        <v>CONFIRMED BEARISH</v>
      </c>
    </row>
    <row r="1227" spans="1:12" ht="13.5" x14ac:dyDescent="0.25">
      <c r="A1227" s="3">
        <f>RSI!A1227</f>
        <v>43796</v>
      </c>
      <c r="B1227" s="2">
        <f>RSI!B1227</f>
        <v>1.85</v>
      </c>
      <c r="C1227" s="2">
        <f>RSI!I1227</f>
        <v>43.39633612085688</v>
      </c>
      <c r="D1227" s="2">
        <f>MACD!E1227</f>
        <v>1.0374287548142735E-2</v>
      </c>
      <c r="E1227" s="2">
        <f>MACD!F1227</f>
        <v>1.5848326486998979E-2</v>
      </c>
      <c r="F1227" s="2">
        <f>'Moving Avg'!D1227</f>
        <v>1.8539999999999999</v>
      </c>
      <c r="G1227" s="2">
        <f>'Moving Avg'!F1227</f>
        <v>1.8630000000000007</v>
      </c>
      <c r="H1227" s="2">
        <f>'Moving Avg'!G1227</f>
        <v>1.8532000000000004</v>
      </c>
      <c r="I1227" s="2">
        <f>'Moving Avg'!H1227</f>
        <v>2.0143999999999993</v>
      </c>
      <c r="J1227" s="6" t="str">
        <f>OBV!F1227</f>
        <v>BEARISH</v>
      </c>
      <c r="K1227" s="6" t="str">
        <f>OBV!G1227</f>
        <v>NEUTRAL</v>
      </c>
      <c r="L1227" s="6" t="str">
        <f>OBV!H1227</f>
        <v>CONFIRMED BEARISH</v>
      </c>
    </row>
    <row r="1228" spans="1:12" ht="13.5" x14ac:dyDescent="0.25">
      <c r="A1228" s="3">
        <f>RSI!A1228</f>
        <v>43797</v>
      </c>
      <c r="B1228" s="2">
        <f>RSI!B1228</f>
        <v>1.85</v>
      </c>
      <c r="C1228" s="2">
        <f>RSI!I1228</f>
        <v>43.39633612085688</v>
      </c>
      <c r="D1228" s="2">
        <f>MACD!E1228</f>
        <v>1.0723345935105044E-2</v>
      </c>
      <c r="E1228" s="2">
        <f>MACD!F1228</f>
        <v>1.4823330376620193E-2</v>
      </c>
      <c r="F1228" s="2">
        <f>'Moving Avg'!D1228</f>
        <v>1.85</v>
      </c>
      <c r="G1228" s="2">
        <f>'Moving Avg'!F1228</f>
        <v>1.8610000000000007</v>
      </c>
      <c r="H1228" s="2">
        <f>'Moving Avg'!G1228</f>
        <v>1.8568000000000007</v>
      </c>
      <c r="I1228" s="2">
        <f>'Moving Avg'!H1228</f>
        <v>2.0084499999999994</v>
      </c>
      <c r="J1228" s="6" t="str">
        <f>OBV!F1228</f>
        <v>BEARISH</v>
      </c>
      <c r="K1228" s="6" t="str">
        <f>OBV!G1228</f>
        <v>NEUTRAL</v>
      </c>
      <c r="L1228" s="6" t="str">
        <f>OBV!H1228</f>
        <v>CONFIRMED BEARISH</v>
      </c>
    </row>
    <row r="1229" spans="1:12" ht="13.5" x14ac:dyDescent="0.25">
      <c r="A1229" s="3">
        <f>RSI!A1229</f>
        <v>43798</v>
      </c>
      <c r="B1229" s="2">
        <f>RSI!B1229</f>
        <v>1.85</v>
      </c>
      <c r="C1229" s="2">
        <f>RSI!I1229</f>
        <v>43.39633612085688</v>
      </c>
      <c r="D1229" s="2">
        <f>MACD!E1229</f>
        <v>1.110254158374957E-2</v>
      </c>
      <c r="E1229" s="2">
        <f>MACD!F1229</f>
        <v>1.4079172618046068E-2</v>
      </c>
      <c r="F1229" s="2">
        <f>'Moving Avg'!D1229</f>
        <v>1.85</v>
      </c>
      <c r="G1229" s="2">
        <f>'Moving Avg'!F1229</f>
        <v>1.8610000000000007</v>
      </c>
      <c r="H1229" s="2">
        <f>'Moving Avg'!G1229</f>
        <v>1.8604000000000005</v>
      </c>
      <c r="I1229" s="2">
        <f>'Moving Avg'!H1229</f>
        <v>2.0031499999999998</v>
      </c>
      <c r="J1229" s="6" t="str">
        <f>OBV!F1229</f>
        <v>NEUTRAL</v>
      </c>
      <c r="K1229" s="6" t="str">
        <f>OBV!G1229</f>
        <v>NEUTRAL</v>
      </c>
      <c r="L1229" s="6" t="str">
        <f>OBV!H1229</f>
        <v>NEUTRAL</v>
      </c>
    </row>
    <row r="1230" spans="1:12" ht="13.5" x14ac:dyDescent="0.25">
      <c r="A1230" s="3">
        <f>RSI!A1230</f>
        <v>43801</v>
      </c>
      <c r="B1230" s="2">
        <f>RSI!B1230</f>
        <v>1.85</v>
      </c>
      <c r="C1230" s="2">
        <f>RSI!I1230</f>
        <v>43.39633612085688</v>
      </c>
      <c r="D1230" s="2">
        <f>MACD!E1230</f>
        <v>1.1501027729168944E-2</v>
      </c>
      <c r="E1230" s="2">
        <f>MACD!F1230</f>
        <v>1.3563543640270645E-2</v>
      </c>
      <c r="F1230" s="2">
        <f>'Moving Avg'!D1230</f>
        <v>1.85</v>
      </c>
      <c r="G1230" s="2">
        <f>'Moving Avg'!F1230</f>
        <v>1.8610000000000007</v>
      </c>
      <c r="H1230" s="2">
        <f>'Moving Avg'!G1230</f>
        <v>1.8640000000000003</v>
      </c>
      <c r="I1230" s="2">
        <f>'Moving Avg'!H1230</f>
        <v>1.9974499999999999</v>
      </c>
      <c r="J1230" s="6" t="str">
        <f>OBV!F1230</f>
        <v>NEUTRAL</v>
      </c>
      <c r="K1230" s="6" t="str">
        <f>OBV!G1230</f>
        <v>NEUTRAL</v>
      </c>
      <c r="L1230" s="6" t="str">
        <f>OBV!H1230</f>
        <v>NEUTRAL</v>
      </c>
    </row>
    <row r="1231" spans="1:12" ht="13.5" x14ac:dyDescent="0.25">
      <c r="A1231" s="3">
        <f>RSI!A1231</f>
        <v>43802</v>
      </c>
      <c r="B1231" s="2">
        <f>RSI!B1231</f>
        <v>1.85</v>
      </c>
      <c r="C1231" s="2">
        <f>RSI!I1231</f>
        <v>43.39633612085688</v>
      </c>
      <c r="D1231" s="2">
        <f>MACD!E1231</f>
        <v>1.1910086359008476E-2</v>
      </c>
      <c r="E1231" s="2">
        <f>MACD!F1231</f>
        <v>1.3232852184018212E-2</v>
      </c>
      <c r="F1231" s="2">
        <f>'Moving Avg'!D1231</f>
        <v>1.85</v>
      </c>
      <c r="G1231" s="2">
        <f>'Moving Avg'!F1231</f>
        <v>1.8610000000000007</v>
      </c>
      <c r="H1231" s="2">
        <f>'Moving Avg'!G1231</f>
        <v>1.8675999999999999</v>
      </c>
      <c r="I1231" s="2">
        <f>'Moving Avg'!H1231</f>
        <v>1.9917500000000001</v>
      </c>
      <c r="J1231" s="6" t="str">
        <f>OBV!F1231</f>
        <v>NEUTRAL</v>
      </c>
      <c r="K1231" s="6" t="str">
        <f>OBV!G1231</f>
        <v>NEUTRAL</v>
      </c>
      <c r="L1231" s="6" t="str">
        <f>OBV!H1231</f>
        <v>NEUTRAL</v>
      </c>
    </row>
    <row r="1232" spans="1:12" ht="13.5" x14ac:dyDescent="0.25">
      <c r="A1232" s="3">
        <f>RSI!A1232</f>
        <v>43803</v>
      </c>
      <c r="B1232" s="2">
        <f>RSI!B1232</f>
        <v>1.85</v>
      </c>
      <c r="C1232" s="2">
        <f>RSI!I1232</f>
        <v>43.39633612085688</v>
      </c>
      <c r="D1232" s="2">
        <f>MACD!E1232</f>
        <v>1.2322766637554938E-2</v>
      </c>
      <c r="E1232" s="2">
        <f>MACD!F1232</f>
        <v>1.3050835074725559E-2</v>
      </c>
      <c r="F1232" s="2">
        <f>'Moving Avg'!D1232</f>
        <v>1.85</v>
      </c>
      <c r="G1232" s="2">
        <f>'Moving Avg'!F1232</f>
        <v>1.8610000000000011</v>
      </c>
      <c r="H1232" s="2">
        <f>'Moving Avg'!G1232</f>
        <v>1.8711999999999995</v>
      </c>
      <c r="I1232" s="2">
        <f>'Moving Avg'!H1232</f>
        <v>1.9860500000000005</v>
      </c>
      <c r="J1232" s="6" t="str">
        <f>OBV!F1232</f>
        <v>NEUTRAL</v>
      </c>
      <c r="K1232" s="6" t="str">
        <f>OBV!G1232</f>
        <v>NEUTRAL</v>
      </c>
      <c r="L1232" s="6" t="str">
        <f>OBV!H1232</f>
        <v>NEUTRAL</v>
      </c>
    </row>
    <row r="1233" spans="1:12" ht="13.5" x14ac:dyDescent="0.25">
      <c r="A1233" s="3">
        <f>RSI!A1233</f>
        <v>43804</v>
      </c>
      <c r="B1233" s="2">
        <f>RSI!B1233</f>
        <v>1.85</v>
      </c>
      <c r="C1233" s="2">
        <f>RSI!I1233</f>
        <v>43.39633612085688</v>
      </c>
      <c r="D1233" s="2">
        <f>MACD!E1233</f>
        <v>1.2733581481002343E-2</v>
      </c>
      <c r="E1233" s="2">
        <f>MACD!F1233</f>
        <v>1.2987384355980916E-2</v>
      </c>
      <c r="F1233" s="2">
        <f>'Moving Avg'!D1233</f>
        <v>1.85</v>
      </c>
      <c r="G1233" s="2">
        <f>'Moving Avg'!F1233</f>
        <v>1.8610000000000011</v>
      </c>
      <c r="H1233" s="2">
        <f>'Moving Avg'!G1233</f>
        <v>1.8747999999999994</v>
      </c>
      <c r="I1233" s="2">
        <f>'Moving Avg'!H1233</f>
        <v>1.9798000000000007</v>
      </c>
      <c r="J1233" s="6" t="str">
        <f>OBV!F1233</f>
        <v>NEUTRAL</v>
      </c>
      <c r="K1233" s="6" t="str">
        <f>OBV!G1233</f>
        <v>NEUTRAL</v>
      </c>
      <c r="L1233" s="6" t="str">
        <f>OBV!H1233</f>
        <v>NEUTRAL</v>
      </c>
    </row>
    <row r="1234" spans="1:12" ht="13.5" x14ac:dyDescent="0.25">
      <c r="A1234" s="3">
        <f>RSI!A1234</f>
        <v>43805</v>
      </c>
      <c r="B1234" s="2">
        <f>RSI!B1234</f>
        <v>1.88</v>
      </c>
      <c r="C1234" s="2">
        <f>RSI!I1234</f>
        <v>61.010589083070784</v>
      </c>
      <c r="D1234" s="2">
        <f>MACD!E1234</f>
        <v>7.8391078514414847E-3</v>
      </c>
      <c r="E1234" s="2">
        <f>MACD!F1234</f>
        <v>1.195772905507303E-2</v>
      </c>
      <c r="F1234" s="2">
        <f>'Moving Avg'!D1234</f>
        <v>1.8560000000000003</v>
      </c>
      <c r="G1234" s="2">
        <f>'Moving Avg'!F1234</f>
        <v>1.8605000000000012</v>
      </c>
      <c r="H1234" s="2">
        <f>'Moving Avg'!G1234</f>
        <v>1.8789999999999991</v>
      </c>
      <c r="I1234" s="2">
        <f>'Moving Avg'!H1234</f>
        <v>1.9743500000000009</v>
      </c>
      <c r="J1234" s="6" t="str">
        <f>OBV!F1234</f>
        <v>BULLISH</v>
      </c>
      <c r="K1234" s="6" t="str">
        <f>OBV!G1234</f>
        <v>NEUTRAL</v>
      </c>
      <c r="L1234" s="6" t="str">
        <f>OBV!H1234</f>
        <v>CONFIRMED BULLISH</v>
      </c>
    </row>
    <row r="1235" spans="1:12" ht="13.5" x14ac:dyDescent="0.25">
      <c r="A1235" s="3">
        <f>RSI!A1235</f>
        <v>43808</v>
      </c>
      <c r="B1235" s="2">
        <f>RSI!B1235</f>
        <v>1.88</v>
      </c>
      <c r="C1235" s="2">
        <f>RSI!I1235</f>
        <v>61.010589083070784</v>
      </c>
      <c r="D1235" s="2">
        <f>MACD!E1235</f>
        <v>3.5731913855299169E-3</v>
      </c>
      <c r="E1235" s="2">
        <f>MACD!F1235</f>
        <v>1.0280821521164409E-2</v>
      </c>
      <c r="F1235" s="2">
        <f>'Moving Avg'!D1235</f>
        <v>1.8620000000000001</v>
      </c>
      <c r="G1235" s="2">
        <f>'Moving Avg'!F1235</f>
        <v>1.8610000000000011</v>
      </c>
      <c r="H1235" s="2">
        <f>'Moving Avg'!G1235</f>
        <v>1.8821999999999988</v>
      </c>
      <c r="I1235" s="2">
        <f>'Moving Avg'!H1235</f>
        <v>1.969550000000001</v>
      </c>
      <c r="J1235" s="6" t="str">
        <f>OBV!F1235</f>
        <v>BULLISH</v>
      </c>
      <c r="K1235" s="6" t="str">
        <f>OBV!G1235</f>
        <v>NEUTRAL</v>
      </c>
      <c r="L1235" s="6" t="str">
        <f>OBV!H1235</f>
        <v>CONFIRMED BULLISH</v>
      </c>
    </row>
    <row r="1236" spans="1:12" ht="13.5" x14ac:dyDescent="0.25">
      <c r="A1236" s="3">
        <f>RSI!A1236</f>
        <v>43809</v>
      </c>
      <c r="B1236" s="2">
        <f>RSI!B1236</f>
        <v>1.88</v>
      </c>
      <c r="C1236" s="2">
        <f>RSI!I1236</f>
        <v>61.010589083070784</v>
      </c>
      <c r="D1236" s="2">
        <f>MACD!E1236</f>
        <v>-1.5165133147232446E-4</v>
      </c>
      <c r="E1236" s="2">
        <f>MACD!F1236</f>
        <v>8.1943269506370639E-3</v>
      </c>
      <c r="F1236" s="2">
        <f>'Moving Avg'!D1236</f>
        <v>1.8679999999999999</v>
      </c>
      <c r="G1236" s="2">
        <f>'Moving Avg'!F1236</f>
        <v>1.8615000000000008</v>
      </c>
      <c r="H1236" s="2">
        <f>'Moving Avg'!G1236</f>
        <v>1.8847999999999987</v>
      </c>
      <c r="I1236" s="2">
        <f>'Moving Avg'!H1236</f>
        <v>1.9649500000000011</v>
      </c>
      <c r="J1236" s="6" t="str">
        <f>OBV!F1236</f>
        <v>BULLISH</v>
      </c>
      <c r="K1236" s="6" t="str">
        <f>OBV!G1236</f>
        <v>NEUTRAL</v>
      </c>
      <c r="L1236" s="6" t="str">
        <f>OBV!H1236</f>
        <v>CONFIRMED BULLISH</v>
      </c>
    </row>
    <row r="1237" spans="1:12" ht="13.5" x14ac:dyDescent="0.25">
      <c r="A1237" s="3">
        <f>RSI!A1237</f>
        <v>43810</v>
      </c>
      <c r="B1237" s="2">
        <f>RSI!B1237</f>
        <v>1.85</v>
      </c>
      <c r="C1237" s="2">
        <f>RSI!I1237</f>
        <v>43.93475448040904</v>
      </c>
      <c r="D1237" s="2">
        <f>MACD!E1237</f>
        <v>-1.1879052968564174E-3</v>
      </c>
      <c r="E1237" s="2">
        <f>MACD!F1237</f>
        <v>6.3178805011383675E-3</v>
      </c>
      <c r="F1237" s="2">
        <f>'Moving Avg'!D1237</f>
        <v>1.8679999999999999</v>
      </c>
      <c r="G1237" s="2">
        <f>'Moving Avg'!F1237</f>
        <v>1.8605000000000007</v>
      </c>
      <c r="H1237" s="2">
        <f>'Moving Avg'!G1237</f>
        <v>1.8867999999999983</v>
      </c>
      <c r="I1237" s="2">
        <f>'Moving Avg'!H1237</f>
        <v>1.9606000000000017</v>
      </c>
      <c r="J1237" s="6" t="str">
        <f>OBV!F1237</f>
        <v>BULLISH</v>
      </c>
      <c r="K1237" s="6" t="str">
        <f>OBV!G1237</f>
        <v>NEUTRAL</v>
      </c>
      <c r="L1237" s="6" t="str">
        <f>OBV!H1237</f>
        <v>NEUTRAL</v>
      </c>
    </row>
    <row r="1238" spans="1:12" ht="13.5" x14ac:dyDescent="0.25">
      <c r="A1238" s="3">
        <f>RSI!A1238</f>
        <v>43811</v>
      </c>
      <c r="B1238" s="2">
        <f>RSI!B1238</f>
        <v>1.85</v>
      </c>
      <c r="C1238" s="2">
        <f>RSI!I1238</f>
        <v>43.93475448040904</v>
      </c>
      <c r="D1238" s="2">
        <f>MACD!E1238</f>
        <v>-1.986247801965213E-3</v>
      </c>
      <c r="E1238" s="2">
        <f>MACD!F1238</f>
        <v>4.6570548405176519E-3</v>
      </c>
      <c r="F1238" s="2">
        <f>'Moving Avg'!D1238</f>
        <v>1.8679999999999999</v>
      </c>
      <c r="G1238" s="2">
        <f>'Moving Avg'!F1238</f>
        <v>1.8595000000000006</v>
      </c>
      <c r="H1238" s="2">
        <f>'Moving Avg'!G1238</f>
        <v>1.8887999999999983</v>
      </c>
      <c r="I1238" s="2">
        <f>'Moving Avg'!H1238</f>
        <v>1.9566500000000022</v>
      </c>
      <c r="J1238" s="6" t="str">
        <f>OBV!F1238</f>
        <v>BULLISH</v>
      </c>
      <c r="K1238" s="6" t="str">
        <f>OBV!G1238</f>
        <v>NEUTRAL</v>
      </c>
      <c r="L1238" s="6" t="str">
        <f>OBV!H1238</f>
        <v>NEUTRAL</v>
      </c>
    </row>
    <row r="1239" spans="1:12" ht="13.5" x14ac:dyDescent="0.25">
      <c r="A1239" s="3">
        <f>RSI!A1239</f>
        <v>43812</v>
      </c>
      <c r="B1239" s="2">
        <f>RSI!B1239</f>
        <v>1.83</v>
      </c>
      <c r="C1239" s="2">
        <f>RSI!I1239</f>
        <v>36.118709444708074</v>
      </c>
      <c r="D1239" s="2">
        <f>MACD!E1239</f>
        <v>-1.1076130375693438E-3</v>
      </c>
      <c r="E1239" s="2">
        <f>MACD!F1239</f>
        <v>3.504121264900253E-3</v>
      </c>
      <c r="F1239" s="2">
        <f>'Moving Avg'!D1239</f>
        <v>1.8579999999999999</v>
      </c>
      <c r="G1239" s="2">
        <f>'Moving Avg'!F1239</f>
        <v>1.8575000000000004</v>
      </c>
      <c r="H1239" s="2">
        <f>'Moving Avg'!G1239</f>
        <v>1.888999999999998</v>
      </c>
      <c r="I1239" s="2">
        <f>'Moving Avg'!H1239</f>
        <v>1.9526000000000021</v>
      </c>
      <c r="J1239" s="6" t="str">
        <f>OBV!F1239</f>
        <v>BEARISH</v>
      </c>
      <c r="K1239" s="6" t="str">
        <f>OBV!G1239</f>
        <v>STRONG</v>
      </c>
      <c r="L1239" s="6" t="str">
        <f>OBV!H1239</f>
        <v>CONFIRMED BEARISH</v>
      </c>
    </row>
    <row r="1240" spans="1:12" ht="13.5" x14ac:dyDescent="0.25">
      <c r="A1240" s="3">
        <f>RSI!A1240</f>
        <v>43815</v>
      </c>
      <c r="B1240" s="2">
        <f>RSI!B1240</f>
        <v>1.78</v>
      </c>
      <c r="C1240" s="2">
        <f>RSI!I1240</f>
        <v>24.421616360641409</v>
      </c>
      <c r="D1240" s="2">
        <f>MACD!E1240</f>
        <v>3.5250223252771828E-3</v>
      </c>
      <c r="E1240" s="2">
        <f>MACD!F1240</f>
        <v>3.5083014769756388E-3</v>
      </c>
      <c r="F1240" s="2">
        <f>'Moving Avg'!D1240</f>
        <v>1.8379999999999999</v>
      </c>
      <c r="G1240" s="2">
        <f>'Moving Avg'!F1240</f>
        <v>1.8530000000000002</v>
      </c>
      <c r="H1240" s="2">
        <f>'Moving Avg'!G1240</f>
        <v>1.8865999999999981</v>
      </c>
      <c r="I1240" s="2">
        <f>'Moving Avg'!H1240</f>
        <v>1.9479500000000021</v>
      </c>
      <c r="J1240" s="6" t="str">
        <f>OBV!F1240</f>
        <v>BEARISH</v>
      </c>
      <c r="K1240" s="6" t="str">
        <f>OBV!G1240</f>
        <v>STRONG</v>
      </c>
      <c r="L1240" s="6" t="str">
        <f>OBV!H1240</f>
        <v>CONFIRMED BEARISH</v>
      </c>
    </row>
    <row r="1241" spans="1:12" ht="13.5" x14ac:dyDescent="0.25">
      <c r="A1241" s="3">
        <f>RSI!A1241</f>
        <v>43816</v>
      </c>
      <c r="B1241" s="2">
        <f>RSI!B1241</f>
        <v>1.78</v>
      </c>
      <c r="C1241" s="2">
        <f>RSI!I1241</f>
        <v>24.421616360641409</v>
      </c>
      <c r="D1241" s="2">
        <f>MACD!E1241</f>
        <v>7.9121295488717713E-3</v>
      </c>
      <c r="E1241" s="2">
        <f>MACD!F1241</f>
        <v>4.3890670913548655E-3</v>
      </c>
      <c r="F1241" s="2">
        <f>'Moving Avg'!D1241</f>
        <v>1.8180000000000001</v>
      </c>
      <c r="G1241" s="2">
        <f>'Moving Avg'!F1241</f>
        <v>1.8485000000000003</v>
      </c>
      <c r="H1241" s="2">
        <f>'Moving Avg'!G1241</f>
        <v>1.8831999999999982</v>
      </c>
      <c r="I1241" s="2">
        <f>'Moving Avg'!H1241</f>
        <v>1.943300000000002</v>
      </c>
      <c r="J1241" s="6" t="str">
        <f>OBV!F1241</f>
        <v>BEARISH</v>
      </c>
      <c r="K1241" s="6" t="str">
        <f>OBV!G1241</f>
        <v>STRONG</v>
      </c>
      <c r="L1241" s="6" t="str">
        <f>OBV!H1241</f>
        <v>CONFIRMED BEARISH</v>
      </c>
    </row>
    <row r="1242" spans="1:12" ht="13.5" x14ac:dyDescent="0.25">
      <c r="A1242" s="3">
        <f>RSI!A1242</f>
        <v>43817</v>
      </c>
      <c r="B1242" s="2">
        <f>RSI!B1242</f>
        <v>1.78</v>
      </c>
      <c r="C1242" s="2">
        <f>RSI!I1242</f>
        <v>24.421616360641409</v>
      </c>
      <c r="D1242" s="2">
        <f>MACD!E1242</f>
        <v>1.2056875897284769E-2</v>
      </c>
      <c r="E1242" s="2">
        <f>MACD!F1242</f>
        <v>5.9226288525408462E-3</v>
      </c>
      <c r="F1242" s="2">
        <f>'Moving Avg'!D1242</f>
        <v>1.8039999999999998</v>
      </c>
      <c r="G1242" s="2">
        <f>'Moving Avg'!F1242</f>
        <v>1.8440000000000001</v>
      </c>
      <c r="H1242" s="2">
        <f>'Moving Avg'!G1242</f>
        <v>1.8797999999999986</v>
      </c>
      <c r="I1242" s="2">
        <f>'Moving Avg'!H1242</f>
        <v>1.938650000000002</v>
      </c>
      <c r="J1242" s="6" t="str">
        <f>OBV!F1242</f>
        <v>BEARISH</v>
      </c>
      <c r="K1242" s="6" t="str">
        <f>OBV!G1242</f>
        <v>STRONG</v>
      </c>
      <c r="L1242" s="6" t="str">
        <f>OBV!H1242</f>
        <v>CONFIRMED BEARISH</v>
      </c>
    </row>
    <row r="1243" spans="1:12" ht="13.5" x14ac:dyDescent="0.25">
      <c r="A1243" s="3">
        <f>RSI!A1243</f>
        <v>43818</v>
      </c>
      <c r="B1243" s="2">
        <f>RSI!B1243</f>
        <v>1.83</v>
      </c>
      <c r="C1243" s="2">
        <f>RSI!I1243</f>
        <v>46.187736860043387</v>
      </c>
      <c r="D1243" s="2">
        <f>MACD!E1243</f>
        <v>1.2260801088807671E-2</v>
      </c>
      <c r="E1243" s="2">
        <f>MACD!F1243</f>
        <v>7.1902632997942117E-3</v>
      </c>
      <c r="F1243" s="2">
        <f>'Moving Avg'!D1243</f>
        <v>1.8</v>
      </c>
      <c r="G1243" s="2">
        <f>'Moving Avg'!F1243</f>
        <v>1.8420000000000001</v>
      </c>
      <c r="H1243" s="2">
        <f>'Moving Avg'!G1243</f>
        <v>1.8773999999999986</v>
      </c>
      <c r="I1243" s="2">
        <f>'Moving Avg'!H1243</f>
        <v>1.9342500000000018</v>
      </c>
      <c r="J1243" s="6" t="str">
        <f>OBV!F1243</f>
        <v>BULLISH</v>
      </c>
      <c r="K1243" s="6" t="str">
        <f>OBV!G1243</f>
        <v>NEUTRAL</v>
      </c>
      <c r="L1243" s="6" t="str">
        <f>OBV!H1243</f>
        <v>BULLISH DIVERGENCE</v>
      </c>
    </row>
    <row r="1244" spans="1:12" ht="13.5" x14ac:dyDescent="0.25">
      <c r="A1244" s="3">
        <f>RSI!A1244</f>
        <v>43819</v>
      </c>
      <c r="B1244" s="2">
        <f>RSI!B1244</f>
        <v>1.75</v>
      </c>
      <c r="C1244" s="2">
        <f>RSI!I1244</f>
        <v>30.869289954157111</v>
      </c>
      <c r="D1244" s="2">
        <f>MACD!E1244</f>
        <v>2.3050078078304947E-2</v>
      </c>
      <c r="E1244" s="2">
        <f>MACD!F1244</f>
        <v>1.0362226255496359E-2</v>
      </c>
      <c r="F1244" s="2">
        <f>'Moving Avg'!D1244</f>
        <v>1.784</v>
      </c>
      <c r="G1244" s="2">
        <f>'Moving Avg'!F1244</f>
        <v>1.8370000000000002</v>
      </c>
      <c r="H1244" s="2">
        <f>'Moving Avg'!G1244</f>
        <v>1.8733999999999986</v>
      </c>
      <c r="I1244" s="2">
        <f>'Moving Avg'!H1244</f>
        <v>1.9294500000000017</v>
      </c>
      <c r="J1244" s="6" t="str">
        <f>OBV!F1244</f>
        <v>BULLISH</v>
      </c>
      <c r="K1244" s="6" t="str">
        <f>OBV!G1244</f>
        <v>WEAK</v>
      </c>
      <c r="L1244" s="6" t="str">
        <f>OBV!H1244</f>
        <v>BULLISH DIVERGENCE</v>
      </c>
    </row>
    <row r="1245" spans="1:12" ht="13.5" x14ac:dyDescent="0.25">
      <c r="A1245" s="3">
        <f>RSI!A1245</f>
        <v>43822</v>
      </c>
      <c r="B1245" s="2">
        <f>RSI!B1245</f>
        <v>1.75</v>
      </c>
      <c r="C1245" s="2">
        <f>RSI!I1245</f>
        <v>30.869289954157111</v>
      </c>
      <c r="D1245" s="2">
        <f>MACD!E1245</f>
        <v>3.2722017849810658E-2</v>
      </c>
      <c r="E1245" s="2">
        <f>MACD!F1245</f>
        <v>1.483418457435922E-2</v>
      </c>
      <c r="F1245" s="2">
        <f>'Moving Avg'!D1245</f>
        <v>1.778</v>
      </c>
      <c r="G1245" s="2">
        <f>'Moving Avg'!F1245</f>
        <v>1.8320000000000001</v>
      </c>
      <c r="H1245" s="2">
        <f>'Moving Avg'!G1245</f>
        <v>1.8693999999999988</v>
      </c>
      <c r="I1245" s="2">
        <f>'Moving Avg'!H1245</f>
        <v>1.9246500000000011</v>
      </c>
      <c r="J1245" s="6" t="str">
        <f>OBV!F1245</f>
        <v>BULLISH</v>
      </c>
      <c r="K1245" s="6" t="str">
        <f>OBV!G1245</f>
        <v>WEAK</v>
      </c>
      <c r="L1245" s="6" t="str">
        <f>OBV!H1245</f>
        <v>BULLISH DIVERGENCE</v>
      </c>
    </row>
    <row r="1246" spans="1:12" ht="13.5" x14ac:dyDescent="0.25">
      <c r="A1246" s="3">
        <f>RSI!A1246</f>
        <v>43823</v>
      </c>
      <c r="B1246" s="2">
        <f>RSI!B1246</f>
        <v>1.75</v>
      </c>
      <c r="C1246" s="2">
        <f>RSI!I1246</f>
        <v>30.869289954157111</v>
      </c>
      <c r="D1246" s="2">
        <f>MACD!E1246</f>
        <v>4.1408329433186175E-2</v>
      </c>
      <c r="E1246" s="2">
        <f>MACD!F1246</f>
        <v>2.0149013546124611E-2</v>
      </c>
      <c r="F1246" s="2">
        <f>'Moving Avg'!D1246</f>
        <v>1.7719999999999998</v>
      </c>
      <c r="G1246" s="2">
        <f>'Moving Avg'!F1246</f>
        <v>1.827</v>
      </c>
      <c r="H1246" s="2">
        <f>'Moving Avg'!G1246</f>
        <v>1.8653999999999991</v>
      </c>
      <c r="I1246" s="2">
        <f>'Moving Avg'!H1246</f>
        <v>1.9204500000000011</v>
      </c>
      <c r="J1246" s="6" t="str">
        <f>OBV!F1246</f>
        <v>BULLISH</v>
      </c>
      <c r="K1246" s="6" t="str">
        <f>OBV!G1246</f>
        <v>WEAK</v>
      </c>
      <c r="L1246" s="6" t="str">
        <f>OBV!H1246</f>
        <v>BULLISH DIVERGENCE</v>
      </c>
    </row>
    <row r="1247" spans="1:12" ht="13.5" x14ac:dyDescent="0.25">
      <c r="A1247" s="3">
        <f>RSI!A1247</f>
        <v>43824</v>
      </c>
      <c r="B1247" s="2">
        <f>RSI!B1247</f>
        <v>1.75</v>
      </c>
      <c r="C1247" s="2">
        <f>RSI!I1247</f>
        <v>30.869289954157111</v>
      </c>
      <c r="D1247" s="2">
        <f>MACD!E1247</f>
        <v>4.4608051278472782E-2</v>
      </c>
      <c r="E1247" s="2">
        <f>MACD!F1247</f>
        <v>2.504082109259425E-2</v>
      </c>
      <c r="F1247" s="2">
        <f>'Moving Avg'!D1247</f>
        <v>1.766</v>
      </c>
      <c r="G1247" s="2">
        <f>'Moving Avg'!F1247</f>
        <v>1.8220000000000003</v>
      </c>
      <c r="H1247" s="2">
        <f>'Moving Avg'!G1247</f>
        <v>1.8613999999999991</v>
      </c>
      <c r="I1247" s="2">
        <f>'Moving Avg'!H1247</f>
        <v>1.9165500000000009</v>
      </c>
      <c r="J1247" s="6" t="str">
        <f>OBV!F1247</f>
        <v>BULLISH</v>
      </c>
      <c r="K1247" s="6" t="str">
        <f>OBV!G1247</f>
        <v>WEAK</v>
      </c>
      <c r="L1247" s="6" t="str">
        <f>OBV!H1247</f>
        <v>BULLISH DIVERGENCE</v>
      </c>
    </row>
    <row r="1248" spans="1:12" ht="13.5" x14ac:dyDescent="0.25">
      <c r="A1248" s="3">
        <f>RSI!A1248</f>
        <v>43825</v>
      </c>
      <c r="B1248" s="2">
        <f>RSI!B1248</f>
        <v>1.75</v>
      </c>
      <c r="C1248" s="2">
        <f>RSI!I1248</f>
        <v>30.869289954157111</v>
      </c>
      <c r="D1248" s="2">
        <f>MACD!E1248</f>
        <v>4.7746203136991072E-2</v>
      </c>
      <c r="E1248" s="2">
        <f>MACD!F1248</f>
        <v>2.9581897501473615E-2</v>
      </c>
      <c r="F1248" s="2">
        <f>'Moving Avg'!D1248</f>
        <v>1.75</v>
      </c>
      <c r="G1248" s="2">
        <f>'Moving Avg'!F1248</f>
        <v>1.8170000000000002</v>
      </c>
      <c r="H1248" s="2">
        <f>'Moving Avg'!G1248</f>
        <v>1.8573999999999995</v>
      </c>
      <c r="I1248" s="2">
        <f>'Moving Avg'!H1248</f>
        <v>1.9126500000000006</v>
      </c>
      <c r="J1248" s="6" t="str">
        <f>OBV!F1248</f>
        <v>BEARISH</v>
      </c>
      <c r="K1248" s="6" t="str">
        <f>OBV!G1248</f>
        <v>NEUTRAL</v>
      </c>
      <c r="L1248" s="6" t="str">
        <f>OBV!H1248</f>
        <v>CONFIRMED BEARISH</v>
      </c>
    </row>
    <row r="1249" spans="1:12" ht="13.5" x14ac:dyDescent="0.25">
      <c r="A1249" s="3">
        <f>RSI!A1249</f>
        <v>43826</v>
      </c>
      <c r="B1249" s="2">
        <f>RSI!B1249</f>
        <v>1.75</v>
      </c>
      <c r="C1249" s="2">
        <f>RSI!I1249</f>
        <v>30.869289954157111</v>
      </c>
      <c r="D1249" s="2">
        <f>MACD!E1249</f>
        <v>4.7723430910622255E-2</v>
      </c>
      <c r="E1249" s="2">
        <f>MACD!F1249</f>
        <v>3.3210204183303345E-2</v>
      </c>
      <c r="F1249" s="2">
        <f>'Moving Avg'!D1249</f>
        <v>1.75</v>
      </c>
      <c r="G1249" s="2">
        <f>'Moving Avg'!F1249</f>
        <v>1.8120000000000001</v>
      </c>
      <c r="H1249" s="2">
        <f>'Moving Avg'!G1249</f>
        <v>1.8525999999999996</v>
      </c>
      <c r="I1249" s="2">
        <f>'Moving Avg'!H1249</f>
        <v>1.9085000000000003</v>
      </c>
      <c r="J1249" s="6" t="str">
        <f>OBV!F1249</f>
        <v>NEUTRAL</v>
      </c>
      <c r="K1249" s="6" t="str">
        <f>OBV!G1249</f>
        <v>NEUTRAL</v>
      </c>
      <c r="L1249" s="6" t="str">
        <f>OBV!H1249</f>
        <v>NEUTRAL</v>
      </c>
    </row>
    <row r="1250" spans="1:12" ht="13.5" x14ac:dyDescent="0.25">
      <c r="A1250" s="3">
        <f>RSI!A1250</f>
        <v>43829</v>
      </c>
      <c r="B1250" s="2">
        <f>RSI!B1250</f>
        <v>1.75</v>
      </c>
      <c r="C1250" s="2">
        <f>RSI!I1250</f>
        <v>30.869289954157111</v>
      </c>
      <c r="D1250" s="2">
        <f>MACD!E1250</f>
        <v>4.0381105879585544E-2</v>
      </c>
      <c r="E1250" s="2">
        <f>MACD!F1250</f>
        <v>3.4644384522559787E-2</v>
      </c>
      <c r="F1250" s="2">
        <f>'Moving Avg'!D1250</f>
        <v>1.75</v>
      </c>
      <c r="G1250" s="2">
        <f>'Moving Avg'!F1250</f>
        <v>1.8069999999999999</v>
      </c>
      <c r="H1250" s="2">
        <f>'Moving Avg'!G1250</f>
        <v>1.8477999999999997</v>
      </c>
      <c r="I1250" s="2">
        <f>'Moving Avg'!H1250</f>
        <v>1.90435</v>
      </c>
      <c r="J1250" s="6" t="str">
        <f>OBV!F1250</f>
        <v>NEUTRAL</v>
      </c>
      <c r="K1250" s="6" t="str">
        <f>OBV!G1250</f>
        <v>NEUTRAL</v>
      </c>
      <c r="L1250" s="6" t="str">
        <f>OBV!H1250</f>
        <v>NEUTRAL</v>
      </c>
    </row>
    <row r="1251" spans="1:12" ht="13.5" x14ac:dyDescent="0.25">
      <c r="A1251" s="3">
        <f>RSI!A1251</f>
        <v>43830</v>
      </c>
      <c r="B1251" s="2">
        <f>RSI!B1251</f>
        <v>1.75</v>
      </c>
      <c r="C1251" s="2">
        <f>RSI!I1251</f>
        <v>30.869289954157111</v>
      </c>
      <c r="D1251" s="2">
        <f>MACD!E1251</f>
        <v>3.4510268822453227E-2</v>
      </c>
      <c r="E1251" s="2">
        <f>MACD!F1251</f>
        <v>3.4617561382538478E-2</v>
      </c>
      <c r="F1251" s="2">
        <f>'Moving Avg'!D1251</f>
        <v>1.75</v>
      </c>
      <c r="G1251" s="2">
        <f>'Moving Avg'!F1251</f>
        <v>1.802</v>
      </c>
      <c r="H1251" s="2">
        <f>'Moving Avg'!G1251</f>
        <v>1.8430000000000002</v>
      </c>
      <c r="I1251" s="2">
        <f>'Moving Avg'!H1251</f>
        <v>1.9007499999999995</v>
      </c>
      <c r="J1251" s="6" t="str">
        <f>OBV!F1251</f>
        <v>NEUTRAL</v>
      </c>
      <c r="K1251" s="6" t="str">
        <f>OBV!G1251</f>
        <v>NEUTRAL</v>
      </c>
      <c r="L1251" s="6" t="str">
        <f>OBV!H1251</f>
        <v>NEUTRAL</v>
      </c>
    </row>
    <row r="1252" spans="1:12" ht="13.5" x14ac:dyDescent="0.25">
      <c r="A1252" s="3">
        <f>RSI!A1252</f>
        <v>43832</v>
      </c>
      <c r="B1252" s="2">
        <f>RSI!B1252</f>
        <v>1.75</v>
      </c>
      <c r="C1252" s="2">
        <f>RSI!I1252</f>
        <v>30.869289954157111</v>
      </c>
      <c r="D1252" s="2">
        <f>MACD!E1252</f>
        <v>2.9859211084558135E-2</v>
      </c>
      <c r="E1252" s="2">
        <f>MACD!F1252</f>
        <v>3.3665891322942412E-2</v>
      </c>
      <c r="F1252" s="2">
        <f>'Moving Avg'!D1252</f>
        <v>1.75</v>
      </c>
      <c r="G1252" s="2">
        <f>'Moving Avg'!F1252</f>
        <v>1.7969999999999999</v>
      </c>
      <c r="H1252" s="2">
        <f>'Moving Avg'!G1252</f>
        <v>1.8382000000000003</v>
      </c>
      <c r="I1252" s="2">
        <f>'Moving Avg'!H1252</f>
        <v>1.8969999999999996</v>
      </c>
      <c r="J1252" s="6" t="str">
        <f>OBV!F1252</f>
        <v>NEUTRAL</v>
      </c>
      <c r="K1252" s="6" t="str">
        <f>OBV!G1252</f>
        <v>NEUTRAL</v>
      </c>
      <c r="L1252" s="6" t="str">
        <f>OBV!H1252</f>
        <v>NEUTRAL</v>
      </c>
    </row>
    <row r="1253" spans="1:12" ht="13.5" x14ac:dyDescent="0.25">
      <c r="A1253" s="3">
        <f>RSI!A1253</f>
        <v>43833</v>
      </c>
      <c r="B1253" s="2">
        <f>RSI!B1253</f>
        <v>1.75</v>
      </c>
      <c r="C1253" s="2">
        <f>RSI!I1253</f>
        <v>30.869289954157111</v>
      </c>
      <c r="D1253" s="2">
        <f>MACD!E1253</f>
        <v>3.3909132103762119E-2</v>
      </c>
      <c r="E1253" s="2">
        <f>MACD!F1253</f>
        <v>3.3714539479106354E-2</v>
      </c>
      <c r="F1253" s="2">
        <f>'Moving Avg'!D1253</f>
        <v>1.75</v>
      </c>
      <c r="G1253" s="2">
        <f>'Moving Avg'!F1253</f>
        <v>1.7919999999999998</v>
      </c>
      <c r="H1253" s="2">
        <f>'Moving Avg'!G1253</f>
        <v>1.8344000000000005</v>
      </c>
      <c r="I1253" s="2">
        <f>'Moving Avg'!H1253</f>
        <v>1.8928999999999996</v>
      </c>
      <c r="J1253" s="6" t="str">
        <f>OBV!F1253</f>
        <v>NEUTRAL</v>
      </c>
      <c r="K1253" s="6" t="str">
        <f>OBV!G1253</f>
        <v>NEUTRAL</v>
      </c>
      <c r="L1253" s="6" t="str">
        <f>OBV!H1253</f>
        <v>NEUTRAL</v>
      </c>
    </row>
    <row r="1254" spans="1:12" ht="13.5" x14ac:dyDescent="0.25">
      <c r="A1254" s="3">
        <f>RSI!A1254</f>
        <v>43836</v>
      </c>
      <c r="B1254" s="2">
        <f>RSI!B1254</f>
        <v>1.75</v>
      </c>
      <c r="C1254" s="2">
        <f>RSI!I1254</f>
        <v>30.869289954157111</v>
      </c>
      <c r="D1254" s="2">
        <f>MACD!E1254</f>
        <v>2.5299706895403284E-2</v>
      </c>
      <c r="E1254" s="2">
        <f>MACD!F1254</f>
        <v>3.2031572962365737E-2</v>
      </c>
      <c r="F1254" s="2">
        <f>'Moving Avg'!D1254</f>
        <v>1.75</v>
      </c>
      <c r="G1254" s="2">
        <f>'Moving Avg'!F1254</f>
        <v>1.7854999999999996</v>
      </c>
      <c r="H1254" s="2">
        <f>'Moving Avg'!G1254</f>
        <v>1.8316000000000006</v>
      </c>
      <c r="I1254" s="2">
        <f>'Moving Avg'!H1254</f>
        <v>1.8887999999999996</v>
      </c>
      <c r="J1254" s="6" t="str">
        <f>OBV!F1254</f>
        <v>NEUTRAL</v>
      </c>
      <c r="K1254" s="6" t="str">
        <f>OBV!G1254</f>
        <v>NEUTRAL</v>
      </c>
      <c r="L1254" s="6" t="str">
        <f>OBV!H1254</f>
        <v>NEUTRAL</v>
      </c>
    </row>
    <row r="1255" spans="1:12" ht="13.5" x14ac:dyDescent="0.25">
      <c r="A1255" s="3">
        <f>RSI!A1255</f>
        <v>43837</v>
      </c>
      <c r="B1255" s="2">
        <f>RSI!B1255</f>
        <v>1.7</v>
      </c>
      <c r="C1255" s="2">
        <f>RSI!I1255</f>
        <v>21.022665610209273</v>
      </c>
      <c r="D1255" s="2">
        <f>MACD!E1255</f>
        <v>2.1969818690616316E-2</v>
      </c>
      <c r="E1255" s="2">
        <f>MACD!F1255</f>
        <v>3.0019222108015855E-2</v>
      </c>
      <c r="F1255" s="2">
        <f>'Moving Avg'!D1255</f>
        <v>1.7399999999999998</v>
      </c>
      <c r="G1255" s="2">
        <f>'Moving Avg'!F1255</f>
        <v>1.7765</v>
      </c>
      <c r="H1255" s="2">
        <f>'Moving Avg'!G1255</f>
        <v>1.8278000000000005</v>
      </c>
      <c r="I1255" s="2">
        <f>'Moving Avg'!H1255</f>
        <v>1.8844499999999997</v>
      </c>
      <c r="J1255" s="6" t="str">
        <f>OBV!F1255</f>
        <v>BEARISH</v>
      </c>
      <c r="K1255" s="6" t="str">
        <f>OBV!G1255</f>
        <v>STRONG</v>
      </c>
      <c r="L1255" s="6" t="str">
        <f>OBV!H1255</f>
        <v>CONFIRMED BEARISH</v>
      </c>
    </row>
    <row r="1256" spans="1:12" ht="13.5" x14ac:dyDescent="0.25">
      <c r="A1256" s="3">
        <f>RSI!A1256</f>
        <v>43838</v>
      </c>
      <c r="B1256" s="2">
        <f>RSI!B1256</f>
        <v>1.7</v>
      </c>
      <c r="C1256" s="2">
        <f>RSI!I1256</f>
        <v>21.022665610209273</v>
      </c>
      <c r="D1256" s="2">
        <f>MACD!E1256</f>
        <v>1.9680364186117849E-2</v>
      </c>
      <c r="E1256" s="2">
        <f>MACD!F1256</f>
        <v>2.7951450523636255E-2</v>
      </c>
      <c r="F1256" s="2">
        <f>'Moving Avg'!D1256</f>
        <v>1.73</v>
      </c>
      <c r="G1256" s="2">
        <f>'Moving Avg'!F1256</f>
        <v>1.7675000000000001</v>
      </c>
      <c r="H1256" s="2">
        <f>'Moving Avg'!G1256</f>
        <v>1.8248000000000006</v>
      </c>
      <c r="I1256" s="2">
        <f>'Moving Avg'!H1256</f>
        <v>1.8806499999999995</v>
      </c>
      <c r="J1256" s="6" t="str">
        <f>OBV!F1256</f>
        <v>BEARISH</v>
      </c>
      <c r="K1256" s="6" t="str">
        <f>OBV!G1256</f>
        <v>STRONG</v>
      </c>
      <c r="L1256" s="6" t="str">
        <f>OBV!H1256</f>
        <v>CONFIRMED BEARISH</v>
      </c>
    </row>
    <row r="1257" spans="1:12" ht="13.5" x14ac:dyDescent="0.25">
      <c r="A1257" s="3">
        <f>RSI!A1257</f>
        <v>43839</v>
      </c>
      <c r="B1257" s="2">
        <f>RSI!B1257</f>
        <v>1.63</v>
      </c>
      <c r="C1257" s="2">
        <f>RSI!I1257</f>
        <v>13.84970272642984</v>
      </c>
      <c r="D1257" s="2">
        <f>MACD!E1257</f>
        <v>2.3417340124916697E-2</v>
      </c>
      <c r="E1257" s="2">
        <f>MACD!F1257</f>
        <v>2.7044628443892348E-2</v>
      </c>
      <c r="F1257" s="2">
        <f>'Moving Avg'!D1257</f>
        <v>1.7060000000000002</v>
      </c>
      <c r="G1257" s="2">
        <f>'Moving Avg'!F1257</f>
        <v>1.7565000000000002</v>
      </c>
      <c r="H1257" s="2">
        <f>'Moving Avg'!G1257</f>
        <v>1.8196000000000006</v>
      </c>
      <c r="I1257" s="2">
        <f>'Moving Avg'!H1257</f>
        <v>1.8761499999999995</v>
      </c>
      <c r="J1257" s="6" t="str">
        <f>OBV!F1257</f>
        <v>BEARISH</v>
      </c>
      <c r="K1257" s="6" t="str">
        <f>OBV!G1257</f>
        <v>STRONG</v>
      </c>
      <c r="L1257" s="6" t="str">
        <f>OBV!H1257</f>
        <v>CONFIRMED BEARISH</v>
      </c>
    </row>
    <row r="1258" spans="1:12" ht="13.5" x14ac:dyDescent="0.25">
      <c r="A1258" s="3">
        <f>RSI!A1258</f>
        <v>43840</v>
      </c>
      <c r="B1258" s="2">
        <f>RSI!B1258</f>
        <v>1.63</v>
      </c>
      <c r="C1258" s="2">
        <f>RSI!I1258</f>
        <v>13.84970272642984</v>
      </c>
      <c r="D1258" s="2">
        <f>MACD!E1258</f>
        <v>2.7445827368991038E-2</v>
      </c>
      <c r="E1258" s="2">
        <f>MACD!F1258</f>
        <v>2.7124868228912087E-2</v>
      </c>
      <c r="F1258" s="2">
        <f>'Moving Avg'!D1258</f>
        <v>1.6819999999999999</v>
      </c>
      <c r="G1258" s="2">
        <f>'Moving Avg'!F1258</f>
        <v>1.7455000000000003</v>
      </c>
      <c r="H1258" s="2">
        <f>'Moving Avg'!G1258</f>
        <v>1.8144000000000005</v>
      </c>
      <c r="I1258" s="2">
        <f>'Moving Avg'!H1258</f>
        <v>1.8721999999999992</v>
      </c>
      <c r="J1258" s="6" t="str">
        <f>OBV!F1258</f>
        <v>BEARISH</v>
      </c>
      <c r="K1258" s="6" t="str">
        <f>OBV!G1258</f>
        <v>STRONG</v>
      </c>
      <c r="L1258" s="6" t="str">
        <f>OBV!H1258</f>
        <v>CONFIRMED BEARISH</v>
      </c>
    </row>
    <row r="1259" spans="1:12" ht="13.5" x14ac:dyDescent="0.25">
      <c r="A1259" s="3">
        <f>RSI!A1259</f>
        <v>43843</v>
      </c>
      <c r="B1259" s="2">
        <f>RSI!B1259</f>
        <v>1.57</v>
      </c>
      <c r="C1259" s="2">
        <f>RSI!I1259</f>
        <v>10.341908738827726</v>
      </c>
      <c r="D1259" s="2">
        <f>MACD!E1259</f>
        <v>3.610124241926016E-2</v>
      </c>
      <c r="E1259" s="2">
        <f>MACD!F1259</f>
        <v>2.8920143066981704E-2</v>
      </c>
      <c r="F1259" s="2">
        <f>'Moving Avg'!D1259</f>
        <v>1.6459999999999997</v>
      </c>
      <c r="G1259" s="2">
        <f>'Moving Avg'!F1259</f>
        <v>1.7324999999999999</v>
      </c>
      <c r="H1259" s="2">
        <f>'Moving Avg'!G1259</f>
        <v>1.8088000000000006</v>
      </c>
      <c r="I1259" s="2">
        <f>'Moving Avg'!H1259</f>
        <v>1.8679499999999991</v>
      </c>
      <c r="J1259" s="6" t="str">
        <f>OBV!F1259</f>
        <v>BEARISH</v>
      </c>
      <c r="K1259" s="6" t="str">
        <f>OBV!G1259</f>
        <v>STRONG</v>
      </c>
      <c r="L1259" s="6" t="str">
        <f>OBV!H1259</f>
        <v>CONFIRMED BEARISH</v>
      </c>
    </row>
    <row r="1260" spans="1:12" ht="13.5" x14ac:dyDescent="0.25">
      <c r="A1260" s="3">
        <f>RSI!A1260</f>
        <v>43845</v>
      </c>
      <c r="B1260" s="2">
        <f>RSI!B1260</f>
        <v>1.57</v>
      </c>
      <c r="C1260" s="2">
        <f>RSI!I1260</f>
        <v>10.341908738827726</v>
      </c>
      <c r="D1260" s="2">
        <f>MACD!E1260</f>
        <v>4.4522422388340033E-2</v>
      </c>
      <c r="E1260" s="2">
        <f>MACD!F1260</f>
        <v>3.204059893125337E-2</v>
      </c>
      <c r="F1260" s="2">
        <f>'Moving Avg'!D1260</f>
        <v>1.6199999999999999</v>
      </c>
      <c r="G1260" s="2">
        <f>'Moving Avg'!F1260</f>
        <v>1.722</v>
      </c>
      <c r="H1260" s="2">
        <f>'Moving Avg'!G1260</f>
        <v>1.8032000000000001</v>
      </c>
      <c r="I1260" s="2">
        <f>'Moving Avg'!H1260</f>
        <v>1.8631999999999991</v>
      </c>
      <c r="J1260" s="6" t="str">
        <f>OBV!F1260</f>
        <v>BEARISH</v>
      </c>
      <c r="K1260" s="6" t="str">
        <f>OBV!G1260</f>
        <v>NEUTRAL</v>
      </c>
      <c r="L1260" s="6" t="str">
        <f>OBV!H1260</f>
        <v>CONFIRMED BEARISH</v>
      </c>
    </row>
    <row r="1261" spans="1:12" ht="13.5" x14ac:dyDescent="0.25">
      <c r="A1261" s="3">
        <f>RSI!A1261</f>
        <v>43846</v>
      </c>
      <c r="B1261" s="2">
        <f>RSI!B1261</f>
        <v>1.61</v>
      </c>
      <c r="C1261" s="2">
        <f>RSI!I1261</f>
        <v>25.024171972647736</v>
      </c>
      <c r="D1261" s="2">
        <f>MACD!E1261</f>
        <v>4.9701154017808724E-2</v>
      </c>
      <c r="E1261" s="2">
        <f>MACD!F1261</f>
        <v>3.5572709948564443E-2</v>
      </c>
      <c r="F1261" s="2">
        <f>'Moving Avg'!D1261</f>
        <v>1.6019999999999999</v>
      </c>
      <c r="G1261" s="2">
        <f>'Moving Avg'!F1261</f>
        <v>1.7134999999999998</v>
      </c>
      <c r="H1261" s="2">
        <f>'Moving Avg'!G1261</f>
        <v>1.7984</v>
      </c>
      <c r="I1261" s="2">
        <f>'Moving Avg'!H1261</f>
        <v>1.8591999999999993</v>
      </c>
      <c r="J1261" s="6" t="str">
        <f>OBV!F1261</f>
        <v>BULLISH</v>
      </c>
      <c r="K1261" s="6" t="str">
        <f>OBV!G1261</f>
        <v>NEUTRAL</v>
      </c>
      <c r="L1261" s="6" t="str">
        <f>OBV!H1261</f>
        <v>BULLISH DIVERGENCE</v>
      </c>
    </row>
    <row r="1262" spans="1:12" ht="13.5" x14ac:dyDescent="0.25">
      <c r="A1262" s="3">
        <f>RSI!A1262</f>
        <v>43847</v>
      </c>
      <c r="B1262" s="2">
        <f>RSI!B1262</f>
        <v>1.63</v>
      </c>
      <c r="C1262" s="2">
        <f>RSI!I1262</f>
        <v>31.099639438565958</v>
      </c>
      <c r="D1262" s="2">
        <f>MACD!E1262</f>
        <v>5.3306130034995958E-2</v>
      </c>
      <c r="E1262" s="2">
        <f>MACD!F1262</f>
        <v>3.9119393965850749E-2</v>
      </c>
      <c r="F1262" s="2">
        <f>'Moving Avg'!D1262</f>
        <v>1.6020000000000003</v>
      </c>
      <c r="G1262" s="2">
        <f>'Moving Avg'!F1262</f>
        <v>1.706</v>
      </c>
      <c r="H1262" s="2">
        <f>'Moving Avg'!G1262</f>
        <v>1.794</v>
      </c>
      <c r="I1262" s="2">
        <f>'Moving Avg'!H1262</f>
        <v>1.855799999999999</v>
      </c>
      <c r="J1262" s="6" t="str">
        <f>OBV!F1262</f>
        <v>BULLISH</v>
      </c>
      <c r="K1262" s="6" t="str">
        <f>OBV!G1262</f>
        <v>WEAK</v>
      </c>
      <c r="L1262" s="6" t="str">
        <f>OBV!H1262</f>
        <v>NEUTRAL</v>
      </c>
    </row>
    <row r="1263" spans="1:12" ht="13.5" x14ac:dyDescent="0.25">
      <c r="A1263" s="3">
        <f>RSI!A1263</f>
        <v>43850</v>
      </c>
      <c r="B1263" s="2">
        <f>RSI!B1263</f>
        <v>1.56</v>
      </c>
      <c r="C1263" s="2">
        <f>RSI!I1263</f>
        <v>23.823298386830601</v>
      </c>
      <c r="D1263" s="2">
        <f>MACD!E1263</f>
        <v>6.2075770731823576E-2</v>
      </c>
      <c r="E1263" s="2">
        <f>MACD!F1263</f>
        <v>4.3710669319045319E-2</v>
      </c>
      <c r="F1263" s="2">
        <f>'Moving Avg'!D1263</f>
        <v>1.5879999999999999</v>
      </c>
      <c r="G1263" s="2">
        <f>'Moving Avg'!F1263</f>
        <v>1.6925000000000001</v>
      </c>
      <c r="H1263" s="2">
        <f>'Moving Avg'!G1263</f>
        <v>1.7882000000000002</v>
      </c>
      <c r="I1263" s="2">
        <f>'Moving Avg'!H1263</f>
        <v>1.851799999999999</v>
      </c>
      <c r="J1263" s="6" t="str">
        <f>OBV!F1263</f>
        <v>BULLISH</v>
      </c>
      <c r="K1263" s="6" t="str">
        <f>OBV!G1263</f>
        <v>WEAK</v>
      </c>
      <c r="L1263" s="6" t="str">
        <f>OBV!H1263</f>
        <v>BULLISH DIVERGENCE</v>
      </c>
    </row>
    <row r="1264" spans="1:12" ht="13.5" x14ac:dyDescent="0.25">
      <c r="A1264" s="3">
        <f>RSI!A1264</f>
        <v>43851</v>
      </c>
      <c r="B1264" s="2">
        <f>RSI!B1264</f>
        <v>1.63</v>
      </c>
      <c r="C1264" s="2">
        <f>RSI!I1264</f>
        <v>39.154349025644677</v>
      </c>
      <c r="D1264" s="2">
        <f>MACD!E1264</f>
        <v>6.5219212636952406E-2</v>
      </c>
      <c r="E1264" s="2">
        <f>MACD!F1264</f>
        <v>4.8012377982626739E-2</v>
      </c>
      <c r="F1264" s="2">
        <f>'Moving Avg'!D1264</f>
        <v>1.6</v>
      </c>
      <c r="G1264" s="2">
        <f>'Moving Avg'!F1264</f>
        <v>1.6864999999999999</v>
      </c>
      <c r="H1264" s="2">
        <f>'Moving Avg'!G1264</f>
        <v>1.7830000000000001</v>
      </c>
      <c r="I1264" s="2">
        <f>'Moving Avg'!H1264</f>
        <v>1.8476499999999989</v>
      </c>
      <c r="J1264" s="6" t="str">
        <f>OBV!F1264</f>
        <v>BULLISH</v>
      </c>
      <c r="K1264" s="6" t="str">
        <f>OBV!G1264</f>
        <v>WEAK</v>
      </c>
      <c r="L1264" s="6" t="str">
        <f>OBV!H1264</f>
        <v>CONFIRMED BULLISH</v>
      </c>
    </row>
    <row r="1265" spans="1:12" ht="13.5" x14ac:dyDescent="0.25">
      <c r="A1265" s="3">
        <f>RSI!A1265</f>
        <v>43852</v>
      </c>
      <c r="B1265" s="2">
        <f>RSI!B1265</f>
        <v>1.63</v>
      </c>
      <c r="C1265" s="2">
        <f>RSI!I1265</f>
        <v>39.15434902564467</v>
      </c>
      <c r="D1265" s="2">
        <f>MACD!E1265</f>
        <v>6.0613998031147975E-2</v>
      </c>
      <c r="E1265" s="2">
        <f>MACD!F1265</f>
        <v>5.0532701992330994E-2</v>
      </c>
      <c r="F1265" s="2">
        <f>'Moving Avg'!D1265</f>
        <v>1.6120000000000001</v>
      </c>
      <c r="G1265" s="2">
        <f>'Moving Avg'!F1265</f>
        <v>1.6804999999999997</v>
      </c>
      <c r="H1265" s="2">
        <f>'Moving Avg'!G1265</f>
        <v>1.7782</v>
      </c>
      <c r="I1265" s="2">
        <f>'Moving Avg'!H1265</f>
        <v>1.843499999999999</v>
      </c>
      <c r="J1265" s="6" t="str">
        <f>OBV!F1265</f>
        <v>BULLISH</v>
      </c>
      <c r="K1265" s="6" t="str">
        <f>OBV!G1265</f>
        <v>WEAK</v>
      </c>
      <c r="L1265" s="6" t="str">
        <f>OBV!H1265</f>
        <v>CONFIRMED BULLISH</v>
      </c>
    </row>
    <row r="1266" spans="1:12" ht="13.5" x14ac:dyDescent="0.25">
      <c r="A1266" s="3">
        <f>RSI!A1266</f>
        <v>43853</v>
      </c>
      <c r="B1266" s="2">
        <f>RSI!B1266</f>
        <v>1.63</v>
      </c>
      <c r="C1266" s="2">
        <f>RSI!I1266</f>
        <v>39.154349025644677</v>
      </c>
      <c r="D1266" s="2">
        <f>MACD!E1266</f>
        <v>5.7112886895191117E-2</v>
      </c>
      <c r="E1266" s="2">
        <f>MACD!F1266</f>
        <v>5.1848738972903027E-2</v>
      </c>
      <c r="F1266" s="2">
        <f>'Moving Avg'!D1266</f>
        <v>1.6160000000000001</v>
      </c>
      <c r="G1266" s="2">
        <f>'Moving Avg'!F1266</f>
        <v>1.6744999999999997</v>
      </c>
      <c r="H1266" s="2">
        <f>'Moving Avg'!G1266</f>
        <v>1.7733999999999996</v>
      </c>
      <c r="I1266" s="2">
        <f>'Moving Avg'!H1266</f>
        <v>1.8398999999999992</v>
      </c>
      <c r="J1266" s="6" t="str">
        <f>OBV!F1266</f>
        <v>BULLISH</v>
      </c>
      <c r="K1266" s="6" t="str">
        <f>OBV!G1266</f>
        <v>WEAK</v>
      </c>
      <c r="L1266" s="6" t="str">
        <f>OBV!H1266</f>
        <v>CONFIRMED BULLISH</v>
      </c>
    </row>
    <row r="1267" spans="1:12" ht="13.5" x14ac:dyDescent="0.25">
      <c r="A1267" s="3">
        <f>RSI!A1267</f>
        <v>43854</v>
      </c>
      <c r="B1267" s="2">
        <f>RSI!B1267</f>
        <v>1.67</v>
      </c>
      <c r="C1267" s="2">
        <f>RSI!I1267</f>
        <v>46.79635145365723</v>
      </c>
      <c r="D1267" s="2">
        <f>MACD!E1267</f>
        <v>4.0784519060521829E-2</v>
      </c>
      <c r="E1267" s="2">
        <f>MACD!F1267</f>
        <v>4.9635894990426796E-2</v>
      </c>
      <c r="F1267" s="2">
        <f>'Moving Avg'!D1267</f>
        <v>1.6240000000000001</v>
      </c>
      <c r="G1267" s="2">
        <f>'Moving Avg'!F1267</f>
        <v>1.6704999999999994</v>
      </c>
      <c r="H1267" s="2">
        <f>'Moving Avg'!G1267</f>
        <v>1.7693999999999996</v>
      </c>
      <c r="I1267" s="2">
        <f>'Moving Avg'!H1267</f>
        <v>1.8369999999999993</v>
      </c>
      <c r="J1267" s="6" t="str">
        <f>OBV!F1267</f>
        <v>BULLISH</v>
      </c>
      <c r="K1267" s="6" t="str">
        <f>OBV!G1267</f>
        <v>NEUTRAL</v>
      </c>
      <c r="L1267" s="6" t="str">
        <f>OBV!H1267</f>
        <v>CONFIRMED BULLISH</v>
      </c>
    </row>
    <row r="1268" spans="1:12" ht="13.5" x14ac:dyDescent="0.25">
      <c r="A1268" s="3">
        <f>RSI!A1268</f>
        <v>43857</v>
      </c>
      <c r="B1268" s="2">
        <f>RSI!B1268</f>
        <v>1.62</v>
      </c>
      <c r="C1268" s="2">
        <f>RSI!I1268</f>
        <v>40.028622314626709</v>
      </c>
      <c r="D1268" s="2">
        <f>MACD!E1268</f>
        <v>3.0774720682242407E-2</v>
      </c>
      <c r="E1268" s="2">
        <f>MACD!F1268</f>
        <v>4.5863660128789917E-2</v>
      </c>
      <c r="F1268" s="2">
        <f>'Moving Avg'!D1268</f>
        <v>1.6359999999999999</v>
      </c>
      <c r="G1268" s="2">
        <f>'Moving Avg'!F1268</f>
        <v>1.6639999999999993</v>
      </c>
      <c r="H1268" s="2">
        <f>'Moving Avg'!G1268</f>
        <v>1.7643999999999997</v>
      </c>
      <c r="I1268" s="2">
        <f>'Moving Avg'!H1268</f>
        <v>1.8343499999999993</v>
      </c>
      <c r="J1268" s="6" t="str">
        <f>OBV!F1268</f>
        <v>BULLISH</v>
      </c>
      <c r="K1268" s="6" t="str">
        <f>OBV!G1268</f>
        <v>NEUTRAL</v>
      </c>
      <c r="L1268" s="6" t="str">
        <f>OBV!H1268</f>
        <v>CONFIRMED BULLISH</v>
      </c>
    </row>
    <row r="1269" spans="1:12" ht="13.5" x14ac:dyDescent="0.25">
      <c r="A1269" s="3">
        <f>RSI!A1269</f>
        <v>43858</v>
      </c>
      <c r="B1269" s="2">
        <f>RSI!B1269</f>
        <v>1.62</v>
      </c>
      <c r="C1269" s="2">
        <f>RSI!I1269</f>
        <v>40.028622314626709</v>
      </c>
      <c r="D1269" s="2">
        <f>MACD!E1269</f>
        <v>1.3464767870972061E-2</v>
      </c>
      <c r="E1269" s="2">
        <f>MACD!F1269</f>
        <v>3.9383881677226347E-2</v>
      </c>
      <c r="F1269" s="2">
        <f>'Moving Avg'!D1269</f>
        <v>1.6339999999999999</v>
      </c>
      <c r="G1269" s="2">
        <f>'Moving Avg'!F1269</f>
        <v>1.6574999999999995</v>
      </c>
      <c r="H1269" s="2">
        <f>'Moving Avg'!G1269</f>
        <v>1.7593999999999996</v>
      </c>
      <c r="I1269" s="2">
        <f>'Moving Avg'!H1269</f>
        <v>1.8316499999999991</v>
      </c>
      <c r="J1269" s="6" t="str">
        <f>OBV!F1269</f>
        <v>NEUTRAL</v>
      </c>
      <c r="K1269" s="6" t="str">
        <f>OBV!G1269</f>
        <v>NEUTRAL</v>
      </c>
      <c r="L1269" s="6" t="str">
        <f>OBV!H1269</f>
        <v>NEUTRAL</v>
      </c>
    </row>
    <row r="1270" spans="1:12" ht="13.5" x14ac:dyDescent="0.25">
      <c r="A1270" s="3">
        <f>RSI!A1270</f>
        <v>43859</v>
      </c>
      <c r="B1270" s="2">
        <f>RSI!B1270</f>
        <v>1.66</v>
      </c>
      <c r="C1270" s="2">
        <f>RSI!I1270</f>
        <v>47.123616910434606</v>
      </c>
      <c r="D1270" s="2">
        <f>MACD!E1270</f>
        <v>-3.7833691506323763E-3</v>
      </c>
      <c r="E1270" s="2">
        <f>MACD!F1270</f>
        <v>3.0750431511654602E-2</v>
      </c>
      <c r="F1270" s="2">
        <f>'Moving Avg'!D1270</f>
        <v>1.64</v>
      </c>
      <c r="G1270" s="2">
        <f>'Moving Avg'!F1270</f>
        <v>1.6529999999999994</v>
      </c>
      <c r="H1270" s="2">
        <f>'Moving Avg'!G1270</f>
        <v>1.7551999999999994</v>
      </c>
      <c r="I1270" s="2">
        <f>'Moving Avg'!H1270</f>
        <v>1.8289499999999992</v>
      </c>
      <c r="J1270" s="6" t="str">
        <f>OBV!F1270</f>
        <v>BULLISH</v>
      </c>
      <c r="K1270" s="6" t="str">
        <f>OBV!G1270</f>
        <v>WEAK</v>
      </c>
      <c r="L1270" s="6" t="str">
        <f>OBV!H1270</f>
        <v>CONFIRMED BULLISH</v>
      </c>
    </row>
    <row r="1271" spans="1:12" ht="13.5" x14ac:dyDescent="0.25">
      <c r="A1271" s="3">
        <f>RSI!A1271</f>
        <v>43860</v>
      </c>
      <c r="B1271" s="2">
        <f>RSI!B1271</f>
        <v>1.66</v>
      </c>
      <c r="C1271" s="2">
        <f>RSI!I1271</f>
        <v>47.123616910434599</v>
      </c>
      <c r="D1271" s="2">
        <f>MACD!E1271</f>
        <v>-1.212554637097063E-2</v>
      </c>
      <c r="E1271" s="2">
        <f>MACD!F1271</f>
        <v>2.2175235935129555E-2</v>
      </c>
      <c r="F1271" s="2">
        <f>'Moving Avg'!D1271</f>
        <v>1.6460000000000001</v>
      </c>
      <c r="G1271" s="2">
        <f>'Moving Avg'!F1271</f>
        <v>1.6484999999999999</v>
      </c>
      <c r="H1271" s="2">
        <f>'Moving Avg'!G1271</f>
        <v>1.7509999999999997</v>
      </c>
      <c r="I1271" s="2">
        <f>'Moving Avg'!H1271</f>
        <v>1.8259499999999991</v>
      </c>
      <c r="J1271" s="6" t="str">
        <f>OBV!F1271</f>
        <v>BULLISH</v>
      </c>
      <c r="K1271" s="6" t="str">
        <f>OBV!G1271</f>
        <v>WEAK</v>
      </c>
      <c r="L1271" s="6" t="str">
        <f>OBV!H1271</f>
        <v>CONFIRMED BULLISH</v>
      </c>
    </row>
    <row r="1272" spans="1:12" ht="13.5" x14ac:dyDescent="0.25">
      <c r="A1272" s="3">
        <f>RSI!A1272</f>
        <v>43861</v>
      </c>
      <c r="B1272" s="2">
        <f>RSI!B1272</f>
        <v>1.66</v>
      </c>
      <c r="C1272" s="2">
        <f>RSI!I1272</f>
        <v>47.123616910434599</v>
      </c>
      <c r="D1272" s="2">
        <f>MACD!E1272</f>
        <v>-1.601613483282005E-2</v>
      </c>
      <c r="E1272" s="2">
        <f>MACD!F1272</f>
        <v>1.4536961781539636E-2</v>
      </c>
      <c r="F1272" s="2">
        <f>'Moving Avg'!D1272</f>
        <v>1.6440000000000001</v>
      </c>
      <c r="G1272" s="2">
        <f>'Moving Avg'!F1272</f>
        <v>1.6439999999999997</v>
      </c>
      <c r="H1272" s="2">
        <f>'Moving Avg'!G1272</f>
        <v>1.7467999999999995</v>
      </c>
      <c r="I1272" s="2">
        <f>'Moving Avg'!H1272</f>
        <v>1.822949999999999</v>
      </c>
      <c r="J1272" s="6" t="str">
        <f>OBV!F1272</f>
        <v>BULLISH</v>
      </c>
      <c r="K1272" s="6" t="str">
        <f>OBV!G1272</f>
        <v>WEAK</v>
      </c>
      <c r="L1272" s="6" t="str">
        <f>OBV!H1272</f>
        <v>BULLISH DIVERGENCE</v>
      </c>
    </row>
    <row r="1273" spans="1:12" ht="13.5" x14ac:dyDescent="0.25">
      <c r="A1273" s="3">
        <f>RSI!A1273</f>
        <v>43864</v>
      </c>
      <c r="B1273" s="2">
        <f>RSI!B1273</f>
        <v>1.62</v>
      </c>
      <c r="C1273" s="2">
        <f>RSI!I1273</f>
        <v>41.056966717146032</v>
      </c>
      <c r="D1273" s="2">
        <f>MACD!E1273</f>
        <v>-2.7029944769222825E-2</v>
      </c>
      <c r="E1273" s="2">
        <f>MACD!F1273</f>
        <v>6.2235804713871449E-3</v>
      </c>
      <c r="F1273" s="2">
        <f>'Moving Avg'!D1273</f>
        <v>1.6440000000000001</v>
      </c>
      <c r="G1273" s="2">
        <f>'Moving Avg'!F1273</f>
        <v>1.6375</v>
      </c>
      <c r="H1273" s="2">
        <f>'Moving Avg'!G1273</f>
        <v>1.7417999999999998</v>
      </c>
      <c r="I1273" s="2">
        <f>'Moving Avg'!H1273</f>
        <v>1.8197499999999991</v>
      </c>
      <c r="J1273" s="6" t="str">
        <f>OBV!F1273</f>
        <v>BULLISH</v>
      </c>
      <c r="K1273" s="6" t="str">
        <f>OBV!G1273</f>
        <v>WEAK</v>
      </c>
      <c r="L1273" s="6" t="str">
        <f>OBV!H1273</f>
        <v>NEUTRAL</v>
      </c>
    </row>
    <row r="1274" spans="1:12" ht="13.5" x14ac:dyDescent="0.25">
      <c r="A1274" s="3">
        <f>RSI!A1274</f>
        <v>43865</v>
      </c>
      <c r="B1274" s="2">
        <f>RSI!B1274</f>
        <v>1.62</v>
      </c>
      <c r="C1274" s="2">
        <f>RSI!I1274</f>
        <v>41.056966717146032</v>
      </c>
      <c r="D1274" s="2">
        <f>MACD!E1274</f>
        <v>-2.5265494494105312E-2</v>
      </c>
      <c r="E1274" s="2">
        <f>MACD!F1274</f>
        <v>-7.4234521711346278E-5</v>
      </c>
      <c r="F1274" s="2">
        <f>'Moving Avg'!D1274</f>
        <v>1.6439999999999997</v>
      </c>
      <c r="G1274" s="2">
        <f>'Moving Avg'!F1274</f>
        <v>1.6309999999999998</v>
      </c>
      <c r="H1274" s="2">
        <f>'Moving Avg'!G1274</f>
        <v>1.7372000000000001</v>
      </c>
      <c r="I1274" s="2">
        <f>'Moving Avg'!H1274</f>
        <v>1.8165499999999988</v>
      </c>
      <c r="J1274" s="6" t="str">
        <f>OBV!F1274</f>
        <v>BULLISH</v>
      </c>
      <c r="K1274" s="6" t="str">
        <f>OBV!G1274</f>
        <v>WEAK</v>
      </c>
      <c r="L1274" s="6" t="str">
        <f>OBV!H1274</f>
        <v>NEUTRAL</v>
      </c>
    </row>
    <row r="1275" spans="1:12" ht="13.5" x14ac:dyDescent="0.25">
      <c r="A1275" s="3">
        <f>RSI!A1275</f>
        <v>43866</v>
      </c>
      <c r="B1275" s="2">
        <f>RSI!B1275</f>
        <v>1.62</v>
      </c>
      <c r="C1275" s="2">
        <f>RSI!I1275</f>
        <v>41.056966717146032</v>
      </c>
      <c r="D1275" s="2">
        <f>MACD!E1275</f>
        <v>-2.3481204455262805E-2</v>
      </c>
      <c r="E1275" s="2">
        <f>MACD!F1275</f>
        <v>-4.7556285084216386E-3</v>
      </c>
      <c r="F1275" s="2">
        <f>'Moving Avg'!D1275</f>
        <v>1.6359999999999999</v>
      </c>
      <c r="G1275" s="2">
        <f>'Moving Avg'!F1275</f>
        <v>1.6270000000000002</v>
      </c>
      <c r="H1275" s="2">
        <f>'Moving Avg'!G1275</f>
        <v>1.7326000000000001</v>
      </c>
      <c r="I1275" s="2">
        <f>'Moving Avg'!H1275</f>
        <v>1.8133499999999987</v>
      </c>
      <c r="J1275" s="6" t="str">
        <f>OBV!F1275</f>
        <v>BEARISH</v>
      </c>
      <c r="K1275" s="6" t="str">
        <f>OBV!G1275</f>
        <v>NEUTRAL</v>
      </c>
      <c r="L1275" s="6" t="str">
        <f>OBV!H1275</f>
        <v>CONFIRMED BEARISH</v>
      </c>
    </row>
    <row r="1276" spans="1:12" ht="13.5" x14ac:dyDescent="0.25">
      <c r="A1276" s="3">
        <f>RSI!A1276</f>
        <v>43867</v>
      </c>
      <c r="B1276" s="2">
        <f>RSI!B1276</f>
        <v>1.62</v>
      </c>
      <c r="C1276" s="2">
        <f>RSI!I1276</f>
        <v>41.056966717146032</v>
      </c>
      <c r="D1276" s="2">
        <f>MACD!E1276</f>
        <v>-2.1701704231608332E-2</v>
      </c>
      <c r="E1276" s="2">
        <f>MACD!F1276</f>
        <v>-8.1448436530589773E-3</v>
      </c>
      <c r="F1276" s="2">
        <f>'Moving Avg'!D1276</f>
        <v>1.6280000000000001</v>
      </c>
      <c r="G1276" s="2">
        <f>'Moving Avg'!F1276</f>
        <v>1.623</v>
      </c>
      <c r="H1276" s="2">
        <f>'Moving Avg'!G1276</f>
        <v>1.7280000000000004</v>
      </c>
      <c r="I1276" s="2">
        <f>'Moving Avg'!H1276</f>
        <v>1.8101499999999988</v>
      </c>
      <c r="J1276" s="6" t="str">
        <f>OBV!F1276</f>
        <v>BEARISH</v>
      </c>
      <c r="K1276" s="6" t="str">
        <f>OBV!G1276</f>
        <v>NEUTRAL</v>
      </c>
      <c r="L1276" s="6" t="str">
        <f>OBV!H1276</f>
        <v>CONFIRMED BEARISH</v>
      </c>
    </row>
    <row r="1277" spans="1:12" ht="13.5" x14ac:dyDescent="0.25">
      <c r="A1277" s="3">
        <f>RSI!A1277</f>
        <v>43868</v>
      </c>
      <c r="B1277" s="2">
        <f>RSI!B1277</f>
        <v>1.62</v>
      </c>
      <c r="C1277" s="2">
        <f>RSI!I1277</f>
        <v>41.056966717146032</v>
      </c>
      <c r="D1277" s="2">
        <f>MACD!E1277</f>
        <v>-1.3792389763142676E-2</v>
      </c>
      <c r="E1277" s="2">
        <f>MACD!F1277</f>
        <v>-9.2743528750757181E-3</v>
      </c>
      <c r="F1277" s="2">
        <f>'Moving Avg'!D1277</f>
        <v>1.6200000000000003</v>
      </c>
      <c r="G1277" s="2">
        <f>'Moving Avg'!F1277</f>
        <v>1.6225000000000005</v>
      </c>
      <c r="H1277" s="2">
        <f>'Moving Avg'!G1277</f>
        <v>1.7234000000000007</v>
      </c>
      <c r="I1277" s="2">
        <f>'Moving Avg'!H1277</f>
        <v>1.8069499999999987</v>
      </c>
      <c r="J1277" s="6" t="str">
        <f>OBV!F1277</f>
        <v>BEARISH</v>
      </c>
      <c r="K1277" s="6" t="str">
        <f>OBV!G1277</f>
        <v>NEUTRAL</v>
      </c>
      <c r="L1277" s="6" t="str">
        <f>OBV!H1277</f>
        <v>CONFIRMED BEARISH</v>
      </c>
    </row>
    <row r="1278" spans="1:12" ht="13.5" x14ac:dyDescent="0.25">
      <c r="A1278" s="3">
        <f>RSI!A1278</f>
        <v>43871</v>
      </c>
      <c r="B1278" s="2">
        <f>RSI!B1278</f>
        <v>1.62</v>
      </c>
      <c r="C1278" s="2">
        <f>RSI!I1278</f>
        <v>41.056966717146032</v>
      </c>
      <c r="D1278" s="2">
        <f>MACD!E1278</f>
        <v>-1.4560962304793534E-2</v>
      </c>
      <c r="E1278" s="2">
        <f>MACD!F1278</f>
        <v>-1.0331674761019281E-2</v>
      </c>
      <c r="F1278" s="2">
        <f>'Moving Avg'!D1278</f>
        <v>1.6200000000000003</v>
      </c>
      <c r="G1278" s="2">
        <f>'Moving Avg'!F1278</f>
        <v>1.6220000000000003</v>
      </c>
      <c r="H1278" s="2">
        <f>'Moving Avg'!G1278</f>
        <v>1.7188000000000008</v>
      </c>
      <c r="I1278" s="2">
        <f>'Moving Avg'!H1278</f>
        <v>1.8037499999999989</v>
      </c>
      <c r="J1278" s="6" t="str">
        <f>OBV!F1278</f>
        <v>NEUTRAL</v>
      </c>
      <c r="K1278" s="6" t="str">
        <f>OBV!G1278</f>
        <v>NEUTRAL</v>
      </c>
      <c r="L1278" s="6" t="str">
        <f>OBV!H1278</f>
        <v>NEUTRAL</v>
      </c>
    </row>
    <row r="1279" spans="1:12" ht="13.5" x14ac:dyDescent="0.25">
      <c r="A1279" s="3">
        <f>RSI!A1279</f>
        <v>43872</v>
      </c>
      <c r="B1279" s="2">
        <f>RSI!B1279</f>
        <v>1.62</v>
      </c>
      <c r="C1279" s="2">
        <f>RSI!I1279</f>
        <v>41.056966717146032</v>
      </c>
      <c r="D1279" s="2">
        <f>MACD!E1279</f>
        <v>-1.4997183386658897E-2</v>
      </c>
      <c r="E1279" s="2">
        <f>MACD!F1279</f>
        <v>-1.1264776486147206E-2</v>
      </c>
      <c r="F1279" s="2">
        <f>'Moving Avg'!D1279</f>
        <v>1.6200000000000003</v>
      </c>
      <c r="G1279" s="2">
        <f>'Moving Avg'!F1279</f>
        <v>1.6245000000000001</v>
      </c>
      <c r="H1279" s="2">
        <f>'Moving Avg'!G1279</f>
        <v>1.7142000000000011</v>
      </c>
      <c r="I1279" s="2">
        <f>'Moving Avg'!H1279</f>
        <v>1.800549999999999</v>
      </c>
      <c r="J1279" s="6" t="str">
        <f>OBV!F1279</f>
        <v>NEUTRAL</v>
      </c>
      <c r="K1279" s="6" t="str">
        <f>OBV!G1279</f>
        <v>NEUTRAL</v>
      </c>
      <c r="L1279" s="6" t="str">
        <f>OBV!H1279</f>
        <v>NEUTRAL</v>
      </c>
    </row>
    <row r="1280" spans="1:12" ht="13.5" x14ac:dyDescent="0.25">
      <c r="A1280" s="3">
        <f>RSI!A1280</f>
        <v>43873</v>
      </c>
      <c r="B1280" s="2">
        <f>RSI!B1280</f>
        <v>1.58</v>
      </c>
      <c r="C1280" s="2">
        <f>RSI!I1280</f>
        <v>33.756363082196032</v>
      </c>
      <c r="D1280" s="2">
        <f>MACD!E1280</f>
        <v>-6.0512348509504932E-3</v>
      </c>
      <c r="E1280" s="2">
        <f>MACD!F1280</f>
        <v>-1.0222068159107863E-2</v>
      </c>
      <c r="F1280" s="2">
        <f>'Moving Avg'!D1280</f>
        <v>1.6120000000000001</v>
      </c>
      <c r="G1280" s="2">
        <f>'Moving Avg'!F1280</f>
        <v>1.6250000000000004</v>
      </c>
      <c r="H1280" s="2">
        <f>'Moving Avg'!G1280</f>
        <v>1.708800000000001</v>
      </c>
      <c r="I1280" s="2">
        <f>'Moving Avg'!H1280</f>
        <v>1.7971499999999989</v>
      </c>
      <c r="J1280" s="6" t="str">
        <f>OBV!F1280</f>
        <v>BEARISH</v>
      </c>
      <c r="K1280" s="6" t="str">
        <f>OBV!G1280</f>
        <v>NEUTRAL</v>
      </c>
      <c r="L1280" s="6" t="str">
        <f>OBV!H1280</f>
        <v>CONFIRMED BEARISH</v>
      </c>
    </row>
    <row r="1281" spans="1:12" ht="13.5" x14ac:dyDescent="0.25">
      <c r="A1281" s="3">
        <f>RSI!A1281</f>
        <v>43874</v>
      </c>
      <c r="B1281" s="2">
        <f>RSI!B1281</f>
        <v>1.58</v>
      </c>
      <c r="C1281" s="2">
        <f>RSI!I1281</f>
        <v>33.756363082196032</v>
      </c>
      <c r="D1281" s="2">
        <f>MACD!E1281</f>
        <v>1.9383400399997086E-3</v>
      </c>
      <c r="E1281" s="2">
        <f>MACD!F1281</f>
        <v>-7.7899865192863488E-3</v>
      </c>
      <c r="F1281" s="2">
        <f>'Moving Avg'!D1281</f>
        <v>1.6039999999999999</v>
      </c>
      <c r="G1281" s="2">
        <f>'Moving Avg'!F1281</f>
        <v>1.6235000000000004</v>
      </c>
      <c r="H1281" s="2">
        <f>'Moving Avg'!G1281</f>
        <v>1.7034000000000009</v>
      </c>
      <c r="I1281" s="2">
        <f>'Moving Avg'!H1281</f>
        <v>1.7937499999999988</v>
      </c>
      <c r="J1281" s="6" t="str">
        <f>OBV!F1281</f>
        <v>BEARISH</v>
      </c>
      <c r="K1281" s="6" t="str">
        <f>OBV!G1281</f>
        <v>NEUTRAL</v>
      </c>
      <c r="L1281" s="6" t="str">
        <f>OBV!H1281</f>
        <v>CONFIRMED BEARISH</v>
      </c>
    </row>
    <row r="1282" spans="1:12" ht="13.5" x14ac:dyDescent="0.25">
      <c r="A1282" s="3">
        <f>RSI!A1282</f>
        <v>43875</v>
      </c>
      <c r="B1282" s="2">
        <f>RSI!B1282</f>
        <v>1.58</v>
      </c>
      <c r="C1282" s="2">
        <f>RSI!I1282</f>
        <v>33.756363082196032</v>
      </c>
      <c r="D1282" s="2">
        <f>MACD!E1282</f>
        <v>9.0875700538211035E-3</v>
      </c>
      <c r="E1282" s="2">
        <f>MACD!F1282</f>
        <v>-4.414475204664859E-3</v>
      </c>
      <c r="F1282" s="2">
        <f>'Moving Avg'!D1282</f>
        <v>1.5960000000000001</v>
      </c>
      <c r="G1282" s="2">
        <f>'Moving Avg'!F1282</f>
        <v>1.6210000000000004</v>
      </c>
      <c r="H1282" s="2">
        <f>'Moving Avg'!G1282</f>
        <v>1.6980000000000006</v>
      </c>
      <c r="I1282" s="2">
        <f>'Moving Avg'!H1282</f>
        <v>1.7903499999999988</v>
      </c>
      <c r="J1282" s="6" t="str">
        <f>OBV!F1282</f>
        <v>BEARISH</v>
      </c>
      <c r="K1282" s="6" t="str">
        <f>OBV!G1282</f>
        <v>NEUTRAL</v>
      </c>
      <c r="L1282" s="6" t="str">
        <f>OBV!H1282</f>
        <v>CONFIRMED BEARISH</v>
      </c>
    </row>
    <row r="1283" spans="1:12" ht="13.5" x14ac:dyDescent="0.25">
      <c r="A1283" s="3">
        <f>RSI!A1283</f>
        <v>43878</v>
      </c>
      <c r="B1283" s="2">
        <f>RSI!B1283</f>
        <v>1.58</v>
      </c>
      <c r="C1283" s="2">
        <f>RSI!I1283</f>
        <v>33.756363082196032</v>
      </c>
      <c r="D1283" s="2">
        <f>MACD!E1283</f>
        <v>9.3430913460881282E-3</v>
      </c>
      <c r="E1283" s="2">
        <f>MACD!F1283</f>
        <v>-1.6629618945142616E-3</v>
      </c>
      <c r="F1283" s="2">
        <f>'Moving Avg'!D1283</f>
        <v>1.5880000000000001</v>
      </c>
      <c r="G1283" s="2">
        <f>'Moving Avg'!F1283</f>
        <v>1.6220000000000003</v>
      </c>
      <c r="H1283" s="2">
        <f>'Moving Avg'!G1283</f>
        <v>1.6926000000000008</v>
      </c>
      <c r="I1283" s="2">
        <f>'Moving Avg'!H1283</f>
        <v>1.7869499999999992</v>
      </c>
      <c r="J1283" s="6" t="str">
        <f>OBV!F1283</f>
        <v>BEARISH</v>
      </c>
      <c r="K1283" s="6" t="str">
        <f>OBV!G1283</f>
        <v>NEUTRAL</v>
      </c>
      <c r="L1283" s="6" t="str">
        <f>OBV!H1283</f>
        <v>CONFIRMED BEARISH</v>
      </c>
    </row>
    <row r="1284" spans="1:12" ht="13.5" x14ac:dyDescent="0.25">
      <c r="A1284" s="3">
        <f>RSI!A1284</f>
        <v>43879</v>
      </c>
      <c r="B1284" s="2">
        <f>RSI!B1284</f>
        <v>1.62</v>
      </c>
      <c r="C1284" s="2">
        <f>RSI!I1284</f>
        <v>46.542023343049713</v>
      </c>
      <c r="D1284" s="2">
        <f>MACD!E1284</f>
        <v>6.9296896081647574E-3</v>
      </c>
      <c r="E1284" s="2">
        <f>MACD!F1284</f>
        <v>5.5568406021542322E-5</v>
      </c>
      <c r="F1284" s="2">
        <f>'Moving Avg'!D1284</f>
        <v>1.5880000000000001</v>
      </c>
      <c r="G1284" s="2">
        <f>'Moving Avg'!F1284</f>
        <v>1.6214999999999999</v>
      </c>
      <c r="H1284" s="2">
        <f>'Moving Avg'!G1284</f>
        <v>1.6874000000000007</v>
      </c>
      <c r="I1284" s="2">
        <f>'Moving Avg'!H1284</f>
        <v>1.7837499999999988</v>
      </c>
      <c r="J1284" s="6" t="str">
        <f>OBV!F1284</f>
        <v>NEUTRAL</v>
      </c>
      <c r="K1284" s="6" t="str">
        <f>OBV!G1284</f>
        <v>NEUTRAL</v>
      </c>
      <c r="L1284" s="6" t="str">
        <f>OBV!H1284</f>
        <v>NEUTRAL</v>
      </c>
    </row>
    <row r="1285" spans="1:12" ht="13.5" x14ac:dyDescent="0.25">
      <c r="A1285" s="3">
        <f>RSI!A1285</f>
        <v>43880</v>
      </c>
      <c r="B1285" s="2">
        <f>RSI!B1285</f>
        <v>1.68</v>
      </c>
      <c r="C1285" s="2">
        <f>RSI!I1285</f>
        <v>59.247906529391543</v>
      </c>
      <c r="D1285" s="2">
        <f>MACD!E1285</f>
        <v>5.1543252451402566E-4</v>
      </c>
      <c r="E1285" s="2">
        <f>MACD!F1285</f>
        <v>1.47541229720039E-4</v>
      </c>
      <c r="F1285" s="2">
        <f>'Moving Avg'!D1285</f>
        <v>1.6080000000000001</v>
      </c>
      <c r="G1285" s="2">
        <f>'Moving Avg'!F1285</f>
        <v>1.6240000000000001</v>
      </c>
      <c r="H1285" s="2">
        <f>'Moving Avg'!G1285</f>
        <v>1.6834000000000009</v>
      </c>
      <c r="I1285" s="2">
        <f>'Moving Avg'!H1285</f>
        <v>1.7808499999999989</v>
      </c>
      <c r="J1285" s="6" t="str">
        <f>OBV!F1285</f>
        <v>BULLISH</v>
      </c>
      <c r="K1285" s="6" t="str">
        <f>OBV!G1285</f>
        <v>NEUTRAL</v>
      </c>
      <c r="L1285" s="6" t="str">
        <f>OBV!H1285</f>
        <v>CONFIRMED BULLISH</v>
      </c>
    </row>
    <row r="1286" spans="1:12" ht="13.5" x14ac:dyDescent="0.25">
      <c r="A1286" s="3">
        <f>RSI!A1286</f>
        <v>43881</v>
      </c>
      <c r="B1286" s="2">
        <f>RSI!B1286</f>
        <v>1.73</v>
      </c>
      <c r="C1286" s="2">
        <f>RSI!I1286</f>
        <v>66.412253971102416</v>
      </c>
      <c r="D1286" s="2">
        <f>MACD!E1286</f>
        <v>-8.9033208319020396E-3</v>
      </c>
      <c r="E1286" s="2">
        <f>MACD!F1286</f>
        <v>-1.6626311826043768E-3</v>
      </c>
      <c r="F1286" s="2">
        <f>'Moving Avg'!D1286</f>
        <v>1.6379999999999999</v>
      </c>
      <c r="G1286" s="2">
        <f>'Moving Avg'!F1286</f>
        <v>1.6290000000000002</v>
      </c>
      <c r="H1286" s="2">
        <f>'Moving Avg'!G1286</f>
        <v>1.6804000000000008</v>
      </c>
      <c r="I1286" s="2">
        <f>'Moving Avg'!H1286</f>
        <v>1.7781999999999991</v>
      </c>
      <c r="J1286" s="6" t="str">
        <f>OBV!F1286</f>
        <v>BULLISH</v>
      </c>
      <c r="K1286" s="6" t="str">
        <f>OBV!G1286</f>
        <v>NEUTRAL</v>
      </c>
      <c r="L1286" s="6" t="str">
        <f>OBV!H1286</f>
        <v>CONFIRMED BULLISH</v>
      </c>
    </row>
    <row r="1287" spans="1:12" ht="13.5" x14ac:dyDescent="0.25">
      <c r="A1287" s="3">
        <f>RSI!A1287</f>
        <v>43882</v>
      </c>
      <c r="B1287" s="2">
        <f>RSI!B1287</f>
        <v>1.69</v>
      </c>
      <c r="C1287" s="2">
        <f>RSI!I1287</f>
        <v>57.676501928273382</v>
      </c>
      <c r="D1287" s="2">
        <f>MACD!E1287</f>
        <v>-1.4471821942120933E-2</v>
      </c>
      <c r="E1287" s="2">
        <f>MACD!F1287</f>
        <v>-4.2244693345076887E-3</v>
      </c>
      <c r="F1287" s="2">
        <f>'Moving Avg'!D1287</f>
        <v>1.6599999999999997</v>
      </c>
      <c r="G1287" s="2">
        <f>'Moving Avg'!F1287</f>
        <v>1.6300000000000001</v>
      </c>
      <c r="H1287" s="2">
        <f>'Moving Avg'!G1287</f>
        <v>1.6772000000000005</v>
      </c>
      <c r="I1287" s="2">
        <f>'Moving Avg'!H1287</f>
        <v>1.7753499999999989</v>
      </c>
      <c r="J1287" s="6" t="str">
        <f>OBV!F1287</f>
        <v>BEARISH</v>
      </c>
      <c r="K1287" s="6" t="str">
        <f>OBV!G1287</f>
        <v>NEUTRAL</v>
      </c>
      <c r="L1287" s="6" t="str">
        <f>OBV!H1287</f>
        <v>BEARISH DIVERGENCE</v>
      </c>
    </row>
    <row r="1288" spans="1:12" ht="13.5" x14ac:dyDescent="0.25">
      <c r="A1288" s="3">
        <f>RSI!A1288</f>
        <v>43885</v>
      </c>
      <c r="B1288" s="2">
        <f>RSI!B1288</f>
        <v>1.69</v>
      </c>
      <c r="C1288" s="2">
        <f>RSI!I1288</f>
        <v>57.676501928273382</v>
      </c>
      <c r="D1288" s="2">
        <f>MACD!E1288</f>
        <v>-1.9467407462182784E-2</v>
      </c>
      <c r="E1288" s="2">
        <f>MACD!F1288</f>
        <v>-7.2730569600427085E-3</v>
      </c>
      <c r="F1288" s="2">
        <f>'Moving Avg'!D1288</f>
        <v>1.6819999999999997</v>
      </c>
      <c r="G1288" s="2">
        <f>'Moving Avg'!F1288</f>
        <v>1.6335000000000002</v>
      </c>
      <c r="H1288" s="2">
        <f>'Moving Avg'!G1288</f>
        <v>1.6740000000000004</v>
      </c>
      <c r="I1288" s="2">
        <f>'Moving Avg'!H1288</f>
        <v>1.7724999999999986</v>
      </c>
      <c r="J1288" s="6" t="str">
        <f>OBV!F1288</f>
        <v>BEARISH</v>
      </c>
      <c r="K1288" s="6" t="str">
        <f>OBV!G1288</f>
        <v>NEUTRAL</v>
      </c>
      <c r="L1288" s="6" t="str">
        <f>OBV!H1288</f>
        <v>BEARISH DIVERGENCE</v>
      </c>
    </row>
    <row r="1289" spans="1:12" ht="13.5" x14ac:dyDescent="0.25">
      <c r="A1289" s="3">
        <f>RSI!A1289</f>
        <v>43886</v>
      </c>
      <c r="B1289" s="2">
        <f>RSI!B1289</f>
        <v>1.69</v>
      </c>
      <c r="C1289" s="2">
        <f>RSI!I1289</f>
        <v>57.676501928273382</v>
      </c>
      <c r="D1289" s="2">
        <f>MACD!E1289</f>
        <v>-2.3957197741864444E-2</v>
      </c>
      <c r="E1289" s="2">
        <f>MACD!F1289</f>
        <v>-1.0609885116407057E-2</v>
      </c>
      <c r="F1289" s="2">
        <f>'Moving Avg'!D1289</f>
        <v>1.6959999999999997</v>
      </c>
      <c r="G1289" s="2">
        <f>'Moving Avg'!F1289</f>
        <v>1.637</v>
      </c>
      <c r="H1289" s="2">
        <f>'Moving Avg'!G1289</f>
        <v>1.6711999999999998</v>
      </c>
      <c r="I1289" s="2">
        <f>'Moving Avg'!H1289</f>
        <v>1.7699499999999986</v>
      </c>
      <c r="J1289" s="6" t="str">
        <f>OBV!F1289</f>
        <v>BEARISH</v>
      </c>
      <c r="K1289" s="6" t="str">
        <f>OBV!G1289</f>
        <v>NEUTRAL</v>
      </c>
      <c r="L1289" s="6" t="str">
        <f>OBV!H1289</f>
        <v>BEARISH DIVERGENCE</v>
      </c>
    </row>
    <row r="1290" spans="1:12" ht="13.5" x14ac:dyDescent="0.25">
      <c r="A1290" s="3">
        <f>RSI!A1290</f>
        <v>43887</v>
      </c>
      <c r="B1290" s="2">
        <f>RSI!B1290</f>
        <v>1.69</v>
      </c>
      <c r="C1290" s="2">
        <f>RSI!I1290</f>
        <v>57.676501928273368</v>
      </c>
      <c r="D1290" s="2">
        <f>MACD!E1290</f>
        <v>-3.4153390151964169E-2</v>
      </c>
      <c r="E1290" s="2">
        <f>MACD!F1290</f>
        <v>-1.5318586123518481E-2</v>
      </c>
      <c r="F1290" s="2">
        <f>'Moving Avg'!D1290</f>
        <v>1.6979999999999997</v>
      </c>
      <c r="G1290" s="2">
        <f>'Moving Avg'!F1290</f>
        <v>1.6385000000000001</v>
      </c>
      <c r="H1290" s="2">
        <f>'Moving Avg'!G1290</f>
        <v>1.6693999999999998</v>
      </c>
      <c r="I1290" s="2">
        <f>'Moving Avg'!H1290</f>
        <v>1.7673999999999983</v>
      </c>
      <c r="J1290" s="6" t="str">
        <f>OBV!F1290</f>
        <v>BEARISH</v>
      </c>
      <c r="K1290" s="6" t="str">
        <f>OBV!G1290</f>
        <v>STRONG</v>
      </c>
      <c r="L1290" s="6" t="str">
        <f>OBV!H1290</f>
        <v>BEARISH DIVERGENCE</v>
      </c>
    </row>
    <row r="1291" spans="1:12" ht="13.5" x14ac:dyDescent="0.25">
      <c r="A1291" s="3">
        <f>RSI!A1291</f>
        <v>43888</v>
      </c>
      <c r="B1291" s="2">
        <f>RSI!B1291</f>
        <v>1.69</v>
      </c>
      <c r="C1291" s="2">
        <f>RSI!I1291</f>
        <v>57.676501928273368</v>
      </c>
      <c r="D1291" s="2">
        <f>MACD!E1291</f>
        <v>-4.3006208819113878E-2</v>
      </c>
      <c r="E1291" s="2">
        <f>MACD!F1291</f>
        <v>-2.085611066263756E-2</v>
      </c>
      <c r="F1291" s="2">
        <f>'Moving Avg'!D1291</f>
        <v>1.69</v>
      </c>
      <c r="G1291" s="2">
        <f>'Moving Avg'!F1291</f>
        <v>1.6400000000000001</v>
      </c>
      <c r="H1291" s="2">
        <f>'Moving Avg'!G1291</f>
        <v>1.6675999999999995</v>
      </c>
      <c r="I1291" s="2">
        <f>'Moving Avg'!H1291</f>
        <v>1.7648499999999985</v>
      </c>
      <c r="J1291" s="6" t="str">
        <f>OBV!F1291</f>
        <v>BEARISH</v>
      </c>
      <c r="K1291" s="6" t="str">
        <f>OBV!G1291</f>
        <v>STRONG</v>
      </c>
      <c r="L1291" s="6" t="str">
        <f>OBV!H1291</f>
        <v>CONFIRMED BEARISH</v>
      </c>
    </row>
    <row r="1292" spans="1:12" ht="13.5" x14ac:dyDescent="0.25">
      <c r="A1292" s="3">
        <f>RSI!A1292</f>
        <v>43889</v>
      </c>
      <c r="B1292" s="2">
        <f>RSI!B1292</f>
        <v>1.62</v>
      </c>
      <c r="C1292" s="2">
        <f>RSI!I1292</f>
        <v>43.254019571412194</v>
      </c>
      <c r="D1292" s="2">
        <f>MACD!E1292</f>
        <v>-4.5520454682902001E-2</v>
      </c>
      <c r="E1292" s="2">
        <f>MACD!F1292</f>
        <v>-2.5788979466690447E-2</v>
      </c>
      <c r="F1292" s="2">
        <f>'Moving Avg'!D1292</f>
        <v>1.6759999999999997</v>
      </c>
      <c r="G1292" s="2">
        <f>'Moving Avg'!F1292</f>
        <v>1.6380000000000006</v>
      </c>
      <c r="H1292" s="2">
        <f>'Moving Avg'!G1292</f>
        <v>1.6643999999999997</v>
      </c>
      <c r="I1292" s="2">
        <f>'Moving Avg'!H1292</f>
        <v>1.7619499999999986</v>
      </c>
      <c r="J1292" s="6" t="str">
        <f>OBV!F1292</f>
        <v>NEUTRAL</v>
      </c>
      <c r="K1292" s="6" t="str">
        <f>OBV!G1292</f>
        <v>NEUTRAL</v>
      </c>
      <c r="L1292" s="6" t="str">
        <f>OBV!H1292</f>
        <v>NEUTRAL</v>
      </c>
    </row>
    <row r="1293" spans="1:12" ht="13.5" x14ac:dyDescent="0.25">
      <c r="A1293" s="3">
        <f>RSI!A1293</f>
        <v>43892</v>
      </c>
      <c r="B1293" s="2">
        <f>RSI!B1293</f>
        <v>1.58</v>
      </c>
      <c r="C1293" s="2">
        <f>RSI!I1293</f>
        <v>37.485653371721803</v>
      </c>
      <c r="D1293" s="2">
        <f>MACD!E1293</f>
        <v>-4.4464431303443908E-2</v>
      </c>
      <c r="E1293" s="2">
        <f>MACD!F1293</f>
        <v>-2.9524069834041142E-2</v>
      </c>
      <c r="F1293" s="2">
        <f>'Moving Avg'!D1293</f>
        <v>1.6539999999999999</v>
      </c>
      <c r="G1293" s="2">
        <f>'Moving Avg'!F1293</f>
        <v>1.6360000000000006</v>
      </c>
      <c r="H1293" s="2">
        <f>'Moving Avg'!G1293</f>
        <v>1.6593999999999998</v>
      </c>
      <c r="I1293" s="2">
        <f>'Moving Avg'!H1293</f>
        <v>1.7588499999999982</v>
      </c>
      <c r="J1293" s="6" t="str">
        <f>OBV!F1293</f>
        <v>BEARISH</v>
      </c>
      <c r="K1293" s="6" t="str">
        <f>OBV!G1293</f>
        <v>NEUTRAL</v>
      </c>
      <c r="L1293" s="6" t="str">
        <f>OBV!H1293</f>
        <v>CONFIRMED BEARISH</v>
      </c>
    </row>
    <row r="1294" spans="1:12" ht="13.5" x14ac:dyDescent="0.25">
      <c r="A1294" s="3">
        <f>RSI!A1294</f>
        <v>43893</v>
      </c>
      <c r="B1294" s="2">
        <f>RSI!B1294</f>
        <v>1.58</v>
      </c>
      <c r="C1294" s="2">
        <f>RSI!I1294</f>
        <v>37.485653371721803</v>
      </c>
      <c r="D1294" s="2">
        <f>MACD!E1294</f>
        <v>-3.6976499239157024E-2</v>
      </c>
      <c r="E1294" s="2">
        <f>MACD!F1294</f>
        <v>-3.1014555715064319E-2</v>
      </c>
      <c r="F1294" s="2">
        <f>'Moving Avg'!D1294</f>
        <v>1.6320000000000001</v>
      </c>
      <c r="G1294" s="2">
        <f>'Moving Avg'!F1294</f>
        <v>1.6340000000000003</v>
      </c>
      <c r="H1294" s="2">
        <f>'Moving Avg'!G1294</f>
        <v>1.6559999999999995</v>
      </c>
      <c r="I1294" s="2">
        <f>'Moving Avg'!H1294</f>
        <v>1.7557499999999979</v>
      </c>
      <c r="J1294" s="6" t="str">
        <f>OBV!F1294</f>
        <v>BEARISH</v>
      </c>
      <c r="K1294" s="6" t="str">
        <f>OBV!G1294</f>
        <v>NEUTRAL</v>
      </c>
      <c r="L1294" s="6" t="str">
        <f>OBV!H1294</f>
        <v>CONFIRMED BEARISH</v>
      </c>
    </row>
    <row r="1295" spans="1:12" ht="13.5" x14ac:dyDescent="0.25">
      <c r="A1295" s="3">
        <f>RSI!A1295</f>
        <v>43894</v>
      </c>
      <c r="B1295" s="2">
        <f>RSI!B1295</f>
        <v>1.58</v>
      </c>
      <c r="C1295" s="2">
        <f>RSI!I1295</f>
        <v>37.485653371721796</v>
      </c>
      <c r="D1295" s="2">
        <f>MACD!E1295</f>
        <v>-2.1001891505152637E-2</v>
      </c>
      <c r="E1295" s="2">
        <f>MACD!F1295</f>
        <v>-2.9012022873081984E-2</v>
      </c>
      <c r="F1295" s="2">
        <f>'Moving Avg'!D1295</f>
        <v>1.61</v>
      </c>
      <c r="G1295" s="2">
        <f>'Moving Avg'!F1295</f>
        <v>1.6320000000000003</v>
      </c>
      <c r="H1295" s="2">
        <f>'Moving Avg'!G1295</f>
        <v>1.652599999999999</v>
      </c>
      <c r="I1295" s="2">
        <f>'Moving Avg'!H1295</f>
        <v>1.7526499999999978</v>
      </c>
      <c r="J1295" s="6" t="str">
        <f>OBV!F1295</f>
        <v>BEARISH</v>
      </c>
      <c r="K1295" s="6" t="str">
        <f>OBV!G1295</f>
        <v>NEUTRAL</v>
      </c>
      <c r="L1295" s="6" t="str">
        <f>OBV!H1295</f>
        <v>CONFIRMED BEARISH</v>
      </c>
    </row>
    <row r="1296" spans="1:12" ht="13.5" x14ac:dyDescent="0.25">
      <c r="A1296" s="3">
        <f>RSI!A1296</f>
        <v>43895</v>
      </c>
      <c r="B1296" s="2">
        <f>RSI!B1296</f>
        <v>1.58</v>
      </c>
      <c r="C1296" s="2">
        <f>RSI!I1296</f>
        <v>37.485653371721803</v>
      </c>
      <c r="D1296" s="2">
        <f>MACD!E1296</f>
        <v>5.8507343180402849E-4</v>
      </c>
      <c r="E1296" s="2">
        <f>MACD!F1296</f>
        <v>-2.309260361210478E-2</v>
      </c>
      <c r="F1296" s="2">
        <f>'Moving Avg'!D1296</f>
        <v>1.5880000000000001</v>
      </c>
      <c r="G1296" s="2">
        <f>'Moving Avg'!F1296</f>
        <v>1.6300000000000001</v>
      </c>
      <c r="H1296" s="2">
        <f>'Moving Avg'!G1296</f>
        <v>1.6491999999999991</v>
      </c>
      <c r="I1296" s="2">
        <f>'Moving Avg'!H1296</f>
        <v>1.7495499999999979</v>
      </c>
      <c r="J1296" s="6" t="str">
        <f>OBV!F1296</f>
        <v>BEARISH</v>
      </c>
      <c r="K1296" s="6" t="str">
        <f>OBV!G1296</f>
        <v>NEUTRAL</v>
      </c>
      <c r="L1296" s="6" t="str">
        <f>OBV!H1296</f>
        <v>CONFIRMED BEARISH</v>
      </c>
    </row>
    <row r="1297" spans="1:12" ht="13.5" x14ac:dyDescent="0.25">
      <c r="A1297" s="3">
        <f>RSI!A1297</f>
        <v>43896</v>
      </c>
      <c r="B1297" s="2">
        <f>RSI!B1297</f>
        <v>1.58</v>
      </c>
      <c r="C1297" s="2">
        <f>RSI!I1297</f>
        <v>37.485653371721803</v>
      </c>
      <c r="D1297" s="2">
        <f>MACD!E1297</f>
        <v>1.3046825750709701E-2</v>
      </c>
      <c r="E1297" s="2">
        <f>MACD!F1297</f>
        <v>-1.5864717739541886E-2</v>
      </c>
      <c r="F1297" s="2">
        <f>'Moving Avg'!D1297</f>
        <v>1.58</v>
      </c>
      <c r="G1297" s="2">
        <f>'Moving Avg'!F1297</f>
        <v>1.6280000000000001</v>
      </c>
      <c r="H1297" s="2">
        <f>'Moving Avg'!G1297</f>
        <v>1.6457999999999986</v>
      </c>
      <c r="I1297" s="2">
        <f>'Moving Avg'!H1297</f>
        <v>1.7466999999999979</v>
      </c>
      <c r="J1297" s="6" t="str">
        <f>OBV!F1297</f>
        <v>BEARISH</v>
      </c>
      <c r="K1297" s="6" t="str">
        <f>OBV!G1297</f>
        <v>NEUTRAL</v>
      </c>
      <c r="L1297" s="6" t="str">
        <f>OBV!H1297</f>
        <v>CONFIRMED BEARISH</v>
      </c>
    </row>
    <row r="1298" spans="1:12" ht="13.5" x14ac:dyDescent="0.25">
      <c r="A1298" s="3">
        <f>RSI!A1298</f>
        <v>43899</v>
      </c>
      <c r="B1298" s="2">
        <f>RSI!B1298</f>
        <v>1.58</v>
      </c>
      <c r="C1298" s="2">
        <f>RSI!I1298</f>
        <v>37.485653371721803</v>
      </c>
      <c r="D1298" s="2">
        <f>MACD!E1298</f>
        <v>2.3915186390869758E-2</v>
      </c>
      <c r="E1298" s="2">
        <f>MACD!F1298</f>
        <v>-7.9087369134595575E-3</v>
      </c>
      <c r="F1298" s="2">
        <f>'Moving Avg'!D1298</f>
        <v>1.58</v>
      </c>
      <c r="G1298" s="2">
        <f>'Moving Avg'!F1298</f>
        <v>1.6259999999999999</v>
      </c>
      <c r="H1298" s="2">
        <f>'Moving Avg'!G1298</f>
        <v>1.6423999999999987</v>
      </c>
      <c r="I1298" s="2">
        <f>'Moving Avg'!H1298</f>
        <v>1.7438499999999979</v>
      </c>
      <c r="J1298" s="6" t="str">
        <f>OBV!F1298</f>
        <v>NEUTRAL</v>
      </c>
      <c r="K1298" s="6" t="str">
        <f>OBV!G1298</f>
        <v>NEUTRAL</v>
      </c>
      <c r="L1298" s="6" t="str">
        <f>OBV!H1298</f>
        <v>NEUTRAL</v>
      </c>
    </row>
    <row r="1299" spans="1:12" ht="13.5" x14ac:dyDescent="0.25">
      <c r="A1299" s="3">
        <f>RSI!A1299</f>
        <v>43900</v>
      </c>
      <c r="B1299" s="2">
        <f>RSI!B1299</f>
        <v>1.58</v>
      </c>
      <c r="C1299" s="2">
        <f>RSI!I1299</f>
        <v>37.485653371721796</v>
      </c>
      <c r="D1299" s="2">
        <f>MACD!E1299</f>
        <v>3.3411307275429847E-2</v>
      </c>
      <c r="E1299" s="2">
        <f>MACD!F1299</f>
        <v>3.5527192431832316E-4</v>
      </c>
      <c r="F1299" s="2">
        <f>'Moving Avg'!D1299</f>
        <v>1.58</v>
      </c>
      <c r="G1299" s="2">
        <f>'Moving Avg'!F1299</f>
        <v>1.6239999999999999</v>
      </c>
      <c r="H1299" s="2">
        <f>'Moving Avg'!G1299</f>
        <v>1.6389999999999987</v>
      </c>
      <c r="I1299" s="2">
        <f>'Moving Avg'!H1299</f>
        <v>1.7409999999999983</v>
      </c>
      <c r="J1299" s="6" t="str">
        <f>OBV!F1299</f>
        <v>NEUTRAL</v>
      </c>
      <c r="K1299" s="6" t="str">
        <f>OBV!G1299</f>
        <v>NEUTRAL</v>
      </c>
      <c r="L1299" s="6" t="str">
        <f>OBV!H1299</f>
        <v>NEUTRAL</v>
      </c>
    </row>
    <row r="1300" spans="1:12" ht="13.5" x14ac:dyDescent="0.25">
      <c r="A1300" s="3">
        <f>RSI!A1300</f>
        <v>43901</v>
      </c>
      <c r="B1300" s="2">
        <f>RSI!B1300</f>
        <v>1.58</v>
      </c>
      <c r="C1300" s="2">
        <f>RSI!I1300</f>
        <v>37.485653371721803</v>
      </c>
      <c r="D1300" s="2">
        <f>MACD!E1300</f>
        <v>4.1724093640536086E-2</v>
      </c>
      <c r="E1300" s="2">
        <f>MACD!F1300</f>
        <v>8.6290362675618751E-3</v>
      </c>
      <c r="F1300" s="2">
        <f>'Moving Avg'!D1300</f>
        <v>1.58</v>
      </c>
      <c r="G1300" s="2">
        <f>'Moving Avg'!F1300</f>
        <v>1.6239999999999994</v>
      </c>
      <c r="H1300" s="2">
        <f>'Moving Avg'!G1300</f>
        <v>1.6355999999999986</v>
      </c>
      <c r="I1300" s="2">
        <f>'Moving Avg'!H1300</f>
        <v>1.7381499999999983</v>
      </c>
      <c r="J1300" s="6" t="str">
        <f>OBV!F1300</f>
        <v>NEUTRAL</v>
      </c>
      <c r="K1300" s="6" t="str">
        <f>OBV!G1300</f>
        <v>NEUTRAL</v>
      </c>
      <c r="L1300" s="6" t="str">
        <f>OBV!H1300</f>
        <v>NEUTRAL</v>
      </c>
    </row>
    <row r="1301" spans="1:12" ht="13.5" x14ac:dyDescent="0.25">
      <c r="A1301" s="3">
        <f>RSI!A1301</f>
        <v>43902</v>
      </c>
      <c r="B1301" s="2">
        <f>RSI!B1301</f>
        <v>1.54</v>
      </c>
      <c r="C1301" s="2">
        <f>RSI!I1301</f>
        <v>30.199428881886803</v>
      </c>
      <c r="D1301" s="2">
        <f>MACD!E1301</f>
        <v>5.1977996420712991E-2</v>
      </c>
      <c r="E1301" s="2">
        <f>MACD!F1301</f>
        <v>1.7298828298192098E-2</v>
      </c>
      <c r="F1301" s="2">
        <f>'Moving Avg'!D1301</f>
        <v>1.5720000000000001</v>
      </c>
      <c r="G1301" s="2">
        <f>'Moving Avg'!F1301</f>
        <v>1.6219999999999992</v>
      </c>
      <c r="H1301" s="2">
        <f>'Moving Avg'!G1301</f>
        <v>1.6313999999999991</v>
      </c>
      <c r="I1301" s="2">
        <f>'Moving Avg'!H1301</f>
        <v>1.7350999999999985</v>
      </c>
      <c r="J1301" s="6" t="str">
        <f>OBV!F1301</f>
        <v>BEARISH</v>
      </c>
      <c r="K1301" s="6" t="str">
        <f>OBV!G1301</f>
        <v>NEUTRAL</v>
      </c>
      <c r="L1301" s="6" t="str">
        <f>OBV!H1301</f>
        <v>CONFIRMED BEARISH</v>
      </c>
    </row>
    <row r="1302" spans="1:12" ht="13.5" x14ac:dyDescent="0.25">
      <c r="A1302" s="3">
        <f>RSI!A1302</f>
        <v>43903</v>
      </c>
      <c r="B1302" s="2">
        <f>RSI!B1302</f>
        <v>1.58</v>
      </c>
      <c r="C1302" s="2">
        <f>RSI!I1302</f>
        <v>42.281403254249135</v>
      </c>
      <c r="D1302" s="2">
        <f>MACD!E1302</f>
        <v>4.7396547072752204E-2</v>
      </c>
      <c r="E1302" s="2">
        <f>MACD!F1302</f>
        <v>2.3318372053104122E-2</v>
      </c>
      <c r="F1302" s="2">
        <f>'Moving Avg'!D1302</f>
        <v>1.5720000000000001</v>
      </c>
      <c r="G1302" s="2">
        <f>'Moving Avg'!F1302</f>
        <v>1.6219999999999992</v>
      </c>
      <c r="H1302" s="2">
        <f>'Moving Avg'!G1302</f>
        <v>1.627999999999999</v>
      </c>
      <c r="I1302" s="2">
        <f>'Moving Avg'!H1302</f>
        <v>1.7322499999999985</v>
      </c>
      <c r="J1302" s="6" t="str">
        <f>OBV!F1302</f>
        <v>BULLISH</v>
      </c>
      <c r="K1302" s="6" t="str">
        <f>OBV!G1302</f>
        <v>NEUTRAL</v>
      </c>
      <c r="L1302" s="6" t="str">
        <f>OBV!H1302</f>
        <v>NEUTRAL</v>
      </c>
    </row>
    <row r="1303" spans="1:12" ht="13.5" x14ac:dyDescent="0.25">
      <c r="A1303" s="3">
        <f>RSI!A1303</f>
        <v>43906</v>
      </c>
      <c r="B1303" s="2">
        <f>RSI!B1303</f>
        <v>1.58</v>
      </c>
      <c r="C1303" s="2">
        <f>RSI!I1303</f>
        <v>42.281403254249135</v>
      </c>
      <c r="D1303" s="2">
        <f>MACD!E1303</f>
        <v>3.7568955166825679E-2</v>
      </c>
      <c r="E1303" s="2">
        <f>MACD!F1303</f>
        <v>2.6168488675848433E-2</v>
      </c>
      <c r="F1303" s="2">
        <f>'Moving Avg'!D1303</f>
        <v>1.5720000000000001</v>
      </c>
      <c r="G1303" s="2">
        <f>'Moving Avg'!F1303</f>
        <v>1.6219999999999992</v>
      </c>
      <c r="H1303" s="2">
        <f>'Moving Avg'!G1303</f>
        <v>1.6245999999999989</v>
      </c>
      <c r="I1303" s="2">
        <f>'Moving Avg'!H1303</f>
        <v>1.7296999999999985</v>
      </c>
      <c r="J1303" s="6" t="str">
        <f>OBV!F1303</f>
        <v>BULLISH</v>
      </c>
      <c r="K1303" s="6" t="str">
        <f>OBV!G1303</f>
        <v>NEUTRAL</v>
      </c>
      <c r="L1303" s="6" t="str">
        <f>OBV!H1303</f>
        <v>NEUTRAL</v>
      </c>
    </row>
    <row r="1304" spans="1:12" ht="13.5" x14ac:dyDescent="0.25">
      <c r="A1304" s="3">
        <f>RSI!A1304</f>
        <v>43907</v>
      </c>
      <c r="B1304" s="2">
        <f>RSI!B1304</f>
        <v>1.57</v>
      </c>
      <c r="C1304" s="2">
        <f>RSI!I1304</f>
        <v>40.260845801035153</v>
      </c>
      <c r="D1304" s="2">
        <f>MACD!E1304</f>
        <v>3.0181879398172962E-2</v>
      </c>
      <c r="E1304" s="2">
        <f>MACD!F1304</f>
        <v>2.6971166820313343E-2</v>
      </c>
      <c r="F1304" s="2">
        <f>'Moving Avg'!D1304</f>
        <v>1.57</v>
      </c>
      <c r="G1304" s="2">
        <f>'Moving Avg'!F1304</f>
        <v>1.6194999999999993</v>
      </c>
      <c r="H1304" s="2">
        <f>'Moving Avg'!G1304</f>
        <v>1.6209999999999989</v>
      </c>
      <c r="I1304" s="2">
        <f>'Moving Avg'!H1304</f>
        <v>1.7273499999999986</v>
      </c>
      <c r="J1304" s="6" t="str">
        <f>OBV!F1304</f>
        <v>BEARISH</v>
      </c>
      <c r="K1304" s="6" t="str">
        <f>OBV!G1304</f>
        <v>STRONG</v>
      </c>
      <c r="L1304" s="6" t="str">
        <f>OBV!H1304</f>
        <v>CONFIRMED BEARISH</v>
      </c>
    </row>
    <row r="1305" spans="1:12" ht="13.5" x14ac:dyDescent="0.25">
      <c r="A1305" s="3">
        <f>RSI!A1305</f>
        <v>43908</v>
      </c>
      <c r="B1305" s="2">
        <f>RSI!B1305</f>
        <v>1.57</v>
      </c>
      <c r="C1305" s="2">
        <f>RSI!I1305</f>
        <v>40.260845801035153</v>
      </c>
      <c r="D1305" s="2">
        <f>MACD!E1305</f>
        <v>2.416429149511834E-2</v>
      </c>
      <c r="E1305" s="2">
        <f>MACD!F1305</f>
        <v>2.6409791755274345E-2</v>
      </c>
      <c r="F1305" s="2">
        <f>'Moving Avg'!D1305</f>
        <v>1.5680000000000001</v>
      </c>
      <c r="G1305" s="2">
        <f>'Moving Avg'!F1305</f>
        <v>1.6139999999999994</v>
      </c>
      <c r="H1305" s="2">
        <f>'Moving Avg'!G1305</f>
        <v>1.618399999999999</v>
      </c>
      <c r="I1305" s="2">
        <f>'Moving Avg'!H1305</f>
        <v>1.7252499999999986</v>
      </c>
      <c r="J1305" s="6" t="str">
        <f>OBV!F1305</f>
        <v>BEARISH</v>
      </c>
      <c r="K1305" s="6" t="str">
        <f>OBV!G1305</f>
        <v>STRONG</v>
      </c>
      <c r="L1305" s="6" t="str">
        <f>OBV!H1305</f>
        <v>CONFIRMED BEARISH</v>
      </c>
    </row>
    <row r="1306" spans="1:12" ht="13.5" x14ac:dyDescent="0.25">
      <c r="A1306" s="3">
        <f>RSI!A1306</f>
        <v>43909</v>
      </c>
      <c r="B1306" s="2">
        <f>RSI!B1306</f>
        <v>1.57</v>
      </c>
      <c r="C1306" s="2">
        <f>RSI!I1306</f>
        <v>40.260845801035153</v>
      </c>
      <c r="D1306" s="2">
        <f>MACD!E1306</f>
        <v>1.9288240670843448E-2</v>
      </c>
      <c r="E1306" s="2">
        <f>MACD!F1306</f>
        <v>2.4985481538388164E-2</v>
      </c>
      <c r="F1306" s="2">
        <f>'Moving Avg'!D1306</f>
        <v>1.5740000000000003</v>
      </c>
      <c r="G1306" s="2">
        <f>'Moving Avg'!F1306</f>
        <v>1.6059999999999994</v>
      </c>
      <c r="H1306" s="2">
        <f>'Moving Avg'!G1306</f>
        <v>1.6157999999999988</v>
      </c>
      <c r="I1306" s="2">
        <f>'Moving Avg'!H1306</f>
        <v>1.7231499999999988</v>
      </c>
      <c r="J1306" s="6" t="str">
        <f>OBV!F1306</f>
        <v>BEARISH</v>
      </c>
      <c r="K1306" s="6" t="str">
        <f>OBV!G1306</f>
        <v>STRONG</v>
      </c>
      <c r="L1306" s="6" t="str">
        <f>OBV!H1306</f>
        <v>BEARISH DIVERGENCE</v>
      </c>
    </row>
    <row r="1307" spans="1:12" ht="13.5" x14ac:dyDescent="0.25">
      <c r="A1307" s="3">
        <f>RSI!A1307</f>
        <v>43913</v>
      </c>
      <c r="B1307" s="2">
        <f>RSI!B1307</f>
        <v>1.57</v>
      </c>
      <c r="C1307" s="2">
        <f>RSI!I1307</f>
        <v>40.260845801035153</v>
      </c>
      <c r="D1307" s="2">
        <f>MACD!E1307</f>
        <v>1.5362124034492997E-2</v>
      </c>
      <c r="E1307" s="2">
        <f>MACD!F1307</f>
        <v>2.3060810037609132E-2</v>
      </c>
      <c r="F1307" s="2">
        <f>'Moving Avg'!D1307</f>
        <v>1.5720000000000003</v>
      </c>
      <c r="G1307" s="2">
        <f>'Moving Avg'!F1307</f>
        <v>1.5999999999999996</v>
      </c>
      <c r="H1307" s="2">
        <f>'Moving Avg'!G1307</f>
        <v>1.6145999999999989</v>
      </c>
      <c r="I1307" s="2">
        <f>'Moving Avg'!H1307</f>
        <v>1.721449999999999</v>
      </c>
      <c r="J1307" s="6" t="str">
        <f>OBV!F1307</f>
        <v>BEARISH</v>
      </c>
      <c r="K1307" s="6" t="str">
        <f>OBV!G1307</f>
        <v>STRONG</v>
      </c>
      <c r="L1307" s="6" t="str">
        <f>OBV!H1307</f>
        <v>CONFIRMED BEARISH</v>
      </c>
    </row>
    <row r="1308" spans="1:12" ht="13.5" x14ac:dyDescent="0.25">
      <c r="A1308" s="3">
        <f>RSI!A1308</f>
        <v>43914</v>
      </c>
      <c r="B1308" s="2">
        <f>RSI!B1308</f>
        <v>1.57</v>
      </c>
      <c r="C1308" s="2">
        <f>RSI!I1308</f>
        <v>40.260845801035146</v>
      </c>
      <c r="D1308" s="2">
        <f>MACD!E1308</f>
        <v>1.2224999900207312E-2</v>
      </c>
      <c r="E1308" s="2">
        <f>MACD!F1308</f>
        <v>2.0893648010128767E-2</v>
      </c>
      <c r="F1308" s="2">
        <f>'Moving Avg'!D1308</f>
        <v>1.57</v>
      </c>
      <c r="G1308" s="2">
        <f>'Moving Avg'!F1308</f>
        <v>1.5939999999999999</v>
      </c>
      <c r="H1308" s="2">
        <f>'Moving Avg'!G1308</f>
        <v>1.6133999999999986</v>
      </c>
      <c r="I1308" s="2">
        <f>'Moving Avg'!H1308</f>
        <v>1.7197999999999987</v>
      </c>
      <c r="J1308" s="6" t="str">
        <f>OBV!F1308</f>
        <v>BEARISH</v>
      </c>
      <c r="K1308" s="6" t="str">
        <f>OBV!G1308</f>
        <v>STRONG</v>
      </c>
      <c r="L1308" s="6" t="str">
        <f>OBV!H1308</f>
        <v>CONFIRMED BEARISH</v>
      </c>
    </row>
    <row r="1309" spans="1:12" ht="13.5" x14ac:dyDescent="0.25">
      <c r="A1309" s="3">
        <f>RSI!A1309</f>
        <v>43915</v>
      </c>
      <c r="B1309" s="2">
        <f>RSI!B1309</f>
        <v>1.57</v>
      </c>
      <c r="C1309" s="2">
        <f>RSI!I1309</f>
        <v>40.260845801035153</v>
      </c>
      <c r="D1309" s="2">
        <f>MACD!E1309</f>
        <v>9.7417829870181105E-3</v>
      </c>
      <c r="E1309" s="2">
        <f>MACD!F1309</f>
        <v>1.8663275005506637E-2</v>
      </c>
      <c r="F1309" s="2">
        <f>'Moving Avg'!D1309</f>
        <v>1.57</v>
      </c>
      <c r="G1309" s="2">
        <f>'Moving Avg'!F1309</f>
        <v>1.5879999999999999</v>
      </c>
      <c r="H1309" s="2">
        <f>'Moving Avg'!G1309</f>
        <v>1.6133999999999986</v>
      </c>
      <c r="I1309" s="2">
        <f>'Moving Avg'!H1309</f>
        <v>1.7180999999999989</v>
      </c>
      <c r="J1309" s="6" t="str">
        <f>OBV!F1309</f>
        <v>NEUTRAL</v>
      </c>
      <c r="K1309" s="6" t="str">
        <f>OBV!G1309</f>
        <v>NEUTRAL</v>
      </c>
      <c r="L1309" s="6" t="str">
        <f>OBV!H1309</f>
        <v>NEUTRAL</v>
      </c>
    </row>
    <row r="1310" spans="1:12" ht="13.5" x14ac:dyDescent="0.25">
      <c r="A1310" s="3">
        <f>RSI!A1310</f>
        <v>43916</v>
      </c>
      <c r="B1310" s="2">
        <f>RSI!B1310</f>
        <v>1.53</v>
      </c>
      <c r="C1310" s="2">
        <f>RSI!I1310</f>
        <v>31.013113139102629</v>
      </c>
      <c r="D1310" s="2">
        <f>MACD!E1310</f>
        <v>1.0762148277402517E-2</v>
      </c>
      <c r="E1310" s="2">
        <f>MACD!F1310</f>
        <v>1.7083049659885812E-2</v>
      </c>
      <c r="F1310" s="2">
        <f>'Moving Avg'!D1310</f>
        <v>1.5620000000000001</v>
      </c>
      <c r="G1310" s="2">
        <f>'Moving Avg'!F1310</f>
        <v>1.58</v>
      </c>
      <c r="H1310" s="2">
        <f>'Moving Avg'!G1310</f>
        <v>1.6125999999999987</v>
      </c>
      <c r="I1310" s="2">
        <f>'Moving Avg'!H1310</f>
        <v>1.7159999999999989</v>
      </c>
      <c r="J1310" s="6" t="str">
        <f>OBV!F1310</f>
        <v>BEARISH</v>
      </c>
      <c r="K1310" s="6" t="str">
        <f>OBV!G1310</f>
        <v>NEUTRAL</v>
      </c>
      <c r="L1310" s="6" t="str">
        <f>OBV!H1310</f>
        <v>CONFIRMED BEARISH</v>
      </c>
    </row>
    <row r="1311" spans="1:12" ht="13.5" x14ac:dyDescent="0.25">
      <c r="A1311" s="3">
        <f>RSI!A1311</f>
        <v>43917</v>
      </c>
      <c r="B1311" s="2">
        <f>RSI!B1311</f>
        <v>1.53</v>
      </c>
      <c r="C1311" s="2">
        <f>RSI!I1311</f>
        <v>31.013113139102614</v>
      </c>
      <c r="D1311" s="2">
        <f>MACD!E1311</f>
        <v>5.8548886242575371E-3</v>
      </c>
      <c r="E1311" s="2">
        <f>MACD!F1311</f>
        <v>1.4837417452760158E-2</v>
      </c>
      <c r="F1311" s="2">
        <f>'Moving Avg'!D1311</f>
        <v>1.554</v>
      </c>
      <c r="G1311" s="2">
        <f>'Moving Avg'!F1311</f>
        <v>1.5720000000000003</v>
      </c>
      <c r="H1311" s="2">
        <f>'Moving Avg'!G1311</f>
        <v>1.6109999999999984</v>
      </c>
      <c r="I1311" s="2">
        <f>'Moving Avg'!H1311</f>
        <v>1.7143999999999986</v>
      </c>
      <c r="J1311" s="6" t="str">
        <f>OBV!F1311</f>
        <v>BEARISH</v>
      </c>
      <c r="K1311" s="6" t="str">
        <f>OBV!G1311</f>
        <v>NEUTRAL</v>
      </c>
      <c r="L1311" s="6" t="str">
        <f>OBV!H1311</f>
        <v>CONFIRMED BEARISH</v>
      </c>
    </row>
    <row r="1312" spans="1:12" ht="13.5" x14ac:dyDescent="0.25">
      <c r="A1312" s="3">
        <f>RSI!A1312</f>
        <v>43920</v>
      </c>
      <c r="B1312" s="2">
        <f>RSI!B1312</f>
        <v>1.53</v>
      </c>
      <c r="C1312" s="2">
        <f>RSI!I1312</f>
        <v>31.013113139102614</v>
      </c>
      <c r="D1312" s="2">
        <f>MACD!E1312</f>
        <v>8.2112534131124626E-3</v>
      </c>
      <c r="E1312" s="2">
        <f>MACD!F1312</f>
        <v>1.3512184644830619E-2</v>
      </c>
      <c r="F1312" s="2">
        <f>'Moving Avg'!D1312</f>
        <v>1.546</v>
      </c>
      <c r="G1312" s="2">
        <f>'Moving Avg'!F1312</f>
        <v>1.5675000000000003</v>
      </c>
      <c r="H1312" s="2">
        <f>'Moving Avg'!G1312</f>
        <v>1.6089999999999987</v>
      </c>
      <c r="I1312" s="2">
        <f>'Moving Avg'!H1312</f>
        <v>1.7127999999999985</v>
      </c>
      <c r="J1312" s="6" t="str">
        <f>OBV!F1312</f>
        <v>BEARISH</v>
      </c>
      <c r="K1312" s="6" t="str">
        <f>OBV!G1312</f>
        <v>NEUTRAL</v>
      </c>
      <c r="L1312" s="6" t="str">
        <f>OBV!H1312</f>
        <v>CONFIRMED BEARISH</v>
      </c>
    </row>
    <row r="1313" spans="1:12" ht="13.5" x14ac:dyDescent="0.25">
      <c r="A1313" s="3">
        <f>RSI!A1313</f>
        <v>43921</v>
      </c>
      <c r="B1313" s="2">
        <f>RSI!B1313</f>
        <v>1.53</v>
      </c>
      <c r="C1313" s="2">
        <f>RSI!I1313</f>
        <v>31.013113139102629</v>
      </c>
      <c r="D1313" s="2">
        <f>MACD!E1313</f>
        <v>1.05336331945447E-2</v>
      </c>
      <c r="E1313" s="2">
        <f>MACD!F1313</f>
        <v>1.2916474354773437E-2</v>
      </c>
      <c r="F1313" s="2">
        <f>'Moving Avg'!D1313</f>
        <v>1.538</v>
      </c>
      <c r="G1313" s="2">
        <f>'Moving Avg'!F1313</f>
        <v>1.5650000000000004</v>
      </c>
      <c r="H1313" s="2">
        <f>'Moving Avg'!G1313</f>
        <v>1.6083999999999987</v>
      </c>
      <c r="I1313" s="2">
        <f>'Moving Avg'!H1313</f>
        <v>1.7112499999999984</v>
      </c>
      <c r="J1313" s="6" t="str">
        <f>OBV!F1313</f>
        <v>BEARISH</v>
      </c>
      <c r="K1313" s="6" t="str">
        <f>OBV!G1313</f>
        <v>NEUTRAL</v>
      </c>
      <c r="L1313" s="6" t="str">
        <f>OBV!H1313</f>
        <v>CONFIRMED BEARISH</v>
      </c>
    </row>
    <row r="1314" spans="1:12" ht="13.5" x14ac:dyDescent="0.25">
      <c r="A1314" s="3">
        <f>RSI!A1314</f>
        <v>43922</v>
      </c>
      <c r="B1314" s="2">
        <f>RSI!B1314</f>
        <v>1.52</v>
      </c>
      <c r="C1314" s="2">
        <f>RSI!I1314</f>
        <v>28.789471457969384</v>
      </c>
      <c r="D1314" s="2">
        <f>MACD!E1314</f>
        <v>1.200519988148363E-2</v>
      </c>
      <c r="E1314" s="2">
        <f>MACD!F1314</f>
        <v>1.2734219460115477E-2</v>
      </c>
      <c r="F1314" s="2">
        <f>'Moving Avg'!D1314</f>
        <v>1.528</v>
      </c>
      <c r="G1314" s="2">
        <f>'Moving Avg'!F1314</f>
        <v>1.5620000000000003</v>
      </c>
      <c r="H1314" s="2">
        <f>'Moving Avg'!G1314</f>
        <v>1.6061999999999985</v>
      </c>
      <c r="I1314" s="2">
        <f>'Moving Avg'!H1314</f>
        <v>1.709999999999998</v>
      </c>
      <c r="J1314" s="6" t="str">
        <f>OBV!F1314</f>
        <v>BEARISH</v>
      </c>
      <c r="K1314" s="6" t="str">
        <f>OBV!G1314</f>
        <v>NEUTRAL</v>
      </c>
      <c r="L1314" s="6" t="str">
        <f>OBV!H1314</f>
        <v>CONFIRMED BEARISH</v>
      </c>
    </row>
    <row r="1315" spans="1:12" ht="13.5" x14ac:dyDescent="0.25">
      <c r="A1315" s="3">
        <f>RSI!A1315</f>
        <v>43923</v>
      </c>
      <c r="B1315" s="2">
        <f>RSI!B1315</f>
        <v>1.52</v>
      </c>
      <c r="C1315" s="2">
        <f>RSI!I1315</f>
        <v>28.78947145796937</v>
      </c>
      <c r="D1315" s="2">
        <f>MACD!E1315</f>
        <v>1.3591125919609981E-2</v>
      </c>
      <c r="E1315" s="2">
        <f>MACD!F1315</f>
        <v>1.2905600752014379E-2</v>
      </c>
      <c r="F1315" s="2">
        <f>'Moving Avg'!D1315</f>
        <v>1.5259999999999998</v>
      </c>
      <c r="G1315" s="2">
        <f>'Moving Avg'!F1315</f>
        <v>1.5590000000000004</v>
      </c>
      <c r="H1315" s="2">
        <f>'Moving Avg'!G1315</f>
        <v>1.6039999999999985</v>
      </c>
      <c r="I1315" s="2">
        <f>'Moving Avg'!H1315</f>
        <v>1.7089999999999981</v>
      </c>
      <c r="J1315" s="6" t="str">
        <f>OBV!F1315</f>
        <v>BEARISH</v>
      </c>
      <c r="K1315" s="6" t="str">
        <f>OBV!G1315</f>
        <v>NEUTRAL</v>
      </c>
      <c r="L1315" s="6" t="str">
        <f>OBV!H1315</f>
        <v>CONFIRMED BEARISH</v>
      </c>
    </row>
    <row r="1316" spans="1:12" ht="13.5" x14ac:dyDescent="0.25">
      <c r="A1316" s="3">
        <f>RSI!A1316</f>
        <v>43924</v>
      </c>
      <c r="B1316" s="2">
        <f>RSI!B1316</f>
        <v>1.52</v>
      </c>
      <c r="C1316" s="2">
        <f>RSI!I1316</f>
        <v>28.78947145796937</v>
      </c>
      <c r="D1316" s="2">
        <f>MACD!E1316</f>
        <v>1.5248576508801737E-2</v>
      </c>
      <c r="E1316" s="2">
        <f>MACD!F1316</f>
        <v>1.3374195903371851E-2</v>
      </c>
      <c r="F1316" s="2">
        <f>'Moving Avg'!D1316</f>
        <v>1.5239999999999998</v>
      </c>
      <c r="G1316" s="2">
        <f>'Moving Avg'!F1316</f>
        <v>1.5560000000000003</v>
      </c>
      <c r="H1316" s="2">
        <f>'Moving Avg'!G1316</f>
        <v>1.601799999999999</v>
      </c>
      <c r="I1316" s="2">
        <f>'Moving Avg'!H1316</f>
        <v>1.707899999999998</v>
      </c>
      <c r="J1316" s="6" t="str">
        <f>OBV!F1316</f>
        <v>BEARISH</v>
      </c>
      <c r="K1316" s="6" t="str">
        <f>OBV!G1316</f>
        <v>NEUTRAL</v>
      </c>
      <c r="L1316" s="6" t="str">
        <f>OBV!H1316</f>
        <v>CONFIRMED BEARISH</v>
      </c>
    </row>
    <row r="1317" spans="1:12" ht="13.5" x14ac:dyDescent="0.25">
      <c r="A1317" s="3">
        <f>RSI!A1317</f>
        <v>43927</v>
      </c>
      <c r="B1317" s="2">
        <f>RSI!B1317</f>
        <v>1.52</v>
      </c>
      <c r="C1317" s="2">
        <f>RSI!I1317</f>
        <v>28.78947145796937</v>
      </c>
      <c r="D1317" s="2">
        <f>MACD!E1317</f>
        <v>1.6943176525874293E-2</v>
      </c>
      <c r="E1317" s="2">
        <f>MACD!F1317</f>
        <v>1.408799202787234E-2</v>
      </c>
      <c r="F1317" s="2">
        <f>'Moving Avg'!D1317</f>
        <v>1.5219999999999998</v>
      </c>
      <c r="G1317" s="2">
        <f>'Moving Avg'!F1317</f>
        <v>1.5530000000000004</v>
      </c>
      <c r="H1317" s="2">
        <f>'Moving Avg'!G1317</f>
        <v>1.5987999999999989</v>
      </c>
      <c r="I1317" s="2">
        <f>'Moving Avg'!H1317</f>
        <v>1.7067999999999981</v>
      </c>
      <c r="J1317" s="6" t="str">
        <f>OBV!F1317</f>
        <v>BEARISH</v>
      </c>
      <c r="K1317" s="6" t="str">
        <f>OBV!G1317</f>
        <v>NEUTRAL</v>
      </c>
      <c r="L1317" s="6" t="str">
        <f>OBV!H1317</f>
        <v>CONFIRMED BEARISH</v>
      </c>
    </row>
    <row r="1318" spans="1:12" ht="13.5" x14ac:dyDescent="0.25">
      <c r="A1318" s="3">
        <f>RSI!A1318</f>
        <v>43928</v>
      </c>
      <c r="B1318" s="2">
        <f>RSI!B1318</f>
        <v>1.48</v>
      </c>
      <c r="C1318" s="2">
        <f>RSI!I1318</f>
        <v>20.77520889439036</v>
      </c>
      <c r="D1318" s="2">
        <f>MACD!E1318</f>
        <v>2.161053350191855E-2</v>
      </c>
      <c r="E1318" s="2">
        <f>MACD!F1318</f>
        <v>1.5592500322681583E-2</v>
      </c>
      <c r="F1318" s="2">
        <f>'Moving Avg'!D1318</f>
        <v>1.512</v>
      </c>
      <c r="G1318" s="2">
        <f>'Moving Avg'!F1318</f>
        <v>1.5480000000000003</v>
      </c>
      <c r="H1318" s="2">
        <f>'Moving Avg'!G1318</f>
        <v>1.5959999999999992</v>
      </c>
      <c r="I1318" s="2">
        <f>'Moving Avg'!H1318</f>
        <v>1.7054999999999985</v>
      </c>
      <c r="J1318" s="6" t="str">
        <f>OBV!F1318</f>
        <v>BEARISH</v>
      </c>
      <c r="K1318" s="6" t="str">
        <f>OBV!G1318</f>
        <v>NEUTRAL</v>
      </c>
      <c r="L1318" s="6" t="str">
        <f>OBV!H1318</f>
        <v>CONFIRMED BEARISH</v>
      </c>
    </row>
    <row r="1319" spans="1:12" ht="13.5" x14ac:dyDescent="0.25">
      <c r="A1319" s="3">
        <f>RSI!A1319</f>
        <v>43929</v>
      </c>
      <c r="B1319" s="2">
        <f>RSI!B1319</f>
        <v>1.48</v>
      </c>
      <c r="C1319" s="2">
        <f>RSI!I1319</f>
        <v>20.77520889439036</v>
      </c>
      <c r="D1319" s="2">
        <f>MACD!E1319</f>
        <v>2.6046661805064986E-2</v>
      </c>
      <c r="E1319" s="2">
        <f>MACD!F1319</f>
        <v>1.7683332619158266E-2</v>
      </c>
      <c r="F1319" s="2">
        <f>'Moving Avg'!D1319</f>
        <v>1.5040000000000002</v>
      </c>
      <c r="G1319" s="2">
        <f>'Moving Avg'!F1319</f>
        <v>1.5430000000000001</v>
      </c>
      <c r="H1319" s="2">
        <f>'Moving Avg'!G1319</f>
        <v>1.5931999999999993</v>
      </c>
      <c r="I1319" s="2">
        <f>'Moving Avg'!H1319</f>
        <v>1.7041999999999984</v>
      </c>
      <c r="J1319" s="6" t="str">
        <f>OBV!F1319</f>
        <v>BEARISH</v>
      </c>
      <c r="K1319" s="6" t="str">
        <f>OBV!G1319</f>
        <v>NEUTRAL</v>
      </c>
      <c r="L1319" s="6" t="str">
        <f>OBV!H1319</f>
        <v>CONFIRMED BEARISH</v>
      </c>
    </row>
    <row r="1320" spans="1:12" ht="13.5" x14ac:dyDescent="0.25">
      <c r="A1320" s="3">
        <f>RSI!A1320</f>
        <v>43934</v>
      </c>
      <c r="B1320" s="2">
        <f>RSI!B1320</f>
        <v>1.48</v>
      </c>
      <c r="C1320" s="2">
        <f>RSI!I1320</f>
        <v>20.77520889439036</v>
      </c>
      <c r="D1320" s="2">
        <f>MACD!E1320</f>
        <v>2.4097227720008219E-2</v>
      </c>
      <c r="E1320" s="2">
        <f>MACD!F1320</f>
        <v>1.8966111639328258E-2</v>
      </c>
      <c r="F1320" s="2">
        <f>'Moving Avg'!D1320</f>
        <v>1.496</v>
      </c>
      <c r="G1320" s="2">
        <f>'Moving Avg'!F1320</f>
        <v>1.538</v>
      </c>
      <c r="H1320" s="2">
        <f>'Moving Avg'!G1320</f>
        <v>1.5895999999999995</v>
      </c>
      <c r="I1320" s="2">
        <f>'Moving Avg'!H1320</f>
        <v>1.7030999999999985</v>
      </c>
      <c r="J1320" s="6" t="str">
        <f>OBV!F1320</f>
        <v>BEARISH</v>
      </c>
      <c r="K1320" s="6" t="str">
        <f>OBV!G1320</f>
        <v>NEUTRAL</v>
      </c>
      <c r="L1320" s="6" t="str">
        <f>OBV!H1320</f>
        <v>CONFIRMED BEARISH</v>
      </c>
    </row>
    <row r="1321" spans="1:12" ht="13.5" x14ac:dyDescent="0.25">
      <c r="A1321" s="3">
        <f>RSI!A1321</f>
        <v>43935</v>
      </c>
      <c r="B1321" s="2">
        <f>RSI!B1321</f>
        <v>1.48</v>
      </c>
      <c r="C1321" s="2">
        <f>RSI!I1321</f>
        <v>20.77520889439036</v>
      </c>
      <c r="D1321" s="2">
        <f>MACD!E1321</f>
        <v>2.2865081610975224E-2</v>
      </c>
      <c r="E1321" s="2">
        <f>MACD!F1321</f>
        <v>1.9745905633657652E-2</v>
      </c>
      <c r="F1321" s="2">
        <f>'Moving Avg'!D1321</f>
        <v>1.4880000000000002</v>
      </c>
      <c r="G1321" s="2">
        <f>'Moving Avg'!F1321</f>
        <v>1.5350000000000001</v>
      </c>
      <c r="H1321" s="2">
        <f>'Moving Avg'!G1321</f>
        <v>1.5859999999999996</v>
      </c>
      <c r="I1321" s="2">
        <f>'Moving Avg'!H1321</f>
        <v>1.7019999999999984</v>
      </c>
      <c r="J1321" s="6" t="str">
        <f>OBV!F1321</f>
        <v>BEARISH</v>
      </c>
      <c r="K1321" s="6" t="str">
        <f>OBV!G1321</f>
        <v>NEUTRAL</v>
      </c>
      <c r="L1321" s="6" t="str">
        <f>OBV!H1321</f>
        <v>CONFIRMED BEARISH</v>
      </c>
    </row>
    <row r="1322" spans="1:12" ht="13.5" x14ac:dyDescent="0.25">
      <c r="A1322" s="3">
        <f>RSI!A1322</f>
        <v>43936</v>
      </c>
      <c r="B1322" s="2">
        <f>RSI!B1322</f>
        <v>1.48</v>
      </c>
      <c r="C1322" s="2">
        <f>RSI!I1322</f>
        <v>20.775208894390346</v>
      </c>
      <c r="D1322" s="2">
        <f>MACD!E1322</f>
        <v>2.2208954812034998E-2</v>
      </c>
      <c r="E1322" s="2">
        <f>MACD!F1322</f>
        <v>2.023851546933312E-2</v>
      </c>
      <c r="F1322" s="2">
        <f>'Moving Avg'!D1322</f>
        <v>1.48</v>
      </c>
      <c r="G1322" s="2">
        <f>'Moving Avg'!F1322</f>
        <v>1.53</v>
      </c>
      <c r="H1322" s="2">
        <f>'Moving Avg'!G1322</f>
        <v>1.5824</v>
      </c>
      <c r="I1322" s="2">
        <f>'Moving Avg'!H1322</f>
        <v>1.7008999999999985</v>
      </c>
      <c r="J1322" s="6" t="str">
        <f>OBV!F1322</f>
        <v>BEARISH</v>
      </c>
      <c r="K1322" s="6" t="str">
        <f>OBV!G1322</f>
        <v>NEUTRAL</v>
      </c>
      <c r="L1322" s="6" t="str">
        <f>OBV!H1322</f>
        <v>CONFIRMED BEARISH</v>
      </c>
    </row>
    <row r="1323" spans="1:12" ht="13.5" x14ac:dyDescent="0.25">
      <c r="A1323" s="3">
        <f>RSI!A1323</f>
        <v>43937</v>
      </c>
      <c r="B1323" s="2">
        <f>RSI!B1323</f>
        <v>1.48</v>
      </c>
      <c r="C1323" s="2">
        <f>RSI!I1323</f>
        <v>20.77520889439036</v>
      </c>
      <c r="D1323" s="2">
        <f>MACD!E1323</f>
        <v>2.2011602421844856E-2</v>
      </c>
      <c r="E1323" s="2">
        <f>MACD!F1323</f>
        <v>2.0593132859835467E-2</v>
      </c>
      <c r="F1323" s="2">
        <f>'Moving Avg'!D1323</f>
        <v>1.48</v>
      </c>
      <c r="G1323" s="2">
        <f>'Moving Avg'!F1323</f>
        <v>1.5249999999999999</v>
      </c>
      <c r="H1323" s="2">
        <f>'Moving Avg'!G1323</f>
        <v>1.5796000000000001</v>
      </c>
      <c r="I1323" s="2">
        <f>'Moving Avg'!H1323</f>
        <v>1.6995499999999983</v>
      </c>
      <c r="J1323" s="6" t="str">
        <f>OBV!F1323</f>
        <v>NEUTRAL</v>
      </c>
      <c r="K1323" s="6" t="str">
        <f>OBV!G1323</f>
        <v>NEUTRAL</v>
      </c>
      <c r="L1323" s="6" t="str">
        <f>OBV!H1323</f>
        <v>NEUTRAL</v>
      </c>
    </row>
    <row r="1324" spans="1:12" ht="13.5" x14ac:dyDescent="0.25">
      <c r="A1324" s="3">
        <f>RSI!A1324</f>
        <v>43938</v>
      </c>
      <c r="B1324" s="2">
        <f>RSI!B1324</f>
        <v>1.48</v>
      </c>
      <c r="C1324" s="2">
        <f>RSI!I1324</f>
        <v>20.77520889439036</v>
      </c>
      <c r="D1324" s="2">
        <f>MACD!E1324</f>
        <v>2.0637476162615132E-2</v>
      </c>
      <c r="E1324" s="2">
        <f>MACD!F1324</f>
        <v>2.0602001520391402E-2</v>
      </c>
      <c r="F1324" s="2">
        <f>'Moving Avg'!D1324</f>
        <v>1.48</v>
      </c>
      <c r="G1324" s="2">
        <f>'Moving Avg'!F1324</f>
        <v>1.5205</v>
      </c>
      <c r="H1324" s="2">
        <f>'Moving Avg'!G1324</f>
        <v>1.5768000000000004</v>
      </c>
      <c r="I1324" s="2">
        <f>'Moving Avg'!H1324</f>
        <v>1.6981999999999982</v>
      </c>
      <c r="J1324" s="6" t="str">
        <f>OBV!F1324</f>
        <v>NEUTRAL</v>
      </c>
      <c r="K1324" s="6" t="str">
        <f>OBV!G1324</f>
        <v>NEUTRAL</v>
      </c>
      <c r="L1324" s="6" t="str">
        <f>OBV!H1324</f>
        <v>NEUTRAL</v>
      </c>
    </row>
    <row r="1325" spans="1:12" ht="13.5" x14ac:dyDescent="0.25">
      <c r="A1325" s="3">
        <f>RSI!A1325</f>
        <v>43941</v>
      </c>
      <c r="B1325" s="2">
        <f>RSI!B1325</f>
        <v>1.48</v>
      </c>
      <c r="C1325" s="2">
        <f>RSI!I1325</f>
        <v>20.77520889439036</v>
      </c>
      <c r="D1325" s="2">
        <f>MACD!E1325</f>
        <v>1.9781537057376841E-2</v>
      </c>
      <c r="E1325" s="2">
        <f>MACD!F1325</f>
        <v>2.0437908627788492E-2</v>
      </c>
      <c r="F1325" s="2">
        <f>'Moving Avg'!D1325</f>
        <v>1.48</v>
      </c>
      <c r="G1325" s="2">
        <f>'Moving Avg'!F1325</f>
        <v>1.516</v>
      </c>
      <c r="H1325" s="2">
        <f>'Moving Avg'!G1325</f>
        <v>1.5740000000000007</v>
      </c>
      <c r="I1325" s="2">
        <f>'Moving Avg'!H1325</f>
        <v>1.696849999999998</v>
      </c>
      <c r="J1325" s="6" t="str">
        <f>OBV!F1325</f>
        <v>NEUTRAL</v>
      </c>
      <c r="K1325" s="6" t="str">
        <f>OBV!G1325</f>
        <v>NEUTRAL</v>
      </c>
      <c r="L1325" s="6" t="str">
        <f>OBV!H1325</f>
        <v>NEUTRAL</v>
      </c>
    </row>
    <row r="1326" spans="1:12" ht="13.5" x14ac:dyDescent="0.25">
      <c r="A1326" s="3">
        <f>RSI!A1326</f>
        <v>43942</v>
      </c>
      <c r="B1326" s="2">
        <f>RSI!B1326</f>
        <v>1.48</v>
      </c>
      <c r="C1326" s="2">
        <f>RSI!I1326</f>
        <v>20.775208894390346</v>
      </c>
      <c r="D1326" s="2">
        <f>MACD!E1326</f>
        <v>1.9341339330396723E-2</v>
      </c>
      <c r="E1326" s="2">
        <f>MACD!F1326</f>
        <v>2.0218594768310141E-2</v>
      </c>
      <c r="F1326" s="2">
        <f>'Moving Avg'!D1326</f>
        <v>1.48</v>
      </c>
      <c r="G1326" s="2">
        <f>'Moving Avg'!F1326</f>
        <v>1.5115000000000003</v>
      </c>
      <c r="H1326" s="2">
        <f>'Moving Avg'!G1326</f>
        <v>1.5712000000000008</v>
      </c>
      <c r="I1326" s="2">
        <f>'Moving Avg'!H1326</f>
        <v>1.6957499999999981</v>
      </c>
      <c r="J1326" s="6" t="str">
        <f>OBV!F1326</f>
        <v>NEUTRAL</v>
      </c>
      <c r="K1326" s="6" t="str">
        <f>OBV!G1326</f>
        <v>NEUTRAL</v>
      </c>
      <c r="L1326" s="6" t="str">
        <f>OBV!H1326</f>
        <v>NEUTRAL</v>
      </c>
    </row>
    <row r="1327" spans="1:12" ht="13.5" x14ac:dyDescent="0.25">
      <c r="A1327" s="3">
        <f>RSI!A1327</f>
        <v>43943</v>
      </c>
      <c r="B1327" s="2">
        <f>RSI!B1327</f>
        <v>1.48</v>
      </c>
      <c r="C1327" s="2">
        <f>RSI!I1327</f>
        <v>20.775208894390346</v>
      </c>
      <c r="D1327" s="2">
        <f>MACD!E1327</f>
        <v>1.9231881403783957E-2</v>
      </c>
      <c r="E1327" s="2">
        <f>MACD!F1327</f>
        <v>2.0021252095404906E-2</v>
      </c>
      <c r="F1327" s="2">
        <f>'Moving Avg'!D1327</f>
        <v>1.48</v>
      </c>
      <c r="G1327" s="2">
        <f>'Moving Avg'!F1327</f>
        <v>1.5070000000000001</v>
      </c>
      <c r="H1327" s="2">
        <f>'Moving Avg'!G1327</f>
        <v>1.5684000000000009</v>
      </c>
      <c r="I1327" s="2">
        <f>'Moving Avg'!H1327</f>
        <v>1.6949999999999983</v>
      </c>
      <c r="J1327" s="6" t="str">
        <f>OBV!F1327</f>
        <v>NEUTRAL</v>
      </c>
      <c r="K1327" s="6" t="str">
        <f>OBV!G1327</f>
        <v>NEUTRAL</v>
      </c>
      <c r="L1327" s="6" t="str">
        <f>OBV!H1327</f>
        <v>NEUTRAL</v>
      </c>
    </row>
    <row r="1328" spans="1:12" ht="13.5" x14ac:dyDescent="0.25">
      <c r="A1328" s="3">
        <f>RSI!A1328</f>
        <v>43944</v>
      </c>
      <c r="B1328" s="2">
        <f>RSI!B1328</f>
        <v>1.48</v>
      </c>
      <c r="C1328" s="2">
        <f>RSI!I1328</f>
        <v>20.775208894390346</v>
      </c>
      <c r="D1328" s="2">
        <f>MACD!E1328</f>
        <v>1.3228951331323291E-2</v>
      </c>
      <c r="E1328" s="2">
        <f>MACD!F1328</f>
        <v>1.8662791942588585E-2</v>
      </c>
      <c r="F1328" s="2">
        <f>'Moving Avg'!D1328</f>
        <v>1.48</v>
      </c>
      <c r="G1328" s="2">
        <f>'Moving Avg'!F1328</f>
        <v>1.5025000000000002</v>
      </c>
      <c r="H1328" s="2">
        <f>'Moving Avg'!G1328</f>
        <v>1.5656000000000008</v>
      </c>
      <c r="I1328" s="2">
        <f>'Moving Avg'!H1328</f>
        <v>1.6944499999999982</v>
      </c>
      <c r="J1328" s="6" t="str">
        <f>OBV!F1328</f>
        <v>NEUTRAL</v>
      </c>
      <c r="K1328" s="6" t="str">
        <f>OBV!G1328</f>
        <v>NEUTRAL</v>
      </c>
      <c r="L1328" s="6" t="str">
        <f>OBV!H1328</f>
        <v>NEUTRAL</v>
      </c>
    </row>
    <row r="1329" spans="1:12" ht="13.5" x14ac:dyDescent="0.25">
      <c r="A1329" s="3">
        <f>RSI!A1329</f>
        <v>43945</v>
      </c>
      <c r="B1329" s="2">
        <f>RSI!B1329</f>
        <v>1.48</v>
      </c>
      <c r="C1329" s="2">
        <f>RSI!I1329</f>
        <v>20.775208894390346</v>
      </c>
      <c r="D1329" s="2">
        <f>MACD!E1329</f>
        <v>8.3750437095226893E-3</v>
      </c>
      <c r="E1329" s="2">
        <f>MACD!F1329</f>
        <v>1.6605242295975407E-2</v>
      </c>
      <c r="F1329" s="2">
        <f>'Moving Avg'!D1329</f>
        <v>1.48</v>
      </c>
      <c r="G1329" s="2">
        <f>'Moving Avg'!F1329</f>
        <v>1.4980000000000002</v>
      </c>
      <c r="H1329" s="2">
        <f>'Moving Avg'!G1329</f>
        <v>1.5628000000000009</v>
      </c>
      <c r="I1329" s="2">
        <f>'Moving Avg'!H1329</f>
        <v>1.6938999999999984</v>
      </c>
      <c r="J1329" s="6" t="str">
        <f>OBV!F1329</f>
        <v>NEUTRAL</v>
      </c>
      <c r="K1329" s="6" t="str">
        <f>OBV!G1329</f>
        <v>NEUTRAL</v>
      </c>
      <c r="L1329" s="6" t="str">
        <f>OBV!H1329</f>
        <v>NEUTRAL</v>
      </c>
    </row>
    <row r="1330" spans="1:12" ht="13.5" x14ac:dyDescent="0.25">
      <c r="A1330" s="3">
        <f>RSI!A1330</f>
        <v>43948</v>
      </c>
      <c r="B1330" s="2">
        <f>RSI!B1330</f>
        <v>1.48</v>
      </c>
      <c r="C1330" s="2">
        <f>RSI!I1330</f>
        <v>20.775208894390346</v>
      </c>
      <c r="D1330" s="2">
        <f>MACD!E1330</f>
        <v>4.4766825390576415E-3</v>
      </c>
      <c r="E1330" s="2">
        <f>MACD!F1330</f>
        <v>1.4179530344591854E-2</v>
      </c>
      <c r="F1330" s="2">
        <f>'Moving Avg'!D1330</f>
        <v>1.48</v>
      </c>
      <c r="G1330" s="2">
        <f>'Moving Avg'!F1330</f>
        <v>1.4955000000000003</v>
      </c>
      <c r="H1330" s="2">
        <f>'Moving Avg'!G1330</f>
        <v>1.5608000000000006</v>
      </c>
      <c r="I1330" s="2">
        <f>'Moving Avg'!H1330</f>
        <v>1.6933499999999986</v>
      </c>
      <c r="J1330" s="6" t="str">
        <f>OBV!F1330</f>
        <v>NEUTRAL</v>
      </c>
      <c r="K1330" s="6" t="str">
        <f>OBV!G1330</f>
        <v>NEUTRAL</v>
      </c>
      <c r="L1330" s="6" t="str">
        <f>OBV!H1330</f>
        <v>NEUTRAL</v>
      </c>
    </row>
    <row r="1331" spans="1:12" ht="13.5" x14ac:dyDescent="0.25">
      <c r="A1331" s="3">
        <f>RSI!A1331</f>
        <v>43949</v>
      </c>
      <c r="B1331" s="2">
        <f>RSI!B1331</f>
        <v>1.48</v>
      </c>
      <c r="C1331" s="2">
        <f>RSI!I1331</f>
        <v>20.775208894390346</v>
      </c>
      <c r="D1331" s="2">
        <f>MACD!E1331</f>
        <v>1.3713946415245815E-3</v>
      </c>
      <c r="E1331" s="2">
        <f>MACD!F1331</f>
        <v>1.1617903203978401E-2</v>
      </c>
      <c r="F1331" s="2">
        <f>'Moving Avg'!D1331</f>
        <v>1.48</v>
      </c>
      <c r="G1331" s="2">
        <f>'Moving Avg'!F1331</f>
        <v>1.4930000000000001</v>
      </c>
      <c r="H1331" s="2">
        <f>'Moving Avg'!G1331</f>
        <v>1.5588000000000006</v>
      </c>
      <c r="I1331" s="2">
        <f>'Moving Avg'!H1331</f>
        <v>1.6927499999999986</v>
      </c>
      <c r="J1331" s="6" t="str">
        <f>OBV!F1331</f>
        <v>NEUTRAL</v>
      </c>
      <c r="K1331" s="6" t="str">
        <f>OBV!G1331</f>
        <v>NEUTRAL</v>
      </c>
      <c r="L1331" s="6" t="str">
        <f>OBV!H1331</f>
        <v>NEUTRAL</v>
      </c>
    </row>
    <row r="1332" spans="1:12" ht="13.5" x14ac:dyDescent="0.25">
      <c r="A1332" s="3">
        <f>RSI!A1332</f>
        <v>43950</v>
      </c>
      <c r="B1332" s="2">
        <f>RSI!B1332</f>
        <v>1.48</v>
      </c>
      <c r="C1332" s="2">
        <f>RSI!I1332</f>
        <v>20.775208894390346</v>
      </c>
      <c r="D1332" s="2">
        <f>MACD!E1332</f>
        <v>-1.0771516558762961E-3</v>
      </c>
      <c r="E1332" s="2">
        <f>MACD!F1332</f>
        <v>9.0788922320074617E-3</v>
      </c>
      <c r="F1332" s="2">
        <f>'Moving Avg'!D1332</f>
        <v>1.48</v>
      </c>
      <c r="G1332" s="2">
        <f>'Moving Avg'!F1332</f>
        <v>1.4905000000000004</v>
      </c>
      <c r="H1332" s="2">
        <f>'Moving Avg'!G1332</f>
        <v>1.5568000000000004</v>
      </c>
      <c r="I1332" s="2">
        <f>'Moving Avg'!H1332</f>
        <v>1.6921999999999988</v>
      </c>
      <c r="J1332" s="6" t="str">
        <f>OBV!F1332</f>
        <v>NEUTRAL</v>
      </c>
      <c r="K1332" s="6" t="str">
        <f>OBV!G1332</f>
        <v>NEUTRAL</v>
      </c>
      <c r="L1332" s="6" t="str">
        <f>OBV!H1332</f>
        <v>NEUTRAL</v>
      </c>
    </row>
    <row r="1333" spans="1:12" ht="13.5" x14ac:dyDescent="0.25">
      <c r="A1333" s="3">
        <f>RSI!A1333</f>
        <v>43951</v>
      </c>
      <c r="B1333" s="2">
        <f>RSI!B1333</f>
        <v>1.48</v>
      </c>
      <c r="C1333" s="2">
        <f>RSI!I1333</f>
        <v>20.775208894390346</v>
      </c>
      <c r="D1333" s="2">
        <f>MACD!E1333</f>
        <v>-2.983253152063492E-3</v>
      </c>
      <c r="E1333" s="2">
        <f>MACD!F1333</f>
        <v>6.6664631551932715E-3</v>
      </c>
      <c r="F1333" s="2">
        <f>'Moving Avg'!D1333</f>
        <v>1.48</v>
      </c>
      <c r="G1333" s="2">
        <f>'Moving Avg'!F1333</f>
        <v>1.4880000000000002</v>
      </c>
      <c r="H1333" s="2">
        <f>'Moving Avg'!G1333</f>
        <v>1.5548000000000004</v>
      </c>
      <c r="I1333" s="2">
        <f>'Moving Avg'!H1333</f>
        <v>1.6916499999999994</v>
      </c>
      <c r="J1333" s="6" t="str">
        <f>OBV!F1333</f>
        <v>NEUTRAL</v>
      </c>
      <c r="K1333" s="6" t="str">
        <f>OBV!G1333</f>
        <v>NEUTRAL</v>
      </c>
      <c r="L1333" s="6" t="str">
        <f>OBV!H1333</f>
        <v>NEUTRAL</v>
      </c>
    </row>
    <row r="1334" spans="1:12" ht="13.5" x14ac:dyDescent="0.25">
      <c r="A1334" s="3">
        <f>RSI!A1334</f>
        <v>43955</v>
      </c>
      <c r="B1334" s="2">
        <f>RSI!B1334</f>
        <v>1.48</v>
      </c>
      <c r="C1334" s="2">
        <f>RSI!I1334</f>
        <v>20.77520889439036</v>
      </c>
      <c r="D1334" s="2">
        <f>MACD!E1334</f>
        <v>-4.442640328255143E-3</v>
      </c>
      <c r="E1334" s="2">
        <f>MACD!F1334</f>
        <v>4.4446424585035888E-3</v>
      </c>
      <c r="F1334" s="2">
        <f>'Moving Avg'!D1334</f>
        <v>1.48</v>
      </c>
      <c r="G1334" s="2">
        <f>'Moving Avg'!F1334</f>
        <v>1.4860000000000002</v>
      </c>
      <c r="H1334" s="2">
        <f>'Moving Avg'!G1334</f>
        <v>1.5520000000000005</v>
      </c>
      <c r="I1334" s="2">
        <f>'Moving Avg'!H1334</f>
        <v>1.6910999999999996</v>
      </c>
      <c r="J1334" s="6" t="str">
        <f>OBV!F1334</f>
        <v>NEUTRAL</v>
      </c>
      <c r="K1334" s="6" t="str">
        <f>OBV!G1334</f>
        <v>NEUTRAL</v>
      </c>
      <c r="L1334" s="6" t="str">
        <f>OBV!H1334</f>
        <v>NEUTRAL</v>
      </c>
    </row>
    <row r="1335" spans="1:12" ht="13.5" x14ac:dyDescent="0.25">
      <c r="A1335" s="3">
        <f>RSI!A1335</f>
        <v>43956</v>
      </c>
      <c r="B1335" s="2">
        <f>RSI!B1335</f>
        <v>1.48</v>
      </c>
      <c r="C1335" s="2">
        <f>RSI!I1335</f>
        <v>20.77520889439036</v>
      </c>
      <c r="D1335" s="2">
        <f>MACD!E1335</f>
        <v>-5.5354064597070707E-3</v>
      </c>
      <c r="E1335" s="2">
        <f>MACD!F1335</f>
        <v>2.4486326748614567E-3</v>
      </c>
      <c r="F1335" s="2">
        <f>'Moving Avg'!D1335</f>
        <v>1.48</v>
      </c>
      <c r="G1335" s="2">
        <f>'Moving Avg'!F1335</f>
        <v>1.4840000000000004</v>
      </c>
      <c r="H1335" s="2">
        <f>'Moving Avg'!G1335</f>
        <v>1.5480000000000005</v>
      </c>
      <c r="I1335" s="2">
        <f>'Moving Avg'!H1335</f>
        <v>1.6905499999999998</v>
      </c>
      <c r="J1335" s="6" t="str">
        <f>OBV!F1335</f>
        <v>NEUTRAL</v>
      </c>
      <c r="K1335" s="6" t="str">
        <f>OBV!G1335</f>
        <v>NEUTRAL</v>
      </c>
      <c r="L1335" s="6" t="str">
        <f>OBV!H1335</f>
        <v>NEUTRAL</v>
      </c>
    </row>
    <row r="1336" spans="1:12" ht="13.5" x14ac:dyDescent="0.25">
      <c r="A1336" s="3">
        <f>RSI!A1336</f>
        <v>43957</v>
      </c>
      <c r="B1336" s="2">
        <f>RSI!B1336</f>
        <v>1.48</v>
      </c>
      <c r="C1336" s="2">
        <f>RSI!I1336</f>
        <v>20.77520889439036</v>
      </c>
      <c r="D1336" s="2">
        <f>MACD!E1336</f>
        <v>-6.3284807056056547E-3</v>
      </c>
      <c r="E1336" s="2">
        <f>MACD!F1336</f>
        <v>6.9320999876803461E-4</v>
      </c>
      <c r="F1336" s="2">
        <f>'Moving Avg'!D1336</f>
        <v>1.48</v>
      </c>
      <c r="G1336" s="2">
        <f>'Moving Avg'!F1336</f>
        <v>1.4820000000000004</v>
      </c>
      <c r="H1336" s="2">
        <f>'Moving Avg'!G1336</f>
        <v>1.5430000000000001</v>
      </c>
      <c r="I1336" s="2">
        <f>'Moving Avg'!H1336</f>
        <v>1.6899499999999998</v>
      </c>
      <c r="J1336" s="6" t="str">
        <f>OBV!F1336</f>
        <v>NEUTRAL</v>
      </c>
      <c r="K1336" s="6" t="str">
        <f>OBV!G1336</f>
        <v>NEUTRAL</v>
      </c>
      <c r="L1336" s="6" t="str">
        <f>OBV!H1336</f>
        <v>NEUTRAL</v>
      </c>
    </row>
    <row r="1337" spans="1:12" ht="13.5" x14ac:dyDescent="0.25">
      <c r="A1337" s="3">
        <f>RSI!A1337</f>
        <v>43958</v>
      </c>
      <c r="B1337" s="2">
        <f>RSI!B1337</f>
        <v>1.48</v>
      </c>
      <c r="C1337" s="2">
        <f>RSI!I1337</f>
        <v>20.77520889439036</v>
      </c>
      <c r="D1337" s="2">
        <f>MACD!E1337</f>
        <v>-6.877715733525136E-3</v>
      </c>
      <c r="E1337" s="2">
        <f>MACD!F1337</f>
        <v>-8.2097514769059971E-4</v>
      </c>
      <c r="F1337" s="2">
        <f>'Moving Avg'!D1337</f>
        <v>1.48</v>
      </c>
      <c r="G1337" s="2">
        <f>'Moving Avg'!F1337</f>
        <v>1.4800000000000002</v>
      </c>
      <c r="H1337" s="2">
        <f>'Moving Avg'!G1337</f>
        <v>1.5388000000000002</v>
      </c>
      <c r="I1337" s="2">
        <f>'Moving Avg'!H1337</f>
        <v>1.6893500000000001</v>
      </c>
      <c r="J1337" s="6" t="str">
        <f>OBV!F1337</f>
        <v>NEUTRAL</v>
      </c>
      <c r="K1337" s="6" t="str">
        <f>OBV!G1337</f>
        <v>NEUTRAL</v>
      </c>
      <c r="L1337" s="6" t="str">
        <f>OBV!H1337</f>
        <v>NEUTRAL</v>
      </c>
    </row>
    <row r="1338" spans="1:12" ht="13.5" x14ac:dyDescent="0.25">
      <c r="A1338" s="3">
        <f>RSI!A1338</f>
        <v>43959</v>
      </c>
      <c r="B1338" s="2">
        <f>RSI!B1338</f>
        <v>1.48</v>
      </c>
      <c r="C1338" s="2">
        <f>RSI!I1338</f>
        <v>20.77520889439036</v>
      </c>
      <c r="D1338" s="2">
        <f>MACD!E1338</f>
        <v>-7.2296495504589053E-3</v>
      </c>
      <c r="E1338" s="2">
        <f>MACD!F1338</f>
        <v>-2.1027100282442609E-3</v>
      </c>
      <c r="F1338" s="2">
        <f>'Moving Avg'!D1338</f>
        <v>1.48</v>
      </c>
      <c r="G1338" s="2">
        <f>'Moving Avg'!F1338</f>
        <v>1.4800000000000002</v>
      </c>
      <c r="H1338" s="2">
        <f>'Moving Avg'!G1338</f>
        <v>1.5346000000000002</v>
      </c>
      <c r="I1338" s="2">
        <f>'Moving Avg'!H1338</f>
        <v>1.68875</v>
      </c>
      <c r="J1338" s="6" t="str">
        <f>OBV!F1338</f>
        <v>NEUTRAL</v>
      </c>
      <c r="K1338" s="6" t="str">
        <f>OBV!G1338</f>
        <v>NEUTRAL</v>
      </c>
      <c r="L1338" s="6" t="str">
        <f>OBV!H1338</f>
        <v>NEUTRAL</v>
      </c>
    </row>
    <row r="1339" spans="1:12" ht="13.5" x14ac:dyDescent="0.25">
      <c r="A1339" s="3">
        <f>RSI!A1339</f>
        <v>43962</v>
      </c>
      <c r="B1339" s="2">
        <f>RSI!B1339</f>
        <v>1.48</v>
      </c>
      <c r="C1339" s="2">
        <f>RSI!I1339</f>
        <v>20.77520889439036</v>
      </c>
      <c r="D1339" s="2">
        <f>MACD!E1339</f>
        <v>-7.4229920047466091E-3</v>
      </c>
      <c r="E1339" s="2">
        <f>MACD!F1339</f>
        <v>-3.1667664235447306E-3</v>
      </c>
      <c r="F1339" s="2">
        <f>'Moving Avg'!D1339</f>
        <v>1.48</v>
      </c>
      <c r="G1339" s="2">
        <f>'Moving Avg'!F1339</f>
        <v>1.4800000000000002</v>
      </c>
      <c r="H1339" s="2">
        <f>'Moving Avg'!G1339</f>
        <v>1.5304000000000002</v>
      </c>
      <c r="I1339" s="2">
        <f>'Moving Avg'!H1339</f>
        <v>1.6881500000000003</v>
      </c>
      <c r="J1339" s="6" t="str">
        <f>OBV!F1339</f>
        <v>NEUTRAL</v>
      </c>
      <c r="K1339" s="6" t="str">
        <f>OBV!G1339</f>
        <v>NEUTRAL</v>
      </c>
      <c r="L1339" s="6" t="str">
        <f>OBV!H1339</f>
        <v>NEUTRAL</v>
      </c>
    </row>
    <row r="1340" spans="1:12" ht="13.5" x14ac:dyDescent="0.25">
      <c r="A1340" s="3">
        <f>RSI!A1340</f>
        <v>43963</v>
      </c>
      <c r="B1340" s="2">
        <f>RSI!B1340</f>
        <v>1.48</v>
      </c>
      <c r="C1340" s="2">
        <f>RSI!I1340</f>
        <v>20.77520889439036</v>
      </c>
      <c r="D1340" s="2">
        <f>MACD!E1340</f>
        <v>-7.4898786341199841E-3</v>
      </c>
      <c r="E1340" s="2">
        <f>MACD!F1340</f>
        <v>-4.031388865659782E-3</v>
      </c>
      <c r="F1340" s="2">
        <f>'Moving Avg'!D1340</f>
        <v>1.48</v>
      </c>
      <c r="G1340" s="2">
        <f>'Moving Avg'!F1340</f>
        <v>1.4800000000000002</v>
      </c>
      <c r="H1340" s="2">
        <f>'Moving Avg'!G1340</f>
        <v>1.5262</v>
      </c>
      <c r="I1340" s="2">
        <f>'Moving Avg'!H1340</f>
        <v>1.6875500000000003</v>
      </c>
      <c r="J1340" s="6" t="str">
        <f>OBV!F1340</f>
        <v>NEUTRAL</v>
      </c>
      <c r="K1340" s="6" t="str">
        <f>OBV!G1340</f>
        <v>NEUTRAL</v>
      </c>
      <c r="L1340" s="6" t="str">
        <f>OBV!H1340</f>
        <v>NEUTRAL</v>
      </c>
    </row>
    <row r="1341" spans="1:12" ht="13.5" x14ac:dyDescent="0.25">
      <c r="A1341" s="3">
        <f>RSI!A1341</f>
        <v>43964</v>
      </c>
      <c r="B1341" s="2">
        <f>RSI!B1341</f>
        <v>1.48</v>
      </c>
      <c r="C1341" s="2">
        <f>RSI!I1341</f>
        <v>20.77520889439036</v>
      </c>
      <c r="D1341" s="2">
        <f>MACD!E1341</f>
        <v>-7.45692794620334E-3</v>
      </c>
      <c r="E1341" s="2">
        <f>MACD!F1341</f>
        <v>-4.7164966817684938E-3</v>
      </c>
      <c r="F1341" s="2">
        <f>'Moving Avg'!D1341</f>
        <v>1.48</v>
      </c>
      <c r="G1341" s="2">
        <f>'Moving Avg'!F1341</f>
        <v>1.4800000000000002</v>
      </c>
      <c r="H1341" s="2">
        <f>'Moving Avg'!G1341</f>
        <v>1.5220000000000002</v>
      </c>
      <c r="I1341" s="2">
        <f>'Moving Avg'!H1341</f>
        <v>1.6869500000000002</v>
      </c>
      <c r="J1341" s="6" t="str">
        <f>OBV!F1341</f>
        <v>NEUTRAL</v>
      </c>
      <c r="K1341" s="6" t="str">
        <f>OBV!G1341</f>
        <v>NEUTRAL</v>
      </c>
      <c r="L1341" s="6" t="str">
        <f>OBV!H1341</f>
        <v>NEUTRAL</v>
      </c>
    </row>
    <row r="1342" spans="1:12" ht="13.5" x14ac:dyDescent="0.25">
      <c r="A1342" s="3">
        <f>RSI!A1342</f>
        <v>43965</v>
      </c>
      <c r="B1342" s="2">
        <f>RSI!B1342</f>
        <v>1.48</v>
      </c>
      <c r="C1342" s="2">
        <f>RSI!I1342</f>
        <v>20.77520889439036</v>
      </c>
      <c r="D1342" s="2">
        <f>MACD!E1342</f>
        <v>-7.3461326443176045E-3</v>
      </c>
      <c r="E1342" s="2">
        <f>MACD!F1342</f>
        <v>-5.2424238742783159E-3</v>
      </c>
      <c r="F1342" s="2">
        <f>'Moving Avg'!D1342</f>
        <v>1.48</v>
      </c>
      <c r="G1342" s="2">
        <f>'Moving Avg'!F1342</f>
        <v>1.4800000000000002</v>
      </c>
      <c r="H1342" s="2">
        <f>'Moving Avg'!G1342</f>
        <v>1.5191999999999999</v>
      </c>
      <c r="I1342" s="2">
        <f>'Moving Avg'!H1342</f>
        <v>1.6863500000000005</v>
      </c>
      <c r="J1342" s="6" t="str">
        <f>OBV!F1342</f>
        <v>NEUTRAL</v>
      </c>
      <c r="K1342" s="6" t="str">
        <f>OBV!G1342</f>
        <v>NEUTRAL</v>
      </c>
      <c r="L1342" s="6" t="str">
        <f>OBV!H1342</f>
        <v>NEUTRAL</v>
      </c>
    </row>
    <row r="1343" spans="1:12" ht="13.5" x14ac:dyDescent="0.25">
      <c r="A1343" s="3">
        <f>RSI!A1343</f>
        <v>43966</v>
      </c>
      <c r="B1343" s="2">
        <f>RSI!B1343</f>
        <v>1.48</v>
      </c>
      <c r="C1343" s="2">
        <f>RSI!I1343</f>
        <v>20.77520889439036</v>
      </c>
      <c r="D1343" s="2">
        <f>MACD!E1343</f>
        <v>-7.1756105970357531E-3</v>
      </c>
      <c r="E1343" s="2">
        <f>MACD!F1343</f>
        <v>-5.6290612188298035E-3</v>
      </c>
      <c r="F1343" s="2">
        <f>'Moving Avg'!D1343</f>
        <v>1.48</v>
      </c>
      <c r="G1343" s="2">
        <f>'Moving Avg'!F1343</f>
        <v>1.4800000000000002</v>
      </c>
      <c r="H1343" s="2">
        <f>'Moving Avg'!G1343</f>
        <v>1.5171999999999999</v>
      </c>
      <c r="I1343" s="2">
        <f>'Moving Avg'!H1343</f>
        <v>1.6857500000000005</v>
      </c>
      <c r="J1343" s="6" t="str">
        <f>OBV!F1343</f>
        <v>NEUTRAL</v>
      </c>
      <c r="K1343" s="6" t="str">
        <f>OBV!G1343</f>
        <v>NEUTRAL</v>
      </c>
      <c r="L1343" s="6" t="str">
        <f>OBV!H1343</f>
        <v>NEUTRAL</v>
      </c>
    </row>
    <row r="1344" spans="1:12" ht="13.5" x14ac:dyDescent="0.25">
      <c r="A1344" s="3">
        <f>RSI!A1344</f>
        <v>43969</v>
      </c>
      <c r="B1344" s="2">
        <f>RSI!B1344</f>
        <v>1.48</v>
      </c>
      <c r="C1344" s="2">
        <f>RSI!I1344</f>
        <v>20.77520889439036</v>
      </c>
      <c r="D1344" s="2">
        <f>MACD!E1344</f>
        <v>-6.9602373623045555E-3</v>
      </c>
      <c r="E1344" s="2">
        <f>MACD!F1344</f>
        <v>-5.8952964475247538E-3</v>
      </c>
      <c r="F1344" s="2">
        <f>'Moving Avg'!D1344</f>
        <v>1.48</v>
      </c>
      <c r="G1344" s="2">
        <f>'Moving Avg'!F1344</f>
        <v>1.4800000000000002</v>
      </c>
      <c r="H1344" s="2">
        <f>'Moving Avg'!G1344</f>
        <v>1.5151999999999994</v>
      </c>
      <c r="I1344" s="2">
        <f>'Moving Avg'!H1344</f>
        <v>1.6851500000000008</v>
      </c>
      <c r="J1344" s="6" t="str">
        <f>OBV!F1344</f>
        <v>NEUTRAL</v>
      </c>
      <c r="K1344" s="6" t="str">
        <f>OBV!G1344</f>
        <v>NEUTRAL</v>
      </c>
      <c r="L1344" s="6" t="str">
        <f>OBV!H1344</f>
        <v>NEUTRAL</v>
      </c>
    </row>
    <row r="1345" spans="1:12" ht="13.5" x14ac:dyDescent="0.25">
      <c r="A1345" s="3">
        <f>RSI!A1345</f>
        <v>43970</v>
      </c>
      <c r="B1345" s="2">
        <f>RSI!B1345</f>
        <v>1.48</v>
      </c>
      <c r="C1345" s="2">
        <f>RSI!I1345</f>
        <v>20.77520889439036</v>
      </c>
      <c r="D1345" s="2">
        <f>MACD!E1345</f>
        <v>-6.7121787041839465E-3</v>
      </c>
      <c r="E1345" s="2">
        <f>MACD!F1345</f>
        <v>-6.0586728988565926E-3</v>
      </c>
      <c r="F1345" s="2">
        <f>'Moving Avg'!D1345</f>
        <v>1.48</v>
      </c>
      <c r="G1345" s="2">
        <f>'Moving Avg'!F1345</f>
        <v>1.4800000000000002</v>
      </c>
      <c r="H1345" s="2">
        <f>'Moving Avg'!G1345</f>
        <v>1.5131999999999997</v>
      </c>
      <c r="I1345" s="2">
        <f>'Moving Avg'!H1345</f>
        <v>1.6845500000000007</v>
      </c>
      <c r="J1345" s="6" t="str">
        <f>OBV!F1345</f>
        <v>NEUTRAL</v>
      </c>
      <c r="K1345" s="6" t="str">
        <f>OBV!G1345</f>
        <v>NEUTRAL</v>
      </c>
      <c r="L1345" s="6" t="str">
        <f>OBV!H1345</f>
        <v>NEUTRAL</v>
      </c>
    </row>
    <row r="1346" spans="1:12" ht="13.5" x14ac:dyDescent="0.25">
      <c r="A1346" s="3">
        <f>RSI!A1346</f>
        <v>43971</v>
      </c>
      <c r="B1346" s="2">
        <f>RSI!B1346</f>
        <v>1.48</v>
      </c>
      <c r="C1346" s="2">
        <f>RSI!I1346</f>
        <v>20.77520889439036</v>
      </c>
      <c r="D1346" s="2">
        <f>MACD!E1346</f>
        <v>-6.4413386876602807E-3</v>
      </c>
      <c r="E1346" s="2">
        <f>MACD!F1346</f>
        <v>-6.1352060566173304E-3</v>
      </c>
      <c r="F1346" s="2">
        <f>'Moving Avg'!D1346</f>
        <v>1.48</v>
      </c>
      <c r="G1346" s="2">
        <f>'Moving Avg'!F1346</f>
        <v>1.4800000000000002</v>
      </c>
      <c r="H1346" s="2">
        <f>'Moving Avg'!G1346</f>
        <v>1.5111999999999994</v>
      </c>
      <c r="I1346" s="2">
        <f>'Moving Avg'!H1346</f>
        <v>1.6837500000000007</v>
      </c>
      <c r="J1346" s="6" t="str">
        <f>OBV!F1346</f>
        <v>NEUTRAL</v>
      </c>
      <c r="K1346" s="6" t="str">
        <f>OBV!G1346</f>
        <v>NEUTRAL</v>
      </c>
      <c r="L1346" s="6" t="str">
        <f>OBV!H1346</f>
        <v>NEUTRAL</v>
      </c>
    </row>
    <row r="1347" spans="1:12" ht="13.5" x14ac:dyDescent="0.25">
      <c r="A1347" s="3">
        <f>RSI!A1347</f>
        <v>43972</v>
      </c>
      <c r="B1347" s="2">
        <f>RSI!B1347</f>
        <v>1.44</v>
      </c>
      <c r="C1347" s="2">
        <f>RSI!I1347</f>
        <v>6.1324818754391259</v>
      </c>
      <c r="D1347" s="2">
        <f>MACD!E1347</f>
        <v>-3.1927735614647457E-3</v>
      </c>
      <c r="E1347" s="2">
        <f>MACD!F1347</f>
        <v>-5.5467195575868138E-3</v>
      </c>
      <c r="F1347" s="2">
        <f>'Moving Avg'!D1347</f>
        <v>1.472</v>
      </c>
      <c r="G1347" s="2">
        <f>'Moving Avg'!F1347</f>
        <v>1.4780000000000002</v>
      </c>
      <c r="H1347" s="2">
        <f>'Moving Avg'!G1347</f>
        <v>1.5083999999999991</v>
      </c>
      <c r="I1347" s="2">
        <f>'Moving Avg'!H1347</f>
        <v>1.6827500000000009</v>
      </c>
      <c r="J1347" s="6" t="str">
        <f>OBV!F1347</f>
        <v>NEUTRAL</v>
      </c>
      <c r="K1347" s="6" t="str">
        <f>OBV!G1347</f>
        <v>NEUTRAL</v>
      </c>
      <c r="L1347" s="6" t="str">
        <f>OBV!H1347</f>
        <v>NEUTRAL</v>
      </c>
    </row>
    <row r="1348" spans="1:12" ht="13.5" x14ac:dyDescent="0.25">
      <c r="A1348" s="3">
        <f>RSI!A1348</f>
        <v>43973</v>
      </c>
      <c r="B1348" s="2">
        <f>RSI!B1348</f>
        <v>1.4</v>
      </c>
      <c r="C1348" s="2">
        <f>RSI!I1348</f>
        <v>3.4862781238447553</v>
      </c>
      <c r="D1348" s="2">
        <f>MACD!E1348</f>
        <v>2.8075868486481248E-3</v>
      </c>
      <c r="E1348" s="2">
        <f>MACD!F1348</f>
        <v>-3.8758582763398258E-3</v>
      </c>
      <c r="F1348" s="2">
        <f>'Moving Avg'!D1348</f>
        <v>1.456</v>
      </c>
      <c r="G1348" s="2">
        <f>'Moving Avg'!F1348</f>
        <v>1.4740000000000002</v>
      </c>
      <c r="H1348" s="2">
        <f>'Moving Avg'!G1348</f>
        <v>1.5047999999999992</v>
      </c>
      <c r="I1348" s="2">
        <f>'Moving Avg'!H1348</f>
        <v>1.6815500000000008</v>
      </c>
      <c r="J1348" s="6" t="str">
        <f>OBV!F1348</f>
        <v>BEARISH</v>
      </c>
      <c r="K1348" s="6" t="str">
        <f>OBV!G1348</f>
        <v>NEUTRAL</v>
      </c>
      <c r="L1348" s="6" t="str">
        <f>OBV!H1348</f>
        <v>CONFIRMED BEARISH</v>
      </c>
    </row>
    <row r="1349" spans="1:12" ht="13.5" x14ac:dyDescent="0.25">
      <c r="A1349" s="3">
        <f>RSI!A1349</f>
        <v>43977</v>
      </c>
      <c r="B1349" s="2">
        <f>RSI!B1349</f>
        <v>1.4</v>
      </c>
      <c r="C1349" s="2">
        <f>RSI!I1349</f>
        <v>3.4862781238447553</v>
      </c>
      <c r="D1349" s="2">
        <f>MACD!E1349</f>
        <v>8.388409542056996E-3</v>
      </c>
      <c r="E1349" s="2">
        <f>MACD!F1349</f>
        <v>-1.4230047126604613E-3</v>
      </c>
      <c r="F1349" s="2">
        <f>'Moving Avg'!D1349</f>
        <v>1.4400000000000002</v>
      </c>
      <c r="G1349" s="2">
        <f>'Moving Avg'!F1349</f>
        <v>1.4700000000000002</v>
      </c>
      <c r="H1349" s="2">
        <f>'Moving Avg'!G1349</f>
        <v>1.5011999999999992</v>
      </c>
      <c r="I1349" s="2">
        <f>'Moving Avg'!H1349</f>
        <v>1.6803500000000009</v>
      </c>
      <c r="J1349" s="6" t="str">
        <f>OBV!F1349</f>
        <v>BEARISH</v>
      </c>
      <c r="K1349" s="6" t="str">
        <f>OBV!G1349</f>
        <v>NEUTRAL</v>
      </c>
      <c r="L1349" s="6" t="str">
        <f>OBV!H1349</f>
        <v>CONFIRMED BEARISH</v>
      </c>
    </row>
    <row r="1350" spans="1:12" ht="13.5" x14ac:dyDescent="0.25">
      <c r="A1350" s="3">
        <f>RSI!A1350</f>
        <v>43978</v>
      </c>
      <c r="B1350" s="2">
        <f>RSI!B1350</f>
        <v>1.4</v>
      </c>
      <c r="C1350" s="2">
        <f>RSI!I1350</f>
        <v>3.4862781238447553</v>
      </c>
      <c r="D1350" s="2">
        <f>MACD!E1350</f>
        <v>1.3576935475160257E-2</v>
      </c>
      <c r="E1350" s="2">
        <f>MACD!F1350</f>
        <v>1.5769833249036822E-3</v>
      </c>
      <c r="F1350" s="2">
        <f>'Moving Avg'!D1350</f>
        <v>1.4240000000000002</v>
      </c>
      <c r="G1350" s="2">
        <f>'Moving Avg'!F1350</f>
        <v>1.466</v>
      </c>
      <c r="H1350" s="2">
        <f>'Moving Avg'!G1350</f>
        <v>1.4975999999999994</v>
      </c>
      <c r="I1350" s="2">
        <f>'Moving Avg'!H1350</f>
        <v>1.679150000000001</v>
      </c>
      <c r="J1350" s="6" t="str">
        <f>OBV!F1350</f>
        <v>BEARISH</v>
      </c>
      <c r="K1350" s="6" t="str">
        <f>OBV!G1350</f>
        <v>NEUTRAL</v>
      </c>
      <c r="L1350" s="6" t="str">
        <f>OBV!H1350</f>
        <v>CONFIRMED BEARISH</v>
      </c>
    </row>
    <row r="1351" spans="1:12" ht="13.5" x14ac:dyDescent="0.25">
      <c r="A1351" s="3">
        <f>RSI!A1351</f>
        <v>43979</v>
      </c>
      <c r="B1351" s="2">
        <f>RSI!B1351</f>
        <v>1.4</v>
      </c>
      <c r="C1351" s="2">
        <f>RSI!I1351</f>
        <v>3.4862781238447553</v>
      </c>
      <c r="D1351" s="2">
        <f>MACD!E1351</f>
        <v>1.8398977895965674E-2</v>
      </c>
      <c r="E1351" s="2">
        <f>MACD!F1351</f>
        <v>4.9413822391160805E-3</v>
      </c>
      <c r="F1351" s="2">
        <f>'Moving Avg'!D1351</f>
        <v>1.4080000000000001</v>
      </c>
      <c r="G1351" s="2">
        <f>'Moving Avg'!F1351</f>
        <v>1.462</v>
      </c>
      <c r="H1351" s="2">
        <f>'Moving Avg'!G1351</f>
        <v>1.4947999999999992</v>
      </c>
      <c r="I1351" s="2">
        <f>'Moving Avg'!H1351</f>
        <v>1.6779500000000009</v>
      </c>
      <c r="J1351" s="6" t="str">
        <f>OBV!F1351</f>
        <v>BEARISH</v>
      </c>
      <c r="K1351" s="6" t="str">
        <f>OBV!G1351</f>
        <v>NEUTRAL</v>
      </c>
      <c r="L1351" s="6" t="str">
        <f>OBV!H1351</f>
        <v>CONFIRMED BEARISH</v>
      </c>
    </row>
    <row r="1352" spans="1:12" ht="13.5" x14ac:dyDescent="0.25">
      <c r="A1352" s="3">
        <f>RSI!A1352</f>
        <v>43980</v>
      </c>
      <c r="B1352" s="2">
        <f>RSI!B1352</f>
        <v>1.4</v>
      </c>
      <c r="C1352" s="2">
        <f>RSI!I1352</f>
        <v>3.4862781238447553</v>
      </c>
      <c r="D1352" s="2">
        <f>MACD!E1352</f>
        <v>2.287893730946311E-2</v>
      </c>
      <c r="E1352" s="2">
        <f>MACD!F1352</f>
        <v>8.5288932531854857E-3</v>
      </c>
      <c r="F1352" s="2">
        <f>'Moving Avg'!D1352</f>
        <v>1.4</v>
      </c>
      <c r="G1352" s="2">
        <f>'Moving Avg'!F1352</f>
        <v>1.4579999999999997</v>
      </c>
      <c r="H1352" s="2">
        <f>'Moving Avg'!G1352</f>
        <v>1.4911999999999992</v>
      </c>
      <c r="I1352" s="2">
        <f>'Moving Avg'!H1352</f>
        <v>1.6767500000000013</v>
      </c>
      <c r="J1352" s="6" t="str">
        <f>OBV!F1352</f>
        <v>BEARISH</v>
      </c>
      <c r="K1352" s="6" t="str">
        <f>OBV!G1352</f>
        <v>NEUTRAL</v>
      </c>
      <c r="L1352" s="6" t="str">
        <f>OBV!H1352</f>
        <v>CONFIRMED BEARISH</v>
      </c>
    </row>
    <row r="1353" spans="1:12" ht="13.5" x14ac:dyDescent="0.25">
      <c r="A1353" s="3">
        <f>RSI!A1353</f>
        <v>43983</v>
      </c>
      <c r="B1353" s="2">
        <f>RSI!B1353</f>
        <v>1.4</v>
      </c>
      <c r="C1353" s="2">
        <f>RSI!I1353</f>
        <v>3.4862781238447553</v>
      </c>
      <c r="D1353" s="2">
        <f>MACD!E1353</f>
        <v>2.7039829302266449E-2</v>
      </c>
      <c r="E1353" s="2">
        <f>MACD!F1353</f>
        <v>1.2231080463001679E-2</v>
      </c>
      <c r="F1353" s="2">
        <f>'Moving Avg'!D1353</f>
        <v>1.4</v>
      </c>
      <c r="G1353" s="2">
        <f>'Moving Avg'!F1353</f>
        <v>1.4539999999999997</v>
      </c>
      <c r="H1353" s="2">
        <f>'Moving Avg'!G1353</f>
        <v>1.4875999999999994</v>
      </c>
      <c r="I1353" s="2">
        <f>'Moving Avg'!H1353</f>
        <v>1.6755500000000012</v>
      </c>
      <c r="J1353" s="6" t="str">
        <f>OBV!F1353</f>
        <v>NEUTRAL</v>
      </c>
      <c r="K1353" s="6" t="str">
        <f>OBV!G1353</f>
        <v>NEUTRAL</v>
      </c>
      <c r="L1353" s="6" t="str">
        <f>OBV!H1353</f>
        <v>NEUTRAL</v>
      </c>
    </row>
    <row r="1354" spans="1:12" ht="13.5" x14ac:dyDescent="0.25">
      <c r="A1354" s="3">
        <f>RSI!A1354</f>
        <v>43984</v>
      </c>
      <c r="B1354" s="2">
        <f>RSI!B1354</f>
        <v>1.44</v>
      </c>
      <c r="C1354" s="2">
        <f>RSI!I1354</f>
        <v>42.315262352937879</v>
      </c>
      <c r="D1354" s="2">
        <f>MACD!E1354</f>
        <v>2.7940359162129225E-2</v>
      </c>
      <c r="E1354" s="2">
        <f>MACD!F1354</f>
        <v>1.5372936202827189E-2</v>
      </c>
      <c r="F1354" s="2">
        <f>'Moving Avg'!D1354</f>
        <v>1.4079999999999999</v>
      </c>
      <c r="G1354" s="2">
        <f>'Moving Avg'!F1354</f>
        <v>1.4519999999999997</v>
      </c>
      <c r="H1354" s="2">
        <f>'Moving Avg'!G1354</f>
        <v>1.4849999999999994</v>
      </c>
      <c r="I1354" s="2">
        <f>'Moving Avg'!H1354</f>
        <v>1.6745500000000009</v>
      </c>
      <c r="J1354" s="6" t="str">
        <f>OBV!F1354</f>
        <v>NEUTRAL</v>
      </c>
      <c r="K1354" s="6" t="str">
        <f>OBV!G1354</f>
        <v>NEUTRAL</v>
      </c>
      <c r="L1354" s="6" t="str">
        <f>OBV!H1354</f>
        <v>NEUTRAL</v>
      </c>
    </row>
    <row r="1355" spans="1:12" ht="13.5" x14ac:dyDescent="0.25">
      <c r="A1355" s="3">
        <f>RSI!A1355</f>
        <v>43985</v>
      </c>
      <c r="B1355" s="2">
        <f>RSI!B1355</f>
        <v>1.44</v>
      </c>
      <c r="C1355" s="2">
        <f>RSI!I1355</f>
        <v>42.315262352937879</v>
      </c>
      <c r="D1355" s="2">
        <f>MACD!E1355</f>
        <v>2.8783334304048669E-2</v>
      </c>
      <c r="E1355" s="2">
        <f>MACD!F1355</f>
        <v>1.8055015823071487E-2</v>
      </c>
      <c r="F1355" s="2">
        <f>'Moving Avg'!D1355</f>
        <v>1.4159999999999997</v>
      </c>
      <c r="G1355" s="2">
        <f>'Moving Avg'!F1355</f>
        <v>1.4499999999999997</v>
      </c>
      <c r="H1355" s="2">
        <f>'Moving Avg'!G1355</f>
        <v>1.4823999999999993</v>
      </c>
      <c r="I1355" s="2">
        <f>'Moving Avg'!H1355</f>
        <v>1.6735500000000014</v>
      </c>
      <c r="J1355" s="6" t="str">
        <f>OBV!F1355</f>
        <v>NEUTRAL</v>
      </c>
      <c r="K1355" s="6" t="str">
        <f>OBV!G1355</f>
        <v>NEUTRAL</v>
      </c>
      <c r="L1355" s="6" t="str">
        <f>OBV!H1355</f>
        <v>NEUTRAL</v>
      </c>
    </row>
    <row r="1356" spans="1:12" ht="13.5" x14ac:dyDescent="0.25">
      <c r="A1356" s="3">
        <f>RSI!A1356</f>
        <v>43986</v>
      </c>
      <c r="B1356" s="2">
        <f>RSI!B1356</f>
        <v>1.44</v>
      </c>
      <c r="C1356" s="2">
        <f>RSI!I1356</f>
        <v>42.315262352937886</v>
      </c>
      <c r="D1356" s="2">
        <f>MACD!E1356</f>
        <v>2.9571610163910966E-2</v>
      </c>
      <c r="E1356" s="2">
        <f>MACD!F1356</f>
        <v>2.0358334691239384E-2</v>
      </c>
      <c r="F1356" s="2">
        <f>'Moving Avg'!D1356</f>
        <v>1.4239999999999999</v>
      </c>
      <c r="G1356" s="2">
        <f>'Moving Avg'!F1356</f>
        <v>1.448</v>
      </c>
      <c r="H1356" s="2">
        <f>'Moving Avg'!G1356</f>
        <v>1.4797999999999993</v>
      </c>
      <c r="I1356" s="2">
        <f>'Moving Avg'!H1356</f>
        <v>1.6725500000000013</v>
      </c>
      <c r="J1356" s="6" t="str">
        <f>OBV!F1356</f>
        <v>NEUTRAL</v>
      </c>
      <c r="K1356" s="6" t="str">
        <f>OBV!G1356</f>
        <v>NEUTRAL</v>
      </c>
      <c r="L1356" s="6" t="str">
        <f>OBV!H1356</f>
        <v>NEUTRAL</v>
      </c>
    </row>
    <row r="1357" spans="1:12" ht="13.5" x14ac:dyDescent="0.25">
      <c r="A1357" s="3">
        <f>RSI!A1357</f>
        <v>43987</v>
      </c>
      <c r="B1357" s="2">
        <f>RSI!B1357</f>
        <v>1.44</v>
      </c>
      <c r="C1357" s="2">
        <f>RSI!I1357</f>
        <v>42.315262352937886</v>
      </c>
      <c r="D1357" s="2">
        <f>MACD!E1357</f>
        <v>2.4154201106379558E-2</v>
      </c>
      <c r="E1357" s="2">
        <f>MACD!F1357</f>
        <v>2.1117507974267417E-2</v>
      </c>
      <c r="F1357" s="2">
        <f>'Moving Avg'!D1357</f>
        <v>1.4319999999999997</v>
      </c>
      <c r="G1357" s="2">
        <f>'Moving Avg'!F1357</f>
        <v>1.446</v>
      </c>
      <c r="H1357" s="2">
        <f>'Moving Avg'!G1357</f>
        <v>1.477199999999999</v>
      </c>
      <c r="I1357" s="2">
        <f>'Moving Avg'!H1357</f>
        <v>1.6715500000000014</v>
      </c>
      <c r="J1357" s="6" t="str">
        <f>OBV!F1357</f>
        <v>NEUTRAL</v>
      </c>
      <c r="K1357" s="6" t="str">
        <f>OBV!G1357</f>
        <v>NEUTRAL</v>
      </c>
      <c r="L1357" s="6" t="str">
        <f>OBV!H1357</f>
        <v>NEUTRAL</v>
      </c>
    </row>
    <row r="1358" spans="1:12" ht="13.5" x14ac:dyDescent="0.25">
      <c r="A1358" s="3">
        <f>RSI!A1358</f>
        <v>43990</v>
      </c>
      <c r="B1358" s="2">
        <f>RSI!B1358</f>
        <v>1.38</v>
      </c>
      <c r="C1358" s="2">
        <f>RSI!I1358</f>
        <v>23.356626758530538</v>
      </c>
      <c r="D1358" s="2">
        <f>MACD!E1358</f>
        <v>1.7925129040149645E-2</v>
      </c>
      <c r="E1358" s="2">
        <f>MACD!F1358</f>
        <v>2.0479032187443864E-2</v>
      </c>
      <c r="F1358" s="2">
        <f>'Moving Avg'!D1358</f>
        <v>1.4279999999999999</v>
      </c>
      <c r="G1358" s="2">
        <f>'Moving Avg'!F1358</f>
        <v>1.4410000000000001</v>
      </c>
      <c r="H1358" s="2">
        <f>'Moving Avg'!G1358</f>
        <v>1.4733999999999989</v>
      </c>
      <c r="I1358" s="2">
        <f>'Moving Avg'!H1358</f>
        <v>1.6702500000000016</v>
      </c>
      <c r="J1358" s="6" t="str">
        <f>OBV!F1358</f>
        <v>NEUTRAL</v>
      </c>
      <c r="K1358" s="6" t="str">
        <f>OBV!G1358</f>
        <v>NEUTRAL</v>
      </c>
      <c r="L1358" s="6" t="str">
        <f>OBV!H1358</f>
        <v>NEUTRAL</v>
      </c>
    </row>
    <row r="1359" spans="1:12" ht="13.5" x14ac:dyDescent="0.25">
      <c r="A1359" s="3">
        <f>RSI!A1359</f>
        <v>43991</v>
      </c>
      <c r="B1359" s="2">
        <f>RSI!B1359</f>
        <v>1.32</v>
      </c>
      <c r="C1359" s="2">
        <f>RSI!I1359</f>
        <v>15.754922190308193</v>
      </c>
      <c r="D1359" s="2">
        <f>MACD!E1359</f>
        <v>1.7512891620281357E-2</v>
      </c>
      <c r="E1359" s="2">
        <f>MACD!F1359</f>
        <v>1.9885804074011363E-2</v>
      </c>
      <c r="F1359" s="2">
        <f>'Moving Avg'!D1359</f>
        <v>1.4040000000000001</v>
      </c>
      <c r="G1359" s="2">
        <f>'Moving Avg'!F1359</f>
        <v>1.4330000000000001</v>
      </c>
      <c r="H1359" s="2">
        <f>'Moving Avg'!G1359</f>
        <v>1.4683999999999986</v>
      </c>
      <c r="I1359" s="2">
        <f>'Moving Avg'!H1359</f>
        <v>1.6686000000000012</v>
      </c>
      <c r="J1359" s="6" t="str">
        <f>OBV!F1359</f>
        <v>BEARISH</v>
      </c>
      <c r="K1359" s="6" t="str">
        <f>OBV!G1359</f>
        <v>NEUTRAL</v>
      </c>
      <c r="L1359" s="6" t="str">
        <f>OBV!H1359</f>
        <v>CONFIRMED BEARISH</v>
      </c>
    </row>
    <row r="1360" spans="1:12" ht="13.5" x14ac:dyDescent="0.25">
      <c r="A1360" s="3">
        <f>RSI!A1360</f>
        <v>43992</v>
      </c>
      <c r="B1360" s="2">
        <f>RSI!B1360</f>
        <v>1.37</v>
      </c>
      <c r="C1360" s="2">
        <f>RSI!I1360</f>
        <v>34.798952936064694</v>
      </c>
      <c r="D1360" s="2">
        <f>MACD!E1360</f>
        <v>1.4198313680267249E-2</v>
      </c>
      <c r="E1360" s="2">
        <f>MACD!F1360</f>
        <v>1.8748305995262542E-2</v>
      </c>
      <c r="F1360" s="2">
        <f>'Moving Avg'!D1360</f>
        <v>1.3900000000000001</v>
      </c>
      <c r="G1360" s="2">
        <f>'Moving Avg'!F1360</f>
        <v>1.4275000000000002</v>
      </c>
      <c r="H1360" s="2">
        <f>'Moving Avg'!G1360</f>
        <v>1.4651999999999987</v>
      </c>
      <c r="I1360" s="2">
        <f>'Moving Avg'!H1360</f>
        <v>1.6672000000000013</v>
      </c>
      <c r="J1360" s="6" t="str">
        <f>OBV!F1360</f>
        <v>BEARISH</v>
      </c>
      <c r="K1360" s="6" t="str">
        <f>OBV!G1360</f>
        <v>NEUTRAL</v>
      </c>
      <c r="L1360" s="6" t="str">
        <f>OBV!H1360</f>
        <v>CONFIRMED BEARISH</v>
      </c>
    </row>
    <row r="1361" spans="1:12" ht="13.5" x14ac:dyDescent="0.25">
      <c r="A1361" s="3">
        <f>RSI!A1361</f>
        <v>43993</v>
      </c>
      <c r="B1361" s="2">
        <f>RSI!B1361</f>
        <v>1.32</v>
      </c>
      <c r="C1361" s="2">
        <f>RSI!I1361</f>
        <v>27.985943699948677</v>
      </c>
      <c r="D1361" s="2">
        <f>MACD!E1361</f>
        <v>1.5485202032902823E-2</v>
      </c>
      <c r="E1361" s="2">
        <f>MACD!F1361</f>
        <v>1.8095685202790597E-2</v>
      </c>
      <c r="F1361" s="2">
        <f>'Moving Avg'!D1361</f>
        <v>1.3660000000000001</v>
      </c>
      <c r="G1361" s="2">
        <f>'Moving Avg'!F1361</f>
        <v>1.4195000000000004</v>
      </c>
      <c r="H1361" s="2">
        <f>'Moving Avg'!G1361</f>
        <v>1.4609999999999985</v>
      </c>
      <c r="I1361" s="2">
        <f>'Moving Avg'!H1361</f>
        <v>1.6655500000000012</v>
      </c>
      <c r="J1361" s="6" t="str">
        <f>OBV!F1361</f>
        <v>BEARISH</v>
      </c>
      <c r="K1361" s="6" t="str">
        <f>OBV!G1361</f>
        <v>NEUTRAL</v>
      </c>
      <c r="L1361" s="6" t="str">
        <f>OBV!H1361</f>
        <v>CONFIRMED BEARISH</v>
      </c>
    </row>
    <row r="1362" spans="1:12" ht="13.5" x14ac:dyDescent="0.25">
      <c r="A1362" s="3">
        <f>RSI!A1362</f>
        <v>43994</v>
      </c>
      <c r="B1362" s="2">
        <f>RSI!B1362</f>
        <v>1.32</v>
      </c>
      <c r="C1362" s="2">
        <f>RSI!I1362</f>
        <v>27.985943699948677</v>
      </c>
      <c r="D1362" s="2">
        <f>MACD!E1362</f>
        <v>1.7228659266074198E-2</v>
      </c>
      <c r="E1362" s="2">
        <f>MACD!F1362</f>
        <v>1.7922280015447316E-2</v>
      </c>
      <c r="F1362" s="2">
        <f>'Moving Avg'!D1362</f>
        <v>1.3420000000000001</v>
      </c>
      <c r="G1362" s="2">
        <f>'Moving Avg'!F1362</f>
        <v>1.4115000000000004</v>
      </c>
      <c r="H1362" s="2">
        <f>'Moving Avg'!G1362</f>
        <v>1.4567999999999985</v>
      </c>
      <c r="I1362" s="2">
        <f>'Moving Avg'!H1362</f>
        <v>1.6639000000000013</v>
      </c>
      <c r="J1362" s="6" t="str">
        <f>OBV!F1362</f>
        <v>BEARISH</v>
      </c>
      <c r="K1362" s="6" t="str">
        <f>OBV!G1362</f>
        <v>NEUTRAL</v>
      </c>
      <c r="L1362" s="6" t="str">
        <f>OBV!H1362</f>
        <v>CONFIRMED BEARISH</v>
      </c>
    </row>
    <row r="1363" spans="1:12" ht="13.5" x14ac:dyDescent="0.25">
      <c r="A1363" s="3">
        <f>RSI!A1363</f>
        <v>43997</v>
      </c>
      <c r="B1363" s="2">
        <f>RSI!B1363</f>
        <v>1.32</v>
      </c>
      <c r="C1363" s="2">
        <f>RSI!I1363</f>
        <v>27.985943699948677</v>
      </c>
      <c r="D1363" s="2">
        <f>MACD!E1363</f>
        <v>1.9309958702136587E-2</v>
      </c>
      <c r="E1363" s="2">
        <f>MACD!F1363</f>
        <v>1.8199815752785172E-2</v>
      </c>
      <c r="F1363" s="2">
        <f>'Moving Avg'!D1363</f>
        <v>1.3300000000000003</v>
      </c>
      <c r="G1363" s="2">
        <f>'Moving Avg'!F1363</f>
        <v>1.4035000000000002</v>
      </c>
      <c r="H1363" s="2">
        <f>'Moving Avg'!G1363</f>
        <v>1.4525999999999986</v>
      </c>
      <c r="I1363" s="2">
        <f>'Moving Avg'!H1363</f>
        <v>1.6622500000000013</v>
      </c>
      <c r="J1363" s="6" t="str">
        <f>OBV!F1363</f>
        <v>BEARISH</v>
      </c>
      <c r="K1363" s="6" t="str">
        <f>OBV!G1363</f>
        <v>NEUTRAL</v>
      </c>
      <c r="L1363" s="6" t="str">
        <f>OBV!H1363</f>
        <v>CONFIRMED BEARISH</v>
      </c>
    </row>
    <row r="1364" spans="1:12" ht="13.5" x14ac:dyDescent="0.25">
      <c r="A1364" s="3">
        <f>RSI!A1364</f>
        <v>43998</v>
      </c>
      <c r="B1364" s="2">
        <f>RSI!B1364</f>
        <v>1.32</v>
      </c>
      <c r="C1364" s="2">
        <f>RSI!I1364</f>
        <v>27.985943699948677</v>
      </c>
      <c r="D1364" s="2">
        <f>MACD!E1364</f>
        <v>2.7786076964554152E-2</v>
      </c>
      <c r="E1364" s="2">
        <f>MACD!F1364</f>
        <v>2.011706799513897E-2</v>
      </c>
      <c r="F1364" s="2">
        <f>'Moving Avg'!D1364</f>
        <v>1.3300000000000003</v>
      </c>
      <c r="G1364" s="2">
        <f>'Moving Avg'!F1364</f>
        <v>1.3955000000000002</v>
      </c>
      <c r="H1364" s="2">
        <f>'Moving Avg'!G1364</f>
        <v>1.4485999999999983</v>
      </c>
      <c r="I1364" s="2">
        <f>'Moving Avg'!H1364</f>
        <v>1.6606000000000016</v>
      </c>
      <c r="J1364" s="6" t="str">
        <f>OBV!F1364</f>
        <v>BEARISH</v>
      </c>
      <c r="K1364" s="6" t="str">
        <f>OBV!G1364</f>
        <v>NEUTRAL</v>
      </c>
      <c r="L1364" s="6" t="str">
        <f>OBV!H1364</f>
        <v>NEUTRAL</v>
      </c>
    </row>
    <row r="1365" spans="1:12" ht="13.5" x14ac:dyDescent="0.25">
      <c r="A1365" s="3">
        <f>RSI!A1365</f>
        <v>43999</v>
      </c>
      <c r="B1365" s="2">
        <f>RSI!B1365</f>
        <v>1.32</v>
      </c>
      <c r="C1365" s="2">
        <f>RSI!I1365</f>
        <v>27.985943699948677</v>
      </c>
      <c r="D1365" s="2">
        <f>MACD!E1365</f>
        <v>3.5477781278818066E-2</v>
      </c>
      <c r="E1365" s="2">
        <f>MACD!F1365</f>
        <v>2.3189210651874792E-2</v>
      </c>
      <c r="F1365" s="2">
        <f>'Moving Avg'!D1365</f>
        <v>1.32</v>
      </c>
      <c r="G1365" s="2">
        <f>'Moving Avg'!F1365</f>
        <v>1.3875000000000002</v>
      </c>
      <c r="H1365" s="2">
        <f>'Moving Avg'!G1365</f>
        <v>1.4445999999999986</v>
      </c>
      <c r="I1365" s="2">
        <f>'Moving Avg'!H1365</f>
        <v>1.6589500000000017</v>
      </c>
      <c r="J1365" s="6" t="str">
        <f>OBV!F1365</f>
        <v>BEARISH</v>
      </c>
      <c r="K1365" s="6" t="str">
        <f>OBV!G1365</f>
        <v>NEUTRAL</v>
      </c>
      <c r="L1365" s="6" t="str">
        <f>OBV!H1365</f>
        <v>CONFIRMED BEARISH</v>
      </c>
    </row>
    <row r="1366" spans="1:12" ht="13.5" x14ac:dyDescent="0.25">
      <c r="A1366" s="3">
        <f>RSI!A1366</f>
        <v>44000</v>
      </c>
      <c r="B1366" s="2">
        <f>RSI!B1366</f>
        <v>1.32</v>
      </c>
      <c r="C1366" s="2">
        <f>RSI!I1366</f>
        <v>27.985943699948677</v>
      </c>
      <c r="D1366" s="2">
        <f>MACD!E1366</f>
        <v>4.2467261510462873E-2</v>
      </c>
      <c r="E1366" s="2">
        <f>MACD!F1366</f>
        <v>2.704482082359241E-2</v>
      </c>
      <c r="F1366" s="2">
        <f>'Moving Avg'!D1366</f>
        <v>1.32</v>
      </c>
      <c r="G1366" s="2">
        <f>'Moving Avg'!F1366</f>
        <v>1.3795000000000002</v>
      </c>
      <c r="H1366" s="2">
        <f>'Moving Avg'!G1366</f>
        <v>1.4405999999999985</v>
      </c>
      <c r="I1366" s="2">
        <f>'Moving Avg'!H1366</f>
        <v>1.6568500000000017</v>
      </c>
      <c r="J1366" s="6" t="str">
        <f>OBV!F1366</f>
        <v>NEUTRAL</v>
      </c>
      <c r="K1366" s="6" t="str">
        <f>OBV!G1366</f>
        <v>NEUTRAL</v>
      </c>
      <c r="L1366" s="6" t="str">
        <f>OBV!H1366</f>
        <v>NEUTRAL</v>
      </c>
    </row>
    <row r="1367" spans="1:12" ht="13.5" x14ac:dyDescent="0.25">
      <c r="A1367" s="3">
        <f>RSI!A1367</f>
        <v>44001</v>
      </c>
      <c r="B1367" s="2">
        <f>RSI!B1367</f>
        <v>1.32</v>
      </c>
      <c r="C1367" s="2">
        <f>RSI!I1367</f>
        <v>27.985943699948677</v>
      </c>
      <c r="D1367" s="2">
        <f>MACD!E1367</f>
        <v>4.8826913982429998E-2</v>
      </c>
      <c r="E1367" s="2">
        <f>MACD!F1367</f>
        <v>3.1401239455359928E-2</v>
      </c>
      <c r="F1367" s="2">
        <f>'Moving Avg'!D1367</f>
        <v>1.32</v>
      </c>
      <c r="G1367" s="2">
        <f>'Moving Avg'!F1367</f>
        <v>1.3735000000000002</v>
      </c>
      <c r="H1367" s="2">
        <f>'Moving Avg'!G1367</f>
        <v>1.4365999999999985</v>
      </c>
      <c r="I1367" s="2">
        <f>'Moving Avg'!H1367</f>
        <v>1.6547500000000019</v>
      </c>
      <c r="J1367" s="6" t="str">
        <f>OBV!F1367</f>
        <v>NEUTRAL</v>
      </c>
      <c r="K1367" s="6" t="str">
        <f>OBV!G1367</f>
        <v>NEUTRAL</v>
      </c>
      <c r="L1367" s="6" t="str">
        <f>OBV!H1367</f>
        <v>NEUTRAL</v>
      </c>
    </row>
    <row r="1368" spans="1:12" ht="13.5" x14ac:dyDescent="0.25">
      <c r="A1368" s="3">
        <f>RSI!A1368</f>
        <v>44004</v>
      </c>
      <c r="B1368" s="2">
        <f>RSI!B1368</f>
        <v>1.3</v>
      </c>
      <c r="C1368" s="2">
        <f>RSI!I1368</f>
        <v>24.732166990697365</v>
      </c>
      <c r="D1368" s="2">
        <f>MACD!E1368</f>
        <v>4.6871349235595661E-2</v>
      </c>
      <c r="E1368" s="2">
        <f>MACD!F1368</f>
        <v>3.4495261411407074E-2</v>
      </c>
      <c r="F1368" s="2">
        <f>'Moving Avg'!D1368</f>
        <v>1.3160000000000001</v>
      </c>
      <c r="G1368" s="2">
        <f>'Moving Avg'!F1368</f>
        <v>1.3685</v>
      </c>
      <c r="H1368" s="2">
        <f>'Moving Avg'!G1368</f>
        <v>1.4329999999999987</v>
      </c>
      <c r="I1368" s="2">
        <f>'Moving Avg'!H1368</f>
        <v>1.6525500000000022</v>
      </c>
      <c r="J1368" s="6" t="str">
        <f>OBV!F1368</f>
        <v>BEARISH</v>
      </c>
      <c r="K1368" s="6" t="str">
        <f>OBV!G1368</f>
        <v>NEUTRAL</v>
      </c>
      <c r="L1368" s="6" t="str">
        <f>OBV!H1368</f>
        <v>CONFIRMED BEARISH</v>
      </c>
    </row>
    <row r="1369" spans="1:12" ht="13.5" x14ac:dyDescent="0.25">
      <c r="A1369" s="3">
        <f>RSI!A1369</f>
        <v>44005</v>
      </c>
      <c r="B1369" s="2">
        <f>RSI!B1369</f>
        <v>1.3</v>
      </c>
      <c r="C1369" s="2">
        <f>RSI!I1369</f>
        <v>24.732166990697365</v>
      </c>
      <c r="D1369" s="2">
        <f>MACD!E1369</f>
        <v>3.6485976864308434E-2</v>
      </c>
      <c r="E1369" s="2">
        <f>MACD!F1369</f>
        <v>3.489340450198735E-2</v>
      </c>
      <c r="F1369" s="2">
        <f>'Moving Avg'!D1369</f>
        <v>1.3119999999999998</v>
      </c>
      <c r="G1369" s="2">
        <f>'Moving Avg'!F1369</f>
        <v>1.3635000000000002</v>
      </c>
      <c r="H1369" s="2">
        <f>'Moving Avg'!G1369</f>
        <v>1.4293999999999989</v>
      </c>
      <c r="I1369" s="2">
        <f>'Moving Avg'!H1369</f>
        <v>1.6507000000000023</v>
      </c>
      <c r="J1369" s="6" t="str">
        <f>OBV!F1369</f>
        <v>BEARISH</v>
      </c>
      <c r="K1369" s="6" t="str">
        <f>OBV!G1369</f>
        <v>NEUTRAL</v>
      </c>
      <c r="L1369" s="6" t="str">
        <f>OBV!H1369</f>
        <v>CONFIRMED BEARISH</v>
      </c>
    </row>
    <row r="1370" spans="1:12" ht="13.5" x14ac:dyDescent="0.25">
      <c r="A1370" s="3">
        <f>RSI!A1370</f>
        <v>44006</v>
      </c>
      <c r="B1370" s="2">
        <f>RSI!B1370</f>
        <v>1.3</v>
      </c>
      <c r="C1370" s="2">
        <f>RSI!I1370</f>
        <v>24.732166990697365</v>
      </c>
      <c r="D1370" s="2">
        <f>MACD!E1370</f>
        <v>3.5853722421114398E-2</v>
      </c>
      <c r="E1370" s="2">
        <f>MACD!F1370</f>
        <v>3.5085468085812761E-2</v>
      </c>
      <c r="F1370" s="2">
        <f>'Moving Avg'!D1370</f>
        <v>1.3080000000000001</v>
      </c>
      <c r="G1370" s="2">
        <f>'Moving Avg'!F1370</f>
        <v>1.3585</v>
      </c>
      <c r="H1370" s="2">
        <f>'Moving Avg'!G1370</f>
        <v>1.4257999999999991</v>
      </c>
      <c r="I1370" s="2">
        <f>'Moving Avg'!H1370</f>
        <v>1.6491000000000022</v>
      </c>
      <c r="J1370" s="6" t="str">
        <f>OBV!F1370</f>
        <v>BEARISH</v>
      </c>
      <c r="K1370" s="6" t="str">
        <f>OBV!G1370</f>
        <v>NEUTRAL</v>
      </c>
      <c r="L1370" s="6" t="str">
        <f>OBV!H1370</f>
        <v>CONFIRMED BEARISH</v>
      </c>
    </row>
    <row r="1371" spans="1:12" ht="13.5" x14ac:dyDescent="0.25">
      <c r="A1371" s="3">
        <f>RSI!A1371</f>
        <v>44007</v>
      </c>
      <c r="B1371" s="2">
        <f>RSI!B1371</f>
        <v>1.3</v>
      </c>
      <c r="C1371" s="2">
        <f>RSI!I1371</f>
        <v>24.732166990697365</v>
      </c>
      <c r="D1371" s="2">
        <f>MACD!E1371</f>
        <v>2.805519005198942E-2</v>
      </c>
      <c r="E1371" s="2">
        <f>MACD!F1371</f>
        <v>3.3679412479048092E-2</v>
      </c>
      <c r="F1371" s="2">
        <f>'Moving Avg'!D1371</f>
        <v>1.3039999999999998</v>
      </c>
      <c r="G1371" s="2">
        <f>'Moving Avg'!F1371</f>
        <v>1.3535000000000001</v>
      </c>
      <c r="H1371" s="2">
        <f>'Moving Avg'!G1371</f>
        <v>1.4221999999999992</v>
      </c>
      <c r="I1371" s="2">
        <f>'Moving Avg'!H1371</f>
        <v>1.647300000000002</v>
      </c>
      <c r="J1371" s="6" t="str">
        <f>OBV!F1371</f>
        <v>BEARISH</v>
      </c>
      <c r="K1371" s="6" t="str">
        <f>OBV!G1371</f>
        <v>NEUTRAL</v>
      </c>
      <c r="L1371" s="6" t="str">
        <f>OBV!H1371</f>
        <v>CONFIRMED BEARISH</v>
      </c>
    </row>
    <row r="1372" spans="1:12" ht="13.5" x14ac:dyDescent="0.25">
      <c r="A1372" s="3">
        <f>RSI!A1372</f>
        <v>44008</v>
      </c>
      <c r="B1372" s="2">
        <f>RSI!B1372</f>
        <v>1.3</v>
      </c>
      <c r="C1372" s="2">
        <f>RSI!I1372</f>
        <v>24.732166990697365</v>
      </c>
      <c r="D1372" s="2">
        <f>MACD!E1372</f>
        <v>2.1853431756498454E-2</v>
      </c>
      <c r="E1372" s="2">
        <f>MACD!F1372</f>
        <v>3.1314216334538167E-2</v>
      </c>
      <c r="F1372" s="2">
        <f>'Moving Avg'!D1372</f>
        <v>1.3</v>
      </c>
      <c r="G1372" s="2">
        <f>'Moving Avg'!F1372</f>
        <v>1.3485000000000003</v>
      </c>
      <c r="H1372" s="2">
        <f>'Moving Avg'!G1372</f>
        <v>1.4185999999999992</v>
      </c>
      <c r="I1372" s="2">
        <f>'Moving Avg'!H1372</f>
        <v>1.6456500000000021</v>
      </c>
      <c r="J1372" s="6" t="str">
        <f>OBV!F1372</f>
        <v>BEARISH</v>
      </c>
      <c r="K1372" s="6" t="str">
        <f>OBV!G1372</f>
        <v>NEUTRAL</v>
      </c>
      <c r="L1372" s="6" t="str">
        <f>OBV!H1372</f>
        <v>CONFIRMED BEARISH</v>
      </c>
    </row>
    <row r="1373" spans="1:12" ht="13.5" x14ac:dyDescent="0.25">
      <c r="A1373" s="3">
        <f>RSI!A1373</f>
        <v>44011</v>
      </c>
      <c r="B1373" s="2">
        <f>RSI!B1373</f>
        <v>1.3</v>
      </c>
      <c r="C1373" s="2">
        <f>RSI!I1373</f>
        <v>24.732166990697365</v>
      </c>
      <c r="D1373" s="2">
        <f>MACD!E1373</f>
        <v>1.69733825875924E-2</v>
      </c>
      <c r="E1373" s="2">
        <f>MACD!F1373</f>
        <v>2.8446049585149014E-2</v>
      </c>
      <c r="F1373" s="2">
        <f>'Moving Avg'!D1373</f>
        <v>1.3</v>
      </c>
      <c r="G1373" s="2">
        <f>'Moving Avg'!F1373</f>
        <v>1.3435000000000001</v>
      </c>
      <c r="H1373" s="2">
        <f>'Moving Avg'!G1373</f>
        <v>1.4149999999999994</v>
      </c>
      <c r="I1373" s="2">
        <f>'Moving Avg'!H1373</f>
        <v>1.6438000000000019</v>
      </c>
      <c r="J1373" s="6" t="str">
        <f>OBV!F1373</f>
        <v>NEUTRAL</v>
      </c>
      <c r="K1373" s="6" t="str">
        <f>OBV!G1373</f>
        <v>NEUTRAL</v>
      </c>
      <c r="L1373" s="6" t="str">
        <f>OBV!H1373</f>
        <v>NEUTRAL</v>
      </c>
    </row>
    <row r="1374" spans="1:12" ht="13.5" x14ac:dyDescent="0.25">
      <c r="A1374" s="3">
        <f>RSI!A1374</f>
        <v>44012</v>
      </c>
      <c r="B1374" s="2">
        <f>RSI!B1374</f>
        <v>1.3</v>
      </c>
      <c r="C1374" s="2">
        <f>RSI!I1374</f>
        <v>24.732166990697365</v>
      </c>
      <c r="D1374" s="2">
        <f>MACD!E1374</f>
        <v>1.3184473608106595E-2</v>
      </c>
      <c r="E1374" s="2">
        <f>MACD!F1374</f>
        <v>2.5393734389740533E-2</v>
      </c>
      <c r="F1374" s="2">
        <f>'Moving Avg'!D1374</f>
        <v>1.3</v>
      </c>
      <c r="G1374" s="2">
        <f>'Moving Avg'!F1374</f>
        <v>1.3365000000000005</v>
      </c>
      <c r="H1374" s="2">
        <f>'Moving Avg'!G1374</f>
        <v>1.4113999999999993</v>
      </c>
      <c r="I1374" s="2">
        <f>'Moving Avg'!H1374</f>
        <v>1.6419500000000016</v>
      </c>
      <c r="J1374" s="6" t="str">
        <f>OBV!F1374</f>
        <v>NEUTRAL</v>
      </c>
      <c r="K1374" s="6" t="str">
        <f>OBV!G1374</f>
        <v>NEUTRAL</v>
      </c>
      <c r="L1374" s="6" t="str">
        <f>OBV!H1374</f>
        <v>NEUTRAL</v>
      </c>
    </row>
    <row r="1375" spans="1:12" ht="13.5" x14ac:dyDescent="0.25">
      <c r="A1375" s="3">
        <f>RSI!A1375</f>
        <v>44013</v>
      </c>
      <c r="B1375" s="2">
        <f>RSI!B1375</f>
        <v>1.3</v>
      </c>
      <c r="C1375" s="2">
        <f>RSI!I1375</f>
        <v>24.732166990697365</v>
      </c>
      <c r="D1375" s="2">
        <f>MACD!E1375</f>
        <v>1.0293624993317207E-2</v>
      </c>
      <c r="E1375" s="2">
        <f>MACD!F1375</f>
        <v>2.2373712510455869E-2</v>
      </c>
      <c r="F1375" s="2">
        <f>'Moving Avg'!D1375</f>
        <v>1.3</v>
      </c>
      <c r="G1375" s="2">
        <f>'Moving Avg'!F1375</f>
        <v>1.3295000000000003</v>
      </c>
      <c r="H1375" s="2">
        <f>'Moving Avg'!G1375</f>
        <v>1.4077999999999995</v>
      </c>
      <c r="I1375" s="2">
        <f>'Moving Avg'!H1375</f>
        <v>1.6401000000000017</v>
      </c>
      <c r="J1375" s="6" t="str">
        <f>OBV!F1375</f>
        <v>NEUTRAL</v>
      </c>
      <c r="K1375" s="6" t="str">
        <f>OBV!G1375</f>
        <v>NEUTRAL</v>
      </c>
      <c r="L1375" s="6" t="str">
        <f>OBV!H1375</f>
        <v>NEUTRAL</v>
      </c>
    </row>
    <row r="1376" spans="1:12" ht="13.5" x14ac:dyDescent="0.25">
      <c r="A1376" s="3">
        <f>RSI!A1376</f>
        <v>44014</v>
      </c>
      <c r="B1376" s="2">
        <f>RSI!B1376</f>
        <v>1.3</v>
      </c>
      <c r="C1376" s="2">
        <f>RSI!I1376</f>
        <v>24.732166990697365</v>
      </c>
      <c r="D1376" s="2">
        <f>MACD!E1376</f>
        <v>8.1393290701254895E-3</v>
      </c>
      <c r="E1376" s="2">
        <f>MACD!F1376</f>
        <v>1.9526835822389791E-2</v>
      </c>
      <c r="F1376" s="2">
        <f>'Moving Avg'!D1376</f>
        <v>1.3</v>
      </c>
      <c r="G1376" s="2">
        <f>'Moving Avg'!F1376</f>
        <v>1.3225000000000002</v>
      </c>
      <c r="H1376" s="2">
        <f>'Moving Avg'!G1376</f>
        <v>1.4041999999999992</v>
      </c>
      <c r="I1376" s="2">
        <f>'Moving Avg'!H1376</f>
        <v>1.6382500000000015</v>
      </c>
      <c r="J1376" s="6" t="str">
        <f>OBV!F1376</f>
        <v>NEUTRAL</v>
      </c>
      <c r="K1376" s="6" t="str">
        <f>OBV!G1376</f>
        <v>NEUTRAL</v>
      </c>
      <c r="L1376" s="6" t="str">
        <f>OBV!H1376</f>
        <v>NEUTRAL</v>
      </c>
    </row>
    <row r="1377" spans="1:12" ht="13.5" x14ac:dyDescent="0.25">
      <c r="A1377" s="3">
        <f>RSI!A1377</f>
        <v>44015</v>
      </c>
      <c r="B1377" s="2">
        <f>RSI!B1377</f>
        <v>1.25</v>
      </c>
      <c r="C1377" s="2">
        <f>RSI!I1377</f>
        <v>15.79014061500547</v>
      </c>
      <c r="D1377" s="2">
        <f>MACD!E1377</f>
        <v>1.0290358428649116E-2</v>
      </c>
      <c r="E1377" s="2">
        <f>MACD!F1377</f>
        <v>1.7679540343641657E-2</v>
      </c>
      <c r="F1377" s="2">
        <f>'Moving Avg'!D1377</f>
        <v>1.29</v>
      </c>
      <c r="G1377" s="2">
        <f>'Moving Avg'!F1377</f>
        <v>1.3130000000000004</v>
      </c>
      <c r="H1377" s="2">
        <f>'Moving Avg'!G1377</f>
        <v>1.3995999999999995</v>
      </c>
      <c r="I1377" s="2">
        <f>'Moving Avg'!H1377</f>
        <v>1.6361500000000013</v>
      </c>
      <c r="J1377" s="6" t="str">
        <f>OBV!F1377</f>
        <v>BEARISH</v>
      </c>
      <c r="K1377" s="6" t="str">
        <f>OBV!G1377</f>
        <v>NEUTRAL</v>
      </c>
      <c r="L1377" s="6" t="str">
        <f>OBV!H1377</f>
        <v>CONFIRMED BEARISH</v>
      </c>
    </row>
    <row r="1378" spans="1:12" ht="13.5" x14ac:dyDescent="0.25">
      <c r="A1378" s="3">
        <f>RSI!A1378</f>
        <v>44018</v>
      </c>
      <c r="B1378" s="2">
        <f>RSI!B1378</f>
        <v>1.23</v>
      </c>
      <c r="C1378" s="2">
        <f>RSI!I1378</f>
        <v>13.662286543156284</v>
      </c>
      <c r="D1378" s="2">
        <f>MACD!E1378</f>
        <v>1.1060648000954965E-2</v>
      </c>
      <c r="E1378" s="2">
        <f>MACD!F1378</f>
        <v>1.6355761875104319E-2</v>
      </c>
      <c r="F1378" s="2">
        <f>'Moving Avg'!D1378</f>
        <v>1.2760000000000002</v>
      </c>
      <c r="G1378" s="2">
        <f>'Moving Avg'!F1378</f>
        <v>1.3055000000000003</v>
      </c>
      <c r="H1378" s="2">
        <f>'Moving Avg'!G1378</f>
        <v>1.3945999999999996</v>
      </c>
      <c r="I1378" s="2">
        <f>'Moving Avg'!H1378</f>
        <v>1.6339500000000013</v>
      </c>
      <c r="J1378" s="6" t="str">
        <f>OBV!F1378</f>
        <v>BEARISH</v>
      </c>
      <c r="K1378" s="6" t="str">
        <f>OBV!G1378</f>
        <v>NEUTRAL</v>
      </c>
      <c r="L1378" s="6" t="str">
        <f>OBV!H1378</f>
        <v>CONFIRMED BEARISH</v>
      </c>
    </row>
    <row r="1379" spans="1:12" ht="13.5" x14ac:dyDescent="0.25">
      <c r="A1379" s="3">
        <f>RSI!A1379</f>
        <v>44019</v>
      </c>
      <c r="B1379" s="2">
        <f>RSI!B1379</f>
        <v>1.28</v>
      </c>
      <c r="C1379" s="2">
        <f>RSI!I1379</f>
        <v>36.647335011097688</v>
      </c>
      <c r="D1379" s="2">
        <f>MACD!E1379</f>
        <v>8.6321210504711754E-3</v>
      </c>
      <c r="E1379" s="2">
        <f>MACD!F1379</f>
        <v>1.4811033710177692E-2</v>
      </c>
      <c r="F1379" s="2">
        <f>'Moving Avg'!D1379</f>
        <v>1.272</v>
      </c>
      <c r="G1379" s="2">
        <f>'Moving Avg'!F1379</f>
        <v>1.3035000000000003</v>
      </c>
      <c r="H1379" s="2">
        <f>'Moving Avg'!G1379</f>
        <v>1.3905999999999994</v>
      </c>
      <c r="I1379" s="2">
        <f>'Moving Avg'!H1379</f>
        <v>1.632000000000001</v>
      </c>
      <c r="J1379" s="6" t="str">
        <f>OBV!F1379</f>
        <v>BEARISH</v>
      </c>
      <c r="K1379" s="6" t="str">
        <f>OBV!G1379</f>
        <v>NEUTRAL</v>
      </c>
      <c r="L1379" s="6" t="str">
        <f>OBV!H1379</f>
        <v>CONFIRMED BEARISH</v>
      </c>
    </row>
    <row r="1380" spans="1:12" ht="13.5" x14ac:dyDescent="0.25">
      <c r="A1380" s="3">
        <f>RSI!A1380</f>
        <v>44020</v>
      </c>
      <c r="B1380" s="2">
        <f>RSI!B1380</f>
        <v>1.25</v>
      </c>
      <c r="C1380" s="2">
        <f>RSI!I1380</f>
        <v>31.268503806708623</v>
      </c>
      <c r="D1380" s="2">
        <f>MACD!E1380</f>
        <v>9.0811996955286745E-3</v>
      </c>
      <c r="E1380" s="2">
        <f>MACD!F1380</f>
        <v>1.366506690724789E-2</v>
      </c>
      <c r="F1380" s="2">
        <f>'Moving Avg'!D1380</f>
        <v>1.262</v>
      </c>
      <c r="G1380" s="2">
        <f>'Moving Avg'!F1380</f>
        <v>1.2975000000000003</v>
      </c>
      <c r="H1380" s="2">
        <f>'Moving Avg'!G1380</f>
        <v>1.3859999999999995</v>
      </c>
      <c r="I1380" s="2">
        <f>'Moving Avg'!H1380</f>
        <v>1.629900000000001</v>
      </c>
      <c r="J1380" s="6" t="str">
        <f>OBV!F1380</f>
        <v>BEARISH</v>
      </c>
      <c r="K1380" s="6" t="str">
        <f>OBV!G1380</f>
        <v>NEUTRAL</v>
      </c>
      <c r="L1380" s="6" t="str">
        <f>OBV!H1380</f>
        <v>CONFIRMED BEARISH</v>
      </c>
    </row>
    <row r="1381" spans="1:12" ht="13.5" x14ac:dyDescent="0.25">
      <c r="A1381" s="3">
        <f>RSI!A1381</f>
        <v>44021</v>
      </c>
      <c r="B1381" s="2">
        <f>RSI!B1381</f>
        <v>1.23</v>
      </c>
      <c r="C1381" s="2">
        <f>RSI!I1381</f>
        <v>28.287680210615193</v>
      </c>
      <c r="D1381" s="2">
        <f>MACD!E1381</f>
        <v>1.1380834534869599E-2</v>
      </c>
      <c r="E1381" s="2">
        <f>MACD!F1381</f>
        <v>1.3208220432772231E-2</v>
      </c>
      <c r="F1381" s="2">
        <f>'Moving Avg'!D1381</f>
        <v>1.248</v>
      </c>
      <c r="G1381" s="2">
        <f>'Moving Avg'!F1381</f>
        <v>1.2930000000000004</v>
      </c>
      <c r="H1381" s="2">
        <f>'Moving Avg'!G1381</f>
        <v>1.3809999999999996</v>
      </c>
      <c r="I1381" s="2">
        <f>'Moving Avg'!H1381</f>
        <v>1.6277000000000006</v>
      </c>
      <c r="J1381" s="6" t="str">
        <f>OBV!F1381</f>
        <v>BEARISH</v>
      </c>
      <c r="K1381" s="6" t="str">
        <f>OBV!G1381</f>
        <v>NEUTRAL</v>
      </c>
      <c r="L1381" s="6" t="str">
        <f>OBV!H1381</f>
        <v>CONFIRMED BEARISH</v>
      </c>
    </row>
    <row r="1382" spans="1:12" ht="13.5" x14ac:dyDescent="0.25">
      <c r="A1382" s="3">
        <f>RSI!A1382</f>
        <v>44022</v>
      </c>
      <c r="B1382" s="2">
        <f>RSI!B1382</f>
        <v>1.23</v>
      </c>
      <c r="C1382" s="2">
        <f>RSI!I1382</f>
        <v>28.287680210615193</v>
      </c>
      <c r="D1382" s="2">
        <f>MACD!E1382</f>
        <v>1.3850567419995796E-2</v>
      </c>
      <c r="E1382" s="2">
        <f>MACD!F1382</f>
        <v>1.3336689830216944E-2</v>
      </c>
      <c r="F1382" s="2">
        <f>'Moving Avg'!D1382</f>
        <v>1.2440000000000002</v>
      </c>
      <c r="G1382" s="2">
        <f>'Moving Avg'!F1382</f>
        <v>1.2885000000000004</v>
      </c>
      <c r="H1382" s="2">
        <f>'Moving Avg'!G1382</f>
        <v>1.3759999999999994</v>
      </c>
      <c r="I1382" s="2">
        <f>'Moving Avg'!H1382</f>
        <v>1.6255000000000006</v>
      </c>
      <c r="J1382" s="6" t="str">
        <f>OBV!F1382</f>
        <v>BEARISH</v>
      </c>
      <c r="K1382" s="6" t="str">
        <f>OBV!G1382</f>
        <v>NEUTRAL</v>
      </c>
      <c r="L1382" s="6" t="str">
        <f>OBV!H1382</f>
        <v>CONFIRMED BEARISH</v>
      </c>
    </row>
    <row r="1383" spans="1:12" ht="13.5" x14ac:dyDescent="0.25">
      <c r="A1383" s="3">
        <f>RSI!A1383</f>
        <v>44025</v>
      </c>
      <c r="B1383" s="2">
        <f>RSI!B1383</f>
        <v>1.2</v>
      </c>
      <c r="C1383" s="2">
        <f>RSI!I1383</f>
        <v>24.263771592150519</v>
      </c>
      <c r="D1383" s="2">
        <f>MACD!E1383</f>
        <v>1.8647645122929379E-2</v>
      </c>
      <c r="E1383" s="2">
        <f>MACD!F1383</f>
        <v>1.4398880888759432E-2</v>
      </c>
      <c r="F1383" s="2">
        <f>'Moving Avg'!D1383</f>
        <v>1.238</v>
      </c>
      <c r="G1383" s="2">
        <f>'Moving Avg'!F1383</f>
        <v>1.2825000000000002</v>
      </c>
      <c r="H1383" s="2">
        <f>'Moving Avg'!G1383</f>
        <v>1.3703999999999996</v>
      </c>
      <c r="I1383" s="2">
        <f>'Moving Avg'!H1383</f>
        <v>1.6231500000000003</v>
      </c>
      <c r="J1383" s="6" t="str">
        <f>OBV!F1383</f>
        <v>BEARISH</v>
      </c>
      <c r="K1383" s="6" t="str">
        <f>OBV!G1383</f>
        <v>NEUTRAL</v>
      </c>
      <c r="L1383" s="6" t="str">
        <f>OBV!H1383</f>
        <v>CONFIRMED BEARISH</v>
      </c>
    </row>
    <row r="1384" spans="1:12" ht="13.5" x14ac:dyDescent="0.25">
      <c r="A1384" s="3">
        <f>RSI!A1384</f>
        <v>44026</v>
      </c>
      <c r="B1384" s="2">
        <f>RSI!B1384</f>
        <v>1.17</v>
      </c>
      <c r="C1384" s="2">
        <f>RSI!I1384</f>
        <v>21.040534659904807</v>
      </c>
      <c r="D1384" s="2">
        <f>MACD!E1384</f>
        <v>2.5555353920123203E-2</v>
      </c>
      <c r="E1384" s="2">
        <f>MACD!F1384</f>
        <v>1.6630175495032186E-2</v>
      </c>
      <c r="F1384" s="2">
        <f>'Moving Avg'!D1384</f>
        <v>1.216</v>
      </c>
      <c r="G1384" s="2">
        <f>'Moving Avg'!F1384</f>
        <v>1.2750000000000004</v>
      </c>
      <c r="H1384" s="2">
        <f>'Moving Avg'!G1384</f>
        <v>1.3641999999999996</v>
      </c>
      <c r="I1384" s="2">
        <f>'Moving Avg'!H1384</f>
        <v>1.6206500000000004</v>
      </c>
      <c r="J1384" s="6" t="str">
        <f>OBV!F1384</f>
        <v>BEARISH</v>
      </c>
      <c r="K1384" s="6" t="str">
        <f>OBV!G1384</f>
        <v>STRONG</v>
      </c>
      <c r="L1384" s="6" t="str">
        <f>OBV!H1384</f>
        <v>CONFIRMED BEARISH</v>
      </c>
    </row>
    <row r="1385" spans="1:12" ht="13.5" x14ac:dyDescent="0.25">
      <c r="A1385" s="3">
        <f>RSI!A1385</f>
        <v>44027</v>
      </c>
      <c r="B1385" s="2">
        <f>RSI!B1385</f>
        <v>1.17</v>
      </c>
      <c r="C1385" s="2">
        <f>RSI!I1385</f>
        <v>21.040534659904807</v>
      </c>
      <c r="D1385" s="2">
        <f>MACD!E1385</f>
        <v>3.2157628859005971E-2</v>
      </c>
      <c r="E1385" s="2">
        <f>MACD!F1385</f>
        <v>1.9735666167826946E-2</v>
      </c>
      <c r="F1385" s="2">
        <f>'Moving Avg'!D1385</f>
        <v>1.2</v>
      </c>
      <c r="G1385" s="2">
        <f>'Moving Avg'!F1385</f>
        <v>1.2675000000000005</v>
      </c>
      <c r="H1385" s="2">
        <f>'Moving Avg'!G1385</f>
        <v>1.3579999999999997</v>
      </c>
      <c r="I1385" s="2">
        <f>'Moving Avg'!H1385</f>
        <v>1.6179000000000001</v>
      </c>
      <c r="J1385" s="6" t="str">
        <f>OBV!F1385</f>
        <v>BEARISH</v>
      </c>
      <c r="K1385" s="6" t="str">
        <f>OBV!G1385</f>
        <v>STRONG</v>
      </c>
      <c r="L1385" s="6" t="str">
        <f>OBV!H1385</f>
        <v>CONFIRMED BEARISH</v>
      </c>
    </row>
    <row r="1386" spans="1:12" ht="13.5" x14ac:dyDescent="0.25">
      <c r="A1386" s="3">
        <f>RSI!A1386</f>
        <v>44028</v>
      </c>
      <c r="B1386" s="2">
        <f>RSI!B1386</f>
        <v>1.17</v>
      </c>
      <c r="C1386" s="2">
        <f>RSI!I1386</f>
        <v>21.040534659904807</v>
      </c>
      <c r="D1386" s="2">
        <f>MACD!E1386</f>
        <v>3.8445364166005191E-2</v>
      </c>
      <c r="E1386" s="2">
        <f>MACD!F1386</f>
        <v>2.3477605767462596E-2</v>
      </c>
      <c r="F1386" s="2">
        <f>'Moving Avg'!D1386</f>
        <v>1.1879999999999999</v>
      </c>
      <c r="G1386" s="2">
        <f>'Moving Avg'!F1386</f>
        <v>1.2600000000000002</v>
      </c>
      <c r="H1386" s="2">
        <f>'Moving Avg'!G1386</f>
        <v>1.3517999999999992</v>
      </c>
      <c r="I1386" s="2">
        <f>'Moving Avg'!H1386</f>
        <v>1.615</v>
      </c>
      <c r="J1386" s="6" t="str">
        <f>OBV!F1386</f>
        <v>BEARISH</v>
      </c>
      <c r="K1386" s="6" t="str">
        <f>OBV!G1386</f>
        <v>STRONG</v>
      </c>
      <c r="L1386" s="6" t="str">
        <f>OBV!H1386</f>
        <v>CONFIRMED BEARISH</v>
      </c>
    </row>
    <row r="1387" spans="1:12" ht="13.5" x14ac:dyDescent="0.25">
      <c r="A1387" s="3">
        <f>RSI!A1387</f>
        <v>44029</v>
      </c>
      <c r="B1387" s="2">
        <f>RSI!B1387</f>
        <v>1.17</v>
      </c>
      <c r="C1387" s="2">
        <f>RSI!I1387</f>
        <v>21.040534659904822</v>
      </c>
      <c r="D1387" s="2">
        <f>MACD!E1387</f>
        <v>3.6722702492958836E-2</v>
      </c>
      <c r="E1387" s="2">
        <f>MACD!F1387</f>
        <v>2.6126625112561846E-2</v>
      </c>
      <c r="F1387" s="2">
        <f>'Moving Avg'!D1387</f>
        <v>1.1759999999999999</v>
      </c>
      <c r="G1387" s="2">
        <f>'Moving Avg'!F1387</f>
        <v>1.2525000000000002</v>
      </c>
      <c r="H1387" s="2">
        <f>'Moving Avg'!G1387</f>
        <v>1.3455999999999995</v>
      </c>
      <c r="I1387" s="2">
        <f>'Moving Avg'!H1387</f>
        <v>1.6121000000000001</v>
      </c>
      <c r="J1387" s="6" t="str">
        <f>OBV!F1387</f>
        <v>BEARISH</v>
      </c>
      <c r="K1387" s="6" t="str">
        <f>OBV!G1387</f>
        <v>STRONG</v>
      </c>
      <c r="L1387" s="6" t="str">
        <f>OBV!H1387</f>
        <v>CONFIRMED BEARISH</v>
      </c>
    </row>
    <row r="1388" spans="1:12" ht="13.5" x14ac:dyDescent="0.25">
      <c r="A1388" s="3">
        <f>RSI!A1388</f>
        <v>44032</v>
      </c>
      <c r="B1388" s="2">
        <f>RSI!B1388</f>
        <v>1.17</v>
      </c>
      <c r="C1388" s="2">
        <f>RSI!I1388</f>
        <v>21.040534659904822</v>
      </c>
      <c r="D1388" s="2">
        <f>MACD!E1388</f>
        <v>3.2789304287661025E-2</v>
      </c>
      <c r="E1388" s="2">
        <f>MACD!F1388</f>
        <v>2.7459160947581683E-2</v>
      </c>
      <c r="F1388" s="2">
        <f>'Moving Avg'!D1388</f>
        <v>1.17</v>
      </c>
      <c r="G1388" s="2">
        <f>'Moving Avg'!F1388</f>
        <v>1.2460000000000004</v>
      </c>
      <c r="H1388" s="2">
        <f>'Moving Avg'!G1388</f>
        <v>1.3393999999999995</v>
      </c>
      <c r="I1388" s="2">
        <f>'Moving Avg'!H1388</f>
        <v>1.6092</v>
      </c>
      <c r="J1388" s="6" t="str">
        <f>OBV!F1388</f>
        <v>BEARISH</v>
      </c>
      <c r="K1388" s="6" t="str">
        <f>OBV!G1388</f>
        <v>STRONG</v>
      </c>
      <c r="L1388" s="6" t="str">
        <f>OBV!H1388</f>
        <v>CONFIRMED BEARISH</v>
      </c>
    </row>
    <row r="1389" spans="1:12" ht="13.5" x14ac:dyDescent="0.25">
      <c r="A1389" s="3">
        <f>RSI!A1389</f>
        <v>44033</v>
      </c>
      <c r="B1389" s="2">
        <f>RSI!B1389</f>
        <v>1.17</v>
      </c>
      <c r="C1389" s="2">
        <f>RSI!I1389</f>
        <v>21.040534659904822</v>
      </c>
      <c r="D1389" s="2">
        <f>MACD!E1389</f>
        <v>3.7709983137782066E-2</v>
      </c>
      <c r="E1389" s="2">
        <f>MACD!F1389</f>
        <v>2.950932538562176E-2</v>
      </c>
      <c r="F1389" s="2">
        <f>'Moving Avg'!D1389</f>
        <v>1.17</v>
      </c>
      <c r="G1389" s="2">
        <f>'Moving Avg'!F1389</f>
        <v>1.2395000000000003</v>
      </c>
      <c r="H1389" s="2">
        <f>'Moving Avg'!G1389</f>
        <v>1.3331999999999997</v>
      </c>
      <c r="I1389" s="2">
        <f>'Moving Avg'!H1389</f>
        <v>1.60595</v>
      </c>
      <c r="J1389" s="6" t="str">
        <f>OBV!F1389</f>
        <v>NEUTRAL</v>
      </c>
      <c r="K1389" s="6" t="str">
        <f>OBV!G1389</f>
        <v>NEUTRAL</v>
      </c>
      <c r="L1389" s="6" t="str">
        <f>OBV!H1389</f>
        <v>NEUTRAL</v>
      </c>
    </row>
    <row r="1390" spans="1:12" ht="13.5" x14ac:dyDescent="0.25">
      <c r="A1390" s="3">
        <f>RSI!A1390</f>
        <v>44034</v>
      </c>
      <c r="B1390" s="2">
        <f>RSI!B1390</f>
        <v>1.17</v>
      </c>
      <c r="C1390" s="2">
        <f>RSI!I1390</f>
        <v>21.040534659904822</v>
      </c>
      <c r="D1390" s="2">
        <f>MACD!E1390</f>
        <v>3.7773649095708128E-2</v>
      </c>
      <c r="E1390" s="2">
        <f>MACD!F1390</f>
        <v>3.1162190127639034E-2</v>
      </c>
      <c r="F1390" s="2">
        <f>'Moving Avg'!D1390</f>
        <v>1.17</v>
      </c>
      <c r="G1390" s="2">
        <f>'Moving Avg'!F1390</f>
        <v>1.2330000000000005</v>
      </c>
      <c r="H1390" s="2">
        <f>'Moving Avg'!G1390</f>
        <v>1.3269999999999995</v>
      </c>
      <c r="I1390" s="2">
        <f>'Moving Avg'!H1390</f>
        <v>1.6022999999999996</v>
      </c>
      <c r="J1390" s="6" t="str">
        <f>OBV!F1390</f>
        <v>NEUTRAL</v>
      </c>
      <c r="K1390" s="6" t="str">
        <f>OBV!G1390</f>
        <v>NEUTRAL</v>
      </c>
      <c r="L1390" s="6" t="str">
        <f>OBV!H1390</f>
        <v>NEUTRAL</v>
      </c>
    </row>
    <row r="1391" spans="1:12" ht="13.5" x14ac:dyDescent="0.25">
      <c r="A1391" s="3">
        <f>RSI!A1391</f>
        <v>44035</v>
      </c>
      <c r="B1391" s="2">
        <f>RSI!B1391</f>
        <v>1.17</v>
      </c>
      <c r="C1391" s="2">
        <f>RSI!I1391</f>
        <v>21.040534659904822</v>
      </c>
      <c r="D1391" s="2">
        <f>MACD!E1391</f>
        <v>3.5227818731169425E-2</v>
      </c>
      <c r="E1391" s="2">
        <f>MACD!F1391</f>
        <v>3.1975315848345114E-2</v>
      </c>
      <c r="F1391" s="2">
        <f>'Moving Avg'!D1391</f>
        <v>1.17</v>
      </c>
      <c r="G1391" s="2">
        <f>'Moving Avg'!F1391</f>
        <v>1.2265000000000004</v>
      </c>
      <c r="H1391" s="2">
        <f>'Moving Avg'!G1391</f>
        <v>1.3207999999999998</v>
      </c>
      <c r="I1391" s="2">
        <f>'Moving Avg'!H1391</f>
        <v>1.5983999999999994</v>
      </c>
      <c r="J1391" s="6" t="str">
        <f>OBV!F1391</f>
        <v>NEUTRAL</v>
      </c>
      <c r="K1391" s="6" t="str">
        <f>OBV!G1391</f>
        <v>NEUTRAL</v>
      </c>
      <c r="L1391" s="6" t="str">
        <f>OBV!H1391</f>
        <v>NEUTRAL</v>
      </c>
    </row>
    <row r="1392" spans="1:12" ht="13.5" x14ac:dyDescent="0.25">
      <c r="A1392" s="3">
        <f>RSI!A1392</f>
        <v>44036</v>
      </c>
      <c r="B1392" s="2">
        <f>RSI!B1392</f>
        <v>1.17</v>
      </c>
      <c r="C1392" s="2">
        <f>RSI!I1392</f>
        <v>21.040534659904822</v>
      </c>
      <c r="D1392" s="2">
        <f>MACD!E1392</f>
        <v>3.3515526351759695E-2</v>
      </c>
      <c r="E1392" s="2">
        <f>MACD!F1392</f>
        <v>3.2283357949028035E-2</v>
      </c>
      <c r="F1392" s="2">
        <f>'Moving Avg'!D1392</f>
        <v>1.17</v>
      </c>
      <c r="G1392" s="2">
        <f>'Moving Avg'!F1392</f>
        <v>1.2200000000000006</v>
      </c>
      <c r="H1392" s="2">
        <f>'Moving Avg'!G1392</f>
        <v>1.3145999999999998</v>
      </c>
      <c r="I1392" s="2">
        <f>'Moving Avg'!H1392</f>
        <v>1.5944999999999996</v>
      </c>
      <c r="J1392" s="6" t="str">
        <f>OBV!F1392</f>
        <v>NEUTRAL</v>
      </c>
      <c r="K1392" s="6" t="str">
        <f>OBV!G1392</f>
        <v>NEUTRAL</v>
      </c>
      <c r="L1392" s="6" t="str">
        <f>OBV!H1392</f>
        <v>NEUTRAL</v>
      </c>
    </row>
    <row r="1393" spans="1:12" ht="13.5" x14ac:dyDescent="0.25">
      <c r="A1393" s="3">
        <f>RSI!A1393</f>
        <v>44039</v>
      </c>
      <c r="B1393" s="2">
        <f>RSI!B1393</f>
        <v>1.17</v>
      </c>
      <c r="C1393" s="2">
        <f>RSI!I1393</f>
        <v>21.040534659904822</v>
      </c>
      <c r="D1393" s="2">
        <f>MACD!E1393</f>
        <v>2.7860419486390064E-2</v>
      </c>
      <c r="E1393" s="2">
        <f>MACD!F1393</f>
        <v>3.1398770256500445E-2</v>
      </c>
      <c r="F1393" s="2">
        <f>'Moving Avg'!D1393</f>
        <v>1.17</v>
      </c>
      <c r="G1393" s="2">
        <f>'Moving Avg'!F1393</f>
        <v>1.2135000000000005</v>
      </c>
      <c r="H1393" s="2">
        <f>'Moving Avg'!G1393</f>
        <v>1.3083999999999998</v>
      </c>
      <c r="I1393" s="2">
        <f>'Moving Avg'!H1393</f>
        <v>1.5905999999999993</v>
      </c>
      <c r="J1393" s="6" t="str">
        <f>OBV!F1393</f>
        <v>NEUTRAL</v>
      </c>
      <c r="K1393" s="6" t="str">
        <f>OBV!G1393</f>
        <v>NEUTRAL</v>
      </c>
      <c r="L1393" s="6" t="str">
        <f>OBV!H1393</f>
        <v>NEUTRAL</v>
      </c>
    </row>
    <row r="1394" spans="1:12" ht="13.5" x14ac:dyDescent="0.25">
      <c r="A1394" s="3">
        <f>RSI!A1394</f>
        <v>44040</v>
      </c>
      <c r="B1394" s="2">
        <f>RSI!B1394</f>
        <v>1.17</v>
      </c>
      <c r="C1394" s="2">
        <f>RSI!I1394</f>
        <v>21.040534659904822</v>
      </c>
      <c r="D1394" s="2">
        <f>MACD!E1394</f>
        <v>1.8838778272936452E-2</v>
      </c>
      <c r="E1394" s="2">
        <f>MACD!F1394</f>
        <v>2.8886771859787649E-2</v>
      </c>
      <c r="F1394" s="2">
        <f>'Moving Avg'!D1394</f>
        <v>1.17</v>
      </c>
      <c r="G1394" s="2">
        <f>'Moving Avg'!F1394</f>
        <v>1.2070000000000003</v>
      </c>
      <c r="H1394" s="2">
        <f>'Moving Avg'!G1394</f>
        <v>1.3021999999999998</v>
      </c>
      <c r="I1394" s="2">
        <f>'Moving Avg'!H1394</f>
        <v>1.5866999999999996</v>
      </c>
      <c r="J1394" s="6" t="str">
        <f>OBV!F1394</f>
        <v>NEUTRAL</v>
      </c>
      <c r="K1394" s="6" t="str">
        <f>OBV!G1394</f>
        <v>NEUTRAL</v>
      </c>
      <c r="L1394" s="6" t="str">
        <f>OBV!H1394</f>
        <v>NEUTRAL</v>
      </c>
    </row>
    <row r="1395" spans="1:12" ht="13.5" x14ac:dyDescent="0.25">
      <c r="A1395" s="3">
        <f>RSI!A1395</f>
        <v>44041</v>
      </c>
      <c r="B1395" s="2">
        <f>RSI!B1395</f>
        <v>1.1399999999999999</v>
      </c>
      <c r="C1395" s="2">
        <f>RSI!I1395</f>
        <v>16.182926320665885</v>
      </c>
      <c r="D1395" s="2">
        <f>MACD!E1395</f>
        <v>1.3778076145325446E-2</v>
      </c>
      <c r="E1395" s="2">
        <f>MACD!F1395</f>
        <v>2.5865032716895209E-2</v>
      </c>
      <c r="F1395" s="2">
        <f>'Moving Avg'!D1395</f>
        <v>1.1639999999999999</v>
      </c>
      <c r="G1395" s="2">
        <f>'Moving Avg'!F1395</f>
        <v>1.1990000000000003</v>
      </c>
      <c r="H1395" s="2">
        <f>'Moving Avg'!G1395</f>
        <v>1.2953999999999999</v>
      </c>
      <c r="I1395" s="2">
        <f>'Moving Avg'!H1395</f>
        <v>1.5826499999999997</v>
      </c>
      <c r="J1395" s="6" t="str">
        <f>OBV!F1395</f>
        <v>BEARISH</v>
      </c>
      <c r="K1395" s="6" t="str">
        <f>OBV!G1395</f>
        <v>NEUTRAL</v>
      </c>
      <c r="L1395" s="6" t="str">
        <f>OBV!H1395</f>
        <v>CONFIRMED BEARISH</v>
      </c>
    </row>
    <row r="1396" spans="1:12" ht="13.5" x14ac:dyDescent="0.25">
      <c r="A1396" s="3">
        <f>RSI!A1396</f>
        <v>44042</v>
      </c>
      <c r="B1396" s="2">
        <f>RSI!B1396</f>
        <v>1.1399999999999999</v>
      </c>
      <c r="C1396" s="2">
        <f>RSI!I1396</f>
        <v>16.182926320665885</v>
      </c>
      <c r="D1396" s="2">
        <f>MACD!E1396</f>
        <v>9.9980038100708768E-3</v>
      </c>
      <c r="E1396" s="2">
        <f>MACD!F1396</f>
        <v>2.2691626935530344E-2</v>
      </c>
      <c r="F1396" s="2">
        <f>'Moving Avg'!D1396</f>
        <v>1.1579999999999999</v>
      </c>
      <c r="G1396" s="2">
        <f>'Moving Avg'!F1396</f>
        <v>1.1910000000000003</v>
      </c>
      <c r="H1396" s="2">
        <f>'Moving Avg'!G1396</f>
        <v>1.2885999999999997</v>
      </c>
      <c r="I1396" s="2">
        <f>'Moving Avg'!H1396</f>
        <v>1.5785999999999998</v>
      </c>
      <c r="J1396" s="6" t="str">
        <f>OBV!F1396</f>
        <v>BEARISH</v>
      </c>
      <c r="K1396" s="6" t="str">
        <f>OBV!G1396</f>
        <v>NEUTRAL</v>
      </c>
      <c r="L1396" s="6" t="str">
        <f>OBV!H1396</f>
        <v>CONFIRMED BEARISH</v>
      </c>
    </row>
    <row r="1397" spans="1:12" ht="13.5" x14ac:dyDescent="0.25">
      <c r="A1397" s="3">
        <f>RSI!A1397</f>
        <v>44046</v>
      </c>
      <c r="B1397" s="2">
        <f>RSI!B1397</f>
        <v>1.1299999999999999</v>
      </c>
      <c r="C1397" s="2">
        <f>RSI!I1397</f>
        <v>14.856928334570213</v>
      </c>
      <c r="D1397" s="2">
        <f>MACD!E1397</f>
        <v>8.0050923928762785E-3</v>
      </c>
      <c r="E1397" s="2">
        <f>MACD!F1397</f>
        <v>1.975432002699953E-2</v>
      </c>
      <c r="F1397" s="2">
        <f>'Moving Avg'!D1397</f>
        <v>1.1499999999999999</v>
      </c>
      <c r="G1397" s="2">
        <f>'Moving Avg'!F1397</f>
        <v>1.1850000000000003</v>
      </c>
      <c r="H1397" s="2">
        <f>'Moving Avg'!G1397</f>
        <v>1.2824</v>
      </c>
      <c r="I1397" s="2">
        <f>'Moving Avg'!H1397</f>
        <v>1.5744999999999998</v>
      </c>
      <c r="J1397" s="6" t="str">
        <f>OBV!F1397</f>
        <v>BEARISH</v>
      </c>
      <c r="K1397" s="6" t="str">
        <f>OBV!G1397</f>
        <v>NEUTRAL</v>
      </c>
      <c r="L1397" s="6" t="str">
        <f>OBV!H1397</f>
        <v>CONFIRMED BEARISH</v>
      </c>
    </row>
    <row r="1398" spans="1:12" ht="13.5" x14ac:dyDescent="0.25">
      <c r="A1398" s="3">
        <f>RSI!A1398</f>
        <v>44047</v>
      </c>
      <c r="B1398" s="2">
        <f>RSI!B1398</f>
        <v>1.1000000000000001</v>
      </c>
      <c r="C1398" s="2">
        <f>RSI!I1398</f>
        <v>11.747179290890955</v>
      </c>
      <c r="D1398" s="2">
        <f>MACD!E1398</f>
        <v>9.0305311128191512E-3</v>
      </c>
      <c r="E1398" s="2">
        <f>MACD!F1398</f>
        <v>1.7609562244163456E-2</v>
      </c>
      <c r="F1398" s="2">
        <f>'Moving Avg'!D1398</f>
        <v>1.1359999999999999</v>
      </c>
      <c r="G1398" s="2">
        <f>'Moving Avg'!F1398</f>
        <v>1.1785000000000001</v>
      </c>
      <c r="H1398" s="2">
        <f>'Moving Avg'!G1398</f>
        <v>1.2764000000000002</v>
      </c>
      <c r="I1398" s="2">
        <f>'Moving Avg'!H1398</f>
        <v>1.5702500000000004</v>
      </c>
      <c r="J1398" s="6" t="str">
        <f>OBV!F1398</f>
        <v>BEARISH</v>
      </c>
      <c r="K1398" s="6" t="str">
        <f>OBV!G1398</f>
        <v>NEUTRAL</v>
      </c>
      <c r="L1398" s="6" t="str">
        <f>OBV!H1398</f>
        <v>CONFIRMED BEARISH</v>
      </c>
    </row>
    <row r="1399" spans="1:12" ht="13.5" x14ac:dyDescent="0.25">
      <c r="A1399" s="3">
        <f>RSI!A1399</f>
        <v>44048</v>
      </c>
      <c r="B1399" s="2">
        <f>RSI!B1399</f>
        <v>1.1000000000000001</v>
      </c>
      <c r="C1399" s="2">
        <f>RSI!I1399</f>
        <v>11.747179290890955</v>
      </c>
      <c r="D1399" s="2">
        <f>MACD!E1399</f>
        <v>1.0528746279580004E-2</v>
      </c>
      <c r="E1399" s="2">
        <f>MACD!F1399</f>
        <v>1.6193399051246768E-2</v>
      </c>
      <c r="F1399" s="2">
        <f>'Moving Avg'!D1399</f>
        <v>1.1219999999999999</v>
      </c>
      <c r="G1399" s="2">
        <f>'Moving Avg'!F1399</f>
        <v>1.1695000000000002</v>
      </c>
      <c r="H1399" s="2">
        <f>'Moving Avg'!G1399</f>
        <v>1.2704000000000004</v>
      </c>
      <c r="I1399" s="2">
        <f>'Moving Avg'!H1399</f>
        <v>1.5658000000000007</v>
      </c>
      <c r="J1399" s="6" t="str">
        <f>OBV!F1399</f>
        <v>BEARISH</v>
      </c>
      <c r="K1399" s="6" t="str">
        <f>OBV!G1399</f>
        <v>NEUTRAL</v>
      </c>
      <c r="L1399" s="6" t="str">
        <f>OBV!H1399</f>
        <v>CONFIRMED BEARISH</v>
      </c>
    </row>
    <row r="1400" spans="1:12" ht="13.5" x14ac:dyDescent="0.25">
      <c r="A1400" s="3">
        <f>RSI!A1400</f>
        <v>44049</v>
      </c>
      <c r="B1400" s="2">
        <f>RSI!B1400</f>
        <v>1.1000000000000001</v>
      </c>
      <c r="C1400" s="2">
        <f>RSI!I1400</f>
        <v>11.747179290890955</v>
      </c>
      <c r="D1400" s="2">
        <f>MACD!E1400</f>
        <v>1.2380296666306245E-2</v>
      </c>
      <c r="E1400" s="2">
        <f>MACD!F1400</f>
        <v>1.5430778574258664E-2</v>
      </c>
      <c r="F1400" s="2">
        <f>'Moving Avg'!D1400</f>
        <v>1.1140000000000001</v>
      </c>
      <c r="G1400" s="2">
        <f>'Moving Avg'!F1400</f>
        <v>1.1620000000000004</v>
      </c>
      <c r="H1400" s="2">
        <f>'Moving Avg'!G1400</f>
        <v>1.2644000000000004</v>
      </c>
      <c r="I1400" s="2">
        <f>'Moving Avg'!H1400</f>
        <v>1.5613500000000007</v>
      </c>
      <c r="J1400" s="6" t="str">
        <f>OBV!F1400</f>
        <v>BEARISH</v>
      </c>
      <c r="K1400" s="6" t="str">
        <f>OBV!G1400</f>
        <v>NEUTRAL</v>
      </c>
      <c r="L1400" s="6" t="str">
        <f>OBV!H1400</f>
        <v>CONFIRMED BEARISH</v>
      </c>
    </row>
    <row r="1401" spans="1:12" ht="13.5" x14ac:dyDescent="0.25">
      <c r="A1401" s="3">
        <f>RSI!A1401</f>
        <v>44050</v>
      </c>
      <c r="B1401" s="2">
        <f>RSI!B1401</f>
        <v>1.1000000000000001</v>
      </c>
      <c r="C1401" s="2">
        <f>RSI!I1401</f>
        <v>11.747179290890955</v>
      </c>
      <c r="D1401" s="2">
        <f>MACD!E1401</f>
        <v>1.4487576352016918E-2</v>
      </c>
      <c r="E1401" s="2">
        <f>MACD!F1401</f>
        <v>1.5242138129810316E-2</v>
      </c>
      <c r="F1401" s="2">
        <f>'Moving Avg'!D1401</f>
        <v>1.1059999999999999</v>
      </c>
      <c r="G1401" s="2">
        <f>'Moving Avg'!F1401</f>
        <v>1.1555000000000002</v>
      </c>
      <c r="H1401" s="2">
        <f>'Moving Avg'!G1401</f>
        <v>1.2584000000000004</v>
      </c>
      <c r="I1401" s="2">
        <f>'Moving Avg'!H1401</f>
        <v>1.5569000000000011</v>
      </c>
      <c r="J1401" s="6" t="str">
        <f>OBV!F1401</f>
        <v>BEARISH</v>
      </c>
      <c r="K1401" s="6" t="str">
        <f>OBV!G1401</f>
        <v>NEUTRAL</v>
      </c>
      <c r="L1401" s="6" t="str">
        <f>OBV!H1401</f>
        <v>CONFIRMED BEARISH</v>
      </c>
    </row>
    <row r="1402" spans="1:12" ht="13.5" x14ac:dyDescent="0.25">
      <c r="A1402" s="3">
        <f>RSI!A1402</f>
        <v>44053</v>
      </c>
      <c r="B1402" s="2">
        <f>RSI!B1402</f>
        <v>1.0900000000000001</v>
      </c>
      <c r="C1402" s="2">
        <f>RSI!I1402</f>
        <v>10.739339788131346</v>
      </c>
      <c r="D1402" s="2">
        <f>MACD!E1402</f>
        <v>1.7511939908035012E-2</v>
      </c>
      <c r="E1402" s="2">
        <f>MACD!F1402</f>
        <v>1.5696098485455254E-2</v>
      </c>
      <c r="F1402" s="2">
        <f>'Moving Avg'!D1402</f>
        <v>1.0980000000000001</v>
      </c>
      <c r="G1402" s="2">
        <f>'Moving Avg'!F1402</f>
        <v>1.1485000000000001</v>
      </c>
      <c r="H1402" s="2">
        <f>'Moving Avg'!G1402</f>
        <v>1.2522000000000006</v>
      </c>
      <c r="I1402" s="2">
        <f>'Moving Avg'!H1402</f>
        <v>1.5524000000000009</v>
      </c>
      <c r="J1402" s="6" t="str">
        <f>OBV!F1402</f>
        <v>BEARISH</v>
      </c>
      <c r="K1402" s="6" t="str">
        <f>OBV!G1402</f>
        <v>NEUTRAL</v>
      </c>
      <c r="L1402" s="6" t="str">
        <f>OBV!H1402</f>
        <v>CONFIRMED BEARISH</v>
      </c>
    </row>
    <row r="1403" spans="1:12" ht="13.5" x14ac:dyDescent="0.25">
      <c r="A1403" s="3">
        <f>RSI!A1403</f>
        <v>44054</v>
      </c>
      <c r="B1403" s="2">
        <f>RSI!B1403</f>
        <v>1.05</v>
      </c>
      <c r="C1403" s="2">
        <f>RSI!I1403</f>
        <v>7.8413673326222835</v>
      </c>
      <c r="D1403" s="2">
        <f>MACD!E1403</f>
        <v>2.3556533122487622E-2</v>
      </c>
      <c r="E1403" s="2">
        <f>MACD!F1403</f>
        <v>1.7268185412861729E-2</v>
      </c>
      <c r="F1403" s="2">
        <f>'Moving Avg'!D1403</f>
        <v>1.0880000000000001</v>
      </c>
      <c r="G1403" s="2">
        <f>'Moving Avg'!F1403</f>
        <v>1.1410000000000005</v>
      </c>
      <c r="H1403" s="2">
        <f>'Moving Avg'!G1403</f>
        <v>1.2452000000000008</v>
      </c>
      <c r="I1403" s="2">
        <f>'Moving Avg'!H1403</f>
        <v>1.547950000000001</v>
      </c>
      <c r="J1403" s="6" t="str">
        <f>OBV!F1403</f>
        <v>BEARISH</v>
      </c>
      <c r="K1403" s="6" t="str">
        <f>OBV!G1403</f>
        <v>NEUTRAL</v>
      </c>
      <c r="L1403" s="6" t="str">
        <f>OBV!H1403</f>
        <v>CONFIRMED BEARISH</v>
      </c>
    </row>
    <row r="1404" spans="1:12" ht="13.5" x14ac:dyDescent="0.25">
      <c r="A1404" s="3">
        <f>RSI!A1404</f>
        <v>44055</v>
      </c>
      <c r="B1404" s="2">
        <f>RSI!B1404</f>
        <v>1.02</v>
      </c>
      <c r="C1404" s="2">
        <f>RSI!I1404</f>
        <v>6.4381532709018217</v>
      </c>
      <c r="D1404" s="2">
        <f>MACD!E1404</f>
        <v>3.161361859680234E-2</v>
      </c>
      <c r="E1404" s="2">
        <f>MACD!F1404</f>
        <v>2.0137272049649851E-2</v>
      </c>
      <c r="F1404" s="2">
        <f>'Moving Avg'!D1404</f>
        <v>1.0719999999999998</v>
      </c>
      <c r="G1404" s="2">
        <f>'Moving Avg'!F1404</f>
        <v>1.1335000000000002</v>
      </c>
      <c r="H1404" s="2">
        <f>'Moving Avg'!G1404</f>
        <v>1.2368000000000008</v>
      </c>
      <c r="I1404" s="2">
        <f>'Moving Avg'!H1404</f>
        <v>1.543600000000001</v>
      </c>
      <c r="J1404" s="6" t="str">
        <f>OBV!F1404</f>
        <v>BEARISH</v>
      </c>
      <c r="K1404" s="6" t="str">
        <f>OBV!G1404</f>
        <v>STRONG</v>
      </c>
      <c r="L1404" s="6" t="str">
        <f>OBV!H1404</f>
        <v>CONFIRMED BEARISH</v>
      </c>
    </row>
    <row r="1405" spans="1:12" ht="13.5" x14ac:dyDescent="0.25">
      <c r="A1405" s="3">
        <f>RSI!A1405</f>
        <v>44057</v>
      </c>
      <c r="B1405" s="2">
        <f>RSI!B1405</f>
        <v>1.02</v>
      </c>
      <c r="C1405" s="2">
        <f>RSI!I1405</f>
        <v>6.4381532709018217</v>
      </c>
      <c r="D1405" s="2">
        <f>MACD!E1405</f>
        <v>3.4659897887541424E-2</v>
      </c>
      <c r="E1405" s="2">
        <f>MACD!F1405</f>
        <v>2.3041797217228169E-2</v>
      </c>
      <c r="F1405" s="2">
        <f>'Moving Avg'!D1405</f>
        <v>1.0559999999999998</v>
      </c>
      <c r="G1405" s="2">
        <f>'Moving Avg'!F1405</f>
        <v>1.1260000000000001</v>
      </c>
      <c r="H1405" s="2">
        <f>'Moving Avg'!G1405</f>
        <v>1.2284000000000008</v>
      </c>
      <c r="I1405" s="2">
        <f>'Moving Avg'!H1405</f>
        <v>1.5392500000000009</v>
      </c>
      <c r="J1405" s="6" t="str">
        <f>OBV!F1405</f>
        <v>BEARISH</v>
      </c>
      <c r="K1405" s="6" t="str">
        <f>OBV!G1405</f>
        <v>STRONG</v>
      </c>
      <c r="L1405" s="6" t="str">
        <f>OBV!H1405</f>
        <v>CONFIRMED BEARISH</v>
      </c>
    </row>
    <row r="1406" spans="1:12" ht="13.5" x14ac:dyDescent="0.25">
      <c r="A1406" s="3">
        <f>RSI!A1406</f>
        <v>44060</v>
      </c>
      <c r="B1406" s="2">
        <f>RSI!B1406</f>
        <v>1.05</v>
      </c>
      <c r="C1406" s="2">
        <f>RSI!I1406</f>
        <v>22.518625924660455</v>
      </c>
      <c r="D1406" s="2">
        <f>MACD!E1406</f>
        <v>3.5796898495527252E-2</v>
      </c>
      <c r="E1406" s="2">
        <f>MACD!F1406</f>
        <v>2.5592817472887986E-2</v>
      </c>
      <c r="F1406" s="2">
        <f>'Moving Avg'!D1406</f>
        <v>1.0459999999999998</v>
      </c>
      <c r="G1406" s="2">
        <f>'Moving Avg'!F1406</f>
        <v>1.1200000000000001</v>
      </c>
      <c r="H1406" s="2">
        <f>'Moving Avg'!G1406</f>
        <v>1.2206000000000008</v>
      </c>
      <c r="I1406" s="2">
        <f>'Moving Avg'!H1406</f>
        <v>1.5352500000000009</v>
      </c>
      <c r="J1406" s="6" t="str">
        <f>OBV!F1406</f>
        <v>BEARISH</v>
      </c>
      <c r="K1406" s="6" t="str">
        <f>OBV!G1406</f>
        <v>STRONG</v>
      </c>
      <c r="L1406" s="6" t="str">
        <f>OBV!H1406</f>
        <v>CONFIRMED BEARISH</v>
      </c>
    </row>
    <row r="1407" spans="1:12" ht="13.5" x14ac:dyDescent="0.25">
      <c r="A1407" s="3">
        <f>RSI!A1407</f>
        <v>44061</v>
      </c>
      <c r="B1407" s="2">
        <f>RSI!B1407</f>
        <v>1.05</v>
      </c>
      <c r="C1407" s="2">
        <f>RSI!I1407</f>
        <v>22.518625924660455</v>
      </c>
      <c r="D1407" s="2">
        <f>MACD!E1407</f>
        <v>3.5766948561664069E-2</v>
      </c>
      <c r="E1407" s="2">
        <f>MACD!F1407</f>
        <v>2.7627643690643203E-2</v>
      </c>
      <c r="F1407" s="2">
        <f>'Moving Avg'!D1407</f>
        <v>1.038</v>
      </c>
      <c r="G1407" s="2">
        <f>'Moving Avg'!F1407</f>
        <v>1.1140000000000001</v>
      </c>
      <c r="H1407" s="2">
        <f>'Moving Avg'!G1407</f>
        <v>1.2128000000000008</v>
      </c>
      <c r="I1407" s="2">
        <f>'Moving Avg'!H1407</f>
        <v>1.5310500000000011</v>
      </c>
      <c r="J1407" s="6" t="str">
        <f>OBV!F1407</f>
        <v>BEARISH</v>
      </c>
      <c r="K1407" s="6" t="str">
        <f>OBV!G1407</f>
        <v>STRONG</v>
      </c>
      <c r="L1407" s="6" t="str">
        <f>OBV!H1407</f>
        <v>CONFIRMED BEARISH</v>
      </c>
    </row>
    <row r="1408" spans="1:12" ht="13.5" x14ac:dyDescent="0.25">
      <c r="A1408" s="3">
        <f>RSI!A1408</f>
        <v>44062</v>
      </c>
      <c r="B1408" s="2">
        <f>RSI!B1408</f>
        <v>1.05</v>
      </c>
      <c r="C1408" s="2">
        <f>RSI!I1408</f>
        <v>22.518625924660455</v>
      </c>
      <c r="D1408" s="2">
        <f>MACD!E1408</f>
        <v>3.1632179256652737E-2</v>
      </c>
      <c r="E1408" s="2">
        <f>MACD!F1408</f>
        <v>2.8428550803845112E-2</v>
      </c>
      <c r="F1408" s="2">
        <f>'Moving Avg'!D1408</f>
        <v>1.0379999999999998</v>
      </c>
      <c r="G1408" s="2">
        <f>'Moving Avg'!F1408</f>
        <v>1.1080000000000001</v>
      </c>
      <c r="H1408" s="2">
        <f>'Moving Avg'!G1408</f>
        <v>1.2062000000000008</v>
      </c>
      <c r="I1408" s="2">
        <f>'Moving Avg'!H1408</f>
        <v>1.5268500000000009</v>
      </c>
      <c r="J1408" s="6" t="str">
        <f>OBV!F1408</f>
        <v>BEARISH</v>
      </c>
      <c r="K1408" s="6" t="str">
        <f>OBV!G1408</f>
        <v>NEUTRAL</v>
      </c>
      <c r="L1408" s="6" t="str">
        <f>OBV!H1408</f>
        <v>NEUTRAL</v>
      </c>
    </row>
    <row r="1409" spans="1:12" ht="13.5" x14ac:dyDescent="0.25">
      <c r="A1409" s="3">
        <f>RSI!A1409</f>
        <v>44064</v>
      </c>
      <c r="B1409" s="2">
        <f>RSI!B1409</f>
        <v>1.02</v>
      </c>
      <c r="C1409" s="2">
        <f>RSI!I1409</f>
        <v>18.539014124690937</v>
      </c>
      <c r="D1409" s="2">
        <f>MACD!E1409</f>
        <v>3.0824229752650423E-2</v>
      </c>
      <c r="E1409" s="2">
        <f>MACD!F1409</f>
        <v>2.8907686593606177E-2</v>
      </c>
      <c r="F1409" s="2">
        <f>'Moving Avg'!D1409</f>
        <v>1.0379999999999998</v>
      </c>
      <c r="G1409" s="2">
        <f>'Moving Avg'!F1409</f>
        <v>1.1004999999999998</v>
      </c>
      <c r="H1409" s="2">
        <f>'Moving Avg'!G1409</f>
        <v>1.2002000000000006</v>
      </c>
      <c r="I1409" s="2">
        <f>'Moving Avg'!H1409</f>
        <v>1.5227000000000006</v>
      </c>
      <c r="J1409" s="6" t="str">
        <f>OBV!F1409</f>
        <v>BEARISH</v>
      </c>
      <c r="K1409" s="6" t="str">
        <f>OBV!G1409</f>
        <v>STRONG</v>
      </c>
      <c r="L1409" s="6" t="str">
        <f>OBV!H1409</f>
        <v>NEUTRAL</v>
      </c>
    </row>
    <row r="1410" spans="1:12" ht="13.5" x14ac:dyDescent="0.25">
      <c r="A1410" s="3">
        <f>RSI!A1410</f>
        <v>44067</v>
      </c>
      <c r="B1410" s="2">
        <f>RSI!B1410</f>
        <v>1.02</v>
      </c>
      <c r="C1410" s="2">
        <f>RSI!I1410</f>
        <v>18.539014124690937</v>
      </c>
      <c r="D1410" s="2">
        <f>MACD!E1410</f>
        <v>3.0751628520139684E-2</v>
      </c>
      <c r="E1410" s="2">
        <f>MACD!F1410</f>
        <v>2.9276474978912882E-2</v>
      </c>
      <c r="F1410" s="2">
        <f>'Moving Avg'!D1410</f>
        <v>1.0379999999999998</v>
      </c>
      <c r="G1410" s="2">
        <f>'Moving Avg'!F1410</f>
        <v>1.093</v>
      </c>
      <c r="H1410" s="2">
        <f>'Moving Avg'!G1410</f>
        <v>1.1932000000000007</v>
      </c>
      <c r="I1410" s="2">
        <f>'Moving Avg'!H1410</f>
        <v>1.5185500000000005</v>
      </c>
      <c r="J1410" s="6" t="str">
        <f>OBV!F1410</f>
        <v>BEARISH</v>
      </c>
      <c r="K1410" s="6" t="str">
        <f>OBV!G1410</f>
        <v>STRONG</v>
      </c>
      <c r="L1410" s="6" t="str">
        <f>OBV!H1410</f>
        <v>NEUTRAL</v>
      </c>
    </row>
    <row r="1411" spans="1:12" ht="13.5" x14ac:dyDescent="0.25">
      <c r="A1411" s="3">
        <f>RSI!A1411</f>
        <v>44068</v>
      </c>
      <c r="B1411" s="2">
        <f>RSI!B1411</f>
        <v>1.02</v>
      </c>
      <c r="C1411" s="2">
        <f>RSI!I1411</f>
        <v>18.539014124690937</v>
      </c>
      <c r="D1411" s="2">
        <f>MACD!E1411</f>
        <v>3.1255982215236733E-2</v>
      </c>
      <c r="E1411" s="2">
        <f>MACD!F1411</f>
        <v>2.9672376426177653E-2</v>
      </c>
      <c r="F1411" s="2">
        <f>'Moving Avg'!D1411</f>
        <v>1.032</v>
      </c>
      <c r="G1411" s="2">
        <f>'Moving Avg'!F1411</f>
        <v>1.0854999999999999</v>
      </c>
      <c r="H1411" s="2">
        <f>'Moving Avg'!G1411</f>
        <v>1.1872000000000009</v>
      </c>
      <c r="I1411" s="2">
        <f>'Moving Avg'!H1411</f>
        <v>1.5144000000000002</v>
      </c>
      <c r="J1411" s="6" t="str">
        <f>OBV!F1411</f>
        <v>BEARISH</v>
      </c>
      <c r="K1411" s="6" t="str">
        <f>OBV!G1411</f>
        <v>STRONG</v>
      </c>
      <c r="L1411" s="6" t="str">
        <f>OBV!H1411</f>
        <v>CONFIRMED BEARISH</v>
      </c>
    </row>
    <row r="1412" spans="1:12" ht="13.5" x14ac:dyDescent="0.25">
      <c r="A1412" s="3">
        <f>RSI!A1412</f>
        <v>44069</v>
      </c>
      <c r="B1412" s="2">
        <f>RSI!B1412</f>
        <v>1.02</v>
      </c>
      <c r="C1412" s="2">
        <f>RSI!I1412</f>
        <v>18.539014124690937</v>
      </c>
      <c r="D1412" s="2">
        <f>MACD!E1412</f>
        <v>3.0668156965352855E-2</v>
      </c>
      <c r="E1412" s="2">
        <f>MACD!F1412</f>
        <v>2.9871532534012694E-2</v>
      </c>
      <c r="F1412" s="2">
        <f>'Moving Avg'!D1412</f>
        <v>1.0260000000000002</v>
      </c>
      <c r="G1412" s="2">
        <f>'Moving Avg'!F1412</f>
        <v>1.0779999999999998</v>
      </c>
      <c r="H1412" s="2">
        <f>'Moving Avg'!G1412</f>
        <v>1.1812000000000009</v>
      </c>
      <c r="I1412" s="2">
        <f>'Moving Avg'!H1412</f>
        <v>1.5102500000000003</v>
      </c>
      <c r="J1412" s="6" t="str">
        <f>OBV!F1412</f>
        <v>BEARISH</v>
      </c>
      <c r="K1412" s="6" t="str">
        <f>OBV!G1412</f>
        <v>STRONG</v>
      </c>
      <c r="L1412" s="6" t="str">
        <f>OBV!H1412</f>
        <v>CONFIRMED BEARISH</v>
      </c>
    </row>
    <row r="1413" spans="1:12" ht="13.5" x14ac:dyDescent="0.25">
      <c r="A1413" s="3">
        <f>RSI!A1413</f>
        <v>44070</v>
      </c>
      <c r="B1413" s="2">
        <f>RSI!B1413</f>
        <v>1.02</v>
      </c>
      <c r="C1413" s="2">
        <f>RSI!I1413</f>
        <v>18.539014124690937</v>
      </c>
      <c r="D1413" s="2">
        <f>MACD!E1413</f>
        <v>2.4501990094755843E-2</v>
      </c>
      <c r="E1413" s="2">
        <f>MACD!F1413</f>
        <v>2.8797624046161326E-2</v>
      </c>
      <c r="F1413" s="2">
        <f>'Moving Avg'!D1413</f>
        <v>1.02</v>
      </c>
      <c r="G1413" s="2">
        <f>'Moving Avg'!F1413</f>
        <v>1.0704999999999998</v>
      </c>
      <c r="H1413" s="2">
        <f>'Moving Avg'!G1413</f>
        <v>1.1752000000000009</v>
      </c>
      <c r="I1413" s="2">
        <f>'Moving Avg'!H1413</f>
        <v>1.5061000000000004</v>
      </c>
      <c r="J1413" s="6" t="str">
        <f>OBV!F1413</f>
        <v>BEARISH</v>
      </c>
      <c r="K1413" s="6" t="str">
        <f>OBV!G1413</f>
        <v>STRONG</v>
      </c>
      <c r="L1413" s="6" t="str">
        <f>OBV!H1413</f>
        <v>CONFIRMED BEARISH</v>
      </c>
    </row>
    <row r="1414" spans="1:12" ht="13.5" x14ac:dyDescent="0.25">
      <c r="A1414" s="3">
        <f>RSI!A1414</f>
        <v>44071</v>
      </c>
      <c r="B1414" s="2">
        <f>RSI!B1414</f>
        <v>1.02</v>
      </c>
      <c r="C1414" s="2">
        <f>RSI!I1414</f>
        <v>18.539014124690937</v>
      </c>
      <c r="D1414" s="2">
        <f>MACD!E1414</f>
        <v>1.511821844292327E-2</v>
      </c>
      <c r="E1414" s="2">
        <f>MACD!F1414</f>
        <v>2.6061742925513717E-2</v>
      </c>
      <c r="F1414" s="2">
        <f>'Moving Avg'!D1414</f>
        <v>1.02</v>
      </c>
      <c r="G1414" s="2">
        <f>'Moving Avg'!F1414</f>
        <v>1.0629999999999999</v>
      </c>
      <c r="H1414" s="2">
        <f>'Moving Avg'!G1414</f>
        <v>1.1692000000000009</v>
      </c>
      <c r="I1414" s="2">
        <f>'Moving Avg'!H1414</f>
        <v>1.5017500000000001</v>
      </c>
      <c r="J1414" s="6" t="str">
        <f>OBV!F1414</f>
        <v>NEUTRAL</v>
      </c>
      <c r="K1414" s="6" t="str">
        <f>OBV!G1414</f>
        <v>NEUTRAL</v>
      </c>
      <c r="L1414" s="6" t="str">
        <f>OBV!H1414</f>
        <v>NEUTRAL</v>
      </c>
    </row>
    <row r="1415" spans="1:12" ht="13.5" x14ac:dyDescent="0.25">
      <c r="A1415" s="3">
        <f>RSI!A1415</f>
        <v>44074</v>
      </c>
      <c r="B1415" s="2">
        <f>RSI!B1415</f>
        <v>1.02</v>
      </c>
      <c r="C1415" s="2">
        <f>RSI!I1415</f>
        <v>18.539014124690937</v>
      </c>
      <c r="D1415" s="2">
        <f>MACD!E1415</f>
        <v>7.5939732063829979E-3</v>
      </c>
      <c r="E1415" s="2">
        <f>MACD!F1415</f>
        <v>2.2368188981687572E-2</v>
      </c>
      <c r="F1415" s="2">
        <f>'Moving Avg'!D1415</f>
        <v>1.02</v>
      </c>
      <c r="G1415" s="2">
        <f>'Moving Avg'!F1415</f>
        <v>1.0569999999999999</v>
      </c>
      <c r="H1415" s="2">
        <f>'Moving Avg'!G1415</f>
        <v>1.1632000000000011</v>
      </c>
      <c r="I1415" s="2">
        <f>'Moving Avg'!H1415</f>
        <v>1.4975000000000003</v>
      </c>
      <c r="J1415" s="6" t="str">
        <f>OBV!F1415</f>
        <v>NEUTRAL</v>
      </c>
      <c r="K1415" s="6" t="str">
        <f>OBV!G1415</f>
        <v>NEUTRAL</v>
      </c>
      <c r="L1415" s="6" t="str">
        <f>OBV!H1415</f>
        <v>NEUTRAL</v>
      </c>
    </row>
    <row r="1416" spans="1:12" ht="13.5" x14ac:dyDescent="0.25">
      <c r="A1416" s="3">
        <f>RSI!A1416</f>
        <v>44075</v>
      </c>
      <c r="B1416" s="2">
        <f>RSI!B1416</f>
        <v>1</v>
      </c>
      <c r="C1416" s="2">
        <f>RSI!I1416</f>
        <v>15.475940714798597</v>
      </c>
      <c r="D1416" s="2">
        <f>MACD!E1416</f>
        <v>7.7092343662858998E-3</v>
      </c>
      <c r="E1416" s="2">
        <f>MACD!F1416</f>
        <v>1.9436398058607241E-2</v>
      </c>
      <c r="F1416" s="2">
        <f>'Moving Avg'!D1416</f>
        <v>1.016</v>
      </c>
      <c r="G1416" s="2">
        <f>'Moving Avg'!F1416</f>
        <v>1.05</v>
      </c>
      <c r="H1416" s="2">
        <f>'Moving Avg'!G1416</f>
        <v>1.1568000000000009</v>
      </c>
      <c r="I1416" s="2">
        <f>'Moving Avg'!H1416</f>
        <v>1.49315</v>
      </c>
      <c r="J1416" s="6" t="str">
        <f>OBV!F1416</f>
        <v>BEARISH</v>
      </c>
      <c r="K1416" s="6" t="str">
        <f>OBV!G1416</f>
        <v>NEUTRAL</v>
      </c>
      <c r="L1416" s="6" t="str">
        <f>OBV!H1416</f>
        <v>CONFIRMED BEARISH</v>
      </c>
    </row>
    <row r="1417" spans="1:12" ht="13.5" x14ac:dyDescent="0.25">
      <c r="A1417" s="3">
        <f>RSI!A1417</f>
        <v>44076</v>
      </c>
      <c r="B1417" s="2">
        <f>RSI!B1417</f>
        <v>1</v>
      </c>
      <c r="C1417" s="2">
        <f>RSI!I1417</f>
        <v>15.475940714798597</v>
      </c>
      <c r="D1417" s="2">
        <f>MACD!E1417</f>
        <v>8.2814847409531378E-3</v>
      </c>
      <c r="E1417" s="2">
        <f>MACD!F1417</f>
        <v>1.7205415395076421E-2</v>
      </c>
      <c r="F1417" s="2">
        <f>'Moving Avg'!D1417</f>
        <v>1.012</v>
      </c>
      <c r="G1417" s="2">
        <f>'Moving Avg'!F1417</f>
        <v>1.0435000000000001</v>
      </c>
      <c r="H1417" s="2">
        <f>'Moving Avg'!G1417</f>
        <v>1.150400000000001</v>
      </c>
      <c r="I1417" s="2">
        <f>'Moving Avg'!H1417</f>
        <v>1.4888000000000003</v>
      </c>
      <c r="J1417" s="6" t="str">
        <f>OBV!F1417</f>
        <v>BEARISH</v>
      </c>
      <c r="K1417" s="6" t="str">
        <f>OBV!G1417</f>
        <v>NEUTRAL</v>
      </c>
      <c r="L1417" s="6" t="str">
        <f>OBV!H1417</f>
        <v>CONFIRMED BEARISH</v>
      </c>
    </row>
    <row r="1418" spans="1:12" ht="13.5" x14ac:dyDescent="0.25">
      <c r="A1418" s="3">
        <f>RSI!A1418</f>
        <v>44077</v>
      </c>
      <c r="B1418" s="2">
        <f>RSI!B1418</f>
        <v>1</v>
      </c>
      <c r="C1418" s="2">
        <f>RSI!I1418</f>
        <v>15.475940714798597</v>
      </c>
      <c r="D1418" s="2">
        <f>MACD!E1418</f>
        <v>9.2052537269065038E-3</v>
      </c>
      <c r="E1418" s="2">
        <f>MACD!F1418</f>
        <v>1.5605383061442438E-2</v>
      </c>
      <c r="F1418" s="2">
        <f>'Moving Avg'!D1418</f>
        <v>1.008</v>
      </c>
      <c r="G1418" s="2">
        <f>'Moving Avg'!F1418</f>
        <v>1.0385</v>
      </c>
      <c r="H1418" s="2">
        <f>'Moving Avg'!G1418</f>
        <v>1.144400000000001</v>
      </c>
      <c r="I1418" s="2">
        <f>'Moving Avg'!H1418</f>
        <v>1.4844499999999998</v>
      </c>
      <c r="J1418" s="6" t="str">
        <f>OBV!F1418</f>
        <v>BEARISH</v>
      </c>
      <c r="K1418" s="6" t="str">
        <f>OBV!G1418</f>
        <v>NEUTRAL</v>
      </c>
      <c r="L1418" s="6" t="str">
        <f>OBV!H1418</f>
        <v>CONFIRMED BEARISH</v>
      </c>
    </row>
    <row r="1419" spans="1:12" ht="13.5" x14ac:dyDescent="0.25">
      <c r="A1419" s="3">
        <f>RSI!A1419</f>
        <v>44078</v>
      </c>
      <c r="B1419" s="2">
        <f>RSI!B1419</f>
        <v>1.03</v>
      </c>
      <c r="C1419" s="2">
        <f>RSI!I1419</f>
        <v>35.45512817581016</v>
      </c>
      <c r="D1419" s="2">
        <f>MACD!E1419</f>
        <v>3.5562949127458943E-3</v>
      </c>
      <c r="E1419" s="2">
        <f>MACD!F1419</f>
        <v>1.3195565431703129E-2</v>
      </c>
      <c r="F1419" s="2">
        <f>'Moving Avg'!D1419</f>
        <v>1.01</v>
      </c>
      <c r="G1419" s="2">
        <f>'Moving Avg'!F1419</f>
        <v>1.0349999999999999</v>
      </c>
      <c r="H1419" s="2">
        <f>'Moving Avg'!G1419</f>
        <v>1.1390000000000009</v>
      </c>
      <c r="I1419" s="2">
        <f>'Moving Avg'!H1419</f>
        <v>1.4802499999999994</v>
      </c>
      <c r="J1419" s="6" t="str">
        <f>OBV!F1419</f>
        <v>BEARISH</v>
      </c>
      <c r="K1419" s="6" t="str">
        <f>OBV!G1419</f>
        <v>NEUTRAL</v>
      </c>
      <c r="L1419" s="6" t="str">
        <f>OBV!H1419</f>
        <v>BEARISH DIVERGENCE</v>
      </c>
    </row>
    <row r="1420" spans="1:12" ht="13.5" x14ac:dyDescent="0.25">
      <c r="A1420" s="3">
        <f>RSI!A1420</f>
        <v>44081</v>
      </c>
      <c r="B1420" s="2">
        <f>RSI!B1420</f>
        <v>1.03</v>
      </c>
      <c r="C1420" s="2">
        <f>RSI!I1420</f>
        <v>35.45512817581016</v>
      </c>
      <c r="D1420" s="2">
        <f>MACD!E1420</f>
        <v>-1.0240152113145662E-3</v>
      </c>
      <c r="E1420" s="2">
        <f>MACD!F1420</f>
        <v>1.035164930309959E-2</v>
      </c>
      <c r="F1420" s="2">
        <f>'Moving Avg'!D1420</f>
        <v>1.012</v>
      </c>
      <c r="G1420" s="2">
        <f>'Moving Avg'!F1420</f>
        <v>1.0314999999999999</v>
      </c>
      <c r="H1420" s="2">
        <f>'Moving Avg'!G1420</f>
        <v>1.1336000000000011</v>
      </c>
      <c r="I1420" s="2">
        <f>'Moving Avg'!H1420</f>
        <v>1.4760499999999994</v>
      </c>
      <c r="J1420" s="6" t="str">
        <f>OBV!F1420</f>
        <v>BEARISH</v>
      </c>
      <c r="K1420" s="6" t="str">
        <f>OBV!G1420</f>
        <v>NEUTRAL</v>
      </c>
      <c r="L1420" s="6" t="str">
        <f>OBV!H1420</f>
        <v>BEARISH DIVERGENCE</v>
      </c>
    </row>
    <row r="1421" spans="1:12" ht="13.5" x14ac:dyDescent="0.25">
      <c r="A1421" s="3">
        <f>RSI!A1421</f>
        <v>44082</v>
      </c>
      <c r="B1421" s="2">
        <f>RSI!B1421</f>
        <v>1.04</v>
      </c>
      <c r="C1421" s="2">
        <f>RSI!I1421</f>
        <v>40.859333060829272</v>
      </c>
      <c r="D1421" s="2">
        <f>MACD!E1421</f>
        <v>-5.4556084400079197E-3</v>
      </c>
      <c r="E1421" s="2">
        <f>MACD!F1421</f>
        <v>7.1901977544780874E-3</v>
      </c>
      <c r="F1421" s="2">
        <f>'Moving Avg'!D1421</f>
        <v>1.02</v>
      </c>
      <c r="G1421" s="2">
        <f>'Moving Avg'!F1421</f>
        <v>1.0285</v>
      </c>
      <c r="H1421" s="2">
        <f>'Moving Avg'!G1421</f>
        <v>1.1284000000000007</v>
      </c>
      <c r="I1421" s="2">
        <f>'Moving Avg'!H1421</f>
        <v>1.4718999999999991</v>
      </c>
      <c r="J1421" s="6" t="str">
        <f>OBV!F1421</f>
        <v>BULLISH</v>
      </c>
      <c r="K1421" s="6" t="str">
        <f>OBV!G1421</f>
        <v>NEUTRAL</v>
      </c>
      <c r="L1421" s="6" t="str">
        <f>OBV!H1421</f>
        <v>CONFIRMED BULLISH</v>
      </c>
    </row>
    <row r="1422" spans="1:12" ht="13.5" x14ac:dyDescent="0.25">
      <c r="A1422" s="3">
        <f>RSI!A1422</f>
        <v>44083</v>
      </c>
      <c r="B1422" s="2">
        <f>RSI!B1422</f>
        <v>1.07</v>
      </c>
      <c r="C1422" s="2">
        <f>RSI!I1422</f>
        <v>53.451071404759986</v>
      </c>
      <c r="D1422" s="2">
        <f>MACD!E1422</f>
        <v>-1.1315624691092374E-2</v>
      </c>
      <c r="E1422" s="2">
        <f>MACD!F1422</f>
        <v>3.4890332653639959E-3</v>
      </c>
      <c r="F1422" s="2">
        <f>'Moving Avg'!D1422</f>
        <v>1.0340000000000003</v>
      </c>
      <c r="G1422" s="2">
        <f>'Moving Avg'!F1422</f>
        <v>1.0274999999999999</v>
      </c>
      <c r="H1422" s="2">
        <f>'Moving Avg'!G1422</f>
        <v>1.1238000000000008</v>
      </c>
      <c r="I1422" s="2">
        <f>'Moving Avg'!H1422</f>
        <v>1.4678999999999984</v>
      </c>
      <c r="J1422" s="6" t="str">
        <f>OBV!F1422</f>
        <v>BULLISH</v>
      </c>
      <c r="K1422" s="6" t="str">
        <f>OBV!G1422</f>
        <v>NEUTRAL</v>
      </c>
      <c r="L1422" s="6" t="str">
        <f>OBV!H1422</f>
        <v>CONFIRMED BULLISH</v>
      </c>
    </row>
    <row r="1423" spans="1:12" ht="13.5" x14ac:dyDescent="0.25">
      <c r="A1423" s="3">
        <f>RSI!A1423</f>
        <v>44084</v>
      </c>
      <c r="B1423" s="2">
        <f>RSI!B1423</f>
        <v>1.1100000000000001</v>
      </c>
      <c r="C1423" s="2">
        <f>RSI!I1423</f>
        <v>64.349973467489761</v>
      </c>
      <c r="D1423" s="2">
        <f>MACD!E1423</f>
        <v>-1.9310616059422303E-2</v>
      </c>
      <c r="E1423" s="2">
        <f>MACD!F1423</f>
        <v>-1.0708965995932639E-3</v>
      </c>
      <c r="F1423" s="2">
        <f>'Moving Avg'!D1423</f>
        <v>1.056</v>
      </c>
      <c r="G1423" s="2">
        <f>'Moving Avg'!F1423</f>
        <v>1.0304999999999997</v>
      </c>
      <c r="H1423" s="2">
        <f>'Moving Avg'!G1423</f>
        <v>1.1200000000000008</v>
      </c>
      <c r="I1423" s="2">
        <f>'Moving Avg'!H1423</f>
        <v>1.4640999999999986</v>
      </c>
      <c r="J1423" s="6" t="str">
        <f>OBV!F1423</f>
        <v>BULLISH</v>
      </c>
      <c r="K1423" s="6" t="str">
        <f>OBV!G1423</f>
        <v>NEUTRAL</v>
      </c>
      <c r="L1423" s="6" t="str">
        <f>OBV!H1423</f>
        <v>CONFIRMED BULLISH</v>
      </c>
    </row>
    <row r="1424" spans="1:12" ht="13.5" x14ac:dyDescent="0.25">
      <c r="A1424" s="3">
        <f>RSI!A1424</f>
        <v>44085</v>
      </c>
      <c r="B1424" s="2">
        <f>RSI!B1424</f>
        <v>1.17</v>
      </c>
      <c r="C1424" s="2">
        <f>RSI!I1424</f>
        <v>74.133356885553127</v>
      </c>
      <c r="D1424" s="2">
        <f>MACD!E1424</f>
        <v>-3.0824519655015203E-2</v>
      </c>
      <c r="E1424" s="2">
        <f>MACD!F1424</f>
        <v>-7.0216212106776529E-3</v>
      </c>
      <c r="F1424" s="2">
        <f>'Moving Avg'!D1424</f>
        <v>1.0840000000000001</v>
      </c>
      <c r="G1424" s="2">
        <f>'Moving Avg'!F1424</f>
        <v>1.0379999999999998</v>
      </c>
      <c r="H1424" s="2">
        <f>'Moving Avg'!G1424</f>
        <v>1.1174000000000006</v>
      </c>
      <c r="I1424" s="2">
        <f>'Moving Avg'!H1424</f>
        <v>1.4606999999999983</v>
      </c>
      <c r="J1424" s="6" t="str">
        <f>OBV!F1424</f>
        <v>BULLISH</v>
      </c>
      <c r="K1424" s="6" t="str">
        <f>OBV!G1424</f>
        <v>NEUTRAL</v>
      </c>
      <c r="L1424" s="6" t="str">
        <f>OBV!H1424</f>
        <v>CONFIRMED BULLISH</v>
      </c>
    </row>
    <row r="1425" spans="1:12" ht="13.5" x14ac:dyDescent="0.25">
      <c r="A1425" s="3">
        <f>RSI!A1425</f>
        <v>44088</v>
      </c>
      <c r="B1425" s="2">
        <f>RSI!B1425</f>
        <v>1.2</v>
      </c>
      <c r="C1425" s="2">
        <f>RSI!I1425</f>
        <v>77.463549945622418</v>
      </c>
      <c r="D1425" s="2">
        <f>MACD!E1425</f>
        <v>-4.3425731649795685E-2</v>
      </c>
      <c r="E1425" s="2">
        <f>MACD!F1425</f>
        <v>-1.430244329850126E-2</v>
      </c>
      <c r="F1425" s="2">
        <f>'Moving Avg'!D1425</f>
        <v>1.1180000000000001</v>
      </c>
      <c r="G1425" s="2">
        <f>'Moving Avg'!F1425</f>
        <v>1.0469999999999997</v>
      </c>
      <c r="H1425" s="2">
        <f>'Moving Avg'!G1425</f>
        <v>1.1154000000000006</v>
      </c>
      <c r="I1425" s="2">
        <f>'Moving Avg'!H1425</f>
        <v>1.4574499999999981</v>
      </c>
      <c r="J1425" s="6" t="str">
        <f>OBV!F1425</f>
        <v>BULLISH</v>
      </c>
      <c r="K1425" s="6" t="str">
        <f>OBV!G1425</f>
        <v>NEUTRAL</v>
      </c>
      <c r="L1425" s="6" t="str">
        <f>OBV!H1425</f>
        <v>CONFIRMED BULLISH</v>
      </c>
    </row>
    <row r="1426" spans="1:12" ht="13.5" x14ac:dyDescent="0.25">
      <c r="A1426" s="3">
        <f>RSI!A1426</f>
        <v>44089</v>
      </c>
      <c r="B1426" s="2">
        <f>RSI!B1426</f>
        <v>1.25</v>
      </c>
      <c r="C1426" s="2">
        <f>RSI!I1426</f>
        <v>81.69375993640773</v>
      </c>
      <c r="D1426" s="2">
        <f>MACD!E1426</f>
        <v>-6.1635504789298245E-2</v>
      </c>
      <c r="E1426" s="2">
        <f>MACD!F1426</f>
        <v>-2.3769055596660659E-2</v>
      </c>
      <c r="F1426" s="2">
        <f>'Moving Avg'!D1426</f>
        <v>1.1599999999999999</v>
      </c>
      <c r="G1426" s="2">
        <f>'Moving Avg'!F1426</f>
        <v>1.0569999999999999</v>
      </c>
      <c r="H1426" s="2">
        <f>'Moving Avg'!G1426</f>
        <v>1.1144000000000007</v>
      </c>
      <c r="I1426" s="2">
        <f>'Moving Avg'!H1426</f>
        <v>1.4544499999999976</v>
      </c>
      <c r="J1426" s="6" t="str">
        <f>OBV!F1426</f>
        <v>BULLISH</v>
      </c>
      <c r="K1426" s="6" t="str">
        <f>OBV!G1426</f>
        <v>WEAK</v>
      </c>
      <c r="L1426" s="6" t="str">
        <f>OBV!H1426</f>
        <v>CONFIRMED BULLISH</v>
      </c>
    </row>
    <row r="1427" spans="1:12" ht="13.5" x14ac:dyDescent="0.25">
      <c r="A1427" s="3">
        <f>RSI!A1427</f>
        <v>44090</v>
      </c>
      <c r="B1427" s="2">
        <f>RSI!B1427</f>
        <v>1.3</v>
      </c>
      <c r="C1427" s="2">
        <f>RSI!I1427</f>
        <v>84.772008755118378</v>
      </c>
      <c r="D1427" s="2">
        <f>MACD!E1427</f>
        <v>-8.1752728704415301E-2</v>
      </c>
      <c r="E1427" s="2">
        <f>MACD!F1427</f>
        <v>-3.5365790218211589E-2</v>
      </c>
      <c r="F1427" s="2">
        <f>'Moving Avg'!D1427</f>
        <v>1.206</v>
      </c>
      <c r="G1427" s="2">
        <f>'Moving Avg'!F1427</f>
        <v>1.0695000000000001</v>
      </c>
      <c r="H1427" s="2">
        <f>'Moving Avg'!G1427</f>
        <v>1.1154000000000006</v>
      </c>
      <c r="I1427" s="2">
        <f>'Moving Avg'!H1427</f>
        <v>1.451699999999998</v>
      </c>
      <c r="J1427" s="6" t="str">
        <f>OBV!F1427</f>
        <v>BULLISH</v>
      </c>
      <c r="K1427" s="6" t="str">
        <f>OBV!G1427</f>
        <v>NEUTRAL</v>
      </c>
      <c r="L1427" s="6" t="str">
        <f>OBV!H1427</f>
        <v>CONFIRMED BULLISH</v>
      </c>
    </row>
    <row r="1428" spans="1:12" ht="13.5" x14ac:dyDescent="0.25">
      <c r="A1428" s="3">
        <f>RSI!A1428</f>
        <v>44091</v>
      </c>
      <c r="B1428" s="2">
        <f>RSI!B1428</f>
        <v>1.35</v>
      </c>
      <c r="C1428" s="2">
        <f>RSI!I1428</f>
        <v>87.106808716550134</v>
      </c>
      <c r="D1428" s="2">
        <f>MACD!E1428</f>
        <v>-0.1037049385672062</v>
      </c>
      <c r="E1428" s="2">
        <f>MACD!F1428</f>
        <v>-4.9033619888010513E-2</v>
      </c>
      <c r="F1428" s="2">
        <f>'Moving Avg'!D1428</f>
        <v>1.254</v>
      </c>
      <c r="G1428" s="2">
        <f>'Moving Avg'!F1428</f>
        <v>1.0844999999999998</v>
      </c>
      <c r="H1428" s="2">
        <f>'Moving Avg'!G1428</f>
        <v>1.1178000000000006</v>
      </c>
      <c r="I1428" s="2">
        <f>'Moving Avg'!H1428</f>
        <v>1.4491999999999978</v>
      </c>
      <c r="J1428" s="6" t="str">
        <f>OBV!F1428</f>
        <v>BULLISH</v>
      </c>
      <c r="K1428" s="6" t="str">
        <f>OBV!G1428</f>
        <v>NEUTRAL</v>
      </c>
      <c r="L1428" s="6" t="str">
        <f>OBV!H1428</f>
        <v>CONFIRMED BULLISH</v>
      </c>
    </row>
    <row r="1429" spans="1:12" ht="13.5" x14ac:dyDescent="0.25">
      <c r="A1429" s="3">
        <f>RSI!A1429</f>
        <v>44092</v>
      </c>
      <c r="B1429" s="2">
        <f>RSI!B1429</f>
        <v>1.41</v>
      </c>
      <c r="C1429" s="2">
        <f>RSI!I1429</f>
        <v>89.238997771853448</v>
      </c>
      <c r="D1429" s="2">
        <f>MACD!E1429</f>
        <v>-0.12353980454441005</v>
      </c>
      <c r="E1429" s="2">
        <f>MACD!F1429</f>
        <v>-6.3934856819290425E-2</v>
      </c>
      <c r="F1429" s="2">
        <f>'Moving Avg'!D1429</f>
        <v>1.302</v>
      </c>
      <c r="G1429" s="2">
        <f>'Moving Avg'!F1429</f>
        <v>1.1040000000000001</v>
      </c>
      <c r="H1429" s="2">
        <f>'Moving Avg'!G1429</f>
        <v>1.1204000000000007</v>
      </c>
      <c r="I1429" s="2">
        <f>'Moving Avg'!H1429</f>
        <v>1.4469999999999978</v>
      </c>
      <c r="J1429" s="6" t="str">
        <f>OBV!F1429</f>
        <v>BULLISH</v>
      </c>
      <c r="K1429" s="6" t="str">
        <f>OBV!G1429</f>
        <v>NEUTRAL</v>
      </c>
      <c r="L1429" s="6" t="str">
        <f>OBV!H1429</f>
        <v>CONFIRMED BULLISH</v>
      </c>
    </row>
    <row r="1430" spans="1:12" ht="13.5" x14ac:dyDescent="0.25">
      <c r="A1430" s="3">
        <f>RSI!A1430</f>
        <v>44095</v>
      </c>
      <c r="B1430" s="2">
        <f>RSI!B1430</f>
        <v>1.39</v>
      </c>
      <c r="C1430" s="2">
        <f>RSI!I1430</f>
        <v>84.238216321750784</v>
      </c>
      <c r="D1430" s="2">
        <f>MACD!E1430</f>
        <v>-0.1405210835345907</v>
      </c>
      <c r="E1430" s="2">
        <f>MACD!F1430</f>
        <v>-7.9252102162350485E-2</v>
      </c>
      <c r="F1430" s="2">
        <f>'Moving Avg'!D1430</f>
        <v>1.3399999999999999</v>
      </c>
      <c r="G1430" s="2">
        <f>'Moving Avg'!F1430</f>
        <v>1.1225000000000001</v>
      </c>
      <c r="H1430" s="2">
        <f>'Moving Avg'!G1430</f>
        <v>1.1232000000000006</v>
      </c>
      <c r="I1430" s="2">
        <f>'Moving Avg'!H1430</f>
        <v>1.4446999999999977</v>
      </c>
      <c r="J1430" s="6" t="str">
        <f>OBV!F1430</f>
        <v>BULLISH</v>
      </c>
      <c r="K1430" s="6" t="str">
        <f>OBV!G1430</f>
        <v>NEUTRAL</v>
      </c>
      <c r="L1430" s="6" t="str">
        <f>OBV!H1430</f>
        <v>CONFIRMED BULLISH</v>
      </c>
    </row>
    <row r="1431" spans="1:12" ht="13.5" x14ac:dyDescent="0.25">
      <c r="A1431" s="3">
        <f>RSI!A1431</f>
        <v>44096</v>
      </c>
      <c r="B1431" s="2">
        <f>RSI!B1431</f>
        <v>1.39</v>
      </c>
      <c r="C1431" s="2">
        <f>RSI!I1431</f>
        <v>84.238216321750784</v>
      </c>
      <c r="D1431" s="2">
        <f>MACD!E1431</f>
        <v>-0.15478822709060602</v>
      </c>
      <c r="E1431" s="2">
        <f>MACD!F1431</f>
        <v>-9.4359327148001604E-2</v>
      </c>
      <c r="F1431" s="2">
        <f>'Moving Avg'!D1431</f>
        <v>1.3679999999999999</v>
      </c>
      <c r="G1431" s="2">
        <f>'Moving Avg'!F1431</f>
        <v>1.141</v>
      </c>
      <c r="H1431" s="2">
        <f>'Moving Avg'!G1431</f>
        <v>1.1264000000000005</v>
      </c>
      <c r="I1431" s="2">
        <f>'Moving Avg'!H1431</f>
        <v>1.4423999999999972</v>
      </c>
      <c r="J1431" s="6" t="str">
        <f>OBV!F1431</f>
        <v>BEARISH</v>
      </c>
      <c r="K1431" s="6" t="str">
        <f>OBV!G1431</f>
        <v>NEUTRAL</v>
      </c>
      <c r="L1431" s="6" t="str">
        <f>OBV!H1431</f>
        <v>BEARISH DIVERGENCE</v>
      </c>
    </row>
    <row r="1432" spans="1:12" ht="13.5" x14ac:dyDescent="0.25">
      <c r="A1432" s="3">
        <f>RSI!A1432</f>
        <v>44097</v>
      </c>
      <c r="B1432" s="2">
        <f>RSI!B1432</f>
        <v>1.39</v>
      </c>
      <c r="C1432" s="2">
        <f>RSI!I1432</f>
        <v>84.238216321750784</v>
      </c>
      <c r="D1432" s="2">
        <f>MACD!E1432</f>
        <v>-0.16357543953944287</v>
      </c>
      <c r="E1432" s="2">
        <f>MACD!F1432</f>
        <v>-0.10820254962628986</v>
      </c>
      <c r="F1432" s="2">
        <f>'Moving Avg'!D1432</f>
        <v>1.3859999999999997</v>
      </c>
      <c r="G1432" s="2">
        <f>'Moving Avg'!F1432</f>
        <v>1.1595</v>
      </c>
      <c r="H1432" s="2">
        <f>'Moving Avg'!G1432</f>
        <v>1.1296000000000004</v>
      </c>
      <c r="I1432" s="2">
        <f>'Moving Avg'!H1432</f>
        <v>1.4400999999999973</v>
      </c>
      <c r="J1432" s="6" t="str">
        <f>OBV!F1432</f>
        <v>BEARISH</v>
      </c>
      <c r="K1432" s="6" t="str">
        <f>OBV!G1432</f>
        <v>NEUTRAL</v>
      </c>
      <c r="L1432" s="6" t="str">
        <f>OBV!H1432</f>
        <v>BEARISH DIVERGENCE</v>
      </c>
    </row>
    <row r="1433" spans="1:12" ht="13.5" x14ac:dyDescent="0.25">
      <c r="A1433" s="3">
        <f>RSI!A1433</f>
        <v>44098</v>
      </c>
      <c r="B1433" s="2">
        <f>RSI!B1433</f>
        <v>1.39</v>
      </c>
      <c r="C1433" s="2">
        <f>RSI!I1433</f>
        <v>84.238216321750784</v>
      </c>
      <c r="D1433" s="2">
        <f>MACD!E1433</f>
        <v>-0.16608877761714202</v>
      </c>
      <c r="E1433" s="2">
        <f>MACD!F1433</f>
        <v>-0.11977979522446031</v>
      </c>
      <c r="F1433" s="2">
        <f>'Moving Avg'!D1433</f>
        <v>1.3939999999999997</v>
      </c>
      <c r="G1433" s="2">
        <f>'Moving Avg'!F1433</f>
        <v>1.1780000000000002</v>
      </c>
      <c r="H1433" s="2">
        <f>'Moving Avg'!G1433</f>
        <v>1.1334000000000004</v>
      </c>
      <c r="I1433" s="2">
        <f>'Moving Avg'!H1433</f>
        <v>1.4377999999999975</v>
      </c>
      <c r="J1433" s="6" t="str">
        <f>OBV!F1433</f>
        <v>BEARISH</v>
      </c>
      <c r="K1433" s="6" t="str">
        <f>OBV!G1433</f>
        <v>NEUTRAL</v>
      </c>
      <c r="L1433" s="6" t="str">
        <f>OBV!H1433</f>
        <v>BEARISH DIVERGENCE</v>
      </c>
    </row>
    <row r="1434" spans="1:12" ht="13.5" x14ac:dyDescent="0.25">
      <c r="A1434" s="3">
        <f>RSI!A1434</f>
        <v>44099</v>
      </c>
      <c r="B1434" s="2">
        <f>RSI!B1434</f>
        <v>1.39</v>
      </c>
      <c r="C1434" s="2">
        <f>RSI!I1434</f>
        <v>84.238216321750784</v>
      </c>
      <c r="D1434" s="2">
        <f>MACD!E1434</f>
        <v>-0.16012528149434613</v>
      </c>
      <c r="E1434" s="2">
        <f>MACD!F1434</f>
        <v>-0.12784889247843748</v>
      </c>
      <c r="F1434" s="2">
        <f>'Moving Avg'!D1434</f>
        <v>1.39</v>
      </c>
      <c r="G1434" s="2">
        <f>'Moving Avg'!F1434</f>
        <v>1.1964999999999999</v>
      </c>
      <c r="H1434" s="2">
        <f>'Moving Avg'!G1434</f>
        <v>1.1378000000000004</v>
      </c>
      <c r="I1434" s="2">
        <f>'Moving Avg'!H1434</f>
        <v>1.4353499999999975</v>
      </c>
      <c r="J1434" s="6" t="str">
        <f>OBV!F1434</f>
        <v>BEARISH</v>
      </c>
      <c r="K1434" s="6" t="str">
        <f>OBV!G1434</f>
        <v>NEUTRAL</v>
      </c>
      <c r="L1434" s="6" t="str">
        <f>OBV!H1434</f>
        <v>CONFIRMED BEARISH</v>
      </c>
    </row>
    <row r="1435" spans="1:12" ht="13.5" x14ac:dyDescent="0.25">
      <c r="A1435" s="3">
        <f>RSI!A1435</f>
        <v>44102</v>
      </c>
      <c r="B1435" s="2">
        <f>RSI!B1435</f>
        <v>1.39</v>
      </c>
      <c r="C1435" s="2">
        <f>RSI!I1435</f>
        <v>84.238216321750784</v>
      </c>
      <c r="D1435" s="2">
        <f>MACD!E1435</f>
        <v>-0.15151997505632275</v>
      </c>
      <c r="E1435" s="2">
        <f>MACD!F1435</f>
        <v>-0.13258310899401454</v>
      </c>
      <c r="F1435" s="2">
        <f>'Moving Avg'!D1435</f>
        <v>1.39</v>
      </c>
      <c r="G1435" s="2">
        <f>'Moving Avg'!F1435</f>
        <v>1.2150000000000003</v>
      </c>
      <c r="H1435" s="2">
        <f>'Moving Avg'!G1435</f>
        <v>1.1422000000000001</v>
      </c>
      <c r="I1435" s="2">
        <f>'Moving Avg'!H1435</f>
        <v>1.4328999999999974</v>
      </c>
      <c r="J1435" s="6" t="str">
        <f>OBV!F1435</f>
        <v>NEUTRAL</v>
      </c>
      <c r="K1435" s="6" t="str">
        <f>OBV!G1435</f>
        <v>NEUTRAL</v>
      </c>
      <c r="L1435" s="6" t="str">
        <f>OBV!H1435</f>
        <v>NEUTRAL</v>
      </c>
    </row>
    <row r="1436" spans="1:12" ht="13.5" x14ac:dyDescent="0.25">
      <c r="A1436" s="3">
        <f>RSI!A1436</f>
        <v>44103</v>
      </c>
      <c r="B1436" s="2">
        <f>RSI!B1436</f>
        <v>1.39</v>
      </c>
      <c r="C1436" s="2">
        <f>RSI!I1436</f>
        <v>84.238216321750784</v>
      </c>
      <c r="D1436" s="2">
        <f>MACD!E1436</f>
        <v>-0.13752413696321231</v>
      </c>
      <c r="E1436" s="2">
        <f>MACD!F1436</f>
        <v>-0.1335713145878541</v>
      </c>
      <c r="F1436" s="2">
        <f>'Moving Avg'!D1436</f>
        <v>1.39</v>
      </c>
      <c r="G1436" s="2">
        <f>'Moving Avg'!F1436</f>
        <v>1.2345000000000002</v>
      </c>
      <c r="H1436" s="2">
        <f>'Moving Avg'!G1436</f>
        <v>1.1466000000000001</v>
      </c>
      <c r="I1436" s="2">
        <f>'Moving Avg'!H1436</f>
        <v>1.4304499999999976</v>
      </c>
      <c r="J1436" s="6" t="str">
        <f>OBV!F1436</f>
        <v>NEUTRAL</v>
      </c>
      <c r="K1436" s="6" t="str">
        <f>OBV!G1436</f>
        <v>NEUTRAL</v>
      </c>
      <c r="L1436" s="6" t="str">
        <f>OBV!H1436</f>
        <v>NEUTRAL</v>
      </c>
    </row>
    <row r="1437" spans="1:12" ht="13.5" x14ac:dyDescent="0.25">
      <c r="A1437" s="3">
        <f>RSI!A1437</f>
        <v>44104</v>
      </c>
      <c r="B1437" s="2">
        <f>RSI!B1437</f>
        <v>1.39</v>
      </c>
      <c r="C1437" s="2">
        <f>RSI!I1437</f>
        <v>84.238216321750784</v>
      </c>
      <c r="D1437" s="2">
        <f>MACD!E1437</f>
        <v>-0.11889464401888694</v>
      </c>
      <c r="E1437" s="2">
        <f>MACD!F1437</f>
        <v>-0.13063598047406066</v>
      </c>
      <c r="F1437" s="2">
        <f>'Moving Avg'!D1437</f>
        <v>1.39</v>
      </c>
      <c r="G1437" s="2">
        <f>'Moving Avg'!F1437</f>
        <v>1.2540000000000002</v>
      </c>
      <c r="H1437" s="2">
        <f>'Moving Avg'!G1437</f>
        <v>1.151</v>
      </c>
      <c r="I1437" s="2">
        <f>'Moving Avg'!H1437</f>
        <v>1.4281499999999978</v>
      </c>
      <c r="J1437" s="6" t="str">
        <f>OBV!F1437</f>
        <v>NEUTRAL</v>
      </c>
      <c r="K1437" s="6" t="str">
        <f>OBV!G1437</f>
        <v>NEUTRAL</v>
      </c>
      <c r="L1437" s="6" t="str">
        <f>OBV!H1437</f>
        <v>NEUTRAL</v>
      </c>
    </row>
    <row r="1438" spans="1:12" ht="13.5" x14ac:dyDescent="0.25">
      <c r="A1438" s="3">
        <f>RSI!A1438</f>
        <v>44105</v>
      </c>
      <c r="B1438" s="2">
        <f>RSI!B1438</f>
        <v>1.39</v>
      </c>
      <c r="C1438" s="2">
        <f>RSI!I1438</f>
        <v>84.238216321750784</v>
      </c>
      <c r="D1438" s="2">
        <f>MACD!E1438</f>
        <v>-9.6277296053744355E-2</v>
      </c>
      <c r="E1438" s="2">
        <f>MACD!F1438</f>
        <v>-0.12376424358999741</v>
      </c>
      <c r="F1438" s="2">
        <f>'Moving Avg'!D1438</f>
        <v>1.39</v>
      </c>
      <c r="G1438" s="2">
        <f>'Moving Avg'!F1438</f>
        <v>1.2735000000000003</v>
      </c>
      <c r="H1438" s="2">
        <f>'Moving Avg'!G1438</f>
        <v>1.1554</v>
      </c>
      <c r="I1438" s="2">
        <f>'Moving Avg'!H1438</f>
        <v>1.4258499999999978</v>
      </c>
      <c r="J1438" s="6" t="str">
        <f>OBV!F1438</f>
        <v>NEUTRAL</v>
      </c>
      <c r="K1438" s="6" t="str">
        <f>OBV!G1438</f>
        <v>NEUTRAL</v>
      </c>
      <c r="L1438" s="6" t="str">
        <f>OBV!H1438</f>
        <v>NEUTRAL</v>
      </c>
    </row>
    <row r="1439" spans="1:12" ht="13.5" x14ac:dyDescent="0.25">
      <c r="A1439" s="3">
        <f>RSI!A1439</f>
        <v>44106</v>
      </c>
      <c r="B1439" s="2">
        <f>RSI!B1439</f>
        <v>1.35</v>
      </c>
      <c r="C1439" s="2">
        <f>RSI!I1439</f>
        <v>69.140597248816562</v>
      </c>
      <c r="D1439" s="2">
        <f>MACD!E1439</f>
        <v>-6.5722082735712783E-2</v>
      </c>
      <c r="E1439" s="2">
        <f>MACD!F1439</f>
        <v>-0.11215581141914049</v>
      </c>
      <c r="F1439" s="2">
        <f>'Moving Avg'!D1439</f>
        <v>1.3820000000000001</v>
      </c>
      <c r="G1439" s="2">
        <f>'Moving Avg'!F1439</f>
        <v>1.2895000000000003</v>
      </c>
      <c r="H1439" s="2">
        <f>'Moving Avg'!G1439</f>
        <v>1.159</v>
      </c>
      <c r="I1439" s="2">
        <f>'Moving Avg'!H1439</f>
        <v>1.4234499999999977</v>
      </c>
      <c r="J1439" s="6" t="str">
        <f>OBV!F1439</f>
        <v>BEARISH</v>
      </c>
      <c r="K1439" s="6" t="str">
        <f>OBV!G1439</f>
        <v>NEUTRAL</v>
      </c>
      <c r="L1439" s="6" t="str">
        <f>OBV!H1439</f>
        <v>CONFIRMED BEARISH</v>
      </c>
    </row>
    <row r="1440" spans="1:12" ht="13.5" x14ac:dyDescent="0.25">
      <c r="A1440" s="3">
        <f>RSI!A1440</f>
        <v>44109</v>
      </c>
      <c r="B1440" s="2">
        <f>RSI!B1440</f>
        <v>1.35</v>
      </c>
      <c r="C1440" s="2">
        <f>RSI!I1440</f>
        <v>69.140597248816562</v>
      </c>
      <c r="D1440" s="2">
        <f>MACD!E1440</f>
        <v>-4.3427005831434773E-2</v>
      </c>
      <c r="E1440" s="2">
        <f>MACD!F1440</f>
        <v>-9.8410050301599356E-2</v>
      </c>
      <c r="F1440" s="2">
        <f>'Moving Avg'!D1440</f>
        <v>1.3739999999999999</v>
      </c>
      <c r="G1440" s="2">
        <f>'Moving Avg'!F1440</f>
        <v>1.3055000000000003</v>
      </c>
      <c r="H1440" s="2">
        <f>'Moving Avg'!G1440</f>
        <v>1.1626000000000001</v>
      </c>
      <c r="I1440" s="2">
        <f>'Moving Avg'!H1440</f>
        <v>1.421299999999998</v>
      </c>
      <c r="J1440" s="6" t="str">
        <f>OBV!F1440</f>
        <v>BEARISH</v>
      </c>
      <c r="K1440" s="6" t="str">
        <f>OBV!G1440</f>
        <v>NEUTRAL</v>
      </c>
      <c r="L1440" s="6" t="str">
        <f>OBV!H1440</f>
        <v>CONFIRMED BEARISH</v>
      </c>
    </row>
    <row r="1441" spans="1:12" ht="13.5" x14ac:dyDescent="0.25">
      <c r="A1441" s="3">
        <f>RSI!A1441</f>
        <v>44110</v>
      </c>
      <c r="B1441" s="2">
        <f>RSI!B1441</f>
        <v>1.35</v>
      </c>
      <c r="C1441" s="2">
        <f>RSI!I1441</f>
        <v>69.140597248816562</v>
      </c>
      <c r="D1441" s="2">
        <f>MACD!E1441</f>
        <v>-2.5008617877012806E-2</v>
      </c>
      <c r="E1441" s="2">
        <f>MACD!F1441</f>
        <v>-8.3729763816682054E-2</v>
      </c>
      <c r="F1441" s="2">
        <f>'Moving Avg'!D1441</f>
        <v>1.3660000000000001</v>
      </c>
      <c r="G1441" s="2">
        <f>'Moving Avg'!F1441</f>
        <v>1.3210000000000004</v>
      </c>
      <c r="H1441" s="2">
        <f>'Moving Avg'!G1441</f>
        <v>1.1662000000000001</v>
      </c>
      <c r="I1441" s="2">
        <f>'Moving Avg'!H1441</f>
        <v>1.4191499999999981</v>
      </c>
      <c r="J1441" s="6" t="str">
        <f>OBV!F1441</f>
        <v>BEARISH</v>
      </c>
      <c r="K1441" s="6" t="str">
        <f>OBV!G1441</f>
        <v>NEUTRAL</v>
      </c>
      <c r="L1441" s="6" t="str">
        <f>OBV!H1441</f>
        <v>CONFIRMED BEARISH</v>
      </c>
    </row>
    <row r="1442" spans="1:12" ht="13.5" x14ac:dyDescent="0.25">
      <c r="A1442" s="3">
        <f>RSI!A1442</f>
        <v>44111</v>
      </c>
      <c r="B1442" s="2">
        <f>RSI!B1442</f>
        <v>1.35</v>
      </c>
      <c r="C1442" s="2">
        <f>RSI!I1442</f>
        <v>69.140597248816562</v>
      </c>
      <c r="D1442" s="2">
        <f>MACD!E1442</f>
        <v>-9.837417993895814E-3</v>
      </c>
      <c r="E1442" s="2">
        <f>MACD!F1442</f>
        <v>-6.8951294652124809E-2</v>
      </c>
      <c r="F1442" s="2">
        <f>'Moving Avg'!D1442</f>
        <v>1.3579999999999999</v>
      </c>
      <c r="G1442" s="2">
        <f>'Moving Avg'!F1442</f>
        <v>1.3350000000000004</v>
      </c>
      <c r="H1442" s="2">
        <f>'Moving Avg'!G1442</f>
        <v>1.1698000000000002</v>
      </c>
      <c r="I1442" s="2">
        <f>'Moving Avg'!H1442</f>
        <v>1.4169999999999985</v>
      </c>
      <c r="J1442" s="6" t="str">
        <f>OBV!F1442</f>
        <v>BEARISH</v>
      </c>
      <c r="K1442" s="6" t="str">
        <f>OBV!G1442</f>
        <v>NEUTRAL</v>
      </c>
      <c r="L1442" s="6" t="str">
        <f>OBV!H1442</f>
        <v>CONFIRMED BEARISH</v>
      </c>
    </row>
    <row r="1443" spans="1:12" ht="13.5" x14ac:dyDescent="0.25">
      <c r="A1443" s="3">
        <f>RSI!A1443</f>
        <v>44112</v>
      </c>
      <c r="B1443" s="2">
        <f>RSI!B1443</f>
        <v>1.35</v>
      </c>
      <c r="C1443" s="2">
        <f>RSI!I1443</f>
        <v>69.140597248816562</v>
      </c>
      <c r="D1443" s="2">
        <f>MACD!E1443</f>
        <v>2.6167975042032943E-3</v>
      </c>
      <c r="E1443" s="2">
        <f>MACD!F1443</f>
        <v>-5.4637676220859188E-2</v>
      </c>
      <c r="F1443" s="2">
        <f>'Moving Avg'!D1443</f>
        <v>1.35</v>
      </c>
      <c r="G1443" s="2">
        <f>'Moving Avg'!F1443</f>
        <v>1.3470000000000006</v>
      </c>
      <c r="H1443" s="2">
        <f>'Moving Avg'!G1443</f>
        <v>1.1734000000000002</v>
      </c>
      <c r="I1443" s="2">
        <f>'Moving Avg'!H1443</f>
        <v>1.4145999999999987</v>
      </c>
      <c r="J1443" s="6" t="str">
        <f>OBV!F1443</f>
        <v>BEARISH</v>
      </c>
      <c r="K1443" s="6" t="str">
        <f>OBV!G1443</f>
        <v>NEUTRAL</v>
      </c>
      <c r="L1443" s="6" t="str">
        <f>OBV!H1443</f>
        <v>CONFIRMED BEARISH</v>
      </c>
    </row>
    <row r="1444" spans="1:12" ht="13.5" x14ac:dyDescent="0.25">
      <c r="A1444" s="3">
        <f>RSI!A1444</f>
        <v>44113</v>
      </c>
      <c r="B1444" s="2">
        <f>RSI!B1444</f>
        <v>1.35</v>
      </c>
      <c r="C1444" s="2">
        <f>RSI!I1444</f>
        <v>69.140597248816562</v>
      </c>
      <c r="D1444" s="2">
        <f>MACD!E1444</f>
        <v>1.2800393150814271E-2</v>
      </c>
      <c r="E1444" s="2">
        <f>MACD!F1444</f>
        <v>-4.1150062346524498E-2</v>
      </c>
      <c r="F1444" s="2">
        <f>'Moving Avg'!D1444</f>
        <v>1.35</v>
      </c>
      <c r="G1444" s="2">
        <f>'Moving Avg'!F1444</f>
        <v>1.3560000000000005</v>
      </c>
      <c r="H1444" s="2">
        <f>'Moving Avg'!G1444</f>
        <v>1.1770000000000003</v>
      </c>
      <c r="I1444" s="2">
        <f>'Moving Avg'!H1444</f>
        <v>1.4125999999999987</v>
      </c>
      <c r="J1444" s="6" t="str">
        <f>OBV!F1444</f>
        <v>NEUTRAL</v>
      </c>
      <c r="K1444" s="6" t="str">
        <f>OBV!G1444</f>
        <v>NEUTRAL</v>
      </c>
      <c r="L1444" s="6" t="str">
        <f>OBV!H1444</f>
        <v>NEUTRAL</v>
      </c>
    </row>
    <row r="1445" spans="1:12" ht="13.5" x14ac:dyDescent="0.25">
      <c r="A1445" s="3">
        <f>RSI!A1445</f>
        <v>44116</v>
      </c>
      <c r="B1445" s="2">
        <f>RSI!B1445</f>
        <v>1.31</v>
      </c>
      <c r="C1445" s="2">
        <f>RSI!I1445</f>
        <v>54.033786087665924</v>
      </c>
      <c r="D1445" s="2">
        <f>MACD!E1445</f>
        <v>2.4051923721226887E-2</v>
      </c>
      <c r="E1445" s="2">
        <f>MACD!F1445</f>
        <v>-2.8109665132974224E-2</v>
      </c>
      <c r="F1445" s="2">
        <f>'Moving Avg'!D1445</f>
        <v>1.3420000000000001</v>
      </c>
      <c r="G1445" s="2">
        <f>'Moving Avg'!F1445</f>
        <v>1.3615000000000006</v>
      </c>
      <c r="H1445" s="2">
        <f>'Moving Avg'!G1445</f>
        <v>1.1804000000000003</v>
      </c>
      <c r="I1445" s="2">
        <f>'Moving Avg'!H1445</f>
        <v>1.4103999999999988</v>
      </c>
      <c r="J1445" s="6" t="str">
        <f>OBV!F1445</f>
        <v>BEARISH</v>
      </c>
      <c r="K1445" s="6" t="str">
        <f>OBV!G1445</f>
        <v>NEUTRAL</v>
      </c>
      <c r="L1445" s="6" t="str">
        <f>OBV!H1445</f>
        <v>CONFIRMED BEARISH</v>
      </c>
    </row>
    <row r="1446" spans="1:12" ht="13.5" x14ac:dyDescent="0.25">
      <c r="A1446" s="3">
        <f>RSI!A1446</f>
        <v>44117</v>
      </c>
      <c r="B1446" s="2">
        <f>RSI!B1446</f>
        <v>1.31</v>
      </c>
      <c r="C1446" s="2">
        <f>RSI!I1446</f>
        <v>54.033786087665931</v>
      </c>
      <c r="D1446" s="2">
        <f>MACD!E1446</f>
        <v>3.3504810365040383E-2</v>
      </c>
      <c r="E1446" s="2">
        <f>MACD!F1446</f>
        <v>-1.5786770033371304E-2</v>
      </c>
      <c r="F1446" s="2">
        <f>'Moving Avg'!D1446</f>
        <v>1.3340000000000003</v>
      </c>
      <c r="G1446" s="2">
        <f>'Moving Avg'!F1446</f>
        <v>1.3645000000000005</v>
      </c>
      <c r="H1446" s="2">
        <f>'Moving Avg'!G1446</f>
        <v>1.1838000000000004</v>
      </c>
      <c r="I1446" s="2">
        <f>'Moving Avg'!H1446</f>
        <v>1.4081999999999988</v>
      </c>
      <c r="J1446" s="6" t="str">
        <f>OBV!F1446</f>
        <v>BEARISH</v>
      </c>
      <c r="K1446" s="6" t="str">
        <f>OBV!G1446</f>
        <v>NEUTRAL</v>
      </c>
      <c r="L1446" s="6" t="str">
        <f>OBV!H1446</f>
        <v>CONFIRMED BEARISH</v>
      </c>
    </row>
    <row r="1447" spans="1:12" ht="13.5" x14ac:dyDescent="0.25">
      <c r="A1447" s="3">
        <f>RSI!A1447</f>
        <v>44118</v>
      </c>
      <c r="B1447" s="2">
        <f>RSI!B1447</f>
        <v>1.31</v>
      </c>
      <c r="C1447" s="2">
        <f>RSI!I1447</f>
        <v>54.033786087665938</v>
      </c>
      <c r="D1447" s="2">
        <f>MACD!E1447</f>
        <v>4.1440777845349608E-2</v>
      </c>
      <c r="E1447" s="2">
        <f>MACD!F1447</f>
        <v>-4.3412604576271233E-3</v>
      </c>
      <c r="F1447" s="2">
        <f>'Moving Avg'!D1447</f>
        <v>1.3260000000000001</v>
      </c>
      <c r="G1447" s="2">
        <f>'Moving Avg'!F1447</f>
        <v>1.3650000000000002</v>
      </c>
      <c r="H1447" s="2">
        <f>'Moving Avg'!G1447</f>
        <v>1.1874000000000005</v>
      </c>
      <c r="I1447" s="2">
        <f>'Moving Avg'!H1447</f>
        <v>1.4059999999999986</v>
      </c>
      <c r="J1447" s="6" t="str">
        <f>OBV!F1447</f>
        <v>BEARISH</v>
      </c>
      <c r="K1447" s="6" t="str">
        <f>OBV!G1447</f>
        <v>NEUTRAL</v>
      </c>
      <c r="L1447" s="6" t="str">
        <f>OBV!H1447</f>
        <v>CONFIRMED BEARISH</v>
      </c>
    </row>
    <row r="1448" spans="1:12" ht="13.5" x14ac:dyDescent="0.25">
      <c r="A1448" s="3">
        <f>RSI!A1448</f>
        <v>44120</v>
      </c>
      <c r="B1448" s="2">
        <f>RSI!B1448</f>
        <v>1.31</v>
      </c>
      <c r="C1448" s="2">
        <f>RSI!I1448</f>
        <v>54.033786087665938</v>
      </c>
      <c r="D1448" s="2">
        <f>MACD!E1448</f>
        <v>4.8097837519718967E-2</v>
      </c>
      <c r="E1448" s="2">
        <f>MACD!F1448</f>
        <v>6.1465591378420947E-3</v>
      </c>
      <c r="F1448" s="2">
        <f>'Moving Avg'!D1448</f>
        <v>1.3180000000000001</v>
      </c>
      <c r="G1448" s="2">
        <f>'Moving Avg'!F1448</f>
        <v>1.363</v>
      </c>
      <c r="H1448" s="2">
        <f>'Moving Avg'!G1448</f>
        <v>1.1916000000000004</v>
      </c>
      <c r="I1448" s="2">
        <f>'Moving Avg'!H1448</f>
        <v>1.4037999999999988</v>
      </c>
      <c r="J1448" s="6" t="str">
        <f>OBV!F1448</f>
        <v>BEARISH</v>
      </c>
      <c r="K1448" s="6" t="str">
        <f>OBV!G1448</f>
        <v>NEUTRAL</v>
      </c>
      <c r="L1448" s="6" t="str">
        <f>OBV!H1448</f>
        <v>CONFIRMED BEARISH</v>
      </c>
    </row>
    <row r="1449" spans="1:12" ht="13.5" x14ac:dyDescent="0.25">
      <c r="A1449" s="3">
        <f>RSI!A1449</f>
        <v>44123</v>
      </c>
      <c r="B1449" s="2">
        <f>RSI!B1449</f>
        <v>1.31</v>
      </c>
      <c r="C1449" s="2">
        <f>RSI!I1449</f>
        <v>54.033786087665938</v>
      </c>
      <c r="D1449" s="2">
        <f>MACD!E1449</f>
        <v>4.7523193817077036E-2</v>
      </c>
      <c r="E1449" s="2">
        <f>MACD!F1449</f>
        <v>1.4421886073689084E-2</v>
      </c>
      <c r="F1449" s="2">
        <f>'Moving Avg'!D1449</f>
        <v>1.31</v>
      </c>
      <c r="G1449" s="2">
        <f>'Moving Avg'!F1449</f>
        <v>1.3580000000000001</v>
      </c>
      <c r="H1449" s="2">
        <f>'Moving Avg'!G1449</f>
        <v>1.1958000000000004</v>
      </c>
      <c r="I1449" s="2">
        <f>'Moving Avg'!H1449</f>
        <v>1.4015999999999988</v>
      </c>
      <c r="J1449" s="6" t="str">
        <f>OBV!F1449</f>
        <v>BEARISH</v>
      </c>
      <c r="K1449" s="6" t="str">
        <f>OBV!G1449</f>
        <v>NEUTRAL</v>
      </c>
      <c r="L1449" s="6" t="str">
        <f>OBV!H1449</f>
        <v>CONFIRMED BEARISH</v>
      </c>
    </row>
    <row r="1450" spans="1:12" ht="13.5" x14ac:dyDescent="0.25">
      <c r="A1450" s="3">
        <f>RSI!A1450</f>
        <v>44124</v>
      </c>
      <c r="B1450" s="2">
        <f>RSI!B1450</f>
        <v>1.31</v>
      </c>
      <c r="C1450" s="2">
        <f>RSI!I1450</f>
        <v>54.033786087665938</v>
      </c>
      <c r="D1450" s="2">
        <f>MACD!E1450</f>
        <v>4.698723998945642E-2</v>
      </c>
      <c r="E1450" s="2">
        <f>MACD!F1450</f>
        <v>2.0934956856842553E-2</v>
      </c>
      <c r="F1450" s="2">
        <f>'Moving Avg'!D1450</f>
        <v>1.31</v>
      </c>
      <c r="G1450" s="2">
        <f>'Moving Avg'!F1450</f>
        <v>1.3539999999999996</v>
      </c>
      <c r="H1450" s="2">
        <f>'Moving Avg'!G1450</f>
        <v>1.2000000000000004</v>
      </c>
      <c r="I1450" s="2">
        <f>'Moving Avg'!H1450</f>
        <v>1.3993999999999989</v>
      </c>
      <c r="J1450" s="6" t="str">
        <f>OBV!F1450</f>
        <v>NEUTRAL</v>
      </c>
      <c r="K1450" s="6" t="str">
        <f>OBV!G1450</f>
        <v>NEUTRAL</v>
      </c>
      <c r="L1450" s="6" t="str">
        <f>OBV!H1450</f>
        <v>NEUTRAL</v>
      </c>
    </row>
    <row r="1451" spans="1:12" ht="13.5" x14ac:dyDescent="0.25">
      <c r="A1451" s="3">
        <f>RSI!A1451</f>
        <v>44125</v>
      </c>
      <c r="B1451" s="2">
        <f>RSI!B1451</f>
        <v>1.31</v>
      </c>
      <c r="C1451" s="2">
        <f>RSI!I1451</f>
        <v>54.033786087665938</v>
      </c>
      <c r="D1451" s="2">
        <f>MACD!E1451</f>
        <v>4.6487706477907897E-2</v>
      </c>
      <c r="E1451" s="2">
        <f>MACD!F1451</f>
        <v>2.6045506781055622E-2</v>
      </c>
      <c r="F1451" s="2">
        <f>'Moving Avg'!D1451</f>
        <v>1.31</v>
      </c>
      <c r="G1451" s="2">
        <f>'Moving Avg'!F1451</f>
        <v>1.3499999999999996</v>
      </c>
      <c r="H1451" s="2">
        <f>'Moving Avg'!G1451</f>
        <v>1.2042000000000006</v>
      </c>
      <c r="I1451" s="2">
        <f>'Moving Avg'!H1451</f>
        <v>1.3971999999999991</v>
      </c>
      <c r="J1451" s="6" t="str">
        <f>OBV!F1451</f>
        <v>NEUTRAL</v>
      </c>
      <c r="K1451" s="6" t="str">
        <f>OBV!G1451</f>
        <v>NEUTRAL</v>
      </c>
      <c r="L1451" s="6" t="str">
        <f>OBV!H1451</f>
        <v>NEUTRAL</v>
      </c>
    </row>
    <row r="1452" spans="1:12" ht="13.5" x14ac:dyDescent="0.25">
      <c r="A1452" s="3">
        <f>RSI!A1452</f>
        <v>44126</v>
      </c>
      <c r="B1452" s="2">
        <f>RSI!B1452</f>
        <v>1.34</v>
      </c>
      <c r="C1452" s="2">
        <f>RSI!I1452</f>
        <v>63.956324553320577</v>
      </c>
      <c r="D1452" s="2">
        <f>MACD!E1452</f>
        <v>4.3800177869396828E-2</v>
      </c>
      <c r="E1452" s="2">
        <f>MACD!F1452</f>
        <v>2.9596440998723862E-2</v>
      </c>
      <c r="F1452" s="2">
        <f>'Moving Avg'!D1452</f>
        <v>1.3160000000000001</v>
      </c>
      <c r="G1452" s="2">
        <f>'Moving Avg'!F1452</f>
        <v>1.3474999999999995</v>
      </c>
      <c r="H1452" s="2">
        <f>'Moving Avg'!G1452</f>
        <v>1.2092000000000005</v>
      </c>
      <c r="I1452" s="2">
        <f>'Moving Avg'!H1452</f>
        <v>1.395149999999999</v>
      </c>
      <c r="J1452" s="6" t="str">
        <f>OBV!F1452</f>
        <v>BULLISH</v>
      </c>
      <c r="K1452" s="6" t="str">
        <f>OBV!G1452</f>
        <v>NEUTRAL</v>
      </c>
      <c r="L1452" s="6" t="str">
        <f>OBV!H1452</f>
        <v>CONFIRMED BULLISH</v>
      </c>
    </row>
    <row r="1453" spans="1:12" ht="13.5" x14ac:dyDescent="0.25">
      <c r="A1453" s="3">
        <f>RSI!A1453</f>
        <v>44127</v>
      </c>
      <c r="B1453" s="2">
        <f>RSI!B1453</f>
        <v>1.31</v>
      </c>
      <c r="C1453" s="2">
        <f>RSI!I1453</f>
        <v>51.892763196023488</v>
      </c>
      <c r="D1453" s="2">
        <f>MACD!E1453</f>
        <v>4.3531599297265355E-2</v>
      </c>
      <c r="E1453" s="2">
        <f>MACD!F1453</f>
        <v>3.2383472658432166E-2</v>
      </c>
      <c r="F1453" s="2">
        <f>'Moving Avg'!D1453</f>
        <v>1.3160000000000001</v>
      </c>
      <c r="G1453" s="2">
        <f>'Moving Avg'!F1453</f>
        <v>1.3434999999999993</v>
      </c>
      <c r="H1453" s="2">
        <f>'Moving Avg'!G1453</f>
        <v>1.2144000000000006</v>
      </c>
      <c r="I1453" s="2">
        <f>'Moving Avg'!H1453</f>
        <v>1.392949999999999</v>
      </c>
      <c r="J1453" s="6" t="str">
        <f>OBV!F1453</f>
        <v>BULLISH</v>
      </c>
      <c r="K1453" s="6" t="str">
        <f>OBV!G1453</f>
        <v>NEUTRAL</v>
      </c>
      <c r="L1453" s="6" t="str">
        <f>OBV!H1453</f>
        <v>NEUTRAL</v>
      </c>
    </row>
    <row r="1454" spans="1:12" ht="13.5" x14ac:dyDescent="0.25">
      <c r="A1454" s="3">
        <f>RSI!A1454</f>
        <v>44130</v>
      </c>
      <c r="B1454" s="2">
        <f>RSI!B1454</f>
        <v>1.3</v>
      </c>
      <c r="C1454" s="2">
        <f>RSI!I1454</f>
        <v>48.601907897364917</v>
      </c>
      <c r="D1454" s="2">
        <f>MACD!E1454</f>
        <v>4.402166908494265E-2</v>
      </c>
      <c r="E1454" s="2">
        <f>MACD!F1454</f>
        <v>3.471111194373426E-2</v>
      </c>
      <c r="F1454" s="2">
        <f>'Moving Avg'!D1454</f>
        <v>1.3139999999999998</v>
      </c>
      <c r="G1454" s="2">
        <f>'Moving Avg'!F1454</f>
        <v>1.3389999999999995</v>
      </c>
      <c r="H1454" s="2">
        <f>'Moving Avg'!G1454</f>
        <v>1.2200000000000006</v>
      </c>
      <c r="I1454" s="2">
        <f>'Moving Avg'!H1454</f>
        <v>1.3906999999999994</v>
      </c>
      <c r="J1454" s="6" t="str">
        <f>OBV!F1454</f>
        <v>BEARISH</v>
      </c>
      <c r="K1454" s="6" t="str">
        <f>OBV!G1454</f>
        <v>NEUTRAL</v>
      </c>
      <c r="L1454" s="6" t="str">
        <f>OBV!H1454</f>
        <v>CONFIRMED BEARISH</v>
      </c>
    </row>
    <row r="1455" spans="1:12" ht="13.5" x14ac:dyDescent="0.25">
      <c r="A1455" s="3">
        <f>RSI!A1455</f>
        <v>44131</v>
      </c>
      <c r="B1455" s="2">
        <f>RSI!B1455</f>
        <v>1.35</v>
      </c>
      <c r="C1455" s="2">
        <f>RSI!I1455</f>
        <v>61.685339293673088</v>
      </c>
      <c r="D1455" s="2">
        <f>MACD!E1455</f>
        <v>3.4616206165488217E-2</v>
      </c>
      <c r="E1455" s="2">
        <f>MACD!F1455</f>
        <v>3.469213078808505E-2</v>
      </c>
      <c r="F1455" s="2">
        <f>'Moving Avg'!D1455</f>
        <v>1.3220000000000003</v>
      </c>
      <c r="G1455" s="2">
        <f>'Moving Avg'!F1455</f>
        <v>1.3369999999999997</v>
      </c>
      <c r="H1455" s="2">
        <f>'Moving Avg'!G1455</f>
        <v>1.2266000000000006</v>
      </c>
      <c r="I1455" s="2">
        <f>'Moving Avg'!H1455</f>
        <v>1.3889499999999992</v>
      </c>
      <c r="J1455" s="6" t="str">
        <f>OBV!F1455</f>
        <v>BEARISH</v>
      </c>
      <c r="K1455" s="6" t="str">
        <f>OBV!G1455</f>
        <v>NEUTRAL</v>
      </c>
      <c r="L1455" s="6" t="str">
        <f>OBV!H1455</f>
        <v>BEARISH DIVERGENCE</v>
      </c>
    </row>
    <row r="1456" spans="1:12" ht="13.5" x14ac:dyDescent="0.25">
      <c r="A1456" s="3">
        <f>RSI!A1456</f>
        <v>44132</v>
      </c>
      <c r="B1456" s="2">
        <f>RSI!B1456</f>
        <v>1.35</v>
      </c>
      <c r="C1456" s="2">
        <f>RSI!I1456</f>
        <v>61.685339293673088</v>
      </c>
      <c r="D1456" s="2">
        <f>MACD!E1456</f>
        <v>2.6396926599927317E-2</v>
      </c>
      <c r="E1456" s="2">
        <f>MACD!F1456</f>
        <v>3.3033089950453509E-2</v>
      </c>
      <c r="F1456" s="2">
        <f>'Moving Avg'!D1456</f>
        <v>1.33</v>
      </c>
      <c r="G1456" s="2">
        <f>'Moving Avg'!F1456</f>
        <v>1.335</v>
      </c>
      <c r="H1456" s="2">
        <f>'Moving Avg'!G1456</f>
        <v>1.2326000000000006</v>
      </c>
      <c r="I1456" s="2">
        <f>'Moving Avg'!H1456</f>
        <v>1.3871999999999993</v>
      </c>
      <c r="J1456" s="6" t="str">
        <f>OBV!F1456</f>
        <v>BEARISH</v>
      </c>
      <c r="K1456" s="6" t="str">
        <f>OBV!G1456</f>
        <v>NEUTRAL</v>
      </c>
      <c r="L1456" s="6" t="str">
        <f>OBV!H1456</f>
        <v>BEARISH DIVERGENCE</v>
      </c>
    </row>
    <row r="1457" spans="1:12" ht="13.5" x14ac:dyDescent="0.25">
      <c r="A1457" s="3">
        <f>RSI!A1457</f>
        <v>44134</v>
      </c>
      <c r="B1457" s="2">
        <f>RSI!B1457</f>
        <v>1.29</v>
      </c>
      <c r="C1457" s="2">
        <f>RSI!I1457</f>
        <v>45.549024536279987</v>
      </c>
      <c r="D1457" s="2">
        <f>MACD!E1457</f>
        <v>2.3645104414944385E-2</v>
      </c>
      <c r="E1457" s="2">
        <f>MACD!F1457</f>
        <v>3.1155492843351687E-2</v>
      </c>
      <c r="F1457" s="2">
        <f>'Moving Avg'!D1457</f>
        <v>1.32</v>
      </c>
      <c r="G1457" s="2">
        <f>'Moving Avg'!F1457</f>
        <v>1.3299999999999998</v>
      </c>
      <c r="H1457" s="2">
        <f>'Moving Avg'!G1457</f>
        <v>1.2374000000000007</v>
      </c>
      <c r="I1457" s="2">
        <f>'Moving Avg'!H1457</f>
        <v>1.3854999999999993</v>
      </c>
      <c r="J1457" s="6" t="str">
        <f>OBV!F1457</f>
        <v>BEARISH</v>
      </c>
      <c r="K1457" s="6" t="str">
        <f>OBV!G1457</f>
        <v>NEUTRAL</v>
      </c>
      <c r="L1457" s="6" t="str">
        <f>OBV!H1457</f>
        <v>CONFIRMED BEARISH</v>
      </c>
    </row>
    <row r="1458" spans="1:12" ht="13.5" x14ac:dyDescent="0.25">
      <c r="A1458" s="3">
        <f>RSI!A1458</f>
        <v>44137</v>
      </c>
      <c r="B1458" s="2">
        <f>RSI!B1458</f>
        <v>1.27</v>
      </c>
      <c r="C1458" s="2">
        <f>RSI!I1458</f>
        <v>41.63894538529847</v>
      </c>
      <c r="D1458" s="2">
        <f>MACD!E1458</f>
        <v>2.2929060202607987E-2</v>
      </c>
      <c r="E1458" s="2">
        <f>MACD!F1458</f>
        <v>2.9510206315202948E-2</v>
      </c>
      <c r="F1458" s="2">
        <f>'Moving Avg'!D1458</f>
        <v>1.3120000000000001</v>
      </c>
      <c r="G1458" s="2">
        <f>'Moving Avg'!F1458</f>
        <v>1.3240000000000003</v>
      </c>
      <c r="H1458" s="2">
        <f>'Moving Avg'!G1458</f>
        <v>1.2418000000000007</v>
      </c>
      <c r="I1458" s="2">
        <f>'Moving Avg'!H1458</f>
        <v>1.3836999999999993</v>
      </c>
      <c r="J1458" s="6" t="str">
        <f>OBV!F1458</f>
        <v>BEARISH</v>
      </c>
      <c r="K1458" s="6" t="str">
        <f>OBV!G1458</f>
        <v>NEUTRAL</v>
      </c>
      <c r="L1458" s="6" t="str">
        <f>OBV!H1458</f>
        <v>CONFIRMED BEARISH</v>
      </c>
    </row>
    <row r="1459" spans="1:12" ht="13.5" x14ac:dyDescent="0.25">
      <c r="A1459" s="3">
        <f>RSI!A1459</f>
        <v>44138</v>
      </c>
      <c r="B1459" s="2">
        <f>RSI!B1459</f>
        <v>1.3</v>
      </c>
      <c r="C1459" s="2">
        <f>RSI!I1459</f>
        <v>48.746294946768515</v>
      </c>
      <c r="D1459" s="2">
        <f>MACD!E1459</f>
        <v>2.0340375304594094E-2</v>
      </c>
      <c r="E1459" s="2">
        <f>MACD!F1459</f>
        <v>2.7676240113081178E-2</v>
      </c>
      <c r="F1459" s="2">
        <f>'Moving Avg'!D1459</f>
        <v>1.3119999999999998</v>
      </c>
      <c r="G1459" s="2">
        <f>'Moving Avg'!F1459</f>
        <v>1.3215000000000003</v>
      </c>
      <c r="H1459" s="2">
        <f>'Moving Avg'!G1459</f>
        <v>1.2474000000000007</v>
      </c>
      <c r="I1459" s="2">
        <f>'Moving Avg'!H1459</f>
        <v>1.3823499999999993</v>
      </c>
      <c r="J1459" s="6" t="str">
        <f>OBV!F1459</f>
        <v>BEARISH</v>
      </c>
      <c r="K1459" s="6" t="str">
        <f>OBV!G1459</f>
        <v>NEUTRAL</v>
      </c>
      <c r="L1459" s="6" t="str">
        <f>OBV!H1459</f>
        <v>NEUTRAL</v>
      </c>
    </row>
    <row r="1460" spans="1:12" ht="13.5" x14ac:dyDescent="0.25">
      <c r="A1460" s="3">
        <f>RSI!A1460</f>
        <v>44139</v>
      </c>
      <c r="B1460" s="2">
        <f>RSI!B1460</f>
        <v>1.35</v>
      </c>
      <c r="C1460" s="2">
        <f>RSI!I1460</f>
        <v>57.939942310508101</v>
      </c>
      <c r="D1460" s="2">
        <f>MACD!E1460</f>
        <v>1.4490660637436426E-2</v>
      </c>
      <c r="E1460" s="2">
        <f>MACD!F1460</f>
        <v>2.5039124217952229E-2</v>
      </c>
      <c r="F1460" s="2">
        <f>'Moving Avg'!D1460</f>
        <v>1.3120000000000001</v>
      </c>
      <c r="G1460" s="2">
        <f>'Moving Avg'!F1460</f>
        <v>1.3215000000000003</v>
      </c>
      <c r="H1460" s="2">
        <f>'Moving Avg'!G1460</f>
        <v>1.2540000000000007</v>
      </c>
      <c r="I1460" s="2">
        <f>'Moving Avg'!H1460</f>
        <v>1.3812499999999992</v>
      </c>
      <c r="J1460" s="6" t="str">
        <f>OBV!F1460</f>
        <v>BEARISH</v>
      </c>
      <c r="K1460" s="6" t="str">
        <f>OBV!G1460</f>
        <v>NEUTRAL</v>
      </c>
      <c r="L1460" s="6" t="str">
        <f>OBV!H1460</f>
        <v>NEUTRAL</v>
      </c>
    </row>
    <row r="1461" spans="1:12" ht="13.5" x14ac:dyDescent="0.25">
      <c r="A1461" s="3">
        <f>RSI!A1461</f>
        <v>44140</v>
      </c>
      <c r="B1461" s="2">
        <f>RSI!B1461</f>
        <v>1.33</v>
      </c>
      <c r="C1461" s="2">
        <f>RSI!I1461</f>
        <v>53.784081377384211</v>
      </c>
      <c r="D1461" s="2">
        <f>MACD!E1461</f>
        <v>1.0768056147356653E-2</v>
      </c>
      <c r="E1461" s="2">
        <f>MACD!F1461</f>
        <v>2.2184910603833114E-2</v>
      </c>
      <c r="F1461" s="2">
        <f>'Moving Avg'!D1461</f>
        <v>1.3080000000000003</v>
      </c>
      <c r="G1461" s="2">
        <f>'Moving Avg'!F1461</f>
        <v>1.3205000000000005</v>
      </c>
      <c r="H1461" s="2">
        <f>'Moving Avg'!G1461</f>
        <v>1.2602000000000007</v>
      </c>
      <c r="I1461" s="2">
        <f>'Moving Avg'!H1461</f>
        <v>1.3798499999999994</v>
      </c>
      <c r="J1461" s="6" t="str">
        <f>OBV!F1461</f>
        <v>BEARISH</v>
      </c>
      <c r="K1461" s="6" t="str">
        <f>OBV!G1461</f>
        <v>NEUTRAL</v>
      </c>
      <c r="L1461" s="6" t="str">
        <f>OBV!H1461</f>
        <v>CONFIRMED BEARISH</v>
      </c>
    </row>
    <row r="1462" spans="1:12" ht="13.5" x14ac:dyDescent="0.25">
      <c r="A1462" s="3">
        <f>RSI!A1462</f>
        <v>44141</v>
      </c>
      <c r="B1462" s="2">
        <f>RSI!B1462</f>
        <v>1.33</v>
      </c>
      <c r="C1462" s="2">
        <f>RSI!I1462</f>
        <v>53.784081377384211</v>
      </c>
      <c r="D1462" s="2">
        <f>MACD!E1462</f>
        <v>1.2116237174817135E-2</v>
      </c>
      <c r="E1462" s="2">
        <f>MACD!F1462</f>
        <v>2.0171175918029919E-2</v>
      </c>
      <c r="F1462" s="2">
        <f>'Moving Avg'!D1462</f>
        <v>1.3160000000000001</v>
      </c>
      <c r="G1462" s="2">
        <f>'Moving Avg'!F1462</f>
        <v>1.3195000000000003</v>
      </c>
      <c r="H1462" s="2">
        <f>'Moving Avg'!G1462</f>
        <v>1.2664000000000006</v>
      </c>
      <c r="I1462" s="2">
        <f>'Moving Avg'!H1462</f>
        <v>1.3783499999999993</v>
      </c>
      <c r="J1462" s="6" t="str">
        <f>OBV!F1462</f>
        <v>BEARISH</v>
      </c>
      <c r="K1462" s="6" t="str">
        <f>OBV!G1462</f>
        <v>NEUTRAL</v>
      </c>
      <c r="L1462" s="6" t="str">
        <f>OBV!H1462</f>
        <v>BEARISH DIVERGENCE</v>
      </c>
    </row>
    <row r="1463" spans="1:12" ht="13.5" x14ac:dyDescent="0.25">
      <c r="A1463" s="3">
        <f>RSI!A1463</f>
        <v>44144</v>
      </c>
      <c r="B1463" s="2">
        <f>RSI!B1463</f>
        <v>1.29</v>
      </c>
      <c r="C1463" s="2">
        <f>RSI!I1463</f>
        <v>46.112256431636027</v>
      </c>
      <c r="D1463" s="2">
        <f>MACD!E1463</f>
        <v>1.1495966046191075E-2</v>
      </c>
      <c r="E1463" s="2">
        <f>MACD!F1463</f>
        <v>1.8436133943662152E-2</v>
      </c>
      <c r="F1463" s="2">
        <f>'Moving Avg'!D1463</f>
        <v>1.32</v>
      </c>
      <c r="G1463" s="2">
        <f>'Moving Avg'!F1463</f>
        <v>1.3165</v>
      </c>
      <c r="H1463" s="2">
        <f>'Moving Avg'!G1463</f>
        <v>1.2718000000000007</v>
      </c>
      <c r="I1463" s="2">
        <f>'Moving Avg'!H1463</f>
        <v>1.3769999999999993</v>
      </c>
      <c r="J1463" s="6" t="str">
        <f>OBV!F1463</f>
        <v>BEARISH</v>
      </c>
      <c r="K1463" s="6" t="str">
        <f>OBV!G1463</f>
        <v>NEUTRAL</v>
      </c>
      <c r="L1463" s="6" t="str">
        <f>OBV!H1463</f>
        <v>BEARISH DIVERGENCE</v>
      </c>
    </row>
    <row r="1464" spans="1:12" ht="13.5" x14ac:dyDescent="0.25">
      <c r="A1464" s="3">
        <f>RSI!A1464</f>
        <v>44145</v>
      </c>
      <c r="B1464" s="2">
        <f>RSI!B1464</f>
        <v>1.26</v>
      </c>
      <c r="C1464" s="2">
        <f>RSI!I1464</f>
        <v>41.348489306762296</v>
      </c>
      <c r="D1464" s="2">
        <f>MACD!E1464</f>
        <v>1.1790671389334095E-2</v>
      </c>
      <c r="E1464" s="2">
        <f>MACD!F1464</f>
        <v>1.7107041432796542E-2</v>
      </c>
      <c r="F1464" s="2">
        <f>'Moving Avg'!D1464</f>
        <v>1.3119999999999998</v>
      </c>
      <c r="G1464" s="2">
        <f>'Moving Avg'!F1464</f>
        <v>1.3120000000000003</v>
      </c>
      <c r="H1464" s="2">
        <f>'Moving Avg'!G1464</f>
        <v>1.2766000000000006</v>
      </c>
      <c r="I1464" s="2">
        <f>'Moving Avg'!H1464</f>
        <v>1.3751499999999997</v>
      </c>
      <c r="J1464" s="6" t="str">
        <f>OBV!F1464</f>
        <v>BEARISH</v>
      </c>
      <c r="K1464" s="6" t="str">
        <f>OBV!G1464</f>
        <v>NEUTRAL</v>
      </c>
      <c r="L1464" s="6" t="str">
        <f>OBV!H1464</f>
        <v>CONFIRMED BEARISH</v>
      </c>
    </row>
    <row r="1465" spans="1:12" ht="13.5" x14ac:dyDescent="0.25">
      <c r="A1465" s="3">
        <f>RSI!A1465</f>
        <v>44146</v>
      </c>
      <c r="B1465" s="2">
        <f>RSI!B1465</f>
        <v>1.23</v>
      </c>
      <c r="C1465" s="2">
        <f>RSI!I1465</f>
        <v>37.208827889195469</v>
      </c>
      <c r="D1465" s="2">
        <f>MACD!E1465</f>
        <v>2.2257569633798324E-2</v>
      </c>
      <c r="E1465" s="2">
        <f>MACD!F1465</f>
        <v>1.8137147072996899E-2</v>
      </c>
      <c r="F1465" s="2">
        <f>'Moving Avg'!D1465</f>
        <v>1.2879999999999998</v>
      </c>
      <c r="G1465" s="2">
        <f>'Moving Avg'!F1465</f>
        <v>1.3080000000000003</v>
      </c>
      <c r="H1465" s="2">
        <f>'Moving Avg'!G1465</f>
        <v>1.2808000000000006</v>
      </c>
      <c r="I1465" s="2">
        <f>'Moving Avg'!H1465</f>
        <v>1.3731499999999994</v>
      </c>
      <c r="J1465" s="6" t="str">
        <f>OBV!F1465</f>
        <v>BEARISH</v>
      </c>
      <c r="K1465" s="6" t="str">
        <f>OBV!G1465</f>
        <v>STRONG</v>
      </c>
      <c r="L1465" s="6" t="str">
        <f>OBV!H1465</f>
        <v>CONFIRMED BEARISH</v>
      </c>
    </row>
    <row r="1466" spans="1:12" ht="13.5" x14ac:dyDescent="0.25">
      <c r="A1466" s="3">
        <f>RSI!A1466</f>
        <v>44147</v>
      </c>
      <c r="B1466" s="2">
        <f>RSI!B1466</f>
        <v>1.23</v>
      </c>
      <c r="C1466" s="2">
        <f>RSI!I1466</f>
        <v>37.208827889195469</v>
      </c>
      <c r="D1466" s="2">
        <f>MACD!E1466</f>
        <v>3.1572004786768249E-2</v>
      </c>
      <c r="E1466" s="2">
        <f>MACD!F1466</f>
        <v>2.0824118615751171E-2</v>
      </c>
      <c r="F1466" s="2">
        <f>'Moving Avg'!D1466</f>
        <v>1.268</v>
      </c>
      <c r="G1466" s="2">
        <f>'Moving Avg'!F1466</f>
        <v>1.304</v>
      </c>
      <c r="H1466" s="2">
        <f>'Moving Avg'!G1466</f>
        <v>1.2854000000000005</v>
      </c>
      <c r="I1466" s="2">
        <f>'Moving Avg'!H1466</f>
        <v>1.3711499999999999</v>
      </c>
      <c r="J1466" s="6" t="str">
        <f>OBV!F1466</f>
        <v>BEARISH</v>
      </c>
      <c r="K1466" s="6" t="str">
        <f>OBV!G1466</f>
        <v>STRONG</v>
      </c>
      <c r="L1466" s="6" t="str">
        <f>OBV!H1466</f>
        <v>CONFIRMED BEARISH</v>
      </c>
    </row>
    <row r="1467" spans="1:12" ht="13.5" x14ac:dyDescent="0.25">
      <c r="A1467" s="3">
        <f>RSI!A1467</f>
        <v>44148</v>
      </c>
      <c r="B1467" s="2">
        <f>RSI!B1467</f>
        <v>1.23</v>
      </c>
      <c r="C1467" s="2">
        <f>RSI!I1467</f>
        <v>37.208827889195469</v>
      </c>
      <c r="D1467" s="2">
        <f>MACD!E1467</f>
        <v>3.0646596376282975E-2</v>
      </c>
      <c r="E1467" s="2">
        <f>MACD!F1467</f>
        <v>2.2788614167857536E-2</v>
      </c>
      <c r="F1467" s="2">
        <f>'Moving Avg'!D1467</f>
        <v>1.248</v>
      </c>
      <c r="G1467" s="2">
        <f>'Moving Avg'!F1467</f>
        <v>1.3</v>
      </c>
      <c r="H1467" s="2">
        <f>'Moving Avg'!G1467</f>
        <v>1.2900000000000005</v>
      </c>
      <c r="I1467" s="2">
        <f>'Moving Avg'!H1467</f>
        <v>1.3689499999999999</v>
      </c>
      <c r="J1467" s="6" t="str">
        <f>OBV!F1467</f>
        <v>BEARISH</v>
      </c>
      <c r="K1467" s="6" t="str">
        <f>OBV!G1467</f>
        <v>STRONG</v>
      </c>
      <c r="L1467" s="6" t="str">
        <f>OBV!H1467</f>
        <v>CONFIRMED BEARISH</v>
      </c>
    </row>
    <row r="1468" spans="1:12" ht="13.5" x14ac:dyDescent="0.25">
      <c r="A1468" s="3">
        <f>RSI!A1468</f>
        <v>44151</v>
      </c>
      <c r="B1468" s="2">
        <f>RSI!B1468</f>
        <v>1.23</v>
      </c>
      <c r="C1468" s="2">
        <f>RSI!I1468</f>
        <v>37.208827889195469</v>
      </c>
      <c r="D1468" s="2">
        <f>MACD!E1468</f>
        <v>2.7179149942127667E-2</v>
      </c>
      <c r="E1468" s="2">
        <f>MACD!F1468</f>
        <v>2.3666721322711561E-2</v>
      </c>
      <c r="F1468" s="2">
        <f>'Moving Avg'!D1468</f>
        <v>1.236</v>
      </c>
      <c r="G1468" s="2">
        <f>'Moving Avg'!F1468</f>
        <v>1.2960000000000003</v>
      </c>
      <c r="H1468" s="2">
        <f>'Moving Avg'!G1468</f>
        <v>1.2946000000000004</v>
      </c>
      <c r="I1468" s="2">
        <f>'Moving Avg'!H1468</f>
        <v>1.3670000000000002</v>
      </c>
      <c r="J1468" s="6" t="str">
        <f>OBV!F1468</f>
        <v>BEARISH</v>
      </c>
      <c r="K1468" s="6" t="str">
        <f>OBV!G1468</f>
        <v>STRONG</v>
      </c>
      <c r="L1468" s="6" t="str">
        <f>OBV!H1468</f>
        <v>CONFIRMED BEARISH</v>
      </c>
    </row>
    <row r="1469" spans="1:12" ht="13.5" x14ac:dyDescent="0.25">
      <c r="A1469" s="3">
        <f>RSI!A1469</f>
        <v>44152</v>
      </c>
      <c r="B1469" s="2">
        <f>RSI!B1469</f>
        <v>1.26</v>
      </c>
      <c r="C1469" s="2">
        <f>RSI!I1469</f>
        <v>44.660884140010737</v>
      </c>
      <c r="D1469" s="2">
        <f>MACD!E1469</f>
        <v>2.7001758576995716E-2</v>
      </c>
      <c r="E1469" s="2">
        <f>MACD!F1469</f>
        <v>2.4333728773568392E-2</v>
      </c>
      <c r="F1469" s="2">
        <f>'Moving Avg'!D1469</f>
        <v>1.236</v>
      </c>
      <c r="G1469" s="2">
        <f>'Moving Avg'!F1469</f>
        <v>1.2935000000000003</v>
      </c>
      <c r="H1469" s="2">
        <f>'Moving Avg'!G1469</f>
        <v>1.2992000000000004</v>
      </c>
      <c r="I1469" s="2">
        <f>'Moving Avg'!H1469</f>
        <v>1.3651999999999997</v>
      </c>
      <c r="J1469" s="6" t="str">
        <f>OBV!F1469</f>
        <v>BEARISH</v>
      </c>
      <c r="K1469" s="6" t="str">
        <f>OBV!G1469</f>
        <v>STRONG</v>
      </c>
      <c r="L1469" s="6" t="str">
        <f>OBV!H1469</f>
        <v>NEUTRAL</v>
      </c>
    </row>
    <row r="1470" spans="1:12" ht="13.5" x14ac:dyDescent="0.25">
      <c r="A1470" s="3">
        <f>RSI!A1470</f>
        <v>44153</v>
      </c>
      <c r="B1470" s="2">
        <f>RSI!B1470</f>
        <v>1.29</v>
      </c>
      <c r="C1470" s="2">
        <f>RSI!I1470</f>
        <v>50.932201655435456</v>
      </c>
      <c r="D1470" s="2">
        <f>MACD!E1470</f>
        <v>3.2480990315687297E-2</v>
      </c>
      <c r="E1470" s="2">
        <f>MACD!F1470</f>
        <v>2.5963181081992175E-2</v>
      </c>
      <c r="F1470" s="2">
        <f>'Moving Avg'!D1470</f>
        <v>1.248</v>
      </c>
      <c r="G1470" s="2">
        <f>'Moving Avg'!F1470</f>
        <v>1.2925000000000002</v>
      </c>
      <c r="H1470" s="2">
        <f>'Moving Avg'!G1470</f>
        <v>1.3044000000000002</v>
      </c>
      <c r="I1470" s="2">
        <f>'Moving Avg'!H1470</f>
        <v>1.3633500000000001</v>
      </c>
      <c r="J1470" s="6" t="str">
        <f>OBV!F1470</f>
        <v>NEUTRAL</v>
      </c>
      <c r="K1470" s="6" t="str">
        <f>OBV!G1470</f>
        <v>NEUTRAL</v>
      </c>
      <c r="L1470" s="6" t="str">
        <f>OBV!H1470</f>
        <v>NEUTRAL</v>
      </c>
    </row>
    <row r="1471" spans="1:12" ht="13.5" x14ac:dyDescent="0.25">
      <c r="A1471" s="3">
        <f>RSI!A1471</f>
        <v>44154</v>
      </c>
      <c r="B1471" s="2">
        <f>RSI!B1471</f>
        <v>1.29</v>
      </c>
      <c r="C1471" s="2">
        <f>RSI!I1471</f>
        <v>50.932201655435456</v>
      </c>
      <c r="D1471" s="2">
        <f>MACD!E1471</f>
        <v>3.4010519566050279E-2</v>
      </c>
      <c r="E1471" s="2">
        <f>MACD!F1471</f>
        <v>2.7572648778803797E-2</v>
      </c>
      <c r="F1471" s="2">
        <f>'Moving Avg'!D1471</f>
        <v>1.26</v>
      </c>
      <c r="G1471" s="2">
        <f>'Moving Avg'!F1471</f>
        <v>1.2915000000000003</v>
      </c>
      <c r="H1471" s="2">
        <f>'Moving Avg'!G1471</f>
        <v>1.3094000000000003</v>
      </c>
      <c r="I1471" s="2">
        <f>'Moving Avg'!H1471</f>
        <v>1.3615000000000002</v>
      </c>
      <c r="J1471" s="6" t="str">
        <f>OBV!F1471</f>
        <v>NEUTRAL</v>
      </c>
      <c r="K1471" s="6" t="str">
        <f>OBV!G1471</f>
        <v>NEUTRAL</v>
      </c>
      <c r="L1471" s="6" t="str">
        <f>OBV!H1471</f>
        <v>NEUTRAL</v>
      </c>
    </row>
    <row r="1472" spans="1:12" ht="13.5" x14ac:dyDescent="0.25">
      <c r="A1472" s="3">
        <f>RSI!A1472</f>
        <v>44155</v>
      </c>
      <c r="B1472" s="2">
        <f>RSI!B1472</f>
        <v>1.32</v>
      </c>
      <c r="C1472" s="2">
        <f>RSI!I1472</f>
        <v>56.632067783097419</v>
      </c>
      <c r="D1472" s="2">
        <f>MACD!E1472</f>
        <v>3.3054902658886887E-2</v>
      </c>
      <c r="E1472" s="2">
        <f>MACD!F1472</f>
        <v>2.8669099554820419E-2</v>
      </c>
      <c r="F1472" s="2">
        <f>'Moving Avg'!D1472</f>
        <v>1.278</v>
      </c>
      <c r="G1472" s="2">
        <f>'Moving Avg'!F1472</f>
        <v>1.2905000000000002</v>
      </c>
      <c r="H1472" s="2">
        <f>'Moving Avg'!G1472</f>
        <v>1.3144</v>
      </c>
      <c r="I1472" s="2">
        <f>'Moving Avg'!H1472</f>
        <v>1.3598000000000001</v>
      </c>
      <c r="J1472" s="6" t="str">
        <f>OBV!F1472</f>
        <v>NEUTRAL</v>
      </c>
      <c r="K1472" s="6" t="str">
        <f>OBV!G1472</f>
        <v>NEUTRAL</v>
      </c>
      <c r="L1472" s="6" t="str">
        <f>OBV!H1472</f>
        <v>NEUTRAL</v>
      </c>
    </row>
    <row r="1473" spans="1:12" ht="13.5" x14ac:dyDescent="0.25">
      <c r="A1473" s="3">
        <f>RSI!A1473</f>
        <v>44158</v>
      </c>
      <c r="B1473" s="2">
        <f>RSI!B1473</f>
        <v>1.32</v>
      </c>
      <c r="C1473" s="2">
        <f>RSI!I1473</f>
        <v>56.632067783097419</v>
      </c>
      <c r="D1473" s="2">
        <f>MACD!E1473</f>
        <v>2.5889619866563462E-2</v>
      </c>
      <c r="E1473" s="2">
        <f>MACD!F1473</f>
        <v>2.8113203617169027E-2</v>
      </c>
      <c r="F1473" s="2">
        <f>'Moving Avg'!D1473</f>
        <v>1.296</v>
      </c>
      <c r="G1473" s="2">
        <f>'Moving Avg'!F1473</f>
        <v>1.2909999999999999</v>
      </c>
      <c r="H1473" s="2">
        <f>'Moving Avg'!G1473</f>
        <v>1.3185999999999998</v>
      </c>
      <c r="I1473" s="2">
        <f>'Moving Avg'!H1473</f>
        <v>1.3583000000000001</v>
      </c>
      <c r="J1473" s="6" t="str">
        <f>OBV!F1473</f>
        <v>NEUTRAL</v>
      </c>
      <c r="K1473" s="6" t="str">
        <f>OBV!G1473</f>
        <v>NEUTRAL</v>
      </c>
      <c r="L1473" s="6" t="str">
        <f>OBV!H1473</f>
        <v>NEUTRAL</v>
      </c>
    </row>
    <row r="1474" spans="1:12" ht="13.5" x14ac:dyDescent="0.25">
      <c r="A1474" s="3">
        <f>RSI!A1474</f>
        <v>44159</v>
      </c>
      <c r="B1474" s="2">
        <f>RSI!B1474</f>
        <v>1.29</v>
      </c>
      <c r="C1474" s="2">
        <f>RSI!I1474</f>
        <v>49.908333815302477</v>
      </c>
      <c r="D1474" s="2">
        <f>MACD!E1474</f>
        <v>1.7245713178941635E-2</v>
      </c>
      <c r="E1474" s="2">
        <f>MACD!F1474</f>
        <v>2.593970552952355E-2</v>
      </c>
      <c r="F1474" s="2">
        <f>'Moving Avg'!D1474</f>
        <v>1.302</v>
      </c>
      <c r="G1474" s="2">
        <f>'Moving Avg'!F1474</f>
        <v>1.2905</v>
      </c>
      <c r="H1474" s="2">
        <f>'Moving Avg'!G1474</f>
        <v>1.321</v>
      </c>
      <c r="I1474" s="2">
        <f>'Moving Avg'!H1474</f>
        <v>1.3566500000000006</v>
      </c>
      <c r="J1474" s="6" t="str">
        <f>OBV!F1474</f>
        <v>BEARISH</v>
      </c>
      <c r="K1474" s="6" t="str">
        <f>OBV!G1474</f>
        <v>NEUTRAL</v>
      </c>
      <c r="L1474" s="6" t="str">
        <f>OBV!H1474</f>
        <v>BEARISH DIVERGENCE</v>
      </c>
    </row>
    <row r="1475" spans="1:12" ht="13.5" x14ac:dyDescent="0.25">
      <c r="A1475" s="3">
        <f>RSI!A1475</f>
        <v>44160</v>
      </c>
      <c r="B1475" s="2">
        <f>RSI!B1475</f>
        <v>1.29</v>
      </c>
      <c r="C1475" s="2">
        <f>RSI!I1475</f>
        <v>49.908333815302477</v>
      </c>
      <c r="D1475" s="2">
        <f>MACD!E1475</f>
        <v>5.3196243133812882E-3</v>
      </c>
      <c r="E1475" s="2">
        <f>MACD!F1475</f>
        <v>2.1815689286295098E-2</v>
      </c>
      <c r="F1475" s="2">
        <f>'Moving Avg'!D1475</f>
        <v>1.302</v>
      </c>
      <c r="G1475" s="2">
        <f>'Moving Avg'!F1475</f>
        <v>1.2875000000000001</v>
      </c>
      <c r="H1475" s="2">
        <f>'Moving Avg'!G1475</f>
        <v>1.3228</v>
      </c>
      <c r="I1475" s="2">
        <f>'Moving Avg'!H1475</f>
        <v>1.3550000000000006</v>
      </c>
      <c r="J1475" s="6" t="str">
        <f>OBV!F1475</f>
        <v>BEARISH</v>
      </c>
      <c r="K1475" s="6" t="str">
        <f>OBV!G1475</f>
        <v>NEUTRAL</v>
      </c>
      <c r="L1475" s="6" t="str">
        <f>OBV!H1475</f>
        <v>NEUTRAL</v>
      </c>
    </row>
    <row r="1476" spans="1:12" ht="13.5" x14ac:dyDescent="0.25">
      <c r="A1476" s="3">
        <f>RSI!A1476</f>
        <v>44161</v>
      </c>
      <c r="B1476" s="2">
        <f>RSI!B1476</f>
        <v>1.29</v>
      </c>
      <c r="C1476" s="2">
        <f>RSI!I1476</f>
        <v>49.90833381530247</v>
      </c>
      <c r="D1476" s="2">
        <f>MACD!E1476</f>
        <v>-4.7685606874237063E-3</v>
      </c>
      <c r="E1476" s="2">
        <f>MACD!F1476</f>
        <v>1.6498839291551336E-2</v>
      </c>
      <c r="F1476" s="2">
        <f>'Moving Avg'!D1476</f>
        <v>1.302</v>
      </c>
      <c r="G1476" s="2">
        <f>'Moving Avg'!F1476</f>
        <v>1.2845</v>
      </c>
      <c r="H1476" s="2">
        <f>'Moving Avg'!G1476</f>
        <v>1.3236000000000001</v>
      </c>
      <c r="I1476" s="2">
        <f>'Moving Avg'!H1476</f>
        <v>1.3533500000000007</v>
      </c>
      <c r="J1476" s="6" t="str">
        <f>OBV!F1476</f>
        <v>BEARISH</v>
      </c>
      <c r="K1476" s="6" t="str">
        <f>OBV!G1476</f>
        <v>NEUTRAL</v>
      </c>
      <c r="L1476" s="6" t="str">
        <f>OBV!H1476</f>
        <v>NEUTRAL</v>
      </c>
    </row>
    <row r="1477" spans="1:12" ht="13.5" x14ac:dyDescent="0.25">
      <c r="A1477" s="3">
        <f>RSI!A1477</f>
        <v>44162</v>
      </c>
      <c r="B1477" s="2">
        <f>RSI!B1477</f>
        <v>1.29</v>
      </c>
      <c r="C1477" s="2">
        <f>RSI!I1477</f>
        <v>49.90833381530247</v>
      </c>
      <c r="D1477" s="2">
        <f>MACD!E1477</f>
        <v>-1.3301827446602354E-2</v>
      </c>
      <c r="E1477" s="2">
        <f>MACD!F1477</f>
        <v>1.0538705943920599E-2</v>
      </c>
      <c r="F1477" s="2">
        <f>'Moving Avg'!D1477</f>
        <v>1.296</v>
      </c>
      <c r="G1477" s="2">
        <f>'Moving Avg'!F1477</f>
        <v>1.2845</v>
      </c>
      <c r="H1477" s="2">
        <f>'Moving Avg'!G1477</f>
        <v>1.3233999999999997</v>
      </c>
      <c r="I1477" s="2">
        <f>'Moving Avg'!H1477</f>
        <v>1.3517000000000003</v>
      </c>
      <c r="J1477" s="6" t="str">
        <f>OBV!F1477</f>
        <v>BEARISH</v>
      </c>
      <c r="K1477" s="6" t="str">
        <f>OBV!G1477</f>
        <v>NEUTRAL</v>
      </c>
      <c r="L1477" s="6" t="str">
        <f>OBV!H1477</f>
        <v>CONFIRMED BEARISH</v>
      </c>
    </row>
    <row r="1478" spans="1:12" ht="13.5" x14ac:dyDescent="0.25">
      <c r="A1478" s="3">
        <f>RSI!A1478</f>
        <v>44165</v>
      </c>
      <c r="B1478" s="2">
        <f>RSI!B1478</f>
        <v>1.24</v>
      </c>
      <c r="C1478" s="2">
        <f>RSI!I1478</f>
        <v>39.417220411707618</v>
      </c>
      <c r="D1478" s="2">
        <f>MACD!E1478</f>
        <v>-1.6815904509245527E-2</v>
      </c>
      <c r="E1478" s="2">
        <f>MACD!F1478</f>
        <v>5.0677838532873724E-3</v>
      </c>
      <c r="F1478" s="2">
        <f>'Moving Avg'!D1478</f>
        <v>1.28</v>
      </c>
      <c r="G1478" s="2">
        <f>'Moving Avg'!F1478</f>
        <v>1.2829999999999999</v>
      </c>
      <c r="H1478" s="2">
        <f>'Moving Avg'!G1478</f>
        <v>1.3211999999999995</v>
      </c>
      <c r="I1478" s="2">
        <f>'Moving Avg'!H1478</f>
        <v>1.3498000000000001</v>
      </c>
      <c r="J1478" s="6" t="str">
        <f>OBV!F1478</f>
        <v>BEARISH</v>
      </c>
      <c r="K1478" s="6" t="str">
        <f>OBV!G1478</f>
        <v>NEUTRAL</v>
      </c>
      <c r="L1478" s="6" t="str">
        <f>OBV!H1478</f>
        <v>CONFIRMED BEARISH</v>
      </c>
    </row>
    <row r="1479" spans="1:12" ht="13.5" x14ac:dyDescent="0.25">
      <c r="A1479" s="3">
        <f>RSI!A1479</f>
        <v>44166</v>
      </c>
      <c r="B1479" s="2">
        <f>RSI!B1479</f>
        <v>1.21</v>
      </c>
      <c r="C1479" s="2">
        <f>RSI!I1479</f>
        <v>34.703558268525612</v>
      </c>
      <c r="D1479" s="2">
        <f>MACD!E1479</f>
        <v>-1.2653817826026037E-2</v>
      </c>
      <c r="E1479" s="2">
        <f>MACD!F1479</f>
        <v>1.5234635174246908E-3</v>
      </c>
      <c r="F1479" s="2">
        <f>'Moving Avg'!D1479</f>
        <v>1.264</v>
      </c>
      <c r="G1479" s="2">
        <f>'Moving Avg'!F1479</f>
        <v>1.2784999999999997</v>
      </c>
      <c r="H1479" s="2">
        <f>'Moving Avg'!G1479</f>
        <v>1.3171999999999995</v>
      </c>
      <c r="I1479" s="2">
        <f>'Moving Avg'!H1479</f>
        <v>1.34775</v>
      </c>
      <c r="J1479" s="6" t="str">
        <f>OBV!F1479</f>
        <v>BEARISH</v>
      </c>
      <c r="K1479" s="6" t="str">
        <f>OBV!G1479</f>
        <v>NEUTRAL</v>
      </c>
      <c r="L1479" s="6" t="str">
        <f>OBV!H1479</f>
        <v>CONFIRMED BEARISH</v>
      </c>
    </row>
    <row r="1480" spans="1:12" ht="13.5" x14ac:dyDescent="0.25">
      <c r="A1480" s="3">
        <f>RSI!A1480</f>
        <v>44167</v>
      </c>
      <c r="B1480" s="2">
        <f>RSI!B1480</f>
        <v>1.21</v>
      </c>
      <c r="C1480" s="2">
        <f>RSI!I1480</f>
        <v>34.703558268525612</v>
      </c>
      <c r="D1480" s="2">
        <f>MACD!E1480</f>
        <v>-4.0635354636626708E-3</v>
      </c>
      <c r="E1480" s="2">
        <f>MACD!F1480</f>
        <v>4.0606372120721853E-4</v>
      </c>
      <c r="F1480" s="2">
        <f>'Moving Avg'!D1480</f>
        <v>1.248</v>
      </c>
      <c r="G1480" s="2">
        <f>'Moving Avg'!F1480</f>
        <v>1.2714999999999999</v>
      </c>
      <c r="H1480" s="2">
        <f>'Moving Avg'!G1480</f>
        <v>1.3135999999999992</v>
      </c>
      <c r="I1480" s="2">
        <f>'Moving Avg'!H1480</f>
        <v>1.3458999999999997</v>
      </c>
      <c r="J1480" s="6" t="str">
        <f>OBV!F1480</f>
        <v>BEARISH</v>
      </c>
      <c r="K1480" s="6" t="str">
        <f>OBV!G1480</f>
        <v>NEUTRAL</v>
      </c>
      <c r="L1480" s="6" t="str">
        <f>OBV!H1480</f>
        <v>CONFIRMED BEARISH</v>
      </c>
    </row>
    <row r="1481" spans="1:12" ht="13.5" x14ac:dyDescent="0.25">
      <c r="A1481" s="3">
        <f>RSI!A1481</f>
        <v>44168</v>
      </c>
      <c r="B1481" s="2">
        <f>RSI!B1481</f>
        <v>1.21</v>
      </c>
      <c r="C1481" s="2">
        <f>RSI!I1481</f>
        <v>34.703558268525612</v>
      </c>
      <c r="D1481" s="2">
        <f>MACD!E1481</f>
        <v>3.6247317486008956E-3</v>
      </c>
      <c r="E1481" s="2">
        <f>MACD!F1481</f>
        <v>1.049797326685954E-3</v>
      </c>
      <c r="F1481" s="2">
        <f>'Moving Avg'!D1481</f>
        <v>1.232</v>
      </c>
      <c r="G1481" s="2">
        <f>'Moving Avg'!F1481</f>
        <v>1.2654999999999998</v>
      </c>
      <c r="H1481" s="2">
        <f>'Moving Avg'!G1481</f>
        <v>1.3099999999999992</v>
      </c>
      <c r="I1481" s="2">
        <f>'Moving Avg'!H1481</f>
        <v>1.3440499999999995</v>
      </c>
      <c r="J1481" s="6" t="str">
        <f>OBV!F1481</f>
        <v>BEARISH</v>
      </c>
      <c r="K1481" s="6" t="str">
        <f>OBV!G1481</f>
        <v>NEUTRAL</v>
      </c>
      <c r="L1481" s="6" t="str">
        <f>OBV!H1481</f>
        <v>CONFIRMED BEARISH</v>
      </c>
    </row>
    <row r="1482" spans="1:12" ht="13.5" x14ac:dyDescent="0.25">
      <c r="A1482" s="3">
        <f>RSI!A1482</f>
        <v>44169</v>
      </c>
      <c r="B1482" s="2">
        <f>RSI!B1482</f>
        <v>1.21</v>
      </c>
      <c r="C1482" s="2">
        <f>RSI!I1482</f>
        <v>34.703558268525612</v>
      </c>
      <c r="D1482" s="2">
        <f>MACD!E1482</f>
        <v>1.5134060969051344E-2</v>
      </c>
      <c r="E1482" s="2">
        <f>MACD!F1482</f>
        <v>3.866650055159032E-3</v>
      </c>
      <c r="F1482" s="2">
        <f>'Moving Avg'!D1482</f>
        <v>1.216</v>
      </c>
      <c r="G1482" s="2">
        <f>'Moving Avg'!F1482</f>
        <v>1.2594999999999998</v>
      </c>
      <c r="H1482" s="2">
        <f>'Moving Avg'!G1482</f>
        <v>1.3063999999999993</v>
      </c>
      <c r="I1482" s="2">
        <f>'Moving Avg'!H1482</f>
        <v>1.3421999999999992</v>
      </c>
      <c r="J1482" s="6" t="str">
        <f>OBV!F1482</f>
        <v>BEARISH</v>
      </c>
      <c r="K1482" s="6" t="str">
        <f>OBV!G1482</f>
        <v>NEUTRAL</v>
      </c>
      <c r="L1482" s="6" t="str">
        <f>OBV!H1482</f>
        <v>CONFIRMED BEARISH</v>
      </c>
    </row>
    <row r="1483" spans="1:12" ht="13.5" x14ac:dyDescent="0.25">
      <c r="A1483" s="3">
        <f>RSI!A1483</f>
        <v>44172</v>
      </c>
      <c r="B1483" s="2">
        <f>RSI!B1483</f>
        <v>1.24</v>
      </c>
      <c r="C1483" s="2">
        <f>RSI!I1483</f>
        <v>43.751003581403651</v>
      </c>
      <c r="D1483" s="2">
        <f>MACD!E1483</f>
        <v>2.3010212797392349E-2</v>
      </c>
      <c r="E1483" s="2">
        <f>MACD!F1483</f>
        <v>7.6953626036056957E-3</v>
      </c>
      <c r="F1483" s="2">
        <f>'Moving Avg'!D1483</f>
        <v>1.216</v>
      </c>
      <c r="G1483" s="2">
        <f>'Moving Avg'!F1483</f>
        <v>1.2569999999999999</v>
      </c>
      <c r="H1483" s="2">
        <f>'Moving Avg'!G1483</f>
        <v>1.3033999999999994</v>
      </c>
      <c r="I1483" s="2">
        <f>'Moving Avg'!H1483</f>
        <v>1.3404999999999989</v>
      </c>
      <c r="J1483" s="6" t="str">
        <f>OBV!F1483</f>
        <v>BEARISH</v>
      </c>
      <c r="K1483" s="6" t="str">
        <f>OBV!G1483</f>
        <v>NEUTRAL</v>
      </c>
      <c r="L1483" s="6" t="str">
        <f>OBV!H1483</f>
        <v>NEUTRAL</v>
      </c>
    </row>
    <row r="1484" spans="1:12" ht="13.5" x14ac:dyDescent="0.25">
      <c r="A1484" s="3">
        <f>RSI!A1484</f>
        <v>44173</v>
      </c>
      <c r="B1484" s="2">
        <f>RSI!B1484</f>
        <v>1.29</v>
      </c>
      <c r="C1484" s="2">
        <f>RSI!I1484</f>
        <v>54.953833074879213</v>
      </c>
      <c r="D1484" s="2">
        <f>MACD!E1484</f>
        <v>2.1511354967204799E-2</v>
      </c>
      <c r="E1484" s="2">
        <f>MACD!F1484</f>
        <v>1.0458561076325517E-2</v>
      </c>
      <c r="F1484" s="2">
        <f>'Moving Avg'!D1484</f>
        <v>1.232</v>
      </c>
      <c r="G1484" s="2">
        <f>'Moving Avg'!F1484</f>
        <v>1.2585</v>
      </c>
      <c r="H1484" s="2">
        <f>'Moving Avg'!G1484</f>
        <v>1.3013999999999997</v>
      </c>
      <c r="I1484" s="2">
        <f>'Moving Avg'!H1484</f>
        <v>1.338849999999999</v>
      </c>
      <c r="J1484" s="6" t="str">
        <f>OBV!F1484</f>
        <v>BULLISH</v>
      </c>
      <c r="K1484" s="6" t="str">
        <f>OBV!G1484</f>
        <v>NEUTRAL</v>
      </c>
      <c r="L1484" s="6" t="str">
        <f>OBV!H1484</f>
        <v>CONFIRMED BULLISH</v>
      </c>
    </row>
    <row r="1485" spans="1:12" ht="13.5" x14ac:dyDescent="0.25">
      <c r="A1485" s="3">
        <f>RSI!A1485</f>
        <v>44174</v>
      </c>
      <c r="B1485" s="2">
        <f>RSI!B1485</f>
        <v>1.29</v>
      </c>
      <c r="C1485" s="2">
        <f>RSI!I1485</f>
        <v>54.953833074879213</v>
      </c>
      <c r="D1485" s="2">
        <f>MACD!E1485</f>
        <v>2.0091892508029785E-2</v>
      </c>
      <c r="E1485" s="2">
        <f>MACD!F1485</f>
        <v>1.2385227362666371E-2</v>
      </c>
      <c r="F1485" s="2">
        <f>'Moving Avg'!D1485</f>
        <v>1.248</v>
      </c>
      <c r="G1485" s="2">
        <f>'Moving Avg'!F1485</f>
        <v>1.2614999999999998</v>
      </c>
      <c r="H1485" s="2">
        <f>'Moving Avg'!G1485</f>
        <v>1.2993999999999997</v>
      </c>
      <c r="I1485" s="2">
        <f>'Moving Avg'!H1485</f>
        <v>1.3368999999999989</v>
      </c>
      <c r="J1485" s="6" t="str">
        <f>OBV!F1485</f>
        <v>BULLISH</v>
      </c>
      <c r="K1485" s="6" t="str">
        <f>OBV!G1485</f>
        <v>NEUTRAL</v>
      </c>
      <c r="L1485" s="6" t="str">
        <f>OBV!H1485</f>
        <v>CONFIRMED BULLISH</v>
      </c>
    </row>
    <row r="1486" spans="1:12" ht="13.5" x14ac:dyDescent="0.25">
      <c r="A1486" s="3">
        <f>RSI!A1486</f>
        <v>44175</v>
      </c>
      <c r="B1486" s="2">
        <f>RSI!B1486</f>
        <v>1.28</v>
      </c>
      <c r="C1486" s="2">
        <f>RSI!I1486</f>
        <v>52.52724033046988</v>
      </c>
      <c r="D1486" s="2">
        <f>MACD!E1486</f>
        <v>1.9491551350464986E-2</v>
      </c>
      <c r="E1486" s="2">
        <f>MACD!F1486</f>
        <v>1.3806492160226095E-2</v>
      </c>
      <c r="F1486" s="2">
        <f>'Moving Avg'!D1486</f>
        <v>1.262</v>
      </c>
      <c r="G1486" s="2">
        <f>'Moving Avg'!F1486</f>
        <v>1.2639999999999998</v>
      </c>
      <c r="H1486" s="2">
        <f>'Moving Avg'!G1486</f>
        <v>1.2971999999999997</v>
      </c>
      <c r="I1486" s="2">
        <f>'Moving Avg'!H1486</f>
        <v>1.3346499999999981</v>
      </c>
      <c r="J1486" s="6" t="str">
        <f>OBV!F1486</f>
        <v>BEARISH</v>
      </c>
      <c r="K1486" s="6" t="str">
        <f>OBV!G1486</f>
        <v>NEUTRAL</v>
      </c>
      <c r="L1486" s="6" t="str">
        <f>OBV!H1486</f>
        <v>BEARISH DIVERGENCE</v>
      </c>
    </row>
    <row r="1487" spans="1:12" ht="13.5" x14ac:dyDescent="0.25">
      <c r="A1487" s="3">
        <f>RSI!A1487</f>
        <v>44176</v>
      </c>
      <c r="B1487" s="2">
        <f>RSI!B1487</f>
        <v>1.28</v>
      </c>
      <c r="C1487" s="2">
        <f>RSI!I1487</f>
        <v>52.52724033046988</v>
      </c>
      <c r="D1487" s="2">
        <f>MACD!E1487</f>
        <v>1.8913032764333426E-2</v>
      </c>
      <c r="E1487" s="2">
        <f>MACD!F1487</f>
        <v>1.4827800281047562E-2</v>
      </c>
      <c r="F1487" s="2">
        <f>'Moving Avg'!D1487</f>
        <v>1.2760000000000002</v>
      </c>
      <c r="G1487" s="2">
        <f>'Moving Avg'!F1487</f>
        <v>1.2665</v>
      </c>
      <c r="H1487" s="2">
        <f>'Moving Avg'!G1487</f>
        <v>1.2949999999999997</v>
      </c>
      <c r="I1487" s="2">
        <f>'Moving Avg'!H1487</f>
        <v>1.3325999999999982</v>
      </c>
      <c r="J1487" s="6" t="str">
        <f>OBV!F1487</f>
        <v>BEARISH</v>
      </c>
      <c r="K1487" s="6" t="str">
        <f>OBV!G1487</f>
        <v>NEUTRAL</v>
      </c>
      <c r="L1487" s="6" t="str">
        <f>OBV!H1487</f>
        <v>BEARISH DIVERGENCE</v>
      </c>
    </row>
    <row r="1488" spans="1:12" ht="13.5" x14ac:dyDescent="0.25">
      <c r="A1488" s="3">
        <f>RSI!A1488</f>
        <v>44179</v>
      </c>
      <c r="B1488" s="2">
        <f>RSI!B1488</f>
        <v>1.28</v>
      </c>
      <c r="C1488" s="2">
        <f>RSI!I1488</f>
        <v>52.52724033046988</v>
      </c>
      <c r="D1488" s="2">
        <f>MACD!E1488</f>
        <v>1.0665896746545611E-2</v>
      </c>
      <c r="E1488" s="2">
        <f>MACD!F1488</f>
        <v>1.3995419574147173E-2</v>
      </c>
      <c r="F1488" s="2">
        <f>'Moving Avg'!D1488</f>
        <v>1.2840000000000003</v>
      </c>
      <c r="G1488" s="2">
        <f>'Moving Avg'!F1488</f>
        <v>1.2690000000000001</v>
      </c>
      <c r="H1488" s="2">
        <f>'Moving Avg'!G1488</f>
        <v>1.2927999999999997</v>
      </c>
      <c r="I1488" s="2">
        <f>'Moving Avg'!H1488</f>
        <v>1.3305499999999979</v>
      </c>
      <c r="J1488" s="6" t="str">
        <f>OBV!F1488</f>
        <v>BEARISH</v>
      </c>
      <c r="K1488" s="6" t="str">
        <f>OBV!G1488</f>
        <v>NEUTRAL</v>
      </c>
      <c r="L1488" s="6" t="str">
        <f>OBV!H1488</f>
        <v>BEARISH DIVERGENCE</v>
      </c>
    </row>
    <row r="1489" spans="1:12" ht="13.5" x14ac:dyDescent="0.25">
      <c r="A1489" s="3">
        <f>RSI!A1489</f>
        <v>44180</v>
      </c>
      <c r="B1489" s="2">
        <f>RSI!B1489</f>
        <v>1.28</v>
      </c>
      <c r="C1489" s="2">
        <f>RSI!I1489</f>
        <v>52.52724033046988</v>
      </c>
      <c r="D1489" s="2">
        <f>MACD!E1489</f>
        <v>-9.883083585195962E-4</v>
      </c>
      <c r="E1489" s="2">
        <f>MACD!F1489</f>
        <v>1.0998673987613819E-2</v>
      </c>
      <c r="F1489" s="2">
        <f>'Moving Avg'!D1489</f>
        <v>1.2820000000000003</v>
      </c>
      <c r="G1489" s="2">
        <f>'Moving Avg'!F1489</f>
        <v>1.27</v>
      </c>
      <c r="H1489" s="2">
        <f>'Moving Avg'!G1489</f>
        <v>1.2913999999999999</v>
      </c>
      <c r="I1489" s="2">
        <f>'Moving Avg'!H1489</f>
        <v>1.328499999999998</v>
      </c>
      <c r="J1489" s="6" t="str">
        <f>OBV!F1489</f>
        <v>BEARISH</v>
      </c>
      <c r="K1489" s="6" t="str">
        <f>OBV!G1489</f>
        <v>NEUTRAL</v>
      </c>
      <c r="L1489" s="6" t="str">
        <f>OBV!H1489</f>
        <v>CONFIRMED BEARISH</v>
      </c>
    </row>
    <row r="1490" spans="1:12" ht="13.5" x14ac:dyDescent="0.25">
      <c r="A1490" s="3">
        <f>RSI!A1490</f>
        <v>44181</v>
      </c>
      <c r="B1490" s="2">
        <f>RSI!B1490</f>
        <v>1.28</v>
      </c>
      <c r="C1490" s="2">
        <f>RSI!I1490</f>
        <v>52.52724033046988</v>
      </c>
      <c r="D1490" s="2">
        <f>MACD!E1490</f>
        <v>-1.0905553858402417E-2</v>
      </c>
      <c r="E1490" s="2">
        <f>MACD!F1490</f>
        <v>6.6178284184105728E-3</v>
      </c>
      <c r="F1490" s="2">
        <f>'Moving Avg'!D1490</f>
        <v>1.28</v>
      </c>
      <c r="G1490" s="2">
        <f>'Moving Avg'!F1490</f>
        <v>1.2695000000000003</v>
      </c>
      <c r="H1490" s="2">
        <f>'Moving Avg'!G1490</f>
        <v>1.29</v>
      </c>
      <c r="I1490" s="2">
        <f>'Moving Avg'!H1490</f>
        <v>1.3264499999999979</v>
      </c>
      <c r="J1490" s="6" t="str">
        <f>OBV!F1490</f>
        <v>BEARISH</v>
      </c>
      <c r="K1490" s="6" t="str">
        <f>OBV!G1490</f>
        <v>NEUTRAL</v>
      </c>
      <c r="L1490" s="6" t="str">
        <f>OBV!H1490</f>
        <v>CONFIRMED BEARISH</v>
      </c>
    </row>
    <row r="1491" spans="1:12" ht="13.5" x14ac:dyDescent="0.25">
      <c r="A1491" s="3">
        <f>RSI!A1491</f>
        <v>44182</v>
      </c>
      <c r="B1491" s="2">
        <f>RSI!B1491</f>
        <v>1.32</v>
      </c>
      <c r="C1491" s="2">
        <f>RSI!I1491</f>
        <v>62.198647213845405</v>
      </c>
      <c r="D1491" s="2">
        <f>MACD!E1491</f>
        <v>-2.2311879490978015E-2</v>
      </c>
      <c r="E1491" s="2">
        <f>MACD!F1491</f>
        <v>8.3188683653285557E-4</v>
      </c>
      <c r="F1491" s="2">
        <f>'Moving Avg'!D1491</f>
        <v>1.288</v>
      </c>
      <c r="G1491" s="2">
        <f>'Moving Avg'!F1491</f>
        <v>1.2710000000000004</v>
      </c>
      <c r="H1491" s="2">
        <f>'Moving Avg'!G1491</f>
        <v>1.2893999999999999</v>
      </c>
      <c r="I1491" s="2">
        <f>'Moving Avg'!H1491</f>
        <v>1.3245999999999978</v>
      </c>
      <c r="J1491" s="6" t="str">
        <f>OBV!F1491</f>
        <v>BULLISH</v>
      </c>
      <c r="K1491" s="6" t="str">
        <f>OBV!G1491</f>
        <v>WEAK</v>
      </c>
      <c r="L1491" s="6" t="str">
        <f>OBV!H1491</f>
        <v>CONFIRMED BULLISH</v>
      </c>
    </row>
    <row r="1492" spans="1:12" ht="13.5" x14ac:dyDescent="0.25">
      <c r="A1492" s="3">
        <f>RSI!A1492</f>
        <v>44183</v>
      </c>
      <c r="B1492" s="2">
        <f>RSI!B1492</f>
        <v>1.35</v>
      </c>
      <c r="C1492" s="2">
        <f>RSI!I1492</f>
        <v>67.539877229541929</v>
      </c>
      <c r="D1492" s="2">
        <f>MACD!E1492</f>
        <v>-3.4469976445378192E-2</v>
      </c>
      <c r="E1492" s="2">
        <f>MACD!F1492</f>
        <v>-6.228485819849354E-3</v>
      </c>
      <c r="F1492" s="2">
        <f>'Moving Avg'!D1492</f>
        <v>1.302</v>
      </c>
      <c r="G1492" s="2">
        <f>'Moving Avg'!F1492</f>
        <v>1.2725000000000004</v>
      </c>
      <c r="H1492" s="2">
        <f>'Moving Avg'!G1492</f>
        <v>1.2894000000000003</v>
      </c>
      <c r="I1492" s="2">
        <f>'Moving Avg'!H1492</f>
        <v>1.3232499999999978</v>
      </c>
      <c r="J1492" s="6" t="str">
        <f>OBV!F1492</f>
        <v>BULLISH</v>
      </c>
      <c r="K1492" s="6" t="str">
        <f>OBV!G1492</f>
        <v>WEAK</v>
      </c>
      <c r="L1492" s="6" t="str">
        <f>OBV!H1492</f>
        <v>CONFIRMED BULLISH</v>
      </c>
    </row>
    <row r="1493" spans="1:12" ht="13.5" x14ac:dyDescent="0.25">
      <c r="A1493" s="3">
        <f>RSI!A1493</f>
        <v>44186</v>
      </c>
      <c r="B1493" s="2">
        <f>RSI!B1493</f>
        <v>1.35</v>
      </c>
      <c r="C1493" s="2">
        <f>RSI!I1493</f>
        <v>67.539877229541929</v>
      </c>
      <c r="D1493" s="2">
        <f>MACD!E1493</f>
        <v>-4.0582787717966529E-2</v>
      </c>
      <c r="E1493" s="2">
        <f>MACD!F1493</f>
        <v>-1.309934619947279E-2</v>
      </c>
      <c r="F1493" s="2">
        <f>'Moving Avg'!D1493</f>
        <v>1.3160000000000001</v>
      </c>
      <c r="G1493" s="2">
        <f>'Moving Avg'!F1493</f>
        <v>1.2740000000000005</v>
      </c>
      <c r="H1493" s="2">
        <f>'Moving Avg'!G1493</f>
        <v>1.2893999999999999</v>
      </c>
      <c r="I1493" s="2">
        <f>'Moving Avg'!H1493</f>
        <v>1.3220999999999981</v>
      </c>
      <c r="J1493" s="6" t="str">
        <f>OBV!F1493</f>
        <v>BULLISH</v>
      </c>
      <c r="K1493" s="6" t="str">
        <f>OBV!G1493</f>
        <v>WEAK</v>
      </c>
      <c r="L1493" s="6" t="str">
        <f>OBV!H1493</f>
        <v>CONFIRMED BULLISH</v>
      </c>
    </row>
    <row r="1494" spans="1:12" ht="13.5" x14ac:dyDescent="0.25">
      <c r="A1494" s="3">
        <f>RSI!A1494</f>
        <v>44187</v>
      </c>
      <c r="B1494" s="2">
        <f>RSI!B1494</f>
        <v>1.28</v>
      </c>
      <c r="C1494" s="2">
        <f>RSI!I1494</f>
        <v>48.858147427180171</v>
      </c>
      <c r="D1494" s="2">
        <f>MACD!E1494</f>
        <v>-3.3285613783749834E-2</v>
      </c>
      <c r="E1494" s="2">
        <f>MACD!F1494</f>
        <v>-1.7136599716328201E-2</v>
      </c>
      <c r="F1494" s="2">
        <f>'Moving Avg'!D1494</f>
        <v>1.3160000000000003</v>
      </c>
      <c r="G1494" s="2">
        <f>'Moving Avg'!F1494</f>
        <v>1.2735000000000003</v>
      </c>
      <c r="H1494" s="2">
        <f>'Moving Avg'!G1494</f>
        <v>1.2880000000000005</v>
      </c>
      <c r="I1494" s="2">
        <f>'Moving Avg'!H1494</f>
        <v>1.320599999999998</v>
      </c>
      <c r="J1494" s="6" t="str">
        <f>OBV!F1494</f>
        <v>BULLISH</v>
      </c>
      <c r="K1494" s="6" t="str">
        <f>OBV!G1494</f>
        <v>NEUTRAL</v>
      </c>
      <c r="L1494" s="6" t="str">
        <f>OBV!H1494</f>
        <v>NEUTRAL</v>
      </c>
    </row>
    <row r="1495" spans="1:12" ht="13.5" x14ac:dyDescent="0.25">
      <c r="A1495" s="3">
        <f>RSI!A1495</f>
        <v>44188</v>
      </c>
      <c r="B1495" s="2">
        <f>RSI!B1495</f>
        <v>1.28</v>
      </c>
      <c r="C1495" s="2">
        <f>RSI!I1495</f>
        <v>48.858147427180171</v>
      </c>
      <c r="D1495" s="2">
        <f>MACD!E1495</f>
        <v>-2.7075171370517293E-2</v>
      </c>
      <c r="E1495" s="2">
        <f>MACD!F1495</f>
        <v>-1.9124314047166021E-2</v>
      </c>
      <c r="F1495" s="2">
        <f>'Moving Avg'!D1495</f>
        <v>1.3160000000000001</v>
      </c>
      <c r="G1495" s="2">
        <f>'Moving Avg'!F1495</f>
        <v>1.2730000000000004</v>
      </c>
      <c r="H1495" s="2">
        <f>'Moving Avg'!G1495</f>
        <v>1.2874000000000003</v>
      </c>
      <c r="I1495" s="2">
        <f>'Moving Avg'!H1495</f>
        <v>1.3190999999999982</v>
      </c>
      <c r="J1495" s="6" t="str">
        <f>OBV!F1495</f>
        <v>BULLISH</v>
      </c>
      <c r="K1495" s="6" t="str">
        <f>OBV!G1495</f>
        <v>NEUTRAL</v>
      </c>
      <c r="L1495" s="6" t="str">
        <f>OBV!H1495</f>
        <v>NEUTRAL</v>
      </c>
    </row>
    <row r="1496" spans="1:12" ht="13.5" x14ac:dyDescent="0.25">
      <c r="A1496" s="3">
        <f>RSI!A1496</f>
        <v>44189</v>
      </c>
      <c r="B1496" s="2">
        <f>RSI!B1496</f>
        <v>1.3</v>
      </c>
      <c r="C1496" s="2">
        <f>RSI!I1496</f>
        <v>53.152018729522801</v>
      </c>
      <c r="D1496" s="2">
        <f>MACD!E1496</f>
        <v>-2.4806874079574159E-2</v>
      </c>
      <c r="E1496" s="2">
        <f>MACD!F1496</f>
        <v>-2.0260826053647651E-2</v>
      </c>
      <c r="F1496" s="2">
        <f>'Moving Avg'!D1496</f>
        <v>1.3120000000000001</v>
      </c>
      <c r="G1496" s="2">
        <f>'Moving Avg'!F1496</f>
        <v>1.2735000000000001</v>
      </c>
      <c r="H1496" s="2">
        <f>'Moving Avg'!G1496</f>
        <v>1.2872000000000003</v>
      </c>
      <c r="I1496" s="2">
        <f>'Moving Avg'!H1496</f>
        <v>1.3176999999999988</v>
      </c>
      <c r="J1496" s="6" t="str">
        <f>OBV!F1496</f>
        <v>BULLISH</v>
      </c>
      <c r="K1496" s="6" t="str">
        <f>OBV!G1496</f>
        <v>WEAK</v>
      </c>
      <c r="L1496" s="6" t="str">
        <f>OBV!H1496</f>
        <v>BULLISH DIVERGENCE</v>
      </c>
    </row>
    <row r="1497" spans="1:12" ht="13.5" x14ac:dyDescent="0.25">
      <c r="A1497" s="3">
        <f>RSI!A1497</f>
        <v>44190</v>
      </c>
      <c r="B1497" s="2">
        <f>RSI!B1497</f>
        <v>1.35</v>
      </c>
      <c r="C1497" s="2">
        <f>RSI!I1497</f>
        <v>61.789384202923294</v>
      </c>
      <c r="D1497" s="2">
        <f>MACD!E1497</f>
        <v>-2.6678642594310409E-2</v>
      </c>
      <c r="E1497" s="2">
        <f>MACD!F1497</f>
        <v>-2.1544389361780204E-2</v>
      </c>
      <c r="F1497" s="2">
        <f>'Moving Avg'!D1497</f>
        <v>1.3120000000000001</v>
      </c>
      <c r="G1497" s="2">
        <f>'Moving Avg'!F1497</f>
        <v>1.2765000000000002</v>
      </c>
      <c r="H1497" s="2">
        <f>'Moving Avg'!G1497</f>
        <v>1.288</v>
      </c>
      <c r="I1497" s="2">
        <f>'Moving Avg'!H1497</f>
        <v>1.3165499999999986</v>
      </c>
      <c r="J1497" s="6" t="str">
        <f>OBV!F1497</f>
        <v>BULLISH</v>
      </c>
      <c r="K1497" s="6" t="str">
        <f>OBV!G1497</f>
        <v>WEAK</v>
      </c>
      <c r="L1497" s="6" t="str">
        <f>OBV!H1497</f>
        <v>NEUTRAL</v>
      </c>
    </row>
    <row r="1498" spans="1:12" ht="13.5" x14ac:dyDescent="0.25">
      <c r="A1498" s="3">
        <f>RSI!A1498</f>
        <v>44193</v>
      </c>
      <c r="B1498" s="2">
        <f>RSI!B1498</f>
        <v>1.35</v>
      </c>
      <c r="C1498" s="2">
        <f>RSI!I1498</f>
        <v>61.789384202923294</v>
      </c>
      <c r="D1498" s="2">
        <f>MACD!E1498</f>
        <v>-2.8638818580564385E-2</v>
      </c>
      <c r="E1498" s="2">
        <f>MACD!F1498</f>
        <v>-2.2963275205537041E-2</v>
      </c>
      <c r="F1498" s="2">
        <f>'Moving Avg'!D1498</f>
        <v>1.3120000000000001</v>
      </c>
      <c r="G1498" s="2">
        <f>'Moving Avg'!F1498</f>
        <v>1.2820000000000003</v>
      </c>
      <c r="H1498" s="2">
        <f>'Moving Avg'!G1498</f>
        <v>1.2888000000000002</v>
      </c>
      <c r="I1498" s="2">
        <f>'Moving Avg'!H1498</f>
        <v>1.3153999999999988</v>
      </c>
      <c r="J1498" s="6" t="str">
        <f>OBV!F1498</f>
        <v>BULLISH</v>
      </c>
      <c r="K1498" s="6" t="str">
        <f>OBV!G1498</f>
        <v>WEAK</v>
      </c>
      <c r="L1498" s="6" t="str">
        <f>OBV!H1498</f>
        <v>NEUTRAL</v>
      </c>
    </row>
    <row r="1499" spans="1:12" ht="13.5" x14ac:dyDescent="0.25">
      <c r="A1499" s="3">
        <f>RSI!A1499</f>
        <v>44194</v>
      </c>
      <c r="B1499" s="2">
        <f>RSI!B1499</f>
        <v>1.31</v>
      </c>
      <c r="C1499" s="2">
        <f>RSI!I1499</f>
        <v>52.763613449311826</v>
      </c>
      <c r="D1499" s="2">
        <f>MACD!E1499</f>
        <v>-2.7682958528990609E-2</v>
      </c>
      <c r="E1499" s="2">
        <f>MACD!F1499</f>
        <v>-2.3907211870227756E-2</v>
      </c>
      <c r="F1499" s="2">
        <f>'Moving Avg'!D1499</f>
        <v>1.3180000000000001</v>
      </c>
      <c r="G1499" s="2">
        <f>'Moving Avg'!F1499</f>
        <v>1.2870000000000004</v>
      </c>
      <c r="H1499" s="2">
        <f>'Moving Avg'!G1499</f>
        <v>1.2888000000000002</v>
      </c>
      <c r="I1499" s="2">
        <f>'Moving Avg'!H1499</f>
        <v>1.3140499999999986</v>
      </c>
      <c r="J1499" s="6" t="str">
        <f>OBV!F1499</f>
        <v>BULLISH</v>
      </c>
      <c r="K1499" s="6" t="str">
        <f>OBV!G1499</f>
        <v>WEAK</v>
      </c>
      <c r="L1499" s="6" t="str">
        <f>OBV!H1499</f>
        <v>CONFIRMED BULLISH</v>
      </c>
    </row>
    <row r="1500" spans="1:12" ht="13.5" x14ac:dyDescent="0.25">
      <c r="A1500" s="3">
        <f>RSI!A1500</f>
        <v>44195</v>
      </c>
      <c r="B1500" s="2">
        <f>RSI!B1500</f>
        <v>1.28</v>
      </c>
      <c r="C1500" s="2">
        <f>RSI!I1500</f>
        <v>47.195397996845422</v>
      </c>
      <c r="D1500" s="2">
        <f>MACD!E1500</f>
        <v>-2.4738248134977159E-2</v>
      </c>
      <c r="E1500" s="2">
        <f>MACD!F1500</f>
        <v>-2.407341912317764E-2</v>
      </c>
      <c r="F1500" s="2">
        <f>'Moving Avg'!D1500</f>
        <v>1.3180000000000001</v>
      </c>
      <c r="G1500" s="2">
        <f>'Moving Avg'!F1500</f>
        <v>1.2905000000000002</v>
      </c>
      <c r="H1500" s="2">
        <f>'Moving Avg'!G1500</f>
        <v>1.2882000000000005</v>
      </c>
      <c r="I1500" s="2">
        <f>'Moving Avg'!H1500</f>
        <v>1.3125499999999988</v>
      </c>
      <c r="J1500" s="6" t="str">
        <f>OBV!F1500</f>
        <v>BULLISH</v>
      </c>
      <c r="K1500" s="6" t="str">
        <f>OBV!G1500</f>
        <v>WEAK</v>
      </c>
      <c r="L1500" s="6" t="str">
        <f>OBV!H1500</f>
        <v>NEUTRAL</v>
      </c>
    </row>
    <row r="1501" spans="1:12" ht="13.5" x14ac:dyDescent="0.25">
      <c r="A1501" s="3">
        <f>RSI!A1501</f>
        <v>44196</v>
      </c>
      <c r="B1501" s="2">
        <f>RSI!B1501</f>
        <v>1.33</v>
      </c>
      <c r="C1501" s="2">
        <f>RSI!I1501</f>
        <v>55.604569434136181</v>
      </c>
      <c r="D1501" s="2">
        <f>MACD!E1501</f>
        <v>-1.9699079044112056E-2</v>
      </c>
      <c r="E1501" s="2">
        <f>MACD!F1501</f>
        <v>-2.3198551107364525E-2</v>
      </c>
      <c r="F1501" s="2">
        <f>'Moving Avg'!D1501</f>
        <v>1.3240000000000001</v>
      </c>
      <c r="G1501" s="2">
        <f>'Moving Avg'!F1501</f>
        <v>1.2965000000000004</v>
      </c>
      <c r="H1501" s="2">
        <f>'Moving Avg'!G1501</f>
        <v>1.2886000000000004</v>
      </c>
      <c r="I1501" s="2">
        <f>'Moving Avg'!H1501</f>
        <v>1.311499999999999</v>
      </c>
      <c r="J1501" s="6" t="str">
        <f>OBV!F1501</f>
        <v>BULLISH</v>
      </c>
      <c r="K1501" s="6" t="str">
        <f>OBV!G1501</f>
        <v>WEAK</v>
      </c>
      <c r="L1501" s="6" t="str">
        <f>OBV!H1501</f>
        <v>CONFIRMED BULLISH</v>
      </c>
    </row>
    <row r="1502" spans="1:12" ht="13.5" x14ac:dyDescent="0.25">
      <c r="A1502" s="3">
        <f>RSI!A1502</f>
        <v>44200</v>
      </c>
      <c r="B1502" s="2">
        <f>RSI!B1502</f>
        <v>1.35</v>
      </c>
      <c r="C1502" s="2">
        <f>RSI!I1502</f>
        <v>58.454597141737494</v>
      </c>
      <c r="D1502" s="2">
        <f>MACD!E1502</f>
        <v>-1.2506578143359315E-2</v>
      </c>
      <c r="E1502" s="2">
        <f>MACD!F1502</f>
        <v>-2.1060156514563486E-2</v>
      </c>
      <c r="F1502" s="2">
        <f>'Moving Avg'!D1502</f>
        <v>1.3240000000000003</v>
      </c>
      <c r="G1502" s="2">
        <f>'Moving Avg'!F1502</f>
        <v>1.3035000000000003</v>
      </c>
      <c r="H1502" s="2">
        <f>'Moving Avg'!G1502</f>
        <v>1.2888000000000002</v>
      </c>
      <c r="I1502" s="2">
        <f>'Moving Avg'!H1502</f>
        <v>1.3103499999999988</v>
      </c>
      <c r="J1502" s="6" t="str">
        <f>OBV!F1502</f>
        <v>BULLISH</v>
      </c>
      <c r="K1502" s="6" t="str">
        <f>OBV!G1502</f>
        <v>WEAK</v>
      </c>
      <c r="L1502" s="6" t="str">
        <f>OBV!H1502</f>
        <v>NEUTRAL</v>
      </c>
    </row>
    <row r="1503" spans="1:12" ht="13.5" x14ac:dyDescent="0.25">
      <c r="A1503" s="3">
        <f>RSI!A1503</f>
        <v>44201</v>
      </c>
      <c r="B1503" s="2">
        <f>RSI!B1503</f>
        <v>1.29</v>
      </c>
      <c r="C1503" s="2">
        <f>RSI!I1503</f>
        <v>48.413460554562896</v>
      </c>
      <c r="D1503" s="2">
        <f>MACD!E1503</f>
        <v>-2.284458313500437E-3</v>
      </c>
      <c r="E1503" s="2">
        <f>MACD!F1503</f>
        <v>-1.7305016874350876E-2</v>
      </c>
      <c r="F1503" s="2">
        <f>'Moving Avg'!D1503</f>
        <v>1.3119999999999998</v>
      </c>
      <c r="G1503" s="2">
        <f>'Moving Avg'!F1503</f>
        <v>1.3060000000000003</v>
      </c>
      <c r="H1503" s="2">
        <f>'Moving Avg'!G1503</f>
        <v>1.2884000000000002</v>
      </c>
      <c r="I1503" s="2">
        <f>'Moving Avg'!H1503</f>
        <v>1.3088999999999991</v>
      </c>
      <c r="J1503" s="6" t="str">
        <f>OBV!F1503</f>
        <v>BULLISH</v>
      </c>
      <c r="K1503" s="6" t="str">
        <f>OBV!G1503</f>
        <v>WEAK</v>
      </c>
      <c r="L1503" s="6" t="str">
        <f>OBV!H1503</f>
        <v>BULLISH DIVERGENCE</v>
      </c>
    </row>
    <row r="1504" spans="1:12" ht="13.5" x14ac:dyDescent="0.25">
      <c r="A1504" s="3">
        <f>RSI!A1504</f>
        <v>44202</v>
      </c>
      <c r="B1504" s="2">
        <f>RSI!B1504</f>
        <v>1.29</v>
      </c>
      <c r="C1504" s="2">
        <f>RSI!I1504</f>
        <v>48.413460554562896</v>
      </c>
      <c r="D1504" s="2">
        <f>MACD!E1504</f>
        <v>-4.3351113435139421E-3</v>
      </c>
      <c r="E1504" s="2">
        <f>MACD!F1504</f>
        <v>-1.471103576818349E-2</v>
      </c>
      <c r="F1504" s="2">
        <f>'Moving Avg'!D1504</f>
        <v>1.3080000000000001</v>
      </c>
      <c r="G1504" s="2">
        <f>'Moving Avg'!F1504</f>
        <v>1.3060000000000003</v>
      </c>
      <c r="H1504" s="2">
        <f>'Moving Avg'!G1504</f>
        <v>1.2882000000000002</v>
      </c>
      <c r="I1504" s="2">
        <f>'Moving Avg'!H1504</f>
        <v>1.3074999999999992</v>
      </c>
      <c r="J1504" s="6" t="str">
        <f>OBV!F1504</f>
        <v>BULLISH</v>
      </c>
      <c r="K1504" s="6" t="str">
        <f>OBV!G1504</f>
        <v>WEAK</v>
      </c>
      <c r="L1504" s="6" t="str">
        <f>OBV!H1504</f>
        <v>BULLISH DIVERGENCE</v>
      </c>
    </row>
    <row r="1505" spans="1:12" ht="13.5" x14ac:dyDescent="0.25">
      <c r="A1505" s="3">
        <f>RSI!A1505</f>
        <v>44203</v>
      </c>
      <c r="B1505" s="2">
        <f>RSI!B1505</f>
        <v>1.3</v>
      </c>
      <c r="C1505" s="2">
        <f>RSI!I1505</f>
        <v>50.071263456739608</v>
      </c>
      <c r="D1505" s="2">
        <f>MACD!E1505</f>
        <v>-6.7470462092678041E-3</v>
      </c>
      <c r="E1505" s="2">
        <f>MACD!F1505</f>
        <v>-1.3118237856400353E-2</v>
      </c>
      <c r="F1505" s="2">
        <f>'Moving Avg'!D1505</f>
        <v>1.3119999999999998</v>
      </c>
      <c r="G1505" s="2">
        <f>'Moving Avg'!F1505</f>
        <v>1.3065</v>
      </c>
      <c r="H1505" s="2">
        <f>'Moving Avg'!G1505</f>
        <v>1.2872000000000003</v>
      </c>
      <c r="I1505" s="2">
        <f>'Moving Avg'!H1505</f>
        <v>1.3061499999999995</v>
      </c>
      <c r="J1505" s="6" t="str">
        <f>OBV!F1505</f>
        <v>BULLISH</v>
      </c>
      <c r="K1505" s="6" t="str">
        <f>OBV!G1505</f>
        <v>WEAK</v>
      </c>
      <c r="L1505" s="6" t="str">
        <f>OBV!H1505</f>
        <v>CONFIRMED BULLISH</v>
      </c>
    </row>
    <row r="1506" spans="1:12" ht="13.5" x14ac:dyDescent="0.25">
      <c r="A1506" s="3">
        <f>RSI!A1506</f>
        <v>44204</v>
      </c>
      <c r="B1506" s="2">
        <f>RSI!B1506</f>
        <v>1.3</v>
      </c>
      <c r="C1506" s="2">
        <f>RSI!I1506</f>
        <v>50.071263456739608</v>
      </c>
      <c r="D1506" s="2">
        <f>MACD!E1506</f>
        <v>-5.7108465034141354E-3</v>
      </c>
      <c r="E1506" s="2">
        <f>MACD!F1506</f>
        <v>-1.1636759585803111E-2</v>
      </c>
      <c r="F1506" s="2">
        <f>'Moving Avg'!D1506</f>
        <v>1.306</v>
      </c>
      <c r="G1506" s="2">
        <f>'Moving Avg'!F1506</f>
        <v>1.3074999999999999</v>
      </c>
      <c r="H1506" s="2">
        <f>'Moving Avg'!G1506</f>
        <v>1.2862</v>
      </c>
      <c r="I1506" s="2">
        <f>'Moving Avg'!H1506</f>
        <v>1.3047999999999993</v>
      </c>
      <c r="J1506" s="6" t="str">
        <f>OBV!F1506</f>
        <v>BULLISH</v>
      </c>
      <c r="K1506" s="6" t="str">
        <f>OBV!G1506</f>
        <v>WEAK</v>
      </c>
      <c r="L1506" s="6" t="str">
        <f>OBV!H1506</f>
        <v>BULLISH DIVERGENCE</v>
      </c>
    </row>
    <row r="1507" spans="1:12" ht="13.5" x14ac:dyDescent="0.25">
      <c r="A1507" s="3">
        <f>RSI!A1507</f>
        <v>44207</v>
      </c>
      <c r="B1507" s="2">
        <f>RSI!B1507</f>
        <v>1.3</v>
      </c>
      <c r="C1507" s="2">
        <f>RSI!I1507</f>
        <v>50.071263456739608</v>
      </c>
      <c r="D1507" s="2">
        <f>MACD!E1507</f>
        <v>2.858379437108427E-3</v>
      </c>
      <c r="E1507" s="2">
        <f>MACD!F1507</f>
        <v>-8.7377317812208036E-3</v>
      </c>
      <c r="F1507" s="2">
        <f>'Moving Avg'!D1507</f>
        <v>1.2959999999999998</v>
      </c>
      <c r="G1507" s="2">
        <f>'Moving Avg'!F1507</f>
        <v>1.3085</v>
      </c>
      <c r="H1507" s="2">
        <f>'Moving Avg'!G1507</f>
        <v>1.2864000000000002</v>
      </c>
      <c r="I1507" s="2">
        <f>'Moving Avg'!H1507</f>
        <v>1.3034499999999991</v>
      </c>
      <c r="J1507" s="6" t="str">
        <f>OBV!F1507</f>
        <v>BEARISH</v>
      </c>
      <c r="K1507" s="6" t="str">
        <f>OBV!G1507</f>
        <v>NEUTRAL</v>
      </c>
      <c r="L1507" s="6" t="str">
        <f>OBV!H1507</f>
        <v>CONFIRMED BEARISH</v>
      </c>
    </row>
    <row r="1508" spans="1:12" ht="13.5" x14ac:dyDescent="0.25">
      <c r="A1508" s="3">
        <f>RSI!A1508</f>
        <v>44208</v>
      </c>
      <c r="B1508" s="2">
        <f>RSI!B1508</f>
        <v>1.3</v>
      </c>
      <c r="C1508" s="2">
        <f>RSI!I1508</f>
        <v>50.071263456739622</v>
      </c>
      <c r="D1508" s="2">
        <f>MACD!E1508</f>
        <v>1.0109386889801453E-2</v>
      </c>
      <c r="E1508" s="2">
        <f>MACD!F1508</f>
        <v>-4.9683080470163529E-3</v>
      </c>
      <c r="F1508" s="2">
        <f>'Moving Avg'!D1508</f>
        <v>1.2979999999999998</v>
      </c>
      <c r="G1508" s="2">
        <f>'Moving Avg'!F1508</f>
        <v>1.3095000000000003</v>
      </c>
      <c r="H1508" s="2">
        <f>'Moving Avg'!G1508</f>
        <v>1.2870000000000001</v>
      </c>
      <c r="I1508" s="2">
        <f>'Moving Avg'!H1508</f>
        <v>1.3020999999999989</v>
      </c>
      <c r="J1508" s="6" t="str">
        <f>OBV!F1508</f>
        <v>BULLISH</v>
      </c>
      <c r="K1508" s="6" t="str">
        <f>OBV!G1508</f>
        <v>NEUTRAL</v>
      </c>
      <c r="L1508" s="6" t="str">
        <f>OBV!H1508</f>
        <v>CONFIRMED BULLISH</v>
      </c>
    </row>
    <row r="1509" spans="1:12" ht="13.5" x14ac:dyDescent="0.25">
      <c r="A1509" s="3">
        <f>RSI!A1509</f>
        <v>44209</v>
      </c>
      <c r="B1509" s="2">
        <f>RSI!B1509</f>
        <v>1.3</v>
      </c>
      <c r="C1509" s="2">
        <f>RSI!I1509</f>
        <v>50.071263456739622</v>
      </c>
      <c r="D1509" s="2">
        <f>MACD!E1509</f>
        <v>1.0091123362540477E-2</v>
      </c>
      <c r="E1509" s="2">
        <f>MACD!F1509</f>
        <v>-1.9564217651049866E-3</v>
      </c>
      <c r="F1509" s="2">
        <f>'Moving Avg'!D1509</f>
        <v>1.3</v>
      </c>
      <c r="G1509" s="2">
        <f>'Moving Avg'!F1509</f>
        <v>1.3105000000000002</v>
      </c>
      <c r="H1509" s="2">
        <f>'Moving Avg'!G1509</f>
        <v>1.2869999999999999</v>
      </c>
      <c r="I1509" s="2">
        <f>'Moving Avg'!H1509</f>
        <v>1.300749999999999</v>
      </c>
      <c r="J1509" s="6" t="str">
        <f>OBV!F1509</f>
        <v>BULLISH</v>
      </c>
      <c r="K1509" s="6" t="str">
        <f>OBV!G1509</f>
        <v>NEUTRAL</v>
      </c>
      <c r="L1509" s="6" t="str">
        <f>OBV!H1509</f>
        <v>CONFIRMED BULLISH</v>
      </c>
    </row>
    <row r="1510" spans="1:12" ht="13.5" x14ac:dyDescent="0.25">
      <c r="A1510" s="3">
        <f>RSI!A1510</f>
        <v>44211</v>
      </c>
      <c r="B1510" s="2">
        <f>RSI!B1510</f>
        <v>1.3</v>
      </c>
      <c r="C1510" s="2">
        <f>RSI!I1510</f>
        <v>50.071263456739622</v>
      </c>
      <c r="D1510" s="2">
        <f>MACD!E1510</f>
        <v>5.460391272948284E-3</v>
      </c>
      <c r="E1510" s="2">
        <f>MACD!F1510</f>
        <v>-4.7305915749433253E-4</v>
      </c>
      <c r="F1510" s="2">
        <f>'Moving Avg'!D1510</f>
        <v>1.3</v>
      </c>
      <c r="G1510" s="2">
        <f>'Moving Avg'!F1510</f>
        <v>1.3115000000000001</v>
      </c>
      <c r="H1510" s="2">
        <f>'Moving Avg'!G1510</f>
        <v>1.286</v>
      </c>
      <c r="I1510" s="2">
        <f>'Moving Avg'!H1510</f>
        <v>1.299599999999999</v>
      </c>
      <c r="J1510" s="6" t="str">
        <f>OBV!F1510</f>
        <v>NEUTRAL</v>
      </c>
      <c r="K1510" s="6" t="str">
        <f>OBV!G1510</f>
        <v>NEUTRAL</v>
      </c>
      <c r="L1510" s="6" t="str">
        <f>OBV!H1510</f>
        <v>NEUTRAL</v>
      </c>
    </row>
    <row r="1511" spans="1:12" ht="13.5" x14ac:dyDescent="0.25">
      <c r="A1511" s="3">
        <f>RSI!A1511</f>
        <v>44214</v>
      </c>
      <c r="B1511" s="2">
        <f>RSI!B1511</f>
        <v>1.3</v>
      </c>
      <c r="C1511" s="2">
        <f>RSI!I1511</f>
        <v>50.071263456739622</v>
      </c>
      <c r="D1511" s="2">
        <f>MACD!E1511</f>
        <v>9.2344856042028134E-3</v>
      </c>
      <c r="E1511" s="2">
        <f>MACD!F1511</f>
        <v>1.4684497948450966E-3</v>
      </c>
      <c r="F1511" s="2">
        <f>'Moving Avg'!D1511</f>
        <v>1.3</v>
      </c>
      <c r="G1511" s="2">
        <f>'Moving Avg'!F1511</f>
        <v>1.3105000000000002</v>
      </c>
      <c r="H1511" s="2">
        <f>'Moving Avg'!G1511</f>
        <v>1.2853999999999999</v>
      </c>
      <c r="I1511" s="2">
        <f>'Moving Avg'!H1511</f>
        <v>1.2984499999999988</v>
      </c>
      <c r="J1511" s="6" t="str">
        <f>OBV!F1511</f>
        <v>NEUTRAL</v>
      </c>
      <c r="K1511" s="6" t="str">
        <f>OBV!G1511</f>
        <v>NEUTRAL</v>
      </c>
      <c r="L1511" s="6" t="str">
        <f>OBV!H1511</f>
        <v>NEUTRAL</v>
      </c>
    </row>
    <row r="1512" spans="1:12" ht="13.5" x14ac:dyDescent="0.25">
      <c r="A1512" s="3">
        <f>RSI!A1512</f>
        <v>44215</v>
      </c>
      <c r="B1512" s="2">
        <f>RSI!B1512</f>
        <v>1.27</v>
      </c>
      <c r="C1512" s="2">
        <f>RSI!I1512</f>
        <v>43.092033231664608</v>
      </c>
      <c r="D1512" s="2">
        <f>MACD!E1512</f>
        <v>1.7727186455137822E-2</v>
      </c>
      <c r="E1512" s="2">
        <f>MACD!F1512</f>
        <v>4.7201971269036419E-3</v>
      </c>
      <c r="F1512" s="2">
        <f>'Moving Avg'!D1512</f>
        <v>1.294</v>
      </c>
      <c r="G1512" s="2">
        <f>'Moving Avg'!F1512</f>
        <v>1.3065000000000002</v>
      </c>
      <c r="H1512" s="2">
        <f>'Moving Avg'!G1512</f>
        <v>1.2841999999999996</v>
      </c>
      <c r="I1512" s="2">
        <f>'Moving Avg'!H1512</f>
        <v>1.2971499999999987</v>
      </c>
      <c r="J1512" s="6" t="str">
        <f>OBV!F1512</f>
        <v>BEARISH</v>
      </c>
      <c r="K1512" s="6" t="str">
        <f>OBV!G1512</f>
        <v>NEUTRAL</v>
      </c>
      <c r="L1512" s="6" t="str">
        <f>OBV!H1512</f>
        <v>CONFIRMED BEARISH</v>
      </c>
    </row>
    <row r="1513" spans="1:12" ht="13.5" x14ac:dyDescent="0.25">
      <c r="A1513" s="3">
        <f>RSI!A1513</f>
        <v>44216</v>
      </c>
      <c r="B1513" s="2">
        <f>RSI!B1513</f>
        <v>1.33</v>
      </c>
      <c r="C1513" s="2">
        <f>RSI!I1513</f>
        <v>56.231908979703306</v>
      </c>
      <c r="D1513" s="2">
        <f>MACD!E1513</f>
        <v>1.1415459925754989E-2</v>
      </c>
      <c r="E1513" s="2">
        <f>MACD!F1513</f>
        <v>6.0592496866739114E-3</v>
      </c>
      <c r="F1513" s="2">
        <f>'Moving Avg'!D1513</f>
        <v>1.3</v>
      </c>
      <c r="G1513" s="2">
        <f>'Moving Avg'!F1513</f>
        <v>1.3055000000000003</v>
      </c>
      <c r="H1513" s="2">
        <f>'Moving Avg'!G1513</f>
        <v>1.2849999999999997</v>
      </c>
      <c r="I1513" s="2">
        <f>'Moving Avg'!H1513</f>
        <v>1.2961499999999986</v>
      </c>
      <c r="J1513" s="6" t="str">
        <f>OBV!F1513</f>
        <v>BULLISH</v>
      </c>
      <c r="K1513" s="6" t="str">
        <f>OBV!G1513</f>
        <v>WEAK</v>
      </c>
      <c r="L1513" s="6" t="str">
        <f>OBV!H1513</f>
        <v>CONFIRMED BULLISH</v>
      </c>
    </row>
    <row r="1514" spans="1:12" ht="13.5" x14ac:dyDescent="0.25">
      <c r="A1514" s="3">
        <f>RSI!A1514</f>
        <v>44217</v>
      </c>
      <c r="B1514" s="2">
        <f>RSI!B1514</f>
        <v>1.37</v>
      </c>
      <c r="C1514" s="2">
        <f>RSI!I1514</f>
        <v>62.455707663363974</v>
      </c>
      <c r="D1514" s="2">
        <f>MACD!E1514</f>
        <v>2.9214809078537129E-3</v>
      </c>
      <c r="E1514" s="2">
        <f>MACD!F1514</f>
        <v>5.431695930909872E-3</v>
      </c>
      <c r="F1514" s="2">
        <f>'Moving Avg'!D1514</f>
        <v>1.3140000000000001</v>
      </c>
      <c r="G1514" s="2">
        <f>'Moving Avg'!F1514</f>
        <v>1.3100000000000003</v>
      </c>
      <c r="H1514" s="2">
        <f>'Moving Avg'!G1514</f>
        <v>1.2871999999999997</v>
      </c>
      <c r="I1514" s="2">
        <f>'Moving Avg'!H1514</f>
        <v>1.2953999999999986</v>
      </c>
      <c r="J1514" s="6" t="str">
        <f>OBV!F1514</f>
        <v>BULLISH</v>
      </c>
      <c r="K1514" s="6" t="str">
        <f>OBV!G1514</f>
        <v>WEAK</v>
      </c>
      <c r="L1514" s="6" t="str">
        <f>OBV!H1514</f>
        <v>CONFIRMED BULLISH</v>
      </c>
    </row>
    <row r="1515" spans="1:12" ht="13.5" x14ac:dyDescent="0.25">
      <c r="A1515" s="3">
        <f>RSI!A1515</f>
        <v>44218</v>
      </c>
      <c r="B1515" s="2">
        <f>RSI!B1515</f>
        <v>1.38</v>
      </c>
      <c r="C1515" s="2">
        <f>RSI!I1515</f>
        <v>63.840071318213475</v>
      </c>
      <c r="D1515" s="2">
        <f>MACD!E1515</f>
        <v>-3.880599301702814E-3</v>
      </c>
      <c r="E1515" s="2">
        <f>MACD!F1515</f>
        <v>3.5692368843873354E-3</v>
      </c>
      <c r="F1515" s="2">
        <f>'Moving Avg'!D1515</f>
        <v>1.33</v>
      </c>
      <c r="G1515" s="2">
        <f>'Moving Avg'!F1515</f>
        <v>1.3150000000000002</v>
      </c>
      <c r="H1515" s="2">
        <f>'Moving Avg'!G1515</f>
        <v>1.2901999999999998</v>
      </c>
      <c r="I1515" s="2">
        <f>'Moving Avg'!H1515</f>
        <v>1.2946999999999989</v>
      </c>
      <c r="J1515" s="6" t="str">
        <f>OBV!F1515</f>
        <v>BULLISH</v>
      </c>
      <c r="K1515" s="6" t="str">
        <f>OBV!G1515</f>
        <v>WEAK</v>
      </c>
      <c r="L1515" s="6" t="str">
        <f>OBV!H1515</f>
        <v>CONFIRMED BULLISH</v>
      </c>
    </row>
    <row r="1516" spans="1:12" ht="13.5" x14ac:dyDescent="0.25">
      <c r="A1516" s="3">
        <f>RSI!A1516</f>
        <v>44221</v>
      </c>
      <c r="B1516" s="2">
        <f>RSI!B1516</f>
        <v>1.43</v>
      </c>
      <c r="C1516" s="2">
        <f>RSI!I1516</f>
        <v>69.830168154305738</v>
      </c>
      <c r="D1516" s="2">
        <f>MACD!E1516</f>
        <v>-1.3781025684669324E-2</v>
      </c>
      <c r="E1516" s="2">
        <f>MACD!F1516</f>
        <v>9.9184370576003902E-5</v>
      </c>
      <c r="F1516" s="2">
        <f>'Moving Avg'!D1516</f>
        <v>1.3559999999999999</v>
      </c>
      <c r="G1516" s="2">
        <f>'Moving Avg'!F1516</f>
        <v>1.3215000000000003</v>
      </c>
      <c r="H1516" s="2">
        <f>'Moving Avg'!G1516</f>
        <v>1.2941999999999998</v>
      </c>
      <c r="I1516" s="2">
        <f>'Moving Avg'!H1516</f>
        <v>1.2942499999999988</v>
      </c>
      <c r="J1516" s="6" t="str">
        <f>OBV!F1516</f>
        <v>BULLISH</v>
      </c>
      <c r="K1516" s="6" t="str">
        <f>OBV!G1516</f>
        <v>WEAK</v>
      </c>
      <c r="L1516" s="6" t="str">
        <f>OBV!H1516</f>
        <v>CONFIRMED BULLISH</v>
      </c>
    </row>
    <row r="1517" spans="1:12" ht="13.5" x14ac:dyDescent="0.25">
      <c r="A1517" s="3">
        <f>RSI!A1517</f>
        <v>44222</v>
      </c>
      <c r="B1517" s="2">
        <f>RSI!B1517</f>
        <v>1.37</v>
      </c>
      <c r="C1517" s="2">
        <f>RSI!I1517</f>
        <v>57.517032160951651</v>
      </c>
      <c r="D1517" s="2">
        <f>MACD!E1517</f>
        <v>-1.8417758313094001E-2</v>
      </c>
      <c r="E1517" s="2">
        <f>MACD!F1517</f>
        <v>-3.6042041661579973E-3</v>
      </c>
      <c r="F1517" s="2">
        <f>'Moving Avg'!D1517</f>
        <v>1.3759999999999999</v>
      </c>
      <c r="G1517" s="2">
        <f>'Moving Avg'!F1517</f>
        <v>1.3225000000000002</v>
      </c>
      <c r="H1517" s="2">
        <f>'Moving Avg'!G1517</f>
        <v>1.2969999999999999</v>
      </c>
      <c r="I1517" s="2">
        <f>'Moving Avg'!H1517</f>
        <v>1.2934999999999985</v>
      </c>
      <c r="J1517" s="6" t="str">
        <f>OBV!F1517</f>
        <v>BULLISH</v>
      </c>
      <c r="K1517" s="6" t="str">
        <f>OBV!G1517</f>
        <v>WEAK</v>
      </c>
      <c r="L1517" s="6" t="str">
        <f>OBV!H1517</f>
        <v>CONFIRMED BULLISH</v>
      </c>
    </row>
    <row r="1518" spans="1:12" ht="13.5" x14ac:dyDescent="0.25">
      <c r="A1518" s="3">
        <f>RSI!A1518</f>
        <v>44223</v>
      </c>
      <c r="B1518" s="2">
        <f>RSI!B1518</f>
        <v>1.37</v>
      </c>
      <c r="C1518" s="2">
        <f>RSI!I1518</f>
        <v>57.517032160951651</v>
      </c>
      <c r="D1518" s="2">
        <f>MACD!E1518</f>
        <v>-2.2638357856012536E-2</v>
      </c>
      <c r="E1518" s="2">
        <f>MACD!F1518</f>
        <v>-7.4110349041289058E-3</v>
      </c>
      <c r="F1518" s="2">
        <f>'Moving Avg'!D1518</f>
        <v>1.3839999999999999</v>
      </c>
      <c r="G1518" s="2">
        <f>'Moving Avg'!F1518</f>
        <v>1.3235000000000003</v>
      </c>
      <c r="H1518" s="2">
        <f>'Moving Avg'!G1518</f>
        <v>1.2997999999999998</v>
      </c>
      <c r="I1518" s="2">
        <f>'Moving Avg'!H1518</f>
        <v>1.2929499999999987</v>
      </c>
      <c r="J1518" s="6" t="str">
        <f>OBV!F1518</f>
        <v>BULLISH</v>
      </c>
      <c r="K1518" s="6" t="str">
        <f>OBV!G1518</f>
        <v>NEUTRAL</v>
      </c>
      <c r="L1518" s="6" t="str">
        <f>OBV!H1518</f>
        <v>CONFIRMED BULLISH</v>
      </c>
    </row>
    <row r="1519" spans="1:12" ht="13.5" x14ac:dyDescent="0.25">
      <c r="A1519" s="3">
        <f>RSI!A1519</f>
        <v>44224</v>
      </c>
      <c r="B1519" s="2">
        <f>RSI!B1519</f>
        <v>1.37</v>
      </c>
      <c r="C1519" s="2">
        <f>RSI!I1519</f>
        <v>57.517032160951651</v>
      </c>
      <c r="D1519" s="2">
        <f>MACD!E1519</f>
        <v>-2.6484829203244908E-2</v>
      </c>
      <c r="E1519" s="2">
        <f>MACD!F1519</f>
        <v>-1.1225793763952108E-2</v>
      </c>
      <c r="F1519" s="2">
        <f>'Moving Avg'!D1519</f>
        <v>1.3839999999999999</v>
      </c>
      <c r="G1519" s="2">
        <f>'Moving Avg'!F1519</f>
        <v>1.3265000000000002</v>
      </c>
      <c r="H1519" s="2">
        <f>'Moving Avg'!G1519</f>
        <v>1.3019999999999996</v>
      </c>
      <c r="I1519" s="2">
        <f>'Moving Avg'!H1519</f>
        <v>1.2923999999999987</v>
      </c>
      <c r="J1519" s="6" t="str">
        <f>OBV!F1519</f>
        <v>BULLISH</v>
      </c>
      <c r="K1519" s="6" t="str">
        <f>OBV!G1519</f>
        <v>NEUTRAL</v>
      </c>
      <c r="L1519" s="6" t="str">
        <f>OBV!H1519</f>
        <v>NEUTRAL</v>
      </c>
    </row>
    <row r="1520" spans="1:12" ht="13.5" x14ac:dyDescent="0.25">
      <c r="A1520" s="3">
        <f>RSI!A1520</f>
        <v>44225</v>
      </c>
      <c r="B1520" s="2">
        <f>RSI!B1520</f>
        <v>1.33</v>
      </c>
      <c r="C1520" s="2">
        <f>RSI!I1520</f>
        <v>50.153449180925271</v>
      </c>
      <c r="D1520" s="2">
        <f>MACD!E1520</f>
        <v>-2.703138277497108E-2</v>
      </c>
      <c r="E1520" s="2">
        <f>MACD!F1520</f>
        <v>-1.4386911566155902E-2</v>
      </c>
      <c r="F1520" s="2">
        <f>'Moving Avg'!D1520</f>
        <v>1.3740000000000001</v>
      </c>
      <c r="G1520" s="2">
        <f>'Moving Avg'!F1520</f>
        <v>1.3290000000000002</v>
      </c>
      <c r="H1520" s="2">
        <f>'Moving Avg'!G1520</f>
        <v>1.3027999999999997</v>
      </c>
      <c r="I1520" s="2">
        <f>'Moving Avg'!H1520</f>
        <v>1.2916499999999989</v>
      </c>
      <c r="J1520" s="6" t="str">
        <f>OBV!F1520</f>
        <v>BEARISH</v>
      </c>
      <c r="K1520" s="6" t="str">
        <f>OBV!G1520</f>
        <v>NEUTRAL</v>
      </c>
      <c r="L1520" s="6" t="str">
        <f>OBV!H1520</f>
        <v>CONFIRMED BEARISH</v>
      </c>
    </row>
    <row r="1521" spans="1:12" ht="13.5" x14ac:dyDescent="0.25">
      <c r="A1521" s="3">
        <f>RSI!A1521</f>
        <v>44228</v>
      </c>
      <c r="B1521" s="2">
        <f>RSI!B1521</f>
        <v>1.33</v>
      </c>
      <c r="C1521" s="2">
        <f>RSI!I1521</f>
        <v>50.153449180925271</v>
      </c>
      <c r="D1521" s="2">
        <f>MACD!E1521</f>
        <v>-2.7493424658517673E-2</v>
      </c>
      <c r="E1521" s="2">
        <f>MACD!F1521</f>
        <v>-1.7008214184628258E-2</v>
      </c>
      <c r="F1521" s="2">
        <f>'Moving Avg'!D1521</f>
        <v>1.3540000000000001</v>
      </c>
      <c r="G1521" s="2">
        <f>'Moving Avg'!F1521</f>
        <v>1.3290000000000002</v>
      </c>
      <c r="H1521" s="2">
        <f>'Moving Avg'!G1521</f>
        <v>1.3035999999999999</v>
      </c>
      <c r="I1521" s="2">
        <f>'Moving Avg'!H1521</f>
        <v>1.2908999999999988</v>
      </c>
      <c r="J1521" s="6" t="str">
        <f>OBV!F1521</f>
        <v>BEARISH</v>
      </c>
      <c r="K1521" s="6" t="str">
        <f>OBV!G1521</f>
        <v>NEUTRAL</v>
      </c>
      <c r="L1521" s="6" t="str">
        <f>OBV!H1521</f>
        <v>CONFIRMED BEARISH</v>
      </c>
    </row>
    <row r="1522" spans="1:12" ht="13.5" x14ac:dyDescent="0.25">
      <c r="A1522" s="3">
        <f>RSI!A1522</f>
        <v>44229</v>
      </c>
      <c r="B1522" s="2">
        <f>RSI!B1522</f>
        <v>1.37</v>
      </c>
      <c r="C1522" s="2">
        <f>RSI!I1522</f>
        <v>56.597730910323413</v>
      </c>
      <c r="D1522" s="2">
        <f>MACD!E1522</f>
        <v>-3.5462335824731905E-2</v>
      </c>
      <c r="E1522" s="2">
        <f>MACD!F1522</f>
        <v>-2.0699038512648989E-2</v>
      </c>
      <c r="F1522" s="2">
        <f>'Moving Avg'!D1522</f>
        <v>1.3540000000000001</v>
      </c>
      <c r="G1522" s="2">
        <f>'Moving Avg'!F1522</f>
        <v>1.3300000000000003</v>
      </c>
      <c r="H1522" s="2">
        <f>'Moving Avg'!G1522</f>
        <v>1.3045999999999998</v>
      </c>
      <c r="I1522" s="2">
        <f>'Moving Avg'!H1522</f>
        <v>1.2903499999999992</v>
      </c>
      <c r="J1522" s="6" t="str">
        <f>OBV!F1522</f>
        <v>BEARISH</v>
      </c>
      <c r="K1522" s="6" t="str">
        <f>OBV!G1522</f>
        <v>NEUTRAL</v>
      </c>
      <c r="L1522" s="6" t="str">
        <f>OBV!H1522</f>
        <v>NEUTRAL</v>
      </c>
    </row>
    <row r="1523" spans="1:12" ht="13.5" x14ac:dyDescent="0.25">
      <c r="A1523" s="3">
        <f>RSI!A1523</f>
        <v>44230</v>
      </c>
      <c r="B1523" s="2">
        <f>RSI!B1523</f>
        <v>1.37</v>
      </c>
      <c r="C1523" s="2">
        <f>RSI!I1523</f>
        <v>56.597730910323413</v>
      </c>
      <c r="D1523" s="2">
        <f>MACD!E1523</f>
        <v>-3.321048746977473E-2</v>
      </c>
      <c r="E1523" s="2">
        <f>MACD!F1523</f>
        <v>-2.3201328304074138E-2</v>
      </c>
      <c r="F1523" s="2">
        <f>'Moving Avg'!D1523</f>
        <v>1.3540000000000001</v>
      </c>
      <c r="G1523" s="2">
        <f>'Moving Avg'!F1523</f>
        <v>1.3340000000000001</v>
      </c>
      <c r="H1523" s="2">
        <f>'Moving Avg'!G1523</f>
        <v>1.3055999999999996</v>
      </c>
      <c r="I1523" s="2">
        <f>'Moving Avg'!H1523</f>
        <v>1.2897999999999994</v>
      </c>
      <c r="J1523" s="6" t="str">
        <f>OBV!F1523</f>
        <v>BEARISH</v>
      </c>
      <c r="K1523" s="6" t="str">
        <f>OBV!G1523</f>
        <v>NEUTRAL</v>
      </c>
      <c r="L1523" s="6" t="str">
        <f>OBV!H1523</f>
        <v>NEUTRAL</v>
      </c>
    </row>
    <row r="1524" spans="1:12" ht="13.5" x14ac:dyDescent="0.25">
      <c r="A1524" s="3">
        <f>RSI!A1524</f>
        <v>44231</v>
      </c>
      <c r="B1524" s="2">
        <f>RSI!B1524</f>
        <v>1.41</v>
      </c>
      <c r="C1524" s="2">
        <f>RSI!I1524</f>
        <v>62.256828275372229</v>
      </c>
      <c r="D1524" s="2">
        <f>MACD!E1524</f>
        <v>-2.8332708986890331E-2</v>
      </c>
      <c r="E1524" s="2">
        <f>MACD!F1524</f>
        <v>-2.4227604440637377E-2</v>
      </c>
      <c r="F1524" s="2">
        <f>'Moving Avg'!D1524</f>
        <v>1.3620000000000001</v>
      </c>
      <c r="G1524" s="2">
        <f>'Moving Avg'!F1524</f>
        <v>1.34</v>
      </c>
      <c r="H1524" s="2">
        <f>'Moving Avg'!G1524</f>
        <v>1.3079999999999996</v>
      </c>
      <c r="I1524" s="2">
        <f>'Moving Avg'!H1524</f>
        <v>1.2894499999999993</v>
      </c>
      <c r="J1524" s="6" t="str">
        <f>OBV!F1524</f>
        <v>BEARISH</v>
      </c>
      <c r="K1524" s="6" t="str">
        <f>OBV!G1524</f>
        <v>NEUTRAL</v>
      </c>
      <c r="L1524" s="6" t="str">
        <f>OBV!H1524</f>
        <v>BEARISH DIVERGENCE</v>
      </c>
    </row>
    <row r="1525" spans="1:12" ht="13.5" x14ac:dyDescent="0.25">
      <c r="A1525" s="3">
        <f>RSI!A1525</f>
        <v>44232</v>
      </c>
      <c r="B1525" s="2">
        <f>RSI!B1525</f>
        <v>1.37</v>
      </c>
      <c r="C1525" s="2">
        <f>RSI!I1525</f>
        <v>54.591288226413113</v>
      </c>
      <c r="D1525" s="2">
        <f>MACD!E1525</f>
        <v>-2.0142623748312882E-2</v>
      </c>
      <c r="E1525" s="2">
        <f>MACD!F1525</f>
        <v>-2.3410608302172481E-2</v>
      </c>
      <c r="F1525" s="2">
        <f>'Moving Avg'!D1525</f>
        <v>1.37</v>
      </c>
      <c r="G1525" s="2">
        <f>'Moving Avg'!F1525</f>
        <v>1.3435000000000001</v>
      </c>
      <c r="H1525" s="2">
        <f>'Moving Avg'!G1525</f>
        <v>1.3095999999999994</v>
      </c>
      <c r="I1525" s="2">
        <f>'Moving Avg'!H1525</f>
        <v>1.2888999999999995</v>
      </c>
      <c r="J1525" s="6" t="str">
        <f>OBV!F1525</f>
        <v>BULLISH</v>
      </c>
      <c r="K1525" s="6" t="str">
        <f>OBV!G1525</f>
        <v>NEUTRAL</v>
      </c>
      <c r="L1525" s="6" t="str">
        <f>OBV!H1525</f>
        <v>CONFIRMED BULLISH</v>
      </c>
    </row>
    <row r="1526" spans="1:12" ht="13.5" x14ac:dyDescent="0.25">
      <c r="A1526" s="3">
        <f>RSI!A1526</f>
        <v>44235</v>
      </c>
      <c r="B1526" s="2">
        <f>RSI!B1526</f>
        <v>1.44</v>
      </c>
      <c r="C1526" s="2">
        <f>RSI!I1526</f>
        <v>63.143726040496638</v>
      </c>
      <c r="D1526" s="2">
        <f>MACD!E1526</f>
        <v>-1.0875262108421158E-2</v>
      </c>
      <c r="E1526" s="2">
        <f>MACD!F1526</f>
        <v>-2.0903539063422218E-2</v>
      </c>
      <c r="F1526" s="2">
        <f>'Moving Avg'!D1526</f>
        <v>1.3920000000000001</v>
      </c>
      <c r="G1526" s="2">
        <f>'Moving Avg'!F1526</f>
        <v>1.3505</v>
      </c>
      <c r="H1526" s="2">
        <f>'Moving Avg'!G1526</f>
        <v>1.3125999999999993</v>
      </c>
      <c r="I1526" s="2">
        <f>'Moving Avg'!H1526</f>
        <v>1.2886999999999993</v>
      </c>
      <c r="J1526" s="6" t="str">
        <f>OBV!F1526</f>
        <v>BULLISH</v>
      </c>
      <c r="K1526" s="6" t="str">
        <f>OBV!G1526</f>
        <v>NEUTRAL</v>
      </c>
      <c r="L1526" s="6" t="str">
        <f>OBV!H1526</f>
        <v>CONFIRMED BULLISH</v>
      </c>
    </row>
    <row r="1527" spans="1:12" ht="13.5" x14ac:dyDescent="0.25">
      <c r="A1527" s="3">
        <f>RSI!A1527</f>
        <v>44236</v>
      </c>
      <c r="B1527" s="2">
        <f>RSI!B1527</f>
        <v>1.48</v>
      </c>
      <c r="C1527" s="2">
        <f>RSI!I1527</f>
        <v>66.971815516023796</v>
      </c>
      <c r="D1527" s="2">
        <f>MACD!E1527</f>
        <v>-1.5798266383623361E-2</v>
      </c>
      <c r="E1527" s="2">
        <f>MACD!F1527</f>
        <v>-1.9882484527462448E-2</v>
      </c>
      <c r="F1527" s="2">
        <f>'Moving Avg'!D1527</f>
        <v>1.4140000000000001</v>
      </c>
      <c r="G1527" s="2">
        <f>'Moving Avg'!F1527</f>
        <v>1.3595000000000002</v>
      </c>
      <c r="H1527" s="2">
        <f>'Moving Avg'!G1527</f>
        <v>1.3163999999999993</v>
      </c>
      <c r="I1527" s="2">
        <f>'Moving Avg'!H1527</f>
        <v>1.2886999999999995</v>
      </c>
      <c r="J1527" s="6" t="str">
        <f>OBV!F1527</f>
        <v>BULLISH</v>
      </c>
      <c r="K1527" s="6" t="str">
        <f>OBV!G1527</f>
        <v>WEAK</v>
      </c>
      <c r="L1527" s="6" t="str">
        <f>OBV!H1527</f>
        <v>CONFIRMED BULLISH</v>
      </c>
    </row>
    <row r="1528" spans="1:12" ht="13.5" x14ac:dyDescent="0.25">
      <c r="A1528" s="3">
        <f>RSI!A1528</f>
        <v>44237</v>
      </c>
      <c r="B1528" s="2">
        <f>RSI!B1528</f>
        <v>1.53</v>
      </c>
      <c r="C1528" s="2">
        <f>RSI!I1528</f>
        <v>71.023300765858494</v>
      </c>
      <c r="D1528" s="2">
        <f>MACD!E1528</f>
        <v>-2.4432548748712035E-2</v>
      </c>
      <c r="E1528" s="2">
        <f>MACD!F1528</f>
        <v>-2.0792497371712366E-2</v>
      </c>
      <c r="F1528" s="2">
        <f>'Moving Avg'!D1528</f>
        <v>1.4460000000000002</v>
      </c>
      <c r="G1528" s="2">
        <f>'Moving Avg'!F1528</f>
        <v>1.3710000000000004</v>
      </c>
      <c r="H1528" s="2">
        <f>'Moving Avg'!G1528</f>
        <v>1.3221999999999992</v>
      </c>
      <c r="I1528" s="2">
        <f>'Moving Avg'!H1528</f>
        <v>1.2889499999999992</v>
      </c>
      <c r="J1528" s="6" t="str">
        <f>OBV!F1528</f>
        <v>BULLISH</v>
      </c>
      <c r="K1528" s="6" t="str">
        <f>OBV!G1528</f>
        <v>WEAK</v>
      </c>
      <c r="L1528" s="6" t="str">
        <f>OBV!H1528</f>
        <v>CONFIRMED BULLISH</v>
      </c>
    </row>
    <row r="1529" spans="1:12" ht="13.5" x14ac:dyDescent="0.25">
      <c r="A1529" s="3">
        <f>RSI!A1529</f>
        <v>44238</v>
      </c>
      <c r="B1529" s="2">
        <f>RSI!B1529</f>
        <v>1.61</v>
      </c>
      <c r="C1529" s="2">
        <f>RSI!I1529</f>
        <v>76.079310680432997</v>
      </c>
      <c r="D1529" s="2">
        <f>MACD!E1529</f>
        <v>-3.8668154034764868E-2</v>
      </c>
      <c r="E1529" s="2">
        <f>MACD!F1529</f>
        <v>-2.436762870432287E-2</v>
      </c>
      <c r="F1529" s="2">
        <f>'Moving Avg'!D1529</f>
        <v>1.4860000000000002</v>
      </c>
      <c r="G1529" s="2">
        <f>'Moving Avg'!F1529</f>
        <v>1.3865000000000003</v>
      </c>
      <c r="H1529" s="2">
        <f>'Moving Avg'!G1529</f>
        <v>1.3301999999999992</v>
      </c>
      <c r="I1529" s="2">
        <f>'Moving Avg'!H1529</f>
        <v>1.2895999999999994</v>
      </c>
      <c r="J1529" s="6" t="str">
        <f>OBV!F1529</f>
        <v>BULLISH</v>
      </c>
      <c r="K1529" s="6" t="str">
        <f>OBV!G1529</f>
        <v>WEAK</v>
      </c>
      <c r="L1529" s="6" t="str">
        <f>OBV!H1529</f>
        <v>CONFIRMED BULLISH</v>
      </c>
    </row>
    <row r="1530" spans="1:12" ht="13.5" x14ac:dyDescent="0.25">
      <c r="A1530" s="3">
        <f>RSI!A1530</f>
        <v>44239</v>
      </c>
      <c r="B1530" s="2">
        <f>RSI!B1530</f>
        <v>1.54</v>
      </c>
      <c r="C1530" s="2">
        <f>RSI!I1530</f>
        <v>65.336719141778161</v>
      </c>
      <c r="D1530" s="2">
        <f>MACD!E1530</f>
        <v>-5.3084447019168035E-2</v>
      </c>
      <c r="E1530" s="2">
        <f>MACD!F1530</f>
        <v>-3.0110992367291908E-2</v>
      </c>
      <c r="F1530" s="2">
        <f>'Moving Avg'!D1530</f>
        <v>1.52</v>
      </c>
      <c r="G1530" s="2">
        <f>'Moving Avg'!F1530</f>
        <v>1.3985000000000003</v>
      </c>
      <c r="H1530" s="2">
        <f>'Moving Avg'!G1530</f>
        <v>1.3367999999999995</v>
      </c>
      <c r="I1530" s="2">
        <f>'Moving Avg'!H1530</f>
        <v>1.2898999999999996</v>
      </c>
      <c r="J1530" s="6" t="str">
        <f>OBV!F1530</f>
        <v>BULLISH</v>
      </c>
      <c r="K1530" s="6" t="str">
        <f>OBV!G1530</f>
        <v>WEAK</v>
      </c>
      <c r="L1530" s="6" t="str">
        <f>OBV!H1530</f>
        <v>CONFIRMED BULLISH</v>
      </c>
    </row>
    <row r="1531" spans="1:12" ht="13.5" x14ac:dyDescent="0.25">
      <c r="A1531" s="3">
        <f>RSI!A1531</f>
        <v>44242</v>
      </c>
      <c r="B1531" s="2">
        <f>RSI!B1531</f>
        <v>1.6</v>
      </c>
      <c r="C1531" s="2">
        <f>RSI!I1531</f>
        <v>69.333778974005924</v>
      </c>
      <c r="D1531" s="2">
        <f>MACD!E1531</f>
        <v>-7.0611919334365281E-2</v>
      </c>
      <c r="E1531" s="2">
        <f>MACD!F1531</f>
        <v>-3.8211177760706587E-2</v>
      </c>
      <c r="F1531" s="2">
        <f>'Moving Avg'!D1531</f>
        <v>1.552</v>
      </c>
      <c r="G1531" s="2">
        <f>'Moving Avg'!F1531</f>
        <v>1.4135000000000004</v>
      </c>
      <c r="H1531" s="2">
        <f>'Moving Avg'!G1531</f>
        <v>1.3445999999999996</v>
      </c>
      <c r="I1531" s="2">
        <f>'Moving Avg'!H1531</f>
        <v>1.2904999999999998</v>
      </c>
      <c r="J1531" s="6" t="str">
        <f>OBV!F1531</f>
        <v>BULLISH</v>
      </c>
      <c r="K1531" s="6" t="str">
        <f>OBV!G1531</f>
        <v>WEAK</v>
      </c>
      <c r="L1531" s="6" t="str">
        <f>OBV!H1531</f>
        <v>CONFIRMED BULLISH</v>
      </c>
    </row>
    <row r="1532" spans="1:12" ht="13.5" x14ac:dyDescent="0.25">
      <c r="A1532" s="3">
        <f>RSI!A1532</f>
        <v>44243</v>
      </c>
      <c r="B1532" s="2">
        <f>RSI!B1532</f>
        <v>1.56</v>
      </c>
      <c r="C1532" s="2">
        <f>RSI!I1532</f>
        <v>64.032678040801727</v>
      </c>
      <c r="D1532" s="2">
        <f>MACD!E1532</f>
        <v>-7.7499689161549812E-2</v>
      </c>
      <c r="E1532" s="2">
        <f>MACD!F1532</f>
        <v>-4.6068880040875233E-2</v>
      </c>
      <c r="F1532" s="2">
        <f>'Moving Avg'!D1532</f>
        <v>1.5680000000000001</v>
      </c>
      <c r="G1532" s="2">
        <f>'Moving Avg'!F1532</f>
        <v>1.4280000000000004</v>
      </c>
      <c r="H1532" s="2">
        <f>'Moving Avg'!G1532</f>
        <v>1.3515999999999995</v>
      </c>
      <c r="I1532" s="2">
        <f>'Moving Avg'!H1532</f>
        <v>1.2908999999999997</v>
      </c>
      <c r="J1532" s="6" t="str">
        <f>OBV!F1532</f>
        <v>BULLISH</v>
      </c>
      <c r="K1532" s="6" t="str">
        <f>OBV!G1532</f>
        <v>NEUTRAL</v>
      </c>
      <c r="L1532" s="6" t="str">
        <f>OBV!H1532</f>
        <v>CONFIRMED BULLISH</v>
      </c>
    </row>
    <row r="1533" spans="1:12" ht="13.5" x14ac:dyDescent="0.25">
      <c r="A1533" s="3">
        <f>RSI!A1533</f>
        <v>44244</v>
      </c>
      <c r="B1533" s="2">
        <f>RSI!B1533</f>
        <v>1.49</v>
      </c>
      <c r="C1533" s="2">
        <f>RSI!I1533</f>
        <v>55.968053766502067</v>
      </c>
      <c r="D1533" s="2">
        <f>MACD!E1533</f>
        <v>-7.8992959662488538E-2</v>
      </c>
      <c r="E1533" s="2">
        <f>MACD!F1533</f>
        <v>-5.2653695965197894E-2</v>
      </c>
      <c r="F1533" s="2">
        <f>'Moving Avg'!D1533</f>
        <v>1.56</v>
      </c>
      <c r="G1533" s="2">
        <f>'Moving Avg'!F1533</f>
        <v>1.4360000000000002</v>
      </c>
      <c r="H1533" s="2">
        <f>'Moving Avg'!G1533</f>
        <v>1.3565999999999994</v>
      </c>
      <c r="I1533" s="2">
        <f>'Moving Avg'!H1533</f>
        <v>1.2909499999999996</v>
      </c>
      <c r="J1533" s="6" t="str">
        <f>OBV!F1533</f>
        <v>BULLISH</v>
      </c>
      <c r="K1533" s="6" t="str">
        <f>OBV!G1533</f>
        <v>NEUTRAL</v>
      </c>
      <c r="L1533" s="6" t="str">
        <f>OBV!H1533</f>
        <v>BULLISH DIVERGENCE</v>
      </c>
    </row>
    <row r="1534" spans="1:12" ht="13.5" x14ac:dyDescent="0.25">
      <c r="A1534" s="3">
        <f>RSI!A1534</f>
        <v>44245</v>
      </c>
      <c r="B1534" s="2">
        <f>RSI!B1534</f>
        <v>1.43</v>
      </c>
      <c r="C1534" s="2">
        <f>RSI!I1534</f>
        <v>50.139024367834217</v>
      </c>
      <c r="D1534" s="2">
        <f>MACD!E1534</f>
        <v>-7.0031927038865183E-2</v>
      </c>
      <c r="E1534" s="2">
        <f>MACD!F1534</f>
        <v>-5.612934217993136E-2</v>
      </c>
      <c r="F1534" s="2">
        <f>'Moving Avg'!D1534</f>
        <v>1.524</v>
      </c>
      <c r="G1534" s="2">
        <f>'Moving Avg'!F1534</f>
        <v>1.4390000000000001</v>
      </c>
      <c r="H1534" s="2">
        <f>'Moving Avg'!G1534</f>
        <v>1.3593999999999995</v>
      </c>
      <c r="I1534" s="2">
        <f>'Moving Avg'!H1534</f>
        <v>1.2907</v>
      </c>
      <c r="J1534" s="6" t="str">
        <f>OBV!F1534</f>
        <v>BEARISH</v>
      </c>
      <c r="K1534" s="6" t="str">
        <f>OBV!G1534</f>
        <v>NEUTRAL</v>
      </c>
      <c r="L1534" s="6" t="str">
        <f>OBV!H1534</f>
        <v>CONFIRMED BEARISH</v>
      </c>
    </row>
    <row r="1535" spans="1:12" ht="13.5" x14ac:dyDescent="0.25">
      <c r="A1535" s="3">
        <f>RSI!A1535</f>
        <v>44246</v>
      </c>
      <c r="B1535" s="2">
        <f>RSI!B1535</f>
        <v>1.43</v>
      </c>
      <c r="C1535" s="2">
        <f>RSI!I1535</f>
        <v>50.139024367834217</v>
      </c>
      <c r="D1535" s="2">
        <f>MACD!E1535</f>
        <v>-6.8594856726466924E-2</v>
      </c>
      <c r="E1535" s="2">
        <f>MACD!F1535</f>
        <v>-5.862244508923848E-2</v>
      </c>
      <c r="F1535" s="2">
        <f>'Moving Avg'!D1535</f>
        <v>1.502</v>
      </c>
      <c r="G1535" s="2">
        <f>'Moving Avg'!F1535</f>
        <v>1.4415</v>
      </c>
      <c r="H1535" s="2">
        <f>'Moving Avg'!G1535</f>
        <v>1.3621999999999996</v>
      </c>
      <c r="I1535" s="2">
        <f>'Moving Avg'!H1535</f>
        <v>1.2904499999999999</v>
      </c>
      <c r="J1535" s="6" t="str">
        <f>OBV!F1535</f>
        <v>BEARISH</v>
      </c>
      <c r="K1535" s="6" t="str">
        <f>OBV!G1535</f>
        <v>NEUTRAL</v>
      </c>
      <c r="L1535" s="6" t="str">
        <f>OBV!H1535</f>
        <v>CONFIRMED BEARISH</v>
      </c>
    </row>
    <row r="1536" spans="1:12" ht="13.5" x14ac:dyDescent="0.25">
      <c r="A1536" s="3">
        <f>RSI!A1536</f>
        <v>44249</v>
      </c>
      <c r="B1536" s="2">
        <f>RSI!B1536</f>
        <v>1.43</v>
      </c>
      <c r="C1536" s="2">
        <f>RSI!I1536</f>
        <v>50.139024367834217</v>
      </c>
      <c r="D1536" s="2">
        <f>MACD!E1536</f>
        <v>-5.6601769083118203E-2</v>
      </c>
      <c r="E1536" s="2">
        <f>MACD!F1536</f>
        <v>-5.8218309888014429E-2</v>
      </c>
      <c r="F1536" s="2">
        <f>'Moving Avg'!D1536</f>
        <v>1.4679999999999997</v>
      </c>
      <c r="G1536" s="2">
        <f>'Moving Avg'!F1536</f>
        <v>1.4415</v>
      </c>
      <c r="H1536" s="2">
        <f>'Moving Avg'!G1536</f>
        <v>1.3651999999999997</v>
      </c>
      <c r="I1536" s="2">
        <f>'Moving Avg'!H1536</f>
        <v>1.2901999999999998</v>
      </c>
      <c r="J1536" s="6" t="str">
        <f>OBV!F1536</f>
        <v>BEARISH</v>
      </c>
      <c r="K1536" s="6" t="str">
        <f>OBV!G1536</f>
        <v>NEUTRAL</v>
      </c>
      <c r="L1536" s="6" t="str">
        <f>OBV!H1536</f>
        <v>CONFIRMED BEARISH</v>
      </c>
    </row>
    <row r="1537" spans="1:12" ht="13.5" x14ac:dyDescent="0.25">
      <c r="A1537" s="3">
        <f>RSI!A1537</f>
        <v>44250</v>
      </c>
      <c r="B1537" s="2">
        <f>RSI!B1537</f>
        <v>1.37</v>
      </c>
      <c r="C1537" s="2">
        <f>RSI!I1537</f>
        <v>44.367682094401523</v>
      </c>
      <c r="D1537" s="2">
        <f>MACD!E1537</f>
        <v>-3.5848190227695476E-2</v>
      </c>
      <c r="E1537" s="2">
        <f>MACD!F1537</f>
        <v>-5.3744285955950641E-2</v>
      </c>
      <c r="F1537" s="2">
        <f>'Moving Avg'!D1537</f>
        <v>1.43</v>
      </c>
      <c r="G1537" s="2">
        <f>'Moving Avg'!F1537</f>
        <v>1.4415</v>
      </c>
      <c r="H1537" s="2">
        <f>'Moving Avg'!G1537</f>
        <v>1.367</v>
      </c>
      <c r="I1537" s="2">
        <f>'Moving Avg'!H1537</f>
        <v>1.28965</v>
      </c>
      <c r="J1537" s="6" t="str">
        <f>OBV!F1537</f>
        <v>NEUTRAL</v>
      </c>
      <c r="K1537" s="6" t="str">
        <f>OBV!G1537</f>
        <v>NEUTRAL</v>
      </c>
      <c r="L1537" s="6" t="str">
        <f>OBV!H1537</f>
        <v>NEUTRAL</v>
      </c>
    </row>
    <row r="1538" spans="1:12" ht="13.5" x14ac:dyDescent="0.25">
      <c r="A1538" s="3">
        <f>RSI!A1538</f>
        <v>44251</v>
      </c>
      <c r="B1538" s="2">
        <f>RSI!B1538</f>
        <v>1.41</v>
      </c>
      <c r="C1538" s="2">
        <f>RSI!I1538</f>
        <v>48.614240995887094</v>
      </c>
      <c r="D1538" s="2">
        <f>MACD!E1538</f>
        <v>-1.319683140674921E-2</v>
      </c>
      <c r="E1538" s="2">
        <f>MACD!F1538</f>
        <v>-4.5634795046110357E-2</v>
      </c>
      <c r="F1538" s="2">
        <f>'Moving Avg'!D1538</f>
        <v>1.4140000000000001</v>
      </c>
      <c r="G1538" s="2">
        <f>'Moving Avg'!F1538</f>
        <v>1.4434999999999998</v>
      </c>
      <c r="H1538" s="2">
        <f>'Moving Avg'!G1538</f>
        <v>1.3695999999999997</v>
      </c>
      <c r="I1538" s="2">
        <f>'Moving Avg'!H1538</f>
        <v>1.2893000000000001</v>
      </c>
      <c r="J1538" s="6" t="str">
        <f>OBV!F1538</f>
        <v>NEUTRAL</v>
      </c>
      <c r="K1538" s="6" t="str">
        <f>OBV!G1538</f>
        <v>NEUTRAL</v>
      </c>
      <c r="L1538" s="6" t="str">
        <f>OBV!H1538</f>
        <v>NEUTRAL</v>
      </c>
    </row>
    <row r="1539" spans="1:12" ht="13.5" x14ac:dyDescent="0.25">
      <c r="A1539" s="3">
        <f>RSI!A1539</f>
        <v>44252</v>
      </c>
      <c r="B1539" s="2">
        <f>RSI!B1539</f>
        <v>1.43</v>
      </c>
      <c r="C1539" s="2">
        <f>RSI!I1539</f>
        <v>50.642923630100036</v>
      </c>
      <c r="D1539" s="2">
        <f>MACD!E1539</f>
        <v>1.6894083127117376E-2</v>
      </c>
      <c r="E1539" s="2">
        <f>MACD!F1539</f>
        <v>-3.3129019411464809E-2</v>
      </c>
      <c r="F1539" s="2">
        <f>'Moving Avg'!D1539</f>
        <v>1.4140000000000001</v>
      </c>
      <c r="G1539" s="2">
        <f>'Moving Avg'!F1539</f>
        <v>1.4464999999999999</v>
      </c>
      <c r="H1539" s="2">
        <f>'Moving Avg'!G1539</f>
        <v>1.3725999999999998</v>
      </c>
      <c r="I1539" s="2">
        <f>'Moving Avg'!H1539</f>
        <v>1.2890500000000003</v>
      </c>
      <c r="J1539" s="6" t="str">
        <f>OBV!F1539</f>
        <v>BULLISH</v>
      </c>
      <c r="K1539" s="6" t="str">
        <f>OBV!G1539</f>
        <v>NEUTRAL</v>
      </c>
      <c r="L1539" s="6" t="str">
        <f>OBV!H1539</f>
        <v>NEUTRAL</v>
      </c>
    </row>
    <row r="1540" spans="1:12" ht="13.5" x14ac:dyDescent="0.25">
      <c r="A1540" s="3">
        <f>RSI!A1540</f>
        <v>44253</v>
      </c>
      <c r="B1540" s="2">
        <f>RSI!B1540</f>
        <v>1.45</v>
      </c>
      <c r="C1540" s="2">
        <f>RSI!I1540</f>
        <v>52.655825341958447</v>
      </c>
      <c r="D1540" s="2">
        <f>MACD!E1540</f>
        <v>3.0077630603769334E-2</v>
      </c>
      <c r="E1540" s="2">
        <f>MACD!F1540</f>
        <v>-2.0487689408417983E-2</v>
      </c>
      <c r="F1540" s="2">
        <f>'Moving Avg'!D1540</f>
        <v>1.4179999999999999</v>
      </c>
      <c r="G1540" s="2">
        <f>'Moving Avg'!F1540</f>
        <v>1.4524999999999999</v>
      </c>
      <c r="H1540" s="2">
        <f>'Moving Avg'!G1540</f>
        <v>1.3759999999999997</v>
      </c>
      <c r="I1540" s="2">
        <f>'Moving Avg'!H1540</f>
        <v>1.2888999999999999</v>
      </c>
      <c r="J1540" s="6" t="str">
        <f>OBV!F1540</f>
        <v>BULLISH</v>
      </c>
      <c r="K1540" s="6" t="str">
        <f>OBV!G1540</f>
        <v>NEUTRAL</v>
      </c>
      <c r="L1540" s="6" t="str">
        <f>OBV!H1540</f>
        <v>CONFIRMED BULLISH</v>
      </c>
    </row>
    <row r="1541" spans="1:12" ht="13.5" x14ac:dyDescent="0.25">
      <c r="A1541" s="3">
        <f>RSI!A1541</f>
        <v>44256</v>
      </c>
      <c r="B1541" s="2">
        <f>RSI!B1541</f>
        <v>1.49</v>
      </c>
      <c r="C1541" s="2">
        <f>RSI!I1541</f>
        <v>56.478696942393611</v>
      </c>
      <c r="D1541" s="2">
        <f>MACD!E1541</f>
        <v>4.7357303064351042E-2</v>
      </c>
      <c r="E1541" s="2">
        <f>MACD!F1541</f>
        <v>-6.9186909138641787E-3</v>
      </c>
      <c r="F1541" s="2">
        <f>'Moving Avg'!D1541</f>
        <v>1.4300000000000002</v>
      </c>
      <c r="G1541" s="2">
        <f>'Moving Avg'!F1541</f>
        <v>1.4604999999999999</v>
      </c>
      <c r="H1541" s="2">
        <f>'Moving Avg'!G1541</f>
        <v>1.3793999999999997</v>
      </c>
      <c r="I1541" s="2">
        <f>'Moving Avg'!H1541</f>
        <v>1.28895</v>
      </c>
      <c r="J1541" s="6" t="str">
        <f>OBV!F1541</f>
        <v>BULLISH</v>
      </c>
      <c r="K1541" s="6" t="str">
        <f>OBV!G1541</f>
        <v>NEUTRAL</v>
      </c>
      <c r="L1541" s="6" t="str">
        <f>OBV!H1541</f>
        <v>CONFIRMED BULLISH</v>
      </c>
    </row>
    <row r="1542" spans="1:12" ht="13.5" x14ac:dyDescent="0.25">
      <c r="A1542" s="3">
        <f>RSI!A1542</f>
        <v>44257</v>
      </c>
      <c r="B1542" s="2">
        <f>RSI!B1542</f>
        <v>1.48</v>
      </c>
      <c r="C1542" s="2">
        <f>RSI!I1542</f>
        <v>55.277007143064438</v>
      </c>
      <c r="D1542" s="2">
        <f>MACD!E1542</f>
        <v>5.6196279458660348E-2</v>
      </c>
      <c r="E1542" s="2">
        <f>MACD!F1542</f>
        <v>5.7043031606407273E-3</v>
      </c>
      <c r="F1542" s="2">
        <f>'Moving Avg'!D1542</f>
        <v>1.452</v>
      </c>
      <c r="G1542" s="2">
        <f>'Moving Avg'!F1542</f>
        <v>1.4659999999999997</v>
      </c>
      <c r="H1542" s="2">
        <f>'Moving Avg'!G1542</f>
        <v>1.3819999999999997</v>
      </c>
      <c r="I1542" s="2">
        <f>'Moving Avg'!H1542</f>
        <v>1.28895</v>
      </c>
      <c r="J1542" s="6" t="str">
        <f>OBV!F1542</f>
        <v>BULLISH</v>
      </c>
      <c r="K1542" s="6" t="str">
        <f>OBV!G1542</f>
        <v>NEUTRAL</v>
      </c>
      <c r="L1542" s="6" t="str">
        <f>OBV!H1542</f>
        <v>CONFIRMED BULLISH</v>
      </c>
    </row>
    <row r="1543" spans="1:12" ht="13.5" x14ac:dyDescent="0.25">
      <c r="A1543" s="3">
        <f>RSI!A1543</f>
        <v>44258</v>
      </c>
      <c r="B1543" s="2">
        <f>RSI!B1543</f>
        <v>1.48</v>
      </c>
      <c r="C1543" s="2">
        <f>RSI!I1543</f>
        <v>55.277007143064438</v>
      </c>
      <c r="D1543" s="2">
        <f>MACD!E1543</f>
        <v>5.2623440115641795E-2</v>
      </c>
      <c r="E1543" s="2">
        <f>MACD!F1543</f>
        <v>1.5088130551640941E-2</v>
      </c>
      <c r="F1543" s="2">
        <f>'Moving Avg'!D1543</f>
        <v>1.466</v>
      </c>
      <c r="G1543" s="2">
        <f>'Moving Avg'!F1543</f>
        <v>1.4715000000000003</v>
      </c>
      <c r="H1543" s="2">
        <f>'Moving Avg'!G1543</f>
        <v>1.3845999999999998</v>
      </c>
      <c r="I1543" s="2">
        <f>'Moving Avg'!H1543</f>
        <v>1.28895</v>
      </c>
      <c r="J1543" s="6" t="str">
        <f>OBV!F1543</f>
        <v>BULLISH</v>
      </c>
      <c r="K1543" s="6" t="str">
        <f>OBV!G1543</f>
        <v>NEUTRAL</v>
      </c>
      <c r="L1543" s="6" t="str">
        <f>OBV!H1543</f>
        <v>CONFIRMED BULLISH</v>
      </c>
    </row>
    <row r="1544" spans="1:12" ht="13.5" x14ac:dyDescent="0.25">
      <c r="A1544" s="3">
        <f>RSI!A1544</f>
        <v>44259</v>
      </c>
      <c r="B1544" s="2">
        <f>RSI!B1544</f>
        <v>1.53</v>
      </c>
      <c r="C1544" s="2">
        <f>RSI!I1544</f>
        <v>60.188923860830812</v>
      </c>
      <c r="D1544" s="2">
        <f>MACD!E1544</f>
        <v>3.6403996868368926E-2</v>
      </c>
      <c r="E1544" s="2">
        <f>MACD!F1544</f>
        <v>1.9351303814986537E-2</v>
      </c>
      <c r="F1544" s="2">
        <f>'Moving Avg'!D1544</f>
        <v>1.4860000000000002</v>
      </c>
      <c r="G1544" s="2">
        <f>'Moving Avg'!F1544</f>
        <v>1.4775</v>
      </c>
      <c r="H1544" s="2">
        <f>'Moving Avg'!G1544</f>
        <v>1.3895999999999997</v>
      </c>
      <c r="I1544" s="2">
        <f>'Moving Avg'!H1544</f>
        <v>1.2891999999999999</v>
      </c>
      <c r="J1544" s="6" t="str">
        <f>OBV!F1544</f>
        <v>BULLISH</v>
      </c>
      <c r="K1544" s="6" t="str">
        <f>OBV!G1544</f>
        <v>NEUTRAL</v>
      </c>
      <c r="L1544" s="6" t="str">
        <f>OBV!H1544</f>
        <v>CONFIRMED BULLISH</v>
      </c>
    </row>
    <row r="1545" spans="1:12" ht="13.5" x14ac:dyDescent="0.25">
      <c r="A1545" s="3">
        <f>RSI!A1545</f>
        <v>44260</v>
      </c>
      <c r="B1545" s="2">
        <f>RSI!B1545</f>
        <v>1.53</v>
      </c>
      <c r="C1545" s="2">
        <f>RSI!I1545</f>
        <v>60.188923860830805</v>
      </c>
      <c r="D1545" s="2">
        <f>MACD!E1545</f>
        <v>2.2141994359897499E-2</v>
      </c>
      <c r="E1545" s="2">
        <f>MACD!F1545</f>
        <v>1.9909441923968731E-2</v>
      </c>
      <c r="F1545" s="2">
        <f>'Moving Avg'!D1545</f>
        <v>1.502</v>
      </c>
      <c r="G1545" s="2">
        <f>'Moving Avg'!F1545</f>
        <v>1.4855000000000003</v>
      </c>
      <c r="H1545" s="2">
        <f>'Moving Avg'!G1545</f>
        <v>1.3946000000000001</v>
      </c>
      <c r="I1545" s="2">
        <f>'Moving Avg'!H1545</f>
        <v>1.2894499999999995</v>
      </c>
      <c r="J1545" s="6" t="str">
        <f>OBV!F1545</f>
        <v>BULLISH</v>
      </c>
      <c r="K1545" s="6" t="str">
        <f>OBV!G1545</f>
        <v>NEUTRAL</v>
      </c>
      <c r="L1545" s="6" t="str">
        <f>OBV!H1545</f>
        <v>CONFIRMED BULLISH</v>
      </c>
    </row>
    <row r="1546" spans="1:12" ht="13.5" x14ac:dyDescent="0.25">
      <c r="A1546" s="3">
        <f>RSI!A1546</f>
        <v>44263</v>
      </c>
      <c r="B1546" s="2">
        <f>RSI!B1546</f>
        <v>1.57</v>
      </c>
      <c r="C1546" s="2">
        <f>RSI!I1546</f>
        <v>63.870558887157408</v>
      </c>
      <c r="D1546" s="2">
        <f>MACD!E1546</f>
        <v>6.613166248019331E-3</v>
      </c>
      <c r="E1546" s="2">
        <f>MACD!F1546</f>
        <v>1.7250186788778852E-2</v>
      </c>
      <c r="F1546" s="2">
        <f>'Moving Avg'!D1546</f>
        <v>1.5180000000000002</v>
      </c>
      <c r="G1546" s="2">
        <f>'Moving Avg'!F1546</f>
        <v>1.492</v>
      </c>
      <c r="H1546" s="2">
        <f>'Moving Avg'!G1546</f>
        <v>1.3999999999999997</v>
      </c>
      <c r="I1546" s="2">
        <f>'Moving Avg'!H1546</f>
        <v>1.2898999999999998</v>
      </c>
      <c r="J1546" s="6" t="str">
        <f>OBV!F1546</f>
        <v>BULLISH</v>
      </c>
      <c r="K1546" s="6" t="str">
        <f>OBV!G1546</f>
        <v>NEUTRAL</v>
      </c>
      <c r="L1546" s="6" t="str">
        <f>OBV!H1546</f>
        <v>CONFIRMED BULLISH</v>
      </c>
    </row>
    <row r="1547" spans="1:12" ht="13.5" x14ac:dyDescent="0.25">
      <c r="A1547" s="3">
        <f>RSI!A1547</f>
        <v>44264</v>
      </c>
      <c r="B1547" s="2">
        <f>RSI!B1547</f>
        <v>1.57</v>
      </c>
      <c r="C1547" s="2">
        <f>RSI!I1547</f>
        <v>63.870558887157408</v>
      </c>
      <c r="D1547" s="2">
        <f>MACD!E1547</f>
        <v>-1.645486906753213E-2</v>
      </c>
      <c r="E1547" s="2">
        <f>MACD!F1547</f>
        <v>1.0509175617516657E-2</v>
      </c>
      <c r="F1547" s="2">
        <f>'Moving Avg'!D1547</f>
        <v>1.536</v>
      </c>
      <c r="G1547" s="2">
        <f>'Moving Avg'!F1547</f>
        <v>1.4964999999999999</v>
      </c>
      <c r="H1547" s="2">
        <f>'Moving Avg'!G1547</f>
        <v>1.4043999999999996</v>
      </c>
      <c r="I1547" s="2">
        <f>'Moving Avg'!H1547</f>
        <v>1.2905500000000001</v>
      </c>
      <c r="J1547" s="6" t="str">
        <f>OBV!F1547</f>
        <v>BULLISH</v>
      </c>
      <c r="K1547" s="6" t="str">
        <f>OBV!G1547</f>
        <v>NEUTRAL</v>
      </c>
      <c r="L1547" s="6" t="str">
        <f>OBV!H1547</f>
        <v>CONFIRMED BULLISH</v>
      </c>
    </row>
    <row r="1548" spans="1:12" ht="13.5" x14ac:dyDescent="0.25">
      <c r="A1548" s="3">
        <f>RSI!A1548</f>
        <v>44265</v>
      </c>
      <c r="B1548" s="2">
        <f>RSI!B1548</f>
        <v>1.57</v>
      </c>
      <c r="C1548" s="2">
        <f>RSI!I1548</f>
        <v>63.870558887157408</v>
      </c>
      <c r="D1548" s="2">
        <f>MACD!E1548</f>
        <v>-3.0465952359573611E-2</v>
      </c>
      <c r="E1548" s="2">
        <f>MACD!F1548</f>
        <v>2.3141500220986034E-3</v>
      </c>
      <c r="F1548" s="2">
        <f>'Moving Avg'!D1548</f>
        <v>1.554</v>
      </c>
      <c r="G1548" s="2">
        <f>'Moving Avg'!F1548</f>
        <v>1.4985000000000002</v>
      </c>
      <c r="H1548" s="2">
        <f>'Moving Avg'!G1548</f>
        <v>1.4087999999999994</v>
      </c>
      <c r="I1548" s="2">
        <f>'Moving Avg'!H1548</f>
        <v>1.2914000000000001</v>
      </c>
      <c r="J1548" s="6" t="str">
        <f>OBV!F1548</f>
        <v>BULLISH</v>
      </c>
      <c r="K1548" s="6" t="str">
        <f>OBV!G1548</f>
        <v>NEUTRAL</v>
      </c>
      <c r="L1548" s="6" t="str">
        <f>OBV!H1548</f>
        <v>CONFIRMED BULLISH</v>
      </c>
    </row>
    <row r="1549" spans="1:12" ht="13.5" x14ac:dyDescent="0.25">
      <c r="A1549" s="3">
        <f>RSI!A1549</f>
        <v>44266</v>
      </c>
      <c r="B1549" s="2">
        <f>RSI!B1549</f>
        <v>1.57</v>
      </c>
      <c r="C1549" s="2">
        <f>RSI!I1549</f>
        <v>63.870558887157408</v>
      </c>
      <c r="D1549" s="2">
        <f>MACD!E1549</f>
        <v>-3.9842545225309056E-2</v>
      </c>
      <c r="E1549" s="2">
        <f>MACD!F1549</f>
        <v>-6.1171890273829296E-3</v>
      </c>
      <c r="F1549" s="2">
        <f>'Moving Avg'!D1549</f>
        <v>1.5620000000000001</v>
      </c>
      <c r="G1549" s="2">
        <f>'Moving Avg'!F1549</f>
        <v>1.4965000000000002</v>
      </c>
      <c r="H1549" s="2">
        <f>'Moving Avg'!G1549</f>
        <v>1.4139999999999993</v>
      </c>
      <c r="I1549" s="2">
        <f>'Moving Avg'!H1549</f>
        <v>1.2922500000000001</v>
      </c>
      <c r="J1549" s="6" t="str">
        <f>OBV!F1549</f>
        <v>BULLISH</v>
      </c>
      <c r="K1549" s="6" t="str">
        <f>OBV!G1549</f>
        <v>NEUTRAL</v>
      </c>
      <c r="L1549" s="6" t="str">
        <f>OBV!H1549</f>
        <v>CONFIRMED BULLISH</v>
      </c>
    </row>
    <row r="1550" spans="1:12" ht="13.5" x14ac:dyDescent="0.25">
      <c r="A1550" s="3">
        <f>RSI!A1550</f>
        <v>44267</v>
      </c>
      <c r="B1550" s="2">
        <f>RSI!B1550</f>
        <v>1.57</v>
      </c>
      <c r="C1550" s="2">
        <f>RSI!I1550</f>
        <v>63.870558887157415</v>
      </c>
      <c r="D1550" s="2">
        <f>MACD!E1550</f>
        <v>-4.5253351086209204E-2</v>
      </c>
      <c r="E1550" s="2">
        <f>MACD!F1550</f>
        <v>-1.3944421439148185E-2</v>
      </c>
      <c r="F1550" s="2">
        <f>'Moving Avg'!D1550</f>
        <v>1.57</v>
      </c>
      <c r="G1550" s="2">
        <f>'Moving Avg'!F1550</f>
        <v>1.498</v>
      </c>
      <c r="H1550" s="2">
        <f>'Moving Avg'!G1550</f>
        <v>1.4197999999999993</v>
      </c>
      <c r="I1550" s="2">
        <f>'Moving Avg'!H1550</f>
        <v>1.2930999999999999</v>
      </c>
      <c r="J1550" s="6" t="str">
        <f>OBV!F1550</f>
        <v>BULLISH</v>
      </c>
      <c r="K1550" s="6" t="str">
        <f>OBV!G1550</f>
        <v>NEUTRAL</v>
      </c>
      <c r="L1550" s="6" t="str">
        <f>OBV!H1550</f>
        <v>CONFIRMED BULLISH</v>
      </c>
    </row>
    <row r="1551" spans="1:12" ht="13.5" x14ac:dyDescent="0.25">
      <c r="A1551" s="3">
        <f>RSI!A1551</f>
        <v>44270</v>
      </c>
      <c r="B1551" s="2">
        <f>RSI!B1551</f>
        <v>1.57</v>
      </c>
      <c r="C1551" s="2">
        <f>RSI!I1551</f>
        <v>63.870558887157415</v>
      </c>
      <c r="D1551" s="2">
        <f>MACD!E1551</f>
        <v>-4.4190553956302336E-2</v>
      </c>
      <c r="E1551" s="2">
        <f>MACD!F1551</f>
        <v>-1.9993647942579018E-2</v>
      </c>
      <c r="F1551" s="2">
        <f>'Moving Avg'!D1551</f>
        <v>1.57</v>
      </c>
      <c r="G1551" s="2">
        <f>'Moving Avg'!F1551</f>
        <v>1.4965000000000002</v>
      </c>
      <c r="H1551" s="2">
        <f>'Moving Avg'!G1551</f>
        <v>1.4245999999999994</v>
      </c>
      <c r="I1551" s="2">
        <f>'Moving Avg'!H1551</f>
        <v>1.2939500000000002</v>
      </c>
      <c r="J1551" s="6" t="str">
        <f>OBV!F1551</f>
        <v>NEUTRAL</v>
      </c>
      <c r="K1551" s="6" t="str">
        <f>OBV!G1551</f>
        <v>NEUTRAL</v>
      </c>
      <c r="L1551" s="6" t="str">
        <f>OBV!H1551</f>
        <v>NEUTRAL</v>
      </c>
    </row>
    <row r="1552" spans="1:12" ht="13.5" x14ac:dyDescent="0.25">
      <c r="A1552" s="3">
        <f>RSI!A1552</f>
        <v>44271</v>
      </c>
      <c r="B1552" s="2">
        <f>RSI!B1552</f>
        <v>1.57</v>
      </c>
      <c r="C1552" s="2">
        <f>RSI!I1552</f>
        <v>63.870558887157408</v>
      </c>
      <c r="D1552" s="2">
        <f>MACD!E1552</f>
        <v>-4.5304424535933308E-2</v>
      </c>
      <c r="E1552" s="2">
        <f>MACD!F1552</f>
        <v>-2.5055803261249877E-2</v>
      </c>
      <c r="F1552" s="2">
        <f>'Moving Avg'!D1552</f>
        <v>1.57</v>
      </c>
      <c r="G1552" s="2">
        <f>'Moving Avg'!F1552</f>
        <v>1.4970000000000001</v>
      </c>
      <c r="H1552" s="2">
        <f>'Moving Avg'!G1552</f>
        <v>1.4289999999999994</v>
      </c>
      <c r="I1552" s="2">
        <f>'Moving Avg'!H1552</f>
        <v>1.2948000000000002</v>
      </c>
      <c r="J1552" s="6" t="str">
        <f>OBV!F1552</f>
        <v>NEUTRAL</v>
      </c>
      <c r="K1552" s="6" t="str">
        <f>OBV!G1552</f>
        <v>NEUTRAL</v>
      </c>
      <c r="L1552" s="6" t="str">
        <f>OBV!H1552</f>
        <v>NEUTRAL</v>
      </c>
    </row>
    <row r="1553" spans="1:12" ht="13.5" x14ac:dyDescent="0.25">
      <c r="A1553" s="3">
        <f>RSI!A1553</f>
        <v>44272</v>
      </c>
      <c r="B1553" s="2">
        <f>RSI!B1553</f>
        <v>1.57</v>
      </c>
      <c r="C1553" s="2">
        <f>RSI!I1553</f>
        <v>63.870558887157408</v>
      </c>
      <c r="D1553" s="2">
        <f>MACD!E1553</f>
        <v>-4.6686466448339958E-2</v>
      </c>
      <c r="E1553" s="2">
        <f>MACD!F1553</f>
        <v>-2.9381935898667895E-2</v>
      </c>
      <c r="F1553" s="2">
        <f>'Moving Avg'!D1553</f>
        <v>1.57</v>
      </c>
      <c r="G1553" s="2">
        <f>'Moving Avg'!F1553</f>
        <v>1.5010000000000001</v>
      </c>
      <c r="H1553" s="2">
        <f>'Moving Avg'!G1553</f>
        <v>1.4345999999999994</v>
      </c>
      <c r="I1553" s="2">
        <f>'Moving Avg'!H1553</f>
        <v>1.2956500000000002</v>
      </c>
      <c r="J1553" s="6" t="str">
        <f>OBV!F1553</f>
        <v>NEUTRAL</v>
      </c>
      <c r="K1553" s="6" t="str">
        <f>OBV!G1553</f>
        <v>NEUTRAL</v>
      </c>
      <c r="L1553" s="6" t="str">
        <f>OBV!H1553</f>
        <v>NEUTRAL</v>
      </c>
    </row>
    <row r="1554" spans="1:12" ht="13.5" x14ac:dyDescent="0.25">
      <c r="A1554" s="3">
        <f>RSI!A1554</f>
        <v>44273</v>
      </c>
      <c r="B1554" s="2">
        <f>RSI!B1554</f>
        <v>1.63</v>
      </c>
      <c r="C1554" s="2">
        <f>RSI!I1554</f>
        <v>71.118641828221115</v>
      </c>
      <c r="D1554" s="2">
        <f>MACD!E1554</f>
        <v>-4.5015001092552076E-2</v>
      </c>
      <c r="E1554" s="2">
        <f>MACD!F1554</f>
        <v>-3.2508548937444731E-2</v>
      </c>
      <c r="F1554" s="2">
        <f>'Moving Avg'!D1554</f>
        <v>1.5820000000000001</v>
      </c>
      <c r="G1554" s="2">
        <f>'Moving Avg'!F1554</f>
        <v>1.5110000000000001</v>
      </c>
      <c r="H1554" s="2">
        <f>'Moving Avg'!G1554</f>
        <v>1.4413999999999993</v>
      </c>
      <c r="I1554" s="2">
        <f>'Moving Avg'!H1554</f>
        <v>1.2966000000000002</v>
      </c>
      <c r="J1554" s="6" t="str">
        <f>OBV!F1554</f>
        <v>BULLISH</v>
      </c>
      <c r="K1554" s="6" t="str">
        <f>OBV!G1554</f>
        <v>NEUTRAL</v>
      </c>
      <c r="L1554" s="6" t="str">
        <f>OBV!H1554</f>
        <v>CONFIRMED BULLISH</v>
      </c>
    </row>
    <row r="1555" spans="1:12" ht="13.5" x14ac:dyDescent="0.25">
      <c r="A1555" s="3">
        <f>RSI!A1555</f>
        <v>44274</v>
      </c>
      <c r="B1555" s="2">
        <f>RSI!B1555</f>
        <v>1.67</v>
      </c>
      <c r="C1555" s="2">
        <f>RSI!I1555</f>
        <v>74.754736946286116</v>
      </c>
      <c r="D1555" s="2">
        <f>MACD!E1555</f>
        <v>-4.729502110049566E-2</v>
      </c>
      <c r="E1555" s="2">
        <f>MACD!F1555</f>
        <v>-3.5465843370054921E-2</v>
      </c>
      <c r="F1555" s="2">
        <f>'Moving Avg'!D1555</f>
        <v>1.6019999999999999</v>
      </c>
      <c r="G1555" s="2">
        <f>'Moving Avg'!F1555</f>
        <v>1.5230000000000001</v>
      </c>
      <c r="H1555" s="2">
        <f>'Moving Avg'!G1555</f>
        <v>1.4487999999999996</v>
      </c>
      <c r="I1555" s="2">
        <f>'Moving Avg'!H1555</f>
        <v>1.29775</v>
      </c>
      <c r="J1555" s="6" t="str">
        <f>OBV!F1555</f>
        <v>BULLISH</v>
      </c>
      <c r="K1555" s="6" t="str">
        <f>OBV!G1555</f>
        <v>NEUTRAL</v>
      </c>
      <c r="L1555" s="6" t="str">
        <f>OBV!H1555</f>
        <v>CONFIRMED BULLISH</v>
      </c>
    </row>
    <row r="1556" spans="1:12" ht="13.5" x14ac:dyDescent="0.25">
      <c r="A1556" s="3">
        <f>RSI!A1556</f>
        <v>44277</v>
      </c>
      <c r="B1556" s="2">
        <f>RSI!B1556</f>
        <v>1.77</v>
      </c>
      <c r="C1556" s="2">
        <f>RSI!I1556</f>
        <v>81.145550766601261</v>
      </c>
      <c r="D1556" s="2">
        <f>MACD!E1556</f>
        <v>-5.1391389812126764E-2</v>
      </c>
      <c r="E1556" s="2">
        <f>MACD!F1556</f>
        <v>-3.8650952658469295E-2</v>
      </c>
      <c r="F1556" s="2">
        <f>'Moving Avg'!D1556</f>
        <v>1.6419999999999999</v>
      </c>
      <c r="G1556" s="2">
        <f>'Moving Avg'!F1556</f>
        <v>1.54</v>
      </c>
      <c r="H1556" s="2">
        <f>'Moving Avg'!G1556</f>
        <v>1.4581999999999997</v>
      </c>
      <c r="I1556" s="2">
        <f>'Moving Avg'!H1556</f>
        <v>1.2993999999999999</v>
      </c>
      <c r="J1556" s="6" t="str">
        <f>OBV!F1556</f>
        <v>BULLISH</v>
      </c>
      <c r="K1556" s="6" t="str">
        <f>OBV!G1556</f>
        <v>NEUTRAL</v>
      </c>
      <c r="L1556" s="6" t="str">
        <f>OBV!H1556</f>
        <v>CONFIRMED BULLISH</v>
      </c>
    </row>
    <row r="1557" spans="1:12" ht="13.5" x14ac:dyDescent="0.25">
      <c r="A1557" s="3">
        <f>RSI!A1557</f>
        <v>44278</v>
      </c>
      <c r="B1557" s="2">
        <f>RSI!B1557</f>
        <v>1.81</v>
      </c>
      <c r="C1557" s="2">
        <f>RSI!I1557</f>
        <v>82.999441482185375</v>
      </c>
      <c r="D1557" s="2">
        <f>MACD!E1557</f>
        <v>-5.9257303876086853E-2</v>
      </c>
      <c r="E1557" s="2">
        <f>MACD!F1557</f>
        <v>-4.2772222901992812E-2</v>
      </c>
      <c r="F1557" s="2">
        <f>'Moving Avg'!D1557</f>
        <v>1.6900000000000002</v>
      </c>
      <c r="G1557" s="2">
        <f>'Moving Avg'!F1557</f>
        <v>1.5619999999999998</v>
      </c>
      <c r="H1557" s="2">
        <f>'Moving Avg'!G1557</f>
        <v>1.4683999999999997</v>
      </c>
      <c r="I1557" s="2">
        <f>'Moving Avg'!H1557</f>
        <v>1.30125</v>
      </c>
      <c r="J1557" s="6" t="str">
        <f>OBV!F1557</f>
        <v>BULLISH</v>
      </c>
      <c r="K1557" s="6" t="str">
        <f>OBV!G1557</f>
        <v>NEUTRAL</v>
      </c>
      <c r="L1557" s="6" t="str">
        <f>OBV!H1557</f>
        <v>CONFIRMED BULLISH</v>
      </c>
    </row>
    <row r="1558" spans="1:12" ht="13.5" x14ac:dyDescent="0.25">
      <c r="A1558" s="3">
        <f>RSI!A1558</f>
        <v>44279</v>
      </c>
      <c r="B1558" s="2">
        <f>RSI!B1558</f>
        <v>1.8</v>
      </c>
      <c r="C1558" s="2">
        <f>RSI!I1558</f>
        <v>80.858904075032825</v>
      </c>
      <c r="D1558" s="2">
        <f>MACD!E1558</f>
        <v>-6.6739062144134387E-2</v>
      </c>
      <c r="E1558" s="2">
        <f>MACD!F1558</f>
        <v>-4.7565590750421126E-2</v>
      </c>
      <c r="F1558" s="2">
        <f>'Moving Avg'!D1558</f>
        <v>1.7360000000000002</v>
      </c>
      <c r="G1558" s="2">
        <f>'Moving Avg'!F1558</f>
        <v>1.5814999999999999</v>
      </c>
      <c r="H1558" s="2">
        <f>'Moving Avg'!G1558</f>
        <v>1.4783999999999999</v>
      </c>
      <c r="I1558" s="2">
        <f>'Moving Avg'!H1558</f>
        <v>1.30335</v>
      </c>
      <c r="J1558" s="6" t="str">
        <f>OBV!F1558</f>
        <v>BULLISH</v>
      </c>
      <c r="K1558" s="6" t="str">
        <f>OBV!G1558</f>
        <v>NEUTRAL</v>
      </c>
      <c r="L1558" s="6" t="str">
        <f>OBV!H1558</f>
        <v>CONFIRMED BULLISH</v>
      </c>
    </row>
    <row r="1559" spans="1:12" ht="13.5" x14ac:dyDescent="0.25">
      <c r="A1559" s="3">
        <f>RSI!A1559</f>
        <v>44280</v>
      </c>
      <c r="B1559" s="2">
        <f>RSI!B1559</f>
        <v>1.8</v>
      </c>
      <c r="C1559" s="2">
        <f>RSI!I1559</f>
        <v>80.858904075032811</v>
      </c>
      <c r="D1559" s="2">
        <f>MACD!E1559</f>
        <v>-7.4461362073298343E-2</v>
      </c>
      <c r="E1559" s="2">
        <f>MACD!F1559</f>
        <v>-5.2944745014996575E-2</v>
      </c>
      <c r="F1559" s="2">
        <f>'Moving Avg'!D1559</f>
        <v>1.77</v>
      </c>
      <c r="G1559" s="2">
        <f>'Moving Avg'!F1559</f>
        <v>1.6</v>
      </c>
      <c r="H1559" s="2">
        <f>'Moving Avg'!G1559</f>
        <v>1.4883999999999999</v>
      </c>
      <c r="I1559" s="2">
        <f>'Moving Avg'!H1559</f>
        <v>1.3057500000000002</v>
      </c>
      <c r="J1559" s="6" t="str">
        <f>OBV!F1559</f>
        <v>BULLISH</v>
      </c>
      <c r="K1559" s="6" t="str">
        <f>OBV!G1559</f>
        <v>NEUTRAL</v>
      </c>
      <c r="L1559" s="6" t="str">
        <f>OBV!H1559</f>
        <v>CONFIRMED BULLISH</v>
      </c>
    </row>
    <row r="1560" spans="1:12" ht="13.5" x14ac:dyDescent="0.25">
      <c r="A1560" s="3">
        <f>RSI!A1560</f>
        <v>44281</v>
      </c>
      <c r="B1560" s="2">
        <f>RSI!B1560</f>
        <v>1.8</v>
      </c>
      <c r="C1560" s="2">
        <f>RSI!I1560</f>
        <v>80.858904075032825</v>
      </c>
      <c r="D1560" s="2">
        <f>MACD!E1560</f>
        <v>-8.2284117150867697E-2</v>
      </c>
      <c r="E1560" s="2">
        <f>MACD!F1560</f>
        <v>-5.881261944217081E-2</v>
      </c>
      <c r="F1560" s="2">
        <f>'Moving Avg'!D1560</f>
        <v>1.796</v>
      </c>
      <c r="G1560" s="2">
        <f>'Moving Avg'!F1560</f>
        <v>1.6174999999999997</v>
      </c>
      <c r="H1560" s="2">
        <f>'Moving Avg'!G1560</f>
        <v>1.4983999999999997</v>
      </c>
      <c r="I1560" s="2">
        <f>'Moving Avg'!H1560</f>
        <v>1.3079000000000003</v>
      </c>
      <c r="J1560" s="6" t="str">
        <f>OBV!F1560</f>
        <v>BULLISH</v>
      </c>
      <c r="K1560" s="6" t="str">
        <f>OBV!G1560</f>
        <v>NEUTRAL</v>
      </c>
      <c r="L1560" s="6" t="str">
        <f>OBV!H1560</f>
        <v>CONFIRMED BULLISH</v>
      </c>
    </row>
    <row r="1561" spans="1:12" ht="13.5" x14ac:dyDescent="0.25">
      <c r="A1561" s="3">
        <f>RSI!A1561</f>
        <v>44284</v>
      </c>
      <c r="B1561" s="2">
        <f>RSI!B1561</f>
        <v>1.75</v>
      </c>
      <c r="C1561" s="2">
        <f>RSI!I1561</f>
        <v>69.642668773334449</v>
      </c>
      <c r="D1561" s="2">
        <f>MACD!E1561</f>
        <v>-8.6392724494822604E-2</v>
      </c>
      <c r="E1561" s="2">
        <f>MACD!F1561</f>
        <v>-6.4328640452701175E-2</v>
      </c>
      <c r="F1561" s="2">
        <f>'Moving Avg'!D1561</f>
        <v>1.7920000000000003</v>
      </c>
      <c r="G1561" s="2">
        <f>'Moving Avg'!F1561</f>
        <v>1.6305000000000001</v>
      </c>
      <c r="H1561" s="2">
        <f>'Moving Avg'!G1561</f>
        <v>1.5073999999999999</v>
      </c>
      <c r="I1561" s="2">
        <f>'Moving Avg'!H1561</f>
        <v>1.3100500000000006</v>
      </c>
      <c r="J1561" s="6" t="str">
        <f>OBV!F1561</f>
        <v>BULLISH</v>
      </c>
      <c r="K1561" s="6" t="str">
        <f>OBV!G1561</f>
        <v>NEUTRAL</v>
      </c>
      <c r="L1561" s="6" t="str">
        <f>OBV!H1561</f>
        <v>BULLISH DIVERGENCE</v>
      </c>
    </row>
    <row r="1562" spans="1:12" ht="13.5" x14ac:dyDescent="0.25">
      <c r="A1562" s="3">
        <f>RSI!A1562</f>
        <v>44285</v>
      </c>
      <c r="B1562" s="2">
        <f>RSI!B1562</f>
        <v>1.68</v>
      </c>
      <c r="C1562" s="2">
        <f>RSI!I1562</f>
        <v>57.596978752737442</v>
      </c>
      <c r="D1562" s="2">
        <f>MACD!E1562</f>
        <v>-8.5493283245843266E-2</v>
      </c>
      <c r="E1562" s="2">
        <f>MACD!F1562</f>
        <v>-6.8561569011329593E-2</v>
      </c>
      <c r="F1562" s="2">
        <f>'Moving Avg'!D1562</f>
        <v>1.766</v>
      </c>
      <c r="G1562" s="2">
        <f>'Moving Avg'!F1562</f>
        <v>1.6405000000000001</v>
      </c>
      <c r="H1562" s="2">
        <f>'Moving Avg'!G1562</f>
        <v>1.5156000000000001</v>
      </c>
      <c r="I1562" s="2">
        <f>'Moving Avg'!H1562</f>
        <v>1.3118500000000006</v>
      </c>
      <c r="J1562" s="6" t="str">
        <f>OBV!F1562</f>
        <v>BEARISH</v>
      </c>
      <c r="K1562" s="6" t="str">
        <f>OBV!G1562</f>
        <v>NEUTRAL</v>
      </c>
      <c r="L1562" s="6" t="str">
        <f>OBV!H1562</f>
        <v>CONFIRMED BEARISH</v>
      </c>
    </row>
    <row r="1563" spans="1:12" ht="13.5" x14ac:dyDescent="0.25">
      <c r="A1563" s="3">
        <f>RSI!A1563</f>
        <v>44286</v>
      </c>
      <c r="B1563" s="2">
        <f>RSI!B1563</f>
        <v>1.61</v>
      </c>
      <c r="C1563" s="2">
        <f>RSI!I1563</f>
        <v>48.553043939457197</v>
      </c>
      <c r="D1563" s="2">
        <f>MACD!E1563</f>
        <v>-7.9882686446832718E-2</v>
      </c>
      <c r="E1563" s="2">
        <f>MACD!F1563</f>
        <v>-7.0825792498430212E-2</v>
      </c>
      <c r="F1563" s="2">
        <f>'Moving Avg'!D1563</f>
        <v>1.7279999999999998</v>
      </c>
      <c r="G1563" s="2">
        <f>'Moving Avg'!F1563</f>
        <v>1.6470000000000002</v>
      </c>
      <c r="H1563" s="2">
        <f>'Moving Avg'!G1563</f>
        <v>1.5212000000000001</v>
      </c>
      <c r="I1563" s="2">
        <f>'Moving Avg'!H1563</f>
        <v>1.3133000000000008</v>
      </c>
      <c r="J1563" s="6" t="str">
        <f>OBV!F1563</f>
        <v>NEUTRAL</v>
      </c>
      <c r="K1563" s="6" t="str">
        <f>OBV!G1563</f>
        <v>NEUTRAL</v>
      </c>
      <c r="L1563" s="6" t="str">
        <f>OBV!H1563</f>
        <v>NEUTRAL</v>
      </c>
    </row>
    <row r="1564" spans="1:12" ht="13.5" x14ac:dyDescent="0.25">
      <c r="A1564" s="3">
        <f>RSI!A1564</f>
        <v>44287</v>
      </c>
      <c r="B1564" s="2">
        <f>RSI!B1564</f>
        <v>1.54</v>
      </c>
      <c r="C1564" s="2">
        <f>RSI!I1564</f>
        <v>41.530291171112196</v>
      </c>
      <c r="D1564" s="2">
        <f>MACD!E1564</f>
        <v>-6.0616461758755236E-2</v>
      </c>
      <c r="E1564" s="2">
        <f>MACD!F1564</f>
        <v>-6.8783926350495225E-2</v>
      </c>
      <c r="F1564" s="2">
        <f>'Moving Avg'!D1564</f>
        <v>1.6759999999999997</v>
      </c>
      <c r="G1564" s="2">
        <f>'Moving Avg'!F1564</f>
        <v>1.6475000000000002</v>
      </c>
      <c r="H1564" s="2">
        <f>'Moving Avg'!G1564</f>
        <v>1.5246000000000002</v>
      </c>
      <c r="I1564" s="2">
        <f>'Moving Avg'!H1564</f>
        <v>1.3144000000000009</v>
      </c>
      <c r="J1564" s="6" t="str">
        <f>OBV!F1564</f>
        <v>BEARISH</v>
      </c>
      <c r="K1564" s="6" t="str">
        <f>OBV!G1564</f>
        <v>NEUTRAL</v>
      </c>
      <c r="L1564" s="6" t="str">
        <f>OBV!H1564</f>
        <v>CONFIRMED BEARISH</v>
      </c>
    </row>
    <row r="1565" spans="1:12" ht="13.5" x14ac:dyDescent="0.25">
      <c r="A1565" s="3">
        <f>RSI!A1565</f>
        <v>44288</v>
      </c>
      <c r="B1565" s="2">
        <f>RSI!B1565</f>
        <v>1.54</v>
      </c>
      <c r="C1565" s="2">
        <f>RSI!I1565</f>
        <v>41.530291171112196</v>
      </c>
      <c r="D1565" s="2">
        <f>MACD!E1565</f>
        <v>-3.7651568208167285E-2</v>
      </c>
      <c r="E1565" s="2">
        <f>MACD!F1565</f>
        <v>-6.2557454722029643E-2</v>
      </c>
      <c r="F1565" s="2">
        <f>'Moving Avg'!D1565</f>
        <v>1.6240000000000001</v>
      </c>
      <c r="G1565" s="2">
        <f>'Moving Avg'!F1565</f>
        <v>1.6480000000000001</v>
      </c>
      <c r="H1565" s="2">
        <f>'Moving Avg'!G1565</f>
        <v>1.5278000000000005</v>
      </c>
      <c r="I1565" s="2">
        <f>'Moving Avg'!H1565</f>
        <v>1.315500000000001</v>
      </c>
      <c r="J1565" s="6" t="str">
        <f>OBV!F1565</f>
        <v>BEARISH</v>
      </c>
      <c r="K1565" s="6" t="str">
        <f>OBV!G1565</f>
        <v>NEUTRAL</v>
      </c>
      <c r="L1565" s="6" t="str">
        <f>OBV!H1565</f>
        <v>CONFIRMED BEARISH</v>
      </c>
    </row>
    <row r="1566" spans="1:12" ht="13.5" x14ac:dyDescent="0.25">
      <c r="A1566" s="3">
        <f>RSI!A1566</f>
        <v>44291</v>
      </c>
      <c r="B1566" s="2">
        <f>RSI!B1566</f>
        <v>1.6</v>
      </c>
      <c r="C1566" s="2">
        <f>RSI!I1566</f>
        <v>48.880506119828965</v>
      </c>
      <c r="D1566" s="2">
        <f>MACD!E1566</f>
        <v>-6.8084001191519583E-3</v>
      </c>
      <c r="E1566" s="2">
        <f>MACD!F1566</f>
        <v>-5.1407643801454107E-2</v>
      </c>
      <c r="F1566" s="2">
        <f>'Moving Avg'!D1566</f>
        <v>1.5940000000000001</v>
      </c>
      <c r="G1566" s="2">
        <f>'Moving Avg'!F1566</f>
        <v>1.6495000000000002</v>
      </c>
      <c r="H1566" s="2">
        <f>'Moving Avg'!G1566</f>
        <v>1.5312000000000003</v>
      </c>
      <c r="I1566" s="2">
        <f>'Moving Avg'!H1566</f>
        <v>1.3169000000000011</v>
      </c>
      <c r="J1566" s="6" t="str">
        <f>OBV!F1566</f>
        <v>BEARISH</v>
      </c>
      <c r="K1566" s="6" t="str">
        <f>OBV!G1566</f>
        <v>NEUTRAL</v>
      </c>
      <c r="L1566" s="6" t="str">
        <f>OBV!H1566</f>
        <v>CONFIRMED BEARISH</v>
      </c>
    </row>
    <row r="1567" spans="1:12" ht="13.5" x14ac:dyDescent="0.25">
      <c r="A1567" s="3">
        <f>RSI!A1567</f>
        <v>44292</v>
      </c>
      <c r="B1567" s="2">
        <f>RSI!B1567</f>
        <v>1.56</v>
      </c>
      <c r="C1567" s="2">
        <f>RSI!I1567</f>
        <v>44.834087008157518</v>
      </c>
      <c r="D1567" s="2">
        <f>MACD!E1567</f>
        <v>2.8488194823741875E-2</v>
      </c>
      <c r="E1567" s="2">
        <f>MACD!F1567</f>
        <v>-3.542847607641491E-2</v>
      </c>
      <c r="F1567" s="2">
        <f>'Moving Avg'!D1567</f>
        <v>1.5700000000000003</v>
      </c>
      <c r="G1567" s="2">
        <f>'Moving Avg'!F1567</f>
        <v>1.6490000000000002</v>
      </c>
      <c r="H1567" s="2">
        <f>'Moving Avg'!G1567</f>
        <v>1.5350000000000004</v>
      </c>
      <c r="I1567" s="2">
        <f>'Moving Avg'!H1567</f>
        <v>1.3181000000000012</v>
      </c>
      <c r="J1567" s="6" t="str">
        <f>OBV!F1567</f>
        <v>BEARISH</v>
      </c>
      <c r="K1567" s="6" t="str">
        <f>OBV!G1567</f>
        <v>NEUTRAL</v>
      </c>
      <c r="L1567" s="6" t="str">
        <f>OBV!H1567</f>
        <v>CONFIRMED BEARISH</v>
      </c>
    </row>
    <row r="1568" spans="1:12" ht="13.5" x14ac:dyDescent="0.25">
      <c r="A1568" s="3">
        <f>RSI!A1568</f>
        <v>44293</v>
      </c>
      <c r="B1568" s="2">
        <f>RSI!B1568</f>
        <v>1.49</v>
      </c>
      <c r="C1568" s="2">
        <f>RSI!I1568</f>
        <v>38.783410937357573</v>
      </c>
      <c r="D1568" s="2">
        <f>MACD!E1568</f>
        <v>6.231329690351628E-2</v>
      </c>
      <c r="E1568" s="2">
        <f>MACD!F1568</f>
        <v>-1.5880121480428673E-2</v>
      </c>
      <c r="F1568" s="2">
        <f>'Moving Avg'!D1568</f>
        <v>1.546</v>
      </c>
      <c r="G1568" s="2">
        <f>'Moving Avg'!F1568</f>
        <v>1.645</v>
      </c>
      <c r="H1568" s="2">
        <f>'Moving Avg'!G1568</f>
        <v>1.5374000000000001</v>
      </c>
      <c r="I1568" s="2">
        <f>'Moving Avg'!H1568</f>
        <v>1.3190500000000012</v>
      </c>
      <c r="J1568" s="6" t="str">
        <f>OBV!F1568</f>
        <v>BEARISH</v>
      </c>
      <c r="K1568" s="6" t="str">
        <f>OBV!G1568</f>
        <v>NEUTRAL</v>
      </c>
      <c r="L1568" s="6" t="str">
        <f>OBV!H1568</f>
        <v>CONFIRMED BEARISH</v>
      </c>
    </row>
    <row r="1569" spans="1:12" ht="13.5" x14ac:dyDescent="0.25">
      <c r="A1569" s="3">
        <f>RSI!A1569</f>
        <v>44294</v>
      </c>
      <c r="B1569" s="2">
        <f>RSI!B1569</f>
        <v>1.43</v>
      </c>
      <c r="C1569" s="2">
        <f>RSI!I1569</f>
        <v>34.487148928550425</v>
      </c>
      <c r="D1569" s="2">
        <f>MACD!E1569</f>
        <v>9.6081530192188236E-2</v>
      </c>
      <c r="E1569" s="2">
        <f>MACD!F1569</f>
        <v>6.5122088540947084E-3</v>
      </c>
      <c r="F1569" s="2">
        <f>'Moving Avg'!D1569</f>
        <v>1.524</v>
      </c>
      <c r="G1569" s="2">
        <f>'Moving Avg'!F1569</f>
        <v>1.6379999999999999</v>
      </c>
      <c r="H1569" s="2">
        <f>'Moving Avg'!G1569</f>
        <v>1.5386000000000002</v>
      </c>
      <c r="I1569" s="2">
        <f>'Moving Avg'!H1569</f>
        <v>1.3197000000000014</v>
      </c>
      <c r="J1569" s="6" t="str">
        <f>OBV!F1569</f>
        <v>BULLISH</v>
      </c>
      <c r="K1569" s="6" t="str">
        <f>OBV!G1569</f>
        <v>NEUTRAL</v>
      </c>
      <c r="L1569" s="6" t="str">
        <f>OBV!H1569</f>
        <v>BULLISH DIVERGENCE</v>
      </c>
    </row>
    <row r="1570" spans="1:12" ht="13.5" x14ac:dyDescent="0.25">
      <c r="A1570" s="3">
        <f>RSI!A1570</f>
        <v>44298</v>
      </c>
      <c r="B1570" s="2">
        <f>RSI!B1570</f>
        <v>1.35</v>
      </c>
      <c r="C1570" s="2">
        <f>RSI!I1570</f>
        <v>29.754344448467819</v>
      </c>
      <c r="D1570" s="2">
        <f>MACD!E1570</f>
        <v>0.13158562715405742</v>
      </c>
      <c r="E1570" s="2">
        <f>MACD!F1570</f>
        <v>3.1526892514087253E-2</v>
      </c>
      <c r="F1570" s="2">
        <f>'Moving Avg'!D1570</f>
        <v>1.486</v>
      </c>
      <c r="G1570" s="2">
        <f>'Moving Avg'!F1570</f>
        <v>1.627</v>
      </c>
      <c r="H1570" s="2">
        <f>'Moving Avg'!G1570</f>
        <v>1.5390000000000001</v>
      </c>
      <c r="I1570" s="2">
        <f>'Moving Avg'!H1570</f>
        <v>1.3199500000000015</v>
      </c>
      <c r="J1570" s="6" t="str">
        <f>OBV!F1570</f>
        <v>BEARISH</v>
      </c>
      <c r="K1570" s="6" t="str">
        <f>OBV!G1570</f>
        <v>NEUTRAL</v>
      </c>
      <c r="L1570" s="6" t="str">
        <f>OBV!H1570</f>
        <v>CONFIRMED BEARISH</v>
      </c>
    </row>
    <row r="1571" spans="1:12" ht="13.5" x14ac:dyDescent="0.25">
      <c r="A1571" s="3">
        <f>RSI!A1571</f>
        <v>44299</v>
      </c>
      <c r="B1571" s="2">
        <f>RSI!B1571</f>
        <v>1.39</v>
      </c>
      <c r="C1571" s="2">
        <f>RSI!I1571</f>
        <v>34.587976033823381</v>
      </c>
      <c r="D1571" s="2">
        <f>MACD!E1571</f>
        <v>0.15237561050419401</v>
      </c>
      <c r="E1571" s="2">
        <f>MACD!F1571</f>
        <v>5.5696636112108608E-2</v>
      </c>
      <c r="F1571" s="2">
        <f>'Moving Avg'!D1571</f>
        <v>1.444</v>
      </c>
      <c r="G1571" s="2">
        <f>'Moving Avg'!F1571</f>
        <v>1.6179999999999999</v>
      </c>
      <c r="H1571" s="2">
        <f>'Moving Avg'!G1571</f>
        <v>1.5402</v>
      </c>
      <c r="I1571" s="2">
        <f>'Moving Avg'!H1571</f>
        <v>1.3204000000000011</v>
      </c>
      <c r="J1571" s="6" t="str">
        <f>OBV!F1571</f>
        <v>BEARISH</v>
      </c>
      <c r="K1571" s="6" t="str">
        <f>OBV!G1571</f>
        <v>NEUTRAL</v>
      </c>
      <c r="L1571" s="6" t="str">
        <f>OBV!H1571</f>
        <v>CONFIRMED BEARISH</v>
      </c>
    </row>
    <row r="1572" spans="1:12" ht="13.5" x14ac:dyDescent="0.25">
      <c r="A1572" s="3">
        <f>RSI!A1572</f>
        <v>44300</v>
      </c>
      <c r="B1572" s="2">
        <f>RSI!B1572</f>
        <v>1.33</v>
      </c>
      <c r="C1572" s="2">
        <f>RSI!I1572</f>
        <v>31.127941595713253</v>
      </c>
      <c r="D1572" s="2">
        <f>MACD!E1572</f>
        <v>0.16470536258188817</v>
      </c>
      <c r="E1572" s="2">
        <f>MACD!F1572</f>
        <v>7.749838140606452E-2</v>
      </c>
      <c r="F1572" s="2">
        <f>'Moving Avg'!D1572</f>
        <v>1.3979999999999999</v>
      </c>
      <c r="G1572" s="2">
        <f>'Moving Avg'!F1572</f>
        <v>1.6060000000000003</v>
      </c>
      <c r="H1572" s="2">
        <f>'Moving Avg'!G1572</f>
        <v>1.5393999999999999</v>
      </c>
      <c r="I1572" s="2">
        <f>'Moving Avg'!H1572</f>
        <v>1.3205500000000012</v>
      </c>
      <c r="J1572" s="6" t="str">
        <f>OBV!F1572</f>
        <v>BEARISH</v>
      </c>
      <c r="K1572" s="6" t="str">
        <f>OBV!G1572</f>
        <v>NEUTRAL</v>
      </c>
      <c r="L1572" s="6" t="str">
        <f>OBV!H1572</f>
        <v>CONFIRMED BEARISH</v>
      </c>
    </row>
    <row r="1573" spans="1:12" ht="13.5" x14ac:dyDescent="0.25">
      <c r="A1573" s="3">
        <f>RSI!A1573</f>
        <v>44301</v>
      </c>
      <c r="B1573" s="2">
        <f>RSI!B1573</f>
        <v>1.38</v>
      </c>
      <c r="C1573" s="2">
        <f>RSI!I1573</f>
        <v>36.801619278229715</v>
      </c>
      <c r="D1573" s="2">
        <f>MACD!E1573</f>
        <v>0.16200411007772408</v>
      </c>
      <c r="E1573" s="2">
        <f>MACD!F1573</f>
        <v>9.4399527140396428E-2</v>
      </c>
      <c r="F1573" s="2">
        <f>'Moving Avg'!D1573</f>
        <v>1.3759999999999999</v>
      </c>
      <c r="G1573" s="2">
        <f>'Moving Avg'!F1573</f>
        <v>1.5965000000000003</v>
      </c>
      <c r="H1573" s="2">
        <f>'Moving Avg'!G1573</f>
        <v>1.5395999999999999</v>
      </c>
      <c r="I1573" s="2">
        <f>'Moving Avg'!H1573</f>
        <v>1.3209500000000012</v>
      </c>
      <c r="J1573" s="6" t="str">
        <f>OBV!F1573</f>
        <v>BEARISH</v>
      </c>
      <c r="K1573" s="6" t="str">
        <f>OBV!G1573</f>
        <v>NEUTRAL</v>
      </c>
      <c r="L1573" s="6" t="str">
        <f>OBV!H1573</f>
        <v>CONFIRMED BEARISH</v>
      </c>
    </row>
    <row r="1574" spans="1:12" ht="13.5" x14ac:dyDescent="0.25">
      <c r="A1574" s="3">
        <f>RSI!A1574</f>
        <v>44302</v>
      </c>
      <c r="B1574" s="2">
        <f>RSI!B1574</f>
        <v>1.44</v>
      </c>
      <c r="C1574" s="2">
        <f>RSI!I1574</f>
        <v>42.882376394523135</v>
      </c>
      <c r="D1574" s="2">
        <f>MACD!E1574</f>
        <v>0.14544895087841914</v>
      </c>
      <c r="E1574" s="2">
        <f>MACD!F1574</f>
        <v>0.10460941188800098</v>
      </c>
      <c r="F1574" s="2">
        <f>'Moving Avg'!D1574</f>
        <v>1.3780000000000001</v>
      </c>
      <c r="G1574" s="2">
        <f>'Moving Avg'!F1574</f>
        <v>1.5870000000000002</v>
      </c>
      <c r="H1574" s="2">
        <f>'Moving Avg'!G1574</f>
        <v>1.5401999999999998</v>
      </c>
      <c r="I1574" s="2">
        <f>'Moving Avg'!H1574</f>
        <v>1.3216500000000009</v>
      </c>
      <c r="J1574" s="6" t="str">
        <f>OBV!F1574</f>
        <v>BEARISH</v>
      </c>
      <c r="K1574" s="6" t="str">
        <f>OBV!G1574</f>
        <v>NEUTRAL</v>
      </c>
      <c r="L1574" s="6" t="str">
        <f>OBV!H1574</f>
        <v>BEARISH DIVERGENCE</v>
      </c>
    </row>
    <row r="1575" spans="1:12" ht="13.5" x14ac:dyDescent="0.25">
      <c r="A1575" s="3">
        <f>RSI!A1575</f>
        <v>44305</v>
      </c>
      <c r="B1575" s="2">
        <f>RSI!B1575</f>
        <v>1.48</v>
      </c>
      <c r="C1575" s="2">
        <f>RSI!I1575</f>
        <v>46.573048994189755</v>
      </c>
      <c r="D1575" s="2">
        <f>MACD!E1575</f>
        <v>0.12899748482906737</v>
      </c>
      <c r="E1575" s="2">
        <f>MACD!F1575</f>
        <v>0.10948702647621426</v>
      </c>
      <c r="F1575" s="2">
        <f>'Moving Avg'!D1575</f>
        <v>1.4039999999999999</v>
      </c>
      <c r="G1575" s="2">
        <f>'Moving Avg'!F1575</f>
        <v>1.5775000000000001</v>
      </c>
      <c r="H1575" s="2">
        <f>'Moving Avg'!G1575</f>
        <v>1.5423999999999998</v>
      </c>
      <c r="I1575" s="2">
        <f>'Moving Avg'!H1575</f>
        <v>1.3225500000000008</v>
      </c>
      <c r="J1575" s="6" t="str">
        <f>OBV!F1575</f>
        <v>BEARISH</v>
      </c>
      <c r="K1575" s="6" t="str">
        <f>OBV!G1575</f>
        <v>NEUTRAL</v>
      </c>
      <c r="L1575" s="6" t="str">
        <f>OBV!H1575</f>
        <v>BEARISH DIVERGENCE</v>
      </c>
    </row>
    <row r="1576" spans="1:12" ht="13.5" x14ac:dyDescent="0.25">
      <c r="A1576" s="3">
        <f>RSI!A1576</f>
        <v>44306</v>
      </c>
      <c r="B1576" s="2">
        <f>RSI!B1576</f>
        <v>1.52</v>
      </c>
      <c r="C1576" s="2">
        <f>RSI!I1576</f>
        <v>50.048929768807888</v>
      </c>
      <c r="D1576" s="2">
        <f>MACD!E1576</f>
        <v>0.12158966972112406</v>
      </c>
      <c r="E1576" s="2">
        <f>MACD!F1576</f>
        <v>0.11190755512519622</v>
      </c>
      <c r="F1576" s="2">
        <f>'Moving Avg'!D1576</f>
        <v>1.4300000000000002</v>
      </c>
      <c r="G1576" s="2">
        <f>'Moving Avg'!F1576</f>
        <v>1.5649999999999999</v>
      </c>
      <c r="H1576" s="2">
        <f>'Moving Avg'!G1576</f>
        <v>1.5439999999999998</v>
      </c>
      <c r="I1576" s="2">
        <f>'Moving Avg'!H1576</f>
        <v>1.3236500000000007</v>
      </c>
      <c r="J1576" s="6" t="str">
        <f>OBV!F1576</f>
        <v>BEARISH</v>
      </c>
      <c r="K1576" s="6" t="str">
        <f>OBV!G1576</f>
        <v>NEUTRAL</v>
      </c>
      <c r="L1576" s="6" t="str">
        <f>OBV!H1576</f>
        <v>BEARISH DIVERGENCE</v>
      </c>
    </row>
    <row r="1577" spans="1:12" ht="13.5" x14ac:dyDescent="0.25">
      <c r="A1577" s="3">
        <f>RSI!A1577</f>
        <v>44307</v>
      </c>
      <c r="B1577" s="2">
        <f>RSI!B1577</f>
        <v>1.58</v>
      </c>
      <c r="C1577" s="2">
        <f>RSI!I1577</f>
        <v>54.79928144457466</v>
      </c>
      <c r="D1577" s="2">
        <f>MACD!E1577</f>
        <v>0.10471357902719558</v>
      </c>
      <c r="E1577" s="2">
        <f>MACD!F1577</f>
        <v>0.1104687599055961</v>
      </c>
      <c r="F1577" s="2">
        <f>'Moving Avg'!D1577</f>
        <v>1.48</v>
      </c>
      <c r="G1577" s="2">
        <f>'Moving Avg'!F1577</f>
        <v>1.5535000000000001</v>
      </c>
      <c r="H1577" s="2">
        <f>'Moving Avg'!G1577</f>
        <v>1.546</v>
      </c>
      <c r="I1577" s="2">
        <f>'Moving Avg'!H1577</f>
        <v>1.3253000000000006</v>
      </c>
      <c r="J1577" s="6" t="str">
        <f>OBV!F1577</f>
        <v>BULLISH</v>
      </c>
      <c r="K1577" s="6" t="str">
        <f>OBV!G1577</f>
        <v>NEUTRAL</v>
      </c>
      <c r="L1577" s="6" t="str">
        <f>OBV!H1577</f>
        <v>CONFIRMED BULLISH</v>
      </c>
    </row>
    <row r="1578" spans="1:12" ht="13.5" x14ac:dyDescent="0.25">
      <c r="A1578" s="3">
        <f>RSI!A1578</f>
        <v>44308</v>
      </c>
      <c r="B1578" s="2">
        <f>RSI!B1578</f>
        <v>1.62</v>
      </c>
      <c r="C1578" s="2">
        <f>RSI!I1578</f>
        <v>57.688203684806332</v>
      </c>
      <c r="D1578" s="2">
        <f>MACD!E1578</f>
        <v>7.6338139548736805E-2</v>
      </c>
      <c r="E1578" s="2">
        <f>MACD!F1578</f>
        <v>0.10364263583422426</v>
      </c>
      <c r="F1578" s="2">
        <f>'Moving Avg'!D1578</f>
        <v>1.528</v>
      </c>
      <c r="G1578" s="2">
        <f>'Moving Avg'!F1578</f>
        <v>1.5444999999999998</v>
      </c>
      <c r="H1578" s="2">
        <f>'Moving Avg'!G1578</f>
        <v>1.5478000000000001</v>
      </c>
      <c r="I1578" s="2">
        <f>'Moving Avg'!H1578</f>
        <v>1.3272500000000005</v>
      </c>
      <c r="J1578" s="6" t="str">
        <f>OBV!F1578</f>
        <v>BULLISH</v>
      </c>
      <c r="K1578" s="6" t="str">
        <f>OBV!G1578</f>
        <v>NEUTRAL</v>
      </c>
      <c r="L1578" s="6" t="str">
        <f>OBV!H1578</f>
        <v>CONFIRMED BULLISH</v>
      </c>
    </row>
    <row r="1579" spans="1:12" ht="13.5" x14ac:dyDescent="0.25">
      <c r="A1579" s="3">
        <f>RSI!A1579</f>
        <v>44309</v>
      </c>
      <c r="B1579" s="2">
        <f>RSI!B1579</f>
        <v>1.62</v>
      </c>
      <c r="C1579" s="2">
        <f>RSI!I1579</f>
        <v>57.688203684806332</v>
      </c>
      <c r="D1579" s="2">
        <f>MACD!E1579</f>
        <v>4.2524468851382835E-2</v>
      </c>
      <c r="E1579" s="2">
        <f>MACD!F1579</f>
        <v>9.141900243765598E-2</v>
      </c>
      <c r="F1579" s="2">
        <f>'Moving Avg'!D1579</f>
        <v>1.5640000000000001</v>
      </c>
      <c r="G1579" s="2">
        <f>'Moving Avg'!F1579</f>
        <v>1.5355000000000001</v>
      </c>
      <c r="H1579" s="2">
        <f>'Moving Avg'!G1579</f>
        <v>1.548</v>
      </c>
      <c r="I1579" s="2">
        <f>'Moving Avg'!H1579</f>
        <v>1.3289500000000007</v>
      </c>
      <c r="J1579" s="6" t="str">
        <f>OBV!F1579</f>
        <v>BULLISH</v>
      </c>
      <c r="K1579" s="6" t="str">
        <f>OBV!G1579</f>
        <v>NEUTRAL</v>
      </c>
      <c r="L1579" s="6" t="str">
        <f>OBV!H1579</f>
        <v>CONFIRMED BULLISH</v>
      </c>
    </row>
    <row r="1580" spans="1:12" ht="13.5" x14ac:dyDescent="0.25">
      <c r="A1580" s="3">
        <f>RSI!A1580</f>
        <v>44312</v>
      </c>
      <c r="B1580" s="2">
        <f>RSI!B1580</f>
        <v>1.67</v>
      </c>
      <c r="C1580" s="2">
        <f>RSI!I1580</f>
        <v>61.276168797563741</v>
      </c>
      <c r="D1580" s="2">
        <f>MACD!E1580</f>
        <v>-2.6289707986966171E-3</v>
      </c>
      <c r="E1580" s="2">
        <f>MACD!F1580</f>
        <v>7.2609407790385452E-2</v>
      </c>
      <c r="F1580" s="2">
        <f>'Moving Avg'!D1580</f>
        <v>1.6020000000000003</v>
      </c>
      <c r="G1580" s="2">
        <f>'Moving Avg'!F1580</f>
        <v>1.5290000000000004</v>
      </c>
      <c r="H1580" s="2">
        <f>'Moving Avg'!G1580</f>
        <v>1.5506000000000002</v>
      </c>
      <c r="I1580" s="2">
        <f>'Moving Avg'!H1580</f>
        <v>1.3310500000000007</v>
      </c>
      <c r="J1580" s="6" t="str">
        <f>OBV!F1580</f>
        <v>BULLISH</v>
      </c>
      <c r="K1580" s="6" t="str">
        <f>OBV!G1580</f>
        <v>NEUTRAL</v>
      </c>
      <c r="L1580" s="6" t="str">
        <f>OBV!H1580</f>
        <v>CONFIRMED BULLISH</v>
      </c>
    </row>
    <row r="1581" spans="1:12" ht="13.5" x14ac:dyDescent="0.25">
      <c r="A1581" s="3">
        <f>RSI!A1581</f>
        <v>44313</v>
      </c>
      <c r="B1581" s="2">
        <f>RSI!B1581</f>
        <v>1.72</v>
      </c>
      <c r="C1581" s="2">
        <f>RSI!I1581</f>
        <v>64.516557974630473</v>
      </c>
      <c r="D1581" s="2">
        <f>MACD!E1581</f>
        <v>-3.917221872056853E-2</v>
      </c>
      <c r="E1581" s="2">
        <f>MACD!F1581</f>
        <v>5.0253082488194663E-2</v>
      </c>
      <c r="F1581" s="2">
        <f>'Moving Avg'!D1581</f>
        <v>1.6420000000000001</v>
      </c>
      <c r="G1581" s="2">
        <f>'Moving Avg'!F1581</f>
        <v>1.5275000000000003</v>
      </c>
      <c r="H1581" s="2">
        <f>'Moving Avg'!G1581</f>
        <v>1.5530000000000002</v>
      </c>
      <c r="I1581" s="2">
        <f>'Moving Avg'!H1581</f>
        <v>1.3335000000000008</v>
      </c>
      <c r="J1581" s="6" t="str">
        <f>OBV!F1581</f>
        <v>BULLISH</v>
      </c>
      <c r="K1581" s="6" t="str">
        <f>OBV!G1581</f>
        <v>NEUTRAL</v>
      </c>
      <c r="L1581" s="6" t="str">
        <f>OBV!H1581</f>
        <v>CONFIRMED BULLISH</v>
      </c>
    </row>
    <row r="1582" spans="1:12" ht="13.5" x14ac:dyDescent="0.25">
      <c r="A1582" s="3">
        <f>RSI!A1582</f>
        <v>44314</v>
      </c>
      <c r="B1582" s="2">
        <f>RSI!B1582</f>
        <v>1.67</v>
      </c>
      <c r="C1582" s="2">
        <f>RSI!I1582</f>
        <v>59.183185952271806</v>
      </c>
      <c r="D1582" s="2">
        <f>MACD!E1582</f>
        <v>-7.6644310753709588E-2</v>
      </c>
      <c r="E1582" s="2">
        <f>MACD!F1582</f>
        <v>2.4873603839813817E-2</v>
      </c>
      <c r="F1582" s="2">
        <f>'Moving Avg'!D1582</f>
        <v>1.6600000000000001</v>
      </c>
      <c r="G1582" s="2">
        <f>'Moving Avg'!F1582</f>
        <v>1.5270000000000004</v>
      </c>
      <c r="H1582" s="2">
        <f>'Moving Avg'!G1582</f>
        <v>1.5552000000000004</v>
      </c>
      <c r="I1582" s="2">
        <f>'Moving Avg'!H1582</f>
        <v>1.3357000000000008</v>
      </c>
      <c r="J1582" s="6" t="str">
        <f>OBV!F1582</f>
        <v>BULLISH</v>
      </c>
      <c r="K1582" s="6" t="str">
        <f>OBV!G1582</f>
        <v>NEUTRAL</v>
      </c>
      <c r="L1582" s="6" t="str">
        <f>OBV!H1582</f>
        <v>CONFIRMED BULLISH</v>
      </c>
    </row>
    <row r="1583" spans="1:12" ht="13.5" x14ac:dyDescent="0.25">
      <c r="A1583" s="3">
        <f>RSI!A1583</f>
        <v>44315</v>
      </c>
      <c r="B1583" s="2">
        <f>RSI!B1583</f>
        <v>1.67</v>
      </c>
      <c r="C1583" s="2">
        <f>RSI!I1583</f>
        <v>59.183185952271799</v>
      </c>
      <c r="D1583" s="2">
        <f>MACD!E1583</f>
        <v>-0.1013116841613988</v>
      </c>
      <c r="E1583" s="2">
        <f>MACD!F1583</f>
        <v>-3.6345376042870581E-4</v>
      </c>
      <c r="F1583" s="2">
        <f>'Moving Avg'!D1583</f>
        <v>1.67</v>
      </c>
      <c r="G1583" s="2">
        <f>'Moving Avg'!F1583</f>
        <v>1.5300000000000005</v>
      </c>
      <c r="H1583" s="2">
        <f>'Moving Avg'!G1583</f>
        <v>1.5588000000000002</v>
      </c>
      <c r="I1583" s="2">
        <f>'Moving Avg'!H1583</f>
        <v>1.3380500000000008</v>
      </c>
      <c r="J1583" s="6" t="str">
        <f>OBV!F1583</f>
        <v>BULLISH</v>
      </c>
      <c r="K1583" s="6" t="str">
        <f>OBV!G1583</f>
        <v>NEUTRAL</v>
      </c>
      <c r="L1583" s="6" t="str">
        <f>OBV!H1583</f>
        <v>CONFIRMED BULLISH</v>
      </c>
    </row>
    <row r="1584" spans="1:12" ht="13.5" x14ac:dyDescent="0.25">
      <c r="A1584" s="3">
        <f>RSI!A1584</f>
        <v>44316</v>
      </c>
      <c r="B1584" s="2">
        <f>RSI!B1584</f>
        <v>1.62</v>
      </c>
      <c r="C1584" s="2">
        <f>RSI!I1584</f>
        <v>54.005474521769102</v>
      </c>
      <c r="D1584" s="2">
        <f>MACD!E1584</f>
        <v>-0.10985379513139581</v>
      </c>
      <c r="E1584" s="2">
        <f>MACD!F1584</f>
        <v>-2.226152203462213E-2</v>
      </c>
      <c r="F1584" s="2">
        <f>'Moving Avg'!D1584</f>
        <v>1.67</v>
      </c>
      <c r="G1584" s="2">
        <f>'Moving Avg'!F1584</f>
        <v>1.5340000000000005</v>
      </c>
      <c r="H1584" s="2">
        <f>'Moving Avg'!G1584</f>
        <v>1.5626000000000002</v>
      </c>
      <c r="I1584" s="2">
        <f>'Moving Avg'!H1584</f>
        <v>1.3403000000000012</v>
      </c>
      <c r="J1584" s="6" t="str">
        <f>OBV!F1584</f>
        <v>BULLISH</v>
      </c>
      <c r="K1584" s="6" t="str">
        <f>OBV!G1584</f>
        <v>NEUTRAL</v>
      </c>
      <c r="L1584" s="6" t="str">
        <f>OBV!H1584</f>
        <v>NEUTRAL</v>
      </c>
    </row>
    <row r="1585" spans="1:12" ht="13.5" x14ac:dyDescent="0.25">
      <c r="A1585" s="3">
        <f>RSI!A1585</f>
        <v>44319</v>
      </c>
      <c r="B1585" s="2">
        <f>RSI!B1585</f>
        <v>1.58</v>
      </c>
      <c r="C1585" s="2">
        <f>RSI!I1585</f>
        <v>50.220238672589566</v>
      </c>
      <c r="D1585" s="2">
        <f>MACD!E1585</f>
        <v>-0.10822891004941182</v>
      </c>
      <c r="E1585" s="2">
        <f>MACD!F1585</f>
        <v>-3.945499963758007E-2</v>
      </c>
      <c r="F1585" s="2">
        <f>'Moving Avg'!D1585</f>
        <v>1.6519999999999999</v>
      </c>
      <c r="G1585" s="2">
        <f>'Moving Avg'!F1585</f>
        <v>1.5360000000000003</v>
      </c>
      <c r="H1585" s="2">
        <f>'Moving Avg'!G1585</f>
        <v>1.5656000000000003</v>
      </c>
      <c r="I1585" s="2">
        <f>'Moving Avg'!H1585</f>
        <v>1.342350000000001</v>
      </c>
      <c r="J1585" s="6" t="str">
        <f>OBV!F1585</f>
        <v>BEARISH</v>
      </c>
      <c r="K1585" s="6" t="str">
        <f>OBV!G1585</f>
        <v>NEUTRAL</v>
      </c>
      <c r="L1585" s="6" t="str">
        <f>OBV!H1585</f>
        <v>CONFIRMED BEARISH</v>
      </c>
    </row>
    <row r="1586" spans="1:12" ht="13.5" x14ac:dyDescent="0.25">
      <c r="A1586" s="3">
        <f>RSI!A1586</f>
        <v>44320</v>
      </c>
      <c r="B1586" s="2">
        <f>RSI!B1586</f>
        <v>1.58</v>
      </c>
      <c r="C1586" s="2">
        <f>RSI!I1586</f>
        <v>50.220238672589566</v>
      </c>
      <c r="D1586" s="2">
        <f>MACD!E1586</f>
        <v>-0.10070822903020016</v>
      </c>
      <c r="E1586" s="2">
        <f>MACD!F1586</f>
        <v>-5.1705645516104091E-2</v>
      </c>
      <c r="F1586" s="2">
        <f>'Moving Avg'!D1586</f>
        <v>1.6240000000000001</v>
      </c>
      <c r="G1586" s="2">
        <f>'Moving Avg'!F1586</f>
        <v>1.5350000000000001</v>
      </c>
      <c r="H1586" s="2">
        <f>'Moving Avg'!G1586</f>
        <v>1.5686000000000002</v>
      </c>
      <c r="I1586" s="2">
        <f>'Moving Avg'!H1586</f>
        <v>1.3444000000000011</v>
      </c>
      <c r="J1586" s="6" t="str">
        <f>OBV!F1586</f>
        <v>BEARISH</v>
      </c>
      <c r="K1586" s="6" t="str">
        <f>OBV!G1586</f>
        <v>NEUTRAL</v>
      </c>
      <c r="L1586" s="6" t="str">
        <f>OBV!H1586</f>
        <v>CONFIRMED BEARISH</v>
      </c>
    </row>
    <row r="1587" spans="1:12" ht="13.5" x14ac:dyDescent="0.25">
      <c r="A1587" s="3">
        <f>RSI!A1587</f>
        <v>44321</v>
      </c>
      <c r="B1587" s="2">
        <f>RSI!B1587</f>
        <v>1.62</v>
      </c>
      <c r="C1587" s="2">
        <f>RSI!I1587</f>
        <v>53.962517094967289</v>
      </c>
      <c r="D1587" s="2">
        <f>MACD!E1587</f>
        <v>-8.80842398666557E-2</v>
      </c>
      <c r="E1587" s="2">
        <f>MACD!F1587</f>
        <v>-5.8981364386214416E-2</v>
      </c>
      <c r="F1587" s="2">
        <f>'Moving Avg'!D1587</f>
        <v>1.6140000000000001</v>
      </c>
      <c r="G1587" s="2">
        <f>'Moving Avg'!F1587</f>
        <v>1.538</v>
      </c>
      <c r="H1587" s="2">
        <f>'Moving Avg'!G1587</f>
        <v>1.5735999999999999</v>
      </c>
      <c r="I1587" s="2">
        <f>'Moving Avg'!H1587</f>
        <v>1.346650000000001</v>
      </c>
      <c r="J1587" s="6" t="str">
        <f>OBV!F1587</f>
        <v>BEARISH</v>
      </c>
      <c r="K1587" s="6" t="str">
        <f>OBV!G1587</f>
        <v>NEUTRAL</v>
      </c>
      <c r="L1587" s="6" t="str">
        <f>OBV!H1587</f>
        <v>CONFIRMED BEARISH</v>
      </c>
    </row>
    <row r="1588" spans="1:12" ht="13.5" x14ac:dyDescent="0.25">
      <c r="A1588" s="3">
        <f>RSI!A1588</f>
        <v>44322</v>
      </c>
      <c r="B1588" s="2">
        <f>RSI!B1588</f>
        <v>1.64</v>
      </c>
      <c r="C1588" s="2">
        <f>RSI!I1588</f>
        <v>55.753600894094973</v>
      </c>
      <c r="D1588" s="2">
        <f>MACD!E1588</f>
        <v>-7.2973316848304659E-2</v>
      </c>
      <c r="E1588" s="2">
        <f>MACD!F1588</f>
        <v>-6.1779754878632472E-2</v>
      </c>
      <c r="F1588" s="2">
        <f>'Moving Avg'!D1588</f>
        <v>1.6080000000000001</v>
      </c>
      <c r="G1588" s="2">
        <f>'Moving Avg'!F1588</f>
        <v>1.5455000000000003</v>
      </c>
      <c r="H1588" s="2">
        <f>'Moving Avg'!G1588</f>
        <v>1.5782000000000003</v>
      </c>
      <c r="I1588" s="2">
        <f>'Moving Avg'!H1588</f>
        <v>1.3490000000000011</v>
      </c>
      <c r="J1588" s="6" t="str">
        <f>OBV!F1588</f>
        <v>BEARISH</v>
      </c>
      <c r="K1588" s="6" t="str">
        <f>OBV!G1588</f>
        <v>NEUTRAL</v>
      </c>
      <c r="L1588" s="6" t="str">
        <f>OBV!H1588</f>
        <v>CONFIRMED BEARISH</v>
      </c>
    </row>
    <row r="1589" spans="1:12" ht="13.5" x14ac:dyDescent="0.25">
      <c r="A1589" s="3">
        <f>RSI!A1589</f>
        <v>44323</v>
      </c>
      <c r="B1589" s="2">
        <f>RSI!B1589</f>
        <v>1.64</v>
      </c>
      <c r="C1589" s="2">
        <f>RSI!I1589</f>
        <v>55.753600894094973</v>
      </c>
      <c r="D1589" s="2">
        <f>MACD!E1589</f>
        <v>-6.0530590074971968E-2</v>
      </c>
      <c r="E1589" s="2">
        <f>MACD!F1589</f>
        <v>-6.1529921917900375E-2</v>
      </c>
      <c r="F1589" s="2">
        <f>'Moving Avg'!D1589</f>
        <v>1.6120000000000001</v>
      </c>
      <c r="G1589" s="2">
        <f>'Moving Avg'!F1589</f>
        <v>1.5560000000000005</v>
      </c>
      <c r="H1589" s="2">
        <f>'Moving Avg'!G1589</f>
        <v>1.5824</v>
      </c>
      <c r="I1589" s="2">
        <f>'Moving Avg'!H1589</f>
        <v>1.3513500000000007</v>
      </c>
      <c r="J1589" s="6" t="str">
        <f>OBV!F1589</f>
        <v>BEARISH</v>
      </c>
      <c r="K1589" s="6" t="str">
        <f>OBV!G1589</f>
        <v>NEUTRAL</v>
      </c>
      <c r="L1589" s="6" t="str">
        <f>OBV!H1589</f>
        <v>BEARISH DIVERGENCE</v>
      </c>
    </row>
    <row r="1590" spans="1:12" ht="13.5" x14ac:dyDescent="0.25">
      <c r="A1590" s="3">
        <f>RSI!A1590</f>
        <v>44326</v>
      </c>
      <c r="B1590" s="2">
        <f>RSI!B1590</f>
        <v>1.6</v>
      </c>
      <c r="C1590" s="2">
        <f>RSI!I1590</f>
        <v>51.138787698554665</v>
      </c>
      <c r="D1590" s="2">
        <f>MACD!E1590</f>
        <v>-3.9664857246008101E-2</v>
      </c>
      <c r="E1590" s="2">
        <f>MACD!F1590</f>
        <v>-5.7156908983521923E-2</v>
      </c>
      <c r="F1590" s="2">
        <f>'Moving Avg'!D1590</f>
        <v>1.6160000000000001</v>
      </c>
      <c r="G1590" s="2">
        <f>'Moving Avg'!F1590</f>
        <v>1.5685000000000004</v>
      </c>
      <c r="H1590" s="2">
        <f>'Moving Avg'!G1590</f>
        <v>1.5853999999999999</v>
      </c>
      <c r="I1590" s="2">
        <f>'Moving Avg'!H1590</f>
        <v>1.3535000000000008</v>
      </c>
      <c r="J1590" s="6" t="str">
        <f>OBV!F1590</f>
        <v>BULLISH</v>
      </c>
      <c r="K1590" s="6" t="str">
        <f>OBV!G1590</f>
        <v>NEUTRAL</v>
      </c>
      <c r="L1590" s="6" t="str">
        <f>OBV!H1590</f>
        <v>CONFIRMED BULLISH</v>
      </c>
    </row>
    <row r="1591" spans="1:12" ht="13.5" x14ac:dyDescent="0.25">
      <c r="A1591" s="3">
        <f>RSI!A1591</f>
        <v>44327</v>
      </c>
      <c r="B1591" s="2">
        <f>RSI!B1591</f>
        <v>1.56</v>
      </c>
      <c r="C1591" s="2">
        <f>RSI!I1591</f>
        <v>46.953424424474619</v>
      </c>
      <c r="D1591" s="2">
        <f>MACD!E1591</f>
        <v>-1.1412048251850937E-2</v>
      </c>
      <c r="E1591" s="2">
        <f>MACD!F1591</f>
        <v>-4.800793683718773E-2</v>
      </c>
      <c r="F1591" s="2">
        <f>'Moving Avg'!D1591</f>
        <v>1.6120000000000001</v>
      </c>
      <c r="G1591" s="2">
        <f>'Moving Avg'!F1591</f>
        <v>1.5770000000000004</v>
      </c>
      <c r="H1591" s="2">
        <f>'Moving Avg'!G1591</f>
        <v>1.5868</v>
      </c>
      <c r="I1591" s="2">
        <f>'Moving Avg'!H1591</f>
        <v>1.3554500000000007</v>
      </c>
      <c r="J1591" s="6" t="str">
        <f>OBV!F1591</f>
        <v>BULLISH</v>
      </c>
      <c r="K1591" s="6" t="str">
        <f>OBV!G1591</f>
        <v>NEUTRAL</v>
      </c>
      <c r="L1591" s="6" t="str">
        <f>OBV!H1591</f>
        <v>BULLISH DIVERGENCE</v>
      </c>
    </row>
    <row r="1592" spans="1:12" ht="13.5" x14ac:dyDescent="0.25">
      <c r="A1592" s="3">
        <f>RSI!A1592</f>
        <v>44333</v>
      </c>
      <c r="B1592" s="2">
        <f>RSI!B1592</f>
        <v>1.63</v>
      </c>
      <c r="C1592" s="2">
        <f>RSI!I1592</f>
        <v>54.042107607744732</v>
      </c>
      <c r="D1592" s="2">
        <f>MACD!E1592</f>
        <v>-2.007358119631153E-4</v>
      </c>
      <c r="E1592" s="2">
        <f>MACD!F1592</f>
        <v>-3.8446496632142814E-2</v>
      </c>
      <c r="F1592" s="2">
        <f>'Moving Avg'!D1592</f>
        <v>1.6140000000000001</v>
      </c>
      <c r="G1592" s="2">
        <f>'Moving Avg'!F1592</f>
        <v>1.5920000000000001</v>
      </c>
      <c r="H1592" s="2">
        <f>'Moving Avg'!G1592</f>
        <v>1.5897999999999999</v>
      </c>
      <c r="I1592" s="2">
        <f>'Moving Avg'!H1592</f>
        <v>1.3577500000000007</v>
      </c>
      <c r="J1592" s="6" t="str">
        <f>OBV!F1592</f>
        <v>BULLISH</v>
      </c>
      <c r="K1592" s="6" t="str">
        <f>OBV!G1592</f>
        <v>NEUTRAL</v>
      </c>
      <c r="L1592" s="6" t="str">
        <f>OBV!H1592</f>
        <v>CONFIRMED BULLISH</v>
      </c>
    </row>
    <row r="1593" spans="1:12" ht="13.5" x14ac:dyDescent="0.25">
      <c r="A1593" s="3">
        <f>RSI!A1593</f>
        <v>44334</v>
      </c>
      <c r="B1593" s="2">
        <f>RSI!B1593</f>
        <v>1.59</v>
      </c>
      <c r="C1593" s="2">
        <f>RSI!I1593</f>
        <v>49.935665624334916</v>
      </c>
      <c r="D1593" s="2">
        <f>MACD!E1593</f>
        <v>1.2004146992073972E-2</v>
      </c>
      <c r="E1593" s="2">
        <f>MACD!F1593</f>
        <v>-2.8356367907299458E-2</v>
      </c>
      <c r="F1593" s="2">
        <f>'Moving Avg'!D1593</f>
        <v>1.6040000000000003</v>
      </c>
      <c r="G1593" s="2">
        <f>'Moving Avg'!F1593</f>
        <v>1.6024999999999998</v>
      </c>
      <c r="H1593" s="2">
        <f>'Moving Avg'!G1593</f>
        <v>1.5920000000000001</v>
      </c>
      <c r="I1593" s="2">
        <f>'Moving Avg'!H1593</f>
        <v>1.3598500000000004</v>
      </c>
      <c r="J1593" s="6" t="str">
        <f>OBV!F1593</f>
        <v>NEUTRAL</v>
      </c>
      <c r="K1593" s="6" t="str">
        <f>OBV!G1593</f>
        <v>NEUTRAL</v>
      </c>
      <c r="L1593" s="6" t="str">
        <f>OBV!H1593</f>
        <v>NEUTRAL</v>
      </c>
    </row>
    <row r="1594" spans="1:12" ht="13.5" x14ac:dyDescent="0.25">
      <c r="A1594" s="3">
        <f>RSI!A1594</f>
        <v>44335</v>
      </c>
      <c r="B1594" s="2">
        <f>RSI!B1594</f>
        <v>1.58</v>
      </c>
      <c r="C1594" s="2">
        <f>RSI!I1594</f>
        <v>48.934573797521594</v>
      </c>
      <c r="D1594" s="2">
        <f>MACD!E1594</f>
        <v>1.5389691673389772E-2</v>
      </c>
      <c r="E1594" s="2">
        <f>MACD!F1594</f>
        <v>-1.9607155991161612E-2</v>
      </c>
      <c r="F1594" s="2">
        <f>'Moving Avg'!D1594</f>
        <v>1.5920000000000001</v>
      </c>
      <c r="G1594" s="2">
        <f>'Moving Avg'!F1594</f>
        <v>1.6094999999999999</v>
      </c>
      <c r="H1594" s="2">
        <f>'Moving Avg'!G1594</f>
        <v>1.5930000000000002</v>
      </c>
      <c r="I1594" s="2">
        <f>'Moving Avg'!H1594</f>
        <v>1.3619000000000003</v>
      </c>
      <c r="J1594" s="6" t="str">
        <f>OBV!F1594</f>
        <v>BEARISH</v>
      </c>
      <c r="K1594" s="6" t="str">
        <f>OBV!G1594</f>
        <v>NEUTRAL</v>
      </c>
      <c r="L1594" s="6" t="str">
        <f>OBV!H1594</f>
        <v>CONFIRMED BEARISH</v>
      </c>
    </row>
    <row r="1595" spans="1:12" ht="13.5" x14ac:dyDescent="0.25">
      <c r="A1595" s="3">
        <f>RSI!A1595</f>
        <v>44336</v>
      </c>
      <c r="B1595" s="2">
        <f>RSI!B1595</f>
        <v>1.51</v>
      </c>
      <c r="C1595" s="2">
        <f>RSI!I1595</f>
        <v>42.510095370327647</v>
      </c>
      <c r="D1595" s="2">
        <f>MACD!E1595</f>
        <v>1.7353982330564621E-2</v>
      </c>
      <c r="E1595" s="2">
        <f>MACD!F1595</f>
        <v>-1.2214928326816366E-2</v>
      </c>
      <c r="F1595" s="2">
        <f>'Moving Avg'!D1595</f>
        <v>1.5740000000000001</v>
      </c>
      <c r="G1595" s="2">
        <f>'Moving Avg'!F1595</f>
        <v>1.611</v>
      </c>
      <c r="H1595" s="2">
        <f>'Moving Avg'!G1595</f>
        <v>1.5926000000000002</v>
      </c>
      <c r="I1595" s="2">
        <f>'Moving Avg'!H1595</f>
        <v>1.3637500000000002</v>
      </c>
      <c r="J1595" s="6" t="str">
        <f>OBV!F1595</f>
        <v>BEARISH</v>
      </c>
      <c r="K1595" s="6" t="str">
        <f>OBV!G1595</f>
        <v>NEUTRAL</v>
      </c>
      <c r="L1595" s="6" t="str">
        <f>OBV!H1595</f>
        <v>CONFIRMED BEARISH</v>
      </c>
    </row>
    <row r="1596" spans="1:12" ht="13.5" x14ac:dyDescent="0.25">
      <c r="A1596" s="3">
        <f>RSI!A1596</f>
        <v>44337</v>
      </c>
      <c r="B1596" s="2">
        <f>RSI!B1596</f>
        <v>1.57</v>
      </c>
      <c r="C1596" s="2">
        <f>RSI!I1596</f>
        <v>48.724121416179621</v>
      </c>
      <c r="D1596" s="2">
        <f>MACD!E1596</f>
        <v>1.5048466665039895E-2</v>
      </c>
      <c r="E1596" s="2">
        <f>MACD!F1596</f>
        <v>-6.7622493284451128E-3</v>
      </c>
      <c r="F1596" s="2">
        <f>'Moving Avg'!D1596</f>
        <v>1.5760000000000001</v>
      </c>
      <c r="G1596" s="2">
        <f>'Moving Avg'!F1596</f>
        <v>1.6135000000000002</v>
      </c>
      <c r="H1596" s="2">
        <f>'Moving Avg'!G1596</f>
        <v>1.5926</v>
      </c>
      <c r="I1596" s="2">
        <f>'Moving Avg'!H1596</f>
        <v>1.3659000000000003</v>
      </c>
      <c r="J1596" s="6" t="str">
        <f>OBV!F1596</f>
        <v>BULLISH</v>
      </c>
      <c r="K1596" s="6" t="str">
        <f>OBV!G1596</f>
        <v>NEUTRAL</v>
      </c>
      <c r="L1596" s="6" t="str">
        <f>OBV!H1596</f>
        <v>CONFIRMED BULLISH</v>
      </c>
    </row>
    <row r="1597" spans="1:12" ht="13.5" x14ac:dyDescent="0.25">
      <c r="A1597" s="3">
        <f>RSI!A1597</f>
        <v>44340</v>
      </c>
      <c r="B1597" s="2">
        <f>RSI!B1597</f>
        <v>1.6</v>
      </c>
      <c r="C1597" s="2">
        <f>RSI!I1597</f>
        <v>51.544327187124104</v>
      </c>
      <c r="D1597" s="2">
        <f>MACD!E1597</f>
        <v>1.7116242520653691E-2</v>
      </c>
      <c r="E1597" s="2">
        <f>MACD!F1597</f>
        <v>-1.986550958625352E-3</v>
      </c>
      <c r="F1597" s="2">
        <f>'Moving Avg'!D1597</f>
        <v>1.5699999999999998</v>
      </c>
      <c r="G1597" s="2">
        <f>'Moving Avg'!F1597</f>
        <v>1.6145</v>
      </c>
      <c r="H1597" s="2">
        <f>'Moving Avg'!G1597</f>
        <v>1.5931999999999997</v>
      </c>
      <c r="I1597" s="2">
        <f>'Moving Avg'!H1597</f>
        <v>1.3682500000000004</v>
      </c>
      <c r="J1597" s="6" t="str">
        <f>OBV!F1597</f>
        <v>BULLISH</v>
      </c>
      <c r="K1597" s="6" t="str">
        <f>OBV!G1597</f>
        <v>NEUTRAL</v>
      </c>
      <c r="L1597" s="6" t="str">
        <f>OBV!H1597</f>
        <v>BULLISH DIVERGENCE</v>
      </c>
    </row>
    <row r="1598" spans="1:12" ht="13.5" x14ac:dyDescent="0.25">
      <c r="A1598" s="3">
        <f>RSI!A1598</f>
        <v>44341</v>
      </c>
      <c r="B1598" s="2">
        <f>RSI!B1598</f>
        <v>1.53</v>
      </c>
      <c r="C1598" s="2">
        <f>RSI!I1598</f>
        <v>45.28555872527285</v>
      </c>
      <c r="D1598" s="2">
        <f>MACD!E1598</f>
        <v>2.7031266424389466E-2</v>
      </c>
      <c r="E1598" s="2">
        <f>MACD!F1598</f>
        <v>3.817012517977612E-3</v>
      </c>
      <c r="F1598" s="2">
        <f>'Moving Avg'!D1598</f>
        <v>1.5580000000000001</v>
      </c>
      <c r="G1598" s="2">
        <f>'Moving Avg'!F1598</f>
        <v>1.61</v>
      </c>
      <c r="H1598" s="2">
        <f>'Moving Avg'!G1598</f>
        <v>1.5923999999999996</v>
      </c>
      <c r="I1598" s="2">
        <f>'Moving Avg'!H1598</f>
        <v>1.3704000000000005</v>
      </c>
      <c r="J1598" s="6" t="str">
        <f>OBV!F1598</f>
        <v>BULLISH</v>
      </c>
      <c r="K1598" s="6" t="str">
        <f>OBV!G1598</f>
        <v>NEUTRAL</v>
      </c>
      <c r="L1598" s="6" t="str">
        <f>OBV!H1598</f>
        <v>BULLISH DIVERGENCE</v>
      </c>
    </row>
    <row r="1599" spans="1:12" ht="13.5" x14ac:dyDescent="0.25">
      <c r="A1599" s="3">
        <f>RSI!A1599</f>
        <v>44342</v>
      </c>
      <c r="B1599" s="2">
        <f>RSI!B1599</f>
        <v>1.53</v>
      </c>
      <c r="C1599" s="2">
        <f>RSI!I1599</f>
        <v>45.28555872527285</v>
      </c>
      <c r="D1599" s="2">
        <f>MACD!E1599</f>
        <v>3.5744960178890173E-2</v>
      </c>
      <c r="E1599" s="2">
        <f>MACD!F1599</f>
        <v>1.0202602050160124E-2</v>
      </c>
      <c r="F1599" s="2">
        <f>'Moving Avg'!D1599</f>
        <v>1.548</v>
      </c>
      <c r="G1599" s="2">
        <f>'Moving Avg'!F1599</f>
        <v>1.6054999999999999</v>
      </c>
      <c r="H1599" s="2">
        <f>'Moving Avg'!G1599</f>
        <v>1.5915999999999997</v>
      </c>
      <c r="I1599" s="2">
        <f>'Moving Avg'!H1599</f>
        <v>1.3725500000000006</v>
      </c>
      <c r="J1599" s="6" t="str">
        <f>OBV!F1599</f>
        <v>BULLISH</v>
      </c>
      <c r="K1599" s="6" t="str">
        <f>OBV!G1599</f>
        <v>NEUTRAL</v>
      </c>
      <c r="L1599" s="6" t="str">
        <f>OBV!H1599</f>
        <v>BULLISH DIVERGENCE</v>
      </c>
    </row>
    <row r="1600" spans="1:12" ht="13.5" x14ac:dyDescent="0.25">
      <c r="A1600" s="3">
        <f>RSI!A1600</f>
        <v>44343</v>
      </c>
      <c r="B1600" s="2">
        <f>RSI!B1600</f>
        <v>1.53</v>
      </c>
      <c r="C1600" s="2">
        <f>RSI!I1600</f>
        <v>45.28555872527285</v>
      </c>
      <c r="D1600" s="2">
        <f>MACD!E1600</f>
        <v>3.72642933463323E-2</v>
      </c>
      <c r="E1600" s="2">
        <f>MACD!F1600</f>
        <v>1.5614940309394559E-2</v>
      </c>
      <c r="F1600" s="2">
        <f>'Moving Avg'!D1600</f>
        <v>1.552</v>
      </c>
      <c r="G1600" s="2">
        <f>'Moving Avg'!F1600</f>
        <v>1.5985000000000005</v>
      </c>
      <c r="H1600" s="2">
        <f>'Moving Avg'!G1600</f>
        <v>1.5907999999999995</v>
      </c>
      <c r="I1600" s="2">
        <f>'Moving Avg'!H1600</f>
        <v>1.3747000000000003</v>
      </c>
      <c r="J1600" s="6" t="str">
        <f>OBV!F1600</f>
        <v>BULLISH</v>
      </c>
      <c r="K1600" s="6" t="str">
        <f>OBV!G1600</f>
        <v>NEUTRAL</v>
      </c>
      <c r="L1600" s="6" t="str">
        <f>OBV!H1600</f>
        <v>CONFIRMED BULLISH</v>
      </c>
    </row>
    <row r="1601" spans="1:12" ht="13.5" x14ac:dyDescent="0.25">
      <c r="A1601" s="3">
        <f>RSI!A1601</f>
        <v>44344</v>
      </c>
      <c r="B1601" s="2">
        <f>RSI!B1601</f>
        <v>1.49</v>
      </c>
      <c r="C1601" s="2">
        <f>RSI!I1601</f>
        <v>41.674041950925883</v>
      </c>
      <c r="D1601" s="2">
        <f>MACD!E1601</f>
        <v>3.5636827385252978E-2</v>
      </c>
      <c r="E1601" s="2">
        <f>MACD!F1601</f>
        <v>1.9619317724566245E-2</v>
      </c>
      <c r="F1601" s="2">
        <f>'Moving Avg'!D1601</f>
        <v>1.536</v>
      </c>
      <c r="G1601" s="2">
        <f>'Moving Avg'!F1601</f>
        <v>1.5870000000000004</v>
      </c>
      <c r="H1601" s="2">
        <f>'Moving Avg'!G1601</f>
        <v>1.5891999999999995</v>
      </c>
      <c r="I1601" s="2">
        <f>'Moving Avg'!H1601</f>
        <v>1.3766500000000006</v>
      </c>
      <c r="J1601" s="6" t="str">
        <f>OBV!F1601</f>
        <v>BEARISH</v>
      </c>
      <c r="K1601" s="6" t="str">
        <f>OBV!G1601</f>
        <v>NEUTRAL</v>
      </c>
      <c r="L1601" s="6" t="str">
        <f>OBV!H1601</f>
        <v>CONFIRMED BEARISH</v>
      </c>
    </row>
    <row r="1602" spans="1:12" ht="13.5" x14ac:dyDescent="0.25">
      <c r="A1602" s="3">
        <f>RSI!A1602</f>
        <v>44347</v>
      </c>
      <c r="B1602" s="2">
        <f>RSI!B1602</f>
        <v>1.55</v>
      </c>
      <c r="C1602" s="2">
        <f>RSI!I1602</f>
        <v>48.330458018357866</v>
      </c>
      <c r="D1602" s="2">
        <f>MACD!E1602</f>
        <v>4.1078136647823005E-2</v>
      </c>
      <c r="E1602" s="2">
        <f>MACD!F1602</f>
        <v>2.3911081509217596E-2</v>
      </c>
      <c r="F1602" s="2">
        <f>'Moving Avg'!D1602</f>
        <v>1.526</v>
      </c>
      <c r="G1602" s="2">
        <f>'Moving Avg'!F1602</f>
        <v>1.5810000000000004</v>
      </c>
      <c r="H1602" s="2">
        <f>'Moving Avg'!G1602</f>
        <v>1.5887999999999998</v>
      </c>
      <c r="I1602" s="2">
        <f>'Moving Avg'!H1602</f>
        <v>1.3789500000000003</v>
      </c>
      <c r="J1602" s="6" t="str">
        <f>OBV!F1602</f>
        <v>BEARISH</v>
      </c>
      <c r="K1602" s="6" t="str">
        <f>OBV!G1602</f>
        <v>NEUTRAL</v>
      </c>
      <c r="L1602" s="6" t="str">
        <f>OBV!H1602</f>
        <v>CONFIRMED BEARISH</v>
      </c>
    </row>
    <row r="1603" spans="1:12" ht="13.5" x14ac:dyDescent="0.25">
      <c r="A1603" s="3">
        <f>RSI!A1603</f>
        <v>44348</v>
      </c>
      <c r="B1603" s="2">
        <f>RSI!B1603</f>
        <v>1.55</v>
      </c>
      <c r="C1603" s="2">
        <f>RSI!I1603</f>
        <v>48.330458018357866</v>
      </c>
      <c r="D1603" s="2">
        <f>MACD!E1603</f>
        <v>3.9630978529918703E-2</v>
      </c>
      <c r="E1603" s="2">
        <f>MACD!F1603</f>
        <v>2.7055060913357819E-2</v>
      </c>
      <c r="F1603" s="2">
        <f>'Moving Avg'!D1603</f>
        <v>1.5299999999999998</v>
      </c>
      <c r="G1603" s="2">
        <f>'Moving Avg'!F1603</f>
        <v>1.5750000000000004</v>
      </c>
      <c r="H1603" s="2">
        <f>'Moving Avg'!G1603</f>
        <v>1.5883999999999998</v>
      </c>
      <c r="I1603" s="2">
        <f>'Moving Avg'!H1603</f>
        <v>1.3814500000000003</v>
      </c>
      <c r="J1603" s="6" t="str">
        <f>OBV!F1603</f>
        <v>BEARISH</v>
      </c>
      <c r="K1603" s="6" t="str">
        <f>OBV!G1603</f>
        <v>NEUTRAL</v>
      </c>
      <c r="L1603" s="6" t="str">
        <f>OBV!H1603</f>
        <v>BEARISH DIVERGENCE</v>
      </c>
    </row>
    <row r="1604" spans="1:12" ht="13.5" x14ac:dyDescent="0.25">
      <c r="A1604" s="3">
        <f>RSI!A1604</f>
        <v>44349</v>
      </c>
      <c r="B1604" s="2">
        <f>RSI!B1604</f>
        <v>1.55</v>
      </c>
      <c r="C1604" s="2">
        <f>RSI!I1604</f>
        <v>48.330458018357866</v>
      </c>
      <c r="D1604" s="2">
        <f>MACD!E1604</f>
        <v>3.6962909024097268E-2</v>
      </c>
      <c r="E1604" s="2">
        <f>MACD!F1604</f>
        <v>2.903663053550571E-2</v>
      </c>
      <c r="F1604" s="2">
        <f>'Moving Avg'!D1604</f>
        <v>1.534</v>
      </c>
      <c r="G1604" s="2">
        <f>'Moving Avg'!F1604</f>
        <v>1.5715000000000006</v>
      </c>
      <c r="H1604" s="2">
        <f>'Moving Avg'!G1604</f>
        <v>1.5867999999999995</v>
      </c>
      <c r="I1604" s="2">
        <f>'Moving Avg'!H1604</f>
        <v>1.3841000000000003</v>
      </c>
      <c r="J1604" s="6" t="str">
        <f>OBV!F1604</f>
        <v>BEARISH</v>
      </c>
      <c r="K1604" s="6" t="str">
        <f>OBV!G1604</f>
        <v>NEUTRAL</v>
      </c>
      <c r="L1604" s="6" t="str">
        <f>OBV!H1604</f>
        <v>BEARISH DIVERGENCE</v>
      </c>
    </row>
    <row r="1605" spans="1:12" ht="13.5" x14ac:dyDescent="0.25">
      <c r="A1605" s="3">
        <f>RSI!A1605</f>
        <v>44350</v>
      </c>
      <c r="B1605" s="2">
        <f>RSI!B1605</f>
        <v>1.55</v>
      </c>
      <c r="C1605" s="2">
        <f>RSI!I1605</f>
        <v>48.330458018357866</v>
      </c>
      <c r="D1605" s="2">
        <f>MACD!E1605</f>
        <v>2.4023961017837214E-2</v>
      </c>
      <c r="E1605" s="2">
        <f>MACD!F1605</f>
        <v>2.8034096631972011E-2</v>
      </c>
      <c r="F1605" s="2">
        <f>'Moving Avg'!D1605</f>
        <v>1.5379999999999998</v>
      </c>
      <c r="G1605" s="2">
        <f>'Moving Avg'!F1605</f>
        <v>1.5700000000000003</v>
      </c>
      <c r="H1605" s="2">
        <f>'Moving Avg'!G1605</f>
        <v>1.5843999999999994</v>
      </c>
      <c r="I1605" s="2">
        <f>'Moving Avg'!H1605</f>
        <v>1.3867500000000004</v>
      </c>
      <c r="J1605" s="6" t="str">
        <f>OBV!F1605</f>
        <v>BEARISH</v>
      </c>
      <c r="K1605" s="6" t="str">
        <f>OBV!G1605</f>
        <v>NEUTRAL</v>
      </c>
      <c r="L1605" s="6" t="str">
        <f>OBV!H1605</f>
        <v>BEARISH DIVERGENCE</v>
      </c>
    </row>
    <row r="1606" spans="1:12" ht="13.5" x14ac:dyDescent="0.25">
      <c r="A1606" s="3">
        <f>RSI!A1606</f>
        <v>44351</v>
      </c>
      <c r="B1606" s="2">
        <f>RSI!B1606</f>
        <v>1.55</v>
      </c>
      <c r="C1606" s="2">
        <f>RSI!I1606</f>
        <v>48.330458018357866</v>
      </c>
      <c r="D1606" s="2">
        <f>MACD!E1606</f>
        <v>2.238776003267251E-2</v>
      </c>
      <c r="E1606" s="2">
        <f>MACD!F1606</f>
        <v>2.6904829312112112E-2</v>
      </c>
      <c r="F1606" s="2">
        <f>'Moving Avg'!D1606</f>
        <v>1.55</v>
      </c>
      <c r="G1606" s="2">
        <f>'Moving Avg'!F1606</f>
        <v>1.5685000000000004</v>
      </c>
      <c r="H1606" s="2">
        <f>'Moving Avg'!G1606</f>
        <v>1.5799999999999994</v>
      </c>
      <c r="I1606" s="2">
        <f>'Moving Avg'!H1606</f>
        <v>1.3892500000000003</v>
      </c>
      <c r="J1606" s="6" t="str">
        <f>OBV!F1606</f>
        <v>BULLISH</v>
      </c>
      <c r="K1606" s="6" t="str">
        <f>OBV!G1606</f>
        <v>NEUTRAL</v>
      </c>
      <c r="L1606" s="6" t="str">
        <f>OBV!H1606</f>
        <v>CONFIRMED BULLISH</v>
      </c>
    </row>
    <row r="1607" spans="1:12" ht="13.5" x14ac:dyDescent="0.25">
      <c r="A1607" s="3">
        <f>RSI!A1607</f>
        <v>44354</v>
      </c>
      <c r="B1607" s="2">
        <f>RSI!B1607</f>
        <v>1.56</v>
      </c>
      <c r="C1607" s="2">
        <f>RSI!I1607</f>
        <v>49.715878527407433</v>
      </c>
      <c r="D1607" s="2">
        <f>MACD!E1607</f>
        <v>2.4953269117997001E-2</v>
      </c>
      <c r="E1607" s="2">
        <f>MACD!F1607</f>
        <v>2.6514517273289094E-2</v>
      </c>
      <c r="F1607" s="2">
        <f>'Moving Avg'!D1607</f>
        <v>1.552</v>
      </c>
      <c r="G1607" s="2">
        <f>'Moving Avg'!F1607</f>
        <v>1.5655000000000001</v>
      </c>
      <c r="H1607" s="2">
        <f>'Moving Avg'!G1607</f>
        <v>1.5749999999999997</v>
      </c>
      <c r="I1607" s="2">
        <f>'Moving Avg'!H1607</f>
        <v>1.3918000000000004</v>
      </c>
      <c r="J1607" s="6" t="str">
        <f>OBV!F1607</f>
        <v>BULLISH</v>
      </c>
      <c r="K1607" s="6" t="str">
        <f>OBV!G1607</f>
        <v>NEUTRAL</v>
      </c>
      <c r="L1607" s="6" t="str">
        <f>OBV!H1607</f>
        <v>CONFIRMED BULLISH</v>
      </c>
    </row>
    <row r="1608" spans="1:12" ht="13.5" x14ac:dyDescent="0.25">
      <c r="A1608" s="3">
        <f>RSI!A1608</f>
        <v>44355</v>
      </c>
      <c r="B1608" s="2">
        <f>RSI!B1608</f>
        <v>1.52</v>
      </c>
      <c r="C1608" s="2">
        <f>RSI!I1608</f>
        <v>44.568143128083783</v>
      </c>
      <c r="D1608" s="2">
        <f>MACD!E1608</f>
        <v>1.9328488268972377E-2</v>
      </c>
      <c r="E1608" s="2">
        <f>MACD!F1608</f>
        <v>2.5077311472425753E-2</v>
      </c>
      <c r="F1608" s="2">
        <f>'Moving Avg'!D1608</f>
        <v>1.546</v>
      </c>
      <c r="G1608" s="2">
        <f>'Moving Avg'!F1608</f>
        <v>1.5595000000000001</v>
      </c>
      <c r="H1608" s="2">
        <f>'Moving Avg'!G1608</f>
        <v>1.5693999999999997</v>
      </c>
      <c r="I1608" s="2">
        <f>'Moving Avg'!H1608</f>
        <v>1.3941500000000002</v>
      </c>
      <c r="J1608" s="6" t="str">
        <f>OBV!F1608</f>
        <v>BEARISH</v>
      </c>
      <c r="K1608" s="6" t="str">
        <f>OBV!G1608</f>
        <v>NEUTRAL</v>
      </c>
      <c r="L1608" s="6" t="str">
        <f>OBV!H1608</f>
        <v>CONFIRMED BEARISH</v>
      </c>
    </row>
    <row r="1609" spans="1:12" ht="13.5" x14ac:dyDescent="0.25">
      <c r="A1609" s="3">
        <f>RSI!A1609</f>
        <v>44356</v>
      </c>
      <c r="B1609" s="2">
        <f>RSI!B1609</f>
        <v>1.56</v>
      </c>
      <c r="C1609" s="2">
        <f>RSI!I1609</f>
        <v>50.12913985404937</v>
      </c>
      <c r="D1609" s="2">
        <f>MACD!E1609</f>
        <v>1.1852338164819454E-2</v>
      </c>
      <c r="E1609" s="2">
        <f>MACD!F1609</f>
        <v>2.2432316810904494E-2</v>
      </c>
      <c r="F1609" s="2">
        <f>'Moving Avg'!D1609</f>
        <v>1.548</v>
      </c>
      <c r="G1609" s="2">
        <f>'Moving Avg'!F1609</f>
        <v>1.5554999999999999</v>
      </c>
      <c r="H1609" s="2">
        <f>'Moving Avg'!G1609</f>
        <v>1.5645999999999998</v>
      </c>
      <c r="I1609" s="2">
        <f>'Moving Avg'!H1609</f>
        <v>1.3968500000000004</v>
      </c>
      <c r="J1609" s="6" t="str">
        <f>OBV!F1609</f>
        <v>BEARISH</v>
      </c>
      <c r="K1609" s="6" t="str">
        <f>OBV!G1609</f>
        <v>NEUTRAL</v>
      </c>
      <c r="L1609" s="6" t="str">
        <f>OBV!H1609</f>
        <v>BEARISH DIVERGENCE</v>
      </c>
    </row>
    <row r="1610" spans="1:12" ht="13.5" x14ac:dyDescent="0.25">
      <c r="A1610" s="3">
        <f>RSI!A1610</f>
        <v>44357</v>
      </c>
      <c r="B1610" s="2">
        <f>RSI!B1610</f>
        <v>1.56</v>
      </c>
      <c r="C1610" s="2">
        <f>RSI!I1610</f>
        <v>50.12913985404937</v>
      </c>
      <c r="D1610" s="2">
        <f>MACD!E1610</f>
        <v>5.5180058819095379E-3</v>
      </c>
      <c r="E1610" s="2">
        <f>MACD!F1610</f>
        <v>1.9049454625105502E-2</v>
      </c>
      <c r="F1610" s="2">
        <f>'Moving Avg'!D1610</f>
        <v>1.5500000000000003</v>
      </c>
      <c r="G1610" s="2">
        <f>'Moving Avg'!F1610</f>
        <v>1.5534999999999999</v>
      </c>
      <c r="H1610" s="2">
        <f>'Moving Avg'!G1610</f>
        <v>1.5597999999999999</v>
      </c>
      <c r="I1610" s="2">
        <f>'Moving Avg'!H1610</f>
        <v>1.3995500000000005</v>
      </c>
      <c r="J1610" s="6" t="str">
        <f>OBV!F1610</f>
        <v>BEARISH</v>
      </c>
      <c r="K1610" s="6" t="str">
        <f>OBV!G1610</f>
        <v>NEUTRAL</v>
      </c>
      <c r="L1610" s="6" t="str">
        <f>OBV!H1610</f>
        <v>BEARISH DIVERGENCE</v>
      </c>
    </row>
    <row r="1611" spans="1:12" ht="13.5" x14ac:dyDescent="0.25">
      <c r="A1611" s="3">
        <f>RSI!A1611</f>
        <v>44358</v>
      </c>
      <c r="B1611" s="2">
        <f>RSI!B1611</f>
        <v>1.56</v>
      </c>
      <c r="C1611" s="2">
        <f>RSI!I1611</f>
        <v>50.12913985404937</v>
      </c>
      <c r="D1611" s="2">
        <f>MACD!E1611</f>
        <v>-6.003399819879407E-3</v>
      </c>
      <c r="E1611" s="2">
        <f>MACD!F1611</f>
        <v>1.4038883736108522E-2</v>
      </c>
      <c r="F1611" s="2">
        <f>'Moving Avg'!D1611</f>
        <v>1.5520000000000003</v>
      </c>
      <c r="G1611" s="2">
        <f>'Moving Avg'!F1611</f>
        <v>1.5534999999999999</v>
      </c>
      <c r="H1611" s="2">
        <f>'Moving Avg'!G1611</f>
        <v>1.5560000000000003</v>
      </c>
      <c r="I1611" s="2">
        <f>'Moving Avg'!H1611</f>
        <v>1.4022500000000004</v>
      </c>
      <c r="J1611" s="6" t="str">
        <f>OBV!F1611</f>
        <v>BEARISH</v>
      </c>
      <c r="K1611" s="6" t="str">
        <f>OBV!G1611</f>
        <v>NEUTRAL</v>
      </c>
      <c r="L1611" s="6" t="str">
        <f>OBV!H1611</f>
        <v>BEARISH DIVERGENCE</v>
      </c>
    </row>
    <row r="1612" spans="1:12" ht="13.5" x14ac:dyDescent="0.25">
      <c r="A1612" s="3">
        <f>RSI!A1612</f>
        <v>44361</v>
      </c>
      <c r="B1612" s="2">
        <f>RSI!B1612</f>
        <v>1.56</v>
      </c>
      <c r="C1612" s="2">
        <f>RSI!I1612</f>
        <v>50.12913985404937</v>
      </c>
      <c r="D1612" s="2">
        <f>MACD!E1612</f>
        <v>-6.5286789330201156E-3</v>
      </c>
      <c r="E1612" s="2">
        <f>MACD!F1612</f>
        <v>9.9253712022827935E-3</v>
      </c>
      <c r="F1612" s="2">
        <f>'Moving Avg'!D1612</f>
        <v>1.5520000000000003</v>
      </c>
      <c r="G1612" s="2">
        <f>'Moving Avg'!F1612</f>
        <v>1.5499999999999996</v>
      </c>
      <c r="H1612" s="2">
        <f>'Moving Avg'!G1612</f>
        <v>1.5536000000000001</v>
      </c>
      <c r="I1612" s="2">
        <f>'Moving Avg'!H1612</f>
        <v>1.4049500000000004</v>
      </c>
      <c r="J1612" s="6" t="str">
        <f>OBV!F1612</f>
        <v>BEARISH</v>
      </c>
      <c r="K1612" s="6" t="str">
        <f>OBV!G1612</f>
        <v>NEUTRAL</v>
      </c>
      <c r="L1612" s="6" t="str">
        <f>OBV!H1612</f>
        <v>NEUTRAL</v>
      </c>
    </row>
    <row r="1613" spans="1:12" ht="13.5" x14ac:dyDescent="0.25">
      <c r="A1613" s="3">
        <f>RSI!A1613</f>
        <v>44362</v>
      </c>
      <c r="B1613" s="2">
        <f>RSI!B1613</f>
        <v>1.49</v>
      </c>
      <c r="C1613" s="2">
        <f>RSI!I1613</f>
        <v>40.552955366611798</v>
      </c>
      <c r="D1613" s="2">
        <f>MACD!E1613</f>
        <v>-1.7945964269849846E-3</v>
      </c>
      <c r="E1613" s="2">
        <f>MACD!F1613</f>
        <v>7.5813776764292375E-3</v>
      </c>
      <c r="F1613" s="2">
        <f>'Moving Avg'!D1613</f>
        <v>1.546</v>
      </c>
      <c r="G1613" s="2">
        <f>'Moving Avg'!F1613</f>
        <v>1.5449999999999997</v>
      </c>
      <c r="H1613" s="2">
        <f>'Moving Avg'!G1613</f>
        <v>1.5512000000000001</v>
      </c>
      <c r="I1613" s="2">
        <f>'Moving Avg'!H1613</f>
        <v>1.4073000000000002</v>
      </c>
      <c r="J1613" s="6" t="str">
        <f>OBV!F1613</f>
        <v>BULLISH</v>
      </c>
      <c r="K1613" s="6" t="str">
        <f>OBV!G1613</f>
        <v>NEUTRAL</v>
      </c>
      <c r="L1613" s="6" t="str">
        <f>OBV!H1613</f>
        <v>BULLISH DIVERGENCE</v>
      </c>
    </row>
    <row r="1614" spans="1:12" ht="13.5" x14ac:dyDescent="0.25">
      <c r="A1614" s="3">
        <f>RSI!A1614</f>
        <v>44363</v>
      </c>
      <c r="B1614" s="2">
        <f>RSI!B1614</f>
        <v>1.49</v>
      </c>
      <c r="C1614" s="2">
        <f>RSI!I1614</f>
        <v>40.552955366611798</v>
      </c>
      <c r="D1614" s="2">
        <f>MACD!E1614</f>
        <v>2.6186544985637994E-3</v>
      </c>
      <c r="E1614" s="2">
        <f>MACD!F1614</f>
        <v>6.5888330408561506E-3</v>
      </c>
      <c r="F1614" s="2">
        <f>'Moving Avg'!D1614</f>
        <v>1.532</v>
      </c>
      <c r="G1614" s="2">
        <f>'Moving Avg'!F1614</f>
        <v>1.5404999999999995</v>
      </c>
      <c r="H1614" s="2">
        <f>'Moving Avg'!G1614</f>
        <v>1.5502</v>
      </c>
      <c r="I1614" s="2">
        <f>'Moving Avg'!H1614</f>
        <v>1.4096500000000001</v>
      </c>
      <c r="J1614" s="6" t="str">
        <f>OBV!F1614</f>
        <v>NEUTRAL</v>
      </c>
      <c r="K1614" s="6" t="str">
        <f>OBV!G1614</f>
        <v>NEUTRAL</v>
      </c>
      <c r="L1614" s="6" t="str">
        <f>OBV!H1614</f>
        <v>NEUTRAL</v>
      </c>
    </row>
    <row r="1615" spans="1:12" ht="13.5" x14ac:dyDescent="0.25">
      <c r="A1615" s="3">
        <f>RSI!A1615</f>
        <v>44364</v>
      </c>
      <c r="B1615" s="2">
        <f>RSI!B1615</f>
        <v>1.43</v>
      </c>
      <c r="C1615" s="2">
        <f>RSI!I1615</f>
        <v>34.080979406323465</v>
      </c>
      <c r="D1615" s="2">
        <f>MACD!E1615</f>
        <v>1.1174692636830574E-2</v>
      </c>
      <c r="E1615" s="2">
        <f>MACD!F1615</f>
        <v>7.5060049600510353E-3</v>
      </c>
      <c r="F1615" s="2">
        <f>'Moving Avg'!D1615</f>
        <v>1.506</v>
      </c>
      <c r="G1615" s="2">
        <f>'Moving Avg'!F1615</f>
        <v>1.5364999999999998</v>
      </c>
      <c r="H1615" s="2">
        <f>'Moving Avg'!G1615</f>
        <v>1.548</v>
      </c>
      <c r="I1615" s="2">
        <f>'Moving Avg'!H1615</f>
        <v>1.4117000000000002</v>
      </c>
      <c r="J1615" s="6" t="str">
        <f>OBV!F1615</f>
        <v>NEUTRAL</v>
      </c>
      <c r="K1615" s="6" t="str">
        <f>OBV!G1615</f>
        <v>NEUTRAL</v>
      </c>
      <c r="L1615" s="6" t="str">
        <f>OBV!H1615</f>
        <v>NEUTRAL</v>
      </c>
    </row>
    <row r="1616" spans="1:12" ht="13.5" x14ac:dyDescent="0.25">
      <c r="A1616" s="3">
        <f>RSI!A1616</f>
        <v>44365</v>
      </c>
      <c r="B1616" s="2">
        <f>RSI!B1616</f>
        <v>1.37</v>
      </c>
      <c r="C1616" s="2">
        <f>RSI!I1616</f>
        <v>29.082569743629506</v>
      </c>
      <c r="D1616" s="2">
        <f>MACD!E1616</f>
        <v>2.3562760207987532E-2</v>
      </c>
      <c r="E1616" s="2">
        <f>MACD!F1616</f>
        <v>1.0717356009638336E-2</v>
      </c>
      <c r="F1616" s="2">
        <f>'Moving Avg'!D1616</f>
        <v>1.468</v>
      </c>
      <c r="G1616" s="2">
        <f>'Moving Avg'!F1616</f>
        <v>1.5264999999999997</v>
      </c>
      <c r="H1616" s="2">
        <f>'Moving Avg'!G1616</f>
        <v>1.5434000000000003</v>
      </c>
      <c r="I1616" s="2">
        <f>'Moving Avg'!H1616</f>
        <v>1.4135500000000001</v>
      </c>
      <c r="J1616" s="6" t="str">
        <f>OBV!F1616</f>
        <v>BEARISH</v>
      </c>
      <c r="K1616" s="6" t="str">
        <f>OBV!G1616</f>
        <v>NEUTRAL</v>
      </c>
      <c r="L1616" s="6" t="str">
        <f>OBV!H1616</f>
        <v>CONFIRMED BEARISH</v>
      </c>
    </row>
    <row r="1617" spans="1:12" ht="13.5" x14ac:dyDescent="0.25">
      <c r="A1617" s="3">
        <f>RSI!A1617</f>
        <v>44368</v>
      </c>
      <c r="B1617" s="2">
        <f>RSI!B1617</f>
        <v>1.31</v>
      </c>
      <c r="C1617" s="2">
        <f>RSI!I1617</f>
        <v>25.115685717433337</v>
      </c>
      <c r="D1617" s="2">
        <f>MACD!E1617</f>
        <v>4.1034177704386776E-2</v>
      </c>
      <c r="E1617" s="2">
        <f>MACD!F1617</f>
        <v>1.6780720348588025E-2</v>
      </c>
      <c r="F1617" s="2">
        <f>'Moving Avg'!D1617</f>
        <v>1.4179999999999999</v>
      </c>
      <c r="G1617" s="2">
        <f>'Moving Avg'!F1617</f>
        <v>1.5119999999999998</v>
      </c>
      <c r="H1617" s="2">
        <f>'Moving Avg'!G1617</f>
        <v>1.5384000000000002</v>
      </c>
      <c r="I1617" s="2">
        <f>'Moving Avg'!H1617</f>
        <v>1.4151000000000005</v>
      </c>
      <c r="J1617" s="6" t="str">
        <f>OBV!F1617</f>
        <v>BEARISH</v>
      </c>
      <c r="K1617" s="6" t="str">
        <f>OBV!G1617</f>
        <v>NEUTRAL</v>
      </c>
      <c r="L1617" s="6" t="str">
        <f>OBV!H1617</f>
        <v>CONFIRMED BEARISH</v>
      </c>
    </row>
    <row r="1618" spans="1:12" ht="13.5" x14ac:dyDescent="0.25">
      <c r="A1618" s="3">
        <f>RSI!A1618</f>
        <v>44369</v>
      </c>
      <c r="B1618" s="2">
        <f>RSI!B1618</f>
        <v>1.31</v>
      </c>
      <c r="C1618" s="2">
        <f>RSI!I1618</f>
        <v>25.115685717433337</v>
      </c>
      <c r="D1618" s="2">
        <f>MACD!E1618</f>
        <v>5.0950140954222345E-2</v>
      </c>
      <c r="E1618" s="2">
        <f>MACD!F1618</f>
        <v>2.3614604469714889E-2</v>
      </c>
      <c r="F1618" s="2">
        <f>'Moving Avg'!D1618</f>
        <v>1.3820000000000001</v>
      </c>
      <c r="G1618" s="2">
        <f>'Moving Avg'!F1618</f>
        <v>1.5009999999999997</v>
      </c>
      <c r="H1618" s="2">
        <f>'Moving Avg'!G1618</f>
        <v>1.5348000000000004</v>
      </c>
      <c r="I1618" s="2">
        <f>'Moving Avg'!H1618</f>
        <v>1.4166500000000004</v>
      </c>
      <c r="J1618" s="6" t="str">
        <f>OBV!F1618</f>
        <v>BEARISH</v>
      </c>
      <c r="K1618" s="6" t="str">
        <f>OBV!G1618</f>
        <v>NEUTRAL</v>
      </c>
      <c r="L1618" s="6" t="str">
        <f>OBV!H1618</f>
        <v>CONFIRMED BEARISH</v>
      </c>
    </row>
    <row r="1619" spans="1:12" ht="13.5" x14ac:dyDescent="0.25">
      <c r="A1619" s="3">
        <f>RSI!A1619</f>
        <v>44370</v>
      </c>
      <c r="B1619" s="2">
        <f>RSI!B1619</f>
        <v>1.36</v>
      </c>
      <c r="C1619" s="2">
        <f>RSI!I1619</f>
        <v>33.837675991660078</v>
      </c>
      <c r="D1619" s="2">
        <f>MACD!E1619</f>
        <v>6.2981734486666552E-2</v>
      </c>
      <c r="E1619" s="2">
        <f>MACD!F1619</f>
        <v>3.1488030473105222E-2</v>
      </c>
      <c r="F1619" s="2">
        <f>'Moving Avg'!D1619</f>
        <v>1.3560000000000001</v>
      </c>
      <c r="G1619" s="2">
        <f>'Moving Avg'!F1619</f>
        <v>1.4924999999999997</v>
      </c>
      <c r="H1619" s="2">
        <f>'Moving Avg'!G1619</f>
        <v>1.5334000000000003</v>
      </c>
      <c r="I1619" s="2">
        <f>'Moving Avg'!H1619</f>
        <v>1.4183000000000003</v>
      </c>
      <c r="J1619" s="6" t="str">
        <f>OBV!F1619</f>
        <v>BEARISH</v>
      </c>
      <c r="K1619" s="6" t="str">
        <f>OBV!G1619</f>
        <v>NEUTRAL</v>
      </c>
      <c r="L1619" s="6" t="str">
        <f>OBV!H1619</f>
        <v>CONFIRMED BEARISH</v>
      </c>
    </row>
    <row r="1620" spans="1:12" ht="13.5" x14ac:dyDescent="0.25">
      <c r="A1620" s="3">
        <f>RSI!A1620</f>
        <v>44371</v>
      </c>
      <c r="B1620" s="2">
        <f>RSI!B1620</f>
        <v>1.36</v>
      </c>
      <c r="C1620" s="2">
        <f>RSI!I1620</f>
        <v>33.837675991660078</v>
      </c>
      <c r="D1620" s="2">
        <f>MACD!E1620</f>
        <v>7.3969658371211944E-2</v>
      </c>
      <c r="E1620" s="2">
        <f>MACD!F1620</f>
        <v>3.9984356052726565E-2</v>
      </c>
      <c r="F1620" s="2">
        <f>'Moving Avg'!D1620</f>
        <v>1.3420000000000001</v>
      </c>
      <c r="G1620" s="2">
        <f>'Moving Avg'!F1620</f>
        <v>1.4839999999999995</v>
      </c>
      <c r="H1620" s="2">
        <f>'Moving Avg'!G1620</f>
        <v>1.5336000000000005</v>
      </c>
      <c r="I1620" s="2">
        <f>'Moving Avg'!H1620</f>
        <v>1.4199500000000003</v>
      </c>
      <c r="J1620" s="6" t="str">
        <f>OBV!F1620</f>
        <v>BEARISH</v>
      </c>
      <c r="K1620" s="6" t="str">
        <f>OBV!G1620</f>
        <v>NEUTRAL</v>
      </c>
      <c r="L1620" s="6" t="str">
        <f>OBV!H1620</f>
        <v>CONFIRMED BEARISH</v>
      </c>
    </row>
    <row r="1621" spans="1:12" ht="13.5" x14ac:dyDescent="0.25">
      <c r="A1621" s="3">
        <f>RSI!A1621</f>
        <v>44372</v>
      </c>
      <c r="B1621" s="2">
        <f>RSI!B1621</f>
        <v>1.36</v>
      </c>
      <c r="C1621" s="2">
        <f>RSI!I1621</f>
        <v>33.837675991660078</v>
      </c>
      <c r="D1621" s="2">
        <f>MACD!E1621</f>
        <v>8.4014673854873267E-2</v>
      </c>
      <c r="E1621" s="2">
        <f>MACD!F1621</f>
        <v>4.8790419613155903E-2</v>
      </c>
      <c r="F1621" s="2">
        <f>'Moving Avg'!D1621</f>
        <v>1.3400000000000003</v>
      </c>
      <c r="G1621" s="2">
        <f>'Moving Avg'!F1621</f>
        <v>1.4774999999999996</v>
      </c>
      <c r="H1621" s="2">
        <f>'Moving Avg'!G1621</f>
        <v>1.5330000000000004</v>
      </c>
      <c r="I1621" s="2">
        <f>'Moving Avg'!H1621</f>
        <v>1.4215500000000005</v>
      </c>
      <c r="J1621" s="6" t="str">
        <f>OBV!F1621</f>
        <v>BEARISH</v>
      </c>
      <c r="K1621" s="6" t="str">
        <f>OBV!G1621</f>
        <v>NEUTRAL</v>
      </c>
      <c r="L1621" s="6" t="str">
        <f>OBV!H1621</f>
        <v>CONFIRMED BEARISH</v>
      </c>
    </row>
    <row r="1622" spans="1:12" ht="13.5" x14ac:dyDescent="0.25">
      <c r="A1622" s="3">
        <f>RSI!A1622</f>
        <v>44375</v>
      </c>
      <c r="B1622" s="2">
        <f>RSI!B1622</f>
        <v>1.36</v>
      </c>
      <c r="C1622" s="2">
        <f>RSI!I1622</f>
        <v>33.837675991660078</v>
      </c>
      <c r="D1622" s="2">
        <f>MACD!E1622</f>
        <v>9.3206470329481039E-2</v>
      </c>
      <c r="E1622" s="2">
        <f>MACD!F1622</f>
        <v>5.767362975642093E-2</v>
      </c>
      <c r="F1622" s="2">
        <f>'Moving Avg'!D1622</f>
        <v>1.35</v>
      </c>
      <c r="G1622" s="2">
        <f>'Moving Avg'!F1622</f>
        <v>1.4679999999999997</v>
      </c>
      <c r="H1622" s="2">
        <f>'Moving Avg'!G1622</f>
        <v>1.5336000000000001</v>
      </c>
      <c r="I1622" s="2">
        <f>'Moving Avg'!H1622</f>
        <v>1.4230000000000005</v>
      </c>
      <c r="J1622" s="6" t="str">
        <f>OBV!F1622</f>
        <v>NEUTRAL</v>
      </c>
      <c r="K1622" s="6" t="str">
        <f>OBV!G1622</f>
        <v>NEUTRAL</v>
      </c>
      <c r="L1622" s="6" t="str">
        <f>OBV!H1622</f>
        <v>NEUTRAL</v>
      </c>
    </row>
    <row r="1623" spans="1:12" ht="13.5" x14ac:dyDescent="0.25">
      <c r="A1623" s="3">
        <f>RSI!A1623</f>
        <v>44376</v>
      </c>
      <c r="B1623" s="2">
        <f>RSI!B1623</f>
        <v>1.32</v>
      </c>
      <c r="C1623" s="2">
        <f>RSI!I1623</f>
        <v>30.069126112661195</v>
      </c>
      <c r="D1623" s="2">
        <f>MACD!E1623</f>
        <v>9.3818772748852197E-2</v>
      </c>
      <c r="E1623" s="2">
        <f>MACD!F1623</f>
        <v>6.4902658354907189E-2</v>
      </c>
      <c r="F1623" s="2">
        <f>'Moving Avg'!D1623</f>
        <v>1.3520000000000001</v>
      </c>
      <c r="G1623" s="2">
        <f>'Moving Avg'!F1623</f>
        <v>1.4564999999999999</v>
      </c>
      <c r="H1623" s="2">
        <f>'Moving Avg'!G1623</f>
        <v>1.5324</v>
      </c>
      <c r="I1623" s="2">
        <f>'Moving Avg'!H1623</f>
        <v>1.4240500000000003</v>
      </c>
      <c r="J1623" s="6" t="str">
        <f>OBV!F1623</f>
        <v>BEARISH</v>
      </c>
      <c r="K1623" s="6" t="str">
        <f>OBV!G1623</f>
        <v>NEUTRAL</v>
      </c>
      <c r="L1623" s="6" t="str">
        <f>OBV!H1623</f>
        <v>BEARISH DIVERGENCE</v>
      </c>
    </row>
    <row r="1624" spans="1:12" ht="13.5" x14ac:dyDescent="0.25">
      <c r="A1624" s="3">
        <f>RSI!A1624</f>
        <v>44377</v>
      </c>
      <c r="B1624" s="2">
        <f>RSI!B1624</f>
        <v>1.32</v>
      </c>
      <c r="C1624" s="2">
        <f>RSI!I1624</f>
        <v>30.069126112661195</v>
      </c>
      <c r="D1624" s="2">
        <f>MACD!E1624</f>
        <v>9.5166659000509579E-2</v>
      </c>
      <c r="E1624" s="2">
        <f>MACD!F1624</f>
        <v>7.0955458484027678E-2</v>
      </c>
      <c r="F1624" s="2">
        <f>'Moving Avg'!D1624</f>
        <v>1.3440000000000001</v>
      </c>
      <c r="G1624" s="2">
        <f>'Moving Avg'!F1624</f>
        <v>1.4449999999999998</v>
      </c>
      <c r="H1624" s="2">
        <f>'Moving Avg'!G1624</f>
        <v>1.53</v>
      </c>
      <c r="I1624" s="2">
        <f>'Moving Avg'!H1624</f>
        <v>1.4248000000000003</v>
      </c>
      <c r="J1624" s="6" t="str">
        <f>OBV!F1624</f>
        <v>BEARISH</v>
      </c>
      <c r="K1624" s="6" t="str">
        <f>OBV!G1624</f>
        <v>NEUTRAL</v>
      </c>
      <c r="L1624" s="6" t="str">
        <f>OBV!H1624</f>
        <v>CONFIRMED BEARISH</v>
      </c>
    </row>
    <row r="1625" spans="1:12" ht="13.5" x14ac:dyDescent="0.25">
      <c r="A1625" s="3">
        <f>RSI!A1625</f>
        <v>44378</v>
      </c>
      <c r="B1625" s="2">
        <f>RSI!B1625</f>
        <v>1.32</v>
      </c>
      <c r="C1625" s="2">
        <f>RSI!I1625</f>
        <v>30.069126112661195</v>
      </c>
      <c r="D1625" s="2">
        <f>MACD!E1625</f>
        <v>8.7844727613625384E-2</v>
      </c>
      <c r="E1625" s="2">
        <f>MACD!F1625</f>
        <v>7.4333312309947219E-2</v>
      </c>
      <c r="F1625" s="2">
        <f>'Moving Avg'!D1625</f>
        <v>1.3360000000000001</v>
      </c>
      <c r="G1625" s="2">
        <f>'Moving Avg'!F1625</f>
        <v>1.4335</v>
      </c>
      <c r="H1625" s="2">
        <f>'Moving Avg'!G1625</f>
        <v>1.5267999999999997</v>
      </c>
      <c r="I1625" s="2">
        <f>'Moving Avg'!H1625</f>
        <v>1.4254000000000002</v>
      </c>
      <c r="J1625" s="6" t="str">
        <f>OBV!F1625</f>
        <v>BEARISH</v>
      </c>
      <c r="K1625" s="6" t="str">
        <f>OBV!G1625</f>
        <v>NEUTRAL</v>
      </c>
      <c r="L1625" s="6" t="str">
        <f>OBV!H1625</f>
        <v>CONFIRMED BEARISH</v>
      </c>
    </row>
    <row r="1626" spans="1:12" ht="13.5" x14ac:dyDescent="0.25">
      <c r="A1626" s="3">
        <f>RSI!A1626</f>
        <v>44379</v>
      </c>
      <c r="B1626" s="2">
        <f>RSI!B1626</f>
        <v>1.32</v>
      </c>
      <c r="C1626" s="2">
        <f>RSI!I1626</f>
        <v>30.069126112661195</v>
      </c>
      <c r="D1626" s="2">
        <f>MACD!E1626</f>
        <v>7.3129884189558236E-2</v>
      </c>
      <c r="E1626" s="2">
        <f>MACD!F1626</f>
        <v>7.4092626685869425E-2</v>
      </c>
      <c r="F1626" s="2">
        <f>'Moving Avg'!D1626</f>
        <v>1.3280000000000001</v>
      </c>
      <c r="G1626" s="2">
        <f>'Moving Avg'!F1626</f>
        <v>1.4219999999999999</v>
      </c>
      <c r="H1626" s="2">
        <f>'Moving Avg'!G1626</f>
        <v>1.5227999999999997</v>
      </c>
      <c r="I1626" s="2">
        <f>'Moving Avg'!H1626</f>
        <v>1.4257500000000001</v>
      </c>
      <c r="J1626" s="6" t="str">
        <f>OBV!F1626</f>
        <v>BEARISH</v>
      </c>
      <c r="K1626" s="6" t="str">
        <f>OBV!G1626</f>
        <v>NEUTRAL</v>
      </c>
      <c r="L1626" s="6" t="str">
        <f>OBV!H1626</f>
        <v>CONFIRMED BEARISH</v>
      </c>
    </row>
    <row r="1627" spans="1:12" ht="13.5" x14ac:dyDescent="0.25">
      <c r="A1627" s="3">
        <f>RSI!A1627</f>
        <v>44382</v>
      </c>
      <c r="B1627" s="2">
        <f>RSI!B1627</f>
        <v>1.32</v>
      </c>
      <c r="C1627" s="2">
        <f>RSI!I1627</f>
        <v>30.069126112661195</v>
      </c>
      <c r="D1627" s="2">
        <f>MACD!E1627</f>
        <v>5.2106803054581929E-2</v>
      </c>
      <c r="E1627" s="2">
        <f>MACD!F1627</f>
        <v>6.9695461959611932E-2</v>
      </c>
      <c r="F1627" s="2">
        <f>'Moving Avg'!D1627</f>
        <v>1.32</v>
      </c>
      <c r="G1627" s="2">
        <f>'Moving Avg'!F1627</f>
        <v>1.4100000000000001</v>
      </c>
      <c r="H1627" s="2">
        <f>'Moving Avg'!G1627</f>
        <v>1.5175999999999996</v>
      </c>
      <c r="I1627" s="2">
        <f>'Moving Avg'!H1627</f>
        <v>1.4258500000000001</v>
      </c>
      <c r="J1627" s="6" t="str">
        <f>OBV!F1627</f>
        <v>BEARISH</v>
      </c>
      <c r="K1627" s="6" t="str">
        <f>OBV!G1627</f>
        <v>NEUTRAL</v>
      </c>
      <c r="L1627" s="6" t="str">
        <f>OBV!H1627</f>
        <v>CONFIRMED BEARISH</v>
      </c>
    </row>
    <row r="1628" spans="1:12" ht="13.5" x14ac:dyDescent="0.25">
      <c r="A1628" s="3">
        <f>RSI!A1628</f>
        <v>44383</v>
      </c>
      <c r="B1628" s="2">
        <f>RSI!B1628</f>
        <v>1.32</v>
      </c>
      <c r="C1628" s="2">
        <f>RSI!I1628</f>
        <v>30.069126112661195</v>
      </c>
      <c r="D1628" s="2">
        <f>MACD!E1628</f>
        <v>3.4927958255901448E-2</v>
      </c>
      <c r="E1628" s="2">
        <f>MACD!F1628</f>
        <v>6.2741961218869838E-2</v>
      </c>
      <c r="F1628" s="2">
        <f>'Moving Avg'!D1628</f>
        <v>1.32</v>
      </c>
      <c r="G1628" s="2">
        <f>'Moving Avg'!F1628</f>
        <v>1.4</v>
      </c>
      <c r="H1628" s="2">
        <f>'Moving Avg'!G1628</f>
        <v>1.5115999999999994</v>
      </c>
      <c r="I1628" s="2">
        <f>'Moving Avg'!H1628</f>
        <v>1.4257000000000002</v>
      </c>
      <c r="J1628" s="6" t="str">
        <f>OBV!F1628</f>
        <v>NEUTRAL</v>
      </c>
      <c r="K1628" s="6" t="str">
        <f>OBV!G1628</f>
        <v>NEUTRAL</v>
      </c>
      <c r="L1628" s="6" t="str">
        <f>OBV!H1628</f>
        <v>NEUTRAL</v>
      </c>
    </row>
    <row r="1629" spans="1:12" ht="13.5" x14ac:dyDescent="0.25">
      <c r="A1629" s="3">
        <f>RSI!A1629</f>
        <v>44384</v>
      </c>
      <c r="B1629" s="2">
        <f>RSI!B1629</f>
        <v>1.3</v>
      </c>
      <c r="C1629" s="2">
        <f>RSI!I1629</f>
        <v>27.665889749254376</v>
      </c>
      <c r="D1629" s="2">
        <f>MACD!E1629</f>
        <v>3.0130539017551916E-2</v>
      </c>
      <c r="E1629" s="2">
        <f>MACD!F1629</f>
        <v>5.6219676778606259E-2</v>
      </c>
      <c r="F1629" s="2">
        <f>'Moving Avg'!D1629</f>
        <v>1.3160000000000001</v>
      </c>
      <c r="G1629" s="2">
        <f>'Moving Avg'!F1629</f>
        <v>1.387</v>
      </c>
      <c r="H1629" s="2">
        <f>'Moving Avg'!G1629</f>
        <v>1.5051999999999992</v>
      </c>
      <c r="I1629" s="2">
        <f>'Moving Avg'!H1629</f>
        <v>1.4251500000000001</v>
      </c>
      <c r="J1629" s="6" t="str">
        <f>OBV!F1629</f>
        <v>BEARISH</v>
      </c>
      <c r="K1629" s="6" t="str">
        <f>OBV!G1629</f>
        <v>NEUTRAL</v>
      </c>
      <c r="L1629" s="6" t="str">
        <f>OBV!H1629</f>
        <v>CONFIRMED BEARISH</v>
      </c>
    </row>
    <row r="1630" spans="1:12" ht="13.5" x14ac:dyDescent="0.25">
      <c r="A1630" s="3">
        <f>RSI!A1630</f>
        <v>44385</v>
      </c>
      <c r="B1630" s="2">
        <f>RSI!B1630</f>
        <v>1.33</v>
      </c>
      <c r="C1630" s="2">
        <f>RSI!I1630</f>
        <v>35.936917098959654</v>
      </c>
      <c r="D1630" s="2">
        <f>MACD!E1630</f>
        <v>2.4490047716650531E-2</v>
      </c>
      <c r="E1630" s="2">
        <f>MACD!F1630</f>
        <v>4.9873750966215116E-2</v>
      </c>
      <c r="F1630" s="2">
        <f>'Moving Avg'!D1630</f>
        <v>1.3180000000000001</v>
      </c>
      <c r="G1630" s="2">
        <f>'Moving Avg'!F1630</f>
        <v>1.3755000000000002</v>
      </c>
      <c r="H1630" s="2">
        <f>'Moving Avg'!G1630</f>
        <v>1.4983999999999995</v>
      </c>
      <c r="I1630" s="2">
        <f>'Moving Avg'!H1630</f>
        <v>1.4248500000000002</v>
      </c>
      <c r="J1630" s="6" t="str">
        <f>OBV!F1630</f>
        <v>BEARISH</v>
      </c>
      <c r="K1630" s="6" t="str">
        <f>OBV!G1630</f>
        <v>NEUTRAL</v>
      </c>
      <c r="L1630" s="6" t="str">
        <f>OBV!H1630</f>
        <v>BEARISH DIVERGENCE</v>
      </c>
    </row>
    <row r="1631" spans="1:12" ht="13.5" x14ac:dyDescent="0.25">
      <c r="A1631" s="3">
        <f>RSI!A1631</f>
        <v>44386</v>
      </c>
      <c r="B1631" s="2">
        <f>RSI!B1631</f>
        <v>1.33</v>
      </c>
      <c r="C1631" s="2">
        <f>RSI!I1631</f>
        <v>35.936917098959654</v>
      </c>
      <c r="D1631" s="2">
        <f>MACD!E1631</f>
        <v>2.0133650854501139E-2</v>
      </c>
      <c r="E1631" s="2">
        <f>MACD!F1631</f>
        <v>4.3925730943872324E-2</v>
      </c>
      <c r="F1631" s="2">
        <f>'Moving Avg'!D1631</f>
        <v>1.32</v>
      </c>
      <c r="G1631" s="2">
        <f>'Moving Avg'!F1631</f>
        <v>1.3640000000000001</v>
      </c>
      <c r="H1631" s="2">
        <f>'Moving Avg'!G1631</f>
        <v>1.4905999999999995</v>
      </c>
      <c r="I1631" s="2">
        <f>'Moving Avg'!H1631</f>
        <v>1.4245500000000002</v>
      </c>
      <c r="J1631" s="6" t="str">
        <f>OBV!F1631</f>
        <v>BEARISH</v>
      </c>
      <c r="K1631" s="6" t="str">
        <f>OBV!G1631</f>
        <v>NEUTRAL</v>
      </c>
      <c r="L1631" s="6" t="str">
        <f>OBV!H1631</f>
        <v>BEARISH DIVERGENCE</v>
      </c>
    </row>
    <row r="1632" spans="1:12" ht="13.5" x14ac:dyDescent="0.25">
      <c r="A1632" s="3">
        <f>RSI!A1632</f>
        <v>44389</v>
      </c>
      <c r="B1632" s="2">
        <f>RSI!B1632</f>
        <v>1.36</v>
      </c>
      <c r="C1632" s="2">
        <f>RSI!I1632</f>
        <v>43.437793708023648</v>
      </c>
      <c r="D1632" s="2">
        <f>MACD!E1632</f>
        <v>1.4610734214874022E-2</v>
      </c>
      <c r="E1632" s="2">
        <f>MACD!F1632</f>
        <v>3.8062731598072663E-2</v>
      </c>
      <c r="F1632" s="2">
        <f>'Moving Avg'!D1632</f>
        <v>1.3280000000000001</v>
      </c>
      <c r="G1632" s="2">
        <f>'Moving Avg'!F1632</f>
        <v>1.3539999999999999</v>
      </c>
      <c r="H1632" s="2">
        <f>'Moving Avg'!G1632</f>
        <v>1.4843999999999997</v>
      </c>
      <c r="I1632" s="2">
        <f>'Moving Avg'!H1632</f>
        <v>1.4244000000000003</v>
      </c>
      <c r="J1632" s="6" t="str">
        <f>OBV!F1632</f>
        <v>BEARISH</v>
      </c>
      <c r="K1632" s="6" t="str">
        <f>OBV!G1632</f>
        <v>NEUTRAL</v>
      </c>
      <c r="L1632" s="6" t="str">
        <f>OBV!H1632</f>
        <v>BEARISH DIVERGENCE</v>
      </c>
    </row>
    <row r="1633" spans="1:12" ht="13.5" x14ac:dyDescent="0.25">
      <c r="A1633" s="3">
        <f>RSI!A1633</f>
        <v>44390</v>
      </c>
      <c r="B1633" s="2">
        <f>RSI!B1633</f>
        <v>1.4</v>
      </c>
      <c r="C1633" s="2">
        <f>RSI!I1633</f>
        <v>51.57856033095824</v>
      </c>
      <c r="D1633" s="2">
        <f>MACD!E1633</f>
        <v>1.0003495631449866E-3</v>
      </c>
      <c r="E1633" s="2">
        <f>MACD!F1633</f>
        <v>3.065025519108713E-2</v>
      </c>
      <c r="F1633" s="2">
        <f>'Moving Avg'!D1633</f>
        <v>1.3440000000000001</v>
      </c>
      <c r="G1633" s="2">
        <f>'Moving Avg'!F1633</f>
        <v>1.3494999999999997</v>
      </c>
      <c r="H1633" s="2">
        <f>'Moving Avg'!G1633</f>
        <v>1.4790000000000001</v>
      </c>
      <c r="I1633" s="2">
        <f>'Moving Avg'!H1633</f>
        <v>1.4244500000000002</v>
      </c>
      <c r="J1633" s="6" t="str">
        <f>OBV!F1633</f>
        <v>BEARISH</v>
      </c>
      <c r="K1633" s="6" t="str">
        <f>OBV!G1633</f>
        <v>NEUTRAL</v>
      </c>
      <c r="L1633" s="6" t="str">
        <f>OBV!H1633</f>
        <v>BEARISH DIVERGENCE</v>
      </c>
    </row>
    <row r="1634" spans="1:12" ht="13.5" x14ac:dyDescent="0.25">
      <c r="A1634" s="3">
        <f>RSI!A1634</f>
        <v>44391</v>
      </c>
      <c r="B1634" s="2">
        <f>RSI!B1634</f>
        <v>1.44</v>
      </c>
      <c r="C1634" s="2">
        <f>RSI!I1634</f>
        <v>58.076571308453175</v>
      </c>
      <c r="D1634" s="2">
        <f>MACD!E1634</f>
        <v>-1.3549101084940895E-2</v>
      </c>
      <c r="E1634" s="2">
        <f>MACD!F1634</f>
        <v>2.1810383935881528E-2</v>
      </c>
      <c r="F1634" s="2">
        <f>'Moving Avg'!D1634</f>
        <v>1.3719999999999999</v>
      </c>
      <c r="G1634" s="2">
        <f>'Moving Avg'!F1634</f>
        <v>1.347</v>
      </c>
      <c r="H1634" s="2">
        <f>'Moving Avg'!G1634</f>
        <v>1.4754000000000003</v>
      </c>
      <c r="I1634" s="2">
        <f>'Moving Avg'!H1634</f>
        <v>1.4247000000000003</v>
      </c>
      <c r="J1634" s="6" t="str">
        <f>OBV!F1634</f>
        <v>NEUTRAL</v>
      </c>
      <c r="K1634" s="6" t="str">
        <f>OBV!G1634</f>
        <v>NEUTRAL</v>
      </c>
      <c r="L1634" s="6" t="str">
        <f>OBV!H1634</f>
        <v>NEUTRAL</v>
      </c>
    </row>
    <row r="1635" spans="1:12" ht="13.5" x14ac:dyDescent="0.25">
      <c r="A1635" s="3">
        <f>RSI!A1635</f>
        <v>44392</v>
      </c>
      <c r="B1635" s="2">
        <f>RSI!B1635</f>
        <v>1.44</v>
      </c>
      <c r="C1635" s="2">
        <f>RSI!I1635</f>
        <v>58.076571308453182</v>
      </c>
      <c r="D1635" s="2">
        <f>MACD!E1635</f>
        <v>-2.6161358987743633E-2</v>
      </c>
      <c r="E1635" s="2">
        <f>MACD!F1635</f>
        <v>1.2216035351156495E-2</v>
      </c>
      <c r="F1635" s="2">
        <f>'Moving Avg'!D1635</f>
        <v>1.3939999999999997</v>
      </c>
      <c r="G1635" s="2">
        <f>'Moving Avg'!F1635</f>
        <v>1.3475000000000001</v>
      </c>
      <c r="H1635" s="2">
        <f>'Moving Avg'!G1635</f>
        <v>1.4726000000000001</v>
      </c>
      <c r="I1635" s="2">
        <f>'Moving Avg'!H1635</f>
        <v>1.4249499999999999</v>
      </c>
      <c r="J1635" s="6" t="str">
        <f>OBV!F1635</f>
        <v>NEUTRAL</v>
      </c>
      <c r="K1635" s="6" t="str">
        <f>OBV!G1635</f>
        <v>NEUTRAL</v>
      </c>
      <c r="L1635" s="6" t="str">
        <f>OBV!H1635</f>
        <v>NEUTRAL</v>
      </c>
    </row>
    <row r="1636" spans="1:12" ht="13.5" x14ac:dyDescent="0.25">
      <c r="A1636" s="3">
        <f>RSI!A1636</f>
        <v>44393</v>
      </c>
      <c r="B1636" s="2">
        <f>RSI!B1636</f>
        <v>1.48</v>
      </c>
      <c r="C1636" s="2">
        <f>RSI!I1636</f>
        <v>63.722658301666698</v>
      </c>
      <c r="D1636" s="2">
        <f>MACD!E1636</f>
        <v>-4.007510681486548E-2</v>
      </c>
      <c r="E1636" s="2">
        <f>MACD!F1636</f>
        <v>1.7578069179521004E-3</v>
      </c>
      <c r="F1636" s="2">
        <f>'Moving Avg'!D1636</f>
        <v>1.4239999999999999</v>
      </c>
      <c r="G1636" s="2">
        <f>'Moving Avg'!F1636</f>
        <v>1.353</v>
      </c>
      <c r="H1636" s="2">
        <f>'Moving Avg'!G1636</f>
        <v>1.4706000000000006</v>
      </c>
      <c r="I1636" s="2">
        <f>'Moving Avg'!H1636</f>
        <v>1.4254000000000002</v>
      </c>
      <c r="J1636" s="6" t="str">
        <f>OBV!F1636</f>
        <v>NEUTRAL</v>
      </c>
      <c r="K1636" s="6" t="str">
        <f>OBV!G1636</f>
        <v>NEUTRAL</v>
      </c>
      <c r="L1636" s="6" t="str">
        <f>OBV!H1636</f>
        <v>NEUTRAL</v>
      </c>
    </row>
    <row r="1637" spans="1:12" ht="13.5" x14ac:dyDescent="0.25">
      <c r="A1637" s="3">
        <f>RSI!A1637</f>
        <v>44396</v>
      </c>
      <c r="B1637" s="2">
        <f>RSI!B1637</f>
        <v>1.48</v>
      </c>
      <c r="C1637" s="2">
        <f>RSI!I1637</f>
        <v>63.722658301666705</v>
      </c>
      <c r="D1637" s="2">
        <f>MACD!E1637</f>
        <v>-5.2342856744207467E-2</v>
      </c>
      <c r="E1637" s="2">
        <f>MACD!F1637</f>
        <v>-9.062325814479813E-3</v>
      </c>
      <c r="F1637" s="2">
        <f>'Moving Avg'!D1637</f>
        <v>1.448</v>
      </c>
      <c r="G1637" s="2">
        <f>'Moving Avg'!F1637</f>
        <v>1.3615000000000002</v>
      </c>
      <c r="H1637" s="2">
        <f>'Moving Avg'!G1637</f>
        <v>1.4678000000000007</v>
      </c>
      <c r="I1637" s="2">
        <f>'Moving Avg'!H1637</f>
        <v>1.4258500000000003</v>
      </c>
      <c r="J1637" s="6" t="str">
        <f>OBV!F1637</f>
        <v>NEUTRAL</v>
      </c>
      <c r="K1637" s="6" t="str">
        <f>OBV!G1637</f>
        <v>NEUTRAL</v>
      </c>
      <c r="L1637" s="6" t="str">
        <f>OBV!H1637</f>
        <v>NEUTRAL</v>
      </c>
    </row>
    <row r="1638" spans="1:12" ht="13.5" x14ac:dyDescent="0.25">
      <c r="A1638" s="3">
        <f>RSI!A1638</f>
        <v>44399</v>
      </c>
      <c r="B1638" s="2">
        <f>RSI!B1638</f>
        <v>1.52</v>
      </c>
      <c r="C1638" s="2">
        <f>RSI!I1638</f>
        <v>68.623441053957194</v>
      </c>
      <c r="D1638" s="2">
        <f>MACD!E1638</f>
        <v>-6.6144166725951692E-2</v>
      </c>
      <c r="E1638" s="2">
        <f>MACD!F1638</f>
        <v>-2.047869399677419E-2</v>
      </c>
      <c r="F1638" s="2">
        <f>'Moving Avg'!D1638</f>
        <v>1.472</v>
      </c>
      <c r="G1638" s="2">
        <f>'Moving Avg'!F1638</f>
        <v>1.3720000000000001</v>
      </c>
      <c r="H1638" s="2">
        <f>'Moving Avg'!G1638</f>
        <v>1.4654000000000003</v>
      </c>
      <c r="I1638" s="2">
        <f>'Moving Avg'!H1638</f>
        <v>1.4265000000000001</v>
      </c>
      <c r="J1638" s="6" t="str">
        <f>OBV!F1638</f>
        <v>NEUTRAL</v>
      </c>
      <c r="K1638" s="6" t="str">
        <f>OBV!G1638</f>
        <v>NEUTRAL</v>
      </c>
      <c r="L1638" s="6" t="str">
        <f>OBV!H1638</f>
        <v>NEUTRAL</v>
      </c>
    </row>
    <row r="1639" spans="1:12" ht="13.5" x14ac:dyDescent="0.25">
      <c r="A1639" s="3">
        <f>RSI!A1639</f>
        <v>44400</v>
      </c>
      <c r="B1639" s="2">
        <f>RSI!B1639</f>
        <v>1.56</v>
      </c>
      <c r="C1639" s="2">
        <f>RSI!I1639</f>
        <v>72.608465911205954</v>
      </c>
      <c r="D1639" s="2">
        <f>MACD!E1639</f>
        <v>-8.4522467518191036E-2</v>
      </c>
      <c r="E1639" s="2">
        <f>MACD!F1639</f>
        <v>-3.3287448701057556E-2</v>
      </c>
      <c r="F1639" s="2">
        <f>'Moving Avg'!D1639</f>
        <v>1.496</v>
      </c>
      <c r="G1639" s="2">
        <f>'Moving Avg'!F1639</f>
        <v>1.3820000000000001</v>
      </c>
      <c r="H1639" s="2">
        <f>'Moving Avg'!G1639</f>
        <v>1.4638000000000002</v>
      </c>
      <c r="I1639" s="2">
        <f>'Moving Avg'!H1639</f>
        <v>1.4275500000000003</v>
      </c>
      <c r="J1639" s="6" t="str">
        <f>OBV!F1639</f>
        <v>BULLISH</v>
      </c>
      <c r="K1639" s="6" t="str">
        <f>OBV!G1639</f>
        <v>NEUTRAL</v>
      </c>
      <c r="L1639" s="6" t="str">
        <f>OBV!H1639</f>
        <v>CONFIRMED BULLISH</v>
      </c>
    </row>
    <row r="1640" spans="1:12" ht="13.5" x14ac:dyDescent="0.25">
      <c r="A1640" s="3">
        <f>RSI!A1640</f>
        <v>44403</v>
      </c>
      <c r="B1640" s="2">
        <f>RSI!B1640</f>
        <v>1.6</v>
      </c>
      <c r="C1640" s="2">
        <f>RSI!I1640</f>
        <v>75.904197268787911</v>
      </c>
      <c r="D1640" s="2">
        <f>MACD!E1640</f>
        <v>-9.926874343782921E-2</v>
      </c>
      <c r="E1640" s="2">
        <f>MACD!F1640</f>
        <v>-4.6483707648411893E-2</v>
      </c>
      <c r="F1640" s="2">
        <f>'Moving Avg'!D1640</f>
        <v>1.528</v>
      </c>
      <c r="G1640" s="2">
        <f>'Moving Avg'!F1640</f>
        <v>1.3940000000000001</v>
      </c>
      <c r="H1640" s="2">
        <f>'Moving Avg'!G1640</f>
        <v>1.4638</v>
      </c>
      <c r="I1640" s="2">
        <f>'Moving Avg'!H1640</f>
        <v>1.4288000000000003</v>
      </c>
      <c r="J1640" s="6" t="str">
        <f>OBV!F1640</f>
        <v>BULLISH</v>
      </c>
      <c r="K1640" s="6" t="str">
        <f>OBV!G1640</f>
        <v>NEUTRAL</v>
      </c>
      <c r="L1640" s="6" t="str">
        <f>OBV!H1640</f>
        <v>CONFIRMED BULLISH</v>
      </c>
    </row>
    <row r="1641" spans="1:12" ht="13.5" x14ac:dyDescent="0.25">
      <c r="A1641" s="3">
        <f>RSI!A1641</f>
        <v>44404</v>
      </c>
      <c r="B1641" s="2">
        <f>RSI!B1641</f>
        <v>1.6</v>
      </c>
      <c r="C1641" s="2">
        <f>RSI!I1641</f>
        <v>75.904197268787911</v>
      </c>
      <c r="D1641" s="2">
        <f>MACD!E1641</f>
        <v>-0.11276774886275565</v>
      </c>
      <c r="E1641" s="2">
        <f>MACD!F1641</f>
        <v>-5.9740515891280641E-2</v>
      </c>
      <c r="F1641" s="2">
        <f>'Moving Avg'!D1641</f>
        <v>1.552</v>
      </c>
      <c r="G1641" s="2">
        <f>'Moving Avg'!F1641</f>
        <v>1.4060000000000001</v>
      </c>
      <c r="H1641" s="2">
        <f>'Moving Avg'!G1641</f>
        <v>1.4645999999999995</v>
      </c>
      <c r="I1641" s="2">
        <f>'Moving Avg'!H1641</f>
        <v>1.4300500000000005</v>
      </c>
      <c r="J1641" s="6" t="str">
        <f>OBV!F1641</f>
        <v>BULLISH</v>
      </c>
      <c r="K1641" s="6" t="str">
        <f>OBV!G1641</f>
        <v>NEUTRAL</v>
      </c>
      <c r="L1641" s="6" t="str">
        <f>OBV!H1641</f>
        <v>CONFIRMED BULLISH</v>
      </c>
    </row>
    <row r="1642" spans="1:12" ht="13.5" x14ac:dyDescent="0.25">
      <c r="A1642" s="3">
        <f>RSI!A1642</f>
        <v>44405</v>
      </c>
      <c r="B1642" s="2">
        <f>RSI!B1642</f>
        <v>1.56</v>
      </c>
      <c r="C1642" s="2">
        <f>RSI!I1642</f>
        <v>66.609392208569744</v>
      </c>
      <c r="D1642" s="2">
        <f>MACD!E1642</f>
        <v>-0.11755736566162667</v>
      </c>
      <c r="E1642" s="2">
        <f>MACD!F1642</f>
        <v>-7.1303885845349857E-2</v>
      </c>
      <c r="F1642" s="2">
        <f>'Moving Avg'!D1642</f>
        <v>1.5680000000000001</v>
      </c>
      <c r="G1642" s="2">
        <f>'Moving Avg'!F1642</f>
        <v>1.4160000000000001</v>
      </c>
      <c r="H1642" s="2">
        <f>'Moving Avg'!G1642</f>
        <v>1.4631999999999994</v>
      </c>
      <c r="I1642" s="2">
        <f>'Moving Avg'!H1642</f>
        <v>1.4311000000000007</v>
      </c>
      <c r="J1642" s="6" t="str">
        <f>OBV!F1642</f>
        <v>BULLISH</v>
      </c>
      <c r="K1642" s="6" t="str">
        <f>OBV!G1642</f>
        <v>NEUTRAL</v>
      </c>
      <c r="L1642" s="6" t="str">
        <f>OBV!H1642</f>
        <v>CONFIRMED BULLISH</v>
      </c>
    </row>
    <row r="1643" spans="1:12" ht="13.5" x14ac:dyDescent="0.25">
      <c r="A1643" s="3">
        <f>RSI!A1643</f>
        <v>44406</v>
      </c>
      <c r="B1643" s="2">
        <f>RSI!B1643</f>
        <v>1.55</v>
      </c>
      <c r="C1643" s="2">
        <f>RSI!I1643</f>
        <v>64.483468971504351</v>
      </c>
      <c r="D1643" s="2">
        <f>MACD!E1643</f>
        <v>-0.11535484474152113</v>
      </c>
      <c r="E1643" s="2">
        <f>MACD!F1643</f>
        <v>-8.0114077624584112E-2</v>
      </c>
      <c r="F1643" s="2">
        <f>'Moving Avg'!D1643</f>
        <v>1.5740000000000001</v>
      </c>
      <c r="G1643" s="2">
        <f>'Moving Avg'!F1643</f>
        <v>1.4275</v>
      </c>
      <c r="H1643" s="2">
        <f>'Moving Avg'!G1643</f>
        <v>1.4623999999999993</v>
      </c>
      <c r="I1643" s="2">
        <f>'Moving Avg'!H1643</f>
        <v>1.4321000000000006</v>
      </c>
      <c r="J1643" s="6" t="str">
        <f>OBV!F1643</f>
        <v>BULLISH</v>
      </c>
      <c r="K1643" s="6" t="str">
        <f>OBV!G1643</f>
        <v>NEUTRAL</v>
      </c>
      <c r="L1643" s="6" t="str">
        <f>OBV!H1643</f>
        <v>CONFIRMED BULLISH</v>
      </c>
    </row>
    <row r="1644" spans="1:12" ht="13.5" x14ac:dyDescent="0.25">
      <c r="A1644" s="3">
        <f>RSI!A1644</f>
        <v>44407</v>
      </c>
      <c r="B1644" s="2">
        <f>RSI!B1644</f>
        <v>1.51</v>
      </c>
      <c r="C1644" s="2">
        <f>RSI!I1644</f>
        <v>56.689488374949654</v>
      </c>
      <c r="D1644" s="2">
        <f>MACD!E1644</f>
        <v>-0.1049072304053531</v>
      </c>
      <c r="E1644" s="2">
        <f>MACD!F1644</f>
        <v>-8.5072708180737922E-2</v>
      </c>
      <c r="F1644" s="2">
        <f>'Moving Avg'!D1644</f>
        <v>1.5639999999999998</v>
      </c>
      <c r="G1644" s="2">
        <f>'Moving Avg'!F1644</f>
        <v>1.4370000000000001</v>
      </c>
      <c r="H1644" s="2">
        <f>'Moving Avg'!G1644</f>
        <v>1.4609999999999994</v>
      </c>
      <c r="I1644" s="2">
        <f>'Moving Avg'!H1644</f>
        <v>1.4329000000000007</v>
      </c>
      <c r="J1644" s="6" t="str">
        <f>OBV!F1644</f>
        <v>BEARISH</v>
      </c>
      <c r="K1644" s="6" t="str">
        <f>OBV!G1644</f>
        <v>NEUTRAL</v>
      </c>
      <c r="L1644" s="6" t="str">
        <f>OBV!H1644</f>
        <v>CONFIRMED BEARISH</v>
      </c>
    </row>
    <row r="1645" spans="1:12" ht="13.5" x14ac:dyDescent="0.25">
      <c r="A1645" s="3">
        <f>RSI!A1645</f>
        <v>44410</v>
      </c>
      <c r="B1645" s="2">
        <f>RSI!B1645</f>
        <v>1.51</v>
      </c>
      <c r="C1645" s="2">
        <f>RSI!I1645</f>
        <v>56.689488374949654</v>
      </c>
      <c r="D1645" s="2">
        <f>MACD!E1645</f>
        <v>-9.6323974382368505E-2</v>
      </c>
      <c r="E1645" s="2">
        <f>MACD!F1645</f>
        <v>-8.7322961421064035E-2</v>
      </c>
      <c r="F1645" s="2">
        <f>'Moving Avg'!D1645</f>
        <v>1.5459999999999998</v>
      </c>
      <c r="G1645" s="2">
        <f>'Moving Avg'!F1645</f>
        <v>1.4465000000000001</v>
      </c>
      <c r="H1645" s="2">
        <f>'Moving Avg'!G1645</f>
        <v>1.4609999999999996</v>
      </c>
      <c r="I1645" s="2">
        <f>'Moving Avg'!H1645</f>
        <v>1.4339000000000006</v>
      </c>
      <c r="J1645" s="6" t="str">
        <f>OBV!F1645</f>
        <v>BEARISH</v>
      </c>
      <c r="K1645" s="6" t="str">
        <f>OBV!G1645</f>
        <v>NEUTRAL</v>
      </c>
      <c r="L1645" s="6" t="str">
        <f>OBV!H1645</f>
        <v>CONFIRMED BEARISH</v>
      </c>
    </row>
    <row r="1646" spans="1:12" ht="13.5" x14ac:dyDescent="0.25">
      <c r="A1646" s="3">
        <f>RSI!A1646</f>
        <v>44411</v>
      </c>
      <c r="B1646" s="2">
        <f>RSI!B1646</f>
        <v>1.51</v>
      </c>
      <c r="C1646" s="2">
        <f>RSI!I1646</f>
        <v>56.689488374949647</v>
      </c>
      <c r="D1646" s="2">
        <f>MACD!E1646</f>
        <v>-8.3145366679091337E-2</v>
      </c>
      <c r="E1646" s="2">
        <f>MACD!F1646</f>
        <v>-8.6487442472669498E-2</v>
      </c>
      <c r="F1646" s="2">
        <f>'Moving Avg'!D1646</f>
        <v>1.528</v>
      </c>
      <c r="G1646" s="2">
        <f>'Moving Avg'!F1646</f>
        <v>1.4560000000000004</v>
      </c>
      <c r="H1646" s="2">
        <f>'Moving Avg'!G1646</f>
        <v>1.4598</v>
      </c>
      <c r="I1646" s="2">
        <f>'Moving Avg'!H1646</f>
        <v>1.4349000000000007</v>
      </c>
      <c r="J1646" s="6" t="str">
        <f>OBV!F1646</f>
        <v>BEARISH</v>
      </c>
      <c r="K1646" s="6" t="str">
        <f>OBV!G1646</f>
        <v>NEUTRAL</v>
      </c>
      <c r="L1646" s="6" t="str">
        <f>OBV!H1646</f>
        <v>CONFIRMED BEARISH</v>
      </c>
    </row>
    <row r="1647" spans="1:12" ht="13.5" x14ac:dyDescent="0.25">
      <c r="A1647" s="3">
        <f>RSI!A1647</f>
        <v>44412</v>
      </c>
      <c r="B1647" s="2">
        <f>RSI!B1647</f>
        <v>1.51</v>
      </c>
      <c r="C1647" s="2">
        <f>RSI!I1647</f>
        <v>56.68948837494964</v>
      </c>
      <c r="D1647" s="2">
        <f>MACD!E1647</f>
        <v>-7.2214601479326346E-2</v>
      </c>
      <c r="E1647" s="2">
        <f>MACD!F1647</f>
        <v>-8.3632874274000873E-2</v>
      </c>
      <c r="F1647" s="2">
        <f>'Moving Avg'!D1647</f>
        <v>1.518</v>
      </c>
      <c r="G1647" s="2">
        <f>'Moving Avg'!F1647</f>
        <v>1.4655000000000005</v>
      </c>
      <c r="H1647" s="2">
        <f>'Moving Avg'!G1647</f>
        <v>1.4580000000000002</v>
      </c>
      <c r="I1647" s="2">
        <f>'Moving Avg'!H1647</f>
        <v>1.4359000000000008</v>
      </c>
      <c r="J1647" s="6" t="str">
        <f>OBV!F1647</f>
        <v>BEARISH</v>
      </c>
      <c r="K1647" s="6" t="str">
        <f>OBV!G1647</f>
        <v>NEUTRAL</v>
      </c>
      <c r="L1647" s="6" t="str">
        <f>OBV!H1647</f>
        <v>CONFIRMED BEARISH</v>
      </c>
    </row>
    <row r="1648" spans="1:12" ht="13.5" x14ac:dyDescent="0.25">
      <c r="A1648" s="3">
        <f>RSI!A1648</f>
        <v>44413</v>
      </c>
      <c r="B1648" s="2">
        <f>RSI!B1648</f>
        <v>1.51</v>
      </c>
      <c r="C1648" s="2">
        <f>RSI!I1648</f>
        <v>56.689488374949647</v>
      </c>
      <c r="D1648" s="2">
        <f>MACD!E1648</f>
        <v>-5.7015687417067751E-2</v>
      </c>
      <c r="E1648" s="2">
        <f>MACD!F1648</f>
        <v>-7.8309436902614257E-2</v>
      </c>
      <c r="F1648" s="2">
        <f>'Moving Avg'!D1648</f>
        <v>1.51</v>
      </c>
      <c r="G1648" s="2">
        <f>'Moving Avg'!F1648</f>
        <v>1.4750000000000005</v>
      </c>
      <c r="H1648" s="2">
        <f>'Moving Avg'!G1648</f>
        <v>1.4576000000000002</v>
      </c>
      <c r="I1648" s="2">
        <f>'Moving Avg'!H1648</f>
        <v>1.4369000000000007</v>
      </c>
      <c r="J1648" s="6" t="str">
        <f>OBV!F1648</f>
        <v>BEARISH</v>
      </c>
      <c r="K1648" s="6" t="str">
        <f>OBV!G1648</f>
        <v>NEUTRAL</v>
      </c>
      <c r="L1648" s="6" t="str">
        <f>OBV!H1648</f>
        <v>CONFIRMED BEARISH</v>
      </c>
    </row>
    <row r="1649" spans="1:12" ht="13.5" x14ac:dyDescent="0.25">
      <c r="A1649" s="3">
        <f>RSI!A1649</f>
        <v>44414</v>
      </c>
      <c r="B1649" s="2">
        <f>RSI!B1649</f>
        <v>1.47</v>
      </c>
      <c r="C1649" s="2">
        <f>RSI!I1649</f>
        <v>48.243124756402771</v>
      </c>
      <c r="D1649" s="2">
        <f>MACD!E1649</f>
        <v>-3.522718565983296E-2</v>
      </c>
      <c r="E1649" s="2">
        <f>MACD!F1649</f>
        <v>-6.9692986654058001E-2</v>
      </c>
      <c r="F1649" s="2">
        <f>'Moving Avg'!D1649</f>
        <v>1.502</v>
      </c>
      <c r="G1649" s="2">
        <f>'Moving Avg'!F1649</f>
        <v>1.4835000000000003</v>
      </c>
      <c r="H1649" s="2">
        <f>'Moving Avg'!G1649</f>
        <v>1.4564000000000001</v>
      </c>
      <c r="I1649" s="2">
        <f>'Moving Avg'!H1649</f>
        <v>1.4377000000000009</v>
      </c>
      <c r="J1649" s="6" t="str">
        <f>OBV!F1649</f>
        <v>NEUTRAL</v>
      </c>
      <c r="K1649" s="6" t="str">
        <f>OBV!G1649</f>
        <v>NEUTRAL</v>
      </c>
      <c r="L1649" s="6" t="str">
        <f>OBV!H1649</f>
        <v>NEUTRAL</v>
      </c>
    </row>
    <row r="1650" spans="1:12" ht="13.5" x14ac:dyDescent="0.25">
      <c r="A1650" s="3">
        <f>RSI!A1650</f>
        <v>44417</v>
      </c>
      <c r="B1650" s="2">
        <f>RSI!B1650</f>
        <v>1.5</v>
      </c>
      <c r="C1650" s="2">
        <f>RSI!I1650</f>
        <v>53.802564769733856</v>
      </c>
      <c r="D1650" s="2">
        <f>MACD!E1650</f>
        <v>-1.2797707808326342E-2</v>
      </c>
      <c r="E1650" s="2">
        <f>MACD!F1650</f>
        <v>-5.8313930884911672E-2</v>
      </c>
      <c r="F1650" s="2">
        <f>'Moving Avg'!D1650</f>
        <v>1.5</v>
      </c>
      <c r="G1650" s="2">
        <f>'Moving Avg'!F1650</f>
        <v>1.4920000000000004</v>
      </c>
      <c r="H1650" s="2">
        <f>'Moving Avg'!G1650</f>
        <v>1.4557999999999998</v>
      </c>
      <c r="I1650" s="2">
        <f>'Moving Avg'!H1650</f>
        <v>1.4386500000000009</v>
      </c>
      <c r="J1650" s="6" t="str">
        <f>OBV!F1650</f>
        <v>BULLISH</v>
      </c>
      <c r="K1650" s="6" t="str">
        <f>OBV!G1650</f>
        <v>NEUTRAL</v>
      </c>
      <c r="L1650" s="6" t="str">
        <f>OBV!H1650</f>
        <v>BULLISH DIVERGENCE</v>
      </c>
    </row>
    <row r="1651" spans="1:12" ht="13.5" x14ac:dyDescent="0.25">
      <c r="A1651" s="3">
        <f>RSI!A1651</f>
        <v>44419</v>
      </c>
      <c r="B1651" s="2">
        <f>RSI!B1651</f>
        <v>1.5</v>
      </c>
      <c r="C1651" s="2">
        <f>RSI!I1651</f>
        <v>53.802564769733856</v>
      </c>
      <c r="D1651" s="2">
        <f>MACD!E1651</f>
        <v>6.0606888879632947E-3</v>
      </c>
      <c r="E1651" s="2">
        <f>MACD!F1651</f>
        <v>-4.543900693033668E-2</v>
      </c>
      <c r="F1651" s="2">
        <f>'Moving Avg'!D1651</f>
        <v>1.498</v>
      </c>
      <c r="G1651" s="2">
        <f>'Moving Avg'!F1651</f>
        <v>1.5005000000000002</v>
      </c>
      <c r="H1651" s="2">
        <f>'Moving Avg'!G1651</f>
        <v>1.4559999999999997</v>
      </c>
      <c r="I1651" s="2">
        <f>'Moving Avg'!H1651</f>
        <v>1.4396000000000009</v>
      </c>
      <c r="J1651" s="6" t="str">
        <f>OBV!F1651</f>
        <v>BULLISH</v>
      </c>
      <c r="K1651" s="6" t="str">
        <f>OBV!G1651</f>
        <v>NEUTRAL</v>
      </c>
      <c r="L1651" s="6" t="str">
        <f>OBV!H1651</f>
        <v>BULLISH DIVERGENCE</v>
      </c>
    </row>
    <row r="1652" spans="1:12" ht="13.5" x14ac:dyDescent="0.25">
      <c r="A1652" s="3">
        <f>RSI!A1652</f>
        <v>44420</v>
      </c>
      <c r="B1652" s="2">
        <f>RSI!B1652</f>
        <v>1.54</v>
      </c>
      <c r="C1652" s="2">
        <f>RSI!I1652</f>
        <v>60.382974922947312</v>
      </c>
      <c r="D1652" s="2">
        <f>MACD!E1652</f>
        <v>1.2789510357843259E-2</v>
      </c>
      <c r="E1652" s="2">
        <f>MACD!F1652</f>
        <v>-3.3793303472700688E-2</v>
      </c>
      <c r="F1652" s="2">
        <f>'Moving Avg'!D1652</f>
        <v>1.504</v>
      </c>
      <c r="G1652" s="2">
        <f>'Moving Avg'!F1652</f>
        <v>1.5095000000000003</v>
      </c>
      <c r="H1652" s="2">
        <f>'Moving Avg'!G1652</f>
        <v>1.4557999999999998</v>
      </c>
      <c r="I1652" s="2">
        <f>'Moving Avg'!H1652</f>
        <v>1.4406000000000012</v>
      </c>
      <c r="J1652" s="6" t="str">
        <f>OBV!F1652</f>
        <v>BULLISH</v>
      </c>
      <c r="K1652" s="6" t="str">
        <f>OBV!G1652</f>
        <v>NEUTRAL</v>
      </c>
      <c r="L1652" s="6" t="str">
        <f>OBV!H1652</f>
        <v>CONFIRMED BULLISH</v>
      </c>
    </row>
    <row r="1653" spans="1:12" ht="13.5" x14ac:dyDescent="0.25">
      <c r="A1653" s="3">
        <f>RSI!A1653</f>
        <v>44424</v>
      </c>
      <c r="B1653" s="2">
        <f>RSI!B1653</f>
        <v>1.54</v>
      </c>
      <c r="C1653" s="2">
        <f>RSI!I1653</f>
        <v>60.382974922947312</v>
      </c>
      <c r="D1653" s="2">
        <f>MACD!E1653</f>
        <v>1.6605088314497252E-2</v>
      </c>
      <c r="E1653" s="2">
        <f>MACD!F1653</f>
        <v>-2.3713625115261101E-2</v>
      </c>
      <c r="F1653" s="2">
        <f>'Moving Avg'!D1653</f>
        <v>1.51</v>
      </c>
      <c r="G1653" s="2">
        <f>'Moving Avg'!F1653</f>
        <v>1.5165000000000002</v>
      </c>
      <c r="H1653" s="2">
        <f>'Moving Avg'!G1653</f>
        <v>1.4555999999999998</v>
      </c>
      <c r="I1653" s="2">
        <f>'Moving Avg'!H1653</f>
        <v>1.4417500000000012</v>
      </c>
      <c r="J1653" s="6" t="str">
        <f>OBV!F1653</f>
        <v>BULLISH</v>
      </c>
      <c r="K1653" s="6" t="str">
        <f>OBV!G1653</f>
        <v>NEUTRAL</v>
      </c>
      <c r="L1653" s="6" t="str">
        <f>OBV!H1653</f>
        <v>CONFIRMED BULLISH</v>
      </c>
    </row>
    <row r="1654" spans="1:12" ht="13.5" x14ac:dyDescent="0.25">
      <c r="A1654" s="3">
        <f>RSI!A1654</f>
        <v>44425</v>
      </c>
      <c r="B1654" s="2">
        <f>RSI!B1654</f>
        <v>1.54</v>
      </c>
      <c r="C1654" s="2">
        <f>RSI!I1654</f>
        <v>60.382974922947305</v>
      </c>
      <c r="D1654" s="2">
        <f>MACD!E1654</f>
        <v>1.3365383427949906E-2</v>
      </c>
      <c r="E1654" s="2">
        <f>MACD!F1654</f>
        <v>-1.6297823406618901E-2</v>
      </c>
      <c r="F1654" s="2">
        <f>'Moving Avg'!D1654</f>
        <v>1.524</v>
      </c>
      <c r="G1654" s="2">
        <f>'Moving Avg'!F1654</f>
        <v>1.5215000000000001</v>
      </c>
      <c r="H1654" s="2">
        <f>'Moving Avg'!G1654</f>
        <v>1.4554</v>
      </c>
      <c r="I1654" s="2">
        <f>'Moving Avg'!H1654</f>
        <v>1.4429500000000015</v>
      </c>
      <c r="J1654" s="6" t="str">
        <f>OBV!F1654</f>
        <v>BULLISH</v>
      </c>
      <c r="K1654" s="6" t="str">
        <f>OBV!G1654</f>
        <v>NEUTRAL</v>
      </c>
      <c r="L1654" s="6" t="str">
        <f>OBV!H1654</f>
        <v>CONFIRMED BULLISH</v>
      </c>
    </row>
    <row r="1655" spans="1:12" ht="13.5" x14ac:dyDescent="0.25">
      <c r="A1655" s="3">
        <f>RSI!A1655</f>
        <v>44426</v>
      </c>
      <c r="B1655" s="2">
        <f>RSI!B1655</f>
        <v>1.54</v>
      </c>
      <c r="C1655" s="2">
        <f>RSI!I1655</f>
        <v>60.382974922947305</v>
      </c>
      <c r="D1655" s="2">
        <f>MACD!E1655</f>
        <v>1.0332960699994675E-2</v>
      </c>
      <c r="E1655" s="2">
        <f>MACD!F1655</f>
        <v>-1.0971666585296186E-2</v>
      </c>
      <c r="F1655" s="2">
        <f>'Moving Avg'!D1655</f>
        <v>1.532</v>
      </c>
      <c r="G1655" s="2">
        <f>'Moving Avg'!F1655</f>
        <v>1.5265</v>
      </c>
      <c r="H1655" s="2">
        <f>'Moving Avg'!G1655</f>
        <v>1.4551999999999998</v>
      </c>
      <c r="I1655" s="2">
        <f>'Moving Avg'!H1655</f>
        <v>1.443900000000002</v>
      </c>
      <c r="J1655" s="6" t="str">
        <f>OBV!F1655</f>
        <v>NEUTRAL</v>
      </c>
      <c r="K1655" s="6" t="str">
        <f>OBV!G1655</f>
        <v>NEUTRAL</v>
      </c>
      <c r="L1655" s="6" t="str">
        <f>OBV!H1655</f>
        <v>NEUTRAL</v>
      </c>
    </row>
    <row r="1656" spans="1:12" ht="13.5" x14ac:dyDescent="0.25">
      <c r="A1656" s="3">
        <f>RSI!A1656</f>
        <v>44427</v>
      </c>
      <c r="B1656" s="2">
        <f>RSI!B1656</f>
        <v>1.54</v>
      </c>
      <c r="C1656" s="2">
        <f>RSI!I1656</f>
        <v>60.382974922947312</v>
      </c>
      <c r="D1656" s="2">
        <f>MACD!E1656</f>
        <v>7.4974960476081876E-3</v>
      </c>
      <c r="E1656" s="2">
        <f>MACD!F1656</f>
        <v>-7.2778340587153125E-3</v>
      </c>
      <c r="F1656" s="2">
        <f>'Moving Avg'!D1656</f>
        <v>1.54</v>
      </c>
      <c r="G1656" s="2">
        <f>'Moving Avg'!F1656</f>
        <v>1.5294999999999999</v>
      </c>
      <c r="H1656" s="2">
        <f>'Moving Avg'!G1656</f>
        <v>1.4550000000000003</v>
      </c>
      <c r="I1656" s="2">
        <f>'Moving Avg'!H1656</f>
        <v>1.4448500000000017</v>
      </c>
      <c r="J1656" s="6" t="str">
        <f>OBV!F1656</f>
        <v>NEUTRAL</v>
      </c>
      <c r="K1656" s="6" t="str">
        <f>OBV!G1656</f>
        <v>NEUTRAL</v>
      </c>
      <c r="L1656" s="6" t="str">
        <f>OBV!H1656</f>
        <v>NEUTRAL</v>
      </c>
    </row>
    <row r="1657" spans="1:12" ht="13.5" x14ac:dyDescent="0.25">
      <c r="A1657" s="3">
        <f>RSI!A1657</f>
        <v>44428</v>
      </c>
      <c r="B1657" s="2">
        <f>RSI!B1657</f>
        <v>1.5</v>
      </c>
      <c r="C1657" s="2">
        <f>RSI!I1657</f>
        <v>50.055181237927982</v>
      </c>
      <c r="D1657" s="2">
        <f>MACD!E1657</f>
        <v>7.8116192282440267E-3</v>
      </c>
      <c r="E1657" s="2">
        <f>MACD!F1657</f>
        <v>-4.2599434013234454E-3</v>
      </c>
      <c r="F1657" s="2">
        <f>'Moving Avg'!D1657</f>
        <v>1.532</v>
      </c>
      <c r="G1657" s="2">
        <f>'Moving Avg'!F1657</f>
        <v>1.5304999999999997</v>
      </c>
      <c r="H1657" s="2">
        <f>'Moving Avg'!G1657</f>
        <v>1.4538000000000002</v>
      </c>
      <c r="I1657" s="2">
        <f>'Moving Avg'!H1657</f>
        <v>1.4459000000000017</v>
      </c>
      <c r="J1657" s="6" t="str">
        <f>OBV!F1657</f>
        <v>BEARISH</v>
      </c>
      <c r="K1657" s="6" t="str">
        <f>OBV!G1657</f>
        <v>NEUTRAL</v>
      </c>
      <c r="L1657" s="6" t="str">
        <f>OBV!H1657</f>
        <v>CONFIRMED BEARISH</v>
      </c>
    </row>
    <row r="1658" spans="1:12" ht="13.5" x14ac:dyDescent="0.25">
      <c r="A1658" s="3">
        <f>RSI!A1658</f>
        <v>44431</v>
      </c>
      <c r="B1658" s="2">
        <f>RSI!B1658</f>
        <v>1.5</v>
      </c>
      <c r="C1658" s="2">
        <f>RSI!I1658</f>
        <v>50.055181237927982</v>
      </c>
      <c r="D1658" s="2">
        <f>MACD!E1658</f>
        <v>8.0826659455144334E-3</v>
      </c>
      <c r="E1658" s="2">
        <f>MACD!F1658</f>
        <v>-1.7914215319558696E-3</v>
      </c>
      <c r="F1658" s="2">
        <f>'Moving Avg'!D1658</f>
        <v>1.524</v>
      </c>
      <c r="G1658" s="2">
        <f>'Moving Avg'!F1658</f>
        <v>1.5294999999999999</v>
      </c>
      <c r="H1658" s="2">
        <f>'Moving Avg'!G1658</f>
        <v>1.4534</v>
      </c>
      <c r="I1658" s="2">
        <f>'Moving Avg'!H1658</f>
        <v>1.4470500000000015</v>
      </c>
      <c r="J1658" s="6" t="str">
        <f>OBV!F1658</f>
        <v>BEARISH</v>
      </c>
      <c r="K1658" s="6" t="str">
        <f>OBV!G1658</f>
        <v>NEUTRAL</v>
      </c>
      <c r="L1658" s="6" t="str">
        <f>OBV!H1658</f>
        <v>CONFIRMED BEARISH</v>
      </c>
    </row>
    <row r="1659" spans="1:12" ht="13.5" x14ac:dyDescent="0.25">
      <c r="A1659" s="3">
        <f>RSI!A1659</f>
        <v>44432</v>
      </c>
      <c r="B1659" s="2">
        <f>RSI!B1659</f>
        <v>1.49</v>
      </c>
      <c r="C1659" s="2">
        <f>RSI!I1659</f>
        <v>47.69017993581793</v>
      </c>
      <c r="D1659" s="2">
        <f>MACD!E1659</f>
        <v>2.9037690323159282E-3</v>
      </c>
      <c r="E1659" s="2">
        <f>MACD!F1659</f>
        <v>-8.5238341910151008E-4</v>
      </c>
      <c r="F1659" s="2">
        <f>'Moving Avg'!D1659</f>
        <v>1.514</v>
      </c>
      <c r="G1659" s="2">
        <f>'Moving Avg'!F1659</f>
        <v>1.5259999999999996</v>
      </c>
      <c r="H1659" s="2">
        <f>'Moving Avg'!G1659</f>
        <v>1.452</v>
      </c>
      <c r="I1659" s="2">
        <f>'Moving Avg'!H1659</f>
        <v>1.4480000000000015</v>
      </c>
      <c r="J1659" s="6" t="str">
        <f>OBV!F1659</f>
        <v>BEARISH</v>
      </c>
      <c r="K1659" s="6" t="str">
        <f>OBV!G1659</f>
        <v>NEUTRAL</v>
      </c>
      <c r="L1659" s="6" t="str">
        <f>OBV!H1659</f>
        <v>CONFIRMED BEARISH</v>
      </c>
    </row>
    <row r="1660" spans="1:12" ht="13.5" x14ac:dyDescent="0.25">
      <c r="A1660" s="3">
        <f>RSI!A1660</f>
        <v>44433</v>
      </c>
      <c r="B1660" s="2">
        <f>RSI!B1660</f>
        <v>1.49</v>
      </c>
      <c r="C1660" s="2">
        <f>RSI!I1660</f>
        <v>47.69017993581793</v>
      </c>
      <c r="D1660" s="2">
        <f>MACD!E1660</f>
        <v>3.2006017181880342E-3</v>
      </c>
      <c r="E1660" s="2">
        <f>MACD!F1660</f>
        <v>-4.1786391643601267E-5</v>
      </c>
      <c r="F1660" s="2">
        <f>'Moving Avg'!D1660</f>
        <v>1.504</v>
      </c>
      <c r="G1660" s="2">
        <f>'Moving Avg'!F1660</f>
        <v>1.5204999999999997</v>
      </c>
      <c r="H1660" s="2">
        <f>'Moving Avg'!G1660</f>
        <v>1.4505999999999997</v>
      </c>
      <c r="I1660" s="2">
        <f>'Moving Avg'!H1660</f>
        <v>1.4487000000000017</v>
      </c>
      <c r="J1660" s="6" t="str">
        <f>OBV!F1660</f>
        <v>BEARISH</v>
      </c>
      <c r="K1660" s="6" t="str">
        <f>OBV!G1660</f>
        <v>NEUTRAL</v>
      </c>
      <c r="L1660" s="6" t="str">
        <f>OBV!H1660</f>
        <v>CONFIRMED BEARISH</v>
      </c>
    </row>
    <row r="1661" spans="1:12" ht="13.5" x14ac:dyDescent="0.25">
      <c r="A1661" s="3">
        <f>RSI!A1661</f>
        <v>44434</v>
      </c>
      <c r="B1661" s="2">
        <f>RSI!B1661</f>
        <v>1.49</v>
      </c>
      <c r="C1661" s="2">
        <f>RSI!I1661</f>
        <v>47.69017993581793</v>
      </c>
      <c r="D1661" s="2">
        <f>MACD!E1661</f>
        <v>3.5106489596183899E-3</v>
      </c>
      <c r="E1661" s="2">
        <f>MACD!F1661</f>
        <v>6.6870067860879702E-4</v>
      </c>
      <c r="F1661" s="2">
        <f>'Moving Avg'!D1661</f>
        <v>1.4940000000000002</v>
      </c>
      <c r="G1661" s="2">
        <f>'Moving Avg'!F1661</f>
        <v>1.5149999999999997</v>
      </c>
      <c r="H1661" s="2">
        <f>'Moving Avg'!G1661</f>
        <v>1.4491999999999996</v>
      </c>
      <c r="I1661" s="2">
        <f>'Moving Avg'!H1661</f>
        <v>1.4495000000000018</v>
      </c>
      <c r="J1661" s="6" t="str">
        <f>OBV!F1661</f>
        <v>BEARISH</v>
      </c>
      <c r="K1661" s="6" t="str">
        <f>OBV!G1661</f>
        <v>NEUTRAL</v>
      </c>
      <c r="L1661" s="6" t="str">
        <f>OBV!H1661</f>
        <v>CONFIRMED BEARISH</v>
      </c>
    </row>
    <row r="1662" spans="1:12" ht="13.5" x14ac:dyDescent="0.25">
      <c r="A1662" s="3">
        <f>RSI!A1662</f>
        <v>44435</v>
      </c>
      <c r="B1662" s="2">
        <f>RSI!B1662</f>
        <v>1.49</v>
      </c>
      <c r="C1662" s="2">
        <f>RSI!I1662</f>
        <v>47.69017993581793</v>
      </c>
      <c r="D1662" s="2">
        <f>MACD!E1662</f>
        <v>9.9813623372677629E-3</v>
      </c>
      <c r="E1662" s="2">
        <f>MACD!F1662</f>
        <v>2.5312330103405903E-3</v>
      </c>
      <c r="F1662" s="2">
        <f>'Moving Avg'!D1662</f>
        <v>1.4920000000000002</v>
      </c>
      <c r="G1662" s="2">
        <f>'Moving Avg'!F1662</f>
        <v>1.5114999999999994</v>
      </c>
      <c r="H1662" s="2">
        <f>'Moving Avg'!G1662</f>
        <v>1.4477999999999991</v>
      </c>
      <c r="I1662" s="2">
        <f>'Moving Avg'!H1662</f>
        <v>1.4503000000000017</v>
      </c>
      <c r="J1662" s="6" t="str">
        <f>OBV!F1662</f>
        <v>BEARISH</v>
      </c>
      <c r="K1662" s="6" t="str">
        <f>OBV!G1662</f>
        <v>NEUTRAL</v>
      </c>
      <c r="L1662" s="6" t="str">
        <f>OBV!H1662</f>
        <v>CONFIRMED BEARISH</v>
      </c>
    </row>
    <row r="1663" spans="1:12" ht="13.5" x14ac:dyDescent="0.25">
      <c r="A1663" s="3">
        <f>RSI!A1663</f>
        <v>44438</v>
      </c>
      <c r="B1663" s="2">
        <f>RSI!B1663</f>
        <v>1.49</v>
      </c>
      <c r="C1663" s="2">
        <f>RSI!I1663</f>
        <v>47.69017993581793</v>
      </c>
      <c r="D1663" s="2">
        <f>MACD!E1663</f>
        <v>1.5507062421326268E-2</v>
      </c>
      <c r="E1663" s="2">
        <f>MACD!F1663</f>
        <v>5.1263988925377259E-3</v>
      </c>
      <c r="F1663" s="2">
        <f>'Moving Avg'!D1663</f>
        <v>1.49</v>
      </c>
      <c r="G1663" s="2">
        <f>'Moving Avg'!F1663</f>
        <v>1.5084999999999993</v>
      </c>
      <c r="H1663" s="2">
        <f>'Moving Avg'!G1663</f>
        <v>1.4477999999999995</v>
      </c>
      <c r="I1663" s="2">
        <f>'Moving Avg'!H1663</f>
        <v>1.4513000000000016</v>
      </c>
      <c r="J1663" s="6" t="str">
        <f>OBV!F1663</f>
        <v>BEARISH</v>
      </c>
      <c r="K1663" s="6" t="str">
        <f>OBV!G1663</f>
        <v>NEUTRAL</v>
      </c>
      <c r="L1663" s="6" t="str">
        <f>OBV!H1663</f>
        <v>CONFIRMED BEARISH</v>
      </c>
    </row>
    <row r="1664" spans="1:12" ht="13.5" x14ac:dyDescent="0.25">
      <c r="A1664" s="3">
        <f>RSI!A1664</f>
        <v>44439</v>
      </c>
      <c r="B1664" s="2">
        <f>RSI!B1664</f>
        <v>1.49</v>
      </c>
      <c r="C1664" s="2">
        <f>RSI!I1664</f>
        <v>47.69017993581793</v>
      </c>
      <c r="D1664" s="2">
        <f>MACD!E1664</f>
        <v>2.0229396533664623E-2</v>
      </c>
      <c r="E1664" s="2">
        <f>MACD!F1664</f>
        <v>8.1469984207631057E-3</v>
      </c>
      <c r="F1664" s="2">
        <f>'Moving Avg'!D1664</f>
        <v>1.49</v>
      </c>
      <c r="G1664" s="2">
        <f>'Moving Avg'!F1664</f>
        <v>1.5074999999999994</v>
      </c>
      <c r="H1664" s="2">
        <f>'Moving Avg'!G1664</f>
        <v>1.4477999999999995</v>
      </c>
      <c r="I1664" s="2">
        <f>'Moving Avg'!H1664</f>
        <v>1.4524500000000016</v>
      </c>
      <c r="J1664" s="6" t="str">
        <f>OBV!F1664</f>
        <v>NEUTRAL</v>
      </c>
      <c r="K1664" s="6" t="str">
        <f>OBV!G1664</f>
        <v>NEUTRAL</v>
      </c>
      <c r="L1664" s="6" t="str">
        <f>OBV!H1664</f>
        <v>NEUTRAL</v>
      </c>
    </row>
    <row r="1665" spans="1:12" ht="13.5" x14ac:dyDescent="0.25">
      <c r="A1665" s="3">
        <f>RSI!A1665</f>
        <v>44440</v>
      </c>
      <c r="B1665" s="2">
        <f>RSI!B1665</f>
        <v>1.49</v>
      </c>
      <c r="C1665" s="2">
        <f>RSI!I1665</f>
        <v>47.69017993581793</v>
      </c>
      <c r="D1665" s="2">
        <f>MACD!E1665</f>
        <v>2.4268497088531626E-2</v>
      </c>
      <c r="E1665" s="2">
        <f>MACD!F1665</f>
        <v>1.1371298154316811E-2</v>
      </c>
      <c r="F1665" s="2">
        <f>'Moving Avg'!D1665</f>
        <v>1.49</v>
      </c>
      <c r="G1665" s="2">
        <f>'Moving Avg'!F1665</f>
        <v>1.5064999999999993</v>
      </c>
      <c r="H1665" s="2">
        <f>'Moving Avg'!G1665</f>
        <v>1.4489999999999992</v>
      </c>
      <c r="I1665" s="2">
        <f>'Moving Avg'!H1665</f>
        <v>1.4537500000000017</v>
      </c>
      <c r="J1665" s="6" t="str">
        <f>OBV!F1665</f>
        <v>NEUTRAL</v>
      </c>
      <c r="K1665" s="6" t="str">
        <f>OBV!G1665</f>
        <v>NEUTRAL</v>
      </c>
      <c r="L1665" s="6" t="str">
        <f>OBV!H1665</f>
        <v>NEUTRAL</v>
      </c>
    </row>
    <row r="1666" spans="1:12" ht="13.5" x14ac:dyDescent="0.25">
      <c r="A1666" s="3">
        <f>RSI!A1666</f>
        <v>44441</v>
      </c>
      <c r="B1666" s="2">
        <f>RSI!B1666</f>
        <v>1.49</v>
      </c>
      <c r="C1666" s="2">
        <f>RSI!I1666</f>
        <v>47.69017993581793</v>
      </c>
      <c r="D1666" s="2">
        <f>MACD!E1666</f>
        <v>2.7726271060709351E-2</v>
      </c>
      <c r="E1666" s="2">
        <f>MACD!F1666</f>
        <v>1.4642292735595318E-2</v>
      </c>
      <c r="F1666" s="2">
        <f>'Moving Avg'!D1666</f>
        <v>1.49</v>
      </c>
      <c r="G1666" s="2">
        <f>'Moving Avg'!F1666</f>
        <v>1.5054999999999992</v>
      </c>
      <c r="H1666" s="2">
        <f>'Moving Avg'!G1666</f>
        <v>1.4513999999999994</v>
      </c>
      <c r="I1666" s="2">
        <f>'Moving Avg'!H1666</f>
        <v>1.4550500000000017</v>
      </c>
      <c r="J1666" s="6" t="str">
        <f>OBV!F1666</f>
        <v>NEUTRAL</v>
      </c>
      <c r="K1666" s="6" t="str">
        <f>OBV!G1666</f>
        <v>NEUTRAL</v>
      </c>
      <c r="L1666" s="6" t="str">
        <f>OBV!H1666</f>
        <v>NEUTRAL</v>
      </c>
    </row>
    <row r="1667" spans="1:12" ht="13.5" x14ac:dyDescent="0.25">
      <c r="A1667" s="3">
        <f>RSI!A1667</f>
        <v>44442</v>
      </c>
      <c r="B1667" s="2">
        <f>RSI!B1667</f>
        <v>1.49</v>
      </c>
      <c r="C1667" s="2">
        <f>RSI!I1667</f>
        <v>47.69017993581793</v>
      </c>
      <c r="D1667" s="2">
        <f>MACD!E1667</f>
        <v>2.4535338747620816E-2</v>
      </c>
      <c r="E1667" s="2">
        <f>MACD!F1667</f>
        <v>1.6620901938000417E-2</v>
      </c>
      <c r="F1667" s="2">
        <f>'Moving Avg'!D1667</f>
        <v>1.49</v>
      </c>
      <c r="G1667" s="2">
        <f>'Moving Avg'!F1667</f>
        <v>1.5044999999999993</v>
      </c>
      <c r="H1667" s="2">
        <f>'Moving Avg'!G1667</f>
        <v>1.4549999999999994</v>
      </c>
      <c r="I1667" s="2">
        <f>'Moving Avg'!H1667</f>
        <v>1.4563500000000016</v>
      </c>
      <c r="J1667" s="6" t="str">
        <f>OBV!F1667</f>
        <v>NEUTRAL</v>
      </c>
      <c r="K1667" s="6" t="str">
        <f>OBV!G1667</f>
        <v>NEUTRAL</v>
      </c>
      <c r="L1667" s="6" t="str">
        <f>OBV!H1667</f>
        <v>NEUTRAL</v>
      </c>
    </row>
    <row r="1668" spans="1:12" ht="13.5" x14ac:dyDescent="0.25">
      <c r="A1668" s="3">
        <f>RSI!A1668</f>
        <v>44445</v>
      </c>
      <c r="B1668" s="2">
        <f>RSI!B1668</f>
        <v>1.49</v>
      </c>
      <c r="C1668" s="2">
        <f>RSI!I1668</f>
        <v>47.69017993581793</v>
      </c>
      <c r="D1668" s="2">
        <f>MACD!E1668</f>
        <v>2.1869675667592903E-2</v>
      </c>
      <c r="E1668" s="2">
        <f>MACD!F1668</f>
        <v>1.7670656683918914E-2</v>
      </c>
      <c r="F1668" s="2">
        <f>'Moving Avg'!D1668</f>
        <v>1.49</v>
      </c>
      <c r="G1668" s="2">
        <f>'Moving Avg'!F1668</f>
        <v>1.5034999999999992</v>
      </c>
      <c r="H1668" s="2">
        <f>'Moving Avg'!G1668</f>
        <v>1.4585999999999992</v>
      </c>
      <c r="I1668" s="2">
        <f>'Moving Avg'!H1668</f>
        <v>1.4576500000000017</v>
      </c>
      <c r="J1668" s="6" t="str">
        <f>OBV!F1668</f>
        <v>NEUTRAL</v>
      </c>
      <c r="K1668" s="6" t="str">
        <f>OBV!G1668</f>
        <v>NEUTRAL</v>
      </c>
      <c r="L1668" s="6" t="str">
        <f>OBV!H1668</f>
        <v>NEUTRAL</v>
      </c>
    </row>
    <row r="1669" spans="1:12" ht="13.5" x14ac:dyDescent="0.25">
      <c r="A1669" s="3">
        <f>RSI!A1669</f>
        <v>44446</v>
      </c>
      <c r="B1669" s="2">
        <f>RSI!B1669</f>
        <v>1.49</v>
      </c>
      <c r="C1669" s="2">
        <f>RSI!I1669</f>
        <v>47.69017993581793</v>
      </c>
      <c r="D1669" s="2">
        <f>MACD!E1669</f>
        <v>1.8107464699849141E-2</v>
      </c>
      <c r="E1669" s="2">
        <f>MACD!F1669</f>
        <v>1.7758018287104958E-2</v>
      </c>
      <c r="F1669" s="2">
        <f>'Moving Avg'!D1669</f>
        <v>1.49</v>
      </c>
      <c r="G1669" s="2">
        <f>'Moving Avg'!F1669</f>
        <v>1.5044999999999993</v>
      </c>
      <c r="H1669" s="2">
        <f>'Moving Avg'!G1669</f>
        <v>1.4611999999999992</v>
      </c>
      <c r="I1669" s="2">
        <f>'Moving Avg'!H1669</f>
        <v>1.4588000000000017</v>
      </c>
      <c r="J1669" s="6" t="str">
        <f>OBV!F1669</f>
        <v>NEUTRAL</v>
      </c>
      <c r="K1669" s="6" t="str">
        <f>OBV!G1669</f>
        <v>NEUTRAL</v>
      </c>
      <c r="L1669" s="6" t="str">
        <f>OBV!H1669</f>
        <v>NEUTRAL</v>
      </c>
    </row>
    <row r="1670" spans="1:12" ht="13.5" x14ac:dyDescent="0.25">
      <c r="A1670" s="3">
        <f>RSI!A1670</f>
        <v>44447</v>
      </c>
      <c r="B1670" s="2">
        <f>RSI!B1670</f>
        <v>1.49</v>
      </c>
      <c r="C1670" s="2">
        <f>RSI!I1670</f>
        <v>47.69017993581793</v>
      </c>
      <c r="D1670" s="2">
        <f>MACD!E1670</f>
        <v>1.4953510640222767E-2</v>
      </c>
      <c r="E1670" s="2">
        <f>MACD!F1670</f>
        <v>1.7197116757728521E-2</v>
      </c>
      <c r="F1670" s="2">
        <f>'Moving Avg'!D1670</f>
        <v>1.49</v>
      </c>
      <c r="G1670" s="2">
        <f>'Moving Avg'!F1670</f>
        <v>1.5039999999999991</v>
      </c>
      <c r="H1670" s="2">
        <f>'Moving Avg'!G1670</f>
        <v>1.4637999999999993</v>
      </c>
      <c r="I1670" s="2">
        <f>'Moving Avg'!H1670</f>
        <v>1.4598000000000015</v>
      </c>
      <c r="J1670" s="6" t="str">
        <f>OBV!F1670</f>
        <v>NEUTRAL</v>
      </c>
      <c r="K1670" s="6" t="str">
        <f>OBV!G1670</f>
        <v>NEUTRAL</v>
      </c>
      <c r="L1670" s="6" t="str">
        <f>OBV!H1670</f>
        <v>NEUTRAL</v>
      </c>
    </row>
    <row r="1671" spans="1:12" ht="13.5" x14ac:dyDescent="0.25">
      <c r="A1671" s="3">
        <f>RSI!A1671</f>
        <v>44448</v>
      </c>
      <c r="B1671" s="2">
        <f>RSI!B1671</f>
        <v>1.49</v>
      </c>
      <c r="C1671" s="2">
        <f>RSI!I1671</f>
        <v>47.69017993581793</v>
      </c>
      <c r="D1671" s="2">
        <f>MACD!E1671</f>
        <v>1.2312053634643938E-2</v>
      </c>
      <c r="E1671" s="2">
        <f>MACD!F1671</f>
        <v>1.6220104133111604E-2</v>
      </c>
      <c r="F1671" s="2">
        <f>'Moving Avg'!D1671</f>
        <v>1.49</v>
      </c>
      <c r="G1671" s="2">
        <f>'Moving Avg'!F1671</f>
        <v>1.5034999999999994</v>
      </c>
      <c r="H1671" s="2">
        <f>'Moving Avg'!G1671</f>
        <v>1.4663999999999993</v>
      </c>
      <c r="I1671" s="2">
        <f>'Moving Avg'!H1671</f>
        <v>1.4608000000000019</v>
      </c>
      <c r="J1671" s="6" t="str">
        <f>OBV!F1671</f>
        <v>NEUTRAL</v>
      </c>
      <c r="K1671" s="6" t="str">
        <f>OBV!G1671</f>
        <v>NEUTRAL</v>
      </c>
      <c r="L1671" s="6" t="str">
        <f>OBV!H1671</f>
        <v>NEUTRAL</v>
      </c>
    </row>
    <row r="1672" spans="1:12" ht="13.5" x14ac:dyDescent="0.25">
      <c r="A1672" s="3">
        <f>RSI!A1672</f>
        <v>44449</v>
      </c>
      <c r="B1672" s="2">
        <f>RSI!B1672</f>
        <v>1.49</v>
      </c>
      <c r="C1672" s="2">
        <f>RSI!I1672</f>
        <v>47.69017993581793</v>
      </c>
      <c r="D1672" s="2">
        <f>MACD!E1672</f>
        <v>1.0102227734151592E-2</v>
      </c>
      <c r="E1672" s="2">
        <f>MACD!F1672</f>
        <v>1.4996528853319603E-2</v>
      </c>
      <c r="F1672" s="2">
        <f>'Moving Avg'!D1672</f>
        <v>1.49</v>
      </c>
      <c r="G1672" s="2">
        <f>'Moving Avg'!F1672</f>
        <v>1.5009999999999992</v>
      </c>
      <c r="H1672" s="2">
        <f>'Moving Avg'!G1672</f>
        <v>1.4689999999999994</v>
      </c>
      <c r="I1672" s="2">
        <f>'Moving Avg'!H1672</f>
        <v>1.4616500000000017</v>
      </c>
      <c r="J1672" s="6" t="str">
        <f>OBV!F1672</f>
        <v>NEUTRAL</v>
      </c>
      <c r="K1672" s="6" t="str">
        <f>OBV!G1672</f>
        <v>NEUTRAL</v>
      </c>
      <c r="L1672" s="6" t="str">
        <f>OBV!H1672</f>
        <v>NEUTRAL</v>
      </c>
    </row>
    <row r="1673" spans="1:12" ht="13.5" x14ac:dyDescent="0.25">
      <c r="A1673" s="3">
        <f>RSI!A1673</f>
        <v>44452</v>
      </c>
      <c r="B1673" s="2">
        <f>RSI!B1673</f>
        <v>1.49</v>
      </c>
      <c r="C1673" s="2">
        <f>RSI!I1673</f>
        <v>47.69017993581793</v>
      </c>
      <c r="D1673" s="2">
        <f>MACD!E1673</f>
        <v>8.2557575530346483E-3</v>
      </c>
      <c r="E1673" s="2">
        <f>MACD!F1673</f>
        <v>1.3648374593262612E-2</v>
      </c>
      <c r="F1673" s="2">
        <f>'Moving Avg'!D1673</f>
        <v>1.49</v>
      </c>
      <c r="G1673" s="2">
        <f>'Moving Avg'!F1673</f>
        <v>1.4984999999999993</v>
      </c>
      <c r="H1673" s="2">
        <f>'Moving Avg'!G1673</f>
        <v>1.4723999999999995</v>
      </c>
      <c r="I1673" s="2">
        <f>'Moving Avg'!H1673</f>
        <v>1.4625000000000017</v>
      </c>
      <c r="J1673" s="6" t="str">
        <f>OBV!F1673</f>
        <v>NEUTRAL</v>
      </c>
      <c r="K1673" s="6" t="str">
        <f>OBV!G1673</f>
        <v>NEUTRAL</v>
      </c>
      <c r="L1673" s="6" t="str">
        <f>OBV!H1673</f>
        <v>NEUTRAL</v>
      </c>
    </row>
    <row r="1674" spans="1:12" ht="13.5" x14ac:dyDescent="0.25">
      <c r="A1674" s="3">
        <f>RSI!A1674</f>
        <v>44453</v>
      </c>
      <c r="B1674" s="2">
        <f>RSI!B1674</f>
        <v>1.44</v>
      </c>
      <c r="C1674" s="2">
        <f>RSI!I1674</f>
        <v>27.75917609552134</v>
      </c>
      <c r="D1674" s="2">
        <f>MACD!E1674</f>
        <v>1.0418713877766272E-2</v>
      </c>
      <c r="E1674" s="2">
        <f>MACD!F1674</f>
        <v>1.3002442450163345E-2</v>
      </c>
      <c r="F1674" s="2">
        <f>'Moving Avg'!D1674</f>
        <v>1.48</v>
      </c>
      <c r="G1674" s="2">
        <f>'Moving Avg'!F1674</f>
        <v>1.4934999999999996</v>
      </c>
      <c r="H1674" s="2">
        <f>'Moving Avg'!G1674</f>
        <v>1.4747999999999997</v>
      </c>
      <c r="I1674" s="2">
        <f>'Moving Avg'!H1674</f>
        <v>1.4632500000000015</v>
      </c>
      <c r="J1674" s="6" t="str">
        <f>OBV!F1674</f>
        <v>BEARISH</v>
      </c>
      <c r="K1674" s="6" t="str">
        <f>OBV!G1674</f>
        <v>NEUTRAL</v>
      </c>
      <c r="L1674" s="6" t="str">
        <f>OBV!H1674</f>
        <v>CONFIRMED BEARISH</v>
      </c>
    </row>
    <row r="1675" spans="1:12" ht="13.5" x14ac:dyDescent="0.25">
      <c r="A1675" s="3">
        <f>RSI!A1675</f>
        <v>44454</v>
      </c>
      <c r="B1675" s="2">
        <f>RSI!B1675</f>
        <v>1.44</v>
      </c>
      <c r="C1675" s="2">
        <f>RSI!I1675</f>
        <v>27.759176095521326</v>
      </c>
      <c r="D1675" s="2">
        <f>MACD!E1675</f>
        <v>1.2564406566626829E-2</v>
      </c>
      <c r="E1675" s="2">
        <f>MACD!F1675</f>
        <v>1.2914835273456042E-2</v>
      </c>
      <c r="F1675" s="2">
        <f>'Moving Avg'!D1675</f>
        <v>1.47</v>
      </c>
      <c r="G1675" s="2">
        <f>'Moving Avg'!F1675</f>
        <v>1.4884999999999997</v>
      </c>
      <c r="H1675" s="2">
        <f>'Moving Avg'!G1675</f>
        <v>1.4772000000000001</v>
      </c>
      <c r="I1675" s="2">
        <f>'Moving Avg'!H1675</f>
        <v>1.4640000000000015</v>
      </c>
      <c r="J1675" s="6" t="str">
        <f>OBV!F1675</f>
        <v>BEARISH</v>
      </c>
      <c r="K1675" s="6" t="str">
        <f>OBV!G1675</f>
        <v>NEUTRAL</v>
      </c>
      <c r="L1675" s="6" t="str">
        <f>OBV!H1675</f>
        <v>CONFIRMED BEARISH</v>
      </c>
    </row>
    <row r="1676" spans="1:12" ht="13.5" x14ac:dyDescent="0.25">
      <c r="A1676" s="3">
        <f>RSI!A1676</f>
        <v>44455</v>
      </c>
      <c r="B1676" s="2">
        <f>RSI!B1676</f>
        <v>1.43</v>
      </c>
      <c r="C1676" s="2">
        <f>RSI!I1676</f>
        <v>25.306029074917362</v>
      </c>
      <c r="D1676" s="2">
        <f>MACD!E1676</f>
        <v>1.5412862017254225E-2</v>
      </c>
      <c r="E1676" s="2">
        <f>MACD!F1676</f>
        <v>1.3414440622215678E-2</v>
      </c>
      <c r="F1676" s="2">
        <f>'Moving Avg'!D1676</f>
        <v>1.4579999999999997</v>
      </c>
      <c r="G1676" s="2">
        <f>'Moving Avg'!F1676</f>
        <v>1.4829999999999997</v>
      </c>
      <c r="H1676" s="2">
        <f>'Moving Avg'!G1676</f>
        <v>1.4794000000000003</v>
      </c>
      <c r="I1676" s="2">
        <f>'Moving Avg'!H1676</f>
        <v>1.4647000000000014</v>
      </c>
      <c r="J1676" s="6" t="str">
        <f>OBV!F1676</f>
        <v>BEARISH</v>
      </c>
      <c r="K1676" s="6" t="str">
        <f>OBV!G1676</f>
        <v>NEUTRAL</v>
      </c>
      <c r="L1676" s="6" t="str">
        <f>OBV!H1676</f>
        <v>CONFIRMED BEARISH</v>
      </c>
    </row>
    <row r="1677" spans="1:12" ht="13.5" x14ac:dyDescent="0.25">
      <c r="A1677" s="3">
        <f>RSI!A1677</f>
        <v>44456</v>
      </c>
      <c r="B1677" s="2">
        <f>RSI!B1677</f>
        <v>1.43</v>
      </c>
      <c r="C1677" s="2">
        <f>RSI!I1677</f>
        <v>25.306029074917362</v>
      </c>
      <c r="D1677" s="2">
        <f>MACD!E1677</f>
        <v>1.8152673415697373E-2</v>
      </c>
      <c r="E1677" s="2">
        <f>MACD!F1677</f>
        <v>1.4362087180912019E-2</v>
      </c>
      <c r="F1677" s="2">
        <f>'Moving Avg'!D1677</f>
        <v>1.4459999999999997</v>
      </c>
      <c r="G1677" s="2">
        <f>'Moving Avg'!F1677</f>
        <v>1.4794999999999998</v>
      </c>
      <c r="H1677" s="2">
        <f>'Moving Avg'!G1677</f>
        <v>1.4816000000000005</v>
      </c>
      <c r="I1677" s="2">
        <f>'Moving Avg'!H1677</f>
        <v>1.4654000000000014</v>
      </c>
      <c r="J1677" s="6" t="str">
        <f>OBV!F1677</f>
        <v>BEARISH</v>
      </c>
      <c r="K1677" s="6" t="str">
        <f>OBV!G1677</f>
        <v>NEUTRAL</v>
      </c>
      <c r="L1677" s="6" t="str">
        <f>OBV!H1677</f>
        <v>CONFIRMED BEARISH</v>
      </c>
    </row>
    <row r="1678" spans="1:12" ht="13.5" x14ac:dyDescent="0.25">
      <c r="A1678" s="3">
        <f>RSI!A1678</f>
        <v>44459</v>
      </c>
      <c r="B1678" s="2">
        <f>RSI!B1678</f>
        <v>1.43</v>
      </c>
      <c r="C1678" s="2">
        <f>RSI!I1678</f>
        <v>25.306029074917362</v>
      </c>
      <c r="D1678" s="2">
        <f>MACD!E1678</f>
        <v>2.0776141908315671E-2</v>
      </c>
      <c r="E1678" s="2">
        <f>MACD!F1678</f>
        <v>1.5644898126392751E-2</v>
      </c>
      <c r="F1678" s="2">
        <f>'Moving Avg'!D1678</f>
        <v>1.4339999999999997</v>
      </c>
      <c r="G1678" s="2">
        <f>'Moving Avg'!F1678</f>
        <v>1.4759999999999998</v>
      </c>
      <c r="H1678" s="2">
        <f>'Moving Avg'!G1678</f>
        <v>1.4838000000000009</v>
      </c>
      <c r="I1678" s="2">
        <f>'Moving Avg'!H1678</f>
        <v>1.4663500000000014</v>
      </c>
      <c r="J1678" s="6" t="str">
        <f>OBV!F1678</f>
        <v>BEARISH</v>
      </c>
      <c r="K1678" s="6" t="str">
        <f>OBV!G1678</f>
        <v>NEUTRAL</v>
      </c>
      <c r="L1678" s="6" t="str">
        <f>OBV!H1678</f>
        <v>CONFIRMED BEARISH</v>
      </c>
    </row>
    <row r="1679" spans="1:12" ht="13.5" x14ac:dyDescent="0.25">
      <c r="A1679" s="3">
        <f>RSI!A1679</f>
        <v>44460</v>
      </c>
      <c r="B1679" s="2">
        <f>RSI!B1679</f>
        <v>1.43</v>
      </c>
      <c r="C1679" s="2">
        <f>RSI!I1679</f>
        <v>25.306029074917362</v>
      </c>
      <c r="D1679" s="2">
        <f>MACD!E1679</f>
        <v>2.3278561474802117E-2</v>
      </c>
      <c r="E1679" s="2">
        <f>MACD!F1679</f>
        <v>1.7171630796074623E-2</v>
      </c>
      <c r="F1679" s="2">
        <f>'Moving Avg'!D1679</f>
        <v>1.4319999999999999</v>
      </c>
      <c r="G1679" s="2">
        <f>'Moving Avg'!F1679</f>
        <v>1.4729999999999999</v>
      </c>
      <c r="H1679" s="2">
        <f>'Moving Avg'!G1679</f>
        <v>1.4864000000000006</v>
      </c>
      <c r="I1679" s="2">
        <f>'Moving Avg'!H1679</f>
        <v>1.4674500000000013</v>
      </c>
      <c r="J1679" s="6" t="str">
        <f>OBV!F1679</f>
        <v>BEARISH</v>
      </c>
      <c r="K1679" s="6" t="str">
        <f>OBV!G1679</f>
        <v>NEUTRAL</v>
      </c>
      <c r="L1679" s="6" t="str">
        <f>OBV!H1679</f>
        <v>CONFIRMED BEARISH</v>
      </c>
    </row>
    <row r="1680" spans="1:12" ht="13.5" x14ac:dyDescent="0.25">
      <c r="A1680" s="3">
        <f>RSI!A1680</f>
        <v>44461</v>
      </c>
      <c r="B1680" s="2">
        <f>RSI!B1680</f>
        <v>1.43</v>
      </c>
      <c r="C1680" s="2">
        <f>RSI!I1680</f>
        <v>25.306029074917362</v>
      </c>
      <c r="D1680" s="2">
        <f>MACD!E1680</f>
        <v>2.5657624537151369E-2</v>
      </c>
      <c r="E1680" s="2">
        <f>MACD!F1680</f>
        <v>1.8868829544289974E-2</v>
      </c>
      <c r="F1680" s="2">
        <f>'Moving Avg'!D1680</f>
        <v>1.43</v>
      </c>
      <c r="G1680" s="2">
        <f>'Moving Avg'!F1680</f>
        <v>1.47</v>
      </c>
      <c r="H1680" s="2">
        <f>'Moving Avg'!G1680</f>
        <v>1.4884000000000013</v>
      </c>
      <c r="I1680" s="2">
        <f>'Moving Avg'!H1680</f>
        <v>1.4685500000000011</v>
      </c>
      <c r="J1680" s="6" t="str">
        <f>OBV!F1680</f>
        <v>BEARISH</v>
      </c>
      <c r="K1680" s="6" t="str">
        <f>OBV!G1680</f>
        <v>NEUTRAL</v>
      </c>
      <c r="L1680" s="6" t="str">
        <f>OBV!H1680</f>
        <v>CONFIRMED BEARISH</v>
      </c>
    </row>
    <row r="1681" spans="1:12" ht="13.5" x14ac:dyDescent="0.25">
      <c r="A1681" s="3">
        <f>RSI!A1681</f>
        <v>44462</v>
      </c>
      <c r="B1681" s="2">
        <f>RSI!B1681</f>
        <v>1.43</v>
      </c>
      <c r="C1681" s="2">
        <f>RSI!I1681</f>
        <v>25.306029074917362</v>
      </c>
      <c r="D1681" s="2">
        <f>MACD!E1681</f>
        <v>2.79129289360045E-2</v>
      </c>
      <c r="E1681" s="2">
        <f>MACD!F1681</f>
        <v>2.0677649422632879E-2</v>
      </c>
      <c r="F1681" s="2">
        <f>'Moving Avg'!D1681</f>
        <v>1.43</v>
      </c>
      <c r="G1681" s="2">
        <f>'Moving Avg'!F1681</f>
        <v>1.4670000000000001</v>
      </c>
      <c r="H1681" s="2">
        <f>'Moving Avg'!G1681</f>
        <v>1.4904000000000013</v>
      </c>
      <c r="I1681" s="2">
        <f>'Moving Avg'!H1681</f>
        <v>1.4696500000000012</v>
      </c>
      <c r="J1681" s="6" t="str">
        <f>OBV!F1681</f>
        <v>NEUTRAL</v>
      </c>
      <c r="K1681" s="6" t="str">
        <f>OBV!G1681</f>
        <v>NEUTRAL</v>
      </c>
      <c r="L1681" s="6" t="str">
        <f>OBV!H1681</f>
        <v>NEUTRAL</v>
      </c>
    </row>
    <row r="1682" spans="1:12" ht="13.5" x14ac:dyDescent="0.25">
      <c r="A1682" s="3">
        <f>RSI!A1682</f>
        <v>44463</v>
      </c>
      <c r="B1682" s="2">
        <f>RSI!B1682</f>
        <v>1.43</v>
      </c>
      <c r="C1682" s="2">
        <f>RSI!I1682</f>
        <v>25.306029074917362</v>
      </c>
      <c r="D1682" s="2">
        <f>MACD!E1682</f>
        <v>3.0045569944382011E-2</v>
      </c>
      <c r="E1682" s="2">
        <f>MACD!F1682</f>
        <v>2.2551233526982704E-2</v>
      </c>
      <c r="F1682" s="2">
        <f>'Moving Avg'!D1682</f>
        <v>1.43</v>
      </c>
      <c r="G1682" s="2">
        <f>'Moving Avg'!F1682</f>
        <v>1.464</v>
      </c>
      <c r="H1682" s="2">
        <f>'Moving Avg'!G1682</f>
        <v>1.4918000000000016</v>
      </c>
      <c r="I1682" s="2">
        <f>'Moving Avg'!H1682</f>
        <v>1.4707500000000011</v>
      </c>
      <c r="J1682" s="6" t="str">
        <f>OBV!F1682</f>
        <v>NEUTRAL</v>
      </c>
      <c r="K1682" s="6" t="str">
        <f>OBV!G1682</f>
        <v>NEUTRAL</v>
      </c>
      <c r="L1682" s="6" t="str">
        <f>OBV!H1682</f>
        <v>NEUTRAL</v>
      </c>
    </row>
    <row r="1683" spans="1:12" ht="13.5" x14ac:dyDescent="0.25">
      <c r="A1683" s="3">
        <f>RSI!A1683</f>
        <v>44466</v>
      </c>
      <c r="B1683" s="2">
        <f>RSI!B1683</f>
        <v>1.43</v>
      </c>
      <c r="C1683" s="2">
        <f>RSI!I1683</f>
        <v>25.306029074917362</v>
      </c>
      <c r="D1683" s="2">
        <f>MACD!E1683</f>
        <v>3.2057803555568309E-2</v>
      </c>
      <c r="E1683" s="2">
        <f>MACD!F1683</f>
        <v>2.4452547532699827E-2</v>
      </c>
      <c r="F1683" s="2">
        <f>'Moving Avg'!D1683</f>
        <v>1.43</v>
      </c>
      <c r="G1683" s="2">
        <f>'Moving Avg'!F1683</f>
        <v>1.4609999999999999</v>
      </c>
      <c r="H1683" s="2">
        <f>'Moving Avg'!G1683</f>
        <v>1.4924000000000015</v>
      </c>
      <c r="I1683" s="2">
        <f>'Moving Avg'!H1683</f>
        <v>1.4717000000000011</v>
      </c>
      <c r="J1683" s="6" t="str">
        <f>OBV!F1683</f>
        <v>NEUTRAL</v>
      </c>
      <c r="K1683" s="6" t="str">
        <f>OBV!G1683</f>
        <v>NEUTRAL</v>
      </c>
      <c r="L1683" s="6" t="str">
        <f>OBV!H1683</f>
        <v>NEUTRAL</v>
      </c>
    </row>
    <row r="1684" spans="1:12" ht="13.5" x14ac:dyDescent="0.25">
      <c r="A1684" s="3">
        <f>RSI!A1684</f>
        <v>44467</v>
      </c>
      <c r="B1684" s="2">
        <f>RSI!B1684</f>
        <v>1.43</v>
      </c>
      <c r="C1684" s="2">
        <f>RSI!I1684</f>
        <v>25.306029074917362</v>
      </c>
      <c r="D1684" s="2">
        <f>MACD!E1684</f>
        <v>2.6260461757431131E-2</v>
      </c>
      <c r="E1684" s="2">
        <f>MACD!F1684</f>
        <v>2.4814130377646088E-2</v>
      </c>
      <c r="F1684" s="2">
        <f>'Moving Avg'!D1684</f>
        <v>1.43</v>
      </c>
      <c r="G1684" s="2">
        <f>'Moving Avg'!F1684</f>
        <v>1.4579999999999997</v>
      </c>
      <c r="H1684" s="2">
        <f>'Moving Avg'!G1684</f>
        <v>1.4922000000000017</v>
      </c>
      <c r="I1684" s="2">
        <f>'Moving Avg'!H1684</f>
        <v>1.472400000000001</v>
      </c>
      <c r="J1684" s="6" t="str">
        <f>OBV!F1684</f>
        <v>NEUTRAL</v>
      </c>
      <c r="K1684" s="6" t="str">
        <f>OBV!G1684</f>
        <v>NEUTRAL</v>
      </c>
      <c r="L1684" s="6" t="str">
        <f>OBV!H1684</f>
        <v>NEUTRAL</v>
      </c>
    </row>
    <row r="1685" spans="1:12" ht="13.5" x14ac:dyDescent="0.25">
      <c r="A1685" s="3">
        <f>RSI!A1685</f>
        <v>44468</v>
      </c>
      <c r="B1685" s="2">
        <f>RSI!B1685</f>
        <v>1.37</v>
      </c>
      <c r="C1685" s="2">
        <f>RSI!I1685</f>
        <v>12.447190534623985</v>
      </c>
      <c r="D1685" s="2">
        <f>MACD!E1685</f>
        <v>2.5977524887011105E-2</v>
      </c>
      <c r="E1685" s="2">
        <f>MACD!F1685</f>
        <v>2.5046809279519095E-2</v>
      </c>
      <c r="F1685" s="2">
        <f>'Moving Avg'!D1685</f>
        <v>1.4179999999999999</v>
      </c>
      <c r="G1685" s="2">
        <f>'Moving Avg'!F1685</f>
        <v>1.452</v>
      </c>
      <c r="H1685" s="2">
        <f>'Moving Avg'!G1685</f>
        <v>1.4908000000000015</v>
      </c>
      <c r="I1685" s="2">
        <f>'Moving Avg'!H1685</f>
        <v>1.4728000000000012</v>
      </c>
      <c r="J1685" s="6" t="str">
        <f>OBV!F1685</f>
        <v>BEARISH</v>
      </c>
      <c r="K1685" s="6" t="str">
        <f>OBV!G1685</f>
        <v>NEUTRAL</v>
      </c>
      <c r="L1685" s="6" t="str">
        <f>OBV!H1685</f>
        <v>CONFIRMED BEARISH</v>
      </c>
    </row>
    <row r="1686" spans="1:12" ht="13.5" x14ac:dyDescent="0.25">
      <c r="A1686" s="3">
        <f>RSI!A1686</f>
        <v>44469</v>
      </c>
      <c r="B1686" s="2">
        <f>RSI!B1686</f>
        <v>1.37</v>
      </c>
      <c r="C1686" s="2">
        <f>RSI!I1686</f>
        <v>12.447190534623999</v>
      </c>
      <c r="D1686" s="2">
        <f>MACD!E1686</f>
        <v>2.4719069790391401E-2</v>
      </c>
      <c r="E1686" s="2">
        <f>MACD!F1686</f>
        <v>2.498126138169356E-2</v>
      </c>
      <c r="F1686" s="2">
        <f>'Moving Avg'!D1686</f>
        <v>1.4060000000000001</v>
      </c>
      <c r="G1686" s="2">
        <f>'Moving Avg'!F1686</f>
        <v>1.446</v>
      </c>
      <c r="H1686" s="2">
        <f>'Moving Avg'!G1686</f>
        <v>1.4886000000000013</v>
      </c>
      <c r="I1686" s="2">
        <f>'Moving Avg'!H1686</f>
        <v>1.4732500000000011</v>
      </c>
      <c r="J1686" s="6" t="str">
        <f>OBV!F1686</f>
        <v>BEARISH</v>
      </c>
      <c r="K1686" s="6" t="str">
        <f>OBV!G1686</f>
        <v>NEUTRAL</v>
      </c>
      <c r="L1686" s="6" t="str">
        <f>OBV!H1686</f>
        <v>CONFIRMED BEARISH</v>
      </c>
    </row>
    <row r="1687" spans="1:12" ht="13.5" x14ac:dyDescent="0.25">
      <c r="A1687" s="3">
        <f>RSI!A1687</f>
        <v>44470</v>
      </c>
      <c r="B1687" s="2">
        <f>RSI!B1687</f>
        <v>1.37</v>
      </c>
      <c r="C1687" s="2">
        <f>RSI!I1687</f>
        <v>12.447190534623999</v>
      </c>
      <c r="D1687" s="2">
        <f>MACD!E1687</f>
        <v>2.4135162580328551E-2</v>
      </c>
      <c r="E1687" s="2">
        <f>MACD!F1687</f>
        <v>2.4812041621420557E-2</v>
      </c>
      <c r="F1687" s="2">
        <f>'Moving Avg'!D1687</f>
        <v>1.3940000000000001</v>
      </c>
      <c r="G1687" s="2">
        <f>'Moving Avg'!F1687</f>
        <v>1.44</v>
      </c>
      <c r="H1687" s="2">
        <f>'Moving Avg'!G1687</f>
        <v>1.4864000000000013</v>
      </c>
      <c r="I1687" s="2">
        <f>'Moving Avg'!H1687</f>
        <v>1.4737000000000011</v>
      </c>
      <c r="J1687" s="6" t="str">
        <f>OBV!F1687</f>
        <v>BEARISH</v>
      </c>
      <c r="K1687" s="6" t="str">
        <f>OBV!G1687</f>
        <v>NEUTRAL</v>
      </c>
      <c r="L1687" s="6" t="str">
        <f>OBV!H1687</f>
        <v>CONFIRMED BEARISH</v>
      </c>
    </row>
    <row r="1688" spans="1:12" ht="13.5" x14ac:dyDescent="0.25">
      <c r="A1688" s="3">
        <f>RSI!A1688</f>
        <v>44473</v>
      </c>
      <c r="B1688" s="2">
        <f>RSI!B1688</f>
        <v>1.33</v>
      </c>
      <c r="C1688" s="2">
        <f>RSI!I1688</f>
        <v>8.7465475257845355</v>
      </c>
      <c r="D1688" s="2">
        <f>MACD!E1688</f>
        <v>2.7049364480361104E-2</v>
      </c>
      <c r="E1688" s="2">
        <f>MACD!F1688</f>
        <v>2.5259506193208665E-2</v>
      </c>
      <c r="F1688" s="2">
        <f>'Moving Avg'!D1688</f>
        <v>1.3740000000000001</v>
      </c>
      <c r="G1688" s="2">
        <f>'Moving Avg'!F1688</f>
        <v>1.4319999999999999</v>
      </c>
      <c r="H1688" s="2">
        <f>'Moving Avg'!G1688</f>
        <v>1.482600000000001</v>
      </c>
      <c r="I1688" s="2">
        <f>'Moving Avg'!H1688</f>
        <v>1.473950000000001</v>
      </c>
      <c r="J1688" s="6" t="str">
        <f>OBV!F1688</f>
        <v>BEARISH</v>
      </c>
      <c r="K1688" s="6" t="str">
        <f>OBV!G1688</f>
        <v>NEUTRAL</v>
      </c>
      <c r="L1688" s="6" t="str">
        <f>OBV!H1688</f>
        <v>CONFIRMED BEARISH</v>
      </c>
    </row>
    <row r="1689" spans="1:12" ht="13.5" x14ac:dyDescent="0.25">
      <c r="A1689" s="3">
        <f>RSI!A1689</f>
        <v>44474</v>
      </c>
      <c r="B1689" s="2">
        <f>RSI!B1689</f>
        <v>1.33</v>
      </c>
      <c r="C1689" s="2">
        <f>RSI!I1689</f>
        <v>8.7465475257845355</v>
      </c>
      <c r="D1689" s="2">
        <f>MACD!E1689</f>
        <v>3.0163917370923832E-2</v>
      </c>
      <c r="E1689" s="2">
        <f>MACD!F1689</f>
        <v>2.6240388428751701E-2</v>
      </c>
      <c r="F1689" s="2">
        <f>'Moving Avg'!D1689</f>
        <v>1.3540000000000001</v>
      </c>
      <c r="G1689" s="2">
        <f>'Moving Avg'!F1689</f>
        <v>1.4239999999999999</v>
      </c>
      <c r="H1689" s="2">
        <f>'Moving Avg'!G1689</f>
        <v>1.4780000000000006</v>
      </c>
      <c r="I1689" s="2">
        <f>'Moving Avg'!H1689</f>
        <v>1.4742000000000006</v>
      </c>
      <c r="J1689" s="6" t="str">
        <f>OBV!F1689</f>
        <v>BEARISH</v>
      </c>
      <c r="K1689" s="6" t="str">
        <f>OBV!G1689</f>
        <v>NEUTRAL</v>
      </c>
      <c r="L1689" s="6" t="str">
        <f>OBV!H1689</f>
        <v>CONFIRMED BEARISH</v>
      </c>
    </row>
    <row r="1690" spans="1:12" ht="13.5" x14ac:dyDescent="0.25">
      <c r="A1690" s="3">
        <f>RSI!A1690</f>
        <v>44475</v>
      </c>
      <c r="B1690" s="2">
        <f>RSI!B1690</f>
        <v>1.33</v>
      </c>
      <c r="C1690" s="2">
        <f>RSI!I1690</f>
        <v>8.7465475257845355</v>
      </c>
      <c r="D1690" s="2">
        <f>MACD!E1690</f>
        <v>3.3399946930528168E-2</v>
      </c>
      <c r="E1690" s="2">
        <f>MACD!F1690</f>
        <v>2.7672300129106996E-2</v>
      </c>
      <c r="F1690" s="2">
        <f>'Moving Avg'!D1690</f>
        <v>1.3460000000000001</v>
      </c>
      <c r="G1690" s="2">
        <f>'Moving Avg'!F1690</f>
        <v>1.4159999999999999</v>
      </c>
      <c r="H1690" s="2">
        <f>'Moving Avg'!G1690</f>
        <v>1.4726000000000006</v>
      </c>
      <c r="I1690" s="2">
        <f>'Moving Avg'!H1690</f>
        <v>1.4744500000000005</v>
      </c>
      <c r="J1690" s="6" t="str">
        <f>OBV!F1690</f>
        <v>BEARISH</v>
      </c>
      <c r="K1690" s="6" t="str">
        <f>OBV!G1690</f>
        <v>NEUTRAL</v>
      </c>
      <c r="L1690" s="6" t="str">
        <f>OBV!H1690</f>
        <v>CONFIRMED BEARISH</v>
      </c>
    </row>
    <row r="1691" spans="1:12" ht="13.5" x14ac:dyDescent="0.25">
      <c r="A1691" s="3">
        <f>RSI!A1691</f>
        <v>44476</v>
      </c>
      <c r="B1691" s="2">
        <f>RSI!B1691</f>
        <v>1.33</v>
      </c>
      <c r="C1691" s="2">
        <f>RSI!I1691</f>
        <v>8.7465475257845355</v>
      </c>
      <c r="D1691" s="2">
        <f>MACD!E1691</f>
        <v>3.669427268884462E-2</v>
      </c>
      <c r="E1691" s="2">
        <f>MACD!F1691</f>
        <v>2.9476694641054523E-2</v>
      </c>
      <c r="F1691" s="2">
        <f>'Moving Avg'!D1691</f>
        <v>1.3380000000000001</v>
      </c>
      <c r="G1691" s="2">
        <f>'Moving Avg'!F1691</f>
        <v>1.4079999999999999</v>
      </c>
      <c r="H1691" s="2">
        <f>'Moving Avg'!G1691</f>
        <v>1.4672000000000003</v>
      </c>
      <c r="I1691" s="2">
        <f>'Moving Avg'!H1691</f>
        <v>1.4745000000000004</v>
      </c>
      <c r="J1691" s="6" t="str">
        <f>OBV!F1691</f>
        <v>BEARISH</v>
      </c>
      <c r="K1691" s="6" t="str">
        <f>OBV!G1691</f>
        <v>NEUTRAL</v>
      </c>
      <c r="L1691" s="6" t="str">
        <f>OBV!H1691</f>
        <v>CONFIRMED BEARISH</v>
      </c>
    </row>
    <row r="1692" spans="1:12" ht="13.5" x14ac:dyDescent="0.25">
      <c r="A1692" s="3">
        <f>RSI!A1692</f>
        <v>44477</v>
      </c>
      <c r="B1692" s="2">
        <f>RSI!B1692</f>
        <v>1.33</v>
      </c>
      <c r="C1692" s="2">
        <f>RSI!I1692</f>
        <v>8.7465475257845355</v>
      </c>
      <c r="D1692" s="2">
        <f>MACD!E1692</f>
        <v>3.9996729933236663E-2</v>
      </c>
      <c r="E1692" s="2">
        <f>MACD!F1692</f>
        <v>3.1580701699490954E-2</v>
      </c>
      <c r="F1692" s="2">
        <f>'Moving Avg'!D1692</f>
        <v>1.33</v>
      </c>
      <c r="G1692" s="2">
        <f>'Moving Avg'!F1692</f>
        <v>1.3999999999999997</v>
      </c>
      <c r="H1692" s="2">
        <f>'Moving Avg'!G1692</f>
        <v>1.4625999999999999</v>
      </c>
      <c r="I1692" s="2">
        <f>'Moving Avg'!H1692</f>
        <v>1.4744000000000006</v>
      </c>
      <c r="J1692" s="6" t="str">
        <f>OBV!F1692</f>
        <v>BEARISH</v>
      </c>
      <c r="K1692" s="6" t="str">
        <f>OBV!G1692</f>
        <v>NEUTRAL</v>
      </c>
      <c r="L1692" s="6" t="str">
        <f>OBV!H1692</f>
        <v>CONFIRMED BEARISH</v>
      </c>
    </row>
    <row r="1693" spans="1:12" ht="13.5" x14ac:dyDescent="0.25">
      <c r="A1693" s="3">
        <f>RSI!A1693</f>
        <v>44480</v>
      </c>
      <c r="B1693" s="2">
        <f>RSI!B1693</f>
        <v>1.33</v>
      </c>
      <c r="C1693" s="2">
        <f>RSI!I1693</f>
        <v>8.7465475257845355</v>
      </c>
      <c r="D1693" s="2">
        <f>MACD!E1693</f>
        <v>4.3267923159660882E-2</v>
      </c>
      <c r="E1693" s="2">
        <f>MACD!F1693</f>
        <v>3.3918145991524942E-2</v>
      </c>
      <c r="F1693" s="2">
        <f>'Moving Avg'!D1693</f>
        <v>1.33</v>
      </c>
      <c r="G1693" s="2">
        <f>'Moving Avg'!F1693</f>
        <v>1.3919999999999995</v>
      </c>
      <c r="H1693" s="2">
        <f>'Moving Avg'!G1693</f>
        <v>1.4581999999999997</v>
      </c>
      <c r="I1693" s="2">
        <f>'Moving Avg'!H1693</f>
        <v>1.4743000000000006</v>
      </c>
      <c r="J1693" s="6" t="str">
        <f>OBV!F1693</f>
        <v>NEUTRAL</v>
      </c>
      <c r="K1693" s="6" t="str">
        <f>OBV!G1693</f>
        <v>NEUTRAL</v>
      </c>
      <c r="L1693" s="6" t="str">
        <f>OBV!H1693</f>
        <v>NEUTRAL</v>
      </c>
    </row>
    <row r="1694" spans="1:12" ht="13.5" x14ac:dyDescent="0.25">
      <c r="A1694" s="3">
        <f>RSI!A1694</f>
        <v>44481</v>
      </c>
      <c r="B1694" s="2">
        <f>RSI!B1694</f>
        <v>1.33</v>
      </c>
      <c r="C1694" s="2">
        <f>RSI!I1694</f>
        <v>8.7465475257845355</v>
      </c>
      <c r="D1694" s="2">
        <f>MACD!E1694</f>
        <v>4.6477343229826218E-2</v>
      </c>
      <c r="E1694" s="2">
        <f>MACD!F1694</f>
        <v>3.64299854391852E-2</v>
      </c>
      <c r="F1694" s="2">
        <f>'Moving Avg'!D1694</f>
        <v>1.33</v>
      </c>
      <c r="G1694" s="2">
        <f>'Moving Avg'!F1694</f>
        <v>1.3864999999999994</v>
      </c>
      <c r="H1694" s="2">
        <f>'Moving Avg'!G1694</f>
        <v>1.4545999999999994</v>
      </c>
      <c r="I1694" s="2">
        <f>'Moving Avg'!H1694</f>
        <v>1.4745500000000005</v>
      </c>
      <c r="J1694" s="6" t="str">
        <f>OBV!F1694</f>
        <v>NEUTRAL</v>
      </c>
      <c r="K1694" s="6" t="str">
        <f>OBV!G1694</f>
        <v>NEUTRAL</v>
      </c>
      <c r="L1694" s="6" t="str">
        <f>OBV!H1694</f>
        <v>NEUTRAL</v>
      </c>
    </row>
    <row r="1695" spans="1:12" ht="13.5" x14ac:dyDescent="0.25">
      <c r="A1695" s="3">
        <f>RSI!A1695</f>
        <v>44482</v>
      </c>
      <c r="B1695" s="2">
        <f>RSI!B1695</f>
        <v>1.33</v>
      </c>
      <c r="C1695" s="2">
        <f>RSI!I1695</f>
        <v>8.7465475257845355</v>
      </c>
      <c r="D1695" s="2">
        <f>MACD!E1695</f>
        <v>4.037102170953033E-2</v>
      </c>
      <c r="E1695" s="2">
        <f>MACD!F1695</f>
        <v>3.7218192693254229E-2</v>
      </c>
      <c r="F1695" s="2">
        <f>'Moving Avg'!D1695</f>
        <v>1.33</v>
      </c>
      <c r="G1695" s="2">
        <f>'Moving Avg'!F1695</f>
        <v>1.3809999999999996</v>
      </c>
      <c r="H1695" s="2">
        <f>'Moving Avg'!G1695</f>
        <v>1.4509999999999994</v>
      </c>
      <c r="I1695" s="2">
        <f>'Moving Avg'!H1695</f>
        <v>1.4748000000000006</v>
      </c>
      <c r="J1695" s="6" t="str">
        <f>OBV!F1695</f>
        <v>NEUTRAL</v>
      </c>
      <c r="K1695" s="6" t="str">
        <f>OBV!G1695</f>
        <v>NEUTRAL</v>
      </c>
      <c r="L1695" s="6" t="str">
        <f>OBV!H1695</f>
        <v>NEUTRAL</v>
      </c>
    </row>
    <row r="1696" spans="1:12" ht="13.5" x14ac:dyDescent="0.25">
      <c r="A1696" s="3">
        <f>RSI!A1696</f>
        <v>44483</v>
      </c>
      <c r="B1696" s="2">
        <f>RSI!B1696</f>
        <v>1.34</v>
      </c>
      <c r="C1696" s="2">
        <f>RSI!I1696</f>
        <v>19.562875924100467</v>
      </c>
      <c r="D1696" s="2">
        <f>MACD!E1696</f>
        <v>3.4841897763890906E-2</v>
      </c>
      <c r="E1696" s="2">
        <f>MACD!F1696</f>
        <v>3.6742933707381562E-2</v>
      </c>
      <c r="F1696" s="2">
        <f>'Moving Avg'!D1696</f>
        <v>1.3320000000000001</v>
      </c>
      <c r="G1696" s="2">
        <f>'Moving Avg'!F1696</f>
        <v>1.3764999999999996</v>
      </c>
      <c r="H1696" s="2">
        <f>'Moving Avg'!G1696</f>
        <v>1.4475999999999993</v>
      </c>
      <c r="I1696" s="2">
        <f>'Moving Avg'!H1696</f>
        <v>1.4750000000000003</v>
      </c>
      <c r="J1696" s="6" t="str">
        <f>OBV!F1696</f>
        <v>BULLISH</v>
      </c>
      <c r="K1696" s="6" t="str">
        <f>OBV!G1696</f>
        <v>NEUTRAL</v>
      </c>
      <c r="L1696" s="6" t="str">
        <f>OBV!H1696</f>
        <v>CONFIRMED BULLISH</v>
      </c>
    </row>
    <row r="1697" spans="1:12" ht="13.5" x14ac:dyDescent="0.25">
      <c r="A1697" s="3">
        <f>RSI!A1697</f>
        <v>44488</v>
      </c>
      <c r="B1697" s="2">
        <f>RSI!B1697</f>
        <v>1.34</v>
      </c>
      <c r="C1697" s="2">
        <f>RSI!I1697</f>
        <v>19.562875924100467</v>
      </c>
      <c r="D1697" s="2">
        <f>MACD!E1697</f>
        <v>3.045478472655061E-2</v>
      </c>
      <c r="E1697" s="2">
        <f>MACD!F1697</f>
        <v>3.548530391121537E-2</v>
      </c>
      <c r="F1697" s="2">
        <f>'Moving Avg'!D1697</f>
        <v>1.3340000000000001</v>
      </c>
      <c r="G1697" s="2">
        <f>'Moving Avg'!F1697</f>
        <v>1.3719999999999994</v>
      </c>
      <c r="H1697" s="2">
        <f>'Moving Avg'!G1697</f>
        <v>1.4441999999999995</v>
      </c>
      <c r="I1697" s="2">
        <f>'Moving Avg'!H1697</f>
        <v>1.4749500000000004</v>
      </c>
      <c r="J1697" s="6" t="str">
        <f>OBV!F1697</f>
        <v>BULLISH</v>
      </c>
      <c r="K1697" s="6" t="str">
        <f>OBV!G1697</f>
        <v>NEUTRAL</v>
      </c>
      <c r="L1697" s="6" t="str">
        <f>OBV!H1697</f>
        <v>CONFIRMED BULLISH</v>
      </c>
    </row>
    <row r="1698" spans="1:12" ht="13.5" x14ac:dyDescent="0.25">
      <c r="A1698" s="3">
        <f>RSI!A1698</f>
        <v>44489</v>
      </c>
      <c r="B1698" s="2">
        <f>RSI!B1698</f>
        <v>1.4</v>
      </c>
      <c r="C1698" s="2">
        <f>RSI!I1698</f>
        <v>55.92014867328156</v>
      </c>
      <c r="D1698" s="2">
        <f>MACD!E1698</f>
        <v>1.641411457220654E-2</v>
      </c>
      <c r="E1698" s="2">
        <f>MACD!F1698</f>
        <v>3.1671066043413604E-2</v>
      </c>
      <c r="F1698" s="2">
        <f>'Moving Avg'!D1698</f>
        <v>1.3480000000000001</v>
      </c>
      <c r="G1698" s="2">
        <f>'Moving Avg'!F1698</f>
        <v>1.3704999999999994</v>
      </c>
      <c r="H1698" s="2">
        <f>'Moving Avg'!G1698</f>
        <v>1.4419999999999995</v>
      </c>
      <c r="I1698" s="2">
        <f>'Moving Avg'!H1698</f>
        <v>1.4752000000000001</v>
      </c>
      <c r="J1698" s="6" t="str">
        <f>OBV!F1698</f>
        <v>BULLISH</v>
      </c>
      <c r="K1698" s="6" t="str">
        <f>OBV!G1698</f>
        <v>NEUTRAL</v>
      </c>
      <c r="L1698" s="6" t="str">
        <f>OBV!H1698</f>
        <v>CONFIRMED BULLISH</v>
      </c>
    </row>
    <row r="1699" spans="1:12" ht="13.5" x14ac:dyDescent="0.25">
      <c r="A1699" s="3">
        <f>RSI!A1699</f>
        <v>44490</v>
      </c>
      <c r="B1699" s="2">
        <f>RSI!B1699</f>
        <v>1.4</v>
      </c>
      <c r="C1699" s="2">
        <f>RSI!I1699</f>
        <v>55.92014867328156</v>
      </c>
      <c r="D1699" s="2">
        <f>MACD!E1699</f>
        <v>4.4288132880656583E-3</v>
      </c>
      <c r="E1699" s="2">
        <f>MACD!F1699</f>
        <v>2.6222615492344017E-2</v>
      </c>
      <c r="F1699" s="2">
        <f>'Moving Avg'!D1699</f>
        <v>1.3620000000000001</v>
      </c>
      <c r="G1699" s="2">
        <f>'Moving Avg'!F1699</f>
        <v>1.3689999999999998</v>
      </c>
      <c r="H1699" s="2">
        <f>'Moving Avg'!G1699</f>
        <v>1.4405999999999997</v>
      </c>
      <c r="I1699" s="2">
        <f>'Moving Avg'!H1699</f>
        <v>1.4756499999999999</v>
      </c>
      <c r="J1699" s="6" t="str">
        <f>OBV!F1699</f>
        <v>BULLISH</v>
      </c>
      <c r="K1699" s="6" t="str">
        <f>OBV!G1699</f>
        <v>NEUTRAL</v>
      </c>
      <c r="L1699" s="6" t="str">
        <f>OBV!H1699</f>
        <v>CONFIRMED BULLISH</v>
      </c>
    </row>
    <row r="1700" spans="1:12" ht="13.5" x14ac:dyDescent="0.25">
      <c r="A1700" s="3">
        <f>RSI!A1700</f>
        <v>44491</v>
      </c>
      <c r="B1700" s="2">
        <f>RSI!B1700</f>
        <v>1.4</v>
      </c>
      <c r="C1700" s="2">
        <f>RSI!I1700</f>
        <v>55.920148673281545</v>
      </c>
      <c r="D1700" s="2">
        <f>MACD!E1700</f>
        <v>-5.8095716301422851E-3</v>
      </c>
      <c r="E1700" s="2">
        <f>MACD!F1700</f>
        <v>1.9816178067846756E-2</v>
      </c>
      <c r="F1700" s="2">
        <f>'Moving Avg'!D1700</f>
        <v>1.3760000000000001</v>
      </c>
      <c r="G1700" s="2">
        <f>'Moving Avg'!F1700</f>
        <v>1.3674999999999997</v>
      </c>
      <c r="H1700" s="2">
        <f>'Moving Avg'!G1700</f>
        <v>1.4385999999999997</v>
      </c>
      <c r="I1700" s="2">
        <f>'Moving Avg'!H1700</f>
        <v>1.4762499999999996</v>
      </c>
      <c r="J1700" s="6" t="str">
        <f>OBV!F1700</f>
        <v>BULLISH</v>
      </c>
      <c r="K1700" s="6" t="str">
        <f>OBV!G1700</f>
        <v>NEUTRAL</v>
      </c>
      <c r="L1700" s="6" t="str">
        <f>OBV!H1700</f>
        <v>CONFIRMED BULLISH</v>
      </c>
    </row>
    <row r="1701" spans="1:12" ht="13.5" x14ac:dyDescent="0.25">
      <c r="A1701" s="3">
        <f>RSI!A1701</f>
        <v>44494</v>
      </c>
      <c r="B1701" s="2">
        <f>RSI!B1701</f>
        <v>1.4</v>
      </c>
      <c r="C1701" s="2">
        <f>RSI!I1701</f>
        <v>55.920148673281545</v>
      </c>
      <c r="D1701" s="2">
        <f>MACD!E1701</f>
        <v>-1.4562613128679569E-2</v>
      </c>
      <c r="E1701" s="2">
        <f>MACD!F1701</f>
        <v>1.2940419828541492E-2</v>
      </c>
      <c r="F1701" s="2">
        <f>'Moving Avg'!D1701</f>
        <v>1.3880000000000003</v>
      </c>
      <c r="G1701" s="2">
        <f>'Moving Avg'!F1701</f>
        <v>1.3659999999999997</v>
      </c>
      <c r="H1701" s="2">
        <f>'Moving Avg'!G1701</f>
        <v>1.4365999999999997</v>
      </c>
      <c r="I1701" s="2">
        <f>'Moving Avg'!H1701</f>
        <v>1.4765999999999997</v>
      </c>
      <c r="J1701" s="6" t="str">
        <f>OBV!F1701</f>
        <v>NEUTRAL</v>
      </c>
      <c r="K1701" s="6" t="str">
        <f>OBV!G1701</f>
        <v>NEUTRAL</v>
      </c>
      <c r="L1701" s="6" t="str">
        <f>OBV!H1701</f>
        <v>NEUTRAL</v>
      </c>
    </row>
    <row r="1702" spans="1:12" ht="13.5" x14ac:dyDescent="0.25">
      <c r="A1702" s="3">
        <f>RSI!A1702</f>
        <v>44495</v>
      </c>
      <c r="B1702" s="2">
        <f>RSI!B1702</f>
        <v>1.4</v>
      </c>
      <c r="C1702" s="2">
        <f>RSI!I1702</f>
        <v>55.920148673281545</v>
      </c>
      <c r="D1702" s="2">
        <f>MACD!E1702</f>
        <v>-2.2052174267092939E-2</v>
      </c>
      <c r="E1702" s="2">
        <f>MACD!F1702</f>
        <v>5.9419010094146065E-3</v>
      </c>
      <c r="F1702" s="2">
        <f>'Moving Avg'!D1702</f>
        <v>1.4</v>
      </c>
      <c r="G1702" s="2">
        <f>'Moving Avg'!F1702</f>
        <v>1.3644999999999996</v>
      </c>
      <c r="H1702" s="2">
        <f>'Moving Avg'!G1702</f>
        <v>1.4337999999999997</v>
      </c>
      <c r="I1702" s="2">
        <f>'Moving Avg'!H1702</f>
        <v>1.4768499999999998</v>
      </c>
      <c r="J1702" s="6" t="str">
        <f>OBV!F1702</f>
        <v>NEUTRAL</v>
      </c>
      <c r="K1702" s="6" t="str">
        <f>OBV!G1702</f>
        <v>NEUTRAL</v>
      </c>
      <c r="L1702" s="6" t="str">
        <f>OBV!H1702</f>
        <v>NEUTRAL</v>
      </c>
    </row>
    <row r="1703" spans="1:12" ht="13.5" x14ac:dyDescent="0.25">
      <c r="A1703" s="3">
        <f>RSI!A1703</f>
        <v>44496</v>
      </c>
      <c r="B1703" s="2">
        <f>RSI!B1703</f>
        <v>1.43</v>
      </c>
      <c r="C1703" s="2">
        <f>RSI!I1703</f>
        <v>66.791385212887278</v>
      </c>
      <c r="D1703" s="2">
        <f>MACD!E1703</f>
        <v>-3.0688700238589606E-2</v>
      </c>
      <c r="E1703" s="2">
        <f>MACD!F1703</f>
        <v>-1.3842192401862363E-3</v>
      </c>
      <c r="F1703" s="2">
        <f>'Moving Avg'!D1703</f>
        <v>1.4059999999999999</v>
      </c>
      <c r="G1703" s="2">
        <f>'Moving Avg'!F1703</f>
        <v>1.3644999999999996</v>
      </c>
      <c r="H1703" s="2">
        <f>'Moving Avg'!G1703</f>
        <v>1.4316</v>
      </c>
      <c r="I1703" s="2">
        <f>'Moving Avg'!H1703</f>
        <v>1.4775499999999999</v>
      </c>
      <c r="J1703" s="6" t="str">
        <f>OBV!F1703</f>
        <v>BULLISH</v>
      </c>
      <c r="K1703" s="6" t="str">
        <f>OBV!G1703</f>
        <v>NEUTRAL</v>
      </c>
      <c r="L1703" s="6" t="str">
        <f>OBV!H1703</f>
        <v>CONFIRMED BULLISH</v>
      </c>
    </row>
    <row r="1704" spans="1:12" ht="13.5" x14ac:dyDescent="0.25">
      <c r="A1704" s="3">
        <f>RSI!A1704</f>
        <v>44497</v>
      </c>
      <c r="B1704" s="2">
        <f>RSI!B1704</f>
        <v>1.4</v>
      </c>
      <c r="C1704" s="2">
        <f>RSI!I1704</f>
        <v>52.774598992121625</v>
      </c>
      <c r="D1704" s="2">
        <f>MACD!E1704</f>
        <v>-3.6022859330347989E-2</v>
      </c>
      <c r="E1704" s="2">
        <f>MACD!F1704</f>
        <v>-8.3119472582185872E-3</v>
      </c>
      <c r="F1704" s="2">
        <f>'Moving Avg'!D1704</f>
        <v>1.4059999999999999</v>
      </c>
      <c r="G1704" s="2">
        <f>'Moving Avg'!F1704</f>
        <v>1.3629999999999998</v>
      </c>
      <c r="H1704" s="2">
        <f>'Moving Avg'!G1704</f>
        <v>1.4288000000000003</v>
      </c>
      <c r="I1704" s="2">
        <f>'Moving Avg'!H1704</f>
        <v>1.4780999999999997</v>
      </c>
      <c r="J1704" s="6" t="str">
        <f>OBV!F1704</f>
        <v>BEARISH</v>
      </c>
      <c r="K1704" s="6" t="str">
        <f>OBV!G1704</f>
        <v>STRONG</v>
      </c>
      <c r="L1704" s="6" t="str">
        <f>OBV!H1704</f>
        <v>NEUTRAL</v>
      </c>
    </row>
    <row r="1705" spans="1:12" ht="13.5" x14ac:dyDescent="0.25">
      <c r="A1705" s="3">
        <f>RSI!A1705</f>
        <v>44498</v>
      </c>
      <c r="B1705" s="2">
        <f>RSI!B1705</f>
        <v>1.4</v>
      </c>
      <c r="C1705" s="2">
        <f>RSI!I1705</f>
        <v>52.774598992121618</v>
      </c>
      <c r="D1705" s="2">
        <f>MACD!E1705</f>
        <v>-4.0589247686223073E-2</v>
      </c>
      <c r="E1705" s="2">
        <f>MACD!F1705</f>
        <v>-1.4767407343819485E-2</v>
      </c>
      <c r="F1705" s="2">
        <f>'Moving Avg'!D1705</f>
        <v>1.4059999999999999</v>
      </c>
      <c r="G1705" s="2">
        <f>'Moving Avg'!F1705</f>
        <v>1.3644999999999996</v>
      </c>
      <c r="H1705" s="2">
        <f>'Moving Avg'!G1705</f>
        <v>1.4260000000000002</v>
      </c>
      <c r="I1705" s="2">
        <f>'Moving Avg'!H1705</f>
        <v>1.4785999999999999</v>
      </c>
      <c r="J1705" s="6" t="str">
        <f>OBV!F1705</f>
        <v>BEARISH</v>
      </c>
      <c r="K1705" s="6" t="str">
        <f>OBV!G1705</f>
        <v>STRONG</v>
      </c>
      <c r="L1705" s="6" t="str">
        <f>OBV!H1705</f>
        <v>NEUTRAL</v>
      </c>
    </row>
    <row r="1706" spans="1:12" ht="13.5" x14ac:dyDescent="0.25">
      <c r="A1706" s="3">
        <f>RSI!A1706</f>
        <v>44501</v>
      </c>
      <c r="B1706" s="2">
        <f>RSI!B1706</f>
        <v>1.4</v>
      </c>
      <c r="C1706" s="2">
        <f>RSI!I1706</f>
        <v>52.774598992121618</v>
      </c>
      <c r="D1706" s="2">
        <f>MACD!E1706</f>
        <v>-4.2963606111068531E-2</v>
      </c>
      <c r="E1706" s="2">
        <f>MACD!F1706</f>
        <v>-2.0406647097269297E-2</v>
      </c>
      <c r="F1706" s="2">
        <f>'Moving Avg'!D1706</f>
        <v>1.4060000000000001</v>
      </c>
      <c r="G1706" s="2">
        <f>'Moving Avg'!F1706</f>
        <v>1.3659999999999994</v>
      </c>
      <c r="H1706" s="2">
        <f>'Moving Avg'!G1706</f>
        <v>1.4232000000000002</v>
      </c>
      <c r="I1706" s="2">
        <f>'Moving Avg'!H1706</f>
        <v>1.4790999999999996</v>
      </c>
      <c r="J1706" s="6" t="str">
        <f>OBV!F1706</f>
        <v>BEARISH</v>
      </c>
      <c r="K1706" s="6" t="str">
        <f>OBV!G1706</f>
        <v>STRONG</v>
      </c>
      <c r="L1706" s="6" t="str">
        <f>OBV!H1706</f>
        <v>NEUTRAL</v>
      </c>
    </row>
    <row r="1707" spans="1:12" ht="13.5" x14ac:dyDescent="0.25">
      <c r="A1707" s="3">
        <f>RSI!A1707</f>
        <v>44502</v>
      </c>
      <c r="B1707" s="2">
        <f>RSI!B1707</f>
        <v>1.41</v>
      </c>
      <c r="C1707" s="2">
        <f>RSI!I1707</f>
        <v>56.569139783374155</v>
      </c>
      <c r="D1707" s="2">
        <f>MACD!E1707</f>
        <v>-4.5758746117872562E-2</v>
      </c>
      <c r="E1707" s="2">
        <f>MACD!F1707</f>
        <v>-2.5477066901389948E-2</v>
      </c>
      <c r="F1707" s="2">
        <f>'Moving Avg'!D1707</f>
        <v>1.4080000000000001</v>
      </c>
      <c r="G1707" s="2">
        <f>'Moving Avg'!F1707</f>
        <v>1.3679999999999997</v>
      </c>
      <c r="H1707" s="2">
        <f>'Moving Avg'!G1707</f>
        <v>1.4213999999999998</v>
      </c>
      <c r="I1707" s="2">
        <f>'Moving Avg'!H1707</f>
        <v>1.4796499999999997</v>
      </c>
      <c r="J1707" s="6" t="str">
        <f>OBV!F1707</f>
        <v>BEARISH</v>
      </c>
      <c r="K1707" s="6" t="str">
        <f>OBV!G1707</f>
        <v>STRONG</v>
      </c>
      <c r="L1707" s="6" t="str">
        <f>OBV!H1707</f>
        <v>BEARISH DIVERGENCE</v>
      </c>
    </row>
    <row r="1708" spans="1:12" ht="13.5" x14ac:dyDescent="0.25">
      <c r="A1708" s="3">
        <f>RSI!A1708</f>
        <v>44503</v>
      </c>
      <c r="B1708" s="2">
        <f>RSI!B1708</f>
        <v>1.47</v>
      </c>
      <c r="C1708" s="2">
        <f>RSI!I1708</f>
        <v>71.411677875854394</v>
      </c>
      <c r="D1708" s="2">
        <f>MACD!E1708</f>
        <v>-4.3438599443797354E-2</v>
      </c>
      <c r="E1708" s="2">
        <f>MACD!F1708</f>
        <v>-2.9069373409871431E-2</v>
      </c>
      <c r="F1708" s="2">
        <f>'Moving Avg'!D1708</f>
        <v>1.4159999999999999</v>
      </c>
      <c r="G1708" s="2">
        <f>'Moving Avg'!F1708</f>
        <v>1.3749999999999996</v>
      </c>
      <c r="H1708" s="2">
        <f>'Moving Avg'!G1708</f>
        <v>1.4207999999999996</v>
      </c>
      <c r="I1708" s="2">
        <f>'Moving Avg'!H1708</f>
        <v>1.4804999999999999</v>
      </c>
      <c r="J1708" s="6" t="str">
        <f>OBV!F1708</f>
        <v>BEARISH</v>
      </c>
      <c r="K1708" s="6" t="str">
        <f>OBV!G1708</f>
        <v>STRONG</v>
      </c>
      <c r="L1708" s="6" t="str">
        <f>OBV!H1708</f>
        <v>BEARISH DIVERGENCE</v>
      </c>
    </row>
    <row r="1709" spans="1:12" ht="13.5" x14ac:dyDescent="0.25">
      <c r="A1709" s="3">
        <f>RSI!A1709</f>
        <v>44504</v>
      </c>
      <c r="B1709" s="2">
        <f>RSI!B1709</f>
        <v>1.41</v>
      </c>
      <c r="C1709" s="2">
        <f>RSI!I1709</f>
        <v>52.200011929886848</v>
      </c>
      <c r="D1709" s="2">
        <f>MACD!E1709</f>
        <v>-3.7479070289535787E-2</v>
      </c>
      <c r="E1709" s="2">
        <f>MACD!F1709</f>
        <v>-3.0751312785804303E-2</v>
      </c>
      <c r="F1709" s="2">
        <f>'Moving Avg'!D1709</f>
        <v>1.4179999999999999</v>
      </c>
      <c r="G1709" s="2">
        <f>'Moving Avg'!F1709</f>
        <v>1.3789999999999998</v>
      </c>
      <c r="H1709" s="2">
        <f>'Moving Avg'!G1709</f>
        <v>1.4191999999999996</v>
      </c>
      <c r="I1709" s="2">
        <f>'Moving Avg'!H1709</f>
        <v>1.4810500000000002</v>
      </c>
      <c r="J1709" s="6" t="str">
        <f>OBV!F1709</f>
        <v>BULLISH</v>
      </c>
      <c r="K1709" s="6" t="str">
        <f>OBV!G1709</f>
        <v>NEUTRAL</v>
      </c>
      <c r="L1709" s="6" t="str">
        <f>OBV!H1709</f>
        <v>CONFIRMED BULLISH</v>
      </c>
    </row>
    <row r="1710" spans="1:12" ht="13.5" x14ac:dyDescent="0.25">
      <c r="A1710" s="3">
        <f>RSI!A1710</f>
        <v>44505</v>
      </c>
      <c r="B1710" s="2">
        <f>RSI!B1710</f>
        <v>1.47</v>
      </c>
      <c r="C1710" s="2">
        <f>RSI!I1710</f>
        <v>62.93773941679315</v>
      </c>
      <c r="D1710" s="2">
        <f>MACD!E1710</f>
        <v>-3.694121616252688E-2</v>
      </c>
      <c r="E1710" s="2">
        <f>MACD!F1710</f>
        <v>-3.1989293461148822E-2</v>
      </c>
      <c r="F1710" s="2">
        <f>'Moving Avg'!D1710</f>
        <v>1.4319999999999999</v>
      </c>
      <c r="G1710" s="2">
        <f>'Moving Avg'!F1710</f>
        <v>1.3859999999999997</v>
      </c>
      <c r="H1710" s="2">
        <f>'Moving Avg'!G1710</f>
        <v>1.4187999999999994</v>
      </c>
      <c r="I1710" s="2">
        <f>'Moving Avg'!H1710</f>
        <v>1.4819000000000002</v>
      </c>
      <c r="J1710" s="6" t="str">
        <f>OBV!F1710</f>
        <v>BULLISH</v>
      </c>
      <c r="K1710" s="6" t="str">
        <f>OBV!G1710</f>
        <v>WEAK</v>
      </c>
      <c r="L1710" s="6" t="str">
        <f>OBV!H1710</f>
        <v>CONFIRMED BULLISH</v>
      </c>
    </row>
    <row r="1711" spans="1:12" ht="13.5" x14ac:dyDescent="0.25">
      <c r="A1711" s="3">
        <f>RSI!A1711</f>
        <v>44508</v>
      </c>
      <c r="B1711" s="2">
        <f>RSI!B1711</f>
        <v>1.47</v>
      </c>
      <c r="C1711" s="2">
        <f>RSI!I1711</f>
        <v>62.93773941679315</v>
      </c>
      <c r="D1711" s="2">
        <f>MACD!E1711</f>
        <v>-3.6896558756322806E-2</v>
      </c>
      <c r="E1711" s="2">
        <f>MACD!F1711</f>
        <v>-3.2970746520183621E-2</v>
      </c>
      <c r="F1711" s="2">
        <f>'Moving Avg'!D1711</f>
        <v>1.446</v>
      </c>
      <c r="G1711" s="2">
        <f>'Moving Avg'!F1711</f>
        <v>1.3929999999999998</v>
      </c>
      <c r="H1711" s="2">
        <f>'Moving Avg'!G1711</f>
        <v>1.4183999999999994</v>
      </c>
      <c r="I1711" s="2">
        <f>'Moving Avg'!H1711</f>
        <v>1.4827500000000002</v>
      </c>
      <c r="J1711" s="6" t="str">
        <f>OBV!F1711</f>
        <v>BULLISH</v>
      </c>
      <c r="K1711" s="6" t="str">
        <f>OBV!G1711</f>
        <v>WEAK</v>
      </c>
      <c r="L1711" s="6" t="str">
        <f>OBV!H1711</f>
        <v>CONFIRMED BULLISH</v>
      </c>
    </row>
    <row r="1712" spans="1:12" ht="13.5" x14ac:dyDescent="0.25">
      <c r="A1712" s="3">
        <f>RSI!A1712</f>
        <v>44509</v>
      </c>
      <c r="B1712" s="2">
        <f>RSI!B1712</f>
        <v>1.47</v>
      </c>
      <c r="C1712" s="2">
        <f>RSI!I1712</f>
        <v>62.93773941679315</v>
      </c>
      <c r="D1712" s="2">
        <f>MACD!E1712</f>
        <v>-3.7238817953669123E-2</v>
      </c>
      <c r="E1712" s="2">
        <f>MACD!F1712</f>
        <v>-3.382436080688072E-2</v>
      </c>
      <c r="F1712" s="2">
        <f>'Moving Avg'!D1712</f>
        <v>1.4579999999999997</v>
      </c>
      <c r="G1712" s="2">
        <f>'Moving Avg'!F1712</f>
        <v>1.3999999999999997</v>
      </c>
      <c r="H1712" s="2">
        <f>'Moving Avg'!G1712</f>
        <v>1.4179999999999993</v>
      </c>
      <c r="I1712" s="2">
        <f>'Moving Avg'!H1712</f>
        <v>1.4837500000000006</v>
      </c>
      <c r="J1712" s="6" t="str">
        <f>OBV!F1712</f>
        <v>BULLISH</v>
      </c>
      <c r="K1712" s="6" t="str">
        <f>OBV!G1712</f>
        <v>WEAK</v>
      </c>
      <c r="L1712" s="6" t="str">
        <f>OBV!H1712</f>
        <v>CONFIRMED BULLISH</v>
      </c>
    </row>
    <row r="1713" spans="1:12" ht="13.5" x14ac:dyDescent="0.25">
      <c r="A1713" s="3">
        <f>RSI!A1713</f>
        <v>44510</v>
      </c>
      <c r="B1713" s="2">
        <f>RSI!B1713</f>
        <v>1.47</v>
      </c>
      <c r="C1713" s="2">
        <f>RSI!I1713</f>
        <v>62.93773941679315</v>
      </c>
      <c r="D1713" s="2">
        <f>MACD!E1713</f>
        <v>-3.3264931935024222E-2</v>
      </c>
      <c r="E1713" s="2">
        <f>MACD!F1713</f>
        <v>-3.3712475032509417E-2</v>
      </c>
      <c r="F1713" s="2">
        <f>'Moving Avg'!D1713</f>
        <v>1.4579999999999997</v>
      </c>
      <c r="G1713" s="2">
        <f>'Moving Avg'!F1713</f>
        <v>1.4069999999999996</v>
      </c>
      <c r="H1713" s="2">
        <f>'Moving Avg'!G1713</f>
        <v>1.4175999999999993</v>
      </c>
      <c r="I1713" s="2">
        <f>'Moving Avg'!H1713</f>
        <v>1.4844500000000007</v>
      </c>
      <c r="J1713" s="6" t="str">
        <f>OBV!F1713</f>
        <v>BULLISH</v>
      </c>
      <c r="K1713" s="6" t="str">
        <f>OBV!G1713</f>
        <v>WEAK</v>
      </c>
      <c r="L1713" s="6" t="str">
        <f>OBV!H1713</f>
        <v>NEUTRAL</v>
      </c>
    </row>
    <row r="1714" spans="1:12" ht="13.5" x14ac:dyDescent="0.25">
      <c r="A1714" s="3">
        <f>RSI!A1714</f>
        <v>44511</v>
      </c>
      <c r="B1714" s="2">
        <f>RSI!B1714</f>
        <v>1.47</v>
      </c>
      <c r="C1714" s="2">
        <f>RSI!I1714</f>
        <v>62.93773941679315</v>
      </c>
      <c r="D1714" s="2">
        <f>MACD!E1714</f>
        <v>-3.4843626000929051E-2</v>
      </c>
      <c r="E1714" s="2">
        <f>MACD!F1714</f>
        <v>-3.3938705226193341E-2</v>
      </c>
      <c r="F1714" s="2">
        <f>'Moving Avg'!D1714</f>
        <v>1.47</v>
      </c>
      <c r="G1714" s="2">
        <f>'Moving Avg'!F1714</f>
        <v>1.4139999999999997</v>
      </c>
      <c r="H1714" s="2">
        <f>'Moving Avg'!G1714</f>
        <v>1.4171999999999993</v>
      </c>
      <c r="I1714" s="2">
        <f>'Moving Avg'!H1714</f>
        <v>1.4849500000000007</v>
      </c>
      <c r="J1714" s="6" t="str">
        <f>OBV!F1714</f>
        <v>BULLISH</v>
      </c>
      <c r="K1714" s="6" t="str">
        <f>OBV!G1714</f>
        <v>WEAK</v>
      </c>
      <c r="L1714" s="6" t="str">
        <f>OBV!H1714</f>
        <v>CONFIRMED BULLISH</v>
      </c>
    </row>
    <row r="1715" spans="1:12" ht="13.5" x14ac:dyDescent="0.25">
      <c r="A1715" s="3">
        <f>RSI!A1715</f>
        <v>44512</v>
      </c>
      <c r="B1715" s="2">
        <f>RSI!B1715</f>
        <v>1.47</v>
      </c>
      <c r="C1715" s="2">
        <f>RSI!I1715</f>
        <v>62.93773941679315</v>
      </c>
      <c r="D1715" s="2">
        <f>MACD!E1715</f>
        <v>-3.6481137009818143E-2</v>
      </c>
      <c r="E1715" s="2">
        <f>MACD!F1715</f>
        <v>-3.4447191582918306E-2</v>
      </c>
      <c r="F1715" s="2">
        <f>'Moving Avg'!D1715</f>
        <v>1.47</v>
      </c>
      <c r="G1715" s="2">
        <f>'Moving Avg'!F1715</f>
        <v>1.4209999999999998</v>
      </c>
      <c r="H1715" s="2">
        <f>'Moving Avg'!G1715</f>
        <v>1.4167999999999994</v>
      </c>
      <c r="I1715" s="2">
        <f>'Moving Avg'!H1715</f>
        <v>1.4854000000000012</v>
      </c>
      <c r="J1715" s="6" t="str">
        <f>OBV!F1715</f>
        <v>NEUTRAL</v>
      </c>
      <c r="K1715" s="6" t="str">
        <f>OBV!G1715</f>
        <v>NEUTRAL</v>
      </c>
      <c r="L1715" s="6" t="str">
        <f>OBV!H1715</f>
        <v>NEUTRAL</v>
      </c>
    </row>
    <row r="1716" spans="1:12" ht="13.5" x14ac:dyDescent="0.25">
      <c r="A1716" s="3">
        <f>RSI!A1716</f>
        <v>44515</v>
      </c>
      <c r="B1716" s="2">
        <f>RSI!B1716</f>
        <v>1.53</v>
      </c>
      <c r="C1716" s="2">
        <f>RSI!I1716</f>
        <v>72.555074470465357</v>
      </c>
      <c r="D1716" s="2">
        <f>MACD!E1716</f>
        <v>-4.259051301951966E-2</v>
      </c>
      <c r="E1716" s="2">
        <f>MACD!F1716</f>
        <v>-3.607585587023858E-2</v>
      </c>
      <c r="F1716" s="2">
        <f>'Moving Avg'!D1716</f>
        <v>1.482</v>
      </c>
      <c r="G1716" s="2">
        <f>'Moving Avg'!F1716</f>
        <v>1.4304999999999999</v>
      </c>
      <c r="H1716" s="2">
        <f>'Moving Avg'!G1716</f>
        <v>1.4175999999999993</v>
      </c>
      <c r="I1716" s="2">
        <f>'Moving Avg'!H1716</f>
        <v>1.4859000000000009</v>
      </c>
      <c r="J1716" s="6" t="str">
        <f>OBV!F1716</f>
        <v>NEUTRAL</v>
      </c>
      <c r="K1716" s="6" t="str">
        <f>OBV!G1716</f>
        <v>NEUTRAL</v>
      </c>
      <c r="L1716" s="6" t="str">
        <f>OBV!H1716</f>
        <v>NEUTRAL</v>
      </c>
    </row>
    <row r="1717" spans="1:12" ht="13.5" x14ac:dyDescent="0.25">
      <c r="A1717" s="3">
        <f>RSI!A1717</f>
        <v>44516</v>
      </c>
      <c r="B1717" s="2">
        <f>RSI!B1717</f>
        <v>1.5</v>
      </c>
      <c r="C1717" s="2">
        <f>RSI!I1717</f>
        <v>63.660097493161125</v>
      </c>
      <c r="D1717" s="2">
        <f>MACD!E1717</f>
        <v>-4.4612496924334E-2</v>
      </c>
      <c r="E1717" s="2">
        <f>MACD!F1717</f>
        <v>-3.7783184081057665E-2</v>
      </c>
      <c r="F1717" s="2">
        <f>'Moving Avg'!D1717</f>
        <v>1.488</v>
      </c>
      <c r="G1717" s="2">
        <f>'Moving Avg'!F1717</f>
        <v>1.4384999999999999</v>
      </c>
      <c r="H1717" s="2">
        <f>'Moving Avg'!G1717</f>
        <v>1.4177999999999995</v>
      </c>
      <c r="I1717" s="2">
        <f>'Moving Avg'!H1717</f>
        <v>1.4865500000000009</v>
      </c>
      <c r="J1717" s="6" t="str">
        <f>OBV!F1717</f>
        <v>BEARISH</v>
      </c>
      <c r="K1717" s="6" t="str">
        <f>OBV!G1717</f>
        <v>NEUTRAL</v>
      </c>
      <c r="L1717" s="6" t="str">
        <f>OBV!H1717</f>
        <v>BEARISH DIVERGENCE</v>
      </c>
    </row>
    <row r="1718" spans="1:12" ht="13.5" x14ac:dyDescent="0.25">
      <c r="A1718" s="3">
        <f>RSI!A1718</f>
        <v>44517</v>
      </c>
      <c r="B1718" s="2">
        <f>RSI!B1718</f>
        <v>1.44</v>
      </c>
      <c r="C1718" s="2">
        <f>RSI!I1718</f>
        <v>50.361874732160118</v>
      </c>
      <c r="D1718" s="2">
        <f>MACD!E1718</f>
        <v>-3.303869517540714E-2</v>
      </c>
      <c r="E1718" s="2">
        <f>MACD!F1718</f>
        <v>-3.6834286299927563E-2</v>
      </c>
      <c r="F1718" s="2">
        <f>'Moving Avg'!D1718</f>
        <v>1.482</v>
      </c>
      <c r="G1718" s="2">
        <f>'Moving Avg'!F1718</f>
        <v>1.4404999999999999</v>
      </c>
      <c r="H1718" s="2">
        <f>'Moving Avg'!G1718</f>
        <v>1.4167999999999994</v>
      </c>
      <c r="I1718" s="2">
        <f>'Moving Avg'!H1718</f>
        <v>1.4869000000000012</v>
      </c>
      <c r="J1718" s="6" t="str">
        <f>OBV!F1718</f>
        <v>BEARISH</v>
      </c>
      <c r="K1718" s="6" t="str">
        <f>OBV!G1718</f>
        <v>NEUTRAL</v>
      </c>
      <c r="L1718" s="6" t="str">
        <f>OBV!H1718</f>
        <v>CONFIRMED BEARISH</v>
      </c>
    </row>
    <row r="1719" spans="1:12" ht="13.5" x14ac:dyDescent="0.25">
      <c r="A1719" s="3">
        <f>RSI!A1719</f>
        <v>44518</v>
      </c>
      <c r="B1719" s="2">
        <f>RSI!B1719</f>
        <v>1.44</v>
      </c>
      <c r="C1719" s="2">
        <f>RSI!I1719</f>
        <v>50.361874732160118</v>
      </c>
      <c r="D1719" s="2">
        <f>MACD!E1719</f>
        <v>-3.2483281324533708E-2</v>
      </c>
      <c r="E1719" s="2">
        <f>MACD!F1719</f>
        <v>-3.5964085304848792E-2</v>
      </c>
      <c r="F1719" s="2">
        <f>'Moving Avg'!D1719</f>
        <v>1.4759999999999998</v>
      </c>
      <c r="G1719" s="2">
        <f>'Moving Avg'!F1719</f>
        <v>1.4425000000000001</v>
      </c>
      <c r="H1719" s="2">
        <f>'Moving Avg'!G1719</f>
        <v>1.4157999999999993</v>
      </c>
      <c r="I1719" s="2">
        <f>'Moving Avg'!H1719</f>
        <v>1.4872500000000011</v>
      </c>
      <c r="J1719" s="6" t="str">
        <f>OBV!F1719</f>
        <v>BEARISH</v>
      </c>
      <c r="K1719" s="6" t="str">
        <f>OBV!G1719</f>
        <v>NEUTRAL</v>
      </c>
      <c r="L1719" s="6" t="str">
        <f>OBV!H1719</f>
        <v>CONFIRMED BEARISH</v>
      </c>
    </row>
    <row r="1720" spans="1:12" ht="13.5" x14ac:dyDescent="0.25">
      <c r="A1720" s="3">
        <f>RSI!A1720</f>
        <v>44519</v>
      </c>
      <c r="B1720" s="2">
        <f>RSI!B1720</f>
        <v>1.5</v>
      </c>
      <c r="C1720" s="2">
        <f>RSI!I1720</f>
        <v>60.042330795484119</v>
      </c>
      <c r="D1720" s="2">
        <f>MACD!E1720</f>
        <v>-2.7233503733968822E-2</v>
      </c>
      <c r="E1720" s="2">
        <f>MACD!F1720</f>
        <v>-3.4217968990672795E-2</v>
      </c>
      <c r="F1720" s="2">
        <f>'Moving Avg'!D1720</f>
        <v>1.482</v>
      </c>
      <c r="G1720" s="2">
        <f>'Moving Avg'!F1720</f>
        <v>1.4475000000000002</v>
      </c>
      <c r="H1720" s="2">
        <f>'Moving Avg'!G1720</f>
        <v>1.4159999999999995</v>
      </c>
      <c r="I1720" s="2">
        <f>'Moving Avg'!H1720</f>
        <v>1.4881000000000011</v>
      </c>
      <c r="J1720" s="6" t="str">
        <f>OBV!F1720</f>
        <v>BULLISH</v>
      </c>
      <c r="K1720" s="6" t="str">
        <f>OBV!G1720</f>
        <v>NEUTRAL</v>
      </c>
      <c r="L1720" s="6" t="str">
        <f>OBV!H1720</f>
        <v>CONFIRMED BULLISH</v>
      </c>
    </row>
    <row r="1721" spans="1:12" ht="13.5" x14ac:dyDescent="0.25">
      <c r="A1721" s="3">
        <f>RSI!A1721</f>
        <v>44522</v>
      </c>
      <c r="B1721" s="2">
        <f>RSI!B1721</f>
        <v>1.5</v>
      </c>
      <c r="C1721" s="2">
        <f>RSI!I1721</f>
        <v>60.042330795484119</v>
      </c>
      <c r="D1721" s="2">
        <f>MACD!E1721</f>
        <v>-2.3151957146102076E-2</v>
      </c>
      <c r="E1721" s="2">
        <f>MACD!F1721</f>
        <v>-3.2004766621758655E-2</v>
      </c>
      <c r="F1721" s="2">
        <f>'Moving Avg'!D1721</f>
        <v>1.476</v>
      </c>
      <c r="G1721" s="2">
        <f>'Moving Avg'!F1721</f>
        <v>1.4525000000000001</v>
      </c>
      <c r="H1721" s="2">
        <f>'Moving Avg'!G1721</f>
        <v>1.4161999999999995</v>
      </c>
      <c r="I1721" s="2">
        <f>'Moving Avg'!H1721</f>
        <v>1.4889500000000013</v>
      </c>
      <c r="J1721" s="6" t="str">
        <f>OBV!F1721</f>
        <v>BULLISH</v>
      </c>
      <c r="K1721" s="6" t="str">
        <f>OBV!G1721</f>
        <v>NEUTRAL</v>
      </c>
      <c r="L1721" s="6" t="str">
        <f>OBV!H1721</f>
        <v>BULLISH DIVERGENCE</v>
      </c>
    </row>
    <row r="1722" spans="1:12" ht="13.5" x14ac:dyDescent="0.25">
      <c r="A1722" s="3">
        <f>RSI!A1722</f>
        <v>44523</v>
      </c>
      <c r="B1722" s="2">
        <f>RSI!B1722</f>
        <v>1.5</v>
      </c>
      <c r="C1722" s="2">
        <f>RSI!I1722</f>
        <v>60.042330795484119</v>
      </c>
      <c r="D1722" s="2">
        <f>MACD!E1722</f>
        <v>-2.003220460978361E-2</v>
      </c>
      <c r="E1722" s="2">
        <f>MACD!F1722</f>
        <v>-2.9610254219363648E-2</v>
      </c>
      <c r="F1722" s="2">
        <f>'Moving Avg'!D1722</f>
        <v>1.476</v>
      </c>
      <c r="G1722" s="2">
        <f>'Moving Avg'!F1722</f>
        <v>1.4575000000000002</v>
      </c>
      <c r="H1722" s="2">
        <f>'Moving Avg'!G1722</f>
        <v>1.4163999999999992</v>
      </c>
      <c r="I1722" s="2">
        <f>'Moving Avg'!H1722</f>
        <v>1.4896000000000011</v>
      </c>
      <c r="J1722" s="6" t="str">
        <f>OBV!F1722</f>
        <v>BULLISH</v>
      </c>
      <c r="K1722" s="6" t="str">
        <f>OBV!G1722</f>
        <v>NEUTRAL</v>
      </c>
      <c r="L1722" s="6" t="str">
        <f>OBV!H1722</f>
        <v>NEUTRAL</v>
      </c>
    </row>
    <row r="1723" spans="1:12" ht="13.5" x14ac:dyDescent="0.25">
      <c r="A1723" s="3">
        <f>RSI!A1723</f>
        <v>44524</v>
      </c>
      <c r="B1723" s="2">
        <f>RSI!B1723</f>
        <v>1.5</v>
      </c>
      <c r="C1723" s="2">
        <f>RSI!I1723</f>
        <v>60.042330795484126</v>
      </c>
      <c r="D1723" s="2">
        <f>MACD!E1723</f>
        <v>-1.7701547157001007E-2</v>
      </c>
      <c r="E1723" s="2">
        <f>MACD!F1723</f>
        <v>-2.7228512806891123E-2</v>
      </c>
      <c r="F1723" s="2">
        <f>'Moving Avg'!D1723</f>
        <v>1.488</v>
      </c>
      <c r="G1723" s="2">
        <f>'Moving Avg'!F1723</f>
        <v>1.4610000000000003</v>
      </c>
      <c r="H1723" s="2">
        <f>'Moving Avg'!G1723</f>
        <v>1.4165999999999992</v>
      </c>
      <c r="I1723" s="2">
        <f>'Moving Avg'!H1723</f>
        <v>1.4902500000000012</v>
      </c>
      <c r="J1723" s="6" t="str">
        <f>OBV!F1723</f>
        <v>BULLISH</v>
      </c>
      <c r="K1723" s="6" t="str">
        <f>OBV!G1723</f>
        <v>NEUTRAL</v>
      </c>
      <c r="L1723" s="6" t="str">
        <f>OBV!H1723</f>
        <v>CONFIRMED BULLISH</v>
      </c>
    </row>
    <row r="1724" spans="1:12" ht="13.5" x14ac:dyDescent="0.25">
      <c r="A1724" s="3">
        <f>RSI!A1724</f>
        <v>44525</v>
      </c>
      <c r="B1724" s="2">
        <f>RSI!B1724</f>
        <v>1.5</v>
      </c>
      <c r="C1724" s="2">
        <f>RSI!I1724</f>
        <v>60.042330795484126</v>
      </c>
      <c r="D1724" s="2">
        <f>MACD!E1724</f>
        <v>-1.601568679192078E-2</v>
      </c>
      <c r="E1724" s="2">
        <f>MACD!F1724</f>
        <v>-2.4985947603897059E-2</v>
      </c>
      <c r="F1724" s="2">
        <f>'Moving Avg'!D1724</f>
        <v>1.5</v>
      </c>
      <c r="G1724" s="2">
        <f>'Moving Avg'!F1724</f>
        <v>1.4660000000000004</v>
      </c>
      <c r="H1724" s="2">
        <f>'Moving Avg'!G1724</f>
        <v>1.4177999999999991</v>
      </c>
      <c r="I1724" s="2">
        <f>'Moving Avg'!H1724</f>
        <v>1.4907000000000012</v>
      </c>
      <c r="J1724" s="6" t="str">
        <f>OBV!F1724</f>
        <v>BULLISH</v>
      </c>
      <c r="K1724" s="6" t="str">
        <f>OBV!G1724</f>
        <v>NEUTRAL</v>
      </c>
      <c r="L1724" s="6" t="str">
        <f>OBV!H1724</f>
        <v>CONFIRMED BULLISH</v>
      </c>
    </row>
    <row r="1725" spans="1:12" ht="13.5" x14ac:dyDescent="0.25">
      <c r="A1725" s="3">
        <f>RSI!A1725</f>
        <v>44526</v>
      </c>
      <c r="B1725" s="2">
        <f>RSI!B1725</f>
        <v>1.5</v>
      </c>
      <c r="C1725" s="2">
        <f>RSI!I1725</f>
        <v>60.042330795484126</v>
      </c>
      <c r="D1725" s="2">
        <f>MACD!E1725</f>
        <v>-1.4854221414243307E-2</v>
      </c>
      <c r="E1725" s="2">
        <f>MACD!F1725</f>
        <v>-2.2959602365966308E-2</v>
      </c>
      <c r="F1725" s="2">
        <f>'Moving Avg'!D1725</f>
        <v>1.5</v>
      </c>
      <c r="G1725" s="2">
        <f>'Moving Avg'!F1725</f>
        <v>1.4710000000000003</v>
      </c>
      <c r="H1725" s="2">
        <f>'Moving Avg'!G1725</f>
        <v>1.4189999999999992</v>
      </c>
      <c r="I1725" s="2">
        <f>'Moving Avg'!H1725</f>
        <v>1.4913500000000015</v>
      </c>
      <c r="J1725" s="6" t="str">
        <f>OBV!F1725</f>
        <v>NEUTRAL</v>
      </c>
      <c r="K1725" s="6" t="str">
        <f>OBV!G1725</f>
        <v>NEUTRAL</v>
      </c>
      <c r="L1725" s="6" t="str">
        <f>OBV!H1725</f>
        <v>NEUTRAL</v>
      </c>
    </row>
    <row r="1726" spans="1:12" ht="13.5" x14ac:dyDescent="0.25">
      <c r="A1726" s="3">
        <f>RSI!A1726</f>
        <v>44529</v>
      </c>
      <c r="B1726" s="2">
        <f>RSI!B1726</f>
        <v>1.5</v>
      </c>
      <c r="C1726" s="2">
        <f>RSI!I1726</f>
        <v>60.042330795484126</v>
      </c>
      <c r="D1726" s="2">
        <f>MACD!E1726</f>
        <v>-4.886073652083045E-3</v>
      </c>
      <c r="E1726" s="2">
        <f>MACD!F1726</f>
        <v>-1.9344896623189656E-2</v>
      </c>
      <c r="F1726" s="2">
        <f>'Moving Avg'!D1726</f>
        <v>1.5</v>
      </c>
      <c r="G1726" s="2">
        <f>'Moving Avg'!F1726</f>
        <v>1.4760000000000002</v>
      </c>
      <c r="H1726" s="2">
        <f>'Moving Avg'!G1726</f>
        <v>1.420399999999999</v>
      </c>
      <c r="I1726" s="2">
        <f>'Moving Avg'!H1726</f>
        <v>1.4916500000000017</v>
      </c>
      <c r="J1726" s="6" t="str">
        <f>OBV!F1726</f>
        <v>NEUTRAL</v>
      </c>
      <c r="K1726" s="6" t="str">
        <f>OBV!G1726</f>
        <v>NEUTRAL</v>
      </c>
      <c r="L1726" s="6" t="str">
        <f>OBV!H1726</f>
        <v>NEUTRAL</v>
      </c>
    </row>
    <row r="1727" spans="1:12" ht="13.5" x14ac:dyDescent="0.25">
      <c r="A1727" s="3">
        <f>RSI!A1727</f>
        <v>44530</v>
      </c>
      <c r="B1727" s="2">
        <f>RSI!B1727</f>
        <v>1.49</v>
      </c>
      <c r="C1727" s="2">
        <f>RSI!I1727</f>
        <v>56.933549018103513</v>
      </c>
      <c r="D1727" s="2">
        <f>MACD!E1727</f>
        <v>-5.5335305606463159E-4</v>
      </c>
      <c r="E1727" s="2">
        <f>MACD!F1727</f>
        <v>-1.5586587909764651E-2</v>
      </c>
      <c r="F1727" s="2">
        <f>'Moving Avg'!D1727</f>
        <v>1.498</v>
      </c>
      <c r="G1727" s="2">
        <f>'Moving Avg'!F1727</f>
        <v>1.48</v>
      </c>
      <c r="H1727" s="2">
        <f>'Moving Avg'!G1727</f>
        <v>1.4215999999999991</v>
      </c>
      <c r="I1727" s="2">
        <f>'Moving Avg'!H1727</f>
        <v>1.4917000000000018</v>
      </c>
      <c r="J1727" s="6" t="str">
        <f>OBV!F1727</f>
        <v>BEARISH</v>
      </c>
      <c r="K1727" s="6" t="str">
        <f>OBV!G1727</f>
        <v>NEUTRAL</v>
      </c>
      <c r="L1727" s="6" t="str">
        <f>OBV!H1727</f>
        <v>CONFIRMED BEARISH</v>
      </c>
    </row>
    <row r="1728" spans="1:12" ht="13.5" x14ac:dyDescent="0.25">
      <c r="A1728" s="3">
        <f>RSI!A1728</f>
        <v>44531</v>
      </c>
      <c r="B1728" s="2">
        <f>RSI!B1728</f>
        <v>1.49</v>
      </c>
      <c r="C1728" s="2">
        <f>RSI!I1728</f>
        <v>56.933549018103506</v>
      </c>
      <c r="D1728" s="2">
        <f>MACD!E1728</f>
        <v>-6.2692744915939791E-3</v>
      </c>
      <c r="E1728" s="2">
        <f>MACD!F1728</f>
        <v>-1.3723125226130518E-2</v>
      </c>
      <c r="F1728" s="2">
        <f>'Moving Avg'!D1728</f>
        <v>1.496</v>
      </c>
      <c r="G1728" s="2">
        <f>'Moving Avg'!F1728</f>
        <v>1.4809999999999999</v>
      </c>
      <c r="H1728" s="2">
        <f>'Moving Avg'!G1728</f>
        <v>1.4227999999999992</v>
      </c>
      <c r="I1728" s="2">
        <f>'Moving Avg'!H1728</f>
        <v>1.491500000000002</v>
      </c>
      <c r="J1728" s="6" t="str">
        <f>OBV!F1728</f>
        <v>BEARISH</v>
      </c>
      <c r="K1728" s="6" t="str">
        <f>OBV!G1728</f>
        <v>NEUTRAL</v>
      </c>
      <c r="L1728" s="6" t="str">
        <f>OBV!H1728</f>
        <v>CONFIRMED BEARISH</v>
      </c>
    </row>
    <row r="1729" spans="1:12" ht="13.5" x14ac:dyDescent="0.25">
      <c r="A1729" s="3">
        <f>RSI!A1729</f>
        <v>44532</v>
      </c>
      <c r="B1729" s="2">
        <f>RSI!B1729</f>
        <v>1.43</v>
      </c>
      <c r="C1729" s="2">
        <f>RSI!I1729</f>
        <v>41.853950775038882</v>
      </c>
      <c r="D1729" s="2">
        <f>MACD!E1729</f>
        <v>-6.8014719183864258E-3</v>
      </c>
      <c r="E1729" s="2">
        <f>MACD!F1729</f>
        <v>-1.2338794564581701E-2</v>
      </c>
      <c r="F1729" s="2">
        <f>'Moving Avg'!D1729</f>
        <v>1.482</v>
      </c>
      <c r="G1729" s="2">
        <f>'Moving Avg'!F1729</f>
        <v>1.4819999999999998</v>
      </c>
      <c r="H1729" s="2">
        <f>'Moving Avg'!G1729</f>
        <v>1.4227999999999992</v>
      </c>
      <c r="I1729" s="2">
        <f>'Moving Avg'!H1729</f>
        <v>1.4906000000000024</v>
      </c>
      <c r="J1729" s="6" t="str">
        <f>OBV!F1729</f>
        <v>BEARISH</v>
      </c>
      <c r="K1729" s="6" t="str">
        <f>OBV!G1729</f>
        <v>NEUTRAL</v>
      </c>
      <c r="L1729" s="6" t="str">
        <f>OBV!H1729</f>
        <v>CONFIRMED BEARISH</v>
      </c>
    </row>
    <row r="1730" spans="1:12" ht="13.5" x14ac:dyDescent="0.25">
      <c r="A1730" s="3">
        <f>RSI!A1730</f>
        <v>44533</v>
      </c>
      <c r="B1730" s="2">
        <f>RSI!B1730</f>
        <v>1.4</v>
      </c>
      <c r="C1730" s="2">
        <f>RSI!I1730</f>
        <v>36.629852147633606</v>
      </c>
      <c r="D1730" s="2">
        <f>MACD!E1730</f>
        <v>4.4260255041370655E-3</v>
      </c>
      <c r="E1730" s="2">
        <f>MACD!F1730</f>
        <v>-8.9858305508379484E-3</v>
      </c>
      <c r="F1730" s="2">
        <f>'Moving Avg'!D1730</f>
        <v>1.4620000000000002</v>
      </c>
      <c r="G1730" s="2">
        <f>'Moving Avg'!F1730</f>
        <v>1.4784999999999997</v>
      </c>
      <c r="H1730" s="2">
        <f>'Moving Avg'!G1730</f>
        <v>1.4221999999999995</v>
      </c>
      <c r="I1730" s="2">
        <f>'Moving Avg'!H1730</f>
        <v>1.4899000000000024</v>
      </c>
      <c r="J1730" s="6" t="str">
        <f>OBV!F1730</f>
        <v>BEARISH</v>
      </c>
      <c r="K1730" s="6" t="str">
        <f>OBV!G1730</f>
        <v>NEUTRAL</v>
      </c>
      <c r="L1730" s="6" t="str">
        <f>OBV!H1730</f>
        <v>CONFIRMED BEARISH</v>
      </c>
    </row>
    <row r="1731" spans="1:12" ht="13.5" x14ac:dyDescent="0.25">
      <c r="A1731" s="3">
        <f>RSI!A1731</f>
        <v>44536</v>
      </c>
      <c r="B1731" s="2">
        <f>RSI!B1731</f>
        <v>1.45</v>
      </c>
      <c r="C1731" s="2">
        <f>RSI!I1731</f>
        <v>48.228319484511594</v>
      </c>
      <c r="D1731" s="2">
        <f>MACD!E1731</f>
        <v>1.0607956242534078E-2</v>
      </c>
      <c r="E1731" s="2">
        <f>MACD!F1731</f>
        <v>-5.067073192163543E-3</v>
      </c>
      <c r="F1731" s="2">
        <f>'Moving Avg'!D1731</f>
        <v>1.4520000000000002</v>
      </c>
      <c r="G1731" s="2">
        <f>'Moving Avg'!F1731</f>
        <v>1.4774999999999996</v>
      </c>
      <c r="H1731" s="2">
        <f>'Moving Avg'!G1731</f>
        <v>1.4225999999999996</v>
      </c>
      <c r="I1731" s="2">
        <f>'Moving Avg'!H1731</f>
        <v>1.4891500000000022</v>
      </c>
      <c r="J1731" s="6" t="str">
        <f>OBV!F1731</f>
        <v>BEARISH</v>
      </c>
      <c r="K1731" s="6" t="str">
        <f>OBV!G1731</f>
        <v>NEUTRAL</v>
      </c>
      <c r="L1731" s="6" t="str">
        <f>OBV!H1731</f>
        <v>CONFIRMED BEARISH</v>
      </c>
    </row>
    <row r="1732" spans="1:12" ht="13.5" x14ac:dyDescent="0.25">
      <c r="A1732" s="3">
        <f>RSI!A1732</f>
        <v>44537</v>
      </c>
      <c r="B1732" s="2">
        <f>RSI!B1732</f>
        <v>1.45</v>
      </c>
      <c r="C1732" s="2">
        <f>RSI!I1732</f>
        <v>48.228319484511594</v>
      </c>
      <c r="D1732" s="2">
        <f>MACD!E1732</f>
        <v>1.5900261450765063E-2</v>
      </c>
      <c r="E1732" s="2">
        <f>MACD!F1732</f>
        <v>-8.7360626357782176E-4</v>
      </c>
      <c r="F1732" s="2">
        <f>'Moving Avg'!D1732</f>
        <v>1.4440000000000002</v>
      </c>
      <c r="G1732" s="2">
        <f>'Moving Avg'!F1732</f>
        <v>1.4764999999999997</v>
      </c>
      <c r="H1732" s="2">
        <f>'Moving Avg'!G1732</f>
        <v>1.4229999999999998</v>
      </c>
      <c r="I1732" s="2">
        <f>'Moving Avg'!H1732</f>
        <v>1.4886000000000024</v>
      </c>
      <c r="J1732" s="6" t="str">
        <f>OBV!F1732</f>
        <v>BEARISH</v>
      </c>
      <c r="K1732" s="6" t="str">
        <f>OBV!G1732</f>
        <v>NEUTRAL</v>
      </c>
      <c r="L1732" s="6" t="str">
        <f>OBV!H1732</f>
        <v>CONFIRMED BEARISH</v>
      </c>
    </row>
    <row r="1733" spans="1:12" ht="13.5" x14ac:dyDescent="0.25">
      <c r="A1733" s="3">
        <f>RSI!A1733</f>
        <v>44538</v>
      </c>
      <c r="B1733" s="2">
        <f>RSI!B1733</f>
        <v>1.45</v>
      </c>
      <c r="C1733" s="2">
        <f>RSI!I1733</f>
        <v>48.228319484511594</v>
      </c>
      <c r="D1733" s="2">
        <f>MACD!E1733</f>
        <v>2.0435255429284815E-2</v>
      </c>
      <c r="E1733" s="2">
        <f>MACD!F1733</f>
        <v>3.3881660749947059E-3</v>
      </c>
      <c r="F1733" s="2">
        <f>'Moving Avg'!D1733</f>
        <v>1.4360000000000002</v>
      </c>
      <c r="G1733" s="2">
        <f>'Moving Avg'!F1733</f>
        <v>1.4754999999999998</v>
      </c>
      <c r="H1733" s="2">
        <f>'Moving Avg'!G1733</f>
        <v>1.4233999999999998</v>
      </c>
      <c r="I1733" s="2">
        <f>'Moving Avg'!H1733</f>
        <v>1.4884000000000024</v>
      </c>
      <c r="J1733" s="6" t="str">
        <f>OBV!F1733</f>
        <v>BEARISH</v>
      </c>
      <c r="K1733" s="6" t="str">
        <f>OBV!G1733</f>
        <v>NEUTRAL</v>
      </c>
      <c r="L1733" s="6" t="str">
        <f>OBV!H1733</f>
        <v>CONFIRMED BEARISH</v>
      </c>
    </row>
    <row r="1734" spans="1:12" ht="13.5" x14ac:dyDescent="0.25">
      <c r="A1734" s="3">
        <f>RSI!A1734</f>
        <v>44539</v>
      </c>
      <c r="B1734" s="2">
        <f>RSI!B1734</f>
        <v>1.45</v>
      </c>
      <c r="C1734" s="2">
        <f>RSI!I1734</f>
        <v>48.228319484511594</v>
      </c>
      <c r="D1734" s="2">
        <f>MACD!E1734</f>
        <v>2.432523355571159E-2</v>
      </c>
      <c r="E1734" s="2">
        <f>MACD!F1734</f>
        <v>7.5755795711380837E-3</v>
      </c>
      <c r="F1734" s="2">
        <f>'Moving Avg'!D1734</f>
        <v>1.44</v>
      </c>
      <c r="G1734" s="2">
        <f>'Moving Avg'!F1734</f>
        <v>1.4744999999999995</v>
      </c>
      <c r="H1734" s="2">
        <f>'Moving Avg'!G1734</f>
        <v>1.4238</v>
      </c>
      <c r="I1734" s="2">
        <f>'Moving Avg'!H1734</f>
        <v>1.4885000000000026</v>
      </c>
      <c r="J1734" s="6" t="str">
        <f>OBV!F1734</f>
        <v>BEARISH</v>
      </c>
      <c r="K1734" s="6" t="str">
        <f>OBV!G1734</f>
        <v>NEUTRAL</v>
      </c>
      <c r="L1734" s="6" t="str">
        <f>OBV!H1734</f>
        <v>BEARISH DIVERGENCE</v>
      </c>
    </row>
    <row r="1735" spans="1:12" ht="13.5" x14ac:dyDescent="0.25">
      <c r="A1735" s="3">
        <f>RSI!A1735</f>
        <v>44540</v>
      </c>
      <c r="B1735" s="2">
        <f>RSI!B1735</f>
        <v>1.45</v>
      </c>
      <c r="C1735" s="2">
        <f>RSI!I1735</f>
        <v>48.228319484511594</v>
      </c>
      <c r="D1735" s="2">
        <f>MACD!E1735</f>
        <v>2.7665527147006541E-2</v>
      </c>
      <c r="E1735" s="2">
        <f>MACD!F1735</f>
        <v>1.1593569086311775E-2</v>
      </c>
      <c r="F1735" s="2">
        <f>'Moving Avg'!D1735</f>
        <v>1.45</v>
      </c>
      <c r="G1735" s="2">
        <f>'Moving Avg'!F1735</f>
        <v>1.4734999999999996</v>
      </c>
      <c r="H1735" s="2">
        <f>'Moving Avg'!G1735</f>
        <v>1.4254</v>
      </c>
      <c r="I1735" s="2">
        <f>'Moving Avg'!H1735</f>
        <v>1.4886000000000024</v>
      </c>
      <c r="J1735" s="6" t="str">
        <f>OBV!F1735</f>
        <v>BULLISH</v>
      </c>
      <c r="K1735" s="6" t="str">
        <f>OBV!G1735</f>
        <v>NEUTRAL</v>
      </c>
      <c r="L1735" s="6" t="str">
        <f>OBV!H1735</f>
        <v>CONFIRMED BULLISH</v>
      </c>
    </row>
    <row r="1736" spans="1:12" ht="13.5" x14ac:dyDescent="0.25">
      <c r="A1736" s="3">
        <f>RSI!A1736</f>
        <v>44543</v>
      </c>
      <c r="B1736" s="2">
        <f>RSI!B1736</f>
        <v>1.45</v>
      </c>
      <c r="C1736" s="2">
        <f>RSI!I1736</f>
        <v>48.228319484511601</v>
      </c>
      <c r="D1736" s="2">
        <f>MACD!E1736</f>
        <v>3.0537090192642058E-2</v>
      </c>
      <c r="E1736" s="2">
        <f>MACD!F1736</f>
        <v>1.5382273307577833E-2</v>
      </c>
      <c r="F1736" s="2">
        <f>'Moving Avg'!D1736</f>
        <v>1.45</v>
      </c>
      <c r="G1736" s="2">
        <f>'Moving Avg'!F1736</f>
        <v>1.4694999999999996</v>
      </c>
      <c r="H1736" s="2">
        <f>'Moving Avg'!G1736</f>
        <v>1.4269999999999998</v>
      </c>
      <c r="I1736" s="2">
        <f>'Moving Avg'!H1736</f>
        <v>1.4887000000000021</v>
      </c>
      <c r="J1736" s="6" t="str">
        <f>OBV!F1736</f>
        <v>NEUTRAL</v>
      </c>
      <c r="K1736" s="6" t="str">
        <f>OBV!G1736</f>
        <v>NEUTRAL</v>
      </c>
      <c r="L1736" s="6" t="str">
        <f>OBV!H1736</f>
        <v>NEUTRAL</v>
      </c>
    </row>
    <row r="1737" spans="1:12" ht="13.5" x14ac:dyDescent="0.25">
      <c r="A1737" s="3">
        <f>RSI!A1737</f>
        <v>44544</v>
      </c>
      <c r="B1737" s="2">
        <f>RSI!B1737</f>
        <v>1.45</v>
      </c>
      <c r="C1737" s="2">
        <f>RSI!I1737</f>
        <v>48.228319484511601</v>
      </c>
      <c r="D1737" s="2">
        <f>MACD!E1737</f>
        <v>3.1470228303123848E-2</v>
      </c>
      <c r="E1737" s="2">
        <f>MACD!F1737</f>
        <v>1.8599864306687038E-2</v>
      </c>
      <c r="F1737" s="2">
        <f>'Moving Avg'!D1737</f>
        <v>1.45</v>
      </c>
      <c r="G1737" s="2">
        <f>'Moving Avg'!F1737</f>
        <v>1.4669999999999996</v>
      </c>
      <c r="H1737" s="2">
        <f>'Moving Avg'!G1737</f>
        <v>1.4286000000000001</v>
      </c>
      <c r="I1737" s="2">
        <f>'Moving Avg'!H1737</f>
        <v>1.4891000000000016</v>
      </c>
      <c r="J1737" s="6" t="str">
        <f>OBV!F1737</f>
        <v>NEUTRAL</v>
      </c>
      <c r="K1737" s="6" t="str">
        <f>OBV!G1737</f>
        <v>NEUTRAL</v>
      </c>
      <c r="L1737" s="6" t="str">
        <f>OBV!H1737</f>
        <v>NEUTRAL</v>
      </c>
    </row>
    <row r="1738" spans="1:12" ht="13.5" x14ac:dyDescent="0.25">
      <c r="A1738" s="3">
        <f>RSI!A1738</f>
        <v>44545</v>
      </c>
      <c r="B1738" s="2">
        <f>RSI!B1738</f>
        <v>1.45</v>
      </c>
      <c r="C1738" s="2">
        <f>RSI!I1738</f>
        <v>48.228319484511601</v>
      </c>
      <c r="D1738" s="2">
        <f>MACD!E1738</f>
        <v>3.2298524790787875E-2</v>
      </c>
      <c r="E1738" s="2">
        <f>MACD!F1738</f>
        <v>2.1339596403507206E-2</v>
      </c>
      <c r="F1738" s="2">
        <f>'Moving Avg'!D1738</f>
        <v>1.45</v>
      </c>
      <c r="G1738" s="2">
        <f>'Moving Avg'!F1738</f>
        <v>1.4674999999999998</v>
      </c>
      <c r="H1738" s="2">
        <f>'Moving Avg'!G1738</f>
        <v>1.4310000000000003</v>
      </c>
      <c r="I1738" s="2">
        <f>'Moving Avg'!H1738</f>
        <v>1.4893000000000014</v>
      </c>
      <c r="J1738" s="6" t="str">
        <f>OBV!F1738</f>
        <v>NEUTRAL</v>
      </c>
      <c r="K1738" s="6" t="str">
        <f>OBV!G1738</f>
        <v>NEUTRAL</v>
      </c>
      <c r="L1738" s="6" t="str">
        <f>OBV!H1738</f>
        <v>NEUTRAL</v>
      </c>
    </row>
    <row r="1739" spans="1:12" ht="13.5" x14ac:dyDescent="0.25">
      <c r="A1739" s="3">
        <f>RSI!A1739</f>
        <v>44546</v>
      </c>
      <c r="B1739" s="2">
        <f>RSI!B1739</f>
        <v>1.45</v>
      </c>
      <c r="C1739" s="2">
        <f>RSI!I1739</f>
        <v>48.228319484511601</v>
      </c>
      <c r="D1739" s="2">
        <f>MACD!E1739</f>
        <v>2.3804471898891677E-2</v>
      </c>
      <c r="E1739" s="2">
        <f>MACD!F1739</f>
        <v>2.1832571502584101E-2</v>
      </c>
      <c r="F1739" s="2">
        <f>'Moving Avg'!D1739</f>
        <v>1.45</v>
      </c>
      <c r="G1739" s="2">
        <f>'Moving Avg'!F1739</f>
        <v>1.4679999999999995</v>
      </c>
      <c r="H1739" s="2">
        <f>'Moving Avg'!G1739</f>
        <v>1.4334000000000002</v>
      </c>
      <c r="I1739" s="2">
        <f>'Moving Avg'!H1739</f>
        <v>1.4894000000000014</v>
      </c>
      <c r="J1739" s="6" t="str">
        <f>OBV!F1739</f>
        <v>NEUTRAL</v>
      </c>
      <c r="K1739" s="6" t="str">
        <f>OBV!G1739</f>
        <v>NEUTRAL</v>
      </c>
      <c r="L1739" s="6" t="str">
        <f>OBV!H1739</f>
        <v>NEUTRAL</v>
      </c>
    </row>
    <row r="1740" spans="1:12" ht="13.5" x14ac:dyDescent="0.25">
      <c r="A1740" s="3">
        <f>RSI!A1740</f>
        <v>44550</v>
      </c>
      <c r="B1740" s="2">
        <f>RSI!B1740</f>
        <v>1.45</v>
      </c>
      <c r="C1740" s="2">
        <f>RSI!I1740</f>
        <v>48.228319484511601</v>
      </c>
      <c r="D1740" s="2">
        <f>MACD!E1740</f>
        <v>1.2035006278188209E-2</v>
      </c>
      <c r="E1740" s="2">
        <f>MACD!F1740</f>
        <v>1.9873058457704925E-2</v>
      </c>
      <c r="F1740" s="2">
        <f>'Moving Avg'!D1740</f>
        <v>1.45</v>
      </c>
      <c r="G1740" s="2">
        <f>'Moving Avg'!F1740</f>
        <v>1.4654999999999998</v>
      </c>
      <c r="H1740" s="2">
        <f>'Moving Avg'!G1740</f>
        <v>1.4358000000000004</v>
      </c>
      <c r="I1740" s="2">
        <f>'Moving Avg'!H1740</f>
        <v>1.4894000000000012</v>
      </c>
      <c r="J1740" s="6" t="str">
        <f>OBV!F1740</f>
        <v>NEUTRAL</v>
      </c>
      <c r="K1740" s="6" t="str">
        <f>OBV!G1740</f>
        <v>NEUTRAL</v>
      </c>
      <c r="L1740" s="6" t="str">
        <f>OBV!H1740</f>
        <v>NEUTRAL</v>
      </c>
    </row>
    <row r="1741" spans="1:12" ht="13.5" x14ac:dyDescent="0.25">
      <c r="A1741" s="3">
        <f>RSI!A1741</f>
        <v>44551</v>
      </c>
      <c r="B1741" s="2">
        <f>RSI!B1741</f>
        <v>1.45</v>
      </c>
      <c r="C1741" s="2">
        <f>RSI!I1741</f>
        <v>48.228319484511601</v>
      </c>
      <c r="D1741" s="2">
        <f>MACD!E1741</f>
        <v>9.7992710337257982E-3</v>
      </c>
      <c r="E1741" s="2">
        <f>MACD!F1741</f>
        <v>1.7858300972909101E-2</v>
      </c>
      <c r="F1741" s="2">
        <f>'Moving Avg'!D1741</f>
        <v>1.45</v>
      </c>
      <c r="G1741" s="2">
        <f>'Moving Avg'!F1741</f>
        <v>1.4629999999999996</v>
      </c>
      <c r="H1741" s="2">
        <f>'Moving Avg'!G1741</f>
        <v>1.4382000000000006</v>
      </c>
      <c r="I1741" s="2">
        <f>'Moving Avg'!H1741</f>
        <v>1.489200000000001</v>
      </c>
      <c r="J1741" s="6" t="str">
        <f>OBV!F1741</f>
        <v>NEUTRAL</v>
      </c>
      <c r="K1741" s="6" t="str">
        <f>OBV!G1741</f>
        <v>NEUTRAL</v>
      </c>
      <c r="L1741" s="6" t="str">
        <f>OBV!H1741</f>
        <v>NEUTRAL</v>
      </c>
    </row>
    <row r="1742" spans="1:12" ht="13.5" x14ac:dyDescent="0.25">
      <c r="A1742" s="3">
        <f>RSI!A1742</f>
        <v>44552</v>
      </c>
      <c r="B1742" s="2">
        <f>RSI!B1742</f>
        <v>1.45</v>
      </c>
      <c r="C1742" s="2">
        <f>RSI!I1742</f>
        <v>48.228319484511594</v>
      </c>
      <c r="D1742" s="2">
        <f>MACD!E1742</f>
        <v>7.9359540070533807E-3</v>
      </c>
      <c r="E1742" s="2">
        <f>MACD!F1742</f>
        <v>1.5873831579737957E-2</v>
      </c>
      <c r="F1742" s="2">
        <f>'Moving Avg'!D1742</f>
        <v>1.45</v>
      </c>
      <c r="G1742" s="2">
        <f>'Moving Avg'!F1742</f>
        <v>1.4604999999999997</v>
      </c>
      <c r="H1742" s="2">
        <f>'Moving Avg'!G1742</f>
        <v>1.4406000000000003</v>
      </c>
      <c r="I1742" s="2">
        <f>'Moving Avg'!H1742</f>
        <v>1.4890500000000007</v>
      </c>
      <c r="J1742" s="6" t="str">
        <f>OBV!F1742</f>
        <v>NEUTRAL</v>
      </c>
      <c r="K1742" s="6" t="str">
        <f>OBV!G1742</f>
        <v>NEUTRAL</v>
      </c>
      <c r="L1742" s="6" t="str">
        <f>OBV!H1742</f>
        <v>NEUTRAL</v>
      </c>
    </row>
    <row r="1743" spans="1:12" ht="13.5" x14ac:dyDescent="0.25">
      <c r="A1743" s="3">
        <f>RSI!A1743</f>
        <v>44553</v>
      </c>
      <c r="B1743" s="2">
        <f>RSI!B1743</f>
        <v>1.45</v>
      </c>
      <c r="C1743" s="2">
        <f>RSI!I1743</f>
        <v>48.228319484511594</v>
      </c>
      <c r="D1743" s="2">
        <f>MACD!E1743</f>
        <v>6.3856520174148113E-3</v>
      </c>
      <c r="E1743" s="2">
        <f>MACD!F1743</f>
        <v>1.3976195667273329E-2</v>
      </c>
      <c r="F1743" s="2">
        <f>'Moving Avg'!D1743</f>
        <v>1.45</v>
      </c>
      <c r="G1743" s="2">
        <f>'Moving Avg'!F1743</f>
        <v>1.4579999999999997</v>
      </c>
      <c r="H1743" s="2">
        <f>'Moving Avg'!G1743</f>
        <v>1.4430000000000005</v>
      </c>
      <c r="I1743" s="2">
        <f>'Moving Avg'!H1743</f>
        <v>1.4889000000000003</v>
      </c>
      <c r="J1743" s="6" t="str">
        <f>OBV!F1743</f>
        <v>NEUTRAL</v>
      </c>
      <c r="K1743" s="6" t="str">
        <f>OBV!G1743</f>
        <v>NEUTRAL</v>
      </c>
      <c r="L1743" s="6" t="str">
        <f>OBV!H1743</f>
        <v>NEUTRAL</v>
      </c>
    </row>
    <row r="1744" spans="1:12" ht="13.5" x14ac:dyDescent="0.25">
      <c r="A1744" s="3">
        <f>RSI!A1744</f>
        <v>44554</v>
      </c>
      <c r="B1744" s="2">
        <f>RSI!B1744</f>
        <v>1.45</v>
      </c>
      <c r="C1744" s="2">
        <f>RSI!I1744</f>
        <v>48.228319484511594</v>
      </c>
      <c r="D1744" s="2">
        <f>MACD!E1744</f>
        <v>5.0982569882973561E-3</v>
      </c>
      <c r="E1744" s="2">
        <f>MACD!F1744</f>
        <v>1.2200607931478135E-2</v>
      </c>
      <c r="F1744" s="2">
        <f>'Moving Avg'!D1744</f>
        <v>1.45</v>
      </c>
      <c r="G1744" s="2">
        <f>'Moving Avg'!F1744</f>
        <v>1.4554999999999996</v>
      </c>
      <c r="H1744" s="2">
        <f>'Moving Avg'!G1744</f>
        <v>1.4454000000000005</v>
      </c>
      <c r="I1744" s="2">
        <f>'Moving Avg'!H1744</f>
        <v>1.4885000000000006</v>
      </c>
      <c r="J1744" s="6" t="str">
        <f>OBV!F1744</f>
        <v>NEUTRAL</v>
      </c>
      <c r="K1744" s="6" t="str">
        <f>OBV!G1744</f>
        <v>NEUTRAL</v>
      </c>
      <c r="L1744" s="6" t="str">
        <f>OBV!H1744</f>
        <v>NEUTRAL</v>
      </c>
    </row>
    <row r="1745" spans="1:12" ht="13.5" x14ac:dyDescent="0.25">
      <c r="A1745" s="3">
        <f>RSI!A1745</f>
        <v>44557</v>
      </c>
      <c r="B1745" s="2">
        <f>RSI!B1745</f>
        <v>1.39</v>
      </c>
      <c r="C1745" s="2">
        <f>RSI!I1745</f>
        <v>29.773426916266544</v>
      </c>
      <c r="D1745" s="2">
        <f>MACD!E1745</f>
        <v>8.4759588089227123E-3</v>
      </c>
      <c r="E1745" s="2">
        <f>MACD!F1745</f>
        <v>1.145567810696705E-2</v>
      </c>
      <c r="F1745" s="2">
        <f>'Moving Avg'!D1745</f>
        <v>1.4379999999999999</v>
      </c>
      <c r="G1745" s="2">
        <f>'Moving Avg'!F1745</f>
        <v>1.4499999999999997</v>
      </c>
      <c r="H1745" s="2">
        <f>'Moving Avg'!G1745</f>
        <v>1.4466000000000006</v>
      </c>
      <c r="I1745" s="2">
        <f>'Moving Avg'!H1745</f>
        <v>1.4878000000000007</v>
      </c>
      <c r="J1745" s="6" t="str">
        <f>OBV!F1745</f>
        <v>BEARISH</v>
      </c>
      <c r="K1745" s="6" t="str">
        <f>OBV!G1745</f>
        <v>NEUTRAL</v>
      </c>
      <c r="L1745" s="6" t="str">
        <f>OBV!H1745</f>
        <v>CONFIRMED BEARISH</v>
      </c>
    </row>
    <row r="1746" spans="1:12" ht="13.5" x14ac:dyDescent="0.25">
      <c r="A1746" s="3">
        <f>RSI!A1746</f>
        <v>44558</v>
      </c>
      <c r="B1746" s="2">
        <f>RSI!B1746</f>
        <v>1.45</v>
      </c>
      <c r="C1746" s="2">
        <f>RSI!I1746</f>
        <v>50.267703391814457</v>
      </c>
      <c r="D1746" s="2">
        <f>MACD!E1746</f>
        <v>7.2650305053223452E-3</v>
      </c>
      <c r="E1746" s="2">
        <f>MACD!F1746</f>
        <v>1.0617548586638109E-2</v>
      </c>
      <c r="F1746" s="2">
        <f>'Moving Avg'!D1746</f>
        <v>1.4379999999999999</v>
      </c>
      <c r="G1746" s="2">
        <f>'Moving Avg'!F1746</f>
        <v>1.4474999999999996</v>
      </c>
      <c r="H1746" s="2">
        <f>'Moving Avg'!G1746</f>
        <v>1.4488000000000008</v>
      </c>
      <c r="I1746" s="2">
        <f>'Moving Avg'!H1746</f>
        <v>1.4872000000000003</v>
      </c>
      <c r="J1746" s="6" t="str">
        <f>OBV!F1746</f>
        <v>BEARISH</v>
      </c>
      <c r="K1746" s="6" t="str">
        <f>OBV!G1746</f>
        <v>NEUTRAL</v>
      </c>
      <c r="L1746" s="6" t="str">
        <f>OBV!H1746</f>
        <v>NEUTRAL</v>
      </c>
    </row>
    <row r="1747" spans="1:12" ht="13.5" x14ac:dyDescent="0.25">
      <c r="A1747" s="3">
        <f>RSI!A1747</f>
        <v>44559</v>
      </c>
      <c r="B1747" s="2">
        <f>RSI!B1747</f>
        <v>1.45</v>
      </c>
      <c r="C1747" s="2">
        <f>RSI!I1747</f>
        <v>50.267703391814457</v>
      </c>
      <c r="D1747" s="2">
        <f>MACD!E1747</f>
        <v>6.2335051334949654E-3</v>
      </c>
      <c r="E1747" s="2">
        <f>MACD!F1747</f>
        <v>9.7407398960094801E-3</v>
      </c>
      <c r="F1747" s="2">
        <f>'Moving Avg'!D1747</f>
        <v>1.4380000000000002</v>
      </c>
      <c r="G1747" s="2">
        <f>'Moving Avg'!F1747</f>
        <v>1.4454999999999996</v>
      </c>
      <c r="H1747" s="2">
        <f>'Moving Avg'!G1747</f>
        <v>1.4510000000000007</v>
      </c>
      <c r="I1747" s="2">
        <f>'Moving Avg'!H1747</f>
        <v>1.4866000000000001</v>
      </c>
      <c r="J1747" s="6" t="str">
        <f>OBV!F1747</f>
        <v>BEARISH</v>
      </c>
      <c r="K1747" s="6" t="str">
        <f>OBV!G1747</f>
        <v>NEUTRAL</v>
      </c>
      <c r="L1747" s="6" t="str">
        <f>OBV!H1747</f>
        <v>NEUTRAL</v>
      </c>
    </row>
    <row r="1748" spans="1:12" ht="13.5" x14ac:dyDescent="0.25">
      <c r="A1748" s="3">
        <f>RSI!A1748</f>
        <v>44560</v>
      </c>
      <c r="B1748" s="2">
        <f>RSI!B1748</f>
        <v>1.45</v>
      </c>
      <c r="C1748" s="2">
        <f>RSI!I1748</f>
        <v>50.267703391814457</v>
      </c>
      <c r="D1748" s="2">
        <f>MACD!E1748</f>
        <v>5.3542928890888408E-3</v>
      </c>
      <c r="E1748" s="2">
        <f>MACD!F1748</f>
        <v>8.863450494625353E-3</v>
      </c>
      <c r="F1748" s="2">
        <f>'Moving Avg'!D1748</f>
        <v>1.4380000000000002</v>
      </c>
      <c r="G1748" s="2">
        <f>'Moving Avg'!F1748</f>
        <v>1.4434999999999998</v>
      </c>
      <c r="H1748" s="2">
        <f>'Moving Avg'!G1748</f>
        <v>1.4520000000000011</v>
      </c>
      <c r="I1748" s="2">
        <f>'Moving Avg'!H1748</f>
        <v>1.486</v>
      </c>
      <c r="J1748" s="6" t="str">
        <f>OBV!F1748</f>
        <v>BEARISH</v>
      </c>
      <c r="K1748" s="6" t="str">
        <f>OBV!G1748</f>
        <v>NEUTRAL</v>
      </c>
      <c r="L1748" s="6" t="str">
        <f>OBV!H1748</f>
        <v>NEUTRAL</v>
      </c>
    </row>
    <row r="1749" spans="1:12" ht="13.5" x14ac:dyDescent="0.25">
      <c r="A1749" s="3">
        <f>RSI!A1749</f>
        <v>44561</v>
      </c>
      <c r="B1749" s="2">
        <f>RSI!B1749</f>
        <v>1.45</v>
      </c>
      <c r="C1749" s="2">
        <f>RSI!I1749</f>
        <v>50.267703391814457</v>
      </c>
      <c r="D1749" s="2">
        <f>MACD!E1749</f>
        <v>4.6044338042798838E-3</v>
      </c>
      <c r="E1749" s="2">
        <f>MACD!F1749</f>
        <v>8.0116471565562595E-3</v>
      </c>
      <c r="F1749" s="2">
        <f>'Moving Avg'!D1749</f>
        <v>1.4380000000000002</v>
      </c>
      <c r="G1749" s="2">
        <f>'Moving Avg'!F1749</f>
        <v>1.4444999999999997</v>
      </c>
      <c r="H1749" s="2">
        <f>'Moving Avg'!G1749</f>
        <v>1.453000000000001</v>
      </c>
      <c r="I1749" s="2">
        <f>'Moving Avg'!H1749</f>
        <v>1.4853999999999998</v>
      </c>
      <c r="J1749" s="6" t="str">
        <f>OBV!F1749</f>
        <v>BEARISH</v>
      </c>
      <c r="K1749" s="6" t="str">
        <f>OBV!G1749</f>
        <v>NEUTRAL</v>
      </c>
      <c r="L1749" s="6" t="str">
        <f>OBV!H1749</f>
        <v>NEUTRAL</v>
      </c>
    </row>
    <row r="1750" spans="1:12" ht="13.5" x14ac:dyDescent="0.25">
      <c r="A1750" s="3">
        <f>RSI!A1750</f>
        <v>44564</v>
      </c>
      <c r="B1750" s="2">
        <f>RSI!B1750</f>
        <v>1.5</v>
      </c>
      <c r="C1750" s="2">
        <f>RSI!I1750</f>
        <v>62.525756026275801</v>
      </c>
      <c r="D1750" s="2">
        <f>MACD!E1750</f>
        <v>2.6076148650311382E-4</v>
      </c>
      <c r="E1750" s="2">
        <f>MACD!F1750</f>
        <v>6.4614700225456307E-3</v>
      </c>
      <c r="F1750" s="2">
        <f>'Moving Avg'!D1750</f>
        <v>1.46</v>
      </c>
      <c r="G1750" s="2">
        <f>'Moving Avg'!F1750</f>
        <v>1.4494999999999996</v>
      </c>
      <c r="H1750" s="2">
        <f>'Moving Avg'!G1750</f>
        <v>1.4550000000000012</v>
      </c>
      <c r="I1750" s="2">
        <f>'Moving Avg'!H1750</f>
        <v>1.4850499999999998</v>
      </c>
      <c r="J1750" s="6" t="str">
        <f>OBV!F1750</f>
        <v>BULLISH</v>
      </c>
      <c r="K1750" s="6" t="str">
        <f>OBV!G1750</f>
        <v>NEUTRAL</v>
      </c>
      <c r="L1750" s="6" t="str">
        <f>OBV!H1750</f>
        <v>CONFIRMED BULLISH</v>
      </c>
    </row>
    <row r="1751" spans="1:12" ht="13.5" x14ac:dyDescent="0.25">
      <c r="A1751" s="3">
        <f>RSI!A1751</f>
        <v>44565</v>
      </c>
      <c r="B1751" s="2">
        <f>RSI!B1751</f>
        <v>1.5</v>
      </c>
      <c r="C1751" s="2">
        <f>RSI!I1751</f>
        <v>62.525756026275808</v>
      </c>
      <c r="D1751" s="2">
        <f>MACD!E1751</f>
        <v>-3.7151727965014647E-3</v>
      </c>
      <c r="E1751" s="2">
        <f>MACD!F1751</f>
        <v>4.426141458736212E-3</v>
      </c>
      <c r="F1751" s="2">
        <f>'Moving Avg'!D1751</f>
        <v>1.47</v>
      </c>
      <c r="G1751" s="2">
        <f>'Moving Avg'!F1751</f>
        <v>1.4519999999999995</v>
      </c>
      <c r="H1751" s="2">
        <f>'Moving Avg'!G1751</f>
        <v>1.457000000000001</v>
      </c>
      <c r="I1751" s="2">
        <f>'Moving Avg'!H1751</f>
        <v>1.4846999999999999</v>
      </c>
      <c r="J1751" s="6" t="str">
        <f>OBV!F1751</f>
        <v>BULLISH</v>
      </c>
      <c r="K1751" s="6" t="str">
        <f>OBV!G1751</f>
        <v>NEUTRAL</v>
      </c>
      <c r="L1751" s="6" t="str">
        <f>OBV!H1751</f>
        <v>CONFIRMED BULLISH</v>
      </c>
    </row>
    <row r="1752" spans="1:12" ht="13.5" x14ac:dyDescent="0.25">
      <c r="A1752" s="3">
        <f>RSI!A1752</f>
        <v>44566</v>
      </c>
      <c r="B1752" s="2">
        <f>RSI!B1752</f>
        <v>1.5</v>
      </c>
      <c r="C1752" s="2">
        <f>RSI!I1752</f>
        <v>62.525756026275815</v>
      </c>
      <c r="D1752" s="2">
        <f>MACD!E1752</f>
        <v>-7.3576834422002246E-3</v>
      </c>
      <c r="E1752" s="2">
        <f>MACD!F1752</f>
        <v>2.0693764785489248E-3</v>
      </c>
      <c r="F1752" s="2">
        <f>'Moving Avg'!D1752</f>
        <v>1.48</v>
      </c>
      <c r="G1752" s="2">
        <f>'Moving Avg'!F1752</f>
        <v>1.4544999999999997</v>
      </c>
      <c r="H1752" s="2">
        <f>'Moving Avg'!G1752</f>
        <v>1.4590000000000012</v>
      </c>
      <c r="I1752" s="2">
        <f>'Moving Avg'!H1752</f>
        <v>1.4843500000000001</v>
      </c>
      <c r="J1752" s="6" t="str">
        <f>OBV!F1752</f>
        <v>BULLISH</v>
      </c>
      <c r="K1752" s="6" t="str">
        <f>OBV!G1752</f>
        <v>NEUTRAL</v>
      </c>
      <c r="L1752" s="6" t="str">
        <f>OBV!H1752</f>
        <v>CONFIRMED BULLISH</v>
      </c>
    </row>
    <row r="1753" spans="1:12" ht="13.5" x14ac:dyDescent="0.25">
      <c r="A1753" s="3">
        <f>RSI!A1753</f>
        <v>44567</v>
      </c>
      <c r="B1753" s="2">
        <f>RSI!B1753</f>
        <v>1.49</v>
      </c>
      <c r="C1753" s="2">
        <f>RSI!I1753</f>
        <v>58.899341451988171</v>
      </c>
      <c r="D1753" s="2">
        <f>MACD!E1753</f>
        <v>-9.9567139088623247E-3</v>
      </c>
      <c r="E1753" s="2">
        <f>MACD!F1753</f>
        <v>-3.3584159893332516E-4</v>
      </c>
      <c r="F1753" s="2">
        <f>'Moving Avg'!D1753</f>
        <v>1.488</v>
      </c>
      <c r="G1753" s="2">
        <f>'Moving Avg'!F1753</f>
        <v>1.4564999999999997</v>
      </c>
      <c r="H1753" s="2">
        <f>'Moving Avg'!G1753</f>
        <v>1.4602000000000011</v>
      </c>
      <c r="I1753" s="2">
        <f>'Moving Avg'!H1753</f>
        <v>1.4839500000000001</v>
      </c>
      <c r="J1753" s="6" t="str">
        <f>OBV!F1753</f>
        <v>BEARISH</v>
      </c>
      <c r="K1753" s="6" t="str">
        <f>OBV!G1753</f>
        <v>STRONG</v>
      </c>
      <c r="L1753" s="6" t="str">
        <f>OBV!H1753</f>
        <v>BEARISH DIVERGENCE</v>
      </c>
    </row>
    <row r="1754" spans="1:12" ht="13.5" x14ac:dyDescent="0.25">
      <c r="A1754" s="3">
        <f>RSI!A1754</f>
        <v>44568</v>
      </c>
      <c r="B1754" s="2">
        <f>RSI!B1754</f>
        <v>1.49</v>
      </c>
      <c r="C1754" s="2">
        <f>RSI!I1754</f>
        <v>58.899341451988171</v>
      </c>
      <c r="D1754" s="2">
        <f>MACD!E1754</f>
        <v>-1.2335364970675888E-2</v>
      </c>
      <c r="E1754" s="2">
        <f>MACD!F1754</f>
        <v>-2.735746273281838E-3</v>
      </c>
      <c r="F1754" s="2">
        <f>'Moving Avg'!D1754</f>
        <v>1.496</v>
      </c>
      <c r="G1754" s="2">
        <f>'Moving Avg'!F1754</f>
        <v>1.4584999999999995</v>
      </c>
      <c r="H1754" s="2">
        <f>'Moving Avg'!G1754</f>
        <v>1.4620000000000011</v>
      </c>
      <c r="I1754" s="2">
        <f>'Moving Avg'!H1754</f>
        <v>1.48325</v>
      </c>
      <c r="J1754" s="6" t="str">
        <f>OBV!F1754</f>
        <v>BEARISH</v>
      </c>
      <c r="K1754" s="6" t="str">
        <f>OBV!G1754</f>
        <v>STRONG</v>
      </c>
      <c r="L1754" s="6" t="str">
        <f>OBV!H1754</f>
        <v>BEARISH DIVERGENCE</v>
      </c>
    </row>
    <row r="1755" spans="1:12" ht="13.5" x14ac:dyDescent="0.25">
      <c r="A1755" s="3">
        <f>RSI!A1755</f>
        <v>44571</v>
      </c>
      <c r="B1755" s="2">
        <f>RSI!B1755</f>
        <v>1.49</v>
      </c>
      <c r="C1755" s="2">
        <f>RSI!I1755</f>
        <v>58.899341451988171</v>
      </c>
      <c r="D1755" s="2">
        <f>MACD!E1755</f>
        <v>-2.3745016201775826E-2</v>
      </c>
      <c r="E1755" s="2">
        <f>MACD!F1755</f>
        <v>-6.9376002589806359E-3</v>
      </c>
      <c r="F1755" s="2">
        <f>'Moving Avg'!D1755</f>
        <v>1.4940000000000002</v>
      </c>
      <c r="G1755" s="2">
        <f>'Moving Avg'!F1755</f>
        <v>1.4604999999999995</v>
      </c>
      <c r="H1755" s="2">
        <f>'Moving Avg'!G1755</f>
        <v>1.4638000000000009</v>
      </c>
      <c r="I1755" s="2">
        <f>'Moving Avg'!H1755</f>
        <v>1.4823500000000001</v>
      </c>
      <c r="J1755" s="6" t="str">
        <f>OBV!F1755</f>
        <v>BEARISH</v>
      </c>
      <c r="K1755" s="6" t="str">
        <f>OBV!G1755</f>
        <v>STRONG</v>
      </c>
      <c r="L1755" s="6" t="str">
        <f>OBV!H1755</f>
        <v>CONFIRMED BEARISH</v>
      </c>
    </row>
    <row r="1756" spans="1:12" ht="13.5" x14ac:dyDescent="0.25">
      <c r="A1756" s="3">
        <f>RSI!A1756</f>
        <v>44572</v>
      </c>
      <c r="B1756" s="2">
        <f>RSI!B1756</f>
        <v>1.5</v>
      </c>
      <c r="C1756" s="2">
        <f>RSI!I1756</f>
        <v>61.675528504375805</v>
      </c>
      <c r="D1756" s="2">
        <f>MACD!E1756</f>
        <v>-2.5063175813585969E-2</v>
      </c>
      <c r="E1756" s="2">
        <f>MACD!F1756</f>
        <v>-1.0562715369901703E-2</v>
      </c>
      <c r="F1756" s="2">
        <f>'Moving Avg'!D1756</f>
        <v>1.4940000000000002</v>
      </c>
      <c r="G1756" s="2">
        <f>'Moving Avg'!F1756</f>
        <v>1.4629999999999996</v>
      </c>
      <c r="H1756" s="2">
        <f>'Moving Avg'!G1756</f>
        <v>1.4658000000000007</v>
      </c>
      <c r="I1756" s="2">
        <f>'Moving Avg'!H1756</f>
        <v>1.4809999999999999</v>
      </c>
      <c r="J1756" s="6" t="str">
        <f>OBV!F1756</f>
        <v>BEARISH</v>
      </c>
      <c r="K1756" s="6" t="str">
        <f>OBV!G1756</f>
        <v>STRONG</v>
      </c>
      <c r="L1756" s="6" t="str">
        <f>OBV!H1756</f>
        <v>NEUTRAL</v>
      </c>
    </row>
    <row r="1757" spans="1:12" ht="13.5" x14ac:dyDescent="0.25">
      <c r="A1757" s="3">
        <f>RSI!A1757</f>
        <v>44573</v>
      </c>
      <c r="B1757" s="2">
        <f>RSI!B1757</f>
        <v>1.5</v>
      </c>
      <c r="C1757" s="2">
        <f>RSI!I1757</f>
        <v>61.675528504375805</v>
      </c>
      <c r="D1757" s="2">
        <f>MACD!E1757</f>
        <v>-2.6380102280803897E-2</v>
      </c>
      <c r="E1757" s="2">
        <f>MACD!F1757</f>
        <v>-1.3726192752082141E-2</v>
      </c>
      <c r="F1757" s="2">
        <f>'Moving Avg'!D1757</f>
        <v>1.494</v>
      </c>
      <c r="G1757" s="2">
        <f>'Moving Avg'!F1757</f>
        <v>1.4654999999999996</v>
      </c>
      <c r="H1757" s="2">
        <f>'Moving Avg'!G1757</f>
        <v>1.4676000000000007</v>
      </c>
      <c r="I1757" s="2">
        <f>'Moving Avg'!H1757</f>
        <v>1.4794500000000002</v>
      </c>
      <c r="J1757" s="6" t="str">
        <f>OBV!F1757</f>
        <v>BEARISH</v>
      </c>
      <c r="K1757" s="6" t="str">
        <f>OBV!G1757</f>
        <v>STRONG</v>
      </c>
      <c r="L1757" s="6" t="str">
        <f>OBV!H1757</f>
        <v>NEUTRAL</v>
      </c>
    </row>
    <row r="1758" spans="1:12" ht="13.5" x14ac:dyDescent="0.25">
      <c r="A1758" s="3">
        <f>RSI!A1758</f>
        <v>44574</v>
      </c>
      <c r="B1758" s="2">
        <f>RSI!B1758</f>
        <v>1.5</v>
      </c>
      <c r="C1758" s="2">
        <f>RSI!I1758</f>
        <v>61.675528504375805</v>
      </c>
      <c r="D1758" s="2">
        <f>MACD!E1758</f>
        <v>-2.7681054900067892E-2</v>
      </c>
      <c r="E1758" s="2">
        <f>MACD!F1758</f>
        <v>-1.651716518167929E-2</v>
      </c>
      <c r="F1758" s="2">
        <f>'Moving Avg'!D1758</f>
        <v>1.496</v>
      </c>
      <c r="G1758" s="2">
        <f>'Moving Avg'!F1758</f>
        <v>1.4679999999999995</v>
      </c>
      <c r="H1758" s="2">
        <f>'Moving Avg'!G1758</f>
        <v>1.4682000000000008</v>
      </c>
      <c r="I1758" s="2">
        <f>'Moving Avg'!H1758</f>
        <v>1.4779500000000005</v>
      </c>
      <c r="J1758" s="6" t="str">
        <f>OBV!F1758</f>
        <v>BULLISH</v>
      </c>
      <c r="K1758" s="6" t="str">
        <f>OBV!G1758</f>
        <v>NEUTRAL</v>
      </c>
      <c r="L1758" s="6" t="str">
        <f>OBV!H1758</f>
        <v>CONFIRMED BULLISH</v>
      </c>
    </row>
    <row r="1759" spans="1:12" ht="13.5" x14ac:dyDescent="0.25">
      <c r="A1759" s="3">
        <f>RSI!A1759</f>
        <v>44575</v>
      </c>
      <c r="B1759" s="2">
        <f>RSI!B1759</f>
        <v>1.5</v>
      </c>
      <c r="C1759" s="2">
        <f>RSI!I1759</f>
        <v>61.675528504375805</v>
      </c>
      <c r="D1759" s="2">
        <f>MACD!E1759</f>
        <v>-2.8954666725416578E-2</v>
      </c>
      <c r="E1759" s="2">
        <f>MACD!F1759</f>
        <v>-1.9004665490426748E-2</v>
      </c>
      <c r="F1759" s="2">
        <f>'Moving Avg'!D1759</f>
        <v>1.498</v>
      </c>
      <c r="G1759" s="2">
        <f>'Moving Avg'!F1759</f>
        <v>1.4704999999999997</v>
      </c>
      <c r="H1759" s="2">
        <f>'Moving Avg'!G1759</f>
        <v>1.4700000000000006</v>
      </c>
      <c r="I1759" s="2">
        <f>'Moving Avg'!H1759</f>
        <v>1.4764500000000005</v>
      </c>
      <c r="J1759" s="6" t="str">
        <f>OBV!F1759</f>
        <v>BULLISH</v>
      </c>
      <c r="K1759" s="6" t="str">
        <f>OBV!G1759</f>
        <v>NEUTRAL</v>
      </c>
      <c r="L1759" s="6" t="str">
        <f>OBV!H1759</f>
        <v>CONFIRMED BULLISH</v>
      </c>
    </row>
    <row r="1760" spans="1:12" ht="13.5" x14ac:dyDescent="0.25">
      <c r="A1760" s="3">
        <f>RSI!A1760</f>
        <v>44578</v>
      </c>
      <c r="B1760" s="2">
        <f>RSI!B1760</f>
        <v>1.5</v>
      </c>
      <c r="C1760" s="2">
        <f>RSI!I1760</f>
        <v>61.675528504375805</v>
      </c>
      <c r="D1760" s="2">
        <f>MACD!E1760</f>
        <v>-2.2500035913647798E-2</v>
      </c>
      <c r="E1760" s="2">
        <f>MACD!F1760</f>
        <v>-1.9703739575070961E-2</v>
      </c>
      <c r="F1760" s="2">
        <f>'Moving Avg'!D1760</f>
        <v>1.5</v>
      </c>
      <c r="G1760" s="2">
        <f>'Moving Avg'!F1760</f>
        <v>1.4729999999999994</v>
      </c>
      <c r="H1760" s="2">
        <f>'Moving Avg'!G1760</f>
        <v>1.4706000000000006</v>
      </c>
      <c r="I1760" s="2">
        <f>'Moving Avg'!H1760</f>
        <v>1.4749500000000006</v>
      </c>
      <c r="J1760" s="6" t="str">
        <f>OBV!F1760</f>
        <v>BULLISH</v>
      </c>
      <c r="K1760" s="6" t="str">
        <f>OBV!G1760</f>
        <v>NEUTRAL</v>
      </c>
      <c r="L1760" s="6" t="str">
        <f>OBV!H1760</f>
        <v>CONFIRMED BULLISH</v>
      </c>
    </row>
    <row r="1761" spans="1:12" ht="13.5" x14ac:dyDescent="0.25">
      <c r="A1761" s="3">
        <f>RSI!A1761</f>
        <v>44579</v>
      </c>
      <c r="B1761" s="2">
        <f>RSI!B1761</f>
        <v>1.5</v>
      </c>
      <c r="C1761" s="2">
        <f>RSI!I1761</f>
        <v>61.675528504375805</v>
      </c>
      <c r="D1761" s="2">
        <f>MACD!E1761</f>
        <v>-1.7186578315667944E-2</v>
      </c>
      <c r="E1761" s="2">
        <f>MACD!F1761</f>
        <v>-1.920030732319036E-2</v>
      </c>
      <c r="F1761" s="2">
        <f>'Moving Avg'!D1761</f>
        <v>1.5</v>
      </c>
      <c r="G1761" s="2">
        <f>'Moving Avg'!F1761</f>
        <v>1.4754999999999998</v>
      </c>
      <c r="H1761" s="2">
        <f>'Moving Avg'!G1761</f>
        <v>1.471200000000001</v>
      </c>
      <c r="I1761" s="2">
        <f>'Moving Avg'!H1761</f>
        <v>1.4737000000000007</v>
      </c>
      <c r="J1761" s="6" t="str">
        <f>OBV!F1761</f>
        <v>NEUTRAL</v>
      </c>
      <c r="K1761" s="6" t="str">
        <f>OBV!G1761</f>
        <v>NEUTRAL</v>
      </c>
      <c r="L1761" s="6" t="str">
        <f>OBV!H1761</f>
        <v>NEUTRAL</v>
      </c>
    </row>
    <row r="1762" spans="1:12" ht="13.5" x14ac:dyDescent="0.25">
      <c r="A1762" s="3">
        <f>RSI!A1762</f>
        <v>44580</v>
      </c>
      <c r="B1762" s="2">
        <f>RSI!B1762</f>
        <v>1.5</v>
      </c>
      <c r="C1762" s="2">
        <f>RSI!I1762</f>
        <v>61.675528504375805</v>
      </c>
      <c r="D1762" s="2">
        <f>MACD!E1762</f>
        <v>-1.2827754518781376E-2</v>
      </c>
      <c r="E1762" s="2">
        <f>MACD!F1762</f>
        <v>-1.7925796762308564E-2</v>
      </c>
      <c r="F1762" s="2">
        <f>'Moving Avg'!D1762</f>
        <v>1.5</v>
      </c>
      <c r="G1762" s="2">
        <f>'Moving Avg'!F1762</f>
        <v>1.4779999999999998</v>
      </c>
      <c r="H1762" s="2">
        <f>'Moving Avg'!G1762</f>
        <v>1.4718000000000007</v>
      </c>
      <c r="I1762" s="2">
        <f>'Moving Avg'!H1762</f>
        <v>1.4728000000000006</v>
      </c>
      <c r="J1762" s="6" t="str">
        <f>OBV!F1762</f>
        <v>NEUTRAL</v>
      </c>
      <c r="K1762" s="6" t="str">
        <f>OBV!G1762</f>
        <v>NEUTRAL</v>
      </c>
      <c r="L1762" s="6" t="str">
        <f>OBV!H1762</f>
        <v>NEUTRAL</v>
      </c>
    </row>
    <row r="1763" spans="1:12" ht="13.5" x14ac:dyDescent="0.25">
      <c r="A1763" s="3">
        <f>RSI!A1763</f>
        <v>44581</v>
      </c>
      <c r="B1763" s="2">
        <f>RSI!B1763</f>
        <v>1.5</v>
      </c>
      <c r="C1763" s="2">
        <f>RSI!I1763</f>
        <v>61.675528504375805</v>
      </c>
      <c r="D1763" s="2">
        <f>MACD!E1763</f>
        <v>-1.0804997931263216E-2</v>
      </c>
      <c r="E1763" s="2">
        <f>MACD!F1763</f>
        <v>-1.6501636996099495E-2</v>
      </c>
      <c r="F1763" s="2">
        <f>'Moving Avg'!D1763</f>
        <v>1.5</v>
      </c>
      <c r="G1763" s="2">
        <f>'Moving Avg'!F1763</f>
        <v>1.4804999999999999</v>
      </c>
      <c r="H1763" s="2">
        <f>'Moving Avg'!G1763</f>
        <v>1.4724000000000006</v>
      </c>
      <c r="I1763" s="2">
        <f>'Moving Avg'!H1763</f>
        <v>1.4722500000000007</v>
      </c>
      <c r="J1763" s="6" t="str">
        <f>OBV!F1763</f>
        <v>NEUTRAL</v>
      </c>
      <c r="K1763" s="6" t="str">
        <f>OBV!G1763</f>
        <v>NEUTRAL</v>
      </c>
      <c r="L1763" s="6" t="str">
        <f>OBV!H1763</f>
        <v>NEUTRAL</v>
      </c>
    </row>
    <row r="1764" spans="1:12" ht="13.5" x14ac:dyDescent="0.25">
      <c r="A1764" s="3">
        <f>RSI!A1764</f>
        <v>44582</v>
      </c>
      <c r="B1764" s="2">
        <f>RSI!B1764</f>
        <v>1.56</v>
      </c>
      <c r="C1764" s="2">
        <f>RSI!I1764</f>
        <v>77.888160707922339</v>
      </c>
      <c r="D1764" s="2">
        <f>MACD!E1764</f>
        <v>-1.3655487807922695E-2</v>
      </c>
      <c r="E1764" s="2">
        <f>MACD!F1764</f>
        <v>-1.5932407158464133E-2</v>
      </c>
      <c r="F1764" s="2">
        <f>'Moving Avg'!D1764</f>
        <v>1.512</v>
      </c>
      <c r="G1764" s="2">
        <f>'Moving Avg'!F1764</f>
        <v>1.486</v>
      </c>
      <c r="H1764" s="2">
        <f>'Moving Avg'!G1764</f>
        <v>1.4742000000000006</v>
      </c>
      <c r="I1764" s="2">
        <f>'Moving Avg'!H1764</f>
        <v>1.4723500000000007</v>
      </c>
      <c r="J1764" s="6" t="str">
        <f>OBV!F1764</f>
        <v>BULLISH</v>
      </c>
      <c r="K1764" s="6" t="str">
        <f>OBV!G1764</f>
        <v>NEUTRAL</v>
      </c>
      <c r="L1764" s="6" t="str">
        <f>OBV!H1764</f>
        <v>CONFIRMED BULLISH</v>
      </c>
    </row>
    <row r="1765" spans="1:12" ht="13.5" x14ac:dyDescent="0.25">
      <c r="A1765" s="3">
        <f>RSI!A1765</f>
        <v>44585</v>
      </c>
      <c r="B1765" s="2">
        <f>RSI!B1765</f>
        <v>1.6</v>
      </c>
      <c r="C1765" s="2">
        <f>RSI!I1765</f>
        <v>83.03940243240433</v>
      </c>
      <c r="D1765" s="2">
        <f>MACD!E1765</f>
        <v>-1.9493843263334476E-2</v>
      </c>
      <c r="E1765" s="2">
        <f>MACD!F1765</f>
        <v>-1.6644694379438205E-2</v>
      </c>
      <c r="F1765" s="2">
        <f>'Moving Avg'!D1765</f>
        <v>1.532</v>
      </c>
      <c r="G1765" s="2">
        <f>'Moving Avg'!F1765</f>
        <v>1.4965000000000002</v>
      </c>
      <c r="H1765" s="2">
        <f>'Moving Avg'!G1765</f>
        <v>1.4768000000000006</v>
      </c>
      <c r="I1765" s="2">
        <f>'Moving Avg'!H1765</f>
        <v>1.4726500000000007</v>
      </c>
      <c r="J1765" s="6" t="str">
        <f>OBV!F1765</f>
        <v>BULLISH</v>
      </c>
      <c r="K1765" s="6" t="str">
        <f>OBV!G1765</f>
        <v>NEUTRAL</v>
      </c>
      <c r="L1765" s="6" t="str">
        <f>OBV!H1765</f>
        <v>CONFIRMED BULLISH</v>
      </c>
    </row>
    <row r="1766" spans="1:12" ht="13.5" x14ac:dyDescent="0.25">
      <c r="A1766" s="3">
        <f>RSI!A1766</f>
        <v>44586</v>
      </c>
      <c r="B1766" s="2">
        <f>RSI!B1766</f>
        <v>1.67</v>
      </c>
      <c r="C1766" s="2">
        <f>RSI!I1766</f>
        <v>88.213997096717691</v>
      </c>
      <c r="D1766" s="2">
        <f>MACD!E1766</f>
        <v>-2.8746186218277403E-2</v>
      </c>
      <c r="E1766" s="2">
        <f>MACD!F1766</f>
        <v>-1.9064992747206046E-2</v>
      </c>
      <c r="F1766" s="2">
        <f>'Moving Avg'!D1766</f>
        <v>1.5660000000000001</v>
      </c>
      <c r="G1766" s="2">
        <f>'Moving Avg'!F1766</f>
        <v>1.5074999999999998</v>
      </c>
      <c r="H1766" s="2">
        <f>'Moving Avg'!G1766</f>
        <v>1.4796000000000007</v>
      </c>
      <c r="I1766" s="2">
        <f>'Moving Avg'!H1766</f>
        <v>1.473000000000001</v>
      </c>
      <c r="J1766" s="6" t="str">
        <f>OBV!F1766</f>
        <v>BULLISH</v>
      </c>
      <c r="K1766" s="6" t="str">
        <f>OBV!G1766</f>
        <v>NEUTRAL</v>
      </c>
      <c r="L1766" s="6" t="str">
        <f>OBV!H1766</f>
        <v>CONFIRMED BULLISH</v>
      </c>
    </row>
    <row r="1767" spans="1:12" ht="13.5" x14ac:dyDescent="0.25">
      <c r="A1767" s="3">
        <f>RSI!A1767</f>
        <v>44587</v>
      </c>
      <c r="B1767" s="2">
        <f>RSI!B1767</f>
        <v>1.74</v>
      </c>
      <c r="C1767" s="2">
        <f>RSI!I1767</f>
        <v>91.128764876488361</v>
      </c>
      <c r="D1767" s="2">
        <f>MACD!E1767</f>
        <v>-4.2790088120659764E-2</v>
      </c>
      <c r="E1767" s="2">
        <f>MACD!F1767</f>
        <v>-2.3810011821896793E-2</v>
      </c>
      <c r="F1767" s="2">
        <f>'Moving Avg'!D1767</f>
        <v>1.6140000000000001</v>
      </c>
      <c r="G1767" s="2">
        <f>'Moving Avg'!F1767</f>
        <v>1.522</v>
      </c>
      <c r="H1767" s="2">
        <f>'Moving Avg'!G1767</f>
        <v>1.4844000000000006</v>
      </c>
      <c r="I1767" s="2">
        <f>'Moving Avg'!H1767</f>
        <v>1.4739000000000011</v>
      </c>
      <c r="J1767" s="6" t="str">
        <f>OBV!F1767</f>
        <v>BULLISH</v>
      </c>
      <c r="K1767" s="6" t="str">
        <f>OBV!G1767</f>
        <v>NEUTRAL</v>
      </c>
      <c r="L1767" s="6" t="str">
        <f>OBV!H1767</f>
        <v>CONFIRMED BULLISH</v>
      </c>
    </row>
    <row r="1768" spans="1:12" ht="13.5" x14ac:dyDescent="0.25">
      <c r="A1768" s="3">
        <f>RSI!A1768</f>
        <v>44588</v>
      </c>
      <c r="B1768" s="2">
        <f>RSI!B1768</f>
        <v>1.74</v>
      </c>
      <c r="C1768" s="2">
        <f>RSI!I1768</f>
        <v>91.128764876488361</v>
      </c>
      <c r="D1768" s="2">
        <f>MACD!E1768</f>
        <v>-5.6040551569869201E-2</v>
      </c>
      <c r="E1768" s="2">
        <f>MACD!F1768</f>
        <v>-3.0256119771491275E-2</v>
      </c>
      <c r="F1768" s="2">
        <f>'Moving Avg'!D1768</f>
        <v>1.6620000000000001</v>
      </c>
      <c r="G1768" s="2">
        <f>'Moving Avg'!F1768</f>
        <v>1.5364999999999998</v>
      </c>
      <c r="H1768" s="2">
        <f>'Moving Avg'!G1768</f>
        <v>1.4904000000000002</v>
      </c>
      <c r="I1768" s="2">
        <f>'Moving Avg'!H1768</f>
        <v>1.4751500000000013</v>
      </c>
      <c r="J1768" s="6" t="str">
        <f>OBV!F1768</f>
        <v>BULLISH</v>
      </c>
      <c r="K1768" s="6" t="str">
        <f>OBV!G1768</f>
        <v>NEUTRAL</v>
      </c>
      <c r="L1768" s="6" t="str">
        <f>OBV!H1768</f>
        <v>CONFIRMED BULLISH</v>
      </c>
    </row>
    <row r="1769" spans="1:12" ht="13.5" x14ac:dyDescent="0.25">
      <c r="A1769" s="3">
        <f>RSI!A1769</f>
        <v>44589</v>
      </c>
      <c r="B1769" s="2">
        <f>RSI!B1769</f>
        <v>1.76</v>
      </c>
      <c r="C1769" s="2">
        <f>RSI!I1769</f>
        <v>91.800683086831015</v>
      </c>
      <c r="D1769" s="2">
        <f>MACD!E1769</f>
        <v>-6.9999854254350957E-2</v>
      </c>
      <c r="E1769" s="2">
        <f>MACD!F1769</f>
        <v>-3.8204866668063213E-2</v>
      </c>
      <c r="F1769" s="2">
        <f>'Moving Avg'!D1769</f>
        <v>1.702</v>
      </c>
      <c r="G1769" s="2">
        <f>'Moving Avg'!F1769</f>
        <v>1.5519999999999998</v>
      </c>
      <c r="H1769" s="2">
        <f>'Moving Avg'!G1769</f>
        <v>1.4968000000000001</v>
      </c>
      <c r="I1769" s="2">
        <f>'Moving Avg'!H1769</f>
        <v>1.4768000000000012</v>
      </c>
      <c r="J1769" s="6" t="str">
        <f>OBV!F1769</f>
        <v>BULLISH</v>
      </c>
      <c r="K1769" s="6" t="str">
        <f>OBV!G1769</f>
        <v>WEAK</v>
      </c>
      <c r="L1769" s="6" t="str">
        <f>OBV!H1769</f>
        <v>CONFIRMED BULLISH</v>
      </c>
    </row>
    <row r="1770" spans="1:12" ht="13.5" x14ac:dyDescent="0.25">
      <c r="A1770" s="3">
        <f>RSI!A1770</f>
        <v>44592</v>
      </c>
      <c r="B1770" s="2">
        <f>RSI!B1770</f>
        <v>1.71</v>
      </c>
      <c r="C1770" s="2">
        <f>RSI!I1770</f>
        <v>76.251564600109347</v>
      </c>
      <c r="D1770" s="2">
        <f>MACD!E1770</f>
        <v>-7.9398169984308486E-2</v>
      </c>
      <c r="E1770" s="2">
        <f>MACD!F1770</f>
        <v>-4.6443527331312268E-2</v>
      </c>
      <c r="F1770" s="2">
        <f>'Moving Avg'!D1770</f>
        <v>1.7240000000000002</v>
      </c>
      <c r="G1770" s="2">
        <f>'Moving Avg'!F1770</f>
        <v>1.5624999999999998</v>
      </c>
      <c r="H1770" s="2">
        <f>'Moving Avg'!G1770</f>
        <v>1.5009999999999999</v>
      </c>
      <c r="I1770" s="2">
        <f>'Moving Avg'!H1770</f>
        <v>1.4786000000000012</v>
      </c>
      <c r="J1770" s="6" t="str">
        <f>OBV!F1770</f>
        <v>BULLISH</v>
      </c>
      <c r="K1770" s="6" t="str">
        <f>OBV!G1770</f>
        <v>WEAK</v>
      </c>
      <c r="L1770" s="6" t="str">
        <f>OBV!H1770</f>
        <v>CONFIRMED BULLISH</v>
      </c>
    </row>
    <row r="1771" spans="1:12" ht="13.5" x14ac:dyDescent="0.25">
      <c r="A1771" s="3">
        <f>RSI!A1771</f>
        <v>44593</v>
      </c>
      <c r="B1771" s="2">
        <f>RSI!B1771</f>
        <v>1.66</v>
      </c>
      <c r="C1771" s="2">
        <f>RSI!I1771</f>
        <v>64.488354840453226</v>
      </c>
      <c r="D1771" s="2">
        <f>MACD!E1771</f>
        <v>-8.4546159003684673E-2</v>
      </c>
      <c r="E1771" s="2">
        <f>MACD!F1771</f>
        <v>-5.4064053665786746E-2</v>
      </c>
      <c r="F1771" s="2">
        <f>'Moving Avg'!D1771</f>
        <v>1.722</v>
      </c>
      <c r="G1771" s="2">
        <f>'Moving Avg'!F1771</f>
        <v>1.5704999999999998</v>
      </c>
      <c r="H1771" s="2">
        <f>'Moving Avg'!G1771</f>
        <v>1.5042000000000002</v>
      </c>
      <c r="I1771" s="2">
        <f>'Moving Avg'!H1771</f>
        <v>1.4799500000000014</v>
      </c>
      <c r="J1771" s="6" t="str">
        <f>OBV!F1771</f>
        <v>BULLISH</v>
      </c>
      <c r="K1771" s="6" t="str">
        <f>OBV!G1771</f>
        <v>WEAK</v>
      </c>
      <c r="L1771" s="6" t="str">
        <f>OBV!H1771</f>
        <v>BULLISH DIVERGENCE</v>
      </c>
    </row>
    <row r="1772" spans="1:12" ht="13.5" x14ac:dyDescent="0.25">
      <c r="A1772" s="3">
        <f>RSI!A1772</f>
        <v>44594</v>
      </c>
      <c r="B1772" s="2">
        <f>RSI!B1772</f>
        <v>1.66</v>
      </c>
      <c r="C1772" s="2">
        <f>RSI!I1772</f>
        <v>64.488354840453226</v>
      </c>
      <c r="D1772" s="2">
        <f>MACD!E1772</f>
        <v>-8.9439356565832018E-2</v>
      </c>
      <c r="E1772" s="2">
        <f>MACD!F1772</f>
        <v>-6.1139114245795809E-2</v>
      </c>
      <c r="F1772" s="2">
        <f>'Moving Avg'!D1772</f>
        <v>1.706</v>
      </c>
      <c r="G1772" s="2">
        <f>'Moving Avg'!F1772</f>
        <v>1.5784999999999998</v>
      </c>
      <c r="H1772" s="2">
        <f>'Moving Avg'!G1772</f>
        <v>1.5073999999999999</v>
      </c>
      <c r="I1772" s="2">
        <f>'Moving Avg'!H1772</f>
        <v>1.4816000000000014</v>
      </c>
      <c r="J1772" s="6" t="str">
        <f>OBV!F1772</f>
        <v>BULLISH</v>
      </c>
      <c r="K1772" s="6" t="str">
        <f>OBV!G1772</f>
        <v>WEAK</v>
      </c>
      <c r="L1772" s="6" t="str">
        <f>OBV!H1772</f>
        <v>BULLISH DIVERGENCE</v>
      </c>
    </row>
    <row r="1773" spans="1:12" ht="13.5" x14ac:dyDescent="0.25">
      <c r="A1773" s="3">
        <f>RSI!A1773</f>
        <v>44595</v>
      </c>
      <c r="B1773" s="2">
        <f>RSI!B1773</f>
        <v>1.6</v>
      </c>
      <c r="C1773" s="2">
        <f>RSI!I1773</f>
        <v>53.090037869661323</v>
      </c>
      <c r="D1773" s="2">
        <f>MACD!E1773</f>
        <v>-8.9632723811778447E-2</v>
      </c>
      <c r="E1773" s="2">
        <f>MACD!F1773</f>
        <v>-6.6837836158992345E-2</v>
      </c>
      <c r="F1773" s="2">
        <f>'Moving Avg'!D1773</f>
        <v>1.6780000000000002</v>
      </c>
      <c r="G1773" s="2">
        <f>'Moving Avg'!F1773</f>
        <v>1.5840000000000001</v>
      </c>
      <c r="H1773" s="2">
        <f>'Moving Avg'!G1773</f>
        <v>1.5094000000000001</v>
      </c>
      <c r="I1773" s="2">
        <f>'Moving Avg'!H1773</f>
        <v>1.4827000000000015</v>
      </c>
      <c r="J1773" s="6" t="str">
        <f>OBV!F1773</f>
        <v>BULLISH</v>
      </c>
      <c r="K1773" s="6" t="str">
        <f>OBV!G1773</f>
        <v>NEUTRAL</v>
      </c>
      <c r="L1773" s="6" t="str">
        <f>OBV!H1773</f>
        <v>BULLISH DIVERGENCE</v>
      </c>
    </row>
    <row r="1774" spans="1:12" ht="13.5" x14ac:dyDescent="0.25">
      <c r="A1774" s="3">
        <f>RSI!A1774</f>
        <v>44596</v>
      </c>
      <c r="B1774" s="2">
        <f>RSI!B1774</f>
        <v>1.67</v>
      </c>
      <c r="C1774" s="2">
        <f>RSI!I1774</f>
        <v>61.614357396565786</v>
      </c>
      <c r="D1774" s="2">
        <f>MACD!E1774</f>
        <v>-8.5856783918297541E-2</v>
      </c>
      <c r="E1774" s="2">
        <f>MACD!F1774</f>
        <v>-7.064162571085339E-2</v>
      </c>
      <c r="F1774" s="2">
        <f>'Moving Avg'!D1774</f>
        <v>1.6600000000000001</v>
      </c>
      <c r="G1774" s="2">
        <f>'Moving Avg'!F1774</f>
        <v>1.593</v>
      </c>
      <c r="H1774" s="2">
        <f>'Moving Avg'!G1774</f>
        <v>1.5127999999999999</v>
      </c>
      <c r="I1774" s="2">
        <f>'Moving Avg'!H1774</f>
        <v>1.4838500000000017</v>
      </c>
      <c r="J1774" s="6" t="str">
        <f>OBV!F1774</f>
        <v>BEARISH</v>
      </c>
      <c r="K1774" s="6" t="str">
        <f>OBV!G1774</f>
        <v>NEUTRAL</v>
      </c>
      <c r="L1774" s="6" t="str">
        <f>OBV!H1774</f>
        <v>CONFIRMED BEARISH</v>
      </c>
    </row>
    <row r="1775" spans="1:12" ht="13.5" x14ac:dyDescent="0.25">
      <c r="A1775" s="3">
        <f>RSI!A1775</f>
        <v>44599</v>
      </c>
      <c r="B1775" s="2">
        <f>RSI!B1775</f>
        <v>1.74</v>
      </c>
      <c r="C1775" s="2">
        <f>RSI!I1775</f>
        <v>67.896789309673821</v>
      </c>
      <c r="D1775" s="2">
        <f>MACD!E1775</f>
        <v>-8.2204901848837553E-2</v>
      </c>
      <c r="E1775" s="2">
        <f>MACD!F1775</f>
        <v>-7.2954280938450231E-2</v>
      </c>
      <c r="F1775" s="2">
        <f>'Moving Avg'!D1775</f>
        <v>1.6659999999999999</v>
      </c>
      <c r="G1775" s="2">
        <f>'Moving Avg'!F1775</f>
        <v>1.6054999999999999</v>
      </c>
      <c r="H1775" s="2">
        <f>'Moving Avg'!G1775</f>
        <v>1.5175999999999998</v>
      </c>
      <c r="I1775" s="2">
        <f>'Moving Avg'!H1775</f>
        <v>1.4851500000000015</v>
      </c>
      <c r="J1775" s="6" t="str">
        <f>OBV!F1775</f>
        <v>BULLISH</v>
      </c>
      <c r="K1775" s="6" t="str">
        <f>OBV!G1775</f>
        <v>NEUTRAL</v>
      </c>
      <c r="L1775" s="6" t="str">
        <f>OBV!H1775</f>
        <v>CONFIRMED BULLISH</v>
      </c>
    </row>
    <row r="1776" spans="1:12" ht="13.5" x14ac:dyDescent="0.25">
      <c r="A1776" s="3">
        <f>RSI!A1776</f>
        <v>44600</v>
      </c>
      <c r="B1776" s="2">
        <f>RSI!B1776</f>
        <v>1.81</v>
      </c>
      <c r="C1776" s="2">
        <f>RSI!I1776</f>
        <v>72.707290356130841</v>
      </c>
      <c r="D1776" s="2">
        <f>MACD!E1776</f>
        <v>-7.4418328696424618E-2</v>
      </c>
      <c r="E1776" s="2">
        <f>MACD!F1776</f>
        <v>-7.3247090490045116E-2</v>
      </c>
      <c r="F1776" s="2">
        <f>'Moving Avg'!D1776</f>
        <v>1.6960000000000002</v>
      </c>
      <c r="G1776" s="2">
        <f>'Moving Avg'!F1776</f>
        <v>1.621</v>
      </c>
      <c r="H1776" s="2">
        <f>'Moving Avg'!G1776</f>
        <v>1.5237999999999996</v>
      </c>
      <c r="I1776" s="2">
        <f>'Moving Avg'!H1776</f>
        <v>1.4866000000000015</v>
      </c>
      <c r="J1776" s="6" t="str">
        <f>OBV!F1776</f>
        <v>BULLISH</v>
      </c>
      <c r="K1776" s="6" t="str">
        <f>OBV!G1776</f>
        <v>WEAK</v>
      </c>
      <c r="L1776" s="6" t="str">
        <f>OBV!H1776</f>
        <v>CONFIRMED BULLISH</v>
      </c>
    </row>
    <row r="1777" spans="1:12" ht="13.5" x14ac:dyDescent="0.25">
      <c r="A1777" s="3">
        <f>RSI!A1777</f>
        <v>44601</v>
      </c>
      <c r="B1777" s="2">
        <f>RSI!B1777</f>
        <v>1.89</v>
      </c>
      <c r="C1777" s="2">
        <f>RSI!I1777</f>
        <v>76.95698542797966</v>
      </c>
      <c r="D1777" s="2">
        <f>MACD!E1777</f>
        <v>-6.4221801825486757E-2</v>
      </c>
      <c r="E1777" s="2">
        <f>MACD!F1777</f>
        <v>-7.1442032757133442E-2</v>
      </c>
      <c r="F1777" s="2">
        <f>'Moving Avg'!D1777</f>
        <v>1.7420000000000002</v>
      </c>
      <c r="G1777" s="2">
        <f>'Moving Avg'!F1777</f>
        <v>1.6405000000000001</v>
      </c>
      <c r="H1777" s="2">
        <f>'Moving Avg'!G1777</f>
        <v>1.5317999999999998</v>
      </c>
      <c r="I1777" s="2">
        <f>'Moving Avg'!H1777</f>
        <v>1.4881500000000014</v>
      </c>
      <c r="J1777" s="6" t="str">
        <f>OBV!F1777</f>
        <v>BULLISH</v>
      </c>
      <c r="K1777" s="6" t="str">
        <f>OBV!G1777</f>
        <v>WEAK</v>
      </c>
      <c r="L1777" s="6" t="str">
        <f>OBV!H1777</f>
        <v>CONFIRMED BULLISH</v>
      </c>
    </row>
    <row r="1778" spans="1:12" ht="13.5" x14ac:dyDescent="0.25">
      <c r="A1778" s="3">
        <f>RSI!A1778</f>
        <v>44602</v>
      </c>
      <c r="B1778" s="2">
        <f>RSI!B1778</f>
        <v>1.97</v>
      </c>
      <c r="C1778" s="2">
        <f>RSI!I1778</f>
        <v>80.266079880797562</v>
      </c>
      <c r="D1778" s="2">
        <f>MACD!E1778</f>
        <v>-6.3136525196399118E-2</v>
      </c>
      <c r="E1778" s="2">
        <f>MACD!F1778</f>
        <v>-6.9780931244986577E-2</v>
      </c>
      <c r="F1778" s="2">
        <f>'Moving Avg'!D1778</f>
        <v>1.8160000000000001</v>
      </c>
      <c r="G1778" s="2">
        <f>'Moving Avg'!F1778</f>
        <v>1.6640000000000001</v>
      </c>
      <c r="H1778" s="2">
        <f>'Moving Avg'!G1778</f>
        <v>1.5413999999999999</v>
      </c>
      <c r="I1778" s="2">
        <f>'Moving Avg'!H1778</f>
        <v>1.4899000000000013</v>
      </c>
      <c r="J1778" s="6" t="str">
        <f>OBV!F1778</f>
        <v>BULLISH</v>
      </c>
      <c r="K1778" s="6" t="str">
        <f>OBV!G1778</f>
        <v>WEAK</v>
      </c>
      <c r="L1778" s="6" t="str">
        <f>OBV!H1778</f>
        <v>CONFIRMED BULLISH</v>
      </c>
    </row>
    <row r="1779" spans="1:12" ht="13.5" x14ac:dyDescent="0.25">
      <c r="A1779" s="3">
        <f>RSI!A1779</f>
        <v>44603</v>
      </c>
      <c r="B1779" s="2">
        <f>RSI!B1779</f>
        <v>1.97</v>
      </c>
      <c r="C1779" s="2">
        <f>RSI!I1779</f>
        <v>80.266079880797562</v>
      </c>
      <c r="D1779" s="2">
        <f>MACD!E1779</f>
        <v>-6.1110892222653312E-2</v>
      </c>
      <c r="E1779" s="2">
        <f>MACD!F1779</f>
        <v>-6.8046923440519935E-2</v>
      </c>
      <c r="F1779" s="2">
        <f>'Moving Avg'!D1779</f>
        <v>1.8759999999999999</v>
      </c>
      <c r="G1779" s="2">
        <f>'Moving Avg'!F1779</f>
        <v>1.6875</v>
      </c>
      <c r="H1779" s="2">
        <f>'Moving Avg'!G1779</f>
        <v>1.5522</v>
      </c>
      <c r="I1779" s="2">
        <f>'Moving Avg'!H1779</f>
        <v>1.4916500000000013</v>
      </c>
      <c r="J1779" s="6" t="str">
        <f>OBV!F1779</f>
        <v>BULLISH</v>
      </c>
      <c r="K1779" s="6" t="str">
        <f>OBV!G1779</f>
        <v>WEAK</v>
      </c>
      <c r="L1779" s="6" t="str">
        <f>OBV!H1779</f>
        <v>CONFIRMED BULLISH</v>
      </c>
    </row>
    <row r="1780" spans="1:12" ht="13.5" x14ac:dyDescent="0.25">
      <c r="A1780" s="3">
        <f>RSI!A1780</f>
        <v>44606</v>
      </c>
      <c r="B1780" s="2">
        <f>RSI!B1780</f>
        <v>1.94</v>
      </c>
      <c r="C1780" s="2">
        <f>RSI!I1780</f>
        <v>75.547711787605849</v>
      </c>
      <c r="D1780" s="2">
        <f>MACD!E1780</f>
        <v>-6.669068528057176E-2</v>
      </c>
      <c r="E1780" s="2">
        <f>MACD!F1780</f>
        <v>-6.7775675808530306E-2</v>
      </c>
      <c r="F1780" s="2">
        <f>'Moving Avg'!D1780</f>
        <v>1.9159999999999999</v>
      </c>
      <c r="G1780" s="2">
        <f>'Moving Avg'!F1780</f>
        <v>1.7094999999999998</v>
      </c>
      <c r="H1780" s="2">
        <f>'Moving Avg'!G1780</f>
        <v>1.5629999999999997</v>
      </c>
      <c r="I1780" s="2">
        <f>'Moving Avg'!H1780</f>
        <v>1.4930000000000012</v>
      </c>
      <c r="J1780" s="6" t="str">
        <f>OBV!F1780</f>
        <v>BULLISH</v>
      </c>
      <c r="K1780" s="6" t="str">
        <f>OBV!G1780</f>
        <v>WEAK</v>
      </c>
      <c r="L1780" s="6" t="str">
        <f>OBV!H1780</f>
        <v>CONFIRMED BULLISH</v>
      </c>
    </row>
    <row r="1781" spans="1:12" ht="13.5" x14ac:dyDescent="0.25">
      <c r="A1781" s="3">
        <f>RSI!A1781</f>
        <v>44607</v>
      </c>
      <c r="B1781" s="2">
        <f>RSI!B1781</f>
        <v>1.88</v>
      </c>
      <c r="C1781" s="2">
        <f>RSI!I1781</f>
        <v>67.057443102382507</v>
      </c>
      <c r="D1781" s="2">
        <f>MACD!E1781</f>
        <v>-7.6171256077737448E-2</v>
      </c>
      <c r="E1781" s="2">
        <f>MACD!F1781</f>
        <v>-6.9454791862371731E-2</v>
      </c>
      <c r="F1781" s="2">
        <f>'Moving Avg'!D1781</f>
        <v>1.9299999999999997</v>
      </c>
      <c r="G1781" s="2">
        <f>'Moving Avg'!F1781</f>
        <v>1.7284999999999999</v>
      </c>
      <c r="H1781" s="2">
        <f>'Moving Avg'!G1781</f>
        <v>1.5715999999999997</v>
      </c>
      <c r="I1781" s="2">
        <f>'Moving Avg'!H1781</f>
        <v>1.4938000000000011</v>
      </c>
      <c r="J1781" s="6" t="str">
        <f>OBV!F1781</f>
        <v>BULLISH</v>
      </c>
      <c r="K1781" s="6" t="str">
        <f>OBV!G1781</f>
        <v>WEAK</v>
      </c>
      <c r="L1781" s="6" t="str">
        <f>OBV!H1781</f>
        <v>CONFIRMED BULLISH</v>
      </c>
    </row>
    <row r="1782" spans="1:12" ht="13.5" x14ac:dyDescent="0.25">
      <c r="A1782" s="3">
        <f>RSI!A1782</f>
        <v>44608</v>
      </c>
      <c r="B1782" s="2">
        <f>RSI!B1782</f>
        <v>1.95</v>
      </c>
      <c r="C1782" s="2">
        <f>RSI!I1782</f>
        <v>71.133380623859907</v>
      </c>
      <c r="D1782" s="2">
        <f>MACD!E1782</f>
        <v>-9.0423312900841823E-2</v>
      </c>
      <c r="E1782" s="2">
        <f>MACD!F1782</f>
        <v>-7.3648496070065753E-2</v>
      </c>
      <c r="F1782" s="2">
        <f>'Moving Avg'!D1782</f>
        <v>1.9419999999999997</v>
      </c>
      <c r="G1782" s="2">
        <f>'Moving Avg'!F1782</f>
        <v>1.7510000000000001</v>
      </c>
      <c r="H1782" s="2">
        <f>'Moving Avg'!G1782</f>
        <v>1.5815999999999999</v>
      </c>
      <c r="I1782" s="2">
        <f>'Moving Avg'!H1782</f>
        <v>1.4952000000000012</v>
      </c>
      <c r="J1782" s="6" t="str">
        <f>OBV!F1782</f>
        <v>BULLISH</v>
      </c>
      <c r="K1782" s="6" t="str">
        <f>OBV!G1782</f>
        <v>WEAK</v>
      </c>
      <c r="L1782" s="6" t="str">
        <f>OBV!H1782</f>
        <v>CONFIRMED BULLISH</v>
      </c>
    </row>
    <row r="1783" spans="1:12" ht="13.5" x14ac:dyDescent="0.25">
      <c r="A1783" s="3">
        <f>RSI!A1783</f>
        <v>44609</v>
      </c>
      <c r="B1783" s="2">
        <f>RSI!B1783</f>
        <v>1.88</v>
      </c>
      <c r="C1783" s="2">
        <f>RSI!I1783</f>
        <v>62.769572385384642</v>
      </c>
      <c r="D1783" s="2">
        <f>MACD!E1783</f>
        <v>-0.1079094165326091</v>
      </c>
      <c r="E1783" s="2">
        <f>MACD!F1783</f>
        <v>-8.0500680162574431E-2</v>
      </c>
      <c r="F1783" s="2">
        <f>'Moving Avg'!D1783</f>
        <v>1.9240000000000002</v>
      </c>
      <c r="G1783" s="2">
        <f>'Moving Avg'!F1783</f>
        <v>1.7700000000000002</v>
      </c>
      <c r="H1783" s="2">
        <f>'Moving Avg'!G1783</f>
        <v>1.5901999999999998</v>
      </c>
      <c r="I1783" s="2">
        <f>'Moving Avg'!H1783</f>
        <v>1.4962500000000012</v>
      </c>
      <c r="J1783" s="6" t="str">
        <f>OBV!F1783</f>
        <v>BULLISH</v>
      </c>
      <c r="K1783" s="6" t="str">
        <f>OBV!G1783</f>
        <v>NEUTRAL</v>
      </c>
      <c r="L1783" s="6" t="str">
        <f>OBV!H1783</f>
        <v>BULLISH DIVERGENCE</v>
      </c>
    </row>
    <row r="1784" spans="1:12" ht="13.5" x14ac:dyDescent="0.25">
      <c r="A1784" s="3">
        <f>RSI!A1784</f>
        <v>44610</v>
      </c>
      <c r="B1784" s="2">
        <f>RSI!B1784</f>
        <v>1.95</v>
      </c>
      <c r="C1784" s="2">
        <f>RSI!I1784</f>
        <v>66.95398409528724</v>
      </c>
      <c r="D1784" s="2">
        <f>MACD!E1784</f>
        <v>-0.11798645594174184</v>
      </c>
      <c r="E1784" s="2">
        <f>MACD!F1784</f>
        <v>-8.7997835318407922E-2</v>
      </c>
      <c r="F1784" s="2">
        <f>'Moving Avg'!D1784</f>
        <v>1.92</v>
      </c>
      <c r="G1784" s="2">
        <f>'Moving Avg'!F1784</f>
        <v>1.7894999999999999</v>
      </c>
      <c r="H1784" s="2">
        <f>'Moving Avg'!G1784</f>
        <v>1.6001999999999998</v>
      </c>
      <c r="I1784" s="2">
        <f>'Moving Avg'!H1784</f>
        <v>1.4979000000000011</v>
      </c>
      <c r="J1784" s="6" t="str">
        <f>OBV!F1784</f>
        <v>BULLISH</v>
      </c>
      <c r="K1784" s="6" t="str">
        <f>OBV!G1784</f>
        <v>NEUTRAL</v>
      </c>
      <c r="L1784" s="6" t="str">
        <f>OBV!H1784</f>
        <v>BULLISH DIVERGENCE</v>
      </c>
    </row>
    <row r="1785" spans="1:12" ht="13.5" x14ac:dyDescent="0.25">
      <c r="A1785" s="3">
        <f>RSI!A1785</f>
        <v>44613</v>
      </c>
      <c r="B1785" s="2">
        <f>RSI!B1785</f>
        <v>1.9</v>
      </c>
      <c r="C1785" s="2">
        <f>RSI!I1785</f>
        <v>61.626066712622496</v>
      </c>
      <c r="D1785" s="2">
        <f>MACD!E1785</f>
        <v>-0.11325494600939012</v>
      </c>
      <c r="E1785" s="2">
        <f>MACD!F1785</f>
        <v>-9.3049257456604362E-2</v>
      </c>
      <c r="F1785" s="2">
        <f>'Moving Avg'!D1785</f>
        <v>1.9120000000000001</v>
      </c>
      <c r="G1785" s="2">
        <f>'Moving Avg'!F1785</f>
        <v>1.8044999999999998</v>
      </c>
      <c r="H1785" s="2">
        <f>'Moving Avg'!G1785</f>
        <v>1.6092</v>
      </c>
      <c r="I1785" s="2">
        <f>'Moving Avg'!H1785</f>
        <v>1.4995000000000009</v>
      </c>
      <c r="J1785" s="6" t="str">
        <f>OBV!F1785</f>
        <v>BULLISH</v>
      </c>
      <c r="K1785" s="6" t="str">
        <f>OBV!G1785</f>
        <v>NEUTRAL</v>
      </c>
      <c r="L1785" s="6" t="str">
        <f>OBV!H1785</f>
        <v>BULLISH DIVERGENCE</v>
      </c>
    </row>
    <row r="1786" spans="1:12" ht="13.5" x14ac:dyDescent="0.25">
      <c r="A1786" s="3">
        <f>RSI!A1786</f>
        <v>44614</v>
      </c>
      <c r="B1786" s="2">
        <f>RSI!B1786</f>
        <v>1.97</v>
      </c>
      <c r="C1786" s="2">
        <f>RSI!I1786</f>
        <v>65.736820262947731</v>
      </c>
      <c r="D1786" s="2">
        <f>MACD!E1786</f>
        <v>-0.10449658414205598</v>
      </c>
      <c r="E1786" s="2">
        <f>MACD!F1786</f>
        <v>-9.5338722793694694E-2</v>
      </c>
      <c r="F1786" s="2">
        <f>'Moving Avg'!D1786</f>
        <v>1.9300000000000002</v>
      </c>
      <c r="G1786" s="2">
        <f>'Moving Avg'!F1786</f>
        <v>1.8194999999999997</v>
      </c>
      <c r="H1786" s="2">
        <f>'Moving Avg'!G1786</f>
        <v>1.6196000000000002</v>
      </c>
      <c r="I1786" s="2">
        <f>'Moving Avg'!H1786</f>
        <v>1.5014500000000011</v>
      </c>
      <c r="J1786" s="6" t="str">
        <f>OBV!F1786</f>
        <v>BULLISH</v>
      </c>
      <c r="K1786" s="6" t="str">
        <f>OBV!G1786</f>
        <v>NEUTRAL</v>
      </c>
      <c r="L1786" s="6" t="str">
        <f>OBV!H1786</f>
        <v>CONFIRMED BULLISH</v>
      </c>
    </row>
    <row r="1787" spans="1:12" ht="13.5" x14ac:dyDescent="0.25">
      <c r="A1787" s="3">
        <f>RSI!A1787</f>
        <v>44615</v>
      </c>
      <c r="B1787" s="2">
        <f>RSI!B1787</f>
        <v>1.89</v>
      </c>
      <c r="C1787" s="2">
        <f>RSI!I1787</f>
        <v>58.079378304847488</v>
      </c>
      <c r="D1787" s="2">
        <f>MACD!E1787</f>
        <v>-8.0033519042098211E-2</v>
      </c>
      <c r="E1787" s="2">
        <f>MACD!F1787</f>
        <v>-9.2277682043375414E-2</v>
      </c>
      <c r="F1787" s="2">
        <f>'Moving Avg'!D1787</f>
        <v>1.9179999999999999</v>
      </c>
      <c r="G1787" s="2">
        <f>'Moving Avg'!F1787</f>
        <v>1.8269999999999995</v>
      </c>
      <c r="H1787" s="2">
        <f>'Moving Avg'!G1787</f>
        <v>1.6284000000000001</v>
      </c>
      <c r="I1787" s="2">
        <f>'Moving Avg'!H1787</f>
        <v>1.5028000000000008</v>
      </c>
      <c r="J1787" s="6" t="str">
        <f>OBV!F1787</f>
        <v>BEARISH</v>
      </c>
      <c r="K1787" s="6" t="str">
        <f>OBV!G1787</f>
        <v>NEUTRAL</v>
      </c>
      <c r="L1787" s="6" t="str">
        <f>OBV!H1787</f>
        <v>CONFIRMED BEARISH</v>
      </c>
    </row>
    <row r="1788" spans="1:12" ht="13.5" x14ac:dyDescent="0.25">
      <c r="A1788" s="3">
        <f>RSI!A1788</f>
        <v>44616</v>
      </c>
      <c r="B1788" s="2">
        <f>RSI!B1788</f>
        <v>1.97</v>
      </c>
      <c r="C1788" s="2">
        <f>RSI!I1788</f>
        <v>62.752019515706223</v>
      </c>
      <c r="D1788" s="2">
        <f>MACD!E1788</f>
        <v>-5.3573470669856738E-2</v>
      </c>
      <c r="E1788" s="2">
        <f>MACD!F1788</f>
        <v>-8.4536839768671684E-2</v>
      </c>
      <c r="F1788" s="2">
        <f>'Moving Avg'!D1788</f>
        <v>1.9359999999999999</v>
      </c>
      <c r="G1788" s="2">
        <f>'Moving Avg'!F1788</f>
        <v>1.8384999999999998</v>
      </c>
      <c r="H1788" s="2">
        <f>'Moving Avg'!G1788</f>
        <v>1.6388</v>
      </c>
      <c r="I1788" s="2">
        <f>'Moving Avg'!H1788</f>
        <v>1.5044500000000007</v>
      </c>
      <c r="J1788" s="6" t="str">
        <f>OBV!F1788</f>
        <v>BEARISH</v>
      </c>
      <c r="K1788" s="6" t="str">
        <f>OBV!G1788</f>
        <v>NEUTRAL</v>
      </c>
      <c r="L1788" s="6" t="str">
        <f>OBV!H1788</f>
        <v>BEARISH DIVERGENCE</v>
      </c>
    </row>
    <row r="1789" spans="1:12" ht="13.5" x14ac:dyDescent="0.25">
      <c r="A1789" s="3">
        <f>RSI!A1789</f>
        <v>44617</v>
      </c>
      <c r="B1789" s="2">
        <f>RSI!B1789</f>
        <v>1.89</v>
      </c>
      <c r="C1789" s="2">
        <f>RSI!I1789</f>
        <v>56.026678923079174</v>
      </c>
      <c r="D1789" s="2">
        <f>MACD!E1789</f>
        <v>-2.6306213732404382E-2</v>
      </c>
      <c r="E1789" s="2">
        <f>MACD!F1789</f>
        <v>-7.2890714561418227E-2</v>
      </c>
      <c r="F1789" s="2">
        <f>'Moving Avg'!D1789</f>
        <v>1.9239999999999999</v>
      </c>
      <c r="G1789" s="2">
        <f>'Moving Avg'!F1789</f>
        <v>1.845</v>
      </c>
      <c r="H1789" s="2">
        <f>'Moving Avg'!G1789</f>
        <v>1.6476000000000002</v>
      </c>
      <c r="I1789" s="2">
        <f>'Moving Avg'!H1789</f>
        <v>1.5057000000000007</v>
      </c>
      <c r="J1789" s="6" t="str">
        <f>OBV!F1789</f>
        <v>BEARISH</v>
      </c>
      <c r="K1789" s="6" t="str">
        <f>OBV!G1789</f>
        <v>NEUTRAL</v>
      </c>
      <c r="L1789" s="6" t="str">
        <f>OBV!H1789</f>
        <v>CONFIRMED BEARISH</v>
      </c>
    </row>
    <row r="1790" spans="1:12" ht="13.5" x14ac:dyDescent="0.25">
      <c r="A1790" s="3">
        <f>RSI!A1790</f>
        <v>44620</v>
      </c>
      <c r="B1790" s="2">
        <f>RSI!B1790</f>
        <v>1.94</v>
      </c>
      <c r="C1790" s="2">
        <f>RSI!I1790</f>
        <v>58.985309336912174</v>
      </c>
      <c r="D1790" s="2">
        <f>MACD!E1790</f>
        <v>-1.2050599736025402E-2</v>
      </c>
      <c r="E1790" s="2">
        <f>MACD!F1790</f>
        <v>-6.0722691596339667E-2</v>
      </c>
      <c r="F1790" s="2">
        <f>'Moving Avg'!D1790</f>
        <v>1.9319999999999999</v>
      </c>
      <c r="G1790" s="2">
        <f>'Moving Avg'!F1790</f>
        <v>1.8564999999999998</v>
      </c>
      <c r="H1790" s="2">
        <f>'Moving Avg'!G1790</f>
        <v>1.6574</v>
      </c>
      <c r="I1790" s="2">
        <f>'Moving Avg'!H1790</f>
        <v>1.5074000000000007</v>
      </c>
      <c r="J1790" s="6" t="str">
        <f>OBV!F1790</f>
        <v>BEARISH</v>
      </c>
      <c r="K1790" s="6" t="str">
        <f>OBV!G1790</f>
        <v>NEUTRAL</v>
      </c>
      <c r="L1790" s="6" t="str">
        <f>OBV!H1790</f>
        <v>BEARISH DIVERGENCE</v>
      </c>
    </row>
    <row r="1791" spans="1:12" ht="13.5" x14ac:dyDescent="0.25">
      <c r="A1791" s="3">
        <f>RSI!A1791</f>
        <v>44621</v>
      </c>
      <c r="B1791" s="2">
        <f>RSI!B1791</f>
        <v>2</v>
      </c>
      <c r="C1791" s="2">
        <f>RSI!I1791</f>
        <v>62.266242852093896</v>
      </c>
      <c r="D1791" s="2">
        <f>MACD!E1791</f>
        <v>-1.4419556294577252E-2</v>
      </c>
      <c r="E1791" s="2">
        <f>MACD!F1791</f>
        <v>-5.1462064535987187E-2</v>
      </c>
      <c r="F1791" s="2">
        <f>'Moving Avg'!D1791</f>
        <v>1.9379999999999999</v>
      </c>
      <c r="G1791" s="2">
        <f>'Moving Avg'!F1791</f>
        <v>1.8734999999999995</v>
      </c>
      <c r="H1791" s="2">
        <f>'Moving Avg'!G1791</f>
        <v>1.6684000000000001</v>
      </c>
      <c r="I1791" s="2">
        <f>'Moving Avg'!H1791</f>
        <v>1.5096000000000003</v>
      </c>
      <c r="J1791" s="6" t="str">
        <f>OBV!F1791</f>
        <v>BULLISH</v>
      </c>
      <c r="K1791" s="6" t="str">
        <f>OBV!G1791</f>
        <v>NEUTRAL</v>
      </c>
      <c r="L1791" s="6" t="str">
        <f>OBV!H1791</f>
        <v>CONFIRMED BULLISH</v>
      </c>
    </row>
    <row r="1792" spans="1:12" ht="13.5" x14ac:dyDescent="0.25">
      <c r="A1792" s="3">
        <f>RSI!A1792</f>
        <v>44622</v>
      </c>
      <c r="B1792" s="2">
        <f>RSI!B1792</f>
        <v>2</v>
      </c>
      <c r="C1792" s="2">
        <f>RSI!I1792</f>
        <v>62.266242852093896</v>
      </c>
      <c r="D1792" s="2">
        <f>MACD!E1792</f>
        <v>-6.7095415607407727E-3</v>
      </c>
      <c r="E1792" s="2">
        <f>MACD!F1792</f>
        <v>-4.2511559940937908E-2</v>
      </c>
      <c r="F1792" s="2">
        <f>'Moving Avg'!D1792</f>
        <v>1.9600000000000002</v>
      </c>
      <c r="G1792" s="2">
        <f>'Moving Avg'!F1792</f>
        <v>1.8904999999999998</v>
      </c>
      <c r="H1792" s="2">
        <f>'Moving Avg'!G1792</f>
        <v>1.6794</v>
      </c>
      <c r="I1792" s="2">
        <f>'Moving Avg'!H1792</f>
        <v>1.5114500000000004</v>
      </c>
      <c r="J1792" s="6" t="str">
        <f>OBV!F1792</f>
        <v>BULLISH</v>
      </c>
      <c r="K1792" s="6" t="str">
        <f>OBV!G1792</f>
        <v>NEUTRAL</v>
      </c>
      <c r="L1792" s="6" t="str">
        <f>OBV!H1792</f>
        <v>CONFIRMED BULLISH</v>
      </c>
    </row>
    <row r="1793" spans="1:12" ht="13.5" x14ac:dyDescent="0.25">
      <c r="A1793" s="3">
        <f>RSI!A1793</f>
        <v>44623</v>
      </c>
      <c r="B1793" s="2">
        <f>RSI!B1793</f>
        <v>2.04</v>
      </c>
      <c r="C1793" s="2">
        <f>RSI!I1793</f>
        <v>64.464118848224942</v>
      </c>
      <c r="D1793" s="2">
        <f>MACD!E1793</f>
        <v>-1.4894464016444786E-2</v>
      </c>
      <c r="E1793" s="2">
        <f>MACD!F1793</f>
        <v>-3.6988140756039289E-2</v>
      </c>
      <c r="F1793" s="2">
        <f>'Moving Avg'!D1793</f>
        <v>1.9740000000000002</v>
      </c>
      <c r="G1793" s="2">
        <f>'Moving Avg'!F1793</f>
        <v>1.9124999999999996</v>
      </c>
      <c r="H1793" s="2">
        <f>'Moving Avg'!G1793</f>
        <v>1.6912000000000003</v>
      </c>
      <c r="I1793" s="2">
        <f>'Moving Avg'!H1793</f>
        <v>1.5137000000000003</v>
      </c>
      <c r="J1793" s="6" t="str">
        <f>OBV!F1793</f>
        <v>BULLISH</v>
      </c>
      <c r="K1793" s="6" t="str">
        <f>OBV!G1793</f>
        <v>NEUTRAL</v>
      </c>
      <c r="L1793" s="6" t="str">
        <f>OBV!H1793</f>
        <v>CONFIRMED BULLISH</v>
      </c>
    </row>
    <row r="1794" spans="1:12" ht="13.5" x14ac:dyDescent="0.25">
      <c r="A1794" s="3">
        <f>RSI!A1794</f>
        <v>44624</v>
      </c>
      <c r="B1794" s="2">
        <f>RSI!B1794</f>
        <v>2.04</v>
      </c>
      <c r="C1794" s="2">
        <f>RSI!I1794</f>
        <v>64.464118848224942</v>
      </c>
      <c r="D1794" s="2">
        <f>MACD!E1794</f>
        <v>-1.2191546122578112E-2</v>
      </c>
      <c r="E1794" s="2">
        <f>MACD!F1794</f>
        <v>-3.2028821829347055E-2</v>
      </c>
      <c r="F1794" s="2">
        <f>'Moving Avg'!D1794</f>
        <v>2.004</v>
      </c>
      <c r="G1794" s="2">
        <f>'Moving Avg'!F1794</f>
        <v>1.9309999999999996</v>
      </c>
      <c r="H1794" s="2">
        <f>'Moving Avg'!G1794</f>
        <v>1.7030000000000003</v>
      </c>
      <c r="I1794" s="2">
        <f>'Moving Avg'!H1794</f>
        <v>1.5160000000000005</v>
      </c>
      <c r="J1794" s="6" t="str">
        <f>OBV!F1794</f>
        <v>BULLISH</v>
      </c>
      <c r="K1794" s="6" t="str">
        <f>OBV!G1794</f>
        <v>WEAK</v>
      </c>
      <c r="L1794" s="6" t="str">
        <f>OBV!H1794</f>
        <v>CONFIRMED BULLISH</v>
      </c>
    </row>
    <row r="1795" spans="1:12" ht="13.5" x14ac:dyDescent="0.25">
      <c r="A1795" s="3">
        <f>RSI!A1795</f>
        <v>44627</v>
      </c>
      <c r="B1795" s="2">
        <f>RSI!B1795</f>
        <v>2</v>
      </c>
      <c r="C1795" s="2">
        <f>RSI!I1795</f>
        <v>60.38495412346078</v>
      </c>
      <c r="D1795" s="2">
        <f>MACD!E1795</f>
        <v>-1.5689926164447865E-2</v>
      </c>
      <c r="E1795" s="2">
        <f>MACD!F1795</f>
        <v>-2.8761042696367221E-2</v>
      </c>
      <c r="F1795" s="2">
        <f>'Moving Avg'!D1795</f>
        <v>2.016</v>
      </c>
      <c r="G1795" s="2">
        <f>'Moving Avg'!F1795</f>
        <v>1.9439999999999997</v>
      </c>
      <c r="H1795" s="2">
        <f>'Moving Avg'!G1795</f>
        <v>1.7152000000000003</v>
      </c>
      <c r="I1795" s="2">
        <f>'Moving Avg'!H1795</f>
        <v>1.5184500000000005</v>
      </c>
      <c r="J1795" s="6" t="str">
        <f>OBV!F1795</f>
        <v>BEARISH</v>
      </c>
      <c r="K1795" s="6" t="str">
        <f>OBV!G1795</f>
        <v>NEUTRAL</v>
      </c>
      <c r="L1795" s="6" t="str">
        <f>OBV!H1795</f>
        <v>BEARISH DIVERGENCE</v>
      </c>
    </row>
    <row r="1796" spans="1:12" ht="13.5" x14ac:dyDescent="0.25">
      <c r="A1796" s="3">
        <f>RSI!A1796</f>
        <v>44628</v>
      </c>
      <c r="B1796" s="2">
        <f>RSI!B1796</f>
        <v>1.99</v>
      </c>
      <c r="C1796" s="2">
        <f>RSI!I1796</f>
        <v>59.373444246812006</v>
      </c>
      <c r="D1796" s="2">
        <f>MACD!E1796</f>
        <v>-7.8816492609050659E-3</v>
      </c>
      <c r="E1796" s="2">
        <f>MACD!F1796</f>
        <v>-2.4585164009274792E-2</v>
      </c>
      <c r="F1796" s="2">
        <f>'Moving Avg'!D1796</f>
        <v>2.0140000000000002</v>
      </c>
      <c r="G1796" s="2">
        <f>'Moving Avg'!F1796</f>
        <v>1.9529999999999998</v>
      </c>
      <c r="H1796" s="2">
        <f>'Moving Avg'!G1796</f>
        <v>1.7260000000000002</v>
      </c>
      <c r="I1796" s="2">
        <f>'Moving Avg'!H1796</f>
        <v>1.5205500000000007</v>
      </c>
      <c r="J1796" s="6" t="str">
        <f>OBV!F1796</f>
        <v>BEARISH</v>
      </c>
      <c r="K1796" s="6" t="str">
        <f>OBV!G1796</f>
        <v>STRONG</v>
      </c>
      <c r="L1796" s="6" t="str">
        <f>OBV!H1796</f>
        <v>CONFIRMED BEARISH</v>
      </c>
    </row>
    <row r="1797" spans="1:12" ht="13.5" x14ac:dyDescent="0.25">
      <c r="A1797" s="3">
        <f>RSI!A1797</f>
        <v>44629</v>
      </c>
      <c r="B1797" s="2">
        <f>RSI!B1797</f>
        <v>1.99</v>
      </c>
      <c r="C1797" s="2">
        <f>RSI!I1797</f>
        <v>59.373444246812006</v>
      </c>
      <c r="D1797" s="2">
        <f>MACD!E1797</f>
        <v>-1.4209846567121653E-2</v>
      </c>
      <c r="E1797" s="2">
        <f>MACD!F1797</f>
        <v>-2.2510100520844168E-2</v>
      </c>
      <c r="F1797" s="2">
        <f>'Moving Avg'!D1797</f>
        <v>2.012</v>
      </c>
      <c r="G1797" s="2">
        <f>'Moving Avg'!F1797</f>
        <v>1.9580000000000002</v>
      </c>
      <c r="H1797" s="2">
        <f>'Moving Avg'!G1797</f>
        <v>1.7368000000000001</v>
      </c>
      <c r="I1797" s="2">
        <f>'Moving Avg'!H1797</f>
        <v>1.5225000000000006</v>
      </c>
      <c r="J1797" s="6" t="str">
        <f>OBV!F1797</f>
        <v>BEARISH</v>
      </c>
      <c r="K1797" s="6" t="str">
        <f>OBV!G1797</f>
        <v>STRONG</v>
      </c>
      <c r="L1797" s="6" t="str">
        <f>OBV!H1797</f>
        <v>CONFIRMED BEARISH</v>
      </c>
    </row>
    <row r="1798" spans="1:12" ht="13.5" x14ac:dyDescent="0.25">
      <c r="A1798" s="3">
        <f>RSI!A1798</f>
        <v>44630</v>
      </c>
      <c r="B1798" s="2">
        <f>RSI!B1798</f>
        <v>1.99</v>
      </c>
      <c r="C1798" s="2">
        <f>RSI!I1798</f>
        <v>59.373444246812014</v>
      </c>
      <c r="D1798" s="2">
        <f>MACD!E1798</f>
        <v>-7.8378091680935125E-3</v>
      </c>
      <c r="E1798" s="2">
        <f>MACD!F1798</f>
        <v>-1.957564225029404E-2</v>
      </c>
      <c r="F1798" s="2">
        <f>'Moving Avg'!D1798</f>
        <v>2.0019999999999998</v>
      </c>
      <c r="G1798" s="2">
        <f>'Moving Avg'!F1798</f>
        <v>1.9590000000000003</v>
      </c>
      <c r="H1798" s="2">
        <f>'Moving Avg'!G1798</f>
        <v>1.7475999999999998</v>
      </c>
      <c r="I1798" s="2">
        <f>'Moving Avg'!H1798</f>
        <v>1.5248000000000004</v>
      </c>
      <c r="J1798" s="6" t="str">
        <f>OBV!F1798</f>
        <v>BEARISH</v>
      </c>
      <c r="K1798" s="6" t="str">
        <f>OBV!G1798</f>
        <v>STRONG</v>
      </c>
      <c r="L1798" s="6" t="str">
        <f>OBV!H1798</f>
        <v>CONFIRMED BEARISH</v>
      </c>
    </row>
    <row r="1799" spans="1:12" ht="13.5" x14ac:dyDescent="0.25">
      <c r="A1799" s="3">
        <f>RSI!A1799</f>
        <v>44631</v>
      </c>
      <c r="B1799" s="2">
        <f>RSI!B1799</f>
        <v>2.0499999999999998</v>
      </c>
      <c r="C1799" s="2">
        <f>RSI!I1799</f>
        <v>63.904503184426453</v>
      </c>
      <c r="D1799" s="2">
        <f>MACD!E1799</f>
        <v>-1.9736209392010817E-2</v>
      </c>
      <c r="E1799" s="2">
        <f>MACD!F1799</f>
        <v>-1.9607755678637397E-2</v>
      </c>
      <c r="F1799" s="2">
        <f>'Moving Avg'!D1799</f>
        <v>2.004</v>
      </c>
      <c r="G1799" s="2">
        <f>'Moving Avg'!F1799</f>
        <v>1.9630000000000003</v>
      </c>
      <c r="H1799" s="2">
        <f>'Moving Avg'!G1799</f>
        <v>1.7595999999999998</v>
      </c>
      <c r="I1799" s="2">
        <f>'Moving Avg'!H1799</f>
        <v>1.5274000000000003</v>
      </c>
      <c r="J1799" s="6" t="str">
        <f>OBV!F1799</f>
        <v>BEARISH</v>
      </c>
      <c r="K1799" s="6" t="str">
        <f>OBV!G1799</f>
        <v>STRONG</v>
      </c>
      <c r="L1799" s="6" t="str">
        <f>OBV!H1799</f>
        <v>BEARISH DIVERGENCE</v>
      </c>
    </row>
    <row r="1800" spans="1:12" ht="13.5" x14ac:dyDescent="0.25">
      <c r="A1800" s="3">
        <f>RSI!A1800</f>
        <v>44634</v>
      </c>
      <c r="B1800" s="2">
        <f>RSI!B1800</f>
        <v>1.98</v>
      </c>
      <c r="C1800" s="2">
        <f>RSI!I1800</f>
        <v>56.050347769410131</v>
      </c>
      <c r="D1800" s="2">
        <f>MACD!E1800</f>
        <v>-1.7779272708276173E-2</v>
      </c>
      <c r="E1800" s="2">
        <f>MACD!F1800</f>
        <v>-1.9242059084565152E-2</v>
      </c>
      <c r="F1800" s="2">
        <f>'Moving Avg'!D1800</f>
        <v>2</v>
      </c>
      <c r="G1800" s="2">
        <f>'Moving Avg'!F1800</f>
        <v>1.9649999999999999</v>
      </c>
      <c r="H1800" s="2">
        <f>'Moving Avg'!G1800</f>
        <v>1.7692000000000001</v>
      </c>
      <c r="I1800" s="2">
        <f>'Moving Avg'!H1800</f>
        <v>1.5296500000000004</v>
      </c>
      <c r="J1800" s="6" t="str">
        <f>OBV!F1800</f>
        <v>BEARISH</v>
      </c>
      <c r="K1800" s="6" t="str">
        <f>OBV!G1800</f>
        <v>NEUTRAL</v>
      </c>
      <c r="L1800" s="6" t="str">
        <f>OBV!H1800</f>
        <v>CONFIRMED BEARISH</v>
      </c>
    </row>
    <row r="1801" spans="1:12" ht="13.5" x14ac:dyDescent="0.25">
      <c r="A1801" s="3">
        <f>RSI!A1801</f>
        <v>44635</v>
      </c>
      <c r="B1801" s="2">
        <f>RSI!B1801</f>
        <v>2.0499999999999998</v>
      </c>
      <c r="C1801" s="2">
        <f>RSI!I1801</f>
        <v>61.187519777061645</v>
      </c>
      <c r="D1801" s="2">
        <f>MACD!E1801</f>
        <v>-1.2453703822634887E-2</v>
      </c>
      <c r="E1801" s="2">
        <f>MACD!F1801</f>
        <v>-1.7884388032179101E-2</v>
      </c>
      <c r="F1801" s="2">
        <f>'Moving Avg'!D1801</f>
        <v>2.0119999999999996</v>
      </c>
      <c r="G1801" s="2">
        <f>'Moving Avg'!F1801</f>
        <v>1.9734999999999996</v>
      </c>
      <c r="H1801" s="2">
        <f>'Moving Avg'!G1801</f>
        <v>1.7801999999999998</v>
      </c>
      <c r="I1801" s="2">
        <f>'Moving Avg'!H1801</f>
        <v>1.5324500000000003</v>
      </c>
      <c r="J1801" s="6" t="str">
        <f>OBV!F1801</f>
        <v>BEARISH</v>
      </c>
      <c r="K1801" s="6" t="str">
        <f>OBV!G1801</f>
        <v>NEUTRAL</v>
      </c>
      <c r="L1801" s="6" t="str">
        <f>OBV!H1801</f>
        <v>BEARISH DIVERGENCE</v>
      </c>
    </row>
    <row r="1802" spans="1:12" ht="13.5" x14ac:dyDescent="0.25">
      <c r="A1802" s="3">
        <f>RSI!A1802</f>
        <v>44636</v>
      </c>
      <c r="B1802" s="2">
        <f>RSI!B1802</f>
        <v>2.14</v>
      </c>
      <c r="C1802" s="2">
        <f>RSI!I1802</f>
        <v>66.594082241205371</v>
      </c>
      <c r="D1802" s="2">
        <f>MACD!E1802</f>
        <v>-1.5375794253284614E-2</v>
      </c>
      <c r="E1802" s="2">
        <f>MACD!F1802</f>
        <v>-1.7382669276400205E-2</v>
      </c>
      <c r="F1802" s="2">
        <f>'Moving Avg'!D1802</f>
        <v>2.0420000000000003</v>
      </c>
      <c r="G1802" s="2">
        <f>'Moving Avg'!F1802</f>
        <v>1.9829999999999994</v>
      </c>
      <c r="H1802" s="2">
        <f>'Moving Avg'!G1802</f>
        <v>1.7930000000000001</v>
      </c>
      <c r="I1802" s="2">
        <f>'Moving Avg'!H1802</f>
        <v>1.5354000000000001</v>
      </c>
      <c r="J1802" s="6" t="str">
        <f>OBV!F1802</f>
        <v>BEARISH</v>
      </c>
      <c r="K1802" s="6" t="str">
        <f>OBV!G1802</f>
        <v>NEUTRAL</v>
      </c>
      <c r="L1802" s="6" t="str">
        <f>OBV!H1802</f>
        <v>BEARISH DIVERGENCE</v>
      </c>
    </row>
    <row r="1803" spans="1:12" ht="13.5" x14ac:dyDescent="0.25">
      <c r="A1803" s="3">
        <f>RSI!A1803</f>
        <v>44637</v>
      </c>
      <c r="B1803" s="2">
        <f>RSI!B1803</f>
        <v>2.1</v>
      </c>
      <c r="C1803" s="2">
        <f>RSI!I1803</f>
        <v>62.431563469629118</v>
      </c>
      <c r="D1803" s="2">
        <f>MACD!E1803</f>
        <v>-9.9685910949243173E-3</v>
      </c>
      <c r="E1803" s="2">
        <f>MACD!F1803</f>
        <v>-1.589985364010503E-2</v>
      </c>
      <c r="F1803" s="2">
        <f>'Moving Avg'!D1803</f>
        <v>2.0639999999999996</v>
      </c>
      <c r="G1803" s="2">
        <f>'Moving Avg'!F1803</f>
        <v>1.9939999999999993</v>
      </c>
      <c r="H1803" s="2">
        <f>'Moving Avg'!G1803</f>
        <v>1.8052000000000001</v>
      </c>
      <c r="I1803" s="2">
        <f>'Moving Avg'!H1803</f>
        <v>1.5381500000000004</v>
      </c>
      <c r="J1803" s="6" t="str">
        <f>OBV!F1803</f>
        <v>BEARISH</v>
      </c>
      <c r="K1803" s="6" t="str">
        <f>OBV!G1803</f>
        <v>STRONG</v>
      </c>
      <c r="L1803" s="6" t="str">
        <f>OBV!H1803</f>
        <v>BEARISH DIVERGENCE</v>
      </c>
    </row>
    <row r="1804" spans="1:12" ht="13.5" x14ac:dyDescent="0.25">
      <c r="A1804" s="3">
        <f>RSI!A1804</f>
        <v>44638</v>
      </c>
      <c r="B1804" s="2">
        <f>RSI!B1804</f>
        <v>2.1800000000000002</v>
      </c>
      <c r="C1804" s="2">
        <f>RSI!I1804</f>
        <v>66.889202407689112</v>
      </c>
      <c r="D1804" s="2">
        <f>MACD!E1804</f>
        <v>-1.2228262795981992E-2</v>
      </c>
      <c r="E1804" s="2">
        <f>MACD!F1804</f>
        <v>-1.5165535471280423E-2</v>
      </c>
      <c r="F1804" s="2">
        <f>'Moving Avg'!D1804</f>
        <v>2.09</v>
      </c>
      <c r="G1804" s="2">
        <f>'Moving Avg'!F1804</f>
        <v>2.0054999999999996</v>
      </c>
      <c r="H1804" s="2">
        <f>'Moving Avg'!G1804</f>
        <v>1.819</v>
      </c>
      <c r="I1804" s="2">
        <f>'Moving Avg'!H1804</f>
        <v>1.5412999999999999</v>
      </c>
      <c r="J1804" s="6" t="str">
        <f>OBV!F1804</f>
        <v>BEARISH</v>
      </c>
      <c r="K1804" s="6" t="str">
        <f>OBV!G1804</f>
        <v>STRONG</v>
      </c>
      <c r="L1804" s="6" t="str">
        <f>OBV!H1804</f>
        <v>BEARISH DIVERGENCE</v>
      </c>
    </row>
    <row r="1805" spans="1:12" ht="13.5" x14ac:dyDescent="0.25">
      <c r="A1805" s="3">
        <f>RSI!A1805</f>
        <v>44641</v>
      </c>
      <c r="B1805" s="2">
        <f>RSI!B1805</f>
        <v>2.09</v>
      </c>
      <c r="C1805" s="2">
        <f>RSI!I1805</f>
        <v>58.482174570692152</v>
      </c>
      <c r="D1805" s="2">
        <f>MACD!E1805</f>
        <v>-1.4941928512810954E-2</v>
      </c>
      <c r="E1805" s="2">
        <f>MACD!F1805</f>
        <v>-1.512081407958653E-2</v>
      </c>
      <c r="F1805" s="2">
        <f>'Moving Avg'!D1805</f>
        <v>2.1119999999999997</v>
      </c>
      <c r="G1805" s="2">
        <f>'Moving Avg'!F1805</f>
        <v>2.0149999999999997</v>
      </c>
      <c r="H1805" s="2">
        <f>'Moving Avg'!G1805</f>
        <v>1.831</v>
      </c>
      <c r="I1805" s="2">
        <f>'Moving Avg'!H1805</f>
        <v>1.5439999999999998</v>
      </c>
      <c r="J1805" s="6" t="str">
        <f>OBV!F1805</f>
        <v>BEARISH</v>
      </c>
      <c r="K1805" s="6" t="str">
        <f>OBV!G1805</f>
        <v>STRONG</v>
      </c>
      <c r="L1805" s="6" t="str">
        <f>OBV!H1805</f>
        <v>BEARISH DIVERGENCE</v>
      </c>
    </row>
    <row r="1806" spans="1:12" ht="13.5" x14ac:dyDescent="0.25">
      <c r="A1806" s="3">
        <f>RSI!A1806</f>
        <v>44642</v>
      </c>
      <c r="B1806" s="2">
        <f>RSI!B1806</f>
        <v>2.09</v>
      </c>
      <c r="C1806" s="2">
        <f>RSI!I1806</f>
        <v>58.482174570692152</v>
      </c>
      <c r="D1806" s="2">
        <f>MACD!E1806</f>
        <v>-1.9461844062886868E-2</v>
      </c>
      <c r="E1806" s="2">
        <f>MACD!F1806</f>
        <v>-1.5989020076246599E-2</v>
      </c>
      <c r="F1806" s="2">
        <f>'Moving Avg'!D1806</f>
        <v>2.12</v>
      </c>
      <c r="G1806" s="2">
        <f>'Moving Avg'!F1806</f>
        <v>2.0209999999999999</v>
      </c>
      <c r="H1806" s="2">
        <f>'Moving Avg'!G1806</f>
        <v>1.8428</v>
      </c>
      <c r="I1806" s="2">
        <f>'Moving Avg'!H1806</f>
        <v>1.5466999999999995</v>
      </c>
      <c r="J1806" s="6" t="str">
        <f>OBV!F1806</f>
        <v>BEARISH</v>
      </c>
      <c r="K1806" s="6" t="str">
        <f>OBV!G1806</f>
        <v>STRONG</v>
      </c>
      <c r="L1806" s="6" t="str">
        <f>OBV!H1806</f>
        <v>BEARISH DIVERGENCE</v>
      </c>
    </row>
    <row r="1807" spans="1:12" ht="13.5" x14ac:dyDescent="0.25">
      <c r="A1807" s="3">
        <f>RSI!A1807</f>
        <v>44643</v>
      </c>
      <c r="B1807" s="2">
        <f>RSI!B1807</f>
        <v>2.09</v>
      </c>
      <c r="C1807" s="2">
        <f>RSI!I1807</f>
        <v>58.482174570692152</v>
      </c>
      <c r="D1807" s="2">
        <f>MACD!E1807</f>
        <v>-2.3920902182600123E-2</v>
      </c>
      <c r="E1807" s="2">
        <f>MACD!F1807</f>
        <v>-1.7575396497517305E-2</v>
      </c>
      <c r="F1807" s="2">
        <f>'Moving Avg'!D1807</f>
        <v>2.1100000000000003</v>
      </c>
      <c r="G1807" s="2">
        <f>'Moving Avg'!F1807</f>
        <v>2.0310000000000001</v>
      </c>
      <c r="H1807" s="2">
        <f>'Moving Avg'!G1807</f>
        <v>1.8546</v>
      </c>
      <c r="I1807" s="2">
        <f>'Moving Avg'!H1807</f>
        <v>1.5493499999999996</v>
      </c>
      <c r="J1807" s="6" t="str">
        <f>OBV!F1807</f>
        <v>BEARISH</v>
      </c>
      <c r="K1807" s="6" t="str">
        <f>OBV!G1807</f>
        <v>STRONG</v>
      </c>
      <c r="L1807" s="6" t="str">
        <f>OBV!H1807</f>
        <v>CONFIRMED BEARISH</v>
      </c>
    </row>
    <row r="1808" spans="1:12" ht="13.5" x14ac:dyDescent="0.25">
      <c r="A1808" s="3">
        <f>RSI!A1808</f>
        <v>44644</v>
      </c>
      <c r="B1808" s="2">
        <f>RSI!B1808</f>
        <v>2</v>
      </c>
      <c r="C1808" s="2">
        <f>RSI!I1808</f>
        <v>50.547325036230276</v>
      </c>
      <c r="D1808" s="2">
        <f>MACD!E1808</f>
        <v>-2.1614797835565192E-2</v>
      </c>
      <c r="E1808" s="2">
        <f>MACD!F1808</f>
        <v>-1.8383276765126882E-2</v>
      </c>
      <c r="F1808" s="2">
        <f>'Moving Avg'!D1808</f>
        <v>2.09</v>
      </c>
      <c r="G1808" s="2">
        <f>'Moving Avg'!F1808</f>
        <v>2.0325000000000002</v>
      </c>
      <c r="H1808" s="2">
        <f>'Moving Avg'!G1808</f>
        <v>1.8646</v>
      </c>
      <c r="I1808" s="2">
        <f>'Moving Avg'!H1808</f>
        <v>1.5517499999999993</v>
      </c>
      <c r="J1808" s="6" t="str">
        <f>OBV!F1808</f>
        <v>BEARISH</v>
      </c>
      <c r="K1808" s="6" t="str">
        <f>OBV!G1808</f>
        <v>NEUTRAL</v>
      </c>
      <c r="L1808" s="6" t="str">
        <f>OBV!H1808</f>
        <v>CONFIRMED BEARISH</v>
      </c>
    </row>
    <row r="1809" spans="1:12" ht="13.5" x14ac:dyDescent="0.25">
      <c r="A1809" s="3">
        <f>RSI!A1809</f>
        <v>44645</v>
      </c>
      <c r="B1809" s="2">
        <f>RSI!B1809</f>
        <v>2.08</v>
      </c>
      <c r="C1809" s="2">
        <f>RSI!I1809</f>
        <v>56.231981555485817</v>
      </c>
      <c r="D1809" s="2">
        <f>MACD!E1809</f>
        <v>-1.6370815252155335E-2</v>
      </c>
      <c r="E1809" s="2">
        <f>MACD!F1809</f>
        <v>-1.7980784462532574E-2</v>
      </c>
      <c r="F1809" s="2">
        <f>'Moving Avg'!D1809</f>
        <v>2.0699999999999998</v>
      </c>
      <c r="G1809" s="2">
        <f>'Moving Avg'!F1809</f>
        <v>2.0420000000000003</v>
      </c>
      <c r="H1809" s="2">
        <f>'Moving Avg'!G1809</f>
        <v>1.8762000000000001</v>
      </c>
      <c r="I1809" s="2">
        <f>'Moving Avg'!H1809</f>
        <v>1.5543499999999992</v>
      </c>
      <c r="J1809" s="6" t="str">
        <f>OBV!F1809</f>
        <v>BEARISH</v>
      </c>
      <c r="K1809" s="6" t="str">
        <f>OBV!G1809</f>
        <v>NEUTRAL</v>
      </c>
      <c r="L1809" s="6" t="str">
        <f>OBV!H1809</f>
        <v>CONFIRMED BEARISH</v>
      </c>
    </row>
    <row r="1810" spans="1:12" ht="13.5" x14ac:dyDescent="0.25">
      <c r="A1810" s="3">
        <f>RSI!A1810</f>
        <v>44648</v>
      </c>
      <c r="B1810" s="2">
        <f>RSI!B1810</f>
        <v>2</v>
      </c>
      <c r="C1810" s="2">
        <f>RSI!I1810</f>
        <v>50.037629929236566</v>
      </c>
      <c r="D1810" s="2">
        <f>MACD!E1810</f>
        <v>-1.7260905077094435E-2</v>
      </c>
      <c r="E1810" s="2">
        <f>MACD!F1810</f>
        <v>-1.7836808585444945E-2</v>
      </c>
      <c r="F1810" s="2">
        <f>'Moving Avg'!D1810</f>
        <v>2.052</v>
      </c>
      <c r="G1810" s="2">
        <f>'Moving Avg'!F1810</f>
        <v>2.0450000000000004</v>
      </c>
      <c r="H1810" s="2">
        <f>'Moving Avg'!G1810</f>
        <v>1.8862000000000001</v>
      </c>
      <c r="I1810" s="2">
        <f>'Moving Avg'!H1810</f>
        <v>1.5565499999999992</v>
      </c>
      <c r="J1810" s="6" t="str">
        <f>OBV!F1810</f>
        <v>BEARISH</v>
      </c>
      <c r="K1810" s="6" t="str">
        <f>OBV!G1810</f>
        <v>NEUTRAL</v>
      </c>
      <c r="L1810" s="6" t="str">
        <f>OBV!H1810</f>
        <v>CONFIRMED BEARISH</v>
      </c>
    </row>
    <row r="1811" spans="1:12" ht="13.5" x14ac:dyDescent="0.25">
      <c r="A1811" s="3">
        <f>RSI!A1811</f>
        <v>44649</v>
      </c>
      <c r="B1811" s="2">
        <f>RSI!B1811</f>
        <v>2</v>
      </c>
      <c r="C1811" s="2">
        <f>RSI!I1811</f>
        <v>50.037629929236566</v>
      </c>
      <c r="D1811" s="2">
        <f>MACD!E1811</f>
        <v>-7.2202528877780559E-3</v>
      </c>
      <c r="E1811" s="2">
        <f>MACD!F1811</f>
        <v>-1.5713497445911568E-2</v>
      </c>
      <c r="F1811" s="2">
        <f>'Moving Avg'!D1811</f>
        <v>2.0339999999999998</v>
      </c>
      <c r="G1811" s="2">
        <f>'Moving Avg'!F1811</f>
        <v>2.0450000000000004</v>
      </c>
      <c r="H1811" s="2">
        <f>'Moving Avg'!G1811</f>
        <v>1.8962000000000001</v>
      </c>
      <c r="I1811" s="2">
        <f>'Moving Avg'!H1811</f>
        <v>1.5587499999999992</v>
      </c>
      <c r="J1811" s="6" t="str">
        <f>OBV!F1811</f>
        <v>BEARISH</v>
      </c>
      <c r="K1811" s="6" t="str">
        <f>OBV!G1811</f>
        <v>NEUTRAL</v>
      </c>
      <c r="L1811" s="6" t="str">
        <f>OBV!H1811</f>
        <v>CONFIRMED BEARISH</v>
      </c>
    </row>
    <row r="1812" spans="1:12" ht="13.5" x14ac:dyDescent="0.25">
      <c r="A1812" s="3">
        <f>RSI!A1812</f>
        <v>44650</v>
      </c>
      <c r="B1812" s="2">
        <f>RSI!B1812</f>
        <v>1.91</v>
      </c>
      <c r="C1812" s="2">
        <f>RSI!I1812</f>
        <v>43.749677948284763</v>
      </c>
      <c r="D1812" s="2">
        <f>MACD!E1812</f>
        <v>2.1811258119666999E-2</v>
      </c>
      <c r="E1812" s="2">
        <f>MACD!F1812</f>
        <v>-8.208546332795854E-3</v>
      </c>
      <c r="F1812" s="2">
        <f>'Moving Avg'!D1812</f>
        <v>1.998</v>
      </c>
      <c r="G1812" s="2">
        <f>'Moving Avg'!F1812</f>
        <v>2.0405000000000002</v>
      </c>
      <c r="H1812" s="2">
        <f>'Moving Avg'!G1812</f>
        <v>1.9043999999999999</v>
      </c>
      <c r="I1812" s="2">
        <f>'Moving Avg'!H1812</f>
        <v>1.5604999999999993</v>
      </c>
      <c r="J1812" s="6" t="str">
        <f>OBV!F1812</f>
        <v>BEARISH</v>
      </c>
      <c r="K1812" s="6" t="str">
        <f>OBV!G1812</f>
        <v>NEUTRAL</v>
      </c>
      <c r="L1812" s="6" t="str">
        <f>OBV!H1812</f>
        <v>CONFIRMED BEARISH</v>
      </c>
    </row>
    <row r="1813" spans="1:12" ht="13.5" x14ac:dyDescent="0.25">
      <c r="A1813" s="3">
        <f>RSI!A1813</f>
        <v>44651</v>
      </c>
      <c r="B1813" s="2">
        <f>RSI!B1813</f>
        <v>1.98</v>
      </c>
      <c r="C1813" s="2">
        <f>RSI!I1813</f>
        <v>49.106587032401784</v>
      </c>
      <c r="D1813" s="2">
        <f>MACD!E1813</f>
        <v>3.5590233887669021E-2</v>
      </c>
      <c r="E1813" s="2">
        <f>MACD!F1813</f>
        <v>5.5120971129712058E-4</v>
      </c>
      <c r="F1813" s="2">
        <f>'Moving Avg'!D1813</f>
        <v>1.9940000000000002</v>
      </c>
      <c r="G1813" s="2">
        <f>'Moving Avg'!F1813</f>
        <v>2.0374999999999996</v>
      </c>
      <c r="H1813" s="2">
        <f>'Moving Avg'!G1813</f>
        <v>1.9140000000000004</v>
      </c>
      <c r="I1813" s="2">
        <f>'Moving Avg'!H1813</f>
        <v>1.5629499999999994</v>
      </c>
      <c r="J1813" s="6" t="str">
        <f>OBV!F1813</f>
        <v>BULLISH</v>
      </c>
      <c r="K1813" s="6" t="str">
        <f>OBV!G1813</f>
        <v>NEUTRAL</v>
      </c>
      <c r="L1813" s="6" t="str">
        <f>OBV!H1813</f>
        <v>BULLISH DIVERGENCE</v>
      </c>
    </row>
    <row r="1814" spans="1:12" ht="13.5" x14ac:dyDescent="0.25">
      <c r="A1814" s="3">
        <f>RSI!A1814</f>
        <v>44652</v>
      </c>
      <c r="B1814" s="2">
        <f>RSI!B1814</f>
        <v>2</v>
      </c>
      <c r="C1814" s="2">
        <f>RSI!I1814</f>
        <v>50.555440334893028</v>
      </c>
      <c r="D1814" s="2">
        <f>MACD!E1814</f>
        <v>5.817387320575973E-2</v>
      </c>
      <c r="E1814" s="2">
        <f>MACD!F1814</f>
        <v>1.2075742410189643E-2</v>
      </c>
      <c r="F1814" s="2">
        <f>'Moving Avg'!D1814</f>
        <v>1.9780000000000002</v>
      </c>
      <c r="G1814" s="2">
        <f>'Moving Avg'!F1814</f>
        <v>2.0354999999999999</v>
      </c>
      <c r="H1814" s="2">
        <f>'Moving Avg'!G1814</f>
        <v>1.9228000000000003</v>
      </c>
      <c r="I1814" s="2">
        <f>'Moving Avg'!H1814</f>
        <v>1.5654999999999994</v>
      </c>
      <c r="J1814" s="6" t="str">
        <f>OBV!F1814</f>
        <v>BULLISH</v>
      </c>
      <c r="K1814" s="6" t="str">
        <f>OBV!G1814</f>
        <v>NEUTRAL</v>
      </c>
      <c r="L1814" s="6" t="str">
        <f>OBV!H1814</f>
        <v>BULLISH DIVERGENCE</v>
      </c>
    </row>
    <row r="1815" spans="1:12" ht="13.5" x14ac:dyDescent="0.25">
      <c r="A1815" s="3">
        <f>RSI!A1815</f>
        <v>44655</v>
      </c>
      <c r="B1815" s="2">
        <f>RSI!B1815</f>
        <v>2.0499999999999998</v>
      </c>
      <c r="C1815" s="2">
        <f>RSI!I1815</f>
        <v>54.075364063967413</v>
      </c>
      <c r="D1815" s="2">
        <f>MACD!E1815</f>
        <v>5.9706082093656798E-2</v>
      </c>
      <c r="E1815" s="2">
        <f>MACD!F1815</f>
        <v>2.1601810346883077E-2</v>
      </c>
      <c r="F1815" s="2">
        <f>'Moving Avg'!D1815</f>
        <v>1.9880000000000002</v>
      </c>
      <c r="G1815" s="2">
        <f>'Moving Avg'!F1815</f>
        <v>2.0379999999999994</v>
      </c>
      <c r="H1815" s="2">
        <f>'Moving Avg'!G1815</f>
        <v>1.9318</v>
      </c>
      <c r="I1815" s="2">
        <f>'Moving Avg'!H1815</f>
        <v>1.5685999999999996</v>
      </c>
      <c r="J1815" s="6" t="str">
        <f>OBV!F1815</f>
        <v>BULLISH</v>
      </c>
      <c r="K1815" s="6" t="str">
        <f>OBV!G1815</f>
        <v>NEUTRAL</v>
      </c>
      <c r="L1815" s="6" t="str">
        <f>OBV!H1815</f>
        <v>CONFIRMED BULLISH</v>
      </c>
    </row>
    <row r="1816" spans="1:12" ht="13.5" x14ac:dyDescent="0.25">
      <c r="A1816" s="3">
        <f>RSI!A1816</f>
        <v>44656</v>
      </c>
      <c r="B1816" s="2">
        <f>RSI!B1816</f>
        <v>2.0499999999999998</v>
      </c>
      <c r="C1816" s="2">
        <f>RSI!I1816</f>
        <v>54.075364063967413</v>
      </c>
      <c r="D1816" s="2">
        <f>MACD!E1816</f>
        <v>6.0681959916440764E-2</v>
      </c>
      <c r="E1816" s="2">
        <f>MACD!F1816</f>
        <v>2.9417840260794616E-2</v>
      </c>
      <c r="F1816" s="2">
        <f>'Moving Avg'!D1816</f>
        <v>1.9979999999999998</v>
      </c>
      <c r="G1816" s="2">
        <f>'Moving Avg'!F1816</f>
        <v>2.0409999999999995</v>
      </c>
      <c r="H1816" s="2">
        <f>'Moving Avg'!G1816</f>
        <v>1.9394</v>
      </c>
      <c r="I1816" s="2">
        <f>'Moving Avg'!H1816</f>
        <v>1.5719999999999994</v>
      </c>
      <c r="J1816" s="6" t="str">
        <f>OBV!F1816</f>
        <v>BULLISH</v>
      </c>
      <c r="K1816" s="6" t="str">
        <f>OBV!G1816</f>
        <v>NEUTRAL</v>
      </c>
      <c r="L1816" s="6" t="str">
        <f>OBV!H1816</f>
        <v>CONFIRMED BULLISH</v>
      </c>
    </row>
    <row r="1817" spans="1:12" ht="13.5" x14ac:dyDescent="0.25">
      <c r="A1817" s="3">
        <f>RSI!A1817</f>
        <v>44657</v>
      </c>
      <c r="B1817" s="2">
        <f>RSI!B1817</f>
        <v>2.0499999999999998</v>
      </c>
      <c r="C1817" s="2">
        <f>RSI!I1817</f>
        <v>54.075364063967413</v>
      </c>
      <c r="D1817" s="2">
        <f>MACD!E1817</f>
        <v>6.1210844707323631E-2</v>
      </c>
      <c r="E1817" s="2">
        <f>MACD!F1817</f>
        <v>3.5776441150100424E-2</v>
      </c>
      <c r="F1817" s="2">
        <f>'Moving Avg'!D1817</f>
        <v>2.0259999999999998</v>
      </c>
      <c r="G1817" s="2">
        <f>'Moving Avg'!F1817</f>
        <v>2.0439999999999996</v>
      </c>
      <c r="H1817" s="2">
        <f>'Moving Avg'!G1817</f>
        <v>1.9455999999999998</v>
      </c>
      <c r="I1817" s="2">
        <f>'Moving Avg'!H1817</f>
        <v>1.5756999999999997</v>
      </c>
      <c r="J1817" s="6" t="str">
        <f>OBV!F1817</f>
        <v>BULLISH</v>
      </c>
      <c r="K1817" s="6" t="str">
        <f>OBV!G1817</f>
        <v>NEUTRAL</v>
      </c>
      <c r="L1817" s="6" t="str">
        <f>OBV!H1817</f>
        <v>CONFIRMED BULLISH</v>
      </c>
    </row>
    <row r="1818" spans="1:12" ht="13.5" x14ac:dyDescent="0.25">
      <c r="A1818" s="3">
        <f>RSI!A1818</f>
        <v>44658</v>
      </c>
      <c r="B1818" s="2">
        <f>RSI!B1818</f>
        <v>2.0499999999999998</v>
      </c>
      <c r="C1818" s="2">
        <f>RSI!I1818</f>
        <v>54.075364063967413</v>
      </c>
      <c r="D1818" s="2">
        <f>MACD!E1818</f>
        <v>4.7537340259071303E-2</v>
      </c>
      <c r="E1818" s="2">
        <f>MACD!F1818</f>
        <v>3.8128620971894601E-2</v>
      </c>
      <c r="F1818" s="2">
        <f>'Moving Avg'!D1818</f>
        <v>2.04</v>
      </c>
      <c r="G1818" s="2">
        <f>'Moving Avg'!F1818</f>
        <v>2.0469999999999997</v>
      </c>
      <c r="H1818" s="2">
        <f>'Moving Avg'!G1818</f>
        <v>1.9517999999999998</v>
      </c>
      <c r="I1818" s="2">
        <f>'Moving Avg'!H1818</f>
        <v>1.5793999999999997</v>
      </c>
      <c r="J1818" s="6" t="str">
        <f>OBV!F1818</f>
        <v>BULLISH</v>
      </c>
      <c r="K1818" s="6" t="str">
        <f>OBV!G1818</f>
        <v>NEUTRAL</v>
      </c>
      <c r="L1818" s="6" t="str">
        <f>OBV!H1818</f>
        <v>CONFIRMED BULLISH</v>
      </c>
    </row>
    <row r="1819" spans="1:12" ht="13.5" x14ac:dyDescent="0.25">
      <c r="A1819" s="3">
        <f>RSI!A1819</f>
        <v>44659</v>
      </c>
      <c r="B1819" s="2">
        <f>RSI!B1819</f>
        <v>1.99</v>
      </c>
      <c r="C1819" s="2">
        <f>RSI!I1819</f>
        <v>48.502265272277029</v>
      </c>
      <c r="D1819" s="2">
        <f>MACD!E1819</f>
        <v>5.2465080759624971E-2</v>
      </c>
      <c r="E1819" s="2">
        <f>MACD!F1819</f>
        <v>4.0995912929440673E-2</v>
      </c>
      <c r="F1819" s="2">
        <f>'Moving Avg'!D1819</f>
        <v>2.0379999999999998</v>
      </c>
      <c r="G1819" s="2">
        <f>'Moving Avg'!F1819</f>
        <v>2.0439999999999996</v>
      </c>
      <c r="H1819" s="2">
        <f>'Moving Avg'!G1819</f>
        <v>1.9563999999999999</v>
      </c>
      <c r="I1819" s="2">
        <f>'Moving Avg'!H1819</f>
        <v>1.5825499999999997</v>
      </c>
      <c r="J1819" s="6" t="str">
        <f>OBV!F1819</f>
        <v>BEARISH</v>
      </c>
      <c r="K1819" s="6" t="str">
        <f>OBV!G1819</f>
        <v>NEUTRAL</v>
      </c>
      <c r="L1819" s="6" t="str">
        <f>OBV!H1819</f>
        <v>CONFIRMED BEARISH</v>
      </c>
    </row>
    <row r="1820" spans="1:12" ht="13.5" x14ac:dyDescent="0.25">
      <c r="A1820" s="3">
        <f>RSI!A1820</f>
        <v>44662</v>
      </c>
      <c r="B1820" s="2">
        <f>RSI!B1820</f>
        <v>1.91</v>
      </c>
      <c r="C1820" s="2">
        <f>RSI!I1820</f>
        <v>42.249874256533879</v>
      </c>
      <c r="D1820" s="2">
        <f>MACD!E1820</f>
        <v>5.0371828094707194E-2</v>
      </c>
      <c r="E1820" s="2">
        <f>MACD!F1820</f>
        <v>4.2871095962493978E-2</v>
      </c>
      <c r="F1820" s="2">
        <f>'Moving Avg'!D1820</f>
        <v>2.0099999999999998</v>
      </c>
      <c r="G1820" s="2">
        <f>'Moving Avg'!F1820</f>
        <v>2.0404999999999998</v>
      </c>
      <c r="H1820" s="2">
        <f>'Moving Avg'!G1820</f>
        <v>1.9603999999999997</v>
      </c>
      <c r="I1820" s="2">
        <f>'Moving Avg'!H1820</f>
        <v>1.5852999999999999</v>
      </c>
      <c r="J1820" s="6" t="str">
        <f>OBV!F1820</f>
        <v>BEARISH</v>
      </c>
      <c r="K1820" s="6" t="str">
        <f>OBV!G1820</f>
        <v>NEUTRAL</v>
      </c>
      <c r="L1820" s="6" t="str">
        <f>OBV!H1820</f>
        <v>CONFIRMED BEARISH</v>
      </c>
    </row>
    <row r="1821" spans="1:12" ht="13.5" x14ac:dyDescent="0.25">
      <c r="A1821" s="3">
        <f>RSI!A1821</f>
        <v>44663</v>
      </c>
      <c r="B1821" s="2">
        <f>RSI!B1821</f>
        <v>1.91</v>
      </c>
      <c r="C1821" s="2">
        <f>RSI!I1821</f>
        <v>42.249874256533886</v>
      </c>
      <c r="D1821" s="2">
        <f>MACD!E1821</f>
        <v>4.9183418421683278E-2</v>
      </c>
      <c r="E1821" s="2">
        <f>MACD!F1821</f>
        <v>4.4133560454331838E-2</v>
      </c>
      <c r="F1821" s="2">
        <f>'Moving Avg'!D1821</f>
        <v>1.982</v>
      </c>
      <c r="G1821" s="2">
        <f>'Moving Avg'!F1821</f>
        <v>2.0334999999999996</v>
      </c>
      <c r="H1821" s="2">
        <f>'Moving Avg'!G1821</f>
        <v>1.9653999999999996</v>
      </c>
      <c r="I1821" s="2">
        <f>'Moving Avg'!H1821</f>
        <v>1.58805</v>
      </c>
      <c r="J1821" s="6" t="str">
        <f>OBV!F1821</f>
        <v>BEARISH</v>
      </c>
      <c r="K1821" s="6" t="str">
        <f>OBV!G1821</f>
        <v>NEUTRAL</v>
      </c>
      <c r="L1821" s="6" t="str">
        <f>OBV!H1821</f>
        <v>CONFIRMED BEARISH</v>
      </c>
    </row>
    <row r="1822" spans="1:12" ht="13.5" x14ac:dyDescent="0.25">
      <c r="A1822" s="3">
        <f>RSI!A1822</f>
        <v>44664</v>
      </c>
      <c r="B1822" s="2">
        <f>RSI!B1822</f>
        <v>1.83</v>
      </c>
      <c r="C1822" s="2">
        <f>RSI!I1822</f>
        <v>36.754866341472272</v>
      </c>
      <c r="D1822" s="2">
        <f>MACD!E1822</f>
        <v>4.079724653060568E-2</v>
      </c>
      <c r="E1822" s="2">
        <f>MACD!F1822</f>
        <v>4.3466297669586609E-2</v>
      </c>
      <c r="F1822" s="2">
        <f>'Moving Avg'!D1822</f>
        <v>1.9380000000000002</v>
      </c>
      <c r="G1822" s="2">
        <f>'Moving Avg'!F1822</f>
        <v>2.0179999999999998</v>
      </c>
      <c r="H1822" s="2">
        <f>'Moving Avg'!G1822</f>
        <v>1.9687999999999994</v>
      </c>
      <c r="I1822" s="2">
        <f>'Moving Avg'!H1822</f>
        <v>1.5903999999999998</v>
      </c>
      <c r="J1822" s="6" t="str">
        <f>OBV!F1822</f>
        <v>BEARISH</v>
      </c>
      <c r="K1822" s="6" t="str">
        <f>OBV!G1822</f>
        <v>NEUTRAL</v>
      </c>
      <c r="L1822" s="6" t="str">
        <f>OBV!H1822</f>
        <v>CONFIRMED BEARISH</v>
      </c>
    </row>
    <row r="1823" spans="1:12" ht="13.5" x14ac:dyDescent="0.25">
      <c r="A1823" s="3">
        <f>RSI!A1823</f>
        <v>44665</v>
      </c>
      <c r="B1823" s="2">
        <f>RSI!B1823</f>
        <v>1.83</v>
      </c>
      <c r="C1823" s="2">
        <f>RSI!I1823</f>
        <v>36.754866341472272</v>
      </c>
      <c r="D1823" s="2">
        <f>MACD!E1823</f>
        <v>4.5442869732404301E-2</v>
      </c>
      <c r="E1823" s="2">
        <f>MACD!F1823</f>
        <v>4.3861612082150149E-2</v>
      </c>
      <c r="F1823" s="2">
        <f>'Moving Avg'!D1823</f>
        <v>1.8939999999999997</v>
      </c>
      <c r="G1823" s="2">
        <f>'Moving Avg'!F1823</f>
        <v>2.0044999999999997</v>
      </c>
      <c r="H1823" s="2">
        <f>'Moving Avg'!G1823</f>
        <v>1.9733999999999994</v>
      </c>
      <c r="I1823" s="2">
        <f>'Moving Avg'!H1823</f>
        <v>1.5929499999999999</v>
      </c>
      <c r="J1823" s="6" t="str">
        <f>OBV!F1823</f>
        <v>BEARISH</v>
      </c>
      <c r="K1823" s="6" t="str">
        <f>OBV!G1823</f>
        <v>NEUTRAL</v>
      </c>
      <c r="L1823" s="6" t="str">
        <f>OBV!H1823</f>
        <v>CONFIRMED BEARISH</v>
      </c>
    </row>
    <row r="1824" spans="1:12" ht="13.5" x14ac:dyDescent="0.25">
      <c r="A1824" s="3">
        <f>RSI!A1824</f>
        <v>44666</v>
      </c>
      <c r="B1824" s="2">
        <f>RSI!B1824</f>
        <v>1.75</v>
      </c>
      <c r="C1824" s="2">
        <f>RSI!I1824</f>
        <v>31.937466150628836</v>
      </c>
      <c r="D1824" s="2">
        <f>MACD!E1824</f>
        <v>5.9276986261079356E-2</v>
      </c>
      <c r="E1824" s="2">
        <f>MACD!F1824</f>
        <v>4.694468691793599E-2</v>
      </c>
      <c r="F1824" s="2">
        <f>'Moving Avg'!D1824</f>
        <v>1.8460000000000001</v>
      </c>
      <c r="G1824" s="2">
        <f>'Moving Avg'!F1824</f>
        <v>1.9829999999999994</v>
      </c>
      <c r="H1824" s="2">
        <f>'Moving Avg'!G1824</f>
        <v>1.9749999999999994</v>
      </c>
      <c r="I1824" s="2">
        <f>'Moving Avg'!H1824</f>
        <v>1.5951</v>
      </c>
      <c r="J1824" s="6" t="str">
        <f>OBV!F1824</f>
        <v>BEARISH</v>
      </c>
      <c r="K1824" s="6" t="str">
        <f>OBV!G1824</f>
        <v>NEUTRAL</v>
      </c>
      <c r="L1824" s="6" t="str">
        <f>OBV!H1824</f>
        <v>CONFIRMED BEARISH</v>
      </c>
    </row>
    <row r="1825" spans="1:12" ht="13.5" x14ac:dyDescent="0.25">
      <c r="A1825" s="3">
        <f>RSI!A1825</f>
        <v>44669</v>
      </c>
      <c r="B1825" s="2">
        <f>RSI!B1825</f>
        <v>1.8</v>
      </c>
      <c r="C1825" s="2">
        <f>RSI!I1825</f>
        <v>37.455118722308598</v>
      </c>
      <c r="D1825" s="2">
        <f>MACD!E1825</f>
        <v>7.6277767173732469E-2</v>
      </c>
      <c r="E1825" s="2">
        <f>MACD!F1825</f>
        <v>5.2811302969095288E-2</v>
      </c>
      <c r="F1825" s="2">
        <f>'Moving Avg'!D1825</f>
        <v>1.8240000000000003</v>
      </c>
      <c r="G1825" s="2">
        <f>'Moving Avg'!F1825</f>
        <v>1.9684999999999995</v>
      </c>
      <c r="H1825" s="2">
        <f>'Moving Avg'!G1825</f>
        <v>1.9761999999999995</v>
      </c>
      <c r="I1825" s="2">
        <f>'Moving Avg'!H1825</f>
        <v>1.5974999999999999</v>
      </c>
      <c r="J1825" s="6" t="str">
        <f>OBV!F1825</f>
        <v>BEARISH</v>
      </c>
      <c r="K1825" s="6" t="str">
        <f>OBV!G1825</f>
        <v>NEUTRAL</v>
      </c>
      <c r="L1825" s="6" t="str">
        <f>OBV!H1825</f>
        <v>CONFIRMED BEARISH</v>
      </c>
    </row>
    <row r="1826" spans="1:12" ht="13.5" x14ac:dyDescent="0.25">
      <c r="A1826" s="3">
        <f>RSI!A1826</f>
        <v>44670</v>
      </c>
      <c r="B1826" s="2">
        <f>RSI!B1826</f>
        <v>1.88</v>
      </c>
      <c r="C1826" s="2">
        <f>RSI!I1826</f>
        <v>45.120922622074723</v>
      </c>
      <c r="D1826" s="2">
        <f>MACD!E1826</f>
        <v>8.565128193807614E-2</v>
      </c>
      <c r="E1826" s="2">
        <f>MACD!F1826</f>
        <v>5.9379298762891462E-2</v>
      </c>
      <c r="F1826" s="2">
        <f>'Moving Avg'!D1826</f>
        <v>1.8180000000000001</v>
      </c>
      <c r="G1826" s="2">
        <f>'Moving Avg'!F1826</f>
        <v>1.9580000000000002</v>
      </c>
      <c r="H1826" s="2">
        <f>'Moving Avg'!G1826</f>
        <v>1.9775999999999994</v>
      </c>
      <c r="I1826" s="2">
        <f>'Moving Avg'!H1826</f>
        <v>1.6003000000000001</v>
      </c>
      <c r="J1826" s="6" t="str">
        <f>OBV!F1826</f>
        <v>BEARISH</v>
      </c>
      <c r="K1826" s="6" t="str">
        <f>OBV!G1826</f>
        <v>NEUTRAL</v>
      </c>
      <c r="L1826" s="6" t="str">
        <f>OBV!H1826</f>
        <v>CONFIRMED BEARISH</v>
      </c>
    </row>
    <row r="1827" spans="1:12" ht="13.5" x14ac:dyDescent="0.25">
      <c r="A1827" s="3">
        <f>RSI!A1827</f>
        <v>44671</v>
      </c>
      <c r="B1827" s="2">
        <f>RSI!B1827</f>
        <v>1.88</v>
      </c>
      <c r="C1827" s="2">
        <f>RSI!I1827</f>
        <v>45.120922622074723</v>
      </c>
      <c r="D1827" s="2">
        <f>MACD!E1827</f>
        <v>9.3956442714264954E-2</v>
      </c>
      <c r="E1827" s="2">
        <f>MACD!F1827</f>
        <v>6.6294727553166163E-2</v>
      </c>
      <c r="F1827" s="2">
        <f>'Moving Avg'!D1827</f>
        <v>1.8280000000000001</v>
      </c>
      <c r="G1827" s="2">
        <f>'Moving Avg'!F1827</f>
        <v>1.9475000000000002</v>
      </c>
      <c r="H1827" s="2">
        <f>'Moving Avg'!G1827</f>
        <v>1.9773999999999992</v>
      </c>
      <c r="I1827" s="2">
        <f>'Moving Avg'!H1827</f>
        <v>1.6030999999999997</v>
      </c>
      <c r="J1827" s="6" t="str">
        <f>OBV!F1827</f>
        <v>BULLISH</v>
      </c>
      <c r="K1827" s="6" t="str">
        <f>OBV!G1827</f>
        <v>NEUTRAL</v>
      </c>
      <c r="L1827" s="6" t="str">
        <f>OBV!H1827</f>
        <v>CONFIRMED BULLISH</v>
      </c>
    </row>
    <row r="1828" spans="1:12" ht="13.5" x14ac:dyDescent="0.25">
      <c r="A1828" s="3">
        <f>RSI!A1828</f>
        <v>44672</v>
      </c>
      <c r="B1828" s="2">
        <f>RSI!B1828</f>
        <v>1.9</v>
      </c>
      <c r="C1828" s="2">
        <f>RSI!I1828</f>
        <v>47.004210347677002</v>
      </c>
      <c r="D1828" s="2">
        <f>MACD!E1828</f>
        <v>9.9848446824221782E-2</v>
      </c>
      <c r="E1828" s="2">
        <f>MACD!F1828</f>
        <v>7.3005471407377287E-2</v>
      </c>
      <c r="F1828" s="2">
        <f>'Moving Avg'!D1828</f>
        <v>1.8419999999999999</v>
      </c>
      <c r="G1828" s="2">
        <f>'Moving Avg'!F1828</f>
        <v>1.9425000000000001</v>
      </c>
      <c r="H1828" s="2">
        <f>'Moving Avg'!G1828</f>
        <v>1.9759999999999993</v>
      </c>
      <c r="I1828" s="2">
        <f>'Moving Avg'!H1828</f>
        <v>1.6059999999999997</v>
      </c>
      <c r="J1828" s="6" t="str">
        <f>OBV!F1828</f>
        <v>BULLISH</v>
      </c>
      <c r="K1828" s="6" t="str">
        <f>OBV!G1828</f>
        <v>NEUTRAL</v>
      </c>
      <c r="L1828" s="6" t="str">
        <f>OBV!H1828</f>
        <v>CONFIRMED BULLISH</v>
      </c>
    </row>
    <row r="1829" spans="1:12" ht="13.5" x14ac:dyDescent="0.25">
      <c r="A1829" s="3">
        <f>RSI!A1829</f>
        <v>44673</v>
      </c>
      <c r="B1829" s="2">
        <f>RSI!B1829</f>
        <v>1.89</v>
      </c>
      <c r="C1829" s="2">
        <f>RSI!I1829</f>
        <v>46.151405821257264</v>
      </c>
      <c r="D1829" s="2">
        <f>MACD!E1829</f>
        <v>9.6546188542003142E-2</v>
      </c>
      <c r="E1829" s="2">
        <f>MACD!F1829</f>
        <v>7.7713614834302461E-2</v>
      </c>
      <c r="F1829" s="2">
        <f>'Moving Avg'!D1829</f>
        <v>1.8699999999999999</v>
      </c>
      <c r="G1829" s="2">
        <f>'Moving Avg'!F1829</f>
        <v>1.9330000000000003</v>
      </c>
      <c r="H1829" s="2">
        <f>'Moving Avg'!G1829</f>
        <v>1.9743999999999995</v>
      </c>
      <c r="I1829" s="2">
        <f>'Moving Avg'!H1829</f>
        <v>1.6089499999999994</v>
      </c>
      <c r="J1829" s="6" t="str">
        <f>OBV!F1829</f>
        <v>BEARISH</v>
      </c>
      <c r="K1829" s="6" t="str">
        <f>OBV!G1829</f>
        <v>NEUTRAL</v>
      </c>
      <c r="L1829" s="6" t="str">
        <f>OBV!H1829</f>
        <v>BEARISH DIVERGENCE</v>
      </c>
    </row>
    <row r="1830" spans="1:12" ht="13.5" x14ac:dyDescent="0.25">
      <c r="A1830" s="3">
        <f>RSI!A1830</f>
        <v>44676</v>
      </c>
      <c r="B1830" s="2">
        <f>RSI!B1830</f>
        <v>1.89</v>
      </c>
      <c r="C1830" s="2">
        <f>RSI!I1830</f>
        <v>46.151405821257271</v>
      </c>
      <c r="D1830" s="2">
        <f>MACD!E1830</f>
        <v>8.1690616514145553E-2</v>
      </c>
      <c r="E1830" s="2">
        <f>MACD!F1830</f>
        <v>7.850901517027109E-2</v>
      </c>
      <c r="F1830" s="2">
        <f>'Moving Avg'!D1830</f>
        <v>1.8879999999999999</v>
      </c>
      <c r="G1830" s="2">
        <f>'Moving Avg'!F1830</f>
        <v>1.9275000000000002</v>
      </c>
      <c r="H1830" s="2">
        <f>'Moving Avg'!G1830</f>
        <v>1.9733999999999994</v>
      </c>
      <c r="I1830" s="2">
        <f>'Moving Avg'!H1830</f>
        <v>1.6117499999999996</v>
      </c>
      <c r="J1830" s="6" t="str">
        <f>OBV!F1830</f>
        <v>BEARISH</v>
      </c>
      <c r="K1830" s="6" t="str">
        <f>OBV!G1830</f>
        <v>NEUTRAL</v>
      </c>
      <c r="L1830" s="6" t="str">
        <f>OBV!H1830</f>
        <v>BEARISH DIVERGENCE</v>
      </c>
    </row>
    <row r="1831" spans="1:12" ht="13.5" x14ac:dyDescent="0.25">
      <c r="A1831" s="3">
        <f>RSI!A1831</f>
        <v>44677</v>
      </c>
      <c r="B1831" s="2">
        <f>RSI!B1831</f>
        <v>1.81</v>
      </c>
      <c r="C1831" s="2">
        <f>RSI!I1831</f>
        <v>39.501890772700506</v>
      </c>
      <c r="D1831" s="2">
        <f>MACD!E1831</f>
        <v>7.5274534537742355E-2</v>
      </c>
      <c r="E1831" s="2">
        <f>MACD!F1831</f>
        <v>7.7862119043765346E-2</v>
      </c>
      <c r="F1831" s="2">
        <f>'Moving Avg'!D1831</f>
        <v>1.8739999999999999</v>
      </c>
      <c r="G1831" s="2">
        <f>'Moving Avg'!F1831</f>
        <v>1.9179999999999999</v>
      </c>
      <c r="H1831" s="2">
        <f>'Moving Avg'!G1831</f>
        <v>1.9719999999999993</v>
      </c>
      <c r="I1831" s="2">
        <f>'Moving Avg'!H1831</f>
        <v>1.6141499999999995</v>
      </c>
      <c r="J1831" s="6" t="str">
        <f>OBV!F1831</f>
        <v>BEARISH</v>
      </c>
      <c r="K1831" s="6" t="str">
        <f>OBV!G1831</f>
        <v>NEUTRAL</v>
      </c>
      <c r="L1831" s="6" t="str">
        <f>OBV!H1831</f>
        <v>CONFIRMED BEARISH</v>
      </c>
    </row>
    <row r="1832" spans="1:12" ht="13.5" x14ac:dyDescent="0.25">
      <c r="A1832" s="3">
        <f>RSI!A1832</f>
        <v>44678</v>
      </c>
      <c r="B1832" s="2">
        <f>RSI!B1832</f>
        <v>1.81</v>
      </c>
      <c r="C1832" s="2">
        <f>RSI!I1832</f>
        <v>39.501890772700513</v>
      </c>
      <c r="D1832" s="2">
        <f>MACD!E1832</f>
        <v>5.8221769062922313E-2</v>
      </c>
      <c r="E1832" s="2">
        <f>MACD!F1832</f>
        <v>7.3934049047596748E-2</v>
      </c>
      <c r="F1832" s="2">
        <f>'Moving Avg'!D1832</f>
        <v>1.86</v>
      </c>
      <c r="G1832" s="2">
        <f>'Moving Avg'!F1832</f>
        <v>1.9129999999999998</v>
      </c>
      <c r="H1832" s="2">
        <f>'Moving Avg'!G1832</f>
        <v>1.969199999999999</v>
      </c>
      <c r="I1832" s="2">
        <f>'Moving Avg'!H1832</f>
        <v>1.6163999999999996</v>
      </c>
      <c r="J1832" s="6" t="str">
        <f>OBV!F1832</f>
        <v>BEARISH</v>
      </c>
      <c r="K1832" s="6" t="str">
        <f>OBV!G1832</f>
        <v>NEUTRAL</v>
      </c>
      <c r="L1832" s="6" t="str">
        <f>OBV!H1832</f>
        <v>CONFIRMED BEARISH</v>
      </c>
    </row>
    <row r="1833" spans="1:12" ht="13.5" x14ac:dyDescent="0.25">
      <c r="A1833" s="3">
        <f>RSI!A1833</f>
        <v>44679</v>
      </c>
      <c r="B1833" s="2">
        <f>RSI!B1833</f>
        <v>1.81</v>
      </c>
      <c r="C1833" s="2">
        <f>RSI!I1833</f>
        <v>39.501890772700513</v>
      </c>
      <c r="D1833" s="2">
        <f>MACD!E1833</f>
        <v>4.4425764556291991E-2</v>
      </c>
      <c r="E1833" s="2">
        <f>MACD!F1833</f>
        <v>6.8032392149335805E-2</v>
      </c>
      <c r="F1833" s="2">
        <f>'Moving Avg'!D1833</f>
        <v>1.8420000000000001</v>
      </c>
      <c r="G1833" s="2">
        <f>'Moving Avg'!F1833</f>
        <v>1.9044999999999999</v>
      </c>
      <c r="H1833" s="2">
        <f>'Moving Avg'!G1833</f>
        <v>1.9677999999999995</v>
      </c>
      <c r="I1833" s="2">
        <f>'Moving Avg'!H1833</f>
        <v>1.6184499999999995</v>
      </c>
      <c r="J1833" s="6" t="str">
        <f>OBV!F1833</f>
        <v>BEARISH</v>
      </c>
      <c r="K1833" s="6" t="str">
        <f>OBV!G1833</f>
        <v>NEUTRAL</v>
      </c>
      <c r="L1833" s="6" t="str">
        <f>OBV!H1833</f>
        <v>CONFIRMED BEARISH</v>
      </c>
    </row>
    <row r="1834" spans="1:12" ht="13.5" x14ac:dyDescent="0.25">
      <c r="A1834" s="3">
        <f>RSI!A1834</f>
        <v>44680</v>
      </c>
      <c r="B1834" s="2">
        <f>RSI!B1834</f>
        <v>1.81</v>
      </c>
      <c r="C1834" s="2">
        <f>RSI!I1834</f>
        <v>39.50189077270052</v>
      </c>
      <c r="D1834" s="2">
        <f>MACD!E1834</f>
        <v>2.1030880517692419E-2</v>
      </c>
      <c r="E1834" s="2">
        <f>MACD!F1834</f>
        <v>5.8632089823007126E-2</v>
      </c>
      <c r="F1834" s="2">
        <f>'Moving Avg'!D1834</f>
        <v>1.8260000000000001</v>
      </c>
      <c r="G1834" s="2">
        <f>'Moving Avg'!F1834</f>
        <v>1.8950000000000002</v>
      </c>
      <c r="H1834" s="2">
        <f>'Moving Avg'!G1834</f>
        <v>1.9649999999999994</v>
      </c>
      <c r="I1834" s="2">
        <f>'Moving Avg'!H1834</f>
        <v>1.6202999999999994</v>
      </c>
      <c r="J1834" s="6" t="str">
        <f>OBV!F1834</f>
        <v>BEARISH</v>
      </c>
      <c r="K1834" s="6" t="str">
        <f>OBV!G1834</f>
        <v>NEUTRAL</v>
      </c>
      <c r="L1834" s="6" t="str">
        <f>OBV!H1834</f>
        <v>CONFIRMED BEARISH</v>
      </c>
    </row>
    <row r="1835" spans="1:12" ht="13.5" x14ac:dyDescent="0.25">
      <c r="A1835" s="3">
        <f>RSI!A1835</f>
        <v>44685</v>
      </c>
      <c r="B1835" s="2">
        <f>RSI!B1835</f>
        <v>1.81</v>
      </c>
      <c r="C1835" s="2">
        <f>RSI!I1835</f>
        <v>39.50189077270052</v>
      </c>
      <c r="D1835" s="2">
        <f>MACD!E1835</f>
        <v>9.4704342707248035E-3</v>
      </c>
      <c r="E1835" s="2">
        <f>MACD!F1835</f>
        <v>4.8799758712550663E-2</v>
      </c>
      <c r="F1835" s="2">
        <f>'Moving Avg'!D1835</f>
        <v>1.81</v>
      </c>
      <c r="G1835" s="2">
        <f>'Moving Avg'!F1835</f>
        <v>1.8830000000000002</v>
      </c>
      <c r="H1835" s="2">
        <f>'Moving Avg'!G1835</f>
        <v>1.9631999999999996</v>
      </c>
      <c r="I1835" s="2">
        <f>'Moving Avg'!H1835</f>
        <v>1.6221499999999995</v>
      </c>
      <c r="J1835" s="6" t="str">
        <f>OBV!F1835</f>
        <v>BEARISH</v>
      </c>
      <c r="K1835" s="6" t="str">
        <f>OBV!G1835</f>
        <v>NEUTRAL</v>
      </c>
      <c r="L1835" s="6" t="str">
        <f>OBV!H1835</f>
        <v>CONFIRMED BEARISH</v>
      </c>
    </row>
    <row r="1836" spans="1:12" ht="13.5" x14ac:dyDescent="0.25">
      <c r="A1836" s="3">
        <f>RSI!A1836</f>
        <v>44686</v>
      </c>
      <c r="B1836" s="2">
        <f>RSI!B1836</f>
        <v>1.81</v>
      </c>
      <c r="C1836" s="2">
        <f>RSI!I1836</f>
        <v>39.50189077270052</v>
      </c>
      <c r="D1836" s="2">
        <f>MACD!E1836</f>
        <v>1.2498911606909857E-2</v>
      </c>
      <c r="E1836" s="2">
        <f>MACD!F1836</f>
        <v>4.1539589291422499E-2</v>
      </c>
      <c r="F1836" s="2">
        <f>'Moving Avg'!D1836</f>
        <v>1.81</v>
      </c>
      <c r="G1836" s="2">
        <f>'Moving Avg'!F1836</f>
        <v>1.871</v>
      </c>
      <c r="H1836" s="2">
        <f>'Moving Avg'!G1836</f>
        <v>1.9599999999999997</v>
      </c>
      <c r="I1836" s="2">
        <f>'Moving Avg'!H1836</f>
        <v>1.6237999999999995</v>
      </c>
      <c r="J1836" s="6" t="str">
        <f>OBV!F1836</f>
        <v>NEUTRAL</v>
      </c>
      <c r="K1836" s="6" t="str">
        <f>OBV!G1836</f>
        <v>NEUTRAL</v>
      </c>
      <c r="L1836" s="6" t="str">
        <f>OBV!H1836</f>
        <v>NEUTRAL</v>
      </c>
    </row>
    <row r="1837" spans="1:12" ht="13.5" x14ac:dyDescent="0.25">
      <c r="A1837" s="3">
        <f>RSI!A1837</f>
        <v>44687</v>
      </c>
      <c r="B1837" s="2">
        <f>RSI!B1837</f>
        <v>1.81</v>
      </c>
      <c r="C1837" s="2">
        <f>RSI!I1837</f>
        <v>39.501890772700513</v>
      </c>
      <c r="D1837" s="2">
        <f>MACD!E1837</f>
        <v>1.5526933319226721E-2</v>
      </c>
      <c r="E1837" s="2">
        <f>MACD!F1837</f>
        <v>3.6337058096983343E-2</v>
      </c>
      <c r="F1837" s="2">
        <f>'Moving Avg'!D1837</f>
        <v>1.81</v>
      </c>
      <c r="G1837" s="2">
        <f>'Moving Avg'!F1837</f>
        <v>1.859</v>
      </c>
      <c r="H1837" s="2">
        <f>'Moving Avg'!G1837</f>
        <v>1.9583999999999997</v>
      </c>
      <c r="I1837" s="2">
        <f>'Moving Avg'!H1837</f>
        <v>1.6254499999999994</v>
      </c>
      <c r="J1837" s="6" t="str">
        <f>OBV!F1837</f>
        <v>NEUTRAL</v>
      </c>
      <c r="K1837" s="6" t="str">
        <f>OBV!G1837</f>
        <v>NEUTRAL</v>
      </c>
      <c r="L1837" s="6" t="str">
        <f>OBV!H1837</f>
        <v>NEUTRAL</v>
      </c>
    </row>
    <row r="1838" spans="1:12" ht="13.5" x14ac:dyDescent="0.25">
      <c r="A1838" s="3">
        <f>RSI!A1838</f>
        <v>44690</v>
      </c>
      <c r="B1838" s="2">
        <f>RSI!B1838</f>
        <v>1.73</v>
      </c>
      <c r="C1838" s="2">
        <f>RSI!I1838</f>
        <v>31.803888365740605</v>
      </c>
      <c r="D1838" s="2">
        <f>MACD!E1838</f>
        <v>2.7522939694184956E-2</v>
      </c>
      <c r="E1838" s="2">
        <f>MACD!F1838</f>
        <v>3.4574234416423669E-2</v>
      </c>
      <c r="F1838" s="2">
        <f>'Moving Avg'!D1838</f>
        <v>1.794</v>
      </c>
      <c r="G1838" s="2">
        <f>'Moving Avg'!F1838</f>
        <v>1.8429999999999995</v>
      </c>
      <c r="H1838" s="2">
        <f>'Moving Avg'!G1838</f>
        <v>1.9535999999999998</v>
      </c>
      <c r="I1838" s="2">
        <f>'Moving Avg'!H1838</f>
        <v>1.6264999999999994</v>
      </c>
      <c r="J1838" s="6" t="str">
        <f>OBV!F1838</f>
        <v>BEARISH</v>
      </c>
      <c r="K1838" s="6" t="str">
        <f>OBV!G1838</f>
        <v>NEUTRAL</v>
      </c>
      <c r="L1838" s="6" t="str">
        <f>OBV!H1838</f>
        <v>CONFIRMED BEARISH</v>
      </c>
    </row>
    <row r="1839" spans="1:12" ht="13.5" x14ac:dyDescent="0.25">
      <c r="A1839" s="3">
        <f>RSI!A1839</f>
        <v>44691</v>
      </c>
      <c r="B1839" s="2">
        <f>RSI!B1839</f>
        <v>1.73</v>
      </c>
      <c r="C1839" s="2">
        <f>RSI!I1839</f>
        <v>31.803888365740605</v>
      </c>
      <c r="D1839" s="2">
        <f>MACD!E1839</f>
        <v>3.7006728851839643E-2</v>
      </c>
      <c r="E1839" s="2">
        <f>MACD!F1839</f>
        <v>3.5060733303506869E-2</v>
      </c>
      <c r="F1839" s="2">
        <f>'Moving Avg'!D1839</f>
        <v>1.778</v>
      </c>
      <c r="G1839" s="2">
        <f>'Moving Avg'!F1839</f>
        <v>1.8299999999999994</v>
      </c>
      <c r="H1839" s="2">
        <f>'Moving Avg'!G1839</f>
        <v>1.9503999999999999</v>
      </c>
      <c r="I1839" s="2">
        <f>'Moving Avg'!H1839</f>
        <v>1.6273499999999992</v>
      </c>
      <c r="J1839" s="6" t="str">
        <f>OBV!F1839</f>
        <v>BEARISH</v>
      </c>
      <c r="K1839" s="6" t="str">
        <f>OBV!G1839</f>
        <v>NEUTRAL</v>
      </c>
      <c r="L1839" s="6" t="str">
        <f>OBV!H1839</f>
        <v>CONFIRMED BEARISH</v>
      </c>
    </row>
    <row r="1840" spans="1:12" ht="13.5" x14ac:dyDescent="0.25">
      <c r="A1840" s="3">
        <f>RSI!A1840</f>
        <v>44692</v>
      </c>
      <c r="B1840" s="2">
        <f>RSI!B1840</f>
        <v>1.73</v>
      </c>
      <c r="C1840" s="2">
        <f>RSI!I1840</f>
        <v>31.803888365740605</v>
      </c>
      <c r="D1840" s="2">
        <f>MACD!E1840</f>
        <v>4.5838680712089408E-2</v>
      </c>
      <c r="E1840" s="2">
        <f>MACD!F1840</f>
        <v>3.7216322785223382E-2</v>
      </c>
      <c r="F1840" s="2">
        <f>'Moving Avg'!D1840</f>
        <v>1.762</v>
      </c>
      <c r="G1840" s="2">
        <f>'Moving Avg'!F1840</f>
        <v>1.8209999999999991</v>
      </c>
      <c r="H1840" s="2">
        <f>'Moving Avg'!G1840</f>
        <v>1.9462000000000002</v>
      </c>
      <c r="I1840" s="2">
        <f>'Moving Avg'!H1840</f>
        <v>1.6279999999999992</v>
      </c>
      <c r="J1840" s="6" t="str">
        <f>OBV!F1840</f>
        <v>BEARISH</v>
      </c>
      <c r="K1840" s="6" t="str">
        <f>OBV!G1840</f>
        <v>NEUTRAL</v>
      </c>
      <c r="L1840" s="6" t="str">
        <f>OBV!H1840</f>
        <v>CONFIRMED BEARISH</v>
      </c>
    </row>
    <row r="1841" spans="1:12" ht="13.5" x14ac:dyDescent="0.25">
      <c r="A1841" s="3">
        <f>RSI!A1841</f>
        <v>44693</v>
      </c>
      <c r="B1841" s="2">
        <f>RSI!B1841</f>
        <v>1.7</v>
      </c>
      <c r="C1841" s="2">
        <f>RSI!I1841</f>
        <v>29.143824748041126</v>
      </c>
      <c r="D1841" s="2">
        <f>MACD!E1841</f>
        <v>4.3973814725537519E-2</v>
      </c>
      <c r="E1841" s="2">
        <f>MACD!F1841</f>
        <v>3.8567821173286207E-2</v>
      </c>
      <c r="F1841" s="2">
        <f>'Moving Avg'!D1841</f>
        <v>1.7399999999999998</v>
      </c>
      <c r="G1841" s="2">
        <f>'Moving Avg'!F1841</f>
        <v>1.8104999999999993</v>
      </c>
      <c r="H1841" s="2">
        <f>'Moving Avg'!G1841</f>
        <v>1.9402000000000001</v>
      </c>
      <c r="I1841" s="2">
        <f>'Moving Avg'!H1841</f>
        <v>1.6284999999999992</v>
      </c>
      <c r="J1841" s="6" t="str">
        <f>OBV!F1841</f>
        <v>BEARISH</v>
      </c>
      <c r="K1841" s="6" t="str">
        <f>OBV!G1841</f>
        <v>NEUTRAL</v>
      </c>
      <c r="L1841" s="6" t="str">
        <f>OBV!H1841</f>
        <v>CONFIRMED BEARISH</v>
      </c>
    </row>
    <row r="1842" spans="1:12" ht="13.5" x14ac:dyDescent="0.25">
      <c r="A1842" s="3">
        <f>RSI!A1842</f>
        <v>44694</v>
      </c>
      <c r="B1842" s="2">
        <f>RSI!B1842</f>
        <v>1.67</v>
      </c>
      <c r="C1842" s="2">
        <f>RSI!I1842</f>
        <v>26.735653889638982</v>
      </c>
      <c r="D1842" s="2">
        <f>MACD!E1842</f>
        <v>4.5487394767691702E-2</v>
      </c>
      <c r="E1842" s="2">
        <f>MACD!F1842</f>
        <v>3.9951735892167307E-2</v>
      </c>
      <c r="F1842" s="2">
        <f>'Moving Avg'!D1842</f>
        <v>1.7119999999999997</v>
      </c>
      <c r="G1842" s="2">
        <f>'Moving Avg'!F1842</f>
        <v>1.8024999999999998</v>
      </c>
      <c r="H1842" s="2">
        <f>'Moving Avg'!G1842</f>
        <v>1.9336000000000002</v>
      </c>
      <c r="I1842" s="2">
        <f>'Moving Avg'!H1842</f>
        <v>1.6290499999999994</v>
      </c>
      <c r="J1842" s="6" t="str">
        <f>OBV!F1842</f>
        <v>BEARISH</v>
      </c>
      <c r="K1842" s="6" t="str">
        <f>OBV!G1842</f>
        <v>STRONG</v>
      </c>
      <c r="L1842" s="6" t="str">
        <f>OBV!H1842</f>
        <v>CONFIRMED BEARISH</v>
      </c>
    </row>
    <row r="1843" spans="1:12" ht="13.5" x14ac:dyDescent="0.25">
      <c r="A1843" s="3">
        <f>RSI!A1843</f>
        <v>44697</v>
      </c>
      <c r="B1843" s="2">
        <f>RSI!B1843</f>
        <v>1.6</v>
      </c>
      <c r="C1843" s="2">
        <f>RSI!I1843</f>
        <v>22.138838603778012</v>
      </c>
      <c r="D1843" s="2">
        <f>MACD!E1843</f>
        <v>5.293549998855096E-2</v>
      </c>
      <c r="E1843" s="2">
        <f>MACD!F1843</f>
        <v>4.2548488711444045E-2</v>
      </c>
      <c r="F1843" s="2">
        <f>'Moving Avg'!D1843</f>
        <v>1.6859999999999999</v>
      </c>
      <c r="G1843" s="2">
        <f>'Moving Avg'!F1843</f>
        <v>1.7909999999999999</v>
      </c>
      <c r="H1843" s="2">
        <f>'Moving Avg'!G1843</f>
        <v>1.9247999999999998</v>
      </c>
      <c r="I1843" s="2">
        <f>'Moving Avg'!H1843</f>
        <v>1.6292999999999995</v>
      </c>
      <c r="J1843" s="6" t="str">
        <f>OBV!F1843</f>
        <v>BEARISH</v>
      </c>
      <c r="K1843" s="6" t="str">
        <f>OBV!G1843</f>
        <v>STRONG</v>
      </c>
      <c r="L1843" s="6" t="str">
        <f>OBV!H1843</f>
        <v>CONFIRMED BEARISH</v>
      </c>
    </row>
    <row r="1844" spans="1:12" ht="13.5" x14ac:dyDescent="0.25">
      <c r="A1844" s="3">
        <f>RSI!A1844</f>
        <v>44698</v>
      </c>
      <c r="B1844" s="2">
        <f>RSI!B1844</f>
        <v>1.6</v>
      </c>
      <c r="C1844" s="2">
        <f>RSI!I1844</f>
        <v>22.138838603778012</v>
      </c>
      <c r="D1844" s="2">
        <f>MACD!E1844</f>
        <v>6.0560818893913071E-2</v>
      </c>
      <c r="E1844" s="2">
        <f>MACD!F1844</f>
        <v>4.6150954747937852E-2</v>
      </c>
      <c r="F1844" s="2">
        <f>'Moving Avg'!D1844</f>
        <v>1.6599999999999997</v>
      </c>
      <c r="G1844" s="2">
        <f>'Moving Avg'!F1844</f>
        <v>1.7835000000000001</v>
      </c>
      <c r="H1844" s="2">
        <f>'Moving Avg'!G1844</f>
        <v>1.9159999999999999</v>
      </c>
      <c r="I1844" s="2">
        <f>'Moving Avg'!H1844</f>
        <v>1.6297499999999996</v>
      </c>
      <c r="J1844" s="6" t="str">
        <f>OBV!F1844</f>
        <v>BEARISH</v>
      </c>
      <c r="K1844" s="6" t="str">
        <f>OBV!G1844</f>
        <v>STRONG</v>
      </c>
      <c r="L1844" s="6" t="str">
        <f>OBV!H1844</f>
        <v>CONFIRMED BEARISH</v>
      </c>
    </row>
    <row r="1845" spans="1:12" ht="13.5" x14ac:dyDescent="0.25">
      <c r="A1845" s="3">
        <f>RSI!A1845</f>
        <v>44699</v>
      </c>
      <c r="B1845" s="2">
        <f>RSI!B1845</f>
        <v>1.53</v>
      </c>
      <c r="C1845" s="2">
        <f>RSI!I1845</f>
        <v>18.458187424306089</v>
      </c>
      <c r="D1845" s="2">
        <f>MACD!E1845</f>
        <v>7.3423267393625258E-2</v>
      </c>
      <c r="E1845" s="2">
        <f>MACD!F1845</f>
        <v>5.1605417277075336E-2</v>
      </c>
      <c r="F1845" s="2">
        <f>'Moving Avg'!D1845</f>
        <v>1.6199999999999999</v>
      </c>
      <c r="G1845" s="2">
        <f>'Moving Avg'!F1845</f>
        <v>1.77</v>
      </c>
      <c r="H1845" s="2">
        <f>'Moving Avg'!G1845</f>
        <v>1.9066000000000001</v>
      </c>
      <c r="I1845" s="2">
        <f>'Moving Avg'!H1845</f>
        <v>1.6298499999999996</v>
      </c>
      <c r="J1845" s="6" t="str">
        <f>OBV!F1845</f>
        <v>BEARISH</v>
      </c>
      <c r="K1845" s="6" t="str">
        <f>OBV!G1845</f>
        <v>STRONG</v>
      </c>
      <c r="L1845" s="6" t="str">
        <f>OBV!H1845</f>
        <v>CONFIRMED BEARISH</v>
      </c>
    </row>
    <row r="1846" spans="1:12" ht="13.5" x14ac:dyDescent="0.25">
      <c r="A1846" s="3">
        <f>RSI!A1846</f>
        <v>44700</v>
      </c>
      <c r="B1846" s="2">
        <f>RSI!B1846</f>
        <v>1.59</v>
      </c>
      <c r="C1846" s="2">
        <f>RSI!I1846</f>
        <v>29.307041712578197</v>
      </c>
      <c r="D1846" s="2">
        <f>MACD!E1846</f>
        <v>8.1410390663842591E-2</v>
      </c>
      <c r="E1846" s="2">
        <f>MACD!F1846</f>
        <v>5.7566411954428798E-2</v>
      </c>
      <c r="F1846" s="2">
        <f>'Moving Avg'!D1846</f>
        <v>1.5980000000000001</v>
      </c>
      <c r="G1846" s="2">
        <f>'Moving Avg'!F1846</f>
        <v>1.7555000000000003</v>
      </c>
      <c r="H1846" s="2">
        <f>'Moving Avg'!G1846</f>
        <v>1.8985999999999998</v>
      </c>
      <c r="I1846" s="2">
        <f>'Moving Avg'!H1846</f>
        <v>1.6302499999999998</v>
      </c>
      <c r="J1846" s="6" t="str">
        <f>OBV!F1846</f>
        <v>BEARISH</v>
      </c>
      <c r="K1846" s="6" t="str">
        <f>OBV!G1846</f>
        <v>STRONG</v>
      </c>
      <c r="L1846" s="6" t="str">
        <f>OBV!H1846</f>
        <v>CONFIRMED BEARISH</v>
      </c>
    </row>
    <row r="1847" spans="1:12" ht="13.5" x14ac:dyDescent="0.25">
      <c r="A1847" s="3">
        <f>RSI!A1847</f>
        <v>44701</v>
      </c>
      <c r="B1847" s="2">
        <f>RSI!B1847</f>
        <v>1.59</v>
      </c>
      <c r="C1847" s="2">
        <f>RSI!I1847</f>
        <v>29.307041712578197</v>
      </c>
      <c r="D1847" s="2">
        <f>MACD!E1847</f>
        <v>8.9247477093057359E-2</v>
      </c>
      <c r="E1847" s="2">
        <f>MACD!F1847</f>
        <v>6.3902624982154516E-2</v>
      </c>
      <c r="F1847" s="2">
        <f>'Moving Avg'!D1847</f>
        <v>1.5820000000000001</v>
      </c>
      <c r="G1847" s="2">
        <f>'Moving Avg'!F1847</f>
        <v>1.7410000000000008</v>
      </c>
      <c r="H1847" s="2">
        <f>'Moving Avg'!G1847</f>
        <v>1.8906000000000001</v>
      </c>
      <c r="I1847" s="2">
        <f>'Moving Avg'!H1847</f>
        <v>1.6306499999999997</v>
      </c>
      <c r="J1847" s="6" t="str">
        <f>OBV!F1847</f>
        <v>BEARISH</v>
      </c>
      <c r="K1847" s="6" t="str">
        <f>OBV!G1847</f>
        <v>NEUTRAL</v>
      </c>
      <c r="L1847" s="6" t="str">
        <f>OBV!H1847</f>
        <v>CONFIRMED BEARISH</v>
      </c>
    </row>
    <row r="1848" spans="1:12" ht="13.5" x14ac:dyDescent="0.25">
      <c r="A1848" s="3">
        <f>RSI!A1848</f>
        <v>44704</v>
      </c>
      <c r="B1848" s="2">
        <f>RSI!B1848</f>
        <v>1.59</v>
      </c>
      <c r="C1848" s="2">
        <f>RSI!I1848</f>
        <v>29.307041712578197</v>
      </c>
      <c r="D1848" s="2">
        <f>MACD!E1848</f>
        <v>8.4570009456766293E-2</v>
      </c>
      <c r="E1848" s="2">
        <f>MACD!F1848</f>
        <v>6.8036101877076871E-2</v>
      </c>
      <c r="F1848" s="2">
        <f>'Moving Avg'!D1848</f>
        <v>1.5799999999999998</v>
      </c>
      <c r="G1848" s="2">
        <f>'Moving Avg'!F1848</f>
        <v>1.7255000000000007</v>
      </c>
      <c r="H1848" s="2">
        <f>'Moving Avg'!G1848</f>
        <v>1.8826000000000003</v>
      </c>
      <c r="I1848" s="2">
        <f>'Moving Avg'!H1848</f>
        <v>1.6310499999999997</v>
      </c>
      <c r="J1848" s="6" t="str">
        <f>OBV!F1848</f>
        <v>BEARISH</v>
      </c>
      <c r="K1848" s="6" t="str">
        <f>OBV!G1848</f>
        <v>NEUTRAL</v>
      </c>
      <c r="L1848" s="6" t="str">
        <f>OBV!H1848</f>
        <v>CONFIRMED BEARISH</v>
      </c>
    </row>
    <row r="1849" spans="1:12" ht="13.5" x14ac:dyDescent="0.25">
      <c r="A1849" s="3">
        <f>RSI!A1849</f>
        <v>44705</v>
      </c>
      <c r="B1849" s="2">
        <f>RSI!B1849</f>
        <v>1.59</v>
      </c>
      <c r="C1849" s="2">
        <f>RSI!I1849</f>
        <v>29.307041712578197</v>
      </c>
      <c r="D1849" s="2">
        <f>MACD!E1849</f>
        <v>8.1537007639651993E-2</v>
      </c>
      <c r="E1849" s="2">
        <f>MACD!F1849</f>
        <v>7.0736283029591895E-2</v>
      </c>
      <c r="F1849" s="2">
        <f>'Moving Avg'!D1849</f>
        <v>1.5779999999999998</v>
      </c>
      <c r="G1849" s="2">
        <f>'Moving Avg'!F1849</f>
        <v>1.7105000000000008</v>
      </c>
      <c r="H1849" s="2">
        <f>'Moving Avg'!G1849</f>
        <v>1.8734000000000004</v>
      </c>
      <c r="I1849" s="2">
        <f>'Moving Avg'!H1849</f>
        <v>1.6316499999999996</v>
      </c>
      <c r="J1849" s="6" t="str">
        <f>OBV!F1849</f>
        <v>BEARISH</v>
      </c>
      <c r="K1849" s="6" t="str">
        <f>OBV!G1849</f>
        <v>NEUTRAL</v>
      </c>
      <c r="L1849" s="6" t="str">
        <f>OBV!H1849</f>
        <v>CONFIRMED BEARISH</v>
      </c>
    </row>
    <row r="1850" spans="1:12" ht="13.5" x14ac:dyDescent="0.25">
      <c r="A1850" s="3">
        <f>RSI!A1850</f>
        <v>44706</v>
      </c>
      <c r="B1850" s="2">
        <f>RSI!B1850</f>
        <v>1.6</v>
      </c>
      <c r="C1850" s="2">
        <f>RSI!I1850</f>
        <v>31.354445103487734</v>
      </c>
      <c r="D1850" s="2">
        <f>MACD!E1850</f>
        <v>7.9086228351147758E-2</v>
      </c>
      <c r="E1850" s="2">
        <f>MACD!F1850</f>
        <v>7.2406272093903074E-2</v>
      </c>
      <c r="F1850" s="2">
        <f>'Moving Avg'!D1850</f>
        <v>1.5920000000000001</v>
      </c>
      <c r="G1850" s="2">
        <f>'Moving Avg'!F1850</f>
        <v>1.6960000000000004</v>
      </c>
      <c r="H1850" s="2">
        <f>'Moving Avg'!G1850</f>
        <v>1.8658000000000003</v>
      </c>
      <c r="I1850" s="2">
        <f>'Moving Avg'!H1850</f>
        <v>1.6321499999999998</v>
      </c>
      <c r="J1850" s="6" t="str">
        <f>OBV!F1850</f>
        <v>BULLISH</v>
      </c>
      <c r="K1850" s="6" t="str">
        <f>OBV!G1850</f>
        <v>NEUTRAL</v>
      </c>
      <c r="L1850" s="6" t="str">
        <f>OBV!H1850</f>
        <v>CONFIRMED BULLISH</v>
      </c>
    </row>
    <row r="1851" spans="1:12" ht="13.5" x14ac:dyDescent="0.25">
      <c r="A1851" s="3">
        <f>RSI!A1851</f>
        <v>44707</v>
      </c>
      <c r="B1851" s="2">
        <f>RSI!B1851</f>
        <v>1.53</v>
      </c>
      <c r="C1851" s="2">
        <f>RSI!I1851</f>
        <v>25.735629483681407</v>
      </c>
      <c r="D1851" s="2">
        <f>MACD!E1851</f>
        <v>7.8316116619685294E-2</v>
      </c>
      <c r="E1851" s="2">
        <f>MACD!F1851</f>
        <v>7.3588240999059515E-2</v>
      </c>
      <c r="F1851" s="2">
        <f>'Moving Avg'!D1851</f>
        <v>1.5800000000000003</v>
      </c>
      <c r="G1851" s="2">
        <f>'Moving Avg'!F1851</f>
        <v>1.6820000000000004</v>
      </c>
      <c r="H1851" s="2">
        <f>'Moving Avg'!G1851</f>
        <v>1.8554000000000004</v>
      </c>
      <c r="I1851" s="2">
        <f>'Moving Avg'!H1851</f>
        <v>1.6322999999999996</v>
      </c>
      <c r="J1851" s="6" t="str">
        <f>OBV!F1851</f>
        <v>BEARISH</v>
      </c>
      <c r="K1851" s="6" t="str">
        <f>OBV!G1851</f>
        <v>NEUTRAL</v>
      </c>
      <c r="L1851" s="6" t="str">
        <f>OBV!H1851</f>
        <v>CONFIRMED BEARISH</v>
      </c>
    </row>
    <row r="1852" spans="1:12" ht="13.5" x14ac:dyDescent="0.25">
      <c r="A1852" s="3">
        <f>RSI!A1852</f>
        <v>44708</v>
      </c>
      <c r="B1852" s="2">
        <f>RSI!B1852</f>
        <v>1.5</v>
      </c>
      <c r="C1852" s="2">
        <f>RSI!I1852</f>
        <v>23.769661015028234</v>
      </c>
      <c r="D1852" s="2">
        <f>MACD!E1852</f>
        <v>7.6364420914183828E-2</v>
      </c>
      <c r="E1852" s="2">
        <f>MACD!F1852</f>
        <v>7.4143476982084372E-2</v>
      </c>
      <c r="F1852" s="2">
        <f>'Moving Avg'!D1852</f>
        <v>1.5620000000000001</v>
      </c>
      <c r="G1852" s="2">
        <f>'Moving Avg'!F1852</f>
        <v>1.6665000000000003</v>
      </c>
      <c r="H1852" s="2">
        <f>'Moving Avg'!G1852</f>
        <v>1.8426000000000005</v>
      </c>
      <c r="I1852" s="2">
        <f>'Moving Avg'!H1852</f>
        <v>1.6320999999999994</v>
      </c>
      <c r="J1852" s="6" t="str">
        <f>OBV!F1852</f>
        <v>BEARISH</v>
      </c>
      <c r="K1852" s="6" t="str">
        <f>OBV!G1852</f>
        <v>NEUTRAL</v>
      </c>
      <c r="L1852" s="6" t="str">
        <f>OBV!H1852</f>
        <v>CONFIRMED BEARISH</v>
      </c>
    </row>
    <row r="1853" spans="1:12" ht="13.5" x14ac:dyDescent="0.25">
      <c r="A1853" s="3">
        <f>RSI!A1853</f>
        <v>44711</v>
      </c>
      <c r="B1853" s="2">
        <f>RSI!B1853</f>
        <v>1.56</v>
      </c>
      <c r="C1853" s="2">
        <f>RSI!I1853</f>
        <v>34.540065170052003</v>
      </c>
      <c r="D1853" s="2">
        <f>MACD!E1853</f>
        <v>6.0688711504868875E-2</v>
      </c>
      <c r="E1853" s="2">
        <f>MACD!F1853</f>
        <v>7.1452523886641278E-2</v>
      </c>
      <c r="F1853" s="2">
        <f>'Moving Avg'!D1853</f>
        <v>1.5560000000000003</v>
      </c>
      <c r="G1853" s="2">
        <f>'Moving Avg'!F1853</f>
        <v>1.6540000000000004</v>
      </c>
      <c r="H1853" s="2">
        <f>'Moving Avg'!G1853</f>
        <v>1.8318000000000005</v>
      </c>
      <c r="I1853" s="2">
        <f>'Moving Avg'!H1853</f>
        <v>1.6321999999999994</v>
      </c>
      <c r="J1853" s="6" t="str">
        <f>OBV!F1853</f>
        <v>BEARISH</v>
      </c>
      <c r="K1853" s="6" t="str">
        <f>OBV!G1853</f>
        <v>NEUTRAL</v>
      </c>
      <c r="L1853" s="6" t="str">
        <f>OBV!H1853</f>
        <v>CONFIRMED BEARISH</v>
      </c>
    </row>
    <row r="1854" spans="1:12" ht="13.5" x14ac:dyDescent="0.25">
      <c r="A1854" s="3">
        <f>RSI!A1854</f>
        <v>44712</v>
      </c>
      <c r="B1854" s="2">
        <f>RSI!B1854</f>
        <v>1.63</v>
      </c>
      <c r="C1854" s="2">
        <f>RSI!I1854</f>
        <v>44.408417744493669</v>
      </c>
      <c r="D1854" s="2">
        <f>MACD!E1854</f>
        <v>4.2986218816603694E-2</v>
      </c>
      <c r="E1854" s="2">
        <f>MACD!F1854</f>
        <v>6.575926287263377E-2</v>
      </c>
      <c r="F1854" s="2">
        <f>'Moving Avg'!D1854</f>
        <v>1.5639999999999998</v>
      </c>
      <c r="G1854" s="2">
        <f>'Moving Avg'!F1854</f>
        <v>1.6450000000000002</v>
      </c>
      <c r="H1854" s="2">
        <f>'Moving Avg'!G1854</f>
        <v>1.8208000000000004</v>
      </c>
      <c r="I1854" s="2">
        <f>'Moving Avg'!H1854</f>
        <v>1.6326499999999995</v>
      </c>
      <c r="J1854" s="6" t="str">
        <f>OBV!F1854</f>
        <v>BEARISH</v>
      </c>
      <c r="K1854" s="6" t="str">
        <f>OBV!G1854</f>
        <v>NEUTRAL</v>
      </c>
      <c r="L1854" s="6" t="str">
        <f>OBV!H1854</f>
        <v>BEARISH DIVERGENCE</v>
      </c>
    </row>
    <row r="1855" spans="1:12" ht="13.5" x14ac:dyDescent="0.25">
      <c r="A1855" s="3">
        <f>RSI!A1855</f>
        <v>44713</v>
      </c>
      <c r="B1855" s="2">
        <f>RSI!B1855</f>
        <v>1.7</v>
      </c>
      <c r="C1855" s="2">
        <f>RSI!I1855</f>
        <v>52.173135623942194</v>
      </c>
      <c r="D1855" s="2">
        <f>MACD!E1855</f>
        <v>1.2330576752389133E-2</v>
      </c>
      <c r="E1855" s="2">
        <f>MACD!F1855</f>
        <v>5.5073525648584844E-2</v>
      </c>
      <c r="F1855" s="2">
        <f>'Moving Avg'!D1855</f>
        <v>1.5840000000000001</v>
      </c>
      <c r="G1855" s="2">
        <f>'Moving Avg'!F1855</f>
        <v>1.6395</v>
      </c>
      <c r="H1855" s="2">
        <f>'Moving Avg'!G1855</f>
        <v>1.8130000000000004</v>
      </c>
      <c r="I1855" s="2">
        <f>'Moving Avg'!H1855</f>
        <v>1.6334499999999996</v>
      </c>
      <c r="J1855" s="6" t="str">
        <f>OBV!F1855</f>
        <v>BEARISH</v>
      </c>
      <c r="K1855" s="6" t="str">
        <f>OBV!G1855</f>
        <v>NEUTRAL</v>
      </c>
      <c r="L1855" s="6" t="str">
        <f>OBV!H1855</f>
        <v>BEARISH DIVERGENCE</v>
      </c>
    </row>
    <row r="1856" spans="1:12" ht="13.5" x14ac:dyDescent="0.25">
      <c r="A1856" s="3">
        <f>RSI!A1856</f>
        <v>44714</v>
      </c>
      <c r="B1856" s="2">
        <f>RSI!B1856</f>
        <v>1.63</v>
      </c>
      <c r="C1856" s="2">
        <f>RSI!I1856</f>
        <v>45.351439008693362</v>
      </c>
      <c r="D1856" s="2">
        <f>MACD!E1856</f>
        <v>6.507366536181447E-4</v>
      </c>
      <c r="E1856" s="2">
        <f>MACD!F1856</f>
        <v>4.4188967849591504E-2</v>
      </c>
      <c r="F1856" s="2">
        <f>'Moving Avg'!D1856</f>
        <v>1.6039999999999999</v>
      </c>
      <c r="G1856" s="2">
        <f>'Moving Avg'!F1856</f>
        <v>1.6305000000000001</v>
      </c>
      <c r="H1856" s="2">
        <f>'Moving Avg'!G1856</f>
        <v>1.8038000000000003</v>
      </c>
      <c r="I1856" s="2">
        <f>'Moving Avg'!H1856</f>
        <v>1.6338999999999997</v>
      </c>
      <c r="J1856" s="6" t="str">
        <f>OBV!F1856</f>
        <v>BEARISH</v>
      </c>
      <c r="K1856" s="6" t="str">
        <f>OBV!G1856</f>
        <v>NEUTRAL</v>
      </c>
      <c r="L1856" s="6" t="str">
        <f>OBV!H1856</f>
        <v>BEARISH DIVERGENCE</v>
      </c>
    </row>
    <row r="1857" spans="1:12" ht="13.5" x14ac:dyDescent="0.25">
      <c r="A1857" s="3">
        <f>RSI!A1857</f>
        <v>44715</v>
      </c>
      <c r="B1857" s="2">
        <f>RSI!B1857</f>
        <v>1.58</v>
      </c>
      <c r="C1857" s="2">
        <f>RSI!I1857</f>
        <v>41.206936227743796</v>
      </c>
      <c r="D1857" s="2">
        <f>MACD!E1857</f>
        <v>-5.2596877730952674E-3</v>
      </c>
      <c r="E1857" s="2">
        <f>MACD!F1857</f>
        <v>3.4299236725054152E-2</v>
      </c>
      <c r="F1857" s="2">
        <f>'Moving Avg'!D1857</f>
        <v>1.6199999999999999</v>
      </c>
      <c r="G1857" s="2">
        <f>'Moving Avg'!F1857</f>
        <v>1.6189999999999998</v>
      </c>
      <c r="H1857" s="2">
        <f>'Moving Avg'!G1857</f>
        <v>1.7936000000000001</v>
      </c>
      <c r="I1857" s="2">
        <f>'Moving Avg'!H1857</f>
        <v>1.6342999999999994</v>
      </c>
      <c r="J1857" s="6" t="str">
        <f>OBV!F1857</f>
        <v>BEARISH</v>
      </c>
      <c r="K1857" s="6" t="str">
        <f>OBV!G1857</f>
        <v>NEUTRAL</v>
      </c>
      <c r="L1857" s="6" t="str">
        <f>OBV!H1857</f>
        <v>BEARISH DIVERGENCE</v>
      </c>
    </row>
    <row r="1858" spans="1:12" ht="13.5" x14ac:dyDescent="0.25">
      <c r="A1858" s="3">
        <f>RSI!A1858</f>
        <v>44718</v>
      </c>
      <c r="B1858" s="2">
        <f>RSI!B1858</f>
        <v>1.58</v>
      </c>
      <c r="C1858" s="2">
        <f>RSI!I1858</f>
        <v>41.206936227743796</v>
      </c>
      <c r="D1858" s="2">
        <f>MACD!E1858</f>
        <v>-9.7164626057273384E-3</v>
      </c>
      <c r="E1858" s="2">
        <f>MACD!F1858</f>
        <v>2.5496096858897858E-2</v>
      </c>
      <c r="F1858" s="2">
        <f>'Moving Avg'!D1858</f>
        <v>1.6240000000000001</v>
      </c>
      <c r="G1858" s="2">
        <f>'Moving Avg'!F1858</f>
        <v>1.6114999999999999</v>
      </c>
      <c r="H1858" s="2">
        <f>'Moving Avg'!G1858</f>
        <v>1.7852000000000001</v>
      </c>
      <c r="I1858" s="2">
        <f>'Moving Avg'!H1858</f>
        <v>1.6346999999999994</v>
      </c>
      <c r="J1858" s="6" t="str">
        <f>OBV!F1858</f>
        <v>BEARISH</v>
      </c>
      <c r="K1858" s="6" t="str">
        <f>OBV!G1858</f>
        <v>NEUTRAL</v>
      </c>
      <c r="L1858" s="6" t="str">
        <f>OBV!H1858</f>
        <v>BEARISH DIVERGENCE</v>
      </c>
    </row>
    <row r="1859" spans="1:12" ht="13.5" x14ac:dyDescent="0.25">
      <c r="A1859" s="3">
        <f>RSI!A1859</f>
        <v>44719</v>
      </c>
      <c r="B1859" s="2">
        <f>RSI!B1859</f>
        <v>1.53</v>
      </c>
      <c r="C1859" s="2">
        <f>RSI!I1859</f>
        <v>37.258080993318913</v>
      </c>
      <c r="D1859" s="2">
        <f>MACD!E1859</f>
        <v>-9.2798450232511875E-3</v>
      </c>
      <c r="E1859" s="2">
        <f>MACD!F1859</f>
        <v>1.854090848246805E-2</v>
      </c>
      <c r="F1859" s="2">
        <f>'Moving Avg'!D1859</f>
        <v>1.6039999999999999</v>
      </c>
      <c r="G1859" s="2">
        <f>'Moving Avg'!F1859</f>
        <v>1.6014999999999997</v>
      </c>
      <c r="H1859" s="2">
        <f>'Moving Avg'!G1859</f>
        <v>1.7742000000000004</v>
      </c>
      <c r="I1859" s="2">
        <f>'Moving Avg'!H1859</f>
        <v>1.6348999999999996</v>
      </c>
      <c r="J1859" s="6" t="str">
        <f>OBV!F1859</f>
        <v>BEARISH</v>
      </c>
      <c r="K1859" s="6" t="str">
        <f>OBV!G1859</f>
        <v>NEUTRAL</v>
      </c>
      <c r="L1859" s="6" t="str">
        <f>OBV!H1859</f>
        <v>CONFIRMED BEARISH</v>
      </c>
    </row>
    <row r="1860" spans="1:12" ht="13.5" x14ac:dyDescent="0.25">
      <c r="A1860" s="3">
        <f>RSI!A1860</f>
        <v>44720</v>
      </c>
      <c r="B1860" s="2">
        <f>RSI!B1860</f>
        <v>1.53</v>
      </c>
      <c r="C1860" s="2">
        <f>RSI!I1860</f>
        <v>37.258080993318913</v>
      </c>
      <c r="D1860" s="2">
        <f>MACD!E1860</f>
        <v>-6.6097902788810892E-3</v>
      </c>
      <c r="E1860" s="2">
        <f>MACD!F1860</f>
        <v>1.3510768730198222E-2</v>
      </c>
      <c r="F1860" s="2">
        <f>'Moving Avg'!D1860</f>
        <v>1.57</v>
      </c>
      <c r="G1860" s="2">
        <f>'Moving Avg'!F1860</f>
        <v>1.5914999999999999</v>
      </c>
      <c r="H1860" s="2">
        <f>'Moving Avg'!G1860</f>
        <v>1.7648000000000004</v>
      </c>
      <c r="I1860" s="2">
        <f>'Moving Avg'!H1860</f>
        <v>1.6350999999999993</v>
      </c>
      <c r="J1860" s="6" t="str">
        <f>OBV!F1860</f>
        <v>BEARISH</v>
      </c>
      <c r="K1860" s="6" t="str">
        <f>OBV!G1860</f>
        <v>NEUTRAL</v>
      </c>
      <c r="L1860" s="6" t="str">
        <f>OBV!H1860</f>
        <v>CONFIRMED BEARISH</v>
      </c>
    </row>
    <row r="1861" spans="1:12" ht="13.5" x14ac:dyDescent="0.25">
      <c r="A1861" s="3">
        <f>RSI!A1861</f>
        <v>44721</v>
      </c>
      <c r="B1861" s="2">
        <f>RSI!B1861</f>
        <v>1.53</v>
      </c>
      <c r="C1861" s="2">
        <f>RSI!I1861</f>
        <v>37.258080993318913</v>
      </c>
      <c r="D1861" s="2">
        <f>MACD!E1861</f>
        <v>-1.4414051772279057E-2</v>
      </c>
      <c r="E1861" s="2">
        <f>MACD!F1861</f>
        <v>7.9258046297027672E-3</v>
      </c>
      <c r="F1861" s="2">
        <f>'Moving Avg'!D1861</f>
        <v>1.5500000000000003</v>
      </c>
      <c r="G1861" s="2">
        <f>'Moving Avg'!F1861</f>
        <v>1.5829999999999997</v>
      </c>
      <c r="H1861" s="2">
        <f>'Moving Avg'!G1861</f>
        <v>1.7554000000000003</v>
      </c>
      <c r="I1861" s="2">
        <f>'Moving Avg'!H1861</f>
        <v>1.6352999999999991</v>
      </c>
      <c r="J1861" s="6" t="str">
        <f>OBV!F1861</f>
        <v>BEARISH</v>
      </c>
      <c r="K1861" s="6" t="str">
        <f>OBV!G1861</f>
        <v>NEUTRAL</v>
      </c>
      <c r="L1861" s="6" t="str">
        <f>OBV!H1861</f>
        <v>CONFIRMED BEARISH</v>
      </c>
    </row>
    <row r="1862" spans="1:12" ht="13.5" x14ac:dyDescent="0.25">
      <c r="A1862" s="3">
        <f>RSI!A1862</f>
        <v>44722</v>
      </c>
      <c r="B1862" s="2">
        <f>RSI!B1862</f>
        <v>1.53</v>
      </c>
      <c r="C1862" s="2">
        <f>RSI!I1862</f>
        <v>37.258080993318913</v>
      </c>
      <c r="D1862" s="2">
        <f>MACD!E1862</f>
        <v>-2.4979623577393806E-2</v>
      </c>
      <c r="E1862" s="2">
        <f>MACD!F1862</f>
        <v>1.3447189882834524E-3</v>
      </c>
      <c r="F1862" s="2">
        <f>'Moving Avg'!D1862</f>
        <v>1.5400000000000003</v>
      </c>
      <c r="G1862" s="2">
        <f>'Moving Avg'!F1862</f>
        <v>1.5759999999999998</v>
      </c>
      <c r="H1862" s="2">
        <f>'Moving Avg'!G1862</f>
        <v>1.7478000000000002</v>
      </c>
      <c r="I1862" s="2">
        <f>'Moving Avg'!H1862</f>
        <v>1.6354999999999991</v>
      </c>
      <c r="J1862" s="6" t="str">
        <f>OBV!F1862</f>
        <v>BEARISH</v>
      </c>
      <c r="K1862" s="6" t="str">
        <f>OBV!G1862</f>
        <v>NEUTRAL</v>
      </c>
      <c r="L1862" s="6" t="str">
        <f>OBV!H1862</f>
        <v>CONFIRMED BEARISH</v>
      </c>
    </row>
    <row r="1863" spans="1:12" ht="13.5" x14ac:dyDescent="0.25">
      <c r="A1863" s="3">
        <f>RSI!A1863</f>
        <v>44725</v>
      </c>
      <c r="B1863" s="2">
        <f>RSI!B1863</f>
        <v>1.55</v>
      </c>
      <c r="C1863" s="2">
        <f>RSI!I1863</f>
        <v>40.334347832387536</v>
      </c>
      <c r="D1863" s="2">
        <f>MACD!E1863</f>
        <v>-2.5565417742912544E-2</v>
      </c>
      <c r="E1863" s="2">
        <f>MACD!F1863</f>
        <v>-4.0373083579557474E-3</v>
      </c>
      <c r="F1863" s="2">
        <f>'Moving Avg'!D1863</f>
        <v>1.534</v>
      </c>
      <c r="G1863" s="2">
        <f>'Moving Avg'!F1863</f>
        <v>1.5735000000000001</v>
      </c>
      <c r="H1863" s="2">
        <f>'Moving Avg'!G1863</f>
        <v>1.7392000000000001</v>
      </c>
      <c r="I1863" s="2">
        <f>'Moving Avg'!H1863</f>
        <v>1.635799999999999</v>
      </c>
      <c r="J1863" s="6" t="str">
        <f>OBV!F1863</f>
        <v>BULLISH</v>
      </c>
      <c r="K1863" s="6" t="str">
        <f>OBV!G1863</f>
        <v>NEUTRAL</v>
      </c>
      <c r="L1863" s="6" t="str">
        <f>OBV!H1863</f>
        <v>BULLISH DIVERGENCE</v>
      </c>
    </row>
    <row r="1864" spans="1:12" ht="13.5" x14ac:dyDescent="0.25">
      <c r="A1864" s="3">
        <f>RSI!A1864</f>
        <v>44726</v>
      </c>
      <c r="B1864" s="2">
        <f>RSI!B1864</f>
        <v>1.55</v>
      </c>
      <c r="C1864" s="2">
        <f>RSI!I1864</f>
        <v>40.334347832387529</v>
      </c>
      <c r="D1864" s="2">
        <f>MACD!E1864</f>
        <v>-1.4849838610564881E-2</v>
      </c>
      <c r="E1864" s="2">
        <f>MACD!F1864</f>
        <v>-6.1998144084775744E-3</v>
      </c>
      <c r="F1864" s="2">
        <f>'Moving Avg'!D1864</f>
        <v>1.5379999999999998</v>
      </c>
      <c r="G1864" s="2">
        <f>'Moving Avg'!F1864</f>
        <v>1.5710000000000002</v>
      </c>
      <c r="H1864" s="2">
        <f>'Moving Avg'!G1864</f>
        <v>1.7302000000000004</v>
      </c>
      <c r="I1864" s="2">
        <f>'Moving Avg'!H1864</f>
        <v>1.636099999999999</v>
      </c>
      <c r="J1864" s="6" t="str">
        <f>OBV!F1864</f>
        <v>BULLISH</v>
      </c>
      <c r="K1864" s="6" t="str">
        <f>OBV!G1864</f>
        <v>NEUTRAL</v>
      </c>
      <c r="L1864" s="6" t="str">
        <f>OBV!H1864</f>
        <v>CONFIRMED BULLISH</v>
      </c>
    </row>
    <row r="1865" spans="1:12" ht="13.5" x14ac:dyDescent="0.25">
      <c r="A1865" s="3">
        <f>RSI!A1865</f>
        <v>44727</v>
      </c>
      <c r="B1865" s="2">
        <f>RSI!B1865</f>
        <v>1.55</v>
      </c>
      <c r="C1865" s="2">
        <f>RSI!I1865</f>
        <v>40.334347832387529</v>
      </c>
      <c r="D1865" s="2">
        <f>MACD!E1865</f>
        <v>5.3956987564947045E-3</v>
      </c>
      <c r="E1865" s="2">
        <f>MACD!F1865</f>
        <v>-3.8807117754831189E-3</v>
      </c>
      <c r="F1865" s="2">
        <f>'Moving Avg'!D1865</f>
        <v>1.542</v>
      </c>
      <c r="G1865" s="2">
        <f>'Moving Avg'!F1865</f>
        <v>1.5720000000000001</v>
      </c>
      <c r="H1865" s="2">
        <f>'Moving Avg'!G1865</f>
        <v>1.7202000000000002</v>
      </c>
      <c r="I1865" s="2">
        <f>'Moving Avg'!H1865</f>
        <v>1.6363999999999992</v>
      </c>
      <c r="J1865" s="6" t="str">
        <f>OBV!F1865</f>
        <v>BULLISH</v>
      </c>
      <c r="K1865" s="6" t="str">
        <f>OBV!G1865</f>
        <v>NEUTRAL</v>
      </c>
      <c r="L1865" s="6" t="str">
        <f>OBV!H1865</f>
        <v>CONFIRMED BULLISH</v>
      </c>
    </row>
    <row r="1866" spans="1:12" ht="13.5" x14ac:dyDescent="0.25">
      <c r="A1866" s="3">
        <f>RSI!A1866</f>
        <v>44728</v>
      </c>
      <c r="B1866" s="2">
        <f>RSI!B1866</f>
        <v>1.55</v>
      </c>
      <c r="C1866" s="2">
        <f>RSI!I1866</f>
        <v>40.334347832387529</v>
      </c>
      <c r="D1866" s="2">
        <f>MACD!E1866</f>
        <v>1.2136268502692449E-2</v>
      </c>
      <c r="E1866" s="2">
        <f>MACD!F1866</f>
        <v>-6.7731571984800537E-4</v>
      </c>
      <c r="F1866" s="2">
        <f>'Moving Avg'!D1866</f>
        <v>1.5459999999999998</v>
      </c>
      <c r="G1866" s="2">
        <f>'Moving Avg'!F1866</f>
        <v>1.5700000000000003</v>
      </c>
      <c r="H1866" s="2">
        <f>'Moving Avg'!G1866</f>
        <v>1.7102000000000002</v>
      </c>
      <c r="I1866" s="2">
        <f>'Moving Avg'!H1866</f>
        <v>1.6366999999999989</v>
      </c>
      <c r="J1866" s="6" t="str">
        <f>OBV!F1866</f>
        <v>BULLISH</v>
      </c>
      <c r="K1866" s="6" t="str">
        <f>OBV!G1866</f>
        <v>NEUTRAL</v>
      </c>
      <c r="L1866" s="6" t="str">
        <f>OBV!H1866</f>
        <v>CONFIRMED BULLISH</v>
      </c>
    </row>
    <row r="1867" spans="1:12" ht="13.5" x14ac:dyDescent="0.25">
      <c r="A1867" s="3">
        <f>RSI!A1867</f>
        <v>44729</v>
      </c>
      <c r="B1867" s="2">
        <f>RSI!B1867</f>
        <v>1.53</v>
      </c>
      <c r="C1867" s="2">
        <f>RSI!I1867</f>
        <v>37.838927237526292</v>
      </c>
      <c r="D1867" s="2">
        <f>MACD!E1867</f>
        <v>1.1979891312360769E-2</v>
      </c>
      <c r="E1867" s="2">
        <f>MACD!F1867</f>
        <v>1.8541256865937496E-3</v>
      </c>
      <c r="F1867" s="2">
        <f>'Moving Avg'!D1867</f>
        <v>1.546</v>
      </c>
      <c r="G1867" s="2">
        <f>'Moving Avg'!F1867</f>
        <v>1.5670000000000004</v>
      </c>
      <c r="H1867" s="2">
        <f>'Moving Avg'!G1867</f>
        <v>1.6998000000000002</v>
      </c>
      <c r="I1867" s="2">
        <f>'Moving Avg'!H1867</f>
        <v>1.6368999999999991</v>
      </c>
      <c r="J1867" s="6" t="str">
        <f>OBV!F1867</f>
        <v>BULLISH</v>
      </c>
      <c r="K1867" s="6" t="str">
        <f>OBV!G1867</f>
        <v>NEUTRAL</v>
      </c>
      <c r="L1867" s="6" t="str">
        <f>OBV!H1867</f>
        <v>NEUTRAL</v>
      </c>
    </row>
    <row r="1868" spans="1:12" ht="13.5" x14ac:dyDescent="0.25">
      <c r="A1868" s="3">
        <f>RSI!A1868</f>
        <v>44732</v>
      </c>
      <c r="B1868" s="2">
        <f>RSI!B1868</f>
        <v>1.53</v>
      </c>
      <c r="C1868" s="2">
        <f>RSI!I1868</f>
        <v>37.838927237526292</v>
      </c>
      <c r="D1868" s="2">
        <f>MACD!E1868</f>
        <v>1.2290651162530031E-2</v>
      </c>
      <c r="E1868" s="2">
        <f>MACD!F1868</f>
        <v>3.9414307817810064E-3</v>
      </c>
      <c r="F1868" s="2">
        <f>'Moving Avg'!D1868</f>
        <v>1.5420000000000003</v>
      </c>
      <c r="G1868" s="2">
        <f>'Moving Avg'!F1868</f>
        <v>1.5640000000000005</v>
      </c>
      <c r="H1868" s="2">
        <f>'Moving Avg'!G1868</f>
        <v>1.6894</v>
      </c>
      <c r="I1868" s="2">
        <f>'Moving Avg'!H1868</f>
        <v>1.6370999999999989</v>
      </c>
      <c r="J1868" s="6" t="str">
        <f>OBV!F1868</f>
        <v>BEARISH</v>
      </c>
      <c r="K1868" s="6" t="str">
        <f>OBV!G1868</f>
        <v>NEUTRAL</v>
      </c>
      <c r="L1868" s="6" t="str">
        <f>OBV!H1868</f>
        <v>CONFIRMED BEARISH</v>
      </c>
    </row>
    <row r="1869" spans="1:12" ht="13.5" x14ac:dyDescent="0.25">
      <c r="A1869" s="3">
        <f>RSI!A1869</f>
        <v>44733</v>
      </c>
      <c r="B1869" s="2">
        <f>RSI!B1869</f>
        <v>1.53</v>
      </c>
      <c r="C1869" s="2">
        <f>RSI!I1869</f>
        <v>37.838927237526292</v>
      </c>
      <c r="D1869" s="2">
        <f>MACD!E1869</f>
        <v>5.2715524563944349E-3</v>
      </c>
      <c r="E1869" s="2">
        <f>MACD!F1869</f>
        <v>4.2074551167036924E-3</v>
      </c>
      <c r="F1869" s="2">
        <f>'Moving Avg'!D1869</f>
        <v>1.538</v>
      </c>
      <c r="G1869" s="2">
        <f>'Moving Avg'!F1869</f>
        <v>1.5610000000000004</v>
      </c>
      <c r="H1869" s="2">
        <f>'Moving Avg'!G1869</f>
        <v>1.6802000000000004</v>
      </c>
      <c r="I1869" s="2">
        <f>'Moving Avg'!H1869</f>
        <v>1.6372999999999989</v>
      </c>
      <c r="J1869" s="6" t="str">
        <f>OBV!F1869</f>
        <v>BEARISH</v>
      </c>
      <c r="K1869" s="6" t="str">
        <f>OBV!G1869</f>
        <v>NEUTRAL</v>
      </c>
      <c r="L1869" s="6" t="str">
        <f>OBV!H1869</f>
        <v>CONFIRMED BEARISH</v>
      </c>
    </row>
    <row r="1870" spans="1:12" ht="13.5" x14ac:dyDescent="0.25">
      <c r="A1870" s="3">
        <f>RSI!A1870</f>
        <v>44734</v>
      </c>
      <c r="B1870" s="2">
        <f>RSI!B1870</f>
        <v>1.53</v>
      </c>
      <c r="C1870" s="2">
        <f>RSI!I1870</f>
        <v>37.838927237526292</v>
      </c>
      <c r="D1870" s="2">
        <f>MACD!E1870</f>
        <v>-2.8781607355665706E-4</v>
      </c>
      <c r="E1870" s="2">
        <f>MACD!F1870</f>
        <v>3.3084008786516228E-3</v>
      </c>
      <c r="F1870" s="2">
        <f>'Moving Avg'!D1870</f>
        <v>1.5340000000000003</v>
      </c>
      <c r="G1870" s="2">
        <f>'Moving Avg'!F1870</f>
        <v>1.5575000000000006</v>
      </c>
      <c r="H1870" s="2">
        <f>'Moving Avg'!G1870</f>
        <v>1.6726000000000001</v>
      </c>
      <c r="I1870" s="2">
        <f>'Moving Avg'!H1870</f>
        <v>1.6374999999999986</v>
      </c>
      <c r="J1870" s="6" t="str">
        <f>OBV!F1870</f>
        <v>BEARISH</v>
      </c>
      <c r="K1870" s="6" t="str">
        <f>OBV!G1870</f>
        <v>NEUTRAL</v>
      </c>
      <c r="L1870" s="6" t="str">
        <f>OBV!H1870</f>
        <v>CONFIRMED BEARISH</v>
      </c>
    </row>
    <row r="1871" spans="1:12" ht="13.5" x14ac:dyDescent="0.25">
      <c r="A1871" s="3">
        <f>RSI!A1871</f>
        <v>44735</v>
      </c>
      <c r="B1871" s="2">
        <f>RSI!B1871</f>
        <v>1.59</v>
      </c>
      <c r="C1871" s="2">
        <f>RSI!I1871</f>
        <v>50.257148222385645</v>
      </c>
      <c r="D1871" s="2">
        <f>MACD!E1871</f>
        <v>-9.084611177381241E-3</v>
      </c>
      <c r="E1871" s="2">
        <f>MACD!F1871</f>
        <v>8.297984674450502E-4</v>
      </c>
      <c r="F1871" s="2">
        <f>'Moving Avg'!D1871</f>
        <v>1.542</v>
      </c>
      <c r="G1871" s="2">
        <f>'Moving Avg'!F1871</f>
        <v>1.5605000000000002</v>
      </c>
      <c r="H1871" s="2">
        <f>'Moving Avg'!G1871</f>
        <v>1.6662000000000003</v>
      </c>
      <c r="I1871" s="2">
        <f>'Moving Avg'!H1871</f>
        <v>1.6379999999999988</v>
      </c>
      <c r="J1871" s="6" t="str">
        <f>OBV!F1871</f>
        <v>BULLISH</v>
      </c>
      <c r="K1871" s="6" t="str">
        <f>OBV!G1871</f>
        <v>NEUTRAL</v>
      </c>
      <c r="L1871" s="6" t="str">
        <f>OBV!H1871</f>
        <v>CONFIRMED BULLISH</v>
      </c>
    </row>
    <row r="1872" spans="1:12" ht="13.5" x14ac:dyDescent="0.25">
      <c r="A1872" s="3">
        <f>RSI!A1872</f>
        <v>44736</v>
      </c>
      <c r="B1872" s="2">
        <f>RSI!B1872</f>
        <v>1.62</v>
      </c>
      <c r="C1872" s="2">
        <f>RSI!I1872</f>
        <v>55.088344026391937</v>
      </c>
      <c r="D1872" s="2">
        <f>MACD!E1872</f>
        <v>-1.8779141686903422E-2</v>
      </c>
      <c r="E1872" s="2">
        <f>MACD!F1872</f>
        <v>-3.0919895634246445E-3</v>
      </c>
      <c r="F1872" s="2">
        <f>'Moving Avg'!D1872</f>
        <v>1.56</v>
      </c>
      <c r="G1872" s="2">
        <f>'Moving Avg'!F1872</f>
        <v>1.5665000000000002</v>
      </c>
      <c r="H1872" s="2">
        <f>'Moving Avg'!G1872</f>
        <v>1.6620000000000004</v>
      </c>
      <c r="I1872" s="2">
        <f>'Moving Avg'!H1872</f>
        <v>1.6386499999999986</v>
      </c>
      <c r="J1872" s="6" t="str">
        <f>OBV!F1872</f>
        <v>BULLISH</v>
      </c>
      <c r="K1872" s="6" t="str">
        <f>OBV!G1872</f>
        <v>NEUTRAL</v>
      </c>
      <c r="L1872" s="6" t="str">
        <f>OBV!H1872</f>
        <v>CONFIRMED BULLISH</v>
      </c>
    </row>
    <row r="1873" spans="1:12" ht="13.5" x14ac:dyDescent="0.25">
      <c r="A1873" s="3">
        <f>RSI!A1873</f>
        <v>44739</v>
      </c>
      <c r="B1873" s="2">
        <f>RSI!B1873</f>
        <v>1.62</v>
      </c>
      <c r="C1873" s="2">
        <f>RSI!I1873</f>
        <v>55.088344026391937</v>
      </c>
      <c r="D1873" s="2">
        <f>MACD!E1873</f>
        <v>-2.4109282209327398E-2</v>
      </c>
      <c r="E1873" s="2">
        <f>MACD!F1873</f>
        <v>-7.2954480926051956E-3</v>
      </c>
      <c r="F1873" s="2">
        <f>'Moving Avg'!D1873</f>
        <v>1.5780000000000001</v>
      </c>
      <c r="G1873" s="2">
        <f>'Moving Avg'!F1873</f>
        <v>1.5695000000000003</v>
      </c>
      <c r="H1873" s="2">
        <f>'Moving Avg'!G1873</f>
        <v>1.6578000000000006</v>
      </c>
      <c r="I1873" s="2">
        <f>'Moving Avg'!H1873</f>
        <v>1.6392999999999986</v>
      </c>
      <c r="J1873" s="6" t="str">
        <f>OBV!F1873</f>
        <v>BULLISH</v>
      </c>
      <c r="K1873" s="6" t="str">
        <f>OBV!G1873</f>
        <v>NEUTRAL</v>
      </c>
      <c r="L1873" s="6" t="str">
        <f>OBV!H1873</f>
        <v>CONFIRMED BULLISH</v>
      </c>
    </row>
    <row r="1874" spans="1:12" ht="13.5" x14ac:dyDescent="0.25">
      <c r="A1874" s="3">
        <f>RSI!A1874</f>
        <v>44740</v>
      </c>
      <c r="B1874" s="2">
        <f>RSI!B1874</f>
        <v>1.62</v>
      </c>
      <c r="C1874" s="2">
        <f>RSI!I1874</f>
        <v>55.088344026391937</v>
      </c>
      <c r="D1874" s="2">
        <f>MACD!E1874</f>
        <v>-2.8808289374083529E-2</v>
      </c>
      <c r="E1874" s="2">
        <f>MACD!F1874</f>
        <v>-1.1598016348900862E-2</v>
      </c>
      <c r="F1874" s="2">
        <f>'Moving Avg'!D1874</f>
        <v>1.5960000000000001</v>
      </c>
      <c r="G1874" s="2">
        <f>'Moving Avg'!F1874</f>
        <v>1.5690000000000004</v>
      </c>
      <c r="H1874" s="2">
        <f>'Moving Avg'!G1874</f>
        <v>1.6552000000000009</v>
      </c>
      <c r="I1874" s="2">
        <f>'Moving Avg'!H1874</f>
        <v>1.6401999999999988</v>
      </c>
      <c r="J1874" s="6" t="str">
        <f>OBV!F1874</f>
        <v>BULLISH</v>
      </c>
      <c r="K1874" s="6" t="str">
        <f>OBV!G1874</f>
        <v>NEUTRAL</v>
      </c>
      <c r="L1874" s="6" t="str">
        <f>OBV!H1874</f>
        <v>CONFIRMED BULLISH</v>
      </c>
    </row>
    <row r="1875" spans="1:12" ht="13.5" x14ac:dyDescent="0.25">
      <c r="A1875" s="3">
        <f>RSI!A1875</f>
        <v>44741</v>
      </c>
      <c r="B1875" s="2">
        <f>RSI!B1875</f>
        <v>1.62</v>
      </c>
      <c r="C1875" s="2">
        <f>RSI!I1875</f>
        <v>55.08834402639193</v>
      </c>
      <c r="D1875" s="2">
        <f>MACD!E1875</f>
        <v>-3.295926889776335E-2</v>
      </c>
      <c r="E1875" s="2">
        <f>MACD!F1875</f>
        <v>-1.5870266858673363E-2</v>
      </c>
      <c r="F1875" s="2">
        <f>'Moving Avg'!D1875</f>
        <v>1.6140000000000001</v>
      </c>
      <c r="G1875" s="2">
        <f>'Moving Avg'!F1875</f>
        <v>1.5650000000000006</v>
      </c>
      <c r="H1875" s="2">
        <f>'Moving Avg'!G1875</f>
        <v>1.6516000000000008</v>
      </c>
      <c r="I1875" s="2">
        <f>'Moving Avg'!H1875</f>
        <v>1.6410999999999987</v>
      </c>
      <c r="J1875" s="6" t="str">
        <f>OBV!F1875</f>
        <v>BULLISH</v>
      </c>
      <c r="K1875" s="6" t="str">
        <f>OBV!G1875</f>
        <v>NEUTRAL</v>
      </c>
      <c r="L1875" s="6" t="str">
        <f>OBV!H1875</f>
        <v>CONFIRMED BULLISH</v>
      </c>
    </row>
    <row r="1876" spans="1:12" ht="13.5" x14ac:dyDescent="0.25">
      <c r="A1876" s="3">
        <f>RSI!A1876</f>
        <v>44742</v>
      </c>
      <c r="B1876" s="2">
        <f>RSI!B1876</f>
        <v>1.6</v>
      </c>
      <c r="C1876" s="2">
        <f>RSI!I1876</f>
        <v>50.675024223876036</v>
      </c>
      <c r="D1876" s="2">
        <f>MACD!E1876</f>
        <v>-3.515209594454638E-2</v>
      </c>
      <c r="E1876" s="2">
        <f>MACD!F1876</f>
        <v>-1.9726632675847969E-2</v>
      </c>
      <c r="F1876" s="2">
        <f>'Moving Avg'!D1876</f>
        <v>1.6160000000000001</v>
      </c>
      <c r="G1876" s="2">
        <f>'Moving Avg'!F1876</f>
        <v>1.5635000000000008</v>
      </c>
      <c r="H1876" s="2">
        <f>'Moving Avg'!G1876</f>
        <v>1.6460000000000008</v>
      </c>
      <c r="I1876" s="2">
        <f>'Moving Avg'!H1876</f>
        <v>1.6419499999999987</v>
      </c>
      <c r="J1876" s="6" t="str">
        <f>OBV!F1876</f>
        <v>BEARISH</v>
      </c>
      <c r="K1876" s="6" t="str">
        <f>OBV!G1876</f>
        <v>NEUTRAL</v>
      </c>
      <c r="L1876" s="6" t="str">
        <f>OBV!H1876</f>
        <v>BEARISH DIVERGENCE</v>
      </c>
    </row>
    <row r="1877" spans="1:12" ht="13.5" x14ac:dyDescent="0.25">
      <c r="A1877" s="3">
        <f>RSI!A1877</f>
        <v>44743</v>
      </c>
      <c r="B1877" s="2">
        <f>RSI!B1877</f>
        <v>1.6</v>
      </c>
      <c r="C1877" s="2">
        <f>RSI!I1877</f>
        <v>50.675024223876036</v>
      </c>
      <c r="D1877" s="2">
        <f>MACD!E1877</f>
        <v>-4.0116252793797491E-2</v>
      </c>
      <c r="E1877" s="2">
        <f>MACD!F1877</f>
        <v>-2.3804556699437873E-2</v>
      </c>
      <c r="F1877" s="2">
        <f>'Moving Avg'!D1877</f>
        <v>1.6120000000000001</v>
      </c>
      <c r="G1877" s="2">
        <f>'Moving Avg'!F1877</f>
        <v>1.5645000000000007</v>
      </c>
      <c r="H1877" s="2">
        <f>'Moving Avg'!G1877</f>
        <v>1.6404000000000007</v>
      </c>
      <c r="I1877" s="2">
        <f>'Moving Avg'!H1877</f>
        <v>1.6427999999999989</v>
      </c>
      <c r="J1877" s="6" t="str">
        <f>OBV!F1877</f>
        <v>BEARISH</v>
      </c>
      <c r="K1877" s="6" t="str">
        <f>OBV!G1877</f>
        <v>NEUTRAL</v>
      </c>
      <c r="L1877" s="6" t="str">
        <f>OBV!H1877</f>
        <v>CONFIRMED BEARISH</v>
      </c>
    </row>
    <row r="1878" spans="1:12" ht="13.5" x14ac:dyDescent="0.25">
      <c r="A1878" s="3">
        <f>RSI!A1878</f>
        <v>44746</v>
      </c>
      <c r="B1878" s="2">
        <f>RSI!B1878</f>
        <v>1.53</v>
      </c>
      <c r="C1878" s="2">
        <f>RSI!I1878</f>
        <v>38.239690149939939</v>
      </c>
      <c r="D1878" s="2">
        <f>MACD!E1878</f>
        <v>-3.916091980909342E-2</v>
      </c>
      <c r="E1878" s="2">
        <f>MACD!F1878</f>
        <v>-2.6875829321368984E-2</v>
      </c>
      <c r="F1878" s="2">
        <f>'Moving Avg'!D1878</f>
        <v>1.5939999999999999</v>
      </c>
      <c r="G1878" s="2">
        <f>'Moving Avg'!F1878</f>
        <v>1.5620000000000005</v>
      </c>
      <c r="H1878" s="2">
        <f>'Moving Avg'!G1878</f>
        <v>1.6330000000000007</v>
      </c>
      <c r="I1878" s="2">
        <f>'Moving Avg'!H1878</f>
        <v>1.6432999999999987</v>
      </c>
      <c r="J1878" s="6" t="str">
        <f>OBV!F1878</f>
        <v>BEARISH</v>
      </c>
      <c r="K1878" s="6" t="str">
        <f>OBV!G1878</f>
        <v>NEUTRAL</v>
      </c>
      <c r="L1878" s="6" t="str">
        <f>OBV!H1878</f>
        <v>CONFIRMED BEARISH</v>
      </c>
    </row>
    <row r="1879" spans="1:12" ht="13.5" x14ac:dyDescent="0.25">
      <c r="A1879" s="3">
        <f>RSI!A1879</f>
        <v>44747</v>
      </c>
      <c r="B1879" s="2">
        <f>RSI!B1879</f>
        <v>1.5</v>
      </c>
      <c r="C1879" s="2">
        <f>RSI!I1879</f>
        <v>34.34933118668026</v>
      </c>
      <c r="D1879" s="2">
        <f>MACD!E1879</f>
        <v>-3.574393903977735E-2</v>
      </c>
      <c r="E1879" s="2">
        <f>MACD!F1879</f>
        <v>-2.8649451265050658E-2</v>
      </c>
      <c r="F1879" s="2">
        <f>'Moving Avg'!D1879</f>
        <v>1.57</v>
      </c>
      <c r="G1879" s="2">
        <f>'Moving Avg'!F1879</f>
        <v>1.5605000000000004</v>
      </c>
      <c r="H1879" s="2">
        <f>'Moving Avg'!G1879</f>
        <v>1.6252000000000006</v>
      </c>
      <c r="I1879" s="2">
        <f>'Moving Avg'!H1879</f>
        <v>1.6436499999999987</v>
      </c>
      <c r="J1879" s="6" t="str">
        <f>OBV!F1879</f>
        <v>BEARISH</v>
      </c>
      <c r="K1879" s="6" t="str">
        <f>OBV!G1879</f>
        <v>STRONG</v>
      </c>
      <c r="L1879" s="6" t="str">
        <f>OBV!H1879</f>
        <v>CONFIRMED BEARISH</v>
      </c>
    </row>
    <row r="1880" spans="1:12" ht="13.5" x14ac:dyDescent="0.25">
      <c r="A1880" s="3">
        <f>RSI!A1880</f>
        <v>44748</v>
      </c>
      <c r="B1880" s="2">
        <f>RSI!B1880</f>
        <v>1.5</v>
      </c>
      <c r="C1880" s="2">
        <f>RSI!I1880</f>
        <v>34.34933118668026</v>
      </c>
      <c r="D1880" s="2">
        <f>MACD!E1880</f>
        <v>-3.2317598675899673E-2</v>
      </c>
      <c r="E1880" s="2">
        <f>MACD!F1880</f>
        <v>-2.9383080747220462E-2</v>
      </c>
      <c r="F1880" s="2">
        <f>'Moving Avg'!D1880</f>
        <v>1.546</v>
      </c>
      <c r="G1880" s="2">
        <f>'Moving Avg'!F1880</f>
        <v>1.5590000000000004</v>
      </c>
      <c r="H1880" s="2">
        <f>'Moving Avg'!G1880</f>
        <v>1.6174000000000004</v>
      </c>
      <c r="I1880" s="2">
        <f>'Moving Avg'!H1880</f>
        <v>1.6439999999999986</v>
      </c>
      <c r="J1880" s="6" t="str">
        <f>OBV!F1880</f>
        <v>BEARISH</v>
      </c>
      <c r="K1880" s="6" t="str">
        <f>OBV!G1880</f>
        <v>STRONG</v>
      </c>
      <c r="L1880" s="6" t="str">
        <f>OBV!H1880</f>
        <v>CONFIRMED BEARISH</v>
      </c>
    </row>
    <row r="1881" spans="1:12" ht="13.5" x14ac:dyDescent="0.25">
      <c r="A1881" s="3">
        <f>RSI!A1881</f>
        <v>44749</v>
      </c>
      <c r="B1881" s="2">
        <f>RSI!B1881</f>
        <v>1.5</v>
      </c>
      <c r="C1881" s="2">
        <f>RSI!I1881</f>
        <v>34.349331186680246</v>
      </c>
      <c r="D1881" s="2">
        <f>MACD!E1881</f>
        <v>-1.969220267940397E-2</v>
      </c>
      <c r="E1881" s="2">
        <f>MACD!F1881</f>
        <v>-2.7444905133657167E-2</v>
      </c>
      <c r="F1881" s="2">
        <f>'Moving Avg'!D1881</f>
        <v>1.526</v>
      </c>
      <c r="G1881" s="2">
        <f>'Moving Avg'!F1881</f>
        <v>1.5575000000000003</v>
      </c>
      <c r="H1881" s="2">
        <f>'Moving Avg'!G1881</f>
        <v>1.6112000000000004</v>
      </c>
      <c r="I1881" s="2">
        <f>'Moving Avg'!H1881</f>
        <v>1.6443499999999989</v>
      </c>
      <c r="J1881" s="6" t="str">
        <f>OBV!F1881</f>
        <v>BEARISH</v>
      </c>
      <c r="K1881" s="6" t="str">
        <f>OBV!G1881</f>
        <v>STRONG</v>
      </c>
      <c r="L1881" s="6" t="str">
        <f>OBV!H1881</f>
        <v>CONFIRMED BEARISH</v>
      </c>
    </row>
    <row r="1882" spans="1:12" ht="13.5" x14ac:dyDescent="0.25">
      <c r="A1882" s="3">
        <f>RSI!A1882</f>
        <v>44750</v>
      </c>
      <c r="B1882" s="2">
        <f>RSI!B1882</f>
        <v>1.5</v>
      </c>
      <c r="C1882" s="2">
        <f>RSI!I1882</f>
        <v>34.349331186680246</v>
      </c>
      <c r="D1882" s="2">
        <f>MACD!E1882</f>
        <v>-3.9350724521849401E-3</v>
      </c>
      <c r="E1882" s="2">
        <f>MACD!F1882</f>
        <v>-2.2742938597362723E-2</v>
      </c>
      <c r="F1882" s="2">
        <f>'Moving Avg'!D1882</f>
        <v>1.506</v>
      </c>
      <c r="G1882" s="2">
        <f>'Moving Avg'!F1882</f>
        <v>1.5560000000000003</v>
      </c>
      <c r="H1882" s="2">
        <f>'Moving Avg'!G1882</f>
        <v>1.6050000000000002</v>
      </c>
      <c r="I1882" s="2">
        <f>'Moving Avg'!H1882</f>
        <v>1.6446999999999989</v>
      </c>
      <c r="J1882" s="6" t="str">
        <f>OBV!F1882</f>
        <v>BEARISH</v>
      </c>
      <c r="K1882" s="6" t="str">
        <f>OBV!G1882</f>
        <v>STRONG</v>
      </c>
      <c r="L1882" s="6" t="str">
        <f>OBV!H1882</f>
        <v>CONFIRMED BEARISH</v>
      </c>
    </row>
    <row r="1883" spans="1:12" ht="13.5" x14ac:dyDescent="0.25">
      <c r="A1883" s="3">
        <f>RSI!A1883</f>
        <v>44753</v>
      </c>
      <c r="B1883" s="2">
        <f>RSI!B1883</f>
        <v>1.5</v>
      </c>
      <c r="C1883" s="2">
        <f>RSI!I1883</f>
        <v>34.349331186680246</v>
      </c>
      <c r="D1883" s="2">
        <f>MACD!E1883</f>
        <v>9.822622995946162E-3</v>
      </c>
      <c r="E1883" s="2">
        <f>MACD!F1883</f>
        <v>-1.6229826278700947E-2</v>
      </c>
      <c r="F1883" s="2">
        <f>'Moving Avg'!D1883</f>
        <v>1.5</v>
      </c>
      <c r="G1883" s="2">
        <f>'Moving Avg'!F1883</f>
        <v>1.5535000000000003</v>
      </c>
      <c r="H1883" s="2">
        <f>'Moving Avg'!G1883</f>
        <v>1.5988000000000002</v>
      </c>
      <c r="I1883" s="2">
        <f>'Moving Avg'!H1883</f>
        <v>1.6450499999999988</v>
      </c>
      <c r="J1883" s="6" t="str">
        <f>OBV!F1883</f>
        <v>BEARISH</v>
      </c>
      <c r="K1883" s="6" t="str">
        <f>OBV!G1883</f>
        <v>NEUTRAL</v>
      </c>
      <c r="L1883" s="6" t="str">
        <f>OBV!H1883</f>
        <v>CONFIRMED BEARISH</v>
      </c>
    </row>
    <row r="1884" spans="1:12" ht="13.5" x14ac:dyDescent="0.25">
      <c r="A1884" s="3">
        <f>RSI!A1884</f>
        <v>44754</v>
      </c>
      <c r="B1884" s="2">
        <f>RSI!B1884</f>
        <v>1.5</v>
      </c>
      <c r="C1884" s="2">
        <f>RSI!I1884</f>
        <v>34.349331186680246</v>
      </c>
      <c r="D1884" s="2">
        <f>MACD!E1884</f>
        <v>2.1857026859912532E-2</v>
      </c>
      <c r="E1884" s="2">
        <f>MACD!F1884</f>
        <v>-8.612455650978252E-3</v>
      </c>
      <c r="F1884" s="2">
        <f>'Moving Avg'!D1884</f>
        <v>1.5</v>
      </c>
      <c r="G1884" s="2">
        <f>'Moving Avg'!F1884</f>
        <v>1.5510000000000004</v>
      </c>
      <c r="H1884" s="2">
        <f>'Moving Avg'!G1884</f>
        <v>1.5926</v>
      </c>
      <c r="I1884" s="2">
        <f>'Moving Avg'!H1884</f>
        <v>1.6453999999999989</v>
      </c>
      <c r="J1884" s="6" t="str">
        <f>OBV!F1884</f>
        <v>NEUTRAL</v>
      </c>
      <c r="K1884" s="6" t="str">
        <f>OBV!G1884</f>
        <v>NEUTRAL</v>
      </c>
      <c r="L1884" s="6" t="str">
        <f>OBV!H1884</f>
        <v>NEUTRAL</v>
      </c>
    </row>
    <row r="1885" spans="1:12" ht="13.5" x14ac:dyDescent="0.25">
      <c r="A1885" s="3">
        <f>RSI!A1885</f>
        <v>44755</v>
      </c>
      <c r="B1885" s="2">
        <f>RSI!B1885</f>
        <v>1.44</v>
      </c>
      <c r="C1885" s="2">
        <f>RSI!I1885</f>
        <v>26.073483848672154</v>
      </c>
      <c r="D1885" s="2">
        <f>MACD!E1885</f>
        <v>3.6848573740684953E-2</v>
      </c>
      <c r="E1885" s="2">
        <f>MACD!F1885</f>
        <v>4.7975022735438893E-4</v>
      </c>
      <c r="F1885" s="2">
        <f>'Moving Avg'!D1885</f>
        <v>1.488</v>
      </c>
      <c r="G1885" s="2">
        <f>'Moving Avg'!F1885</f>
        <v>1.5455000000000005</v>
      </c>
      <c r="H1885" s="2">
        <f>'Moving Avg'!G1885</f>
        <v>1.5851999999999995</v>
      </c>
      <c r="I1885" s="2">
        <f>'Moving Avg'!H1885</f>
        <v>1.6457499999999987</v>
      </c>
      <c r="J1885" s="6" t="str">
        <f>OBV!F1885</f>
        <v>BEARISH</v>
      </c>
      <c r="K1885" s="6" t="str">
        <f>OBV!G1885</f>
        <v>NEUTRAL</v>
      </c>
      <c r="L1885" s="6" t="str">
        <f>OBV!H1885</f>
        <v>CONFIRMED BEARISH</v>
      </c>
    </row>
    <row r="1886" spans="1:12" ht="13.5" x14ac:dyDescent="0.25">
      <c r="A1886" s="3">
        <f>RSI!A1886</f>
        <v>44756</v>
      </c>
      <c r="B1886" s="2">
        <f>RSI!B1886</f>
        <v>1.44</v>
      </c>
      <c r="C1886" s="2">
        <f>RSI!I1886</f>
        <v>26.073483848672154</v>
      </c>
      <c r="D1886" s="2">
        <f>MACD!E1886</f>
        <v>4.7148519886695439E-2</v>
      </c>
      <c r="E1886" s="2">
        <f>MACD!F1886</f>
        <v>9.8135041592226011E-3</v>
      </c>
      <c r="F1886" s="2">
        <f>'Moving Avg'!D1886</f>
        <v>1.4759999999999998</v>
      </c>
      <c r="G1886" s="2">
        <f>'Moving Avg'!F1886</f>
        <v>1.5400000000000003</v>
      </c>
      <c r="H1886" s="2">
        <f>'Moving Avg'!G1886</f>
        <v>1.5777999999999996</v>
      </c>
      <c r="I1886" s="2">
        <f>'Moving Avg'!H1886</f>
        <v>1.6460999999999983</v>
      </c>
      <c r="J1886" s="6" t="str">
        <f>OBV!F1886</f>
        <v>BEARISH</v>
      </c>
      <c r="K1886" s="6" t="str">
        <f>OBV!G1886</f>
        <v>NEUTRAL</v>
      </c>
      <c r="L1886" s="6" t="str">
        <f>OBV!H1886</f>
        <v>CONFIRMED BEARISH</v>
      </c>
    </row>
    <row r="1887" spans="1:12" ht="13.5" x14ac:dyDescent="0.25">
      <c r="A1887" s="3">
        <f>RSI!A1887</f>
        <v>44757</v>
      </c>
      <c r="B1887" s="2">
        <f>RSI!B1887</f>
        <v>1.5</v>
      </c>
      <c r="C1887" s="2">
        <f>RSI!I1887</f>
        <v>42.218903313619123</v>
      </c>
      <c r="D1887" s="2">
        <f>MACD!E1887</f>
        <v>5.2059890572182743E-2</v>
      </c>
      <c r="E1887" s="2">
        <f>MACD!F1887</f>
        <v>1.8262781441814632E-2</v>
      </c>
      <c r="F1887" s="2">
        <f>'Moving Avg'!D1887</f>
        <v>1.4759999999999998</v>
      </c>
      <c r="G1887" s="2">
        <f>'Moving Avg'!F1887</f>
        <v>1.5385000000000002</v>
      </c>
      <c r="H1887" s="2">
        <f>'Moving Avg'!G1887</f>
        <v>1.5715999999999997</v>
      </c>
      <c r="I1887" s="2">
        <f>'Moving Avg'!H1887</f>
        <v>1.6467499999999984</v>
      </c>
      <c r="J1887" s="6" t="str">
        <f>OBV!F1887</f>
        <v>BULLISH</v>
      </c>
      <c r="K1887" s="6" t="str">
        <f>OBV!G1887</f>
        <v>NEUTRAL</v>
      </c>
      <c r="L1887" s="6" t="str">
        <f>OBV!H1887</f>
        <v>NEUTRAL</v>
      </c>
    </row>
    <row r="1888" spans="1:12" ht="13.5" x14ac:dyDescent="0.25">
      <c r="A1888" s="3">
        <f>RSI!A1888</f>
        <v>44760</v>
      </c>
      <c r="B1888" s="2">
        <f>RSI!B1888</f>
        <v>1.5</v>
      </c>
      <c r="C1888" s="2">
        <f>RSI!I1888</f>
        <v>42.218903313619123</v>
      </c>
      <c r="D1888" s="2">
        <f>MACD!E1888</f>
        <v>4.5684925832069734E-2</v>
      </c>
      <c r="E1888" s="2">
        <f>MACD!F1888</f>
        <v>2.3747210319865653E-2</v>
      </c>
      <c r="F1888" s="2">
        <f>'Moving Avg'!D1888</f>
        <v>1.476</v>
      </c>
      <c r="G1888" s="2">
        <f>'Moving Avg'!F1888</f>
        <v>1.5370000000000001</v>
      </c>
      <c r="H1888" s="2">
        <f>'Moving Avg'!G1888</f>
        <v>1.5669999999999999</v>
      </c>
      <c r="I1888" s="2">
        <f>'Moving Avg'!H1888</f>
        <v>1.6475999999999984</v>
      </c>
      <c r="J1888" s="6" t="str">
        <f>OBV!F1888</f>
        <v>BULLISH</v>
      </c>
      <c r="K1888" s="6" t="str">
        <f>OBV!G1888</f>
        <v>NEUTRAL</v>
      </c>
      <c r="L1888" s="6" t="str">
        <f>OBV!H1888</f>
        <v>NEUTRAL</v>
      </c>
    </row>
    <row r="1889" spans="1:12" ht="13.5" x14ac:dyDescent="0.25">
      <c r="A1889" s="3">
        <f>RSI!A1889</f>
        <v>44761</v>
      </c>
      <c r="B1889" s="2">
        <f>RSI!B1889</f>
        <v>1.45</v>
      </c>
      <c r="C1889" s="2">
        <f>RSI!I1889</f>
        <v>34.860678553045346</v>
      </c>
      <c r="D1889" s="2">
        <f>MACD!E1889</f>
        <v>3.9599868832470575E-2</v>
      </c>
      <c r="E1889" s="2">
        <f>MACD!F1889</f>
        <v>2.6917742022386639E-2</v>
      </c>
      <c r="F1889" s="2">
        <f>'Moving Avg'!D1889</f>
        <v>1.466</v>
      </c>
      <c r="G1889" s="2">
        <f>'Moving Avg'!F1889</f>
        <v>1.5329999999999999</v>
      </c>
      <c r="H1889" s="2">
        <f>'Moving Avg'!G1889</f>
        <v>1.5613999999999997</v>
      </c>
      <c r="I1889" s="2">
        <f>'Moving Avg'!H1889</f>
        <v>1.6481999999999983</v>
      </c>
      <c r="J1889" s="6" t="str">
        <f>OBV!F1889</f>
        <v>BULLISH</v>
      </c>
      <c r="K1889" s="6" t="str">
        <f>OBV!G1889</f>
        <v>NEUTRAL</v>
      </c>
      <c r="L1889" s="6" t="str">
        <f>OBV!H1889</f>
        <v>BULLISH DIVERGENCE</v>
      </c>
    </row>
    <row r="1890" spans="1:12" ht="13.5" x14ac:dyDescent="0.25">
      <c r="A1890" s="3">
        <f>RSI!A1890</f>
        <v>44762</v>
      </c>
      <c r="B1890" s="2">
        <f>RSI!B1890</f>
        <v>1.46</v>
      </c>
      <c r="C1890" s="2">
        <f>RSI!I1890</f>
        <v>37.217461841224733</v>
      </c>
      <c r="D1890" s="2">
        <f>MACD!E1890</f>
        <v>3.4210153304779167E-2</v>
      </c>
      <c r="E1890" s="2">
        <f>MACD!F1890</f>
        <v>2.8376224278865148E-2</v>
      </c>
      <c r="F1890" s="2">
        <f>'Moving Avg'!D1890</f>
        <v>1.47</v>
      </c>
      <c r="G1890" s="2">
        <f>'Moving Avg'!F1890</f>
        <v>1.5295000000000001</v>
      </c>
      <c r="H1890" s="2">
        <f>'Moving Avg'!G1890</f>
        <v>1.5559999999999996</v>
      </c>
      <c r="I1890" s="2">
        <f>'Moving Avg'!H1890</f>
        <v>1.6488499999999982</v>
      </c>
      <c r="J1890" s="6" t="str">
        <f>OBV!F1890</f>
        <v>BULLISH</v>
      </c>
      <c r="K1890" s="6" t="str">
        <f>OBV!G1890</f>
        <v>NEUTRAL</v>
      </c>
      <c r="L1890" s="6" t="str">
        <f>OBV!H1890</f>
        <v>CONFIRMED BULLISH</v>
      </c>
    </row>
    <row r="1891" spans="1:12" ht="13.5" x14ac:dyDescent="0.25">
      <c r="A1891" s="3">
        <f>RSI!A1891</f>
        <v>44763</v>
      </c>
      <c r="B1891" s="2">
        <f>RSI!B1891</f>
        <v>1.46</v>
      </c>
      <c r="C1891" s="2">
        <f>RSI!I1891</f>
        <v>37.217461841224733</v>
      </c>
      <c r="D1891" s="2">
        <f>MACD!E1891</f>
        <v>3.0053422867929447E-2</v>
      </c>
      <c r="E1891" s="2">
        <f>MACD!F1891</f>
        <v>2.8711663996678009E-2</v>
      </c>
      <c r="F1891" s="2">
        <f>'Moving Avg'!D1891</f>
        <v>1.474</v>
      </c>
      <c r="G1891" s="2">
        <f>'Moving Avg'!F1891</f>
        <v>1.5230000000000001</v>
      </c>
      <c r="H1891" s="2">
        <f>'Moving Avg'!G1891</f>
        <v>1.5511999999999995</v>
      </c>
      <c r="I1891" s="2">
        <f>'Moving Avg'!H1891</f>
        <v>1.649499999999998</v>
      </c>
      <c r="J1891" s="6" t="str">
        <f>OBV!F1891</f>
        <v>BULLISH</v>
      </c>
      <c r="K1891" s="6" t="str">
        <f>OBV!G1891</f>
        <v>NEUTRAL</v>
      </c>
      <c r="L1891" s="6" t="str">
        <f>OBV!H1891</f>
        <v>CONFIRMED BULLISH</v>
      </c>
    </row>
    <row r="1892" spans="1:12" ht="13.5" x14ac:dyDescent="0.25">
      <c r="A1892" s="3">
        <f>RSI!A1892</f>
        <v>44764</v>
      </c>
      <c r="B1892" s="2">
        <f>RSI!B1892</f>
        <v>1.46</v>
      </c>
      <c r="C1892" s="2">
        <f>RSI!I1892</f>
        <v>37.217461841224733</v>
      </c>
      <c r="D1892" s="2">
        <f>MACD!E1892</f>
        <v>2.6910076538569472E-2</v>
      </c>
      <c r="E1892" s="2">
        <f>MACD!F1892</f>
        <v>2.8351346505056302E-2</v>
      </c>
      <c r="F1892" s="2">
        <f>'Moving Avg'!D1892</f>
        <v>1.466</v>
      </c>
      <c r="G1892" s="2">
        <f>'Moving Avg'!F1892</f>
        <v>1.5150000000000001</v>
      </c>
      <c r="H1892" s="2">
        <f>'Moving Avg'!G1892</f>
        <v>1.5469999999999993</v>
      </c>
      <c r="I1892" s="2">
        <f>'Moving Avg'!H1892</f>
        <v>1.6501499999999978</v>
      </c>
      <c r="J1892" s="6" t="str">
        <f>OBV!F1892</f>
        <v>NEUTRAL</v>
      </c>
      <c r="K1892" s="6" t="str">
        <f>OBV!G1892</f>
        <v>NEUTRAL</v>
      </c>
      <c r="L1892" s="6" t="str">
        <f>OBV!H1892</f>
        <v>NEUTRAL</v>
      </c>
    </row>
    <row r="1893" spans="1:12" ht="13.5" x14ac:dyDescent="0.25">
      <c r="A1893" s="3">
        <f>RSI!A1893</f>
        <v>44768</v>
      </c>
      <c r="B1893" s="2">
        <f>RSI!B1893</f>
        <v>1.46</v>
      </c>
      <c r="C1893" s="2">
        <f>RSI!I1893</f>
        <v>37.217461841224733</v>
      </c>
      <c r="D1893" s="2">
        <f>MACD!E1893</f>
        <v>2.4596513727377589E-2</v>
      </c>
      <c r="E1893" s="2">
        <f>MACD!F1893</f>
        <v>2.7600379949520561E-2</v>
      </c>
      <c r="F1893" s="2">
        <f>'Moving Avg'!D1893</f>
        <v>1.458</v>
      </c>
      <c r="G1893" s="2">
        <f>'Moving Avg'!F1893</f>
        <v>1.5070000000000001</v>
      </c>
      <c r="H1893" s="2">
        <f>'Moving Avg'!G1893</f>
        <v>1.5441999999999994</v>
      </c>
      <c r="I1893" s="2">
        <f>'Moving Avg'!H1893</f>
        <v>1.6507999999999976</v>
      </c>
      <c r="J1893" s="6" t="str">
        <f>OBV!F1893</f>
        <v>NEUTRAL</v>
      </c>
      <c r="K1893" s="6" t="str">
        <f>OBV!G1893</f>
        <v>NEUTRAL</v>
      </c>
      <c r="L1893" s="6" t="str">
        <f>OBV!H1893</f>
        <v>NEUTRAL</v>
      </c>
    </row>
    <row r="1894" spans="1:12" ht="13.5" x14ac:dyDescent="0.25">
      <c r="A1894" s="3">
        <f>RSI!A1894</f>
        <v>44769</v>
      </c>
      <c r="B1894" s="2">
        <f>RSI!B1894</f>
        <v>1.52</v>
      </c>
      <c r="C1894" s="2">
        <f>RSI!I1894</f>
        <v>51.406288284405967</v>
      </c>
      <c r="D1894" s="2">
        <f>MACD!E1894</f>
        <v>1.8514987151915463E-2</v>
      </c>
      <c r="E1894" s="2">
        <f>MACD!F1894</f>
        <v>2.5783301389999545E-2</v>
      </c>
      <c r="F1894" s="2">
        <f>'Moving Avg'!D1894</f>
        <v>1.472</v>
      </c>
      <c r="G1894" s="2">
        <f>'Moving Avg'!F1894</f>
        <v>1.5020000000000002</v>
      </c>
      <c r="H1894" s="2">
        <f>'Moving Avg'!G1894</f>
        <v>1.5425999999999993</v>
      </c>
      <c r="I1894" s="2">
        <f>'Moving Avg'!H1894</f>
        <v>1.6517499999999978</v>
      </c>
      <c r="J1894" s="6" t="str">
        <f>OBV!F1894</f>
        <v>BULLISH</v>
      </c>
      <c r="K1894" s="6" t="str">
        <f>OBV!G1894</f>
        <v>WEAK</v>
      </c>
      <c r="L1894" s="6" t="str">
        <f>OBV!H1894</f>
        <v>CONFIRMED BULLISH</v>
      </c>
    </row>
    <row r="1895" spans="1:12" ht="13.5" x14ac:dyDescent="0.25">
      <c r="A1895" s="3">
        <f>RSI!A1895</f>
        <v>44770</v>
      </c>
      <c r="B1895" s="2">
        <f>RSI!B1895</f>
        <v>1.58</v>
      </c>
      <c r="C1895" s="2">
        <f>RSI!I1895</f>
        <v>60.918183049947856</v>
      </c>
      <c r="D1895" s="2">
        <f>MACD!E1895</f>
        <v>-3.6387255423786513E-4</v>
      </c>
      <c r="E1895" s="2">
        <f>MACD!F1895</f>
        <v>2.0553866601152063E-2</v>
      </c>
      <c r="F1895" s="2">
        <f>'Moving Avg'!D1895</f>
        <v>1.496</v>
      </c>
      <c r="G1895" s="2">
        <f>'Moving Avg'!F1895</f>
        <v>1.5</v>
      </c>
      <c r="H1895" s="2">
        <f>'Moving Avg'!G1895</f>
        <v>1.5435999999999992</v>
      </c>
      <c r="I1895" s="2">
        <f>'Moving Avg'!H1895</f>
        <v>1.6529999999999978</v>
      </c>
      <c r="J1895" s="6" t="str">
        <f>OBV!F1895</f>
        <v>BULLISH</v>
      </c>
      <c r="K1895" s="6" t="str">
        <f>OBV!G1895</f>
        <v>WEAK</v>
      </c>
      <c r="L1895" s="6" t="str">
        <f>OBV!H1895</f>
        <v>CONFIRMED BULLISH</v>
      </c>
    </row>
    <row r="1896" spans="1:12" ht="13.5" x14ac:dyDescent="0.25">
      <c r="A1896" s="3">
        <f>RSI!A1896</f>
        <v>44771</v>
      </c>
      <c r="B1896" s="2">
        <f>RSI!B1896</f>
        <v>1.58</v>
      </c>
      <c r="C1896" s="2">
        <f>RSI!I1896</f>
        <v>60.918183049947856</v>
      </c>
      <c r="D1896" s="2">
        <f>MACD!E1896</f>
        <v>-1.6746296853312526E-2</v>
      </c>
      <c r="E1896" s="2">
        <f>MACD!F1896</f>
        <v>1.3093833910259145E-2</v>
      </c>
      <c r="F1896" s="2">
        <f>'Moving Avg'!D1896</f>
        <v>1.52</v>
      </c>
      <c r="G1896" s="2">
        <f>'Moving Avg'!F1896</f>
        <v>1.4989999999999999</v>
      </c>
      <c r="H1896" s="2">
        <f>'Moving Avg'!G1896</f>
        <v>1.5433999999999994</v>
      </c>
      <c r="I1896" s="2">
        <f>'Moving Avg'!H1896</f>
        <v>1.6541999999999979</v>
      </c>
      <c r="J1896" s="6" t="str">
        <f>OBV!F1896</f>
        <v>BULLISH</v>
      </c>
      <c r="K1896" s="6" t="str">
        <f>OBV!G1896</f>
        <v>WEAK</v>
      </c>
      <c r="L1896" s="6" t="str">
        <f>OBV!H1896</f>
        <v>CONFIRMED BULLISH</v>
      </c>
    </row>
    <row r="1897" spans="1:12" ht="13.5" x14ac:dyDescent="0.25">
      <c r="A1897" s="3">
        <f>RSI!A1897</f>
        <v>44774</v>
      </c>
      <c r="B1897" s="2">
        <f>RSI!B1897</f>
        <v>1.65</v>
      </c>
      <c r="C1897" s="2">
        <f>RSI!I1897</f>
        <v>69.101666027455352</v>
      </c>
      <c r="D1897" s="2">
        <f>MACD!E1897</f>
        <v>-2.6940546126338782E-2</v>
      </c>
      <c r="E1897" s="2">
        <f>MACD!F1897</f>
        <v>5.0869579029395604E-3</v>
      </c>
      <c r="F1897" s="2">
        <f>'Moving Avg'!D1897</f>
        <v>1.5580000000000003</v>
      </c>
      <c r="G1897" s="2">
        <f>'Moving Avg'!F1897</f>
        <v>1.5015000000000001</v>
      </c>
      <c r="H1897" s="2">
        <f>'Moving Avg'!G1897</f>
        <v>1.5445999999999995</v>
      </c>
      <c r="I1897" s="2">
        <f>'Moving Avg'!H1897</f>
        <v>1.6557499999999978</v>
      </c>
      <c r="J1897" s="6" t="str">
        <f>OBV!F1897</f>
        <v>BULLISH</v>
      </c>
      <c r="K1897" s="6" t="str">
        <f>OBV!G1897</f>
        <v>WEAK</v>
      </c>
      <c r="L1897" s="6" t="str">
        <f>OBV!H1897</f>
        <v>CONFIRMED BULLISH</v>
      </c>
    </row>
    <row r="1898" spans="1:12" ht="13.5" x14ac:dyDescent="0.25">
      <c r="A1898" s="3">
        <f>RSI!A1898</f>
        <v>44775</v>
      </c>
      <c r="B1898" s="2">
        <f>RSI!B1898</f>
        <v>1.7</v>
      </c>
      <c r="C1898" s="2">
        <f>RSI!I1898</f>
        <v>73.388098548913206</v>
      </c>
      <c r="D1898" s="2">
        <f>MACD!E1898</f>
        <v>-4.0033584204905548E-2</v>
      </c>
      <c r="E1898" s="2">
        <f>MACD!F1898</f>
        <v>-3.9371505186294618E-3</v>
      </c>
      <c r="F1898" s="2">
        <f>'Moving Avg'!D1898</f>
        <v>1.6059999999999999</v>
      </c>
      <c r="G1898" s="2">
        <f>'Moving Avg'!F1898</f>
        <v>1.51</v>
      </c>
      <c r="H1898" s="2">
        <f>'Moving Avg'!G1898</f>
        <v>1.5467999999999997</v>
      </c>
      <c r="I1898" s="2">
        <f>'Moving Avg'!H1898</f>
        <v>1.6572499999999979</v>
      </c>
      <c r="J1898" s="6" t="str">
        <f>OBV!F1898</f>
        <v>BULLISH</v>
      </c>
      <c r="K1898" s="6" t="str">
        <f>OBV!G1898</f>
        <v>WEAK</v>
      </c>
      <c r="L1898" s="6" t="str">
        <f>OBV!H1898</f>
        <v>CONFIRMED BULLISH</v>
      </c>
    </row>
    <row r="1899" spans="1:12" ht="13.5" x14ac:dyDescent="0.25">
      <c r="A1899" s="3">
        <f>RSI!A1899</f>
        <v>44776</v>
      </c>
      <c r="B1899" s="2">
        <f>RSI!B1899</f>
        <v>1.7</v>
      </c>
      <c r="C1899" s="2">
        <f>RSI!I1899</f>
        <v>73.388098548913206</v>
      </c>
      <c r="D1899" s="2">
        <f>MACD!E1899</f>
        <v>-5.9806949261276721E-2</v>
      </c>
      <c r="E1899" s="2">
        <f>MACD!F1899</f>
        <v>-1.5111110267158915E-2</v>
      </c>
      <c r="F1899" s="2">
        <f>'Moving Avg'!D1899</f>
        <v>1.6420000000000001</v>
      </c>
      <c r="G1899" s="2">
        <f>'Moving Avg'!F1899</f>
        <v>1.52</v>
      </c>
      <c r="H1899" s="2">
        <f>'Moving Avg'!G1899</f>
        <v>1.5489999999999997</v>
      </c>
      <c r="I1899" s="2">
        <f>'Moving Avg'!H1899</f>
        <v>1.6587499999999979</v>
      </c>
      <c r="J1899" s="6" t="str">
        <f>OBV!F1899</f>
        <v>BULLISH</v>
      </c>
      <c r="K1899" s="6" t="str">
        <f>OBV!G1899</f>
        <v>NEUTRAL</v>
      </c>
      <c r="L1899" s="6" t="str">
        <f>OBV!H1899</f>
        <v>CONFIRMED BULLISH</v>
      </c>
    </row>
    <row r="1900" spans="1:12" ht="13.5" x14ac:dyDescent="0.25">
      <c r="A1900" s="3">
        <f>RSI!A1900</f>
        <v>44777</v>
      </c>
      <c r="B1900" s="2">
        <f>RSI!B1900</f>
        <v>1.7</v>
      </c>
      <c r="C1900" s="2">
        <f>RSI!I1900</f>
        <v>73.388098548913206</v>
      </c>
      <c r="D1900" s="2">
        <f>MACD!E1900</f>
        <v>-7.592788257596883E-2</v>
      </c>
      <c r="E1900" s="2">
        <f>MACD!F1900</f>
        <v>-2.7274464728920901E-2</v>
      </c>
      <c r="F1900" s="2">
        <f>'Moving Avg'!D1900</f>
        <v>1.6659999999999999</v>
      </c>
      <c r="G1900" s="2">
        <f>'Moving Avg'!F1900</f>
        <v>1.5299999999999998</v>
      </c>
      <c r="H1900" s="2">
        <f>'Moving Avg'!G1900</f>
        <v>1.5509999999999999</v>
      </c>
      <c r="I1900" s="2">
        <f>'Moving Avg'!H1900</f>
        <v>1.6602499999999978</v>
      </c>
      <c r="J1900" s="6" t="str">
        <f>OBV!F1900</f>
        <v>BULLISH</v>
      </c>
      <c r="K1900" s="6" t="str">
        <f>OBV!G1900</f>
        <v>NEUTRAL</v>
      </c>
      <c r="L1900" s="6" t="str">
        <f>OBV!H1900</f>
        <v>CONFIRMED BULLISH</v>
      </c>
    </row>
    <row r="1901" spans="1:12" ht="13.5" x14ac:dyDescent="0.25">
      <c r="A1901" s="3">
        <f>RSI!A1901</f>
        <v>44778</v>
      </c>
      <c r="B1901" s="2">
        <f>RSI!B1901</f>
        <v>1.7</v>
      </c>
      <c r="C1901" s="2">
        <f>RSI!I1901</f>
        <v>73.388098548913206</v>
      </c>
      <c r="D1901" s="2">
        <f>MACD!E1901</f>
        <v>-9.0428011154989996E-2</v>
      </c>
      <c r="E1901" s="2">
        <f>MACD!F1901</f>
        <v>-3.9905174014134723E-2</v>
      </c>
      <c r="F1901" s="2">
        <f>'Moving Avg'!D1901</f>
        <v>1.69</v>
      </c>
      <c r="G1901" s="2">
        <f>'Moving Avg'!F1901</f>
        <v>1.5399999999999998</v>
      </c>
      <c r="H1901" s="2">
        <f>'Moving Avg'!G1901</f>
        <v>1.5544000000000002</v>
      </c>
      <c r="I1901" s="2">
        <f>'Moving Avg'!H1901</f>
        <v>1.6617499999999978</v>
      </c>
      <c r="J1901" s="6" t="str">
        <f>OBV!F1901</f>
        <v>BULLISH</v>
      </c>
      <c r="K1901" s="6" t="str">
        <f>OBV!G1901</f>
        <v>NEUTRAL</v>
      </c>
      <c r="L1901" s="6" t="str">
        <f>OBV!H1901</f>
        <v>CONFIRMED BULLISH</v>
      </c>
    </row>
    <row r="1902" spans="1:12" ht="13.5" x14ac:dyDescent="0.25">
      <c r="A1902" s="3">
        <f>RSI!A1902</f>
        <v>44781</v>
      </c>
      <c r="B1902" s="2">
        <f>RSI!B1902</f>
        <v>1.7</v>
      </c>
      <c r="C1902" s="2">
        <f>RSI!I1902</f>
        <v>73.388098548913206</v>
      </c>
      <c r="D1902" s="2">
        <f>MACD!E1902</f>
        <v>-0.10349303484334005</v>
      </c>
      <c r="E1902" s="2">
        <f>MACD!F1902</f>
        <v>-5.2622746179975796E-2</v>
      </c>
      <c r="F1902" s="2">
        <f>'Moving Avg'!D1902</f>
        <v>1.7</v>
      </c>
      <c r="G1902" s="2">
        <f>'Moving Avg'!F1902</f>
        <v>1.5499999999999998</v>
      </c>
      <c r="H1902" s="2">
        <f>'Moving Avg'!G1902</f>
        <v>1.5584000000000002</v>
      </c>
      <c r="I1902" s="2">
        <f>'Moving Avg'!H1902</f>
        <v>1.6632499999999979</v>
      </c>
      <c r="J1902" s="6" t="str">
        <f>OBV!F1902</f>
        <v>BULLISH</v>
      </c>
      <c r="K1902" s="6" t="str">
        <f>OBV!G1902</f>
        <v>NEUTRAL</v>
      </c>
      <c r="L1902" s="6" t="str">
        <f>OBV!H1902</f>
        <v>CONFIRMED BULLISH</v>
      </c>
    </row>
    <row r="1903" spans="1:12" ht="13.5" x14ac:dyDescent="0.25">
      <c r="A1903" s="3">
        <f>RSI!A1903</f>
        <v>44782</v>
      </c>
      <c r="B1903" s="2">
        <f>RSI!B1903</f>
        <v>1.7</v>
      </c>
      <c r="C1903" s="2">
        <f>RSI!I1903</f>
        <v>73.388098548913206</v>
      </c>
      <c r="D1903" s="2">
        <f>MACD!E1903</f>
        <v>-0.11528479944426007</v>
      </c>
      <c r="E1903" s="2">
        <f>MACD!F1903</f>
        <v>-6.5155156832832656E-2</v>
      </c>
      <c r="F1903" s="2">
        <f>'Moving Avg'!D1903</f>
        <v>1.7</v>
      </c>
      <c r="G1903" s="2">
        <f>'Moving Avg'!F1903</f>
        <v>1.5599999999999998</v>
      </c>
      <c r="H1903" s="2">
        <f>'Moving Avg'!G1903</f>
        <v>1.5612000000000006</v>
      </c>
      <c r="I1903" s="2">
        <f>'Moving Avg'!H1903</f>
        <v>1.6645999999999979</v>
      </c>
      <c r="J1903" s="6" t="str">
        <f>OBV!F1903</f>
        <v>NEUTRAL</v>
      </c>
      <c r="K1903" s="6" t="str">
        <f>OBV!G1903</f>
        <v>NEUTRAL</v>
      </c>
      <c r="L1903" s="6" t="str">
        <f>OBV!H1903</f>
        <v>NEUTRAL</v>
      </c>
    </row>
    <row r="1904" spans="1:12" ht="13.5" x14ac:dyDescent="0.25">
      <c r="A1904" s="3">
        <f>RSI!A1904</f>
        <v>44783</v>
      </c>
      <c r="B1904" s="2">
        <f>RSI!B1904</f>
        <v>1.7</v>
      </c>
      <c r="C1904" s="2">
        <f>RSI!I1904</f>
        <v>73.388098548913206</v>
      </c>
      <c r="D1904" s="2">
        <f>MACD!E1904</f>
        <v>-0.11671384806954777</v>
      </c>
      <c r="E1904" s="2">
        <f>MACD!F1904</f>
        <v>-7.5466895080175678E-2</v>
      </c>
      <c r="F1904" s="2">
        <f>'Moving Avg'!D1904</f>
        <v>1.7</v>
      </c>
      <c r="G1904" s="2">
        <f>'Moving Avg'!F1904</f>
        <v>1.5699999999999998</v>
      </c>
      <c r="H1904" s="2">
        <f>'Moving Avg'!G1904</f>
        <v>1.5626000000000007</v>
      </c>
      <c r="I1904" s="2">
        <f>'Moving Avg'!H1904</f>
        <v>1.6660999999999979</v>
      </c>
      <c r="J1904" s="6" t="str">
        <f>OBV!F1904</f>
        <v>NEUTRAL</v>
      </c>
      <c r="K1904" s="6" t="str">
        <f>OBV!G1904</f>
        <v>NEUTRAL</v>
      </c>
      <c r="L1904" s="6" t="str">
        <f>OBV!H1904</f>
        <v>NEUTRAL</v>
      </c>
    </row>
    <row r="1905" spans="1:12" ht="13.5" x14ac:dyDescent="0.25">
      <c r="A1905" s="3">
        <f>RSI!A1905</f>
        <v>44784</v>
      </c>
      <c r="B1905" s="2">
        <f>RSI!B1905</f>
        <v>1.7</v>
      </c>
      <c r="C1905" s="2">
        <f>RSI!I1905</f>
        <v>73.388098548913206</v>
      </c>
      <c r="D1905" s="2">
        <f>MACD!E1905</f>
        <v>-0.10932391353870985</v>
      </c>
      <c r="E1905" s="2">
        <f>MACD!F1905</f>
        <v>-8.2238298771882518E-2</v>
      </c>
      <c r="F1905" s="2">
        <f>'Moving Avg'!D1905</f>
        <v>1.7</v>
      </c>
      <c r="G1905" s="2">
        <f>'Moving Avg'!F1905</f>
        <v>1.5829999999999997</v>
      </c>
      <c r="H1905" s="2">
        <f>'Moving Avg'!G1905</f>
        <v>1.5626000000000007</v>
      </c>
      <c r="I1905" s="2">
        <f>'Moving Avg'!H1905</f>
        <v>1.667599999999998</v>
      </c>
      <c r="J1905" s="6" t="str">
        <f>OBV!F1905</f>
        <v>NEUTRAL</v>
      </c>
      <c r="K1905" s="6" t="str">
        <f>OBV!G1905</f>
        <v>NEUTRAL</v>
      </c>
      <c r="L1905" s="6" t="str">
        <f>OBV!H1905</f>
        <v>NEUTRAL</v>
      </c>
    </row>
    <row r="1906" spans="1:12" ht="13.5" x14ac:dyDescent="0.25">
      <c r="A1906" s="3">
        <f>RSI!A1906</f>
        <v>44785</v>
      </c>
      <c r="B1906" s="2">
        <f>RSI!B1906</f>
        <v>1.7</v>
      </c>
      <c r="C1906" s="2">
        <f>RSI!I1906</f>
        <v>73.388098548913206</v>
      </c>
      <c r="D1906" s="2">
        <f>MACD!E1906</f>
        <v>-0.10365574359530472</v>
      </c>
      <c r="E1906" s="2">
        <f>MACD!F1906</f>
        <v>-8.6521787736566963E-2</v>
      </c>
      <c r="F1906" s="2">
        <f>'Moving Avg'!D1906</f>
        <v>1.7</v>
      </c>
      <c r="G1906" s="2">
        <f>'Moving Avg'!F1906</f>
        <v>1.5959999999999996</v>
      </c>
      <c r="H1906" s="2">
        <f>'Moving Avg'!G1906</f>
        <v>1.5640000000000007</v>
      </c>
      <c r="I1906" s="2">
        <f>'Moving Avg'!H1906</f>
        <v>1.6690999999999976</v>
      </c>
      <c r="J1906" s="6" t="str">
        <f>OBV!F1906</f>
        <v>NEUTRAL</v>
      </c>
      <c r="K1906" s="6" t="str">
        <f>OBV!G1906</f>
        <v>NEUTRAL</v>
      </c>
      <c r="L1906" s="6" t="str">
        <f>OBV!H1906</f>
        <v>NEUTRAL</v>
      </c>
    </row>
    <row r="1907" spans="1:12" ht="13.5" x14ac:dyDescent="0.25">
      <c r="A1907" s="3">
        <f>RSI!A1907</f>
        <v>44788</v>
      </c>
      <c r="B1907" s="2">
        <f>RSI!B1907</f>
        <v>1.7</v>
      </c>
      <c r="C1907" s="2">
        <f>RSI!I1907</f>
        <v>73.388098548913206</v>
      </c>
      <c r="D1907" s="2">
        <f>MACD!E1907</f>
        <v>-8.8631898271038123E-2</v>
      </c>
      <c r="E1907" s="2">
        <f>MACD!F1907</f>
        <v>-8.6943809843461201E-2</v>
      </c>
      <c r="F1907" s="2">
        <f>'Moving Avg'!D1907</f>
        <v>1.7</v>
      </c>
      <c r="G1907" s="2">
        <f>'Moving Avg'!F1907</f>
        <v>1.6059999999999999</v>
      </c>
      <c r="H1907" s="2">
        <f>'Moving Avg'!G1907</f>
        <v>1.5664000000000007</v>
      </c>
      <c r="I1907" s="2">
        <f>'Moving Avg'!H1907</f>
        <v>1.6705499999999978</v>
      </c>
      <c r="J1907" s="6" t="str">
        <f>OBV!F1907</f>
        <v>NEUTRAL</v>
      </c>
      <c r="K1907" s="6" t="str">
        <f>OBV!G1907</f>
        <v>NEUTRAL</v>
      </c>
      <c r="L1907" s="6" t="str">
        <f>OBV!H1907</f>
        <v>NEUTRAL</v>
      </c>
    </row>
    <row r="1908" spans="1:12" ht="13.5" x14ac:dyDescent="0.25">
      <c r="A1908" s="3">
        <f>RSI!A1908</f>
        <v>44789</v>
      </c>
      <c r="B1908" s="2">
        <f>RSI!B1908</f>
        <v>1.7</v>
      </c>
      <c r="C1908" s="2">
        <f>RSI!I1908</f>
        <v>73.388098548913206</v>
      </c>
      <c r="D1908" s="2">
        <f>MACD!E1908</f>
        <v>-6.8728522039535056E-2</v>
      </c>
      <c r="E1908" s="2">
        <f>MACD!F1908</f>
        <v>-8.3300752282675972E-2</v>
      </c>
      <c r="F1908" s="2">
        <f>'Moving Avg'!D1908</f>
        <v>1.7</v>
      </c>
      <c r="G1908" s="2">
        <f>'Moving Avg'!F1908</f>
        <v>1.6159999999999997</v>
      </c>
      <c r="H1908" s="2">
        <f>'Moving Avg'!G1908</f>
        <v>1.5688000000000009</v>
      </c>
      <c r="I1908" s="2">
        <f>'Moving Avg'!H1908</f>
        <v>1.6716999999999982</v>
      </c>
      <c r="J1908" s="6" t="str">
        <f>OBV!F1908</f>
        <v>NEUTRAL</v>
      </c>
      <c r="K1908" s="6" t="str">
        <f>OBV!G1908</f>
        <v>NEUTRAL</v>
      </c>
      <c r="L1908" s="6" t="str">
        <f>OBV!H1908</f>
        <v>NEUTRAL</v>
      </c>
    </row>
    <row r="1909" spans="1:12" ht="13.5" x14ac:dyDescent="0.25">
      <c r="A1909" s="3">
        <f>RSI!A1909</f>
        <v>44790</v>
      </c>
      <c r="B1909" s="2">
        <f>RSI!B1909</f>
        <v>1.7</v>
      </c>
      <c r="C1909" s="2">
        <f>RSI!I1909</f>
        <v>73.388098548913206</v>
      </c>
      <c r="D1909" s="2">
        <f>MACD!E1909</f>
        <v>-5.2351477732351714E-2</v>
      </c>
      <c r="E1909" s="2">
        <f>MACD!F1909</f>
        <v>-7.711089737261112E-2</v>
      </c>
      <c r="F1909" s="2">
        <f>'Moving Avg'!D1909</f>
        <v>1.7</v>
      </c>
      <c r="G1909" s="2">
        <f>'Moving Avg'!F1909</f>
        <v>1.6284999999999996</v>
      </c>
      <c r="H1909" s="2">
        <f>'Moving Avg'!G1909</f>
        <v>1.5722000000000009</v>
      </c>
      <c r="I1909" s="2">
        <f>'Moving Avg'!H1909</f>
        <v>1.6731499999999979</v>
      </c>
      <c r="J1909" s="6" t="str">
        <f>OBV!F1909</f>
        <v>NEUTRAL</v>
      </c>
      <c r="K1909" s="6" t="str">
        <f>OBV!G1909</f>
        <v>NEUTRAL</v>
      </c>
      <c r="L1909" s="6" t="str">
        <f>OBV!H1909</f>
        <v>NEUTRAL</v>
      </c>
    </row>
    <row r="1910" spans="1:12" ht="13.5" x14ac:dyDescent="0.25">
      <c r="A1910" s="3">
        <f>RSI!A1910</f>
        <v>44791</v>
      </c>
      <c r="B1910" s="2">
        <f>RSI!B1910</f>
        <v>1.63</v>
      </c>
      <c r="C1910" s="2">
        <f>RSI!I1910</f>
        <v>49.835310169175685</v>
      </c>
      <c r="D1910" s="2">
        <f>MACD!E1910</f>
        <v>-3.3738676890742392E-2</v>
      </c>
      <c r="E1910" s="2">
        <f>MACD!F1910</f>
        <v>-6.8436453276237375E-2</v>
      </c>
      <c r="F1910" s="2">
        <f>'Moving Avg'!D1910</f>
        <v>1.6859999999999999</v>
      </c>
      <c r="G1910" s="2">
        <f>'Moving Avg'!F1910</f>
        <v>1.6369999999999998</v>
      </c>
      <c r="H1910" s="2">
        <f>'Moving Avg'!G1910</f>
        <v>1.5742000000000007</v>
      </c>
      <c r="I1910" s="2">
        <f>'Moving Avg'!H1910</f>
        <v>1.6739499999999981</v>
      </c>
      <c r="J1910" s="6" t="str">
        <f>OBV!F1910</f>
        <v>NEUTRAL</v>
      </c>
      <c r="K1910" s="6" t="str">
        <f>OBV!G1910</f>
        <v>NEUTRAL</v>
      </c>
      <c r="L1910" s="6" t="str">
        <f>OBV!H1910</f>
        <v>NEUTRAL</v>
      </c>
    </row>
    <row r="1911" spans="1:12" ht="13.5" x14ac:dyDescent="0.25">
      <c r="A1911" s="3">
        <f>RSI!A1911</f>
        <v>44792</v>
      </c>
      <c r="B1911" s="2">
        <f>RSI!B1911</f>
        <v>1.56</v>
      </c>
      <c r="C1911" s="2">
        <f>RSI!I1911</f>
        <v>37.035148207891915</v>
      </c>
      <c r="D1911" s="2">
        <f>MACD!E1911</f>
        <v>-1.2788605839444411E-2</v>
      </c>
      <c r="E1911" s="2">
        <f>MACD!F1911</f>
        <v>-5.7306883788878785E-2</v>
      </c>
      <c r="F1911" s="2">
        <f>'Moving Avg'!D1911</f>
        <v>1.6579999999999999</v>
      </c>
      <c r="G1911" s="2">
        <f>'Moving Avg'!F1911</f>
        <v>1.6419999999999995</v>
      </c>
      <c r="H1911" s="2">
        <f>'Moving Avg'!G1911</f>
        <v>1.5748000000000006</v>
      </c>
      <c r="I1911" s="2">
        <f>'Moving Avg'!H1911</f>
        <v>1.6743999999999983</v>
      </c>
      <c r="J1911" s="6" t="str">
        <f>OBV!F1911</f>
        <v>NEUTRAL</v>
      </c>
      <c r="K1911" s="6" t="str">
        <f>OBV!G1911</f>
        <v>NEUTRAL</v>
      </c>
      <c r="L1911" s="6" t="str">
        <f>OBV!H1911</f>
        <v>NEUTRAL</v>
      </c>
    </row>
    <row r="1912" spans="1:12" ht="13.5" x14ac:dyDescent="0.25">
      <c r="A1912" s="3">
        <f>RSI!A1912</f>
        <v>44795</v>
      </c>
      <c r="B1912" s="2">
        <f>RSI!B1912</f>
        <v>1.63</v>
      </c>
      <c r="C1912" s="2">
        <f>RSI!I1912</f>
        <v>50.677963094741244</v>
      </c>
      <c r="D1912" s="2">
        <f>MACD!E1912</f>
        <v>1.8126299948617586E-4</v>
      </c>
      <c r="E1912" s="2">
        <f>MACD!F1912</f>
        <v>-4.5809254431205794E-2</v>
      </c>
      <c r="F1912" s="2">
        <f>'Moving Avg'!D1912</f>
        <v>1.6439999999999997</v>
      </c>
      <c r="G1912" s="2">
        <f>'Moving Avg'!F1912</f>
        <v>1.6504999999999996</v>
      </c>
      <c r="H1912" s="2">
        <f>'Moving Avg'!G1912</f>
        <v>1.5768000000000006</v>
      </c>
      <c r="I1912" s="2">
        <f>'Moving Avg'!H1912</f>
        <v>1.6751999999999985</v>
      </c>
      <c r="J1912" s="6" t="str">
        <f>OBV!F1912</f>
        <v>BULLISH</v>
      </c>
      <c r="K1912" s="6" t="str">
        <f>OBV!G1912</f>
        <v>NEUTRAL</v>
      </c>
      <c r="L1912" s="6" t="str">
        <f>OBV!H1912</f>
        <v>BULLISH DIVERGENCE</v>
      </c>
    </row>
    <row r="1913" spans="1:12" ht="13.5" x14ac:dyDescent="0.25">
      <c r="A1913" s="3">
        <f>RSI!A1913</f>
        <v>44796</v>
      </c>
      <c r="B1913" s="2">
        <f>RSI!B1913</f>
        <v>1.7</v>
      </c>
      <c r="C1913" s="2">
        <f>RSI!I1913</f>
        <v>60.009397919339861</v>
      </c>
      <c r="D1913" s="2">
        <f>MACD!E1913</f>
        <v>5.9533110869733896E-3</v>
      </c>
      <c r="E1913" s="2">
        <f>MACD!F1913</f>
        <v>-3.5456741327569957E-2</v>
      </c>
      <c r="F1913" s="2">
        <f>'Moving Avg'!D1913</f>
        <v>1.6440000000000001</v>
      </c>
      <c r="G1913" s="2">
        <f>'Moving Avg'!F1913</f>
        <v>1.6624999999999996</v>
      </c>
      <c r="H1913" s="2">
        <f>'Moving Avg'!G1913</f>
        <v>1.5798000000000008</v>
      </c>
      <c r="I1913" s="2">
        <f>'Moving Avg'!H1913</f>
        <v>1.6763499999999982</v>
      </c>
      <c r="J1913" s="6" t="str">
        <f>OBV!F1913</f>
        <v>BULLISH</v>
      </c>
      <c r="K1913" s="6" t="str">
        <f>OBV!G1913</f>
        <v>NEUTRAL</v>
      </c>
      <c r="L1913" s="6" t="str">
        <f>OBV!H1913</f>
        <v>NEUTRAL</v>
      </c>
    </row>
    <row r="1914" spans="1:12" ht="13.5" x14ac:dyDescent="0.25">
      <c r="A1914" s="3">
        <f>RSI!A1914</f>
        <v>44797</v>
      </c>
      <c r="B1914" s="2">
        <f>RSI!B1914</f>
        <v>1.77</v>
      </c>
      <c r="C1914" s="2">
        <f>RSI!I1914</f>
        <v>66.778244675884608</v>
      </c>
      <c r="D1914" s="2">
        <f>MACD!E1914</f>
        <v>5.2225417984008704E-3</v>
      </c>
      <c r="E1914" s="2">
        <f>MACD!F1914</f>
        <v>-2.7320884702375793E-2</v>
      </c>
      <c r="F1914" s="2">
        <f>'Moving Avg'!D1914</f>
        <v>1.6580000000000001</v>
      </c>
      <c r="G1914" s="2">
        <f>'Moving Avg'!F1914</f>
        <v>1.6749999999999996</v>
      </c>
      <c r="H1914" s="2">
        <f>'Moving Avg'!G1914</f>
        <v>1.5842000000000007</v>
      </c>
      <c r="I1914" s="2">
        <f>'Moving Avg'!H1914</f>
        <v>1.6778499999999983</v>
      </c>
      <c r="J1914" s="6" t="str">
        <f>OBV!F1914</f>
        <v>BULLISH</v>
      </c>
      <c r="K1914" s="6" t="str">
        <f>OBV!G1914</f>
        <v>WEAK</v>
      </c>
      <c r="L1914" s="6" t="str">
        <f>OBV!H1914</f>
        <v>CONFIRMED BULLISH</v>
      </c>
    </row>
    <row r="1915" spans="1:12" ht="13.5" x14ac:dyDescent="0.25">
      <c r="A1915" s="3">
        <f>RSI!A1915</f>
        <v>44798</v>
      </c>
      <c r="B1915" s="2">
        <f>RSI!B1915</f>
        <v>1.79</v>
      </c>
      <c r="C1915" s="2">
        <f>RSI!I1915</f>
        <v>68.422794629962581</v>
      </c>
      <c r="D1915" s="2">
        <f>MACD!E1915</f>
        <v>2.311283332443681E-3</v>
      </c>
      <c r="E1915" s="2">
        <f>MACD!F1915</f>
        <v>-2.1394451095411899E-2</v>
      </c>
      <c r="F1915" s="2">
        <f>'Moving Avg'!D1915</f>
        <v>1.69</v>
      </c>
      <c r="G1915" s="2">
        <f>'Moving Avg'!F1915</f>
        <v>1.6854999999999998</v>
      </c>
      <c r="H1915" s="2">
        <f>'Moving Avg'!G1915</f>
        <v>1.5890000000000009</v>
      </c>
      <c r="I1915" s="2">
        <f>'Moving Avg'!H1915</f>
        <v>1.6794499999999986</v>
      </c>
      <c r="J1915" s="6" t="str">
        <f>OBV!F1915</f>
        <v>BULLISH</v>
      </c>
      <c r="K1915" s="6" t="str">
        <f>OBV!G1915</f>
        <v>WEAK</v>
      </c>
      <c r="L1915" s="6" t="str">
        <f>OBV!H1915</f>
        <v>CONFIRMED BULLISH</v>
      </c>
    </row>
    <row r="1916" spans="1:12" ht="13.5" x14ac:dyDescent="0.25">
      <c r="A1916" s="3">
        <f>RSI!A1916</f>
        <v>44799</v>
      </c>
      <c r="B1916" s="2">
        <f>RSI!B1916</f>
        <v>1.81</v>
      </c>
      <c r="C1916" s="2">
        <f>RSI!I1916</f>
        <v>70.020978110079199</v>
      </c>
      <c r="D1916" s="2">
        <f>MACD!E1916</f>
        <v>-2.5030790933910918E-3</v>
      </c>
      <c r="E1916" s="2">
        <f>MACD!F1916</f>
        <v>-1.761617669500774E-2</v>
      </c>
      <c r="F1916" s="2">
        <f>'Moving Avg'!D1916</f>
        <v>1.7399999999999998</v>
      </c>
      <c r="G1916" s="2">
        <f>'Moving Avg'!F1916</f>
        <v>1.6969999999999996</v>
      </c>
      <c r="H1916" s="2">
        <f>'Moving Avg'!G1916</f>
        <v>1.5942000000000007</v>
      </c>
      <c r="I1916" s="2">
        <f>'Moving Avg'!H1916</f>
        <v>1.6808499999999984</v>
      </c>
      <c r="J1916" s="6" t="str">
        <f>OBV!F1916</f>
        <v>BULLISH</v>
      </c>
      <c r="K1916" s="6" t="str">
        <f>OBV!G1916</f>
        <v>WEAK</v>
      </c>
      <c r="L1916" s="6" t="str">
        <f>OBV!H1916</f>
        <v>CONFIRMED BULLISH</v>
      </c>
    </row>
    <row r="1917" spans="1:12" ht="13.5" x14ac:dyDescent="0.25">
      <c r="A1917" s="3">
        <f>RSI!A1917</f>
        <v>44802</v>
      </c>
      <c r="B1917" s="2">
        <f>RSI!B1917</f>
        <v>1.89</v>
      </c>
      <c r="C1917" s="2">
        <f>RSI!I1917</f>
        <v>75.387098722988554</v>
      </c>
      <c r="D1917" s="2">
        <f>MACD!E1917</f>
        <v>-1.3425977528521926E-2</v>
      </c>
      <c r="E1917" s="2">
        <f>MACD!F1917</f>
        <v>-1.6778136861710577E-2</v>
      </c>
      <c r="F1917" s="2">
        <f>'Moving Avg'!D1917</f>
        <v>1.7920000000000003</v>
      </c>
      <c r="G1917" s="2">
        <f>'Moving Avg'!F1917</f>
        <v>1.7089999999999996</v>
      </c>
      <c r="H1917" s="2">
        <f>'Moving Avg'!G1917</f>
        <v>1.6014000000000008</v>
      </c>
      <c r="I1917" s="2">
        <f>'Moving Avg'!H1917</f>
        <v>1.6827999999999985</v>
      </c>
      <c r="J1917" s="6" t="str">
        <f>OBV!F1917</f>
        <v>BULLISH</v>
      </c>
      <c r="K1917" s="6" t="str">
        <f>OBV!G1917</f>
        <v>WEAK</v>
      </c>
      <c r="L1917" s="6" t="str">
        <f>OBV!H1917</f>
        <v>CONFIRMED BULLISH</v>
      </c>
    </row>
    <row r="1918" spans="1:12" ht="13.5" x14ac:dyDescent="0.25">
      <c r="A1918" s="3">
        <f>RSI!A1918</f>
        <v>44803</v>
      </c>
      <c r="B1918" s="2">
        <f>RSI!B1918</f>
        <v>1.81</v>
      </c>
      <c r="C1918" s="2">
        <f>RSI!I1918</f>
        <v>63.203660025600271</v>
      </c>
      <c r="D1918" s="2">
        <f>MACD!E1918</f>
        <v>-1.8070117584211287E-2</v>
      </c>
      <c r="E1918" s="2">
        <f>MACD!F1918</f>
        <v>-1.7036533006210719E-2</v>
      </c>
      <c r="F1918" s="2">
        <f>'Moving Avg'!D1918</f>
        <v>1.8140000000000001</v>
      </c>
      <c r="G1918" s="2">
        <f>'Moving Avg'!F1918</f>
        <v>1.7144999999999997</v>
      </c>
      <c r="H1918" s="2">
        <f>'Moving Avg'!G1918</f>
        <v>1.6070000000000007</v>
      </c>
      <c r="I1918" s="2">
        <f>'Moving Avg'!H1918</f>
        <v>1.6846499999999986</v>
      </c>
      <c r="J1918" s="6" t="str">
        <f>OBV!F1918</f>
        <v>BULLISH</v>
      </c>
      <c r="K1918" s="6" t="str">
        <f>OBV!G1918</f>
        <v>WEAK</v>
      </c>
      <c r="L1918" s="6" t="str">
        <f>OBV!H1918</f>
        <v>CONFIRMED BULLISH</v>
      </c>
    </row>
    <row r="1919" spans="1:12" ht="13.5" x14ac:dyDescent="0.25">
      <c r="A1919" s="3">
        <f>RSI!A1919</f>
        <v>44804</v>
      </c>
      <c r="B1919" s="2">
        <f>RSI!B1919</f>
        <v>1.73</v>
      </c>
      <c r="C1919" s="2">
        <f>RSI!I1919</f>
        <v>53.834177269069841</v>
      </c>
      <c r="D1919" s="2">
        <f>MACD!E1919</f>
        <v>-1.6830396914632173E-2</v>
      </c>
      <c r="E1919" s="2">
        <f>MACD!F1919</f>
        <v>-1.6995305787895008E-2</v>
      </c>
      <c r="F1919" s="2">
        <f>'Moving Avg'!D1919</f>
        <v>1.8060000000000003</v>
      </c>
      <c r="G1919" s="2">
        <f>'Moving Avg'!F1919</f>
        <v>1.7159999999999993</v>
      </c>
      <c r="H1919" s="2">
        <f>'Moving Avg'!G1919</f>
        <v>1.6110000000000009</v>
      </c>
      <c r="I1919" s="2">
        <f>'Moving Avg'!H1919</f>
        <v>1.6860999999999988</v>
      </c>
      <c r="J1919" s="6" t="str">
        <f>OBV!F1919</f>
        <v>BULLISH</v>
      </c>
      <c r="K1919" s="6" t="str">
        <f>OBV!G1919</f>
        <v>WEAK</v>
      </c>
      <c r="L1919" s="6" t="str">
        <f>OBV!H1919</f>
        <v>BULLISH DIVERGENCE</v>
      </c>
    </row>
    <row r="1920" spans="1:12" ht="13.5" x14ac:dyDescent="0.25">
      <c r="A1920" s="3">
        <f>RSI!A1920</f>
        <v>44805</v>
      </c>
      <c r="B1920" s="2">
        <f>RSI!B1920</f>
        <v>1.66</v>
      </c>
      <c r="C1920" s="2">
        <f>RSI!I1920</f>
        <v>47.23579658356104</v>
      </c>
      <c r="D1920" s="2">
        <f>MACD!E1920</f>
        <v>-2.1593232322629996E-2</v>
      </c>
      <c r="E1920" s="2">
        <f>MACD!F1920</f>
        <v>-1.7914891094842008E-2</v>
      </c>
      <c r="F1920" s="2">
        <f>'Moving Avg'!D1920</f>
        <v>1.78</v>
      </c>
      <c r="G1920" s="2">
        <f>'Moving Avg'!F1920</f>
        <v>1.7139999999999993</v>
      </c>
      <c r="H1920" s="2">
        <f>'Moving Avg'!G1920</f>
        <v>1.6136000000000008</v>
      </c>
      <c r="I1920" s="2">
        <f>'Moving Avg'!H1920</f>
        <v>1.6868999999999987</v>
      </c>
      <c r="J1920" s="6" t="str">
        <f>OBV!F1920</f>
        <v>BULLISH</v>
      </c>
      <c r="K1920" s="6" t="str">
        <f>OBV!G1920</f>
        <v>NEUTRAL</v>
      </c>
      <c r="L1920" s="6" t="str">
        <f>OBV!H1920</f>
        <v>BULLISH DIVERGENCE</v>
      </c>
    </row>
    <row r="1921" spans="1:12" ht="13.5" x14ac:dyDescent="0.25">
      <c r="A1921" s="3">
        <f>RSI!A1921</f>
        <v>44806</v>
      </c>
      <c r="B1921" s="2">
        <f>RSI!B1921</f>
        <v>1.59</v>
      </c>
      <c r="C1921" s="2">
        <f>RSI!I1921</f>
        <v>41.72784708813127</v>
      </c>
      <c r="D1921" s="2">
        <f>MACD!E1921</f>
        <v>-3.1004647729777624E-2</v>
      </c>
      <c r="E1921" s="2">
        <f>MACD!F1921</f>
        <v>-2.053284242182913E-2</v>
      </c>
      <c r="F1921" s="2">
        <f>'Moving Avg'!D1921</f>
        <v>1.736</v>
      </c>
      <c r="G1921" s="2">
        <f>'Moving Avg'!F1921</f>
        <v>1.7084999999999997</v>
      </c>
      <c r="H1921" s="2">
        <f>'Moving Avg'!G1921</f>
        <v>1.613600000000001</v>
      </c>
      <c r="I1921" s="2">
        <f>'Moving Avg'!H1921</f>
        <v>1.687349999999999</v>
      </c>
      <c r="J1921" s="6" t="str">
        <f>OBV!F1921</f>
        <v>BEARISH</v>
      </c>
      <c r="K1921" s="6" t="str">
        <f>OBV!G1921</f>
        <v>NEUTRAL</v>
      </c>
      <c r="L1921" s="6" t="str">
        <f>OBV!H1921</f>
        <v>CONFIRMED BEARISH</v>
      </c>
    </row>
    <row r="1922" spans="1:12" ht="13.5" x14ac:dyDescent="0.25">
      <c r="A1922" s="3">
        <f>RSI!A1922</f>
        <v>44809</v>
      </c>
      <c r="B1922" s="2">
        <f>RSI!B1922</f>
        <v>1.66</v>
      </c>
      <c r="C1922" s="2">
        <f>RSI!I1922</f>
        <v>48.228994172319013</v>
      </c>
      <c r="D1922" s="2">
        <f>MACD!E1922</f>
        <v>-3.2782769228485886E-2</v>
      </c>
      <c r="E1922" s="2">
        <f>MACD!F1922</f>
        <v>-2.2982827783160482E-2</v>
      </c>
      <c r="F1922" s="2">
        <f>'Moving Avg'!D1922</f>
        <v>1.69</v>
      </c>
      <c r="G1922" s="2">
        <f>'Moving Avg'!F1922</f>
        <v>1.7064999999999997</v>
      </c>
      <c r="H1922" s="2">
        <f>'Moving Avg'!G1922</f>
        <v>1.6144000000000012</v>
      </c>
      <c r="I1922" s="2">
        <f>'Moving Avg'!H1922</f>
        <v>1.6881499999999989</v>
      </c>
      <c r="J1922" s="6" t="str">
        <f>OBV!F1922</f>
        <v>BEARISH</v>
      </c>
      <c r="K1922" s="6" t="str">
        <f>OBV!G1922</f>
        <v>NEUTRAL</v>
      </c>
      <c r="L1922" s="6" t="str">
        <f>OBV!H1922</f>
        <v>CONFIRMED BEARISH</v>
      </c>
    </row>
    <row r="1923" spans="1:12" ht="13.5" x14ac:dyDescent="0.25">
      <c r="A1923" s="3">
        <f>RSI!A1923</f>
        <v>44810</v>
      </c>
      <c r="B1923" s="2">
        <f>RSI!B1923</f>
        <v>1.73</v>
      </c>
      <c r="C1923" s="2">
        <f>RSI!I1923</f>
        <v>53.781961536773203</v>
      </c>
      <c r="D1923" s="2">
        <f>MACD!E1923</f>
        <v>-2.8560126308915468E-2</v>
      </c>
      <c r="E1923" s="2">
        <f>MACD!F1923</f>
        <v>-2.4098287488311481E-2</v>
      </c>
      <c r="F1923" s="2">
        <f>'Moving Avg'!D1923</f>
        <v>1.6739999999999999</v>
      </c>
      <c r="G1923" s="2">
        <f>'Moving Avg'!F1923</f>
        <v>1.7079999999999995</v>
      </c>
      <c r="H1923" s="2">
        <f>'Moving Avg'!G1923</f>
        <v>1.6166000000000011</v>
      </c>
      <c r="I1923" s="2">
        <f>'Moving Avg'!H1923</f>
        <v>1.6892999999999991</v>
      </c>
      <c r="J1923" s="6" t="str">
        <f>OBV!F1923</f>
        <v>BEARISH</v>
      </c>
      <c r="K1923" s="6" t="str">
        <f>OBV!G1923</f>
        <v>NEUTRAL</v>
      </c>
      <c r="L1923" s="6" t="str">
        <f>OBV!H1923</f>
        <v>CONFIRMED BEARISH</v>
      </c>
    </row>
    <row r="1924" spans="1:12" ht="13.5" x14ac:dyDescent="0.25">
      <c r="A1924" s="3">
        <f>RSI!A1924</f>
        <v>44811</v>
      </c>
      <c r="B1924" s="2">
        <f>RSI!B1924</f>
        <v>1.73</v>
      </c>
      <c r="C1924" s="2">
        <f>RSI!I1924</f>
        <v>53.781961536773203</v>
      </c>
      <c r="D1924" s="2">
        <f>MACD!E1924</f>
        <v>-1.4498965886928117E-2</v>
      </c>
      <c r="E1924" s="2">
        <f>MACD!F1924</f>
        <v>-2.2178423168034811E-2</v>
      </c>
      <c r="F1924" s="2">
        <f>'Moving Avg'!D1924</f>
        <v>1.6740000000000002</v>
      </c>
      <c r="G1924" s="2">
        <f>'Moving Avg'!F1924</f>
        <v>1.7094999999999996</v>
      </c>
      <c r="H1924" s="2">
        <f>'Moving Avg'!G1924</f>
        <v>1.6188000000000013</v>
      </c>
      <c r="I1924" s="2">
        <f>'Moving Avg'!H1924</f>
        <v>1.6904499999999993</v>
      </c>
      <c r="J1924" s="6" t="str">
        <f>OBV!F1924</f>
        <v>BEARISH</v>
      </c>
      <c r="K1924" s="6" t="str">
        <f>OBV!G1924</f>
        <v>NEUTRAL</v>
      </c>
      <c r="L1924" s="6" t="str">
        <f>OBV!H1924</f>
        <v>NEUTRAL</v>
      </c>
    </row>
    <row r="1925" spans="1:12" ht="13.5" x14ac:dyDescent="0.25">
      <c r="A1925" s="3">
        <f>RSI!A1925</f>
        <v>44812</v>
      </c>
      <c r="B1925" s="2">
        <f>RSI!B1925</f>
        <v>1.79</v>
      </c>
      <c r="C1925" s="2">
        <f>RSI!I1925</f>
        <v>58.235158766944103</v>
      </c>
      <c r="D1925" s="2">
        <f>MACD!E1925</f>
        <v>-4.2288377399362087E-3</v>
      </c>
      <c r="E1925" s="2">
        <f>MACD!F1925</f>
        <v>-1.8588506082415093E-2</v>
      </c>
      <c r="F1925" s="2">
        <f>'Moving Avg'!D1925</f>
        <v>1.7</v>
      </c>
      <c r="G1925" s="2">
        <f>'Moving Avg'!F1925</f>
        <v>1.7139999999999997</v>
      </c>
      <c r="H1925" s="2">
        <f>'Moving Avg'!G1925</f>
        <v>1.6222000000000012</v>
      </c>
      <c r="I1925" s="2">
        <f>'Moving Avg'!H1925</f>
        <v>1.6918999999999995</v>
      </c>
      <c r="J1925" s="6" t="str">
        <f>OBV!F1925</f>
        <v>BEARISH</v>
      </c>
      <c r="K1925" s="6" t="str">
        <f>OBV!G1925</f>
        <v>NEUTRAL</v>
      </c>
      <c r="L1925" s="6" t="str">
        <f>OBV!H1925</f>
        <v>BEARISH DIVERGENCE</v>
      </c>
    </row>
    <row r="1926" spans="1:12" ht="13.5" x14ac:dyDescent="0.25">
      <c r="A1926" s="3">
        <f>RSI!A1926</f>
        <v>44813</v>
      </c>
      <c r="B1926" s="2">
        <f>RSI!B1926</f>
        <v>1.73</v>
      </c>
      <c r="C1926" s="2">
        <f>RSI!I1926</f>
        <v>52.760534814951171</v>
      </c>
      <c r="D1926" s="2">
        <f>MACD!E1926</f>
        <v>1.138711836086892E-2</v>
      </c>
      <c r="E1926" s="2">
        <f>MACD!F1926</f>
        <v>-1.2593381193758291E-2</v>
      </c>
      <c r="F1926" s="2">
        <f>'Moving Avg'!D1926</f>
        <v>1.7279999999999998</v>
      </c>
      <c r="G1926" s="2">
        <f>'Moving Avg'!F1926</f>
        <v>1.7154999999999998</v>
      </c>
      <c r="H1926" s="2">
        <f>'Moving Avg'!G1926</f>
        <v>1.6248000000000014</v>
      </c>
      <c r="I1926" s="2">
        <f>'Moving Avg'!H1926</f>
        <v>1.6930499999999995</v>
      </c>
      <c r="J1926" s="6" t="str">
        <f>OBV!F1926</f>
        <v>BEARISH</v>
      </c>
      <c r="K1926" s="6" t="str">
        <f>OBV!G1926</f>
        <v>NEUTRAL</v>
      </c>
      <c r="L1926" s="6" t="str">
        <f>OBV!H1926</f>
        <v>BEARISH DIVERGENCE</v>
      </c>
    </row>
    <row r="1927" spans="1:12" ht="13.5" x14ac:dyDescent="0.25">
      <c r="A1927" s="3">
        <f>RSI!A1927</f>
        <v>44816</v>
      </c>
      <c r="B1927" s="2">
        <f>RSI!B1927</f>
        <v>1.73</v>
      </c>
      <c r="C1927" s="2">
        <f>RSI!I1927</f>
        <v>52.760534814951171</v>
      </c>
      <c r="D1927" s="2">
        <f>MACD!E1927</f>
        <v>3.6711447290435517E-2</v>
      </c>
      <c r="E1927" s="2">
        <f>MACD!F1927</f>
        <v>-2.7324154969195292E-3</v>
      </c>
      <c r="F1927" s="2">
        <f>'Moving Avg'!D1927</f>
        <v>1.7420000000000002</v>
      </c>
      <c r="G1927" s="2">
        <f>'Moving Avg'!F1927</f>
        <v>1.7169999999999994</v>
      </c>
      <c r="H1927" s="2">
        <f>'Moving Avg'!G1927</f>
        <v>1.6274000000000013</v>
      </c>
      <c r="I1927" s="2">
        <f>'Moving Avg'!H1927</f>
        <v>1.6942499999999994</v>
      </c>
      <c r="J1927" s="6" t="str">
        <f>OBV!F1927</f>
        <v>BEARISH</v>
      </c>
      <c r="K1927" s="6" t="str">
        <f>OBV!G1927</f>
        <v>NEUTRAL</v>
      </c>
      <c r="L1927" s="6" t="str">
        <f>OBV!H1927</f>
        <v>BEARISH DIVERGENCE</v>
      </c>
    </row>
    <row r="1928" spans="1:12" ht="13.5" x14ac:dyDescent="0.25">
      <c r="A1928" s="3">
        <f>RSI!A1928</f>
        <v>44817</v>
      </c>
      <c r="B1928" s="2">
        <f>RSI!B1928</f>
        <v>1.66</v>
      </c>
      <c r="C1928" s="2">
        <f>RSI!I1928</f>
        <v>46.806743446947003</v>
      </c>
      <c r="D1928" s="2">
        <f>MACD!E1928</f>
        <v>5.0834936368695294E-2</v>
      </c>
      <c r="E1928" s="2">
        <f>MACD!F1928</f>
        <v>7.9810548762034358E-3</v>
      </c>
      <c r="F1928" s="2">
        <f>'Moving Avg'!D1928</f>
        <v>1.7280000000000002</v>
      </c>
      <c r="G1928" s="2">
        <f>'Moving Avg'!F1928</f>
        <v>1.7149999999999999</v>
      </c>
      <c r="H1928" s="2">
        <f>'Moving Avg'!G1928</f>
        <v>1.6300000000000012</v>
      </c>
      <c r="I1928" s="2">
        <f>'Moving Avg'!H1928</f>
        <v>1.6950999999999994</v>
      </c>
      <c r="J1928" s="6" t="str">
        <f>OBV!F1928</f>
        <v>BEARISH</v>
      </c>
      <c r="K1928" s="6" t="str">
        <f>OBV!G1928</f>
        <v>NEUTRAL</v>
      </c>
      <c r="L1928" s="6" t="str">
        <f>OBV!H1928</f>
        <v>CONFIRMED BEARISH</v>
      </c>
    </row>
    <row r="1929" spans="1:12" ht="13.5" x14ac:dyDescent="0.25">
      <c r="A1929" s="3">
        <f>RSI!A1929</f>
        <v>44818</v>
      </c>
      <c r="B1929" s="2">
        <f>RSI!B1929</f>
        <v>1.7</v>
      </c>
      <c r="C1929" s="2">
        <f>RSI!I1929</f>
        <v>50.260803045094363</v>
      </c>
      <c r="D1929" s="2">
        <f>MACD!E1929</f>
        <v>4.7759778964269639E-2</v>
      </c>
      <c r="E1929" s="2">
        <f>MACD!F1929</f>
        <v>1.5936799693816679E-2</v>
      </c>
      <c r="F1929" s="2">
        <f>'Moving Avg'!D1929</f>
        <v>1.722</v>
      </c>
      <c r="G1929" s="2">
        <f>'Moving Avg'!F1929</f>
        <v>1.7150000000000003</v>
      </c>
      <c r="H1929" s="2">
        <f>'Moving Avg'!G1929</f>
        <v>1.6340000000000012</v>
      </c>
      <c r="I1929" s="2">
        <f>'Moving Avg'!H1929</f>
        <v>1.6964499999999996</v>
      </c>
      <c r="J1929" s="6" t="str">
        <f>OBV!F1929</f>
        <v>BEARISH</v>
      </c>
      <c r="K1929" s="6" t="str">
        <f>OBV!G1929</f>
        <v>NEUTRAL</v>
      </c>
      <c r="L1929" s="6" t="str">
        <f>OBV!H1929</f>
        <v>CONFIRMED BEARISH</v>
      </c>
    </row>
    <row r="1930" spans="1:12" ht="13.5" x14ac:dyDescent="0.25">
      <c r="A1930" s="3">
        <f>RSI!A1930</f>
        <v>44819</v>
      </c>
      <c r="B1930" s="2">
        <f>RSI!B1930</f>
        <v>1.65</v>
      </c>
      <c r="C1930" s="2">
        <f>RSI!I1930</f>
        <v>46.220597165755926</v>
      </c>
      <c r="D1930" s="2">
        <f>MACD!E1930</f>
        <v>3.8082549898531326E-2</v>
      </c>
      <c r="E1930" s="2">
        <f>MACD!F1930</f>
        <v>2.0365949734759609E-2</v>
      </c>
      <c r="F1930" s="2">
        <f>'Moving Avg'!D1930</f>
        <v>1.6940000000000002</v>
      </c>
      <c r="G1930" s="2">
        <f>'Moving Avg'!F1930</f>
        <v>1.716</v>
      </c>
      <c r="H1930" s="2">
        <f>'Moving Avg'!G1930</f>
        <v>1.6370000000000013</v>
      </c>
      <c r="I1930" s="2">
        <f>'Moving Avg'!H1930</f>
        <v>1.6976999999999993</v>
      </c>
      <c r="J1930" s="6" t="str">
        <f>OBV!F1930</f>
        <v>BEARISH</v>
      </c>
      <c r="K1930" s="6" t="str">
        <f>OBV!G1930</f>
        <v>NEUTRAL</v>
      </c>
      <c r="L1930" s="6" t="str">
        <f>OBV!H1930</f>
        <v>CONFIRMED BEARISH</v>
      </c>
    </row>
    <row r="1931" spans="1:12" ht="13.5" x14ac:dyDescent="0.25">
      <c r="A1931" s="3">
        <f>RSI!A1931</f>
        <v>44820</v>
      </c>
      <c r="B1931" s="2">
        <f>RSI!B1931</f>
        <v>1.6</v>
      </c>
      <c r="C1931" s="2">
        <f>RSI!I1931</f>
        <v>42.53814352101039</v>
      </c>
      <c r="D1931" s="2">
        <f>MACD!E1931</f>
        <v>2.3115119150177721E-2</v>
      </c>
      <c r="E1931" s="2">
        <f>MACD!F1931</f>
        <v>2.0915783617843232E-2</v>
      </c>
      <c r="F1931" s="2">
        <f>'Moving Avg'!D1931</f>
        <v>1.6679999999999999</v>
      </c>
      <c r="G1931" s="2">
        <f>'Moving Avg'!F1931</f>
        <v>1.7180000000000004</v>
      </c>
      <c r="H1931" s="2">
        <f>'Moving Avg'!G1931</f>
        <v>1.6390000000000009</v>
      </c>
      <c r="I1931" s="2">
        <f>'Moving Avg'!H1931</f>
        <v>1.6984499999999993</v>
      </c>
      <c r="J1931" s="6" t="str">
        <f>OBV!F1931</f>
        <v>BEARISH</v>
      </c>
      <c r="K1931" s="6" t="str">
        <f>OBV!G1931</f>
        <v>NEUTRAL</v>
      </c>
      <c r="L1931" s="6" t="str">
        <f>OBV!H1931</f>
        <v>CONFIRMED BEARISH</v>
      </c>
    </row>
    <row r="1932" spans="1:12" ht="13.5" x14ac:dyDescent="0.25">
      <c r="A1932" s="3">
        <f>RSI!A1932</f>
        <v>44823</v>
      </c>
      <c r="B1932" s="2">
        <f>RSI!B1932</f>
        <v>1.67</v>
      </c>
      <c r="C1932" s="2">
        <f>RSI!I1932</f>
        <v>48.700256404253615</v>
      </c>
      <c r="D1932" s="2">
        <f>MACD!E1932</f>
        <v>1.6595164926821671E-2</v>
      </c>
      <c r="E1932" s="2">
        <f>MACD!F1932</f>
        <v>2.005165987963892E-2</v>
      </c>
      <c r="F1932" s="2">
        <f>'Moving Avg'!D1932</f>
        <v>1.6559999999999999</v>
      </c>
      <c r="G1932" s="2">
        <f>'Moving Avg'!F1932</f>
        <v>1.72</v>
      </c>
      <c r="H1932" s="2">
        <f>'Moving Avg'!G1932</f>
        <v>1.642400000000001</v>
      </c>
      <c r="I1932" s="2">
        <f>'Moving Avg'!H1932</f>
        <v>1.6995499999999995</v>
      </c>
      <c r="J1932" s="6" t="str">
        <f>OBV!F1932</f>
        <v>BEARISH</v>
      </c>
      <c r="K1932" s="6" t="str">
        <f>OBV!G1932</f>
        <v>NEUTRAL</v>
      </c>
      <c r="L1932" s="6" t="str">
        <f>OBV!H1932</f>
        <v>CONFIRMED BEARISH</v>
      </c>
    </row>
    <row r="1933" spans="1:12" ht="13.5" x14ac:dyDescent="0.25">
      <c r="A1933" s="3">
        <f>RSI!A1933</f>
        <v>44824</v>
      </c>
      <c r="B1933" s="2">
        <f>RSI!B1933</f>
        <v>1.7</v>
      </c>
      <c r="C1933" s="2">
        <f>RSI!I1933</f>
        <v>51.119573962661846</v>
      </c>
      <c r="D1933" s="2">
        <f>MACD!E1933</f>
        <v>1.973086842787497E-2</v>
      </c>
      <c r="E1933" s="2">
        <f>MACD!F1933</f>
        <v>1.9987501589286132E-2</v>
      </c>
      <c r="F1933" s="2">
        <f>'Moving Avg'!D1933</f>
        <v>1.6639999999999997</v>
      </c>
      <c r="G1933" s="2">
        <f>'Moving Avg'!F1933</f>
        <v>1.7200000000000002</v>
      </c>
      <c r="H1933" s="2">
        <f>'Moving Avg'!G1933</f>
        <v>1.646400000000001</v>
      </c>
      <c r="I1933" s="2">
        <f>'Moving Avg'!H1933</f>
        <v>1.7007999999999996</v>
      </c>
      <c r="J1933" s="6" t="str">
        <f>OBV!F1933</f>
        <v>BEARISH</v>
      </c>
      <c r="K1933" s="6" t="str">
        <f>OBV!G1933</f>
        <v>NEUTRAL</v>
      </c>
      <c r="L1933" s="6" t="str">
        <f>OBV!H1933</f>
        <v>BEARISH DIVERGENCE</v>
      </c>
    </row>
    <row r="1934" spans="1:12" ht="13.5" x14ac:dyDescent="0.25">
      <c r="A1934" s="3">
        <f>RSI!A1934</f>
        <v>44825</v>
      </c>
      <c r="B1934" s="2">
        <f>RSI!B1934</f>
        <v>1.7</v>
      </c>
      <c r="C1934" s="2">
        <f>RSI!I1934</f>
        <v>51.119573962661846</v>
      </c>
      <c r="D1934" s="2">
        <f>MACD!E1934</f>
        <v>2.2304643325533613E-2</v>
      </c>
      <c r="E1934" s="2">
        <f>MACD!F1934</f>
        <v>2.045092993653563E-2</v>
      </c>
      <c r="F1934" s="2">
        <f>'Moving Avg'!D1934</f>
        <v>1.6640000000000001</v>
      </c>
      <c r="G1934" s="2">
        <f>'Moving Avg'!F1934</f>
        <v>1.7165000000000004</v>
      </c>
      <c r="H1934" s="2">
        <f>'Moving Avg'!G1934</f>
        <v>1.6504000000000008</v>
      </c>
      <c r="I1934" s="2">
        <f>'Moving Avg'!H1934</f>
        <v>1.7020499999999996</v>
      </c>
      <c r="J1934" s="6" t="str">
        <f>OBV!F1934</f>
        <v>BEARISH</v>
      </c>
      <c r="K1934" s="6" t="str">
        <f>OBV!G1934</f>
        <v>NEUTRAL</v>
      </c>
      <c r="L1934" s="6" t="str">
        <f>OBV!H1934</f>
        <v>NEUTRAL</v>
      </c>
    </row>
    <row r="1935" spans="1:12" ht="13.5" x14ac:dyDescent="0.25">
      <c r="A1935" s="3">
        <f>RSI!A1935</f>
        <v>44826</v>
      </c>
      <c r="B1935" s="2">
        <f>RSI!B1935</f>
        <v>1.69</v>
      </c>
      <c r="C1935" s="2">
        <f>RSI!I1935</f>
        <v>50.204267704676802</v>
      </c>
      <c r="D1935" s="2">
        <f>MACD!E1935</f>
        <v>3.4380339973835827E-2</v>
      </c>
      <c r="E1935" s="2">
        <f>MACD!F1935</f>
        <v>2.3236811943995669E-2</v>
      </c>
      <c r="F1935" s="2">
        <f>'Moving Avg'!D1935</f>
        <v>1.6719999999999999</v>
      </c>
      <c r="G1935" s="2">
        <f>'Moving Avg'!F1935</f>
        <v>1.7114999999999998</v>
      </c>
      <c r="H1935" s="2">
        <f>'Moving Avg'!G1935</f>
        <v>1.6554000000000004</v>
      </c>
      <c r="I1935" s="2">
        <f>'Moving Avg'!H1935</f>
        <v>1.7032499999999993</v>
      </c>
      <c r="J1935" s="6" t="str">
        <f>OBV!F1935</f>
        <v>BEARISH</v>
      </c>
      <c r="K1935" s="6" t="str">
        <f>OBV!G1935</f>
        <v>NEUTRAL</v>
      </c>
      <c r="L1935" s="6" t="str">
        <f>OBV!H1935</f>
        <v>BEARISH DIVERGENCE</v>
      </c>
    </row>
    <row r="1936" spans="1:12" ht="13.5" x14ac:dyDescent="0.25">
      <c r="A1936" s="3">
        <f>RSI!A1936</f>
        <v>44827</v>
      </c>
      <c r="B1936" s="2">
        <f>RSI!B1936</f>
        <v>1.67</v>
      </c>
      <c r="C1936" s="2">
        <f>RSI!I1936</f>
        <v>48.340032012222096</v>
      </c>
      <c r="D1936" s="2">
        <f>MACD!E1936</f>
        <v>3.6839870510553263E-2</v>
      </c>
      <c r="E1936" s="2">
        <f>MACD!F1936</f>
        <v>2.5957423657307188E-2</v>
      </c>
      <c r="F1936" s="2">
        <f>'Moving Avg'!D1936</f>
        <v>1.6859999999999999</v>
      </c>
      <c r="G1936" s="2">
        <f>'Moving Avg'!F1936</f>
        <v>1.7044999999999999</v>
      </c>
      <c r="H1936" s="2">
        <f>'Moving Avg'!G1936</f>
        <v>1.6600000000000004</v>
      </c>
      <c r="I1936" s="2">
        <f>'Moving Avg'!H1936</f>
        <v>1.7043499999999994</v>
      </c>
      <c r="J1936" s="6" t="str">
        <f>OBV!F1936</f>
        <v>BEARISH</v>
      </c>
      <c r="K1936" s="6" t="str">
        <f>OBV!G1936</f>
        <v>NEUTRAL</v>
      </c>
      <c r="L1936" s="6" t="str">
        <f>OBV!H1936</f>
        <v>BEARISH DIVERGENCE</v>
      </c>
    </row>
    <row r="1937" spans="1:12" ht="13.5" x14ac:dyDescent="0.25">
      <c r="A1937" s="3">
        <f>RSI!A1937</f>
        <v>44830</v>
      </c>
      <c r="B1937" s="2">
        <f>RSI!B1937</f>
        <v>1.68</v>
      </c>
      <c r="C1937" s="2">
        <f>RSI!I1937</f>
        <v>49.352709341821615</v>
      </c>
      <c r="D1937" s="2">
        <f>MACD!E1937</f>
        <v>3.8290045483644564E-2</v>
      </c>
      <c r="E1937" s="2">
        <f>MACD!F1937</f>
        <v>2.8423948022574665E-2</v>
      </c>
      <c r="F1937" s="2">
        <f>'Moving Avg'!D1937</f>
        <v>1.6879999999999999</v>
      </c>
      <c r="G1937" s="2">
        <f>'Moving Avg'!F1937</f>
        <v>1.6939999999999997</v>
      </c>
      <c r="H1937" s="2">
        <f>'Moving Avg'!G1937</f>
        <v>1.6636000000000004</v>
      </c>
      <c r="I1937" s="2">
        <f>'Moving Avg'!H1937</f>
        <v>1.7054999999999996</v>
      </c>
      <c r="J1937" s="6" t="str">
        <f>OBV!F1937</f>
        <v>BEARISH</v>
      </c>
      <c r="K1937" s="6" t="str">
        <f>OBV!G1937</f>
        <v>NEUTRAL</v>
      </c>
      <c r="L1937" s="6" t="str">
        <f>OBV!H1937</f>
        <v>BEARISH DIVERGENCE</v>
      </c>
    </row>
    <row r="1938" spans="1:12" ht="13.5" x14ac:dyDescent="0.25">
      <c r="A1938" s="3">
        <f>RSI!A1938</f>
        <v>44831</v>
      </c>
      <c r="B1938" s="2">
        <f>RSI!B1938</f>
        <v>1.61</v>
      </c>
      <c r="C1938" s="2">
        <f>RSI!I1938</f>
        <v>42.998608795622197</v>
      </c>
      <c r="D1938" s="2">
        <f>MACD!E1938</f>
        <v>3.3975623647933606E-2</v>
      </c>
      <c r="E1938" s="2">
        <f>MACD!F1938</f>
        <v>2.9534283147646456E-2</v>
      </c>
      <c r="F1938" s="2">
        <f>'Moving Avg'!D1938</f>
        <v>1.67</v>
      </c>
      <c r="G1938" s="2">
        <f>'Moving Avg'!F1938</f>
        <v>1.6839999999999999</v>
      </c>
      <c r="H1938" s="2">
        <f>'Moving Avg'!G1938</f>
        <v>1.6658000000000002</v>
      </c>
      <c r="I1938" s="2">
        <f>'Moving Avg'!H1938</f>
        <v>1.7062999999999997</v>
      </c>
      <c r="J1938" s="6" t="str">
        <f>OBV!F1938</f>
        <v>BEARISH</v>
      </c>
      <c r="K1938" s="6" t="str">
        <f>OBV!G1938</f>
        <v>NEUTRAL</v>
      </c>
      <c r="L1938" s="6" t="str">
        <f>OBV!H1938</f>
        <v>CONFIRMED BEARISH</v>
      </c>
    </row>
    <row r="1939" spans="1:12" ht="13.5" x14ac:dyDescent="0.25">
      <c r="A1939" s="3">
        <f>RSI!A1939</f>
        <v>44832</v>
      </c>
      <c r="B1939" s="2">
        <f>RSI!B1939</f>
        <v>1.64</v>
      </c>
      <c r="C1939" s="2">
        <f>RSI!I1939</f>
        <v>46.195789926272447</v>
      </c>
      <c r="D1939" s="2">
        <f>MACD!E1939</f>
        <v>3.4709616527101028E-2</v>
      </c>
      <c r="E1939" s="2">
        <f>MACD!F1939</f>
        <v>3.0569349823537373E-2</v>
      </c>
      <c r="F1939" s="2">
        <f>'Moving Avg'!D1939</f>
        <v>1.6580000000000001</v>
      </c>
      <c r="G1939" s="2">
        <f>'Moving Avg'!F1939</f>
        <v>1.6794999999999998</v>
      </c>
      <c r="H1939" s="2">
        <f>'Moving Avg'!G1939</f>
        <v>1.6696</v>
      </c>
      <c r="I1939" s="2">
        <f>'Moving Avg'!H1939</f>
        <v>1.7072499999999997</v>
      </c>
      <c r="J1939" s="6" t="str">
        <f>OBV!F1939</f>
        <v>BEARISH</v>
      </c>
      <c r="K1939" s="6" t="str">
        <f>OBV!G1939</f>
        <v>NEUTRAL</v>
      </c>
      <c r="L1939" s="6" t="str">
        <f>OBV!H1939</f>
        <v>CONFIRMED BEARISH</v>
      </c>
    </row>
    <row r="1940" spans="1:12" ht="13.5" x14ac:dyDescent="0.25">
      <c r="A1940" s="3">
        <f>RSI!A1940</f>
        <v>44833</v>
      </c>
      <c r="B1940" s="2">
        <f>RSI!B1940</f>
        <v>1.67</v>
      </c>
      <c r="C1940" s="2">
        <f>RSI!I1940</f>
        <v>49.260654771039121</v>
      </c>
      <c r="D1940" s="2">
        <f>MACD!E1940</f>
        <v>2.5658361756909276E-2</v>
      </c>
      <c r="E1940" s="2">
        <f>MACD!F1940</f>
        <v>2.9587152210211753E-2</v>
      </c>
      <c r="F1940" s="2">
        <f>'Moving Avg'!D1940</f>
        <v>1.6539999999999999</v>
      </c>
      <c r="G1940" s="2">
        <f>'Moving Avg'!F1940</f>
        <v>1.6800000000000002</v>
      </c>
      <c r="H1940" s="2">
        <f>'Moving Avg'!G1940</f>
        <v>1.6738</v>
      </c>
      <c r="I1940" s="2">
        <f>'Moving Avg'!H1940</f>
        <v>1.7083499999999998</v>
      </c>
      <c r="J1940" s="6" t="str">
        <f>OBV!F1940</f>
        <v>BULLISH</v>
      </c>
      <c r="K1940" s="6" t="str">
        <f>OBV!G1940</f>
        <v>NEUTRAL</v>
      </c>
      <c r="L1940" s="6" t="str">
        <f>OBV!H1940</f>
        <v>BULLISH DIVERGENCE</v>
      </c>
    </row>
    <row r="1941" spans="1:12" ht="13.5" x14ac:dyDescent="0.25">
      <c r="A1941" s="3">
        <f>RSI!A1941</f>
        <v>44834</v>
      </c>
      <c r="B1941" s="2">
        <f>RSI!B1941</f>
        <v>1.66</v>
      </c>
      <c r="C1941" s="2">
        <f>RSI!I1941</f>
        <v>48.273540014154541</v>
      </c>
      <c r="D1941" s="2">
        <f>MACD!E1941</f>
        <v>1.1095032671922578E-2</v>
      </c>
      <c r="E1941" s="2">
        <f>MACD!F1941</f>
        <v>2.5888728302553919E-2</v>
      </c>
      <c r="F1941" s="2">
        <f>'Moving Avg'!D1941</f>
        <v>1.6519999999999999</v>
      </c>
      <c r="G1941" s="2">
        <f>'Moving Avg'!F1941</f>
        <v>1.6834999999999998</v>
      </c>
      <c r="H1941" s="2">
        <f>'Moving Avg'!G1941</f>
        <v>1.6777999999999997</v>
      </c>
      <c r="I1941" s="2">
        <f>'Moving Avg'!H1941</f>
        <v>1.7094</v>
      </c>
      <c r="J1941" s="6" t="str">
        <f>OBV!F1941</f>
        <v>BULLISH</v>
      </c>
      <c r="K1941" s="6" t="str">
        <f>OBV!G1941</f>
        <v>NEUTRAL</v>
      </c>
      <c r="L1941" s="6" t="str">
        <f>OBV!H1941</f>
        <v>BULLISH DIVERGENCE</v>
      </c>
    </row>
    <row r="1942" spans="1:12" ht="13.5" x14ac:dyDescent="0.25">
      <c r="A1942" s="3">
        <f>RSI!A1942</f>
        <v>44837</v>
      </c>
      <c r="B1942" s="2">
        <f>RSI!B1942</f>
        <v>1.68</v>
      </c>
      <c r="C1942" s="2">
        <f>RSI!I1942</f>
        <v>50.413688695548124</v>
      </c>
      <c r="D1942" s="2">
        <f>MACD!E1942</f>
        <v>8.1625664922673202E-3</v>
      </c>
      <c r="E1942" s="2">
        <f>MACD!F1942</f>
        <v>2.2343495940496602E-2</v>
      </c>
      <c r="F1942" s="2">
        <f>'Moving Avg'!D1942</f>
        <v>1.6519999999999999</v>
      </c>
      <c r="G1942" s="2">
        <f>'Moving Avg'!F1942</f>
        <v>1.6844999999999999</v>
      </c>
      <c r="H1942" s="2">
        <f>'Moving Avg'!G1942</f>
        <v>1.6821999999999999</v>
      </c>
      <c r="I1942" s="2">
        <f>'Moving Avg'!H1942</f>
        <v>1.71055</v>
      </c>
      <c r="J1942" s="6" t="str">
        <f>OBV!F1942</f>
        <v>BULLISH</v>
      </c>
      <c r="K1942" s="6" t="str">
        <f>OBV!G1942</f>
        <v>NEUTRAL</v>
      </c>
      <c r="L1942" s="6" t="str">
        <f>OBV!H1942</f>
        <v>NEUTRAL</v>
      </c>
    </row>
    <row r="1943" spans="1:12" ht="13.5" x14ac:dyDescent="0.25">
      <c r="A1943" s="3">
        <f>RSI!A1943</f>
        <v>44838</v>
      </c>
      <c r="B1943" s="2">
        <f>RSI!B1943</f>
        <v>1.69</v>
      </c>
      <c r="C1943" s="2">
        <f>RSI!I1943</f>
        <v>51.494322261432572</v>
      </c>
      <c r="D1943" s="2">
        <f>MACD!E1943</f>
        <v>9.5327133145626242E-3</v>
      </c>
      <c r="E1943" s="2">
        <f>MACD!F1943</f>
        <v>1.9781339415309806E-2</v>
      </c>
      <c r="F1943" s="2">
        <f>'Moving Avg'!D1943</f>
        <v>1.6679999999999999</v>
      </c>
      <c r="G1943" s="2">
        <f>'Moving Avg'!F1943</f>
        <v>1.6825000000000003</v>
      </c>
      <c r="H1943" s="2">
        <f>'Moving Avg'!G1943</f>
        <v>1.6867999999999999</v>
      </c>
      <c r="I1943" s="2">
        <f>'Moving Avg'!H1943</f>
        <v>1.7117500000000001</v>
      </c>
      <c r="J1943" s="6" t="str">
        <f>OBV!F1943</f>
        <v>BULLISH</v>
      </c>
      <c r="K1943" s="6" t="str">
        <f>OBV!G1943</f>
        <v>WEAK</v>
      </c>
      <c r="L1943" s="6" t="str">
        <f>OBV!H1943</f>
        <v>CONFIRMED BULLISH</v>
      </c>
    </row>
    <row r="1944" spans="1:12" ht="13.5" x14ac:dyDescent="0.25">
      <c r="A1944" s="3">
        <f>RSI!A1944</f>
        <v>44839</v>
      </c>
      <c r="B1944" s="2">
        <f>RSI!B1944</f>
        <v>1.69</v>
      </c>
      <c r="C1944" s="2">
        <f>RSI!I1944</f>
        <v>51.494322261432572</v>
      </c>
      <c r="D1944" s="2">
        <f>MACD!E1944</f>
        <v>1.0611515374029823E-2</v>
      </c>
      <c r="E1944" s="2">
        <f>MACD!F1944</f>
        <v>1.7947374607053812E-2</v>
      </c>
      <c r="F1944" s="2">
        <f>'Moving Avg'!D1944</f>
        <v>1.6779999999999997</v>
      </c>
      <c r="G1944" s="2">
        <f>'Moving Avg'!F1944</f>
        <v>1.6804999999999999</v>
      </c>
      <c r="H1944" s="2">
        <f>'Moving Avg'!G1944</f>
        <v>1.6901999999999999</v>
      </c>
      <c r="I1944" s="2">
        <f>'Moving Avg'!H1944</f>
        <v>1.7129500000000002</v>
      </c>
      <c r="J1944" s="6" t="str">
        <f>OBV!F1944</f>
        <v>BULLISH</v>
      </c>
      <c r="K1944" s="6" t="str">
        <f>OBV!G1944</f>
        <v>WEAK</v>
      </c>
      <c r="L1944" s="6" t="str">
        <f>OBV!H1944</f>
        <v>CONFIRMED BULLISH</v>
      </c>
    </row>
    <row r="1945" spans="1:12" ht="13.5" x14ac:dyDescent="0.25">
      <c r="A1945" s="3">
        <f>RSI!A1945</f>
        <v>44840</v>
      </c>
      <c r="B1945" s="2">
        <f>RSI!B1945</f>
        <v>1.69</v>
      </c>
      <c r="C1945" s="2">
        <f>RSI!I1945</f>
        <v>51.494322261432572</v>
      </c>
      <c r="D1945" s="2">
        <f>MACD!E1945</f>
        <v>9.9113002881534573E-3</v>
      </c>
      <c r="E1945" s="2">
        <f>MACD!F1945</f>
        <v>1.6340159743273741E-2</v>
      </c>
      <c r="F1945" s="2">
        <f>'Moving Avg'!D1945</f>
        <v>1.6819999999999997</v>
      </c>
      <c r="G1945" s="2">
        <f>'Moving Avg'!F1945</f>
        <v>1.6755000000000002</v>
      </c>
      <c r="H1945" s="2">
        <f>'Moving Avg'!G1945</f>
        <v>1.6923999999999999</v>
      </c>
      <c r="I1945" s="2">
        <f>'Moving Avg'!H1945</f>
        <v>1.7144500000000005</v>
      </c>
      <c r="J1945" s="6" t="str">
        <f>OBV!F1945</f>
        <v>BULLISH</v>
      </c>
      <c r="K1945" s="6" t="str">
        <f>OBV!G1945</f>
        <v>NEUTRAL</v>
      </c>
      <c r="L1945" s="6" t="str">
        <f>OBV!H1945</f>
        <v>CONFIRMED BULLISH</v>
      </c>
    </row>
    <row r="1946" spans="1:12" ht="13.5" x14ac:dyDescent="0.25">
      <c r="A1946" s="3">
        <f>RSI!A1946</f>
        <v>44841</v>
      </c>
      <c r="B1946" s="2">
        <f>RSI!B1946</f>
        <v>1.62</v>
      </c>
      <c r="C1946" s="2">
        <f>RSI!I1946</f>
        <v>43.253190007712753</v>
      </c>
      <c r="D1946" s="2">
        <f>MACD!E1946</f>
        <v>1.1358011542373703E-2</v>
      </c>
      <c r="E1946" s="2">
        <f>MACD!F1946</f>
        <v>1.5343730103093735E-2</v>
      </c>
      <c r="F1946" s="2">
        <f>'Moving Avg'!D1946</f>
        <v>1.6740000000000002</v>
      </c>
      <c r="G1946" s="2">
        <f>'Moving Avg'!F1946</f>
        <v>1.67</v>
      </c>
      <c r="H1946" s="2">
        <f>'Moving Avg'!G1946</f>
        <v>1.6931999999999996</v>
      </c>
      <c r="I1946" s="2">
        <f>'Moving Avg'!H1946</f>
        <v>1.7153000000000005</v>
      </c>
      <c r="J1946" s="6" t="str">
        <f>OBV!F1946</f>
        <v>BULLISH</v>
      </c>
      <c r="K1946" s="6" t="str">
        <f>OBV!G1946</f>
        <v>WEAK</v>
      </c>
      <c r="L1946" s="6" t="str">
        <f>OBV!H1946</f>
        <v>BULLISH DIVERGENCE</v>
      </c>
    </row>
    <row r="1947" spans="1:12" ht="13.5" x14ac:dyDescent="0.25">
      <c r="A1947" s="3">
        <f>RSI!A1947</f>
        <v>44844</v>
      </c>
      <c r="B1947" s="2">
        <f>RSI!B1947</f>
        <v>1.6</v>
      </c>
      <c r="C1947" s="2">
        <f>RSI!I1947</f>
        <v>41.223235739216932</v>
      </c>
      <c r="D1947" s="2">
        <f>MACD!E1947</f>
        <v>1.5951782336508069E-2</v>
      </c>
      <c r="E1947" s="2">
        <f>MACD!F1947</f>
        <v>1.5465340549776602E-2</v>
      </c>
      <c r="F1947" s="2">
        <f>'Moving Avg'!D1947</f>
        <v>1.6580000000000001</v>
      </c>
      <c r="G1947" s="2">
        <f>'Moving Avg'!F1947</f>
        <v>1.6635000000000002</v>
      </c>
      <c r="H1947" s="2">
        <f>'Moving Avg'!G1947</f>
        <v>1.6921999999999997</v>
      </c>
      <c r="I1947" s="2">
        <f>'Moving Avg'!H1947</f>
        <v>1.7160500000000007</v>
      </c>
      <c r="J1947" s="6" t="str">
        <f>OBV!F1947</f>
        <v>BEARISH</v>
      </c>
      <c r="K1947" s="6" t="str">
        <f>OBV!G1947</f>
        <v>NEUTRAL</v>
      </c>
      <c r="L1947" s="6" t="str">
        <f>OBV!H1947</f>
        <v>CONFIRMED BEARISH</v>
      </c>
    </row>
    <row r="1948" spans="1:12" ht="13.5" x14ac:dyDescent="0.25">
      <c r="A1948" s="3">
        <f>RSI!A1948</f>
        <v>44845</v>
      </c>
      <c r="B1948" s="2">
        <f>RSI!B1948</f>
        <v>1.53</v>
      </c>
      <c r="C1948" s="2">
        <f>RSI!I1948</f>
        <v>35.02705032483577</v>
      </c>
      <c r="D1948" s="2">
        <f>MACD!E1948</f>
        <v>1.469673914289249E-2</v>
      </c>
      <c r="E1948" s="2">
        <f>MACD!F1948</f>
        <v>1.531162026839978E-2</v>
      </c>
      <c r="F1948" s="2">
        <f>'Moving Avg'!D1948</f>
        <v>1.6259999999999999</v>
      </c>
      <c r="G1948" s="2">
        <f>'Moving Avg'!F1948</f>
        <v>1.657</v>
      </c>
      <c r="H1948" s="2">
        <f>'Moving Avg'!G1948</f>
        <v>1.6887999999999996</v>
      </c>
      <c r="I1948" s="2">
        <f>'Moving Avg'!H1948</f>
        <v>1.7164500000000007</v>
      </c>
      <c r="J1948" s="6" t="str">
        <f>OBV!F1948</f>
        <v>BEARISH</v>
      </c>
      <c r="K1948" s="6" t="str">
        <f>OBV!G1948</f>
        <v>NEUTRAL</v>
      </c>
      <c r="L1948" s="6" t="str">
        <f>OBV!H1948</f>
        <v>CONFIRMED BEARISH</v>
      </c>
    </row>
    <row r="1949" spans="1:12" ht="13.5" x14ac:dyDescent="0.25">
      <c r="A1949" s="3">
        <f>RSI!A1949</f>
        <v>44846</v>
      </c>
      <c r="B1949" s="2">
        <f>RSI!B1949</f>
        <v>1.48</v>
      </c>
      <c r="C1949" s="2">
        <f>RSI!I1949</f>
        <v>31.39689149564947</v>
      </c>
      <c r="D1949" s="2">
        <f>MACD!E1949</f>
        <v>2.2776728217491105E-2</v>
      </c>
      <c r="E1949" s="2">
        <f>MACD!F1949</f>
        <v>1.6804641858218047E-2</v>
      </c>
      <c r="F1949" s="2">
        <f>'Moving Avg'!D1949</f>
        <v>1.5840000000000001</v>
      </c>
      <c r="G1949" s="2">
        <f>'Moving Avg'!F1949</f>
        <v>1.6460000000000004</v>
      </c>
      <c r="H1949" s="2">
        <f>'Moving Avg'!G1949</f>
        <v>1.6843999999999997</v>
      </c>
      <c r="I1949" s="2">
        <f>'Moving Avg'!H1949</f>
        <v>1.7166000000000008</v>
      </c>
      <c r="J1949" s="6" t="str">
        <f>OBV!F1949</f>
        <v>BEARISH</v>
      </c>
      <c r="K1949" s="6" t="str">
        <f>OBV!G1949</f>
        <v>NEUTRAL</v>
      </c>
      <c r="L1949" s="6" t="str">
        <f>OBV!H1949</f>
        <v>CONFIRMED BEARISH</v>
      </c>
    </row>
    <row r="1950" spans="1:12" ht="13.5" x14ac:dyDescent="0.25">
      <c r="A1950" s="3">
        <f>RSI!A1950</f>
        <v>44847</v>
      </c>
      <c r="B1950" s="2">
        <f>RSI!B1950</f>
        <v>1.54</v>
      </c>
      <c r="C1950" s="2">
        <f>RSI!I1950</f>
        <v>39.499863601411434</v>
      </c>
      <c r="D1950" s="2">
        <f>MACD!E1950</f>
        <v>3.0841942128159605E-2</v>
      </c>
      <c r="E1950" s="2">
        <f>MACD!F1950</f>
        <v>1.9612101912206359E-2</v>
      </c>
      <c r="F1950" s="2">
        <f>'Moving Avg'!D1950</f>
        <v>1.554</v>
      </c>
      <c r="G1950" s="2">
        <f>'Moving Avg'!F1950</f>
        <v>1.6405000000000005</v>
      </c>
      <c r="H1950" s="2">
        <f>'Moving Avg'!G1950</f>
        <v>1.6811999999999998</v>
      </c>
      <c r="I1950" s="2">
        <f>'Moving Avg'!H1950</f>
        <v>1.716800000000001</v>
      </c>
      <c r="J1950" s="6" t="str">
        <f>OBV!F1950</f>
        <v>BEARISH</v>
      </c>
      <c r="K1950" s="6" t="str">
        <f>OBV!G1950</f>
        <v>NEUTRAL</v>
      </c>
      <c r="L1950" s="6" t="str">
        <f>OBV!H1950</f>
        <v>CONFIRMED BEARISH</v>
      </c>
    </row>
    <row r="1951" spans="1:12" ht="13.5" x14ac:dyDescent="0.25">
      <c r="A1951" s="3">
        <f>RSI!A1951</f>
        <v>44848</v>
      </c>
      <c r="B1951" s="2">
        <f>RSI!B1951</f>
        <v>1.6</v>
      </c>
      <c r="C1951" s="2">
        <f>RSI!I1951</f>
        <v>46.327035191132765</v>
      </c>
      <c r="D1951" s="2">
        <f>MACD!E1951</f>
        <v>3.2307942290328295E-2</v>
      </c>
      <c r="E1951" s="2">
        <f>MACD!F1951</f>
        <v>2.2151269987830745E-2</v>
      </c>
      <c r="F1951" s="2">
        <f>'Moving Avg'!D1951</f>
        <v>1.55</v>
      </c>
      <c r="G1951" s="2">
        <f>'Moving Avg'!F1951</f>
        <v>1.6405000000000001</v>
      </c>
      <c r="H1951" s="2">
        <f>'Moving Avg'!G1951</f>
        <v>1.6791999999999996</v>
      </c>
      <c r="I1951" s="2">
        <f>'Moving Avg'!H1951</f>
        <v>1.7173000000000009</v>
      </c>
      <c r="J1951" s="6" t="str">
        <f>OBV!F1951</f>
        <v>BEARISH</v>
      </c>
      <c r="K1951" s="6" t="str">
        <f>OBV!G1951</f>
        <v>NEUTRAL</v>
      </c>
      <c r="L1951" s="6" t="str">
        <f>OBV!H1951</f>
        <v>CONFIRMED BEARISH</v>
      </c>
    </row>
    <row r="1952" spans="1:12" ht="13.5" x14ac:dyDescent="0.25">
      <c r="A1952" s="3">
        <f>RSI!A1952</f>
        <v>44851</v>
      </c>
      <c r="B1952" s="2">
        <f>RSI!B1952</f>
        <v>1.67</v>
      </c>
      <c r="C1952" s="2">
        <f>RSI!I1952</f>
        <v>52.99186358808435</v>
      </c>
      <c r="D1952" s="2">
        <f>MACD!E1952</f>
        <v>3.1663834812935443E-2</v>
      </c>
      <c r="E1952" s="2">
        <f>MACD!F1952</f>
        <v>2.4053782952851686E-2</v>
      </c>
      <c r="F1952" s="2">
        <f>'Moving Avg'!D1952</f>
        <v>1.5640000000000001</v>
      </c>
      <c r="G1952" s="2">
        <f>'Moving Avg'!F1952</f>
        <v>1.6405000000000005</v>
      </c>
      <c r="H1952" s="2">
        <f>'Moving Avg'!G1952</f>
        <v>1.6785999999999999</v>
      </c>
      <c r="I1952" s="2">
        <f>'Moving Avg'!H1952</f>
        <v>1.7181500000000012</v>
      </c>
      <c r="J1952" s="6" t="str">
        <f>OBV!F1952</f>
        <v>BEARISH</v>
      </c>
      <c r="K1952" s="6" t="str">
        <f>OBV!G1952</f>
        <v>NEUTRAL</v>
      </c>
      <c r="L1952" s="6" t="str">
        <f>OBV!H1952</f>
        <v>BEARISH DIVERGENCE</v>
      </c>
    </row>
    <row r="1953" spans="1:12" ht="13.5" x14ac:dyDescent="0.25">
      <c r="A1953" s="3">
        <f>RSI!A1953</f>
        <v>44852</v>
      </c>
      <c r="B1953" s="2">
        <f>RSI!B1953</f>
        <v>1.73</v>
      </c>
      <c r="C1953" s="2">
        <f>RSI!I1953</f>
        <v>57.825971761309162</v>
      </c>
      <c r="D1953" s="2">
        <f>MACD!E1953</f>
        <v>2.8006327988049806E-2</v>
      </c>
      <c r="E1953" s="2">
        <f>MACD!F1953</f>
        <v>2.4844291959891313E-2</v>
      </c>
      <c r="F1953" s="2">
        <f>'Moving Avg'!D1953</f>
        <v>1.6039999999999999</v>
      </c>
      <c r="G1953" s="2">
        <f>'Moving Avg'!F1953</f>
        <v>1.6420000000000001</v>
      </c>
      <c r="H1953" s="2">
        <f>'Moving Avg'!G1953</f>
        <v>1.6791999999999998</v>
      </c>
      <c r="I1953" s="2">
        <f>'Moving Avg'!H1953</f>
        <v>1.7193500000000013</v>
      </c>
      <c r="J1953" s="6" t="str">
        <f>OBV!F1953</f>
        <v>BULLISH</v>
      </c>
      <c r="K1953" s="6" t="str">
        <f>OBV!G1953</f>
        <v>WEAK</v>
      </c>
      <c r="L1953" s="6" t="str">
        <f>OBV!H1953</f>
        <v>CONFIRMED BULLISH</v>
      </c>
    </row>
    <row r="1954" spans="1:12" ht="13.5" x14ac:dyDescent="0.25">
      <c r="A1954" s="3">
        <f>RSI!A1954</f>
        <v>44853</v>
      </c>
      <c r="B1954" s="2">
        <f>RSI!B1954</f>
        <v>1.74</v>
      </c>
      <c r="C1954" s="2">
        <f>RSI!I1954</f>
        <v>58.5902981717324</v>
      </c>
      <c r="D1954" s="2">
        <f>MACD!E1954</f>
        <v>2.3625018333361059E-2</v>
      </c>
      <c r="E1954" s="2">
        <f>MACD!F1954</f>
        <v>2.4600437234585264E-2</v>
      </c>
      <c r="F1954" s="2">
        <f>'Moving Avg'!D1954</f>
        <v>1.6560000000000001</v>
      </c>
      <c r="G1954" s="2">
        <f>'Moving Avg'!F1954</f>
        <v>1.6440000000000001</v>
      </c>
      <c r="H1954" s="2">
        <f>'Moving Avg'!G1954</f>
        <v>1.6799999999999997</v>
      </c>
      <c r="I1954" s="2">
        <f>'Moving Avg'!H1954</f>
        <v>1.7206000000000012</v>
      </c>
      <c r="J1954" s="6" t="str">
        <f>OBV!F1954</f>
        <v>BULLISH</v>
      </c>
      <c r="K1954" s="6" t="str">
        <f>OBV!G1954</f>
        <v>WEAK</v>
      </c>
      <c r="L1954" s="6" t="str">
        <f>OBV!H1954</f>
        <v>CONFIRMED BULLISH</v>
      </c>
    </row>
    <row r="1955" spans="1:12" ht="13.5" x14ac:dyDescent="0.25">
      <c r="A1955" s="3">
        <f>RSI!A1955</f>
        <v>44854</v>
      </c>
      <c r="B1955" s="2">
        <f>RSI!B1955</f>
        <v>1.72</v>
      </c>
      <c r="C1955" s="2">
        <f>RSI!I1955</f>
        <v>56.389175702895379</v>
      </c>
      <c r="D1955" s="2">
        <f>MACD!E1955</f>
        <v>2.0834818252526865E-2</v>
      </c>
      <c r="E1955" s="2">
        <f>MACD!F1955</f>
        <v>2.3847313438173586E-2</v>
      </c>
      <c r="F1955" s="2">
        <f>'Moving Avg'!D1955</f>
        <v>1.6920000000000002</v>
      </c>
      <c r="G1955" s="2">
        <f>'Moving Avg'!F1955</f>
        <v>1.6455000000000002</v>
      </c>
      <c r="H1955" s="2">
        <f>'Moving Avg'!G1955</f>
        <v>1.6803999999999999</v>
      </c>
      <c r="I1955" s="2">
        <f>'Moving Avg'!H1955</f>
        <v>1.7217500000000012</v>
      </c>
      <c r="J1955" s="6" t="str">
        <f>OBV!F1955</f>
        <v>BULLISH</v>
      </c>
      <c r="K1955" s="6" t="str">
        <f>OBV!G1955</f>
        <v>WEAK</v>
      </c>
      <c r="L1955" s="6" t="str">
        <f>OBV!H1955</f>
        <v>CONFIRMED BULLISH</v>
      </c>
    </row>
    <row r="1956" spans="1:12" ht="13.5" x14ac:dyDescent="0.25">
      <c r="A1956" s="3">
        <f>RSI!A1956</f>
        <v>44855</v>
      </c>
      <c r="B1956" s="2">
        <f>RSI!B1956</f>
        <v>1.72</v>
      </c>
      <c r="C1956" s="2">
        <f>RSI!I1956</f>
        <v>56.389175702895379</v>
      </c>
      <c r="D1956" s="2">
        <f>MACD!E1956</f>
        <v>7.3002191207902634E-3</v>
      </c>
      <c r="E1956" s="2">
        <f>MACD!F1956</f>
        <v>2.0537894574696923E-2</v>
      </c>
      <c r="F1956" s="2">
        <f>'Moving Avg'!D1956</f>
        <v>1.716</v>
      </c>
      <c r="G1956" s="2">
        <f>'Moving Avg'!F1956</f>
        <v>1.6480000000000001</v>
      </c>
      <c r="H1956" s="2">
        <f>'Moving Avg'!G1956</f>
        <v>1.6807999999999998</v>
      </c>
      <c r="I1956" s="2">
        <f>'Moving Avg'!H1956</f>
        <v>1.7228500000000013</v>
      </c>
      <c r="J1956" s="6" t="str">
        <f>OBV!F1956</f>
        <v>BULLISH</v>
      </c>
      <c r="K1956" s="6" t="str">
        <f>OBV!G1956</f>
        <v>WEAK</v>
      </c>
      <c r="L1956" s="6" t="str">
        <f>OBV!H1956</f>
        <v>CONFIRMED BULLISH</v>
      </c>
    </row>
    <row r="1957" spans="1:12" ht="13.5" x14ac:dyDescent="0.25">
      <c r="A1957" s="3">
        <f>RSI!A1957</f>
        <v>44858</v>
      </c>
      <c r="B1957" s="2">
        <f>RSI!B1957</f>
        <v>1.72</v>
      </c>
      <c r="C1957" s="2">
        <f>RSI!I1957</f>
        <v>56.389175702895379</v>
      </c>
      <c r="D1957" s="2">
        <f>MACD!E1957</f>
        <v>-7.6035291347957834E-3</v>
      </c>
      <c r="E1957" s="2">
        <f>MACD!F1957</f>
        <v>1.4909609832798381E-2</v>
      </c>
      <c r="F1957" s="2">
        <f>'Moving Avg'!D1957</f>
        <v>1.7259999999999998</v>
      </c>
      <c r="G1957" s="2">
        <f>'Moving Avg'!F1957</f>
        <v>1.65</v>
      </c>
      <c r="H1957" s="2">
        <f>'Moving Avg'!G1957</f>
        <v>1.6811999999999998</v>
      </c>
      <c r="I1957" s="2">
        <f>'Moving Avg'!H1957</f>
        <v>1.7239500000000014</v>
      </c>
      <c r="J1957" s="6" t="str">
        <f>OBV!F1957</f>
        <v>BULLISH</v>
      </c>
      <c r="K1957" s="6" t="str">
        <f>OBV!G1957</f>
        <v>WEAK</v>
      </c>
      <c r="L1957" s="6" t="str">
        <f>OBV!H1957</f>
        <v>CONFIRMED BULLISH</v>
      </c>
    </row>
    <row r="1958" spans="1:12" ht="13.5" x14ac:dyDescent="0.25">
      <c r="A1958" s="3">
        <f>RSI!A1958</f>
        <v>44859</v>
      </c>
      <c r="B1958" s="2">
        <f>RSI!B1958</f>
        <v>1.74</v>
      </c>
      <c r="C1958" s="2">
        <f>RSI!I1958</f>
        <v>58.343752306919392</v>
      </c>
      <c r="D1958" s="2">
        <f>MACD!E1958</f>
        <v>-3.2811838689630557E-2</v>
      </c>
      <c r="E1958" s="2">
        <f>MACD!F1958</f>
        <v>5.365320128312593E-3</v>
      </c>
      <c r="F1958" s="2">
        <f>'Moving Avg'!D1958</f>
        <v>1.7279999999999998</v>
      </c>
      <c r="G1958" s="2">
        <f>'Moving Avg'!F1958</f>
        <v>1.6564999999999999</v>
      </c>
      <c r="H1958" s="2">
        <f>'Moving Avg'!G1958</f>
        <v>1.6819999999999999</v>
      </c>
      <c r="I1958" s="2">
        <f>'Moving Avg'!H1958</f>
        <v>1.7251500000000015</v>
      </c>
      <c r="J1958" s="6" t="str">
        <f>OBV!F1958</f>
        <v>BULLISH</v>
      </c>
      <c r="K1958" s="6" t="str">
        <f>OBV!G1958</f>
        <v>NEUTRAL</v>
      </c>
      <c r="L1958" s="6" t="str">
        <f>OBV!H1958</f>
        <v>CONFIRMED BULLISH</v>
      </c>
    </row>
    <row r="1959" spans="1:12" ht="13.5" x14ac:dyDescent="0.25">
      <c r="A1959" s="3">
        <f>RSI!A1959</f>
        <v>44860</v>
      </c>
      <c r="B1959" s="2">
        <f>RSI!B1959</f>
        <v>1.76</v>
      </c>
      <c r="C1959" s="2">
        <f>RSI!I1959</f>
        <v>60.261765761526256</v>
      </c>
      <c r="D1959" s="2">
        <f>MACD!E1959</f>
        <v>-6.3754966247525191E-2</v>
      </c>
      <c r="E1959" s="2">
        <f>MACD!F1959</f>
        <v>-8.4587371468549631E-3</v>
      </c>
      <c r="F1959" s="2">
        <f>'Moving Avg'!D1959</f>
        <v>1.732</v>
      </c>
      <c r="G1959" s="2">
        <f>'Moving Avg'!F1959</f>
        <v>1.6624999999999996</v>
      </c>
      <c r="H1959" s="2">
        <f>'Moving Avg'!G1959</f>
        <v>1.6832</v>
      </c>
      <c r="I1959" s="2">
        <f>'Moving Avg'!H1959</f>
        <v>1.7264500000000016</v>
      </c>
      <c r="J1959" s="6" t="str">
        <f>OBV!F1959</f>
        <v>BULLISH</v>
      </c>
      <c r="K1959" s="6" t="str">
        <f>OBV!G1959</f>
        <v>NEUTRAL</v>
      </c>
      <c r="L1959" s="6" t="str">
        <f>OBV!H1959</f>
        <v>CONFIRMED BULLISH</v>
      </c>
    </row>
    <row r="1960" spans="1:12" ht="13.5" x14ac:dyDescent="0.25">
      <c r="A1960" s="3">
        <f>RSI!A1960</f>
        <v>44861</v>
      </c>
      <c r="B1960" s="2">
        <f>RSI!B1960</f>
        <v>1.83</v>
      </c>
      <c r="C1960" s="2">
        <f>RSI!I1960</f>
        <v>66.138435100126856</v>
      </c>
      <c r="D1960" s="2">
        <f>MACD!E1960</f>
        <v>-8.6416904177527565E-2</v>
      </c>
      <c r="E1960" s="2">
        <f>MACD!F1960</f>
        <v>-2.4050370552989482E-2</v>
      </c>
      <c r="F1960" s="2">
        <f>'Moving Avg'!D1960</f>
        <v>1.754</v>
      </c>
      <c r="G1960" s="2">
        <f>'Moving Avg'!F1960</f>
        <v>1.6704999999999994</v>
      </c>
      <c r="H1960" s="2">
        <f>'Moving Avg'!G1960</f>
        <v>1.6872</v>
      </c>
      <c r="I1960" s="2">
        <f>'Moving Avg'!H1960</f>
        <v>1.7281000000000011</v>
      </c>
      <c r="J1960" s="6" t="str">
        <f>OBV!F1960</f>
        <v>BULLISH</v>
      </c>
      <c r="K1960" s="6" t="str">
        <f>OBV!G1960</f>
        <v>WEAK</v>
      </c>
      <c r="L1960" s="6" t="str">
        <f>OBV!H1960</f>
        <v>CONFIRMED BULLISH</v>
      </c>
    </row>
    <row r="1961" spans="1:12" ht="13.5" x14ac:dyDescent="0.25">
      <c r="A1961" s="3">
        <f>RSI!A1961</f>
        <v>44862</v>
      </c>
      <c r="B1961" s="2">
        <f>RSI!B1961</f>
        <v>1.82</v>
      </c>
      <c r="C1961" s="2">
        <f>RSI!I1961</f>
        <v>64.667162529537705</v>
      </c>
      <c r="D1961" s="2">
        <f>MACD!E1961</f>
        <v>-9.6520509060834092E-2</v>
      </c>
      <c r="E1961" s="2">
        <f>MACD!F1961</f>
        <v>-3.854439825455841E-2</v>
      </c>
      <c r="F1961" s="2">
        <f>'Moving Avg'!D1961</f>
        <v>1.7739999999999998</v>
      </c>
      <c r="G1961" s="2">
        <f>'Moving Avg'!F1961</f>
        <v>1.6784999999999997</v>
      </c>
      <c r="H1961" s="2">
        <f>'Moving Avg'!G1961</f>
        <v>1.6923999999999999</v>
      </c>
      <c r="I1961" s="2">
        <f>'Moving Avg'!H1961</f>
        <v>1.7297000000000013</v>
      </c>
      <c r="J1961" s="6" t="str">
        <f>OBV!F1961</f>
        <v>BULLISH</v>
      </c>
      <c r="K1961" s="6" t="str">
        <f>OBV!G1961</f>
        <v>WEAK</v>
      </c>
      <c r="L1961" s="6" t="str">
        <f>OBV!H1961</f>
        <v>CONFIRMED BULLISH</v>
      </c>
    </row>
    <row r="1962" spans="1:12" ht="13.5" x14ac:dyDescent="0.25">
      <c r="A1962" s="3">
        <f>RSI!A1962</f>
        <v>44865</v>
      </c>
      <c r="B1962" s="2">
        <f>RSI!B1962</f>
        <v>1.82</v>
      </c>
      <c r="C1962" s="2">
        <f>RSI!I1962</f>
        <v>64.667162529537705</v>
      </c>
      <c r="D1962" s="2">
        <f>MACD!E1962</f>
        <v>-9.5074381729397972E-2</v>
      </c>
      <c r="E1962" s="2">
        <f>MACD!F1962</f>
        <v>-4.9850394949526325E-2</v>
      </c>
      <c r="F1962" s="2">
        <f>'Moving Avg'!D1962</f>
        <v>1.794</v>
      </c>
      <c r="G1962" s="2">
        <f>'Moving Avg'!F1962</f>
        <v>1.6854999999999998</v>
      </c>
      <c r="H1962" s="2">
        <f>'Moving Avg'!G1962</f>
        <v>1.6961999999999995</v>
      </c>
      <c r="I1962" s="2">
        <f>'Moving Avg'!H1962</f>
        <v>1.7313000000000014</v>
      </c>
      <c r="J1962" s="6" t="str">
        <f>OBV!F1962</f>
        <v>BULLISH</v>
      </c>
      <c r="K1962" s="6" t="str">
        <f>OBV!G1962</f>
        <v>WEAK</v>
      </c>
      <c r="L1962" s="6" t="str">
        <f>OBV!H1962</f>
        <v>CONFIRMED BULLISH</v>
      </c>
    </row>
    <row r="1963" spans="1:12" ht="13.5" x14ac:dyDescent="0.25">
      <c r="A1963" s="3">
        <f>RSI!A1963</f>
        <v>44866</v>
      </c>
      <c r="B1963" s="2">
        <f>RSI!B1963</f>
        <v>1.82</v>
      </c>
      <c r="C1963" s="2">
        <f>RSI!I1963</f>
        <v>64.667162529537705</v>
      </c>
      <c r="D1963" s="2">
        <f>MACD!E1963</f>
        <v>-8.5336539726371008E-2</v>
      </c>
      <c r="E1963" s="2">
        <f>MACD!F1963</f>
        <v>-5.6947623904895266E-2</v>
      </c>
      <c r="F1963" s="2">
        <f>'Moving Avg'!D1963</f>
        <v>1.81</v>
      </c>
      <c r="G1963" s="2">
        <f>'Moving Avg'!F1963</f>
        <v>1.6919999999999997</v>
      </c>
      <c r="H1963" s="2">
        <f>'Moving Avg'!G1963</f>
        <v>1.6985999999999992</v>
      </c>
      <c r="I1963" s="2">
        <f>'Moving Avg'!H1963</f>
        <v>1.7329000000000014</v>
      </c>
      <c r="J1963" s="6" t="str">
        <f>OBV!F1963</f>
        <v>BULLISH</v>
      </c>
      <c r="K1963" s="6" t="str">
        <f>OBV!G1963</f>
        <v>NEUTRAL</v>
      </c>
      <c r="L1963" s="6" t="str">
        <f>OBV!H1963</f>
        <v>CONFIRMED BULLISH</v>
      </c>
    </row>
    <row r="1964" spans="1:12" ht="13.5" x14ac:dyDescent="0.25">
      <c r="A1964" s="3">
        <f>RSI!A1964</f>
        <v>44867</v>
      </c>
      <c r="B1964" s="2">
        <f>RSI!B1964</f>
        <v>1.82</v>
      </c>
      <c r="C1964" s="2">
        <f>RSI!I1964</f>
        <v>64.667162529537705</v>
      </c>
      <c r="D1964" s="2">
        <f>MACD!E1964</f>
        <v>-7.6221859641647516E-2</v>
      </c>
      <c r="E1964" s="2">
        <f>MACD!F1964</f>
        <v>-6.0802471052245718E-2</v>
      </c>
      <c r="F1964" s="2">
        <f>'Moving Avg'!D1964</f>
        <v>1.8220000000000003</v>
      </c>
      <c r="G1964" s="2">
        <f>'Moving Avg'!F1964</f>
        <v>1.6984999999999999</v>
      </c>
      <c r="H1964" s="2">
        <f>'Moving Avg'!G1964</f>
        <v>1.6995999999999993</v>
      </c>
      <c r="I1964" s="2">
        <f>'Moving Avg'!H1964</f>
        <v>1.7342000000000013</v>
      </c>
      <c r="J1964" s="6" t="str">
        <f>OBV!F1964</f>
        <v>BULLISH</v>
      </c>
      <c r="K1964" s="6" t="str">
        <f>OBV!G1964</f>
        <v>NEUTRAL</v>
      </c>
      <c r="L1964" s="6" t="str">
        <f>OBV!H1964</f>
        <v>CONFIRMED BULLISH</v>
      </c>
    </row>
    <row r="1965" spans="1:12" ht="13.5" x14ac:dyDescent="0.25">
      <c r="A1965" s="3">
        <f>RSI!A1965</f>
        <v>44868</v>
      </c>
      <c r="B1965" s="2">
        <f>RSI!B1965</f>
        <v>1.85</v>
      </c>
      <c r="C1965" s="2">
        <f>RSI!I1965</f>
        <v>67.577514510911158</v>
      </c>
      <c r="D1965" s="2">
        <f>MACD!E1965</f>
        <v>-7.4422929550862493E-2</v>
      </c>
      <c r="E1965" s="2">
        <f>MACD!F1965</f>
        <v>-6.3526562751969079E-2</v>
      </c>
      <c r="F1965" s="2">
        <f>'Moving Avg'!D1965</f>
        <v>1.8260000000000001</v>
      </c>
      <c r="G1965" s="2">
        <f>'Moving Avg'!F1965</f>
        <v>1.7065000000000001</v>
      </c>
      <c r="H1965" s="2">
        <f>'Moving Avg'!G1965</f>
        <v>1.700799999999999</v>
      </c>
      <c r="I1965" s="2">
        <f>'Moving Avg'!H1965</f>
        <v>1.7354500000000013</v>
      </c>
      <c r="J1965" s="6" t="str">
        <f>OBV!F1965</f>
        <v>BULLISH</v>
      </c>
      <c r="K1965" s="6" t="str">
        <f>OBV!G1965</f>
        <v>WEAK</v>
      </c>
      <c r="L1965" s="6" t="str">
        <f>OBV!H1965</f>
        <v>CONFIRMED BULLISH</v>
      </c>
    </row>
    <row r="1966" spans="1:12" ht="13.5" x14ac:dyDescent="0.25">
      <c r="A1966" s="3">
        <f>RSI!A1966</f>
        <v>44869</v>
      </c>
      <c r="B1966" s="2">
        <f>RSI!B1966</f>
        <v>1.93</v>
      </c>
      <c r="C1966" s="2">
        <f>RSI!I1966</f>
        <v>73.779853860075193</v>
      </c>
      <c r="D1966" s="2">
        <f>MACD!E1966</f>
        <v>-7.9572794242687594E-2</v>
      </c>
      <c r="E1966" s="2">
        <f>MACD!F1966</f>
        <v>-6.6735809050112782E-2</v>
      </c>
      <c r="F1966" s="2">
        <f>'Moving Avg'!D1966</f>
        <v>1.8480000000000001</v>
      </c>
      <c r="G1966" s="2">
        <f>'Moving Avg'!F1966</f>
        <v>1.7220000000000002</v>
      </c>
      <c r="H1966" s="2">
        <f>'Moving Avg'!G1966</f>
        <v>1.7031999999999992</v>
      </c>
      <c r="I1966" s="2">
        <f>'Moving Avg'!H1966</f>
        <v>1.7367500000000016</v>
      </c>
      <c r="J1966" s="6" t="str">
        <f>OBV!F1966</f>
        <v>BULLISH</v>
      </c>
      <c r="K1966" s="6" t="str">
        <f>OBV!G1966</f>
        <v>WEAK</v>
      </c>
      <c r="L1966" s="6" t="str">
        <f>OBV!H1966</f>
        <v>CONFIRMED BULLISH</v>
      </c>
    </row>
    <row r="1967" spans="1:12" ht="13.5" x14ac:dyDescent="0.25">
      <c r="A1967" s="3">
        <f>RSI!A1967</f>
        <v>44872</v>
      </c>
      <c r="B1967" s="2">
        <f>RSI!B1967</f>
        <v>2</v>
      </c>
      <c r="C1967" s="2">
        <f>RSI!I1967</f>
        <v>77.784452354004884</v>
      </c>
      <c r="D1967" s="2">
        <f>MACD!E1967</f>
        <v>-9.0279123625255142E-2</v>
      </c>
      <c r="E1967" s="2">
        <f>MACD!F1967</f>
        <v>-7.1444471965141254E-2</v>
      </c>
      <c r="F1967" s="2">
        <f>'Moving Avg'!D1967</f>
        <v>1.8839999999999999</v>
      </c>
      <c r="G1967" s="2">
        <f>'Moving Avg'!F1967</f>
        <v>1.7420000000000002</v>
      </c>
      <c r="H1967" s="2">
        <f>'Moving Avg'!G1967</f>
        <v>1.7053999999999991</v>
      </c>
      <c r="I1967" s="2">
        <f>'Moving Avg'!H1967</f>
        <v>1.7380500000000014</v>
      </c>
      <c r="J1967" s="6" t="str">
        <f>OBV!F1967</f>
        <v>BULLISH</v>
      </c>
      <c r="K1967" s="6" t="str">
        <f>OBV!G1967</f>
        <v>WEAK</v>
      </c>
      <c r="L1967" s="6" t="str">
        <f>OBV!H1967</f>
        <v>CONFIRMED BULLISH</v>
      </c>
    </row>
    <row r="1968" spans="1:12" ht="13.5" x14ac:dyDescent="0.25">
      <c r="A1968" s="3">
        <f>RSI!A1968</f>
        <v>44873</v>
      </c>
      <c r="B1968" s="2">
        <f>RSI!B1968</f>
        <v>2.06</v>
      </c>
      <c r="C1968" s="2">
        <f>RSI!I1968</f>
        <v>80.529438969008936</v>
      </c>
      <c r="D1968" s="2">
        <f>MACD!E1968</f>
        <v>-0.10219685606316142</v>
      </c>
      <c r="E1968" s="2">
        <f>MACD!F1968</f>
        <v>-7.7594948784745293E-2</v>
      </c>
      <c r="F1968" s="2">
        <f>'Moving Avg'!D1968</f>
        <v>1.9319999999999999</v>
      </c>
      <c r="G1968" s="2">
        <f>'Moving Avg'!F1968</f>
        <v>1.7685000000000002</v>
      </c>
      <c r="H1968" s="2">
        <f>'Moving Avg'!G1968</f>
        <v>1.7103999999999993</v>
      </c>
      <c r="I1968" s="2">
        <f>'Moving Avg'!H1968</f>
        <v>1.7396500000000015</v>
      </c>
      <c r="J1968" s="6" t="str">
        <f>OBV!F1968</f>
        <v>BULLISH</v>
      </c>
      <c r="K1968" s="6" t="str">
        <f>OBV!G1968</f>
        <v>WEAK</v>
      </c>
      <c r="L1968" s="6" t="str">
        <f>OBV!H1968</f>
        <v>CONFIRMED BULLISH</v>
      </c>
    </row>
    <row r="1969" spans="1:12" ht="13.5" x14ac:dyDescent="0.25">
      <c r="A1969" s="3">
        <f>RSI!A1969</f>
        <v>44874</v>
      </c>
      <c r="B1969" s="2">
        <f>RSI!B1969</f>
        <v>2.15</v>
      </c>
      <c r="C1969" s="2">
        <f>RSI!I1969</f>
        <v>83.769113555781772</v>
      </c>
      <c r="D1969" s="2">
        <f>MACD!E1969</f>
        <v>-0.11760594152233961</v>
      </c>
      <c r="E1969" s="2">
        <f>MACD!F1969</f>
        <v>-8.5597147332264159E-2</v>
      </c>
      <c r="F1969" s="2">
        <f>'Moving Avg'!D1969</f>
        <v>1.998</v>
      </c>
      <c r="G1969" s="2">
        <f>'Moving Avg'!F1969</f>
        <v>1.8020000000000003</v>
      </c>
      <c r="H1969" s="2">
        <f>'Moving Avg'!G1969</f>
        <v>1.7187999999999994</v>
      </c>
      <c r="I1969" s="2">
        <f>'Moving Avg'!H1969</f>
        <v>1.7416000000000011</v>
      </c>
      <c r="J1969" s="6" t="str">
        <f>OBV!F1969</f>
        <v>BULLISH</v>
      </c>
      <c r="K1969" s="6" t="str">
        <f>OBV!G1969</f>
        <v>WEAK</v>
      </c>
      <c r="L1969" s="6" t="str">
        <f>OBV!H1969</f>
        <v>CONFIRMED BULLISH</v>
      </c>
    </row>
    <row r="1970" spans="1:12" ht="13.5" x14ac:dyDescent="0.25">
      <c r="A1970" s="3">
        <f>RSI!A1970</f>
        <v>44875</v>
      </c>
      <c r="B1970" s="2">
        <f>RSI!B1970</f>
        <v>2.15</v>
      </c>
      <c r="C1970" s="2">
        <f>RSI!I1970</f>
        <v>83.769113555781772</v>
      </c>
      <c r="D1970" s="2">
        <f>MACD!E1970</f>
        <v>-0.12201356185050094</v>
      </c>
      <c r="E1970" s="2">
        <f>MACD!F1970</f>
        <v>-9.2880430235911526E-2</v>
      </c>
      <c r="F1970" s="2">
        <f>'Moving Avg'!D1970</f>
        <v>2.0580000000000003</v>
      </c>
      <c r="G1970" s="2">
        <f>'Moving Avg'!F1970</f>
        <v>1.8325000000000002</v>
      </c>
      <c r="H1970" s="2">
        <f>'Moving Avg'!G1970</f>
        <v>1.7285999999999995</v>
      </c>
      <c r="I1970" s="2">
        <f>'Moving Avg'!H1970</f>
        <v>1.7438000000000011</v>
      </c>
      <c r="J1970" s="6" t="str">
        <f>OBV!F1970</f>
        <v>BULLISH</v>
      </c>
      <c r="K1970" s="6" t="str">
        <f>OBV!G1970</f>
        <v>WEAK</v>
      </c>
      <c r="L1970" s="6" t="str">
        <f>OBV!H1970</f>
        <v>CONFIRMED BULLISH</v>
      </c>
    </row>
    <row r="1971" spans="1:12" ht="13.5" x14ac:dyDescent="0.25">
      <c r="A1971" s="3">
        <f>RSI!A1971</f>
        <v>44876</v>
      </c>
      <c r="B1971" s="2">
        <f>RSI!B1971</f>
        <v>2.2000000000000002</v>
      </c>
      <c r="C1971" s="2">
        <f>RSI!I1971</f>
        <v>85.340682820918332</v>
      </c>
      <c r="D1971" s="2">
        <f>MACD!E1971</f>
        <v>-0.13296524658794362</v>
      </c>
      <c r="E1971" s="2">
        <f>MACD!F1971</f>
        <v>-0.10089739350631795</v>
      </c>
      <c r="F1971" s="2">
        <f>'Moving Avg'!D1971</f>
        <v>2.1120000000000005</v>
      </c>
      <c r="G1971" s="2">
        <f>'Moving Avg'!F1971</f>
        <v>1.8625</v>
      </c>
      <c r="H1971" s="2">
        <f>'Moving Avg'!G1971</f>
        <v>1.7407999999999995</v>
      </c>
      <c r="I1971" s="2">
        <f>'Moving Avg'!H1971</f>
        <v>1.7465000000000013</v>
      </c>
      <c r="J1971" s="6" t="str">
        <f>OBV!F1971</f>
        <v>BULLISH</v>
      </c>
      <c r="K1971" s="6" t="str">
        <f>OBV!G1971</f>
        <v>WEAK</v>
      </c>
      <c r="L1971" s="6" t="str">
        <f>OBV!H1971</f>
        <v>CONFIRMED BULLISH</v>
      </c>
    </row>
    <row r="1972" spans="1:12" ht="13.5" x14ac:dyDescent="0.25">
      <c r="A1972" s="3">
        <f>RSI!A1972</f>
        <v>44879</v>
      </c>
      <c r="B1972" s="2">
        <f>RSI!B1972</f>
        <v>2.29</v>
      </c>
      <c r="C1972" s="2">
        <f>RSI!I1972</f>
        <v>87.657319656524095</v>
      </c>
      <c r="D1972" s="2">
        <f>MACD!E1972</f>
        <v>-0.15102750389975261</v>
      </c>
      <c r="E1972" s="2">
        <f>MACD!F1972</f>
        <v>-0.11092341558500488</v>
      </c>
      <c r="F1972" s="2">
        <f>'Moving Avg'!D1972</f>
        <v>2.1699999999999995</v>
      </c>
      <c r="G1972" s="2">
        <f>'Moving Avg'!F1972</f>
        <v>1.8935</v>
      </c>
      <c r="H1972" s="2">
        <f>'Moving Avg'!G1972</f>
        <v>1.7533999999999998</v>
      </c>
      <c r="I1972" s="2">
        <f>'Moving Avg'!H1972</f>
        <v>1.7496500000000013</v>
      </c>
      <c r="J1972" s="6" t="str">
        <f>OBV!F1972</f>
        <v>BULLISH</v>
      </c>
      <c r="K1972" s="6" t="str">
        <f>OBV!G1972</f>
        <v>WEAK</v>
      </c>
      <c r="L1972" s="6" t="str">
        <f>OBV!H1972</f>
        <v>CONFIRMED BULLISH</v>
      </c>
    </row>
    <row r="1973" spans="1:12" ht="13.5" x14ac:dyDescent="0.25">
      <c r="A1973" s="3">
        <f>RSI!A1973</f>
        <v>44880</v>
      </c>
      <c r="B1973" s="2">
        <f>RSI!B1973</f>
        <v>2.39</v>
      </c>
      <c r="C1973" s="2">
        <f>RSI!I1973</f>
        <v>89.620129871724785</v>
      </c>
      <c r="D1973" s="2">
        <f>MACD!E1973</f>
        <v>-0.17622126670644334</v>
      </c>
      <c r="E1973" s="2">
        <f>MACD!F1973</f>
        <v>-0.12398298580929257</v>
      </c>
      <c r="F1973" s="2">
        <f>'Moving Avg'!D1973</f>
        <v>2.2359999999999998</v>
      </c>
      <c r="G1973" s="2">
        <f>'Moving Avg'!F1973</f>
        <v>1.9264999999999997</v>
      </c>
      <c r="H1973" s="2">
        <f>'Moving Avg'!G1973</f>
        <v>1.7665999999999999</v>
      </c>
      <c r="I1973" s="2">
        <f>'Moving Avg'!H1973</f>
        <v>1.7536000000000009</v>
      </c>
      <c r="J1973" s="6" t="str">
        <f>OBV!F1973</f>
        <v>BULLISH</v>
      </c>
      <c r="K1973" s="6" t="str">
        <f>OBV!G1973</f>
        <v>WEAK</v>
      </c>
      <c r="L1973" s="6" t="str">
        <f>OBV!H1973</f>
        <v>CONFIRMED BULLISH</v>
      </c>
    </row>
    <row r="1974" spans="1:12" ht="13.5" x14ac:dyDescent="0.25">
      <c r="A1974" s="3">
        <f>RSI!A1974</f>
        <v>44881</v>
      </c>
      <c r="B1974" s="2">
        <f>RSI!B1974</f>
        <v>2.46</v>
      </c>
      <c r="C1974" s="2">
        <f>RSI!I1974</f>
        <v>90.73127674055408</v>
      </c>
      <c r="D1974" s="2">
        <f>MACD!E1974</f>
        <v>-0.20563266187742402</v>
      </c>
      <c r="E1974" s="2">
        <f>MACD!F1974</f>
        <v>-0.14031292102291887</v>
      </c>
      <c r="F1974" s="2">
        <f>'Moving Avg'!D1974</f>
        <v>2.2979999999999996</v>
      </c>
      <c r="G1974" s="2">
        <f>'Moving Avg'!F1974</f>
        <v>1.9624999999999999</v>
      </c>
      <c r="H1974" s="2">
        <f>'Moving Avg'!G1974</f>
        <v>1.7812000000000001</v>
      </c>
      <c r="I1974" s="2">
        <f>'Moving Avg'!H1974</f>
        <v>1.7575500000000011</v>
      </c>
      <c r="J1974" s="6" t="str">
        <f>OBV!F1974</f>
        <v>BULLISH</v>
      </c>
      <c r="K1974" s="6" t="str">
        <f>OBV!G1974</f>
        <v>WEAK</v>
      </c>
      <c r="L1974" s="6" t="str">
        <f>OBV!H1974</f>
        <v>CONFIRMED BULLISH</v>
      </c>
    </row>
    <row r="1975" spans="1:12" ht="13.5" x14ac:dyDescent="0.25">
      <c r="A1975" s="3">
        <f>RSI!A1975</f>
        <v>44882</v>
      </c>
      <c r="B1975" s="2">
        <f>RSI!B1975</f>
        <v>2.41</v>
      </c>
      <c r="C1975" s="2">
        <f>RSI!I1975</f>
        <v>83.828440337137437</v>
      </c>
      <c r="D1975" s="2">
        <f>MACD!E1975</f>
        <v>-0.22530674456833566</v>
      </c>
      <c r="E1975" s="2">
        <f>MACD!F1975</f>
        <v>-0.15731168573200224</v>
      </c>
      <c r="F1975" s="2">
        <f>'Moving Avg'!D1975</f>
        <v>2.35</v>
      </c>
      <c r="G1975" s="2">
        <f>'Moving Avg'!F1975</f>
        <v>1.9969999999999999</v>
      </c>
      <c r="H1975" s="2">
        <f>'Moving Avg'!G1975</f>
        <v>1.7936000000000001</v>
      </c>
      <c r="I1975" s="2">
        <f>'Moving Avg'!H1975</f>
        <v>1.7609000000000012</v>
      </c>
      <c r="J1975" s="6" t="str">
        <f>OBV!F1975</f>
        <v>BULLISH</v>
      </c>
      <c r="K1975" s="6" t="str">
        <f>OBV!G1975</f>
        <v>WEAK</v>
      </c>
      <c r="L1975" s="6" t="str">
        <f>OBV!H1975</f>
        <v>CONFIRMED BULLISH</v>
      </c>
    </row>
    <row r="1976" spans="1:12" ht="13.5" x14ac:dyDescent="0.25">
      <c r="A1976" s="3">
        <f>RSI!A1976</f>
        <v>44883</v>
      </c>
      <c r="B1976" s="2">
        <f>RSI!B1976</f>
        <v>2.46</v>
      </c>
      <c r="C1976" s="2">
        <f>RSI!I1976</f>
        <v>85.053076432123078</v>
      </c>
      <c r="D1976" s="2">
        <f>MACD!E1976</f>
        <v>-0.23593109146784386</v>
      </c>
      <c r="E1976" s="2">
        <f>MACD!F1976</f>
        <v>-0.17303556687917057</v>
      </c>
      <c r="F1976" s="2">
        <f>'Moving Avg'!D1976</f>
        <v>2.4020000000000001</v>
      </c>
      <c r="G1976" s="2">
        <f>'Moving Avg'!F1976</f>
        <v>2.0339999999999998</v>
      </c>
      <c r="H1976" s="2">
        <f>'Moving Avg'!G1976</f>
        <v>1.8082</v>
      </c>
      <c r="I1976" s="2">
        <f>'Moving Avg'!H1976</f>
        <v>1.764150000000001</v>
      </c>
      <c r="J1976" s="6" t="str">
        <f>OBV!F1976</f>
        <v>BULLISH</v>
      </c>
      <c r="K1976" s="6" t="str">
        <f>OBV!G1976</f>
        <v>WEAK</v>
      </c>
      <c r="L1976" s="6" t="str">
        <f>OBV!H1976</f>
        <v>CONFIRMED BULLISH</v>
      </c>
    </row>
    <row r="1977" spans="1:12" ht="13.5" x14ac:dyDescent="0.25">
      <c r="A1977" s="3">
        <f>RSI!A1977</f>
        <v>44886</v>
      </c>
      <c r="B1977" s="2">
        <f>RSI!B1977</f>
        <v>2.35</v>
      </c>
      <c r="C1977" s="2">
        <f>RSI!I1977</f>
        <v>72.114535021413744</v>
      </c>
      <c r="D1977" s="2">
        <f>MACD!E1977</f>
        <v>-0.22868884369432063</v>
      </c>
      <c r="E1977" s="2">
        <f>MACD!F1977</f>
        <v>-0.18416622224220058</v>
      </c>
      <c r="F1977" s="2">
        <f>'Moving Avg'!D1977</f>
        <v>2.4139999999999997</v>
      </c>
      <c r="G1977" s="2">
        <f>'Moving Avg'!F1977</f>
        <v>2.0655000000000001</v>
      </c>
      <c r="H1977" s="2">
        <f>'Moving Avg'!G1977</f>
        <v>1.8206</v>
      </c>
      <c r="I1977" s="2">
        <f>'Moving Avg'!H1977</f>
        <v>1.766450000000001</v>
      </c>
      <c r="J1977" s="6" t="str">
        <f>OBV!F1977</f>
        <v>BULLISH</v>
      </c>
      <c r="K1977" s="6" t="str">
        <f>OBV!G1977</f>
        <v>WEAK</v>
      </c>
      <c r="L1977" s="6" t="str">
        <f>OBV!H1977</f>
        <v>CONFIRMED BULLISH</v>
      </c>
    </row>
    <row r="1978" spans="1:12" ht="13.5" x14ac:dyDescent="0.25">
      <c r="A1978" s="3">
        <f>RSI!A1978</f>
        <v>44887</v>
      </c>
      <c r="B1978" s="2">
        <f>RSI!B1978</f>
        <v>2.25</v>
      </c>
      <c r="C1978" s="2">
        <f>RSI!I1978</f>
        <v>62.766596056421584</v>
      </c>
      <c r="D1978" s="2">
        <f>MACD!E1978</f>
        <v>-0.20775900462738006</v>
      </c>
      <c r="E1978" s="2">
        <f>MACD!F1978</f>
        <v>-0.18888477871923648</v>
      </c>
      <c r="F1978" s="2">
        <f>'Moving Avg'!D1978</f>
        <v>2.3860000000000001</v>
      </c>
      <c r="G1978" s="2">
        <f>'Moving Avg'!F1978</f>
        <v>2.0909999999999997</v>
      </c>
      <c r="H1978" s="2">
        <f>'Moving Avg'!G1978</f>
        <v>1.8324</v>
      </c>
      <c r="I1978" s="2">
        <f>'Moving Avg'!H1978</f>
        <v>1.7678500000000008</v>
      </c>
      <c r="J1978" s="6" t="str">
        <f>OBV!F1978</f>
        <v>BULLISH</v>
      </c>
      <c r="K1978" s="6" t="str">
        <f>OBV!G1978</f>
        <v>NEUTRAL</v>
      </c>
      <c r="L1978" s="6" t="str">
        <f>OBV!H1978</f>
        <v>BULLISH DIVERGENCE</v>
      </c>
    </row>
    <row r="1979" spans="1:12" ht="13.5" x14ac:dyDescent="0.25">
      <c r="A1979" s="3">
        <f>RSI!A1979</f>
        <v>44888</v>
      </c>
      <c r="B1979" s="2">
        <f>RSI!B1979</f>
        <v>2.15</v>
      </c>
      <c r="C1979" s="2">
        <f>RSI!I1979</f>
        <v>55.077862342386716</v>
      </c>
      <c r="D1979" s="2">
        <f>MACD!E1979</f>
        <v>-0.16990503949371005</v>
      </c>
      <c r="E1979" s="2">
        <f>MACD!F1979</f>
        <v>-0.18508883087413119</v>
      </c>
      <c r="F1979" s="2">
        <f>'Moving Avg'!D1979</f>
        <v>2.3240000000000003</v>
      </c>
      <c r="G1979" s="2">
        <f>'Moving Avg'!F1979</f>
        <v>2.1105</v>
      </c>
      <c r="H1979" s="2">
        <f>'Moving Avg'!G1979</f>
        <v>1.8414000000000001</v>
      </c>
      <c r="I1979" s="2">
        <f>'Moving Avg'!H1979</f>
        <v>1.7687500000000005</v>
      </c>
      <c r="J1979" s="6" t="str">
        <f>OBV!F1979</f>
        <v>BEARISH</v>
      </c>
      <c r="K1979" s="6" t="str">
        <f>OBV!G1979</f>
        <v>STRONG</v>
      </c>
      <c r="L1979" s="6" t="str">
        <f>OBV!H1979</f>
        <v>CONFIRMED BEARISH</v>
      </c>
    </row>
    <row r="1980" spans="1:12" ht="13.5" x14ac:dyDescent="0.25">
      <c r="A1980" s="3">
        <f>RSI!A1980</f>
        <v>44889</v>
      </c>
      <c r="B1980" s="2">
        <f>RSI!B1980</f>
        <v>2.06</v>
      </c>
      <c r="C1980" s="2">
        <f>RSI!I1980</f>
        <v>49.232573528312471</v>
      </c>
      <c r="D1980" s="2">
        <f>MACD!E1980</f>
        <v>-0.13164446806996599</v>
      </c>
      <c r="E1980" s="2">
        <f>MACD!F1980</f>
        <v>-0.17439995831329816</v>
      </c>
      <c r="F1980" s="2">
        <f>'Moving Avg'!D1980</f>
        <v>2.2540000000000004</v>
      </c>
      <c r="G1980" s="2">
        <f>'Moving Avg'!F1980</f>
        <v>2.1219999999999999</v>
      </c>
      <c r="H1980" s="2">
        <f>'Moving Avg'!G1980</f>
        <v>1.8496000000000004</v>
      </c>
      <c r="I1980" s="2">
        <f>'Moving Avg'!H1980</f>
        <v>1.7693500000000006</v>
      </c>
      <c r="J1980" s="6" t="str">
        <f>OBV!F1980</f>
        <v>BEARISH</v>
      </c>
      <c r="K1980" s="6" t="str">
        <f>OBV!G1980</f>
        <v>STRONG</v>
      </c>
      <c r="L1980" s="6" t="str">
        <f>OBV!H1980</f>
        <v>CONFIRMED BEARISH</v>
      </c>
    </row>
    <row r="1981" spans="1:12" ht="13.5" x14ac:dyDescent="0.25">
      <c r="A1981" s="3">
        <f>RSI!A1981</f>
        <v>44890</v>
      </c>
      <c r="B1981" s="2">
        <f>RSI!B1981</f>
        <v>1.97</v>
      </c>
      <c r="C1981" s="2">
        <f>RSI!I1981</f>
        <v>44.182853059948783</v>
      </c>
      <c r="D1981" s="2">
        <f>MACD!E1981</f>
        <v>-8.4783399654554614E-2</v>
      </c>
      <c r="E1981" s="2">
        <f>MACD!F1981</f>
        <v>-0.15647664658154947</v>
      </c>
      <c r="F1981" s="2">
        <f>'Moving Avg'!D1981</f>
        <v>2.1560000000000001</v>
      </c>
      <c r="G1981" s="2">
        <f>'Moving Avg'!F1981</f>
        <v>2.1295000000000002</v>
      </c>
      <c r="H1981" s="2">
        <f>'Moving Avg'!G1981</f>
        <v>1.8570000000000002</v>
      </c>
      <c r="I1981" s="2">
        <f>'Moving Avg'!H1981</f>
        <v>1.7698000000000005</v>
      </c>
      <c r="J1981" s="6" t="str">
        <f>OBV!F1981</f>
        <v>BEARISH</v>
      </c>
      <c r="K1981" s="6" t="str">
        <f>OBV!G1981</f>
        <v>STRONG</v>
      </c>
      <c r="L1981" s="6" t="str">
        <f>OBV!H1981</f>
        <v>CONFIRMED BEARISH</v>
      </c>
    </row>
    <row r="1982" spans="1:12" ht="13.5" x14ac:dyDescent="0.25">
      <c r="A1982" s="3">
        <f>RSI!A1982</f>
        <v>44893</v>
      </c>
      <c r="B1982" s="2">
        <f>RSI!B1982</f>
        <v>2.0499999999999998</v>
      </c>
      <c r="C1982" s="2">
        <f>RSI!I1982</f>
        <v>49.173294054299909</v>
      </c>
      <c r="D1982" s="2">
        <f>MACD!E1982</f>
        <v>-3.6561384233311234E-2</v>
      </c>
      <c r="E1982" s="2">
        <f>MACD!F1982</f>
        <v>-0.13249359411190184</v>
      </c>
      <c r="F1982" s="2">
        <f>'Moving Avg'!D1982</f>
        <v>2.0960000000000001</v>
      </c>
      <c r="G1982" s="2">
        <f>'Moving Avg'!F1982</f>
        <v>2.141</v>
      </c>
      <c r="H1982" s="2">
        <f>'Moving Avg'!G1982</f>
        <v>1.8646</v>
      </c>
      <c r="I1982" s="2">
        <f>'Moving Avg'!H1982</f>
        <v>1.7703000000000007</v>
      </c>
      <c r="J1982" s="6" t="str">
        <f>OBV!F1982</f>
        <v>BEARISH</v>
      </c>
      <c r="K1982" s="6" t="str">
        <f>OBV!G1982</f>
        <v>STRONG</v>
      </c>
      <c r="L1982" s="6" t="str">
        <f>OBV!H1982</f>
        <v>CONFIRMED BEARISH</v>
      </c>
    </row>
    <row r="1983" spans="1:12" ht="13.5" x14ac:dyDescent="0.25">
      <c r="A1983" s="3">
        <f>RSI!A1983</f>
        <v>44894</v>
      </c>
      <c r="B1983" s="2">
        <f>RSI!B1983</f>
        <v>2.0699999999999998</v>
      </c>
      <c r="C1983" s="2">
        <f>RSI!I1983</f>
        <v>50.36799122694304</v>
      </c>
      <c r="D1983" s="2">
        <f>MACD!E1983</f>
        <v>1.8274227669181631E-2</v>
      </c>
      <c r="E1983" s="2">
        <f>MACD!F1983</f>
        <v>-0.10234002975568515</v>
      </c>
      <c r="F1983" s="2">
        <f>'Moving Avg'!D1983</f>
        <v>2.06</v>
      </c>
      <c r="G1983" s="2">
        <f>'Moving Avg'!F1983</f>
        <v>2.1535000000000002</v>
      </c>
      <c r="H1983" s="2">
        <f>'Moving Avg'!G1983</f>
        <v>1.8719999999999999</v>
      </c>
      <c r="I1983" s="2">
        <f>'Moving Avg'!H1983</f>
        <v>1.7712500000000007</v>
      </c>
      <c r="J1983" s="6" t="str">
        <f>OBV!F1983</f>
        <v>BEARISH</v>
      </c>
      <c r="K1983" s="6" t="str">
        <f>OBV!G1983</f>
        <v>STRONG</v>
      </c>
      <c r="L1983" s="6" t="str">
        <f>OBV!H1983</f>
        <v>CONFIRMED BEARISH</v>
      </c>
    </row>
    <row r="1984" spans="1:12" ht="13.5" x14ac:dyDescent="0.25">
      <c r="A1984" s="3">
        <f>RSI!A1984</f>
        <v>44895</v>
      </c>
      <c r="B1984" s="2">
        <f>RSI!B1984</f>
        <v>2.16</v>
      </c>
      <c r="C1984" s="2">
        <f>RSI!I1984</f>
        <v>55.44344287188931</v>
      </c>
      <c r="D1984" s="2">
        <f>MACD!E1984</f>
        <v>6.8777636109377926E-2</v>
      </c>
      <c r="E1984" s="2">
        <f>MACD!F1984</f>
        <v>-6.8116496582672534E-2</v>
      </c>
      <c r="F1984" s="2">
        <f>'Moving Avg'!D1984</f>
        <v>2.0620000000000003</v>
      </c>
      <c r="G1984" s="2">
        <f>'Moving Avg'!F1984</f>
        <v>2.1704999999999997</v>
      </c>
      <c r="H1984" s="2">
        <f>'Moving Avg'!G1984</f>
        <v>1.8811999999999995</v>
      </c>
      <c r="I1984" s="2">
        <f>'Moving Avg'!H1984</f>
        <v>1.7723000000000004</v>
      </c>
      <c r="J1984" s="6" t="str">
        <f>OBV!F1984</f>
        <v>BEARISH</v>
      </c>
      <c r="K1984" s="6" t="str">
        <f>OBV!G1984</f>
        <v>STRONG</v>
      </c>
      <c r="L1984" s="6" t="str">
        <f>OBV!H1984</f>
        <v>BEARISH DIVERGENCE</v>
      </c>
    </row>
    <row r="1985" spans="1:12" ht="13.5" x14ac:dyDescent="0.25">
      <c r="A1985" s="3">
        <f>RSI!A1985</f>
        <v>44896</v>
      </c>
      <c r="B1985" s="2">
        <f>RSI!B1985</f>
        <v>2.0699999999999998</v>
      </c>
      <c r="C1985" s="2">
        <f>RSI!I1985</f>
        <v>49.943290998637529</v>
      </c>
      <c r="D1985" s="2">
        <f>MACD!E1985</f>
        <v>0.10995520527352731</v>
      </c>
      <c r="E1985" s="2">
        <f>MACD!F1985</f>
        <v>-3.2502156211432563E-2</v>
      </c>
      <c r="F1985" s="2">
        <f>'Moving Avg'!D1985</f>
        <v>2.0640000000000001</v>
      </c>
      <c r="G1985" s="2">
        <f>'Moving Avg'!F1985</f>
        <v>2.1815000000000002</v>
      </c>
      <c r="H1985" s="2">
        <f>'Moving Avg'!G1985</f>
        <v>1.8887999999999994</v>
      </c>
      <c r="I1985" s="2">
        <f>'Moving Avg'!H1985</f>
        <v>1.7731500000000004</v>
      </c>
      <c r="J1985" s="6" t="str">
        <f>OBV!F1985</f>
        <v>BEARISH</v>
      </c>
      <c r="K1985" s="6" t="str">
        <f>OBV!G1985</f>
        <v>STRONG</v>
      </c>
      <c r="L1985" s="6" t="str">
        <f>OBV!H1985</f>
        <v>BEARISH DIVERGENCE</v>
      </c>
    </row>
    <row r="1986" spans="1:12" ht="13.5" x14ac:dyDescent="0.25">
      <c r="A1986" s="3">
        <f>RSI!A1986</f>
        <v>44897</v>
      </c>
      <c r="B1986" s="2">
        <f>RSI!B1986</f>
        <v>1.98</v>
      </c>
      <c r="C1986" s="2">
        <f>RSI!I1986</f>
        <v>45.122660214324533</v>
      </c>
      <c r="D1986" s="2">
        <f>MACD!E1986</f>
        <v>0.15919740099730806</v>
      </c>
      <c r="E1986" s="2">
        <f>MACD!F1986</f>
        <v>5.8377552303155583E-3</v>
      </c>
      <c r="F1986" s="2">
        <f>'Moving Avg'!D1986</f>
        <v>2.0659999999999998</v>
      </c>
      <c r="G1986" s="2">
        <f>'Moving Avg'!F1986</f>
        <v>2.1839999999999997</v>
      </c>
      <c r="H1986" s="2">
        <f>'Moving Avg'!G1986</f>
        <v>1.8949999999999994</v>
      </c>
      <c r="I1986" s="2">
        <f>'Moving Avg'!H1986</f>
        <v>1.7732000000000006</v>
      </c>
      <c r="J1986" s="6" t="str">
        <f>OBV!F1986</f>
        <v>BEARISH</v>
      </c>
      <c r="K1986" s="6" t="str">
        <f>OBV!G1986</f>
        <v>STRONG</v>
      </c>
      <c r="L1986" s="6" t="str">
        <f>OBV!H1986</f>
        <v>BEARISH DIVERGENCE</v>
      </c>
    </row>
    <row r="1987" spans="1:12" ht="13.5" x14ac:dyDescent="0.25">
      <c r="A1987" s="3">
        <f>RSI!A1987</f>
        <v>44900</v>
      </c>
      <c r="B1987" s="2">
        <f>RSI!B1987</f>
        <v>2.06</v>
      </c>
      <c r="C1987" s="2">
        <f>RSI!I1987</f>
        <v>49.76429900493234</v>
      </c>
      <c r="D1987" s="2">
        <f>MACD!E1987</f>
        <v>0.17858433609716728</v>
      </c>
      <c r="E1987" s="2">
        <f>MACD!F1987</f>
        <v>4.0387071403685901E-2</v>
      </c>
      <c r="F1987" s="2">
        <f>'Moving Avg'!D1987</f>
        <v>2.0680000000000005</v>
      </c>
      <c r="G1987" s="2">
        <f>'Moving Avg'!F1987</f>
        <v>2.1869999999999998</v>
      </c>
      <c r="H1987" s="2">
        <f>'Moving Avg'!G1987</f>
        <v>1.9025999999999994</v>
      </c>
      <c r="I1987" s="2">
        <f>'Moving Avg'!H1987</f>
        <v>1.7740500000000006</v>
      </c>
      <c r="J1987" s="6" t="str">
        <f>OBV!F1987</f>
        <v>BEARISH</v>
      </c>
      <c r="K1987" s="6" t="str">
        <f>OBV!G1987</f>
        <v>STRONG</v>
      </c>
      <c r="L1987" s="6" t="str">
        <f>OBV!H1987</f>
        <v>BEARISH DIVERGENCE</v>
      </c>
    </row>
    <row r="1988" spans="1:12" ht="13.5" x14ac:dyDescent="0.25">
      <c r="A1988" s="3">
        <f>RSI!A1988</f>
        <v>44901</v>
      </c>
      <c r="B1988" s="2">
        <f>RSI!B1988</f>
        <v>1.98</v>
      </c>
      <c r="C1988" s="2">
        <f>RSI!I1988</f>
        <v>45.609778236007926</v>
      </c>
      <c r="D1988" s="2">
        <f>MACD!E1988</f>
        <v>0.18558453498056471</v>
      </c>
      <c r="E1988" s="2">
        <f>MACD!F1988</f>
        <v>6.9426564119061659E-2</v>
      </c>
      <c r="F1988" s="2">
        <f>'Moving Avg'!D1988</f>
        <v>2.0500000000000003</v>
      </c>
      <c r="G1988" s="2">
        <f>'Moving Avg'!F1988</f>
        <v>2.1829999999999994</v>
      </c>
      <c r="H1988" s="2">
        <f>'Moving Avg'!G1988</f>
        <v>1.9099999999999995</v>
      </c>
      <c r="I1988" s="2">
        <f>'Moving Avg'!H1988</f>
        <v>1.7741000000000005</v>
      </c>
      <c r="J1988" s="6" t="str">
        <f>OBV!F1988</f>
        <v>BEARISH</v>
      </c>
      <c r="K1988" s="6" t="str">
        <f>OBV!G1988</f>
        <v>STRONG</v>
      </c>
      <c r="L1988" s="6" t="str">
        <f>OBV!H1988</f>
        <v>CONFIRMED BEARISH</v>
      </c>
    </row>
    <row r="1989" spans="1:12" ht="13.5" x14ac:dyDescent="0.25">
      <c r="A1989" s="3">
        <f>RSI!A1989</f>
        <v>44902</v>
      </c>
      <c r="B1989" s="2">
        <f>RSI!B1989</f>
        <v>1.99</v>
      </c>
      <c r="C1989" s="2">
        <f>RSI!I1989</f>
        <v>46.21423479101945</v>
      </c>
      <c r="D1989" s="2">
        <f>MACD!E1989</f>
        <v>0.17590566476122582</v>
      </c>
      <c r="E1989" s="2">
        <f>MACD!F1989</f>
        <v>9.07223842474945E-2</v>
      </c>
      <c r="F1989" s="2">
        <f>'Moving Avg'!D1989</f>
        <v>2.016</v>
      </c>
      <c r="G1989" s="2">
        <f>'Moving Avg'!F1989</f>
        <v>2.1749999999999998</v>
      </c>
      <c r="H1989" s="2">
        <f>'Moving Avg'!G1989</f>
        <v>1.9169999999999996</v>
      </c>
      <c r="I1989" s="2">
        <f>'Moving Avg'!H1989</f>
        <v>1.7746000000000004</v>
      </c>
      <c r="J1989" s="6" t="str">
        <f>OBV!F1989</f>
        <v>BEARISH</v>
      </c>
      <c r="K1989" s="6" t="str">
        <f>OBV!G1989</f>
        <v>STRONG</v>
      </c>
      <c r="L1989" s="6" t="str">
        <f>OBV!H1989</f>
        <v>CONFIRMED BEARISH</v>
      </c>
    </row>
    <row r="1990" spans="1:12" ht="13.5" x14ac:dyDescent="0.25">
      <c r="A1990" s="3">
        <f>RSI!A1990</f>
        <v>44903</v>
      </c>
      <c r="B1990" s="2">
        <f>RSI!B1990</f>
        <v>1.91</v>
      </c>
      <c r="C1990" s="2">
        <f>RSI!I1990</f>
        <v>42.176061480350803</v>
      </c>
      <c r="D1990" s="2">
        <f>MACD!E1990</f>
        <v>0.16022101527586097</v>
      </c>
      <c r="E1990" s="2">
        <f>MACD!F1990</f>
        <v>0.1046221104531678</v>
      </c>
      <c r="F1990" s="2">
        <f>'Moving Avg'!D1990</f>
        <v>1.984</v>
      </c>
      <c r="G1990" s="2">
        <f>'Moving Avg'!F1990</f>
        <v>2.1629999999999994</v>
      </c>
      <c r="H1990" s="2">
        <f>'Moving Avg'!G1990</f>
        <v>1.9217999999999995</v>
      </c>
      <c r="I1990" s="2">
        <f>'Moving Avg'!H1990</f>
        <v>1.7744500000000005</v>
      </c>
      <c r="J1990" s="6" t="str">
        <f>OBV!F1990</f>
        <v>BEARISH</v>
      </c>
      <c r="K1990" s="6" t="str">
        <f>OBV!G1990</f>
        <v>STRONG</v>
      </c>
      <c r="L1990" s="6" t="str">
        <f>OBV!H1990</f>
        <v>CONFIRMED BEARISH</v>
      </c>
    </row>
    <row r="1991" spans="1:12" ht="13.5" x14ac:dyDescent="0.25">
      <c r="A1991" s="3">
        <f>RSI!A1991</f>
        <v>44904</v>
      </c>
      <c r="B1991" s="2">
        <f>RSI!B1991</f>
        <v>1.99</v>
      </c>
      <c r="C1991" s="2">
        <f>RSI!I1991</f>
        <v>47.149355745522278</v>
      </c>
      <c r="D1991" s="2">
        <f>MACD!E1991</f>
        <v>0.1280439136531295</v>
      </c>
      <c r="E1991" s="2">
        <f>MACD!F1991</f>
        <v>0.10930647109316015</v>
      </c>
      <c r="F1991" s="2">
        <f>'Moving Avg'!D1991</f>
        <v>1.986</v>
      </c>
      <c r="G1991" s="2">
        <f>'Moving Avg'!F1991</f>
        <v>2.1524999999999999</v>
      </c>
      <c r="H1991" s="2">
        <f>'Moving Avg'!G1991</f>
        <v>1.9283999999999994</v>
      </c>
      <c r="I1991" s="2">
        <f>'Moving Avg'!H1991</f>
        <v>1.7744000000000006</v>
      </c>
      <c r="J1991" s="6" t="str">
        <f>OBV!F1991</f>
        <v>BEARISH</v>
      </c>
      <c r="K1991" s="6" t="str">
        <f>OBV!G1991</f>
        <v>NEUTRAL</v>
      </c>
      <c r="L1991" s="6" t="str">
        <f>OBV!H1991</f>
        <v>BEARISH DIVERGENCE</v>
      </c>
    </row>
    <row r="1992" spans="1:12" ht="13.5" x14ac:dyDescent="0.25">
      <c r="A1992" s="3">
        <f>RSI!A1992</f>
        <v>44907</v>
      </c>
      <c r="B1992" s="2">
        <f>RSI!B1992</f>
        <v>1.98</v>
      </c>
      <c r="C1992" s="2">
        <f>RSI!I1992</f>
        <v>46.609711440427077</v>
      </c>
      <c r="D1992" s="2">
        <f>MACD!E1992</f>
        <v>0.11419525667061192</v>
      </c>
      <c r="E1992" s="2">
        <f>MACD!F1992</f>
        <v>0.11028422820865051</v>
      </c>
      <c r="F1992" s="2">
        <f>'Moving Avg'!D1992</f>
        <v>1.97</v>
      </c>
      <c r="G1992" s="2">
        <f>'Moving Avg'!F1992</f>
        <v>2.1369999999999996</v>
      </c>
      <c r="H1992" s="2">
        <f>'Moving Avg'!G1992</f>
        <v>1.9343999999999997</v>
      </c>
      <c r="I1992" s="2">
        <f>'Moving Avg'!H1992</f>
        <v>1.7743000000000004</v>
      </c>
      <c r="J1992" s="6" t="str">
        <f>OBV!F1992</f>
        <v>BEARISH</v>
      </c>
      <c r="K1992" s="6" t="str">
        <f>OBV!G1992</f>
        <v>NEUTRAL</v>
      </c>
      <c r="L1992" s="6" t="str">
        <f>OBV!H1992</f>
        <v>CONFIRMED BEARISH</v>
      </c>
    </row>
    <row r="1993" spans="1:12" ht="13.5" x14ac:dyDescent="0.25">
      <c r="A1993" s="3">
        <f>RSI!A1993</f>
        <v>44908</v>
      </c>
      <c r="B1993" s="2">
        <f>RSI!B1993</f>
        <v>1.98</v>
      </c>
      <c r="C1993" s="2">
        <f>RSI!I1993</f>
        <v>46.609711440427084</v>
      </c>
      <c r="D1993" s="2">
        <f>MACD!E1993</f>
        <v>0.10591844271940154</v>
      </c>
      <c r="E1993" s="2">
        <f>MACD!F1993</f>
        <v>0.10941107111080073</v>
      </c>
      <c r="F1993" s="2">
        <f>'Moving Avg'!D1993</f>
        <v>1.97</v>
      </c>
      <c r="G1993" s="2">
        <f>'Moving Avg'!F1993</f>
        <v>2.1164999999999994</v>
      </c>
      <c r="H1993" s="2">
        <f>'Moving Avg'!G1993</f>
        <v>1.9401999999999999</v>
      </c>
      <c r="I1993" s="2">
        <f>'Moving Avg'!H1993</f>
        <v>1.7740000000000002</v>
      </c>
      <c r="J1993" s="6" t="str">
        <f>OBV!F1993</f>
        <v>BEARISH</v>
      </c>
      <c r="K1993" s="6" t="str">
        <f>OBV!G1993</f>
        <v>NEUTRAL</v>
      </c>
      <c r="L1993" s="6" t="str">
        <f>OBV!H1993</f>
        <v>NEUTRAL</v>
      </c>
    </row>
    <row r="1994" spans="1:12" ht="13.5" x14ac:dyDescent="0.25">
      <c r="A1994" s="3">
        <f>RSI!A1994</f>
        <v>44909</v>
      </c>
      <c r="B1994" s="2">
        <f>RSI!B1994</f>
        <v>2</v>
      </c>
      <c r="C1994" s="2">
        <f>RSI!I1994</f>
        <v>47.990458797270399</v>
      </c>
      <c r="D1994" s="2">
        <f>MACD!E1994</f>
        <v>0.11161702503432869</v>
      </c>
      <c r="E1994" s="2">
        <f>MACD!F1994</f>
        <v>0.10985226189550633</v>
      </c>
      <c r="F1994" s="2">
        <f>'Moving Avg'!D1994</f>
        <v>1.972</v>
      </c>
      <c r="G1994" s="2">
        <f>'Moving Avg'!F1994</f>
        <v>2.0934999999999997</v>
      </c>
      <c r="H1994" s="2">
        <f>'Moving Avg'!G1994</f>
        <v>1.9463999999999999</v>
      </c>
      <c r="I1994" s="2">
        <f>'Moving Avg'!H1994</f>
        <v>1.7738000000000005</v>
      </c>
      <c r="J1994" s="6" t="str">
        <f>OBV!F1994</f>
        <v>BEARISH</v>
      </c>
      <c r="K1994" s="6" t="str">
        <f>OBV!G1994</f>
        <v>NEUTRAL</v>
      </c>
      <c r="L1994" s="6" t="str">
        <f>OBV!H1994</f>
        <v>BEARISH DIVERGENCE</v>
      </c>
    </row>
    <row r="1995" spans="1:12" ht="13.5" x14ac:dyDescent="0.25">
      <c r="A1995" s="3">
        <f>RSI!A1995</f>
        <v>44910</v>
      </c>
      <c r="B1995" s="2">
        <f>RSI!B1995</f>
        <v>2</v>
      </c>
      <c r="C1995" s="2">
        <f>RSI!I1995</f>
        <v>47.990458797270399</v>
      </c>
      <c r="D1995" s="2">
        <f>MACD!E1995</f>
        <v>0.10278694536614585</v>
      </c>
      <c r="E1995" s="2">
        <f>MACD!F1995</f>
        <v>0.10843919858963423</v>
      </c>
      <c r="F1995" s="2">
        <f>'Moving Avg'!D1995</f>
        <v>1.9899999999999998</v>
      </c>
      <c r="G1995" s="2">
        <f>'Moving Avg'!F1995</f>
        <v>2.0729999999999995</v>
      </c>
      <c r="H1995" s="2">
        <f>'Moving Avg'!G1995</f>
        <v>1.9525999999999999</v>
      </c>
      <c r="I1995" s="2">
        <f>'Moving Avg'!H1995</f>
        <v>1.7738000000000003</v>
      </c>
      <c r="J1995" s="6" t="str">
        <f>OBV!F1995</f>
        <v>BEARISH</v>
      </c>
      <c r="K1995" s="6" t="str">
        <f>OBV!G1995</f>
        <v>NEUTRAL</v>
      </c>
      <c r="L1995" s="6" t="str">
        <f>OBV!H1995</f>
        <v>BEARISH DIVERGENCE</v>
      </c>
    </row>
    <row r="1996" spans="1:12" ht="13.5" x14ac:dyDescent="0.25">
      <c r="A1996" s="3">
        <f>RSI!A1996</f>
        <v>44911</v>
      </c>
      <c r="B1996" s="2">
        <f>RSI!B1996</f>
        <v>2</v>
      </c>
      <c r="C1996" s="2">
        <f>RSI!I1996</f>
        <v>47.990458797270399</v>
      </c>
      <c r="D1996" s="2">
        <f>MACD!E1996</f>
        <v>8.1648997530775702E-2</v>
      </c>
      <c r="E1996" s="2">
        <f>MACD!F1996</f>
        <v>0.10308115837786253</v>
      </c>
      <c r="F1996" s="2">
        <f>'Moving Avg'!D1996</f>
        <v>1.9920000000000002</v>
      </c>
      <c r="G1996" s="2">
        <f>'Moving Avg'!F1996</f>
        <v>2.0499999999999998</v>
      </c>
      <c r="H1996" s="2">
        <f>'Moving Avg'!G1996</f>
        <v>1.9601999999999997</v>
      </c>
      <c r="I1996" s="2">
        <f>'Moving Avg'!H1996</f>
        <v>1.7738500000000001</v>
      </c>
      <c r="J1996" s="6" t="str">
        <f>OBV!F1996</f>
        <v>BEARISH</v>
      </c>
      <c r="K1996" s="6" t="str">
        <f>OBV!G1996</f>
        <v>NEUTRAL</v>
      </c>
      <c r="L1996" s="6" t="str">
        <f>OBV!H1996</f>
        <v>BEARISH DIVERGENCE</v>
      </c>
    </row>
    <row r="1997" spans="1:12" ht="13.5" x14ac:dyDescent="0.25">
      <c r="A1997" s="3">
        <f>RSI!A1997</f>
        <v>44914</v>
      </c>
      <c r="B1997" s="2">
        <f>RSI!B1997</f>
        <v>2</v>
      </c>
      <c r="C1997" s="2">
        <f>RSI!I1997</f>
        <v>47.990458797270399</v>
      </c>
      <c r="D1997" s="2">
        <f>MACD!E1997</f>
        <v>7.623722646282749E-2</v>
      </c>
      <c r="E1997" s="2">
        <f>MACD!F1997</f>
        <v>9.7712371994855524E-2</v>
      </c>
      <c r="F1997" s="2">
        <f>'Moving Avg'!D1997</f>
        <v>1.996</v>
      </c>
      <c r="G1997" s="2">
        <f>'Moving Avg'!F1997</f>
        <v>2.0324999999999998</v>
      </c>
      <c r="H1997" s="2">
        <f>'Moving Avg'!G1997</f>
        <v>1.9681999999999997</v>
      </c>
      <c r="I1997" s="2">
        <f>'Moving Avg'!H1997</f>
        <v>1.7739000000000003</v>
      </c>
      <c r="J1997" s="6" t="str">
        <f>OBV!F1997</f>
        <v>BULLISH</v>
      </c>
      <c r="K1997" s="6" t="str">
        <f>OBV!G1997</f>
        <v>NEUTRAL</v>
      </c>
      <c r="L1997" s="6" t="str">
        <f>OBV!H1997</f>
        <v>CONFIRMED BULLISH</v>
      </c>
    </row>
    <row r="1998" spans="1:12" ht="13.5" x14ac:dyDescent="0.25">
      <c r="A1998" s="3">
        <f>RSI!A1998</f>
        <v>44915</v>
      </c>
      <c r="B1998" s="2">
        <f>RSI!B1998</f>
        <v>2</v>
      </c>
      <c r="C1998" s="2">
        <f>RSI!I1998</f>
        <v>47.990458797270399</v>
      </c>
      <c r="D1998" s="2">
        <f>MACD!E1998</f>
        <v>5.9504502959872863E-2</v>
      </c>
      <c r="E1998" s="2">
        <f>MACD!F1998</f>
        <v>9.0070798187859E-2</v>
      </c>
      <c r="F1998" s="2">
        <f>'Moving Avg'!D1998</f>
        <v>2</v>
      </c>
      <c r="G1998" s="2">
        <f>'Moving Avg'!F1998</f>
        <v>2.02</v>
      </c>
      <c r="H1998" s="2">
        <f>'Moving Avg'!G1998</f>
        <v>1.9775999999999998</v>
      </c>
      <c r="I1998" s="2">
        <f>'Moving Avg'!H1998</f>
        <v>1.7739500000000001</v>
      </c>
      <c r="J1998" s="6" t="str">
        <f>OBV!F1998</f>
        <v>BULLISH</v>
      </c>
      <c r="K1998" s="6" t="str">
        <f>OBV!G1998</f>
        <v>NEUTRAL</v>
      </c>
      <c r="L1998" s="6" t="str">
        <f>OBV!H1998</f>
        <v>CONFIRMED BULLISH</v>
      </c>
    </row>
    <row r="1999" spans="1:12" ht="13.5" x14ac:dyDescent="0.25">
      <c r="A1999" s="3">
        <f>RSI!A1999</f>
        <v>44916</v>
      </c>
      <c r="B1999" s="2">
        <f>RSI!B1999</f>
        <v>2</v>
      </c>
      <c r="C1999" s="2">
        <f>RSI!I1999</f>
        <v>47.990458797270399</v>
      </c>
      <c r="D1999" s="2">
        <f>MACD!E1999</f>
        <v>4.7027246620408469E-2</v>
      </c>
      <c r="E1999" s="2">
        <f>MACD!F1999</f>
        <v>8.1462087874368899E-2</v>
      </c>
      <c r="F1999" s="2">
        <f>'Moving Avg'!D1999</f>
        <v>2</v>
      </c>
      <c r="G1999" s="2">
        <f>'Moving Avg'!F1999</f>
        <v>2.0125000000000002</v>
      </c>
      <c r="H1999" s="2">
        <f>'Moving Avg'!G1999</f>
        <v>1.9880000000000002</v>
      </c>
      <c r="I1999" s="2">
        <f>'Moving Avg'!H1999</f>
        <v>1.7737000000000001</v>
      </c>
      <c r="J1999" s="6" t="str">
        <f>OBV!F1999</f>
        <v>NEUTRAL</v>
      </c>
      <c r="K1999" s="6" t="str">
        <f>OBV!G1999</f>
        <v>NEUTRAL</v>
      </c>
      <c r="L1999" s="6" t="str">
        <f>OBV!H1999</f>
        <v>NEUTRAL</v>
      </c>
    </row>
    <row r="2000" spans="1:12" ht="13.5" x14ac:dyDescent="0.25">
      <c r="A2000" s="3">
        <f>RSI!A2000</f>
        <v>44917</v>
      </c>
      <c r="B2000" s="2">
        <f>RSI!B2000</f>
        <v>2</v>
      </c>
      <c r="C2000" s="2">
        <f>RSI!I2000</f>
        <v>47.990458797270399</v>
      </c>
      <c r="D2000" s="2">
        <f>MACD!E2000</f>
        <v>2.4294042974156493E-2</v>
      </c>
      <c r="E2000" s="2">
        <f>MACD!F2000</f>
        <v>7.0028478894326424E-2</v>
      </c>
      <c r="F2000" s="2">
        <f>'Moving Avg'!D2000</f>
        <v>2</v>
      </c>
      <c r="G2000" s="2">
        <f>'Moving Avg'!F2000</f>
        <v>2.0095000000000001</v>
      </c>
      <c r="H2000" s="2">
        <f>'Moving Avg'!G2000</f>
        <v>1.9972000000000001</v>
      </c>
      <c r="I2000" s="2">
        <f>'Moving Avg'!H2000</f>
        <v>1.7738</v>
      </c>
      <c r="J2000" s="6" t="str">
        <f>OBV!F2000</f>
        <v>NEUTRAL</v>
      </c>
      <c r="K2000" s="6" t="str">
        <f>OBV!G2000</f>
        <v>NEUTRAL</v>
      </c>
      <c r="L2000" s="6" t="str">
        <f>OBV!H2000</f>
        <v>NEUTRAL</v>
      </c>
    </row>
    <row r="2001" spans="1:12" ht="13.5" x14ac:dyDescent="0.25">
      <c r="A2001" s="3">
        <f>RSI!A2001</f>
        <v>44918</v>
      </c>
      <c r="B2001" s="2">
        <f>RSI!B2001</f>
        <v>1.92</v>
      </c>
      <c r="C2001" s="2">
        <f>RSI!I2001</f>
        <v>40.885326099456854</v>
      </c>
      <c r="D2001" s="2">
        <f>MACD!E2001</f>
        <v>2.3414250453883678E-2</v>
      </c>
      <c r="E2001" s="2">
        <f>MACD!F2001</f>
        <v>6.0705633206237876E-2</v>
      </c>
      <c r="F2001" s="2">
        <f>'Moving Avg'!D2001</f>
        <v>1.984</v>
      </c>
      <c r="G2001" s="2">
        <f>'Moving Avg'!F2001</f>
        <v>2.0070000000000001</v>
      </c>
      <c r="H2001" s="2">
        <f>'Moving Avg'!G2001</f>
        <v>2.0036</v>
      </c>
      <c r="I2001" s="2">
        <f>'Moving Avg'!H2001</f>
        <v>1.77315</v>
      </c>
      <c r="J2001" s="6" t="str">
        <f>OBV!F2001</f>
        <v>BEARISH</v>
      </c>
      <c r="K2001" s="6" t="str">
        <f>OBV!G2001</f>
        <v>NEUTRAL</v>
      </c>
      <c r="L2001" s="6" t="str">
        <f>OBV!H2001</f>
        <v>CONFIRMED BEARISH</v>
      </c>
    </row>
    <row r="2002" spans="1:12" ht="13.5" x14ac:dyDescent="0.25">
      <c r="A2002" s="3">
        <f>RSI!A2002</f>
        <v>44921</v>
      </c>
      <c r="B2002" s="2">
        <f>RSI!B2002</f>
        <v>1.91</v>
      </c>
      <c r="C2002" s="2">
        <f>RSI!I2002</f>
        <v>40.086395608812573</v>
      </c>
      <c r="D2002" s="2">
        <f>MACD!E2002</f>
        <v>2.2458125254764649E-2</v>
      </c>
      <c r="E2002" s="2">
        <f>MACD!F2002</f>
        <v>5.3056131615943233E-2</v>
      </c>
      <c r="F2002" s="2">
        <f>'Moving Avg'!D2002</f>
        <v>1.966</v>
      </c>
      <c r="G2002" s="2">
        <f>'Moving Avg'!F2002</f>
        <v>2</v>
      </c>
      <c r="H2002" s="2">
        <f>'Moving Avg'!G2002</f>
        <v>2.0084</v>
      </c>
      <c r="I2002" s="2">
        <f>'Moving Avg'!H2002</f>
        <v>1.7719999999999996</v>
      </c>
      <c r="J2002" s="6" t="str">
        <f>OBV!F2002</f>
        <v>BEARISH</v>
      </c>
      <c r="K2002" s="6" t="str">
        <f>OBV!G2002</f>
        <v>NEUTRAL</v>
      </c>
      <c r="L2002" s="6" t="str">
        <f>OBV!H2002</f>
        <v>CONFIRMED BEARISH</v>
      </c>
    </row>
    <row r="2003" spans="1:12" ht="13.5" x14ac:dyDescent="0.25">
      <c r="A2003" s="3">
        <f>RSI!A2003</f>
        <v>44922</v>
      </c>
      <c r="B2003" s="2">
        <f>RSI!B2003</f>
        <v>1.91</v>
      </c>
      <c r="C2003" s="2">
        <f>RSI!I2003</f>
        <v>40.08639560881258</v>
      </c>
      <c r="D2003" s="2">
        <f>MACD!E2003</f>
        <v>2.2250812061668457E-2</v>
      </c>
      <c r="E2003" s="2">
        <f>MACD!F2003</f>
        <v>4.6895067705088278E-2</v>
      </c>
      <c r="F2003" s="2">
        <f>'Moving Avg'!D2003</f>
        <v>1.948</v>
      </c>
      <c r="G2003" s="2">
        <f>'Moving Avg'!F2003</f>
        <v>1.9919999999999998</v>
      </c>
      <c r="H2003" s="2">
        <f>'Moving Avg'!G2003</f>
        <v>2.0119999999999996</v>
      </c>
      <c r="I2003" s="2">
        <f>'Moving Avg'!H2003</f>
        <v>1.7710499999999998</v>
      </c>
      <c r="J2003" s="6" t="str">
        <f>OBV!F2003</f>
        <v>BEARISH</v>
      </c>
      <c r="K2003" s="6" t="str">
        <f>OBV!G2003</f>
        <v>NEUTRAL</v>
      </c>
      <c r="L2003" s="6" t="str">
        <f>OBV!H2003</f>
        <v>CONFIRMED BEARISH</v>
      </c>
    </row>
    <row r="2004" spans="1:12" ht="13.5" x14ac:dyDescent="0.25">
      <c r="A2004" s="3">
        <f>RSI!A2004</f>
        <v>44923</v>
      </c>
      <c r="B2004" s="2">
        <f>RSI!B2004</f>
        <v>1.91</v>
      </c>
      <c r="C2004" s="2">
        <f>RSI!I2004</f>
        <v>40.08639560881258</v>
      </c>
      <c r="D2004" s="2">
        <f>MACD!E2004</f>
        <v>2.5709460562100883E-2</v>
      </c>
      <c r="E2004" s="2">
        <f>MACD!F2004</f>
        <v>4.2657946276490805E-2</v>
      </c>
      <c r="F2004" s="2">
        <f>'Moving Avg'!D2004</f>
        <v>1.9300000000000002</v>
      </c>
      <c r="G2004" s="2">
        <f>'Moving Avg'!F2004</f>
        <v>1.9794999999999994</v>
      </c>
      <c r="H2004" s="2">
        <f>'Moving Avg'!G2004</f>
        <v>2.0153999999999996</v>
      </c>
      <c r="I2004" s="2">
        <f>'Moving Avg'!H2004</f>
        <v>1.7696999999999996</v>
      </c>
      <c r="J2004" s="6" t="str">
        <f>OBV!F2004</f>
        <v>BEARISH</v>
      </c>
      <c r="K2004" s="6" t="str">
        <f>OBV!G2004</f>
        <v>NEUTRAL</v>
      </c>
      <c r="L2004" s="6" t="str">
        <f>OBV!H2004</f>
        <v>CONFIRMED BEARISH</v>
      </c>
    </row>
    <row r="2005" spans="1:12" ht="13.5" x14ac:dyDescent="0.25">
      <c r="A2005" s="3">
        <f>RSI!A2005</f>
        <v>44924</v>
      </c>
      <c r="B2005" s="2">
        <f>RSI!B2005</f>
        <v>1.99</v>
      </c>
      <c r="C2005" s="2">
        <f>RSI!I2005</f>
        <v>49.873476022670914</v>
      </c>
      <c r="D2005" s="2">
        <f>MACD!E2005</f>
        <v>2.3225957699908983E-2</v>
      </c>
      <c r="E2005" s="2">
        <f>MACD!F2005</f>
        <v>3.8771548561174443E-2</v>
      </c>
      <c r="F2005" s="2">
        <f>'Moving Avg'!D2005</f>
        <v>1.9280000000000002</v>
      </c>
      <c r="G2005" s="2">
        <f>'Moving Avg'!F2005</f>
        <v>1.9754999999999996</v>
      </c>
      <c r="H2005" s="2">
        <f>'Moving Avg'!G2005</f>
        <v>2.0207999999999995</v>
      </c>
      <c r="I2005" s="2">
        <f>'Moving Avg'!H2005</f>
        <v>1.7691999999999997</v>
      </c>
      <c r="J2005" s="6" t="str">
        <f>OBV!F2005</f>
        <v>BEARISH</v>
      </c>
      <c r="K2005" s="6" t="str">
        <f>OBV!G2005</f>
        <v>NEUTRAL</v>
      </c>
      <c r="L2005" s="6" t="str">
        <f>OBV!H2005</f>
        <v>CONFIRMED BEARISH</v>
      </c>
    </row>
    <row r="2006" spans="1:12" ht="13.5" x14ac:dyDescent="0.25">
      <c r="A2006" s="3">
        <f>RSI!A2006</f>
        <v>44925</v>
      </c>
      <c r="B2006" s="2">
        <f>RSI!B2006</f>
        <v>2.0499999999999998</v>
      </c>
      <c r="C2006" s="2">
        <f>RSI!I2006</f>
        <v>55.716237638721886</v>
      </c>
      <c r="D2006" s="2">
        <f>MACD!E2006</f>
        <v>1.6685025740073023E-2</v>
      </c>
      <c r="E2006" s="2">
        <f>MACD!F2006</f>
        <v>3.4354243996954165E-2</v>
      </c>
      <c r="F2006" s="2">
        <f>'Moving Avg'!D2006</f>
        <v>1.954</v>
      </c>
      <c r="G2006" s="2">
        <f>'Moving Avg'!F2006</f>
        <v>1.9789999999999999</v>
      </c>
      <c r="H2006" s="2">
        <f>'Moving Avg'!G2006</f>
        <v>2.0273999999999996</v>
      </c>
      <c r="I2006" s="2">
        <f>'Moving Avg'!H2006</f>
        <v>1.7689999999999997</v>
      </c>
      <c r="J2006" s="6" t="str">
        <f>OBV!F2006</f>
        <v>BULLISH</v>
      </c>
      <c r="K2006" s="6" t="str">
        <f>OBV!G2006</f>
        <v>NEUTRAL</v>
      </c>
      <c r="L2006" s="6" t="str">
        <f>OBV!H2006</f>
        <v>CONFIRMED BULLISH</v>
      </c>
    </row>
    <row r="2007" spans="1:12" ht="13.5" x14ac:dyDescent="0.25">
      <c r="A2007" s="3">
        <f>RSI!A2007</f>
        <v>44928</v>
      </c>
      <c r="B2007" s="2">
        <f>RSI!B2007</f>
        <v>2.1</v>
      </c>
      <c r="C2007" s="2">
        <f>RSI!I2007</f>
        <v>59.909879833538426</v>
      </c>
      <c r="D2007" s="2">
        <f>MACD!E2007</f>
        <v>7.0967169311977329E-3</v>
      </c>
      <c r="E2007" s="2">
        <f>MACD!F2007</f>
        <v>2.8902738583802882E-2</v>
      </c>
      <c r="F2007" s="2">
        <f>'Moving Avg'!D2007</f>
        <v>1.9919999999999998</v>
      </c>
      <c r="G2007" s="2">
        <f>'Moving Avg'!F2007</f>
        <v>1.9809999999999999</v>
      </c>
      <c r="H2007" s="2">
        <f>'Moving Avg'!G2007</f>
        <v>2.0349999999999993</v>
      </c>
      <c r="I2007" s="2">
        <f>'Moving Avg'!H2007</f>
        <v>1.7690499999999998</v>
      </c>
      <c r="J2007" s="6" t="str">
        <f>OBV!F2007</f>
        <v>BULLISH</v>
      </c>
      <c r="K2007" s="6" t="str">
        <f>OBV!G2007</f>
        <v>NEUTRAL</v>
      </c>
      <c r="L2007" s="6" t="str">
        <f>OBV!H2007</f>
        <v>CONFIRMED BULLISH</v>
      </c>
    </row>
    <row r="2008" spans="1:12" ht="13.5" x14ac:dyDescent="0.25">
      <c r="A2008" s="3">
        <f>RSI!A2008</f>
        <v>44929</v>
      </c>
      <c r="B2008" s="2">
        <f>RSI!B2008</f>
        <v>2.0699999999999998</v>
      </c>
      <c r="C2008" s="2">
        <f>RSI!I2008</f>
        <v>56.455357854802031</v>
      </c>
      <c r="D2008" s="2">
        <f>MACD!E2008</f>
        <v>5.8625599055517341E-4</v>
      </c>
      <c r="E2008" s="2">
        <f>MACD!F2008</f>
        <v>2.323944206515334E-2</v>
      </c>
      <c r="F2008" s="2">
        <f>'Moving Avg'!D2008</f>
        <v>2.024</v>
      </c>
      <c r="G2008" s="2">
        <f>'Moving Avg'!F2008</f>
        <v>1.9855</v>
      </c>
      <c r="H2008" s="2">
        <f>'Moving Avg'!G2008</f>
        <v>2.041599999999999</v>
      </c>
      <c r="I2008" s="2">
        <f>'Moving Avg'!H2008</f>
        <v>1.7694000000000001</v>
      </c>
      <c r="J2008" s="6" t="str">
        <f>OBV!F2008</f>
        <v>BEARISH</v>
      </c>
      <c r="K2008" s="6" t="str">
        <f>OBV!G2008</f>
        <v>NEUTRAL</v>
      </c>
      <c r="L2008" s="6" t="str">
        <f>OBV!H2008</f>
        <v>BEARISH DIVERGENCE</v>
      </c>
    </row>
    <row r="2009" spans="1:12" ht="13.5" x14ac:dyDescent="0.25">
      <c r="A2009" s="3">
        <f>RSI!A2009</f>
        <v>44930</v>
      </c>
      <c r="B2009" s="2">
        <f>RSI!B2009</f>
        <v>2.0699999999999998</v>
      </c>
      <c r="C2009" s="2">
        <f>RSI!I2009</f>
        <v>56.455357854802031</v>
      </c>
      <c r="D2009" s="2">
        <f>MACD!E2009</f>
        <v>-5.3189342733732659E-3</v>
      </c>
      <c r="E2009" s="2">
        <f>MACD!F2009</f>
        <v>1.7527766797448018E-2</v>
      </c>
      <c r="F2009" s="2">
        <f>'Moving Avg'!D2009</f>
        <v>2.056</v>
      </c>
      <c r="G2009" s="2">
        <f>'Moving Avg'!F2009</f>
        <v>1.9895</v>
      </c>
      <c r="H2009" s="2">
        <f>'Moving Avg'!G2009</f>
        <v>2.0477999999999992</v>
      </c>
      <c r="I2009" s="2">
        <f>'Moving Avg'!H2009</f>
        <v>1.76935</v>
      </c>
      <c r="J2009" s="6" t="str">
        <f>OBV!F2009</f>
        <v>BEARISH</v>
      </c>
      <c r="K2009" s="6" t="str">
        <f>OBV!G2009</f>
        <v>NEUTRAL</v>
      </c>
      <c r="L2009" s="6" t="str">
        <f>OBV!H2009</f>
        <v>BEARISH DIVERGENCE</v>
      </c>
    </row>
    <row r="2010" spans="1:12" ht="13.5" x14ac:dyDescent="0.25">
      <c r="A2010" s="3">
        <f>RSI!A2010</f>
        <v>44931</v>
      </c>
      <c r="B2010" s="2">
        <f>RSI!B2010</f>
        <v>2.0299999999999998</v>
      </c>
      <c r="C2010" s="2">
        <f>RSI!I2010</f>
        <v>51.833582412890195</v>
      </c>
      <c r="D2010" s="2">
        <f>MACD!E2010</f>
        <v>-7.7196510411421393E-3</v>
      </c>
      <c r="E2010" s="2">
        <f>MACD!F2010</f>
        <v>1.2478283229729987E-2</v>
      </c>
      <c r="F2010" s="2">
        <f>'Moving Avg'!D2010</f>
        <v>2.0640000000000001</v>
      </c>
      <c r="G2010" s="2">
        <f>'Moving Avg'!F2010</f>
        <v>1.9954999999999998</v>
      </c>
      <c r="H2010" s="2">
        <f>'Moving Avg'!G2010</f>
        <v>2.0517999999999992</v>
      </c>
      <c r="I2010" s="2">
        <f>'Moving Avg'!H2010</f>
        <v>1.7694999999999999</v>
      </c>
      <c r="J2010" s="6" t="str">
        <f>OBV!F2010</f>
        <v>BEARISH</v>
      </c>
      <c r="K2010" s="6" t="str">
        <f>OBV!G2010</f>
        <v>STRONG</v>
      </c>
      <c r="L2010" s="6" t="str">
        <f>OBV!H2010</f>
        <v>BEARISH DIVERGENCE</v>
      </c>
    </row>
    <row r="2011" spans="1:12" ht="13.5" x14ac:dyDescent="0.25">
      <c r="A2011" s="3">
        <f>RSI!A2011</f>
        <v>44932</v>
      </c>
      <c r="B2011" s="2">
        <f>RSI!B2011</f>
        <v>2.0699999999999998</v>
      </c>
      <c r="C2011" s="2">
        <f>RSI!I2011</f>
        <v>55.736043570315701</v>
      </c>
      <c r="D2011" s="2">
        <f>MACD!E2011</f>
        <v>-2.5125116872970699E-2</v>
      </c>
      <c r="E2011" s="2">
        <f>MACD!F2011</f>
        <v>4.9576032091898491E-3</v>
      </c>
      <c r="F2011" s="2">
        <f>'Moving Avg'!D2011</f>
        <v>2.0680000000000001</v>
      </c>
      <c r="G2011" s="2">
        <f>'Moving Avg'!F2011</f>
        <v>1.9995000000000001</v>
      </c>
      <c r="H2011" s="2">
        <f>'Moving Avg'!G2011</f>
        <v>2.0567999999999991</v>
      </c>
      <c r="I2011" s="2">
        <f>'Moving Avg'!H2011</f>
        <v>1.7698499999999999</v>
      </c>
      <c r="J2011" s="6" t="str">
        <f>OBV!F2011</f>
        <v>BEARISH</v>
      </c>
      <c r="K2011" s="6" t="str">
        <f>OBV!G2011</f>
        <v>STRONG</v>
      </c>
      <c r="L2011" s="6" t="str">
        <f>OBV!H2011</f>
        <v>BEARISH DIVERGENCE</v>
      </c>
    </row>
    <row r="2012" spans="1:12" ht="13.5" x14ac:dyDescent="0.25">
      <c r="A2012" s="3">
        <f>RSI!A2012</f>
        <v>44935</v>
      </c>
      <c r="B2012" s="2">
        <f>RSI!B2012</f>
        <v>1.98</v>
      </c>
      <c r="C2012" s="2">
        <f>RSI!I2012</f>
        <v>46.589632277885627</v>
      </c>
      <c r="D2012" s="2">
        <f>MACD!E2012</f>
        <v>-3.5056748315309472E-2</v>
      </c>
      <c r="E2012" s="2">
        <f>MACD!F2012</f>
        <v>-3.0452670957100154E-3</v>
      </c>
      <c r="F2012" s="2">
        <f>'Moving Avg'!D2012</f>
        <v>2.044</v>
      </c>
      <c r="G2012" s="2">
        <f>'Moving Avg'!F2012</f>
        <v>1.9994999999999998</v>
      </c>
      <c r="H2012" s="2">
        <f>'Moving Avg'!G2012</f>
        <v>2.0599999999999992</v>
      </c>
      <c r="I2012" s="2">
        <f>'Moving Avg'!H2012</f>
        <v>1.7701999999999998</v>
      </c>
      <c r="J2012" s="6" t="str">
        <f>OBV!F2012</f>
        <v>BEARISH</v>
      </c>
      <c r="K2012" s="6" t="str">
        <f>OBV!G2012</f>
        <v>STRONG</v>
      </c>
      <c r="L2012" s="6" t="str">
        <f>OBV!H2012</f>
        <v>CONFIRMED BEARISH</v>
      </c>
    </row>
    <row r="2013" spans="1:12" ht="13.5" x14ac:dyDescent="0.25">
      <c r="A2013" s="3">
        <f>RSI!A2013</f>
        <v>44936</v>
      </c>
      <c r="B2013" s="2">
        <f>RSI!B2013</f>
        <v>2.09</v>
      </c>
      <c r="C2013" s="2">
        <f>RSI!I2013</f>
        <v>56.076922935868602</v>
      </c>
      <c r="D2013" s="2">
        <f>MACD!E2013</f>
        <v>-5.1384302883349386E-2</v>
      </c>
      <c r="E2013" s="2">
        <f>MACD!F2013</f>
        <v>-1.271307425323789E-2</v>
      </c>
      <c r="F2013" s="2">
        <f>'Moving Avg'!D2013</f>
        <v>2.048</v>
      </c>
      <c r="G2013" s="2">
        <f>'Moving Avg'!F2013</f>
        <v>2.0049999999999999</v>
      </c>
      <c r="H2013" s="2">
        <f>'Moving Avg'!G2013</f>
        <v>2.065399999999999</v>
      </c>
      <c r="I2013" s="2">
        <f>'Moving Avg'!H2013</f>
        <v>1.7707499999999996</v>
      </c>
      <c r="J2013" s="6" t="str">
        <f>OBV!F2013</f>
        <v>BEARISH</v>
      </c>
      <c r="K2013" s="6" t="str">
        <f>OBV!G2013</f>
        <v>NEUTRAL</v>
      </c>
      <c r="L2013" s="6" t="str">
        <f>OBV!H2013</f>
        <v>BEARISH DIVERGENCE</v>
      </c>
    </row>
    <row r="2014" spans="1:12" ht="13.5" x14ac:dyDescent="0.25">
      <c r="A2014" s="3">
        <f>RSI!A2014</f>
        <v>44937</v>
      </c>
      <c r="B2014" s="2">
        <f>RSI!B2014</f>
        <v>2.09</v>
      </c>
      <c r="C2014" s="2">
        <f>RSI!I2014</f>
        <v>56.076922935868602</v>
      </c>
      <c r="D2014" s="2">
        <f>MACD!E2014</f>
        <v>-6.5642252440835325E-2</v>
      </c>
      <c r="E2014" s="2">
        <f>MACD!F2014</f>
        <v>-2.3298909890757377E-2</v>
      </c>
      <c r="F2014" s="2">
        <f>'Moving Avg'!D2014</f>
        <v>2.052</v>
      </c>
      <c r="G2014" s="2">
        <f>'Moving Avg'!F2014</f>
        <v>2.0095000000000001</v>
      </c>
      <c r="H2014" s="2">
        <f>'Moving Avg'!G2014</f>
        <v>2.0707999999999993</v>
      </c>
      <c r="I2014" s="2">
        <f>'Moving Avg'!H2014</f>
        <v>1.7711999999999992</v>
      </c>
      <c r="J2014" s="6" t="str">
        <f>OBV!F2014</f>
        <v>BEARISH</v>
      </c>
      <c r="K2014" s="6" t="str">
        <f>OBV!G2014</f>
        <v>NEUTRAL</v>
      </c>
      <c r="L2014" s="6" t="str">
        <f>OBV!H2014</f>
        <v>BEARISH DIVERGENCE</v>
      </c>
    </row>
    <row r="2015" spans="1:12" ht="13.5" x14ac:dyDescent="0.25">
      <c r="A2015" s="3">
        <f>RSI!A2015</f>
        <v>44938</v>
      </c>
      <c r="B2015" s="2">
        <f>RSI!B2015</f>
        <v>2.15</v>
      </c>
      <c r="C2015" s="2">
        <f>RSI!I2015</f>
        <v>60.513914946122171</v>
      </c>
      <c r="D2015" s="2">
        <f>MACD!E2015</f>
        <v>-7.0252984972303256E-2</v>
      </c>
      <c r="E2015" s="2">
        <f>MACD!F2015</f>
        <v>-3.268972490706655E-2</v>
      </c>
      <c r="F2015" s="2">
        <f>'Moving Avg'!D2015</f>
        <v>2.0760000000000001</v>
      </c>
      <c r="G2015" s="2">
        <f>'Moving Avg'!F2015</f>
        <v>2.0169999999999999</v>
      </c>
      <c r="H2015" s="2">
        <f>'Moving Avg'!G2015</f>
        <v>2.0767999999999995</v>
      </c>
      <c r="I2015" s="2">
        <f>'Moving Avg'!H2015</f>
        <v>1.7716999999999989</v>
      </c>
      <c r="J2015" s="6" t="str">
        <f>OBV!F2015</f>
        <v>BEARISH</v>
      </c>
      <c r="K2015" s="6" t="str">
        <f>OBV!G2015</f>
        <v>NEUTRAL</v>
      </c>
      <c r="L2015" s="6" t="str">
        <f>OBV!H2015</f>
        <v>BEARISH DIVERGENCE</v>
      </c>
    </row>
    <row r="2016" spans="1:12" ht="13.5" x14ac:dyDescent="0.25">
      <c r="A2016" s="3">
        <f>RSI!A2016</f>
        <v>44939</v>
      </c>
      <c r="B2016" s="2">
        <f>RSI!B2016</f>
        <v>2.15</v>
      </c>
      <c r="C2016" s="2">
        <f>RSI!I2016</f>
        <v>60.513914946122171</v>
      </c>
      <c r="D2016" s="2">
        <f>MACD!E2016</f>
        <v>-6.5657371030036993E-2</v>
      </c>
      <c r="E2016" s="2">
        <f>MACD!F2016</f>
        <v>-3.9283254131660644E-2</v>
      </c>
      <c r="F2016" s="2">
        <f>'Moving Avg'!D2016</f>
        <v>2.0920000000000001</v>
      </c>
      <c r="G2016" s="2">
        <f>'Moving Avg'!F2016</f>
        <v>2.0245000000000006</v>
      </c>
      <c r="H2016" s="2">
        <f>'Moving Avg'!G2016</f>
        <v>2.0811999999999995</v>
      </c>
      <c r="I2016" s="2">
        <f>'Moving Avg'!H2016</f>
        <v>1.7721999999999991</v>
      </c>
      <c r="J2016" s="6" t="str">
        <f>OBV!F2016</f>
        <v>BEARISH</v>
      </c>
      <c r="K2016" s="6" t="str">
        <f>OBV!G2016</f>
        <v>NEUTRAL</v>
      </c>
      <c r="L2016" s="6" t="str">
        <f>OBV!H2016</f>
        <v>BEARISH DIVERGENCE</v>
      </c>
    </row>
    <row r="2017" spans="1:12" ht="13.5" x14ac:dyDescent="0.25">
      <c r="A2017" s="3">
        <f>RSI!A2017</f>
        <v>44942</v>
      </c>
      <c r="B2017" s="2">
        <f>RSI!B2017</f>
        <v>2.15</v>
      </c>
      <c r="C2017" s="2">
        <f>RSI!I2017</f>
        <v>60.513914946122171</v>
      </c>
      <c r="D2017" s="2">
        <f>MACD!E2017</f>
        <v>-5.4755880094870646E-2</v>
      </c>
      <c r="E2017" s="2">
        <f>MACD!F2017</f>
        <v>-4.2377779324302645E-2</v>
      </c>
      <c r="F2017" s="2">
        <f>'Moving Avg'!D2017</f>
        <v>2.1260000000000003</v>
      </c>
      <c r="G2017" s="2">
        <f>'Moving Avg'!F2017</f>
        <v>2.0320000000000005</v>
      </c>
      <c r="H2017" s="2">
        <f>'Moving Avg'!G2017</f>
        <v>2.0841999999999996</v>
      </c>
      <c r="I2017" s="2">
        <f>'Moving Avg'!H2017</f>
        <v>1.7726999999999991</v>
      </c>
      <c r="J2017" s="6" t="str">
        <f>OBV!F2017</f>
        <v>BULLISH</v>
      </c>
      <c r="K2017" s="6" t="str">
        <f>OBV!G2017</f>
        <v>NEUTRAL</v>
      </c>
      <c r="L2017" s="6" t="str">
        <f>OBV!H2017</f>
        <v>CONFIRMED BULLISH</v>
      </c>
    </row>
    <row r="2018" spans="1:12" ht="13.5" x14ac:dyDescent="0.25">
      <c r="A2018" s="3">
        <f>RSI!A2018</f>
        <v>44943</v>
      </c>
      <c r="B2018" s="2">
        <f>RSI!B2018</f>
        <v>2.12</v>
      </c>
      <c r="C2018" s="2">
        <f>RSI!I2018</f>
        <v>56.922979733335289</v>
      </c>
      <c r="D2018" s="2">
        <f>MACD!E2018</f>
        <v>-4.8553790272789943E-2</v>
      </c>
      <c r="E2018" s="2">
        <f>MACD!F2018</f>
        <v>-4.3612981514000108E-2</v>
      </c>
      <c r="F2018" s="2">
        <f>'Moving Avg'!D2018</f>
        <v>2.1320000000000001</v>
      </c>
      <c r="G2018" s="2">
        <f>'Moving Avg'!F2018</f>
        <v>2.0379999999999998</v>
      </c>
      <c r="H2018" s="2">
        <f>'Moving Avg'!G2018</f>
        <v>2.0853999999999995</v>
      </c>
      <c r="I2018" s="2">
        <f>'Moving Avg'!H2018</f>
        <v>1.7730499999999989</v>
      </c>
      <c r="J2018" s="6" t="str">
        <f>OBV!F2018</f>
        <v>BEARISH</v>
      </c>
      <c r="K2018" s="6" t="str">
        <f>OBV!G2018</f>
        <v>NEUTRAL</v>
      </c>
      <c r="L2018" s="6" t="str">
        <f>OBV!H2018</f>
        <v>BEARISH DIVERGENCE</v>
      </c>
    </row>
    <row r="2019" spans="1:12" ht="13.5" x14ac:dyDescent="0.25">
      <c r="A2019" s="3">
        <f>RSI!A2019</f>
        <v>44944</v>
      </c>
      <c r="B2019" s="2">
        <f>RSI!B2019</f>
        <v>2</v>
      </c>
      <c r="C2019" s="2">
        <f>RSI!I2019</f>
        <v>45.334513632241716</v>
      </c>
      <c r="D2019" s="2">
        <f>MACD!E2019</f>
        <v>-3.4822195223891406E-2</v>
      </c>
      <c r="E2019" s="2">
        <f>MACD!F2019</f>
        <v>-4.1854824255978369E-2</v>
      </c>
      <c r="F2019" s="2">
        <f>'Moving Avg'!D2019</f>
        <v>2.1139999999999999</v>
      </c>
      <c r="G2019" s="2">
        <f>'Moving Avg'!F2019</f>
        <v>2.0379999999999998</v>
      </c>
      <c r="H2019" s="2">
        <f>'Moving Avg'!G2019</f>
        <v>2.0823999999999994</v>
      </c>
      <c r="I2019" s="2">
        <f>'Moving Avg'!H2019</f>
        <v>1.7730999999999988</v>
      </c>
      <c r="J2019" s="6" t="str">
        <f>OBV!F2019</f>
        <v>BEARISH</v>
      </c>
      <c r="K2019" s="6" t="str">
        <f>OBV!G2019</f>
        <v>NEUTRAL</v>
      </c>
      <c r="L2019" s="6" t="str">
        <f>OBV!H2019</f>
        <v>CONFIRMED BEARISH</v>
      </c>
    </row>
    <row r="2020" spans="1:12" ht="13.5" x14ac:dyDescent="0.25">
      <c r="A2020" s="3">
        <f>RSI!A2020</f>
        <v>44945</v>
      </c>
      <c r="B2020" s="2">
        <f>RSI!B2020</f>
        <v>2.12</v>
      </c>
      <c r="C2020" s="2">
        <f>RSI!I2020</f>
        <v>55.164353601675842</v>
      </c>
      <c r="D2020" s="2">
        <f>MACD!E2020</f>
        <v>-3.7912003145991857E-2</v>
      </c>
      <c r="E2020" s="2">
        <f>MACD!F2020</f>
        <v>-4.1066260033981068E-2</v>
      </c>
      <c r="F2020" s="2">
        <f>'Moving Avg'!D2020</f>
        <v>2.1079999999999997</v>
      </c>
      <c r="G2020" s="2">
        <f>'Moving Avg'!F2020</f>
        <v>2.0439999999999996</v>
      </c>
      <c r="H2020" s="2">
        <f>'Moving Avg'!G2020</f>
        <v>2.0817999999999994</v>
      </c>
      <c r="I2020" s="2">
        <f>'Moving Avg'!H2020</f>
        <v>1.774149999999999</v>
      </c>
      <c r="J2020" s="6" t="str">
        <f>OBV!F2020</f>
        <v>BEARISH</v>
      </c>
      <c r="K2020" s="6" t="str">
        <f>OBV!G2020</f>
        <v>NEUTRAL</v>
      </c>
      <c r="L2020" s="6" t="str">
        <f>OBV!H2020</f>
        <v>CONFIRMED BEARISH</v>
      </c>
    </row>
    <row r="2021" spans="1:12" ht="13.5" x14ac:dyDescent="0.25">
      <c r="A2021" s="3">
        <f>RSI!A2021</f>
        <v>44946</v>
      </c>
      <c r="B2021" s="2">
        <f>RSI!B2021</f>
        <v>2.1800000000000002</v>
      </c>
      <c r="C2021" s="2">
        <f>RSI!I2021</f>
        <v>59.122337079205423</v>
      </c>
      <c r="D2021" s="2">
        <f>MACD!E2021</f>
        <v>-3.9216986524891695E-2</v>
      </c>
      <c r="E2021" s="2">
        <f>MACD!F2021</f>
        <v>-4.0696405332163191E-2</v>
      </c>
      <c r="F2021" s="2">
        <f>'Moving Avg'!D2021</f>
        <v>2.1139999999999999</v>
      </c>
      <c r="G2021" s="2">
        <f>'Moving Avg'!F2021</f>
        <v>2.0569999999999995</v>
      </c>
      <c r="H2021" s="2">
        <f>'Moving Avg'!G2021</f>
        <v>2.0813999999999999</v>
      </c>
      <c r="I2021" s="2">
        <f>'Moving Avg'!H2021</f>
        <v>1.7754999999999992</v>
      </c>
      <c r="J2021" s="6" t="str">
        <f>OBV!F2021</f>
        <v>BEARISH</v>
      </c>
      <c r="K2021" s="6" t="str">
        <f>OBV!G2021</f>
        <v>NEUTRAL</v>
      </c>
      <c r="L2021" s="6" t="str">
        <f>OBV!H2021</f>
        <v>BEARISH DIVERGENCE</v>
      </c>
    </row>
    <row r="2022" spans="1:12" ht="13.5" x14ac:dyDescent="0.25">
      <c r="A2022" s="3">
        <f>RSI!A2022</f>
        <v>44949</v>
      </c>
      <c r="B2022" s="2">
        <f>RSI!B2022</f>
        <v>2.0499999999999998</v>
      </c>
      <c r="C2022" s="2">
        <f>RSI!I2022</f>
        <v>49.024265931294487</v>
      </c>
      <c r="D2022" s="2">
        <f>MACD!E2022</f>
        <v>-4.526257764482855E-2</v>
      </c>
      <c r="E2022" s="2">
        <f>MACD!F2022</f>
        <v>-4.1609639794696264E-2</v>
      </c>
      <c r="F2022" s="2">
        <f>'Moving Avg'!D2022</f>
        <v>2.0939999999999999</v>
      </c>
      <c r="G2022" s="2">
        <f>'Moving Avg'!F2022</f>
        <v>2.0639999999999992</v>
      </c>
      <c r="H2022" s="2">
        <f>'Moving Avg'!G2022</f>
        <v>2.0766</v>
      </c>
      <c r="I2022" s="2">
        <f>'Moving Avg'!H2022</f>
        <v>1.7765999999999993</v>
      </c>
      <c r="J2022" s="6" t="str">
        <f>OBV!F2022</f>
        <v>BEARISH</v>
      </c>
      <c r="K2022" s="6" t="str">
        <f>OBV!G2022</f>
        <v>NEUTRAL</v>
      </c>
      <c r="L2022" s="6" t="str">
        <f>OBV!H2022</f>
        <v>CONFIRMED BEARISH</v>
      </c>
    </row>
    <row r="2023" spans="1:12" ht="13.5" x14ac:dyDescent="0.25">
      <c r="A2023" s="3">
        <f>RSI!A2023</f>
        <v>44950</v>
      </c>
      <c r="B2023" s="2">
        <f>RSI!B2023</f>
        <v>2.0499999999999998</v>
      </c>
      <c r="C2023" s="2">
        <f>RSI!I2023</f>
        <v>49.024265931294487</v>
      </c>
      <c r="D2023" s="2">
        <f>MACD!E2023</f>
        <v>-3.335798290808567E-2</v>
      </c>
      <c r="E2023" s="2">
        <f>MACD!F2023</f>
        <v>-3.9959308417374148E-2</v>
      </c>
      <c r="F2023" s="2">
        <f>'Moving Avg'!D2023</f>
        <v>2.0800000000000005</v>
      </c>
      <c r="G2023" s="2">
        <f>'Moving Avg'!F2023</f>
        <v>2.0709999999999993</v>
      </c>
      <c r="H2023" s="2">
        <f>'Moving Avg'!G2023</f>
        <v>2.0697999999999999</v>
      </c>
      <c r="I2023" s="2">
        <f>'Moving Avg'!H2023</f>
        <v>1.7776999999999996</v>
      </c>
      <c r="J2023" s="6" t="str">
        <f>OBV!F2023</f>
        <v>BEARISH</v>
      </c>
      <c r="K2023" s="6" t="str">
        <f>OBV!G2023</f>
        <v>NEUTRAL</v>
      </c>
      <c r="L2023" s="6" t="str">
        <f>OBV!H2023</f>
        <v>CONFIRMED BEARISH</v>
      </c>
    </row>
    <row r="2024" spans="1:12" ht="13.5" x14ac:dyDescent="0.25">
      <c r="A2024" s="3">
        <f>RSI!A2024</f>
        <v>44951</v>
      </c>
      <c r="B2024" s="2">
        <f>RSI!B2024</f>
        <v>2.09</v>
      </c>
      <c r="C2024" s="2">
        <f>RSI!I2024</f>
        <v>51.952740522526916</v>
      </c>
      <c r="D2024" s="2">
        <f>MACD!E2024</f>
        <v>-2.6157995773508969E-2</v>
      </c>
      <c r="E2024" s="2">
        <f>MACD!F2024</f>
        <v>-3.7199045888601116E-2</v>
      </c>
      <c r="F2024" s="2">
        <f>'Moving Avg'!D2024</f>
        <v>2.0979999999999999</v>
      </c>
      <c r="G2024" s="2">
        <f>'Moving Avg'!F2024</f>
        <v>2.0799999999999996</v>
      </c>
      <c r="H2024" s="2">
        <f>'Moving Avg'!G2024</f>
        <v>2.0624000000000002</v>
      </c>
      <c r="I2024" s="2">
        <f>'Moving Avg'!H2024</f>
        <v>1.7793999999999994</v>
      </c>
      <c r="J2024" s="6" t="str">
        <f>OBV!F2024</f>
        <v>BULLISH</v>
      </c>
      <c r="K2024" s="6" t="str">
        <f>OBV!G2024</f>
        <v>NEUTRAL</v>
      </c>
      <c r="L2024" s="6" t="str">
        <f>OBV!H2024</f>
        <v>CONFIRMED BULLISH</v>
      </c>
    </row>
    <row r="2025" spans="1:12" ht="13.5" x14ac:dyDescent="0.25">
      <c r="A2025" s="3">
        <f>RSI!A2025</f>
        <v>44952</v>
      </c>
      <c r="B2025" s="2">
        <f>RSI!B2025</f>
        <v>2.09</v>
      </c>
      <c r="C2025" s="2">
        <f>RSI!I2025</f>
        <v>51.952740522526916</v>
      </c>
      <c r="D2025" s="2">
        <f>MACD!E2025</f>
        <v>-1.0988114163529517E-2</v>
      </c>
      <c r="E2025" s="2">
        <f>MACD!F2025</f>
        <v>-3.1956859543586798E-2</v>
      </c>
      <c r="F2025" s="2">
        <f>'Moving Avg'!D2025</f>
        <v>2.0920000000000001</v>
      </c>
      <c r="G2025" s="2">
        <f>'Moving Avg'!F2025</f>
        <v>2.085</v>
      </c>
      <c r="H2025" s="2">
        <f>'Moving Avg'!G2025</f>
        <v>2.056</v>
      </c>
      <c r="I2025" s="2">
        <f>'Moving Avg'!H2025</f>
        <v>1.7808499999999996</v>
      </c>
      <c r="J2025" s="6" t="str">
        <f>OBV!F2025</f>
        <v>BULLISH</v>
      </c>
      <c r="K2025" s="6" t="str">
        <f>OBV!G2025</f>
        <v>NEUTRAL</v>
      </c>
      <c r="L2025" s="6" t="str">
        <f>OBV!H2025</f>
        <v>BULLISH DIVERGENCE</v>
      </c>
    </row>
    <row r="2026" spans="1:12" ht="13.5" x14ac:dyDescent="0.25">
      <c r="A2026" s="3">
        <f>RSI!A2026</f>
        <v>44953</v>
      </c>
      <c r="B2026" s="2">
        <f>RSI!B2026</f>
        <v>2.1</v>
      </c>
      <c r="C2026" s="2">
        <f>RSI!I2026</f>
        <v>52.739934328067775</v>
      </c>
      <c r="D2026" s="2">
        <f>MACD!E2026</f>
        <v>9.6536133333202656E-4</v>
      </c>
      <c r="E2026" s="2">
        <f>MACD!F2026</f>
        <v>-2.5372415368203033E-2</v>
      </c>
      <c r="F2026" s="2">
        <f>'Moving Avg'!D2026</f>
        <v>2.0759999999999996</v>
      </c>
      <c r="G2026" s="2">
        <f>'Moving Avg'!F2026</f>
        <v>2.0874999999999995</v>
      </c>
      <c r="H2026" s="2">
        <f>'Moving Avg'!G2026</f>
        <v>2.0488000000000004</v>
      </c>
      <c r="I2026" s="2">
        <f>'Moving Avg'!H2026</f>
        <v>1.7819499999999997</v>
      </c>
      <c r="J2026" s="6" t="str">
        <f>OBV!F2026</f>
        <v>BULLISH</v>
      </c>
      <c r="K2026" s="6" t="str">
        <f>OBV!G2026</f>
        <v>NEUTRAL</v>
      </c>
      <c r="L2026" s="6" t="str">
        <f>OBV!H2026</f>
        <v>BULLISH DIVERGENCE</v>
      </c>
    </row>
    <row r="2027" spans="1:12" ht="13.5" x14ac:dyDescent="0.25">
      <c r="A2027" s="3">
        <f>RSI!A2027</f>
        <v>44956</v>
      </c>
      <c r="B2027" s="2">
        <f>RSI!B2027</f>
        <v>2.1</v>
      </c>
      <c r="C2027" s="2">
        <f>RSI!I2027</f>
        <v>52.739934328067768</v>
      </c>
      <c r="D2027" s="2">
        <f>MACD!E2027</f>
        <v>1.0889419214538787E-2</v>
      </c>
      <c r="E2027" s="2">
        <f>MACD!F2027</f>
        <v>-1.8120048451654672E-2</v>
      </c>
      <c r="F2027" s="2">
        <f>'Moving Avg'!D2027</f>
        <v>2.0859999999999999</v>
      </c>
      <c r="G2027" s="2">
        <f>'Moving Avg'!F2027</f>
        <v>2.0874999999999999</v>
      </c>
      <c r="H2027" s="2">
        <f>'Moving Avg'!G2027</f>
        <v>2.0438000000000001</v>
      </c>
      <c r="I2027" s="2">
        <f>'Moving Avg'!H2027</f>
        <v>1.7830499999999998</v>
      </c>
      <c r="J2027" s="6" t="str">
        <f>OBV!F2027</f>
        <v>BULLISH</v>
      </c>
      <c r="K2027" s="6" t="str">
        <f>OBV!G2027</f>
        <v>NEUTRAL</v>
      </c>
      <c r="L2027" s="6" t="str">
        <f>OBV!H2027</f>
        <v>CONFIRMED BULLISH</v>
      </c>
    </row>
    <row r="2028" spans="1:12" ht="13.5" x14ac:dyDescent="0.25">
      <c r="A2028" s="3">
        <f>RSI!A2028</f>
        <v>44957</v>
      </c>
      <c r="B2028" s="2">
        <f>RSI!B2028</f>
        <v>2.14</v>
      </c>
      <c r="C2028" s="2">
        <f>RSI!I2028</f>
        <v>56.078211702310455</v>
      </c>
      <c r="D2028" s="2">
        <f>MACD!E2028</f>
        <v>1.1532035284264719E-2</v>
      </c>
      <c r="E2028" s="2">
        <f>MACD!F2028</f>
        <v>-1.2189631704470794E-2</v>
      </c>
      <c r="F2028" s="2">
        <f>'Moving Avg'!D2028</f>
        <v>2.1040000000000001</v>
      </c>
      <c r="G2028" s="2">
        <f>'Moving Avg'!F2028</f>
        <v>2.0910000000000002</v>
      </c>
      <c r="H2028" s="2">
        <f>'Moving Avg'!G2028</f>
        <v>2.0416000000000003</v>
      </c>
      <c r="I2028" s="2">
        <f>'Moving Avg'!H2028</f>
        <v>1.7842499999999999</v>
      </c>
      <c r="J2028" s="6" t="str">
        <f>OBV!F2028</f>
        <v>BULLISH</v>
      </c>
      <c r="K2028" s="6" t="str">
        <f>OBV!G2028</f>
        <v>NEUTRAL</v>
      </c>
      <c r="L2028" s="6" t="str">
        <f>OBV!H2028</f>
        <v>CONFIRMED BULLISH</v>
      </c>
    </row>
    <row r="2029" spans="1:12" ht="13.5" x14ac:dyDescent="0.25">
      <c r="A2029" s="3">
        <f>RSI!A2029</f>
        <v>44958</v>
      </c>
      <c r="B2029" s="2">
        <f>RSI!B2029</f>
        <v>2.0699999999999998</v>
      </c>
      <c r="C2029" s="2">
        <f>RSI!I2029</f>
        <v>49.489990121067734</v>
      </c>
      <c r="D2029" s="2">
        <f>MACD!E2029</f>
        <v>-1.6001832968250973E-3</v>
      </c>
      <c r="E2029" s="2">
        <f>MACD!F2029</f>
        <v>-1.0071742022941655E-2</v>
      </c>
      <c r="F2029" s="2">
        <f>'Moving Avg'!D2029</f>
        <v>2.1</v>
      </c>
      <c r="G2029" s="2">
        <f>'Moving Avg'!F2029</f>
        <v>2.0910000000000002</v>
      </c>
      <c r="H2029" s="2">
        <f>'Moving Avg'!G2029</f>
        <v>2.0400000000000005</v>
      </c>
      <c r="I2029" s="2">
        <f>'Moving Avg'!H2029</f>
        <v>1.7851499999999998</v>
      </c>
      <c r="J2029" s="6" t="str">
        <f>OBV!F2029</f>
        <v>BEARISH</v>
      </c>
      <c r="K2029" s="6" t="str">
        <f>OBV!G2029</f>
        <v>STRONG</v>
      </c>
      <c r="L2029" s="6" t="str">
        <f>OBV!H2029</f>
        <v>CONFIRMED BEARISH</v>
      </c>
    </row>
    <row r="2030" spans="1:12" ht="13.5" x14ac:dyDescent="0.25">
      <c r="A2030" s="3">
        <f>RSI!A2030</f>
        <v>44959</v>
      </c>
      <c r="B2030" s="2">
        <f>RSI!B2030</f>
        <v>2.12</v>
      </c>
      <c r="C2030" s="2">
        <f>RSI!I2030</f>
        <v>53.676322605742101</v>
      </c>
      <c r="D2030" s="2">
        <f>MACD!E2030</f>
        <v>2.0893911287807043E-3</v>
      </c>
      <c r="E2030" s="2">
        <f>MACD!F2030</f>
        <v>-7.6395153925971834E-3</v>
      </c>
      <c r="F2030" s="2">
        <f>'Moving Avg'!D2030</f>
        <v>2.1060000000000003</v>
      </c>
      <c r="G2030" s="2">
        <f>'Moving Avg'!F2030</f>
        <v>2.0955000000000004</v>
      </c>
      <c r="H2030" s="2">
        <f>'Moving Avg'!G2030</f>
        <v>2.0412000000000003</v>
      </c>
      <c r="I2030" s="2">
        <f>'Moving Avg'!H2030</f>
        <v>1.7863</v>
      </c>
      <c r="J2030" s="6" t="str">
        <f>OBV!F2030</f>
        <v>BEARISH</v>
      </c>
      <c r="K2030" s="6" t="str">
        <f>OBV!G2030</f>
        <v>NEUTRAL</v>
      </c>
      <c r="L2030" s="6" t="str">
        <f>OBV!H2030</f>
        <v>BEARISH DIVERGENCE</v>
      </c>
    </row>
    <row r="2031" spans="1:12" ht="13.5" x14ac:dyDescent="0.25">
      <c r="A2031" s="3">
        <f>RSI!A2031</f>
        <v>44960</v>
      </c>
      <c r="B2031" s="2">
        <f>RSI!B2031</f>
        <v>2.1800000000000002</v>
      </c>
      <c r="C2031" s="2">
        <f>RSI!I2031</f>
        <v>58.157944422404896</v>
      </c>
      <c r="D2031" s="2">
        <f>MACD!E2031</f>
        <v>9.742597403785247E-3</v>
      </c>
      <c r="E2031" s="2">
        <f>MACD!F2031</f>
        <v>-4.1630928333206974E-3</v>
      </c>
      <c r="F2031" s="2">
        <f>'Moving Avg'!D2031</f>
        <v>2.1219999999999999</v>
      </c>
      <c r="G2031" s="2">
        <f>'Moving Avg'!F2031</f>
        <v>2.101</v>
      </c>
      <c r="H2031" s="2">
        <f>'Moving Avg'!G2031</f>
        <v>2.0454000000000003</v>
      </c>
      <c r="I2031" s="2">
        <f>'Moving Avg'!H2031</f>
        <v>1.7881499999999997</v>
      </c>
      <c r="J2031" s="6" t="str">
        <f>OBV!F2031</f>
        <v>BEARISH</v>
      </c>
      <c r="K2031" s="6" t="str">
        <f>OBV!G2031</f>
        <v>NEUTRAL</v>
      </c>
      <c r="L2031" s="6" t="str">
        <f>OBV!H2031</f>
        <v>BEARISH DIVERGENCE</v>
      </c>
    </row>
    <row r="2032" spans="1:12" ht="13.5" x14ac:dyDescent="0.25">
      <c r="A2032" s="3">
        <f>RSI!A2032</f>
        <v>44963</v>
      </c>
      <c r="B2032" s="2">
        <f>RSI!B2032</f>
        <v>2.1800000000000002</v>
      </c>
      <c r="C2032" s="2">
        <f>RSI!I2032</f>
        <v>58.157944422404896</v>
      </c>
      <c r="D2032" s="2">
        <f>MACD!E2032</f>
        <v>-4.3723275648446247E-3</v>
      </c>
      <c r="E2032" s="2">
        <f>MACD!F2032</f>
        <v>-4.2049397796254826E-3</v>
      </c>
      <c r="F2032" s="2">
        <f>'Moving Avg'!D2032</f>
        <v>2.1379999999999999</v>
      </c>
      <c r="G2032" s="2">
        <f>'Moving Avg'!F2032</f>
        <v>2.1109999999999998</v>
      </c>
      <c r="H2032" s="2">
        <f>'Moving Avg'!G2032</f>
        <v>2.0480000000000005</v>
      </c>
      <c r="I2032" s="2">
        <f>'Moving Avg'!H2032</f>
        <v>1.79</v>
      </c>
      <c r="J2032" s="6" t="str">
        <f>OBV!F2032</f>
        <v>BEARISH</v>
      </c>
      <c r="K2032" s="6" t="str">
        <f>OBV!G2032</f>
        <v>NEUTRAL</v>
      </c>
      <c r="L2032" s="6" t="str">
        <f>OBV!H2032</f>
        <v>BEARISH DIVERGENCE</v>
      </c>
    </row>
    <row r="2033" spans="1:12" ht="13.5" x14ac:dyDescent="0.25">
      <c r="A2033" s="3">
        <f>RSI!A2033</f>
        <v>44964</v>
      </c>
      <c r="B2033" s="2">
        <f>RSI!B2033</f>
        <v>2.16</v>
      </c>
      <c r="C2033" s="2">
        <f>RSI!I2033</f>
        <v>56.061213112377523</v>
      </c>
      <c r="D2033" s="2">
        <f>MACD!E2033</f>
        <v>-1.538120236858731E-2</v>
      </c>
      <c r="E2033" s="2">
        <f>MACD!F2033</f>
        <v>-6.4401922974178481E-3</v>
      </c>
      <c r="F2033" s="2">
        <f>'Moving Avg'!D2033</f>
        <v>2.1419999999999999</v>
      </c>
      <c r="G2033" s="2">
        <f>'Moving Avg'!F2033</f>
        <v>2.1145000000000005</v>
      </c>
      <c r="H2033" s="2">
        <f>'Moving Avg'!G2033</f>
        <v>2.0498000000000003</v>
      </c>
      <c r="I2033" s="2">
        <f>'Moving Avg'!H2033</f>
        <v>1.7917499999999997</v>
      </c>
      <c r="J2033" s="6" t="str">
        <f>OBV!F2033</f>
        <v>BEARISH</v>
      </c>
      <c r="K2033" s="6" t="str">
        <f>OBV!G2033</f>
        <v>NEUTRAL</v>
      </c>
      <c r="L2033" s="6" t="str">
        <f>OBV!H2033</f>
        <v>BEARISH DIVERGENCE</v>
      </c>
    </row>
    <row r="2034" spans="1:12" ht="13.5" x14ac:dyDescent="0.25">
      <c r="A2034" s="3">
        <f>RSI!A2034</f>
        <v>44965</v>
      </c>
      <c r="B2034" s="2">
        <f>RSI!B2034</f>
        <v>2.16</v>
      </c>
      <c r="C2034" s="2">
        <f>RSI!I2034</f>
        <v>56.061213112377523</v>
      </c>
      <c r="D2034" s="2">
        <f>MACD!E2034</f>
        <v>-1.8930819922875042E-2</v>
      </c>
      <c r="E2034" s="2">
        <f>MACD!F2034</f>
        <v>-8.9383178225092876E-3</v>
      </c>
      <c r="F2034" s="2">
        <f>'Moving Avg'!D2034</f>
        <v>2.16</v>
      </c>
      <c r="G2034" s="2">
        <f>'Moving Avg'!F2034</f>
        <v>2.1179999999999999</v>
      </c>
      <c r="H2034" s="2">
        <f>'Moving Avg'!G2034</f>
        <v>2.0498000000000003</v>
      </c>
      <c r="I2034" s="2">
        <f>'Moving Avg'!H2034</f>
        <v>1.7934999999999999</v>
      </c>
      <c r="J2034" s="6" t="str">
        <f>OBV!F2034</f>
        <v>BULLISH</v>
      </c>
      <c r="K2034" s="6" t="str">
        <f>OBV!G2034</f>
        <v>WEAK</v>
      </c>
      <c r="L2034" s="6" t="str">
        <f>OBV!H2034</f>
        <v>CONFIRMED BULLISH</v>
      </c>
    </row>
    <row r="2035" spans="1:12" ht="13.5" x14ac:dyDescent="0.25">
      <c r="A2035" s="3">
        <f>RSI!A2035</f>
        <v>44966</v>
      </c>
      <c r="B2035" s="2">
        <f>RSI!B2035</f>
        <v>2.17</v>
      </c>
      <c r="C2035" s="2">
        <f>RSI!I2035</f>
        <v>56.960991102098532</v>
      </c>
      <c r="D2035" s="2">
        <f>MACD!E2035</f>
        <v>-2.3034585016144415E-2</v>
      </c>
      <c r="E2035" s="2">
        <f>MACD!F2035</f>
        <v>-1.1757571261236315E-2</v>
      </c>
      <c r="F2035" s="2">
        <f>'Moving Avg'!D2035</f>
        <v>2.17</v>
      </c>
      <c r="G2035" s="2">
        <f>'Moving Avg'!F2035</f>
        <v>2.1190000000000007</v>
      </c>
      <c r="H2035" s="2">
        <f>'Moving Avg'!G2035</f>
        <v>2.0518000000000001</v>
      </c>
      <c r="I2035" s="2">
        <f>'Moving Avg'!H2035</f>
        <v>1.7953000000000001</v>
      </c>
      <c r="J2035" s="6" t="str">
        <f>OBV!F2035</f>
        <v>BULLISH</v>
      </c>
      <c r="K2035" s="6" t="str">
        <f>OBV!G2035</f>
        <v>NEUTRAL</v>
      </c>
      <c r="L2035" s="6" t="str">
        <f>OBV!H2035</f>
        <v>CONFIRMED BULLISH</v>
      </c>
    </row>
    <row r="2036" spans="1:12" ht="13.5" x14ac:dyDescent="0.25">
      <c r="A2036" s="3">
        <f>RSI!A2036</f>
        <v>44967</v>
      </c>
      <c r="B2036" s="2">
        <f>RSI!B2036</f>
        <v>2.2599999999999998</v>
      </c>
      <c r="C2036" s="2">
        <f>RSI!I2036</f>
        <v>64.088640683308085</v>
      </c>
      <c r="D2036" s="2">
        <f>MACD!E2036</f>
        <v>-3.2027169234333908E-2</v>
      </c>
      <c r="E2036" s="2">
        <f>MACD!F2036</f>
        <v>-1.5811490855855835E-2</v>
      </c>
      <c r="F2036" s="2">
        <f>'Moving Avg'!D2036</f>
        <v>2.1859999999999999</v>
      </c>
      <c r="G2036" s="2">
        <f>'Moving Avg'!F2036</f>
        <v>2.1245000000000003</v>
      </c>
      <c r="H2036" s="2">
        <f>'Moving Avg'!G2036</f>
        <v>2.0573999999999999</v>
      </c>
      <c r="I2036" s="2">
        <f>'Moving Avg'!H2036</f>
        <v>1.79755</v>
      </c>
      <c r="J2036" s="6" t="str">
        <f>OBV!F2036</f>
        <v>BEARISH</v>
      </c>
      <c r="K2036" s="6" t="str">
        <f>OBV!G2036</f>
        <v>NEUTRAL</v>
      </c>
      <c r="L2036" s="6" t="str">
        <f>OBV!H2036</f>
        <v>BEARISH DIVERGENCE</v>
      </c>
    </row>
    <row r="2037" spans="1:12" ht="13.5" x14ac:dyDescent="0.25">
      <c r="A2037" s="3">
        <f>RSI!A2037</f>
        <v>44970</v>
      </c>
      <c r="B2037" s="2">
        <f>RSI!B2037</f>
        <v>2.2599999999999998</v>
      </c>
      <c r="C2037" s="2">
        <f>RSI!I2037</f>
        <v>64.088640683308071</v>
      </c>
      <c r="D2037" s="2">
        <f>MACD!E2037</f>
        <v>-4.0531021037937265E-2</v>
      </c>
      <c r="E2037" s="2">
        <f>MACD!F2037</f>
        <v>-2.075539689227212E-2</v>
      </c>
      <c r="F2037" s="2">
        <f>'Moving Avg'!D2037</f>
        <v>2.202</v>
      </c>
      <c r="G2037" s="2">
        <f>'Moving Avg'!F2037</f>
        <v>2.13</v>
      </c>
      <c r="H2037" s="2">
        <f>'Moving Avg'!G2037</f>
        <v>2.0614000000000003</v>
      </c>
      <c r="I2037" s="2">
        <f>'Moving Avg'!H2037</f>
        <v>1.7997999999999996</v>
      </c>
      <c r="J2037" s="6" t="str">
        <f>OBV!F2037</f>
        <v>BEARISH</v>
      </c>
      <c r="K2037" s="6" t="str">
        <f>OBV!G2037</f>
        <v>NEUTRAL</v>
      </c>
      <c r="L2037" s="6" t="str">
        <f>OBV!H2037</f>
        <v>BEARISH DIVERGENCE</v>
      </c>
    </row>
    <row r="2038" spans="1:12" ht="13.5" x14ac:dyDescent="0.25">
      <c r="A2038" s="3">
        <f>RSI!A2038</f>
        <v>44971</v>
      </c>
      <c r="B2038" s="2">
        <f>RSI!B2038</f>
        <v>2.2599999999999998</v>
      </c>
      <c r="C2038" s="2">
        <f>RSI!I2038</f>
        <v>64.088640683308057</v>
      </c>
      <c r="D2038" s="2">
        <f>MACD!E2038</f>
        <v>-4.2401206684202553E-2</v>
      </c>
      <c r="E2038" s="2">
        <f>MACD!F2038</f>
        <v>-2.508455885065821E-2</v>
      </c>
      <c r="F2038" s="2">
        <f>'Moving Avg'!D2038</f>
        <v>2.222</v>
      </c>
      <c r="G2038" s="2">
        <f>'Moving Avg'!F2038</f>
        <v>2.137</v>
      </c>
      <c r="H2038" s="2">
        <f>'Moving Avg'!G2038</f>
        <v>2.0670000000000006</v>
      </c>
      <c r="I2038" s="2">
        <f>'Moving Avg'!H2038</f>
        <v>1.8024499999999997</v>
      </c>
      <c r="J2038" s="6" t="str">
        <f>OBV!F2038</f>
        <v>BULLISH</v>
      </c>
      <c r="K2038" s="6" t="str">
        <f>OBV!G2038</f>
        <v>NEUTRAL</v>
      </c>
      <c r="L2038" s="6" t="str">
        <f>OBV!H2038</f>
        <v>CONFIRMED BULLISH</v>
      </c>
    </row>
    <row r="2039" spans="1:12" ht="13.5" x14ac:dyDescent="0.25">
      <c r="A2039" s="3">
        <f>RSI!A2039</f>
        <v>44972</v>
      </c>
      <c r="B2039" s="2">
        <f>RSI!B2039</f>
        <v>2.2000000000000002</v>
      </c>
      <c r="C2039" s="2">
        <f>RSI!I2039</f>
        <v>56.322130061197484</v>
      </c>
      <c r="D2039" s="2">
        <f>MACD!E2039</f>
        <v>-5.1075554906385712E-2</v>
      </c>
      <c r="E2039" s="2">
        <f>MACD!F2039</f>
        <v>-3.0282758061803711E-2</v>
      </c>
      <c r="F2039" s="2">
        <f>'Moving Avg'!D2039</f>
        <v>2.2299999999999995</v>
      </c>
      <c r="G2039" s="2">
        <f>'Moving Avg'!F2039</f>
        <v>2.1469999999999998</v>
      </c>
      <c r="H2039" s="2">
        <f>'Moving Avg'!G2039</f>
        <v>2.0712000000000002</v>
      </c>
      <c r="I2039" s="2">
        <f>'Moving Avg'!H2039</f>
        <v>1.8047999999999995</v>
      </c>
      <c r="J2039" s="6" t="str">
        <f>OBV!F2039</f>
        <v>BEARISH</v>
      </c>
      <c r="K2039" s="6" t="str">
        <f>OBV!G2039</f>
        <v>NEUTRAL</v>
      </c>
      <c r="L2039" s="6" t="str">
        <f>OBV!H2039</f>
        <v>BEARISH DIVERGENCE</v>
      </c>
    </row>
    <row r="2040" spans="1:12" ht="13.5" x14ac:dyDescent="0.25">
      <c r="A2040" s="3">
        <f>RSI!A2040</f>
        <v>44973</v>
      </c>
      <c r="B2040" s="2">
        <f>RSI!B2040</f>
        <v>2.2000000000000002</v>
      </c>
      <c r="C2040" s="2">
        <f>RSI!I2040</f>
        <v>56.322130061197484</v>
      </c>
      <c r="D2040" s="2">
        <f>MACD!E2040</f>
        <v>-5.1078812859305156E-2</v>
      </c>
      <c r="E2040" s="2">
        <f>MACD!F2040</f>
        <v>-3.4441969021304003E-2</v>
      </c>
      <c r="F2040" s="2">
        <f>'Moving Avg'!D2040</f>
        <v>2.2359999999999998</v>
      </c>
      <c r="G2040" s="2">
        <f>'Moving Avg'!F2040</f>
        <v>2.1510000000000002</v>
      </c>
      <c r="H2040" s="2">
        <f>'Moving Avg'!G2040</f>
        <v>2.077</v>
      </c>
      <c r="I2040" s="2">
        <f>'Moving Avg'!H2040</f>
        <v>1.8071499999999994</v>
      </c>
      <c r="J2040" s="6" t="str">
        <f>OBV!F2040</f>
        <v>BEARISH</v>
      </c>
      <c r="K2040" s="6" t="str">
        <f>OBV!G2040</f>
        <v>NEUTRAL</v>
      </c>
      <c r="L2040" s="6" t="str">
        <f>OBV!H2040</f>
        <v>BEARISH DIVERGENCE</v>
      </c>
    </row>
    <row r="2041" spans="1:12" ht="13.5" x14ac:dyDescent="0.25">
      <c r="A2041" s="3">
        <f>RSI!A2041</f>
        <v>44974</v>
      </c>
      <c r="B2041" s="2">
        <f>RSI!B2041</f>
        <v>2.2000000000000002</v>
      </c>
      <c r="C2041" s="2">
        <f>RSI!I2041</f>
        <v>56.322130061197484</v>
      </c>
      <c r="D2041" s="2">
        <f>MACD!E2041</f>
        <v>-4.2180182333993788E-2</v>
      </c>
      <c r="E2041" s="2">
        <f>MACD!F2041</f>
        <v>-3.598961168384196E-2</v>
      </c>
      <c r="F2041" s="2">
        <f>'Moving Avg'!D2041</f>
        <v>2.2240000000000002</v>
      </c>
      <c r="G2041" s="2">
        <f>'Moving Avg'!F2041</f>
        <v>2.1520000000000001</v>
      </c>
      <c r="H2041" s="2">
        <f>'Moving Avg'!G2041</f>
        <v>2.0812000000000004</v>
      </c>
      <c r="I2041" s="2">
        <f>'Moving Avg'!H2041</f>
        <v>1.8096499999999991</v>
      </c>
      <c r="J2041" s="6" t="str">
        <f>OBV!F2041</f>
        <v>BEARISH</v>
      </c>
      <c r="K2041" s="6" t="str">
        <f>OBV!G2041</f>
        <v>NEUTRAL</v>
      </c>
      <c r="L2041" s="6" t="str">
        <f>OBV!H2041</f>
        <v>CONFIRMED BEARISH</v>
      </c>
    </row>
    <row r="2042" spans="1:12" ht="13.5" x14ac:dyDescent="0.25">
      <c r="A2042" s="3">
        <f>RSI!A2042</f>
        <v>44977</v>
      </c>
      <c r="B2042" s="2">
        <f>RSI!B2042</f>
        <v>2.2400000000000002</v>
      </c>
      <c r="C2042" s="2">
        <f>RSI!I2042</f>
        <v>60.325444819257633</v>
      </c>
      <c r="D2042" s="2">
        <f>MACD!E2042</f>
        <v>-3.791851816363323E-2</v>
      </c>
      <c r="E2042" s="2">
        <f>MACD!F2042</f>
        <v>-3.637539297980022E-2</v>
      </c>
      <c r="F2042" s="2">
        <f>'Moving Avg'!D2042</f>
        <v>2.2199999999999998</v>
      </c>
      <c r="G2042" s="2">
        <f>'Moving Avg'!F2042</f>
        <v>2.1615000000000002</v>
      </c>
      <c r="H2042" s="2">
        <f>'Moving Avg'!G2042</f>
        <v>2.0864000000000003</v>
      </c>
      <c r="I2042" s="2">
        <f>'Moving Avg'!H2042</f>
        <v>1.8124999999999993</v>
      </c>
      <c r="J2042" s="6" t="str">
        <f>OBV!F2042</f>
        <v>BEARISH</v>
      </c>
      <c r="K2042" s="6" t="str">
        <f>OBV!G2042</f>
        <v>NEUTRAL</v>
      </c>
      <c r="L2042" s="6" t="str">
        <f>OBV!H2042</f>
        <v>CONFIRMED BEARISH</v>
      </c>
    </row>
    <row r="2043" spans="1:12" ht="13.5" x14ac:dyDescent="0.25">
      <c r="A2043" s="3">
        <f>RSI!A2043</f>
        <v>44978</v>
      </c>
      <c r="B2043" s="2">
        <f>RSI!B2043</f>
        <v>2.2599999999999998</v>
      </c>
      <c r="C2043" s="2">
        <f>RSI!I2043</f>
        <v>62.191409674619436</v>
      </c>
      <c r="D2043" s="2">
        <f>MACD!E2043</f>
        <v>-3.9389652865901681E-2</v>
      </c>
      <c r="E2043" s="2">
        <f>MACD!F2043</f>
        <v>-3.6978244957020512E-2</v>
      </c>
      <c r="F2043" s="2">
        <f>'Moving Avg'!D2043</f>
        <v>2.2199999999999998</v>
      </c>
      <c r="G2043" s="2">
        <f>'Moving Avg'!F2043</f>
        <v>2.1720000000000002</v>
      </c>
      <c r="H2043" s="2">
        <f>'Moving Avg'!G2043</f>
        <v>2.0920000000000001</v>
      </c>
      <c r="I2043" s="2">
        <f>'Moving Avg'!H2043</f>
        <v>1.8157999999999992</v>
      </c>
      <c r="J2043" s="6" t="str">
        <f>OBV!F2043</f>
        <v>BEARISH</v>
      </c>
      <c r="K2043" s="6" t="str">
        <f>OBV!G2043</f>
        <v>NEUTRAL</v>
      </c>
      <c r="L2043" s="6" t="str">
        <f>OBV!H2043</f>
        <v>NEUTRAL</v>
      </c>
    </row>
    <row r="2044" spans="1:12" ht="13.5" x14ac:dyDescent="0.25">
      <c r="A2044" s="3">
        <f>RSI!A2044</f>
        <v>44979</v>
      </c>
      <c r="B2044" s="2">
        <f>RSI!B2044</f>
        <v>2.2799999999999998</v>
      </c>
      <c r="C2044" s="2">
        <f>RSI!I2044</f>
        <v>64.014082253032853</v>
      </c>
      <c r="D2044" s="2">
        <f>MACD!E2044</f>
        <v>-4.2714448967497987E-2</v>
      </c>
      <c r="E2044" s="2">
        <f>MACD!F2044</f>
        <v>-3.8125485759116007E-2</v>
      </c>
      <c r="F2044" s="2">
        <f>'Moving Avg'!D2044</f>
        <v>2.2359999999999998</v>
      </c>
      <c r="G2044" s="2">
        <f>'Moving Avg'!F2044</f>
        <v>2.1815000000000002</v>
      </c>
      <c r="H2044" s="2">
        <f>'Moving Avg'!G2044</f>
        <v>2.0976000000000004</v>
      </c>
      <c r="I2044" s="2">
        <f>'Moving Avg'!H2044</f>
        <v>1.819199999999999</v>
      </c>
      <c r="J2044" s="6" t="str">
        <f>OBV!F2044</f>
        <v>BULLISH</v>
      </c>
      <c r="K2044" s="6" t="str">
        <f>OBV!G2044</f>
        <v>NEUTRAL</v>
      </c>
      <c r="L2044" s="6" t="str">
        <f>OBV!H2044</f>
        <v>CONFIRMED BULLISH</v>
      </c>
    </row>
    <row r="2045" spans="1:12" ht="13.5" x14ac:dyDescent="0.25">
      <c r="A2045" s="3">
        <f>RSI!A2045</f>
        <v>44980</v>
      </c>
      <c r="B2045" s="2">
        <f>RSI!B2045</f>
        <v>2.2799999999999998</v>
      </c>
      <c r="C2045" s="2">
        <f>RSI!I2045</f>
        <v>64.014082253032853</v>
      </c>
      <c r="D2045" s="2">
        <f>MACD!E2045</f>
        <v>-4.4661631679945302E-2</v>
      </c>
      <c r="E2045" s="2">
        <f>MACD!F2045</f>
        <v>-3.9432714943281863E-2</v>
      </c>
      <c r="F2045" s="2">
        <f>'Moving Avg'!D2045</f>
        <v>2.2519999999999998</v>
      </c>
      <c r="G2045" s="2">
        <f>'Moving Avg'!F2045</f>
        <v>2.1909999999999998</v>
      </c>
      <c r="H2045" s="2">
        <f>'Moving Avg'!G2045</f>
        <v>2.1032000000000006</v>
      </c>
      <c r="I2045" s="2">
        <f>'Moving Avg'!H2045</f>
        <v>1.822949999999999</v>
      </c>
      <c r="J2045" s="6" t="str">
        <f>OBV!F2045</f>
        <v>BULLISH</v>
      </c>
      <c r="K2045" s="6" t="str">
        <f>OBV!G2045</f>
        <v>NEUTRAL</v>
      </c>
      <c r="L2045" s="6" t="str">
        <f>OBV!H2045</f>
        <v>CONFIRMED BULLISH</v>
      </c>
    </row>
    <row r="2046" spans="1:12" ht="13.5" x14ac:dyDescent="0.25">
      <c r="A2046" s="3">
        <f>RSI!A2046</f>
        <v>44981</v>
      </c>
      <c r="B2046" s="2">
        <f>RSI!B2046</f>
        <v>2.27</v>
      </c>
      <c r="C2046" s="2">
        <f>RSI!I2046</f>
        <v>62.273241604195917</v>
      </c>
      <c r="D2046" s="2">
        <f>MACD!E2046</f>
        <v>-3.2344904384227657E-2</v>
      </c>
      <c r="E2046" s="2">
        <f>MACD!F2046</f>
        <v>-3.8015152831471027E-2</v>
      </c>
      <c r="F2046" s="2">
        <f>'Moving Avg'!D2046</f>
        <v>2.2659999999999996</v>
      </c>
      <c r="G2046" s="2">
        <f>'Moving Avg'!F2046</f>
        <v>2.1995</v>
      </c>
      <c r="H2046" s="2">
        <f>'Moving Avg'!G2046</f>
        <v>2.1086000000000009</v>
      </c>
      <c r="I2046" s="2">
        <f>'Moving Avg'!H2046</f>
        <v>1.826349999999999</v>
      </c>
      <c r="J2046" s="6" t="str">
        <f>OBV!F2046</f>
        <v>BULLISH</v>
      </c>
      <c r="K2046" s="6" t="str">
        <f>OBV!G2046</f>
        <v>NEUTRAL</v>
      </c>
      <c r="L2046" s="6" t="str">
        <f>OBV!H2046</f>
        <v>CONFIRMED BULLISH</v>
      </c>
    </row>
    <row r="2047" spans="1:12" ht="13.5" x14ac:dyDescent="0.25">
      <c r="A2047" s="3">
        <f>RSI!A2047</f>
        <v>44984</v>
      </c>
      <c r="B2047" s="2">
        <f>RSI!B2047</f>
        <v>2.4</v>
      </c>
      <c r="C2047" s="2">
        <f>RSI!I2047</f>
        <v>72.676126568176954</v>
      </c>
      <c r="D2047" s="2">
        <f>MACD!E2047</f>
        <v>-3.2070033660981601E-2</v>
      </c>
      <c r="E2047" s="2">
        <f>MACD!F2047</f>
        <v>-3.6826128997373142E-2</v>
      </c>
      <c r="F2047" s="2">
        <f>'Moving Avg'!D2047</f>
        <v>2.2979999999999996</v>
      </c>
      <c r="G2047" s="2">
        <f>'Moving Avg'!F2047</f>
        <v>2.2144999999999997</v>
      </c>
      <c r="H2047" s="2">
        <f>'Moving Avg'!G2047</f>
        <v>2.1166000000000009</v>
      </c>
      <c r="I2047" s="2">
        <f>'Moving Avg'!H2047</f>
        <v>1.8303999999999991</v>
      </c>
      <c r="J2047" s="6" t="str">
        <f>OBV!F2047</f>
        <v>BULLISH</v>
      </c>
      <c r="K2047" s="6" t="str">
        <f>OBV!G2047</f>
        <v>NEUTRAL</v>
      </c>
      <c r="L2047" s="6" t="str">
        <f>OBV!H2047</f>
        <v>CONFIRMED BULLISH</v>
      </c>
    </row>
    <row r="2048" spans="1:12" ht="13.5" x14ac:dyDescent="0.25">
      <c r="A2048" s="3">
        <f>RSI!A2048</f>
        <v>44985</v>
      </c>
      <c r="B2048" s="2">
        <f>RSI!B2048</f>
        <v>2.54</v>
      </c>
      <c r="C2048" s="2">
        <f>RSI!I2048</f>
        <v>79.296903760872908</v>
      </c>
      <c r="D2048" s="2">
        <f>MACD!E2048</f>
        <v>-4.3455020602473304E-2</v>
      </c>
      <c r="E2048" s="2">
        <f>MACD!F2048</f>
        <v>-3.8151907318393172E-2</v>
      </c>
      <c r="F2048" s="2">
        <f>'Moving Avg'!D2048</f>
        <v>2.3540000000000001</v>
      </c>
      <c r="G2048" s="2">
        <f>'Moving Avg'!F2048</f>
        <v>2.2344999999999997</v>
      </c>
      <c r="H2048" s="2">
        <f>'Moving Avg'!G2048</f>
        <v>2.1274000000000006</v>
      </c>
      <c r="I2048" s="2">
        <f>'Moving Avg'!H2048</f>
        <v>1.8351499999999989</v>
      </c>
      <c r="J2048" s="6" t="str">
        <f>OBV!F2048</f>
        <v>BULLISH</v>
      </c>
      <c r="K2048" s="6" t="str">
        <f>OBV!G2048</f>
        <v>WEAK</v>
      </c>
      <c r="L2048" s="6" t="str">
        <f>OBV!H2048</f>
        <v>CONFIRMED BULLISH</v>
      </c>
    </row>
    <row r="2049" spans="1:12" ht="13.5" x14ac:dyDescent="0.25">
      <c r="A2049" s="3">
        <f>RSI!A2049</f>
        <v>44986</v>
      </c>
      <c r="B2049" s="2">
        <f>RSI!B2049</f>
        <v>2.6</v>
      </c>
      <c r="C2049" s="2">
        <f>RSI!I2049</f>
        <v>81.37933121699794</v>
      </c>
      <c r="D2049" s="2">
        <f>MACD!E2049</f>
        <v>-6.8745765122416813E-2</v>
      </c>
      <c r="E2049" s="2">
        <f>MACD!F2049</f>
        <v>-4.4270678879197903E-2</v>
      </c>
      <c r="F2049" s="2">
        <f>'Moving Avg'!D2049</f>
        <v>2.4179999999999997</v>
      </c>
      <c r="G2049" s="2">
        <f>'Moving Avg'!F2049</f>
        <v>2.2610000000000001</v>
      </c>
      <c r="H2049" s="2">
        <f>'Moving Avg'!G2049</f>
        <v>2.1394000000000006</v>
      </c>
      <c r="I2049" s="2">
        <f>'Moving Avg'!H2049</f>
        <v>1.8401999999999992</v>
      </c>
      <c r="J2049" s="6" t="str">
        <f>OBV!F2049</f>
        <v>BULLISH</v>
      </c>
      <c r="K2049" s="6" t="str">
        <f>OBV!G2049</f>
        <v>WEAK</v>
      </c>
      <c r="L2049" s="6" t="str">
        <f>OBV!H2049</f>
        <v>CONFIRMED BULLISH</v>
      </c>
    </row>
    <row r="2050" spans="1:12" ht="13.5" x14ac:dyDescent="0.25">
      <c r="A2050" s="3">
        <f>RSI!A2050</f>
        <v>44987</v>
      </c>
      <c r="B2050" s="2">
        <f>RSI!B2050</f>
        <v>2.5</v>
      </c>
      <c r="C2050" s="2">
        <f>RSI!I2050</f>
        <v>68.934120551308297</v>
      </c>
      <c r="D2050" s="2">
        <f>MACD!E2050</f>
        <v>-8.4928020628100231E-2</v>
      </c>
      <c r="E2050" s="2">
        <f>MACD!F2050</f>
        <v>-5.2402147228978374E-2</v>
      </c>
      <c r="F2050" s="2">
        <f>'Moving Avg'!D2050</f>
        <v>2.4620000000000002</v>
      </c>
      <c r="G2050" s="2">
        <f>'Moving Avg'!F2050</f>
        <v>2.2800000000000002</v>
      </c>
      <c r="H2050" s="2">
        <f>'Moving Avg'!G2050</f>
        <v>2.1494000000000004</v>
      </c>
      <c r="I2050" s="2">
        <f>'Moving Avg'!H2050</f>
        <v>1.8446999999999993</v>
      </c>
      <c r="J2050" s="6" t="str">
        <f>OBV!F2050</f>
        <v>BULLISH</v>
      </c>
      <c r="K2050" s="6" t="str">
        <f>OBV!G2050</f>
        <v>WEAK</v>
      </c>
      <c r="L2050" s="6" t="str">
        <f>OBV!H2050</f>
        <v>CONFIRMED BULLISH</v>
      </c>
    </row>
    <row r="2051" spans="1:12" ht="13.5" x14ac:dyDescent="0.25">
      <c r="A2051" s="3">
        <f>RSI!A2051</f>
        <v>44988</v>
      </c>
      <c r="B2051" s="2">
        <f>RSI!B2051</f>
        <v>2.5</v>
      </c>
      <c r="C2051" s="2">
        <f>RSI!I2051</f>
        <v>68.934120551308297</v>
      </c>
      <c r="D2051" s="2">
        <f>MACD!E2051</f>
        <v>-0.10005738866670599</v>
      </c>
      <c r="E2051" s="2">
        <f>MACD!F2051</f>
        <v>-6.1933195516523903E-2</v>
      </c>
      <c r="F2051" s="2">
        <f>'Moving Avg'!D2051</f>
        <v>2.508</v>
      </c>
      <c r="G2051" s="2">
        <f>'Moving Avg'!F2051</f>
        <v>2.2960000000000003</v>
      </c>
      <c r="H2051" s="2">
        <f>'Moving Avg'!G2051</f>
        <v>2.161</v>
      </c>
      <c r="I2051" s="2">
        <f>'Moving Avg'!H2051</f>
        <v>1.8495499999999996</v>
      </c>
      <c r="J2051" s="6" t="str">
        <f>OBV!F2051</f>
        <v>BULLISH</v>
      </c>
      <c r="K2051" s="6" t="str">
        <f>OBV!G2051</f>
        <v>WEAK</v>
      </c>
      <c r="L2051" s="6" t="str">
        <f>OBV!H2051</f>
        <v>CONFIRMED BULLISH</v>
      </c>
    </row>
    <row r="2052" spans="1:12" ht="13.5" x14ac:dyDescent="0.25">
      <c r="A2052" s="3">
        <f>RSI!A2052</f>
        <v>44991</v>
      </c>
      <c r="B2052" s="2">
        <f>RSI!B2052</f>
        <v>2.59</v>
      </c>
      <c r="C2052" s="2">
        <f>RSI!I2052</f>
        <v>73.21040138727372</v>
      </c>
      <c r="D2052" s="2">
        <f>MACD!E2052</f>
        <v>-0.11470225093436914</v>
      </c>
      <c r="E2052" s="2">
        <f>MACD!F2052</f>
        <v>-7.2487006600092954E-2</v>
      </c>
      <c r="F2052" s="2">
        <f>'Moving Avg'!D2052</f>
        <v>2.5460000000000003</v>
      </c>
      <c r="G2052" s="2">
        <f>'Moving Avg'!F2052</f>
        <v>2.3165</v>
      </c>
      <c r="H2052" s="2">
        <f>'Moving Avg'!G2052</f>
        <v>2.1746000000000003</v>
      </c>
      <c r="I2052" s="2">
        <f>'Moving Avg'!H2052</f>
        <v>1.8549999999999995</v>
      </c>
      <c r="J2052" s="6" t="str">
        <f>OBV!F2052</f>
        <v>BULLISH</v>
      </c>
      <c r="K2052" s="6" t="str">
        <f>OBV!G2052</f>
        <v>WEAK</v>
      </c>
      <c r="L2052" s="6" t="str">
        <f>OBV!H2052</f>
        <v>CONFIRMED BULLISH</v>
      </c>
    </row>
    <row r="2053" spans="1:12" ht="13.5" x14ac:dyDescent="0.25">
      <c r="A2053" s="3">
        <f>RSI!A2053</f>
        <v>44992</v>
      </c>
      <c r="B2053" s="2">
        <f>RSI!B2053</f>
        <v>2.44</v>
      </c>
      <c r="C2053" s="2">
        <f>RSI!I2053</f>
        <v>58.706035356858195</v>
      </c>
      <c r="D2053" s="2">
        <f>MACD!E2053</f>
        <v>-0.11466956751519541</v>
      </c>
      <c r="E2053" s="2">
        <f>MACD!F2053</f>
        <v>-8.0923518783113449E-2</v>
      </c>
      <c r="F2053" s="2">
        <f>'Moving Avg'!D2053</f>
        <v>2.5259999999999998</v>
      </c>
      <c r="G2053" s="2">
        <f>'Moving Avg'!F2053</f>
        <v>2.3304999999999998</v>
      </c>
      <c r="H2053" s="2">
        <f>'Moving Avg'!G2053</f>
        <v>2.1852000000000005</v>
      </c>
      <c r="I2053" s="2">
        <f>'Moving Avg'!H2053</f>
        <v>1.8593999999999995</v>
      </c>
      <c r="J2053" s="6" t="str">
        <f>OBV!F2053</f>
        <v>BULLISH</v>
      </c>
      <c r="K2053" s="6" t="str">
        <f>OBV!G2053</f>
        <v>NEUTRAL</v>
      </c>
      <c r="L2053" s="6" t="str">
        <f>OBV!H2053</f>
        <v>BULLISH DIVERGENCE</v>
      </c>
    </row>
    <row r="2054" spans="1:12" ht="13.5" x14ac:dyDescent="0.25">
      <c r="A2054" s="3">
        <f>RSI!A2054</f>
        <v>44993</v>
      </c>
      <c r="B2054" s="2">
        <f>RSI!B2054</f>
        <v>2.48</v>
      </c>
      <c r="C2054" s="2">
        <f>RSI!I2054</f>
        <v>60.929006540172672</v>
      </c>
      <c r="D2054" s="2">
        <f>MACD!E2054</f>
        <v>-0.11527450708689413</v>
      </c>
      <c r="E2054" s="2">
        <f>MACD!F2054</f>
        <v>-8.7793716443869588E-2</v>
      </c>
      <c r="F2054" s="2">
        <f>'Moving Avg'!D2054</f>
        <v>2.5019999999999998</v>
      </c>
      <c r="G2054" s="2">
        <f>'Moving Avg'!F2054</f>
        <v>2.3464999999999994</v>
      </c>
      <c r="H2054" s="2">
        <f>'Moving Avg'!G2054</f>
        <v>2.1966000000000006</v>
      </c>
      <c r="I2054" s="2">
        <f>'Moving Avg'!H2054</f>
        <v>1.8636499999999996</v>
      </c>
      <c r="J2054" s="6" t="str">
        <f>OBV!F2054</f>
        <v>BULLISH</v>
      </c>
      <c r="K2054" s="6" t="str">
        <f>OBV!G2054</f>
        <v>NEUTRAL</v>
      </c>
      <c r="L2054" s="6" t="str">
        <f>OBV!H2054</f>
        <v>BULLISH DIVERGENCE</v>
      </c>
    </row>
    <row r="2055" spans="1:12" ht="13.5" x14ac:dyDescent="0.25">
      <c r="A2055" s="3">
        <f>RSI!A2055</f>
        <v>44994</v>
      </c>
      <c r="B2055" s="2">
        <f>RSI!B2055</f>
        <v>2.48</v>
      </c>
      <c r="C2055" s="2">
        <f>RSI!I2055</f>
        <v>60.929006540172665</v>
      </c>
      <c r="D2055" s="2">
        <f>MACD!E2055</f>
        <v>-0.11671399527455684</v>
      </c>
      <c r="E2055" s="2">
        <f>MACD!F2055</f>
        <v>-9.3577772210007043E-2</v>
      </c>
      <c r="F2055" s="2">
        <f>'Moving Avg'!D2055</f>
        <v>2.4980000000000002</v>
      </c>
      <c r="G2055" s="2">
        <f>'Moving Avg'!F2055</f>
        <v>2.3619999999999997</v>
      </c>
      <c r="H2055" s="2">
        <f>'Moving Avg'!G2055</f>
        <v>2.2064000000000008</v>
      </c>
      <c r="I2055" s="2">
        <f>'Moving Avg'!H2055</f>
        <v>1.8675499999999996</v>
      </c>
      <c r="J2055" s="6" t="str">
        <f>OBV!F2055</f>
        <v>BULLISH</v>
      </c>
      <c r="K2055" s="6" t="str">
        <f>OBV!G2055</f>
        <v>NEUTRAL</v>
      </c>
      <c r="L2055" s="6" t="str">
        <f>OBV!H2055</f>
        <v>BULLISH DIVERGENCE</v>
      </c>
    </row>
    <row r="2056" spans="1:12" ht="13.5" x14ac:dyDescent="0.25">
      <c r="A2056" s="3">
        <f>RSI!A2056</f>
        <v>44995</v>
      </c>
      <c r="B2056" s="2">
        <f>RSI!B2056</f>
        <v>2.5</v>
      </c>
      <c r="C2056" s="2">
        <f>RSI!I2056</f>
        <v>62.111751620269246</v>
      </c>
      <c r="D2056" s="2">
        <f>MACD!E2056</f>
        <v>-0.12181087068911234</v>
      </c>
      <c r="E2056" s="2">
        <f>MACD!F2056</f>
        <v>-9.9224391905828102E-2</v>
      </c>
      <c r="F2056" s="2">
        <f>'Moving Avg'!D2056</f>
        <v>2.4980000000000002</v>
      </c>
      <c r="G2056" s="2">
        <f>'Moving Avg'!F2056</f>
        <v>2.3739999999999997</v>
      </c>
      <c r="H2056" s="2">
        <f>'Moving Avg'!G2056</f>
        <v>2.2154000000000003</v>
      </c>
      <c r="I2056" s="2">
        <f>'Moving Avg'!H2056</f>
        <v>1.8718999999999995</v>
      </c>
      <c r="J2056" s="6" t="str">
        <f>OBV!F2056</f>
        <v>BULLISH</v>
      </c>
      <c r="K2056" s="6" t="str">
        <f>OBV!G2056</f>
        <v>NEUTRAL</v>
      </c>
      <c r="L2056" s="6" t="str">
        <f>OBV!H2056</f>
        <v>NEUTRAL</v>
      </c>
    </row>
    <row r="2057" spans="1:12" ht="13.5" x14ac:dyDescent="0.25">
      <c r="A2057" s="3">
        <f>RSI!A2057</f>
        <v>44998</v>
      </c>
      <c r="B2057" s="2">
        <f>RSI!B2057</f>
        <v>2.4900000000000002</v>
      </c>
      <c r="C2057" s="2">
        <f>RSI!I2057</f>
        <v>61.115559334160338</v>
      </c>
      <c r="D2057" s="2">
        <f>MACD!E2057</f>
        <v>-0.10629633295762009</v>
      </c>
      <c r="E2057" s="2">
        <f>MACD!F2057</f>
        <v>-0.10063878011618652</v>
      </c>
      <c r="F2057" s="2">
        <f>'Moving Avg'!D2057</f>
        <v>2.4780000000000002</v>
      </c>
      <c r="G2057" s="2">
        <f>'Moving Avg'!F2057</f>
        <v>2.3854999999999995</v>
      </c>
      <c r="H2057" s="2">
        <f>'Moving Avg'!G2057</f>
        <v>2.2232000000000003</v>
      </c>
      <c r="I2057" s="2">
        <f>'Moving Avg'!H2057</f>
        <v>1.8764499999999995</v>
      </c>
      <c r="J2057" s="6" t="str">
        <f>OBV!F2057</f>
        <v>BULLISH</v>
      </c>
      <c r="K2057" s="6" t="str">
        <f>OBV!G2057</f>
        <v>NEUTRAL</v>
      </c>
      <c r="L2057" s="6" t="str">
        <f>OBV!H2057</f>
        <v>BULLISH DIVERGENCE</v>
      </c>
    </row>
    <row r="2058" spans="1:12" ht="13.5" x14ac:dyDescent="0.25">
      <c r="A2058" s="3">
        <f>RSI!A2058</f>
        <v>44999</v>
      </c>
      <c r="B2058" s="2">
        <f>RSI!B2058</f>
        <v>2.35</v>
      </c>
      <c r="C2058" s="2">
        <f>RSI!I2058</f>
        <v>49.214730083364955</v>
      </c>
      <c r="D2058" s="2">
        <f>MACD!E2058</f>
        <v>-6.2046523248244334E-2</v>
      </c>
      <c r="E2058" s="2">
        <f>MACD!F2058</f>
        <v>-9.2920328742598091E-2</v>
      </c>
      <c r="F2058" s="2">
        <f>'Moving Avg'!D2058</f>
        <v>2.46</v>
      </c>
      <c r="G2058" s="2">
        <f>'Moving Avg'!F2058</f>
        <v>2.3899999999999997</v>
      </c>
      <c r="H2058" s="2">
        <f>'Moving Avg'!G2058</f>
        <v>2.2288000000000001</v>
      </c>
      <c r="I2058" s="2">
        <f>'Moving Avg'!H2058</f>
        <v>1.8802999999999994</v>
      </c>
      <c r="J2058" s="6" t="str">
        <f>OBV!F2058</f>
        <v>BEARISH</v>
      </c>
      <c r="K2058" s="6" t="str">
        <f>OBV!G2058</f>
        <v>NEUTRAL</v>
      </c>
      <c r="L2058" s="6" t="str">
        <f>OBV!H2058</f>
        <v>CONFIRMED BEARISH</v>
      </c>
    </row>
    <row r="2059" spans="1:12" ht="13.5" x14ac:dyDescent="0.25">
      <c r="A2059" s="3">
        <f>RSI!A2059</f>
        <v>45000</v>
      </c>
      <c r="B2059" s="2">
        <f>RSI!B2059</f>
        <v>2.37</v>
      </c>
      <c r="C2059" s="2">
        <f>RSI!I2059</f>
        <v>50.691899637829664</v>
      </c>
      <c r="D2059" s="2">
        <f>MACD!E2059</f>
        <v>-1.6756256116987611E-2</v>
      </c>
      <c r="E2059" s="2">
        <f>MACD!F2059</f>
        <v>-7.7687514217475995E-2</v>
      </c>
      <c r="F2059" s="2">
        <f>'Moving Avg'!D2059</f>
        <v>2.4380000000000002</v>
      </c>
      <c r="G2059" s="2">
        <f>'Moving Avg'!F2059</f>
        <v>2.3984999999999994</v>
      </c>
      <c r="H2059" s="2">
        <f>'Moving Avg'!G2059</f>
        <v>2.2348000000000003</v>
      </c>
      <c r="I2059" s="2">
        <f>'Moving Avg'!H2059</f>
        <v>1.8844999999999994</v>
      </c>
      <c r="J2059" s="6" t="str">
        <f>OBV!F2059</f>
        <v>BEARISH</v>
      </c>
      <c r="K2059" s="6" t="str">
        <f>OBV!G2059</f>
        <v>NEUTRAL</v>
      </c>
      <c r="L2059" s="6" t="str">
        <f>OBV!H2059</f>
        <v>CONFIRMED BEARISH</v>
      </c>
    </row>
    <row r="2060" spans="1:12" ht="13.5" x14ac:dyDescent="0.25">
      <c r="A2060" s="3">
        <f>RSI!A2060</f>
        <v>45001</v>
      </c>
      <c r="B2060" s="2">
        <f>RSI!B2060</f>
        <v>2.37</v>
      </c>
      <c r="C2060" s="2">
        <f>RSI!I2060</f>
        <v>50.691899637829664</v>
      </c>
      <c r="D2060" s="2">
        <f>MACD!E2060</f>
        <v>6.1549931296323024E-3</v>
      </c>
      <c r="E2060" s="2">
        <f>MACD!F2060</f>
        <v>-6.0919012748054335E-2</v>
      </c>
      <c r="F2060" s="2">
        <f>'Moving Avg'!D2060</f>
        <v>2.4160000000000004</v>
      </c>
      <c r="G2060" s="2">
        <f>'Moving Avg'!F2060</f>
        <v>2.4069999999999996</v>
      </c>
      <c r="H2060" s="2">
        <f>'Moving Avg'!G2060</f>
        <v>2.2416</v>
      </c>
      <c r="I2060" s="2">
        <f>'Moving Avg'!H2060</f>
        <v>1.8886999999999994</v>
      </c>
      <c r="J2060" s="6" t="str">
        <f>OBV!F2060</f>
        <v>BEARISH</v>
      </c>
      <c r="K2060" s="6" t="str">
        <f>OBV!G2060</f>
        <v>NEUTRAL</v>
      </c>
      <c r="L2060" s="6" t="str">
        <f>OBV!H2060</f>
        <v>CONFIRMED BEARISH</v>
      </c>
    </row>
    <row r="2061" spans="1:12" ht="13.5" x14ac:dyDescent="0.25">
      <c r="A2061" s="3">
        <f>RSI!A2061</f>
        <v>45002</v>
      </c>
      <c r="B2061" s="2">
        <f>RSI!B2061</f>
        <v>2.37</v>
      </c>
      <c r="C2061" s="2">
        <f>RSI!I2061</f>
        <v>50.691899637829664</v>
      </c>
      <c r="D2061" s="2">
        <f>MACD!E2061</f>
        <v>2.5516741193170933E-2</v>
      </c>
      <c r="E2061" s="2">
        <f>MACD!F2061</f>
        <v>-4.3631861959809282E-2</v>
      </c>
      <c r="F2061" s="2">
        <f>'Moving Avg'!D2061</f>
        <v>2.3899999999999997</v>
      </c>
      <c r="G2061" s="2">
        <f>'Moving Avg'!F2061</f>
        <v>2.4154999999999998</v>
      </c>
      <c r="H2061" s="2">
        <f>'Moving Avg'!G2061</f>
        <v>2.2476000000000003</v>
      </c>
      <c r="I2061" s="2">
        <f>'Moving Avg'!H2061</f>
        <v>1.8928999999999994</v>
      </c>
      <c r="J2061" s="6" t="str">
        <f>OBV!F2061</f>
        <v>BEARISH</v>
      </c>
      <c r="K2061" s="6" t="str">
        <f>OBV!G2061</f>
        <v>STRONG</v>
      </c>
      <c r="L2061" s="6" t="str">
        <f>OBV!H2061</f>
        <v>CONFIRMED BEARISH</v>
      </c>
    </row>
    <row r="2062" spans="1:12" ht="13.5" x14ac:dyDescent="0.25">
      <c r="A2062" s="3">
        <f>RSI!A2062</f>
        <v>45006</v>
      </c>
      <c r="B2062" s="2">
        <f>RSI!B2062</f>
        <v>2.41</v>
      </c>
      <c r="C2062" s="2">
        <f>RSI!I2062</f>
        <v>54.031804416622954</v>
      </c>
      <c r="D2062" s="2">
        <f>MACD!E2062</f>
        <v>5.2760085217958164E-2</v>
      </c>
      <c r="E2062" s="2">
        <f>MACD!F2062</f>
        <v>-2.4353472524255793E-2</v>
      </c>
      <c r="F2062" s="2">
        <f>'Moving Avg'!D2062</f>
        <v>2.3740000000000001</v>
      </c>
      <c r="G2062" s="2">
        <f>'Moving Avg'!F2062</f>
        <v>2.4240000000000004</v>
      </c>
      <c r="H2062" s="2">
        <f>'Moving Avg'!G2062</f>
        <v>2.2562000000000002</v>
      </c>
      <c r="I2062" s="2">
        <f>'Moving Avg'!H2062</f>
        <v>1.8972999999999995</v>
      </c>
      <c r="J2062" s="6" t="str">
        <f>OBV!F2062</f>
        <v>BULLISH</v>
      </c>
      <c r="K2062" s="6" t="str">
        <f>OBV!G2062</f>
        <v>WEAK</v>
      </c>
      <c r="L2062" s="6" t="str">
        <f>OBV!H2062</f>
        <v>BULLISH DIVERGENCE</v>
      </c>
    </row>
    <row r="2063" spans="1:12" ht="13.5" x14ac:dyDescent="0.25">
      <c r="A2063" s="3">
        <f>RSI!A2063</f>
        <v>45007</v>
      </c>
      <c r="B2063" s="2">
        <f>RSI!B2063</f>
        <v>2.48</v>
      </c>
      <c r="C2063" s="2">
        <f>RSI!I2063</f>
        <v>59.235593329540364</v>
      </c>
      <c r="D2063" s="2">
        <f>MACD!E2063</f>
        <v>4.7292504779053779E-2</v>
      </c>
      <c r="E2063" s="2">
        <f>MACD!F2063</f>
        <v>-1.002427706359388E-2</v>
      </c>
      <c r="F2063" s="2">
        <f>'Moving Avg'!D2063</f>
        <v>2.4</v>
      </c>
      <c r="G2063" s="2">
        <f>'Moving Avg'!F2063</f>
        <v>2.4349999999999996</v>
      </c>
      <c r="H2063" s="2">
        <f>'Moving Avg'!G2063</f>
        <v>2.2640000000000007</v>
      </c>
      <c r="I2063" s="2">
        <f>'Moving Avg'!H2063</f>
        <v>1.9019499999999996</v>
      </c>
      <c r="J2063" s="6" t="str">
        <f>OBV!F2063</f>
        <v>BULLISH</v>
      </c>
      <c r="K2063" s="6" t="str">
        <f>OBV!G2063</f>
        <v>WEAK</v>
      </c>
      <c r="L2063" s="6" t="str">
        <f>OBV!H2063</f>
        <v>CONFIRMED BULLISH</v>
      </c>
    </row>
    <row r="2064" spans="1:12" ht="13.5" x14ac:dyDescent="0.25">
      <c r="A2064" s="3">
        <f>RSI!A2064</f>
        <v>45008</v>
      </c>
      <c r="B2064" s="2">
        <f>RSI!B2064</f>
        <v>2.48</v>
      </c>
      <c r="C2064" s="2">
        <f>RSI!I2064</f>
        <v>59.235593329540364</v>
      </c>
      <c r="D2064" s="2">
        <f>MACD!E2064</f>
        <v>4.8167847685564258E-2</v>
      </c>
      <c r="E2064" s="2">
        <f>MACD!F2064</f>
        <v>1.6141478862377479E-3</v>
      </c>
      <c r="F2064" s="2">
        <f>'Moving Avg'!D2064</f>
        <v>2.4220000000000002</v>
      </c>
      <c r="G2064" s="2">
        <f>'Moving Avg'!F2064</f>
        <v>2.4449999999999994</v>
      </c>
      <c r="H2064" s="2">
        <f>'Moving Avg'!G2064</f>
        <v>2.2718000000000003</v>
      </c>
      <c r="I2064" s="2">
        <f>'Moving Avg'!H2064</f>
        <v>1.9065999999999996</v>
      </c>
      <c r="J2064" s="6" t="str">
        <f>OBV!F2064</f>
        <v>BULLISH</v>
      </c>
      <c r="K2064" s="6" t="str">
        <f>OBV!G2064</f>
        <v>WEAK</v>
      </c>
      <c r="L2064" s="6" t="str">
        <f>OBV!H2064</f>
        <v>CONFIRMED BULLISH</v>
      </c>
    </row>
    <row r="2065" spans="1:12" ht="13.5" x14ac:dyDescent="0.25">
      <c r="A2065" s="3">
        <f>RSI!A2065</f>
        <v>45009</v>
      </c>
      <c r="B2065" s="2">
        <f>RSI!B2065</f>
        <v>2.48</v>
      </c>
      <c r="C2065" s="2">
        <f>RSI!I2065</f>
        <v>59.235593329540364</v>
      </c>
      <c r="D2065" s="2">
        <f>MACD!E2065</f>
        <v>4.8304736313906638E-2</v>
      </c>
      <c r="E2065" s="2">
        <f>MACD!F2065</f>
        <v>1.0952265571771525E-2</v>
      </c>
      <c r="F2065" s="2">
        <f>'Moving Avg'!D2065</f>
        <v>2.444</v>
      </c>
      <c r="G2065" s="2">
        <f>'Moving Avg'!F2065</f>
        <v>2.4549999999999992</v>
      </c>
      <c r="H2065" s="2">
        <f>'Moving Avg'!G2065</f>
        <v>2.2784000000000004</v>
      </c>
      <c r="I2065" s="2">
        <f>'Moving Avg'!H2065</f>
        <v>1.9112499999999999</v>
      </c>
      <c r="J2065" s="6" t="str">
        <f>OBV!F2065</f>
        <v>BULLISH</v>
      </c>
      <c r="K2065" s="6" t="str">
        <f>OBV!G2065</f>
        <v>WEAK</v>
      </c>
      <c r="L2065" s="6" t="str">
        <f>OBV!H2065</f>
        <v>CONFIRMED BULLISH</v>
      </c>
    </row>
    <row r="2066" spans="1:12" ht="13.5" x14ac:dyDescent="0.25">
      <c r="A2066" s="3">
        <f>RSI!A2066</f>
        <v>45012</v>
      </c>
      <c r="B2066" s="2">
        <f>RSI!B2066</f>
        <v>2.48</v>
      </c>
      <c r="C2066" s="2">
        <f>RSI!I2066</f>
        <v>59.235593329540364</v>
      </c>
      <c r="D2066" s="2">
        <f>MACD!E2066</f>
        <v>5.0938426990654762E-2</v>
      </c>
      <c r="E2066" s="2">
        <f>MACD!F2066</f>
        <v>1.8949497855548177E-2</v>
      </c>
      <c r="F2066" s="2">
        <f>'Moving Avg'!D2066</f>
        <v>2.4660000000000002</v>
      </c>
      <c r="G2066" s="2">
        <f>'Moving Avg'!F2066</f>
        <v>2.4654999999999996</v>
      </c>
      <c r="H2066" s="2">
        <f>'Moving Avg'!G2066</f>
        <v>2.285000000000001</v>
      </c>
      <c r="I2066" s="2">
        <f>'Moving Avg'!H2066</f>
        <v>1.9158999999999999</v>
      </c>
      <c r="J2066" s="6" t="str">
        <f>OBV!F2066</f>
        <v>BULLISH</v>
      </c>
      <c r="K2066" s="6" t="str">
        <f>OBV!G2066</f>
        <v>WEAK</v>
      </c>
      <c r="L2066" s="6" t="str">
        <f>OBV!H2066</f>
        <v>CONFIRMED BULLISH</v>
      </c>
    </row>
    <row r="2067" spans="1:12" ht="13.5" x14ac:dyDescent="0.25">
      <c r="A2067" s="3">
        <f>RSI!A2067</f>
        <v>45013</v>
      </c>
      <c r="B2067" s="2">
        <f>RSI!B2067</f>
        <v>2.48</v>
      </c>
      <c r="C2067" s="2">
        <f>RSI!I2067</f>
        <v>59.235593329540364</v>
      </c>
      <c r="D2067" s="2">
        <f>MACD!E2067</f>
        <v>5.1110823652031012E-2</v>
      </c>
      <c r="E2067" s="2">
        <f>MACD!F2067</f>
        <v>2.5381763014844745E-2</v>
      </c>
      <c r="F2067" s="2">
        <f>'Moving Avg'!D2067</f>
        <v>2.48</v>
      </c>
      <c r="G2067" s="2">
        <f>'Moving Avg'!F2067</f>
        <v>2.4694999999999991</v>
      </c>
      <c r="H2067" s="2">
        <f>'Moving Avg'!G2067</f>
        <v>2.2916000000000007</v>
      </c>
      <c r="I2067" s="2">
        <f>'Moving Avg'!H2067</f>
        <v>1.92065</v>
      </c>
      <c r="J2067" s="6" t="str">
        <f>OBV!F2067</f>
        <v>BULLISH</v>
      </c>
      <c r="K2067" s="6" t="str">
        <f>OBV!G2067</f>
        <v>NEUTRAL</v>
      </c>
      <c r="L2067" s="6" t="str">
        <f>OBV!H2067</f>
        <v>CONFIRMED BULLISH</v>
      </c>
    </row>
    <row r="2068" spans="1:12" ht="13.5" x14ac:dyDescent="0.25">
      <c r="A2068" s="3">
        <f>RSI!A2068</f>
        <v>45014</v>
      </c>
      <c r="B2068" s="2">
        <f>RSI!B2068</f>
        <v>2.48</v>
      </c>
      <c r="C2068" s="2">
        <f>RSI!I2068</f>
        <v>59.235593329540364</v>
      </c>
      <c r="D2068" s="2">
        <f>MACD!E2068</f>
        <v>2.9238931308071425E-2</v>
      </c>
      <c r="E2068" s="2">
        <f>MACD!F2068</f>
        <v>2.6153196673490083E-2</v>
      </c>
      <c r="F2068" s="2">
        <f>'Moving Avg'!D2068</f>
        <v>2.48</v>
      </c>
      <c r="G2068" s="2">
        <f>'Moving Avg'!F2068</f>
        <v>2.466499999999999</v>
      </c>
      <c r="H2068" s="2">
        <f>'Moving Avg'!G2068</f>
        <v>2.2988000000000008</v>
      </c>
      <c r="I2068" s="2">
        <f>'Moving Avg'!H2068</f>
        <v>1.9254000000000002</v>
      </c>
      <c r="J2068" s="6" t="str">
        <f>OBV!F2068</f>
        <v>NEUTRAL</v>
      </c>
      <c r="K2068" s="6" t="str">
        <f>OBV!G2068</f>
        <v>NEUTRAL</v>
      </c>
      <c r="L2068" s="6" t="str">
        <f>OBV!H2068</f>
        <v>NEUTRAL</v>
      </c>
    </row>
    <row r="2069" spans="1:12" ht="13.5" x14ac:dyDescent="0.25">
      <c r="A2069" s="3">
        <f>RSI!A2069</f>
        <v>45015</v>
      </c>
      <c r="B2069" s="2">
        <f>RSI!B2069</f>
        <v>2.35</v>
      </c>
      <c r="C2069" s="2">
        <f>RSI!I2069</f>
        <v>44.606592202663926</v>
      </c>
      <c r="D2069" s="2">
        <f>MACD!E2069</f>
        <v>2.2994697348467596E-2</v>
      </c>
      <c r="E2069" s="2">
        <f>MACD!F2069</f>
        <v>2.5521496808485589E-2</v>
      </c>
      <c r="F2069" s="2">
        <f>'Moving Avg'!D2069</f>
        <v>2.4539999999999997</v>
      </c>
      <c r="G2069" s="2">
        <f>'Moving Avg'!F2069</f>
        <v>2.4539999999999997</v>
      </c>
      <c r="H2069" s="2">
        <f>'Moving Avg'!G2069</f>
        <v>2.3058000000000005</v>
      </c>
      <c r="I2069" s="2">
        <f>'Moving Avg'!H2069</f>
        <v>1.9295000000000002</v>
      </c>
      <c r="J2069" s="6" t="str">
        <f>OBV!F2069</f>
        <v>BEARISH</v>
      </c>
      <c r="K2069" s="6" t="str">
        <f>OBV!G2069</f>
        <v>STRONG</v>
      </c>
      <c r="L2069" s="6" t="str">
        <f>OBV!H2069</f>
        <v>CONFIRMED BEARISH</v>
      </c>
    </row>
    <row r="2070" spans="1:12" ht="13.5" x14ac:dyDescent="0.25">
      <c r="A2070" s="3">
        <f>RSI!A2070</f>
        <v>45016</v>
      </c>
      <c r="B2070" s="2">
        <f>RSI!B2070</f>
        <v>2.35</v>
      </c>
      <c r="C2070" s="2">
        <f>RSI!I2070</f>
        <v>44.606592202663926</v>
      </c>
      <c r="D2070" s="2">
        <f>MACD!E2070</f>
        <v>1.8068363649649921E-2</v>
      </c>
      <c r="E2070" s="2">
        <f>MACD!F2070</f>
        <v>2.4030870176718455E-2</v>
      </c>
      <c r="F2070" s="2">
        <f>'Moving Avg'!D2070</f>
        <v>2.4279999999999999</v>
      </c>
      <c r="G2070" s="2">
        <f>'Moving Avg'!F2070</f>
        <v>2.4464999999999995</v>
      </c>
      <c r="H2070" s="2">
        <f>'Moving Avg'!G2070</f>
        <v>2.3104000000000005</v>
      </c>
      <c r="I2070" s="2">
        <f>'Moving Avg'!H2070</f>
        <v>1.9336000000000004</v>
      </c>
      <c r="J2070" s="6" t="str">
        <f>OBV!F2070</f>
        <v>BEARISH</v>
      </c>
      <c r="K2070" s="6" t="str">
        <f>OBV!G2070</f>
        <v>STRONG</v>
      </c>
      <c r="L2070" s="6" t="str">
        <f>OBV!H2070</f>
        <v>CONFIRMED BEARISH</v>
      </c>
    </row>
    <row r="2071" spans="1:12" ht="13.5" x14ac:dyDescent="0.25">
      <c r="A2071" s="3">
        <f>RSI!A2071</f>
        <v>45019</v>
      </c>
      <c r="B2071" s="2">
        <f>RSI!B2071</f>
        <v>2.35</v>
      </c>
      <c r="C2071" s="2">
        <f>RSI!I2071</f>
        <v>44.606592202663926</v>
      </c>
      <c r="D2071" s="2">
        <f>MACD!E2071</f>
        <v>1.4230713445166909E-2</v>
      </c>
      <c r="E2071" s="2">
        <f>MACD!F2071</f>
        <v>2.2070838830408147E-2</v>
      </c>
      <c r="F2071" s="2">
        <f>'Moving Avg'!D2071</f>
        <v>2.4020000000000001</v>
      </c>
      <c r="G2071" s="2">
        <f>'Moving Avg'!F2071</f>
        <v>2.4390000000000001</v>
      </c>
      <c r="H2071" s="2">
        <f>'Moving Avg'!G2071</f>
        <v>2.3138000000000001</v>
      </c>
      <c r="I2071" s="2">
        <f>'Moving Avg'!H2071</f>
        <v>1.9374000000000007</v>
      </c>
      <c r="J2071" s="6" t="str">
        <f>OBV!F2071</f>
        <v>BEARISH</v>
      </c>
      <c r="K2071" s="6" t="str">
        <f>OBV!G2071</f>
        <v>STRONG</v>
      </c>
      <c r="L2071" s="6" t="str">
        <f>OBV!H2071</f>
        <v>CONFIRMED BEARISH</v>
      </c>
    </row>
    <row r="2072" spans="1:12" ht="13.5" x14ac:dyDescent="0.25">
      <c r="A2072" s="3">
        <f>RSI!A2072</f>
        <v>45020</v>
      </c>
      <c r="B2072" s="2">
        <f>RSI!B2072</f>
        <v>2.35</v>
      </c>
      <c r="C2072" s="2">
        <f>RSI!I2072</f>
        <v>44.606592202663926</v>
      </c>
      <c r="D2072" s="2">
        <f>MACD!E2072</f>
        <v>1.7443600453675767E-2</v>
      </c>
      <c r="E2072" s="2">
        <f>MACD!F2072</f>
        <v>2.1145391155061671E-2</v>
      </c>
      <c r="F2072" s="2">
        <f>'Moving Avg'!D2072</f>
        <v>2.3759999999999999</v>
      </c>
      <c r="G2072" s="2">
        <f>'Moving Avg'!F2072</f>
        <v>2.427</v>
      </c>
      <c r="H2072" s="2">
        <f>'Moving Avg'!G2072</f>
        <v>2.3198000000000003</v>
      </c>
      <c r="I2072" s="2">
        <f>'Moving Avg'!H2072</f>
        <v>1.9410500000000011</v>
      </c>
      <c r="J2072" s="6" t="str">
        <f>OBV!F2072</f>
        <v>BEARISH</v>
      </c>
      <c r="K2072" s="6" t="str">
        <f>OBV!G2072</f>
        <v>STRONG</v>
      </c>
      <c r="L2072" s="6" t="str">
        <f>OBV!H2072</f>
        <v>CONFIRMED BEARISH</v>
      </c>
    </row>
    <row r="2073" spans="1:12" ht="13.5" x14ac:dyDescent="0.25">
      <c r="A2073" s="3">
        <f>RSI!A2073</f>
        <v>45021</v>
      </c>
      <c r="B2073" s="2">
        <f>RSI!B2073</f>
        <v>2.35</v>
      </c>
      <c r="C2073" s="2">
        <f>RSI!I2073</f>
        <v>44.606592202663926</v>
      </c>
      <c r="D2073" s="2">
        <f>MACD!E2073</f>
        <v>3.1215023603320624E-2</v>
      </c>
      <c r="E2073" s="2">
        <f>MACD!F2073</f>
        <v>2.3159317644713462E-2</v>
      </c>
      <c r="F2073" s="2">
        <f>'Moving Avg'!D2073</f>
        <v>2.35</v>
      </c>
      <c r="G2073" s="2">
        <f>'Moving Avg'!F2073</f>
        <v>2.4225000000000003</v>
      </c>
      <c r="H2073" s="2">
        <f>'Moving Avg'!G2073</f>
        <v>2.3258000000000001</v>
      </c>
      <c r="I2073" s="2">
        <f>'Moving Avg'!H2073</f>
        <v>1.9447000000000014</v>
      </c>
      <c r="J2073" s="6" t="str">
        <f>OBV!F2073</f>
        <v>BEARISH</v>
      </c>
      <c r="K2073" s="6" t="str">
        <f>OBV!G2073</f>
        <v>STRONG</v>
      </c>
      <c r="L2073" s="6" t="str">
        <f>OBV!H2073</f>
        <v>CONFIRMED BEARISH</v>
      </c>
    </row>
    <row r="2074" spans="1:12" ht="13.5" x14ac:dyDescent="0.25">
      <c r="A2074" s="3">
        <f>RSI!A2074</f>
        <v>45022</v>
      </c>
      <c r="B2074" s="2">
        <f>RSI!B2074</f>
        <v>2.35</v>
      </c>
      <c r="C2074" s="2">
        <f>RSI!I2074</f>
        <v>44.606592202663926</v>
      </c>
      <c r="D2074" s="2">
        <f>MACD!E2074</f>
        <v>4.3130354861836029E-2</v>
      </c>
      <c r="E2074" s="2">
        <f>MACD!F2074</f>
        <v>2.7153525088137974E-2</v>
      </c>
      <c r="F2074" s="2">
        <f>'Moving Avg'!D2074</f>
        <v>2.35</v>
      </c>
      <c r="G2074" s="2">
        <f>'Moving Avg'!F2074</f>
        <v>2.4160000000000008</v>
      </c>
      <c r="H2074" s="2">
        <f>'Moving Avg'!G2074</f>
        <v>2.331</v>
      </c>
      <c r="I2074" s="2">
        <f>'Moving Avg'!H2074</f>
        <v>1.9483500000000016</v>
      </c>
      <c r="J2074" s="6" t="str">
        <f>OBV!F2074</f>
        <v>NEUTRAL</v>
      </c>
      <c r="K2074" s="6" t="str">
        <f>OBV!G2074</f>
        <v>NEUTRAL</v>
      </c>
      <c r="L2074" s="6" t="str">
        <f>OBV!H2074</f>
        <v>NEUTRAL</v>
      </c>
    </row>
    <row r="2075" spans="1:12" ht="13.5" x14ac:dyDescent="0.25">
      <c r="A2075" s="3">
        <f>RSI!A2075</f>
        <v>45023</v>
      </c>
      <c r="B2075" s="2">
        <f>RSI!B2075</f>
        <v>2.4900000000000002</v>
      </c>
      <c r="C2075" s="2">
        <f>RSI!I2075</f>
        <v>60.849453686049159</v>
      </c>
      <c r="D2075" s="2">
        <f>MACD!E2075</f>
        <v>4.3085325450566536E-2</v>
      </c>
      <c r="E2075" s="2">
        <f>MACD!F2075</f>
        <v>3.0339885160623685E-2</v>
      </c>
      <c r="F2075" s="2">
        <f>'Moving Avg'!D2075</f>
        <v>2.3780000000000001</v>
      </c>
      <c r="G2075" s="2">
        <f>'Moving Avg'!F2075</f>
        <v>2.4165000000000005</v>
      </c>
      <c r="H2075" s="2">
        <f>'Moving Avg'!G2075</f>
        <v>2.339</v>
      </c>
      <c r="I2075" s="2">
        <f>'Moving Avg'!H2075</f>
        <v>1.9527000000000014</v>
      </c>
      <c r="J2075" s="6" t="str">
        <f>OBV!F2075</f>
        <v>BULLISH</v>
      </c>
      <c r="K2075" s="6" t="str">
        <f>OBV!G2075</f>
        <v>WEAK</v>
      </c>
      <c r="L2075" s="6" t="str">
        <f>OBV!H2075</f>
        <v>CONFIRMED BULLISH</v>
      </c>
    </row>
    <row r="2076" spans="1:12" ht="13.5" x14ac:dyDescent="0.25">
      <c r="A2076" s="3">
        <f>RSI!A2076</f>
        <v>45026</v>
      </c>
      <c r="B2076" s="2">
        <f>RSI!B2076</f>
        <v>2.63</v>
      </c>
      <c r="C2076" s="2">
        <f>RSI!I2076</f>
        <v>70.245444888577879</v>
      </c>
      <c r="D2076" s="2">
        <f>MACD!E2076</f>
        <v>3.2074714653126613E-2</v>
      </c>
      <c r="E2076" s="2">
        <f>MACD!F2076</f>
        <v>3.0686851059124273E-2</v>
      </c>
      <c r="F2076" s="2">
        <f>'Moving Avg'!D2076</f>
        <v>2.4340000000000002</v>
      </c>
      <c r="G2076" s="2">
        <f>'Moving Avg'!F2076</f>
        <v>2.4230000000000009</v>
      </c>
      <c r="H2076" s="2">
        <f>'Moving Avg'!G2076</f>
        <v>2.3495999999999997</v>
      </c>
      <c r="I2076" s="2">
        <f>'Moving Avg'!H2076</f>
        <v>1.9578500000000016</v>
      </c>
      <c r="J2076" s="6" t="str">
        <f>OBV!F2076</f>
        <v>BULLISH</v>
      </c>
      <c r="K2076" s="6" t="str">
        <f>OBV!G2076</f>
        <v>WEAK</v>
      </c>
      <c r="L2076" s="6" t="str">
        <f>OBV!H2076</f>
        <v>CONFIRMED BULLISH</v>
      </c>
    </row>
    <row r="2077" spans="1:12" ht="13.5" x14ac:dyDescent="0.25">
      <c r="A2077" s="3">
        <f>RSI!A2077</f>
        <v>45027</v>
      </c>
      <c r="B2077" s="2">
        <f>RSI!B2077</f>
        <v>2.78</v>
      </c>
      <c r="C2077" s="2">
        <f>RSI!I2077</f>
        <v>76.698164725325881</v>
      </c>
      <c r="D2077" s="2">
        <f>MACD!E2077</f>
        <v>1.0262131097831695E-2</v>
      </c>
      <c r="E2077" s="2">
        <f>MACD!F2077</f>
        <v>2.660190706686576E-2</v>
      </c>
      <c r="F2077" s="2">
        <f>'Moving Avg'!D2077</f>
        <v>2.52</v>
      </c>
      <c r="G2077" s="2">
        <f>'Moving Avg'!F2077</f>
        <v>2.4375000000000009</v>
      </c>
      <c r="H2077" s="2">
        <f>'Moving Avg'!G2077</f>
        <v>2.3631999999999995</v>
      </c>
      <c r="I2077" s="2">
        <f>'Moving Avg'!H2077</f>
        <v>1.9637500000000017</v>
      </c>
      <c r="J2077" s="6" t="str">
        <f>OBV!F2077</f>
        <v>BULLISH</v>
      </c>
      <c r="K2077" s="6" t="str">
        <f>OBV!G2077</f>
        <v>WEAK</v>
      </c>
      <c r="L2077" s="6" t="str">
        <f>OBV!H2077</f>
        <v>CONFIRMED BULLISH</v>
      </c>
    </row>
    <row r="2078" spans="1:12" ht="13.5" x14ac:dyDescent="0.25">
      <c r="A2078" s="3">
        <f>RSI!A2078</f>
        <v>45028</v>
      </c>
      <c r="B2078" s="2">
        <f>RSI!B2078</f>
        <v>2.92</v>
      </c>
      <c r="C2078" s="2">
        <f>RSI!I2078</f>
        <v>80.868412163995714</v>
      </c>
      <c r="D2078" s="2">
        <f>MACD!E2078</f>
        <v>-2.0733621044895401E-2</v>
      </c>
      <c r="E2078" s="2">
        <f>MACD!F2078</f>
        <v>1.7134801444513528E-2</v>
      </c>
      <c r="F2078" s="2">
        <f>'Moving Avg'!D2078</f>
        <v>2.6339999999999999</v>
      </c>
      <c r="G2078" s="2">
        <f>'Moving Avg'!F2078</f>
        <v>2.4660000000000006</v>
      </c>
      <c r="H2078" s="2">
        <f>'Moving Avg'!G2078</f>
        <v>2.3787999999999996</v>
      </c>
      <c r="I2078" s="2">
        <f>'Moving Avg'!H2078</f>
        <v>1.9707000000000017</v>
      </c>
      <c r="J2078" s="6" t="str">
        <f>OBV!F2078</f>
        <v>BULLISH</v>
      </c>
      <c r="K2078" s="6" t="str">
        <f>OBV!G2078</f>
        <v>WEAK</v>
      </c>
      <c r="L2078" s="6" t="str">
        <f>OBV!H2078</f>
        <v>CONFIRMED BULLISH</v>
      </c>
    </row>
    <row r="2079" spans="1:12" ht="13.5" x14ac:dyDescent="0.25">
      <c r="A2079" s="3">
        <f>RSI!A2079</f>
        <v>45029</v>
      </c>
      <c r="B2079" s="2">
        <f>RSI!B2079</f>
        <v>2.9</v>
      </c>
      <c r="C2079" s="2">
        <f>RSI!I2079</f>
        <v>78.701499795391143</v>
      </c>
      <c r="D2079" s="2">
        <f>MACD!E2079</f>
        <v>-6.8314525190395159E-2</v>
      </c>
      <c r="E2079" s="2">
        <f>MACD!F2079</f>
        <v>4.4936117531790484E-5</v>
      </c>
      <c r="F2079" s="2">
        <f>'Moving Avg'!D2079</f>
        <v>2.7440000000000002</v>
      </c>
      <c r="G2079" s="2">
        <f>'Moving Avg'!F2079</f>
        <v>2.4925000000000006</v>
      </c>
      <c r="H2079" s="2">
        <f>'Moving Avg'!G2079</f>
        <v>2.3953999999999995</v>
      </c>
      <c r="I2079" s="2">
        <f>'Moving Avg'!H2079</f>
        <v>1.9777000000000016</v>
      </c>
      <c r="J2079" s="6" t="str">
        <f>OBV!F2079</f>
        <v>BULLISH</v>
      </c>
      <c r="K2079" s="6" t="str">
        <f>OBV!G2079</f>
        <v>WEAK</v>
      </c>
      <c r="L2079" s="6" t="str">
        <f>OBV!H2079</f>
        <v>CONFIRMED BULLISH</v>
      </c>
    </row>
    <row r="2080" spans="1:12" ht="13.5" x14ac:dyDescent="0.25">
      <c r="A2080" s="3">
        <f>RSI!A2080</f>
        <v>45030</v>
      </c>
      <c r="B2080" s="2">
        <f>RSI!B2080</f>
        <v>2.99</v>
      </c>
      <c r="C2080" s="2">
        <f>RSI!I2080</f>
        <v>81.149355596871857</v>
      </c>
      <c r="D2080" s="2">
        <f>MACD!E2080</f>
        <v>-0.11774897117116723</v>
      </c>
      <c r="E2080" s="2">
        <f>MACD!F2080</f>
        <v>-2.3513845340208017E-2</v>
      </c>
      <c r="F2080" s="2">
        <f>'Moving Avg'!D2080</f>
        <v>2.8440000000000003</v>
      </c>
      <c r="G2080" s="2">
        <f>'Moving Avg'!F2080</f>
        <v>2.5235000000000007</v>
      </c>
      <c r="H2080" s="2">
        <f>'Moving Avg'!G2080</f>
        <v>2.4127999999999998</v>
      </c>
      <c r="I2080" s="2">
        <f>'Moving Avg'!H2080</f>
        <v>1.9851500000000013</v>
      </c>
      <c r="J2080" s="6" t="str">
        <f>OBV!F2080</f>
        <v>BULLISH</v>
      </c>
      <c r="K2080" s="6" t="str">
        <f>OBV!G2080</f>
        <v>WEAK</v>
      </c>
      <c r="L2080" s="6" t="str">
        <f>OBV!H2080</f>
        <v>CONFIRMED BULLISH</v>
      </c>
    </row>
    <row r="2081" spans="1:12" ht="13.5" x14ac:dyDescent="0.25">
      <c r="A2081" s="3">
        <f>RSI!A2081</f>
        <v>45033</v>
      </c>
      <c r="B2081" s="2">
        <f>RSI!B2081</f>
        <v>2.99</v>
      </c>
      <c r="C2081" s="2">
        <f>RSI!I2081</f>
        <v>81.149355596871857</v>
      </c>
      <c r="D2081" s="2">
        <f>MACD!E2081</f>
        <v>-0.16243124114275576</v>
      </c>
      <c r="E2081" s="2">
        <f>MACD!F2081</f>
        <v>-5.129732450071757E-2</v>
      </c>
      <c r="F2081" s="2">
        <f>'Moving Avg'!D2081</f>
        <v>2.9159999999999999</v>
      </c>
      <c r="G2081" s="2">
        <f>'Moving Avg'!F2081</f>
        <v>2.5545000000000009</v>
      </c>
      <c r="H2081" s="2">
        <f>'Moving Avg'!G2081</f>
        <v>2.4289999999999998</v>
      </c>
      <c r="I2081" s="2">
        <f>'Moving Avg'!H2081</f>
        <v>1.9926000000000013</v>
      </c>
      <c r="J2081" s="6" t="str">
        <f>OBV!F2081</f>
        <v>BULLISH</v>
      </c>
      <c r="K2081" s="6" t="str">
        <f>OBV!G2081</f>
        <v>WEAK</v>
      </c>
      <c r="L2081" s="6" t="str">
        <f>OBV!H2081</f>
        <v>CONFIRMED BULLISH</v>
      </c>
    </row>
    <row r="2082" spans="1:12" ht="13.5" x14ac:dyDescent="0.25">
      <c r="A2082" s="3">
        <f>RSI!A2082</f>
        <v>45034</v>
      </c>
      <c r="B2082" s="2">
        <f>RSI!B2082</f>
        <v>2.98</v>
      </c>
      <c r="C2082" s="2">
        <f>RSI!I2082</f>
        <v>79.965049739115614</v>
      </c>
      <c r="D2082" s="2">
        <f>MACD!E2082</f>
        <v>-0.20214035589379797</v>
      </c>
      <c r="E2082" s="2">
        <f>MACD!F2082</f>
        <v>-8.1465930779333659E-2</v>
      </c>
      <c r="F2082" s="2">
        <f>'Moving Avg'!D2082</f>
        <v>2.9560000000000004</v>
      </c>
      <c r="G2082" s="2">
        <f>'Moving Avg'!F2082</f>
        <v>2.5830000000000006</v>
      </c>
      <c r="H2082" s="2">
        <f>'Moving Avg'!G2082</f>
        <v>2.4449999999999994</v>
      </c>
      <c r="I2082" s="2">
        <f>'Moving Avg'!H2082</f>
        <v>2.0000000000000013</v>
      </c>
      <c r="J2082" s="6" t="str">
        <f>OBV!F2082</f>
        <v>BULLISH</v>
      </c>
      <c r="K2082" s="6" t="str">
        <f>OBV!G2082</f>
        <v>WEAK</v>
      </c>
      <c r="L2082" s="6" t="str">
        <f>OBV!H2082</f>
        <v>CONFIRMED BULLISH</v>
      </c>
    </row>
    <row r="2083" spans="1:12" ht="13.5" x14ac:dyDescent="0.25">
      <c r="A2083" s="3">
        <f>RSI!A2083</f>
        <v>45035</v>
      </c>
      <c r="B2083" s="2">
        <f>RSI!B2083</f>
        <v>2.98</v>
      </c>
      <c r="C2083" s="2">
        <f>RSI!I2083</f>
        <v>79.965049739115614</v>
      </c>
      <c r="D2083" s="2">
        <f>MACD!E2083</f>
        <v>-0.23812737906462855</v>
      </c>
      <c r="E2083" s="2">
        <f>MACD!F2083</f>
        <v>-0.11279822043639265</v>
      </c>
      <c r="F2083" s="2">
        <f>'Moving Avg'!D2083</f>
        <v>2.9680000000000004</v>
      </c>
      <c r="G2083" s="2">
        <f>'Moving Avg'!F2083</f>
        <v>2.6080000000000001</v>
      </c>
      <c r="H2083" s="2">
        <f>'Moving Avg'!G2083</f>
        <v>2.4613999999999994</v>
      </c>
      <c r="I2083" s="2">
        <f>'Moving Avg'!H2083</f>
        <v>2.0074000000000014</v>
      </c>
      <c r="J2083" s="6" t="str">
        <f>OBV!F2083</f>
        <v>BULLISH</v>
      </c>
      <c r="K2083" s="6" t="str">
        <f>OBV!G2083</f>
        <v>NEUTRAL</v>
      </c>
      <c r="L2083" s="6" t="str">
        <f>OBV!H2083</f>
        <v>CONFIRMED BULLISH</v>
      </c>
    </row>
    <row r="2084" spans="1:12" ht="13.5" x14ac:dyDescent="0.25">
      <c r="A2084" s="3">
        <f>RSI!A2084</f>
        <v>45036</v>
      </c>
      <c r="B2084" s="2">
        <f>RSI!B2084</f>
        <v>2.81</v>
      </c>
      <c r="C2084" s="2">
        <f>RSI!I2084</f>
        <v>62.097301711270148</v>
      </c>
      <c r="D2084" s="2">
        <f>MACD!E2084</f>
        <v>-0.2581955324997276</v>
      </c>
      <c r="E2084" s="2">
        <f>MACD!F2084</f>
        <v>-0.14187768284905966</v>
      </c>
      <c r="F2084" s="2">
        <f>'Moving Avg'!D2084</f>
        <v>2.95</v>
      </c>
      <c r="G2084" s="2">
        <f>'Moving Avg'!F2084</f>
        <v>2.6245000000000003</v>
      </c>
      <c r="H2084" s="2">
        <f>'Moving Avg'!G2084</f>
        <v>2.4743999999999993</v>
      </c>
      <c r="I2084" s="2">
        <f>'Moving Avg'!H2084</f>
        <v>2.0139500000000017</v>
      </c>
      <c r="J2084" s="6" t="str">
        <f>OBV!F2084</f>
        <v>BULLISH</v>
      </c>
      <c r="K2084" s="6" t="str">
        <f>OBV!G2084</f>
        <v>NEUTRAL</v>
      </c>
      <c r="L2084" s="6" t="str">
        <f>OBV!H2084</f>
        <v>BULLISH DIVERGENCE</v>
      </c>
    </row>
    <row r="2085" spans="1:12" ht="13.5" x14ac:dyDescent="0.25">
      <c r="A2085" s="3">
        <f>RSI!A2085</f>
        <v>45040</v>
      </c>
      <c r="B2085" s="2">
        <f>RSI!B2085</f>
        <v>2.7</v>
      </c>
      <c r="C2085" s="2">
        <f>RSI!I2085</f>
        <v>53.731175755140505</v>
      </c>
      <c r="D2085" s="2">
        <f>MACD!E2085</f>
        <v>-0.24653160105999383</v>
      </c>
      <c r="E2085" s="2">
        <f>MACD!F2085</f>
        <v>-0.1628084664912465</v>
      </c>
      <c r="F2085" s="2">
        <f>'Moving Avg'!D2085</f>
        <v>2.8920000000000003</v>
      </c>
      <c r="G2085" s="2">
        <f>'Moving Avg'!F2085</f>
        <v>2.6355</v>
      </c>
      <c r="H2085" s="2">
        <f>'Moving Avg'!G2085</f>
        <v>2.4849999999999999</v>
      </c>
      <c r="I2085" s="2">
        <f>'Moving Avg'!H2085</f>
        <v>2.0202500000000017</v>
      </c>
      <c r="J2085" s="6" t="str">
        <f>OBV!F2085</f>
        <v>BEARISH</v>
      </c>
      <c r="K2085" s="6" t="str">
        <f>OBV!G2085</f>
        <v>WEAK</v>
      </c>
      <c r="L2085" s="6" t="str">
        <f>OBV!H2085</f>
        <v>CONFIRMED BEARISH</v>
      </c>
    </row>
    <row r="2086" spans="1:12" ht="13.5" x14ac:dyDescent="0.25">
      <c r="A2086" s="3">
        <f>RSI!A2086</f>
        <v>45041</v>
      </c>
      <c r="B2086" s="2">
        <f>RSI!B2086</f>
        <v>2.6</v>
      </c>
      <c r="C2086" s="2">
        <f>RSI!I2086</f>
        <v>47.469910783670947</v>
      </c>
      <c r="D2086" s="2">
        <f>MACD!E2086</f>
        <v>-0.2080310097489777</v>
      </c>
      <c r="E2086" s="2">
        <f>MACD!F2086</f>
        <v>-0.17185297514279274</v>
      </c>
      <c r="F2086" s="2">
        <f>'Moving Avg'!D2086</f>
        <v>2.8139999999999996</v>
      </c>
      <c r="G2086" s="2">
        <f>'Moving Avg'!F2086</f>
        <v>2.6415000000000002</v>
      </c>
      <c r="H2086" s="2">
        <f>'Moving Avg'!G2086</f>
        <v>2.4917999999999996</v>
      </c>
      <c r="I2086" s="2">
        <f>'Moving Avg'!H2086</f>
        <v>2.0260500000000015</v>
      </c>
      <c r="J2086" s="6" t="str">
        <f>OBV!F2086</f>
        <v>BEARISH</v>
      </c>
      <c r="K2086" s="6" t="str">
        <f>OBV!G2086</f>
        <v>WEAK</v>
      </c>
      <c r="L2086" s="6" t="str">
        <f>OBV!H2086</f>
        <v>CONFIRMED BEARISH</v>
      </c>
    </row>
    <row r="2087" spans="1:12" ht="13.5" x14ac:dyDescent="0.25">
      <c r="A2087" s="3">
        <f>RSI!A2087</f>
        <v>45042</v>
      </c>
      <c r="B2087" s="2">
        <f>RSI!B2087</f>
        <v>2.6</v>
      </c>
      <c r="C2087" s="2">
        <f>RSI!I2087</f>
        <v>47.469910783670954</v>
      </c>
      <c r="D2087" s="2">
        <f>MACD!E2087</f>
        <v>-0.15207720163067151</v>
      </c>
      <c r="E2087" s="2">
        <f>MACD!F2087</f>
        <v>-0.16789782044036849</v>
      </c>
      <c r="F2087" s="2">
        <f>'Moving Avg'!D2087</f>
        <v>2.738</v>
      </c>
      <c r="G2087" s="2">
        <f>'Moving Avg'!F2087</f>
        <v>2.6475</v>
      </c>
      <c r="H2087" s="2">
        <f>'Moving Avg'!G2087</f>
        <v>2.4985999999999988</v>
      </c>
      <c r="I2087" s="2">
        <f>'Moving Avg'!H2087</f>
        <v>2.0315500000000015</v>
      </c>
      <c r="J2087" s="6" t="str">
        <f>OBV!F2087</f>
        <v>BEARISH</v>
      </c>
      <c r="K2087" s="6" t="str">
        <f>OBV!G2087</f>
        <v>WEAK</v>
      </c>
      <c r="L2087" s="6" t="str">
        <f>OBV!H2087</f>
        <v>CONFIRMED BEARISH</v>
      </c>
    </row>
    <row r="2088" spans="1:12" ht="13.5" x14ac:dyDescent="0.25">
      <c r="A2088" s="3">
        <f>RSI!A2088</f>
        <v>45043</v>
      </c>
      <c r="B2088" s="2">
        <f>RSI!B2088</f>
        <v>2.5499999999999998</v>
      </c>
      <c r="C2088" s="2">
        <f>RSI!I2088</f>
        <v>44.465247407872646</v>
      </c>
      <c r="D2088" s="2">
        <f>MACD!E2088</f>
        <v>-7.9212227160423421E-2</v>
      </c>
      <c r="E2088" s="2">
        <f>MACD!F2088</f>
        <v>-0.15016070178437949</v>
      </c>
      <c r="F2088" s="2">
        <f>'Moving Avg'!D2088</f>
        <v>2.6519999999999997</v>
      </c>
      <c r="G2088" s="2">
        <f>'Moving Avg'!F2088</f>
        <v>2.6510000000000002</v>
      </c>
      <c r="H2088" s="2">
        <f>'Moving Avg'!G2088</f>
        <v>2.5043999999999991</v>
      </c>
      <c r="I2088" s="2">
        <f>'Moving Avg'!H2088</f>
        <v>2.0368000000000017</v>
      </c>
      <c r="J2088" s="6" t="str">
        <f>OBV!F2088</f>
        <v>BEARISH</v>
      </c>
      <c r="K2088" s="6" t="str">
        <f>OBV!G2088</f>
        <v>WEAK</v>
      </c>
      <c r="L2088" s="6" t="str">
        <f>OBV!H2088</f>
        <v>CONFIRMED BEARISH</v>
      </c>
    </row>
    <row r="2089" spans="1:12" ht="13.5" x14ac:dyDescent="0.25">
      <c r="A2089" s="3">
        <f>RSI!A2089</f>
        <v>45044</v>
      </c>
      <c r="B2089" s="2">
        <f>RSI!B2089</f>
        <v>2.68</v>
      </c>
      <c r="C2089" s="2">
        <f>RSI!I2089</f>
        <v>52.825881763959671</v>
      </c>
      <c r="D2089" s="2">
        <f>MACD!E2089</f>
        <v>-2.9711609246007686E-2</v>
      </c>
      <c r="E2089" s="2">
        <f>MACD!F2089</f>
        <v>-0.12607088327670513</v>
      </c>
      <c r="F2089" s="2">
        <f>'Moving Avg'!D2089</f>
        <v>2.6259999999999999</v>
      </c>
      <c r="G2089" s="2">
        <f>'Moving Avg'!F2089</f>
        <v>2.6675</v>
      </c>
      <c r="H2089" s="2">
        <f>'Moving Avg'!G2089</f>
        <v>2.5139999999999989</v>
      </c>
      <c r="I2089" s="2">
        <f>'Moving Avg'!H2089</f>
        <v>2.0429500000000016</v>
      </c>
      <c r="J2089" s="6" t="str">
        <f>OBV!F2089</f>
        <v>BEARISH</v>
      </c>
      <c r="K2089" s="6" t="str">
        <f>OBV!G2089</f>
        <v>WEAK</v>
      </c>
      <c r="L2089" s="6" t="str">
        <f>OBV!H2089</f>
        <v>CONFIRMED BEARISH</v>
      </c>
    </row>
    <row r="2090" spans="1:12" ht="13.5" x14ac:dyDescent="0.25">
      <c r="A2090" s="3">
        <f>RSI!A2090</f>
        <v>45048</v>
      </c>
      <c r="B2090" s="2">
        <f>RSI!B2090</f>
        <v>2.84</v>
      </c>
      <c r="C2090" s="2">
        <f>RSI!I2090</f>
        <v>60.673245900316388</v>
      </c>
      <c r="D2090" s="2">
        <f>MACD!E2090</f>
        <v>1.3910944496009492E-2</v>
      </c>
      <c r="E2090" s="2">
        <f>MACD!F2090</f>
        <v>-9.8074517722162205E-2</v>
      </c>
      <c r="F2090" s="2">
        <f>'Moving Avg'!D2090</f>
        <v>2.6539999999999999</v>
      </c>
      <c r="G2090" s="2">
        <f>'Moving Avg'!F2090</f>
        <v>2.6920000000000002</v>
      </c>
      <c r="H2090" s="2">
        <f>'Moving Avg'!G2090</f>
        <v>2.5267999999999988</v>
      </c>
      <c r="I2090" s="2">
        <f>'Moving Avg'!H2090</f>
        <v>2.0498500000000015</v>
      </c>
      <c r="J2090" s="6" t="str">
        <f>OBV!F2090</f>
        <v>BULLISH</v>
      </c>
      <c r="K2090" s="6" t="str">
        <f>OBV!G2090</f>
        <v>STRONG</v>
      </c>
      <c r="L2090" s="6" t="str">
        <f>OBV!H2090</f>
        <v>CONFIRMED BULLISH</v>
      </c>
    </row>
    <row r="2091" spans="1:12" ht="13.5" x14ac:dyDescent="0.25">
      <c r="A2091" s="3">
        <f>RSI!A2091</f>
        <v>45049</v>
      </c>
      <c r="B2091" s="2">
        <f>RSI!B2091</f>
        <v>2.95</v>
      </c>
      <c r="C2091" s="2">
        <f>RSI!I2091</f>
        <v>64.985685526013441</v>
      </c>
      <c r="D2091" s="2">
        <f>MACD!E2091</f>
        <v>4.1490883245498988E-2</v>
      </c>
      <c r="E2091" s="2">
        <f>MACD!F2091</f>
        <v>-7.016143752862998E-2</v>
      </c>
      <c r="F2091" s="2">
        <f>'Moving Avg'!D2091</f>
        <v>2.7240000000000002</v>
      </c>
      <c r="G2091" s="2">
        <f>'Moving Avg'!F2091</f>
        <v>2.7220000000000004</v>
      </c>
      <c r="H2091" s="2">
        <f>'Moving Avg'!G2091</f>
        <v>2.5417999999999989</v>
      </c>
      <c r="I2091" s="2">
        <f>'Moving Avg'!H2091</f>
        <v>2.0573000000000015</v>
      </c>
      <c r="J2091" s="6" t="str">
        <f>OBV!F2091</f>
        <v>BULLISH</v>
      </c>
      <c r="K2091" s="6" t="str">
        <f>OBV!G2091</f>
        <v>STRONG</v>
      </c>
      <c r="L2091" s="6" t="str">
        <f>OBV!H2091</f>
        <v>CONFIRMED BULLISH</v>
      </c>
    </row>
    <row r="2092" spans="1:12" ht="13.5" x14ac:dyDescent="0.25">
      <c r="A2092" s="3">
        <f>RSI!A2092</f>
        <v>45050</v>
      </c>
      <c r="B2092" s="2">
        <f>RSI!B2092</f>
        <v>3.03</v>
      </c>
      <c r="C2092" s="2">
        <f>RSI!I2092</f>
        <v>67.755041201462149</v>
      </c>
      <c r="D2092" s="2">
        <f>MACD!E2092</f>
        <v>5.5617719778626284E-2</v>
      </c>
      <c r="E2092" s="2">
        <f>MACD!F2092</f>
        <v>-4.5005606067178731E-2</v>
      </c>
      <c r="F2092" s="2">
        <f>'Moving Avg'!D2092</f>
        <v>2.8099999999999996</v>
      </c>
      <c r="G2092" s="2">
        <f>'Moving Avg'!F2092</f>
        <v>2.7560000000000002</v>
      </c>
      <c r="H2092" s="2">
        <f>'Moving Avg'!G2092</f>
        <v>2.557599999999999</v>
      </c>
      <c r="I2092" s="2">
        <f>'Moving Avg'!H2092</f>
        <v>2.0651500000000014</v>
      </c>
      <c r="J2092" s="6" t="str">
        <f>OBV!F2092</f>
        <v>BULLISH</v>
      </c>
      <c r="K2092" s="6" t="str">
        <f>OBV!G2092</f>
        <v>STRONG</v>
      </c>
      <c r="L2092" s="6" t="str">
        <f>OBV!H2092</f>
        <v>CONFIRMED BULLISH</v>
      </c>
    </row>
    <row r="2093" spans="1:12" ht="13.5" x14ac:dyDescent="0.25">
      <c r="A2093" s="3">
        <f>RSI!A2093</f>
        <v>45051</v>
      </c>
      <c r="B2093" s="2">
        <f>RSI!B2093</f>
        <v>3.03</v>
      </c>
      <c r="C2093" s="2">
        <f>RSI!I2093</f>
        <v>67.755041201462149</v>
      </c>
      <c r="D2093" s="2">
        <f>MACD!E2093</f>
        <v>6.5482133361234318E-2</v>
      </c>
      <c r="E2093" s="2">
        <f>MACD!F2093</f>
        <v>-2.2908058181496126E-2</v>
      </c>
      <c r="F2093" s="2">
        <f>'Moving Avg'!D2093</f>
        <v>2.9059999999999997</v>
      </c>
      <c r="G2093" s="2">
        <f>'Moving Avg'!F2093</f>
        <v>2.7900000000000005</v>
      </c>
      <c r="H2093" s="2">
        <f>'Moving Avg'!G2093</f>
        <v>2.5729999999999991</v>
      </c>
      <c r="I2093" s="2">
        <f>'Moving Avg'!H2093</f>
        <v>2.0730000000000008</v>
      </c>
      <c r="J2093" s="6" t="str">
        <f>OBV!F2093</f>
        <v>BULLISH</v>
      </c>
      <c r="K2093" s="6" t="str">
        <f>OBV!G2093</f>
        <v>WEAK</v>
      </c>
      <c r="L2093" s="6" t="str">
        <f>OBV!H2093</f>
        <v>CONFIRMED BULLISH</v>
      </c>
    </row>
    <row r="2094" spans="1:12" ht="13.5" x14ac:dyDescent="0.25">
      <c r="A2094" s="3">
        <f>RSI!A2094</f>
        <v>45054</v>
      </c>
      <c r="B2094" s="2">
        <f>RSI!B2094</f>
        <v>3.03</v>
      </c>
      <c r="C2094" s="2">
        <f>RSI!I2094</f>
        <v>67.755041201462149</v>
      </c>
      <c r="D2094" s="2">
        <f>MACD!E2094</f>
        <v>4.5740780659730973E-2</v>
      </c>
      <c r="E2094" s="2">
        <f>MACD!F2094</f>
        <v>-9.1782904132507066E-3</v>
      </c>
      <c r="F2094" s="2">
        <f>'Moving Avg'!D2094</f>
        <v>2.976</v>
      </c>
      <c r="G2094" s="2">
        <f>'Moving Avg'!F2094</f>
        <v>2.8240000000000003</v>
      </c>
      <c r="H2094" s="2">
        <f>'Moving Avg'!G2094</f>
        <v>2.5879999999999992</v>
      </c>
      <c r="I2094" s="2">
        <f>'Moving Avg'!H2094</f>
        <v>2.080550000000001</v>
      </c>
      <c r="J2094" s="6" t="str">
        <f>OBV!F2094</f>
        <v>BULLISH</v>
      </c>
      <c r="K2094" s="6" t="str">
        <f>OBV!G2094</f>
        <v>WEAK</v>
      </c>
      <c r="L2094" s="6" t="str">
        <f>OBV!H2094</f>
        <v>CONFIRMED BULLISH</v>
      </c>
    </row>
    <row r="2095" spans="1:12" ht="13.5" x14ac:dyDescent="0.25">
      <c r="A2095" s="3">
        <f>RSI!A2095</f>
        <v>45055</v>
      </c>
      <c r="B2095" s="2">
        <f>RSI!B2095</f>
        <v>3.03</v>
      </c>
      <c r="C2095" s="2">
        <f>RSI!I2095</f>
        <v>67.755041201462149</v>
      </c>
      <c r="D2095" s="2">
        <f>MACD!E2095</f>
        <v>1.0322446997188539E-2</v>
      </c>
      <c r="E2095" s="2">
        <f>MACD!F2095</f>
        <v>-5.2781429311628582E-3</v>
      </c>
      <c r="F2095" s="2">
        <f>'Moving Avg'!D2095</f>
        <v>3.0139999999999998</v>
      </c>
      <c r="G2095" s="2">
        <f>'Moving Avg'!F2095</f>
        <v>2.8510000000000004</v>
      </c>
      <c r="H2095" s="2">
        <f>'Moving Avg'!G2095</f>
        <v>2.6029999999999998</v>
      </c>
      <c r="I2095" s="2">
        <f>'Moving Avg'!H2095</f>
        <v>2.0878000000000005</v>
      </c>
      <c r="J2095" s="6" t="str">
        <f>OBV!F2095</f>
        <v>BULLISH</v>
      </c>
      <c r="K2095" s="6" t="str">
        <f>OBV!G2095</f>
        <v>STRONG</v>
      </c>
      <c r="L2095" s="6" t="str">
        <f>OBV!H2095</f>
        <v>CONFIRMED BULLISH</v>
      </c>
    </row>
    <row r="2096" spans="1:12" ht="13.5" x14ac:dyDescent="0.25">
      <c r="A2096" s="3">
        <f>RSI!A2096</f>
        <v>45056</v>
      </c>
      <c r="B2096" s="2">
        <f>RSI!B2096</f>
        <v>2.86</v>
      </c>
      <c r="C2096" s="2">
        <f>RSI!I2096</f>
        <v>55.262253318119782</v>
      </c>
      <c r="D2096" s="2">
        <f>MACD!E2096</f>
        <v>-2.4097300994800008E-2</v>
      </c>
      <c r="E2096" s="2">
        <f>MACD!F2096</f>
        <v>-9.0419745438902882E-3</v>
      </c>
      <c r="F2096" s="2">
        <f>'Moving Avg'!D2096</f>
        <v>2.9959999999999996</v>
      </c>
      <c r="G2096" s="2">
        <f>'Moving Avg'!F2096</f>
        <v>2.8624999999999998</v>
      </c>
      <c r="H2096" s="2">
        <f>'Moving Avg'!G2096</f>
        <v>2.6147999999999998</v>
      </c>
      <c r="I2096" s="2">
        <f>'Moving Avg'!H2096</f>
        <v>2.0942000000000007</v>
      </c>
      <c r="J2096" s="6" t="str">
        <f>OBV!F2096</f>
        <v>BULLISH</v>
      </c>
      <c r="K2096" s="6" t="str">
        <f>OBV!G2096</f>
        <v>STRONG</v>
      </c>
      <c r="L2096" s="6" t="str">
        <f>OBV!H2096</f>
        <v>BULLISH DIVERGENCE</v>
      </c>
    </row>
    <row r="2097" spans="1:12" ht="13.5" x14ac:dyDescent="0.25">
      <c r="A2097" s="3">
        <f>RSI!A2097</f>
        <v>45057</v>
      </c>
      <c r="B2097" s="2">
        <f>RSI!B2097</f>
        <v>2.91</v>
      </c>
      <c r="C2097" s="2">
        <f>RSI!I2097</f>
        <v>57.730833310658689</v>
      </c>
      <c r="D2097" s="2">
        <f>MACD!E2097</f>
        <v>-5.7456393569779163E-2</v>
      </c>
      <c r="E2097" s="2">
        <f>MACD!F2097</f>
        <v>-1.8724858349068063E-2</v>
      </c>
      <c r="F2097" s="2">
        <f>'Moving Avg'!D2097</f>
        <v>2.972</v>
      </c>
      <c r="G2097" s="2">
        <f>'Moving Avg'!F2097</f>
        <v>2.8690000000000007</v>
      </c>
      <c r="H2097" s="2">
        <f>'Moving Avg'!G2097</f>
        <v>2.625</v>
      </c>
      <c r="I2097" s="2">
        <f>'Moving Avg'!H2097</f>
        <v>2.1005000000000011</v>
      </c>
      <c r="J2097" s="6" t="str">
        <f>OBV!F2097</f>
        <v>BEARISH</v>
      </c>
      <c r="K2097" s="6" t="str">
        <f>OBV!G2097</f>
        <v>NEUTRAL</v>
      </c>
      <c r="L2097" s="6" t="str">
        <f>OBV!H2097</f>
        <v>CONFIRMED BEARISH</v>
      </c>
    </row>
    <row r="2098" spans="1:12" ht="13.5" x14ac:dyDescent="0.25">
      <c r="A2098" s="3">
        <f>RSI!A2098</f>
        <v>45058</v>
      </c>
      <c r="B2098" s="2">
        <f>RSI!B2098</f>
        <v>2.9</v>
      </c>
      <c r="C2098" s="2">
        <f>RSI!I2098</f>
        <v>57.052778845889677</v>
      </c>
      <c r="D2098" s="2">
        <f>MACD!E2098</f>
        <v>-9.342199152943742E-2</v>
      </c>
      <c r="E2098" s="2">
        <f>MACD!F2098</f>
        <v>-3.3664284985141936E-2</v>
      </c>
      <c r="F2098" s="2">
        <f>'Moving Avg'!D2098</f>
        <v>2.9460000000000002</v>
      </c>
      <c r="G2098" s="2">
        <f>'Moving Avg'!F2098</f>
        <v>2.8680000000000003</v>
      </c>
      <c r="H2098" s="2">
        <f>'Moving Avg'!G2098</f>
        <v>2.6322000000000001</v>
      </c>
      <c r="I2098" s="2">
        <f>'Moving Avg'!H2098</f>
        <v>2.1065000000000005</v>
      </c>
      <c r="J2098" s="6" t="str">
        <f>OBV!F2098</f>
        <v>BEARISH</v>
      </c>
      <c r="K2098" s="6" t="str">
        <f>OBV!G2098</f>
        <v>WEAK</v>
      </c>
      <c r="L2098" s="6" t="str">
        <f>OBV!H2098</f>
        <v>CONFIRMED BEARISH</v>
      </c>
    </row>
    <row r="2099" spans="1:12" ht="13.5" x14ac:dyDescent="0.25">
      <c r="A2099" s="3">
        <f>RSI!A2099</f>
        <v>45061</v>
      </c>
      <c r="B2099" s="2">
        <f>RSI!B2099</f>
        <v>2.75</v>
      </c>
      <c r="C2099" s="2">
        <f>RSI!I2099</f>
        <v>47.954450339582216</v>
      </c>
      <c r="D2099" s="2">
        <f>MACD!E2099</f>
        <v>-9.3413021366441029E-2</v>
      </c>
      <c r="E2099" s="2">
        <f>MACD!F2099</f>
        <v>-4.561403226140176E-2</v>
      </c>
      <c r="F2099" s="2">
        <f>'Moving Avg'!D2099</f>
        <v>2.89</v>
      </c>
      <c r="G2099" s="2">
        <f>'Moving Avg'!F2099</f>
        <v>2.8605000000000009</v>
      </c>
      <c r="H2099" s="2">
        <f>'Moving Avg'!G2099</f>
        <v>2.6352000000000002</v>
      </c>
      <c r="I2099" s="2">
        <f>'Moving Avg'!H2099</f>
        <v>2.1117500000000007</v>
      </c>
      <c r="J2099" s="6" t="str">
        <f>OBV!F2099</f>
        <v>BEARISH</v>
      </c>
      <c r="K2099" s="6" t="str">
        <f>OBV!G2099</f>
        <v>WEAK</v>
      </c>
      <c r="L2099" s="6" t="str">
        <f>OBV!H2099</f>
        <v>CONFIRMED BEARISH</v>
      </c>
    </row>
    <row r="2100" spans="1:12" ht="13.5" x14ac:dyDescent="0.25">
      <c r="A2100" s="3">
        <f>RSI!A2100</f>
        <v>45062</v>
      </c>
      <c r="B2100" s="2">
        <f>RSI!B2100</f>
        <v>2.86</v>
      </c>
      <c r="C2100" s="2">
        <f>RSI!I2100</f>
        <v>53.775998079435965</v>
      </c>
      <c r="D2100" s="2">
        <f>MACD!E2100</f>
        <v>-7.6671941935416044E-2</v>
      </c>
      <c r="E2100" s="2">
        <f>MACD!F2100</f>
        <v>-5.1825614196204621E-2</v>
      </c>
      <c r="F2100" s="2">
        <f>'Moving Avg'!D2100</f>
        <v>2.8559999999999999</v>
      </c>
      <c r="G2100" s="2">
        <f>'Moving Avg'!F2100</f>
        <v>2.8540000000000001</v>
      </c>
      <c r="H2100" s="2">
        <f>'Moving Avg'!G2100</f>
        <v>2.6424000000000007</v>
      </c>
      <c r="I2100" s="2">
        <f>'Moving Avg'!H2100</f>
        <v>2.1175500000000009</v>
      </c>
      <c r="J2100" s="6" t="str">
        <f>OBV!F2100</f>
        <v>BEARISH</v>
      </c>
      <c r="K2100" s="6" t="str">
        <f>OBV!G2100</f>
        <v>WEAK</v>
      </c>
      <c r="L2100" s="6" t="str">
        <f>OBV!H2100</f>
        <v>CONFIRMED BEARISH</v>
      </c>
    </row>
    <row r="2101" spans="1:12" ht="13.5" x14ac:dyDescent="0.25">
      <c r="A2101" s="3">
        <f>RSI!A2101</f>
        <v>45063</v>
      </c>
      <c r="B2101" s="2">
        <f>RSI!B2101</f>
        <v>2.9</v>
      </c>
      <c r="C2101" s="2">
        <f>RSI!I2101</f>
        <v>55.715792604729636</v>
      </c>
      <c r="D2101" s="2">
        <f>MACD!E2101</f>
        <v>-4.8949763555719006E-2</v>
      </c>
      <c r="E2101" s="2">
        <f>MACD!F2101</f>
        <v>-5.1250444068107498E-2</v>
      </c>
      <c r="F2101" s="2">
        <f>'Moving Avg'!D2101</f>
        <v>2.8639999999999999</v>
      </c>
      <c r="G2101" s="2">
        <f>'Moving Avg'!F2101</f>
        <v>2.8494999999999999</v>
      </c>
      <c r="H2101" s="2">
        <f>'Moving Avg'!G2101</f>
        <v>2.6504000000000008</v>
      </c>
      <c r="I2101" s="2">
        <f>'Moving Avg'!H2101</f>
        <v>2.1235500000000003</v>
      </c>
      <c r="J2101" s="6" t="str">
        <f>OBV!F2101</f>
        <v>BEARISH</v>
      </c>
      <c r="K2101" s="6" t="str">
        <f>OBV!G2101</f>
        <v>WEAK</v>
      </c>
      <c r="L2101" s="6" t="str">
        <f>OBV!H2101</f>
        <v>BEARISH DIVERGENCE</v>
      </c>
    </row>
    <row r="2102" spans="1:12" ht="13.5" x14ac:dyDescent="0.25">
      <c r="A2102" s="3">
        <f>RSI!A2102</f>
        <v>45064</v>
      </c>
      <c r="B2102" s="2">
        <f>RSI!B2102</f>
        <v>2.9</v>
      </c>
      <c r="C2102" s="2">
        <f>RSI!I2102</f>
        <v>55.715792604729636</v>
      </c>
      <c r="D2102" s="2">
        <f>MACD!E2102</f>
        <v>-1.3794783189224891E-2</v>
      </c>
      <c r="E2102" s="2">
        <f>MACD!F2102</f>
        <v>-4.3759311892330982E-2</v>
      </c>
      <c r="F2102" s="2">
        <f>'Moving Avg'!D2102</f>
        <v>2.8620000000000001</v>
      </c>
      <c r="G2102" s="2">
        <f>'Moving Avg'!F2102</f>
        <v>2.8454999999999995</v>
      </c>
      <c r="H2102" s="2">
        <f>'Moving Avg'!G2102</f>
        <v>2.6566000000000001</v>
      </c>
      <c r="I2102" s="2">
        <f>'Moving Avg'!H2102</f>
        <v>2.1295500000000005</v>
      </c>
      <c r="J2102" s="6" t="str">
        <f>OBV!F2102</f>
        <v>BEARISH</v>
      </c>
      <c r="K2102" s="6" t="str">
        <f>OBV!G2102</f>
        <v>WEAK</v>
      </c>
      <c r="L2102" s="6" t="str">
        <f>OBV!H2102</f>
        <v>CONFIRMED BEARISH</v>
      </c>
    </row>
    <row r="2103" spans="1:12" ht="13.5" x14ac:dyDescent="0.25">
      <c r="A2103" s="3">
        <f>RSI!A2103</f>
        <v>45065</v>
      </c>
      <c r="B2103" s="2">
        <f>RSI!B2103</f>
        <v>2.9</v>
      </c>
      <c r="C2103" s="2">
        <f>RSI!I2103</f>
        <v>55.715792604729636</v>
      </c>
      <c r="D2103" s="2">
        <f>MACD!E2103</f>
        <v>1.5386979584401494E-2</v>
      </c>
      <c r="E2103" s="2">
        <f>MACD!F2103</f>
        <v>-3.193005359698449E-2</v>
      </c>
      <c r="F2103" s="2">
        <f>'Moving Avg'!D2103</f>
        <v>2.8620000000000001</v>
      </c>
      <c r="G2103" s="2">
        <f>'Moving Avg'!F2103</f>
        <v>2.8414999999999999</v>
      </c>
      <c r="H2103" s="2">
        <f>'Moving Avg'!G2103</f>
        <v>2.6658000000000004</v>
      </c>
      <c r="I2103" s="2">
        <f>'Moving Avg'!H2103</f>
        <v>2.1355500000000003</v>
      </c>
      <c r="J2103" s="6" t="str">
        <f>OBV!F2103</f>
        <v>BEARISH</v>
      </c>
      <c r="K2103" s="6" t="str">
        <f>OBV!G2103</f>
        <v>WEAK</v>
      </c>
      <c r="L2103" s="6" t="str">
        <f>OBV!H2103</f>
        <v>NEUTRAL</v>
      </c>
    </row>
    <row r="2104" spans="1:12" ht="13.5" x14ac:dyDescent="0.25">
      <c r="A2104" s="3">
        <f>RSI!A2104</f>
        <v>45068</v>
      </c>
      <c r="B2104" s="2">
        <f>RSI!B2104</f>
        <v>2.9</v>
      </c>
      <c r="C2104" s="2">
        <f>RSI!I2104</f>
        <v>55.715792604729643</v>
      </c>
      <c r="D2104" s="2">
        <f>MACD!E2104</f>
        <v>3.9556315323459934E-2</v>
      </c>
      <c r="E2104" s="2">
        <f>MACD!F2104</f>
        <v>-1.7632779812895606E-2</v>
      </c>
      <c r="F2104" s="2">
        <f>'Moving Avg'!D2104</f>
        <v>2.8920000000000003</v>
      </c>
      <c r="G2104" s="2">
        <f>'Moving Avg'!F2104</f>
        <v>2.8459999999999996</v>
      </c>
      <c r="H2104" s="2">
        <f>'Moving Avg'!G2104</f>
        <v>2.6742000000000008</v>
      </c>
      <c r="I2104" s="2">
        <f>'Moving Avg'!H2104</f>
        <v>2.1415500000000005</v>
      </c>
      <c r="J2104" s="6" t="str">
        <f>OBV!F2104</f>
        <v>BULLISH</v>
      </c>
      <c r="K2104" s="6" t="str">
        <f>OBV!G2104</f>
        <v>NEUTRAL</v>
      </c>
      <c r="L2104" s="6" t="str">
        <f>OBV!H2104</f>
        <v>CONFIRMED BULLISH</v>
      </c>
    </row>
    <row r="2105" spans="1:12" ht="13.5" x14ac:dyDescent="0.25">
      <c r="A2105" s="3">
        <f>RSI!A2105</f>
        <v>45069</v>
      </c>
      <c r="B2105" s="2">
        <f>RSI!B2105</f>
        <v>2.9</v>
      </c>
      <c r="C2105" s="2">
        <f>RSI!I2105</f>
        <v>55.715792604729643</v>
      </c>
      <c r="D2105" s="2">
        <f>MACD!E2105</f>
        <v>5.9523101838979464E-2</v>
      </c>
      <c r="E2105" s="2">
        <f>MACD!F2105</f>
        <v>-2.2016034825205911E-3</v>
      </c>
      <c r="F2105" s="2">
        <f>'Moving Avg'!D2105</f>
        <v>2.9</v>
      </c>
      <c r="G2105" s="2">
        <f>'Moving Avg'!F2105</f>
        <v>2.8559999999999994</v>
      </c>
      <c r="H2105" s="2">
        <f>'Moving Avg'!G2105</f>
        <v>2.6826000000000012</v>
      </c>
      <c r="I2105" s="2">
        <f>'Moving Avg'!H2105</f>
        <v>2.1475500000000003</v>
      </c>
      <c r="J2105" s="6" t="str">
        <f>OBV!F2105</f>
        <v>BULLISH</v>
      </c>
      <c r="K2105" s="6" t="str">
        <f>OBV!G2105</f>
        <v>NEUTRAL</v>
      </c>
      <c r="L2105" s="6" t="str">
        <f>OBV!H2105</f>
        <v>CONFIRMED BULLISH</v>
      </c>
    </row>
    <row r="2106" spans="1:12" ht="13.5" x14ac:dyDescent="0.25">
      <c r="A2106" s="3">
        <f>RSI!A2106</f>
        <v>45070</v>
      </c>
      <c r="B2106" s="2">
        <f>RSI!B2106</f>
        <v>2.73</v>
      </c>
      <c r="C2106" s="2">
        <f>RSI!I2106</f>
        <v>44.27703066048727</v>
      </c>
      <c r="D2106" s="2">
        <f>MACD!E2106</f>
        <v>6.240849752106481E-2</v>
      </c>
      <c r="E2106" s="2">
        <f>MACD!F2106</f>
        <v>1.0720416718196488E-2</v>
      </c>
      <c r="F2106" s="2">
        <f>'Moving Avg'!D2106</f>
        <v>2.8660000000000001</v>
      </c>
      <c r="G2106" s="2">
        <f>'Moving Avg'!F2106</f>
        <v>2.8624999999999998</v>
      </c>
      <c r="H2106" s="2">
        <f>'Moving Avg'!G2106</f>
        <v>2.6872000000000007</v>
      </c>
      <c r="I2106" s="2">
        <f>'Moving Avg'!H2106</f>
        <v>2.1527000000000003</v>
      </c>
      <c r="J2106" s="6" t="str">
        <f>OBV!F2106</f>
        <v>BEARISH</v>
      </c>
      <c r="K2106" s="6" t="str">
        <f>OBV!G2106</f>
        <v>NEUTRAL</v>
      </c>
      <c r="L2106" s="6" t="str">
        <f>OBV!H2106</f>
        <v>CONFIRMED BEARISH</v>
      </c>
    </row>
    <row r="2107" spans="1:12" ht="13.5" x14ac:dyDescent="0.25">
      <c r="A2107" s="3">
        <f>RSI!A2107</f>
        <v>45071</v>
      </c>
      <c r="B2107" s="2">
        <f>RSI!B2107</f>
        <v>2.6</v>
      </c>
      <c r="C2107" s="2">
        <f>RSI!I2107</f>
        <v>37.873553335296286</v>
      </c>
      <c r="D2107" s="2">
        <f>MACD!E2107</f>
        <v>8.2761346018184856E-2</v>
      </c>
      <c r="E2107" s="2">
        <f>MACD!F2107</f>
        <v>2.5128602578194166E-2</v>
      </c>
      <c r="F2107" s="2">
        <f>'Moving Avg'!D2107</f>
        <v>2.806</v>
      </c>
      <c r="G2107" s="2">
        <f>'Moving Avg'!F2107</f>
        <v>2.8624999999999998</v>
      </c>
      <c r="H2107" s="2">
        <f>'Moving Avg'!G2107</f>
        <v>2.6894000000000005</v>
      </c>
      <c r="I2107" s="2">
        <f>'Moving Avg'!H2107</f>
        <v>2.1572000000000005</v>
      </c>
      <c r="J2107" s="6" t="str">
        <f>OBV!F2107</f>
        <v>BEARISH</v>
      </c>
      <c r="K2107" s="6" t="str">
        <f>OBV!G2107</f>
        <v>WEAK</v>
      </c>
      <c r="L2107" s="6" t="str">
        <f>OBV!H2107</f>
        <v>CONFIRMED BEARISH</v>
      </c>
    </row>
    <row r="2108" spans="1:12" ht="13.5" x14ac:dyDescent="0.25">
      <c r="A2108" s="3">
        <f>RSI!A2108</f>
        <v>45072</v>
      </c>
      <c r="B2108" s="2">
        <f>RSI!B2108</f>
        <v>2.61</v>
      </c>
      <c r="C2108" s="2">
        <f>RSI!I2108</f>
        <v>38.609053958153929</v>
      </c>
      <c r="D2108" s="2">
        <f>MACD!E2108</f>
        <v>9.9017721951618842E-2</v>
      </c>
      <c r="E2108" s="2">
        <f>MACD!F2108</f>
        <v>3.9906426452879104E-2</v>
      </c>
      <c r="F2108" s="2">
        <f>'Moving Avg'!D2108</f>
        <v>2.7479999999999998</v>
      </c>
      <c r="G2108" s="2">
        <f>'Moving Avg'!F2108</f>
        <v>2.8654999999999995</v>
      </c>
      <c r="H2108" s="2">
        <f>'Moving Avg'!G2108</f>
        <v>2.6946000000000008</v>
      </c>
      <c r="I2108" s="2">
        <f>'Moving Avg'!H2108</f>
        <v>2.1617500000000005</v>
      </c>
      <c r="J2108" s="6" t="str">
        <f>OBV!F2108</f>
        <v>BEARISH</v>
      </c>
      <c r="K2108" s="6" t="str">
        <f>OBV!G2108</f>
        <v>WEAK</v>
      </c>
      <c r="L2108" s="6" t="str">
        <f>OBV!H2108</f>
        <v>CONFIRMED BEARISH</v>
      </c>
    </row>
    <row r="2109" spans="1:12" ht="13.5" x14ac:dyDescent="0.25">
      <c r="A2109" s="3">
        <f>RSI!A2109</f>
        <v>45075</v>
      </c>
      <c r="B2109" s="2">
        <f>RSI!B2109</f>
        <v>2.5299999999999998</v>
      </c>
      <c r="C2109" s="2">
        <f>RSI!I2109</f>
        <v>35.035580818332733</v>
      </c>
      <c r="D2109" s="2">
        <f>MACD!E2109</f>
        <v>9.6779637888621206E-2</v>
      </c>
      <c r="E2109" s="2">
        <f>MACD!F2109</f>
        <v>5.1281068740027524E-2</v>
      </c>
      <c r="F2109" s="2">
        <f>'Moving Avg'!D2109</f>
        <v>2.6739999999999999</v>
      </c>
      <c r="G2109" s="2">
        <f>'Moving Avg'!F2109</f>
        <v>2.8579999999999997</v>
      </c>
      <c r="H2109" s="2">
        <f>'Moving Avg'!G2109</f>
        <v>2.6978000000000013</v>
      </c>
      <c r="I2109" s="2">
        <f>'Moving Avg'!H2109</f>
        <v>2.1659000000000002</v>
      </c>
      <c r="J2109" s="6" t="str">
        <f>OBV!F2109</f>
        <v>BEARISH</v>
      </c>
      <c r="K2109" s="6" t="str">
        <f>OBV!G2109</f>
        <v>WEAK</v>
      </c>
      <c r="L2109" s="6" t="str">
        <f>OBV!H2109</f>
        <v>CONFIRMED BEARISH</v>
      </c>
    </row>
    <row r="2110" spans="1:12" ht="13.5" x14ac:dyDescent="0.25">
      <c r="A2110" s="3">
        <f>RSI!A2110</f>
        <v>45076</v>
      </c>
      <c r="B2110" s="2">
        <f>RSI!B2110</f>
        <v>2.68</v>
      </c>
      <c r="C2110" s="2">
        <f>RSI!I2110</f>
        <v>45.265029057536701</v>
      </c>
      <c r="D2110" s="2">
        <f>MACD!E2110</f>
        <v>0.10224233968668761</v>
      </c>
      <c r="E2110" s="2">
        <f>MACD!F2110</f>
        <v>6.1473322929359545E-2</v>
      </c>
      <c r="F2110" s="2">
        <f>'Moving Avg'!D2110</f>
        <v>2.63</v>
      </c>
      <c r="G2110" s="2">
        <f>'Moving Avg'!F2110</f>
        <v>2.8499999999999996</v>
      </c>
      <c r="H2110" s="2">
        <f>'Moving Avg'!G2110</f>
        <v>2.7040000000000011</v>
      </c>
      <c r="I2110" s="2">
        <f>'Moving Avg'!H2110</f>
        <v>2.1711500000000004</v>
      </c>
      <c r="J2110" s="6" t="str">
        <f>OBV!F2110</f>
        <v>BEARISH</v>
      </c>
      <c r="K2110" s="6" t="str">
        <f>OBV!G2110</f>
        <v>WEAK</v>
      </c>
      <c r="L2110" s="6" t="str">
        <f>OBV!H2110</f>
        <v>CONFIRMED BEARISH</v>
      </c>
    </row>
    <row r="2111" spans="1:12" ht="13.5" x14ac:dyDescent="0.25">
      <c r="A2111" s="3">
        <f>RSI!A2111</f>
        <v>45077</v>
      </c>
      <c r="B2111" s="2">
        <f>RSI!B2111</f>
        <v>2.75</v>
      </c>
      <c r="C2111" s="2">
        <f>RSI!I2111</f>
        <v>49.278843239812723</v>
      </c>
      <c r="D2111" s="2">
        <f>MACD!E2111</f>
        <v>0.10837702240954084</v>
      </c>
      <c r="E2111" s="2">
        <f>MACD!F2111</f>
        <v>7.0854062825395803E-2</v>
      </c>
      <c r="F2111" s="2">
        <f>'Moving Avg'!D2111</f>
        <v>2.6339999999999999</v>
      </c>
      <c r="G2111" s="2">
        <f>'Moving Avg'!F2111</f>
        <v>2.8399999999999994</v>
      </c>
      <c r="H2111" s="2">
        <f>'Moving Avg'!G2111</f>
        <v>2.7116000000000007</v>
      </c>
      <c r="I2111" s="2">
        <f>'Moving Avg'!H2111</f>
        <v>2.1771000000000003</v>
      </c>
      <c r="J2111" s="6" t="str">
        <f>OBV!F2111</f>
        <v>BEARISH</v>
      </c>
      <c r="K2111" s="6" t="str">
        <f>OBV!G2111</f>
        <v>WEAK</v>
      </c>
      <c r="L2111" s="6" t="str">
        <f>OBV!H2111</f>
        <v>BEARISH DIVERGENCE</v>
      </c>
    </row>
    <row r="2112" spans="1:12" ht="13.5" x14ac:dyDescent="0.25">
      <c r="A2112" s="3">
        <f>RSI!A2112</f>
        <v>45078</v>
      </c>
      <c r="B2112" s="2">
        <f>RSI!B2112</f>
        <v>2.75</v>
      </c>
      <c r="C2112" s="2">
        <f>RSI!I2112</f>
        <v>49.278843239812723</v>
      </c>
      <c r="D2112" s="2">
        <f>MACD!E2112</f>
        <v>0.11365773368916043</v>
      </c>
      <c r="E2112" s="2">
        <f>MACD!F2112</f>
        <v>7.941479699814874E-2</v>
      </c>
      <c r="F2112" s="2">
        <f>'Moving Avg'!D2112</f>
        <v>2.6640000000000001</v>
      </c>
      <c r="G2112" s="2">
        <f>'Moving Avg'!F2112</f>
        <v>2.8259999999999996</v>
      </c>
      <c r="H2112" s="2">
        <f>'Moving Avg'!G2112</f>
        <v>2.7184000000000008</v>
      </c>
      <c r="I2112" s="2">
        <f>'Moving Avg'!H2112</f>
        <v>2.1827000000000001</v>
      </c>
      <c r="J2112" s="6" t="str">
        <f>OBV!F2112</f>
        <v>BEARISH</v>
      </c>
      <c r="K2112" s="6" t="str">
        <f>OBV!G2112</f>
        <v>NEUTRAL</v>
      </c>
      <c r="L2112" s="6" t="str">
        <f>OBV!H2112</f>
        <v>BEARISH DIVERGENCE</v>
      </c>
    </row>
    <row r="2113" spans="1:12" ht="13.5" x14ac:dyDescent="0.25">
      <c r="A2113" s="3">
        <f>RSI!A2113</f>
        <v>45079</v>
      </c>
      <c r="B2113" s="2">
        <f>RSI!B2113</f>
        <v>2.75</v>
      </c>
      <c r="C2113" s="2">
        <f>RSI!I2113</f>
        <v>49.27884323981273</v>
      </c>
      <c r="D2113" s="2">
        <f>MACD!E2113</f>
        <v>0.11820919997730517</v>
      </c>
      <c r="E2113" s="2">
        <f>MACD!F2113</f>
        <v>8.7173677593980023E-2</v>
      </c>
      <c r="F2113" s="2">
        <f>'Moving Avg'!D2113</f>
        <v>2.6920000000000002</v>
      </c>
      <c r="G2113" s="2">
        <f>'Moving Avg'!F2113</f>
        <v>2.8119999999999998</v>
      </c>
      <c r="H2113" s="2">
        <f>'Moving Avg'!G2113</f>
        <v>2.7238000000000011</v>
      </c>
      <c r="I2113" s="2">
        <f>'Moving Avg'!H2113</f>
        <v>2.1879500000000003</v>
      </c>
      <c r="J2113" s="6" t="str">
        <f>OBV!F2113</f>
        <v>BEARISH</v>
      </c>
      <c r="K2113" s="6" t="str">
        <f>OBV!G2113</f>
        <v>NEUTRAL</v>
      </c>
      <c r="L2113" s="6" t="str">
        <f>OBV!H2113</f>
        <v>BEARISH DIVERGENCE</v>
      </c>
    </row>
    <row r="2114" spans="1:12" ht="13.5" x14ac:dyDescent="0.25">
      <c r="A2114" s="3">
        <f>RSI!A2114</f>
        <v>45082</v>
      </c>
      <c r="B2114" s="2">
        <f>RSI!B2114</f>
        <v>2.75</v>
      </c>
      <c r="C2114" s="2">
        <f>RSI!I2114</f>
        <v>49.27884323981273</v>
      </c>
      <c r="D2114" s="2">
        <f>MACD!E2114</f>
        <v>0.12213745191272007</v>
      </c>
      <c r="E2114" s="2">
        <f>MACD!F2114</f>
        <v>9.4166432457728044E-2</v>
      </c>
      <c r="F2114" s="2">
        <f>'Moving Avg'!D2114</f>
        <v>2.7359999999999998</v>
      </c>
      <c r="G2114" s="2">
        <f>'Moving Avg'!F2114</f>
        <v>2.7979999999999996</v>
      </c>
      <c r="H2114" s="2">
        <f>'Moving Avg'!G2114</f>
        <v>2.7292000000000005</v>
      </c>
      <c r="I2114" s="2">
        <f>'Moving Avg'!H2114</f>
        <v>2.1928500000000004</v>
      </c>
      <c r="J2114" s="6" t="str">
        <f>OBV!F2114</f>
        <v>BULLISH</v>
      </c>
      <c r="K2114" s="6" t="str">
        <f>OBV!G2114</f>
        <v>NEUTRAL</v>
      </c>
      <c r="L2114" s="6" t="str">
        <f>OBV!H2114</f>
        <v>CONFIRMED BULLISH</v>
      </c>
    </row>
    <row r="2115" spans="1:12" ht="13.5" x14ac:dyDescent="0.25">
      <c r="A2115" s="3">
        <f>RSI!A2115</f>
        <v>45083</v>
      </c>
      <c r="B2115" s="2">
        <f>RSI!B2115</f>
        <v>2.64</v>
      </c>
      <c r="C2115" s="2">
        <f>RSI!I2115</f>
        <v>42.665743563508137</v>
      </c>
      <c r="D2115" s="2">
        <f>MACD!E2115</f>
        <v>0.13368081223918216</v>
      </c>
      <c r="E2115" s="2">
        <f>MACD!F2115</f>
        <v>0.10206930841401887</v>
      </c>
      <c r="F2115" s="2">
        <f>'Moving Avg'!D2115</f>
        <v>2.7280000000000002</v>
      </c>
      <c r="G2115" s="2">
        <f>'Moving Avg'!F2115</f>
        <v>2.7784999999999997</v>
      </c>
      <c r="H2115" s="2">
        <f>'Moving Avg'!G2115</f>
        <v>2.7324000000000006</v>
      </c>
      <c r="I2115" s="2">
        <f>'Moving Avg'!H2115</f>
        <v>2.1971000000000007</v>
      </c>
      <c r="J2115" s="6" t="str">
        <f>OBV!F2115</f>
        <v>BEARISH</v>
      </c>
      <c r="K2115" s="6" t="str">
        <f>OBV!G2115</f>
        <v>NEUTRAL</v>
      </c>
      <c r="L2115" s="6" t="str">
        <f>OBV!H2115</f>
        <v>CONFIRMED BEARISH</v>
      </c>
    </row>
    <row r="2116" spans="1:12" ht="13.5" x14ac:dyDescent="0.25">
      <c r="A2116" s="3">
        <f>RSI!A2116</f>
        <v>45084</v>
      </c>
      <c r="B2116" s="2">
        <f>RSI!B2116</f>
        <v>2.64</v>
      </c>
      <c r="C2116" s="2">
        <f>RSI!I2116</f>
        <v>42.665743563508137</v>
      </c>
      <c r="D2116" s="2">
        <f>MACD!E2116</f>
        <v>0.11801044426431107</v>
      </c>
      <c r="E2116" s="2">
        <f>MACD!F2116</f>
        <v>0.10525753558407733</v>
      </c>
      <c r="F2116" s="2">
        <f>'Moving Avg'!D2116</f>
        <v>2.7060000000000004</v>
      </c>
      <c r="G2116" s="2">
        <f>'Moving Avg'!F2116</f>
        <v>2.7675000000000001</v>
      </c>
      <c r="H2116" s="2">
        <f>'Moving Avg'!G2116</f>
        <v>2.7356000000000007</v>
      </c>
      <c r="I2116" s="2">
        <f>'Moving Avg'!H2116</f>
        <v>2.2012500000000004</v>
      </c>
      <c r="J2116" s="6" t="str">
        <f>OBV!F2116</f>
        <v>BEARISH</v>
      </c>
      <c r="K2116" s="6" t="str">
        <f>OBV!G2116</f>
        <v>NEUTRAL</v>
      </c>
      <c r="L2116" s="6" t="str">
        <f>OBV!H2116</f>
        <v>CONFIRMED BEARISH</v>
      </c>
    </row>
    <row r="2117" spans="1:12" ht="13.5" x14ac:dyDescent="0.25">
      <c r="A2117" s="3">
        <f>RSI!A2117</f>
        <v>45085</v>
      </c>
      <c r="B2117" s="2">
        <f>RSI!B2117</f>
        <v>2.64</v>
      </c>
      <c r="C2117" s="2">
        <f>RSI!I2117</f>
        <v>42.66574356350813</v>
      </c>
      <c r="D2117" s="2">
        <f>MACD!E2117</f>
        <v>8.5413883095801779E-2</v>
      </c>
      <c r="E2117" s="2">
        <f>MACD!F2117</f>
        <v>0.10128880508642223</v>
      </c>
      <c r="F2117" s="2">
        <f>'Moving Avg'!D2117</f>
        <v>2.6840000000000002</v>
      </c>
      <c r="G2117" s="2">
        <f>'Moving Avg'!F2117</f>
        <v>2.754</v>
      </c>
      <c r="H2117" s="2">
        <f>'Moving Avg'!G2117</f>
        <v>2.7387999999999999</v>
      </c>
      <c r="I2117" s="2">
        <f>'Moving Avg'!H2117</f>
        <v>2.2050000000000001</v>
      </c>
      <c r="J2117" s="6" t="str">
        <f>OBV!F2117</f>
        <v>BEARISH</v>
      </c>
      <c r="K2117" s="6" t="str">
        <f>OBV!G2117</f>
        <v>NEUTRAL</v>
      </c>
      <c r="L2117" s="6" t="str">
        <f>OBV!H2117</f>
        <v>CONFIRMED BEARISH</v>
      </c>
    </row>
    <row r="2118" spans="1:12" ht="13.5" x14ac:dyDescent="0.25">
      <c r="A2118" s="3">
        <f>RSI!A2118</f>
        <v>45086</v>
      </c>
      <c r="B2118" s="2">
        <f>RSI!B2118</f>
        <v>2.64</v>
      </c>
      <c r="C2118" s="2">
        <f>RSI!I2118</f>
        <v>42.665743563508137</v>
      </c>
      <c r="D2118" s="2">
        <f>MACD!E2118</f>
        <v>5.9984510293171756E-2</v>
      </c>
      <c r="E2118" s="2">
        <f>MACD!F2118</f>
        <v>9.302794612777214E-2</v>
      </c>
      <c r="F2118" s="2">
        <f>'Moving Avg'!D2118</f>
        <v>2.6620000000000004</v>
      </c>
      <c r="G2118" s="2">
        <f>'Moving Avg'!F2118</f>
        <v>2.7410000000000005</v>
      </c>
      <c r="H2118" s="2">
        <f>'Moving Avg'!G2118</f>
        <v>2.742</v>
      </c>
      <c r="I2118" s="2">
        <f>'Moving Avg'!H2118</f>
        <v>2.2091500000000002</v>
      </c>
      <c r="J2118" s="6" t="str">
        <f>OBV!F2118</f>
        <v>BEARISH</v>
      </c>
      <c r="K2118" s="6" t="str">
        <f>OBV!G2118</f>
        <v>NEUTRAL</v>
      </c>
      <c r="L2118" s="6" t="str">
        <f>OBV!H2118</f>
        <v>CONFIRMED BEARISH</v>
      </c>
    </row>
    <row r="2119" spans="1:12" ht="13.5" x14ac:dyDescent="0.25">
      <c r="A2119" s="3">
        <f>RSI!A2119</f>
        <v>45089</v>
      </c>
      <c r="B2119" s="2">
        <f>RSI!B2119</f>
        <v>2.64</v>
      </c>
      <c r="C2119" s="2">
        <f>RSI!I2119</f>
        <v>42.665743563508137</v>
      </c>
      <c r="D2119" s="2">
        <f>MACD!E2119</f>
        <v>2.6728055700875331E-2</v>
      </c>
      <c r="E2119" s="2">
        <f>MACD!F2119</f>
        <v>7.9767968042392778E-2</v>
      </c>
      <c r="F2119" s="2">
        <f>'Moving Avg'!D2119</f>
        <v>2.64</v>
      </c>
      <c r="G2119" s="2">
        <f>'Moving Avg'!F2119</f>
        <v>2.7355000000000005</v>
      </c>
      <c r="H2119" s="2">
        <f>'Moving Avg'!G2119</f>
        <v>2.7477999999999998</v>
      </c>
      <c r="I2119" s="2">
        <f>'Moving Avg'!H2119</f>
        <v>2.2137000000000002</v>
      </c>
      <c r="J2119" s="6" t="str">
        <f>OBV!F2119</f>
        <v>BEARISH</v>
      </c>
      <c r="K2119" s="6" t="str">
        <f>OBV!G2119</f>
        <v>NEUTRAL</v>
      </c>
      <c r="L2119" s="6" t="str">
        <f>OBV!H2119</f>
        <v>CONFIRMED BEARISH</v>
      </c>
    </row>
    <row r="2120" spans="1:12" ht="13.5" x14ac:dyDescent="0.25">
      <c r="A2120" s="3">
        <f>RSI!A2120</f>
        <v>45090</v>
      </c>
      <c r="B2120" s="2">
        <f>RSI!B2120</f>
        <v>2.52</v>
      </c>
      <c r="C2120" s="2">
        <f>RSI!I2120</f>
        <v>35.201047507531484</v>
      </c>
      <c r="D2120" s="2">
        <f>MACD!E2120</f>
        <v>3.1080086368439286E-2</v>
      </c>
      <c r="E2120" s="2">
        <f>MACD!F2120</f>
        <v>7.0030391707602085E-2</v>
      </c>
      <c r="F2120" s="2">
        <f>'Moving Avg'!D2120</f>
        <v>2.6160000000000001</v>
      </c>
      <c r="G2120" s="2">
        <f>'Moving Avg'!F2120</f>
        <v>2.7185000000000006</v>
      </c>
      <c r="H2120" s="2">
        <f>'Moving Avg'!G2120</f>
        <v>2.7512000000000008</v>
      </c>
      <c r="I2120" s="2">
        <f>'Moving Avg'!H2120</f>
        <v>2.218</v>
      </c>
      <c r="J2120" s="6" t="str">
        <f>OBV!F2120</f>
        <v>BEARISH</v>
      </c>
      <c r="K2120" s="6" t="str">
        <f>OBV!G2120</f>
        <v>NEUTRAL</v>
      </c>
      <c r="L2120" s="6" t="str">
        <f>OBV!H2120</f>
        <v>CONFIRMED BEARISH</v>
      </c>
    </row>
    <row r="2121" spans="1:12" ht="13.5" x14ac:dyDescent="0.25">
      <c r="A2121" s="3">
        <f>RSI!A2121</f>
        <v>45091</v>
      </c>
      <c r="B2121" s="2">
        <f>RSI!B2121</f>
        <v>2.52</v>
      </c>
      <c r="C2121" s="2">
        <f>RSI!I2121</f>
        <v>35.201047507531484</v>
      </c>
      <c r="D2121" s="2">
        <f>MACD!E2121</f>
        <v>4.6728200579568835E-2</v>
      </c>
      <c r="E2121" s="2">
        <f>MACD!F2121</f>
        <v>6.5369953481995438E-2</v>
      </c>
      <c r="F2121" s="2">
        <f>'Moving Avg'!D2121</f>
        <v>2.5919999999999996</v>
      </c>
      <c r="G2121" s="2">
        <f>'Moving Avg'!F2121</f>
        <v>2.6995000000000005</v>
      </c>
      <c r="H2121" s="2">
        <f>'Moving Avg'!G2121</f>
        <v>2.7546000000000008</v>
      </c>
      <c r="I2121" s="2">
        <f>'Moving Avg'!H2121</f>
        <v>2.2226499999999998</v>
      </c>
      <c r="J2121" s="6" t="str">
        <f>OBV!F2121</f>
        <v>BEARISH</v>
      </c>
      <c r="K2121" s="6" t="str">
        <f>OBV!G2121</f>
        <v>NEUTRAL</v>
      </c>
      <c r="L2121" s="6" t="str">
        <f>OBV!H2121</f>
        <v>CONFIRMED BEARISH</v>
      </c>
    </row>
    <row r="2122" spans="1:12" ht="13.5" x14ac:dyDescent="0.25">
      <c r="A2122" s="3">
        <f>RSI!A2122</f>
        <v>45092</v>
      </c>
      <c r="B2122" s="2">
        <f>RSI!B2122</f>
        <v>2.5099999999999998</v>
      </c>
      <c r="C2122" s="2">
        <f>RSI!I2122</f>
        <v>34.615726141775028</v>
      </c>
      <c r="D2122" s="2">
        <f>MACD!E2122</f>
        <v>6.1817427376555045E-2</v>
      </c>
      <c r="E2122" s="2">
        <f>MACD!F2122</f>
        <v>6.465944826090736E-2</v>
      </c>
      <c r="F2122" s="2">
        <f>'Moving Avg'!D2122</f>
        <v>2.5659999999999998</v>
      </c>
      <c r="G2122" s="2">
        <f>'Moving Avg'!F2122</f>
        <v>2.6800000000000006</v>
      </c>
      <c r="H2122" s="2">
        <f>'Moving Avg'!G2122</f>
        <v>2.7578000000000009</v>
      </c>
      <c r="I2122" s="2">
        <f>'Moving Avg'!H2122</f>
        <v>2.2269000000000001</v>
      </c>
      <c r="J2122" s="6" t="str">
        <f>OBV!F2122</f>
        <v>BEARISH</v>
      </c>
      <c r="K2122" s="6" t="str">
        <f>OBV!G2122</f>
        <v>NEUTRAL</v>
      </c>
      <c r="L2122" s="6" t="str">
        <f>OBV!H2122</f>
        <v>CONFIRMED BEARISH</v>
      </c>
    </row>
    <row r="2123" spans="1:12" ht="13.5" x14ac:dyDescent="0.25">
      <c r="A2123" s="3">
        <f>RSI!A2123</f>
        <v>45093</v>
      </c>
      <c r="B2123" s="2">
        <f>RSI!B2123</f>
        <v>2.66</v>
      </c>
      <c r="C2123" s="2">
        <f>RSI!I2123</f>
        <v>48.459722713995824</v>
      </c>
      <c r="D2123" s="2">
        <f>MACD!E2123</f>
        <v>6.455893068044416E-2</v>
      </c>
      <c r="E2123" s="2">
        <f>MACD!F2123</f>
        <v>6.4639344744814725E-2</v>
      </c>
      <c r="F2123" s="2">
        <f>'Moving Avg'!D2123</f>
        <v>2.57</v>
      </c>
      <c r="G2123" s="2">
        <f>'Moving Avg'!F2123</f>
        <v>2.6680000000000001</v>
      </c>
      <c r="H2123" s="2">
        <f>'Moving Avg'!G2123</f>
        <v>2.7640000000000011</v>
      </c>
      <c r="I2123" s="2">
        <f>'Moving Avg'!H2123</f>
        <v>2.2315499999999999</v>
      </c>
      <c r="J2123" s="6" t="str">
        <f>OBV!F2123</f>
        <v>BEARISH</v>
      </c>
      <c r="K2123" s="6" t="str">
        <f>OBV!G2123</f>
        <v>NEUTRAL</v>
      </c>
      <c r="L2123" s="6" t="str">
        <f>OBV!H2123</f>
        <v>BEARISH DIVERGENCE</v>
      </c>
    </row>
    <row r="2124" spans="1:12" ht="13.5" x14ac:dyDescent="0.25">
      <c r="A2124" s="3">
        <f>RSI!A2124</f>
        <v>45096</v>
      </c>
      <c r="B2124" s="2">
        <f>RSI!B2124</f>
        <v>2.7</v>
      </c>
      <c r="C2124" s="2">
        <f>RSI!I2124</f>
        <v>51.41400951771729</v>
      </c>
      <c r="D2124" s="2">
        <f>MACD!E2124</f>
        <v>6.4033795882289635E-2</v>
      </c>
      <c r="E2124" s="2">
        <f>MACD!F2124</f>
        <v>6.4518234972309713E-2</v>
      </c>
      <c r="F2124" s="2">
        <f>'Moving Avg'!D2124</f>
        <v>2.5819999999999999</v>
      </c>
      <c r="G2124" s="2">
        <f>'Moving Avg'!F2124</f>
        <v>2.6580000000000004</v>
      </c>
      <c r="H2124" s="2">
        <f>'Moving Avg'!G2124</f>
        <v>2.7710000000000008</v>
      </c>
      <c r="I2124" s="2">
        <f>'Moving Avg'!H2124</f>
        <v>2.2364000000000006</v>
      </c>
      <c r="J2124" s="6" t="str">
        <f>OBV!F2124</f>
        <v>BEARISH</v>
      </c>
      <c r="K2124" s="6" t="str">
        <f>OBV!G2124</f>
        <v>NEUTRAL</v>
      </c>
      <c r="L2124" s="6" t="str">
        <f>OBV!H2124</f>
        <v>BEARISH DIVERGENCE</v>
      </c>
    </row>
    <row r="2125" spans="1:12" ht="13.5" x14ac:dyDescent="0.25">
      <c r="A2125" s="3">
        <f>RSI!A2125</f>
        <v>45097</v>
      </c>
      <c r="B2125" s="2">
        <f>RSI!B2125</f>
        <v>2.7</v>
      </c>
      <c r="C2125" s="2">
        <f>RSI!I2125</f>
        <v>51.41400951771729</v>
      </c>
      <c r="D2125" s="2">
        <f>MACD!E2125</f>
        <v>4.6539359263994218E-2</v>
      </c>
      <c r="E2125" s="2">
        <f>MACD!F2125</f>
        <v>6.0922459830646619E-2</v>
      </c>
      <c r="F2125" s="2">
        <f>'Moving Avg'!D2125</f>
        <v>2.6179999999999999</v>
      </c>
      <c r="G2125" s="2">
        <f>'Moving Avg'!F2125</f>
        <v>2.6480000000000006</v>
      </c>
      <c r="H2125" s="2">
        <f>'Moving Avg'!G2125</f>
        <v>2.7752000000000003</v>
      </c>
      <c r="I2125" s="2">
        <f>'Moving Avg'!H2125</f>
        <v>2.2409500000000002</v>
      </c>
      <c r="J2125" s="6" t="str">
        <f>OBV!F2125</f>
        <v>BEARISH</v>
      </c>
      <c r="K2125" s="6" t="str">
        <f>OBV!G2125</f>
        <v>NEUTRAL</v>
      </c>
      <c r="L2125" s="6" t="str">
        <f>OBV!H2125</f>
        <v>BEARISH DIVERGENCE</v>
      </c>
    </row>
    <row r="2126" spans="1:12" ht="13.5" x14ac:dyDescent="0.25">
      <c r="A2126" s="3">
        <f>RSI!A2126</f>
        <v>45098</v>
      </c>
      <c r="B2126" s="2">
        <f>RSI!B2126</f>
        <v>2.7</v>
      </c>
      <c r="C2126" s="2">
        <f>RSI!I2126</f>
        <v>51.41400951771729</v>
      </c>
      <c r="D2126" s="2">
        <f>MACD!E2126</f>
        <v>3.1618768075711401E-2</v>
      </c>
      <c r="E2126" s="2">
        <f>MACD!F2126</f>
        <v>5.5061721479659577E-2</v>
      </c>
      <c r="F2126" s="2">
        <f>'Moving Avg'!D2126</f>
        <v>2.6539999999999999</v>
      </c>
      <c r="G2126" s="2">
        <f>'Moving Avg'!F2126</f>
        <v>2.646500000000001</v>
      </c>
      <c r="H2126" s="2">
        <f>'Moving Avg'!G2126</f>
        <v>2.7765999999999997</v>
      </c>
      <c r="I2126" s="2">
        <f>'Moving Avg'!H2126</f>
        <v>2.2458</v>
      </c>
      <c r="J2126" s="6" t="str">
        <f>OBV!F2126</f>
        <v>BEARISH</v>
      </c>
      <c r="K2126" s="6" t="str">
        <f>OBV!G2126</f>
        <v>NEUTRAL</v>
      </c>
      <c r="L2126" s="6" t="str">
        <f>OBV!H2126</f>
        <v>BEARISH DIVERGENCE</v>
      </c>
    </row>
    <row r="2127" spans="1:12" ht="13.5" x14ac:dyDescent="0.25">
      <c r="A2127" s="3">
        <f>RSI!A2127</f>
        <v>45099</v>
      </c>
      <c r="B2127" s="2">
        <f>RSI!B2127</f>
        <v>2.74</v>
      </c>
      <c r="C2127" s="2">
        <f>RSI!I2127</f>
        <v>54.659959739217527</v>
      </c>
      <c r="D2127" s="2">
        <f>MACD!E2127</f>
        <v>1.5921794716507343E-2</v>
      </c>
      <c r="E2127" s="2">
        <f>MACD!F2127</f>
        <v>4.7233736127029136E-2</v>
      </c>
      <c r="F2127" s="2">
        <f>'Moving Avg'!D2127</f>
        <v>2.7</v>
      </c>
      <c r="G2127" s="2">
        <f>'Moving Avg'!F2127</f>
        <v>2.6535000000000006</v>
      </c>
      <c r="H2127" s="2">
        <f>'Moving Avg'!G2127</f>
        <v>2.7758000000000003</v>
      </c>
      <c r="I2127" s="2">
        <f>'Moving Avg'!H2127</f>
        <v>2.2508500000000002</v>
      </c>
      <c r="J2127" s="6" t="str">
        <f>OBV!F2127</f>
        <v>BULLISH</v>
      </c>
      <c r="K2127" s="6" t="str">
        <f>OBV!G2127</f>
        <v>NEUTRAL</v>
      </c>
      <c r="L2127" s="6" t="str">
        <f>OBV!H2127</f>
        <v>CONFIRMED BULLISH</v>
      </c>
    </row>
    <row r="2128" spans="1:12" ht="13.5" x14ac:dyDescent="0.25">
      <c r="A2128" s="3">
        <f>RSI!A2128</f>
        <v>45100</v>
      </c>
      <c r="B2128" s="2">
        <f>RSI!B2128</f>
        <v>2.73</v>
      </c>
      <c r="C2128" s="2">
        <f>RSI!I2128</f>
        <v>53.694169927666195</v>
      </c>
      <c r="D2128" s="2">
        <f>MACD!E2128</f>
        <v>3.0432908628119648E-3</v>
      </c>
      <c r="E2128" s="2">
        <f>MACD!F2128</f>
        <v>3.8395647074185704E-2</v>
      </c>
      <c r="F2128" s="2">
        <f>'Moving Avg'!D2128</f>
        <v>2.7140000000000004</v>
      </c>
      <c r="G2128" s="2">
        <f>'Moving Avg'!F2128</f>
        <v>2.6595000000000004</v>
      </c>
      <c r="H2128" s="2">
        <f>'Moving Avg'!G2128</f>
        <v>2.7720000000000002</v>
      </c>
      <c r="I2128" s="2">
        <f>'Moving Avg'!H2128</f>
        <v>2.2562000000000002</v>
      </c>
      <c r="J2128" s="6" t="str">
        <f>OBV!F2128</f>
        <v>BULLISH</v>
      </c>
      <c r="K2128" s="6" t="str">
        <f>OBV!G2128</f>
        <v>NEUTRAL</v>
      </c>
      <c r="L2128" s="6" t="str">
        <f>OBV!H2128</f>
        <v>CONFIRMED BULLISH</v>
      </c>
    </row>
    <row r="2129" spans="1:12" ht="13.5" x14ac:dyDescent="0.25">
      <c r="A2129" s="3">
        <f>RSI!A2129</f>
        <v>45103</v>
      </c>
      <c r="B2129" s="2">
        <f>RSI!B2129</f>
        <v>2.73</v>
      </c>
      <c r="C2129" s="2">
        <f>RSI!I2129</f>
        <v>53.694169927666195</v>
      </c>
      <c r="D2129" s="2">
        <f>MACD!E2129</f>
        <v>-8.1070274369530182E-3</v>
      </c>
      <c r="E2129" s="2">
        <f>MACD!F2129</f>
        <v>2.9095112171957961E-2</v>
      </c>
      <c r="F2129" s="2">
        <f>'Moving Avg'!D2129</f>
        <v>2.72</v>
      </c>
      <c r="G2129" s="2">
        <f>'Moving Avg'!F2129</f>
        <v>2.6695000000000002</v>
      </c>
      <c r="H2129" s="2">
        <f>'Moving Avg'!G2129</f>
        <v>2.7686000000000006</v>
      </c>
      <c r="I2129" s="2">
        <f>'Moving Avg'!H2129</f>
        <v>2.2613500000000002</v>
      </c>
      <c r="J2129" s="6" t="str">
        <f>OBV!F2129</f>
        <v>BULLISH</v>
      </c>
      <c r="K2129" s="6" t="str">
        <f>OBV!G2129</f>
        <v>NEUTRAL</v>
      </c>
      <c r="L2129" s="6" t="str">
        <f>OBV!H2129</f>
        <v>CONFIRMED BULLISH</v>
      </c>
    </row>
    <row r="2130" spans="1:12" ht="13.5" x14ac:dyDescent="0.25">
      <c r="A2130" s="3">
        <f>RSI!A2130</f>
        <v>45104</v>
      </c>
      <c r="B2130" s="2">
        <f>RSI!B2130</f>
        <v>2.73</v>
      </c>
      <c r="C2130" s="2">
        <f>RSI!I2130</f>
        <v>53.694169927666195</v>
      </c>
      <c r="D2130" s="2">
        <f>MACD!E2130</f>
        <v>-3.6237823512986544E-2</v>
      </c>
      <c r="E2130" s="2">
        <f>MACD!F2130</f>
        <v>1.6028525034969061E-2</v>
      </c>
      <c r="F2130" s="2">
        <f>'Moving Avg'!D2130</f>
        <v>2.726</v>
      </c>
      <c r="G2130" s="2">
        <f>'Moving Avg'!F2130</f>
        <v>2.6719999999999997</v>
      </c>
      <c r="H2130" s="2">
        <f>'Moving Avg'!G2130</f>
        <v>2.7633999999999999</v>
      </c>
      <c r="I2130" s="2">
        <f>'Moving Avg'!H2130</f>
        <v>2.2667500000000005</v>
      </c>
      <c r="J2130" s="6" t="str">
        <f>OBV!F2130</f>
        <v>BULLISH</v>
      </c>
      <c r="K2130" s="6" t="str">
        <f>OBV!G2130</f>
        <v>NEUTRAL</v>
      </c>
      <c r="L2130" s="6" t="str">
        <f>OBV!H2130</f>
        <v>CONFIRMED BULLISH</v>
      </c>
    </row>
    <row r="2131" spans="1:12" ht="13.5" x14ac:dyDescent="0.25">
      <c r="A2131" s="3">
        <f>RSI!A2131</f>
        <v>45107</v>
      </c>
      <c r="B2131" s="2">
        <f>RSI!B2131</f>
        <v>2.73</v>
      </c>
      <c r="C2131" s="2">
        <f>RSI!I2131</f>
        <v>53.694169927666195</v>
      </c>
      <c r="D2131" s="2">
        <f>MACD!E2131</f>
        <v>-6.0257816751895898E-2</v>
      </c>
      <c r="E2131" s="2">
        <f>MACD!F2131</f>
        <v>7.7125667759606921E-4</v>
      </c>
      <c r="F2131" s="2">
        <f>'Moving Avg'!D2131</f>
        <v>2.7320000000000002</v>
      </c>
      <c r="G2131" s="2">
        <f>'Moving Avg'!F2131</f>
        <v>2.6709999999999998</v>
      </c>
      <c r="H2131" s="2">
        <f>'Moving Avg'!G2131</f>
        <v>2.7581999999999995</v>
      </c>
      <c r="I2131" s="2">
        <f>'Moving Avg'!H2131</f>
        <v>2.2724000000000002</v>
      </c>
      <c r="J2131" s="6" t="str">
        <f>OBV!F2131</f>
        <v>BULLISH</v>
      </c>
      <c r="K2131" s="6" t="str">
        <f>OBV!G2131</f>
        <v>NEUTRAL</v>
      </c>
      <c r="L2131" s="6" t="str">
        <f>OBV!H2131</f>
        <v>CONFIRMED BULLISH</v>
      </c>
    </row>
    <row r="2132" spans="1:12" ht="13.5" x14ac:dyDescent="0.25">
      <c r="A2132" s="3">
        <f>RSI!A2132</f>
        <v>45110</v>
      </c>
      <c r="B2132" s="2">
        <f>RSI!B2132</f>
        <v>2.57</v>
      </c>
      <c r="C2132" s="2">
        <f>RSI!I2132</f>
        <v>38.90170213338267</v>
      </c>
      <c r="D2132" s="2">
        <f>MACD!E2132</f>
        <v>-7.0469973087202042E-2</v>
      </c>
      <c r="E2132" s="2">
        <f>MACD!F2132</f>
        <v>-1.3476989275363555E-2</v>
      </c>
      <c r="F2132" s="2">
        <f>'Moving Avg'!D2132</f>
        <v>2.698</v>
      </c>
      <c r="G2132" s="2">
        <f>'Moving Avg'!F2132</f>
        <v>2.6619999999999999</v>
      </c>
      <c r="H2132" s="2">
        <f>'Moving Avg'!G2132</f>
        <v>2.7499999999999996</v>
      </c>
      <c r="I2132" s="2">
        <f>'Moving Avg'!H2132</f>
        <v>2.2769000000000004</v>
      </c>
      <c r="J2132" s="6" t="str">
        <f>OBV!F2132</f>
        <v>BEARISH</v>
      </c>
      <c r="K2132" s="6" t="str">
        <f>OBV!G2132</f>
        <v>WEAK</v>
      </c>
      <c r="L2132" s="6" t="str">
        <f>OBV!H2132</f>
        <v>CONFIRMED BEARISH</v>
      </c>
    </row>
    <row r="2133" spans="1:12" ht="13.5" x14ac:dyDescent="0.25">
      <c r="A2133" s="3">
        <f>RSI!A2133</f>
        <v>45111</v>
      </c>
      <c r="B2133" s="2">
        <f>RSI!B2133</f>
        <v>2.65</v>
      </c>
      <c r="C2133" s="2">
        <f>RSI!I2133</f>
        <v>46.794400855365119</v>
      </c>
      <c r="D2133" s="2">
        <f>MACD!E2133</f>
        <v>-6.1200637189367857E-2</v>
      </c>
      <c r="E2133" s="2">
        <f>MACD!F2133</f>
        <v>-2.3021718858164418E-2</v>
      </c>
      <c r="F2133" s="2">
        <f>'Moving Avg'!D2133</f>
        <v>2.6819999999999999</v>
      </c>
      <c r="G2133" s="2">
        <f>'Moving Avg'!F2133</f>
        <v>2.6569999999999991</v>
      </c>
      <c r="H2133" s="2">
        <f>'Moving Avg'!G2133</f>
        <v>2.7433999999999998</v>
      </c>
      <c r="I2133" s="2">
        <f>'Moving Avg'!H2133</f>
        <v>2.28165</v>
      </c>
      <c r="J2133" s="6" t="str">
        <f>OBV!F2133</f>
        <v>BULLISH</v>
      </c>
      <c r="K2133" s="6" t="str">
        <f>OBV!G2133</f>
        <v>STRONG</v>
      </c>
      <c r="L2133" s="6" t="str">
        <f>OBV!H2133</f>
        <v>BULLISH DIVERGENCE</v>
      </c>
    </row>
    <row r="2134" spans="1:12" ht="13.5" x14ac:dyDescent="0.25">
      <c r="A2134" s="3">
        <f>RSI!A2134</f>
        <v>45112</v>
      </c>
      <c r="B2134" s="2">
        <f>RSI!B2134</f>
        <v>2.65</v>
      </c>
      <c r="C2134" s="2">
        <f>RSI!I2134</f>
        <v>46.794400855365119</v>
      </c>
      <c r="D2134" s="2">
        <f>MACD!E2134</f>
        <v>-4.6973087557852899E-2</v>
      </c>
      <c r="E2134" s="2">
        <f>MACD!F2134</f>
        <v>-2.7811992598102117E-2</v>
      </c>
      <c r="F2134" s="2">
        <f>'Moving Avg'!D2134</f>
        <v>2.6659999999999999</v>
      </c>
      <c r="G2134" s="2">
        <f>'Moving Avg'!F2134</f>
        <v>2.6519999999999992</v>
      </c>
      <c r="H2134" s="2">
        <f>'Moving Avg'!G2134</f>
        <v>2.7402000000000002</v>
      </c>
      <c r="I2134" s="2">
        <f>'Moving Avg'!H2134</f>
        <v>2.2864</v>
      </c>
      <c r="J2134" s="6" t="str">
        <f>OBV!F2134</f>
        <v>BULLISH</v>
      </c>
      <c r="K2134" s="6" t="str">
        <f>OBV!G2134</f>
        <v>STRONG</v>
      </c>
      <c r="L2134" s="6" t="str">
        <f>OBV!H2134</f>
        <v>BULLISH DIVERGENCE</v>
      </c>
    </row>
    <row r="2135" spans="1:12" ht="13.5" x14ac:dyDescent="0.25">
      <c r="A2135" s="3">
        <f>RSI!A2135</f>
        <v>45113</v>
      </c>
      <c r="B2135" s="2">
        <f>RSI!B2135</f>
        <v>2.68</v>
      </c>
      <c r="C2135" s="2">
        <f>RSI!I2135</f>
        <v>49.624591118994168</v>
      </c>
      <c r="D2135" s="2">
        <f>MACD!E2135</f>
        <v>-3.6943262774667307E-2</v>
      </c>
      <c r="E2135" s="2">
        <f>MACD!F2135</f>
        <v>-2.9638246633415157E-2</v>
      </c>
      <c r="F2135" s="2">
        <f>'Moving Avg'!D2135</f>
        <v>2.6559999999999997</v>
      </c>
      <c r="G2135" s="2">
        <f>'Moving Avg'!F2135</f>
        <v>2.653999999999999</v>
      </c>
      <c r="H2135" s="2">
        <f>'Moving Avg'!G2135</f>
        <v>2.7398000000000007</v>
      </c>
      <c r="I2135" s="2">
        <f>'Moving Avg'!H2135</f>
        <v>2.29135</v>
      </c>
      <c r="J2135" s="6" t="str">
        <f>OBV!F2135</f>
        <v>BULLISH</v>
      </c>
      <c r="K2135" s="6" t="str">
        <f>OBV!G2135</f>
        <v>STRONG</v>
      </c>
      <c r="L2135" s="6" t="str">
        <f>OBV!H2135</f>
        <v>BULLISH DIVERGENCE</v>
      </c>
    </row>
    <row r="2136" spans="1:12" ht="13.5" x14ac:dyDescent="0.25">
      <c r="A2136" s="3">
        <f>RSI!A2136</f>
        <v>45114</v>
      </c>
      <c r="B2136" s="2">
        <f>RSI!B2136</f>
        <v>2.68</v>
      </c>
      <c r="C2136" s="2">
        <f>RSI!I2136</f>
        <v>49.624591118994168</v>
      </c>
      <c r="D2136" s="2">
        <f>MACD!E2136</f>
        <v>-2.8436211873030359E-2</v>
      </c>
      <c r="E2136" s="2">
        <f>MACD!F2136</f>
        <v>-2.9397839681338196E-2</v>
      </c>
      <c r="F2136" s="2">
        <f>'Moving Avg'!D2136</f>
        <v>2.6459999999999999</v>
      </c>
      <c r="G2136" s="2">
        <f>'Moving Avg'!F2136</f>
        <v>2.6559999999999997</v>
      </c>
      <c r="H2136" s="2">
        <f>'Moving Avg'!G2136</f>
        <v>2.7414000000000005</v>
      </c>
      <c r="I2136" s="2">
        <f>'Moving Avg'!H2136</f>
        <v>2.2963999999999998</v>
      </c>
      <c r="J2136" s="6" t="str">
        <f>OBV!F2136</f>
        <v>BULLISH</v>
      </c>
      <c r="K2136" s="6" t="str">
        <f>OBV!G2136</f>
        <v>STRONG</v>
      </c>
      <c r="L2136" s="6" t="str">
        <f>OBV!H2136</f>
        <v>BULLISH DIVERGENCE</v>
      </c>
    </row>
    <row r="2137" spans="1:12" ht="13.5" x14ac:dyDescent="0.25">
      <c r="A2137" s="3">
        <f>RSI!A2137</f>
        <v>45117</v>
      </c>
      <c r="B2137" s="2">
        <f>RSI!B2137</f>
        <v>2.68</v>
      </c>
      <c r="C2137" s="2">
        <f>RSI!I2137</f>
        <v>49.624591118994168</v>
      </c>
      <c r="D2137" s="2">
        <f>MACD!E2137</f>
        <v>-1.5065317726470795E-2</v>
      </c>
      <c r="E2137" s="2">
        <f>MACD!F2137</f>
        <v>-2.6531335290364718E-2</v>
      </c>
      <c r="F2137" s="2">
        <f>'Moving Avg'!D2137</f>
        <v>2.6680000000000001</v>
      </c>
      <c r="G2137" s="2">
        <f>'Moving Avg'!F2137</f>
        <v>2.6579999999999995</v>
      </c>
      <c r="H2137" s="2">
        <f>'Moving Avg'!G2137</f>
        <v>2.7430000000000008</v>
      </c>
      <c r="I2137" s="2">
        <f>'Moving Avg'!H2137</f>
        <v>2.3013999999999997</v>
      </c>
      <c r="J2137" s="6" t="str">
        <f>OBV!F2137</f>
        <v>BULLISH</v>
      </c>
      <c r="K2137" s="6" t="str">
        <f>OBV!G2137</f>
        <v>STRONG</v>
      </c>
      <c r="L2137" s="6" t="str">
        <f>OBV!H2137</f>
        <v>CONFIRMED BULLISH</v>
      </c>
    </row>
    <row r="2138" spans="1:12" ht="13.5" x14ac:dyDescent="0.25">
      <c r="A2138" s="3">
        <f>RSI!A2138</f>
        <v>45118</v>
      </c>
      <c r="B2138" s="2">
        <f>RSI!B2138</f>
        <v>2.68</v>
      </c>
      <c r="C2138" s="2">
        <f>RSI!I2138</f>
        <v>49.624591118994161</v>
      </c>
      <c r="D2138" s="2">
        <f>MACD!E2138</f>
        <v>-5.2725622814286943E-3</v>
      </c>
      <c r="E2138" s="2">
        <f>MACD!F2138</f>
        <v>-2.2279580688577515E-2</v>
      </c>
      <c r="F2138" s="2">
        <f>'Moving Avg'!D2138</f>
        <v>2.6739999999999999</v>
      </c>
      <c r="G2138" s="2">
        <f>'Moving Avg'!F2138</f>
        <v>2.6599999999999997</v>
      </c>
      <c r="H2138" s="2">
        <f>'Moving Avg'!G2138</f>
        <v>2.7456000000000005</v>
      </c>
      <c r="I2138" s="2">
        <f>'Moving Avg'!H2138</f>
        <v>2.3067499999999996</v>
      </c>
      <c r="J2138" s="6" t="str">
        <f>OBV!F2138</f>
        <v>BULLISH</v>
      </c>
      <c r="K2138" s="6" t="str">
        <f>OBV!G2138</f>
        <v>NEUTRAL</v>
      </c>
      <c r="L2138" s="6" t="str">
        <f>OBV!H2138</f>
        <v>CONFIRMED BULLISH</v>
      </c>
    </row>
    <row r="2139" spans="1:12" ht="13.5" x14ac:dyDescent="0.25">
      <c r="A2139" s="3">
        <f>RSI!A2139</f>
        <v>45119</v>
      </c>
      <c r="B2139" s="2">
        <f>RSI!B2139</f>
        <v>2.68</v>
      </c>
      <c r="C2139" s="2">
        <f>RSI!I2139</f>
        <v>49.624591118994161</v>
      </c>
      <c r="D2139" s="2">
        <f>MACD!E2139</f>
        <v>3.0297112129082926E-3</v>
      </c>
      <c r="E2139" s="2">
        <f>MACD!F2139</f>
        <v>-1.7217722308280354E-2</v>
      </c>
      <c r="F2139" s="2">
        <f>'Moving Avg'!D2139</f>
        <v>2.68</v>
      </c>
      <c r="G2139" s="2">
        <f>'Moving Avg'!F2139</f>
        <v>2.6619999999999999</v>
      </c>
      <c r="H2139" s="2">
        <f>'Moving Avg'!G2139</f>
        <v>2.7456000000000005</v>
      </c>
      <c r="I2139" s="2">
        <f>'Moving Avg'!H2139</f>
        <v>2.3119499999999999</v>
      </c>
      <c r="J2139" s="6" t="str">
        <f>OBV!F2139</f>
        <v>BULLISH</v>
      </c>
      <c r="K2139" s="6" t="str">
        <f>OBV!G2139</f>
        <v>NEUTRAL</v>
      </c>
      <c r="L2139" s="6" t="str">
        <f>OBV!H2139</f>
        <v>CONFIRMED BULLISH</v>
      </c>
    </row>
    <row r="2140" spans="1:12" ht="13.5" x14ac:dyDescent="0.25">
      <c r="A2140" s="3">
        <f>RSI!A2140</f>
        <v>45120</v>
      </c>
      <c r="B2140" s="2">
        <f>RSI!B2140</f>
        <v>2.68</v>
      </c>
      <c r="C2140" s="2">
        <f>RSI!I2140</f>
        <v>49.624591118994168</v>
      </c>
      <c r="D2140" s="2">
        <f>MACD!E2140</f>
        <v>1.0069615389805886E-2</v>
      </c>
      <c r="E2140" s="2">
        <f>MACD!F2140</f>
        <v>-1.1760254768663107E-2</v>
      </c>
      <c r="F2140" s="2">
        <f>'Moving Avg'!D2140</f>
        <v>2.68</v>
      </c>
      <c r="G2140" s="2">
        <f>'Moving Avg'!F2140</f>
        <v>2.67</v>
      </c>
      <c r="H2140" s="2">
        <f>'Moving Avg'!G2140</f>
        <v>2.7424000000000013</v>
      </c>
      <c r="I2140" s="2">
        <f>'Moving Avg'!H2140</f>
        <v>2.3169999999999997</v>
      </c>
      <c r="J2140" s="6" t="str">
        <f>OBV!F2140</f>
        <v>NEUTRAL</v>
      </c>
      <c r="K2140" s="6" t="str">
        <f>OBV!G2140</f>
        <v>NEUTRAL</v>
      </c>
      <c r="L2140" s="6" t="str">
        <f>OBV!H2140</f>
        <v>NEUTRAL</v>
      </c>
    </row>
    <row r="2141" spans="1:12" ht="13.5" x14ac:dyDescent="0.25">
      <c r="A2141" s="3">
        <f>RSI!A2141</f>
        <v>45121</v>
      </c>
      <c r="B2141" s="2">
        <f>RSI!B2141</f>
        <v>2.68</v>
      </c>
      <c r="C2141" s="2">
        <f>RSI!I2141</f>
        <v>49.624591118994168</v>
      </c>
      <c r="D2141" s="2">
        <f>MACD!E2141</f>
        <v>1.6040256948460119E-2</v>
      </c>
      <c r="E2141" s="2">
        <f>MACD!F2141</f>
        <v>-6.2001524252384629E-3</v>
      </c>
      <c r="F2141" s="2">
        <f>'Moving Avg'!D2141</f>
        <v>2.68</v>
      </c>
      <c r="G2141" s="2">
        <f>'Moving Avg'!F2141</f>
        <v>2.6779999999999999</v>
      </c>
      <c r="H2141" s="2">
        <f>'Moving Avg'!G2141</f>
        <v>2.737000000000001</v>
      </c>
      <c r="I2141" s="2">
        <f>'Moving Avg'!H2141</f>
        <v>2.3220999999999998</v>
      </c>
      <c r="J2141" s="6" t="str">
        <f>OBV!F2141</f>
        <v>NEUTRAL</v>
      </c>
      <c r="K2141" s="6" t="str">
        <f>OBV!G2141</f>
        <v>NEUTRAL</v>
      </c>
      <c r="L2141" s="6" t="str">
        <f>OBV!H2141</f>
        <v>NEUTRAL</v>
      </c>
    </row>
    <row r="2142" spans="1:12" ht="13.5" x14ac:dyDescent="0.25">
      <c r="A2142" s="3">
        <f>RSI!A2142</f>
        <v>45124</v>
      </c>
      <c r="B2142" s="2">
        <f>RSI!B2142</f>
        <v>2.67</v>
      </c>
      <c r="C2142" s="2">
        <f>RSI!I2142</f>
        <v>48.189170199302069</v>
      </c>
      <c r="D2142" s="2">
        <f>MACD!E2142</f>
        <v>-2.7695282343436212E-3</v>
      </c>
      <c r="E2142" s="2">
        <f>MACD!F2142</f>
        <v>-5.5140275870594942E-3</v>
      </c>
      <c r="F2142" s="2">
        <f>'Moving Avg'!D2142</f>
        <v>2.6779999999999999</v>
      </c>
      <c r="G2142" s="2">
        <f>'Moving Avg'!F2142</f>
        <v>2.6859999999999999</v>
      </c>
      <c r="H2142" s="2">
        <f>'Moving Avg'!G2142</f>
        <v>2.7298000000000009</v>
      </c>
      <c r="I2142" s="2">
        <f>'Moving Avg'!H2142</f>
        <v>2.3270499999999998</v>
      </c>
      <c r="J2142" s="6" t="str">
        <f>OBV!F2142</f>
        <v>BEARISH</v>
      </c>
      <c r="K2142" s="6" t="str">
        <f>OBV!G2142</f>
        <v>NEUTRAL</v>
      </c>
      <c r="L2142" s="6" t="str">
        <f>OBV!H2142</f>
        <v>CONFIRMED BEARISH</v>
      </c>
    </row>
    <row r="2143" spans="1:12" ht="13.5" x14ac:dyDescent="0.25">
      <c r="A2143" s="3">
        <f>RSI!A2143</f>
        <v>45125</v>
      </c>
      <c r="B2143" s="2">
        <f>RSI!B2143</f>
        <v>2.67</v>
      </c>
      <c r="C2143" s="2">
        <f>RSI!I2143</f>
        <v>48.189170199302069</v>
      </c>
      <c r="D2143" s="2">
        <f>MACD!E2143</f>
        <v>-6.3068866740403351E-3</v>
      </c>
      <c r="E2143" s="2">
        <f>MACD!F2143</f>
        <v>-5.6725994044556621E-3</v>
      </c>
      <c r="F2143" s="2">
        <f>'Moving Avg'!D2143</f>
        <v>2.6760000000000002</v>
      </c>
      <c r="G2143" s="2">
        <f>'Moving Avg'!F2143</f>
        <v>2.6865000000000001</v>
      </c>
      <c r="H2143" s="2">
        <f>'Moving Avg'!G2143</f>
        <v>2.7226000000000004</v>
      </c>
      <c r="I2143" s="2">
        <f>'Moving Avg'!H2143</f>
        <v>2.3319499999999995</v>
      </c>
      <c r="J2143" s="6" t="str">
        <f>OBV!F2143</f>
        <v>BEARISH</v>
      </c>
      <c r="K2143" s="6" t="str">
        <f>OBV!G2143</f>
        <v>NEUTRAL</v>
      </c>
      <c r="L2143" s="6" t="str">
        <f>OBV!H2143</f>
        <v>CONFIRMED BEARISH</v>
      </c>
    </row>
    <row r="2144" spans="1:12" ht="13.5" x14ac:dyDescent="0.25">
      <c r="A2144" s="3">
        <f>RSI!A2144</f>
        <v>45127</v>
      </c>
      <c r="B2144" s="2">
        <f>RSI!B2144</f>
        <v>2.67</v>
      </c>
      <c r="C2144" s="2">
        <f>RSI!I2144</f>
        <v>48.189170199302069</v>
      </c>
      <c r="D2144" s="2">
        <f>MACD!E2144</f>
        <v>-9.2343682245257241E-3</v>
      </c>
      <c r="E2144" s="2">
        <f>MACD!F2144</f>
        <v>-6.3849531684696745E-3</v>
      </c>
      <c r="F2144" s="2">
        <f>'Moving Avg'!D2144</f>
        <v>2.6740000000000004</v>
      </c>
      <c r="G2144" s="2">
        <f>'Moving Avg'!F2144</f>
        <v>2.6850000000000001</v>
      </c>
      <c r="H2144" s="2">
        <f>'Moving Avg'!G2144</f>
        <v>2.7154000000000007</v>
      </c>
      <c r="I2144" s="2">
        <f>'Moving Avg'!H2144</f>
        <v>2.3368499999999996</v>
      </c>
      <c r="J2144" s="6" t="str">
        <f>OBV!F2144</f>
        <v>BEARISH</v>
      </c>
      <c r="K2144" s="6" t="str">
        <f>OBV!G2144</f>
        <v>NEUTRAL</v>
      </c>
      <c r="L2144" s="6" t="str">
        <f>OBV!H2144</f>
        <v>CONFIRMED BEARISH</v>
      </c>
    </row>
    <row r="2145" spans="1:12" ht="13.5" x14ac:dyDescent="0.25">
      <c r="A2145" s="3">
        <f>RSI!A2145</f>
        <v>45128</v>
      </c>
      <c r="B2145" s="2">
        <f>RSI!B2145</f>
        <v>2.66</v>
      </c>
      <c r="C2145" s="2">
        <f>RSI!I2145</f>
        <v>46.508924932116635</v>
      </c>
      <c r="D2145" s="2">
        <f>MACD!E2145</f>
        <v>-6.2945390321766936E-3</v>
      </c>
      <c r="E2145" s="2">
        <f>MACD!F2145</f>
        <v>-6.3668703412110787E-3</v>
      </c>
      <c r="F2145" s="2">
        <f>'Moving Avg'!D2145</f>
        <v>2.67</v>
      </c>
      <c r="G2145" s="2">
        <f>'Moving Avg'!F2145</f>
        <v>2.6829999999999998</v>
      </c>
      <c r="H2145" s="2">
        <f>'Moving Avg'!G2145</f>
        <v>2.7080000000000006</v>
      </c>
      <c r="I2145" s="2">
        <f>'Moving Avg'!H2145</f>
        <v>2.3416999999999999</v>
      </c>
      <c r="J2145" s="6" t="str">
        <f>OBV!F2145</f>
        <v>BEARISH</v>
      </c>
      <c r="K2145" s="6" t="str">
        <f>OBV!G2145</f>
        <v>NEUTRAL</v>
      </c>
      <c r="L2145" s="6" t="str">
        <f>OBV!H2145</f>
        <v>CONFIRMED BEARISH</v>
      </c>
    </row>
    <row r="2146" spans="1:12" ht="13.5" x14ac:dyDescent="0.25">
      <c r="A2146" s="3">
        <f>RSI!A2146</f>
        <v>45131</v>
      </c>
      <c r="B2146" s="2">
        <f>RSI!B2146</f>
        <v>2.66</v>
      </c>
      <c r="C2146" s="2">
        <f>RSI!I2146</f>
        <v>46.508924932116635</v>
      </c>
      <c r="D2146" s="2">
        <f>MACD!E2146</f>
        <v>-3.6916011859524644E-3</v>
      </c>
      <c r="E2146" s="2">
        <f>MACD!F2146</f>
        <v>-5.8318165101593558E-3</v>
      </c>
      <c r="F2146" s="2">
        <f>'Moving Avg'!D2146</f>
        <v>2.6659999999999999</v>
      </c>
      <c r="G2146" s="2">
        <f>'Moving Avg'!F2146</f>
        <v>2.681</v>
      </c>
      <c r="H2146" s="2">
        <f>'Moving Avg'!G2146</f>
        <v>2.7040000000000015</v>
      </c>
      <c r="I2146" s="2">
        <f>'Moving Avg'!H2146</f>
        <v>2.3468999999999998</v>
      </c>
      <c r="J2146" s="6" t="str">
        <f>OBV!F2146</f>
        <v>BEARISH</v>
      </c>
      <c r="K2146" s="6" t="str">
        <f>OBV!G2146</f>
        <v>NEUTRAL</v>
      </c>
      <c r="L2146" s="6" t="str">
        <f>OBV!H2146</f>
        <v>CONFIRMED BEARISH</v>
      </c>
    </row>
    <row r="2147" spans="1:12" ht="13.5" x14ac:dyDescent="0.25">
      <c r="A2147" s="3">
        <f>RSI!A2147</f>
        <v>45133</v>
      </c>
      <c r="B2147" s="2">
        <f>RSI!B2147</f>
        <v>2.66</v>
      </c>
      <c r="C2147" s="2">
        <f>RSI!I2147</f>
        <v>46.508924932116635</v>
      </c>
      <c r="D2147" s="2">
        <f>MACD!E2147</f>
        <v>-1.3822726604382218E-3</v>
      </c>
      <c r="E2147" s="2">
        <f>MACD!F2147</f>
        <v>-4.9419077402151294E-3</v>
      </c>
      <c r="F2147" s="2">
        <f>'Moving Avg'!D2147</f>
        <v>2.6640000000000001</v>
      </c>
      <c r="G2147" s="2">
        <f>'Moving Avg'!F2147</f>
        <v>2.6769999999999996</v>
      </c>
      <c r="H2147" s="2">
        <f>'Moving Avg'!G2147</f>
        <v>2.6990000000000016</v>
      </c>
      <c r="I2147" s="2">
        <f>'Moving Avg'!H2147</f>
        <v>2.3521999999999998</v>
      </c>
      <c r="J2147" s="6" t="str">
        <f>OBV!F2147</f>
        <v>BEARISH</v>
      </c>
      <c r="K2147" s="6" t="str">
        <f>OBV!G2147</f>
        <v>NEUTRAL</v>
      </c>
      <c r="L2147" s="6" t="str">
        <f>OBV!H2147</f>
        <v>CONFIRMED BEARISH</v>
      </c>
    </row>
    <row r="2148" spans="1:12" ht="13.5" x14ac:dyDescent="0.25">
      <c r="A2148" s="3">
        <f>RSI!A2148</f>
        <v>45134</v>
      </c>
      <c r="B2148" s="2">
        <f>RSI!B2148</f>
        <v>2.66</v>
      </c>
      <c r="C2148" s="2">
        <f>RSI!I2148</f>
        <v>46.508924932116635</v>
      </c>
      <c r="D2148" s="2">
        <f>MACD!E2148</f>
        <v>6.7070293830306937E-4</v>
      </c>
      <c r="E2148" s="2">
        <f>MACD!F2148</f>
        <v>-3.8193856045114897E-3</v>
      </c>
      <c r="F2148" s="2">
        <f>'Moving Avg'!D2148</f>
        <v>2.6619999999999999</v>
      </c>
      <c r="G2148" s="2">
        <f>'Moving Avg'!F2148</f>
        <v>2.6734999999999998</v>
      </c>
      <c r="H2148" s="2">
        <f>'Moving Avg'!G2148</f>
        <v>2.6942000000000017</v>
      </c>
      <c r="I2148" s="2">
        <f>'Moving Avg'!H2148</f>
        <v>2.35785</v>
      </c>
      <c r="J2148" s="6" t="str">
        <f>OBV!F2148</f>
        <v>BEARISH</v>
      </c>
      <c r="K2148" s="6" t="str">
        <f>OBV!G2148</f>
        <v>NEUTRAL</v>
      </c>
      <c r="L2148" s="6" t="str">
        <f>OBV!H2148</f>
        <v>CONFIRMED BEARISH</v>
      </c>
    </row>
    <row r="2149" spans="1:12" ht="13.5" x14ac:dyDescent="0.25">
      <c r="A2149" s="3">
        <f>RSI!A2149</f>
        <v>45135</v>
      </c>
      <c r="B2149" s="2">
        <f>RSI!B2149</f>
        <v>2.73</v>
      </c>
      <c r="C2149" s="2">
        <f>RSI!I2149</f>
        <v>59.729423952023232</v>
      </c>
      <c r="D2149" s="2">
        <f>MACD!E2149</f>
        <v>-2.6857486916096462E-3</v>
      </c>
      <c r="E2149" s="2">
        <f>MACD!F2149</f>
        <v>-3.5926582219311214E-3</v>
      </c>
      <c r="F2149" s="2">
        <f>'Moving Avg'!D2149</f>
        <v>2.6740000000000004</v>
      </c>
      <c r="G2149" s="2">
        <f>'Moving Avg'!F2149</f>
        <v>2.6734999999999998</v>
      </c>
      <c r="H2149" s="2">
        <f>'Moving Avg'!G2149</f>
        <v>2.6938000000000017</v>
      </c>
      <c r="I2149" s="2">
        <f>'Moving Avg'!H2149</f>
        <v>2.3641000000000001</v>
      </c>
      <c r="J2149" s="6" t="str">
        <f>OBV!F2149</f>
        <v>BULLISH</v>
      </c>
      <c r="K2149" s="6" t="str">
        <f>OBV!G2149</f>
        <v>NEUTRAL</v>
      </c>
      <c r="L2149" s="6" t="str">
        <f>OBV!H2149</f>
        <v>CONFIRMED BULLISH</v>
      </c>
    </row>
    <row r="2150" spans="1:12" ht="13.5" x14ac:dyDescent="0.25">
      <c r="A2150" s="3">
        <f>RSI!A2150</f>
        <v>45138</v>
      </c>
      <c r="B2150" s="2">
        <f>RSI!B2150</f>
        <v>2.8</v>
      </c>
      <c r="C2150" s="2">
        <f>RSI!I2150</f>
        <v>68.194847431897728</v>
      </c>
      <c r="D2150" s="2">
        <f>MACD!E2150</f>
        <v>-1.1039826194343405E-2</v>
      </c>
      <c r="E2150" s="2">
        <f>MACD!F2150</f>
        <v>-5.0820918164135778E-3</v>
      </c>
      <c r="F2150" s="2">
        <f>'Moving Avg'!D2150</f>
        <v>2.7020000000000004</v>
      </c>
      <c r="G2150" s="2">
        <f>'Moving Avg'!F2150</f>
        <v>2.6769999999999992</v>
      </c>
      <c r="H2150" s="2">
        <f>'Moving Avg'!G2150</f>
        <v>2.6926000000000014</v>
      </c>
      <c r="I2150" s="2">
        <f>'Moving Avg'!H2150</f>
        <v>2.3704000000000001</v>
      </c>
      <c r="J2150" s="6" t="str">
        <f>OBV!F2150</f>
        <v>BULLISH</v>
      </c>
      <c r="K2150" s="6" t="str">
        <f>OBV!G2150</f>
        <v>STRONG</v>
      </c>
      <c r="L2150" s="6" t="str">
        <f>OBV!H2150</f>
        <v>CONFIRMED BULLISH</v>
      </c>
    </row>
    <row r="2151" spans="1:12" ht="13.5" x14ac:dyDescent="0.25">
      <c r="A2151" s="3">
        <f>RSI!A2151</f>
        <v>45139</v>
      </c>
      <c r="B2151" s="2">
        <f>RSI!B2151</f>
        <v>2.8</v>
      </c>
      <c r="C2151" s="2">
        <f>RSI!I2151</f>
        <v>68.194847431897728</v>
      </c>
      <c r="D2151" s="2">
        <f>MACD!E2151</f>
        <v>-1.8826754993415573E-2</v>
      </c>
      <c r="E2151" s="2">
        <f>MACD!F2151</f>
        <v>-7.8310244518139775E-3</v>
      </c>
      <c r="F2151" s="2">
        <f>'Moving Avg'!D2151</f>
        <v>2.7300000000000004</v>
      </c>
      <c r="G2151" s="2">
        <f>'Moving Avg'!F2151</f>
        <v>2.680499999999999</v>
      </c>
      <c r="H2151" s="2">
        <f>'Moving Avg'!G2151</f>
        <v>2.6906000000000017</v>
      </c>
      <c r="I2151" s="2">
        <f>'Moving Avg'!H2151</f>
        <v>2.3763999999999998</v>
      </c>
      <c r="J2151" s="6" t="str">
        <f>OBV!F2151</f>
        <v>BULLISH</v>
      </c>
      <c r="K2151" s="6" t="str">
        <f>OBV!G2151</f>
        <v>STRONG</v>
      </c>
      <c r="L2151" s="6" t="str">
        <f>OBV!H2151</f>
        <v>CONFIRMED BULLISH</v>
      </c>
    </row>
    <row r="2152" spans="1:12" ht="13.5" x14ac:dyDescent="0.25">
      <c r="A2152" s="3">
        <f>RSI!A2152</f>
        <v>45140</v>
      </c>
      <c r="B2152" s="2">
        <f>RSI!B2152</f>
        <v>2.8</v>
      </c>
      <c r="C2152" s="2">
        <f>RSI!I2152</f>
        <v>68.194847431897728</v>
      </c>
      <c r="D2152" s="2">
        <f>MACD!E2152</f>
        <v>-2.7619058126667539E-2</v>
      </c>
      <c r="E2152" s="2">
        <f>MACD!F2152</f>
        <v>-1.1788631186784689E-2</v>
      </c>
      <c r="F2152" s="2">
        <f>'Moving Avg'!D2152</f>
        <v>2.7580000000000005</v>
      </c>
      <c r="G2152" s="2">
        <f>'Moving Avg'!F2152</f>
        <v>2.6919999999999993</v>
      </c>
      <c r="H2152" s="2">
        <f>'Moving Avg'!G2152</f>
        <v>2.6886000000000019</v>
      </c>
      <c r="I2152" s="2">
        <f>'Moving Avg'!H2152</f>
        <v>2.3820499999999996</v>
      </c>
      <c r="J2152" s="6" t="str">
        <f>OBV!F2152</f>
        <v>BULLISH</v>
      </c>
      <c r="K2152" s="6" t="str">
        <f>OBV!G2152</f>
        <v>STRONG</v>
      </c>
      <c r="L2152" s="6" t="str">
        <f>OBV!H2152</f>
        <v>CONFIRMED BULLISH</v>
      </c>
    </row>
    <row r="2153" spans="1:12" ht="13.5" x14ac:dyDescent="0.25">
      <c r="A2153" s="3">
        <f>RSI!A2153</f>
        <v>45141</v>
      </c>
      <c r="B2153" s="2">
        <f>RSI!B2153</f>
        <v>2.8</v>
      </c>
      <c r="C2153" s="2">
        <f>RSI!I2153</f>
        <v>68.194847431897728</v>
      </c>
      <c r="D2153" s="2">
        <f>MACD!E2153</f>
        <v>-3.567434909287126E-2</v>
      </c>
      <c r="E2153" s="2">
        <f>MACD!F2153</f>
        <v>-1.6565774768002004E-2</v>
      </c>
      <c r="F2153" s="2">
        <f>'Moving Avg'!D2153</f>
        <v>2.786</v>
      </c>
      <c r="G2153" s="2">
        <f>'Moving Avg'!F2153</f>
        <v>2.6994999999999987</v>
      </c>
      <c r="H2153" s="2">
        <f>'Moving Avg'!G2153</f>
        <v>2.6866000000000021</v>
      </c>
      <c r="I2153" s="2">
        <f>'Moving Avg'!H2153</f>
        <v>2.3873999999999995</v>
      </c>
      <c r="J2153" s="6" t="str">
        <f>OBV!F2153</f>
        <v>BULLISH</v>
      </c>
      <c r="K2153" s="6" t="str">
        <f>OBV!G2153</f>
        <v>STRONG</v>
      </c>
      <c r="L2153" s="6" t="str">
        <f>OBV!H2153</f>
        <v>CONFIRMED BULLISH</v>
      </c>
    </row>
    <row r="2154" spans="1:12" ht="13.5" x14ac:dyDescent="0.25">
      <c r="A2154" s="3">
        <f>RSI!A2154</f>
        <v>45142</v>
      </c>
      <c r="B2154" s="2">
        <f>RSI!B2154</f>
        <v>2.8</v>
      </c>
      <c r="C2154" s="2">
        <f>RSI!I2154</f>
        <v>68.194847431897728</v>
      </c>
      <c r="D2154" s="2">
        <f>MACD!E2154</f>
        <v>-4.3060410686416972E-2</v>
      </c>
      <c r="E2154" s="2">
        <f>MACD!F2154</f>
        <v>-2.1864701951684998E-2</v>
      </c>
      <c r="F2154" s="2">
        <f>'Moving Avg'!D2154</f>
        <v>2.8</v>
      </c>
      <c r="G2154" s="2">
        <f>'Moving Avg'!F2154</f>
        <v>2.706999999999999</v>
      </c>
      <c r="H2154" s="2">
        <f>'Moving Avg'!G2154</f>
        <v>2.6846000000000019</v>
      </c>
      <c r="I2154" s="2">
        <f>'Moving Avg'!H2154</f>
        <v>2.3926999999999996</v>
      </c>
      <c r="J2154" s="6" t="str">
        <f>OBV!F2154</f>
        <v>BULLISH</v>
      </c>
      <c r="K2154" s="6" t="str">
        <f>OBV!G2154</f>
        <v>STRONG</v>
      </c>
      <c r="L2154" s="6" t="str">
        <f>OBV!H2154</f>
        <v>CONFIRMED BULLISH</v>
      </c>
    </row>
    <row r="2155" spans="1:12" ht="13.5" x14ac:dyDescent="0.25">
      <c r="A2155" s="3">
        <f>RSI!A2155</f>
        <v>45145</v>
      </c>
      <c r="B2155" s="2">
        <f>RSI!B2155</f>
        <v>2.8</v>
      </c>
      <c r="C2155" s="2">
        <f>RSI!I2155</f>
        <v>68.194847431897728</v>
      </c>
      <c r="D2155" s="2">
        <f>MACD!E2155</f>
        <v>-5.1376437169263767E-2</v>
      </c>
      <c r="E2155" s="2">
        <f>MACD!F2155</f>
        <v>-2.7767048995200754E-2</v>
      </c>
      <c r="F2155" s="2">
        <f>'Moving Avg'!D2155</f>
        <v>2.8</v>
      </c>
      <c r="G2155" s="2">
        <f>'Moving Avg'!F2155</f>
        <v>2.7129999999999992</v>
      </c>
      <c r="H2155" s="2">
        <f>'Moving Avg'!G2155</f>
        <v>2.6826000000000016</v>
      </c>
      <c r="I2155" s="2">
        <f>'Moving Avg'!H2155</f>
        <v>2.3980999999999995</v>
      </c>
      <c r="J2155" s="6" t="str">
        <f>OBV!F2155</f>
        <v>NEUTRAL</v>
      </c>
      <c r="K2155" s="6" t="str">
        <f>OBV!G2155</f>
        <v>NEUTRAL</v>
      </c>
      <c r="L2155" s="6" t="str">
        <f>OBV!H2155</f>
        <v>NEUTRAL</v>
      </c>
    </row>
    <row r="2156" spans="1:12" ht="13.5" x14ac:dyDescent="0.25">
      <c r="A2156" s="3">
        <f>RSI!A2156</f>
        <v>45146</v>
      </c>
      <c r="B2156" s="2">
        <f>RSI!B2156</f>
        <v>2.8</v>
      </c>
      <c r="C2156" s="2">
        <f>RSI!I2156</f>
        <v>68.194847431897728</v>
      </c>
      <c r="D2156" s="2">
        <f>MACD!E2156</f>
        <v>-5.8901797665292133E-2</v>
      </c>
      <c r="E2156" s="2">
        <f>MACD!F2156</f>
        <v>-3.399399872921903E-2</v>
      </c>
      <c r="F2156" s="2">
        <f>'Moving Avg'!D2156</f>
        <v>2.8</v>
      </c>
      <c r="G2156" s="2">
        <f>'Moving Avg'!F2156</f>
        <v>2.718999999999999</v>
      </c>
      <c r="H2156" s="2">
        <f>'Moving Avg'!G2156</f>
        <v>2.6840000000000015</v>
      </c>
      <c r="I2156" s="2">
        <f>'Moving Avg'!H2156</f>
        <v>2.4034999999999997</v>
      </c>
      <c r="J2156" s="6" t="str">
        <f>OBV!F2156</f>
        <v>NEUTRAL</v>
      </c>
      <c r="K2156" s="6" t="str">
        <f>OBV!G2156</f>
        <v>NEUTRAL</v>
      </c>
      <c r="L2156" s="6" t="str">
        <f>OBV!H2156</f>
        <v>NEUTRAL</v>
      </c>
    </row>
    <row r="2157" spans="1:12" ht="13.5" x14ac:dyDescent="0.25">
      <c r="A2157" s="3">
        <f>RSI!A2157</f>
        <v>45147</v>
      </c>
      <c r="B2157" s="2">
        <f>RSI!B2157</f>
        <v>2.82</v>
      </c>
      <c r="C2157" s="2">
        <f>RSI!I2157</f>
        <v>71.109828299568306</v>
      </c>
      <c r="D2157" s="2">
        <f>MACD!E2157</f>
        <v>-6.7203412895339376E-2</v>
      </c>
      <c r="E2157" s="2">
        <f>MACD!F2157</f>
        <v>-4.0635881562443105E-2</v>
      </c>
      <c r="F2157" s="2">
        <f>'Moving Avg'!D2157</f>
        <v>2.8039999999999998</v>
      </c>
      <c r="G2157" s="2">
        <f>'Moving Avg'!F2157</f>
        <v>2.7259999999999991</v>
      </c>
      <c r="H2157" s="2">
        <f>'Moving Avg'!G2157</f>
        <v>2.688400000000001</v>
      </c>
      <c r="I2157" s="2">
        <f>'Moving Avg'!H2157</f>
        <v>2.4089999999999994</v>
      </c>
      <c r="J2157" s="6" t="str">
        <f>OBV!F2157</f>
        <v>BULLISH</v>
      </c>
      <c r="K2157" s="6" t="str">
        <f>OBV!G2157</f>
        <v>STRONG</v>
      </c>
      <c r="L2157" s="6" t="str">
        <f>OBV!H2157</f>
        <v>CONFIRMED BULLISH</v>
      </c>
    </row>
    <row r="2158" spans="1:12" ht="13.5" x14ac:dyDescent="0.25">
      <c r="A2158" s="3">
        <f>RSI!A2158</f>
        <v>45148</v>
      </c>
      <c r="B2158" s="2">
        <f>RSI!B2158</f>
        <v>2.82</v>
      </c>
      <c r="C2158" s="2">
        <f>RSI!I2158</f>
        <v>71.109828299568306</v>
      </c>
      <c r="D2158" s="2">
        <f>MACD!E2158</f>
        <v>-7.4765038355970592E-2</v>
      </c>
      <c r="E2158" s="2">
        <f>MACD!F2158</f>
        <v>-4.7461712921148605E-2</v>
      </c>
      <c r="F2158" s="2">
        <f>'Moving Avg'!D2158</f>
        <v>2.8079999999999998</v>
      </c>
      <c r="G2158" s="2">
        <f>'Moving Avg'!F2158</f>
        <v>2.7329999999999992</v>
      </c>
      <c r="H2158" s="2">
        <f>'Moving Avg'!G2158</f>
        <v>2.6926000000000005</v>
      </c>
      <c r="I2158" s="2">
        <f>'Moving Avg'!H2158</f>
        <v>2.4143999999999992</v>
      </c>
      <c r="J2158" s="6" t="str">
        <f>OBV!F2158</f>
        <v>BULLISH</v>
      </c>
      <c r="K2158" s="6" t="str">
        <f>OBV!G2158</f>
        <v>STRONG</v>
      </c>
      <c r="L2158" s="6" t="str">
        <f>OBV!H2158</f>
        <v>CONFIRMED BULLISH</v>
      </c>
    </row>
    <row r="2159" spans="1:12" ht="13.5" x14ac:dyDescent="0.25">
      <c r="A2159" s="3">
        <f>RSI!A2159</f>
        <v>45149</v>
      </c>
      <c r="B2159" s="2">
        <f>RSI!B2159</f>
        <v>2.82</v>
      </c>
      <c r="C2159" s="2">
        <f>RSI!I2159</f>
        <v>71.109828299568306</v>
      </c>
      <c r="D2159" s="2">
        <f>MACD!E2159</f>
        <v>-7.0891496613092464E-2</v>
      </c>
      <c r="E2159" s="2">
        <f>MACD!F2159</f>
        <v>-5.2147669659537377E-2</v>
      </c>
      <c r="F2159" s="2">
        <f>'Moving Avg'!D2159</f>
        <v>2.8120000000000003</v>
      </c>
      <c r="G2159" s="2">
        <f>'Moving Avg'!F2159</f>
        <v>2.7399999999999993</v>
      </c>
      <c r="H2159" s="2">
        <f>'Moving Avg'!G2159</f>
        <v>2.6984000000000004</v>
      </c>
      <c r="I2159" s="2">
        <f>'Moving Avg'!H2159</f>
        <v>2.4196999999999993</v>
      </c>
      <c r="J2159" s="6" t="str">
        <f>OBV!F2159</f>
        <v>BULLISH</v>
      </c>
      <c r="K2159" s="6" t="str">
        <f>OBV!G2159</f>
        <v>STRONG</v>
      </c>
      <c r="L2159" s="6" t="str">
        <f>OBV!H2159</f>
        <v>CONFIRMED BULLISH</v>
      </c>
    </row>
    <row r="2160" spans="1:12" ht="13.5" x14ac:dyDescent="0.25">
      <c r="A2160" s="3">
        <f>RSI!A2160</f>
        <v>45152</v>
      </c>
      <c r="B2160" s="2">
        <f>RSI!B2160</f>
        <v>2.94</v>
      </c>
      <c r="C2160" s="2">
        <f>RSI!I2160</f>
        <v>82.873006221023957</v>
      </c>
      <c r="D2160" s="2">
        <f>MACD!E2160</f>
        <v>-6.619408930328019E-2</v>
      </c>
      <c r="E2160" s="2">
        <f>MACD!F2160</f>
        <v>-5.4956953588285944E-2</v>
      </c>
      <c r="F2160" s="2">
        <f>'Moving Avg'!D2160</f>
        <v>2.84</v>
      </c>
      <c r="G2160" s="2">
        <f>'Moving Avg'!F2160</f>
        <v>2.7529999999999992</v>
      </c>
      <c r="H2160" s="2">
        <f>'Moving Avg'!G2160</f>
        <v>2.7036000000000002</v>
      </c>
      <c r="I2160" s="2">
        <f>'Moving Avg'!H2160</f>
        <v>2.4252499999999997</v>
      </c>
      <c r="J2160" s="6" t="str">
        <f>OBV!F2160</f>
        <v>BULLISH</v>
      </c>
      <c r="K2160" s="6" t="str">
        <f>OBV!G2160</f>
        <v>STRONG</v>
      </c>
      <c r="L2160" s="6" t="str">
        <f>OBV!H2160</f>
        <v>CONFIRMED BULLISH</v>
      </c>
    </row>
    <row r="2161" spans="1:12" ht="13.5" x14ac:dyDescent="0.25">
      <c r="A2161" s="3">
        <f>RSI!A2161</f>
        <v>45153</v>
      </c>
      <c r="B2161" s="2">
        <f>RSI!B2161</f>
        <v>2.98</v>
      </c>
      <c r="C2161" s="2">
        <f>RSI!I2161</f>
        <v>85.057106931990873</v>
      </c>
      <c r="D2161" s="2">
        <f>MACD!E2161</f>
        <v>-6.6317840393276928E-2</v>
      </c>
      <c r="E2161" s="2">
        <f>MACD!F2161</f>
        <v>-5.722913094928414E-2</v>
      </c>
      <c r="F2161" s="2">
        <f>'Moving Avg'!D2161</f>
        <v>2.8759999999999999</v>
      </c>
      <c r="G2161" s="2">
        <f>'Moving Avg'!F2161</f>
        <v>2.7679999999999993</v>
      </c>
      <c r="H2161" s="2">
        <f>'Moving Avg'!G2161</f>
        <v>2.7081999999999993</v>
      </c>
      <c r="I2161" s="2">
        <f>'Moving Avg'!H2161</f>
        <v>2.4310499999999995</v>
      </c>
      <c r="J2161" s="6" t="str">
        <f>OBV!F2161</f>
        <v>BULLISH</v>
      </c>
      <c r="K2161" s="6" t="str">
        <f>OBV!G2161</f>
        <v>STRONG</v>
      </c>
      <c r="L2161" s="6" t="str">
        <f>OBV!H2161</f>
        <v>CONFIRMED BULLISH</v>
      </c>
    </row>
    <row r="2162" spans="1:12" ht="13.5" x14ac:dyDescent="0.25">
      <c r="A2162" s="3">
        <f>RSI!A2162</f>
        <v>45154</v>
      </c>
      <c r="B2162" s="2">
        <f>RSI!B2162</f>
        <v>2.98</v>
      </c>
      <c r="C2162" s="2">
        <f>RSI!I2162</f>
        <v>85.057106931990859</v>
      </c>
      <c r="D2162" s="2">
        <f>MACD!E2162</f>
        <v>-6.7710319561869348E-2</v>
      </c>
      <c r="E2162" s="2">
        <f>MACD!F2162</f>
        <v>-5.9325368671801187E-2</v>
      </c>
      <c r="F2162" s="2">
        <f>'Moving Avg'!D2162</f>
        <v>2.9080000000000004</v>
      </c>
      <c r="G2162" s="2">
        <f>'Moving Avg'!F2162</f>
        <v>2.7834999999999992</v>
      </c>
      <c r="H2162" s="2">
        <f>'Moving Avg'!G2162</f>
        <v>2.7127999999999992</v>
      </c>
      <c r="I2162" s="2">
        <f>'Moving Avg'!H2162</f>
        <v>2.4368499999999993</v>
      </c>
      <c r="J2162" s="6" t="str">
        <f>OBV!F2162</f>
        <v>BULLISH</v>
      </c>
      <c r="K2162" s="6" t="str">
        <f>OBV!G2162</f>
        <v>NEUTRAL</v>
      </c>
      <c r="L2162" s="6" t="str">
        <f>OBV!H2162</f>
        <v>CONFIRMED BULLISH</v>
      </c>
    </row>
    <row r="2163" spans="1:12" ht="13.5" x14ac:dyDescent="0.25">
      <c r="A2163" s="3">
        <f>RSI!A2163</f>
        <v>45155</v>
      </c>
      <c r="B2163" s="2">
        <f>RSI!B2163</f>
        <v>2.98</v>
      </c>
      <c r="C2163" s="2">
        <f>RSI!I2163</f>
        <v>85.057106931990859</v>
      </c>
      <c r="D2163" s="2">
        <f>MACD!E2163</f>
        <v>-7.0080947747383604E-2</v>
      </c>
      <c r="E2163" s="2">
        <f>MACD!F2163</f>
        <v>-6.1476484486917671E-2</v>
      </c>
      <c r="F2163" s="2">
        <f>'Moving Avg'!D2163</f>
        <v>2.9400000000000004</v>
      </c>
      <c r="G2163" s="2">
        <f>'Moving Avg'!F2163</f>
        <v>2.7989999999999995</v>
      </c>
      <c r="H2163" s="2">
        <f>'Moving Avg'!G2163</f>
        <v>2.7173999999999991</v>
      </c>
      <c r="I2163" s="2">
        <f>'Moving Avg'!H2163</f>
        <v>2.4426499999999995</v>
      </c>
      <c r="J2163" s="6" t="str">
        <f>OBV!F2163</f>
        <v>BULLISH</v>
      </c>
      <c r="K2163" s="6" t="str">
        <f>OBV!G2163</f>
        <v>NEUTRAL</v>
      </c>
      <c r="L2163" s="6" t="str">
        <f>OBV!H2163</f>
        <v>CONFIRMED BULLISH</v>
      </c>
    </row>
    <row r="2164" spans="1:12" ht="13.5" x14ac:dyDescent="0.25">
      <c r="A2164" s="3">
        <f>RSI!A2164</f>
        <v>45156</v>
      </c>
      <c r="B2164" s="2">
        <f>RSI!B2164</f>
        <v>2.98</v>
      </c>
      <c r="C2164" s="2">
        <f>RSI!I2164</f>
        <v>85.057106931990873</v>
      </c>
      <c r="D2164" s="2">
        <f>MACD!E2164</f>
        <v>-7.3190916294468167E-2</v>
      </c>
      <c r="E2164" s="2">
        <f>MACD!F2164</f>
        <v>-6.3819370848427773E-2</v>
      </c>
      <c r="F2164" s="2">
        <f>'Moving Avg'!D2164</f>
        <v>2.9720000000000004</v>
      </c>
      <c r="G2164" s="2">
        <f>'Moving Avg'!F2164</f>
        <v>2.8144999999999998</v>
      </c>
      <c r="H2164" s="2">
        <f>'Moving Avg'!G2164</f>
        <v>2.7219999999999986</v>
      </c>
      <c r="I2164" s="2">
        <f>'Moving Avg'!H2164</f>
        <v>2.4484499999999998</v>
      </c>
      <c r="J2164" s="6" t="str">
        <f>OBV!F2164</f>
        <v>BULLISH</v>
      </c>
      <c r="K2164" s="6" t="str">
        <f>OBV!G2164</f>
        <v>NEUTRAL</v>
      </c>
      <c r="L2164" s="6" t="str">
        <f>OBV!H2164</f>
        <v>CONFIRMED BULLISH</v>
      </c>
    </row>
    <row r="2165" spans="1:12" ht="13.5" x14ac:dyDescent="0.25">
      <c r="A2165" s="3">
        <f>RSI!A2165</f>
        <v>45159</v>
      </c>
      <c r="B2165" s="2">
        <f>RSI!B2165</f>
        <v>2.98</v>
      </c>
      <c r="C2165" s="2">
        <f>RSI!I2165</f>
        <v>85.057106931990873</v>
      </c>
      <c r="D2165" s="2">
        <f>MACD!E2165</f>
        <v>-7.684469887358647E-2</v>
      </c>
      <c r="E2165" s="2">
        <f>MACD!F2165</f>
        <v>-6.6424436453459523E-2</v>
      </c>
      <c r="F2165" s="2">
        <f>'Moving Avg'!D2165</f>
        <v>2.98</v>
      </c>
      <c r="G2165" s="2">
        <f>'Moving Avg'!F2165</f>
        <v>2.8304999999999993</v>
      </c>
      <c r="H2165" s="2">
        <f>'Moving Avg'!G2165</f>
        <v>2.7287999999999988</v>
      </c>
      <c r="I2165" s="2">
        <f>'Moving Avg'!H2165</f>
        <v>2.4540999999999999</v>
      </c>
      <c r="J2165" s="6" t="str">
        <f>OBV!F2165</f>
        <v>BULLISH</v>
      </c>
      <c r="K2165" s="6" t="str">
        <f>OBV!G2165</f>
        <v>NEUTRAL</v>
      </c>
      <c r="L2165" s="6" t="str">
        <f>OBV!H2165</f>
        <v>CONFIRMED BULLISH</v>
      </c>
    </row>
    <row r="2166" spans="1:12" ht="13.5" x14ac:dyDescent="0.25">
      <c r="A2166" s="3">
        <f>RSI!A2166</f>
        <v>45160</v>
      </c>
      <c r="B2166" s="2">
        <f>RSI!B2166</f>
        <v>2.98</v>
      </c>
      <c r="C2166" s="2">
        <f>RSI!I2166</f>
        <v>85.057106931990873</v>
      </c>
      <c r="D2166" s="2">
        <f>MACD!E2166</f>
        <v>-8.0882908029606959E-2</v>
      </c>
      <c r="E2166" s="2">
        <f>MACD!F2166</f>
        <v>-6.9316130768689005E-2</v>
      </c>
      <c r="F2166" s="2">
        <f>'Moving Avg'!D2166</f>
        <v>2.98</v>
      </c>
      <c r="G2166" s="2">
        <f>'Moving Avg'!F2166</f>
        <v>2.8464999999999994</v>
      </c>
      <c r="H2166" s="2">
        <f>'Moving Avg'!G2166</f>
        <v>2.7355999999999989</v>
      </c>
      <c r="I2166" s="2">
        <f>'Moving Avg'!H2166</f>
        <v>2.4593500000000001</v>
      </c>
      <c r="J2166" s="6" t="str">
        <f>OBV!F2166</f>
        <v>NEUTRAL</v>
      </c>
      <c r="K2166" s="6" t="str">
        <f>OBV!G2166</f>
        <v>NEUTRAL</v>
      </c>
      <c r="L2166" s="6" t="str">
        <f>OBV!H2166</f>
        <v>NEUTRAL</v>
      </c>
    </row>
    <row r="2167" spans="1:12" ht="13.5" x14ac:dyDescent="0.25">
      <c r="A2167" s="3">
        <f>RSI!A2167</f>
        <v>45161</v>
      </c>
      <c r="B2167" s="2">
        <f>RSI!B2167</f>
        <v>2.98</v>
      </c>
      <c r="C2167" s="2">
        <f>RSI!I2167</f>
        <v>85.057106931990859</v>
      </c>
      <c r="D2167" s="2">
        <f>MACD!E2167</f>
        <v>-8.209936354467029E-2</v>
      </c>
      <c r="E2167" s="2">
        <f>MACD!F2167</f>
        <v>-7.1872777323885265E-2</v>
      </c>
      <c r="F2167" s="2">
        <f>'Moving Avg'!D2167</f>
        <v>2.98</v>
      </c>
      <c r="G2167" s="2">
        <f>'Moving Avg'!F2167</f>
        <v>2.8624999999999989</v>
      </c>
      <c r="H2167" s="2">
        <f>'Moving Avg'!G2167</f>
        <v>2.7423999999999982</v>
      </c>
      <c r="I2167" s="2">
        <f>'Moving Avg'!H2167</f>
        <v>2.4642500000000003</v>
      </c>
      <c r="J2167" s="6" t="str">
        <f>OBV!F2167</f>
        <v>NEUTRAL</v>
      </c>
      <c r="K2167" s="6" t="str">
        <f>OBV!G2167</f>
        <v>NEUTRAL</v>
      </c>
      <c r="L2167" s="6" t="str">
        <f>OBV!H2167</f>
        <v>NEUTRAL</v>
      </c>
    </row>
    <row r="2168" spans="1:12" ht="13.5" x14ac:dyDescent="0.25">
      <c r="A2168" s="3">
        <f>RSI!A2168</f>
        <v>45162</v>
      </c>
      <c r="B2168" s="2">
        <f>RSI!B2168</f>
        <v>2.9</v>
      </c>
      <c r="C2168" s="2">
        <f>RSI!I2168</f>
        <v>59.54445417424084</v>
      </c>
      <c r="D2168" s="2">
        <f>MACD!E2168</f>
        <v>-7.8014257597272874E-2</v>
      </c>
      <c r="E2168" s="2">
        <f>MACD!F2168</f>
        <v>-7.3101073378562795E-2</v>
      </c>
      <c r="F2168" s="2">
        <f>'Moving Avg'!D2168</f>
        <v>2.964</v>
      </c>
      <c r="G2168" s="2">
        <f>'Moving Avg'!F2168</f>
        <v>2.8744999999999989</v>
      </c>
      <c r="H2168" s="2">
        <f>'Moving Avg'!G2168</f>
        <v>2.7475999999999989</v>
      </c>
      <c r="I2168" s="2">
        <f>'Moving Avg'!H2168</f>
        <v>2.4684499999999998</v>
      </c>
      <c r="J2168" s="6" t="str">
        <f>OBV!F2168</f>
        <v>BEARISH</v>
      </c>
      <c r="K2168" s="6" t="str">
        <f>OBV!G2168</f>
        <v>NEUTRAL</v>
      </c>
      <c r="L2168" s="6" t="str">
        <f>OBV!H2168</f>
        <v>CONFIRMED BEARISH</v>
      </c>
    </row>
    <row r="2169" spans="1:12" ht="13.5" x14ac:dyDescent="0.25">
      <c r="A2169" s="3">
        <f>RSI!A2169</f>
        <v>45163</v>
      </c>
      <c r="B2169" s="2">
        <f>RSI!B2169</f>
        <v>2.9</v>
      </c>
      <c r="C2169" s="2">
        <f>RSI!I2169</f>
        <v>59.54445417424084</v>
      </c>
      <c r="D2169" s="2">
        <f>MACD!E2169</f>
        <v>-7.4836305557605787E-2</v>
      </c>
      <c r="E2169" s="2">
        <f>MACD!F2169</f>
        <v>-7.3448119814371396E-2</v>
      </c>
      <c r="F2169" s="2">
        <f>'Moving Avg'!D2169</f>
        <v>2.948</v>
      </c>
      <c r="G2169" s="2">
        <f>'Moving Avg'!F2169</f>
        <v>2.8829999999999991</v>
      </c>
      <c r="H2169" s="2">
        <f>'Moving Avg'!G2169</f>
        <v>2.7527999999999992</v>
      </c>
      <c r="I2169" s="2">
        <f>'Moving Avg'!H2169</f>
        <v>2.4721999999999995</v>
      </c>
      <c r="J2169" s="6" t="str">
        <f>OBV!F2169</f>
        <v>BEARISH</v>
      </c>
      <c r="K2169" s="6" t="str">
        <f>OBV!G2169</f>
        <v>NEUTRAL</v>
      </c>
      <c r="L2169" s="6" t="str">
        <f>OBV!H2169</f>
        <v>CONFIRMED BEARISH</v>
      </c>
    </row>
    <row r="2170" spans="1:12" ht="13.5" x14ac:dyDescent="0.25">
      <c r="A2170" s="3">
        <f>RSI!A2170</f>
        <v>45166</v>
      </c>
      <c r="B2170" s="2">
        <f>RSI!B2170</f>
        <v>2.81</v>
      </c>
      <c r="C2170" s="2">
        <f>RSI!I2170</f>
        <v>42.796128887047622</v>
      </c>
      <c r="D2170" s="2">
        <f>MACD!E2170</f>
        <v>-4.7277097485984854E-2</v>
      </c>
      <c r="E2170" s="2">
        <f>MACD!F2170</f>
        <v>-6.8213915348694087E-2</v>
      </c>
      <c r="F2170" s="2">
        <f>'Moving Avg'!D2170</f>
        <v>2.9140000000000001</v>
      </c>
      <c r="G2170" s="2">
        <f>'Moving Avg'!F2170</f>
        <v>2.8834999999999993</v>
      </c>
      <c r="H2170" s="2">
        <f>'Moving Avg'!G2170</f>
        <v>2.7585999999999995</v>
      </c>
      <c r="I2170" s="2">
        <f>'Moving Avg'!H2170</f>
        <v>2.4754999999999994</v>
      </c>
      <c r="J2170" s="6" t="str">
        <f>OBV!F2170</f>
        <v>BEARISH</v>
      </c>
      <c r="K2170" s="6" t="str">
        <f>OBV!G2170</f>
        <v>NEUTRAL</v>
      </c>
      <c r="L2170" s="6" t="str">
        <f>OBV!H2170</f>
        <v>CONFIRMED BEARISH</v>
      </c>
    </row>
    <row r="2171" spans="1:12" ht="13.5" x14ac:dyDescent="0.25">
      <c r="A2171" s="3">
        <f>RSI!A2171</f>
        <v>45167</v>
      </c>
      <c r="B2171" s="2">
        <f>RSI!B2171</f>
        <v>2.8</v>
      </c>
      <c r="C2171" s="2">
        <f>RSI!I2171</f>
        <v>41.402650034631307</v>
      </c>
      <c r="D2171" s="2">
        <f>MACD!E2171</f>
        <v>-1.6770286632310505E-2</v>
      </c>
      <c r="E2171" s="2">
        <f>MACD!F2171</f>
        <v>-5.7925189605417371E-2</v>
      </c>
      <c r="F2171" s="2">
        <f>'Moving Avg'!D2171</f>
        <v>2.8780000000000001</v>
      </c>
      <c r="G2171" s="2">
        <f>'Moving Avg'!F2171</f>
        <v>2.8834999999999993</v>
      </c>
      <c r="H2171" s="2">
        <f>'Moving Avg'!G2171</f>
        <v>2.7642000000000002</v>
      </c>
      <c r="I2171" s="2">
        <f>'Moving Avg'!H2171</f>
        <v>2.4784999999999999</v>
      </c>
      <c r="J2171" s="6" t="str">
        <f>OBV!F2171</f>
        <v>BEARISH</v>
      </c>
      <c r="K2171" s="6" t="str">
        <f>OBV!G2171</f>
        <v>NEUTRAL</v>
      </c>
      <c r="L2171" s="6" t="str">
        <f>OBV!H2171</f>
        <v>CONFIRMED BEARISH</v>
      </c>
    </row>
    <row r="2172" spans="1:12" ht="13.5" x14ac:dyDescent="0.25">
      <c r="A2172" s="3">
        <f>RSI!A2172</f>
        <v>45168</v>
      </c>
      <c r="B2172" s="2">
        <f>RSI!B2172</f>
        <v>2.9</v>
      </c>
      <c r="C2172" s="2">
        <f>RSI!I2172</f>
        <v>56.615619126502267</v>
      </c>
      <c r="D2172" s="2">
        <f>MACD!E2172</f>
        <v>1.9660499240705676E-3</v>
      </c>
      <c r="E2172" s="2">
        <f>MACD!F2172</f>
        <v>-4.5946941699519787E-2</v>
      </c>
      <c r="F2172" s="2">
        <f>'Moving Avg'!D2172</f>
        <v>2.8620000000000001</v>
      </c>
      <c r="G2172" s="2">
        <f>'Moving Avg'!F2172</f>
        <v>2.8884999999999996</v>
      </c>
      <c r="H2172" s="2">
        <f>'Moving Avg'!G2172</f>
        <v>2.7719999999999998</v>
      </c>
      <c r="I2172" s="2">
        <f>'Moving Avg'!H2172</f>
        <v>2.4815499999999999</v>
      </c>
      <c r="J2172" s="6" t="str">
        <f>OBV!F2172</f>
        <v>BEARISH</v>
      </c>
      <c r="K2172" s="6" t="str">
        <f>OBV!G2172</f>
        <v>NEUTRAL</v>
      </c>
      <c r="L2172" s="6" t="str">
        <f>OBV!H2172</f>
        <v>CONFIRMED BEARISH</v>
      </c>
    </row>
    <row r="2173" spans="1:12" ht="13.5" x14ac:dyDescent="0.25">
      <c r="A2173" s="3">
        <f>RSI!A2173</f>
        <v>45169</v>
      </c>
      <c r="B2173" s="2">
        <f>RSI!B2173</f>
        <v>2.9</v>
      </c>
      <c r="C2173" s="2">
        <f>RSI!I2173</f>
        <v>56.615619126502267</v>
      </c>
      <c r="D2173" s="2">
        <f>MACD!E2173</f>
        <v>1.7534791671387939E-2</v>
      </c>
      <c r="E2173" s="2">
        <f>MACD!F2173</f>
        <v>-3.3250595025338239E-2</v>
      </c>
      <c r="F2173" s="2">
        <f>'Moving Avg'!D2173</f>
        <v>2.8620000000000001</v>
      </c>
      <c r="G2173" s="2">
        <f>'Moving Avg'!F2173</f>
        <v>2.8934999999999995</v>
      </c>
      <c r="H2173" s="2">
        <f>'Moving Avg'!G2173</f>
        <v>2.7768000000000002</v>
      </c>
      <c r="I2173" s="2">
        <f>'Moving Avg'!H2173</f>
        <v>2.4840999999999993</v>
      </c>
      <c r="J2173" s="6" t="str">
        <f>OBV!F2173</f>
        <v>BEARISH</v>
      </c>
      <c r="K2173" s="6" t="str">
        <f>OBV!G2173</f>
        <v>NEUTRAL</v>
      </c>
      <c r="L2173" s="6" t="str">
        <f>OBV!H2173</f>
        <v>NEUTRAL</v>
      </c>
    </row>
    <row r="2174" spans="1:12" ht="13.5" x14ac:dyDescent="0.25">
      <c r="A2174" s="3">
        <f>RSI!A2174</f>
        <v>45170</v>
      </c>
      <c r="B2174" s="2">
        <f>RSI!B2174</f>
        <v>2.9</v>
      </c>
      <c r="C2174" s="2">
        <f>RSI!I2174</f>
        <v>56.615619126502267</v>
      </c>
      <c r="D2174" s="2">
        <f>MACD!E2174</f>
        <v>3.0444378035566544E-2</v>
      </c>
      <c r="E2174" s="2">
        <f>MACD!F2174</f>
        <v>-2.0511600413157284E-2</v>
      </c>
      <c r="F2174" s="2">
        <f>'Moving Avg'!D2174</f>
        <v>2.8620000000000001</v>
      </c>
      <c r="G2174" s="2">
        <f>'Moving Avg'!F2174</f>
        <v>2.8984999999999994</v>
      </c>
      <c r="H2174" s="2">
        <f>'Moving Avg'!G2174</f>
        <v>2.7808000000000006</v>
      </c>
      <c r="I2174" s="2">
        <f>'Moving Avg'!H2174</f>
        <v>2.4862999999999995</v>
      </c>
      <c r="J2174" s="6" t="str">
        <f>OBV!F2174</f>
        <v>BEARISH</v>
      </c>
      <c r="K2174" s="6" t="str">
        <f>OBV!G2174</f>
        <v>NEUTRAL</v>
      </c>
      <c r="L2174" s="6" t="str">
        <f>OBV!H2174</f>
        <v>NEUTRAL</v>
      </c>
    </row>
    <row r="2175" spans="1:12" ht="13.5" x14ac:dyDescent="0.25">
      <c r="A2175" s="3">
        <f>RSI!A2175</f>
        <v>45173</v>
      </c>
      <c r="B2175" s="2">
        <f>RSI!B2175</f>
        <v>2.9</v>
      </c>
      <c r="C2175" s="2">
        <f>RSI!I2175</f>
        <v>56.615619126502267</v>
      </c>
      <c r="D2175" s="2">
        <f>MACD!E2175</f>
        <v>4.112346275923251E-2</v>
      </c>
      <c r="E2175" s="2">
        <f>MACD!F2175</f>
        <v>-8.1845877786793243E-3</v>
      </c>
      <c r="F2175" s="2">
        <f>'Moving Avg'!D2175</f>
        <v>2.88</v>
      </c>
      <c r="G2175" s="2">
        <f>'Moving Avg'!F2175</f>
        <v>2.9034999999999993</v>
      </c>
      <c r="H2175" s="2">
        <f>'Moving Avg'!G2175</f>
        <v>2.7848000000000002</v>
      </c>
      <c r="I2175" s="2">
        <f>'Moving Avg'!H2175</f>
        <v>2.4887499999999991</v>
      </c>
      <c r="J2175" s="6" t="str">
        <f>OBV!F2175</f>
        <v>BEARISH</v>
      </c>
      <c r="K2175" s="6" t="str">
        <f>OBV!G2175</f>
        <v>NEUTRAL</v>
      </c>
      <c r="L2175" s="6" t="str">
        <f>OBV!H2175</f>
        <v>BEARISH DIVERGENCE</v>
      </c>
    </row>
    <row r="2176" spans="1:12" ht="13.5" x14ac:dyDescent="0.25">
      <c r="A2176" s="3">
        <f>RSI!A2176</f>
        <v>45174</v>
      </c>
      <c r="B2176" s="2">
        <f>RSI!B2176</f>
        <v>2.8</v>
      </c>
      <c r="C2176" s="2">
        <f>RSI!I2176</f>
        <v>41.962349589256711</v>
      </c>
      <c r="D2176" s="2">
        <f>MACD!E2176</f>
        <v>5.7340711898751895E-2</v>
      </c>
      <c r="E2176" s="2">
        <f>MACD!F2176</f>
        <v>4.9204721568069194E-3</v>
      </c>
      <c r="F2176" s="2">
        <f>'Moving Avg'!D2176</f>
        <v>2.88</v>
      </c>
      <c r="G2176" s="2">
        <f>'Moving Avg'!F2176</f>
        <v>2.9034999999999993</v>
      </c>
      <c r="H2176" s="2">
        <f>'Moving Avg'!G2176</f>
        <v>2.7868000000000008</v>
      </c>
      <c r="I2176" s="2">
        <f>'Moving Avg'!H2176</f>
        <v>2.4904499999999992</v>
      </c>
      <c r="J2176" s="6" t="str">
        <f>OBV!F2176</f>
        <v>BULLISH</v>
      </c>
      <c r="K2176" s="6" t="str">
        <f>OBV!G2176</f>
        <v>NEUTRAL</v>
      </c>
      <c r="L2176" s="6" t="str">
        <f>OBV!H2176</f>
        <v>NEUTRAL</v>
      </c>
    </row>
    <row r="2177" spans="1:12" ht="13.5" x14ac:dyDescent="0.25">
      <c r="A2177" s="3">
        <f>RSI!A2177</f>
        <v>45175</v>
      </c>
      <c r="B2177" s="2">
        <f>RSI!B2177</f>
        <v>2.8</v>
      </c>
      <c r="C2177" s="2">
        <f>RSI!I2177</f>
        <v>41.962349589256718</v>
      </c>
      <c r="D2177" s="2">
        <f>MACD!E2177</f>
        <v>7.1444360519187011E-2</v>
      </c>
      <c r="E2177" s="2">
        <f>MACD!F2177</f>
        <v>1.822524982928294E-2</v>
      </c>
      <c r="F2177" s="2">
        <f>'Moving Avg'!D2177</f>
        <v>2.8600000000000003</v>
      </c>
      <c r="G2177" s="2">
        <f>'Moving Avg'!F2177</f>
        <v>2.9024999999999994</v>
      </c>
      <c r="H2177" s="2">
        <f>'Moving Avg'!G2177</f>
        <v>2.7880000000000007</v>
      </c>
      <c r="I2177" s="2">
        <f>'Moving Avg'!H2177</f>
        <v>2.4926999999999997</v>
      </c>
      <c r="J2177" s="6" t="str">
        <f>OBV!F2177</f>
        <v>BEARISH</v>
      </c>
      <c r="K2177" s="6" t="str">
        <f>OBV!G2177</f>
        <v>NEUTRAL</v>
      </c>
      <c r="L2177" s="6" t="str">
        <f>OBV!H2177</f>
        <v>CONFIRMED BEARISH</v>
      </c>
    </row>
    <row r="2178" spans="1:12" ht="13.5" x14ac:dyDescent="0.25">
      <c r="A2178" s="3">
        <f>RSI!A2178</f>
        <v>45176</v>
      </c>
      <c r="B2178" s="2">
        <f>RSI!B2178</f>
        <v>2.8</v>
      </c>
      <c r="C2178" s="2">
        <f>RSI!I2178</f>
        <v>41.962349589256718</v>
      </c>
      <c r="D2178" s="2">
        <f>MACD!E2178</f>
        <v>7.142363666888274E-2</v>
      </c>
      <c r="E2178" s="2">
        <f>MACD!F2178</f>
        <v>2.8864927197202902E-2</v>
      </c>
      <c r="F2178" s="2">
        <f>'Moving Avg'!D2178</f>
        <v>2.84</v>
      </c>
      <c r="G2178" s="2">
        <f>'Moving Avg'!F2178</f>
        <v>2.9014999999999995</v>
      </c>
      <c r="H2178" s="2">
        <f>'Moving Avg'!G2178</f>
        <v>2.789400000000001</v>
      </c>
      <c r="I2178" s="2">
        <f>'Moving Avg'!H2178</f>
        <v>2.4954499999999999</v>
      </c>
      <c r="J2178" s="6" t="str">
        <f>OBV!F2178</f>
        <v>BEARISH</v>
      </c>
      <c r="K2178" s="6" t="str">
        <f>OBV!G2178</f>
        <v>NEUTRAL</v>
      </c>
      <c r="L2178" s="6" t="str">
        <f>OBV!H2178</f>
        <v>CONFIRMED BEARISH</v>
      </c>
    </row>
    <row r="2179" spans="1:12" ht="13.5" x14ac:dyDescent="0.25">
      <c r="A2179" s="3">
        <f>RSI!A2179</f>
        <v>45177</v>
      </c>
      <c r="B2179" s="2">
        <f>RSI!B2179</f>
        <v>2.8</v>
      </c>
      <c r="C2179" s="2">
        <f>RSI!I2179</f>
        <v>41.962349589256711</v>
      </c>
      <c r="D2179" s="2">
        <f>MACD!E2179</f>
        <v>7.1733056596206879E-2</v>
      </c>
      <c r="E2179" s="2">
        <f>MACD!F2179</f>
        <v>3.7438553077003701E-2</v>
      </c>
      <c r="F2179" s="2">
        <f>'Moving Avg'!D2179</f>
        <v>2.8200000000000003</v>
      </c>
      <c r="G2179" s="2">
        <f>'Moving Avg'!F2179</f>
        <v>2.9004999999999987</v>
      </c>
      <c r="H2179" s="2">
        <f>'Moving Avg'!G2179</f>
        <v>2.7908000000000008</v>
      </c>
      <c r="I2179" s="2">
        <f>'Moving Avg'!H2179</f>
        <v>2.4986999999999999</v>
      </c>
      <c r="J2179" s="6" t="str">
        <f>OBV!F2179</f>
        <v>BEARISH</v>
      </c>
      <c r="K2179" s="6" t="str">
        <f>OBV!G2179</f>
        <v>NEUTRAL</v>
      </c>
      <c r="L2179" s="6" t="str">
        <f>OBV!H2179</f>
        <v>CONFIRMED BEARISH</v>
      </c>
    </row>
    <row r="2180" spans="1:12" ht="13.5" x14ac:dyDescent="0.25">
      <c r="A2180" s="3">
        <f>RSI!A2180</f>
        <v>45180</v>
      </c>
      <c r="B2180" s="2">
        <f>RSI!B2180</f>
        <v>2.8</v>
      </c>
      <c r="C2180" s="2">
        <f>RSI!I2180</f>
        <v>41.962349589256711</v>
      </c>
      <c r="D2180" s="2">
        <f>MACD!E2180</f>
        <v>5.8451456179196448E-2</v>
      </c>
      <c r="E2180" s="2">
        <f>MACD!F2180</f>
        <v>4.1641133697442254E-2</v>
      </c>
      <c r="F2180" s="2">
        <f>'Moving Avg'!D2180</f>
        <v>2.8</v>
      </c>
      <c r="G2180" s="2">
        <f>'Moving Avg'!F2180</f>
        <v>2.8934999999999986</v>
      </c>
      <c r="H2180" s="2">
        <f>'Moving Avg'!G2180</f>
        <v>2.7922000000000016</v>
      </c>
      <c r="I2180" s="2">
        <f>'Moving Avg'!H2180</f>
        <v>2.5024000000000002</v>
      </c>
      <c r="J2180" s="6" t="str">
        <f>OBV!F2180</f>
        <v>BEARISH</v>
      </c>
      <c r="K2180" s="6" t="str">
        <f>OBV!G2180</f>
        <v>NEUTRAL</v>
      </c>
      <c r="L2180" s="6" t="str">
        <f>OBV!H2180</f>
        <v>CONFIRMED BEARISH</v>
      </c>
    </row>
    <row r="2181" spans="1:12" ht="13.5" x14ac:dyDescent="0.25">
      <c r="A2181" s="3">
        <f>RSI!A2181</f>
        <v>45181</v>
      </c>
      <c r="B2181" s="2">
        <f>RSI!B2181</f>
        <v>2.8</v>
      </c>
      <c r="C2181" s="2">
        <f>RSI!I2181</f>
        <v>41.962349589256711</v>
      </c>
      <c r="D2181" s="2">
        <f>MACD!E2181</f>
        <v>4.5955029001433445E-2</v>
      </c>
      <c r="E2181" s="2">
        <f>MACD!F2181</f>
        <v>4.2503912758240489E-2</v>
      </c>
      <c r="F2181" s="2">
        <f>'Moving Avg'!D2181</f>
        <v>2.8</v>
      </c>
      <c r="G2181" s="2">
        <f>'Moving Avg'!F2181</f>
        <v>2.8844999999999987</v>
      </c>
      <c r="H2181" s="2">
        <f>'Moving Avg'!G2181</f>
        <v>2.7936000000000014</v>
      </c>
      <c r="I2181" s="2">
        <f>'Moving Avg'!H2181</f>
        <v>2.5065500000000003</v>
      </c>
      <c r="J2181" s="6" t="str">
        <f>OBV!F2181</f>
        <v>NEUTRAL</v>
      </c>
      <c r="K2181" s="6" t="str">
        <f>OBV!G2181</f>
        <v>NEUTRAL</v>
      </c>
      <c r="L2181" s="6" t="str">
        <f>OBV!H2181</f>
        <v>NEUTRAL</v>
      </c>
    </row>
    <row r="2182" spans="1:12" ht="13.5" x14ac:dyDescent="0.25">
      <c r="A2182" s="3">
        <f>RSI!A2182</f>
        <v>45182</v>
      </c>
      <c r="B2182" s="2">
        <f>RSI!B2182</f>
        <v>2.8</v>
      </c>
      <c r="C2182" s="2">
        <f>RSI!I2182</f>
        <v>41.962349589256711</v>
      </c>
      <c r="D2182" s="2">
        <f>MACD!E2182</f>
        <v>5.1025292278099155E-2</v>
      </c>
      <c r="E2182" s="2">
        <f>MACD!F2182</f>
        <v>4.4208188662212225E-2</v>
      </c>
      <c r="F2182" s="2">
        <f>'Moving Avg'!D2182</f>
        <v>2.8</v>
      </c>
      <c r="G2182" s="2">
        <f>'Moving Avg'!F2182</f>
        <v>2.8754999999999988</v>
      </c>
      <c r="H2182" s="2">
        <f>'Moving Avg'!G2182</f>
        <v>2.7982000000000009</v>
      </c>
      <c r="I2182" s="2">
        <f>'Moving Avg'!H2182</f>
        <v>2.5103000000000004</v>
      </c>
      <c r="J2182" s="6" t="str">
        <f>OBV!F2182</f>
        <v>NEUTRAL</v>
      </c>
      <c r="K2182" s="6" t="str">
        <f>OBV!G2182</f>
        <v>NEUTRAL</v>
      </c>
      <c r="L2182" s="6" t="str">
        <f>OBV!H2182</f>
        <v>NEUTRAL</v>
      </c>
    </row>
    <row r="2183" spans="1:12" ht="13.5" x14ac:dyDescent="0.25">
      <c r="A2183" s="3">
        <f>RSI!A2183</f>
        <v>45183</v>
      </c>
      <c r="B2183" s="2">
        <f>RSI!B2183</f>
        <v>2.95</v>
      </c>
      <c r="C2183" s="2">
        <f>RSI!I2183</f>
        <v>64.872551786765371</v>
      </c>
      <c r="D2183" s="2">
        <f>MACD!E2183</f>
        <v>4.4444725987417222E-2</v>
      </c>
      <c r="E2183" s="2">
        <f>MACD!F2183</f>
        <v>4.4255496127253227E-2</v>
      </c>
      <c r="F2183" s="2">
        <f>'Moving Avg'!D2183</f>
        <v>2.8299999999999996</v>
      </c>
      <c r="G2183" s="2">
        <f>'Moving Avg'!F2183</f>
        <v>2.8739999999999988</v>
      </c>
      <c r="H2183" s="2">
        <f>'Moving Avg'!G2183</f>
        <v>2.8042000000000007</v>
      </c>
      <c r="I2183" s="2">
        <f>'Moving Avg'!H2183</f>
        <v>2.5147000000000004</v>
      </c>
      <c r="J2183" s="6" t="str">
        <f>OBV!F2183</f>
        <v>BULLISH</v>
      </c>
      <c r="K2183" s="6" t="str">
        <f>OBV!G2183</f>
        <v>NEUTRAL</v>
      </c>
      <c r="L2183" s="6" t="str">
        <f>OBV!H2183</f>
        <v>CONFIRMED BULLISH</v>
      </c>
    </row>
    <row r="2184" spans="1:12" ht="13.5" x14ac:dyDescent="0.25">
      <c r="A2184" s="3">
        <f>RSI!A2184</f>
        <v>45184</v>
      </c>
      <c r="B2184" s="2">
        <f>RSI!B2184</f>
        <v>2.98</v>
      </c>
      <c r="C2184" s="2">
        <f>RSI!I2184</f>
        <v>67.625142524469979</v>
      </c>
      <c r="D2184" s="2">
        <f>MACD!E2184</f>
        <v>3.5990496261242733E-2</v>
      </c>
      <c r="E2184" s="2">
        <f>MACD!F2184</f>
        <v>4.260249615405113E-2</v>
      </c>
      <c r="F2184" s="2">
        <f>'Moving Avg'!D2184</f>
        <v>2.8659999999999997</v>
      </c>
      <c r="G2184" s="2">
        <f>'Moving Avg'!F2184</f>
        <v>2.8739999999999988</v>
      </c>
      <c r="H2184" s="2">
        <f>'Moving Avg'!G2184</f>
        <v>2.8108000000000004</v>
      </c>
      <c r="I2184" s="2">
        <f>'Moving Avg'!H2184</f>
        <v>2.5188000000000006</v>
      </c>
      <c r="J2184" s="6" t="str">
        <f>OBV!F2184</f>
        <v>BULLISH</v>
      </c>
      <c r="K2184" s="6" t="str">
        <f>OBV!G2184</f>
        <v>NEUTRAL</v>
      </c>
      <c r="L2184" s="6" t="str">
        <f>OBV!H2184</f>
        <v>CONFIRMED BULLISH</v>
      </c>
    </row>
    <row r="2185" spans="1:12" ht="13.5" x14ac:dyDescent="0.25">
      <c r="A2185" s="3">
        <f>RSI!A2185</f>
        <v>45187</v>
      </c>
      <c r="B2185" s="2">
        <f>RSI!B2185</f>
        <v>3</v>
      </c>
      <c r="C2185" s="2">
        <f>RSI!I2185</f>
        <v>69.349495209803663</v>
      </c>
      <c r="D2185" s="2">
        <f>MACD!E2185</f>
        <v>2.6563501504139886E-2</v>
      </c>
      <c r="E2185" s="2">
        <f>MACD!F2185</f>
        <v>3.9394697224068881E-2</v>
      </c>
      <c r="F2185" s="2">
        <f>'Moving Avg'!D2185</f>
        <v>2.9060000000000001</v>
      </c>
      <c r="G2185" s="2">
        <f>'Moving Avg'!F2185</f>
        <v>2.8749999999999991</v>
      </c>
      <c r="H2185" s="2">
        <f>'Moving Avg'!G2185</f>
        <v>2.8172000000000001</v>
      </c>
      <c r="I2185" s="2">
        <f>'Moving Avg'!H2185</f>
        <v>2.5234500000000004</v>
      </c>
      <c r="J2185" s="6" t="str">
        <f>OBV!F2185</f>
        <v>BULLISH</v>
      </c>
      <c r="K2185" s="6" t="str">
        <f>OBV!G2185</f>
        <v>STRONG</v>
      </c>
      <c r="L2185" s="6" t="str">
        <f>OBV!H2185</f>
        <v>CONFIRMED BULLISH</v>
      </c>
    </row>
    <row r="2186" spans="1:12" ht="13.5" x14ac:dyDescent="0.25">
      <c r="A2186" s="3">
        <f>RSI!A2186</f>
        <v>45188</v>
      </c>
      <c r="B2186" s="2">
        <f>RSI!B2186</f>
        <v>3.13</v>
      </c>
      <c r="C2186" s="2">
        <f>RSI!I2186</f>
        <v>77.673564188874778</v>
      </c>
      <c r="D2186" s="2">
        <f>MACD!E2186</f>
        <v>-7.2788847187084116E-3</v>
      </c>
      <c r="E2186" s="2">
        <f>MACD!F2186</f>
        <v>3.0059980835513422E-2</v>
      </c>
      <c r="F2186" s="2">
        <f>'Moving Avg'!D2186</f>
        <v>2.972</v>
      </c>
      <c r="G2186" s="2">
        <f>'Moving Avg'!F2186</f>
        <v>2.8824999999999994</v>
      </c>
      <c r="H2186" s="2">
        <f>'Moving Avg'!G2186</f>
        <v>2.8262</v>
      </c>
      <c r="I2186" s="2">
        <f>'Moving Avg'!H2186</f>
        <v>2.5292000000000003</v>
      </c>
      <c r="J2186" s="6" t="str">
        <f>OBV!F2186</f>
        <v>BULLISH</v>
      </c>
      <c r="K2186" s="6" t="str">
        <f>OBV!G2186</f>
        <v>STRONG</v>
      </c>
      <c r="L2186" s="6" t="str">
        <f>OBV!H2186</f>
        <v>CONFIRMED BULLISH</v>
      </c>
    </row>
    <row r="2187" spans="1:12" ht="13.5" x14ac:dyDescent="0.25">
      <c r="A2187" s="3">
        <f>RSI!A2187</f>
        <v>45189</v>
      </c>
      <c r="B2187" s="2">
        <f>RSI!B2187</f>
        <v>2.95</v>
      </c>
      <c r="C2187" s="2">
        <f>RSI!I2187</f>
        <v>55.285258806164791</v>
      </c>
      <c r="D2187" s="2">
        <f>MACD!E2187</f>
        <v>-2.413797495349046E-2</v>
      </c>
      <c r="E2187" s="2">
        <f>MACD!F2187</f>
        <v>1.9220389677712647E-2</v>
      </c>
      <c r="F2187" s="2">
        <f>'Moving Avg'!D2187</f>
        <v>3.0019999999999998</v>
      </c>
      <c r="G2187" s="2">
        <f>'Moving Avg'!F2187</f>
        <v>2.8809999999999998</v>
      </c>
      <c r="H2187" s="2">
        <f>'Moving Avg'!G2187</f>
        <v>2.8315999999999999</v>
      </c>
      <c r="I2187" s="2">
        <f>'Moving Avg'!H2187</f>
        <v>2.5336500000000002</v>
      </c>
      <c r="J2187" s="6" t="str">
        <f>OBV!F2187</f>
        <v>BULLISH</v>
      </c>
      <c r="K2187" s="6" t="str">
        <f>OBV!G2187</f>
        <v>STRONG</v>
      </c>
      <c r="L2187" s="6" t="str">
        <f>OBV!H2187</f>
        <v>CONFIRMED BULLISH</v>
      </c>
    </row>
    <row r="2188" spans="1:12" ht="13.5" x14ac:dyDescent="0.25">
      <c r="A2188" s="3">
        <f>RSI!A2188</f>
        <v>45190</v>
      </c>
      <c r="B2188" s="2">
        <f>RSI!B2188</f>
        <v>2.9</v>
      </c>
      <c r="C2188" s="2">
        <f>RSI!I2188</f>
        <v>50.896719783709742</v>
      </c>
      <c r="D2188" s="2">
        <f>MACD!E2188</f>
        <v>-3.5077285251926771E-2</v>
      </c>
      <c r="E2188" s="2">
        <f>MACD!F2188</f>
        <v>8.3608546917847641E-3</v>
      </c>
      <c r="F2188" s="2">
        <f>'Moving Avg'!D2188</f>
        <v>2.992</v>
      </c>
      <c r="G2188" s="2">
        <f>'Moving Avg'!F2188</f>
        <v>2.8809999999999998</v>
      </c>
      <c r="H2188" s="2">
        <f>'Moving Avg'!G2188</f>
        <v>2.8360000000000003</v>
      </c>
      <c r="I2188" s="2">
        <f>'Moving Avg'!H2188</f>
        <v>2.5382500000000006</v>
      </c>
      <c r="J2188" s="6" t="str">
        <f>OBV!F2188</f>
        <v>BULLISH</v>
      </c>
      <c r="K2188" s="6" t="str">
        <f>OBV!G2188</f>
        <v>NEUTRAL</v>
      </c>
      <c r="L2188" s="6" t="str">
        <f>OBV!H2188</f>
        <v>BULLISH DIVERGENCE</v>
      </c>
    </row>
    <row r="2189" spans="1:12" ht="13.5" x14ac:dyDescent="0.25">
      <c r="A2189" s="3">
        <f>RSI!A2189</f>
        <v>45191</v>
      </c>
      <c r="B2189" s="2">
        <f>RSI!B2189</f>
        <v>3.07</v>
      </c>
      <c r="C2189" s="2">
        <f>RSI!I2189</f>
        <v>61.954688601841752</v>
      </c>
      <c r="D2189" s="2">
        <f>MACD!E2189</f>
        <v>-5.6980422548400522E-2</v>
      </c>
      <c r="E2189" s="2">
        <f>MACD!F2189</f>
        <v>-4.707400756252293E-3</v>
      </c>
      <c r="F2189" s="2">
        <f>'Moving Avg'!D2189</f>
        <v>3.0100000000000002</v>
      </c>
      <c r="G2189" s="2">
        <f>'Moving Avg'!F2189</f>
        <v>2.8895000000000004</v>
      </c>
      <c r="H2189" s="2">
        <f>'Moving Avg'!G2189</f>
        <v>2.8437999999999999</v>
      </c>
      <c r="I2189" s="2">
        <f>'Moving Avg'!H2189</f>
        <v>2.5436500000000004</v>
      </c>
      <c r="J2189" s="6" t="str">
        <f>OBV!F2189</f>
        <v>BULLISH</v>
      </c>
      <c r="K2189" s="6" t="str">
        <f>OBV!G2189</f>
        <v>NEUTRAL</v>
      </c>
      <c r="L2189" s="6" t="str">
        <f>OBV!H2189</f>
        <v>CONFIRMED BULLISH</v>
      </c>
    </row>
    <row r="2190" spans="1:12" ht="13.5" x14ac:dyDescent="0.25">
      <c r="A2190" s="3">
        <f>RSI!A2190</f>
        <v>45194</v>
      </c>
      <c r="B2190" s="2">
        <f>RSI!B2190</f>
        <v>2.9</v>
      </c>
      <c r="C2190" s="2">
        <f>RSI!I2190</f>
        <v>49.862081477048456</v>
      </c>
      <c r="D2190" s="2">
        <f>MACD!E2190</f>
        <v>-6.3975981141952687E-2</v>
      </c>
      <c r="E2190" s="2">
        <f>MACD!F2190</f>
        <v>-1.6561116833392373E-2</v>
      </c>
      <c r="F2190" s="2">
        <f>'Moving Avg'!D2190</f>
        <v>2.99</v>
      </c>
      <c r="G2190" s="2">
        <f>'Moving Avg'!F2190</f>
        <v>2.8940000000000001</v>
      </c>
      <c r="H2190" s="2">
        <f>'Moving Avg'!G2190</f>
        <v>2.8481999999999998</v>
      </c>
      <c r="I2190" s="2">
        <f>'Moving Avg'!H2190</f>
        <v>2.5486000000000004</v>
      </c>
      <c r="J2190" s="6" t="str">
        <f>OBV!F2190</f>
        <v>BEARISH</v>
      </c>
      <c r="K2190" s="6" t="str">
        <f>OBV!G2190</f>
        <v>NEUTRAL</v>
      </c>
      <c r="L2190" s="6" t="str">
        <f>OBV!H2190</f>
        <v>CONFIRMED BEARISH</v>
      </c>
    </row>
    <row r="2191" spans="1:12" ht="13.5" x14ac:dyDescent="0.25">
      <c r="A2191" s="3">
        <f>RSI!A2191</f>
        <v>45195</v>
      </c>
      <c r="B2191" s="2">
        <f>RSI!B2191</f>
        <v>2.8</v>
      </c>
      <c r="C2191" s="2">
        <f>RSI!I2191</f>
        <v>44.375241924396462</v>
      </c>
      <c r="D2191" s="2">
        <f>MACD!E2191</f>
        <v>-6.2459954613915514E-2</v>
      </c>
      <c r="E2191" s="2">
        <f>MACD!F2191</f>
        <v>-2.5740884389497003E-2</v>
      </c>
      <c r="F2191" s="2">
        <f>'Moving Avg'!D2191</f>
        <v>2.9240000000000004</v>
      </c>
      <c r="G2191" s="2">
        <f>'Moving Avg'!F2191</f>
        <v>2.8940000000000001</v>
      </c>
      <c r="H2191" s="2">
        <f>'Moving Avg'!G2191</f>
        <v>2.8506000000000005</v>
      </c>
      <c r="I2191" s="2">
        <f>'Moving Avg'!H2191</f>
        <v>2.5526500000000003</v>
      </c>
      <c r="J2191" s="6" t="str">
        <f>OBV!F2191</f>
        <v>BEARISH</v>
      </c>
      <c r="K2191" s="6" t="str">
        <f>OBV!G2191</f>
        <v>NEUTRAL</v>
      </c>
      <c r="L2191" s="6" t="str">
        <f>OBV!H2191</f>
        <v>CONFIRMED BEARISH</v>
      </c>
    </row>
    <row r="2192" spans="1:12" ht="13.5" x14ac:dyDescent="0.25">
      <c r="A2192" s="3">
        <f>RSI!A2192</f>
        <v>45197</v>
      </c>
      <c r="B2192" s="2">
        <f>RSI!B2192</f>
        <v>2.96</v>
      </c>
      <c r="C2192" s="2">
        <f>RSI!I2192</f>
        <v>53.241100577586955</v>
      </c>
      <c r="D2192" s="2">
        <f>MACD!E2192</f>
        <v>-7.2412242039368913E-2</v>
      </c>
      <c r="E2192" s="2">
        <f>MACD!F2192</f>
        <v>-3.5075155919471385E-2</v>
      </c>
      <c r="F2192" s="2">
        <f>'Moving Avg'!D2192</f>
        <v>2.9259999999999997</v>
      </c>
      <c r="G2192" s="2">
        <f>'Moving Avg'!F2192</f>
        <v>2.8970000000000002</v>
      </c>
      <c r="H2192" s="2">
        <f>'Moving Avg'!G2192</f>
        <v>2.8564000000000003</v>
      </c>
      <c r="I2192" s="2">
        <f>'Moving Avg'!H2192</f>
        <v>2.5575500000000004</v>
      </c>
      <c r="J2192" s="6" t="str">
        <f>OBV!F2192</f>
        <v>BEARISH</v>
      </c>
      <c r="K2192" s="6" t="str">
        <f>OBV!G2192</f>
        <v>NEUTRAL</v>
      </c>
      <c r="L2192" s="6" t="str">
        <f>OBV!H2192</f>
        <v>BEARISH DIVERGENCE</v>
      </c>
    </row>
    <row r="2193" spans="1:12" ht="13.5" x14ac:dyDescent="0.25">
      <c r="A2193" s="3">
        <f>RSI!A2193</f>
        <v>45198</v>
      </c>
      <c r="B2193" s="2">
        <f>RSI!B2193</f>
        <v>2.96</v>
      </c>
      <c r="C2193" s="2">
        <f>RSI!I2193</f>
        <v>53.241100577586963</v>
      </c>
      <c r="D2193" s="2">
        <f>MACD!E2193</f>
        <v>-5.8130846238348965E-2</v>
      </c>
      <c r="E2193" s="2">
        <f>MACD!F2193</f>
        <v>-3.9686293983246898E-2</v>
      </c>
      <c r="F2193" s="2">
        <f>'Moving Avg'!D2193</f>
        <v>2.9380000000000002</v>
      </c>
      <c r="G2193" s="2">
        <f>'Moving Avg'!F2193</f>
        <v>2.9</v>
      </c>
      <c r="H2193" s="2">
        <f>'Moving Avg'!G2193</f>
        <v>2.862200000000001</v>
      </c>
      <c r="I2193" s="2">
        <f>'Moving Avg'!H2193</f>
        <v>2.5624500000000006</v>
      </c>
      <c r="J2193" s="6" t="str">
        <f>OBV!F2193</f>
        <v>BEARISH</v>
      </c>
      <c r="K2193" s="6" t="str">
        <f>OBV!G2193</f>
        <v>NEUTRAL</v>
      </c>
      <c r="L2193" s="6" t="str">
        <f>OBV!H2193</f>
        <v>BEARISH DIVERGENCE</v>
      </c>
    </row>
    <row r="2194" spans="1:12" ht="13.5" x14ac:dyDescent="0.25">
      <c r="A2194" s="3">
        <f>RSI!A2194</f>
        <v>45201</v>
      </c>
      <c r="B2194" s="2">
        <f>RSI!B2194</f>
        <v>2.91</v>
      </c>
      <c r="C2194" s="2">
        <f>RSI!I2194</f>
        <v>50.333535187384484</v>
      </c>
      <c r="D2194" s="2">
        <f>MACD!E2194</f>
        <v>-3.8074130482697033E-2</v>
      </c>
      <c r="E2194" s="2">
        <f>MACD!F2194</f>
        <v>-3.9363861283136924E-2</v>
      </c>
      <c r="F2194" s="2">
        <f>'Moving Avg'!D2194</f>
        <v>2.9060000000000001</v>
      </c>
      <c r="G2194" s="2">
        <f>'Moving Avg'!F2194</f>
        <v>2.9005000000000001</v>
      </c>
      <c r="H2194" s="2">
        <f>'Moving Avg'!G2194</f>
        <v>2.8670000000000009</v>
      </c>
      <c r="I2194" s="2">
        <f>'Moving Avg'!H2194</f>
        <v>2.5670000000000006</v>
      </c>
      <c r="J2194" s="6" t="str">
        <f>OBV!F2194</f>
        <v>BEARISH</v>
      </c>
      <c r="K2194" s="6" t="str">
        <f>OBV!G2194</f>
        <v>WEAK</v>
      </c>
      <c r="L2194" s="6" t="str">
        <f>OBV!H2194</f>
        <v>CONFIRMED BEARISH</v>
      </c>
    </row>
    <row r="2195" spans="1:12" ht="13.5" x14ac:dyDescent="0.25">
      <c r="A2195" s="3">
        <f>RSI!A2195</f>
        <v>45202</v>
      </c>
      <c r="B2195" s="2">
        <f>RSI!B2195</f>
        <v>2.91</v>
      </c>
      <c r="C2195" s="2">
        <f>RSI!I2195</f>
        <v>50.333535187384484</v>
      </c>
      <c r="D2195" s="2">
        <f>MACD!E2195</f>
        <v>-1.8051642292568726E-2</v>
      </c>
      <c r="E2195" s="2">
        <f>MACD!F2195</f>
        <v>-3.5101417485023281E-2</v>
      </c>
      <c r="F2195" s="2">
        <f>'Moving Avg'!D2195</f>
        <v>2.9079999999999999</v>
      </c>
      <c r="G2195" s="2">
        <f>'Moving Avg'!F2195</f>
        <v>2.9009999999999998</v>
      </c>
      <c r="H2195" s="2">
        <f>'Moving Avg'!G2195</f>
        <v>2.8720000000000003</v>
      </c>
      <c r="I2195" s="2">
        <f>'Moving Avg'!H2195</f>
        <v>2.5715500000000007</v>
      </c>
      <c r="J2195" s="6" t="str">
        <f>OBV!F2195</f>
        <v>BEARISH</v>
      </c>
      <c r="K2195" s="6" t="str">
        <f>OBV!G2195</f>
        <v>NEUTRAL</v>
      </c>
      <c r="L2195" s="6" t="str">
        <f>OBV!H2195</f>
        <v>BEARISH DIVERGENCE</v>
      </c>
    </row>
    <row r="2196" spans="1:12" ht="13.5" x14ac:dyDescent="0.25">
      <c r="A2196" s="3">
        <f>RSI!A2196</f>
        <v>45203</v>
      </c>
      <c r="B2196" s="2">
        <f>RSI!B2196</f>
        <v>3.08</v>
      </c>
      <c r="C2196" s="2">
        <f>RSI!I2196</f>
        <v>59.133787748972551</v>
      </c>
      <c r="D2196" s="2">
        <f>MACD!E2196</f>
        <v>6.2742574836582854E-3</v>
      </c>
      <c r="E2196" s="2">
        <f>MACD!F2196</f>
        <v>-2.6826282491286969E-2</v>
      </c>
      <c r="F2196" s="2">
        <f>'Moving Avg'!D2196</f>
        <v>2.964</v>
      </c>
      <c r="G2196" s="2">
        <f>'Moving Avg'!F2196</f>
        <v>2.915</v>
      </c>
      <c r="H2196" s="2">
        <f>'Moving Avg'!G2196</f>
        <v>2.8804000000000003</v>
      </c>
      <c r="I2196" s="2">
        <f>'Moving Avg'!H2196</f>
        <v>2.576950000000001</v>
      </c>
      <c r="J2196" s="6" t="str">
        <f>OBV!F2196</f>
        <v>BEARISH</v>
      </c>
      <c r="K2196" s="6" t="str">
        <f>OBV!G2196</f>
        <v>NEUTRAL</v>
      </c>
      <c r="L2196" s="6" t="str">
        <f>OBV!H2196</f>
        <v>BEARISH DIVERGENCE</v>
      </c>
    </row>
    <row r="2197" spans="1:12" ht="13.5" x14ac:dyDescent="0.25">
      <c r="A2197" s="3">
        <f>RSI!A2197</f>
        <v>45204</v>
      </c>
      <c r="B2197" s="2">
        <f>RSI!B2197</f>
        <v>3.26</v>
      </c>
      <c r="C2197" s="2">
        <f>RSI!I2197</f>
        <v>66.002655447131517</v>
      </c>
      <c r="D2197" s="2">
        <f>MACD!E2197</f>
        <v>-1.5194331096035185E-2</v>
      </c>
      <c r="E2197" s="2">
        <f>MACD!F2197</f>
        <v>-2.4499892212236613E-2</v>
      </c>
      <c r="F2197" s="2">
        <f>'Moving Avg'!D2197</f>
        <v>3.024</v>
      </c>
      <c r="G2197" s="2">
        <f>'Moving Avg'!F2197</f>
        <v>2.9379999999999993</v>
      </c>
      <c r="H2197" s="2">
        <f>'Moving Avg'!G2197</f>
        <v>2.8923999999999994</v>
      </c>
      <c r="I2197" s="2">
        <f>'Moving Avg'!H2197</f>
        <v>2.5832500000000009</v>
      </c>
      <c r="J2197" s="6" t="str">
        <f>OBV!F2197</f>
        <v>BEARISH</v>
      </c>
      <c r="K2197" s="6" t="str">
        <f>OBV!G2197</f>
        <v>NEUTRAL</v>
      </c>
      <c r="L2197" s="6" t="str">
        <f>OBV!H2197</f>
        <v>BEARISH DIVERGENCE</v>
      </c>
    </row>
    <row r="2198" spans="1:12" ht="13.5" x14ac:dyDescent="0.25">
      <c r="A2198" s="3">
        <f>RSI!A2198</f>
        <v>45205</v>
      </c>
      <c r="B2198" s="2">
        <f>RSI!B2198</f>
        <v>3.26</v>
      </c>
      <c r="C2198" s="2">
        <f>RSI!I2198</f>
        <v>66.002655447131517</v>
      </c>
      <c r="D2198" s="2">
        <f>MACD!E2198</f>
        <v>-4.3066366808375722E-2</v>
      </c>
      <c r="E2198" s="2">
        <f>MACD!F2198</f>
        <v>-2.8213187131464437E-2</v>
      </c>
      <c r="F2198" s="2">
        <f>'Moving Avg'!D2198</f>
        <v>3.0840000000000001</v>
      </c>
      <c r="G2198" s="2">
        <f>'Moving Avg'!F2198</f>
        <v>2.9609999999999994</v>
      </c>
      <c r="H2198" s="2">
        <f>'Moving Avg'!G2198</f>
        <v>2.9043999999999994</v>
      </c>
      <c r="I2198" s="2">
        <f>'Moving Avg'!H2198</f>
        <v>2.5895500000000009</v>
      </c>
      <c r="J2198" s="6" t="str">
        <f>OBV!F2198</f>
        <v>BEARISH</v>
      </c>
      <c r="K2198" s="6" t="str">
        <f>OBV!G2198</f>
        <v>NEUTRAL</v>
      </c>
      <c r="L2198" s="6" t="str">
        <f>OBV!H2198</f>
        <v>BEARISH DIVERGENCE</v>
      </c>
    </row>
    <row r="2199" spans="1:12" ht="13.5" x14ac:dyDescent="0.25">
      <c r="A2199" s="3">
        <f>RSI!A2199</f>
        <v>45208</v>
      </c>
      <c r="B2199" s="2">
        <f>RSI!B2199</f>
        <v>3.3</v>
      </c>
      <c r="C2199" s="2">
        <f>RSI!I2199</f>
        <v>67.414235562146217</v>
      </c>
      <c r="D2199" s="2">
        <f>MACD!E2199</f>
        <v>-4.5324327929914254E-2</v>
      </c>
      <c r="E2199" s="2">
        <f>MACD!F2199</f>
        <v>-3.1635415291154406E-2</v>
      </c>
      <c r="F2199" s="2">
        <f>'Moving Avg'!D2199</f>
        <v>3.1619999999999999</v>
      </c>
      <c r="G2199" s="2">
        <f>'Moving Avg'!F2199</f>
        <v>2.9859999999999993</v>
      </c>
      <c r="H2199" s="2">
        <f>'Moving Avg'!G2199</f>
        <v>2.9157999999999999</v>
      </c>
      <c r="I2199" s="2">
        <f>'Moving Avg'!H2199</f>
        <v>2.5960500000000009</v>
      </c>
      <c r="J2199" s="6" t="str">
        <f>OBV!F2199</f>
        <v>BULLISH</v>
      </c>
      <c r="K2199" s="6" t="str">
        <f>OBV!G2199</f>
        <v>NEUTRAL</v>
      </c>
      <c r="L2199" s="6" t="str">
        <f>OBV!H2199</f>
        <v>CONFIRMED BULLISH</v>
      </c>
    </row>
    <row r="2200" spans="1:12" ht="13.5" x14ac:dyDescent="0.25">
      <c r="A2200" s="3">
        <f>RSI!A2200</f>
        <v>45209</v>
      </c>
      <c r="B2200" s="2">
        <f>RSI!B2200</f>
        <v>3.35</v>
      </c>
      <c r="C2200" s="2">
        <f>RSI!I2200</f>
        <v>69.139133290662684</v>
      </c>
      <c r="D2200" s="2">
        <f>MACD!E2200</f>
        <v>-7.9055501709695886E-2</v>
      </c>
      <c r="E2200" s="2">
        <f>MACD!F2200</f>
        <v>-4.1119432574862703E-2</v>
      </c>
      <c r="F2200" s="2">
        <f>'Moving Avg'!D2200</f>
        <v>3.25</v>
      </c>
      <c r="G2200" s="2">
        <f>'Moving Avg'!F2200</f>
        <v>3.0134999999999996</v>
      </c>
      <c r="H2200" s="2">
        <f>'Moving Avg'!G2200</f>
        <v>2.9267999999999996</v>
      </c>
      <c r="I2200" s="2">
        <f>'Moving Avg'!H2200</f>
        <v>2.6028000000000007</v>
      </c>
      <c r="J2200" s="6" t="str">
        <f>OBV!F2200</f>
        <v>BULLISH</v>
      </c>
      <c r="K2200" s="6" t="str">
        <f>OBV!G2200</f>
        <v>NEUTRAL</v>
      </c>
      <c r="L2200" s="6" t="str">
        <f>OBV!H2200</f>
        <v>CONFIRMED BULLISH</v>
      </c>
    </row>
    <row r="2201" spans="1:12" ht="13.5" x14ac:dyDescent="0.25">
      <c r="A2201" s="3">
        <f>RSI!A2201</f>
        <v>45210</v>
      </c>
      <c r="B2201" s="2">
        <f>RSI!B2201</f>
        <v>3.35</v>
      </c>
      <c r="C2201" s="2">
        <f>RSI!I2201</f>
        <v>69.139133290662684</v>
      </c>
      <c r="D2201" s="2">
        <f>MACD!E2201</f>
        <v>-0.12509496262878761</v>
      </c>
      <c r="E2201" s="2">
        <f>MACD!F2201</f>
        <v>-5.7914538585647692E-2</v>
      </c>
      <c r="F2201" s="2">
        <f>'Moving Avg'!D2201</f>
        <v>3.3039999999999998</v>
      </c>
      <c r="G2201" s="2">
        <f>'Moving Avg'!F2201</f>
        <v>3.0409999999999995</v>
      </c>
      <c r="H2201" s="2">
        <f>'Moving Avg'!G2201</f>
        <v>2.9377999999999993</v>
      </c>
      <c r="I2201" s="2">
        <f>'Moving Avg'!H2201</f>
        <v>2.6099500000000004</v>
      </c>
      <c r="J2201" s="6" t="str">
        <f>OBV!F2201</f>
        <v>BULLISH</v>
      </c>
      <c r="K2201" s="6" t="str">
        <f>OBV!G2201</f>
        <v>NEUTRAL</v>
      </c>
      <c r="L2201" s="6" t="str">
        <f>OBV!H2201</f>
        <v>CONFIRMED BULLISH</v>
      </c>
    </row>
    <row r="2202" spans="1:12" ht="13.5" x14ac:dyDescent="0.25">
      <c r="A2202" s="3">
        <f>RSI!A2202</f>
        <v>45211</v>
      </c>
      <c r="B2202" s="2">
        <f>RSI!B2202</f>
        <v>3.15</v>
      </c>
      <c r="C2202" s="2">
        <f>RSI!I2202</f>
        <v>55.508292057338977</v>
      </c>
      <c r="D2202" s="2">
        <f>MACD!E2202</f>
        <v>-0.12657778856108148</v>
      </c>
      <c r="E2202" s="2">
        <f>MACD!F2202</f>
        <v>-7.1647188580734461E-2</v>
      </c>
      <c r="F2202" s="2">
        <f>'Moving Avg'!D2202</f>
        <v>3.282</v>
      </c>
      <c r="G2202" s="2">
        <f>'Moving Avg'!F2202</f>
        <v>3.0584999999999991</v>
      </c>
      <c r="H2202" s="2">
        <f>'Moving Avg'!G2202</f>
        <v>2.944799999999999</v>
      </c>
      <c r="I2202" s="2">
        <f>'Moving Avg'!H2202</f>
        <v>2.6161500000000006</v>
      </c>
      <c r="J2202" s="6" t="str">
        <f>OBV!F2202</f>
        <v>BEARISH</v>
      </c>
      <c r="K2202" s="6" t="str">
        <f>OBV!G2202</f>
        <v>NEUTRAL</v>
      </c>
      <c r="L2202" s="6" t="str">
        <f>OBV!H2202</f>
        <v>CONFIRMED BEARISH</v>
      </c>
    </row>
    <row r="2203" spans="1:12" ht="13.5" x14ac:dyDescent="0.25">
      <c r="A2203" s="3">
        <f>RSI!A2203</f>
        <v>45212</v>
      </c>
      <c r="B2203" s="2">
        <f>RSI!B2203</f>
        <v>3.33</v>
      </c>
      <c r="C2203" s="2">
        <f>RSI!I2203</f>
        <v>62.64605880705659</v>
      </c>
      <c r="D2203" s="2">
        <f>MACD!E2203</f>
        <v>-0.14179564034779535</v>
      </c>
      <c r="E2203" s="2">
        <f>MACD!F2203</f>
        <v>-8.5676878934146633E-2</v>
      </c>
      <c r="F2203" s="2">
        <f>'Moving Avg'!D2203</f>
        <v>3.2960000000000003</v>
      </c>
      <c r="G2203" s="2">
        <f>'Moving Avg'!F2203</f>
        <v>3.0774999999999997</v>
      </c>
      <c r="H2203" s="2">
        <f>'Moving Avg'!G2203</f>
        <v>2.9553999999999991</v>
      </c>
      <c r="I2203" s="2">
        <f>'Moving Avg'!H2203</f>
        <v>2.623250000000001</v>
      </c>
      <c r="J2203" s="6" t="str">
        <f>OBV!F2203</f>
        <v>BEARISH</v>
      </c>
      <c r="K2203" s="6" t="str">
        <f>OBV!G2203</f>
        <v>NEUTRAL</v>
      </c>
      <c r="L2203" s="6" t="str">
        <f>OBV!H2203</f>
        <v>BEARISH DIVERGENCE</v>
      </c>
    </row>
    <row r="2204" spans="1:12" ht="13.5" x14ac:dyDescent="0.25">
      <c r="A2204" s="3">
        <f>RSI!A2204</f>
        <v>45215</v>
      </c>
      <c r="B2204" s="2">
        <f>RSI!B2204</f>
        <v>3.52</v>
      </c>
      <c r="C2204" s="2">
        <f>RSI!I2204</f>
        <v>68.407521476355271</v>
      </c>
      <c r="D2204" s="2">
        <f>MACD!E2204</f>
        <v>-0.17808545994880687</v>
      </c>
      <c r="E2204" s="2">
        <f>MACD!F2204</f>
        <v>-0.10415859513707869</v>
      </c>
      <c r="F2204" s="2">
        <f>'Moving Avg'!D2204</f>
        <v>3.34</v>
      </c>
      <c r="G2204" s="2">
        <f>'Moving Avg'!F2204</f>
        <v>3.1044999999999998</v>
      </c>
      <c r="H2204" s="2">
        <f>'Moving Avg'!G2204</f>
        <v>2.9697999999999998</v>
      </c>
      <c r="I2204" s="2">
        <f>'Moving Avg'!H2204</f>
        <v>2.6313000000000013</v>
      </c>
      <c r="J2204" s="6" t="str">
        <f>OBV!F2204</f>
        <v>BULLISH</v>
      </c>
      <c r="K2204" s="6" t="str">
        <f>OBV!G2204</f>
        <v>STRONG</v>
      </c>
      <c r="L2204" s="6" t="str">
        <f>OBV!H2204</f>
        <v>CONFIRMED BULLISH</v>
      </c>
    </row>
    <row r="2205" spans="1:12" ht="13.5" x14ac:dyDescent="0.25">
      <c r="A2205" s="3">
        <f>RSI!A2205</f>
        <v>45216</v>
      </c>
      <c r="B2205" s="2">
        <f>RSI!B2205</f>
        <v>3.64</v>
      </c>
      <c r="C2205" s="2">
        <f>RSI!I2205</f>
        <v>71.407141381370508</v>
      </c>
      <c r="D2205" s="2">
        <f>MACD!E2205</f>
        <v>-0.22032864670231955</v>
      </c>
      <c r="E2205" s="2">
        <f>MACD!F2205</f>
        <v>-0.12739260545012687</v>
      </c>
      <c r="F2205" s="2">
        <f>'Moving Avg'!D2205</f>
        <v>3.3979999999999997</v>
      </c>
      <c r="G2205" s="2">
        <f>'Moving Avg'!F2205</f>
        <v>3.1364999999999998</v>
      </c>
      <c r="H2205" s="2">
        <f>'Moving Avg'!G2205</f>
        <v>2.9865999999999997</v>
      </c>
      <c r="I2205" s="2">
        <f>'Moving Avg'!H2205</f>
        <v>2.6395500000000012</v>
      </c>
      <c r="J2205" s="6" t="str">
        <f>OBV!F2205</f>
        <v>BULLISH</v>
      </c>
      <c r="K2205" s="6" t="str">
        <f>OBV!G2205</f>
        <v>STRONG</v>
      </c>
      <c r="L2205" s="6" t="str">
        <f>OBV!H2205</f>
        <v>CONFIRMED BULLISH</v>
      </c>
    </row>
    <row r="2206" spans="1:12" ht="13.5" x14ac:dyDescent="0.25">
      <c r="A2206" s="3">
        <f>RSI!A2206</f>
        <v>45217</v>
      </c>
      <c r="B2206" s="2">
        <f>RSI!B2206</f>
        <v>3.85</v>
      </c>
      <c r="C2206" s="2">
        <f>RSI!I2206</f>
        <v>75.746958850014863</v>
      </c>
      <c r="D2206" s="2">
        <f>MACD!E2206</f>
        <v>-0.24863509049265176</v>
      </c>
      <c r="E2206" s="2">
        <f>MACD!F2206</f>
        <v>-0.15164110245863185</v>
      </c>
      <c r="F2206" s="2">
        <f>'Moving Avg'!D2206</f>
        <v>3.4980000000000002</v>
      </c>
      <c r="G2206" s="2">
        <f>'Moving Avg'!F2206</f>
        <v>3.1725000000000003</v>
      </c>
      <c r="H2206" s="2">
        <f>'Moving Avg'!G2206</f>
        <v>3.0075999999999992</v>
      </c>
      <c r="I2206" s="2">
        <f>'Moving Avg'!H2206</f>
        <v>2.6485500000000006</v>
      </c>
      <c r="J2206" s="6" t="str">
        <f>OBV!F2206</f>
        <v>BULLISH</v>
      </c>
      <c r="K2206" s="6" t="str">
        <f>OBV!G2206</f>
        <v>STRONG</v>
      </c>
      <c r="L2206" s="6" t="str">
        <f>OBV!H2206</f>
        <v>CONFIRMED BULLISH</v>
      </c>
    </row>
    <row r="2207" spans="1:12" ht="13.5" x14ac:dyDescent="0.25">
      <c r="A2207" s="3">
        <f>RSI!A2207</f>
        <v>45218</v>
      </c>
      <c r="B2207" s="2">
        <f>RSI!B2207</f>
        <v>3.62</v>
      </c>
      <c r="C2207" s="2">
        <f>RSI!I2207</f>
        <v>64.245569746243802</v>
      </c>
      <c r="D2207" s="2">
        <f>MACD!E2207</f>
        <v>-0.2320246394395773</v>
      </c>
      <c r="E2207" s="2">
        <f>MACD!F2207</f>
        <v>-0.16771780985482093</v>
      </c>
      <c r="F2207" s="2">
        <f>'Moving Avg'!D2207</f>
        <v>3.5920000000000001</v>
      </c>
      <c r="G2207" s="2">
        <f>'Moving Avg'!F2207</f>
        <v>3.2060000000000004</v>
      </c>
      <c r="H2207" s="2">
        <f>'Moving Avg'!G2207</f>
        <v>3.0235999999999996</v>
      </c>
      <c r="I2207" s="2">
        <f>'Moving Avg'!H2207</f>
        <v>2.656150000000002</v>
      </c>
      <c r="J2207" s="6" t="str">
        <f>OBV!F2207</f>
        <v>BULLISH</v>
      </c>
      <c r="K2207" s="6" t="str">
        <f>OBV!G2207</f>
        <v>STRONG</v>
      </c>
      <c r="L2207" s="6" t="str">
        <f>OBV!H2207</f>
        <v>CONFIRMED BULLISH</v>
      </c>
    </row>
    <row r="2208" spans="1:12" ht="13.5" x14ac:dyDescent="0.25">
      <c r="A2208" s="3">
        <f>RSI!A2208</f>
        <v>45219</v>
      </c>
      <c r="B2208" s="2">
        <f>RSI!B2208</f>
        <v>3.62</v>
      </c>
      <c r="C2208" s="2">
        <f>RSI!I2208</f>
        <v>64.245569746243802</v>
      </c>
      <c r="D2208" s="2">
        <f>MACD!E2208</f>
        <v>-0.22046916195423893</v>
      </c>
      <c r="E2208" s="2">
        <f>MACD!F2208</f>
        <v>-0.17826808027470456</v>
      </c>
      <c r="F2208" s="2">
        <f>'Moving Avg'!D2208</f>
        <v>3.65</v>
      </c>
      <c r="G2208" s="2">
        <f>'Moving Avg'!F2208</f>
        <v>3.242</v>
      </c>
      <c r="H2208" s="2">
        <f>'Moving Avg'!G2208</f>
        <v>3.0395999999999992</v>
      </c>
      <c r="I2208" s="2">
        <f>'Moving Avg'!H2208</f>
        <v>2.6639000000000008</v>
      </c>
      <c r="J2208" s="6" t="str">
        <f>OBV!F2208</f>
        <v>BULLISH</v>
      </c>
      <c r="K2208" s="6" t="str">
        <f>OBV!G2208</f>
        <v>STRONG</v>
      </c>
      <c r="L2208" s="6" t="str">
        <f>OBV!H2208</f>
        <v>CONFIRMED BULLISH</v>
      </c>
    </row>
    <row r="2209" spans="1:12" ht="13.5" x14ac:dyDescent="0.25">
      <c r="A2209" s="3">
        <f>RSI!A2209</f>
        <v>45222</v>
      </c>
      <c r="B2209" s="2">
        <f>RSI!B2209</f>
        <v>3.62</v>
      </c>
      <c r="C2209" s="2">
        <f>RSI!I2209</f>
        <v>64.245569746243802</v>
      </c>
      <c r="D2209" s="2">
        <f>MACD!E2209</f>
        <v>-0.2068519740445951</v>
      </c>
      <c r="E2209" s="2">
        <f>MACD!F2209</f>
        <v>-0.18398485902868267</v>
      </c>
      <c r="F2209" s="2">
        <f>'Moving Avg'!D2209</f>
        <v>3.6700000000000004</v>
      </c>
      <c r="G2209" s="2">
        <f>'Moving Avg'!F2209</f>
        <v>3.2694999999999999</v>
      </c>
      <c r="H2209" s="2">
        <f>'Moving Avg'!G2209</f>
        <v>3.0555999999999996</v>
      </c>
      <c r="I2209" s="2">
        <f>'Moving Avg'!H2209</f>
        <v>2.6716500000000014</v>
      </c>
      <c r="J2209" s="6" t="str">
        <f>OBV!F2209</f>
        <v>BULLISH</v>
      </c>
      <c r="K2209" s="6" t="str">
        <f>OBV!G2209</f>
        <v>NEUTRAL</v>
      </c>
      <c r="L2209" s="6" t="str">
        <f>OBV!H2209</f>
        <v>CONFIRMED BULLISH</v>
      </c>
    </row>
    <row r="2210" spans="1:12" ht="13.5" x14ac:dyDescent="0.25">
      <c r="A2210" s="3">
        <f>RSI!A2210</f>
        <v>45223</v>
      </c>
      <c r="B2210" s="2">
        <f>RSI!B2210</f>
        <v>3.83</v>
      </c>
      <c r="C2210" s="2">
        <f>RSI!I2210</f>
        <v>69.522796121206625</v>
      </c>
      <c r="D2210" s="2">
        <f>MACD!E2210</f>
        <v>-0.20533592113482158</v>
      </c>
      <c r="E2210" s="2">
        <f>MACD!F2210</f>
        <v>-0.18825507144991047</v>
      </c>
      <c r="F2210" s="2">
        <f>'Moving Avg'!D2210</f>
        <v>3.7079999999999997</v>
      </c>
      <c r="G2210" s="2">
        <f>'Moving Avg'!F2210</f>
        <v>3.3159999999999998</v>
      </c>
      <c r="H2210" s="2">
        <f>'Moving Avg'!G2210</f>
        <v>3.073399999999999</v>
      </c>
      <c r="I2210" s="2">
        <f>'Moving Avg'!H2210</f>
        <v>2.6806500000000018</v>
      </c>
      <c r="J2210" s="6" t="str">
        <f>OBV!F2210</f>
        <v>BULLISH</v>
      </c>
      <c r="K2210" s="6" t="str">
        <f>OBV!G2210</f>
        <v>NEUTRAL</v>
      </c>
      <c r="L2210" s="6" t="str">
        <f>OBV!H2210</f>
        <v>CONFIRMED BULLISH</v>
      </c>
    </row>
    <row r="2211" spans="1:12" ht="13.5" x14ac:dyDescent="0.25">
      <c r="A2211" s="3">
        <f>RSI!A2211</f>
        <v>45224</v>
      </c>
      <c r="B2211" s="2">
        <f>RSI!B2211</f>
        <v>3.83</v>
      </c>
      <c r="C2211" s="2">
        <f>RSI!I2211</f>
        <v>69.522796121206625</v>
      </c>
      <c r="D2211" s="2">
        <f>MACD!E2211</f>
        <v>-0.20727820536636887</v>
      </c>
      <c r="E2211" s="2">
        <f>MACD!F2211</f>
        <v>-0.19205969823320218</v>
      </c>
      <c r="F2211" s="2">
        <f>'Moving Avg'!D2211</f>
        <v>3.7039999999999997</v>
      </c>
      <c r="G2211" s="2">
        <f>'Moving Avg'!F2211</f>
        <v>3.3674999999999997</v>
      </c>
      <c r="H2211" s="2">
        <f>'Moving Avg'!G2211</f>
        <v>3.0903999999999998</v>
      </c>
      <c r="I2211" s="2">
        <f>'Moving Avg'!H2211</f>
        <v>2.6894500000000017</v>
      </c>
      <c r="J2211" s="6" t="str">
        <f>OBV!F2211</f>
        <v>BEARISH</v>
      </c>
      <c r="K2211" s="6" t="str">
        <f>OBV!G2211</f>
        <v>NEUTRAL</v>
      </c>
      <c r="L2211" s="6" t="str">
        <f>OBV!H2211</f>
        <v>CONFIRMED BEARISH</v>
      </c>
    </row>
    <row r="2212" spans="1:12" ht="13.5" x14ac:dyDescent="0.25">
      <c r="A2212" s="3">
        <f>RSI!A2212</f>
        <v>45225</v>
      </c>
      <c r="B2212" s="2">
        <f>RSI!B2212</f>
        <v>3.85</v>
      </c>
      <c r="C2212" s="2">
        <f>RSI!I2212</f>
        <v>70.011682603081937</v>
      </c>
      <c r="D2212" s="2">
        <f>MACD!E2212</f>
        <v>-0.24415859095671033</v>
      </c>
      <c r="E2212" s="2">
        <f>MACD!F2212</f>
        <v>-0.20247947677790384</v>
      </c>
      <c r="F2212" s="2">
        <f>'Moving Avg'!D2212</f>
        <v>3.75</v>
      </c>
      <c r="G2212" s="2">
        <f>'Moving Avg'!F2212</f>
        <v>3.4119999999999999</v>
      </c>
      <c r="H2212" s="2">
        <f>'Moving Avg'!G2212</f>
        <v>3.1077999999999992</v>
      </c>
      <c r="I2212" s="2">
        <f>'Moving Avg'!H2212</f>
        <v>2.6988000000000021</v>
      </c>
      <c r="J2212" s="6" t="str">
        <f>OBV!F2212</f>
        <v>BULLISH</v>
      </c>
      <c r="K2212" s="6" t="str">
        <f>OBV!G2212</f>
        <v>NEUTRAL</v>
      </c>
      <c r="L2212" s="6" t="str">
        <f>OBV!H2212</f>
        <v>CONFIRMED BULLISH</v>
      </c>
    </row>
    <row r="2213" spans="1:12" ht="13.5" x14ac:dyDescent="0.25">
      <c r="A2213" s="3">
        <f>RSI!A2213</f>
        <v>45226</v>
      </c>
      <c r="B2213" s="2">
        <f>RSI!B2213</f>
        <v>3.62</v>
      </c>
      <c r="C2213" s="2">
        <f>RSI!I2213</f>
        <v>58.408179953982568</v>
      </c>
      <c r="D2213" s="2">
        <f>MACD!E2213</f>
        <v>-0.2335189091148786</v>
      </c>
      <c r="E2213" s="2">
        <f>MACD!F2213</f>
        <v>-0.2086873632452988</v>
      </c>
      <c r="F2213" s="2">
        <f>'Moving Avg'!D2213</f>
        <v>3.75</v>
      </c>
      <c r="G2213" s="2">
        <f>'Moving Avg'!F2213</f>
        <v>3.4449999999999994</v>
      </c>
      <c r="H2213" s="2">
        <f>'Moving Avg'!G2213</f>
        <v>3.1206</v>
      </c>
      <c r="I2213" s="2">
        <f>'Moving Avg'!H2213</f>
        <v>2.706450000000002</v>
      </c>
      <c r="J2213" s="6" t="str">
        <f>OBV!F2213</f>
        <v>BEARISH</v>
      </c>
      <c r="K2213" s="6" t="str">
        <f>OBV!G2213</f>
        <v>NEUTRAL</v>
      </c>
      <c r="L2213" s="6" t="str">
        <f>OBV!H2213</f>
        <v>NEUTRAL</v>
      </c>
    </row>
    <row r="2214" spans="1:12" ht="13.5" x14ac:dyDescent="0.25">
      <c r="A2214" s="3">
        <f>RSI!A2214</f>
        <v>45229</v>
      </c>
      <c r="B2214" s="2">
        <f>RSI!B2214</f>
        <v>3.83</v>
      </c>
      <c r="C2214" s="2">
        <f>RSI!I2214</f>
        <v>64.236400243563978</v>
      </c>
      <c r="D2214" s="2">
        <f>MACD!E2214</f>
        <v>-0.21215142152808886</v>
      </c>
      <c r="E2214" s="2">
        <f>MACD!F2214</f>
        <v>-0.20938017490185681</v>
      </c>
      <c r="F2214" s="2">
        <f>'Moving Avg'!D2214</f>
        <v>3.7920000000000003</v>
      </c>
      <c r="G2214" s="2">
        <f>'Moving Avg'!F2214</f>
        <v>3.4909999999999997</v>
      </c>
      <c r="H2214" s="2">
        <f>'Moving Avg'!G2214</f>
        <v>3.1375999999999999</v>
      </c>
      <c r="I2214" s="2">
        <f>'Moving Avg'!H2214</f>
        <v>2.7151500000000022</v>
      </c>
      <c r="J2214" s="6" t="str">
        <f>OBV!F2214</f>
        <v>BEARISH</v>
      </c>
      <c r="K2214" s="6" t="str">
        <f>OBV!G2214</f>
        <v>NEUTRAL</v>
      </c>
      <c r="L2214" s="6" t="str">
        <f>OBV!H2214</f>
        <v>BEARISH DIVERGENCE</v>
      </c>
    </row>
    <row r="2215" spans="1:12" ht="13.5" x14ac:dyDescent="0.25">
      <c r="A2215" s="3">
        <f>RSI!A2215</f>
        <v>45230</v>
      </c>
      <c r="B2215" s="2">
        <f>RSI!B2215</f>
        <v>3.85</v>
      </c>
      <c r="C2215" s="2">
        <f>RSI!I2215</f>
        <v>64.743119376100026</v>
      </c>
      <c r="D2215" s="2">
        <f>MACD!E2215</f>
        <v>-0.17954553898541237</v>
      </c>
      <c r="E2215" s="2">
        <f>MACD!F2215</f>
        <v>-0.20341324771856795</v>
      </c>
      <c r="F2215" s="2">
        <f>'Moving Avg'!D2215</f>
        <v>3.7960000000000003</v>
      </c>
      <c r="G2215" s="2">
        <f>'Moving Avg'!F2215</f>
        <v>3.5379999999999989</v>
      </c>
      <c r="H2215" s="2">
        <f>'Moving Avg'!G2215</f>
        <v>3.1549999999999998</v>
      </c>
      <c r="I2215" s="2">
        <f>'Moving Avg'!H2215</f>
        <v>2.7236500000000023</v>
      </c>
      <c r="J2215" s="6" t="str">
        <f>OBV!F2215</f>
        <v>BEARISH</v>
      </c>
      <c r="K2215" s="6" t="str">
        <f>OBV!G2215</f>
        <v>NEUTRAL</v>
      </c>
      <c r="L2215" s="6" t="str">
        <f>OBV!H2215</f>
        <v>BEARISH DIVERGENCE</v>
      </c>
    </row>
    <row r="2216" spans="1:12" ht="13.5" x14ac:dyDescent="0.25">
      <c r="A2216" s="3">
        <f>RSI!A2216</f>
        <v>45231</v>
      </c>
      <c r="B2216" s="2">
        <f>RSI!B2216</f>
        <v>3.78</v>
      </c>
      <c r="C2216" s="2">
        <f>RSI!I2216</f>
        <v>61.460827429835795</v>
      </c>
      <c r="D2216" s="2">
        <f>MACD!E2216</f>
        <v>-0.11685380150627322</v>
      </c>
      <c r="E2216" s="2">
        <f>MACD!F2216</f>
        <v>-0.18610135847610901</v>
      </c>
      <c r="F2216" s="2">
        <f>'Moving Avg'!D2216</f>
        <v>3.786</v>
      </c>
      <c r="G2216" s="2">
        <f>'Moving Avg'!F2216</f>
        <v>3.5729999999999991</v>
      </c>
      <c r="H2216" s="2">
        <f>'Moving Avg'!G2216</f>
        <v>3.1709999999999998</v>
      </c>
      <c r="I2216" s="2">
        <f>'Moving Avg'!H2216</f>
        <v>2.7318000000000024</v>
      </c>
      <c r="J2216" s="6" t="str">
        <f>OBV!F2216</f>
        <v>BEARISH</v>
      </c>
      <c r="K2216" s="6" t="str">
        <f>OBV!G2216</f>
        <v>NEUTRAL</v>
      </c>
      <c r="L2216" s="6" t="str">
        <f>OBV!H2216</f>
        <v>CONFIRMED BEARISH</v>
      </c>
    </row>
    <row r="2217" spans="1:12" ht="13.5" x14ac:dyDescent="0.25">
      <c r="A2217" s="3">
        <f>RSI!A2217</f>
        <v>45232</v>
      </c>
      <c r="B2217" s="2">
        <f>RSI!B2217</f>
        <v>3.85</v>
      </c>
      <c r="C2217" s="2">
        <f>RSI!I2217</f>
        <v>63.456016932905719</v>
      </c>
      <c r="D2217" s="2">
        <f>MACD!E2217</f>
        <v>-0.10617675588579356</v>
      </c>
      <c r="E2217" s="2">
        <f>MACD!F2217</f>
        <v>-0.17011643795804593</v>
      </c>
      <c r="F2217" s="2">
        <f>'Moving Avg'!D2217</f>
        <v>3.786</v>
      </c>
      <c r="G2217" s="2">
        <f>'Moving Avg'!F2217</f>
        <v>3.6024999999999991</v>
      </c>
      <c r="H2217" s="2">
        <f>'Moving Avg'!G2217</f>
        <v>3.1883999999999997</v>
      </c>
      <c r="I2217" s="2">
        <f>'Moving Avg'!H2217</f>
        <v>2.7403000000000022</v>
      </c>
      <c r="J2217" s="6" t="str">
        <f>OBV!F2217</f>
        <v>BEARISH</v>
      </c>
      <c r="K2217" s="6" t="str">
        <f>OBV!G2217</f>
        <v>NEUTRAL</v>
      </c>
      <c r="L2217" s="6" t="str">
        <f>OBV!H2217</f>
        <v>NEUTRAL</v>
      </c>
    </row>
    <row r="2218" spans="1:12" ht="13.5" x14ac:dyDescent="0.25">
      <c r="A2218" s="3">
        <f>RSI!A2218</f>
        <v>45233</v>
      </c>
      <c r="B2218" s="2">
        <f>RSI!B2218</f>
        <v>3.85</v>
      </c>
      <c r="C2218" s="2">
        <f>RSI!I2218</f>
        <v>63.456016932905719</v>
      </c>
      <c r="D2218" s="2">
        <f>MACD!E2218</f>
        <v>-9.9222640304098331E-2</v>
      </c>
      <c r="E2218" s="2">
        <f>MACD!F2218</f>
        <v>-0.15593767842725642</v>
      </c>
      <c r="F2218" s="2">
        <f>'Moving Avg'!D2218</f>
        <v>3.8319999999999999</v>
      </c>
      <c r="G2218" s="2">
        <f>'Moving Avg'!F2218</f>
        <v>3.6319999999999992</v>
      </c>
      <c r="H2218" s="2">
        <f>'Moving Avg'!G2218</f>
        <v>3.2074000000000003</v>
      </c>
      <c r="I2218" s="2">
        <f>'Moving Avg'!H2218</f>
        <v>2.748950000000002</v>
      </c>
      <c r="J2218" s="6" t="str">
        <f>OBV!F2218</f>
        <v>BEARISH</v>
      </c>
      <c r="K2218" s="6" t="str">
        <f>OBV!G2218</f>
        <v>NEUTRAL</v>
      </c>
      <c r="L2218" s="6" t="str">
        <f>OBV!H2218</f>
        <v>BEARISH DIVERGENCE</v>
      </c>
    </row>
    <row r="2219" spans="1:12" ht="13.5" x14ac:dyDescent="0.25">
      <c r="A2219" s="3">
        <f>RSI!A2219</f>
        <v>45236</v>
      </c>
      <c r="B2219" s="2">
        <f>RSI!B2219</f>
        <v>3.85</v>
      </c>
      <c r="C2219" s="2">
        <f>RSI!I2219</f>
        <v>63.456016932905719</v>
      </c>
      <c r="D2219" s="2">
        <f>MACD!E2219</f>
        <v>-9.5264599431783559E-2</v>
      </c>
      <c r="E2219" s="2">
        <f>MACD!F2219</f>
        <v>-0.14380306262816184</v>
      </c>
      <c r="F2219" s="2">
        <f>'Moving Avg'!D2219</f>
        <v>3.8359999999999999</v>
      </c>
      <c r="G2219" s="2">
        <f>'Moving Avg'!F2219</f>
        <v>3.6594999999999991</v>
      </c>
      <c r="H2219" s="2">
        <f>'Moving Avg'!G2219</f>
        <v>3.2263999999999999</v>
      </c>
      <c r="I2219" s="2">
        <f>'Moving Avg'!H2219</f>
        <v>2.7582000000000022</v>
      </c>
      <c r="J2219" s="6" t="str">
        <f>OBV!F2219</f>
        <v>BEARISH</v>
      </c>
      <c r="K2219" s="6" t="str">
        <f>OBV!G2219</f>
        <v>NEUTRAL</v>
      </c>
      <c r="L2219" s="6" t="str">
        <f>OBV!H2219</f>
        <v>BEARISH DIVERGENCE</v>
      </c>
    </row>
    <row r="2220" spans="1:12" ht="13.5" x14ac:dyDescent="0.25">
      <c r="A2220" s="3">
        <f>RSI!A2220</f>
        <v>45237</v>
      </c>
      <c r="B2220" s="2">
        <f>RSI!B2220</f>
        <v>3.85</v>
      </c>
      <c r="C2220" s="2">
        <f>RSI!I2220</f>
        <v>63.456016932905719</v>
      </c>
      <c r="D2220" s="2">
        <f>MACD!E2220</f>
        <v>-6.1391324110946499E-2</v>
      </c>
      <c r="E2220" s="2">
        <f>MACD!F2220</f>
        <v>-0.12732071492471878</v>
      </c>
      <c r="F2220" s="2">
        <f>'Moving Avg'!D2220</f>
        <v>3.8359999999999999</v>
      </c>
      <c r="G2220" s="2">
        <f>'Moving Avg'!F2220</f>
        <v>3.684499999999999</v>
      </c>
      <c r="H2220" s="2">
        <f>'Moving Avg'!G2220</f>
        <v>3.2471999999999999</v>
      </c>
      <c r="I2220" s="2">
        <f>'Moving Avg'!H2220</f>
        <v>2.7668500000000029</v>
      </c>
      <c r="J2220" s="6" t="str">
        <f>OBV!F2220</f>
        <v>BEARISH</v>
      </c>
      <c r="K2220" s="6" t="str">
        <f>OBV!G2220</f>
        <v>NEUTRAL</v>
      </c>
      <c r="L2220" s="6" t="str">
        <f>OBV!H2220</f>
        <v>NEUTRAL</v>
      </c>
    </row>
    <row r="2221" spans="1:12" ht="13.5" x14ac:dyDescent="0.25">
      <c r="A2221" s="3">
        <f>RSI!A2221</f>
        <v>45238</v>
      </c>
      <c r="B2221" s="2">
        <f>RSI!B2221</f>
        <v>3.85</v>
      </c>
      <c r="C2221" s="2">
        <f>RSI!I2221</f>
        <v>63.456016932905726</v>
      </c>
      <c r="D2221" s="2">
        <f>MACD!E2221</f>
        <v>-3.4380737188798971E-2</v>
      </c>
      <c r="E2221" s="2">
        <f>MACD!F2221</f>
        <v>-0.10873271937753483</v>
      </c>
      <c r="F2221" s="2">
        <f>'Moving Avg'!D2221</f>
        <v>3.85</v>
      </c>
      <c r="G2221" s="2">
        <f>'Moving Avg'!F2221</f>
        <v>3.7094999999999998</v>
      </c>
      <c r="H2221" s="2">
        <f>'Moving Avg'!G2221</f>
        <v>3.2681999999999998</v>
      </c>
      <c r="I2221" s="2">
        <f>'Moving Avg'!H2221</f>
        <v>2.7752000000000026</v>
      </c>
      <c r="J2221" s="6" t="str">
        <f>OBV!F2221</f>
        <v>BULLISH</v>
      </c>
      <c r="K2221" s="6" t="str">
        <f>OBV!G2221</f>
        <v>NEUTRAL</v>
      </c>
      <c r="L2221" s="6" t="str">
        <f>OBV!H2221</f>
        <v>CONFIRMED BULLISH</v>
      </c>
    </row>
    <row r="2222" spans="1:12" ht="13.5" x14ac:dyDescent="0.25">
      <c r="A2222" s="3">
        <f>RSI!A2222</f>
        <v>45239</v>
      </c>
      <c r="B2222" s="2">
        <f>RSI!B2222</f>
        <v>3.8</v>
      </c>
      <c r="C2222" s="2">
        <f>RSI!I2222</f>
        <v>60.229835247326243</v>
      </c>
      <c r="D2222" s="2">
        <f>MACD!E2222</f>
        <v>-6.2740866123149885E-3</v>
      </c>
      <c r="E2222" s="2">
        <f>MACD!F2222</f>
        <v>-8.8240992824490855E-2</v>
      </c>
      <c r="F2222" s="2">
        <f>'Moving Avg'!D2222</f>
        <v>3.84</v>
      </c>
      <c r="G2222" s="2">
        <f>'Moving Avg'!F2222</f>
        <v>3.7419999999999995</v>
      </c>
      <c r="H2222" s="2">
        <f>'Moving Avg'!G2222</f>
        <v>3.2861999999999996</v>
      </c>
      <c r="I2222" s="2">
        <f>'Moving Avg'!H2222</f>
        <v>2.7839500000000021</v>
      </c>
      <c r="J2222" s="6" t="str">
        <f>OBV!F2222</f>
        <v>BEARISH</v>
      </c>
      <c r="K2222" s="6" t="str">
        <f>OBV!G2222</f>
        <v>NEUTRAL</v>
      </c>
      <c r="L2222" s="6" t="str">
        <f>OBV!H2222</f>
        <v>CONFIRMED BEARISH</v>
      </c>
    </row>
    <row r="2223" spans="1:12" ht="13.5" x14ac:dyDescent="0.25">
      <c r="A2223" s="3">
        <f>RSI!A2223</f>
        <v>45240</v>
      </c>
      <c r="B2223" s="2">
        <f>RSI!B2223</f>
        <v>3.58</v>
      </c>
      <c r="C2223" s="2">
        <f>RSI!I2223</f>
        <v>48.536859574303271</v>
      </c>
      <c r="D2223" s="2">
        <f>MACD!E2223</f>
        <v>-2.7002254870089892E-3</v>
      </c>
      <c r="E2223" s="2">
        <f>MACD!F2223</f>
        <v>-7.1132839356994479E-2</v>
      </c>
      <c r="F2223" s="2">
        <f>'Moving Avg'!D2223</f>
        <v>3.786</v>
      </c>
      <c r="G2223" s="2">
        <f>'Moving Avg'!F2223</f>
        <v>3.7545000000000002</v>
      </c>
      <c r="H2223" s="2">
        <f>'Moving Avg'!G2223</f>
        <v>3.2997999999999994</v>
      </c>
      <c r="I2223" s="2">
        <f>'Moving Avg'!H2223</f>
        <v>2.7916000000000025</v>
      </c>
      <c r="J2223" s="6" t="str">
        <f>OBV!F2223</f>
        <v>BEARISH</v>
      </c>
      <c r="K2223" s="6" t="str">
        <f>OBV!G2223</f>
        <v>NEUTRAL</v>
      </c>
      <c r="L2223" s="6" t="str">
        <f>OBV!H2223</f>
        <v>CONFIRMED BEARISH</v>
      </c>
    </row>
    <row r="2224" spans="1:12" ht="13.5" x14ac:dyDescent="0.25">
      <c r="A2224" s="3">
        <f>RSI!A2224</f>
        <v>45243</v>
      </c>
      <c r="B2224" s="2">
        <f>RSI!B2224</f>
        <v>3.58</v>
      </c>
      <c r="C2224" s="2">
        <f>RSI!I2224</f>
        <v>48.536859574303271</v>
      </c>
      <c r="D2224" s="2">
        <f>MACD!E2224</f>
        <v>3.2894112722128277E-2</v>
      </c>
      <c r="E2224" s="2">
        <f>MACD!F2224</f>
        <v>-5.0327448941169931E-2</v>
      </c>
      <c r="F2224" s="2">
        <f>'Moving Avg'!D2224</f>
        <v>3.7320000000000002</v>
      </c>
      <c r="G2224" s="2">
        <f>'Moving Avg'!F2224</f>
        <v>3.7574999999999994</v>
      </c>
      <c r="H2224" s="2">
        <f>'Moving Avg'!G2224</f>
        <v>3.3134000000000001</v>
      </c>
      <c r="I2224" s="2">
        <f>'Moving Avg'!H2224</f>
        <v>2.799050000000002</v>
      </c>
      <c r="J2224" s="6" t="str">
        <f>OBV!F2224</f>
        <v>BEARISH</v>
      </c>
      <c r="K2224" s="6" t="str">
        <f>OBV!G2224</f>
        <v>NEUTRAL</v>
      </c>
      <c r="L2224" s="6" t="str">
        <f>OBV!H2224</f>
        <v>CONFIRMED BEARISH</v>
      </c>
    </row>
    <row r="2225" spans="1:12" ht="13.5" x14ac:dyDescent="0.25">
      <c r="A2225" s="3">
        <f>RSI!A2225</f>
        <v>45244</v>
      </c>
      <c r="B2225" s="2">
        <f>RSI!B2225</f>
        <v>3.79</v>
      </c>
      <c r="C2225" s="2">
        <f>RSI!I2225</f>
        <v>57.640760209161506</v>
      </c>
      <c r="D2225" s="2">
        <f>MACD!E2225</f>
        <v>5.0776923424761478E-2</v>
      </c>
      <c r="E2225" s="2">
        <f>MACD!F2225</f>
        <v>-3.0106574467983652E-2</v>
      </c>
      <c r="F2225" s="2">
        <f>'Moving Avg'!D2225</f>
        <v>3.72</v>
      </c>
      <c r="G2225" s="2">
        <f>'Moving Avg'!F2225</f>
        <v>3.7650000000000006</v>
      </c>
      <c r="H2225" s="2">
        <f>'Moving Avg'!G2225</f>
        <v>3.3311999999999999</v>
      </c>
      <c r="I2225" s="2">
        <f>'Moving Avg'!H2225</f>
        <v>2.8075500000000022</v>
      </c>
      <c r="J2225" s="6" t="str">
        <f>OBV!F2225</f>
        <v>BEARISH</v>
      </c>
      <c r="K2225" s="6" t="str">
        <f>OBV!G2225</f>
        <v>NEUTRAL</v>
      </c>
      <c r="L2225" s="6" t="str">
        <f>OBV!H2225</f>
        <v>CONFIRMED BEARISH</v>
      </c>
    </row>
    <row r="2226" spans="1:12" ht="13.5" x14ac:dyDescent="0.25">
      <c r="A2226" s="3">
        <f>RSI!A2226</f>
        <v>45245</v>
      </c>
      <c r="B2226" s="2">
        <f>RSI!B2226</f>
        <v>3.85</v>
      </c>
      <c r="C2226" s="2">
        <f>RSI!I2226</f>
        <v>59.827402660145083</v>
      </c>
      <c r="D2226" s="2">
        <f>MACD!E2226</f>
        <v>4.9679103622838117E-2</v>
      </c>
      <c r="E2226" s="2">
        <f>MACD!F2226</f>
        <v>-1.41494388498193E-2</v>
      </c>
      <c r="F2226" s="2">
        <f>'Moving Avg'!D2226</f>
        <v>3.72</v>
      </c>
      <c r="G2226" s="2">
        <f>'Moving Avg'!F2226</f>
        <v>3.7650000000000006</v>
      </c>
      <c r="H2226" s="2">
        <f>'Moving Avg'!G2226</f>
        <v>3.352199999999999</v>
      </c>
      <c r="I2226" s="2">
        <f>'Moving Avg'!H2226</f>
        <v>2.8163000000000022</v>
      </c>
      <c r="J2226" s="6" t="str">
        <f>OBV!F2226</f>
        <v>BULLISH</v>
      </c>
      <c r="K2226" s="6" t="str">
        <f>OBV!G2226</f>
        <v>NEUTRAL</v>
      </c>
      <c r="L2226" s="6" t="str">
        <f>OBV!H2226</f>
        <v>NEUTRAL</v>
      </c>
    </row>
    <row r="2227" spans="1:12" ht="13.5" x14ac:dyDescent="0.25">
      <c r="A2227" s="3">
        <f>RSI!A2227</f>
        <v>45246</v>
      </c>
      <c r="B2227" s="2">
        <f>RSI!B2227</f>
        <v>3.9</v>
      </c>
      <c r="C2227" s="2">
        <f>RSI!I2227</f>
        <v>61.606073496591584</v>
      </c>
      <c r="D2227" s="2">
        <f>MACD!E2227</f>
        <v>5.4520651030188549E-2</v>
      </c>
      <c r="E2227" s="2">
        <f>MACD!F2227</f>
        <v>-4.1542087381772966E-4</v>
      </c>
      <c r="F2227" s="2">
        <f>'Moving Avg'!D2227</f>
        <v>3.7399999999999998</v>
      </c>
      <c r="G2227" s="2">
        <f>'Moving Avg'!F2227</f>
        <v>3.7790000000000008</v>
      </c>
      <c r="H2227" s="2">
        <f>'Moving Avg'!G2227</f>
        <v>3.3741999999999996</v>
      </c>
      <c r="I2227" s="2">
        <f>'Moving Avg'!H2227</f>
        <v>2.8253000000000021</v>
      </c>
      <c r="J2227" s="6" t="str">
        <f>OBV!F2227</f>
        <v>BULLISH</v>
      </c>
      <c r="K2227" s="6" t="str">
        <f>OBV!G2227</f>
        <v>NEUTRAL</v>
      </c>
      <c r="L2227" s="6" t="str">
        <f>OBV!H2227</f>
        <v>CONFIRMED BULLISH</v>
      </c>
    </row>
    <row r="2228" spans="1:12" ht="13.5" x14ac:dyDescent="0.25">
      <c r="A2228" s="3">
        <f>RSI!A2228</f>
        <v>45247</v>
      </c>
      <c r="B2228" s="2">
        <f>RSI!B2228</f>
        <v>3.9</v>
      </c>
      <c r="C2228" s="2">
        <f>RSI!I2228</f>
        <v>61.606073496591584</v>
      </c>
      <c r="D2228" s="2">
        <f>MACD!E2228</f>
        <v>5.712276764813895E-2</v>
      </c>
      <c r="E2228" s="2">
        <f>MACD!F2228</f>
        <v>1.1092216830573607E-2</v>
      </c>
      <c r="F2228" s="2">
        <f>'Moving Avg'!D2228</f>
        <v>3.8039999999999998</v>
      </c>
      <c r="G2228" s="2">
        <f>'Moving Avg'!F2228</f>
        <v>3.7930000000000006</v>
      </c>
      <c r="H2228" s="2">
        <f>'Moving Avg'!G2228</f>
        <v>3.3961999999999994</v>
      </c>
      <c r="I2228" s="2">
        <f>'Moving Avg'!H2228</f>
        <v>2.8341000000000012</v>
      </c>
      <c r="J2228" s="6" t="str">
        <f>OBV!F2228</f>
        <v>BULLISH</v>
      </c>
      <c r="K2228" s="6" t="str">
        <f>OBV!G2228</f>
        <v>NEUTRAL</v>
      </c>
      <c r="L2228" s="6" t="str">
        <f>OBV!H2228</f>
        <v>CONFIRMED BULLISH</v>
      </c>
    </row>
    <row r="2229" spans="1:12" ht="13.5" x14ac:dyDescent="0.25">
      <c r="A2229" s="3">
        <f>RSI!A2229</f>
        <v>45250</v>
      </c>
      <c r="B2229" s="2">
        <f>RSI!B2229</f>
        <v>3.9</v>
      </c>
      <c r="C2229" s="2">
        <f>RSI!I2229</f>
        <v>61.606073496591584</v>
      </c>
      <c r="D2229" s="2">
        <f>MACD!E2229</f>
        <v>5.7940690723192745E-2</v>
      </c>
      <c r="E2229" s="2">
        <f>MACD!F2229</f>
        <v>2.0461911609097435E-2</v>
      </c>
      <c r="F2229" s="2">
        <f>'Moving Avg'!D2229</f>
        <v>3.8679999999999999</v>
      </c>
      <c r="G2229" s="2">
        <f>'Moving Avg'!F2229</f>
        <v>3.8070000000000008</v>
      </c>
      <c r="H2229" s="2">
        <f>'Moving Avg'!G2229</f>
        <v>3.4182000000000001</v>
      </c>
      <c r="I2229" s="2">
        <f>'Moving Avg'!H2229</f>
        <v>2.8432500000000012</v>
      </c>
      <c r="J2229" s="6" t="str">
        <f>OBV!F2229</f>
        <v>BULLISH</v>
      </c>
      <c r="K2229" s="6" t="str">
        <f>OBV!G2229</f>
        <v>NEUTRAL</v>
      </c>
      <c r="L2229" s="6" t="str">
        <f>OBV!H2229</f>
        <v>CONFIRMED BULLISH</v>
      </c>
    </row>
    <row r="2230" spans="1:12" ht="13.5" x14ac:dyDescent="0.25">
      <c r="A2230" s="3">
        <f>RSI!A2230</f>
        <v>45251</v>
      </c>
      <c r="B2230" s="2">
        <f>RSI!B2230</f>
        <v>3.9</v>
      </c>
      <c r="C2230" s="2">
        <f>RSI!I2230</f>
        <v>61.606073496591584</v>
      </c>
      <c r="D2230" s="2">
        <f>MACD!E2230</f>
        <v>5.7351420303668021E-2</v>
      </c>
      <c r="E2230" s="2">
        <f>MACD!F2230</f>
        <v>2.7839813348011555E-2</v>
      </c>
      <c r="F2230" s="2">
        <f>'Moving Avg'!D2230</f>
        <v>3.8899999999999997</v>
      </c>
      <c r="G2230" s="2">
        <f>'Moving Avg'!F2230</f>
        <v>3.8105000000000011</v>
      </c>
      <c r="H2230" s="2">
        <f>'Moving Avg'!G2230</f>
        <v>3.4402000000000004</v>
      </c>
      <c r="I2230" s="2">
        <f>'Moving Avg'!H2230</f>
        <v>2.8521500000000009</v>
      </c>
      <c r="J2230" s="6" t="str">
        <f>OBV!F2230</f>
        <v>BULLISH</v>
      </c>
      <c r="K2230" s="6" t="str">
        <f>OBV!G2230</f>
        <v>NEUTRAL</v>
      </c>
      <c r="L2230" s="6" t="str">
        <f>OBV!H2230</f>
        <v>CONFIRMED BULLISH</v>
      </c>
    </row>
    <row r="2231" spans="1:12" ht="13.5" x14ac:dyDescent="0.25">
      <c r="A2231" s="3">
        <f>RSI!A2231</f>
        <v>45252</v>
      </c>
      <c r="B2231" s="2">
        <f>RSI!B2231</f>
        <v>3.9</v>
      </c>
      <c r="C2231" s="2">
        <f>RSI!I2231</f>
        <v>61.606073496591584</v>
      </c>
      <c r="D2231" s="2">
        <f>MACD!E2231</f>
        <v>5.5666363190893353E-2</v>
      </c>
      <c r="E2231" s="2">
        <f>MACD!F2231</f>
        <v>3.3405123316587917E-2</v>
      </c>
      <c r="F2231" s="2">
        <f>'Moving Avg'!D2231</f>
        <v>3.9</v>
      </c>
      <c r="G2231" s="2">
        <f>'Moving Avg'!F2231</f>
        <v>3.8140000000000009</v>
      </c>
      <c r="H2231" s="2">
        <f>'Moving Avg'!G2231</f>
        <v>3.4622000000000002</v>
      </c>
      <c r="I2231" s="2">
        <f>'Moving Avg'!H2231</f>
        <v>2.8607500000000012</v>
      </c>
      <c r="J2231" s="6" t="str">
        <f>OBV!F2231</f>
        <v>BULLISH</v>
      </c>
      <c r="K2231" s="6" t="str">
        <f>OBV!G2231</f>
        <v>NEUTRAL</v>
      </c>
      <c r="L2231" s="6" t="str">
        <f>OBV!H2231</f>
        <v>CONFIRMED BULLISH</v>
      </c>
    </row>
    <row r="2232" spans="1:12" ht="13.5" x14ac:dyDescent="0.25">
      <c r="A2232" s="3">
        <f>RSI!A2232</f>
        <v>45253</v>
      </c>
      <c r="B2232" s="2">
        <f>RSI!B2232</f>
        <v>3.89</v>
      </c>
      <c r="C2232" s="2">
        <f>RSI!I2232</f>
        <v>60.825870847521138</v>
      </c>
      <c r="D2232" s="2">
        <f>MACD!E2232</f>
        <v>4.6190419718595166E-2</v>
      </c>
      <c r="E2232" s="2">
        <f>MACD!F2232</f>
        <v>3.596218259698937E-2</v>
      </c>
      <c r="F2232" s="2">
        <f>'Moving Avg'!D2232</f>
        <v>3.8979999999999997</v>
      </c>
      <c r="G2232" s="2">
        <f>'Moving Avg'!F2232</f>
        <v>3.8160000000000003</v>
      </c>
      <c r="H2232" s="2">
        <f>'Moving Avg'!G2232</f>
        <v>3.484</v>
      </c>
      <c r="I2232" s="2">
        <f>'Moving Avg'!H2232</f>
        <v>2.8693000000000008</v>
      </c>
      <c r="J2232" s="6" t="str">
        <f>OBV!F2232</f>
        <v>BEARISH</v>
      </c>
      <c r="K2232" s="6" t="str">
        <f>OBV!G2232</f>
        <v>NEUTRAL</v>
      </c>
      <c r="L2232" s="6" t="str">
        <f>OBV!H2232</f>
        <v>CONFIRMED BEARISH</v>
      </c>
    </row>
    <row r="2233" spans="1:12" ht="13.5" x14ac:dyDescent="0.25">
      <c r="A2233" s="3">
        <f>RSI!A2233</f>
        <v>45254</v>
      </c>
      <c r="B2233" s="2">
        <f>RSI!B2233</f>
        <v>3.89</v>
      </c>
      <c r="C2233" s="2">
        <f>RSI!I2233</f>
        <v>60.825870847521145</v>
      </c>
      <c r="D2233" s="2">
        <f>MACD!E2233</f>
        <v>3.3680660611694613E-3</v>
      </c>
      <c r="E2233" s="2">
        <f>MACD!F2233</f>
        <v>2.9443359289825392E-2</v>
      </c>
      <c r="F2233" s="2">
        <f>'Moving Avg'!D2233</f>
        <v>3.8959999999999999</v>
      </c>
      <c r="G2233" s="2">
        <f>'Moving Avg'!F2233</f>
        <v>3.8295000000000003</v>
      </c>
      <c r="H2233" s="2">
        <f>'Moving Avg'!G2233</f>
        <v>3.5027999999999997</v>
      </c>
      <c r="I2233" s="2">
        <f>'Moving Avg'!H2233</f>
        <v>2.8779500000000007</v>
      </c>
      <c r="J2233" s="6" t="str">
        <f>OBV!F2233</f>
        <v>BEARISH</v>
      </c>
      <c r="K2233" s="6" t="str">
        <f>OBV!G2233</f>
        <v>NEUTRAL</v>
      </c>
      <c r="L2233" s="6" t="str">
        <f>OBV!H2233</f>
        <v>CONFIRMED BEARISH</v>
      </c>
    </row>
    <row r="2234" spans="1:12" ht="13.5" x14ac:dyDescent="0.25">
      <c r="A2234" s="3">
        <f>RSI!A2234</f>
        <v>45257</v>
      </c>
      <c r="B2234" s="2">
        <f>RSI!B2234</f>
        <v>3.89</v>
      </c>
      <c r="C2234" s="2">
        <f>RSI!I2234</f>
        <v>60.825870847521145</v>
      </c>
      <c r="D2234" s="2">
        <f>MACD!E2234</f>
        <v>-3.375335707283833E-2</v>
      </c>
      <c r="E2234" s="2">
        <f>MACD!F2234</f>
        <v>1.6804016017292651E-2</v>
      </c>
      <c r="F2234" s="2">
        <f>'Moving Avg'!D2234</f>
        <v>3.8939999999999997</v>
      </c>
      <c r="G2234" s="2">
        <f>'Moving Avg'!F2234</f>
        <v>3.8325000000000005</v>
      </c>
      <c r="H2234" s="2">
        <f>'Moving Avg'!G2234</f>
        <v>3.520999999999999</v>
      </c>
      <c r="I2234" s="2">
        <f>'Moving Avg'!H2234</f>
        <v>2.8866000000000009</v>
      </c>
      <c r="J2234" s="6" t="str">
        <f>OBV!F2234</f>
        <v>BEARISH</v>
      </c>
      <c r="K2234" s="6" t="str">
        <f>OBV!G2234</f>
        <v>NEUTRAL</v>
      </c>
      <c r="L2234" s="6" t="str">
        <f>OBV!H2234</f>
        <v>CONFIRMED BEARISH</v>
      </c>
    </row>
    <row r="2235" spans="1:12" ht="13.5" x14ac:dyDescent="0.25">
      <c r="A2235" s="3">
        <f>RSI!A2235</f>
        <v>45258</v>
      </c>
      <c r="B2235" s="2">
        <f>RSI!B2235</f>
        <v>3.89</v>
      </c>
      <c r="C2235" s="2">
        <f>RSI!I2235</f>
        <v>60.825870847521145</v>
      </c>
      <c r="D2235" s="2">
        <f>MACD!E2235</f>
        <v>-3.3677510729706484E-2</v>
      </c>
      <c r="E2235" s="2">
        <f>MACD!F2235</f>
        <v>6.7077106678928239E-3</v>
      </c>
      <c r="F2235" s="2">
        <f>'Moving Avg'!D2235</f>
        <v>3.8920000000000003</v>
      </c>
      <c r="G2235" s="2">
        <f>'Moving Avg'!F2235</f>
        <v>3.8344999999999998</v>
      </c>
      <c r="H2235" s="2">
        <f>'Moving Avg'!G2235</f>
        <v>3.5387999999999988</v>
      </c>
      <c r="I2235" s="2">
        <f>'Moving Avg'!H2235</f>
        <v>2.8952000000000009</v>
      </c>
      <c r="J2235" s="6" t="str">
        <f>OBV!F2235</f>
        <v>BEARISH</v>
      </c>
      <c r="K2235" s="6" t="str">
        <f>OBV!G2235</f>
        <v>NEUTRAL</v>
      </c>
      <c r="L2235" s="6" t="str">
        <f>OBV!H2235</f>
        <v>CONFIRMED BEARISH</v>
      </c>
    </row>
    <row r="2236" spans="1:12" ht="13.5" x14ac:dyDescent="0.25">
      <c r="A2236" s="3">
        <f>RSI!A2236</f>
        <v>45259</v>
      </c>
      <c r="B2236" s="2">
        <f>RSI!B2236</f>
        <v>3.89</v>
      </c>
      <c r="C2236" s="2">
        <f>RSI!I2236</f>
        <v>60.825870847521145</v>
      </c>
      <c r="D2236" s="2">
        <f>MACD!E2236</f>
        <v>-2.5143129569364486E-2</v>
      </c>
      <c r="E2236" s="2">
        <f>MACD!F2236</f>
        <v>3.3754262044136205E-4</v>
      </c>
      <c r="F2236" s="2">
        <f>'Moving Avg'!D2236</f>
        <v>3.8899999999999997</v>
      </c>
      <c r="G2236" s="2">
        <f>'Moving Avg'!F2236</f>
        <v>3.84</v>
      </c>
      <c r="H2236" s="2">
        <f>'Moving Avg'!G2236</f>
        <v>3.5539999999999985</v>
      </c>
      <c r="I2236" s="2">
        <f>'Moving Avg'!H2236</f>
        <v>2.9033500000000005</v>
      </c>
      <c r="J2236" s="6" t="str">
        <f>OBV!F2236</f>
        <v>BEARISH</v>
      </c>
      <c r="K2236" s="6" t="str">
        <f>OBV!G2236</f>
        <v>NEUTRAL</v>
      </c>
      <c r="L2236" s="6" t="str">
        <f>OBV!H2236</f>
        <v>CONFIRMED BEARISH</v>
      </c>
    </row>
    <row r="2237" spans="1:12" ht="13.5" x14ac:dyDescent="0.25">
      <c r="A2237" s="3">
        <f>RSI!A2237</f>
        <v>45260</v>
      </c>
      <c r="B2237" s="2">
        <f>RSI!B2237</f>
        <v>3.89</v>
      </c>
      <c r="C2237" s="2">
        <f>RSI!I2237</f>
        <v>60.825870847521145</v>
      </c>
      <c r="D2237" s="2">
        <f>MACD!E2237</f>
        <v>-1.0933649975713333E-2</v>
      </c>
      <c r="E2237" s="2">
        <f>MACD!F2237</f>
        <v>-1.916695898789577E-3</v>
      </c>
      <c r="F2237" s="2">
        <f>'Moving Avg'!D2237</f>
        <v>3.8899999999999997</v>
      </c>
      <c r="G2237" s="2">
        <f>'Moving Avg'!F2237</f>
        <v>3.8419999999999996</v>
      </c>
      <c r="H2237" s="2">
        <f>'Moving Avg'!G2237</f>
        <v>3.5727999999999982</v>
      </c>
      <c r="I2237" s="2">
        <f>'Moving Avg'!H2237</f>
        <v>2.9115000000000002</v>
      </c>
      <c r="J2237" s="6" t="str">
        <f>OBV!F2237</f>
        <v>NEUTRAL</v>
      </c>
      <c r="K2237" s="6" t="str">
        <f>OBV!G2237</f>
        <v>NEUTRAL</v>
      </c>
      <c r="L2237" s="6" t="str">
        <f>OBV!H2237</f>
        <v>NEUTRAL</v>
      </c>
    </row>
    <row r="2238" spans="1:12" ht="13.5" x14ac:dyDescent="0.25">
      <c r="A2238" s="3">
        <f>RSI!A2238</f>
        <v>45261</v>
      </c>
      <c r="B2238" s="2">
        <f>RSI!B2238</f>
        <v>3.88</v>
      </c>
      <c r="C2238" s="2">
        <f>RSI!I2238</f>
        <v>59.647494020434941</v>
      </c>
      <c r="D2238" s="2">
        <f>MACD!E2238</f>
        <v>1.1784340361296053E-3</v>
      </c>
      <c r="E2238" s="2">
        <f>MACD!F2238</f>
        <v>-1.2976699118057407E-3</v>
      </c>
      <c r="F2238" s="2">
        <f>'Moving Avg'!D2238</f>
        <v>3.8880000000000003</v>
      </c>
      <c r="G2238" s="2">
        <f>'Moving Avg'!F2238</f>
        <v>3.8434999999999997</v>
      </c>
      <c r="H2238" s="2">
        <f>'Moving Avg'!G2238</f>
        <v>3.5923999999999978</v>
      </c>
      <c r="I2238" s="2">
        <f>'Moving Avg'!H2238</f>
        <v>2.9196000000000004</v>
      </c>
      <c r="J2238" s="6" t="str">
        <f>OBV!F2238</f>
        <v>BEARISH</v>
      </c>
      <c r="K2238" s="6" t="str">
        <f>OBV!G2238</f>
        <v>NEUTRAL</v>
      </c>
      <c r="L2238" s="6" t="str">
        <f>OBV!H2238</f>
        <v>CONFIRMED BEARISH</v>
      </c>
    </row>
    <row r="2239" spans="1:12" ht="13.5" x14ac:dyDescent="0.25">
      <c r="A2239" s="3">
        <f>RSI!A2239</f>
        <v>45264</v>
      </c>
      <c r="B2239" s="2">
        <f>RSI!B2239</f>
        <v>3.88</v>
      </c>
      <c r="C2239" s="2">
        <f>RSI!I2239</f>
        <v>59.647494020434948</v>
      </c>
      <c r="D2239" s="2">
        <f>MACD!E2239</f>
        <v>1.0882449327048072E-2</v>
      </c>
      <c r="E2239" s="2">
        <f>MACD!F2239</f>
        <v>1.1383539359650218E-3</v>
      </c>
      <c r="F2239" s="2">
        <f>'Moving Avg'!D2239</f>
        <v>3.8860000000000001</v>
      </c>
      <c r="G2239" s="2">
        <f>'Moving Avg'!F2239</f>
        <v>3.8449999999999998</v>
      </c>
      <c r="H2239" s="2">
        <f>'Moving Avg'!G2239</f>
        <v>3.6085999999999978</v>
      </c>
      <c r="I2239" s="2">
        <f>'Moving Avg'!H2239</f>
        <v>2.9279999999999999</v>
      </c>
      <c r="J2239" s="6" t="str">
        <f>OBV!F2239</f>
        <v>BEARISH</v>
      </c>
      <c r="K2239" s="6" t="str">
        <f>OBV!G2239</f>
        <v>NEUTRAL</v>
      </c>
      <c r="L2239" s="6" t="str">
        <f>OBV!H2239</f>
        <v>CONFIRMED BEARISH</v>
      </c>
    </row>
    <row r="2240" spans="1:12" ht="13.5" x14ac:dyDescent="0.25">
      <c r="A2240" s="3">
        <f>RSI!A2240</f>
        <v>45265</v>
      </c>
      <c r="B2240" s="2">
        <f>RSI!B2240</f>
        <v>3.84</v>
      </c>
      <c r="C2240" s="2">
        <f>RSI!I2240</f>
        <v>54.728890045794735</v>
      </c>
      <c r="D2240" s="2">
        <f>MACD!E2240</f>
        <v>2.1552176984296789E-2</v>
      </c>
      <c r="E2240" s="2">
        <f>MACD!F2240</f>
        <v>5.2211185456313754E-3</v>
      </c>
      <c r="F2240" s="2">
        <f>'Moving Avg'!D2240</f>
        <v>3.8759999999999999</v>
      </c>
      <c r="G2240" s="2">
        <f>'Moving Avg'!F2240</f>
        <v>3.8444999999999991</v>
      </c>
      <c r="H2240" s="2">
        <f>'Moving Avg'!G2240</f>
        <v>3.627399999999998</v>
      </c>
      <c r="I2240" s="2">
        <f>'Moving Avg'!H2240</f>
        <v>2.9362000000000008</v>
      </c>
      <c r="J2240" s="6" t="str">
        <f>OBV!F2240</f>
        <v>BEARISH</v>
      </c>
      <c r="K2240" s="6" t="str">
        <f>OBV!G2240</f>
        <v>NEUTRAL</v>
      </c>
      <c r="L2240" s="6" t="str">
        <f>OBV!H2240</f>
        <v>CONFIRMED BEARISH</v>
      </c>
    </row>
    <row r="2241" spans="1:12" ht="13.5" x14ac:dyDescent="0.25">
      <c r="A2241" s="3">
        <f>RSI!A2241</f>
        <v>45266</v>
      </c>
      <c r="B2241" s="2">
        <f>RSI!B2241</f>
        <v>3.81</v>
      </c>
      <c r="C2241" s="2">
        <f>RSI!I2241</f>
        <v>51.311383718397693</v>
      </c>
      <c r="D2241" s="2">
        <f>MACD!E2241</f>
        <v>3.2572024271493749E-2</v>
      </c>
      <c r="E2241" s="2">
        <f>MACD!F2241</f>
        <v>1.0691299690803851E-2</v>
      </c>
      <c r="F2241" s="2">
        <f>'Moving Avg'!D2241</f>
        <v>3.8599999999999994</v>
      </c>
      <c r="G2241" s="2">
        <f>'Moving Avg'!F2241</f>
        <v>3.8424999999999998</v>
      </c>
      <c r="H2241" s="2">
        <f>'Moving Avg'!G2241</f>
        <v>3.6475999999999975</v>
      </c>
      <c r="I2241" s="2">
        <f>'Moving Avg'!H2241</f>
        <v>2.9442500000000003</v>
      </c>
      <c r="J2241" s="6" t="str">
        <f>OBV!F2241</f>
        <v>BEARISH</v>
      </c>
      <c r="K2241" s="6" t="str">
        <f>OBV!G2241</f>
        <v>NEUTRAL</v>
      </c>
      <c r="L2241" s="6" t="str">
        <f>OBV!H2241</f>
        <v>CONFIRMED BEARISH</v>
      </c>
    </row>
    <row r="2242" spans="1:12" ht="13.5" x14ac:dyDescent="0.25">
      <c r="A2242" s="3">
        <f>RSI!A2242</f>
        <v>45267</v>
      </c>
      <c r="B2242" s="2">
        <f>RSI!B2242</f>
        <v>3.8</v>
      </c>
      <c r="C2242" s="2">
        <f>RSI!I2242</f>
        <v>50.186410331060685</v>
      </c>
      <c r="D2242" s="2">
        <f>MACD!E2242</f>
        <v>4.1062536826745433E-2</v>
      </c>
      <c r="E2242" s="2">
        <f>MACD!F2242</f>
        <v>1.676554711799217E-2</v>
      </c>
      <c r="F2242" s="2">
        <f>'Moving Avg'!D2242</f>
        <v>3.8420000000000001</v>
      </c>
      <c r="G2242" s="2">
        <f>'Moving Avg'!F2242</f>
        <v>3.8425000000000002</v>
      </c>
      <c r="H2242" s="2">
        <f>'Moving Avg'!G2242</f>
        <v>3.6643999999999983</v>
      </c>
      <c r="I2242" s="2">
        <f>'Moving Avg'!H2242</f>
        <v>2.9520500000000003</v>
      </c>
      <c r="J2242" s="6" t="str">
        <f>OBV!F2242</f>
        <v>BEARISH</v>
      </c>
      <c r="K2242" s="6" t="str">
        <f>OBV!G2242</f>
        <v>NEUTRAL</v>
      </c>
      <c r="L2242" s="6" t="str">
        <f>OBV!H2242</f>
        <v>CONFIRMED BEARISH</v>
      </c>
    </row>
    <row r="2243" spans="1:12" ht="13.5" x14ac:dyDescent="0.25">
      <c r="A2243" s="3">
        <f>RSI!A2243</f>
        <v>45268</v>
      </c>
      <c r="B2243" s="2">
        <f>RSI!B2243</f>
        <v>3.8</v>
      </c>
      <c r="C2243" s="2">
        <f>RSI!I2243</f>
        <v>50.186410331060685</v>
      </c>
      <c r="D2243" s="2">
        <f>MACD!E2243</f>
        <v>4.8272339691096455E-2</v>
      </c>
      <c r="E2243" s="2">
        <f>MACD!F2243</f>
        <v>2.306690563261303E-2</v>
      </c>
      <c r="F2243" s="2">
        <f>'Moving Avg'!D2243</f>
        <v>3.8259999999999996</v>
      </c>
      <c r="G2243" s="2">
        <f>'Moving Avg'!F2243</f>
        <v>3.8534999999999995</v>
      </c>
      <c r="H2243" s="2">
        <f>'Moving Avg'!G2243</f>
        <v>3.6811999999999983</v>
      </c>
      <c r="I2243" s="2">
        <f>'Moving Avg'!H2243</f>
        <v>2.9597500000000001</v>
      </c>
      <c r="J2243" s="6" t="str">
        <f>OBV!F2243</f>
        <v>BEARISH</v>
      </c>
      <c r="K2243" s="6" t="str">
        <f>OBV!G2243</f>
        <v>NEUTRAL</v>
      </c>
      <c r="L2243" s="6" t="str">
        <f>OBV!H2243</f>
        <v>CONFIRMED BEARISH</v>
      </c>
    </row>
    <row r="2244" spans="1:12" ht="13.5" x14ac:dyDescent="0.25">
      <c r="A2244" s="3">
        <f>RSI!A2244</f>
        <v>45271</v>
      </c>
      <c r="B2244" s="2">
        <f>RSI!B2244</f>
        <v>3.78</v>
      </c>
      <c r="C2244" s="2">
        <f>RSI!I2244</f>
        <v>47.757723587509716</v>
      </c>
      <c r="D2244" s="2">
        <f>MACD!E2244</f>
        <v>5.587805601284046E-2</v>
      </c>
      <c r="E2244" s="2">
        <f>MACD!F2244</f>
        <v>2.9629135708658518E-2</v>
      </c>
      <c r="F2244" s="2">
        <f>'Moving Avg'!D2244</f>
        <v>3.806</v>
      </c>
      <c r="G2244" s="2">
        <f>'Moving Avg'!F2244</f>
        <v>3.8634999999999997</v>
      </c>
      <c r="H2244" s="2">
        <f>'Moving Avg'!G2244</f>
        <v>3.6985999999999986</v>
      </c>
      <c r="I2244" s="2">
        <f>'Moving Avg'!H2244</f>
        <v>2.9672499999999995</v>
      </c>
      <c r="J2244" s="6" t="str">
        <f>OBV!F2244</f>
        <v>BEARISH</v>
      </c>
      <c r="K2244" s="6" t="str">
        <f>OBV!G2244</f>
        <v>NEUTRAL</v>
      </c>
      <c r="L2244" s="6" t="str">
        <f>OBV!H2244</f>
        <v>CONFIRMED BEARISH</v>
      </c>
    </row>
    <row r="2245" spans="1:12" ht="13.5" x14ac:dyDescent="0.25">
      <c r="A2245" s="3">
        <f>RSI!A2245</f>
        <v>45272</v>
      </c>
      <c r="B2245" s="2">
        <f>RSI!B2245</f>
        <v>3.59</v>
      </c>
      <c r="C2245" s="2">
        <f>RSI!I2245</f>
        <v>31.942811149281283</v>
      </c>
      <c r="D2245" s="2">
        <f>MACD!E2245</f>
        <v>7.6527798931439239E-2</v>
      </c>
      <c r="E2245" s="2">
        <f>MACD!F2245</f>
        <v>3.9008868353214668E-2</v>
      </c>
      <c r="F2245" s="2">
        <f>'Moving Avg'!D2245</f>
        <v>3.7560000000000002</v>
      </c>
      <c r="G2245" s="2">
        <f>'Moving Avg'!F2245</f>
        <v>3.8535000000000004</v>
      </c>
      <c r="H2245" s="2">
        <f>'Moving Avg'!G2245</f>
        <v>3.7121999999999979</v>
      </c>
      <c r="I2245" s="2">
        <f>'Moving Avg'!H2245</f>
        <v>2.9737999999999998</v>
      </c>
      <c r="J2245" s="6" t="str">
        <f>OBV!F2245</f>
        <v>BEARISH</v>
      </c>
      <c r="K2245" s="6" t="str">
        <f>OBV!G2245</f>
        <v>NEUTRAL</v>
      </c>
      <c r="L2245" s="6" t="str">
        <f>OBV!H2245</f>
        <v>CONFIRMED BEARISH</v>
      </c>
    </row>
    <row r="2246" spans="1:12" ht="13.5" x14ac:dyDescent="0.25">
      <c r="A2246" s="3">
        <f>RSI!A2246</f>
        <v>45273</v>
      </c>
      <c r="B2246" s="2">
        <f>RSI!B2246</f>
        <v>3.79</v>
      </c>
      <c r="C2246" s="2">
        <f>RSI!I2246</f>
        <v>50.51794586894389</v>
      </c>
      <c r="D2246" s="2">
        <f>MACD!E2246</f>
        <v>8.0438249378416593E-2</v>
      </c>
      <c r="E2246" s="2">
        <f>MACD!F2246</f>
        <v>4.7294744558255053E-2</v>
      </c>
      <c r="F2246" s="2">
        <f>'Moving Avg'!D2246</f>
        <v>3.7519999999999998</v>
      </c>
      <c r="G2246" s="2">
        <f>'Moving Avg'!F2246</f>
        <v>3.8505000000000011</v>
      </c>
      <c r="H2246" s="2">
        <f>'Moving Avg'!G2246</f>
        <v>3.7263999999999982</v>
      </c>
      <c r="I2246" s="2">
        <f>'Moving Avg'!H2246</f>
        <v>2.9813999999999994</v>
      </c>
      <c r="J2246" s="6" t="str">
        <f>OBV!F2246</f>
        <v>BULLISH</v>
      </c>
      <c r="K2246" s="6" t="str">
        <f>OBV!G2246</f>
        <v>STRONG</v>
      </c>
      <c r="L2246" s="6" t="str">
        <f>OBV!H2246</f>
        <v>BULLISH DIVERGENCE</v>
      </c>
    </row>
    <row r="2247" spans="1:12" ht="13.5" x14ac:dyDescent="0.25">
      <c r="A2247" s="3">
        <f>RSI!A2247</f>
        <v>45274</v>
      </c>
      <c r="B2247" s="2">
        <f>RSI!B2247</f>
        <v>3.75</v>
      </c>
      <c r="C2247" s="2">
        <f>RSI!I2247</f>
        <v>47.713092202752676</v>
      </c>
      <c r="D2247" s="2">
        <f>MACD!E2247</f>
        <v>8.6687881502077957E-2</v>
      </c>
      <c r="E2247" s="2">
        <f>MACD!F2247</f>
        <v>5.5173371947019642E-2</v>
      </c>
      <c r="F2247" s="2">
        <f>'Moving Avg'!D2247</f>
        <v>3.742</v>
      </c>
      <c r="G2247" s="2">
        <f>'Moving Avg'!F2247</f>
        <v>3.8430000000000009</v>
      </c>
      <c r="H2247" s="2">
        <f>'Moving Avg'!G2247</f>
        <v>3.7361999999999984</v>
      </c>
      <c r="I2247" s="2">
        <f>'Moving Avg'!H2247</f>
        <v>2.9881499999999992</v>
      </c>
      <c r="J2247" s="6" t="str">
        <f>OBV!F2247</f>
        <v>BULLISH</v>
      </c>
      <c r="K2247" s="6" t="str">
        <f>OBV!G2247</f>
        <v>STRONG</v>
      </c>
      <c r="L2247" s="6" t="str">
        <f>OBV!H2247</f>
        <v>BULLISH DIVERGENCE</v>
      </c>
    </row>
    <row r="2248" spans="1:12" ht="13.5" x14ac:dyDescent="0.25">
      <c r="A2248" s="3">
        <f>RSI!A2248</f>
        <v>45275</v>
      </c>
      <c r="B2248" s="2">
        <f>RSI!B2248</f>
        <v>3.53</v>
      </c>
      <c r="C2248" s="2">
        <f>RSI!I2248</f>
        <v>35.905264071633027</v>
      </c>
      <c r="D2248" s="2">
        <f>MACD!E2248</f>
        <v>0.10694969719438152</v>
      </c>
      <c r="E2248" s="2">
        <f>MACD!F2248</f>
        <v>6.5528636996492029E-2</v>
      </c>
      <c r="F2248" s="2">
        <f>'Moving Avg'!D2248</f>
        <v>3.6880000000000002</v>
      </c>
      <c r="G2248" s="2">
        <f>'Moving Avg'!F2248</f>
        <v>3.8245000000000005</v>
      </c>
      <c r="H2248" s="2">
        <f>'Moving Avg'!G2248</f>
        <v>3.7415999999999991</v>
      </c>
      <c r="I2248" s="2">
        <f>'Moving Avg'!H2248</f>
        <v>2.9930999999999996</v>
      </c>
      <c r="J2248" s="6" t="str">
        <f>OBV!F2248</f>
        <v>BULLISH</v>
      </c>
      <c r="K2248" s="6" t="str">
        <f>OBV!G2248</f>
        <v>STRONG</v>
      </c>
      <c r="L2248" s="6" t="str">
        <f>OBV!H2248</f>
        <v>BULLISH DIVERGENCE</v>
      </c>
    </row>
    <row r="2249" spans="1:12" ht="13.5" x14ac:dyDescent="0.25">
      <c r="A2249" s="3">
        <f>RSI!A2249</f>
        <v>45278</v>
      </c>
      <c r="B2249" s="2">
        <f>RSI!B2249</f>
        <v>3.32</v>
      </c>
      <c r="C2249" s="2">
        <f>RSI!I2249</f>
        <v>28.623501466025488</v>
      </c>
      <c r="D2249" s="2">
        <f>MACD!E2249</f>
        <v>0.14114969869468252</v>
      </c>
      <c r="E2249" s="2">
        <f>MACD!F2249</f>
        <v>8.0652849336130122E-2</v>
      </c>
      <c r="F2249" s="2">
        <f>'Moving Avg'!D2249</f>
        <v>3.5959999999999992</v>
      </c>
      <c r="G2249" s="2">
        <f>'Moving Avg'!F2249</f>
        <v>3.7955000000000005</v>
      </c>
      <c r="H2249" s="2">
        <f>'Moving Avg'!G2249</f>
        <v>3.7419999999999991</v>
      </c>
      <c r="I2249" s="2">
        <f>'Moving Avg'!H2249</f>
        <v>2.9966999999999997</v>
      </c>
      <c r="J2249" s="6" t="str">
        <f>OBV!F2249</f>
        <v>BULLISH</v>
      </c>
      <c r="K2249" s="6" t="str">
        <f>OBV!G2249</f>
        <v>STRONG</v>
      </c>
      <c r="L2249" s="6" t="str">
        <f>OBV!H2249</f>
        <v>BULLISH DIVERGENCE</v>
      </c>
    </row>
    <row r="2250" spans="1:12" ht="13.5" x14ac:dyDescent="0.25">
      <c r="A2250" s="3">
        <f>RSI!A2250</f>
        <v>45279</v>
      </c>
      <c r="B2250" s="2">
        <f>RSI!B2250</f>
        <v>3.3</v>
      </c>
      <c r="C2250" s="2">
        <f>RSI!I2250</f>
        <v>28.040250239813474</v>
      </c>
      <c r="D2250" s="2">
        <f>MACD!E2250</f>
        <v>0.16804542979953752</v>
      </c>
      <c r="E2250" s="2">
        <f>MACD!F2250</f>
        <v>9.8131365428811596E-2</v>
      </c>
      <c r="F2250" s="2">
        <f>'Moving Avg'!D2250</f>
        <v>3.5380000000000003</v>
      </c>
      <c r="G2250" s="2">
        <f>'Moving Avg'!F2250</f>
        <v>3.7654999999999994</v>
      </c>
      <c r="H2250" s="2">
        <f>'Moving Avg'!G2250</f>
        <v>3.7409999999999997</v>
      </c>
      <c r="I2250" s="2">
        <f>'Moving Avg'!H2250</f>
        <v>3.0006999999999993</v>
      </c>
      <c r="J2250" s="6" t="str">
        <f>OBV!F2250</f>
        <v>BULLISH</v>
      </c>
      <c r="K2250" s="6" t="str">
        <f>OBV!G2250</f>
        <v>STRONG</v>
      </c>
      <c r="L2250" s="6" t="str">
        <f>OBV!H2250</f>
        <v>BULLISH DIVERGENCE</v>
      </c>
    </row>
    <row r="2251" spans="1:12" ht="13.5" x14ac:dyDescent="0.25">
      <c r="A2251" s="3">
        <f>RSI!A2251</f>
        <v>45280</v>
      </c>
      <c r="B2251" s="2">
        <f>RSI!B2251</f>
        <v>3.24</v>
      </c>
      <c r="C2251" s="2">
        <f>RSI!I2251</f>
        <v>26.308314163107454</v>
      </c>
      <c r="D2251" s="2">
        <f>MACD!E2251</f>
        <v>0.19318544214893141</v>
      </c>
      <c r="E2251" s="2">
        <f>MACD!F2251</f>
        <v>0.11714218077283556</v>
      </c>
      <c r="F2251" s="2">
        <f>'Moving Avg'!D2251</f>
        <v>3.4279999999999999</v>
      </c>
      <c r="G2251" s="2">
        <f>'Moving Avg'!F2251</f>
        <v>3.732499999999999</v>
      </c>
      <c r="H2251" s="2">
        <f>'Moving Avg'!G2251</f>
        <v>3.7388000000000003</v>
      </c>
      <c r="I2251" s="2">
        <f>'Moving Avg'!H2251</f>
        <v>3.0043999999999995</v>
      </c>
      <c r="J2251" s="6" t="str">
        <f>OBV!F2251</f>
        <v>BEARISH</v>
      </c>
      <c r="K2251" s="6" t="str">
        <f>OBV!G2251</f>
        <v>NEUTRAL</v>
      </c>
      <c r="L2251" s="6" t="str">
        <f>OBV!H2251</f>
        <v>CONFIRMED BEARISH</v>
      </c>
    </row>
    <row r="2252" spans="1:12" ht="13.5" x14ac:dyDescent="0.25">
      <c r="A2252" s="3">
        <f>RSI!A2252</f>
        <v>45281</v>
      </c>
      <c r="B2252" s="2">
        <f>RSI!B2252</f>
        <v>3.24</v>
      </c>
      <c r="C2252" s="2">
        <f>RSI!I2252</f>
        <v>26.308314163107454</v>
      </c>
      <c r="D2252" s="2">
        <f>MACD!E2252</f>
        <v>0.21563775447795575</v>
      </c>
      <c r="E2252" s="2">
        <f>MACD!F2252</f>
        <v>0.1368412955138596</v>
      </c>
      <c r="F2252" s="2">
        <f>'Moving Avg'!D2252</f>
        <v>3.3259999999999996</v>
      </c>
      <c r="G2252" s="2">
        <f>'Moving Avg'!F2252</f>
        <v>3.6999999999999993</v>
      </c>
      <c r="H2252" s="2">
        <f>'Moving Avg'!G2252</f>
        <v>3.7406000000000006</v>
      </c>
      <c r="I2252" s="2">
        <f>'Moving Avg'!H2252</f>
        <v>3.0076499999999995</v>
      </c>
      <c r="J2252" s="6" t="str">
        <f>OBV!F2252</f>
        <v>BEARISH</v>
      </c>
      <c r="K2252" s="6" t="str">
        <f>OBV!G2252</f>
        <v>NEUTRAL</v>
      </c>
      <c r="L2252" s="6" t="str">
        <f>OBV!H2252</f>
        <v>CONFIRMED BEARISH</v>
      </c>
    </row>
    <row r="2253" spans="1:12" ht="13.5" x14ac:dyDescent="0.25">
      <c r="A2253" s="3">
        <f>RSI!A2253</f>
        <v>45282</v>
      </c>
      <c r="B2253" s="2">
        <f>RSI!B2253</f>
        <v>3.24</v>
      </c>
      <c r="C2253" s="2">
        <f>RSI!I2253</f>
        <v>26.308314163107454</v>
      </c>
      <c r="D2253" s="2">
        <f>MACD!E2253</f>
        <v>0.23715295354510646</v>
      </c>
      <c r="E2253" s="2">
        <f>MACD!F2253</f>
        <v>0.15690362712010897</v>
      </c>
      <c r="F2253" s="2">
        <f>'Moving Avg'!D2253</f>
        <v>3.2679999999999998</v>
      </c>
      <c r="G2253" s="2">
        <f>'Moving Avg'!F2253</f>
        <v>3.6674999999999991</v>
      </c>
      <c r="H2253" s="2">
        <f>'Moving Avg'!G2253</f>
        <v>3.7388000000000017</v>
      </c>
      <c r="I2253" s="2">
        <f>'Moving Avg'!H2253</f>
        <v>3.0116499999999991</v>
      </c>
      <c r="J2253" s="6" t="str">
        <f>OBV!F2253</f>
        <v>BEARISH</v>
      </c>
      <c r="K2253" s="6" t="str">
        <f>OBV!G2253</f>
        <v>NEUTRAL</v>
      </c>
      <c r="L2253" s="6" t="str">
        <f>OBV!H2253</f>
        <v>CONFIRMED BEARISH</v>
      </c>
    </row>
    <row r="2254" spans="1:12" ht="13.5" x14ac:dyDescent="0.25">
      <c r="A2254" s="3">
        <f>RSI!A2254</f>
        <v>45285</v>
      </c>
      <c r="B2254" s="2">
        <f>RSI!B2254</f>
        <v>3.24</v>
      </c>
      <c r="C2254" s="2">
        <f>RSI!I2254</f>
        <v>26.308314163107468</v>
      </c>
      <c r="D2254" s="2">
        <f>MACD!E2254</f>
        <v>0.2546118365345249</v>
      </c>
      <c r="E2254" s="2">
        <f>MACD!F2254</f>
        <v>0.17644526900299218</v>
      </c>
      <c r="F2254" s="2">
        <f>'Moving Avg'!D2254</f>
        <v>3.2520000000000002</v>
      </c>
      <c r="G2254" s="2">
        <f>'Moving Avg'!F2254</f>
        <v>3.6349999999999993</v>
      </c>
      <c r="H2254" s="2">
        <f>'Moving Avg'!G2254</f>
        <v>3.7332000000000019</v>
      </c>
      <c r="I2254" s="2">
        <f>'Moving Avg'!H2254</f>
        <v>3.0154499999999991</v>
      </c>
      <c r="J2254" s="6" t="str">
        <f>OBV!F2254</f>
        <v>BEARISH</v>
      </c>
      <c r="K2254" s="6" t="str">
        <f>OBV!G2254</f>
        <v>NEUTRAL</v>
      </c>
      <c r="L2254" s="6" t="str">
        <f>OBV!H2254</f>
        <v>CONFIRMED BEARISH</v>
      </c>
    </row>
    <row r="2255" spans="1:12" ht="13.5" x14ac:dyDescent="0.25">
      <c r="A2255" s="3">
        <f>RSI!A2255</f>
        <v>45286</v>
      </c>
      <c r="B2255" s="2">
        <f>RSI!B2255</f>
        <v>3.24</v>
      </c>
      <c r="C2255" s="2">
        <f>RSI!I2255</f>
        <v>26.308314163107468</v>
      </c>
      <c r="D2255" s="2">
        <f>MACD!E2255</f>
        <v>0.24231196609564165</v>
      </c>
      <c r="E2255" s="2">
        <f>MACD!F2255</f>
        <v>0.18961860842152206</v>
      </c>
      <c r="F2255" s="2">
        <f>'Moving Avg'!D2255</f>
        <v>3.2400000000000007</v>
      </c>
      <c r="G2255" s="2">
        <f>'Moving Avg'!F2255</f>
        <v>3.6024999999999991</v>
      </c>
      <c r="H2255" s="2">
        <f>'Moving Avg'!G2255</f>
        <v>3.7252000000000023</v>
      </c>
      <c r="I2255" s="2">
        <f>'Moving Avg'!H2255</f>
        <v>3.0192499999999991</v>
      </c>
      <c r="J2255" s="6" t="str">
        <f>OBV!F2255</f>
        <v>BEARISH</v>
      </c>
      <c r="K2255" s="6" t="str">
        <f>OBV!G2255</f>
        <v>NEUTRAL</v>
      </c>
      <c r="L2255" s="6" t="str">
        <f>OBV!H2255</f>
        <v>CONFIRMED BEARISH</v>
      </c>
    </row>
    <row r="2256" spans="1:12" ht="13.5" x14ac:dyDescent="0.25">
      <c r="A2256" s="3">
        <f>RSI!A2256</f>
        <v>45287</v>
      </c>
      <c r="B2256" s="2">
        <f>RSI!B2256</f>
        <v>3.24</v>
      </c>
      <c r="C2256" s="2">
        <f>RSI!I2256</f>
        <v>26.308314163107468</v>
      </c>
      <c r="D2256" s="2">
        <f>MACD!E2256</f>
        <v>0.264671760297706</v>
      </c>
      <c r="E2256" s="2">
        <f>MACD!F2256</f>
        <v>0.20462923879675884</v>
      </c>
      <c r="F2256" s="2">
        <f>'Moving Avg'!D2256</f>
        <v>3.2400000000000007</v>
      </c>
      <c r="G2256" s="2">
        <f>'Moving Avg'!F2256</f>
        <v>3.5699999999999994</v>
      </c>
      <c r="H2256" s="2">
        <f>'Moving Avg'!G2256</f>
        <v>3.7130000000000023</v>
      </c>
      <c r="I2256" s="2">
        <f>'Moving Avg'!H2256</f>
        <v>3.0229499999999989</v>
      </c>
      <c r="J2256" s="6" t="str">
        <f>OBV!F2256</f>
        <v>NEUTRAL</v>
      </c>
      <c r="K2256" s="6" t="str">
        <f>OBV!G2256</f>
        <v>NEUTRAL</v>
      </c>
      <c r="L2256" s="6" t="str">
        <f>OBV!H2256</f>
        <v>NEUTRAL</v>
      </c>
    </row>
    <row r="2257" spans="1:12" ht="13.5" x14ac:dyDescent="0.25">
      <c r="A2257" s="3">
        <f>RSI!A2257</f>
        <v>45288</v>
      </c>
      <c r="B2257" s="2">
        <f>RSI!B2257</f>
        <v>3.24</v>
      </c>
      <c r="C2257" s="2">
        <f>RSI!I2257</f>
        <v>26.308314163107468</v>
      </c>
      <c r="D2257" s="2">
        <f>MACD!E2257</f>
        <v>0.27928787529593047</v>
      </c>
      <c r="E2257" s="2">
        <f>MACD!F2257</f>
        <v>0.21956096609659317</v>
      </c>
      <c r="F2257" s="2">
        <f>'Moving Avg'!D2257</f>
        <v>3.2400000000000007</v>
      </c>
      <c r="G2257" s="2">
        <f>'Moving Avg'!F2257</f>
        <v>3.5375000000000001</v>
      </c>
      <c r="H2257" s="2">
        <f>'Moving Avg'!G2257</f>
        <v>3.7054000000000027</v>
      </c>
      <c r="I2257" s="2">
        <f>'Moving Avg'!H2257</f>
        <v>3.0266999999999991</v>
      </c>
      <c r="J2257" s="6" t="str">
        <f>OBV!F2257</f>
        <v>NEUTRAL</v>
      </c>
      <c r="K2257" s="6" t="str">
        <f>OBV!G2257</f>
        <v>NEUTRAL</v>
      </c>
      <c r="L2257" s="6" t="str">
        <f>OBV!H2257</f>
        <v>NEUTRAL</v>
      </c>
    </row>
    <row r="2258" spans="1:12" ht="13.5" x14ac:dyDescent="0.25">
      <c r="A2258" s="3">
        <f>RSI!A2258</f>
        <v>45289</v>
      </c>
      <c r="B2258" s="2">
        <f>RSI!B2258</f>
        <v>3.24</v>
      </c>
      <c r="C2258" s="2">
        <f>RSI!I2258</f>
        <v>26.308314163107468</v>
      </c>
      <c r="D2258" s="2">
        <f>MACD!E2258</f>
        <v>0.25952229160170814</v>
      </c>
      <c r="E2258" s="2">
        <f>MACD!F2258</f>
        <v>0.22755323119761617</v>
      </c>
      <c r="F2258" s="2">
        <f>'Moving Avg'!D2258</f>
        <v>3.2400000000000007</v>
      </c>
      <c r="G2258" s="2">
        <f>'Moving Avg'!F2258</f>
        <v>3.5055000000000001</v>
      </c>
      <c r="H2258" s="2">
        <f>'Moving Avg'!G2258</f>
        <v>3.6978000000000026</v>
      </c>
      <c r="I2258" s="2">
        <f>'Moving Avg'!H2258</f>
        <v>3.0311499999999989</v>
      </c>
      <c r="J2258" s="6" t="str">
        <f>OBV!F2258</f>
        <v>NEUTRAL</v>
      </c>
      <c r="K2258" s="6" t="str">
        <f>OBV!G2258</f>
        <v>NEUTRAL</v>
      </c>
      <c r="L2258" s="6" t="str">
        <f>OBV!H2258</f>
        <v>NEUTRAL</v>
      </c>
    </row>
    <row r="2259" spans="1:12" ht="13.5" x14ac:dyDescent="0.25">
      <c r="A2259" s="3">
        <f>RSI!A2259</f>
        <v>45293</v>
      </c>
      <c r="B2259" s="2">
        <f>RSI!B2259</f>
        <v>3.38</v>
      </c>
      <c r="C2259" s="2">
        <f>RSI!I2259</f>
        <v>41.548767876097202</v>
      </c>
      <c r="D2259" s="2">
        <f>MACD!E2259</f>
        <v>0.20170569706519004</v>
      </c>
      <c r="E2259" s="2">
        <f>MACD!F2259</f>
        <v>0.22238372437113096</v>
      </c>
      <c r="F2259" s="2">
        <f>'Moving Avg'!D2259</f>
        <v>3.2679999999999998</v>
      </c>
      <c r="G2259" s="2">
        <f>'Moving Avg'!F2259</f>
        <v>3.4805000000000001</v>
      </c>
      <c r="H2259" s="2">
        <f>'Moving Avg'!G2259</f>
        <v>3.6930000000000018</v>
      </c>
      <c r="I2259" s="2">
        <f>'Moving Avg'!H2259</f>
        <v>3.0361999999999996</v>
      </c>
      <c r="J2259" s="6" t="str">
        <f>OBV!F2259</f>
        <v>BULLISH</v>
      </c>
      <c r="K2259" s="6" t="str">
        <f>OBV!G2259</f>
        <v>NEUTRAL</v>
      </c>
      <c r="L2259" s="6" t="str">
        <f>OBV!H2259</f>
        <v>CONFIRMED BULLISH</v>
      </c>
    </row>
    <row r="2260" spans="1:12" ht="13.5" x14ac:dyDescent="0.25">
      <c r="A2260" s="3">
        <f>RSI!A2260</f>
        <v>45294</v>
      </c>
      <c r="B2260" s="2">
        <f>RSI!B2260</f>
        <v>3.23</v>
      </c>
      <c r="C2260" s="2">
        <f>RSI!I2260</f>
        <v>33.544097946815384</v>
      </c>
      <c r="D2260" s="2">
        <f>MACD!E2260</f>
        <v>0.16145958229082202</v>
      </c>
      <c r="E2260" s="2">
        <f>MACD!F2260</f>
        <v>0.21019889595506919</v>
      </c>
      <c r="F2260" s="2">
        <f>'Moving Avg'!D2260</f>
        <v>3.2660000000000005</v>
      </c>
      <c r="G2260" s="2">
        <f>'Moving Avg'!F2260</f>
        <v>3.4500000000000006</v>
      </c>
      <c r="H2260" s="2">
        <f>'Moving Avg'!G2260</f>
        <v>3.6810000000000014</v>
      </c>
      <c r="I2260" s="2">
        <f>'Moving Avg'!H2260</f>
        <v>3.0404999999999989</v>
      </c>
      <c r="J2260" s="6" t="str">
        <f>OBV!F2260</f>
        <v>BULLISH</v>
      </c>
      <c r="K2260" s="6" t="str">
        <f>OBV!G2260</f>
        <v>NEUTRAL</v>
      </c>
      <c r="L2260" s="6" t="str">
        <f>OBV!H2260</f>
        <v>BULLISH DIVERGENCE</v>
      </c>
    </row>
    <row r="2261" spans="1:12" ht="13.5" x14ac:dyDescent="0.25">
      <c r="A2261" s="3">
        <f>RSI!A2261</f>
        <v>45295</v>
      </c>
      <c r="B2261" s="2">
        <f>RSI!B2261</f>
        <v>3.37</v>
      </c>
      <c r="C2261" s="2">
        <f>RSI!I2261</f>
        <v>44.325246747158495</v>
      </c>
      <c r="D2261" s="2">
        <f>MACD!E2261</f>
        <v>0.10928431194291743</v>
      </c>
      <c r="E2261" s="2">
        <f>MACD!F2261</f>
        <v>0.19001597915263885</v>
      </c>
      <c r="F2261" s="2">
        <f>'Moving Avg'!D2261</f>
        <v>3.2920000000000003</v>
      </c>
      <c r="G2261" s="2">
        <f>'Moving Avg'!F2261</f>
        <v>3.4280000000000008</v>
      </c>
      <c r="H2261" s="2">
        <f>'Moving Avg'!G2261</f>
        <v>3.6718000000000011</v>
      </c>
      <c r="I2261" s="2">
        <f>'Moving Avg'!H2261</f>
        <v>3.0454999999999988</v>
      </c>
      <c r="J2261" s="6" t="str">
        <f>OBV!F2261</f>
        <v>BULLISH</v>
      </c>
      <c r="K2261" s="6" t="str">
        <f>OBV!G2261</f>
        <v>NEUTRAL</v>
      </c>
      <c r="L2261" s="6" t="str">
        <f>OBV!H2261</f>
        <v>CONFIRMED BULLISH</v>
      </c>
    </row>
    <row r="2262" spans="1:12" ht="13.5" x14ac:dyDescent="0.25">
      <c r="A2262" s="3">
        <f>RSI!A2262</f>
        <v>45296</v>
      </c>
      <c r="B2262" s="2">
        <f>RSI!B2262</f>
        <v>3.39</v>
      </c>
      <c r="C2262" s="2">
        <f>RSI!I2262</f>
        <v>45.680967219744005</v>
      </c>
      <c r="D2262" s="2">
        <f>MACD!E2262</f>
        <v>6.4197882901761982E-2</v>
      </c>
      <c r="E2262" s="2">
        <f>MACD!F2262</f>
        <v>0.1648523599024635</v>
      </c>
      <c r="F2262" s="2">
        <f>'Moving Avg'!D2262</f>
        <v>3.3220000000000001</v>
      </c>
      <c r="G2262" s="2">
        <f>'Moving Avg'!F2262</f>
        <v>3.4075000000000011</v>
      </c>
      <c r="H2262" s="2">
        <f>'Moving Avg'!G2262</f>
        <v>3.6626000000000012</v>
      </c>
      <c r="I2262" s="2">
        <f>'Moving Avg'!H2262</f>
        <v>3.0503999999999989</v>
      </c>
      <c r="J2262" s="6" t="str">
        <f>OBV!F2262</f>
        <v>BULLISH</v>
      </c>
      <c r="K2262" s="6" t="str">
        <f>OBV!G2262</f>
        <v>NEUTRAL</v>
      </c>
      <c r="L2262" s="6" t="str">
        <f>OBV!H2262</f>
        <v>CONFIRMED BULLISH</v>
      </c>
    </row>
    <row r="2263" spans="1:12" ht="13.5" x14ac:dyDescent="0.25">
      <c r="A2263" s="3">
        <f>RSI!A2263</f>
        <v>45299</v>
      </c>
      <c r="B2263" s="2">
        <f>RSI!B2263</f>
        <v>3.24</v>
      </c>
      <c r="C2263" s="2">
        <f>RSI!I2263</f>
        <v>38.173119547837622</v>
      </c>
      <c r="D2263" s="2">
        <f>MACD!E2263</f>
        <v>3.7543867181178747E-2</v>
      </c>
      <c r="E2263" s="2">
        <f>MACD!F2263</f>
        <v>0.13939066135820655</v>
      </c>
      <c r="F2263" s="2">
        <f>'Moving Avg'!D2263</f>
        <v>3.3220000000000001</v>
      </c>
      <c r="G2263" s="2">
        <f>'Moving Avg'!F2263</f>
        <v>3.3795000000000002</v>
      </c>
      <c r="H2263" s="2">
        <f>'Moving Avg'!G2263</f>
        <v>3.6550000000000011</v>
      </c>
      <c r="I2263" s="2">
        <f>'Moving Avg'!H2263</f>
        <v>3.0541999999999998</v>
      </c>
      <c r="J2263" s="6" t="str">
        <f>OBV!F2263</f>
        <v>BEARISH</v>
      </c>
      <c r="K2263" s="6" t="str">
        <f>OBV!G2263</f>
        <v>NEUTRAL</v>
      </c>
      <c r="L2263" s="6" t="str">
        <f>OBV!H2263</f>
        <v>NEUTRAL</v>
      </c>
    </row>
    <row r="2264" spans="1:12" ht="13.5" x14ac:dyDescent="0.25">
      <c r="A2264" s="3">
        <f>RSI!A2264</f>
        <v>45300</v>
      </c>
      <c r="B2264" s="2">
        <f>RSI!B2264</f>
        <v>3.38</v>
      </c>
      <c r="C2264" s="2">
        <f>RSI!I2264</f>
        <v>46.93867969145797</v>
      </c>
      <c r="D2264" s="2">
        <f>MACD!E2264</f>
        <v>5.8628706231012018E-3</v>
      </c>
      <c r="E2264" s="2">
        <f>MACD!F2264</f>
        <v>0.11268510321118548</v>
      </c>
      <c r="F2264" s="2">
        <f>'Moving Avg'!D2264</f>
        <v>3.3220000000000001</v>
      </c>
      <c r="G2264" s="2">
        <f>'Moving Avg'!F2264</f>
        <v>3.3595000000000006</v>
      </c>
      <c r="H2264" s="2">
        <f>'Moving Avg'!G2264</f>
        <v>3.6460000000000012</v>
      </c>
      <c r="I2264" s="2">
        <f>'Moving Avg'!H2264</f>
        <v>3.0586999999999995</v>
      </c>
      <c r="J2264" s="6" t="str">
        <f>OBV!F2264</f>
        <v>BEARISH</v>
      </c>
      <c r="K2264" s="6" t="str">
        <f>OBV!G2264</f>
        <v>NEUTRAL</v>
      </c>
      <c r="L2264" s="6" t="str">
        <f>OBV!H2264</f>
        <v>NEUTRAL</v>
      </c>
    </row>
    <row r="2265" spans="1:12" ht="13.5" x14ac:dyDescent="0.25">
      <c r="A2265" s="3">
        <f>RSI!A2265</f>
        <v>45301</v>
      </c>
      <c r="B2265" s="2">
        <f>RSI!B2265</f>
        <v>3.23</v>
      </c>
      <c r="C2265" s="2">
        <f>RSI!I2265</f>
        <v>40.339620097423925</v>
      </c>
      <c r="D2265" s="2">
        <f>MACD!E2265</f>
        <v>-9.5095668012961099E-3</v>
      </c>
      <c r="E2265" s="2">
        <f>MACD!F2265</f>
        <v>8.8246169208689176E-2</v>
      </c>
      <c r="F2265" s="2">
        <f>'Moving Avg'!D2265</f>
        <v>3.3220000000000001</v>
      </c>
      <c r="G2265" s="2">
        <f>'Moving Avg'!F2265</f>
        <v>3.3415000000000008</v>
      </c>
      <c r="H2265" s="2">
        <f>'Moving Avg'!G2265</f>
        <v>3.6336000000000013</v>
      </c>
      <c r="I2265" s="2">
        <f>'Moving Avg'!H2265</f>
        <v>3.0624499999999997</v>
      </c>
      <c r="J2265" s="6" t="str">
        <f>OBV!F2265</f>
        <v>BEARISH</v>
      </c>
      <c r="K2265" s="6" t="str">
        <f>OBV!G2265</f>
        <v>NEUTRAL</v>
      </c>
      <c r="L2265" s="6" t="str">
        <f>OBV!H2265</f>
        <v>NEUTRAL</v>
      </c>
    </row>
    <row r="2266" spans="1:12" ht="13.5" x14ac:dyDescent="0.25">
      <c r="A2266" s="3">
        <f>RSI!A2266</f>
        <v>45302</v>
      </c>
      <c r="B2266" s="2">
        <f>RSI!B2266</f>
        <v>3.23</v>
      </c>
      <c r="C2266" s="2">
        <f>RSI!I2266</f>
        <v>40.339620097423925</v>
      </c>
      <c r="D2266" s="2">
        <f>MACD!E2266</f>
        <v>-2.1331168010709334E-2</v>
      </c>
      <c r="E2266" s="2">
        <f>MACD!F2266</f>
        <v>6.6330701764809472E-2</v>
      </c>
      <c r="F2266" s="2">
        <f>'Moving Avg'!D2266</f>
        <v>3.2940000000000005</v>
      </c>
      <c r="G2266" s="2">
        <f>'Moving Avg'!F2266</f>
        <v>3.3135000000000003</v>
      </c>
      <c r="H2266" s="2">
        <f>'Moving Avg'!G2266</f>
        <v>3.6226000000000003</v>
      </c>
      <c r="I2266" s="2">
        <f>'Moving Avg'!H2266</f>
        <v>3.0661999999999994</v>
      </c>
      <c r="J2266" s="6" t="str">
        <f>OBV!F2266</f>
        <v>BEARISH</v>
      </c>
      <c r="K2266" s="6" t="str">
        <f>OBV!G2266</f>
        <v>NEUTRAL</v>
      </c>
      <c r="L2266" s="6" t="str">
        <f>OBV!H2266</f>
        <v>CONFIRMED BEARISH</v>
      </c>
    </row>
    <row r="2267" spans="1:12" ht="13.5" x14ac:dyDescent="0.25">
      <c r="A2267" s="3">
        <f>RSI!A2267</f>
        <v>45303</v>
      </c>
      <c r="B2267" s="2">
        <f>RSI!B2267</f>
        <v>3.23</v>
      </c>
      <c r="C2267" s="2">
        <f>RSI!I2267</f>
        <v>40.339620097423939</v>
      </c>
      <c r="D2267" s="2">
        <f>MACD!E2267</f>
        <v>-3.0236055932492789E-2</v>
      </c>
      <c r="E2267" s="2">
        <f>MACD!F2267</f>
        <v>4.7017350225349024E-2</v>
      </c>
      <c r="F2267" s="2">
        <f>'Moving Avg'!D2267</f>
        <v>3.2619999999999996</v>
      </c>
      <c r="G2267" s="2">
        <f>'Moving Avg'!F2267</f>
        <v>3.2875000000000001</v>
      </c>
      <c r="H2267" s="2">
        <f>'Moving Avg'!G2267</f>
        <v>3.6101999999999999</v>
      </c>
      <c r="I2267" s="2">
        <f>'Moving Avg'!H2267</f>
        <v>3.0699499999999995</v>
      </c>
      <c r="J2267" s="6" t="str">
        <f>OBV!F2267</f>
        <v>BEARISH</v>
      </c>
      <c r="K2267" s="6" t="str">
        <f>OBV!G2267</f>
        <v>NEUTRAL</v>
      </c>
      <c r="L2267" s="6" t="str">
        <f>OBV!H2267</f>
        <v>CONFIRMED BEARISH</v>
      </c>
    </row>
    <row r="2268" spans="1:12" ht="13.5" x14ac:dyDescent="0.25">
      <c r="A2268" s="3">
        <f>RSI!A2268</f>
        <v>45306</v>
      </c>
      <c r="B2268" s="2">
        <f>RSI!B2268</f>
        <v>3.23</v>
      </c>
      <c r="C2268" s="2">
        <f>RSI!I2268</f>
        <v>40.339620097423925</v>
      </c>
      <c r="D2268" s="2">
        <f>MACD!E2268</f>
        <v>-3.6754289421838227E-2</v>
      </c>
      <c r="E2268" s="2">
        <f>MACD!F2268</f>
        <v>3.026302229591158E-2</v>
      </c>
      <c r="F2268" s="2">
        <f>'Moving Avg'!D2268</f>
        <v>3.2600000000000002</v>
      </c>
      <c r="G2268" s="2">
        <f>'Moving Avg'!F2268</f>
        <v>3.2725</v>
      </c>
      <c r="H2268" s="2">
        <f>'Moving Avg'!G2268</f>
        <v>3.597799999999999</v>
      </c>
      <c r="I2268" s="2">
        <f>'Moving Avg'!H2268</f>
        <v>3.0736999999999997</v>
      </c>
      <c r="J2268" s="6" t="str">
        <f>OBV!F2268</f>
        <v>NEUTRAL</v>
      </c>
      <c r="K2268" s="6" t="str">
        <f>OBV!G2268</f>
        <v>NEUTRAL</v>
      </c>
      <c r="L2268" s="6" t="str">
        <f>OBV!H2268</f>
        <v>NEUTRAL</v>
      </c>
    </row>
    <row r="2269" spans="1:12" ht="13.5" x14ac:dyDescent="0.25">
      <c r="A2269" s="3">
        <f>RSI!A2269</f>
        <v>45307</v>
      </c>
      <c r="B2269" s="2">
        <f>RSI!B2269</f>
        <v>3.23</v>
      </c>
      <c r="C2269" s="2">
        <f>RSI!I2269</f>
        <v>40.339620097423939</v>
      </c>
      <c r="D2269" s="2">
        <f>MACD!E2269</f>
        <v>-1.9789893558256555E-2</v>
      </c>
      <c r="E2269" s="2">
        <f>MACD!F2269</f>
        <v>2.0252439125077955E-2</v>
      </c>
      <c r="F2269" s="2">
        <f>'Moving Avg'!D2269</f>
        <v>3.2299999999999995</v>
      </c>
      <c r="G2269" s="2">
        <f>'Moving Avg'!F2269</f>
        <v>3.2679999999999998</v>
      </c>
      <c r="H2269" s="2">
        <f>'Moving Avg'!G2269</f>
        <v>3.585399999999999</v>
      </c>
      <c r="I2269" s="2">
        <f>'Moving Avg'!H2269</f>
        <v>3.0780999999999996</v>
      </c>
      <c r="J2269" s="6" t="str">
        <f>OBV!F2269</f>
        <v>NEUTRAL</v>
      </c>
      <c r="K2269" s="6" t="str">
        <f>OBV!G2269</f>
        <v>NEUTRAL</v>
      </c>
      <c r="L2269" s="6" t="str">
        <f>OBV!H2269</f>
        <v>NEUTRAL</v>
      </c>
    </row>
    <row r="2270" spans="1:12" ht="13.5" x14ac:dyDescent="0.25">
      <c r="A2270" s="3">
        <f>RSI!A2270</f>
        <v>45308</v>
      </c>
      <c r="B2270" s="2">
        <f>RSI!B2270</f>
        <v>3.23</v>
      </c>
      <c r="C2270" s="2">
        <f>RSI!I2270</f>
        <v>40.339620097423939</v>
      </c>
      <c r="D2270" s="2">
        <f>MACD!E2270</f>
        <v>-2.7640695732848997E-2</v>
      </c>
      <c r="E2270" s="2">
        <f>MACD!F2270</f>
        <v>1.0673812153492567E-2</v>
      </c>
      <c r="F2270" s="2">
        <f>'Moving Avg'!D2270</f>
        <v>3.2299999999999995</v>
      </c>
      <c r="G2270" s="2">
        <f>'Moving Avg'!F2270</f>
        <v>3.2644999999999995</v>
      </c>
      <c r="H2270" s="2">
        <f>'Moving Avg'!G2270</f>
        <v>3.5729999999999986</v>
      </c>
      <c r="I2270" s="2">
        <f>'Moving Avg'!H2270</f>
        <v>3.0824999999999996</v>
      </c>
      <c r="J2270" s="6" t="str">
        <f>OBV!F2270</f>
        <v>NEUTRAL</v>
      </c>
      <c r="K2270" s="6" t="str">
        <f>OBV!G2270</f>
        <v>NEUTRAL</v>
      </c>
      <c r="L2270" s="6" t="str">
        <f>OBV!H2270</f>
        <v>NEUTRAL</v>
      </c>
    </row>
    <row r="2271" spans="1:12" ht="13.5" x14ac:dyDescent="0.25">
      <c r="A2271" s="3">
        <f>RSI!A2271</f>
        <v>45309</v>
      </c>
      <c r="B2271" s="2">
        <f>RSI!B2271</f>
        <v>3.23</v>
      </c>
      <c r="C2271" s="2">
        <f>RSI!I2271</f>
        <v>40.339620097423939</v>
      </c>
      <c r="D2271" s="2">
        <f>MACD!E2271</f>
        <v>-1.1938153895473924E-2</v>
      </c>
      <c r="E2271" s="2">
        <f>MACD!F2271</f>
        <v>6.1514189436992685E-3</v>
      </c>
      <c r="F2271" s="2">
        <f>'Moving Avg'!D2271</f>
        <v>3.2299999999999995</v>
      </c>
      <c r="G2271" s="2">
        <f>'Moving Avg'!F2271</f>
        <v>3.2639999999999993</v>
      </c>
      <c r="H2271" s="2">
        <f>'Moving Avg'!G2271</f>
        <v>3.5605999999999978</v>
      </c>
      <c r="I2271" s="2">
        <f>'Moving Avg'!H2271</f>
        <v>3.0868999999999995</v>
      </c>
      <c r="J2271" s="6" t="str">
        <f>OBV!F2271</f>
        <v>NEUTRAL</v>
      </c>
      <c r="K2271" s="6" t="str">
        <f>OBV!G2271</f>
        <v>NEUTRAL</v>
      </c>
      <c r="L2271" s="6" t="str">
        <f>OBV!H2271</f>
        <v>NEUTRAL</v>
      </c>
    </row>
    <row r="2272" spans="1:12" ht="13.5" x14ac:dyDescent="0.25">
      <c r="A2272" s="3">
        <f>RSI!A2272</f>
        <v>45310</v>
      </c>
      <c r="B2272" s="2">
        <f>RSI!B2272</f>
        <v>3.23</v>
      </c>
      <c r="C2272" s="2">
        <f>RSI!I2272</f>
        <v>40.339620097423939</v>
      </c>
      <c r="D2272" s="2">
        <f>MACD!E2272</f>
        <v>5.1728193833291414E-3</v>
      </c>
      <c r="E2272" s="2">
        <f>MACD!F2272</f>
        <v>5.9556990316252433E-3</v>
      </c>
      <c r="F2272" s="2">
        <f>'Moving Avg'!D2272</f>
        <v>3.2299999999999995</v>
      </c>
      <c r="G2272" s="2">
        <f>'Moving Avg'!F2272</f>
        <v>3.2634999999999992</v>
      </c>
      <c r="H2272" s="2">
        <f>'Moving Avg'!G2272</f>
        <v>3.5491999999999977</v>
      </c>
      <c r="I2272" s="2">
        <f>'Moving Avg'!H2272</f>
        <v>3.0912999999999995</v>
      </c>
      <c r="J2272" s="6" t="str">
        <f>OBV!F2272</f>
        <v>NEUTRAL</v>
      </c>
      <c r="K2272" s="6" t="str">
        <f>OBV!G2272</f>
        <v>NEUTRAL</v>
      </c>
      <c r="L2272" s="6" t="str">
        <f>OBV!H2272</f>
        <v>NEUTRAL</v>
      </c>
    </row>
    <row r="2273" spans="1:12" ht="13.5" x14ac:dyDescent="0.25">
      <c r="A2273" s="3">
        <f>RSI!A2273</f>
        <v>45313</v>
      </c>
      <c r="B2273" s="2">
        <f>RSI!B2273</f>
        <v>3.23</v>
      </c>
      <c r="C2273" s="2">
        <f>RSI!I2273</f>
        <v>40.339620097423925</v>
      </c>
      <c r="D2273" s="2">
        <f>MACD!E2273</f>
        <v>-2.7336581832302365E-3</v>
      </c>
      <c r="E2273" s="2">
        <f>MACD!F2273</f>
        <v>4.2178275886541475E-3</v>
      </c>
      <c r="F2273" s="2">
        <f>'Moving Avg'!D2273</f>
        <v>3.2299999999999995</v>
      </c>
      <c r="G2273" s="2">
        <f>'Moving Avg'!F2273</f>
        <v>3.262999999999999</v>
      </c>
      <c r="H2273" s="2">
        <f>'Moving Avg'!G2273</f>
        <v>3.5421999999999967</v>
      </c>
      <c r="I2273" s="2">
        <f>'Moving Avg'!H2273</f>
        <v>3.0956999999999995</v>
      </c>
      <c r="J2273" s="6" t="str">
        <f>OBV!F2273</f>
        <v>NEUTRAL</v>
      </c>
      <c r="K2273" s="6" t="str">
        <f>OBV!G2273</f>
        <v>NEUTRAL</v>
      </c>
      <c r="L2273" s="6" t="str">
        <f>OBV!H2273</f>
        <v>NEUTRAL</v>
      </c>
    </row>
    <row r="2274" spans="1:12" ht="13.5" x14ac:dyDescent="0.25">
      <c r="A2274" s="3">
        <f>RSI!A2274</f>
        <v>45314</v>
      </c>
      <c r="B2274" s="2">
        <f>RSI!B2274</f>
        <v>3.09</v>
      </c>
      <c r="C2274" s="2">
        <f>RSI!I2274</f>
        <v>32.126419442787807</v>
      </c>
      <c r="D2274" s="2">
        <f>MACD!E2274</f>
        <v>2.3125752933376376E-2</v>
      </c>
      <c r="E2274" s="2">
        <f>MACD!F2274</f>
        <v>7.9994126575985928E-3</v>
      </c>
      <c r="F2274" s="2">
        <f>'Moving Avg'!D2274</f>
        <v>3.2019999999999995</v>
      </c>
      <c r="G2274" s="2">
        <f>'Moving Avg'!F2274</f>
        <v>3.2554999999999987</v>
      </c>
      <c r="H2274" s="2">
        <f>'Moving Avg'!G2274</f>
        <v>3.5323999999999973</v>
      </c>
      <c r="I2274" s="2">
        <f>'Moving Avg'!H2274</f>
        <v>3.0993999999999993</v>
      </c>
      <c r="J2274" s="6" t="str">
        <f>OBV!F2274</f>
        <v>BEARISH</v>
      </c>
      <c r="K2274" s="6" t="str">
        <f>OBV!G2274</f>
        <v>NEUTRAL</v>
      </c>
      <c r="L2274" s="6" t="str">
        <f>OBV!H2274</f>
        <v>CONFIRMED BEARISH</v>
      </c>
    </row>
    <row r="2275" spans="1:12" ht="13.5" x14ac:dyDescent="0.25">
      <c r="A2275" s="3">
        <f>RSI!A2275</f>
        <v>45315</v>
      </c>
      <c r="B2275" s="2">
        <f>RSI!B2275</f>
        <v>3.09</v>
      </c>
      <c r="C2275" s="2">
        <f>RSI!I2275</f>
        <v>32.126419442787807</v>
      </c>
      <c r="D2275" s="2">
        <f>MACD!E2275</f>
        <v>2.3350354202132717E-2</v>
      </c>
      <c r="E2275" s="2">
        <f>MACD!F2275</f>
        <v>1.1069600966505418E-2</v>
      </c>
      <c r="F2275" s="2">
        <f>'Moving Avg'!D2275</f>
        <v>3.1739999999999999</v>
      </c>
      <c r="G2275" s="2">
        <f>'Moving Avg'!F2275</f>
        <v>3.2479999999999989</v>
      </c>
      <c r="H2275" s="2">
        <f>'Moving Avg'!G2275</f>
        <v>3.5183999999999975</v>
      </c>
      <c r="I2275" s="2">
        <f>'Moving Avg'!H2275</f>
        <v>3.1024000000000003</v>
      </c>
      <c r="J2275" s="6" t="str">
        <f>OBV!F2275</f>
        <v>BEARISH</v>
      </c>
      <c r="K2275" s="6" t="str">
        <f>OBV!G2275</f>
        <v>NEUTRAL</v>
      </c>
      <c r="L2275" s="6" t="str">
        <f>OBV!H2275</f>
        <v>CONFIRMED BEARISH</v>
      </c>
    </row>
    <row r="2276" spans="1:12" ht="13.5" x14ac:dyDescent="0.25">
      <c r="A2276" s="3">
        <f>RSI!A2276</f>
        <v>45316</v>
      </c>
      <c r="B2276" s="2">
        <f>RSI!B2276</f>
        <v>2.96</v>
      </c>
      <c r="C2276" s="2">
        <f>RSI!I2276</f>
        <v>26.34904853670956</v>
      </c>
      <c r="D2276" s="2">
        <f>MACD!E2276</f>
        <v>3.4485294179623871E-2</v>
      </c>
      <c r="E2276" s="2">
        <f>MACD!F2276</f>
        <v>1.575273960912911E-2</v>
      </c>
      <c r="F2276" s="2">
        <f>'Moving Avg'!D2276</f>
        <v>3.12</v>
      </c>
      <c r="G2276" s="2">
        <f>'Moving Avg'!F2276</f>
        <v>3.2339999999999991</v>
      </c>
      <c r="H2276" s="2">
        <f>'Moving Avg'!G2276</f>
        <v>3.5005999999999977</v>
      </c>
      <c r="I2276" s="2">
        <f>'Moving Avg'!H2276</f>
        <v>3.1040500000000004</v>
      </c>
      <c r="J2276" s="6" t="str">
        <f>OBV!F2276</f>
        <v>BEARISH</v>
      </c>
      <c r="K2276" s="6" t="str">
        <f>OBV!G2276</f>
        <v>NEUTRAL</v>
      </c>
      <c r="L2276" s="6" t="str">
        <f>OBV!H2276</f>
        <v>CONFIRMED BEARISH</v>
      </c>
    </row>
    <row r="2277" spans="1:12" ht="13.5" x14ac:dyDescent="0.25">
      <c r="A2277" s="3">
        <f>RSI!A2277</f>
        <v>45317</v>
      </c>
      <c r="B2277" s="2">
        <f>RSI!B2277</f>
        <v>3</v>
      </c>
      <c r="C2277" s="2">
        <f>RSI!I2277</f>
        <v>30.491047546089561</v>
      </c>
      <c r="D2277" s="2">
        <f>MACD!E2277</f>
        <v>4.2930215310938546E-2</v>
      </c>
      <c r="E2277" s="2">
        <f>MACD!F2277</f>
        <v>2.1188234749490997E-2</v>
      </c>
      <c r="F2277" s="2">
        <f>'Moving Avg'!D2277</f>
        <v>3.0740000000000003</v>
      </c>
      <c r="G2277" s="2">
        <f>'Moving Avg'!F2277</f>
        <v>3.222</v>
      </c>
      <c r="H2277" s="2">
        <f>'Moving Avg'!G2277</f>
        <v>3.4825999999999975</v>
      </c>
      <c r="I2277" s="2">
        <f>'Moving Avg'!H2277</f>
        <v>3.1051500000000005</v>
      </c>
      <c r="J2277" s="6" t="str">
        <f>OBV!F2277</f>
        <v>BEARISH</v>
      </c>
      <c r="K2277" s="6" t="str">
        <f>OBV!G2277</f>
        <v>NEUTRAL</v>
      </c>
      <c r="L2277" s="6" t="str">
        <f>OBV!H2277</f>
        <v>CONFIRMED BEARISH</v>
      </c>
    </row>
    <row r="2278" spans="1:12" ht="13.5" x14ac:dyDescent="0.25">
      <c r="A2278" s="3">
        <f>RSI!A2278</f>
        <v>45320</v>
      </c>
      <c r="B2278" s="2">
        <f>RSI!B2278</f>
        <v>3</v>
      </c>
      <c r="C2278" s="2">
        <f>RSI!I2278</f>
        <v>30.491047546089561</v>
      </c>
      <c r="D2278" s="2">
        <f>MACD!E2278</f>
        <v>5.1678455908852783E-2</v>
      </c>
      <c r="E2278" s="2">
        <f>MACD!F2278</f>
        <v>2.7286278981363356E-2</v>
      </c>
      <c r="F2278" s="2">
        <f>'Moving Avg'!D2278</f>
        <v>3.028</v>
      </c>
      <c r="G2278" s="2">
        <f>'Moving Avg'!F2278</f>
        <v>3.2099999999999995</v>
      </c>
      <c r="H2278" s="2">
        <f>'Moving Avg'!G2278</f>
        <v>3.4645999999999977</v>
      </c>
      <c r="I2278" s="2">
        <f>'Moving Avg'!H2278</f>
        <v>3.1055500000000005</v>
      </c>
      <c r="J2278" s="6" t="str">
        <f>OBV!F2278</f>
        <v>BEARISH</v>
      </c>
      <c r="K2278" s="6" t="str">
        <f>OBV!G2278</f>
        <v>NEUTRAL</v>
      </c>
      <c r="L2278" s="6" t="str">
        <f>OBV!H2278</f>
        <v>CONFIRMED BEARISH</v>
      </c>
    </row>
    <row r="2279" spans="1:12" ht="13.5" x14ac:dyDescent="0.25">
      <c r="A2279" s="3">
        <f>RSI!A2279</f>
        <v>45321</v>
      </c>
      <c r="B2279" s="2">
        <f>RSI!B2279</f>
        <v>3.12</v>
      </c>
      <c r="C2279" s="2">
        <f>RSI!I2279</f>
        <v>41.866062797843085</v>
      </c>
      <c r="D2279" s="2">
        <f>MACD!E2279</f>
        <v>5.1675756025066022E-2</v>
      </c>
      <c r="E2279" s="2">
        <f>MACD!F2279</f>
        <v>3.216417439010389E-2</v>
      </c>
      <c r="F2279" s="2">
        <f>'Moving Avg'!D2279</f>
        <v>3.0340000000000003</v>
      </c>
      <c r="G2279" s="2">
        <f>'Moving Avg'!F2279</f>
        <v>3.1969999999999992</v>
      </c>
      <c r="H2279" s="2">
        <f>'Moving Avg'!G2279</f>
        <v>3.4489999999999981</v>
      </c>
      <c r="I2279" s="2">
        <f>'Moving Avg'!H2279</f>
        <v>3.1066500000000006</v>
      </c>
      <c r="J2279" s="6" t="str">
        <f>OBV!F2279</f>
        <v>BEARISH</v>
      </c>
      <c r="K2279" s="6" t="str">
        <f>OBV!G2279</f>
        <v>NEUTRAL</v>
      </c>
      <c r="L2279" s="6" t="str">
        <f>OBV!H2279</f>
        <v>BEARISH DIVERGENCE</v>
      </c>
    </row>
    <row r="2280" spans="1:12" ht="13.5" x14ac:dyDescent="0.25">
      <c r="A2280" s="3">
        <f>RSI!A2280</f>
        <v>45322</v>
      </c>
      <c r="B2280" s="2">
        <f>RSI!B2280</f>
        <v>3.12</v>
      </c>
      <c r="C2280" s="2">
        <f>RSI!I2280</f>
        <v>41.866062797843085</v>
      </c>
      <c r="D2280" s="2">
        <f>MACD!E2280</f>
        <v>5.233830448050325E-2</v>
      </c>
      <c r="E2280" s="2">
        <f>MACD!F2280</f>
        <v>3.6199000408183767E-2</v>
      </c>
      <c r="F2280" s="2">
        <f>'Moving Avg'!D2280</f>
        <v>3.0400000000000005</v>
      </c>
      <c r="G2280" s="2">
        <f>'Moving Avg'!F2280</f>
        <v>3.1914999999999996</v>
      </c>
      <c r="H2280" s="2">
        <f>'Moving Avg'!G2280</f>
        <v>3.433399999999998</v>
      </c>
      <c r="I2280" s="2">
        <f>'Moving Avg'!H2280</f>
        <v>3.1073000000000008</v>
      </c>
      <c r="J2280" s="6" t="str">
        <f>OBV!F2280</f>
        <v>BEARISH</v>
      </c>
      <c r="K2280" s="6" t="str">
        <f>OBV!G2280</f>
        <v>NEUTRAL</v>
      </c>
      <c r="L2280" s="6" t="str">
        <f>OBV!H2280</f>
        <v>BEARISH DIVERGENCE</v>
      </c>
    </row>
    <row r="2281" spans="1:12" ht="13.5" x14ac:dyDescent="0.25">
      <c r="A2281" s="3">
        <f>RSI!A2281</f>
        <v>45323</v>
      </c>
      <c r="B2281" s="2">
        <f>RSI!B2281</f>
        <v>3.11</v>
      </c>
      <c r="C2281" s="2">
        <f>RSI!I2281</f>
        <v>41.214214712566992</v>
      </c>
      <c r="D2281" s="2">
        <f>MACD!E2281</f>
        <v>5.425524923071201E-2</v>
      </c>
      <c r="E2281" s="2">
        <f>MACD!F2281</f>
        <v>3.9810250172689417E-2</v>
      </c>
      <c r="F2281" s="2">
        <f>'Moving Avg'!D2281</f>
        <v>3.0700000000000003</v>
      </c>
      <c r="G2281" s="2">
        <f>'Moving Avg'!F2281</f>
        <v>3.1785000000000001</v>
      </c>
      <c r="H2281" s="2">
        <f>'Moving Avg'!G2281</f>
        <v>3.4175999999999989</v>
      </c>
      <c r="I2281" s="2">
        <f>'Moving Avg'!H2281</f>
        <v>3.1079000000000012</v>
      </c>
      <c r="J2281" s="6" t="str">
        <f>OBV!F2281</f>
        <v>BULLISH</v>
      </c>
      <c r="K2281" s="6" t="str">
        <f>OBV!G2281</f>
        <v>NEUTRAL</v>
      </c>
      <c r="L2281" s="6" t="str">
        <f>OBV!H2281</f>
        <v>CONFIRMED BULLISH</v>
      </c>
    </row>
    <row r="2282" spans="1:12" ht="13.5" x14ac:dyDescent="0.25">
      <c r="A2282" s="3">
        <f>RSI!A2282</f>
        <v>45324</v>
      </c>
      <c r="B2282" s="2">
        <f>RSI!B2282</f>
        <v>3.11</v>
      </c>
      <c r="C2282" s="2">
        <f>RSI!I2282</f>
        <v>41.214214712566992</v>
      </c>
      <c r="D2282" s="2">
        <f>MACD!E2282</f>
        <v>5.6506356949756142E-2</v>
      </c>
      <c r="E2282" s="2">
        <f>MACD!F2282</f>
        <v>4.3149471528102765E-2</v>
      </c>
      <c r="F2282" s="2">
        <f>'Moving Avg'!D2282</f>
        <v>3.0919999999999996</v>
      </c>
      <c r="G2282" s="2">
        <f>'Moving Avg'!F2282</f>
        <v>3.1644999999999999</v>
      </c>
      <c r="H2282" s="2">
        <f>'Moving Avg'!G2282</f>
        <v>3.4019999999999992</v>
      </c>
      <c r="I2282" s="2">
        <f>'Moving Avg'!H2282</f>
        <v>3.1085500000000015</v>
      </c>
      <c r="J2282" s="6" t="str">
        <f>OBV!F2282</f>
        <v>NEUTRAL</v>
      </c>
      <c r="K2282" s="6" t="str">
        <f>OBV!G2282</f>
        <v>NEUTRAL</v>
      </c>
      <c r="L2282" s="6" t="str">
        <f>OBV!H2282</f>
        <v>NEUTRAL</v>
      </c>
    </row>
    <row r="2283" spans="1:12" ht="13.5" x14ac:dyDescent="0.25">
      <c r="A2283" s="3">
        <f>RSI!A2283</f>
        <v>45327</v>
      </c>
      <c r="B2283" s="2">
        <f>RSI!B2283</f>
        <v>3.11</v>
      </c>
      <c r="C2283" s="2">
        <f>RSI!I2283</f>
        <v>41.214214712566999</v>
      </c>
      <c r="D2283" s="2">
        <f>MACD!E2283</f>
        <v>5.8993619613397552E-2</v>
      </c>
      <c r="E2283" s="2">
        <f>MACD!F2283</f>
        <v>4.6318301145161729E-2</v>
      </c>
      <c r="F2283" s="2">
        <f>'Moving Avg'!D2283</f>
        <v>3.1139999999999999</v>
      </c>
      <c r="G2283" s="2">
        <f>'Moving Avg'!F2283</f>
        <v>3.1580000000000004</v>
      </c>
      <c r="H2283" s="2">
        <f>'Moving Avg'!G2283</f>
        <v>3.3864000000000001</v>
      </c>
      <c r="I2283" s="2">
        <f>'Moving Avg'!H2283</f>
        <v>3.1092000000000013</v>
      </c>
      <c r="J2283" s="6" t="str">
        <f>OBV!F2283</f>
        <v>NEUTRAL</v>
      </c>
      <c r="K2283" s="6" t="str">
        <f>OBV!G2283</f>
        <v>NEUTRAL</v>
      </c>
      <c r="L2283" s="6" t="str">
        <f>OBV!H2283</f>
        <v>NEUTRAL</v>
      </c>
    </row>
    <row r="2284" spans="1:12" ht="13.5" x14ac:dyDescent="0.25">
      <c r="A2284" s="3">
        <f>RSI!A2284</f>
        <v>45328</v>
      </c>
      <c r="B2284" s="2">
        <f>RSI!B2284</f>
        <v>3.11</v>
      </c>
      <c r="C2284" s="2">
        <f>RSI!I2284</f>
        <v>41.214214712566985</v>
      </c>
      <c r="D2284" s="2">
        <f>MACD!E2284</f>
        <v>4.0099097545157836E-2</v>
      </c>
      <c r="E2284" s="2">
        <f>MACD!F2284</f>
        <v>4.5074460425160959E-2</v>
      </c>
      <c r="F2284" s="2">
        <f>'Moving Avg'!D2284</f>
        <v>3.1119999999999997</v>
      </c>
      <c r="G2284" s="2">
        <f>'Moving Avg'!F2284</f>
        <v>3.1444999999999999</v>
      </c>
      <c r="H2284" s="2">
        <f>'Moving Avg'!G2284</f>
        <v>3.3708000000000009</v>
      </c>
      <c r="I2284" s="2">
        <f>'Moving Avg'!H2284</f>
        <v>3.1107000000000018</v>
      </c>
      <c r="J2284" s="6" t="str">
        <f>OBV!F2284</f>
        <v>BEARISH</v>
      </c>
      <c r="K2284" s="6" t="str">
        <f>OBV!G2284</f>
        <v>NEUTRAL</v>
      </c>
      <c r="L2284" s="6" t="str">
        <f>OBV!H2284</f>
        <v>CONFIRMED BEARISH</v>
      </c>
    </row>
    <row r="2285" spans="1:12" ht="13.5" x14ac:dyDescent="0.25">
      <c r="A2285" s="3">
        <f>RSI!A2285</f>
        <v>45329</v>
      </c>
      <c r="B2285" s="2">
        <f>RSI!B2285</f>
        <v>3.11</v>
      </c>
      <c r="C2285" s="2">
        <f>RSI!I2285</f>
        <v>41.214214712566992</v>
      </c>
      <c r="D2285" s="2">
        <f>MACD!E2285</f>
        <v>2.4610807063828233E-2</v>
      </c>
      <c r="E2285" s="2">
        <f>MACD!F2285</f>
        <v>4.0981729752894415E-2</v>
      </c>
      <c r="F2285" s="2">
        <f>'Moving Avg'!D2285</f>
        <v>3.11</v>
      </c>
      <c r="G2285" s="2">
        <f>'Moving Avg'!F2285</f>
        <v>3.1384999999999996</v>
      </c>
      <c r="H2285" s="2">
        <f>'Moving Avg'!G2285</f>
        <v>3.3552000000000017</v>
      </c>
      <c r="I2285" s="2">
        <f>'Moving Avg'!H2285</f>
        <v>3.1127500000000015</v>
      </c>
      <c r="J2285" s="6" t="str">
        <f>OBV!F2285</f>
        <v>BEARISH</v>
      </c>
      <c r="K2285" s="6" t="str">
        <f>OBV!G2285</f>
        <v>NEUTRAL</v>
      </c>
      <c r="L2285" s="6" t="str">
        <f>OBV!H2285</f>
        <v>CONFIRMED BEARISH</v>
      </c>
    </row>
    <row r="2286" spans="1:12" ht="13.5" x14ac:dyDescent="0.25">
      <c r="A2286" s="3">
        <f>RSI!A2286</f>
        <v>45330</v>
      </c>
      <c r="B2286" s="2">
        <f>RSI!B2286</f>
        <v>2.98</v>
      </c>
      <c r="C2286" s="2">
        <f>RSI!I2286</f>
        <v>31.870161432728125</v>
      </c>
      <c r="D2286" s="2">
        <f>MACD!E2286</f>
        <v>1.5973509082130022E-3</v>
      </c>
      <c r="E2286" s="2">
        <f>MACD!F2286</f>
        <v>3.3104853983958134E-2</v>
      </c>
      <c r="F2286" s="2">
        <f>'Moving Avg'!D2286</f>
        <v>3.0840000000000001</v>
      </c>
      <c r="G2286" s="2">
        <f>'Moving Avg'!F2286</f>
        <v>3.1259999999999994</v>
      </c>
      <c r="H2286" s="2">
        <f>'Moving Avg'!G2286</f>
        <v>3.3370000000000015</v>
      </c>
      <c r="I2286" s="2">
        <f>'Moving Avg'!H2286</f>
        <v>3.1146500000000015</v>
      </c>
      <c r="J2286" s="6" t="str">
        <f>OBV!F2286</f>
        <v>BEARISH</v>
      </c>
      <c r="K2286" s="6" t="str">
        <f>OBV!G2286</f>
        <v>NEUTRAL</v>
      </c>
      <c r="L2286" s="6" t="str">
        <f>OBV!H2286</f>
        <v>CONFIRMED BEARISH</v>
      </c>
    </row>
    <row r="2287" spans="1:12" ht="13.5" x14ac:dyDescent="0.25">
      <c r="A2287" s="3">
        <f>RSI!A2287</f>
        <v>45331</v>
      </c>
      <c r="B2287" s="2">
        <f>RSI!B2287</f>
        <v>2.98</v>
      </c>
      <c r="C2287" s="2">
        <f>RSI!I2287</f>
        <v>31.870161432728125</v>
      </c>
      <c r="D2287" s="2">
        <f>MACD!E2287</f>
        <v>-1.0525412187020855E-2</v>
      </c>
      <c r="E2287" s="2">
        <f>MACD!F2287</f>
        <v>2.4378800749762338E-2</v>
      </c>
      <c r="F2287" s="2">
        <f>'Moving Avg'!D2287</f>
        <v>3.0580000000000003</v>
      </c>
      <c r="G2287" s="2">
        <f>'Moving Avg'!F2287</f>
        <v>3.1134999999999993</v>
      </c>
      <c r="H2287" s="2">
        <f>'Moving Avg'!G2287</f>
        <v>3.3188000000000017</v>
      </c>
      <c r="I2287" s="2">
        <f>'Moving Avg'!H2287</f>
        <v>3.1165500000000015</v>
      </c>
      <c r="J2287" s="6" t="str">
        <f>OBV!F2287</f>
        <v>BEARISH</v>
      </c>
      <c r="K2287" s="6" t="str">
        <f>OBV!G2287</f>
        <v>NEUTRAL</v>
      </c>
      <c r="L2287" s="6" t="str">
        <f>OBV!H2287</f>
        <v>CONFIRMED BEARISH</v>
      </c>
    </row>
    <row r="2288" spans="1:12" ht="13.5" x14ac:dyDescent="0.25">
      <c r="A2288" s="3">
        <f>RSI!A2288</f>
        <v>45334</v>
      </c>
      <c r="B2288" s="2">
        <f>RSI!B2288</f>
        <v>2.98</v>
      </c>
      <c r="C2288" s="2">
        <f>RSI!I2288</f>
        <v>31.870161432728125</v>
      </c>
      <c r="D2288" s="2">
        <f>MACD!E2288</f>
        <v>-1.9675435555799314E-2</v>
      </c>
      <c r="E2288" s="2">
        <f>MACD!F2288</f>
        <v>1.5567953488650008E-2</v>
      </c>
      <c r="F2288" s="2">
        <f>'Moving Avg'!D2288</f>
        <v>3.032</v>
      </c>
      <c r="G2288" s="2">
        <f>'Moving Avg'!F2288</f>
        <v>3.1009999999999991</v>
      </c>
      <c r="H2288" s="2">
        <f>'Moving Avg'!G2288</f>
        <v>3.3008000000000015</v>
      </c>
      <c r="I2288" s="2">
        <f>'Moving Avg'!H2288</f>
        <v>3.1187000000000018</v>
      </c>
      <c r="J2288" s="6" t="str">
        <f>OBV!F2288</f>
        <v>BEARISH</v>
      </c>
      <c r="K2288" s="6" t="str">
        <f>OBV!G2288</f>
        <v>NEUTRAL</v>
      </c>
      <c r="L2288" s="6" t="str">
        <f>OBV!H2288</f>
        <v>CONFIRMED BEARISH</v>
      </c>
    </row>
    <row r="2289" spans="1:12" ht="13.5" x14ac:dyDescent="0.25">
      <c r="A2289" s="3">
        <f>RSI!A2289</f>
        <v>45335</v>
      </c>
      <c r="B2289" s="2">
        <f>RSI!B2289</f>
        <v>2.98</v>
      </c>
      <c r="C2289" s="2">
        <f>RSI!I2289</f>
        <v>31.870161432728125</v>
      </c>
      <c r="D2289" s="2">
        <f>MACD!E2289</f>
        <v>-7.9305771062005981E-3</v>
      </c>
      <c r="E2289" s="2">
        <f>MACD!F2289</f>
        <v>1.0868247369679887E-2</v>
      </c>
      <c r="F2289" s="2">
        <f>'Moving Avg'!D2289</f>
        <v>3.0060000000000002</v>
      </c>
      <c r="G2289" s="2">
        <f>'Moving Avg'!F2289</f>
        <v>3.0884999999999989</v>
      </c>
      <c r="H2289" s="2">
        <f>'Moving Avg'!G2289</f>
        <v>3.2828000000000013</v>
      </c>
      <c r="I2289" s="2">
        <f>'Moving Avg'!H2289</f>
        <v>3.1202000000000014</v>
      </c>
      <c r="J2289" s="6" t="str">
        <f>OBV!F2289</f>
        <v>BEARISH</v>
      </c>
      <c r="K2289" s="6" t="str">
        <f>OBV!G2289</f>
        <v>NEUTRAL</v>
      </c>
      <c r="L2289" s="6" t="str">
        <f>OBV!H2289</f>
        <v>CONFIRMED BEARISH</v>
      </c>
    </row>
    <row r="2290" spans="1:12" ht="13.5" x14ac:dyDescent="0.25">
      <c r="A2290" s="3">
        <f>RSI!A2290</f>
        <v>45336</v>
      </c>
      <c r="B2290" s="2">
        <f>RSI!B2290</f>
        <v>2.98</v>
      </c>
      <c r="C2290" s="2">
        <f>RSI!I2290</f>
        <v>31.870161432728125</v>
      </c>
      <c r="D2290" s="2">
        <f>MACD!E2290</f>
        <v>2.9570536119316593E-3</v>
      </c>
      <c r="E2290" s="2">
        <f>MACD!F2290</f>
        <v>9.2860086181302415E-3</v>
      </c>
      <c r="F2290" s="2">
        <f>'Moving Avg'!D2290</f>
        <v>2.98</v>
      </c>
      <c r="G2290" s="2">
        <f>'Moving Avg'!F2290</f>
        <v>3.0759999999999992</v>
      </c>
      <c r="H2290" s="2">
        <f>'Moving Avg'!G2290</f>
        <v>3.2656000000000009</v>
      </c>
      <c r="I2290" s="2">
        <f>'Moving Avg'!H2290</f>
        <v>3.120900000000002</v>
      </c>
      <c r="J2290" s="6" t="str">
        <f>OBV!F2290</f>
        <v>BEARISH</v>
      </c>
      <c r="K2290" s="6" t="str">
        <f>OBV!G2290</f>
        <v>NEUTRAL</v>
      </c>
      <c r="L2290" s="6" t="str">
        <f>OBV!H2290</f>
        <v>CONFIRMED BEARISH</v>
      </c>
    </row>
    <row r="2291" spans="1:12" ht="13.5" x14ac:dyDescent="0.25">
      <c r="A2291" s="3">
        <f>RSI!A2291</f>
        <v>45337</v>
      </c>
      <c r="B2291" s="2">
        <f>RSI!B2291</f>
        <v>2.98</v>
      </c>
      <c r="C2291" s="2">
        <f>RSI!I2291</f>
        <v>31.870161432728125</v>
      </c>
      <c r="D2291" s="2">
        <f>MACD!E2291</f>
        <v>1.1510530059335E-2</v>
      </c>
      <c r="E2291" s="2">
        <f>MACD!F2291</f>
        <v>9.7309129063711929E-3</v>
      </c>
      <c r="F2291" s="2">
        <f>'Moving Avg'!D2291</f>
        <v>2.98</v>
      </c>
      <c r="G2291" s="2">
        <f>'Moving Avg'!F2291</f>
        <v>3.063499999999999</v>
      </c>
      <c r="H2291" s="2">
        <f>'Moving Avg'!G2291</f>
        <v>3.249000000000001</v>
      </c>
      <c r="I2291" s="2">
        <f>'Moving Avg'!H2291</f>
        <v>3.1210500000000021</v>
      </c>
      <c r="J2291" s="6" t="str">
        <f>OBV!F2291</f>
        <v>NEUTRAL</v>
      </c>
      <c r="K2291" s="6" t="str">
        <f>OBV!G2291</f>
        <v>NEUTRAL</v>
      </c>
      <c r="L2291" s="6" t="str">
        <f>OBV!H2291</f>
        <v>NEUTRAL</v>
      </c>
    </row>
    <row r="2292" spans="1:12" ht="13.5" x14ac:dyDescent="0.25">
      <c r="A2292" s="3">
        <f>RSI!A2292</f>
        <v>45338</v>
      </c>
      <c r="B2292" s="2">
        <f>RSI!B2292</f>
        <v>2.98</v>
      </c>
      <c r="C2292" s="2">
        <f>RSI!I2292</f>
        <v>31.870161432728125</v>
      </c>
      <c r="D2292" s="2">
        <f>MACD!E2292</f>
        <v>1.9562279070157729E-2</v>
      </c>
      <c r="E2292" s="2">
        <f>MACD!F2292</f>
        <v>1.16971861391285E-2</v>
      </c>
      <c r="F2292" s="2">
        <f>'Moving Avg'!D2292</f>
        <v>2.98</v>
      </c>
      <c r="G2292" s="2">
        <f>'Moving Avg'!F2292</f>
        <v>3.0509999999999993</v>
      </c>
      <c r="H2292" s="2">
        <f>'Moving Avg'!G2292</f>
        <v>3.232600000000001</v>
      </c>
      <c r="I2292" s="2">
        <f>'Moving Avg'!H2292</f>
        <v>3.1208000000000022</v>
      </c>
      <c r="J2292" s="6" t="str">
        <f>OBV!F2292</f>
        <v>NEUTRAL</v>
      </c>
      <c r="K2292" s="6" t="str">
        <f>OBV!G2292</f>
        <v>NEUTRAL</v>
      </c>
      <c r="L2292" s="6" t="str">
        <f>OBV!H2292</f>
        <v>NEUTRAL</v>
      </c>
    </row>
    <row r="2293" spans="1:12" ht="13.5" x14ac:dyDescent="0.25">
      <c r="A2293" s="3">
        <f>RSI!A2293</f>
        <v>45341</v>
      </c>
      <c r="B2293" s="2">
        <f>RSI!B2293</f>
        <v>3.11</v>
      </c>
      <c r="C2293" s="2">
        <f>RSI!I2293</f>
        <v>50.66179093774393</v>
      </c>
      <c r="D2293" s="2">
        <f>MACD!E2293</f>
        <v>1.7499549331398967E-2</v>
      </c>
      <c r="E2293" s="2">
        <f>MACD!F2293</f>
        <v>1.2857658777582595E-2</v>
      </c>
      <c r="F2293" s="2">
        <f>'Moving Avg'!D2293</f>
        <v>3.0059999999999998</v>
      </c>
      <c r="G2293" s="2">
        <f>'Moving Avg'!F2293</f>
        <v>3.044999999999999</v>
      </c>
      <c r="H2293" s="2">
        <f>'Moving Avg'!G2293</f>
        <v>3.2188000000000003</v>
      </c>
      <c r="I2293" s="2">
        <f>'Moving Avg'!H2293</f>
        <v>3.1212000000000022</v>
      </c>
      <c r="J2293" s="6" t="str">
        <f>OBV!F2293</f>
        <v>BULLISH</v>
      </c>
      <c r="K2293" s="6" t="str">
        <f>OBV!G2293</f>
        <v>NEUTRAL</v>
      </c>
      <c r="L2293" s="6" t="str">
        <f>OBV!H2293</f>
        <v>CONFIRMED BULLISH</v>
      </c>
    </row>
    <row r="2294" spans="1:12" ht="13.5" x14ac:dyDescent="0.25">
      <c r="A2294" s="3">
        <f>RSI!A2294</f>
        <v>45342</v>
      </c>
      <c r="B2294" s="2">
        <f>RSI!B2294</f>
        <v>3.11</v>
      </c>
      <c r="C2294" s="2">
        <f>RSI!I2294</f>
        <v>50.66179093774393</v>
      </c>
      <c r="D2294" s="2">
        <f>MACD!E2294</f>
        <v>1.5684025469619556E-2</v>
      </c>
      <c r="E2294" s="2">
        <f>MACD!F2294</f>
        <v>1.3422932115989989E-2</v>
      </c>
      <c r="F2294" s="2">
        <f>'Moving Avg'!D2294</f>
        <v>3.0319999999999996</v>
      </c>
      <c r="G2294" s="2">
        <f>'Moving Avg'!F2294</f>
        <v>3.0459999999999989</v>
      </c>
      <c r="H2294" s="2">
        <f>'Moving Avg'!G2294</f>
        <v>3.2054000000000009</v>
      </c>
      <c r="I2294" s="2">
        <f>'Moving Avg'!H2294</f>
        <v>3.1216000000000026</v>
      </c>
      <c r="J2294" s="6" t="str">
        <f>OBV!F2294</f>
        <v>BULLISH</v>
      </c>
      <c r="K2294" s="6" t="str">
        <f>OBV!G2294</f>
        <v>NEUTRAL</v>
      </c>
      <c r="L2294" s="6" t="str">
        <f>OBV!H2294</f>
        <v>CONFIRMED BULLISH</v>
      </c>
    </row>
    <row r="2295" spans="1:12" ht="13.5" x14ac:dyDescent="0.25">
      <c r="A2295" s="3">
        <f>RSI!A2295</f>
        <v>45343</v>
      </c>
      <c r="B2295" s="2">
        <f>RSI!B2295</f>
        <v>3.11</v>
      </c>
      <c r="C2295" s="2">
        <f>RSI!I2295</f>
        <v>50.66179093774393</v>
      </c>
      <c r="D2295" s="2">
        <f>MACD!E2295</f>
        <v>1.4082871156606558E-2</v>
      </c>
      <c r="E2295" s="2">
        <f>MACD!F2295</f>
        <v>1.3554919924113304E-2</v>
      </c>
      <c r="F2295" s="2">
        <f>'Moving Avg'!D2295</f>
        <v>3.0579999999999998</v>
      </c>
      <c r="G2295" s="2">
        <f>'Moving Avg'!F2295</f>
        <v>3.0469999999999988</v>
      </c>
      <c r="H2295" s="2">
        <f>'Moving Avg'!G2295</f>
        <v>3.1958000000000002</v>
      </c>
      <c r="I2295" s="2">
        <f>'Moving Avg'!H2295</f>
        <v>3.1220000000000021</v>
      </c>
      <c r="J2295" s="6" t="str">
        <f>OBV!F2295</f>
        <v>BULLISH</v>
      </c>
      <c r="K2295" s="6" t="str">
        <f>OBV!G2295</f>
        <v>NEUTRAL</v>
      </c>
      <c r="L2295" s="6" t="str">
        <f>OBV!H2295</f>
        <v>CONFIRMED BULLISH</v>
      </c>
    </row>
    <row r="2296" spans="1:12" ht="13.5" x14ac:dyDescent="0.25">
      <c r="A2296" s="3">
        <f>RSI!A2296</f>
        <v>45344</v>
      </c>
      <c r="B2296" s="2">
        <f>RSI!B2296</f>
        <v>3.11</v>
      </c>
      <c r="C2296" s="2">
        <f>RSI!I2296</f>
        <v>50.66179093774393</v>
      </c>
      <c r="D2296" s="2">
        <f>MACD!E2296</f>
        <v>-7.332083033436021E-3</v>
      </c>
      <c r="E2296" s="2">
        <f>MACD!F2296</f>
        <v>9.3775193326034404E-3</v>
      </c>
      <c r="F2296" s="2">
        <f>'Moving Avg'!D2296</f>
        <v>3.0839999999999996</v>
      </c>
      <c r="G2296" s="2">
        <f>'Moving Avg'!F2296</f>
        <v>3.0544999999999991</v>
      </c>
      <c r="H2296" s="2">
        <f>'Moving Avg'!G2296</f>
        <v>3.1822000000000008</v>
      </c>
      <c r="I2296" s="2">
        <f>'Moving Avg'!H2296</f>
        <v>3.1232500000000027</v>
      </c>
      <c r="J2296" s="6" t="str">
        <f>OBV!F2296</f>
        <v>BULLISH</v>
      </c>
      <c r="K2296" s="6" t="str">
        <f>OBV!G2296</f>
        <v>NEUTRAL</v>
      </c>
      <c r="L2296" s="6" t="str">
        <f>OBV!H2296</f>
        <v>CONFIRMED BULLISH</v>
      </c>
    </row>
    <row r="2297" spans="1:12" ht="13.5" x14ac:dyDescent="0.25">
      <c r="A2297" s="3">
        <f>RSI!A2297</f>
        <v>45345</v>
      </c>
      <c r="B2297" s="2">
        <f>RSI!B2297</f>
        <v>3.11</v>
      </c>
      <c r="C2297" s="2">
        <f>RSI!I2297</f>
        <v>50.66179093774393</v>
      </c>
      <c r="D2297" s="2">
        <f>MACD!E2297</f>
        <v>-2.5508106025253774E-2</v>
      </c>
      <c r="E2297" s="2">
        <f>MACD!F2297</f>
        <v>2.4003942610319982E-3</v>
      </c>
      <c r="F2297" s="2">
        <f>'Moving Avg'!D2297</f>
        <v>3.11</v>
      </c>
      <c r="G2297" s="2">
        <f>'Moving Avg'!F2297</f>
        <v>3.0599999999999992</v>
      </c>
      <c r="H2297" s="2">
        <f>'Moving Avg'!G2297</f>
        <v>3.1694000000000013</v>
      </c>
      <c r="I2297" s="2">
        <f>'Moving Avg'!H2297</f>
        <v>3.1242500000000031</v>
      </c>
      <c r="J2297" s="6" t="str">
        <f>OBV!F2297</f>
        <v>BULLISH</v>
      </c>
      <c r="K2297" s="6" t="str">
        <f>OBV!G2297</f>
        <v>NEUTRAL</v>
      </c>
      <c r="L2297" s="6" t="str">
        <f>OBV!H2297</f>
        <v>CONFIRMED BULLISH</v>
      </c>
    </row>
    <row r="2298" spans="1:12" ht="13.5" x14ac:dyDescent="0.25">
      <c r="A2298" s="3">
        <f>RSI!A2298</f>
        <v>45348</v>
      </c>
      <c r="B2298" s="2">
        <f>RSI!B2298</f>
        <v>3.11</v>
      </c>
      <c r="C2298" s="2">
        <f>RSI!I2298</f>
        <v>50.66179093774393</v>
      </c>
      <c r="D2298" s="2">
        <f>MACD!E2298</f>
        <v>-4.0939370693768851E-2</v>
      </c>
      <c r="E2298" s="2">
        <f>MACD!F2298</f>
        <v>-6.2675587299281712E-3</v>
      </c>
      <c r="F2298" s="2">
        <f>'Moving Avg'!D2298</f>
        <v>3.11</v>
      </c>
      <c r="G2298" s="2">
        <f>'Moving Avg'!F2298</f>
        <v>3.0654999999999992</v>
      </c>
      <c r="H2298" s="2">
        <f>'Moving Avg'!G2298</f>
        <v>3.1610000000000018</v>
      </c>
      <c r="I2298" s="2">
        <f>'Moving Avg'!H2298</f>
        <v>3.1253000000000033</v>
      </c>
      <c r="J2298" s="6" t="str">
        <f>OBV!F2298</f>
        <v>NEUTRAL</v>
      </c>
      <c r="K2298" s="6" t="str">
        <f>OBV!G2298</f>
        <v>NEUTRAL</v>
      </c>
      <c r="L2298" s="6" t="str">
        <f>OBV!H2298</f>
        <v>NEUTRAL</v>
      </c>
    </row>
    <row r="2299" spans="1:12" ht="13.5" x14ac:dyDescent="0.25">
      <c r="A2299" s="3">
        <f>RSI!A2299</f>
        <v>45349</v>
      </c>
      <c r="B2299" s="2">
        <f>RSI!B2299</f>
        <v>2.98</v>
      </c>
      <c r="C2299" s="2">
        <f>RSI!I2299</f>
        <v>35.421282313414167</v>
      </c>
      <c r="D2299" s="2">
        <f>MACD!E2299</f>
        <v>-4.441469918683616E-2</v>
      </c>
      <c r="E2299" s="2">
        <f>MACD!F2299</f>
        <v>-1.389698682130977E-2</v>
      </c>
      <c r="F2299" s="2">
        <f>'Moving Avg'!D2299</f>
        <v>3.0840000000000001</v>
      </c>
      <c r="G2299" s="2">
        <f>'Moving Avg'!F2299</f>
        <v>3.0584999999999996</v>
      </c>
      <c r="H2299" s="2">
        <f>'Moving Avg'!G2299</f>
        <v>3.1542000000000017</v>
      </c>
      <c r="I2299" s="2">
        <f>'Moving Avg'!H2299</f>
        <v>3.1264500000000033</v>
      </c>
      <c r="J2299" s="6" t="str">
        <f>OBV!F2299</f>
        <v>BEARISH</v>
      </c>
      <c r="K2299" s="6" t="str">
        <f>OBV!G2299</f>
        <v>NEUTRAL</v>
      </c>
      <c r="L2299" s="6" t="str">
        <f>OBV!H2299</f>
        <v>CONFIRMED BEARISH</v>
      </c>
    </row>
    <row r="2300" spans="1:12" ht="13.5" x14ac:dyDescent="0.25">
      <c r="A2300" s="3">
        <f>RSI!A2300</f>
        <v>45350</v>
      </c>
      <c r="B2300" s="2">
        <f>RSI!B2300</f>
        <v>2.98</v>
      </c>
      <c r="C2300" s="2">
        <f>RSI!I2300</f>
        <v>35.421282313414167</v>
      </c>
      <c r="D2300" s="2">
        <f>MACD!E2300</f>
        <v>-4.663138448269466E-2</v>
      </c>
      <c r="E2300" s="2">
        <f>MACD!F2300</f>
        <v>-2.0443866353586748E-2</v>
      </c>
      <c r="F2300" s="2">
        <f>'Moving Avg'!D2300</f>
        <v>3.0580000000000003</v>
      </c>
      <c r="G2300" s="2">
        <f>'Moving Avg'!F2300</f>
        <v>3.0514999999999994</v>
      </c>
      <c r="H2300" s="2">
        <f>'Moving Avg'!G2300</f>
        <v>3.1478000000000015</v>
      </c>
      <c r="I2300" s="2">
        <f>'Moving Avg'!H2300</f>
        <v>3.1270500000000037</v>
      </c>
      <c r="J2300" s="6" t="str">
        <f>OBV!F2300</f>
        <v>BEARISH</v>
      </c>
      <c r="K2300" s="6" t="str">
        <f>OBV!G2300</f>
        <v>NEUTRAL</v>
      </c>
      <c r="L2300" s="6" t="str">
        <f>OBV!H2300</f>
        <v>CONFIRMED BEARISH</v>
      </c>
    </row>
    <row r="2301" spans="1:12" ht="13.5" x14ac:dyDescent="0.25">
      <c r="A2301" s="3">
        <f>RSI!A2301</f>
        <v>45351</v>
      </c>
      <c r="B2301" s="2">
        <f>RSI!B2301</f>
        <v>2.85</v>
      </c>
      <c r="C2301" s="2">
        <f>RSI!I2301</f>
        <v>26.259581741493633</v>
      </c>
      <c r="D2301" s="2">
        <f>MACD!E2301</f>
        <v>-3.8207062312979989E-2</v>
      </c>
      <c r="E2301" s="2">
        <f>MACD!F2301</f>
        <v>-2.3996505545465396E-2</v>
      </c>
      <c r="F2301" s="2">
        <f>'Moving Avg'!D2301</f>
        <v>3.0059999999999998</v>
      </c>
      <c r="G2301" s="2">
        <f>'Moving Avg'!F2301</f>
        <v>3.0384999999999995</v>
      </c>
      <c r="H2301" s="2">
        <f>'Moving Avg'!G2301</f>
        <v>3.1400000000000019</v>
      </c>
      <c r="I2301" s="2">
        <f>'Moving Avg'!H2301</f>
        <v>3.1268000000000034</v>
      </c>
      <c r="J2301" s="6" t="str">
        <f>OBV!F2301</f>
        <v>BEARISH</v>
      </c>
      <c r="K2301" s="6" t="str">
        <f>OBV!G2301</f>
        <v>NEUTRAL</v>
      </c>
      <c r="L2301" s="6" t="str">
        <f>OBV!H2301</f>
        <v>CONFIRMED BEARISH</v>
      </c>
    </row>
    <row r="2302" spans="1:12" ht="13.5" x14ac:dyDescent="0.25">
      <c r="A2302" s="3">
        <f>RSI!A2302</f>
        <v>45352</v>
      </c>
      <c r="B2302" s="2">
        <f>RSI!B2302</f>
        <v>2.97</v>
      </c>
      <c r="C2302" s="2">
        <f>RSI!I2302</f>
        <v>41.341742049408623</v>
      </c>
      <c r="D2302" s="2">
        <f>MACD!E2302</f>
        <v>-3.8578809190690677E-2</v>
      </c>
      <c r="E2302" s="2">
        <f>MACD!F2302</f>
        <v>-2.6912966274510456E-2</v>
      </c>
      <c r="F2302" s="2">
        <f>'Moving Avg'!D2302</f>
        <v>2.9780000000000002</v>
      </c>
      <c r="G2302" s="2">
        <f>'Moving Avg'!F2302</f>
        <v>3.0314999999999999</v>
      </c>
      <c r="H2302" s="2">
        <f>'Moving Avg'!G2302</f>
        <v>3.1346000000000016</v>
      </c>
      <c r="I2302" s="2">
        <f>'Moving Avg'!H2302</f>
        <v>3.1271500000000039</v>
      </c>
      <c r="J2302" s="6" t="str">
        <f>OBV!F2302</f>
        <v>BEARISH</v>
      </c>
      <c r="K2302" s="6" t="str">
        <f>OBV!G2302</f>
        <v>NEUTRAL</v>
      </c>
      <c r="L2302" s="6" t="str">
        <f>OBV!H2302</f>
        <v>CONFIRMED BEARISH</v>
      </c>
    </row>
    <row r="2303" spans="1:12" ht="13.5" x14ac:dyDescent="0.25">
      <c r="A2303" s="3">
        <f>RSI!A2303</f>
        <v>45355</v>
      </c>
      <c r="B2303" s="2">
        <f>RSI!B2303</f>
        <v>3.1</v>
      </c>
      <c r="C2303" s="2">
        <f>RSI!I2303</f>
        <v>52.642204644514067</v>
      </c>
      <c r="D2303" s="2">
        <f>MACD!E2303</f>
        <v>-2.7946088833447291E-2</v>
      </c>
      <c r="E2303" s="2">
        <f>MACD!F2303</f>
        <v>-2.7119590786297824E-2</v>
      </c>
      <c r="F2303" s="2">
        <f>'Moving Avg'!D2303</f>
        <v>2.976</v>
      </c>
      <c r="G2303" s="2">
        <f>'Moving Avg'!F2303</f>
        <v>3.0309999999999997</v>
      </c>
      <c r="H2303" s="2">
        <f>'Moving Avg'!G2303</f>
        <v>3.1318000000000006</v>
      </c>
      <c r="I2303" s="2">
        <f>'Moving Avg'!H2303</f>
        <v>3.1281500000000033</v>
      </c>
      <c r="J2303" s="6" t="str">
        <f>OBV!F2303</f>
        <v>BULLISH</v>
      </c>
      <c r="K2303" s="6" t="str">
        <f>OBV!G2303</f>
        <v>NEUTRAL</v>
      </c>
      <c r="L2303" s="6" t="str">
        <f>OBV!H2303</f>
        <v>BULLISH DIVERGENCE</v>
      </c>
    </row>
    <row r="2304" spans="1:12" ht="13.5" x14ac:dyDescent="0.25">
      <c r="A2304" s="3">
        <f>RSI!A2304</f>
        <v>45356</v>
      </c>
      <c r="B2304" s="2">
        <f>RSI!B2304</f>
        <v>3.23</v>
      </c>
      <c r="C2304" s="2">
        <f>RSI!I2304</f>
        <v>60.779263995062053</v>
      </c>
      <c r="D2304" s="2">
        <f>MACD!E2304</f>
        <v>-2.8812805489927484E-2</v>
      </c>
      <c r="E2304" s="2">
        <f>MACD!F2304</f>
        <v>-2.7458233727023759E-2</v>
      </c>
      <c r="F2304" s="2">
        <f>'Moving Avg'!D2304</f>
        <v>3.0260000000000002</v>
      </c>
      <c r="G2304" s="2">
        <f>'Moving Avg'!F2304</f>
        <v>3.0369999999999999</v>
      </c>
      <c r="H2304" s="2">
        <f>'Moving Avg'!G2304</f>
        <v>3.1316000000000002</v>
      </c>
      <c r="I2304" s="2">
        <f>'Moving Avg'!H2304</f>
        <v>3.1298000000000035</v>
      </c>
      <c r="J2304" s="6" t="str">
        <f>OBV!F2304</f>
        <v>BULLISH</v>
      </c>
      <c r="K2304" s="6" t="str">
        <f>OBV!G2304</f>
        <v>NEUTRAL</v>
      </c>
      <c r="L2304" s="6" t="str">
        <f>OBV!H2304</f>
        <v>CONFIRMED BULLISH</v>
      </c>
    </row>
    <row r="2305" spans="1:12" ht="13.5" x14ac:dyDescent="0.25">
      <c r="A2305" s="3">
        <f>RSI!A2305</f>
        <v>45357</v>
      </c>
      <c r="B2305" s="2">
        <f>RSI!B2305</f>
        <v>3.23</v>
      </c>
      <c r="C2305" s="2">
        <f>RSI!I2305</f>
        <v>60.779263995062053</v>
      </c>
      <c r="D2305" s="2">
        <f>MACD!E2305</f>
        <v>-3.0531027309221415E-2</v>
      </c>
      <c r="E2305" s="2">
        <f>MACD!F2305</f>
        <v>-2.8072792443463293E-2</v>
      </c>
      <c r="F2305" s="2">
        <f>'Moving Avg'!D2305</f>
        <v>3.0760000000000001</v>
      </c>
      <c r="G2305" s="2">
        <f>'Moving Avg'!F2305</f>
        <v>3.0429999999999993</v>
      </c>
      <c r="H2305" s="2">
        <f>'Moving Avg'!G2305</f>
        <v>3.1313999999999997</v>
      </c>
      <c r="I2305" s="2">
        <f>'Moving Avg'!H2305</f>
        <v>3.1314500000000036</v>
      </c>
      <c r="J2305" s="6" t="str">
        <f>OBV!F2305</f>
        <v>BULLISH</v>
      </c>
      <c r="K2305" s="6" t="str">
        <f>OBV!G2305</f>
        <v>NEUTRAL</v>
      </c>
      <c r="L2305" s="6" t="str">
        <f>OBV!H2305</f>
        <v>CONFIRMED BULLISH</v>
      </c>
    </row>
    <row r="2306" spans="1:12" ht="13.5" x14ac:dyDescent="0.25">
      <c r="A2306" s="3">
        <f>RSI!A2306</f>
        <v>45358</v>
      </c>
      <c r="B2306" s="2">
        <f>RSI!B2306</f>
        <v>3.23</v>
      </c>
      <c r="C2306" s="2">
        <f>RSI!I2306</f>
        <v>60.779263995062053</v>
      </c>
      <c r="D2306" s="2">
        <f>MACD!E2306</f>
        <v>-3.2896801927651431E-2</v>
      </c>
      <c r="E2306" s="2">
        <f>MACD!F2306</f>
        <v>-2.9037594340300923E-2</v>
      </c>
      <c r="F2306" s="2">
        <f>'Moving Avg'!D2306</f>
        <v>3.1520000000000001</v>
      </c>
      <c r="G2306" s="2">
        <f>'Moving Avg'!F2306</f>
        <v>3.0554999999999994</v>
      </c>
      <c r="H2306" s="2">
        <f>'Moving Avg'!G2306</f>
        <v>3.1311999999999993</v>
      </c>
      <c r="I2306" s="2">
        <f>'Moving Avg'!H2306</f>
        <v>3.133950000000004</v>
      </c>
      <c r="J2306" s="6" t="str">
        <f>OBV!F2306</f>
        <v>BULLISH</v>
      </c>
      <c r="K2306" s="6" t="str">
        <f>OBV!G2306</f>
        <v>NEUTRAL</v>
      </c>
      <c r="L2306" s="6" t="str">
        <f>OBV!H2306</f>
        <v>CONFIRMED BULLISH</v>
      </c>
    </row>
    <row r="2307" spans="1:12" ht="13.5" x14ac:dyDescent="0.25">
      <c r="A2307" s="3">
        <f>RSI!A2307</f>
        <v>45359</v>
      </c>
      <c r="B2307" s="2">
        <f>RSI!B2307</f>
        <v>3.37</v>
      </c>
      <c r="C2307" s="2">
        <f>RSI!I2307</f>
        <v>68.141917647418921</v>
      </c>
      <c r="D2307" s="2">
        <f>MACD!E2307</f>
        <v>-4.6113328458584846E-2</v>
      </c>
      <c r="E2307" s="2">
        <f>MACD!F2307</f>
        <v>-3.2452741163957709E-2</v>
      </c>
      <c r="F2307" s="2">
        <f>'Moving Avg'!D2307</f>
        <v>3.2320000000000002</v>
      </c>
      <c r="G2307" s="2">
        <f>'Moving Avg'!F2307</f>
        <v>3.0749999999999993</v>
      </c>
      <c r="H2307" s="2">
        <f>'Moving Avg'!G2307</f>
        <v>3.1337999999999995</v>
      </c>
      <c r="I2307" s="2">
        <f>'Moving Avg'!H2307</f>
        <v>3.1378000000000039</v>
      </c>
      <c r="J2307" s="6" t="str">
        <f>OBV!F2307</f>
        <v>BULLISH</v>
      </c>
      <c r="K2307" s="6" t="str">
        <f>OBV!G2307</f>
        <v>NEUTRAL</v>
      </c>
      <c r="L2307" s="6" t="str">
        <f>OBV!H2307</f>
        <v>CONFIRMED BULLISH</v>
      </c>
    </row>
    <row r="2308" spans="1:12" ht="13.5" x14ac:dyDescent="0.25">
      <c r="A2308" s="3">
        <f>RSI!A2308</f>
        <v>45362</v>
      </c>
      <c r="B2308" s="2">
        <f>RSI!B2308</f>
        <v>3.37</v>
      </c>
      <c r="C2308" s="2">
        <f>RSI!I2308</f>
        <v>68.141917647418921</v>
      </c>
      <c r="D2308" s="2">
        <f>MACD!E2308</f>
        <v>-5.8905611883577347E-2</v>
      </c>
      <c r="E2308" s="2">
        <f>MACD!F2308</f>
        <v>-3.7743315307881636E-2</v>
      </c>
      <c r="F2308" s="2">
        <f>'Moving Avg'!D2308</f>
        <v>3.286</v>
      </c>
      <c r="G2308" s="2">
        <f>'Moving Avg'!F2308</f>
        <v>3.0944999999999991</v>
      </c>
      <c r="H2308" s="2">
        <f>'Moving Avg'!G2308</f>
        <v>3.1363999999999992</v>
      </c>
      <c r="I2308" s="2">
        <f>'Moving Avg'!H2308</f>
        <v>3.1416000000000035</v>
      </c>
      <c r="J2308" s="6" t="str">
        <f>OBV!F2308</f>
        <v>BULLISH</v>
      </c>
      <c r="K2308" s="6" t="str">
        <f>OBV!G2308</f>
        <v>NEUTRAL</v>
      </c>
      <c r="L2308" s="6" t="str">
        <f>OBV!H2308</f>
        <v>CONFIRMED BULLISH</v>
      </c>
    </row>
    <row r="2309" spans="1:12" ht="13.5" x14ac:dyDescent="0.25">
      <c r="A2309" s="3">
        <f>RSI!A2309</f>
        <v>45363</v>
      </c>
      <c r="B2309" s="2">
        <f>RSI!B2309</f>
        <v>3.37</v>
      </c>
      <c r="C2309" s="2">
        <f>RSI!I2309</f>
        <v>68.141917647418921</v>
      </c>
      <c r="D2309" s="2">
        <f>MACD!E2309</f>
        <v>-9.1219730101066432E-2</v>
      </c>
      <c r="E2309" s="2">
        <f>MACD!F2309</f>
        <v>-4.8438598266518598E-2</v>
      </c>
      <c r="F2309" s="2">
        <f>'Moving Avg'!D2309</f>
        <v>3.3140000000000001</v>
      </c>
      <c r="G2309" s="2">
        <f>'Moving Avg'!F2309</f>
        <v>3.113999999999999</v>
      </c>
      <c r="H2309" s="2">
        <f>'Moving Avg'!G2309</f>
        <v>3.1361999999999997</v>
      </c>
      <c r="I2309" s="2">
        <f>'Moving Avg'!H2309</f>
        <v>3.145800000000003</v>
      </c>
      <c r="J2309" s="6" t="str">
        <f>OBV!F2309</f>
        <v>BULLISH</v>
      </c>
      <c r="K2309" s="6" t="str">
        <f>OBV!G2309</f>
        <v>NEUTRAL</v>
      </c>
      <c r="L2309" s="6" t="str">
        <f>OBV!H2309</f>
        <v>CONFIRMED BULLISH</v>
      </c>
    </row>
    <row r="2310" spans="1:12" ht="13.5" x14ac:dyDescent="0.25">
      <c r="A2310" s="3">
        <f>RSI!A2310</f>
        <v>45364</v>
      </c>
      <c r="B2310" s="2">
        <f>RSI!B2310</f>
        <v>3.37</v>
      </c>
      <c r="C2310" s="2">
        <f>RSI!I2310</f>
        <v>68.141917647418921</v>
      </c>
      <c r="D2310" s="2">
        <f>MACD!E2310</f>
        <v>-0.11994196254951373</v>
      </c>
      <c r="E2310" s="2">
        <f>MACD!F2310</f>
        <v>-6.2739271123117626E-2</v>
      </c>
      <c r="F2310" s="2">
        <f>'Moving Avg'!D2310</f>
        <v>3.3420000000000001</v>
      </c>
      <c r="G2310" s="2">
        <f>'Moving Avg'!F2310</f>
        <v>3.1334999999999988</v>
      </c>
      <c r="H2310" s="2">
        <f>'Moving Avg'!G2310</f>
        <v>3.1390000000000002</v>
      </c>
      <c r="I2310" s="2">
        <f>'Moving Avg'!H2310</f>
        <v>3.1492500000000034</v>
      </c>
      <c r="J2310" s="6" t="str">
        <f>OBV!F2310</f>
        <v>BULLISH</v>
      </c>
      <c r="K2310" s="6" t="str">
        <f>OBV!G2310</f>
        <v>NEUTRAL</v>
      </c>
      <c r="L2310" s="6" t="str">
        <f>OBV!H2310</f>
        <v>CONFIRMED BULLISH</v>
      </c>
    </row>
    <row r="2311" spans="1:12" ht="13.5" x14ac:dyDescent="0.25">
      <c r="A2311" s="3">
        <f>RSI!A2311</f>
        <v>45365</v>
      </c>
      <c r="B2311" s="2">
        <f>RSI!B2311</f>
        <v>3.37</v>
      </c>
      <c r="C2311" s="2">
        <f>RSI!I2311</f>
        <v>68.141917647418921</v>
      </c>
      <c r="D2311" s="2">
        <f>MACD!E2311</f>
        <v>-0.16552272059260531</v>
      </c>
      <c r="E2311" s="2">
        <f>MACD!F2311</f>
        <v>-8.3295961017015169E-2</v>
      </c>
      <c r="F2311" s="2">
        <f>'Moving Avg'!D2311</f>
        <v>3.37</v>
      </c>
      <c r="G2311" s="2">
        <f>'Moving Avg'!F2311</f>
        <v>3.1529999999999991</v>
      </c>
      <c r="H2311" s="2">
        <f>'Moving Avg'!G2311</f>
        <v>3.1390000000000002</v>
      </c>
      <c r="I2311" s="2">
        <f>'Moving Avg'!H2311</f>
        <v>3.1523500000000029</v>
      </c>
      <c r="J2311" s="6" t="str">
        <f>OBV!F2311</f>
        <v>BULLISH</v>
      </c>
      <c r="K2311" s="6" t="str">
        <f>OBV!G2311</f>
        <v>NEUTRAL</v>
      </c>
      <c r="L2311" s="6" t="str">
        <f>OBV!H2311</f>
        <v>CONFIRMED BULLISH</v>
      </c>
    </row>
    <row r="2312" spans="1:12" ht="13.5" x14ac:dyDescent="0.25">
      <c r="A2312" s="3">
        <f>RSI!A2312</f>
        <v>45366</v>
      </c>
      <c r="B2312" s="2">
        <f>RSI!B2312</f>
        <v>3.37</v>
      </c>
      <c r="C2312" s="2">
        <f>RSI!I2312</f>
        <v>68.141917647418921</v>
      </c>
      <c r="D2312" s="2">
        <f>MACD!E2312</f>
        <v>-0.18681222936605169</v>
      </c>
      <c r="E2312" s="2">
        <f>MACD!F2312</f>
        <v>-0.10399921468682247</v>
      </c>
      <c r="F2312" s="2">
        <f>'Moving Avg'!D2312</f>
        <v>3.37</v>
      </c>
      <c r="G2312" s="2">
        <f>'Moving Avg'!F2312</f>
        <v>3.1724999999999985</v>
      </c>
      <c r="H2312" s="2">
        <f>'Moving Avg'!G2312</f>
        <v>3.1386000000000007</v>
      </c>
      <c r="I2312" s="2">
        <f>'Moving Avg'!H2312</f>
        <v>3.1554500000000036</v>
      </c>
      <c r="J2312" s="6" t="str">
        <f>OBV!F2312</f>
        <v>NEUTRAL</v>
      </c>
      <c r="K2312" s="6" t="str">
        <f>OBV!G2312</f>
        <v>NEUTRAL</v>
      </c>
      <c r="L2312" s="6" t="str">
        <f>OBV!H2312</f>
        <v>NEUTRAL</v>
      </c>
    </row>
    <row r="2313" spans="1:12" ht="13.5" x14ac:dyDescent="0.25">
      <c r="A2313" s="3">
        <f>RSI!A2313</f>
        <v>45369</v>
      </c>
      <c r="B2313" s="2">
        <f>RSI!B2313</f>
        <v>3.36</v>
      </c>
      <c r="C2313" s="2">
        <f>RSI!I2313</f>
        <v>66.745798039652954</v>
      </c>
      <c r="D2313" s="2">
        <f>MACD!E2313</f>
        <v>-0.18518079345503624</v>
      </c>
      <c r="E2313" s="2">
        <f>MACD!F2313</f>
        <v>-0.12023553044046523</v>
      </c>
      <c r="F2313" s="2">
        <f>'Moving Avg'!D2313</f>
        <v>3.3679999999999999</v>
      </c>
      <c r="G2313" s="2">
        <f>'Moving Avg'!F2313</f>
        <v>3.1849999999999987</v>
      </c>
      <c r="H2313" s="2">
        <f>'Moving Avg'!G2313</f>
        <v>3.1410000000000013</v>
      </c>
      <c r="I2313" s="2">
        <f>'Moving Avg'!H2313</f>
        <v>3.1585000000000032</v>
      </c>
      <c r="J2313" s="6" t="str">
        <f>OBV!F2313</f>
        <v>BEARISH</v>
      </c>
      <c r="K2313" s="6" t="str">
        <f>OBV!G2313</f>
        <v>NEUTRAL</v>
      </c>
      <c r="L2313" s="6" t="str">
        <f>OBV!H2313</f>
        <v>CONFIRMED BEARISH</v>
      </c>
    </row>
    <row r="2314" spans="1:12" ht="13.5" x14ac:dyDescent="0.25">
      <c r="A2314" s="3">
        <f>RSI!A2314</f>
        <v>45370</v>
      </c>
      <c r="B2314" s="2">
        <f>RSI!B2314</f>
        <v>3.5</v>
      </c>
      <c r="C2314" s="2">
        <f>RSI!I2314</f>
        <v>74.593822145383015</v>
      </c>
      <c r="D2314" s="2">
        <f>MACD!E2314</f>
        <v>-0.17512561382726011</v>
      </c>
      <c r="E2314" s="2">
        <f>MACD!F2314</f>
        <v>-0.13121354711782421</v>
      </c>
      <c r="F2314" s="2">
        <f>'Moving Avg'!D2314</f>
        <v>3.3939999999999997</v>
      </c>
      <c r="G2314" s="2">
        <f>'Moving Avg'!F2314</f>
        <v>3.2044999999999986</v>
      </c>
      <c r="H2314" s="2">
        <f>'Moving Avg'!G2314</f>
        <v>3.1434000000000015</v>
      </c>
      <c r="I2314" s="2">
        <f>'Moving Avg'!H2314</f>
        <v>3.1622500000000029</v>
      </c>
      <c r="J2314" s="6" t="str">
        <f>OBV!F2314</f>
        <v>BEARISH</v>
      </c>
      <c r="K2314" s="6" t="str">
        <f>OBV!G2314</f>
        <v>NEUTRAL</v>
      </c>
      <c r="L2314" s="6" t="str">
        <f>OBV!H2314</f>
        <v>BEARISH DIVERGENCE</v>
      </c>
    </row>
    <row r="2315" spans="1:12" ht="13.5" x14ac:dyDescent="0.25">
      <c r="A2315" s="3">
        <f>RSI!A2315</f>
        <v>45372</v>
      </c>
      <c r="B2315" s="2">
        <f>RSI!B2315</f>
        <v>3.49</v>
      </c>
      <c r="C2315" s="2">
        <f>RSI!I2315</f>
        <v>73.263796948714358</v>
      </c>
      <c r="D2315" s="2">
        <f>MACD!E2315</f>
        <v>-0.16758807293567202</v>
      </c>
      <c r="E2315" s="2">
        <f>MACD!F2315</f>
        <v>-0.13848845228139378</v>
      </c>
      <c r="F2315" s="2">
        <f>'Moving Avg'!D2315</f>
        <v>3.4180000000000001</v>
      </c>
      <c r="G2315" s="2">
        <f>'Moving Avg'!F2315</f>
        <v>3.2234999999999991</v>
      </c>
      <c r="H2315" s="2">
        <f>'Moving Avg'!G2315</f>
        <v>3.1486000000000014</v>
      </c>
      <c r="I2315" s="2">
        <f>'Moving Avg'!H2315</f>
        <v>3.1665000000000032</v>
      </c>
      <c r="J2315" s="6" t="str">
        <f>OBV!F2315</f>
        <v>BEARISH</v>
      </c>
      <c r="K2315" s="6" t="str">
        <f>OBV!G2315</f>
        <v>NEUTRAL</v>
      </c>
      <c r="L2315" s="6" t="str">
        <f>OBV!H2315</f>
        <v>BEARISH DIVERGENCE</v>
      </c>
    </row>
    <row r="2316" spans="1:12" ht="13.5" x14ac:dyDescent="0.25">
      <c r="A2316" s="3">
        <f>RSI!A2316</f>
        <v>45373</v>
      </c>
      <c r="B2316" s="2">
        <f>RSI!B2316</f>
        <v>3.39</v>
      </c>
      <c r="C2316" s="2">
        <f>RSI!I2316</f>
        <v>61.461994501691052</v>
      </c>
      <c r="D2316" s="2">
        <f>MACD!E2316</f>
        <v>-0.15532831214669951</v>
      </c>
      <c r="E2316" s="2">
        <f>MACD!F2316</f>
        <v>-0.14185642425445494</v>
      </c>
      <c r="F2316" s="2">
        <f>'Moving Avg'!D2316</f>
        <v>3.4219999999999997</v>
      </c>
      <c r="G2316" s="2">
        <f>'Moving Avg'!F2316</f>
        <v>3.2374999999999994</v>
      </c>
      <c r="H2316" s="2">
        <f>'Moving Avg'!G2316</f>
        <v>3.1518000000000006</v>
      </c>
      <c r="I2316" s="2">
        <f>'Moving Avg'!H2316</f>
        <v>3.1702500000000025</v>
      </c>
      <c r="J2316" s="6" t="str">
        <f>OBV!F2316</f>
        <v>BEARISH</v>
      </c>
      <c r="K2316" s="6" t="str">
        <f>OBV!G2316</f>
        <v>NEUTRAL</v>
      </c>
      <c r="L2316" s="6" t="str">
        <f>OBV!H2316</f>
        <v>BEARISH DIVERGENCE</v>
      </c>
    </row>
    <row r="2317" spans="1:12" ht="13.5" x14ac:dyDescent="0.25">
      <c r="A2317" s="3">
        <f>RSI!A2317</f>
        <v>45376</v>
      </c>
      <c r="B2317" s="2">
        <f>RSI!B2317</f>
        <v>3.39</v>
      </c>
      <c r="C2317" s="2">
        <f>RSI!I2317</f>
        <v>61.461994501691052</v>
      </c>
      <c r="D2317" s="2">
        <f>MACD!E2317</f>
        <v>-0.12423786352688726</v>
      </c>
      <c r="E2317" s="2">
        <f>MACD!F2317</f>
        <v>-0.13833271210894141</v>
      </c>
      <c r="F2317" s="2">
        <f>'Moving Avg'!D2317</f>
        <v>3.4259999999999997</v>
      </c>
      <c r="G2317" s="2">
        <f>'Moving Avg'!F2317</f>
        <v>3.2514999999999992</v>
      </c>
      <c r="H2317" s="2">
        <f>'Moving Avg'!G2317</f>
        <v>3.1550000000000007</v>
      </c>
      <c r="I2317" s="2">
        <f>'Moving Avg'!H2317</f>
        <v>3.1740000000000026</v>
      </c>
      <c r="J2317" s="6" t="str">
        <f>OBV!F2317</f>
        <v>BEARISH</v>
      </c>
      <c r="K2317" s="6" t="str">
        <f>OBV!G2317</f>
        <v>NEUTRAL</v>
      </c>
      <c r="L2317" s="6" t="str">
        <f>OBV!H2317</f>
        <v>BEARISH DIVERGENCE</v>
      </c>
    </row>
    <row r="2318" spans="1:12" ht="13.5" x14ac:dyDescent="0.25">
      <c r="A2318" s="3">
        <f>RSI!A2318</f>
        <v>45377</v>
      </c>
      <c r="B2318" s="2">
        <f>RSI!B2318</f>
        <v>3.39</v>
      </c>
      <c r="C2318" s="2">
        <f>RSI!I2318</f>
        <v>61.461994501691052</v>
      </c>
      <c r="D2318" s="2">
        <f>MACD!E2318</f>
        <v>-9.8691354055218117E-2</v>
      </c>
      <c r="E2318" s="2">
        <f>MACD!F2318</f>
        <v>-0.13040444049819677</v>
      </c>
      <c r="F2318" s="2">
        <f>'Moving Avg'!D2318</f>
        <v>3.4319999999999999</v>
      </c>
      <c r="G2318" s="2">
        <f>'Moving Avg'!F2318</f>
        <v>3.2654999999999994</v>
      </c>
      <c r="H2318" s="2">
        <f>'Moving Avg'!G2318</f>
        <v>3.1581999999999999</v>
      </c>
      <c r="I2318" s="2">
        <f>'Moving Avg'!H2318</f>
        <v>3.1777500000000027</v>
      </c>
      <c r="J2318" s="6" t="str">
        <f>OBV!F2318</f>
        <v>BULLISH</v>
      </c>
      <c r="K2318" s="6" t="str">
        <f>OBV!G2318</f>
        <v>NEUTRAL</v>
      </c>
      <c r="L2318" s="6" t="str">
        <f>OBV!H2318</f>
        <v>CONFIRMED BULLISH</v>
      </c>
    </row>
    <row r="2319" spans="1:12" ht="13.5" x14ac:dyDescent="0.25">
      <c r="A2319" s="3">
        <f>RSI!A2319</f>
        <v>45378</v>
      </c>
      <c r="B2319" s="2">
        <f>RSI!B2319</f>
        <v>3.24</v>
      </c>
      <c r="C2319" s="2">
        <f>RSI!I2319</f>
        <v>47.213463593304304</v>
      </c>
      <c r="D2319" s="2">
        <f>MACD!E2319</f>
        <v>-6.6668403853138436E-2</v>
      </c>
      <c r="E2319" s="2">
        <f>MACD!F2319</f>
        <v>-0.11765723316918511</v>
      </c>
      <c r="F2319" s="2">
        <f>'Moving Avg'!D2319</f>
        <v>3.3800000000000003</v>
      </c>
      <c r="G2319" s="2">
        <f>'Moving Avg'!F2319</f>
        <v>3.2784999999999997</v>
      </c>
      <c r="H2319" s="2">
        <f>'Moving Avg'!G2319</f>
        <v>3.1584000000000003</v>
      </c>
      <c r="I2319" s="2">
        <f>'Moving Avg'!H2319</f>
        <v>3.1807500000000029</v>
      </c>
      <c r="J2319" s="6" t="str">
        <f>OBV!F2319</f>
        <v>BEARISH</v>
      </c>
      <c r="K2319" s="6" t="str">
        <f>OBV!G2319</f>
        <v>NEUTRAL</v>
      </c>
      <c r="L2319" s="6" t="str">
        <f>OBV!H2319</f>
        <v>CONFIRMED BEARISH</v>
      </c>
    </row>
    <row r="2320" spans="1:12" ht="13.5" x14ac:dyDescent="0.25">
      <c r="A2320" s="3">
        <f>RSI!A2320</f>
        <v>45379</v>
      </c>
      <c r="B2320" s="2">
        <f>RSI!B2320</f>
        <v>3.1</v>
      </c>
      <c r="C2320" s="2">
        <f>RSI!I2320</f>
        <v>38.291052931185149</v>
      </c>
      <c r="D2320" s="2">
        <f>MACD!E2320</f>
        <v>-2.8967592112442375E-2</v>
      </c>
      <c r="E2320" s="2">
        <f>MACD!F2320</f>
        <v>-9.9919304957836561E-2</v>
      </c>
      <c r="F2320" s="2">
        <f>'Moving Avg'!D2320</f>
        <v>3.3020000000000005</v>
      </c>
      <c r="G2320" s="2">
        <f>'Moving Avg'!F2320</f>
        <v>3.2845</v>
      </c>
      <c r="H2320" s="2">
        <f>'Moving Avg'!G2320</f>
        <v>3.1557999999999997</v>
      </c>
      <c r="I2320" s="2">
        <f>'Moving Avg'!H2320</f>
        <v>3.1836500000000028</v>
      </c>
      <c r="J2320" s="6" t="str">
        <f>OBV!F2320</f>
        <v>BEARISH</v>
      </c>
      <c r="K2320" s="6" t="str">
        <f>OBV!G2320</f>
        <v>NEUTRAL</v>
      </c>
      <c r="L2320" s="6" t="str">
        <f>OBV!H2320</f>
        <v>CONFIRMED BEARISH</v>
      </c>
    </row>
    <row r="2321" spans="1:12" ht="13.5" x14ac:dyDescent="0.25">
      <c r="A2321" s="3">
        <f>RSI!A2321</f>
        <v>45380</v>
      </c>
      <c r="B2321" s="2">
        <f>RSI!B2321</f>
        <v>3.23</v>
      </c>
      <c r="C2321" s="2">
        <f>RSI!I2321</f>
        <v>48.099265140897828</v>
      </c>
      <c r="D2321" s="2">
        <f>MACD!E2321</f>
        <v>-5.6525106391047686E-3</v>
      </c>
      <c r="E2321" s="2">
        <f>MACD!F2321</f>
        <v>-8.1065946094090208E-2</v>
      </c>
      <c r="F2321" s="2">
        <f>'Moving Avg'!D2321</f>
        <v>3.2699999999999996</v>
      </c>
      <c r="G2321" s="2">
        <f>'Moving Avg'!F2321</f>
        <v>3.3035000000000005</v>
      </c>
      <c r="H2321" s="2">
        <f>'Moving Avg'!G2321</f>
        <v>3.1557999999999997</v>
      </c>
      <c r="I2321" s="2">
        <f>'Moving Avg'!H2321</f>
        <v>3.1872000000000029</v>
      </c>
      <c r="J2321" s="6" t="str">
        <f>OBV!F2321</f>
        <v>BEARISH</v>
      </c>
      <c r="K2321" s="6" t="str">
        <f>OBV!G2321</f>
        <v>NEUTRAL</v>
      </c>
      <c r="L2321" s="6" t="str">
        <f>OBV!H2321</f>
        <v>CONFIRMED BEARISH</v>
      </c>
    </row>
    <row r="2322" spans="1:12" ht="13.5" x14ac:dyDescent="0.25">
      <c r="A2322" s="3">
        <f>RSI!A2322</f>
        <v>45383</v>
      </c>
      <c r="B2322" s="2">
        <f>RSI!B2322</f>
        <v>3.23</v>
      </c>
      <c r="C2322" s="2">
        <f>RSI!I2322</f>
        <v>48.099265140897828</v>
      </c>
      <c r="D2322" s="2">
        <f>MACD!E2322</f>
        <v>1.4274148756120653E-2</v>
      </c>
      <c r="E2322" s="2">
        <f>MACD!F2322</f>
        <v>-6.1997927124048044E-2</v>
      </c>
      <c r="F2322" s="2">
        <f>'Moving Avg'!D2322</f>
        <v>3.2380000000000004</v>
      </c>
      <c r="G2322" s="2">
        <f>'Moving Avg'!F2322</f>
        <v>3.3165000000000004</v>
      </c>
      <c r="H2322" s="2">
        <f>'Moving Avg'!G2322</f>
        <v>3.1557999999999993</v>
      </c>
      <c r="I2322" s="2">
        <f>'Moving Avg'!H2322</f>
        <v>3.1908000000000034</v>
      </c>
      <c r="J2322" s="6" t="str">
        <f>OBV!F2322</f>
        <v>BEARISH</v>
      </c>
      <c r="K2322" s="6" t="str">
        <f>OBV!G2322</f>
        <v>NEUTRAL</v>
      </c>
      <c r="L2322" s="6" t="str">
        <f>OBV!H2322</f>
        <v>CONFIRMED BEARISH</v>
      </c>
    </row>
    <row r="2323" spans="1:12" ht="13.5" x14ac:dyDescent="0.25">
      <c r="A2323" s="3">
        <f>RSI!A2323</f>
        <v>45384</v>
      </c>
      <c r="B2323" s="2">
        <f>RSI!B2323</f>
        <v>3.09</v>
      </c>
      <c r="C2323" s="2">
        <f>RSI!I2323</f>
        <v>40.132347437980116</v>
      </c>
      <c r="D2323" s="2">
        <f>MACD!E2323</f>
        <v>4.0150885903307731E-2</v>
      </c>
      <c r="E2323" s="2">
        <f>MACD!F2323</f>
        <v>-4.1568164518576887E-2</v>
      </c>
      <c r="F2323" s="2">
        <f>'Moving Avg'!D2323</f>
        <v>3.1779999999999999</v>
      </c>
      <c r="G2323" s="2">
        <f>'Moving Avg'!F2323</f>
        <v>3.3160000000000003</v>
      </c>
      <c r="H2323" s="2">
        <f>'Moving Avg'!G2323</f>
        <v>3.1529999999999996</v>
      </c>
      <c r="I2323" s="2">
        <f>'Moving Avg'!H2323</f>
        <v>3.1929500000000037</v>
      </c>
      <c r="J2323" s="6" t="str">
        <f>OBV!F2323</f>
        <v>BEARISH</v>
      </c>
      <c r="K2323" s="6" t="str">
        <f>OBV!G2323</f>
        <v>NEUTRAL</v>
      </c>
      <c r="L2323" s="6" t="str">
        <f>OBV!H2323</f>
        <v>CONFIRMED BEARISH</v>
      </c>
    </row>
    <row r="2324" spans="1:12" ht="13.5" x14ac:dyDescent="0.25">
      <c r="A2324" s="3">
        <f>RSI!A2324</f>
        <v>45385</v>
      </c>
      <c r="B2324" s="2">
        <f>RSI!B2324</f>
        <v>3</v>
      </c>
      <c r="C2324" s="2">
        <f>RSI!I2324</f>
        <v>36.003782019796887</v>
      </c>
      <c r="D2324" s="2">
        <f>MACD!E2324</f>
        <v>9.1249174142233436E-2</v>
      </c>
      <c r="E2324" s="2">
        <f>MACD!F2324</f>
        <v>-1.5004696786414824E-2</v>
      </c>
      <c r="F2324" s="2">
        <f>'Moving Avg'!D2324</f>
        <v>3.13</v>
      </c>
      <c r="G2324" s="2">
        <f>'Moving Avg'!F2324</f>
        <v>3.3045</v>
      </c>
      <c r="H2324" s="2">
        <f>'Moving Avg'!G2324</f>
        <v>3.1511999999999993</v>
      </c>
      <c r="I2324" s="2">
        <f>'Moving Avg'!H2324</f>
        <v>3.1944500000000033</v>
      </c>
      <c r="J2324" s="6" t="str">
        <f>OBV!F2324</f>
        <v>BEARISH</v>
      </c>
      <c r="K2324" s="6" t="str">
        <f>OBV!G2324</f>
        <v>NEUTRAL</v>
      </c>
      <c r="L2324" s="6" t="str">
        <f>OBV!H2324</f>
        <v>CONFIRMED BEARISH</v>
      </c>
    </row>
    <row r="2325" spans="1:12" ht="13.5" x14ac:dyDescent="0.25">
      <c r="A2325" s="3">
        <f>RSI!A2325</f>
        <v>45386</v>
      </c>
      <c r="B2325" s="2">
        <f>RSI!B2325</f>
        <v>2.87</v>
      </c>
      <c r="C2325" s="2">
        <f>RSI!I2325</f>
        <v>31.037051568230467</v>
      </c>
      <c r="D2325" s="2">
        <f>MACD!E2325</f>
        <v>0.14403274271526989</v>
      </c>
      <c r="E2325" s="2">
        <f>MACD!F2325</f>
        <v>1.6802791113922119E-2</v>
      </c>
      <c r="F2325" s="2">
        <f>'Moving Avg'!D2325</f>
        <v>3.0840000000000005</v>
      </c>
      <c r="G2325" s="2">
        <f>'Moving Avg'!F2325</f>
        <v>3.2865000000000002</v>
      </c>
      <c r="H2325" s="2">
        <f>'Moving Avg'!G2325</f>
        <v>3.1467999999999994</v>
      </c>
      <c r="I2325" s="2">
        <f>'Moving Avg'!H2325</f>
        <v>3.1953000000000036</v>
      </c>
      <c r="J2325" s="6" t="str">
        <f>OBV!F2325</f>
        <v>BEARISH</v>
      </c>
      <c r="K2325" s="6" t="str">
        <f>OBV!G2325</f>
        <v>NEUTRAL</v>
      </c>
      <c r="L2325" s="6" t="str">
        <f>OBV!H2325</f>
        <v>CONFIRMED BEARISH</v>
      </c>
    </row>
    <row r="2326" spans="1:12" ht="13.5" x14ac:dyDescent="0.25">
      <c r="A2326" s="3">
        <f>RSI!A2326</f>
        <v>45387</v>
      </c>
      <c r="B2326" s="2">
        <f>RSI!B2326</f>
        <v>2.87</v>
      </c>
      <c r="C2326" s="2">
        <f>RSI!I2326</f>
        <v>31.037051568230467</v>
      </c>
      <c r="D2326" s="2">
        <f>MACD!E2326</f>
        <v>0.17542690336120703</v>
      </c>
      <c r="E2326" s="2">
        <f>MACD!F2326</f>
        <v>4.8527613563379104E-2</v>
      </c>
      <c r="F2326" s="2">
        <f>'Moving Avg'!D2326</f>
        <v>3.0120000000000005</v>
      </c>
      <c r="G2326" s="2">
        <f>'Moving Avg'!F2326</f>
        <v>3.2684999999999995</v>
      </c>
      <c r="H2326" s="2">
        <f>'Moving Avg'!G2326</f>
        <v>3.145</v>
      </c>
      <c r="I2326" s="2">
        <f>'Moving Avg'!H2326</f>
        <v>3.1961500000000034</v>
      </c>
      <c r="J2326" s="6" t="str">
        <f>OBV!F2326</f>
        <v>BEARISH</v>
      </c>
      <c r="K2326" s="6" t="str">
        <f>OBV!G2326</f>
        <v>NEUTRAL</v>
      </c>
      <c r="L2326" s="6" t="str">
        <f>OBV!H2326</f>
        <v>CONFIRMED BEARISH</v>
      </c>
    </row>
    <row r="2327" spans="1:12" ht="13.5" x14ac:dyDescent="0.25">
      <c r="A2327" s="3">
        <f>RSI!A2327</f>
        <v>45390</v>
      </c>
      <c r="B2327" s="2">
        <f>RSI!B2327</f>
        <v>2.99</v>
      </c>
      <c r="C2327" s="2">
        <f>RSI!I2327</f>
        <v>39.911138939444086</v>
      </c>
      <c r="D2327" s="2">
        <f>MACD!E2327</f>
        <v>0.19506133801701298</v>
      </c>
      <c r="E2327" s="2">
        <f>MACD!F2327</f>
        <v>7.7834358454105884E-2</v>
      </c>
      <c r="F2327" s="2">
        <f>'Moving Avg'!D2327</f>
        <v>2.9640000000000004</v>
      </c>
      <c r="G2327" s="2">
        <f>'Moving Avg'!F2327</f>
        <v>3.2494999999999998</v>
      </c>
      <c r="H2327" s="2">
        <f>'Moving Avg'!G2327</f>
        <v>3.1448</v>
      </c>
      <c r="I2327" s="2">
        <f>'Moving Avg'!H2327</f>
        <v>3.1974000000000036</v>
      </c>
      <c r="J2327" s="6" t="str">
        <f>OBV!F2327</f>
        <v>BEARISH</v>
      </c>
      <c r="K2327" s="6" t="str">
        <f>OBV!G2327</f>
        <v>NEUTRAL</v>
      </c>
      <c r="L2327" s="6" t="str">
        <f>OBV!H2327</f>
        <v>CONFIRMED BEARISH</v>
      </c>
    </row>
    <row r="2328" spans="1:12" ht="13.5" x14ac:dyDescent="0.25">
      <c r="A2328" s="3">
        <f>RSI!A2328</f>
        <v>45394</v>
      </c>
      <c r="B2328" s="2">
        <f>RSI!B2328</f>
        <v>2.99</v>
      </c>
      <c r="C2328" s="2">
        <f>RSI!I2328</f>
        <v>39.911138939444101</v>
      </c>
      <c r="D2328" s="2">
        <f>MACD!E2328</f>
        <v>0.2127799254195164</v>
      </c>
      <c r="E2328" s="2">
        <f>MACD!F2328</f>
        <v>0.10482347184718799</v>
      </c>
      <c r="F2328" s="2">
        <f>'Moving Avg'!D2328</f>
        <v>2.944</v>
      </c>
      <c r="G2328" s="2">
        <f>'Moving Avg'!F2328</f>
        <v>3.2305000000000001</v>
      </c>
      <c r="H2328" s="2">
        <f>'Moving Avg'!G2328</f>
        <v>3.1446000000000005</v>
      </c>
      <c r="I2328" s="2">
        <f>'Moving Avg'!H2328</f>
        <v>3.1987000000000037</v>
      </c>
      <c r="J2328" s="6" t="str">
        <f>OBV!F2328</f>
        <v>BEARISH</v>
      </c>
      <c r="K2328" s="6" t="str">
        <f>OBV!G2328</f>
        <v>NEUTRAL</v>
      </c>
      <c r="L2328" s="6" t="str">
        <f>OBV!H2328</f>
        <v>CONFIRMED BEARISH</v>
      </c>
    </row>
    <row r="2329" spans="1:12" ht="13.5" x14ac:dyDescent="0.25">
      <c r="A2329" s="3">
        <f>RSI!A2329</f>
        <v>45397</v>
      </c>
      <c r="B2329" s="2">
        <f>RSI!B2329</f>
        <v>2.86</v>
      </c>
      <c r="C2329" s="2">
        <f>RSI!I2329</f>
        <v>34.356583317220142</v>
      </c>
      <c r="D2329" s="2">
        <f>MACD!E2329</f>
        <v>0.21534827822296432</v>
      </c>
      <c r="E2329" s="2">
        <f>MACD!F2329</f>
        <v>0.12692843312234325</v>
      </c>
      <c r="F2329" s="2">
        <f>'Moving Avg'!D2329</f>
        <v>2.9159999999999999</v>
      </c>
      <c r="G2329" s="2">
        <f>'Moving Avg'!F2329</f>
        <v>3.2049999999999996</v>
      </c>
      <c r="H2329" s="2">
        <f>'Moving Avg'!G2329</f>
        <v>3.1394000000000006</v>
      </c>
      <c r="I2329" s="2">
        <f>'Moving Avg'!H2329</f>
        <v>3.1993500000000035</v>
      </c>
      <c r="J2329" s="6" t="str">
        <f>OBV!F2329</f>
        <v>BEARISH</v>
      </c>
      <c r="K2329" s="6" t="str">
        <f>OBV!G2329</f>
        <v>NEUTRAL</v>
      </c>
      <c r="L2329" s="6" t="str">
        <f>OBV!H2329</f>
        <v>CONFIRMED BEARISH</v>
      </c>
    </row>
    <row r="2330" spans="1:12" ht="13.5" x14ac:dyDescent="0.25">
      <c r="A2330" s="3">
        <f>RSI!A2330</f>
        <v>45398</v>
      </c>
      <c r="B2330" s="2">
        <f>RSI!B2330</f>
        <v>2.74</v>
      </c>
      <c r="C2330" s="2">
        <f>RSI!I2330</f>
        <v>30.181048587011887</v>
      </c>
      <c r="D2330" s="2">
        <f>MACD!E2330</f>
        <v>0.20658732069605934</v>
      </c>
      <c r="E2330" s="2">
        <f>MACD!F2330</f>
        <v>0.14286021063708648</v>
      </c>
      <c r="F2330" s="2">
        <f>'Moving Avg'!D2330</f>
        <v>2.89</v>
      </c>
      <c r="G2330" s="2">
        <f>'Moving Avg'!F2330</f>
        <v>3.1734999999999998</v>
      </c>
      <c r="H2330" s="2">
        <f>'Moving Avg'!G2330</f>
        <v>3.131800000000001</v>
      </c>
      <c r="I2330" s="2">
        <f>'Moving Avg'!H2330</f>
        <v>3.1994000000000038</v>
      </c>
      <c r="J2330" s="6" t="str">
        <f>OBV!F2330</f>
        <v>BEARISH</v>
      </c>
      <c r="K2330" s="6" t="str">
        <f>OBV!G2330</f>
        <v>WEAK</v>
      </c>
      <c r="L2330" s="6" t="str">
        <f>OBV!H2330</f>
        <v>CONFIRMED BEARISH</v>
      </c>
    </row>
    <row r="2331" spans="1:12" ht="13.5" x14ac:dyDescent="0.25">
      <c r="A2331" s="3">
        <f>RSI!A2331</f>
        <v>45399</v>
      </c>
      <c r="B2331" s="2">
        <f>RSI!B2331</f>
        <v>2.62</v>
      </c>
      <c r="C2331" s="2">
        <f>RSI!I2331</f>
        <v>26.688012671373357</v>
      </c>
      <c r="D2331" s="2">
        <f>MACD!E2331</f>
        <v>0.23036050416419895</v>
      </c>
      <c r="E2331" s="2">
        <f>MACD!F2331</f>
        <v>0.16036026934250899</v>
      </c>
      <c r="F2331" s="2">
        <f>'Moving Avg'!D2331</f>
        <v>2.84</v>
      </c>
      <c r="G2331" s="2">
        <f>'Moving Avg'!F2331</f>
        <v>3.1360000000000001</v>
      </c>
      <c r="H2331" s="2">
        <f>'Moving Avg'!G2331</f>
        <v>3.1220000000000017</v>
      </c>
      <c r="I2331" s="2">
        <f>'Moving Avg'!H2331</f>
        <v>3.1988500000000037</v>
      </c>
      <c r="J2331" s="6" t="str">
        <f>OBV!F2331</f>
        <v>BEARISH</v>
      </c>
      <c r="K2331" s="6" t="str">
        <f>OBV!G2331</f>
        <v>WEAK</v>
      </c>
      <c r="L2331" s="6" t="str">
        <f>OBV!H2331</f>
        <v>CONFIRMED BEARISH</v>
      </c>
    </row>
    <row r="2332" spans="1:12" ht="13.5" x14ac:dyDescent="0.25">
      <c r="A2332" s="3">
        <f>RSI!A2332</f>
        <v>45400</v>
      </c>
      <c r="B2332" s="2">
        <f>RSI!B2332</f>
        <v>2.5099999999999998</v>
      </c>
      <c r="C2332" s="2">
        <f>RSI!I2332</f>
        <v>23.951499419856901</v>
      </c>
      <c r="D2332" s="2">
        <f>MACD!E2332</f>
        <v>0.26146074187668189</v>
      </c>
      <c r="E2332" s="2">
        <f>MACD!F2332</f>
        <v>0.18058036384934359</v>
      </c>
      <c r="F2332" s="2">
        <f>'Moving Avg'!D2332</f>
        <v>2.7440000000000002</v>
      </c>
      <c r="G2332" s="2">
        <f>'Moving Avg'!F2332</f>
        <v>3.0929999999999995</v>
      </c>
      <c r="H2332" s="2">
        <f>'Moving Avg'!G2332</f>
        <v>3.1100000000000012</v>
      </c>
      <c r="I2332" s="2">
        <f>'Moving Avg'!H2332</f>
        <v>3.1985500000000036</v>
      </c>
      <c r="J2332" s="6" t="str">
        <f>OBV!F2332</f>
        <v>BEARISH</v>
      </c>
      <c r="K2332" s="6" t="str">
        <f>OBV!G2332</f>
        <v>WEAK</v>
      </c>
      <c r="L2332" s="6" t="str">
        <f>OBV!H2332</f>
        <v>CONFIRMED BEARISH</v>
      </c>
    </row>
    <row r="2333" spans="1:12" ht="13.5" x14ac:dyDescent="0.25">
      <c r="A2333" s="3">
        <f>RSI!A2333</f>
        <v>45401</v>
      </c>
      <c r="B2333" s="2">
        <f>RSI!B2333</f>
        <v>2.62</v>
      </c>
      <c r="C2333" s="2">
        <f>RSI!I2333</f>
        <v>31.514037389682798</v>
      </c>
      <c r="D2333" s="2">
        <f>MACD!E2333</f>
        <v>0.26136593390923446</v>
      </c>
      <c r="E2333" s="2">
        <f>MACD!F2333</f>
        <v>0.19673747786132176</v>
      </c>
      <c r="F2333" s="2">
        <f>'Moving Avg'!D2333</f>
        <v>2.6699999999999995</v>
      </c>
      <c r="G2333" s="2">
        <f>'Moving Avg'!F2333</f>
        <v>3.0559999999999996</v>
      </c>
      <c r="H2333" s="2">
        <f>'Moving Avg'!G2333</f>
        <v>3.1002000000000014</v>
      </c>
      <c r="I2333" s="2">
        <f>'Moving Avg'!H2333</f>
        <v>3.198400000000003</v>
      </c>
      <c r="J2333" s="6" t="str">
        <f>OBV!F2333</f>
        <v>BEARISH</v>
      </c>
      <c r="K2333" s="6" t="str">
        <f>OBV!G2333</f>
        <v>WEAK</v>
      </c>
      <c r="L2333" s="6" t="str">
        <f>OBV!H2333</f>
        <v>CONFIRMED BEARISH</v>
      </c>
    </row>
    <row r="2334" spans="1:12" ht="13.5" x14ac:dyDescent="0.25">
      <c r="A2334" s="3">
        <f>RSI!A2334</f>
        <v>45404</v>
      </c>
      <c r="B2334" s="2">
        <f>RSI!B2334</f>
        <v>2.73</v>
      </c>
      <c r="C2334" s="2">
        <f>RSI!I2334</f>
        <v>38.138932491040201</v>
      </c>
      <c r="D2334" s="2">
        <f>MACD!E2334</f>
        <v>0.24167494836312331</v>
      </c>
      <c r="E2334" s="2">
        <f>MACD!F2334</f>
        <v>0.2057249719616821</v>
      </c>
      <c r="F2334" s="2">
        <f>'Moving Avg'!D2334</f>
        <v>2.6440000000000001</v>
      </c>
      <c r="G2334" s="2">
        <f>'Moving Avg'!F2334</f>
        <v>3.0174999999999996</v>
      </c>
      <c r="H2334" s="2">
        <f>'Moving Avg'!G2334</f>
        <v>3.0926000000000009</v>
      </c>
      <c r="I2334" s="2">
        <f>'Moving Avg'!H2334</f>
        <v>3.1988000000000034</v>
      </c>
      <c r="J2334" s="6" t="str">
        <f>OBV!F2334</f>
        <v>BEARISH</v>
      </c>
      <c r="K2334" s="6" t="str">
        <f>OBV!G2334</f>
        <v>WEAK</v>
      </c>
      <c r="L2334" s="6" t="str">
        <f>OBV!H2334</f>
        <v>CONFIRMED BEARISH</v>
      </c>
    </row>
    <row r="2335" spans="1:12" ht="13.5" x14ac:dyDescent="0.25">
      <c r="A2335" s="3">
        <f>RSI!A2335</f>
        <v>45405</v>
      </c>
      <c r="B2335" s="2">
        <f>RSI!B2335</f>
        <v>2.73</v>
      </c>
      <c r="C2335" s="2">
        <f>RSI!I2335</f>
        <v>38.138932491040201</v>
      </c>
      <c r="D2335" s="2">
        <f>MACD!E2335</f>
        <v>0.20657033064622032</v>
      </c>
      <c r="E2335" s="2">
        <f>MACD!F2335</f>
        <v>0.20589404369858977</v>
      </c>
      <c r="F2335" s="2">
        <f>'Moving Avg'!D2335</f>
        <v>2.6420000000000003</v>
      </c>
      <c r="G2335" s="2">
        <f>'Moving Avg'!F2335</f>
        <v>2.9794999999999998</v>
      </c>
      <c r="H2335" s="2">
        <f>'Moving Avg'!G2335</f>
        <v>3.0850000000000004</v>
      </c>
      <c r="I2335" s="2">
        <f>'Moving Avg'!H2335</f>
        <v>3.1990500000000033</v>
      </c>
      <c r="J2335" s="6" t="str">
        <f>OBV!F2335</f>
        <v>BEARISH</v>
      </c>
      <c r="K2335" s="6" t="str">
        <f>OBV!G2335</f>
        <v>WEAK</v>
      </c>
      <c r="L2335" s="6" t="str">
        <f>OBV!H2335</f>
        <v>CONFIRMED BEARISH</v>
      </c>
    </row>
    <row r="2336" spans="1:12" ht="13.5" x14ac:dyDescent="0.25">
      <c r="A2336" s="3">
        <f>RSI!A2336</f>
        <v>45406</v>
      </c>
      <c r="B2336" s="2">
        <f>RSI!B2336</f>
        <v>2.85</v>
      </c>
      <c r="C2336" s="2">
        <f>RSI!I2336</f>
        <v>44.884370304488506</v>
      </c>
      <c r="D2336" s="2">
        <f>MACD!E2336</f>
        <v>0.16941918764128205</v>
      </c>
      <c r="E2336" s="2">
        <f>MACD!F2336</f>
        <v>0.19859907248712824</v>
      </c>
      <c r="F2336" s="2">
        <f>'Moving Avg'!D2336</f>
        <v>2.6879999999999997</v>
      </c>
      <c r="G2336" s="2">
        <f>'Moving Avg'!F2336</f>
        <v>2.9524999999999997</v>
      </c>
      <c r="H2336" s="2">
        <f>'Moving Avg'!G2336</f>
        <v>3.0824000000000007</v>
      </c>
      <c r="I2336" s="2">
        <f>'Moving Avg'!H2336</f>
        <v>3.1999000000000035</v>
      </c>
      <c r="J2336" s="6" t="str">
        <f>OBV!F2336</f>
        <v>BEARISH</v>
      </c>
      <c r="K2336" s="6" t="str">
        <f>OBV!G2336</f>
        <v>WEAK</v>
      </c>
      <c r="L2336" s="6" t="str">
        <f>OBV!H2336</f>
        <v>BEARISH DIVERGENCE</v>
      </c>
    </row>
    <row r="2337" spans="1:12" ht="13.5" x14ac:dyDescent="0.25">
      <c r="A2337" s="3">
        <f>RSI!A2337</f>
        <v>45407</v>
      </c>
      <c r="B2337" s="2">
        <f>RSI!B2337</f>
        <v>2.85</v>
      </c>
      <c r="C2337" s="2">
        <f>RSI!I2337</f>
        <v>44.884370304488506</v>
      </c>
      <c r="D2337" s="2">
        <f>MACD!E2337</f>
        <v>0.15707092246486276</v>
      </c>
      <c r="E2337" s="2">
        <f>MACD!F2337</f>
        <v>0.19029344248267516</v>
      </c>
      <c r="F2337" s="2">
        <f>'Moving Avg'!D2337</f>
        <v>2.7559999999999998</v>
      </c>
      <c r="G2337" s="2">
        <f>'Moving Avg'!F2337</f>
        <v>2.9255</v>
      </c>
      <c r="H2337" s="2">
        <f>'Moving Avg'!G2337</f>
        <v>3.0798000000000001</v>
      </c>
      <c r="I2337" s="2">
        <f>'Moving Avg'!H2337</f>
        <v>3.2007500000000033</v>
      </c>
      <c r="J2337" s="6" t="str">
        <f>OBV!F2337</f>
        <v>BULLISH</v>
      </c>
      <c r="K2337" s="6" t="str">
        <f>OBV!G2337</f>
        <v>NEUTRAL</v>
      </c>
      <c r="L2337" s="6" t="str">
        <f>OBV!H2337</f>
        <v>CONFIRMED BULLISH</v>
      </c>
    </row>
    <row r="2338" spans="1:12" ht="13.5" x14ac:dyDescent="0.25">
      <c r="A2338" s="3">
        <f>RSI!A2338</f>
        <v>45408</v>
      </c>
      <c r="B2338" s="2">
        <f>RSI!B2338</f>
        <v>2.97</v>
      </c>
      <c r="C2338" s="2">
        <f>RSI!I2338</f>
        <v>51.071939898473474</v>
      </c>
      <c r="D2338" s="2">
        <f>MACD!E2338</f>
        <v>0.13831292641536219</v>
      </c>
      <c r="E2338" s="2">
        <f>MACD!F2338</f>
        <v>0.17989733926921259</v>
      </c>
      <c r="F2338" s="2">
        <f>'Moving Avg'!D2338</f>
        <v>2.8260000000000001</v>
      </c>
      <c r="G2338" s="2">
        <f>'Moving Avg'!F2338</f>
        <v>2.9044999999999996</v>
      </c>
      <c r="H2338" s="2">
        <f>'Moving Avg'!G2338</f>
        <v>3.0795999999999992</v>
      </c>
      <c r="I2338" s="2">
        <f>'Moving Avg'!H2338</f>
        <v>3.2022000000000035</v>
      </c>
      <c r="J2338" s="6" t="str">
        <f>OBV!F2338</f>
        <v>BULLISH</v>
      </c>
      <c r="K2338" s="6" t="str">
        <f>OBV!G2338</f>
        <v>NEUTRAL</v>
      </c>
      <c r="L2338" s="6" t="str">
        <f>OBV!H2338</f>
        <v>CONFIRMED BULLISH</v>
      </c>
    </row>
    <row r="2339" spans="1:12" ht="13.5" x14ac:dyDescent="0.25">
      <c r="A2339" s="3">
        <f>RSI!A2339</f>
        <v>45411</v>
      </c>
      <c r="B2339" s="2">
        <f>RSI!B2339</f>
        <v>2.99</v>
      </c>
      <c r="C2339" s="2">
        <f>RSI!I2339</f>
        <v>52.038374890396078</v>
      </c>
      <c r="D2339" s="2">
        <f>MACD!E2339</f>
        <v>0.10078671382483773</v>
      </c>
      <c r="E2339" s="2">
        <f>MACD!F2339</f>
        <v>0.16407521418033763</v>
      </c>
      <c r="F2339" s="2">
        <f>'Moving Avg'!D2339</f>
        <v>2.8780000000000001</v>
      </c>
      <c r="G2339" s="2">
        <f>'Moving Avg'!F2339</f>
        <v>2.8919999999999999</v>
      </c>
      <c r="H2339" s="2">
        <f>'Moving Avg'!G2339</f>
        <v>3.0797999999999992</v>
      </c>
      <c r="I2339" s="2">
        <f>'Moving Avg'!H2339</f>
        <v>3.2037500000000034</v>
      </c>
      <c r="J2339" s="6" t="str">
        <f>OBV!F2339</f>
        <v>BULLISH</v>
      </c>
      <c r="K2339" s="6" t="str">
        <f>OBV!G2339</f>
        <v>NEUTRAL</v>
      </c>
      <c r="L2339" s="6" t="str">
        <f>OBV!H2339</f>
        <v>CONFIRMED BULLISH</v>
      </c>
    </row>
    <row r="2340" spans="1:12" ht="13.5" x14ac:dyDescent="0.25">
      <c r="A2340" s="3">
        <f>RSI!A2340</f>
        <v>45412</v>
      </c>
      <c r="B2340" s="2">
        <f>RSI!B2340</f>
        <v>2.86</v>
      </c>
      <c r="C2340" s="2">
        <f>RSI!I2340</f>
        <v>45.717270246765523</v>
      </c>
      <c r="D2340" s="2">
        <f>MACD!E2340</f>
        <v>5.9923878161892929E-2</v>
      </c>
      <c r="E2340" s="2">
        <f>MACD!F2340</f>
        <v>0.14324494697664872</v>
      </c>
      <c r="F2340" s="2">
        <f>'Moving Avg'!D2340</f>
        <v>2.9039999999999999</v>
      </c>
      <c r="G2340" s="2">
        <f>'Moving Avg'!F2340</f>
        <v>2.88</v>
      </c>
      <c r="H2340" s="2">
        <f>'Moving Avg'!G2340</f>
        <v>3.077399999999999</v>
      </c>
      <c r="I2340" s="2">
        <f>'Moving Avg'!H2340</f>
        <v>3.2046500000000036</v>
      </c>
      <c r="J2340" s="6" t="str">
        <f>OBV!F2340</f>
        <v>BULLISH</v>
      </c>
      <c r="K2340" s="6" t="str">
        <f>OBV!G2340</f>
        <v>NEUTRAL</v>
      </c>
      <c r="L2340" s="6" t="str">
        <f>OBV!H2340</f>
        <v>CONFIRMED BULLISH</v>
      </c>
    </row>
    <row r="2341" spans="1:12" ht="13.5" x14ac:dyDescent="0.25">
      <c r="A2341" s="3">
        <f>RSI!A2341</f>
        <v>45414</v>
      </c>
      <c r="B2341" s="2">
        <f>RSI!B2341</f>
        <v>2.74</v>
      </c>
      <c r="C2341" s="2">
        <f>RSI!I2341</f>
        <v>40.79162795429577</v>
      </c>
      <c r="D2341" s="2">
        <f>MACD!E2341</f>
        <v>1.6285771837227792E-2</v>
      </c>
      <c r="E2341" s="2">
        <f>MACD!F2341</f>
        <v>0.11785311194876454</v>
      </c>
      <c r="F2341" s="2">
        <f>'Moving Avg'!D2341</f>
        <v>2.8820000000000001</v>
      </c>
      <c r="G2341" s="2">
        <f>'Moving Avg'!F2341</f>
        <v>2.8555000000000001</v>
      </c>
      <c r="H2341" s="2">
        <f>'Moving Avg'!G2341</f>
        <v>3.0725999999999996</v>
      </c>
      <c r="I2341" s="2">
        <f>'Moving Avg'!H2341</f>
        <v>3.2049500000000042</v>
      </c>
      <c r="J2341" s="6" t="str">
        <f>OBV!F2341</f>
        <v>BEARISH</v>
      </c>
      <c r="K2341" s="6" t="str">
        <f>OBV!G2341</f>
        <v>WEAK</v>
      </c>
      <c r="L2341" s="6" t="str">
        <f>OBV!H2341</f>
        <v>CONFIRMED BEARISH</v>
      </c>
    </row>
    <row r="2342" spans="1:12" ht="13.5" x14ac:dyDescent="0.25">
      <c r="A2342" s="3">
        <f>RSI!A2342</f>
        <v>45415</v>
      </c>
      <c r="B2342" s="2">
        <f>RSI!B2342</f>
        <v>2.74</v>
      </c>
      <c r="C2342" s="2">
        <f>RSI!I2342</f>
        <v>40.79162795429577</v>
      </c>
      <c r="D2342" s="2">
        <f>MACD!E2342</f>
        <v>-3.6379818836936639E-2</v>
      </c>
      <c r="E2342" s="2">
        <f>MACD!F2342</f>
        <v>8.7006525791624309E-2</v>
      </c>
      <c r="F2342" s="2">
        <f>'Moving Avg'!D2342</f>
        <v>2.8600000000000003</v>
      </c>
      <c r="G2342" s="2">
        <f>'Moving Avg'!F2342</f>
        <v>2.8310000000000004</v>
      </c>
      <c r="H2342" s="2">
        <f>'Moving Avg'!G2342</f>
        <v>3.0677999999999996</v>
      </c>
      <c r="I2342" s="2">
        <f>'Moving Avg'!H2342</f>
        <v>3.2053000000000038</v>
      </c>
      <c r="J2342" s="6" t="str">
        <f>OBV!F2342</f>
        <v>BEARISH</v>
      </c>
      <c r="K2342" s="6" t="str">
        <f>OBV!G2342</f>
        <v>WEAK</v>
      </c>
      <c r="L2342" s="6" t="str">
        <f>OBV!H2342</f>
        <v>CONFIRMED BEARISH</v>
      </c>
    </row>
    <row r="2343" spans="1:12" ht="13.5" x14ac:dyDescent="0.25">
      <c r="A2343" s="3">
        <f>RSI!A2343</f>
        <v>45418</v>
      </c>
      <c r="B2343" s="2">
        <f>RSI!B2343</f>
        <v>2.74</v>
      </c>
      <c r="C2343" s="2">
        <f>RSI!I2343</f>
        <v>40.79162795429577</v>
      </c>
      <c r="D2343" s="2">
        <f>MACD!E2343</f>
        <v>-6.2925454620547772E-2</v>
      </c>
      <c r="E2343" s="2">
        <f>MACD!F2343</f>
        <v>5.7020129709189897E-2</v>
      </c>
      <c r="F2343" s="2">
        <f>'Moving Avg'!D2343</f>
        <v>2.8140000000000001</v>
      </c>
      <c r="G2343" s="2">
        <f>'Moving Avg'!F2343</f>
        <v>2.8135000000000003</v>
      </c>
      <c r="H2343" s="2">
        <f>'Moving Avg'!G2343</f>
        <v>3.0604</v>
      </c>
      <c r="I2343" s="2">
        <f>'Moving Avg'!H2343</f>
        <v>3.2056500000000039</v>
      </c>
      <c r="J2343" s="6" t="str">
        <f>OBV!F2343</f>
        <v>BEARISH</v>
      </c>
      <c r="K2343" s="6" t="str">
        <f>OBV!G2343</f>
        <v>WEAK</v>
      </c>
      <c r="L2343" s="6" t="str">
        <f>OBV!H2343</f>
        <v>CONFIRMED BEARISH</v>
      </c>
    </row>
    <row r="2344" spans="1:12" ht="13.5" x14ac:dyDescent="0.25">
      <c r="A2344" s="3">
        <f>RSI!A2344</f>
        <v>45419</v>
      </c>
      <c r="B2344" s="2">
        <f>RSI!B2344</f>
        <v>2.86</v>
      </c>
      <c r="C2344" s="2">
        <f>RSI!I2344</f>
        <v>47.81409696827253</v>
      </c>
      <c r="D2344" s="2">
        <f>MACD!E2344</f>
        <v>-7.6339551549354123E-2</v>
      </c>
      <c r="E2344" s="2">
        <f>MACD!F2344</f>
        <v>3.0348193457481097E-2</v>
      </c>
      <c r="F2344" s="2">
        <f>'Moving Avg'!D2344</f>
        <v>2.7879999999999998</v>
      </c>
      <c r="G2344" s="2">
        <f>'Moving Avg'!F2344</f>
        <v>2.8065000000000007</v>
      </c>
      <c r="H2344" s="2">
        <f>'Moving Avg'!G2344</f>
        <v>3.0554000000000006</v>
      </c>
      <c r="I2344" s="2">
        <f>'Moving Avg'!H2344</f>
        <v>3.2066000000000034</v>
      </c>
      <c r="J2344" s="6" t="str">
        <f>OBV!F2344</f>
        <v>BEARISH</v>
      </c>
      <c r="K2344" s="6" t="str">
        <f>OBV!G2344</f>
        <v>WEAK</v>
      </c>
      <c r="L2344" s="6" t="str">
        <f>OBV!H2344</f>
        <v>CONFIRMED BEARISH</v>
      </c>
    </row>
    <row r="2345" spans="1:12" ht="13.5" x14ac:dyDescent="0.25">
      <c r="A2345" s="3">
        <f>RSI!A2345</f>
        <v>45420</v>
      </c>
      <c r="B2345" s="2">
        <f>RSI!B2345</f>
        <v>2.98</v>
      </c>
      <c r="C2345" s="2">
        <f>RSI!I2345</f>
        <v>53.72480675052492</v>
      </c>
      <c r="D2345" s="2">
        <f>MACD!E2345</f>
        <v>-9.6349575621218264E-2</v>
      </c>
      <c r="E2345" s="2">
        <f>MACD!F2345</f>
        <v>5.0086396417412249E-3</v>
      </c>
      <c r="F2345" s="2">
        <f>'Moving Avg'!D2345</f>
        <v>2.8120000000000003</v>
      </c>
      <c r="G2345" s="2">
        <f>'Moving Avg'!F2345</f>
        <v>2.8120000000000003</v>
      </c>
      <c r="H2345" s="2">
        <f>'Moving Avg'!G2345</f>
        <v>3.0528000000000008</v>
      </c>
      <c r="I2345" s="2">
        <f>'Moving Avg'!H2345</f>
        <v>3.2082000000000037</v>
      </c>
      <c r="J2345" s="6" t="str">
        <f>OBV!F2345</f>
        <v>BEARISH</v>
      </c>
      <c r="K2345" s="6" t="str">
        <f>OBV!G2345</f>
        <v>WEAK</v>
      </c>
      <c r="L2345" s="6" t="str">
        <f>OBV!H2345</f>
        <v>BEARISH DIVERGENCE</v>
      </c>
    </row>
    <row r="2346" spans="1:12" ht="13.5" x14ac:dyDescent="0.25">
      <c r="A2346" s="3">
        <f>RSI!A2346</f>
        <v>45421</v>
      </c>
      <c r="B2346" s="2">
        <f>RSI!B2346</f>
        <v>2.98</v>
      </c>
      <c r="C2346" s="2">
        <f>RSI!I2346</f>
        <v>53.72480675052492</v>
      </c>
      <c r="D2346" s="2">
        <f>MACD!E2346</f>
        <v>-9.5316408433974598E-2</v>
      </c>
      <c r="E2346" s="2">
        <f>MACD!F2346</f>
        <v>-1.5056369973401941E-2</v>
      </c>
      <c r="F2346" s="2">
        <f>'Moving Avg'!D2346</f>
        <v>2.8600000000000003</v>
      </c>
      <c r="G2346" s="2">
        <f>'Moving Avg'!F2346</f>
        <v>2.8175000000000003</v>
      </c>
      <c r="H2346" s="2">
        <f>'Moving Avg'!G2346</f>
        <v>3.0502000000000011</v>
      </c>
      <c r="I2346" s="2">
        <f>'Moving Avg'!H2346</f>
        <v>3.2098000000000035</v>
      </c>
      <c r="J2346" s="6" t="str">
        <f>OBV!F2346</f>
        <v>BULLISH</v>
      </c>
      <c r="K2346" s="6" t="str">
        <f>OBV!G2346</f>
        <v>NEUTRAL</v>
      </c>
      <c r="L2346" s="6" t="str">
        <f>OBV!H2346</f>
        <v>CONFIRMED BULLISH</v>
      </c>
    </row>
    <row r="2347" spans="1:12" ht="13.5" x14ac:dyDescent="0.25">
      <c r="A2347" s="3">
        <f>RSI!A2347</f>
        <v>45422</v>
      </c>
      <c r="B2347" s="2">
        <f>RSI!B2347</f>
        <v>3.11</v>
      </c>
      <c r="C2347" s="2">
        <f>RSI!I2347</f>
        <v>59.489608147318641</v>
      </c>
      <c r="D2347" s="2">
        <f>MACD!E2347</f>
        <v>-0.10453183119685772</v>
      </c>
      <c r="E2347" s="2">
        <f>MACD!F2347</f>
        <v>-3.29514622180931E-2</v>
      </c>
      <c r="F2347" s="2">
        <f>'Moving Avg'!D2347</f>
        <v>2.9340000000000002</v>
      </c>
      <c r="G2347" s="2">
        <f>'Moving Avg'!F2347</f>
        <v>2.8235000000000001</v>
      </c>
      <c r="H2347" s="2">
        <f>'Moving Avg'!G2347</f>
        <v>3.0502000000000011</v>
      </c>
      <c r="I2347" s="2">
        <f>'Moving Avg'!H2347</f>
        <v>3.2120500000000036</v>
      </c>
      <c r="J2347" s="6" t="str">
        <f>OBV!F2347</f>
        <v>BULLISH</v>
      </c>
      <c r="K2347" s="6" t="str">
        <f>OBV!G2347</f>
        <v>NEUTRAL</v>
      </c>
      <c r="L2347" s="6" t="str">
        <f>OBV!H2347</f>
        <v>CONFIRMED BULLISH</v>
      </c>
    </row>
    <row r="2348" spans="1:12" ht="13.5" x14ac:dyDescent="0.25">
      <c r="A2348" s="3">
        <f>RSI!A2348</f>
        <v>45425</v>
      </c>
      <c r="B2348" s="2">
        <f>RSI!B2348</f>
        <v>3.24</v>
      </c>
      <c r="C2348" s="2">
        <f>RSI!I2348</f>
        <v>64.281568068363129</v>
      </c>
      <c r="D2348" s="2">
        <f>MACD!E2348</f>
        <v>-0.104691699957558</v>
      </c>
      <c r="E2348" s="2">
        <f>MACD!F2348</f>
        <v>-4.7299509765986084E-2</v>
      </c>
      <c r="F2348" s="2">
        <f>'Moving Avg'!D2348</f>
        <v>3.0339999999999998</v>
      </c>
      <c r="G2348" s="2">
        <f>'Moving Avg'!F2348</f>
        <v>2.8359999999999999</v>
      </c>
      <c r="H2348" s="2">
        <f>'Moving Avg'!G2348</f>
        <v>3.0528000000000008</v>
      </c>
      <c r="I2348" s="2">
        <f>'Moving Avg'!H2348</f>
        <v>3.214950000000004</v>
      </c>
      <c r="J2348" s="6" t="str">
        <f>OBV!F2348</f>
        <v>BULLISH</v>
      </c>
      <c r="K2348" s="6" t="str">
        <f>OBV!G2348</f>
        <v>NEUTRAL</v>
      </c>
      <c r="L2348" s="6" t="str">
        <f>OBV!H2348</f>
        <v>CONFIRMED BULLISH</v>
      </c>
    </row>
    <row r="2349" spans="1:12" ht="13.5" x14ac:dyDescent="0.25">
      <c r="A2349" s="3">
        <f>RSI!A2349</f>
        <v>45426</v>
      </c>
      <c r="B2349" s="2">
        <f>RSI!B2349</f>
        <v>3.37</v>
      </c>
      <c r="C2349" s="2">
        <f>RSI!I2349</f>
        <v>68.317557923085801</v>
      </c>
      <c r="D2349" s="2">
        <f>MACD!E2349</f>
        <v>-0.11325351508394599</v>
      </c>
      <c r="E2349" s="2">
        <f>MACD!F2349</f>
        <v>-6.0490310829578064E-2</v>
      </c>
      <c r="F2349" s="2">
        <f>'Moving Avg'!D2349</f>
        <v>3.1360000000000001</v>
      </c>
      <c r="G2349" s="2">
        <f>'Moving Avg'!F2349</f>
        <v>2.8614999999999999</v>
      </c>
      <c r="H2349" s="2">
        <f>'Moving Avg'!G2349</f>
        <v>3.0606000000000004</v>
      </c>
      <c r="I2349" s="2">
        <f>'Moving Avg'!H2349</f>
        <v>3.2181500000000041</v>
      </c>
      <c r="J2349" s="6" t="str">
        <f>OBV!F2349</f>
        <v>BULLISH</v>
      </c>
      <c r="K2349" s="6" t="str">
        <f>OBV!G2349</f>
        <v>STRONG</v>
      </c>
      <c r="L2349" s="6" t="str">
        <f>OBV!H2349</f>
        <v>CONFIRMED BULLISH</v>
      </c>
    </row>
    <row r="2350" spans="1:12" ht="13.5" x14ac:dyDescent="0.25">
      <c r="A2350" s="3">
        <f>RSI!A2350</f>
        <v>45427</v>
      </c>
      <c r="B2350" s="2">
        <f>RSI!B2350</f>
        <v>3.52</v>
      </c>
      <c r="C2350" s="2">
        <f>RSI!I2350</f>
        <v>72.218314598038944</v>
      </c>
      <c r="D2350" s="2">
        <f>MACD!E2350</f>
        <v>-0.15411244699112769</v>
      </c>
      <c r="E2350" s="2">
        <f>MACD!F2350</f>
        <v>-7.9214738061888001E-2</v>
      </c>
      <c r="F2350" s="2">
        <f>'Moving Avg'!D2350</f>
        <v>3.2439999999999998</v>
      </c>
      <c r="G2350" s="2">
        <f>'Moving Avg'!F2350</f>
        <v>2.9005000000000001</v>
      </c>
      <c r="H2350" s="2">
        <f>'Moving Avg'!G2350</f>
        <v>3.071400000000001</v>
      </c>
      <c r="I2350" s="2">
        <f>'Moving Avg'!H2350</f>
        <v>3.2217500000000041</v>
      </c>
      <c r="J2350" s="6" t="str">
        <f>OBV!F2350</f>
        <v>BULLISH</v>
      </c>
      <c r="K2350" s="6" t="str">
        <f>OBV!G2350</f>
        <v>STRONG</v>
      </c>
      <c r="L2350" s="6" t="str">
        <f>OBV!H2350</f>
        <v>CONFIRMED BULLISH</v>
      </c>
    </row>
    <row r="2351" spans="1:12" ht="13.5" x14ac:dyDescent="0.25">
      <c r="A2351" s="3">
        <f>RSI!A2351</f>
        <v>45428</v>
      </c>
      <c r="B2351" s="2">
        <f>RSI!B2351</f>
        <v>3.56</v>
      </c>
      <c r="C2351" s="2">
        <f>RSI!I2351</f>
        <v>73.167064645824922</v>
      </c>
      <c r="D2351" s="2">
        <f>MACD!E2351</f>
        <v>-0.2133140324227818</v>
      </c>
      <c r="E2351" s="2">
        <f>MACD!F2351</f>
        <v>-0.10603459693406676</v>
      </c>
      <c r="F2351" s="2">
        <f>'Moving Avg'!D2351</f>
        <v>3.3599999999999994</v>
      </c>
      <c r="G2351" s="2">
        <f>'Moving Avg'!F2351</f>
        <v>2.9475000000000002</v>
      </c>
      <c r="H2351" s="2">
        <f>'Moving Avg'!G2351</f>
        <v>3.0856000000000008</v>
      </c>
      <c r="I2351" s="2">
        <f>'Moving Avg'!H2351</f>
        <v>3.2255500000000041</v>
      </c>
      <c r="J2351" s="6" t="str">
        <f>OBV!F2351</f>
        <v>BULLISH</v>
      </c>
      <c r="K2351" s="6" t="str">
        <f>OBV!G2351</f>
        <v>STRONG</v>
      </c>
      <c r="L2351" s="6" t="str">
        <f>OBV!H2351</f>
        <v>CONFIRMED BULLISH</v>
      </c>
    </row>
    <row r="2352" spans="1:12" ht="13.5" x14ac:dyDescent="0.25">
      <c r="A2352" s="3">
        <f>RSI!A2352</f>
        <v>45429</v>
      </c>
      <c r="B2352" s="2">
        <f>RSI!B2352</f>
        <v>3.57</v>
      </c>
      <c r="C2352" s="2">
        <f>RSI!I2352</f>
        <v>73.4115266208062</v>
      </c>
      <c r="D2352" s="2">
        <f>MACD!E2352</f>
        <v>-0.26735158189290642</v>
      </c>
      <c r="E2352" s="2">
        <f>MACD!F2352</f>
        <v>-0.13829799392583469</v>
      </c>
      <c r="F2352" s="2">
        <f>'Moving Avg'!D2352</f>
        <v>3.4520000000000004</v>
      </c>
      <c r="G2352" s="2">
        <f>'Moving Avg'!F2352</f>
        <v>3.0005000000000002</v>
      </c>
      <c r="H2352" s="2">
        <f>'Moving Avg'!G2352</f>
        <v>3.0976000000000004</v>
      </c>
      <c r="I2352" s="2">
        <f>'Moving Avg'!H2352</f>
        <v>3.229400000000004</v>
      </c>
      <c r="J2352" s="6" t="str">
        <f>OBV!F2352</f>
        <v>BULLISH</v>
      </c>
      <c r="K2352" s="6" t="str">
        <f>OBV!G2352</f>
        <v>STRONG</v>
      </c>
      <c r="L2352" s="6" t="str">
        <f>OBV!H2352</f>
        <v>CONFIRMED BULLISH</v>
      </c>
    </row>
    <row r="2353" spans="1:12" ht="13.5" x14ac:dyDescent="0.25">
      <c r="A2353" s="3">
        <f>RSI!A2353</f>
        <v>45432</v>
      </c>
      <c r="B2353" s="2">
        <f>RSI!B2353</f>
        <v>3.41</v>
      </c>
      <c r="C2353" s="2">
        <f>RSI!I2353</f>
        <v>63.450921336364985</v>
      </c>
      <c r="D2353" s="2">
        <f>MACD!E2353</f>
        <v>-0.30424878923396825</v>
      </c>
      <c r="E2353" s="2">
        <f>MACD!F2353</f>
        <v>-0.1714881529874614</v>
      </c>
      <c r="F2353" s="2">
        <f>'Moving Avg'!D2353</f>
        <v>3.4859999999999998</v>
      </c>
      <c r="G2353" s="2">
        <f>'Moving Avg'!F2353</f>
        <v>3.04</v>
      </c>
      <c r="H2353" s="2">
        <f>'Moving Avg'!G2353</f>
        <v>3.1038000000000001</v>
      </c>
      <c r="I2353" s="2">
        <f>'Moving Avg'!H2353</f>
        <v>3.232450000000004</v>
      </c>
      <c r="J2353" s="6" t="str">
        <f>OBV!F2353</f>
        <v>BULLISH</v>
      </c>
      <c r="K2353" s="6" t="str">
        <f>OBV!G2353</f>
        <v>STRONG</v>
      </c>
      <c r="L2353" s="6" t="str">
        <f>OBV!H2353</f>
        <v>CONFIRMED BULLISH</v>
      </c>
    </row>
    <row r="2354" spans="1:12" ht="13.5" x14ac:dyDescent="0.25">
      <c r="A2354" s="3">
        <f>RSI!A2354</f>
        <v>45433</v>
      </c>
      <c r="B2354" s="2">
        <f>RSI!B2354</f>
        <v>3.26</v>
      </c>
      <c r="C2354" s="2">
        <f>RSI!I2354</f>
        <v>55.806227455199014</v>
      </c>
      <c r="D2354" s="2">
        <f>MACD!E2354</f>
        <v>-0.30775231305692063</v>
      </c>
      <c r="E2354" s="2">
        <f>MACD!F2354</f>
        <v>-0.19874098500135326</v>
      </c>
      <c r="F2354" s="2">
        <f>'Moving Avg'!D2354</f>
        <v>3.464</v>
      </c>
      <c r="G2354" s="2">
        <f>'Moving Avg'!F2354</f>
        <v>3.0665000000000004</v>
      </c>
      <c r="H2354" s="2">
        <f>'Moving Avg'!G2354</f>
        <v>3.1044</v>
      </c>
      <c r="I2354" s="2">
        <f>'Moving Avg'!H2354</f>
        <v>3.234750000000004</v>
      </c>
      <c r="J2354" s="6" t="str">
        <f>OBV!F2354</f>
        <v>BULLISH</v>
      </c>
      <c r="K2354" s="6" t="str">
        <f>OBV!G2354</f>
        <v>STRONG</v>
      </c>
      <c r="L2354" s="6" t="str">
        <f>OBV!H2354</f>
        <v>BULLISH DIVERGENCE</v>
      </c>
    </row>
    <row r="2355" spans="1:12" ht="13.5" x14ac:dyDescent="0.25">
      <c r="A2355" s="3">
        <f>RSI!A2355</f>
        <v>45434</v>
      </c>
      <c r="B2355" s="2">
        <f>RSI!B2355</f>
        <v>3.4</v>
      </c>
      <c r="C2355" s="2">
        <f>RSI!I2355</f>
        <v>60.579985532379574</v>
      </c>
      <c r="D2355" s="2">
        <f>MACD!E2355</f>
        <v>-0.30345732672952508</v>
      </c>
      <c r="E2355" s="2">
        <f>MACD!F2355</f>
        <v>-0.21968425334698766</v>
      </c>
      <c r="F2355" s="2">
        <f>'Moving Avg'!D2355</f>
        <v>3.44</v>
      </c>
      <c r="G2355" s="2">
        <f>'Moving Avg'!F2355</f>
        <v>3.1</v>
      </c>
      <c r="H2355" s="2">
        <f>'Moving Avg'!G2355</f>
        <v>3.1078000000000001</v>
      </c>
      <c r="I2355" s="2">
        <f>'Moving Avg'!H2355</f>
        <v>3.2377500000000041</v>
      </c>
      <c r="J2355" s="6" t="str">
        <f>OBV!F2355</f>
        <v>BEARISH</v>
      </c>
      <c r="K2355" s="6" t="str">
        <f>OBV!G2355</f>
        <v>WEAK</v>
      </c>
      <c r="L2355" s="6" t="str">
        <f>OBV!H2355</f>
        <v>CONFIRMED BEARISH</v>
      </c>
    </row>
    <row r="2356" spans="1:12" ht="13.5" x14ac:dyDescent="0.25">
      <c r="A2356" s="3">
        <f>RSI!A2356</f>
        <v>45435</v>
      </c>
      <c r="B2356" s="2">
        <f>RSI!B2356</f>
        <v>3.53</v>
      </c>
      <c r="C2356" s="2">
        <f>RSI!I2356</f>
        <v>64.422973121851811</v>
      </c>
      <c r="D2356" s="2">
        <f>MACD!E2356</f>
        <v>-0.31105006021399184</v>
      </c>
      <c r="E2356" s="2">
        <f>MACD!F2356</f>
        <v>-0.2379574147203885</v>
      </c>
      <c r="F2356" s="2">
        <f>'Moving Avg'!D2356</f>
        <v>3.4340000000000002</v>
      </c>
      <c r="G2356" s="2">
        <f>'Moving Avg'!F2356</f>
        <v>3.1340000000000003</v>
      </c>
      <c r="H2356" s="2">
        <f>'Moving Avg'!G2356</f>
        <v>3.1137999999999995</v>
      </c>
      <c r="I2356" s="2">
        <f>'Moving Avg'!H2356</f>
        <v>3.2414000000000041</v>
      </c>
      <c r="J2356" s="6" t="str">
        <f>OBV!F2356</f>
        <v>BEARISH</v>
      </c>
      <c r="K2356" s="6" t="str">
        <f>OBV!G2356</f>
        <v>WEAK</v>
      </c>
      <c r="L2356" s="6" t="str">
        <f>OBV!H2356</f>
        <v>CONFIRMED BEARISH</v>
      </c>
    </row>
    <row r="2357" spans="1:12" ht="13.5" x14ac:dyDescent="0.25">
      <c r="A2357" s="3">
        <f>RSI!A2357</f>
        <v>45436</v>
      </c>
      <c r="B2357" s="2">
        <f>RSI!B2357</f>
        <v>3.55</v>
      </c>
      <c r="C2357" s="2">
        <f>RSI!I2357</f>
        <v>64.988475647738909</v>
      </c>
      <c r="D2357" s="2">
        <f>MACD!E2357</f>
        <v>-0.30120334074781674</v>
      </c>
      <c r="E2357" s="2">
        <f>MACD!F2357</f>
        <v>-0.25060659992587414</v>
      </c>
      <c r="F2357" s="2">
        <f>'Moving Avg'!D2357</f>
        <v>3.4299999999999997</v>
      </c>
      <c r="G2357" s="2">
        <f>'Moving Avg'!F2357</f>
        <v>3.1689999999999996</v>
      </c>
      <c r="H2357" s="2">
        <f>'Moving Avg'!G2357</f>
        <v>3.1173999999999995</v>
      </c>
      <c r="I2357" s="2">
        <f>'Moving Avg'!H2357</f>
        <v>3.245050000000004</v>
      </c>
      <c r="J2357" s="6" t="str">
        <f>OBV!F2357</f>
        <v>BEARISH</v>
      </c>
      <c r="K2357" s="6" t="str">
        <f>OBV!G2357</f>
        <v>WEAK</v>
      </c>
      <c r="L2357" s="6" t="str">
        <f>OBV!H2357</f>
        <v>CONFIRMED BEARISH</v>
      </c>
    </row>
    <row r="2358" spans="1:12" ht="13.5" x14ac:dyDescent="0.25">
      <c r="A2358" s="3">
        <f>RSI!A2358</f>
        <v>45439</v>
      </c>
      <c r="B2358" s="2">
        <f>RSI!B2358</f>
        <v>3.4</v>
      </c>
      <c r="C2358" s="2">
        <f>RSI!I2358</f>
        <v>57.594291169591308</v>
      </c>
      <c r="D2358" s="2">
        <f>MACD!E2358</f>
        <v>-0.26395929169884447</v>
      </c>
      <c r="E2358" s="2">
        <f>MACD!F2358</f>
        <v>-0.25327713828046822</v>
      </c>
      <c r="F2358" s="2">
        <f>'Moving Avg'!D2358</f>
        <v>3.4279999999999995</v>
      </c>
      <c r="G2358" s="2">
        <f>'Moving Avg'!F2358</f>
        <v>3.1904999999999997</v>
      </c>
      <c r="H2358" s="2">
        <f>'Moving Avg'!G2358</f>
        <v>3.1180000000000003</v>
      </c>
      <c r="I2358" s="2">
        <f>'Moving Avg'!H2358</f>
        <v>3.2479500000000034</v>
      </c>
      <c r="J2358" s="6" t="str">
        <f>OBV!F2358</f>
        <v>BEARISH</v>
      </c>
      <c r="K2358" s="6" t="str">
        <f>OBV!G2358</f>
        <v>WEAK</v>
      </c>
      <c r="L2358" s="6" t="str">
        <f>OBV!H2358</f>
        <v>CONFIRMED BEARISH</v>
      </c>
    </row>
    <row r="2359" spans="1:12" ht="13.5" x14ac:dyDescent="0.25">
      <c r="A2359" s="3">
        <f>RSI!A2359</f>
        <v>45440</v>
      </c>
      <c r="B2359" s="2">
        <f>RSI!B2359</f>
        <v>3.49</v>
      </c>
      <c r="C2359" s="2">
        <f>RSI!I2359</f>
        <v>60.498348078982318</v>
      </c>
      <c r="D2359" s="2">
        <f>MACD!E2359</f>
        <v>-0.22026142658413495</v>
      </c>
      <c r="E2359" s="2">
        <f>MACD!F2359</f>
        <v>-0.2466739959412016</v>
      </c>
      <c r="F2359" s="2">
        <f>'Moving Avg'!D2359</f>
        <v>3.4740000000000002</v>
      </c>
      <c r="G2359" s="2">
        <f>'Moving Avg'!F2359</f>
        <v>3.2155</v>
      </c>
      <c r="H2359" s="2">
        <f>'Moving Avg'!G2359</f>
        <v>3.1203999999999996</v>
      </c>
      <c r="I2359" s="2">
        <f>'Moving Avg'!H2359</f>
        <v>3.2513000000000032</v>
      </c>
      <c r="J2359" s="6" t="str">
        <f>OBV!F2359</f>
        <v>BULLISH</v>
      </c>
      <c r="K2359" s="6" t="str">
        <f>OBV!G2359</f>
        <v>NEUTRAL</v>
      </c>
      <c r="L2359" s="6" t="str">
        <f>OBV!H2359</f>
        <v>CONFIRMED BULLISH</v>
      </c>
    </row>
    <row r="2360" spans="1:12" ht="13.5" x14ac:dyDescent="0.25">
      <c r="A2360" s="3">
        <f>RSI!A2360</f>
        <v>45441</v>
      </c>
      <c r="B2360" s="2">
        <f>RSI!B2360</f>
        <v>3.6</v>
      </c>
      <c r="C2360" s="2">
        <f>RSI!I2360</f>
        <v>63.764593352807012</v>
      </c>
      <c r="D2360" s="2">
        <f>MACD!E2360</f>
        <v>-0.16995385218846115</v>
      </c>
      <c r="E2360" s="2">
        <f>MACD!F2360</f>
        <v>-0.23132996719065352</v>
      </c>
      <c r="F2360" s="2">
        <f>'Moving Avg'!D2360</f>
        <v>3.5140000000000002</v>
      </c>
      <c r="G2360" s="2">
        <f>'Moving Avg'!F2360</f>
        <v>3.2524999999999999</v>
      </c>
      <c r="H2360" s="2">
        <f>'Moving Avg'!G2360</f>
        <v>3.125</v>
      </c>
      <c r="I2360" s="2">
        <f>'Moving Avg'!H2360</f>
        <v>3.2546000000000039</v>
      </c>
      <c r="J2360" s="6" t="str">
        <f>OBV!F2360</f>
        <v>BULLISH</v>
      </c>
      <c r="K2360" s="6" t="str">
        <f>OBV!G2360</f>
        <v>NEUTRAL</v>
      </c>
      <c r="L2360" s="6" t="str">
        <f>OBV!H2360</f>
        <v>CONFIRMED BULLISH</v>
      </c>
    </row>
    <row r="2361" spans="1:12" ht="13.5" x14ac:dyDescent="0.25">
      <c r="A2361" s="3">
        <f>RSI!A2361</f>
        <v>45442</v>
      </c>
      <c r="B2361" s="2">
        <f>RSI!B2361</f>
        <v>3.7</v>
      </c>
      <c r="C2361" s="2">
        <f>RSI!I2361</f>
        <v>66.478234514714757</v>
      </c>
      <c r="D2361" s="2">
        <f>MACD!E2361</f>
        <v>-0.13076753205295111</v>
      </c>
      <c r="E2361" s="2">
        <f>MACD!F2361</f>
        <v>-0.21121748016311304</v>
      </c>
      <c r="F2361" s="2">
        <f>'Moving Avg'!D2361</f>
        <v>3.5479999999999996</v>
      </c>
      <c r="G2361" s="2">
        <f>'Moving Avg'!F2361</f>
        <v>3.3004999999999995</v>
      </c>
      <c r="H2361" s="2">
        <f>'Moving Avg'!G2361</f>
        <v>3.1315999999999997</v>
      </c>
      <c r="I2361" s="2">
        <f>'Moving Avg'!H2361</f>
        <v>3.258200000000004</v>
      </c>
      <c r="J2361" s="6" t="str">
        <f>OBV!F2361</f>
        <v>BULLISH</v>
      </c>
      <c r="K2361" s="6" t="str">
        <f>OBV!G2361</f>
        <v>NEUTRAL</v>
      </c>
      <c r="L2361" s="6" t="str">
        <f>OBV!H2361</f>
        <v>CONFIRMED BULLISH</v>
      </c>
    </row>
    <row r="2362" spans="1:12" ht="13.5" x14ac:dyDescent="0.25">
      <c r="A2362" s="3">
        <f>RSI!A2362</f>
        <v>45443</v>
      </c>
      <c r="B2362" s="2">
        <f>RSI!B2362</f>
        <v>3.54</v>
      </c>
      <c r="C2362" s="2">
        <f>RSI!I2362</f>
        <v>58.880324595190494</v>
      </c>
      <c r="D2362" s="2">
        <f>MACD!E2362</f>
        <v>-8.678089910287401E-2</v>
      </c>
      <c r="E2362" s="2">
        <f>MACD!F2362</f>
        <v>-0.18633016395106525</v>
      </c>
      <c r="F2362" s="2">
        <f>'Moving Avg'!D2362</f>
        <v>3.5460000000000003</v>
      </c>
      <c r="G2362" s="2">
        <f>'Moving Avg'!F2362</f>
        <v>3.3405</v>
      </c>
      <c r="H2362" s="2">
        <f>'Moving Avg'!G2362</f>
        <v>3.1349999999999993</v>
      </c>
      <c r="I2362" s="2">
        <f>'Moving Avg'!H2362</f>
        <v>3.2610000000000037</v>
      </c>
      <c r="J2362" s="6" t="str">
        <f>OBV!F2362</f>
        <v>BULLISH</v>
      </c>
      <c r="K2362" s="6" t="str">
        <f>OBV!G2362</f>
        <v>NEUTRAL</v>
      </c>
      <c r="L2362" s="6" t="str">
        <f>OBV!H2362</f>
        <v>BULLISH DIVERGENCE</v>
      </c>
    </row>
    <row r="2363" spans="1:12" ht="13.5" x14ac:dyDescent="0.25">
      <c r="A2363" s="3">
        <f>RSI!A2363</f>
        <v>45446</v>
      </c>
      <c r="B2363" s="2">
        <f>RSI!B2363</f>
        <v>3.54</v>
      </c>
      <c r="C2363" s="2">
        <f>RSI!I2363</f>
        <v>58.880324595190494</v>
      </c>
      <c r="D2363" s="2">
        <f>MACD!E2363</f>
        <v>-7.5602985548222534E-2</v>
      </c>
      <c r="E2363" s="2">
        <f>MACD!F2363</f>
        <v>-0.16418472827049671</v>
      </c>
      <c r="F2363" s="2">
        <f>'Moving Avg'!D2363</f>
        <v>3.5739999999999994</v>
      </c>
      <c r="G2363" s="2">
        <f>'Moving Avg'!F2363</f>
        <v>3.3805000000000001</v>
      </c>
      <c r="H2363" s="2">
        <f>'Moving Avg'!G2363</f>
        <v>3.1385999999999989</v>
      </c>
      <c r="I2363" s="2">
        <f>'Moving Avg'!H2363</f>
        <v>3.2638000000000038</v>
      </c>
      <c r="J2363" s="6" t="str">
        <f>OBV!F2363</f>
        <v>BULLISH</v>
      </c>
      <c r="K2363" s="6" t="str">
        <f>OBV!G2363</f>
        <v>NEUTRAL</v>
      </c>
      <c r="L2363" s="6" t="str">
        <f>OBV!H2363</f>
        <v>CONFIRMED BULLISH</v>
      </c>
    </row>
    <row r="2364" spans="1:12" ht="13.5" x14ac:dyDescent="0.25">
      <c r="A2364" s="3">
        <f>RSI!A2364</f>
        <v>45447</v>
      </c>
      <c r="B2364" s="2">
        <f>RSI!B2364</f>
        <v>3.39</v>
      </c>
      <c r="C2364" s="2">
        <f>RSI!I2364</f>
        <v>52.372196465458494</v>
      </c>
      <c r="D2364" s="2">
        <f>MACD!E2364</f>
        <v>-7.9431081930780856E-2</v>
      </c>
      <c r="E2364" s="2">
        <f>MACD!F2364</f>
        <v>-0.14723399900255354</v>
      </c>
      <c r="F2364" s="2">
        <f>'Moving Avg'!D2364</f>
        <v>3.5539999999999998</v>
      </c>
      <c r="G2364" s="2">
        <f>'Moving Avg'!F2364</f>
        <v>3.407</v>
      </c>
      <c r="H2364" s="2">
        <f>'Moving Avg'!G2364</f>
        <v>3.1363999999999987</v>
      </c>
      <c r="I2364" s="2">
        <f>'Moving Avg'!H2364</f>
        <v>3.265850000000003</v>
      </c>
      <c r="J2364" s="6" t="str">
        <f>OBV!F2364</f>
        <v>NEUTRAL</v>
      </c>
      <c r="K2364" s="6" t="str">
        <f>OBV!G2364</f>
        <v>NEUTRAL</v>
      </c>
      <c r="L2364" s="6" t="str">
        <f>OBV!H2364</f>
        <v>NEUTRAL</v>
      </c>
    </row>
    <row r="2365" spans="1:12" ht="13.5" x14ac:dyDescent="0.25">
      <c r="A2365" s="3">
        <f>RSI!A2365</f>
        <v>45448</v>
      </c>
      <c r="B2365" s="2">
        <f>RSI!B2365</f>
        <v>3.24</v>
      </c>
      <c r="C2365" s="2">
        <f>RSI!I2365</f>
        <v>46.801260889641213</v>
      </c>
      <c r="D2365" s="2">
        <f>MACD!E2365</f>
        <v>-5.0357014060354199E-2</v>
      </c>
      <c r="E2365" s="2">
        <f>MACD!F2365</f>
        <v>-0.12785860201411367</v>
      </c>
      <c r="F2365" s="2">
        <f>'Moving Avg'!D2365</f>
        <v>3.4820000000000007</v>
      </c>
      <c r="G2365" s="2">
        <f>'Moving Avg'!F2365</f>
        <v>3.4199999999999995</v>
      </c>
      <c r="H2365" s="2">
        <f>'Moving Avg'!G2365</f>
        <v>3.1313999999999993</v>
      </c>
      <c r="I2365" s="2">
        <f>'Moving Avg'!H2365</f>
        <v>3.2671500000000036</v>
      </c>
      <c r="J2365" s="6" t="str">
        <f>OBV!F2365</f>
        <v>BEARISH</v>
      </c>
      <c r="K2365" s="6" t="str">
        <f>OBV!G2365</f>
        <v>NEUTRAL</v>
      </c>
      <c r="L2365" s="6" t="str">
        <f>OBV!H2365</f>
        <v>CONFIRMED BEARISH</v>
      </c>
    </row>
    <row r="2366" spans="1:12" ht="13.5" x14ac:dyDescent="0.25">
      <c r="A2366" s="3">
        <f>RSI!A2366</f>
        <v>45449</v>
      </c>
      <c r="B2366" s="2">
        <f>RSI!B2366</f>
        <v>3.38</v>
      </c>
      <c r="C2366" s="2">
        <f>RSI!I2366</f>
        <v>51.939743510268983</v>
      </c>
      <c r="D2366" s="2">
        <f>MACD!E2366</f>
        <v>-1.5551325397651805E-2</v>
      </c>
      <c r="E2366" s="2">
        <f>MACD!F2366</f>
        <v>-0.1053971466908213</v>
      </c>
      <c r="F2366" s="2">
        <f>'Moving Avg'!D2366</f>
        <v>3.4180000000000001</v>
      </c>
      <c r="G2366" s="2">
        <f>'Moving Avg'!F2366</f>
        <v>3.44</v>
      </c>
      <c r="H2366" s="2">
        <f>'Moving Avg'!G2366</f>
        <v>3.1311999999999989</v>
      </c>
      <c r="I2366" s="2">
        <f>'Moving Avg'!H2366</f>
        <v>3.2691500000000038</v>
      </c>
      <c r="J2366" s="6" t="str">
        <f>OBV!F2366</f>
        <v>BEARISH</v>
      </c>
      <c r="K2366" s="6" t="str">
        <f>OBV!G2366</f>
        <v>NEUTRAL</v>
      </c>
      <c r="L2366" s="6" t="str">
        <f>OBV!H2366</f>
        <v>CONFIRMED BEARISH</v>
      </c>
    </row>
    <row r="2367" spans="1:12" ht="13.5" x14ac:dyDescent="0.25">
      <c r="A2367" s="3">
        <f>RSI!A2367</f>
        <v>45450</v>
      </c>
      <c r="B2367" s="2">
        <f>RSI!B2367</f>
        <v>3.45</v>
      </c>
      <c r="C2367" s="2">
        <f>RSI!I2367</f>
        <v>54.315787015582423</v>
      </c>
      <c r="D2367" s="2">
        <f>MACD!E2367</f>
        <v>1.1496451479367398E-2</v>
      </c>
      <c r="E2367" s="2">
        <f>MACD!F2367</f>
        <v>-8.2018427056783569E-2</v>
      </c>
      <c r="F2367" s="2">
        <f>'Moving Avg'!D2367</f>
        <v>3.4</v>
      </c>
      <c r="G2367" s="2">
        <f>'Moving Avg'!F2367</f>
        <v>3.4569999999999999</v>
      </c>
      <c r="H2367" s="2">
        <f>'Moving Avg'!G2367</f>
        <v>3.1323999999999987</v>
      </c>
      <c r="I2367" s="2">
        <f>'Moving Avg'!H2367</f>
        <v>3.2715000000000036</v>
      </c>
      <c r="J2367" s="6" t="str">
        <f>OBV!F2367</f>
        <v>BEARISH</v>
      </c>
      <c r="K2367" s="6" t="str">
        <f>OBV!G2367</f>
        <v>NEUTRAL</v>
      </c>
      <c r="L2367" s="6" t="str">
        <f>OBV!H2367</f>
        <v>CONFIRMED BEARISH</v>
      </c>
    </row>
    <row r="2368" spans="1:12" ht="13.5" x14ac:dyDescent="0.25">
      <c r="A2368" s="3">
        <f>RSI!A2368</f>
        <v>45453</v>
      </c>
      <c r="B2368" s="2">
        <f>RSI!B2368</f>
        <v>3.45</v>
      </c>
      <c r="C2368" s="2">
        <f>RSI!I2368</f>
        <v>54.315787015582423</v>
      </c>
      <c r="D2368" s="2">
        <f>MACD!E2368</f>
        <v>1.0619394029974139E-2</v>
      </c>
      <c r="E2368" s="2">
        <f>MACD!F2368</f>
        <v>-6.3490862839432033E-2</v>
      </c>
      <c r="F2368" s="2">
        <f>'Moving Avg'!D2368</f>
        <v>3.3820000000000001</v>
      </c>
      <c r="G2368" s="2">
        <f>'Moving Avg'!F2368</f>
        <v>3.4675000000000002</v>
      </c>
      <c r="H2368" s="2">
        <f>'Moving Avg'!G2368</f>
        <v>3.1335999999999986</v>
      </c>
      <c r="I2368" s="2">
        <f>'Moving Avg'!H2368</f>
        <v>3.2742500000000039</v>
      </c>
      <c r="J2368" s="6" t="str">
        <f>OBV!F2368</f>
        <v>BEARISH</v>
      </c>
      <c r="K2368" s="6" t="str">
        <f>OBV!G2368</f>
        <v>NEUTRAL</v>
      </c>
      <c r="L2368" s="6" t="str">
        <f>OBV!H2368</f>
        <v>CONFIRMED BEARISH</v>
      </c>
    </row>
    <row r="2369" spans="1:12" ht="13.5" x14ac:dyDescent="0.25">
      <c r="A2369" s="3">
        <f>RSI!A2369</f>
        <v>45454</v>
      </c>
      <c r="B2369" s="2">
        <f>RSI!B2369</f>
        <v>3.35</v>
      </c>
      <c r="C2369" s="2">
        <f>RSI!I2369</f>
        <v>50.203585699443067</v>
      </c>
      <c r="D2369" s="2">
        <f>MACD!E2369</f>
        <v>3.0494982706033902E-2</v>
      </c>
      <c r="E2369" s="2">
        <f>MACD!F2369</f>
        <v>-4.4693693730338845E-2</v>
      </c>
      <c r="F2369" s="2">
        <f>'Moving Avg'!D2369</f>
        <v>3.3740000000000001</v>
      </c>
      <c r="G2369" s="2">
        <f>'Moving Avg'!F2369</f>
        <v>3.4664999999999999</v>
      </c>
      <c r="H2369" s="2">
        <f>'Moving Avg'!G2369</f>
        <v>3.1357999999999988</v>
      </c>
      <c r="I2369" s="2">
        <f>'Moving Avg'!H2369</f>
        <v>3.276500000000004</v>
      </c>
      <c r="J2369" s="6" t="str">
        <f>OBV!F2369</f>
        <v>BEARISH</v>
      </c>
      <c r="K2369" s="6" t="str">
        <f>OBV!G2369</f>
        <v>NEUTRAL</v>
      </c>
      <c r="L2369" s="6" t="str">
        <f>OBV!H2369</f>
        <v>CONFIRMED BEARISH</v>
      </c>
    </row>
    <row r="2370" spans="1:12" ht="13.5" x14ac:dyDescent="0.25">
      <c r="A2370" s="3">
        <f>RSI!A2370</f>
        <v>45455</v>
      </c>
      <c r="B2370" s="2">
        <f>RSI!B2370</f>
        <v>3.35</v>
      </c>
      <c r="C2370" s="2">
        <f>RSI!I2370</f>
        <v>50.203585699443067</v>
      </c>
      <c r="D2370" s="2">
        <f>MACD!E2370</f>
        <v>6.4238022464131905E-2</v>
      </c>
      <c r="E2370" s="2">
        <f>MACD!F2370</f>
        <v>-2.2907350491444697E-2</v>
      </c>
      <c r="F2370" s="2">
        <f>'Moving Avg'!D2370</f>
        <v>3.3959999999999999</v>
      </c>
      <c r="G2370" s="2">
        <f>'Moving Avg'!F2370</f>
        <v>3.4580000000000006</v>
      </c>
      <c r="H2370" s="2">
        <f>'Moving Avg'!G2370</f>
        <v>3.1407999999999987</v>
      </c>
      <c r="I2370" s="2">
        <f>'Moving Avg'!H2370</f>
        <v>3.2792000000000043</v>
      </c>
      <c r="J2370" s="6" t="str">
        <f>OBV!F2370</f>
        <v>BEARISH</v>
      </c>
      <c r="K2370" s="6" t="str">
        <f>OBV!G2370</f>
        <v>NEUTRAL</v>
      </c>
      <c r="L2370" s="6" t="str">
        <f>OBV!H2370</f>
        <v>BEARISH DIVERGENCE</v>
      </c>
    </row>
    <row r="2371" spans="1:12" ht="13.5" x14ac:dyDescent="0.25">
      <c r="A2371" s="3">
        <f>RSI!A2371</f>
        <v>45456</v>
      </c>
      <c r="B2371" s="2">
        <f>RSI!B2371</f>
        <v>3.4</v>
      </c>
      <c r="C2371" s="2">
        <f>RSI!I2371</f>
        <v>52.297822866545502</v>
      </c>
      <c r="D2371" s="2">
        <f>MACD!E2371</f>
        <v>0.10447273426931813</v>
      </c>
      <c r="E2371" s="2">
        <f>MACD!F2371</f>
        <v>2.5686664607078719E-3</v>
      </c>
      <c r="F2371" s="2">
        <f>'Moving Avg'!D2371</f>
        <v>3.4</v>
      </c>
      <c r="G2371" s="2">
        <f>'Moving Avg'!F2371</f>
        <v>3.4500000000000006</v>
      </c>
      <c r="H2371" s="2">
        <f>'Moving Avg'!G2371</f>
        <v>3.1441999999999997</v>
      </c>
      <c r="I2371" s="2">
        <f>'Moving Avg'!H2371</f>
        <v>3.2822000000000044</v>
      </c>
      <c r="J2371" s="6" t="str">
        <f>OBV!F2371</f>
        <v>BEARISH</v>
      </c>
      <c r="K2371" s="6" t="str">
        <f>OBV!G2371</f>
        <v>NEUTRAL</v>
      </c>
      <c r="L2371" s="6" t="str">
        <f>OBV!H2371</f>
        <v>BEARISH DIVERGENCE</v>
      </c>
    </row>
    <row r="2372" spans="1:12" ht="13.5" x14ac:dyDescent="0.25">
      <c r="A2372" s="3">
        <f>RSI!A2372</f>
        <v>45457</v>
      </c>
      <c r="B2372" s="2">
        <f>RSI!B2372</f>
        <v>3.4</v>
      </c>
      <c r="C2372" s="2">
        <f>RSI!I2372</f>
        <v>52.297822866545502</v>
      </c>
      <c r="D2372" s="2">
        <f>MACD!E2372</f>
        <v>0.1136085029569216</v>
      </c>
      <c r="E2372" s="2">
        <f>MACD!F2372</f>
        <v>2.4776633759950619E-2</v>
      </c>
      <c r="F2372" s="2">
        <f>'Moving Avg'!D2372</f>
        <v>3.3899999999999997</v>
      </c>
      <c r="G2372" s="2">
        <f>'Moving Avg'!F2372</f>
        <v>3.4415000000000013</v>
      </c>
      <c r="H2372" s="2">
        <f>'Moving Avg'!G2372</f>
        <v>3.1475999999999997</v>
      </c>
      <c r="I2372" s="2">
        <f>'Moving Avg'!H2372</f>
        <v>3.2847000000000035</v>
      </c>
      <c r="J2372" s="6" t="str">
        <f>OBV!F2372</f>
        <v>BEARISH</v>
      </c>
      <c r="K2372" s="6" t="str">
        <f>OBV!G2372</f>
        <v>NEUTRAL</v>
      </c>
      <c r="L2372" s="6" t="str">
        <f>OBV!H2372</f>
        <v>CONFIRMED BEARISH</v>
      </c>
    </row>
    <row r="2373" spans="1:12" ht="13.5" x14ac:dyDescent="0.25">
      <c r="A2373" s="3">
        <f>RSI!A2373</f>
        <v>45461</v>
      </c>
      <c r="B2373" s="2">
        <f>RSI!B2373</f>
        <v>3.4</v>
      </c>
      <c r="C2373" s="2">
        <f>RSI!I2373</f>
        <v>52.297822866545502</v>
      </c>
      <c r="D2373" s="2">
        <f>MACD!E2373</f>
        <v>0.12106691428815619</v>
      </c>
      <c r="E2373" s="2">
        <f>MACD!F2373</f>
        <v>4.4034689865591739E-2</v>
      </c>
      <c r="F2373" s="2">
        <f>'Moving Avg'!D2373</f>
        <v>3.38</v>
      </c>
      <c r="G2373" s="2">
        <f>'Moving Avg'!F2373</f>
        <v>3.4410000000000012</v>
      </c>
      <c r="H2373" s="2">
        <f>'Moving Avg'!G2373</f>
        <v>3.1537999999999999</v>
      </c>
      <c r="I2373" s="2">
        <f>'Moving Avg'!H2373</f>
        <v>3.2872000000000039</v>
      </c>
      <c r="J2373" s="6" t="str">
        <f>OBV!F2373</f>
        <v>BEARISH</v>
      </c>
      <c r="K2373" s="6" t="str">
        <f>OBV!G2373</f>
        <v>NEUTRAL</v>
      </c>
      <c r="L2373" s="6" t="str">
        <f>OBV!H2373</f>
        <v>CONFIRMED BEARISH</v>
      </c>
    </row>
    <row r="2374" spans="1:12" ht="13.5" x14ac:dyDescent="0.25">
      <c r="A2374" s="3">
        <f>RSI!A2374</f>
        <v>45462</v>
      </c>
      <c r="B2374" s="2">
        <f>RSI!B2374</f>
        <v>3.5</v>
      </c>
      <c r="C2374" s="2">
        <f>RSI!I2374</f>
        <v>56.832711317627599</v>
      </c>
      <c r="D2374" s="2">
        <f>MACD!E2374</f>
        <v>9.6641830125583361E-2</v>
      </c>
      <c r="E2374" s="2">
        <f>MACD!F2374</f>
        <v>5.4556117917590068E-2</v>
      </c>
      <c r="F2374" s="2">
        <f>'Moving Avg'!D2374</f>
        <v>3.41</v>
      </c>
      <c r="G2374" s="2">
        <f>'Moving Avg'!F2374</f>
        <v>3.4530000000000007</v>
      </c>
      <c r="H2374" s="2">
        <f>'Moving Avg'!G2374</f>
        <v>3.1638000000000002</v>
      </c>
      <c r="I2374" s="2">
        <f>'Moving Avg'!H2374</f>
        <v>3.290200000000004</v>
      </c>
      <c r="J2374" s="6" t="str">
        <f>OBV!F2374</f>
        <v>BULLISH</v>
      </c>
      <c r="K2374" s="6" t="str">
        <f>OBV!G2374</f>
        <v>NEUTRAL</v>
      </c>
      <c r="L2374" s="6" t="str">
        <f>OBV!H2374</f>
        <v>CONFIRMED BULLISH</v>
      </c>
    </row>
    <row r="2375" spans="1:12" ht="13.5" x14ac:dyDescent="0.25">
      <c r="A2375" s="3">
        <f>RSI!A2375</f>
        <v>45463</v>
      </c>
      <c r="B2375" s="2">
        <f>RSI!B2375</f>
        <v>3.5</v>
      </c>
      <c r="C2375" s="2">
        <f>RSI!I2375</f>
        <v>56.832711317627599</v>
      </c>
      <c r="D2375" s="2">
        <f>MACD!E2375</f>
        <v>5.2073552446922911E-2</v>
      </c>
      <c r="E2375" s="2">
        <f>MACD!F2375</f>
        <v>5.405960482345664E-2</v>
      </c>
      <c r="F2375" s="2">
        <f>'Moving Avg'!D2375</f>
        <v>3.44</v>
      </c>
      <c r="G2375" s="2">
        <f>'Moving Avg'!F2375</f>
        <v>3.4579999999999997</v>
      </c>
      <c r="H2375" s="2">
        <f>'Moving Avg'!G2375</f>
        <v>3.1763999999999997</v>
      </c>
      <c r="I2375" s="2">
        <f>'Moving Avg'!H2375</f>
        <v>3.2932000000000041</v>
      </c>
      <c r="J2375" s="6" t="str">
        <f>OBV!F2375</f>
        <v>BULLISH</v>
      </c>
      <c r="K2375" s="6" t="str">
        <f>OBV!G2375</f>
        <v>NEUTRAL</v>
      </c>
      <c r="L2375" s="6" t="str">
        <f>OBV!H2375</f>
        <v>CONFIRMED BULLISH</v>
      </c>
    </row>
    <row r="2376" spans="1:12" ht="13.5" x14ac:dyDescent="0.25">
      <c r="A2376" s="3">
        <f>RSI!A2376</f>
        <v>45464</v>
      </c>
      <c r="B2376" s="2">
        <f>RSI!B2376</f>
        <v>3.55</v>
      </c>
      <c r="C2376" s="2">
        <f>RSI!I2376</f>
        <v>59.088080467357834</v>
      </c>
      <c r="D2376" s="2">
        <f>MACD!E2376</f>
        <v>3.143375024914663E-2</v>
      </c>
      <c r="E2376" s="2">
        <f>MACD!F2376</f>
        <v>4.9534433908594647E-2</v>
      </c>
      <c r="F2376" s="2">
        <f>'Moving Avg'!D2376</f>
        <v>3.47</v>
      </c>
      <c r="G2376" s="2">
        <f>'Moving Avg'!F2376</f>
        <v>3.4589999999999996</v>
      </c>
      <c r="H2376" s="2">
        <f>'Moving Avg'!G2376</f>
        <v>3.19</v>
      </c>
      <c r="I2376" s="2">
        <f>'Moving Avg'!H2376</f>
        <v>3.2969500000000034</v>
      </c>
      <c r="J2376" s="6" t="str">
        <f>OBV!F2376</f>
        <v>BULLISH</v>
      </c>
      <c r="K2376" s="6" t="str">
        <f>OBV!G2376</f>
        <v>STRONG</v>
      </c>
      <c r="L2376" s="6" t="str">
        <f>OBV!H2376</f>
        <v>CONFIRMED BULLISH</v>
      </c>
    </row>
    <row r="2377" spans="1:12" ht="13.5" x14ac:dyDescent="0.25">
      <c r="A2377" s="3">
        <f>RSI!A2377</f>
        <v>45467</v>
      </c>
      <c r="B2377" s="2">
        <f>RSI!B2377</f>
        <v>3.65</v>
      </c>
      <c r="C2377" s="2">
        <f>RSI!I2377</f>
        <v>63.226311523618946</v>
      </c>
      <c r="D2377" s="2">
        <f>MACD!E2377</f>
        <v>1.6329247099901689E-2</v>
      </c>
      <c r="E2377" s="2">
        <f>MACD!F2377</f>
        <v>4.2893396546856054E-2</v>
      </c>
      <c r="F2377" s="2">
        <f>'Moving Avg'!D2377</f>
        <v>3.5199999999999996</v>
      </c>
      <c r="G2377" s="2">
        <f>'Moving Avg'!F2377</f>
        <v>3.464</v>
      </c>
      <c r="H2377" s="2">
        <f>'Moving Avg'!G2377</f>
        <v>3.2032000000000007</v>
      </c>
      <c r="I2377" s="2">
        <f>'Moving Avg'!H2377</f>
        <v>3.3012000000000032</v>
      </c>
      <c r="J2377" s="6" t="str">
        <f>OBV!F2377</f>
        <v>BULLISH</v>
      </c>
      <c r="K2377" s="6" t="str">
        <f>OBV!G2377</f>
        <v>STRONG</v>
      </c>
      <c r="L2377" s="6" t="str">
        <f>OBV!H2377</f>
        <v>CONFIRMED BULLISH</v>
      </c>
    </row>
    <row r="2378" spans="1:12" ht="13.5" x14ac:dyDescent="0.25">
      <c r="A2378" s="3">
        <f>RSI!A2378</f>
        <v>45468</v>
      </c>
      <c r="B2378" s="2">
        <f>RSI!B2378</f>
        <v>3.5</v>
      </c>
      <c r="C2378" s="2">
        <f>RSI!I2378</f>
        <v>54.346347909264672</v>
      </c>
      <c r="D2378" s="2">
        <f>MACD!E2378</f>
        <v>1.3141055206904895E-2</v>
      </c>
      <c r="E2378" s="2">
        <f>MACD!F2378</f>
        <v>3.6942928278865826E-2</v>
      </c>
      <c r="F2378" s="2">
        <f>'Moving Avg'!D2378</f>
        <v>3.5400000000000005</v>
      </c>
      <c r="G2378" s="2">
        <f>'Moving Avg'!F2378</f>
        <v>3.4689999999999999</v>
      </c>
      <c r="H2378" s="2">
        <f>'Moving Avg'!G2378</f>
        <v>3.2134000000000009</v>
      </c>
      <c r="I2378" s="2">
        <f>'Moving Avg'!H2378</f>
        <v>3.3047000000000031</v>
      </c>
      <c r="J2378" s="6" t="str">
        <f>OBV!F2378</f>
        <v>BULLISH</v>
      </c>
      <c r="K2378" s="6" t="str">
        <f>OBV!G2378</f>
        <v>STRONG</v>
      </c>
      <c r="L2378" s="6" t="str">
        <f>OBV!H2378</f>
        <v>CONFIRMED BULLISH</v>
      </c>
    </row>
    <row r="2379" spans="1:12" ht="13.5" x14ac:dyDescent="0.25">
      <c r="A2379" s="3">
        <f>RSI!A2379</f>
        <v>45469</v>
      </c>
      <c r="B2379" s="2">
        <f>RSI!B2379</f>
        <v>3.5</v>
      </c>
      <c r="C2379" s="2">
        <f>RSI!I2379</f>
        <v>54.346347909264672</v>
      </c>
      <c r="D2379" s="2">
        <f>MACD!E2379</f>
        <v>-5.4609875036417677E-3</v>
      </c>
      <c r="E2379" s="2">
        <f>MACD!F2379</f>
        <v>2.8462145122364307E-2</v>
      </c>
      <c r="F2379" s="2">
        <f>'Moving Avg'!D2379</f>
        <v>3.54</v>
      </c>
      <c r="G2379" s="2">
        <f>'Moving Avg'!F2379</f>
        <v>3.4694999999999991</v>
      </c>
      <c r="H2379" s="2">
        <f>'Moving Avg'!G2379</f>
        <v>3.2262000000000004</v>
      </c>
      <c r="I2379" s="2">
        <f>'Moving Avg'!H2379</f>
        <v>3.3082000000000034</v>
      </c>
      <c r="J2379" s="6" t="str">
        <f>OBV!F2379</f>
        <v>BULLISH</v>
      </c>
      <c r="K2379" s="6" t="str">
        <f>OBV!G2379</f>
        <v>STRONG</v>
      </c>
      <c r="L2379" s="6" t="str">
        <f>OBV!H2379</f>
        <v>NEUTRAL</v>
      </c>
    </row>
    <row r="2380" spans="1:12" ht="13.5" x14ac:dyDescent="0.25">
      <c r="A2380" s="3">
        <f>RSI!A2380</f>
        <v>45470</v>
      </c>
      <c r="B2380" s="2">
        <f>RSI!B2380</f>
        <v>3.4</v>
      </c>
      <c r="C2380" s="2">
        <f>RSI!I2380</f>
        <v>49.022928337330555</v>
      </c>
      <c r="D2380" s="2">
        <f>MACD!E2380</f>
        <v>-1.4274998316706977E-2</v>
      </c>
      <c r="E2380" s="2">
        <f>MACD!F2380</f>
        <v>1.9914716434550051E-2</v>
      </c>
      <c r="F2380" s="2">
        <f>'Moving Avg'!D2380</f>
        <v>3.5199999999999996</v>
      </c>
      <c r="G2380" s="2">
        <f>'Moving Avg'!F2380</f>
        <v>3.4594999999999998</v>
      </c>
      <c r="H2380" s="2">
        <f>'Moving Avg'!G2380</f>
        <v>3.2394000000000007</v>
      </c>
      <c r="I2380" s="2">
        <f>'Moving Avg'!H2380</f>
        <v>3.3112000000000035</v>
      </c>
      <c r="J2380" s="6" t="str">
        <f>OBV!F2380</f>
        <v>BEARISH</v>
      </c>
      <c r="K2380" s="6" t="str">
        <f>OBV!G2380</f>
        <v>WEAK</v>
      </c>
      <c r="L2380" s="6" t="str">
        <f>OBV!H2380</f>
        <v>CONFIRMED BEARISH</v>
      </c>
    </row>
    <row r="2381" spans="1:12" ht="13.5" x14ac:dyDescent="0.25">
      <c r="A2381" s="3">
        <f>RSI!A2381</f>
        <v>45471</v>
      </c>
      <c r="B2381" s="2">
        <f>RSI!B2381</f>
        <v>3.55</v>
      </c>
      <c r="C2381" s="2">
        <f>RSI!I2381</f>
        <v>55.98719403682194</v>
      </c>
      <c r="D2381" s="2">
        <f>MACD!E2381</f>
        <v>-2.5006488289145867E-2</v>
      </c>
      <c r="E2381" s="2">
        <f>MACD!F2381</f>
        <v>1.0930475489810867E-2</v>
      </c>
      <c r="F2381" s="2">
        <f>'Moving Avg'!D2381</f>
        <v>3.5200000000000005</v>
      </c>
      <c r="G2381" s="2">
        <f>'Moving Avg'!F2381</f>
        <v>3.4519999999999995</v>
      </c>
      <c r="H2381" s="2">
        <f>'Moving Avg'!G2381</f>
        <v>3.2580000000000013</v>
      </c>
      <c r="I2381" s="2">
        <f>'Moving Avg'!H2381</f>
        <v>3.3149500000000027</v>
      </c>
      <c r="J2381" s="6" t="str">
        <f>OBV!F2381</f>
        <v>BEARISH</v>
      </c>
      <c r="K2381" s="6" t="str">
        <f>OBV!G2381</f>
        <v>WEAK</v>
      </c>
      <c r="L2381" s="6" t="str">
        <f>OBV!H2381</f>
        <v>NEUTRAL</v>
      </c>
    </row>
    <row r="2382" spans="1:12" ht="13.5" x14ac:dyDescent="0.25">
      <c r="A2382" s="3">
        <f>RSI!A2382</f>
        <v>45474</v>
      </c>
      <c r="B2382" s="2">
        <f>RSI!B2382</f>
        <v>3.69</v>
      </c>
      <c r="C2382" s="2">
        <f>RSI!I2382</f>
        <v>61.301171690154931</v>
      </c>
      <c r="D2382" s="2">
        <f>MACD!E2382</f>
        <v>-4.5209148657419984E-2</v>
      </c>
      <c r="E2382" s="2">
        <f>MACD!F2382</f>
        <v>-2.9744933963530423E-4</v>
      </c>
      <c r="F2382" s="2">
        <f>'Moving Avg'!D2382</f>
        <v>3.528</v>
      </c>
      <c r="G2382" s="2">
        <f>'Moving Avg'!F2382</f>
        <v>3.4594999999999998</v>
      </c>
      <c r="H2382" s="2">
        <f>'Moving Avg'!G2382</f>
        <v>3.281600000000001</v>
      </c>
      <c r="I2382" s="2">
        <f>'Moving Avg'!H2382</f>
        <v>3.3194000000000035</v>
      </c>
      <c r="J2382" s="6" t="str">
        <f>OBV!F2382</f>
        <v>BEARISH</v>
      </c>
      <c r="K2382" s="6" t="str">
        <f>OBV!G2382</f>
        <v>WEAK</v>
      </c>
      <c r="L2382" s="6" t="str">
        <f>OBV!H2382</f>
        <v>BEARISH DIVERGENCE</v>
      </c>
    </row>
    <row r="2383" spans="1:12" ht="13.5" x14ac:dyDescent="0.25">
      <c r="A2383" s="3">
        <f>RSI!A2383</f>
        <v>45475</v>
      </c>
      <c r="B2383" s="2">
        <f>RSI!B2383</f>
        <v>3.69</v>
      </c>
      <c r="C2383" s="2">
        <f>RSI!I2383</f>
        <v>61.301171690154938</v>
      </c>
      <c r="D2383" s="2">
        <f>MACD!E2383</f>
        <v>-6.3827083149287756E-2</v>
      </c>
      <c r="E2383" s="2">
        <f>MACD!F2383</f>
        <v>-1.3003376101565794E-2</v>
      </c>
      <c r="F2383" s="2">
        <f>'Moving Avg'!D2383</f>
        <v>3.5659999999999998</v>
      </c>
      <c r="G2383" s="2">
        <f>'Moving Avg'!F2383</f>
        <v>3.4669999999999996</v>
      </c>
      <c r="H2383" s="2">
        <f>'Moving Avg'!G2383</f>
        <v>3.3030000000000008</v>
      </c>
      <c r="I2383" s="2">
        <f>'Moving Avg'!H2383</f>
        <v>3.3231000000000033</v>
      </c>
      <c r="J2383" s="6" t="str">
        <f>OBV!F2383</f>
        <v>BEARISH</v>
      </c>
      <c r="K2383" s="6" t="str">
        <f>OBV!G2383</f>
        <v>WEAK</v>
      </c>
      <c r="L2383" s="6" t="str">
        <f>OBV!H2383</f>
        <v>BEARISH DIVERGENCE</v>
      </c>
    </row>
    <row r="2384" spans="1:12" ht="13.5" x14ac:dyDescent="0.25">
      <c r="A2384" s="3">
        <f>RSI!A2384</f>
        <v>45476</v>
      </c>
      <c r="B2384" s="2">
        <f>RSI!B2384</f>
        <v>3.69</v>
      </c>
      <c r="C2384" s="2">
        <f>RSI!I2384</f>
        <v>61.301171690154938</v>
      </c>
      <c r="D2384" s="2">
        <f>MACD!E2384</f>
        <v>-6.5606637715288851E-2</v>
      </c>
      <c r="E2384" s="2">
        <f>MACD!F2384</f>
        <v>-2.3524028424310409E-2</v>
      </c>
      <c r="F2384" s="2">
        <f>'Moving Avg'!D2384</f>
        <v>3.6040000000000001</v>
      </c>
      <c r="G2384" s="2">
        <f>'Moving Avg'!F2384</f>
        <v>3.4819999999999993</v>
      </c>
      <c r="H2384" s="2">
        <f>'Moving Avg'!G2384</f>
        <v>3.3222000000000009</v>
      </c>
      <c r="I2384" s="2">
        <f>'Moving Avg'!H2384</f>
        <v>3.3266500000000034</v>
      </c>
      <c r="J2384" s="6" t="str">
        <f>OBV!F2384</f>
        <v>BEARISH</v>
      </c>
      <c r="K2384" s="6" t="str">
        <f>OBV!G2384</f>
        <v>WEAK</v>
      </c>
      <c r="L2384" s="6" t="str">
        <f>OBV!H2384</f>
        <v>BEARISH DIVERGENCE</v>
      </c>
    </row>
    <row r="2385" spans="1:12" ht="13.5" x14ac:dyDescent="0.25">
      <c r="A2385" s="3">
        <f>RSI!A2385</f>
        <v>45477</v>
      </c>
      <c r="B2385" s="2">
        <f>RSI!B2385</f>
        <v>3.6</v>
      </c>
      <c r="C2385" s="2">
        <f>RSI!I2385</f>
        <v>55.88372624025947</v>
      </c>
      <c r="D2385" s="2">
        <f>MACD!E2385</f>
        <v>-6.1751797130642938E-2</v>
      </c>
      <c r="E2385" s="2">
        <f>MACD!F2385</f>
        <v>-3.1169582165576918E-2</v>
      </c>
      <c r="F2385" s="2">
        <f>'Moving Avg'!D2385</f>
        <v>3.6439999999999997</v>
      </c>
      <c r="G2385" s="2">
        <f>'Moving Avg'!F2385</f>
        <v>3.4999999999999987</v>
      </c>
      <c r="H2385" s="2">
        <f>'Moving Avg'!G2385</f>
        <v>3.3396000000000008</v>
      </c>
      <c r="I2385" s="2">
        <f>'Moving Avg'!H2385</f>
        <v>3.3296500000000036</v>
      </c>
      <c r="J2385" s="6" t="str">
        <f>OBV!F2385</f>
        <v>BEARISH</v>
      </c>
      <c r="K2385" s="6" t="str">
        <f>OBV!G2385</f>
        <v>NEUTRAL</v>
      </c>
      <c r="L2385" s="6" t="str">
        <f>OBV!H2385</f>
        <v>BEARISH DIVERGENCE</v>
      </c>
    </row>
    <row r="2386" spans="1:12" ht="13.5" x14ac:dyDescent="0.25">
      <c r="A2386" s="3">
        <f>RSI!A2386</f>
        <v>45478</v>
      </c>
      <c r="B2386" s="2">
        <f>RSI!B2386</f>
        <v>3.65</v>
      </c>
      <c r="C2386" s="2">
        <f>RSI!I2386</f>
        <v>58.099169252951292</v>
      </c>
      <c r="D2386" s="2">
        <f>MACD!E2386</f>
        <v>-5.5178895850584553E-2</v>
      </c>
      <c r="E2386" s="2">
        <f>MACD!F2386</f>
        <v>-3.5971444902578448E-2</v>
      </c>
      <c r="F2386" s="2">
        <f>'Moving Avg'!D2386</f>
        <v>3.6640000000000001</v>
      </c>
      <c r="G2386" s="2">
        <f>'Moving Avg'!F2386</f>
        <v>3.5134999999999992</v>
      </c>
      <c r="H2386" s="2">
        <f>'Moving Avg'!G2386</f>
        <v>3.3556000000000008</v>
      </c>
      <c r="I2386" s="2">
        <f>'Moving Avg'!H2386</f>
        <v>3.3322500000000042</v>
      </c>
      <c r="J2386" s="6" t="str">
        <f>OBV!F2386</f>
        <v>BEARISH</v>
      </c>
      <c r="K2386" s="6" t="str">
        <f>OBV!G2386</f>
        <v>NEUTRAL</v>
      </c>
      <c r="L2386" s="6" t="str">
        <f>OBV!H2386</f>
        <v>BEARISH DIVERGENCE</v>
      </c>
    </row>
    <row r="2387" spans="1:12" ht="13.5" x14ac:dyDescent="0.25">
      <c r="A2387" s="3">
        <f>RSI!A2387</f>
        <v>45481</v>
      </c>
      <c r="B2387" s="2">
        <f>RSI!B2387</f>
        <v>3.49</v>
      </c>
      <c r="C2387" s="2">
        <f>RSI!I2387</f>
        <v>49.527879843338262</v>
      </c>
      <c r="D2387" s="2">
        <f>MACD!E2387</f>
        <v>-2.3303501447683228E-2</v>
      </c>
      <c r="E2387" s="2">
        <f>MACD!F2387</f>
        <v>-3.3437856211599407E-2</v>
      </c>
      <c r="F2387" s="2">
        <f>'Moving Avg'!D2387</f>
        <v>3.6240000000000001</v>
      </c>
      <c r="G2387" s="2">
        <f>'Moving Avg'!F2387</f>
        <v>3.5154999999999994</v>
      </c>
      <c r="H2387" s="2">
        <f>'Moving Avg'!G2387</f>
        <v>3.3684000000000007</v>
      </c>
      <c r="I2387" s="2">
        <f>'Moving Avg'!H2387</f>
        <v>3.3349500000000041</v>
      </c>
      <c r="J2387" s="6" t="str">
        <f>OBV!F2387</f>
        <v>BEARISH</v>
      </c>
      <c r="K2387" s="6" t="str">
        <f>OBV!G2387</f>
        <v>NEUTRAL</v>
      </c>
      <c r="L2387" s="6" t="str">
        <f>OBV!H2387</f>
        <v>CONFIRMED BEARISH</v>
      </c>
    </row>
    <row r="2388" spans="1:12" ht="13.5" x14ac:dyDescent="0.25">
      <c r="A2388" s="3">
        <f>RSI!A2388</f>
        <v>45482</v>
      </c>
      <c r="B2388" s="2">
        <f>RSI!B2388</f>
        <v>3.6</v>
      </c>
      <c r="C2388" s="2">
        <f>RSI!I2388</f>
        <v>54.497971322909159</v>
      </c>
      <c r="D2388" s="2">
        <f>MACD!E2388</f>
        <v>-2.7466044277915103E-2</v>
      </c>
      <c r="E2388" s="2">
        <f>MACD!F2388</f>
        <v>-3.2243493824862551E-2</v>
      </c>
      <c r="F2388" s="2">
        <f>'Moving Avg'!D2388</f>
        <v>3.6060000000000003</v>
      </c>
      <c r="G2388" s="2">
        <f>'Moving Avg'!F2388</f>
        <v>3.5229999999999988</v>
      </c>
      <c r="H2388" s="2">
        <f>'Moving Avg'!G2388</f>
        <v>3.3810000000000002</v>
      </c>
      <c r="I2388" s="2">
        <f>'Moving Avg'!H2388</f>
        <v>3.3384500000000035</v>
      </c>
      <c r="J2388" s="6" t="str">
        <f>OBV!F2388</f>
        <v>BEARISH</v>
      </c>
      <c r="K2388" s="6" t="str">
        <f>OBV!G2388</f>
        <v>NEUTRAL</v>
      </c>
      <c r="L2388" s="6" t="str">
        <f>OBV!H2388</f>
        <v>CONFIRMED BEARISH</v>
      </c>
    </row>
    <row r="2389" spans="1:12" ht="13.5" x14ac:dyDescent="0.25">
      <c r="A2389" s="3">
        <f>RSI!A2389</f>
        <v>45483</v>
      </c>
      <c r="B2389" s="2">
        <f>RSI!B2389</f>
        <v>3.6</v>
      </c>
      <c r="C2389" s="2">
        <f>RSI!I2389</f>
        <v>54.497971322909159</v>
      </c>
      <c r="D2389" s="2">
        <f>MACD!E2389</f>
        <v>-3.1553893569089997E-2</v>
      </c>
      <c r="E2389" s="2">
        <f>MACD!F2389</f>
        <v>-3.210557377370804E-2</v>
      </c>
      <c r="F2389" s="2">
        <f>'Moving Avg'!D2389</f>
        <v>3.5880000000000001</v>
      </c>
      <c r="G2389" s="2">
        <f>'Moving Avg'!F2389</f>
        <v>3.535499999999999</v>
      </c>
      <c r="H2389" s="2">
        <f>'Moving Avg'!G2389</f>
        <v>3.3932000000000007</v>
      </c>
      <c r="I2389" s="2">
        <f>'Moving Avg'!H2389</f>
        <v>3.341100000000004</v>
      </c>
      <c r="J2389" s="6" t="str">
        <f>OBV!F2389</f>
        <v>BEARISH</v>
      </c>
      <c r="K2389" s="6" t="str">
        <f>OBV!G2389</f>
        <v>NEUTRAL</v>
      </c>
      <c r="L2389" s="6" t="str">
        <f>OBV!H2389</f>
        <v>CONFIRMED BEARISH</v>
      </c>
    </row>
    <row r="2390" spans="1:12" ht="13.5" x14ac:dyDescent="0.25">
      <c r="A2390" s="3">
        <f>RSI!A2390</f>
        <v>45484</v>
      </c>
      <c r="B2390" s="2">
        <f>RSI!B2390</f>
        <v>3.6</v>
      </c>
      <c r="C2390" s="2">
        <f>RSI!I2390</f>
        <v>54.497971322909159</v>
      </c>
      <c r="D2390" s="2">
        <f>MACD!E2390</f>
        <v>-5.0921252488738578E-2</v>
      </c>
      <c r="E2390" s="2">
        <f>MACD!F2390</f>
        <v>-3.5868709516714149E-2</v>
      </c>
      <c r="F2390" s="2">
        <f>'Moving Avg'!D2390</f>
        <v>3.5880000000000001</v>
      </c>
      <c r="G2390" s="2">
        <f>'Moving Avg'!F2390</f>
        <v>3.5479999999999992</v>
      </c>
      <c r="H2390" s="2">
        <f>'Moving Avg'!G2390</f>
        <v>3.4080000000000008</v>
      </c>
      <c r="I2390" s="2">
        <f>'Moving Avg'!H2390</f>
        <v>3.3446000000000042</v>
      </c>
      <c r="J2390" s="6" t="str">
        <f>OBV!F2390</f>
        <v>BULLISH</v>
      </c>
      <c r="K2390" s="6" t="str">
        <f>OBV!G2390</f>
        <v>NEUTRAL</v>
      </c>
      <c r="L2390" s="6" t="str">
        <f>OBV!H2390</f>
        <v>NEUTRAL</v>
      </c>
    </row>
    <row r="2391" spans="1:12" ht="13.5" x14ac:dyDescent="0.25">
      <c r="A2391" s="3">
        <f>RSI!A2391</f>
        <v>45485</v>
      </c>
      <c r="B2391" s="2">
        <f>RSI!B2391</f>
        <v>3.6</v>
      </c>
      <c r="C2391" s="2">
        <f>RSI!I2391</f>
        <v>54.497971322909159</v>
      </c>
      <c r="D2391" s="2">
        <f>MACD!E2391</f>
        <v>-4.4717089220784878E-2</v>
      </c>
      <c r="E2391" s="2">
        <f>MACD!F2391</f>
        <v>-3.7638385457528296E-2</v>
      </c>
      <c r="F2391" s="2">
        <f>'Moving Avg'!D2391</f>
        <v>3.5780000000000003</v>
      </c>
      <c r="G2391" s="2">
        <f>'Moving Avg'!F2391</f>
        <v>3.5579999999999989</v>
      </c>
      <c r="H2391" s="2">
        <f>'Moving Avg'!G2391</f>
        <v>3.4252000000000002</v>
      </c>
      <c r="I2391" s="2">
        <f>'Moving Avg'!H2391</f>
        <v>3.3486000000000042</v>
      </c>
      <c r="J2391" s="6" t="str">
        <f>OBV!F2391</f>
        <v>BULLISH</v>
      </c>
      <c r="K2391" s="6" t="str">
        <f>OBV!G2391</f>
        <v>NEUTRAL</v>
      </c>
      <c r="L2391" s="6" t="str">
        <f>OBV!H2391</f>
        <v>BULLISH DIVERGENCE</v>
      </c>
    </row>
    <row r="2392" spans="1:12" ht="13.5" x14ac:dyDescent="0.25">
      <c r="A2392" s="3">
        <f>RSI!A2392</f>
        <v>45488</v>
      </c>
      <c r="B2392" s="2">
        <f>RSI!B2392</f>
        <v>3.6</v>
      </c>
      <c r="C2392" s="2">
        <f>RSI!I2392</f>
        <v>54.497971322909159</v>
      </c>
      <c r="D2392" s="2">
        <f>MACD!E2392</f>
        <v>-1.8378020116595728E-2</v>
      </c>
      <c r="E2392" s="2">
        <f>MACD!F2392</f>
        <v>-3.3786312389341787E-2</v>
      </c>
      <c r="F2392" s="2">
        <f>'Moving Avg'!D2392</f>
        <v>3.6</v>
      </c>
      <c r="G2392" s="2">
        <f>'Moving Avg'!F2392</f>
        <v>3.5679999999999992</v>
      </c>
      <c r="H2392" s="2">
        <f>'Moving Avg'!G2392</f>
        <v>3.4424000000000001</v>
      </c>
      <c r="I2392" s="2">
        <f>'Moving Avg'!H2392</f>
        <v>3.3518000000000048</v>
      </c>
      <c r="J2392" s="6" t="str">
        <f>OBV!F2392</f>
        <v>BULLISH</v>
      </c>
      <c r="K2392" s="6" t="str">
        <f>OBV!G2392</f>
        <v>NEUTRAL</v>
      </c>
      <c r="L2392" s="6" t="str">
        <f>OBV!H2392</f>
        <v>CONFIRMED BULLISH</v>
      </c>
    </row>
    <row r="2393" spans="1:12" ht="13.5" x14ac:dyDescent="0.25">
      <c r="A2393" s="3">
        <f>RSI!A2393</f>
        <v>45489</v>
      </c>
      <c r="B2393" s="2">
        <f>RSI!B2393</f>
        <v>3.64</v>
      </c>
      <c r="C2393" s="2">
        <f>RSI!I2393</f>
        <v>56.741713097574674</v>
      </c>
      <c r="D2393" s="2">
        <f>MACD!E2393</f>
        <v>5.3011687519477491E-4</v>
      </c>
      <c r="E2393" s="2">
        <f>MACD!F2393</f>
        <v>-2.6923026536434476E-2</v>
      </c>
      <c r="F2393" s="2">
        <f>'Moving Avg'!D2393</f>
        <v>3.6079999999999997</v>
      </c>
      <c r="G2393" s="2">
        <f>'Moving Avg'!F2393</f>
        <v>3.5799999999999996</v>
      </c>
      <c r="H2393" s="2">
        <f>'Moving Avg'!G2393</f>
        <v>3.4603999999999995</v>
      </c>
      <c r="I2393" s="2">
        <f>'Moving Avg'!H2393</f>
        <v>3.3552000000000044</v>
      </c>
      <c r="J2393" s="6" t="str">
        <f>OBV!F2393</f>
        <v>BULLISH</v>
      </c>
      <c r="K2393" s="6" t="str">
        <f>OBV!G2393</f>
        <v>NEUTRAL</v>
      </c>
      <c r="L2393" s="6" t="str">
        <f>OBV!H2393</f>
        <v>CONFIRMED BULLISH</v>
      </c>
    </row>
    <row r="2394" spans="1:12" ht="13.5" x14ac:dyDescent="0.25">
      <c r="A2394" s="3">
        <f>RSI!A2394</f>
        <v>45490</v>
      </c>
      <c r="B2394" s="2">
        <f>RSI!B2394</f>
        <v>3.64</v>
      </c>
      <c r="C2394" s="2">
        <f>RSI!I2394</f>
        <v>56.741713097574674</v>
      </c>
      <c r="D2394" s="2">
        <f>MACD!E2394</f>
        <v>1.5907943670754321E-2</v>
      </c>
      <c r="E2394" s="2">
        <f>MACD!F2394</f>
        <v>-1.8356832494996717E-2</v>
      </c>
      <c r="F2394" s="2">
        <f>'Moving Avg'!D2394</f>
        <v>3.6160000000000005</v>
      </c>
      <c r="G2394" s="2">
        <f>'Moving Avg'!F2394</f>
        <v>3.5870000000000006</v>
      </c>
      <c r="H2394" s="2">
        <f>'Moving Avg'!G2394</f>
        <v>3.4759999999999991</v>
      </c>
      <c r="I2394" s="2">
        <f>'Moving Avg'!H2394</f>
        <v>3.3588500000000039</v>
      </c>
      <c r="J2394" s="6" t="str">
        <f>OBV!F2394</f>
        <v>BULLISH</v>
      </c>
      <c r="K2394" s="6" t="str">
        <f>OBV!G2394</f>
        <v>NEUTRAL</v>
      </c>
      <c r="L2394" s="6" t="str">
        <f>OBV!H2394</f>
        <v>CONFIRMED BULLISH</v>
      </c>
    </row>
    <row r="2395" spans="1:12" ht="13.5" x14ac:dyDescent="0.25">
      <c r="A2395" s="3">
        <f>RSI!A2395</f>
        <v>45491</v>
      </c>
      <c r="B2395" s="2">
        <f>RSI!B2395</f>
        <v>3.64</v>
      </c>
      <c r="C2395" s="2">
        <f>RSI!I2395</f>
        <v>56.741713097574674</v>
      </c>
      <c r="D2395" s="2">
        <f>MACD!E2395</f>
        <v>1.4498458183848761E-2</v>
      </c>
      <c r="E2395" s="2">
        <f>MACD!F2395</f>
        <v>-1.1785774359227622E-2</v>
      </c>
      <c r="F2395" s="2">
        <f>'Moving Avg'!D2395</f>
        <v>3.6240000000000001</v>
      </c>
      <c r="G2395" s="2">
        <f>'Moving Avg'!F2395</f>
        <v>3.5940000000000003</v>
      </c>
      <c r="H2395" s="2">
        <f>'Moving Avg'!G2395</f>
        <v>3.489199999999999</v>
      </c>
      <c r="I2395" s="2">
        <f>'Moving Avg'!H2395</f>
        <v>3.3625000000000038</v>
      </c>
      <c r="J2395" s="6" t="str">
        <f>OBV!F2395</f>
        <v>BULLISH</v>
      </c>
      <c r="K2395" s="6" t="str">
        <f>OBV!G2395</f>
        <v>NEUTRAL</v>
      </c>
      <c r="L2395" s="6" t="str">
        <f>OBV!H2395</f>
        <v>CONFIRMED BULLISH</v>
      </c>
    </row>
    <row r="2396" spans="1:12" ht="13.5" x14ac:dyDescent="0.25">
      <c r="A2396" s="3">
        <f>RSI!A2396</f>
        <v>45492</v>
      </c>
      <c r="B2396" s="2">
        <f>RSI!B2396</f>
        <v>3.64</v>
      </c>
      <c r="C2396" s="2">
        <f>RSI!I2396</f>
        <v>56.741713097574674</v>
      </c>
      <c r="D2396" s="2">
        <f>MACD!E2396</f>
        <v>2.0465403079477085E-2</v>
      </c>
      <c r="E2396" s="2">
        <f>MACD!F2396</f>
        <v>-5.3355388714866822E-3</v>
      </c>
      <c r="F2396" s="2">
        <f>'Moving Avg'!D2396</f>
        <v>3.6320000000000001</v>
      </c>
      <c r="G2396" s="2">
        <f>'Moving Avg'!F2396</f>
        <v>3.5985000000000005</v>
      </c>
      <c r="H2396" s="2">
        <f>'Moving Avg'!G2396</f>
        <v>3.5023999999999988</v>
      </c>
      <c r="I2396" s="2">
        <f>'Moving Avg'!H2396</f>
        <v>3.3653000000000035</v>
      </c>
      <c r="J2396" s="6" t="str">
        <f>OBV!F2396</f>
        <v>BULLISH</v>
      </c>
      <c r="K2396" s="6" t="str">
        <f>OBV!G2396</f>
        <v>NEUTRAL</v>
      </c>
      <c r="L2396" s="6" t="str">
        <f>OBV!H2396</f>
        <v>CONFIRMED BULLISH</v>
      </c>
    </row>
    <row r="2397" spans="1:12" ht="13.5" x14ac:dyDescent="0.25">
      <c r="A2397" s="3">
        <f>RSI!A2397</f>
        <v>45495</v>
      </c>
      <c r="B2397" s="2">
        <f>RSI!B2397</f>
        <v>3.64</v>
      </c>
      <c r="C2397" s="2">
        <f>RSI!I2397</f>
        <v>56.741713097574674</v>
      </c>
      <c r="D2397" s="2">
        <f>MACD!E2397</f>
        <v>4.0571143839418511E-4</v>
      </c>
      <c r="E2397" s="2">
        <f>MACD!F2397</f>
        <v>-4.1872888095105089E-3</v>
      </c>
      <c r="F2397" s="2">
        <f>'Moving Avg'!D2397</f>
        <v>3.6399999999999997</v>
      </c>
      <c r="G2397" s="2">
        <f>'Moving Avg'!F2397</f>
        <v>3.5980000000000003</v>
      </c>
      <c r="H2397" s="2">
        <f>'Moving Avg'!G2397</f>
        <v>3.5129999999999986</v>
      </c>
      <c r="I2397" s="2">
        <f>'Moving Avg'!H2397</f>
        <v>3.3672000000000035</v>
      </c>
      <c r="J2397" s="6" t="str">
        <f>OBV!F2397</f>
        <v>BULLISH</v>
      </c>
      <c r="K2397" s="6" t="str">
        <f>OBV!G2397</f>
        <v>NEUTRAL</v>
      </c>
      <c r="L2397" s="6" t="str">
        <f>OBV!H2397</f>
        <v>CONFIRMED BULLISH</v>
      </c>
    </row>
    <row r="2398" spans="1:12" ht="13.5" x14ac:dyDescent="0.25">
      <c r="A2398" s="3">
        <f>RSI!A2398</f>
        <v>45496</v>
      </c>
      <c r="B2398" s="2">
        <f>RSI!B2398</f>
        <v>3.75</v>
      </c>
      <c r="C2398" s="2">
        <f>RSI!I2398</f>
        <v>63.84373196846159</v>
      </c>
      <c r="D2398" s="2">
        <f>MACD!E2398</f>
        <v>-8.2496676130348057E-3</v>
      </c>
      <c r="E2398" s="2">
        <f>MACD!F2398</f>
        <v>-4.9997645702153683E-3</v>
      </c>
      <c r="F2398" s="2">
        <f>'Moving Avg'!D2398</f>
        <v>3.6620000000000004</v>
      </c>
      <c r="G2398" s="2">
        <f>'Moving Avg'!F2398</f>
        <v>3.6105000000000005</v>
      </c>
      <c r="H2398" s="2">
        <f>'Moving Avg'!G2398</f>
        <v>3.5231999999999988</v>
      </c>
      <c r="I2398" s="2">
        <f>'Moving Avg'!H2398</f>
        <v>3.3696500000000036</v>
      </c>
      <c r="J2398" s="6" t="str">
        <f>OBV!F2398</f>
        <v>BULLISH</v>
      </c>
      <c r="K2398" s="6" t="str">
        <f>OBV!G2398</f>
        <v>STRONG</v>
      </c>
      <c r="L2398" s="6" t="str">
        <f>OBV!H2398</f>
        <v>CONFIRMED BULLISH</v>
      </c>
    </row>
    <row r="2399" spans="1:12" ht="13.5" x14ac:dyDescent="0.25">
      <c r="A2399" s="3">
        <f>RSI!A2399</f>
        <v>45497</v>
      </c>
      <c r="B2399" s="2">
        <f>RSI!B2399</f>
        <v>3.9</v>
      </c>
      <c r="C2399" s="2">
        <f>RSI!I2399</f>
        <v>70.867543753410388</v>
      </c>
      <c r="D2399" s="2">
        <f>MACD!E2399</f>
        <v>-2.7757447011014236E-2</v>
      </c>
      <c r="E2399" s="2">
        <f>MACD!F2399</f>
        <v>-9.5513010583751431E-3</v>
      </c>
      <c r="F2399" s="2">
        <f>'Moving Avg'!D2399</f>
        <v>3.714</v>
      </c>
      <c r="G2399" s="2">
        <f>'Moving Avg'!F2399</f>
        <v>3.6305000000000005</v>
      </c>
      <c r="H2399" s="2">
        <f>'Moving Avg'!G2399</f>
        <v>3.5337999999999981</v>
      </c>
      <c r="I2399" s="2">
        <f>'Moving Avg'!H2399</f>
        <v>3.3726500000000037</v>
      </c>
      <c r="J2399" s="6" t="str">
        <f>OBV!F2399</f>
        <v>BULLISH</v>
      </c>
      <c r="K2399" s="6" t="str">
        <f>OBV!G2399</f>
        <v>STRONG</v>
      </c>
      <c r="L2399" s="6" t="str">
        <f>OBV!H2399</f>
        <v>CONFIRMED BULLISH</v>
      </c>
    </row>
    <row r="2400" spans="1:12" ht="13.5" x14ac:dyDescent="0.25">
      <c r="A2400" s="3">
        <f>RSI!A2400</f>
        <v>45499</v>
      </c>
      <c r="B2400" s="2">
        <f>RSI!B2400</f>
        <v>3.96</v>
      </c>
      <c r="C2400" s="2">
        <f>RSI!I2400</f>
        <v>73.117163108440039</v>
      </c>
      <c r="D2400" s="2">
        <f>MACD!E2400</f>
        <v>-5.0588243439505298E-2</v>
      </c>
      <c r="E2400" s="2">
        <f>MACD!F2400</f>
        <v>-1.7758689534601177E-2</v>
      </c>
      <c r="F2400" s="2">
        <f>'Moving Avg'!D2400</f>
        <v>3.778</v>
      </c>
      <c r="G2400" s="2">
        <f>'Moving Avg'!F2400</f>
        <v>3.6585000000000001</v>
      </c>
      <c r="H2400" s="2">
        <f>'Moving Avg'!G2400</f>
        <v>3.5425999999999989</v>
      </c>
      <c r="I2400" s="2">
        <f>'Moving Avg'!H2400</f>
        <v>3.3757000000000037</v>
      </c>
      <c r="J2400" s="6" t="str">
        <f>OBV!F2400</f>
        <v>BULLISH</v>
      </c>
      <c r="K2400" s="6" t="str">
        <f>OBV!G2400</f>
        <v>STRONG</v>
      </c>
      <c r="L2400" s="6" t="str">
        <f>OBV!H2400</f>
        <v>CONFIRMED BULLISH</v>
      </c>
    </row>
    <row r="2401" spans="1:12" ht="13.5" x14ac:dyDescent="0.25">
      <c r="A2401" s="3">
        <f>RSI!A2401</f>
        <v>45502</v>
      </c>
      <c r="B2401" s="2">
        <f>RSI!B2401</f>
        <v>4.0999999999999996</v>
      </c>
      <c r="C2401" s="2">
        <f>RSI!I2401</f>
        <v>77.485833500115504</v>
      </c>
      <c r="D2401" s="2">
        <f>MACD!E2401</f>
        <v>-8.2372049832887484E-2</v>
      </c>
      <c r="E2401" s="2">
        <f>MACD!F2401</f>
        <v>-3.0681361594258438E-2</v>
      </c>
      <c r="F2401" s="2">
        <f>'Moving Avg'!D2401</f>
        <v>3.87</v>
      </c>
      <c r="G2401" s="2">
        <f>'Moving Avg'!F2401</f>
        <v>3.6859999999999999</v>
      </c>
      <c r="H2401" s="2">
        <f>'Moving Avg'!G2401</f>
        <v>3.5533999999999986</v>
      </c>
      <c r="I2401" s="2">
        <f>'Moving Avg'!H2401</f>
        <v>3.3794500000000038</v>
      </c>
      <c r="J2401" s="6" t="str">
        <f>OBV!F2401</f>
        <v>BULLISH</v>
      </c>
      <c r="K2401" s="6" t="str">
        <f>OBV!G2401</f>
        <v>STRONG</v>
      </c>
      <c r="L2401" s="6" t="str">
        <f>OBV!H2401</f>
        <v>CONFIRMED BULLISH</v>
      </c>
    </row>
    <row r="2402" spans="1:12" ht="13.5" x14ac:dyDescent="0.25">
      <c r="A2402" s="3">
        <f>RSI!A2402</f>
        <v>45503</v>
      </c>
      <c r="B2402" s="2">
        <f>RSI!B2402</f>
        <v>4.18</v>
      </c>
      <c r="C2402" s="2">
        <f>RSI!I2402</f>
        <v>79.532665097967566</v>
      </c>
      <c r="D2402" s="2">
        <f>MACD!E2402</f>
        <v>-0.11795911125410807</v>
      </c>
      <c r="E2402" s="2">
        <f>MACD!F2402</f>
        <v>-4.8136911526228371E-2</v>
      </c>
      <c r="F2402" s="2">
        <f>'Moving Avg'!D2402</f>
        <v>3.9780000000000002</v>
      </c>
      <c r="G2402" s="2">
        <f>'Moving Avg'!F2402</f>
        <v>3.7105000000000006</v>
      </c>
      <c r="H2402" s="2">
        <f>'Moving Avg'!G2402</f>
        <v>3.565599999999999</v>
      </c>
      <c r="I2402" s="2">
        <f>'Moving Avg'!H2402</f>
        <v>3.3846000000000038</v>
      </c>
      <c r="J2402" s="6" t="str">
        <f>OBV!F2402</f>
        <v>BULLISH</v>
      </c>
      <c r="K2402" s="6" t="str">
        <f>OBV!G2402</f>
        <v>STRONG</v>
      </c>
      <c r="L2402" s="6" t="str">
        <f>OBV!H2402</f>
        <v>CONFIRMED BULLISH</v>
      </c>
    </row>
    <row r="2403" spans="1:12" ht="13.5" x14ac:dyDescent="0.25">
      <c r="A2403" s="3">
        <f>RSI!A2403</f>
        <v>45504</v>
      </c>
      <c r="B2403" s="2">
        <f>RSI!B2403</f>
        <v>4.25</v>
      </c>
      <c r="C2403" s="2">
        <f>RSI!I2403</f>
        <v>81.147704814615906</v>
      </c>
      <c r="D2403" s="2">
        <f>MACD!E2403</f>
        <v>-0.15013747434761004</v>
      </c>
      <c r="E2403" s="2">
        <f>MACD!F2403</f>
        <v>-6.8537024090504717E-2</v>
      </c>
      <c r="F2403" s="2">
        <f>'Moving Avg'!D2403</f>
        <v>4.0780000000000003</v>
      </c>
      <c r="G2403" s="2">
        <f>'Moving Avg'!F2403</f>
        <v>3.7385000000000006</v>
      </c>
      <c r="H2403" s="2">
        <f>'Moving Avg'!G2403</f>
        <v>3.5823999999999989</v>
      </c>
      <c r="I2403" s="2">
        <f>'Moving Avg'!H2403</f>
        <v>3.3892000000000042</v>
      </c>
      <c r="J2403" s="6" t="str">
        <f>OBV!F2403</f>
        <v>BULLISH</v>
      </c>
      <c r="K2403" s="6" t="str">
        <f>OBV!G2403</f>
        <v>STRONG</v>
      </c>
      <c r="L2403" s="6" t="str">
        <f>OBV!H2403</f>
        <v>CONFIRMED BULLISH</v>
      </c>
    </row>
    <row r="2404" spans="1:12" ht="13.5" x14ac:dyDescent="0.25">
      <c r="A2404" s="3">
        <f>RSI!A2404</f>
        <v>45505</v>
      </c>
      <c r="B2404" s="2">
        <f>RSI!B2404</f>
        <v>4.25</v>
      </c>
      <c r="C2404" s="2">
        <f>RSI!I2404</f>
        <v>81.147704814615906</v>
      </c>
      <c r="D2404" s="2">
        <f>MACD!E2404</f>
        <v>-0.18058904116619301</v>
      </c>
      <c r="E2404" s="2">
        <f>MACD!F2404</f>
        <v>-9.0947427505642386E-2</v>
      </c>
      <c r="F2404" s="2">
        <f>'Moving Avg'!D2404</f>
        <v>4.1479999999999997</v>
      </c>
      <c r="G2404" s="2">
        <f>'Moving Avg'!F2404</f>
        <v>3.7665000000000006</v>
      </c>
      <c r="H2404" s="2">
        <f>'Moving Avg'!G2404</f>
        <v>3.6021999999999985</v>
      </c>
      <c r="I2404" s="2">
        <f>'Moving Avg'!H2404</f>
        <v>3.3928500000000041</v>
      </c>
      <c r="J2404" s="6" t="str">
        <f>OBV!F2404</f>
        <v>BULLISH</v>
      </c>
      <c r="K2404" s="6" t="str">
        <f>OBV!G2404</f>
        <v>STRONG</v>
      </c>
      <c r="L2404" s="6" t="str">
        <f>OBV!H2404</f>
        <v>CONFIRMED BULLISH</v>
      </c>
    </row>
    <row r="2405" spans="1:12" ht="13.5" x14ac:dyDescent="0.25">
      <c r="A2405" s="3">
        <f>RSI!A2405</f>
        <v>45506</v>
      </c>
      <c r="B2405" s="2">
        <f>RSI!B2405</f>
        <v>4.1500000000000004</v>
      </c>
      <c r="C2405" s="2">
        <f>RSI!I2405</f>
        <v>71.765422750465973</v>
      </c>
      <c r="D2405" s="2">
        <f>MACD!E2405</f>
        <v>-0.20193327111048198</v>
      </c>
      <c r="E2405" s="2">
        <f>MACD!F2405</f>
        <v>-0.1131445962266103</v>
      </c>
      <c r="F2405" s="2">
        <f>'Moving Avg'!D2405</f>
        <v>4.1859999999999999</v>
      </c>
      <c r="G2405" s="2">
        <f>'Moving Avg'!F2405</f>
        <v>3.7940000000000005</v>
      </c>
      <c r="H2405" s="2">
        <f>'Moving Avg'!G2405</f>
        <v>3.6171999999999986</v>
      </c>
      <c r="I2405" s="2">
        <f>'Moving Avg'!H2405</f>
        <v>3.395400000000004</v>
      </c>
      <c r="J2405" s="6" t="str">
        <f>OBV!F2405</f>
        <v>BULLISH</v>
      </c>
      <c r="K2405" s="6" t="str">
        <f>OBV!G2405</f>
        <v>STRONG</v>
      </c>
      <c r="L2405" s="6" t="str">
        <f>OBV!H2405</f>
        <v>CONFIRMED BULLISH</v>
      </c>
    </row>
    <row r="2406" spans="1:12" ht="13.5" x14ac:dyDescent="0.25">
      <c r="A2406" s="3">
        <f>RSI!A2406</f>
        <v>45509</v>
      </c>
      <c r="B2406" s="2">
        <f>RSI!B2406</f>
        <v>4.1900000000000004</v>
      </c>
      <c r="C2406" s="2">
        <f>RSI!I2406</f>
        <v>73.104943308488657</v>
      </c>
      <c r="D2406" s="2">
        <f>MACD!E2406</f>
        <v>-0.22512965330489143</v>
      </c>
      <c r="E2406" s="2">
        <f>MACD!F2406</f>
        <v>-0.13554160764226653</v>
      </c>
      <c r="F2406" s="2">
        <f>'Moving Avg'!D2406</f>
        <v>4.2039999999999997</v>
      </c>
      <c r="G2406" s="2">
        <f>'Moving Avg'!F2406</f>
        <v>3.8210000000000006</v>
      </c>
      <c r="H2406" s="2">
        <f>'Moving Avg'!G2406</f>
        <v>3.6303999999999985</v>
      </c>
      <c r="I2406" s="2">
        <f>'Moving Avg'!H2406</f>
        <v>3.3971000000000044</v>
      </c>
      <c r="J2406" s="6" t="str">
        <f>OBV!F2406</f>
        <v>BULLISH</v>
      </c>
      <c r="K2406" s="6" t="str">
        <f>OBV!G2406</f>
        <v>NEUTRAL</v>
      </c>
      <c r="L2406" s="6" t="str">
        <f>OBV!H2406</f>
        <v>CONFIRMED BULLISH</v>
      </c>
    </row>
    <row r="2407" spans="1:12" ht="13.5" x14ac:dyDescent="0.25">
      <c r="A2407" s="3">
        <f>RSI!A2407</f>
        <v>45510</v>
      </c>
      <c r="B2407" s="2">
        <f>RSI!B2407</f>
        <v>4.1900000000000004</v>
      </c>
      <c r="C2407" s="2">
        <f>RSI!I2407</f>
        <v>73.104943308488657</v>
      </c>
      <c r="D2407" s="2">
        <f>MACD!E2407</f>
        <v>-0.24700568319162297</v>
      </c>
      <c r="E2407" s="2">
        <f>MACD!F2407</f>
        <v>-0.15783442275213783</v>
      </c>
      <c r="F2407" s="2">
        <f>'Moving Avg'!D2407</f>
        <v>4.2060000000000004</v>
      </c>
      <c r="G2407" s="2">
        <f>'Moving Avg'!F2407</f>
        <v>3.8560000000000003</v>
      </c>
      <c r="H2407" s="2">
        <f>'Moving Avg'!G2407</f>
        <v>3.6431999999999989</v>
      </c>
      <c r="I2407" s="2">
        <f>'Moving Avg'!H2407</f>
        <v>3.3999500000000045</v>
      </c>
      <c r="J2407" s="6" t="str">
        <f>OBV!F2407</f>
        <v>BULLISH</v>
      </c>
      <c r="K2407" s="6" t="str">
        <f>OBV!G2407</f>
        <v>NEUTRAL</v>
      </c>
      <c r="L2407" s="6" t="str">
        <f>OBV!H2407</f>
        <v>CONFIRMED BULLISH</v>
      </c>
    </row>
    <row r="2408" spans="1:12" ht="13.5" x14ac:dyDescent="0.25">
      <c r="A2408" s="3">
        <f>RSI!A2408</f>
        <v>45511</v>
      </c>
      <c r="B2408" s="2">
        <f>RSI!B2408</f>
        <v>4.01</v>
      </c>
      <c r="C2408" s="2">
        <f>RSI!I2408</f>
        <v>58.596477686076263</v>
      </c>
      <c r="D2408" s="2">
        <f>MACD!E2408</f>
        <v>-0.23734153927733459</v>
      </c>
      <c r="E2408" s="2">
        <f>MACD!F2408</f>
        <v>-0.17373584605717718</v>
      </c>
      <c r="F2408" s="2">
        <f>'Moving Avg'!D2408</f>
        <v>4.1579999999999995</v>
      </c>
      <c r="G2408" s="2">
        <f>'Moving Avg'!F2408</f>
        <v>3.8765000000000001</v>
      </c>
      <c r="H2408" s="2">
        <f>'Moving Avg'!G2408</f>
        <v>3.6553999999999984</v>
      </c>
      <c r="I2408" s="2">
        <f>'Moving Avg'!H2408</f>
        <v>3.4019000000000053</v>
      </c>
      <c r="J2408" s="6" t="str">
        <f>OBV!F2408</f>
        <v>BEARISH</v>
      </c>
      <c r="K2408" s="6" t="str">
        <f>OBV!G2408</f>
        <v>NEUTRAL</v>
      </c>
      <c r="L2408" s="6" t="str">
        <f>OBV!H2408</f>
        <v>CONFIRMED BEARISH</v>
      </c>
    </row>
    <row r="2409" spans="1:12" ht="13.5" x14ac:dyDescent="0.25">
      <c r="A2409" s="3">
        <f>RSI!A2409</f>
        <v>45512</v>
      </c>
      <c r="B2409" s="2">
        <f>RSI!B2409</f>
        <v>4.01</v>
      </c>
      <c r="C2409" s="2">
        <f>RSI!I2409</f>
        <v>58.596477686076263</v>
      </c>
      <c r="D2409" s="2">
        <f>MACD!E2409</f>
        <v>-0.20695120955215351</v>
      </c>
      <c r="E2409" s="2">
        <f>MACD!F2409</f>
        <v>-0.18037891875617246</v>
      </c>
      <c r="F2409" s="2">
        <f>'Moving Avg'!D2409</f>
        <v>4.1099999999999994</v>
      </c>
      <c r="G2409" s="2">
        <f>'Moving Avg'!F2409</f>
        <v>3.8970000000000007</v>
      </c>
      <c r="H2409" s="2">
        <f>'Moving Avg'!G2409</f>
        <v>3.6657999999999986</v>
      </c>
      <c r="I2409" s="2">
        <f>'Moving Avg'!H2409</f>
        <v>3.4038500000000051</v>
      </c>
      <c r="J2409" s="6" t="str">
        <f>OBV!F2409</f>
        <v>BEARISH</v>
      </c>
      <c r="K2409" s="6" t="str">
        <f>OBV!G2409</f>
        <v>NEUTRAL</v>
      </c>
      <c r="L2409" s="6" t="str">
        <f>OBV!H2409</f>
        <v>CONFIRMED BEARISH</v>
      </c>
    </row>
    <row r="2410" spans="1:12" ht="13.5" x14ac:dyDescent="0.25">
      <c r="A2410" s="3">
        <f>RSI!A2410</f>
        <v>45513</v>
      </c>
      <c r="B2410" s="2">
        <f>RSI!B2410</f>
        <v>4.1900000000000004</v>
      </c>
      <c r="C2410" s="2">
        <f>RSI!I2410</f>
        <v>66.343184636206757</v>
      </c>
      <c r="D2410" s="2">
        <f>MACD!E2410</f>
        <v>-0.18613882917428004</v>
      </c>
      <c r="E2410" s="2">
        <f>MACD!F2410</f>
        <v>-0.18153090083979398</v>
      </c>
      <c r="F2410" s="2">
        <f>'Moving Avg'!D2410</f>
        <v>4.1180000000000003</v>
      </c>
      <c r="G2410" s="2">
        <f>'Moving Avg'!F2410</f>
        <v>3.9265000000000008</v>
      </c>
      <c r="H2410" s="2">
        <f>'Moving Avg'!G2410</f>
        <v>3.6775999999999986</v>
      </c>
      <c r="I2410" s="2">
        <f>'Moving Avg'!H2410</f>
        <v>3.405650000000005</v>
      </c>
      <c r="J2410" s="6" t="str">
        <f>OBV!F2410</f>
        <v>BEARISH</v>
      </c>
      <c r="K2410" s="6" t="str">
        <f>OBV!G2410</f>
        <v>NEUTRAL</v>
      </c>
      <c r="L2410" s="6" t="str">
        <f>OBV!H2410</f>
        <v>BEARISH DIVERGENCE</v>
      </c>
    </row>
    <row r="2411" spans="1:12" ht="13.5" x14ac:dyDescent="0.25">
      <c r="A2411" s="3">
        <f>RSI!A2411</f>
        <v>45516</v>
      </c>
      <c r="B2411" s="2">
        <f>RSI!B2411</f>
        <v>4.0999999999999996</v>
      </c>
      <c r="C2411" s="2">
        <f>RSI!I2411</f>
        <v>60.271025984138412</v>
      </c>
      <c r="D2411" s="2">
        <f>MACD!E2411</f>
        <v>-0.14212754734917432</v>
      </c>
      <c r="E2411" s="2">
        <f>MACD!F2411</f>
        <v>-0.17365023014167008</v>
      </c>
      <c r="F2411" s="2">
        <f>'Moving Avg'!D2411</f>
        <v>4.0999999999999996</v>
      </c>
      <c r="G2411" s="2">
        <f>'Moving Avg'!F2411</f>
        <v>3.9514999999999993</v>
      </c>
      <c r="H2411" s="2">
        <f>'Moving Avg'!G2411</f>
        <v>3.6855999999999991</v>
      </c>
      <c r="I2411" s="2">
        <f>'Moving Avg'!H2411</f>
        <v>3.4070000000000049</v>
      </c>
      <c r="J2411" s="6" t="str">
        <f>OBV!F2411</f>
        <v>BEARISH</v>
      </c>
      <c r="K2411" s="6" t="str">
        <f>OBV!G2411</f>
        <v>NEUTRAL</v>
      </c>
      <c r="L2411" s="6" t="str">
        <f>OBV!H2411</f>
        <v>CONFIRMED BEARISH</v>
      </c>
    </row>
    <row r="2412" spans="1:12" ht="13.5" x14ac:dyDescent="0.25">
      <c r="A2412" s="3">
        <f>RSI!A2412</f>
        <v>45518</v>
      </c>
      <c r="B2412" s="2">
        <f>RSI!B2412</f>
        <v>4.1100000000000003</v>
      </c>
      <c r="C2412" s="2">
        <f>RSI!I2412</f>
        <v>60.701419610758833</v>
      </c>
      <c r="D2412" s="2">
        <f>MACD!E2412</f>
        <v>-9.4459135123245996E-2</v>
      </c>
      <c r="E2412" s="2">
        <f>MACD!F2412</f>
        <v>-0.15781201113798526</v>
      </c>
      <c r="F2412" s="2">
        <f>'Moving Avg'!D2412</f>
        <v>4.0840000000000005</v>
      </c>
      <c r="G2412" s="2">
        <f>'Moving Avg'!F2412</f>
        <v>3.976999999999999</v>
      </c>
      <c r="H2412" s="2">
        <f>'Moving Avg'!G2412</f>
        <v>3.6969999999999992</v>
      </c>
      <c r="I2412" s="2">
        <f>'Moving Avg'!H2412</f>
        <v>3.408300000000005</v>
      </c>
      <c r="J2412" s="6" t="str">
        <f>OBV!F2412</f>
        <v>BULLISH</v>
      </c>
      <c r="K2412" s="6" t="str">
        <f>OBV!G2412</f>
        <v>NEUTRAL</v>
      </c>
      <c r="L2412" s="6" t="str">
        <f>OBV!H2412</f>
        <v>BULLISH DIVERGENCE</v>
      </c>
    </row>
    <row r="2413" spans="1:12" ht="13.5" x14ac:dyDescent="0.25">
      <c r="A2413" s="3">
        <f>RSI!A2413</f>
        <v>45519</v>
      </c>
      <c r="B2413" s="2">
        <f>RSI!B2413</f>
        <v>4.1900000000000004</v>
      </c>
      <c r="C2413" s="2">
        <f>RSI!I2413</f>
        <v>64.056150866077616</v>
      </c>
      <c r="D2413" s="2">
        <f>MACD!E2413</f>
        <v>-5.0394605486143274E-2</v>
      </c>
      <c r="E2413" s="2">
        <f>MACD!F2413</f>
        <v>-0.13632853000761688</v>
      </c>
      <c r="F2413" s="2">
        <f>'Moving Avg'!D2413</f>
        <v>4.12</v>
      </c>
      <c r="G2413" s="2">
        <f>'Moving Avg'!F2413</f>
        <v>4.0044999999999993</v>
      </c>
      <c r="H2413" s="2">
        <f>'Moving Avg'!G2413</f>
        <v>3.7099999999999991</v>
      </c>
      <c r="I2413" s="2">
        <f>'Moving Avg'!H2413</f>
        <v>3.4111500000000046</v>
      </c>
      <c r="J2413" s="6" t="str">
        <f>OBV!F2413</f>
        <v>BULLISH</v>
      </c>
      <c r="K2413" s="6" t="str">
        <f>OBV!G2413</f>
        <v>NEUTRAL</v>
      </c>
      <c r="L2413" s="6" t="str">
        <f>OBV!H2413</f>
        <v>CONFIRMED BULLISH</v>
      </c>
    </row>
    <row r="2414" spans="1:12" ht="13.5" x14ac:dyDescent="0.25">
      <c r="A2414" s="3">
        <f>RSI!A2414</f>
        <v>45520</v>
      </c>
      <c r="B2414" s="2">
        <f>RSI!B2414</f>
        <v>4.1900000000000004</v>
      </c>
      <c r="C2414" s="2">
        <f>RSI!I2414</f>
        <v>64.056150866077616</v>
      </c>
      <c r="D2414" s="2">
        <f>MACD!E2414</f>
        <v>-1.4613055423043253E-2</v>
      </c>
      <c r="E2414" s="2">
        <f>MACD!F2414</f>
        <v>-0.11198543509070216</v>
      </c>
      <c r="F2414" s="2">
        <f>'Moving Avg'!D2414</f>
        <v>4.1560000000000006</v>
      </c>
      <c r="G2414" s="2">
        <f>'Moving Avg'!F2414</f>
        <v>4.0319999999999991</v>
      </c>
      <c r="H2414" s="2">
        <f>'Moving Avg'!G2414</f>
        <v>3.7259999999999991</v>
      </c>
      <c r="I2414" s="2">
        <f>'Moving Avg'!H2414</f>
        <v>3.4129500000000048</v>
      </c>
      <c r="J2414" s="6" t="str">
        <f>OBV!F2414</f>
        <v>BULLISH</v>
      </c>
      <c r="K2414" s="6" t="str">
        <f>OBV!G2414</f>
        <v>NEUTRAL</v>
      </c>
      <c r="L2414" s="6" t="str">
        <f>OBV!H2414</f>
        <v>CONFIRMED BULLISH</v>
      </c>
    </row>
    <row r="2415" spans="1:12" ht="13.5" x14ac:dyDescent="0.25">
      <c r="A2415" s="3">
        <f>RSI!A2415</f>
        <v>45523</v>
      </c>
      <c r="B2415" s="2">
        <f>RSI!B2415</f>
        <v>4.0999999999999996</v>
      </c>
      <c r="C2415" s="2">
        <f>RSI!I2415</f>
        <v>57.636646934308033</v>
      </c>
      <c r="D2415" s="2">
        <f>MACD!E2415</f>
        <v>5.5532650585647936E-3</v>
      </c>
      <c r="E2415" s="2">
        <f>MACD!F2415</f>
        <v>-8.8477695060848779E-2</v>
      </c>
      <c r="F2415" s="2">
        <f>'Moving Avg'!D2415</f>
        <v>4.1380000000000008</v>
      </c>
      <c r="G2415" s="2">
        <f>'Moving Avg'!F2415</f>
        <v>4.0549999999999988</v>
      </c>
      <c r="H2415" s="2">
        <f>'Moving Avg'!G2415</f>
        <v>3.743199999999999</v>
      </c>
      <c r="I2415" s="2">
        <f>'Moving Avg'!H2415</f>
        <v>3.4142000000000046</v>
      </c>
      <c r="J2415" s="6" t="str">
        <f>OBV!F2415</f>
        <v>BULLISH</v>
      </c>
      <c r="K2415" s="6" t="str">
        <f>OBV!G2415</f>
        <v>NEUTRAL</v>
      </c>
      <c r="L2415" s="6" t="str">
        <f>OBV!H2415</f>
        <v>BULLISH DIVERGENCE</v>
      </c>
    </row>
    <row r="2416" spans="1:12" ht="13.5" x14ac:dyDescent="0.25">
      <c r="A2416" s="3">
        <f>RSI!A2416</f>
        <v>45524</v>
      </c>
      <c r="B2416" s="2">
        <f>RSI!B2416</f>
        <v>4.0999999999999996</v>
      </c>
      <c r="C2416" s="2">
        <f>RSI!I2416</f>
        <v>57.636646934308025</v>
      </c>
      <c r="D2416" s="2">
        <f>MACD!E2416</f>
        <v>2.8013450449470678E-2</v>
      </c>
      <c r="E2416" s="2">
        <f>MACD!F2416</f>
        <v>-6.5179465958784891E-2</v>
      </c>
      <c r="F2416" s="2">
        <f>'Moving Avg'!D2416</f>
        <v>4.1380000000000008</v>
      </c>
      <c r="G2416" s="2">
        <f>'Moving Avg'!F2416</f>
        <v>4.0779999999999985</v>
      </c>
      <c r="H2416" s="2">
        <f>'Moving Avg'!G2416</f>
        <v>3.7575999999999983</v>
      </c>
      <c r="I2416" s="2">
        <f>'Moving Avg'!H2416</f>
        <v>3.4158000000000048</v>
      </c>
      <c r="J2416" s="6" t="str">
        <f>OBV!F2416</f>
        <v>BULLISH</v>
      </c>
      <c r="K2416" s="6" t="str">
        <f>OBV!G2416</f>
        <v>NEUTRAL</v>
      </c>
      <c r="L2416" s="6" t="str">
        <f>OBV!H2416</f>
        <v>NEUTRAL</v>
      </c>
    </row>
    <row r="2417" spans="1:12" ht="13.5" x14ac:dyDescent="0.25">
      <c r="A2417" s="3">
        <f>RSI!A2417</f>
        <v>45525</v>
      </c>
      <c r="B2417" s="2">
        <f>RSI!B2417</f>
        <v>4.0999999999999996</v>
      </c>
      <c r="C2417" s="2">
        <f>RSI!I2417</f>
        <v>57.636646934308033</v>
      </c>
      <c r="D2417" s="2">
        <f>MACD!E2417</f>
        <v>4.6316861220699224E-2</v>
      </c>
      <c r="E2417" s="2">
        <f>MACD!F2417</f>
        <v>-4.2880200522888066E-2</v>
      </c>
      <c r="F2417" s="2">
        <f>'Moving Avg'!D2417</f>
        <v>4.1360000000000001</v>
      </c>
      <c r="G2417" s="2">
        <f>'Moving Avg'!F2417</f>
        <v>4.1009999999999982</v>
      </c>
      <c r="H2417" s="2">
        <f>'Moving Avg'!G2417</f>
        <v>3.7705999999999982</v>
      </c>
      <c r="I2417" s="2">
        <f>'Moving Avg'!H2417</f>
        <v>3.4170500000000046</v>
      </c>
      <c r="J2417" s="6" t="str">
        <f>OBV!F2417</f>
        <v>BEARISH</v>
      </c>
      <c r="K2417" s="6" t="str">
        <f>OBV!G2417</f>
        <v>NEUTRAL</v>
      </c>
      <c r="L2417" s="6" t="str">
        <f>OBV!H2417</f>
        <v>CONFIRMED BEARISH</v>
      </c>
    </row>
    <row r="2418" spans="1:12" ht="13.5" x14ac:dyDescent="0.25">
      <c r="A2418" s="3">
        <f>RSI!A2418</f>
        <v>45526</v>
      </c>
      <c r="B2418" s="2">
        <f>RSI!B2418</f>
        <v>4.0999999999999996</v>
      </c>
      <c r="C2418" s="2">
        <f>RSI!I2418</f>
        <v>57.636646934308025</v>
      </c>
      <c r="D2418" s="2">
        <f>MACD!E2418</f>
        <v>3.3462646170002053E-2</v>
      </c>
      <c r="E2418" s="2">
        <f>MACD!F2418</f>
        <v>-2.7611631184310044E-2</v>
      </c>
      <c r="F2418" s="2">
        <f>'Moving Avg'!D2418</f>
        <v>4.1179999999999994</v>
      </c>
      <c r="G2418" s="2">
        <f>'Moving Avg'!F2418</f>
        <v>4.1184999999999983</v>
      </c>
      <c r="H2418" s="2">
        <f>'Moving Avg'!G2418</f>
        <v>3.7835999999999985</v>
      </c>
      <c r="I2418" s="2">
        <f>'Moving Avg'!H2418</f>
        <v>3.4183000000000043</v>
      </c>
      <c r="J2418" s="6" t="str">
        <f>OBV!F2418</f>
        <v>BEARISH</v>
      </c>
      <c r="K2418" s="6" t="str">
        <f>OBV!G2418</f>
        <v>NEUTRAL</v>
      </c>
      <c r="L2418" s="6" t="str">
        <f>OBV!H2418</f>
        <v>CONFIRMED BEARISH</v>
      </c>
    </row>
    <row r="2419" spans="1:12" ht="13.5" x14ac:dyDescent="0.25">
      <c r="A2419" s="3">
        <f>RSI!A2419</f>
        <v>45527</v>
      </c>
      <c r="B2419" s="2">
        <f>RSI!B2419</f>
        <v>4.0999999999999996</v>
      </c>
      <c r="C2419" s="2">
        <f>RSI!I2419</f>
        <v>57.636646934308033</v>
      </c>
      <c r="D2419" s="2">
        <f>MACD!E2419</f>
        <v>2.1984698239456257E-2</v>
      </c>
      <c r="E2419" s="2">
        <f>MACD!F2419</f>
        <v>-1.7692365299556784E-2</v>
      </c>
      <c r="F2419" s="2">
        <f>'Moving Avg'!D2419</f>
        <v>4.0999999999999996</v>
      </c>
      <c r="G2419" s="2">
        <f>'Moving Avg'!F2419</f>
        <v>4.1284999999999981</v>
      </c>
      <c r="H2419" s="2">
        <f>'Moving Avg'!G2419</f>
        <v>3.7985999999999986</v>
      </c>
      <c r="I2419" s="2">
        <f>'Moving Avg'!H2419</f>
        <v>3.4195500000000045</v>
      </c>
      <c r="J2419" s="6" t="str">
        <f>OBV!F2419</f>
        <v>BEARISH</v>
      </c>
      <c r="K2419" s="6" t="str">
        <f>OBV!G2419</f>
        <v>NEUTRAL</v>
      </c>
      <c r="L2419" s="6" t="str">
        <f>OBV!H2419</f>
        <v>CONFIRMED BEARISH</v>
      </c>
    </row>
    <row r="2420" spans="1:12" ht="13.5" x14ac:dyDescent="0.25">
      <c r="A2420" s="3">
        <f>RSI!A2420</f>
        <v>45530</v>
      </c>
      <c r="B2420" s="2">
        <f>RSI!B2420</f>
        <v>4.17</v>
      </c>
      <c r="C2420" s="2">
        <f>RSI!I2420</f>
        <v>61.934496026770852</v>
      </c>
      <c r="D2420" s="2">
        <f>MACD!E2420</f>
        <v>3.4222947601683984E-2</v>
      </c>
      <c r="E2420" s="2">
        <f>MACD!F2420</f>
        <v>-7.309302719308631E-3</v>
      </c>
      <c r="F2420" s="2">
        <f>'Moving Avg'!D2420</f>
        <v>4.1139999999999999</v>
      </c>
      <c r="G2420" s="2">
        <f>'Moving Avg'!F2420</f>
        <v>4.1389999999999985</v>
      </c>
      <c r="H2420" s="2">
        <f>'Moving Avg'!G2420</f>
        <v>3.8149999999999982</v>
      </c>
      <c r="I2420" s="2">
        <f>'Moving Avg'!H2420</f>
        <v>3.4211500000000039</v>
      </c>
      <c r="J2420" s="6" t="str">
        <f>OBV!F2420</f>
        <v>BULLISH</v>
      </c>
      <c r="K2420" s="6" t="str">
        <f>OBV!G2420</f>
        <v>NEUTRAL</v>
      </c>
      <c r="L2420" s="6" t="str">
        <f>OBV!H2420</f>
        <v>CONFIRMED BULLISH</v>
      </c>
    </row>
    <row r="2421" spans="1:12" ht="13.5" x14ac:dyDescent="0.25">
      <c r="A2421" s="3">
        <f>RSI!A2421</f>
        <v>45531</v>
      </c>
      <c r="B2421" s="2">
        <f>RSI!B2421</f>
        <v>4.17</v>
      </c>
      <c r="C2421" s="2">
        <f>RSI!I2421</f>
        <v>61.934496026770844</v>
      </c>
      <c r="D2421" s="2">
        <f>MACD!E2421</f>
        <v>2.9803080890020262E-2</v>
      </c>
      <c r="E2421" s="2">
        <f>MACD!F2421</f>
        <v>1.1317400255714781E-4</v>
      </c>
      <c r="F2421" s="2">
        <f>'Moving Avg'!D2421</f>
        <v>4.1280000000000001</v>
      </c>
      <c r="G2421" s="2">
        <f>'Moving Avg'!F2421</f>
        <v>4.1424999999999992</v>
      </c>
      <c r="H2421" s="2">
        <f>'Moving Avg'!G2421</f>
        <v>3.8303999999999978</v>
      </c>
      <c r="I2421" s="2">
        <f>'Moving Avg'!H2421</f>
        <v>3.4227500000000042</v>
      </c>
      <c r="J2421" s="6" t="str">
        <f>OBV!F2421</f>
        <v>BULLISH</v>
      </c>
      <c r="K2421" s="6" t="str">
        <f>OBV!G2421</f>
        <v>NEUTRAL</v>
      </c>
      <c r="L2421" s="6" t="str">
        <f>OBV!H2421</f>
        <v>CONFIRMED BULLISH</v>
      </c>
    </row>
    <row r="2422" spans="1:12" ht="13.5" x14ac:dyDescent="0.25">
      <c r="A2422" s="3">
        <f>RSI!A2422</f>
        <v>45532</v>
      </c>
      <c r="B2422" s="2">
        <f>RSI!B2422</f>
        <v>4.1500000000000004</v>
      </c>
      <c r="C2422" s="2">
        <f>RSI!I2422</f>
        <v>59.920145633463711</v>
      </c>
      <c r="D2422" s="2">
        <f>MACD!E2422</f>
        <v>2.8222808328003168E-2</v>
      </c>
      <c r="E2422" s="2">
        <f>MACD!F2422</f>
        <v>5.7351008676463523E-3</v>
      </c>
      <c r="F2422" s="2">
        <f>'Moving Avg'!D2422</f>
        <v>4.1379999999999999</v>
      </c>
      <c r="G2422" s="2">
        <f>'Moving Avg'!F2422</f>
        <v>4.141</v>
      </c>
      <c r="H2422" s="2">
        <f>'Moving Avg'!G2422</f>
        <v>3.8453999999999984</v>
      </c>
      <c r="I2422" s="2">
        <f>'Moving Avg'!H2422</f>
        <v>3.4245000000000045</v>
      </c>
      <c r="J2422" s="6" t="str">
        <f>OBV!F2422</f>
        <v>BULLISH</v>
      </c>
      <c r="K2422" s="6" t="str">
        <f>OBV!G2422</f>
        <v>NEUTRAL</v>
      </c>
      <c r="L2422" s="6" t="str">
        <f>OBV!H2422</f>
        <v>CONFIRMED BULLISH</v>
      </c>
    </row>
    <row r="2423" spans="1:12" ht="13.5" x14ac:dyDescent="0.25">
      <c r="A2423" s="3">
        <f>RSI!A2423</f>
        <v>45533</v>
      </c>
      <c r="B2423" s="2">
        <f>RSI!B2423</f>
        <v>4.17</v>
      </c>
      <c r="C2423" s="2">
        <f>RSI!I2423</f>
        <v>61.276465381561259</v>
      </c>
      <c r="D2423" s="2">
        <f>MACD!E2423</f>
        <v>3.7033445969409051E-2</v>
      </c>
      <c r="E2423" s="2">
        <f>MACD!F2423</f>
        <v>1.1994769887998892E-2</v>
      </c>
      <c r="F2423" s="2">
        <f>'Moving Avg'!D2423</f>
        <v>4.1519999999999992</v>
      </c>
      <c r="G2423" s="2">
        <f>'Moving Avg'!F2423</f>
        <v>4.1370000000000005</v>
      </c>
      <c r="H2423" s="2">
        <f>'Moving Avg'!G2423</f>
        <v>3.860799999999998</v>
      </c>
      <c r="I2423" s="2">
        <f>'Moving Avg'!H2423</f>
        <v>3.4274500000000034</v>
      </c>
      <c r="J2423" s="6" t="str">
        <f>OBV!F2423</f>
        <v>BULLISH</v>
      </c>
      <c r="K2423" s="6" t="str">
        <f>OBV!G2423</f>
        <v>NEUTRAL</v>
      </c>
      <c r="L2423" s="6" t="str">
        <f>OBV!H2423</f>
        <v>CONFIRMED BULLISH</v>
      </c>
    </row>
    <row r="2424" spans="1:12" ht="13.5" x14ac:dyDescent="0.25">
      <c r="A2424" s="3">
        <f>RSI!A2424</f>
        <v>45534</v>
      </c>
      <c r="B2424" s="2">
        <f>RSI!B2424</f>
        <v>4.17</v>
      </c>
      <c r="C2424" s="2">
        <f>RSI!I2424</f>
        <v>61.276465381561259</v>
      </c>
      <c r="D2424" s="2">
        <f>MACD!E2424</f>
        <v>4.3742253854049729E-2</v>
      </c>
      <c r="E2424" s="2">
        <f>MACD!F2424</f>
        <v>1.8344266681209059E-2</v>
      </c>
      <c r="F2424" s="2">
        <f>'Moving Avg'!D2424</f>
        <v>4.1659999999999995</v>
      </c>
      <c r="G2424" s="2">
        <f>'Moving Avg'!F2424</f>
        <v>4.1330000000000009</v>
      </c>
      <c r="H2424" s="2">
        <f>'Moving Avg'!G2424</f>
        <v>3.8741999999999992</v>
      </c>
      <c r="I2424" s="2">
        <f>'Moving Avg'!H2424</f>
        <v>3.4304000000000037</v>
      </c>
      <c r="J2424" s="6" t="str">
        <f>OBV!F2424</f>
        <v>BULLISH</v>
      </c>
      <c r="K2424" s="6" t="str">
        <f>OBV!G2424</f>
        <v>NEUTRAL</v>
      </c>
      <c r="L2424" s="6" t="str">
        <f>OBV!H2424</f>
        <v>CONFIRMED BULLISH</v>
      </c>
    </row>
    <row r="2425" spans="1:12" ht="13.5" x14ac:dyDescent="0.25">
      <c r="A2425" s="3">
        <f>RSI!A2425</f>
        <v>45537</v>
      </c>
      <c r="B2425" s="2">
        <f>RSI!B2425</f>
        <v>4.17</v>
      </c>
      <c r="C2425" s="2">
        <f>RSI!I2425</f>
        <v>61.276465381561266</v>
      </c>
      <c r="D2425" s="2">
        <f>MACD!E2425</f>
        <v>3.4881721526015319E-2</v>
      </c>
      <c r="E2425" s="2">
        <f>MACD!F2425</f>
        <v>2.1651757650170311E-2</v>
      </c>
      <c r="F2425" s="2">
        <f>'Moving Avg'!D2425</f>
        <v>4.1659999999999995</v>
      </c>
      <c r="G2425" s="2">
        <f>'Moving Avg'!F2425</f>
        <v>4.1340000000000003</v>
      </c>
      <c r="H2425" s="2">
        <f>'Moving Avg'!G2425</f>
        <v>3.8875999999999986</v>
      </c>
      <c r="I2425" s="2">
        <f>'Moving Avg'!H2425</f>
        <v>3.4323000000000032</v>
      </c>
      <c r="J2425" s="6" t="str">
        <f>OBV!F2425</f>
        <v>BULLISH</v>
      </c>
      <c r="K2425" s="6" t="str">
        <f>OBV!G2425</f>
        <v>NEUTRAL</v>
      </c>
      <c r="L2425" s="6" t="str">
        <f>OBV!H2425</f>
        <v>NEUTRAL</v>
      </c>
    </row>
    <row r="2426" spans="1:12" ht="13.5" x14ac:dyDescent="0.25">
      <c r="A2426" s="3">
        <f>RSI!A2426</f>
        <v>45538</v>
      </c>
      <c r="B2426" s="2">
        <f>RSI!B2426</f>
        <v>4.16</v>
      </c>
      <c r="C2426" s="2">
        <f>RSI!I2426</f>
        <v>60.00831305470463</v>
      </c>
      <c r="D2426" s="2">
        <f>MACD!E2426</f>
        <v>2.7485216465293227E-2</v>
      </c>
      <c r="E2426" s="2">
        <f>MACD!F2426</f>
        <v>2.2818449413194896E-2</v>
      </c>
      <c r="F2426" s="2">
        <f>'Moving Avg'!D2426</f>
        <v>4.1639999999999997</v>
      </c>
      <c r="G2426" s="2">
        <f>'Moving Avg'!F2426</f>
        <v>4.1325000000000012</v>
      </c>
      <c r="H2426" s="2">
        <f>'Moving Avg'!G2426</f>
        <v>3.8997999999999986</v>
      </c>
      <c r="I2426" s="2">
        <f>'Moving Avg'!H2426</f>
        <v>3.4338500000000027</v>
      </c>
      <c r="J2426" s="6" t="str">
        <f>OBV!F2426</f>
        <v>BEARISH</v>
      </c>
      <c r="K2426" s="6" t="str">
        <f>OBV!G2426</f>
        <v>NEUTRAL</v>
      </c>
      <c r="L2426" s="6" t="str">
        <f>OBV!H2426</f>
        <v>CONFIRMED BEARISH</v>
      </c>
    </row>
    <row r="2427" spans="1:12" ht="13.5" x14ac:dyDescent="0.25">
      <c r="A2427" s="3">
        <f>RSI!A2427</f>
        <v>45539</v>
      </c>
      <c r="B2427" s="2">
        <f>RSI!B2427</f>
        <v>4.1500000000000004</v>
      </c>
      <c r="C2427" s="2">
        <f>RSI!I2427</f>
        <v>58.700032925292739</v>
      </c>
      <c r="D2427" s="2">
        <f>MACD!E2427</f>
        <v>2.1433992084780584E-2</v>
      </c>
      <c r="E2427" s="2">
        <f>MACD!F2427</f>
        <v>2.2541557947512034E-2</v>
      </c>
      <c r="F2427" s="2">
        <f>'Moving Avg'!D2427</f>
        <v>4.1639999999999997</v>
      </c>
      <c r="G2427" s="2">
        <f>'Moving Avg'!F2427</f>
        <v>4.1305000000000005</v>
      </c>
      <c r="H2427" s="2">
        <f>'Moving Avg'!G2427</f>
        <v>3.9097999999999984</v>
      </c>
      <c r="I2427" s="2">
        <f>'Moving Avg'!H2427</f>
        <v>3.435100000000002</v>
      </c>
      <c r="J2427" s="6" t="str">
        <f>OBV!F2427</f>
        <v>BEARISH</v>
      </c>
      <c r="K2427" s="6" t="str">
        <f>OBV!G2427</f>
        <v>NEUTRAL</v>
      </c>
      <c r="L2427" s="6" t="str">
        <f>OBV!H2427</f>
        <v>NEUTRAL</v>
      </c>
    </row>
    <row r="2428" spans="1:12" ht="13.5" x14ac:dyDescent="0.25">
      <c r="A2428" s="3">
        <f>RSI!A2428</f>
        <v>45540</v>
      </c>
      <c r="B2428" s="2">
        <f>RSI!B2428</f>
        <v>4.17</v>
      </c>
      <c r="C2428" s="2">
        <f>RSI!I2428</f>
        <v>60.552389974136716</v>
      </c>
      <c r="D2428" s="2">
        <f>MACD!E2428</f>
        <v>1.4397460252928873E-2</v>
      </c>
      <c r="E2428" s="2">
        <f>MACD!F2428</f>
        <v>2.0912738408595404E-2</v>
      </c>
      <c r="F2428" s="2">
        <f>'Moving Avg'!D2428</f>
        <v>4.1639999999999997</v>
      </c>
      <c r="G2428" s="2">
        <f>'Moving Avg'!F2428</f>
        <v>4.1385000000000005</v>
      </c>
      <c r="H2428" s="2">
        <f>'Moving Avg'!G2428</f>
        <v>3.9231999999999982</v>
      </c>
      <c r="I2428" s="2">
        <f>'Moving Avg'!H2428</f>
        <v>3.4364500000000016</v>
      </c>
      <c r="J2428" s="6" t="str">
        <f>OBV!F2428</f>
        <v>BEARISH</v>
      </c>
      <c r="K2428" s="6" t="str">
        <f>OBV!G2428</f>
        <v>NEUTRAL</v>
      </c>
      <c r="L2428" s="6" t="str">
        <f>OBV!H2428</f>
        <v>NEUTRAL</v>
      </c>
    </row>
    <row r="2429" spans="1:12" ht="13.5" x14ac:dyDescent="0.25">
      <c r="A2429" s="3">
        <f>RSI!A2429</f>
        <v>45541</v>
      </c>
      <c r="B2429" s="2">
        <f>RSI!B2429</f>
        <v>4.17</v>
      </c>
      <c r="C2429" s="2">
        <f>RSI!I2429</f>
        <v>60.552389974136716</v>
      </c>
      <c r="D2429" s="2">
        <f>MACD!E2429</f>
        <v>7.922713544179949E-3</v>
      </c>
      <c r="E2429" s="2">
        <f>MACD!F2429</f>
        <v>1.8314733435712317E-2</v>
      </c>
      <c r="F2429" s="2">
        <f>'Moving Avg'!D2429</f>
        <v>4.1639999999999997</v>
      </c>
      <c r="G2429" s="2">
        <f>'Moving Avg'!F2429</f>
        <v>4.1465000000000014</v>
      </c>
      <c r="H2429" s="2">
        <f>'Moving Avg'!G2429</f>
        <v>3.9365999999999981</v>
      </c>
      <c r="I2429" s="2">
        <f>'Moving Avg'!H2429</f>
        <v>3.4378000000000011</v>
      </c>
      <c r="J2429" s="6" t="str">
        <f>OBV!F2429</f>
        <v>BEARISH</v>
      </c>
      <c r="K2429" s="6" t="str">
        <f>OBV!G2429</f>
        <v>NEUTRAL</v>
      </c>
      <c r="L2429" s="6" t="str">
        <f>OBV!H2429</f>
        <v>NEUTRAL</v>
      </c>
    </row>
    <row r="2430" spans="1:12" ht="13.5" x14ac:dyDescent="0.25">
      <c r="A2430" s="3">
        <f>RSI!A2430</f>
        <v>45544</v>
      </c>
      <c r="B2430" s="2">
        <f>RSI!B2430</f>
        <v>4.17</v>
      </c>
      <c r="C2430" s="2">
        <f>RSI!I2430</f>
        <v>60.552389974136716</v>
      </c>
      <c r="D2430" s="2">
        <f>MACD!E2430</f>
        <v>1.2731128931409152E-2</v>
      </c>
      <c r="E2430" s="2">
        <f>MACD!F2430</f>
        <v>1.7198012534851682E-2</v>
      </c>
      <c r="F2430" s="2">
        <f>'Moving Avg'!D2430</f>
        <v>4.1639999999999997</v>
      </c>
      <c r="G2430" s="2">
        <f>'Moving Avg'!F2430</f>
        <v>4.1455000000000011</v>
      </c>
      <c r="H2430" s="2">
        <f>'Moving Avg'!G2430</f>
        <v>3.9519999999999977</v>
      </c>
      <c r="I2430" s="2">
        <f>'Moving Avg'!H2430</f>
        <v>3.4391500000000006</v>
      </c>
      <c r="J2430" s="6" t="str">
        <f>OBV!F2430</f>
        <v>BEARISH</v>
      </c>
      <c r="K2430" s="6" t="str">
        <f>OBV!G2430</f>
        <v>NEUTRAL</v>
      </c>
      <c r="L2430" s="6" t="str">
        <f>OBV!H2430</f>
        <v>NEUTRAL</v>
      </c>
    </row>
    <row r="2431" spans="1:12" ht="13.5" x14ac:dyDescent="0.25">
      <c r="A2431" s="3">
        <f>RSI!A2431</f>
        <v>45545</v>
      </c>
      <c r="B2431" s="2">
        <f>RSI!B2431</f>
        <v>4.17</v>
      </c>
      <c r="C2431" s="2">
        <f>RSI!I2431</f>
        <v>60.552389974136716</v>
      </c>
      <c r="D2431" s="2">
        <f>MACD!E2431</f>
        <v>1.6353321853809E-2</v>
      </c>
      <c r="E2431" s="2">
        <f>MACD!F2431</f>
        <v>1.7029074398643148E-2</v>
      </c>
      <c r="F2431" s="2">
        <f>'Moving Avg'!D2431</f>
        <v>4.1659999999999995</v>
      </c>
      <c r="G2431" s="2">
        <f>'Moving Avg'!F2431</f>
        <v>4.1490000000000018</v>
      </c>
      <c r="H2431" s="2">
        <f>'Moving Avg'!G2431</f>
        <v>3.9643999999999977</v>
      </c>
      <c r="I2431" s="2">
        <f>'Moving Avg'!H2431</f>
        <v>3.4405000000000006</v>
      </c>
      <c r="J2431" s="6" t="str">
        <f>OBV!F2431</f>
        <v>BEARISH</v>
      </c>
      <c r="K2431" s="6" t="str">
        <f>OBV!G2431</f>
        <v>NEUTRAL</v>
      </c>
      <c r="L2431" s="6" t="str">
        <f>OBV!H2431</f>
        <v>BEARISH DIVERGENCE</v>
      </c>
    </row>
    <row r="2432" spans="1:12" ht="13.5" x14ac:dyDescent="0.25">
      <c r="A2432" s="3">
        <f>RSI!A2432</f>
        <v>45546</v>
      </c>
      <c r="B2432" s="2">
        <f>RSI!B2432</f>
        <v>4</v>
      </c>
      <c r="C2432" s="2">
        <f>RSI!I2432</f>
        <v>40.027178699263835</v>
      </c>
      <c r="D2432" s="2">
        <f>MACD!E2432</f>
        <v>2.8520529165047215E-2</v>
      </c>
      <c r="E2432" s="2">
        <f>MACD!F2432</f>
        <v>1.9327365351923961E-2</v>
      </c>
      <c r="F2432" s="2">
        <f>'Moving Avg'!D2432</f>
        <v>4.1360000000000001</v>
      </c>
      <c r="G2432" s="2">
        <f>'Moving Avg'!F2432</f>
        <v>4.1435000000000004</v>
      </c>
      <c r="H2432" s="2">
        <f>'Moving Avg'!G2432</f>
        <v>3.9705999999999979</v>
      </c>
      <c r="I2432" s="2">
        <f>'Moving Avg'!H2432</f>
        <v>3.4410500000000006</v>
      </c>
      <c r="J2432" s="6" t="str">
        <f>OBV!F2432</f>
        <v>BEARISH</v>
      </c>
      <c r="K2432" s="6" t="str">
        <f>OBV!G2432</f>
        <v>NEUTRAL</v>
      </c>
      <c r="L2432" s="6" t="str">
        <f>OBV!H2432</f>
        <v>CONFIRMED BEARISH</v>
      </c>
    </row>
    <row r="2433" spans="1:12" ht="13.5" x14ac:dyDescent="0.25">
      <c r="A2433" s="3">
        <f>RSI!A2433</f>
        <v>45547</v>
      </c>
      <c r="B2433" s="2">
        <f>RSI!B2433</f>
        <v>4.1500000000000004</v>
      </c>
      <c r="C2433" s="2">
        <f>RSI!I2433</f>
        <v>54.638023746142999</v>
      </c>
      <c r="D2433" s="2">
        <f>MACD!E2433</f>
        <v>3.1403434845760358E-2</v>
      </c>
      <c r="E2433" s="2">
        <f>MACD!F2433</f>
        <v>2.1742579250691244E-2</v>
      </c>
      <c r="F2433" s="2">
        <f>'Moving Avg'!D2433</f>
        <v>4.1319999999999997</v>
      </c>
      <c r="G2433" s="2">
        <f>'Moving Avg'!F2433</f>
        <v>4.1415000000000006</v>
      </c>
      <c r="H2433" s="2">
        <f>'Moving Avg'!G2433</f>
        <v>3.9797999999999978</v>
      </c>
      <c r="I2433" s="2">
        <f>'Moving Avg'!H2433</f>
        <v>3.4423500000000007</v>
      </c>
      <c r="J2433" s="6" t="str">
        <f>OBV!F2433</f>
        <v>BEARISH</v>
      </c>
      <c r="K2433" s="6" t="str">
        <f>OBV!G2433</f>
        <v>NEUTRAL</v>
      </c>
      <c r="L2433" s="6" t="str">
        <f>OBV!H2433</f>
        <v>CONFIRMED BEARISH</v>
      </c>
    </row>
    <row r="2434" spans="1:12" ht="13.5" x14ac:dyDescent="0.25">
      <c r="A2434" s="3">
        <f>RSI!A2434</f>
        <v>45548</v>
      </c>
      <c r="B2434" s="2">
        <f>RSI!B2434</f>
        <v>4</v>
      </c>
      <c r="C2434" s="2">
        <f>RSI!I2434</f>
        <v>43.282278238707036</v>
      </c>
      <c r="D2434" s="2">
        <f>MACD!E2434</f>
        <v>4.464327907029908E-2</v>
      </c>
      <c r="E2434" s="2">
        <f>MACD!F2434</f>
        <v>2.6322719214612812E-2</v>
      </c>
      <c r="F2434" s="2">
        <f>'Moving Avg'!D2434</f>
        <v>4.0980000000000008</v>
      </c>
      <c r="G2434" s="2">
        <f>'Moving Avg'!F2434</f>
        <v>4.1320000000000006</v>
      </c>
      <c r="H2434" s="2">
        <f>'Moving Avg'!G2434</f>
        <v>3.985999999999998</v>
      </c>
      <c r="I2434" s="2">
        <f>'Moving Avg'!H2434</f>
        <v>3.4429000000000007</v>
      </c>
      <c r="J2434" s="6" t="str">
        <f>OBV!F2434</f>
        <v>BEARISH</v>
      </c>
      <c r="K2434" s="6" t="str">
        <f>OBV!G2434</f>
        <v>NEUTRAL</v>
      </c>
      <c r="L2434" s="6" t="str">
        <f>OBV!H2434</f>
        <v>CONFIRMED BEARISH</v>
      </c>
    </row>
    <row r="2435" spans="1:12" ht="13.5" x14ac:dyDescent="0.25">
      <c r="A2435" s="3">
        <f>RSI!A2435</f>
        <v>45551</v>
      </c>
      <c r="B2435" s="2">
        <f>RSI!B2435</f>
        <v>4</v>
      </c>
      <c r="C2435" s="2">
        <f>RSI!I2435</f>
        <v>43.282278238707036</v>
      </c>
      <c r="D2435" s="2">
        <f>MACD!E2435</f>
        <v>5.6444943017497806E-2</v>
      </c>
      <c r="E2435" s="2">
        <f>MACD!F2435</f>
        <v>3.2347163975189816E-2</v>
      </c>
      <c r="F2435" s="2">
        <f>'Moving Avg'!D2435</f>
        <v>4.0640000000000001</v>
      </c>
      <c r="G2435" s="2">
        <f>'Moving Avg'!F2435</f>
        <v>4.1270000000000007</v>
      </c>
      <c r="H2435" s="2">
        <f>'Moving Avg'!G2435</f>
        <v>3.9939999999999976</v>
      </c>
      <c r="I2435" s="2">
        <f>'Moving Avg'!H2435</f>
        <v>3.4434500000000008</v>
      </c>
      <c r="J2435" s="6" t="str">
        <f>OBV!F2435</f>
        <v>BEARISH</v>
      </c>
      <c r="K2435" s="6" t="str">
        <f>OBV!G2435</f>
        <v>NEUTRAL</v>
      </c>
      <c r="L2435" s="6" t="str">
        <f>OBV!H2435</f>
        <v>CONFIRMED BEARISH</v>
      </c>
    </row>
    <row r="2436" spans="1:12" ht="13.5" x14ac:dyDescent="0.25">
      <c r="A2436" s="3">
        <f>RSI!A2436</f>
        <v>45552</v>
      </c>
      <c r="B2436" s="2">
        <f>RSI!B2436</f>
        <v>4</v>
      </c>
      <c r="C2436" s="2">
        <f>RSI!I2436</f>
        <v>43.282278238707036</v>
      </c>
      <c r="D2436" s="2">
        <f>MACD!E2436</f>
        <v>6.5446874109833963E-2</v>
      </c>
      <c r="E2436" s="2">
        <f>MACD!F2436</f>
        <v>3.8967106002118647E-2</v>
      </c>
      <c r="F2436" s="2">
        <f>'Moving Avg'!D2436</f>
        <v>4.0299999999999994</v>
      </c>
      <c r="G2436" s="2">
        <f>'Moving Avg'!F2436</f>
        <v>4.1220000000000017</v>
      </c>
      <c r="H2436" s="2">
        <f>'Moving Avg'!G2436</f>
        <v>4.0009999999999977</v>
      </c>
      <c r="I2436" s="2">
        <f>'Moving Avg'!H2436</f>
        <v>3.4440000000000013</v>
      </c>
      <c r="J2436" s="6" t="str">
        <f>OBV!F2436</f>
        <v>BEARISH</v>
      </c>
      <c r="K2436" s="6" t="str">
        <f>OBV!G2436</f>
        <v>NEUTRAL</v>
      </c>
      <c r="L2436" s="6" t="str">
        <f>OBV!H2436</f>
        <v>CONFIRMED BEARISH</v>
      </c>
    </row>
    <row r="2437" spans="1:12" ht="13.5" x14ac:dyDescent="0.25">
      <c r="A2437" s="3">
        <f>RSI!A2437</f>
        <v>45553</v>
      </c>
      <c r="B2437" s="2">
        <f>RSI!B2437</f>
        <v>4.09</v>
      </c>
      <c r="C2437" s="2">
        <f>RSI!I2437</f>
        <v>50.925582106912472</v>
      </c>
      <c r="D2437" s="2">
        <f>MACD!E2437</f>
        <v>6.5372069420241985E-2</v>
      </c>
      <c r="E2437" s="2">
        <f>MACD!F2437</f>
        <v>4.4248098685743316E-2</v>
      </c>
      <c r="F2437" s="2">
        <f>'Moving Avg'!D2437</f>
        <v>4.048</v>
      </c>
      <c r="G2437" s="2">
        <f>'Moving Avg'!F2437</f>
        <v>4.1215000000000002</v>
      </c>
      <c r="H2437" s="2">
        <f>'Moving Avg'!G2437</f>
        <v>4.0129999999999981</v>
      </c>
      <c r="I2437" s="2">
        <f>'Moving Avg'!H2437</f>
        <v>3.4450000000000016</v>
      </c>
      <c r="J2437" s="6" t="str">
        <f>OBV!F2437</f>
        <v>BEARISH</v>
      </c>
      <c r="K2437" s="6" t="str">
        <f>OBV!G2437</f>
        <v>NEUTRAL</v>
      </c>
      <c r="L2437" s="6" t="str">
        <f>OBV!H2437</f>
        <v>BEARISH DIVERGENCE</v>
      </c>
    </row>
    <row r="2438" spans="1:12" ht="13.5" x14ac:dyDescent="0.25">
      <c r="A2438" s="3">
        <f>RSI!A2438</f>
        <v>45554</v>
      </c>
      <c r="B2438" s="2">
        <f>RSI!B2438</f>
        <v>4.09</v>
      </c>
      <c r="C2438" s="2">
        <f>RSI!I2438</f>
        <v>50.925582106912472</v>
      </c>
      <c r="D2438" s="2">
        <f>MACD!E2438</f>
        <v>6.8329164670045905E-2</v>
      </c>
      <c r="E2438" s="2">
        <f>MACD!F2438</f>
        <v>4.9064311882603837E-2</v>
      </c>
      <c r="F2438" s="2">
        <f>'Moving Avg'!D2438</f>
        <v>4.0359999999999996</v>
      </c>
      <c r="G2438" s="2">
        <f>'Moving Avg'!F2438</f>
        <v>4.1210000000000004</v>
      </c>
      <c r="H2438" s="2">
        <f>'Moving Avg'!G2438</f>
        <v>4.0227999999999984</v>
      </c>
      <c r="I2438" s="2">
        <f>'Moving Avg'!H2438</f>
        <v>3.4460500000000018</v>
      </c>
      <c r="J2438" s="6" t="str">
        <f>OBV!F2438</f>
        <v>BEARISH</v>
      </c>
      <c r="K2438" s="6" t="str">
        <f>OBV!G2438</f>
        <v>NEUTRAL</v>
      </c>
      <c r="L2438" s="6" t="str">
        <f>OBV!H2438</f>
        <v>CONFIRMED BEARISH</v>
      </c>
    </row>
    <row r="2439" spans="1:12" ht="13.5" x14ac:dyDescent="0.25">
      <c r="A2439" s="3">
        <f>RSI!A2439</f>
        <v>45555</v>
      </c>
      <c r="B2439" s="2">
        <f>RSI!B2439</f>
        <v>4.09</v>
      </c>
      <c r="C2439" s="2">
        <f>RSI!I2439</f>
        <v>50.925582106912472</v>
      </c>
      <c r="D2439" s="2">
        <f>MACD!E2439</f>
        <v>7.0778978160118911E-2</v>
      </c>
      <c r="E2439" s="2">
        <f>MACD!F2439</f>
        <v>5.3407245138106851E-2</v>
      </c>
      <c r="F2439" s="2">
        <f>'Moving Avg'!D2439</f>
        <v>4.0540000000000003</v>
      </c>
      <c r="G2439" s="2">
        <f>'Moving Avg'!F2439</f>
        <v>4.1205000000000016</v>
      </c>
      <c r="H2439" s="2">
        <f>'Moving Avg'!G2439</f>
        <v>4.0325999999999986</v>
      </c>
      <c r="I2439" s="2">
        <f>'Moving Avg'!H2439</f>
        <v>3.4471000000000021</v>
      </c>
      <c r="J2439" s="6" t="str">
        <f>OBV!F2439</f>
        <v>BULLISH</v>
      </c>
      <c r="K2439" s="6" t="str">
        <f>OBV!G2439</f>
        <v>NEUTRAL</v>
      </c>
      <c r="L2439" s="6" t="str">
        <f>OBV!H2439</f>
        <v>CONFIRMED BULLISH</v>
      </c>
    </row>
    <row r="2440" spans="1:12" ht="13.5" x14ac:dyDescent="0.25">
      <c r="A2440" s="3">
        <f>RSI!A2440</f>
        <v>45558</v>
      </c>
      <c r="B2440" s="2">
        <f>RSI!B2440</f>
        <v>4.07</v>
      </c>
      <c r="C2440" s="2">
        <f>RSI!I2440</f>
        <v>49.089498391589416</v>
      </c>
      <c r="D2440" s="2">
        <f>MACD!E2440</f>
        <v>7.428491205507548E-2</v>
      </c>
      <c r="E2440" s="2">
        <f>MACD!F2440</f>
        <v>5.758277852150058E-2</v>
      </c>
      <c r="F2440" s="2">
        <f>'Moving Avg'!D2440</f>
        <v>4.0679999999999996</v>
      </c>
      <c r="G2440" s="2">
        <f>'Moving Avg'!F2440</f>
        <v>4.1154999999999999</v>
      </c>
      <c r="H2440" s="2">
        <f>'Moving Avg'!G2440</f>
        <v>4.041999999999998</v>
      </c>
      <c r="I2440" s="2">
        <f>'Moving Avg'!H2440</f>
        <v>3.448250000000002</v>
      </c>
      <c r="J2440" s="6" t="str">
        <f>OBV!F2440</f>
        <v>BEARISH</v>
      </c>
      <c r="K2440" s="6" t="str">
        <f>OBV!G2440</f>
        <v>NEUTRAL</v>
      </c>
      <c r="L2440" s="6" t="str">
        <f>OBV!H2440</f>
        <v>BEARISH DIVERGENCE</v>
      </c>
    </row>
    <row r="2441" spans="1:12" ht="13.5" x14ac:dyDescent="0.25">
      <c r="A2441" s="3">
        <f>RSI!A2441</f>
        <v>45559</v>
      </c>
      <c r="B2441" s="2">
        <f>RSI!B2441</f>
        <v>4.1500000000000004</v>
      </c>
      <c r="C2441" s="2">
        <f>RSI!I2441</f>
        <v>55.933494632010287</v>
      </c>
      <c r="D2441" s="2">
        <f>MACD!E2441</f>
        <v>7.139884986958478E-2</v>
      </c>
      <c r="E2441" s="2">
        <f>MACD!F2441</f>
        <v>6.0345992791117423E-2</v>
      </c>
      <c r="F2441" s="2">
        <f>'Moving Avg'!D2441</f>
        <v>4.0980000000000008</v>
      </c>
      <c r="G2441" s="2">
        <f>'Moving Avg'!F2441</f>
        <v>4.1145000000000014</v>
      </c>
      <c r="H2441" s="2">
        <f>'Moving Avg'!G2441</f>
        <v>4.0529999999999982</v>
      </c>
      <c r="I2441" s="2">
        <f>'Moving Avg'!H2441</f>
        <v>3.4499500000000016</v>
      </c>
      <c r="J2441" s="6" t="str">
        <f>OBV!F2441</f>
        <v>BULLISH</v>
      </c>
      <c r="K2441" s="6" t="str">
        <f>OBV!G2441</f>
        <v>NEUTRAL</v>
      </c>
      <c r="L2441" s="6" t="str">
        <f>OBV!H2441</f>
        <v>CONFIRMED BULLISH</v>
      </c>
    </row>
    <row r="2442" spans="1:12" ht="13.5" x14ac:dyDescent="0.25">
      <c r="A2442" s="3">
        <f>RSI!A2442</f>
        <v>45560</v>
      </c>
      <c r="B2442" s="2">
        <f>RSI!B2442</f>
        <v>4.1900000000000004</v>
      </c>
      <c r="C2442" s="2">
        <f>RSI!I2442</f>
        <v>58.907997422175363</v>
      </c>
      <c r="D2442" s="2">
        <f>MACD!E2442</f>
        <v>3.9435139041982481E-2</v>
      </c>
      <c r="E2442" s="2">
        <f>MACD!F2442</f>
        <v>5.6163822041290432E-2</v>
      </c>
      <c r="F2442" s="2">
        <f>'Moving Avg'!D2442</f>
        <v>4.1180000000000003</v>
      </c>
      <c r="G2442" s="2">
        <f>'Moving Avg'!F2442</f>
        <v>4.1165000000000003</v>
      </c>
      <c r="H2442" s="2">
        <f>'Moving Avg'!G2442</f>
        <v>4.0647999999999982</v>
      </c>
      <c r="I2442" s="2">
        <f>'Moving Avg'!H2442</f>
        <v>3.4519000000000024</v>
      </c>
      <c r="J2442" s="6" t="str">
        <f>OBV!F2442</f>
        <v>BULLISH</v>
      </c>
      <c r="K2442" s="6" t="str">
        <f>OBV!G2442</f>
        <v>STRONG</v>
      </c>
      <c r="L2442" s="6" t="str">
        <f>OBV!H2442</f>
        <v>CONFIRMED BULLISH</v>
      </c>
    </row>
    <row r="2443" spans="1:12" ht="13.5" x14ac:dyDescent="0.25">
      <c r="A2443" s="3">
        <f>RSI!A2443</f>
        <v>45561</v>
      </c>
      <c r="B2443" s="2">
        <f>RSI!B2443</f>
        <v>4.1900000000000004</v>
      </c>
      <c r="C2443" s="2">
        <f>RSI!I2443</f>
        <v>58.90799742217537</v>
      </c>
      <c r="D2443" s="2">
        <f>MACD!E2443</f>
        <v>3.4854623276289409E-2</v>
      </c>
      <c r="E2443" s="2">
        <f>MACD!F2443</f>
        <v>5.1901982288290224E-2</v>
      </c>
      <c r="F2443" s="2">
        <f>'Moving Avg'!D2443</f>
        <v>4.1379999999999999</v>
      </c>
      <c r="G2443" s="2">
        <f>'Moving Avg'!F2443</f>
        <v>4.1175000000000015</v>
      </c>
      <c r="H2443" s="2">
        <f>'Moving Avg'!G2443</f>
        <v>4.0757999999999983</v>
      </c>
      <c r="I2443" s="2">
        <f>'Moving Avg'!H2443</f>
        <v>3.4538500000000014</v>
      </c>
      <c r="J2443" s="6" t="str">
        <f>OBV!F2443</f>
        <v>BULLISH</v>
      </c>
      <c r="K2443" s="6" t="str">
        <f>OBV!G2443</f>
        <v>STRONG</v>
      </c>
      <c r="L2443" s="6" t="str">
        <f>OBV!H2443</f>
        <v>CONFIRMED BULLISH</v>
      </c>
    </row>
    <row r="2444" spans="1:12" ht="13.5" x14ac:dyDescent="0.25">
      <c r="A2444" s="3">
        <f>RSI!A2444</f>
        <v>45562</v>
      </c>
      <c r="B2444" s="2">
        <f>RSI!B2444</f>
        <v>4.3499999999999996</v>
      </c>
      <c r="C2444" s="2">
        <f>RSI!I2444</f>
        <v>68.707007837858214</v>
      </c>
      <c r="D2444" s="2">
        <f>MACD!E2444</f>
        <v>-4.5159189706360792E-3</v>
      </c>
      <c r="E2444" s="2">
        <f>MACD!F2444</f>
        <v>4.0618402036504964E-2</v>
      </c>
      <c r="F2444" s="2">
        <f>'Moving Avg'!D2444</f>
        <v>4.1900000000000004</v>
      </c>
      <c r="G2444" s="2">
        <f>'Moving Avg'!F2444</f>
        <v>4.1265000000000001</v>
      </c>
      <c r="H2444" s="2">
        <f>'Moving Avg'!G2444</f>
        <v>4.089999999999999</v>
      </c>
      <c r="I2444" s="2">
        <f>'Moving Avg'!H2444</f>
        <v>3.4567000000000019</v>
      </c>
      <c r="J2444" s="6" t="str">
        <f>OBV!F2444</f>
        <v>BULLISH</v>
      </c>
      <c r="K2444" s="6" t="str">
        <f>OBV!G2444</f>
        <v>STRONG</v>
      </c>
      <c r="L2444" s="6" t="str">
        <f>OBV!H2444</f>
        <v>CONFIRMED BULLISH</v>
      </c>
    </row>
    <row r="2445" spans="1:12" ht="13.5" x14ac:dyDescent="0.25">
      <c r="A2445" s="3">
        <f>RSI!A2445</f>
        <v>45565</v>
      </c>
      <c r="B2445" s="2">
        <f>RSI!B2445</f>
        <v>4.16</v>
      </c>
      <c r="C2445" s="2">
        <f>RSI!I2445</f>
        <v>52.650652465067822</v>
      </c>
      <c r="D2445" s="2">
        <f>MACD!E2445</f>
        <v>-2.5224851853889341E-2</v>
      </c>
      <c r="E2445" s="2">
        <f>MACD!F2445</f>
        <v>2.7449751258426101E-2</v>
      </c>
      <c r="F2445" s="2">
        <f>'Moving Avg'!D2445</f>
        <v>4.2080000000000002</v>
      </c>
      <c r="G2445" s="2">
        <f>'Moving Avg'!F2445</f>
        <v>4.1259999999999994</v>
      </c>
      <c r="H2445" s="2">
        <f>'Moving Avg'!G2445</f>
        <v>4.1003999999999987</v>
      </c>
      <c r="I2445" s="2">
        <f>'Moving Avg'!H2445</f>
        <v>3.4595500000000015</v>
      </c>
      <c r="J2445" s="6" t="str">
        <f>OBV!F2445</f>
        <v>BULLISH</v>
      </c>
      <c r="K2445" s="6" t="str">
        <f>OBV!G2445</f>
        <v>STRONG</v>
      </c>
      <c r="L2445" s="6" t="str">
        <f>OBV!H2445</f>
        <v>CONFIRMED BULLISH</v>
      </c>
    </row>
    <row r="2446" spans="1:12" ht="13.5" x14ac:dyDescent="0.25">
      <c r="A2446" s="3">
        <f>RSI!A2446</f>
        <v>45566</v>
      </c>
      <c r="B2446" s="2">
        <f>RSI!B2446</f>
        <v>4.18</v>
      </c>
      <c r="C2446" s="2">
        <f>RSI!I2446</f>
        <v>53.872636814289343</v>
      </c>
      <c r="D2446" s="2">
        <f>MACD!E2446</f>
        <v>-4.4467179875197438E-2</v>
      </c>
      <c r="E2446" s="2">
        <f>MACD!F2446</f>
        <v>1.3066365031701395E-2</v>
      </c>
      <c r="F2446" s="2">
        <f>'Moving Avg'!D2446</f>
        <v>4.2140000000000004</v>
      </c>
      <c r="G2446" s="2">
        <f>'Moving Avg'!F2446</f>
        <v>4.1269999999999998</v>
      </c>
      <c r="H2446" s="2">
        <f>'Moving Avg'!G2446</f>
        <v>4.1111999999999993</v>
      </c>
      <c r="I2446" s="2">
        <f>'Moving Avg'!H2446</f>
        <v>3.4615000000000014</v>
      </c>
      <c r="J2446" s="6" t="str">
        <f>OBV!F2446</f>
        <v>BULLISH</v>
      </c>
      <c r="K2446" s="6" t="str">
        <f>OBV!G2446</f>
        <v>STRONG</v>
      </c>
      <c r="L2446" s="6" t="str">
        <f>OBV!H2446</f>
        <v>CONFIRMED BULLISH</v>
      </c>
    </row>
    <row r="2447" spans="1:12" ht="13.5" x14ac:dyDescent="0.25">
      <c r="A2447" s="3">
        <f>RSI!A2447</f>
        <v>45567</v>
      </c>
      <c r="B2447" s="2">
        <f>RSI!B2447</f>
        <v>4.2</v>
      </c>
      <c r="C2447" s="2">
        <f>RSI!I2447</f>
        <v>55.119989532163338</v>
      </c>
      <c r="D2447" s="2">
        <f>MACD!E2447</f>
        <v>-4.8722939095593887E-2</v>
      </c>
      <c r="E2447" s="2">
        <f>MACD!F2447</f>
        <v>7.0850420624233787E-4</v>
      </c>
      <c r="F2447" s="2">
        <f>'Moving Avg'!D2447</f>
        <v>4.2159999999999993</v>
      </c>
      <c r="G2447" s="2">
        <f>'Moving Avg'!F2447</f>
        <v>4.1294999999999993</v>
      </c>
      <c r="H2447" s="2">
        <f>'Moving Avg'!G2447</f>
        <v>4.122399999999999</v>
      </c>
      <c r="I2447" s="2">
        <f>'Moving Avg'!H2447</f>
        <v>3.4637500000000019</v>
      </c>
      <c r="J2447" s="6" t="str">
        <f>OBV!F2447</f>
        <v>BULLISH</v>
      </c>
      <c r="K2447" s="6" t="str">
        <f>OBV!G2447</f>
        <v>NEUTRAL</v>
      </c>
      <c r="L2447" s="6" t="str">
        <f>OBV!H2447</f>
        <v>CONFIRMED BULLISH</v>
      </c>
    </row>
    <row r="2448" spans="1:12" ht="13.5" x14ac:dyDescent="0.25">
      <c r="A2448" s="3">
        <f>RSI!A2448</f>
        <v>45568</v>
      </c>
      <c r="B2448" s="2">
        <f>RSI!B2448</f>
        <v>4.34</v>
      </c>
      <c r="C2448" s="2">
        <f>RSI!I2448</f>
        <v>62.719637834047184</v>
      </c>
      <c r="D2448" s="2">
        <f>MACD!E2448</f>
        <v>-6.3125907839829409E-2</v>
      </c>
      <c r="E2448" s="2">
        <f>MACD!F2448</f>
        <v>-1.2058378202972012E-2</v>
      </c>
      <c r="F2448" s="2">
        <f>'Moving Avg'!D2448</f>
        <v>4.2460000000000004</v>
      </c>
      <c r="G2448" s="2">
        <f>'Moving Avg'!F2448</f>
        <v>4.1379999999999999</v>
      </c>
      <c r="H2448" s="2">
        <f>'Moving Avg'!G2448</f>
        <v>4.134199999999999</v>
      </c>
      <c r="I2448" s="2">
        <f>'Moving Avg'!H2448</f>
        <v>3.4678000000000022</v>
      </c>
      <c r="J2448" s="6" t="str">
        <f>OBV!F2448</f>
        <v>BULLISH</v>
      </c>
      <c r="K2448" s="6" t="str">
        <f>OBV!G2448</f>
        <v>NEUTRAL</v>
      </c>
      <c r="L2448" s="6" t="str">
        <f>OBV!H2448</f>
        <v>CONFIRMED BULLISH</v>
      </c>
    </row>
    <row r="2449" spans="1:12" ht="13.5" x14ac:dyDescent="0.25">
      <c r="A2449" s="3">
        <f>RSI!A2449</f>
        <v>45569</v>
      </c>
      <c r="B2449" s="2">
        <f>RSI!B2449</f>
        <v>4.1500000000000004</v>
      </c>
      <c r="C2449" s="2">
        <f>RSI!I2449</f>
        <v>50.276823414700424</v>
      </c>
      <c r="D2449" s="2">
        <f>MACD!E2449</f>
        <v>-6.2465830270898692E-2</v>
      </c>
      <c r="E2449" s="2">
        <f>MACD!F2449</f>
        <v>-2.2139868616557347E-2</v>
      </c>
      <c r="F2449" s="2">
        <f>'Moving Avg'!D2449</f>
        <v>4.2060000000000004</v>
      </c>
      <c r="G2449" s="2">
        <f>'Moving Avg'!F2449</f>
        <v>4.1370000000000013</v>
      </c>
      <c r="H2449" s="2">
        <f>'Moving Avg'!G2449</f>
        <v>4.1391999999999998</v>
      </c>
      <c r="I2449" s="2">
        <f>'Moving Avg'!H2449</f>
        <v>3.4719500000000023</v>
      </c>
      <c r="J2449" s="6" t="str">
        <f>OBV!F2449</f>
        <v>BULLISH</v>
      </c>
      <c r="K2449" s="6" t="str">
        <f>OBV!G2449</f>
        <v>NEUTRAL</v>
      </c>
      <c r="L2449" s="6" t="str">
        <f>OBV!H2449</f>
        <v>BULLISH DIVERGENCE</v>
      </c>
    </row>
    <row r="2450" spans="1:12" ht="13.5" x14ac:dyDescent="0.25">
      <c r="A2450" s="3">
        <f>RSI!A2450</f>
        <v>45572</v>
      </c>
      <c r="B2450" s="2">
        <f>RSI!B2450</f>
        <v>4</v>
      </c>
      <c r="C2450" s="2">
        <f>RSI!I2450</f>
        <v>43.020553670563075</v>
      </c>
      <c r="D2450" s="2">
        <f>MACD!E2450</f>
        <v>-5.3886386816370369E-2</v>
      </c>
      <c r="E2450" s="2">
        <f>MACD!F2450</f>
        <v>-2.8489172256519951E-2</v>
      </c>
      <c r="F2450" s="2">
        <f>'Moving Avg'!D2450</f>
        <v>4.1739999999999995</v>
      </c>
      <c r="G2450" s="2">
        <f>'Moving Avg'!F2450</f>
        <v>4.1285000000000007</v>
      </c>
      <c r="H2450" s="2">
        <f>'Moving Avg'!G2450</f>
        <v>4.1399999999999997</v>
      </c>
      <c r="I2450" s="2">
        <f>'Moving Avg'!H2450</f>
        <v>3.4754500000000017</v>
      </c>
      <c r="J2450" s="6" t="str">
        <f>OBV!F2450</f>
        <v>BULLISH</v>
      </c>
      <c r="K2450" s="6" t="str">
        <f>OBV!G2450</f>
        <v>NEUTRAL</v>
      </c>
      <c r="L2450" s="6" t="str">
        <f>OBV!H2450</f>
        <v>BULLISH DIVERGENCE</v>
      </c>
    </row>
    <row r="2451" spans="1:12" ht="13.5" x14ac:dyDescent="0.25">
      <c r="A2451" s="3">
        <f>RSI!A2451</f>
        <v>45573</v>
      </c>
      <c r="B2451" s="2">
        <f>RSI!B2451</f>
        <v>4.1399999999999997</v>
      </c>
      <c r="C2451" s="2">
        <f>RSI!I2451</f>
        <v>50.239180226737467</v>
      </c>
      <c r="D2451" s="2">
        <f>MACD!E2451</f>
        <v>-4.3815468020754977E-2</v>
      </c>
      <c r="E2451" s="2">
        <f>MACD!F2451</f>
        <v>-3.1554431409366958E-2</v>
      </c>
      <c r="F2451" s="2">
        <f>'Moving Avg'!D2451</f>
        <v>4.1659999999999995</v>
      </c>
      <c r="G2451" s="2">
        <f>'Moving Avg'!F2451</f>
        <v>4.1270000000000007</v>
      </c>
      <c r="H2451" s="2">
        <f>'Moving Avg'!G2451</f>
        <v>4.1407999999999996</v>
      </c>
      <c r="I2451" s="2">
        <f>'Moving Avg'!H2451</f>
        <v>3.4799500000000019</v>
      </c>
      <c r="J2451" s="6" t="str">
        <f>OBV!F2451</f>
        <v>BULLISH</v>
      </c>
      <c r="K2451" s="6" t="str">
        <f>OBV!G2451</f>
        <v>NEUTRAL</v>
      </c>
      <c r="L2451" s="6" t="str">
        <f>OBV!H2451</f>
        <v>BULLISH DIVERGENCE</v>
      </c>
    </row>
    <row r="2452" spans="1:12" ht="13.5" x14ac:dyDescent="0.25">
      <c r="A2452" s="3">
        <f>RSI!A2452</f>
        <v>45574</v>
      </c>
      <c r="B2452" s="2">
        <f>RSI!B2452</f>
        <v>4.25</v>
      </c>
      <c r="C2452" s="2">
        <f>RSI!I2452</f>
        <v>55.056971864375704</v>
      </c>
      <c r="D2452" s="2">
        <f>MACD!E2452</f>
        <v>-3.7306167334494766E-2</v>
      </c>
      <c r="E2452" s="2">
        <f>MACD!F2452</f>
        <v>-3.2704778594392518E-2</v>
      </c>
      <c r="F2452" s="2">
        <f>'Moving Avg'!D2452</f>
        <v>4.1760000000000002</v>
      </c>
      <c r="G2452" s="2">
        <f>'Moving Avg'!F2452</f>
        <v>4.1395</v>
      </c>
      <c r="H2452" s="2">
        <f>'Moving Avg'!G2452</f>
        <v>4.1421999999999999</v>
      </c>
      <c r="I2452" s="2">
        <f>'Moving Avg'!H2452</f>
        <v>3.4850000000000017</v>
      </c>
      <c r="J2452" s="6" t="str">
        <f>OBV!F2452</f>
        <v>BULLISH</v>
      </c>
      <c r="K2452" s="6" t="str">
        <f>OBV!G2452</f>
        <v>NEUTRAL</v>
      </c>
      <c r="L2452" s="6" t="str">
        <f>OBV!H2452</f>
        <v>CONFIRMED BULLISH</v>
      </c>
    </row>
    <row r="2453" spans="1:12" ht="13.5" x14ac:dyDescent="0.25">
      <c r="A2453" s="3">
        <f>RSI!A2453</f>
        <v>45575</v>
      </c>
      <c r="B2453" s="2">
        <f>RSI!B2453</f>
        <v>4.38</v>
      </c>
      <c r="C2453" s="2">
        <f>RSI!I2453</f>
        <v>59.987480627167926</v>
      </c>
      <c r="D2453" s="2">
        <f>MACD!E2453</f>
        <v>-4.2094536684753159E-2</v>
      </c>
      <c r="E2453" s="2">
        <f>MACD!F2453</f>
        <v>-3.4582730212464649E-2</v>
      </c>
      <c r="F2453" s="2">
        <f>'Moving Avg'!D2453</f>
        <v>4.1839999999999993</v>
      </c>
      <c r="G2453" s="2">
        <f>'Moving Avg'!F2453</f>
        <v>4.1509999999999998</v>
      </c>
      <c r="H2453" s="2">
        <f>'Moving Avg'!G2453</f>
        <v>4.1448</v>
      </c>
      <c r="I2453" s="2">
        <f>'Moving Avg'!H2453</f>
        <v>3.4907000000000012</v>
      </c>
      <c r="J2453" s="6" t="str">
        <f>OBV!F2453</f>
        <v>BULLISH</v>
      </c>
      <c r="K2453" s="6" t="str">
        <f>OBV!G2453</f>
        <v>NEUTRAL</v>
      </c>
      <c r="L2453" s="6" t="str">
        <f>OBV!H2453</f>
        <v>CONFIRMED BULLISH</v>
      </c>
    </row>
    <row r="2454" spans="1:12" ht="13.5" x14ac:dyDescent="0.25">
      <c r="A2454" s="3">
        <f>RSI!A2454</f>
        <v>45576</v>
      </c>
      <c r="B2454" s="2">
        <f>RSI!B2454</f>
        <v>4.3899999999999997</v>
      </c>
      <c r="C2454" s="2">
        <f>RSI!I2454</f>
        <v>60.347841449661153</v>
      </c>
      <c r="D2454" s="2">
        <f>MACD!E2454</f>
        <v>-2.3656996583847345E-2</v>
      </c>
      <c r="E2454" s="2">
        <f>MACD!F2454</f>
        <v>-3.239758348674119E-2</v>
      </c>
      <c r="F2454" s="2">
        <f>'Moving Avg'!D2454</f>
        <v>4.2320000000000002</v>
      </c>
      <c r="G2454" s="2">
        <f>'Moving Avg'!F2454</f>
        <v>4.1704999999999997</v>
      </c>
      <c r="H2454" s="2">
        <f>'Moving Avg'!G2454</f>
        <v>4.1475999999999997</v>
      </c>
      <c r="I2454" s="2">
        <f>'Moving Avg'!H2454</f>
        <v>3.4964500000000012</v>
      </c>
      <c r="J2454" s="6" t="str">
        <f>OBV!F2454</f>
        <v>BULLISH</v>
      </c>
      <c r="K2454" s="6" t="str">
        <f>OBV!G2454</f>
        <v>NEUTRAL</v>
      </c>
      <c r="L2454" s="6" t="str">
        <f>OBV!H2454</f>
        <v>CONFIRMED BULLISH</v>
      </c>
    </row>
    <row r="2455" spans="1:12" ht="13.5" x14ac:dyDescent="0.25">
      <c r="A2455" s="3">
        <f>RSI!A2455</f>
        <v>45579</v>
      </c>
      <c r="B2455" s="2">
        <f>RSI!B2455</f>
        <v>4.3899999999999997</v>
      </c>
      <c r="C2455" s="2">
        <f>RSI!I2455</f>
        <v>60.347841449661146</v>
      </c>
      <c r="D2455" s="2">
        <f>MACD!E2455</f>
        <v>-3.8628644691868885E-2</v>
      </c>
      <c r="E2455" s="2">
        <f>MACD!F2455</f>
        <v>-3.3643795727766733E-2</v>
      </c>
      <c r="F2455" s="2">
        <f>'Moving Avg'!D2455</f>
        <v>4.3100000000000005</v>
      </c>
      <c r="G2455" s="2">
        <f>'Moving Avg'!F2455</f>
        <v>4.1899999999999995</v>
      </c>
      <c r="H2455" s="2">
        <f>'Moving Avg'!G2455</f>
        <v>4.1523999999999992</v>
      </c>
      <c r="I2455" s="2">
        <f>'Moving Avg'!H2455</f>
        <v>3.5022000000000002</v>
      </c>
      <c r="J2455" s="6" t="str">
        <f>OBV!F2455</f>
        <v>BULLISH</v>
      </c>
      <c r="K2455" s="6" t="str">
        <f>OBV!G2455</f>
        <v>NEUTRAL</v>
      </c>
      <c r="L2455" s="6" t="str">
        <f>OBV!H2455</f>
        <v>CONFIRMED BULLISH</v>
      </c>
    </row>
    <row r="2456" spans="1:12" ht="13.5" x14ac:dyDescent="0.25">
      <c r="A2456" s="3">
        <f>RSI!A2456</f>
        <v>45581</v>
      </c>
      <c r="B2456" s="2">
        <f>RSI!B2456</f>
        <v>4.2</v>
      </c>
      <c r="C2456" s="2">
        <f>RSI!I2456</f>
        <v>50.354649736669785</v>
      </c>
      <c r="D2456" s="2">
        <f>MACD!E2456</f>
        <v>-3.5388441418189309E-2</v>
      </c>
      <c r="E2456" s="2">
        <f>MACD!F2456</f>
        <v>-3.3992724865851254E-2</v>
      </c>
      <c r="F2456" s="2">
        <f>'Moving Avg'!D2456</f>
        <v>4.3220000000000001</v>
      </c>
      <c r="G2456" s="2">
        <f>'Moving Avg'!F2456</f>
        <v>4.2000000000000011</v>
      </c>
      <c r="H2456" s="2">
        <f>'Moving Avg'!G2456</f>
        <v>4.1525999999999996</v>
      </c>
      <c r="I2456" s="2">
        <f>'Moving Avg'!H2456</f>
        <v>3.5069999999999997</v>
      </c>
      <c r="J2456" s="6" t="str">
        <f>OBV!F2456</f>
        <v>BULLISH</v>
      </c>
      <c r="K2456" s="6" t="str">
        <f>OBV!G2456</f>
        <v>NEUTRAL</v>
      </c>
      <c r="L2456" s="6" t="str">
        <f>OBV!H2456</f>
        <v>CONFIRMED BULLISH</v>
      </c>
    </row>
    <row r="2457" spans="1:12" ht="13.5" x14ac:dyDescent="0.25">
      <c r="A2457" s="3">
        <f>RSI!A2457</f>
        <v>45582</v>
      </c>
      <c r="B2457" s="2">
        <f>RSI!B2457</f>
        <v>4.38</v>
      </c>
      <c r="C2457" s="2">
        <f>RSI!I2457</f>
        <v>57.529791118549504</v>
      </c>
      <c r="D2457" s="2">
        <f>MACD!E2457</f>
        <v>-4.2930864022363124E-2</v>
      </c>
      <c r="E2457" s="2">
        <f>MACD!F2457</f>
        <v>-3.5780352697153628E-2</v>
      </c>
      <c r="F2457" s="2">
        <f>'Moving Avg'!D2457</f>
        <v>4.3479999999999999</v>
      </c>
      <c r="G2457" s="2">
        <f>'Moving Avg'!F2457</f>
        <v>4.2145000000000001</v>
      </c>
      <c r="H2457" s="2">
        <f>'Moving Avg'!G2457</f>
        <v>4.1563999999999997</v>
      </c>
      <c r="I2457" s="2">
        <f>'Moving Avg'!H2457</f>
        <v>3.5126999999999997</v>
      </c>
      <c r="J2457" s="6" t="str">
        <f>OBV!F2457</f>
        <v>BULLISH</v>
      </c>
      <c r="K2457" s="6" t="str">
        <f>OBV!G2457</f>
        <v>NEUTRAL</v>
      </c>
      <c r="L2457" s="6" t="str">
        <f>OBV!H2457</f>
        <v>CONFIRMED BULLISH</v>
      </c>
    </row>
    <row r="2458" spans="1:12" ht="13.5" x14ac:dyDescent="0.25">
      <c r="A2458" s="3">
        <f>RSI!A2458</f>
        <v>45583</v>
      </c>
      <c r="B2458" s="2">
        <f>RSI!B2458</f>
        <v>4.1900000000000004</v>
      </c>
      <c r="C2458" s="2">
        <f>RSI!I2458</f>
        <v>49.411803754383435</v>
      </c>
      <c r="D2458" s="2">
        <f>MACD!E2458</f>
        <v>-1.4789675304581529E-2</v>
      </c>
      <c r="E2458" s="2">
        <f>MACD!F2458</f>
        <v>-3.1582217218639214E-2</v>
      </c>
      <c r="F2458" s="2">
        <f>'Moving Avg'!D2458</f>
        <v>4.3100000000000005</v>
      </c>
      <c r="G2458" s="2">
        <f>'Moving Avg'!F2458</f>
        <v>4.2195</v>
      </c>
      <c r="H2458" s="2">
        <f>'Moving Avg'!G2458</f>
        <v>4.1599999999999993</v>
      </c>
      <c r="I2458" s="2">
        <f>'Moving Avg'!H2458</f>
        <v>3.5174500000000002</v>
      </c>
      <c r="J2458" s="6" t="str">
        <f>OBV!F2458</f>
        <v>BULLISH</v>
      </c>
      <c r="K2458" s="6" t="str">
        <f>OBV!G2458</f>
        <v>NEUTRAL</v>
      </c>
      <c r="L2458" s="6" t="str">
        <f>OBV!H2458</f>
        <v>BULLISH DIVERGENCE</v>
      </c>
    </row>
    <row r="2459" spans="1:12" ht="13.5" x14ac:dyDescent="0.25">
      <c r="A2459" s="3">
        <f>RSI!A2459</f>
        <v>45586</v>
      </c>
      <c r="B2459" s="2">
        <f>RSI!B2459</f>
        <v>4.18</v>
      </c>
      <c r="C2459" s="2">
        <f>RSI!I2459</f>
        <v>49.019739135492472</v>
      </c>
      <c r="D2459" s="2">
        <f>MACD!E2459</f>
        <v>-1.9353818898290243E-2</v>
      </c>
      <c r="E2459" s="2">
        <f>MACD!F2459</f>
        <v>-2.9136537554569422E-2</v>
      </c>
      <c r="F2459" s="2">
        <f>'Moving Avg'!D2459</f>
        <v>4.2679999999999998</v>
      </c>
      <c r="G2459" s="2">
        <f>'Moving Avg'!F2459</f>
        <v>4.2239999999999993</v>
      </c>
      <c r="H2459" s="2">
        <f>'Moving Avg'!G2459</f>
        <v>4.1633999999999993</v>
      </c>
      <c r="I2459" s="2">
        <f>'Moving Avg'!H2459</f>
        <v>3.5214499999999997</v>
      </c>
      <c r="J2459" s="6" t="str">
        <f>OBV!F2459</f>
        <v>BEARISH</v>
      </c>
      <c r="K2459" s="6" t="str">
        <f>OBV!G2459</f>
        <v>NEUTRAL</v>
      </c>
      <c r="L2459" s="6" t="str">
        <f>OBV!H2459</f>
        <v>CONFIRMED BEARISH</v>
      </c>
    </row>
    <row r="2460" spans="1:12" ht="13.5" x14ac:dyDescent="0.25">
      <c r="A2460" s="3">
        <f>RSI!A2460</f>
        <v>45587</v>
      </c>
      <c r="B2460" s="2">
        <f>RSI!B2460</f>
        <v>4.18</v>
      </c>
      <c r="C2460" s="2">
        <f>RSI!I2460</f>
        <v>49.019739135492472</v>
      </c>
      <c r="D2460" s="2">
        <f>MACD!E2460</f>
        <v>-4.6127961954349317E-2</v>
      </c>
      <c r="E2460" s="2">
        <f>MACD!F2460</f>
        <v>-3.25348224345254E-2</v>
      </c>
      <c r="F2460" s="2">
        <f>'Moving Avg'!D2460</f>
        <v>4.226</v>
      </c>
      <c r="G2460" s="2">
        <f>'Moving Avg'!F2460</f>
        <v>4.2294999999999998</v>
      </c>
      <c r="H2460" s="2">
        <f>'Moving Avg'!G2460</f>
        <v>4.1631999999999998</v>
      </c>
      <c r="I2460" s="2">
        <f>'Moving Avg'!H2460</f>
        <v>3.5261999999999993</v>
      </c>
      <c r="J2460" s="6" t="str">
        <f>OBV!F2460</f>
        <v>BEARISH</v>
      </c>
      <c r="K2460" s="6" t="str">
        <f>OBV!G2460</f>
        <v>NEUTRAL</v>
      </c>
      <c r="L2460" s="6" t="str">
        <f>OBV!H2460</f>
        <v>CONFIRMED BEARISH</v>
      </c>
    </row>
    <row r="2461" spans="1:12" ht="13.5" x14ac:dyDescent="0.25">
      <c r="A2461" s="3">
        <f>RSI!A2461</f>
        <v>45588</v>
      </c>
      <c r="B2461" s="2">
        <f>RSI!B2461</f>
        <v>4.01</v>
      </c>
      <c r="C2461" s="2">
        <f>RSI!I2461</f>
        <v>42.388518603490226</v>
      </c>
      <c r="D2461" s="2">
        <f>MACD!E2461</f>
        <v>-3.449940780220917E-2</v>
      </c>
      <c r="E2461" s="2">
        <f>MACD!F2461</f>
        <v>-3.2927739508062152E-2</v>
      </c>
      <c r="F2461" s="2">
        <f>'Moving Avg'!D2461</f>
        <v>4.1879999999999997</v>
      </c>
      <c r="G2461" s="2">
        <f>'Moving Avg'!F2461</f>
        <v>4.2225000000000001</v>
      </c>
      <c r="H2461" s="2">
        <f>'Moving Avg'!G2461</f>
        <v>4.1613999999999995</v>
      </c>
      <c r="I2461" s="2">
        <f>'Moving Avg'!H2461</f>
        <v>3.5293999999999994</v>
      </c>
      <c r="J2461" s="6" t="str">
        <f>OBV!F2461</f>
        <v>BEARISH</v>
      </c>
      <c r="K2461" s="6" t="str">
        <f>OBV!G2461</f>
        <v>NEUTRAL</v>
      </c>
      <c r="L2461" s="6" t="str">
        <f>OBV!H2461</f>
        <v>CONFIRMED BEARISH</v>
      </c>
    </row>
    <row r="2462" spans="1:12" ht="13.5" x14ac:dyDescent="0.25">
      <c r="A2462" s="3">
        <f>RSI!A2462</f>
        <v>45589</v>
      </c>
      <c r="B2462" s="2">
        <f>RSI!B2462</f>
        <v>4.01</v>
      </c>
      <c r="C2462" s="2">
        <f>RSI!I2462</f>
        <v>42.388518603490226</v>
      </c>
      <c r="D2462" s="2">
        <f>MACD!E2462</f>
        <v>-6.5910031781424294E-3</v>
      </c>
      <c r="E2462" s="2">
        <f>MACD!F2462</f>
        <v>-2.7660392242078211E-2</v>
      </c>
      <c r="F2462" s="2">
        <f>'Moving Avg'!D2462</f>
        <v>4.1139999999999999</v>
      </c>
      <c r="G2462" s="2">
        <f>'Moving Avg'!F2462</f>
        <v>4.2135000000000016</v>
      </c>
      <c r="H2462" s="2">
        <f>'Moving Avg'!G2462</f>
        <v>4.1593999999999989</v>
      </c>
      <c r="I2462" s="2">
        <f>'Moving Avg'!H2462</f>
        <v>3.5324999999999989</v>
      </c>
      <c r="J2462" s="6" t="str">
        <f>OBV!F2462</f>
        <v>BEARISH</v>
      </c>
      <c r="K2462" s="6" t="str">
        <f>OBV!G2462</f>
        <v>NEUTRAL</v>
      </c>
      <c r="L2462" s="6" t="str">
        <f>OBV!H2462</f>
        <v>CONFIRMED BEARISH</v>
      </c>
    </row>
    <row r="2463" spans="1:12" ht="13.5" x14ac:dyDescent="0.25">
      <c r="A2463" s="3">
        <f>RSI!A2463</f>
        <v>45590</v>
      </c>
      <c r="B2463" s="2">
        <f>RSI!B2463</f>
        <v>4.0199999999999996</v>
      </c>
      <c r="C2463" s="2">
        <f>RSI!I2463</f>
        <v>42.91533871918017</v>
      </c>
      <c r="D2463" s="2">
        <f>MACD!E2463</f>
        <v>3.734396914188931E-2</v>
      </c>
      <c r="E2463" s="2">
        <f>MACD!F2463</f>
        <v>-1.4659519965284707E-2</v>
      </c>
      <c r="F2463" s="2">
        <f>'Moving Avg'!D2463</f>
        <v>4.08</v>
      </c>
      <c r="G2463" s="2">
        <f>'Moving Avg'!F2463</f>
        <v>4.2050000000000001</v>
      </c>
      <c r="H2463" s="2">
        <f>'Moving Avg'!G2463</f>
        <v>4.1559999999999988</v>
      </c>
      <c r="I2463" s="2">
        <f>'Moving Avg'!H2463</f>
        <v>3.5363999999999987</v>
      </c>
      <c r="J2463" s="6" t="str">
        <f>OBV!F2463</f>
        <v>BEARISH</v>
      </c>
      <c r="K2463" s="6" t="str">
        <f>OBV!G2463</f>
        <v>NEUTRAL</v>
      </c>
      <c r="L2463" s="6" t="str">
        <f>OBV!H2463</f>
        <v>CONFIRMED BEARISH</v>
      </c>
    </row>
    <row r="2464" spans="1:12" ht="13.5" x14ac:dyDescent="0.25">
      <c r="A2464" s="3">
        <f>RSI!A2464</f>
        <v>45593</v>
      </c>
      <c r="B2464" s="2">
        <f>RSI!B2464</f>
        <v>4.17</v>
      </c>
      <c r="C2464" s="2">
        <f>RSI!I2464</f>
        <v>50.262406076448805</v>
      </c>
      <c r="D2464" s="2">
        <f>MACD!E2464</f>
        <v>6.5870298234314006E-2</v>
      </c>
      <c r="E2464" s="2">
        <f>MACD!F2464</f>
        <v>1.446443674635034E-3</v>
      </c>
      <c r="F2464" s="2">
        <f>'Moving Avg'!D2464</f>
        <v>4.0780000000000003</v>
      </c>
      <c r="G2464" s="2">
        <f>'Moving Avg'!F2464</f>
        <v>4.1960000000000006</v>
      </c>
      <c r="H2464" s="2">
        <f>'Moving Avg'!G2464</f>
        <v>4.1555999999999989</v>
      </c>
      <c r="I2464" s="2">
        <f>'Moving Avg'!H2464</f>
        <v>3.5403499999999983</v>
      </c>
      <c r="J2464" s="6" t="str">
        <f>OBV!F2464</f>
        <v>BEARISH</v>
      </c>
      <c r="K2464" s="6" t="str">
        <f>OBV!G2464</f>
        <v>NEUTRAL</v>
      </c>
      <c r="L2464" s="6" t="str">
        <f>OBV!H2464</f>
        <v>CONFIRMED BEARISH</v>
      </c>
    </row>
    <row r="2465" spans="1:12" ht="13.5" x14ac:dyDescent="0.25">
      <c r="A2465" s="3">
        <f>RSI!A2465</f>
        <v>45594</v>
      </c>
      <c r="B2465" s="2">
        <f>RSI!B2465</f>
        <v>3.99</v>
      </c>
      <c r="C2465" s="2">
        <f>RSI!I2465</f>
        <v>43.094640622340648</v>
      </c>
      <c r="D2465" s="2">
        <f>MACD!E2465</f>
        <v>0.10330978344080766</v>
      </c>
      <c r="E2465" s="2">
        <f>MACD!F2465</f>
        <v>2.1819111627869561E-2</v>
      </c>
      <c r="F2465" s="2">
        <f>'Moving Avg'!D2465</f>
        <v>4.0400000000000009</v>
      </c>
      <c r="G2465" s="2">
        <f>'Moving Avg'!F2465</f>
        <v>4.1875</v>
      </c>
      <c r="H2465" s="2">
        <f>'Moving Avg'!G2465</f>
        <v>4.1533999999999995</v>
      </c>
      <c r="I2465" s="2">
        <f>'Moving Avg'!H2465</f>
        <v>3.5441499999999984</v>
      </c>
      <c r="J2465" s="6" t="str">
        <f>OBV!F2465</f>
        <v>BEARISH</v>
      </c>
      <c r="K2465" s="6" t="str">
        <f>OBV!G2465</f>
        <v>NEUTRAL</v>
      </c>
      <c r="L2465" s="6" t="str">
        <f>OBV!H2465</f>
        <v>CONFIRMED BEARISH</v>
      </c>
    </row>
    <row r="2466" spans="1:12" ht="13.5" x14ac:dyDescent="0.25">
      <c r="A2466" s="3">
        <f>RSI!A2466</f>
        <v>45595</v>
      </c>
      <c r="B2466" s="2">
        <f>RSI!B2466</f>
        <v>3.85</v>
      </c>
      <c r="C2466" s="2">
        <f>RSI!I2466</f>
        <v>38.496313461510127</v>
      </c>
      <c r="D2466" s="2">
        <f>MACD!E2466</f>
        <v>0.11716339967449052</v>
      </c>
      <c r="E2466" s="2">
        <f>MACD!F2466</f>
        <v>4.0887969237193754E-2</v>
      </c>
      <c r="F2466" s="2">
        <f>'Moving Avg'!D2466</f>
        <v>4.008</v>
      </c>
      <c r="G2466" s="2">
        <f>'Moving Avg'!F2466</f>
        <v>4.1709999999999994</v>
      </c>
      <c r="H2466" s="2">
        <f>'Moving Avg'!G2466</f>
        <v>4.1483999999999988</v>
      </c>
      <c r="I2466" s="2">
        <f>'Moving Avg'!H2466</f>
        <v>3.5472499999999991</v>
      </c>
      <c r="J2466" s="6" t="str">
        <f>OBV!F2466</f>
        <v>BULLISH</v>
      </c>
      <c r="K2466" s="6" t="str">
        <f>OBV!G2466</f>
        <v>NEUTRAL</v>
      </c>
      <c r="L2466" s="6" t="str">
        <f>OBV!H2466</f>
        <v>BULLISH DIVERGENCE</v>
      </c>
    </row>
    <row r="2467" spans="1:12" ht="13.5" x14ac:dyDescent="0.25">
      <c r="A2467" s="3">
        <f>RSI!A2467</f>
        <v>45596</v>
      </c>
      <c r="B2467" s="2">
        <f>RSI!B2467</f>
        <v>4.0199999999999996</v>
      </c>
      <c r="C2467" s="2">
        <f>RSI!I2467</f>
        <v>46.027367654411705</v>
      </c>
      <c r="D2467" s="2">
        <f>MACD!E2467</f>
        <v>0.14577049615758053</v>
      </c>
      <c r="E2467" s="2">
        <f>MACD!F2467</f>
        <v>6.1864474621271114E-2</v>
      </c>
      <c r="F2467" s="2">
        <f>'Moving Avg'!D2467</f>
        <v>4.01</v>
      </c>
      <c r="G2467" s="2">
        <f>'Moving Avg'!F2467</f>
        <v>4.161999999999999</v>
      </c>
      <c r="H2467" s="2">
        <f>'Moving Avg'!G2467</f>
        <v>4.1467999999999989</v>
      </c>
      <c r="I2467" s="2">
        <f>'Moving Avg'!H2467</f>
        <v>3.5511999999999988</v>
      </c>
      <c r="J2467" s="6" t="str">
        <f>OBV!F2467</f>
        <v>BULLISH</v>
      </c>
      <c r="K2467" s="6" t="str">
        <f>OBV!G2467</f>
        <v>NEUTRAL</v>
      </c>
      <c r="L2467" s="6" t="str">
        <f>OBV!H2467</f>
        <v>CONFIRMED BULLISH</v>
      </c>
    </row>
    <row r="2468" spans="1:12" ht="13.5" x14ac:dyDescent="0.25">
      <c r="A2468" s="3">
        <f>RSI!A2468</f>
        <v>45597</v>
      </c>
      <c r="B2468" s="2">
        <f>RSI!B2468</f>
        <v>4.1900000000000004</v>
      </c>
      <c r="C2468" s="2">
        <f>RSI!I2468</f>
        <v>52.315434343734928</v>
      </c>
      <c r="D2468" s="2">
        <f>MACD!E2468</f>
        <v>0.12880146353142585</v>
      </c>
      <c r="E2468" s="2">
        <f>MACD!F2468</f>
        <v>7.525187240330207E-2</v>
      </c>
      <c r="F2468" s="2">
        <f>'Moving Avg'!D2468</f>
        <v>4.0440000000000005</v>
      </c>
      <c r="G2468" s="2">
        <f>'Moving Avg'!F2468</f>
        <v>4.1544999999999987</v>
      </c>
      <c r="H2468" s="2">
        <f>'Moving Avg'!G2468</f>
        <v>4.1485999999999992</v>
      </c>
      <c r="I2468" s="2">
        <f>'Moving Avg'!H2468</f>
        <v>3.5559999999999996</v>
      </c>
      <c r="J2468" s="6" t="str">
        <f>OBV!F2468</f>
        <v>BEARISH</v>
      </c>
      <c r="K2468" s="6" t="str">
        <f>OBV!G2468</f>
        <v>NEUTRAL</v>
      </c>
      <c r="L2468" s="6" t="str">
        <f>OBV!H2468</f>
        <v>BEARISH DIVERGENCE</v>
      </c>
    </row>
    <row r="2469" spans="1:12" ht="13.5" x14ac:dyDescent="0.25">
      <c r="A2469" s="3">
        <f>RSI!A2469</f>
        <v>45600</v>
      </c>
      <c r="B2469" s="2">
        <f>RSI!B2469</f>
        <v>4.1900000000000004</v>
      </c>
      <c r="C2469" s="2">
        <f>RSI!I2469</f>
        <v>52.315434343734928</v>
      </c>
      <c r="D2469" s="2">
        <f>MACD!E2469</f>
        <v>0.11250035291513427</v>
      </c>
      <c r="E2469" s="2">
        <f>MACD!F2469</f>
        <v>8.270156850566851E-2</v>
      </c>
      <c r="F2469" s="2">
        <f>'Moving Avg'!D2469</f>
        <v>4.048</v>
      </c>
      <c r="G2469" s="2">
        <f>'Moving Avg'!F2469</f>
        <v>4.1564999999999994</v>
      </c>
      <c r="H2469" s="2">
        <f>'Moving Avg'!G2469</f>
        <v>4.1503999999999994</v>
      </c>
      <c r="I2469" s="2">
        <f>'Moving Avg'!H2469</f>
        <v>3.5608</v>
      </c>
      <c r="J2469" s="6" t="str">
        <f>OBV!F2469</f>
        <v>BEARISH</v>
      </c>
      <c r="K2469" s="6" t="str">
        <f>OBV!G2469</f>
        <v>NEUTRAL</v>
      </c>
      <c r="L2469" s="6" t="str">
        <f>OBV!H2469</f>
        <v>BEARISH DIVERGENCE</v>
      </c>
    </row>
    <row r="2470" spans="1:12" ht="13.5" x14ac:dyDescent="0.25">
      <c r="A2470" s="3">
        <f>RSI!A2470</f>
        <v>45601</v>
      </c>
      <c r="B2470" s="2">
        <f>RSI!B2470</f>
        <v>4.1900000000000004</v>
      </c>
      <c r="C2470" s="2">
        <f>RSI!I2470</f>
        <v>52.315434343734928</v>
      </c>
      <c r="D2470" s="2">
        <f>MACD!E2470</f>
        <v>9.833281208567346E-2</v>
      </c>
      <c r="E2470" s="2">
        <f>MACD!F2470</f>
        <v>8.5827817221669517E-2</v>
      </c>
      <c r="F2470" s="2">
        <f>'Moving Avg'!D2470</f>
        <v>4.0880000000000001</v>
      </c>
      <c r="G2470" s="2">
        <f>'Moving Avg'!F2470</f>
        <v>4.1659999999999995</v>
      </c>
      <c r="H2470" s="2">
        <f>'Moving Avg'!G2470</f>
        <v>4.1507999999999994</v>
      </c>
      <c r="I2470" s="2">
        <f>'Moving Avg'!H2470</f>
        <v>3.5656000000000008</v>
      </c>
      <c r="J2470" s="6" t="str">
        <f>OBV!F2470</f>
        <v>BULLISH</v>
      </c>
      <c r="K2470" s="6" t="str">
        <f>OBV!G2470</f>
        <v>NEUTRAL</v>
      </c>
      <c r="L2470" s="6" t="str">
        <f>OBV!H2470</f>
        <v>CONFIRMED BULLISH</v>
      </c>
    </row>
    <row r="2471" spans="1:12" ht="13.5" x14ac:dyDescent="0.25">
      <c r="A2471" s="3">
        <f>RSI!A2471</f>
        <v>45602</v>
      </c>
      <c r="B2471" s="2">
        <f>RSI!B2471</f>
        <v>4.1500000000000004</v>
      </c>
      <c r="C2471" s="2">
        <f>RSI!I2471</f>
        <v>50.583553554109358</v>
      </c>
      <c r="D2471" s="2">
        <f>MACD!E2471</f>
        <v>6.280744178241271E-2</v>
      </c>
      <c r="E2471" s="2">
        <f>MACD!F2471</f>
        <v>8.1223742133818166E-2</v>
      </c>
      <c r="F2471" s="2">
        <f>'Moving Avg'!D2471</f>
        <v>4.1480000000000006</v>
      </c>
      <c r="G2471" s="2">
        <f>'Moving Avg'!F2471</f>
        <v>4.1665000000000001</v>
      </c>
      <c r="H2471" s="2">
        <f>'Moving Avg'!G2471</f>
        <v>4.1503999999999994</v>
      </c>
      <c r="I2471" s="2">
        <f>'Moving Avg'!H2471</f>
        <v>3.5702000000000003</v>
      </c>
      <c r="J2471" s="6" t="str">
        <f>OBV!F2471</f>
        <v>BEARISH</v>
      </c>
      <c r="K2471" s="6" t="str">
        <f>OBV!G2471</f>
        <v>NEUTRAL</v>
      </c>
      <c r="L2471" s="6" t="str">
        <f>OBV!H2471</f>
        <v>BEARISH DIVERGENCE</v>
      </c>
    </row>
    <row r="2472" spans="1:12" ht="13.5" x14ac:dyDescent="0.25">
      <c r="A2472" s="3">
        <f>RSI!A2472</f>
        <v>45603</v>
      </c>
      <c r="B2472" s="2">
        <f>RSI!B2472</f>
        <v>4.1500000000000004</v>
      </c>
      <c r="C2472" s="2">
        <f>RSI!I2472</f>
        <v>50.583553554109358</v>
      </c>
      <c r="D2472" s="2">
        <f>MACD!E2472</f>
        <v>3.2662978533050335E-2</v>
      </c>
      <c r="E2472" s="2">
        <f>MACD!F2472</f>
        <v>7.1511589413664603E-2</v>
      </c>
      <c r="F2472" s="2">
        <f>'Moving Avg'!D2472</f>
        <v>4.1739999999999995</v>
      </c>
      <c r="G2472" s="2">
        <f>'Moving Avg'!F2472</f>
        <v>4.1615000000000002</v>
      </c>
      <c r="H2472" s="2">
        <f>'Moving Avg'!G2472</f>
        <v>4.1503999999999994</v>
      </c>
      <c r="I2472" s="2">
        <f>'Moving Avg'!H2472</f>
        <v>3.5748000000000002</v>
      </c>
      <c r="J2472" s="6" t="str">
        <f>OBV!F2472</f>
        <v>BEARISH</v>
      </c>
      <c r="K2472" s="6" t="str">
        <f>OBV!G2472</f>
        <v>NEUTRAL</v>
      </c>
      <c r="L2472" s="6" t="str">
        <f>OBV!H2472</f>
        <v>BEARISH DIVERGENCE</v>
      </c>
    </row>
    <row r="2473" spans="1:12" ht="13.5" x14ac:dyDescent="0.25">
      <c r="A2473" s="3">
        <f>RSI!A2473</f>
        <v>45604</v>
      </c>
      <c r="B2473" s="2">
        <f>RSI!B2473</f>
        <v>4.13</v>
      </c>
      <c r="C2473" s="2">
        <f>RSI!I2473</f>
        <v>49.630803812413987</v>
      </c>
      <c r="D2473" s="2">
        <f>MACD!E2473</f>
        <v>1.0097795320209713E-2</v>
      </c>
      <c r="E2473" s="2">
        <f>MACD!F2473</f>
        <v>5.9228830594973629E-2</v>
      </c>
      <c r="F2473" s="2">
        <f>'Moving Avg'!D2473</f>
        <v>4.1619999999999999</v>
      </c>
      <c r="G2473" s="2">
        <f>'Moving Avg'!F2473</f>
        <v>4.149</v>
      </c>
      <c r="H2473" s="2">
        <f>'Moving Avg'!G2473</f>
        <v>4.1495999999999995</v>
      </c>
      <c r="I2473" s="2">
        <f>'Moving Avg'!H2473</f>
        <v>3.5793000000000008</v>
      </c>
      <c r="J2473" s="6" t="str">
        <f>OBV!F2473</f>
        <v>BEARISH</v>
      </c>
      <c r="K2473" s="6" t="str">
        <f>OBV!G2473</f>
        <v>NEUTRAL</v>
      </c>
      <c r="L2473" s="6" t="str">
        <f>OBV!H2473</f>
        <v>CONFIRMED BEARISH</v>
      </c>
    </row>
    <row r="2474" spans="1:12" ht="13.5" x14ac:dyDescent="0.25">
      <c r="A2474" s="3">
        <f>RSI!A2474</f>
        <v>45607</v>
      </c>
      <c r="B2474" s="2">
        <f>RSI!B2474</f>
        <v>4.13</v>
      </c>
      <c r="C2474" s="2">
        <f>RSI!I2474</f>
        <v>49.630803812413994</v>
      </c>
      <c r="D2474" s="2">
        <f>MACD!E2474</f>
        <v>1.4126807956073684E-2</v>
      </c>
      <c r="E2474" s="2">
        <f>MACD!F2474</f>
        <v>5.020842606719364E-2</v>
      </c>
      <c r="F2474" s="2">
        <f>'Moving Avg'!D2474</f>
        <v>4.1500000000000004</v>
      </c>
      <c r="G2474" s="2">
        <f>'Moving Avg'!F2474</f>
        <v>4.1360000000000001</v>
      </c>
      <c r="H2474" s="2">
        <f>'Moving Avg'!G2474</f>
        <v>4.1487999999999996</v>
      </c>
      <c r="I2474" s="2">
        <f>'Moving Avg'!H2474</f>
        <v>3.5845000000000011</v>
      </c>
      <c r="J2474" s="6" t="str">
        <f>OBV!F2474</f>
        <v>BEARISH</v>
      </c>
      <c r="K2474" s="6" t="str">
        <f>OBV!G2474</f>
        <v>NEUTRAL</v>
      </c>
      <c r="L2474" s="6" t="str">
        <f>OBV!H2474</f>
        <v>CONFIRMED BEARISH</v>
      </c>
    </row>
    <row r="2475" spans="1:12" ht="13.5" x14ac:dyDescent="0.25">
      <c r="A2475" s="3">
        <f>RSI!A2475</f>
        <v>45608</v>
      </c>
      <c r="B2475" s="2">
        <f>RSI!B2475</f>
        <v>4.13</v>
      </c>
      <c r="C2475" s="2">
        <f>RSI!I2475</f>
        <v>49.630803812413987</v>
      </c>
      <c r="D2475" s="2">
        <f>MACD!E2475</f>
        <v>-1.0114014713332509E-2</v>
      </c>
      <c r="E2475" s="2">
        <f>MACD!F2475</f>
        <v>3.8143937911088409E-2</v>
      </c>
      <c r="F2475" s="2">
        <f>'Moving Avg'!D2475</f>
        <v>4.1379999999999999</v>
      </c>
      <c r="G2475" s="2">
        <f>'Moving Avg'!F2475</f>
        <v>4.1229999999999993</v>
      </c>
      <c r="H2475" s="2">
        <f>'Moving Avg'!G2475</f>
        <v>4.1479999999999997</v>
      </c>
      <c r="I2475" s="2">
        <f>'Moving Avg'!H2475</f>
        <v>3.5897000000000014</v>
      </c>
      <c r="J2475" s="6" t="str">
        <f>OBV!F2475</f>
        <v>BEARISH</v>
      </c>
      <c r="K2475" s="6" t="str">
        <f>OBV!G2475</f>
        <v>NEUTRAL</v>
      </c>
      <c r="L2475" s="6" t="str">
        <f>OBV!H2475</f>
        <v>CONFIRMED BEARISH</v>
      </c>
    </row>
    <row r="2476" spans="1:12" ht="13.5" x14ac:dyDescent="0.25">
      <c r="A2476" s="3">
        <f>RSI!A2476</f>
        <v>45609</v>
      </c>
      <c r="B2476" s="2">
        <f>RSI!B2476</f>
        <v>3.97</v>
      </c>
      <c r="C2476" s="2">
        <f>RSI!I2476</f>
        <v>41.769831534680058</v>
      </c>
      <c r="D2476" s="2">
        <f>MACD!E2476</f>
        <v>-4.0272904101462892E-2</v>
      </c>
      <c r="E2476" s="2">
        <f>MACD!F2476</f>
        <v>2.2460569508578148E-2</v>
      </c>
      <c r="F2476" s="2">
        <f>'Moving Avg'!D2476</f>
        <v>4.1019999999999994</v>
      </c>
      <c r="G2476" s="2">
        <f>'Moving Avg'!F2476</f>
        <v>4.1114999999999986</v>
      </c>
      <c r="H2476" s="2">
        <f>'Moving Avg'!G2476</f>
        <v>4.1442000000000005</v>
      </c>
      <c r="I2476" s="2">
        <f>'Moving Avg'!H2476</f>
        <v>3.5947500000000021</v>
      </c>
      <c r="J2476" s="6" t="str">
        <f>OBV!F2476</f>
        <v>BEARISH</v>
      </c>
      <c r="K2476" s="6" t="str">
        <f>OBV!G2476</f>
        <v>NEUTRAL</v>
      </c>
      <c r="L2476" s="6" t="str">
        <f>OBV!H2476</f>
        <v>CONFIRMED BEARISH</v>
      </c>
    </row>
    <row r="2477" spans="1:12" ht="13.5" x14ac:dyDescent="0.25">
      <c r="A2477" s="3">
        <f>RSI!A2477</f>
        <v>45610</v>
      </c>
      <c r="B2477" s="2">
        <f>RSI!B2477</f>
        <v>4.1399999999999997</v>
      </c>
      <c r="C2477" s="2">
        <f>RSI!I2477</f>
        <v>50.703932452145395</v>
      </c>
      <c r="D2477" s="2">
        <f>MACD!E2477</f>
        <v>-5.1248980925764798E-2</v>
      </c>
      <c r="E2477" s="2">
        <f>MACD!F2477</f>
        <v>7.7186594217095589E-3</v>
      </c>
      <c r="F2477" s="2">
        <f>'Moving Avg'!D2477</f>
        <v>4.0999999999999996</v>
      </c>
      <c r="G2477" s="2">
        <f>'Moving Avg'!F2477</f>
        <v>4.099499999999999</v>
      </c>
      <c r="H2477" s="2">
        <f>'Moving Avg'!G2477</f>
        <v>4.1440000000000001</v>
      </c>
      <c r="I2477" s="2">
        <f>'Moving Avg'!H2477</f>
        <v>3.6004500000000017</v>
      </c>
      <c r="J2477" s="6" t="str">
        <f>OBV!F2477</f>
        <v>BEARISH</v>
      </c>
      <c r="K2477" s="6" t="str">
        <f>OBV!G2477</f>
        <v>NEUTRAL</v>
      </c>
      <c r="L2477" s="6" t="str">
        <f>OBV!H2477</f>
        <v>CONFIRMED BEARISH</v>
      </c>
    </row>
    <row r="2478" spans="1:12" ht="13.5" x14ac:dyDescent="0.25">
      <c r="A2478" s="3">
        <f>RSI!A2478</f>
        <v>45611</v>
      </c>
      <c r="B2478" s="2">
        <f>RSI!B2478</f>
        <v>4.13</v>
      </c>
      <c r="C2478" s="2">
        <f>RSI!I2478</f>
        <v>50.215865366586293</v>
      </c>
      <c r="D2478" s="2">
        <f>MACD!E2478</f>
        <v>-3.3737371817445627E-2</v>
      </c>
      <c r="E2478" s="2">
        <f>MACD!F2478</f>
        <v>-5.7254682612147868E-4</v>
      </c>
      <c r="F2478" s="2">
        <f>'Moving Avg'!D2478</f>
        <v>4.0999999999999996</v>
      </c>
      <c r="G2478" s="2">
        <f>'Moving Avg'!F2478</f>
        <v>4.0964999999999998</v>
      </c>
      <c r="H2478" s="2">
        <f>'Moving Avg'!G2478</f>
        <v>4.1431999999999993</v>
      </c>
      <c r="I2478" s="2">
        <f>'Moving Avg'!H2478</f>
        <v>3.6061000000000019</v>
      </c>
      <c r="J2478" s="6" t="str">
        <f>OBV!F2478</f>
        <v>BEARISH</v>
      </c>
      <c r="K2478" s="6" t="str">
        <f>OBV!G2478</f>
        <v>NEUTRAL</v>
      </c>
      <c r="L2478" s="6" t="str">
        <f>OBV!H2478</f>
        <v>NEUTRAL</v>
      </c>
    </row>
    <row r="2479" spans="1:12" ht="13.5" x14ac:dyDescent="0.25">
      <c r="A2479" s="3">
        <f>RSI!A2479</f>
        <v>45614</v>
      </c>
      <c r="B2479" s="2">
        <f>RSI!B2479</f>
        <v>3.95</v>
      </c>
      <c r="C2479" s="2">
        <f>RSI!I2479</f>
        <v>42.319371920339833</v>
      </c>
      <c r="D2479" s="2">
        <f>MACD!E2479</f>
        <v>-5.6158846605862678E-3</v>
      </c>
      <c r="E2479" s="2">
        <f>MACD!F2479</f>
        <v>-1.5812143930144366E-3</v>
      </c>
      <c r="F2479" s="2">
        <f>'Moving Avg'!D2479</f>
        <v>4.0639999999999992</v>
      </c>
      <c r="G2479" s="2">
        <f>'Moving Avg'!F2479</f>
        <v>4.0849999999999991</v>
      </c>
      <c r="H2479" s="2">
        <f>'Moving Avg'!G2479</f>
        <v>4.1387999999999998</v>
      </c>
      <c r="I2479" s="2">
        <f>'Moving Avg'!H2479</f>
        <v>3.610250000000002</v>
      </c>
      <c r="J2479" s="6" t="str">
        <f>OBV!F2479</f>
        <v>BEARISH</v>
      </c>
      <c r="K2479" s="6" t="str">
        <f>OBV!G2479</f>
        <v>WEAK</v>
      </c>
      <c r="L2479" s="6" t="str">
        <f>OBV!H2479</f>
        <v>CONFIRMED BEARISH</v>
      </c>
    </row>
    <row r="2480" spans="1:12" ht="13.5" x14ac:dyDescent="0.25">
      <c r="A2480" s="3">
        <f>RSI!A2480</f>
        <v>45615</v>
      </c>
      <c r="B2480" s="2">
        <f>RSI!B2480</f>
        <v>3.85</v>
      </c>
      <c r="C2480" s="2">
        <f>RSI!I2480</f>
        <v>38.680263994316888</v>
      </c>
      <c r="D2480" s="2">
        <f>MACD!E2480</f>
        <v>2.662306835017958E-2</v>
      </c>
      <c r="E2480" s="2">
        <f>MACD!F2480</f>
        <v>4.0596421556243672E-3</v>
      </c>
      <c r="F2480" s="2">
        <f>'Moving Avg'!D2480</f>
        <v>4.008</v>
      </c>
      <c r="G2480" s="2">
        <f>'Moving Avg'!F2480</f>
        <v>4.0685000000000002</v>
      </c>
      <c r="H2480" s="2">
        <f>'Moving Avg'!G2480</f>
        <v>4.1323999999999987</v>
      </c>
      <c r="I2480" s="2">
        <f>'Moving Avg'!H2480</f>
        <v>3.6139000000000028</v>
      </c>
      <c r="J2480" s="6" t="str">
        <f>OBV!F2480</f>
        <v>BEARISH</v>
      </c>
      <c r="K2480" s="6" t="str">
        <f>OBV!G2480</f>
        <v>WEAK</v>
      </c>
      <c r="L2480" s="6" t="str">
        <f>OBV!H2480</f>
        <v>CONFIRMED BEARISH</v>
      </c>
    </row>
    <row r="2481" spans="1:12" ht="13.5" x14ac:dyDescent="0.25">
      <c r="A2481" s="3">
        <f>RSI!A2481</f>
        <v>45616</v>
      </c>
      <c r="B2481" s="2">
        <f>RSI!B2481</f>
        <v>3.8</v>
      </c>
      <c r="C2481" s="2">
        <f>RSI!I2481</f>
        <v>36.968506207085412</v>
      </c>
      <c r="D2481" s="2">
        <f>MACD!E2481</f>
        <v>5.3002611952914336E-2</v>
      </c>
      <c r="E2481" s="2">
        <f>MACD!F2481</f>
        <v>1.3848236115082362E-2</v>
      </c>
      <c r="F2481" s="2">
        <f>'Moving Avg'!D2481</f>
        <v>3.9740000000000002</v>
      </c>
      <c r="G2481" s="2">
        <f>'Moving Avg'!F2481</f>
        <v>4.0579999999999989</v>
      </c>
      <c r="H2481" s="2">
        <f>'Moving Avg'!G2481</f>
        <v>4.125</v>
      </c>
      <c r="I2481" s="2">
        <f>'Moving Avg'!H2481</f>
        <v>3.6173500000000023</v>
      </c>
      <c r="J2481" s="6" t="str">
        <f>OBV!F2481</f>
        <v>BEARISH</v>
      </c>
      <c r="K2481" s="6" t="str">
        <f>OBV!G2481</f>
        <v>WEAK</v>
      </c>
      <c r="L2481" s="6" t="str">
        <f>OBV!H2481</f>
        <v>CONFIRMED BEARISH</v>
      </c>
    </row>
    <row r="2482" spans="1:12" ht="13.5" x14ac:dyDescent="0.25">
      <c r="A2482" s="3">
        <f>RSI!A2482</f>
        <v>45617</v>
      </c>
      <c r="B2482" s="2">
        <f>RSI!B2482</f>
        <v>3.8</v>
      </c>
      <c r="C2482" s="2">
        <f>RSI!I2482</f>
        <v>36.968506207085412</v>
      </c>
      <c r="D2482" s="2">
        <f>MACD!E2482</f>
        <v>7.705493116357065E-2</v>
      </c>
      <c r="E2482" s="2">
        <f>MACD!F2482</f>
        <v>2.6489575124780021E-2</v>
      </c>
      <c r="F2482" s="2">
        <f>'Moving Avg'!D2482</f>
        <v>3.9060000000000001</v>
      </c>
      <c r="G2482" s="2">
        <f>'Moving Avg'!F2482</f>
        <v>4.0475000000000003</v>
      </c>
      <c r="H2482" s="2">
        <f>'Moving Avg'!G2482</f>
        <v>4.1209999999999996</v>
      </c>
      <c r="I2482" s="2">
        <f>'Moving Avg'!H2482</f>
        <v>3.6208000000000022</v>
      </c>
      <c r="J2482" s="6" t="str">
        <f>OBV!F2482</f>
        <v>BEARISH</v>
      </c>
      <c r="K2482" s="6" t="str">
        <f>OBV!G2482</f>
        <v>WEAK</v>
      </c>
      <c r="L2482" s="6" t="str">
        <f>OBV!H2482</f>
        <v>CONFIRMED BEARISH</v>
      </c>
    </row>
    <row r="2483" spans="1:12" ht="13.5" x14ac:dyDescent="0.25">
      <c r="A2483" s="3">
        <f>RSI!A2483</f>
        <v>45618</v>
      </c>
      <c r="B2483" s="2">
        <f>RSI!B2483</f>
        <v>3.8</v>
      </c>
      <c r="C2483" s="2">
        <f>RSI!I2483</f>
        <v>36.968506207085412</v>
      </c>
      <c r="D2483" s="2">
        <f>MACD!E2483</f>
        <v>9.5932902839571454E-2</v>
      </c>
      <c r="E2483" s="2">
        <f>MACD!F2483</f>
        <v>4.0378240667738312E-2</v>
      </c>
      <c r="F2483" s="2">
        <f>'Moving Avg'!D2483</f>
        <v>3.8400000000000007</v>
      </c>
      <c r="G2483" s="2">
        <f>'Moving Avg'!F2483</f>
        <v>4.0365000000000002</v>
      </c>
      <c r="H2483" s="2">
        <f>'Moving Avg'!G2483</f>
        <v>4.1140000000000008</v>
      </c>
      <c r="I2483" s="2">
        <f>'Moving Avg'!H2483</f>
        <v>3.6242500000000017</v>
      </c>
      <c r="J2483" s="6" t="str">
        <f>OBV!F2483</f>
        <v>BEARISH</v>
      </c>
      <c r="K2483" s="6" t="str">
        <f>OBV!G2483</f>
        <v>WEAK</v>
      </c>
      <c r="L2483" s="6" t="str">
        <f>OBV!H2483</f>
        <v>CONFIRMED BEARISH</v>
      </c>
    </row>
    <row r="2484" spans="1:12" ht="13.5" x14ac:dyDescent="0.25">
      <c r="A2484" s="3">
        <f>RSI!A2484</f>
        <v>45621</v>
      </c>
      <c r="B2484" s="2">
        <f>RSI!B2484</f>
        <v>3.8</v>
      </c>
      <c r="C2484" s="2">
        <f>RSI!I2484</f>
        <v>36.968506207085412</v>
      </c>
      <c r="D2484" s="2">
        <f>MACD!E2484</f>
        <v>0.11339076779553103</v>
      </c>
      <c r="E2484" s="2">
        <f>MACD!F2484</f>
        <v>5.4980746093296853E-2</v>
      </c>
      <c r="F2484" s="2">
        <f>'Moving Avg'!D2484</f>
        <v>3.81</v>
      </c>
      <c r="G2484" s="2">
        <f>'Moving Avg'!F2484</f>
        <v>4.0179999999999998</v>
      </c>
      <c r="H2484" s="2">
        <f>'Moving Avg'!G2484</f>
        <v>4.1100000000000003</v>
      </c>
      <c r="I2484" s="2">
        <f>'Moving Avg'!H2484</f>
        <v>3.6277000000000021</v>
      </c>
      <c r="J2484" s="6" t="str">
        <f>OBV!F2484</f>
        <v>BEARISH</v>
      </c>
      <c r="K2484" s="6" t="str">
        <f>OBV!G2484</f>
        <v>NEUTRAL</v>
      </c>
      <c r="L2484" s="6" t="str">
        <f>OBV!H2484</f>
        <v>CONFIRMED BEARISH</v>
      </c>
    </row>
    <row r="2485" spans="1:12" ht="13.5" x14ac:dyDescent="0.25">
      <c r="A2485" s="3">
        <f>RSI!A2485</f>
        <v>45622</v>
      </c>
      <c r="B2485" s="2">
        <f>RSI!B2485</f>
        <v>3.95</v>
      </c>
      <c r="C2485" s="2">
        <f>RSI!I2485</f>
        <v>46.518749294115224</v>
      </c>
      <c r="D2485" s="2">
        <f>MACD!E2485</f>
        <v>0.11842595238728837</v>
      </c>
      <c r="E2485" s="2">
        <f>MACD!F2485</f>
        <v>6.7669787352095168E-2</v>
      </c>
      <c r="F2485" s="2">
        <f>'Moving Avg'!D2485</f>
        <v>3.8299999999999996</v>
      </c>
      <c r="G2485" s="2">
        <f>'Moving Avg'!F2485</f>
        <v>4.016</v>
      </c>
      <c r="H2485" s="2">
        <f>'Moving Avg'!G2485</f>
        <v>4.109</v>
      </c>
      <c r="I2485" s="2">
        <f>'Moving Avg'!H2485</f>
        <v>3.6319000000000021</v>
      </c>
      <c r="J2485" s="6" t="str">
        <f>OBV!F2485</f>
        <v>BEARISH</v>
      </c>
      <c r="K2485" s="6" t="str">
        <f>OBV!G2485</f>
        <v>NEUTRAL</v>
      </c>
      <c r="L2485" s="6" t="str">
        <f>OBV!H2485</f>
        <v>BEARISH DIVERGENCE</v>
      </c>
    </row>
    <row r="2486" spans="1:12" ht="13.5" x14ac:dyDescent="0.25">
      <c r="A2486" s="3">
        <f>RSI!A2486</f>
        <v>45623</v>
      </c>
      <c r="B2486" s="2">
        <f>RSI!B2486</f>
        <v>3.79</v>
      </c>
      <c r="C2486" s="2">
        <f>RSI!I2486</f>
        <v>39.622511429905067</v>
      </c>
      <c r="D2486" s="2">
        <f>MACD!E2486</f>
        <v>0.11030906336502078</v>
      </c>
      <c r="E2486" s="2">
        <f>MACD!F2486</f>
        <v>7.6197642554680298E-2</v>
      </c>
      <c r="F2486" s="2">
        <f>'Moving Avg'!D2486</f>
        <v>3.8279999999999994</v>
      </c>
      <c r="G2486" s="2">
        <f>'Moving Avg'!F2486</f>
        <v>4.0129999999999999</v>
      </c>
      <c r="H2486" s="2">
        <f>'Moving Avg'!G2486</f>
        <v>4.1048</v>
      </c>
      <c r="I2486" s="2">
        <f>'Moving Avg'!H2486</f>
        <v>3.635950000000002</v>
      </c>
      <c r="J2486" s="6" t="str">
        <f>OBV!F2486</f>
        <v>BEARISH</v>
      </c>
      <c r="K2486" s="6" t="str">
        <f>OBV!G2486</f>
        <v>NEUTRAL</v>
      </c>
      <c r="L2486" s="6" t="str">
        <f>OBV!H2486</f>
        <v>CONFIRMED BEARISH</v>
      </c>
    </row>
    <row r="2487" spans="1:12" ht="13.5" x14ac:dyDescent="0.25">
      <c r="A2487" s="3">
        <f>RSI!A2487</f>
        <v>45624</v>
      </c>
      <c r="B2487" s="2">
        <f>RSI!B2487</f>
        <v>3.8</v>
      </c>
      <c r="C2487" s="2">
        <f>RSI!I2487</f>
        <v>40.219013535283388</v>
      </c>
      <c r="D2487" s="2">
        <f>MACD!E2487</f>
        <v>0.13015698150011001</v>
      </c>
      <c r="E2487" s="2">
        <f>MACD!F2487</f>
        <v>8.6989510343766244E-2</v>
      </c>
      <c r="F2487" s="2">
        <f>'Moving Avg'!D2487</f>
        <v>3.8280000000000003</v>
      </c>
      <c r="G2487" s="2">
        <f>'Moving Avg'!F2487</f>
        <v>4.0020000000000007</v>
      </c>
      <c r="H2487" s="2">
        <f>'Moving Avg'!G2487</f>
        <v>4.0990000000000002</v>
      </c>
      <c r="I2487" s="2">
        <f>'Moving Avg'!H2487</f>
        <v>3.6400500000000018</v>
      </c>
      <c r="J2487" s="6" t="str">
        <f>OBV!F2487</f>
        <v>BEARISH</v>
      </c>
      <c r="K2487" s="6" t="str">
        <f>OBV!G2487</f>
        <v>NEUTRAL</v>
      </c>
      <c r="L2487" s="6" t="str">
        <f>OBV!H2487</f>
        <v>NEUTRAL</v>
      </c>
    </row>
    <row r="2488" spans="1:12" ht="13.5" x14ac:dyDescent="0.25">
      <c r="A2488" s="3">
        <f>RSI!A2488</f>
        <v>45625</v>
      </c>
      <c r="B2488" s="2">
        <f>RSI!B2488</f>
        <v>3.8</v>
      </c>
      <c r="C2488" s="2">
        <f>RSI!I2488</f>
        <v>40.219013535283388</v>
      </c>
      <c r="D2488" s="2">
        <f>MACD!E2488</f>
        <v>0.14656025660309879</v>
      </c>
      <c r="E2488" s="2">
        <f>MACD!F2488</f>
        <v>9.8903659595632756E-2</v>
      </c>
      <c r="F2488" s="2">
        <f>'Moving Avg'!D2488</f>
        <v>3.8280000000000003</v>
      </c>
      <c r="G2488" s="2">
        <f>'Moving Avg'!F2488</f>
        <v>3.9825000000000004</v>
      </c>
      <c r="H2488" s="2">
        <f>'Moving Avg'!G2488</f>
        <v>4.0931999999999995</v>
      </c>
      <c r="I2488" s="2">
        <f>'Moving Avg'!H2488</f>
        <v>3.6441500000000007</v>
      </c>
      <c r="J2488" s="6" t="str">
        <f>OBV!F2488</f>
        <v>BEARISH</v>
      </c>
      <c r="K2488" s="6" t="str">
        <f>OBV!G2488</f>
        <v>NEUTRAL</v>
      </c>
      <c r="L2488" s="6" t="str">
        <f>OBV!H2488</f>
        <v>NEUTRAL</v>
      </c>
    </row>
    <row r="2489" spans="1:12" ht="13.5" x14ac:dyDescent="0.25">
      <c r="A2489" s="3">
        <f>RSI!A2489</f>
        <v>45628</v>
      </c>
      <c r="B2489" s="2">
        <f>RSI!B2489</f>
        <v>3.9</v>
      </c>
      <c r="C2489" s="2">
        <f>RSI!I2489</f>
        <v>46.364530092933045</v>
      </c>
      <c r="D2489" s="2">
        <f>MACD!E2489</f>
        <v>0.12640259172249912</v>
      </c>
      <c r="E2489" s="2">
        <f>MACD!F2489</f>
        <v>0.10440344602100604</v>
      </c>
      <c r="F2489" s="2">
        <f>'Moving Avg'!D2489</f>
        <v>3.8479999999999999</v>
      </c>
      <c r="G2489" s="2">
        <f>'Moving Avg'!F2489</f>
        <v>3.968</v>
      </c>
      <c r="H2489" s="2">
        <f>'Moving Avg'!G2489</f>
        <v>4.0894000000000004</v>
      </c>
      <c r="I2489" s="2">
        <f>'Moving Avg'!H2489</f>
        <v>3.6487500000000006</v>
      </c>
      <c r="J2489" s="6" t="str">
        <f>OBV!F2489</f>
        <v>BULLISH</v>
      </c>
      <c r="K2489" s="6" t="str">
        <f>OBV!G2489</f>
        <v>NEUTRAL</v>
      </c>
      <c r="L2489" s="6" t="str">
        <f>OBV!H2489</f>
        <v>CONFIRMED BULLISH</v>
      </c>
    </row>
    <row r="2490" spans="1:12" ht="13.5" x14ac:dyDescent="0.25">
      <c r="A2490" s="3">
        <f>RSI!A2490</f>
        <v>45629</v>
      </c>
      <c r="B2490" s="2">
        <f>RSI!B2490</f>
        <v>3.85</v>
      </c>
      <c r="C2490" s="2">
        <f>RSI!I2490</f>
        <v>43.932675221529031</v>
      </c>
      <c r="D2490" s="2">
        <f>MACD!E2490</f>
        <v>9.8057952950262539E-2</v>
      </c>
      <c r="E2490" s="2">
        <f>MACD!F2490</f>
        <v>0.10313434740685734</v>
      </c>
      <c r="F2490" s="2">
        <f>'Moving Avg'!D2490</f>
        <v>3.8280000000000003</v>
      </c>
      <c r="G2490" s="2">
        <f>'Moving Avg'!F2490</f>
        <v>3.9509999999999996</v>
      </c>
      <c r="H2490" s="2">
        <f>'Moving Avg'!G2490</f>
        <v>4.085</v>
      </c>
      <c r="I2490" s="2">
        <f>'Moving Avg'!H2490</f>
        <v>3.6531000000000007</v>
      </c>
      <c r="J2490" s="6" t="str">
        <f>OBV!F2490</f>
        <v>BULLISH</v>
      </c>
      <c r="K2490" s="6" t="str">
        <f>OBV!G2490</f>
        <v>NEUTRAL</v>
      </c>
      <c r="L2490" s="6" t="str">
        <f>OBV!H2490</f>
        <v>BULLISH DIVERGENCE</v>
      </c>
    </row>
    <row r="2491" spans="1:12" ht="13.5" x14ac:dyDescent="0.25">
      <c r="A2491" s="3">
        <f>RSI!A2491</f>
        <v>45630</v>
      </c>
      <c r="B2491" s="2">
        <f>RSI!B2491</f>
        <v>3.85</v>
      </c>
      <c r="C2491" s="2">
        <f>RSI!I2491</f>
        <v>43.932675221529031</v>
      </c>
      <c r="D2491" s="2">
        <f>MACD!E2491</f>
        <v>6.7040837639248618E-2</v>
      </c>
      <c r="E2491" s="2">
        <f>MACD!F2491</f>
        <v>9.5915645453335599E-2</v>
      </c>
      <c r="F2491" s="2">
        <f>'Moving Avg'!D2491</f>
        <v>3.84</v>
      </c>
      <c r="G2491" s="2">
        <f>'Moving Avg'!F2491</f>
        <v>3.9359999999999991</v>
      </c>
      <c r="H2491" s="2">
        <f>'Moving Avg'!G2491</f>
        <v>4.0789999999999997</v>
      </c>
      <c r="I2491" s="2">
        <f>'Moving Avg'!H2491</f>
        <v>3.6574500000000008</v>
      </c>
      <c r="J2491" s="6" t="str">
        <f>OBV!F2491</f>
        <v>BULLISH</v>
      </c>
      <c r="K2491" s="6" t="str">
        <f>OBV!G2491</f>
        <v>NEUTRAL</v>
      </c>
      <c r="L2491" s="6" t="str">
        <f>OBV!H2491</f>
        <v>CONFIRMED BULLISH</v>
      </c>
    </row>
    <row r="2492" spans="1:12" ht="13.5" x14ac:dyDescent="0.25">
      <c r="A2492" s="3">
        <f>RSI!A2492</f>
        <v>45631</v>
      </c>
      <c r="B2492" s="2">
        <f>RSI!B2492</f>
        <v>3.9</v>
      </c>
      <c r="C2492" s="2">
        <f>RSI!I2492</f>
        <v>47.14770505744373</v>
      </c>
      <c r="D2492" s="2">
        <f>MACD!E2492</f>
        <v>3.7702176496554163E-2</v>
      </c>
      <c r="E2492" s="2">
        <f>MACD!F2492</f>
        <v>8.4272951661979317E-2</v>
      </c>
      <c r="F2492" s="2">
        <f>'Moving Avg'!D2492</f>
        <v>3.8599999999999994</v>
      </c>
      <c r="G2492" s="2">
        <f>'Moving Avg'!F2492</f>
        <v>3.9234999999999993</v>
      </c>
      <c r="H2492" s="2">
        <f>'Moving Avg'!G2492</f>
        <v>4.0732000000000008</v>
      </c>
      <c r="I2492" s="2">
        <f>'Moving Avg'!H2492</f>
        <v>3.6620500000000002</v>
      </c>
      <c r="J2492" s="6" t="str">
        <f>OBV!F2492</f>
        <v>BULLISH</v>
      </c>
      <c r="K2492" s="6" t="str">
        <f>OBV!G2492</f>
        <v>NEUTRAL</v>
      </c>
      <c r="L2492" s="6" t="str">
        <f>OBV!H2492</f>
        <v>CONFIRMED BULLISH</v>
      </c>
    </row>
    <row r="2493" spans="1:12" ht="13.5" x14ac:dyDescent="0.25">
      <c r="A2493" s="3">
        <f>RSI!A2493</f>
        <v>45632</v>
      </c>
      <c r="B2493" s="2">
        <f>RSI!B2493</f>
        <v>3.9</v>
      </c>
      <c r="C2493" s="2">
        <f>RSI!I2493</f>
        <v>47.147705057443723</v>
      </c>
      <c r="D2493" s="2">
        <f>MACD!E2493</f>
        <v>1.3146790399040764E-2</v>
      </c>
      <c r="E2493" s="2">
        <f>MACD!F2493</f>
        <v>7.0047719409391612E-2</v>
      </c>
      <c r="F2493" s="2">
        <f>'Moving Avg'!D2493</f>
        <v>3.88</v>
      </c>
      <c r="G2493" s="2">
        <f>'Moving Avg'!F2493</f>
        <v>3.9119999999999999</v>
      </c>
      <c r="H2493" s="2">
        <f>'Moving Avg'!G2493</f>
        <v>4.0674000000000001</v>
      </c>
      <c r="I2493" s="2">
        <f>'Moving Avg'!H2493</f>
        <v>3.6660000000000004</v>
      </c>
      <c r="J2493" s="6" t="str">
        <f>OBV!F2493</f>
        <v>BULLISH</v>
      </c>
      <c r="K2493" s="6" t="str">
        <f>OBV!G2493</f>
        <v>NEUTRAL</v>
      </c>
      <c r="L2493" s="6" t="str">
        <f>OBV!H2493</f>
        <v>CONFIRMED BULLISH</v>
      </c>
    </row>
    <row r="2494" spans="1:12" ht="13.5" x14ac:dyDescent="0.25">
      <c r="A2494" s="3">
        <f>RSI!A2494</f>
        <v>45635</v>
      </c>
      <c r="B2494" s="2">
        <f>RSI!B2494</f>
        <v>3.9</v>
      </c>
      <c r="C2494" s="2">
        <f>RSI!I2494</f>
        <v>47.147705057443716</v>
      </c>
      <c r="D2494" s="2">
        <f>MACD!E2494</f>
        <v>-7.3811820750684376E-3</v>
      </c>
      <c r="E2494" s="2">
        <f>MACD!F2494</f>
        <v>5.4561939112499604E-2</v>
      </c>
      <c r="F2494" s="2">
        <f>'Moving Avg'!D2494</f>
        <v>3.88</v>
      </c>
      <c r="G2494" s="2">
        <f>'Moving Avg'!F2494</f>
        <v>3.9005000000000001</v>
      </c>
      <c r="H2494" s="2">
        <f>'Moving Avg'!G2494</f>
        <v>4.0584000000000007</v>
      </c>
      <c r="I2494" s="2">
        <f>'Moving Avg'!H2494</f>
        <v>3.66995</v>
      </c>
      <c r="J2494" s="6" t="str">
        <f>OBV!F2494</f>
        <v>BULLISH</v>
      </c>
      <c r="K2494" s="6" t="str">
        <f>OBV!G2494</f>
        <v>NEUTRAL</v>
      </c>
      <c r="L2494" s="6" t="str">
        <f>OBV!H2494</f>
        <v>NEUTRAL</v>
      </c>
    </row>
    <row r="2495" spans="1:12" ht="13.5" x14ac:dyDescent="0.25">
      <c r="A2495" s="3">
        <f>RSI!A2495</f>
        <v>45636</v>
      </c>
      <c r="B2495" s="2">
        <f>RSI!B2495</f>
        <v>3.9</v>
      </c>
      <c r="C2495" s="2">
        <f>RSI!I2495</f>
        <v>47.147705057443716</v>
      </c>
      <c r="D2495" s="2">
        <f>MACD!E2495</f>
        <v>-1.442913420025338E-3</v>
      </c>
      <c r="E2495" s="2">
        <f>MACD!F2495</f>
        <v>4.3360968605994615E-2</v>
      </c>
      <c r="F2495" s="2">
        <f>'Moving Avg'!D2495</f>
        <v>3.8899999999999997</v>
      </c>
      <c r="G2495" s="2">
        <f>'Moving Avg'!F2495</f>
        <v>3.8890000000000007</v>
      </c>
      <c r="H2495" s="2">
        <f>'Moving Avg'!G2495</f>
        <v>4.0532000000000004</v>
      </c>
      <c r="I2495" s="2">
        <f>'Moving Avg'!H2495</f>
        <v>3.6738999999999997</v>
      </c>
      <c r="J2495" s="6" t="str">
        <f>OBV!F2495</f>
        <v>BULLISH</v>
      </c>
      <c r="K2495" s="6" t="str">
        <f>OBV!G2495</f>
        <v>NEUTRAL</v>
      </c>
      <c r="L2495" s="6" t="str">
        <f>OBV!H2495</f>
        <v>CONFIRMED BULLISH</v>
      </c>
    </row>
    <row r="2496" spans="1:12" ht="13.5" x14ac:dyDescent="0.25">
      <c r="A2496" s="3">
        <f>RSI!A2496</f>
        <v>45637</v>
      </c>
      <c r="B2496" s="2">
        <f>RSI!B2496</f>
        <v>3.9</v>
      </c>
      <c r="C2496" s="2">
        <f>RSI!I2496</f>
        <v>47.147705057443716</v>
      </c>
      <c r="D2496" s="2">
        <f>MACD!E2496</f>
        <v>-2.0819564320831763E-2</v>
      </c>
      <c r="E2496" s="2">
        <f>MACD!F2496</f>
        <v>3.0524862020629342E-2</v>
      </c>
      <c r="F2496" s="2">
        <f>'Moving Avg'!D2496</f>
        <v>3.9</v>
      </c>
      <c r="G2496" s="2">
        <f>'Moving Avg'!F2496</f>
        <v>3.8855000000000013</v>
      </c>
      <c r="H2496" s="2">
        <f>'Moving Avg'!G2496</f>
        <v>4.0476000000000001</v>
      </c>
      <c r="I2496" s="2">
        <f>'Moving Avg'!H2496</f>
        <v>3.6778500000000003</v>
      </c>
      <c r="J2496" s="6" t="str">
        <f>OBV!F2496</f>
        <v>BULLISH</v>
      </c>
      <c r="K2496" s="6" t="str">
        <f>OBV!G2496</f>
        <v>NEUTRAL</v>
      </c>
      <c r="L2496" s="6" t="str">
        <f>OBV!H2496</f>
        <v>CONFIRMED BULLISH</v>
      </c>
    </row>
    <row r="2497" spans="1:12" ht="13.5" x14ac:dyDescent="0.25">
      <c r="A2497" s="3">
        <f>RSI!A2497</f>
        <v>45638</v>
      </c>
      <c r="B2497" s="2">
        <f>RSI!B2497</f>
        <v>3.9</v>
      </c>
      <c r="C2497" s="2">
        <f>RSI!I2497</f>
        <v>47.147705057443723</v>
      </c>
      <c r="D2497" s="2">
        <f>MACD!E2497</f>
        <v>-3.5478540789317226E-2</v>
      </c>
      <c r="E2497" s="2">
        <f>MACD!F2497</f>
        <v>1.732418145864003E-2</v>
      </c>
      <c r="F2497" s="2">
        <f>'Moving Avg'!D2497</f>
        <v>3.9</v>
      </c>
      <c r="G2497" s="2">
        <f>'Moving Avg'!F2497</f>
        <v>3.8735000000000008</v>
      </c>
      <c r="H2497" s="2">
        <f>'Moving Avg'!G2497</f>
        <v>4.0416000000000007</v>
      </c>
      <c r="I2497" s="2">
        <f>'Moving Avg'!H2497</f>
        <v>3.6817999999999995</v>
      </c>
      <c r="J2497" s="6" t="str">
        <f>OBV!F2497</f>
        <v>NEUTRAL</v>
      </c>
      <c r="K2497" s="6" t="str">
        <f>OBV!G2497</f>
        <v>NEUTRAL</v>
      </c>
      <c r="L2497" s="6" t="str">
        <f>OBV!H2497</f>
        <v>NEUTRAL</v>
      </c>
    </row>
    <row r="2498" spans="1:12" ht="13.5" x14ac:dyDescent="0.25">
      <c r="A2498" s="3">
        <f>RSI!A2498</f>
        <v>45639</v>
      </c>
      <c r="B2498" s="2">
        <f>RSI!B2498</f>
        <v>3.9</v>
      </c>
      <c r="C2498" s="2">
        <f>RSI!I2498</f>
        <v>47.14770505744373</v>
      </c>
      <c r="D2498" s="2">
        <f>MACD!E2498</f>
        <v>-4.7698781147369029E-2</v>
      </c>
      <c r="E2498" s="2">
        <f>MACD!F2498</f>
        <v>4.3195889374382183E-3</v>
      </c>
      <c r="F2498" s="2">
        <f>'Moving Avg'!D2498</f>
        <v>3.9</v>
      </c>
      <c r="G2498" s="2">
        <f>'Moving Avg'!F2498</f>
        <v>3.8620000000000005</v>
      </c>
      <c r="H2498" s="2">
        <f>'Moving Avg'!G2498</f>
        <v>4.0328000000000008</v>
      </c>
      <c r="I2498" s="2">
        <f>'Moving Avg'!H2498</f>
        <v>3.6857499999999992</v>
      </c>
      <c r="J2498" s="6" t="str">
        <f>OBV!F2498</f>
        <v>NEUTRAL</v>
      </c>
      <c r="K2498" s="6" t="str">
        <f>OBV!G2498</f>
        <v>NEUTRAL</v>
      </c>
      <c r="L2498" s="6" t="str">
        <f>OBV!H2498</f>
        <v>NEUTRAL</v>
      </c>
    </row>
    <row r="2499" spans="1:12" ht="13.5" x14ac:dyDescent="0.25">
      <c r="A2499" s="3">
        <f>RSI!A2499</f>
        <v>45642</v>
      </c>
      <c r="B2499" s="2">
        <f>RSI!B2499</f>
        <v>3.9</v>
      </c>
      <c r="C2499" s="2">
        <f>RSI!I2499</f>
        <v>47.14770505744373</v>
      </c>
      <c r="D2499" s="2">
        <f>MACD!E2499</f>
        <v>-4.2484453437610536E-2</v>
      </c>
      <c r="E2499" s="2">
        <f>MACD!F2499</f>
        <v>-5.041219537571532E-3</v>
      </c>
      <c r="F2499" s="2">
        <f>'Moving Avg'!D2499</f>
        <v>3.9</v>
      </c>
      <c r="G2499" s="2">
        <f>'Moving Avg'!F2499</f>
        <v>3.8595000000000006</v>
      </c>
      <c r="H2499" s="2">
        <f>'Moving Avg'!G2499</f>
        <v>4.0278000000000018</v>
      </c>
      <c r="I2499" s="2">
        <f>'Moving Avg'!H2499</f>
        <v>3.6903499999999987</v>
      </c>
      <c r="J2499" s="6" t="str">
        <f>OBV!F2499</f>
        <v>NEUTRAL</v>
      </c>
      <c r="K2499" s="6" t="str">
        <f>OBV!G2499</f>
        <v>NEUTRAL</v>
      </c>
      <c r="L2499" s="6" t="str">
        <f>OBV!H2499</f>
        <v>NEUTRAL</v>
      </c>
    </row>
    <row r="2500" spans="1:12" ht="13.5" x14ac:dyDescent="0.25">
      <c r="A2500" s="3">
        <f>RSI!A2500</f>
        <v>45644</v>
      </c>
      <c r="B2500" s="2">
        <f>RSI!B2500</f>
        <v>3.9</v>
      </c>
      <c r="C2500" s="2">
        <f>RSI!I2500</f>
        <v>47.147705057443723</v>
      </c>
      <c r="D2500" s="2">
        <f>MACD!E2500</f>
        <v>-4.5607308326687246E-2</v>
      </c>
      <c r="E2500" s="2">
        <f>MACD!F2500</f>
        <v>-1.3154437295394675E-2</v>
      </c>
      <c r="F2500" s="2">
        <f>'Moving Avg'!D2500</f>
        <v>3.9</v>
      </c>
      <c r="G2500" s="2">
        <f>'Moving Avg'!F2500</f>
        <v>3.8620000000000005</v>
      </c>
      <c r="H2500" s="2">
        <f>'Moving Avg'!G2500</f>
        <v>4.0258000000000012</v>
      </c>
      <c r="I2500" s="2">
        <f>'Moving Avg'!H2500</f>
        <v>3.6949499999999991</v>
      </c>
      <c r="J2500" s="6" t="str">
        <f>OBV!F2500</f>
        <v>NEUTRAL</v>
      </c>
      <c r="K2500" s="6" t="str">
        <f>OBV!G2500</f>
        <v>NEUTRAL</v>
      </c>
      <c r="L2500" s="6" t="str">
        <f>OBV!H2500</f>
        <v>NEUTRAL</v>
      </c>
    </row>
    <row r="2501" spans="1:12" ht="13.5" x14ac:dyDescent="0.25">
      <c r="A2501" s="3">
        <f>RSI!A2501</f>
        <v>45645</v>
      </c>
      <c r="B2501" s="2">
        <f>RSI!B2501</f>
        <v>3.9</v>
      </c>
      <c r="C2501" s="2">
        <f>RSI!I2501</f>
        <v>47.147705057443723</v>
      </c>
      <c r="D2501" s="2">
        <f>MACD!E2501</f>
        <v>-4.8104048671956168E-2</v>
      </c>
      <c r="E2501" s="2">
        <f>MACD!F2501</f>
        <v>-2.0144359570706975E-2</v>
      </c>
      <c r="F2501" s="2">
        <f>'Moving Avg'!D2501</f>
        <v>3.9</v>
      </c>
      <c r="G2501" s="2">
        <f>'Moving Avg'!F2501</f>
        <v>3.867</v>
      </c>
      <c r="H2501" s="2">
        <f>'Moving Avg'!G2501</f>
        <v>4.0210000000000008</v>
      </c>
      <c r="I2501" s="2">
        <f>'Moving Avg'!H2501</f>
        <v>3.7001999999999988</v>
      </c>
      <c r="J2501" s="6" t="str">
        <f>OBV!F2501</f>
        <v>NEUTRAL</v>
      </c>
      <c r="K2501" s="6" t="str">
        <f>OBV!G2501</f>
        <v>NEUTRAL</v>
      </c>
      <c r="L2501" s="6" t="str">
        <f>OBV!H2501</f>
        <v>NEUTRAL</v>
      </c>
    </row>
    <row r="2502" spans="1:12" ht="13.5" x14ac:dyDescent="0.25">
      <c r="A2502" s="3">
        <f>RSI!A2502</f>
        <v>45646</v>
      </c>
      <c r="B2502" s="2">
        <f>RSI!B2502</f>
        <v>3.9</v>
      </c>
      <c r="C2502" s="2">
        <f>RSI!I2502</f>
        <v>47.147705057443716</v>
      </c>
      <c r="D2502" s="2">
        <f>MACD!E2502</f>
        <v>-4.2389482860734073E-2</v>
      </c>
      <c r="E2502" s="2">
        <f>MACD!F2502</f>
        <v>-2.4593384228712396E-2</v>
      </c>
      <c r="F2502" s="2">
        <f>'Moving Avg'!D2502</f>
        <v>3.9</v>
      </c>
      <c r="G2502" s="2">
        <f>'Moving Avg'!F2502</f>
        <v>3.8720000000000008</v>
      </c>
      <c r="H2502" s="2">
        <f>'Moving Avg'!G2502</f>
        <v>4.0140000000000011</v>
      </c>
      <c r="I2502" s="2">
        <f>'Moving Avg'!H2502</f>
        <v>3.7048499999999991</v>
      </c>
      <c r="J2502" s="6" t="str">
        <f>OBV!F2502</f>
        <v>NEUTRAL</v>
      </c>
      <c r="K2502" s="6" t="str">
        <f>OBV!G2502</f>
        <v>NEUTRAL</v>
      </c>
      <c r="L2502" s="6" t="str">
        <f>OBV!H2502</f>
        <v>NEUTRAL</v>
      </c>
    </row>
    <row r="2503" spans="1:12" ht="13.5" x14ac:dyDescent="0.25">
      <c r="A2503" s="3">
        <f>RSI!A2503</f>
        <v>45649</v>
      </c>
      <c r="B2503" s="2">
        <f>RSI!B2503</f>
        <v>3.8</v>
      </c>
      <c r="C2503" s="2">
        <f>RSI!I2503</f>
        <v>37.444331210900351</v>
      </c>
      <c r="D2503" s="2">
        <f>MACD!E2503</f>
        <v>-3.0021780497404116E-2</v>
      </c>
      <c r="E2503" s="2">
        <f>MACD!F2503</f>
        <v>-2.5679063482450741E-2</v>
      </c>
      <c r="F2503" s="2">
        <f>'Moving Avg'!D2503</f>
        <v>3.88</v>
      </c>
      <c r="G2503" s="2">
        <f>'Moving Avg'!F2503</f>
        <v>3.8719999999999999</v>
      </c>
      <c r="H2503" s="2">
        <f>'Moving Avg'!G2503</f>
        <v>4.0024000000000015</v>
      </c>
      <c r="I2503" s="2">
        <f>'Moving Avg'!H2503</f>
        <v>3.7083499999999985</v>
      </c>
      <c r="J2503" s="6" t="str">
        <f>OBV!F2503</f>
        <v>BEARISH</v>
      </c>
      <c r="K2503" s="6" t="str">
        <f>OBV!G2503</f>
        <v>NEUTRAL</v>
      </c>
      <c r="L2503" s="6" t="str">
        <f>OBV!H2503</f>
        <v>CONFIRMED BEARISH</v>
      </c>
    </row>
    <row r="2504" spans="1:12" ht="13.5" x14ac:dyDescent="0.25">
      <c r="A2504" s="3">
        <f>RSI!A2504</f>
        <v>45650</v>
      </c>
      <c r="B2504" s="2">
        <f>RSI!B2504</f>
        <v>3.8</v>
      </c>
      <c r="C2504" s="2">
        <f>RSI!I2504</f>
        <v>37.444331210900351</v>
      </c>
      <c r="D2504" s="2">
        <f>MACD!E2504</f>
        <v>-1.8850255506220215E-2</v>
      </c>
      <c r="E2504" s="2">
        <f>MACD!F2504</f>
        <v>-2.4313301887204639E-2</v>
      </c>
      <c r="F2504" s="2">
        <f>'Moving Avg'!D2504</f>
        <v>3.8600000000000003</v>
      </c>
      <c r="G2504" s="2">
        <f>'Moving Avg'!F2504</f>
        <v>3.8719999999999999</v>
      </c>
      <c r="H2504" s="2">
        <f>'Moving Avg'!G2504</f>
        <v>3.9906000000000019</v>
      </c>
      <c r="I2504" s="2">
        <f>'Moving Avg'!H2504</f>
        <v>3.7111999999999985</v>
      </c>
      <c r="J2504" s="6" t="str">
        <f>OBV!F2504</f>
        <v>BEARISH</v>
      </c>
      <c r="K2504" s="6" t="str">
        <f>OBV!G2504</f>
        <v>NEUTRAL</v>
      </c>
      <c r="L2504" s="6" t="str">
        <f>OBV!H2504</f>
        <v>CONFIRMED BEARISH</v>
      </c>
    </row>
    <row r="2505" spans="1:12" ht="13.5" x14ac:dyDescent="0.25">
      <c r="A2505" s="3">
        <f>RSI!A2505</f>
        <v>45651</v>
      </c>
      <c r="B2505" s="2">
        <f>RSI!B2505</f>
        <v>3.8</v>
      </c>
      <c r="C2505" s="2">
        <f>RSI!I2505</f>
        <v>37.444331210900351</v>
      </c>
      <c r="D2505" s="2">
        <f>MACD!E2505</f>
        <v>-8.7432173449655259E-3</v>
      </c>
      <c r="E2505" s="2">
        <f>MACD!F2505</f>
        <v>-2.1199284978756817E-2</v>
      </c>
      <c r="F2505" s="2">
        <f>'Moving Avg'!D2505</f>
        <v>3.84</v>
      </c>
      <c r="G2505" s="2">
        <f>'Moving Avg'!F2505</f>
        <v>3.8644999999999987</v>
      </c>
      <c r="H2505" s="2">
        <f>'Moving Avg'!G2505</f>
        <v>3.9788000000000014</v>
      </c>
      <c r="I2505" s="2">
        <f>'Moving Avg'!H2505</f>
        <v>3.7140499999999981</v>
      </c>
      <c r="J2505" s="6" t="str">
        <f>OBV!F2505</f>
        <v>BEARISH</v>
      </c>
      <c r="K2505" s="6" t="str">
        <f>OBV!G2505</f>
        <v>NEUTRAL</v>
      </c>
      <c r="L2505" s="6" t="str">
        <f>OBV!H2505</f>
        <v>CONFIRMED BEARISH</v>
      </c>
    </row>
    <row r="2506" spans="1:12" ht="13.5" x14ac:dyDescent="0.25">
      <c r="A2506" s="3">
        <f>RSI!A2506</f>
        <v>45652</v>
      </c>
      <c r="B2506" s="2">
        <f>RSI!B2506</f>
        <v>3.8</v>
      </c>
      <c r="C2506" s="2">
        <f>RSI!I2506</f>
        <v>37.444331210900351</v>
      </c>
      <c r="D2506" s="2">
        <f>MACD!E2506</f>
        <v>4.1464124114565237E-4</v>
      </c>
      <c r="E2506" s="2">
        <f>MACD!F2506</f>
        <v>-1.6876499734776323E-2</v>
      </c>
      <c r="F2506" s="2">
        <f>'Moving Avg'!D2506</f>
        <v>3.8200000000000003</v>
      </c>
      <c r="G2506" s="2">
        <f>'Moving Avg'!F2506</f>
        <v>3.8649999999999993</v>
      </c>
      <c r="H2506" s="2">
        <f>'Moving Avg'!G2506</f>
        <v>3.9708000000000014</v>
      </c>
      <c r="I2506" s="2">
        <f>'Moving Avg'!H2506</f>
        <v>3.7168999999999977</v>
      </c>
      <c r="J2506" s="6" t="str">
        <f>OBV!F2506</f>
        <v>BEARISH</v>
      </c>
      <c r="K2506" s="6" t="str">
        <f>OBV!G2506</f>
        <v>NEUTRAL</v>
      </c>
      <c r="L2506" s="6" t="str">
        <f>OBV!H2506</f>
        <v>CONFIRMED BEARISH</v>
      </c>
    </row>
    <row r="2507" spans="1:12" ht="13.5" x14ac:dyDescent="0.25">
      <c r="A2507" s="3">
        <f>RSI!A2507</f>
        <v>45653</v>
      </c>
      <c r="B2507" s="2">
        <f>RSI!B2507</f>
        <v>3.63</v>
      </c>
      <c r="C2507" s="2">
        <f>RSI!I2507</f>
        <v>25.46198021467363</v>
      </c>
      <c r="D2507" s="2">
        <f>MACD!E2507</f>
        <v>2.1317070147743866E-2</v>
      </c>
      <c r="E2507" s="2">
        <f>MACD!F2507</f>
        <v>-9.2377857582722853E-3</v>
      </c>
      <c r="F2507" s="2">
        <f>'Moving Avg'!D2507</f>
        <v>3.7659999999999996</v>
      </c>
      <c r="G2507" s="2">
        <f>'Moving Avg'!F2507</f>
        <v>3.8564999999999983</v>
      </c>
      <c r="H2507" s="2">
        <f>'Moving Avg'!G2507</f>
        <v>3.9558000000000009</v>
      </c>
      <c r="I2507" s="2">
        <f>'Moving Avg'!H2507</f>
        <v>3.7181999999999973</v>
      </c>
      <c r="J2507" s="6" t="str">
        <f>OBV!F2507</f>
        <v>BEARISH</v>
      </c>
      <c r="K2507" s="6" t="str">
        <f>OBV!G2507</f>
        <v>NEUTRAL</v>
      </c>
      <c r="L2507" s="6" t="str">
        <f>OBV!H2507</f>
        <v>CONFIRMED BEARISH</v>
      </c>
    </row>
    <row r="2508" spans="1:12" ht="13.5" x14ac:dyDescent="0.25">
      <c r="A2508" s="3">
        <f>RSI!A2508</f>
        <v>45656</v>
      </c>
      <c r="B2508" s="2">
        <f>RSI!B2508</f>
        <v>3.63</v>
      </c>
      <c r="C2508" s="2">
        <f>RSI!I2508</f>
        <v>25.46198021467363</v>
      </c>
      <c r="D2508" s="2">
        <f>MACD!E2508</f>
        <v>4.0527610514477619E-2</v>
      </c>
      <c r="E2508" s="2">
        <f>MACD!F2508</f>
        <v>7.1529349627769568E-4</v>
      </c>
      <c r="F2508" s="2">
        <f>'Moving Avg'!D2508</f>
        <v>3.7319999999999993</v>
      </c>
      <c r="G2508" s="2">
        <f>'Moving Avg'!F2508</f>
        <v>3.8479999999999981</v>
      </c>
      <c r="H2508" s="2">
        <f>'Moving Avg'!G2508</f>
        <v>3.9446000000000017</v>
      </c>
      <c r="I2508" s="2">
        <f>'Moving Avg'!H2508</f>
        <v>3.7194999999999978</v>
      </c>
      <c r="J2508" s="6" t="str">
        <f>OBV!F2508</f>
        <v>BEARISH</v>
      </c>
      <c r="K2508" s="6" t="str">
        <f>OBV!G2508</f>
        <v>NEUTRAL</v>
      </c>
      <c r="L2508" s="6" t="str">
        <f>OBV!H2508</f>
        <v>CONFIRMED BEARISH</v>
      </c>
    </row>
    <row r="2509" spans="1:12" ht="13.5" x14ac:dyDescent="0.25">
      <c r="A2509" s="3">
        <f>RSI!A2509</f>
        <v>45657</v>
      </c>
      <c r="B2509" s="2">
        <f>RSI!B2509</f>
        <v>3.63</v>
      </c>
      <c r="C2509" s="2">
        <f>RSI!I2509</f>
        <v>25.461980214673645</v>
      </c>
      <c r="D2509" s="2">
        <f>MACD!E2509</f>
        <v>5.8193673644944433E-2</v>
      </c>
      <c r="E2509" s="2">
        <f>MACD!F2509</f>
        <v>1.2210969526011044E-2</v>
      </c>
      <c r="F2509" s="2">
        <f>'Moving Avg'!D2509</f>
        <v>3.6979999999999995</v>
      </c>
      <c r="G2509" s="2">
        <f>'Moving Avg'!F2509</f>
        <v>3.8344999999999985</v>
      </c>
      <c r="H2509" s="2">
        <f>'Moving Avg'!G2509</f>
        <v>3.9336000000000011</v>
      </c>
      <c r="I2509" s="2">
        <f>'Moving Avg'!H2509</f>
        <v>3.7207999999999974</v>
      </c>
      <c r="J2509" s="6" t="str">
        <f>OBV!F2509</f>
        <v>BEARISH</v>
      </c>
      <c r="K2509" s="6" t="str">
        <f>OBV!G2509</f>
        <v>NEUTRAL</v>
      </c>
      <c r="L2509" s="6" t="str">
        <f>OBV!H2509</f>
        <v>CONFIRMED BEARISH</v>
      </c>
    </row>
    <row r="2510" spans="1:12" ht="13.5" x14ac:dyDescent="0.25">
      <c r="A2510" s="3">
        <f>RSI!A2510</f>
        <v>45659</v>
      </c>
      <c r="B2510" s="2">
        <f>RSI!B2510</f>
        <v>3.79</v>
      </c>
      <c r="C2510" s="2">
        <f>RSI!I2510</f>
        <v>45.836513951843102</v>
      </c>
      <c r="D2510" s="2">
        <f>MACD!E2510</f>
        <v>6.259650175405751E-2</v>
      </c>
      <c r="E2510" s="2">
        <f>MACD!F2510</f>
        <v>2.2288075971620337E-2</v>
      </c>
      <c r="F2510" s="2">
        <f>'Moving Avg'!D2510</f>
        <v>3.6959999999999993</v>
      </c>
      <c r="G2510" s="2">
        <f>'Moving Avg'!F2510</f>
        <v>3.8314999999999992</v>
      </c>
      <c r="H2510" s="2">
        <f>'Moving Avg'!G2510</f>
        <v>3.9258000000000015</v>
      </c>
      <c r="I2510" s="2">
        <f>'Moving Avg'!H2510</f>
        <v>3.722899999999997</v>
      </c>
      <c r="J2510" s="6" t="str">
        <f>OBV!F2510</f>
        <v>BULLISH</v>
      </c>
      <c r="K2510" s="6" t="str">
        <f>OBV!G2510</f>
        <v>NEUTRAL</v>
      </c>
      <c r="L2510" s="6" t="str">
        <f>OBV!H2510</f>
        <v>BULLISH DIVERGENCE</v>
      </c>
    </row>
    <row r="2511" spans="1:12" ht="13.5" x14ac:dyDescent="0.25">
      <c r="A2511" s="3">
        <f>RSI!A2511</f>
        <v>45660</v>
      </c>
      <c r="B2511" s="2">
        <f>RSI!B2511</f>
        <v>3.79</v>
      </c>
      <c r="C2511" s="2">
        <f>RSI!I2511</f>
        <v>45.836513951843102</v>
      </c>
      <c r="D2511" s="2">
        <f>MACD!E2511</f>
        <v>6.6586221762575004E-2</v>
      </c>
      <c r="E2511" s="2">
        <f>MACD!F2511</f>
        <v>3.1147705129811274E-2</v>
      </c>
      <c r="F2511" s="2">
        <f>'Moving Avg'!D2511</f>
        <v>3.694</v>
      </c>
      <c r="G2511" s="2">
        <f>'Moving Avg'!F2511</f>
        <v>3.8284999999999996</v>
      </c>
      <c r="H2511" s="2">
        <f>'Moving Avg'!G2511</f>
        <v>3.9214000000000011</v>
      </c>
      <c r="I2511" s="2">
        <f>'Moving Avg'!H2511</f>
        <v>3.7249999999999965</v>
      </c>
      <c r="J2511" s="6" t="str">
        <f>OBV!F2511</f>
        <v>BULLISH</v>
      </c>
      <c r="K2511" s="6" t="str">
        <f>OBV!G2511</f>
        <v>NEUTRAL</v>
      </c>
      <c r="L2511" s="6" t="str">
        <f>OBV!H2511</f>
        <v>BULLISH DIVERGENCE</v>
      </c>
    </row>
    <row r="2512" spans="1:12" ht="13.5" x14ac:dyDescent="0.25">
      <c r="A2512" s="3">
        <f>RSI!A2512</f>
        <v>45663</v>
      </c>
      <c r="B2512" s="2">
        <f>RSI!B2512</f>
        <v>3.94</v>
      </c>
      <c r="C2512" s="2">
        <f>RSI!I2512</f>
        <v>58.245884641299234</v>
      </c>
      <c r="D2512" s="2">
        <f>MACD!E2512</f>
        <v>5.9095703572524361E-2</v>
      </c>
      <c r="E2512" s="2">
        <f>MACD!F2512</f>
        <v>3.673730481835389E-2</v>
      </c>
      <c r="F2512" s="2">
        <f>'Moving Avg'!D2512</f>
        <v>3.7560000000000002</v>
      </c>
      <c r="G2512" s="2">
        <f>'Moving Avg'!F2512</f>
        <v>3.8304999999999998</v>
      </c>
      <c r="H2512" s="2">
        <f>'Moving Avg'!G2512</f>
        <v>3.9200000000000013</v>
      </c>
      <c r="I2512" s="2">
        <f>'Moving Avg'!H2512</f>
        <v>3.727849999999997</v>
      </c>
      <c r="J2512" s="6" t="str">
        <f>OBV!F2512</f>
        <v>BULLISH</v>
      </c>
      <c r="K2512" s="6" t="str">
        <f>OBV!G2512</f>
        <v>NEUTRAL</v>
      </c>
      <c r="L2512" s="6" t="str">
        <f>OBV!H2512</f>
        <v>CONFIRMED BULLISH</v>
      </c>
    </row>
    <row r="2513" spans="1:12" ht="13.5" x14ac:dyDescent="0.25">
      <c r="A2513" s="3">
        <f>RSI!A2513</f>
        <v>45664</v>
      </c>
      <c r="B2513" s="2">
        <f>RSI!B2513</f>
        <v>4.1100000000000003</v>
      </c>
      <c r="C2513" s="2">
        <f>RSI!I2513</f>
        <v>67.370193758055564</v>
      </c>
      <c r="D2513" s="2">
        <f>MACD!E2513</f>
        <v>2.4120560220518339E-2</v>
      </c>
      <c r="E2513" s="2">
        <f>MACD!F2513</f>
        <v>3.4213955898786785E-2</v>
      </c>
      <c r="F2513" s="2">
        <f>'Moving Avg'!D2513</f>
        <v>3.8520000000000003</v>
      </c>
      <c r="G2513" s="2">
        <f>'Moving Avg'!F2513</f>
        <v>3.8409999999999997</v>
      </c>
      <c r="H2513" s="2">
        <f>'Moving Avg'!G2513</f>
        <v>3.921800000000002</v>
      </c>
      <c r="I2513" s="2">
        <f>'Moving Avg'!H2513</f>
        <v>3.7315999999999967</v>
      </c>
      <c r="J2513" s="6" t="str">
        <f>OBV!F2513</f>
        <v>BULLISH</v>
      </c>
      <c r="K2513" s="6" t="str">
        <f>OBV!G2513</f>
        <v>NEUTRAL</v>
      </c>
      <c r="L2513" s="6" t="str">
        <f>OBV!H2513</f>
        <v>CONFIRMED BULLISH</v>
      </c>
    </row>
    <row r="2514" spans="1:12" ht="13.5" x14ac:dyDescent="0.25">
      <c r="A2514" s="3">
        <f>RSI!A2514</f>
        <v>45665</v>
      </c>
      <c r="B2514" s="2">
        <f>RSI!B2514</f>
        <v>3.95</v>
      </c>
      <c r="C2514" s="2">
        <f>RSI!I2514</f>
        <v>55.154056410362585</v>
      </c>
      <c r="D2514" s="2">
        <f>MACD!E2514</f>
        <v>4.7625925205645459E-3</v>
      </c>
      <c r="E2514" s="2">
        <f>MACD!F2514</f>
        <v>2.832368322314234E-2</v>
      </c>
      <c r="F2514" s="2">
        <f>'Moving Avg'!D2514</f>
        <v>3.9159999999999995</v>
      </c>
      <c r="G2514" s="2">
        <f>'Moving Avg'!F2514</f>
        <v>3.8434999999999997</v>
      </c>
      <c r="H2514" s="2">
        <f>'Moving Avg'!G2514</f>
        <v>3.9174000000000011</v>
      </c>
      <c r="I2514" s="2">
        <f>'Moving Avg'!H2514</f>
        <v>3.7338499999999972</v>
      </c>
      <c r="J2514" s="6" t="str">
        <f>OBV!F2514</f>
        <v>BULLISH</v>
      </c>
      <c r="K2514" s="6" t="str">
        <f>OBV!G2514</f>
        <v>NEUTRAL</v>
      </c>
      <c r="L2514" s="6" t="str">
        <f>OBV!H2514</f>
        <v>CONFIRMED BULLISH</v>
      </c>
    </row>
    <row r="2515" spans="1:12" ht="13.5" x14ac:dyDescent="0.25">
      <c r="A2515" s="3">
        <f>RSI!A2515</f>
        <v>45666</v>
      </c>
      <c r="B2515" s="2">
        <f>RSI!B2515</f>
        <v>3.95</v>
      </c>
      <c r="C2515" s="2">
        <f>RSI!I2515</f>
        <v>55.154056410362585</v>
      </c>
      <c r="D2515" s="2">
        <f>MACD!E2515</f>
        <v>-1.216758265769613E-2</v>
      </c>
      <c r="E2515" s="2">
        <f>MACD!F2515</f>
        <v>2.0225430046974649E-2</v>
      </c>
      <c r="F2515" s="2">
        <f>'Moving Avg'!D2515</f>
        <v>3.9479999999999995</v>
      </c>
      <c r="G2515" s="2">
        <f>'Moving Avg'!F2515</f>
        <v>3.8460000000000001</v>
      </c>
      <c r="H2515" s="2">
        <f>'Moving Avg'!G2515</f>
        <v>3.9166000000000012</v>
      </c>
      <c r="I2515" s="2">
        <f>'Moving Avg'!H2515</f>
        <v>3.7361499999999972</v>
      </c>
      <c r="J2515" s="6" t="str">
        <f>OBV!F2515</f>
        <v>BULLISH</v>
      </c>
      <c r="K2515" s="6" t="str">
        <f>OBV!G2515</f>
        <v>NEUTRAL</v>
      </c>
      <c r="L2515" s="6" t="str">
        <f>OBV!H2515</f>
        <v>CONFIRMED BULLISH</v>
      </c>
    </row>
    <row r="2516" spans="1:12" ht="13.5" x14ac:dyDescent="0.25">
      <c r="A2516" s="3">
        <f>RSI!A2516</f>
        <v>45667</v>
      </c>
      <c r="B2516" s="2">
        <f>RSI!B2516</f>
        <v>3.95</v>
      </c>
      <c r="C2516" s="2">
        <f>RSI!I2516</f>
        <v>55.154056410362585</v>
      </c>
      <c r="D2516" s="2">
        <f>MACD!E2516</f>
        <v>-2.7002704718639414E-2</v>
      </c>
      <c r="E2516" s="2">
        <f>MACD!F2516</f>
        <v>1.0779803093851837E-2</v>
      </c>
      <c r="F2516" s="2">
        <f>'Moving Avg'!D2516</f>
        <v>3.9799999999999995</v>
      </c>
      <c r="G2516" s="2">
        <f>'Moving Avg'!F2516</f>
        <v>3.8485000000000005</v>
      </c>
      <c r="H2516" s="2">
        <f>'Moving Avg'!G2516</f>
        <v>3.9186000000000005</v>
      </c>
      <c r="I2516" s="2">
        <f>'Moving Avg'!H2516</f>
        <v>3.7389499999999969</v>
      </c>
      <c r="J2516" s="6" t="str">
        <f>OBV!F2516</f>
        <v>BULLISH</v>
      </c>
      <c r="K2516" s="6" t="str">
        <f>OBV!G2516</f>
        <v>NEUTRAL</v>
      </c>
      <c r="L2516" s="6" t="str">
        <f>OBV!H2516</f>
        <v>CONFIRMED BULLISH</v>
      </c>
    </row>
    <row r="2517" spans="1:12" ht="13.5" x14ac:dyDescent="0.25">
      <c r="A2517" s="3">
        <f>RSI!A2517</f>
        <v>45670</v>
      </c>
      <c r="B2517" s="2">
        <f>RSI!B2517</f>
        <v>3.9</v>
      </c>
      <c r="C2517" s="2">
        <f>RSI!I2517</f>
        <v>51.508615532320903</v>
      </c>
      <c r="D2517" s="2">
        <f>MACD!E2517</f>
        <v>-6.2477484627142754E-2</v>
      </c>
      <c r="E2517" s="2">
        <f>MACD!F2517</f>
        <v>-3.8716544503470812E-3</v>
      </c>
      <c r="F2517" s="2">
        <f>'Moving Avg'!D2517</f>
        <v>3.972</v>
      </c>
      <c r="G2517" s="2">
        <f>'Moving Avg'!F2517</f>
        <v>3.8485000000000005</v>
      </c>
      <c r="H2517" s="2">
        <f>'Moving Avg'!G2517</f>
        <v>3.9162000000000012</v>
      </c>
      <c r="I2517" s="2">
        <f>'Moving Avg'!H2517</f>
        <v>3.7414999999999967</v>
      </c>
      <c r="J2517" s="6" t="str">
        <f>OBV!F2517</f>
        <v>BEARISH</v>
      </c>
      <c r="K2517" s="6" t="str">
        <f>OBV!G2517</f>
        <v>NEUTRAL</v>
      </c>
      <c r="L2517" s="6" t="str">
        <f>OBV!H2517</f>
        <v>CONFIRMED BEARISH</v>
      </c>
    </row>
    <row r="2518" spans="1:12" ht="13.5" x14ac:dyDescent="0.25">
      <c r="A2518" s="3">
        <f>RSI!A2518</f>
        <v>45671</v>
      </c>
      <c r="B2518" s="2">
        <f>RSI!B2518</f>
        <v>3.9</v>
      </c>
      <c r="C2518" s="2">
        <f>RSI!I2518</f>
        <v>51.508615532320903</v>
      </c>
      <c r="D2518" s="2">
        <f>MACD!E2518</f>
        <v>-9.2636044559706754E-2</v>
      </c>
      <c r="E2518" s="2">
        <f>MACD!F2518</f>
        <v>-2.1624532472219016E-2</v>
      </c>
      <c r="F2518" s="2">
        <f>'Moving Avg'!D2518</f>
        <v>3.9300000000000006</v>
      </c>
      <c r="G2518" s="2">
        <f>'Moving Avg'!F2518</f>
        <v>3.8485000000000005</v>
      </c>
      <c r="H2518" s="2">
        <f>'Moving Avg'!G2518</f>
        <v>3.9104000000000014</v>
      </c>
      <c r="I2518" s="2">
        <f>'Moving Avg'!H2518</f>
        <v>3.744049999999997</v>
      </c>
      <c r="J2518" s="6" t="str">
        <f>OBV!F2518</f>
        <v>BEARISH</v>
      </c>
      <c r="K2518" s="6" t="str">
        <f>OBV!G2518</f>
        <v>NEUTRAL</v>
      </c>
      <c r="L2518" s="6" t="str">
        <f>OBV!H2518</f>
        <v>CONFIRMED BEARISH</v>
      </c>
    </row>
    <row r="2519" spans="1:12" ht="13.5" x14ac:dyDescent="0.25">
      <c r="A2519" s="3">
        <f>RSI!A2519</f>
        <v>45672</v>
      </c>
      <c r="B2519" s="2">
        <f>RSI!B2519</f>
        <v>3.9</v>
      </c>
      <c r="C2519" s="2">
        <f>RSI!I2519</f>
        <v>51.508615532320903</v>
      </c>
      <c r="D2519" s="2">
        <f>MACD!E2519</f>
        <v>-0.11828578758881303</v>
      </c>
      <c r="E2519" s="2">
        <f>MACD!F2519</f>
        <v>-4.0956783495537823E-2</v>
      </c>
      <c r="F2519" s="2">
        <f>'Moving Avg'!D2519</f>
        <v>3.9200000000000004</v>
      </c>
      <c r="G2519" s="2">
        <f>'Moving Avg'!F2519</f>
        <v>3.8485000000000014</v>
      </c>
      <c r="H2519" s="2">
        <f>'Moving Avg'!G2519</f>
        <v>3.9046000000000007</v>
      </c>
      <c r="I2519" s="2">
        <f>'Moving Avg'!H2519</f>
        <v>3.7473499999999969</v>
      </c>
      <c r="J2519" s="6" t="str">
        <f>OBV!F2519</f>
        <v>BEARISH</v>
      </c>
      <c r="K2519" s="6" t="str">
        <f>OBV!G2519</f>
        <v>NEUTRAL</v>
      </c>
      <c r="L2519" s="6" t="str">
        <f>OBV!H2519</f>
        <v>CONFIRMED BEARISH</v>
      </c>
    </row>
    <row r="2520" spans="1:12" ht="13.5" x14ac:dyDescent="0.25">
      <c r="A2520" s="3">
        <f>RSI!A2520</f>
        <v>45673</v>
      </c>
      <c r="B2520" s="2">
        <f>RSI!B2520</f>
        <v>3.9</v>
      </c>
      <c r="C2520" s="2">
        <f>RSI!I2520</f>
        <v>51.508615532320903</v>
      </c>
      <c r="D2520" s="2">
        <f>MACD!E2520</f>
        <v>-0.11549529238268441</v>
      </c>
      <c r="E2520" s="2">
        <f>MACD!F2520</f>
        <v>-5.5864485272967147E-2</v>
      </c>
      <c r="F2520" s="2">
        <f>'Moving Avg'!D2520</f>
        <v>3.91</v>
      </c>
      <c r="G2520" s="2">
        <f>'Moving Avg'!F2520</f>
        <v>3.8485000000000014</v>
      </c>
      <c r="H2520" s="2">
        <f>'Moving Avg'!G2520</f>
        <v>3.8988000000000009</v>
      </c>
      <c r="I2520" s="2">
        <f>'Moving Avg'!H2520</f>
        <v>3.7513499999999964</v>
      </c>
      <c r="J2520" s="6" t="str">
        <f>OBV!F2520</f>
        <v>BEARISH</v>
      </c>
      <c r="K2520" s="6" t="str">
        <f>OBV!G2520</f>
        <v>NEUTRAL</v>
      </c>
      <c r="L2520" s="6" t="str">
        <f>OBV!H2520</f>
        <v>CONFIRMED BEARISH</v>
      </c>
    </row>
    <row r="2521" spans="1:12" ht="13.5" x14ac:dyDescent="0.25">
      <c r="A2521" s="3">
        <f>RSI!A2521</f>
        <v>45674</v>
      </c>
      <c r="B2521" s="2">
        <f>RSI!B2521</f>
        <v>3.73</v>
      </c>
      <c r="C2521" s="2">
        <f>RSI!I2521</f>
        <v>39.553047785648936</v>
      </c>
      <c r="D2521" s="2">
        <f>MACD!E2521</f>
        <v>-0.10065378995756724</v>
      </c>
      <c r="E2521" s="2">
        <f>MACD!F2521</f>
        <v>-6.4822346209887166E-2</v>
      </c>
      <c r="F2521" s="2">
        <f>'Moving Avg'!D2521</f>
        <v>3.8659999999999997</v>
      </c>
      <c r="G2521" s="2">
        <f>'Moving Avg'!F2521</f>
        <v>3.8400000000000012</v>
      </c>
      <c r="H2521" s="2">
        <f>'Moving Avg'!G2521</f>
        <v>3.890400000000001</v>
      </c>
      <c r="I2521" s="2">
        <f>'Moving Avg'!H2521</f>
        <v>3.7538499999999977</v>
      </c>
      <c r="J2521" s="6" t="str">
        <f>OBV!F2521</f>
        <v>BEARISH</v>
      </c>
      <c r="K2521" s="6" t="str">
        <f>OBV!G2521</f>
        <v>NEUTRAL</v>
      </c>
      <c r="L2521" s="6" t="str">
        <f>OBV!H2521</f>
        <v>CONFIRMED BEARISH</v>
      </c>
    </row>
    <row r="2522" spans="1:12" ht="13.5" x14ac:dyDescent="0.25">
      <c r="A2522" s="3">
        <f>RSI!A2522</f>
        <v>45677</v>
      </c>
      <c r="B2522" s="2">
        <f>RSI!B2522</f>
        <v>3.73</v>
      </c>
      <c r="C2522" s="2">
        <f>RSI!I2522</f>
        <v>39.553047785648936</v>
      </c>
      <c r="D2522" s="2">
        <f>MACD!E2522</f>
        <v>-6.4118096718998707E-2</v>
      </c>
      <c r="E2522" s="2">
        <f>MACD!F2522</f>
        <v>-6.4681496311709483E-2</v>
      </c>
      <c r="F2522" s="2">
        <f>'Moving Avg'!D2522</f>
        <v>3.8319999999999999</v>
      </c>
      <c r="G2522" s="2">
        <f>'Moving Avg'!F2522</f>
        <v>3.8315000000000006</v>
      </c>
      <c r="H2522" s="2">
        <f>'Moving Avg'!G2522</f>
        <v>3.8819999999999997</v>
      </c>
      <c r="I2522" s="2">
        <f>'Moving Avg'!H2522</f>
        <v>3.7563499999999976</v>
      </c>
      <c r="J2522" s="6" t="str">
        <f>OBV!F2522</f>
        <v>BEARISH</v>
      </c>
      <c r="K2522" s="6" t="str">
        <f>OBV!G2522</f>
        <v>NEUTRAL</v>
      </c>
      <c r="L2522" s="6" t="str">
        <f>OBV!H2522</f>
        <v>CONFIRMED BEARISH</v>
      </c>
    </row>
    <row r="2523" spans="1:12" ht="13.5" x14ac:dyDescent="0.25">
      <c r="A2523" s="3">
        <f>RSI!A2523</f>
        <v>45678</v>
      </c>
      <c r="B2523" s="2">
        <f>RSI!B2523</f>
        <v>3.73</v>
      </c>
      <c r="C2523" s="2">
        <f>RSI!I2523</f>
        <v>39.553047785648943</v>
      </c>
      <c r="D2523" s="2">
        <f>MACD!E2523</f>
        <v>-6.2155667261714065E-3</v>
      </c>
      <c r="E2523" s="2">
        <f>MACD!F2523</f>
        <v>-5.2988310394601869E-2</v>
      </c>
      <c r="F2523" s="2">
        <f>'Moving Avg'!D2523</f>
        <v>3.7979999999999996</v>
      </c>
      <c r="G2523" s="2">
        <f>'Moving Avg'!F2523</f>
        <v>3.8280000000000007</v>
      </c>
      <c r="H2523" s="2">
        <f>'Moving Avg'!G2523</f>
        <v>3.8739999999999997</v>
      </c>
      <c r="I2523" s="2">
        <f>'Moving Avg'!H2523</f>
        <v>3.7595499999999977</v>
      </c>
      <c r="J2523" s="6" t="str">
        <f>OBV!F2523</f>
        <v>BEARISH</v>
      </c>
      <c r="K2523" s="6" t="str">
        <f>OBV!G2523</f>
        <v>NEUTRAL</v>
      </c>
      <c r="L2523" s="6" t="str">
        <f>OBV!H2523</f>
        <v>CONFIRMED BEARISH</v>
      </c>
    </row>
    <row r="2524" spans="1:12" ht="13.5" x14ac:dyDescent="0.25">
      <c r="A2524" s="3">
        <f>RSI!A2524</f>
        <v>45679</v>
      </c>
      <c r="B2524" s="2">
        <f>RSI!B2524</f>
        <v>3.75</v>
      </c>
      <c r="C2524" s="2">
        <f>RSI!I2524</f>
        <v>41.546633801043797</v>
      </c>
      <c r="D2524" s="2">
        <f>MACD!E2524</f>
        <v>1.7454114228050877E-2</v>
      </c>
      <c r="E2524" s="2">
        <f>MACD!F2524</f>
        <v>-3.8899825470071321E-2</v>
      </c>
      <c r="F2524" s="2">
        <f>'Moving Avg'!D2524</f>
        <v>3.7679999999999998</v>
      </c>
      <c r="G2524" s="2">
        <f>'Moving Avg'!F2524</f>
        <v>3.8255000000000003</v>
      </c>
      <c r="H2524" s="2">
        <f>'Moving Avg'!G2524</f>
        <v>3.8664000000000001</v>
      </c>
      <c r="I2524" s="2">
        <f>'Moving Avg'!H2524</f>
        <v>3.7632999999999974</v>
      </c>
      <c r="J2524" s="6" t="str">
        <f>OBV!F2524</f>
        <v>BULLISH</v>
      </c>
      <c r="K2524" s="6" t="str">
        <f>OBV!G2524</f>
        <v>NEUTRAL</v>
      </c>
      <c r="L2524" s="6" t="str">
        <f>OBV!H2524</f>
        <v>BULLISH DIVERGENCE</v>
      </c>
    </row>
    <row r="2525" spans="1:12" ht="13.5" x14ac:dyDescent="0.25">
      <c r="A2525" s="3">
        <f>RSI!A2525</f>
        <v>45680</v>
      </c>
      <c r="B2525" s="2">
        <f>RSI!B2525</f>
        <v>3.75</v>
      </c>
      <c r="C2525" s="2">
        <f>RSI!I2525</f>
        <v>41.546633801043797</v>
      </c>
      <c r="D2525" s="2">
        <f>MACD!E2525</f>
        <v>3.8079031052834278E-2</v>
      </c>
      <c r="E2525" s="2">
        <f>MACD!F2525</f>
        <v>-2.3504054165490205E-2</v>
      </c>
      <c r="F2525" s="2">
        <f>'Moving Avg'!D2525</f>
        <v>3.7379999999999995</v>
      </c>
      <c r="G2525" s="2">
        <f>'Moving Avg'!F2525</f>
        <v>3.8229999999999995</v>
      </c>
      <c r="H2525" s="2">
        <f>'Moving Avg'!G2525</f>
        <v>3.8588</v>
      </c>
      <c r="I2525" s="2">
        <f>'Moving Avg'!H2525</f>
        <v>3.7676999999999974</v>
      </c>
      <c r="J2525" s="6" t="str">
        <f>OBV!F2525</f>
        <v>BULLISH</v>
      </c>
      <c r="K2525" s="6" t="str">
        <f>OBV!G2525</f>
        <v>NEUTRAL</v>
      </c>
      <c r="L2525" s="6" t="str">
        <f>OBV!H2525</f>
        <v>BULLISH DIVERGENCE</v>
      </c>
    </row>
    <row r="2526" spans="1:12" ht="13.5" x14ac:dyDescent="0.25">
      <c r="A2526" s="3">
        <f>RSI!A2526</f>
        <v>45681</v>
      </c>
      <c r="B2526" s="2">
        <f>RSI!B2526</f>
        <v>3.8</v>
      </c>
      <c r="C2526" s="2">
        <f>RSI!I2526</f>
        <v>46.648366138803347</v>
      </c>
      <c r="D2526" s="2">
        <f>MACD!E2526</f>
        <v>5.2379703424926038E-2</v>
      </c>
      <c r="E2526" s="2">
        <f>MACD!F2526</f>
        <v>-8.3273026474069579E-3</v>
      </c>
      <c r="F2526" s="2">
        <f>'Moving Avg'!D2526</f>
        <v>3.7520000000000002</v>
      </c>
      <c r="G2526" s="2">
        <f>'Moving Avg'!F2526</f>
        <v>3.8229999999999995</v>
      </c>
      <c r="H2526" s="2">
        <f>'Moving Avg'!G2526</f>
        <v>3.8554000000000004</v>
      </c>
      <c r="I2526" s="2">
        <f>'Moving Avg'!H2526</f>
        <v>3.7723499999999972</v>
      </c>
      <c r="J2526" s="6" t="str">
        <f>OBV!F2526</f>
        <v>BULLISH</v>
      </c>
      <c r="K2526" s="6" t="str">
        <f>OBV!G2526</f>
        <v>STRONG</v>
      </c>
      <c r="L2526" s="6" t="str">
        <f>OBV!H2526</f>
        <v>CONFIRMED BULLISH</v>
      </c>
    </row>
    <row r="2527" spans="1:12" ht="13.5" x14ac:dyDescent="0.25">
      <c r="A2527" s="3">
        <f>RSI!A2527</f>
        <v>45684</v>
      </c>
      <c r="B2527" s="2">
        <f>RSI!B2527</f>
        <v>3.8</v>
      </c>
      <c r="C2527" s="2">
        <f>RSI!I2527</f>
        <v>46.648366138803347</v>
      </c>
      <c r="D2527" s="2">
        <f>MACD!E2527</f>
        <v>5.7004108235824358E-2</v>
      </c>
      <c r="E2527" s="2">
        <f>MACD!F2527</f>
        <v>4.738979529239306E-3</v>
      </c>
      <c r="F2527" s="2">
        <f>'Moving Avg'!D2527</f>
        <v>3.7660000000000005</v>
      </c>
      <c r="G2527" s="2">
        <f>'Moving Avg'!F2527</f>
        <v>3.8314999999999992</v>
      </c>
      <c r="H2527" s="2">
        <f>'Moving Avg'!G2527</f>
        <v>3.8486000000000002</v>
      </c>
      <c r="I2527" s="2">
        <f>'Moving Avg'!H2527</f>
        <v>3.7763999999999975</v>
      </c>
      <c r="J2527" s="6" t="str">
        <f>OBV!F2527</f>
        <v>BULLISH</v>
      </c>
      <c r="K2527" s="6" t="str">
        <f>OBV!G2527</f>
        <v>STRONG</v>
      </c>
      <c r="L2527" s="6" t="str">
        <f>OBV!H2527</f>
        <v>CONFIRMED BULLISH</v>
      </c>
    </row>
    <row r="2528" spans="1:12" ht="13.5" x14ac:dyDescent="0.25">
      <c r="A2528" s="3">
        <f>RSI!A2528</f>
        <v>45685</v>
      </c>
      <c r="B2528" s="2">
        <f>RSI!B2528</f>
        <v>3.81</v>
      </c>
      <c r="C2528" s="2">
        <f>RSI!I2528</f>
        <v>47.707012620586887</v>
      </c>
      <c r="D2528" s="2">
        <f>MACD!E2528</f>
        <v>6.0376458349937767E-2</v>
      </c>
      <c r="E2528" s="2">
        <f>MACD!F2528</f>
        <v>1.5866475293379E-2</v>
      </c>
      <c r="F2528" s="2">
        <f>'Moving Avg'!D2528</f>
        <v>3.782</v>
      </c>
      <c r="G2528" s="2">
        <f>'Moving Avg'!F2528</f>
        <v>3.8404999999999987</v>
      </c>
      <c r="H2528" s="2">
        <f>'Moving Avg'!G2528</f>
        <v>3.8422000000000001</v>
      </c>
      <c r="I2528" s="2">
        <f>'Moving Avg'!H2528</f>
        <v>3.7804999999999973</v>
      </c>
      <c r="J2528" s="6" t="str">
        <f>OBV!F2528</f>
        <v>BULLISH</v>
      </c>
      <c r="K2528" s="6" t="str">
        <f>OBV!G2528</f>
        <v>STRONG</v>
      </c>
      <c r="L2528" s="6" t="str">
        <f>OBV!H2528</f>
        <v>CONFIRMED BULLISH</v>
      </c>
    </row>
    <row r="2529" spans="1:12" ht="13.5" x14ac:dyDescent="0.25">
      <c r="A2529" s="3">
        <f>RSI!A2529</f>
        <v>45686</v>
      </c>
      <c r="B2529" s="2">
        <f>RSI!B2529</f>
        <v>3.9</v>
      </c>
      <c r="C2529" s="2">
        <f>RSI!I2529</f>
        <v>56.141915515189595</v>
      </c>
      <c r="D2529" s="2">
        <f>MACD!E2529</f>
        <v>5.6689536549315189E-2</v>
      </c>
      <c r="E2529" s="2">
        <f>MACD!F2529</f>
        <v>2.4031087544566239E-2</v>
      </c>
      <c r="F2529" s="2">
        <f>'Moving Avg'!D2529</f>
        <v>3.8119999999999998</v>
      </c>
      <c r="G2529" s="2">
        <f>'Moving Avg'!F2529</f>
        <v>3.8539999999999992</v>
      </c>
      <c r="H2529" s="2">
        <f>'Moving Avg'!G2529</f>
        <v>3.8412000000000002</v>
      </c>
      <c r="I2529" s="2">
        <f>'Moving Avg'!H2529</f>
        <v>3.7856999999999972</v>
      </c>
      <c r="J2529" s="6" t="str">
        <f>OBV!F2529</f>
        <v>BULLISH</v>
      </c>
      <c r="K2529" s="6" t="str">
        <f>OBV!G2529</f>
        <v>STRONG</v>
      </c>
      <c r="L2529" s="6" t="str">
        <f>OBV!H2529</f>
        <v>CONFIRMED BULLISH</v>
      </c>
    </row>
    <row r="2530" spans="1:12" ht="13.5" x14ac:dyDescent="0.25">
      <c r="A2530" s="3">
        <f>RSI!A2530</f>
        <v>45687</v>
      </c>
      <c r="B2530" s="2">
        <f>RSI!B2530</f>
        <v>4.07</v>
      </c>
      <c r="C2530" s="2">
        <f>RSI!I2530</f>
        <v>66.977224526578937</v>
      </c>
      <c r="D2530" s="2">
        <f>MACD!E2530</f>
        <v>4.0562295405815796E-2</v>
      </c>
      <c r="E2530" s="2">
        <f>MACD!F2530</f>
        <v>2.7337329116816154E-2</v>
      </c>
      <c r="F2530" s="2">
        <f>'Moving Avg'!D2530</f>
        <v>3.8760000000000003</v>
      </c>
      <c r="G2530" s="2">
        <f>'Moving Avg'!F2530</f>
        <v>3.8679999999999994</v>
      </c>
      <c r="H2530" s="2">
        <f>'Moving Avg'!G2530</f>
        <v>3.8456000000000001</v>
      </c>
      <c r="I2530" s="2">
        <f>'Moving Avg'!H2530</f>
        <v>3.7923499999999972</v>
      </c>
      <c r="J2530" s="6" t="str">
        <f>OBV!F2530</f>
        <v>BULLISH</v>
      </c>
      <c r="K2530" s="6" t="str">
        <f>OBV!G2530</f>
        <v>STRONG</v>
      </c>
      <c r="L2530" s="6" t="str">
        <f>OBV!H2530</f>
        <v>CONFIRMED BULLISH</v>
      </c>
    </row>
    <row r="2531" spans="1:12" ht="13.5" x14ac:dyDescent="0.25">
      <c r="A2531" s="3">
        <f>RSI!A2531</f>
        <v>45688</v>
      </c>
      <c r="B2531" s="2">
        <f>RSI!B2531</f>
        <v>4.2</v>
      </c>
      <c r="C2531" s="2">
        <f>RSI!I2531</f>
        <v>72.560050215523958</v>
      </c>
      <c r="D2531" s="2">
        <f>MACD!E2531</f>
        <v>-1.0256053585881553E-2</v>
      </c>
      <c r="E2531" s="2">
        <f>MACD!F2531</f>
        <v>1.9818652576276616E-2</v>
      </c>
      <c r="F2531" s="2">
        <f>'Moving Avg'!D2531</f>
        <v>3.9560000000000004</v>
      </c>
      <c r="G2531" s="2">
        <f>'Moving Avg'!F2531</f>
        <v>3.8884999999999996</v>
      </c>
      <c r="H2531" s="2">
        <f>'Moving Avg'!G2531</f>
        <v>3.8535999999999997</v>
      </c>
      <c r="I2531" s="2">
        <f>'Moving Avg'!H2531</f>
        <v>3.8002499999999975</v>
      </c>
      <c r="J2531" s="6" t="str">
        <f>OBV!F2531</f>
        <v>BULLISH</v>
      </c>
      <c r="K2531" s="6" t="str">
        <f>OBV!G2531</f>
        <v>STRONG</v>
      </c>
      <c r="L2531" s="6" t="str">
        <f>OBV!H2531</f>
        <v>CONFIRMED BULLISH</v>
      </c>
    </row>
    <row r="2532" spans="1:12" ht="13.5" x14ac:dyDescent="0.25">
      <c r="A2532" s="3">
        <f>RSI!A2532</f>
        <v>45691</v>
      </c>
      <c r="B2532" s="2">
        <f>RSI!B2532</f>
        <v>4.24</v>
      </c>
      <c r="C2532" s="2">
        <f>RSI!I2532</f>
        <v>74.01568711435965</v>
      </c>
      <c r="D2532" s="2">
        <f>MACD!E2532</f>
        <v>-5.8273209592643482E-2</v>
      </c>
      <c r="E2532" s="2">
        <f>MACD!F2532</f>
        <v>4.2002801424925948E-3</v>
      </c>
      <c r="F2532" s="2">
        <f>'Moving Avg'!D2532</f>
        <v>4.0439999999999996</v>
      </c>
      <c r="G2532" s="2">
        <f>'Moving Avg'!F2532</f>
        <v>3.9034999999999997</v>
      </c>
      <c r="H2532" s="2">
        <f>'Moving Avg'!G2532</f>
        <v>3.8624000000000001</v>
      </c>
      <c r="I2532" s="2">
        <f>'Moving Avg'!H2532</f>
        <v>3.8088999999999977</v>
      </c>
      <c r="J2532" s="6" t="str">
        <f>OBV!F2532</f>
        <v>BULLISH</v>
      </c>
      <c r="K2532" s="6" t="str">
        <f>OBV!G2532</f>
        <v>STRONG</v>
      </c>
      <c r="L2532" s="6" t="str">
        <f>OBV!H2532</f>
        <v>CONFIRMED BULLISH</v>
      </c>
    </row>
    <row r="2533" spans="1:12" ht="13.5" x14ac:dyDescent="0.25">
      <c r="A2533" s="3">
        <f>RSI!A2533</f>
        <v>45692</v>
      </c>
      <c r="B2533" s="2">
        <f>RSI!B2533</f>
        <v>4.24</v>
      </c>
      <c r="C2533" s="2">
        <f>RSI!I2533</f>
        <v>74.015687114359636</v>
      </c>
      <c r="D2533" s="2">
        <f>MACD!E2533</f>
        <v>-0.10104137216668541</v>
      </c>
      <c r="E2533" s="2">
        <f>MACD!F2533</f>
        <v>-1.6848050319343007E-2</v>
      </c>
      <c r="F2533" s="2">
        <f>'Moving Avg'!D2533</f>
        <v>4.1300000000000008</v>
      </c>
      <c r="G2533" s="2">
        <f>'Moving Avg'!F2533</f>
        <v>3.9099999999999988</v>
      </c>
      <c r="H2533" s="2">
        <f>'Moving Avg'!G2533</f>
        <v>3.8712</v>
      </c>
      <c r="I2533" s="2">
        <f>'Moving Avg'!H2533</f>
        <v>3.8169999999999975</v>
      </c>
      <c r="J2533" s="6" t="str">
        <f>OBV!F2533</f>
        <v>BULLISH</v>
      </c>
      <c r="K2533" s="6" t="str">
        <f>OBV!G2533</f>
        <v>STRONG</v>
      </c>
      <c r="L2533" s="6" t="str">
        <f>OBV!H2533</f>
        <v>CONFIRMED BULLISH</v>
      </c>
    </row>
    <row r="2534" spans="1:12" ht="13.5" x14ac:dyDescent="0.25">
      <c r="A2534" s="3">
        <f>RSI!A2534</f>
        <v>45693</v>
      </c>
      <c r="B2534" s="2">
        <f>RSI!B2534</f>
        <v>4.05</v>
      </c>
      <c r="C2534" s="2">
        <f>RSI!I2534</f>
        <v>57.277250791691124</v>
      </c>
      <c r="D2534" s="2">
        <f>MACD!E2534</f>
        <v>-0.12205869187949059</v>
      </c>
      <c r="E2534" s="2">
        <f>MACD!F2534</f>
        <v>-3.7890178631372527E-2</v>
      </c>
      <c r="F2534" s="2">
        <f>'Moving Avg'!D2534</f>
        <v>4.16</v>
      </c>
      <c r="G2534" s="2">
        <f>'Moving Avg'!F2534</f>
        <v>3.9149999999999991</v>
      </c>
      <c r="H2534" s="2">
        <f>'Moving Avg'!G2534</f>
        <v>3.8762000000000008</v>
      </c>
      <c r="I2534" s="2">
        <f>'Moving Avg'!H2534</f>
        <v>3.8235999999999968</v>
      </c>
      <c r="J2534" s="6" t="str">
        <f>OBV!F2534</f>
        <v>BULLISH</v>
      </c>
      <c r="K2534" s="6" t="str">
        <f>OBV!G2534</f>
        <v>NEUTRAL</v>
      </c>
      <c r="L2534" s="6" t="str">
        <f>OBV!H2534</f>
        <v>CONFIRMED BULLISH</v>
      </c>
    </row>
    <row r="2535" spans="1:12" ht="13.5" x14ac:dyDescent="0.25">
      <c r="A2535" s="3">
        <f>RSI!A2535</f>
        <v>45694</v>
      </c>
      <c r="B2535" s="2">
        <f>RSI!B2535</f>
        <v>4.04</v>
      </c>
      <c r="C2535" s="2">
        <f>RSI!I2535</f>
        <v>56.552359436320515</v>
      </c>
      <c r="D2535" s="2">
        <f>MACD!E2535</f>
        <v>-0.1398123333424639</v>
      </c>
      <c r="E2535" s="2">
        <f>MACD!F2535</f>
        <v>-5.8274609573590805E-2</v>
      </c>
      <c r="F2535" s="2">
        <f>'Moving Avg'!D2535</f>
        <v>4.1539999999999999</v>
      </c>
      <c r="G2535" s="2">
        <f>'Moving Avg'!F2535</f>
        <v>3.9195000000000002</v>
      </c>
      <c r="H2535" s="2">
        <f>'Moving Avg'!G2535</f>
        <v>3.8780000000000001</v>
      </c>
      <c r="I2535" s="2">
        <f>'Moving Avg'!H2535</f>
        <v>3.8301499999999971</v>
      </c>
      <c r="J2535" s="6" t="str">
        <f>OBV!F2535</f>
        <v>BULLISH</v>
      </c>
      <c r="K2535" s="6" t="str">
        <f>OBV!G2535</f>
        <v>NEUTRAL</v>
      </c>
      <c r="L2535" s="6" t="str">
        <f>OBV!H2535</f>
        <v>BULLISH DIVERGENCE</v>
      </c>
    </row>
    <row r="2536" spans="1:12" ht="13.5" x14ac:dyDescent="0.25">
      <c r="A2536" s="3">
        <f>RSI!A2536</f>
        <v>45695</v>
      </c>
      <c r="B2536" s="2">
        <f>RSI!B2536</f>
        <v>4.1900000000000004</v>
      </c>
      <c r="C2536" s="2">
        <f>RSI!I2536</f>
        <v>63.927114234667592</v>
      </c>
      <c r="D2536" s="2">
        <f>MACD!E2536</f>
        <v>-0.15885222527678833</v>
      </c>
      <c r="E2536" s="2">
        <f>MACD!F2536</f>
        <v>-7.8390132714230315E-2</v>
      </c>
      <c r="F2536" s="2">
        <f>'Moving Avg'!D2536</f>
        <v>4.1520000000000001</v>
      </c>
      <c r="G2536" s="2">
        <f>'Moving Avg'!F2536</f>
        <v>3.9314999999999998</v>
      </c>
      <c r="H2536" s="2">
        <f>'Moving Avg'!G2536</f>
        <v>3.8860000000000001</v>
      </c>
      <c r="I2536" s="2">
        <f>'Moving Avg'!H2536</f>
        <v>3.836849999999997</v>
      </c>
      <c r="J2536" s="6" t="str">
        <f>OBV!F2536</f>
        <v>BULLISH</v>
      </c>
      <c r="K2536" s="6" t="str">
        <f>OBV!G2536</f>
        <v>NEUTRAL</v>
      </c>
      <c r="L2536" s="6" t="str">
        <f>OBV!H2536</f>
        <v>BULLISH DIVERGENCE</v>
      </c>
    </row>
    <row r="2537" spans="1:12" ht="13.5" x14ac:dyDescent="0.25">
      <c r="A2537" s="3">
        <f>RSI!A2537</f>
        <v>45698</v>
      </c>
      <c r="B2537" s="2">
        <f>RSI!B2537</f>
        <v>4.09</v>
      </c>
      <c r="C2537" s="2">
        <f>RSI!I2537</f>
        <v>56.982953453752991</v>
      </c>
      <c r="D2537" s="2">
        <f>MACD!E2537</f>
        <v>-0.16899627479482859</v>
      </c>
      <c r="E2537" s="2">
        <f>MACD!F2537</f>
        <v>-9.6511361130349971E-2</v>
      </c>
      <c r="F2537" s="2">
        <f>'Moving Avg'!D2537</f>
        <v>4.1219999999999999</v>
      </c>
      <c r="G2537" s="2">
        <f>'Moving Avg'!F2537</f>
        <v>3.9410000000000003</v>
      </c>
      <c r="H2537" s="2">
        <f>'Moving Avg'!G2537</f>
        <v>3.8917999999999999</v>
      </c>
      <c r="I2537" s="2">
        <f>'Moving Avg'!H2537</f>
        <v>3.8430499999999972</v>
      </c>
      <c r="J2537" s="6" t="str">
        <f>OBV!F2537</f>
        <v>BEARISH</v>
      </c>
      <c r="K2537" s="6" t="str">
        <f>OBV!G2537</f>
        <v>NEUTRAL</v>
      </c>
      <c r="L2537" s="6" t="str">
        <f>OBV!H2537</f>
        <v>CONFIRMED BEARISH</v>
      </c>
    </row>
    <row r="2538" spans="1:12" ht="13.5" x14ac:dyDescent="0.25">
      <c r="A2538" s="3">
        <f>RSI!A2538</f>
        <v>45699</v>
      </c>
      <c r="B2538" s="2">
        <f>RSI!B2538</f>
        <v>4.08</v>
      </c>
      <c r="C2538" s="2">
        <f>RSI!I2538</f>
        <v>56.324062833413919</v>
      </c>
      <c r="D2538" s="2">
        <f>MACD!E2538</f>
        <v>-0.17604364949078821</v>
      </c>
      <c r="E2538" s="2">
        <f>MACD!F2538</f>
        <v>-0.11241781880243762</v>
      </c>
      <c r="F2538" s="2">
        <f>'Moving Avg'!D2538</f>
        <v>4.0900000000000007</v>
      </c>
      <c r="G2538" s="2">
        <f>'Moving Avg'!F2538</f>
        <v>3.95</v>
      </c>
      <c r="H2538" s="2">
        <f>'Moving Avg'!G2538</f>
        <v>3.8974000000000006</v>
      </c>
      <c r="I2538" s="2">
        <f>'Moving Avg'!H2538</f>
        <v>3.8485999999999971</v>
      </c>
      <c r="J2538" s="6" t="str">
        <f>OBV!F2538</f>
        <v>BEARISH</v>
      </c>
      <c r="K2538" s="6" t="str">
        <f>OBV!G2538</f>
        <v>NEUTRAL</v>
      </c>
      <c r="L2538" s="6" t="str">
        <f>OBV!H2538</f>
        <v>CONFIRMED BEARISH</v>
      </c>
    </row>
    <row r="2539" spans="1:12" ht="13.5" x14ac:dyDescent="0.25">
      <c r="A2539" s="3">
        <f>RSI!A2539</f>
        <v>45700</v>
      </c>
      <c r="B2539" s="2">
        <f>RSI!B2539</f>
        <v>4.0999999999999996</v>
      </c>
      <c r="C2539" s="2">
        <f>RSI!I2539</f>
        <v>57.385371607602735</v>
      </c>
      <c r="D2539" s="2">
        <f>MACD!E2539</f>
        <v>-0.17027115217861022</v>
      </c>
      <c r="E2539" s="2">
        <f>MACD!F2539</f>
        <v>-0.12398848547767215</v>
      </c>
      <c r="F2539" s="2">
        <f>'Moving Avg'!D2539</f>
        <v>4.0999999999999996</v>
      </c>
      <c r="G2539" s="2">
        <f>'Moving Avg'!F2539</f>
        <v>3.96</v>
      </c>
      <c r="H2539" s="2">
        <f>'Moving Avg'!G2539</f>
        <v>3.9014000000000011</v>
      </c>
      <c r="I2539" s="2">
        <f>'Moving Avg'!H2539</f>
        <v>3.8541499999999975</v>
      </c>
      <c r="J2539" s="6" t="str">
        <f>OBV!F2539</f>
        <v>BEARISH</v>
      </c>
      <c r="K2539" s="6" t="str">
        <f>OBV!G2539</f>
        <v>NEUTRAL</v>
      </c>
      <c r="L2539" s="6" t="str">
        <f>OBV!H2539</f>
        <v>BEARISH DIVERGENCE</v>
      </c>
    </row>
    <row r="2540" spans="1:12" ht="13.5" x14ac:dyDescent="0.25">
      <c r="A2540" s="3">
        <f>RSI!A2540</f>
        <v>45701</v>
      </c>
      <c r="B2540" s="2">
        <f>RSI!B2540</f>
        <v>4.0999999999999996</v>
      </c>
      <c r="C2540" s="2">
        <f>RSI!I2540</f>
        <v>57.385371607602735</v>
      </c>
      <c r="D2540" s="2">
        <f>MACD!E2540</f>
        <v>-0.13993348445905651</v>
      </c>
      <c r="E2540" s="2">
        <f>MACD!F2540</f>
        <v>-0.12717748527394904</v>
      </c>
      <c r="F2540" s="2">
        <f>'Moving Avg'!D2540</f>
        <v>4.1120000000000001</v>
      </c>
      <c r="G2540" s="2">
        <f>'Moving Avg'!F2540</f>
        <v>3.9699999999999998</v>
      </c>
      <c r="H2540" s="2">
        <f>'Moving Avg'!G2540</f>
        <v>3.906400000000001</v>
      </c>
      <c r="I2540" s="2">
        <f>'Moving Avg'!H2540</f>
        <v>3.8603499999999973</v>
      </c>
      <c r="J2540" s="6" t="str">
        <f>OBV!F2540</f>
        <v>BULLISH</v>
      </c>
      <c r="K2540" s="6" t="str">
        <f>OBV!G2540</f>
        <v>NEUTRAL</v>
      </c>
      <c r="L2540" s="6" t="str">
        <f>OBV!H2540</f>
        <v>CONFIRMED BULLISH</v>
      </c>
    </row>
    <row r="2541" spans="1:12" ht="13.5" x14ac:dyDescent="0.25">
      <c r="A2541" s="3">
        <f>RSI!A2541</f>
        <v>45702</v>
      </c>
      <c r="B2541" s="2">
        <f>RSI!B2541</f>
        <v>4</v>
      </c>
      <c r="C2541" s="2">
        <f>RSI!I2541</f>
        <v>50.29793698669004</v>
      </c>
      <c r="D2541" s="2">
        <f>MACD!E2541</f>
        <v>-8.7504445824545307E-2</v>
      </c>
      <c r="E2541" s="2">
        <f>MACD!F2541</f>
        <v>-0.1192428773840683</v>
      </c>
      <c r="F2541" s="2">
        <f>'Moving Avg'!D2541</f>
        <v>4.0739999999999998</v>
      </c>
      <c r="G2541" s="2">
        <f>'Moving Avg'!F2541</f>
        <v>3.9834999999999994</v>
      </c>
      <c r="H2541" s="2">
        <f>'Moving Avg'!G2541</f>
        <v>3.9094000000000015</v>
      </c>
      <c r="I2541" s="2">
        <f>'Moving Avg'!H2541</f>
        <v>3.8666499999999973</v>
      </c>
      <c r="J2541" s="6" t="str">
        <f>OBV!F2541</f>
        <v>BEARISH</v>
      </c>
      <c r="K2541" s="6" t="str">
        <f>OBV!G2541</f>
        <v>NEUTRAL</v>
      </c>
      <c r="L2541" s="6" t="str">
        <f>OBV!H2541</f>
        <v>CONFIRMED BEARISH</v>
      </c>
    </row>
    <row r="2542" spans="1:12" ht="13.5" x14ac:dyDescent="0.25">
      <c r="A2542" s="3">
        <f>RSI!A2542</f>
        <v>45705</v>
      </c>
      <c r="B2542" s="2">
        <f>RSI!B2542</f>
        <v>4.09</v>
      </c>
      <c r="C2542" s="2">
        <f>RSI!I2542</f>
        <v>55.611496659949239</v>
      </c>
      <c r="D2542" s="2">
        <f>MACD!E2542</f>
        <v>-4.3663980275288949E-2</v>
      </c>
      <c r="E2542" s="2">
        <f>MACD!F2542</f>
        <v>-0.10412709796231244</v>
      </c>
      <c r="F2542" s="2">
        <f>'Moving Avg'!D2542</f>
        <v>4.0739999999999998</v>
      </c>
      <c r="G2542" s="2">
        <f>'Moving Avg'!F2542</f>
        <v>4.0014999999999992</v>
      </c>
      <c r="H2542" s="2">
        <f>'Moving Avg'!G2542</f>
        <v>3.9132000000000016</v>
      </c>
      <c r="I2542" s="2">
        <f>'Moving Avg'!H2542</f>
        <v>3.8733999999999975</v>
      </c>
      <c r="J2542" s="6" t="str">
        <f>OBV!F2542</f>
        <v>BULLISH</v>
      </c>
      <c r="K2542" s="6" t="str">
        <f>OBV!G2542</f>
        <v>NEUTRAL</v>
      </c>
      <c r="L2542" s="6" t="str">
        <f>OBV!H2542</f>
        <v>NEUTRAL</v>
      </c>
    </row>
    <row r="2543" spans="1:12" ht="13.5" x14ac:dyDescent="0.25">
      <c r="A2543" s="3">
        <f>RSI!A2543</f>
        <v>45706</v>
      </c>
      <c r="B2543" s="2">
        <f>RSI!B2543</f>
        <v>4.08</v>
      </c>
      <c r="C2543" s="2">
        <f>RSI!I2543</f>
        <v>54.90907571366084</v>
      </c>
      <c r="D2543" s="2">
        <f>MACD!E2543</f>
        <v>-6.3682995141878251E-3</v>
      </c>
      <c r="E2543" s="2">
        <f>MACD!F2543</f>
        <v>-8.4575338272687525E-2</v>
      </c>
      <c r="F2543" s="2">
        <f>'Moving Avg'!D2543</f>
        <v>4.0739999999999998</v>
      </c>
      <c r="G2543" s="2">
        <f>'Moving Avg'!F2543</f>
        <v>4.0189999999999992</v>
      </c>
      <c r="H2543" s="2">
        <f>'Moving Avg'!G2543</f>
        <v>3.9168000000000012</v>
      </c>
      <c r="I2543" s="2">
        <f>'Moving Avg'!H2543</f>
        <v>3.8800999999999974</v>
      </c>
      <c r="J2543" s="6" t="str">
        <f>OBV!F2543</f>
        <v>BEARISH</v>
      </c>
      <c r="K2543" s="6" t="str">
        <f>OBV!G2543</f>
        <v>NEUTRAL</v>
      </c>
      <c r="L2543" s="6" t="str">
        <f>OBV!H2543</f>
        <v>NEUTRAL</v>
      </c>
    </row>
    <row r="2544" spans="1:12" ht="13.5" x14ac:dyDescent="0.25">
      <c r="A2544" s="3">
        <f>RSI!A2544</f>
        <v>45707</v>
      </c>
      <c r="B2544" s="2">
        <f>RSI!B2544</f>
        <v>4.08</v>
      </c>
      <c r="C2544" s="2">
        <f>RSI!I2544</f>
        <v>54.909075713660833</v>
      </c>
      <c r="D2544" s="2">
        <f>MACD!E2544</f>
        <v>-4.4828710031916685E-3</v>
      </c>
      <c r="E2544" s="2">
        <f>MACD!F2544</f>
        <v>-6.8556844818788362E-2</v>
      </c>
      <c r="F2544" s="2">
        <f>'Moving Avg'!D2544</f>
        <v>4.07</v>
      </c>
      <c r="G2544" s="2">
        <f>'Moving Avg'!F2544</f>
        <v>4.0354999999999999</v>
      </c>
      <c r="H2544" s="2">
        <f>'Moving Avg'!G2544</f>
        <v>3.9204000000000012</v>
      </c>
      <c r="I2544" s="2">
        <f>'Moving Avg'!H2544</f>
        <v>3.8861999999999979</v>
      </c>
      <c r="J2544" s="6" t="str">
        <f>OBV!F2544</f>
        <v>BEARISH</v>
      </c>
      <c r="K2544" s="6" t="str">
        <f>OBV!G2544</f>
        <v>NEUTRAL</v>
      </c>
      <c r="L2544" s="6" t="str">
        <f>OBV!H2544</f>
        <v>CONFIRMED BEARISH</v>
      </c>
    </row>
    <row r="2545" spans="1:12" ht="13.5" x14ac:dyDescent="0.25">
      <c r="A2545" s="3">
        <f>RSI!A2545</f>
        <v>45708</v>
      </c>
      <c r="B2545" s="2">
        <f>RSI!B2545</f>
        <v>3.9</v>
      </c>
      <c r="C2545" s="2">
        <f>RSI!I2545</f>
        <v>43.451775992884521</v>
      </c>
      <c r="D2545" s="2">
        <f>MACD!E2545</f>
        <v>8.498394878678539E-3</v>
      </c>
      <c r="E2545" s="2">
        <f>MACD!F2545</f>
        <v>-5.3145796879294979E-2</v>
      </c>
      <c r="F2545" s="2">
        <f>'Moving Avg'!D2545</f>
        <v>4.0299999999999994</v>
      </c>
      <c r="G2545" s="2">
        <f>'Moving Avg'!F2545</f>
        <v>4.0430000000000001</v>
      </c>
      <c r="H2545" s="2">
        <f>'Moving Avg'!G2545</f>
        <v>3.9204000000000012</v>
      </c>
      <c r="I2545" s="2">
        <f>'Moving Avg'!H2545</f>
        <v>3.8907999999999974</v>
      </c>
      <c r="J2545" s="6" t="str">
        <f>OBV!F2545</f>
        <v>BEARISH</v>
      </c>
      <c r="K2545" s="6" t="str">
        <f>OBV!G2545</f>
        <v>NEUTRAL</v>
      </c>
      <c r="L2545" s="6" t="str">
        <f>OBV!H2545</f>
        <v>CONFIRMED BEARISH</v>
      </c>
    </row>
    <row r="2546" spans="1:12" ht="13.5" x14ac:dyDescent="0.25">
      <c r="A2546" s="3">
        <f>RSI!A2546</f>
        <v>45709</v>
      </c>
      <c r="B2546" s="2">
        <f>RSI!B2546</f>
        <v>4.07</v>
      </c>
      <c r="C2546" s="2">
        <f>RSI!I2546</f>
        <v>53.351760196849696</v>
      </c>
      <c r="D2546" s="2">
        <f>MACD!E2546</f>
        <v>3.0651826610871957E-2</v>
      </c>
      <c r="E2546" s="2">
        <f>MACD!F2546</f>
        <v>-3.6386272181261593E-2</v>
      </c>
      <c r="F2546" s="2">
        <f>'Moving Avg'!D2546</f>
        <v>4.0439999999999996</v>
      </c>
      <c r="G2546" s="2">
        <f>'Moving Avg'!F2546</f>
        <v>4.0564999999999998</v>
      </c>
      <c r="H2546" s="2">
        <f>'Moving Avg'!G2546</f>
        <v>3.9238000000000017</v>
      </c>
      <c r="I2546" s="2">
        <f>'Moving Avg'!H2546</f>
        <v>3.8962499999999975</v>
      </c>
      <c r="J2546" s="6" t="str">
        <f>OBV!F2546</f>
        <v>BULLISH</v>
      </c>
      <c r="K2546" s="6" t="str">
        <f>OBV!G2546</f>
        <v>NEUTRAL</v>
      </c>
      <c r="L2546" s="6" t="str">
        <f>OBV!H2546</f>
        <v>CONFIRMED BULLISH</v>
      </c>
    </row>
    <row r="2547" spans="1:12" ht="13.5" x14ac:dyDescent="0.25">
      <c r="A2547" s="3">
        <f>RSI!A2547</f>
        <v>45712</v>
      </c>
      <c r="B2547" s="2">
        <f>RSI!B2547</f>
        <v>4.07</v>
      </c>
      <c r="C2547" s="2">
        <f>RSI!I2547</f>
        <v>53.351760196849696</v>
      </c>
      <c r="D2547" s="2">
        <f>MACD!E2547</f>
        <v>3.3642101311468942E-2</v>
      </c>
      <c r="E2547" s="2">
        <f>MACD!F2547</f>
        <v>-2.2380597482715488E-2</v>
      </c>
      <c r="F2547" s="2">
        <f>'Moving Avg'!D2547</f>
        <v>4.0400000000000009</v>
      </c>
      <c r="G2547" s="2">
        <f>'Moving Avg'!F2547</f>
        <v>4.07</v>
      </c>
      <c r="H2547" s="2">
        <f>'Moving Avg'!G2547</f>
        <v>3.9272000000000014</v>
      </c>
      <c r="I2547" s="2">
        <f>'Moving Avg'!H2547</f>
        <v>3.9010499999999975</v>
      </c>
      <c r="J2547" s="6" t="str">
        <f>OBV!F2547</f>
        <v>BEARISH</v>
      </c>
      <c r="K2547" s="6" t="str">
        <f>OBV!G2547</f>
        <v>NEUTRAL</v>
      </c>
      <c r="L2547" s="6" t="str">
        <f>OBV!H2547</f>
        <v>CONFIRMED BEARISH</v>
      </c>
    </row>
    <row r="2548" spans="1:12" ht="13.5" x14ac:dyDescent="0.25">
      <c r="A2548" s="3">
        <f>RSI!A2548</f>
        <v>45713</v>
      </c>
      <c r="B2548" s="2">
        <f>RSI!B2548</f>
        <v>4.07</v>
      </c>
      <c r="C2548" s="2">
        <f>RSI!I2548</f>
        <v>53.351760196849696</v>
      </c>
      <c r="D2548" s="2">
        <f>MACD!E2548</f>
        <v>3.4290982044854701E-2</v>
      </c>
      <c r="E2548" s="2">
        <f>MACD!F2548</f>
        <v>-1.1046281577201451E-2</v>
      </c>
      <c r="F2548" s="2">
        <f>'Moving Avg'!D2548</f>
        <v>4.0380000000000003</v>
      </c>
      <c r="G2548" s="2">
        <f>'Moving Avg'!F2548</f>
        <v>4.0830000000000002</v>
      </c>
      <c r="H2548" s="2">
        <f>'Moving Avg'!G2548</f>
        <v>3.930600000000001</v>
      </c>
      <c r="I2548" s="2">
        <f>'Moving Avg'!H2548</f>
        <v>3.9051999999999976</v>
      </c>
      <c r="J2548" s="6" t="str">
        <f>OBV!F2548</f>
        <v>BULLISH</v>
      </c>
      <c r="K2548" s="6" t="str">
        <f>OBV!G2548</f>
        <v>NEUTRAL</v>
      </c>
      <c r="L2548" s="6" t="str">
        <f>OBV!H2548</f>
        <v>BULLISH DIVERGENCE</v>
      </c>
    </row>
    <row r="2549" spans="1:12" ht="13.5" x14ac:dyDescent="0.25">
      <c r="A2549" s="3">
        <f>RSI!A2549</f>
        <v>45714</v>
      </c>
      <c r="B2549" s="2">
        <f>RSI!B2549</f>
        <v>4.07</v>
      </c>
      <c r="C2549" s="2">
        <f>RSI!I2549</f>
        <v>53.351760196849696</v>
      </c>
      <c r="D2549" s="2">
        <f>MACD!E2549</f>
        <v>3.759946715454543E-2</v>
      </c>
      <c r="E2549" s="2">
        <f>MACD!F2549</f>
        <v>-1.3171318308520755E-3</v>
      </c>
      <c r="F2549" s="2">
        <f>'Moving Avg'!D2549</f>
        <v>4.0359999999999996</v>
      </c>
      <c r="G2549" s="2">
        <f>'Moving Avg'!F2549</f>
        <v>4.091499999999999</v>
      </c>
      <c r="H2549" s="2">
        <f>'Moving Avg'!G2549</f>
        <v>3.9340000000000015</v>
      </c>
      <c r="I2549" s="2">
        <f>'Moving Avg'!H2549</f>
        <v>3.9086999999999978</v>
      </c>
      <c r="J2549" s="6" t="str">
        <f>OBV!F2549</f>
        <v>BULLISH</v>
      </c>
      <c r="K2549" s="6" t="str">
        <f>OBV!G2549</f>
        <v>NEUTRAL</v>
      </c>
      <c r="L2549" s="6" t="str">
        <f>OBV!H2549</f>
        <v>BULLISH DIVERGENCE</v>
      </c>
    </row>
    <row r="2550" spans="1:12" ht="13.5" x14ac:dyDescent="0.25">
      <c r="A2550" s="3">
        <f>RSI!A2550</f>
        <v>45715</v>
      </c>
      <c r="B2550" s="2">
        <f>RSI!B2550</f>
        <v>4.07</v>
      </c>
      <c r="C2550" s="2">
        <f>RSI!I2550</f>
        <v>53.351760196849696</v>
      </c>
      <c r="D2550" s="2">
        <f>MACD!E2550</f>
        <v>4.0104981503682247E-2</v>
      </c>
      <c r="E2550" s="2">
        <f>MACD!F2550</f>
        <v>6.9672908360547898E-3</v>
      </c>
      <c r="F2550" s="2">
        <f>'Moving Avg'!D2550</f>
        <v>4.07</v>
      </c>
      <c r="G2550" s="2">
        <f>'Moving Avg'!F2550</f>
        <v>4.091499999999999</v>
      </c>
      <c r="H2550" s="2">
        <f>'Moving Avg'!G2550</f>
        <v>3.9374000000000007</v>
      </c>
      <c r="I2550" s="2">
        <f>'Moving Avg'!H2550</f>
        <v>3.9114499999999981</v>
      </c>
      <c r="J2550" s="6" t="str">
        <f>OBV!F2550</f>
        <v>BULLISH</v>
      </c>
      <c r="K2550" s="6" t="str">
        <f>OBV!G2550</f>
        <v>NEUTRAL</v>
      </c>
      <c r="L2550" s="6" t="str">
        <f>OBV!H2550</f>
        <v>CONFIRMED BULLISH</v>
      </c>
    </row>
    <row r="2551" spans="1:12" ht="13.5" x14ac:dyDescent="0.25">
      <c r="A2551" s="3">
        <f>RSI!A2551</f>
        <v>45716</v>
      </c>
      <c r="B2551" s="2">
        <f>RSI!B2551</f>
        <v>4.07</v>
      </c>
      <c r="C2551" s="2">
        <f>RSI!I2551</f>
        <v>53.351760196849696</v>
      </c>
      <c r="D2551" s="2">
        <f>MACD!E2551</f>
        <v>2.6568219452394182E-2</v>
      </c>
      <c r="E2551" s="2">
        <f>MACD!F2551</f>
        <v>1.0887476559322668E-2</v>
      </c>
      <c r="F2551" s="2">
        <f>'Moving Avg'!D2551</f>
        <v>4.07</v>
      </c>
      <c r="G2551" s="2">
        <f>'Moving Avg'!F2551</f>
        <v>4.0849999999999982</v>
      </c>
      <c r="H2551" s="2">
        <f>'Moving Avg'!G2551</f>
        <v>3.9408000000000003</v>
      </c>
      <c r="I2551" s="2">
        <f>'Moving Avg'!H2551</f>
        <v>3.9139999999999988</v>
      </c>
      <c r="J2551" s="6" t="str">
        <f>OBV!F2551</f>
        <v>NEUTRAL</v>
      </c>
      <c r="K2551" s="6" t="str">
        <f>OBV!G2551</f>
        <v>NEUTRAL</v>
      </c>
      <c r="L2551" s="6" t="str">
        <f>OBV!H2551</f>
        <v>NEUTRAL</v>
      </c>
    </row>
    <row r="2552" spans="1:12" ht="13.5" x14ac:dyDescent="0.25">
      <c r="A2552" s="3">
        <f>RSI!A2552</f>
        <v>45719</v>
      </c>
      <c r="B2552" s="2">
        <f>RSI!B2552</f>
        <v>4.25</v>
      </c>
      <c r="C2552" s="2">
        <f>RSI!I2552</f>
        <v>63.815179672267419</v>
      </c>
      <c r="D2552" s="2">
        <f>MACD!E2552</f>
        <v>1.5374822181984271E-2</v>
      </c>
      <c r="E2552" s="2">
        <f>MACD!F2552</f>
        <v>1.1784945683854988E-2</v>
      </c>
      <c r="F2552" s="2">
        <f>'Moving Avg'!D2552</f>
        <v>4.1059999999999999</v>
      </c>
      <c r="G2552" s="2">
        <f>'Moving Avg'!F2552</f>
        <v>4.0854999999999988</v>
      </c>
      <c r="H2552" s="2">
        <f>'Moving Avg'!G2552</f>
        <v>3.9477999999999995</v>
      </c>
      <c r="I2552" s="2">
        <f>'Moving Avg'!H2552</f>
        <v>3.9173999999999984</v>
      </c>
      <c r="J2552" s="6" t="str">
        <f>OBV!F2552</f>
        <v>BULLISH</v>
      </c>
      <c r="K2552" s="6" t="str">
        <f>OBV!G2552</f>
        <v>NEUTRAL</v>
      </c>
      <c r="L2552" s="6" t="str">
        <f>OBV!H2552</f>
        <v>CONFIRMED BULLISH</v>
      </c>
    </row>
    <row r="2553" spans="1:12" ht="13.5" x14ac:dyDescent="0.25">
      <c r="A2553" s="3">
        <f>RSI!A2553</f>
        <v>45720</v>
      </c>
      <c r="B2553" s="2">
        <f>RSI!B2553</f>
        <v>4.2</v>
      </c>
      <c r="C2553" s="2">
        <f>RSI!I2553</f>
        <v>59.802453192570994</v>
      </c>
      <c r="D2553" s="2">
        <f>MACD!E2553</f>
        <v>6.7717351788765257E-3</v>
      </c>
      <c r="E2553" s="2">
        <f>MACD!F2553</f>
        <v>1.0782303582859296E-2</v>
      </c>
      <c r="F2553" s="2">
        <f>'Moving Avg'!D2553</f>
        <v>4.1319999999999997</v>
      </c>
      <c r="G2553" s="2">
        <f>'Moving Avg'!F2553</f>
        <v>4.0834999999999999</v>
      </c>
      <c r="H2553" s="2">
        <f>'Moving Avg'!G2553</f>
        <v>3.9558000000000004</v>
      </c>
      <c r="I2553" s="2">
        <f>'Moving Avg'!H2553</f>
        <v>3.9213499999999994</v>
      </c>
      <c r="J2553" s="6" t="str">
        <f>OBV!F2553</f>
        <v>BEARISH</v>
      </c>
      <c r="K2553" s="6" t="str">
        <f>OBV!G2553</f>
        <v>WEAK</v>
      </c>
      <c r="L2553" s="6" t="str">
        <f>OBV!H2553</f>
        <v>BEARISH DIVERGENCE</v>
      </c>
    </row>
    <row r="2554" spans="1:12" ht="13.5" x14ac:dyDescent="0.25">
      <c r="A2554" s="3">
        <f>RSI!A2554</f>
        <v>45721</v>
      </c>
      <c r="B2554" s="2">
        <f>RSI!B2554</f>
        <v>4.38</v>
      </c>
      <c r="C2554" s="2">
        <f>RSI!I2554</f>
        <v>67.681212084264558</v>
      </c>
      <c r="D2554" s="2">
        <f>MACD!E2554</f>
        <v>-1.474660062331612E-2</v>
      </c>
      <c r="E2554" s="2">
        <f>MACD!F2554</f>
        <v>5.6765227416242132E-3</v>
      </c>
      <c r="F2554" s="2">
        <f>'Moving Avg'!D2554</f>
        <v>4.194</v>
      </c>
      <c r="G2554" s="2">
        <f>'Moving Avg'!F2554</f>
        <v>4.0999999999999996</v>
      </c>
      <c r="H2554" s="2">
        <f>'Moving Avg'!G2554</f>
        <v>3.9673999999999996</v>
      </c>
      <c r="I2554" s="2">
        <f>'Moving Avg'!H2554</f>
        <v>3.9269499999999988</v>
      </c>
      <c r="J2554" s="6" t="str">
        <f>OBV!F2554</f>
        <v>BEARISH</v>
      </c>
      <c r="K2554" s="6" t="str">
        <f>OBV!G2554</f>
        <v>NEUTRAL</v>
      </c>
      <c r="L2554" s="6" t="str">
        <f>OBV!H2554</f>
        <v>BEARISH DIVERGENCE</v>
      </c>
    </row>
    <row r="2555" spans="1:12" ht="13.5" x14ac:dyDescent="0.25">
      <c r="A2555" s="3">
        <f>RSI!A2555</f>
        <v>45722</v>
      </c>
      <c r="B2555" s="2">
        <f>RSI!B2555</f>
        <v>4.38</v>
      </c>
      <c r="C2555" s="2">
        <f>RSI!I2555</f>
        <v>67.681212084264558</v>
      </c>
      <c r="D2555" s="2">
        <f>MACD!E2555</f>
        <v>-6.2548754307390375E-2</v>
      </c>
      <c r="E2555" s="2">
        <f>MACD!F2555</f>
        <v>-7.9685326681787055E-3</v>
      </c>
      <c r="F2555" s="2">
        <f>'Moving Avg'!D2555</f>
        <v>4.2559999999999993</v>
      </c>
      <c r="G2555" s="2">
        <f>'Moving Avg'!F2555</f>
        <v>4.1169999999999991</v>
      </c>
      <c r="H2555" s="2">
        <f>'Moving Avg'!G2555</f>
        <v>3.9789999999999992</v>
      </c>
      <c r="I2555" s="2">
        <f>'Moving Avg'!H2555</f>
        <v>3.931849999999999</v>
      </c>
      <c r="J2555" s="6" t="str">
        <f>OBV!F2555</f>
        <v>BEARISH</v>
      </c>
      <c r="K2555" s="6" t="str">
        <f>OBV!G2555</f>
        <v>NEUTRAL</v>
      </c>
      <c r="L2555" s="6" t="str">
        <f>OBV!H2555</f>
        <v>BEARISH DIVERGENCE</v>
      </c>
    </row>
    <row r="2556" spans="1:12" ht="13.5" x14ac:dyDescent="0.25">
      <c r="A2556" s="3">
        <f>RSI!A2556</f>
        <v>45723</v>
      </c>
      <c r="B2556" s="2">
        <f>RSI!B2556</f>
        <v>4.38</v>
      </c>
      <c r="C2556" s="2">
        <f>RSI!I2556</f>
        <v>67.681212084264558</v>
      </c>
      <c r="D2556" s="2">
        <f>MACD!E2556</f>
        <v>-7.8604017116195912E-2</v>
      </c>
      <c r="E2556" s="2">
        <f>MACD!F2556</f>
        <v>-2.2095629557782145E-2</v>
      </c>
      <c r="F2556" s="2">
        <f>'Moving Avg'!D2556</f>
        <v>4.3179999999999996</v>
      </c>
      <c r="G2556" s="2">
        <f>'Moving Avg'!F2556</f>
        <v>4.1264999999999992</v>
      </c>
      <c r="H2556" s="2">
        <f>'Moving Avg'!G2556</f>
        <v>3.9905999999999988</v>
      </c>
      <c r="I2556" s="2">
        <f>'Moving Avg'!H2556</f>
        <v>3.9360999999999988</v>
      </c>
      <c r="J2556" s="6" t="str">
        <f>OBV!F2556</f>
        <v>BEARISH</v>
      </c>
      <c r="K2556" s="6" t="str">
        <f>OBV!G2556</f>
        <v>NEUTRAL</v>
      </c>
      <c r="L2556" s="6" t="str">
        <f>OBV!H2556</f>
        <v>BEARISH DIVERGENCE</v>
      </c>
    </row>
    <row r="2557" spans="1:12" ht="13.5" x14ac:dyDescent="0.25">
      <c r="A2557" s="3">
        <f>RSI!A2557</f>
        <v>45726</v>
      </c>
      <c r="B2557" s="2">
        <f>RSI!B2557</f>
        <v>4.38</v>
      </c>
      <c r="C2557" s="2">
        <f>RSI!I2557</f>
        <v>67.681212084264558</v>
      </c>
      <c r="D2557" s="2">
        <f>MACD!E2557</f>
        <v>-9.3819917982169265E-2</v>
      </c>
      <c r="E2557" s="2">
        <f>MACD!F2557</f>
        <v>-3.6440487242659574E-2</v>
      </c>
      <c r="F2557" s="2">
        <f>'Moving Avg'!D2557</f>
        <v>4.3439999999999994</v>
      </c>
      <c r="G2557" s="2">
        <f>'Moving Avg'!F2557</f>
        <v>4.1409999999999991</v>
      </c>
      <c r="H2557" s="2">
        <f>'Moving Avg'!G2557</f>
        <v>4.0055999999999985</v>
      </c>
      <c r="I2557" s="2">
        <f>'Moving Avg'!H2557</f>
        <v>3.9402499999999994</v>
      </c>
      <c r="J2557" s="6" t="str">
        <f>OBV!F2557</f>
        <v>BEARISH</v>
      </c>
      <c r="K2557" s="6" t="str">
        <f>OBV!G2557</f>
        <v>NEUTRAL</v>
      </c>
      <c r="L2557" s="6" t="str">
        <f>OBV!H2557</f>
        <v>BEARISH DIVERGENCE</v>
      </c>
    </row>
    <row r="2558" spans="1:12" ht="13.5" x14ac:dyDescent="0.25">
      <c r="A2558" s="3">
        <f>RSI!A2558</f>
        <v>45727</v>
      </c>
      <c r="B2558" s="2">
        <f>RSI!B2558</f>
        <v>4.1900000000000004</v>
      </c>
      <c r="C2558" s="2">
        <f>RSI!I2558</f>
        <v>52.947198232121103</v>
      </c>
      <c r="D2558" s="2">
        <f>MACD!E2558</f>
        <v>-9.4130724438620028E-2</v>
      </c>
      <c r="E2558" s="2">
        <f>MACD!F2558</f>
        <v>-4.7978534681851669E-2</v>
      </c>
      <c r="F2558" s="2">
        <f>'Moving Avg'!D2558</f>
        <v>4.3420000000000005</v>
      </c>
      <c r="G2558" s="2">
        <f>'Moving Avg'!F2558</f>
        <v>4.1464999999999987</v>
      </c>
      <c r="H2558" s="2">
        <f>'Moving Avg'!G2558</f>
        <v>4.0167999999999981</v>
      </c>
      <c r="I2558" s="2">
        <f>'Moving Avg'!H2558</f>
        <v>3.9441999999999995</v>
      </c>
      <c r="J2558" s="6" t="str">
        <f>OBV!F2558</f>
        <v>BEARISH</v>
      </c>
      <c r="K2558" s="6" t="str">
        <f>OBV!G2558</f>
        <v>WEAK</v>
      </c>
      <c r="L2558" s="6" t="str">
        <f>OBV!H2558</f>
        <v>CONFIRMED BEARISH</v>
      </c>
    </row>
    <row r="2559" spans="1:12" ht="13.5" x14ac:dyDescent="0.25">
      <c r="A2559" s="3">
        <f>RSI!A2559</f>
        <v>45728</v>
      </c>
      <c r="B2559" s="2">
        <f>RSI!B2559</f>
        <v>4.0999999999999996</v>
      </c>
      <c r="C2559" s="2">
        <f>RSI!I2559</f>
        <v>47.65501197209317</v>
      </c>
      <c r="D2559" s="2">
        <f>MACD!E2559</f>
        <v>-8.8002373663034206E-2</v>
      </c>
      <c r="E2559" s="2">
        <f>MACD!F2559</f>
        <v>-5.5983302478088179E-2</v>
      </c>
      <c r="F2559" s="2">
        <f>'Moving Avg'!D2559</f>
        <v>4.2859999999999996</v>
      </c>
      <c r="G2559" s="2">
        <f>'Moving Avg'!F2559</f>
        <v>4.1464999999999996</v>
      </c>
      <c r="H2559" s="2">
        <f>'Moving Avg'!G2559</f>
        <v>4.0261999999999984</v>
      </c>
      <c r="I2559" s="2">
        <f>'Moving Avg'!H2559</f>
        <v>3.9472499999999995</v>
      </c>
      <c r="J2559" s="6" t="str">
        <f>OBV!F2559</f>
        <v>BEARISH</v>
      </c>
      <c r="K2559" s="6" t="str">
        <f>OBV!G2559</f>
        <v>WEAK</v>
      </c>
      <c r="L2559" s="6" t="str">
        <f>OBV!H2559</f>
        <v>CONFIRMED BEARISH</v>
      </c>
    </row>
    <row r="2560" spans="1:12" ht="13.5" x14ac:dyDescent="0.25">
      <c r="A2560" s="3">
        <f>RSI!A2560</f>
        <v>45729</v>
      </c>
      <c r="B2560" s="2">
        <f>RSI!B2560</f>
        <v>4.1100000000000003</v>
      </c>
      <c r="C2560" s="2">
        <f>RSI!I2560</f>
        <v>48.273663418229539</v>
      </c>
      <c r="D2560" s="2">
        <f>MACD!E2560</f>
        <v>-8.328070426719858E-2</v>
      </c>
      <c r="E2560" s="2">
        <f>MACD!F2560</f>
        <v>-6.1442782835910259E-2</v>
      </c>
      <c r="F2560" s="2">
        <f>'Moving Avg'!D2560</f>
        <v>4.2319999999999993</v>
      </c>
      <c r="G2560" s="2">
        <f>'Moving Avg'!F2560</f>
        <v>4.1470000000000002</v>
      </c>
      <c r="H2560" s="2">
        <f>'Moving Avg'!G2560</f>
        <v>4.0325999999999986</v>
      </c>
      <c r="I2560" s="2">
        <f>'Moving Avg'!H2560</f>
        <v>3.9497999999999998</v>
      </c>
      <c r="J2560" s="6" t="str">
        <f>OBV!F2560</f>
        <v>BULLISH</v>
      </c>
      <c r="K2560" s="6" t="str">
        <f>OBV!G2560</f>
        <v>NEUTRAL</v>
      </c>
      <c r="L2560" s="6" t="str">
        <f>OBV!H2560</f>
        <v>BULLISH DIVERGENCE</v>
      </c>
    </row>
    <row r="2561" spans="1:12" ht="13.5" x14ac:dyDescent="0.25">
      <c r="A2561" s="3">
        <f>RSI!A2561</f>
        <v>45730</v>
      </c>
      <c r="B2561" s="2">
        <f>RSI!B2561</f>
        <v>4.12</v>
      </c>
      <c r="C2561" s="2">
        <f>RSI!I2561</f>
        <v>48.923755044710191</v>
      </c>
      <c r="D2561" s="2">
        <f>MACD!E2561</f>
        <v>-7.9828903979667132E-2</v>
      </c>
      <c r="E2561" s="2">
        <f>MACD!F2561</f>
        <v>-6.5120007064661631E-2</v>
      </c>
      <c r="F2561" s="2">
        <f>'Moving Avg'!D2561</f>
        <v>4.1800000000000006</v>
      </c>
      <c r="G2561" s="2">
        <f>'Moving Avg'!F2561</f>
        <v>4.1530000000000005</v>
      </c>
      <c r="H2561" s="2">
        <f>'Moving Avg'!G2561</f>
        <v>4.0391999999999983</v>
      </c>
      <c r="I2561" s="2">
        <f>'Moving Avg'!H2561</f>
        <v>3.9519000000000002</v>
      </c>
      <c r="J2561" s="6" t="str">
        <f>OBV!F2561</f>
        <v>BULLISH</v>
      </c>
      <c r="K2561" s="6" t="str">
        <f>OBV!G2561</f>
        <v>STRONG</v>
      </c>
      <c r="L2561" s="6" t="str">
        <f>OBV!H2561</f>
        <v>BULLISH DIVERGENCE</v>
      </c>
    </row>
    <row r="2562" spans="1:12" ht="13.5" x14ac:dyDescent="0.25">
      <c r="A2562" s="3">
        <f>RSI!A2562</f>
        <v>45733</v>
      </c>
      <c r="B2562" s="2">
        <f>RSI!B2562</f>
        <v>4.3</v>
      </c>
      <c r="C2562" s="2">
        <f>RSI!I2562</f>
        <v>58.929511127592768</v>
      </c>
      <c r="D2562" s="2">
        <f>MACD!E2562</f>
        <v>-6.2425597156334334E-2</v>
      </c>
      <c r="E2562" s="2">
        <f>MACD!F2562</f>
        <v>-6.4581125082996182E-2</v>
      </c>
      <c r="F2562" s="2">
        <f>'Moving Avg'!D2562</f>
        <v>4.1639999999999997</v>
      </c>
      <c r="G2562" s="2">
        <f>'Moving Avg'!F2562</f>
        <v>4.1635000000000009</v>
      </c>
      <c r="H2562" s="2">
        <f>'Moving Avg'!G2562</f>
        <v>4.0463999999999984</v>
      </c>
      <c r="I2562" s="2">
        <f>'Moving Avg'!H2562</f>
        <v>3.9556999999999993</v>
      </c>
      <c r="J2562" s="6" t="str">
        <f>OBV!F2562</f>
        <v>BULLISH</v>
      </c>
      <c r="K2562" s="6" t="str">
        <f>OBV!G2562</f>
        <v>STRONG</v>
      </c>
      <c r="L2562" s="6" t="str">
        <f>OBV!H2562</f>
        <v>BULLISH DIVERGENCE</v>
      </c>
    </row>
    <row r="2563" spans="1:12" ht="13.5" x14ac:dyDescent="0.25">
      <c r="A2563" s="3">
        <f>RSI!A2563</f>
        <v>45734</v>
      </c>
      <c r="B2563" s="2">
        <f>RSI!B2563</f>
        <v>4.49</v>
      </c>
      <c r="C2563" s="2">
        <f>RSI!I2563</f>
        <v>66.409672509517634</v>
      </c>
      <c r="D2563" s="2">
        <f>MACD!E2563</f>
        <v>-7.0415307227440493E-2</v>
      </c>
      <c r="E2563" s="2">
        <f>MACD!F2563</f>
        <v>-6.5747961511885056E-2</v>
      </c>
      <c r="F2563" s="2">
        <f>'Moving Avg'!D2563</f>
        <v>4.2240000000000011</v>
      </c>
      <c r="G2563" s="2">
        <f>'Moving Avg'!F2563</f>
        <v>4.1840000000000002</v>
      </c>
      <c r="H2563" s="2">
        <f>'Moving Avg'!G2563</f>
        <v>4.0539999999999985</v>
      </c>
      <c r="I2563" s="2">
        <f>'Moving Avg'!H2563</f>
        <v>3.9604499999999998</v>
      </c>
      <c r="J2563" s="6" t="str">
        <f>OBV!F2563</f>
        <v>BULLISH</v>
      </c>
      <c r="K2563" s="6" t="str">
        <f>OBV!G2563</f>
        <v>STRONG</v>
      </c>
      <c r="L2563" s="6" t="str">
        <f>OBV!H2563</f>
        <v>CONFIRMED BULLISH</v>
      </c>
    </row>
    <row r="2564" spans="1:12" ht="13.5" x14ac:dyDescent="0.25">
      <c r="A2564" s="3">
        <f>RSI!A2564</f>
        <v>45735</v>
      </c>
      <c r="B2564" s="2">
        <f>RSI!B2564</f>
        <v>4.6900000000000004</v>
      </c>
      <c r="C2564" s="2">
        <f>RSI!I2564</f>
        <v>72.158012067896848</v>
      </c>
      <c r="D2564" s="2">
        <f>MACD!E2564</f>
        <v>-6.6299948368877537E-2</v>
      </c>
      <c r="E2564" s="2">
        <f>MACD!F2564</f>
        <v>-6.5858358883283563E-2</v>
      </c>
      <c r="F2564" s="2">
        <f>'Moving Avg'!D2564</f>
        <v>4.3420000000000005</v>
      </c>
      <c r="G2564" s="2">
        <f>'Moving Avg'!F2564</f>
        <v>4.2145000000000001</v>
      </c>
      <c r="H2564" s="2">
        <f>'Moving Avg'!G2564</f>
        <v>4.0687999999999986</v>
      </c>
      <c r="I2564" s="2">
        <f>'Moving Avg'!H2564</f>
        <v>3.9669499999999998</v>
      </c>
      <c r="J2564" s="6" t="str">
        <f>OBV!F2564</f>
        <v>BULLISH</v>
      </c>
      <c r="K2564" s="6" t="str">
        <f>OBV!G2564</f>
        <v>STRONG</v>
      </c>
      <c r="L2564" s="6" t="str">
        <f>OBV!H2564</f>
        <v>CONFIRMED BULLISH</v>
      </c>
    </row>
    <row r="2565" spans="1:12" ht="13.5" x14ac:dyDescent="0.25">
      <c r="A2565" s="3">
        <f>RSI!A2565</f>
        <v>45737</v>
      </c>
      <c r="B2565" s="2">
        <f>RSI!B2565</f>
        <v>4.9000000000000004</v>
      </c>
      <c r="C2565" s="2">
        <f>RSI!I2565</f>
        <v>76.672167833590365</v>
      </c>
      <c r="D2565" s="2">
        <f>MACD!E2565</f>
        <v>-8.1408428484032846E-2</v>
      </c>
      <c r="E2565" s="2">
        <f>MACD!F2565</f>
        <v>-6.8968372803433431E-2</v>
      </c>
      <c r="F2565" s="2">
        <f>'Moving Avg'!D2565</f>
        <v>4.5</v>
      </c>
      <c r="G2565" s="2">
        <f>'Moving Avg'!F2565</f>
        <v>4.2645</v>
      </c>
      <c r="H2565" s="2">
        <f>'Moving Avg'!G2565</f>
        <v>4.0877999999999988</v>
      </c>
      <c r="I2565" s="2">
        <f>'Moving Avg'!H2565</f>
        <v>3.97525</v>
      </c>
      <c r="J2565" s="6" t="str">
        <f>OBV!F2565</f>
        <v>BULLISH</v>
      </c>
      <c r="K2565" s="6" t="str">
        <f>OBV!G2565</f>
        <v>STRONG</v>
      </c>
      <c r="L2565" s="6" t="str">
        <f>OBV!H2565</f>
        <v>CONFIRMED BULLISH</v>
      </c>
    </row>
    <row r="2566" spans="1:12" ht="13.5" x14ac:dyDescent="0.25">
      <c r="A2566" s="3">
        <f>RSI!A2566</f>
        <v>45740</v>
      </c>
      <c r="B2566" s="2">
        <f>RSI!B2566</f>
        <v>4.9000000000000004</v>
      </c>
      <c r="C2566" s="2">
        <f>RSI!I2566</f>
        <v>76.672167833590365</v>
      </c>
      <c r="D2566" s="2">
        <f>MACD!E2566</f>
        <v>-9.8243751326573481E-2</v>
      </c>
      <c r="E2566" s="2">
        <f>MACD!F2566</f>
        <v>-7.4823448508061441E-2</v>
      </c>
      <c r="F2566" s="2">
        <f>'Moving Avg'!D2566</f>
        <v>4.6560000000000006</v>
      </c>
      <c r="G2566" s="2">
        <f>'Moving Avg'!F2566</f>
        <v>4.306</v>
      </c>
      <c r="H2566" s="2">
        <f>'Moving Avg'!G2566</f>
        <v>4.1067999999999998</v>
      </c>
      <c r="I2566" s="2">
        <f>'Moving Avg'!H2566</f>
        <v>3.9828499999999991</v>
      </c>
      <c r="J2566" s="6" t="str">
        <f>OBV!F2566</f>
        <v>BULLISH</v>
      </c>
      <c r="K2566" s="6" t="str">
        <f>OBV!G2566</f>
        <v>STRONG</v>
      </c>
      <c r="L2566" s="6" t="str">
        <f>OBV!H2566</f>
        <v>CONFIRMED BULLISH</v>
      </c>
    </row>
    <row r="2567" spans="1:12" ht="13.5" x14ac:dyDescent="0.25">
      <c r="A2567" s="3">
        <f>RSI!A2567</f>
        <v>45741</v>
      </c>
      <c r="B2567" s="2">
        <f>RSI!B2567</f>
        <v>5.0999999999999996</v>
      </c>
      <c r="C2567" s="2">
        <f>RSI!I2567</f>
        <v>80.215289511585254</v>
      </c>
      <c r="D2567" s="2">
        <f>MACD!E2567</f>
        <v>-0.13105497291173585</v>
      </c>
      <c r="E2567" s="2">
        <f>MACD!F2567</f>
        <v>-8.6069753388796327E-2</v>
      </c>
      <c r="F2567" s="2">
        <f>'Moving Avg'!D2567</f>
        <v>4.8159999999999998</v>
      </c>
      <c r="G2567" s="2">
        <f>'Moving Avg'!F2567</f>
        <v>4.3574999999999999</v>
      </c>
      <c r="H2567" s="2">
        <f>'Moving Avg'!G2567</f>
        <v>4.1307999999999989</v>
      </c>
      <c r="I2567" s="2">
        <f>'Moving Avg'!H2567</f>
        <v>3.9910999999999994</v>
      </c>
      <c r="J2567" s="6" t="str">
        <f>OBV!F2567</f>
        <v>BULLISH</v>
      </c>
      <c r="K2567" s="6" t="str">
        <f>OBV!G2567</f>
        <v>STRONG</v>
      </c>
      <c r="L2567" s="6" t="str">
        <f>OBV!H2567</f>
        <v>CONFIRMED BULLISH</v>
      </c>
    </row>
    <row r="2568" spans="1:12" ht="13.5" x14ac:dyDescent="0.25">
      <c r="A2568" s="3">
        <f>RSI!A2568</f>
        <v>45742</v>
      </c>
      <c r="B2568" s="2">
        <f>RSI!B2568</f>
        <v>5.0999999999999996</v>
      </c>
      <c r="C2568" s="2">
        <f>RSI!I2568</f>
        <v>80.215289511585254</v>
      </c>
      <c r="D2568" s="2">
        <f>MACD!E2568</f>
        <v>-0.19270416392106071</v>
      </c>
      <c r="E2568" s="2">
        <f>MACD!F2568</f>
        <v>-0.10739663549524922</v>
      </c>
      <c r="F2568" s="2">
        <f>'Moving Avg'!D2568</f>
        <v>4.9379999999999997</v>
      </c>
      <c r="G2568" s="2">
        <f>'Moving Avg'!F2568</f>
        <v>4.4089999999999998</v>
      </c>
      <c r="H2568" s="2">
        <f>'Moving Avg'!G2568</f>
        <v>4.1547999999999989</v>
      </c>
      <c r="I2568" s="2">
        <f>'Moving Avg'!H2568</f>
        <v>3.9993500000000002</v>
      </c>
      <c r="J2568" s="6" t="str">
        <f>OBV!F2568</f>
        <v>BULLISH</v>
      </c>
      <c r="K2568" s="6" t="str">
        <f>OBV!G2568</f>
        <v>STRONG</v>
      </c>
      <c r="L2568" s="6" t="str">
        <f>OBV!H2568</f>
        <v>CONFIRMED BULLISH</v>
      </c>
    </row>
    <row r="2569" spans="1:12" ht="13.5" x14ac:dyDescent="0.25">
      <c r="A2569" s="3">
        <f>RSI!A2569</f>
        <v>45743</v>
      </c>
      <c r="B2569" s="2">
        <f>RSI!B2569</f>
        <v>5.1100000000000003</v>
      </c>
      <c r="C2569" s="2">
        <f>RSI!I2569</f>
        <v>80.388021378626377</v>
      </c>
      <c r="D2569" s="2">
        <f>MACD!E2569</f>
        <v>-0.26376601825690127</v>
      </c>
      <c r="E2569" s="2">
        <f>MACD!F2569</f>
        <v>-0.13867051204757963</v>
      </c>
      <c r="F2569" s="2">
        <f>'Moving Avg'!D2569</f>
        <v>5.0220000000000002</v>
      </c>
      <c r="G2569" s="2">
        <f>'Moving Avg'!F2569</f>
        <v>4.4610000000000003</v>
      </c>
      <c r="H2569" s="2">
        <f>'Moving Avg'!G2569</f>
        <v>4.1789999999999994</v>
      </c>
      <c r="I2569" s="2">
        <f>'Moving Avg'!H2569</f>
        <v>4.0081499999999997</v>
      </c>
      <c r="J2569" s="6" t="str">
        <f>OBV!F2569</f>
        <v>BULLISH</v>
      </c>
      <c r="K2569" s="6" t="str">
        <f>OBV!G2569</f>
        <v>STRONG</v>
      </c>
      <c r="L2569" s="6" t="str">
        <f>OBV!H2569</f>
        <v>CONFIRMED BULLISH</v>
      </c>
    </row>
    <row r="2570" spans="1:12" ht="13.5" x14ac:dyDescent="0.25">
      <c r="A2570" s="3">
        <f>RSI!A2570</f>
        <v>45744</v>
      </c>
      <c r="B2570" s="2">
        <f>RSI!B2570</f>
        <v>5.12</v>
      </c>
      <c r="C2570" s="2">
        <f>RSI!I2570</f>
        <v>80.570698699744469</v>
      </c>
      <c r="D2570" s="2">
        <f>MACD!E2570</f>
        <v>-0.32714763042023165</v>
      </c>
      <c r="E2570" s="2">
        <f>MACD!F2570</f>
        <v>-0.17636593572211004</v>
      </c>
      <c r="F2570" s="2">
        <f>'Moving Avg'!D2570</f>
        <v>5.0660000000000007</v>
      </c>
      <c r="G2570" s="2">
        <f>'Moving Avg'!F2570</f>
        <v>4.5134999999999996</v>
      </c>
      <c r="H2570" s="2">
        <f>'Moving Avg'!G2570</f>
        <v>4.2033999999999994</v>
      </c>
      <c r="I2570" s="2">
        <f>'Moving Avg'!H2570</f>
        <v>4.0169999999999995</v>
      </c>
      <c r="J2570" s="6" t="str">
        <f>OBV!F2570</f>
        <v>BULLISH</v>
      </c>
      <c r="K2570" s="6" t="str">
        <f>OBV!G2570</f>
        <v>STRONG</v>
      </c>
      <c r="L2570" s="6" t="str">
        <f>OBV!H2570</f>
        <v>CONFIRMED BULLISH</v>
      </c>
    </row>
    <row r="2571" spans="1:12" ht="13.5" x14ac:dyDescent="0.25">
      <c r="A2571" s="3">
        <f>RSI!A2571</f>
        <v>45749</v>
      </c>
      <c r="B2571" s="2">
        <f>RSI!B2571</f>
        <v>5.16</v>
      </c>
      <c r="C2571" s="2">
        <f>RSI!I2571</f>
        <v>81.320212824540988</v>
      </c>
      <c r="D2571" s="2">
        <f>MACD!E2571</f>
        <v>-0.38601188347788007</v>
      </c>
      <c r="E2571" s="2">
        <f>MACD!F2571</f>
        <v>-0.21829512527326406</v>
      </c>
      <c r="F2571" s="2">
        <f>'Moving Avg'!D2571</f>
        <v>5.1180000000000003</v>
      </c>
      <c r="G2571" s="2">
        <f>'Moving Avg'!F2571</f>
        <v>4.5679999999999996</v>
      </c>
      <c r="H2571" s="2">
        <f>'Moving Avg'!G2571</f>
        <v>4.2319999999999993</v>
      </c>
      <c r="I2571" s="2">
        <f>'Moving Avg'!H2571</f>
        <v>4.0258000000000003</v>
      </c>
      <c r="J2571" s="6" t="str">
        <f>OBV!F2571</f>
        <v>BULLISH</v>
      </c>
      <c r="K2571" s="6" t="str">
        <f>OBV!G2571</f>
        <v>STRONG</v>
      </c>
      <c r="L2571" s="6" t="str">
        <f>OBV!H2571</f>
        <v>CONFIRMED BULLISH</v>
      </c>
    </row>
    <row r="2572" spans="1:12" ht="13.5" x14ac:dyDescent="0.25">
      <c r="A2572" s="3">
        <f>RSI!A2572</f>
        <v>45750</v>
      </c>
      <c r="B2572" s="2">
        <f>RSI!B2572</f>
        <v>5.2</v>
      </c>
      <c r="C2572" s="2">
        <f>RSI!I2572</f>
        <v>82.065290693442009</v>
      </c>
      <c r="D2572" s="2">
        <f>MACD!E2572</f>
        <v>-0.41485411156033614</v>
      </c>
      <c r="E2572" s="2">
        <f>MACD!F2572</f>
        <v>-0.25760692253067852</v>
      </c>
      <c r="F2572" s="2">
        <f>'Moving Avg'!D2572</f>
        <v>5.1379999999999999</v>
      </c>
      <c r="G2572" s="2">
        <f>'Moving Avg'!F2572</f>
        <v>4.615499999999999</v>
      </c>
      <c r="H2572" s="2">
        <f>'Moving Avg'!G2572</f>
        <v>4.2614000000000001</v>
      </c>
      <c r="I2572" s="2">
        <f>'Moving Avg'!H2572</f>
        <v>4.0348000000000006</v>
      </c>
      <c r="J2572" s="6" t="str">
        <f>OBV!F2572</f>
        <v>BULLISH</v>
      </c>
      <c r="K2572" s="6" t="str">
        <f>OBV!G2572</f>
        <v>STRONG</v>
      </c>
      <c r="L2572" s="6" t="str">
        <f>OBV!H2572</f>
        <v>CONFIRMED BULLISH</v>
      </c>
    </row>
    <row r="2573" spans="1:12" ht="13.5" x14ac:dyDescent="0.25">
      <c r="A2573" s="3">
        <f>RSI!A2573</f>
        <v>45751</v>
      </c>
      <c r="B2573" s="2">
        <f>RSI!B2573</f>
        <v>5.2</v>
      </c>
      <c r="C2573" s="2">
        <f>RSI!I2573</f>
        <v>82.065290693442009</v>
      </c>
      <c r="D2573" s="2">
        <f>MACD!E2573</f>
        <v>-0.41374925764704251</v>
      </c>
      <c r="E2573" s="2">
        <f>MACD!F2573</f>
        <v>-0.28883538955395133</v>
      </c>
      <c r="F2573" s="2">
        <f>'Moving Avg'!D2573</f>
        <v>5.1579999999999995</v>
      </c>
      <c r="G2573" s="2">
        <f>'Moving Avg'!F2573</f>
        <v>4.6654999999999998</v>
      </c>
      <c r="H2573" s="2">
        <f>'Moving Avg'!G2573</f>
        <v>4.2907999999999991</v>
      </c>
      <c r="I2573" s="2">
        <f>'Moving Avg'!H2573</f>
        <v>4.0438000000000009</v>
      </c>
      <c r="J2573" s="6" t="str">
        <f>OBV!F2573</f>
        <v>BULLISH</v>
      </c>
      <c r="K2573" s="6" t="str">
        <f>OBV!G2573</f>
        <v>STRONG</v>
      </c>
      <c r="L2573" s="6" t="str">
        <f>OBV!H2573</f>
        <v>CONFIRMED BULLISH</v>
      </c>
    </row>
    <row r="2574" spans="1:12" ht="13.5" x14ac:dyDescent="0.25">
      <c r="A2574" s="3">
        <f>RSI!A2574</f>
        <v>45754</v>
      </c>
      <c r="B2574" s="2">
        <f>RSI!B2574</f>
        <v>5.22</v>
      </c>
      <c r="C2574" s="2">
        <f>RSI!I2574</f>
        <v>82.470736470211335</v>
      </c>
      <c r="D2574" s="2">
        <f>MACD!E2574</f>
        <v>-0.38697195890988034</v>
      </c>
      <c r="E2574" s="2">
        <f>MACD!F2574</f>
        <v>-0.30846270342513715</v>
      </c>
      <c r="F2574" s="2">
        <f>'Moving Avg'!D2574</f>
        <v>5.18</v>
      </c>
      <c r="G2574" s="2">
        <f>'Moving Avg'!F2574</f>
        <v>4.7075000000000005</v>
      </c>
      <c r="H2574" s="2">
        <f>'Moving Avg'!G2574</f>
        <v>4.3201999999999998</v>
      </c>
      <c r="I2574" s="2">
        <f>'Moving Avg'!H2574</f>
        <v>4.0524000000000013</v>
      </c>
      <c r="J2574" s="6" t="str">
        <f>OBV!F2574</f>
        <v>BULLISH</v>
      </c>
      <c r="K2574" s="6" t="str">
        <f>OBV!G2574</f>
        <v>STRONG</v>
      </c>
      <c r="L2574" s="6" t="str">
        <f>OBV!H2574</f>
        <v>CONFIRMED BULLISH</v>
      </c>
    </row>
    <row r="2575" spans="1:12" ht="13.5" x14ac:dyDescent="0.25">
      <c r="A2575" s="3">
        <f>RSI!A2575</f>
        <v>45755</v>
      </c>
      <c r="B2575" s="2">
        <f>RSI!B2575</f>
        <v>5.23</v>
      </c>
      <c r="C2575" s="2">
        <f>RSI!I2575</f>
        <v>82.681551758631983</v>
      </c>
      <c r="D2575" s="2">
        <f>MACD!E2575</f>
        <v>-0.33605559142167696</v>
      </c>
      <c r="E2575" s="2">
        <f>MACD!F2575</f>
        <v>-0.31398128102444511</v>
      </c>
      <c r="F2575" s="2">
        <f>'Moving Avg'!D2575</f>
        <v>5.202</v>
      </c>
      <c r="G2575" s="2">
        <f>'Moving Avg'!F2575</f>
        <v>4.75</v>
      </c>
      <c r="H2575" s="2">
        <f>'Moving Avg'!G2575</f>
        <v>4.3497999999999992</v>
      </c>
      <c r="I2575" s="2">
        <f>'Moving Avg'!H2575</f>
        <v>4.0610500000000016</v>
      </c>
      <c r="J2575" s="6" t="str">
        <f>OBV!F2575</f>
        <v>BULLISH</v>
      </c>
      <c r="K2575" s="6" t="str">
        <f>OBV!G2575</f>
        <v>STRONG</v>
      </c>
      <c r="L2575" s="6" t="str">
        <f>OBV!H2575</f>
        <v>CONFIRMED BULLISH</v>
      </c>
    </row>
    <row r="2576" spans="1:12" ht="13.5" x14ac:dyDescent="0.25">
      <c r="A2576" s="3">
        <f>RSI!A2576</f>
        <v>45757</v>
      </c>
      <c r="B2576" s="2">
        <f>RSI!B2576</f>
        <v>5.41</v>
      </c>
      <c r="C2576" s="2">
        <f>RSI!I2576</f>
        <v>85.955683984110294</v>
      </c>
      <c r="D2576" s="2">
        <f>MACD!E2576</f>
        <v>-0.30942817425659808</v>
      </c>
      <c r="E2576" s="2">
        <f>MACD!F2576</f>
        <v>-0.31307065967087577</v>
      </c>
      <c r="F2576" s="2">
        <f>'Moving Avg'!D2576</f>
        <v>5.2520000000000007</v>
      </c>
      <c r="G2576" s="2">
        <f>'Moving Avg'!F2576</f>
        <v>4.8014999999999999</v>
      </c>
      <c r="H2576" s="2">
        <f>'Moving Avg'!G2576</f>
        <v>4.3819999999999997</v>
      </c>
      <c r="I2576" s="2">
        <f>'Moving Avg'!H2576</f>
        <v>4.0703500000000012</v>
      </c>
      <c r="J2576" s="6" t="str">
        <f>OBV!F2576</f>
        <v>BULLISH</v>
      </c>
      <c r="K2576" s="6" t="str">
        <f>OBV!G2576</f>
        <v>STRONG</v>
      </c>
      <c r="L2576" s="6" t="str">
        <f>OBV!H2576</f>
        <v>CONFIRMED BULLISH</v>
      </c>
    </row>
    <row r="2577" spans="1:12" ht="13.5" x14ac:dyDescent="0.25">
      <c r="A2577" s="3">
        <f>RSI!A2577</f>
        <v>45758</v>
      </c>
      <c r="B2577" s="2">
        <f>RSI!B2577</f>
        <v>5.41</v>
      </c>
      <c r="C2577" s="2">
        <f>RSI!I2577</f>
        <v>85.955683984110294</v>
      </c>
      <c r="D2577" s="2">
        <f>MACD!E2577</f>
        <v>-0.26008272577391178</v>
      </c>
      <c r="E2577" s="2">
        <f>MACD!F2577</f>
        <v>-0.30247307289148301</v>
      </c>
      <c r="F2577" s="2">
        <f>'Moving Avg'!D2577</f>
        <v>5.2940000000000005</v>
      </c>
      <c r="G2577" s="2">
        <f>'Moving Avg'!F2577</f>
        <v>4.8529999999999998</v>
      </c>
      <c r="H2577" s="2">
        <f>'Moving Avg'!G2577</f>
        <v>4.4141999999999992</v>
      </c>
      <c r="I2577" s="2">
        <f>'Moving Avg'!H2577</f>
        <v>4.0791500000000021</v>
      </c>
      <c r="J2577" s="6" t="str">
        <f>OBV!F2577</f>
        <v>BULLISH</v>
      </c>
      <c r="K2577" s="6" t="str">
        <f>OBV!G2577</f>
        <v>STRONG</v>
      </c>
      <c r="L2577" s="6" t="str">
        <f>OBV!H2577</f>
        <v>CONFIRMED BULLISH</v>
      </c>
    </row>
    <row r="2578" spans="1:12" ht="13.5" x14ac:dyDescent="0.25">
      <c r="A2578" s="3">
        <f>RSI!A2578</f>
        <v>45761</v>
      </c>
      <c r="B2578" s="2">
        <f>RSI!B2578</f>
        <v>5.41</v>
      </c>
      <c r="C2578" s="2">
        <f>RSI!I2578</f>
        <v>85.955683984110294</v>
      </c>
      <c r="D2578" s="2">
        <f>MACD!E2578</f>
        <v>-0.22199061968891343</v>
      </c>
      <c r="E2578" s="2">
        <f>MACD!F2578</f>
        <v>-0.28637658225096913</v>
      </c>
      <c r="F2578" s="2">
        <f>'Moving Avg'!D2578</f>
        <v>5.3360000000000003</v>
      </c>
      <c r="G2578" s="2">
        <f>'Moving Avg'!F2578</f>
        <v>4.9139999999999997</v>
      </c>
      <c r="H2578" s="2">
        <f>'Moving Avg'!G2578</f>
        <v>4.4461999999999993</v>
      </c>
      <c r="I2578" s="2">
        <f>'Moving Avg'!H2578</f>
        <v>4.088700000000002</v>
      </c>
      <c r="J2578" s="6" t="str">
        <f>OBV!F2578</f>
        <v>BULLISH</v>
      </c>
      <c r="K2578" s="6" t="str">
        <f>OBV!G2578</f>
        <v>STRONG</v>
      </c>
      <c r="L2578" s="6" t="str">
        <f>OBV!H2578</f>
        <v>CONFIRMED BULLISH</v>
      </c>
    </row>
    <row r="2579" spans="1:12" ht="13.5" x14ac:dyDescent="0.25">
      <c r="A2579" s="3">
        <f>RSI!A2579</f>
        <v>45762</v>
      </c>
      <c r="B2579" s="2">
        <f>RSI!B2579</f>
        <v>5.4</v>
      </c>
      <c r="C2579" s="2">
        <f>RSI!I2579</f>
        <v>84.842714293432834</v>
      </c>
      <c r="D2579" s="2">
        <f>MACD!E2579</f>
        <v>-0.19087013065150593</v>
      </c>
      <c r="E2579" s="2">
        <f>MACD!F2579</f>
        <v>-0.26727529193107646</v>
      </c>
      <c r="F2579" s="2">
        <f>'Moving Avg'!D2579</f>
        <v>5.3719999999999999</v>
      </c>
      <c r="G2579" s="2">
        <f>'Moving Avg'!F2579</f>
        <v>4.979000000000001</v>
      </c>
      <c r="H2579" s="2">
        <f>'Moving Avg'!G2579</f>
        <v>4.4761999999999986</v>
      </c>
      <c r="I2579" s="2">
        <f>'Moving Avg'!H2579</f>
        <v>4.0982000000000021</v>
      </c>
      <c r="J2579" s="6" t="str">
        <f>OBV!F2579</f>
        <v>BULLISH</v>
      </c>
      <c r="K2579" s="6" t="str">
        <f>OBV!G2579</f>
        <v>NEUTRAL</v>
      </c>
      <c r="L2579" s="6" t="str">
        <f>OBV!H2579</f>
        <v>CONFIRMED BULLISH</v>
      </c>
    </row>
    <row r="2580" spans="1:12" ht="13.5" x14ac:dyDescent="0.25">
      <c r="A2580" s="3">
        <f>RSI!A2580</f>
        <v>45763</v>
      </c>
      <c r="B2580" s="2">
        <f>RSI!B2580</f>
        <v>5.16</v>
      </c>
      <c r="C2580" s="2">
        <f>RSI!I2580</f>
        <v>63.568753389134301</v>
      </c>
      <c r="D2580" s="2">
        <f>MACD!E2580</f>
        <v>-0.14830142692531556</v>
      </c>
      <c r="E2580" s="2">
        <f>MACD!F2580</f>
        <v>-0.24348051892992428</v>
      </c>
      <c r="F2580" s="2">
        <f>'Moving Avg'!D2580</f>
        <v>5.3580000000000005</v>
      </c>
      <c r="G2580" s="2">
        <f>'Moving Avg'!F2580</f>
        <v>5.0314999999999994</v>
      </c>
      <c r="H2580" s="2">
        <f>'Moving Avg'!G2580</f>
        <v>4.4979999999999993</v>
      </c>
      <c r="I2580" s="2">
        <f>'Moving Avg'!H2580</f>
        <v>4.107000000000002</v>
      </c>
      <c r="J2580" s="6" t="str">
        <f>OBV!F2580</f>
        <v>BEARISH</v>
      </c>
      <c r="K2580" s="6" t="str">
        <f>OBV!G2580</f>
        <v>NEUTRAL</v>
      </c>
      <c r="L2580" s="6" t="str">
        <f>OBV!H2580</f>
        <v>CONFIRMED BEARISH</v>
      </c>
    </row>
    <row r="2581" spans="1:12" ht="13.5" x14ac:dyDescent="0.25">
      <c r="A2581" s="3">
        <f>RSI!A2581</f>
        <v>45764</v>
      </c>
      <c r="B2581" s="2">
        <f>RSI!B2581</f>
        <v>5.0199999999999996</v>
      </c>
      <c r="C2581" s="2">
        <f>RSI!I2581</f>
        <v>54.918067779140422</v>
      </c>
      <c r="D2581" s="2">
        <f>MACD!E2581</f>
        <v>-9.7191457602227693E-2</v>
      </c>
      <c r="E2581" s="2">
        <f>MACD!F2581</f>
        <v>-0.21422270666438498</v>
      </c>
      <c r="F2581" s="2">
        <f>'Moving Avg'!D2581</f>
        <v>5.2799999999999994</v>
      </c>
      <c r="G2581" s="2">
        <f>'Moving Avg'!F2581</f>
        <v>5.0765000000000002</v>
      </c>
      <c r="H2581" s="2">
        <f>'Moving Avg'!G2581</f>
        <v>4.5143999999999984</v>
      </c>
      <c r="I2581" s="2">
        <f>'Moving Avg'!H2581</f>
        <v>4.1143500000000008</v>
      </c>
      <c r="J2581" s="6" t="str">
        <f>OBV!F2581</f>
        <v>BEARISH</v>
      </c>
      <c r="K2581" s="6" t="str">
        <f>OBV!G2581</f>
        <v>WEAK</v>
      </c>
      <c r="L2581" s="6" t="str">
        <f>OBV!H2581</f>
        <v>CONFIRMED BEARISH</v>
      </c>
    </row>
    <row r="2582" spans="1:12" ht="13.5" x14ac:dyDescent="0.25">
      <c r="A2582" s="3">
        <f>RSI!A2582</f>
        <v>45765</v>
      </c>
      <c r="B2582" s="2">
        <f>RSI!B2582</f>
        <v>5.0199999999999996</v>
      </c>
      <c r="C2582" s="2">
        <f>RSI!I2582</f>
        <v>54.918067779140436</v>
      </c>
      <c r="D2582" s="2">
        <f>MACD!E2582</f>
        <v>-4.8291151635679874E-2</v>
      </c>
      <c r="E2582" s="2">
        <f>MACD!F2582</f>
        <v>-0.18103639565864396</v>
      </c>
      <c r="F2582" s="2">
        <f>'Moving Avg'!D2582</f>
        <v>5.202</v>
      </c>
      <c r="G2582" s="2">
        <f>'Moving Avg'!F2582</f>
        <v>5.1124999999999989</v>
      </c>
      <c r="H2582" s="2">
        <f>'Moving Avg'!G2582</f>
        <v>4.5299999999999985</v>
      </c>
      <c r="I2582" s="2">
        <f>'Moving Avg'!H2582</f>
        <v>4.1210000000000013</v>
      </c>
      <c r="J2582" s="6" t="str">
        <f>OBV!F2582</f>
        <v>BEARISH</v>
      </c>
      <c r="K2582" s="6" t="str">
        <f>OBV!G2582</f>
        <v>WEAK</v>
      </c>
      <c r="L2582" s="6" t="str">
        <f>OBV!H2582</f>
        <v>CONFIRMED BEARISH</v>
      </c>
    </row>
    <row r="2583" spans="1:12" ht="13.5" x14ac:dyDescent="0.25">
      <c r="A2583" s="3">
        <f>RSI!A2583</f>
        <v>45768</v>
      </c>
      <c r="B2583" s="2">
        <f>RSI!B2583</f>
        <v>5.0199999999999996</v>
      </c>
      <c r="C2583" s="2">
        <f>RSI!I2583</f>
        <v>54.918067779140422</v>
      </c>
      <c r="D2583" s="2">
        <f>MACD!E2583</f>
        <v>-7.3773375406851471E-3</v>
      </c>
      <c r="E2583" s="2">
        <f>MACD!F2583</f>
        <v>-0.14630458403505223</v>
      </c>
      <c r="F2583" s="2">
        <f>'Moving Avg'!D2583</f>
        <v>5.1240000000000006</v>
      </c>
      <c r="G2583" s="2">
        <f>'Moving Avg'!F2583</f>
        <v>5.1389999999999993</v>
      </c>
      <c r="H2583" s="2">
        <f>'Moving Avg'!G2583</f>
        <v>4.5455999999999994</v>
      </c>
      <c r="I2583" s="2">
        <f>'Moving Avg'!H2583</f>
        <v>4.1276500000000018</v>
      </c>
      <c r="J2583" s="6" t="str">
        <f>OBV!F2583</f>
        <v>BEARISH</v>
      </c>
      <c r="K2583" s="6" t="str">
        <f>OBV!G2583</f>
        <v>WEAK</v>
      </c>
      <c r="L2583" s="6" t="str">
        <f>OBV!H2583</f>
        <v>CONFIRMED BEARISH</v>
      </c>
    </row>
    <row r="2584" spans="1:12" ht="13.5" x14ac:dyDescent="0.25">
      <c r="A2584" s="3">
        <f>RSI!A2584</f>
        <v>45769</v>
      </c>
      <c r="B2584" s="2">
        <f>RSI!B2584</f>
        <v>4.8</v>
      </c>
      <c r="C2584" s="2">
        <f>RSI!I2584</f>
        <v>43.341928137135994</v>
      </c>
      <c r="D2584" s="2">
        <f>MACD!E2584</f>
        <v>4.6186218659562073E-2</v>
      </c>
      <c r="E2584" s="2">
        <f>MACD!F2584</f>
        <v>-0.10780642349612937</v>
      </c>
      <c r="F2584" s="2">
        <f>'Moving Avg'!D2584</f>
        <v>5.0039999999999996</v>
      </c>
      <c r="G2584" s="2">
        <f>'Moving Avg'!F2584</f>
        <v>5.144499999999999</v>
      </c>
      <c r="H2584" s="2">
        <f>'Moving Avg'!G2584</f>
        <v>4.5605999999999991</v>
      </c>
      <c r="I2584" s="2">
        <f>'Moving Avg'!H2584</f>
        <v>4.1332000000000013</v>
      </c>
      <c r="J2584" s="6" t="str">
        <f>OBV!F2584</f>
        <v>BEARISH</v>
      </c>
      <c r="K2584" s="6" t="str">
        <f>OBV!G2584</f>
        <v>NEUTRAL</v>
      </c>
      <c r="L2584" s="6" t="str">
        <f>OBV!H2584</f>
        <v>CONFIRMED BEARISH</v>
      </c>
    </row>
    <row r="2585" spans="1:12" ht="13.5" x14ac:dyDescent="0.25">
      <c r="A2585" s="3">
        <f>RSI!A2585</f>
        <v>45770</v>
      </c>
      <c r="B2585" s="2">
        <f>RSI!B2585</f>
        <v>4.8</v>
      </c>
      <c r="C2585" s="2">
        <f>RSI!I2585</f>
        <v>43.341928137135994</v>
      </c>
      <c r="D2585" s="2">
        <f>MACD!E2585</f>
        <v>9.3950415469903348E-2</v>
      </c>
      <c r="E2585" s="2">
        <f>MACD!F2585</f>
        <v>-6.7455055702922831E-2</v>
      </c>
      <c r="F2585" s="2">
        <f>'Moving Avg'!D2585</f>
        <v>4.9320000000000004</v>
      </c>
      <c r="G2585" s="2">
        <f>'Moving Avg'!F2585</f>
        <v>5.1394999999999991</v>
      </c>
      <c r="H2585" s="2">
        <f>'Moving Avg'!G2585</f>
        <v>4.5758000000000001</v>
      </c>
      <c r="I2585" s="2">
        <f>'Moving Avg'!H2585</f>
        <v>4.1392000000000007</v>
      </c>
      <c r="J2585" s="6" t="str">
        <f>OBV!F2585</f>
        <v>BEARISH</v>
      </c>
      <c r="K2585" s="6" t="str">
        <f>OBV!G2585</f>
        <v>NEUTRAL</v>
      </c>
      <c r="L2585" s="6" t="str">
        <f>OBV!H2585</f>
        <v>CONFIRMED BEARISH</v>
      </c>
    </row>
    <row r="2586" spans="1:12" ht="13.5" x14ac:dyDescent="0.25">
      <c r="A2586" s="3">
        <f>RSI!A2586</f>
        <v>45771</v>
      </c>
      <c r="B2586" s="2">
        <f>RSI!B2586</f>
        <v>4.5999999999999996</v>
      </c>
      <c r="C2586" s="2">
        <f>RSI!I2586</f>
        <v>35.461017801375291</v>
      </c>
      <c r="D2586" s="2">
        <f>MACD!E2586</f>
        <v>0.17770925439002738</v>
      </c>
      <c r="E2586" s="2">
        <f>MACD!F2586</f>
        <v>-1.8422193684332788E-2</v>
      </c>
      <c r="F2586" s="2">
        <f>'Moving Avg'!D2586</f>
        <v>4.8480000000000008</v>
      </c>
      <c r="G2586" s="2">
        <f>'Moving Avg'!F2586</f>
        <v>5.1244999999999985</v>
      </c>
      <c r="H2586" s="2">
        <f>'Moving Avg'!G2586</f>
        <v>4.5839999999999996</v>
      </c>
      <c r="I2586" s="2">
        <f>'Moving Avg'!H2586</f>
        <v>4.1439500000000011</v>
      </c>
      <c r="J2586" s="6" t="str">
        <f>OBV!F2586</f>
        <v>BEARISH</v>
      </c>
      <c r="K2586" s="6" t="str">
        <f>OBV!G2586</f>
        <v>NEUTRAL</v>
      </c>
      <c r="L2586" s="6" t="str">
        <f>OBV!H2586</f>
        <v>CONFIRMED BEARISH</v>
      </c>
    </row>
    <row r="2587" spans="1:12" ht="13.5" x14ac:dyDescent="0.25">
      <c r="A2587" s="3">
        <f>RSI!A2587</f>
        <v>45772</v>
      </c>
      <c r="B2587" s="2">
        <f>RSI!B2587</f>
        <v>4.75</v>
      </c>
      <c r="C2587" s="2">
        <f>RSI!I2587</f>
        <v>43.725667620054168</v>
      </c>
      <c r="D2587" s="2">
        <f>MACD!E2587</f>
        <v>0.23942675776744693</v>
      </c>
      <c r="E2587" s="2">
        <f>MACD!F2587</f>
        <v>3.3147596606023157E-2</v>
      </c>
      <c r="F2587" s="2">
        <f>'Moving Avg'!D2587</f>
        <v>4.7939999999999996</v>
      </c>
      <c r="G2587" s="2">
        <f>'Moving Avg'!F2587</f>
        <v>5.1069999999999984</v>
      </c>
      <c r="H2587" s="2">
        <f>'Moving Avg'!G2587</f>
        <v>4.5972</v>
      </c>
      <c r="I2587" s="2">
        <f>'Moving Avg'!H2587</f>
        <v>4.1502500000000007</v>
      </c>
      <c r="J2587" s="6" t="str">
        <f>OBV!F2587</f>
        <v>BEARISH</v>
      </c>
      <c r="K2587" s="6" t="str">
        <f>OBV!G2587</f>
        <v>NEUTRAL</v>
      </c>
      <c r="L2587" s="6" t="str">
        <f>OBV!H2587</f>
        <v>CONFIRMED BEARISH</v>
      </c>
    </row>
    <row r="2588" spans="1:12" ht="13.5" x14ac:dyDescent="0.25">
      <c r="A2588" s="3">
        <f>RSI!A2588</f>
        <v>45775</v>
      </c>
      <c r="B2588" s="2">
        <f>RSI!B2588</f>
        <v>4.5999999999999996</v>
      </c>
      <c r="C2588" s="2">
        <f>RSI!I2588</f>
        <v>38.426390619849244</v>
      </c>
      <c r="D2588" s="2">
        <f>MACD!E2588</f>
        <v>0.3036848956526903</v>
      </c>
      <c r="E2588" s="2">
        <f>MACD!F2588</f>
        <v>8.7255056415356594E-2</v>
      </c>
      <c r="F2588" s="2">
        <f>'Moving Avg'!D2588</f>
        <v>4.7099999999999991</v>
      </c>
      <c r="G2588" s="2">
        <f>'Moving Avg'!F2588</f>
        <v>5.0819999999999981</v>
      </c>
      <c r="H2588" s="2">
        <f>'Moving Avg'!G2588</f>
        <v>4.6075999999999997</v>
      </c>
      <c r="I2588" s="2">
        <f>'Moving Avg'!H2588</f>
        <v>4.1552500000000006</v>
      </c>
      <c r="J2588" s="6" t="str">
        <f>OBV!F2588</f>
        <v>BEARISH</v>
      </c>
      <c r="K2588" s="6" t="str">
        <f>OBV!G2588</f>
        <v>NEUTRAL</v>
      </c>
      <c r="L2588" s="6" t="str">
        <f>OBV!H2588</f>
        <v>CONFIRMED BEARISH</v>
      </c>
    </row>
    <row r="2589" spans="1:12" ht="13.5" x14ac:dyDescent="0.25">
      <c r="A2589" s="3">
        <f>RSI!A2589</f>
        <v>45776</v>
      </c>
      <c r="B2589" s="2">
        <f>RSI!B2589</f>
        <v>4.5999999999999996</v>
      </c>
      <c r="C2589" s="2">
        <f>RSI!I2589</f>
        <v>38.426390619849258</v>
      </c>
      <c r="D2589" s="2">
        <f>MACD!E2589</f>
        <v>0.35826110173767933</v>
      </c>
      <c r="E2589" s="2">
        <f>MACD!F2589</f>
        <v>0.14145626547982115</v>
      </c>
      <c r="F2589" s="2">
        <f>'Moving Avg'!D2589</f>
        <v>4.67</v>
      </c>
      <c r="G2589" s="2">
        <f>'Moving Avg'!F2589</f>
        <v>5.056499999999998</v>
      </c>
      <c r="H2589" s="2">
        <f>'Moving Avg'!G2589</f>
        <v>4.6175999999999995</v>
      </c>
      <c r="I2589" s="2">
        <f>'Moving Avg'!H2589</f>
        <v>4.1602500000000013</v>
      </c>
      <c r="J2589" s="6" t="str">
        <f>OBV!F2589</f>
        <v>BEARISH</v>
      </c>
      <c r="K2589" s="6" t="str">
        <f>OBV!G2589</f>
        <v>NEUTRAL</v>
      </c>
      <c r="L2589" s="6" t="str">
        <f>OBV!H2589</f>
        <v>CONFIRMED BEARISH</v>
      </c>
    </row>
    <row r="2590" spans="1:12" ht="13.5" x14ac:dyDescent="0.25">
      <c r="A2590" s="3">
        <f>RSI!A2590</f>
        <v>45777</v>
      </c>
      <c r="B2590" s="2">
        <f>RSI!B2590</f>
        <v>4.75</v>
      </c>
      <c r="C2590" s="2">
        <f>RSI!I2590</f>
        <v>46.014394060197141</v>
      </c>
      <c r="D2590" s="2">
        <f>MACD!E2590</f>
        <v>0.35802011104372333</v>
      </c>
      <c r="E2590" s="2">
        <f>MACD!F2590</f>
        <v>0.18476903459260158</v>
      </c>
      <c r="F2590" s="2">
        <f>'Moving Avg'!D2590</f>
        <v>4.6599999999999993</v>
      </c>
      <c r="G2590" s="2">
        <f>'Moving Avg'!F2590</f>
        <v>5.0379999999999985</v>
      </c>
      <c r="H2590" s="2">
        <f>'Moving Avg'!G2590</f>
        <v>4.6305999999999994</v>
      </c>
      <c r="I2590" s="2">
        <f>'Moving Avg'!H2590</f>
        <v>4.1660000000000004</v>
      </c>
      <c r="J2590" s="6" t="str">
        <f>OBV!F2590</f>
        <v>BULLISH</v>
      </c>
      <c r="K2590" s="6" t="str">
        <f>OBV!G2590</f>
        <v>NEUTRAL</v>
      </c>
      <c r="L2590" s="6" t="str">
        <f>OBV!H2590</f>
        <v>BULLISH DIVERGENCE</v>
      </c>
    </row>
    <row r="2591" spans="1:12" ht="13.5" x14ac:dyDescent="0.25">
      <c r="A2591" s="3">
        <f>RSI!A2591</f>
        <v>45779</v>
      </c>
      <c r="B2591" s="2">
        <f>RSI!B2591</f>
        <v>4.75</v>
      </c>
      <c r="C2591" s="2">
        <f>RSI!I2591</f>
        <v>46.014394060197141</v>
      </c>
      <c r="D2591" s="2">
        <f>MACD!E2591</f>
        <v>0.33688520253941334</v>
      </c>
      <c r="E2591" s="2">
        <f>MACD!F2591</f>
        <v>0.21519226818196391</v>
      </c>
      <c r="F2591" s="2">
        <f>'Moving Avg'!D2591</f>
        <v>4.6899999999999995</v>
      </c>
      <c r="G2591" s="2">
        <f>'Moving Avg'!F2591</f>
        <v>5.0174999999999983</v>
      </c>
      <c r="H2591" s="2">
        <f>'Moving Avg'!G2591</f>
        <v>4.6456</v>
      </c>
      <c r="I2591" s="2">
        <f>'Moving Avg'!H2591</f>
        <v>4.1717500000000003</v>
      </c>
      <c r="J2591" s="6" t="str">
        <f>OBV!F2591</f>
        <v>BULLISH</v>
      </c>
      <c r="K2591" s="6" t="str">
        <f>OBV!G2591</f>
        <v>NEUTRAL</v>
      </c>
      <c r="L2591" s="6" t="str">
        <f>OBV!H2591</f>
        <v>CONFIRMED BULLISH</v>
      </c>
    </row>
    <row r="2592" spans="1:12" ht="13.5" x14ac:dyDescent="0.25">
      <c r="A2592" s="3">
        <f>RSI!A2592</f>
        <v>45782</v>
      </c>
      <c r="B2592" s="2">
        <f>RSI!B2592</f>
        <v>4.75</v>
      </c>
      <c r="C2592" s="2">
        <f>RSI!I2592</f>
        <v>46.014394060197141</v>
      </c>
      <c r="D2592" s="2">
        <f>MACD!E2592</f>
        <v>0.31956428900994638</v>
      </c>
      <c r="E2592" s="2">
        <f>MACD!F2592</f>
        <v>0.2360666723475604</v>
      </c>
      <c r="F2592" s="2">
        <f>'Moving Avg'!D2592</f>
        <v>4.6899999999999995</v>
      </c>
      <c r="G2592" s="2">
        <f>'Moving Avg'!F2592</f>
        <v>4.9949999999999983</v>
      </c>
      <c r="H2592" s="2">
        <f>'Moving Avg'!G2592</f>
        <v>4.6588000000000003</v>
      </c>
      <c r="I2592" s="2">
        <f>'Moving Avg'!H2592</f>
        <v>4.1775000000000002</v>
      </c>
      <c r="J2592" s="6" t="str">
        <f>OBV!F2592</f>
        <v>BULLISH</v>
      </c>
      <c r="K2592" s="6" t="str">
        <f>OBV!G2592</f>
        <v>NEUTRAL</v>
      </c>
      <c r="L2592" s="6" t="str">
        <f>OBV!H2592</f>
        <v>NEUTRAL</v>
      </c>
    </row>
    <row r="2593" spans="1:12" ht="13.5" x14ac:dyDescent="0.25">
      <c r="A2593" s="3">
        <f>RSI!A2593</f>
        <v>45783</v>
      </c>
      <c r="B2593" s="2">
        <f>RSI!B2593</f>
        <v>4.75</v>
      </c>
      <c r="C2593" s="2">
        <f>RSI!I2593</f>
        <v>46.014394060197141</v>
      </c>
      <c r="D2593" s="2">
        <f>MACD!E2593</f>
        <v>0.30542893750953848</v>
      </c>
      <c r="E2593" s="2">
        <f>MACD!F2593</f>
        <v>0.24993912537995605</v>
      </c>
      <c r="F2593" s="2">
        <f>'Moving Avg'!D2593</f>
        <v>4.7200000000000006</v>
      </c>
      <c r="G2593" s="2">
        <f>'Moving Avg'!F2593</f>
        <v>4.9724999999999984</v>
      </c>
      <c r="H2593" s="2">
        <f>'Moving Avg'!G2593</f>
        <v>4.6722000000000001</v>
      </c>
      <c r="I2593" s="2">
        <f>'Moving Avg'!H2593</f>
        <v>4.1830500000000006</v>
      </c>
      <c r="J2593" s="6" t="str">
        <f>OBV!F2593</f>
        <v>BULLISH</v>
      </c>
      <c r="K2593" s="6" t="str">
        <f>OBV!G2593</f>
        <v>NEUTRAL</v>
      </c>
      <c r="L2593" s="6" t="str">
        <f>OBV!H2593</f>
        <v>CONFIRMED BULLISH</v>
      </c>
    </row>
    <row r="2594" spans="1:12" ht="13.5" x14ac:dyDescent="0.25">
      <c r="A2594" s="3">
        <f>RSI!A2594</f>
        <v>45784</v>
      </c>
      <c r="B2594" s="2">
        <f>RSI!B2594</f>
        <v>4.62</v>
      </c>
      <c r="C2594" s="2">
        <f>RSI!I2594</f>
        <v>40.234471326505343</v>
      </c>
      <c r="D2594" s="2">
        <f>MACD!E2594</f>
        <v>0.26973395912591869</v>
      </c>
      <c r="E2594" s="2">
        <f>MACD!F2594</f>
        <v>0.2538980921291486</v>
      </c>
      <c r="F2594" s="2">
        <f>'Moving Avg'!D2594</f>
        <v>4.7240000000000002</v>
      </c>
      <c r="G2594" s="2">
        <f>'Moving Avg'!F2594</f>
        <v>4.9424999999999981</v>
      </c>
      <c r="H2594" s="2">
        <f>'Moving Avg'!G2594</f>
        <v>4.6830000000000007</v>
      </c>
      <c r="I2594" s="2">
        <f>'Moving Avg'!H2594</f>
        <v>4.1879500000000007</v>
      </c>
      <c r="J2594" s="6" t="str">
        <f>OBV!F2594</f>
        <v>BEARISH</v>
      </c>
      <c r="K2594" s="6" t="str">
        <f>OBV!G2594</f>
        <v>NEUTRAL</v>
      </c>
      <c r="L2594" s="6" t="str">
        <f>OBV!H2594</f>
        <v>BEARISH DIVERGENCE</v>
      </c>
    </row>
    <row r="2595" spans="1:12" ht="13.5" x14ac:dyDescent="0.25">
      <c r="A2595" s="3">
        <f>RSI!A2595</f>
        <v>45785</v>
      </c>
      <c r="B2595" s="2">
        <f>RSI!B2595</f>
        <v>4.55</v>
      </c>
      <c r="C2595" s="2">
        <f>RSI!I2595</f>
        <v>37.502782726359953</v>
      </c>
      <c r="D2595" s="2">
        <f>MACD!E2595</f>
        <v>0.24593038393503885</v>
      </c>
      <c r="E2595" s="2">
        <f>MACD!F2595</f>
        <v>0.25230455049032668</v>
      </c>
      <c r="F2595" s="2">
        <f>'Moving Avg'!D2595</f>
        <v>4.6840000000000002</v>
      </c>
      <c r="G2595" s="2">
        <f>'Moving Avg'!F2595</f>
        <v>4.9084999999999992</v>
      </c>
      <c r="H2595" s="2">
        <f>'Moving Avg'!G2595</f>
        <v>4.6960000000000006</v>
      </c>
      <c r="I2595" s="2">
        <f>'Moving Avg'!H2595</f>
        <v>4.1925000000000008</v>
      </c>
      <c r="J2595" s="6" t="str">
        <f>OBV!F2595</f>
        <v>BEARISH</v>
      </c>
      <c r="K2595" s="6" t="str">
        <f>OBV!G2595</f>
        <v>WEAK</v>
      </c>
      <c r="L2595" s="6" t="str">
        <f>OBV!H2595</f>
        <v>CONFIRMED BEARISH</v>
      </c>
    </row>
    <row r="2596" spans="1:12" ht="13.5" x14ac:dyDescent="0.25">
      <c r="A2596" s="3">
        <f>RSI!A2596</f>
        <v>45786</v>
      </c>
      <c r="B2596" s="2">
        <f>RSI!B2596</f>
        <v>4.74</v>
      </c>
      <c r="C2596" s="2">
        <f>RSI!I2596</f>
        <v>47.85206536970562</v>
      </c>
      <c r="D2596" s="2">
        <f>MACD!E2596</f>
        <v>0.18248393176058819</v>
      </c>
      <c r="E2596" s="2">
        <f>MACD!F2596</f>
        <v>0.238340426744379</v>
      </c>
      <c r="F2596" s="2">
        <f>'Moving Avg'!D2596</f>
        <v>4.6820000000000004</v>
      </c>
      <c r="G2596" s="2">
        <f>'Moving Avg'!F2596</f>
        <v>4.8749999999999991</v>
      </c>
      <c r="H2596" s="2">
        <f>'Moving Avg'!G2596</f>
        <v>4.7094000000000014</v>
      </c>
      <c r="I2596" s="2">
        <f>'Moving Avg'!H2596</f>
        <v>4.1980000000000004</v>
      </c>
      <c r="J2596" s="6" t="str">
        <f>OBV!F2596</f>
        <v>BEARISH</v>
      </c>
      <c r="K2596" s="6" t="str">
        <f>OBV!G2596</f>
        <v>WEAK</v>
      </c>
      <c r="L2596" s="6" t="str">
        <f>OBV!H2596</f>
        <v>CONFIRMED BEARISH</v>
      </c>
    </row>
    <row r="2597" spans="1:12" ht="13.5" x14ac:dyDescent="0.25">
      <c r="A2597" s="3">
        <f>RSI!A2597</f>
        <v>45789</v>
      </c>
      <c r="B2597" s="2">
        <f>RSI!B2597</f>
        <v>4.8</v>
      </c>
      <c r="C2597" s="2">
        <f>RSI!I2597</f>
        <v>50.632259673266724</v>
      </c>
      <c r="D2597" s="2">
        <f>MACD!E2597</f>
        <v>0.14773262100555584</v>
      </c>
      <c r="E2597" s="2">
        <f>MACD!F2597</f>
        <v>0.22021886559661438</v>
      </c>
      <c r="F2597" s="2">
        <f>'Moving Avg'!D2597</f>
        <v>4.6920000000000011</v>
      </c>
      <c r="G2597" s="2">
        <f>'Moving Avg'!F2597</f>
        <v>4.8445</v>
      </c>
      <c r="H2597" s="2">
        <f>'Moving Avg'!G2597</f>
        <v>4.7240000000000011</v>
      </c>
      <c r="I2597" s="2">
        <f>'Moving Avg'!H2597</f>
        <v>4.2038000000000002</v>
      </c>
      <c r="J2597" s="6" t="str">
        <f>OBV!F2597</f>
        <v>BEARISH</v>
      </c>
      <c r="K2597" s="6" t="str">
        <f>OBV!G2597</f>
        <v>NEUTRAL</v>
      </c>
      <c r="L2597" s="6" t="str">
        <f>OBV!H2597</f>
        <v>BEARISH DIVERGENCE</v>
      </c>
    </row>
    <row r="2598" spans="1:12" ht="13.5" x14ac:dyDescent="0.25">
      <c r="A2598" s="3">
        <f>RSI!A2598</f>
        <v>45790</v>
      </c>
      <c r="B2598" s="2">
        <f>RSI!B2598</f>
        <v>4.75</v>
      </c>
      <c r="C2598" s="2">
        <f>RSI!I2598</f>
        <v>48.320346528716847</v>
      </c>
      <c r="D2598" s="2">
        <f>MACD!E2598</f>
        <v>9.8879228009384867E-2</v>
      </c>
      <c r="E2598" s="2">
        <f>MACD!F2598</f>
        <v>0.1959509380791685</v>
      </c>
      <c r="F2598" s="2">
        <f>'Moving Avg'!D2598</f>
        <v>4.6920000000000002</v>
      </c>
      <c r="G2598" s="2">
        <f>'Moving Avg'!F2598</f>
        <v>4.8115000000000006</v>
      </c>
      <c r="H2598" s="2">
        <f>'Moving Avg'!G2598</f>
        <v>4.7376000000000014</v>
      </c>
      <c r="I2598" s="2">
        <f>'Moving Avg'!H2598</f>
        <v>4.2088000000000001</v>
      </c>
      <c r="J2598" s="6" t="str">
        <f>OBV!F2598</f>
        <v>BEARISH</v>
      </c>
      <c r="K2598" s="6" t="str">
        <f>OBV!G2598</f>
        <v>NEUTRAL</v>
      </c>
      <c r="L2598" s="6" t="str">
        <f>OBV!H2598</f>
        <v>NEUTRAL</v>
      </c>
    </row>
    <row r="2599" spans="1:12" ht="13.5" x14ac:dyDescent="0.25">
      <c r="A2599" s="3">
        <f>RSI!A2599</f>
        <v>45791</v>
      </c>
      <c r="B2599" s="2">
        <f>RSI!B2599</f>
        <v>4.7</v>
      </c>
      <c r="C2599" s="2">
        <f>RSI!I2599</f>
        <v>46.055641107235253</v>
      </c>
      <c r="D2599" s="2">
        <f>MACD!E2599</f>
        <v>6.1471250841337977E-2</v>
      </c>
      <c r="E2599" s="2">
        <f>MACD!F2599</f>
        <v>0.16905500063160242</v>
      </c>
      <c r="F2599" s="2">
        <f>'Moving Avg'!D2599</f>
        <v>4.7080000000000002</v>
      </c>
      <c r="G2599" s="2">
        <f>'Moving Avg'!F2599</f>
        <v>4.7765000000000004</v>
      </c>
      <c r="H2599" s="2">
        <f>'Moving Avg'!G2599</f>
        <v>4.7502000000000013</v>
      </c>
      <c r="I2599" s="2">
        <f>'Moving Avg'!H2599</f>
        <v>4.2128000000000014</v>
      </c>
      <c r="J2599" s="6" t="str">
        <f>OBV!F2599</f>
        <v>BULLISH</v>
      </c>
      <c r="K2599" s="6" t="str">
        <f>OBV!G2599</f>
        <v>NEUTRAL</v>
      </c>
      <c r="L2599" s="6" t="str">
        <f>OBV!H2599</f>
        <v>CONFIRMED BULLISH</v>
      </c>
    </row>
    <row r="2600" spans="1:12" ht="13.5" x14ac:dyDescent="0.25">
      <c r="A2600" s="3">
        <f>RSI!A2600</f>
        <v>45792</v>
      </c>
      <c r="B2600" s="2">
        <f>RSI!B2600</f>
        <v>4.5</v>
      </c>
      <c r="C2600" s="2">
        <f>RSI!I2600</f>
        <v>38.319176818631952</v>
      </c>
      <c r="D2600" s="2">
        <f>MACD!E2600</f>
        <v>6.821461629837966E-2</v>
      </c>
      <c r="E2600" s="2">
        <f>MACD!F2600</f>
        <v>0.14888692376495785</v>
      </c>
      <c r="F2600" s="2">
        <f>'Moving Avg'!D2600</f>
        <v>4.6979999999999995</v>
      </c>
      <c r="G2600" s="2">
        <f>'Moving Avg'!F2600</f>
        <v>4.7434999999999992</v>
      </c>
      <c r="H2600" s="2">
        <f>'Moving Avg'!G2600</f>
        <v>4.7588000000000008</v>
      </c>
      <c r="I2600" s="2">
        <f>'Moving Avg'!H2600</f>
        <v>4.2155000000000022</v>
      </c>
      <c r="J2600" s="6" t="str">
        <f>OBV!F2600</f>
        <v>BULLISH</v>
      </c>
      <c r="K2600" s="6" t="str">
        <f>OBV!G2600</f>
        <v>NEUTRAL</v>
      </c>
      <c r="L2600" s="6" t="str">
        <f>OBV!H2600</f>
        <v>BULLISH DIVERGENCE</v>
      </c>
    </row>
    <row r="2601" spans="1:12" ht="13.5" x14ac:dyDescent="0.25">
      <c r="A2601" s="3">
        <f>RSI!A2601</f>
        <v>45793</v>
      </c>
      <c r="B2601" s="2">
        <f>RSI!B2601</f>
        <v>4.7</v>
      </c>
      <c r="C2601" s="2">
        <f>RSI!I2601</f>
        <v>47.768060982744998</v>
      </c>
      <c r="D2601" s="2">
        <f>MACD!E2601</f>
        <v>6.0754693322575548E-2</v>
      </c>
      <c r="E2601" s="2">
        <f>MACD!F2601</f>
        <v>0.13126047767648141</v>
      </c>
      <c r="F2601" s="2">
        <f>'Moving Avg'!D2601</f>
        <v>4.6899999999999995</v>
      </c>
      <c r="G2601" s="2">
        <f>'Moving Avg'!F2601</f>
        <v>4.7275</v>
      </c>
      <c r="H2601" s="2">
        <f>'Moving Avg'!G2601</f>
        <v>4.7714000000000008</v>
      </c>
      <c r="I2601" s="2">
        <f>'Moving Avg'!H2601</f>
        <v>4.2185000000000024</v>
      </c>
      <c r="J2601" s="6" t="str">
        <f>OBV!F2601</f>
        <v>BULLISH</v>
      </c>
      <c r="K2601" s="6" t="str">
        <f>OBV!G2601</f>
        <v>STRONG</v>
      </c>
      <c r="L2601" s="6" t="str">
        <f>OBV!H2601</f>
        <v>BULLISH DIVERGENCE</v>
      </c>
    </row>
    <row r="2602" spans="1:12" ht="13.5" x14ac:dyDescent="0.25">
      <c r="A2602" s="3">
        <f>RSI!A2602</f>
        <v>45796</v>
      </c>
      <c r="B2602" s="2">
        <f>RSI!B2602</f>
        <v>4.7</v>
      </c>
      <c r="C2602" s="2">
        <f>RSI!I2602</f>
        <v>47.768060982744998</v>
      </c>
      <c r="D2602" s="2">
        <f>MACD!E2602</f>
        <v>5.4787463716774454E-2</v>
      </c>
      <c r="E2602" s="2">
        <f>MACD!F2602</f>
        <v>0.11596587488454002</v>
      </c>
      <c r="F2602" s="2">
        <f>'Moving Avg'!D2602</f>
        <v>4.67</v>
      </c>
      <c r="G2602" s="2">
        <f>'Moving Avg'!F2602</f>
        <v>4.7115</v>
      </c>
      <c r="H2602" s="2">
        <f>'Moving Avg'!G2602</f>
        <v>4.7804000000000002</v>
      </c>
      <c r="I2602" s="2">
        <f>'Moving Avg'!H2602</f>
        <v>4.2211000000000025</v>
      </c>
      <c r="J2602" s="6" t="str">
        <f>OBV!F2602</f>
        <v>BULLISH</v>
      </c>
      <c r="K2602" s="6" t="str">
        <f>OBV!G2602</f>
        <v>NEUTRAL</v>
      </c>
      <c r="L2602" s="6" t="str">
        <f>OBV!H2602</f>
        <v>BULLISH DIVERGENCE</v>
      </c>
    </row>
    <row r="2603" spans="1:12" ht="13.5" x14ac:dyDescent="0.25">
      <c r="A2603" s="3">
        <f>RSI!A2603</f>
        <v>45797</v>
      </c>
      <c r="B2603" s="2">
        <f>RSI!B2603</f>
        <v>4.75</v>
      </c>
      <c r="C2603" s="2">
        <f>RSI!I2603</f>
        <v>49.989336136656306</v>
      </c>
      <c r="D2603" s="2">
        <f>MACD!E2603</f>
        <v>4.6354022131411377E-2</v>
      </c>
      <c r="E2603" s="2">
        <f>MACD!F2603</f>
        <v>0.10204350433391431</v>
      </c>
      <c r="F2603" s="2">
        <f>'Moving Avg'!D2603</f>
        <v>4.67</v>
      </c>
      <c r="G2603" s="2">
        <f>'Moving Avg'!F2603</f>
        <v>4.6980000000000004</v>
      </c>
      <c r="H2603" s="2">
        <f>'Moving Avg'!G2603</f>
        <v>4.7914000000000012</v>
      </c>
      <c r="I2603" s="2">
        <f>'Moving Avg'!H2603</f>
        <v>4.223600000000002</v>
      </c>
      <c r="J2603" s="6" t="str">
        <f>OBV!F2603</f>
        <v>BULLISH</v>
      </c>
      <c r="K2603" s="6" t="str">
        <f>OBV!G2603</f>
        <v>NEUTRAL</v>
      </c>
      <c r="L2603" s="6" t="str">
        <f>OBV!H2603</f>
        <v>NEUTRAL</v>
      </c>
    </row>
    <row r="2604" spans="1:12" ht="13.5" x14ac:dyDescent="0.25">
      <c r="A2604" s="3">
        <f>RSI!A2604</f>
        <v>45798</v>
      </c>
      <c r="B2604" s="2">
        <f>RSI!B2604</f>
        <v>4.7</v>
      </c>
      <c r="C2604" s="2">
        <f>RSI!I2604</f>
        <v>47.800162224192889</v>
      </c>
      <c r="D2604" s="2">
        <f>MACD!E2604</f>
        <v>2.2922077617163694E-2</v>
      </c>
      <c r="E2604" s="2">
        <f>MACD!F2604</f>
        <v>8.6219218990564186E-2</v>
      </c>
      <c r="F2604" s="2">
        <f>'Moving Avg'!D2604</f>
        <v>4.67</v>
      </c>
      <c r="G2604" s="2">
        <f>'Moving Avg'!F2604</f>
        <v>4.6930000000000005</v>
      </c>
      <c r="H2604" s="2">
        <f>'Moving Avg'!G2604</f>
        <v>4.7978000000000005</v>
      </c>
      <c r="I2604" s="2">
        <f>'Moving Avg'!H2604</f>
        <v>4.2258500000000021</v>
      </c>
      <c r="J2604" s="6" t="str">
        <f>OBV!F2604</f>
        <v>BULLISH</v>
      </c>
      <c r="K2604" s="6" t="str">
        <f>OBV!G2604</f>
        <v>NEUTRAL</v>
      </c>
      <c r="L2604" s="6" t="str">
        <f>OBV!H2604</f>
        <v>NEUTRAL</v>
      </c>
    </row>
    <row r="2605" spans="1:12" ht="13.5" x14ac:dyDescent="0.25">
      <c r="A2605" s="3">
        <f>RSI!A2605</f>
        <v>45799</v>
      </c>
      <c r="B2605" s="2">
        <f>RSI!B2605</f>
        <v>4.7</v>
      </c>
      <c r="C2605" s="2">
        <f>RSI!I2605</f>
        <v>47.800162224192889</v>
      </c>
      <c r="D2605" s="2">
        <f>MACD!E2605</f>
        <v>-7.378415408153316E-3</v>
      </c>
      <c r="E2605" s="2">
        <f>MACD!F2605</f>
        <v>6.7499692110820686E-2</v>
      </c>
      <c r="F2605" s="2">
        <f>'Moving Avg'!D2605</f>
        <v>4.71</v>
      </c>
      <c r="G2605" s="2">
        <f>'Moving Avg'!F2605</f>
        <v>4.6880000000000006</v>
      </c>
      <c r="H2605" s="2">
        <f>'Moving Avg'!G2605</f>
        <v>4.8041999999999998</v>
      </c>
      <c r="I2605" s="2">
        <f>'Moving Avg'!H2605</f>
        <v>4.2286000000000019</v>
      </c>
      <c r="J2605" s="6" t="str">
        <f>OBV!F2605</f>
        <v>BULLISH</v>
      </c>
      <c r="K2605" s="6" t="str">
        <f>OBV!G2605</f>
        <v>NEUTRAL</v>
      </c>
      <c r="L2605" s="6" t="str">
        <f>OBV!H2605</f>
        <v>CONFIRMED BULLISH</v>
      </c>
    </row>
    <row r="2606" spans="1:12" ht="13.5" x14ac:dyDescent="0.25">
      <c r="A2606" s="3">
        <f>RSI!A2606</f>
        <v>45800</v>
      </c>
      <c r="B2606" s="2">
        <f>RSI!B2606</f>
        <v>4.7</v>
      </c>
      <c r="C2606" s="2">
        <f>RSI!I2606</f>
        <v>47.800162224192889</v>
      </c>
      <c r="D2606" s="2">
        <f>MACD!E2606</f>
        <v>-3.5126658934236943E-3</v>
      </c>
      <c r="E2606" s="2">
        <f>MACD!F2606</f>
        <v>5.3297220509971814E-2</v>
      </c>
      <c r="F2606" s="2">
        <f>'Moving Avg'!D2606</f>
        <v>4.7099999999999991</v>
      </c>
      <c r="G2606" s="2">
        <f>'Moving Avg'!F2606</f>
        <v>4.6930000000000005</v>
      </c>
      <c r="H2606" s="2">
        <f>'Moving Avg'!G2606</f>
        <v>4.8105999999999991</v>
      </c>
      <c r="I2606" s="2">
        <f>'Moving Avg'!H2606</f>
        <v>4.2311500000000031</v>
      </c>
      <c r="J2606" s="6" t="str">
        <f>OBV!F2606</f>
        <v>BULLISH</v>
      </c>
      <c r="K2606" s="6" t="str">
        <f>OBV!G2606</f>
        <v>NEUTRAL</v>
      </c>
      <c r="L2606" s="6" t="str">
        <f>OBV!H2606</f>
        <v>NEUTRAL</v>
      </c>
    </row>
    <row r="2607" spans="1:12" ht="13.5" x14ac:dyDescent="0.25">
      <c r="A2607" s="3">
        <f>RSI!A2607</f>
        <v>45803</v>
      </c>
      <c r="B2607" s="2">
        <f>RSI!B2607</f>
        <v>4.7</v>
      </c>
      <c r="C2607" s="2">
        <f>RSI!I2607</f>
        <v>47.800162224192889</v>
      </c>
      <c r="D2607" s="2">
        <f>MACD!E2607</f>
        <v>9.2426953035120718E-3</v>
      </c>
      <c r="E2607" s="2">
        <f>MACD!F2607</f>
        <v>4.4486315468679864E-2</v>
      </c>
      <c r="F2607" s="2">
        <f>'Moving Avg'!D2607</f>
        <v>4.7099999999999991</v>
      </c>
      <c r="G2607" s="2">
        <f>'Moving Avg'!F2607</f>
        <v>4.690500000000001</v>
      </c>
      <c r="H2607" s="2">
        <f>'Moving Avg'!G2607</f>
        <v>4.8169999999999993</v>
      </c>
      <c r="I2607" s="2">
        <f>'Moving Avg'!H2607</f>
        <v>4.2337000000000033</v>
      </c>
      <c r="J2607" s="6" t="str">
        <f>OBV!F2607</f>
        <v>BULLISH</v>
      </c>
      <c r="K2607" s="6" t="str">
        <f>OBV!G2607</f>
        <v>NEUTRAL</v>
      </c>
      <c r="L2607" s="6" t="str">
        <f>OBV!H2607</f>
        <v>NEUTRAL</v>
      </c>
    </row>
    <row r="2608" spans="1:12" ht="13.5" x14ac:dyDescent="0.25">
      <c r="A2608" s="3">
        <f>RSI!A2608</f>
        <v>45804</v>
      </c>
      <c r="B2608" s="2">
        <f>RSI!B2608</f>
        <v>4.7</v>
      </c>
      <c r="C2608" s="2">
        <f>RSI!I2608</f>
        <v>47.800162224192889</v>
      </c>
      <c r="D2608" s="2">
        <f>MACD!E2608</f>
        <v>1.2578175497083066E-2</v>
      </c>
      <c r="E2608" s="2">
        <f>MACD!F2608</f>
        <v>3.8104687474360507E-2</v>
      </c>
      <c r="F2608" s="2">
        <f>'Moving Avg'!D2608</f>
        <v>4.7</v>
      </c>
      <c r="G2608" s="2">
        <f>'Moving Avg'!F2608</f>
        <v>4.6955000000000009</v>
      </c>
      <c r="H2608" s="2">
        <f>'Moving Avg'!G2608</f>
        <v>4.8271999999999986</v>
      </c>
      <c r="I2608" s="2">
        <f>'Moving Avg'!H2608</f>
        <v>4.2371500000000033</v>
      </c>
      <c r="J2608" s="6" t="str">
        <f>OBV!F2608</f>
        <v>BEARISH</v>
      </c>
      <c r="K2608" s="6" t="str">
        <f>OBV!G2608</f>
        <v>NEUTRAL</v>
      </c>
      <c r="L2608" s="6" t="str">
        <f>OBV!H2608</f>
        <v>CONFIRMED BEARISH</v>
      </c>
    </row>
    <row r="2609" spans="1:12" ht="13.5" x14ac:dyDescent="0.25">
      <c r="A2609" s="3">
        <f>RSI!A2609</f>
        <v>45805</v>
      </c>
      <c r="B2609" s="2">
        <f>RSI!B2609</f>
        <v>4.6100000000000003</v>
      </c>
      <c r="C2609" s="2">
        <f>RSI!I2609</f>
        <v>42.901562774868793</v>
      </c>
      <c r="D2609" s="2">
        <f>MACD!E2609</f>
        <v>1.4592261967862896E-2</v>
      </c>
      <c r="E2609" s="2">
        <f>MACD!F2609</f>
        <v>3.3402202373060991E-2</v>
      </c>
      <c r="F2609" s="2">
        <f>'Moving Avg'!D2609</f>
        <v>4.6820000000000004</v>
      </c>
      <c r="G2609" s="2">
        <f>'Moving Avg'!F2609</f>
        <v>4.6960000000000006</v>
      </c>
      <c r="H2609" s="2">
        <f>'Moving Avg'!G2609</f>
        <v>4.8373999999999988</v>
      </c>
      <c r="I2609" s="2">
        <f>'Moving Avg'!H2609</f>
        <v>4.2401500000000034</v>
      </c>
      <c r="J2609" s="6" t="str">
        <f>OBV!F2609</f>
        <v>BEARISH</v>
      </c>
      <c r="K2609" s="6" t="str">
        <f>OBV!G2609</f>
        <v>NEUTRAL</v>
      </c>
      <c r="L2609" s="6" t="str">
        <f>OBV!H2609</f>
        <v>CONFIRMED BEARISH</v>
      </c>
    </row>
    <row r="2610" spans="1:12" ht="13.5" x14ac:dyDescent="0.25">
      <c r="A2610" s="3">
        <f>RSI!A2610</f>
        <v>45806</v>
      </c>
      <c r="B2610" s="2">
        <f>RSI!B2610</f>
        <v>4.8099999999999996</v>
      </c>
      <c r="C2610" s="2">
        <f>RSI!I2610</f>
        <v>54.147127636236164</v>
      </c>
      <c r="D2610" s="2">
        <f>MACD!E2610</f>
        <v>-2.8554448198539362E-2</v>
      </c>
      <c r="E2610" s="2">
        <f>MACD!F2610</f>
        <v>2.1010872258740921E-2</v>
      </c>
      <c r="F2610" s="2">
        <f>'Moving Avg'!D2610</f>
        <v>4.7039999999999997</v>
      </c>
      <c r="G2610" s="2">
        <f>'Moving Avg'!F2610</f>
        <v>4.6990000000000007</v>
      </c>
      <c r="H2610" s="2">
        <f>'Moving Avg'!G2610</f>
        <v>4.851399999999999</v>
      </c>
      <c r="I2610" s="2">
        <f>'Moving Avg'!H2610</f>
        <v>4.2432500000000024</v>
      </c>
      <c r="J2610" s="6" t="str">
        <f>OBV!F2610</f>
        <v>BEARISH</v>
      </c>
      <c r="K2610" s="6" t="str">
        <f>OBV!G2610</f>
        <v>NEUTRAL</v>
      </c>
      <c r="L2610" s="6" t="str">
        <f>OBV!H2610</f>
        <v>BEARISH DIVERGENCE</v>
      </c>
    </row>
    <row r="2611" spans="1:12" ht="13.5" x14ac:dyDescent="0.25">
      <c r="A2611" s="3">
        <f>RSI!A2611</f>
        <v>45807</v>
      </c>
      <c r="B2611" s="2">
        <f>RSI!B2611</f>
        <v>4.8099999999999996</v>
      </c>
      <c r="C2611" s="2">
        <f>RSI!I2611</f>
        <v>54.147127636236149</v>
      </c>
      <c r="D2611" s="2">
        <f>MACD!E2611</f>
        <v>-3.4796976697019311E-2</v>
      </c>
      <c r="E2611" s="2">
        <f>MACD!F2611</f>
        <v>9.8493024675888746E-3</v>
      </c>
      <c r="F2611" s="2">
        <f>'Moving Avg'!D2611</f>
        <v>4.726</v>
      </c>
      <c r="G2611" s="2">
        <f>'Moving Avg'!F2611</f>
        <v>4.7020000000000017</v>
      </c>
      <c r="H2611" s="2">
        <f>'Moving Avg'!G2611</f>
        <v>4.8651999999999989</v>
      </c>
      <c r="I2611" s="2">
        <f>'Moving Avg'!H2611</f>
        <v>4.2468000000000021</v>
      </c>
      <c r="J2611" s="6" t="str">
        <f>OBV!F2611</f>
        <v>BEARISH</v>
      </c>
      <c r="K2611" s="6" t="str">
        <f>OBV!G2611</f>
        <v>NEUTRAL</v>
      </c>
      <c r="L2611" s="6" t="str">
        <f>OBV!H2611</f>
        <v>BEARISH DIVERGENCE</v>
      </c>
    </row>
    <row r="2612" spans="1:12" ht="13.5" x14ac:dyDescent="0.25">
      <c r="A2612" s="3">
        <f>RSI!A2612</f>
        <v>45810</v>
      </c>
      <c r="B2612" s="2">
        <f>RSI!B2612</f>
        <v>4.9400000000000004</v>
      </c>
      <c r="C2612" s="2">
        <f>RSI!I2612</f>
        <v>60.074831916286449</v>
      </c>
      <c r="D2612" s="2">
        <f>MACD!E2612</f>
        <v>-5.0174490743440714E-2</v>
      </c>
      <c r="E2612" s="2">
        <f>MACD!F2612</f>
        <v>-2.1554561746170431E-3</v>
      </c>
      <c r="F2612" s="2">
        <f>'Moving Avg'!D2612</f>
        <v>4.774</v>
      </c>
      <c r="G2612" s="2">
        <f>'Moving Avg'!F2612</f>
        <v>4.7115000000000009</v>
      </c>
      <c r="H2612" s="2">
        <f>'Moving Avg'!G2612</f>
        <v>4.8779999999999983</v>
      </c>
      <c r="I2612" s="2">
        <f>'Moving Avg'!H2612</f>
        <v>4.2509500000000022</v>
      </c>
      <c r="J2612" s="6" t="str">
        <f>OBV!F2612</f>
        <v>BEARISH</v>
      </c>
      <c r="K2612" s="6" t="str">
        <f>OBV!G2612</f>
        <v>NEUTRAL</v>
      </c>
      <c r="L2612" s="6" t="str">
        <f>OBV!H2612</f>
        <v>BEARISH DIVERGENCE</v>
      </c>
    </row>
    <row r="2613" spans="1:12" ht="13.5" x14ac:dyDescent="0.25">
      <c r="A2613" s="3">
        <f>RSI!A2613</f>
        <v>45811</v>
      </c>
      <c r="B2613" s="2">
        <f>RSI!B2613</f>
        <v>4.9400000000000004</v>
      </c>
      <c r="C2613" s="2">
        <f>RSI!I2613</f>
        <v>60.074831916286449</v>
      </c>
      <c r="D2613" s="2">
        <f>MACD!E2613</f>
        <v>-5.6693346583304383E-2</v>
      </c>
      <c r="E2613" s="2">
        <f>MACD!F2613</f>
        <v>-1.3063034256354512E-2</v>
      </c>
      <c r="F2613" s="2">
        <f>'Moving Avg'!D2613</f>
        <v>4.822000000000001</v>
      </c>
      <c r="G2613" s="2">
        <f>'Moving Avg'!F2613</f>
        <v>4.721000000000001</v>
      </c>
      <c r="H2613" s="2">
        <f>'Moving Avg'!G2613</f>
        <v>4.8869999999999987</v>
      </c>
      <c r="I2613" s="2">
        <f>'Moving Avg'!H2613</f>
        <v>4.2547000000000033</v>
      </c>
      <c r="J2613" s="6" t="str">
        <f>OBV!F2613</f>
        <v>BEARISH</v>
      </c>
      <c r="K2613" s="6" t="str">
        <f>OBV!G2613</f>
        <v>NEUTRAL</v>
      </c>
      <c r="L2613" s="6" t="str">
        <f>OBV!H2613</f>
        <v>BEARISH DIVERGENCE</v>
      </c>
    </row>
    <row r="2614" spans="1:12" ht="13.5" x14ac:dyDescent="0.25">
      <c r="A2614" s="3">
        <f>RSI!A2614</f>
        <v>45812</v>
      </c>
      <c r="B2614" s="2">
        <f>RSI!B2614</f>
        <v>4.9400000000000004</v>
      </c>
      <c r="C2614" s="2">
        <f>RSI!I2614</f>
        <v>60.074831916286449</v>
      </c>
      <c r="D2614" s="2">
        <f>MACD!E2614</f>
        <v>-7.1012184103616427E-2</v>
      </c>
      <c r="E2614" s="2">
        <f>MACD!F2614</f>
        <v>-2.4652864225806898E-2</v>
      </c>
      <c r="F2614" s="2">
        <f>'Moving Avg'!D2614</f>
        <v>4.8879999999999999</v>
      </c>
      <c r="G2614" s="2">
        <f>'Moving Avg'!F2614</f>
        <v>4.7370000000000001</v>
      </c>
      <c r="H2614" s="2">
        <f>'Moving Avg'!G2614</f>
        <v>4.8919999999999986</v>
      </c>
      <c r="I2614" s="2">
        <f>'Moving Avg'!H2614</f>
        <v>4.2584500000000034</v>
      </c>
      <c r="J2614" s="6" t="str">
        <f>OBV!F2614</f>
        <v>BULLISH</v>
      </c>
      <c r="K2614" s="6" t="str">
        <f>OBV!G2614</f>
        <v>NEUTRAL</v>
      </c>
      <c r="L2614" s="6" t="str">
        <f>OBV!H2614</f>
        <v>CONFIRMED BULLISH</v>
      </c>
    </row>
    <row r="2615" spans="1:12" ht="13.5" x14ac:dyDescent="0.25">
      <c r="A2615" s="3">
        <f>RSI!A2615</f>
        <v>45813</v>
      </c>
      <c r="B2615" s="2">
        <f>RSI!B2615</f>
        <v>4.9400000000000004</v>
      </c>
      <c r="C2615" s="2">
        <f>RSI!I2615</f>
        <v>60.074831916286442</v>
      </c>
      <c r="D2615" s="2">
        <f>MACD!E2615</f>
        <v>-8.4156433624047011E-2</v>
      </c>
      <c r="E2615" s="2">
        <f>MACD!F2615</f>
        <v>-3.6553578105454926E-2</v>
      </c>
      <c r="F2615" s="2">
        <f>'Moving Avg'!D2615</f>
        <v>4.9140000000000006</v>
      </c>
      <c r="G2615" s="2">
        <f>'Moving Avg'!F2615</f>
        <v>4.7565000000000008</v>
      </c>
      <c r="H2615" s="2">
        <f>'Moving Avg'!G2615</f>
        <v>4.8927999999999985</v>
      </c>
      <c r="I2615" s="2">
        <f>'Moving Avg'!H2615</f>
        <v>4.2626500000000034</v>
      </c>
      <c r="J2615" s="6" t="str">
        <f>OBV!F2615</f>
        <v>BULLISH</v>
      </c>
      <c r="K2615" s="6" t="str">
        <f>OBV!G2615</f>
        <v>NEUTRAL</v>
      </c>
      <c r="L2615" s="6" t="str">
        <f>OBV!H2615</f>
        <v>CONFIRMED BULLISH</v>
      </c>
    </row>
    <row r="2616" spans="1:12" ht="13.5" x14ac:dyDescent="0.25">
      <c r="A2616" s="3">
        <f>RSI!A2616</f>
        <v>45817</v>
      </c>
      <c r="B2616" s="2">
        <f>RSI!B2616</f>
        <v>4.9400000000000004</v>
      </c>
      <c r="C2616" s="2">
        <f>RSI!I2616</f>
        <v>60.074831916286435</v>
      </c>
      <c r="D2616" s="2">
        <f>MACD!E2616</f>
        <v>-9.6230629873682361E-2</v>
      </c>
      <c r="E2616" s="2">
        <f>MACD!F2616</f>
        <v>-4.8488988459100421E-2</v>
      </c>
      <c r="F2616" s="2">
        <f>'Moving Avg'!D2616</f>
        <v>4.9400000000000004</v>
      </c>
      <c r="G2616" s="2">
        <f>'Moving Avg'!F2616</f>
        <v>4.7664999999999997</v>
      </c>
      <c r="H2616" s="2">
        <f>'Moving Avg'!G2616</f>
        <v>4.8935999999999975</v>
      </c>
      <c r="I2616" s="2">
        <f>'Moving Avg'!H2616</f>
        <v>4.2668500000000025</v>
      </c>
      <c r="J2616" s="6" t="str">
        <f>OBV!F2616</f>
        <v>BULLISH</v>
      </c>
      <c r="K2616" s="6" t="str">
        <f>OBV!G2616</f>
        <v>NEUTRAL</v>
      </c>
      <c r="L2616" s="6" t="str">
        <f>OBV!H2616</f>
        <v>CONFIRMED BULLISH</v>
      </c>
    </row>
    <row r="2617" spans="1:12" ht="13.5" x14ac:dyDescent="0.25">
      <c r="A2617" s="3">
        <f>RSI!A2617</f>
        <v>45818</v>
      </c>
      <c r="B2617" s="2">
        <f>RSI!B2617</f>
        <v>4.76</v>
      </c>
      <c r="C2617" s="2">
        <f>RSI!I2617</f>
        <v>47.705618482277757</v>
      </c>
      <c r="D2617" s="2">
        <f>MACD!E2617</f>
        <v>-9.3995534287229177E-2</v>
      </c>
      <c r="E2617" s="2">
        <f>MACD!F2617</f>
        <v>-5.7590297624726172E-2</v>
      </c>
      <c r="F2617" s="2">
        <f>'Moving Avg'!D2617</f>
        <v>4.9040000000000008</v>
      </c>
      <c r="G2617" s="2">
        <f>'Moving Avg'!F2617</f>
        <v>4.7645</v>
      </c>
      <c r="H2617" s="2">
        <f>'Moving Avg'!G2617</f>
        <v>4.8867999999999983</v>
      </c>
      <c r="I2617" s="2">
        <f>'Moving Avg'!H2617</f>
        <v>4.2701500000000028</v>
      </c>
      <c r="J2617" s="6" t="str">
        <f>OBV!F2617</f>
        <v>BEARISH</v>
      </c>
      <c r="K2617" s="6" t="str">
        <f>OBV!G2617</f>
        <v>NEUTRAL</v>
      </c>
      <c r="L2617" s="6" t="str">
        <f>OBV!H2617</f>
        <v>CONFIRMED BEARISH</v>
      </c>
    </row>
    <row r="2618" spans="1:12" ht="13.5" x14ac:dyDescent="0.25">
      <c r="A2618" s="3">
        <f>RSI!A2618</f>
        <v>45819</v>
      </c>
      <c r="B2618" s="2">
        <f>RSI!B2618</f>
        <v>4.76</v>
      </c>
      <c r="C2618" s="2">
        <f>RSI!I2618</f>
        <v>47.705618482277757</v>
      </c>
      <c r="D2618" s="2">
        <f>MACD!E2618</f>
        <v>-9.1856977525338834E-2</v>
      </c>
      <c r="E2618" s="2">
        <f>MACD!F2618</f>
        <v>-6.4443633604848713E-2</v>
      </c>
      <c r="F2618" s="2">
        <f>'Moving Avg'!D2618</f>
        <v>4.8679999999999994</v>
      </c>
      <c r="G2618" s="2">
        <f>'Moving Avg'!F2618</f>
        <v>4.7650000000000006</v>
      </c>
      <c r="H2618" s="2">
        <f>'Moving Avg'!G2618</f>
        <v>4.8799999999999981</v>
      </c>
      <c r="I2618" s="2">
        <f>'Moving Avg'!H2618</f>
        <v>4.2734500000000022</v>
      </c>
      <c r="J2618" s="6" t="str">
        <f>OBV!F2618</f>
        <v>BEARISH</v>
      </c>
      <c r="K2618" s="6" t="str">
        <f>OBV!G2618</f>
        <v>NEUTRAL</v>
      </c>
      <c r="L2618" s="6" t="str">
        <f>OBV!H2618</f>
        <v>CONFIRMED BEARISH</v>
      </c>
    </row>
    <row r="2619" spans="1:12" ht="13.5" x14ac:dyDescent="0.25">
      <c r="A2619" s="3">
        <f>RSI!A2619</f>
        <v>45820</v>
      </c>
      <c r="B2619" s="2">
        <f>RSI!B2619</f>
        <v>4.76</v>
      </c>
      <c r="C2619" s="2">
        <f>RSI!I2619</f>
        <v>47.70561848227775</v>
      </c>
      <c r="D2619" s="2">
        <f>MACD!E2619</f>
        <v>-0.10366458145804192</v>
      </c>
      <c r="E2619" s="2">
        <f>MACD!F2619</f>
        <v>-7.2287823175487362E-2</v>
      </c>
      <c r="F2619" s="2">
        <f>'Moving Avg'!D2619</f>
        <v>4.831999999999999</v>
      </c>
      <c r="G2619" s="2">
        <f>'Moving Avg'!F2619</f>
        <v>4.7680000000000007</v>
      </c>
      <c r="H2619" s="2">
        <f>'Moving Avg'!G2619</f>
        <v>4.8729999999999976</v>
      </c>
      <c r="I2619" s="2">
        <f>'Moving Avg'!H2619</f>
        <v>4.2767500000000025</v>
      </c>
      <c r="J2619" s="6" t="str">
        <f>OBV!F2619</f>
        <v>BEARISH</v>
      </c>
      <c r="K2619" s="6" t="str">
        <f>OBV!G2619</f>
        <v>NEUTRAL</v>
      </c>
      <c r="L2619" s="6" t="str">
        <f>OBV!H2619</f>
        <v>CONFIRMED BEARISH</v>
      </c>
    </row>
    <row r="2620" spans="1:12" ht="13.5" x14ac:dyDescent="0.25">
      <c r="A2620" s="3">
        <f>RSI!A2620</f>
        <v>45821</v>
      </c>
      <c r="B2620" s="2">
        <f>RSI!B2620</f>
        <v>4.76</v>
      </c>
      <c r="C2620" s="2">
        <f>RSI!I2620</f>
        <v>47.705618482277742</v>
      </c>
      <c r="D2620" s="2">
        <f>MACD!E2620</f>
        <v>-8.2674361388701101E-2</v>
      </c>
      <c r="E2620" s="2">
        <f>MACD!F2620</f>
        <v>-7.4365130818130121E-2</v>
      </c>
      <c r="F2620" s="2">
        <f>'Moving Avg'!D2620</f>
        <v>4.7959999999999994</v>
      </c>
      <c r="G2620" s="2">
        <f>'Moving Avg'!F2620</f>
        <v>4.7810000000000006</v>
      </c>
      <c r="H2620" s="2">
        <f>'Moving Avg'!G2620</f>
        <v>4.8657999999999966</v>
      </c>
      <c r="I2620" s="2">
        <f>'Moving Avg'!H2620</f>
        <v>4.2797000000000018</v>
      </c>
      <c r="J2620" s="6" t="str">
        <f>OBV!F2620</f>
        <v>BEARISH</v>
      </c>
      <c r="K2620" s="6" t="str">
        <f>OBV!G2620</f>
        <v>NEUTRAL</v>
      </c>
      <c r="L2620" s="6" t="str">
        <f>OBV!H2620</f>
        <v>CONFIRMED BEARISH</v>
      </c>
    </row>
    <row r="2621" spans="1:12" ht="13.5" x14ac:dyDescent="0.25">
      <c r="A2621" s="3">
        <f>RSI!A2621</f>
        <v>45824</v>
      </c>
      <c r="B2621" s="2">
        <f>RSI!B2621</f>
        <v>4.55</v>
      </c>
      <c r="C2621" s="2">
        <f>RSI!I2621</f>
        <v>36.055982066897187</v>
      </c>
      <c r="D2621" s="2">
        <f>MACD!E2621</f>
        <v>-4.9161518184645203E-2</v>
      </c>
      <c r="E2621" s="2">
        <f>MACD!F2621</f>
        <v>-6.9324408291433146E-2</v>
      </c>
      <c r="F2621" s="2">
        <f>'Moving Avg'!D2621</f>
        <v>4.718</v>
      </c>
      <c r="G2621" s="2">
        <f>'Moving Avg'!F2621</f>
        <v>4.7735000000000003</v>
      </c>
      <c r="H2621" s="2">
        <f>'Moving Avg'!G2621</f>
        <v>4.8535999999999975</v>
      </c>
      <c r="I2621" s="2">
        <f>'Moving Avg'!H2621</f>
        <v>4.281600000000001</v>
      </c>
      <c r="J2621" s="6" t="str">
        <f>OBV!F2621</f>
        <v>BEARISH</v>
      </c>
      <c r="K2621" s="6" t="str">
        <f>OBV!G2621</f>
        <v>NEUTRAL</v>
      </c>
      <c r="L2621" s="6" t="str">
        <f>OBV!H2621</f>
        <v>CONFIRMED BEARISH</v>
      </c>
    </row>
    <row r="2622" spans="1:12" ht="13.5" x14ac:dyDescent="0.25">
      <c r="A2622" s="3">
        <f>RSI!A2622</f>
        <v>45825</v>
      </c>
      <c r="B2622" s="2">
        <f>RSI!B2622</f>
        <v>4.55</v>
      </c>
      <c r="C2622" s="2">
        <f>RSI!I2622</f>
        <v>36.055982066897187</v>
      </c>
      <c r="D2622" s="2">
        <f>MACD!E2622</f>
        <v>6.1819108559379998E-4</v>
      </c>
      <c r="E2622" s="2">
        <f>MACD!F2622</f>
        <v>-5.5335888416027754E-2</v>
      </c>
      <c r="F2622" s="2">
        <f>'Moving Avg'!D2622</f>
        <v>4.6760000000000002</v>
      </c>
      <c r="G2622" s="2">
        <f>'Moving Avg'!F2622</f>
        <v>4.766</v>
      </c>
      <c r="H2622" s="2">
        <f>'Moving Avg'!G2622</f>
        <v>4.8405999999999976</v>
      </c>
      <c r="I2622" s="2">
        <f>'Moving Avg'!H2622</f>
        <v>4.2836000000000007</v>
      </c>
      <c r="J2622" s="6" t="str">
        <f>OBV!F2622</f>
        <v>BEARISH</v>
      </c>
      <c r="K2622" s="6" t="str">
        <f>OBV!G2622</f>
        <v>NEUTRAL</v>
      </c>
      <c r="L2622" s="6" t="str">
        <f>OBV!H2622</f>
        <v>CONFIRMED BEARISH</v>
      </c>
    </row>
    <row r="2623" spans="1:12" ht="13.5" x14ac:dyDescent="0.25">
      <c r="A2623" s="3">
        <f>RSI!A2623</f>
        <v>45826</v>
      </c>
      <c r="B2623" s="2">
        <f>RSI!B2623</f>
        <v>4.75</v>
      </c>
      <c r="C2623" s="2">
        <f>RSI!I2623</f>
        <v>49.639516778574162</v>
      </c>
      <c r="D2623" s="2">
        <f>MACD!E2623</f>
        <v>2.9241972524263637E-2</v>
      </c>
      <c r="E2623" s="2">
        <f>MACD!F2623</f>
        <v>-3.842031622796948E-2</v>
      </c>
      <c r="F2623" s="2">
        <f>'Moving Avg'!D2623</f>
        <v>4.6740000000000004</v>
      </c>
      <c r="G2623" s="2">
        <f>'Moving Avg'!F2623</f>
        <v>4.766</v>
      </c>
      <c r="H2623" s="2">
        <f>'Moving Avg'!G2623</f>
        <v>4.8315999999999972</v>
      </c>
      <c r="I2623" s="2">
        <f>'Moving Avg'!H2623</f>
        <v>4.2865000000000002</v>
      </c>
      <c r="J2623" s="6" t="str">
        <f>OBV!F2623</f>
        <v>BEARISH</v>
      </c>
      <c r="K2623" s="6" t="str">
        <f>OBV!G2623</f>
        <v>NEUTRAL</v>
      </c>
      <c r="L2623" s="6" t="str">
        <f>OBV!H2623</f>
        <v>CONFIRMED BEARISH</v>
      </c>
    </row>
    <row r="2624" spans="1:12" ht="13.5" x14ac:dyDescent="0.25">
      <c r="A2624" s="3">
        <f>RSI!A2624</f>
        <v>45827</v>
      </c>
      <c r="B2624" s="2">
        <f>RSI!B2624</f>
        <v>4.75</v>
      </c>
      <c r="C2624" s="2">
        <f>RSI!I2624</f>
        <v>49.639516778574155</v>
      </c>
      <c r="D2624" s="2">
        <f>MACD!E2624</f>
        <v>5.350001242607938E-2</v>
      </c>
      <c r="E2624" s="2">
        <f>MACD!F2624</f>
        <v>-2.0036250497159708E-2</v>
      </c>
      <c r="F2624" s="2">
        <f>'Moving Avg'!D2624</f>
        <v>4.6719999999999997</v>
      </c>
      <c r="G2624" s="2">
        <f>'Moving Avg'!F2624</f>
        <v>4.7684999999999995</v>
      </c>
      <c r="H2624" s="2">
        <f>'Moving Avg'!G2624</f>
        <v>4.8221999999999978</v>
      </c>
      <c r="I2624" s="2">
        <f>'Moving Avg'!H2624</f>
        <v>4.2894000000000005</v>
      </c>
      <c r="J2624" s="6" t="str">
        <f>OBV!F2624</f>
        <v>BEARISH</v>
      </c>
      <c r="K2624" s="6" t="str">
        <f>OBV!G2624</f>
        <v>NEUTRAL</v>
      </c>
      <c r="L2624" s="6" t="str">
        <f>OBV!H2624</f>
        <v>CONFIRMED BEARISH</v>
      </c>
    </row>
    <row r="2625" spans="1:12" ht="13.5" x14ac:dyDescent="0.25">
      <c r="A2625" s="3">
        <f>RSI!A2625</f>
        <v>45828</v>
      </c>
      <c r="B2625" s="2">
        <f>RSI!B2625</f>
        <v>4.75</v>
      </c>
      <c r="C2625" s="2">
        <f>RSI!I2625</f>
        <v>49.639516778574155</v>
      </c>
      <c r="D2625" s="2">
        <f>MACD!E2625</f>
        <v>7.406115465768881E-2</v>
      </c>
      <c r="E2625" s="2">
        <f>MACD!F2625</f>
        <v>-1.2167694661900028E-3</v>
      </c>
      <c r="F2625" s="2">
        <f>'Moving Avg'!D2625</f>
        <v>4.67</v>
      </c>
      <c r="G2625" s="2">
        <f>'Moving Avg'!F2625</f>
        <v>4.770999999999999</v>
      </c>
      <c r="H2625" s="2">
        <f>'Moving Avg'!G2625</f>
        <v>4.812599999999998</v>
      </c>
      <c r="I2625" s="2">
        <f>'Moving Avg'!H2625</f>
        <v>4.2923</v>
      </c>
      <c r="J2625" s="6" t="str">
        <f>OBV!F2625</f>
        <v>BEARISH</v>
      </c>
      <c r="K2625" s="6" t="str">
        <f>OBV!G2625</f>
        <v>NEUTRAL</v>
      </c>
      <c r="L2625" s="6" t="str">
        <f>OBV!H2625</f>
        <v>CONFIRMED BEARISH</v>
      </c>
    </row>
    <row r="2626" spans="1:12" ht="13.5" x14ac:dyDescent="0.25">
      <c r="A2626" s="3">
        <f>RSI!A2626</f>
        <v>45831</v>
      </c>
      <c r="B2626" s="2">
        <f>RSI!B2626</f>
        <v>4.75</v>
      </c>
      <c r="C2626" s="2">
        <f>RSI!I2626</f>
        <v>49.639516778574155</v>
      </c>
      <c r="D2626" s="2">
        <f>MACD!E2626</f>
        <v>9.1491552079516758E-2</v>
      </c>
      <c r="E2626" s="2">
        <f>MACD!F2626</f>
        <v>1.7324894842951348E-2</v>
      </c>
      <c r="F2626" s="2">
        <f>'Moving Avg'!D2626</f>
        <v>4.71</v>
      </c>
      <c r="G2626" s="2">
        <f>'Moving Avg'!F2626</f>
        <v>4.7734999999999994</v>
      </c>
      <c r="H2626" s="2">
        <f>'Moving Avg'!G2626</f>
        <v>4.7993999999999986</v>
      </c>
      <c r="I2626" s="2">
        <f>'Moving Avg'!H2626</f>
        <v>4.2952500000000002</v>
      </c>
      <c r="J2626" s="6" t="str">
        <f>OBV!F2626</f>
        <v>BULLISH</v>
      </c>
      <c r="K2626" s="6" t="str">
        <f>OBV!G2626</f>
        <v>NEUTRAL</v>
      </c>
      <c r="L2626" s="6" t="str">
        <f>OBV!H2626</f>
        <v>CONFIRMED BULLISH</v>
      </c>
    </row>
    <row r="2627" spans="1:12" ht="13.5" x14ac:dyDescent="0.25">
      <c r="A2627" s="3">
        <f>RSI!A2627</f>
        <v>45832</v>
      </c>
      <c r="B2627" s="2">
        <f>RSI!B2627</f>
        <v>4.55</v>
      </c>
      <c r="C2627" s="2">
        <f>RSI!I2627</f>
        <v>38.608124792381886</v>
      </c>
      <c r="D2627" s="2">
        <f>MACD!E2627</f>
        <v>9.3392956873490363E-2</v>
      </c>
      <c r="E2627" s="2">
        <f>MACD!F2627</f>
        <v>3.253850724905915E-2</v>
      </c>
      <c r="F2627" s="2">
        <f>'Moving Avg'!D2627</f>
        <v>4.71</v>
      </c>
      <c r="G2627" s="2">
        <f>'Moving Avg'!F2627</f>
        <v>4.7659999999999991</v>
      </c>
      <c r="H2627" s="2">
        <f>'Moving Avg'!G2627</f>
        <v>4.7821999999999996</v>
      </c>
      <c r="I2627" s="2">
        <f>'Moving Avg'!H2627</f>
        <v>4.29725</v>
      </c>
      <c r="J2627" s="6" t="str">
        <f>OBV!F2627</f>
        <v>BEARISH</v>
      </c>
      <c r="K2627" s="6" t="str">
        <f>OBV!G2627</f>
        <v>NEUTRAL</v>
      </c>
      <c r="L2627" s="6" t="str">
        <f>OBV!H2627</f>
        <v>NEUTRAL</v>
      </c>
    </row>
    <row r="2628" spans="1:12" ht="13.5" x14ac:dyDescent="0.25">
      <c r="A2628" s="3">
        <f>RSI!A2628</f>
        <v>45833</v>
      </c>
      <c r="B2628" s="2">
        <f>RSI!B2628</f>
        <v>4.55</v>
      </c>
      <c r="C2628" s="2">
        <f>RSI!I2628</f>
        <v>38.608124792381886</v>
      </c>
      <c r="D2628" s="2">
        <f>MACD!E2628</f>
        <v>9.6211516676478759E-2</v>
      </c>
      <c r="E2628" s="2">
        <f>MACD!F2628</f>
        <v>4.5273109134543077E-2</v>
      </c>
      <c r="F2628" s="2">
        <f>'Moving Avg'!D2628</f>
        <v>4.67</v>
      </c>
      <c r="G2628" s="2">
        <f>'Moving Avg'!F2628</f>
        <v>4.7584999999999997</v>
      </c>
      <c r="H2628" s="2">
        <f>'Moving Avg'!G2628</f>
        <v>4.7649999999999997</v>
      </c>
      <c r="I2628" s="2">
        <f>'Moving Avg'!H2628</f>
        <v>4.29915</v>
      </c>
      <c r="J2628" s="6" t="str">
        <f>OBV!F2628</f>
        <v>BEARISH</v>
      </c>
      <c r="K2628" s="6" t="str">
        <f>OBV!G2628</f>
        <v>NEUTRAL</v>
      </c>
      <c r="L2628" s="6" t="str">
        <f>OBV!H2628</f>
        <v>CONFIRMED BEARISH</v>
      </c>
    </row>
    <row r="2629" spans="1:12" ht="13.5" x14ac:dyDescent="0.25">
      <c r="A2629" s="3">
        <f>RSI!A2629</f>
        <v>45835</v>
      </c>
      <c r="B2629" s="2">
        <f>RSI!B2629</f>
        <v>4.41</v>
      </c>
      <c r="C2629" s="2">
        <f>RSI!I2629</f>
        <v>32.707275214990474</v>
      </c>
      <c r="D2629" s="2">
        <f>MACD!E2629</f>
        <v>0.11008689524945936</v>
      </c>
      <c r="E2629" s="2">
        <f>MACD!F2629</f>
        <v>5.8235866357526332E-2</v>
      </c>
      <c r="F2629" s="2">
        <f>'Moving Avg'!D2629</f>
        <v>4.6020000000000003</v>
      </c>
      <c r="G2629" s="2">
        <f>'Moving Avg'!F2629</f>
        <v>4.7484999999999982</v>
      </c>
      <c r="H2629" s="2">
        <f>'Moving Avg'!G2629</f>
        <v>4.7451999999999996</v>
      </c>
      <c r="I2629" s="2">
        <f>'Moving Avg'!H2629</f>
        <v>4.3003499999999999</v>
      </c>
      <c r="J2629" s="6" t="str">
        <f>OBV!F2629</f>
        <v>BEARISH</v>
      </c>
      <c r="K2629" s="6" t="str">
        <f>OBV!G2629</f>
        <v>NEUTRAL</v>
      </c>
      <c r="L2629" s="6" t="str">
        <f>OBV!H2629</f>
        <v>CONFIRMED BEARISH</v>
      </c>
    </row>
    <row r="2630" spans="1:12" ht="13.5" x14ac:dyDescent="0.25">
      <c r="A2630" s="3">
        <f>RSI!A2630</f>
        <v>45838</v>
      </c>
      <c r="B2630" s="2">
        <f>RSI!B2630</f>
        <v>4.2300000000000004</v>
      </c>
      <c r="C2630" s="2">
        <f>RSI!I2630</f>
        <v>26.994574473415014</v>
      </c>
      <c r="D2630" s="2">
        <f>MACD!E2630</f>
        <v>0.13702530415707059</v>
      </c>
      <c r="E2630" s="2">
        <f>MACD!F2630</f>
        <v>7.3993753917435179E-2</v>
      </c>
      <c r="F2630" s="2">
        <f>'Moving Avg'!D2630</f>
        <v>4.4980000000000002</v>
      </c>
      <c r="G2630" s="2">
        <f>'Moving Avg'!F2630</f>
        <v>4.7194999999999991</v>
      </c>
      <c r="H2630" s="2">
        <f>'Moving Avg'!G2630</f>
        <v>4.7266000000000004</v>
      </c>
      <c r="I2630" s="2">
        <f>'Moving Avg'!H2630</f>
        <v>4.3006499999999992</v>
      </c>
      <c r="J2630" s="6" t="str">
        <f>OBV!F2630</f>
        <v>BEARISH</v>
      </c>
      <c r="K2630" s="6" t="str">
        <f>OBV!G2630</f>
        <v>NEUTRAL</v>
      </c>
      <c r="L2630" s="6" t="str">
        <f>OBV!H2630</f>
        <v>CONFIRMED BEARISH</v>
      </c>
    </row>
    <row r="2631" spans="1:12" ht="13.5" x14ac:dyDescent="0.25">
      <c r="A2631" s="3">
        <f>RSI!A2631</f>
        <v>45839</v>
      </c>
      <c r="B2631" s="2">
        <f>RSI!B2631</f>
        <v>4.42</v>
      </c>
      <c r="C2631" s="2">
        <f>RSI!I2631</f>
        <v>39.088381337334795</v>
      </c>
      <c r="D2631" s="2">
        <f>MACD!E2631</f>
        <v>0.11622747291195612</v>
      </c>
      <c r="E2631" s="2">
        <f>MACD!F2631</f>
        <v>8.2440497716339378E-2</v>
      </c>
      <c r="F2631" s="2">
        <f>'Moving Avg'!D2631</f>
        <v>4.4320000000000004</v>
      </c>
      <c r="G2631" s="2">
        <f>'Moving Avg'!F2631</f>
        <v>4.6999999999999993</v>
      </c>
      <c r="H2631" s="2">
        <f>'Moving Avg'!G2631</f>
        <v>4.7145999999999999</v>
      </c>
      <c r="I2631" s="2">
        <f>'Moving Avg'!H2631</f>
        <v>4.3018999999999998</v>
      </c>
      <c r="J2631" s="6" t="str">
        <f>OBV!F2631</f>
        <v>BEARISH</v>
      </c>
      <c r="K2631" s="6" t="str">
        <f>OBV!G2631</f>
        <v>NEUTRAL</v>
      </c>
      <c r="L2631" s="6" t="str">
        <f>OBV!H2631</f>
        <v>CONFIRMED BEARISH</v>
      </c>
    </row>
    <row r="2632" spans="1:12" ht="13.5" x14ac:dyDescent="0.25">
      <c r="A2632" s="3">
        <f>RSI!A2632</f>
        <v>45840</v>
      </c>
      <c r="B2632" s="2">
        <f>RSI!B2632</f>
        <v>4.5599999999999996</v>
      </c>
      <c r="C2632" s="2">
        <f>RSI!I2632</f>
        <v>46.165085459888388</v>
      </c>
      <c r="D2632" s="2">
        <f>MACD!E2632</f>
        <v>8.9719457287869453E-2</v>
      </c>
      <c r="E2632" s="2">
        <f>MACD!F2632</f>
        <v>8.389628963064541E-2</v>
      </c>
      <c r="F2632" s="2">
        <f>'Moving Avg'!D2632</f>
        <v>4.4339999999999993</v>
      </c>
      <c r="G2632" s="2">
        <f>'Moving Avg'!F2632</f>
        <v>4.6809999999999992</v>
      </c>
      <c r="H2632" s="2">
        <f>'Moving Avg'!G2632</f>
        <v>4.7054</v>
      </c>
      <c r="I2632" s="2">
        <f>'Moving Avg'!H2632</f>
        <v>4.3046999999999995</v>
      </c>
      <c r="J2632" s="6" t="str">
        <f>OBV!F2632</f>
        <v>BEARISH</v>
      </c>
      <c r="K2632" s="6" t="str">
        <f>OBV!G2632</f>
        <v>NEUTRAL</v>
      </c>
      <c r="L2632" s="6" t="str">
        <f>OBV!H2632</f>
        <v>BEARISH DIVERGENCE</v>
      </c>
    </row>
    <row r="2633" spans="1:12" ht="13.5" x14ac:dyDescent="0.25">
      <c r="A2633" s="3">
        <f>RSI!A2633</f>
        <v>45841</v>
      </c>
      <c r="B2633" s="2">
        <f>RSI!B2633</f>
        <v>4.42</v>
      </c>
      <c r="C2633" s="2">
        <f>RSI!I2633</f>
        <v>41.031372049709518</v>
      </c>
      <c r="D2633" s="2">
        <f>MACD!E2633</f>
        <v>0.10895426604634473</v>
      </c>
      <c r="E2633" s="2">
        <f>MACD!F2633</f>
        <v>8.8907884913785276E-2</v>
      </c>
      <c r="F2633" s="2">
        <f>'Moving Avg'!D2633</f>
        <v>4.4079999999999995</v>
      </c>
      <c r="G2633" s="2">
        <f>'Moving Avg'!F2633</f>
        <v>4.6549999999999994</v>
      </c>
      <c r="H2633" s="2">
        <f>'Moving Avg'!G2633</f>
        <v>4.6933999999999996</v>
      </c>
      <c r="I2633" s="2">
        <f>'Moving Avg'!H2633</f>
        <v>4.306049999999999</v>
      </c>
      <c r="J2633" s="6" t="str">
        <f>OBV!F2633</f>
        <v>BEARISH</v>
      </c>
      <c r="K2633" s="6" t="str">
        <f>OBV!G2633</f>
        <v>NEUTRAL</v>
      </c>
      <c r="L2633" s="6" t="str">
        <f>OBV!H2633</f>
        <v>CONFIRMED BEARISH</v>
      </c>
    </row>
    <row r="2634" spans="1:12" ht="13.5" x14ac:dyDescent="0.25">
      <c r="A2634" s="3">
        <f>RSI!A2634</f>
        <v>45842</v>
      </c>
      <c r="B2634" s="2">
        <f>RSI!B2634</f>
        <v>4.58</v>
      </c>
      <c r="C2634" s="2">
        <f>RSI!I2634</f>
        <v>48.130523938603154</v>
      </c>
      <c r="D2634" s="2">
        <f>MACD!E2634</f>
        <v>0.11469146075972159</v>
      </c>
      <c r="E2634" s="2">
        <f>MACD!F2634</f>
        <v>9.4064600082972544E-2</v>
      </c>
      <c r="F2634" s="2">
        <f>'Moving Avg'!D2634</f>
        <v>4.4420000000000002</v>
      </c>
      <c r="G2634" s="2">
        <f>'Moving Avg'!F2634</f>
        <v>4.6369999999999996</v>
      </c>
      <c r="H2634" s="2">
        <f>'Moving Avg'!G2634</f>
        <v>4.6890000000000001</v>
      </c>
      <c r="I2634" s="2">
        <f>'Moving Avg'!H2634</f>
        <v>4.3089499999999994</v>
      </c>
      <c r="J2634" s="6" t="str">
        <f>OBV!F2634</f>
        <v>BEARISH</v>
      </c>
      <c r="K2634" s="6" t="str">
        <f>OBV!G2634</f>
        <v>NEUTRAL</v>
      </c>
      <c r="L2634" s="6" t="str">
        <f>OBV!H2634</f>
        <v>BEARISH DIVERGENCE</v>
      </c>
    </row>
    <row r="2635" spans="1:12" ht="13.5" x14ac:dyDescent="0.25">
      <c r="A2635" s="3">
        <f>RSI!A2635</f>
        <v>45845</v>
      </c>
      <c r="B2635" s="2">
        <f>RSI!B2635</f>
        <v>4.58</v>
      </c>
      <c r="C2635" s="2">
        <f>RSI!I2635</f>
        <v>48.130523938603154</v>
      </c>
      <c r="D2635" s="2">
        <f>MACD!E2635</f>
        <v>0.11981671062621579</v>
      </c>
      <c r="E2635" s="2">
        <f>MACD!F2635</f>
        <v>9.9215022191621205E-2</v>
      </c>
      <c r="F2635" s="2">
        <f>'Moving Avg'!D2635</f>
        <v>4.5120000000000005</v>
      </c>
      <c r="G2635" s="2">
        <f>'Moving Avg'!F2635</f>
        <v>4.6189999999999998</v>
      </c>
      <c r="H2635" s="2">
        <f>'Moving Avg'!G2635</f>
        <v>4.6846000000000005</v>
      </c>
      <c r="I2635" s="2">
        <f>'Moving Avg'!H2635</f>
        <v>4.3118499999999997</v>
      </c>
      <c r="J2635" s="6" t="str">
        <f>OBV!F2635</f>
        <v>BULLISH</v>
      </c>
      <c r="K2635" s="6" t="str">
        <f>OBV!G2635</f>
        <v>NEUTRAL</v>
      </c>
      <c r="L2635" s="6" t="str">
        <f>OBV!H2635</f>
        <v>CONFIRMED BULLISH</v>
      </c>
    </row>
    <row r="2636" spans="1:12" ht="13.5" x14ac:dyDescent="0.25">
      <c r="A2636" s="3">
        <f>RSI!A2636</f>
        <v>45846</v>
      </c>
      <c r="B2636" s="2">
        <f>RSI!B2636</f>
        <v>4.38</v>
      </c>
      <c r="C2636" s="2">
        <f>RSI!I2636</f>
        <v>40.978613251141049</v>
      </c>
      <c r="D2636" s="2">
        <f>MACD!E2636</f>
        <v>0.13921892393328505</v>
      </c>
      <c r="E2636" s="2">
        <f>MACD!F2636</f>
        <v>0.10721580253995398</v>
      </c>
      <c r="F2636" s="2">
        <f>'Moving Avg'!D2636</f>
        <v>4.5039999999999996</v>
      </c>
      <c r="G2636" s="2">
        <f>'Moving Avg'!F2636</f>
        <v>4.5909999999999993</v>
      </c>
      <c r="H2636" s="2">
        <f>'Moving Avg'!G2636</f>
        <v>4.6802000000000001</v>
      </c>
      <c r="I2636" s="2">
        <f>'Moving Avg'!H2636</f>
        <v>4.3137499999999998</v>
      </c>
      <c r="J2636" s="6" t="str">
        <f>OBV!F2636</f>
        <v>BULLISH</v>
      </c>
      <c r="K2636" s="6" t="str">
        <f>OBV!G2636</f>
        <v>NEUTRAL</v>
      </c>
      <c r="L2636" s="6" t="str">
        <f>OBV!H2636</f>
        <v>BULLISH DIVERGENCE</v>
      </c>
    </row>
    <row r="2637" spans="1:12" ht="13.5" x14ac:dyDescent="0.25">
      <c r="A2637" s="3">
        <f>RSI!A2637</f>
        <v>45847</v>
      </c>
      <c r="B2637" s="2">
        <f>RSI!B2637</f>
        <v>4.3099999999999996</v>
      </c>
      <c r="C2637" s="2">
        <f>RSI!I2637</f>
        <v>38.805191297769724</v>
      </c>
      <c r="D2637" s="2">
        <f>MACD!E2637</f>
        <v>0.1314660263940004</v>
      </c>
      <c r="E2637" s="2">
        <f>MACD!F2637</f>
        <v>0.11206584731076327</v>
      </c>
      <c r="F2637" s="2">
        <f>'Moving Avg'!D2637</f>
        <v>4.4539999999999997</v>
      </c>
      <c r="G2637" s="2">
        <f>'Moving Avg'!F2637</f>
        <v>4.5684999999999993</v>
      </c>
      <c r="H2637" s="2">
        <f>'Moving Avg'!G2637</f>
        <v>4.6714000000000002</v>
      </c>
      <c r="I2637" s="2">
        <f>'Moving Avg'!H2637</f>
        <v>4.3148499999999999</v>
      </c>
      <c r="J2637" s="6" t="str">
        <f>OBV!F2637</f>
        <v>BEARISH</v>
      </c>
      <c r="K2637" s="6" t="str">
        <f>OBV!G2637</f>
        <v>NEUTRAL</v>
      </c>
      <c r="L2637" s="6" t="str">
        <f>OBV!H2637</f>
        <v>CONFIRMED BEARISH</v>
      </c>
    </row>
    <row r="2638" spans="1:12" ht="13.5" x14ac:dyDescent="0.25">
      <c r="A2638" s="3">
        <f>RSI!A2638</f>
        <v>45848</v>
      </c>
      <c r="B2638" s="2">
        <f>RSI!B2638</f>
        <v>4.5</v>
      </c>
      <c r="C2638" s="2">
        <f>RSI!I2638</f>
        <v>47.019042631674722</v>
      </c>
      <c r="D2638" s="2">
        <f>MACD!E2638</f>
        <v>0.11255459924619604</v>
      </c>
      <c r="E2638" s="2">
        <f>MACD!F2638</f>
        <v>0.11216359769784984</v>
      </c>
      <c r="F2638" s="2">
        <f>'Moving Avg'!D2638</f>
        <v>4.47</v>
      </c>
      <c r="G2638" s="2">
        <f>'Moving Avg'!F2638</f>
        <v>4.5555000000000003</v>
      </c>
      <c r="H2638" s="2">
        <f>'Moving Avg'!G2638</f>
        <v>4.6694000000000004</v>
      </c>
      <c r="I2638" s="2">
        <f>'Moving Avg'!H2638</f>
        <v>4.3169000000000004</v>
      </c>
      <c r="J2638" s="6" t="str">
        <f>OBV!F2638</f>
        <v>BULLISH</v>
      </c>
      <c r="K2638" s="6" t="str">
        <f>OBV!G2638</f>
        <v>NEUTRAL</v>
      </c>
      <c r="L2638" s="6" t="str">
        <f>OBV!H2638</f>
        <v>CONFIRMED BULLISH</v>
      </c>
    </row>
    <row r="2639" spans="1:12" ht="13.5" x14ac:dyDescent="0.25">
      <c r="A2639" s="3">
        <f>RSI!A2639</f>
        <v>45849</v>
      </c>
      <c r="B2639" s="2">
        <f>RSI!B2639</f>
        <v>4.58</v>
      </c>
      <c r="C2639" s="2">
        <f>RSI!I2639</f>
        <v>50.058624371104564</v>
      </c>
      <c r="D2639" s="2">
        <f>MACD!E2639</f>
        <v>6.9560693654654671E-2</v>
      </c>
      <c r="E2639" s="2">
        <f>MACD!F2639</f>
        <v>0.10364301688921081</v>
      </c>
      <c r="F2639" s="2">
        <f>'Moving Avg'!D2639</f>
        <v>4.4700000000000006</v>
      </c>
      <c r="G2639" s="2">
        <f>'Moving Avg'!F2639</f>
        <v>4.5465</v>
      </c>
      <c r="H2639" s="2">
        <f>'Moving Avg'!G2639</f>
        <v>4.6690000000000005</v>
      </c>
      <c r="I2639" s="2">
        <f>'Moving Avg'!H2639</f>
        <v>4.3193500000000009</v>
      </c>
      <c r="J2639" s="6" t="str">
        <f>OBV!F2639</f>
        <v>BULLISH</v>
      </c>
      <c r="K2639" s="6" t="str">
        <f>OBV!G2639</f>
        <v>NEUTRAL</v>
      </c>
      <c r="L2639" s="6" t="str">
        <f>OBV!H2639</f>
        <v>NEUTRAL</v>
      </c>
    </row>
    <row r="2640" spans="1:12" ht="13.5" x14ac:dyDescent="0.25">
      <c r="A2640" s="3">
        <f>RSI!A2640</f>
        <v>45852</v>
      </c>
      <c r="B2640" s="2">
        <f>RSI!B2640</f>
        <v>4.7699999999999996</v>
      </c>
      <c r="C2640" s="2">
        <f>RSI!I2640</f>
        <v>56.449180503733778</v>
      </c>
      <c r="D2640" s="2">
        <f>MACD!E2640</f>
        <v>-8.6204083746688198E-3</v>
      </c>
      <c r="E2640" s="2">
        <f>MACD!F2640</f>
        <v>8.1190331836434884E-2</v>
      </c>
      <c r="F2640" s="2">
        <f>'Moving Avg'!D2640</f>
        <v>4.508</v>
      </c>
      <c r="G2640" s="2">
        <f>'Moving Avg'!F2640</f>
        <v>4.5469999999999997</v>
      </c>
      <c r="H2640" s="2">
        <f>'Moving Avg'!G2640</f>
        <v>4.6694000000000004</v>
      </c>
      <c r="I2640" s="2">
        <f>'Moving Avg'!H2640</f>
        <v>4.3228499999999999</v>
      </c>
      <c r="J2640" s="6" t="str">
        <f>OBV!F2640</f>
        <v>BULLISH</v>
      </c>
      <c r="K2640" s="6" t="str">
        <f>OBV!G2640</f>
        <v>NEUTRAL</v>
      </c>
      <c r="L2640" s="6" t="str">
        <f>OBV!H2640</f>
        <v>CONFIRMED BULLISH</v>
      </c>
    </row>
    <row r="2641" spans="1:12" ht="13.5" x14ac:dyDescent="0.25">
      <c r="A2641" s="3">
        <f>RSI!A2641</f>
        <v>45853</v>
      </c>
      <c r="B2641" s="2">
        <f>RSI!B2641</f>
        <v>4.7699999999999996</v>
      </c>
      <c r="C2641" s="2">
        <f>RSI!I2641</f>
        <v>56.449180503733778</v>
      </c>
      <c r="D2641" s="2">
        <f>MACD!E2641</f>
        <v>-4.6698247191094389E-2</v>
      </c>
      <c r="E2641" s="2">
        <f>MACD!F2641</f>
        <v>5.5612616030929034E-2</v>
      </c>
      <c r="F2641" s="2">
        <f>'Moving Avg'!D2641</f>
        <v>4.5859999999999994</v>
      </c>
      <c r="G2641" s="2">
        <f>'Moving Avg'!F2641</f>
        <v>4.5579999999999998</v>
      </c>
      <c r="H2641" s="2">
        <f>'Moving Avg'!G2641</f>
        <v>4.6698000000000013</v>
      </c>
      <c r="I2641" s="2">
        <f>'Moving Avg'!H2641</f>
        <v>4.3259499999999997</v>
      </c>
      <c r="J2641" s="6" t="str">
        <f>OBV!F2641</f>
        <v>BULLISH</v>
      </c>
      <c r="K2641" s="6" t="str">
        <f>OBV!G2641</f>
        <v>NEUTRAL</v>
      </c>
      <c r="L2641" s="6" t="str">
        <f>OBV!H2641</f>
        <v>CONFIRMED BULLISH</v>
      </c>
    </row>
    <row r="2642" spans="1:12" ht="13.5" x14ac:dyDescent="0.25">
      <c r="A2642" s="3">
        <f>RSI!A2642</f>
        <v>45854</v>
      </c>
      <c r="B2642" s="2">
        <f>RSI!B2642</f>
        <v>4.7699999999999996</v>
      </c>
      <c r="C2642" s="2">
        <f>RSI!I2642</f>
        <v>56.449180503733778</v>
      </c>
      <c r="D2642" s="2">
        <f>MACD!E2642</f>
        <v>-5.8449280483836574E-2</v>
      </c>
      <c r="E2642" s="2">
        <f>MACD!F2642</f>
        <v>3.2800236727975912E-2</v>
      </c>
      <c r="F2642" s="2">
        <f>'Moving Avg'!D2642</f>
        <v>4.677999999999999</v>
      </c>
      <c r="G2642" s="2">
        <f>'Moving Avg'!F2642</f>
        <v>4.569</v>
      </c>
      <c r="H2642" s="2">
        <f>'Moving Avg'!G2642</f>
        <v>4.6702000000000012</v>
      </c>
      <c r="I2642" s="2">
        <f>'Moving Avg'!H2642</f>
        <v>4.3288500000000001</v>
      </c>
      <c r="J2642" s="6" t="str">
        <f>OBV!F2642</f>
        <v>BULLISH</v>
      </c>
      <c r="K2642" s="6" t="str">
        <f>OBV!G2642</f>
        <v>NEUTRAL</v>
      </c>
      <c r="L2642" s="6" t="str">
        <f>OBV!H2642</f>
        <v>CONFIRMED BULLISH</v>
      </c>
    </row>
    <row r="2643" spans="1:12" ht="13.5" x14ac:dyDescent="0.25">
      <c r="A2643" s="3">
        <f>RSI!A2643</f>
        <v>45855</v>
      </c>
      <c r="B2643" s="2">
        <f>RSI!B2643</f>
        <v>4.7699999999999996</v>
      </c>
      <c r="C2643" s="2">
        <f>RSI!I2643</f>
        <v>56.449180503733785</v>
      </c>
      <c r="D2643" s="2">
        <f>MACD!E2643</f>
        <v>-9.0921465764659537E-2</v>
      </c>
      <c r="E2643" s="2">
        <f>MACD!F2643</f>
        <v>8.0558962294488244E-3</v>
      </c>
      <c r="F2643" s="2">
        <f>'Moving Avg'!D2643</f>
        <v>4.7320000000000002</v>
      </c>
      <c r="G2643" s="2">
        <f>'Moving Avg'!F2643</f>
        <v>4.5699999999999994</v>
      </c>
      <c r="H2643" s="2">
        <f>'Moving Avg'!G2643</f>
        <v>4.6706000000000021</v>
      </c>
      <c r="I2643" s="2">
        <f>'Moving Avg'!H2643</f>
        <v>4.3317500000000004</v>
      </c>
      <c r="J2643" s="6" t="str">
        <f>OBV!F2643</f>
        <v>BULLISH</v>
      </c>
      <c r="K2643" s="6" t="str">
        <f>OBV!G2643</f>
        <v>NEUTRAL</v>
      </c>
      <c r="L2643" s="6" t="str">
        <f>OBV!H2643</f>
        <v>CONFIRMED BULLISH</v>
      </c>
    </row>
    <row r="2644" spans="1:12" ht="13.5" x14ac:dyDescent="0.25">
      <c r="A2644" s="3">
        <f>RSI!A2644</f>
        <v>45856</v>
      </c>
      <c r="B2644" s="2">
        <f>RSI!B2644</f>
        <v>4.7699999999999996</v>
      </c>
      <c r="C2644" s="2">
        <f>RSI!I2644</f>
        <v>56.449180503733793</v>
      </c>
      <c r="D2644" s="2">
        <f>MACD!E2644</f>
        <v>-9.4699713881945868E-2</v>
      </c>
      <c r="E2644" s="2">
        <f>MACD!F2644</f>
        <v>-1.2495225792830116E-2</v>
      </c>
      <c r="F2644" s="2">
        <f>'Moving Avg'!D2644</f>
        <v>4.7699999999999996</v>
      </c>
      <c r="G2644" s="2">
        <f>'Moving Avg'!F2644</f>
        <v>4.5709999999999997</v>
      </c>
      <c r="H2644" s="2">
        <f>'Moving Avg'!G2644</f>
        <v>4.6736000000000022</v>
      </c>
      <c r="I2644" s="2">
        <f>'Moving Avg'!H2644</f>
        <v>4.33385</v>
      </c>
      <c r="J2644" s="6" t="str">
        <f>OBV!F2644</f>
        <v>BULLISH</v>
      </c>
      <c r="K2644" s="6" t="str">
        <f>OBV!G2644</f>
        <v>NEUTRAL</v>
      </c>
      <c r="L2644" s="6" t="str">
        <f>OBV!H2644</f>
        <v>CONFIRMED BULLISH</v>
      </c>
    </row>
    <row r="2645" spans="1:12" ht="13.5" x14ac:dyDescent="0.25">
      <c r="A2645" s="3">
        <f>RSI!A2645</f>
        <v>45859</v>
      </c>
      <c r="B2645" s="2">
        <f>RSI!B2645</f>
        <v>4.7699999999999996</v>
      </c>
      <c r="C2645" s="2">
        <f>RSI!I2645</f>
        <v>56.449180503733793</v>
      </c>
      <c r="D2645" s="2">
        <f>MACD!E2645</f>
        <v>-9.8745922932446994E-2</v>
      </c>
      <c r="E2645" s="2">
        <f>MACD!F2645</f>
        <v>-2.9745365220753495E-2</v>
      </c>
      <c r="F2645" s="2">
        <f>'Moving Avg'!D2645</f>
        <v>4.7699999999999996</v>
      </c>
      <c r="G2645" s="2">
        <f>'Moving Avg'!F2645</f>
        <v>4.5719999999999992</v>
      </c>
      <c r="H2645" s="2">
        <f>'Moving Avg'!G2645</f>
        <v>4.6780000000000026</v>
      </c>
      <c r="I2645" s="2">
        <f>'Moving Avg'!H2645</f>
        <v>4.3369</v>
      </c>
      <c r="J2645" s="6" t="str">
        <f>OBV!F2645</f>
        <v>NEUTRAL</v>
      </c>
      <c r="K2645" s="6" t="str">
        <f>OBV!G2645</f>
        <v>NEUTRAL</v>
      </c>
      <c r="L2645" s="6" t="str">
        <f>OBV!H2645</f>
        <v>NEUTRAL</v>
      </c>
    </row>
    <row r="2646" spans="1:12" ht="13.5" x14ac:dyDescent="0.25">
      <c r="A2646" s="3">
        <f>RSI!A2646</f>
        <v>45860</v>
      </c>
      <c r="B2646" s="2">
        <f>RSI!B2646</f>
        <v>4.7699999999999996</v>
      </c>
      <c r="C2646" s="2">
        <f>RSI!I2646</f>
        <v>56.449180503733793</v>
      </c>
      <c r="D2646" s="2">
        <f>MACD!E2646</f>
        <v>-0.13372519300982066</v>
      </c>
      <c r="E2646" s="2">
        <f>MACD!F2646</f>
        <v>-5.0541330778566929E-2</v>
      </c>
      <c r="F2646" s="2">
        <f>'Moving Avg'!D2646</f>
        <v>4.7699999999999996</v>
      </c>
      <c r="G2646" s="2">
        <f>'Moving Avg'!F2646</f>
        <v>4.5729999999999986</v>
      </c>
      <c r="H2646" s="2">
        <f>'Moving Avg'!G2646</f>
        <v>4.6786000000000021</v>
      </c>
      <c r="I2646" s="2">
        <f>'Moving Avg'!H2646</f>
        <v>4.3398499999999993</v>
      </c>
      <c r="J2646" s="6" t="str">
        <f>OBV!F2646</f>
        <v>NEUTRAL</v>
      </c>
      <c r="K2646" s="6" t="str">
        <f>OBV!G2646</f>
        <v>NEUTRAL</v>
      </c>
      <c r="L2646" s="6" t="str">
        <f>OBV!H2646</f>
        <v>NEUTRAL</v>
      </c>
    </row>
    <row r="2647" spans="1:12" ht="13.5" x14ac:dyDescent="0.25">
      <c r="A2647" s="3">
        <f>RSI!A2647</f>
        <v>45861</v>
      </c>
      <c r="B2647" s="2">
        <f>RSI!B2647</f>
        <v>4.5599999999999996</v>
      </c>
      <c r="C2647" s="2">
        <f>RSI!I2647</f>
        <v>45.612011308430887</v>
      </c>
      <c r="D2647" s="2">
        <f>MACD!E2647</f>
        <v>-0.15926478987374892</v>
      </c>
      <c r="E2647" s="2">
        <f>MACD!F2647</f>
        <v>-7.2286022597603333E-2</v>
      </c>
      <c r="F2647" s="2">
        <f>'Moving Avg'!D2647</f>
        <v>4.7279999999999998</v>
      </c>
      <c r="G2647" s="2">
        <f>'Moving Avg'!F2647</f>
        <v>4.5734999999999983</v>
      </c>
      <c r="H2647" s="2">
        <f>'Moving Avg'!G2647</f>
        <v>4.6738000000000026</v>
      </c>
      <c r="I2647" s="2">
        <f>'Moving Avg'!H2647</f>
        <v>4.3416499999999987</v>
      </c>
      <c r="J2647" s="6" t="str">
        <f>OBV!F2647</f>
        <v>NEUTRAL</v>
      </c>
      <c r="K2647" s="6" t="str">
        <f>OBV!G2647</f>
        <v>NEUTRAL</v>
      </c>
      <c r="L2647" s="6" t="str">
        <f>OBV!H2647</f>
        <v>NEUTRAL</v>
      </c>
    </row>
    <row r="2648" spans="1:12" ht="13.5" x14ac:dyDescent="0.25">
      <c r="A2648" s="3">
        <f>RSI!A2648</f>
        <v>45862</v>
      </c>
      <c r="B2648" s="2">
        <f>RSI!B2648</f>
        <v>4.3600000000000003</v>
      </c>
      <c r="C2648" s="2">
        <f>RSI!I2648</f>
        <v>38.108342510734218</v>
      </c>
      <c r="D2648" s="2">
        <f>MACD!E2648</f>
        <v>-0.13626288097940442</v>
      </c>
      <c r="E2648" s="2">
        <f>MACD!F2648</f>
        <v>-8.5081394273963551E-2</v>
      </c>
      <c r="F2648" s="2">
        <f>'Moving Avg'!D2648</f>
        <v>4.645999999999999</v>
      </c>
      <c r="G2648" s="2">
        <f>'Moving Avg'!F2648</f>
        <v>4.5639999999999983</v>
      </c>
      <c r="H2648" s="2">
        <f>'Moving Avg'!G2648</f>
        <v>4.6660000000000021</v>
      </c>
      <c r="I2648" s="2">
        <f>'Moving Avg'!H2648</f>
        <v>4.3417499999999993</v>
      </c>
      <c r="J2648" s="6" t="str">
        <f>OBV!F2648</f>
        <v>NEUTRAL</v>
      </c>
      <c r="K2648" s="6" t="str">
        <f>OBV!G2648</f>
        <v>NEUTRAL</v>
      </c>
      <c r="L2648" s="6" t="str">
        <f>OBV!H2648</f>
        <v>NEUTRAL</v>
      </c>
    </row>
    <row r="2649" spans="1:12" ht="13.5" x14ac:dyDescent="0.25">
      <c r="A2649" s="3">
        <f>RSI!A2649</f>
        <v>45866</v>
      </c>
      <c r="B2649" s="2">
        <f>RSI!B2649</f>
        <v>4.25</v>
      </c>
      <c r="C2649" s="2">
        <f>RSI!I2649</f>
        <v>34.724729562287976</v>
      </c>
      <c r="D2649" s="2">
        <f>MACD!E2649</f>
        <v>-9.4637306991192105E-2</v>
      </c>
      <c r="E2649" s="2">
        <f>MACD!F2649</f>
        <v>-8.6992576817409267E-2</v>
      </c>
      <c r="F2649" s="2">
        <f>'Moving Avg'!D2649</f>
        <v>4.5419999999999998</v>
      </c>
      <c r="G2649" s="2">
        <f>'Moving Avg'!F2649</f>
        <v>4.5559999999999992</v>
      </c>
      <c r="H2649" s="2">
        <f>'Moving Avg'!G2649</f>
        <v>4.6570000000000027</v>
      </c>
      <c r="I2649" s="2">
        <f>'Moving Avg'!H2649</f>
        <v>4.3422499999999991</v>
      </c>
      <c r="J2649" s="6" t="str">
        <f>OBV!F2649</f>
        <v>BEARISH</v>
      </c>
      <c r="K2649" s="6" t="str">
        <f>OBV!G2649</f>
        <v>NEUTRAL</v>
      </c>
      <c r="L2649" s="6" t="str">
        <f>OBV!H2649</f>
        <v>CONFIRMED BEARISH</v>
      </c>
    </row>
    <row r="2650" spans="1:12" ht="13.5" x14ac:dyDescent="0.25">
      <c r="A2650" s="3">
        <f>RSI!A2650</f>
        <v>45867</v>
      </c>
      <c r="B2650" s="2">
        <f>RSI!B2650</f>
        <v>4.4400000000000004</v>
      </c>
      <c r="C2650" s="2">
        <f>RSI!I2650</f>
        <v>43.977443596903129</v>
      </c>
      <c r="D2650" s="2">
        <f>MACD!E2650</f>
        <v>-4.2028811051809889E-2</v>
      </c>
      <c r="E2650" s="2">
        <f>MACD!F2650</f>
        <v>-7.7999823664289397E-2</v>
      </c>
      <c r="F2650" s="2">
        <f>'Moving Avg'!D2650</f>
        <v>4.476</v>
      </c>
      <c r="G2650" s="2">
        <f>'Moving Avg'!F2650</f>
        <v>4.5664999999999987</v>
      </c>
      <c r="H2650" s="2">
        <f>'Moving Avg'!G2650</f>
        <v>4.6558000000000019</v>
      </c>
      <c r="I2650" s="2">
        <f>'Moving Avg'!H2650</f>
        <v>4.3444499999999993</v>
      </c>
      <c r="J2650" s="6" t="str">
        <f>OBV!F2650</f>
        <v>BEARISH</v>
      </c>
      <c r="K2650" s="6" t="str">
        <f>OBV!G2650</f>
        <v>NEUTRAL</v>
      </c>
      <c r="L2650" s="6" t="str">
        <f>OBV!H2650</f>
        <v>CONFIRMED BEARISH</v>
      </c>
    </row>
    <row r="2651" spans="1:12" ht="13.5" x14ac:dyDescent="0.25">
      <c r="A2651" s="3">
        <f>RSI!A2651</f>
        <v>45868</v>
      </c>
      <c r="B2651" s="2">
        <f>RSI!B2651</f>
        <v>4.5599999999999996</v>
      </c>
      <c r="C2651" s="2">
        <f>RSI!I2651</f>
        <v>48.903754101405987</v>
      </c>
      <c r="D2651" s="2">
        <f>MACD!E2651</f>
        <v>-5.4605727967178552E-3</v>
      </c>
      <c r="E2651" s="2">
        <f>MACD!F2651</f>
        <v>-6.3491973490775094E-2</v>
      </c>
      <c r="F2651" s="2">
        <f>'Moving Avg'!D2651</f>
        <v>4.4339999999999993</v>
      </c>
      <c r="G2651" s="2">
        <f>'Moving Avg'!F2651</f>
        <v>4.5734999999999983</v>
      </c>
      <c r="H2651" s="2">
        <f>'Moving Avg'!G2651</f>
        <v>4.6530000000000022</v>
      </c>
      <c r="I2651" s="2">
        <f>'Moving Avg'!H2651</f>
        <v>4.3465499999999988</v>
      </c>
      <c r="J2651" s="6" t="str">
        <f>OBV!F2651</f>
        <v>BEARISH</v>
      </c>
      <c r="K2651" s="6" t="str">
        <f>OBV!G2651</f>
        <v>NEUTRAL</v>
      </c>
      <c r="L2651" s="6" t="str">
        <f>OBV!H2651</f>
        <v>CONFIRMED BEARISH</v>
      </c>
    </row>
    <row r="2652" spans="1:12" ht="13.5" x14ac:dyDescent="0.25">
      <c r="A2652" s="3">
        <f>RSI!A2652</f>
        <v>45869</v>
      </c>
      <c r="B2652" s="2">
        <f>RSI!B2652</f>
        <v>4.5599999999999996</v>
      </c>
      <c r="C2652" s="2">
        <f>RSI!I2652</f>
        <v>48.903754101405987</v>
      </c>
      <c r="D2652" s="2">
        <f>MACD!E2652</f>
        <v>2.5645147463501772E-2</v>
      </c>
      <c r="E2652" s="2">
        <f>MACD!F2652</f>
        <v>-4.5664549299919727E-2</v>
      </c>
      <c r="F2652" s="2">
        <f>'Moving Avg'!D2652</f>
        <v>4.4339999999999993</v>
      </c>
      <c r="G2652" s="2">
        <f>'Moving Avg'!F2652</f>
        <v>4.5734999999999992</v>
      </c>
      <c r="H2652" s="2">
        <f>'Moving Avg'!G2652</f>
        <v>4.6502000000000017</v>
      </c>
      <c r="I2652" s="2">
        <f>'Moving Avg'!H2652</f>
        <v>4.3480999999999987</v>
      </c>
      <c r="J2652" s="6" t="str">
        <f>OBV!F2652</f>
        <v>BEARISH</v>
      </c>
      <c r="K2652" s="6" t="str">
        <f>OBV!G2652</f>
        <v>NEUTRAL</v>
      </c>
      <c r="L2652" s="6" t="str">
        <f>OBV!H2652</f>
        <v>NEUTRAL</v>
      </c>
    </row>
    <row r="2653" spans="1:12" ht="13.5" x14ac:dyDescent="0.25">
      <c r="A2653" s="3">
        <f>RSI!A2653</f>
        <v>45870</v>
      </c>
      <c r="B2653" s="2">
        <f>RSI!B2653</f>
        <v>4.5599999999999996</v>
      </c>
      <c r="C2653" s="2">
        <f>RSI!I2653</f>
        <v>48.903754101405987</v>
      </c>
      <c r="D2653" s="2">
        <f>MACD!E2653</f>
        <v>5.2116636015372642E-2</v>
      </c>
      <c r="E2653" s="2">
        <f>MACD!F2653</f>
        <v>-2.6108312236861251E-2</v>
      </c>
      <c r="F2653" s="2">
        <f>'Moving Avg'!D2653</f>
        <v>4.4739999999999993</v>
      </c>
      <c r="G2653" s="2">
        <f>'Moving Avg'!F2653</f>
        <v>4.5804999999999989</v>
      </c>
      <c r="H2653" s="2">
        <f>'Moving Avg'!G2653</f>
        <v>4.6464000000000025</v>
      </c>
      <c r="I2653" s="2">
        <f>'Moving Avg'!H2653</f>
        <v>4.3489999999999993</v>
      </c>
      <c r="J2653" s="6" t="str">
        <f>OBV!F2653</f>
        <v>BEARISH</v>
      </c>
      <c r="K2653" s="6" t="str">
        <f>OBV!G2653</f>
        <v>NEUTRAL</v>
      </c>
      <c r="L2653" s="6" t="str">
        <f>OBV!H2653</f>
        <v>BEARISH DIVERGENCE</v>
      </c>
    </row>
    <row r="2654" spans="1:12" ht="13.5" x14ac:dyDescent="0.25">
      <c r="A2654" s="3">
        <f>RSI!A2654</f>
        <v>45873</v>
      </c>
      <c r="B2654" s="2">
        <f>RSI!B2654</f>
        <v>4.74</v>
      </c>
      <c r="C2654" s="2">
        <f>RSI!I2654</f>
        <v>56.130843865819251</v>
      </c>
      <c r="D2654" s="2">
        <f>MACD!E2654</f>
        <v>6.1322313530196126E-2</v>
      </c>
      <c r="E2654" s="2">
        <f>MACD!F2654</f>
        <v>-8.6221870834497765E-3</v>
      </c>
      <c r="F2654" s="2">
        <f>'Moving Avg'!D2654</f>
        <v>4.5720000000000001</v>
      </c>
      <c r="G2654" s="2">
        <f>'Moving Avg'!F2654</f>
        <v>4.5884999999999989</v>
      </c>
      <c r="H2654" s="2">
        <f>'Moving Avg'!G2654</f>
        <v>4.6472000000000016</v>
      </c>
      <c r="I2654" s="2">
        <f>'Moving Avg'!H2654</f>
        <v>4.3507499999999997</v>
      </c>
      <c r="J2654" s="6" t="str">
        <f>OBV!F2654</f>
        <v>BULLISH</v>
      </c>
      <c r="K2654" s="6" t="str">
        <f>OBV!G2654</f>
        <v>NEUTRAL</v>
      </c>
      <c r="L2654" s="6" t="str">
        <f>OBV!H2654</f>
        <v>CONFIRMED BULLISH</v>
      </c>
    </row>
    <row r="2655" spans="1:12" ht="13.5" x14ac:dyDescent="0.25">
      <c r="A2655" s="3">
        <f>RSI!A2655</f>
        <v>45874</v>
      </c>
      <c r="B2655" s="2">
        <f>RSI!B2655</f>
        <v>4.74</v>
      </c>
      <c r="C2655" s="2">
        <f>RSI!I2655</f>
        <v>56.130843865819251</v>
      </c>
      <c r="D2655" s="2">
        <f>MACD!E2655</f>
        <v>6.8177789491607577E-2</v>
      </c>
      <c r="E2655" s="2">
        <f>MACD!F2655</f>
        <v>6.7378082315616939E-3</v>
      </c>
      <c r="F2655" s="2">
        <f>'Moving Avg'!D2655</f>
        <v>4.6320000000000006</v>
      </c>
      <c r="G2655" s="2">
        <f>'Moving Avg'!F2655</f>
        <v>4.5964999999999989</v>
      </c>
      <c r="H2655" s="2">
        <f>'Moving Avg'!G2655</f>
        <v>4.6480000000000024</v>
      </c>
      <c r="I2655" s="2">
        <f>'Moving Avg'!H2655</f>
        <v>4.3525</v>
      </c>
      <c r="J2655" s="6" t="str">
        <f>OBV!F2655</f>
        <v>BULLISH</v>
      </c>
      <c r="K2655" s="6" t="str">
        <f>OBV!G2655</f>
        <v>NEUTRAL</v>
      </c>
      <c r="L2655" s="6" t="str">
        <f>OBV!H2655</f>
        <v>CONFIRMED BULLISH</v>
      </c>
    </row>
    <row r="2656" spans="1:12" ht="13.5" x14ac:dyDescent="0.25">
      <c r="A2656" s="3">
        <f>RSI!A2656</f>
        <v>45875</v>
      </c>
      <c r="B2656" s="2">
        <f>RSI!B2656</f>
        <v>4.74</v>
      </c>
      <c r="C2656" s="2">
        <f>RSI!I2656</f>
        <v>56.130843865819251</v>
      </c>
      <c r="D2656" s="2">
        <f>MACD!E2656</f>
        <v>7.311381436745279E-2</v>
      </c>
      <c r="E2656" s="2">
        <f>MACD!F2656</f>
        <v>2.0013009458739912E-2</v>
      </c>
      <c r="F2656" s="2">
        <f>'Moving Avg'!D2656</f>
        <v>4.668000000000001</v>
      </c>
      <c r="G2656" s="2">
        <f>'Moving Avg'!F2656</f>
        <v>4.6144999999999987</v>
      </c>
      <c r="H2656" s="2">
        <f>'Moving Avg'!G2656</f>
        <v>4.6488000000000032</v>
      </c>
      <c r="I2656" s="2">
        <f>'Moving Avg'!H2656</f>
        <v>4.3552</v>
      </c>
      <c r="J2656" s="6" t="str">
        <f>OBV!F2656</f>
        <v>BULLISH</v>
      </c>
      <c r="K2656" s="6" t="str">
        <f>OBV!G2656</f>
        <v>NEUTRAL</v>
      </c>
      <c r="L2656" s="6" t="str">
        <f>OBV!H2656</f>
        <v>CONFIRMED BULLISH</v>
      </c>
    </row>
    <row r="2657" spans="1:12" ht="13.5" x14ac:dyDescent="0.25">
      <c r="A2657" s="3">
        <f>RSI!A2657</f>
        <v>45876</v>
      </c>
      <c r="B2657" s="2">
        <f>RSI!B2657</f>
        <v>4.53</v>
      </c>
      <c r="C2657" s="2">
        <f>RSI!I2657</f>
        <v>46.539178687660439</v>
      </c>
      <c r="D2657" s="2">
        <f>MACD!E2657</f>
        <v>5.9737608052317981E-2</v>
      </c>
      <c r="E2657" s="2">
        <f>MACD!F2657</f>
        <v>2.7957929177455529E-2</v>
      </c>
      <c r="F2657" s="2">
        <f>'Moving Avg'!D2657</f>
        <v>4.6620000000000008</v>
      </c>
      <c r="G2657" s="2">
        <f>'Moving Avg'!F2657</f>
        <v>4.6254999999999988</v>
      </c>
      <c r="H2657" s="2">
        <f>'Moving Avg'!G2657</f>
        <v>4.6454000000000022</v>
      </c>
      <c r="I2657" s="2">
        <f>'Moving Avg'!H2657</f>
        <v>4.35595</v>
      </c>
      <c r="J2657" s="6" t="str">
        <f>OBV!F2657</f>
        <v>BEARISH</v>
      </c>
      <c r="K2657" s="6" t="str">
        <f>OBV!G2657</f>
        <v>NEUTRAL</v>
      </c>
      <c r="L2657" s="6" t="str">
        <f>OBV!H2657</f>
        <v>CONFIRMED BEARISH</v>
      </c>
    </row>
    <row r="2658" spans="1:12" ht="13.5" x14ac:dyDescent="0.25">
      <c r="A2658" s="3">
        <f>RSI!A2658</f>
        <v>45877</v>
      </c>
      <c r="B2658" s="2">
        <f>RSI!B2658</f>
        <v>4.7300000000000004</v>
      </c>
      <c r="C2658" s="2">
        <f>RSI!I2658</f>
        <v>54.511572555218756</v>
      </c>
      <c r="D2658" s="2">
        <f>MACD!E2658</f>
        <v>3.334738625333955E-3</v>
      </c>
      <c r="E2658" s="2">
        <f>MACD!F2658</f>
        <v>2.3033291067031218E-2</v>
      </c>
      <c r="F2658" s="2">
        <f>'Moving Avg'!D2658</f>
        <v>4.6959999999999997</v>
      </c>
      <c r="G2658" s="2">
        <f>'Moving Avg'!F2658</f>
        <v>4.6369999999999996</v>
      </c>
      <c r="H2658" s="2">
        <f>'Moving Avg'!G2658</f>
        <v>4.6460000000000026</v>
      </c>
      <c r="I2658" s="2">
        <f>'Moving Avg'!H2658</f>
        <v>4.3586499999999999</v>
      </c>
      <c r="J2658" s="6" t="str">
        <f>OBV!F2658</f>
        <v>BEARISH</v>
      </c>
      <c r="K2658" s="6" t="str">
        <f>OBV!G2658</f>
        <v>NEUTRAL</v>
      </c>
      <c r="L2658" s="6" t="str">
        <f>OBV!H2658</f>
        <v>BEARISH DIVERGENCE</v>
      </c>
    </row>
    <row r="2659" spans="1:12" ht="13.5" x14ac:dyDescent="0.25">
      <c r="A2659" s="3">
        <f>RSI!A2659</f>
        <v>45880</v>
      </c>
      <c r="B2659" s="2">
        <f>RSI!B2659</f>
        <v>4.7300000000000004</v>
      </c>
      <c r="C2659" s="2">
        <f>RSI!I2659</f>
        <v>54.511572555218756</v>
      </c>
      <c r="D2659" s="2">
        <f>MACD!E2659</f>
        <v>-6.2033147548232748E-2</v>
      </c>
      <c r="E2659" s="2">
        <f>MACD!F2659</f>
        <v>6.0200033439784251E-3</v>
      </c>
      <c r="F2659" s="2">
        <f>'Moving Avg'!D2659</f>
        <v>4.6940000000000008</v>
      </c>
      <c r="G2659" s="2">
        <f>'Moving Avg'!F2659</f>
        <v>4.6444999999999999</v>
      </c>
      <c r="H2659" s="2">
        <f>'Moving Avg'!G2659</f>
        <v>4.6484000000000014</v>
      </c>
      <c r="I2659" s="2">
        <f>'Moving Avg'!H2659</f>
        <v>4.3613999999999997</v>
      </c>
      <c r="J2659" s="6" t="str">
        <f>OBV!F2659</f>
        <v>BEARISH</v>
      </c>
      <c r="K2659" s="6" t="str">
        <f>OBV!G2659</f>
        <v>NEUTRAL</v>
      </c>
      <c r="L2659" s="6" t="str">
        <f>OBV!H2659</f>
        <v>CONFIRMED BEARISH</v>
      </c>
    </row>
    <row r="2660" spans="1:12" ht="13.5" x14ac:dyDescent="0.25">
      <c r="A2660" s="3">
        <f>RSI!A2660</f>
        <v>45881</v>
      </c>
      <c r="B2660" s="2">
        <f>RSI!B2660</f>
        <v>4.7300000000000004</v>
      </c>
      <c r="C2660" s="2">
        <f>RSI!I2660</f>
        <v>54.511572555218763</v>
      </c>
      <c r="D2660" s="2">
        <f>MACD!E2660</f>
        <v>-8.8779689165149556E-2</v>
      </c>
      <c r="E2660" s="2">
        <f>MACD!F2660</f>
        <v>-1.2939935157847172E-2</v>
      </c>
      <c r="F2660" s="2">
        <f>'Moving Avg'!D2660</f>
        <v>4.6920000000000002</v>
      </c>
      <c r="G2660" s="2">
        <f>'Moving Avg'!F2660</f>
        <v>4.6425000000000001</v>
      </c>
      <c r="H2660" s="2">
        <f>'Moving Avg'!G2660</f>
        <v>4.6468000000000016</v>
      </c>
      <c r="I2660" s="2">
        <f>'Moving Avg'!H2660</f>
        <v>4.3641500000000004</v>
      </c>
      <c r="J2660" s="6" t="str">
        <f>OBV!F2660</f>
        <v>BEARISH</v>
      </c>
      <c r="K2660" s="6" t="str">
        <f>OBV!G2660</f>
        <v>NEUTRAL</v>
      </c>
      <c r="L2660" s="6" t="str">
        <f>OBV!H2660</f>
        <v>CONFIRMED BEARISH</v>
      </c>
    </row>
    <row r="2661" spans="1:12" ht="13.5" x14ac:dyDescent="0.25">
      <c r="A2661" s="3">
        <f>RSI!A2661</f>
        <v>45883</v>
      </c>
      <c r="B2661" s="2">
        <f>RSI!B2661</f>
        <v>4.7</v>
      </c>
      <c r="C2661" s="2">
        <f>RSI!I2661</f>
        <v>53.030009519043496</v>
      </c>
      <c r="D2661" s="2">
        <f>MACD!E2661</f>
        <v>-9.134430508535285E-2</v>
      </c>
      <c r="E2661" s="2">
        <f>MACD!F2661</f>
        <v>-2.8620809143348309E-2</v>
      </c>
      <c r="F2661" s="2">
        <f>'Moving Avg'!D2661</f>
        <v>4.6840000000000002</v>
      </c>
      <c r="G2661" s="2">
        <f>'Moving Avg'!F2661</f>
        <v>4.6390000000000011</v>
      </c>
      <c r="H2661" s="2">
        <f>'Moving Avg'!G2661</f>
        <v>4.6446000000000014</v>
      </c>
      <c r="I2661" s="2">
        <f>'Moving Avg'!H2661</f>
        <v>4.3675999999999995</v>
      </c>
      <c r="J2661" s="6" t="str">
        <f>OBV!F2661</f>
        <v>BEARISH</v>
      </c>
      <c r="K2661" s="6" t="str">
        <f>OBV!G2661</f>
        <v>NEUTRAL</v>
      </c>
      <c r="L2661" s="6" t="str">
        <f>OBV!H2661</f>
        <v>CONFIRMED BEARISH</v>
      </c>
    </row>
    <row r="2662" spans="1:12" ht="13.5" x14ac:dyDescent="0.25">
      <c r="A2662" s="3">
        <f>RSI!A2662</f>
        <v>45884</v>
      </c>
      <c r="B2662" s="2">
        <f>RSI!B2662</f>
        <v>4.7</v>
      </c>
      <c r="C2662" s="2">
        <f>RSI!I2662</f>
        <v>53.030009519043496</v>
      </c>
      <c r="D2662" s="2">
        <f>MACD!E2662</f>
        <v>-9.3908100406477679E-2</v>
      </c>
      <c r="E2662" s="2">
        <f>MACD!F2662</f>
        <v>-4.1678267395974189E-2</v>
      </c>
      <c r="F2662" s="2">
        <f>'Moving Avg'!D2662</f>
        <v>4.718</v>
      </c>
      <c r="G2662" s="2">
        <f>'Moving Avg'!F2662</f>
        <v>4.6355000000000013</v>
      </c>
      <c r="H2662" s="2">
        <f>'Moving Avg'!G2662</f>
        <v>4.639800000000001</v>
      </c>
      <c r="I2662" s="2">
        <f>'Moving Avg'!H2662</f>
        <v>4.3710500000000003</v>
      </c>
      <c r="J2662" s="6" t="str">
        <f>OBV!F2662</f>
        <v>BEARISH</v>
      </c>
      <c r="K2662" s="6" t="str">
        <f>OBV!G2662</f>
        <v>NEUTRAL</v>
      </c>
      <c r="L2662" s="6" t="str">
        <f>OBV!H2662</f>
        <v>BEARISH DIVERGENCE</v>
      </c>
    </row>
    <row r="2663" spans="1:12" ht="13.5" x14ac:dyDescent="0.25">
      <c r="A2663" s="3">
        <f>RSI!A2663</f>
        <v>45887</v>
      </c>
      <c r="B2663" s="2">
        <f>RSI!B2663</f>
        <v>4.7</v>
      </c>
      <c r="C2663" s="2">
        <f>RSI!I2663</f>
        <v>53.030009519043496</v>
      </c>
      <c r="D2663" s="2">
        <f>MACD!E2663</f>
        <v>-9.6442035767398515E-2</v>
      </c>
      <c r="E2663" s="2">
        <f>MACD!F2663</f>
        <v>-5.2631021070259063E-2</v>
      </c>
      <c r="F2663" s="2">
        <f>'Moving Avg'!D2663</f>
        <v>4.7119999999999997</v>
      </c>
      <c r="G2663" s="2">
        <f>'Moving Avg'!F2663</f>
        <v>4.6320000000000014</v>
      </c>
      <c r="H2663" s="2">
        <f>'Moving Avg'!G2663</f>
        <v>4.6350000000000007</v>
      </c>
      <c r="I2663" s="2">
        <f>'Moving Avg'!H2663</f>
        <v>4.3744500000000013</v>
      </c>
      <c r="J2663" s="6" t="str">
        <f>OBV!F2663</f>
        <v>BEARISH</v>
      </c>
      <c r="K2663" s="6" t="str">
        <f>OBV!G2663</f>
        <v>NEUTRAL</v>
      </c>
      <c r="L2663" s="6" t="str">
        <f>OBV!H2663</f>
        <v>CONFIRMED BEARISH</v>
      </c>
    </row>
    <row r="2664" spans="1:12" ht="13.5" x14ac:dyDescent="0.25">
      <c r="A2664" s="3">
        <f>RSI!A2664</f>
        <v>45888</v>
      </c>
      <c r="B2664" s="2">
        <f>RSI!B2664</f>
        <v>4.5</v>
      </c>
      <c r="C2664" s="2">
        <f>RSI!I2664</f>
        <v>43.243734677057276</v>
      </c>
      <c r="D2664" s="2">
        <f>MACD!E2664</f>
        <v>-5.6416577309231997E-2</v>
      </c>
      <c r="E2664" s="2">
        <f>MACD!F2664</f>
        <v>-5.3388132318053658E-2</v>
      </c>
      <c r="F2664" s="2">
        <f>'Moving Avg'!D2664</f>
        <v>4.6659999999999995</v>
      </c>
      <c r="G2664" s="2">
        <f>'Moving Avg'!F2664</f>
        <v>4.6185000000000009</v>
      </c>
      <c r="H2664" s="2">
        <f>'Moving Avg'!G2664</f>
        <v>4.6261999999999999</v>
      </c>
      <c r="I2664" s="2">
        <f>'Moving Avg'!H2664</f>
        <v>4.376100000000001</v>
      </c>
      <c r="J2664" s="6" t="str">
        <f>OBV!F2664</f>
        <v>BEARISH</v>
      </c>
      <c r="K2664" s="6" t="str">
        <f>OBV!G2664</f>
        <v>NEUTRAL</v>
      </c>
      <c r="L2664" s="6" t="str">
        <f>OBV!H2664</f>
        <v>CONFIRMED BEARISH</v>
      </c>
    </row>
    <row r="2665" spans="1:12" ht="13.5" x14ac:dyDescent="0.25">
      <c r="A2665" s="3">
        <f>RSI!A2665</f>
        <v>45889</v>
      </c>
      <c r="B2665" s="2">
        <f>RSI!B2665</f>
        <v>4.3499999999999996</v>
      </c>
      <c r="C2665" s="2">
        <f>RSI!I2665</f>
        <v>37.634228083548457</v>
      </c>
      <c r="D2665" s="2">
        <f>MACD!E2665</f>
        <v>-1.0568522080649068E-2</v>
      </c>
      <c r="E2665" s="2">
        <f>MACD!F2665</f>
        <v>-4.4824210270572741E-2</v>
      </c>
      <c r="F2665" s="2">
        <f>'Moving Avg'!D2665</f>
        <v>4.5900000000000007</v>
      </c>
      <c r="G2665" s="2">
        <f>'Moving Avg'!F2665</f>
        <v>4.597500000000001</v>
      </c>
      <c r="H2665" s="2">
        <f>'Moving Avg'!G2665</f>
        <v>4.6143999999999998</v>
      </c>
      <c r="I2665" s="2">
        <f>'Moving Avg'!H2665</f>
        <v>4.3779000000000012</v>
      </c>
      <c r="J2665" s="6" t="str">
        <f>OBV!F2665</f>
        <v>BEARISH</v>
      </c>
      <c r="K2665" s="6" t="str">
        <f>OBV!G2665</f>
        <v>NEUTRAL</v>
      </c>
      <c r="L2665" s="6" t="str">
        <f>OBV!H2665</f>
        <v>CONFIRMED BEARISH</v>
      </c>
    </row>
    <row r="2666" spans="1:12" ht="13.5" x14ac:dyDescent="0.25">
      <c r="A2666" s="3">
        <f>RSI!A2666</f>
        <v>45890</v>
      </c>
      <c r="B2666" s="2">
        <f>RSI!B2666</f>
        <v>4.3499999999999996</v>
      </c>
      <c r="C2666" s="2">
        <f>RSI!I2666</f>
        <v>37.634228083548457</v>
      </c>
      <c r="D2666" s="2">
        <f>MACD!E2666</f>
        <v>2.9917202352920391E-2</v>
      </c>
      <c r="E2666" s="2">
        <f>MACD!F2666</f>
        <v>-2.9875927745874116E-2</v>
      </c>
      <c r="F2666" s="2">
        <f>'Moving Avg'!D2666</f>
        <v>4.5200000000000005</v>
      </c>
      <c r="G2666" s="2">
        <f>'Moving Avg'!F2666</f>
        <v>4.5765000000000002</v>
      </c>
      <c r="H2666" s="2">
        <f>'Moving Avg'!G2666</f>
        <v>4.6025999999999989</v>
      </c>
      <c r="I2666" s="2">
        <f>'Moving Avg'!H2666</f>
        <v>4.3804000000000016</v>
      </c>
      <c r="J2666" s="6" t="str">
        <f>OBV!F2666</f>
        <v>BEARISH</v>
      </c>
      <c r="K2666" s="6" t="str">
        <f>OBV!G2666</f>
        <v>NEUTRAL</v>
      </c>
      <c r="L2666" s="6" t="str">
        <f>OBV!H2666</f>
        <v>CONFIRMED BEARISH</v>
      </c>
    </row>
    <row r="2667" spans="1:12" ht="13.5" x14ac:dyDescent="0.25">
      <c r="A2667" s="3">
        <f>RSI!A2667</f>
        <v>45891</v>
      </c>
      <c r="B2667" s="2">
        <f>RSI!B2667</f>
        <v>4.17</v>
      </c>
      <c r="C2667" s="2">
        <f>RSI!I2667</f>
        <v>31.879064752015779</v>
      </c>
      <c r="D2667" s="2">
        <f>MACD!E2667</f>
        <v>4.6765935714230267E-2</v>
      </c>
      <c r="E2667" s="2">
        <f>MACD!F2667</f>
        <v>-1.4547555053853242E-2</v>
      </c>
      <c r="F2667" s="2">
        <f>'Moving Avg'!D2667</f>
        <v>4.4139999999999997</v>
      </c>
      <c r="G2667" s="2">
        <f>'Moving Avg'!F2667</f>
        <v>4.5570000000000004</v>
      </c>
      <c r="H2667" s="2">
        <f>'Moving Avg'!G2667</f>
        <v>4.5907999999999989</v>
      </c>
      <c r="I2667" s="2">
        <f>'Moving Avg'!H2667</f>
        <v>4.3811500000000017</v>
      </c>
      <c r="J2667" s="6" t="str">
        <f>OBV!F2667</f>
        <v>BEARISH</v>
      </c>
      <c r="K2667" s="6" t="str">
        <f>OBV!G2667</f>
        <v>NEUTRAL</v>
      </c>
      <c r="L2667" s="6" t="str">
        <f>OBV!H2667</f>
        <v>CONFIRMED BEARISH</v>
      </c>
    </row>
    <row r="2668" spans="1:12" ht="13.5" x14ac:dyDescent="0.25">
      <c r="A2668" s="3">
        <f>RSI!A2668</f>
        <v>45894</v>
      </c>
      <c r="B2668" s="2">
        <f>RSI!B2668</f>
        <v>4</v>
      </c>
      <c r="C2668" s="2">
        <f>RSI!I2668</f>
        <v>27.588077897957461</v>
      </c>
      <c r="D2668" s="2">
        <f>MACD!E2668</f>
        <v>0.10689795261309953</v>
      </c>
      <c r="E2668" s="2">
        <f>MACD!F2668</f>
        <v>9.7415464795373163E-3</v>
      </c>
      <c r="F2668" s="2">
        <f>'Moving Avg'!D2668</f>
        <v>4.2739999999999991</v>
      </c>
      <c r="G2668" s="2">
        <f>'Moving Avg'!F2668</f>
        <v>4.5390000000000006</v>
      </c>
      <c r="H2668" s="2">
        <f>'Moving Avg'!G2668</f>
        <v>4.5755999999999988</v>
      </c>
      <c r="I2668" s="2">
        <f>'Moving Avg'!H2668</f>
        <v>4.3802000000000012</v>
      </c>
      <c r="J2668" s="6" t="str">
        <f>OBV!F2668</f>
        <v>BEARISH</v>
      </c>
      <c r="K2668" s="6" t="str">
        <f>OBV!G2668</f>
        <v>WEAK</v>
      </c>
      <c r="L2668" s="6" t="str">
        <f>OBV!H2668</f>
        <v>CONFIRMED BEARISH</v>
      </c>
    </row>
    <row r="2669" spans="1:12" ht="13.5" x14ac:dyDescent="0.25">
      <c r="A2669" s="3">
        <f>RSI!A2669</f>
        <v>45895</v>
      </c>
      <c r="B2669" s="2">
        <f>RSI!B2669</f>
        <v>4.18</v>
      </c>
      <c r="C2669" s="2">
        <f>RSI!I2669</f>
        <v>37.223235211032474</v>
      </c>
      <c r="D2669" s="2">
        <f>MACD!E2669</f>
        <v>0.14777747636448701</v>
      </c>
      <c r="E2669" s="2">
        <f>MACD!F2669</f>
        <v>3.7348732456527256E-2</v>
      </c>
      <c r="F2669" s="2">
        <f>'Moving Avg'!D2669</f>
        <v>4.2099999999999991</v>
      </c>
      <c r="G2669" s="2">
        <f>'Moving Avg'!F2669</f>
        <v>4.5355000000000008</v>
      </c>
      <c r="H2669" s="2">
        <f>'Moving Avg'!G2669</f>
        <v>4.5639999999999983</v>
      </c>
      <c r="I2669" s="2">
        <f>'Moving Avg'!H2669</f>
        <v>4.3801500000000013</v>
      </c>
      <c r="J2669" s="6" t="str">
        <f>OBV!F2669</f>
        <v>BEARISH</v>
      </c>
      <c r="K2669" s="6" t="str">
        <f>OBV!G2669</f>
        <v>WEAK</v>
      </c>
      <c r="L2669" s="6" t="str">
        <f>OBV!H2669</f>
        <v>CONFIRMED BEARISH</v>
      </c>
    </row>
    <row r="2670" spans="1:12" ht="13.5" x14ac:dyDescent="0.25">
      <c r="A2670" s="3">
        <f>RSI!A2670</f>
        <v>45896</v>
      </c>
      <c r="B2670" s="2">
        <f>RSI!B2670</f>
        <v>4.33</v>
      </c>
      <c r="C2670" s="2">
        <f>RSI!I2670</f>
        <v>43.919932930964301</v>
      </c>
      <c r="D2670" s="2">
        <f>MACD!E2670</f>
        <v>0.17327821461569393</v>
      </c>
      <c r="E2670" s="2">
        <f>MACD!F2670</f>
        <v>6.453462888836059E-2</v>
      </c>
      <c r="F2670" s="2">
        <f>'Moving Avg'!D2670</f>
        <v>4.2060000000000004</v>
      </c>
      <c r="G2670" s="2">
        <f>'Moving Avg'!F2670</f>
        <v>4.53</v>
      </c>
      <c r="H2670" s="2">
        <f>'Moving Avg'!G2670</f>
        <v>4.5553999999999988</v>
      </c>
      <c r="I2670" s="2">
        <f>'Moving Avg'!H2670</f>
        <v>4.3808500000000006</v>
      </c>
      <c r="J2670" s="6" t="str">
        <f>OBV!F2670</f>
        <v>BEARISH</v>
      </c>
      <c r="K2670" s="6" t="str">
        <f>OBV!G2670</f>
        <v>NEUTRAL</v>
      </c>
      <c r="L2670" s="6" t="str">
        <f>OBV!H2670</f>
        <v>CONFIRMED BEARISH</v>
      </c>
    </row>
    <row r="2671" spans="1:12" ht="13.5" x14ac:dyDescent="0.25">
      <c r="A2671" s="3">
        <f>RSI!A2671</f>
        <v>45897</v>
      </c>
      <c r="B2671" s="2">
        <f>RSI!B2671</f>
        <v>4.33</v>
      </c>
      <c r="C2671" s="2">
        <f>RSI!I2671</f>
        <v>43.919932930964308</v>
      </c>
      <c r="D2671" s="2">
        <f>MACD!E2671</f>
        <v>0.19122576493084775</v>
      </c>
      <c r="E2671" s="2">
        <f>MACD!F2671</f>
        <v>8.9872856096858023E-2</v>
      </c>
      <c r="F2671" s="2">
        <f>'Moving Avg'!D2671</f>
        <v>4.202</v>
      </c>
      <c r="G2671" s="2">
        <f>'Moving Avg'!F2671</f>
        <v>4.5185000000000004</v>
      </c>
      <c r="H2671" s="2">
        <f>'Moving Avg'!G2671</f>
        <v>4.5509999999999993</v>
      </c>
      <c r="I2671" s="2">
        <f>'Moving Avg'!H2671</f>
        <v>4.3817500000000011</v>
      </c>
      <c r="J2671" s="6" t="str">
        <f>OBV!F2671</f>
        <v>BEARISH</v>
      </c>
      <c r="K2671" s="6" t="str">
        <f>OBV!G2671</f>
        <v>NEUTRAL</v>
      </c>
      <c r="L2671" s="6" t="str">
        <f>OBV!H2671</f>
        <v>CONFIRMED BEARISH</v>
      </c>
    </row>
    <row r="2672" spans="1:12" ht="13.5" x14ac:dyDescent="0.25">
      <c r="A2672" s="3">
        <f>RSI!A2672</f>
        <v>45898</v>
      </c>
      <c r="B2672" s="2">
        <f>RSI!B2672</f>
        <v>4.29</v>
      </c>
      <c r="C2672" s="2">
        <f>RSI!I2672</f>
        <v>42.517232743911933</v>
      </c>
      <c r="D2672" s="2">
        <f>MACD!E2672</f>
        <v>0.21028751215860808</v>
      </c>
      <c r="E2672" s="2">
        <f>MACD!F2672</f>
        <v>0.11395578730920805</v>
      </c>
      <c r="F2672" s="2">
        <f>'Moving Avg'!D2672</f>
        <v>4.226</v>
      </c>
      <c r="G2672" s="2">
        <f>'Moving Avg'!F2672</f>
        <v>4.5050000000000008</v>
      </c>
      <c r="H2672" s="2">
        <f>'Moving Avg'!G2672</f>
        <v>4.545799999999999</v>
      </c>
      <c r="I2672" s="2">
        <f>'Moving Avg'!H2672</f>
        <v>4.3824500000000013</v>
      </c>
      <c r="J2672" s="6" t="str">
        <f>OBV!F2672</f>
        <v>BEARISH</v>
      </c>
      <c r="K2672" s="6" t="str">
        <f>OBV!G2672</f>
        <v>NEUTRAL</v>
      </c>
      <c r="L2672" s="6" t="str">
        <f>OBV!H2672</f>
        <v>BEARISH DIVERGENCE</v>
      </c>
    </row>
    <row r="2673" spans="1:12" ht="13.5" x14ac:dyDescent="0.25">
      <c r="A2673" s="3">
        <f>RSI!A2673</f>
        <v>45901</v>
      </c>
      <c r="B2673" s="2">
        <f>RSI!B2673</f>
        <v>4.0999999999999996</v>
      </c>
      <c r="C2673" s="2">
        <f>RSI!I2673</f>
        <v>36.546504264914084</v>
      </c>
      <c r="D2673" s="2">
        <f>MACD!E2673</f>
        <v>0.24157192936373484</v>
      </c>
      <c r="E2673" s="2">
        <f>MACD!F2673</f>
        <v>0.13947901572011343</v>
      </c>
      <c r="F2673" s="2">
        <f>'Moving Avg'!D2673</f>
        <v>4.2459999999999996</v>
      </c>
      <c r="G2673" s="2">
        <f>'Moving Avg'!F2673</f>
        <v>4.4820000000000002</v>
      </c>
      <c r="H2673" s="2">
        <f>'Moving Avg'!G2673</f>
        <v>4.5327999999999982</v>
      </c>
      <c r="I2673" s="2">
        <f>'Moving Avg'!H2673</f>
        <v>4.3823000000000016</v>
      </c>
      <c r="J2673" s="6" t="str">
        <f>OBV!F2673</f>
        <v>BEARISH</v>
      </c>
      <c r="K2673" s="6" t="str">
        <f>OBV!G2673</f>
        <v>NEUTRAL</v>
      </c>
      <c r="L2673" s="6" t="str">
        <f>OBV!H2673</f>
        <v>BEARISH DIVERGENCE</v>
      </c>
    </row>
    <row r="2674" spans="1:12" ht="13.5" x14ac:dyDescent="0.25">
      <c r="A2674" s="3">
        <f>RSI!A2674</f>
        <v>45902</v>
      </c>
      <c r="B2674" s="2">
        <f>RSI!B2674</f>
        <v>4</v>
      </c>
      <c r="C2674" s="2">
        <f>RSI!I2674</f>
        <v>33.852006489821221</v>
      </c>
      <c r="D2674" s="2">
        <f>MACD!E2674</f>
        <v>0.24680533965990215</v>
      </c>
      <c r="E2674" s="2">
        <f>MACD!F2674</f>
        <v>0.16094428050807119</v>
      </c>
      <c r="F2674" s="2">
        <f>'Moving Avg'!D2674</f>
        <v>4.2099999999999991</v>
      </c>
      <c r="G2674" s="2">
        <f>'Moving Avg'!F2674</f>
        <v>4.4450000000000012</v>
      </c>
      <c r="H2674" s="2">
        <f>'Moving Avg'!G2674</f>
        <v>4.5177999999999985</v>
      </c>
      <c r="I2674" s="2">
        <f>'Moving Avg'!H2674</f>
        <v>4.3816500000000014</v>
      </c>
      <c r="J2674" s="6" t="str">
        <f>OBV!F2674</f>
        <v>BEARISH</v>
      </c>
      <c r="K2674" s="6" t="str">
        <f>OBV!G2674</f>
        <v>NEUTRAL</v>
      </c>
      <c r="L2674" s="6" t="str">
        <f>OBV!H2674</f>
        <v>CONFIRMED BEARISH</v>
      </c>
    </row>
    <row r="2675" spans="1:12" ht="13.5" x14ac:dyDescent="0.25">
      <c r="A2675" s="3">
        <f>RSI!A2675</f>
        <v>45903</v>
      </c>
      <c r="B2675" s="2">
        <f>RSI!B2675</f>
        <v>4.18</v>
      </c>
      <c r="C2675" s="2">
        <f>RSI!I2675</f>
        <v>42.123625017223048</v>
      </c>
      <c r="D2675" s="2">
        <f>MACD!E2675</f>
        <v>0.21738074271633145</v>
      </c>
      <c r="E2675" s="2">
        <f>MACD!F2675</f>
        <v>0.17223157294972324</v>
      </c>
      <c r="F2675" s="2">
        <f>'Moving Avg'!D2675</f>
        <v>4.18</v>
      </c>
      <c r="G2675" s="2">
        <f>'Moving Avg'!F2675</f>
        <v>4.4169999999999998</v>
      </c>
      <c r="H2675" s="2">
        <f>'Moving Avg'!G2675</f>
        <v>4.5063999999999984</v>
      </c>
      <c r="I2675" s="2">
        <f>'Moving Avg'!H2675</f>
        <v>4.3819000000000008</v>
      </c>
      <c r="J2675" s="6" t="str">
        <f>OBV!F2675</f>
        <v>BEARISH</v>
      </c>
      <c r="K2675" s="6" t="str">
        <f>OBV!G2675</f>
        <v>NEUTRAL</v>
      </c>
      <c r="L2675" s="6" t="str">
        <f>OBV!H2675</f>
        <v>CONFIRMED BEARISH</v>
      </c>
    </row>
    <row r="2676" spans="1:12" ht="13.5" x14ac:dyDescent="0.25">
      <c r="A2676" s="3">
        <f>RSI!A2676</f>
        <v>45905</v>
      </c>
      <c r="B2676" s="2">
        <f>RSI!B2676</f>
        <v>4.3499999999999996</v>
      </c>
      <c r="C2676" s="2">
        <f>RSI!I2676</f>
        <v>48.654045603958295</v>
      </c>
      <c r="D2676" s="2">
        <f>MACD!E2676</f>
        <v>0.18119473949596898</v>
      </c>
      <c r="E2676" s="2">
        <f>MACD!F2676</f>
        <v>0.17402420625897239</v>
      </c>
      <c r="F2676" s="2">
        <f>'Moving Avg'!D2676</f>
        <v>4.1840000000000002</v>
      </c>
      <c r="G2676" s="2">
        <f>'Moving Avg'!F2676</f>
        <v>4.3974999999999991</v>
      </c>
      <c r="H2676" s="2">
        <f>'Moving Avg'!G2676</f>
        <v>4.4983999999999984</v>
      </c>
      <c r="I2676" s="2">
        <f>'Moving Avg'!H2676</f>
        <v>4.3838000000000017</v>
      </c>
      <c r="J2676" s="6" t="str">
        <f>OBV!F2676</f>
        <v>BEARISH</v>
      </c>
      <c r="K2676" s="6" t="str">
        <f>OBV!G2676</f>
        <v>NEUTRAL</v>
      </c>
      <c r="L2676" s="6" t="str">
        <f>OBV!H2676</f>
        <v>BEARISH DIVERGENCE</v>
      </c>
    </row>
    <row r="2677" spans="1:12" ht="13.5" x14ac:dyDescent="0.25">
      <c r="A2677" s="3">
        <f>RSI!A2677</f>
        <v>45908</v>
      </c>
      <c r="B2677" s="2">
        <f>RSI!B2677</f>
        <v>4.3499999999999996</v>
      </c>
      <c r="C2677" s="2">
        <f>RSI!I2677</f>
        <v>48.654045603958288</v>
      </c>
      <c r="D2677" s="2">
        <f>MACD!E2677</f>
        <v>0.1230866772635375</v>
      </c>
      <c r="E2677" s="2">
        <f>MACD!F2677</f>
        <v>0.16383670045988541</v>
      </c>
      <c r="F2677" s="2">
        <f>'Moving Avg'!D2677</f>
        <v>4.1959999999999997</v>
      </c>
      <c r="G2677" s="2">
        <f>'Moving Avg'!F2677</f>
        <v>4.3884999999999987</v>
      </c>
      <c r="H2677" s="2">
        <f>'Moving Avg'!G2677</f>
        <v>4.494399999999998</v>
      </c>
      <c r="I2677" s="2">
        <f>'Moving Avg'!H2677</f>
        <v>4.3848500000000019</v>
      </c>
      <c r="J2677" s="6" t="str">
        <f>OBV!F2677</f>
        <v>BEARISH</v>
      </c>
      <c r="K2677" s="6" t="str">
        <f>OBV!G2677</f>
        <v>NEUTRAL</v>
      </c>
      <c r="L2677" s="6" t="str">
        <f>OBV!H2677</f>
        <v>BEARISH DIVERGENCE</v>
      </c>
    </row>
    <row r="2678" spans="1:12" ht="13.5" x14ac:dyDescent="0.25">
      <c r="A2678" s="3">
        <f>RSI!A2678</f>
        <v>45909</v>
      </c>
      <c r="B2678" s="2">
        <f>RSI!B2678</f>
        <v>4.3499999999999996</v>
      </c>
      <c r="C2678" s="2">
        <f>RSI!I2678</f>
        <v>48.654045603958295</v>
      </c>
      <c r="D2678" s="2">
        <f>MACD!E2678</f>
        <v>4.7952592297803243E-2</v>
      </c>
      <c r="E2678" s="2">
        <f>MACD!F2678</f>
        <v>0.140659878827469</v>
      </c>
      <c r="F2678" s="2">
        <f>'Moving Avg'!D2678</f>
        <v>4.2459999999999996</v>
      </c>
      <c r="G2678" s="2">
        <f>'Moving Avg'!F2678</f>
        <v>4.3694999999999995</v>
      </c>
      <c r="H2678" s="2">
        <f>'Moving Avg'!G2678</f>
        <v>4.4903999999999975</v>
      </c>
      <c r="I2678" s="2">
        <f>'Moving Avg'!H2678</f>
        <v>4.385950000000002</v>
      </c>
      <c r="J2678" s="6" t="str">
        <f>OBV!F2678</f>
        <v>BEARISH</v>
      </c>
      <c r="K2678" s="6" t="str">
        <f>OBV!G2678</f>
        <v>NEUTRAL</v>
      </c>
      <c r="L2678" s="6" t="str">
        <f>OBV!H2678</f>
        <v>BEARISH DIVERGENCE</v>
      </c>
    </row>
    <row r="2679" spans="1:12" ht="13.5" x14ac:dyDescent="0.25">
      <c r="A2679" s="3">
        <f>RSI!A2679</f>
        <v>45910</v>
      </c>
      <c r="B2679" s="2">
        <f>RSI!B2679</f>
        <v>4.3499999999999996</v>
      </c>
      <c r="C2679" s="2">
        <f>RSI!I2679</f>
        <v>48.654045603958302</v>
      </c>
      <c r="D2679" s="2">
        <f>MACD!E2679</f>
        <v>1.2244091628947906E-2</v>
      </c>
      <c r="E2679" s="2">
        <f>MACD!F2679</f>
        <v>0.11497672138776478</v>
      </c>
      <c r="F2679" s="2">
        <f>'Moving Avg'!D2679</f>
        <v>4.3159999999999998</v>
      </c>
      <c r="G2679" s="2">
        <f>'Moving Avg'!F2679</f>
        <v>4.3504999999999994</v>
      </c>
      <c r="H2679" s="2">
        <f>'Moving Avg'!G2679</f>
        <v>4.4891999999999976</v>
      </c>
      <c r="I2679" s="2">
        <f>'Moving Avg'!H2679</f>
        <v>4.3879500000000018</v>
      </c>
      <c r="J2679" s="6" t="str">
        <f>OBV!F2679</f>
        <v>BULLISH</v>
      </c>
      <c r="K2679" s="6" t="str">
        <f>OBV!G2679</f>
        <v>NEUTRAL</v>
      </c>
      <c r="L2679" s="6" t="str">
        <f>OBV!H2679</f>
        <v>CONFIRMED BULLISH</v>
      </c>
    </row>
    <row r="2680" spans="1:12" ht="13.5" x14ac:dyDescent="0.25">
      <c r="A2680" s="3">
        <f>RSI!A2680</f>
        <v>45911</v>
      </c>
      <c r="B2680" s="2">
        <f>RSI!B2680</f>
        <v>4.3499999999999996</v>
      </c>
      <c r="C2680" s="2">
        <f>RSI!I2680</f>
        <v>48.654045603958302</v>
      </c>
      <c r="D2680" s="2">
        <f>MACD!E2680</f>
        <v>5.2674134225352276E-3</v>
      </c>
      <c r="E2680" s="2">
        <f>MACD!F2680</f>
        <v>9.3034859794718872E-2</v>
      </c>
      <c r="F2680" s="2">
        <f>'Moving Avg'!D2680</f>
        <v>4.3499999999999996</v>
      </c>
      <c r="G2680" s="2">
        <f>'Moving Avg'!F2680</f>
        <v>4.3314999999999984</v>
      </c>
      <c r="H2680" s="2">
        <f>'Moving Avg'!G2680</f>
        <v>4.4915999999999974</v>
      </c>
      <c r="I2680" s="2">
        <f>'Moving Avg'!H2680</f>
        <v>4.3904500000000022</v>
      </c>
      <c r="J2680" s="6" t="str">
        <f>OBV!F2680</f>
        <v>BULLISH</v>
      </c>
      <c r="K2680" s="6" t="str">
        <f>OBV!G2680</f>
        <v>NEUTRAL</v>
      </c>
      <c r="L2680" s="6" t="str">
        <f>OBV!H2680</f>
        <v>CONFIRMED BULLISH</v>
      </c>
    </row>
    <row r="2681" spans="1:12" ht="13.5" x14ac:dyDescent="0.25">
      <c r="A2681" s="3">
        <f>RSI!A2681</f>
        <v>45912</v>
      </c>
      <c r="B2681" s="2">
        <f>RSI!B2681</f>
        <v>4.16</v>
      </c>
      <c r="C2681" s="2">
        <f>RSI!I2681</f>
        <v>41.139145761864903</v>
      </c>
      <c r="D2681" s="2">
        <f>MACD!E2681</f>
        <v>1.3587481341470031E-2</v>
      </c>
      <c r="E2681" s="2">
        <f>MACD!F2681</f>
        <v>7.7145384104069112E-2</v>
      </c>
      <c r="F2681" s="2">
        <f>'Moving Avg'!D2681</f>
        <v>4.3119999999999994</v>
      </c>
      <c r="G2681" s="2">
        <f>'Moving Avg'!F2681</f>
        <v>4.3044999999999991</v>
      </c>
      <c r="H2681" s="2">
        <f>'Moving Avg'!G2681</f>
        <v>4.4863999999999979</v>
      </c>
      <c r="I2681" s="2">
        <f>'Moving Avg'!H2681</f>
        <v>4.3922500000000015</v>
      </c>
      <c r="J2681" s="6" t="str">
        <f>OBV!F2681</f>
        <v>NEUTRAL</v>
      </c>
      <c r="K2681" s="6" t="str">
        <f>OBV!G2681</f>
        <v>NEUTRAL</v>
      </c>
      <c r="L2681" s="6" t="str">
        <f>OBV!H2681</f>
        <v>NEUTRAL</v>
      </c>
    </row>
    <row r="2682" spans="1:12" ht="13.5" x14ac:dyDescent="0.25">
      <c r="A2682" s="3">
        <f>RSI!A2682</f>
        <v>45915</v>
      </c>
      <c r="B2682" s="2">
        <f>RSI!B2682</f>
        <v>3.98</v>
      </c>
      <c r="C2682" s="2">
        <f>RSI!I2682</f>
        <v>35.53884740156461</v>
      </c>
      <c r="D2682" s="2">
        <f>MACD!E2682</f>
        <v>2.9068019097428177E-2</v>
      </c>
      <c r="E2682" s="2">
        <f>MACD!F2682</f>
        <v>6.7529911102740925E-2</v>
      </c>
      <c r="F2682" s="2">
        <f>'Moving Avg'!D2682</f>
        <v>4.2380000000000004</v>
      </c>
      <c r="G2682" s="2">
        <f>'Moving Avg'!F2682</f>
        <v>4.2684999999999986</v>
      </c>
      <c r="H2682" s="2">
        <f>'Moving Avg'!G2682</f>
        <v>4.4747999999999983</v>
      </c>
      <c r="I2682" s="2">
        <f>'Moving Avg'!H2682</f>
        <v>4.3931500000000021</v>
      </c>
      <c r="J2682" s="6" t="str">
        <f>OBV!F2682</f>
        <v>BEARISH</v>
      </c>
      <c r="K2682" s="6" t="str">
        <f>OBV!G2682</f>
        <v>NEUTRAL</v>
      </c>
      <c r="L2682" s="6" t="str">
        <f>OBV!H2682</f>
        <v>CONFIRMED BEARISH</v>
      </c>
    </row>
    <row r="2683" spans="1:12" ht="13.5" x14ac:dyDescent="0.25">
      <c r="A2683" s="3">
        <f>RSI!A2683</f>
        <v>45916</v>
      </c>
      <c r="B2683" s="2">
        <f>RSI!B2683</f>
        <v>3.81</v>
      </c>
      <c r="C2683" s="2">
        <f>RSI!I2683</f>
        <v>31.216661431199128</v>
      </c>
      <c r="D2683" s="2">
        <f>MACD!E2683</f>
        <v>2.7759972962097201E-2</v>
      </c>
      <c r="E2683" s="2">
        <f>MACD!F2683</f>
        <v>5.9575923474612186E-2</v>
      </c>
      <c r="F2683" s="2">
        <f>'Moving Avg'!D2683</f>
        <v>4.13</v>
      </c>
      <c r="G2683" s="2">
        <f>'Moving Avg'!F2683</f>
        <v>4.2239999999999993</v>
      </c>
      <c r="H2683" s="2">
        <f>'Moving Avg'!G2683</f>
        <v>4.4625999999999983</v>
      </c>
      <c r="I2683" s="2">
        <f>'Moving Avg'!H2683</f>
        <v>4.3932000000000011</v>
      </c>
      <c r="J2683" s="6" t="str">
        <f>OBV!F2683</f>
        <v>BEARISH</v>
      </c>
      <c r="K2683" s="6" t="str">
        <f>OBV!G2683</f>
        <v>NEUTRAL</v>
      </c>
      <c r="L2683" s="6" t="str">
        <f>OBV!H2683</f>
        <v>CONFIRMED BEARISH</v>
      </c>
    </row>
    <row r="2684" spans="1:12" ht="13.5" x14ac:dyDescent="0.25">
      <c r="A2684" s="3">
        <f>RSI!A2684</f>
        <v>45917</v>
      </c>
      <c r="B2684" s="2">
        <f>RSI!B2684</f>
        <v>3.64</v>
      </c>
      <c r="C2684" s="2">
        <f>RSI!I2684</f>
        <v>27.601575195466353</v>
      </c>
      <c r="D2684" s="2">
        <f>MACD!E2684</f>
        <v>2.6931618035987981E-2</v>
      </c>
      <c r="E2684" s="2">
        <f>MACD!F2684</f>
        <v>5.3047062386887348E-2</v>
      </c>
      <c r="F2684" s="2">
        <f>'Moving Avg'!D2684</f>
        <v>3.9880000000000004</v>
      </c>
      <c r="G2684" s="2">
        <f>'Moving Avg'!F2684</f>
        <v>4.181</v>
      </c>
      <c r="H2684" s="2">
        <f>'Moving Avg'!G2684</f>
        <v>4.4437999999999986</v>
      </c>
      <c r="I2684" s="2">
        <f>'Moving Avg'!H2684</f>
        <v>4.3924000000000012</v>
      </c>
      <c r="J2684" s="6" t="str">
        <f>OBV!F2684</f>
        <v>BEARISH</v>
      </c>
      <c r="K2684" s="6" t="str">
        <f>OBV!G2684</f>
        <v>WEAK</v>
      </c>
      <c r="L2684" s="6" t="str">
        <f>OBV!H2684</f>
        <v>CONFIRMED BEARISH</v>
      </c>
    </row>
    <row r="2685" spans="1:12" ht="13.5" x14ac:dyDescent="0.25">
      <c r="A2685" s="3">
        <f>RSI!A2685</f>
        <v>45918</v>
      </c>
      <c r="B2685" s="2">
        <f>RSI!B2685</f>
        <v>3.8</v>
      </c>
      <c r="C2685" s="2">
        <f>RSI!I2685</f>
        <v>35.206883461809923</v>
      </c>
      <c r="D2685" s="2">
        <f>MACD!E2685</f>
        <v>4.5918728928226571E-2</v>
      </c>
      <c r="E2685" s="2">
        <f>MACD!F2685</f>
        <v>5.1621395695155191E-2</v>
      </c>
      <c r="F2685" s="2">
        <f>'Moving Avg'!D2685</f>
        <v>3.8780000000000001</v>
      </c>
      <c r="G2685" s="2">
        <f>'Moving Avg'!F2685</f>
        <v>4.1535000000000002</v>
      </c>
      <c r="H2685" s="2">
        <f>'Moving Avg'!G2685</f>
        <v>4.4281999999999986</v>
      </c>
      <c r="I2685" s="2">
        <f>'Moving Avg'!H2685</f>
        <v>4.3916500000000012</v>
      </c>
      <c r="J2685" s="6" t="str">
        <f>OBV!F2685</f>
        <v>BEARISH</v>
      </c>
      <c r="K2685" s="6" t="str">
        <f>OBV!G2685</f>
        <v>WEAK</v>
      </c>
      <c r="L2685" s="6" t="str">
        <f>OBV!H2685</f>
        <v>CONFIRMED BEARISH</v>
      </c>
    </row>
    <row r="2686" spans="1:12" ht="13.5" x14ac:dyDescent="0.35">
      <c r="A2686" s="3">
        <f>RSI!A2686</f>
        <v>45919</v>
      </c>
      <c r="B2686" s="4">
        <f>RSI!B2686</f>
        <v>3.81</v>
      </c>
      <c r="C2686" s="2">
        <f>RSI!I2686</f>
        <v>35.661789168560503</v>
      </c>
      <c r="D2686" s="2">
        <f>MACD!E2686</f>
        <v>9.0014969895898744E-2</v>
      </c>
      <c r="E2686" s="2">
        <f>MACD!F2686</f>
        <v>5.9300110535303902E-2</v>
      </c>
      <c r="F2686" s="2">
        <f>'Moving Avg'!D2686</f>
        <v>3.8079999999999998</v>
      </c>
      <c r="G2686" s="2">
        <f>'Moving Avg'!F2686</f>
        <v>4.1265000000000009</v>
      </c>
      <c r="H2686" s="2">
        <f>'Moving Avg'!G2686</f>
        <v>4.4167999999999994</v>
      </c>
      <c r="I2686" s="2">
        <f>'Moving Avg'!H2686</f>
        <v>4.39175</v>
      </c>
      <c r="J2686" s="6" t="str">
        <f>OBV!F2686</f>
        <v>BEARISH</v>
      </c>
      <c r="K2686" s="6" t="str">
        <f>OBV!G2686</f>
        <v>WEAK</v>
      </c>
      <c r="L2686" s="6" t="str">
        <f>OBV!H2686</f>
        <v>CONFIRMED BEARISH</v>
      </c>
    </row>
    <row r="2687" spans="1:12" ht="13.5" x14ac:dyDescent="0.35">
      <c r="A2687" s="3">
        <f>RSI!A2687</f>
        <v>45922</v>
      </c>
      <c r="B2687" s="4">
        <f>RSI!B2687</f>
        <v>3.81</v>
      </c>
      <c r="C2687" s="2">
        <f>RSI!I2687</f>
        <v>35.661789168560503</v>
      </c>
      <c r="D2687" s="2">
        <f>MACD!E2687</f>
        <v>0.12969134136748384</v>
      </c>
      <c r="E2687" s="2">
        <f>MACD!F2687</f>
        <v>7.3378356701739894E-2</v>
      </c>
      <c r="F2687" s="2">
        <f>'Moving Avg'!D2687</f>
        <v>3.774</v>
      </c>
      <c r="G2687" s="2">
        <f>'Moving Avg'!F2687</f>
        <v>4.1085000000000003</v>
      </c>
      <c r="H2687" s="2">
        <f>'Moving Avg'!G2687</f>
        <v>4.4067999999999996</v>
      </c>
      <c r="I2687" s="2">
        <f>'Moving Avg'!H2687</f>
        <v>4.3917999999999999</v>
      </c>
      <c r="J2687" s="6" t="str">
        <f>OBV!F2687</f>
        <v>BEARISH</v>
      </c>
      <c r="K2687" s="6" t="str">
        <f>OBV!G2687</f>
        <v>NEUTRAL</v>
      </c>
      <c r="L2687" s="6" t="str">
        <f>OBV!H2687</f>
        <v>CONFIRMED BEARISH</v>
      </c>
    </row>
    <row r="2688" spans="1:12" ht="13.5" x14ac:dyDescent="0.35">
      <c r="A2688" s="3">
        <f>RSI!A2688</f>
        <v>45923</v>
      </c>
      <c r="B2688" s="4">
        <f>RSI!B2688</f>
        <v>3.81</v>
      </c>
      <c r="C2688" s="2">
        <f>RSI!I2688</f>
        <v>35.661789168560503</v>
      </c>
      <c r="D2688" s="2">
        <f>MACD!E2688</f>
        <v>0.16545269974131749</v>
      </c>
      <c r="E2688" s="2">
        <f>MACD!F2688</f>
        <v>9.1793225309655418E-2</v>
      </c>
      <c r="F2688" s="2">
        <f>'Moving Avg'!D2688</f>
        <v>3.774</v>
      </c>
      <c r="G2688" s="2">
        <f>'Moving Avg'!F2688</f>
        <v>4.0990000000000002</v>
      </c>
      <c r="H2688" s="2">
        <f>'Moving Avg'!G2688</f>
        <v>4.3929999999999998</v>
      </c>
      <c r="I2688" s="2">
        <f>'Moving Avg'!H2688</f>
        <v>4.3918499999999998</v>
      </c>
      <c r="J2688" s="6" t="str">
        <f>OBV!F2688</f>
        <v>BEARISH</v>
      </c>
      <c r="K2688" s="6" t="str">
        <f>OBV!G2688</f>
        <v>NEUTRAL</v>
      </c>
      <c r="L2688" s="6" t="str">
        <f>OBV!H2688</f>
        <v>NEUTRAL</v>
      </c>
    </row>
    <row r="2689" spans="1:12" ht="13.5" x14ac:dyDescent="0.35">
      <c r="A2689" s="3">
        <f>RSI!A2689</f>
        <v>45924</v>
      </c>
      <c r="B2689" s="4">
        <f>RSI!B2689</f>
        <v>3.98</v>
      </c>
      <c r="C2689" s="2">
        <f>RSI!I2689</f>
        <v>44.008537149637981</v>
      </c>
      <c r="D2689" s="2">
        <f>MACD!E2689</f>
        <v>0.18514661072091609</v>
      </c>
      <c r="E2689" s="2">
        <f>MACD!F2689</f>
        <v>0.11046390239190756</v>
      </c>
      <c r="F2689" s="2">
        <f>'Moving Avg'!D2689</f>
        <v>3.8420000000000001</v>
      </c>
      <c r="G2689" s="2">
        <f>'Moving Avg'!F2689</f>
        <v>4.0890000000000004</v>
      </c>
      <c r="H2689" s="2">
        <f>'Moving Avg'!G2689</f>
        <v>4.3809999999999993</v>
      </c>
      <c r="I2689" s="2">
        <f>'Moving Avg'!H2689</f>
        <v>4.3922499999999989</v>
      </c>
      <c r="J2689" s="6" t="str">
        <f>OBV!F2689</f>
        <v>BULLISH</v>
      </c>
      <c r="K2689" s="6" t="str">
        <f>OBV!G2689</f>
        <v>NEUTRAL</v>
      </c>
      <c r="L2689" s="6" t="str">
        <f>OBV!H2689</f>
        <v>CONFIRMED BULLISH</v>
      </c>
    </row>
    <row r="2690" spans="1:12" ht="13.5" x14ac:dyDescent="0.35">
      <c r="A2690" s="3">
        <f>RSI!A2690</f>
        <v>45925</v>
      </c>
      <c r="B2690" s="4">
        <f>RSI!B2690</f>
        <v>4</v>
      </c>
      <c r="C2690" s="2">
        <f>RSI!I2690</f>
        <v>44.913968576378693</v>
      </c>
      <c r="D2690" s="2">
        <f>MACD!E2690</f>
        <v>0.20120142290469367</v>
      </c>
      <c r="E2690" s="2">
        <f>MACD!F2690</f>
        <v>0.12861140649446479</v>
      </c>
      <c r="F2690" s="2">
        <f>'Moving Avg'!D2690</f>
        <v>3.8820000000000001</v>
      </c>
      <c r="G2690" s="2">
        <f>'Moving Avg'!F2690</f>
        <v>4.0724999999999998</v>
      </c>
      <c r="H2690" s="2">
        <f>'Moving Avg'!G2690</f>
        <v>4.3655999999999997</v>
      </c>
      <c r="I2690" s="2">
        <f>'Moving Avg'!H2690</f>
        <v>4.3929999999999989</v>
      </c>
      <c r="J2690" s="6" t="str">
        <f>OBV!F2690</f>
        <v>BULLISH</v>
      </c>
      <c r="K2690" s="6" t="str">
        <f>OBV!G2690</f>
        <v>NEUTRAL</v>
      </c>
      <c r="L2690" s="6" t="str">
        <f>OBV!H2690</f>
        <v>CONFIRMED BULLISH</v>
      </c>
    </row>
    <row r="2691" spans="1:12" ht="13.5" x14ac:dyDescent="0.35">
      <c r="A2691" s="3">
        <f>RSI!A2691</f>
        <v>45926</v>
      </c>
      <c r="B2691" s="4">
        <f>RSI!B2691</f>
        <v>4.18</v>
      </c>
      <c r="C2691" s="2">
        <f>RSI!I2691</f>
        <v>52.37792741424866</v>
      </c>
      <c r="D2691" s="2">
        <f>MACD!E2691</f>
        <v>0.17291158717512101</v>
      </c>
      <c r="E2691" s="2">
        <f>MACD!F2691</f>
        <v>0.13747144263059605</v>
      </c>
      <c r="F2691" s="2">
        <f>'Moving Avg'!D2691</f>
        <v>3.9560000000000004</v>
      </c>
      <c r="G2691" s="2">
        <f>'Moving Avg'!F2691</f>
        <v>4.0650000000000004</v>
      </c>
      <c r="H2691" s="2">
        <f>'Moving Avg'!G2691</f>
        <v>4.3537999999999997</v>
      </c>
      <c r="I2691" s="2">
        <f>'Moving Avg'!H2691</f>
        <v>4.3946499999999986</v>
      </c>
      <c r="J2691" s="6" t="str">
        <f>OBV!F2691</f>
        <v>BULLISH</v>
      </c>
      <c r="K2691" s="6" t="str">
        <f>OBV!G2691</f>
        <v>NEUTRAL</v>
      </c>
      <c r="L2691" s="6" t="str">
        <f>OBV!H2691</f>
        <v>CONFIRMED BULLISH</v>
      </c>
    </row>
    <row r="2692" spans="1:12" ht="13.5" x14ac:dyDescent="0.35">
      <c r="A2692" s="3">
        <f>RSI!A2692</f>
        <v>45929</v>
      </c>
      <c r="B2692" s="4">
        <f>RSI!B2692</f>
        <v>4.0999999999999996</v>
      </c>
      <c r="C2692" s="2">
        <f>RSI!I2692</f>
        <v>49.187942893960141</v>
      </c>
      <c r="D2692" s="2">
        <f>MACD!E2692</f>
        <v>0.12678238155024069</v>
      </c>
      <c r="E2692" s="2">
        <f>MACD!F2692</f>
        <v>0.13533363041452498</v>
      </c>
      <c r="F2692" s="2">
        <f>'Moving Avg'!D2692</f>
        <v>4.0140000000000002</v>
      </c>
      <c r="G2692" s="2">
        <f>'Moving Avg'!F2692</f>
        <v>4.0554999999999994</v>
      </c>
      <c r="H2692" s="2">
        <f>'Moving Avg'!G2692</f>
        <v>4.3403999999999989</v>
      </c>
      <c r="I2692" s="2">
        <f>'Moving Avg'!H2692</f>
        <v>4.3956499999999998</v>
      </c>
      <c r="J2692" s="6" t="str">
        <f>OBV!F2692</f>
        <v>BULLISH</v>
      </c>
      <c r="K2692" s="6" t="str">
        <f>OBV!G2692</f>
        <v>NEUTRAL</v>
      </c>
      <c r="L2692" s="6" t="str">
        <f>OBV!H2692</f>
        <v>CONFIRMED BULLISH</v>
      </c>
    </row>
    <row r="2693" spans="1:12" ht="13.5" x14ac:dyDescent="0.35">
      <c r="A2693" s="3">
        <f>RSI!A2693</f>
        <v>45930</v>
      </c>
      <c r="B2693" s="4">
        <f>RSI!B2693</f>
        <v>4</v>
      </c>
      <c r="C2693" s="2">
        <f>RSI!I2693</f>
        <v>45.460831781473082</v>
      </c>
      <c r="D2693" s="2">
        <f>MACD!E2693</f>
        <v>6.9082492453252264E-2</v>
      </c>
      <c r="E2693" s="2">
        <f>MACD!F2693</f>
        <v>0.12208340282227045</v>
      </c>
      <c r="F2693" s="2">
        <f>'Moving Avg'!D2693</f>
        <v>4.0519999999999996</v>
      </c>
      <c r="G2693" s="2">
        <f>'Moving Avg'!F2693</f>
        <v>4.0504999999999995</v>
      </c>
      <c r="H2693" s="2">
        <f>'Moving Avg'!G2693</f>
        <v>4.3249999999999993</v>
      </c>
      <c r="I2693" s="2">
        <f>'Moving Avg'!H2693</f>
        <v>4.3961499999999996</v>
      </c>
      <c r="J2693" s="6" t="str">
        <f>OBV!F2693</f>
        <v>BEARISH</v>
      </c>
      <c r="K2693" s="6" t="str">
        <f>OBV!G2693</f>
        <v>WEAK</v>
      </c>
      <c r="L2693" s="6" t="str">
        <f>OBV!H2693</f>
        <v>BEARISH DIVERGENCE</v>
      </c>
    </row>
    <row r="2694" spans="1:12" ht="13.5" x14ac:dyDescent="0.35">
      <c r="A2694" s="3">
        <f>RSI!A2694</f>
        <v>45931</v>
      </c>
      <c r="B2694" s="4">
        <f>RSI!B2694</f>
        <v>3.95</v>
      </c>
      <c r="C2694" s="2">
        <f>RSI!I2694</f>
        <v>43.678706873908219</v>
      </c>
      <c r="D2694" s="2">
        <f>MACD!E2694</f>
        <v>-1.5266228501236156E-3</v>
      </c>
      <c r="E2694" s="2">
        <f>MACD!F2694</f>
        <v>9.7361397687791645E-2</v>
      </c>
      <c r="F2694" s="2">
        <f>'Moving Avg'!D2694</f>
        <v>4.0460000000000003</v>
      </c>
      <c r="G2694" s="2">
        <f>'Moving Avg'!F2694</f>
        <v>4.048</v>
      </c>
      <c r="H2694" s="2">
        <f>'Moving Avg'!G2694</f>
        <v>4.3085999999999993</v>
      </c>
      <c r="I2694" s="2">
        <f>'Moving Avg'!H2694</f>
        <v>4.396399999999999</v>
      </c>
      <c r="J2694" s="6" t="str">
        <f>OBV!F2694</f>
        <v>BEARISH</v>
      </c>
      <c r="K2694" s="6" t="str">
        <f>OBV!G2694</f>
        <v>WEAK</v>
      </c>
      <c r="L2694" s="6" t="str">
        <f>OBV!H2694</f>
        <v>CONFIRMED BEARISH</v>
      </c>
    </row>
    <row r="2695" spans="1:12" ht="13.5" x14ac:dyDescent="0.35">
      <c r="A2695" s="3">
        <f>RSI!A2695</f>
        <v>45932</v>
      </c>
      <c r="B2695" s="4">
        <f>RSI!B2695</f>
        <v>3.82</v>
      </c>
      <c r="C2695" s="2">
        <f>RSI!I2695</f>
        <v>39.358564638594466</v>
      </c>
      <c r="D2695" s="2">
        <f>MACD!E2695</f>
        <v>-2.6117506659319112E-2</v>
      </c>
      <c r="E2695" s="2">
        <f>MACD!F2695</f>
        <v>7.2665616818369499E-2</v>
      </c>
      <c r="F2695" s="2">
        <f>'Moving Avg'!D2695</f>
        <v>4.01</v>
      </c>
      <c r="G2695" s="2">
        <f>'Moving Avg'!F2695</f>
        <v>4.0299999999999994</v>
      </c>
      <c r="H2695" s="2">
        <f>'Moving Avg'!G2695</f>
        <v>4.2895999999999983</v>
      </c>
      <c r="I2695" s="2">
        <f>'Moving Avg'!H2695</f>
        <v>4.395999999999999</v>
      </c>
      <c r="J2695" s="6" t="str">
        <f>OBV!F2695</f>
        <v>BEARISH</v>
      </c>
      <c r="K2695" s="6" t="str">
        <f>OBV!G2695</f>
        <v>WEAK</v>
      </c>
      <c r="L2695" s="6" t="str">
        <f>OBV!H2695</f>
        <v>CONFIRMED BEARISH</v>
      </c>
    </row>
    <row r="2696" spans="1:12" ht="13.5" x14ac:dyDescent="0.35">
      <c r="A2696" s="3">
        <f>RSI!A2696</f>
        <v>45933</v>
      </c>
      <c r="B2696" s="4">
        <f>RSI!B2696</f>
        <v>3.99</v>
      </c>
      <c r="C2696" s="2">
        <f>RSI!I2696</f>
        <v>46.772586893282899</v>
      </c>
      <c r="D2696" s="2">
        <f>MACD!E2696</f>
        <v>-5.6368284496617349E-2</v>
      </c>
      <c r="E2696" s="2">
        <f>MACD!F2696</f>
        <v>4.6858836555372131E-2</v>
      </c>
      <c r="F2696" s="2">
        <f>'Moving Avg'!D2696</f>
        <v>3.972</v>
      </c>
      <c r="G2696" s="2">
        <f>'Moving Avg'!F2696</f>
        <v>4.0119999999999987</v>
      </c>
      <c r="H2696" s="2">
        <f>'Moving Avg'!G2696</f>
        <v>4.2739999999999982</v>
      </c>
      <c r="I2696" s="2">
        <f>'Moving Avg'!H2696</f>
        <v>4.3964499999999989</v>
      </c>
      <c r="J2696" s="6" t="str">
        <f>OBV!F2696</f>
        <v>BEARISH</v>
      </c>
      <c r="K2696" s="6" t="str">
        <f>OBV!G2696</f>
        <v>WEAK</v>
      </c>
      <c r="L2696" s="6" t="str">
        <f>OBV!H2696</f>
        <v>CONFIRMED BEARISH</v>
      </c>
    </row>
    <row r="2697" spans="1:12" ht="13.5" x14ac:dyDescent="0.35">
      <c r="A2697" s="3">
        <f>RSI!A2697</f>
        <v>45936</v>
      </c>
      <c r="B2697" s="4">
        <f>RSI!B2697</f>
        <v>3.82</v>
      </c>
      <c r="C2697" s="2">
        <f>RSI!I2697</f>
        <v>41.330784746430481</v>
      </c>
      <c r="D2697" s="2">
        <f>MACD!E2697</f>
        <v>-6.8885352209638206E-2</v>
      </c>
      <c r="E2697" s="2">
        <f>MACD!F2697</f>
        <v>2.3709998802370062E-2</v>
      </c>
      <c r="F2697" s="2">
        <f>'Moving Avg'!D2697</f>
        <v>3.9159999999999995</v>
      </c>
      <c r="G2697" s="2">
        <f>'Moving Avg'!F2697</f>
        <v>3.9854999999999992</v>
      </c>
      <c r="H2697" s="2">
        <f>'Moving Avg'!G2697</f>
        <v>4.259199999999999</v>
      </c>
      <c r="I2697" s="2">
        <f>'Moving Avg'!H2697</f>
        <v>4.3960499999999989</v>
      </c>
      <c r="J2697" s="6" t="str">
        <f>OBV!F2697</f>
        <v>BEARISH</v>
      </c>
      <c r="K2697" s="6" t="str">
        <f>OBV!G2697</f>
        <v>WEAK</v>
      </c>
      <c r="L2697" s="6" t="str">
        <f>OBV!H2697</f>
        <v>CONFIRMED BEARISH</v>
      </c>
    </row>
    <row r="2698" spans="1:12" ht="13.5" x14ac:dyDescent="0.35">
      <c r="A2698" s="3">
        <f>RSI!A2698</f>
        <v>45937</v>
      </c>
      <c r="B2698" s="4">
        <f>RSI!B2698</f>
        <v>3.82</v>
      </c>
      <c r="C2698" s="2">
        <f>RSI!I2698</f>
        <v>41.330784746430474</v>
      </c>
      <c r="D2698" s="2">
        <f>MACD!E2698</f>
        <v>-7.8021113498078165E-2</v>
      </c>
      <c r="E2698" s="2">
        <f>MACD!F2698</f>
        <v>3.3637763422804182E-3</v>
      </c>
      <c r="F2698" s="2">
        <f>'Moving Avg'!D2698</f>
        <v>3.88</v>
      </c>
      <c r="G2698" s="2">
        <f>'Moving Avg'!F2698</f>
        <v>3.9589999999999987</v>
      </c>
      <c r="H2698" s="2">
        <f>'Moving Avg'!G2698</f>
        <v>4.2483999999999984</v>
      </c>
      <c r="I2698" s="2">
        <f>'Moving Avg'!H2698</f>
        <v>4.3956499999999998</v>
      </c>
      <c r="J2698" s="6" t="str">
        <f>OBV!F2698</f>
        <v>BEARISH</v>
      </c>
      <c r="K2698" s="6" t="str">
        <f>OBV!G2698</f>
        <v>WEAK</v>
      </c>
      <c r="L2698" s="6" t="str">
        <f>OBV!H2698</f>
        <v>CONFIRMED BEARISH</v>
      </c>
    </row>
    <row r="2699" spans="1:12" ht="13.5" x14ac:dyDescent="0.35">
      <c r="A2699" s="3">
        <f>RSI!A2699</f>
        <v>45938</v>
      </c>
      <c r="B2699" s="4">
        <f>RSI!B2699</f>
        <v>3.99</v>
      </c>
      <c r="C2699" s="2">
        <f>RSI!I2699</f>
        <v>48.306045964369154</v>
      </c>
      <c r="D2699" s="2">
        <f>MACD!E2699</f>
        <v>-7.084233828533959E-2</v>
      </c>
      <c r="E2699" s="2">
        <f>MACD!F2699</f>
        <v>-1.1477446583243584E-2</v>
      </c>
      <c r="F2699" s="2">
        <f>'Moving Avg'!D2699</f>
        <v>3.8880000000000003</v>
      </c>
      <c r="G2699" s="2">
        <f>'Moving Avg'!F2699</f>
        <v>3.9409999999999989</v>
      </c>
      <c r="H2699" s="2">
        <f>'Moving Avg'!G2699</f>
        <v>4.243199999999999</v>
      </c>
      <c r="I2699" s="2">
        <f>'Moving Avg'!H2699</f>
        <v>4.3960999999999988</v>
      </c>
      <c r="J2699" s="6" t="str">
        <f>OBV!F2699</f>
        <v>BULLISH</v>
      </c>
      <c r="K2699" s="6" t="str">
        <f>OBV!G2699</f>
        <v>NEUTRAL</v>
      </c>
      <c r="L2699" s="6" t="str">
        <f>OBV!H2699</f>
        <v>CONFIRMED BULLISH</v>
      </c>
    </row>
    <row r="2700" spans="1:12" ht="13.5" x14ac:dyDescent="0.35">
      <c r="A2700" s="3">
        <f>RSI!A2700</f>
        <v>45939</v>
      </c>
      <c r="B2700" s="4">
        <f>RSI!B2700</f>
        <v>3.99</v>
      </c>
      <c r="C2700" s="2">
        <f>RSI!I2700</f>
        <v>48.306045964369154</v>
      </c>
      <c r="D2700" s="2">
        <f>MACD!E2700</f>
        <v>-6.1447658693759344E-2</v>
      </c>
      <c r="E2700" s="2">
        <f>MACD!F2700</f>
        <v>-2.1471489005346737E-2</v>
      </c>
      <c r="F2700" s="2">
        <f>'Moving Avg'!D2700</f>
        <v>3.9219999999999997</v>
      </c>
      <c r="G2700" s="2">
        <f>'Moving Avg'!F2700</f>
        <v>3.9229999999999992</v>
      </c>
      <c r="H2700" s="2">
        <f>'Moving Avg'!G2700</f>
        <v>4.2341999999999986</v>
      </c>
      <c r="I2700" s="2">
        <f>'Moving Avg'!H2700</f>
        <v>4.3965499999999995</v>
      </c>
      <c r="J2700" s="6" t="str">
        <f>OBV!F2700</f>
        <v>BULLISH</v>
      </c>
      <c r="K2700" s="6" t="str">
        <f>OBV!G2700</f>
        <v>STRONG</v>
      </c>
      <c r="L2700" s="6" t="str">
        <f>OBV!H2700</f>
        <v>CONFIRMED BULLISH</v>
      </c>
    </row>
    <row r="2701" spans="1:12" ht="13.5" x14ac:dyDescent="0.35">
      <c r="A2701" s="3">
        <f>RSI!A2701</f>
        <v>45940</v>
      </c>
      <c r="B2701" s="4">
        <f>RSI!B2701</f>
        <v>4</v>
      </c>
      <c r="C2701" s="2">
        <f>RSI!I2701</f>
        <v>48.721958558554988</v>
      </c>
      <c r="D2701" s="2">
        <f>MACD!E2701</f>
        <v>-2.6321369455983401E-2</v>
      </c>
      <c r="E2701" s="2">
        <f>MACD!F2701</f>
        <v>-2.2441465095474074E-2</v>
      </c>
      <c r="F2701" s="2">
        <f>'Moving Avg'!D2701</f>
        <v>3.9239999999999995</v>
      </c>
      <c r="G2701" s="2">
        <f>'Moving Avg'!F2701</f>
        <v>3.915</v>
      </c>
      <c r="H2701" s="2">
        <f>'Moving Avg'!G2701</f>
        <v>4.222999999999999</v>
      </c>
      <c r="I2701" s="2">
        <f>'Moving Avg'!H2701</f>
        <v>4.3970499999999992</v>
      </c>
      <c r="J2701" s="6" t="str">
        <f>OBV!F2701</f>
        <v>BULLISH</v>
      </c>
      <c r="K2701" s="6" t="str">
        <f>OBV!G2701</f>
        <v>NEUTRAL</v>
      </c>
      <c r="L2701" s="6" t="str">
        <f>OBV!H2701</f>
        <v>CONFIRMED BULLISH</v>
      </c>
    </row>
    <row r="2702" spans="1:12" ht="13.5" x14ac:dyDescent="0.35">
      <c r="A2702" s="3">
        <f>RSI!A2702</f>
        <v>45943</v>
      </c>
      <c r="B2702" s="4">
        <f>RSI!B2702</f>
        <v>3.82</v>
      </c>
      <c r="C2702" s="2">
        <f>RSI!I2702</f>
        <v>42.148399156482192</v>
      </c>
      <c r="D2702" s="2">
        <f>MACD!E2702</f>
        <v>4.5761092283829186E-3</v>
      </c>
      <c r="E2702" s="2">
        <f>MACD!F2702</f>
        <v>-1.7037950230702675E-2</v>
      </c>
      <c r="F2702" s="2">
        <f>'Moving Avg'!D2702</f>
        <v>3.9240000000000004</v>
      </c>
      <c r="G2702" s="2">
        <f>'Moving Avg'!F2702</f>
        <v>3.907</v>
      </c>
      <c r="H2702" s="2">
        <f>'Moving Avg'!G2702</f>
        <v>4.2081999999999988</v>
      </c>
      <c r="I2702" s="2">
        <f>'Moving Avg'!H2702</f>
        <v>4.3966499999999993</v>
      </c>
      <c r="J2702" s="6" t="str">
        <f>OBV!F2702</f>
        <v>BEARISH</v>
      </c>
      <c r="K2702" s="6" t="str">
        <f>OBV!G2702</f>
        <v>WEAK</v>
      </c>
      <c r="L2702" s="6" t="str">
        <f>OBV!H2702</f>
        <v>NEUTRAL</v>
      </c>
    </row>
    <row r="2703" spans="1:12" ht="13.5" x14ac:dyDescent="0.35">
      <c r="A2703" s="3">
        <f>RSI!A2703</f>
        <v>45944</v>
      </c>
      <c r="B2703" s="4">
        <f>RSI!B2703</f>
        <v>3.99</v>
      </c>
      <c r="C2703" s="2">
        <f>RSI!I2703</f>
        <v>49.129203854844349</v>
      </c>
      <c r="D2703" s="2">
        <f>MACD!E2703</f>
        <v>3.9450613688032377E-3</v>
      </c>
      <c r="E2703" s="2">
        <f>MACD!F2703</f>
        <v>-1.2841347910801493E-2</v>
      </c>
      <c r="F2703" s="2">
        <f>'Moving Avg'!D2703</f>
        <v>3.9579999999999997</v>
      </c>
      <c r="G2703" s="2">
        <f>'Moving Avg'!F2703</f>
        <v>3.9159999999999995</v>
      </c>
      <c r="H2703" s="2">
        <f>'Moving Avg'!G2703</f>
        <v>4.1967999999999988</v>
      </c>
      <c r="I2703" s="2">
        <f>'Moving Avg'!H2703</f>
        <v>4.3975999999999997</v>
      </c>
      <c r="J2703" s="6" t="str">
        <f>OBV!F2703</f>
        <v>BULLISH</v>
      </c>
      <c r="K2703" s="6" t="str">
        <f>OBV!G2703</f>
        <v>STRONG</v>
      </c>
      <c r="L2703" s="6" t="str">
        <f>OBV!H2703</f>
        <v>CONFIRMED BULLISH</v>
      </c>
    </row>
    <row r="2704" spans="1:12" ht="13.5" x14ac:dyDescent="0.35">
      <c r="A2704" s="3">
        <f>RSI!A2704</f>
        <v>45946</v>
      </c>
      <c r="B2704" s="4">
        <f>RSI!B2704</f>
        <v>3.82</v>
      </c>
      <c r="C2704" s="2">
        <f>RSI!I2704</f>
        <v>43.47911260329419</v>
      </c>
      <c r="D2704" s="2">
        <f>MACD!E2704</f>
        <v>8.4199377025346855E-3</v>
      </c>
      <c r="E2704" s="2">
        <f>MACD!F2704</f>
        <v>-8.5890907881342581E-3</v>
      </c>
      <c r="F2704" s="2">
        <f>'Moving Avg'!D2704</f>
        <v>3.9240000000000004</v>
      </c>
      <c r="G2704" s="2">
        <f>'Moving Avg'!F2704</f>
        <v>3.9249999999999994</v>
      </c>
      <c r="H2704" s="2">
        <f>'Moving Avg'!G2704</f>
        <v>4.1783999999999999</v>
      </c>
      <c r="I2704" s="2">
        <f>'Moving Avg'!H2704</f>
        <v>4.3976999999999995</v>
      </c>
      <c r="J2704" s="6" t="str">
        <f>OBV!F2704</f>
        <v>BEARISH</v>
      </c>
      <c r="K2704" s="6" t="str">
        <f>OBV!G2704</f>
        <v>NEUTRAL</v>
      </c>
      <c r="L2704" s="6" t="str">
        <f>OBV!H2704</f>
        <v>CONFIRMED BEARISH</v>
      </c>
    </row>
    <row r="2705" spans="1:12" ht="13.5" x14ac:dyDescent="0.35">
      <c r="A2705" s="3">
        <f>RSI!A2705</f>
        <v>45947</v>
      </c>
      <c r="B2705" s="4">
        <f>RSI!B2705</f>
        <v>3.81</v>
      </c>
      <c r="C2705" s="2">
        <f>RSI!I2705</f>
        <v>43.164642296895153</v>
      </c>
      <c r="D2705" s="2">
        <f>MACD!E2705</f>
        <v>-5.9478365397267474E-3</v>
      </c>
      <c r="E2705" s="2">
        <f>MACD!F2705</f>
        <v>-8.0608399384527567E-3</v>
      </c>
      <c r="F2705" s="2">
        <f>'Moving Avg'!D2705</f>
        <v>3.8880000000000003</v>
      </c>
      <c r="G2705" s="2">
        <f>'Moving Avg'!F2705</f>
        <v>3.9254999999999995</v>
      </c>
      <c r="H2705" s="2">
        <f>'Moving Avg'!G2705</f>
        <v>4.1597999999999997</v>
      </c>
      <c r="I2705" s="2">
        <f>'Moving Avg'!H2705</f>
        <v>4.3977499999999994</v>
      </c>
      <c r="J2705" s="6" t="str">
        <f>OBV!F2705</f>
        <v>BEARISH</v>
      </c>
      <c r="K2705" s="6" t="str">
        <f>OBV!G2705</f>
        <v>WEAK</v>
      </c>
      <c r="L2705" s="6" t="str">
        <f>OBV!H2705</f>
        <v>CONFIRMED BEARISH</v>
      </c>
    </row>
    <row r="2706" spans="1:12" ht="13.5" x14ac:dyDescent="0.35">
      <c r="A2706" s="3">
        <f>RSI!A2706</f>
        <v>45950</v>
      </c>
      <c r="B2706" s="4">
        <f>RSI!B2706</f>
        <v>3.81</v>
      </c>
      <c r="C2706" s="2">
        <f>RSI!I2706</f>
        <v>43.16464229689516</v>
      </c>
      <c r="D2706" s="2">
        <f>MACD!E2706</f>
        <v>9.1309481598087494E-3</v>
      </c>
      <c r="E2706" s="2">
        <f>MACD!F2706</f>
        <v>-4.6224823188004555E-3</v>
      </c>
      <c r="F2706" s="2">
        <f>'Moving Avg'!D2706</f>
        <v>3.85</v>
      </c>
      <c r="G2706" s="2">
        <f>'Moving Avg'!F2706</f>
        <v>3.9255000000000004</v>
      </c>
      <c r="H2706" s="2">
        <f>'Moving Avg'!G2706</f>
        <v>4.1411999999999987</v>
      </c>
      <c r="I2706" s="2">
        <f>'Moving Avg'!H2706</f>
        <v>4.3977999999999993</v>
      </c>
      <c r="J2706" s="6" t="str">
        <f>OBV!F2706</f>
        <v>BEARISH</v>
      </c>
      <c r="K2706" s="6" t="str">
        <f>OBV!G2706</f>
        <v>WEAK</v>
      </c>
      <c r="L2706" s="6" t="str">
        <f>OBV!H2706</f>
        <v>CONFIRMED BEARISH</v>
      </c>
    </row>
  </sheetData>
  <conditionalFormatting sqref="J1:J1048576">
    <cfRule type="containsText" dxfId="19" priority="1" operator="containsText" text="bearish">
      <formula>NOT(ISERROR(SEARCH("bearish",J1)))</formula>
    </cfRule>
    <cfRule type="containsText" dxfId="18" priority="2" operator="containsText" text="bullish">
      <formula>NOT(ISERROR(SEARCH("bullish",J1)))</formula>
    </cfRule>
    <cfRule type="containsText" dxfId="17" priority="7" stopIfTrue="1" operator="containsText" text="Bullish">
      <formula>NOT(ISERROR(SEARCH("Bullish",J1)))</formula>
    </cfRule>
  </conditionalFormatting>
  <conditionalFormatting sqref="K1:K1048576">
    <cfRule type="containsText" dxfId="16" priority="5" stopIfTrue="1" operator="containsText" text="strong">
      <formula>NOT(ISERROR(SEARCH("strong",K1)))</formula>
    </cfRule>
    <cfRule type="containsText" dxfId="15" priority="6" stopIfTrue="1" operator="containsText" text="weak">
      <formula>NOT(ISERROR(SEARCH("weak",K1)))</formula>
    </cfRule>
  </conditionalFormatting>
  <conditionalFormatting sqref="L1:L1048576">
    <cfRule type="containsText" dxfId="14" priority="3" stopIfTrue="1" operator="containsText" text="confirmed bullish">
      <formula>NOT(ISERROR(SEARCH("confirmed bullish",L1)))</formula>
    </cfRule>
    <cfRule type="containsText" dxfId="13" priority="4" stopIfTrue="1" operator="containsText" text="confirmed bearish">
      <formula>NOT(ISERROR(SEARCH("confirmed bearish",L1)))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E3277-F0A4-4354-AD6D-14ACC325CAE4}">
  <dimension ref="A1:V2706"/>
  <sheetViews>
    <sheetView topLeftCell="A2691" workbookViewId="0">
      <selection activeCell="H2693" sqref="H2693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  <col min="13" max="13" width="17.6328125" customWidth="1"/>
    <col min="14" max="14" width="15.6328125" customWidth="1"/>
    <col min="15" max="15" width="14.08984375" customWidth="1"/>
    <col min="16" max="16" width="16.54296875" customWidth="1"/>
    <col min="17" max="17" width="18.1796875" customWidth="1"/>
    <col min="18" max="18" width="16" customWidth="1"/>
    <col min="19" max="19" width="19" customWidth="1"/>
    <col min="20" max="20" width="18" customWidth="1"/>
    <col min="21" max="21" width="17.6328125" customWidth="1"/>
    <col min="22" max="22" width="16.54296875" customWidth="1"/>
  </cols>
  <sheetData>
    <row r="1" spans="1:2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  <c r="M1" s="7" t="s">
        <v>46</v>
      </c>
      <c r="N1" s="7" t="s">
        <v>47</v>
      </c>
      <c r="O1" s="7" t="s">
        <v>48</v>
      </c>
      <c r="P1" s="7" t="s">
        <v>49</v>
      </c>
      <c r="Q1" s="7" t="s">
        <v>50</v>
      </c>
      <c r="R1" s="7" t="s">
        <v>51</v>
      </c>
      <c r="S1" s="7" t="s">
        <v>52</v>
      </c>
      <c r="T1" s="7" t="s">
        <v>53</v>
      </c>
      <c r="U1" s="7" t="s">
        <v>54</v>
      </c>
      <c r="V1" s="7" t="s">
        <v>55</v>
      </c>
    </row>
    <row r="2" spans="1:22" ht="13.5" x14ac:dyDescent="0.25">
      <c r="A2" s="3">
        <f>RSI!A2</f>
        <v>42006</v>
      </c>
      <c r="B2" s="2">
        <f>RSI!B2</f>
        <v>3.3285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6">
        <f>OBV!F2</f>
        <v>0</v>
      </c>
      <c r="K2" s="6">
        <f>OBV!G2</f>
        <v>0</v>
      </c>
      <c r="L2" s="6">
        <f>OBV!H2</f>
        <v>0</v>
      </c>
      <c r="M2" s="8">
        <f t="shared" ref="M2:M65" si="0">IF(C2&lt;30,50, IF(C2&gt;70, 0, 25))</f>
        <v>50</v>
      </c>
      <c r="N2" s="8">
        <f t="shared" ref="N2:N65" si="1">IF(E2-D2&gt;0.02, 100, IF(E2-D2&lt;0,0,45))</f>
        <v>45</v>
      </c>
      <c r="O2" s="8">
        <f t="shared" ref="O2:O65" si="2">IF(F2-I2&gt;10,100,IF(F2-I2&gt;5,75, IF(F2-I2&gt;0,50,0)))</f>
        <v>0</v>
      </c>
      <c r="P2" s="8">
        <f t="shared" ref="P2:P65" si="3">IF(L2="confirmed bullish", 34, IF(L2="bullish divergence",17, 0))+IF(J2="bullish",33,IF(J2="bearish",0,16.5))+IF(K2="strong",33,IF(K2="weak",0,16.5))</f>
        <v>33</v>
      </c>
      <c r="Q2" s="9">
        <f>0.35*M2+N2*0.35+O2*0.15+P2*0.15</f>
        <v>38.200000000000003</v>
      </c>
      <c r="R2" s="9">
        <f>M2*0.2+N2*0.2+O2*0.35+P2*0.25</f>
        <v>27.25</v>
      </c>
      <c r="S2" s="9">
        <f>M2*0.15+N2*0.15+O2*0.25+P2*0.45</f>
        <v>29.1</v>
      </c>
      <c r="T2" s="9">
        <f>0.25*SUM(M2:P2)</f>
        <v>32</v>
      </c>
      <c r="U2" s="8">
        <f>SUM(Q2:S2)/3</f>
        <v>31.516666666666669</v>
      </c>
      <c r="V2" s="8">
        <f>SUM(Q2:T2)/4</f>
        <v>31.637500000000003</v>
      </c>
    </row>
    <row r="3" spans="1:22" ht="13.5" x14ac:dyDescent="0.25">
      <c r="A3" s="3">
        <f>RSI!A3</f>
        <v>42009</v>
      </c>
      <c r="B3" s="2">
        <f>RSI!B3</f>
        <v>3.1934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6">
        <f>OBV!F3</f>
        <v>0</v>
      </c>
      <c r="K3" s="6">
        <f>OBV!G3</f>
        <v>0</v>
      </c>
      <c r="L3" s="6">
        <f>OBV!H3</f>
        <v>0</v>
      </c>
      <c r="M3" s="8">
        <f t="shared" si="0"/>
        <v>50</v>
      </c>
      <c r="N3" s="8">
        <f t="shared" si="1"/>
        <v>45</v>
      </c>
      <c r="O3" s="8">
        <f t="shared" si="2"/>
        <v>0</v>
      </c>
      <c r="P3" s="8">
        <f t="shared" si="3"/>
        <v>33</v>
      </c>
      <c r="Q3" s="9">
        <f t="shared" ref="Q3:Q66" si="4">0.35*M3+N3*0.35+O3*0.15+P3*0.15</f>
        <v>38.200000000000003</v>
      </c>
      <c r="R3" s="9">
        <f t="shared" ref="R3:R66" si="5">M3*0.2+N3*0.2+O3*0.35+P3*0.25</f>
        <v>27.25</v>
      </c>
      <c r="S3" s="9">
        <f t="shared" ref="S3:S66" si="6">M3*0.15+N3*0.15+O3*0.25+P3*0.45</f>
        <v>29.1</v>
      </c>
      <c r="T3" s="9">
        <f t="shared" ref="T3:T66" si="7">0.25*SUM(M3:P3)</f>
        <v>32</v>
      </c>
      <c r="U3" s="8">
        <f t="shared" ref="U3:U66" si="8">SUM(Q3:S3)/3</f>
        <v>31.516666666666669</v>
      </c>
      <c r="V3" s="8">
        <f t="shared" ref="V3:V66" si="9">SUM(Q3:T3)/4</f>
        <v>31.637500000000003</v>
      </c>
    </row>
    <row r="4" spans="1:22" ht="13.5" x14ac:dyDescent="0.25">
      <c r="A4" s="3">
        <f>RSI!A4</f>
        <v>42010</v>
      </c>
      <c r="B4" s="2">
        <f>RSI!B4</f>
        <v>3.2854999999999999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6">
        <f>OBV!F4</f>
        <v>0</v>
      </c>
      <c r="K4" s="6">
        <f>OBV!G4</f>
        <v>0</v>
      </c>
      <c r="L4" s="6">
        <f>OBV!H4</f>
        <v>0</v>
      </c>
      <c r="M4" s="8">
        <f t="shared" si="0"/>
        <v>50</v>
      </c>
      <c r="N4" s="8">
        <f t="shared" si="1"/>
        <v>45</v>
      </c>
      <c r="O4" s="8">
        <f t="shared" si="2"/>
        <v>0</v>
      </c>
      <c r="P4" s="8">
        <f t="shared" si="3"/>
        <v>33</v>
      </c>
      <c r="Q4" s="9">
        <f t="shared" si="4"/>
        <v>38.200000000000003</v>
      </c>
      <c r="R4" s="9">
        <f t="shared" si="5"/>
        <v>27.25</v>
      </c>
      <c r="S4" s="9">
        <f t="shared" si="6"/>
        <v>29.1</v>
      </c>
      <c r="T4" s="9">
        <f t="shared" si="7"/>
        <v>32</v>
      </c>
      <c r="U4" s="8">
        <f t="shared" si="8"/>
        <v>31.516666666666669</v>
      </c>
      <c r="V4" s="8">
        <f t="shared" si="9"/>
        <v>31.637500000000003</v>
      </c>
    </row>
    <row r="5" spans="1:22" ht="13.5" x14ac:dyDescent="0.25">
      <c r="A5" s="3">
        <f>RSI!A5</f>
        <v>42011</v>
      </c>
      <c r="B5" s="2">
        <f>RSI!B5</f>
        <v>3.2486000000000002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3.2640000000000002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6">
        <f>OBV!F5</f>
        <v>0</v>
      </c>
      <c r="K5" s="6">
        <f>OBV!G5</f>
        <v>0</v>
      </c>
      <c r="L5" s="6">
        <f>OBV!H5</f>
        <v>0</v>
      </c>
      <c r="M5" s="8">
        <f t="shared" si="0"/>
        <v>50</v>
      </c>
      <c r="N5" s="8">
        <f t="shared" si="1"/>
        <v>45</v>
      </c>
      <c r="O5" s="8">
        <f t="shared" si="2"/>
        <v>50</v>
      </c>
      <c r="P5" s="8">
        <f t="shared" si="3"/>
        <v>33</v>
      </c>
      <c r="Q5" s="9">
        <f t="shared" si="4"/>
        <v>45.7</v>
      </c>
      <c r="R5" s="9">
        <f t="shared" si="5"/>
        <v>44.75</v>
      </c>
      <c r="S5" s="9">
        <f t="shared" si="6"/>
        <v>41.6</v>
      </c>
      <c r="T5" s="9">
        <f t="shared" si="7"/>
        <v>44.5</v>
      </c>
      <c r="U5" s="8">
        <f t="shared" si="8"/>
        <v>44.016666666666673</v>
      </c>
      <c r="V5" s="8">
        <f t="shared" si="9"/>
        <v>44.137500000000003</v>
      </c>
    </row>
    <row r="6" spans="1:22" ht="13.5" x14ac:dyDescent="0.25">
      <c r="A6" s="3">
        <f>RSI!A6</f>
        <v>42012</v>
      </c>
      <c r="B6" s="2">
        <f>RSI!B6</f>
        <v>3.2547999999999999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3.2621600000000002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6">
        <f>OBV!F6</f>
        <v>0</v>
      </c>
      <c r="K6" s="6">
        <f>OBV!G6</f>
        <v>0</v>
      </c>
      <c r="L6" s="6" t="str">
        <f>OBV!H6</f>
        <v>CONFIRMED BEARISH</v>
      </c>
      <c r="M6" s="8">
        <f t="shared" si="0"/>
        <v>50</v>
      </c>
      <c r="N6" s="8">
        <f t="shared" si="1"/>
        <v>45</v>
      </c>
      <c r="O6" s="8">
        <f t="shared" si="2"/>
        <v>50</v>
      </c>
      <c r="P6" s="8">
        <f t="shared" si="3"/>
        <v>33</v>
      </c>
      <c r="Q6" s="9">
        <f t="shared" si="4"/>
        <v>45.7</v>
      </c>
      <c r="R6" s="9">
        <f t="shared" si="5"/>
        <v>44.75</v>
      </c>
      <c r="S6" s="9">
        <f t="shared" si="6"/>
        <v>41.6</v>
      </c>
      <c r="T6" s="9">
        <f t="shared" si="7"/>
        <v>44.5</v>
      </c>
      <c r="U6" s="8">
        <f t="shared" si="8"/>
        <v>44.016666666666673</v>
      </c>
      <c r="V6" s="8">
        <f t="shared" si="9"/>
        <v>44.137500000000003</v>
      </c>
    </row>
    <row r="7" spans="1:22" ht="13.5" x14ac:dyDescent="0.25">
      <c r="A7" s="3">
        <f>RSI!A7</f>
        <v>42013</v>
      </c>
      <c r="B7" s="2">
        <f>RSI!B7</f>
        <v>3.1627000000000001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3.2290000000000001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6" t="str">
        <f>OBV!F7</f>
        <v>BEARISH</v>
      </c>
      <c r="K7" s="6" t="str">
        <f>OBV!G7</f>
        <v>WEAK</v>
      </c>
      <c r="L7" s="6" t="str">
        <f>OBV!H7</f>
        <v>CONFIRMED BEARISH</v>
      </c>
      <c r="M7" s="8">
        <f t="shared" si="0"/>
        <v>50</v>
      </c>
      <c r="N7" s="8">
        <f t="shared" si="1"/>
        <v>45</v>
      </c>
      <c r="O7" s="8">
        <f t="shared" si="2"/>
        <v>50</v>
      </c>
      <c r="P7" s="8">
        <f t="shared" si="3"/>
        <v>0</v>
      </c>
      <c r="Q7" s="9">
        <f t="shared" si="4"/>
        <v>40.75</v>
      </c>
      <c r="R7" s="9">
        <f t="shared" si="5"/>
        <v>36.5</v>
      </c>
      <c r="S7" s="9">
        <f t="shared" si="6"/>
        <v>26.75</v>
      </c>
      <c r="T7" s="9">
        <f t="shared" si="7"/>
        <v>36.25</v>
      </c>
      <c r="U7" s="8">
        <f t="shared" si="8"/>
        <v>34.666666666666664</v>
      </c>
      <c r="V7" s="8">
        <f t="shared" si="9"/>
        <v>35.0625</v>
      </c>
    </row>
    <row r="8" spans="1:22" ht="13.5" x14ac:dyDescent="0.25">
      <c r="A8" s="3">
        <f>RSI!A8</f>
        <v>42016</v>
      </c>
      <c r="B8" s="2">
        <f>RSI!B8</f>
        <v>3.0767000000000002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3.2056599999999995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6" t="str">
        <f>OBV!F8</f>
        <v>BEARISH</v>
      </c>
      <c r="K8" s="6" t="str">
        <f>OBV!G8</f>
        <v>STRONG</v>
      </c>
      <c r="L8" s="6" t="str">
        <f>OBV!H8</f>
        <v>CONFIRMED BEARISH</v>
      </c>
      <c r="M8" s="8">
        <f t="shared" si="0"/>
        <v>50</v>
      </c>
      <c r="N8" s="8">
        <f t="shared" si="1"/>
        <v>45</v>
      </c>
      <c r="O8" s="8">
        <f t="shared" si="2"/>
        <v>50</v>
      </c>
      <c r="P8" s="8">
        <f t="shared" si="3"/>
        <v>33</v>
      </c>
      <c r="Q8" s="9">
        <f t="shared" si="4"/>
        <v>45.7</v>
      </c>
      <c r="R8" s="9">
        <f t="shared" si="5"/>
        <v>44.75</v>
      </c>
      <c r="S8" s="9">
        <f t="shared" si="6"/>
        <v>41.6</v>
      </c>
      <c r="T8" s="9">
        <f t="shared" si="7"/>
        <v>44.5</v>
      </c>
      <c r="U8" s="8">
        <f t="shared" si="8"/>
        <v>44.016666666666673</v>
      </c>
      <c r="V8" s="8">
        <f t="shared" si="9"/>
        <v>44.137500000000003</v>
      </c>
    </row>
    <row r="9" spans="1:22" ht="13.5" x14ac:dyDescent="0.25">
      <c r="A9" s="3">
        <f>RSI!A9</f>
        <v>42017</v>
      </c>
      <c r="B9" s="2">
        <f>RSI!B9</f>
        <v>3.2547999999999999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3.1995200000000001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6" t="str">
        <f>OBV!F9</f>
        <v>BEARISH</v>
      </c>
      <c r="K9" s="6" t="str">
        <f>OBV!G9</f>
        <v>STRONG</v>
      </c>
      <c r="L9" s="6" t="str">
        <f>OBV!H9</f>
        <v>CONFIRMED BEARISH</v>
      </c>
      <c r="M9" s="8">
        <f t="shared" si="0"/>
        <v>50</v>
      </c>
      <c r="N9" s="8">
        <f t="shared" si="1"/>
        <v>45</v>
      </c>
      <c r="O9" s="8">
        <f t="shared" si="2"/>
        <v>50</v>
      </c>
      <c r="P9" s="8">
        <f t="shared" si="3"/>
        <v>33</v>
      </c>
      <c r="Q9" s="9">
        <f t="shared" si="4"/>
        <v>45.7</v>
      </c>
      <c r="R9" s="9">
        <f t="shared" si="5"/>
        <v>44.75</v>
      </c>
      <c r="S9" s="9">
        <f t="shared" si="6"/>
        <v>41.6</v>
      </c>
      <c r="T9" s="9">
        <f t="shared" si="7"/>
        <v>44.5</v>
      </c>
      <c r="U9" s="8">
        <f t="shared" si="8"/>
        <v>44.016666666666673</v>
      </c>
      <c r="V9" s="8">
        <f t="shared" si="9"/>
        <v>44.137500000000003</v>
      </c>
    </row>
    <row r="10" spans="1:22" ht="13.5" x14ac:dyDescent="0.25">
      <c r="A10" s="3">
        <f>RSI!A10</f>
        <v>42019</v>
      </c>
      <c r="B10" s="2">
        <f>RSI!B10</f>
        <v>3.2241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3.19462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6" t="str">
        <f>OBV!F10</f>
        <v>BEARISH</v>
      </c>
      <c r="K10" s="6" t="str">
        <f>OBV!G10</f>
        <v>STRONG</v>
      </c>
      <c r="L10" s="6" t="str">
        <f>OBV!H10</f>
        <v>CONFIRMED BEARISH</v>
      </c>
      <c r="M10" s="8">
        <f t="shared" si="0"/>
        <v>50</v>
      </c>
      <c r="N10" s="8">
        <f t="shared" si="1"/>
        <v>45</v>
      </c>
      <c r="O10" s="8">
        <f t="shared" si="2"/>
        <v>50</v>
      </c>
      <c r="P10" s="8">
        <f t="shared" si="3"/>
        <v>33</v>
      </c>
      <c r="Q10" s="9">
        <f t="shared" si="4"/>
        <v>45.7</v>
      </c>
      <c r="R10" s="9">
        <f t="shared" si="5"/>
        <v>44.75</v>
      </c>
      <c r="S10" s="9">
        <f t="shared" si="6"/>
        <v>41.6</v>
      </c>
      <c r="T10" s="9">
        <f t="shared" si="7"/>
        <v>44.5</v>
      </c>
      <c r="U10" s="8">
        <f t="shared" si="8"/>
        <v>44.016666666666673</v>
      </c>
      <c r="V10" s="8">
        <f t="shared" si="9"/>
        <v>44.137500000000003</v>
      </c>
    </row>
    <row r="11" spans="1:22" ht="13.5" x14ac:dyDescent="0.25">
      <c r="A11" s="3">
        <f>RSI!A11</f>
        <v>42020</v>
      </c>
      <c r="B11" s="2">
        <f>RSI!B11</f>
        <v>3.3161999999999998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3.2068999999999996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6" t="str">
        <f>OBV!F11</f>
        <v>BEARISH</v>
      </c>
      <c r="K11" s="6" t="str">
        <f>OBV!G11</f>
        <v>STRONG</v>
      </c>
      <c r="L11" s="6" t="str">
        <f>OBV!H11</f>
        <v>BEARISH DIVERGENCE</v>
      </c>
      <c r="M11" s="8">
        <f t="shared" si="0"/>
        <v>50</v>
      </c>
      <c r="N11" s="8">
        <f t="shared" si="1"/>
        <v>45</v>
      </c>
      <c r="O11" s="8">
        <f t="shared" si="2"/>
        <v>50</v>
      </c>
      <c r="P11" s="8">
        <f t="shared" si="3"/>
        <v>33</v>
      </c>
      <c r="Q11" s="9">
        <f t="shared" si="4"/>
        <v>45.7</v>
      </c>
      <c r="R11" s="9">
        <f t="shared" si="5"/>
        <v>44.75</v>
      </c>
      <c r="S11" s="9">
        <f t="shared" si="6"/>
        <v>41.6</v>
      </c>
      <c r="T11" s="9">
        <f t="shared" si="7"/>
        <v>44.5</v>
      </c>
      <c r="U11" s="8">
        <f t="shared" si="8"/>
        <v>44.016666666666673</v>
      </c>
      <c r="V11" s="8">
        <f t="shared" si="9"/>
        <v>44.137500000000003</v>
      </c>
    </row>
    <row r="12" spans="1:22" ht="13.5" x14ac:dyDescent="0.25">
      <c r="A12" s="3">
        <f>RSI!A12</f>
        <v>42023</v>
      </c>
      <c r="B12" s="2">
        <f>RSI!B12</f>
        <v>3.3776000000000002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3.2498800000000001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6" t="str">
        <f>OBV!F12</f>
        <v>BEARISH</v>
      </c>
      <c r="K12" s="6" t="str">
        <f>OBV!G12</f>
        <v>STRONG</v>
      </c>
      <c r="L12" s="6" t="str">
        <f>OBV!H12</f>
        <v>BEARISH DIVERGENCE</v>
      </c>
      <c r="M12" s="8">
        <f t="shared" si="0"/>
        <v>50</v>
      </c>
      <c r="N12" s="8">
        <f t="shared" si="1"/>
        <v>45</v>
      </c>
      <c r="O12" s="8">
        <f t="shared" si="2"/>
        <v>50</v>
      </c>
      <c r="P12" s="8">
        <f t="shared" si="3"/>
        <v>33</v>
      </c>
      <c r="Q12" s="9">
        <f t="shared" si="4"/>
        <v>45.7</v>
      </c>
      <c r="R12" s="9">
        <f t="shared" si="5"/>
        <v>44.75</v>
      </c>
      <c r="S12" s="9">
        <f t="shared" si="6"/>
        <v>41.6</v>
      </c>
      <c r="T12" s="9">
        <f t="shared" si="7"/>
        <v>44.5</v>
      </c>
      <c r="U12" s="8">
        <f t="shared" si="8"/>
        <v>44.016666666666673</v>
      </c>
      <c r="V12" s="8">
        <f t="shared" si="9"/>
        <v>44.137500000000003</v>
      </c>
    </row>
    <row r="13" spans="1:22" ht="13.5" x14ac:dyDescent="0.25">
      <c r="A13" s="3">
        <f>RSI!A13</f>
        <v>42024</v>
      </c>
      <c r="B13" s="2">
        <f>RSI!B13</f>
        <v>3.3469000000000002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3.3039200000000002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6" t="str">
        <f>OBV!F13</f>
        <v>BULLISH</v>
      </c>
      <c r="K13" s="6" t="str">
        <f>OBV!G13</f>
        <v>WEAK</v>
      </c>
      <c r="L13" s="6" t="str">
        <f>OBV!H13</f>
        <v>CONFIRMED BULLISH</v>
      </c>
      <c r="M13" s="8">
        <f t="shared" si="0"/>
        <v>50</v>
      </c>
      <c r="N13" s="8">
        <f t="shared" si="1"/>
        <v>45</v>
      </c>
      <c r="O13" s="8">
        <f t="shared" si="2"/>
        <v>50</v>
      </c>
      <c r="P13" s="8">
        <f t="shared" si="3"/>
        <v>67</v>
      </c>
      <c r="Q13" s="9">
        <f t="shared" si="4"/>
        <v>50.8</v>
      </c>
      <c r="R13" s="9">
        <f t="shared" si="5"/>
        <v>53.25</v>
      </c>
      <c r="S13" s="9">
        <f t="shared" si="6"/>
        <v>56.900000000000006</v>
      </c>
      <c r="T13" s="9">
        <f t="shared" si="7"/>
        <v>53</v>
      </c>
      <c r="U13" s="8">
        <f t="shared" si="8"/>
        <v>53.65</v>
      </c>
      <c r="V13" s="8">
        <f t="shared" si="9"/>
        <v>53.487499999999997</v>
      </c>
    </row>
    <row r="14" spans="1:22" ht="13.5" x14ac:dyDescent="0.25">
      <c r="A14" s="3">
        <f>RSI!A14</f>
        <v>42025</v>
      </c>
      <c r="B14" s="2">
        <f>RSI!B14</f>
        <v>3.2486000000000002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3.3026800000000001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6" t="str">
        <f>OBV!F14</f>
        <v>BULLISH</v>
      </c>
      <c r="K14" s="6" t="str">
        <f>OBV!G14</f>
        <v>NEUTRAL</v>
      </c>
      <c r="L14" s="6" t="str">
        <f>OBV!H14</f>
        <v>BULLISH DIVERGENCE</v>
      </c>
      <c r="M14" s="8">
        <f t="shared" si="0"/>
        <v>50</v>
      </c>
      <c r="N14" s="8">
        <f t="shared" si="1"/>
        <v>45</v>
      </c>
      <c r="O14" s="8">
        <f t="shared" si="2"/>
        <v>50</v>
      </c>
      <c r="P14" s="8">
        <f t="shared" si="3"/>
        <v>66.5</v>
      </c>
      <c r="Q14" s="9">
        <f t="shared" si="4"/>
        <v>50.725000000000001</v>
      </c>
      <c r="R14" s="9">
        <f t="shared" si="5"/>
        <v>53.125</v>
      </c>
      <c r="S14" s="9">
        <f t="shared" si="6"/>
        <v>56.674999999999997</v>
      </c>
      <c r="T14" s="9">
        <f t="shared" si="7"/>
        <v>52.875</v>
      </c>
      <c r="U14" s="8">
        <f t="shared" si="8"/>
        <v>53.508333333333326</v>
      </c>
      <c r="V14" s="8">
        <f t="shared" si="9"/>
        <v>53.349999999999994</v>
      </c>
    </row>
    <row r="15" spans="1:22" ht="13.5" x14ac:dyDescent="0.25">
      <c r="A15" s="3">
        <f>RSI!A15</f>
        <v>42026</v>
      </c>
      <c r="B15" s="2">
        <f>RSI!B15</f>
        <v>3.3653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3.3309199999999999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6" t="str">
        <f>OBV!F15</f>
        <v>BULLISH</v>
      </c>
      <c r="K15" s="6" t="str">
        <f>OBV!G15</f>
        <v>WEAK</v>
      </c>
      <c r="L15" s="6" t="str">
        <f>OBV!H15</f>
        <v>CONFIRMED BULLISH</v>
      </c>
      <c r="M15" s="8">
        <f t="shared" si="0"/>
        <v>50</v>
      </c>
      <c r="N15" s="8">
        <f t="shared" si="1"/>
        <v>45</v>
      </c>
      <c r="O15" s="8">
        <f t="shared" si="2"/>
        <v>50</v>
      </c>
      <c r="P15" s="8">
        <f t="shared" si="3"/>
        <v>67</v>
      </c>
      <c r="Q15" s="9">
        <f t="shared" si="4"/>
        <v>50.8</v>
      </c>
      <c r="R15" s="9">
        <f t="shared" si="5"/>
        <v>53.25</v>
      </c>
      <c r="S15" s="9">
        <f t="shared" si="6"/>
        <v>56.900000000000006</v>
      </c>
      <c r="T15" s="9">
        <f t="shared" si="7"/>
        <v>53</v>
      </c>
      <c r="U15" s="8">
        <f t="shared" si="8"/>
        <v>53.65</v>
      </c>
      <c r="V15" s="8">
        <f t="shared" si="9"/>
        <v>53.487499999999997</v>
      </c>
    </row>
    <row r="16" spans="1:22" ht="13.5" x14ac:dyDescent="0.25">
      <c r="A16" s="3">
        <f>RSI!A16</f>
        <v>42027</v>
      </c>
      <c r="B16" s="2">
        <f>RSI!B16</f>
        <v>3.2671000000000001</v>
      </c>
      <c r="C16" s="2">
        <f>RSI!I16</f>
        <v>47.341070500606271</v>
      </c>
      <c r="D16" s="2">
        <f>MACD!E16</f>
        <v>0</v>
      </c>
      <c r="E16" s="2">
        <f>MACD!F16</f>
        <v>0</v>
      </c>
      <c r="F16" s="2">
        <f>'Moving Avg'!D16</f>
        <v>3.3210999999999999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6" t="str">
        <f>OBV!F16</f>
        <v>BULLISH</v>
      </c>
      <c r="K16" s="6" t="str">
        <f>OBV!G16</f>
        <v>WEAK</v>
      </c>
      <c r="L16" s="6" t="str">
        <f>OBV!H16</f>
        <v>BULLISH DIVERGENCE</v>
      </c>
      <c r="M16" s="8">
        <f t="shared" si="0"/>
        <v>25</v>
      </c>
      <c r="N16" s="8">
        <f t="shared" si="1"/>
        <v>45</v>
      </c>
      <c r="O16" s="8">
        <f t="shared" si="2"/>
        <v>50</v>
      </c>
      <c r="P16" s="8">
        <f t="shared" si="3"/>
        <v>50</v>
      </c>
      <c r="Q16" s="9">
        <f t="shared" si="4"/>
        <v>39.5</v>
      </c>
      <c r="R16" s="9">
        <f t="shared" si="5"/>
        <v>44</v>
      </c>
      <c r="S16" s="9">
        <f t="shared" si="6"/>
        <v>45.5</v>
      </c>
      <c r="T16" s="9">
        <f t="shared" si="7"/>
        <v>42.5</v>
      </c>
      <c r="U16" s="8">
        <f t="shared" si="8"/>
        <v>43</v>
      </c>
      <c r="V16" s="8">
        <f t="shared" si="9"/>
        <v>42.875</v>
      </c>
    </row>
    <row r="17" spans="1:22" ht="13.5" x14ac:dyDescent="0.25">
      <c r="A17" s="3">
        <f>RSI!A17</f>
        <v>42030</v>
      </c>
      <c r="B17" s="2">
        <f>RSI!B17</f>
        <v>3.2671000000000001</v>
      </c>
      <c r="C17" s="2">
        <f>RSI!I17</f>
        <v>47.341070500606271</v>
      </c>
      <c r="D17" s="2">
        <f>MACD!E17</f>
        <v>0</v>
      </c>
      <c r="E17" s="2">
        <f>MACD!F17</f>
        <v>0</v>
      </c>
      <c r="F17" s="2">
        <f>'Moving Avg'!D17</f>
        <v>3.2990000000000004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6" t="str">
        <f>OBV!F17</f>
        <v>BULLISH</v>
      </c>
      <c r="K17" s="6" t="str">
        <f>OBV!G17</f>
        <v>WEAK</v>
      </c>
      <c r="L17" s="6" t="str">
        <f>OBV!H17</f>
        <v>BULLISH DIVERGENCE</v>
      </c>
      <c r="M17" s="8">
        <f t="shared" si="0"/>
        <v>25</v>
      </c>
      <c r="N17" s="8">
        <f t="shared" si="1"/>
        <v>45</v>
      </c>
      <c r="O17" s="8">
        <f t="shared" si="2"/>
        <v>50</v>
      </c>
      <c r="P17" s="8">
        <f t="shared" si="3"/>
        <v>50</v>
      </c>
      <c r="Q17" s="9">
        <f t="shared" si="4"/>
        <v>39.5</v>
      </c>
      <c r="R17" s="9">
        <f t="shared" si="5"/>
        <v>44</v>
      </c>
      <c r="S17" s="9">
        <f t="shared" si="6"/>
        <v>45.5</v>
      </c>
      <c r="T17" s="9">
        <f t="shared" si="7"/>
        <v>42.5</v>
      </c>
      <c r="U17" s="8">
        <f t="shared" si="8"/>
        <v>43</v>
      </c>
      <c r="V17" s="8">
        <f t="shared" si="9"/>
        <v>42.875</v>
      </c>
    </row>
    <row r="18" spans="1:22" ht="13.5" x14ac:dyDescent="0.25">
      <c r="A18" s="3">
        <f>RSI!A18</f>
        <v>42031</v>
      </c>
      <c r="B18" s="2">
        <f>RSI!B18</f>
        <v>3.2547999999999999</v>
      </c>
      <c r="C18" s="2">
        <f>RSI!I18</f>
        <v>46.763309577590562</v>
      </c>
      <c r="D18" s="2">
        <f>MACD!E18</f>
        <v>0</v>
      </c>
      <c r="E18" s="2">
        <f>MACD!F18</f>
        <v>0</v>
      </c>
      <c r="F18" s="2">
        <f>'Moving Avg'!D18</f>
        <v>3.2805799999999996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6" t="str">
        <f>OBV!F18</f>
        <v>BULLISH</v>
      </c>
      <c r="K18" s="6" t="str">
        <f>OBV!G18</f>
        <v>WEAK</v>
      </c>
      <c r="L18" s="6" t="str">
        <f>OBV!H18</f>
        <v>BULLISH DIVERGENCE</v>
      </c>
      <c r="M18" s="8">
        <f t="shared" si="0"/>
        <v>25</v>
      </c>
      <c r="N18" s="8">
        <f t="shared" si="1"/>
        <v>45</v>
      </c>
      <c r="O18" s="8">
        <f t="shared" si="2"/>
        <v>50</v>
      </c>
      <c r="P18" s="8">
        <f t="shared" si="3"/>
        <v>50</v>
      </c>
      <c r="Q18" s="9">
        <f t="shared" si="4"/>
        <v>39.5</v>
      </c>
      <c r="R18" s="9">
        <f t="shared" si="5"/>
        <v>44</v>
      </c>
      <c r="S18" s="9">
        <f t="shared" si="6"/>
        <v>45.5</v>
      </c>
      <c r="T18" s="9">
        <f t="shared" si="7"/>
        <v>42.5</v>
      </c>
      <c r="U18" s="8">
        <f t="shared" si="8"/>
        <v>43</v>
      </c>
      <c r="V18" s="8">
        <f t="shared" si="9"/>
        <v>42.875</v>
      </c>
    </row>
    <row r="19" spans="1:22" ht="13.5" x14ac:dyDescent="0.25">
      <c r="A19" s="3">
        <f>RSI!A19</f>
        <v>42032</v>
      </c>
      <c r="B19" s="2">
        <f>RSI!B19</f>
        <v>3.2241</v>
      </c>
      <c r="C19" s="2">
        <f>RSI!I19</f>
        <v>45.278005656658046</v>
      </c>
      <c r="D19" s="2">
        <f>MACD!E19</f>
        <v>0</v>
      </c>
      <c r="E19" s="2">
        <f>MACD!F19</f>
        <v>0</v>
      </c>
      <c r="F19" s="2">
        <f>'Moving Avg'!D19</f>
        <v>3.2756799999999999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6" t="str">
        <f>OBV!F19</f>
        <v>BULLISH</v>
      </c>
      <c r="K19" s="6" t="str">
        <f>OBV!G19</f>
        <v>WEAK</v>
      </c>
      <c r="L19" s="6" t="str">
        <f>OBV!H19</f>
        <v>BULLISH DIVERGENCE</v>
      </c>
      <c r="M19" s="8">
        <f t="shared" si="0"/>
        <v>25</v>
      </c>
      <c r="N19" s="8">
        <f t="shared" si="1"/>
        <v>45</v>
      </c>
      <c r="O19" s="8">
        <f t="shared" si="2"/>
        <v>50</v>
      </c>
      <c r="P19" s="8">
        <f t="shared" si="3"/>
        <v>50</v>
      </c>
      <c r="Q19" s="9">
        <f t="shared" si="4"/>
        <v>39.5</v>
      </c>
      <c r="R19" s="9">
        <f t="shared" si="5"/>
        <v>44</v>
      </c>
      <c r="S19" s="9">
        <f t="shared" si="6"/>
        <v>45.5</v>
      </c>
      <c r="T19" s="9">
        <f t="shared" si="7"/>
        <v>42.5</v>
      </c>
      <c r="U19" s="8">
        <f t="shared" si="8"/>
        <v>43</v>
      </c>
      <c r="V19" s="8">
        <f t="shared" si="9"/>
        <v>42.875</v>
      </c>
    </row>
    <row r="20" spans="1:22" ht="13.5" x14ac:dyDescent="0.25">
      <c r="A20" s="3">
        <f>RSI!A20</f>
        <v>42033</v>
      </c>
      <c r="B20" s="2">
        <f>RSI!B20</f>
        <v>3.2179000000000002</v>
      </c>
      <c r="C20" s="2">
        <f>RSI!I20</f>
        <v>44.967374072037387</v>
      </c>
      <c r="D20" s="2">
        <f>MACD!E20</f>
        <v>0</v>
      </c>
      <c r="E20" s="2">
        <f>MACD!F20</f>
        <v>0</v>
      </c>
      <c r="F20" s="2">
        <f>'Moving Avg'!D20</f>
        <v>3.2462000000000004</v>
      </c>
      <c r="G20" s="2">
        <f>'Moving Avg'!F20</f>
        <v>3.2586684210526315</v>
      </c>
      <c r="H20" s="2">
        <f>'Moving Avg'!G20</f>
        <v>0</v>
      </c>
      <c r="I20" s="2">
        <f>'Moving Avg'!H20</f>
        <v>0</v>
      </c>
      <c r="J20" s="6" t="str">
        <f>OBV!F20</f>
        <v>BEARISH</v>
      </c>
      <c r="K20" s="6" t="str">
        <f>OBV!G20</f>
        <v>STRONG</v>
      </c>
      <c r="L20" s="6" t="str">
        <f>OBV!H20</f>
        <v>CONFIRMED BEARISH</v>
      </c>
      <c r="M20" s="8">
        <f t="shared" si="0"/>
        <v>25</v>
      </c>
      <c r="N20" s="8">
        <f t="shared" si="1"/>
        <v>45</v>
      </c>
      <c r="O20" s="8">
        <f t="shared" si="2"/>
        <v>50</v>
      </c>
      <c r="P20" s="8">
        <f t="shared" si="3"/>
        <v>33</v>
      </c>
      <c r="Q20" s="9">
        <f t="shared" si="4"/>
        <v>36.950000000000003</v>
      </c>
      <c r="R20" s="9">
        <f t="shared" si="5"/>
        <v>39.75</v>
      </c>
      <c r="S20" s="9">
        <f t="shared" si="6"/>
        <v>37.85</v>
      </c>
      <c r="T20" s="9">
        <f t="shared" si="7"/>
        <v>38.25</v>
      </c>
      <c r="U20" s="8">
        <f t="shared" si="8"/>
        <v>38.183333333333337</v>
      </c>
      <c r="V20" s="8">
        <f t="shared" si="9"/>
        <v>38.200000000000003</v>
      </c>
    </row>
    <row r="21" spans="1:22" ht="13.5" x14ac:dyDescent="0.25">
      <c r="A21" s="3">
        <f>RSI!A21</f>
        <v>42034</v>
      </c>
      <c r="B21" s="2">
        <f>RSI!B21</f>
        <v>3.2547999999999999</v>
      </c>
      <c r="C21" s="2">
        <f>RSI!I21</f>
        <v>47.285350453005073</v>
      </c>
      <c r="D21" s="2">
        <f>MACD!E21</f>
        <v>0</v>
      </c>
      <c r="E21" s="2">
        <f>MACD!F21</f>
        <v>0</v>
      </c>
      <c r="F21" s="2">
        <f>'Moving Avg'!D21</f>
        <v>3.2437400000000003</v>
      </c>
      <c r="G21" s="2">
        <f>'Moving Avg'!F21</f>
        <v>3.2584749999999998</v>
      </c>
      <c r="H21" s="2">
        <f>'Moving Avg'!G21</f>
        <v>0</v>
      </c>
      <c r="I21" s="2">
        <f>'Moving Avg'!H21</f>
        <v>0</v>
      </c>
      <c r="J21" s="6" t="str">
        <f>OBV!F21</f>
        <v>BULLISH</v>
      </c>
      <c r="K21" s="6" t="str">
        <f>OBV!G21</f>
        <v>WEAK</v>
      </c>
      <c r="L21" s="6" t="str">
        <f>OBV!H21</f>
        <v>BULLISH DIVERGENCE</v>
      </c>
      <c r="M21" s="8">
        <f t="shared" si="0"/>
        <v>25</v>
      </c>
      <c r="N21" s="8">
        <f t="shared" si="1"/>
        <v>45</v>
      </c>
      <c r="O21" s="8">
        <f t="shared" si="2"/>
        <v>50</v>
      </c>
      <c r="P21" s="8">
        <f t="shared" si="3"/>
        <v>50</v>
      </c>
      <c r="Q21" s="9">
        <f t="shared" si="4"/>
        <v>39.5</v>
      </c>
      <c r="R21" s="9">
        <f t="shared" si="5"/>
        <v>44</v>
      </c>
      <c r="S21" s="9">
        <f t="shared" si="6"/>
        <v>45.5</v>
      </c>
      <c r="T21" s="9">
        <f t="shared" si="7"/>
        <v>42.5</v>
      </c>
      <c r="U21" s="8">
        <f t="shared" si="8"/>
        <v>43</v>
      </c>
      <c r="V21" s="8">
        <f t="shared" si="9"/>
        <v>42.875</v>
      </c>
    </row>
    <row r="22" spans="1:22" ht="13.5" x14ac:dyDescent="0.25">
      <c r="A22" s="3">
        <f>RSI!A22</f>
        <v>42037</v>
      </c>
      <c r="B22" s="2">
        <f>RSI!B22</f>
        <v>3.1627000000000001</v>
      </c>
      <c r="C22" s="2">
        <f>RSI!I22</f>
        <v>42.476359047009318</v>
      </c>
      <c r="D22" s="2">
        <f>MACD!E22</f>
        <v>0</v>
      </c>
      <c r="E22" s="2">
        <f>MACD!F22</f>
        <v>0</v>
      </c>
      <c r="F22" s="2">
        <f>'Moving Avg'!D22</f>
        <v>3.2228599999999998</v>
      </c>
      <c r="G22" s="2">
        <f>'Moving Avg'!F22</f>
        <v>3.2501849999999997</v>
      </c>
      <c r="H22" s="2">
        <f>'Moving Avg'!G22</f>
        <v>0</v>
      </c>
      <c r="I22" s="2">
        <f>'Moving Avg'!H22</f>
        <v>0</v>
      </c>
      <c r="J22" s="6" t="str">
        <f>OBV!F22</f>
        <v>BULLISH</v>
      </c>
      <c r="K22" s="6" t="str">
        <f>OBV!G22</f>
        <v>WEAK</v>
      </c>
      <c r="L22" s="6" t="str">
        <f>OBV!H22</f>
        <v>BULLISH DIVERGENCE</v>
      </c>
      <c r="M22" s="8">
        <f t="shared" si="0"/>
        <v>25</v>
      </c>
      <c r="N22" s="8">
        <f t="shared" si="1"/>
        <v>45</v>
      </c>
      <c r="O22" s="8">
        <f t="shared" si="2"/>
        <v>50</v>
      </c>
      <c r="P22" s="8">
        <f t="shared" si="3"/>
        <v>50</v>
      </c>
      <c r="Q22" s="9">
        <f t="shared" si="4"/>
        <v>39.5</v>
      </c>
      <c r="R22" s="9">
        <f t="shared" si="5"/>
        <v>44</v>
      </c>
      <c r="S22" s="9">
        <f t="shared" si="6"/>
        <v>45.5</v>
      </c>
      <c r="T22" s="9">
        <f t="shared" si="7"/>
        <v>42.5</v>
      </c>
      <c r="U22" s="8">
        <f t="shared" si="8"/>
        <v>43</v>
      </c>
      <c r="V22" s="8">
        <f t="shared" si="9"/>
        <v>42.875</v>
      </c>
    </row>
    <row r="23" spans="1:22" ht="13.5" x14ac:dyDescent="0.25">
      <c r="A23" s="3">
        <f>RSI!A23</f>
        <v>42038</v>
      </c>
      <c r="B23" s="2">
        <f>RSI!B23</f>
        <v>3.0706000000000002</v>
      </c>
      <c r="C23" s="2">
        <f>RSI!I23</f>
        <v>38.283383008736152</v>
      </c>
      <c r="D23" s="2">
        <f>MACD!E23</f>
        <v>0</v>
      </c>
      <c r="E23" s="2">
        <f>MACD!F23</f>
        <v>0</v>
      </c>
      <c r="F23" s="2">
        <f>'Moving Avg'!D23</f>
        <v>3.1860200000000001</v>
      </c>
      <c r="G23" s="2">
        <f>'Moving Avg'!F23</f>
        <v>3.2440450000000007</v>
      </c>
      <c r="H23" s="2">
        <f>'Moving Avg'!G23</f>
        <v>0</v>
      </c>
      <c r="I23" s="2">
        <f>'Moving Avg'!H23</f>
        <v>0</v>
      </c>
      <c r="J23" s="6" t="str">
        <f>OBV!F23</f>
        <v>BEARISH</v>
      </c>
      <c r="K23" s="6" t="str">
        <f>OBV!G23</f>
        <v>STRONG</v>
      </c>
      <c r="L23" s="6" t="str">
        <f>OBV!H23</f>
        <v>CONFIRMED BEARISH</v>
      </c>
      <c r="M23" s="8">
        <f t="shared" si="0"/>
        <v>25</v>
      </c>
      <c r="N23" s="8">
        <f t="shared" si="1"/>
        <v>45</v>
      </c>
      <c r="O23" s="8">
        <f t="shared" si="2"/>
        <v>50</v>
      </c>
      <c r="P23" s="8">
        <f t="shared" si="3"/>
        <v>33</v>
      </c>
      <c r="Q23" s="9">
        <f t="shared" si="4"/>
        <v>36.950000000000003</v>
      </c>
      <c r="R23" s="9">
        <f t="shared" si="5"/>
        <v>39.75</v>
      </c>
      <c r="S23" s="9">
        <f t="shared" si="6"/>
        <v>37.85</v>
      </c>
      <c r="T23" s="9">
        <f t="shared" si="7"/>
        <v>38.25</v>
      </c>
      <c r="U23" s="8">
        <f t="shared" si="8"/>
        <v>38.183333333333337</v>
      </c>
      <c r="V23" s="8">
        <f t="shared" si="9"/>
        <v>38.200000000000003</v>
      </c>
    </row>
    <row r="24" spans="1:22" ht="13.5" x14ac:dyDescent="0.25">
      <c r="A24" s="3">
        <f>RSI!A24</f>
        <v>42039</v>
      </c>
      <c r="B24" s="2">
        <f>RSI!B24</f>
        <v>3.1810999999999998</v>
      </c>
      <c r="C24" s="2">
        <f>RSI!I24</f>
        <v>45.264594122535378</v>
      </c>
      <c r="D24" s="2">
        <f>MACD!E24</f>
        <v>0</v>
      </c>
      <c r="E24" s="2">
        <f>MACD!F24</f>
        <v>0</v>
      </c>
      <c r="F24" s="2">
        <f>'Moving Avg'!D24</f>
        <v>3.1774200000000001</v>
      </c>
      <c r="G24" s="2">
        <f>'Moving Avg'!F24</f>
        <v>3.2388249999999998</v>
      </c>
      <c r="H24" s="2">
        <f>'Moving Avg'!G24</f>
        <v>0</v>
      </c>
      <c r="I24" s="2">
        <f>'Moving Avg'!H24</f>
        <v>0</v>
      </c>
      <c r="J24" s="6" t="str">
        <f>OBV!F24</f>
        <v>BEARISH</v>
      </c>
      <c r="K24" s="6" t="str">
        <f>OBV!G24</f>
        <v>STRONG</v>
      </c>
      <c r="L24" s="6" t="str">
        <f>OBV!H24</f>
        <v>CONFIRMED BEARISH</v>
      </c>
      <c r="M24" s="8">
        <f t="shared" si="0"/>
        <v>25</v>
      </c>
      <c r="N24" s="8">
        <f t="shared" si="1"/>
        <v>45</v>
      </c>
      <c r="O24" s="8">
        <f t="shared" si="2"/>
        <v>50</v>
      </c>
      <c r="P24" s="8">
        <f t="shared" si="3"/>
        <v>33</v>
      </c>
      <c r="Q24" s="9">
        <f t="shared" si="4"/>
        <v>36.950000000000003</v>
      </c>
      <c r="R24" s="9">
        <f t="shared" si="5"/>
        <v>39.75</v>
      </c>
      <c r="S24" s="9">
        <f t="shared" si="6"/>
        <v>37.85</v>
      </c>
      <c r="T24" s="9">
        <f t="shared" si="7"/>
        <v>38.25</v>
      </c>
      <c r="U24" s="8">
        <f t="shared" si="8"/>
        <v>38.183333333333337</v>
      </c>
      <c r="V24" s="8">
        <f t="shared" si="9"/>
        <v>38.200000000000003</v>
      </c>
    </row>
    <row r="25" spans="1:22" ht="13.5" x14ac:dyDescent="0.25">
      <c r="A25" s="3">
        <f>RSI!A25</f>
        <v>42040</v>
      </c>
      <c r="B25" s="2">
        <f>RSI!B25</f>
        <v>3.1749999999999998</v>
      </c>
      <c r="C25" s="2">
        <f>RSI!I25</f>
        <v>44.962231048070471</v>
      </c>
      <c r="D25" s="2">
        <f>MACD!E25</f>
        <v>0</v>
      </c>
      <c r="E25" s="2">
        <f>MACD!F25</f>
        <v>0</v>
      </c>
      <c r="F25" s="2">
        <f>'Moving Avg'!D25</f>
        <v>3.1688400000000003</v>
      </c>
      <c r="G25" s="2">
        <f>'Moving Avg'!F25</f>
        <v>3.2351450000000006</v>
      </c>
      <c r="H25" s="2">
        <f>'Moving Avg'!G25</f>
        <v>0</v>
      </c>
      <c r="I25" s="2">
        <f>'Moving Avg'!H25</f>
        <v>0</v>
      </c>
      <c r="J25" s="6" t="str">
        <f>OBV!F25</f>
        <v>BEARISH</v>
      </c>
      <c r="K25" s="6" t="str">
        <f>OBV!G25</f>
        <v>STRONG</v>
      </c>
      <c r="L25" s="6" t="str">
        <f>OBV!H25</f>
        <v>CONFIRMED BEARISH</v>
      </c>
      <c r="M25" s="8">
        <f t="shared" si="0"/>
        <v>25</v>
      </c>
      <c r="N25" s="8">
        <f t="shared" si="1"/>
        <v>45</v>
      </c>
      <c r="O25" s="8">
        <f t="shared" si="2"/>
        <v>50</v>
      </c>
      <c r="P25" s="8">
        <f t="shared" si="3"/>
        <v>33</v>
      </c>
      <c r="Q25" s="9">
        <f t="shared" si="4"/>
        <v>36.950000000000003</v>
      </c>
      <c r="R25" s="9">
        <f t="shared" si="5"/>
        <v>39.75</v>
      </c>
      <c r="S25" s="9">
        <f t="shared" si="6"/>
        <v>37.85</v>
      </c>
      <c r="T25" s="9">
        <f t="shared" si="7"/>
        <v>38.25</v>
      </c>
      <c r="U25" s="8">
        <f t="shared" si="8"/>
        <v>38.183333333333337</v>
      </c>
      <c r="V25" s="8">
        <f t="shared" si="9"/>
        <v>38.200000000000003</v>
      </c>
    </row>
    <row r="26" spans="1:22" ht="13.5" x14ac:dyDescent="0.25">
      <c r="A26" s="3">
        <f>RSI!A26</f>
        <v>42041</v>
      </c>
      <c r="B26" s="2">
        <f>RSI!B26</f>
        <v>3.2547999999999999</v>
      </c>
      <c r="C26" s="2">
        <f>RSI!I26</f>
        <v>49.696232378666608</v>
      </c>
      <c r="D26" s="2">
        <f>MACD!E26</f>
        <v>0</v>
      </c>
      <c r="E26" s="2">
        <f>MACD!F26</f>
        <v>0</v>
      </c>
      <c r="F26" s="2">
        <f>'Moving Avg'!D26</f>
        <v>3.1688400000000003</v>
      </c>
      <c r="G26" s="2">
        <f>'Moving Avg'!F26</f>
        <v>3.2351450000000002</v>
      </c>
      <c r="H26" s="2">
        <f>'Moving Avg'!G26</f>
        <v>0</v>
      </c>
      <c r="I26" s="2">
        <f>'Moving Avg'!H26</f>
        <v>0</v>
      </c>
      <c r="J26" s="6" t="str">
        <f>OBV!F26</f>
        <v>BEARISH</v>
      </c>
      <c r="K26" s="6" t="str">
        <f>OBV!G26</f>
        <v>STRONG</v>
      </c>
      <c r="L26" s="6" t="str">
        <f>OBV!H26</f>
        <v>NEUTRAL</v>
      </c>
      <c r="M26" s="8">
        <f t="shared" si="0"/>
        <v>25</v>
      </c>
      <c r="N26" s="8">
        <f t="shared" si="1"/>
        <v>45</v>
      </c>
      <c r="O26" s="8">
        <f t="shared" si="2"/>
        <v>50</v>
      </c>
      <c r="P26" s="8">
        <f t="shared" si="3"/>
        <v>33</v>
      </c>
      <c r="Q26" s="9">
        <f t="shared" si="4"/>
        <v>36.950000000000003</v>
      </c>
      <c r="R26" s="9">
        <f t="shared" si="5"/>
        <v>39.75</v>
      </c>
      <c r="S26" s="9">
        <f t="shared" si="6"/>
        <v>37.85</v>
      </c>
      <c r="T26" s="9">
        <f t="shared" si="7"/>
        <v>38.25</v>
      </c>
      <c r="U26" s="8">
        <f t="shared" si="8"/>
        <v>38.183333333333337</v>
      </c>
      <c r="V26" s="8">
        <f t="shared" si="9"/>
        <v>38.200000000000003</v>
      </c>
    </row>
    <row r="27" spans="1:22" ht="13.5" x14ac:dyDescent="0.25">
      <c r="A27" s="3">
        <f>RSI!A27</f>
        <v>42044</v>
      </c>
      <c r="B27" s="2">
        <f>RSI!B27</f>
        <v>3.1135000000000002</v>
      </c>
      <c r="C27" s="2">
        <f>RSI!I27</f>
        <v>42.693697544752482</v>
      </c>
      <c r="D27" s="2">
        <f>MACD!E27</f>
        <v>4.3433555907819166E-2</v>
      </c>
      <c r="E27" s="2">
        <f>MACD!F27</f>
        <v>0</v>
      </c>
      <c r="F27" s="2">
        <f>'Moving Avg'!D27</f>
        <v>3.1589999999999998</v>
      </c>
      <c r="G27" s="2">
        <f>'Moving Avg'!F27</f>
        <v>3.2326850000000009</v>
      </c>
      <c r="H27" s="2">
        <f>'Moving Avg'!G27</f>
        <v>0</v>
      </c>
      <c r="I27" s="2">
        <f>'Moving Avg'!H27</f>
        <v>0</v>
      </c>
      <c r="J27" s="6" t="str">
        <f>OBV!F27</f>
        <v>BEARISH</v>
      </c>
      <c r="K27" s="6" t="str">
        <f>OBV!G27</f>
        <v>STRONG</v>
      </c>
      <c r="L27" s="6" t="str">
        <f>OBV!H27</f>
        <v>CONFIRMED BEARISH</v>
      </c>
      <c r="M27" s="8">
        <f t="shared" si="0"/>
        <v>25</v>
      </c>
      <c r="N27" s="8">
        <f t="shared" si="1"/>
        <v>0</v>
      </c>
      <c r="O27" s="8">
        <f t="shared" si="2"/>
        <v>50</v>
      </c>
      <c r="P27" s="8">
        <f t="shared" si="3"/>
        <v>33</v>
      </c>
      <c r="Q27" s="9">
        <f t="shared" si="4"/>
        <v>21.2</v>
      </c>
      <c r="R27" s="9">
        <f t="shared" si="5"/>
        <v>30.75</v>
      </c>
      <c r="S27" s="9">
        <f t="shared" si="6"/>
        <v>31.1</v>
      </c>
      <c r="T27" s="9">
        <f t="shared" si="7"/>
        <v>27</v>
      </c>
      <c r="U27" s="8">
        <f t="shared" si="8"/>
        <v>27.683333333333337</v>
      </c>
      <c r="V27" s="8">
        <f t="shared" si="9"/>
        <v>27.512500000000003</v>
      </c>
    </row>
    <row r="28" spans="1:22" ht="13.5" x14ac:dyDescent="0.25">
      <c r="A28" s="3">
        <f>RSI!A28</f>
        <v>42045</v>
      </c>
      <c r="B28" s="2">
        <f>RSI!B28</f>
        <v>3.1074000000000002</v>
      </c>
      <c r="C28" s="2">
        <f>RSI!I28</f>
        <v>42.415833613176972</v>
      </c>
      <c r="D28" s="2">
        <f>MACD!E28</f>
        <v>4.9196703782619533E-2</v>
      </c>
      <c r="E28" s="2">
        <f>MACD!F28</f>
        <v>0</v>
      </c>
      <c r="F28" s="2">
        <f>'Moving Avg'!D28</f>
        <v>3.1663600000000001</v>
      </c>
      <c r="G28" s="2">
        <f>'Moving Avg'!F28</f>
        <v>3.2342200000000005</v>
      </c>
      <c r="H28" s="2">
        <f>'Moving Avg'!G28</f>
        <v>0</v>
      </c>
      <c r="I28" s="2">
        <f>'Moving Avg'!H28</f>
        <v>0</v>
      </c>
      <c r="J28" s="6" t="str">
        <f>OBV!F28</f>
        <v>BEARISH</v>
      </c>
      <c r="K28" s="6" t="str">
        <f>OBV!G28</f>
        <v>STRONG</v>
      </c>
      <c r="L28" s="6" t="str">
        <f>OBV!H28</f>
        <v>BEARISH DIVERGENCE</v>
      </c>
      <c r="M28" s="8">
        <f t="shared" si="0"/>
        <v>25</v>
      </c>
      <c r="N28" s="8">
        <f t="shared" si="1"/>
        <v>0</v>
      </c>
      <c r="O28" s="8">
        <f t="shared" si="2"/>
        <v>50</v>
      </c>
      <c r="P28" s="8">
        <f t="shared" si="3"/>
        <v>33</v>
      </c>
      <c r="Q28" s="9">
        <f t="shared" si="4"/>
        <v>21.2</v>
      </c>
      <c r="R28" s="9">
        <f t="shared" si="5"/>
        <v>30.75</v>
      </c>
      <c r="S28" s="9">
        <f t="shared" si="6"/>
        <v>31.1</v>
      </c>
      <c r="T28" s="9">
        <f t="shared" si="7"/>
        <v>27</v>
      </c>
      <c r="U28" s="8">
        <f t="shared" si="8"/>
        <v>27.683333333333337</v>
      </c>
      <c r="V28" s="8">
        <f t="shared" si="9"/>
        <v>27.512500000000003</v>
      </c>
    </row>
    <row r="29" spans="1:22" ht="13.5" x14ac:dyDescent="0.25">
      <c r="A29" s="3">
        <f>RSI!A29</f>
        <v>42046</v>
      </c>
      <c r="B29" s="2">
        <f>RSI!B29</f>
        <v>3.0706000000000002</v>
      </c>
      <c r="C29" s="2">
        <f>RSI!I29</f>
        <v>40.695101703237661</v>
      </c>
      <c r="D29" s="2">
        <f>MACD!E29</f>
        <v>5.2833965464782917E-2</v>
      </c>
      <c r="E29" s="2">
        <f>MACD!F29</f>
        <v>0</v>
      </c>
      <c r="F29" s="2">
        <f>'Moving Avg'!D29</f>
        <v>3.1442600000000001</v>
      </c>
      <c r="G29" s="2">
        <f>'Moving Avg'!F29</f>
        <v>3.2250100000000002</v>
      </c>
      <c r="H29" s="2">
        <f>'Moving Avg'!G29</f>
        <v>0</v>
      </c>
      <c r="I29" s="2">
        <f>'Moving Avg'!H29</f>
        <v>0</v>
      </c>
      <c r="J29" s="6" t="str">
        <f>OBV!F29</f>
        <v>BEARISH</v>
      </c>
      <c r="K29" s="6" t="str">
        <f>OBV!G29</f>
        <v>STRONG</v>
      </c>
      <c r="L29" s="6" t="str">
        <f>OBV!H29</f>
        <v>CONFIRMED BEARISH</v>
      </c>
      <c r="M29" s="8">
        <f t="shared" si="0"/>
        <v>25</v>
      </c>
      <c r="N29" s="8">
        <f t="shared" si="1"/>
        <v>0</v>
      </c>
      <c r="O29" s="8">
        <f t="shared" si="2"/>
        <v>50</v>
      </c>
      <c r="P29" s="8">
        <f t="shared" si="3"/>
        <v>33</v>
      </c>
      <c r="Q29" s="9">
        <f t="shared" si="4"/>
        <v>21.2</v>
      </c>
      <c r="R29" s="9">
        <f t="shared" si="5"/>
        <v>30.75</v>
      </c>
      <c r="S29" s="9">
        <f t="shared" si="6"/>
        <v>31.1</v>
      </c>
      <c r="T29" s="9">
        <f t="shared" si="7"/>
        <v>27</v>
      </c>
      <c r="U29" s="8">
        <f t="shared" si="8"/>
        <v>27.683333333333337</v>
      </c>
      <c r="V29" s="8">
        <f t="shared" si="9"/>
        <v>27.512500000000003</v>
      </c>
    </row>
    <row r="30" spans="1:22" ht="13.5" x14ac:dyDescent="0.25">
      <c r="A30" s="3">
        <f>RSI!A30</f>
        <v>42047</v>
      </c>
      <c r="B30" s="2">
        <f>RSI!B30</f>
        <v>3.1627000000000001</v>
      </c>
      <c r="C30" s="2">
        <f>RSI!I30</f>
        <v>46.540408815840394</v>
      </c>
      <c r="D30" s="2">
        <f>MACD!E30</f>
        <v>4.9054794811608904E-2</v>
      </c>
      <c r="E30" s="2">
        <f>MACD!F30</f>
        <v>0</v>
      </c>
      <c r="F30" s="2">
        <f>'Moving Avg'!D30</f>
        <v>3.1417999999999999</v>
      </c>
      <c r="G30" s="2">
        <f>'Moving Avg'!F30</f>
        <v>3.22194</v>
      </c>
      <c r="H30" s="2">
        <f>'Moving Avg'!G30</f>
        <v>0</v>
      </c>
      <c r="I30" s="2">
        <f>'Moving Avg'!H30</f>
        <v>0</v>
      </c>
      <c r="J30" s="6" t="str">
        <f>OBV!F30</f>
        <v>BULLISH</v>
      </c>
      <c r="K30" s="6" t="str">
        <f>OBV!G30</f>
        <v>WEAK</v>
      </c>
      <c r="L30" s="6" t="str">
        <f>OBV!H30</f>
        <v>BULLISH DIVERGENCE</v>
      </c>
      <c r="M30" s="8">
        <f t="shared" si="0"/>
        <v>25</v>
      </c>
      <c r="N30" s="8">
        <f t="shared" si="1"/>
        <v>0</v>
      </c>
      <c r="O30" s="8">
        <f t="shared" si="2"/>
        <v>50</v>
      </c>
      <c r="P30" s="8">
        <f t="shared" si="3"/>
        <v>50</v>
      </c>
      <c r="Q30" s="9">
        <f t="shared" si="4"/>
        <v>23.75</v>
      </c>
      <c r="R30" s="9">
        <f t="shared" si="5"/>
        <v>35</v>
      </c>
      <c r="S30" s="9">
        <f t="shared" si="6"/>
        <v>38.75</v>
      </c>
      <c r="T30" s="9">
        <f t="shared" si="7"/>
        <v>31.25</v>
      </c>
      <c r="U30" s="8">
        <f t="shared" si="8"/>
        <v>32.5</v>
      </c>
      <c r="V30" s="8">
        <f t="shared" si="9"/>
        <v>32.1875</v>
      </c>
    </row>
    <row r="31" spans="1:22" ht="13.5" x14ac:dyDescent="0.25">
      <c r="A31" s="3">
        <f>RSI!A31</f>
        <v>42048</v>
      </c>
      <c r="B31" s="2">
        <f>RSI!B31</f>
        <v>3.2241</v>
      </c>
      <c r="C31" s="2">
        <f>RSI!I31</f>
        <v>50.073397194062402</v>
      </c>
      <c r="D31" s="2">
        <f>MACD!E31</f>
        <v>4.7292711880357441E-2</v>
      </c>
      <c r="E31" s="2">
        <f>MACD!F31</f>
        <v>0</v>
      </c>
      <c r="F31" s="2">
        <f>'Moving Avg'!D31</f>
        <v>3.1356600000000001</v>
      </c>
      <c r="G31" s="2">
        <f>'Moving Avg'!F31</f>
        <v>3.2173349999999998</v>
      </c>
      <c r="H31" s="2">
        <f>'Moving Avg'!G31</f>
        <v>0</v>
      </c>
      <c r="I31" s="2">
        <f>'Moving Avg'!H31</f>
        <v>0</v>
      </c>
      <c r="J31" s="6" t="str">
        <f>OBV!F31</f>
        <v>BULLISH</v>
      </c>
      <c r="K31" s="6" t="str">
        <f>OBV!G31</f>
        <v>WEAK</v>
      </c>
      <c r="L31" s="6" t="str">
        <f>OBV!H31</f>
        <v>BULLISH DIVERGENCE</v>
      </c>
      <c r="M31" s="8">
        <f t="shared" si="0"/>
        <v>25</v>
      </c>
      <c r="N31" s="8">
        <f t="shared" si="1"/>
        <v>0</v>
      </c>
      <c r="O31" s="8">
        <f t="shared" si="2"/>
        <v>50</v>
      </c>
      <c r="P31" s="8">
        <f t="shared" si="3"/>
        <v>50</v>
      </c>
      <c r="Q31" s="9">
        <f t="shared" si="4"/>
        <v>23.75</v>
      </c>
      <c r="R31" s="9">
        <f t="shared" si="5"/>
        <v>35</v>
      </c>
      <c r="S31" s="9">
        <f t="shared" si="6"/>
        <v>38.75</v>
      </c>
      <c r="T31" s="9">
        <f t="shared" si="7"/>
        <v>31.25</v>
      </c>
      <c r="U31" s="8">
        <f t="shared" si="8"/>
        <v>32.5</v>
      </c>
      <c r="V31" s="8">
        <f t="shared" si="9"/>
        <v>32.1875</v>
      </c>
    </row>
    <row r="32" spans="1:22" ht="13.5" x14ac:dyDescent="0.25">
      <c r="A32" s="3">
        <f>RSI!A32</f>
        <v>42051</v>
      </c>
      <c r="B32" s="2">
        <f>RSI!B32</f>
        <v>3.0706000000000002</v>
      </c>
      <c r="C32" s="2">
        <f>RSI!I32</f>
        <v>42.509771357941197</v>
      </c>
      <c r="D32" s="2">
        <f>MACD!E32</f>
        <v>4.2924211442705751E-2</v>
      </c>
      <c r="E32" s="2">
        <f>MACD!F32</f>
        <v>0</v>
      </c>
      <c r="F32" s="2">
        <f>'Moving Avg'!D32</f>
        <v>3.1270800000000003</v>
      </c>
      <c r="G32" s="2">
        <f>'Moving Avg'!F32</f>
        <v>3.2019849999999996</v>
      </c>
      <c r="H32" s="2">
        <f>'Moving Avg'!G32</f>
        <v>0</v>
      </c>
      <c r="I32" s="2">
        <f>'Moving Avg'!H32</f>
        <v>0</v>
      </c>
      <c r="J32" s="6" t="str">
        <f>OBV!F32</f>
        <v>BEARISH</v>
      </c>
      <c r="K32" s="6" t="str">
        <f>OBV!G32</f>
        <v>STRONG</v>
      </c>
      <c r="L32" s="6" t="str">
        <f>OBV!H32</f>
        <v>CONFIRMED BEARISH</v>
      </c>
      <c r="M32" s="8">
        <f t="shared" si="0"/>
        <v>25</v>
      </c>
      <c r="N32" s="8">
        <f t="shared" si="1"/>
        <v>0</v>
      </c>
      <c r="O32" s="8">
        <f t="shared" si="2"/>
        <v>50</v>
      </c>
      <c r="P32" s="8">
        <f t="shared" si="3"/>
        <v>33</v>
      </c>
      <c r="Q32" s="9">
        <f t="shared" si="4"/>
        <v>21.2</v>
      </c>
      <c r="R32" s="9">
        <f t="shared" si="5"/>
        <v>30.75</v>
      </c>
      <c r="S32" s="9">
        <f t="shared" si="6"/>
        <v>31.1</v>
      </c>
      <c r="T32" s="9">
        <f t="shared" si="7"/>
        <v>27</v>
      </c>
      <c r="U32" s="8">
        <f t="shared" si="8"/>
        <v>27.683333333333337</v>
      </c>
      <c r="V32" s="8">
        <f t="shared" si="9"/>
        <v>27.512500000000003</v>
      </c>
    </row>
    <row r="33" spans="1:22" ht="13.5" x14ac:dyDescent="0.25">
      <c r="A33" s="3">
        <f>RSI!A33</f>
        <v>42052</v>
      </c>
      <c r="B33" s="2">
        <f>RSI!B33</f>
        <v>3.0706000000000002</v>
      </c>
      <c r="C33" s="2">
        <f>RSI!I33</f>
        <v>42.509771357941197</v>
      </c>
      <c r="D33" s="2">
        <f>MACD!E33</f>
        <v>2.5892774217278092E-2</v>
      </c>
      <c r="E33" s="2">
        <f>MACD!F33</f>
        <v>0</v>
      </c>
      <c r="F33" s="2">
        <f>'Moving Avg'!D33</f>
        <v>3.11972</v>
      </c>
      <c r="G33" s="2">
        <f>'Moving Avg'!F33</f>
        <v>3.1881699999999999</v>
      </c>
      <c r="H33" s="2">
        <f>'Moving Avg'!G33</f>
        <v>0</v>
      </c>
      <c r="I33" s="2">
        <f>'Moving Avg'!H33</f>
        <v>0</v>
      </c>
      <c r="J33" s="6" t="str">
        <f>OBV!F33</f>
        <v>BEARISH</v>
      </c>
      <c r="K33" s="6" t="str">
        <f>OBV!G33</f>
        <v>STRONG</v>
      </c>
      <c r="L33" s="6" t="str">
        <f>OBV!H33</f>
        <v>CONFIRMED BEARISH</v>
      </c>
      <c r="M33" s="8">
        <f t="shared" si="0"/>
        <v>25</v>
      </c>
      <c r="N33" s="8">
        <f t="shared" si="1"/>
        <v>0</v>
      </c>
      <c r="O33" s="8">
        <f t="shared" si="2"/>
        <v>50</v>
      </c>
      <c r="P33" s="8">
        <f t="shared" si="3"/>
        <v>33</v>
      </c>
      <c r="Q33" s="9">
        <f t="shared" si="4"/>
        <v>21.2</v>
      </c>
      <c r="R33" s="9">
        <f t="shared" si="5"/>
        <v>30.75</v>
      </c>
      <c r="S33" s="9">
        <f t="shared" si="6"/>
        <v>31.1</v>
      </c>
      <c r="T33" s="9">
        <f t="shared" si="7"/>
        <v>27</v>
      </c>
      <c r="U33" s="8">
        <f t="shared" si="8"/>
        <v>27.683333333333337</v>
      </c>
      <c r="V33" s="8">
        <f t="shared" si="9"/>
        <v>27.512500000000003</v>
      </c>
    </row>
    <row r="34" spans="1:22" ht="13.5" x14ac:dyDescent="0.25">
      <c r="A34" s="3">
        <f>RSI!A34</f>
        <v>42053</v>
      </c>
      <c r="B34" s="2">
        <f>RSI!B34</f>
        <v>3.1627000000000001</v>
      </c>
      <c r="C34" s="2">
        <f>RSI!I34</f>
        <v>47.977817438380882</v>
      </c>
      <c r="D34" s="2">
        <f>MACD!E34</f>
        <v>2.2431759021090958E-2</v>
      </c>
      <c r="E34" s="2">
        <f>MACD!F34</f>
        <v>0</v>
      </c>
      <c r="F34" s="2">
        <f>'Moving Avg'!D34</f>
        <v>3.1381399999999999</v>
      </c>
      <c r="G34" s="2">
        <f>'Moving Avg'!F34</f>
        <v>3.1838749999999996</v>
      </c>
      <c r="H34" s="2">
        <f>'Moving Avg'!G34</f>
        <v>0</v>
      </c>
      <c r="I34" s="2">
        <f>'Moving Avg'!H34</f>
        <v>0</v>
      </c>
      <c r="J34" s="6" t="str">
        <f>OBV!F34</f>
        <v>BEARISH</v>
      </c>
      <c r="K34" s="6" t="str">
        <f>OBV!G34</f>
        <v>STRONG</v>
      </c>
      <c r="L34" s="6" t="str">
        <f>OBV!H34</f>
        <v>BEARISH DIVERGENCE</v>
      </c>
      <c r="M34" s="8">
        <f t="shared" si="0"/>
        <v>25</v>
      </c>
      <c r="N34" s="8">
        <f t="shared" si="1"/>
        <v>0</v>
      </c>
      <c r="O34" s="8">
        <f t="shared" si="2"/>
        <v>50</v>
      </c>
      <c r="P34" s="8">
        <f t="shared" si="3"/>
        <v>33</v>
      </c>
      <c r="Q34" s="9">
        <f t="shared" si="4"/>
        <v>21.2</v>
      </c>
      <c r="R34" s="9">
        <f t="shared" si="5"/>
        <v>30.75</v>
      </c>
      <c r="S34" s="9">
        <f t="shared" si="6"/>
        <v>31.1</v>
      </c>
      <c r="T34" s="9">
        <f t="shared" si="7"/>
        <v>27</v>
      </c>
      <c r="U34" s="8">
        <f t="shared" si="8"/>
        <v>27.683333333333337</v>
      </c>
      <c r="V34" s="8">
        <f t="shared" si="9"/>
        <v>27.512500000000003</v>
      </c>
    </row>
    <row r="35" spans="1:22" ht="13.5" x14ac:dyDescent="0.25">
      <c r="A35" s="3">
        <f>RSI!A35</f>
        <v>42054</v>
      </c>
      <c r="B35" s="2">
        <f>RSI!B35</f>
        <v>3.1934</v>
      </c>
      <c r="C35" s="2">
        <f>RSI!I35</f>
        <v>49.695368015749729</v>
      </c>
      <c r="D35" s="2">
        <f>MACD!E35</f>
        <v>1.6461655844350886E-2</v>
      </c>
      <c r="E35" s="2">
        <f>MACD!F35</f>
        <v>3.8835792485845962E-2</v>
      </c>
      <c r="F35" s="2">
        <f>'Moving Avg'!D35</f>
        <v>3.1442800000000006</v>
      </c>
      <c r="G35" s="2">
        <f>'Moving Avg'!F35</f>
        <v>3.1752799999999999</v>
      </c>
      <c r="H35" s="2">
        <f>'Moving Avg'!G35</f>
        <v>0</v>
      </c>
      <c r="I35" s="2">
        <f>'Moving Avg'!H35</f>
        <v>0</v>
      </c>
      <c r="J35" s="6" t="str">
        <f>OBV!F35</f>
        <v>BEARISH</v>
      </c>
      <c r="K35" s="6" t="str">
        <f>OBV!G35</f>
        <v>STRONG</v>
      </c>
      <c r="L35" s="6" t="str">
        <f>OBV!H35</f>
        <v>BEARISH DIVERGENCE</v>
      </c>
      <c r="M35" s="8">
        <f t="shared" si="0"/>
        <v>25</v>
      </c>
      <c r="N35" s="8">
        <f t="shared" si="1"/>
        <v>100</v>
      </c>
      <c r="O35" s="8">
        <f t="shared" si="2"/>
        <v>50</v>
      </c>
      <c r="P35" s="8">
        <f t="shared" si="3"/>
        <v>33</v>
      </c>
      <c r="Q35" s="9">
        <f t="shared" si="4"/>
        <v>56.2</v>
      </c>
      <c r="R35" s="9">
        <f t="shared" si="5"/>
        <v>50.75</v>
      </c>
      <c r="S35" s="9">
        <f t="shared" si="6"/>
        <v>46.1</v>
      </c>
      <c r="T35" s="9">
        <f t="shared" si="7"/>
        <v>52</v>
      </c>
      <c r="U35" s="8">
        <f t="shared" si="8"/>
        <v>51.016666666666673</v>
      </c>
      <c r="V35" s="8">
        <f t="shared" si="9"/>
        <v>51.262500000000003</v>
      </c>
    </row>
    <row r="36" spans="1:22" ht="13.5" x14ac:dyDescent="0.25">
      <c r="A36" s="3">
        <f>RSI!A36</f>
        <v>42055</v>
      </c>
      <c r="B36" s="2">
        <f>RSI!B36</f>
        <v>3.1934</v>
      </c>
      <c r="C36" s="2">
        <f>RSI!I36</f>
        <v>49.695368015749729</v>
      </c>
      <c r="D36" s="2">
        <f>MACD!E36</f>
        <v>2.3663863830160281E-2</v>
      </c>
      <c r="E36" s="2">
        <f>MACD!F36</f>
        <v>3.5801406754708831E-2</v>
      </c>
      <c r="F36" s="2">
        <f>'Moving Avg'!D36</f>
        <v>3.1381400000000004</v>
      </c>
      <c r="G36" s="2">
        <f>'Moving Avg'!F36</f>
        <v>3.1715949999999999</v>
      </c>
      <c r="H36" s="2">
        <f>'Moving Avg'!G36</f>
        <v>0</v>
      </c>
      <c r="I36" s="2">
        <f>'Moving Avg'!H36</f>
        <v>0</v>
      </c>
      <c r="J36" s="6" t="str">
        <f>OBV!F36</f>
        <v>BEARISH</v>
      </c>
      <c r="K36" s="6" t="str">
        <f>OBV!G36</f>
        <v>STRONG</v>
      </c>
      <c r="L36" s="6" t="str">
        <f>OBV!H36</f>
        <v>CONFIRMED BEARISH</v>
      </c>
      <c r="M36" s="8">
        <f t="shared" si="0"/>
        <v>25</v>
      </c>
      <c r="N36" s="8">
        <f t="shared" si="1"/>
        <v>45</v>
      </c>
      <c r="O36" s="8">
        <f t="shared" si="2"/>
        <v>50</v>
      </c>
      <c r="P36" s="8">
        <f t="shared" si="3"/>
        <v>33</v>
      </c>
      <c r="Q36" s="9">
        <f t="shared" si="4"/>
        <v>36.950000000000003</v>
      </c>
      <c r="R36" s="9">
        <f t="shared" si="5"/>
        <v>39.75</v>
      </c>
      <c r="S36" s="9">
        <f t="shared" si="6"/>
        <v>37.85</v>
      </c>
      <c r="T36" s="9">
        <f t="shared" si="7"/>
        <v>38.25</v>
      </c>
      <c r="U36" s="8">
        <f t="shared" si="8"/>
        <v>38.183333333333337</v>
      </c>
      <c r="V36" s="8">
        <f t="shared" si="9"/>
        <v>38.200000000000003</v>
      </c>
    </row>
    <row r="37" spans="1:22" ht="13.5" x14ac:dyDescent="0.25">
      <c r="A37" s="3">
        <f>RSI!A37</f>
        <v>42058</v>
      </c>
      <c r="B37" s="2">
        <f>RSI!B37</f>
        <v>3.1627000000000001</v>
      </c>
      <c r="C37" s="2">
        <f>RSI!I37</f>
        <v>47.862684855315322</v>
      </c>
      <c r="D37" s="2">
        <f>MACD!E37</f>
        <v>1.027227334804337E-2</v>
      </c>
      <c r="E37" s="2">
        <f>MACD!F37</f>
        <v>3.069558007337574E-2</v>
      </c>
      <c r="F37" s="2">
        <f>'Moving Avg'!D37</f>
        <v>3.1565600000000003</v>
      </c>
      <c r="G37" s="2">
        <f>'Moving Avg'!F37</f>
        <v>3.1663749999999995</v>
      </c>
      <c r="H37" s="2">
        <f>'Moving Avg'!G37</f>
        <v>0</v>
      </c>
      <c r="I37" s="2">
        <f>'Moving Avg'!H37</f>
        <v>0</v>
      </c>
      <c r="J37" s="6" t="str">
        <f>OBV!F37</f>
        <v>BEARISH</v>
      </c>
      <c r="K37" s="6" t="str">
        <f>OBV!G37</f>
        <v>STRONG</v>
      </c>
      <c r="L37" s="6" t="str">
        <f>OBV!H37</f>
        <v>BEARISH DIVERGENCE</v>
      </c>
      <c r="M37" s="8">
        <f t="shared" si="0"/>
        <v>25</v>
      </c>
      <c r="N37" s="8">
        <f t="shared" si="1"/>
        <v>100</v>
      </c>
      <c r="O37" s="8">
        <f t="shared" si="2"/>
        <v>50</v>
      </c>
      <c r="P37" s="8">
        <f t="shared" si="3"/>
        <v>33</v>
      </c>
      <c r="Q37" s="9">
        <f t="shared" si="4"/>
        <v>56.2</v>
      </c>
      <c r="R37" s="9">
        <f t="shared" si="5"/>
        <v>50.75</v>
      </c>
      <c r="S37" s="9">
        <f t="shared" si="6"/>
        <v>46.1</v>
      </c>
      <c r="T37" s="9">
        <f t="shared" si="7"/>
        <v>52</v>
      </c>
      <c r="U37" s="8">
        <f t="shared" si="8"/>
        <v>51.016666666666673</v>
      </c>
      <c r="V37" s="8">
        <f t="shared" si="9"/>
        <v>51.262500000000003</v>
      </c>
    </row>
    <row r="38" spans="1:22" ht="13.5" x14ac:dyDescent="0.25">
      <c r="A38" s="3">
        <f>RSI!A38</f>
        <v>42059</v>
      </c>
      <c r="B38" s="2">
        <f>RSI!B38</f>
        <v>3.1627000000000001</v>
      </c>
      <c r="C38" s="2">
        <f>RSI!I38</f>
        <v>47.862684855315322</v>
      </c>
      <c r="D38" s="2">
        <f>MACD!E38</f>
        <v>-1.8359217402026395E-3</v>
      </c>
      <c r="E38" s="2">
        <f>MACD!F38</f>
        <v>2.4189279710660067E-2</v>
      </c>
      <c r="F38" s="2">
        <f>'Moving Avg'!D38</f>
        <v>3.1749800000000001</v>
      </c>
      <c r="G38" s="2">
        <f>'Moving Avg'!F38</f>
        <v>3.1617699999999997</v>
      </c>
      <c r="H38" s="2">
        <f>'Moving Avg'!G38</f>
        <v>0</v>
      </c>
      <c r="I38" s="2">
        <f>'Moving Avg'!H38</f>
        <v>0</v>
      </c>
      <c r="J38" s="6" t="str">
        <f>OBV!F38</f>
        <v>BEARISH</v>
      </c>
      <c r="K38" s="6" t="str">
        <f>OBV!G38</f>
        <v>STRONG</v>
      </c>
      <c r="L38" s="6" t="str">
        <f>OBV!H38</f>
        <v>BEARISH DIVERGENCE</v>
      </c>
      <c r="M38" s="8">
        <f t="shared" si="0"/>
        <v>25</v>
      </c>
      <c r="N38" s="8">
        <f t="shared" si="1"/>
        <v>100</v>
      </c>
      <c r="O38" s="8">
        <f t="shared" si="2"/>
        <v>50</v>
      </c>
      <c r="P38" s="8">
        <f t="shared" si="3"/>
        <v>33</v>
      </c>
      <c r="Q38" s="9">
        <f t="shared" si="4"/>
        <v>56.2</v>
      </c>
      <c r="R38" s="9">
        <f t="shared" si="5"/>
        <v>50.75</v>
      </c>
      <c r="S38" s="9">
        <f t="shared" si="6"/>
        <v>46.1</v>
      </c>
      <c r="T38" s="9">
        <f t="shared" si="7"/>
        <v>52</v>
      </c>
      <c r="U38" s="8">
        <f t="shared" si="8"/>
        <v>51.016666666666673</v>
      </c>
      <c r="V38" s="8">
        <f t="shared" si="9"/>
        <v>51.262500000000003</v>
      </c>
    </row>
    <row r="39" spans="1:22" ht="13.5" x14ac:dyDescent="0.25">
      <c r="A39" s="3">
        <f>RSI!A39</f>
        <v>42060</v>
      </c>
      <c r="B39" s="2">
        <f>RSI!B39</f>
        <v>3.1871999999999998</v>
      </c>
      <c r="C39" s="2">
        <f>RSI!I39</f>
        <v>49.583526925452475</v>
      </c>
      <c r="D39" s="2">
        <f>MACD!E39</f>
        <v>-1.9408029894923295E-2</v>
      </c>
      <c r="E39" s="2">
        <f>MACD!F39</f>
        <v>1.5469817789543394E-2</v>
      </c>
      <c r="F39" s="2">
        <f>'Moving Avg'!D39</f>
        <v>3.1798799999999998</v>
      </c>
      <c r="G39" s="2">
        <f>'Moving Avg'!F39</f>
        <v>3.1599249999999994</v>
      </c>
      <c r="H39" s="2">
        <f>'Moving Avg'!G39</f>
        <v>0</v>
      </c>
      <c r="I39" s="2">
        <f>'Moving Avg'!H39</f>
        <v>0</v>
      </c>
      <c r="J39" s="6" t="str">
        <f>OBV!F39</f>
        <v>BEARISH</v>
      </c>
      <c r="K39" s="6" t="str">
        <f>OBV!G39</f>
        <v>STRONG</v>
      </c>
      <c r="L39" s="6" t="str">
        <f>OBV!H39</f>
        <v>BEARISH DIVERGENCE</v>
      </c>
      <c r="M39" s="8">
        <f t="shared" si="0"/>
        <v>25</v>
      </c>
      <c r="N39" s="8">
        <f t="shared" si="1"/>
        <v>100</v>
      </c>
      <c r="O39" s="8">
        <f t="shared" si="2"/>
        <v>50</v>
      </c>
      <c r="P39" s="8">
        <f t="shared" si="3"/>
        <v>33</v>
      </c>
      <c r="Q39" s="9">
        <f t="shared" si="4"/>
        <v>56.2</v>
      </c>
      <c r="R39" s="9">
        <f t="shared" si="5"/>
        <v>50.75</v>
      </c>
      <c r="S39" s="9">
        <f t="shared" si="6"/>
        <v>46.1</v>
      </c>
      <c r="T39" s="9">
        <f t="shared" si="7"/>
        <v>52</v>
      </c>
      <c r="U39" s="8">
        <f t="shared" si="8"/>
        <v>51.016666666666673</v>
      </c>
      <c r="V39" s="8">
        <f t="shared" si="9"/>
        <v>51.262500000000003</v>
      </c>
    </row>
    <row r="40" spans="1:22" ht="13.5" x14ac:dyDescent="0.25">
      <c r="A40" s="3">
        <f>RSI!A40</f>
        <v>42061</v>
      </c>
      <c r="B40" s="2">
        <f>RSI!B40</f>
        <v>3.1871999999999998</v>
      </c>
      <c r="C40" s="2">
        <f>RSI!I40</f>
        <v>49.583526925452475</v>
      </c>
      <c r="D40" s="2">
        <f>MACD!E40</f>
        <v>-2.0113721128451445E-2</v>
      </c>
      <c r="E40" s="2">
        <f>MACD!F40</f>
        <v>8.3531100059444276E-3</v>
      </c>
      <c r="F40" s="2">
        <f>'Moving Avg'!D40</f>
        <v>3.1786400000000001</v>
      </c>
      <c r="G40" s="2">
        <f>'Moving Avg'!F40</f>
        <v>3.1583899999999994</v>
      </c>
      <c r="H40" s="2">
        <f>'Moving Avg'!G40</f>
        <v>0</v>
      </c>
      <c r="I40" s="2">
        <f>'Moving Avg'!H40</f>
        <v>0</v>
      </c>
      <c r="J40" s="6" t="str">
        <f>OBV!F40</f>
        <v>BEARISH</v>
      </c>
      <c r="K40" s="6" t="str">
        <f>OBV!G40</f>
        <v>STRONG</v>
      </c>
      <c r="L40" s="6" t="str">
        <f>OBV!H40</f>
        <v>CONFIRMED BEARISH</v>
      </c>
      <c r="M40" s="8">
        <f t="shared" si="0"/>
        <v>25</v>
      </c>
      <c r="N40" s="8">
        <f t="shared" si="1"/>
        <v>100</v>
      </c>
      <c r="O40" s="8">
        <f t="shared" si="2"/>
        <v>50</v>
      </c>
      <c r="P40" s="8">
        <f t="shared" si="3"/>
        <v>33</v>
      </c>
      <c r="Q40" s="9">
        <f t="shared" si="4"/>
        <v>56.2</v>
      </c>
      <c r="R40" s="9">
        <f t="shared" si="5"/>
        <v>50.75</v>
      </c>
      <c r="S40" s="9">
        <f t="shared" si="6"/>
        <v>46.1</v>
      </c>
      <c r="T40" s="9">
        <f t="shared" si="7"/>
        <v>52</v>
      </c>
      <c r="U40" s="8">
        <f t="shared" si="8"/>
        <v>51.016666666666673</v>
      </c>
      <c r="V40" s="8">
        <f t="shared" si="9"/>
        <v>51.262500000000003</v>
      </c>
    </row>
    <row r="41" spans="1:22" ht="13.5" x14ac:dyDescent="0.25">
      <c r="A41" s="3">
        <f>RSI!A41</f>
        <v>42062</v>
      </c>
      <c r="B41" s="2">
        <f>RSI!B41</f>
        <v>3.2486000000000002</v>
      </c>
      <c r="C41" s="2">
        <f>RSI!I41</f>
        <v>53.99671884131233</v>
      </c>
      <c r="D41" s="2">
        <f>MACD!E41</f>
        <v>-1.5818593506532252E-2</v>
      </c>
      <c r="E41" s="2">
        <f>MACD!F41</f>
        <v>3.518769303449092E-3</v>
      </c>
      <c r="F41" s="2">
        <f>'Moving Avg'!D41</f>
        <v>3.1896800000000001</v>
      </c>
      <c r="G41" s="2">
        <f>'Moving Avg'!F41</f>
        <v>3.1580799999999996</v>
      </c>
      <c r="H41" s="2">
        <f>'Moving Avg'!G41</f>
        <v>0</v>
      </c>
      <c r="I41" s="2">
        <f>'Moving Avg'!H41</f>
        <v>0</v>
      </c>
      <c r="J41" s="6" t="str">
        <f>OBV!F41</f>
        <v>BULLISH</v>
      </c>
      <c r="K41" s="6" t="str">
        <f>OBV!G41</f>
        <v>WEAK</v>
      </c>
      <c r="L41" s="6" t="str">
        <f>OBV!H41</f>
        <v>CONFIRMED BULLISH</v>
      </c>
      <c r="M41" s="8">
        <f t="shared" si="0"/>
        <v>25</v>
      </c>
      <c r="N41" s="8">
        <f t="shared" si="1"/>
        <v>45</v>
      </c>
      <c r="O41" s="8">
        <f t="shared" si="2"/>
        <v>50</v>
      </c>
      <c r="P41" s="8">
        <f t="shared" si="3"/>
        <v>67</v>
      </c>
      <c r="Q41" s="9">
        <f t="shared" si="4"/>
        <v>42.05</v>
      </c>
      <c r="R41" s="9">
        <f t="shared" si="5"/>
        <v>48.25</v>
      </c>
      <c r="S41" s="9">
        <f t="shared" si="6"/>
        <v>53.150000000000006</v>
      </c>
      <c r="T41" s="9">
        <f t="shared" si="7"/>
        <v>46.75</v>
      </c>
      <c r="U41" s="8">
        <f t="shared" si="8"/>
        <v>47.816666666666663</v>
      </c>
      <c r="V41" s="8">
        <f t="shared" si="9"/>
        <v>47.55</v>
      </c>
    </row>
    <row r="42" spans="1:22" ht="13.5" x14ac:dyDescent="0.25">
      <c r="A42" s="3">
        <f>RSI!A42</f>
        <v>42065</v>
      </c>
      <c r="B42" s="2">
        <f>RSI!B42</f>
        <v>3.2302</v>
      </c>
      <c r="C42" s="2">
        <f>RSI!I42</f>
        <v>52.513233534237493</v>
      </c>
      <c r="D42" s="2">
        <f>MACD!E42</f>
        <v>-3.4804820087575461E-2</v>
      </c>
      <c r="E42" s="2">
        <f>MACD!F42</f>
        <v>-4.1459485747558193E-3</v>
      </c>
      <c r="F42" s="2">
        <f>'Moving Avg'!D42</f>
        <v>3.2031799999999997</v>
      </c>
      <c r="G42" s="2">
        <f>'Moving Avg'!F42</f>
        <v>3.1614549999999992</v>
      </c>
      <c r="H42" s="2">
        <f>'Moving Avg'!G42</f>
        <v>0</v>
      </c>
      <c r="I42" s="2">
        <f>'Moving Avg'!H42</f>
        <v>0</v>
      </c>
      <c r="J42" s="6" t="str">
        <f>OBV!F42</f>
        <v>BULLISH</v>
      </c>
      <c r="K42" s="6" t="str">
        <f>OBV!G42</f>
        <v>WEAK</v>
      </c>
      <c r="L42" s="6" t="str">
        <f>OBV!H42</f>
        <v>CONFIRMED BULLISH</v>
      </c>
      <c r="M42" s="8">
        <f t="shared" si="0"/>
        <v>25</v>
      </c>
      <c r="N42" s="8">
        <f t="shared" si="1"/>
        <v>100</v>
      </c>
      <c r="O42" s="8">
        <f t="shared" si="2"/>
        <v>50</v>
      </c>
      <c r="P42" s="8">
        <f t="shared" si="3"/>
        <v>67</v>
      </c>
      <c r="Q42" s="9">
        <f t="shared" si="4"/>
        <v>61.3</v>
      </c>
      <c r="R42" s="9">
        <f t="shared" si="5"/>
        <v>59.25</v>
      </c>
      <c r="S42" s="9">
        <f t="shared" si="6"/>
        <v>61.400000000000006</v>
      </c>
      <c r="T42" s="9">
        <f t="shared" si="7"/>
        <v>60.5</v>
      </c>
      <c r="U42" s="8">
        <f t="shared" si="8"/>
        <v>60.65</v>
      </c>
      <c r="V42" s="8">
        <f t="shared" si="9"/>
        <v>60.612499999999997</v>
      </c>
    </row>
    <row r="43" spans="1:22" ht="13.5" x14ac:dyDescent="0.25">
      <c r="A43" s="3">
        <f>RSI!A43</f>
        <v>42066</v>
      </c>
      <c r="B43" s="2">
        <f>RSI!B43</f>
        <v>3.2302</v>
      </c>
      <c r="C43" s="2">
        <f>RSI!I43</f>
        <v>52.513233534237493</v>
      </c>
      <c r="D43" s="2">
        <f>MACD!E43</f>
        <v>-5.1102236125856404E-2</v>
      </c>
      <c r="E43" s="2">
        <f>MACD!F43</f>
        <v>-1.3537206084975937E-2</v>
      </c>
      <c r="F43" s="2">
        <f>'Moving Avg'!D43</f>
        <v>3.2166799999999993</v>
      </c>
      <c r="G43" s="2">
        <f>'Moving Avg'!F43</f>
        <v>3.1694349999999991</v>
      </c>
      <c r="H43" s="2">
        <f>'Moving Avg'!G43</f>
        <v>0</v>
      </c>
      <c r="I43" s="2">
        <f>'Moving Avg'!H43</f>
        <v>0</v>
      </c>
      <c r="J43" s="6" t="str">
        <f>OBV!F43</f>
        <v>BULLISH</v>
      </c>
      <c r="K43" s="6" t="str">
        <f>OBV!G43</f>
        <v>WEAK</v>
      </c>
      <c r="L43" s="6" t="str">
        <f>OBV!H43</f>
        <v>CONFIRMED BULLISH</v>
      </c>
      <c r="M43" s="8">
        <f t="shared" si="0"/>
        <v>25</v>
      </c>
      <c r="N43" s="8">
        <f t="shared" si="1"/>
        <v>100</v>
      </c>
      <c r="O43" s="8">
        <f t="shared" si="2"/>
        <v>50</v>
      </c>
      <c r="P43" s="8">
        <f t="shared" si="3"/>
        <v>67</v>
      </c>
      <c r="Q43" s="9">
        <f t="shared" si="4"/>
        <v>61.3</v>
      </c>
      <c r="R43" s="9">
        <f t="shared" si="5"/>
        <v>59.25</v>
      </c>
      <c r="S43" s="9">
        <f t="shared" si="6"/>
        <v>61.400000000000006</v>
      </c>
      <c r="T43" s="9">
        <f t="shared" si="7"/>
        <v>60.5</v>
      </c>
      <c r="U43" s="8">
        <f t="shared" si="8"/>
        <v>60.65</v>
      </c>
      <c r="V43" s="8">
        <f t="shared" si="9"/>
        <v>60.612499999999997</v>
      </c>
    </row>
    <row r="44" spans="1:22" ht="13.5" x14ac:dyDescent="0.25">
      <c r="A44" s="3">
        <f>RSI!A44</f>
        <v>42067</v>
      </c>
      <c r="B44" s="2">
        <f>RSI!B44</f>
        <v>3.2302</v>
      </c>
      <c r="C44" s="2">
        <f>RSI!I44</f>
        <v>52.513233534237493</v>
      </c>
      <c r="D44" s="2">
        <f>MACD!E44</f>
        <v>-5.0938077909400192E-2</v>
      </c>
      <c r="E44" s="2">
        <f>MACD!F44</f>
        <v>-2.101738044986079E-2</v>
      </c>
      <c r="F44" s="2">
        <f>'Moving Avg'!D44</f>
        <v>3.2252800000000001</v>
      </c>
      <c r="G44" s="2">
        <f>'Moving Avg'!F44</f>
        <v>3.171889999999999</v>
      </c>
      <c r="H44" s="2">
        <f>'Moving Avg'!G44</f>
        <v>0</v>
      </c>
      <c r="I44" s="2">
        <f>'Moving Avg'!H44</f>
        <v>0</v>
      </c>
      <c r="J44" s="6" t="str">
        <f>OBV!F44</f>
        <v>BULLISH</v>
      </c>
      <c r="K44" s="6" t="str">
        <f>OBV!G44</f>
        <v>WEAK</v>
      </c>
      <c r="L44" s="6" t="str">
        <f>OBV!H44</f>
        <v>CONFIRMED BULLISH</v>
      </c>
      <c r="M44" s="8">
        <f t="shared" si="0"/>
        <v>25</v>
      </c>
      <c r="N44" s="8">
        <f t="shared" si="1"/>
        <v>100</v>
      </c>
      <c r="O44" s="8">
        <f t="shared" si="2"/>
        <v>50</v>
      </c>
      <c r="P44" s="8">
        <f t="shared" si="3"/>
        <v>67</v>
      </c>
      <c r="Q44" s="9">
        <f t="shared" si="4"/>
        <v>61.3</v>
      </c>
      <c r="R44" s="9">
        <f t="shared" si="5"/>
        <v>59.25</v>
      </c>
      <c r="S44" s="9">
        <f t="shared" si="6"/>
        <v>61.400000000000006</v>
      </c>
      <c r="T44" s="9">
        <f t="shared" si="7"/>
        <v>60.5</v>
      </c>
      <c r="U44" s="8">
        <f t="shared" si="8"/>
        <v>60.65</v>
      </c>
      <c r="V44" s="8">
        <f t="shared" si="9"/>
        <v>60.612499999999997</v>
      </c>
    </row>
    <row r="45" spans="1:22" ht="13.5" x14ac:dyDescent="0.25">
      <c r="A45" s="3">
        <f>RSI!A45</f>
        <v>42068</v>
      </c>
      <c r="B45" s="2">
        <f>RSI!B45</f>
        <v>3.1320000000000001</v>
      </c>
      <c r="C45" s="2">
        <f>RSI!I45</f>
        <v>44.384942337726365</v>
      </c>
      <c r="D45" s="2">
        <f>MACD!E45</f>
        <v>-3.9001052777881018E-2</v>
      </c>
      <c r="E45" s="2">
        <f>MACD!F45</f>
        <v>-2.4614114915464839E-2</v>
      </c>
      <c r="F45" s="2">
        <f>'Moving Avg'!D45</f>
        <v>3.2142400000000002</v>
      </c>
      <c r="G45" s="2">
        <f>'Moving Avg'!F45</f>
        <v>3.1697399999999991</v>
      </c>
      <c r="H45" s="2">
        <f>'Moving Avg'!G45</f>
        <v>0</v>
      </c>
      <c r="I45" s="2">
        <f>'Moving Avg'!H45</f>
        <v>0</v>
      </c>
      <c r="J45" s="6" t="str">
        <f>OBV!F45</f>
        <v>BEARISH</v>
      </c>
      <c r="K45" s="6" t="str">
        <f>OBV!G45</f>
        <v>STRONG</v>
      </c>
      <c r="L45" s="6" t="str">
        <f>OBV!H45</f>
        <v>CONFIRMED BEARISH</v>
      </c>
      <c r="M45" s="8">
        <f t="shared" si="0"/>
        <v>25</v>
      </c>
      <c r="N45" s="8">
        <f t="shared" si="1"/>
        <v>45</v>
      </c>
      <c r="O45" s="8">
        <f t="shared" si="2"/>
        <v>50</v>
      </c>
      <c r="P45" s="8">
        <f t="shared" si="3"/>
        <v>33</v>
      </c>
      <c r="Q45" s="9">
        <f t="shared" si="4"/>
        <v>36.950000000000003</v>
      </c>
      <c r="R45" s="9">
        <f t="shared" si="5"/>
        <v>39.75</v>
      </c>
      <c r="S45" s="9">
        <f t="shared" si="6"/>
        <v>37.85</v>
      </c>
      <c r="T45" s="9">
        <f t="shared" si="7"/>
        <v>38.25</v>
      </c>
      <c r="U45" s="8">
        <f t="shared" si="8"/>
        <v>38.183333333333337</v>
      </c>
      <c r="V45" s="8">
        <f t="shared" si="9"/>
        <v>38.200000000000003</v>
      </c>
    </row>
    <row r="46" spans="1:22" ht="13.5" x14ac:dyDescent="0.25">
      <c r="A46" s="3">
        <f>RSI!A46</f>
        <v>42069</v>
      </c>
      <c r="B46" s="2">
        <f>RSI!B46</f>
        <v>3.2241</v>
      </c>
      <c r="C46" s="2">
        <f>RSI!I46</f>
        <v>51.904132689374258</v>
      </c>
      <c r="D46" s="2">
        <f>MACD!E46</f>
        <v>-3.5326733341188188E-2</v>
      </c>
      <c r="E46" s="2">
        <f>MACD!F46</f>
        <v>-2.6756638600609513E-2</v>
      </c>
      <c r="F46" s="2">
        <f>'Moving Avg'!D46</f>
        <v>3.2093400000000001</v>
      </c>
      <c r="G46" s="2">
        <f>'Moving Avg'!F46</f>
        <v>3.1682049999999995</v>
      </c>
      <c r="H46" s="2">
        <f>'Moving Avg'!G46</f>
        <v>0</v>
      </c>
      <c r="I46" s="2">
        <f>'Moving Avg'!H46</f>
        <v>0</v>
      </c>
      <c r="J46" s="6" t="str">
        <f>OBV!F46</f>
        <v>BEARISH</v>
      </c>
      <c r="K46" s="6" t="str">
        <f>OBV!G46</f>
        <v>STRONG</v>
      </c>
      <c r="L46" s="6" t="str">
        <f>OBV!H46</f>
        <v>CONFIRMED BEARISH</v>
      </c>
      <c r="M46" s="8">
        <f t="shared" si="0"/>
        <v>25</v>
      </c>
      <c r="N46" s="8">
        <f t="shared" si="1"/>
        <v>45</v>
      </c>
      <c r="O46" s="8">
        <f t="shared" si="2"/>
        <v>50</v>
      </c>
      <c r="P46" s="8">
        <f t="shared" si="3"/>
        <v>33</v>
      </c>
      <c r="Q46" s="9">
        <f t="shared" si="4"/>
        <v>36.950000000000003</v>
      </c>
      <c r="R46" s="9">
        <f t="shared" si="5"/>
        <v>39.75</v>
      </c>
      <c r="S46" s="9">
        <f t="shared" si="6"/>
        <v>37.85</v>
      </c>
      <c r="T46" s="9">
        <f t="shared" si="7"/>
        <v>38.25</v>
      </c>
      <c r="U46" s="8">
        <f t="shared" si="8"/>
        <v>38.183333333333337</v>
      </c>
      <c r="V46" s="8">
        <f t="shared" si="9"/>
        <v>38.200000000000003</v>
      </c>
    </row>
    <row r="47" spans="1:22" ht="13.5" x14ac:dyDescent="0.25">
      <c r="A47" s="3">
        <f>RSI!A47</f>
        <v>42072</v>
      </c>
      <c r="B47" s="2">
        <f>RSI!B47</f>
        <v>3.2118000000000002</v>
      </c>
      <c r="C47" s="2">
        <f>RSI!I47</f>
        <v>50.914105839156271</v>
      </c>
      <c r="D47" s="2">
        <f>MACD!E47</f>
        <v>-3.6207232547868173E-2</v>
      </c>
      <c r="E47" s="2">
        <f>MACD!F47</f>
        <v>-2.8646757390061246E-2</v>
      </c>
      <c r="F47" s="2">
        <f>'Moving Avg'!D47</f>
        <v>3.2056600000000004</v>
      </c>
      <c r="G47" s="2">
        <f>'Moving Avg'!F47</f>
        <v>3.1731199999999995</v>
      </c>
      <c r="H47" s="2">
        <f>'Moving Avg'!G47</f>
        <v>0</v>
      </c>
      <c r="I47" s="2">
        <f>'Moving Avg'!H47</f>
        <v>0</v>
      </c>
      <c r="J47" s="6" t="str">
        <f>OBV!F47</f>
        <v>BEARISH</v>
      </c>
      <c r="K47" s="6" t="str">
        <f>OBV!G47</f>
        <v>STRONG</v>
      </c>
      <c r="L47" s="6" t="str">
        <f>OBV!H47</f>
        <v>CONFIRMED BEARISH</v>
      </c>
      <c r="M47" s="8">
        <f t="shared" si="0"/>
        <v>25</v>
      </c>
      <c r="N47" s="8">
        <f t="shared" si="1"/>
        <v>45</v>
      </c>
      <c r="O47" s="8">
        <f t="shared" si="2"/>
        <v>50</v>
      </c>
      <c r="P47" s="8">
        <f t="shared" si="3"/>
        <v>33</v>
      </c>
      <c r="Q47" s="9">
        <f t="shared" si="4"/>
        <v>36.950000000000003</v>
      </c>
      <c r="R47" s="9">
        <f t="shared" si="5"/>
        <v>39.75</v>
      </c>
      <c r="S47" s="9">
        <f t="shared" si="6"/>
        <v>37.85</v>
      </c>
      <c r="T47" s="9">
        <f t="shared" si="7"/>
        <v>38.25</v>
      </c>
      <c r="U47" s="8">
        <f t="shared" si="8"/>
        <v>38.183333333333337</v>
      </c>
      <c r="V47" s="8">
        <f t="shared" si="9"/>
        <v>38.200000000000003</v>
      </c>
    </row>
    <row r="48" spans="1:22" ht="13.5" x14ac:dyDescent="0.25">
      <c r="A48" s="3">
        <f>RSI!A48</f>
        <v>42073</v>
      </c>
      <c r="B48" s="2">
        <f>RSI!B48</f>
        <v>3.2057000000000002</v>
      </c>
      <c r="C48" s="2">
        <f>RSI!I48</f>
        <v>50.400664650358635</v>
      </c>
      <c r="D48" s="2">
        <f>MACD!E48</f>
        <v>-3.6592156626630956E-2</v>
      </c>
      <c r="E48" s="2">
        <f>MACD!F48</f>
        <v>-3.023583723737519E-2</v>
      </c>
      <c r="F48" s="2">
        <f>'Moving Avg'!D48</f>
        <v>3.2007599999999998</v>
      </c>
      <c r="G48" s="2">
        <f>'Moving Avg'!F48</f>
        <v>3.1780349999999995</v>
      </c>
      <c r="H48" s="2">
        <f>'Moving Avg'!G48</f>
        <v>0</v>
      </c>
      <c r="I48" s="2">
        <f>'Moving Avg'!H48</f>
        <v>0</v>
      </c>
      <c r="J48" s="6" t="str">
        <f>OBV!F48</f>
        <v>BEARISH</v>
      </c>
      <c r="K48" s="6" t="str">
        <f>OBV!G48</f>
        <v>STRONG</v>
      </c>
      <c r="L48" s="6" t="str">
        <f>OBV!H48</f>
        <v>CONFIRMED BEARISH</v>
      </c>
      <c r="M48" s="8">
        <f t="shared" si="0"/>
        <v>25</v>
      </c>
      <c r="N48" s="8">
        <f t="shared" si="1"/>
        <v>45</v>
      </c>
      <c r="O48" s="8">
        <f t="shared" si="2"/>
        <v>50</v>
      </c>
      <c r="P48" s="8">
        <f t="shared" si="3"/>
        <v>33</v>
      </c>
      <c r="Q48" s="9">
        <f t="shared" si="4"/>
        <v>36.950000000000003</v>
      </c>
      <c r="R48" s="9">
        <f t="shared" si="5"/>
        <v>39.75</v>
      </c>
      <c r="S48" s="9">
        <f t="shared" si="6"/>
        <v>37.85</v>
      </c>
      <c r="T48" s="9">
        <f t="shared" si="7"/>
        <v>38.25</v>
      </c>
      <c r="U48" s="8">
        <f t="shared" si="8"/>
        <v>38.183333333333337</v>
      </c>
      <c r="V48" s="8">
        <f t="shared" si="9"/>
        <v>38.200000000000003</v>
      </c>
    </row>
    <row r="49" spans="1:22" ht="13.5" x14ac:dyDescent="0.25">
      <c r="A49" s="3">
        <f>RSI!A49</f>
        <v>42074</v>
      </c>
      <c r="B49" s="2">
        <f>RSI!B49</f>
        <v>3.1135000000000002</v>
      </c>
      <c r="C49" s="2">
        <f>RSI!I49</f>
        <v>43.293996569171867</v>
      </c>
      <c r="D49" s="2">
        <f>MACD!E49</f>
        <v>-2.6367898778064003E-2</v>
      </c>
      <c r="E49" s="2">
        <f>MACD!F49</f>
        <v>-2.9462249545512957E-2</v>
      </c>
      <c r="F49" s="2">
        <f>'Moving Avg'!D49</f>
        <v>3.1774200000000001</v>
      </c>
      <c r="G49" s="2">
        <f>'Moving Avg'!F49</f>
        <v>3.1801799999999996</v>
      </c>
      <c r="H49" s="2">
        <f>'Moving Avg'!G49</f>
        <v>0</v>
      </c>
      <c r="I49" s="2">
        <f>'Moving Avg'!H49</f>
        <v>0</v>
      </c>
      <c r="J49" s="6" t="str">
        <f>OBV!F49</f>
        <v>BEARISH</v>
      </c>
      <c r="K49" s="6" t="str">
        <f>OBV!G49</f>
        <v>STRONG</v>
      </c>
      <c r="L49" s="6" t="str">
        <f>OBV!H49</f>
        <v>CONFIRMED BEARISH</v>
      </c>
      <c r="M49" s="8">
        <f t="shared" si="0"/>
        <v>25</v>
      </c>
      <c r="N49" s="8">
        <f t="shared" si="1"/>
        <v>0</v>
      </c>
      <c r="O49" s="8">
        <f t="shared" si="2"/>
        <v>50</v>
      </c>
      <c r="P49" s="8">
        <f t="shared" si="3"/>
        <v>33</v>
      </c>
      <c r="Q49" s="9">
        <f t="shared" si="4"/>
        <v>21.2</v>
      </c>
      <c r="R49" s="9">
        <f t="shared" si="5"/>
        <v>30.75</v>
      </c>
      <c r="S49" s="9">
        <f t="shared" si="6"/>
        <v>31.1</v>
      </c>
      <c r="T49" s="9">
        <f t="shared" si="7"/>
        <v>27</v>
      </c>
      <c r="U49" s="8">
        <f t="shared" si="8"/>
        <v>27.683333333333337</v>
      </c>
      <c r="V49" s="8">
        <f t="shared" si="9"/>
        <v>27.512500000000003</v>
      </c>
    </row>
    <row r="50" spans="1:22" ht="13.5" x14ac:dyDescent="0.25">
      <c r="A50" s="3">
        <f>RSI!A50</f>
        <v>42075</v>
      </c>
      <c r="B50" s="2">
        <f>RSI!B50</f>
        <v>3.2057000000000002</v>
      </c>
      <c r="C50" s="2">
        <f>RSI!I50</f>
        <v>50.769623336052959</v>
      </c>
      <c r="D50" s="2">
        <f>MACD!E50</f>
        <v>-2.404669506447954E-2</v>
      </c>
      <c r="E50" s="2">
        <f>MACD!F50</f>
        <v>-2.8379138649306277E-2</v>
      </c>
      <c r="F50" s="2">
        <f>'Moving Avg'!D50</f>
        <v>3.1921600000000003</v>
      </c>
      <c r="G50" s="2">
        <f>'Moving Avg'!F50</f>
        <v>3.1823299999999994</v>
      </c>
      <c r="H50" s="2">
        <f>'Moving Avg'!G50</f>
        <v>3.2064183673469393</v>
      </c>
      <c r="I50" s="2">
        <f>'Moving Avg'!H50</f>
        <v>0</v>
      </c>
      <c r="J50" s="6" t="str">
        <f>OBV!F50</f>
        <v>BULLISH</v>
      </c>
      <c r="K50" s="6" t="str">
        <f>OBV!G50</f>
        <v>WEAK</v>
      </c>
      <c r="L50" s="6" t="str">
        <f>OBV!H50</f>
        <v>CONFIRMED BULLISH</v>
      </c>
      <c r="M50" s="8">
        <f t="shared" si="0"/>
        <v>25</v>
      </c>
      <c r="N50" s="8">
        <f t="shared" si="1"/>
        <v>0</v>
      </c>
      <c r="O50" s="8">
        <f t="shared" si="2"/>
        <v>50</v>
      </c>
      <c r="P50" s="8">
        <f t="shared" si="3"/>
        <v>67</v>
      </c>
      <c r="Q50" s="9">
        <f t="shared" si="4"/>
        <v>26.299999999999997</v>
      </c>
      <c r="R50" s="9">
        <f t="shared" si="5"/>
        <v>39.25</v>
      </c>
      <c r="S50" s="9">
        <f t="shared" si="6"/>
        <v>46.400000000000006</v>
      </c>
      <c r="T50" s="9">
        <f t="shared" si="7"/>
        <v>35.5</v>
      </c>
      <c r="U50" s="8">
        <f t="shared" si="8"/>
        <v>37.31666666666667</v>
      </c>
      <c r="V50" s="8">
        <f t="shared" si="9"/>
        <v>36.862499999999997</v>
      </c>
    </row>
    <row r="51" spans="1:22" ht="13.5" x14ac:dyDescent="0.25">
      <c r="A51" s="3">
        <f>RSI!A51</f>
        <v>42076</v>
      </c>
      <c r="B51" s="2">
        <f>RSI!B51</f>
        <v>3.1871999999999998</v>
      </c>
      <c r="C51" s="2">
        <f>RSI!I51</f>
        <v>49.3634162906245</v>
      </c>
      <c r="D51" s="2">
        <f>MACD!E51</f>
        <v>-1.1348353749683238E-2</v>
      </c>
      <c r="E51" s="2">
        <f>MACD!F51</f>
        <v>-2.4972981669381673E-2</v>
      </c>
      <c r="F51" s="2">
        <f>'Moving Avg'!D51</f>
        <v>3.1847799999999999</v>
      </c>
      <c r="G51" s="2">
        <f>'Moving Avg'!F51</f>
        <v>3.180485</v>
      </c>
      <c r="H51" s="2">
        <f>'Moving Avg'!G51</f>
        <v>3.2060340000000003</v>
      </c>
      <c r="I51" s="2">
        <f>'Moving Avg'!H51</f>
        <v>0</v>
      </c>
      <c r="J51" s="6" t="str">
        <f>OBV!F51</f>
        <v>BEARISH</v>
      </c>
      <c r="K51" s="6" t="str">
        <f>OBV!G51</f>
        <v>STRONG</v>
      </c>
      <c r="L51" s="6" t="str">
        <f>OBV!H51</f>
        <v>CONFIRMED BEARISH</v>
      </c>
      <c r="M51" s="8">
        <f t="shared" si="0"/>
        <v>25</v>
      </c>
      <c r="N51" s="8">
        <f t="shared" si="1"/>
        <v>0</v>
      </c>
      <c r="O51" s="8">
        <f t="shared" si="2"/>
        <v>50</v>
      </c>
      <c r="P51" s="8">
        <f t="shared" si="3"/>
        <v>33</v>
      </c>
      <c r="Q51" s="9">
        <f t="shared" si="4"/>
        <v>21.2</v>
      </c>
      <c r="R51" s="9">
        <f t="shared" si="5"/>
        <v>30.75</v>
      </c>
      <c r="S51" s="9">
        <f t="shared" si="6"/>
        <v>31.1</v>
      </c>
      <c r="T51" s="9">
        <f t="shared" si="7"/>
        <v>27</v>
      </c>
      <c r="U51" s="8">
        <f t="shared" si="8"/>
        <v>27.683333333333337</v>
      </c>
      <c r="V51" s="8">
        <f t="shared" si="9"/>
        <v>27.512500000000003</v>
      </c>
    </row>
    <row r="52" spans="1:22" ht="13.5" x14ac:dyDescent="0.25">
      <c r="A52" s="3">
        <f>RSI!A52</f>
        <v>42079</v>
      </c>
      <c r="B52" s="2">
        <f>RSI!B52</f>
        <v>3.1749999999999998</v>
      </c>
      <c r="C52" s="2">
        <f>RSI!I52</f>
        <v>48.411139028257239</v>
      </c>
      <c r="D52" s="2">
        <f>MACD!E52</f>
        <v>-2.4975352979232923E-3</v>
      </c>
      <c r="E52" s="2">
        <f>MACD!F52</f>
        <v>-2.047789239509E-2</v>
      </c>
      <c r="F52" s="2">
        <f>'Moving Avg'!D52</f>
        <v>3.1774200000000001</v>
      </c>
      <c r="G52" s="2">
        <f>'Moving Avg'!F52</f>
        <v>3.1857049999999996</v>
      </c>
      <c r="H52" s="2">
        <f>'Moving Avg'!G52</f>
        <v>3.2029640000000001</v>
      </c>
      <c r="I52" s="2">
        <f>'Moving Avg'!H52</f>
        <v>0</v>
      </c>
      <c r="J52" s="6" t="str">
        <f>OBV!F52</f>
        <v>BEARISH</v>
      </c>
      <c r="K52" s="6" t="str">
        <f>OBV!G52</f>
        <v>STRONG</v>
      </c>
      <c r="L52" s="6" t="str">
        <f>OBV!H52</f>
        <v>CONFIRMED BEARISH</v>
      </c>
      <c r="M52" s="8">
        <f t="shared" si="0"/>
        <v>25</v>
      </c>
      <c r="N52" s="8">
        <f t="shared" si="1"/>
        <v>0</v>
      </c>
      <c r="O52" s="8">
        <f t="shared" si="2"/>
        <v>50</v>
      </c>
      <c r="P52" s="8">
        <f t="shared" si="3"/>
        <v>33</v>
      </c>
      <c r="Q52" s="9">
        <f t="shared" si="4"/>
        <v>21.2</v>
      </c>
      <c r="R52" s="9">
        <f t="shared" si="5"/>
        <v>30.75</v>
      </c>
      <c r="S52" s="9">
        <f t="shared" si="6"/>
        <v>31.1</v>
      </c>
      <c r="T52" s="9">
        <f t="shared" si="7"/>
        <v>27</v>
      </c>
      <c r="U52" s="8">
        <f t="shared" si="8"/>
        <v>27.683333333333337</v>
      </c>
      <c r="V52" s="8">
        <f t="shared" si="9"/>
        <v>27.512500000000003</v>
      </c>
    </row>
    <row r="53" spans="1:22" ht="13.5" x14ac:dyDescent="0.25">
      <c r="A53" s="3">
        <f>RSI!A53</f>
        <v>42080</v>
      </c>
      <c r="B53" s="2">
        <f>RSI!B53</f>
        <v>3.1749999999999998</v>
      </c>
      <c r="C53" s="2">
        <f>RSI!I53</f>
        <v>48.411139028257239</v>
      </c>
      <c r="D53" s="2">
        <f>MACD!E53</f>
        <v>5.0943883927483391E-3</v>
      </c>
      <c r="E53" s="2">
        <f>MACD!F53</f>
        <v>-1.5363436237522335E-2</v>
      </c>
      <c r="F53" s="2">
        <f>'Moving Avg'!D53</f>
        <v>3.1712800000000003</v>
      </c>
      <c r="G53" s="2">
        <f>'Moving Avg'!F53</f>
        <v>3.1909249999999996</v>
      </c>
      <c r="H53" s="2">
        <f>'Moving Avg'!G53</f>
        <v>3.2025960000000011</v>
      </c>
      <c r="I53" s="2">
        <f>'Moving Avg'!H53</f>
        <v>0</v>
      </c>
      <c r="J53" s="6" t="str">
        <f>OBV!F53</f>
        <v>BEARISH</v>
      </c>
      <c r="K53" s="6" t="str">
        <f>OBV!G53</f>
        <v>STRONG</v>
      </c>
      <c r="L53" s="6" t="str">
        <f>OBV!H53</f>
        <v>CONFIRMED BEARISH</v>
      </c>
      <c r="M53" s="8">
        <f t="shared" si="0"/>
        <v>25</v>
      </c>
      <c r="N53" s="8">
        <f t="shared" si="1"/>
        <v>0</v>
      </c>
      <c r="O53" s="8">
        <f t="shared" si="2"/>
        <v>50</v>
      </c>
      <c r="P53" s="8">
        <f t="shared" si="3"/>
        <v>33</v>
      </c>
      <c r="Q53" s="9">
        <f t="shared" si="4"/>
        <v>21.2</v>
      </c>
      <c r="R53" s="9">
        <f t="shared" si="5"/>
        <v>30.75</v>
      </c>
      <c r="S53" s="9">
        <f t="shared" si="6"/>
        <v>31.1</v>
      </c>
      <c r="T53" s="9">
        <f t="shared" si="7"/>
        <v>27</v>
      </c>
      <c r="U53" s="8">
        <f t="shared" si="8"/>
        <v>27.683333333333337</v>
      </c>
      <c r="V53" s="8">
        <f t="shared" si="9"/>
        <v>27.512500000000003</v>
      </c>
    </row>
    <row r="54" spans="1:22" ht="13.5" x14ac:dyDescent="0.25">
      <c r="A54" s="3">
        <f>RSI!A54</f>
        <v>42081</v>
      </c>
      <c r="B54" s="2">
        <f>RSI!B54</f>
        <v>3.1871999999999998</v>
      </c>
      <c r="C54" s="2">
        <f>RSI!I54</f>
        <v>49.540087363546462</v>
      </c>
      <c r="D54" s="2">
        <f>MACD!E54</f>
        <v>1.0709777171562074E-2</v>
      </c>
      <c r="E54" s="2">
        <f>MACD!F54</f>
        <v>-1.0148793555705454E-2</v>
      </c>
      <c r="F54" s="2">
        <f>'Moving Avg'!D54</f>
        <v>3.1860200000000001</v>
      </c>
      <c r="G54" s="2">
        <f>'Moving Avg'!F54</f>
        <v>3.1921499999999994</v>
      </c>
      <c r="H54" s="2">
        <f>'Moving Avg'!G54</f>
        <v>3.2006300000000003</v>
      </c>
      <c r="I54" s="2">
        <f>'Moving Avg'!H54</f>
        <v>0</v>
      </c>
      <c r="J54" s="6" t="str">
        <f>OBV!F54</f>
        <v>BEARISH</v>
      </c>
      <c r="K54" s="6" t="str">
        <f>OBV!G54</f>
        <v>STRONG</v>
      </c>
      <c r="L54" s="6" t="str">
        <f>OBV!H54</f>
        <v>BEARISH DIVERGENCE</v>
      </c>
      <c r="M54" s="8">
        <f t="shared" si="0"/>
        <v>25</v>
      </c>
      <c r="N54" s="8">
        <f t="shared" si="1"/>
        <v>0</v>
      </c>
      <c r="O54" s="8">
        <f t="shared" si="2"/>
        <v>50</v>
      </c>
      <c r="P54" s="8">
        <f t="shared" si="3"/>
        <v>33</v>
      </c>
      <c r="Q54" s="9">
        <f t="shared" si="4"/>
        <v>21.2</v>
      </c>
      <c r="R54" s="9">
        <f t="shared" si="5"/>
        <v>30.75</v>
      </c>
      <c r="S54" s="9">
        <f t="shared" si="6"/>
        <v>31.1</v>
      </c>
      <c r="T54" s="9">
        <f t="shared" si="7"/>
        <v>27</v>
      </c>
      <c r="U54" s="8">
        <f t="shared" si="8"/>
        <v>27.683333333333337</v>
      </c>
      <c r="V54" s="8">
        <f t="shared" si="9"/>
        <v>27.512500000000003</v>
      </c>
    </row>
    <row r="55" spans="1:22" ht="13.5" x14ac:dyDescent="0.25">
      <c r="A55" s="3">
        <f>RSI!A55</f>
        <v>42082</v>
      </c>
      <c r="B55" s="2">
        <f>RSI!B55</f>
        <v>3.1871999999999998</v>
      </c>
      <c r="C55" s="2">
        <f>RSI!I55</f>
        <v>49.540087363546462</v>
      </c>
      <c r="D55" s="2">
        <f>MACD!E55</f>
        <v>3.6958573420520224E-4</v>
      </c>
      <c r="E55" s="2">
        <f>MACD!F55</f>
        <v>-8.0451176977233228E-3</v>
      </c>
      <c r="F55" s="2">
        <f>'Moving Avg'!D55</f>
        <v>3.1823199999999998</v>
      </c>
      <c r="G55" s="2">
        <f>'Moving Avg'!F55</f>
        <v>3.1918399999999996</v>
      </c>
      <c r="H55" s="2">
        <f>'Moving Avg'!G55</f>
        <v>3.1994020000000001</v>
      </c>
      <c r="I55" s="2">
        <f>'Moving Avg'!H55</f>
        <v>0</v>
      </c>
      <c r="J55" s="6" t="str">
        <f>OBV!F55</f>
        <v>BEARISH</v>
      </c>
      <c r="K55" s="6" t="str">
        <f>OBV!G55</f>
        <v>STRONG</v>
      </c>
      <c r="L55" s="6" t="str">
        <f>OBV!H55</f>
        <v>CONFIRMED BEARISH</v>
      </c>
      <c r="M55" s="8">
        <f t="shared" si="0"/>
        <v>25</v>
      </c>
      <c r="N55" s="8">
        <f t="shared" si="1"/>
        <v>0</v>
      </c>
      <c r="O55" s="8">
        <f t="shared" si="2"/>
        <v>50</v>
      </c>
      <c r="P55" s="8">
        <f t="shared" si="3"/>
        <v>33</v>
      </c>
      <c r="Q55" s="9">
        <f t="shared" si="4"/>
        <v>21.2</v>
      </c>
      <c r="R55" s="9">
        <f t="shared" si="5"/>
        <v>30.75</v>
      </c>
      <c r="S55" s="9">
        <f t="shared" si="6"/>
        <v>31.1</v>
      </c>
      <c r="T55" s="9">
        <f t="shared" si="7"/>
        <v>27</v>
      </c>
      <c r="U55" s="8">
        <f t="shared" si="8"/>
        <v>27.683333333333337</v>
      </c>
      <c r="V55" s="8">
        <f t="shared" si="9"/>
        <v>27.512500000000003</v>
      </c>
    </row>
    <row r="56" spans="1:22" ht="13.5" x14ac:dyDescent="0.25">
      <c r="A56" s="3">
        <f>RSI!A56</f>
        <v>42086</v>
      </c>
      <c r="B56" s="2">
        <f>RSI!B56</f>
        <v>3.1871999999999998</v>
      </c>
      <c r="C56" s="2">
        <f>RSI!I56</f>
        <v>49.540087363546455</v>
      </c>
      <c r="D56" s="2">
        <f>MACD!E56</f>
        <v>5.80425528346451E-3</v>
      </c>
      <c r="E56" s="2">
        <f>MACD!F56</f>
        <v>-5.2752431014857562E-3</v>
      </c>
      <c r="F56" s="2">
        <f>'Moving Avg'!D56</f>
        <v>3.1823199999999998</v>
      </c>
      <c r="G56" s="2">
        <f>'Moving Avg'!F56</f>
        <v>3.1915299999999993</v>
      </c>
      <c r="H56" s="2">
        <f>'Moving Avg'!G56</f>
        <v>3.1980500000000003</v>
      </c>
      <c r="I56" s="2">
        <f>'Moving Avg'!H56</f>
        <v>0</v>
      </c>
      <c r="J56" s="6" t="str">
        <f>OBV!F56</f>
        <v>BULLISH</v>
      </c>
      <c r="K56" s="6" t="str">
        <f>OBV!G56</f>
        <v>NEUTRAL</v>
      </c>
      <c r="L56" s="6" t="str">
        <f>OBV!H56</f>
        <v>NEUTRAL</v>
      </c>
      <c r="M56" s="8">
        <f t="shared" si="0"/>
        <v>25</v>
      </c>
      <c r="N56" s="8">
        <f t="shared" si="1"/>
        <v>0</v>
      </c>
      <c r="O56" s="8">
        <f t="shared" si="2"/>
        <v>50</v>
      </c>
      <c r="P56" s="8">
        <f t="shared" si="3"/>
        <v>49.5</v>
      </c>
      <c r="Q56" s="9">
        <f t="shared" si="4"/>
        <v>23.675000000000001</v>
      </c>
      <c r="R56" s="9">
        <f t="shared" si="5"/>
        <v>34.875</v>
      </c>
      <c r="S56" s="9">
        <f t="shared" si="6"/>
        <v>38.525000000000006</v>
      </c>
      <c r="T56" s="9">
        <f t="shared" si="7"/>
        <v>31.125</v>
      </c>
      <c r="U56" s="8">
        <f t="shared" si="8"/>
        <v>32.358333333333334</v>
      </c>
      <c r="V56" s="8">
        <f t="shared" si="9"/>
        <v>32.049999999999997</v>
      </c>
    </row>
    <row r="57" spans="1:22" ht="13.5" x14ac:dyDescent="0.25">
      <c r="A57" s="3">
        <f>RSI!A57</f>
        <v>42087</v>
      </c>
      <c r="B57" s="2">
        <f>RSI!B57</f>
        <v>3.1871999999999998</v>
      </c>
      <c r="C57" s="2">
        <f>RSI!I57</f>
        <v>49.540087363546455</v>
      </c>
      <c r="D57" s="2">
        <f>MACD!E57</f>
        <v>8.5242470353512623E-3</v>
      </c>
      <c r="E57" s="2">
        <f>MACD!F57</f>
        <v>-2.5153450741183529E-3</v>
      </c>
      <c r="F57" s="2">
        <f>'Moving Avg'!D57</f>
        <v>3.1847599999999998</v>
      </c>
      <c r="G57" s="2">
        <f>'Moving Avg'!F57</f>
        <v>3.1927549999999991</v>
      </c>
      <c r="H57" s="2">
        <f>'Moving Avg'!G57</f>
        <v>3.1985399999999999</v>
      </c>
      <c r="I57" s="2">
        <f>'Moving Avg'!H57</f>
        <v>0</v>
      </c>
      <c r="J57" s="6" t="str">
        <f>OBV!F57</f>
        <v>BULLISH</v>
      </c>
      <c r="K57" s="6" t="str">
        <f>OBV!G57</f>
        <v>WEAK</v>
      </c>
      <c r="L57" s="6" t="str">
        <f>OBV!H57</f>
        <v>CONFIRMED BULLISH</v>
      </c>
      <c r="M57" s="8">
        <f t="shared" si="0"/>
        <v>25</v>
      </c>
      <c r="N57" s="8">
        <f t="shared" si="1"/>
        <v>0</v>
      </c>
      <c r="O57" s="8">
        <f t="shared" si="2"/>
        <v>50</v>
      </c>
      <c r="P57" s="8">
        <f t="shared" si="3"/>
        <v>67</v>
      </c>
      <c r="Q57" s="9">
        <f t="shared" si="4"/>
        <v>26.299999999999997</v>
      </c>
      <c r="R57" s="9">
        <f t="shared" si="5"/>
        <v>39.25</v>
      </c>
      <c r="S57" s="9">
        <f t="shared" si="6"/>
        <v>46.400000000000006</v>
      </c>
      <c r="T57" s="9">
        <f t="shared" si="7"/>
        <v>35.5</v>
      </c>
      <c r="U57" s="8">
        <f t="shared" si="8"/>
        <v>37.31666666666667</v>
      </c>
      <c r="V57" s="8">
        <f t="shared" si="9"/>
        <v>36.862499999999997</v>
      </c>
    </row>
    <row r="58" spans="1:22" ht="13.5" x14ac:dyDescent="0.25">
      <c r="A58" s="3">
        <f>RSI!A58</f>
        <v>42088</v>
      </c>
      <c r="B58" s="2">
        <f>RSI!B58</f>
        <v>3.1934</v>
      </c>
      <c r="C58" s="2">
        <f>RSI!I58</f>
        <v>50.283768764070125</v>
      </c>
      <c r="D58" s="2">
        <f>MACD!E58</f>
        <v>9.44077337047311E-3</v>
      </c>
      <c r="E58" s="2">
        <f>MACD!F58</f>
        <v>-1.2412138520006026E-4</v>
      </c>
      <c r="F58" s="2">
        <f>'Moving Avg'!D58</f>
        <v>3.1884399999999999</v>
      </c>
      <c r="G58" s="2">
        <f>'Moving Avg'!F58</f>
        <v>3.1942899999999987</v>
      </c>
      <c r="H58" s="2">
        <f>'Moving Avg'!G58</f>
        <v>3.2008739999999993</v>
      </c>
      <c r="I58" s="2">
        <f>'Moving Avg'!H58</f>
        <v>0</v>
      </c>
      <c r="J58" s="6" t="str">
        <f>OBV!F58</f>
        <v>BULLISH</v>
      </c>
      <c r="K58" s="6" t="str">
        <f>OBV!G58</f>
        <v>WEAK</v>
      </c>
      <c r="L58" s="6" t="str">
        <f>OBV!H58</f>
        <v>CONFIRMED BULLISH</v>
      </c>
      <c r="M58" s="8">
        <f t="shared" si="0"/>
        <v>25</v>
      </c>
      <c r="N58" s="8">
        <f t="shared" si="1"/>
        <v>0</v>
      </c>
      <c r="O58" s="8">
        <f t="shared" si="2"/>
        <v>50</v>
      </c>
      <c r="P58" s="8">
        <f t="shared" si="3"/>
        <v>67</v>
      </c>
      <c r="Q58" s="9">
        <f t="shared" si="4"/>
        <v>26.299999999999997</v>
      </c>
      <c r="R58" s="9">
        <f t="shared" si="5"/>
        <v>39.25</v>
      </c>
      <c r="S58" s="9">
        <f t="shared" si="6"/>
        <v>46.400000000000006</v>
      </c>
      <c r="T58" s="9">
        <f t="shared" si="7"/>
        <v>35.5</v>
      </c>
      <c r="U58" s="8">
        <f t="shared" si="8"/>
        <v>37.31666666666667</v>
      </c>
      <c r="V58" s="8">
        <f t="shared" si="9"/>
        <v>36.862499999999997</v>
      </c>
    </row>
    <row r="59" spans="1:22" ht="13.5" x14ac:dyDescent="0.25">
      <c r="A59" s="3">
        <f>RSI!A59</f>
        <v>42089</v>
      </c>
      <c r="B59" s="2">
        <f>RSI!B59</f>
        <v>3.1871999999999998</v>
      </c>
      <c r="C59" s="2">
        <f>RSI!I59</f>
        <v>49.49814603144398</v>
      </c>
      <c r="D59" s="2">
        <f>MACD!E59</f>
        <v>-3.5339227871440393E-3</v>
      </c>
      <c r="E59" s="2">
        <f>MACD!F59</f>
        <v>-8.0608166558885611E-4</v>
      </c>
      <c r="F59" s="2">
        <f>'Moving Avg'!D59</f>
        <v>3.1884399999999999</v>
      </c>
      <c r="G59" s="2">
        <f>'Moving Avg'!F59</f>
        <v>3.1942899999999987</v>
      </c>
      <c r="H59" s="2">
        <f>'Moving Avg'!G59</f>
        <v>3.1995219999999991</v>
      </c>
      <c r="I59" s="2">
        <f>'Moving Avg'!H59</f>
        <v>0</v>
      </c>
      <c r="J59" s="6" t="str">
        <f>OBV!F59</f>
        <v>BULLISH</v>
      </c>
      <c r="K59" s="6" t="str">
        <f>OBV!G59</f>
        <v>WEAK</v>
      </c>
      <c r="L59" s="6" t="str">
        <f>OBV!H59</f>
        <v>NEUTRAL</v>
      </c>
      <c r="M59" s="8">
        <f t="shared" si="0"/>
        <v>25</v>
      </c>
      <c r="N59" s="8">
        <f t="shared" si="1"/>
        <v>45</v>
      </c>
      <c r="O59" s="8">
        <f t="shared" si="2"/>
        <v>50</v>
      </c>
      <c r="P59" s="8">
        <f t="shared" si="3"/>
        <v>33</v>
      </c>
      <c r="Q59" s="9">
        <f t="shared" si="4"/>
        <v>36.950000000000003</v>
      </c>
      <c r="R59" s="9">
        <f t="shared" si="5"/>
        <v>39.75</v>
      </c>
      <c r="S59" s="9">
        <f t="shared" si="6"/>
        <v>37.85</v>
      </c>
      <c r="T59" s="9">
        <f t="shared" si="7"/>
        <v>38.25</v>
      </c>
      <c r="U59" s="8">
        <f t="shared" si="8"/>
        <v>38.183333333333337</v>
      </c>
      <c r="V59" s="8">
        <f t="shared" si="9"/>
        <v>38.200000000000003</v>
      </c>
    </row>
    <row r="60" spans="1:22" ht="13.5" x14ac:dyDescent="0.25">
      <c r="A60" s="3">
        <f>RSI!A60</f>
        <v>42090</v>
      </c>
      <c r="B60" s="2">
        <f>RSI!B60</f>
        <v>3.1871999999999998</v>
      </c>
      <c r="C60" s="2">
        <f>RSI!I60</f>
        <v>49.49814603144398</v>
      </c>
      <c r="D60" s="2">
        <f>MACD!E60</f>
        <v>-3.1428105550901364E-4</v>
      </c>
      <c r="E60" s="2">
        <f>MACD!F60</f>
        <v>-7.0772154357288768E-4</v>
      </c>
      <c r="F60" s="2">
        <f>'Moving Avg'!D60</f>
        <v>3.1884399999999999</v>
      </c>
      <c r="G60" s="2">
        <f>'Moving Avg'!F60</f>
        <v>3.1942899999999987</v>
      </c>
      <c r="H60" s="2">
        <f>'Moving Avg'!G60</f>
        <v>3.198783999999999</v>
      </c>
      <c r="I60" s="2">
        <f>'Moving Avg'!H60</f>
        <v>0</v>
      </c>
      <c r="J60" s="6" t="str">
        <f>OBV!F60</f>
        <v>BULLISH</v>
      </c>
      <c r="K60" s="6" t="str">
        <f>OBV!G60</f>
        <v>WEAK</v>
      </c>
      <c r="L60" s="6" t="str">
        <f>OBV!H60</f>
        <v>NEUTRAL</v>
      </c>
      <c r="M60" s="8">
        <f t="shared" si="0"/>
        <v>25</v>
      </c>
      <c r="N60" s="8">
        <f t="shared" si="1"/>
        <v>0</v>
      </c>
      <c r="O60" s="8">
        <f t="shared" si="2"/>
        <v>50</v>
      </c>
      <c r="P60" s="8">
        <f t="shared" si="3"/>
        <v>33</v>
      </c>
      <c r="Q60" s="9">
        <f t="shared" si="4"/>
        <v>21.2</v>
      </c>
      <c r="R60" s="9">
        <f t="shared" si="5"/>
        <v>30.75</v>
      </c>
      <c r="S60" s="9">
        <f t="shared" si="6"/>
        <v>31.1</v>
      </c>
      <c r="T60" s="9">
        <f t="shared" si="7"/>
        <v>27</v>
      </c>
      <c r="U60" s="8">
        <f t="shared" si="8"/>
        <v>27.683333333333337</v>
      </c>
      <c r="V60" s="8">
        <f t="shared" si="9"/>
        <v>27.512500000000003</v>
      </c>
    </row>
    <row r="61" spans="1:22" ht="13.5" x14ac:dyDescent="0.25">
      <c r="A61" s="3">
        <f>RSI!A61</f>
        <v>42093</v>
      </c>
      <c r="B61" s="2">
        <f>RSI!B61</f>
        <v>3.1871999999999998</v>
      </c>
      <c r="C61" s="2">
        <f>RSI!I61</f>
        <v>49.49814603144398</v>
      </c>
      <c r="D61" s="2">
        <f>MACD!E61</f>
        <v>-4.2351581214195022E-4</v>
      </c>
      <c r="E61" s="2">
        <f>MACD!F61</f>
        <v>-6.5088039728670023E-4</v>
      </c>
      <c r="F61" s="2">
        <f>'Moving Avg'!D61</f>
        <v>3.1884399999999999</v>
      </c>
      <c r="G61" s="2">
        <f>'Moving Avg'!F61</f>
        <v>3.1912199999999986</v>
      </c>
      <c r="H61" s="2">
        <f>'Moving Avg'!G61</f>
        <v>3.1962039999999985</v>
      </c>
      <c r="I61" s="2">
        <f>'Moving Avg'!H61</f>
        <v>0</v>
      </c>
      <c r="J61" s="6" t="str">
        <f>OBV!F61</f>
        <v>BULLISH</v>
      </c>
      <c r="K61" s="6" t="str">
        <f>OBV!G61</f>
        <v>WEAK</v>
      </c>
      <c r="L61" s="6" t="str">
        <f>OBV!H61</f>
        <v>NEUTRAL</v>
      </c>
      <c r="M61" s="8">
        <f t="shared" si="0"/>
        <v>25</v>
      </c>
      <c r="N61" s="8">
        <f t="shared" si="1"/>
        <v>0</v>
      </c>
      <c r="O61" s="8">
        <f t="shared" si="2"/>
        <v>50</v>
      </c>
      <c r="P61" s="8">
        <f t="shared" si="3"/>
        <v>33</v>
      </c>
      <c r="Q61" s="9">
        <f t="shared" si="4"/>
        <v>21.2</v>
      </c>
      <c r="R61" s="9">
        <f t="shared" si="5"/>
        <v>30.75</v>
      </c>
      <c r="S61" s="9">
        <f t="shared" si="6"/>
        <v>31.1</v>
      </c>
      <c r="T61" s="9">
        <f t="shared" si="7"/>
        <v>27</v>
      </c>
      <c r="U61" s="8">
        <f t="shared" si="8"/>
        <v>27.683333333333337</v>
      </c>
      <c r="V61" s="8">
        <f t="shared" si="9"/>
        <v>27.512500000000003</v>
      </c>
    </row>
    <row r="62" spans="1:22" ht="13.5" x14ac:dyDescent="0.25">
      <c r="A62" s="3">
        <f>RSI!A62</f>
        <v>42094</v>
      </c>
      <c r="B62" s="2">
        <f>RSI!B62</f>
        <v>3.1934</v>
      </c>
      <c r="C62" s="2">
        <f>RSI!I62</f>
        <v>50.464763221901464</v>
      </c>
      <c r="D62" s="2">
        <f>MACD!E62</f>
        <v>-2.8404545438389661E-3</v>
      </c>
      <c r="E62" s="2">
        <f>MACD!F62</f>
        <v>-1.0887952265971534E-3</v>
      </c>
      <c r="F62" s="2">
        <f>'Moving Avg'!D62</f>
        <v>3.1896800000000001</v>
      </c>
      <c r="G62" s="2">
        <f>'Moving Avg'!F62</f>
        <v>3.189379999999999</v>
      </c>
      <c r="H62" s="2">
        <f>'Moving Avg'!G62</f>
        <v>3.1925199999999982</v>
      </c>
      <c r="I62" s="2">
        <f>'Moving Avg'!H62</f>
        <v>0</v>
      </c>
      <c r="J62" s="6" t="str">
        <f>OBV!F62</f>
        <v>BULLISH</v>
      </c>
      <c r="K62" s="6" t="str">
        <f>OBV!G62</f>
        <v>WEAK</v>
      </c>
      <c r="L62" s="6" t="str">
        <f>OBV!H62</f>
        <v>CONFIRMED BULLISH</v>
      </c>
      <c r="M62" s="8">
        <f t="shared" si="0"/>
        <v>25</v>
      </c>
      <c r="N62" s="8">
        <f t="shared" si="1"/>
        <v>45</v>
      </c>
      <c r="O62" s="8">
        <f t="shared" si="2"/>
        <v>50</v>
      </c>
      <c r="P62" s="8">
        <f t="shared" si="3"/>
        <v>67</v>
      </c>
      <c r="Q62" s="9">
        <f t="shared" si="4"/>
        <v>42.05</v>
      </c>
      <c r="R62" s="9">
        <f t="shared" si="5"/>
        <v>48.25</v>
      </c>
      <c r="S62" s="9">
        <f t="shared" si="6"/>
        <v>53.150000000000006</v>
      </c>
      <c r="T62" s="9">
        <f t="shared" si="7"/>
        <v>46.75</v>
      </c>
      <c r="U62" s="8">
        <f t="shared" si="8"/>
        <v>47.816666666666663</v>
      </c>
      <c r="V62" s="8">
        <f t="shared" si="9"/>
        <v>47.55</v>
      </c>
    </row>
    <row r="63" spans="1:22" ht="13.5" x14ac:dyDescent="0.25">
      <c r="A63" s="3">
        <f>RSI!A63</f>
        <v>42095</v>
      </c>
      <c r="B63" s="2">
        <f>RSI!B63</f>
        <v>3.1564999999999999</v>
      </c>
      <c r="C63" s="2">
        <f>RSI!I63</f>
        <v>44.950346340443183</v>
      </c>
      <c r="D63" s="2">
        <f>MACD!E63</f>
        <v>-2.1780509342703702E-3</v>
      </c>
      <c r="E63" s="2">
        <f>MACD!F63</f>
        <v>-1.3066463681317968E-3</v>
      </c>
      <c r="F63" s="2">
        <f>'Moving Avg'!D63</f>
        <v>3.1822999999999997</v>
      </c>
      <c r="G63" s="2">
        <f>'Moving Avg'!F63</f>
        <v>3.1856949999999991</v>
      </c>
      <c r="H63" s="2">
        <f>'Moving Avg'!G63</f>
        <v>3.188711999999998</v>
      </c>
      <c r="I63" s="2">
        <f>'Moving Avg'!H63</f>
        <v>0</v>
      </c>
      <c r="J63" s="6" t="str">
        <f>OBV!F63</f>
        <v>BULLISH</v>
      </c>
      <c r="K63" s="6" t="str">
        <f>OBV!G63</f>
        <v>WEAK</v>
      </c>
      <c r="L63" s="6" t="str">
        <f>OBV!H63</f>
        <v>BULLISH DIVERGENCE</v>
      </c>
      <c r="M63" s="8">
        <f t="shared" si="0"/>
        <v>25</v>
      </c>
      <c r="N63" s="8">
        <f t="shared" si="1"/>
        <v>45</v>
      </c>
      <c r="O63" s="8">
        <f t="shared" si="2"/>
        <v>50</v>
      </c>
      <c r="P63" s="8">
        <f t="shared" si="3"/>
        <v>50</v>
      </c>
      <c r="Q63" s="9">
        <f t="shared" si="4"/>
        <v>39.5</v>
      </c>
      <c r="R63" s="9">
        <f t="shared" si="5"/>
        <v>44</v>
      </c>
      <c r="S63" s="9">
        <f t="shared" si="6"/>
        <v>45.5</v>
      </c>
      <c r="T63" s="9">
        <f t="shared" si="7"/>
        <v>42.5</v>
      </c>
      <c r="U63" s="8">
        <f t="shared" si="8"/>
        <v>43</v>
      </c>
      <c r="V63" s="8">
        <f t="shared" si="9"/>
        <v>42.875</v>
      </c>
    </row>
    <row r="64" spans="1:22" ht="13.5" x14ac:dyDescent="0.25">
      <c r="A64" s="3">
        <f>RSI!A64</f>
        <v>42096</v>
      </c>
      <c r="B64" s="2">
        <f>RSI!B64</f>
        <v>3.1810999999999998</v>
      </c>
      <c r="C64" s="2">
        <f>RSI!I64</f>
        <v>48.954940364595338</v>
      </c>
      <c r="D64" s="2">
        <f>MACD!E64</f>
        <v>-1.3687255884913263E-3</v>
      </c>
      <c r="E64" s="2">
        <f>MACD!F64</f>
        <v>-1.3190622122037029E-3</v>
      </c>
      <c r="F64" s="2">
        <f>'Moving Avg'!D64</f>
        <v>3.1810800000000001</v>
      </c>
      <c r="G64" s="2">
        <f>'Moving Avg'!F64</f>
        <v>3.1832399999999992</v>
      </c>
      <c r="H64" s="2">
        <f>'Moving Avg'!G64</f>
        <v>3.1873619999999976</v>
      </c>
      <c r="I64" s="2">
        <f>'Moving Avg'!H64</f>
        <v>0</v>
      </c>
      <c r="J64" s="6" t="str">
        <f>OBV!F64</f>
        <v>BULLISH</v>
      </c>
      <c r="K64" s="6" t="str">
        <f>OBV!G64</f>
        <v>WEAK</v>
      </c>
      <c r="L64" s="6" t="str">
        <f>OBV!H64</f>
        <v>BULLISH DIVERGENCE</v>
      </c>
      <c r="M64" s="8">
        <f t="shared" si="0"/>
        <v>25</v>
      </c>
      <c r="N64" s="8">
        <f t="shared" si="1"/>
        <v>45</v>
      </c>
      <c r="O64" s="8">
        <f t="shared" si="2"/>
        <v>50</v>
      </c>
      <c r="P64" s="8">
        <f t="shared" si="3"/>
        <v>50</v>
      </c>
      <c r="Q64" s="9">
        <f t="shared" si="4"/>
        <v>39.5</v>
      </c>
      <c r="R64" s="9">
        <f t="shared" si="5"/>
        <v>44</v>
      </c>
      <c r="S64" s="9">
        <f t="shared" si="6"/>
        <v>45.5</v>
      </c>
      <c r="T64" s="9">
        <f t="shared" si="7"/>
        <v>42.5</v>
      </c>
      <c r="U64" s="8">
        <f t="shared" si="8"/>
        <v>43</v>
      </c>
      <c r="V64" s="8">
        <f t="shared" si="9"/>
        <v>42.875</v>
      </c>
    </row>
    <row r="65" spans="1:22" ht="13.5" x14ac:dyDescent="0.25">
      <c r="A65" s="3">
        <f>RSI!A65</f>
        <v>42097</v>
      </c>
      <c r="B65" s="2">
        <f>RSI!B65</f>
        <v>3.1934</v>
      </c>
      <c r="C65" s="2">
        <f>RSI!I65</f>
        <v>50.879030962717259</v>
      </c>
      <c r="D65" s="2">
        <f>MACD!E65</f>
        <v>-1.5606362083109282E-3</v>
      </c>
      <c r="E65" s="2">
        <f>MACD!F65</f>
        <v>-1.3673770114251481E-3</v>
      </c>
      <c r="F65" s="2">
        <f>'Moving Avg'!D65</f>
        <v>3.1823199999999998</v>
      </c>
      <c r="G65" s="2">
        <f>'Moving Avg'!F65</f>
        <v>3.1863099999999993</v>
      </c>
      <c r="H65" s="2">
        <f>'Moving Avg'!G65</f>
        <v>3.1839239999999984</v>
      </c>
      <c r="I65" s="2">
        <f>'Moving Avg'!H65</f>
        <v>0</v>
      </c>
      <c r="J65" s="6" t="str">
        <f>OBV!F65</f>
        <v>BULLISH</v>
      </c>
      <c r="K65" s="6" t="str">
        <f>OBV!G65</f>
        <v>WEAK</v>
      </c>
      <c r="L65" s="6" t="str">
        <f>OBV!H65</f>
        <v>CONFIRMED BULLISH</v>
      </c>
      <c r="M65" s="8">
        <f t="shared" si="0"/>
        <v>25</v>
      </c>
      <c r="N65" s="8">
        <f t="shared" si="1"/>
        <v>45</v>
      </c>
      <c r="O65" s="8">
        <f t="shared" si="2"/>
        <v>50</v>
      </c>
      <c r="P65" s="8">
        <f t="shared" si="3"/>
        <v>67</v>
      </c>
      <c r="Q65" s="9">
        <f t="shared" si="4"/>
        <v>42.05</v>
      </c>
      <c r="R65" s="9">
        <f t="shared" si="5"/>
        <v>48.25</v>
      </c>
      <c r="S65" s="9">
        <f t="shared" si="6"/>
        <v>53.150000000000006</v>
      </c>
      <c r="T65" s="9">
        <f t="shared" si="7"/>
        <v>46.75</v>
      </c>
      <c r="U65" s="8">
        <f t="shared" si="8"/>
        <v>47.816666666666663</v>
      </c>
      <c r="V65" s="8">
        <f t="shared" si="9"/>
        <v>47.55</v>
      </c>
    </row>
    <row r="66" spans="1:22" ht="13.5" x14ac:dyDescent="0.25">
      <c r="A66" s="3">
        <f>RSI!A66</f>
        <v>42100</v>
      </c>
      <c r="B66" s="2">
        <f>RSI!B66</f>
        <v>3.2425000000000002</v>
      </c>
      <c r="C66" s="2">
        <f>RSI!I66</f>
        <v>57.728820559198802</v>
      </c>
      <c r="D66" s="2">
        <f>MACD!E66</f>
        <v>-5.4009008112090306E-3</v>
      </c>
      <c r="E66" s="2">
        <f>MACD!F66</f>
        <v>-2.1740817713819249E-3</v>
      </c>
      <c r="F66" s="2">
        <f>'Moving Avg'!D66</f>
        <v>3.1933799999999999</v>
      </c>
      <c r="G66" s="2">
        <f>'Moving Avg'!F66</f>
        <v>3.1872299999999991</v>
      </c>
      <c r="H66" s="2">
        <f>'Moving Avg'!G66</f>
        <v>3.1834319999999985</v>
      </c>
      <c r="I66" s="2">
        <f>'Moving Avg'!H66</f>
        <v>0</v>
      </c>
      <c r="J66" s="6" t="str">
        <f>OBV!F66</f>
        <v>BULLISH</v>
      </c>
      <c r="K66" s="6" t="str">
        <f>OBV!G66</f>
        <v>WEAK</v>
      </c>
      <c r="L66" s="6" t="str">
        <f>OBV!H66</f>
        <v>CONFIRMED BULLISH</v>
      </c>
      <c r="M66" s="8">
        <f t="shared" ref="M66:M129" si="10">IF(C66&lt;30,50, IF(C66&gt;70, 0, 25))</f>
        <v>25</v>
      </c>
      <c r="N66" s="8">
        <f t="shared" ref="N66:N129" si="11">IF(E66-D66&gt;0.02, 100, IF(E66-D66&lt;0,0,45))</f>
        <v>45</v>
      </c>
      <c r="O66" s="8">
        <f t="shared" ref="O66:O129" si="12">IF(F66-I66&gt;10,100,IF(F66-I66&gt;5,75, IF(F66-I66&gt;0,50,0)))</f>
        <v>50</v>
      </c>
      <c r="P66" s="8">
        <f t="shared" ref="P66:P129" si="13">IF(L66="confirmed bullish", 34, IF(L66="bullish divergence",17, 0))+IF(J66="bullish",33,IF(J66="bearish",0,16.5))+IF(K66="strong",33,IF(K66="weak",0,16.5))</f>
        <v>67</v>
      </c>
      <c r="Q66" s="9">
        <f t="shared" si="4"/>
        <v>42.05</v>
      </c>
      <c r="R66" s="9">
        <f t="shared" si="5"/>
        <v>48.25</v>
      </c>
      <c r="S66" s="9">
        <f t="shared" si="6"/>
        <v>53.150000000000006</v>
      </c>
      <c r="T66" s="9">
        <f t="shared" si="7"/>
        <v>46.75</v>
      </c>
      <c r="U66" s="8">
        <f t="shared" si="8"/>
        <v>47.816666666666663</v>
      </c>
      <c r="V66" s="8">
        <f t="shared" si="9"/>
        <v>47.55</v>
      </c>
    </row>
    <row r="67" spans="1:22" ht="13.5" x14ac:dyDescent="0.25">
      <c r="A67" s="3">
        <f>RSI!A67</f>
        <v>42101</v>
      </c>
      <c r="B67" s="2">
        <f>RSI!B67</f>
        <v>3.2425000000000002</v>
      </c>
      <c r="C67" s="2">
        <f>RSI!I67</f>
        <v>57.728820559198802</v>
      </c>
      <c r="D67" s="2">
        <f>MACD!E67</f>
        <v>-8.9783058327248533E-3</v>
      </c>
      <c r="E67" s="2">
        <f>MACD!F67</f>
        <v>-3.5349265836505106E-3</v>
      </c>
      <c r="F67" s="2">
        <f>'Moving Avg'!D67</f>
        <v>3.2032000000000003</v>
      </c>
      <c r="G67" s="2">
        <f>'Moving Avg'!F67</f>
        <v>3.1887649999999992</v>
      </c>
      <c r="H67" s="2">
        <f>'Moving Avg'!G67</f>
        <v>3.1829399999999994</v>
      </c>
      <c r="I67" s="2">
        <f>'Moving Avg'!H67</f>
        <v>0</v>
      </c>
      <c r="J67" s="6" t="str">
        <f>OBV!F67</f>
        <v>BULLISH</v>
      </c>
      <c r="K67" s="6" t="str">
        <f>OBV!G67</f>
        <v>WEAK</v>
      </c>
      <c r="L67" s="6" t="str">
        <f>OBV!H67</f>
        <v>CONFIRMED BULLISH</v>
      </c>
      <c r="M67" s="8">
        <f t="shared" si="10"/>
        <v>25</v>
      </c>
      <c r="N67" s="8">
        <f t="shared" si="11"/>
        <v>45</v>
      </c>
      <c r="O67" s="8">
        <f t="shared" si="12"/>
        <v>50</v>
      </c>
      <c r="P67" s="8">
        <f t="shared" si="13"/>
        <v>67</v>
      </c>
      <c r="Q67" s="9">
        <f t="shared" ref="Q67:Q130" si="14">0.35*M67+N67*0.35+O67*0.15+P67*0.15</f>
        <v>42.05</v>
      </c>
      <c r="R67" s="9">
        <f t="shared" ref="R67:R130" si="15">M67*0.2+N67*0.2+O67*0.35+P67*0.25</f>
        <v>48.25</v>
      </c>
      <c r="S67" s="9">
        <f t="shared" ref="S67:S130" si="16">M67*0.15+N67*0.15+O67*0.25+P67*0.45</f>
        <v>53.150000000000006</v>
      </c>
      <c r="T67" s="9">
        <f t="shared" ref="T67:T130" si="17">0.25*SUM(M67:P67)</f>
        <v>46.75</v>
      </c>
      <c r="U67" s="8">
        <f t="shared" ref="U67:U130" si="18">SUM(Q67:S67)/3</f>
        <v>47.816666666666663</v>
      </c>
      <c r="V67" s="8">
        <f t="shared" ref="V67:V130" si="19">SUM(Q67:T67)/4</f>
        <v>47.55</v>
      </c>
    </row>
    <row r="68" spans="1:22" ht="13.5" x14ac:dyDescent="0.25">
      <c r="A68" s="3">
        <f>RSI!A68</f>
        <v>42102</v>
      </c>
      <c r="B68" s="2">
        <f>RSI!B68</f>
        <v>3.2425000000000002</v>
      </c>
      <c r="C68" s="2">
        <f>RSI!I68</f>
        <v>57.728820559198802</v>
      </c>
      <c r="D68" s="2">
        <f>MACD!E68</f>
        <v>-1.1355152435533977E-2</v>
      </c>
      <c r="E68" s="2">
        <f>MACD!F68</f>
        <v>-5.0989717540272043E-3</v>
      </c>
      <c r="F68" s="2">
        <f>'Moving Avg'!D68</f>
        <v>3.2204000000000002</v>
      </c>
      <c r="G68" s="2">
        <f>'Moving Avg'!F68</f>
        <v>3.1906049999999997</v>
      </c>
      <c r="H68" s="2">
        <f>'Moving Avg'!G68</f>
        <v>3.1826939999999992</v>
      </c>
      <c r="I68" s="2">
        <f>'Moving Avg'!H68</f>
        <v>0</v>
      </c>
      <c r="J68" s="6" t="str">
        <f>OBV!F68</f>
        <v>BULLISH</v>
      </c>
      <c r="K68" s="6" t="str">
        <f>OBV!G68</f>
        <v>WEAK</v>
      </c>
      <c r="L68" s="6" t="str">
        <f>OBV!H68</f>
        <v>CONFIRMED BULLISH</v>
      </c>
      <c r="M68" s="8">
        <f t="shared" si="10"/>
        <v>25</v>
      </c>
      <c r="N68" s="8">
        <f t="shared" si="11"/>
        <v>45</v>
      </c>
      <c r="O68" s="8">
        <f t="shared" si="12"/>
        <v>50</v>
      </c>
      <c r="P68" s="8">
        <f t="shared" si="13"/>
        <v>67</v>
      </c>
      <c r="Q68" s="9">
        <f t="shared" si="14"/>
        <v>42.05</v>
      </c>
      <c r="R68" s="9">
        <f t="shared" si="15"/>
        <v>48.25</v>
      </c>
      <c r="S68" s="9">
        <f t="shared" si="16"/>
        <v>53.150000000000006</v>
      </c>
      <c r="T68" s="9">
        <f t="shared" si="17"/>
        <v>46.75</v>
      </c>
      <c r="U68" s="8">
        <f t="shared" si="18"/>
        <v>47.816666666666663</v>
      </c>
      <c r="V68" s="8">
        <f t="shared" si="19"/>
        <v>47.55</v>
      </c>
    </row>
    <row r="69" spans="1:22" ht="13.5" x14ac:dyDescent="0.25">
      <c r="A69" s="3">
        <f>RSI!A69</f>
        <v>42104</v>
      </c>
      <c r="B69" s="2">
        <f>RSI!B69</f>
        <v>3.1934</v>
      </c>
      <c r="C69" s="2">
        <f>RSI!I69</f>
        <v>49.165791951007762</v>
      </c>
      <c r="D69" s="2">
        <f>MACD!E69</f>
        <v>-1.096430401966586E-2</v>
      </c>
      <c r="E69" s="2">
        <f>MACD!F69</f>
        <v>-6.2720382071549362E-3</v>
      </c>
      <c r="F69" s="2">
        <f>'Moving Avg'!D69</f>
        <v>3.2228599999999998</v>
      </c>
      <c r="G69" s="2">
        <f>'Moving Avg'!F69</f>
        <v>3.1945999999999994</v>
      </c>
      <c r="H69" s="2">
        <f>'Moving Avg'!G69</f>
        <v>3.1820799999999991</v>
      </c>
      <c r="I69" s="2">
        <f>'Moving Avg'!H69</f>
        <v>0</v>
      </c>
      <c r="J69" s="6" t="str">
        <f>OBV!F69</f>
        <v>BEARISH</v>
      </c>
      <c r="K69" s="6" t="str">
        <f>OBV!G69</f>
        <v>WEAK</v>
      </c>
      <c r="L69" s="6" t="str">
        <f>OBV!H69</f>
        <v>BEARISH DIVERGENCE</v>
      </c>
      <c r="M69" s="8">
        <f t="shared" si="10"/>
        <v>25</v>
      </c>
      <c r="N69" s="8">
        <f t="shared" si="11"/>
        <v>45</v>
      </c>
      <c r="O69" s="8">
        <f t="shared" si="12"/>
        <v>50</v>
      </c>
      <c r="P69" s="8">
        <f t="shared" si="13"/>
        <v>0</v>
      </c>
      <c r="Q69" s="9">
        <f t="shared" si="14"/>
        <v>32</v>
      </c>
      <c r="R69" s="9">
        <f t="shared" si="15"/>
        <v>31.5</v>
      </c>
      <c r="S69" s="9">
        <f t="shared" si="16"/>
        <v>23</v>
      </c>
      <c r="T69" s="9">
        <f t="shared" si="17"/>
        <v>30</v>
      </c>
      <c r="U69" s="8">
        <f t="shared" si="18"/>
        <v>28.833333333333332</v>
      </c>
      <c r="V69" s="8">
        <f t="shared" si="19"/>
        <v>29.125</v>
      </c>
    </row>
    <row r="70" spans="1:22" ht="13.5" x14ac:dyDescent="0.25">
      <c r="A70" s="3">
        <f>RSI!A70</f>
        <v>42107</v>
      </c>
      <c r="B70" s="2">
        <f>RSI!B70</f>
        <v>3.1934</v>
      </c>
      <c r="C70" s="2">
        <f>RSI!I70</f>
        <v>49.165791951007762</v>
      </c>
      <c r="D70" s="2">
        <f>MACD!E70</f>
        <v>-1.0603789687920973E-2</v>
      </c>
      <c r="E70" s="2">
        <f>MACD!F70</f>
        <v>-7.1383885033081441E-3</v>
      </c>
      <c r="F70" s="2">
        <f>'Moving Avg'!D70</f>
        <v>3.2228599999999998</v>
      </c>
      <c r="G70" s="2">
        <f>'Moving Avg'!F70</f>
        <v>3.1939849999999996</v>
      </c>
      <c r="H70" s="2">
        <f>'Moving Avg'!G70</f>
        <v>3.1815899999999995</v>
      </c>
      <c r="I70" s="2">
        <f>'Moving Avg'!H70</f>
        <v>0</v>
      </c>
      <c r="J70" s="6" t="str">
        <f>OBV!F70</f>
        <v>BEARISH</v>
      </c>
      <c r="K70" s="6" t="str">
        <f>OBV!G70</f>
        <v>WEAK</v>
      </c>
      <c r="L70" s="6" t="str">
        <f>OBV!H70</f>
        <v>NEUTRAL</v>
      </c>
      <c r="M70" s="8">
        <f t="shared" si="10"/>
        <v>25</v>
      </c>
      <c r="N70" s="8">
        <f t="shared" si="11"/>
        <v>45</v>
      </c>
      <c r="O70" s="8">
        <f t="shared" si="12"/>
        <v>50</v>
      </c>
      <c r="P70" s="8">
        <f t="shared" si="13"/>
        <v>0</v>
      </c>
      <c r="Q70" s="9">
        <f t="shared" si="14"/>
        <v>32</v>
      </c>
      <c r="R70" s="9">
        <f t="shared" si="15"/>
        <v>31.5</v>
      </c>
      <c r="S70" s="9">
        <f t="shared" si="16"/>
        <v>23</v>
      </c>
      <c r="T70" s="9">
        <f t="shared" si="17"/>
        <v>30</v>
      </c>
      <c r="U70" s="8">
        <f t="shared" si="18"/>
        <v>28.833333333333332</v>
      </c>
      <c r="V70" s="8">
        <f t="shared" si="19"/>
        <v>29.125</v>
      </c>
    </row>
    <row r="71" spans="1:22" ht="13.5" x14ac:dyDescent="0.25">
      <c r="A71" s="3">
        <f>RSI!A71</f>
        <v>42108</v>
      </c>
      <c r="B71" s="2">
        <f>RSI!B71</f>
        <v>3.1934</v>
      </c>
      <c r="C71" s="2">
        <f>RSI!I71</f>
        <v>49.165791951007762</v>
      </c>
      <c r="D71" s="2">
        <f>MACD!E71</f>
        <v>-1.0271149801933444E-2</v>
      </c>
      <c r="E71" s="2">
        <f>MACD!F71</f>
        <v>-7.7649407630332049E-3</v>
      </c>
      <c r="F71" s="2">
        <f>'Moving Avg'!D71</f>
        <v>3.2130400000000003</v>
      </c>
      <c r="G71" s="2">
        <f>'Moving Avg'!F71</f>
        <v>3.1942949999999994</v>
      </c>
      <c r="H71" s="2">
        <f>'Moving Avg'!G71</f>
        <v>3.1803619999999997</v>
      </c>
      <c r="I71" s="2">
        <f>'Moving Avg'!H71</f>
        <v>0</v>
      </c>
      <c r="J71" s="6" t="str">
        <f>OBV!F71</f>
        <v>BEARISH</v>
      </c>
      <c r="K71" s="6" t="str">
        <f>OBV!G71</f>
        <v>WEAK</v>
      </c>
      <c r="L71" s="6" t="str">
        <f>OBV!H71</f>
        <v>CONFIRMED BEARISH</v>
      </c>
      <c r="M71" s="8">
        <f t="shared" si="10"/>
        <v>25</v>
      </c>
      <c r="N71" s="8">
        <f t="shared" si="11"/>
        <v>45</v>
      </c>
      <c r="O71" s="8">
        <f t="shared" si="12"/>
        <v>50</v>
      </c>
      <c r="P71" s="8">
        <f t="shared" si="13"/>
        <v>0</v>
      </c>
      <c r="Q71" s="9">
        <f t="shared" si="14"/>
        <v>32</v>
      </c>
      <c r="R71" s="9">
        <f t="shared" si="15"/>
        <v>31.5</v>
      </c>
      <c r="S71" s="9">
        <f t="shared" si="16"/>
        <v>23</v>
      </c>
      <c r="T71" s="9">
        <f t="shared" si="17"/>
        <v>30</v>
      </c>
      <c r="U71" s="8">
        <f t="shared" si="18"/>
        <v>28.833333333333332</v>
      </c>
      <c r="V71" s="8">
        <f t="shared" si="19"/>
        <v>29.125</v>
      </c>
    </row>
    <row r="72" spans="1:22" ht="13.5" x14ac:dyDescent="0.25">
      <c r="A72" s="3">
        <f>RSI!A72</f>
        <v>42109</v>
      </c>
      <c r="B72" s="2">
        <f>RSI!B72</f>
        <v>3.1934</v>
      </c>
      <c r="C72" s="2">
        <f>RSI!I72</f>
        <v>49.165791951007762</v>
      </c>
      <c r="D72" s="2">
        <f>MACD!E72</f>
        <v>-9.0102934832607673E-3</v>
      </c>
      <c r="E72" s="2">
        <f>MACD!F72</f>
        <v>-8.0140113070787181E-3</v>
      </c>
      <c r="F72" s="2">
        <f>'Moving Avg'!D72</f>
        <v>3.2032200000000004</v>
      </c>
      <c r="G72" s="2">
        <f>'Moving Avg'!F72</f>
        <v>3.1952149999999993</v>
      </c>
      <c r="H72" s="2">
        <f>'Moving Avg'!G72</f>
        <v>3.1809759999999994</v>
      </c>
      <c r="I72" s="2">
        <f>'Moving Avg'!H72</f>
        <v>0</v>
      </c>
      <c r="J72" s="6" t="str">
        <f>OBV!F72</f>
        <v>BEARISH</v>
      </c>
      <c r="K72" s="6" t="str">
        <f>OBV!G72</f>
        <v>WEAK</v>
      </c>
      <c r="L72" s="6" t="str">
        <f>OBV!H72</f>
        <v>CONFIRMED BEARISH</v>
      </c>
      <c r="M72" s="8">
        <f t="shared" si="10"/>
        <v>25</v>
      </c>
      <c r="N72" s="8">
        <f t="shared" si="11"/>
        <v>45</v>
      </c>
      <c r="O72" s="8">
        <f t="shared" si="12"/>
        <v>50</v>
      </c>
      <c r="P72" s="8">
        <f t="shared" si="13"/>
        <v>0</v>
      </c>
      <c r="Q72" s="9">
        <f t="shared" si="14"/>
        <v>32</v>
      </c>
      <c r="R72" s="9">
        <f t="shared" si="15"/>
        <v>31.5</v>
      </c>
      <c r="S72" s="9">
        <f t="shared" si="16"/>
        <v>23</v>
      </c>
      <c r="T72" s="9">
        <f t="shared" si="17"/>
        <v>30</v>
      </c>
      <c r="U72" s="8">
        <f t="shared" si="18"/>
        <v>28.833333333333332</v>
      </c>
      <c r="V72" s="8">
        <f t="shared" si="19"/>
        <v>29.125</v>
      </c>
    </row>
    <row r="73" spans="1:22" ht="13.5" x14ac:dyDescent="0.25">
      <c r="A73" s="3">
        <f>RSI!A73</f>
        <v>42110</v>
      </c>
      <c r="B73" s="2">
        <f>RSI!B73</f>
        <v>3.1934</v>
      </c>
      <c r="C73" s="2">
        <f>RSI!I73</f>
        <v>49.165791951007762</v>
      </c>
      <c r="D73" s="2">
        <f>MACD!E73</f>
        <v>-1.3596684760844191E-2</v>
      </c>
      <c r="E73" s="2">
        <f>MACD!F73</f>
        <v>-9.1305459978318123E-3</v>
      </c>
      <c r="F73" s="2">
        <f>'Moving Avg'!D73</f>
        <v>3.1934</v>
      </c>
      <c r="G73" s="2">
        <f>'Moving Avg'!F73</f>
        <v>3.1961349999999991</v>
      </c>
      <c r="H73" s="2">
        <f>'Moving Avg'!G73</f>
        <v>3.1834319999999998</v>
      </c>
      <c r="I73" s="2">
        <f>'Moving Avg'!H73</f>
        <v>0</v>
      </c>
      <c r="J73" s="6" t="str">
        <f>OBV!F73</f>
        <v>BEARISH</v>
      </c>
      <c r="K73" s="6" t="str">
        <f>OBV!G73</f>
        <v>WEAK</v>
      </c>
      <c r="L73" s="6" t="str">
        <f>OBV!H73</f>
        <v>CONFIRMED BEARISH</v>
      </c>
      <c r="M73" s="8">
        <f t="shared" si="10"/>
        <v>25</v>
      </c>
      <c r="N73" s="8">
        <f t="shared" si="11"/>
        <v>45</v>
      </c>
      <c r="O73" s="8">
        <f t="shared" si="12"/>
        <v>50</v>
      </c>
      <c r="P73" s="8">
        <f t="shared" si="13"/>
        <v>0</v>
      </c>
      <c r="Q73" s="9">
        <f t="shared" si="14"/>
        <v>32</v>
      </c>
      <c r="R73" s="9">
        <f t="shared" si="15"/>
        <v>31.5</v>
      </c>
      <c r="S73" s="9">
        <f t="shared" si="16"/>
        <v>23</v>
      </c>
      <c r="T73" s="9">
        <f t="shared" si="17"/>
        <v>30</v>
      </c>
      <c r="U73" s="8">
        <f t="shared" si="18"/>
        <v>28.833333333333332</v>
      </c>
      <c r="V73" s="8">
        <f t="shared" si="19"/>
        <v>29.125</v>
      </c>
    </row>
    <row r="74" spans="1:22" ht="13.5" x14ac:dyDescent="0.25">
      <c r="A74" s="3">
        <f>RSI!A74</f>
        <v>42111</v>
      </c>
      <c r="B74" s="2">
        <f>RSI!B74</f>
        <v>3.1934</v>
      </c>
      <c r="C74" s="2">
        <f>RSI!I74</f>
        <v>49.165791951007762</v>
      </c>
      <c r="D74" s="2">
        <f>MACD!E74</f>
        <v>-1.3670960721790859E-2</v>
      </c>
      <c r="E74" s="2">
        <f>MACD!F74</f>
        <v>-1.0038628942623622E-2</v>
      </c>
      <c r="F74" s="2">
        <f>'Moving Avg'!D74</f>
        <v>3.1934</v>
      </c>
      <c r="G74" s="2">
        <f>'Moving Avg'!F74</f>
        <v>3.1964449999999993</v>
      </c>
      <c r="H74" s="2">
        <f>'Moving Avg'!G74</f>
        <v>3.183678</v>
      </c>
      <c r="I74" s="2">
        <f>'Moving Avg'!H74</f>
        <v>0</v>
      </c>
      <c r="J74" s="6" t="str">
        <f>OBV!F74</f>
        <v>NEUTRAL</v>
      </c>
      <c r="K74" s="6" t="str">
        <f>OBV!G74</f>
        <v>NEUTRAL</v>
      </c>
      <c r="L74" s="6" t="str">
        <f>OBV!H74</f>
        <v>NEUTRAL</v>
      </c>
      <c r="M74" s="8">
        <f t="shared" si="10"/>
        <v>25</v>
      </c>
      <c r="N74" s="8">
        <f t="shared" si="11"/>
        <v>45</v>
      </c>
      <c r="O74" s="8">
        <f t="shared" si="12"/>
        <v>50</v>
      </c>
      <c r="P74" s="8">
        <f t="shared" si="13"/>
        <v>33</v>
      </c>
      <c r="Q74" s="9">
        <f t="shared" si="14"/>
        <v>36.950000000000003</v>
      </c>
      <c r="R74" s="9">
        <f t="shared" si="15"/>
        <v>39.75</v>
      </c>
      <c r="S74" s="9">
        <f t="shared" si="16"/>
        <v>37.85</v>
      </c>
      <c r="T74" s="9">
        <f t="shared" si="17"/>
        <v>38.25</v>
      </c>
      <c r="U74" s="8">
        <f t="shared" si="18"/>
        <v>38.183333333333337</v>
      </c>
      <c r="V74" s="8">
        <f t="shared" si="19"/>
        <v>38.200000000000003</v>
      </c>
    </row>
    <row r="75" spans="1:22" ht="13.5" x14ac:dyDescent="0.25">
      <c r="A75" s="3">
        <f>RSI!A75</f>
        <v>42114</v>
      </c>
      <c r="B75" s="2">
        <f>RSI!B75</f>
        <v>3.1934</v>
      </c>
      <c r="C75" s="2">
        <f>RSI!I75</f>
        <v>49.165791951007762</v>
      </c>
      <c r="D75" s="2">
        <f>MACD!E75</f>
        <v>-1.1821222962169919E-2</v>
      </c>
      <c r="E75" s="2">
        <f>MACD!F75</f>
        <v>-1.0395147746532881E-2</v>
      </c>
      <c r="F75" s="2">
        <f>'Moving Avg'!D75</f>
        <v>3.1934</v>
      </c>
      <c r="G75" s="2">
        <f>'Moving Avg'!F75</f>
        <v>3.1967549999999991</v>
      </c>
      <c r="H75" s="2">
        <f>'Moving Avg'!G75</f>
        <v>3.1840459999999995</v>
      </c>
      <c r="I75" s="2">
        <f>'Moving Avg'!H75</f>
        <v>0</v>
      </c>
      <c r="J75" s="6" t="str">
        <f>OBV!F75</f>
        <v>NEUTRAL</v>
      </c>
      <c r="K75" s="6" t="str">
        <f>OBV!G75</f>
        <v>NEUTRAL</v>
      </c>
      <c r="L75" s="6" t="str">
        <f>OBV!H75</f>
        <v>NEUTRAL</v>
      </c>
      <c r="M75" s="8">
        <f t="shared" si="10"/>
        <v>25</v>
      </c>
      <c r="N75" s="8">
        <f t="shared" si="11"/>
        <v>45</v>
      </c>
      <c r="O75" s="8">
        <f t="shared" si="12"/>
        <v>50</v>
      </c>
      <c r="P75" s="8">
        <f t="shared" si="13"/>
        <v>33</v>
      </c>
      <c r="Q75" s="9">
        <f t="shared" si="14"/>
        <v>36.950000000000003</v>
      </c>
      <c r="R75" s="9">
        <f t="shared" si="15"/>
        <v>39.75</v>
      </c>
      <c r="S75" s="9">
        <f t="shared" si="16"/>
        <v>37.85</v>
      </c>
      <c r="T75" s="9">
        <f t="shared" si="17"/>
        <v>38.25</v>
      </c>
      <c r="U75" s="8">
        <f t="shared" si="18"/>
        <v>38.183333333333337</v>
      </c>
      <c r="V75" s="8">
        <f t="shared" si="19"/>
        <v>38.200000000000003</v>
      </c>
    </row>
    <row r="76" spans="1:22" ht="13.5" x14ac:dyDescent="0.25">
      <c r="A76" s="3">
        <f>RSI!A76</f>
        <v>42115</v>
      </c>
      <c r="B76" s="2">
        <f>RSI!B76</f>
        <v>3.1013000000000002</v>
      </c>
      <c r="C76" s="2">
        <f>RSI!I76</f>
        <v>33.504962300214771</v>
      </c>
      <c r="D76" s="2">
        <f>MACD!E76</f>
        <v>4.1387849459337822E-3</v>
      </c>
      <c r="E76" s="2">
        <f>MACD!F76</f>
        <v>-7.4883612080395489E-3</v>
      </c>
      <c r="F76" s="2">
        <f>'Moving Avg'!D76</f>
        <v>3.1749800000000001</v>
      </c>
      <c r="G76" s="2">
        <f>'Moving Avg'!F76</f>
        <v>3.1924599999999992</v>
      </c>
      <c r="H76" s="2">
        <f>'Moving Avg'!G76</f>
        <v>3.1809759999999998</v>
      </c>
      <c r="I76" s="2">
        <f>'Moving Avg'!H76</f>
        <v>0</v>
      </c>
      <c r="J76" s="6" t="str">
        <f>OBV!F76</f>
        <v>BEARISH</v>
      </c>
      <c r="K76" s="6" t="str">
        <f>OBV!G76</f>
        <v>STRONG</v>
      </c>
      <c r="L76" s="6" t="str">
        <f>OBV!H76</f>
        <v>CONFIRMED BEARISH</v>
      </c>
      <c r="M76" s="8">
        <f t="shared" si="10"/>
        <v>25</v>
      </c>
      <c r="N76" s="8">
        <f t="shared" si="11"/>
        <v>0</v>
      </c>
      <c r="O76" s="8">
        <f t="shared" si="12"/>
        <v>50</v>
      </c>
      <c r="P76" s="8">
        <f t="shared" si="13"/>
        <v>33</v>
      </c>
      <c r="Q76" s="9">
        <f t="shared" si="14"/>
        <v>21.2</v>
      </c>
      <c r="R76" s="9">
        <f t="shared" si="15"/>
        <v>30.75</v>
      </c>
      <c r="S76" s="9">
        <f t="shared" si="16"/>
        <v>31.1</v>
      </c>
      <c r="T76" s="9">
        <f t="shared" si="17"/>
        <v>27</v>
      </c>
      <c r="U76" s="8">
        <f t="shared" si="18"/>
        <v>27.683333333333337</v>
      </c>
      <c r="V76" s="8">
        <f t="shared" si="19"/>
        <v>27.512500000000003</v>
      </c>
    </row>
    <row r="77" spans="1:22" ht="13.5" x14ac:dyDescent="0.25">
      <c r="A77" s="3">
        <f>RSI!A77</f>
        <v>42116</v>
      </c>
      <c r="B77" s="2">
        <f>RSI!B77</f>
        <v>3.1934</v>
      </c>
      <c r="C77" s="2">
        <f>RSI!I77</f>
        <v>50.488917385685454</v>
      </c>
      <c r="D77" s="2">
        <f>MACD!E77</f>
        <v>1.1382793592500384E-2</v>
      </c>
      <c r="E77" s="2">
        <f>MACD!F77</f>
        <v>-3.7141302479315628E-3</v>
      </c>
      <c r="F77" s="2">
        <f>'Moving Avg'!D77</f>
        <v>3.1749800000000001</v>
      </c>
      <c r="G77" s="2">
        <f>'Moving Avg'!F77</f>
        <v>3.192769999999999</v>
      </c>
      <c r="H77" s="2">
        <f>'Moving Avg'!G77</f>
        <v>3.1825739999999998</v>
      </c>
      <c r="I77" s="2">
        <f>'Moving Avg'!H77</f>
        <v>0</v>
      </c>
      <c r="J77" s="6" t="str">
        <f>OBV!F77</f>
        <v>BULLISH</v>
      </c>
      <c r="K77" s="6" t="str">
        <f>OBV!G77</f>
        <v>WEAK</v>
      </c>
      <c r="L77" s="6" t="str">
        <f>OBV!H77</f>
        <v>NEUTRAL</v>
      </c>
      <c r="M77" s="8">
        <f t="shared" si="10"/>
        <v>25</v>
      </c>
      <c r="N77" s="8">
        <f t="shared" si="11"/>
        <v>0</v>
      </c>
      <c r="O77" s="8">
        <f t="shared" si="12"/>
        <v>50</v>
      </c>
      <c r="P77" s="8">
        <f t="shared" si="13"/>
        <v>33</v>
      </c>
      <c r="Q77" s="9">
        <f t="shared" si="14"/>
        <v>21.2</v>
      </c>
      <c r="R77" s="9">
        <f t="shared" si="15"/>
        <v>30.75</v>
      </c>
      <c r="S77" s="9">
        <f t="shared" si="16"/>
        <v>31.1</v>
      </c>
      <c r="T77" s="9">
        <f t="shared" si="17"/>
        <v>27</v>
      </c>
      <c r="U77" s="8">
        <f t="shared" si="18"/>
        <v>27.683333333333337</v>
      </c>
      <c r="V77" s="8">
        <f t="shared" si="19"/>
        <v>27.512500000000003</v>
      </c>
    </row>
    <row r="78" spans="1:22" ht="13.5" x14ac:dyDescent="0.25">
      <c r="A78" s="3">
        <f>RSI!A78</f>
        <v>42117</v>
      </c>
      <c r="B78" s="2">
        <f>RSI!B78</f>
        <v>3.1934</v>
      </c>
      <c r="C78" s="2">
        <f>RSI!I78</f>
        <v>50.488917385685468</v>
      </c>
      <c r="D78" s="2">
        <f>MACD!E78</f>
        <v>1.7488124656420023E-2</v>
      </c>
      <c r="E78" s="2">
        <f>MACD!F78</f>
        <v>5.2632073293875422E-4</v>
      </c>
      <c r="F78" s="2">
        <f>'Moving Avg'!D78</f>
        <v>3.1749800000000001</v>
      </c>
      <c r="G78" s="2">
        <f>'Moving Avg'!F78</f>
        <v>3.1927699999999986</v>
      </c>
      <c r="H78" s="2">
        <f>'Moving Avg'!G78</f>
        <v>3.1842940000000004</v>
      </c>
      <c r="I78" s="2">
        <f>'Moving Avg'!H78</f>
        <v>0</v>
      </c>
      <c r="J78" s="6" t="str">
        <f>OBV!F78</f>
        <v>BULLISH</v>
      </c>
      <c r="K78" s="6" t="str">
        <f>OBV!G78</f>
        <v>WEAK</v>
      </c>
      <c r="L78" s="6" t="str">
        <f>OBV!H78</f>
        <v>NEUTRAL</v>
      </c>
      <c r="M78" s="8">
        <f t="shared" si="10"/>
        <v>25</v>
      </c>
      <c r="N78" s="8">
        <f t="shared" si="11"/>
        <v>0</v>
      </c>
      <c r="O78" s="8">
        <f t="shared" si="12"/>
        <v>50</v>
      </c>
      <c r="P78" s="8">
        <f t="shared" si="13"/>
        <v>33</v>
      </c>
      <c r="Q78" s="9">
        <f t="shared" si="14"/>
        <v>21.2</v>
      </c>
      <c r="R78" s="9">
        <f t="shared" si="15"/>
        <v>30.75</v>
      </c>
      <c r="S78" s="9">
        <f t="shared" si="16"/>
        <v>31.1</v>
      </c>
      <c r="T78" s="9">
        <f t="shared" si="17"/>
        <v>27</v>
      </c>
      <c r="U78" s="8">
        <f t="shared" si="18"/>
        <v>27.683333333333337</v>
      </c>
      <c r="V78" s="8">
        <f t="shared" si="19"/>
        <v>27.512500000000003</v>
      </c>
    </row>
    <row r="79" spans="1:22" ht="13.5" x14ac:dyDescent="0.25">
      <c r="A79" s="3">
        <f>RSI!A79</f>
        <v>42118</v>
      </c>
      <c r="B79" s="2">
        <f>RSI!B79</f>
        <v>3.1934</v>
      </c>
      <c r="C79" s="2">
        <f>RSI!I79</f>
        <v>50.488917385685468</v>
      </c>
      <c r="D79" s="2">
        <f>MACD!E79</f>
        <v>1.5077906832922316E-2</v>
      </c>
      <c r="E79" s="2">
        <f>MACD!F79</f>
        <v>3.4366379529354668E-3</v>
      </c>
      <c r="F79" s="2">
        <f>'Moving Avg'!D79</f>
        <v>3.1749800000000006</v>
      </c>
      <c r="G79" s="2">
        <f>'Moving Avg'!F79</f>
        <v>3.1930799999999988</v>
      </c>
      <c r="H79" s="2">
        <f>'Moving Avg'!G79</f>
        <v>3.18675</v>
      </c>
      <c r="I79" s="2">
        <f>'Moving Avg'!H79</f>
        <v>0</v>
      </c>
      <c r="J79" s="6" t="str">
        <f>OBV!F79</f>
        <v>BULLISH</v>
      </c>
      <c r="K79" s="6" t="str">
        <f>OBV!G79</f>
        <v>WEAK</v>
      </c>
      <c r="L79" s="6" t="str">
        <f>OBV!H79</f>
        <v>NEUTRAL</v>
      </c>
      <c r="M79" s="8">
        <f t="shared" si="10"/>
        <v>25</v>
      </c>
      <c r="N79" s="8">
        <f t="shared" si="11"/>
        <v>0</v>
      </c>
      <c r="O79" s="8">
        <f t="shared" si="12"/>
        <v>50</v>
      </c>
      <c r="P79" s="8">
        <f t="shared" si="13"/>
        <v>33</v>
      </c>
      <c r="Q79" s="9">
        <f t="shared" si="14"/>
        <v>21.2</v>
      </c>
      <c r="R79" s="9">
        <f t="shared" si="15"/>
        <v>30.75</v>
      </c>
      <c r="S79" s="9">
        <f t="shared" si="16"/>
        <v>31.1</v>
      </c>
      <c r="T79" s="9">
        <f t="shared" si="17"/>
        <v>27</v>
      </c>
      <c r="U79" s="8">
        <f t="shared" si="18"/>
        <v>27.683333333333337</v>
      </c>
      <c r="V79" s="8">
        <f t="shared" si="19"/>
        <v>27.512500000000003</v>
      </c>
    </row>
    <row r="80" spans="1:22" ht="13.5" x14ac:dyDescent="0.25">
      <c r="A80" s="3">
        <f>RSI!A80</f>
        <v>42121</v>
      </c>
      <c r="B80" s="2">
        <f>RSI!B80</f>
        <v>3.2364000000000002</v>
      </c>
      <c r="C80" s="2">
        <f>RSI!I80</f>
        <v>56.907178763205607</v>
      </c>
      <c r="D80" s="2">
        <f>MACD!E80</f>
        <v>9.8325463520287926E-3</v>
      </c>
      <c r="E80" s="2">
        <f>MACD!F80</f>
        <v>4.7158196327541316E-3</v>
      </c>
      <c r="F80" s="2">
        <f>'Moving Avg'!D80</f>
        <v>3.1835800000000001</v>
      </c>
      <c r="G80" s="2">
        <f>'Moving Avg'!F80</f>
        <v>3.1955399999999989</v>
      </c>
      <c r="H80" s="2">
        <f>'Moving Avg'!G80</f>
        <v>3.1882239999999999</v>
      </c>
      <c r="I80" s="2">
        <f>'Moving Avg'!H80</f>
        <v>0</v>
      </c>
      <c r="J80" s="6" t="str">
        <f>OBV!F80</f>
        <v>BULLISH</v>
      </c>
      <c r="K80" s="6" t="str">
        <f>OBV!G80</f>
        <v>WEAK</v>
      </c>
      <c r="L80" s="6" t="str">
        <f>OBV!H80</f>
        <v>CONFIRMED BULLISH</v>
      </c>
      <c r="M80" s="8">
        <f t="shared" si="10"/>
        <v>25</v>
      </c>
      <c r="N80" s="8">
        <f t="shared" si="11"/>
        <v>0</v>
      </c>
      <c r="O80" s="8">
        <f t="shared" si="12"/>
        <v>50</v>
      </c>
      <c r="P80" s="8">
        <f t="shared" si="13"/>
        <v>67</v>
      </c>
      <c r="Q80" s="9">
        <f t="shared" si="14"/>
        <v>26.299999999999997</v>
      </c>
      <c r="R80" s="9">
        <f t="shared" si="15"/>
        <v>39.25</v>
      </c>
      <c r="S80" s="9">
        <f t="shared" si="16"/>
        <v>46.400000000000006</v>
      </c>
      <c r="T80" s="9">
        <f t="shared" si="17"/>
        <v>35.5</v>
      </c>
      <c r="U80" s="8">
        <f t="shared" si="18"/>
        <v>37.31666666666667</v>
      </c>
      <c r="V80" s="8">
        <f t="shared" si="19"/>
        <v>36.862499999999997</v>
      </c>
    </row>
    <row r="81" spans="1:22" ht="13.5" x14ac:dyDescent="0.25">
      <c r="A81" s="3">
        <f>RSI!A81</f>
        <v>42122</v>
      </c>
      <c r="B81" s="2">
        <f>RSI!B81</f>
        <v>3.1810999999999998</v>
      </c>
      <c r="C81" s="2">
        <f>RSI!I81</f>
        <v>48.245312746403499</v>
      </c>
      <c r="D81" s="2">
        <f>MACD!E81</f>
        <v>9.2171494356358963E-3</v>
      </c>
      <c r="E81" s="2">
        <f>MACD!F81</f>
        <v>5.6160855933304853E-3</v>
      </c>
      <c r="F81" s="2">
        <f>'Moving Avg'!D81</f>
        <v>3.1995399999999998</v>
      </c>
      <c r="G81" s="2">
        <f>'Moving Avg'!F81</f>
        <v>3.1952349999999994</v>
      </c>
      <c r="H81" s="2">
        <f>'Moving Avg'!G81</f>
        <v>3.1873640000000001</v>
      </c>
      <c r="I81" s="2">
        <f>'Moving Avg'!H81</f>
        <v>0</v>
      </c>
      <c r="J81" s="6" t="str">
        <f>OBV!F81</f>
        <v>BULLISH</v>
      </c>
      <c r="K81" s="6" t="str">
        <f>OBV!G81</f>
        <v>WEAK</v>
      </c>
      <c r="L81" s="6" t="str">
        <f>OBV!H81</f>
        <v>CONFIRMED BULLISH</v>
      </c>
      <c r="M81" s="8">
        <f t="shared" si="10"/>
        <v>25</v>
      </c>
      <c r="N81" s="8">
        <f t="shared" si="11"/>
        <v>0</v>
      </c>
      <c r="O81" s="8">
        <f t="shared" si="12"/>
        <v>50</v>
      </c>
      <c r="P81" s="8">
        <f t="shared" si="13"/>
        <v>67</v>
      </c>
      <c r="Q81" s="9">
        <f t="shared" si="14"/>
        <v>26.299999999999997</v>
      </c>
      <c r="R81" s="9">
        <f t="shared" si="15"/>
        <v>39.25</v>
      </c>
      <c r="S81" s="9">
        <f t="shared" si="16"/>
        <v>46.400000000000006</v>
      </c>
      <c r="T81" s="9">
        <f t="shared" si="17"/>
        <v>35.5</v>
      </c>
      <c r="U81" s="8">
        <f t="shared" si="18"/>
        <v>37.31666666666667</v>
      </c>
      <c r="V81" s="8">
        <f t="shared" si="19"/>
        <v>36.862499999999997</v>
      </c>
    </row>
    <row r="82" spans="1:22" ht="13.5" x14ac:dyDescent="0.25">
      <c r="A82" s="3">
        <f>RSI!A82</f>
        <v>42123</v>
      </c>
      <c r="B82" s="2">
        <f>RSI!B82</f>
        <v>3.1627000000000001</v>
      </c>
      <c r="C82" s="2">
        <f>RSI!I82</f>
        <v>45.750065955206495</v>
      </c>
      <c r="D82" s="2">
        <f>MACD!E82</f>
        <v>1.0133096017542975E-2</v>
      </c>
      <c r="E82" s="2">
        <f>MACD!F82</f>
        <v>6.5194876781729839E-3</v>
      </c>
      <c r="F82" s="2">
        <f>'Moving Avg'!D82</f>
        <v>3.1934000000000005</v>
      </c>
      <c r="G82" s="2">
        <f>'Moving Avg'!F82</f>
        <v>3.1936999999999993</v>
      </c>
      <c r="H82" s="2">
        <f>'Moving Avg'!G82</f>
        <v>3.1892060000000004</v>
      </c>
      <c r="I82" s="2">
        <f>'Moving Avg'!H82</f>
        <v>0</v>
      </c>
      <c r="J82" s="6" t="str">
        <f>OBV!F82</f>
        <v>BEARISH</v>
      </c>
      <c r="K82" s="6" t="str">
        <f>OBV!G82</f>
        <v>STRONG</v>
      </c>
      <c r="L82" s="6" t="str">
        <f>OBV!H82</f>
        <v>CONFIRMED BEARISH</v>
      </c>
      <c r="M82" s="8">
        <f t="shared" si="10"/>
        <v>25</v>
      </c>
      <c r="N82" s="8">
        <f t="shared" si="11"/>
        <v>0</v>
      </c>
      <c r="O82" s="8">
        <f t="shared" si="12"/>
        <v>50</v>
      </c>
      <c r="P82" s="8">
        <f t="shared" si="13"/>
        <v>33</v>
      </c>
      <c r="Q82" s="9">
        <f t="shared" si="14"/>
        <v>21.2</v>
      </c>
      <c r="R82" s="9">
        <f t="shared" si="15"/>
        <v>30.75</v>
      </c>
      <c r="S82" s="9">
        <f t="shared" si="16"/>
        <v>31.1</v>
      </c>
      <c r="T82" s="9">
        <f t="shared" si="17"/>
        <v>27</v>
      </c>
      <c r="U82" s="8">
        <f t="shared" si="18"/>
        <v>27.683333333333337</v>
      </c>
      <c r="V82" s="8">
        <f t="shared" si="19"/>
        <v>27.512500000000003</v>
      </c>
    </row>
    <row r="83" spans="1:22" ht="13.5" x14ac:dyDescent="0.25">
      <c r="A83" s="3">
        <f>RSI!A83</f>
        <v>42124</v>
      </c>
      <c r="B83" s="2">
        <f>RSI!B83</f>
        <v>3.1627000000000001</v>
      </c>
      <c r="C83" s="2">
        <f>RSI!I83</f>
        <v>45.750065955206495</v>
      </c>
      <c r="D83" s="2">
        <f>MACD!E83</f>
        <v>1.1085098655589487E-2</v>
      </c>
      <c r="E83" s="2">
        <f>MACD!F83</f>
        <v>7.4326098736562842E-3</v>
      </c>
      <c r="F83" s="2">
        <f>'Moving Avg'!D83</f>
        <v>3.1872600000000006</v>
      </c>
      <c r="G83" s="2">
        <f>'Moving Avg'!F83</f>
        <v>3.1940099999999996</v>
      </c>
      <c r="H83" s="2">
        <f>'Moving Avg'!G83</f>
        <v>3.1910480000000003</v>
      </c>
      <c r="I83" s="2">
        <f>'Moving Avg'!H83</f>
        <v>0</v>
      </c>
      <c r="J83" s="6" t="str">
        <f>OBV!F83</f>
        <v>BEARISH</v>
      </c>
      <c r="K83" s="6" t="str">
        <f>OBV!G83</f>
        <v>STRONG</v>
      </c>
      <c r="L83" s="6" t="str">
        <f>OBV!H83</f>
        <v>CONFIRMED BEARISH</v>
      </c>
      <c r="M83" s="8">
        <f t="shared" si="10"/>
        <v>25</v>
      </c>
      <c r="N83" s="8">
        <f t="shared" si="11"/>
        <v>0</v>
      </c>
      <c r="O83" s="8">
        <f t="shared" si="12"/>
        <v>50</v>
      </c>
      <c r="P83" s="8">
        <f t="shared" si="13"/>
        <v>33</v>
      </c>
      <c r="Q83" s="9">
        <f t="shared" si="14"/>
        <v>21.2</v>
      </c>
      <c r="R83" s="9">
        <f t="shared" si="15"/>
        <v>30.75</v>
      </c>
      <c r="S83" s="9">
        <f t="shared" si="16"/>
        <v>31.1</v>
      </c>
      <c r="T83" s="9">
        <f t="shared" si="17"/>
        <v>27</v>
      </c>
      <c r="U83" s="8">
        <f t="shared" si="18"/>
        <v>27.683333333333337</v>
      </c>
      <c r="V83" s="8">
        <f t="shared" si="19"/>
        <v>27.512500000000003</v>
      </c>
    </row>
    <row r="84" spans="1:22" ht="13.5" x14ac:dyDescent="0.25">
      <c r="A84" s="3">
        <f>RSI!A84</f>
        <v>42128</v>
      </c>
      <c r="B84" s="2">
        <f>RSI!B84</f>
        <v>3.2978000000000001</v>
      </c>
      <c r="C84" s="2">
        <f>RSI!I84</f>
        <v>62.33737294064403</v>
      </c>
      <c r="D84" s="2">
        <f>MACD!E84</f>
        <v>2.0470939001491217E-3</v>
      </c>
      <c r="E84" s="2">
        <f>MACD!F84</f>
        <v>6.3555066789548519E-3</v>
      </c>
      <c r="F84" s="2">
        <f>'Moving Avg'!D84</f>
        <v>3.2081400000000002</v>
      </c>
      <c r="G84" s="2">
        <f>'Moving Avg'!F84</f>
        <v>3.1998449999999998</v>
      </c>
      <c r="H84" s="2">
        <f>'Moving Avg'!G84</f>
        <v>3.1937500000000001</v>
      </c>
      <c r="I84" s="2">
        <f>'Moving Avg'!H84</f>
        <v>0</v>
      </c>
      <c r="J84" s="6" t="str">
        <f>OBV!F84</f>
        <v>BEARISH</v>
      </c>
      <c r="K84" s="6" t="str">
        <f>OBV!G84</f>
        <v>STRONG</v>
      </c>
      <c r="L84" s="6" t="str">
        <f>OBV!H84</f>
        <v>BEARISH DIVERGENCE</v>
      </c>
      <c r="M84" s="8">
        <f t="shared" si="10"/>
        <v>25</v>
      </c>
      <c r="N84" s="8">
        <f t="shared" si="11"/>
        <v>45</v>
      </c>
      <c r="O84" s="8">
        <f t="shared" si="12"/>
        <v>50</v>
      </c>
      <c r="P84" s="8">
        <f t="shared" si="13"/>
        <v>33</v>
      </c>
      <c r="Q84" s="9">
        <f t="shared" si="14"/>
        <v>36.950000000000003</v>
      </c>
      <c r="R84" s="9">
        <f t="shared" si="15"/>
        <v>39.75</v>
      </c>
      <c r="S84" s="9">
        <f t="shared" si="16"/>
        <v>37.85</v>
      </c>
      <c r="T84" s="9">
        <f t="shared" si="17"/>
        <v>38.25</v>
      </c>
      <c r="U84" s="8">
        <f t="shared" si="18"/>
        <v>38.183333333333337</v>
      </c>
      <c r="V84" s="8">
        <f t="shared" si="19"/>
        <v>38.200000000000003</v>
      </c>
    </row>
    <row r="85" spans="1:22" ht="13.5" x14ac:dyDescent="0.25">
      <c r="A85" s="3">
        <f>RSI!A85</f>
        <v>42129</v>
      </c>
      <c r="B85" s="2">
        <f>RSI!B85</f>
        <v>3.3222999999999998</v>
      </c>
      <c r="C85" s="2">
        <f>RSI!I85</f>
        <v>64.459611759798037</v>
      </c>
      <c r="D85" s="2">
        <f>MACD!E85</f>
        <v>-8.0618510666501386E-3</v>
      </c>
      <c r="E85" s="2">
        <f>MACD!F85</f>
        <v>3.4720351298338542E-3</v>
      </c>
      <c r="F85" s="2">
        <f>'Moving Avg'!D85</f>
        <v>3.22532</v>
      </c>
      <c r="G85" s="2">
        <f>'Moving Avg'!F85</f>
        <v>3.2062900000000001</v>
      </c>
      <c r="H85" s="2">
        <f>'Moving Avg'!G85</f>
        <v>3.1963279999999998</v>
      </c>
      <c r="I85" s="2">
        <f>'Moving Avg'!H85</f>
        <v>0</v>
      </c>
      <c r="J85" s="6" t="str">
        <f>OBV!F85</f>
        <v>BEARISH</v>
      </c>
      <c r="K85" s="6" t="str">
        <f>OBV!G85</f>
        <v>WEAK</v>
      </c>
      <c r="L85" s="6" t="str">
        <f>OBV!H85</f>
        <v>BEARISH DIVERGENCE</v>
      </c>
      <c r="M85" s="8">
        <f t="shared" si="10"/>
        <v>25</v>
      </c>
      <c r="N85" s="8">
        <f t="shared" si="11"/>
        <v>45</v>
      </c>
      <c r="O85" s="8">
        <f t="shared" si="12"/>
        <v>50</v>
      </c>
      <c r="P85" s="8">
        <f t="shared" si="13"/>
        <v>0</v>
      </c>
      <c r="Q85" s="9">
        <f t="shared" si="14"/>
        <v>32</v>
      </c>
      <c r="R85" s="9">
        <f t="shared" si="15"/>
        <v>31.5</v>
      </c>
      <c r="S85" s="9">
        <f t="shared" si="16"/>
        <v>23</v>
      </c>
      <c r="T85" s="9">
        <f t="shared" si="17"/>
        <v>30</v>
      </c>
      <c r="U85" s="8">
        <f t="shared" si="18"/>
        <v>28.833333333333332</v>
      </c>
      <c r="V85" s="8">
        <f t="shared" si="19"/>
        <v>29.125</v>
      </c>
    </row>
    <row r="86" spans="1:22" ht="13.5" x14ac:dyDescent="0.25">
      <c r="A86" s="3">
        <f>RSI!A86</f>
        <v>42130</v>
      </c>
      <c r="B86" s="2">
        <f>RSI!B86</f>
        <v>3.3222999999999998</v>
      </c>
      <c r="C86" s="2">
        <f>RSI!I86</f>
        <v>64.459611759798037</v>
      </c>
      <c r="D86" s="2">
        <f>MACD!E86</f>
        <v>-3.1528268336175724E-2</v>
      </c>
      <c r="E86" s="2">
        <f>MACD!F86</f>
        <v>-3.5280255633680616E-3</v>
      </c>
      <c r="F86" s="2">
        <f>'Moving Avg'!D86</f>
        <v>3.2535600000000002</v>
      </c>
      <c r="G86" s="2">
        <f>'Moving Avg'!F86</f>
        <v>3.21028</v>
      </c>
      <c r="H86" s="2">
        <f>'Moving Avg'!G86</f>
        <v>3.198906</v>
      </c>
      <c r="I86" s="2">
        <f>'Moving Avg'!H86</f>
        <v>0</v>
      </c>
      <c r="J86" s="6" t="str">
        <f>OBV!F86</f>
        <v>BEARISH</v>
      </c>
      <c r="K86" s="6" t="str">
        <f>OBV!G86</f>
        <v>STRONG</v>
      </c>
      <c r="L86" s="6" t="str">
        <f>OBV!H86</f>
        <v>BEARISH DIVERGENCE</v>
      </c>
      <c r="M86" s="8">
        <f t="shared" si="10"/>
        <v>25</v>
      </c>
      <c r="N86" s="8">
        <f t="shared" si="11"/>
        <v>100</v>
      </c>
      <c r="O86" s="8">
        <f t="shared" si="12"/>
        <v>50</v>
      </c>
      <c r="P86" s="8">
        <f t="shared" si="13"/>
        <v>33</v>
      </c>
      <c r="Q86" s="9">
        <f t="shared" si="14"/>
        <v>56.2</v>
      </c>
      <c r="R86" s="9">
        <f t="shared" si="15"/>
        <v>50.75</v>
      </c>
      <c r="S86" s="9">
        <f t="shared" si="16"/>
        <v>46.1</v>
      </c>
      <c r="T86" s="9">
        <f t="shared" si="17"/>
        <v>52</v>
      </c>
      <c r="U86" s="8">
        <f t="shared" si="18"/>
        <v>51.016666666666673</v>
      </c>
      <c r="V86" s="8">
        <f t="shared" si="19"/>
        <v>51.262500000000003</v>
      </c>
    </row>
    <row r="87" spans="1:22" ht="13.5" x14ac:dyDescent="0.25">
      <c r="A87" s="3">
        <f>RSI!A87</f>
        <v>42131</v>
      </c>
      <c r="B87" s="2">
        <f>RSI!B87</f>
        <v>3.2241</v>
      </c>
      <c r="C87" s="2">
        <f>RSI!I87</f>
        <v>51.079858609170756</v>
      </c>
      <c r="D87" s="2">
        <f>MACD!E87</f>
        <v>-3.0629555161744815E-2</v>
      </c>
      <c r="E87" s="2">
        <f>MACD!F87</f>
        <v>-8.9483314830434129E-3</v>
      </c>
      <c r="F87" s="2">
        <f>'Moving Avg'!D87</f>
        <v>3.2658399999999999</v>
      </c>
      <c r="G87" s="2">
        <f>'Moving Avg'!F87</f>
        <v>3.2093600000000002</v>
      </c>
      <c r="H87" s="2">
        <f>'Moving Avg'!G87</f>
        <v>3.2001339999999998</v>
      </c>
      <c r="I87" s="2">
        <f>'Moving Avg'!H87</f>
        <v>0</v>
      </c>
      <c r="J87" s="6" t="str">
        <f>OBV!F87</f>
        <v>BEARISH</v>
      </c>
      <c r="K87" s="6" t="str">
        <f>OBV!G87</f>
        <v>STRONG</v>
      </c>
      <c r="L87" s="6" t="str">
        <f>OBV!H87</f>
        <v>BEARISH DIVERGENCE</v>
      </c>
      <c r="M87" s="8">
        <f t="shared" si="10"/>
        <v>25</v>
      </c>
      <c r="N87" s="8">
        <f t="shared" si="11"/>
        <v>100</v>
      </c>
      <c r="O87" s="8">
        <f t="shared" si="12"/>
        <v>50</v>
      </c>
      <c r="P87" s="8">
        <f t="shared" si="13"/>
        <v>33</v>
      </c>
      <c r="Q87" s="9">
        <f t="shared" si="14"/>
        <v>56.2</v>
      </c>
      <c r="R87" s="9">
        <f t="shared" si="15"/>
        <v>50.75</v>
      </c>
      <c r="S87" s="9">
        <f t="shared" si="16"/>
        <v>46.1</v>
      </c>
      <c r="T87" s="9">
        <f t="shared" si="17"/>
        <v>52</v>
      </c>
      <c r="U87" s="8">
        <f t="shared" si="18"/>
        <v>51.016666666666673</v>
      </c>
      <c r="V87" s="8">
        <f t="shared" si="19"/>
        <v>51.262500000000003</v>
      </c>
    </row>
    <row r="88" spans="1:22" ht="13.5" x14ac:dyDescent="0.25">
      <c r="A88" s="3">
        <f>RSI!A88</f>
        <v>42132</v>
      </c>
      <c r="B88" s="2">
        <f>RSI!B88</f>
        <v>3.3100999999999998</v>
      </c>
      <c r="C88" s="2">
        <f>RSI!I88</f>
        <v>59.088787125781536</v>
      </c>
      <c r="D88" s="2">
        <f>MACD!E88</f>
        <v>-3.6296608313837631E-2</v>
      </c>
      <c r="E88" s="2">
        <f>MACD!F88</f>
        <v>-1.4417986849202258E-2</v>
      </c>
      <c r="F88" s="2">
        <f>'Moving Avg'!D88</f>
        <v>3.2953199999999994</v>
      </c>
      <c r="G88" s="2">
        <f>'Moving Avg'!F88</f>
        <v>3.2127400000000002</v>
      </c>
      <c r="H88" s="2">
        <f>'Moving Avg'!G88</f>
        <v>3.2030819999999993</v>
      </c>
      <c r="I88" s="2">
        <f>'Moving Avg'!H88</f>
        <v>0</v>
      </c>
      <c r="J88" s="6" t="str">
        <f>OBV!F88</f>
        <v>BULLISH</v>
      </c>
      <c r="K88" s="6" t="str">
        <f>OBV!G88</f>
        <v>WEAK</v>
      </c>
      <c r="L88" s="6" t="str">
        <f>OBV!H88</f>
        <v>CONFIRMED BULLISH</v>
      </c>
      <c r="M88" s="8">
        <f t="shared" si="10"/>
        <v>25</v>
      </c>
      <c r="N88" s="8">
        <f t="shared" si="11"/>
        <v>100</v>
      </c>
      <c r="O88" s="8">
        <f t="shared" si="12"/>
        <v>50</v>
      </c>
      <c r="P88" s="8">
        <f t="shared" si="13"/>
        <v>67</v>
      </c>
      <c r="Q88" s="9">
        <f t="shared" si="14"/>
        <v>61.3</v>
      </c>
      <c r="R88" s="9">
        <f t="shared" si="15"/>
        <v>59.25</v>
      </c>
      <c r="S88" s="9">
        <f t="shared" si="16"/>
        <v>61.400000000000006</v>
      </c>
      <c r="T88" s="9">
        <f t="shared" si="17"/>
        <v>60.5</v>
      </c>
      <c r="U88" s="8">
        <f t="shared" si="18"/>
        <v>60.65</v>
      </c>
      <c r="V88" s="8">
        <f t="shared" si="19"/>
        <v>60.612499999999997</v>
      </c>
    </row>
    <row r="89" spans="1:22" ht="13.5" x14ac:dyDescent="0.25">
      <c r="A89" s="3">
        <f>RSI!A89</f>
        <v>42135</v>
      </c>
      <c r="B89" s="2">
        <f>RSI!B89</f>
        <v>3.3100999999999998</v>
      </c>
      <c r="C89" s="2">
        <f>RSI!I89</f>
        <v>59.088787125781536</v>
      </c>
      <c r="D89" s="2">
        <f>MACD!E89</f>
        <v>-4.1652885190105682E-2</v>
      </c>
      <c r="E89" s="2">
        <f>MACD!F89</f>
        <v>-1.9864966517382943E-2</v>
      </c>
      <c r="F89" s="2">
        <f>'Moving Avg'!D89</f>
        <v>3.2977800000000004</v>
      </c>
      <c r="G89" s="2">
        <f>'Moving Avg'!F89</f>
        <v>3.218575</v>
      </c>
      <c r="H89" s="2">
        <f>'Moving Avg'!G89</f>
        <v>3.2055399999999992</v>
      </c>
      <c r="I89" s="2">
        <f>'Moving Avg'!H89</f>
        <v>0</v>
      </c>
      <c r="J89" s="6" t="str">
        <f>OBV!F89</f>
        <v>BULLISH</v>
      </c>
      <c r="K89" s="6" t="str">
        <f>OBV!G89</f>
        <v>WEAK</v>
      </c>
      <c r="L89" s="6" t="str">
        <f>OBV!H89</f>
        <v>CONFIRMED BULLISH</v>
      </c>
      <c r="M89" s="8">
        <f t="shared" si="10"/>
        <v>25</v>
      </c>
      <c r="N89" s="8">
        <f t="shared" si="11"/>
        <v>100</v>
      </c>
      <c r="O89" s="8">
        <f t="shared" si="12"/>
        <v>50</v>
      </c>
      <c r="P89" s="8">
        <f t="shared" si="13"/>
        <v>67</v>
      </c>
      <c r="Q89" s="9">
        <f t="shared" si="14"/>
        <v>61.3</v>
      </c>
      <c r="R89" s="9">
        <f t="shared" si="15"/>
        <v>59.25</v>
      </c>
      <c r="S89" s="9">
        <f t="shared" si="16"/>
        <v>61.400000000000006</v>
      </c>
      <c r="T89" s="9">
        <f t="shared" si="17"/>
        <v>60.5</v>
      </c>
      <c r="U89" s="8">
        <f t="shared" si="18"/>
        <v>60.65</v>
      </c>
      <c r="V89" s="8">
        <f t="shared" si="19"/>
        <v>60.612499999999997</v>
      </c>
    </row>
    <row r="90" spans="1:22" ht="13.5" x14ac:dyDescent="0.25">
      <c r="A90" s="3">
        <f>RSI!A90</f>
        <v>42136</v>
      </c>
      <c r="B90" s="2">
        <f>RSI!B90</f>
        <v>3.3100999999999998</v>
      </c>
      <c r="C90" s="2">
        <f>RSI!I90</f>
        <v>59.088787125781536</v>
      </c>
      <c r="D90" s="2">
        <f>MACD!E90</f>
        <v>-4.0089251572479334E-2</v>
      </c>
      <c r="E90" s="2">
        <f>MACD!F90</f>
        <v>-2.3909823528402221E-2</v>
      </c>
      <c r="F90" s="2">
        <f>'Moving Avg'!D90</f>
        <v>3.2953400000000004</v>
      </c>
      <c r="G90" s="2">
        <f>'Moving Avg'!F90</f>
        <v>3.2244100000000002</v>
      </c>
      <c r="H90" s="2">
        <f>'Moving Avg'!G90</f>
        <v>3.2079979999999995</v>
      </c>
      <c r="I90" s="2">
        <f>'Moving Avg'!H90</f>
        <v>0</v>
      </c>
      <c r="J90" s="6" t="str">
        <f>OBV!F90</f>
        <v>BULLISH</v>
      </c>
      <c r="K90" s="6" t="str">
        <f>OBV!G90</f>
        <v>WEAK</v>
      </c>
      <c r="L90" s="6" t="str">
        <f>OBV!H90</f>
        <v>BULLISH DIVERGENCE</v>
      </c>
      <c r="M90" s="8">
        <f t="shared" si="10"/>
        <v>25</v>
      </c>
      <c r="N90" s="8">
        <f t="shared" si="11"/>
        <v>45</v>
      </c>
      <c r="O90" s="8">
        <f t="shared" si="12"/>
        <v>50</v>
      </c>
      <c r="P90" s="8">
        <f t="shared" si="13"/>
        <v>50</v>
      </c>
      <c r="Q90" s="9">
        <f t="shared" si="14"/>
        <v>39.5</v>
      </c>
      <c r="R90" s="9">
        <f t="shared" si="15"/>
        <v>44</v>
      </c>
      <c r="S90" s="9">
        <f t="shared" si="16"/>
        <v>45.5</v>
      </c>
      <c r="T90" s="9">
        <f t="shared" si="17"/>
        <v>42.5</v>
      </c>
      <c r="U90" s="8">
        <f t="shared" si="18"/>
        <v>43</v>
      </c>
      <c r="V90" s="8">
        <f t="shared" si="19"/>
        <v>42.875</v>
      </c>
    </row>
    <row r="91" spans="1:22" ht="13.5" x14ac:dyDescent="0.25">
      <c r="A91" s="3">
        <f>RSI!A91</f>
        <v>42137</v>
      </c>
      <c r="B91" s="2">
        <f>RSI!B91</f>
        <v>3.3469000000000002</v>
      </c>
      <c r="C91" s="2">
        <f>RSI!I91</f>
        <v>62.380369004228768</v>
      </c>
      <c r="D91" s="2">
        <f>MACD!E91</f>
        <v>-5.0480829204567979E-2</v>
      </c>
      <c r="E91" s="2">
        <f>MACD!F91</f>
        <v>-2.9224024663635374E-2</v>
      </c>
      <c r="F91" s="2">
        <f>'Moving Avg'!D91</f>
        <v>3.3002600000000002</v>
      </c>
      <c r="G91" s="2">
        <f>'Moving Avg'!F91</f>
        <v>3.2320850000000001</v>
      </c>
      <c r="H91" s="2">
        <f>'Moving Avg'!G91</f>
        <v>3.2099639999999998</v>
      </c>
      <c r="I91" s="2">
        <f>'Moving Avg'!H91</f>
        <v>0</v>
      </c>
      <c r="J91" s="6" t="str">
        <f>OBV!F91</f>
        <v>BULLISH</v>
      </c>
      <c r="K91" s="6" t="str">
        <f>OBV!G91</f>
        <v>WEAK</v>
      </c>
      <c r="L91" s="6" t="str">
        <f>OBV!H91</f>
        <v>CONFIRMED BULLISH</v>
      </c>
      <c r="M91" s="8">
        <f t="shared" si="10"/>
        <v>25</v>
      </c>
      <c r="N91" s="8">
        <f t="shared" si="11"/>
        <v>100</v>
      </c>
      <c r="O91" s="8">
        <f t="shared" si="12"/>
        <v>50</v>
      </c>
      <c r="P91" s="8">
        <f t="shared" si="13"/>
        <v>67</v>
      </c>
      <c r="Q91" s="9">
        <f t="shared" si="14"/>
        <v>61.3</v>
      </c>
      <c r="R91" s="9">
        <f t="shared" si="15"/>
        <v>59.25</v>
      </c>
      <c r="S91" s="9">
        <f t="shared" si="16"/>
        <v>61.400000000000006</v>
      </c>
      <c r="T91" s="9">
        <f t="shared" si="17"/>
        <v>60.5</v>
      </c>
      <c r="U91" s="8">
        <f t="shared" si="18"/>
        <v>60.65</v>
      </c>
      <c r="V91" s="8">
        <f t="shared" si="19"/>
        <v>60.612499999999997</v>
      </c>
    </row>
    <row r="92" spans="1:22" ht="13.5" x14ac:dyDescent="0.25">
      <c r="A92" s="3">
        <f>RSI!A92</f>
        <v>42138</v>
      </c>
      <c r="B92" s="2">
        <f>RSI!B92</f>
        <v>3.4904000000000002</v>
      </c>
      <c r="C92" s="2">
        <f>RSI!I92</f>
        <v>71.880975387374974</v>
      </c>
      <c r="D92" s="2">
        <f>MACD!E92</f>
        <v>-7.3396956076380082E-2</v>
      </c>
      <c r="E92" s="2">
        <f>MACD!F92</f>
        <v>-3.8058610946184318E-2</v>
      </c>
      <c r="F92" s="2">
        <f>'Moving Avg'!D92</f>
        <v>3.3535199999999996</v>
      </c>
      <c r="G92" s="2">
        <f>'Moving Avg'!F92</f>
        <v>3.2469349999999997</v>
      </c>
      <c r="H92" s="2">
        <f>'Moving Avg'!G92</f>
        <v>3.2151679999999998</v>
      </c>
      <c r="I92" s="2">
        <f>'Moving Avg'!H92</f>
        <v>0</v>
      </c>
      <c r="J92" s="6" t="str">
        <f>OBV!F92</f>
        <v>BULLISH</v>
      </c>
      <c r="K92" s="6" t="str">
        <f>OBV!G92</f>
        <v>WEAK</v>
      </c>
      <c r="L92" s="6" t="str">
        <f>OBV!H92</f>
        <v>CONFIRMED BULLISH</v>
      </c>
      <c r="M92" s="8">
        <f t="shared" si="10"/>
        <v>0</v>
      </c>
      <c r="N92" s="8">
        <f t="shared" si="11"/>
        <v>100</v>
      </c>
      <c r="O92" s="8">
        <f t="shared" si="12"/>
        <v>50</v>
      </c>
      <c r="P92" s="8">
        <f t="shared" si="13"/>
        <v>67</v>
      </c>
      <c r="Q92" s="9">
        <f t="shared" si="14"/>
        <v>52.55</v>
      </c>
      <c r="R92" s="9">
        <f t="shared" si="15"/>
        <v>54.25</v>
      </c>
      <c r="S92" s="9">
        <f t="shared" si="16"/>
        <v>57.650000000000006</v>
      </c>
      <c r="T92" s="9">
        <f t="shared" si="17"/>
        <v>54.25</v>
      </c>
      <c r="U92" s="8">
        <f t="shared" si="18"/>
        <v>54.816666666666663</v>
      </c>
      <c r="V92" s="8">
        <f t="shared" si="19"/>
        <v>54.674999999999997</v>
      </c>
    </row>
    <row r="93" spans="1:22" ht="13.5" x14ac:dyDescent="0.25">
      <c r="A93" s="3">
        <f>RSI!A93</f>
        <v>42139</v>
      </c>
      <c r="B93" s="2">
        <f>RSI!B93</f>
        <v>3.5419999999999998</v>
      </c>
      <c r="C93" s="2">
        <f>RSI!I93</f>
        <v>74.3859195378066</v>
      </c>
      <c r="D93" s="2">
        <f>MACD!E93</f>
        <v>-9.8071449140319622E-2</v>
      </c>
      <c r="E93" s="2">
        <f>MACD!F93</f>
        <v>-5.0061178585011384E-2</v>
      </c>
      <c r="F93" s="2">
        <f>'Moving Avg'!D93</f>
        <v>3.3998999999999997</v>
      </c>
      <c r="G93" s="2">
        <f>'Moving Avg'!F93</f>
        <v>3.2643649999999993</v>
      </c>
      <c r="H93" s="2">
        <f>'Moving Avg'!G93</f>
        <v>3.2214040000000002</v>
      </c>
      <c r="I93" s="2">
        <f>'Moving Avg'!H93</f>
        <v>0</v>
      </c>
      <c r="J93" s="6" t="str">
        <f>OBV!F93</f>
        <v>BULLISH</v>
      </c>
      <c r="K93" s="6" t="str">
        <f>OBV!G93</f>
        <v>STRONG</v>
      </c>
      <c r="L93" s="6" t="str">
        <f>OBV!H93</f>
        <v>CONFIRMED BULLISH</v>
      </c>
      <c r="M93" s="8">
        <f t="shared" si="10"/>
        <v>0</v>
      </c>
      <c r="N93" s="8">
        <f t="shared" si="11"/>
        <v>100</v>
      </c>
      <c r="O93" s="8">
        <f t="shared" si="12"/>
        <v>50</v>
      </c>
      <c r="P93" s="8">
        <f t="shared" si="13"/>
        <v>100</v>
      </c>
      <c r="Q93" s="9">
        <f t="shared" si="14"/>
        <v>57.5</v>
      </c>
      <c r="R93" s="9">
        <f t="shared" si="15"/>
        <v>62.5</v>
      </c>
      <c r="S93" s="9">
        <f t="shared" si="16"/>
        <v>72.5</v>
      </c>
      <c r="T93" s="9">
        <f t="shared" si="17"/>
        <v>62.5</v>
      </c>
      <c r="U93" s="8">
        <f t="shared" si="18"/>
        <v>64.166666666666671</v>
      </c>
      <c r="V93" s="8">
        <f t="shared" si="19"/>
        <v>63.75</v>
      </c>
    </row>
    <row r="94" spans="1:22" ht="13.5" x14ac:dyDescent="0.25">
      <c r="A94" s="3">
        <f>RSI!A94</f>
        <v>42142</v>
      </c>
      <c r="B94" s="2">
        <f>RSI!B94</f>
        <v>3.5226000000000002</v>
      </c>
      <c r="C94" s="2">
        <f>RSI!I94</f>
        <v>71.796296502184219</v>
      </c>
      <c r="D94" s="2">
        <f>MACD!E94</f>
        <v>-9.8386548274285612E-2</v>
      </c>
      <c r="E94" s="2">
        <f>MACD!F94</f>
        <v>-5.9726252522866237E-2</v>
      </c>
      <c r="F94" s="2">
        <f>'Moving Avg'!D94</f>
        <v>3.4424000000000001</v>
      </c>
      <c r="G94" s="2">
        <f>'Moving Avg'!F94</f>
        <v>3.2808250000000001</v>
      </c>
      <c r="H94" s="2">
        <f>'Moving Avg'!G94</f>
        <v>3.2272520000000005</v>
      </c>
      <c r="I94" s="2">
        <f>'Moving Avg'!H94</f>
        <v>0</v>
      </c>
      <c r="J94" s="6" t="str">
        <f>OBV!F94</f>
        <v>BULLISH</v>
      </c>
      <c r="K94" s="6" t="str">
        <f>OBV!G94</f>
        <v>STRONG</v>
      </c>
      <c r="L94" s="6" t="str">
        <f>OBV!H94</f>
        <v>CONFIRMED BULLISH</v>
      </c>
      <c r="M94" s="8">
        <f t="shared" si="10"/>
        <v>0</v>
      </c>
      <c r="N94" s="8">
        <f t="shared" si="11"/>
        <v>100</v>
      </c>
      <c r="O94" s="8">
        <f t="shared" si="12"/>
        <v>50</v>
      </c>
      <c r="P94" s="8">
        <f t="shared" si="13"/>
        <v>100</v>
      </c>
      <c r="Q94" s="9">
        <f t="shared" si="14"/>
        <v>57.5</v>
      </c>
      <c r="R94" s="9">
        <f t="shared" si="15"/>
        <v>62.5</v>
      </c>
      <c r="S94" s="9">
        <f t="shared" si="16"/>
        <v>72.5</v>
      </c>
      <c r="T94" s="9">
        <f t="shared" si="17"/>
        <v>62.5</v>
      </c>
      <c r="U94" s="8">
        <f t="shared" si="18"/>
        <v>64.166666666666671</v>
      </c>
      <c r="V94" s="8">
        <f t="shared" si="19"/>
        <v>63.75</v>
      </c>
    </row>
    <row r="95" spans="1:22" ht="13.5" x14ac:dyDescent="0.25">
      <c r="A95" s="3">
        <f>RSI!A95</f>
        <v>42143</v>
      </c>
      <c r="B95" s="2">
        <f>RSI!B95</f>
        <v>3.5484</v>
      </c>
      <c r="C95" s="2">
        <f>RSI!I95</f>
        <v>73.135736935123845</v>
      </c>
      <c r="D95" s="2">
        <f>MACD!E95</f>
        <v>-9.8215910293498077E-2</v>
      </c>
      <c r="E95" s="2">
        <f>MACD!F95</f>
        <v>-6.7424184076992605E-2</v>
      </c>
      <c r="F95" s="2">
        <f>'Moving Avg'!D95</f>
        <v>3.4900600000000006</v>
      </c>
      <c r="G95" s="2">
        <f>'Moving Avg'!F95</f>
        <v>3.2985749999999996</v>
      </c>
      <c r="H95" s="2">
        <f>'Moving Avg'!G95</f>
        <v>3.2355799999999992</v>
      </c>
      <c r="I95" s="2">
        <f>'Moving Avg'!H95</f>
        <v>0</v>
      </c>
      <c r="J95" s="6" t="str">
        <f>OBV!F95</f>
        <v>BULLISH</v>
      </c>
      <c r="K95" s="6" t="str">
        <f>OBV!G95</f>
        <v>STRONG</v>
      </c>
      <c r="L95" s="6" t="str">
        <f>OBV!H95</f>
        <v>CONFIRMED BULLISH</v>
      </c>
      <c r="M95" s="8">
        <f t="shared" si="10"/>
        <v>0</v>
      </c>
      <c r="N95" s="8">
        <f t="shared" si="11"/>
        <v>100</v>
      </c>
      <c r="O95" s="8">
        <f t="shared" si="12"/>
        <v>50</v>
      </c>
      <c r="P95" s="8">
        <f t="shared" si="13"/>
        <v>100</v>
      </c>
      <c r="Q95" s="9">
        <f t="shared" si="14"/>
        <v>57.5</v>
      </c>
      <c r="R95" s="9">
        <f t="shared" si="15"/>
        <v>62.5</v>
      </c>
      <c r="S95" s="9">
        <f t="shared" si="16"/>
        <v>72.5</v>
      </c>
      <c r="T95" s="9">
        <f t="shared" si="17"/>
        <v>62.5</v>
      </c>
      <c r="U95" s="8">
        <f t="shared" si="18"/>
        <v>64.166666666666671</v>
      </c>
      <c r="V95" s="8">
        <f t="shared" si="19"/>
        <v>63.75</v>
      </c>
    </row>
    <row r="96" spans="1:22" ht="13.5" x14ac:dyDescent="0.25">
      <c r="A96" s="3">
        <f>RSI!A96</f>
        <v>42144</v>
      </c>
      <c r="B96" s="2">
        <f>RSI!B96</f>
        <v>3.5548000000000002</v>
      </c>
      <c r="C96" s="2">
        <f>RSI!I96</f>
        <v>73.472296448662803</v>
      </c>
      <c r="D96" s="2">
        <f>MACD!E96</f>
        <v>-0.10001366218554786</v>
      </c>
      <c r="E96" s="2">
        <f>MACD!F96</f>
        <v>-7.3942079698703658E-2</v>
      </c>
      <c r="F96" s="2">
        <f>'Moving Avg'!D96</f>
        <v>3.5316400000000003</v>
      </c>
      <c r="G96" s="2">
        <f>'Moving Avg'!F96</f>
        <v>3.3212499999999991</v>
      </c>
      <c r="H96" s="2">
        <f>'Moving Avg'!G96</f>
        <v>3.2421939999999996</v>
      </c>
      <c r="I96" s="2">
        <f>'Moving Avg'!H96</f>
        <v>0</v>
      </c>
      <c r="J96" s="6" t="str">
        <f>OBV!F96</f>
        <v>BULLISH</v>
      </c>
      <c r="K96" s="6" t="str">
        <f>OBV!G96</f>
        <v>STRONG</v>
      </c>
      <c r="L96" s="6" t="str">
        <f>OBV!H96</f>
        <v>CONFIRMED BULLISH</v>
      </c>
      <c r="M96" s="8">
        <f t="shared" si="10"/>
        <v>0</v>
      </c>
      <c r="N96" s="8">
        <f t="shared" si="11"/>
        <v>100</v>
      </c>
      <c r="O96" s="8">
        <f t="shared" si="12"/>
        <v>50</v>
      </c>
      <c r="P96" s="8">
        <f t="shared" si="13"/>
        <v>100</v>
      </c>
      <c r="Q96" s="9">
        <f t="shared" si="14"/>
        <v>57.5</v>
      </c>
      <c r="R96" s="9">
        <f t="shared" si="15"/>
        <v>62.5</v>
      </c>
      <c r="S96" s="9">
        <f t="shared" si="16"/>
        <v>72.5</v>
      </c>
      <c r="T96" s="9">
        <f t="shared" si="17"/>
        <v>62.5</v>
      </c>
      <c r="U96" s="8">
        <f t="shared" si="18"/>
        <v>64.166666666666671</v>
      </c>
      <c r="V96" s="8">
        <f t="shared" si="19"/>
        <v>63.75</v>
      </c>
    </row>
    <row r="97" spans="1:22" ht="13.5" x14ac:dyDescent="0.25">
      <c r="A97" s="3">
        <f>RSI!A97</f>
        <v>42145</v>
      </c>
      <c r="B97" s="2">
        <f>RSI!B97</f>
        <v>3.5484</v>
      </c>
      <c r="C97" s="2">
        <f>RSI!I97</f>
        <v>72.494215104755014</v>
      </c>
      <c r="D97" s="2">
        <f>MACD!E97</f>
        <v>-0.11756559130683408</v>
      </c>
      <c r="E97" s="2">
        <f>MACD!F97</f>
        <v>-8.2666782020329746E-2</v>
      </c>
      <c r="F97" s="2">
        <f>'Moving Avg'!D97</f>
        <v>3.5432399999999999</v>
      </c>
      <c r="G97" s="2">
        <f>'Moving Avg'!F97</f>
        <v>3.3389999999999995</v>
      </c>
      <c r="H97" s="2">
        <f>'Moving Avg'!G97</f>
        <v>3.2489259999999991</v>
      </c>
      <c r="I97" s="2">
        <f>'Moving Avg'!H97</f>
        <v>0</v>
      </c>
      <c r="J97" s="6" t="str">
        <f>OBV!F97</f>
        <v>BULLISH</v>
      </c>
      <c r="K97" s="6" t="str">
        <f>OBV!G97</f>
        <v>STRONG</v>
      </c>
      <c r="L97" s="6" t="str">
        <f>OBV!H97</f>
        <v>CONFIRMED BULLISH</v>
      </c>
      <c r="M97" s="8">
        <f t="shared" si="10"/>
        <v>0</v>
      </c>
      <c r="N97" s="8">
        <f t="shared" si="11"/>
        <v>100</v>
      </c>
      <c r="O97" s="8">
        <f t="shared" si="12"/>
        <v>50</v>
      </c>
      <c r="P97" s="8">
        <f t="shared" si="13"/>
        <v>100</v>
      </c>
      <c r="Q97" s="9">
        <f t="shared" si="14"/>
        <v>57.5</v>
      </c>
      <c r="R97" s="9">
        <f t="shared" si="15"/>
        <v>62.5</v>
      </c>
      <c r="S97" s="9">
        <f t="shared" si="16"/>
        <v>72.5</v>
      </c>
      <c r="T97" s="9">
        <f t="shared" si="17"/>
        <v>62.5</v>
      </c>
      <c r="U97" s="8">
        <f t="shared" si="18"/>
        <v>64.166666666666671</v>
      </c>
      <c r="V97" s="8">
        <f t="shared" si="19"/>
        <v>63.75</v>
      </c>
    </row>
    <row r="98" spans="1:22" ht="13.5" x14ac:dyDescent="0.25">
      <c r="A98" s="3">
        <f>RSI!A98</f>
        <v>42146</v>
      </c>
      <c r="B98" s="2">
        <f>RSI!B98</f>
        <v>3.5484</v>
      </c>
      <c r="C98" s="2">
        <f>RSI!I98</f>
        <v>72.494215104755</v>
      </c>
      <c r="D98" s="2">
        <f>MACD!E98</f>
        <v>-0.12044228117329148</v>
      </c>
      <c r="E98" s="2">
        <f>MACD!F98</f>
        <v>-9.02218818509221E-2</v>
      </c>
      <c r="F98" s="2">
        <f>'Moving Avg'!D98</f>
        <v>3.5445199999999999</v>
      </c>
      <c r="G98" s="2">
        <f>'Moving Avg'!F98</f>
        <v>3.3567499999999995</v>
      </c>
      <c r="H98" s="2">
        <f>'Moving Avg'!G98</f>
        <v>3.2557799999999992</v>
      </c>
      <c r="I98" s="2">
        <f>'Moving Avg'!H98</f>
        <v>0</v>
      </c>
      <c r="J98" s="6" t="str">
        <f>OBV!F98</f>
        <v>BULLISH</v>
      </c>
      <c r="K98" s="6" t="str">
        <f>OBV!G98</f>
        <v>STRONG</v>
      </c>
      <c r="L98" s="6" t="str">
        <f>OBV!H98</f>
        <v>CONFIRMED BULLISH</v>
      </c>
      <c r="M98" s="8">
        <f t="shared" si="10"/>
        <v>0</v>
      </c>
      <c r="N98" s="8">
        <f t="shared" si="11"/>
        <v>100</v>
      </c>
      <c r="O98" s="8">
        <f t="shared" si="12"/>
        <v>50</v>
      </c>
      <c r="P98" s="8">
        <f t="shared" si="13"/>
        <v>100</v>
      </c>
      <c r="Q98" s="9">
        <f t="shared" si="14"/>
        <v>57.5</v>
      </c>
      <c r="R98" s="9">
        <f t="shared" si="15"/>
        <v>62.5</v>
      </c>
      <c r="S98" s="9">
        <f t="shared" si="16"/>
        <v>72.5</v>
      </c>
      <c r="T98" s="9">
        <f t="shared" si="17"/>
        <v>62.5</v>
      </c>
      <c r="U98" s="8">
        <f t="shared" si="18"/>
        <v>64.166666666666671</v>
      </c>
      <c r="V98" s="8">
        <f t="shared" si="19"/>
        <v>63.75</v>
      </c>
    </row>
    <row r="99" spans="1:22" ht="13.5" x14ac:dyDescent="0.25">
      <c r="A99" s="3">
        <f>RSI!A99</f>
        <v>42149</v>
      </c>
      <c r="B99" s="2">
        <f>RSI!B99</f>
        <v>3.8887</v>
      </c>
      <c r="C99" s="2">
        <f>RSI!I99</f>
        <v>84.894596352517553</v>
      </c>
      <c r="D99" s="2">
        <f>MACD!E99</f>
        <v>-0.1492466133344954</v>
      </c>
      <c r="E99" s="2">
        <f>MACD!F99</f>
        <v>-0.10202682814763678</v>
      </c>
      <c r="F99" s="2">
        <f>'Moving Avg'!D99</f>
        <v>3.61774</v>
      </c>
      <c r="G99" s="2">
        <f>'Moving Avg'!F99</f>
        <v>3.3915149999999996</v>
      </c>
      <c r="H99" s="2">
        <f>'Moving Avg'!G99</f>
        <v>3.2712839999999987</v>
      </c>
      <c r="I99" s="2">
        <f>'Moving Avg'!H99</f>
        <v>0</v>
      </c>
      <c r="J99" s="6" t="str">
        <f>OBV!F99</f>
        <v>BULLISH</v>
      </c>
      <c r="K99" s="6" t="str">
        <f>OBV!G99</f>
        <v>STRONG</v>
      </c>
      <c r="L99" s="6" t="str">
        <f>OBV!H99</f>
        <v>BULLISH DIVERGENCE</v>
      </c>
      <c r="M99" s="8">
        <f t="shared" si="10"/>
        <v>0</v>
      </c>
      <c r="N99" s="8">
        <f t="shared" si="11"/>
        <v>100</v>
      </c>
      <c r="O99" s="8">
        <f t="shared" si="12"/>
        <v>50</v>
      </c>
      <c r="P99" s="8">
        <f t="shared" si="13"/>
        <v>83</v>
      </c>
      <c r="Q99" s="9">
        <f t="shared" si="14"/>
        <v>54.95</v>
      </c>
      <c r="R99" s="9">
        <f t="shared" si="15"/>
        <v>58.25</v>
      </c>
      <c r="S99" s="9">
        <f t="shared" si="16"/>
        <v>64.849999999999994</v>
      </c>
      <c r="T99" s="9">
        <f t="shared" si="17"/>
        <v>58.25</v>
      </c>
      <c r="U99" s="8">
        <f t="shared" si="18"/>
        <v>59.35</v>
      </c>
      <c r="V99" s="8">
        <f t="shared" si="19"/>
        <v>59.075000000000003</v>
      </c>
    </row>
    <row r="100" spans="1:22" ht="13.5" x14ac:dyDescent="0.25">
      <c r="A100" s="3">
        <f>RSI!A100</f>
        <v>42150</v>
      </c>
      <c r="B100" s="2">
        <f>RSI!B100</f>
        <v>3.9375</v>
      </c>
      <c r="C100" s="2">
        <f>RSI!I100</f>
        <v>85.877826305540907</v>
      </c>
      <c r="D100" s="2">
        <f>MACD!E100</f>
        <v>-0.18032184094416204</v>
      </c>
      <c r="E100" s="2">
        <f>MACD!F100</f>
        <v>-0.11768583070694183</v>
      </c>
      <c r="F100" s="2">
        <f>'Moving Avg'!D100</f>
        <v>3.6955600000000004</v>
      </c>
      <c r="G100" s="2">
        <f>'Moving Avg'!F100</f>
        <v>3.4265699999999994</v>
      </c>
      <c r="H100" s="2">
        <f>'Moving Avg'!G100</f>
        <v>3.2859199999999991</v>
      </c>
      <c r="I100" s="2">
        <f>'Moving Avg'!H100</f>
        <v>0</v>
      </c>
      <c r="J100" s="6" t="str">
        <f>OBV!F100</f>
        <v>BULLISH</v>
      </c>
      <c r="K100" s="6" t="str">
        <f>OBV!G100</f>
        <v>STRONG</v>
      </c>
      <c r="L100" s="6" t="str">
        <f>OBV!H100</f>
        <v>BULLISH DIVERGENCE</v>
      </c>
      <c r="M100" s="8">
        <f t="shared" si="10"/>
        <v>0</v>
      </c>
      <c r="N100" s="8">
        <f t="shared" si="11"/>
        <v>100</v>
      </c>
      <c r="O100" s="8">
        <f t="shared" si="12"/>
        <v>50</v>
      </c>
      <c r="P100" s="8">
        <f t="shared" si="13"/>
        <v>83</v>
      </c>
      <c r="Q100" s="9">
        <f t="shared" si="14"/>
        <v>54.95</v>
      </c>
      <c r="R100" s="9">
        <f t="shared" si="15"/>
        <v>58.25</v>
      </c>
      <c r="S100" s="9">
        <f t="shared" si="16"/>
        <v>64.849999999999994</v>
      </c>
      <c r="T100" s="9">
        <f t="shared" si="17"/>
        <v>58.25</v>
      </c>
      <c r="U100" s="8">
        <f t="shared" si="18"/>
        <v>59.35</v>
      </c>
      <c r="V100" s="8">
        <f t="shared" si="19"/>
        <v>59.075000000000003</v>
      </c>
    </row>
    <row r="101" spans="1:22" ht="13.5" x14ac:dyDescent="0.25">
      <c r="A101" s="3">
        <f>RSI!A101</f>
        <v>42151</v>
      </c>
      <c r="B101" s="2">
        <f>RSI!B101</f>
        <v>3.9782000000000002</v>
      </c>
      <c r="C101" s="2">
        <f>RSI!I101</f>
        <v>86.657850101175683</v>
      </c>
      <c r="D101" s="2">
        <f>MACD!E101</f>
        <v>-0.20711671339111826</v>
      </c>
      <c r="E101" s="2">
        <f>MACD!F101</f>
        <v>-0.13557200724377713</v>
      </c>
      <c r="F101" s="2">
        <f>'Moving Avg'!D101</f>
        <v>3.78024</v>
      </c>
      <c r="G101" s="2">
        <f>'Moving Avg'!F101</f>
        <v>3.4664250000000001</v>
      </c>
      <c r="H101" s="2">
        <f>'Moving Avg'!G101</f>
        <v>3.3017399999999988</v>
      </c>
      <c r="I101" s="2">
        <f>'Moving Avg'!H101</f>
        <v>0</v>
      </c>
      <c r="J101" s="6" t="str">
        <f>OBV!F101</f>
        <v>BULLISH</v>
      </c>
      <c r="K101" s="6" t="str">
        <f>OBV!G101</f>
        <v>STRONG</v>
      </c>
      <c r="L101" s="6" t="str">
        <f>OBV!H101</f>
        <v>BULLISH DIVERGENCE</v>
      </c>
      <c r="M101" s="8">
        <f t="shared" si="10"/>
        <v>0</v>
      </c>
      <c r="N101" s="8">
        <f t="shared" si="11"/>
        <v>100</v>
      </c>
      <c r="O101" s="8">
        <f t="shared" si="12"/>
        <v>50</v>
      </c>
      <c r="P101" s="8">
        <f t="shared" si="13"/>
        <v>83</v>
      </c>
      <c r="Q101" s="9">
        <f t="shared" si="14"/>
        <v>54.95</v>
      </c>
      <c r="R101" s="9">
        <f t="shared" si="15"/>
        <v>58.25</v>
      </c>
      <c r="S101" s="9">
        <f t="shared" si="16"/>
        <v>64.849999999999994</v>
      </c>
      <c r="T101" s="9">
        <f t="shared" si="17"/>
        <v>58.25</v>
      </c>
      <c r="U101" s="8">
        <f t="shared" si="18"/>
        <v>59.35</v>
      </c>
      <c r="V101" s="8">
        <f t="shared" si="19"/>
        <v>59.075000000000003</v>
      </c>
    </row>
    <row r="102" spans="1:22" ht="13.5" x14ac:dyDescent="0.25">
      <c r="A102" s="3">
        <f>RSI!A102</f>
        <v>42152</v>
      </c>
      <c r="B102" s="2">
        <f>RSI!B102</f>
        <v>3.9375</v>
      </c>
      <c r="C102" s="2">
        <f>RSI!I102</f>
        <v>81.792601802745679</v>
      </c>
      <c r="D102" s="2">
        <f>MACD!E102</f>
        <v>-0.20785210675108567</v>
      </c>
      <c r="E102" s="2">
        <f>MACD!F102</f>
        <v>-0.15002802714523886</v>
      </c>
      <c r="F102" s="2">
        <f>'Moving Avg'!D102</f>
        <v>3.8580600000000005</v>
      </c>
      <c r="G102" s="2">
        <f>'Moving Avg'!F102</f>
        <v>3.5051649999999994</v>
      </c>
      <c r="H102" s="2">
        <f>'Moving Avg'!G102</f>
        <v>3.3169899999999988</v>
      </c>
      <c r="I102" s="2">
        <f>'Moving Avg'!H102</f>
        <v>0</v>
      </c>
      <c r="J102" s="6" t="str">
        <f>OBV!F102</f>
        <v>BULLISH</v>
      </c>
      <c r="K102" s="6" t="str">
        <f>OBV!G102</f>
        <v>STRONG</v>
      </c>
      <c r="L102" s="6" t="str">
        <f>OBV!H102</f>
        <v>BULLISH DIVERGENCE</v>
      </c>
      <c r="M102" s="8">
        <f t="shared" si="10"/>
        <v>0</v>
      </c>
      <c r="N102" s="8">
        <f t="shared" si="11"/>
        <v>100</v>
      </c>
      <c r="O102" s="8">
        <f t="shared" si="12"/>
        <v>50</v>
      </c>
      <c r="P102" s="8">
        <f t="shared" si="13"/>
        <v>83</v>
      </c>
      <c r="Q102" s="9">
        <f t="shared" si="14"/>
        <v>54.95</v>
      </c>
      <c r="R102" s="9">
        <f t="shared" si="15"/>
        <v>58.25</v>
      </c>
      <c r="S102" s="9">
        <f t="shared" si="16"/>
        <v>64.849999999999994</v>
      </c>
      <c r="T102" s="9">
        <f t="shared" si="17"/>
        <v>58.25</v>
      </c>
      <c r="U102" s="8">
        <f t="shared" si="18"/>
        <v>59.35</v>
      </c>
      <c r="V102" s="8">
        <f t="shared" si="19"/>
        <v>59.075000000000003</v>
      </c>
    </row>
    <row r="103" spans="1:22" ht="13.5" x14ac:dyDescent="0.25">
      <c r="A103" s="3">
        <f>RSI!A103</f>
        <v>42153</v>
      </c>
      <c r="B103" s="2">
        <f>RSI!B103</f>
        <v>3.9375</v>
      </c>
      <c r="C103" s="2">
        <f>RSI!I103</f>
        <v>81.792601802745679</v>
      </c>
      <c r="D103" s="2">
        <f>MACD!E103</f>
        <v>-0.20321627981942347</v>
      </c>
      <c r="E103" s="2">
        <f>MACD!F103</f>
        <v>-0.16066567768007578</v>
      </c>
      <c r="F103" s="2">
        <f>'Moving Avg'!D103</f>
        <v>3.93588</v>
      </c>
      <c r="G103" s="2">
        <f>'Moving Avg'!F103</f>
        <v>3.5439049999999996</v>
      </c>
      <c r="H103" s="2">
        <f>'Moving Avg'!G103</f>
        <v>3.3322399999999988</v>
      </c>
      <c r="I103" s="2">
        <f>'Moving Avg'!H103</f>
        <v>0</v>
      </c>
      <c r="J103" s="6" t="str">
        <f>OBV!F103</f>
        <v>BULLISH</v>
      </c>
      <c r="K103" s="6" t="str">
        <f>OBV!G103</f>
        <v>STRONG</v>
      </c>
      <c r="L103" s="6" t="str">
        <f>OBV!H103</f>
        <v>BULLISH DIVERGENCE</v>
      </c>
      <c r="M103" s="8">
        <f t="shared" si="10"/>
        <v>0</v>
      </c>
      <c r="N103" s="8">
        <f t="shared" si="11"/>
        <v>100</v>
      </c>
      <c r="O103" s="8">
        <f t="shared" si="12"/>
        <v>50</v>
      </c>
      <c r="P103" s="8">
        <f t="shared" si="13"/>
        <v>83</v>
      </c>
      <c r="Q103" s="9">
        <f t="shared" si="14"/>
        <v>54.95</v>
      </c>
      <c r="R103" s="9">
        <f t="shared" si="15"/>
        <v>58.25</v>
      </c>
      <c r="S103" s="9">
        <f t="shared" si="16"/>
        <v>64.849999999999994</v>
      </c>
      <c r="T103" s="9">
        <f t="shared" si="17"/>
        <v>58.25</v>
      </c>
      <c r="U103" s="8">
        <f t="shared" si="18"/>
        <v>59.35</v>
      </c>
      <c r="V103" s="8">
        <f t="shared" si="19"/>
        <v>59.075000000000003</v>
      </c>
    </row>
    <row r="104" spans="1:22" ht="13.5" x14ac:dyDescent="0.25">
      <c r="A104" s="3">
        <f>RSI!A104</f>
        <v>42156</v>
      </c>
      <c r="B104" s="2">
        <f>RSI!B104</f>
        <v>3.9049999999999998</v>
      </c>
      <c r="C104" s="2">
        <f>RSI!I104</f>
        <v>77.750045569727263</v>
      </c>
      <c r="D104" s="2">
        <f>MACD!E104</f>
        <v>-0.20235269712573478</v>
      </c>
      <c r="E104" s="2">
        <f>MACD!F104</f>
        <v>-0.16900308156920757</v>
      </c>
      <c r="F104" s="2">
        <f>'Moving Avg'!D104</f>
        <v>3.9391400000000005</v>
      </c>
      <c r="G104" s="2">
        <f>'Moving Avg'!F104</f>
        <v>3.5742649999999996</v>
      </c>
      <c r="H104" s="2">
        <f>'Moving Avg'!G104</f>
        <v>3.346595999999999</v>
      </c>
      <c r="I104" s="2">
        <f>'Moving Avg'!H104</f>
        <v>0</v>
      </c>
      <c r="J104" s="6" t="str">
        <f>OBV!F104</f>
        <v>BULLISH</v>
      </c>
      <c r="K104" s="6" t="str">
        <f>OBV!G104</f>
        <v>STRONG</v>
      </c>
      <c r="L104" s="6" t="str">
        <f>OBV!H104</f>
        <v>CONFIRMED BULLISH</v>
      </c>
      <c r="M104" s="8">
        <f t="shared" si="10"/>
        <v>0</v>
      </c>
      <c r="N104" s="8">
        <f t="shared" si="11"/>
        <v>100</v>
      </c>
      <c r="O104" s="8">
        <f t="shared" si="12"/>
        <v>50</v>
      </c>
      <c r="P104" s="8">
        <f t="shared" si="13"/>
        <v>100</v>
      </c>
      <c r="Q104" s="9">
        <f t="shared" si="14"/>
        <v>57.5</v>
      </c>
      <c r="R104" s="9">
        <f t="shared" si="15"/>
        <v>62.5</v>
      </c>
      <c r="S104" s="9">
        <f t="shared" si="16"/>
        <v>72.5</v>
      </c>
      <c r="T104" s="9">
        <f t="shared" si="17"/>
        <v>62.5</v>
      </c>
      <c r="U104" s="8">
        <f t="shared" si="18"/>
        <v>64.166666666666671</v>
      </c>
      <c r="V104" s="8">
        <f t="shared" si="19"/>
        <v>63.75</v>
      </c>
    </row>
    <row r="105" spans="1:22" ht="13.5" x14ac:dyDescent="0.25">
      <c r="A105" s="3">
        <f>RSI!A105</f>
        <v>42157</v>
      </c>
      <c r="B105" s="2">
        <f>RSI!B105</f>
        <v>3.9375</v>
      </c>
      <c r="C105" s="2">
        <f>RSI!I105</f>
        <v>78.874480006083431</v>
      </c>
      <c r="D105" s="2">
        <f>MACD!E105</f>
        <v>-0.20216609875175395</v>
      </c>
      <c r="E105" s="2">
        <f>MACD!F105</f>
        <v>-0.17563568500571686</v>
      </c>
      <c r="F105" s="2">
        <f>'Moving Avg'!D105</f>
        <v>3.9391400000000005</v>
      </c>
      <c r="G105" s="2">
        <f>'Moving Avg'!F105</f>
        <v>3.6050250000000004</v>
      </c>
      <c r="H105" s="2">
        <f>'Moving Avg'!G105</f>
        <v>3.3616019999999991</v>
      </c>
      <c r="I105" s="2">
        <f>'Moving Avg'!H105</f>
        <v>0</v>
      </c>
      <c r="J105" s="6" t="str">
        <f>OBV!F105</f>
        <v>BULLISH</v>
      </c>
      <c r="K105" s="6" t="str">
        <f>OBV!G105</f>
        <v>STRONG</v>
      </c>
      <c r="L105" s="6" t="str">
        <f>OBV!H105</f>
        <v>NEUTRAL</v>
      </c>
      <c r="M105" s="8">
        <f t="shared" si="10"/>
        <v>0</v>
      </c>
      <c r="N105" s="8">
        <f t="shared" si="11"/>
        <v>100</v>
      </c>
      <c r="O105" s="8">
        <f t="shared" si="12"/>
        <v>50</v>
      </c>
      <c r="P105" s="8">
        <f t="shared" si="13"/>
        <v>66</v>
      </c>
      <c r="Q105" s="9">
        <f t="shared" si="14"/>
        <v>52.4</v>
      </c>
      <c r="R105" s="9">
        <f t="shared" si="15"/>
        <v>54</v>
      </c>
      <c r="S105" s="9">
        <f t="shared" si="16"/>
        <v>57.2</v>
      </c>
      <c r="T105" s="9">
        <f t="shared" si="17"/>
        <v>54</v>
      </c>
      <c r="U105" s="8">
        <f t="shared" si="18"/>
        <v>54.533333333333339</v>
      </c>
      <c r="V105" s="8">
        <f t="shared" si="19"/>
        <v>54.400000000000006</v>
      </c>
    </row>
    <row r="106" spans="1:22" ht="13.5" x14ac:dyDescent="0.25">
      <c r="A106" s="3">
        <f>RSI!A106</f>
        <v>42158</v>
      </c>
      <c r="B106" s="2">
        <f>RSI!B106</f>
        <v>3.8643000000000001</v>
      </c>
      <c r="C106" s="2">
        <f>RSI!I106</f>
        <v>70.261828707731496</v>
      </c>
      <c r="D106" s="2">
        <f>MACD!E106</f>
        <v>-0.19774336670659176</v>
      </c>
      <c r="E106" s="2">
        <f>MACD!F106</f>
        <v>-0.18005722134589186</v>
      </c>
      <c r="F106" s="2">
        <f>'Moving Avg'!D106</f>
        <v>3.9163600000000001</v>
      </c>
      <c r="G106" s="2">
        <f>'Moving Avg'!F106</f>
        <v>3.6321250000000007</v>
      </c>
      <c r="H106" s="2">
        <f>'Moving Avg'!G106</f>
        <v>3.3751439999999993</v>
      </c>
      <c r="I106" s="2">
        <f>'Moving Avg'!H106</f>
        <v>0</v>
      </c>
      <c r="J106" s="6" t="str">
        <f>OBV!F106</f>
        <v>BEARISH</v>
      </c>
      <c r="K106" s="6" t="str">
        <f>OBV!G106</f>
        <v>WEAK</v>
      </c>
      <c r="L106" s="6" t="str">
        <f>OBV!H106</f>
        <v>CONFIRMED BEARISH</v>
      </c>
      <c r="M106" s="8">
        <f t="shared" si="10"/>
        <v>0</v>
      </c>
      <c r="N106" s="8">
        <f t="shared" si="11"/>
        <v>45</v>
      </c>
      <c r="O106" s="8">
        <f t="shared" si="12"/>
        <v>50</v>
      </c>
      <c r="P106" s="8">
        <f t="shared" si="13"/>
        <v>0</v>
      </c>
      <c r="Q106" s="9">
        <f t="shared" si="14"/>
        <v>23.25</v>
      </c>
      <c r="R106" s="9">
        <f t="shared" si="15"/>
        <v>26.5</v>
      </c>
      <c r="S106" s="9">
        <f t="shared" si="16"/>
        <v>19.25</v>
      </c>
      <c r="T106" s="9">
        <f t="shared" si="17"/>
        <v>23.75</v>
      </c>
      <c r="U106" s="8">
        <f t="shared" si="18"/>
        <v>23</v>
      </c>
      <c r="V106" s="8">
        <f t="shared" si="19"/>
        <v>23.1875</v>
      </c>
    </row>
    <row r="107" spans="1:22" ht="13.5" x14ac:dyDescent="0.25">
      <c r="A107" s="3">
        <f>RSI!A107</f>
        <v>42159</v>
      </c>
      <c r="B107" s="2">
        <f>RSI!B107</f>
        <v>3.8643000000000001</v>
      </c>
      <c r="C107" s="2">
        <f>RSI!I107</f>
        <v>70.261828707731496</v>
      </c>
      <c r="D107" s="2">
        <f>MACD!E107</f>
        <v>-0.19653645850361245</v>
      </c>
      <c r="E107" s="2">
        <f>MACD!F107</f>
        <v>-0.18335306877743598</v>
      </c>
      <c r="F107" s="2">
        <f>'Moving Avg'!D107</f>
        <v>3.9017200000000001</v>
      </c>
      <c r="G107" s="2">
        <f>'Moving Avg'!F107</f>
        <v>3.6641350000000004</v>
      </c>
      <c r="H107" s="2">
        <f>'Moving Avg'!G107</f>
        <v>3.388685999999999</v>
      </c>
      <c r="I107" s="2">
        <f>'Moving Avg'!H107</f>
        <v>0</v>
      </c>
      <c r="J107" s="6" t="str">
        <f>OBV!F107</f>
        <v>BEARISH</v>
      </c>
      <c r="K107" s="6" t="str">
        <f>OBV!G107</f>
        <v>WEAK</v>
      </c>
      <c r="L107" s="6" t="str">
        <f>OBV!H107</f>
        <v>CONFIRMED BEARISH</v>
      </c>
      <c r="M107" s="8">
        <f t="shared" si="10"/>
        <v>0</v>
      </c>
      <c r="N107" s="8">
        <f t="shared" si="11"/>
        <v>45</v>
      </c>
      <c r="O107" s="8">
        <f t="shared" si="12"/>
        <v>50</v>
      </c>
      <c r="P107" s="8">
        <f t="shared" si="13"/>
        <v>0</v>
      </c>
      <c r="Q107" s="9">
        <f t="shared" si="14"/>
        <v>23.25</v>
      </c>
      <c r="R107" s="9">
        <f t="shared" si="15"/>
        <v>26.5</v>
      </c>
      <c r="S107" s="9">
        <f t="shared" si="16"/>
        <v>19.25</v>
      </c>
      <c r="T107" s="9">
        <f t="shared" si="17"/>
        <v>23.75</v>
      </c>
      <c r="U107" s="8">
        <f t="shared" si="18"/>
        <v>23</v>
      </c>
      <c r="V107" s="8">
        <f t="shared" si="19"/>
        <v>23.1875</v>
      </c>
    </row>
    <row r="108" spans="1:22" ht="13.5" x14ac:dyDescent="0.25">
      <c r="A108" s="3">
        <f>RSI!A108</f>
        <v>42160</v>
      </c>
      <c r="B108" s="2">
        <f>RSI!B108</f>
        <v>3.7829999999999999</v>
      </c>
      <c r="C108" s="2">
        <f>RSI!I108</f>
        <v>61.59789610256945</v>
      </c>
      <c r="D108" s="2">
        <f>MACD!E108</f>
        <v>-0.19092892121063842</v>
      </c>
      <c r="E108" s="2">
        <f>MACD!F108</f>
        <v>-0.18486823926407647</v>
      </c>
      <c r="F108" s="2">
        <f>'Moving Avg'!D108</f>
        <v>3.8708199999999997</v>
      </c>
      <c r="G108" s="2">
        <f>'Moving Avg'!F108</f>
        <v>3.6877800000000001</v>
      </c>
      <c r="H108" s="2">
        <f>'Moving Avg'!G108</f>
        <v>3.4004780000000001</v>
      </c>
      <c r="I108" s="2">
        <f>'Moving Avg'!H108</f>
        <v>0</v>
      </c>
      <c r="J108" s="6" t="str">
        <f>OBV!F108</f>
        <v>BEARISH</v>
      </c>
      <c r="K108" s="6" t="str">
        <f>OBV!G108</f>
        <v>WEAK</v>
      </c>
      <c r="L108" s="6" t="str">
        <f>OBV!H108</f>
        <v>CONFIRMED BEARISH</v>
      </c>
      <c r="M108" s="8">
        <f t="shared" si="10"/>
        <v>25</v>
      </c>
      <c r="N108" s="8">
        <f t="shared" si="11"/>
        <v>45</v>
      </c>
      <c r="O108" s="8">
        <f t="shared" si="12"/>
        <v>50</v>
      </c>
      <c r="P108" s="8">
        <f t="shared" si="13"/>
        <v>0</v>
      </c>
      <c r="Q108" s="9">
        <f t="shared" si="14"/>
        <v>32</v>
      </c>
      <c r="R108" s="9">
        <f t="shared" si="15"/>
        <v>31.5</v>
      </c>
      <c r="S108" s="9">
        <f t="shared" si="16"/>
        <v>23</v>
      </c>
      <c r="T108" s="9">
        <f t="shared" si="17"/>
        <v>30</v>
      </c>
      <c r="U108" s="8">
        <f t="shared" si="18"/>
        <v>28.833333333333332</v>
      </c>
      <c r="V108" s="8">
        <f t="shared" si="19"/>
        <v>29.125</v>
      </c>
    </row>
    <row r="109" spans="1:22" ht="13.5" x14ac:dyDescent="0.25">
      <c r="A109" s="3">
        <f>RSI!A109</f>
        <v>42163</v>
      </c>
      <c r="B109" s="2">
        <f>RSI!B109</f>
        <v>3.7829999999999999</v>
      </c>
      <c r="C109" s="2">
        <f>RSI!I109</f>
        <v>61.59789610256945</v>
      </c>
      <c r="D109" s="2">
        <f>MACD!E109</f>
        <v>-0.13467938149436964</v>
      </c>
      <c r="E109" s="2">
        <f>MACD!F109</f>
        <v>-0.17483046771013511</v>
      </c>
      <c r="F109" s="2">
        <f>'Moving Avg'!D109</f>
        <v>3.8464199999999997</v>
      </c>
      <c r="G109" s="2">
        <f>'Moving Avg'!F109</f>
        <v>3.7114250000000006</v>
      </c>
      <c r="H109" s="2">
        <f>'Moving Avg'!G109</f>
        <v>3.4123939999999995</v>
      </c>
      <c r="I109" s="2">
        <f>'Moving Avg'!H109</f>
        <v>0</v>
      </c>
      <c r="J109" s="6" t="str">
        <f>OBV!F109</f>
        <v>BEARISH</v>
      </c>
      <c r="K109" s="6" t="str">
        <f>OBV!G109</f>
        <v>WEAK</v>
      </c>
      <c r="L109" s="6" t="str">
        <f>OBV!H109</f>
        <v>CONFIRMED BEARISH</v>
      </c>
      <c r="M109" s="8">
        <f t="shared" si="10"/>
        <v>25</v>
      </c>
      <c r="N109" s="8">
        <f t="shared" si="11"/>
        <v>0</v>
      </c>
      <c r="O109" s="8">
        <f t="shared" si="12"/>
        <v>50</v>
      </c>
      <c r="P109" s="8">
        <f t="shared" si="13"/>
        <v>0</v>
      </c>
      <c r="Q109" s="9">
        <f t="shared" si="14"/>
        <v>16.25</v>
      </c>
      <c r="R109" s="9">
        <f t="shared" si="15"/>
        <v>22.5</v>
      </c>
      <c r="S109" s="9">
        <f t="shared" si="16"/>
        <v>16.25</v>
      </c>
      <c r="T109" s="9">
        <f t="shared" si="17"/>
        <v>18.75</v>
      </c>
      <c r="U109" s="8">
        <f t="shared" si="18"/>
        <v>18.333333333333332</v>
      </c>
      <c r="V109" s="8">
        <f t="shared" si="19"/>
        <v>18.4375</v>
      </c>
    </row>
    <row r="110" spans="1:22" ht="13.5" x14ac:dyDescent="0.25">
      <c r="A110" s="3">
        <f>RSI!A110</f>
        <v>42164</v>
      </c>
      <c r="B110" s="2">
        <f>RSI!B110</f>
        <v>3.6772</v>
      </c>
      <c r="C110" s="2">
        <f>RSI!I110</f>
        <v>51.93288129752267</v>
      </c>
      <c r="D110" s="2">
        <f>MACD!E110</f>
        <v>-7.2525133779408169E-2</v>
      </c>
      <c r="E110" s="2">
        <f>MACD!F110</f>
        <v>-0.15436940092398974</v>
      </c>
      <c r="F110" s="2">
        <f>'Moving Avg'!D110</f>
        <v>3.7943599999999997</v>
      </c>
      <c r="G110" s="2">
        <f>'Moving Avg'!F110</f>
        <v>3.7297800000000003</v>
      </c>
      <c r="H110" s="2">
        <f>'Moving Avg'!G110</f>
        <v>3.4221939999999988</v>
      </c>
      <c r="I110" s="2">
        <f>'Moving Avg'!H110</f>
        <v>0</v>
      </c>
      <c r="J110" s="6" t="str">
        <f>OBV!F110</f>
        <v>BEARISH</v>
      </c>
      <c r="K110" s="6" t="str">
        <f>OBV!G110</f>
        <v>WEAK</v>
      </c>
      <c r="L110" s="6" t="str">
        <f>OBV!H110</f>
        <v>CONFIRMED BEARISH</v>
      </c>
      <c r="M110" s="8">
        <f t="shared" si="10"/>
        <v>25</v>
      </c>
      <c r="N110" s="8">
        <f t="shared" si="11"/>
        <v>0</v>
      </c>
      <c r="O110" s="8">
        <f t="shared" si="12"/>
        <v>50</v>
      </c>
      <c r="P110" s="8">
        <f t="shared" si="13"/>
        <v>0</v>
      </c>
      <c r="Q110" s="9">
        <f t="shared" si="14"/>
        <v>16.25</v>
      </c>
      <c r="R110" s="9">
        <f t="shared" si="15"/>
        <v>22.5</v>
      </c>
      <c r="S110" s="9">
        <f t="shared" si="16"/>
        <v>16.25</v>
      </c>
      <c r="T110" s="9">
        <f t="shared" si="17"/>
        <v>18.75</v>
      </c>
      <c r="U110" s="8">
        <f t="shared" si="18"/>
        <v>18.333333333333332</v>
      </c>
      <c r="V110" s="8">
        <f t="shared" si="19"/>
        <v>18.4375</v>
      </c>
    </row>
    <row r="111" spans="1:22" ht="13.5" x14ac:dyDescent="0.25">
      <c r="A111" s="3">
        <f>RSI!A111</f>
        <v>42165</v>
      </c>
      <c r="B111" s="2">
        <f>RSI!B111</f>
        <v>3.7667000000000002</v>
      </c>
      <c r="C111" s="2">
        <f>RSI!I111</f>
        <v>57.94437973188807</v>
      </c>
      <c r="D111" s="2">
        <f>MACD!E111</f>
        <v>-2.0403998005243285E-2</v>
      </c>
      <c r="E111" s="2">
        <f>MACD!F111</f>
        <v>-0.12757632034024044</v>
      </c>
      <c r="F111" s="2">
        <f>'Moving Avg'!D111</f>
        <v>3.7748399999999998</v>
      </c>
      <c r="G111" s="2">
        <f>'Moving Avg'!F111</f>
        <v>3.7507700000000002</v>
      </c>
      <c r="H111" s="2">
        <f>'Moving Avg'!G111</f>
        <v>3.4337839999999993</v>
      </c>
      <c r="I111" s="2">
        <f>'Moving Avg'!H111</f>
        <v>0</v>
      </c>
      <c r="J111" s="6" t="str">
        <f>OBV!F111</f>
        <v>BEARISH</v>
      </c>
      <c r="K111" s="6" t="str">
        <f>OBV!G111</f>
        <v>WEAK</v>
      </c>
      <c r="L111" s="6" t="str">
        <f>OBV!H111</f>
        <v>CONFIRMED BEARISH</v>
      </c>
      <c r="M111" s="8">
        <f t="shared" si="10"/>
        <v>25</v>
      </c>
      <c r="N111" s="8">
        <f t="shared" si="11"/>
        <v>0</v>
      </c>
      <c r="O111" s="8">
        <f t="shared" si="12"/>
        <v>50</v>
      </c>
      <c r="P111" s="8">
        <f t="shared" si="13"/>
        <v>0</v>
      </c>
      <c r="Q111" s="9">
        <f t="shared" si="14"/>
        <v>16.25</v>
      </c>
      <c r="R111" s="9">
        <f t="shared" si="15"/>
        <v>22.5</v>
      </c>
      <c r="S111" s="9">
        <f t="shared" si="16"/>
        <v>16.25</v>
      </c>
      <c r="T111" s="9">
        <f t="shared" si="17"/>
        <v>18.75</v>
      </c>
      <c r="U111" s="8">
        <f t="shared" si="18"/>
        <v>18.333333333333332</v>
      </c>
      <c r="V111" s="8">
        <f t="shared" si="19"/>
        <v>18.4375</v>
      </c>
    </row>
    <row r="112" spans="1:22" ht="13.5" x14ac:dyDescent="0.25">
      <c r="A112" s="3">
        <f>RSI!A112</f>
        <v>42166</v>
      </c>
      <c r="B112" s="2">
        <f>RSI!B112</f>
        <v>3.7667000000000002</v>
      </c>
      <c r="C112" s="2">
        <f>RSI!I112</f>
        <v>57.94437973188807</v>
      </c>
      <c r="D112" s="2">
        <f>MACD!E112</f>
        <v>1.6812891823578369E-2</v>
      </c>
      <c r="E112" s="2">
        <f>MACD!F112</f>
        <v>-9.8698477907476684E-2</v>
      </c>
      <c r="F112" s="2">
        <f>'Moving Avg'!D112</f>
        <v>3.7553200000000002</v>
      </c>
      <c r="G112" s="2">
        <f>'Moving Avg'!F112</f>
        <v>3.7645850000000003</v>
      </c>
      <c r="H112" s="2">
        <f>'Moving Avg'!G112</f>
        <v>3.4452499999999997</v>
      </c>
      <c r="I112" s="2">
        <f>'Moving Avg'!H112</f>
        <v>0</v>
      </c>
      <c r="J112" s="6" t="str">
        <f>OBV!F112</f>
        <v>BEARISH</v>
      </c>
      <c r="K112" s="6" t="str">
        <f>OBV!G112</f>
        <v>WEAK</v>
      </c>
      <c r="L112" s="6" t="str">
        <f>OBV!H112</f>
        <v>CONFIRMED BEARISH</v>
      </c>
      <c r="M112" s="8">
        <f t="shared" si="10"/>
        <v>25</v>
      </c>
      <c r="N112" s="8">
        <f t="shared" si="11"/>
        <v>0</v>
      </c>
      <c r="O112" s="8">
        <f t="shared" si="12"/>
        <v>50</v>
      </c>
      <c r="P112" s="8">
        <f t="shared" si="13"/>
        <v>0</v>
      </c>
      <c r="Q112" s="9">
        <f t="shared" si="14"/>
        <v>16.25</v>
      </c>
      <c r="R112" s="9">
        <f t="shared" si="15"/>
        <v>22.5</v>
      </c>
      <c r="S112" s="9">
        <f t="shared" si="16"/>
        <v>16.25</v>
      </c>
      <c r="T112" s="9">
        <f t="shared" si="17"/>
        <v>18.75</v>
      </c>
      <c r="U112" s="8">
        <f t="shared" si="18"/>
        <v>18.333333333333332</v>
      </c>
      <c r="V112" s="8">
        <f t="shared" si="19"/>
        <v>18.4375</v>
      </c>
    </row>
    <row r="113" spans="1:22" ht="13.5" x14ac:dyDescent="0.25">
      <c r="A113" s="3">
        <f>RSI!A113</f>
        <v>42167</v>
      </c>
      <c r="B113" s="2">
        <f>RSI!B113</f>
        <v>3.7667000000000002</v>
      </c>
      <c r="C113" s="2">
        <f>RSI!I113</f>
        <v>57.94437973188807</v>
      </c>
      <c r="D113" s="2">
        <f>MACD!E113</f>
        <v>4.772626258036361E-2</v>
      </c>
      <c r="E113" s="2">
        <f>MACD!F113</f>
        <v>-6.9413529809908642E-2</v>
      </c>
      <c r="F113" s="2">
        <f>'Moving Avg'!D113</f>
        <v>3.7520600000000002</v>
      </c>
      <c r="G113" s="2">
        <f>'Moving Avg'!F113</f>
        <v>3.7758200000000004</v>
      </c>
      <c r="H113" s="2">
        <f>'Moving Avg'!G113</f>
        <v>3.4574540000000002</v>
      </c>
      <c r="I113" s="2">
        <f>'Moving Avg'!H113</f>
        <v>0</v>
      </c>
      <c r="J113" s="6" t="str">
        <f>OBV!F113</f>
        <v>BEARISH</v>
      </c>
      <c r="K113" s="6" t="str">
        <f>OBV!G113</f>
        <v>WEAK</v>
      </c>
      <c r="L113" s="6" t="str">
        <f>OBV!H113</f>
        <v>CONFIRMED BEARISH</v>
      </c>
      <c r="M113" s="8">
        <f t="shared" si="10"/>
        <v>25</v>
      </c>
      <c r="N113" s="8">
        <f t="shared" si="11"/>
        <v>0</v>
      </c>
      <c r="O113" s="8">
        <f t="shared" si="12"/>
        <v>50</v>
      </c>
      <c r="P113" s="8">
        <f t="shared" si="13"/>
        <v>0</v>
      </c>
      <c r="Q113" s="9">
        <f t="shared" si="14"/>
        <v>16.25</v>
      </c>
      <c r="R113" s="9">
        <f t="shared" si="15"/>
        <v>22.5</v>
      </c>
      <c r="S113" s="9">
        <f t="shared" si="16"/>
        <v>16.25</v>
      </c>
      <c r="T113" s="9">
        <f t="shared" si="17"/>
        <v>18.75</v>
      </c>
      <c r="U113" s="8">
        <f t="shared" si="18"/>
        <v>18.333333333333332</v>
      </c>
      <c r="V113" s="8">
        <f t="shared" si="19"/>
        <v>18.4375</v>
      </c>
    </row>
    <row r="114" spans="1:22" ht="13.5" x14ac:dyDescent="0.25">
      <c r="A114" s="3">
        <f>RSI!A114</f>
        <v>42170</v>
      </c>
      <c r="B114" s="2">
        <f>RSI!B114</f>
        <v>3.6608999999999998</v>
      </c>
      <c r="C114" s="2">
        <f>RSI!I114</f>
        <v>48.912622078444109</v>
      </c>
      <c r="D114" s="2">
        <f>MACD!E114</f>
        <v>7.6185726705134016E-2</v>
      </c>
      <c r="E114" s="2">
        <f>MACD!F114</f>
        <v>-4.0293678506900112E-2</v>
      </c>
      <c r="F114" s="2">
        <f>'Moving Avg'!D114</f>
        <v>3.7276399999999996</v>
      </c>
      <c r="G114" s="2">
        <f>'Moving Avg'!F114</f>
        <v>3.7827350000000002</v>
      </c>
      <c r="H114" s="2">
        <f>'Moving Avg'!G114</f>
        <v>3.46705</v>
      </c>
      <c r="I114" s="2">
        <f>'Moving Avg'!H114</f>
        <v>0</v>
      </c>
      <c r="J114" s="6" t="str">
        <f>OBV!F114</f>
        <v>BEARISH</v>
      </c>
      <c r="K114" s="6" t="str">
        <f>OBV!G114</f>
        <v>WEAK</v>
      </c>
      <c r="L114" s="6" t="str">
        <f>OBV!H114</f>
        <v>CONFIRMED BEARISH</v>
      </c>
      <c r="M114" s="8">
        <f t="shared" si="10"/>
        <v>25</v>
      </c>
      <c r="N114" s="8">
        <f t="shared" si="11"/>
        <v>0</v>
      </c>
      <c r="O114" s="8">
        <f t="shared" si="12"/>
        <v>50</v>
      </c>
      <c r="P114" s="8">
        <f t="shared" si="13"/>
        <v>0</v>
      </c>
      <c r="Q114" s="9">
        <f t="shared" si="14"/>
        <v>16.25</v>
      </c>
      <c r="R114" s="9">
        <f t="shared" si="15"/>
        <v>22.5</v>
      </c>
      <c r="S114" s="9">
        <f t="shared" si="16"/>
        <v>16.25</v>
      </c>
      <c r="T114" s="9">
        <f t="shared" si="17"/>
        <v>18.75</v>
      </c>
      <c r="U114" s="8">
        <f t="shared" si="18"/>
        <v>18.333333333333332</v>
      </c>
      <c r="V114" s="8">
        <f t="shared" si="19"/>
        <v>18.4375</v>
      </c>
    </row>
    <row r="115" spans="1:22" ht="13.5" x14ac:dyDescent="0.25">
      <c r="A115" s="3">
        <f>RSI!A115</f>
        <v>42171</v>
      </c>
      <c r="B115" s="2">
        <f>RSI!B115</f>
        <v>3.5714000000000001</v>
      </c>
      <c r="C115" s="2">
        <f>RSI!I115</f>
        <v>42.830732752640841</v>
      </c>
      <c r="D115" s="2">
        <f>MACD!E115</f>
        <v>0.11202621025924087</v>
      </c>
      <c r="E115" s="2">
        <f>MACD!F115</f>
        <v>-9.8297007536719168E-3</v>
      </c>
      <c r="F115" s="2">
        <f>'Moving Avg'!D115</f>
        <v>3.70648</v>
      </c>
      <c r="G115" s="2">
        <f>'Moving Avg'!F115</f>
        <v>3.7838850000000002</v>
      </c>
      <c r="H115" s="2">
        <f>'Moving Avg'!G115</f>
        <v>3.4746100000000002</v>
      </c>
      <c r="I115" s="2">
        <f>'Moving Avg'!H115</f>
        <v>0</v>
      </c>
      <c r="J115" s="6" t="str">
        <f>OBV!F115</f>
        <v>BEARISH</v>
      </c>
      <c r="K115" s="6" t="str">
        <f>OBV!G115</f>
        <v>WEAK</v>
      </c>
      <c r="L115" s="6" t="str">
        <f>OBV!H115</f>
        <v>CONFIRMED BEARISH</v>
      </c>
      <c r="M115" s="8">
        <f t="shared" si="10"/>
        <v>25</v>
      </c>
      <c r="N115" s="8">
        <f t="shared" si="11"/>
        <v>0</v>
      </c>
      <c r="O115" s="8">
        <f t="shared" si="12"/>
        <v>50</v>
      </c>
      <c r="P115" s="8">
        <f t="shared" si="13"/>
        <v>0</v>
      </c>
      <c r="Q115" s="9">
        <f t="shared" si="14"/>
        <v>16.25</v>
      </c>
      <c r="R115" s="9">
        <f t="shared" si="15"/>
        <v>22.5</v>
      </c>
      <c r="S115" s="9">
        <f t="shared" si="16"/>
        <v>16.25</v>
      </c>
      <c r="T115" s="9">
        <f t="shared" si="17"/>
        <v>18.75</v>
      </c>
      <c r="U115" s="8">
        <f t="shared" si="18"/>
        <v>18.333333333333332</v>
      </c>
      <c r="V115" s="8">
        <f t="shared" si="19"/>
        <v>18.4375</v>
      </c>
    </row>
    <row r="116" spans="1:22" ht="13.5" x14ac:dyDescent="0.25">
      <c r="A116" s="3">
        <f>RSI!A116</f>
        <v>42172</v>
      </c>
      <c r="B116" s="2">
        <f>RSI!B116</f>
        <v>3.6608999999999998</v>
      </c>
      <c r="C116" s="2">
        <f>RSI!I116</f>
        <v>49.582035172756896</v>
      </c>
      <c r="D116" s="2">
        <f>MACD!E116</f>
        <v>0.12511062090409109</v>
      </c>
      <c r="E116" s="2">
        <f>MACD!F116</f>
        <v>1.7158363577880684E-2</v>
      </c>
      <c r="F116" s="2">
        <f>'Moving Avg'!D116</f>
        <v>3.6853199999999999</v>
      </c>
      <c r="G116" s="2">
        <f>'Moving Avg'!F116</f>
        <v>3.7891900000000001</v>
      </c>
      <c r="H116" s="2">
        <f>'Moving Avg'!G116</f>
        <v>3.4829780000000001</v>
      </c>
      <c r="I116" s="2">
        <f>'Moving Avg'!H116</f>
        <v>0</v>
      </c>
      <c r="J116" s="6" t="str">
        <f>OBV!F116</f>
        <v>BULLISH</v>
      </c>
      <c r="K116" s="6" t="str">
        <f>OBV!G116</f>
        <v>STRONG</v>
      </c>
      <c r="L116" s="6" t="str">
        <f>OBV!H116</f>
        <v>BULLISH DIVERGENCE</v>
      </c>
      <c r="M116" s="8">
        <f t="shared" si="10"/>
        <v>25</v>
      </c>
      <c r="N116" s="8">
        <f t="shared" si="11"/>
        <v>0</v>
      </c>
      <c r="O116" s="8">
        <f t="shared" si="12"/>
        <v>50</v>
      </c>
      <c r="P116" s="8">
        <f t="shared" si="13"/>
        <v>83</v>
      </c>
      <c r="Q116" s="9">
        <f t="shared" si="14"/>
        <v>28.7</v>
      </c>
      <c r="R116" s="9">
        <f t="shared" si="15"/>
        <v>43.25</v>
      </c>
      <c r="S116" s="9">
        <f t="shared" si="16"/>
        <v>53.6</v>
      </c>
      <c r="T116" s="9">
        <f t="shared" si="17"/>
        <v>39.5</v>
      </c>
      <c r="U116" s="8">
        <f t="shared" si="18"/>
        <v>41.85</v>
      </c>
      <c r="V116" s="8">
        <f t="shared" si="19"/>
        <v>41.262500000000003</v>
      </c>
    </row>
    <row r="117" spans="1:22" ht="13.5" x14ac:dyDescent="0.25">
      <c r="A117" s="3">
        <f>RSI!A117</f>
        <v>42173</v>
      </c>
      <c r="B117" s="2">
        <f>RSI!B117</f>
        <v>3.6608999999999998</v>
      </c>
      <c r="C117" s="2">
        <f>RSI!I117</f>
        <v>49.582035172756896</v>
      </c>
      <c r="D117" s="2">
        <f>MACD!E117</f>
        <v>0.13625412644174695</v>
      </c>
      <c r="E117" s="2">
        <f>MACD!F117</f>
        <v>4.0977516150653939E-2</v>
      </c>
      <c r="F117" s="2">
        <f>'Moving Avg'!D117</f>
        <v>3.6641599999999999</v>
      </c>
      <c r="G117" s="2">
        <f>'Moving Avg'!F117</f>
        <v>3.7948149999999998</v>
      </c>
      <c r="H117" s="2">
        <f>'Moving Avg'!G117</f>
        <v>3.4913460000000009</v>
      </c>
      <c r="I117" s="2">
        <f>'Moving Avg'!H117</f>
        <v>0</v>
      </c>
      <c r="J117" s="6" t="str">
        <f>OBV!F117</f>
        <v>BULLISH</v>
      </c>
      <c r="K117" s="6" t="str">
        <f>OBV!G117</f>
        <v>STRONG</v>
      </c>
      <c r="L117" s="6" t="str">
        <f>OBV!H117</f>
        <v>BULLISH DIVERGENCE</v>
      </c>
      <c r="M117" s="8">
        <f t="shared" si="10"/>
        <v>25</v>
      </c>
      <c r="N117" s="8">
        <f t="shared" si="11"/>
        <v>0</v>
      </c>
      <c r="O117" s="8">
        <f t="shared" si="12"/>
        <v>50</v>
      </c>
      <c r="P117" s="8">
        <f t="shared" si="13"/>
        <v>83</v>
      </c>
      <c r="Q117" s="9">
        <f t="shared" si="14"/>
        <v>28.7</v>
      </c>
      <c r="R117" s="9">
        <f t="shared" si="15"/>
        <v>43.25</v>
      </c>
      <c r="S117" s="9">
        <f t="shared" si="16"/>
        <v>53.6</v>
      </c>
      <c r="T117" s="9">
        <f t="shared" si="17"/>
        <v>39.5</v>
      </c>
      <c r="U117" s="8">
        <f t="shared" si="18"/>
        <v>41.85</v>
      </c>
      <c r="V117" s="8">
        <f t="shared" si="19"/>
        <v>41.262500000000003</v>
      </c>
    </row>
    <row r="118" spans="1:22" ht="13.5" x14ac:dyDescent="0.25">
      <c r="A118" s="3">
        <f>RSI!A118</f>
        <v>42174</v>
      </c>
      <c r="B118" s="2">
        <f>RSI!B118</f>
        <v>3.6608999999999998</v>
      </c>
      <c r="C118" s="2">
        <f>RSI!I118</f>
        <v>49.582035172756896</v>
      </c>
      <c r="D118" s="2">
        <f>MACD!E118</f>
        <v>0.13324229600610149</v>
      </c>
      <c r="E118" s="2">
        <f>MACD!F118</f>
        <v>5.9430472121743447E-2</v>
      </c>
      <c r="F118" s="2">
        <f>'Moving Avg'!D118</f>
        <v>3.6429999999999998</v>
      </c>
      <c r="G118" s="2">
        <f>'Moving Avg'!F118</f>
        <v>3.8004399999999996</v>
      </c>
      <c r="H118" s="2">
        <f>'Moving Avg'!G118</f>
        <v>3.4997140000000009</v>
      </c>
      <c r="I118" s="2">
        <f>'Moving Avg'!H118</f>
        <v>0</v>
      </c>
      <c r="J118" s="6" t="str">
        <f>OBV!F118</f>
        <v>BULLISH</v>
      </c>
      <c r="K118" s="6" t="str">
        <f>OBV!G118</f>
        <v>STRONG</v>
      </c>
      <c r="L118" s="6" t="str">
        <f>OBV!H118</f>
        <v>BULLISH DIVERGENCE</v>
      </c>
      <c r="M118" s="8">
        <f t="shared" si="10"/>
        <v>25</v>
      </c>
      <c r="N118" s="8">
        <f t="shared" si="11"/>
        <v>0</v>
      </c>
      <c r="O118" s="8">
        <f t="shared" si="12"/>
        <v>50</v>
      </c>
      <c r="P118" s="8">
        <f t="shared" si="13"/>
        <v>83</v>
      </c>
      <c r="Q118" s="9">
        <f t="shared" si="14"/>
        <v>28.7</v>
      </c>
      <c r="R118" s="9">
        <f t="shared" si="15"/>
        <v>43.25</v>
      </c>
      <c r="S118" s="9">
        <f t="shared" si="16"/>
        <v>53.6</v>
      </c>
      <c r="T118" s="9">
        <f t="shared" si="17"/>
        <v>39.5</v>
      </c>
      <c r="U118" s="8">
        <f t="shared" si="18"/>
        <v>41.85</v>
      </c>
      <c r="V118" s="8">
        <f t="shared" si="19"/>
        <v>41.262500000000003</v>
      </c>
    </row>
    <row r="119" spans="1:22" ht="13.5" x14ac:dyDescent="0.25">
      <c r="A119" s="3">
        <f>RSI!A119</f>
        <v>42177</v>
      </c>
      <c r="B119" s="2">
        <f>RSI!B119</f>
        <v>3.6608999999999998</v>
      </c>
      <c r="C119" s="2">
        <f>RSI!I119</f>
        <v>49.582035172756896</v>
      </c>
      <c r="D119" s="2">
        <f>MACD!E119</f>
        <v>0.13075562206357461</v>
      </c>
      <c r="E119" s="2">
        <f>MACD!F119</f>
        <v>7.3695502110109681E-2</v>
      </c>
      <c r="F119" s="2">
        <f>'Moving Avg'!D119</f>
        <v>3.6429999999999998</v>
      </c>
      <c r="G119" s="2">
        <f>'Moving Avg'!F119</f>
        <v>3.7890499999999996</v>
      </c>
      <c r="H119" s="2">
        <f>'Moving Avg'!G119</f>
        <v>3.5090639999999995</v>
      </c>
      <c r="I119" s="2">
        <f>'Moving Avg'!H119</f>
        <v>0</v>
      </c>
      <c r="J119" s="6" t="str">
        <f>OBV!F119</f>
        <v>BULLISH</v>
      </c>
      <c r="K119" s="6" t="str">
        <f>OBV!G119</f>
        <v>STRONG</v>
      </c>
      <c r="L119" s="6" t="str">
        <f>OBV!H119</f>
        <v>NEUTRAL</v>
      </c>
      <c r="M119" s="8">
        <f t="shared" si="10"/>
        <v>25</v>
      </c>
      <c r="N119" s="8">
        <f t="shared" si="11"/>
        <v>0</v>
      </c>
      <c r="O119" s="8">
        <f t="shared" si="12"/>
        <v>50</v>
      </c>
      <c r="P119" s="8">
        <f t="shared" si="13"/>
        <v>66</v>
      </c>
      <c r="Q119" s="9">
        <f t="shared" si="14"/>
        <v>26.15</v>
      </c>
      <c r="R119" s="9">
        <f t="shared" si="15"/>
        <v>39</v>
      </c>
      <c r="S119" s="9">
        <f t="shared" si="16"/>
        <v>45.95</v>
      </c>
      <c r="T119" s="9">
        <f t="shared" si="17"/>
        <v>35.25</v>
      </c>
      <c r="U119" s="8">
        <f t="shared" si="18"/>
        <v>37.033333333333339</v>
      </c>
      <c r="V119" s="8">
        <f t="shared" si="19"/>
        <v>36.587500000000006</v>
      </c>
    </row>
    <row r="120" spans="1:22" ht="13.5" x14ac:dyDescent="0.25">
      <c r="A120" s="3">
        <f>RSI!A120</f>
        <v>42178</v>
      </c>
      <c r="B120" s="2">
        <f>RSI!B120</f>
        <v>3.6446999999999998</v>
      </c>
      <c r="C120" s="2">
        <f>RSI!I120</f>
        <v>48.196333782484892</v>
      </c>
      <c r="D120" s="2">
        <f>MACD!E120</f>
        <v>0.11363181060360583</v>
      </c>
      <c r="E120" s="2">
        <f>MACD!F120</f>
        <v>8.1682763808808914E-2</v>
      </c>
      <c r="F120" s="2">
        <f>'Moving Avg'!D120</f>
        <v>3.6576599999999999</v>
      </c>
      <c r="G120" s="2">
        <f>'Moving Avg'!F120</f>
        <v>3.7744099999999996</v>
      </c>
      <c r="H120" s="2">
        <f>'Moving Avg'!G120</f>
        <v>3.5180900000000008</v>
      </c>
      <c r="I120" s="2">
        <f>'Moving Avg'!H120</f>
        <v>0</v>
      </c>
      <c r="J120" s="6" t="str">
        <f>OBV!F120</f>
        <v>BULLISH</v>
      </c>
      <c r="K120" s="6" t="str">
        <f>OBV!G120</f>
        <v>STRONG</v>
      </c>
      <c r="L120" s="6" t="str">
        <f>OBV!H120</f>
        <v>CONFIRMED BULLISH</v>
      </c>
      <c r="M120" s="8">
        <f t="shared" si="10"/>
        <v>25</v>
      </c>
      <c r="N120" s="8">
        <f t="shared" si="11"/>
        <v>0</v>
      </c>
      <c r="O120" s="8">
        <f t="shared" si="12"/>
        <v>50</v>
      </c>
      <c r="P120" s="8">
        <f t="shared" si="13"/>
        <v>100</v>
      </c>
      <c r="Q120" s="9">
        <f t="shared" si="14"/>
        <v>31.25</v>
      </c>
      <c r="R120" s="9">
        <f t="shared" si="15"/>
        <v>47.5</v>
      </c>
      <c r="S120" s="9">
        <f t="shared" si="16"/>
        <v>61.25</v>
      </c>
      <c r="T120" s="9">
        <f t="shared" si="17"/>
        <v>43.75</v>
      </c>
      <c r="U120" s="8">
        <f t="shared" si="18"/>
        <v>46.666666666666664</v>
      </c>
      <c r="V120" s="8">
        <f t="shared" si="19"/>
        <v>45.9375</v>
      </c>
    </row>
    <row r="121" spans="1:22" ht="13.5" x14ac:dyDescent="0.25">
      <c r="A121" s="3">
        <f>RSI!A121</f>
        <v>42179</v>
      </c>
      <c r="B121" s="2">
        <f>RSI!B121</f>
        <v>3.6446999999999998</v>
      </c>
      <c r="C121" s="2">
        <f>RSI!I121</f>
        <v>48.196333782484885</v>
      </c>
      <c r="D121" s="2">
        <f>MACD!E121</f>
        <v>0.11306037073492847</v>
      </c>
      <c r="E121" s="2">
        <f>MACD!F121</f>
        <v>8.7958285194032829E-2</v>
      </c>
      <c r="F121" s="2">
        <f>'Moving Avg'!D121</f>
        <v>3.6544199999999996</v>
      </c>
      <c r="G121" s="2">
        <f>'Moving Avg'!F121</f>
        <v>3.7577349999999994</v>
      </c>
      <c r="H121" s="2">
        <f>'Moving Avg'!G121</f>
        <v>3.5271159999999999</v>
      </c>
      <c r="I121" s="2">
        <f>'Moving Avg'!H121</f>
        <v>0</v>
      </c>
      <c r="J121" s="6" t="str">
        <f>OBV!F121</f>
        <v>BEARISH</v>
      </c>
      <c r="K121" s="6" t="str">
        <f>OBV!G121</f>
        <v>WEAK</v>
      </c>
      <c r="L121" s="6" t="str">
        <f>OBV!H121</f>
        <v>CONFIRMED BEARISH</v>
      </c>
      <c r="M121" s="8">
        <f t="shared" si="10"/>
        <v>25</v>
      </c>
      <c r="N121" s="8">
        <f t="shared" si="11"/>
        <v>0</v>
      </c>
      <c r="O121" s="8">
        <f t="shared" si="12"/>
        <v>50</v>
      </c>
      <c r="P121" s="8">
        <f t="shared" si="13"/>
        <v>0</v>
      </c>
      <c r="Q121" s="9">
        <f t="shared" si="14"/>
        <v>16.25</v>
      </c>
      <c r="R121" s="9">
        <f t="shared" si="15"/>
        <v>22.5</v>
      </c>
      <c r="S121" s="9">
        <f t="shared" si="16"/>
        <v>16.25</v>
      </c>
      <c r="T121" s="9">
        <f t="shared" si="17"/>
        <v>18.75</v>
      </c>
      <c r="U121" s="8">
        <f t="shared" si="18"/>
        <v>18.333333333333332</v>
      </c>
      <c r="V121" s="8">
        <f t="shared" si="19"/>
        <v>18.4375</v>
      </c>
    </row>
    <row r="122" spans="1:22" ht="13.5" x14ac:dyDescent="0.25">
      <c r="A122" s="3">
        <f>RSI!A122</f>
        <v>42180</v>
      </c>
      <c r="B122" s="2">
        <f>RSI!B122</f>
        <v>3.6528</v>
      </c>
      <c r="C122" s="2">
        <f>RSI!I122</f>
        <v>49.022492091995503</v>
      </c>
      <c r="D122" s="2">
        <f>MACD!E122</f>
        <v>0.11211453755308787</v>
      </c>
      <c r="E122" s="2">
        <f>MACD!F122</f>
        <v>9.2789535665843831E-2</v>
      </c>
      <c r="F122" s="2">
        <f>'Moving Avg'!D122</f>
        <v>3.6528</v>
      </c>
      <c r="G122" s="2">
        <f>'Moving Avg'!F122</f>
        <v>3.7434999999999996</v>
      </c>
      <c r="H122" s="2">
        <f>'Moving Avg'!G122</f>
        <v>3.5363040000000012</v>
      </c>
      <c r="I122" s="2">
        <f>'Moving Avg'!H122</f>
        <v>0</v>
      </c>
      <c r="J122" s="6" t="str">
        <f>OBV!F122</f>
        <v>BULLISH</v>
      </c>
      <c r="K122" s="6" t="str">
        <f>OBV!G122</f>
        <v>STRONG</v>
      </c>
      <c r="L122" s="6" t="str">
        <f>OBV!H122</f>
        <v>BULLISH DIVERGENCE</v>
      </c>
      <c r="M122" s="8">
        <f t="shared" si="10"/>
        <v>25</v>
      </c>
      <c r="N122" s="8">
        <f t="shared" si="11"/>
        <v>0</v>
      </c>
      <c r="O122" s="8">
        <f t="shared" si="12"/>
        <v>50</v>
      </c>
      <c r="P122" s="8">
        <f t="shared" si="13"/>
        <v>83</v>
      </c>
      <c r="Q122" s="9">
        <f t="shared" si="14"/>
        <v>28.7</v>
      </c>
      <c r="R122" s="9">
        <f t="shared" si="15"/>
        <v>43.25</v>
      </c>
      <c r="S122" s="9">
        <f t="shared" si="16"/>
        <v>53.6</v>
      </c>
      <c r="T122" s="9">
        <f t="shared" si="17"/>
        <v>39.5</v>
      </c>
      <c r="U122" s="8">
        <f t="shared" si="18"/>
        <v>41.85</v>
      </c>
      <c r="V122" s="8">
        <f t="shared" si="19"/>
        <v>41.262500000000003</v>
      </c>
    </row>
    <row r="123" spans="1:22" ht="13.5" x14ac:dyDescent="0.25">
      <c r="A123" s="3">
        <f>RSI!A123</f>
        <v>42181</v>
      </c>
      <c r="B123" s="2">
        <f>RSI!B123</f>
        <v>3.7504</v>
      </c>
      <c r="C123" s="2">
        <f>RSI!I123</f>
        <v>57.76314431733438</v>
      </c>
      <c r="D123" s="2">
        <f>MACD!E123</f>
        <v>0.1041642176806703</v>
      </c>
      <c r="E123" s="2">
        <f>MACD!F123</f>
        <v>9.5064472068809122E-2</v>
      </c>
      <c r="F123" s="2">
        <f>'Moving Avg'!D123</f>
        <v>3.6707000000000001</v>
      </c>
      <c r="G123" s="2">
        <f>'Moving Avg'!F123</f>
        <v>3.7341449999999994</v>
      </c>
      <c r="H123" s="2">
        <f>'Moving Avg'!G123</f>
        <v>3.5474440000000014</v>
      </c>
      <c r="I123" s="2">
        <f>'Moving Avg'!H123</f>
        <v>0</v>
      </c>
      <c r="J123" s="6" t="str">
        <f>OBV!F123</f>
        <v>BULLISH</v>
      </c>
      <c r="K123" s="6" t="str">
        <f>OBV!G123</f>
        <v>STRONG</v>
      </c>
      <c r="L123" s="6" t="str">
        <f>OBV!H123</f>
        <v>CONFIRMED BULLISH</v>
      </c>
      <c r="M123" s="8">
        <f t="shared" si="10"/>
        <v>25</v>
      </c>
      <c r="N123" s="8">
        <f t="shared" si="11"/>
        <v>0</v>
      </c>
      <c r="O123" s="8">
        <f t="shared" si="12"/>
        <v>50</v>
      </c>
      <c r="P123" s="8">
        <f t="shared" si="13"/>
        <v>100</v>
      </c>
      <c r="Q123" s="9">
        <f t="shared" si="14"/>
        <v>31.25</v>
      </c>
      <c r="R123" s="9">
        <f t="shared" si="15"/>
        <v>47.5</v>
      </c>
      <c r="S123" s="9">
        <f t="shared" si="16"/>
        <v>61.25</v>
      </c>
      <c r="T123" s="9">
        <f t="shared" si="17"/>
        <v>43.75</v>
      </c>
      <c r="U123" s="8">
        <f t="shared" si="18"/>
        <v>46.666666666666664</v>
      </c>
      <c r="V123" s="8">
        <f t="shared" si="19"/>
        <v>45.9375</v>
      </c>
    </row>
    <row r="124" spans="1:22" ht="13.5" x14ac:dyDescent="0.25">
      <c r="A124" s="3">
        <f>RSI!A124</f>
        <v>42184</v>
      </c>
      <c r="B124" s="2">
        <f>RSI!B124</f>
        <v>3.7423000000000002</v>
      </c>
      <c r="C124" s="2">
        <f>RSI!I124</f>
        <v>56.891315735795253</v>
      </c>
      <c r="D124" s="2">
        <f>MACD!E124</f>
        <v>8.1257109886831547E-2</v>
      </c>
      <c r="E124" s="2">
        <f>MACD!F124</f>
        <v>9.2302999632413618E-2</v>
      </c>
      <c r="F124" s="2">
        <f>'Moving Avg'!D124</f>
        <v>3.6869799999999997</v>
      </c>
      <c r="G124" s="2">
        <f>'Moving Avg'!F124</f>
        <v>3.7260099999999996</v>
      </c>
      <c r="H124" s="2">
        <f>'Moving Avg'!G124</f>
        <v>3.5584220000000015</v>
      </c>
      <c r="I124" s="2">
        <f>'Moving Avg'!H124</f>
        <v>0</v>
      </c>
      <c r="J124" s="6" t="str">
        <f>OBV!F124</f>
        <v>BULLISH</v>
      </c>
      <c r="K124" s="6" t="str">
        <f>OBV!G124</f>
        <v>STRONG</v>
      </c>
      <c r="L124" s="6" t="str">
        <f>OBV!H124</f>
        <v>CONFIRMED BULLISH</v>
      </c>
      <c r="M124" s="8">
        <f t="shared" si="10"/>
        <v>25</v>
      </c>
      <c r="N124" s="8">
        <f t="shared" si="11"/>
        <v>45</v>
      </c>
      <c r="O124" s="8">
        <f t="shared" si="12"/>
        <v>50</v>
      </c>
      <c r="P124" s="8">
        <f t="shared" si="13"/>
        <v>100</v>
      </c>
      <c r="Q124" s="9">
        <f t="shared" si="14"/>
        <v>47</v>
      </c>
      <c r="R124" s="9">
        <f t="shared" si="15"/>
        <v>56.5</v>
      </c>
      <c r="S124" s="9">
        <f t="shared" si="16"/>
        <v>68</v>
      </c>
      <c r="T124" s="9">
        <f t="shared" si="17"/>
        <v>55</v>
      </c>
      <c r="U124" s="8">
        <f t="shared" si="18"/>
        <v>57.166666666666664</v>
      </c>
      <c r="V124" s="8">
        <f t="shared" si="19"/>
        <v>56.625</v>
      </c>
    </row>
    <row r="125" spans="1:22" ht="13.5" x14ac:dyDescent="0.25">
      <c r="A125" s="3">
        <f>RSI!A125</f>
        <v>42185</v>
      </c>
      <c r="B125" s="2">
        <f>RSI!B125</f>
        <v>3.8235999999999999</v>
      </c>
      <c r="C125" s="2">
        <f>RSI!I125</f>
        <v>62.93778509939321</v>
      </c>
      <c r="D125" s="2">
        <f>MACD!E125</f>
        <v>4.1664850391523345E-2</v>
      </c>
      <c r="E125" s="2">
        <f>MACD!F125</f>
        <v>8.2175369784235563E-2</v>
      </c>
      <c r="F125" s="2">
        <f>'Moving Avg'!D125</f>
        <v>3.7227599999999996</v>
      </c>
      <c r="G125" s="2">
        <f>'Moving Avg'!F125</f>
        <v>3.7203149999999994</v>
      </c>
      <c r="H125" s="2">
        <f>'Moving Avg'!G125</f>
        <v>3.5710260000000007</v>
      </c>
      <c r="I125" s="2">
        <f>'Moving Avg'!H125</f>
        <v>0</v>
      </c>
      <c r="J125" s="6" t="str">
        <f>OBV!F125</f>
        <v>BULLISH</v>
      </c>
      <c r="K125" s="6" t="str">
        <f>OBV!G125</f>
        <v>STRONG</v>
      </c>
      <c r="L125" s="6" t="str">
        <f>OBV!H125</f>
        <v>CONFIRMED BULLISH</v>
      </c>
      <c r="M125" s="8">
        <f t="shared" si="10"/>
        <v>25</v>
      </c>
      <c r="N125" s="8">
        <f t="shared" si="11"/>
        <v>100</v>
      </c>
      <c r="O125" s="8">
        <f t="shared" si="12"/>
        <v>50</v>
      </c>
      <c r="P125" s="8">
        <f t="shared" si="13"/>
        <v>100</v>
      </c>
      <c r="Q125" s="9">
        <f t="shared" si="14"/>
        <v>66.25</v>
      </c>
      <c r="R125" s="9">
        <f t="shared" si="15"/>
        <v>67.5</v>
      </c>
      <c r="S125" s="9">
        <f t="shared" si="16"/>
        <v>76.25</v>
      </c>
      <c r="T125" s="9">
        <f t="shared" si="17"/>
        <v>68.75</v>
      </c>
      <c r="U125" s="8">
        <f t="shared" si="18"/>
        <v>70</v>
      </c>
      <c r="V125" s="8">
        <f t="shared" si="19"/>
        <v>69.6875</v>
      </c>
    </row>
    <row r="126" spans="1:22" ht="13.5" x14ac:dyDescent="0.25">
      <c r="A126" s="3">
        <f>RSI!A126</f>
        <v>42186</v>
      </c>
      <c r="B126" s="2">
        <f>RSI!B126</f>
        <v>3.8969</v>
      </c>
      <c r="C126" s="2">
        <f>RSI!I126</f>
        <v>67.380176395447023</v>
      </c>
      <c r="D126" s="2">
        <f>MACD!E126</f>
        <v>1.5635987819512032E-2</v>
      </c>
      <c r="E126" s="2">
        <f>MACD!F126</f>
        <v>6.8867493391290863E-2</v>
      </c>
      <c r="F126" s="2">
        <f>'Moving Avg'!D126</f>
        <v>3.7732000000000001</v>
      </c>
      <c r="G126" s="2">
        <f>'Moving Avg'!F126</f>
        <v>3.7219449999999994</v>
      </c>
      <c r="H126" s="2">
        <f>'Moving Avg'!G126</f>
        <v>3.586938</v>
      </c>
      <c r="I126" s="2">
        <f>'Moving Avg'!H126</f>
        <v>0</v>
      </c>
      <c r="J126" s="6" t="str">
        <f>OBV!F126</f>
        <v>BULLISH</v>
      </c>
      <c r="K126" s="6" t="str">
        <f>OBV!G126</f>
        <v>STRONG</v>
      </c>
      <c r="L126" s="6" t="str">
        <f>OBV!H126</f>
        <v>CONFIRMED BULLISH</v>
      </c>
      <c r="M126" s="8">
        <f t="shared" si="10"/>
        <v>25</v>
      </c>
      <c r="N126" s="8">
        <f t="shared" si="11"/>
        <v>100</v>
      </c>
      <c r="O126" s="8">
        <f t="shared" si="12"/>
        <v>50</v>
      </c>
      <c r="P126" s="8">
        <f t="shared" si="13"/>
        <v>100</v>
      </c>
      <c r="Q126" s="9">
        <f t="shared" si="14"/>
        <v>66.25</v>
      </c>
      <c r="R126" s="9">
        <f t="shared" si="15"/>
        <v>67.5</v>
      </c>
      <c r="S126" s="9">
        <f t="shared" si="16"/>
        <v>76.25</v>
      </c>
      <c r="T126" s="9">
        <f t="shared" si="17"/>
        <v>68.75</v>
      </c>
      <c r="U126" s="8">
        <f t="shared" si="18"/>
        <v>70</v>
      </c>
      <c r="V126" s="8">
        <f t="shared" si="19"/>
        <v>69.6875</v>
      </c>
    </row>
    <row r="127" spans="1:22" ht="13.5" x14ac:dyDescent="0.25">
      <c r="A127" s="3">
        <f>RSI!A127</f>
        <v>42187</v>
      </c>
      <c r="B127" s="2">
        <f>RSI!B127</f>
        <v>3.8969</v>
      </c>
      <c r="C127" s="2">
        <f>RSI!I127</f>
        <v>67.380176395447023</v>
      </c>
      <c r="D127" s="2">
        <f>MACD!E127</f>
        <v>-7.6246422619155041E-3</v>
      </c>
      <c r="E127" s="2">
        <f>MACD!F127</f>
        <v>5.3569066260649598E-2</v>
      </c>
      <c r="F127" s="2">
        <f>'Moving Avg'!D127</f>
        <v>3.8220199999999998</v>
      </c>
      <c r="G127" s="2">
        <f>'Moving Avg'!F127</f>
        <v>3.7235750000000003</v>
      </c>
      <c r="H127" s="2">
        <f>'Moving Avg'!G127</f>
        <v>3.6010079999999998</v>
      </c>
      <c r="I127" s="2">
        <f>'Moving Avg'!H127</f>
        <v>0</v>
      </c>
      <c r="J127" s="6" t="str">
        <f>OBV!F127</f>
        <v>BULLISH</v>
      </c>
      <c r="K127" s="6" t="str">
        <f>OBV!G127</f>
        <v>STRONG</v>
      </c>
      <c r="L127" s="6" t="str">
        <f>OBV!H127</f>
        <v>CONFIRMED BULLISH</v>
      </c>
      <c r="M127" s="8">
        <f t="shared" si="10"/>
        <v>25</v>
      </c>
      <c r="N127" s="8">
        <f t="shared" si="11"/>
        <v>100</v>
      </c>
      <c r="O127" s="8">
        <f t="shared" si="12"/>
        <v>50</v>
      </c>
      <c r="P127" s="8">
        <f t="shared" si="13"/>
        <v>100</v>
      </c>
      <c r="Q127" s="9">
        <f t="shared" si="14"/>
        <v>66.25</v>
      </c>
      <c r="R127" s="9">
        <f t="shared" si="15"/>
        <v>67.5</v>
      </c>
      <c r="S127" s="9">
        <f t="shared" si="16"/>
        <v>76.25</v>
      </c>
      <c r="T127" s="9">
        <f t="shared" si="17"/>
        <v>68.75</v>
      </c>
      <c r="U127" s="8">
        <f t="shared" si="18"/>
        <v>70</v>
      </c>
      <c r="V127" s="8">
        <f t="shared" si="19"/>
        <v>69.6875</v>
      </c>
    </row>
    <row r="128" spans="1:22" ht="13.5" x14ac:dyDescent="0.25">
      <c r="A128" s="3">
        <f>RSI!A128</f>
        <v>42188</v>
      </c>
      <c r="B128" s="2">
        <f>RSI!B128</f>
        <v>3.8969</v>
      </c>
      <c r="C128" s="2">
        <f>RSI!I128</f>
        <v>67.380176395447023</v>
      </c>
      <c r="D128" s="2">
        <f>MACD!E128</f>
        <v>-2.8451350818453403E-2</v>
      </c>
      <c r="E128" s="2">
        <f>MACD!F128</f>
        <v>3.7164982844828998E-2</v>
      </c>
      <c r="F128" s="2">
        <f>'Moving Avg'!D128</f>
        <v>3.8513199999999999</v>
      </c>
      <c r="G128" s="2">
        <f>'Moving Avg'!F128</f>
        <v>3.7292699999999996</v>
      </c>
      <c r="H128" s="2">
        <f>'Moving Avg'!G128</f>
        <v>3.6150779999999996</v>
      </c>
      <c r="I128" s="2">
        <f>'Moving Avg'!H128</f>
        <v>0</v>
      </c>
      <c r="J128" s="6" t="str">
        <f>OBV!F128</f>
        <v>BEARISH</v>
      </c>
      <c r="K128" s="6" t="str">
        <f>OBV!G128</f>
        <v>NEUTRAL</v>
      </c>
      <c r="L128" s="6" t="str">
        <f>OBV!H128</f>
        <v>BEARISH DIVERGENCE</v>
      </c>
      <c r="M128" s="8">
        <f t="shared" si="10"/>
        <v>25</v>
      </c>
      <c r="N128" s="8">
        <f t="shared" si="11"/>
        <v>100</v>
      </c>
      <c r="O128" s="8">
        <f t="shared" si="12"/>
        <v>50</v>
      </c>
      <c r="P128" s="8">
        <f t="shared" si="13"/>
        <v>16.5</v>
      </c>
      <c r="Q128" s="9">
        <f t="shared" si="14"/>
        <v>53.725000000000001</v>
      </c>
      <c r="R128" s="9">
        <f t="shared" si="15"/>
        <v>46.625</v>
      </c>
      <c r="S128" s="9">
        <f t="shared" si="16"/>
        <v>38.674999999999997</v>
      </c>
      <c r="T128" s="9">
        <f t="shared" si="17"/>
        <v>47.875</v>
      </c>
      <c r="U128" s="8">
        <f t="shared" si="18"/>
        <v>46.341666666666661</v>
      </c>
      <c r="V128" s="8">
        <f t="shared" si="19"/>
        <v>46.724999999999994</v>
      </c>
    </row>
    <row r="129" spans="1:22" ht="13.5" x14ac:dyDescent="0.25">
      <c r="A129" s="3">
        <f>RSI!A129</f>
        <v>42191</v>
      </c>
      <c r="B129" s="2">
        <f>RSI!B129</f>
        <v>3.8969</v>
      </c>
      <c r="C129" s="2">
        <f>RSI!I129</f>
        <v>67.380176395447023</v>
      </c>
      <c r="D129" s="2">
        <f>MACD!E129</f>
        <v>-4.7133799393308085E-2</v>
      </c>
      <c r="E129" s="2">
        <f>MACD!F129</f>
        <v>2.030522639720158E-2</v>
      </c>
      <c r="F129" s="2">
        <f>'Moving Avg'!D129</f>
        <v>3.8822400000000004</v>
      </c>
      <c r="G129" s="2">
        <f>'Moving Avg'!F129</f>
        <v>3.7349649999999999</v>
      </c>
      <c r="H129" s="2">
        <f>'Moving Avg'!G129</f>
        <v>3.6291479999999994</v>
      </c>
      <c r="I129" s="2">
        <f>'Moving Avg'!H129</f>
        <v>0</v>
      </c>
      <c r="J129" s="6" t="str">
        <f>OBV!F129</f>
        <v>BULLISH</v>
      </c>
      <c r="K129" s="6" t="str">
        <f>OBV!G129</f>
        <v>NEUTRAL</v>
      </c>
      <c r="L129" s="6" t="str">
        <f>OBV!H129</f>
        <v>CONFIRMED BULLISH</v>
      </c>
      <c r="M129" s="8">
        <f t="shared" si="10"/>
        <v>25</v>
      </c>
      <c r="N129" s="8">
        <f t="shared" si="11"/>
        <v>100</v>
      </c>
      <c r="O129" s="8">
        <f t="shared" si="12"/>
        <v>50</v>
      </c>
      <c r="P129" s="8">
        <f t="shared" si="13"/>
        <v>83.5</v>
      </c>
      <c r="Q129" s="9">
        <f t="shared" si="14"/>
        <v>63.774999999999999</v>
      </c>
      <c r="R129" s="9">
        <f t="shared" si="15"/>
        <v>63.375</v>
      </c>
      <c r="S129" s="9">
        <f t="shared" si="16"/>
        <v>68.825000000000003</v>
      </c>
      <c r="T129" s="9">
        <f t="shared" si="17"/>
        <v>64.625</v>
      </c>
      <c r="U129" s="8">
        <f t="shared" si="18"/>
        <v>65.325000000000003</v>
      </c>
      <c r="V129" s="8">
        <f t="shared" si="19"/>
        <v>65.150000000000006</v>
      </c>
    </row>
    <row r="130" spans="1:22" ht="13.5" x14ac:dyDescent="0.25">
      <c r="A130" s="3">
        <f>RSI!A130</f>
        <v>42192</v>
      </c>
      <c r="B130" s="2">
        <f>RSI!B130</f>
        <v>3.726</v>
      </c>
      <c r="C130" s="2">
        <f>RSI!I130</f>
        <v>48.972020494793519</v>
      </c>
      <c r="D130" s="2">
        <f>MACD!E130</f>
        <v>-5.3756415235222565E-2</v>
      </c>
      <c r="E130" s="2">
        <f>MACD!F130</f>
        <v>5.4928980707167514E-3</v>
      </c>
      <c r="F130" s="2">
        <f>'Moving Avg'!D130</f>
        <v>3.8627200000000004</v>
      </c>
      <c r="G130" s="2">
        <f>'Moving Avg'!F130</f>
        <v>3.7374049999999999</v>
      </c>
      <c r="H130" s="2">
        <f>'Moving Avg'!G130</f>
        <v>3.6389399999999994</v>
      </c>
      <c r="I130" s="2">
        <f>'Moving Avg'!H130</f>
        <v>0</v>
      </c>
      <c r="J130" s="6" t="str">
        <f>OBV!F130</f>
        <v>BEARISH</v>
      </c>
      <c r="K130" s="6" t="str">
        <f>OBV!G130</f>
        <v>WEAK</v>
      </c>
      <c r="L130" s="6" t="str">
        <f>OBV!H130</f>
        <v>CONFIRMED BEARISH</v>
      </c>
      <c r="M130" s="8">
        <f t="shared" ref="M130:M193" si="20">IF(C130&lt;30,50, IF(C130&gt;70, 0, 25))</f>
        <v>25</v>
      </c>
      <c r="N130" s="8">
        <f t="shared" ref="N130:N193" si="21">IF(E130-D130&gt;0.02, 100, IF(E130-D130&lt;0,0,45))</f>
        <v>100</v>
      </c>
      <c r="O130" s="8">
        <f t="shared" ref="O130:O193" si="22">IF(F130-I130&gt;10,100,IF(F130-I130&gt;5,75, IF(F130-I130&gt;0,50,0)))</f>
        <v>50</v>
      </c>
      <c r="P130" s="8">
        <f t="shared" ref="P130:P193" si="23">IF(L130="confirmed bullish", 34, IF(L130="bullish divergence",17, 0))+IF(J130="bullish",33,IF(J130="bearish",0,16.5))+IF(K130="strong",33,IF(K130="weak",0,16.5))</f>
        <v>0</v>
      </c>
      <c r="Q130" s="9">
        <f t="shared" si="14"/>
        <v>51.25</v>
      </c>
      <c r="R130" s="9">
        <f t="shared" si="15"/>
        <v>42.5</v>
      </c>
      <c r="S130" s="9">
        <f t="shared" si="16"/>
        <v>31.25</v>
      </c>
      <c r="T130" s="9">
        <f t="shared" si="17"/>
        <v>43.75</v>
      </c>
      <c r="U130" s="8">
        <f t="shared" si="18"/>
        <v>41.666666666666664</v>
      </c>
      <c r="V130" s="8">
        <f t="shared" si="19"/>
        <v>42.1875</v>
      </c>
    </row>
    <row r="131" spans="1:22" ht="13.5" x14ac:dyDescent="0.25">
      <c r="A131" s="3">
        <f>RSI!A131</f>
        <v>42193</v>
      </c>
      <c r="B131" s="2">
        <f>RSI!B131</f>
        <v>3.7829999999999999</v>
      </c>
      <c r="C131" s="2">
        <f>RSI!I131</f>
        <v>53.531872895798919</v>
      </c>
      <c r="D131" s="2">
        <f>MACD!E131</f>
        <v>-6.3481183598713908E-2</v>
      </c>
      <c r="E131" s="2">
        <f>MACD!F131</f>
        <v>-8.3019182631693805E-3</v>
      </c>
      <c r="F131" s="2">
        <f>'Moving Avg'!D131</f>
        <v>3.8399399999999999</v>
      </c>
      <c r="G131" s="2">
        <f>'Moving Avg'!F131</f>
        <v>3.7382199999999997</v>
      </c>
      <c r="H131" s="2">
        <f>'Moving Avg'!G131</f>
        <v>3.6509779999999994</v>
      </c>
      <c r="I131" s="2">
        <f>'Moving Avg'!H131</f>
        <v>0</v>
      </c>
      <c r="J131" s="6" t="str">
        <f>OBV!F131</f>
        <v>BEARISH</v>
      </c>
      <c r="K131" s="6" t="str">
        <f>OBV!G131</f>
        <v>NEUTRAL</v>
      </c>
      <c r="L131" s="6" t="str">
        <f>OBV!H131</f>
        <v>CONFIRMED BEARISH</v>
      </c>
      <c r="M131" s="8">
        <f t="shared" si="20"/>
        <v>25</v>
      </c>
      <c r="N131" s="8">
        <f t="shared" si="21"/>
        <v>100</v>
      </c>
      <c r="O131" s="8">
        <f t="shared" si="22"/>
        <v>50</v>
      </c>
      <c r="P131" s="8">
        <f t="shared" si="23"/>
        <v>16.5</v>
      </c>
      <c r="Q131" s="9">
        <f t="shared" ref="Q131:Q194" si="24">0.35*M131+N131*0.35+O131*0.15+P131*0.15</f>
        <v>53.725000000000001</v>
      </c>
      <c r="R131" s="9">
        <f t="shared" ref="R131:R194" si="25">M131*0.2+N131*0.2+O131*0.35+P131*0.25</f>
        <v>46.625</v>
      </c>
      <c r="S131" s="9">
        <f t="shared" ref="S131:S194" si="26">M131*0.15+N131*0.15+O131*0.25+P131*0.45</f>
        <v>38.674999999999997</v>
      </c>
      <c r="T131" s="9">
        <f t="shared" ref="T131:T194" si="27">0.25*SUM(M131:P131)</f>
        <v>47.875</v>
      </c>
      <c r="U131" s="8">
        <f t="shared" ref="U131:U194" si="28">SUM(Q131:S131)/3</f>
        <v>46.341666666666661</v>
      </c>
      <c r="V131" s="8">
        <f t="shared" ref="V131:V194" si="29">SUM(Q131:T131)/4</f>
        <v>46.724999999999994</v>
      </c>
    </row>
    <row r="132" spans="1:22" ht="13.5" x14ac:dyDescent="0.25">
      <c r="A132" s="3">
        <f>RSI!A132</f>
        <v>42194</v>
      </c>
      <c r="B132" s="2">
        <f>RSI!B132</f>
        <v>3.7829999999999999</v>
      </c>
      <c r="C132" s="2">
        <f>RSI!I132</f>
        <v>53.531872895798919</v>
      </c>
      <c r="D132" s="2">
        <f>MACD!E132</f>
        <v>-7.0706786349612027E-2</v>
      </c>
      <c r="E132" s="2">
        <f>MACD!F132</f>
        <v>-2.0782891880457913E-2</v>
      </c>
      <c r="F132" s="2">
        <f>'Moving Avg'!D132</f>
        <v>3.8171599999999999</v>
      </c>
      <c r="G132" s="2">
        <f>'Moving Avg'!F132</f>
        <v>3.7390350000000003</v>
      </c>
      <c r="H132" s="2">
        <f>'Moving Avg'!G132</f>
        <v>3.6633839999999989</v>
      </c>
      <c r="I132" s="2">
        <f>'Moving Avg'!H132</f>
        <v>0</v>
      </c>
      <c r="J132" s="6" t="str">
        <f>OBV!F132</f>
        <v>BEARISH</v>
      </c>
      <c r="K132" s="6" t="str">
        <f>OBV!G132</f>
        <v>NEUTRAL</v>
      </c>
      <c r="L132" s="6" t="str">
        <f>OBV!H132</f>
        <v>CONFIRMED BEARISH</v>
      </c>
      <c r="M132" s="8">
        <f t="shared" si="20"/>
        <v>25</v>
      </c>
      <c r="N132" s="8">
        <f t="shared" si="21"/>
        <v>100</v>
      </c>
      <c r="O132" s="8">
        <f t="shared" si="22"/>
        <v>50</v>
      </c>
      <c r="P132" s="8">
        <f t="shared" si="23"/>
        <v>16.5</v>
      </c>
      <c r="Q132" s="9">
        <f t="shared" si="24"/>
        <v>53.725000000000001</v>
      </c>
      <c r="R132" s="9">
        <f t="shared" si="25"/>
        <v>46.625</v>
      </c>
      <c r="S132" s="9">
        <f t="shared" si="26"/>
        <v>38.674999999999997</v>
      </c>
      <c r="T132" s="9">
        <f t="shared" si="27"/>
        <v>47.875</v>
      </c>
      <c r="U132" s="8">
        <f t="shared" si="28"/>
        <v>46.341666666666661</v>
      </c>
      <c r="V132" s="8">
        <f t="shared" si="29"/>
        <v>46.724999999999994</v>
      </c>
    </row>
    <row r="133" spans="1:22" ht="13.5" x14ac:dyDescent="0.25">
      <c r="A133" s="3">
        <f>RSI!A133</f>
        <v>42195</v>
      </c>
      <c r="B133" s="2">
        <f>RSI!B133</f>
        <v>3.6772</v>
      </c>
      <c r="C133" s="2">
        <f>RSI!I133</f>
        <v>44.895599760133173</v>
      </c>
      <c r="D133" s="2">
        <f>MACD!E133</f>
        <v>-5.4193434814280739E-2</v>
      </c>
      <c r="E133" s="2">
        <f>MACD!F133</f>
        <v>-2.7465000467222479E-2</v>
      </c>
      <c r="F133" s="2">
        <f>'Moving Avg'!D133</f>
        <v>3.7732199999999998</v>
      </c>
      <c r="G133" s="2">
        <f>'Moving Avg'!F133</f>
        <v>3.7345600000000005</v>
      </c>
      <c r="H133" s="2">
        <f>'Moving Avg'!G133</f>
        <v>3.6736739999999988</v>
      </c>
      <c r="I133" s="2">
        <f>'Moving Avg'!H133</f>
        <v>0</v>
      </c>
      <c r="J133" s="6" t="str">
        <f>OBV!F133</f>
        <v>BEARISH</v>
      </c>
      <c r="K133" s="6" t="str">
        <f>OBV!G133</f>
        <v>WEAK</v>
      </c>
      <c r="L133" s="6" t="str">
        <f>OBV!H133</f>
        <v>CONFIRMED BEARISH</v>
      </c>
      <c r="M133" s="8">
        <f t="shared" si="20"/>
        <v>25</v>
      </c>
      <c r="N133" s="8">
        <f t="shared" si="21"/>
        <v>100</v>
      </c>
      <c r="O133" s="8">
        <f t="shared" si="22"/>
        <v>50</v>
      </c>
      <c r="P133" s="8">
        <f t="shared" si="23"/>
        <v>0</v>
      </c>
      <c r="Q133" s="9">
        <f t="shared" si="24"/>
        <v>51.25</v>
      </c>
      <c r="R133" s="9">
        <f t="shared" si="25"/>
        <v>42.5</v>
      </c>
      <c r="S133" s="9">
        <f t="shared" si="26"/>
        <v>31.25</v>
      </c>
      <c r="T133" s="9">
        <f t="shared" si="27"/>
        <v>43.75</v>
      </c>
      <c r="U133" s="8">
        <f t="shared" si="28"/>
        <v>41.666666666666664</v>
      </c>
      <c r="V133" s="8">
        <f t="shared" si="29"/>
        <v>42.1875</v>
      </c>
    </row>
    <row r="134" spans="1:22" ht="13.5" x14ac:dyDescent="0.25">
      <c r="A134" s="3">
        <f>RSI!A134</f>
        <v>42198</v>
      </c>
      <c r="B134" s="2">
        <f>RSI!B134</f>
        <v>3.7423000000000002</v>
      </c>
      <c r="C134" s="2">
        <f>RSI!I134</f>
        <v>50.217543267677819</v>
      </c>
      <c r="D134" s="2">
        <f>MACD!E134</f>
        <v>-4.5872222815781516E-2</v>
      </c>
      <c r="E134" s="2">
        <f>MACD!F134</f>
        <v>-3.1146444936934289E-2</v>
      </c>
      <c r="F134" s="2">
        <f>'Moving Avg'!D134</f>
        <v>3.7423000000000002</v>
      </c>
      <c r="G134" s="2">
        <f>'Moving Avg'!F134</f>
        <v>3.7386300000000006</v>
      </c>
      <c r="H134" s="2">
        <f>'Moving Avg'!G134</f>
        <v>3.6825639999999988</v>
      </c>
      <c r="I134" s="2">
        <f>'Moving Avg'!H134</f>
        <v>0</v>
      </c>
      <c r="J134" s="6" t="str">
        <f>OBV!F134</f>
        <v>BULLISH</v>
      </c>
      <c r="K134" s="6" t="str">
        <f>OBV!G134</f>
        <v>STRONG</v>
      </c>
      <c r="L134" s="6" t="str">
        <f>OBV!H134</f>
        <v>BULLISH DIVERGENCE</v>
      </c>
      <c r="M134" s="8">
        <f t="shared" si="20"/>
        <v>25</v>
      </c>
      <c r="N134" s="8">
        <f t="shared" si="21"/>
        <v>45</v>
      </c>
      <c r="O134" s="8">
        <f t="shared" si="22"/>
        <v>50</v>
      </c>
      <c r="P134" s="8">
        <f t="shared" si="23"/>
        <v>83</v>
      </c>
      <c r="Q134" s="9">
        <f t="shared" si="24"/>
        <v>44.45</v>
      </c>
      <c r="R134" s="9">
        <f t="shared" si="25"/>
        <v>52.25</v>
      </c>
      <c r="S134" s="9">
        <f t="shared" si="26"/>
        <v>60.35</v>
      </c>
      <c r="T134" s="9">
        <f t="shared" si="27"/>
        <v>50.75</v>
      </c>
      <c r="U134" s="8">
        <f t="shared" si="28"/>
        <v>52.35</v>
      </c>
      <c r="V134" s="8">
        <f t="shared" si="29"/>
        <v>51.95</v>
      </c>
    </row>
    <row r="135" spans="1:22" ht="13.5" x14ac:dyDescent="0.25">
      <c r="A135" s="3">
        <f>RSI!A135</f>
        <v>42199</v>
      </c>
      <c r="B135" s="2">
        <f>RSI!B135</f>
        <v>3.6364999999999998</v>
      </c>
      <c r="C135" s="2">
        <f>RSI!I135</f>
        <v>42.956454134910899</v>
      </c>
      <c r="D135" s="2">
        <f>MACD!E135</f>
        <v>-1.8485265007090579E-2</v>
      </c>
      <c r="E135" s="2">
        <f>MACD!F135</f>
        <v>-2.8614208950965551E-2</v>
      </c>
      <c r="F135" s="2">
        <f>'Moving Avg'!D135</f>
        <v>3.7244000000000002</v>
      </c>
      <c r="G135" s="2">
        <f>'Moving Avg'!F135</f>
        <v>3.7418850000000008</v>
      </c>
      <c r="H135" s="2">
        <f>'Moving Avg'!G135</f>
        <v>3.6888479999999992</v>
      </c>
      <c r="I135" s="2">
        <f>'Moving Avg'!H135</f>
        <v>0</v>
      </c>
      <c r="J135" s="6" t="str">
        <f>OBV!F135</f>
        <v>BULLISH</v>
      </c>
      <c r="K135" s="6" t="str">
        <f>OBV!G135</f>
        <v>STRONG</v>
      </c>
      <c r="L135" s="6" t="str">
        <f>OBV!H135</f>
        <v>BULLISH DIVERGENCE</v>
      </c>
      <c r="M135" s="8">
        <f t="shared" si="20"/>
        <v>25</v>
      </c>
      <c r="N135" s="8">
        <f t="shared" si="21"/>
        <v>0</v>
      </c>
      <c r="O135" s="8">
        <f t="shared" si="22"/>
        <v>50</v>
      </c>
      <c r="P135" s="8">
        <f t="shared" si="23"/>
        <v>83</v>
      </c>
      <c r="Q135" s="9">
        <f t="shared" si="24"/>
        <v>28.7</v>
      </c>
      <c r="R135" s="9">
        <f t="shared" si="25"/>
        <v>43.25</v>
      </c>
      <c r="S135" s="9">
        <f t="shared" si="26"/>
        <v>53.6</v>
      </c>
      <c r="T135" s="9">
        <f t="shared" si="27"/>
        <v>39.5</v>
      </c>
      <c r="U135" s="8">
        <f t="shared" si="28"/>
        <v>41.85</v>
      </c>
      <c r="V135" s="8">
        <f t="shared" si="29"/>
        <v>41.262500000000003</v>
      </c>
    </row>
    <row r="136" spans="1:22" ht="13.5" x14ac:dyDescent="0.25">
      <c r="A136" s="3">
        <f>RSI!A136</f>
        <v>42200</v>
      </c>
      <c r="B136" s="2">
        <f>RSI!B136</f>
        <v>3.6852999999999998</v>
      </c>
      <c r="C136" s="2">
        <f>RSI!I136</f>
        <v>46.778962789015893</v>
      </c>
      <c r="D136" s="2">
        <f>MACD!E136</f>
        <v>1.2976713504072368E-2</v>
      </c>
      <c r="E136" s="2">
        <f>MACD!F136</f>
        <v>-2.029602445995797E-2</v>
      </c>
      <c r="F136" s="2">
        <f>'Moving Avg'!D136</f>
        <v>3.70486</v>
      </c>
      <c r="G136" s="2">
        <f>'Moving Avg'!F136</f>
        <v>3.7431049999999999</v>
      </c>
      <c r="H136" s="2">
        <f>'Moving Avg'!G136</f>
        <v>3.6961079999999993</v>
      </c>
      <c r="I136" s="2">
        <f>'Moving Avg'!H136</f>
        <v>0</v>
      </c>
      <c r="J136" s="6" t="str">
        <f>OBV!F136</f>
        <v>BULLISH</v>
      </c>
      <c r="K136" s="6" t="str">
        <f>OBV!G136</f>
        <v>STRONG</v>
      </c>
      <c r="L136" s="6" t="str">
        <f>OBV!H136</f>
        <v>BULLISH DIVERGENCE</v>
      </c>
      <c r="M136" s="8">
        <f t="shared" si="20"/>
        <v>25</v>
      </c>
      <c r="N136" s="8">
        <f t="shared" si="21"/>
        <v>0</v>
      </c>
      <c r="O136" s="8">
        <f t="shared" si="22"/>
        <v>50</v>
      </c>
      <c r="P136" s="8">
        <f t="shared" si="23"/>
        <v>83</v>
      </c>
      <c r="Q136" s="9">
        <f t="shared" si="24"/>
        <v>28.7</v>
      </c>
      <c r="R136" s="9">
        <f t="shared" si="25"/>
        <v>43.25</v>
      </c>
      <c r="S136" s="9">
        <f t="shared" si="26"/>
        <v>53.6</v>
      </c>
      <c r="T136" s="9">
        <f t="shared" si="27"/>
        <v>39.5</v>
      </c>
      <c r="U136" s="8">
        <f t="shared" si="28"/>
        <v>41.85</v>
      </c>
      <c r="V136" s="8">
        <f t="shared" si="29"/>
        <v>41.262500000000003</v>
      </c>
    </row>
    <row r="137" spans="1:22" ht="13.5" x14ac:dyDescent="0.25">
      <c r="A137" s="3">
        <f>RSI!A137</f>
        <v>42201</v>
      </c>
      <c r="B137" s="2">
        <f>RSI!B137</f>
        <v>3.7747999999999999</v>
      </c>
      <c r="C137" s="2">
        <f>RSI!I137</f>
        <v>52.999556238447447</v>
      </c>
      <c r="D137" s="2">
        <f>MACD!E137</f>
        <v>3.3260295374595295E-2</v>
      </c>
      <c r="E137" s="2">
        <f>MACD!F137</f>
        <v>-9.5847604930473194E-3</v>
      </c>
      <c r="F137" s="2">
        <f>'Moving Avg'!D137</f>
        <v>3.7032200000000004</v>
      </c>
      <c r="G137" s="2">
        <f>'Moving Avg'!F137</f>
        <v>3.7488000000000001</v>
      </c>
      <c r="H137" s="2">
        <f>'Moving Avg'!G137</f>
        <v>3.7071219999999996</v>
      </c>
      <c r="I137" s="2">
        <f>'Moving Avg'!H137</f>
        <v>0</v>
      </c>
      <c r="J137" s="6" t="str">
        <f>OBV!F137</f>
        <v>BULLISH</v>
      </c>
      <c r="K137" s="6" t="str">
        <f>OBV!G137</f>
        <v>STRONG</v>
      </c>
      <c r="L137" s="6" t="str">
        <f>OBV!H137</f>
        <v>BULLISH DIVERGENCE</v>
      </c>
      <c r="M137" s="8">
        <f t="shared" si="20"/>
        <v>25</v>
      </c>
      <c r="N137" s="8">
        <f t="shared" si="21"/>
        <v>0</v>
      </c>
      <c r="O137" s="8">
        <f t="shared" si="22"/>
        <v>50</v>
      </c>
      <c r="P137" s="8">
        <f t="shared" si="23"/>
        <v>83</v>
      </c>
      <c r="Q137" s="9">
        <f t="shared" si="24"/>
        <v>28.7</v>
      </c>
      <c r="R137" s="9">
        <f t="shared" si="25"/>
        <v>43.25</v>
      </c>
      <c r="S137" s="9">
        <f t="shared" si="26"/>
        <v>53.6</v>
      </c>
      <c r="T137" s="9">
        <f t="shared" si="27"/>
        <v>39.5</v>
      </c>
      <c r="U137" s="8">
        <f t="shared" si="28"/>
        <v>41.85</v>
      </c>
      <c r="V137" s="8">
        <f t="shared" si="29"/>
        <v>41.262500000000003</v>
      </c>
    </row>
    <row r="138" spans="1:22" ht="13.5" x14ac:dyDescent="0.25">
      <c r="A138" s="3">
        <f>RSI!A138</f>
        <v>42205</v>
      </c>
      <c r="B138" s="2">
        <f>RSI!B138</f>
        <v>3.9131</v>
      </c>
      <c r="C138" s="2">
        <f>RSI!I138</f>
        <v>60.652808842340953</v>
      </c>
      <c r="D138" s="2">
        <f>MACD!E138</f>
        <v>3.991996441418344E-2</v>
      </c>
      <c r="E138" s="2">
        <f>MACD!F138</f>
        <v>3.161844883988324E-4</v>
      </c>
      <c r="F138" s="2">
        <f>'Moving Avg'!D138</f>
        <v>3.7504</v>
      </c>
      <c r="G138" s="2">
        <f>'Moving Avg'!F138</f>
        <v>3.7614100000000001</v>
      </c>
      <c r="H138" s="2">
        <f>'Moving Avg'!G138</f>
        <v>3.7191819999999982</v>
      </c>
      <c r="I138" s="2">
        <f>'Moving Avg'!H138</f>
        <v>0</v>
      </c>
      <c r="J138" s="6" t="str">
        <f>OBV!F138</f>
        <v>BULLISH</v>
      </c>
      <c r="K138" s="6" t="str">
        <f>OBV!G138</f>
        <v>STRONG</v>
      </c>
      <c r="L138" s="6" t="str">
        <f>OBV!H138</f>
        <v>CONFIRMED BULLISH</v>
      </c>
      <c r="M138" s="8">
        <f t="shared" si="20"/>
        <v>25</v>
      </c>
      <c r="N138" s="8">
        <f t="shared" si="21"/>
        <v>0</v>
      </c>
      <c r="O138" s="8">
        <f t="shared" si="22"/>
        <v>50</v>
      </c>
      <c r="P138" s="8">
        <f t="shared" si="23"/>
        <v>100</v>
      </c>
      <c r="Q138" s="9">
        <f t="shared" si="24"/>
        <v>31.25</v>
      </c>
      <c r="R138" s="9">
        <f t="shared" si="25"/>
        <v>47.5</v>
      </c>
      <c r="S138" s="9">
        <f t="shared" si="26"/>
        <v>61.25</v>
      </c>
      <c r="T138" s="9">
        <f t="shared" si="27"/>
        <v>43.75</v>
      </c>
      <c r="U138" s="8">
        <f t="shared" si="28"/>
        <v>46.666666666666664</v>
      </c>
      <c r="V138" s="8">
        <f t="shared" si="29"/>
        <v>45.9375</v>
      </c>
    </row>
    <row r="139" spans="1:22" ht="13.5" x14ac:dyDescent="0.25">
      <c r="A139" s="3">
        <f>RSI!A139</f>
        <v>42206</v>
      </c>
      <c r="B139" s="2">
        <f>RSI!B139</f>
        <v>4.0270000000000001</v>
      </c>
      <c r="C139" s="2">
        <f>RSI!I139</f>
        <v>65.618254548310787</v>
      </c>
      <c r="D139" s="2">
        <f>MACD!E139</f>
        <v>3.606107304161954E-2</v>
      </c>
      <c r="E139" s="2">
        <f>MACD!F139</f>
        <v>7.465162199042974E-3</v>
      </c>
      <c r="F139" s="2">
        <f>'Moving Avg'!D139</f>
        <v>3.8073399999999999</v>
      </c>
      <c r="G139" s="2">
        <f>'Moving Avg'!F139</f>
        <v>3.7797150000000004</v>
      </c>
      <c r="H139" s="2">
        <f>'Moving Avg'!G139</f>
        <v>3.7335199999999986</v>
      </c>
      <c r="I139" s="2">
        <f>'Moving Avg'!H139</f>
        <v>0</v>
      </c>
      <c r="J139" s="6" t="str">
        <f>OBV!F139</f>
        <v>BULLISH</v>
      </c>
      <c r="K139" s="6" t="str">
        <f>OBV!G139</f>
        <v>STRONG</v>
      </c>
      <c r="L139" s="6" t="str">
        <f>OBV!H139</f>
        <v>CONFIRMED BULLISH</v>
      </c>
      <c r="M139" s="8">
        <f t="shared" si="20"/>
        <v>25</v>
      </c>
      <c r="N139" s="8">
        <f t="shared" si="21"/>
        <v>0</v>
      </c>
      <c r="O139" s="8">
        <f t="shared" si="22"/>
        <v>50</v>
      </c>
      <c r="P139" s="8">
        <f t="shared" si="23"/>
        <v>100</v>
      </c>
      <c r="Q139" s="9">
        <f t="shared" si="24"/>
        <v>31.25</v>
      </c>
      <c r="R139" s="9">
        <f t="shared" si="25"/>
        <v>47.5</v>
      </c>
      <c r="S139" s="9">
        <f t="shared" si="26"/>
        <v>61.25</v>
      </c>
      <c r="T139" s="9">
        <f t="shared" si="27"/>
        <v>43.75</v>
      </c>
      <c r="U139" s="8">
        <f t="shared" si="28"/>
        <v>46.666666666666664</v>
      </c>
      <c r="V139" s="8">
        <f t="shared" si="29"/>
        <v>45.9375</v>
      </c>
    </row>
    <row r="140" spans="1:22" ht="13.5" x14ac:dyDescent="0.25">
      <c r="A140" s="3">
        <f>RSI!A140</f>
        <v>42207</v>
      </c>
      <c r="B140" s="2">
        <f>RSI!B140</f>
        <v>4.0270000000000001</v>
      </c>
      <c r="C140" s="2">
        <f>RSI!I140</f>
        <v>65.618254548310787</v>
      </c>
      <c r="D140" s="2">
        <f>MACD!E140</f>
        <v>4.8518439258886659E-3</v>
      </c>
      <c r="E140" s="2">
        <f>MACD!F140</f>
        <v>6.9424985444121127E-3</v>
      </c>
      <c r="F140" s="2">
        <f>'Moving Avg'!D140</f>
        <v>3.8854400000000004</v>
      </c>
      <c r="G140" s="2">
        <f>'Moving Avg'!F140</f>
        <v>3.7988299999999997</v>
      </c>
      <c r="H140" s="2">
        <f>'Moving Avg'!G140</f>
        <v>3.747857999999999</v>
      </c>
      <c r="I140" s="2">
        <f>'Moving Avg'!H140</f>
        <v>0</v>
      </c>
      <c r="J140" s="6" t="str">
        <f>OBV!F140</f>
        <v>BULLISH</v>
      </c>
      <c r="K140" s="6" t="str">
        <f>OBV!G140</f>
        <v>STRONG</v>
      </c>
      <c r="L140" s="6" t="str">
        <f>OBV!H140</f>
        <v>CONFIRMED BULLISH</v>
      </c>
      <c r="M140" s="8">
        <f t="shared" si="20"/>
        <v>25</v>
      </c>
      <c r="N140" s="8">
        <f t="shared" si="21"/>
        <v>45</v>
      </c>
      <c r="O140" s="8">
        <f t="shared" si="22"/>
        <v>50</v>
      </c>
      <c r="P140" s="8">
        <f t="shared" si="23"/>
        <v>100</v>
      </c>
      <c r="Q140" s="9">
        <f t="shared" si="24"/>
        <v>47</v>
      </c>
      <c r="R140" s="9">
        <f t="shared" si="25"/>
        <v>56.5</v>
      </c>
      <c r="S140" s="9">
        <f t="shared" si="26"/>
        <v>68</v>
      </c>
      <c r="T140" s="9">
        <f t="shared" si="27"/>
        <v>55</v>
      </c>
      <c r="U140" s="8">
        <f t="shared" si="28"/>
        <v>57.166666666666664</v>
      </c>
      <c r="V140" s="8">
        <f t="shared" si="29"/>
        <v>56.625</v>
      </c>
    </row>
    <row r="141" spans="1:22" ht="13.5" x14ac:dyDescent="0.25">
      <c r="A141" s="3">
        <f>RSI!A141</f>
        <v>42208</v>
      </c>
      <c r="B141" s="2">
        <f>RSI!B141</f>
        <v>4.0270000000000001</v>
      </c>
      <c r="C141" s="2">
        <f>RSI!I141</f>
        <v>65.618254548310787</v>
      </c>
      <c r="D141" s="2">
        <f>MACD!E141</f>
        <v>-1.4316091636874084E-2</v>
      </c>
      <c r="E141" s="2">
        <f>MACD!F141</f>
        <v>2.6907805081548735E-3</v>
      </c>
      <c r="F141" s="2">
        <f>'Moving Avg'!D141</f>
        <v>3.9537800000000005</v>
      </c>
      <c r="G141" s="2">
        <f>'Moving Avg'!F141</f>
        <v>3.8179449999999995</v>
      </c>
      <c r="H141" s="2">
        <f>'Moving Avg'!G141</f>
        <v>3.7614599999999982</v>
      </c>
      <c r="I141" s="2">
        <f>'Moving Avg'!H141</f>
        <v>0</v>
      </c>
      <c r="J141" s="6" t="str">
        <f>OBV!F141</f>
        <v>BULLISH</v>
      </c>
      <c r="K141" s="6" t="str">
        <f>OBV!G141</f>
        <v>STRONG</v>
      </c>
      <c r="L141" s="6" t="str">
        <f>OBV!H141</f>
        <v>CONFIRMED BULLISH</v>
      </c>
      <c r="M141" s="8">
        <f t="shared" si="20"/>
        <v>25</v>
      </c>
      <c r="N141" s="8">
        <f t="shared" si="21"/>
        <v>45</v>
      </c>
      <c r="O141" s="8">
        <f t="shared" si="22"/>
        <v>50</v>
      </c>
      <c r="P141" s="8">
        <f t="shared" si="23"/>
        <v>100</v>
      </c>
      <c r="Q141" s="9">
        <f t="shared" si="24"/>
        <v>47</v>
      </c>
      <c r="R141" s="9">
        <f t="shared" si="25"/>
        <v>56.5</v>
      </c>
      <c r="S141" s="9">
        <f t="shared" si="26"/>
        <v>68</v>
      </c>
      <c r="T141" s="9">
        <f t="shared" si="27"/>
        <v>55</v>
      </c>
      <c r="U141" s="8">
        <f t="shared" si="28"/>
        <v>57.166666666666664</v>
      </c>
      <c r="V141" s="8">
        <f t="shared" si="29"/>
        <v>56.625</v>
      </c>
    </row>
    <row r="142" spans="1:22" ht="13.5" x14ac:dyDescent="0.25">
      <c r="A142" s="3">
        <f>RSI!A142</f>
        <v>42209</v>
      </c>
      <c r="B142" s="2">
        <f>RSI!B142</f>
        <v>4.0270000000000001</v>
      </c>
      <c r="C142" s="2">
        <f>RSI!I142</f>
        <v>65.618254548310773</v>
      </c>
      <c r="D142" s="2">
        <f>MACD!E142</f>
        <v>-3.1951185406708937E-2</v>
      </c>
      <c r="E142" s="2">
        <f>MACD!F142</f>
        <v>-4.237612674817889E-3</v>
      </c>
      <c r="F142" s="2">
        <f>'Moving Avg'!D142</f>
        <v>4.0042200000000001</v>
      </c>
      <c r="G142" s="2">
        <f>'Moving Avg'!F142</f>
        <v>3.8366549999999995</v>
      </c>
      <c r="H142" s="2">
        <f>'Moving Avg'!G142</f>
        <v>3.7721919999999978</v>
      </c>
      <c r="I142" s="2">
        <f>'Moving Avg'!H142</f>
        <v>0</v>
      </c>
      <c r="J142" s="6" t="str">
        <f>OBV!F142</f>
        <v>BULLISH</v>
      </c>
      <c r="K142" s="6" t="str">
        <f>OBV!G142</f>
        <v>STRONG</v>
      </c>
      <c r="L142" s="6" t="str">
        <f>OBV!H142</f>
        <v>CONFIRMED BULLISH</v>
      </c>
      <c r="M142" s="8">
        <f t="shared" si="20"/>
        <v>25</v>
      </c>
      <c r="N142" s="8">
        <f t="shared" si="21"/>
        <v>100</v>
      </c>
      <c r="O142" s="8">
        <f t="shared" si="22"/>
        <v>50</v>
      </c>
      <c r="P142" s="8">
        <f t="shared" si="23"/>
        <v>100</v>
      </c>
      <c r="Q142" s="9">
        <f t="shared" si="24"/>
        <v>66.25</v>
      </c>
      <c r="R142" s="9">
        <f t="shared" si="25"/>
        <v>67.5</v>
      </c>
      <c r="S142" s="9">
        <f t="shared" si="26"/>
        <v>76.25</v>
      </c>
      <c r="T142" s="9">
        <f t="shared" si="27"/>
        <v>68.75</v>
      </c>
      <c r="U142" s="8">
        <f t="shared" si="28"/>
        <v>70</v>
      </c>
      <c r="V142" s="8">
        <f t="shared" si="29"/>
        <v>69.6875</v>
      </c>
    </row>
    <row r="143" spans="1:22" ht="13.5" x14ac:dyDescent="0.25">
      <c r="A143" s="3">
        <f>RSI!A143</f>
        <v>42212</v>
      </c>
      <c r="B143" s="2">
        <f>RSI!B143</f>
        <v>4.0270000000000001</v>
      </c>
      <c r="C143" s="2">
        <f>RSI!I143</f>
        <v>65.618254548310773</v>
      </c>
      <c r="D143" s="2">
        <f>MACD!E143</f>
        <v>-6.4461288099237901E-2</v>
      </c>
      <c r="E143" s="2">
        <f>MACD!F143</f>
        <v>-1.6282347759701891E-2</v>
      </c>
      <c r="F143" s="2">
        <f>'Moving Avg'!D143</f>
        <v>4.0270000000000001</v>
      </c>
      <c r="G143" s="2">
        <f>'Moving Avg'!F143</f>
        <v>3.8504849999999999</v>
      </c>
      <c r="H143" s="2">
        <f>'Moving Avg'!G143</f>
        <v>3.7818919999999978</v>
      </c>
      <c r="I143" s="2">
        <f>'Moving Avg'!H143</f>
        <v>0</v>
      </c>
      <c r="J143" s="6" t="str">
        <f>OBV!F143</f>
        <v>BULLISH</v>
      </c>
      <c r="K143" s="6" t="str">
        <f>OBV!G143</f>
        <v>NEUTRAL</v>
      </c>
      <c r="L143" s="6" t="str">
        <f>OBV!H143</f>
        <v>CONFIRMED BULLISH</v>
      </c>
      <c r="M143" s="8">
        <f t="shared" si="20"/>
        <v>25</v>
      </c>
      <c r="N143" s="8">
        <f t="shared" si="21"/>
        <v>100</v>
      </c>
      <c r="O143" s="8">
        <f t="shared" si="22"/>
        <v>50</v>
      </c>
      <c r="P143" s="8">
        <f t="shared" si="23"/>
        <v>83.5</v>
      </c>
      <c r="Q143" s="9">
        <f t="shared" si="24"/>
        <v>63.774999999999999</v>
      </c>
      <c r="R143" s="9">
        <f t="shared" si="25"/>
        <v>63.375</v>
      </c>
      <c r="S143" s="9">
        <f t="shared" si="26"/>
        <v>68.825000000000003</v>
      </c>
      <c r="T143" s="9">
        <f t="shared" si="27"/>
        <v>64.625</v>
      </c>
      <c r="U143" s="8">
        <f t="shared" si="28"/>
        <v>65.325000000000003</v>
      </c>
      <c r="V143" s="8">
        <f t="shared" si="29"/>
        <v>65.150000000000006</v>
      </c>
    </row>
    <row r="144" spans="1:22" ht="13.5" x14ac:dyDescent="0.25">
      <c r="A144" s="3">
        <f>RSI!A144</f>
        <v>42213</v>
      </c>
      <c r="B144" s="2">
        <f>RSI!B144</f>
        <v>4.1409000000000002</v>
      </c>
      <c r="C144" s="2">
        <f>RSI!I144</f>
        <v>70.9318171601888</v>
      </c>
      <c r="D144" s="2">
        <f>MACD!E144</f>
        <v>-9.1605541911342403E-2</v>
      </c>
      <c r="E144" s="2">
        <f>MACD!F144</f>
        <v>-3.134698659002999E-2</v>
      </c>
      <c r="F144" s="2">
        <f>'Moving Avg'!D144</f>
        <v>4.0497800000000002</v>
      </c>
      <c r="G144" s="2">
        <f>'Moving Avg'!F144</f>
        <v>3.8704149999999999</v>
      </c>
      <c r="H144" s="2">
        <f>'Moving Avg'!G144</f>
        <v>3.7942579999999988</v>
      </c>
      <c r="I144" s="2">
        <f>'Moving Avg'!H144</f>
        <v>0</v>
      </c>
      <c r="J144" s="6" t="str">
        <f>OBV!F144</f>
        <v>BULLISH</v>
      </c>
      <c r="K144" s="6" t="str">
        <f>OBV!G144</f>
        <v>NEUTRAL</v>
      </c>
      <c r="L144" s="6" t="str">
        <f>OBV!H144</f>
        <v>CONFIRMED BULLISH</v>
      </c>
      <c r="M144" s="8">
        <f t="shared" si="20"/>
        <v>0</v>
      </c>
      <c r="N144" s="8">
        <f t="shared" si="21"/>
        <v>100</v>
      </c>
      <c r="O144" s="8">
        <f t="shared" si="22"/>
        <v>50</v>
      </c>
      <c r="P144" s="8">
        <f t="shared" si="23"/>
        <v>83.5</v>
      </c>
      <c r="Q144" s="9">
        <f t="shared" si="24"/>
        <v>55.024999999999999</v>
      </c>
      <c r="R144" s="9">
        <f t="shared" si="25"/>
        <v>58.375</v>
      </c>
      <c r="S144" s="9">
        <f t="shared" si="26"/>
        <v>65.075000000000003</v>
      </c>
      <c r="T144" s="9">
        <f t="shared" si="27"/>
        <v>58.375</v>
      </c>
      <c r="U144" s="8">
        <f t="shared" si="28"/>
        <v>59.491666666666674</v>
      </c>
      <c r="V144" s="8">
        <f t="shared" si="29"/>
        <v>59.212500000000006</v>
      </c>
    </row>
    <row r="145" spans="1:22" ht="13.5" x14ac:dyDescent="0.25">
      <c r="A145" s="3">
        <f>RSI!A145</f>
        <v>42214</v>
      </c>
      <c r="B145" s="2">
        <f>RSI!B145</f>
        <v>4.1409000000000002</v>
      </c>
      <c r="C145" s="2">
        <f>RSI!I145</f>
        <v>70.9318171601888</v>
      </c>
      <c r="D145" s="2">
        <f>MACD!E145</f>
        <v>-0.13264784285345987</v>
      </c>
      <c r="E145" s="2">
        <f>MACD!F145</f>
        <v>-5.1607157842715967E-2</v>
      </c>
      <c r="F145" s="2">
        <f>'Moving Avg'!D145</f>
        <v>4.0725600000000002</v>
      </c>
      <c r="G145" s="2">
        <f>'Moving Avg'!F145</f>
        <v>3.8862800000000002</v>
      </c>
      <c r="H145" s="2">
        <f>'Moving Avg'!G145</f>
        <v>3.8061079999999983</v>
      </c>
      <c r="I145" s="2">
        <f>'Moving Avg'!H145</f>
        <v>0</v>
      </c>
      <c r="J145" s="6" t="str">
        <f>OBV!F145</f>
        <v>BULLISH</v>
      </c>
      <c r="K145" s="6" t="str">
        <f>OBV!G145</f>
        <v>NEUTRAL</v>
      </c>
      <c r="L145" s="6" t="str">
        <f>OBV!H145</f>
        <v>CONFIRMED BULLISH</v>
      </c>
      <c r="M145" s="8">
        <f t="shared" si="20"/>
        <v>0</v>
      </c>
      <c r="N145" s="8">
        <f t="shared" si="21"/>
        <v>100</v>
      </c>
      <c r="O145" s="8">
        <f t="shared" si="22"/>
        <v>50</v>
      </c>
      <c r="P145" s="8">
        <f t="shared" si="23"/>
        <v>83.5</v>
      </c>
      <c r="Q145" s="9">
        <f t="shared" si="24"/>
        <v>55.024999999999999</v>
      </c>
      <c r="R145" s="9">
        <f t="shared" si="25"/>
        <v>58.375</v>
      </c>
      <c r="S145" s="9">
        <f t="shared" si="26"/>
        <v>65.075000000000003</v>
      </c>
      <c r="T145" s="9">
        <f t="shared" si="27"/>
        <v>58.375</v>
      </c>
      <c r="U145" s="8">
        <f t="shared" si="28"/>
        <v>59.491666666666674</v>
      </c>
      <c r="V145" s="8">
        <f t="shared" si="29"/>
        <v>59.212500000000006</v>
      </c>
    </row>
    <row r="146" spans="1:22" ht="13.5" x14ac:dyDescent="0.25">
      <c r="A146" s="3">
        <f>RSI!A146</f>
        <v>42215</v>
      </c>
      <c r="B146" s="2">
        <f>RSI!B146</f>
        <v>4.1409000000000002</v>
      </c>
      <c r="C146" s="2">
        <f>RSI!I146</f>
        <v>70.931817160188814</v>
      </c>
      <c r="D146" s="2">
        <f>MACD!E146</f>
        <v>-0.16153229125137614</v>
      </c>
      <c r="E146" s="2">
        <f>MACD!F146</f>
        <v>-7.3592184524448004E-2</v>
      </c>
      <c r="F146" s="2">
        <f>'Moving Avg'!D146</f>
        <v>4.0953400000000002</v>
      </c>
      <c r="G146" s="2">
        <f>'Moving Avg'!F146</f>
        <v>3.8984800000000002</v>
      </c>
      <c r="H146" s="2">
        <f>'Moving Avg'!G146</f>
        <v>3.8178299999999981</v>
      </c>
      <c r="I146" s="2">
        <f>'Moving Avg'!H146</f>
        <v>0</v>
      </c>
      <c r="J146" s="6" t="str">
        <f>OBV!F146</f>
        <v>BULLISH</v>
      </c>
      <c r="K146" s="6" t="str">
        <f>OBV!G146</f>
        <v>NEUTRAL</v>
      </c>
      <c r="L146" s="6" t="str">
        <f>OBV!H146</f>
        <v>CONFIRMED BULLISH</v>
      </c>
      <c r="M146" s="8">
        <f t="shared" si="20"/>
        <v>0</v>
      </c>
      <c r="N146" s="8">
        <f t="shared" si="21"/>
        <v>100</v>
      </c>
      <c r="O146" s="8">
        <f t="shared" si="22"/>
        <v>50</v>
      </c>
      <c r="P146" s="8">
        <f t="shared" si="23"/>
        <v>83.5</v>
      </c>
      <c r="Q146" s="9">
        <f t="shared" si="24"/>
        <v>55.024999999999999</v>
      </c>
      <c r="R146" s="9">
        <f t="shared" si="25"/>
        <v>58.375</v>
      </c>
      <c r="S146" s="9">
        <f t="shared" si="26"/>
        <v>65.075000000000003</v>
      </c>
      <c r="T146" s="9">
        <f t="shared" si="27"/>
        <v>58.375</v>
      </c>
      <c r="U146" s="8">
        <f t="shared" si="28"/>
        <v>59.491666666666674</v>
      </c>
      <c r="V146" s="8">
        <f t="shared" si="29"/>
        <v>59.212500000000006</v>
      </c>
    </row>
    <row r="147" spans="1:22" ht="13.5" x14ac:dyDescent="0.25">
      <c r="A147" s="3">
        <f>RSI!A147</f>
        <v>42216</v>
      </c>
      <c r="B147" s="2">
        <f>RSI!B147</f>
        <v>4.1409000000000002</v>
      </c>
      <c r="C147" s="2">
        <f>RSI!I147</f>
        <v>70.931817160188814</v>
      </c>
      <c r="D147" s="2">
        <f>MACD!E147</f>
        <v>-0.17374452528106676</v>
      </c>
      <c r="E147" s="2">
        <f>MACD!F147</f>
        <v>-9.3622652675771773E-2</v>
      </c>
      <c r="F147" s="2">
        <f>'Moving Avg'!D147</f>
        <v>4.1181200000000002</v>
      </c>
      <c r="G147" s="2">
        <f>'Moving Avg'!F147</f>
        <v>3.9106800000000002</v>
      </c>
      <c r="H147" s="2">
        <f>'Moving Avg'!G147</f>
        <v>3.8296799999999975</v>
      </c>
      <c r="I147" s="2">
        <f>'Moving Avg'!H147</f>
        <v>0</v>
      </c>
      <c r="J147" s="6" t="str">
        <f>OBV!F147</f>
        <v>BULLISH</v>
      </c>
      <c r="K147" s="6" t="str">
        <f>OBV!G147</f>
        <v>NEUTRAL</v>
      </c>
      <c r="L147" s="6" t="str">
        <f>OBV!H147</f>
        <v>CONFIRMED BULLISH</v>
      </c>
      <c r="M147" s="8">
        <f t="shared" si="20"/>
        <v>0</v>
      </c>
      <c r="N147" s="8">
        <f t="shared" si="21"/>
        <v>100</v>
      </c>
      <c r="O147" s="8">
        <f t="shared" si="22"/>
        <v>50</v>
      </c>
      <c r="P147" s="8">
        <f t="shared" si="23"/>
        <v>83.5</v>
      </c>
      <c r="Q147" s="9">
        <f t="shared" si="24"/>
        <v>55.024999999999999</v>
      </c>
      <c r="R147" s="9">
        <f t="shared" si="25"/>
        <v>58.375</v>
      </c>
      <c r="S147" s="9">
        <f t="shared" si="26"/>
        <v>65.075000000000003</v>
      </c>
      <c r="T147" s="9">
        <f t="shared" si="27"/>
        <v>58.375</v>
      </c>
      <c r="U147" s="8">
        <f t="shared" si="28"/>
        <v>59.491666666666674</v>
      </c>
      <c r="V147" s="8">
        <f t="shared" si="29"/>
        <v>59.212500000000006</v>
      </c>
    </row>
    <row r="148" spans="1:22" ht="13.5" x14ac:dyDescent="0.25">
      <c r="A148" s="3">
        <f>RSI!A148</f>
        <v>42219</v>
      </c>
      <c r="B148" s="2">
        <f>RSI!B148</f>
        <v>4.1409000000000002</v>
      </c>
      <c r="C148" s="2">
        <f>RSI!I148</f>
        <v>70.931817160188814</v>
      </c>
      <c r="D148" s="2">
        <f>MACD!E148</f>
        <v>-0.1642276770105271</v>
      </c>
      <c r="E148" s="2">
        <f>MACD!F148</f>
        <v>-0.10774365754272283</v>
      </c>
      <c r="F148" s="2">
        <f>'Moving Avg'!D148</f>
        <v>4.1409000000000002</v>
      </c>
      <c r="G148" s="2">
        <f>'Moving Avg'!F148</f>
        <v>3.9228800000000006</v>
      </c>
      <c r="H148" s="2">
        <f>'Moving Avg'!G148</f>
        <v>3.8415299999999979</v>
      </c>
      <c r="I148" s="2">
        <f>'Moving Avg'!H148</f>
        <v>0</v>
      </c>
      <c r="J148" s="6" t="str">
        <f>OBV!F148</f>
        <v>BULLISH</v>
      </c>
      <c r="K148" s="6" t="str">
        <f>OBV!G148</f>
        <v>NEUTRAL</v>
      </c>
      <c r="L148" s="6" t="str">
        <f>OBV!H148</f>
        <v>CONFIRMED BULLISH</v>
      </c>
      <c r="M148" s="8">
        <f t="shared" si="20"/>
        <v>0</v>
      </c>
      <c r="N148" s="8">
        <f t="shared" si="21"/>
        <v>100</v>
      </c>
      <c r="O148" s="8">
        <f t="shared" si="22"/>
        <v>50</v>
      </c>
      <c r="P148" s="8">
        <f t="shared" si="23"/>
        <v>83.5</v>
      </c>
      <c r="Q148" s="9">
        <f t="shared" si="24"/>
        <v>55.024999999999999</v>
      </c>
      <c r="R148" s="9">
        <f t="shared" si="25"/>
        <v>58.375</v>
      </c>
      <c r="S148" s="9">
        <f t="shared" si="26"/>
        <v>65.075000000000003</v>
      </c>
      <c r="T148" s="9">
        <f t="shared" si="27"/>
        <v>58.375</v>
      </c>
      <c r="U148" s="8">
        <f t="shared" si="28"/>
        <v>59.491666666666674</v>
      </c>
      <c r="V148" s="8">
        <f t="shared" si="29"/>
        <v>59.212500000000006</v>
      </c>
    </row>
    <row r="149" spans="1:22" ht="13.5" x14ac:dyDescent="0.25">
      <c r="A149" s="3">
        <f>RSI!A149</f>
        <v>42220</v>
      </c>
      <c r="B149" s="2">
        <f>RSI!B149</f>
        <v>4.0270000000000001</v>
      </c>
      <c r="C149" s="2">
        <f>RSI!I149</f>
        <v>57.957342985334833</v>
      </c>
      <c r="D149" s="2">
        <f>MACD!E149</f>
        <v>-0.13153581381269097</v>
      </c>
      <c r="E149" s="2">
        <f>MACD!F149</f>
        <v>-0.11250208879671647</v>
      </c>
      <c r="F149" s="2">
        <f>'Moving Avg'!D149</f>
        <v>4.1181200000000002</v>
      </c>
      <c r="G149" s="2">
        <f>'Moving Avg'!F149</f>
        <v>3.9293850000000008</v>
      </c>
      <c r="H149" s="2">
        <f>'Moving Avg'!G149</f>
        <v>3.8442959999999982</v>
      </c>
      <c r="I149" s="2">
        <f>'Moving Avg'!H149</f>
        <v>0</v>
      </c>
      <c r="J149" s="6" t="str">
        <f>OBV!F149</f>
        <v>BEARISH</v>
      </c>
      <c r="K149" s="6" t="str">
        <f>OBV!G149</f>
        <v>NEUTRAL</v>
      </c>
      <c r="L149" s="6" t="str">
        <f>OBV!H149</f>
        <v>CONFIRMED BEARISH</v>
      </c>
      <c r="M149" s="8">
        <f t="shared" si="20"/>
        <v>25</v>
      </c>
      <c r="N149" s="8">
        <f t="shared" si="21"/>
        <v>45</v>
      </c>
      <c r="O149" s="8">
        <f t="shared" si="22"/>
        <v>50</v>
      </c>
      <c r="P149" s="8">
        <f t="shared" si="23"/>
        <v>16.5</v>
      </c>
      <c r="Q149" s="9">
        <f t="shared" si="24"/>
        <v>34.475000000000001</v>
      </c>
      <c r="R149" s="9">
        <f t="shared" si="25"/>
        <v>35.625</v>
      </c>
      <c r="S149" s="9">
        <f t="shared" si="26"/>
        <v>30.425000000000001</v>
      </c>
      <c r="T149" s="9">
        <f t="shared" si="27"/>
        <v>34.125</v>
      </c>
      <c r="U149" s="8">
        <f t="shared" si="28"/>
        <v>33.508333333333333</v>
      </c>
      <c r="V149" s="8">
        <f t="shared" si="29"/>
        <v>33.662499999999994</v>
      </c>
    </row>
    <row r="150" spans="1:22" ht="13.5" x14ac:dyDescent="0.25">
      <c r="A150" s="3">
        <f>RSI!A150</f>
        <v>42221</v>
      </c>
      <c r="B150" s="2">
        <f>RSI!B150</f>
        <v>4.0270000000000001</v>
      </c>
      <c r="C150" s="2">
        <f>RSI!I150</f>
        <v>57.957342985334833</v>
      </c>
      <c r="D150" s="2">
        <f>MACD!E150</f>
        <v>-0.10442354704729029</v>
      </c>
      <c r="E150" s="2">
        <f>MACD!F150</f>
        <v>-0.11088638044683125</v>
      </c>
      <c r="F150" s="2">
        <f>'Moving Avg'!D150</f>
        <v>4.0953400000000002</v>
      </c>
      <c r="G150" s="2">
        <f>'Moving Avg'!F150</f>
        <v>3.9444350000000008</v>
      </c>
      <c r="H150" s="2">
        <f>'Moving Avg'!G150</f>
        <v>3.846085999999997</v>
      </c>
      <c r="I150" s="2">
        <f>'Moving Avg'!H150</f>
        <v>0</v>
      </c>
      <c r="J150" s="6" t="str">
        <f>OBV!F150</f>
        <v>BEARISH</v>
      </c>
      <c r="K150" s="6" t="str">
        <f>OBV!G150</f>
        <v>NEUTRAL</v>
      </c>
      <c r="L150" s="6" t="str">
        <f>OBV!H150</f>
        <v>CONFIRMED BEARISH</v>
      </c>
      <c r="M150" s="8">
        <f t="shared" si="20"/>
        <v>25</v>
      </c>
      <c r="N150" s="8">
        <f t="shared" si="21"/>
        <v>0</v>
      </c>
      <c r="O150" s="8">
        <f t="shared" si="22"/>
        <v>50</v>
      </c>
      <c r="P150" s="8">
        <f t="shared" si="23"/>
        <v>16.5</v>
      </c>
      <c r="Q150" s="9">
        <f t="shared" si="24"/>
        <v>18.725000000000001</v>
      </c>
      <c r="R150" s="9">
        <f t="shared" si="25"/>
        <v>26.625</v>
      </c>
      <c r="S150" s="9">
        <f t="shared" si="26"/>
        <v>23.675000000000001</v>
      </c>
      <c r="T150" s="9">
        <f t="shared" si="27"/>
        <v>22.875</v>
      </c>
      <c r="U150" s="8">
        <f t="shared" si="28"/>
        <v>23.008333333333336</v>
      </c>
      <c r="V150" s="8">
        <f t="shared" si="29"/>
        <v>22.975000000000001</v>
      </c>
    </row>
    <row r="151" spans="1:22" ht="13.5" x14ac:dyDescent="0.25">
      <c r="A151" s="3">
        <f>RSI!A151</f>
        <v>42222</v>
      </c>
      <c r="B151" s="2">
        <f>RSI!B151</f>
        <v>4.0270000000000001</v>
      </c>
      <c r="C151" s="2">
        <f>RSI!I151</f>
        <v>57.957342985334833</v>
      </c>
      <c r="D151" s="2">
        <f>MACD!E151</f>
        <v>-8.19917306693001E-2</v>
      </c>
      <c r="E151" s="2">
        <f>MACD!F151</f>
        <v>-0.10510745049132503</v>
      </c>
      <c r="F151" s="2">
        <f>'Moving Avg'!D151</f>
        <v>4.0725600000000011</v>
      </c>
      <c r="G151" s="2">
        <f>'Moving Avg'!F151</f>
        <v>3.9566350000000008</v>
      </c>
      <c r="H151" s="2">
        <f>'Moving Avg'!G151</f>
        <v>3.8470619999999975</v>
      </c>
      <c r="I151" s="2">
        <f>'Moving Avg'!H151</f>
        <v>0</v>
      </c>
      <c r="J151" s="6" t="str">
        <f>OBV!F151</f>
        <v>BEARISH</v>
      </c>
      <c r="K151" s="6" t="str">
        <f>OBV!G151</f>
        <v>NEUTRAL</v>
      </c>
      <c r="L151" s="6" t="str">
        <f>OBV!H151</f>
        <v>CONFIRMED BEARISH</v>
      </c>
      <c r="M151" s="8">
        <f t="shared" si="20"/>
        <v>25</v>
      </c>
      <c r="N151" s="8">
        <f t="shared" si="21"/>
        <v>0</v>
      </c>
      <c r="O151" s="8">
        <f t="shared" si="22"/>
        <v>50</v>
      </c>
      <c r="P151" s="8">
        <f t="shared" si="23"/>
        <v>16.5</v>
      </c>
      <c r="Q151" s="9">
        <f t="shared" si="24"/>
        <v>18.725000000000001</v>
      </c>
      <c r="R151" s="9">
        <f t="shared" si="25"/>
        <v>26.625</v>
      </c>
      <c r="S151" s="9">
        <f t="shared" si="26"/>
        <v>23.675000000000001</v>
      </c>
      <c r="T151" s="9">
        <f t="shared" si="27"/>
        <v>22.875</v>
      </c>
      <c r="U151" s="8">
        <f t="shared" si="28"/>
        <v>23.008333333333336</v>
      </c>
      <c r="V151" s="8">
        <f t="shared" si="29"/>
        <v>22.975000000000001</v>
      </c>
    </row>
    <row r="152" spans="1:22" ht="13.5" x14ac:dyDescent="0.25">
      <c r="A152" s="3">
        <f>RSI!A152</f>
        <v>42223</v>
      </c>
      <c r="B152" s="2">
        <f>RSI!B152</f>
        <v>4.0270000000000001</v>
      </c>
      <c r="C152" s="2">
        <f>RSI!I152</f>
        <v>57.957342985334826</v>
      </c>
      <c r="D152" s="2">
        <f>MACD!E152</f>
        <v>-6.3482567060683781E-2</v>
      </c>
      <c r="E152" s="2">
        <f>MACD!F152</f>
        <v>-9.6782473805196792E-2</v>
      </c>
      <c r="F152" s="2">
        <f>'Moving Avg'!D152</f>
        <v>4.0497800000000002</v>
      </c>
      <c r="G152" s="2">
        <f>'Moving Avg'!F152</f>
        <v>3.9688350000000008</v>
      </c>
      <c r="H152" s="2">
        <f>'Moving Avg'!G152</f>
        <v>3.8488519999999959</v>
      </c>
      <c r="I152" s="2">
        <f>'Moving Avg'!H152</f>
        <v>0</v>
      </c>
      <c r="J152" s="6" t="str">
        <f>OBV!F152</f>
        <v>BEARISH</v>
      </c>
      <c r="K152" s="6" t="str">
        <f>OBV!G152</f>
        <v>NEUTRAL</v>
      </c>
      <c r="L152" s="6" t="str">
        <f>OBV!H152</f>
        <v>CONFIRMED BEARISH</v>
      </c>
      <c r="M152" s="8">
        <f t="shared" si="20"/>
        <v>25</v>
      </c>
      <c r="N152" s="8">
        <f t="shared" si="21"/>
        <v>0</v>
      </c>
      <c r="O152" s="8">
        <f t="shared" si="22"/>
        <v>50</v>
      </c>
      <c r="P152" s="8">
        <f t="shared" si="23"/>
        <v>16.5</v>
      </c>
      <c r="Q152" s="9">
        <f t="shared" si="24"/>
        <v>18.725000000000001</v>
      </c>
      <c r="R152" s="9">
        <f t="shared" si="25"/>
        <v>26.625</v>
      </c>
      <c r="S152" s="9">
        <f t="shared" si="26"/>
        <v>23.675000000000001</v>
      </c>
      <c r="T152" s="9">
        <f t="shared" si="27"/>
        <v>22.875</v>
      </c>
      <c r="U152" s="8">
        <f t="shared" si="28"/>
        <v>23.008333333333336</v>
      </c>
      <c r="V152" s="8">
        <f t="shared" si="29"/>
        <v>22.975000000000001</v>
      </c>
    </row>
    <row r="153" spans="1:22" ht="13.5" x14ac:dyDescent="0.25">
      <c r="A153" s="3">
        <f>RSI!A153</f>
        <v>42226</v>
      </c>
      <c r="B153" s="2">
        <f>RSI!B153</f>
        <v>4.0270000000000001</v>
      </c>
      <c r="C153" s="2">
        <f>RSI!I153</f>
        <v>57.957342985334833</v>
      </c>
      <c r="D153" s="2">
        <f>MACD!E153</f>
        <v>-4.8257637543269727E-2</v>
      </c>
      <c r="E153" s="2">
        <f>MACD!F153</f>
        <v>-8.7077506552811379E-2</v>
      </c>
      <c r="F153" s="2">
        <f>'Moving Avg'!D153</f>
        <v>4.0270000000000001</v>
      </c>
      <c r="G153" s="2">
        <f>'Moving Avg'!F153</f>
        <v>3.9863250000000008</v>
      </c>
      <c r="H153" s="2">
        <f>'Moving Avg'!G153</f>
        <v>3.8506419999999957</v>
      </c>
      <c r="I153" s="2">
        <f>'Moving Avg'!H153</f>
        <v>0</v>
      </c>
      <c r="J153" s="6" t="str">
        <f>OBV!F153</f>
        <v>BEARISH</v>
      </c>
      <c r="K153" s="6" t="str">
        <f>OBV!G153</f>
        <v>NEUTRAL</v>
      </c>
      <c r="L153" s="6" t="str">
        <f>OBV!H153</f>
        <v>CONFIRMED BEARISH</v>
      </c>
      <c r="M153" s="8">
        <f t="shared" si="20"/>
        <v>25</v>
      </c>
      <c r="N153" s="8">
        <f t="shared" si="21"/>
        <v>0</v>
      </c>
      <c r="O153" s="8">
        <f t="shared" si="22"/>
        <v>50</v>
      </c>
      <c r="P153" s="8">
        <f t="shared" si="23"/>
        <v>16.5</v>
      </c>
      <c r="Q153" s="9">
        <f t="shared" si="24"/>
        <v>18.725000000000001</v>
      </c>
      <c r="R153" s="9">
        <f t="shared" si="25"/>
        <v>26.625</v>
      </c>
      <c r="S153" s="9">
        <f t="shared" si="26"/>
        <v>23.675000000000001</v>
      </c>
      <c r="T153" s="9">
        <f t="shared" si="27"/>
        <v>22.875</v>
      </c>
      <c r="U153" s="8">
        <f t="shared" si="28"/>
        <v>23.008333333333336</v>
      </c>
      <c r="V153" s="8">
        <f t="shared" si="29"/>
        <v>22.975000000000001</v>
      </c>
    </row>
    <row r="154" spans="1:22" ht="13.5" x14ac:dyDescent="0.25">
      <c r="A154" s="3">
        <f>RSI!A154</f>
        <v>42227</v>
      </c>
      <c r="B154" s="2">
        <f>RSI!B154</f>
        <v>4.0106999999999999</v>
      </c>
      <c r="C154" s="2">
        <f>RSI!I154</f>
        <v>55.840046162442867</v>
      </c>
      <c r="D154" s="2">
        <f>MACD!E154</f>
        <v>-1.7048845043378336E-2</v>
      </c>
      <c r="E154" s="2">
        <f>MACD!F154</f>
        <v>-7.3071774250924773E-2</v>
      </c>
      <c r="F154" s="2">
        <f>'Moving Avg'!D154</f>
        <v>4.0237400000000001</v>
      </c>
      <c r="G154" s="2">
        <f>'Moving Avg'!F154</f>
        <v>3.9997450000000008</v>
      </c>
      <c r="H154" s="2">
        <f>'Moving Avg'!G154</f>
        <v>3.8527559999999959</v>
      </c>
      <c r="I154" s="2">
        <f>'Moving Avg'!H154</f>
        <v>0</v>
      </c>
      <c r="J154" s="6" t="str">
        <f>OBV!F154</f>
        <v>BEARISH</v>
      </c>
      <c r="K154" s="6" t="str">
        <f>OBV!G154</f>
        <v>WEAK</v>
      </c>
      <c r="L154" s="6" t="str">
        <f>OBV!H154</f>
        <v>CONFIRMED BEARISH</v>
      </c>
      <c r="M154" s="8">
        <f t="shared" si="20"/>
        <v>25</v>
      </c>
      <c r="N154" s="8">
        <f t="shared" si="21"/>
        <v>0</v>
      </c>
      <c r="O154" s="8">
        <f t="shared" si="22"/>
        <v>50</v>
      </c>
      <c r="P154" s="8">
        <f t="shared" si="23"/>
        <v>0</v>
      </c>
      <c r="Q154" s="9">
        <f t="shared" si="24"/>
        <v>16.25</v>
      </c>
      <c r="R154" s="9">
        <f t="shared" si="25"/>
        <v>22.5</v>
      </c>
      <c r="S154" s="9">
        <f t="shared" si="26"/>
        <v>16.25</v>
      </c>
      <c r="T154" s="9">
        <f t="shared" si="27"/>
        <v>18.75</v>
      </c>
      <c r="U154" s="8">
        <f t="shared" si="28"/>
        <v>18.333333333333332</v>
      </c>
      <c r="V154" s="8">
        <f t="shared" si="29"/>
        <v>18.4375</v>
      </c>
    </row>
    <row r="155" spans="1:22" ht="13.5" x14ac:dyDescent="0.25">
      <c r="A155" s="3">
        <f>RSI!A155</f>
        <v>42228</v>
      </c>
      <c r="B155" s="2">
        <f>RSI!B155</f>
        <v>3.9782000000000002</v>
      </c>
      <c r="C155" s="2">
        <f>RSI!I155</f>
        <v>51.778397760092766</v>
      </c>
      <c r="D155" s="2">
        <f>MACD!E155</f>
        <v>1.1487945035378644E-2</v>
      </c>
      <c r="E155" s="2">
        <f>MACD!F155</f>
        <v>-5.6159830393664088E-2</v>
      </c>
      <c r="F155" s="2">
        <f>'Moving Avg'!D155</f>
        <v>4.0139800000000001</v>
      </c>
      <c r="G155" s="2">
        <f>'Moving Avg'!F155</f>
        <v>4.0168300000000006</v>
      </c>
      <c r="H155" s="2">
        <f>'Moving Avg'!G155</f>
        <v>3.8535699999999959</v>
      </c>
      <c r="I155" s="2">
        <f>'Moving Avg'!H155</f>
        <v>0</v>
      </c>
      <c r="J155" s="6" t="str">
        <f>OBV!F155</f>
        <v>BEARISH</v>
      </c>
      <c r="K155" s="6" t="str">
        <f>OBV!G155</f>
        <v>WEAK</v>
      </c>
      <c r="L155" s="6" t="str">
        <f>OBV!H155</f>
        <v>CONFIRMED BEARISH</v>
      </c>
      <c r="M155" s="8">
        <f t="shared" si="20"/>
        <v>25</v>
      </c>
      <c r="N155" s="8">
        <f t="shared" si="21"/>
        <v>0</v>
      </c>
      <c r="O155" s="8">
        <f t="shared" si="22"/>
        <v>50</v>
      </c>
      <c r="P155" s="8">
        <f t="shared" si="23"/>
        <v>0</v>
      </c>
      <c r="Q155" s="9">
        <f t="shared" si="24"/>
        <v>16.25</v>
      </c>
      <c r="R155" s="9">
        <f t="shared" si="25"/>
        <v>22.5</v>
      </c>
      <c r="S155" s="9">
        <f t="shared" si="26"/>
        <v>16.25</v>
      </c>
      <c r="T155" s="9">
        <f t="shared" si="27"/>
        <v>18.75</v>
      </c>
      <c r="U155" s="8">
        <f t="shared" si="28"/>
        <v>18.333333333333332</v>
      </c>
      <c r="V155" s="8">
        <f t="shared" si="29"/>
        <v>18.4375</v>
      </c>
    </row>
    <row r="156" spans="1:22" ht="13.5" x14ac:dyDescent="0.25">
      <c r="A156" s="3">
        <f>RSI!A156</f>
        <v>42230</v>
      </c>
      <c r="B156" s="2">
        <f>RSI!B156</f>
        <v>3.9782000000000002</v>
      </c>
      <c r="C156" s="2">
        <f>RSI!I156</f>
        <v>51.778397760092766</v>
      </c>
      <c r="D156" s="2">
        <f>MACD!E156</f>
        <v>3.5569043301807213E-2</v>
      </c>
      <c r="E156" s="2">
        <f>MACD!F156</f>
        <v>-3.7814055654569828E-2</v>
      </c>
      <c r="F156" s="2">
        <f>'Moving Avg'!D156</f>
        <v>4.0042200000000001</v>
      </c>
      <c r="G156" s="2">
        <f>'Moving Avg'!F156</f>
        <v>4.0314750000000013</v>
      </c>
      <c r="H156" s="2">
        <f>'Moving Avg'!G156</f>
        <v>3.8558479999999964</v>
      </c>
      <c r="I156" s="2">
        <f>'Moving Avg'!H156</f>
        <v>0</v>
      </c>
      <c r="J156" s="6" t="str">
        <f>OBV!F156</f>
        <v>BEARISH</v>
      </c>
      <c r="K156" s="6" t="str">
        <f>OBV!G156</f>
        <v>WEAK</v>
      </c>
      <c r="L156" s="6" t="str">
        <f>OBV!H156</f>
        <v>CONFIRMED BEARISH</v>
      </c>
      <c r="M156" s="8">
        <f t="shared" si="20"/>
        <v>25</v>
      </c>
      <c r="N156" s="8">
        <f t="shared" si="21"/>
        <v>0</v>
      </c>
      <c r="O156" s="8">
        <f t="shared" si="22"/>
        <v>50</v>
      </c>
      <c r="P156" s="8">
        <f t="shared" si="23"/>
        <v>0</v>
      </c>
      <c r="Q156" s="9">
        <f t="shared" si="24"/>
        <v>16.25</v>
      </c>
      <c r="R156" s="9">
        <f t="shared" si="25"/>
        <v>22.5</v>
      </c>
      <c r="S156" s="9">
        <f t="shared" si="26"/>
        <v>16.25</v>
      </c>
      <c r="T156" s="9">
        <f t="shared" si="27"/>
        <v>18.75</v>
      </c>
      <c r="U156" s="8">
        <f t="shared" si="28"/>
        <v>18.333333333333332</v>
      </c>
      <c r="V156" s="8">
        <f t="shared" si="29"/>
        <v>18.4375</v>
      </c>
    </row>
    <row r="157" spans="1:22" ht="13.5" x14ac:dyDescent="0.25">
      <c r="A157" s="3">
        <f>RSI!A157</f>
        <v>42233</v>
      </c>
      <c r="B157" s="2">
        <f>RSI!B157</f>
        <v>3.8643000000000001</v>
      </c>
      <c r="C157" s="2">
        <f>RSI!I157</f>
        <v>39.963503444643607</v>
      </c>
      <c r="D157" s="2">
        <f>MACD!E157</f>
        <v>6.4321823501410691E-2</v>
      </c>
      <c r="E157" s="2">
        <f>MACD!F157</f>
        <v>-1.7386879823373724E-2</v>
      </c>
      <c r="F157" s="2">
        <f>'Moving Avg'!D157</f>
        <v>3.9716800000000005</v>
      </c>
      <c r="G157" s="2">
        <f>'Moving Avg'!F157</f>
        <v>4.0359500000000006</v>
      </c>
      <c r="H157" s="2">
        <f>'Moving Avg'!G157</f>
        <v>3.8558479999999964</v>
      </c>
      <c r="I157" s="2">
        <f>'Moving Avg'!H157</f>
        <v>0</v>
      </c>
      <c r="J157" s="6" t="str">
        <f>OBV!F157</f>
        <v>BEARISH</v>
      </c>
      <c r="K157" s="6" t="str">
        <f>OBV!G157</f>
        <v>WEAK</v>
      </c>
      <c r="L157" s="6" t="str">
        <f>OBV!H157</f>
        <v>CONFIRMED BEARISH</v>
      </c>
      <c r="M157" s="8">
        <f t="shared" si="20"/>
        <v>25</v>
      </c>
      <c r="N157" s="8">
        <f t="shared" si="21"/>
        <v>0</v>
      </c>
      <c r="O157" s="8">
        <f t="shared" si="22"/>
        <v>50</v>
      </c>
      <c r="P157" s="8">
        <f t="shared" si="23"/>
        <v>0</v>
      </c>
      <c r="Q157" s="9">
        <f t="shared" si="24"/>
        <v>16.25</v>
      </c>
      <c r="R157" s="9">
        <f t="shared" si="25"/>
        <v>22.5</v>
      </c>
      <c r="S157" s="9">
        <f t="shared" si="26"/>
        <v>16.25</v>
      </c>
      <c r="T157" s="9">
        <f t="shared" si="27"/>
        <v>18.75</v>
      </c>
      <c r="U157" s="8">
        <f t="shared" si="28"/>
        <v>18.333333333333332</v>
      </c>
      <c r="V157" s="8">
        <f t="shared" si="29"/>
        <v>18.4375</v>
      </c>
    </row>
    <row r="158" spans="1:22" ht="13.5" x14ac:dyDescent="0.25">
      <c r="A158" s="3">
        <f>RSI!A158</f>
        <v>42234</v>
      </c>
      <c r="B158" s="2">
        <f>RSI!B158</f>
        <v>3.8235999999999999</v>
      </c>
      <c r="C158" s="2">
        <f>RSI!I158</f>
        <v>36.737627181588728</v>
      </c>
      <c r="D158" s="2">
        <f>MACD!E158</f>
        <v>9.2282869828718805E-2</v>
      </c>
      <c r="E158" s="2">
        <f>MACD!F158</f>
        <v>4.547070107044783E-3</v>
      </c>
      <c r="F158" s="2">
        <f>'Moving Avg'!D158</f>
        <v>3.931</v>
      </c>
      <c r="G158" s="2">
        <f>'Moving Avg'!F158</f>
        <v>4.0314750000000013</v>
      </c>
      <c r="H158" s="2">
        <f>'Moving Avg'!G158</f>
        <v>3.8566599999999971</v>
      </c>
      <c r="I158" s="2">
        <f>'Moving Avg'!H158</f>
        <v>0</v>
      </c>
      <c r="J158" s="6" t="str">
        <f>OBV!F158</f>
        <v>BEARISH</v>
      </c>
      <c r="K158" s="6" t="str">
        <f>OBV!G158</f>
        <v>WEAK</v>
      </c>
      <c r="L158" s="6" t="str">
        <f>OBV!H158</f>
        <v>CONFIRMED BEARISH</v>
      </c>
      <c r="M158" s="8">
        <f t="shared" si="20"/>
        <v>25</v>
      </c>
      <c r="N158" s="8">
        <f t="shared" si="21"/>
        <v>0</v>
      </c>
      <c r="O158" s="8">
        <f t="shared" si="22"/>
        <v>50</v>
      </c>
      <c r="P158" s="8">
        <f t="shared" si="23"/>
        <v>0</v>
      </c>
      <c r="Q158" s="9">
        <f t="shared" si="24"/>
        <v>16.25</v>
      </c>
      <c r="R158" s="9">
        <f t="shared" si="25"/>
        <v>22.5</v>
      </c>
      <c r="S158" s="9">
        <f t="shared" si="26"/>
        <v>16.25</v>
      </c>
      <c r="T158" s="9">
        <f t="shared" si="27"/>
        <v>18.75</v>
      </c>
      <c r="U158" s="8">
        <f t="shared" si="28"/>
        <v>18.333333333333332</v>
      </c>
      <c r="V158" s="8">
        <f t="shared" si="29"/>
        <v>18.4375</v>
      </c>
    </row>
    <row r="159" spans="1:22" ht="13.5" x14ac:dyDescent="0.25">
      <c r="A159" s="3">
        <f>RSI!A159</f>
        <v>42235</v>
      </c>
      <c r="B159" s="2">
        <f>RSI!B159</f>
        <v>3.8235999999999999</v>
      </c>
      <c r="C159" s="2">
        <f>RSI!I159</f>
        <v>36.737627181588728</v>
      </c>
      <c r="D159" s="2">
        <f>MACD!E159</f>
        <v>9.9230893363462247E-2</v>
      </c>
      <c r="E159" s="2">
        <f>MACD!F159</f>
        <v>2.3483834758328277E-2</v>
      </c>
      <c r="F159" s="2">
        <f>'Moving Avg'!D159</f>
        <v>3.89358</v>
      </c>
      <c r="G159" s="2">
        <f>'Moving Avg'!F159</f>
        <v>4.0213049999999999</v>
      </c>
      <c r="H159" s="2">
        <f>'Moving Avg'!G159</f>
        <v>3.8574719999999969</v>
      </c>
      <c r="I159" s="2">
        <f>'Moving Avg'!H159</f>
        <v>0</v>
      </c>
      <c r="J159" s="6" t="str">
        <f>OBV!F159</f>
        <v>BEARISH</v>
      </c>
      <c r="K159" s="6" t="str">
        <f>OBV!G159</f>
        <v>NEUTRAL</v>
      </c>
      <c r="L159" s="6" t="str">
        <f>OBV!H159</f>
        <v>CONFIRMED BEARISH</v>
      </c>
      <c r="M159" s="8">
        <f t="shared" si="20"/>
        <v>25</v>
      </c>
      <c r="N159" s="8">
        <f t="shared" si="21"/>
        <v>0</v>
      </c>
      <c r="O159" s="8">
        <f t="shared" si="22"/>
        <v>50</v>
      </c>
      <c r="P159" s="8">
        <f t="shared" si="23"/>
        <v>16.5</v>
      </c>
      <c r="Q159" s="9">
        <f t="shared" si="24"/>
        <v>18.725000000000001</v>
      </c>
      <c r="R159" s="9">
        <f t="shared" si="25"/>
        <v>26.625</v>
      </c>
      <c r="S159" s="9">
        <f t="shared" si="26"/>
        <v>23.675000000000001</v>
      </c>
      <c r="T159" s="9">
        <f t="shared" si="27"/>
        <v>22.875</v>
      </c>
      <c r="U159" s="8">
        <f t="shared" si="28"/>
        <v>23.008333333333336</v>
      </c>
      <c r="V159" s="8">
        <f t="shared" si="29"/>
        <v>22.975000000000001</v>
      </c>
    </row>
    <row r="160" spans="1:22" ht="13.5" x14ac:dyDescent="0.25">
      <c r="A160" s="3">
        <f>RSI!A160</f>
        <v>42236</v>
      </c>
      <c r="B160" s="2">
        <f>RSI!B160</f>
        <v>3.8235999999999999</v>
      </c>
      <c r="C160" s="2">
        <f>RSI!I160</f>
        <v>36.737627181588728</v>
      </c>
      <c r="D160" s="2">
        <f>MACD!E160</f>
        <v>0.10586161387229565</v>
      </c>
      <c r="E160" s="2">
        <f>MACD!F160</f>
        <v>3.9959390581121752E-2</v>
      </c>
      <c r="F160" s="2">
        <f>'Moving Avg'!D160</f>
        <v>3.8626599999999995</v>
      </c>
      <c r="G160" s="2">
        <f>'Moving Avg'!F160</f>
        <v>4.0111350000000003</v>
      </c>
      <c r="H160" s="2">
        <f>'Moving Avg'!G160</f>
        <v>3.8603999999999972</v>
      </c>
      <c r="I160" s="2">
        <f>'Moving Avg'!H160</f>
        <v>0</v>
      </c>
      <c r="J160" s="6" t="str">
        <f>OBV!F160</f>
        <v>BEARISH</v>
      </c>
      <c r="K160" s="6" t="str">
        <f>OBV!G160</f>
        <v>NEUTRAL</v>
      </c>
      <c r="L160" s="6" t="str">
        <f>OBV!H160</f>
        <v>CONFIRMED BEARISH</v>
      </c>
      <c r="M160" s="8">
        <f t="shared" si="20"/>
        <v>25</v>
      </c>
      <c r="N160" s="8">
        <f t="shared" si="21"/>
        <v>0</v>
      </c>
      <c r="O160" s="8">
        <f t="shared" si="22"/>
        <v>50</v>
      </c>
      <c r="P160" s="8">
        <f t="shared" si="23"/>
        <v>16.5</v>
      </c>
      <c r="Q160" s="9">
        <f t="shared" si="24"/>
        <v>18.725000000000001</v>
      </c>
      <c r="R160" s="9">
        <f t="shared" si="25"/>
        <v>26.625</v>
      </c>
      <c r="S160" s="9">
        <f t="shared" si="26"/>
        <v>23.675000000000001</v>
      </c>
      <c r="T160" s="9">
        <f t="shared" si="27"/>
        <v>22.875</v>
      </c>
      <c r="U160" s="8">
        <f t="shared" si="28"/>
        <v>23.008333333333336</v>
      </c>
      <c r="V160" s="8">
        <f t="shared" si="29"/>
        <v>22.975000000000001</v>
      </c>
    </row>
    <row r="161" spans="1:22" ht="13.5" x14ac:dyDescent="0.25">
      <c r="A161" s="3">
        <f>RSI!A161</f>
        <v>42237</v>
      </c>
      <c r="B161" s="2">
        <f>RSI!B161</f>
        <v>3.6040000000000001</v>
      </c>
      <c r="C161" s="2">
        <f>RSI!I161</f>
        <v>23.794239564564407</v>
      </c>
      <c r="D161" s="2">
        <f>MACD!E161</f>
        <v>0.12843483804448974</v>
      </c>
      <c r="E161" s="2">
        <f>MACD!F161</f>
        <v>5.7654480073795353E-2</v>
      </c>
      <c r="F161" s="2">
        <f>'Moving Avg'!D161</f>
        <v>3.78782</v>
      </c>
      <c r="G161" s="2">
        <f>'Moving Avg'!F161</f>
        <v>3.9899850000000008</v>
      </c>
      <c r="H161" s="2">
        <f>'Moving Avg'!G161</f>
        <v>3.8571459999999975</v>
      </c>
      <c r="I161" s="2">
        <f>'Moving Avg'!H161</f>
        <v>0</v>
      </c>
      <c r="J161" s="6" t="str">
        <f>OBV!F161</f>
        <v>BEARISH</v>
      </c>
      <c r="K161" s="6" t="str">
        <f>OBV!G161</f>
        <v>WEAK</v>
      </c>
      <c r="L161" s="6" t="str">
        <f>OBV!H161</f>
        <v>CONFIRMED BEARISH</v>
      </c>
      <c r="M161" s="8">
        <f t="shared" si="20"/>
        <v>50</v>
      </c>
      <c r="N161" s="8">
        <f t="shared" si="21"/>
        <v>0</v>
      </c>
      <c r="O161" s="8">
        <f t="shared" si="22"/>
        <v>50</v>
      </c>
      <c r="P161" s="8">
        <f t="shared" si="23"/>
        <v>0</v>
      </c>
      <c r="Q161" s="9">
        <f t="shared" si="24"/>
        <v>25</v>
      </c>
      <c r="R161" s="9">
        <f t="shared" si="25"/>
        <v>27.5</v>
      </c>
      <c r="S161" s="9">
        <f t="shared" si="26"/>
        <v>20</v>
      </c>
      <c r="T161" s="9">
        <f t="shared" si="27"/>
        <v>25</v>
      </c>
      <c r="U161" s="8">
        <f t="shared" si="28"/>
        <v>24.166666666666668</v>
      </c>
      <c r="V161" s="8">
        <f t="shared" si="29"/>
        <v>24.375</v>
      </c>
    </row>
    <row r="162" spans="1:22" ht="13.5" x14ac:dyDescent="0.25">
      <c r="A162" s="3">
        <f>RSI!A162</f>
        <v>42240</v>
      </c>
      <c r="B162" s="2">
        <f>RSI!B162</f>
        <v>3.5796000000000001</v>
      </c>
      <c r="C162" s="2">
        <f>RSI!I162</f>
        <v>22.831702790186867</v>
      </c>
      <c r="D162" s="2">
        <f>MACD!E162</f>
        <v>0.1512846878882943</v>
      </c>
      <c r="E162" s="2">
        <f>MACD!F162</f>
        <v>7.6380521636695148E-2</v>
      </c>
      <c r="F162" s="2">
        <f>'Moving Avg'!D162</f>
        <v>3.73088</v>
      </c>
      <c r="G162" s="2">
        <f>'Moving Avg'!F162</f>
        <v>3.9676150000000008</v>
      </c>
      <c r="H162" s="2">
        <f>'Moving Avg'!G162</f>
        <v>3.8534039999999981</v>
      </c>
      <c r="I162" s="2">
        <f>'Moving Avg'!H162</f>
        <v>0</v>
      </c>
      <c r="J162" s="6" t="str">
        <f>OBV!F162</f>
        <v>BEARISH</v>
      </c>
      <c r="K162" s="6" t="str">
        <f>OBV!G162</f>
        <v>WEAK</v>
      </c>
      <c r="L162" s="6" t="str">
        <f>OBV!H162</f>
        <v>CONFIRMED BEARISH</v>
      </c>
      <c r="M162" s="8">
        <f t="shared" si="20"/>
        <v>50</v>
      </c>
      <c r="N162" s="8">
        <f t="shared" si="21"/>
        <v>0</v>
      </c>
      <c r="O162" s="8">
        <f t="shared" si="22"/>
        <v>50</v>
      </c>
      <c r="P162" s="8">
        <f t="shared" si="23"/>
        <v>0</v>
      </c>
      <c r="Q162" s="9">
        <f t="shared" si="24"/>
        <v>25</v>
      </c>
      <c r="R162" s="9">
        <f t="shared" si="25"/>
        <v>27.5</v>
      </c>
      <c r="S162" s="9">
        <f t="shared" si="26"/>
        <v>20</v>
      </c>
      <c r="T162" s="9">
        <f t="shared" si="27"/>
        <v>25</v>
      </c>
      <c r="U162" s="8">
        <f t="shared" si="28"/>
        <v>24.166666666666668</v>
      </c>
      <c r="V162" s="8">
        <f t="shared" si="29"/>
        <v>24.375</v>
      </c>
    </row>
    <row r="163" spans="1:22" ht="13.5" x14ac:dyDescent="0.25">
      <c r="A163" s="3">
        <f>RSI!A163</f>
        <v>42241</v>
      </c>
      <c r="B163" s="2">
        <f>RSI!B163</f>
        <v>3.5796000000000001</v>
      </c>
      <c r="C163" s="2">
        <f>RSI!I163</f>
        <v>22.831702790186867</v>
      </c>
      <c r="D163" s="2">
        <f>MACD!E163</f>
        <v>0.17256152536833103</v>
      </c>
      <c r="E163" s="2">
        <f>MACD!F163</f>
        <v>9.5616722383022323E-2</v>
      </c>
      <c r="F163" s="2">
        <f>'Moving Avg'!D163</f>
        <v>3.68208</v>
      </c>
      <c r="G163" s="2">
        <f>'Moving Avg'!F163</f>
        <v>3.9452450000000008</v>
      </c>
      <c r="H163" s="2">
        <f>'Moving Avg'!G163</f>
        <v>3.849661999999999</v>
      </c>
      <c r="I163" s="2">
        <f>'Moving Avg'!H163</f>
        <v>0</v>
      </c>
      <c r="J163" s="6" t="str">
        <f>OBV!F163</f>
        <v>BEARISH</v>
      </c>
      <c r="K163" s="6" t="str">
        <f>OBV!G163</f>
        <v>WEAK</v>
      </c>
      <c r="L163" s="6" t="str">
        <f>OBV!H163</f>
        <v>CONFIRMED BEARISH</v>
      </c>
      <c r="M163" s="8">
        <f t="shared" si="20"/>
        <v>50</v>
      </c>
      <c r="N163" s="8">
        <f t="shared" si="21"/>
        <v>0</v>
      </c>
      <c r="O163" s="8">
        <f t="shared" si="22"/>
        <v>50</v>
      </c>
      <c r="P163" s="8">
        <f t="shared" si="23"/>
        <v>0</v>
      </c>
      <c r="Q163" s="9">
        <f t="shared" si="24"/>
        <v>25</v>
      </c>
      <c r="R163" s="9">
        <f t="shared" si="25"/>
        <v>27.5</v>
      </c>
      <c r="S163" s="9">
        <f t="shared" si="26"/>
        <v>20</v>
      </c>
      <c r="T163" s="9">
        <f t="shared" si="27"/>
        <v>25</v>
      </c>
      <c r="U163" s="8">
        <f t="shared" si="28"/>
        <v>24.166666666666668</v>
      </c>
      <c r="V163" s="8">
        <f t="shared" si="29"/>
        <v>24.375</v>
      </c>
    </row>
    <row r="164" spans="1:22" ht="13.5" x14ac:dyDescent="0.25">
      <c r="A164" s="3">
        <f>RSI!A164</f>
        <v>42242</v>
      </c>
      <c r="B164" s="2">
        <f>RSI!B164</f>
        <v>3.5714000000000001</v>
      </c>
      <c r="C164" s="2">
        <f>RSI!I164</f>
        <v>22.477311324491623</v>
      </c>
      <c r="D164" s="2">
        <f>MACD!E164</f>
        <v>0.19046318977157028</v>
      </c>
      <c r="E164" s="2">
        <f>MACD!F164</f>
        <v>0.11458601586073192</v>
      </c>
      <c r="F164" s="2">
        <f>'Moving Avg'!D164</f>
        <v>3.63164</v>
      </c>
      <c r="G164" s="2">
        <f>'Moving Avg'!F164</f>
        <v>3.9167700000000005</v>
      </c>
      <c r="H164" s="2">
        <f>'Moving Avg'!G164</f>
        <v>3.8478719999999988</v>
      </c>
      <c r="I164" s="2">
        <f>'Moving Avg'!H164</f>
        <v>0</v>
      </c>
      <c r="J164" s="6" t="str">
        <f>OBV!F164</f>
        <v>BEARISH</v>
      </c>
      <c r="K164" s="6" t="str">
        <f>OBV!G164</f>
        <v>WEAK</v>
      </c>
      <c r="L164" s="6" t="str">
        <f>OBV!H164</f>
        <v>CONFIRMED BEARISH</v>
      </c>
      <c r="M164" s="8">
        <f t="shared" si="20"/>
        <v>50</v>
      </c>
      <c r="N164" s="8">
        <f t="shared" si="21"/>
        <v>0</v>
      </c>
      <c r="O164" s="8">
        <f t="shared" si="22"/>
        <v>50</v>
      </c>
      <c r="P164" s="8">
        <f t="shared" si="23"/>
        <v>0</v>
      </c>
      <c r="Q164" s="9">
        <f t="shared" si="24"/>
        <v>25</v>
      </c>
      <c r="R164" s="9">
        <f t="shared" si="25"/>
        <v>27.5</v>
      </c>
      <c r="S164" s="9">
        <f t="shared" si="26"/>
        <v>20</v>
      </c>
      <c r="T164" s="9">
        <f t="shared" si="27"/>
        <v>25</v>
      </c>
      <c r="U164" s="8">
        <f t="shared" si="28"/>
        <v>24.166666666666668</v>
      </c>
      <c r="V164" s="8">
        <f t="shared" si="29"/>
        <v>24.375</v>
      </c>
    </row>
    <row r="165" spans="1:22" ht="13.5" x14ac:dyDescent="0.25">
      <c r="A165" s="3">
        <f>RSI!A165</f>
        <v>42243</v>
      </c>
      <c r="B165" s="2">
        <f>RSI!B165</f>
        <v>3.5714000000000001</v>
      </c>
      <c r="C165" s="2">
        <f>RSI!I165</f>
        <v>22.477311324491623</v>
      </c>
      <c r="D165" s="2">
        <f>MACD!E165</f>
        <v>0.20232445744052896</v>
      </c>
      <c r="E165" s="2">
        <f>MACD!F165</f>
        <v>0.13213370417669135</v>
      </c>
      <c r="F165" s="2">
        <f>'Moving Avg'!D165</f>
        <v>3.5812000000000004</v>
      </c>
      <c r="G165" s="2">
        <f>'Moving Avg'!F165</f>
        <v>3.8882950000000003</v>
      </c>
      <c r="H165" s="2">
        <f>'Moving Avg'!G165</f>
        <v>3.8478719999999993</v>
      </c>
      <c r="I165" s="2">
        <f>'Moving Avg'!H165</f>
        <v>0</v>
      </c>
      <c r="J165" s="6" t="str">
        <f>OBV!F165</f>
        <v>BEARISH</v>
      </c>
      <c r="K165" s="6" t="str">
        <f>OBV!G165</f>
        <v>WEAK</v>
      </c>
      <c r="L165" s="6" t="str">
        <f>OBV!H165</f>
        <v>CONFIRMED BEARISH</v>
      </c>
      <c r="M165" s="8">
        <f t="shared" si="20"/>
        <v>50</v>
      </c>
      <c r="N165" s="8">
        <f t="shared" si="21"/>
        <v>0</v>
      </c>
      <c r="O165" s="8">
        <f t="shared" si="22"/>
        <v>50</v>
      </c>
      <c r="P165" s="8">
        <f t="shared" si="23"/>
        <v>0</v>
      </c>
      <c r="Q165" s="9">
        <f t="shared" si="24"/>
        <v>25</v>
      </c>
      <c r="R165" s="9">
        <f t="shared" si="25"/>
        <v>27.5</v>
      </c>
      <c r="S165" s="9">
        <f t="shared" si="26"/>
        <v>20</v>
      </c>
      <c r="T165" s="9">
        <f t="shared" si="27"/>
        <v>25</v>
      </c>
      <c r="U165" s="8">
        <f t="shared" si="28"/>
        <v>24.166666666666668</v>
      </c>
      <c r="V165" s="8">
        <f t="shared" si="29"/>
        <v>24.375</v>
      </c>
    </row>
    <row r="166" spans="1:22" ht="13.5" x14ac:dyDescent="0.25">
      <c r="A166" s="3">
        <f>RSI!A166</f>
        <v>42244</v>
      </c>
      <c r="B166" s="2">
        <f>RSI!B166</f>
        <v>3.5714000000000001</v>
      </c>
      <c r="C166" s="2">
        <f>RSI!I166</f>
        <v>22.477311324491623</v>
      </c>
      <c r="D166" s="2">
        <f>MACD!E166</f>
        <v>0.21394767903369605</v>
      </c>
      <c r="E166" s="2">
        <f>MACD!F166</f>
        <v>0.14849649914809229</v>
      </c>
      <c r="F166" s="2">
        <f>'Moving Avg'!D166</f>
        <v>3.5746799999999999</v>
      </c>
      <c r="G166" s="2">
        <f>'Moving Avg'!F166</f>
        <v>3.85982</v>
      </c>
      <c r="H166" s="2">
        <f>'Moving Avg'!G166</f>
        <v>3.846082</v>
      </c>
      <c r="I166" s="2">
        <f>'Moving Avg'!H166</f>
        <v>0</v>
      </c>
      <c r="J166" s="6" t="str">
        <f>OBV!F166</f>
        <v>BEARISH</v>
      </c>
      <c r="K166" s="6" t="str">
        <f>OBV!G166</f>
        <v>WEAK</v>
      </c>
      <c r="L166" s="6" t="str">
        <f>OBV!H166</f>
        <v>CONFIRMED BEARISH</v>
      </c>
      <c r="M166" s="8">
        <f t="shared" si="20"/>
        <v>50</v>
      </c>
      <c r="N166" s="8">
        <f t="shared" si="21"/>
        <v>0</v>
      </c>
      <c r="O166" s="8">
        <f t="shared" si="22"/>
        <v>50</v>
      </c>
      <c r="P166" s="8">
        <f t="shared" si="23"/>
        <v>0</v>
      </c>
      <c r="Q166" s="9">
        <f t="shared" si="24"/>
        <v>25</v>
      </c>
      <c r="R166" s="9">
        <f t="shared" si="25"/>
        <v>27.5</v>
      </c>
      <c r="S166" s="9">
        <f t="shared" si="26"/>
        <v>20</v>
      </c>
      <c r="T166" s="9">
        <f t="shared" si="27"/>
        <v>25</v>
      </c>
      <c r="U166" s="8">
        <f t="shared" si="28"/>
        <v>24.166666666666668</v>
      </c>
      <c r="V166" s="8">
        <f t="shared" si="29"/>
        <v>24.375</v>
      </c>
    </row>
    <row r="167" spans="1:22" ht="13.5" x14ac:dyDescent="0.25">
      <c r="A167" s="3">
        <f>RSI!A167</f>
        <v>42247</v>
      </c>
      <c r="B167" s="2">
        <f>RSI!B167</f>
        <v>3.4982000000000002</v>
      </c>
      <c r="C167" s="2">
        <f>RSI!I167</f>
        <v>19.161266174885597</v>
      </c>
      <c r="D167" s="2">
        <f>MACD!E167</f>
        <v>0.2131510842245401</v>
      </c>
      <c r="E167" s="2">
        <f>MACD!F167</f>
        <v>0.16142741616338185</v>
      </c>
      <c r="F167" s="2">
        <f>'Moving Avg'!D167</f>
        <v>3.5584000000000002</v>
      </c>
      <c r="G167" s="2">
        <f>'Moving Avg'!F167</f>
        <v>3.8276849999999998</v>
      </c>
      <c r="H167" s="2">
        <f>'Moving Avg'!G167</f>
        <v>3.8428280000000008</v>
      </c>
      <c r="I167" s="2">
        <f>'Moving Avg'!H167</f>
        <v>0</v>
      </c>
      <c r="J167" s="6" t="str">
        <f>OBV!F167</f>
        <v>BEARISH</v>
      </c>
      <c r="K167" s="6" t="str">
        <f>OBV!G167</f>
        <v>WEAK</v>
      </c>
      <c r="L167" s="6" t="str">
        <f>OBV!H167</f>
        <v>CONFIRMED BEARISH</v>
      </c>
      <c r="M167" s="8">
        <f t="shared" si="20"/>
        <v>50</v>
      </c>
      <c r="N167" s="8">
        <f t="shared" si="21"/>
        <v>0</v>
      </c>
      <c r="O167" s="8">
        <f t="shared" si="22"/>
        <v>50</v>
      </c>
      <c r="P167" s="8">
        <f t="shared" si="23"/>
        <v>0</v>
      </c>
      <c r="Q167" s="9">
        <f t="shared" si="24"/>
        <v>25</v>
      </c>
      <c r="R167" s="9">
        <f t="shared" si="25"/>
        <v>27.5</v>
      </c>
      <c r="S167" s="9">
        <f t="shared" si="26"/>
        <v>20</v>
      </c>
      <c r="T167" s="9">
        <f t="shared" si="27"/>
        <v>25</v>
      </c>
      <c r="U167" s="8">
        <f t="shared" si="28"/>
        <v>24.166666666666668</v>
      </c>
      <c r="V167" s="8">
        <f t="shared" si="29"/>
        <v>24.375</v>
      </c>
    </row>
    <row r="168" spans="1:22" ht="13.5" x14ac:dyDescent="0.25">
      <c r="A168" s="3">
        <f>RSI!A168</f>
        <v>42248</v>
      </c>
      <c r="B168" s="2">
        <f>RSI!B168</f>
        <v>3.4005999999999998</v>
      </c>
      <c r="C168" s="2">
        <f>RSI!I168</f>
        <v>15.811766840641582</v>
      </c>
      <c r="D168" s="2">
        <f>MACD!E168</f>
        <v>0.21523807023759955</v>
      </c>
      <c r="E168" s="2">
        <f>MACD!F168</f>
        <v>0.17218954697822542</v>
      </c>
      <c r="F168" s="2">
        <f>'Moving Avg'!D168</f>
        <v>3.5225999999999997</v>
      </c>
      <c r="G168" s="2">
        <f>'Moving Avg'!F168</f>
        <v>3.7906699999999995</v>
      </c>
      <c r="H168" s="2">
        <f>'Moving Avg'!G168</f>
        <v>3.8376220000000001</v>
      </c>
      <c r="I168" s="2">
        <f>'Moving Avg'!H168</f>
        <v>0</v>
      </c>
      <c r="J168" s="6" t="str">
        <f>OBV!F168</f>
        <v>BEARISH</v>
      </c>
      <c r="K168" s="6" t="str">
        <f>OBV!G168</f>
        <v>WEAK</v>
      </c>
      <c r="L168" s="6" t="str">
        <f>OBV!H168</f>
        <v>CONFIRMED BEARISH</v>
      </c>
      <c r="M168" s="8">
        <f t="shared" si="20"/>
        <v>50</v>
      </c>
      <c r="N168" s="8">
        <f t="shared" si="21"/>
        <v>0</v>
      </c>
      <c r="O168" s="8">
        <f t="shared" si="22"/>
        <v>50</v>
      </c>
      <c r="P168" s="8">
        <f t="shared" si="23"/>
        <v>0</v>
      </c>
      <c r="Q168" s="9">
        <f t="shared" si="24"/>
        <v>25</v>
      </c>
      <c r="R168" s="9">
        <f t="shared" si="25"/>
        <v>27.5</v>
      </c>
      <c r="S168" s="9">
        <f t="shared" si="26"/>
        <v>20</v>
      </c>
      <c r="T168" s="9">
        <f t="shared" si="27"/>
        <v>25</v>
      </c>
      <c r="U168" s="8">
        <f t="shared" si="28"/>
        <v>24.166666666666668</v>
      </c>
      <c r="V168" s="8">
        <f t="shared" si="29"/>
        <v>24.375</v>
      </c>
    </row>
    <row r="169" spans="1:22" ht="13.5" x14ac:dyDescent="0.25">
      <c r="A169" s="3">
        <f>RSI!A169</f>
        <v>42249</v>
      </c>
      <c r="B169" s="2">
        <f>RSI!B169</f>
        <v>3.4819</v>
      </c>
      <c r="C169" s="2">
        <f>RSI!I169</f>
        <v>27.223969310835017</v>
      </c>
      <c r="D169" s="2">
        <f>MACD!E169</f>
        <v>0.21321860833629147</v>
      </c>
      <c r="E169" s="2">
        <f>MACD!F169</f>
        <v>0.18039535924983863</v>
      </c>
      <c r="F169" s="2">
        <f>'Moving Avg'!D169</f>
        <v>3.5046999999999997</v>
      </c>
      <c r="G169" s="2">
        <f>'Moving Avg'!F169</f>
        <v>3.7634149999999993</v>
      </c>
      <c r="H169" s="2">
        <f>'Moving Avg'!G169</f>
        <v>3.8340420000000006</v>
      </c>
      <c r="I169" s="2">
        <f>'Moving Avg'!H169</f>
        <v>0</v>
      </c>
      <c r="J169" s="6" t="str">
        <f>OBV!F169</f>
        <v>BEARISH</v>
      </c>
      <c r="K169" s="6" t="str">
        <f>OBV!G169</f>
        <v>WEAK</v>
      </c>
      <c r="L169" s="6" t="str">
        <f>OBV!H169</f>
        <v>CONFIRMED BEARISH</v>
      </c>
      <c r="M169" s="8">
        <f t="shared" si="20"/>
        <v>50</v>
      </c>
      <c r="N169" s="8">
        <f t="shared" si="21"/>
        <v>0</v>
      </c>
      <c r="O169" s="8">
        <f t="shared" si="22"/>
        <v>50</v>
      </c>
      <c r="P169" s="8">
        <f t="shared" si="23"/>
        <v>0</v>
      </c>
      <c r="Q169" s="9">
        <f t="shared" si="24"/>
        <v>25</v>
      </c>
      <c r="R169" s="9">
        <f t="shared" si="25"/>
        <v>27.5</v>
      </c>
      <c r="S169" s="9">
        <f t="shared" si="26"/>
        <v>20</v>
      </c>
      <c r="T169" s="9">
        <f t="shared" si="27"/>
        <v>25</v>
      </c>
      <c r="U169" s="8">
        <f t="shared" si="28"/>
        <v>24.166666666666668</v>
      </c>
      <c r="V169" s="8">
        <f t="shared" si="29"/>
        <v>24.375</v>
      </c>
    </row>
    <row r="170" spans="1:22" ht="13.5" x14ac:dyDescent="0.25">
      <c r="A170" s="3">
        <f>RSI!A170</f>
        <v>42250</v>
      </c>
      <c r="B170" s="2">
        <f>RSI!B170</f>
        <v>3.4819</v>
      </c>
      <c r="C170" s="2">
        <f>RSI!I170</f>
        <v>27.223969310835017</v>
      </c>
      <c r="D170" s="2">
        <f>MACD!E170</f>
        <v>0.2131005842445397</v>
      </c>
      <c r="E170" s="2">
        <f>MACD!F170</f>
        <v>0.18693640424877883</v>
      </c>
      <c r="F170" s="2">
        <f>'Moving Avg'!D170</f>
        <v>3.4868000000000001</v>
      </c>
      <c r="G170" s="2">
        <f>'Moving Avg'!F170</f>
        <v>3.736159999999999</v>
      </c>
      <c r="H170" s="2">
        <f>'Moving Avg'!G170</f>
        <v>3.8307860000000007</v>
      </c>
      <c r="I170" s="2">
        <f>'Moving Avg'!H170</f>
        <v>0</v>
      </c>
      <c r="J170" s="6" t="str">
        <f>OBV!F170</f>
        <v>BEARISH</v>
      </c>
      <c r="K170" s="6" t="str">
        <f>OBV!G170</f>
        <v>WEAK</v>
      </c>
      <c r="L170" s="6" t="str">
        <f>OBV!H170</f>
        <v>CONFIRMED BEARISH</v>
      </c>
      <c r="M170" s="8">
        <f t="shared" si="20"/>
        <v>50</v>
      </c>
      <c r="N170" s="8">
        <f t="shared" si="21"/>
        <v>0</v>
      </c>
      <c r="O170" s="8">
        <f t="shared" si="22"/>
        <v>50</v>
      </c>
      <c r="P170" s="8">
        <f t="shared" si="23"/>
        <v>0</v>
      </c>
      <c r="Q170" s="9">
        <f t="shared" si="24"/>
        <v>25</v>
      </c>
      <c r="R170" s="9">
        <f t="shared" si="25"/>
        <v>27.5</v>
      </c>
      <c r="S170" s="9">
        <f t="shared" si="26"/>
        <v>20</v>
      </c>
      <c r="T170" s="9">
        <f t="shared" si="27"/>
        <v>25</v>
      </c>
      <c r="U170" s="8">
        <f t="shared" si="28"/>
        <v>24.166666666666668</v>
      </c>
      <c r="V170" s="8">
        <f t="shared" si="29"/>
        <v>24.375</v>
      </c>
    </row>
    <row r="171" spans="1:22" ht="13.5" x14ac:dyDescent="0.25">
      <c r="A171" s="3">
        <f>RSI!A171</f>
        <v>42251</v>
      </c>
      <c r="B171" s="2">
        <f>RSI!B171</f>
        <v>3.4819</v>
      </c>
      <c r="C171" s="2">
        <f>RSI!I171</f>
        <v>27.223969310835017</v>
      </c>
      <c r="D171" s="2">
        <f>MACD!E171</f>
        <v>0.18068902024963984</v>
      </c>
      <c r="E171" s="2">
        <f>MACD!F171</f>
        <v>0.18568692744895104</v>
      </c>
      <c r="F171" s="2">
        <f>'Moving Avg'!D171</f>
        <v>3.4689000000000001</v>
      </c>
      <c r="G171" s="2">
        <f>'Moving Avg'!F171</f>
        <v>3.7089049999999988</v>
      </c>
      <c r="H171" s="2">
        <f>'Moving Avg'!G171</f>
        <v>3.8275300000000003</v>
      </c>
      <c r="I171" s="2">
        <f>'Moving Avg'!H171</f>
        <v>0</v>
      </c>
      <c r="J171" s="6" t="str">
        <f>OBV!F171</f>
        <v>BEARISH</v>
      </c>
      <c r="K171" s="6" t="str">
        <f>OBV!G171</f>
        <v>WEAK</v>
      </c>
      <c r="L171" s="6" t="str">
        <f>OBV!H171</f>
        <v>CONFIRMED BEARISH</v>
      </c>
      <c r="M171" s="8">
        <f t="shared" si="20"/>
        <v>50</v>
      </c>
      <c r="N171" s="8">
        <f t="shared" si="21"/>
        <v>45</v>
      </c>
      <c r="O171" s="8">
        <f t="shared" si="22"/>
        <v>50</v>
      </c>
      <c r="P171" s="8">
        <f t="shared" si="23"/>
        <v>0</v>
      </c>
      <c r="Q171" s="9">
        <f t="shared" si="24"/>
        <v>40.75</v>
      </c>
      <c r="R171" s="9">
        <f t="shared" si="25"/>
        <v>36.5</v>
      </c>
      <c r="S171" s="9">
        <f t="shared" si="26"/>
        <v>26.75</v>
      </c>
      <c r="T171" s="9">
        <f t="shared" si="27"/>
        <v>36.25</v>
      </c>
      <c r="U171" s="8">
        <f t="shared" si="28"/>
        <v>34.666666666666664</v>
      </c>
      <c r="V171" s="8">
        <f t="shared" si="29"/>
        <v>35.0625</v>
      </c>
    </row>
    <row r="172" spans="1:22" ht="13.5" x14ac:dyDescent="0.25">
      <c r="A172" s="3">
        <f>RSI!A172</f>
        <v>42254</v>
      </c>
      <c r="B172" s="2">
        <f>RSI!B172</f>
        <v>3.3843000000000001</v>
      </c>
      <c r="C172" s="2">
        <f>RSI!I172</f>
        <v>22.625356665023773</v>
      </c>
      <c r="D172" s="2">
        <f>MACD!E172</f>
        <v>0.15810344708839708</v>
      </c>
      <c r="E172" s="2">
        <f>MACD!F172</f>
        <v>0.18017023137684027</v>
      </c>
      <c r="F172" s="2">
        <f>'Moving Avg'!D172</f>
        <v>3.4461199999999996</v>
      </c>
      <c r="G172" s="2">
        <f>'Moving Avg'!F172</f>
        <v>3.676769999999999</v>
      </c>
      <c r="H172" s="2">
        <f>'Moving Avg'!G172</f>
        <v>3.8221600000000002</v>
      </c>
      <c r="I172" s="2">
        <f>'Moving Avg'!H172</f>
        <v>0</v>
      </c>
      <c r="J172" s="6" t="str">
        <f>OBV!F172</f>
        <v>BEARISH</v>
      </c>
      <c r="K172" s="6" t="str">
        <f>OBV!G172</f>
        <v>WEAK</v>
      </c>
      <c r="L172" s="6" t="str">
        <f>OBV!H172</f>
        <v>CONFIRMED BEARISH</v>
      </c>
      <c r="M172" s="8">
        <f t="shared" si="20"/>
        <v>50</v>
      </c>
      <c r="N172" s="8">
        <f t="shared" si="21"/>
        <v>100</v>
      </c>
      <c r="O172" s="8">
        <f t="shared" si="22"/>
        <v>50</v>
      </c>
      <c r="P172" s="8">
        <f t="shared" si="23"/>
        <v>0</v>
      </c>
      <c r="Q172" s="9">
        <f t="shared" si="24"/>
        <v>60</v>
      </c>
      <c r="R172" s="9">
        <f t="shared" si="25"/>
        <v>47.5</v>
      </c>
      <c r="S172" s="9">
        <f t="shared" si="26"/>
        <v>35</v>
      </c>
      <c r="T172" s="9">
        <f t="shared" si="27"/>
        <v>50</v>
      </c>
      <c r="U172" s="8">
        <f t="shared" si="28"/>
        <v>47.5</v>
      </c>
      <c r="V172" s="8">
        <f t="shared" si="29"/>
        <v>48.125</v>
      </c>
    </row>
    <row r="173" spans="1:22" ht="13.5" x14ac:dyDescent="0.25">
      <c r="A173" s="3">
        <f>RSI!A173</f>
        <v>42255</v>
      </c>
      <c r="B173" s="2">
        <f>RSI!B173</f>
        <v>3.3761999999999999</v>
      </c>
      <c r="C173" s="2">
        <f>RSI!I173</f>
        <v>22.288858199141615</v>
      </c>
      <c r="D173" s="2">
        <f>MACD!E173</f>
        <v>0.14143208980151645</v>
      </c>
      <c r="E173" s="2">
        <f>MACD!F173</f>
        <v>0.17242260306177551</v>
      </c>
      <c r="F173" s="2">
        <f>'Moving Avg'!D173</f>
        <v>3.4412399999999996</v>
      </c>
      <c r="G173" s="2">
        <f>'Moving Avg'!F173</f>
        <v>3.644229999999999</v>
      </c>
      <c r="H173" s="2">
        <f>'Moving Avg'!G173</f>
        <v>3.8146760000000013</v>
      </c>
      <c r="I173" s="2">
        <f>'Moving Avg'!H173</f>
        <v>0</v>
      </c>
      <c r="J173" s="6" t="str">
        <f>OBV!F173</f>
        <v>BEARISH</v>
      </c>
      <c r="K173" s="6" t="str">
        <f>OBV!G173</f>
        <v>WEAK</v>
      </c>
      <c r="L173" s="6" t="str">
        <f>OBV!H173</f>
        <v>CONFIRMED BEARISH</v>
      </c>
      <c r="M173" s="8">
        <f t="shared" si="20"/>
        <v>50</v>
      </c>
      <c r="N173" s="8">
        <f t="shared" si="21"/>
        <v>100</v>
      </c>
      <c r="O173" s="8">
        <f t="shared" si="22"/>
        <v>50</v>
      </c>
      <c r="P173" s="8">
        <f t="shared" si="23"/>
        <v>0</v>
      </c>
      <c r="Q173" s="9">
        <f t="shared" si="24"/>
        <v>60</v>
      </c>
      <c r="R173" s="9">
        <f t="shared" si="25"/>
        <v>47.5</v>
      </c>
      <c r="S173" s="9">
        <f t="shared" si="26"/>
        <v>35</v>
      </c>
      <c r="T173" s="9">
        <f t="shared" si="27"/>
        <v>50</v>
      </c>
      <c r="U173" s="8">
        <f t="shared" si="28"/>
        <v>47.5</v>
      </c>
      <c r="V173" s="8">
        <f t="shared" si="29"/>
        <v>48.125</v>
      </c>
    </row>
    <row r="174" spans="1:22" ht="13.5" x14ac:dyDescent="0.25">
      <c r="A174" s="3">
        <f>RSI!A174</f>
        <v>42256</v>
      </c>
      <c r="B174" s="2">
        <f>RSI!B174</f>
        <v>3.2786</v>
      </c>
      <c r="C174" s="2">
        <f>RSI!I174</f>
        <v>18.683173245762887</v>
      </c>
      <c r="D174" s="2">
        <f>MACD!E174</f>
        <v>0.13504476326847259</v>
      </c>
      <c r="E174" s="2">
        <f>MACD!F174</f>
        <v>0.16494703510311493</v>
      </c>
      <c r="F174" s="2">
        <f>'Moving Avg'!D174</f>
        <v>3.4005800000000002</v>
      </c>
      <c r="G174" s="2">
        <f>'Moving Avg'!F174</f>
        <v>3.6076249999999996</v>
      </c>
      <c r="H174" s="2">
        <f>'Moving Avg'!G174</f>
        <v>3.8054020000000013</v>
      </c>
      <c r="I174" s="2">
        <f>'Moving Avg'!H174</f>
        <v>0</v>
      </c>
      <c r="J174" s="6" t="str">
        <f>OBV!F174</f>
        <v>BEARISH</v>
      </c>
      <c r="K174" s="6" t="str">
        <f>OBV!G174</f>
        <v>WEAK</v>
      </c>
      <c r="L174" s="6" t="str">
        <f>OBV!H174</f>
        <v>CONFIRMED BEARISH</v>
      </c>
      <c r="M174" s="8">
        <f t="shared" si="20"/>
        <v>50</v>
      </c>
      <c r="N174" s="8">
        <f t="shared" si="21"/>
        <v>100</v>
      </c>
      <c r="O174" s="8">
        <f t="shared" si="22"/>
        <v>50</v>
      </c>
      <c r="P174" s="8">
        <f t="shared" si="23"/>
        <v>0</v>
      </c>
      <c r="Q174" s="9">
        <f t="shared" si="24"/>
        <v>60</v>
      </c>
      <c r="R174" s="9">
        <f t="shared" si="25"/>
        <v>47.5</v>
      </c>
      <c r="S174" s="9">
        <f t="shared" si="26"/>
        <v>35</v>
      </c>
      <c r="T174" s="9">
        <f t="shared" si="27"/>
        <v>50</v>
      </c>
      <c r="U174" s="8">
        <f t="shared" si="28"/>
        <v>47.5</v>
      </c>
      <c r="V174" s="8">
        <f t="shared" si="29"/>
        <v>48.125</v>
      </c>
    </row>
    <row r="175" spans="1:22" ht="13.5" x14ac:dyDescent="0.25">
      <c r="A175" s="3">
        <f>RSI!A175</f>
        <v>42257</v>
      </c>
      <c r="B175" s="2">
        <f>RSI!B175</f>
        <v>3.3761999999999999</v>
      </c>
      <c r="C175" s="2">
        <f>RSI!I175</f>
        <v>30.747902291249687</v>
      </c>
      <c r="D175" s="2">
        <f>MACD!E175</f>
        <v>0.12460859845462346</v>
      </c>
      <c r="E175" s="2">
        <f>MACD!F175</f>
        <v>0.15687934777341664</v>
      </c>
      <c r="F175" s="2">
        <f>'Moving Avg'!D175</f>
        <v>3.3794400000000002</v>
      </c>
      <c r="G175" s="2">
        <f>'Moving Avg'!F175</f>
        <v>3.5775249999999992</v>
      </c>
      <c r="H175" s="2">
        <f>'Moving Avg'!G175</f>
        <v>3.7964540000000015</v>
      </c>
      <c r="I175" s="2">
        <f>'Moving Avg'!H175</f>
        <v>0</v>
      </c>
      <c r="J175" s="6" t="str">
        <f>OBV!F175</f>
        <v>BEARISH</v>
      </c>
      <c r="K175" s="6" t="str">
        <f>OBV!G175</f>
        <v>WEAK</v>
      </c>
      <c r="L175" s="6" t="str">
        <f>OBV!H175</f>
        <v>CONFIRMED BEARISH</v>
      </c>
      <c r="M175" s="8">
        <f t="shared" si="20"/>
        <v>25</v>
      </c>
      <c r="N175" s="8">
        <f t="shared" si="21"/>
        <v>100</v>
      </c>
      <c r="O175" s="8">
        <f t="shared" si="22"/>
        <v>50</v>
      </c>
      <c r="P175" s="8">
        <f t="shared" si="23"/>
        <v>0</v>
      </c>
      <c r="Q175" s="9">
        <f t="shared" si="24"/>
        <v>51.25</v>
      </c>
      <c r="R175" s="9">
        <f t="shared" si="25"/>
        <v>42.5</v>
      </c>
      <c r="S175" s="9">
        <f t="shared" si="26"/>
        <v>31.25</v>
      </c>
      <c r="T175" s="9">
        <f t="shared" si="27"/>
        <v>43.75</v>
      </c>
      <c r="U175" s="8">
        <f t="shared" si="28"/>
        <v>41.666666666666664</v>
      </c>
      <c r="V175" s="8">
        <f t="shared" si="29"/>
        <v>42.1875</v>
      </c>
    </row>
    <row r="176" spans="1:22" ht="13.5" x14ac:dyDescent="0.25">
      <c r="A176" s="3">
        <f>RSI!A176</f>
        <v>42258</v>
      </c>
      <c r="B176" s="2">
        <f>RSI!B176</f>
        <v>3.4169</v>
      </c>
      <c r="C176" s="2">
        <f>RSI!I176</f>
        <v>35.073894922081351</v>
      </c>
      <c r="D176" s="2">
        <f>MACD!E176</f>
        <v>0.11422176165226805</v>
      </c>
      <c r="E176" s="2">
        <f>MACD!F176</f>
        <v>0.14834783054918693</v>
      </c>
      <c r="F176" s="2">
        <f>'Moving Avg'!D176</f>
        <v>3.3664399999999999</v>
      </c>
      <c r="G176" s="2">
        <f>'Moving Avg'!F176</f>
        <v>3.5494599999999998</v>
      </c>
      <c r="H176" s="2">
        <f>'Moving Avg'!G176</f>
        <v>3.7868540000000013</v>
      </c>
      <c r="I176" s="2">
        <f>'Moving Avg'!H176</f>
        <v>0</v>
      </c>
      <c r="J176" s="6" t="str">
        <f>OBV!F176</f>
        <v>BEARISH</v>
      </c>
      <c r="K176" s="6" t="str">
        <f>OBV!G176</f>
        <v>WEAK</v>
      </c>
      <c r="L176" s="6" t="str">
        <f>OBV!H176</f>
        <v>CONFIRMED BEARISH</v>
      </c>
      <c r="M176" s="8">
        <f t="shared" si="20"/>
        <v>25</v>
      </c>
      <c r="N176" s="8">
        <f t="shared" si="21"/>
        <v>100</v>
      </c>
      <c r="O176" s="8">
        <f t="shared" si="22"/>
        <v>50</v>
      </c>
      <c r="P176" s="8">
        <f t="shared" si="23"/>
        <v>0</v>
      </c>
      <c r="Q176" s="9">
        <f t="shared" si="24"/>
        <v>51.25</v>
      </c>
      <c r="R176" s="9">
        <f t="shared" si="25"/>
        <v>42.5</v>
      </c>
      <c r="S176" s="9">
        <f t="shared" si="26"/>
        <v>31.25</v>
      </c>
      <c r="T176" s="9">
        <f t="shared" si="27"/>
        <v>43.75</v>
      </c>
      <c r="U176" s="8">
        <f t="shared" si="28"/>
        <v>41.666666666666664</v>
      </c>
      <c r="V176" s="8">
        <f t="shared" si="29"/>
        <v>42.1875</v>
      </c>
    </row>
    <row r="177" spans="1:22" ht="13.5" x14ac:dyDescent="0.25">
      <c r="A177" s="3">
        <f>RSI!A177</f>
        <v>42261</v>
      </c>
      <c r="B177" s="2">
        <f>RSI!B177</f>
        <v>3.4169</v>
      </c>
      <c r="C177" s="2">
        <f>RSI!I177</f>
        <v>35.073894922081351</v>
      </c>
      <c r="D177" s="2">
        <f>MACD!E177</f>
        <v>9.5281399352391105E-2</v>
      </c>
      <c r="E177" s="2">
        <f>MACD!F177</f>
        <v>0.13773454430982776</v>
      </c>
      <c r="F177" s="2">
        <f>'Moving Avg'!D177</f>
        <v>3.37296</v>
      </c>
      <c r="G177" s="2">
        <f>'Moving Avg'!F177</f>
        <v>3.5270899999999998</v>
      </c>
      <c r="H177" s="2">
        <f>'Moving Avg'!G177</f>
        <v>3.7772540000000014</v>
      </c>
      <c r="I177" s="2">
        <f>'Moving Avg'!H177</f>
        <v>0</v>
      </c>
      <c r="J177" s="6" t="str">
        <f>OBV!F177</f>
        <v>BEARISH</v>
      </c>
      <c r="K177" s="6" t="str">
        <f>OBV!G177</f>
        <v>WEAK</v>
      </c>
      <c r="L177" s="6" t="str">
        <f>OBV!H177</f>
        <v>BEARISH DIVERGENCE</v>
      </c>
      <c r="M177" s="8">
        <f t="shared" si="20"/>
        <v>25</v>
      </c>
      <c r="N177" s="8">
        <f t="shared" si="21"/>
        <v>100</v>
      </c>
      <c r="O177" s="8">
        <f t="shared" si="22"/>
        <v>50</v>
      </c>
      <c r="P177" s="8">
        <f t="shared" si="23"/>
        <v>0</v>
      </c>
      <c r="Q177" s="9">
        <f t="shared" si="24"/>
        <v>51.25</v>
      </c>
      <c r="R177" s="9">
        <f t="shared" si="25"/>
        <v>42.5</v>
      </c>
      <c r="S177" s="9">
        <f t="shared" si="26"/>
        <v>31.25</v>
      </c>
      <c r="T177" s="9">
        <f t="shared" si="27"/>
        <v>43.75</v>
      </c>
      <c r="U177" s="8">
        <f t="shared" si="28"/>
        <v>41.666666666666664</v>
      </c>
      <c r="V177" s="8">
        <f t="shared" si="29"/>
        <v>42.1875</v>
      </c>
    </row>
    <row r="178" spans="1:22" ht="13.5" x14ac:dyDescent="0.25">
      <c r="A178" s="3">
        <f>RSI!A178</f>
        <v>42262</v>
      </c>
      <c r="B178" s="2">
        <f>RSI!B178</f>
        <v>3.4738000000000002</v>
      </c>
      <c r="C178" s="2">
        <f>RSI!I178</f>
        <v>41.045074857053912</v>
      </c>
      <c r="D178" s="2">
        <f>MACD!E178</f>
        <v>6.1052552543627847E-2</v>
      </c>
      <c r="E178" s="2">
        <f>MACD!F178</f>
        <v>0.12239814595658778</v>
      </c>
      <c r="F178" s="2">
        <f>'Moving Avg'!D178</f>
        <v>3.3924799999999999</v>
      </c>
      <c r="G178" s="2">
        <f>'Moving Avg'!F178</f>
        <v>3.5095999999999998</v>
      </c>
      <c r="H178" s="2">
        <f>'Moving Avg'!G178</f>
        <v>3.7687920000000013</v>
      </c>
      <c r="I178" s="2">
        <f>'Moving Avg'!H178</f>
        <v>0</v>
      </c>
      <c r="J178" s="6" t="str">
        <f>OBV!F178</f>
        <v>BULLISH</v>
      </c>
      <c r="K178" s="6" t="str">
        <f>OBV!G178</f>
        <v>STRONG</v>
      </c>
      <c r="L178" s="6" t="str">
        <f>OBV!H178</f>
        <v>CONFIRMED BULLISH</v>
      </c>
      <c r="M178" s="8">
        <f t="shared" si="20"/>
        <v>25</v>
      </c>
      <c r="N178" s="8">
        <f t="shared" si="21"/>
        <v>100</v>
      </c>
      <c r="O178" s="8">
        <f t="shared" si="22"/>
        <v>50</v>
      </c>
      <c r="P178" s="8">
        <f t="shared" si="23"/>
        <v>100</v>
      </c>
      <c r="Q178" s="9">
        <f t="shared" si="24"/>
        <v>66.25</v>
      </c>
      <c r="R178" s="9">
        <f t="shared" si="25"/>
        <v>67.5</v>
      </c>
      <c r="S178" s="9">
        <f t="shared" si="26"/>
        <v>76.25</v>
      </c>
      <c r="T178" s="9">
        <f t="shared" si="27"/>
        <v>68.75</v>
      </c>
      <c r="U178" s="8">
        <f t="shared" si="28"/>
        <v>70</v>
      </c>
      <c r="V178" s="8">
        <f t="shared" si="29"/>
        <v>69.6875</v>
      </c>
    </row>
    <row r="179" spans="1:22" ht="13.5" x14ac:dyDescent="0.25">
      <c r="A179" s="3">
        <f>RSI!A179</f>
        <v>42263</v>
      </c>
      <c r="B179" s="2">
        <f>RSI!B179</f>
        <v>3.4169</v>
      </c>
      <c r="C179" s="2">
        <f>RSI!I179</f>
        <v>37.346182394045037</v>
      </c>
      <c r="D179" s="2">
        <f>MACD!E179</f>
        <v>4.9427643476435801E-2</v>
      </c>
      <c r="E179" s="2">
        <f>MACD!F179</f>
        <v>0.1078040454605574</v>
      </c>
      <c r="F179" s="2">
        <f>'Moving Avg'!D179</f>
        <v>3.4201400000000008</v>
      </c>
      <c r="G179" s="2">
        <f>'Moving Avg'!F179</f>
        <v>3.4892650000000005</v>
      </c>
      <c r="H179" s="2">
        <f>'Moving Avg'!G179</f>
        <v>3.7591920000000014</v>
      </c>
      <c r="I179" s="2">
        <f>'Moving Avg'!H179</f>
        <v>0</v>
      </c>
      <c r="J179" s="6" t="str">
        <f>OBV!F179</f>
        <v>BEARISH</v>
      </c>
      <c r="K179" s="6" t="str">
        <f>OBV!G179</f>
        <v>WEAK</v>
      </c>
      <c r="L179" s="6" t="str">
        <f>OBV!H179</f>
        <v>BEARISH DIVERGENCE</v>
      </c>
      <c r="M179" s="8">
        <f t="shared" si="20"/>
        <v>25</v>
      </c>
      <c r="N179" s="8">
        <f t="shared" si="21"/>
        <v>100</v>
      </c>
      <c r="O179" s="8">
        <f t="shared" si="22"/>
        <v>50</v>
      </c>
      <c r="P179" s="8">
        <f t="shared" si="23"/>
        <v>0</v>
      </c>
      <c r="Q179" s="9">
        <f t="shared" si="24"/>
        <v>51.25</v>
      </c>
      <c r="R179" s="9">
        <f t="shared" si="25"/>
        <v>42.5</v>
      </c>
      <c r="S179" s="9">
        <f t="shared" si="26"/>
        <v>31.25</v>
      </c>
      <c r="T179" s="9">
        <f t="shared" si="27"/>
        <v>43.75</v>
      </c>
      <c r="U179" s="8">
        <f t="shared" si="28"/>
        <v>41.666666666666664</v>
      </c>
      <c r="V179" s="8">
        <f t="shared" si="29"/>
        <v>42.1875</v>
      </c>
    </row>
    <row r="180" spans="1:22" ht="13.5" x14ac:dyDescent="0.25">
      <c r="A180" s="3">
        <f>RSI!A180</f>
        <v>42264</v>
      </c>
      <c r="B180" s="2">
        <f>RSI!B180</f>
        <v>3.4169</v>
      </c>
      <c r="C180" s="2">
        <f>RSI!I180</f>
        <v>37.34618239404503</v>
      </c>
      <c r="D180" s="2">
        <f>MACD!E180</f>
        <v>4.0497271489587927E-2</v>
      </c>
      <c r="E180" s="2">
        <f>MACD!F180</f>
        <v>9.4342690666363513E-2</v>
      </c>
      <c r="F180" s="2">
        <f>'Moving Avg'!D180</f>
        <v>3.42828</v>
      </c>
      <c r="G180" s="2">
        <f>'Moving Avg'!F180</f>
        <v>3.4689299999999994</v>
      </c>
      <c r="H180" s="2">
        <f>'Moving Avg'!G180</f>
        <v>3.7530100000000015</v>
      </c>
      <c r="I180" s="2">
        <f>'Moving Avg'!H180</f>
        <v>0</v>
      </c>
      <c r="J180" s="6" t="str">
        <f>OBV!F180</f>
        <v>BEARISH</v>
      </c>
      <c r="K180" s="6" t="str">
        <f>OBV!G180</f>
        <v>WEAK</v>
      </c>
      <c r="L180" s="6" t="str">
        <f>OBV!H180</f>
        <v>BEARISH DIVERGENCE</v>
      </c>
      <c r="M180" s="8">
        <f t="shared" si="20"/>
        <v>25</v>
      </c>
      <c r="N180" s="8">
        <f t="shared" si="21"/>
        <v>100</v>
      </c>
      <c r="O180" s="8">
        <f t="shared" si="22"/>
        <v>50</v>
      </c>
      <c r="P180" s="8">
        <f t="shared" si="23"/>
        <v>0</v>
      </c>
      <c r="Q180" s="9">
        <f t="shared" si="24"/>
        <v>51.25</v>
      </c>
      <c r="R180" s="9">
        <f t="shared" si="25"/>
        <v>42.5</v>
      </c>
      <c r="S180" s="9">
        <f t="shared" si="26"/>
        <v>31.25</v>
      </c>
      <c r="T180" s="9">
        <f t="shared" si="27"/>
        <v>43.75</v>
      </c>
      <c r="U180" s="8">
        <f t="shared" si="28"/>
        <v>41.666666666666664</v>
      </c>
      <c r="V180" s="8">
        <f t="shared" si="29"/>
        <v>42.1875</v>
      </c>
    </row>
    <row r="181" spans="1:22" ht="13.5" x14ac:dyDescent="0.25">
      <c r="A181" s="3">
        <f>RSI!A181</f>
        <v>42265</v>
      </c>
      <c r="B181" s="2">
        <f>RSI!B181</f>
        <v>3.4169</v>
      </c>
      <c r="C181" s="2">
        <f>RSI!I181</f>
        <v>37.34618239404503</v>
      </c>
      <c r="D181" s="2">
        <f>MACD!E181</f>
        <v>3.3779774673800222E-2</v>
      </c>
      <c r="E181" s="2">
        <f>MACD!F181</f>
        <v>8.2230107467850852E-2</v>
      </c>
      <c r="F181" s="2">
        <f>'Moving Avg'!D181</f>
        <v>3.42828</v>
      </c>
      <c r="G181" s="2">
        <f>'Moving Avg'!F181</f>
        <v>3.4595749999999996</v>
      </c>
      <c r="H181" s="2">
        <f>'Moving Avg'!G181</f>
        <v>3.7456880000000012</v>
      </c>
      <c r="I181" s="2">
        <f>'Moving Avg'!H181</f>
        <v>0</v>
      </c>
      <c r="J181" s="6" t="str">
        <f>OBV!F181</f>
        <v>BEARISH</v>
      </c>
      <c r="K181" s="6" t="str">
        <f>OBV!G181</f>
        <v>WEAK</v>
      </c>
      <c r="L181" s="6" t="str">
        <f>OBV!H181</f>
        <v>NEUTRAL</v>
      </c>
      <c r="M181" s="8">
        <f t="shared" si="20"/>
        <v>25</v>
      </c>
      <c r="N181" s="8">
        <f t="shared" si="21"/>
        <v>100</v>
      </c>
      <c r="O181" s="8">
        <f t="shared" si="22"/>
        <v>50</v>
      </c>
      <c r="P181" s="8">
        <f t="shared" si="23"/>
        <v>0</v>
      </c>
      <c r="Q181" s="9">
        <f t="shared" si="24"/>
        <v>51.25</v>
      </c>
      <c r="R181" s="9">
        <f t="shared" si="25"/>
        <v>42.5</v>
      </c>
      <c r="S181" s="9">
        <f t="shared" si="26"/>
        <v>31.25</v>
      </c>
      <c r="T181" s="9">
        <f t="shared" si="27"/>
        <v>43.75</v>
      </c>
      <c r="U181" s="8">
        <f t="shared" si="28"/>
        <v>41.666666666666664</v>
      </c>
      <c r="V181" s="8">
        <f t="shared" si="29"/>
        <v>42.1875</v>
      </c>
    </row>
    <row r="182" spans="1:22" ht="13.5" x14ac:dyDescent="0.25">
      <c r="A182" s="3">
        <f>RSI!A182</f>
        <v>42268</v>
      </c>
      <c r="B182" s="2">
        <f>RSI!B182</f>
        <v>3.3273999999999999</v>
      </c>
      <c r="C182" s="2">
        <f>RSI!I182</f>
        <v>31.728853507967358</v>
      </c>
      <c r="D182" s="2">
        <f>MACD!E182</f>
        <v>2.0486809650903215E-2</v>
      </c>
      <c r="E182" s="2">
        <f>MACD!F182</f>
        <v>6.9881447904461338E-2</v>
      </c>
      <c r="F182" s="2">
        <f>'Moving Avg'!D182</f>
        <v>3.41038</v>
      </c>
      <c r="G182" s="2">
        <f>'Moving Avg'!F182</f>
        <v>3.4469649999999996</v>
      </c>
      <c r="H182" s="2">
        <f>'Moving Avg'!G182</f>
        <v>3.7365760000000012</v>
      </c>
      <c r="I182" s="2">
        <f>'Moving Avg'!H182</f>
        <v>0</v>
      </c>
      <c r="J182" s="6" t="str">
        <f>OBV!F182</f>
        <v>BEARISH</v>
      </c>
      <c r="K182" s="6" t="str">
        <f>OBV!G182</f>
        <v>WEAK</v>
      </c>
      <c r="L182" s="6" t="str">
        <f>OBV!H182</f>
        <v>CONFIRMED BEARISH</v>
      </c>
      <c r="M182" s="8">
        <f t="shared" si="20"/>
        <v>25</v>
      </c>
      <c r="N182" s="8">
        <f t="shared" si="21"/>
        <v>100</v>
      </c>
      <c r="O182" s="8">
        <f t="shared" si="22"/>
        <v>50</v>
      </c>
      <c r="P182" s="8">
        <f t="shared" si="23"/>
        <v>0</v>
      </c>
      <c r="Q182" s="9">
        <f t="shared" si="24"/>
        <v>51.25</v>
      </c>
      <c r="R182" s="9">
        <f t="shared" si="25"/>
        <v>42.5</v>
      </c>
      <c r="S182" s="9">
        <f t="shared" si="26"/>
        <v>31.25</v>
      </c>
      <c r="T182" s="9">
        <f t="shared" si="27"/>
        <v>43.75</v>
      </c>
      <c r="U182" s="8">
        <f t="shared" si="28"/>
        <v>41.666666666666664</v>
      </c>
      <c r="V182" s="8">
        <f t="shared" si="29"/>
        <v>42.1875</v>
      </c>
    </row>
    <row r="183" spans="1:22" ht="13.5" x14ac:dyDescent="0.25">
      <c r="A183" s="3">
        <f>RSI!A183</f>
        <v>42269</v>
      </c>
      <c r="B183" s="2">
        <f>RSI!B183</f>
        <v>3.3273999999999999</v>
      </c>
      <c r="C183" s="2">
        <f>RSI!I183</f>
        <v>31.728853507967358</v>
      </c>
      <c r="D183" s="2">
        <f>MACD!E183</f>
        <v>9.2409047509023345E-3</v>
      </c>
      <c r="E183" s="2">
        <f>MACD!F183</f>
        <v>5.7753339273749538E-2</v>
      </c>
      <c r="F183" s="2">
        <f>'Moving Avg'!D183</f>
        <v>3.3811</v>
      </c>
      <c r="G183" s="2">
        <f>'Moving Avg'!F183</f>
        <v>3.4343549999999987</v>
      </c>
      <c r="H183" s="2">
        <f>'Moving Avg'!G183</f>
        <v>3.7295800000000008</v>
      </c>
      <c r="I183" s="2">
        <f>'Moving Avg'!H183</f>
        <v>0</v>
      </c>
      <c r="J183" s="6" t="str">
        <f>OBV!F183</f>
        <v>BEARISH</v>
      </c>
      <c r="K183" s="6" t="str">
        <f>OBV!G183</f>
        <v>WEAK</v>
      </c>
      <c r="L183" s="6" t="str">
        <f>OBV!H183</f>
        <v>CONFIRMED BEARISH</v>
      </c>
      <c r="M183" s="8">
        <f t="shared" si="20"/>
        <v>25</v>
      </c>
      <c r="N183" s="8">
        <f t="shared" si="21"/>
        <v>100</v>
      </c>
      <c r="O183" s="8">
        <f t="shared" si="22"/>
        <v>50</v>
      </c>
      <c r="P183" s="8">
        <f t="shared" si="23"/>
        <v>0</v>
      </c>
      <c r="Q183" s="9">
        <f t="shared" si="24"/>
        <v>51.25</v>
      </c>
      <c r="R183" s="9">
        <f t="shared" si="25"/>
        <v>42.5</v>
      </c>
      <c r="S183" s="9">
        <f t="shared" si="26"/>
        <v>31.25</v>
      </c>
      <c r="T183" s="9">
        <f t="shared" si="27"/>
        <v>43.75</v>
      </c>
      <c r="U183" s="8">
        <f t="shared" si="28"/>
        <v>41.666666666666664</v>
      </c>
      <c r="V183" s="8">
        <f t="shared" si="29"/>
        <v>42.1875</v>
      </c>
    </row>
    <row r="184" spans="1:22" ht="13.5" x14ac:dyDescent="0.25">
      <c r="A184" s="3">
        <f>RSI!A184</f>
        <v>42270</v>
      </c>
      <c r="B184" s="2">
        <f>RSI!B184</f>
        <v>3.3273999999999999</v>
      </c>
      <c r="C184" s="2">
        <f>RSI!I184</f>
        <v>31.728853507967372</v>
      </c>
      <c r="D184" s="2">
        <f>MACD!E184</f>
        <v>-1.413455811662967E-2</v>
      </c>
      <c r="E184" s="2">
        <f>MACD!F184</f>
        <v>4.33757597956737E-2</v>
      </c>
      <c r="F184" s="2">
        <f>'Moving Avg'!D184</f>
        <v>3.3632000000000004</v>
      </c>
      <c r="G184" s="2">
        <f>'Moving Avg'!F184</f>
        <v>3.4221549999999987</v>
      </c>
      <c r="H184" s="2">
        <f>'Moving Avg'!G184</f>
        <v>3.7212820000000009</v>
      </c>
      <c r="I184" s="2">
        <f>'Moving Avg'!H184</f>
        <v>0</v>
      </c>
      <c r="J184" s="6" t="str">
        <f>OBV!F184</f>
        <v>BEARISH</v>
      </c>
      <c r="K184" s="6" t="str">
        <f>OBV!G184</f>
        <v>WEAK</v>
      </c>
      <c r="L184" s="6" t="str">
        <f>OBV!H184</f>
        <v>CONFIRMED BEARISH</v>
      </c>
      <c r="M184" s="8">
        <f t="shared" si="20"/>
        <v>25</v>
      </c>
      <c r="N184" s="8">
        <f t="shared" si="21"/>
        <v>100</v>
      </c>
      <c r="O184" s="8">
        <f t="shared" si="22"/>
        <v>50</v>
      </c>
      <c r="P184" s="8">
        <f t="shared" si="23"/>
        <v>0</v>
      </c>
      <c r="Q184" s="9">
        <f t="shared" si="24"/>
        <v>51.25</v>
      </c>
      <c r="R184" s="9">
        <f t="shared" si="25"/>
        <v>42.5</v>
      </c>
      <c r="S184" s="9">
        <f t="shared" si="26"/>
        <v>31.25</v>
      </c>
      <c r="T184" s="9">
        <f t="shared" si="27"/>
        <v>43.75</v>
      </c>
      <c r="U184" s="8">
        <f t="shared" si="28"/>
        <v>41.666666666666664</v>
      </c>
      <c r="V184" s="8">
        <f t="shared" si="29"/>
        <v>42.1875</v>
      </c>
    </row>
    <row r="185" spans="1:22" ht="13.5" x14ac:dyDescent="0.25">
      <c r="A185" s="3">
        <f>RSI!A185</f>
        <v>42275</v>
      </c>
      <c r="B185" s="2">
        <f>RSI!B185</f>
        <v>3.4169</v>
      </c>
      <c r="C185" s="2">
        <f>RSI!I185</f>
        <v>42.526002469039696</v>
      </c>
      <c r="D185" s="2">
        <f>MACD!E185</f>
        <v>-2.44579599858743E-2</v>
      </c>
      <c r="E185" s="2">
        <f>MACD!F185</f>
        <v>2.9809015839364104E-2</v>
      </c>
      <c r="F185" s="2">
        <f>'Moving Avg'!D185</f>
        <v>3.3632000000000004</v>
      </c>
      <c r="G185" s="2">
        <f>'Moving Avg'!F185</f>
        <v>3.4144299999999994</v>
      </c>
      <c r="H185" s="2">
        <f>'Moving Avg'!G185</f>
        <v>3.7168900000000011</v>
      </c>
      <c r="I185" s="2">
        <f>'Moving Avg'!H185</f>
        <v>0</v>
      </c>
      <c r="J185" s="6" t="str">
        <f>OBV!F185</f>
        <v>BEARISH</v>
      </c>
      <c r="K185" s="6" t="str">
        <f>OBV!G185</f>
        <v>NEUTRAL</v>
      </c>
      <c r="L185" s="6" t="str">
        <f>OBV!H185</f>
        <v>NEUTRAL</v>
      </c>
      <c r="M185" s="8">
        <f t="shared" si="20"/>
        <v>25</v>
      </c>
      <c r="N185" s="8">
        <f t="shared" si="21"/>
        <v>100</v>
      </c>
      <c r="O185" s="8">
        <f t="shared" si="22"/>
        <v>50</v>
      </c>
      <c r="P185" s="8">
        <f t="shared" si="23"/>
        <v>16.5</v>
      </c>
      <c r="Q185" s="9">
        <f t="shared" si="24"/>
        <v>53.725000000000001</v>
      </c>
      <c r="R185" s="9">
        <f t="shared" si="25"/>
        <v>46.625</v>
      </c>
      <c r="S185" s="9">
        <f t="shared" si="26"/>
        <v>38.674999999999997</v>
      </c>
      <c r="T185" s="9">
        <f t="shared" si="27"/>
        <v>47.875</v>
      </c>
      <c r="U185" s="8">
        <f t="shared" si="28"/>
        <v>46.341666666666661</v>
      </c>
      <c r="V185" s="8">
        <f t="shared" si="29"/>
        <v>46.724999999999994</v>
      </c>
    </row>
    <row r="186" spans="1:22" ht="13.5" x14ac:dyDescent="0.25">
      <c r="A186" s="3">
        <f>RSI!A186</f>
        <v>42276</v>
      </c>
      <c r="B186" s="2">
        <f>RSI!B186</f>
        <v>3.2704</v>
      </c>
      <c r="C186" s="2">
        <f>RSI!I186</f>
        <v>33.254976209366561</v>
      </c>
      <c r="D186" s="2">
        <f>MACD!E186</f>
        <v>-1.5617799513220731E-2</v>
      </c>
      <c r="E186" s="2">
        <f>MACD!F186</f>
        <v>2.0723652768847141E-2</v>
      </c>
      <c r="F186" s="2">
        <f>'Moving Avg'!D186</f>
        <v>3.3338999999999999</v>
      </c>
      <c r="G186" s="2">
        <f>'Moving Avg'!F186</f>
        <v>3.3993799999999994</v>
      </c>
      <c r="H186" s="2">
        <f>'Moving Avg'!G186</f>
        <v>3.7085920000000012</v>
      </c>
      <c r="I186" s="2">
        <f>'Moving Avg'!H186</f>
        <v>0</v>
      </c>
      <c r="J186" s="6" t="str">
        <f>OBV!F186</f>
        <v>BEARISH</v>
      </c>
      <c r="K186" s="6" t="str">
        <f>OBV!G186</f>
        <v>WEAK</v>
      </c>
      <c r="L186" s="6" t="str">
        <f>OBV!H186</f>
        <v>CONFIRMED BEARISH</v>
      </c>
      <c r="M186" s="8">
        <f t="shared" si="20"/>
        <v>25</v>
      </c>
      <c r="N186" s="8">
        <f t="shared" si="21"/>
        <v>100</v>
      </c>
      <c r="O186" s="8">
        <f t="shared" si="22"/>
        <v>50</v>
      </c>
      <c r="P186" s="8">
        <f t="shared" si="23"/>
        <v>0</v>
      </c>
      <c r="Q186" s="9">
        <f t="shared" si="24"/>
        <v>51.25</v>
      </c>
      <c r="R186" s="9">
        <f t="shared" si="25"/>
        <v>42.5</v>
      </c>
      <c r="S186" s="9">
        <f t="shared" si="26"/>
        <v>31.25</v>
      </c>
      <c r="T186" s="9">
        <f t="shared" si="27"/>
        <v>43.75</v>
      </c>
      <c r="U186" s="8">
        <f t="shared" si="28"/>
        <v>41.666666666666664</v>
      </c>
      <c r="V186" s="8">
        <f t="shared" si="29"/>
        <v>42.1875</v>
      </c>
    </row>
    <row r="187" spans="1:22" ht="13.5" x14ac:dyDescent="0.25">
      <c r="A187" s="3">
        <f>RSI!A187</f>
        <v>42277</v>
      </c>
      <c r="B187" s="2">
        <f>RSI!B187</f>
        <v>3.2704</v>
      </c>
      <c r="C187" s="2">
        <f>RSI!I187</f>
        <v>33.254976209366561</v>
      </c>
      <c r="D187" s="2">
        <f>MACD!E187</f>
        <v>-6.8442515701079287E-3</v>
      </c>
      <c r="E187" s="2">
        <f>MACD!F187</f>
        <v>1.5210071901056126E-2</v>
      </c>
      <c r="F187" s="2">
        <f>'Moving Avg'!D187</f>
        <v>3.3225000000000002</v>
      </c>
      <c r="G187" s="2">
        <f>'Moving Avg'!F187</f>
        <v>3.3879899999999985</v>
      </c>
      <c r="H187" s="2">
        <f>'Moving Avg'!G187</f>
        <v>3.6985040000000011</v>
      </c>
      <c r="I187" s="2">
        <f>'Moving Avg'!H187</f>
        <v>0</v>
      </c>
      <c r="J187" s="6" t="str">
        <f>OBV!F187</f>
        <v>BEARISH</v>
      </c>
      <c r="K187" s="6" t="str">
        <f>OBV!G187</f>
        <v>WEAK</v>
      </c>
      <c r="L187" s="6" t="str">
        <f>OBV!H187</f>
        <v>CONFIRMED BEARISH</v>
      </c>
      <c r="M187" s="8">
        <f t="shared" si="20"/>
        <v>25</v>
      </c>
      <c r="N187" s="8">
        <f t="shared" si="21"/>
        <v>100</v>
      </c>
      <c r="O187" s="8">
        <f t="shared" si="22"/>
        <v>50</v>
      </c>
      <c r="P187" s="8">
        <f t="shared" si="23"/>
        <v>0</v>
      </c>
      <c r="Q187" s="9">
        <f t="shared" si="24"/>
        <v>51.25</v>
      </c>
      <c r="R187" s="9">
        <f t="shared" si="25"/>
        <v>42.5</v>
      </c>
      <c r="S187" s="9">
        <f t="shared" si="26"/>
        <v>31.25</v>
      </c>
      <c r="T187" s="9">
        <f t="shared" si="27"/>
        <v>43.75</v>
      </c>
      <c r="U187" s="8">
        <f t="shared" si="28"/>
        <v>41.666666666666664</v>
      </c>
      <c r="V187" s="8">
        <f t="shared" si="29"/>
        <v>42.1875</v>
      </c>
    </row>
    <row r="188" spans="1:22" ht="13.5" x14ac:dyDescent="0.25">
      <c r="A188" s="3">
        <f>RSI!A188</f>
        <v>42278</v>
      </c>
      <c r="B188" s="2">
        <f>RSI!B188</f>
        <v>3.2948</v>
      </c>
      <c r="C188" s="2">
        <f>RSI!I188</f>
        <v>35.952093053488824</v>
      </c>
      <c r="D188" s="2">
        <f>MACD!E188</f>
        <v>8.7235623633290515E-3</v>
      </c>
      <c r="E188" s="2">
        <f>MACD!F188</f>
        <v>1.3912769993510711E-2</v>
      </c>
      <c r="F188" s="2">
        <f>'Moving Avg'!D188</f>
        <v>3.3159799999999997</v>
      </c>
      <c r="G188" s="2">
        <f>'Moving Avg'!F188</f>
        <v>3.3826999999999989</v>
      </c>
      <c r="H188" s="2">
        <f>'Moving Avg'!G188</f>
        <v>3.6861380000000015</v>
      </c>
      <c r="I188" s="2">
        <f>'Moving Avg'!H188</f>
        <v>0</v>
      </c>
      <c r="J188" s="6" t="str">
        <f>OBV!F188</f>
        <v>BEARISH</v>
      </c>
      <c r="K188" s="6" t="str">
        <f>OBV!G188</f>
        <v>WEAK</v>
      </c>
      <c r="L188" s="6" t="str">
        <f>OBV!H188</f>
        <v>CONFIRMED BEARISH</v>
      </c>
      <c r="M188" s="8">
        <f t="shared" si="20"/>
        <v>25</v>
      </c>
      <c r="N188" s="8">
        <f t="shared" si="21"/>
        <v>45</v>
      </c>
      <c r="O188" s="8">
        <f t="shared" si="22"/>
        <v>50</v>
      </c>
      <c r="P188" s="8">
        <f t="shared" si="23"/>
        <v>0</v>
      </c>
      <c r="Q188" s="9">
        <f t="shared" si="24"/>
        <v>32</v>
      </c>
      <c r="R188" s="9">
        <f t="shared" si="25"/>
        <v>31.5</v>
      </c>
      <c r="S188" s="9">
        <f t="shared" si="26"/>
        <v>23</v>
      </c>
      <c r="T188" s="9">
        <f t="shared" si="27"/>
        <v>30</v>
      </c>
      <c r="U188" s="8">
        <f t="shared" si="28"/>
        <v>28.833333333333332</v>
      </c>
      <c r="V188" s="8">
        <f t="shared" si="29"/>
        <v>29.125</v>
      </c>
    </row>
    <row r="189" spans="1:22" ht="13.5" x14ac:dyDescent="0.25">
      <c r="A189" s="3">
        <f>RSI!A189</f>
        <v>42279</v>
      </c>
      <c r="B189" s="2">
        <f>RSI!B189</f>
        <v>3.2867000000000002</v>
      </c>
      <c r="C189" s="2">
        <f>RSI!I189</f>
        <v>35.440109744294347</v>
      </c>
      <c r="D189" s="2">
        <f>MACD!E189</f>
        <v>1.4707193651767092E-2</v>
      </c>
      <c r="E189" s="2">
        <f>MACD!F189</f>
        <v>1.4071654725161989E-2</v>
      </c>
      <c r="F189" s="2">
        <f>'Moving Avg'!D189</f>
        <v>3.3078400000000001</v>
      </c>
      <c r="G189" s="2">
        <f>'Moving Avg'!F189</f>
        <v>3.3729399999999989</v>
      </c>
      <c r="H189" s="2">
        <f>'Moving Avg'!G189</f>
        <v>3.6713320000000005</v>
      </c>
      <c r="I189" s="2">
        <f>'Moving Avg'!H189</f>
        <v>0</v>
      </c>
      <c r="J189" s="6" t="str">
        <f>OBV!F189</f>
        <v>BEARISH</v>
      </c>
      <c r="K189" s="6" t="str">
        <f>OBV!G189</f>
        <v>WEAK</v>
      </c>
      <c r="L189" s="6" t="str">
        <f>OBV!H189</f>
        <v>CONFIRMED BEARISH</v>
      </c>
      <c r="M189" s="8">
        <f t="shared" si="20"/>
        <v>25</v>
      </c>
      <c r="N189" s="8">
        <f t="shared" si="21"/>
        <v>0</v>
      </c>
      <c r="O189" s="8">
        <f t="shared" si="22"/>
        <v>50</v>
      </c>
      <c r="P189" s="8">
        <f t="shared" si="23"/>
        <v>0</v>
      </c>
      <c r="Q189" s="9">
        <f t="shared" si="24"/>
        <v>16.25</v>
      </c>
      <c r="R189" s="9">
        <f t="shared" si="25"/>
        <v>22.5</v>
      </c>
      <c r="S189" s="9">
        <f t="shared" si="26"/>
        <v>16.25</v>
      </c>
      <c r="T189" s="9">
        <f t="shared" si="27"/>
        <v>18.75</v>
      </c>
      <c r="U189" s="8">
        <f t="shared" si="28"/>
        <v>18.333333333333332</v>
      </c>
      <c r="V189" s="8">
        <f t="shared" si="29"/>
        <v>18.4375</v>
      </c>
    </row>
    <row r="190" spans="1:22" ht="13.5" x14ac:dyDescent="0.25">
      <c r="A190" s="3">
        <f>RSI!A190</f>
        <v>42282</v>
      </c>
      <c r="B190" s="2">
        <f>RSI!B190</f>
        <v>3.2867000000000002</v>
      </c>
      <c r="C190" s="2">
        <f>RSI!I190</f>
        <v>35.440109744294347</v>
      </c>
      <c r="D190" s="2">
        <f>MACD!E190</f>
        <v>2.0711381200808621E-2</v>
      </c>
      <c r="E190" s="2">
        <f>MACD!F190</f>
        <v>1.5399600020291317E-2</v>
      </c>
      <c r="F190" s="2">
        <f>'Moving Avg'!D190</f>
        <v>3.2817999999999996</v>
      </c>
      <c r="G190" s="2">
        <f>'Moving Avg'!F190</f>
        <v>3.3631799999999998</v>
      </c>
      <c r="H190" s="2">
        <f>'Moving Avg'!G190</f>
        <v>3.6565259999999999</v>
      </c>
      <c r="I190" s="2">
        <f>'Moving Avg'!H190</f>
        <v>0</v>
      </c>
      <c r="J190" s="6" t="str">
        <f>OBV!F190</f>
        <v>BEARISH</v>
      </c>
      <c r="K190" s="6" t="str">
        <f>OBV!G190</f>
        <v>WEAK</v>
      </c>
      <c r="L190" s="6" t="str">
        <f>OBV!H190</f>
        <v>CONFIRMED BEARISH</v>
      </c>
      <c r="M190" s="8">
        <f t="shared" si="20"/>
        <v>25</v>
      </c>
      <c r="N190" s="8">
        <f t="shared" si="21"/>
        <v>0</v>
      </c>
      <c r="O190" s="8">
        <f t="shared" si="22"/>
        <v>50</v>
      </c>
      <c r="P190" s="8">
        <f t="shared" si="23"/>
        <v>0</v>
      </c>
      <c r="Q190" s="9">
        <f t="shared" si="24"/>
        <v>16.25</v>
      </c>
      <c r="R190" s="9">
        <f t="shared" si="25"/>
        <v>22.5</v>
      </c>
      <c r="S190" s="9">
        <f t="shared" si="26"/>
        <v>16.25</v>
      </c>
      <c r="T190" s="9">
        <f t="shared" si="27"/>
        <v>18.75</v>
      </c>
      <c r="U190" s="8">
        <f t="shared" si="28"/>
        <v>18.333333333333332</v>
      </c>
      <c r="V190" s="8">
        <f t="shared" si="29"/>
        <v>18.4375</v>
      </c>
    </row>
    <row r="191" spans="1:22" ht="13.5" x14ac:dyDescent="0.25">
      <c r="A191" s="3">
        <f>RSI!A191</f>
        <v>42283</v>
      </c>
      <c r="B191" s="2">
        <f>RSI!B191</f>
        <v>3.2867000000000002</v>
      </c>
      <c r="C191" s="2">
        <f>RSI!I191</f>
        <v>35.440109744294347</v>
      </c>
      <c r="D191" s="2">
        <f>MACD!E191</f>
        <v>2.666325029249883E-2</v>
      </c>
      <c r="E191" s="2">
        <f>MACD!F191</f>
        <v>1.7652330074732821E-2</v>
      </c>
      <c r="F191" s="2">
        <f>'Moving Avg'!D191</f>
        <v>3.2850600000000001</v>
      </c>
      <c r="G191" s="2">
        <f>'Moving Avg'!F191</f>
        <v>3.3534199999999998</v>
      </c>
      <c r="H191" s="2">
        <f>'Moving Avg'!G191</f>
        <v>3.6417200000000003</v>
      </c>
      <c r="I191" s="2">
        <f>'Moving Avg'!H191</f>
        <v>0</v>
      </c>
      <c r="J191" s="6" t="str">
        <f>OBV!F191</f>
        <v>BEARISH</v>
      </c>
      <c r="K191" s="6" t="str">
        <f>OBV!G191</f>
        <v>WEAK</v>
      </c>
      <c r="L191" s="6" t="str">
        <f>OBV!H191</f>
        <v>BEARISH DIVERGENCE</v>
      </c>
      <c r="M191" s="8">
        <f t="shared" si="20"/>
        <v>25</v>
      </c>
      <c r="N191" s="8">
        <f t="shared" si="21"/>
        <v>0</v>
      </c>
      <c r="O191" s="8">
        <f t="shared" si="22"/>
        <v>50</v>
      </c>
      <c r="P191" s="8">
        <f t="shared" si="23"/>
        <v>0</v>
      </c>
      <c r="Q191" s="9">
        <f t="shared" si="24"/>
        <v>16.25</v>
      </c>
      <c r="R191" s="9">
        <f t="shared" si="25"/>
        <v>22.5</v>
      </c>
      <c r="S191" s="9">
        <f t="shared" si="26"/>
        <v>16.25</v>
      </c>
      <c r="T191" s="9">
        <f t="shared" si="27"/>
        <v>18.75</v>
      </c>
      <c r="U191" s="8">
        <f t="shared" si="28"/>
        <v>18.333333333333332</v>
      </c>
      <c r="V191" s="8">
        <f t="shared" si="29"/>
        <v>18.4375</v>
      </c>
    </row>
    <row r="192" spans="1:22" ht="13.5" x14ac:dyDescent="0.25">
      <c r="A192" s="3">
        <f>RSI!A192</f>
        <v>42284</v>
      </c>
      <c r="B192" s="2">
        <f>RSI!B192</f>
        <v>3.2786</v>
      </c>
      <c r="C192" s="2">
        <f>RSI!I192</f>
        <v>34.820776873878401</v>
      </c>
      <c r="D192" s="2">
        <f>MACD!E192</f>
        <v>1.9337070802597722E-2</v>
      </c>
      <c r="E192" s="2">
        <f>MACD!F192</f>
        <v>1.7989278220305802E-2</v>
      </c>
      <c r="F192" s="2">
        <f>'Moving Avg'!D192</f>
        <v>3.2866999999999997</v>
      </c>
      <c r="G192" s="2">
        <f>'Moving Avg'!F192</f>
        <v>3.3481350000000001</v>
      </c>
      <c r="H192" s="2">
        <f>'Moving Avg'!G192</f>
        <v>3.6267520000000002</v>
      </c>
      <c r="I192" s="2">
        <f>'Moving Avg'!H192</f>
        <v>0</v>
      </c>
      <c r="J192" s="6" t="str">
        <f>OBV!F192</f>
        <v>BEARISH</v>
      </c>
      <c r="K192" s="6" t="str">
        <f>OBV!G192</f>
        <v>WEAK</v>
      </c>
      <c r="L192" s="6" t="str">
        <f>OBV!H192</f>
        <v>BEARISH DIVERGENCE</v>
      </c>
      <c r="M192" s="8">
        <f t="shared" si="20"/>
        <v>25</v>
      </c>
      <c r="N192" s="8">
        <f t="shared" si="21"/>
        <v>0</v>
      </c>
      <c r="O192" s="8">
        <f t="shared" si="22"/>
        <v>50</v>
      </c>
      <c r="P192" s="8">
        <f t="shared" si="23"/>
        <v>0</v>
      </c>
      <c r="Q192" s="9">
        <f t="shared" si="24"/>
        <v>16.25</v>
      </c>
      <c r="R192" s="9">
        <f t="shared" si="25"/>
        <v>22.5</v>
      </c>
      <c r="S192" s="9">
        <f t="shared" si="26"/>
        <v>16.25</v>
      </c>
      <c r="T192" s="9">
        <f t="shared" si="27"/>
        <v>18.75</v>
      </c>
      <c r="U192" s="8">
        <f t="shared" si="28"/>
        <v>18.333333333333332</v>
      </c>
      <c r="V192" s="8">
        <f t="shared" si="29"/>
        <v>18.4375</v>
      </c>
    </row>
    <row r="193" spans="1:22" ht="13.5" x14ac:dyDescent="0.25">
      <c r="A193" s="3">
        <f>RSI!A193</f>
        <v>42285</v>
      </c>
      <c r="B193" s="2">
        <f>RSI!B193</f>
        <v>3.2704</v>
      </c>
      <c r="C193" s="2">
        <f>RSI!I193</f>
        <v>34.169771367362557</v>
      </c>
      <c r="D193" s="2">
        <f>MACD!E193</f>
        <v>1.4540353871164147E-2</v>
      </c>
      <c r="E193" s="2">
        <f>MACD!F193</f>
        <v>1.7299493350477473E-2</v>
      </c>
      <c r="F193" s="2">
        <f>'Moving Avg'!D193</f>
        <v>3.2818199999999997</v>
      </c>
      <c r="G193" s="2">
        <f>'Moving Avg'!F193</f>
        <v>3.3428450000000005</v>
      </c>
      <c r="H193" s="2">
        <f>'Moving Avg'!G193</f>
        <v>3.6116199999999998</v>
      </c>
      <c r="I193" s="2">
        <f>'Moving Avg'!H193</f>
        <v>0</v>
      </c>
      <c r="J193" s="6" t="str">
        <f>OBV!F193</f>
        <v>BEARISH</v>
      </c>
      <c r="K193" s="6" t="str">
        <f>OBV!G193</f>
        <v>WEAK</v>
      </c>
      <c r="L193" s="6" t="str">
        <f>OBV!H193</f>
        <v>CONFIRMED BEARISH</v>
      </c>
      <c r="M193" s="8">
        <f t="shared" si="20"/>
        <v>25</v>
      </c>
      <c r="N193" s="8">
        <f t="shared" si="21"/>
        <v>45</v>
      </c>
      <c r="O193" s="8">
        <f t="shared" si="22"/>
        <v>50</v>
      </c>
      <c r="P193" s="8">
        <f t="shared" si="23"/>
        <v>0</v>
      </c>
      <c r="Q193" s="9">
        <f t="shared" si="24"/>
        <v>32</v>
      </c>
      <c r="R193" s="9">
        <f t="shared" si="25"/>
        <v>31.5</v>
      </c>
      <c r="S193" s="9">
        <f t="shared" si="26"/>
        <v>23</v>
      </c>
      <c r="T193" s="9">
        <f t="shared" si="27"/>
        <v>30</v>
      </c>
      <c r="U193" s="8">
        <f t="shared" si="28"/>
        <v>28.833333333333332</v>
      </c>
      <c r="V193" s="8">
        <f t="shared" si="29"/>
        <v>29.125</v>
      </c>
    </row>
    <row r="194" spans="1:22" ht="13.5" x14ac:dyDescent="0.25">
      <c r="A194" s="3">
        <f>RSI!A194</f>
        <v>42286</v>
      </c>
      <c r="B194" s="2">
        <f>RSI!B194</f>
        <v>3.2704</v>
      </c>
      <c r="C194" s="2">
        <f>RSI!I194</f>
        <v>34.169771367362557</v>
      </c>
      <c r="D194" s="2">
        <f>MACD!E194</f>
        <v>1.1266112926352712E-2</v>
      </c>
      <c r="E194" s="2">
        <f>MACD!F194</f>
        <v>1.609281726565252E-2</v>
      </c>
      <c r="F194" s="2">
        <f>'Moving Avg'!D194</f>
        <v>3.2785600000000001</v>
      </c>
      <c r="G194" s="2">
        <f>'Moving Avg'!F194</f>
        <v>3.3424350000000005</v>
      </c>
      <c r="H194" s="2">
        <f>'Moving Avg'!G194</f>
        <v>3.5942099999999999</v>
      </c>
      <c r="I194" s="2">
        <f>'Moving Avg'!H194</f>
        <v>0</v>
      </c>
      <c r="J194" s="6" t="str">
        <f>OBV!F194</f>
        <v>BEARISH</v>
      </c>
      <c r="K194" s="6" t="str">
        <f>OBV!G194</f>
        <v>NEUTRAL</v>
      </c>
      <c r="L194" s="6" t="str">
        <f>OBV!H194</f>
        <v>CONFIRMED BEARISH</v>
      </c>
      <c r="M194" s="8">
        <f t="shared" ref="M194:M257" si="30">IF(C194&lt;30,50, IF(C194&gt;70, 0, 25))</f>
        <v>25</v>
      </c>
      <c r="N194" s="8">
        <f t="shared" ref="N194:N257" si="31">IF(E194-D194&gt;0.02, 100, IF(E194-D194&lt;0,0,45))</f>
        <v>45</v>
      </c>
      <c r="O194" s="8">
        <f t="shared" ref="O194:O257" si="32">IF(F194-I194&gt;10,100,IF(F194-I194&gt;5,75, IF(F194-I194&gt;0,50,0)))</f>
        <v>50</v>
      </c>
      <c r="P194" s="8">
        <f t="shared" ref="P194:P257" si="33">IF(L194="confirmed bullish", 34, IF(L194="bullish divergence",17, 0))+IF(J194="bullish",33,IF(J194="bearish",0,16.5))+IF(K194="strong",33,IF(K194="weak",0,16.5))</f>
        <v>16.5</v>
      </c>
      <c r="Q194" s="9">
        <f t="shared" si="24"/>
        <v>34.475000000000001</v>
      </c>
      <c r="R194" s="9">
        <f t="shared" si="25"/>
        <v>35.625</v>
      </c>
      <c r="S194" s="9">
        <f t="shared" si="26"/>
        <v>30.425000000000001</v>
      </c>
      <c r="T194" s="9">
        <f t="shared" si="27"/>
        <v>34.125</v>
      </c>
      <c r="U194" s="8">
        <f t="shared" si="28"/>
        <v>33.508333333333333</v>
      </c>
      <c r="V194" s="8">
        <f t="shared" si="29"/>
        <v>33.662499999999994</v>
      </c>
    </row>
    <row r="195" spans="1:22" ht="13.5" x14ac:dyDescent="0.25">
      <c r="A195" s="3">
        <f>RSI!A195</f>
        <v>42289</v>
      </c>
      <c r="B195" s="2">
        <f>RSI!B195</f>
        <v>3.2542</v>
      </c>
      <c r="C195" s="2">
        <f>RSI!I195</f>
        <v>32.766174238959735</v>
      </c>
      <c r="D195" s="2">
        <f>MACD!E195</f>
        <v>2.4191239104333739E-2</v>
      </c>
      <c r="E195" s="2">
        <f>MACD!F195</f>
        <v>1.7712501633388764E-2</v>
      </c>
      <c r="F195" s="2">
        <f>'Moving Avg'!D195</f>
        <v>3.2720600000000006</v>
      </c>
      <c r="G195" s="2">
        <f>'Moving Avg'!F195</f>
        <v>3.3363350000000009</v>
      </c>
      <c r="H195" s="2">
        <f>'Moving Avg'!G195</f>
        <v>3.5764759999999995</v>
      </c>
      <c r="I195" s="2">
        <f>'Moving Avg'!H195</f>
        <v>0</v>
      </c>
      <c r="J195" s="6" t="str">
        <f>OBV!F195</f>
        <v>BEARISH</v>
      </c>
      <c r="K195" s="6" t="str">
        <f>OBV!G195</f>
        <v>WEAK</v>
      </c>
      <c r="L195" s="6" t="str">
        <f>OBV!H195</f>
        <v>CONFIRMED BEARISH</v>
      </c>
      <c r="M195" s="8">
        <f t="shared" si="30"/>
        <v>25</v>
      </c>
      <c r="N195" s="8">
        <f t="shared" si="31"/>
        <v>0</v>
      </c>
      <c r="O195" s="8">
        <f t="shared" si="32"/>
        <v>50</v>
      </c>
      <c r="P195" s="8">
        <f t="shared" si="33"/>
        <v>0</v>
      </c>
      <c r="Q195" s="9">
        <f t="shared" ref="Q195:Q258" si="34">0.35*M195+N195*0.35+O195*0.15+P195*0.15</f>
        <v>16.25</v>
      </c>
      <c r="R195" s="9">
        <f t="shared" ref="R195:R258" si="35">M195*0.2+N195*0.2+O195*0.35+P195*0.25</f>
        <v>22.5</v>
      </c>
      <c r="S195" s="9">
        <f t="shared" ref="S195:S258" si="36">M195*0.15+N195*0.15+O195*0.25+P195*0.45</f>
        <v>16.25</v>
      </c>
      <c r="T195" s="9">
        <f t="shared" ref="T195:T258" si="37">0.25*SUM(M195:P195)</f>
        <v>18.75</v>
      </c>
      <c r="U195" s="8">
        <f t="shared" ref="U195:U258" si="38">SUM(Q195:S195)/3</f>
        <v>18.333333333333332</v>
      </c>
      <c r="V195" s="8">
        <f t="shared" ref="V195:V258" si="39">SUM(Q195:T195)/4</f>
        <v>18.4375</v>
      </c>
    </row>
    <row r="196" spans="1:22" ht="13.5" x14ac:dyDescent="0.25">
      <c r="A196" s="3">
        <f>RSI!A196</f>
        <v>42290</v>
      </c>
      <c r="B196" s="2">
        <f>RSI!B196</f>
        <v>3.2542</v>
      </c>
      <c r="C196" s="2">
        <f>RSI!I196</f>
        <v>32.766174238959735</v>
      </c>
      <c r="D196" s="2">
        <f>MACD!E196</f>
        <v>1.3357748342303744E-2</v>
      </c>
      <c r="E196" s="2">
        <f>MACD!F196</f>
        <v>1.684155097517176E-2</v>
      </c>
      <c r="F196" s="2">
        <f>'Moving Avg'!D196</f>
        <v>3.2655599999999998</v>
      </c>
      <c r="G196" s="2">
        <f>'Moving Avg'!F196</f>
        <v>3.3282000000000012</v>
      </c>
      <c r="H196" s="2">
        <f>'Moving Avg'!G196</f>
        <v>3.5587419999999996</v>
      </c>
      <c r="I196" s="2">
        <f>'Moving Avg'!H196</f>
        <v>0</v>
      </c>
      <c r="J196" s="6" t="str">
        <f>OBV!F196</f>
        <v>BEARISH</v>
      </c>
      <c r="K196" s="6" t="str">
        <f>OBV!G196</f>
        <v>WEAK</v>
      </c>
      <c r="L196" s="6" t="str">
        <f>OBV!H196</f>
        <v>CONFIRMED BEARISH</v>
      </c>
      <c r="M196" s="8">
        <f t="shared" si="30"/>
        <v>25</v>
      </c>
      <c r="N196" s="8">
        <f t="shared" si="31"/>
        <v>45</v>
      </c>
      <c r="O196" s="8">
        <f t="shared" si="32"/>
        <v>50</v>
      </c>
      <c r="P196" s="8">
        <f t="shared" si="33"/>
        <v>0</v>
      </c>
      <c r="Q196" s="9">
        <f t="shared" si="34"/>
        <v>32</v>
      </c>
      <c r="R196" s="9">
        <f t="shared" si="35"/>
        <v>31.5</v>
      </c>
      <c r="S196" s="9">
        <f t="shared" si="36"/>
        <v>23</v>
      </c>
      <c r="T196" s="9">
        <f t="shared" si="37"/>
        <v>30</v>
      </c>
      <c r="U196" s="8">
        <f t="shared" si="38"/>
        <v>28.833333333333332</v>
      </c>
      <c r="V196" s="8">
        <f t="shared" si="39"/>
        <v>29.125</v>
      </c>
    </row>
    <row r="197" spans="1:22" ht="13.5" x14ac:dyDescent="0.25">
      <c r="A197" s="3">
        <f>RSI!A197</f>
        <v>42293</v>
      </c>
      <c r="B197" s="2">
        <f>RSI!B197</f>
        <v>3.1564999999999999</v>
      </c>
      <c r="C197" s="2">
        <f>RSI!I197</f>
        <v>25.453230602071628</v>
      </c>
      <c r="D197" s="2">
        <f>MACD!E197</f>
        <v>1.2139398049062944E-2</v>
      </c>
      <c r="E197" s="2">
        <f>MACD!F197</f>
        <v>1.5901120389949997E-2</v>
      </c>
      <c r="F197" s="2">
        <f>'Moving Avg'!D197</f>
        <v>3.2411400000000001</v>
      </c>
      <c r="G197" s="2">
        <f>'Moving Avg'!F197</f>
        <v>3.3151800000000002</v>
      </c>
      <c r="H197" s="2">
        <f>'Moving Avg'!G197</f>
        <v>3.5390539999999988</v>
      </c>
      <c r="I197" s="2">
        <f>'Moving Avg'!H197</f>
        <v>0</v>
      </c>
      <c r="J197" s="6" t="str">
        <f>OBV!F197</f>
        <v>BEARISH</v>
      </c>
      <c r="K197" s="6" t="str">
        <f>OBV!G197</f>
        <v>WEAK</v>
      </c>
      <c r="L197" s="6" t="str">
        <f>OBV!H197</f>
        <v>CONFIRMED BEARISH</v>
      </c>
      <c r="M197" s="8">
        <f t="shared" si="30"/>
        <v>50</v>
      </c>
      <c r="N197" s="8">
        <f t="shared" si="31"/>
        <v>45</v>
      </c>
      <c r="O197" s="8">
        <f t="shared" si="32"/>
        <v>50</v>
      </c>
      <c r="P197" s="8">
        <f t="shared" si="33"/>
        <v>0</v>
      </c>
      <c r="Q197" s="9">
        <f t="shared" si="34"/>
        <v>40.75</v>
      </c>
      <c r="R197" s="9">
        <f t="shared" si="35"/>
        <v>36.5</v>
      </c>
      <c r="S197" s="9">
        <f t="shared" si="36"/>
        <v>26.75</v>
      </c>
      <c r="T197" s="9">
        <f t="shared" si="37"/>
        <v>36.25</v>
      </c>
      <c r="U197" s="8">
        <f t="shared" si="38"/>
        <v>34.666666666666664</v>
      </c>
      <c r="V197" s="8">
        <f t="shared" si="39"/>
        <v>35.0625</v>
      </c>
    </row>
    <row r="198" spans="1:22" ht="13.5" x14ac:dyDescent="0.25">
      <c r="A198" s="3">
        <f>RSI!A198</f>
        <v>42296</v>
      </c>
      <c r="B198" s="2">
        <f>RSI!B198</f>
        <v>3.2786</v>
      </c>
      <c r="C198" s="2">
        <f>RSI!I198</f>
        <v>42.673126763429103</v>
      </c>
      <c r="D198" s="2">
        <f>MACD!E198</f>
        <v>7.0539167874179576E-3</v>
      </c>
      <c r="E198" s="2">
        <f>MACD!F198</f>
        <v>1.413167966944359E-2</v>
      </c>
      <c r="F198" s="2">
        <f>'Moving Avg'!D198</f>
        <v>3.2427799999999998</v>
      </c>
      <c r="G198" s="2">
        <f>'Moving Avg'!F198</f>
        <v>3.3054200000000002</v>
      </c>
      <c r="H198" s="2">
        <f>'Moving Avg'!G198</f>
        <v>3.5218079999999987</v>
      </c>
      <c r="I198" s="2">
        <f>'Moving Avg'!H198</f>
        <v>0</v>
      </c>
      <c r="J198" s="6" t="str">
        <f>OBV!F198</f>
        <v>BEARISH</v>
      </c>
      <c r="K198" s="6" t="str">
        <f>OBV!G198</f>
        <v>NEUTRAL</v>
      </c>
      <c r="L198" s="6" t="str">
        <f>OBV!H198</f>
        <v>BEARISH DIVERGENCE</v>
      </c>
      <c r="M198" s="8">
        <f t="shared" si="30"/>
        <v>25</v>
      </c>
      <c r="N198" s="8">
        <f t="shared" si="31"/>
        <v>45</v>
      </c>
      <c r="O198" s="8">
        <f t="shared" si="32"/>
        <v>50</v>
      </c>
      <c r="P198" s="8">
        <f t="shared" si="33"/>
        <v>16.5</v>
      </c>
      <c r="Q198" s="9">
        <f t="shared" si="34"/>
        <v>34.475000000000001</v>
      </c>
      <c r="R198" s="9">
        <f t="shared" si="35"/>
        <v>35.625</v>
      </c>
      <c r="S198" s="9">
        <f t="shared" si="36"/>
        <v>30.425000000000001</v>
      </c>
      <c r="T198" s="9">
        <f t="shared" si="37"/>
        <v>34.125</v>
      </c>
      <c r="U198" s="8">
        <f t="shared" si="38"/>
        <v>33.508333333333333</v>
      </c>
      <c r="V198" s="8">
        <f t="shared" si="39"/>
        <v>33.662499999999994</v>
      </c>
    </row>
    <row r="199" spans="1:22" ht="13.5" x14ac:dyDescent="0.25">
      <c r="A199" s="3">
        <f>RSI!A199</f>
        <v>42297</v>
      </c>
      <c r="B199" s="2">
        <f>RSI!B199</f>
        <v>3.1808999999999998</v>
      </c>
      <c r="C199" s="2">
        <f>RSI!I199</f>
        <v>35.589071483928251</v>
      </c>
      <c r="D199" s="2">
        <f>MACD!E199</f>
        <v>9.1646774310021328E-3</v>
      </c>
      <c r="E199" s="2">
        <f>MACD!F199</f>
        <v>1.3138279221755299E-2</v>
      </c>
      <c r="F199" s="2">
        <f>'Moving Avg'!D199</f>
        <v>3.2248800000000002</v>
      </c>
      <c r="G199" s="2">
        <f>'Moving Avg'!F199</f>
        <v>3.2936199999999998</v>
      </c>
      <c r="H199" s="2">
        <f>'Moving Avg'!G199</f>
        <v>3.5048859999999991</v>
      </c>
      <c r="I199" s="2">
        <f>'Moving Avg'!H199</f>
        <v>0</v>
      </c>
      <c r="J199" s="6" t="str">
        <f>OBV!F199</f>
        <v>BEARISH</v>
      </c>
      <c r="K199" s="6" t="str">
        <f>OBV!G199</f>
        <v>WEAK</v>
      </c>
      <c r="L199" s="6" t="str">
        <f>OBV!H199</f>
        <v>CONFIRMED BEARISH</v>
      </c>
      <c r="M199" s="8">
        <f t="shared" si="30"/>
        <v>25</v>
      </c>
      <c r="N199" s="8">
        <f t="shared" si="31"/>
        <v>45</v>
      </c>
      <c r="O199" s="8">
        <f t="shared" si="32"/>
        <v>50</v>
      </c>
      <c r="P199" s="8">
        <f t="shared" si="33"/>
        <v>0</v>
      </c>
      <c r="Q199" s="9">
        <f t="shared" si="34"/>
        <v>32</v>
      </c>
      <c r="R199" s="9">
        <f t="shared" si="35"/>
        <v>31.5</v>
      </c>
      <c r="S199" s="9">
        <f t="shared" si="36"/>
        <v>23</v>
      </c>
      <c r="T199" s="9">
        <f t="shared" si="37"/>
        <v>30</v>
      </c>
      <c r="U199" s="8">
        <f t="shared" si="38"/>
        <v>28.833333333333332</v>
      </c>
      <c r="V199" s="8">
        <f t="shared" si="39"/>
        <v>29.125</v>
      </c>
    </row>
    <row r="200" spans="1:22" ht="13.5" x14ac:dyDescent="0.25">
      <c r="A200" s="3">
        <f>RSI!A200</f>
        <v>42298</v>
      </c>
      <c r="B200" s="2">
        <f>RSI!B200</f>
        <v>3.2542</v>
      </c>
      <c r="C200" s="2">
        <f>RSI!I200</f>
        <v>43.20668274567403</v>
      </c>
      <c r="D200" s="2">
        <f>MACD!E200</f>
        <v>6.4900348875878144E-3</v>
      </c>
      <c r="E200" s="2">
        <f>MACD!F200</f>
        <v>1.1808630354921803E-2</v>
      </c>
      <c r="F200" s="2">
        <f>'Moving Avg'!D200</f>
        <v>3.2248799999999997</v>
      </c>
      <c r="G200" s="2">
        <f>'Moving Avg'!F200</f>
        <v>3.285485</v>
      </c>
      <c r="H200" s="2">
        <f>'Moving Avg'!G200</f>
        <v>3.4894299999999987</v>
      </c>
      <c r="I200" s="2">
        <f>'Moving Avg'!H200</f>
        <v>0</v>
      </c>
      <c r="J200" s="6" t="str">
        <f>OBV!F200</f>
        <v>BEARISH</v>
      </c>
      <c r="K200" s="6" t="str">
        <f>OBV!G200</f>
        <v>WEAK</v>
      </c>
      <c r="L200" s="6" t="str">
        <f>OBV!H200</f>
        <v>NEUTRAL</v>
      </c>
      <c r="M200" s="8">
        <f t="shared" si="30"/>
        <v>25</v>
      </c>
      <c r="N200" s="8">
        <f t="shared" si="31"/>
        <v>45</v>
      </c>
      <c r="O200" s="8">
        <f t="shared" si="32"/>
        <v>50</v>
      </c>
      <c r="P200" s="8">
        <f t="shared" si="33"/>
        <v>0</v>
      </c>
      <c r="Q200" s="9">
        <f t="shared" si="34"/>
        <v>32</v>
      </c>
      <c r="R200" s="9">
        <f t="shared" si="35"/>
        <v>31.5</v>
      </c>
      <c r="S200" s="9">
        <f t="shared" si="36"/>
        <v>23</v>
      </c>
      <c r="T200" s="9">
        <f t="shared" si="37"/>
        <v>30</v>
      </c>
      <c r="U200" s="8">
        <f t="shared" si="38"/>
        <v>28.833333333333332</v>
      </c>
      <c r="V200" s="8">
        <f t="shared" si="39"/>
        <v>29.125</v>
      </c>
    </row>
    <row r="201" spans="1:22" ht="13.5" x14ac:dyDescent="0.25">
      <c r="A201" s="3">
        <f>RSI!A201</f>
        <v>42299</v>
      </c>
      <c r="B201" s="2">
        <f>RSI!B201</f>
        <v>3.1808999999999998</v>
      </c>
      <c r="C201" s="2">
        <f>RSI!I201</f>
        <v>38.325433285216342</v>
      </c>
      <c r="D201" s="2">
        <f>MACD!E201</f>
        <v>1.0120556713829387E-2</v>
      </c>
      <c r="E201" s="2">
        <f>MACD!F201</f>
        <v>1.1471015626703319E-2</v>
      </c>
      <c r="F201" s="2">
        <f>'Moving Avg'!D201</f>
        <v>3.2102200000000005</v>
      </c>
      <c r="G201" s="2">
        <f>'Moving Avg'!F201</f>
        <v>3.2736849999999995</v>
      </c>
      <c r="H201" s="2">
        <f>'Moving Avg'!G201</f>
        <v>3.472507999999999</v>
      </c>
      <c r="I201" s="2">
        <f>'Moving Avg'!H201</f>
        <v>3.4568360000000045</v>
      </c>
      <c r="J201" s="6" t="str">
        <f>OBV!F201</f>
        <v>BEARISH</v>
      </c>
      <c r="K201" s="6" t="str">
        <f>OBV!G201</f>
        <v>WEAK</v>
      </c>
      <c r="L201" s="6" t="str">
        <f>OBV!H201</f>
        <v>CONFIRMED BEARISH</v>
      </c>
      <c r="M201" s="8">
        <f t="shared" si="30"/>
        <v>25</v>
      </c>
      <c r="N201" s="8">
        <f t="shared" si="31"/>
        <v>45</v>
      </c>
      <c r="O201" s="8">
        <f t="shared" si="32"/>
        <v>0</v>
      </c>
      <c r="P201" s="8">
        <f t="shared" si="33"/>
        <v>0</v>
      </c>
      <c r="Q201" s="9">
        <f t="shared" si="34"/>
        <v>24.5</v>
      </c>
      <c r="R201" s="9">
        <f t="shared" si="35"/>
        <v>14</v>
      </c>
      <c r="S201" s="9">
        <f t="shared" si="36"/>
        <v>10.5</v>
      </c>
      <c r="T201" s="9">
        <f t="shared" si="37"/>
        <v>17.5</v>
      </c>
      <c r="U201" s="8">
        <f t="shared" si="38"/>
        <v>16.333333333333332</v>
      </c>
      <c r="V201" s="8">
        <f t="shared" si="39"/>
        <v>16.625</v>
      </c>
    </row>
    <row r="202" spans="1:22" ht="13.5" x14ac:dyDescent="0.25">
      <c r="A202" s="3">
        <f>RSI!A202</f>
        <v>42300</v>
      </c>
      <c r="B202" s="2">
        <f>RSI!B202</f>
        <v>3.2378999999999998</v>
      </c>
      <c r="C202" s="2">
        <f>RSI!I202</f>
        <v>43.656111413986402</v>
      </c>
      <c r="D202" s="2">
        <f>MACD!E202</f>
        <v>8.5869706037464688E-3</v>
      </c>
      <c r="E202" s="2">
        <f>MACD!F202</f>
        <v>1.0894206622111949E-2</v>
      </c>
      <c r="F202" s="2">
        <f>'Moving Avg'!D202</f>
        <v>3.2265000000000001</v>
      </c>
      <c r="G202" s="2">
        <f>'Moving Avg'!F202</f>
        <v>3.2692099999999997</v>
      </c>
      <c r="H202" s="2">
        <f>'Moving Avg'!G202</f>
        <v>3.4567259999999989</v>
      </c>
      <c r="I202" s="2">
        <f>'Moving Avg'!H202</f>
        <v>3.4563830000000046</v>
      </c>
      <c r="J202" s="6" t="str">
        <f>OBV!F202</f>
        <v>BEARISH</v>
      </c>
      <c r="K202" s="6" t="str">
        <f>OBV!G202</f>
        <v>WEAK</v>
      </c>
      <c r="L202" s="6" t="str">
        <f>OBV!H202</f>
        <v>BEARISH DIVERGENCE</v>
      </c>
      <c r="M202" s="8">
        <f t="shared" si="30"/>
        <v>25</v>
      </c>
      <c r="N202" s="8">
        <f t="shared" si="31"/>
        <v>45</v>
      </c>
      <c r="O202" s="8">
        <f t="shared" si="32"/>
        <v>0</v>
      </c>
      <c r="P202" s="8">
        <f t="shared" si="33"/>
        <v>0</v>
      </c>
      <c r="Q202" s="9">
        <f t="shared" si="34"/>
        <v>24.5</v>
      </c>
      <c r="R202" s="9">
        <f t="shared" si="35"/>
        <v>14</v>
      </c>
      <c r="S202" s="9">
        <f t="shared" si="36"/>
        <v>10.5</v>
      </c>
      <c r="T202" s="9">
        <f t="shared" si="37"/>
        <v>17.5</v>
      </c>
      <c r="U202" s="8">
        <f t="shared" si="38"/>
        <v>16.333333333333332</v>
      </c>
      <c r="V202" s="8">
        <f t="shared" si="39"/>
        <v>16.625</v>
      </c>
    </row>
    <row r="203" spans="1:22" ht="13.5" x14ac:dyDescent="0.25">
      <c r="A203" s="3">
        <f>RSI!A203</f>
        <v>42303</v>
      </c>
      <c r="B203" s="2">
        <f>RSI!B203</f>
        <v>3.2378999999999998</v>
      </c>
      <c r="C203" s="2">
        <f>RSI!I203</f>
        <v>43.656111413986395</v>
      </c>
      <c r="D203" s="2">
        <f>MACD!E203</f>
        <v>6.4898650120435164E-3</v>
      </c>
      <c r="E203" s="2">
        <f>MACD!F203</f>
        <v>1.0013338300098262E-2</v>
      </c>
      <c r="F203" s="2">
        <f>'Moving Avg'!D203</f>
        <v>3.2183599999999997</v>
      </c>
      <c r="G203" s="2">
        <f>'Moving Avg'!F203</f>
        <v>3.2647349999999995</v>
      </c>
      <c r="H203" s="2">
        <f>'Moving Avg'!G203</f>
        <v>3.4409439999999991</v>
      </c>
      <c r="I203" s="2">
        <f>'Moving Avg'!H203</f>
        <v>3.4566055000000038</v>
      </c>
      <c r="J203" s="6" t="str">
        <f>OBV!F203</f>
        <v>BEARISH</v>
      </c>
      <c r="K203" s="6" t="str">
        <f>OBV!G203</f>
        <v>WEAK</v>
      </c>
      <c r="L203" s="6" t="str">
        <f>OBV!H203</f>
        <v>CONFIRMED BEARISH</v>
      </c>
      <c r="M203" s="8">
        <f t="shared" si="30"/>
        <v>25</v>
      </c>
      <c r="N203" s="8">
        <f t="shared" si="31"/>
        <v>45</v>
      </c>
      <c r="O203" s="8">
        <f t="shared" si="32"/>
        <v>0</v>
      </c>
      <c r="P203" s="8">
        <f t="shared" si="33"/>
        <v>0</v>
      </c>
      <c r="Q203" s="9">
        <f t="shared" si="34"/>
        <v>24.5</v>
      </c>
      <c r="R203" s="9">
        <f t="shared" si="35"/>
        <v>14</v>
      </c>
      <c r="S203" s="9">
        <f t="shared" si="36"/>
        <v>10.5</v>
      </c>
      <c r="T203" s="9">
        <f t="shared" si="37"/>
        <v>17.5</v>
      </c>
      <c r="U203" s="8">
        <f t="shared" si="38"/>
        <v>16.333333333333332</v>
      </c>
      <c r="V203" s="8">
        <f t="shared" si="39"/>
        <v>16.625</v>
      </c>
    </row>
    <row r="204" spans="1:22" ht="13.5" x14ac:dyDescent="0.25">
      <c r="A204" s="3">
        <f>RSI!A204</f>
        <v>42304</v>
      </c>
      <c r="B204" s="2">
        <f>RSI!B204</f>
        <v>3.2378999999999998</v>
      </c>
      <c r="C204" s="2">
        <f>RSI!I204</f>
        <v>43.656111413986395</v>
      </c>
      <c r="D204" s="2">
        <f>MACD!E204</f>
        <v>5.1432453602870964E-3</v>
      </c>
      <c r="E204" s="2">
        <f>MACD!F204</f>
        <v>9.0393197121360295E-3</v>
      </c>
      <c r="F204" s="2">
        <f>'Moving Avg'!D204</f>
        <v>3.2297600000000002</v>
      </c>
      <c r="G204" s="2">
        <f>'Moving Avg'!F204</f>
        <v>3.2602599999999997</v>
      </c>
      <c r="H204" s="2">
        <f>'Moving Avg'!G204</f>
        <v>3.4254879999999992</v>
      </c>
      <c r="I204" s="2">
        <f>'Moving Avg'!H204</f>
        <v>3.4563675000000043</v>
      </c>
      <c r="J204" s="6" t="str">
        <f>OBV!F204</f>
        <v>BEARISH</v>
      </c>
      <c r="K204" s="6" t="str">
        <f>OBV!G204</f>
        <v>WEAK</v>
      </c>
      <c r="L204" s="6" t="str">
        <f>OBV!H204</f>
        <v>BEARISH DIVERGENCE</v>
      </c>
      <c r="M204" s="8">
        <f t="shared" si="30"/>
        <v>25</v>
      </c>
      <c r="N204" s="8">
        <f t="shared" si="31"/>
        <v>45</v>
      </c>
      <c r="O204" s="8">
        <f t="shared" si="32"/>
        <v>0</v>
      </c>
      <c r="P204" s="8">
        <f t="shared" si="33"/>
        <v>0</v>
      </c>
      <c r="Q204" s="9">
        <f t="shared" si="34"/>
        <v>24.5</v>
      </c>
      <c r="R204" s="9">
        <f t="shared" si="35"/>
        <v>14</v>
      </c>
      <c r="S204" s="9">
        <f t="shared" si="36"/>
        <v>10.5</v>
      </c>
      <c r="T204" s="9">
        <f t="shared" si="37"/>
        <v>17.5</v>
      </c>
      <c r="U204" s="8">
        <f t="shared" si="38"/>
        <v>16.333333333333332</v>
      </c>
      <c r="V204" s="8">
        <f t="shared" si="39"/>
        <v>16.625</v>
      </c>
    </row>
    <row r="205" spans="1:22" ht="13.5" x14ac:dyDescent="0.25">
      <c r="A205" s="3">
        <f>RSI!A205</f>
        <v>42305</v>
      </c>
      <c r="B205" s="2">
        <f>RSI!B205</f>
        <v>3.2378999999999998</v>
      </c>
      <c r="C205" s="2">
        <f>RSI!I205</f>
        <v>43.656111413986395</v>
      </c>
      <c r="D205" s="2">
        <f>MACD!E205</f>
        <v>1.9076516689078282E-3</v>
      </c>
      <c r="E205" s="2">
        <f>MACD!F205</f>
        <v>7.6129861034903894E-3</v>
      </c>
      <c r="F205" s="2">
        <f>'Moving Avg'!D205</f>
        <v>3.2265000000000001</v>
      </c>
      <c r="G205" s="2">
        <f>'Moving Avg'!F205</f>
        <v>3.2513099999999988</v>
      </c>
      <c r="H205" s="2">
        <f>'Moving Avg'!G205</f>
        <v>3.4106819999999987</v>
      </c>
      <c r="I205" s="2">
        <f>'Moving Avg'!H205</f>
        <v>3.4563140000000039</v>
      </c>
      <c r="J205" s="6" t="str">
        <f>OBV!F205</f>
        <v>BEARISH</v>
      </c>
      <c r="K205" s="6" t="str">
        <f>OBV!G205</f>
        <v>WEAK</v>
      </c>
      <c r="L205" s="6" t="str">
        <f>OBV!H205</f>
        <v>CONFIRMED BEARISH</v>
      </c>
      <c r="M205" s="8">
        <f t="shared" si="30"/>
        <v>25</v>
      </c>
      <c r="N205" s="8">
        <f t="shared" si="31"/>
        <v>45</v>
      </c>
      <c r="O205" s="8">
        <f t="shared" si="32"/>
        <v>0</v>
      </c>
      <c r="P205" s="8">
        <f t="shared" si="33"/>
        <v>0</v>
      </c>
      <c r="Q205" s="9">
        <f t="shared" si="34"/>
        <v>24.5</v>
      </c>
      <c r="R205" s="9">
        <f t="shared" si="35"/>
        <v>14</v>
      </c>
      <c r="S205" s="9">
        <f t="shared" si="36"/>
        <v>10.5</v>
      </c>
      <c r="T205" s="9">
        <f t="shared" si="37"/>
        <v>17.5</v>
      </c>
      <c r="U205" s="8">
        <f t="shared" si="38"/>
        <v>16.333333333333332</v>
      </c>
      <c r="V205" s="8">
        <f t="shared" si="39"/>
        <v>16.625</v>
      </c>
    </row>
    <row r="206" spans="1:22" ht="13.5" x14ac:dyDescent="0.25">
      <c r="A206" s="3">
        <f>RSI!A206</f>
        <v>42306</v>
      </c>
      <c r="B206" s="2">
        <f>RSI!B206</f>
        <v>3.3761999999999999</v>
      </c>
      <c r="C206" s="2">
        <f>RSI!I206</f>
        <v>56.052531266441534</v>
      </c>
      <c r="D206" s="2">
        <f>MACD!E206</f>
        <v>-1.0707786712303324E-2</v>
      </c>
      <c r="E206" s="2">
        <f>MACD!F206</f>
        <v>3.9488315403316473E-3</v>
      </c>
      <c r="F206" s="2">
        <f>'Moving Avg'!D206</f>
        <v>3.2655599999999998</v>
      </c>
      <c r="G206" s="2">
        <f>'Moving Avg'!F206</f>
        <v>3.2565999999999988</v>
      </c>
      <c r="H206" s="2">
        <f>'Moving Avg'!G206</f>
        <v>3.3986419999999993</v>
      </c>
      <c r="I206" s="2">
        <f>'Moving Avg'!H206</f>
        <v>3.4569210000000039</v>
      </c>
      <c r="J206" s="6" t="str">
        <f>OBV!F206</f>
        <v>BULLISH</v>
      </c>
      <c r="K206" s="6" t="str">
        <f>OBV!G206</f>
        <v>WEAK</v>
      </c>
      <c r="L206" s="6" t="str">
        <f>OBV!H206</f>
        <v>CONFIRMED BULLISH</v>
      </c>
      <c r="M206" s="8">
        <f t="shared" si="30"/>
        <v>25</v>
      </c>
      <c r="N206" s="8">
        <f t="shared" si="31"/>
        <v>45</v>
      </c>
      <c r="O206" s="8">
        <f t="shared" si="32"/>
        <v>0</v>
      </c>
      <c r="P206" s="8">
        <f t="shared" si="33"/>
        <v>67</v>
      </c>
      <c r="Q206" s="9">
        <f t="shared" si="34"/>
        <v>34.549999999999997</v>
      </c>
      <c r="R206" s="9">
        <f t="shared" si="35"/>
        <v>30.75</v>
      </c>
      <c r="S206" s="9">
        <f t="shared" si="36"/>
        <v>40.650000000000006</v>
      </c>
      <c r="T206" s="9">
        <f t="shared" si="37"/>
        <v>34.25</v>
      </c>
      <c r="U206" s="8">
        <f t="shared" si="38"/>
        <v>35.31666666666667</v>
      </c>
      <c r="V206" s="8">
        <f t="shared" si="39"/>
        <v>35.049999999999997</v>
      </c>
    </row>
    <row r="207" spans="1:22" ht="13.5" x14ac:dyDescent="0.25">
      <c r="A207" s="3">
        <f>RSI!A207</f>
        <v>42307</v>
      </c>
      <c r="B207" s="2">
        <f>RSI!B207</f>
        <v>3.5064000000000002</v>
      </c>
      <c r="C207" s="2">
        <f>RSI!I207</f>
        <v>64.067629007242914</v>
      </c>
      <c r="D207" s="2">
        <f>MACD!E207</f>
        <v>-4.6535178188040316E-2</v>
      </c>
      <c r="E207" s="2">
        <f>MACD!F207</f>
        <v>-6.1479704053427455E-3</v>
      </c>
      <c r="F207" s="2">
        <f>'Moving Avg'!D207</f>
        <v>3.3192599999999999</v>
      </c>
      <c r="G207" s="2">
        <f>'Moving Avg'!F207</f>
        <v>3.2683999999999989</v>
      </c>
      <c r="H207" s="2">
        <f>'Moving Avg'!G207</f>
        <v>3.3914839999999993</v>
      </c>
      <c r="I207" s="2">
        <f>'Moving Avg'!H207</f>
        <v>3.4586395000000034</v>
      </c>
      <c r="J207" s="6" t="str">
        <f>OBV!F207</f>
        <v>BULLISH</v>
      </c>
      <c r="K207" s="6" t="str">
        <f>OBV!G207</f>
        <v>WEAK</v>
      </c>
      <c r="L207" s="6" t="str">
        <f>OBV!H207</f>
        <v>CONFIRMED BULLISH</v>
      </c>
      <c r="M207" s="8">
        <f t="shared" si="30"/>
        <v>25</v>
      </c>
      <c r="N207" s="8">
        <f t="shared" si="31"/>
        <v>100</v>
      </c>
      <c r="O207" s="8">
        <f t="shared" si="32"/>
        <v>0</v>
      </c>
      <c r="P207" s="8">
        <f t="shared" si="33"/>
        <v>67</v>
      </c>
      <c r="Q207" s="9">
        <f t="shared" si="34"/>
        <v>53.8</v>
      </c>
      <c r="R207" s="9">
        <f t="shared" si="35"/>
        <v>41.75</v>
      </c>
      <c r="S207" s="9">
        <f t="shared" si="36"/>
        <v>48.900000000000006</v>
      </c>
      <c r="T207" s="9">
        <f t="shared" si="37"/>
        <v>48</v>
      </c>
      <c r="U207" s="8">
        <f t="shared" si="38"/>
        <v>48.15</v>
      </c>
      <c r="V207" s="8">
        <f t="shared" si="39"/>
        <v>48.112499999999997</v>
      </c>
    </row>
    <row r="208" spans="1:22" ht="13.5" x14ac:dyDescent="0.25">
      <c r="A208" s="3">
        <f>RSI!A208</f>
        <v>42310</v>
      </c>
      <c r="B208" s="2">
        <f>RSI!B208</f>
        <v>3.7097000000000002</v>
      </c>
      <c r="C208" s="2">
        <f>RSI!I208</f>
        <v>72.501025708240263</v>
      </c>
      <c r="D208" s="2">
        <f>MACD!E208</f>
        <v>-7.4336864635548672E-2</v>
      </c>
      <c r="E208" s="2">
        <f>MACD!F208</f>
        <v>-1.9785749251383933E-2</v>
      </c>
      <c r="F208" s="2">
        <f>'Moving Avg'!D208</f>
        <v>3.4136200000000003</v>
      </c>
      <c r="G208" s="2">
        <f>'Moving Avg'!F208</f>
        <v>3.2891449999999991</v>
      </c>
      <c r="H208" s="2">
        <f>'Moving Avg'!G208</f>
        <v>3.3892059999999993</v>
      </c>
      <c r="I208" s="2">
        <f>'Moving Avg'!H208</f>
        <v>3.4618045000000035</v>
      </c>
      <c r="J208" s="6" t="str">
        <f>OBV!F208</f>
        <v>BULLISH</v>
      </c>
      <c r="K208" s="6" t="str">
        <f>OBV!G208</f>
        <v>WEAK</v>
      </c>
      <c r="L208" s="6" t="str">
        <f>OBV!H208</f>
        <v>CONFIRMED BULLISH</v>
      </c>
      <c r="M208" s="8">
        <f t="shared" si="30"/>
        <v>0</v>
      </c>
      <c r="N208" s="8">
        <f t="shared" si="31"/>
        <v>100</v>
      </c>
      <c r="O208" s="8">
        <f t="shared" si="32"/>
        <v>0</v>
      </c>
      <c r="P208" s="8">
        <f t="shared" si="33"/>
        <v>67</v>
      </c>
      <c r="Q208" s="9">
        <f t="shared" si="34"/>
        <v>45.05</v>
      </c>
      <c r="R208" s="9">
        <f t="shared" si="35"/>
        <v>36.75</v>
      </c>
      <c r="S208" s="9">
        <f t="shared" si="36"/>
        <v>45.150000000000006</v>
      </c>
      <c r="T208" s="9">
        <f t="shared" si="37"/>
        <v>41.75</v>
      </c>
      <c r="U208" s="8">
        <f t="shared" si="38"/>
        <v>42.31666666666667</v>
      </c>
      <c r="V208" s="8">
        <f t="shared" si="39"/>
        <v>42.174999999999997</v>
      </c>
    </row>
    <row r="209" spans="1:22" ht="13.5" x14ac:dyDescent="0.25">
      <c r="A209" s="3">
        <f>RSI!A209</f>
        <v>42311</v>
      </c>
      <c r="B209" s="2">
        <f>RSI!B209</f>
        <v>3.8155000000000001</v>
      </c>
      <c r="C209" s="2">
        <f>RSI!I209</f>
        <v>75.69769100014193</v>
      </c>
      <c r="D209" s="2">
        <f>MACD!E209</f>
        <v>-0.12305229573105514</v>
      </c>
      <c r="E209" s="2">
        <f>MACD!F209</f>
        <v>-4.0439058547318177E-2</v>
      </c>
      <c r="F209" s="2">
        <f>'Moving Avg'!D209</f>
        <v>3.5291399999999995</v>
      </c>
      <c r="G209" s="2">
        <f>'Moving Avg'!F209</f>
        <v>3.3155849999999996</v>
      </c>
      <c r="H209" s="2">
        <f>'Moving Avg'!G209</f>
        <v>3.3890440000000002</v>
      </c>
      <c r="I209" s="2">
        <f>'Moving Avg'!H209</f>
        <v>3.4646080000000037</v>
      </c>
      <c r="J209" s="6" t="str">
        <f>OBV!F209</f>
        <v>BULLISH</v>
      </c>
      <c r="K209" s="6" t="str">
        <f>OBV!G209</f>
        <v>WEAK</v>
      </c>
      <c r="L209" s="6" t="str">
        <f>OBV!H209</f>
        <v>CONFIRMED BULLISH</v>
      </c>
      <c r="M209" s="8">
        <f t="shared" si="30"/>
        <v>0</v>
      </c>
      <c r="N209" s="8">
        <f t="shared" si="31"/>
        <v>100</v>
      </c>
      <c r="O209" s="8">
        <f t="shared" si="32"/>
        <v>50</v>
      </c>
      <c r="P209" s="8">
        <f t="shared" si="33"/>
        <v>67</v>
      </c>
      <c r="Q209" s="9">
        <f t="shared" si="34"/>
        <v>52.55</v>
      </c>
      <c r="R209" s="9">
        <f t="shared" si="35"/>
        <v>54.25</v>
      </c>
      <c r="S209" s="9">
        <f t="shared" si="36"/>
        <v>57.650000000000006</v>
      </c>
      <c r="T209" s="9">
        <f t="shared" si="37"/>
        <v>54.25</v>
      </c>
      <c r="U209" s="8">
        <f t="shared" si="38"/>
        <v>54.816666666666663</v>
      </c>
      <c r="V209" s="8">
        <f t="shared" si="39"/>
        <v>54.674999999999997</v>
      </c>
    </row>
    <row r="210" spans="1:22" ht="13.5" x14ac:dyDescent="0.25">
      <c r="A210" s="3">
        <f>RSI!A210</f>
        <v>42312</v>
      </c>
      <c r="B210" s="2">
        <f>RSI!B210</f>
        <v>3.726</v>
      </c>
      <c r="C210" s="2">
        <f>RSI!I210</f>
        <v>68.448845414003628</v>
      </c>
      <c r="D210" s="2">
        <f>MACD!E210</f>
        <v>-0.14914270703686672</v>
      </c>
      <c r="E210" s="2">
        <f>MACD!F210</f>
        <v>-6.2179788245227886E-2</v>
      </c>
      <c r="F210" s="2">
        <f>'Moving Avg'!D210</f>
        <v>3.62676</v>
      </c>
      <c r="G210" s="2">
        <f>'Moving Avg'!F210</f>
        <v>3.3375499999999994</v>
      </c>
      <c r="H210" s="2">
        <f>'Moving Avg'!G210</f>
        <v>3.3870919999999991</v>
      </c>
      <c r="I210" s="2">
        <f>'Moving Avg'!H210</f>
        <v>3.4671175000000041</v>
      </c>
      <c r="J210" s="6" t="str">
        <f>OBV!F210</f>
        <v>BULLISH</v>
      </c>
      <c r="K210" s="6" t="str">
        <f>OBV!G210</f>
        <v>WEAK</v>
      </c>
      <c r="L210" s="6" t="str">
        <f>OBV!H210</f>
        <v>CONFIRMED BULLISH</v>
      </c>
      <c r="M210" s="8">
        <f t="shared" si="30"/>
        <v>25</v>
      </c>
      <c r="N210" s="8">
        <f t="shared" si="31"/>
        <v>100</v>
      </c>
      <c r="O210" s="8">
        <f t="shared" si="32"/>
        <v>50</v>
      </c>
      <c r="P210" s="8">
        <f t="shared" si="33"/>
        <v>67</v>
      </c>
      <c r="Q210" s="9">
        <f t="shared" si="34"/>
        <v>61.3</v>
      </c>
      <c r="R210" s="9">
        <f t="shared" si="35"/>
        <v>59.25</v>
      </c>
      <c r="S210" s="9">
        <f t="shared" si="36"/>
        <v>61.400000000000006</v>
      </c>
      <c r="T210" s="9">
        <f t="shared" si="37"/>
        <v>60.5</v>
      </c>
      <c r="U210" s="8">
        <f t="shared" si="38"/>
        <v>60.65</v>
      </c>
      <c r="V210" s="8">
        <f t="shared" si="39"/>
        <v>60.612499999999997</v>
      </c>
    </row>
    <row r="211" spans="1:22" ht="13.5" x14ac:dyDescent="0.25">
      <c r="A211" s="3">
        <f>RSI!A211</f>
        <v>42313</v>
      </c>
      <c r="B211" s="2">
        <f>RSI!B211</f>
        <v>3.7179000000000002</v>
      </c>
      <c r="C211" s="2">
        <f>RSI!I211</f>
        <v>67.815902663678429</v>
      </c>
      <c r="D211" s="2">
        <f>MACD!E211</f>
        <v>-0.18393784174043004</v>
      </c>
      <c r="E211" s="2">
        <f>MACD!F211</f>
        <v>-8.6531398944268326E-2</v>
      </c>
      <c r="F211" s="2">
        <f>'Moving Avg'!D211</f>
        <v>3.6951000000000001</v>
      </c>
      <c r="G211" s="2">
        <f>'Moving Avg'!F211</f>
        <v>3.3591099999999989</v>
      </c>
      <c r="H211" s="2">
        <f>'Moving Avg'!G211</f>
        <v>3.3893699999999991</v>
      </c>
      <c r="I211" s="2">
        <f>'Moving Avg'!H211</f>
        <v>3.4691260000000042</v>
      </c>
      <c r="J211" s="6" t="str">
        <f>OBV!F211</f>
        <v>BULLISH</v>
      </c>
      <c r="K211" s="6" t="str">
        <f>OBV!G211</f>
        <v>WEAK</v>
      </c>
      <c r="L211" s="6" t="str">
        <f>OBV!H211</f>
        <v>CONFIRMED BULLISH</v>
      </c>
      <c r="M211" s="8">
        <f t="shared" si="30"/>
        <v>25</v>
      </c>
      <c r="N211" s="8">
        <f t="shared" si="31"/>
        <v>100</v>
      </c>
      <c r="O211" s="8">
        <f t="shared" si="32"/>
        <v>50</v>
      </c>
      <c r="P211" s="8">
        <f t="shared" si="33"/>
        <v>67</v>
      </c>
      <c r="Q211" s="9">
        <f t="shared" si="34"/>
        <v>61.3</v>
      </c>
      <c r="R211" s="9">
        <f t="shared" si="35"/>
        <v>59.25</v>
      </c>
      <c r="S211" s="9">
        <f t="shared" si="36"/>
        <v>61.400000000000006</v>
      </c>
      <c r="T211" s="9">
        <f t="shared" si="37"/>
        <v>60.5</v>
      </c>
      <c r="U211" s="8">
        <f t="shared" si="38"/>
        <v>60.65</v>
      </c>
      <c r="V211" s="8">
        <f t="shared" si="39"/>
        <v>60.612499999999997</v>
      </c>
    </row>
    <row r="212" spans="1:22" ht="13.5" x14ac:dyDescent="0.25">
      <c r="A212" s="3">
        <f>RSI!A212</f>
        <v>42314</v>
      </c>
      <c r="B212" s="2">
        <f>RSI!B212</f>
        <v>3.5552000000000001</v>
      </c>
      <c r="C212" s="2">
        <f>RSI!I212</f>
        <v>56.512047961692581</v>
      </c>
      <c r="D212" s="2">
        <f>MACD!E212</f>
        <v>-0.19440140492139379</v>
      </c>
      <c r="E212" s="2">
        <f>MACD!F212</f>
        <v>-0.10810540013969343</v>
      </c>
      <c r="F212" s="2">
        <f>'Moving Avg'!D212</f>
        <v>3.70486</v>
      </c>
      <c r="G212" s="2">
        <f>'Moving Avg'!F212</f>
        <v>3.3729399999999989</v>
      </c>
      <c r="H212" s="2">
        <f>'Moving Avg'!G212</f>
        <v>3.3888819999999988</v>
      </c>
      <c r="I212" s="2">
        <f>'Moving Avg'!H212</f>
        <v>3.4700140000000039</v>
      </c>
      <c r="J212" s="6" t="str">
        <f>OBV!F212</f>
        <v>BULLISH</v>
      </c>
      <c r="K212" s="6" t="str">
        <f>OBV!G212</f>
        <v>STRONG</v>
      </c>
      <c r="L212" s="6" t="str">
        <f>OBV!H212</f>
        <v>CONFIRMED BULLISH</v>
      </c>
      <c r="M212" s="8">
        <f t="shared" si="30"/>
        <v>25</v>
      </c>
      <c r="N212" s="8">
        <f t="shared" si="31"/>
        <v>100</v>
      </c>
      <c r="O212" s="8">
        <f t="shared" si="32"/>
        <v>50</v>
      </c>
      <c r="P212" s="8">
        <f t="shared" si="33"/>
        <v>100</v>
      </c>
      <c r="Q212" s="9">
        <f t="shared" si="34"/>
        <v>66.25</v>
      </c>
      <c r="R212" s="9">
        <f t="shared" si="35"/>
        <v>67.5</v>
      </c>
      <c r="S212" s="9">
        <f t="shared" si="36"/>
        <v>76.25</v>
      </c>
      <c r="T212" s="9">
        <f t="shared" si="37"/>
        <v>68.75</v>
      </c>
      <c r="U212" s="8">
        <f t="shared" si="38"/>
        <v>70</v>
      </c>
      <c r="V212" s="8">
        <f t="shared" si="39"/>
        <v>69.6875</v>
      </c>
    </row>
    <row r="213" spans="1:22" ht="13.5" x14ac:dyDescent="0.25">
      <c r="A213" s="3">
        <f>RSI!A213</f>
        <v>42317</v>
      </c>
      <c r="B213" s="2">
        <f>RSI!B213</f>
        <v>3.5552000000000001</v>
      </c>
      <c r="C213" s="2">
        <f>RSI!I213</f>
        <v>56.512047961692581</v>
      </c>
      <c r="D213" s="2">
        <f>MACD!E213</f>
        <v>-0.20399990707261706</v>
      </c>
      <c r="E213" s="2">
        <f>MACD!F213</f>
        <v>-0.12728430152627818</v>
      </c>
      <c r="F213" s="2">
        <f>'Moving Avg'!D213</f>
        <v>3.6739599999999997</v>
      </c>
      <c r="G213" s="2">
        <f>'Moving Avg'!F213</f>
        <v>3.3871799999999994</v>
      </c>
      <c r="H213" s="2">
        <f>'Moving Avg'!G213</f>
        <v>3.3883939999999986</v>
      </c>
      <c r="I213" s="2">
        <f>'Moving Avg'!H213</f>
        <v>3.4710555000000034</v>
      </c>
      <c r="J213" s="6" t="str">
        <f>OBV!F213</f>
        <v>BULLISH</v>
      </c>
      <c r="K213" s="6" t="str">
        <f>OBV!G213</f>
        <v>STRONG</v>
      </c>
      <c r="L213" s="6" t="str">
        <f>OBV!H213</f>
        <v>BULLISH DIVERGENCE</v>
      </c>
      <c r="M213" s="8">
        <f t="shared" si="30"/>
        <v>25</v>
      </c>
      <c r="N213" s="8">
        <f t="shared" si="31"/>
        <v>100</v>
      </c>
      <c r="O213" s="8">
        <f t="shared" si="32"/>
        <v>50</v>
      </c>
      <c r="P213" s="8">
        <f t="shared" si="33"/>
        <v>83</v>
      </c>
      <c r="Q213" s="9">
        <f t="shared" si="34"/>
        <v>63.7</v>
      </c>
      <c r="R213" s="9">
        <f t="shared" si="35"/>
        <v>63.25</v>
      </c>
      <c r="S213" s="9">
        <f t="shared" si="36"/>
        <v>68.599999999999994</v>
      </c>
      <c r="T213" s="9">
        <f t="shared" si="37"/>
        <v>64.5</v>
      </c>
      <c r="U213" s="8">
        <f t="shared" si="38"/>
        <v>65.183333333333337</v>
      </c>
      <c r="V213" s="8">
        <f t="shared" si="39"/>
        <v>65.012500000000003</v>
      </c>
    </row>
    <row r="214" spans="1:22" ht="13.5" x14ac:dyDescent="0.25">
      <c r="A214" s="3">
        <f>RSI!A214</f>
        <v>42318</v>
      </c>
      <c r="B214" s="2">
        <f>RSI!B214</f>
        <v>3.6202000000000001</v>
      </c>
      <c r="C214" s="2">
        <f>RSI!I214</f>
        <v>59.629863439362907</v>
      </c>
      <c r="D214" s="2">
        <f>MACD!E214</f>
        <v>-0.21762608503072522</v>
      </c>
      <c r="E214" s="2">
        <f>MACD!F214</f>
        <v>-0.14535265822716759</v>
      </c>
      <c r="F214" s="2">
        <f>'Moving Avg'!D214</f>
        <v>3.6349000000000005</v>
      </c>
      <c r="G214" s="2">
        <f>'Moving Avg'!F214</f>
        <v>3.4046699999999994</v>
      </c>
      <c r="H214" s="2">
        <f>'Moving Avg'!G214</f>
        <v>3.3893699999999991</v>
      </c>
      <c r="I214" s="2">
        <f>'Moving Avg'!H214</f>
        <v>3.4729135000000029</v>
      </c>
      <c r="J214" s="6" t="str">
        <f>OBV!F214</f>
        <v>BEARISH</v>
      </c>
      <c r="K214" s="6" t="str">
        <f>OBV!G214</f>
        <v>WEAK</v>
      </c>
      <c r="L214" s="6" t="str">
        <f>OBV!H214</f>
        <v>CONFIRMED BEARISH</v>
      </c>
      <c r="M214" s="8">
        <f t="shared" si="30"/>
        <v>25</v>
      </c>
      <c r="N214" s="8">
        <f t="shared" si="31"/>
        <v>100</v>
      </c>
      <c r="O214" s="8">
        <f t="shared" si="32"/>
        <v>50</v>
      </c>
      <c r="P214" s="8">
        <f t="shared" si="33"/>
        <v>0</v>
      </c>
      <c r="Q214" s="9">
        <f t="shared" si="34"/>
        <v>51.25</v>
      </c>
      <c r="R214" s="9">
        <f t="shared" si="35"/>
        <v>42.5</v>
      </c>
      <c r="S214" s="9">
        <f t="shared" si="36"/>
        <v>31.25</v>
      </c>
      <c r="T214" s="9">
        <f t="shared" si="37"/>
        <v>43.75</v>
      </c>
      <c r="U214" s="8">
        <f t="shared" si="38"/>
        <v>41.666666666666664</v>
      </c>
      <c r="V214" s="8">
        <f t="shared" si="39"/>
        <v>42.1875</v>
      </c>
    </row>
    <row r="215" spans="1:22" ht="13.5" x14ac:dyDescent="0.25">
      <c r="A215" s="3">
        <f>RSI!A215</f>
        <v>42319</v>
      </c>
      <c r="B215" s="2">
        <f>RSI!B215</f>
        <v>3.6120999999999999</v>
      </c>
      <c r="C215" s="2">
        <f>RSI!I215</f>
        <v>59.061608695289344</v>
      </c>
      <c r="D215" s="2">
        <f>MACD!E215</f>
        <v>-0.22957849129385011</v>
      </c>
      <c r="E215" s="2">
        <f>MACD!F215</f>
        <v>-0.1621978248405041</v>
      </c>
      <c r="F215" s="2">
        <f>'Moving Avg'!D215</f>
        <v>3.61212</v>
      </c>
      <c r="G215" s="2">
        <f>'Moving Avg'!F215</f>
        <v>3.4225649999999996</v>
      </c>
      <c r="H215" s="2">
        <f>'Moving Avg'!G215</f>
        <v>3.3901839999999992</v>
      </c>
      <c r="I215" s="2">
        <f>'Moving Avg'!H215</f>
        <v>3.4741475000000031</v>
      </c>
      <c r="J215" s="6" t="str">
        <f>OBV!F215</f>
        <v>BEARISH</v>
      </c>
      <c r="K215" s="6" t="str">
        <f>OBV!G215</f>
        <v>WEAK</v>
      </c>
      <c r="L215" s="6" t="str">
        <f>OBV!H215</f>
        <v>CONFIRMED BEARISH</v>
      </c>
      <c r="M215" s="8">
        <f t="shared" si="30"/>
        <v>25</v>
      </c>
      <c r="N215" s="8">
        <f t="shared" si="31"/>
        <v>100</v>
      </c>
      <c r="O215" s="8">
        <f t="shared" si="32"/>
        <v>50</v>
      </c>
      <c r="P215" s="8">
        <f t="shared" si="33"/>
        <v>0</v>
      </c>
      <c r="Q215" s="9">
        <f t="shared" si="34"/>
        <v>51.25</v>
      </c>
      <c r="R215" s="9">
        <f t="shared" si="35"/>
        <v>42.5</v>
      </c>
      <c r="S215" s="9">
        <f t="shared" si="36"/>
        <v>31.25</v>
      </c>
      <c r="T215" s="9">
        <f t="shared" si="37"/>
        <v>43.75</v>
      </c>
      <c r="U215" s="8">
        <f t="shared" si="38"/>
        <v>41.666666666666664</v>
      </c>
      <c r="V215" s="8">
        <f t="shared" si="39"/>
        <v>42.1875</v>
      </c>
    </row>
    <row r="216" spans="1:22" ht="13.5" x14ac:dyDescent="0.25">
      <c r="A216" s="3">
        <f>RSI!A216</f>
        <v>42320</v>
      </c>
      <c r="B216" s="2">
        <f>RSI!B216</f>
        <v>3.5145</v>
      </c>
      <c r="C216" s="2">
        <f>RSI!I216</f>
        <v>52.561821412038363</v>
      </c>
      <c r="D216" s="2">
        <f>MACD!E216</f>
        <v>-0.21208446781004398</v>
      </c>
      <c r="E216" s="2">
        <f>MACD!F216</f>
        <v>-0.17217515343441209</v>
      </c>
      <c r="F216" s="2">
        <f>'Moving Avg'!D216</f>
        <v>3.5714399999999999</v>
      </c>
      <c r="G216" s="2">
        <f>'Moving Avg'!F216</f>
        <v>3.4355799999999994</v>
      </c>
      <c r="H216" s="2">
        <f>'Moving Avg'!G216</f>
        <v>3.3890459999999996</v>
      </c>
      <c r="I216" s="2">
        <f>'Moving Avg'!H216</f>
        <v>3.4753845000000028</v>
      </c>
      <c r="J216" s="6" t="str">
        <f>OBV!F216</f>
        <v>BEARISH</v>
      </c>
      <c r="K216" s="6" t="str">
        <f>OBV!G216</f>
        <v>WEAK</v>
      </c>
      <c r="L216" s="6" t="str">
        <f>OBV!H216</f>
        <v>CONFIRMED BEARISH</v>
      </c>
      <c r="M216" s="8">
        <f t="shared" si="30"/>
        <v>25</v>
      </c>
      <c r="N216" s="8">
        <f t="shared" si="31"/>
        <v>100</v>
      </c>
      <c r="O216" s="8">
        <f t="shared" si="32"/>
        <v>50</v>
      </c>
      <c r="P216" s="8">
        <f t="shared" si="33"/>
        <v>0</v>
      </c>
      <c r="Q216" s="9">
        <f t="shared" si="34"/>
        <v>51.25</v>
      </c>
      <c r="R216" s="9">
        <f t="shared" si="35"/>
        <v>42.5</v>
      </c>
      <c r="S216" s="9">
        <f t="shared" si="36"/>
        <v>31.25</v>
      </c>
      <c r="T216" s="9">
        <f t="shared" si="37"/>
        <v>43.75</v>
      </c>
      <c r="U216" s="8">
        <f t="shared" si="38"/>
        <v>41.666666666666664</v>
      </c>
      <c r="V216" s="8">
        <f t="shared" si="39"/>
        <v>42.1875</v>
      </c>
    </row>
    <row r="217" spans="1:22" ht="13.5" x14ac:dyDescent="0.25">
      <c r="A217" s="3">
        <f>RSI!A217</f>
        <v>42321</v>
      </c>
      <c r="B217" s="2">
        <f>RSI!B217</f>
        <v>3.5145</v>
      </c>
      <c r="C217" s="2">
        <f>RSI!I217</f>
        <v>52.561821412038348</v>
      </c>
      <c r="D217" s="2">
        <f>MACD!E217</f>
        <v>-0.17750670618814413</v>
      </c>
      <c r="E217" s="2">
        <f>MACD!F217</f>
        <v>-0.17324146398515849</v>
      </c>
      <c r="F217" s="2">
        <f>'Moving Avg'!D217</f>
        <v>3.5632999999999995</v>
      </c>
      <c r="G217" s="2">
        <f>'Moving Avg'!F217</f>
        <v>3.4534799999999999</v>
      </c>
      <c r="H217" s="2">
        <f>'Moving Avg'!G217</f>
        <v>3.3893719999999985</v>
      </c>
      <c r="I217" s="2">
        <f>'Moving Avg'!H217</f>
        <v>3.4766215000000029</v>
      </c>
      <c r="J217" s="6" t="str">
        <f>OBV!F217</f>
        <v>BEARISH</v>
      </c>
      <c r="K217" s="6" t="str">
        <f>OBV!G217</f>
        <v>WEAK</v>
      </c>
      <c r="L217" s="6" t="str">
        <f>OBV!H217</f>
        <v>CONFIRMED BEARISH</v>
      </c>
      <c r="M217" s="8">
        <f t="shared" si="30"/>
        <v>25</v>
      </c>
      <c r="N217" s="8">
        <f t="shared" si="31"/>
        <v>45</v>
      </c>
      <c r="O217" s="8">
        <f t="shared" si="32"/>
        <v>50</v>
      </c>
      <c r="P217" s="8">
        <f t="shared" si="33"/>
        <v>0</v>
      </c>
      <c r="Q217" s="9">
        <f t="shared" si="34"/>
        <v>32</v>
      </c>
      <c r="R217" s="9">
        <f t="shared" si="35"/>
        <v>31.5</v>
      </c>
      <c r="S217" s="9">
        <f t="shared" si="36"/>
        <v>23</v>
      </c>
      <c r="T217" s="9">
        <f t="shared" si="37"/>
        <v>30</v>
      </c>
      <c r="U217" s="8">
        <f t="shared" si="38"/>
        <v>28.833333333333332</v>
      </c>
      <c r="V217" s="8">
        <f t="shared" si="39"/>
        <v>29.125</v>
      </c>
    </row>
    <row r="218" spans="1:22" ht="13.5" x14ac:dyDescent="0.25">
      <c r="A218" s="3">
        <f>RSI!A218</f>
        <v>42324</v>
      </c>
      <c r="B218" s="2">
        <f>RSI!B218</f>
        <v>3.5145</v>
      </c>
      <c r="C218" s="2">
        <f>RSI!I218</f>
        <v>52.561821412038363</v>
      </c>
      <c r="D218" s="2">
        <f>MACD!E218</f>
        <v>-0.11720838347938267</v>
      </c>
      <c r="E218" s="2">
        <f>MACD!F218</f>
        <v>-0.16203484788400335</v>
      </c>
      <c r="F218" s="2">
        <f>'Moving Avg'!D218</f>
        <v>3.5551599999999999</v>
      </c>
      <c r="G218" s="2">
        <f>'Moving Avg'!F218</f>
        <v>3.4652749999999997</v>
      </c>
      <c r="H218" s="2">
        <f>'Moving Avg'!G218</f>
        <v>3.3916499999999985</v>
      </c>
      <c r="I218" s="2">
        <f>'Moving Avg'!H218</f>
        <v>3.4779200000000028</v>
      </c>
      <c r="J218" s="6" t="str">
        <f>OBV!F218</f>
        <v>BEARISH</v>
      </c>
      <c r="K218" s="6" t="str">
        <f>OBV!G218</f>
        <v>WEAK</v>
      </c>
      <c r="L218" s="6" t="str">
        <f>OBV!H218</f>
        <v>CONFIRMED BEARISH</v>
      </c>
      <c r="M218" s="8">
        <f t="shared" si="30"/>
        <v>25</v>
      </c>
      <c r="N218" s="8">
        <f t="shared" si="31"/>
        <v>0</v>
      </c>
      <c r="O218" s="8">
        <f t="shared" si="32"/>
        <v>50</v>
      </c>
      <c r="P218" s="8">
        <f t="shared" si="33"/>
        <v>0</v>
      </c>
      <c r="Q218" s="9">
        <f t="shared" si="34"/>
        <v>16.25</v>
      </c>
      <c r="R218" s="9">
        <f t="shared" si="35"/>
        <v>22.5</v>
      </c>
      <c r="S218" s="9">
        <f t="shared" si="36"/>
        <v>16.25</v>
      </c>
      <c r="T218" s="9">
        <f t="shared" si="37"/>
        <v>18.75</v>
      </c>
      <c r="U218" s="8">
        <f t="shared" si="38"/>
        <v>18.333333333333332</v>
      </c>
      <c r="V218" s="8">
        <f t="shared" si="39"/>
        <v>18.4375</v>
      </c>
    </row>
    <row r="219" spans="1:22" ht="13.5" x14ac:dyDescent="0.25">
      <c r="A219" s="3">
        <f>RSI!A219</f>
        <v>42325</v>
      </c>
      <c r="B219" s="2">
        <f>RSI!B219</f>
        <v>3.5064000000000002</v>
      </c>
      <c r="C219" s="2">
        <f>RSI!I219</f>
        <v>51.96899513880259</v>
      </c>
      <c r="D219" s="2">
        <f>MACD!E219</f>
        <v>-4.9528975277596921E-2</v>
      </c>
      <c r="E219" s="2">
        <f>MACD!F219</f>
        <v>-0.13953367336272207</v>
      </c>
      <c r="F219" s="2">
        <f>'Moving Avg'!D219</f>
        <v>3.5324</v>
      </c>
      <c r="G219" s="2">
        <f>'Moving Avg'!F219</f>
        <v>3.4815499999999995</v>
      </c>
      <c r="H219" s="2">
        <f>'Moving Avg'!G219</f>
        <v>3.392139999999999</v>
      </c>
      <c r="I219" s="2">
        <f>'Moving Avg'!H219</f>
        <v>3.4793315000000025</v>
      </c>
      <c r="J219" s="6" t="str">
        <f>OBV!F219</f>
        <v>BEARISH</v>
      </c>
      <c r="K219" s="6" t="str">
        <f>OBV!G219</f>
        <v>WEAK</v>
      </c>
      <c r="L219" s="6" t="str">
        <f>OBV!H219</f>
        <v>CONFIRMED BEARISH</v>
      </c>
      <c r="M219" s="8">
        <f t="shared" si="30"/>
        <v>25</v>
      </c>
      <c r="N219" s="8">
        <f t="shared" si="31"/>
        <v>0</v>
      </c>
      <c r="O219" s="8">
        <f t="shared" si="32"/>
        <v>50</v>
      </c>
      <c r="P219" s="8">
        <f t="shared" si="33"/>
        <v>0</v>
      </c>
      <c r="Q219" s="9">
        <f t="shared" si="34"/>
        <v>16.25</v>
      </c>
      <c r="R219" s="9">
        <f t="shared" si="35"/>
        <v>22.5</v>
      </c>
      <c r="S219" s="9">
        <f t="shared" si="36"/>
        <v>16.25</v>
      </c>
      <c r="T219" s="9">
        <f t="shared" si="37"/>
        <v>18.75</v>
      </c>
      <c r="U219" s="8">
        <f t="shared" si="38"/>
        <v>18.333333333333332</v>
      </c>
      <c r="V219" s="8">
        <f t="shared" si="39"/>
        <v>18.4375</v>
      </c>
    </row>
    <row r="220" spans="1:22" ht="13.5" x14ac:dyDescent="0.25">
      <c r="A220" s="3">
        <f>RSI!A220</f>
        <v>42326</v>
      </c>
      <c r="B220" s="2">
        <f>RSI!B220</f>
        <v>3.6040000000000001</v>
      </c>
      <c r="C220" s="2">
        <f>RSI!I220</f>
        <v>58.101094667021911</v>
      </c>
      <c r="D220" s="2">
        <f>MACD!E220</f>
        <v>-1.3415718421183165E-2</v>
      </c>
      <c r="E220" s="2">
        <f>MACD!F220</f>
        <v>-0.1143100823744143</v>
      </c>
      <c r="F220" s="2">
        <f>'Moving Avg'!D220</f>
        <v>3.53078</v>
      </c>
      <c r="G220" s="2">
        <f>'Moving Avg'!F220</f>
        <v>3.4990399999999995</v>
      </c>
      <c r="H220" s="2">
        <f>'Moving Avg'!G220</f>
        <v>3.3945819999999993</v>
      </c>
      <c r="I220" s="2">
        <f>'Moving Avg'!H220</f>
        <v>3.4812620000000023</v>
      </c>
      <c r="J220" s="6" t="str">
        <f>OBV!F220</f>
        <v>BULLISH</v>
      </c>
      <c r="K220" s="6" t="str">
        <f>OBV!G220</f>
        <v>STRONG</v>
      </c>
      <c r="L220" s="6" t="str">
        <f>OBV!H220</f>
        <v>BULLISH DIVERGENCE</v>
      </c>
      <c r="M220" s="8">
        <f t="shared" si="30"/>
        <v>25</v>
      </c>
      <c r="N220" s="8">
        <f t="shared" si="31"/>
        <v>0</v>
      </c>
      <c r="O220" s="8">
        <f t="shared" si="32"/>
        <v>50</v>
      </c>
      <c r="P220" s="8">
        <f t="shared" si="33"/>
        <v>83</v>
      </c>
      <c r="Q220" s="9">
        <f t="shared" si="34"/>
        <v>28.7</v>
      </c>
      <c r="R220" s="9">
        <f t="shared" si="35"/>
        <v>43.25</v>
      </c>
      <c r="S220" s="9">
        <f t="shared" si="36"/>
        <v>53.6</v>
      </c>
      <c r="T220" s="9">
        <f t="shared" si="37"/>
        <v>39.5</v>
      </c>
      <c r="U220" s="8">
        <f t="shared" si="38"/>
        <v>41.85</v>
      </c>
      <c r="V220" s="8">
        <f t="shared" si="39"/>
        <v>41.262500000000003</v>
      </c>
    </row>
    <row r="221" spans="1:22" ht="13.5" x14ac:dyDescent="0.25">
      <c r="A221" s="3">
        <f>RSI!A221</f>
        <v>42327</v>
      </c>
      <c r="B221" s="2">
        <f>RSI!B221</f>
        <v>3.5145</v>
      </c>
      <c r="C221" s="2">
        <f>RSI!I221</f>
        <v>51.595895762358218</v>
      </c>
      <c r="D221" s="2">
        <f>MACD!E221</f>
        <v>2.1804818642060741E-2</v>
      </c>
      <c r="E221" s="2">
        <f>MACD!F221</f>
        <v>-8.7087102171119299E-2</v>
      </c>
      <c r="F221" s="2">
        <f>'Moving Avg'!D221</f>
        <v>3.53078</v>
      </c>
      <c r="G221" s="2">
        <f>'Moving Avg'!F221</f>
        <v>3.5157199999999995</v>
      </c>
      <c r="H221" s="2">
        <f>'Moving Avg'!G221</f>
        <v>3.3952340000000003</v>
      </c>
      <c r="I221" s="2">
        <f>'Moving Avg'!H221</f>
        <v>3.4825605000000026</v>
      </c>
      <c r="J221" s="6" t="str">
        <f>OBV!F221</f>
        <v>BULLISH</v>
      </c>
      <c r="K221" s="6" t="str">
        <f>OBV!G221</f>
        <v>STRONG</v>
      </c>
      <c r="L221" s="6" t="str">
        <f>OBV!H221</f>
        <v>NEUTRAL</v>
      </c>
      <c r="M221" s="8">
        <f t="shared" si="30"/>
        <v>25</v>
      </c>
      <c r="N221" s="8">
        <f t="shared" si="31"/>
        <v>0</v>
      </c>
      <c r="O221" s="8">
        <f t="shared" si="32"/>
        <v>50</v>
      </c>
      <c r="P221" s="8">
        <f t="shared" si="33"/>
        <v>66</v>
      </c>
      <c r="Q221" s="9">
        <f t="shared" si="34"/>
        <v>26.15</v>
      </c>
      <c r="R221" s="9">
        <f t="shared" si="35"/>
        <v>39</v>
      </c>
      <c r="S221" s="9">
        <f t="shared" si="36"/>
        <v>45.95</v>
      </c>
      <c r="T221" s="9">
        <f t="shared" si="37"/>
        <v>35.25</v>
      </c>
      <c r="U221" s="8">
        <f t="shared" si="38"/>
        <v>37.033333333333339</v>
      </c>
      <c r="V221" s="8">
        <f t="shared" si="39"/>
        <v>36.587500000000006</v>
      </c>
    </row>
    <row r="222" spans="1:22" ht="13.5" x14ac:dyDescent="0.25">
      <c r="A222" s="3">
        <f>RSI!A222</f>
        <v>42328</v>
      </c>
      <c r="B222" s="2">
        <f>RSI!B222</f>
        <v>3.6690999999999998</v>
      </c>
      <c r="C222" s="2">
        <f>RSI!I222</f>
        <v>59.939660154975485</v>
      </c>
      <c r="D222" s="2">
        <f>MACD!E222</f>
        <v>1.4986096185718889E-2</v>
      </c>
      <c r="E222" s="2">
        <f>MACD!F222</f>
        <v>-6.6672462499751672E-2</v>
      </c>
      <c r="F222" s="2">
        <f>'Moving Avg'!D222</f>
        <v>3.5616999999999996</v>
      </c>
      <c r="G222" s="2">
        <f>'Moving Avg'!F222</f>
        <v>3.53728</v>
      </c>
      <c r="H222" s="2">
        <f>'Moving Avg'!G222</f>
        <v>3.4009299999999998</v>
      </c>
      <c r="I222" s="2">
        <f>'Moving Avg'!H222</f>
        <v>3.4850925000000017</v>
      </c>
      <c r="J222" s="6" t="str">
        <f>OBV!F222</f>
        <v>BULLISH</v>
      </c>
      <c r="K222" s="6" t="str">
        <f>OBV!G222</f>
        <v>STRONG</v>
      </c>
      <c r="L222" s="6" t="str">
        <f>OBV!H222</f>
        <v>CONFIRMED BULLISH</v>
      </c>
      <c r="M222" s="8">
        <f t="shared" si="30"/>
        <v>25</v>
      </c>
      <c r="N222" s="8">
        <f t="shared" si="31"/>
        <v>0</v>
      </c>
      <c r="O222" s="8">
        <f t="shared" si="32"/>
        <v>50</v>
      </c>
      <c r="P222" s="8">
        <f t="shared" si="33"/>
        <v>100</v>
      </c>
      <c r="Q222" s="9">
        <f t="shared" si="34"/>
        <v>31.25</v>
      </c>
      <c r="R222" s="9">
        <f t="shared" si="35"/>
        <v>47.5</v>
      </c>
      <c r="S222" s="9">
        <f t="shared" si="36"/>
        <v>61.25</v>
      </c>
      <c r="T222" s="9">
        <f t="shared" si="37"/>
        <v>43.75</v>
      </c>
      <c r="U222" s="8">
        <f t="shared" si="38"/>
        <v>46.666666666666664</v>
      </c>
      <c r="V222" s="8">
        <f t="shared" si="39"/>
        <v>45.9375</v>
      </c>
    </row>
    <row r="223" spans="1:22" ht="13.5" x14ac:dyDescent="0.25">
      <c r="A223" s="3">
        <f>RSI!A223</f>
        <v>42331</v>
      </c>
      <c r="B223" s="2">
        <f>RSI!B223</f>
        <v>3.6690999999999998</v>
      </c>
      <c r="C223" s="2">
        <f>RSI!I223</f>
        <v>59.939660154975485</v>
      </c>
      <c r="D223" s="2">
        <f>MACD!E223</f>
        <v>8.1750048460120794E-3</v>
      </c>
      <c r="E223" s="2">
        <f>MACD!F223</f>
        <v>-5.1702969030598921E-2</v>
      </c>
      <c r="F223" s="2">
        <f>'Moving Avg'!D223</f>
        <v>3.5926200000000001</v>
      </c>
      <c r="G223" s="2">
        <f>'Moving Avg'!F223</f>
        <v>3.5588399999999991</v>
      </c>
      <c r="H223" s="2">
        <f>'Moving Avg'!G223</f>
        <v>3.4067879999999997</v>
      </c>
      <c r="I223" s="2">
        <f>'Moving Avg'!H223</f>
        <v>3.4880850000000017</v>
      </c>
      <c r="J223" s="6" t="str">
        <f>OBV!F223</f>
        <v>BULLISH</v>
      </c>
      <c r="K223" s="6" t="str">
        <f>OBV!G223</f>
        <v>STRONG</v>
      </c>
      <c r="L223" s="6" t="str">
        <f>OBV!H223</f>
        <v>CONFIRMED BULLISH</v>
      </c>
      <c r="M223" s="8">
        <f t="shared" si="30"/>
        <v>25</v>
      </c>
      <c r="N223" s="8">
        <f t="shared" si="31"/>
        <v>0</v>
      </c>
      <c r="O223" s="8">
        <f t="shared" si="32"/>
        <v>50</v>
      </c>
      <c r="P223" s="8">
        <f t="shared" si="33"/>
        <v>100</v>
      </c>
      <c r="Q223" s="9">
        <f t="shared" si="34"/>
        <v>31.25</v>
      </c>
      <c r="R223" s="9">
        <f t="shared" si="35"/>
        <v>47.5</v>
      </c>
      <c r="S223" s="9">
        <f t="shared" si="36"/>
        <v>61.25</v>
      </c>
      <c r="T223" s="9">
        <f t="shared" si="37"/>
        <v>43.75</v>
      </c>
      <c r="U223" s="8">
        <f t="shared" si="38"/>
        <v>46.666666666666664</v>
      </c>
      <c r="V223" s="8">
        <f t="shared" si="39"/>
        <v>45.9375</v>
      </c>
    </row>
    <row r="224" spans="1:22" ht="13.5" x14ac:dyDescent="0.25">
      <c r="A224" s="3">
        <f>RSI!A224</f>
        <v>42332</v>
      </c>
      <c r="B224" s="2">
        <f>RSI!B224</f>
        <v>3.6608999999999998</v>
      </c>
      <c r="C224" s="2">
        <f>RSI!I224</f>
        <v>59.310752317415364</v>
      </c>
      <c r="D224" s="2">
        <f>MACD!E224</f>
        <v>1.2054918983324558E-2</v>
      </c>
      <c r="E224" s="2">
        <f>MACD!F224</f>
        <v>-3.8951391427814223E-2</v>
      </c>
      <c r="F224" s="2">
        <f>'Moving Avg'!D224</f>
        <v>3.6235200000000001</v>
      </c>
      <c r="G224" s="2">
        <f>'Moving Avg'!F224</f>
        <v>3.5799899999999987</v>
      </c>
      <c r="H224" s="2">
        <f>'Moving Avg'!G224</f>
        <v>3.4144339999999995</v>
      </c>
      <c r="I224" s="2">
        <f>'Moving Avg'!H224</f>
        <v>3.4904840000000017</v>
      </c>
      <c r="J224" s="6" t="str">
        <f>OBV!F224</f>
        <v>BULLISH</v>
      </c>
      <c r="K224" s="6" t="str">
        <f>OBV!G224</f>
        <v>STRONG</v>
      </c>
      <c r="L224" s="6" t="str">
        <f>OBV!H224</f>
        <v>CONFIRMED BULLISH</v>
      </c>
      <c r="M224" s="8">
        <f t="shared" si="30"/>
        <v>25</v>
      </c>
      <c r="N224" s="8">
        <f t="shared" si="31"/>
        <v>0</v>
      </c>
      <c r="O224" s="8">
        <f t="shared" si="32"/>
        <v>50</v>
      </c>
      <c r="P224" s="8">
        <f t="shared" si="33"/>
        <v>100</v>
      </c>
      <c r="Q224" s="9">
        <f t="shared" si="34"/>
        <v>31.25</v>
      </c>
      <c r="R224" s="9">
        <f t="shared" si="35"/>
        <v>47.5</v>
      </c>
      <c r="S224" s="9">
        <f t="shared" si="36"/>
        <v>61.25</v>
      </c>
      <c r="T224" s="9">
        <f t="shared" si="37"/>
        <v>43.75</v>
      </c>
      <c r="U224" s="8">
        <f t="shared" si="38"/>
        <v>46.666666666666664</v>
      </c>
      <c r="V224" s="8">
        <f t="shared" si="39"/>
        <v>45.9375</v>
      </c>
    </row>
    <row r="225" spans="1:22" ht="13.5" x14ac:dyDescent="0.25">
      <c r="A225" s="3">
        <f>RSI!A225</f>
        <v>42333</v>
      </c>
      <c r="B225" s="2">
        <f>RSI!B225</f>
        <v>3.6608999999999998</v>
      </c>
      <c r="C225" s="2">
        <f>RSI!I225</f>
        <v>59.310752317415371</v>
      </c>
      <c r="D225" s="2">
        <f>MACD!E225</f>
        <v>1.3247388247791037E-2</v>
      </c>
      <c r="E225" s="2">
        <f>MACD!F225</f>
        <v>-2.8511635492693175E-2</v>
      </c>
      <c r="F225" s="2">
        <f>'Moving Avg'!D225</f>
        <v>3.6349000000000005</v>
      </c>
      <c r="G225" s="2">
        <f>'Moving Avg'!F225</f>
        <v>3.6011399999999987</v>
      </c>
      <c r="H225" s="2">
        <f>'Moving Avg'!G225</f>
        <v>3.4201279999999992</v>
      </c>
      <c r="I225" s="2">
        <f>'Moving Avg'!H225</f>
        <v>3.4929135000000016</v>
      </c>
      <c r="J225" s="6" t="str">
        <f>OBV!F225</f>
        <v>BULLISH</v>
      </c>
      <c r="K225" s="6" t="str">
        <f>OBV!G225</f>
        <v>NEUTRAL</v>
      </c>
      <c r="L225" s="6" t="str">
        <f>OBV!H225</f>
        <v>CONFIRMED BULLISH</v>
      </c>
      <c r="M225" s="8">
        <f t="shared" si="30"/>
        <v>25</v>
      </c>
      <c r="N225" s="8">
        <f t="shared" si="31"/>
        <v>0</v>
      </c>
      <c r="O225" s="8">
        <f t="shared" si="32"/>
        <v>50</v>
      </c>
      <c r="P225" s="8">
        <f t="shared" si="33"/>
        <v>83.5</v>
      </c>
      <c r="Q225" s="9">
        <f t="shared" si="34"/>
        <v>28.774999999999999</v>
      </c>
      <c r="R225" s="9">
        <f t="shared" si="35"/>
        <v>43.375</v>
      </c>
      <c r="S225" s="9">
        <f t="shared" si="36"/>
        <v>53.825000000000003</v>
      </c>
      <c r="T225" s="9">
        <f t="shared" si="37"/>
        <v>39.625</v>
      </c>
      <c r="U225" s="8">
        <f t="shared" si="38"/>
        <v>41.991666666666667</v>
      </c>
      <c r="V225" s="8">
        <f t="shared" si="39"/>
        <v>41.400000000000006</v>
      </c>
    </row>
    <row r="226" spans="1:22" ht="13.5" x14ac:dyDescent="0.25">
      <c r="A226" s="3">
        <f>RSI!A226</f>
        <v>42334</v>
      </c>
      <c r="B226" s="2">
        <f>RSI!B226</f>
        <v>3.6608999999999998</v>
      </c>
      <c r="C226" s="2">
        <f>RSI!I226</f>
        <v>59.310752317415371</v>
      </c>
      <c r="D226" s="2">
        <f>MACD!E226</f>
        <v>-1.5408183199099312E-3</v>
      </c>
      <c r="E226" s="2">
        <f>MACD!F226</f>
        <v>-2.311747205813653E-2</v>
      </c>
      <c r="F226" s="2">
        <f>'Moving Avg'!D226</f>
        <v>3.6641799999999995</v>
      </c>
      <c r="G226" s="2">
        <f>'Moving Avg'!F226</f>
        <v>3.6153749999999993</v>
      </c>
      <c r="H226" s="2">
        <f>'Moving Avg'!G226</f>
        <v>3.4250079999999992</v>
      </c>
      <c r="I226" s="2">
        <f>'Moving Avg'!H226</f>
        <v>3.4949440000000012</v>
      </c>
      <c r="J226" s="6" t="str">
        <f>OBV!F226</f>
        <v>BULLISH</v>
      </c>
      <c r="K226" s="6" t="str">
        <f>OBV!G226</f>
        <v>STRONG</v>
      </c>
      <c r="L226" s="6" t="str">
        <f>OBV!H226</f>
        <v>CONFIRMED BULLISH</v>
      </c>
      <c r="M226" s="8">
        <f t="shared" si="30"/>
        <v>25</v>
      </c>
      <c r="N226" s="8">
        <f t="shared" si="31"/>
        <v>0</v>
      </c>
      <c r="O226" s="8">
        <f t="shared" si="32"/>
        <v>50</v>
      </c>
      <c r="P226" s="8">
        <f t="shared" si="33"/>
        <v>100</v>
      </c>
      <c r="Q226" s="9">
        <f t="shared" si="34"/>
        <v>31.25</v>
      </c>
      <c r="R226" s="9">
        <f t="shared" si="35"/>
        <v>47.5</v>
      </c>
      <c r="S226" s="9">
        <f t="shared" si="36"/>
        <v>61.25</v>
      </c>
      <c r="T226" s="9">
        <f t="shared" si="37"/>
        <v>43.75</v>
      </c>
      <c r="U226" s="8">
        <f t="shared" si="38"/>
        <v>46.666666666666664</v>
      </c>
      <c r="V226" s="8">
        <f t="shared" si="39"/>
        <v>45.9375</v>
      </c>
    </row>
    <row r="227" spans="1:22" ht="13.5" x14ac:dyDescent="0.25">
      <c r="A227" s="3">
        <f>RSI!A227</f>
        <v>42335</v>
      </c>
      <c r="B227" s="2">
        <f>RSI!B227</f>
        <v>3.6608999999999998</v>
      </c>
      <c r="C227" s="2">
        <f>RSI!I227</f>
        <v>59.310752317415371</v>
      </c>
      <c r="D227" s="2">
        <f>MACD!E227</f>
        <v>-1.4777836931984201E-2</v>
      </c>
      <c r="E227" s="2">
        <f>MACD!F227</f>
        <v>-2.1449545032906067E-2</v>
      </c>
      <c r="F227" s="2">
        <f>'Moving Avg'!D227</f>
        <v>3.6625399999999999</v>
      </c>
      <c r="G227" s="2">
        <f>'Moving Avg'!F227</f>
        <v>3.6230999999999995</v>
      </c>
      <c r="H227" s="2">
        <f>'Moving Avg'!G227</f>
        <v>3.4298879999999992</v>
      </c>
      <c r="I227" s="2">
        <f>'Moving Avg'!H227</f>
        <v>3.4976810000000005</v>
      </c>
      <c r="J227" s="6" t="str">
        <f>OBV!F227</f>
        <v>BEARISH</v>
      </c>
      <c r="K227" s="6" t="str">
        <f>OBV!G227</f>
        <v>NEUTRAL</v>
      </c>
      <c r="L227" s="6" t="str">
        <f>OBV!H227</f>
        <v>CONFIRMED BEARISH</v>
      </c>
      <c r="M227" s="8">
        <f t="shared" si="30"/>
        <v>25</v>
      </c>
      <c r="N227" s="8">
        <f t="shared" si="31"/>
        <v>0</v>
      </c>
      <c r="O227" s="8">
        <f t="shared" si="32"/>
        <v>50</v>
      </c>
      <c r="P227" s="8">
        <f t="shared" si="33"/>
        <v>16.5</v>
      </c>
      <c r="Q227" s="9">
        <f t="shared" si="34"/>
        <v>18.725000000000001</v>
      </c>
      <c r="R227" s="9">
        <f t="shared" si="35"/>
        <v>26.625</v>
      </c>
      <c r="S227" s="9">
        <f t="shared" si="36"/>
        <v>23.675000000000001</v>
      </c>
      <c r="T227" s="9">
        <f t="shared" si="37"/>
        <v>22.875</v>
      </c>
      <c r="U227" s="8">
        <f t="shared" si="38"/>
        <v>23.008333333333336</v>
      </c>
      <c r="V227" s="8">
        <f t="shared" si="39"/>
        <v>22.975000000000001</v>
      </c>
    </row>
    <row r="228" spans="1:22" ht="13.5" x14ac:dyDescent="0.25">
      <c r="A228" s="3">
        <f>RSI!A228</f>
        <v>42338</v>
      </c>
      <c r="B228" s="2">
        <f>RSI!B228</f>
        <v>3.6608999999999998</v>
      </c>
      <c r="C228" s="2">
        <f>RSI!I228</f>
        <v>59.310752317415371</v>
      </c>
      <c r="D228" s="2">
        <f>MACD!E228</f>
        <v>-2.6648688130253451E-2</v>
      </c>
      <c r="E228" s="2">
        <f>MACD!F228</f>
        <v>-2.2489373652375546E-2</v>
      </c>
      <c r="F228" s="2">
        <f>'Moving Avg'!D228</f>
        <v>3.6608999999999994</v>
      </c>
      <c r="G228" s="2">
        <f>'Moving Avg'!F228</f>
        <v>3.6206599999999995</v>
      </c>
      <c r="H228" s="2">
        <f>'Moving Avg'!G228</f>
        <v>3.4336299999999991</v>
      </c>
      <c r="I228" s="2">
        <f>'Moving Avg'!H228</f>
        <v>3.5004485000000005</v>
      </c>
      <c r="J228" s="6" t="str">
        <f>OBV!F228</f>
        <v>BEARISH</v>
      </c>
      <c r="K228" s="6" t="str">
        <f>OBV!G228</f>
        <v>NEUTRAL</v>
      </c>
      <c r="L228" s="6" t="str">
        <f>OBV!H228</f>
        <v>CONFIRMED BEARISH</v>
      </c>
      <c r="M228" s="8">
        <f t="shared" si="30"/>
        <v>25</v>
      </c>
      <c r="N228" s="8">
        <f t="shared" si="31"/>
        <v>45</v>
      </c>
      <c r="O228" s="8">
        <f t="shared" si="32"/>
        <v>50</v>
      </c>
      <c r="P228" s="8">
        <f t="shared" si="33"/>
        <v>16.5</v>
      </c>
      <c r="Q228" s="9">
        <f t="shared" si="34"/>
        <v>34.475000000000001</v>
      </c>
      <c r="R228" s="9">
        <f t="shared" si="35"/>
        <v>35.625</v>
      </c>
      <c r="S228" s="9">
        <f t="shared" si="36"/>
        <v>30.425000000000001</v>
      </c>
      <c r="T228" s="9">
        <f t="shared" si="37"/>
        <v>34.125</v>
      </c>
      <c r="U228" s="8">
        <f t="shared" si="38"/>
        <v>33.508333333333333</v>
      </c>
      <c r="V228" s="8">
        <f t="shared" si="39"/>
        <v>33.662499999999994</v>
      </c>
    </row>
    <row r="229" spans="1:22" ht="13.5" x14ac:dyDescent="0.25">
      <c r="A229" s="3">
        <f>RSI!A229</f>
        <v>42339</v>
      </c>
      <c r="B229" s="2">
        <f>RSI!B229</f>
        <v>3.5552000000000001</v>
      </c>
      <c r="C229" s="2">
        <f>RSI!I229</f>
        <v>49.594649389160793</v>
      </c>
      <c r="D229" s="2">
        <f>MACD!E229</f>
        <v>-3.0730424104620901E-2</v>
      </c>
      <c r="E229" s="2">
        <f>MACD!F229</f>
        <v>-2.4137583742824618E-2</v>
      </c>
      <c r="F229" s="2">
        <f>'Moving Avg'!D229</f>
        <v>3.6397599999999999</v>
      </c>
      <c r="G229" s="2">
        <f>'Moving Avg'!F229</f>
        <v>3.6076449999999993</v>
      </c>
      <c r="H229" s="2">
        <f>'Moving Avg'!G229</f>
        <v>3.4363959999999993</v>
      </c>
      <c r="I229" s="2">
        <f>'Moving Avg'!H229</f>
        <v>3.5028715000000004</v>
      </c>
      <c r="J229" s="6" t="str">
        <f>OBV!F229</f>
        <v>BEARISH</v>
      </c>
      <c r="K229" s="6" t="str">
        <f>OBV!G229</f>
        <v>WEAK</v>
      </c>
      <c r="L229" s="6" t="str">
        <f>OBV!H229</f>
        <v>CONFIRMED BEARISH</v>
      </c>
      <c r="M229" s="8">
        <f t="shared" si="30"/>
        <v>25</v>
      </c>
      <c r="N229" s="8">
        <f t="shared" si="31"/>
        <v>45</v>
      </c>
      <c r="O229" s="8">
        <f t="shared" si="32"/>
        <v>50</v>
      </c>
      <c r="P229" s="8">
        <f t="shared" si="33"/>
        <v>0</v>
      </c>
      <c r="Q229" s="9">
        <f t="shared" si="34"/>
        <v>32</v>
      </c>
      <c r="R229" s="9">
        <f t="shared" si="35"/>
        <v>31.5</v>
      </c>
      <c r="S229" s="9">
        <f t="shared" si="36"/>
        <v>23</v>
      </c>
      <c r="T229" s="9">
        <f t="shared" si="37"/>
        <v>30</v>
      </c>
      <c r="U229" s="8">
        <f t="shared" si="38"/>
        <v>28.833333333333332</v>
      </c>
      <c r="V229" s="8">
        <f t="shared" si="39"/>
        <v>29.125</v>
      </c>
    </row>
    <row r="230" spans="1:22" ht="13.5" x14ac:dyDescent="0.25">
      <c r="A230" s="3">
        <f>RSI!A230</f>
        <v>42340</v>
      </c>
      <c r="B230" s="2">
        <f>RSI!B230</f>
        <v>3.6528</v>
      </c>
      <c r="C230" s="2">
        <f>RSI!I230</f>
        <v>56.655432365330363</v>
      </c>
      <c r="D230" s="2">
        <f>MACD!E230</f>
        <v>-2.6348531502149886E-2</v>
      </c>
      <c r="E230" s="2">
        <f>MACD!F230</f>
        <v>-2.4579773294689675E-2</v>
      </c>
      <c r="F230" s="2">
        <f>'Moving Avg'!D230</f>
        <v>3.6381399999999999</v>
      </c>
      <c r="G230" s="2">
        <f>'Moving Avg'!F230</f>
        <v>3.6039849999999993</v>
      </c>
      <c r="H230" s="2">
        <f>'Moving Avg'!G230</f>
        <v>3.4411139999999993</v>
      </c>
      <c r="I230" s="2">
        <f>'Moving Avg'!H230</f>
        <v>3.505322</v>
      </c>
      <c r="J230" s="6" t="str">
        <f>OBV!F230</f>
        <v>BEARISH</v>
      </c>
      <c r="K230" s="6" t="str">
        <f>OBV!G230</f>
        <v>WEAK</v>
      </c>
      <c r="L230" s="6" t="str">
        <f>OBV!H230</f>
        <v>CONFIRMED BEARISH</v>
      </c>
      <c r="M230" s="8">
        <f t="shared" si="30"/>
        <v>25</v>
      </c>
      <c r="N230" s="8">
        <f t="shared" si="31"/>
        <v>45</v>
      </c>
      <c r="O230" s="8">
        <f t="shared" si="32"/>
        <v>50</v>
      </c>
      <c r="P230" s="8">
        <f t="shared" si="33"/>
        <v>0</v>
      </c>
      <c r="Q230" s="9">
        <f t="shared" si="34"/>
        <v>32</v>
      </c>
      <c r="R230" s="9">
        <f t="shared" si="35"/>
        <v>31.5</v>
      </c>
      <c r="S230" s="9">
        <f t="shared" si="36"/>
        <v>23</v>
      </c>
      <c r="T230" s="9">
        <f t="shared" si="37"/>
        <v>30</v>
      </c>
      <c r="U230" s="8">
        <f t="shared" si="38"/>
        <v>28.833333333333332</v>
      </c>
      <c r="V230" s="8">
        <f t="shared" si="39"/>
        <v>29.125</v>
      </c>
    </row>
    <row r="231" spans="1:22" ht="13.5" x14ac:dyDescent="0.25">
      <c r="A231" s="3">
        <f>RSI!A231</f>
        <v>42341</v>
      </c>
      <c r="B231" s="2">
        <f>RSI!B231</f>
        <v>3.6608999999999998</v>
      </c>
      <c r="C231" s="2">
        <f>RSI!I231</f>
        <v>57.191386066011063</v>
      </c>
      <c r="D231" s="2">
        <f>MACD!E231</f>
        <v>-3.7540512722411989E-2</v>
      </c>
      <c r="E231" s="2">
        <f>MACD!F231</f>
        <v>-2.7171921180234142E-2</v>
      </c>
      <c r="F231" s="2">
        <f>'Moving Avg'!D231</f>
        <v>3.6381399999999999</v>
      </c>
      <c r="G231" s="2">
        <f>'Moving Avg'!F231</f>
        <v>3.6011349999999993</v>
      </c>
      <c r="H231" s="2">
        <f>'Moving Avg'!G231</f>
        <v>3.4459939999999993</v>
      </c>
      <c r="I231" s="2">
        <f>'Moving Avg'!H231</f>
        <v>3.5075059999999998</v>
      </c>
      <c r="J231" s="6" t="str">
        <f>OBV!F231</f>
        <v>BULLISH</v>
      </c>
      <c r="K231" s="6" t="str">
        <f>OBV!G231</f>
        <v>STRONG</v>
      </c>
      <c r="L231" s="6" t="str">
        <f>OBV!H231</f>
        <v>NEUTRAL</v>
      </c>
      <c r="M231" s="8">
        <f t="shared" si="30"/>
        <v>25</v>
      </c>
      <c r="N231" s="8">
        <f t="shared" si="31"/>
        <v>45</v>
      </c>
      <c r="O231" s="8">
        <f t="shared" si="32"/>
        <v>50</v>
      </c>
      <c r="P231" s="8">
        <f t="shared" si="33"/>
        <v>66</v>
      </c>
      <c r="Q231" s="9">
        <f t="shared" si="34"/>
        <v>41.9</v>
      </c>
      <c r="R231" s="9">
        <f t="shared" si="35"/>
        <v>48</v>
      </c>
      <c r="S231" s="9">
        <f t="shared" si="36"/>
        <v>52.7</v>
      </c>
      <c r="T231" s="9">
        <f t="shared" si="37"/>
        <v>46.5</v>
      </c>
      <c r="U231" s="8">
        <f t="shared" si="38"/>
        <v>47.533333333333339</v>
      </c>
      <c r="V231" s="8">
        <f t="shared" si="39"/>
        <v>47.275000000000006</v>
      </c>
    </row>
    <row r="232" spans="1:22" ht="13.5" x14ac:dyDescent="0.25">
      <c r="A232" s="3">
        <f>RSI!A232</f>
        <v>42342</v>
      </c>
      <c r="B232" s="2">
        <f>RSI!B232</f>
        <v>3.6608999999999998</v>
      </c>
      <c r="C232" s="2">
        <f>RSI!I232</f>
        <v>57.191386066011063</v>
      </c>
      <c r="D232" s="2">
        <f>MACD!E232</f>
        <v>-2.3765107550566711E-2</v>
      </c>
      <c r="E232" s="2">
        <f>MACD!F232</f>
        <v>-2.6490558454300657E-2</v>
      </c>
      <c r="F232" s="2">
        <f>'Moving Avg'!D232</f>
        <v>3.6381399999999999</v>
      </c>
      <c r="G232" s="2">
        <f>'Moving Avg'!F232</f>
        <v>3.6064199999999991</v>
      </c>
      <c r="H232" s="2">
        <f>'Moving Avg'!G232</f>
        <v>3.4526639999999991</v>
      </c>
      <c r="I232" s="2">
        <f>'Moving Avg'!H232</f>
        <v>3.5104574999999989</v>
      </c>
      <c r="J232" s="6" t="str">
        <f>OBV!F232</f>
        <v>BULLISH</v>
      </c>
      <c r="K232" s="6" t="str">
        <f>OBV!G232</f>
        <v>STRONG</v>
      </c>
      <c r="L232" s="6" t="str">
        <f>OBV!H232</f>
        <v>NEUTRAL</v>
      </c>
      <c r="M232" s="8">
        <f t="shared" si="30"/>
        <v>25</v>
      </c>
      <c r="N232" s="8">
        <f t="shared" si="31"/>
        <v>0</v>
      </c>
      <c r="O232" s="8">
        <f t="shared" si="32"/>
        <v>50</v>
      </c>
      <c r="P232" s="8">
        <f t="shared" si="33"/>
        <v>66</v>
      </c>
      <c r="Q232" s="9">
        <f t="shared" si="34"/>
        <v>26.15</v>
      </c>
      <c r="R232" s="9">
        <f t="shared" si="35"/>
        <v>39</v>
      </c>
      <c r="S232" s="9">
        <f t="shared" si="36"/>
        <v>45.95</v>
      </c>
      <c r="T232" s="9">
        <f t="shared" si="37"/>
        <v>35.25</v>
      </c>
      <c r="U232" s="8">
        <f t="shared" si="38"/>
        <v>37.033333333333339</v>
      </c>
      <c r="V232" s="8">
        <f t="shared" si="39"/>
        <v>36.587500000000006</v>
      </c>
    </row>
    <row r="233" spans="1:22" ht="13.5" x14ac:dyDescent="0.25">
      <c r="A233" s="3">
        <f>RSI!A233</f>
        <v>42345</v>
      </c>
      <c r="B233" s="2">
        <f>RSI!B233</f>
        <v>3.5552000000000001</v>
      </c>
      <c r="C233" s="2">
        <f>RSI!I233</f>
        <v>48.17602897660305</v>
      </c>
      <c r="D233" s="2">
        <f>MACD!E233</f>
        <v>-4.7785068313079826E-3</v>
      </c>
      <c r="E233" s="2">
        <f>MACD!F233</f>
        <v>-2.2148148129702123E-2</v>
      </c>
      <c r="F233" s="2">
        <f>'Moving Avg'!D233</f>
        <v>3.617</v>
      </c>
      <c r="G233" s="2">
        <f>'Moving Avg'!F233</f>
        <v>3.6064199999999991</v>
      </c>
      <c r="H233" s="2">
        <f>'Moving Avg'!G233</f>
        <v>3.4572199999999991</v>
      </c>
      <c r="I233" s="2">
        <f>'Moving Avg'!H233</f>
        <v>3.5128804999999987</v>
      </c>
      <c r="J233" s="6" t="str">
        <f>OBV!F233</f>
        <v>BULLISH</v>
      </c>
      <c r="K233" s="6" t="str">
        <f>OBV!G233</f>
        <v>STRONG</v>
      </c>
      <c r="L233" s="6" t="str">
        <f>OBV!H233</f>
        <v>BULLISH DIVERGENCE</v>
      </c>
      <c r="M233" s="8">
        <f t="shared" si="30"/>
        <v>25</v>
      </c>
      <c r="N233" s="8">
        <f t="shared" si="31"/>
        <v>0</v>
      </c>
      <c r="O233" s="8">
        <f t="shared" si="32"/>
        <v>50</v>
      </c>
      <c r="P233" s="8">
        <f t="shared" si="33"/>
        <v>83</v>
      </c>
      <c r="Q233" s="9">
        <f t="shared" si="34"/>
        <v>28.7</v>
      </c>
      <c r="R233" s="9">
        <f t="shared" si="35"/>
        <v>43.25</v>
      </c>
      <c r="S233" s="9">
        <f t="shared" si="36"/>
        <v>53.6</v>
      </c>
      <c r="T233" s="9">
        <f t="shared" si="37"/>
        <v>39.5</v>
      </c>
      <c r="U233" s="8">
        <f t="shared" si="38"/>
        <v>41.85</v>
      </c>
      <c r="V233" s="8">
        <f t="shared" si="39"/>
        <v>41.262500000000003</v>
      </c>
    </row>
    <row r="234" spans="1:22" ht="13.5" x14ac:dyDescent="0.25">
      <c r="A234" s="3">
        <f>RSI!A234</f>
        <v>42346</v>
      </c>
      <c r="B234" s="2">
        <f>RSI!B234</f>
        <v>3.6608999999999998</v>
      </c>
      <c r="C234" s="2">
        <f>RSI!I234</f>
        <v>55.69694396451974</v>
      </c>
      <c r="D234" s="2">
        <f>MACD!E234</f>
        <v>2.3583285678983046E-3</v>
      </c>
      <c r="E234" s="2">
        <f>MACD!F234</f>
        <v>-1.7246852790182038E-2</v>
      </c>
      <c r="F234" s="2">
        <f>'Moving Avg'!D234</f>
        <v>3.6381399999999999</v>
      </c>
      <c r="G234" s="2">
        <f>'Moving Avg'!F234</f>
        <v>3.6084549999999993</v>
      </c>
      <c r="H234" s="2">
        <f>'Moving Avg'!G234</f>
        <v>3.4638899999999997</v>
      </c>
      <c r="I234" s="2">
        <f>'Moving Avg'!H234</f>
        <v>3.5153714999999983</v>
      </c>
      <c r="J234" s="6" t="str">
        <f>OBV!F234</f>
        <v>BULLISH</v>
      </c>
      <c r="K234" s="6" t="str">
        <f>OBV!G234</f>
        <v>STRONG</v>
      </c>
      <c r="L234" s="6" t="str">
        <f>OBV!H234</f>
        <v>CONFIRMED BULLISH</v>
      </c>
      <c r="M234" s="8">
        <f t="shared" si="30"/>
        <v>25</v>
      </c>
      <c r="N234" s="8">
        <f t="shared" si="31"/>
        <v>0</v>
      </c>
      <c r="O234" s="8">
        <f t="shared" si="32"/>
        <v>50</v>
      </c>
      <c r="P234" s="8">
        <f t="shared" si="33"/>
        <v>100</v>
      </c>
      <c r="Q234" s="9">
        <f t="shared" si="34"/>
        <v>31.25</v>
      </c>
      <c r="R234" s="9">
        <f t="shared" si="35"/>
        <v>47.5</v>
      </c>
      <c r="S234" s="9">
        <f t="shared" si="36"/>
        <v>61.25</v>
      </c>
      <c r="T234" s="9">
        <f t="shared" si="37"/>
        <v>43.75</v>
      </c>
      <c r="U234" s="8">
        <f t="shared" si="38"/>
        <v>46.666666666666664</v>
      </c>
      <c r="V234" s="8">
        <f t="shared" si="39"/>
        <v>45.9375</v>
      </c>
    </row>
    <row r="235" spans="1:22" ht="13.5" x14ac:dyDescent="0.25">
      <c r="A235" s="3">
        <f>RSI!A235</f>
        <v>42347</v>
      </c>
      <c r="B235" s="2">
        <f>RSI!B235</f>
        <v>3.6608999999999998</v>
      </c>
      <c r="C235" s="2">
        <f>RSI!I235</f>
        <v>55.69694396451974</v>
      </c>
      <c r="D235" s="2">
        <f>MACD!E235</f>
        <v>7.9229907345936823E-3</v>
      </c>
      <c r="E235" s="2">
        <f>MACD!F235</f>
        <v>-1.2212884085226893E-2</v>
      </c>
      <c r="F235" s="2">
        <f>'Moving Avg'!D235</f>
        <v>3.6397599999999999</v>
      </c>
      <c r="G235" s="2">
        <f>'Moving Avg'!F235</f>
        <v>3.6108949999999993</v>
      </c>
      <c r="H235" s="2">
        <f>'Moving Avg'!G235</f>
        <v>3.4687699999999997</v>
      </c>
      <c r="I235" s="2">
        <f>'Moving Avg'!H235</f>
        <v>3.5177089999999978</v>
      </c>
      <c r="J235" s="6" t="str">
        <f>OBV!F235</f>
        <v>BULLISH</v>
      </c>
      <c r="K235" s="6" t="str">
        <f>OBV!G235</f>
        <v>STRONG</v>
      </c>
      <c r="L235" s="6" t="str">
        <f>OBV!H235</f>
        <v>CONFIRMED BULLISH</v>
      </c>
      <c r="M235" s="8">
        <f t="shared" si="30"/>
        <v>25</v>
      </c>
      <c r="N235" s="8">
        <f t="shared" si="31"/>
        <v>0</v>
      </c>
      <c r="O235" s="8">
        <f t="shared" si="32"/>
        <v>50</v>
      </c>
      <c r="P235" s="8">
        <f t="shared" si="33"/>
        <v>100</v>
      </c>
      <c r="Q235" s="9">
        <f t="shared" si="34"/>
        <v>31.25</v>
      </c>
      <c r="R235" s="9">
        <f t="shared" si="35"/>
        <v>47.5</v>
      </c>
      <c r="S235" s="9">
        <f t="shared" si="36"/>
        <v>61.25</v>
      </c>
      <c r="T235" s="9">
        <f t="shared" si="37"/>
        <v>43.75</v>
      </c>
      <c r="U235" s="8">
        <f t="shared" si="38"/>
        <v>46.666666666666664</v>
      </c>
      <c r="V235" s="8">
        <f t="shared" si="39"/>
        <v>45.9375</v>
      </c>
    </row>
    <row r="236" spans="1:22" ht="13.5" x14ac:dyDescent="0.25">
      <c r="A236" s="3">
        <f>RSI!A236</f>
        <v>42348</v>
      </c>
      <c r="B236" s="2">
        <f>RSI!B236</f>
        <v>3.6608999999999998</v>
      </c>
      <c r="C236" s="2">
        <f>RSI!I236</f>
        <v>55.69694396451974</v>
      </c>
      <c r="D236" s="2">
        <f>MACD!E236</f>
        <v>1.2192478292720743E-2</v>
      </c>
      <c r="E236" s="2">
        <f>MACD!F236</f>
        <v>-7.3318116096373672E-3</v>
      </c>
      <c r="F236" s="2">
        <f>'Moving Avg'!D236</f>
        <v>3.6397599999999999</v>
      </c>
      <c r="G236" s="2">
        <f>'Moving Avg'!F236</f>
        <v>3.6182149999999993</v>
      </c>
      <c r="H236" s="2">
        <f>'Moving Avg'!G236</f>
        <v>3.4765799999999998</v>
      </c>
      <c r="I236" s="2">
        <f>'Moving Avg'!H236</f>
        <v>3.5200464999999976</v>
      </c>
      <c r="J236" s="6" t="str">
        <f>OBV!F236</f>
        <v>BULLISH</v>
      </c>
      <c r="K236" s="6" t="str">
        <f>OBV!G236</f>
        <v>STRONG</v>
      </c>
      <c r="L236" s="6" t="str">
        <f>OBV!H236</f>
        <v>NEUTRAL</v>
      </c>
      <c r="M236" s="8">
        <f t="shared" si="30"/>
        <v>25</v>
      </c>
      <c r="N236" s="8">
        <f t="shared" si="31"/>
        <v>0</v>
      </c>
      <c r="O236" s="8">
        <f t="shared" si="32"/>
        <v>50</v>
      </c>
      <c r="P236" s="8">
        <f t="shared" si="33"/>
        <v>66</v>
      </c>
      <c r="Q236" s="9">
        <f t="shared" si="34"/>
        <v>26.15</v>
      </c>
      <c r="R236" s="9">
        <f t="shared" si="35"/>
        <v>39</v>
      </c>
      <c r="S236" s="9">
        <f t="shared" si="36"/>
        <v>45.95</v>
      </c>
      <c r="T236" s="9">
        <f t="shared" si="37"/>
        <v>35.25</v>
      </c>
      <c r="U236" s="8">
        <f t="shared" si="38"/>
        <v>37.033333333333339</v>
      </c>
      <c r="V236" s="8">
        <f t="shared" si="39"/>
        <v>36.587500000000006</v>
      </c>
    </row>
    <row r="237" spans="1:22" ht="13.5" x14ac:dyDescent="0.25">
      <c r="A237" s="3">
        <f>RSI!A237</f>
        <v>42349</v>
      </c>
      <c r="B237" s="2">
        <f>RSI!B237</f>
        <v>3.5552000000000001</v>
      </c>
      <c r="C237" s="2">
        <f>RSI!I237</f>
        <v>47.150585045429047</v>
      </c>
      <c r="D237" s="2">
        <f>MACD!E237</f>
        <v>2.322820241042578E-2</v>
      </c>
      <c r="E237" s="2">
        <f>MACD!F237</f>
        <v>-1.2198088056247381E-3</v>
      </c>
      <c r="F237" s="2">
        <f>'Moving Avg'!D237</f>
        <v>3.6186199999999999</v>
      </c>
      <c r="G237" s="2">
        <f>'Moving Avg'!F237</f>
        <v>3.6202499999999995</v>
      </c>
      <c r="H237" s="2">
        <f>'Moving Avg'!G237</f>
        <v>3.4822760000000001</v>
      </c>
      <c r="I237" s="2">
        <f>'Moving Avg'!H237</f>
        <v>3.5220089999999971</v>
      </c>
      <c r="J237" s="6" t="str">
        <f>OBV!F237</f>
        <v>BULLISH</v>
      </c>
      <c r="K237" s="6" t="str">
        <f>OBV!G237</f>
        <v>STRONG</v>
      </c>
      <c r="L237" s="6" t="str">
        <f>OBV!H237</f>
        <v>BULLISH DIVERGENCE</v>
      </c>
      <c r="M237" s="8">
        <f t="shared" si="30"/>
        <v>25</v>
      </c>
      <c r="N237" s="8">
        <f t="shared" si="31"/>
        <v>0</v>
      </c>
      <c r="O237" s="8">
        <f t="shared" si="32"/>
        <v>50</v>
      </c>
      <c r="P237" s="8">
        <f t="shared" si="33"/>
        <v>83</v>
      </c>
      <c r="Q237" s="9">
        <f t="shared" si="34"/>
        <v>28.7</v>
      </c>
      <c r="R237" s="9">
        <f t="shared" si="35"/>
        <v>43.25</v>
      </c>
      <c r="S237" s="9">
        <f t="shared" si="36"/>
        <v>53.6</v>
      </c>
      <c r="T237" s="9">
        <f t="shared" si="37"/>
        <v>39.5</v>
      </c>
      <c r="U237" s="8">
        <f t="shared" si="38"/>
        <v>41.85</v>
      </c>
      <c r="V237" s="8">
        <f t="shared" si="39"/>
        <v>41.262500000000003</v>
      </c>
    </row>
    <row r="238" spans="1:22" ht="13.5" x14ac:dyDescent="0.25">
      <c r="A238" s="3">
        <f>RSI!A238</f>
        <v>42352</v>
      </c>
      <c r="B238" s="2">
        <f>RSI!B238</f>
        <v>3.7016</v>
      </c>
      <c r="C238" s="2">
        <f>RSI!I238</f>
        <v>56.993701052410081</v>
      </c>
      <c r="D238" s="2">
        <f>MACD!E238</f>
        <v>2.1969830110503352E-2</v>
      </c>
      <c r="E238" s="2">
        <f>MACD!F238</f>
        <v>3.41811897760088E-3</v>
      </c>
      <c r="F238" s="2">
        <f>'Moving Avg'!D238</f>
        <v>3.6478999999999999</v>
      </c>
      <c r="G238" s="2">
        <f>'Moving Avg'!F238</f>
        <v>3.6296049999999993</v>
      </c>
      <c r="H238" s="2">
        <f>'Moving Avg'!G238</f>
        <v>3.4904120000000005</v>
      </c>
      <c r="I238" s="2">
        <f>'Moving Avg'!H238</f>
        <v>3.5247034999999971</v>
      </c>
      <c r="J238" s="6" t="str">
        <f>OBV!F238</f>
        <v>BULLISH</v>
      </c>
      <c r="K238" s="6" t="str">
        <f>OBV!G238</f>
        <v>STRONG</v>
      </c>
      <c r="L238" s="6" t="str">
        <f>OBV!H238</f>
        <v>CONFIRMED BULLISH</v>
      </c>
      <c r="M238" s="8">
        <f t="shared" si="30"/>
        <v>25</v>
      </c>
      <c r="N238" s="8">
        <f t="shared" si="31"/>
        <v>0</v>
      </c>
      <c r="O238" s="8">
        <f t="shared" si="32"/>
        <v>50</v>
      </c>
      <c r="P238" s="8">
        <f t="shared" si="33"/>
        <v>100</v>
      </c>
      <c r="Q238" s="9">
        <f t="shared" si="34"/>
        <v>31.25</v>
      </c>
      <c r="R238" s="9">
        <f t="shared" si="35"/>
        <v>47.5</v>
      </c>
      <c r="S238" s="9">
        <f t="shared" si="36"/>
        <v>61.25</v>
      </c>
      <c r="T238" s="9">
        <f t="shared" si="37"/>
        <v>43.75</v>
      </c>
      <c r="U238" s="8">
        <f t="shared" si="38"/>
        <v>46.666666666666664</v>
      </c>
      <c r="V238" s="8">
        <f t="shared" si="39"/>
        <v>45.9375</v>
      </c>
    </row>
    <row r="239" spans="1:22" ht="13.5" x14ac:dyDescent="0.25">
      <c r="A239" s="3">
        <f>RSI!A239</f>
        <v>42353</v>
      </c>
      <c r="B239" s="2">
        <f>RSI!B239</f>
        <v>3.5796000000000001</v>
      </c>
      <c r="C239" s="2">
        <f>RSI!I239</f>
        <v>48.831683023836902</v>
      </c>
      <c r="D239" s="2">
        <f>MACD!E239</f>
        <v>1.3045238364290057E-2</v>
      </c>
      <c r="E239" s="2">
        <f>MACD!F239</f>
        <v>5.3435428549387159E-3</v>
      </c>
      <c r="F239" s="2">
        <f>'Moving Avg'!D239</f>
        <v>3.6316399999999995</v>
      </c>
      <c r="G239" s="2">
        <f>'Moving Avg'!F239</f>
        <v>3.6332649999999993</v>
      </c>
      <c r="H239" s="2">
        <f>'Moving Avg'!G239</f>
        <v>3.4962700000000009</v>
      </c>
      <c r="I239" s="2">
        <f>'Moving Avg'!H239</f>
        <v>3.5266654999999969</v>
      </c>
      <c r="J239" s="6" t="str">
        <f>OBV!F239</f>
        <v>BULLISH</v>
      </c>
      <c r="K239" s="6" t="str">
        <f>OBV!G239</f>
        <v>STRONG</v>
      </c>
      <c r="L239" s="6" t="str">
        <f>OBV!H239</f>
        <v>BULLISH DIVERGENCE</v>
      </c>
      <c r="M239" s="8">
        <f t="shared" si="30"/>
        <v>25</v>
      </c>
      <c r="N239" s="8">
        <f t="shared" si="31"/>
        <v>0</v>
      </c>
      <c r="O239" s="8">
        <f t="shared" si="32"/>
        <v>50</v>
      </c>
      <c r="P239" s="8">
        <f t="shared" si="33"/>
        <v>83</v>
      </c>
      <c r="Q239" s="9">
        <f t="shared" si="34"/>
        <v>28.7</v>
      </c>
      <c r="R239" s="9">
        <f t="shared" si="35"/>
        <v>43.25</v>
      </c>
      <c r="S239" s="9">
        <f t="shared" si="36"/>
        <v>53.6</v>
      </c>
      <c r="T239" s="9">
        <f t="shared" si="37"/>
        <v>39.5</v>
      </c>
      <c r="U239" s="8">
        <f t="shared" si="38"/>
        <v>41.85</v>
      </c>
      <c r="V239" s="8">
        <f t="shared" si="39"/>
        <v>41.262500000000003</v>
      </c>
    </row>
    <row r="240" spans="1:22" ht="13.5" x14ac:dyDescent="0.25">
      <c r="A240" s="3">
        <f>RSI!A240</f>
        <v>42354</v>
      </c>
      <c r="B240" s="2">
        <f>RSI!B240</f>
        <v>3.6608999999999998</v>
      </c>
      <c r="C240" s="2">
        <f>RSI!I240</f>
        <v>53.600387820448361</v>
      </c>
      <c r="D240" s="2">
        <f>MACD!E240</f>
        <v>1.4619472883760309E-2</v>
      </c>
      <c r="E240" s="2">
        <f>MACD!F240</f>
        <v>7.1987288607030346E-3</v>
      </c>
      <c r="F240" s="2">
        <f>'Moving Avg'!D240</f>
        <v>3.63164</v>
      </c>
      <c r="G240" s="2">
        <f>'Moving Avg'!F240</f>
        <v>3.6361099999999995</v>
      </c>
      <c r="H240" s="2">
        <f>'Moving Avg'!G240</f>
        <v>3.5037540000000007</v>
      </c>
      <c r="I240" s="2">
        <f>'Moving Avg'!H240</f>
        <v>3.5290339999999971</v>
      </c>
      <c r="J240" s="6" t="str">
        <f>OBV!F240</f>
        <v>BULLISH</v>
      </c>
      <c r="K240" s="6" t="str">
        <f>OBV!G240</f>
        <v>STRONG</v>
      </c>
      <c r="L240" s="6" t="str">
        <f>OBV!H240</f>
        <v>NEUTRAL</v>
      </c>
      <c r="M240" s="8">
        <f t="shared" si="30"/>
        <v>25</v>
      </c>
      <c r="N240" s="8">
        <f t="shared" si="31"/>
        <v>0</v>
      </c>
      <c r="O240" s="8">
        <f t="shared" si="32"/>
        <v>50</v>
      </c>
      <c r="P240" s="8">
        <f t="shared" si="33"/>
        <v>66</v>
      </c>
      <c r="Q240" s="9">
        <f t="shared" si="34"/>
        <v>26.15</v>
      </c>
      <c r="R240" s="9">
        <f t="shared" si="35"/>
        <v>39</v>
      </c>
      <c r="S240" s="9">
        <f t="shared" si="36"/>
        <v>45.95</v>
      </c>
      <c r="T240" s="9">
        <f t="shared" si="37"/>
        <v>35.25</v>
      </c>
      <c r="U240" s="8">
        <f t="shared" si="38"/>
        <v>37.033333333333339</v>
      </c>
      <c r="V240" s="8">
        <f t="shared" si="39"/>
        <v>36.587500000000006</v>
      </c>
    </row>
    <row r="241" spans="1:22" ht="13.5" x14ac:dyDescent="0.25">
      <c r="A241" s="3">
        <f>RSI!A241</f>
        <v>42355</v>
      </c>
      <c r="B241" s="2">
        <f>RSI!B241</f>
        <v>3.6528</v>
      </c>
      <c r="C241" s="2">
        <f>RSI!I241</f>
        <v>53.069716968055559</v>
      </c>
      <c r="D241" s="2">
        <f>MACD!E241</f>
        <v>1.7440089981536566E-2</v>
      </c>
      <c r="E241" s="2">
        <f>MACD!F241</f>
        <v>9.2470010848697409E-3</v>
      </c>
      <c r="F241" s="2">
        <f>'Moving Avg'!D241</f>
        <v>3.6300200000000005</v>
      </c>
      <c r="G241" s="2">
        <f>'Moving Avg'!F241</f>
        <v>3.6430249999999993</v>
      </c>
      <c r="H241" s="2">
        <f>'Moving Avg'!G241</f>
        <v>3.5110760000000005</v>
      </c>
      <c r="I241" s="2">
        <f>'Moving Avg'!H241</f>
        <v>3.5310549999999967</v>
      </c>
      <c r="J241" s="6" t="str">
        <f>OBV!F241</f>
        <v>BULLISH</v>
      </c>
      <c r="K241" s="6" t="str">
        <f>OBV!G241</f>
        <v>STRONG</v>
      </c>
      <c r="L241" s="6" t="str">
        <f>OBV!H241</f>
        <v>BULLISH DIVERGENCE</v>
      </c>
      <c r="M241" s="8">
        <f t="shared" si="30"/>
        <v>25</v>
      </c>
      <c r="N241" s="8">
        <f t="shared" si="31"/>
        <v>0</v>
      </c>
      <c r="O241" s="8">
        <f t="shared" si="32"/>
        <v>50</v>
      </c>
      <c r="P241" s="8">
        <f t="shared" si="33"/>
        <v>83</v>
      </c>
      <c r="Q241" s="9">
        <f t="shared" si="34"/>
        <v>28.7</v>
      </c>
      <c r="R241" s="9">
        <f t="shared" si="35"/>
        <v>43.25</v>
      </c>
      <c r="S241" s="9">
        <f t="shared" si="36"/>
        <v>53.6</v>
      </c>
      <c r="T241" s="9">
        <f t="shared" si="37"/>
        <v>39.5</v>
      </c>
      <c r="U241" s="8">
        <f t="shared" si="38"/>
        <v>41.85</v>
      </c>
      <c r="V241" s="8">
        <f t="shared" si="39"/>
        <v>41.262500000000003</v>
      </c>
    </row>
    <row r="242" spans="1:22" ht="13.5" x14ac:dyDescent="0.25">
      <c r="A242" s="3">
        <f>RSI!A242</f>
        <v>42356</v>
      </c>
      <c r="B242" s="2">
        <f>RSI!B242</f>
        <v>3.6934999999999998</v>
      </c>
      <c r="C242" s="2">
        <f>RSI!I242</f>
        <v>55.456097195150242</v>
      </c>
      <c r="D242" s="2">
        <f>MACD!E242</f>
        <v>1.6528720585417211E-2</v>
      </c>
      <c r="E242" s="2">
        <f>MACD!F242</f>
        <v>1.0703344984979235E-2</v>
      </c>
      <c r="F242" s="2">
        <f>'Moving Avg'!D242</f>
        <v>3.65768</v>
      </c>
      <c r="G242" s="2">
        <f>'Moving Avg'!F242</f>
        <v>3.6442449999999993</v>
      </c>
      <c r="H242" s="2">
        <f>'Moving Avg'!G242</f>
        <v>3.5193740000000004</v>
      </c>
      <c r="I242" s="2">
        <f>'Moving Avg'!H242</f>
        <v>3.5333714999999959</v>
      </c>
      <c r="J242" s="6" t="str">
        <f>OBV!F242</f>
        <v>BULLISH</v>
      </c>
      <c r="K242" s="6" t="str">
        <f>OBV!G242</f>
        <v>STRONG</v>
      </c>
      <c r="L242" s="6" t="str">
        <f>OBV!H242</f>
        <v>CONFIRMED BULLISH</v>
      </c>
      <c r="M242" s="8">
        <f t="shared" si="30"/>
        <v>25</v>
      </c>
      <c r="N242" s="8">
        <f t="shared" si="31"/>
        <v>0</v>
      </c>
      <c r="O242" s="8">
        <f t="shared" si="32"/>
        <v>50</v>
      </c>
      <c r="P242" s="8">
        <f t="shared" si="33"/>
        <v>100</v>
      </c>
      <c r="Q242" s="9">
        <f t="shared" si="34"/>
        <v>31.25</v>
      </c>
      <c r="R242" s="9">
        <f t="shared" si="35"/>
        <v>47.5</v>
      </c>
      <c r="S242" s="9">
        <f t="shared" si="36"/>
        <v>61.25</v>
      </c>
      <c r="T242" s="9">
        <f t="shared" si="37"/>
        <v>43.75</v>
      </c>
      <c r="U242" s="8">
        <f t="shared" si="38"/>
        <v>46.666666666666664</v>
      </c>
      <c r="V242" s="8">
        <f t="shared" si="39"/>
        <v>45.9375</v>
      </c>
    </row>
    <row r="243" spans="1:22" ht="13.5" x14ac:dyDescent="0.25">
      <c r="A243" s="3">
        <f>RSI!A243</f>
        <v>42359</v>
      </c>
      <c r="B243" s="2">
        <f>RSI!B243</f>
        <v>3.6934999999999998</v>
      </c>
      <c r="C243" s="2">
        <f>RSI!I243</f>
        <v>55.456097195150228</v>
      </c>
      <c r="D243" s="2">
        <f>MACD!E243</f>
        <v>-1.0067251874441574E-3</v>
      </c>
      <c r="E243" s="2">
        <f>MACD!F243</f>
        <v>8.3613309504945565E-3</v>
      </c>
      <c r="F243" s="2">
        <f>'Moving Avg'!D243</f>
        <v>3.6560600000000001</v>
      </c>
      <c r="G243" s="2">
        <f>'Moving Avg'!F243</f>
        <v>3.6454649999999993</v>
      </c>
      <c r="H243" s="2">
        <f>'Moving Avg'!G243</f>
        <v>3.5278360000000002</v>
      </c>
      <c r="I243" s="2">
        <f>'Moving Avg'!H243</f>
        <v>3.5356879999999955</v>
      </c>
      <c r="J243" s="6" t="str">
        <f>OBV!F243</f>
        <v>BULLISH</v>
      </c>
      <c r="K243" s="6" t="str">
        <f>OBV!G243</f>
        <v>STRONG</v>
      </c>
      <c r="L243" s="6" t="str">
        <f>OBV!H243</f>
        <v>BULLISH DIVERGENCE</v>
      </c>
      <c r="M243" s="8">
        <f t="shared" si="30"/>
        <v>25</v>
      </c>
      <c r="N243" s="8">
        <f t="shared" si="31"/>
        <v>45</v>
      </c>
      <c r="O243" s="8">
        <f t="shared" si="32"/>
        <v>50</v>
      </c>
      <c r="P243" s="8">
        <f t="shared" si="33"/>
        <v>83</v>
      </c>
      <c r="Q243" s="9">
        <f t="shared" si="34"/>
        <v>44.45</v>
      </c>
      <c r="R243" s="9">
        <f t="shared" si="35"/>
        <v>52.25</v>
      </c>
      <c r="S243" s="9">
        <f t="shared" si="36"/>
        <v>60.35</v>
      </c>
      <c r="T243" s="9">
        <f t="shared" si="37"/>
        <v>50.75</v>
      </c>
      <c r="U243" s="8">
        <f t="shared" si="38"/>
        <v>52.35</v>
      </c>
      <c r="V243" s="8">
        <f t="shared" si="39"/>
        <v>51.95</v>
      </c>
    </row>
    <row r="244" spans="1:22" ht="13.5" x14ac:dyDescent="0.25">
      <c r="A244" s="3">
        <f>RSI!A244</f>
        <v>42360</v>
      </c>
      <c r="B244" s="2">
        <f>RSI!B244</f>
        <v>3.6934999999999998</v>
      </c>
      <c r="C244" s="2">
        <f>RSI!I244</f>
        <v>55.456097195150228</v>
      </c>
      <c r="D244" s="2">
        <f>MACD!E244</f>
        <v>-4.8379565755318765E-5</v>
      </c>
      <c r="E244" s="2">
        <f>MACD!F244</f>
        <v>6.6793888472445814E-3</v>
      </c>
      <c r="F244" s="2">
        <f>'Moving Avg'!D244</f>
        <v>3.6788399999999997</v>
      </c>
      <c r="G244" s="2">
        <f>'Moving Avg'!F244</f>
        <v>3.6470949999999989</v>
      </c>
      <c r="H244" s="2">
        <f>'Moving Avg'!G244</f>
        <v>3.5362980000000004</v>
      </c>
      <c r="I244" s="2">
        <f>'Moving Avg'!H244</f>
        <v>3.5380044999999956</v>
      </c>
      <c r="J244" s="6" t="str">
        <f>OBV!F244</f>
        <v>BULLISH</v>
      </c>
      <c r="K244" s="6" t="str">
        <f>OBV!G244</f>
        <v>STRONG</v>
      </c>
      <c r="L244" s="6" t="str">
        <f>OBV!H244</f>
        <v>CONFIRMED BULLISH</v>
      </c>
      <c r="M244" s="8">
        <f t="shared" si="30"/>
        <v>25</v>
      </c>
      <c r="N244" s="8">
        <f t="shared" si="31"/>
        <v>45</v>
      </c>
      <c r="O244" s="8">
        <f t="shared" si="32"/>
        <v>50</v>
      </c>
      <c r="P244" s="8">
        <f t="shared" si="33"/>
        <v>100</v>
      </c>
      <c r="Q244" s="9">
        <f t="shared" si="34"/>
        <v>47</v>
      </c>
      <c r="R244" s="9">
        <f t="shared" si="35"/>
        <v>56.5</v>
      </c>
      <c r="S244" s="9">
        <f t="shared" si="36"/>
        <v>68</v>
      </c>
      <c r="T244" s="9">
        <f t="shared" si="37"/>
        <v>55</v>
      </c>
      <c r="U244" s="8">
        <f t="shared" si="38"/>
        <v>57.166666666666664</v>
      </c>
      <c r="V244" s="8">
        <f t="shared" si="39"/>
        <v>56.625</v>
      </c>
    </row>
    <row r="245" spans="1:22" ht="13.5" x14ac:dyDescent="0.25">
      <c r="A245" s="3">
        <f>RSI!A245</f>
        <v>42361</v>
      </c>
      <c r="B245" s="2">
        <f>RSI!B245</f>
        <v>3.6934999999999998</v>
      </c>
      <c r="C245" s="2">
        <f>RSI!I245</f>
        <v>55.456097195150228</v>
      </c>
      <c r="D245" s="2">
        <f>MACD!E245</f>
        <v>3.3150238361123741E-4</v>
      </c>
      <c r="E245" s="2">
        <f>MACD!F245</f>
        <v>5.409811554517913E-3</v>
      </c>
      <c r="F245" s="2">
        <f>'Moving Avg'!D245</f>
        <v>3.6853600000000002</v>
      </c>
      <c r="G245" s="2">
        <f>'Moving Avg'!F245</f>
        <v>3.6487249999999989</v>
      </c>
      <c r="H245" s="2">
        <f>'Moving Avg'!G245</f>
        <v>3.5450840000000006</v>
      </c>
      <c r="I245" s="2">
        <f>'Moving Avg'!H245</f>
        <v>3.5408119999999959</v>
      </c>
      <c r="J245" s="6" t="str">
        <f>OBV!F245</f>
        <v>BULLISH</v>
      </c>
      <c r="K245" s="6" t="str">
        <f>OBV!G245</f>
        <v>NEUTRAL</v>
      </c>
      <c r="L245" s="6" t="str">
        <f>OBV!H245</f>
        <v>CONFIRMED BULLISH</v>
      </c>
      <c r="M245" s="8">
        <f t="shared" si="30"/>
        <v>25</v>
      </c>
      <c r="N245" s="8">
        <f t="shared" si="31"/>
        <v>45</v>
      </c>
      <c r="O245" s="8">
        <f t="shared" si="32"/>
        <v>50</v>
      </c>
      <c r="P245" s="8">
        <f t="shared" si="33"/>
        <v>83.5</v>
      </c>
      <c r="Q245" s="9">
        <f t="shared" si="34"/>
        <v>44.524999999999999</v>
      </c>
      <c r="R245" s="9">
        <f t="shared" si="35"/>
        <v>52.375</v>
      </c>
      <c r="S245" s="9">
        <f t="shared" si="36"/>
        <v>60.575000000000003</v>
      </c>
      <c r="T245" s="9">
        <f t="shared" si="37"/>
        <v>50.875</v>
      </c>
      <c r="U245" s="8">
        <f t="shared" si="38"/>
        <v>52.491666666666674</v>
      </c>
      <c r="V245" s="8">
        <f t="shared" si="39"/>
        <v>52.087500000000006</v>
      </c>
    </row>
    <row r="246" spans="1:22" ht="13.5" x14ac:dyDescent="0.25">
      <c r="A246" s="3">
        <f>RSI!A246</f>
        <v>42363</v>
      </c>
      <c r="B246" s="2">
        <f>RSI!B246</f>
        <v>3.6934999999999998</v>
      </c>
      <c r="C246" s="2">
        <f>RSI!I246</f>
        <v>55.456097195150242</v>
      </c>
      <c r="D246" s="2">
        <f>MACD!E246</f>
        <v>2.5384291506824752E-4</v>
      </c>
      <c r="E246" s="2">
        <f>MACD!F246</f>
        <v>4.3786178266279801E-3</v>
      </c>
      <c r="F246" s="2">
        <f>'Moving Avg'!D246</f>
        <v>3.6934999999999993</v>
      </c>
      <c r="G246" s="2">
        <f>'Moving Avg'!F246</f>
        <v>3.6503549999999989</v>
      </c>
      <c r="H246" s="2">
        <f>'Moving Avg'!G246</f>
        <v>3.5538699999999999</v>
      </c>
      <c r="I246" s="2">
        <f>'Moving Avg'!H246</f>
        <v>3.5431589999999953</v>
      </c>
      <c r="J246" s="6" t="str">
        <f>OBV!F246</f>
        <v>BULLISH</v>
      </c>
      <c r="K246" s="6" t="str">
        <f>OBV!G246</f>
        <v>STRONG</v>
      </c>
      <c r="L246" s="6" t="str">
        <f>OBV!H246</f>
        <v>CONFIRMED BULLISH</v>
      </c>
      <c r="M246" s="8">
        <f t="shared" si="30"/>
        <v>25</v>
      </c>
      <c r="N246" s="8">
        <f t="shared" si="31"/>
        <v>45</v>
      </c>
      <c r="O246" s="8">
        <f t="shared" si="32"/>
        <v>50</v>
      </c>
      <c r="P246" s="8">
        <f t="shared" si="33"/>
        <v>100</v>
      </c>
      <c r="Q246" s="9">
        <f t="shared" si="34"/>
        <v>47</v>
      </c>
      <c r="R246" s="9">
        <f t="shared" si="35"/>
        <v>56.5</v>
      </c>
      <c r="S246" s="9">
        <f t="shared" si="36"/>
        <v>68</v>
      </c>
      <c r="T246" s="9">
        <f t="shared" si="37"/>
        <v>55</v>
      </c>
      <c r="U246" s="8">
        <f t="shared" si="38"/>
        <v>57.166666666666664</v>
      </c>
      <c r="V246" s="8">
        <f t="shared" si="39"/>
        <v>56.625</v>
      </c>
    </row>
    <row r="247" spans="1:22" ht="13.5" x14ac:dyDescent="0.25">
      <c r="A247" s="3">
        <f>RSI!A247</f>
        <v>42366</v>
      </c>
      <c r="B247" s="2">
        <f>RSI!B247</f>
        <v>3.6528</v>
      </c>
      <c r="C247" s="2">
        <f>RSI!I247</f>
        <v>51.65162940382816</v>
      </c>
      <c r="D247" s="2">
        <f>MACD!E247</f>
        <v>-1.3428127812879165E-2</v>
      </c>
      <c r="E247" s="2">
        <f>MACD!F247</f>
        <v>8.1726869872655091E-4</v>
      </c>
      <c r="F247" s="2">
        <f>'Moving Avg'!D247</f>
        <v>3.6853600000000002</v>
      </c>
      <c r="G247" s="2">
        <f>'Moving Avg'!F247</f>
        <v>3.6499499999999991</v>
      </c>
      <c r="H247" s="2">
        <f>'Moving Avg'!G247</f>
        <v>3.5637960000000004</v>
      </c>
      <c r="I247" s="2">
        <f>'Moving Avg'!H247</f>
        <v>3.5453639999999949</v>
      </c>
      <c r="J247" s="6" t="str">
        <f>OBV!F247</f>
        <v>BEARISH</v>
      </c>
      <c r="K247" s="6" t="str">
        <f>OBV!G247</f>
        <v>WEAK</v>
      </c>
      <c r="L247" s="6" t="str">
        <f>OBV!H247</f>
        <v>CONFIRMED BEARISH</v>
      </c>
      <c r="M247" s="8">
        <f t="shared" si="30"/>
        <v>25</v>
      </c>
      <c r="N247" s="8">
        <f t="shared" si="31"/>
        <v>45</v>
      </c>
      <c r="O247" s="8">
        <f t="shared" si="32"/>
        <v>50</v>
      </c>
      <c r="P247" s="8">
        <f t="shared" si="33"/>
        <v>0</v>
      </c>
      <c r="Q247" s="9">
        <f t="shared" si="34"/>
        <v>32</v>
      </c>
      <c r="R247" s="9">
        <f t="shared" si="35"/>
        <v>31.5</v>
      </c>
      <c r="S247" s="9">
        <f t="shared" si="36"/>
        <v>23</v>
      </c>
      <c r="T247" s="9">
        <f t="shared" si="37"/>
        <v>30</v>
      </c>
      <c r="U247" s="8">
        <f t="shared" si="38"/>
        <v>28.833333333333332</v>
      </c>
      <c r="V247" s="8">
        <f t="shared" si="39"/>
        <v>29.125</v>
      </c>
    </row>
    <row r="248" spans="1:22" ht="13.5" x14ac:dyDescent="0.25">
      <c r="A248" s="3">
        <f>RSI!A248</f>
        <v>42367</v>
      </c>
      <c r="B248" s="2">
        <f>RSI!B248</f>
        <v>3.6528</v>
      </c>
      <c r="C248" s="2">
        <f>RSI!I248</f>
        <v>51.65162940382816</v>
      </c>
      <c r="D248" s="2">
        <f>MACD!E248</f>
        <v>-2.5837672400421674E-3</v>
      </c>
      <c r="E248" s="2">
        <f>MACD!F248</f>
        <v>1.3706151097280721E-4</v>
      </c>
      <c r="F248" s="2">
        <f>'Moving Avg'!D248</f>
        <v>3.6772199999999997</v>
      </c>
      <c r="G248" s="2">
        <f>'Moving Avg'!F248</f>
        <v>3.6495449999999989</v>
      </c>
      <c r="H248" s="2">
        <f>'Moving Avg'!G248</f>
        <v>3.5712800000000011</v>
      </c>
      <c r="I248" s="2">
        <f>'Moving Avg'!H248</f>
        <v>3.5475994999999951</v>
      </c>
      <c r="J248" s="6" t="str">
        <f>OBV!F248</f>
        <v>BEARISH</v>
      </c>
      <c r="K248" s="6" t="str">
        <f>OBV!G248</f>
        <v>WEAK</v>
      </c>
      <c r="L248" s="6" t="str">
        <f>OBV!H248</f>
        <v>CONFIRMED BEARISH</v>
      </c>
      <c r="M248" s="8">
        <f t="shared" si="30"/>
        <v>25</v>
      </c>
      <c r="N248" s="8">
        <f t="shared" si="31"/>
        <v>45</v>
      </c>
      <c r="O248" s="8">
        <f t="shared" si="32"/>
        <v>50</v>
      </c>
      <c r="P248" s="8">
        <f t="shared" si="33"/>
        <v>0</v>
      </c>
      <c r="Q248" s="9">
        <f t="shared" si="34"/>
        <v>32</v>
      </c>
      <c r="R248" s="9">
        <f t="shared" si="35"/>
        <v>31.5</v>
      </c>
      <c r="S248" s="9">
        <f t="shared" si="36"/>
        <v>23</v>
      </c>
      <c r="T248" s="9">
        <f t="shared" si="37"/>
        <v>30</v>
      </c>
      <c r="U248" s="8">
        <f t="shared" si="38"/>
        <v>28.833333333333332</v>
      </c>
      <c r="V248" s="8">
        <f t="shared" si="39"/>
        <v>29.125</v>
      </c>
    </row>
    <row r="249" spans="1:22" ht="13.5" x14ac:dyDescent="0.25">
      <c r="A249" s="3">
        <f>RSI!A249</f>
        <v>42368</v>
      </c>
      <c r="B249" s="2">
        <f>RSI!B249</f>
        <v>3.6528</v>
      </c>
      <c r="C249" s="2">
        <f>RSI!I249</f>
        <v>51.65162940382816</v>
      </c>
      <c r="D249" s="2">
        <f>MACD!E249</f>
        <v>-1.227113411613745E-2</v>
      </c>
      <c r="E249" s="2">
        <f>MACD!F249</f>
        <v>-2.3445776144492441E-3</v>
      </c>
      <c r="F249" s="2">
        <f>'Moving Avg'!D249</f>
        <v>3.6690799999999997</v>
      </c>
      <c r="G249" s="2">
        <f>'Moving Avg'!F249</f>
        <v>3.6544249999999998</v>
      </c>
      <c r="H249" s="2">
        <f>'Moving Avg'!G249</f>
        <v>3.580718000000001</v>
      </c>
      <c r="I249" s="2">
        <f>'Moving Avg'!H249</f>
        <v>3.5502959999999946</v>
      </c>
      <c r="J249" s="6" t="str">
        <f>OBV!F249</f>
        <v>BEARISH</v>
      </c>
      <c r="K249" s="6" t="str">
        <f>OBV!G249</f>
        <v>WEAK</v>
      </c>
      <c r="L249" s="6" t="str">
        <f>OBV!H249</f>
        <v>CONFIRMED BEARISH</v>
      </c>
      <c r="M249" s="8">
        <f t="shared" si="30"/>
        <v>25</v>
      </c>
      <c r="N249" s="8">
        <f t="shared" si="31"/>
        <v>45</v>
      </c>
      <c r="O249" s="8">
        <f t="shared" si="32"/>
        <v>50</v>
      </c>
      <c r="P249" s="8">
        <f t="shared" si="33"/>
        <v>0</v>
      </c>
      <c r="Q249" s="9">
        <f t="shared" si="34"/>
        <v>32</v>
      </c>
      <c r="R249" s="9">
        <f t="shared" si="35"/>
        <v>31.5</v>
      </c>
      <c r="S249" s="9">
        <f t="shared" si="36"/>
        <v>23</v>
      </c>
      <c r="T249" s="9">
        <f t="shared" si="37"/>
        <v>30</v>
      </c>
      <c r="U249" s="8">
        <f t="shared" si="38"/>
        <v>28.833333333333332</v>
      </c>
      <c r="V249" s="8">
        <f t="shared" si="39"/>
        <v>29.125</v>
      </c>
    </row>
    <row r="250" spans="1:22" ht="13.5" x14ac:dyDescent="0.25">
      <c r="A250" s="3">
        <f>RSI!A250</f>
        <v>42369</v>
      </c>
      <c r="B250" s="2">
        <f>RSI!B250</f>
        <v>3.6608999999999998</v>
      </c>
      <c r="C250" s="2">
        <f>RSI!I250</f>
        <v>52.462268825229806</v>
      </c>
      <c r="D250" s="2">
        <f>MACD!E250</f>
        <v>-8.6476052114701218E-3</v>
      </c>
      <c r="E250" s="2">
        <f>MACD!F250</f>
        <v>-3.6051831338534202E-3</v>
      </c>
      <c r="F250" s="2">
        <f>'Moving Avg'!D250</f>
        <v>3.6625599999999991</v>
      </c>
      <c r="G250" s="2">
        <f>'Moving Avg'!F250</f>
        <v>3.6548299999999996</v>
      </c>
      <c r="H250" s="2">
        <f>'Moving Avg'!G250</f>
        <v>3.588852000000001</v>
      </c>
      <c r="I250" s="2">
        <f>'Moving Avg'!H250</f>
        <v>3.5525719999999943</v>
      </c>
      <c r="J250" s="6" t="str">
        <f>OBV!F250</f>
        <v>BEARISH</v>
      </c>
      <c r="K250" s="6" t="str">
        <f>OBV!G250</f>
        <v>WEAK</v>
      </c>
      <c r="L250" s="6" t="str">
        <f>OBV!H250</f>
        <v>CONFIRMED BEARISH</v>
      </c>
      <c r="M250" s="8">
        <f t="shared" si="30"/>
        <v>25</v>
      </c>
      <c r="N250" s="8">
        <f t="shared" si="31"/>
        <v>45</v>
      </c>
      <c r="O250" s="8">
        <f t="shared" si="32"/>
        <v>50</v>
      </c>
      <c r="P250" s="8">
        <f t="shared" si="33"/>
        <v>0</v>
      </c>
      <c r="Q250" s="9">
        <f t="shared" si="34"/>
        <v>32</v>
      </c>
      <c r="R250" s="9">
        <f t="shared" si="35"/>
        <v>31.5</v>
      </c>
      <c r="S250" s="9">
        <f t="shared" si="36"/>
        <v>23</v>
      </c>
      <c r="T250" s="9">
        <f t="shared" si="37"/>
        <v>30</v>
      </c>
      <c r="U250" s="8">
        <f t="shared" si="38"/>
        <v>28.833333333333332</v>
      </c>
      <c r="V250" s="8">
        <f t="shared" si="39"/>
        <v>29.125</v>
      </c>
    </row>
    <row r="251" spans="1:22" ht="13.5" x14ac:dyDescent="0.25">
      <c r="A251" s="3">
        <f>RSI!A251</f>
        <v>42373</v>
      </c>
      <c r="B251" s="2">
        <f>RSI!B251</f>
        <v>3.6528</v>
      </c>
      <c r="C251" s="2">
        <f>RSI!I251</f>
        <v>51.53179148458328</v>
      </c>
      <c r="D251" s="2">
        <f>MACD!E251</f>
        <v>-6.3562637025547097E-3</v>
      </c>
      <c r="E251" s="2">
        <f>MACD!F251</f>
        <v>-4.1553992475936788E-3</v>
      </c>
      <c r="F251" s="2">
        <f>'Moving Avg'!D251</f>
        <v>3.6544200000000004</v>
      </c>
      <c r="G251" s="2">
        <f>'Moving Avg'!F251</f>
        <v>3.6544249999999998</v>
      </c>
      <c r="H251" s="2">
        <f>'Moving Avg'!G251</f>
        <v>3.5982900000000013</v>
      </c>
      <c r="I251" s="2">
        <f>'Moving Avg'!H251</f>
        <v>3.5548999999999946</v>
      </c>
      <c r="J251" s="6" t="str">
        <f>OBV!F251</f>
        <v>BEARISH</v>
      </c>
      <c r="K251" s="6" t="str">
        <f>OBV!G251</f>
        <v>WEAK</v>
      </c>
      <c r="L251" s="6" t="str">
        <f>OBV!H251</f>
        <v>CONFIRMED BEARISH</v>
      </c>
      <c r="M251" s="8">
        <f t="shared" si="30"/>
        <v>25</v>
      </c>
      <c r="N251" s="8">
        <f t="shared" si="31"/>
        <v>45</v>
      </c>
      <c r="O251" s="8">
        <f t="shared" si="32"/>
        <v>50</v>
      </c>
      <c r="P251" s="8">
        <f t="shared" si="33"/>
        <v>0</v>
      </c>
      <c r="Q251" s="9">
        <f t="shared" si="34"/>
        <v>32</v>
      </c>
      <c r="R251" s="9">
        <f t="shared" si="35"/>
        <v>31.5</v>
      </c>
      <c r="S251" s="9">
        <f t="shared" si="36"/>
        <v>23</v>
      </c>
      <c r="T251" s="9">
        <f t="shared" si="37"/>
        <v>30</v>
      </c>
      <c r="U251" s="8">
        <f t="shared" si="38"/>
        <v>28.833333333333332</v>
      </c>
      <c r="V251" s="8">
        <f t="shared" si="39"/>
        <v>29.125</v>
      </c>
    </row>
    <row r="252" spans="1:22" ht="13.5" x14ac:dyDescent="0.25">
      <c r="A252" s="3">
        <f>RSI!A252</f>
        <v>42374</v>
      </c>
      <c r="B252" s="2">
        <f>RSI!B252</f>
        <v>3.6608999999999998</v>
      </c>
      <c r="C252" s="2">
        <f>RSI!I252</f>
        <v>52.440204596240704</v>
      </c>
      <c r="D252" s="2">
        <f>MACD!E252</f>
        <v>1.172921396482618E-3</v>
      </c>
      <c r="E252" s="2">
        <f>MACD!F252</f>
        <v>-3.0897351187784195E-3</v>
      </c>
      <c r="F252" s="2">
        <f>'Moving Avg'!D252</f>
        <v>3.65604</v>
      </c>
      <c r="G252" s="2">
        <f>'Moving Avg'!F252</f>
        <v>3.6544249999999998</v>
      </c>
      <c r="H252" s="2">
        <f>'Moving Avg'!G252</f>
        <v>3.6067500000000008</v>
      </c>
      <c r="I252" s="2">
        <f>'Moving Avg'!H252</f>
        <v>3.5573294999999945</v>
      </c>
      <c r="J252" s="6" t="str">
        <f>OBV!F252</f>
        <v>BULLISH</v>
      </c>
      <c r="K252" s="6" t="str">
        <f>OBV!G252</f>
        <v>STRONG</v>
      </c>
      <c r="L252" s="6" t="str">
        <f>OBV!H252</f>
        <v>CONFIRMED BULLISH</v>
      </c>
      <c r="M252" s="8">
        <f t="shared" si="30"/>
        <v>25</v>
      </c>
      <c r="N252" s="8">
        <f t="shared" si="31"/>
        <v>0</v>
      </c>
      <c r="O252" s="8">
        <f t="shared" si="32"/>
        <v>50</v>
      </c>
      <c r="P252" s="8">
        <f t="shared" si="33"/>
        <v>100</v>
      </c>
      <c r="Q252" s="9">
        <f t="shared" si="34"/>
        <v>31.25</v>
      </c>
      <c r="R252" s="9">
        <f t="shared" si="35"/>
        <v>47.5</v>
      </c>
      <c r="S252" s="9">
        <f t="shared" si="36"/>
        <v>61.25</v>
      </c>
      <c r="T252" s="9">
        <f t="shared" si="37"/>
        <v>43.75</v>
      </c>
      <c r="U252" s="8">
        <f t="shared" si="38"/>
        <v>46.666666666666664</v>
      </c>
      <c r="V252" s="8">
        <f t="shared" si="39"/>
        <v>45.9375</v>
      </c>
    </row>
    <row r="253" spans="1:22" ht="13.5" x14ac:dyDescent="0.25">
      <c r="A253" s="3">
        <f>RSI!A253</f>
        <v>42375</v>
      </c>
      <c r="B253" s="2">
        <f>RSI!B253</f>
        <v>3.5552000000000001</v>
      </c>
      <c r="C253" s="2">
        <f>RSI!I253</f>
        <v>41.507499178122124</v>
      </c>
      <c r="D253" s="2">
        <f>MACD!E253</f>
        <v>1.5259628566423711E-2</v>
      </c>
      <c r="E253" s="2">
        <f>MACD!F253</f>
        <v>5.801376182620068E-4</v>
      </c>
      <c r="F253" s="2">
        <f>'Moving Avg'!D253</f>
        <v>3.63652</v>
      </c>
      <c r="G253" s="2">
        <f>'Moving Avg'!F253</f>
        <v>3.6544249999999998</v>
      </c>
      <c r="H253" s="2">
        <f>'Moving Avg'!G253</f>
        <v>3.613096000000001</v>
      </c>
      <c r="I253" s="2">
        <f>'Moving Avg'!H253</f>
        <v>3.5592304999999942</v>
      </c>
      <c r="J253" s="6" t="str">
        <f>OBV!F253</f>
        <v>BULLISH</v>
      </c>
      <c r="K253" s="6" t="str">
        <f>OBV!G253</f>
        <v>STRONG</v>
      </c>
      <c r="L253" s="6" t="str">
        <f>OBV!H253</f>
        <v>BULLISH DIVERGENCE</v>
      </c>
      <c r="M253" s="8">
        <f t="shared" si="30"/>
        <v>25</v>
      </c>
      <c r="N253" s="8">
        <f t="shared" si="31"/>
        <v>0</v>
      </c>
      <c r="O253" s="8">
        <f t="shared" si="32"/>
        <v>50</v>
      </c>
      <c r="P253" s="8">
        <f t="shared" si="33"/>
        <v>83</v>
      </c>
      <c r="Q253" s="9">
        <f t="shared" si="34"/>
        <v>28.7</v>
      </c>
      <c r="R253" s="9">
        <f t="shared" si="35"/>
        <v>43.25</v>
      </c>
      <c r="S253" s="9">
        <f t="shared" si="36"/>
        <v>53.6</v>
      </c>
      <c r="T253" s="9">
        <f t="shared" si="37"/>
        <v>39.5</v>
      </c>
      <c r="U253" s="8">
        <f t="shared" si="38"/>
        <v>41.85</v>
      </c>
      <c r="V253" s="8">
        <f t="shared" si="39"/>
        <v>41.262500000000003</v>
      </c>
    </row>
    <row r="254" spans="1:22" ht="13.5" x14ac:dyDescent="0.25">
      <c r="A254" s="3">
        <f>RSI!A254</f>
        <v>42376</v>
      </c>
      <c r="B254" s="2">
        <f>RSI!B254</f>
        <v>3.4982000000000002</v>
      </c>
      <c r="C254" s="2">
        <f>RSI!I254</f>
        <v>37.02479128802829</v>
      </c>
      <c r="D254" s="2">
        <f>MACD!E254</f>
        <v>3.1920614200235953E-2</v>
      </c>
      <c r="E254" s="2">
        <f>MACD!F254</f>
        <v>6.8482329346567956E-3</v>
      </c>
      <c r="F254" s="2">
        <f>'Moving Avg'!D254</f>
        <v>3.6055999999999999</v>
      </c>
      <c r="G254" s="2">
        <f>'Moving Avg'!F254</f>
        <v>3.6462899999999996</v>
      </c>
      <c r="H254" s="2">
        <f>'Moving Avg'!G254</f>
        <v>3.6183020000000004</v>
      </c>
      <c r="I254" s="2">
        <f>'Moving Avg'!H254</f>
        <v>3.5607854999999944</v>
      </c>
      <c r="J254" s="6" t="str">
        <f>OBV!F254</f>
        <v>BULLISH</v>
      </c>
      <c r="K254" s="6" t="str">
        <f>OBV!G254</f>
        <v>STRONG</v>
      </c>
      <c r="L254" s="6" t="str">
        <f>OBV!H254</f>
        <v>BULLISH DIVERGENCE</v>
      </c>
      <c r="M254" s="8">
        <f t="shared" si="30"/>
        <v>25</v>
      </c>
      <c r="N254" s="8">
        <f t="shared" si="31"/>
        <v>0</v>
      </c>
      <c r="O254" s="8">
        <f t="shared" si="32"/>
        <v>50</v>
      </c>
      <c r="P254" s="8">
        <f t="shared" si="33"/>
        <v>83</v>
      </c>
      <c r="Q254" s="9">
        <f t="shared" si="34"/>
        <v>28.7</v>
      </c>
      <c r="R254" s="9">
        <f t="shared" si="35"/>
        <v>43.25</v>
      </c>
      <c r="S254" s="9">
        <f t="shared" si="36"/>
        <v>53.6</v>
      </c>
      <c r="T254" s="9">
        <f t="shared" si="37"/>
        <v>39.5</v>
      </c>
      <c r="U254" s="8">
        <f t="shared" si="38"/>
        <v>41.85</v>
      </c>
      <c r="V254" s="8">
        <f t="shared" si="39"/>
        <v>41.262500000000003</v>
      </c>
    </row>
    <row r="255" spans="1:22" ht="13.5" x14ac:dyDescent="0.25">
      <c r="A255" s="3">
        <f>RSI!A255</f>
        <v>42377</v>
      </c>
      <c r="B255" s="2">
        <f>RSI!B255</f>
        <v>3.4982000000000002</v>
      </c>
      <c r="C255" s="2">
        <f>RSI!I255</f>
        <v>37.02479128802829</v>
      </c>
      <c r="D255" s="2">
        <f>MACD!E255</f>
        <v>4.6835966315613042E-2</v>
      </c>
      <c r="E255" s="2">
        <f>MACD!F255</f>
        <v>1.4845779610848046E-2</v>
      </c>
      <c r="F255" s="2">
        <f>'Moving Avg'!D255</f>
        <v>3.5730600000000003</v>
      </c>
      <c r="G255" s="2">
        <f>'Moving Avg'!F255</f>
        <v>3.6381549999999998</v>
      </c>
      <c r="H255" s="2">
        <f>'Moving Avg'!G255</f>
        <v>3.6235080000000006</v>
      </c>
      <c r="I255" s="2">
        <f>'Moving Avg'!H255</f>
        <v>3.5623404999999946</v>
      </c>
      <c r="J255" s="6" t="str">
        <f>OBV!F255</f>
        <v>BEARISH</v>
      </c>
      <c r="K255" s="6" t="str">
        <f>OBV!G255</f>
        <v>NEUTRAL</v>
      </c>
      <c r="L255" s="6" t="str">
        <f>OBV!H255</f>
        <v>CONFIRMED BEARISH</v>
      </c>
      <c r="M255" s="8">
        <f t="shared" si="30"/>
        <v>25</v>
      </c>
      <c r="N255" s="8">
        <f t="shared" si="31"/>
        <v>0</v>
      </c>
      <c r="O255" s="8">
        <f t="shared" si="32"/>
        <v>50</v>
      </c>
      <c r="P255" s="8">
        <f t="shared" si="33"/>
        <v>16.5</v>
      </c>
      <c r="Q255" s="9">
        <f t="shared" si="34"/>
        <v>18.725000000000001</v>
      </c>
      <c r="R255" s="9">
        <f t="shared" si="35"/>
        <v>26.625</v>
      </c>
      <c r="S255" s="9">
        <f t="shared" si="36"/>
        <v>23.675000000000001</v>
      </c>
      <c r="T255" s="9">
        <f t="shared" si="37"/>
        <v>22.875</v>
      </c>
      <c r="U255" s="8">
        <f t="shared" si="38"/>
        <v>23.008333333333336</v>
      </c>
      <c r="V255" s="8">
        <f t="shared" si="39"/>
        <v>22.975000000000001</v>
      </c>
    </row>
    <row r="256" spans="1:22" ht="13.5" x14ac:dyDescent="0.25">
      <c r="A256" s="3">
        <f>RSI!A256</f>
        <v>42380</v>
      </c>
      <c r="B256" s="2">
        <f>RSI!B256</f>
        <v>3.4982000000000002</v>
      </c>
      <c r="C256" s="2">
        <f>RSI!I256</f>
        <v>37.02479128802829</v>
      </c>
      <c r="D256" s="2">
        <f>MACD!E256</f>
        <v>6.0213681319790435E-2</v>
      </c>
      <c r="E256" s="2">
        <f>MACD!F256</f>
        <v>2.3919359952636526E-2</v>
      </c>
      <c r="F256" s="2">
        <f>'Moving Avg'!D256</f>
        <v>3.5421399999999998</v>
      </c>
      <c r="G256" s="2">
        <f>'Moving Avg'!F256</f>
        <v>3.6300199999999996</v>
      </c>
      <c r="H256" s="2">
        <f>'Moving Avg'!G256</f>
        <v>3.6259480000000002</v>
      </c>
      <c r="I256" s="2">
        <f>'Moving Avg'!H256</f>
        <v>3.5638954999999948</v>
      </c>
      <c r="J256" s="6" t="str">
        <f>OBV!F256</f>
        <v>BULLISH</v>
      </c>
      <c r="K256" s="6" t="str">
        <f>OBV!G256</f>
        <v>STRONG</v>
      </c>
      <c r="L256" s="6" t="str">
        <f>OBV!H256</f>
        <v>BULLISH DIVERGENCE</v>
      </c>
      <c r="M256" s="8">
        <f t="shared" si="30"/>
        <v>25</v>
      </c>
      <c r="N256" s="8">
        <f t="shared" si="31"/>
        <v>0</v>
      </c>
      <c r="O256" s="8">
        <f t="shared" si="32"/>
        <v>0</v>
      </c>
      <c r="P256" s="8">
        <f t="shared" si="33"/>
        <v>83</v>
      </c>
      <c r="Q256" s="9">
        <f t="shared" si="34"/>
        <v>21.2</v>
      </c>
      <c r="R256" s="9">
        <f t="shared" si="35"/>
        <v>25.75</v>
      </c>
      <c r="S256" s="9">
        <f t="shared" si="36"/>
        <v>41.1</v>
      </c>
      <c r="T256" s="9">
        <f t="shared" si="37"/>
        <v>27</v>
      </c>
      <c r="U256" s="8">
        <f t="shared" si="38"/>
        <v>29.350000000000005</v>
      </c>
      <c r="V256" s="8">
        <f t="shared" si="39"/>
        <v>28.762500000000003</v>
      </c>
    </row>
    <row r="257" spans="1:22" ht="13.5" x14ac:dyDescent="0.25">
      <c r="A257" s="3">
        <f>RSI!A257</f>
        <v>42381</v>
      </c>
      <c r="B257" s="2">
        <f>RSI!B257</f>
        <v>3.4901</v>
      </c>
      <c r="C257" s="2">
        <f>RSI!I257</f>
        <v>36.328445584027776</v>
      </c>
      <c r="D257" s="2">
        <f>MACD!E257</f>
        <v>6.6572703829390623E-2</v>
      </c>
      <c r="E257" s="2">
        <f>MACD!F257</f>
        <v>3.2450028727987343E-2</v>
      </c>
      <c r="F257" s="2">
        <f>'Moving Avg'!D257</f>
        <v>3.5079800000000008</v>
      </c>
      <c r="G257" s="2">
        <f>'Moving Avg'!F257</f>
        <v>3.6267649999999989</v>
      </c>
      <c r="H257" s="2">
        <f>'Moving Avg'!G257</f>
        <v>3.6256220000000008</v>
      </c>
      <c r="I257" s="2">
        <f>'Moving Avg'!H257</f>
        <v>3.5654099999999946</v>
      </c>
      <c r="J257" s="6" t="str">
        <f>OBV!F257</f>
        <v>BEARISH</v>
      </c>
      <c r="K257" s="6" t="str">
        <f>OBV!G257</f>
        <v>WEAK</v>
      </c>
      <c r="L257" s="6" t="str">
        <f>OBV!H257</f>
        <v>CONFIRMED BEARISH</v>
      </c>
      <c r="M257" s="8">
        <f t="shared" si="30"/>
        <v>25</v>
      </c>
      <c r="N257" s="8">
        <f t="shared" si="31"/>
        <v>0</v>
      </c>
      <c r="O257" s="8">
        <f t="shared" si="32"/>
        <v>0</v>
      </c>
      <c r="P257" s="8">
        <f t="shared" si="33"/>
        <v>0</v>
      </c>
      <c r="Q257" s="9">
        <f t="shared" si="34"/>
        <v>8.75</v>
      </c>
      <c r="R257" s="9">
        <f t="shared" si="35"/>
        <v>5</v>
      </c>
      <c r="S257" s="9">
        <f t="shared" si="36"/>
        <v>3.75</v>
      </c>
      <c r="T257" s="9">
        <f t="shared" si="37"/>
        <v>6.25</v>
      </c>
      <c r="U257" s="8">
        <f t="shared" si="38"/>
        <v>5.833333333333333</v>
      </c>
      <c r="V257" s="8">
        <f t="shared" si="39"/>
        <v>5.9375</v>
      </c>
    </row>
    <row r="258" spans="1:22" ht="13.5" x14ac:dyDescent="0.25">
      <c r="A258" s="3">
        <f>RSI!A258</f>
        <v>42382</v>
      </c>
      <c r="B258" s="2">
        <f>RSI!B258</f>
        <v>3.4901</v>
      </c>
      <c r="C258" s="2">
        <f>RSI!I258</f>
        <v>36.328445584027776</v>
      </c>
      <c r="D258" s="2">
        <f>MACD!E258</f>
        <v>7.2650311734868023E-2</v>
      </c>
      <c r="E258" s="2">
        <f>MACD!F258</f>
        <v>4.0490085329363483E-2</v>
      </c>
      <c r="F258" s="2">
        <f>'Moving Avg'!D258</f>
        <v>3.4949600000000003</v>
      </c>
      <c r="G258" s="2">
        <f>'Moving Avg'!F258</f>
        <v>3.6161899999999996</v>
      </c>
      <c r="H258" s="2">
        <f>'Moving Avg'!G258</f>
        <v>3.6212300000000011</v>
      </c>
      <c r="I258" s="2">
        <f>'Moving Avg'!H258</f>
        <v>3.5668934999999946</v>
      </c>
      <c r="J258" s="6" t="str">
        <f>OBV!F258</f>
        <v>BEARISH</v>
      </c>
      <c r="K258" s="6" t="str">
        <f>OBV!G258</f>
        <v>WEAK</v>
      </c>
      <c r="L258" s="6" t="str">
        <f>OBV!H258</f>
        <v>CONFIRMED BEARISH</v>
      </c>
      <c r="M258" s="8">
        <f t="shared" ref="M258:M321" si="40">IF(C258&lt;30,50, IF(C258&gt;70, 0, 25))</f>
        <v>25</v>
      </c>
      <c r="N258" s="8">
        <f t="shared" ref="N258:N321" si="41">IF(E258-D258&gt;0.02, 100, IF(E258-D258&lt;0,0,45))</f>
        <v>0</v>
      </c>
      <c r="O258" s="8">
        <f t="shared" ref="O258:O321" si="42">IF(F258-I258&gt;10,100,IF(F258-I258&gt;5,75, IF(F258-I258&gt;0,50,0)))</f>
        <v>0</v>
      </c>
      <c r="P258" s="8">
        <f t="shared" ref="P258:P321" si="43">IF(L258="confirmed bullish", 34, IF(L258="bullish divergence",17, 0))+IF(J258="bullish",33,IF(J258="bearish",0,16.5))+IF(K258="strong",33,IF(K258="weak",0,16.5))</f>
        <v>0</v>
      </c>
      <c r="Q258" s="9">
        <f t="shared" si="34"/>
        <v>8.75</v>
      </c>
      <c r="R258" s="9">
        <f t="shared" si="35"/>
        <v>5</v>
      </c>
      <c r="S258" s="9">
        <f t="shared" si="36"/>
        <v>3.75</v>
      </c>
      <c r="T258" s="9">
        <f t="shared" si="37"/>
        <v>6.25</v>
      </c>
      <c r="U258" s="8">
        <f t="shared" si="38"/>
        <v>5.833333333333333</v>
      </c>
      <c r="V258" s="8">
        <f t="shared" si="39"/>
        <v>5.9375</v>
      </c>
    </row>
    <row r="259" spans="1:22" ht="13.5" x14ac:dyDescent="0.25">
      <c r="A259" s="3">
        <f>RSI!A259</f>
        <v>42384</v>
      </c>
      <c r="B259" s="2">
        <f>RSI!B259</f>
        <v>3.4901</v>
      </c>
      <c r="C259" s="2">
        <f>RSI!I259</f>
        <v>36.328445584027776</v>
      </c>
      <c r="D259" s="2">
        <f>MACD!E259</f>
        <v>7.8438177623946892E-2</v>
      </c>
      <c r="E259" s="2">
        <f>MACD!F259</f>
        <v>4.8079703788280165E-2</v>
      </c>
      <c r="F259" s="2">
        <f>'Moving Avg'!D259</f>
        <v>3.4933399999999999</v>
      </c>
      <c r="G259" s="2">
        <f>'Moving Avg'!F259</f>
        <v>3.6117149999999989</v>
      </c>
      <c r="H259" s="2">
        <f>'Moving Avg'!G259</f>
        <v>3.6147220000000009</v>
      </c>
      <c r="I259" s="2">
        <f>'Moving Avg'!H259</f>
        <v>3.5684079999999949</v>
      </c>
      <c r="J259" s="6" t="str">
        <f>OBV!F259</f>
        <v>BEARISH</v>
      </c>
      <c r="K259" s="6" t="str">
        <f>OBV!G259</f>
        <v>NEUTRAL</v>
      </c>
      <c r="L259" s="6" t="str">
        <f>OBV!H259</f>
        <v>CONFIRMED BEARISH</v>
      </c>
      <c r="M259" s="8">
        <f t="shared" si="40"/>
        <v>25</v>
      </c>
      <c r="N259" s="8">
        <f t="shared" si="41"/>
        <v>0</v>
      </c>
      <c r="O259" s="8">
        <f t="shared" si="42"/>
        <v>0</v>
      </c>
      <c r="P259" s="8">
        <f t="shared" si="43"/>
        <v>16.5</v>
      </c>
      <c r="Q259" s="9">
        <f t="shared" ref="Q259:Q322" si="44">0.35*M259+N259*0.35+O259*0.15+P259*0.15</f>
        <v>11.225</v>
      </c>
      <c r="R259" s="9">
        <f t="shared" ref="R259:R322" si="45">M259*0.2+N259*0.2+O259*0.35+P259*0.25</f>
        <v>9.125</v>
      </c>
      <c r="S259" s="9">
        <f t="shared" ref="S259:S322" si="46">M259*0.15+N259*0.15+O259*0.25+P259*0.45</f>
        <v>11.175000000000001</v>
      </c>
      <c r="T259" s="9">
        <f t="shared" ref="T259:T322" si="47">0.25*SUM(M259:P259)</f>
        <v>10.375</v>
      </c>
      <c r="U259" s="8">
        <f t="shared" ref="U259:U322" si="48">SUM(Q259:S259)/3</f>
        <v>10.508333333333335</v>
      </c>
      <c r="V259" s="8">
        <f t="shared" ref="V259:V322" si="49">SUM(Q259:T259)/4</f>
        <v>10.475000000000001</v>
      </c>
    </row>
    <row r="260" spans="1:22" ht="13.5" x14ac:dyDescent="0.25">
      <c r="A260" s="3">
        <f>RSI!A260</f>
        <v>42387</v>
      </c>
      <c r="B260" s="2">
        <f>RSI!B260</f>
        <v>3.4005999999999998</v>
      </c>
      <c r="C260" s="2">
        <f>RSI!I260</f>
        <v>28.842355161635766</v>
      </c>
      <c r="D260" s="2">
        <f>MACD!E260</f>
        <v>9.1808862549875414E-2</v>
      </c>
      <c r="E260" s="2">
        <f>MACD!F260</f>
        <v>5.6825535540599215E-2</v>
      </c>
      <c r="F260" s="2">
        <f>'Moving Avg'!D260</f>
        <v>3.4738199999999999</v>
      </c>
      <c r="G260" s="2">
        <f>'Moving Avg'!F260</f>
        <v>3.5986999999999987</v>
      </c>
      <c r="H260" s="2">
        <f>'Moving Avg'!G260</f>
        <v>3.6082140000000011</v>
      </c>
      <c r="I260" s="2">
        <f>'Moving Avg'!H260</f>
        <v>3.5694749999999953</v>
      </c>
      <c r="J260" s="6" t="str">
        <f>OBV!F260</f>
        <v>BEARISH</v>
      </c>
      <c r="K260" s="6" t="str">
        <f>OBV!G260</f>
        <v>WEAK</v>
      </c>
      <c r="L260" s="6" t="str">
        <f>OBV!H260</f>
        <v>CONFIRMED BEARISH</v>
      </c>
      <c r="M260" s="8">
        <f t="shared" si="40"/>
        <v>50</v>
      </c>
      <c r="N260" s="8">
        <f t="shared" si="41"/>
        <v>0</v>
      </c>
      <c r="O260" s="8">
        <f t="shared" si="42"/>
        <v>0</v>
      </c>
      <c r="P260" s="8">
        <f t="shared" si="43"/>
        <v>0</v>
      </c>
      <c r="Q260" s="9">
        <f t="shared" si="44"/>
        <v>17.5</v>
      </c>
      <c r="R260" s="9">
        <f t="shared" si="45"/>
        <v>10</v>
      </c>
      <c r="S260" s="9">
        <f t="shared" si="46"/>
        <v>7.5</v>
      </c>
      <c r="T260" s="9">
        <f t="shared" si="47"/>
        <v>12.5</v>
      </c>
      <c r="U260" s="8">
        <f t="shared" si="48"/>
        <v>11.666666666666666</v>
      </c>
      <c r="V260" s="8">
        <f t="shared" si="49"/>
        <v>11.875</v>
      </c>
    </row>
    <row r="261" spans="1:22" ht="13.5" x14ac:dyDescent="0.25">
      <c r="A261" s="3">
        <f>RSI!A261</f>
        <v>42388</v>
      </c>
      <c r="B261" s="2">
        <f>RSI!B261</f>
        <v>3.4005999999999998</v>
      </c>
      <c r="C261" s="2">
        <f>RSI!I261</f>
        <v>28.842355161635766</v>
      </c>
      <c r="D261" s="2">
        <f>MACD!E261</f>
        <v>0.10295844347417971</v>
      </c>
      <c r="E261" s="2">
        <f>MACD!F261</f>
        <v>6.6052117127315318E-2</v>
      </c>
      <c r="F261" s="2">
        <f>'Moving Avg'!D261</f>
        <v>3.4542999999999999</v>
      </c>
      <c r="G261" s="2">
        <f>'Moving Avg'!F261</f>
        <v>3.5860899999999987</v>
      </c>
      <c r="H261" s="2">
        <f>'Moving Avg'!G261</f>
        <v>3.6018680000000014</v>
      </c>
      <c r="I261" s="2">
        <f>'Moving Avg'!H261</f>
        <v>3.5705419999999957</v>
      </c>
      <c r="J261" s="6" t="str">
        <f>OBV!F261</f>
        <v>BEARISH</v>
      </c>
      <c r="K261" s="6" t="str">
        <f>OBV!G261</f>
        <v>WEAK</v>
      </c>
      <c r="L261" s="6" t="str">
        <f>OBV!H261</f>
        <v>CONFIRMED BEARISH</v>
      </c>
      <c r="M261" s="8">
        <f t="shared" si="40"/>
        <v>50</v>
      </c>
      <c r="N261" s="8">
        <f t="shared" si="41"/>
        <v>0</v>
      </c>
      <c r="O261" s="8">
        <f t="shared" si="42"/>
        <v>0</v>
      </c>
      <c r="P261" s="8">
        <f t="shared" si="43"/>
        <v>0</v>
      </c>
      <c r="Q261" s="9">
        <f t="shared" si="44"/>
        <v>17.5</v>
      </c>
      <c r="R261" s="9">
        <f t="shared" si="45"/>
        <v>10</v>
      </c>
      <c r="S261" s="9">
        <f t="shared" si="46"/>
        <v>7.5</v>
      </c>
      <c r="T261" s="9">
        <f t="shared" si="47"/>
        <v>12.5</v>
      </c>
      <c r="U261" s="8">
        <f t="shared" si="48"/>
        <v>11.666666666666666</v>
      </c>
      <c r="V261" s="8">
        <f t="shared" si="49"/>
        <v>11.875</v>
      </c>
    </row>
    <row r="262" spans="1:22" ht="13.5" x14ac:dyDescent="0.25">
      <c r="A262" s="3">
        <f>RSI!A262</f>
        <v>42389</v>
      </c>
      <c r="B262" s="2">
        <f>RSI!B262</f>
        <v>3.4005999999999998</v>
      </c>
      <c r="C262" s="2">
        <f>RSI!I262</f>
        <v>28.842355161635766</v>
      </c>
      <c r="D262" s="2">
        <f>MACD!E262</f>
        <v>0.11464078244935605</v>
      </c>
      <c r="E262" s="2">
        <f>MACD!F262</f>
        <v>7.576985019172347E-2</v>
      </c>
      <c r="F262" s="2">
        <f>'Moving Avg'!D262</f>
        <v>3.4364000000000003</v>
      </c>
      <c r="G262" s="2">
        <f>'Moving Avg'!F262</f>
        <v>3.5714449999999984</v>
      </c>
      <c r="H262" s="2">
        <f>'Moving Avg'!G262</f>
        <v>3.5987760000000009</v>
      </c>
      <c r="I262" s="2">
        <f>'Moving Avg'!H262</f>
        <v>3.5715779999999961</v>
      </c>
      <c r="J262" s="6" t="str">
        <f>OBV!F262</f>
        <v>BEARISH</v>
      </c>
      <c r="K262" s="6" t="str">
        <f>OBV!G262</f>
        <v>WEAK</v>
      </c>
      <c r="L262" s="6" t="str">
        <f>OBV!H262</f>
        <v>CONFIRMED BEARISH</v>
      </c>
      <c r="M262" s="8">
        <f t="shared" si="40"/>
        <v>50</v>
      </c>
      <c r="N262" s="8">
        <f t="shared" si="41"/>
        <v>0</v>
      </c>
      <c r="O262" s="8">
        <f t="shared" si="42"/>
        <v>0</v>
      </c>
      <c r="P262" s="8">
        <f t="shared" si="43"/>
        <v>0</v>
      </c>
      <c r="Q262" s="9">
        <f t="shared" si="44"/>
        <v>17.5</v>
      </c>
      <c r="R262" s="9">
        <f t="shared" si="45"/>
        <v>10</v>
      </c>
      <c r="S262" s="9">
        <f t="shared" si="46"/>
        <v>7.5</v>
      </c>
      <c r="T262" s="9">
        <f t="shared" si="47"/>
        <v>12.5</v>
      </c>
      <c r="U262" s="8">
        <f t="shared" si="48"/>
        <v>11.666666666666666</v>
      </c>
      <c r="V262" s="8">
        <f t="shared" si="49"/>
        <v>11.875</v>
      </c>
    </row>
    <row r="263" spans="1:22" ht="13.5" x14ac:dyDescent="0.25">
      <c r="A263" s="3">
        <f>RSI!A263</f>
        <v>42390</v>
      </c>
      <c r="B263" s="2">
        <f>RSI!B263</f>
        <v>3.4005999999999998</v>
      </c>
      <c r="C263" s="2">
        <f>RSI!I263</f>
        <v>28.842355161635766</v>
      </c>
      <c r="D263" s="2">
        <f>MACD!E263</f>
        <v>0.1091920077723656</v>
      </c>
      <c r="E263" s="2">
        <f>MACD!F263</f>
        <v>8.2454281707851906E-2</v>
      </c>
      <c r="F263" s="2">
        <f>'Moving Avg'!D263</f>
        <v>3.4185000000000003</v>
      </c>
      <c r="G263" s="2">
        <f>'Moving Avg'!F263</f>
        <v>3.5567999999999982</v>
      </c>
      <c r="H263" s="2">
        <f>'Moving Avg'!G263</f>
        <v>3.5956840000000003</v>
      </c>
      <c r="I263" s="2">
        <f>'Moving Avg'!H263</f>
        <v>3.5727984999999967</v>
      </c>
      <c r="J263" s="6" t="str">
        <f>OBV!F263</f>
        <v>BEARISH</v>
      </c>
      <c r="K263" s="6" t="str">
        <f>OBV!G263</f>
        <v>WEAK</v>
      </c>
      <c r="L263" s="6" t="str">
        <f>OBV!H263</f>
        <v>CONFIRMED BEARISH</v>
      </c>
      <c r="M263" s="8">
        <f t="shared" si="40"/>
        <v>50</v>
      </c>
      <c r="N263" s="8">
        <f t="shared" si="41"/>
        <v>0</v>
      </c>
      <c r="O263" s="8">
        <f t="shared" si="42"/>
        <v>0</v>
      </c>
      <c r="P263" s="8">
        <f t="shared" si="43"/>
        <v>0</v>
      </c>
      <c r="Q263" s="9">
        <f t="shared" si="44"/>
        <v>17.5</v>
      </c>
      <c r="R263" s="9">
        <f t="shared" si="45"/>
        <v>10</v>
      </c>
      <c r="S263" s="9">
        <f t="shared" si="46"/>
        <v>7.5</v>
      </c>
      <c r="T263" s="9">
        <f t="shared" si="47"/>
        <v>12.5</v>
      </c>
      <c r="U263" s="8">
        <f t="shared" si="48"/>
        <v>11.666666666666666</v>
      </c>
      <c r="V263" s="8">
        <f t="shared" si="49"/>
        <v>11.875</v>
      </c>
    </row>
    <row r="264" spans="1:22" ht="13.5" x14ac:dyDescent="0.25">
      <c r="A264" s="3">
        <f>RSI!A264</f>
        <v>42391</v>
      </c>
      <c r="B264" s="2">
        <f>RSI!B264</f>
        <v>3.4005999999999998</v>
      </c>
      <c r="C264" s="2">
        <f>RSI!I264</f>
        <v>28.842355161635751</v>
      </c>
      <c r="D264" s="2">
        <f>MACD!E264</f>
        <v>9.6671263990992351E-2</v>
      </c>
      <c r="E264" s="2">
        <f>MACD!F264</f>
        <v>8.5297678164480001E-2</v>
      </c>
      <c r="F264" s="2">
        <f>'Moving Avg'!D264</f>
        <v>3.4005999999999998</v>
      </c>
      <c r="G264" s="2">
        <f>'Moving Avg'!F264</f>
        <v>3.5421549999999984</v>
      </c>
      <c r="H264" s="2">
        <f>'Moving Avg'!G264</f>
        <v>3.5912920000000002</v>
      </c>
      <c r="I264" s="2">
        <f>'Moving Avg'!H264</f>
        <v>3.5738959999999969</v>
      </c>
      <c r="J264" s="6" t="str">
        <f>OBV!F264</f>
        <v>BEARISH</v>
      </c>
      <c r="K264" s="6" t="str">
        <f>OBV!G264</f>
        <v>WEAK</v>
      </c>
      <c r="L264" s="6" t="str">
        <f>OBV!H264</f>
        <v>CONFIRMED BEARISH</v>
      </c>
      <c r="M264" s="8">
        <f t="shared" si="40"/>
        <v>50</v>
      </c>
      <c r="N264" s="8">
        <f t="shared" si="41"/>
        <v>0</v>
      </c>
      <c r="O264" s="8">
        <f t="shared" si="42"/>
        <v>0</v>
      </c>
      <c r="P264" s="8">
        <f t="shared" si="43"/>
        <v>0</v>
      </c>
      <c r="Q264" s="9">
        <f t="shared" si="44"/>
        <v>17.5</v>
      </c>
      <c r="R264" s="9">
        <f t="shared" si="45"/>
        <v>10</v>
      </c>
      <c r="S264" s="9">
        <f t="shared" si="46"/>
        <v>7.5</v>
      </c>
      <c r="T264" s="9">
        <f t="shared" si="47"/>
        <v>12.5</v>
      </c>
      <c r="U264" s="8">
        <f t="shared" si="48"/>
        <v>11.666666666666666</v>
      </c>
      <c r="V264" s="8">
        <f t="shared" si="49"/>
        <v>11.875</v>
      </c>
    </row>
    <row r="265" spans="1:22" ht="13.5" x14ac:dyDescent="0.25">
      <c r="A265" s="3">
        <f>RSI!A265</f>
        <v>42394</v>
      </c>
      <c r="B265" s="2">
        <f>RSI!B265</f>
        <v>3.4005999999999998</v>
      </c>
      <c r="C265" s="2">
        <f>RSI!I265</f>
        <v>28.842355161635766</v>
      </c>
      <c r="D265" s="2">
        <f>MACD!E265</f>
        <v>8.687214833332435E-2</v>
      </c>
      <c r="E265" s="2">
        <f>MACD!F265</f>
        <v>8.5612572198248874E-2</v>
      </c>
      <c r="F265" s="2">
        <f>'Moving Avg'!D265</f>
        <v>3.4005999999999998</v>
      </c>
      <c r="G265" s="2">
        <f>'Moving Avg'!F265</f>
        <v>3.5275099999999981</v>
      </c>
      <c r="H265" s="2">
        <f>'Moving Avg'!G265</f>
        <v>3.5870620000000004</v>
      </c>
      <c r="I265" s="2">
        <f>'Moving Avg'!H265</f>
        <v>3.5749319999999964</v>
      </c>
      <c r="J265" s="6" t="str">
        <f>OBV!F265</f>
        <v>NEUTRAL</v>
      </c>
      <c r="K265" s="6" t="str">
        <f>OBV!G265</f>
        <v>NEUTRAL</v>
      </c>
      <c r="L265" s="6" t="str">
        <f>OBV!H265</f>
        <v>NEUTRAL</v>
      </c>
      <c r="M265" s="8">
        <f t="shared" si="40"/>
        <v>50</v>
      </c>
      <c r="N265" s="8">
        <f t="shared" si="41"/>
        <v>0</v>
      </c>
      <c r="O265" s="8">
        <f t="shared" si="42"/>
        <v>0</v>
      </c>
      <c r="P265" s="8">
        <f t="shared" si="43"/>
        <v>33</v>
      </c>
      <c r="Q265" s="9">
        <f t="shared" si="44"/>
        <v>22.45</v>
      </c>
      <c r="R265" s="9">
        <f t="shared" si="45"/>
        <v>18.25</v>
      </c>
      <c r="S265" s="9">
        <f t="shared" si="46"/>
        <v>22.35</v>
      </c>
      <c r="T265" s="9">
        <f t="shared" si="47"/>
        <v>20.75</v>
      </c>
      <c r="U265" s="8">
        <f t="shared" si="48"/>
        <v>21.016666666666669</v>
      </c>
      <c r="V265" s="8">
        <f t="shared" si="49"/>
        <v>20.950000000000003</v>
      </c>
    </row>
    <row r="266" spans="1:22" ht="13.5" x14ac:dyDescent="0.25">
      <c r="A266" s="3">
        <f>RSI!A266</f>
        <v>42395</v>
      </c>
      <c r="B266" s="2">
        <f>RSI!B266</f>
        <v>3.4005999999999998</v>
      </c>
      <c r="C266" s="2">
        <f>RSI!I266</f>
        <v>28.842355161635766</v>
      </c>
      <c r="D266" s="2">
        <f>MACD!E266</f>
        <v>7.9317033235910994E-2</v>
      </c>
      <c r="E266" s="2">
        <f>MACD!F266</f>
        <v>8.4353464405781314E-2</v>
      </c>
      <c r="F266" s="2">
        <f>'Moving Avg'!D266</f>
        <v>3.4005999999999998</v>
      </c>
      <c r="G266" s="2">
        <f>'Moving Avg'!F266</f>
        <v>3.5128649999999988</v>
      </c>
      <c r="H266" s="2">
        <f>'Moving Avg'!G266</f>
        <v>3.5847840000000004</v>
      </c>
      <c r="I266" s="2">
        <f>'Moving Avg'!H266</f>
        <v>3.5757224999999973</v>
      </c>
      <c r="J266" s="6" t="str">
        <f>OBV!F266</f>
        <v>NEUTRAL</v>
      </c>
      <c r="K266" s="6" t="str">
        <f>OBV!G266</f>
        <v>NEUTRAL</v>
      </c>
      <c r="L266" s="6" t="str">
        <f>OBV!H266</f>
        <v>NEUTRAL</v>
      </c>
      <c r="M266" s="8">
        <f t="shared" si="40"/>
        <v>50</v>
      </c>
      <c r="N266" s="8">
        <f t="shared" si="41"/>
        <v>45</v>
      </c>
      <c r="O266" s="8">
        <f t="shared" si="42"/>
        <v>0</v>
      </c>
      <c r="P266" s="8">
        <f t="shared" si="43"/>
        <v>33</v>
      </c>
      <c r="Q266" s="9">
        <f t="shared" si="44"/>
        <v>38.200000000000003</v>
      </c>
      <c r="R266" s="9">
        <f t="shared" si="45"/>
        <v>27.25</v>
      </c>
      <c r="S266" s="9">
        <f t="shared" si="46"/>
        <v>29.1</v>
      </c>
      <c r="T266" s="9">
        <f t="shared" si="47"/>
        <v>32</v>
      </c>
      <c r="U266" s="8">
        <f t="shared" si="48"/>
        <v>31.516666666666669</v>
      </c>
      <c r="V266" s="8">
        <f t="shared" si="49"/>
        <v>31.637500000000003</v>
      </c>
    </row>
    <row r="267" spans="1:22" ht="13.5" x14ac:dyDescent="0.25">
      <c r="A267" s="3">
        <f>RSI!A267</f>
        <v>42396</v>
      </c>
      <c r="B267" s="2">
        <f>RSI!B267</f>
        <v>3.3925000000000001</v>
      </c>
      <c r="C267" s="2">
        <f>RSI!I267</f>
        <v>27.966169766785882</v>
      </c>
      <c r="D267" s="2">
        <f>MACD!E267</f>
        <v>7.2959982567158299E-2</v>
      </c>
      <c r="E267" s="2">
        <f>MACD!F267</f>
        <v>8.2074768038056717E-2</v>
      </c>
      <c r="F267" s="2">
        <f>'Moving Avg'!D267</f>
        <v>3.3989800000000003</v>
      </c>
      <c r="G267" s="2">
        <f>'Moving Avg'!F267</f>
        <v>3.4998499999999986</v>
      </c>
      <c r="H267" s="2">
        <f>'Moving Avg'!G267</f>
        <v>3.582344</v>
      </c>
      <c r="I267" s="2">
        <f>'Moving Avg'!H267</f>
        <v>3.5764724999999977</v>
      </c>
      <c r="J267" s="6" t="str">
        <f>OBV!F267</f>
        <v>BEARISH</v>
      </c>
      <c r="K267" s="6" t="str">
        <f>OBV!G267</f>
        <v>NEUTRAL</v>
      </c>
      <c r="L267" s="6" t="str">
        <f>OBV!H267</f>
        <v>CONFIRMED BEARISH</v>
      </c>
      <c r="M267" s="8">
        <f t="shared" si="40"/>
        <v>50</v>
      </c>
      <c r="N267" s="8">
        <f t="shared" si="41"/>
        <v>45</v>
      </c>
      <c r="O267" s="8">
        <f t="shared" si="42"/>
        <v>0</v>
      </c>
      <c r="P267" s="8">
        <f t="shared" si="43"/>
        <v>16.5</v>
      </c>
      <c r="Q267" s="9">
        <f t="shared" si="44"/>
        <v>35.725000000000001</v>
      </c>
      <c r="R267" s="9">
        <f t="shared" si="45"/>
        <v>23.125</v>
      </c>
      <c r="S267" s="9">
        <f t="shared" si="46"/>
        <v>21.675000000000001</v>
      </c>
      <c r="T267" s="9">
        <f t="shared" si="47"/>
        <v>27.875</v>
      </c>
      <c r="U267" s="8">
        <f t="shared" si="48"/>
        <v>26.841666666666669</v>
      </c>
      <c r="V267" s="8">
        <f t="shared" si="49"/>
        <v>27.1</v>
      </c>
    </row>
    <row r="268" spans="1:22" ht="13.5" x14ac:dyDescent="0.25">
      <c r="A268" s="3">
        <f>RSI!A268</f>
        <v>42397</v>
      </c>
      <c r="B268" s="2">
        <f>RSI!B268</f>
        <v>3.3761999999999999</v>
      </c>
      <c r="C268" s="2">
        <f>RSI!I268</f>
        <v>26.238758154536072</v>
      </c>
      <c r="D268" s="2">
        <f>MACD!E268</f>
        <v>6.9467592640731102E-2</v>
      </c>
      <c r="E268" s="2">
        <f>MACD!F268</f>
        <v>7.9553332958591599E-2</v>
      </c>
      <c r="F268" s="2">
        <f>'Moving Avg'!D268</f>
        <v>3.3940999999999995</v>
      </c>
      <c r="G268" s="2">
        <f>'Moving Avg'!F268</f>
        <v>3.486019999999999</v>
      </c>
      <c r="H268" s="2">
        <f>'Moving Avg'!G268</f>
        <v>3.5795780000000001</v>
      </c>
      <c r="I268" s="2">
        <f>'Moving Avg'!H268</f>
        <v>3.5771409999999975</v>
      </c>
      <c r="J268" s="6" t="str">
        <f>OBV!F268</f>
        <v>BEARISH</v>
      </c>
      <c r="K268" s="6" t="str">
        <f>OBV!G268</f>
        <v>WEAK</v>
      </c>
      <c r="L268" s="6" t="str">
        <f>OBV!H268</f>
        <v>CONFIRMED BEARISH</v>
      </c>
      <c r="M268" s="8">
        <f t="shared" si="40"/>
        <v>50</v>
      </c>
      <c r="N268" s="8">
        <f t="shared" si="41"/>
        <v>45</v>
      </c>
      <c r="O268" s="8">
        <f t="shared" si="42"/>
        <v>0</v>
      </c>
      <c r="P268" s="8">
        <f t="shared" si="43"/>
        <v>0</v>
      </c>
      <c r="Q268" s="9">
        <f t="shared" si="44"/>
        <v>33.25</v>
      </c>
      <c r="R268" s="9">
        <f t="shared" si="45"/>
        <v>19</v>
      </c>
      <c r="S268" s="9">
        <f t="shared" si="46"/>
        <v>14.25</v>
      </c>
      <c r="T268" s="9">
        <f t="shared" si="47"/>
        <v>23.75</v>
      </c>
      <c r="U268" s="8">
        <f t="shared" si="48"/>
        <v>22.166666666666668</v>
      </c>
      <c r="V268" s="8">
        <f t="shared" si="49"/>
        <v>22.5625</v>
      </c>
    </row>
    <row r="269" spans="1:22" ht="13.5" x14ac:dyDescent="0.25">
      <c r="A269" s="3">
        <f>RSI!A269</f>
        <v>42398</v>
      </c>
      <c r="B269" s="2">
        <f>RSI!B269</f>
        <v>3.3761999999999999</v>
      </c>
      <c r="C269" s="2">
        <f>RSI!I269</f>
        <v>26.238758154536072</v>
      </c>
      <c r="D269" s="2">
        <f>MACD!E269</f>
        <v>6.723774192753984E-2</v>
      </c>
      <c r="E269" s="2">
        <f>MACD!F269</f>
        <v>7.7090214752381259E-2</v>
      </c>
      <c r="F269" s="2">
        <f>'Moving Avg'!D269</f>
        <v>3.3892200000000003</v>
      </c>
      <c r="G269" s="2">
        <f>'Moving Avg'!F269</f>
        <v>3.4721899999999986</v>
      </c>
      <c r="H269" s="2">
        <f>'Moving Avg'!G269</f>
        <v>3.5769740000000008</v>
      </c>
      <c r="I269" s="2">
        <f>'Moving Avg'!H269</f>
        <v>3.5780549999999973</v>
      </c>
      <c r="J269" s="6" t="str">
        <f>OBV!F269</f>
        <v>BEARISH</v>
      </c>
      <c r="K269" s="6" t="str">
        <f>OBV!G269</f>
        <v>WEAK</v>
      </c>
      <c r="L269" s="6" t="str">
        <f>OBV!H269</f>
        <v>CONFIRMED BEARISH</v>
      </c>
      <c r="M269" s="8">
        <f t="shared" si="40"/>
        <v>50</v>
      </c>
      <c r="N269" s="8">
        <f t="shared" si="41"/>
        <v>45</v>
      </c>
      <c r="O269" s="8">
        <f t="shared" si="42"/>
        <v>0</v>
      </c>
      <c r="P269" s="8">
        <f t="shared" si="43"/>
        <v>0</v>
      </c>
      <c r="Q269" s="9">
        <f t="shared" si="44"/>
        <v>33.25</v>
      </c>
      <c r="R269" s="9">
        <f t="shared" si="45"/>
        <v>19</v>
      </c>
      <c r="S269" s="9">
        <f t="shared" si="46"/>
        <v>14.25</v>
      </c>
      <c r="T269" s="9">
        <f t="shared" si="47"/>
        <v>23.75</v>
      </c>
      <c r="U269" s="8">
        <f t="shared" si="48"/>
        <v>22.166666666666668</v>
      </c>
      <c r="V269" s="8">
        <f t="shared" si="49"/>
        <v>22.5625</v>
      </c>
    </row>
    <row r="270" spans="1:22" ht="13.5" x14ac:dyDescent="0.25">
      <c r="A270" s="3">
        <f>RSI!A270</f>
        <v>42401</v>
      </c>
      <c r="B270" s="2">
        <f>RSI!B270</f>
        <v>3.3761999999999999</v>
      </c>
      <c r="C270" s="2">
        <f>RSI!I270</f>
        <v>26.238758154536072</v>
      </c>
      <c r="D270" s="2">
        <f>MACD!E270</f>
        <v>5.225324074851434E-2</v>
      </c>
      <c r="E270" s="2">
        <f>MACD!F270</f>
        <v>7.2122819951607881E-2</v>
      </c>
      <c r="F270" s="2">
        <f>'Moving Avg'!D270</f>
        <v>3.3843400000000003</v>
      </c>
      <c r="G270" s="2">
        <f>'Moving Avg'!F270</f>
        <v>3.4579549999999983</v>
      </c>
      <c r="H270" s="2">
        <f>'Moving Avg'!G270</f>
        <v>3.5724180000000008</v>
      </c>
      <c r="I270" s="2">
        <f>'Moving Avg'!H270</f>
        <v>3.5789689999999981</v>
      </c>
      <c r="J270" s="6" t="str">
        <f>OBV!F270</f>
        <v>BEARISH</v>
      </c>
      <c r="K270" s="6" t="str">
        <f>OBV!G270</f>
        <v>WEAK</v>
      </c>
      <c r="L270" s="6" t="str">
        <f>OBV!H270</f>
        <v>CONFIRMED BEARISH</v>
      </c>
      <c r="M270" s="8">
        <f t="shared" si="40"/>
        <v>50</v>
      </c>
      <c r="N270" s="8">
        <f t="shared" si="41"/>
        <v>45</v>
      </c>
      <c r="O270" s="8">
        <f t="shared" si="42"/>
        <v>0</v>
      </c>
      <c r="P270" s="8">
        <f t="shared" si="43"/>
        <v>0</v>
      </c>
      <c r="Q270" s="9">
        <f t="shared" si="44"/>
        <v>33.25</v>
      </c>
      <c r="R270" s="9">
        <f t="shared" si="45"/>
        <v>19</v>
      </c>
      <c r="S270" s="9">
        <f t="shared" si="46"/>
        <v>14.25</v>
      </c>
      <c r="T270" s="9">
        <f t="shared" si="47"/>
        <v>23.75</v>
      </c>
      <c r="U270" s="8">
        <f t="shared" si="48"/>
        <v>22.166666666666668</v>
      </c>
      <c r="V270" s="8">
        <f t="shared" si="49"/>
        <v>22.5625</v>
      </c>
    </row>
    <row r="271" spans="1:22" ht="13.5" x14ac:dyDescent="0.25">
      <c r="A271" s="3">
        <f>RSI!A271</f>
        <v>42402</v>
      </c>
      <c r="B271" s="2">
        <f>RSI!B271</f>
        <v>3.3355000000000001</v>
      </c>
      <c r="C271" s="2">
        <f>RSI!I271</f>
        <v>22.00075492532855</v>
      </c>
      <c r="D271" s="2">
        <f>MACD!E271</f>
        <v>4.3210645913112522E-2</v>
      </c>
      <c r="E271" s="2">
        <f>MACD!F271</f>
        <v>6.6340385143908803E-2</v>
      </c>
      <c r="F271" s="2">
        <f>'Moving Avg'!D271</f>
        <v>3.3713199999999999</v>
      </c>
      <c r="G271" s="2">
        <f>'Moving Avg'!F271</f>
        <v>3.442089999999999</v>
      </c>
      <c r="H271" s="2">
        <f>'Moving Avg'!G271</f>
        <v>3.5688380000000008</v>
      </c>
      <c r="I271" s="2">
        <f>'Moving Avg'!H271</f>
        <v>3.5796794999999979</v>
      </c>
      <c r="J271" s="6" t="str">
        <f>OBV!F271</f>
        <v>BEARISH</v>
      </c>
      <c r="K271" s="6" t="str">
        <f>OBV!G271</f>
        <v>WEAK</v>
      </c>
      <c r="L271" s="6" t="str">
        <f>OBV!H271</f>
        <v>CONFIRMED BEARISH</v>
      </c>
      <c r="M271" s="8">
        <f t="shared" si="40"/>
        <v>50</v>
      </c>
      <c r="N271" s="8">
        <f t="shared" si="41"/>
        <v>100</v>
      </c>
      <c r="O271" s="8">
        <f t="shared" si="42"/>
        <v>0</v>
      </c>
      <c r="P271" s="8">
        <f t="shared" si="43"/>
        <v>0</v>
      </c>
      <c r="Q271" s="9">
        <f t="shared" si="44"/>
        <v>52.5</v>
      </c>
      <c r="R271" s="9">
        <f t="shared" si="45"/>
        <v>30</v>
      </c>
      <c r="S271" s="9">
        <f t="shared" si="46"/>
        <v>22.5</v>
      </c>
      <c r="T271" s="9">
        <f t="shared" si="47"/>
        <v>37.5</v>
      </c>
      <c r="U271" s="8">
        <f t="shared" si="48"/>
        <v>35</v>
      </c>
      <c r="V271" s="8">
        <f t="shared" si="49"/>
        <v>35.625</v>
      </c>
    </row>
    <row r="272" spans="1:22" ht="13.5" x14ac:dyDescent="0.25">
      <c r="A272" s="3">
        <f>RSI!A272</f>
        <v>42403</v>
      </c>
      <c r="B272" s="2">
        <f>RSI!B272</f>
        <v>3.3355000000000001</v>
      </c>
      <c r="C272" s="2">
        <f>RSI!I272</f>
        <v>22.00075492532855</v>
      </c>
      <c r="D272" s="2">
        <f>MACD!E272</f>
        <v>3.6375443168417121E-2</v>
      </c>
      <c r="E272" s="2">
        <f>MACD!F272</f>
        <v>6.034739674881047E-2</v>
      </c>
      <c r="F272" s="2">
        <f>'Moving Avg'!D272</f>
        <v>3.3599199999999998</v>
      </c>
      <c r="G272" s="2">
        <f>'Moving Avg'!F272</f>
        <v>3.425819999999999</v>
      </c>
      <c r="H272" s="2">
        <f>'Moving Avg'!G272</f>
        <v>3.5621660000000004</v>
      </c>
      <c r="I272" s="2">
        <f>'Moving Avg'!H272</f>
        <v>3.5803899999999982</v>
      </c>
      <c r="J272" s="6" t="str">
        <f>OBV!F272</f>
        <v>BEARISH</v>
      </c>
      <c r="K272" s="6" t="str">
        <f>OBV!G272</f>
        <v>WEAK</v>
      </c>
      <c r="L272" s="6" t="str">
        <f>OBV!H272</f>
        <v>CONFIRMED BEARISH</v>
      </c>
      <c r="M272" s="8">
        <f t="shared" si="40"/>
        <v>50</v>
      </c>
      <c r="N272" s="8">
        <f t="shared" si="41"/>
        <v>100</v>
      </c>
      <c r="O272" s="8">
        <f t="shared" si="42"/>
        <v>0</v>
      </c>
      <c r="P272" s="8">
        <f t="shared" si="43"/>
        <v>0</v>
      </c>
      <c r="Q272" s="9">
        <f t="shared" si="44"/>
        <v>52.5</v>
      </c>
      <c r="R272" s="9">
        <f t="shared" si="45"/>
        <v>30</v>
      </c>
      <c r="S272" s="9">
        <f t="shared" si="46"/>
        <v>22.5</v>
      </c>
      <c r="T272" s="9">
        <f t="shared" si="47"/>
        <v>37.5</v>
      </c>
      <c r="U272" s="8">
        <f t="shared" si="48"/>
        <v>35</v>
      </c>
      <c r="V272" s="8">
        <f t="shared" si="49"/>
        <v>35.625</v>
      </c>
    </row>
    <row r="273" spans="1:22" ht="13.5" x14ac:dyDescent="0.25">
      <c r="A273" s="3">
        <f>RSI!A273</f>
        <v>42404</v>
      </c>
      <c r="B273" s="2">
        <f>RSI!B273</f>
        <v>3.3681000000000001</v>
      </c>
      <c r="C273" s="2">
        <f>RSI!I273</f>
        <v>32.177000053699359</v>
      </c>
      <c r="D273" s="2">
        <f>MACD!E273</f>
        <v>2.8932757904984285E-2</v>
      </c>
      <c r="E273" s="2">
        <f>MACD!F273</f>
        <v>5.4064468980045237E-2</v>
      </c>
      <c r="F273" s="2">
        <f>'Moving Avg'!D273</f>
        <v>3.3582999999999998</v>
      </c>
      <c r="G273" s="2">
        <f>'Moving Avg'!F273</f>
        <v>3.4164649999999996</v>
      </c>
      <c r="H273" s="2">
        <f>'Moving Avg'!G273</f>
        <v>3.556146</v>
      </c>
      <c r="I273" s="2">
        <f>'Moving Avg'!H273</f>
        <v>3.5812634999999982</v>
      </c>
      <c r="J273" s="6" t="str">
        <f>OBV!F273</f>
        <v>BULLISH</v>
      </c>
      <c r="K273" s="6" t="str">
        <f>OBV!G273</f>
        <v>STRONG</v>
      </c>
      <c r="L273" s="6" t="str">
        <f>OBV!H273</f>
        <v>BULLISH DIVERGENCE</v>
      </c>
      <c r="M273" s="8">
        <f t="shared" si="40"/>
        <v>25</v>
      </c>
      <c r="N273" s="8">
        <f t="shared" si="41"/>
        <v>100</v>
      </c>
      <c r="O273" s="8">
        <f t="shared" si="42"/>
        <v>0</v>
      </c>
      <c r="P273" s="8">
        <f t="shared" si="43"/>
        <v>83</v>
      </c>
      <c r="Q273" s="9">
        <f t="shared" si="44"/>
        <v>56.2</v>
      </c>
      <c r="R273" s="9">
        <f t="shared" si="45"/>
        <v>45.75</v>
      </c>
      <c r="S273" s="9">
        <f t="shared" si="46"/>
        <v>56.1</v>
      </c>
      <c r="T273" s="9">
        <f t="shared" si="47"/>
        <v>52</v>
      </c>
      <c r="U273" s="8">
        <f t="shared" si="48"/>
        <v>52.683333333333337</v>
      </c>
      <c r="V273" s="8">
        <f t="shared" si="49"/>
        <v>52.512500000000003</v>
      </c>
    </row>
    <row r="274" spans="1:22" ht="13.5" x14ac:dyDescent="0.25">
      <c r="A274" s="3">
        <f>RSI!A274</f>
        <v>42405</v>
      </c>
      <c r="B274" s="2">
        <f>RSI!B274</f>
        <v>3.3761999999999999</v>
      </c>
      <c r="C274" s="2">
        <f>RSI!I274</f>
        <v>34.464829759133266</v>
      </c>
      <c r="D274" s="2">
        <f>MACD!E274</f>
        <v>2.2542246568619806E-2</v>
      </c>
      <c r="E274" s="2">
        <f>MACD!F274</f>
        <v>4.7760024497760151E-2</v>
      </c>
      <c r="F274" s="2">
        <f>'Moving Avg'!D274</f>
        <v>3.3582999999999998</v>
      </c>
      <c r="G274" s="2">
        <f>'Moving Avg'!F274</f>
        <v>3.4103649999999996</v>
      </c>
      <c r="H274" s="2">
        <f>'Moving Avg'!G274</f>
        <v>3.5504519999999995</v>
      </c>
      <c r="I274" s="2">
        <f>'Moving Avg'!H274</f>
        <v>3.5821774999999985</v>
      </c>
      <c r="J274" s="6" t="str">
        <f>OBV!F274</f>
        <v>BULLISH</v>
      </c>
      <c r="K274" s="6" t="str">
        <f>OBV!G274</f>
        <v>STRONG</v>
      </c>
      <c r="L274" s="6" t="str">
        <f>OBV!H274</f>
        <v>NEUTRAL</v>
      </c>
      <c r="M274" s="8">
        <f t="shared" si="40"/>
        <v>25</v>
      </c>
      <c r="N274" s="8">
        <f t="shared" si="41"/>
        <v>100</v>
      </c>
      <c r="O274" s="8">
        <f t="shared" si="42"/>
        <v>0</v>
      </c>
      <c r="P274" s="8">
        <f t="shared" si="43"/>
        <v>66</v>
      </c>
      <c r="Q274" s="9">
        <f t="shared" si="44"/>
        <v>53.65</v>
      </c>
      <c r="R274" s="9">
        <f t="shared" si="45"/>
        <v>41.5</v>
      </c>
      <c r="S274" s="9">
        <f t="shared" si="46"/>
        <v>48.45</v>
      </c>
      <c r="T274" s="9">
        <f t="shared" si="47"/>
        <v>47.75</v>
      </c>
      <c r="U274" s="8">
        <f t="shared" si="48"/>
        <v>47.866666666666674</v>
      </c>
      <c r="V274" s="8">
        <f t="shared" si="49"/>
        <v>47.837500000000006</v>
      </c>
    </row>
    <row r="275" spans="1:22" ht="13.5" x14ac:dyDescent="0.25">
      <c r="A275" s="3">
        <f>RSI!A275</f>
        <v>42408</v>
      </c>
      <c r="B275" s="2">
        <f>RSI!B275</f>
        <v>3.3761999999999999</v>
      </c>
      <c r="C275" s="2">
        <f>RSI!I275</f>
        <v>34.464829759133266</v>
      </c>
      <c r="D275" s="2">
        <f>MACD!E275</f>
        <v>1.755660667182557E-2</v>
      </c>
      <c r="E275" s="2">
        <f>MACD!F275</f>
        <v>4.1719340932573241E-2</v>
      </c>
      <c r="F275" s="2">
        <f>'Moving Avg'!D275</f>
        <v>3.3583000000000007</v>
      </c>
      <c r="G275" s="2">
        <f>'Moving Avg'!F275</f>
        <v>3.4042649999999997</v>
      </c>
      <c r="H275" s="2">
        <f>'Moving Avg'!G275</f>
        <v>3.5447579999999999</v>
      </c>
      <c r="I275" s="2">
        <f>'Moving Avg'!H275</f>
        <v>3.5830914999999988</v>
      </c>
      <c r="J275" s="6" t="str">
        <f>OBV!F275</f>
        <v>BULLISH</v>
      </c>
      <c r="K275" s="6" t="str">
        <f>OBV!G275</f>
        <v>STRONG</v>
      </c>
      <c r="L275" s="6" t="str">
        <f>OBV!H275</f>
        <v>NEUTRAL</v>
      </c>
      <c r="M275" s="8">
        <f t="shared" si="40"/>
        <v>25</v>
      </c>
      <c r="N275" s="8">
        <f t="shared" si="41"/>
        <v>100</v>
      </c>
      <c r="O275" s="8">
        <f t="shared" si="42"/>
        <v>0</v>
      </c>
      <c r="P275" s="8">
        <f t="shared" si="43"/>
        <v>66</v>
      </c>
      <c r="Q275" s="9">
        <f t="shared" si="44"/>
        <v>53.65</v>
      </c>
      <c r="R275" s="9">
        <f t="shared" si="45"/>
        <v>41.5</v>
      </c>
      <c r="S275" s="9">
        <f t="shared" si="46"/>
        <v>48.45</v>
      </c>
      <c r="T275" s="9">
        <f t="shared" si="47"/>
        <v>47.75</v>
      </c>
      <c r="U275" s="8">
        <f t="shared" si="48"/>
        <v>47.866666666666674</v>
      </c>
      <c r="V275" s="8">
        <f t="shared" si="49"/>
        <v>47.837500000000006</v>
      </c>
    </row>
    <row r="276" spans="1:22" ht="13.5" x14ac:dyDescent="0.25">
      <c r="A276" s="3">
        <f>RSI!A276</f>
        <v>42409</v>
      </c>
      <c r="B276" s="2">
        <f>RSI!B276</f>
        <v>3.3273999999999999</v>
      </c>
      <c r="C276" s="2">
        <f>RSI!I276</f>
        <v>27.891042854920101</v>
      </c>
      <c r="D276" s="2">
        <f>MACD!E276</f>
        <v>1.7343280750726997E-2</v>
      </c>
      <c r="E276" s="2">
        <f>MACD!F276</f>
        <v>3.684412889620399E-2</v>
      </c>
      <c r="F276" s="2">
        <f>'Moving Avg'!D276</f>
        <v>3.3566799999999999</v>
      </c>
      <c r="G276" s="2">
        <f>'Moving Avg'!F276</f>
        <v>3.3957249999999997</v>
      </c>
      <c r="H276" s="2">
        <f>'Moving Avg'!G276</f>
        <v>3.5380880000000001</v>
      </c>
      <c r="I276" s="2">
        <f>'Moving Avg'!H276</f>
        <v>3.5842219999999987</v>
      </c>
      <c r="J276" s="6" t="str">
        <f>OBV!F276</f>
        <v>BEARISH</v>
      </c>
      <c r="K276" s="6" t="str">
        <f>OBV!G276</f>
        <v>WEAK</v>
      </c>
      <c r="L276" s="6" t="str">
        <f>OBV!H276</f>
        <v>CONFIRMED BEARISH</v>
      </c>
      <c r="M276" s="8">
        <f t="shared" si="40"/>
        <v>50</v>
      </c>
      <c r="N276" s="8">
        <f t="shared" si="41"/>
        <v>45</v>
      </c>
      <c r="O276" s="8">
        <f t="shared" si="42"/>
        <v>0</v>
      </c>
      <c r="P276" s="8">
        <f t="shared" si="43"/>
        <v>0</v>
      </c>
      <c r="Q276" s="9">
        <f t="shared" si="44"/>
        <v>33.25</v>
      </c>
      <c r="R276" s="9">
        <f t="shared" si="45"/>
        <v>19</v>
      </c>
      <c r="S276" s="9">
        <f t="shared" si="46"/>
        <v>14.25</v>
      </c>
      <c r="T276" s="9">
        <f t="shared" si="47"/>
        <v>23.75</v>
      </c>
      <c r="U276" s="8">
        <f t="shared" si="48"/>
        <v>22.166666666666668</v>
      </c>
      <c r="V276" s="8">
        <f t="shared" si="49"/>
        <v>22.5625</v>
      </c>
    </row>
    <row r="277" spans="1:22" ht="13.5" x14ac:dyDescent="0.25">
      <c r="A277" s="3">
        <f>RSI!A277</f>
        <v>42410</v>
      </c>
      <c r="B277" s="2">
        <f>RSI!B277</f>
        <v>3.2786</v>
      </c>
      <c r="C277" s="2">
        <f>RSI!I277</f>
        <v>23.138197430376692</v>
      </c>
      <c r="D277" s="2">
        <f>MACD!E277</f>
        <v>2.0181349835328266E-2</v>
      </c>
      <c r="E277" s="2">
        <f>MACD!F277</f>
        <v>3.3511573084028849E-2</v>
      </c>
      <c r="F277" s="2">
        <f>'Moving Avg'!D277</f>
        <v>3.3453000000000004</v>
      </c>
      <c r="G277" s="2">
        <f>'Moving Avg'!F277</f>
        <v>3.3851499999999994</v>
      </c>
      <c r="H277" s="2">
        <f>'Moving Avg'!G277</f>
        <v>3.5304420000000003</v>
      </c>
      <c r="I277" s="2">
        <f>'Moving Avg'!H277</f>
        <v>3.5846479999999978</v>
      </c>
      <c r="J277" s="6" t="str">
        <f>OBV!F277</f>
        <v>BEARISH</v>
      </c>
      <c r="K277" s="6" t="str">
        <f>OBV!G277</f>
        <v>WEAK</v>
      </c>
      <c r="L277" s="6" t="str">
        <f>OBV!H277</f>
        <v>CONFIRMED BEARISH</v>
      </c>
      <c r="M277" s="8">
        <f t="shared" si="40"/>
        <v>50</v>
      </c>
      <c r="N277" s="8">
        <f t="shared" si="41"/>
        <v>45</v>
      </c>
      <c r="O277" s="8">
        <f t="shared" si="42"/>
        <v>0</v>
      </c>
      <c r="P277" s="8">
        <f t="shared" si="43"/>
        <v>0</v>
      </c>
      <c r="Q277" s="9">
        <f t="shared" si="44"/>
        <v>33.25</v>
      </c>
      <c r="R277" s="9">
        <f t="shared" si="45"/>
        <v>19</v>
      </c>
      <c r="S277" s="9">
        <f t="shared" si="46"/>
        <v>14.25</v>
      </c>
      <c r="T277" s="9">
        <f t="shared" si="47"/>
        <v>23.75</v>
      </c>
      <c r="U277" s="8">
        <f t="shared" si="48"/>
        <v>22.166666666666668</v>
      </c>
      <c r="V277" s="8">
        <f t="shared" si="49"/>
        <v>22.5625</v>
      </c>
    </row>
    <row r="278" spans="1:22" ht="13.5" x14ac:dyDescent="0.25">
      <c r="A278" s="3">
        <f>RSI!A278</f>
        <v>42411</v>
      </c>
      <c r="B278" s="2">
        <f>RSI!B278</f>
        <v>3.3435999999999999</v>
      </c>
      <c r="C278" s="2">
        <f>RSI!I278</f>
        <v>38.235687894949962</v>
      </c>
      <c r="D278" s="2">
        <f>MACD!E278</f>
        <v>1.6150419917732695E-2</v>
      </c>
      <c r="E278" s="2">
        <f>MACD!F278</f>
        <v>3.003934245076962E-2</v>
      </c>
      <c r="F278" s="2">
        <f>'Moving Avg'!D278</f>
        <v>3.3403999999999998</v>
      </c>
      <c r="G278" s="2">
        <f>'Moving Avg'!F278</f>
        <v>3.3778249999999992</v>
      </c>
      <c r="H278" s="2">
        <f>'Moving Avg'!G278</f>
        <v>3.5240960000000006</v>
      </c>
      <c r="I278" s="2">
        <f>'Moving Avg'!H278</f>
        <v>3.585398999999998</v>
      </c>
      <c r="J278" s="6" t="str">
        <f>OBV!F278</f>
        <v>BEARISH</v>
      </c>
      <c r="K278" s="6" t="str">
        <f>OBV!G278</f>
        <v>WEAK</v>
      </c>
      <c r="L278" s="6" t="str">
        <f>OBV!H278</f>
        <v>CONFIRMED BEARISH</v>
      </c>
      <c r="M278" s="8">
        <f t="shared" si="40"/>
        <v>25</v>
      </c>
      <c r="N278" s="8">
        <f t="shared" si="41"/>
        <v>45</v>
      </c>
      <c r="O278" s="8">
        <f t="shared" si="42"/>
        <v>0</v>
      </c>
      <c r="P278" s="8">
        <f t="shared" si="43"/>
        <v>0</v>
      </c>
      <c r="Q278" s="9">
        <f t="shared" si="44"/>
        <v>24.5</v>
      </c>
      <c r="R278" s="9">
        <f t="shared" si="45"/>
        <v>14</v>
      </c>
      <c r="S278" s="9">
        <f t="shared" si="46"/>
        <v>10.5</v>
      </c>
      <c r="T278" s="9">
        <f t="shared" si="47"/>
        <v>17.5</v>
      </c>
      <c r="U278" s="8">
        <f t="shared" si="48"/>
        <v>16.333333333333332</v>
      </c>
      <c r="V278" s="8">
        <f t="shared" si="49"/>
        <v>16.625</v>
      </c>
    </row>
    <row r="279" spans="1:22" ht="13.5" x14ac:dyDescent="0.25">
      <c r="A279" s="3">
        <f>RSI!A279</f>
        <v>42412</v>
      </c>
      <c r="B279" s="2">
        <f>RSI!B279</f>
        <v>3.3761999999999999</v>
      </c>
      <c r="C279" s="2">
        <f>RSI!I279</f>
        <v>44.159884135051385</v>
      </c>
      <c r="D279" s="2">
        <f>MACD!E279</f>
        <v>1.0764928729670498E-2</v>
      </c>
      <c r="E279" s="2">
        <f>MACD!F279</f>
        <v>2.6184459706549795E-2</v>
      </c>
      <c r="F279" s="2">
        <f>'Moving Avg'!D279</f>
        <v>3.3403999999999998</v>
      </c>
      <c r="G279" s="2">
        <f>'Moving Avg'!F279</f>
        <v>3.3721299999999994</v>
      </c>
      <c r="H279" s="2">
        <f>'Moving Avg'!G279</f>
        <v>3.5205160000000011</v>
      </c>
      <c r="I279" s="2">
        <f>'Moving Avg'!H279</f>
        <v>3.5863129999999983</v>
      </c>
      <c r="J279" s="6" t="str">
        <f>OBV!F279</f>
        <v>BEARISH</v>
      </c>
      <c r="K279" s="6" t="str">
        <f>OBV!G279</f>
        <v>WEAK</v>
      </c>
      <c r="L279" s="6" t="str">
        <f>OBV!H279</f>
        <v>NEUTRAL</v>
      </c>
      <c r="M279" s="8">
        <f t="shared" si="40"/>
        <v>25</v>
      </c>
      <c r="N279" s="8">
        <f t="shared" si="41"/>
        <v>45</v>
      </c>
      <c r="O279" s="8">
        <f t="shared" si="42"/>
        <v>0</v>
      </c>
      <c r="P279" s="8">
        <f t="shared" si="43"/>
        <v>0</v>
      </c>
      <c r="Q279" s="9">
        <f t="shared" si="44"/>
        <v>24.5</v>
      </c>
      <c r="R279" s="9">
        <f t="shared" si="45"/>
        <v>14</v>
      </c>
      <c r="S279" s="9">
        <f t="shared" si="46"/>
        <v>10.5</v>
      </c>
      <c r="T279" s="9">
        <f t="shared" si="47"/>
        <v>17.5</v>
      </c>
      <c r="U279" s="8">
        <f t="shared" si="48"/>
        <v>16.333333333333332</v>
      </c>
      <c r="V279" s="8">
        <f t="shared" si="49"/>
        <v>16.625</v>
      </c>
    </row>
    <row r="280" spans="1:22" ht="13.5" x14ac:dyDescent="0.25">
      <c r="A280" s="3">
        <f>RSI!A280</f>
        <v>42415</v>
      </c>
      <c r="B280" s="2">
        <f>RSI!B280</f>
        <v>3.3761999999999999</v>
      </c>
      <c r="C280" s="2">
        <f>RSI!I280</f>
        <v>44.159884135051385</v>
      </c>
      <c r="D280" s="2">
        <f>MACD!E280</f>
        <v>6.422849551221077E-3</v>
      </c>
      <c r="E280" s="2">
        <f>MACD!F280</f>
        <v>2.2232137675484053E-2</v>
      </c>
      <c r="F280" s="2">
        <f>'Moving Avg'!D280</f>
        <v>3.3404000000000003</v>
      </c>
      <c r="G280" s="2">
        <f>'Moving Avg'!F280</f>
        <v>3.3709099999999999</v>
      </c>
      <c r="H280" s="2">
        <f>'Moving Avg'!G280</f>
        <v>3.5149840000000019</v>
      </c>
      <c r="I280" s="2">
        <f>'Moving Avg'!H280</f>
        <v>3.5870119999999988</v>
      </c>
      <c r="J280" s="6" t="str">
        <f>OBV!F280</f>
        <v>BEARISH</v>
      </c>
      <c r="K280" s="6" t="str">
        <f>OBV!G280</f>
        <v>WEAK</v>
      </c>
      <c r="L280" s="6" t="str">
        <f>OBV!H280</f>
        <v>NEUTRAL</v>
      </c>
      <c r="M280" s="8">
        <f t="shared" si="40"/>
        <v>25</v>
      </c>
      <c r="N280" s="8">
        <f t="shared" si="41"/>
        <v>45</v>
      </c>
      <c r="O280" s="8">
        <f t="shared" si="42"/>
        <v>0</v>
      </c>
      <c r="P280" s="8">
        <f t="shared" si="43"/>
        <v>0</v>
      </c>
      <c r="Q280" s="9">
        <f t="shared" si="44"/>
        <v>24.5</v>
      </c>
      <c r="R280" s="9">
        <f t="shared" si="45"/>
        <v>14</v>
      </c>
      <c r="S280" s="9">
        <f t="shared" si="46"/>
        <v>10.5</v>
      </c>
      <c r="T280" s="9">
        <f t="shared" si="47"/>
        <v>17.5</v>
      </c>
      <c r="U280" s="8">
        <f t="shared" si="48"/>
        <v>16.333333333333332</v>
      </c>
      <c r="V280" s="8">
        <f t="shared" si="49"/>
        <v>16.625</v>
      </c>
    </row>
    <row r="281" spans="1:22" ht="13.5" x14ac:dyDescent="0.25">
      <c r="A281" s="3">
        <f>RSI!A281</f>
        <v>42416</v>
      </c>
      <c r="B281" s="2">
        <f>RSI!B281</f>
        <v>3.3599000000000001</v>
      </c>
      <c r="C281" s="2">
        <f>RSI!I281</f>
        <v>41.833124599082481</v>
      </c>
      <c r="D281" s="2">
        <f>MACD!E281</f>
        <v>-2.1063902558400294E-3</v>
      </c>
      <c r="E281" s="2">
        <f>MACD!F281</f>
        <v>1.7364432089219239E-2</v>
      </c>
      <c r="F281" s="2">
        <f>'Moving Avg'!D281</f>
        <v>3.3469000000000002</v>
      </c>
      <c r="G281" s="2">
        <f>'Moving Avg'!F281</f>
        <v>3.3688749999999992</v>
      </c>
      <c r="H281" s="2">
        <f>'Moving Avg'!G281</f>
        <v>3.5089640000000015</v>
      </c>
      <c r="I281" s="2">
        <f>'Moving Avg'!H281</f>
        <v>3.5879059999999994</v>
      </c>
      <c r="J281" s="6" t="str">
        <f>OBV!F281</f>
        <v>BEARISH</v>
      </c>
      <c r="K281" s="6" t="str">
        <f>OBV!G281</f>
        <v>WEAK</v>
      </c>
      <c r="L281" s="6" t="str">
        <f>OBV!H281</f>
        <v>BEARISH DIVERGENCE</v>
      </c>
      <c r="M281" s="8">
        <f t="shared" si="40"/>
        <v>25</v>
      </c>
      <c r="N281" s="8">
        <f t="shared" si="41"/>
        <v>45</v>
      </c>
      <c r="O281" s="8">
        <f t="shared" si="42"/>
        <v>0</v>
      </c>
      <c r="P281" s="8">
        <f t="shared" si="43"/>
        <v>0</v>
      </c>
      <c r="Q281" s="9">
        <f t="shared" si="44"/>
        <v>24.5</v>
      </c>
      <c r="R281" s="9">
        <f t="shared" si="45"/>
        <v>14</v>
      </c>
      <c r="S281" s="9">
        <f t="shared" si="46"/>
        <v>10.5</v>
      </c>
      <c r="T281" s="9">
        <f t="shared" si="47"/>
        <v>17.5</v>
      </c>
      <c r="U281" s="8">
        <f t="shared" si="48"/>
        <v>16.333333333333332</v>
      </c>
      <c r="V281" s="8">
        <f t="shared" si="49"/>
        <v>16.625</v>
      </c>
    </row>
    <row r="282" spans="1:22" ht="13.5" x14ac:dyDescent="0.25">
      <c r="A282" s="3">
        <f>RSI!A282</f>
        <v>42417</v>
      </c>
      <c r="B282" s="2">
        <f>RSI!B282</f>
        <v>3.2948</v>
      </c>
      <c r="C282" s="2">
        <f>RSI!I282</f>
        <v>34.104338688214597</v>
      </c>
      <c r="D282" s="2">
        <f>MACD!E282</f>
        <v>-4.2206791046108805E-3</v>
      </c>
      <c r="E282" s="2">
        <f>MACD!F282</f>
        <v>1.3047409850453214E-2</v>
      </c>
      <c r="F282" s="2">
        <f>'Moving Avg'!D282</f>
        <v>3.3501399999999997</v>
      </c>
      <c r="G282" s="2">
        <f>'Moving Avg'!F282</f>
        <v>3.3635849999999996</v>
      </c>
      <c r="H282" s="2">
        <f>'Moving Avg'!G282</f>
        <v>3.5016420000000017</v>
      </c>
      <c r="I282" s="2">
        <f>'Moving Avg'!H282</f>
        <v>3.5885664999999993</v>
      </c>
      <c r="J282" s="6" t="str">
        <f>OBV!F282</f>
        <v>BULLISH</v>
      </c>
      <c r="K282" s="6" t="str">
        <f>OBV!G282</f>
        <v>STRONG</v>
      </c>
      <c r="L282" s="6" t="str">
        <f>OBV!H282</f>
        <v>CONFIRMED BULLISH</v>
      </c>
      <c r="M282" s="8">
        <f t="shared" si="40"/>
        <v>25</v>
      </c>
      <c r="N282" s="8">
        <f t="shared" si="41"/>
        <v>45</v>
      </c>
      <c r="O282" s="8">
        <f t="shared" si="42"/>
        <v>0</v>
      </c>
      <c r="P282" s="8">
        <f t="shared" si="43"/>
        <v>100</v>
      </c>
      <c r="Q282" s="9">
        <f t="shared" si="44"/>
        <v>39.5</v>
      </c>
      <c r="R282" s="9">
        <f t="shared" si="45"/>
        <v>39</v>
      </c>
      <c r="S282" s="9">
        <f t="shared" si="46"/>
        <v>55.5</v>
      </c>
      <c r="T282" s="9">
        <f t="shared" si="47"/>
        <v>42.5</v>
      </c>
      <c r="U282" s="8">
        <f t="shared" si="48"/>
        <v>44.666666666666664</v>
      </c>
      <c r="V282" s="8">
        <f t="shared" si="49"/>
        <v>44.125</v>
      </c>
    </row>
    <row r="283" spans="1:22" ht="13.5" x14ac:dyDescent="0.25">
      <c r="A283" s="3">
        <f>RSI!A283</f>
        <v>42418</v>
      </c>
      <c r="B283" s="2">
        <f>RSI!B283</f>
        <v>3.1972</v>
      </c>
      <c r="C283" s="2">
        <f>RSI!I283</f>
        <v>26.268579588013708</v>
      </c>
      <c r="D283" s="2">
        <f>MACD!E283</f>
        <v>6.8797575991115245E-3</v>
      </c>
      <c r="E283" s="2">
        <f>MACD!F283</f>
        <v>1.1813879400184878E-2</v>
      </c>
      <c r="F283" s="2">
        <f>'Moving Avg'!D283</f>
        <v>3.3208599999999997</v>
      </c>
      <c r="G283" s="2">
        <f>'Moving Avg'!F283</f>
        <v>3.3534149999999996</v>
      </c>
      <c r="H283" s="2">
        <f>'Moving Avg'!G283</f>
        <v>3.4944820000000014</v>
      </c>
      <c r="I283" s="2">
        <f>'Moving Avg'!H283</f>
        <v>3.5887389999999995</v>
      </c>
      <c r="J283" s="6" t="str">
        <f>OBV!F283</f>
        <v>BEARISH</v>
      </c>
      <c r="K283" s="6" t="str">
        <f>OBV!G283</f>
        <v>WEAK</v>
      </c>
      <c r="L283" s="6" t="str">
        <f>OBV!H283</f>
        <v>CONFIRMED BEARISH</v>
      </c>
      <c r="M283" s="8">
        <f t="shared" si="40"/>
        <v>50</v>
      </c>
      <c r="N283" s="8">
        <f t="shared" si="41"/>
        <v>45</v>
      </c>
      <c r="O283" s="8">
        <f t="shared" si="42"/>
        <v>0</v>
      </c>
      <c r="P283" s="8">
        <f t="shared" si="43"/>
        <v>0</v>
      </c>
      <c r="Q283" s="9">
        <f t="shared" si="44"/>
        <v>33.25</v>
      </c>
      <c r="R283" s="9">
        <f t="shared" si="45"/>
        <v>19</v>
      </c>
      <c r="S283" s="9">
        <f t="shared" si="46"/>
        <v>14.25</v>
      </c>
      <c r="T283" s="9">
        <f t="shared" si="47"/>
        <v>23.75</v>
      </c>
      <c r="U283" s="8">
        <f t="shared" si="48"/>
        <v>22.166666666666668</v>
      </c>
      <c r="V283" s="8">
        <f t="shared" si="49"/>
        <v>22.5625</v>
      </c>
    </row>
    <row r="284" spans="1:22" ht="13.5" x14ac:dyDescent="0.25">
      <c r="A284" s="3">
        <f>RSI!A284</f>
        <v>42419</v>
      </c>
      <c r="B284" s="2">
        <f>RSI!B284</f>
        <v>3.2542</v>
      </c>
      <c r="C284" s="2">
        <f>RSI!I284</f>
        <v>35.577863737660479</v>
      </c>
      <c r="D284" s="2">
        <f>MACD!E284</f>
        <v>1.4469789117993237E-2</v>
      </c>
      <c r="E284" s="2">
        <f>MACD!F284</f>
        <v>1.234506134374655E-2</v>
      </c>
      <c r="F284" s="2">
        <f>'Moving Avg'!D284</f>
        <v>3.2964600000000006</v>
      </c>
      <c r="G284" s="2">
        <f>'Moving Avg'!F284</f>
        <v>3.3460949999999996</v>
      </c>
      <c r="H284" s="2">
        <f>'Moving Avg'!G284</f>
        <v>3.4863480000000009</v>
      </c>
      <c r="I284" s="2">
        <f>'Moving Avg'!H284</f>
        <v>3.5885209999999996</v>
      </c>
      <c r="J284" s="6" t="str">
        <f>OBV!F284</f>
        <v>BEARISH</v>
      </c>
      <c r="K284" s="6" t="str">
        <f>OBV!G284</f>
        <v>WEAK</v>
      </c>
      <c r="L284" s="6" t="str">
        <f>OBV!H284</f>
        <v>CONFIRMED BEARISH</v>
      </c>
      <c r="M284" s="8">
        <f t="shared" si="40"/>
        <v>25</v>
      </c>
      <c r="N284" s="8">
        <f t="shared" si="41"/>
        <v>0</v>
      </c>
      <c r="O284" s="8">
        <f t="shared" si="42"/>
        <v>0</v>
      </c>
      <c r="P284" s="8">
        <f t="shared" si="43"/>
        <v>0</v>
      </c>
      <c r="Q284" s="9">
        <f t="shared" si="44"/>
        <v>8.75</v>
      </c>
      <c r="R284" s="9">
        <f t="shared" si="45"/>
        <v>5</v>
      </c>
      <c r="S284" s="9">
        <f t="shared" si="46"/>
        <v>3.75</v>
      </c>
      <c r="T284" s="9">
        <f t="shared" si="47"/>
        <v>6.25</v>
      </c>
      <c r="U284" s="8">
        <f t="shared" si="48"/>
        <v>5.833333333333333</v>
      </c>
      <c r="V284" s="8">
        <f t="shared" si="49"/>
        <v>5.9375</v>
      </c>
    </row>
    <row r="285" spans="1:22" ht="13.5" x14ac:dyDescent="0.25">
      <c r="A285" s="3">
        <f>RSI!A285</f>
        <v>42422</v>
      </c>
      <c r="B285" s="2">
        <f>RSI!B285</f>
        <v>3.2948</v>
      </c>
      <c r="C285" s="2">
        <f>RSI!I285</f>
        <v>41.266228490411073</v>
      </c>
      <c r="D285" s="2">
        <f>MACD!E285</f>
        <v>1.8634403110073805E-2</v>
      </c>
      <c r="E285" s="2">
        <f>MACD!F285</f>
        <v>1.3602929697012002E-2</v>
      </c>
      <c r="F285" s="2">
        <f>'Moving Avg'!D285</f>
        <v>3.2801800000000001</v>
      </c>
      <c r="G285" s="2">
        <f>'Moving Avg'!F285</f>
        <v>3.3408049999999996</v>
      </c>
      <c r="H285" s="2">
        <f>'Moving Avg'!G285</f>
        <v>3.4790260000000011</v>
      </c>
      <c r="I285" s="2">
        <f>'Moving Avg'!H285</f>
        <v>3.5883834999999999</v>
      </c>
      <c r="J285" s="6" t="str">
        <f>OBV!F285</f>
        <v>BEARISH</v>
      </c>
      <c r="K285" s="6" t="str">
        <f>OBV!G285</f>
        <v>WEAK</v>
      </c>
      <c r="L285" s="6" t="str">
        <f>OBV!H285</f>
        <v>CONFIRMED BEARISH</v>
      </c>
      <c r="M285" s="8">
        <f t="shared" si="40"/>
        <v>25</v>
      </c>
      <c r="N285" s="8">
        <f t="shared" si="41"/>
        <v>0</v>
      </c>
      <c r="O285" s="8">
        <f t="shared" si="42"/>
        <v>0</v>
      </c>
      <c r="P285" s="8">
        <f t="shared" si="43"/>
        <v>0</v>
      </c>
      <c r="Q285" s="9">
        <f t="shared" si="44"/>
        <v>8.75</v>
      </c>
      <c r="R285" s="9">
        <f t="shared" si="45"/>
        <v>5</v>
      </c>
      <c r="S285" s="9">
        <f t="shared" si="46"/>
        <v>3.75</v>
      </c>
      <c r="T285" s="9">
        <f t="shared" si="47"/>
        <v>6.25</v>
      </c>
      <c r="U285" s="8">
        <f t="shared" si="48"/>
        <v>5.833333333333333</v>
      </c>
      <c r="V285" s="8">
        <f t="shared" si="49"/>
        <v>5.9375</v>
      </c>
    </row>
    <row r="286" spans="1:22" ht="13.5" x14ac:dyDescent="0.25">
      <c r="A286" s="3">
        <f>RSI!A286</f>
        <v>42423</v>
      </c>
      <c r="B286" s="2">
        <f>RSI!B286</f>
        <v>3.1972</v>
      </c>
      <c r="C286" s="2">
        <f>RSI!I286</f>
        <v>33.588231754155998</v>
      </c>
      <c r="D286" s="2">
        <f>MACD!E286</f>
        <v>2.2334492099766123E-2</v>
      </c>
      <c r="E286" s="2">
        <f>MACD!F286</f>
        <v>1.5349242177562828E-2</v>
      </c>
      <c r="F286" s="2">
        <f>'Moving Avg'!D286</f>
        <v>3.2476399999999996</v>
      </c>
      <c r="G286" s="2">
        <f>'Moving Avg'!F286</f>
        <v>3.330635</v>
      </c>
      <c r="H286" s="2">
        <f>'Moving Avg'!G286</f>
        <v>3.4697520000000015</v>
      </c>
      <c r="I286" s="2">
        <f>'Moving Avg'!H286</f>
        <v>3.587758</v>
      </c>
      <c r="J286" s="6" t="str">
        <f>OBV!F286</f>
        <v>BEARISH</v>
      </c>
      <c r="K286" s="6" t="str">
        <f>OBV!G286</f>
        <v>WEAK</v>
      </c>
      <c r="L286" s="6" t="str">
        <f>OBV!H286</f>
        <v>CONFIRMED BEARISH</v>
      </c>
      <c r="M286" s="8">
        <f t="shared" si="40"/>
        <v>25</v>
      </c>
      <c r="N286" s="8">
        <f t="shared" si="41"/>
        <v>0</v>
      </c>
      <c r="O286" s="8">
        <f t="shared" si="42"/>
        <v>0</v>
      </c>
      <c r="P286" s="8">
        <f t="shared" si="43"/>
        <v>0</v>
      </c>
      <c r="Q286" s="9">
        <f t="shared" si="44"/>
        <v>8.75</v>
      </c>
      <c r="R286" s="9">
        <f t="shared" si="45"/>
        <v>5</v>
      </c>
      <c r="S286" s="9">
        <f t="shared" si="46"/>
        <v>3.75</v>
      </c>
      <c r="T286" s="9">
        <f t="shared" si="47"/>
        <v>6.25</v>
      </c>
      <c r="U286" s="8">
        <f t="shared" si="48"/>
        <v>5.833333333333333</v>
      </c>
      <c r="V286" s="8">
        <f t="shared" si="49"/>
        <v>5.9375</v>
      </c>
    </row>
    <row r="287" spans="1:22" ht="13.5" x14ac:dyDescent="0.25">
      <c r="A287" s="3">
        <f>RSI!A287</f>
        <v>42424</v>
      </c>
      <c r="B287" s="2">
        <f>RSI!B287</f>
        <v>3.1728000000000001</v>
      </c>
      <c r="C287" s="2">
        <f>RSI!I287</f>
        <v>31.985956311847744</v>
      </c>
      <c r="D287" s="2">
        <f>MACD!E287</f>
        <v>2.0762373876877849E-2</v>
      </c>
      <c r="E287" s="2">
        <f>MACD!F287</f>
        <v>1.6431868517425834E-2</v>
      </c>
      <c r="F287" s="2">
        <f>'Moving Avg'!D287</f>
        <v>3.2232399999999997</v>
      </c>
      <c r="G287" s="2">
        <f>'Moving Avg'!F287</f>
        <v>3.3196500000000002</v>
      </c>
      <c r="H287" s="2">
        <f>'Moving Avg'!G287</f>
        <v>3.462104000000001</v>
      </c>
      <c r="I287" s="2">
        <f>'Moving Avg'!H287</f>
        <v>3.5875015000000001</v>
      </c>
      <c r="J287" s="6" t="str">
        <f>OBV!F287</f>
        <v>BEARISH</v>
      </c>
      <c r="K287" s="6" t="str">
        <f>OBV!G287</f>
        <v>WEAK</v>
      </c>
      <c r="L287" s="6" t="str">
        <f>OBV!H287</f>
        <v>CONFIRMED BEARISH</v>
      </c>
      <c r="M287" s="8">
        <f t="shared" si="40"/>
        <v>25</v>
      </c>
      <c r="N287" s="8">
        <f t="shared" si="41"/>
        <v>0</v>
      </c>
      <c r="O287" s="8">
        <f t="shared" si="42"/>
        <v>0</v>
      </c>
      <c r="P287" s="8">
        <f t="shared" si="43"/>
        <v>0</v>
      </c>
      <c r="Q287" s="9">
        <f t="shared" si="44"/>
        <v>8.75</v>
      </c>
      <c r="R287" s="9">
        <f t="shared" si="45"/>
        <v>5</v>
      </c>
      <c r="S287" s="9">
        <f t="shared" si="46"/>
        <v>3.75</v>
      </c>
      <c r="T287" s="9">
        <f t="shared" si="47"/>
        <v>6.25</v>
      </c>
      <c r="U287" s="8">
        <f t="shared" si="48"/>
        <v>5.833333333333333</v>
      </c>
      <c r="V287" s="8">
        <f t="shared" si="49"/>
        <v>5.9375</v>
      </c>
    </row>
    <row r="288" spans="1:22" ht="13.5" x14ac:dyDescent="0.25">
      <c r="A288" s="3">
        <f>RSI!A288</f>
        <v>42425</v>
      </c>
      <c r="B288" s="2">
        <f>RSI!B288</f>
        <v>3.2378999999999998</v>
      </c>
      <c r="C288" s="2">
        <f>RSI!I288</f>
        <v>40.184548196879433</v>
      </c>
      <c r="D288" s="2">
        <f>MACD!E288</f>
        <v>2.5677524854650358E-2</v>
      </c>
      <c r="E288" s="2">
        <f>MACD!F288</f>
        <v>1.8280999784870737E-2</v>
      </c>
      <c r="F288" s="2">
        <f>'Moving Avg'!D288</f>
        <v>3.2313800000000001</v>
      </c>
      <c r="G288" s="2">
        <f>'Moving Avg'!F288</f>
        <v>3.3127350000000009</v>
      </c>
      <c r="H288" s="2">
        <f>'Moving Avg'!G288</f>
        <v>3.4528300000000005</v>
      </c>
      <c r="I288" s="2">
        <f>'Moving Avg'!H288</f>
        <v>3.5871404999999998</v>
      </c>
      <c r="J288" s="6" t="str">
        <f>OBV!F288</f>
        <v>BULLISH</v>
      </c>
      <c r="K288" s="6" t="str">
        <f>OBV!G288</f>
        <v>WEAK</v>
      </c>
      <c r="L288" s="6" t="str">
        <f>OBV!H288</f>
        <v>CONFIRMED BULLISH</v>
      </c>
      <c r="M288" s="8">
        <f t="shared" si="40"/>
        <v>25</v>
      </c>
      <c r="N288" s="8">
        <f t="shared" si="41"/>
        <v>0</v>
      </c>
      <c r="O288" s="8">
        <f t="shared" si="42"/>
        <v>0</v>
      </c>
      <c r="P288" s="8">
        <f t="shared" si="43"/>
        <v>67</v>
      </c>
      <c r="Q288" s="9">
        <f t="shared" si="44"/>
        <v>18.799999999999997</v>
      </c>
      <c r="R288" s="9">
        <f t="shared" si="45"/>
        <v>21.75</v>
      </c>
      <c r="S288" s="9">
        <f t="shared" si="46"/>
        <v>33.900000000000006</v>
      </c>
      <c r="T288" s="9">
        <f t="shared" si="47"/>
        <v>23</v>
      </c>
      <c r="U288" s="8">
        <f t="shared" si="48"/>
        <v>24.816666666666666</v>
      </c>
      <c r="V288" s="8">
        <f t="shared" si="49"/>
        <v>24.362500000000001</v>
      </c>
    </row>
    <row r="289" spans="1:22" ht="13.5" x14ac:dyDescent="0.25">
      <c r="A289" s="3">
        <f>RSI!A289</f>
        <v>42426</v>
      </c>
      <c r="B289" s="2">
        <f>RSI!B289</f>
        <v>3.1728000000000001</v>
      </c>
      <c r="C289" s="2">
        <f>RSI!I289</f>
        <v>35.567365555416501</v>
      </c>
      <c r="D289" s="2">
        <f>MACD!E289</f>
        <v>4.0277970494162929E-2</v>
      </c>
      <c r="E289" s="2">
        <f>MACD!F289</f>
        <v>2.2680393926729176E-2</v>
      </c>
      <c r="F289" s="2">
        <f>'Moving Avg'!D289</f>
        <v>3.2150999999999996</v>
      </c>
      <c r="G289" s="2">
        <f>'Moving Avg'!F289</f>
        <v>3.302565</v>
      </c>
      <c r="H289" s="2">
        <f>'Moving Avg'!G289</f>
        <v>3.4446940000000001</v>
      </c>
      <c r="I289" s="2">
        <f>'Moving Avg'!H289</f>
        <v>3.5864540000000007</v>
      </c>
      <c r="J289" s="6" t="str">
        <f>OBV!F289</f>
        <v>BEARISH</v>
      </c>
      <c r="K289" s="6" t="str">
        <f>OBV!G289</f>
        <v>STRONG</v>
      </c>
      <c r="L289" s="6" t="str">
        <f>OBV!H289</f>
        <v>CONFIRMED BEARISH</v>
      </c>
      <c r="M289" s="8">
        <f t="shared" si="40"/>
        <v>25</v>
      </c>
      <c r="N289" s="8">
        <f t="shared" si="41"/>
        <v>0</v>
      </c>
      <c r="O289" s="8">
        <f t="shared" si="42"/>
        <v>0</v>
      </c>
      <c r="P289" s="8">
        <f t="shared" si="43"/>
        <v>33</v>
      </c>
      <c r="Q289" s="9">
        <f t="shared" si="44"/>
        <v>13.7</v>
      </c>
      <c r="R289" s="9">
        <f t="shared" si="45"/>
        <v>13.25</v>
      </c>
      <c r="S289" s="9">
        <f t="shared" si="46"/>
        <v>18.600000000000001</v>
      </c>
      <c r="T289" s="9">
        <f t="shared" si="47"/>
        <v>14.5</v>
      </c>
      <c r="U289" s="8">
        <f t="shared" si="48"/>
        <v>15.183333333333332</v>
      </c>
      <c r="V289" s="8">
        <f t="shared" si="49"/>
        <v>15.012499999999999</v>
      </c>
    </row>
    <row r="290" spans="1:22" ht="13.5" x14ac:dyDescent="0.25">
      <c r="A290" s="3">
        <f>RSI!A290</f>
        <v>42429</v>
      </c>
      <c r="B290" s="2">
        <f>RSI!B290</f>
        <v>3.246</v>
      </c>
      <c r="C290" s="2">
        <f>RSI!I290</f>
        <v>43.43716888346799</v>
      </c>
      <c r="D290" s="2">
        <f>MACD!E290</f>
        <v>4.8153784365641883E-2</v>
      </c>
      <c r="E290" s="2">
        <f>MACD!F290</f>
        <v>2.7775072014511716E-2</v>
      </c>
      <c r="F290" s="2">
        <f>'Moving Avg'!D290</f>
        <v>3.2053400000000005</v>
      </c>
      <c r="G290" s="2">
        <f>'Moving Avg'!F290</f>
        <v>3.2960550000000013</v>
      </c>
      <c r="H290" s="2">
        <f>'Moving Avg'!G290</f>
        <v>3.4363960000000002</v>
      </c>
      <c r="I290" s="2">
        <f>'Moving Avg'!H290</f>
        <v>3.5861335000000008</v>
      </c>
      <c r="J290" s="6" t="str">
        <f>OBV!F290</f>
        <v>BEARISH</v>
      </c>
      <c r="K290" s="6" t="str">
        <f>OBV!G290</f>
        <v>STRONG</v>
      </c>
      <c r="L290" s="6" t="str">
        <f>OBV!H290</f>
        <v>CONFIRMED BEARISH</v>
      </c>
      <c r="M290" s="8">
        <f t="shared" si="40"/>
        <v>25</v>
      </c>
      <c r="N290" s="8">
        <f t="shared" si="41"/>
        <v>0</v>
      </c>
      <c r="O290" s="8">
        <f t="shared" si="42"/>
        <v>0</v>
      </c>
      <c r="P290" s="8">
        <f t="shared" si="43"/>
        <v>33</v>
      </c>
      <c r="Q290" s="9">
        <f t="shared" si="44"/>
        <v>13.7</v>
      </c>
      <c r="R290" s="9">
        <f t="shared" si="45"/>
        <v>13.25</v>
      </c>
      <c r="S290" s="9">
        <f t="shared" si="46"/>
        <v>18.600000000000001</v>
      </c>
      <c r="T290" s="9">
        <f t="shared" si="47"/>
        <v>14.5</v>
      </c>
      <c r="U290" s="8">
        <f t="shared" si="48"/>
        <v>15.183333333333332</v>
      </c>
      <c r="V290" s="8">
        <f t="shared" si="49"/>
        <v>15.012499999999999</v>
      </c>
    </row>
    <row r="291" spans="1:22" ht="13.5" x14ac:dyDescent="0.25">
      <c r="A291" s="3">
        <f>RSI!A291</f>
        <v>42430</v>
      </c>
      <c r="B291" s="2">
        <f>RSI!B291</f>
        <v>3.1564999999999999</v>
      </c>
      <c r="C291" s="2">
        <f>RSI!I291</f>
        <v>37.419209685306804</v>
      </c>
      <c r="D291" s="2">
        <f>MACD!E291</f>
        <v>5.9381230739414814E-2</v>
      </c>
      <c r="E291" s="2">
        <f>MACD!F291</f>
        <v>3.4096303759492338E-2</v>
      </c>
      <c r="F291" s="2">
        <f>'Moving Avg'!D291</f>
        <v>3.1972</v>
      </c>
      <c r="G291" s="2">
        <f>'Moving Avg'!F291</f>
        <v>3.2871050000000004</v>
      </c>
      <c r="H291" s="2">
        <f>'Moving Avg'!G291</f>
        <v>3.4264700000000001</v>
      </c>
      <c r="I291" s="2">
        <f>'Moving Avg'!H291</f>
        <v>3.5851815000000009</v>
      </c>
      <c r="J291" s="6" t="str">
        <f>OBV!F291</f>
        <v>BEARISH</v>
      </c>
      <c r="K291" s="6" t="str">
        <f>OBV!G291</f>
        <v>STRONG</v>
      </c>
      <c r="L291" s="6" t="str">
        <f>OBV!H291</f>
        <v>CONFIRMED BEARISH</v>
      </c>
      <c r="M291" s="8">
        <f t="shared" si="40"/>
        <v>25</v>
      </c>
      <c r="N291" s="8">
        <f t="shared" si="41"/>
        <v>0</v>
      </c>
      <c r="O291" s="8">
        <f t="shared" si="42"/>
        <v>0</v>
      </c>
      <c r="P291" s="8">
        <f t="shared" si="43"/>
        <v>33</v>
      </c>
      <c r="Q291" s="9">
        <f t="shared" si="44"/>
        <v>13.7</v>
      </c>
      <c r="R291" s="9">
        <f t="shared" si="45"/>
        <v>13.25</v>
      </c>
      <c r="S291" s="9">
        <f t="shared" si="46"/>
        <v>18.600000000000001</v>
      </c>
      <c r="T291" s="9">
        <f t="shared" si="47"/>
        <v>14.5</v>
      </c>
      <c r="U291" s="8">
        <f t="shared" si="48"/>
        <v>15.183333333333332</v>
      </c>
      <c r="V291" s="8">
        <f t="shared" si="49"/>
        <v>15.012499999999999</v>
      </c>
    </row>
    <row r="292" spans="1:22" ht="13.5" x14ac:dyDescent="0.25">
      <c r="A292" s="3">
        <f>RSI!A292</f>
        <v>42431</v>
      </c>
      <c r="B292" s="2">
        <f>RSI!B292</f>
        <v>3.246</v>
      </c>
      <c r="C292" s="2">
        <f>RSI!I292</f>
        <v>45.544097464030024</v>
      </c>
      <c r="D292" s="2">
        <f>MACD!E292</f>
        <v>5.3173888374257849E-2</v>
      </c>
      <c r="E292" s="2">
        <f>MACD!F292</f>
        <v>3.7911820682445439E-2</v>
      </c>
      <c r="F292" s="2">
        <f>'Moving Avg'!D292</f>
        <v>3.21184</v>
      </c>
      <c r="G292" s="2">
        <f>'Moving Avg'!F292</f>
        <v>3.282630000000001</v>
      </c>
      <c r="H292" s="2">
        <f>'Moving Avg'!G292</f>
        <v>3.4175199999999997</v>
      </c>
      <c r="I292" s="2">
        <f>'Moving Avg'!H292</f>
        <v>3.5839595000000006</v>
      </c>
      <c r="J292" s="6" t="str">
        <f>OBV!F292</f>
        <v>BULLISH</v>
      </c>
      <c r="K292" s="6" t="str">
        <f>OBV!G292</f>
        <v>WEAK</v>
      </c>
      <c r="L292" s="6" t="str">
        <f>OBV!H292</f>
        <v>CONFIRMED BULLISH</v>
      </c>
      <c r="M292" s="8">
        <f t="shared" si="40"/>
        <v>25</v>
      </c>
      <c r="N292" s="8">
        <f t="shared" si="41"/>
        <v>0</v>
      </c>
      <c r="O292" s="8">
        <f t="shared" si="42"/>
        <v>0</v>
      </c>
      <c r="P292" s="8">
        <f t="shared" si="43"/>
        <v>67</v>
      </c>
      <c r="Q292" s="9">
        <f t="shared" si="44"/>
        <v>18.799999999999997</v>
      </c>
      <c r="R292" s="9">
        <f t="shared" si="45"/>
        <v>21.75</v>
      </c>
      <c r="S292" s="9">
        <f t="shared" si="46"/>
        <v>33.900000000000006</v>
      </c>
      <c r="T292" s="9">
        <f t="shared" si="47"/>
        <v>23</v>
      </c>
      <c r="U292" s="8">
        <f t="shared" si="48"/>
        <v>24.816666666666666</v>
      </c>
      <c r="V292" s="8">
        <f t="shared" si="49"/>
        <v>24.362500000000001</v>
      </c>
    </row>
    <row r="293" spans="1:22" ht="13.5" x14ac:dyDescent="0.25">
      <c r="A293" s="3">
        <f>RSI!A293</f>
        <v>42432</v>
      </c>
      <c r="B293" s="2">
        <f>RSI!B293</f>
        <v>3.1564999999999999</v>
      </c>
      <c r="C293" s="2">
        <f>RSI!I293</f>
        <v>39.95736525403467</v>
      </c>
      <c r="D293" s="2">
        <f>MACD!E293</f>
        <v>3.9874986083901387E-2</v>
      </c>
      <c r="E293" s="2">
        <f>MACD!F293</f>
        <v>3.8304453762736633E-2</v>
      </c>
      <c r="F293" s="2">
        <f>'Moving Avg'!D293</f>
        <v>3.19556</v>
      </c>
      <c r="G293" s="2">
        <f>'Moving Avg'!F293</f>
        <v>3.2720500000000001</v>
      </c>
      <c r="H293" s="2">
        <f>'Moving Avg'!G293</f>
        <v>3.4067799999999995</v>
      </c>
      <c r="I293" s="2">
        <f>'Moving Avg'!H293</f>
        <v>3.5820320000000017</v>
      </c>
      <c r="J293" s="6" t="str">
        <f>OBV!F293</f>
        <v>BEARISH</v>
      </c>
      <c r="K293" s="6" t="str">
        <f>OBV!G293</f>
        <v>STRONG</v>
      </c>
      <c r="L293" s="6" t="str">
        <f>OBV!H293</f>
        <v>CONFIRMED BEARISH</v>
      </c>
      <c r="M293" s="8">
        <f t="shared" si="40"/>
        <v>25</v>
      </c>
      <c r="N293" s="8">
        <f t="shared" si="41"/>
        <v>0</v>
      </c>
      <c r="O293" s="8">
        <f t="shared" si="42"/>
        <v>0</v>
      </c>
      <c r="P293" s="8">
        <f t="shared" si="43"/>
        <v>33</v>
      </c>
      <c r="Q293" s="9">
        <f t="shared" si="44"/>
        <v>13.7</v>
      </c>
      <c r="R293" s="9">
        <f t="shared" si="45"/>
        <v>13.25</v>
      </c>
      <c r="S293" s="9">
        <f t="shared" si="46"/>
        <v>18.600000000000001</v>
      </c>
      <c r="T293" s="9">
        <f t="shared" si="47"/>
        <v>14.5</v>
      </c>
      <c r="U293" s="8">
        <f t="shared" si="48"/>
        <v>15.183333333333332</v>
      </c>
      <c r="V293" s="8">
        <f t="shared" si="49"/>
        <v>15.012499999999999</v>
      </c>
    </row>
    <row r="294" spans="1:22" ht="13.5" x14ac:dyDescent="0.25">
      <c r="A294" s="3">
        <f>RSI!A294</f>
        <v>42433</v>
      </c>
      <c r="B294" s="2">
        <f>RSI!B294</f>
        <v>3.246</v>
      </c>
      <c r="C294" s="2">
        <f>RSI!I294</f>
        <v>46.963597020549059</v>
      </c>
      <c r="D294" s="2">
        <f>MACD!E294</f>
        <v>3.1604621200187033E-2</v>
      </c>
      <c r="E294" s="2">
        <f>MACD!F294</f>
        <v>3.6964487250226712E-2</v>
      </c>
      <c r="F294" s="2">
        <f>'Moving Avg'!D294</f>
        <v>3.2101999999999995</v>
      </c>
      <c r="G294" s="2">
        <f>'Moving Avg'!F294</f>
        <v>3.2655400000000006</v>
      </c>
      <c r="H294" s="2">
        <f>'Moving Avg'!G294</f>
        <v>3.397829999999999</v>
      </c>
      <c r="I294" s="2">
        <f>'Moving Avg'!H294</f>
        <v>3.580649000000002</v>
      </c>
      <c r="J294" s="6" t="str">
        <f>OBV!F294</f>
        <v>BEARISH</v>
      </c>
      <c r="K294" s="6" t="str">
        <f>OBV!G294</f>
        <v>STRONG</v>
      </c>
      <c r="L294" s="6" t="str">
        <f>OBV!H294</f>
        <v>BEARISH DIVERGENCE</v>
      </c>
      <c r="M294" s="8">
        <f t="shared" si="40"/>
        <v>25</v>
      </c>
      <c r="N294" s="8">
        <f t="shared" si="41"/>
        <v>45</v>
      </c>
      <c r="O294" s="8">
        <f t="shared" si="42"/>
        <v>0</v>
      </c>
      <c r="P294" s="8">
        <f t="shared" si="43"/>
        <v>33</v>
      </c>
      <c r="Q294" s="9">
        <f t="shared" si="44"/>
        <v>29.45</v>
      </c>
      <c r="R294" s="9">
        <f t="shared" si="45"/>
        <v>22.25</v>
      </c>
      <c r="S294" s="9">
        <f t="shared" si="46"/>
        <v>25.35</v>
      </c>
      <c r="T294" s="9">
        <f t="shared" si="47"/>
        <v>25.75</v>
      </c>
      <c r="U294" s="8">
        <f t="shared" si="48"/>
        <v>25.683333333333337</v>
      </c>
      <c r="V294" s="8">
        <f t="shared" si="49"/>
        <v>25.700000000000003</v>
      </c>
    </row>
    <row r="295" spans="1:22" ht="13.5" x14ac:dyDescent="0.25">
      <c r="A295" s="3">
        <f>RSI!A295</f>
        <v>42436</v>
      </c>
      <c r="B295" s="2">
        <f>RSI!B295</f>
        <v>3.246</v>
      </c>
      <c r="C295" s="2">
        <f>RSI!I295</f>
        <v>46.963597020549059</v>
      </c>
      <c r="D295" s="2">
        <f>MACD!E295</f>
        <v>3.1104425109525824E-2</v>
      </c>
      <c r="E295" s="2">
        <f>MACD!F295</f>
        <v>3.5792474822086535E-2</v>
      </c>
      <c r="F295" s="2">
        <f>'Moving Avg'!D295</f>
        <v>3.2101999999999995</v>
      </c>
      <c r="G295" s="2">
        <f>'Moving Avg'!F295</f>
        <v>3.2590300000000005</v>
      </c>
      <c r="H295" s="2">
        <f>'Moving Avg'!G295</f>
        <v>3.3888799999999986</v>
      </c>
      <c r="I295" s="2">
        <f>'Moving Avg'!H295</f>
        <v>3.5791370000000025</v>
      </c>
      <c r="J295" s="6" t="str">
        <f>OBV!F295</f>
        <v>BEARISH</v>
      </c>
      <c r="K295" s="6" t="str">
        <f>OBV!G295</f>
        <v>STRONG</v>
      </c>
      <c r="L295" s="6" t="str">
        <f>OBV!H295</f>
        <v>NEUTRAL</v>
      </c>
      <c r="M295" s="8">
        <f t="shared" si="40"/>
        <v>25</v>
      </c>
      <c r="N295" s="8">
        <f t="shared" si="41"/>
        <v>45</v>
      </c>
      <c r="O295" s="8">
        <f t="shared" si="42"/>
        <v>0</v>
      </c>
      <c r="P295" s="8">
        <f t="shared" si="43"/>
        <v>33</v>
      </c>
      <c r="Q295" s="9">
        <f t="shared" si="44"/>
        <v>29.45</v>
      </c>
      <c r="R295" s="9">
        <f t="shared" si="45"/>
        <v>22.25</v>
      </c>
      <c r="S295" s="9">
        <f t="shared" si="46"/>
        <v>25.35</v>
      </c>
      <c r="T295" s="9">
        <f t="shared" si="47"/>
        <v>25.75</v>
      </c>
      <c r="U295" s="8">
        <f t="shared" si="48"/>
        <v>25.683333333333337</v>
      </c>
      <c r="V295" s="8">
        <f t="shared" si="49"/>
        <v>25.700000000000003</v>
      </c>
    </row>
    <row r="296" spans="1:22" ht="13.5" x14ac:dyDescent="0.25">
      <c r="A296" s="3">
        <f>RSI!A296</f>
        <v>42437</v>
      </c>
      <c r="B296" s="2">
        <f>RSI!B296</f>
        <v>3.1564999999999999</v>
      </c>
      <c r="C296" s="2">
        <f>RSI!I296</f>
        <v>41.365591029047152</v>
      </c>
      <c r="D296" s="2">
        <f>MACD!E296</f>
        <v>2.2528437572858717E-2</v>
      </c>
      <c r="E296" s="2">
        <f>MACD!F296</f>
        <v>3.3139667372240972E-2</v>
      </c>
      <c r="F296" s="2">
        <f>'Moving Avg'!D296</f>
        <v>3.2102000000000004</v>
      </c>
      <c r="G296" s="2">
        <f>'Moving Avg'!F296</f>
        <v>3.2504850000000003</v>
      </c>
      <c r="H296" s="2">
        <f>'Moving Avg'!G296</f>
        <v>3.3781399999999993</v>
      </c>
      <c r="I296" s="2">
        <f>'Moving Avg'!H296</f>
        <v>3.5771455000000025</v>
      </c>
      <c r="J296" s="6" t="str">
        <f>OBV!F296</f>
        <v>BEARISH</v>
      </c>
      <c r="K296" s="6" t="str">
        <f>OBV!G296</f>
        <v>STRONG</v>
      </c>
      <c r="L296" s="6" t="str">
        <f>OBV!H296</f>
        <v>NEUTRAL</v>
      </c>
      <c r="M296" s="8">
        <f t="shared" si="40"/>
        <v>25</v>
      </c>
      <c r="N296" s="8">
        <f t="shared" si="41"/>
        <v>45</v>
      </c>
      <c r="O296" s="8">
        <f t="shared" si="42"/>
        <v>0</v>
      </c>
      <c r="P296" s="8">
        <f t="shared" si="43"/>
        <v>33</v>
      </c>
      <c r="Q296" s="9">
        <f t="shared" si="44"/>
        <v>29.45</v>
      </c>
      <c r="R296" s="9">
        <f t="shared" si="45"/>
        <v>22.25</v>
      </c>
      <c r="S296" s="9">
        <f t="shared" si="46"/>
        <v>25.35</v>
      </c>
      <c r="T296" s="9">
        <f t="shared" si="47"/>
        <v>25.75</v>
      </c>
      <c r="U296" s="8">
        <f t="shared" si="48"/>
        <v>25.683333333333337</v>
      </c>
      <c r="V296" s="8">
        <f t="shared" si="49"/>
        <v>25.700000000000003</v>
      </c>
    </row>
    <row r="297" spans="1:22" ht="13.5" x14ac:dyDescent="0.25">
      <c r="A297" s="3">
        <f>RSI!A297</f>
        <v>42438</v>
      </c>
      <c r="B297" s="2">
        <f>RSI!B297</f>
        <v>3.0914000000000001</v>
      </c>
      <c r="C297" s="2">
        <f>RSI!I297</f>
        <v>37.833059058243663</v>
      </c>
      <c r="D297" s="2">
        <f>MACD!E297</f>
        <v>1.7084818419369263E-2</v>
      </c>
      <c r="E297" s="2">
        <f>MACD!F297</f>
        <v>2.9928697581666632E-2</v>
      </c>
      <c r="F297" s="2">
        <f>'Moving Avg'!D297</f>
        <v>3.1792799999999999</v>
      </c>
      <c r="G297" s="2">
        <f>'Moving Avg'!F297</f>
        <v>3.2411250000000011</v>
      </c>
      <c r="H297" s="2">
        <f>'Moving Avg'!G297</f>
        <v>3.3669119999999988</v>
      </c>
      <c r="I297" s="2">
        <f>'Moving Avg'!H297</f>
        <v>3.5748605000000024</v>
      </c>
      <c r="J297" s="6" t="str">
        <f>OBV!F297</f>
        <v>BEARISH</v>
      </c>
      <c r="K297" s="6" t="str">
        <f>OBV!G297</f>
        <v>STRONG</v>
      </c>
      <c r="L297" s="6" t="str">
        <f>OBV!H297</f>
        <v>CONFIRMED BEARISH</v>
      </c>
      <c r="M297" s="8">
        <f t="shared" si="40"/>
        <v>25</v>
      </c>
      <c r="N297" s="8">
        <f t="shared" si="41"/>
        <v>45</v>
      </c>
      <c r="O297" s="8">
        <f t="shared" si="42"/>
        <v>0</v>
      </c>
      <c r="P297" s="8">
        <f t="shared" si="43"/>
        <v>33</v>
      </c>
      <c r="Q297" s="9">
        <f t="shared" si="44"/>
        <v>29.45</v>
      </c>
      <c r="R297" s="9">
        <f t="shared" si="45"/>
        <v>22.25</v>
      </c>
      <c r="S297" s="9">
        <f t="shared" si="46"/>
        <v>25.35</v>
      </c>
      <c r="T297" s="9">
        <f t="shared" si="47"/>
        <v>25.75</v>
      </c>
      <c r="U297" s="8">
        <f t="shared" si="48"/>
        <v>25.683333333333337</v>
      </c>
      <c r="V297" s="8">
        <f t="shared" si="49"/>
        <v>25.700000000000003</v>
      </c>
    </row>
    <row r="298" spans="1:22" ht="13.5" x14ac:dyDescent="0.25">
      <c r="A298" s="3">
        <f>RSI!A298</f>
        <v>42439</v>
      </c>
      <c r="B298" s="2">
        <f>RSI!B298</f>
        <v>3.0019999999999998</v>
      </c>
      <c r="C298" s="2">
        <f>RSI!I298</f>
        <v>33.590702496509152</v>
      </c>
      <c r="D298" s="2">
        <f>MACD!E298</f>
        <v>3.019041801798128E-2</v>
      </c>
      <c r="E298" s="2">
        <f>MACD!F298</f>
        <v>2.9981041668929564E-2</v>
      </c>
      <c r="F298" s="2">
        <f>'Moving Avg'!D298</f>
        <v>3.1483800000000004</v>
      </c>
      <c r="G298" s="2">
        <f>'Moving Avg'!F298</f>
        <v>3.2240450000000003</v>
      </c>
      <c r="H298" s="2">
        <f>'Moving Avg'!G298</f>
        <v>3.3538959999999984</v>
      </c>
      <c r="I298" s="2">
        <f>'Moving Avg'!H298</f>
        <v>3.5721285000000025</v>
      </c>
      <c r="J298" s="6" t="str">
        <f>OBV!F298</f>
        <v>BEARISH</v>
      </c>
      <c r="K298" s="6" t="str">
        <f>OBV!G298</f>
        <v>STRONG</v>
      </c>
      <c r="L298" s="6" t="str">
        <f>OBV!H298</f>
        <v>CONFIRMED BEARISH</v>
      </c>
      <c r="M298" s="8">
        <f t="shared" si="40"/>
        <v>25</v>
      </c>
      <c r="N298" s="8">
        <f t="shared" si="41"/>
        <v>0</v>
      </c>
      <c r="O298" s="8">
        <f t="shared" si="42"/>
        <v>0</v>
      </c>
      <c r="P298" s="8">
        <f t="shared" si="43"/>
        <v>33</v>
      </c>
      <c r="Q298" s="9">
        <f t="shared" si="44"/>
        <v>13.7</v>
      </c>
      <c r="R298" s="9">
        <f t="shared" si="45"/>
        <v>13.25</v>
      </c>
      <c r="S298" s="9">
        <f t="shared" si="46"/>
        <v>18.600000000000001</v>
      </c>
      <c r="T298" s="9">
        <f t="shared" si="47"/>
        <v>14.5</v>
      </c>
      <c r="U298" s="8">
        <f t="shared" si="48"/>
        <v>15.183333333333332</v>
      </c>
      <c r="V298" s="8">
        <f t="shared" si="49"/>
        <v>15.012499999999999</v>
      </c>
    </row>
    <row r="299" spans="1:22" ht="13.5" x14ac:dyDescent="0.25">
      <c r="A299" s="3">
        <f>RSI!A299</f>
        <v>42440</v>
      </c>
      <c r="B299" s="2">
        <f>RSI!B299</f>
        <v>3.0589</v>
      </c>
      <c r="C299" s="2">
        <f>RSI!I299</f>
        <v>38.330558573116207</v>
      </c>
      <c r="D299" s="2">
        <f>MACD!E299</f>
        <v>2.85724072417608E-2</v>
      </c>
      <c r="E299" s="2">
        <f>MACD!F299</f>
        <v>2.9699314783495814E-2</v>
      </c>
      <c r="F299" s="2">
        <f>'Moving Avg'!D299</f>
        <v>3.1109599999999995</v>
      </c>
      <c r="G299" s="2">
        <f>'Moving Avg'!F299</f>
        <v>3.2081800000000009</v>
      </c>
      <c r="H299" s="2">
        <f>'Moving Avg'!G299</f>
        <v>3.3420179999999982</v>
      </c>
      <c r="I299" s="2">
        <f>'Moving Avg'!H299</f>
        <v>3.567979500000003</v>
      </c>
      <c r="J299" s="6" t="str">
        <f>OBV!F299</f>
        <v>BEARISH</v>
      </c>
      <c r="K299" s="6" t="str">
        <f>OBV!G299</f>
        <v>STRONG</v>
      </c>
      <c r="L299" s="6" t="str">
        <f>OBV!H299</f>
        <v>CONFIRMED BEARISH</v>
      </c>
      <c r="M299" s="8">
        <f t="shared" si="40"/>
        <v>25</v>
      </c>
      <c r="N299" s="8">
        <f t="shared" si="41"/>
        <v>45</v>
      </c>
      <c r="O299" s="8">
        <f t="shared" si="42"/>
        <v>0</v>
      </c>
      <c r="P299" s="8">
        <f t="shared" si="43"/>
        <v>33</v>
      </c>
      <c r="Q299" s="9">
        <f t="shared" si="44"/>
        <v>29.45</v>
      </c>
      <c r="R299" s="9">
        <f t="shared" si="45"/>
        <v>22.25</v>
      </c>
      <c r="S299" s="9">
        <f t="shared" si="46"/>
        <v>25.35</v>
      </c>
      <c r="T299" s="9">
        <f t="shared" si="47"/>
        <v>25.75</v>
      </c>
      <c r="U299" s="8">
        <f t="shared" si="48"/>
        <v>25.683333333333337</v>
      </c>
      <c r="V299" s="8">
        <f t="shared" si="49"/>
        <v>25.700000000000003</v>
      </c>
    </row>
    <row r="300" spans="1:22" ht="13.5" x14ac:dyDescent="0.25">
      <c r="A300" s="3">
        <f>RSI!A300</f>
        <v>42443</v>
      </c>
      <c r="B300" s="2">
        <f>RSI!B300</f>
        <v>3.0589</v>
      </c>
      <c r="C300" s="2">
        <f>RSI!I300</f>
        <v>38.330558573116207</v>
      </c>
      <c r="D300" s="2">
        <f>MACD!E300</f>
        <v>3.9538667662194271E-2</v>
      </c>
      <c r="E300" s="2">
        <f>MACD!F300</f>
        <v>3.166718535923551E-2</v>
      </c>
      <c r="F300" s="2">
        <f>'Moving Avg'!D300</f>
        <v>3.0735399999999999</v>
      </c>
      <c r="G300" s="2">
        <f>'Moving Avg'!F300</f>
        <v>3.1923150000000007</v>
      </c>
      <c r="H300" s="2">
        <f>'Moving Avg'!G300</f>
        <v>3.3299779999999983</v>
      </c>
      <c r="I300" s="2">
        <f>'Moving Avg'!H300</f>
        <v>3.5635865000000031</v>
      </c>
      <c r="J300" s="6" t="str">
        <f>OBV!F300</f>
        <v>BEARISH</v>
      </c>
      <c r="K300" s="6" t="str">
        <f>OBV!G300</f>
        <v>STRONG</v>
      </c>
      <c r="L300" s="6" t="str">
        <f>OBV!H300</f>
        <v>CONFIRMED BEARISH</v>
      </c>
      <c r="M300" s="8">
        <f t="shared" si="40"/>
        <v>25</v>
      </c>
      <c r="N300" s="8">
        <f t="shared" si="41"/>
        <v>0</v>
      </c>
      <c r="O300" s="8">
        <f t="shared" si="42"/>
        <v>0</v>
      </c>
      <c r="P300" s="8">
        <f t="shared" si="43"/>
        <v>33</v>
      </c>
      <c r="Q300" s="9">
        <f t="shared" si="44"/>
        <v>13.7</v>
      </c>
      <c r="R300" s="9">
        <f t="shared" si="45"/>
        <v>13.25</v>
      </c>
      <c r="S300" s="9">
        <f t="shared" si="46"/>
        <v>18.600000000000001</v>
      </c>
      <c r="T300" s="9">
        <f t="shared" si="47"/>
        <v>14.5</v>
      </c>
      <c r="U300" s="8">
        <f t="shared" si="48"/>
        <v>15.183333333333332</v>
      </c>
      <c r="V300" s="8">
        <f t="shared" si="49"/>
        <v>15.012499999999999</v>
      </c>
    </row>
    <row r="301" spans="1:22" ht="13.5" x14ac:dyDescent="0.25">
      <c r="A301" s="3">
        <f>RSI!A301</f>
        <v>42444</v>
      </c>
      <c r="B301" s="2">
        <f>RSI!B301</f>
        <v>2.9775999999999998</v>
      </c>
      <c r="C301" s="2">
        <f>RSI!I301</f>
        <v>34.276580429427497</v>
      </c>
      <c r="D301" s="2">
        <f>MACD!E301</f>
        <v>4.2065069214817008E-2</v>
      </c>
      <c r="E301" s="2">
        <f>MACD!F301</f>
        <v>3.3746762130351812E-2</v>
      </c>
      <c r="F301" s="2">
        <f>'Moving Avg'!D301</f>
        <v>3.03776</v>
      </c>
      <c r="G301" s="2">
        <f>'Moving Avg'!F301</f>
        <v>3.1732000000000005</v>
      </c>
      <c r="H301" s="2">
        <f>'Moving Avg'!G301</f>
        <v>3.3164739999999981</v>
      </c>
      <c r="I301" s="2">
        <f>'Moving Avg'!H301</f>
        <v>3.5585835000000037</v>
      </c>
      <c r="J301" s="6" t="str">
        <f>OBV!F301</f>
        <v>BEARISH</v>
      </c>
      <c r="K301" s="6" t="str">
        <f>OBV!G301</f>
        <v>STRONG</v>
      </c>
      <c r="L301" s="6" t="str">
        <f>OBV!H301</f>
        <v>CONFIRMED BEARISH</v>
      </c>
      <c r="M301" s="8">
        <f t="shared" si="40"/>
        <v>25</v>
      </c>
      <c r="N301" s="8">
        <f t="shared" si="41"/>
        <v>0</v>
      </c>
      <c r="O301" s="8">
        <f t="shared" si="42"/>
        <v>0</v>
      </c>
      <c r="P301" s="8">
        <f t="shared" si="43"/>
        <v>33</v>
      </c>
      <c r="Q301" s="9">
        <f t="shared" si="44"/>
        <v>13.7</v>
      </c>
      <c r="R301" s="9">
        <f t="shared" si="45"/>
        <v>13.25</v>
      </c>
      <c r="S301" s="9">
        <f t="shared" si="46"/>
        <v>18.600000000000001</v>
      </c>
      <c r="T301" s="9">
        <f t="shared" si="47"/>
        <v>14.5</v>
      </c>
      <c r="U301" s="8">
        <f t="shared" si="48"/>
        <v>15.183333333333332</v>
      </c>
      <c r="V301" s="8">
        <f t="shared" si="49"/>
        <v>15.012499999999999</v>
      </c>
    </row>
    <row r="302" spans="1:22" ht="13.5" x14ac:dyDescent="0.25">
      <c r="A302" s="3">
        <f>RSI!A302</f>
        <v>42445</v>
      </c>
      <c r="B302" s="2">
        <f>RSI!B302</f>
        <v>3.0101</v>
      </c>
      <c r="C302" s="2">
        <f>RSI!I302</f>
        <v>37.138758863860907</v>
      </c>
      <c r="D302" s="2">
        <f>MACD!E302</f>
        <v>5.6965639443055771E-2</v>
      </c>
      <c r="E302" s="2">
        <f>MACD!F302</f>
        <v>3.8390537592892605E-2</v>
      </c>
      <c r="F302" s="2">
        <f>'Moving Avg'!D302</f>
        <v>3.0215000000000001</v>
      </c>
      <c r="G302" s="2">
        <f>'Moving Avg'!F302</f>
        <v>3.1589650000000007</v>
      </c>
      <c r="H302" s="2">
        <f>'Moving Avg'!G302</f>
        <v>3.3034579999999982</v>
      </c>
      <c r="I302" s="2">
        <f>'Moving Avg'!H302</f>
        <v>3.5539465000000035</v>
      </c>
      <c r="J302" s="6" t="str">
        <f>OBV!F302</f>
        <v>BEARISH</v>
      </c>
      <c r="K302" s="6" t="str">
        <f>OBV!G302</f>
        <v>STRONG</v>
      </c>
      <c r="L302" s="6" t="str">
        <f>OBV!H302</f>
        <v>CONFIRMED BEARISH</v>
      </c>
      <c r="M302" s="8">
        <f t="shared" si="40"/>
        <v>25</v>
      </c>
      <c r="N302" s="8">
        <f t="shared" si="41"/>
        <v>0</v>
      </c>
      <c r="O302" s="8">
        <f t="shared" si="42"/>
        <v>0</v>
      </c>
      <c r="P302" s="8">
        <f t="shared" si="43"/>
        <v>33</v>
      </c>
      <c r="Q302" s="9">
        <f t="shared" si="44"/>
        <v>13.7</v>
      </c>
      <c r="R302" s="9">
        <f t="shared" si="45"/>
        <v>13.25</v>
      </c>
      <c r="S302" s="9">
        <f t="shared" si="46"/>
        <v>18.600000000000001</v>
      </c>
      <c r="T302" s="9">
        <f t="shared" si="47"/>
        <v>14.5</v>
      </c>
      <c r="U302" s="8">
        <f t="shared" si="48"/>
        <v>15.183333333333332</v>
      </c>
      <c r="V302" s="8">
        <f t="shared" si="49"/>
        <v>15.012499999999999</v>
      </c>
    </row>
    <row r="303" spans="1:22" ht="13.5" x14ac:dyDescent="0.25">
      <c r="A303" s="3">
        <f>RSI!A303</f>
        <v>42446</v>
      </c>
      <c r="B303" s="2">
        <f>RSI!B303</f>
        <v>3.0832999999999999</v>
      </c>
      <c r="C303" s="2">
        <f>RSI!I303</f>
        <v>43.144435351294455</v>
      </c>
      <c r="D303" s="2">
        <f>MACD!E303</f>
        <v>5.1487560397453169E-2</v>
      </c>
      <c r="E303" s="2">
        <f>MACD!F303</f>
        <v>4.100994215380472E-2</v>
      </c>
      <c r="F303" s="2">
        <f>'Moving Avg'!D303</f>
        <v>3.0377599999999996</v>
      </c>
      <c r="G303" s="2">
        <f>'Moving Avg'!F303</f>
        <v>3.1532700000000005</v>
      </c>
      <c r="H303" s="2">
        <f>'Moving Avg'!G303</f>
        <v>3.2940199999999979</v>
      </c>
      <c r="I303" s="2">
        <f>'Moving Avg'!H303</f>
        <v>3.5496755000000038</v>
      </c>
      <c r="J303" s="6" t="str">
        <f>OBV!F303</f>
        <v>BULLISH</v>
      </c>
      <c r="K303" s="6" t="str">
        <f>OBV!G303</f>
        <v>WEAK</v>
      </c>
      <c r="L303" s="6" t="str">
        <f>OBV!H303</f>
        <v>CONFIRMED BULLISH</v>
      </c>
      <c r="M303" s="8">
        <f t="shared" si="40"/>
        <v>25</v>
      </c>
      <c r="N303" s="8">
        <f t="shared" si="41"/>
        <v>0</v>
      </c>
      <c r="O303" s="8">
        <f t="shared" si="42"/>
        <v>0</v>
      </c>
      <c r="P303" s="8">
        <f t="shared" si="43"/>
        <v>67</v>
      </c>
      <c r="Q303" s="9">
        <f t="shared" si="44"/>
        <v>18.799999999999997</v>
      </c>
      <c r="R303" s="9">
        <f t="shared" si="45"/>
        <v>21.75</v>
      </c>
      <c r="S303" s="9">
        <f t="shared" si="46"/>
        <v>33.900000000000006</v>
      </c>
      <c r="T303" s="9">
        <f t="shared" si="47"/>
        <v>23</v>
      </c>
      <c r="U303" s="8">
        <f t="shared" si="48"/>
        <v>24.816666666666666</v>
      </c>
      <c r="V303" s="8">
        <f t="shared" si="49"/>
        <v>24.362500000000001</v>
      </c>
    </row>
    <row r="304" spans="1:22" ht="13.5" x14ac:dyDescent="0.25">
      <c r="A304" s="3">
        <f>RSI!A304</f>
        <v>42447</v>
      </c>
      <c r="B304" s="2">
        <f>RSI!B304</f>
        <v>3.0832999999999999</v>
      </c>
      <c r="C304" s="2">
        <f>RSI!I304</f>
        <v>43.144435351294455</v>
      </c>
      <c r="D304" s="2">
        <f>MACD!E304</f>
        <v>6.1212284103634218E-2</v>
      </c>
      <c r="E304" s="2">
        <f>MACD!F304</f>
        <v>4.5050410543770625E-2</v>
      </c>
      <c r="F304" s="2">
        <f>'Moving Avg'!D304</f>
        <v>3.0426399999999996</v>
      </c>
      <c r="G304" s="2">
        <f>'Moving Avg'!F304</f>
        <v>3.1447250000000007</v>
      </c>
      <c r="H304" s="2">
        <f>'Moving Avg'!G304</f>
        <v>3.2857219999999985</v>
      </c>
      <c r="I304" s="2">
        <f>'Moving Avg'!H304</f>
        <v>3.5455670000000037</v>
      </c>
      <c r="J304" s="6" t="str">
        <f>OBV!F304</f>
        <v>BULLISH</v>
      </c>
      <c r="K304" s="6" t="str">
        <f>OBV!G304</f>
        <v>WEAK</v>
      </c>
      <c r="L304" s="6" t="str">
        <f>OBV!H304</f>
        <v>CONFIRMED BULLISH</v>
      </c>
      <c r="M304" s="8">
        <f t="shared" si="40"/>
        <v>25</v>
      </c>
      <c r="N304" s="8">
        <f t="shared" si="41"/>
        <v>0</v>
      </c>
      <c r="O304" s="8">
        <f t="shared" si="42"/>
        <v>0</v>
      </c>
      <c r="P304" s="8">
        <f t="shared" si="43"/>
        <v>67</v>
      </c>
      <c r="Q304" s="9">
        <f t="shared" si="44"/>
        <v>18.799999999999997</v>
      </c>
      <c r="R304" s="9">
        <f t="shared" si="45"/>
        <v>21.75</v>
      </c>
      <c r="S304" s="9">
        <f t="shared" si="46"/>
        <v>33.900000000000006</v>
      </c>
      <c r="T304" s="9">
        <f t="shared" si="47"/>
        <v>23</v>
      </c>
      <c r="U304" s="8">
        <f t="shared" si="48"/>
        <v>24.816666666666666</v>
      </c>
      <c r="V304" s="8">
        <f t="shared" si="49"/>
        <v>24.362500000000001</v>
      </c>
    </row>
    <row r="305" spans="1:22" ht="13.5" x14ac:dyDescent="0.25">
      <c r="A305" s="3">
        <f>RSI!A305</f>
        <v>42450</v>
      </c>
      <c r="B305" s="2">
        <f>RSI!B305</f>
        <v>3.1484000000000001</v>
      </c>
      <c r="C305" s="2">
        <f>RSI!I305</f>
        <v>48.244490208666839</v>
      </c>
      <c r="D305" s="2">
        <f>MACD!E305</f>
        <v>6.5165702573107609E-2</v>
      </c>
      <c r="E305" s="2">
        <f>MACD!F305</f>
        <v>4.9073468949638023E-2</v>
      </c>
      <c r="F305" s="2">
        <f>'Moving Avg'!D305</f>
        <v>3.06054</v>
      </c>
      <c r="G305" s="2">
        <f>'Moving Avg'!F305</f>
        <v>3.1374050000000007</v>
      </c>
      <c r="H305" s="2">
        <f>'Moving Avg'!G305</f>
        <v>3.2787259999999985</v>
      </c>
      <c r="I305" s="2">
        <f>'Moving Avg'!H305</f>
        <v>3.5416215000000038</v>
      </c>
      <c r="J305" s="6" t="str">
        <f>OBV!F305</f>
        <v>BULLISH</v>
      </c>
      <c r="K305" s="6" t="str">
        <f>OBV!G305</f>
        <v>WEAK</v>
      </c>
      <c r="L305" s="6" t="str">
        <f>OBV!H305</f>
        <v>CONFIRMED BULLISH</v>
      </c>
      <c r="M305" s="8">
        <f t="shared" si="40"/>
        <v>25</v>
      </c>
      <c r="N305" s="8">
        <f t="shared" si="41"/>
        <v>0</v>
      </c>
      <c r="O305" s="8">
        <f t="shared" si="42"/>
        <v>0</v>
      </c>
      <c r="P305" s="8">
        <f t="shared" si="43"/>
        <v>67</v>
      </c>
      <c r="Q305" s="9">
        <f t="shared" si="44"/>
        <v>18.799999999999997</v>
      </c>
      <c r="R305" s="9">
        <f t="shared" si="45"/>
        <v>21.75</v>
      </c>
      <c r="S305" s="9">
        <f t="shared" si="46"/>
        <v>33.900000000000006</v>
      </c>
      <c r="T305" s="9">
        <f t="shared" si="47"/>
        <v>23</v>
      </c>
      <c r="U305" s="8">
        <f t="shared" si="48"/>
        <v>24.816666666666666</v>
      </c>
      <c r="V305" s="8">
        <f t="shared" si="49"/>
        <v>24.362500000000001</v>
      </c>
    </row>
    <row r="306" spans="1:22" ht="13.5" x14ac:dyDescent="0.25">
      <c r="A306" s="3">
        <f>RSI!A306</f>
        <v>42451</v>
      </c>
      <c r="B306" s="2">
        <f>RSI!B306</f>
        <v>3.1484000000000001</v>
      </c>
      <c r="C306" s="2">
        <f>RSI!I306</f>
        <v>48.244490208666839</v>
      </c>
      <c r="D306" s="2">
        <f>MACD!E306</f>
        <v>5.486350105975335E-2</v>
      </c>
      <c r="E306" s="2">
        <f>MACD!F306</f>
        <v>5.0231475371661088E-2</v>
      </c>
      <c r="F306" s="2">
        <f>'Moving Avg'!D306</f>
        <v>3.0947000000000005</v>
      </c>
      <c r="G306" s="2">
        <f>'Moving Avg'!F306</f>
        <v>3.1349650000000007</v>
      </c>
      <c r="H306" s="2">
        <f>'Moving Avg'!G306</f>
        <v>3.2717299999999985</v>
      </c>
      <c r="I306" s="2">
        <f>'Moving Avg'!H306</f>
        <v>3.5380420000000048</v>
      </c>
      <c r="J306" s="6" t="str">
        <f>OBV!F306</f>
        <v>BULLISH</v>
      </c>
      <c r="K306" s="6" t="str">
        <f>OBV!G306</f>
        <v>WEAK</v>
      </c>
      <c r="L306" s="6" t="str">
        <f>OBV!H306</f>
        <v>CONFIRMED BULLISH</v>
      </c>
      <c r="M306" s="8">
        <f t="shared" si="40"/>
        <v>25</v>
      </c>
      <c r="N306" s="8">
        <f t="shared" si="41"/>
        <v>0</v>
      </c>
      <c r="O306" s="8">
        <f t="shared" si="42"/>
        <v>0</v>
      </c>
      <c r="P306" s="8">
        <f t="shared" si="43"/>
        <v>67</v>
      </c>
      <c r="Q306" s="9">
        <f t="shared" si="44"/>
        <v>18.799999999999997</v>
      </c>
      <c r="R306" s="9">
        <f t="shared" si="45"/>
        <v>21.75</v>
      </c>
      <c r="S306" s="9">
        <f t="shared" si="46"/>
        <v>33.900000000000006</v>
      </c>
      <c r="T306" s="9">
        <f t="shared" si="47"/>
        <v>23</v>
      </c>
      <c r="U306" s="8">
        <f t="shared" si="48"/>
        <v>24.816666666666666</v>
      </c>
      <c r="V306" s="8">
        <f t="shared" si="49"/>
        <v>24.362500000000001</v>
      </c>
    </row>
    <row r="307" spans="1:22" ht="13.5" x14ac:dyDescent="0.25">
      <c r="A307" s="3">
        <f>RSI!A307</f>
        <v>42452</v>
      </c>
      <c r="B307" s="2">
        <f>RSI!B307</f>
        <v>3.1320999999999999</v>
      </c>
      <c r="C307" s="2">
        <f>RSI!I307</f>
        <v>47.019710991214517</v>
      </c>
      <c r="D307" s="2">
        <f>MACD!E307</f>
        <v>3.745108105858197E-2</v>
      </c>
      <c r="E307" s="2">
        <f>MACD!F307</f>
        <v>4.7675396509045266E-2</v>
      </c>
      <c r="F307" s="2">
        <f>'Moving Avg'!D307</f>
        <v>3.1191</v>
      </c>
      <c r="G307" s="2">
        <f>'Moving Avg'!F307</f>
        <v>3.1329300000000009</v>
      </c>
      <c r="H307" s="2">
        <f>'Moving Avg'!G307</f>
        <v>3.2645699999999986</v>
      </c>
      <c r="I307" s="2">
        <f>'Moving Avg'!H307</f>
        <v>3.5343810000000051</v>
      </c>
      <c r="J307" s="6" t="str">
        <f>OBV!F307</f>
        <v>BULLISH</v>
      </c>
      <c r="K307" s="6" t="str">
        <f>OBV!G307</f>
        <v>WEAK</v>
      </c>
      <c r="L307" s="6" t="str">
        <f>OBV!H307</f>
        <v>CONFIRMED BULLISH</v>
      </c>
      <c r="M307" s="8">
        <f t="shared" si="40"/>
        <v>25</v>
      </c>
      <c r="N307" s="8">
        <f t="shared" si="41"/>
        <v>45</v>
      </c>
      <c r="O307" s="8">
        <f t="shared" si="42"/>
        <v>0</v>
      </c>
      <c r="P307" s="8">
        <f t="shared" si="43"/>
        <v>67</v>
      </c>
      <c r="Q307" s="9">
        <f t="shared" si="44"/>
        <v>34.549999999999997</v>
      </c>
      <c r="R307" s="9">
        <f t="shared" si="45"/>
        <v>30.75</v>
      </c>
      <c r="S307" s="9">
        <f t="shared" si="46"/>
        <v>40.650000000000006</v>
      </c>
      <c r="T307" s="9">
        <f t="shared" si="47"/>
        <v>34.25</v>
      </c>
      <c r="U307" s="8">
        <f t="shared" si="48"/>
        <v>35.31666666666667</v>
      </c>
      <c r="V307" s="8">
        <f t="shared" si="49"/>
        <v>35.049999999999997</v>
      </c>
    </row>
    <row r="308" spans="1:22" ht="13.5" x14ac:dyDescent="0.25">
      <c r="A308" s="3">
        <f>RSI!A308</f>
        <v>42453</v>
      </c>
      <c r="B308" s="2">
        <f>RSI!B308</f>
        <v>3.1320999999999999</v>
      </c>
      <c r="C308" s="2">
        <f>RSI!I308</f>
        <v>47.019710991214524</v>
      </c>
      <c r="D308" s="2">
        <f>MACD!E308</f>
        <v>9.1644148917544577E-3</v>
      </c>
      <c r="E308" s="2">
        <f>MACD!F308</f>
        <v>3.9973200185587109E-2</v>
      </c>
      <c r="F308" s="2">
        <f>'Moving Avg'!D308</f>
        <v>3.12886</v>
      </c>
      <c r="G308" s="2">
        <f>'Moving Avg'!F308</f>
        <v>3.1276400000000004</v>
      </c>
      <c r="H308" s="2">
        <f>'Moving Avg'!G308</f>
        <v>3.2574099999999988</v>
      </c>
      <c r="I308" s="2">
        <f>'Moving Avg'!H308</f>
        <v>3.5311265000000058</v>
      </c>
      <c r="J308" s="6" t="str">
        <f>OBV!F308</f>
        <v>BULLISH</v>
      </c>
      <c r="K308" s="6" t="str">
        <f>OBV!G308</f>
        <v>STRONG</v>
      </c>
      <c r="L308" s="6" t="str">
        <f>OBV!H308</f>
        <v>CONFIRMED BULLISH</v>
      </c>
      <c r="M308" s="8">
        <f t="shared" si="40"/>
        <v>25</v>
      </c>
      <c r="N308" s="8">
        <f t="shared" si="41"/>
        <v>100</v>
      </c>
      <c r="O308" s="8">
        <f t="shared" si="42"/>
        <v>0</v>
      </c>
      <c r="P308" s="8">
        <f t="shared" si="43"/>
        <v>100</v>
      </c>
      <c r="Q308" s="9">
        <f t="shared" si="44"/>
        <v>58.75</v>
      </c>
      <c r="R308" s="9">
        <f t="shared" si="45"/>
        <v>50</v>
      </c>
      <c r="S308" s="9">
        <f t="shared" si="46"/>
        <v>63.75</v>
      </c>
      <c r="T308" s="9">
        <f t="shared" si="47"/>
        <v>56.25</v>
      </c>
      <c r="U308" s="8">
        <f t="shared" si="48"/>
        <v>57.5</v>
      </c>
      <c r="V308" s="8">
        <f t="shared" si="49"/>
        <v>57.1875</v>
      </c>
    </row>
    <row r="309" spans="1:22" ht="13.5" x14ac:dyDescent="0.25">
      <c r="A309" s="3">
        <f>RSI!A309</f>
        <v>42454</v>
      </c>
      <c r="B309" s="2">
        <f>RSI!B309</f>
        <v>3.0914000000000001</v>
      </c>
      <c r="C309" s="2">
        <f>RSI!I309</f>
        <v>43.799699722786499</v>
      </c>
      <c r="D309" s="2">
        <f>MACD!E309</f>
        <v>-2.81590093572337E-3</v>
      </c>
      <c r="E309" s="2">
        <f>MACD!F309</f>
        <v>3.141537996132502E-2</v>
      </c>
      <c r="F309" s="2">
        <f>'Moving Avg'!D309</f>
        <v>3.1304799999999999</v>
      </c>
      <c r="G309" s="2">
        <f>'Moving Avg'!F309</f>
        <v>3.1235700000000004</v>
      </c>
      <c r="H309" s="2">
        <f>'Moving Avg'!G309</f>
        <v>3.2494359999999989</v>
      </c>
      <c r="I309" s="2">
        <f>'Moving Avg'!H309</f>
        <v>3.5276685000000065</v>
      </c>
      <c r="J309" s="6" t="str">
        <f>OBV!F309</f>
        <v>BEARISH</v>
      </c>
      <c r="K309" s="6" t="str">
        <f>OBV!G309</f>
        <v>WEAK</v>
      </c>
      <c r="L309" s="6" t="str">
        <f>OBV!H309</f>
        <v>BEARISH DIVERGENCE</v>
      </c>
      <c r="M309" s="8">
        <f t="shared" si="40"/>
        <v>25</v>
      </c>
      <c r="N309" s="8">
        <f t="shared" si="41"/>
        <v>100</v>
      </c>
      <c r="O309" s="8">
        <f t="shared" si="42"/>
        <v>0</v>
      </c>
      <c r="P309" s="8">
        <f t="shared" si="43"/>
        <v>0</v>
      </c>
      <c r="Q309" s="9">
        <f t="shared" si="44"/>
        <v>43.75</v>
      </c>
      <c r="R309" s="9">
        <f t="shared" si="45"/>
        <v>25</v>
      </c>
      <c r="S309" s="9">
        <f t="shared" si="46"/>
        <v>18.75</v>
      </c>
      <c r="T309" s="9">
        <f t="shared" si="47"/>
        <v>31.25</v>
      </c>
      <c r="U309" s="8">
        <f t="shared" si="48"/>
        <v>29.166666666666668</v>
      </c>
      <c r="V309" s="8">
        <f t="shared" si="49"/>
        <v>29.6875</v>
      </c>
    </row>
    <row r="310" spans="1:22" ht="13.5" x14ac:dyDescent="0.25">
      <c r="A310" s="3">
        <f>RSI!A310</f>
        <v>42457</v>
      </c>
      <c r="B310" s="2">
        <f>RSI!B310</f>
        <v>3.0914000000000001</v>
      </c>
      <c r="C310" s="2">
        <f>RSI!I310</f>
        <v>43.799699722786499</v>
      </c>
      <c r="D310" s="2">
        <f>MACD!E310</f>
        <v>-1.2540468596160537E-2</v>
      </c>
      <c r="E310" s="2">
        <f>MACD!F310</f>
        <v>2.2624210249827911E-2</v>
      </c>
      <c r="F310" s="2">
        <f>'Moving Avg'!D310</f>
        <v>3.1190799999999999</v>
      </c>
      <c r="G310" s="2">
        <f>'Moving Avg'!F310</f>
        <v>3.1158400000000008</v>
      </c>
      <c r="H310" s="2">
        <f>'Moving Avg'!G310</f>
        <v>3.2432519999999987</v>
      </c>
      <c r="I310" s="2">
        <f>'Moving Avg'!H310</f>
        <v>3.524739500000007</v>
      </c>
      <c r="J310" s="6" t="str">
        <f>OBV!F310</f>
        <v>BEARISH</v>
      </c>
      <c r="K310" s="6" t="str">
        <f>OBV!G310</f>
        <v>WEAK</v>
      </c>
      <c r="L310" s="6" t="str">
        <f>OBV!H310</f>
        <v>CONFIRMED BEARISH</v>
      </c>
      <c r="M310" s="8">
        <f t="shared" si="40"/>
        <v>25</v>
      </c>
      <c r="N310" s="8">
        <f t="shared" si="41"/>
        <v>100</v>
      </c>
      <c r="O310" s="8">
        <f t="shared" si="42"/>
        <v>0</v>
      </c>
      <c r="P310" s="8">
        <f t="shared" si="43"/>
        <v>0</v>
      </c>
      <c r="Q310" s="9">
        <f t="shared" si="44"/>
        <v>43.75</v>
      </c>
      <c r="R310" s="9">
        <f t="shared" si="45"/>
        <v>25</v>
      </c>
      <c r="S310" s="9">
        <f t="shared" si="46"/>
        <v>18.75</v>
      </c>
      <c r="T310" s="9">
        <f t="shared" si="47"/>
        <v>31.25</v>
      </c>
      <c r="U310" s="8">
        <f t="shared" si="48"/>
        <v>29.166666666666668</v>
      </c>
      <c r="V310" s="8">
        <f t="shared" si="49"/>
        <v>29.6875</v>
      </c>
    </row>
    <row r="311" spans="1:22" ht="13.5" x14ac:dyDescent="0.25">
      <c r="A311" s="3">
        <f>RSI!A311</f>
        <v>42458</v>
      </c>
      <c r="B311" s="2">
        <f>RSI!B311</f>
        <v>3.0914000000000001</v>
      </c>
      <c r="C311" s="2">
        <f>RSI!I311</f>
        <v>43.799699722786499</v>
      </c>
      <c r="D311" s="2">
        <f>MACD!E311</f>
        <v>-3.2894583217914164E-2</v>
      </c>
      <c r="E311" s="2">
        <f>MACD!F311</f>
        <v>1.1520451556279496E-2</v>
      </c>
      <c r="F311" s="2">
        <f>'Moving Avg'!D311</f>
        <v>3.1076799999999998</v>
      </c>
      <c r="G311" s="2">
        <f>'Moving Avg'!F311</f>
        <v>3.1125850000000006</v>
      </c>
      <c r="H311" s="2">
        <f>'Moving Avg'!G311</f>
        <v>3.2370679999999989</v>
      </c>
      <c r="I311" s="2">
        <f>'Moving Avg'!H311</f>
        <v>3.5213630000000067</v>
      </c>
      <c r="J311" s="6" t="str">
        <f>OBV!F311</f>
        <v>BEARISH</v>
      </c>
      <c r="K311" s="6" t="str">
        <f>OBV!G311</f>
        <v>WEAK</v>
      </c>
      <c r="L311" s="6" t="str">
        <f>OBV!H311</f>
        <v>CONFIRMED BEARISH</v>
      </c>
      <c r="M311" s="8">
        <f t="shared" si="40"/>
        <v>25</v>
      </c>
      <c r="N311" s="8">
        <f t="shared" si="41"/>
        <v>100</v>
      </c>
      <c r="O311" s="8">
        <f t="shared" si="42"/>
        <v>0</v>
      </c>
      <c r="P311" s="8">
        <f t="shared" si="43"/>
        <v>0</v>
      </c>
      <c r="Q311" s="9">
        <f t="shared" si="44"/>
        <v>43.75</v>
      </c>
      <c r="R311" s="9">
        <f t="shared" si="45"/>
        <v>25</v>
      </c>
      <c r="S311" s="9">
        <f t="shared" si="46"/>
        <v>18.75</v>
      </c>
      <c r="T311" s="9">
        <f t="shared" si="47"/>
        <v>31.25</v>
      </c>
      <c r="U311" s="8">
        <f t="shared" si="48"/>
        <v>29.166666666666668</v>
      </c>
      <c r="V311" s="8">
        <f t="shared" si="49"/>
        <v>29.6875</v>
      </c>
    </row>
    <row r="312" spans="1:22" ht="13.5" x14ac:dyDescent="0.25">
      <c r="A312" s="3">
        <f>RSI!A312</f>
        <v>42459</v>
      </c>
      <c r="B312" s="2">
        <f>RSI!B312</f>
        <v>3.0914000000000001</v>
      </c>
      <c r="C312" s="2">
        <f>RSI!I312</f>
        <v>43.799699722786499</v>
      </c>
      <c r="D312" s="2">
        <f>MACD!E312</f>
        <v>-4.4763538169796835E-2</v>
      </c>
      <c r="E312" s="2">
        <f>MACD!F312</f>
        <v>2.6365361106422958E-4</v>
      </c>
      <c r="F312" s="2">
        <f>'Moving Avg'!D312</f>
        <v>3.0995400000000002</v>
      </c>
      <c r="G312" s="2">
        <f>'Moving Avg'!F312</f>
        <v>3.1048550000000006</v>
      </c>
      <c r="H312" s="2">
        <f>'Moving Avg'!G312</f>
        <v>3.2308839999999988</v>
      </c>
      <c r="I312" s="2">
        <f>'Moving Avg'!H312</f>
        <v>3.5179865000000077</v>
      </c>
      <c r="J312" s="6" t="str">
        <f>OBV!F312</f>
        <v>BEARISH</v>
      </c>
      <c r="K312" s="6" t="str">
        <f>OBV!G312</f>
        <v>WEAK</v>
      </c>
      <c r="L312" s="6" t="str">
        <f>OBV!H312</f>
        <v>CONFIRMED BEARISH</v>
      </c>
      <c r="M312" s="8">
        <f t="shared" si="40"/>
        <v>25</v>
      </c>
      <c r="N312" s="8">
        <f t="shared" si="41"/>
        <v>100</v>
      </c>
      <c r="O312" s="8">
        <f t="shared" si="42"/>
        <v>0</v>
      </c>
      <c r="P312" s="8">
        <f t="shared" si="43"/>
        <v>0</v>
      </c>
      <c r="Q312" s="9">
        <f t="shared" si="44"/>
        <v>43.75</v>
      </c>
      <c r="R312" s="9">
        <f t="shared" si="45"/>
        <v>25</v>
      </c>
      <c r="S312" s="9">
        <f t="shared" si="46"/>
        <v>18.75</v>
      </c>
      <c r="T312" s="9">
        <f t="shared" si="47"/>
        <v>31.25</v>
      </c>
      <c r="U312" s="8">
        <f t="shared" si="48"/>
        <v>29.166666666666668</v>
      </c>
      <c r="V312" s="8">
        <f t="shared" si="49"/>
        <v>29.6875</v>
      </c>
    </row>
    <row r="313" spans="1:22" ht="13.5" x14ac:dyDescent="0.25">
      <c r="A313" s="3">
        <f>RSI!A313</f>
        <v>42460</v>
      </c>
      <c r="B313" s="2">
        <f>RSI!B313</f>
        <v>3.1402999999999999</v>
      </c>
      <c r="C313" s="2">
        <f>RSI!I313</f>
        <v>49.399649645835744</v>
      </c>
      <c r="D313" s="2">
        <f>MACD!E313</f>
        <v>-4.6839630645831853E-2</v>
      </c>
      <c r="E313" s="2">
        <f>MACD!F313</f>
        <v>-9.157003240314987E-3</v>
      </c>
      <c r="F313" s="2">
        <f>'Moving Avg'!D313</f>
        <v>3.1011800000000003</v>
      </c>
      <c r="G313" s="2">
        <f>'Moving Avg'!F313</f>
        <v>3.1040450000000006</v>
      </c>
      <c r="H313" s="2">
        <f>'Moving Avg'!G313</f>
        <v>3.225677999999998</v>
      </c>
      <c r="I313" s="2">
        <f>'Moving Avg'!H313</f>
        <v>3.5148545000000082</v>
      </c>
      <c r="J313" s="6" t="str">
        <f>OBV!F313</f>
        <v>BEARISH</v>
      </c>
      <c r="K313" s="6" t="str">
        <f>OBV!G313</f>
        <v>WEAK</v>
      </c>
      <c r="L313" s="6" t="str">
        <f>OBV!H313</f>
        <v>BEARISH DIVERGENCE</v>
      </c>
      <c r="M313" s="8">
        <f t="shared" si="40"/>
        <v>25</v>
      </c>
      <c r="N313" s="8">
        <f t="shared" si="41"/>
        <v>100</v>
      </c>
      <c r="O313" s="8">
        <f t="shared" si="42"/>
        <v>0</v>
      </c>
      <c r="P313" s="8">
        <f t="shared" si="43"/>
        <v>0</v>
      </c>
      <c r="Q313" s="9">
        <f t="shared" si="44"/>
        <v>43.75</v>
      </c>
      <c r="R313" s="9">
        <f t="shared" si="45"/>
        <v>25</v>
      </c>
      <c r="S313" s="9">
        <f t="shared" si="46"/>
        <v>18.75</v>
      </c>
      <c r="T313" s="9">
        <f t="shared" si="47"/>
        <v>31.25</v>
      </c>
      <c r="U313" s="8">
        <f t="shared" si="48"/>
        <v>29.166666666666668</v>
      </c>
      <c r="V313" s="8">
        <f t="shared" si="49"/>
        <v>29.6875</v>
      </c>
    </row>
    <row r="314" spans="1:22" ht="13.5" x14ac:dyDescent="0.25">
      <c r="A314" s="3">
        <f>RSI!A314</f>
        <v>42461</v>
      </c>
      <c r="B314" s="2">
        <f>RSI!B314</f>
        <v>3.1402999999999999</v>
      </c>
      <c r="C314" s="2">
        <f>RSI!I314</f>
        <v>49.399649645835744</v>
      </c>
      <c r="D314" s="2">
        <f>MACD!E314</f>
        <v>-4.8581986510009223E-2</v>
      </c>
      <c r="E314" s="2">
        <f>MACD!F314</f>
        <v>-1.7041999894253836E-2</v>
      </c>
      <c r="F314" s="2">
        <f>'Moving Avg'!D314</f>
        <v>3.1109599999999999</v>
      </c>
      <c r="G314" s="2">
        <f>'Moving Avg'!F314</f>
        <v>3.09876</v>
      </c>
      <c r="H314" s="2">
        <f>'Moving Avg'!G314</f>
        <v>3.2204719999999982</v>
      </c>
      <c r="I314" s="2">
        <f>'Moving Avg'!H314</f>
        <v>3.5122515000000076</v>
      </c>
      <c r="J314" s="6" t="str">
        <f>OBV!F314</f>
        <v>BULLISH</v>
      </c>
      <c r="K314" s="6" t="str">
        <f>OBV!G314</f>
        <v>WEAK</v>
      </c>
      <c r="L314" s="6" t="str">
        <f>OBV!H314</f>
        <v>CONFIRMED BULLISH</v>
      </c>
      <c r="M314" s="8">
        <f t="shared" si="40"/>
        <v>25</v>
      </c>
      <c r="N314" s="8">
        <f t="shared" si="41"/>
        <v>100</v>
      </c>
      <c r="O314" s="8">
        <f t="shared" si="42"/>
        <v>0</v>
      </c>
      <c r="P314" s="8">
        <f t="shared" si="43"/>
        <v>67</v>
      </c>
      <c r="Q314" s="9">
        <f t="shared" si="44"/>
        <v>53.8</v>
      </c>
      <c r="R314" s="9">
        <f t="shared" si="45"/>
        <v>41.75</v>
      </c>
      <c r="S314" s="9">
        <f t="shared" si="46"/>
        <v>48.900000000000006</v>
      </c>
      <c r="T314" s="9">
        <f t="shared" si="47"/>
        <v>48</v>
      </c>
      <c r="U314" s="8">
        <f t="shared" si="48"/>
        <v>48.15</v>
      </c>
      <c r="V314" s="8">
        <f t="shared" si="49"/>
        <v>48.112499999999997</v>
      </c>
    </row>
    <row r="315" spans="1:22" ht="13.5" x14ac:dyDescent="0.25">
      <c r="A315" s="3">
        <f>RSI!A315</f>
        <v>42464</v>
      </c>
      <c r="B315" s="2">
        <f>RSI!B315</f>
        <v>3.1402999999999999</v>
      </c>
      <c r="C315" s="2">
        <f>RSI!I315</f>
        <v>49.399649645835744</v>
      </c>
      <c r="D315" s="2">
        <f>MACD!E315</f>
        <v>-4.0027627298068413E-2</v>
      </c>
      <c r="E315" s="2">
        <f>MACD!F315</f>
        <v>-2.1639125375016752E-2</v>
      </c>
      <c r="F315" s="2">
        <f>'Moving Avg'!D315</f>
        <v>3.1207400000000001</v>
      </c>
      <c r="G315" s="2">
        <f>'Moving Avg'!F315</f>
        <v>3.0934750000000002</v>
      </c>
      <c r="H315" s="2">
        <f>'Moving Avg'!G315</f>
        <v>3.2152659999999975</v>
      </c>
      <c r="I315" s="2">
        <f>'Moving Avg'!H315</f>
        <v>3.5100960000000083</v>
      </c>
      <c r="J315" s="6" t="str">
        <f>OBV!F315</f>
        <v>BULLISH</v>
      </c>
      <c r="K315" s="6" t="str">
        <f>OBV!G315</f>
        <v>WEAK</v>
      </c>
      <c r="L315" s="6" t="str">
        <f>OBV!H315</f>
        <v>CONFIRMED BULLISH</v>
      </c>
      <c r="M315" s="8">
        <f t="shared" si="40"/>
        <v>25</v>
      </c>
      <c r="N315" s="8">
        <f t="shared" si="41"/>
        <v>45</v>
      </c>
      <c r="O315" s="8">
        <f t="shared" si="42"/>
        <v>0</v>
      </c>
      <c r="P315" s="8">
        <f t="shared" si="43"/>
        <v>67</v>
      </c>
      <c r="Q315" s="9">
        <f t="shared" si="44"/>
        <v>34.549999999999997</v>
      </c>
      <c r="R315" s="9">
        <f t="shared" si="45"/>
        <v>30.75</v>
      </c>
      <c r="S315" s="9">
        <f t="shared" si="46"/>
        <v>40.650000000000006</v>
      </c>
      <c r="T315" s="9">
        <f t="shared" si="47"/>
        <v>34.25</v>
      </c>
      <c r="U315" s="8">
        <f t="shared" si="48"/>
        <v>35.31666666666667</v>
      </c>
      <c r="V315" s="8">
        <f t="shared" si="49"/>
        <v>35.049999999999997</v>
      </c>
    </row>
    <row r="316" spans="1:22" ht="13.5" x14ac:dyDescent="0.25">
      <c r="A316" s="3">
        <f>RSI!A316</f>
        <v>42465</v>
      </c>
      <c r="B316" s="2">
        <f>RSI!B316</f>
        <v>3.2298</v>
      </c>
      <c r="C316" s="2">
        <f>RSI!I316</f>
        <v>58.787086897462309</v>
      </c>
      <c r="D316" s="2">
        <f>MACD!E316</f>
        <v>-3.9406660652837822E-2</v>
      </c>
      <c r="E316" s="2">
        <f>MACD!F316</f>
        <v>-2.5192632430580966E-2</v>
      </c>
      <c r="F316" s="2">
        <f>'Moving Avg'!D316</f>
        <v>3.1484200000000002</v>
      </c>
      <c r="G316" s="2">
        <f>'Moving Avg'!F316</f>
        <v>3.0971399999999996</v>
      </c>
      <c r="H316" s="2">
        <f>'Moving Avg'!G316</f>
        <v>3.2118499999999983</v>
      </c>
      <c r="I316" s="2">
        <f>'Moving Avg'!H316</f>
        <v>3.5079405000000081</v>
      </c>
      <c r="J316" s="6" t="str">
        <f>OBV!F316</f>
        <v>BULLISH</v>
      </c>
      <c r="K316" s="6" t="str">
        <f>OBV!G316</f>
        <v>WEAK</v>
      </c>
      <c r="L316" s="6" t="str">
        <f>OBV!H316</f>
        <v>CONFIRMED BULLISH</v>
      </c>
      <c r="M316" s="8">
        <f t="shared" si="40"/>
        <v>25</v>
      </c>
      <c r="N316" s="8">
        <f t="shared" si="41"/>
        <v>45</v>
      </c>
      <c r="O316" s="8">
        <f t="shared" si="42"/>
        <v>0</v>
      </c>
      <c r="P316" s="8">
        <f t="shared" si="43"/>
        <v>67</v>
      </c>
      <c r="Q316" s="9">
        <f t="shared" si="44"/>
        <v>34.549999999999997</v>
      </c>
      <c r="R316" s="9">
        <f t="shared" si="45"/>
        <v>30.75</v>
      </c>
      <c r="S316" s="9">
        <f t="shared" si="46"/>
        <v>40.650000000000006</v>
      </c>
      <c r="T316" s="9">
        <f t="shared" si="47"/>
        <v>34.25</v>
      </c>
      <c r="U316" s="8">
        <f t="shared" si="48"/>
        <v>35.31666666666667</v>
      </c>
      <c r="V316" s="8">
        <f t="shared" si="49"/>
        <v>35.049999999999997</v>
      </c>
    </row>
    <row r="317" spans="1:22" ht="13.5" x14ac:dyDescent="0.25">
      <c r="A317" s="3">
        <f>RSI!A317</f>
        <v>42466</v>
      </c>
      <c r="B317" s="2">
        <f>RSI!B317</f>
        <v>3.2298</v>
      </c>
      <c r="C317" s="2">
        <f>RSI!I317</f>
        <v>58.787086897462309</v>
      </c>
      <c r="D317" s="2">
        <f>MACD!E317</f>
        <v>-4.190639720540279E-2</v>
      </c>
      <c r="E317" s="2">
        <f>MACD!F317</f>
        <v>-2.8535385385545335E-2</v>
      </c>
      <c r="F317" s="2">
        <f>'Moving Avg'!D317</f>
        <v>3.1761000000000004</v>
      </c>
      <c r="G317" s="2">
        <f>'Moving Avg'!F317</f>
        <v>3.1040599999999992</v>
      </c>
      <c r="H317" s="2">
        <f>'Moving Avg'!G317</f>
        <v>3.2085959999999978</v>
      </c>
      <c r="I317" s="2">
        <f>'Moving Avg'!H317</f>
        <v>3.5057850000000084</v>
      </c>
      <c r="J317" s="6" t="str">
        <f>OBV!F317</f>
        <v>BULLISH</v>
      </c>
      <c r="K317" s="6" t="str">
        <f>OBV!G317</f>
        <v>WEAK</v>
      </c>
      <c r="L317" s="6" t="str">
        <f>OBV!H317</f>
        <v>CONFIRMED BULLISH</v>
      </c>
      <c r="M317" s="8">
        <f t="shared" si="40"/>
        <v>25</v>
      </c>
      <c r="N317" s="8">
        <f t="shared" si="41"/>
        <v>45</v>
      </c>
      <c r="O317" s="8">
        <f t="shared" si="42"/>
        <v>0</v>
      </c>
      <c r="P317" s="8">
        <f t="shared" si="43"/>
        <v>67</v>
      </c>
      <c r="Q317" s="9">
        <f t="shared" si="44"/>
        <v>34.549999999999997</v>
      </c>
      <c r="R317" s="9">
        <f t="shared" si="45"/>
        <v>30.75</v>
      </c>
      <c r="S317" s="9">
        <f t="shared" si="46"/>
        <v>40.650000000000006</v>
      </c>
      <c r="T317" s="9">
        <f t="shared" si="47"/>
        <v>34.25</v>
      </c>
      <c r="U317" s="8">
        <f t="shared" si="48"/>
        <v>35.31666666666667</v>
      </c>
      <c r="V317" s="8">
        <f t="shared" si="49"/>
        <v>35.049999999999997</v>
      </c>
    </row>
    <row r="318" spans="1:22" ht="13.5" x14ac:dyDescent="0.25">
      <c r="A318" s="3">
        <f>RSI!A318</f>
        <v>42467</v>
      </c>
      <c r="B318" s="2">
        <f>RSI!B318</f>
        <v>3.1402999999999999</v>
      </c>
      <c r="C318" s="2">
        <f>RSI!I318</f>
        <v>48.378036174257808</v>
      </c>
      <c r="D318" s="2">
        <f>MACD!E318</f>
        <v>-3.7871075163048662E-2</v>
      </c>
      <c r="E318" s="2">
        <f>MACD!F318</f>
        <v>-3.0402523341046001E-2</v>
      </c>
      <c r="F318" s="2">
        <f>'Moving Avg'!D318</f>
        <v>3.1761000000000004</v>
      </c>
      <c r="G318" s="2">
        <f>'Moving Avg'!F318</f>
        <v>3.1109749999999989</v>
      </c>
      <c r="H318" s="2">
        <f>'Moving Avg'!G318</f>
        <v>3.2038779999999978</v>
      </c>
      <c r="I318" s="2">
        <f>'Moving Avg'!H318</f>
        <v>3.5031820000000078</v>
      </c>
      <c r="J318" s="6" t="str">
        <f>OBV!F318</f>
        <v>BEARISH</v>
      </c>
      <c r="K318" s="6" t="str">
        <f>OBV!G318</f>
        <v>WEAK</v>
      </c>
      <c r="L318" s="6" t="str">
        <f>OBV!H318</f>
        <v>NEUTRAL</v>
      </c>
      <c r="M318" s="8">
        <f t="shared" si="40"/>
        <v>25</v>
      </c>
      <c r="N318" s="8">
        <f t="shared" si="41"/>
        <v>45</v>
      </c>
      <c r="O318" s="8">
        <f t="shared" si="42"/>
        <v>0</v>
      </c>
      <c r="P318" s="8">
        <f t="shared" si="43"/>
        <v>0</v>
      </c>
      <c r="Q318" s="9">
        <f t="shared" si="44"/>
        <v>24.5</v>
      </c>
      <c r="R318" s="9">
        <f t="shared" si="45"/>
        <v>14</v>
      </c>
      <c r="S318" s="9">
        <f t="shared" si="46"/>
        <v>10.5</v>
      </c>
      <c r="T318" s="9">
        <f t="shared" si="47"/>
        <v>17.5</v>
      </c>
      <c r="U318" s="8">
        <f t="shared" si="48"/>
        <v>16.333333333333332</v>
      </c>
      <c r="V318" s="8">
        <f t="shared" si="49"/>
        <v>16.625</v>
      </c>
    </row>
    <row r="319" spans="1:22" ht="13.5" x14ac:dyDescent="0.25">
      <c r="A319" s="3">
        <f>RSI!A319</f>
        <v>42468</v>
      </c>
      <c r="B319" s="2">
        <f>RSI!B319</f>
        <v>3.2378999999999998</v>
      </c>
      <c r="C319" s="2">
        <f>RSI!I319</f>
        <v>57.264507839879165</v>
      </c>
      <c r="D319" s="2">
        <f>MACD!E319</f>
        <v>-4.7862534244816235E-2</v>
      </c>
      <c r="E319" s="2">
        <f>MACD!F319</f>
        <v>-3.3894525521800049E-2</v>
      </c>
      <c r="F319" s="2">
        <f>'Moving Avg'!D319</f>
        <v>3.1956199999999999</v>
      </c>
      <c r="G319" s="2">
        <f>'Moving Avg'!F319</f>
        <v>3.1199249999999994</v>
      </c>
      <c r="H319" s="2">
        <f>'Moving Avg'!G319</f>
        <v>3.2011119999999975</v>
      </c>
      <c r="I319" s="2">
        <f>'Moving Avg'!H319</f>
        <v>3.5010670000000075</v>
      </c>
      <c r="J319" s="6" t="str">
        <f>OBV!F319</f>
        <v>BULLISH</v>
      </c>
      <c r="K319" s="6" t="str">
        <f>OBV!G319</f>
        <v>STRONG</v>
      </c>
      <c r="L319" s="6" t="str">
        <f>OBV!H319</f>
        <v>CONFIRMED BULLISH</v>
      </c>
      <c r="M319" s="8">
        <f t="shared" si="40"/>
        <v>25</v>
      </c>
      <c r="N319" s="8">
        <f t="shared" si="41"/>
        <v>45</v>
      </c>
      <c r="O319" s="8">
        <f t="shared" si="42"/>
        <v>0</v>
      </c>
      <c r="P319" s="8">
        <f t="shared" si="43"/>
        <v>100</v>
      </c>
      <c r="Q319" s="9">
        <f t="shared" si="44"/>
        <v>39.5</v>
      </c>
      <c r="R319" s="9">
        <f t="shared" si="45"/>
        <v>39</v>
      </c>
      <c r="S319" s="9">
        <f t="shared" si="46"/>
        <v>55.5</v>
      </c>
      <c r="T319" s="9">
        <f t="shared" si="47"/>
        <v>42.5</v>
      </c>
      <c r="U319" s="8">
        <f t="shared" si="48"/>
        <v>44.666666666666664</v>
      </c>
      <c r="V319" s="8">
        <f t="shared" si="49"/>
        <v>44.125</v>
      </c>
    </row>
    <row r="320" spans="1:22" ht="13.5" x14ac:dyDescent="0.25">
      <c r="A320" s="3">
        <f>RSI!A320</f>
        <v>42471</v>
      </c>
      <c r="B320" s="2">
        <f>RSI!B320</f>
        <v>3.2542</v>
      </c>
      <c r="C320" s="2">
        <f>RSI!I320</f>
        <v>58.54791279455825</v>
      </c>
      <c r="D320" s="2">
        <f>MACD!E320</f>
        <v>-5.8022081568197326E-2</v>
      </c>
      <c r="E320" s="2">
        <f>MACD!F320</f>
        <v>-3.8720036731079509E-2</v>
      </c>
      <c r="F320" s="2">
        <f>'Moving Avg'!D320</f>
        <v>3.2183999999999999</v>
      </c>
      <c r="G320" s="2">
        <f>'Moving Avg'!F320</f>
        <v>3.1296899999999992</v>
      </c>
      <c r="H320" s="2">
        <f>'Moving Avg'!G320</f>
        <v>3.1986719999999984</v>
      </c>
      <c r="I320" s="2">
        <f>'Moving Avg'!H320</f>
        <v>3.4991145000000068</v>
      </c>
      <c r="J320" s="6" t="str">
        <f>OBV!F320</f>
        <v>BULLISH</v>
      </c>
      <c r="K320" s="6" t="str">
        <f>OBV!G320</f>
        <v>STRONG</v>
      </c>
      <c r="L320" s="6" t="str">
        <f>OBV!H320</f>
        <v>CONFIRMED BULLISH</v>
      </c>
      <c r="M320" s="8">
        <f t="shared" si="40"/>
        <v>25</v>
      </c>
      <c r="N320" s="8">
        <f t="shared" si="41"/>
        <v>45</v>
      </c>
      <c r="O320" s="8">
        <f t="shared" si="42"/>
        <v>0</v>
      </c>
      <c r="P320" s="8">
        <f t="shared" si="43"/>
        <v>100</v>
      </c>
      <c r="Q320" s="9">
        <f t="shared" si="44"/>
        <v>39.5</v>
      </c>
      <c r="R320" s="9">
        <f t="shared" si="45"/>
        <v>39</v>
      </c>
      <c r="S320" s="9">
        <f t="shared" si="46"/>
        <v>55.5</v>
      </c>
      <c r="T320" s="9">
        <f t="shared" si="47"/>
        <v>42.5</v>
      </c>
      <c r="U320" s="8">
        <f t="shared" si="48"/>
        <v>44.666666666666664</v>
      </c>
      <c r="V320" s="8">
        <f t="shared" si="49"/>
        <v>44.125</v>
      </c>
    </row>
    <row r="321" spans="1:22" ht="13.5" x14ac:dyDescent="0.25">
      <c r="A321" s="3">
        <f>RSI!A321</f>
        <v>42472</v>
      </c>
      <c r="B321" s="2">
        <f>RSI!B321</f>
        <v>3.2542</v>
      </c>
      <c r="C321" s="2">
        <f>RSI!I321</f>
        <v>58.54791279455825</v>
      </c>
      <c r="D321" s="2">
        <f>MACD!E321</f>
        <v>-6.7175891219642292E-2</v>
      </c>
      <c r="E321" s="2">
        <f>MACD!F321</f>
        <v>-4.4411207628792068E-2</v>
      </c>
      <c r="F321" s="2">
        <f>'Moving Avg'!D321</f>
        <v>3.2232800000000004</v>
      </c>
      <c r="G321" s="2">
        <f>'Moving Avg'!F321</f>
        <v>3.1435199999999988</v>
      </c>
      <c r="H321" s="2">
        <f>'Moving Avg'!G321</f>
        <v>3.1970459999999981</v>
      </c>
      <c r="I321" s="2">
        <f>'Moving Avg'!H321</f>
        <v>3.4971620000000065</v>
      </c>
      <c r="J321" s="6" t="str">
        <f>OBV!F321</f>
        <v>BULLISH</v>
      </c>
      <c r="K321" s="6" t="str">
        <f>OBV!G321</f>
        <v>STRONG</v>
      </c>
      <c r="L321" s="6" t="str">
        <f>OBV!H321</f>
        <v>CONFIRMED BULLISH</v>
      </c>
      <c r="M321" s="8">
        <f t="shared" si="40"/>
        <v>25</v>
      </c>
      <c r="N321" s="8">
        <f t="shared" si="41"/>
        <v>100</v>
      </c>
      <c r="O321" s="8">
        <f t="shared" si="42"/>
        <v>0</v>
      </c>
      <c r="P321" s="8">
        <f t="shared" si="43"/>
        <v>100</v>
      </c>
      <c r="Q321" s="9">
        <f t="shared" si="44"/>
        <v>58.75</v>
      </c>
      <c r="R321" s="9">
        <f t="shared" si="45"/>
        <v>50</v>
      </c>
      <c r="S321" s="9">
        <f t="shared" si="46"/>
        <v>63.75</v>
      </c>
      <c r="T321" s="9">
        <f t="shared" si="47"/>
        <v>56.25</v>
      </c>
      <c r="U321" s="8">
        <f t="shared" si="48"/>
        <v>57.5</v>
      </c>
      <c r="V321" s="8">
        <f t="shared" si="49"/>
        <v>57.1875</v>
      </c>
    </row>
    <row r="322" spans="1:22" ht="13.5" x14ac:dyDescent="0.25">
      <c r="A322" s="3">
        <f>RSI!A322</f>
        <v>42473</v>
      </c>
      <c r="B322" s="2">
        <f>RSI!B322</f>
        <v>3.1728000000000001</v>
      </c>
      <c r="C322" s="2">
        <f>RSI!I322</f>
        <v>49.87331402114674</v>
      </c>
      <c r="D322" s="2">
        <f>MACD!E322</f>
        <v>-6.940778321186114E-2</v>
      </c>
      <c r="E322" s="2">
        <f>MACD!F322</f>
        <v>-4.9410522745405881E-2</v>
      </c>
      <c r="F322" s="2">
        <f>'Moving Avg'!D322</f>
        <v>3.2118799999999998</v>
      </c>
      <c r="G322" s="2">
        <f>'Moving Avg'!F322</f>
        <v>3.151654999999999</v>
      </c>
      <c r="H322" s="2">
        <f>'Moving Avg'!G322</f>
        <v>3.1937919999999984</v>
      </c>
      <c r="I322" s="2">
        <f>'Moving Avg'!H322</f>
        <v>3.4947620000000064</v>
      </c>
      <c r="J322" s="6" t="str">
        <f>OBV!F322</f>
        <v>BULLISH</v>
      </c>
      <c r="K322" s="6" t="str">
        <f>OBV!G322</f>
        <v>STRONG</v>
      </c>
      <c r="L322" s="6" t="str">
        <f>OBV!H322</f>
        <v>BULLISH DIVERGENCE</v>
      </c>
      <c r="M322" s="8">
        <f t="shared" ref="M322:M385" si="50">IF(C322&lt;30,50, IF(C322&gt;70, 0, 25))</f>
        <v>25</v>
      </c>
      <c r="N322" s="8">
        <f t="shared" ref="N322:N385" si="51">IF(E322-D322&gt;0.02, 100, IF(E322-D322&lt;0,0,45))</f>
        <v>45</v>
      </c>
      <c r="O322" s="8">
        <f t="shared" ref="O322:O385" si="52">IF(F322-I322&gt;10,100,IF(F322-I322&gt;5,75, IF(F322-I322&gt;0,50,0)))</f>
        <v>0</v>
      </c>
      <c r="P322" s="8">
        <f t="shared" ref="P322:P385" si="53">IF(L322="confirmed bullish", 34, IF(L322="bullish divergence",17, 0))+IF(J322="bullish",33,IF(J322="bearish",0,16.5))+IF(K322="strong",33,IF(K322="weak",0,16.5))</f>
        <v>83</v>
      </c>
      <c r="Q322" s="9">
        <f t="shared" si="44"/>
        <v>36.950000000000003</v>
      </c>
      <c r="R322" s="9">
        <f t="shared" si="45"/>
        <v>34.75</v>
      </c>
      <c r="S322" s="9">
        <f t="shared" si="46"/>
        <v>47.85</v>
      </c>
      <c r="T322" s="9">
        <f t="shared" si="47"/>
        <v>38.25</v>
      </c>
      <c r="U322" s="8">
        <f t="shared" si="48"/>
        <v>39.85</v>
      </c>
      <c r="V322" s="8">
        <f t="shared" si="49"/>
        <v>39.450000000000003</v>
      </c>
    </row>
    <row r="323" spans="1:22" ht="13.5" x14ac:dyDescent="0.25">
      <c r="A323" s="3">
        <f>RSI!A323</f>
        <v>42474</v>
      </c>
      <c r="B323" s="2">
        <f>RSI!B323</f>
        <v>3.246</v>
      </c>
      <c r="C323" s="2">
        <f>RSI!I323</f>
        <v>56.163268521235814</v>
      </c>
      <c r="D323" s="2">
        <f>MACD!E323</f>
        <v>-6.9192225277424413E-2</v>
      </c>
      <c r="E323" s="2">
        <f>MACD!F323</f>
        <v>-5.3366863251809595E-2</v>
      </c>
      <c r="F323" s="2">
        <f>'Moving Avg'!D323</f>
        <v>3.2330199999999998</v>
      </c>
      <c r="G323" s="2">
        <f>'Moving Avg'!F323</f>
        <v>3.1597899999999997</v>
      </c>
      <c r="H323" s="2">
        <f>'Moving Avg'!G323</f>
        <v>3.1913499999999981</v>
      </c>
      <c r="I323" s="2">
        <f>'Moving Avg'!H323</f>
        <v>3.492240000000006</v>
      </c>
      <c r="J323" s="6" t="str">
        <f>OBV!F323</f>
        <v>BULLISH</v>
      </c>
      <c r="K323" s="6" t="str">
        <f>OBV!G323</f>
        <v>WEAK</v>
      </c>
      <c r="L323" s="6" t="str">
        <f>OBV!H323</f>
        <v>CONFIRMED BULLISH</v>
      </c>
      <c r="M323" s="8">
        <f t="shared" si="50"/>
        <v>25</v>
      </c>
      <c r="N323" s="8">
        <f t="shared" si="51"/>
        <v>45</v>
      </c>
      <c r="O323" s="8">
        <f t="shared" si="52"/>
        <v>0</v>
      </c>
      <c r="P323" s="8">
        <f t="shared" si="53"/>
        <v>67</v>
      </c>
      <c r="Q323" s="9">
        <f t="shared" ref="Q323:Q386" si="54">0.35*M323+N323*0.35+O323*0.15+P323*0.15</f>
        <v>34.549999999999997</v>
      </c>
      <c r="R323" s="9">
        <f t="shared" ref="R323:R386" si="55">M323*0.2+N323*0.2+O323*0.35+P323*0.25</f>
        <v>30.75</v>
      </c>
      <c r="S323" s="9">
        <f t="shared" ref="S323:S386" si="56">M323*0.15+N323*0.15+O323*0.25+P323*0.45</f>
        <v>40.650000000000006</v>
      </c>
      <c r="T323" s="9">
        <f t="shared" ref="T323:T386" si="57">0.25*SUM(M323:P323)</f>
        <v>34.25</v>
      </c>
      <c r="U323" s="8">
        <f t="shared" ref="U323:U386" si="58">SUM(Q323:S323)/3</f>
        <v>35.31666666666667</v>
      </c>
      <c r="V323" s="8">
        <f t="shared" ref="V323:V386" si="59">SUM(Q323:T323)/4</f>
        <v>35.049999999999997</v>
      </c>
    </row>
    <row r="324" spans="1:22" ht="13.5" x14ac:dyDescent="0.25">
      <c r="A324" s="3">
        <f>RSI!A324</f>
        <v>42475</v>
      </c>
      <c r="B324" s="2">
        <f>RSI!B324</f>
        <v>3.246</v>
      </c>
      <c r="C324" s="2">
        <f>RSI!I324</f>
        <v>56.163268521235814</v>
      </c>
      <c r="D324" s="2">
        <f>MACD!E324</f>
        <v>-6.9439383872638594E-2</v>
      </c>
      <c r="E324" s="2">
        <f>MACD!F324</f>
        <v>-5.6581367375975397E-2</v>
      </c>
      <c r="F324" s="2">
        <f>'Moving Avg'!D324</f>
        <v>3.2346400000000002</v>
      </c>
      <c r="G324" s="2">
        <f>'Moving Avg'!F324</f>
        <v>3.1679249999999994</v>
      </c>
      <c r="H324" s="2">
        <f>'Moving Avg'!G324</f>
        <v>3.1887459999999987</v>
      </c>
      <c r="I324" s="2">
        <f>'Moving Avg'!H324</f>
        <v>3.489758500000006</v>
      </c>
      <c r="J324" s="6" t="str">
        <f>OBV!F324</f>
        <v>BEARISH</v>
      </c>
      <c r="K324" s="6" t="str">
        <f>OBV!G324</f>
        <v>WEAK</v>
      </c>
      <c r="L324" s="6" t="str">
        <f>OBV!H324</f>
        <v>BEARISH DIVERGENCE</v>
      </c>
      <c r="M324" s="8">
        <f t="shared" si="50"/>
        <v>25</v>
      </c>
      <c r="N324" s="8">
        <f t="shared" si="51"/>
        <v>45</v>
      </c>
      <c r="O324" s="8">
        <f t="shared" si="52"/>
        <v>0</v>
      </c>
      <c r="P324" s="8">
        <f t="shared" si="53"/>
        <v>0</v>
      </c>
      <c r="Q324" s="9">
        <f t="shared" si="54"/>
        <v>24.5</v>
      </c>
      <c r="R324" s="9">
        <f t="shared" si="55"/>
        <v>14</v>
      </c>
      <c r="S324" s="9">
        <f t="shared" si="56"/>
        <v>10.5</v>
      </c>
      <c r="T324" s="9">
        <f t="shared" si="57"/>
        <v>17.5</v>
      </c>
      <c r="U324" s="8">
        <f t="shared" si="58"/>
        <v>16.333333333333332</v>
      </c>
      <c r="V324" s="8">
        <f t="shared" si="59"/>
        <v>16.625</v>
      </c>
    </row>
    <row r="325" spans="1:22" ht="13.5" x14ac:dyDescent="0.25">
      <c r="A325" s="3">
        <f>RSI!A325</f>
        <v>42478</v>
      </c>
      <c r="B325" s="2">
        <f>RSI!B325</f>
        <v>3.246</v>
      </c>
      <c r="C325" s="2">
        <f>RSI!I325</f>
        <v>56.163268521235814</v>
      </c>
      <c r="D325" s="2">
        <f>MACD!E325</f>
        <v>-7.0046253041280426E-2</v>
      </c>
      <c r="E325" s="2">
        <f>MACD!F325</f>
        <v>-5.9274344509036403E-2</v>
      </c>
      <c r="F325" s="2">
        <f>'Moving Avg'!D325</f>
        <v>3.2329999999999997</v>
      </c>
      <c r="G325" s="2">
        <f>'Moving Avg'!F325</f>
        <v>3.1728049999999994</v>
      </c>
      <c r="H325" s="2">
        <f>'Moving Avg'!G325</f>
        <v>3.1861419999999994</v>
      </c>
      <c r="I325" s="2">
        <f>'Moving Avg'!H325</f>
        <v>3.4868705000000051</v>
      </c>
      <c r="J325" s="6" t="str">
        <f>OBV!F325</f>
        <v>BEARISH</v>
      </c>
      <c r="K325" s="6" t="str">
        <f>OBV!G325</f>
        <v>WEAK</v>
      </c>
      <c r="L325" s="6" t="str">
        <f>OBV!H325</f>
        <v>CONFIRMED BEARISH</v>
      </c>
      <c r="M325" s="8">
        <f t="shared" si="50"/>
        <v>25</v>
      </c>
      <c r="N325" s="8">
        <f t="shared" si="51"/>
        <v>45</v>
      </c>
      <c r="O325" s="8">
        <f t="shared" si="52"/>
        <v>0</v>
      </c>
      <c r="P325" s="8">
        <f t="shared" si="53"/>
        <v>0</v>
      </c>
      <c r="Q325" s="9">
        <f t="shared" si="54"/>
        <v>24.5</v>
      </c>
      <c r="R325" s="9">
        <f t="shared" si="55"/>
        <v>14</v>
      </c>
      <c r="S325" s="9">
        <f t="shared" si="56"/>
        <v>10.5</v>
      </c>
      <c r="T325" s="9">
        <f t="shared" si="57"/>
        <v>17.5</v>
      </c>
      <c r="U325" s="8">
        <f t="shared" si="58"/>
        <v>16.333333333333332</v>
      </c>
      <c r="V325" s="8">
        <f t="shared" si="59"/>
        <v>16.625</v>
      </c>
    </row>
    <row r="326" spans="1:22" ht="13.5" x14ac:dyDescent="0.25">
      <c r="A326" s="3">
        <f>RSI!A326</f>
        <v>42479</v>
      </c>
      <c r="B326" s="2">
        <f>RSI!B326</f>
        <v>3.246</v>
      </c>
      <c r="C326" s="2">
        <f>RSI!I326</f>
        <v>56.163268521235814</v>
      </c>
      <c r="D326" s="2">
        <f>MACD!E326</f>
        <v>-5.7158800076070992E-2</v>
      </c>
      <c r="E326" s="2">
        <f>MACD!F326</f>
        <v>-5.8851235622443321E-2</v>
      </c>
      <c r="F326" s="2">
        <f>'Moving Avg'!D326</f>
        <v>3.23136</v>
      </c>
      <c r="G326" s="2">
        <f>'Moving Avg'!F326</f>
        <v>3.1776849999999999</v>
      </c>
      <c r="H326" s="2">
        <f>'Moving Avg'!G326</f>
        <v>3.1845139999999987</v>
      </c>
      <c r="I326" s="2">
        <f>'Moving Avg'!H326</f>
        <v>3.4836160000000045</v>
      </c>
      <c r="J326" s="6" t="str">
        <f>OBV!F326</f>
        <v>BEARISH</v>
      </c>
      <c r="K326" s="6" t="str">
        <f>OBV!G326</f>
        <v>WEAK</v>
      </c>
      <c r="L326" s="6" t="str">
        <f>OBV!H326</f>
        <v>CONFIRMED BEARISH</v>
      </c>
      <c r="M326" s="8">
        <f t="shared" si="50"/>
        <v>25</v>
      </c>
      <c r="N326" s="8">
        <f t="shared" si="51"/>
        <v>0</v>
      </c>
      <c r="O326" s="8">
        <f t="shared" si="52"/>
        <v>0</v>
      </c>
      <c r="P326" s="8">
        <f t="shared" si="53"/>
        <v>0</v>
      </c>
      <c r="Q326" s="9">
        <f t="shared" si="54"/>
        <v>8.75</v>
      </c>
      <c r="R326" s="9">
        <f t="shared" si="55"/>
        <v>5</v>
      </c>
      <c r="S326" s="9">
        <f t="shared" si="56"/>
        <v>3.75</v>
      </c>
      <c r="T326" s="9">
        <f t="shared" si="57"/>
        <v>6.25</v>
      </c>
      <c r="U326" s="8">
        <f t="shared" si="58"/>
        <v>5.833333333333333</v>
      </c>
      <c r="V326" s="8">
        <f t="shared" si="59"/>
        <v>5.9375</v>
      </c>
    </row>
    <row r="327" spans="1:22" ht="13.5" x14ac:dyDescent="0.25">
      <c r="A327" s="3">
        <f>RSI!A327</f>
        <v>42480</v>
      </c>
      <c r="B327" s="2">
        <f>RSI!B327</f>
        <v>3.1564999999999999</v>
      </c>
      <c r="C327" s="2">
        <f>RSI!I327</f>
        <v>46.555909619202254</v>
      </c>
      <c r="D327" s="2">
        <f>MACD!E327</f>
        <v>-3.9965396185082547E-2</v>
      </c>
      <c r="E327" s="2">
        <f>MACD!F327</f>
        <v>-5.5074067734971172E-2</v>
      </c>
      <c r="F327" s="2">
        <f>'Moving Avg'!D327</f>
        <v>3.2281</v>
      </c>
      <c r="G327" s="2">
        <f>'Moving Avg'!F327</f>
        <v>3.1789050000000003</v>
      </c>
      <c r="H327" s="2">
        <f>'Moving Avg'!G327</f>
        <v>3.1820719999999989</v>
      </c>
      <c r="I327" s="2">
        <f>'Moving Avg'!H327</f>
        <v>3.4799140000000044</v>
      </c>
      <c r="J327" s="6" t="str">
        <f>OBV!F327</f>
        <v>BEARISH</v>
      </c>
      <c r="K327" s="6" t="str">
        <f>OBV!G327</f>
        <v>WEAK</v>
      </c>
      <c r="L327" s="6" t="str">
        <f>OBV!H327</f>
        <v>CONFIRMED BEARISH</v>
      </c>
      <c r="M327" s="8">
        <f t="shared" si="50"/>
        <v>25</v>
      </c>
      <c r="N327" s="8">
        <f t="shared" si="51"/>
        <v>0</v>
      </c>
      <c r="O327" s="8">
        <f t="shared" si="52"/>
        <v>0</v>
      </c>
      <c r="P327" s="8">
        <f t="shared" si="53"/>
        <v>0</v>
      </c>
      <c r="Q327" s="9">
        <f t="shared" si="54"/>
        <v>8.75</v>
      </c>
      <c r="R327" s="9">
        <f t="shared" si="55"/>
        <v>5</v>
      </c>
      <c r="S327" s="9">
        <f t="shared" si="56"/>
        <v>3.75</v>
      </c>
      <c r="T327" s="9">
        <f t="shared" si="57"/>
        <v>6.25</v>
      </c>
      <c r="U327" s="8">
        <f t="shared" si="58"/>
        <v>5.833333333333333</v>
      </c>
      <c r="V327" s="8">
        <f t="shared" si="59"/>
        <v>5.9375</v>
      </c>
    </row>
    <row r="328" spans="1:22" ht="13.5" x14ac:dyDescent="0.25">
      <c r="A328" s="3">
        <f>RSI!A328</f>
        <v>42481</v>
      </c>
      <c r="B328" s="2">
        <f>RSI!B328</f>
        <v>3.0914000000000001</v>
      </c>
      <c r="C328" s="2">
        <f>RSI!I328</f>
        <v>41.054711545482384</v>
      </c>
      <c r="D328" s="2">
        <f>MACD!E328</f>
        <v>-3.4151015402284379E-2</v>
      </c>
      <c r="E328" s="2">
        <f>MACD!F328</f>
        <v>-5.0889457268433816E-2</v>
      </c>
      <c r="F328" s="2">
        <f>'Moving Avg'!D328</f>
        <v>3.1971799999999999</v>
      </c>
      <c r="G328" s="2">
        <f>'Moving Avg'!F328</f>
        <v>3.1768700000000005</v>
      </c>
      <c r="H328" s="2">
        <f>'Moving Avg'!G328</f>
        <v>3.1770279999999986</v>
      </c>
      <c r="I328" s="2">
        <f>'Moving Avg'!H328</f>
        <v>3.4758865000000041</v>
      </c>
      <c r="J328" s="6" t="str">
        <f>OBV!F328</f>
        <v>BEARISH</v>
      </c>
      <c r="K328" s="6" t="str">
        <f>OBV!G328</f>
        <v>WEAK</v>
      </c>
      <c r="L328" s="6" t="str">
        <f>OBV!H328</f>
        <v>CONFIRMED BEARISH</v>
      </c>
      <c r="M328" s="8">
        <f t="shared" si="50"/>
        <v>25</v>
      </c>
      <c r="N328" s="8">
        <f t="shared" si="51"/>
        <v>0</v>
      </c>
      <c r="O328" s="8">
        <f t="shared" si="52"/>
        <v>0</v>
      </c>
      <c r="P328" s="8">
        <f t="shared" si="53"/>
        <v>0</v>
      </c>
      <c r="Q328" s="9">
        <f t="shared" si="54"/>
        <v>8.75</v>
      </c>
      <c r="R328" s="9">
        <f t="shared" si="55"/>
        <v>5</v>
      </c>
      <c r="S328" s="9">
        <f t="shared" si="56"/>
        <v>3.75</v>
      </c>
      <c r="T328" s="9">
        <f t="shared" si="57"/>
        <v>6.25</v>
      </c>
      <c r="U328" s="8">
        <f t="shared" si="58"/>
        <v>5.833333333333333</v>
      </c>
      <c r="V328" s="8">
        <f t="shared" si="59"/>
        <v>5.9375</v>
      </c>
    </row>
    <row r="329" spans="1:22" ht="13.5" x14ac:dyDescent="0.25">
      <c r="A329" s="3">
        <f>RSI!A329</f>
        <v>42482</v>
      </c>
      <c r="B329" s="2">
        <f>RSI!B329</f>
        <v>3.0508000000000002</v>
      </c>
      <c r="C329" s="2">
        <f>RSI!I329</f>
        <v>38.036093908436939</v>
      </c>
      <c r="D329" s="2">
        <f>MACD!E329</f>
        <v>-1.0626346522288443E-2</v>
      </c>
      <c r="E329" s="2">
        <f>MACD!F329</f>
        <v>-4.283683511920474E-2</v>
      </c>
      <c r="F329" s="2">
        <f>'Moving Avg'!D329</f>
        <v>3.1581400000000004</v>
      </c>
      <c r="G329" s="2">
        <f>'Moving Avg'!F329</f>
        <v>3.1748400000000006</v>
      </c>
      <c r="H329" s="2">
        <f>'Moving Avg'!G329</f>
        <v>3.1705199999999989</v>
      </c>
      <c r="I329" s="2">
        <f>'Moving Avg'!H329</f>
        <v>3.4716560000000043</v>
      </c>
      <c r="J329" s="6" t="str">
        <f>OBV!F329</f>
        <v>BEARISH</v>
      </c>
      <c r="K329" s="6" t="str">
        <f>OBV!G329</f>
        <v>WEAK</v>
      </c>
      <c r="L329" s="6" t="str">
        <f>OBV!H329</f>
        <v>CONFIRMED BEARISH</v>
      </c>
      <c r="M329" s="8">
        <f t="shared" si="50"/>
        <v>25</v>
      </c>
      <c r="N329" s="8">
        <f t="shared" si="51"/>
        <v>0</v>
      </c>
      <c r="O329" s="8">
        <f t="shared" si="52"/>
        <v>0</v>
      </c>
      <c r="P329" s="8">
        <f t="shared" si="53"/>
        <v>0</v>
      </c>
      <c r="Q329" s="9">
        <f t="shared" si="54"/>
        <v>8.75</v>
      </c>
      <c r="R329" s="9">
        <f t="shared" si="55"/>
        <v>5</v>
      </c>
      <c r="S329" s="9">
        <f t="shared" si="56"/>
        <v>3.75</v>
      </c>
      <c r="T329" s="9">
        <f t="shared" si="57"/>
        <v>6.25</v>
      </c>
      <c r="U329" s="8">
        <f t="shared" si="58"/>
        <v>5.833333333333333</v>
      </c>
      <c r="V329" s="8">
        <f t="shared" si="59"/>
        <v>5.9375</v>
      </c>
    </row>
    <row r="330" spans="1:22" ht="13.5" x14ac:dyDescent="0.25">
      <c r="A330" s="3">
        <f>RSI!A330</f>
        <v>42485</v>
      </c>
      <c r="B330" s="2">
        <f>RSI!B330</f>
        <v>3.0508000000000002</v>
      </c>
      <c r="C330" s="2">
        <f>RSI!I330</f>
        <v>38.036093908436939</v>
      </c>
      <c r="D330" s="2">
        <f>MACD!E330</f>
        <v>1.2565645865426855E-2</v>
      </c>
      <c r="E330" s="2">
        <f>MACD!F330</f>
        <v>-3.1756338922278422E-2</v>
      </c>
      <c r="F330" s="2">
        <f>'Moving Avg'!D330</f>
        <v>3.1191000000000004</v>
      </c>
      <c r="G330" s="2">
        <f>'Moving Avg'!F330</f>
        <v>3.172810000000001</v>
      </c>
      <c r="H330" s="2">
        <f>'Moving Avg'!G330</f>
        <v>3.1640119999999992</v>
      </c>
      <c r="I330" s="2">
        <f>'Moving Avg'!H330</f>
        <v>3.4682800000000045</v>
      </c>
      <c r="J330" s="6" t="str">
        <f>OBV!F330</f>
        <v>BEARISH</v>
      </c>
      <c r="K330" s="6" t="str">
        <f>OBV!G330</f>
        <v>WEAK</v>
      </c>
      <c r="L330" s="6" t="str">
        <f>OBV!H330</f>
        <v>CONFIRMED BEARISH</v>
      </c>
      <c r="M330" s="8">
        <f t="shared" si="50"/>
        <v>25</v>
      </c>
      <c r="N330" s="8">
        <f t="shared" si="51"/>
        <v>0</v>
      </c>
      <c r="O330" s="8">
        <f t="shared" si="52"/>
        <v>0</v>
      </c>
      <c r="P330" s="8">
        <f t="shared" si="53"/>
        <v>0</v>
      </c>
      <c r="Q330" s="9">
        <f t="shared" si="54"/>
        <v>8.75</v>
      </c>
      <c r="R330" s="9">
        <f t="shared" si="55"/>
        <v>5</v>
      </c>
      <c r="S330" s="9">
        <f t="shared" si="56"/>
        <v>3.75</v>
      </c>
      <c r="T330" s="9">
        <f t="shared" si="57"/>
        <v>6.25</v>
      </c>
      <c r="U330" s="8">
        <f t="shared" si="58"/>
        <v>5.833333333333333</v>
      </c>
      <c r="V330" s="8">
        <f t="shared" si="59"/>
        <v>5.9375</v>
      </c>
    </row>
    <row r="331" spans="1:22" ht="13.5" x14ac:dyDescent="0.25">
      <c r="A331" s="3">
        <f>RSI!A331</f>
        <v>42486</v>
      </c>
      <c r="B331" s="2">
        <f>RSI!B331</f>
        <v>3.0508000000000002</v>
      </c>
      <c r="C331" s="2">
        <f>RSI!I331</f>
        <v>38.036093908436939</v>
      </c>
      <c r="D331" s="2">
        <f>MACD!E331</f>
        <v>3.2910760746224454E-2</v>
      </c>
      <c r="E331" s="2">
        <f>MACD!F331</f>
        <v>-1.8822918988577849E-2</v>
      </c>
      <c r="F331" s="2">
        <f>'Moving Avg'!D331</f>
        <v>3.0800600000000005</v>
      </c>
      <c r="G331" s="2">
        <f>'Moving Avg'!F331</f>
        <v>3.170780000000001</v>
      </c>
      <c r="H331" s="2">
        <f>'Moving Avg'!G331</f>
        <v>3.1578299999999997</v>
      </c>
      <c r="I331" s="2">
        <f>'Moving Avg'!H331</f>
        <v>3.4646190000000034</v>
      </c>
      <c r="J331" s="6" t="str">
        <f>OBV!F331</f>
        <v>BEARISH</v>
      </c>
      <c r="K331" s="6" t="str">
        <f>OBV!G331</f>
        <v>WEAK</v>
      </c>
      <c r="L331" s="6" t="str">
        <f>OBV!H331</f>
        <v>CONFIRMED BEARISH</v>
      </c>
      <c r="M331" s="8">
        <f t="shared" si="50"/>
        <v>25</v>
      </c>
      <c r="N331" s="8">
        <f t="shared" si="51"/>
        <v>0</v>
      </c>
      <c r="O331" s="8">
        <f t="shared" si="52"/>
        <v>0</v>
      </c>
      <c r="P331" s="8">
        <f t="shared" si="53"/>
        <v>0</v>
      </c>
      <c r="Q331" s="9">
        <f t="shared" si="54"/>
        <v>8.75</v>
      </c>
      <c r="R331" s="9">
        <f t="shared" si="55"/>
        <v>5</v>
      </c>
      <c r="S331" s="9">
        <f t="shared" si="56"/>
        <v>3.75</v>
      </c>
      <c r="T331" s="9">
        <f t="shared" si="57"/>
        <v>6.25</v>
      </c>
      <c r="U331" s="8">
        <f t="shared" si="58"/>
        <v>5.833333333333333</v>
      </c>
      <c r="V331" s="8">
        <f t="shared" si="59"/>
        <v>5.9375</v>
      </c>
    </row>
    <row r="332" spans="1:22" ht="13.5" x14ac:dyDescent="0.25">
      <c r="A332" s="3">
        <f>RSI!A332</f>
        <v>42487</v>
      </c>
      <c r="B332" s="2">
        <f>RSI!B332</f>
        <v>2.9693999999999998</v>
      </c>
      <c r="C332" s="2">
        <f>RSI!I332</f>
        <v>32.121863340179033</v>
      </c>
      <c r="D332" s="2">
        <f>MACD!E332</f>
        <v>4.4300115587348809E-2</v>
      </c>
      <c r="E332" s="2">
        <f>MACD!F332</f>
        <v>-6.198312073392517E-3</v>
      </c>
      <c r="F332" s="2">
        <f>'Moving Avg'!D332</f>
        <v>3.0426400000000005</v>
      </c>
      <c r="G332" s="2">
        <f>'Moving Avg'!F332</f>
        <v>3.164680000000001</v>
      </c>
      <c r="H332" s="2">
        <f>'Moving Avg'!G332</f>
        <v>3.1513219999999995</v>
      </c>
      <c r="I332" s="2">
        <f>'Moving Avg'!H332</f>
        <v>3.4605510000000028</v>
      </c>
      <c r="J332" s="6" t="str">
        <f>OBV!F332</f>
        <v>BEARISH</v>
      </c>
      <c r="K332" s="6" t="str">
        <f>OBV!G332</f>
        <v>WEAK</v>
      </c>
      <c r="L332" s="6" t="str">
        <f>OBV!H332</f>
        <v>CONFIRMED BEARISH</v>
      </c>
      <c r="M332" s="8">
        <f t="shared" si="50"/>
        <v>25</v>
      </c>
      <c r="N332" s="8">
        <f t="shared" si="51"/>
        <v>0</v>
      </c>
      <c r="O332" s="8">
        <f t="shared" si="52"/>
        <v>0</v>
      </c>
      <c r="P332" s="8">
        <f t="shared" si="53"/>
        <v>0</v>
      </c>
      <c r="Q332" s="9">
        <f t="shared" si="54"/>
        <v>8.75</v>
      </c>
      <c r="R332" s="9">
        <f t="shared" si="55"/>
        <v>5</v>
      </c>
      <c r="S332" s="9">
        <f t="shared" si="56"/>
        <v>3.75</v>
      </c>
      <c r="T332" s="9">
        <f t="shared" si="57"/>
        <v>6.25</v>
      </c>
      <c r="U332" s="8">
        <f t="shared" si="58"/>
        <v>5.833333333333333</v>
      </c>
      <c r="V332" s="8">
        <f t="shared" si="59"/>
        <v>5.9375</v>
      </c>
    </row>
    <row r="333" spans="1:22" ht="13.5" x14ac:dyDescent="0.25">
      <c r="A333" s="3">
        <f>RSI!A333</f>
        <v>42488</v>
      </c>
      <c r="B333" s="2">
        <f>RSI!B333</f>
        <v>2.9693999999999998</v>
      </c>
      <c r="C333" s="2">
        <f>RSI!I333</f>
        <v>32.121863340179033</v>
      </c>
      <c r="D333" s="2">
        <f>MACD!E333</f>
        <v>6.6298041852191236E-2</v>
      </c>
      <c r="E333" s="2">
        <f>MACD!F333</f>
        <v>8.3009587117242357E-3</v>
      </c>
      <c r="F333" s="2">
        <f>'Moving Avg'!D333</f>
        <v>3.01824</v>
      </c>
      <c r="G333" s="2">
        <f>'Moving Avg'!F333</f>
        <v>3.1561350000000008</v>
      </c>
      <c r="H333" s="2">
        <f>'Moving Avg'!G333</f>
        <v>3.1467659999999995</v>
      </c>
      <c r="I333" s="2">
        <f>'Moving Avg'!H333</f>
        <v>3.4570120000000024</v>
      </c>
      <c r="J333" s="6" t="str">
        <f>OBV!F333</f>
        <v>BEARISH</v>
      </c>
      <c r="K333" s="6" t="str">
        <f>OBV!G333</f>
        <v>STRONG</v>
      </c>
      <c r="L333" s="6" t="str">
        <f>OBV!H333</f>
        <v>CONFIRMED BEARISH</v>
      </c>
      <c r="M333" s="8">
        <f t="shared" si="50"/>
        <v>25</v>
      </c>
      <c r="N333" s="8">
        <f t="shared" si="51"/>
        <v>0</v>
      </c>
      <c r="O333" s="8">
        <f t="shared" si="52"/>
        <v>0</v>
      </c>
      <c r="P333" s="8">
        <f t="shared" si="53"/>
        <v>33</v>
      </c>
      <c r="Q333" s="9">
        <f t="shared" si="54"/>
        <v>13.7</v>
      </c>
      <c r="R333" s="9">
        <f t="shared" si="55"/>
        <v>13.25</v>
      </c>
      <c r="S333" s="9">
        <f t="shared" si="56"/>
        <v>18.600000000000001</v>
      </c>
      <c r="T333" s="9">
        <f t="shared" si="57"/>
        <v>14.5</v>
      </c>
      <c r="U333" s="8">
        <f t="shared" si="58"/>
        <v>15.183333333333332</v>
      </c>
      <c r="V333" s="8">
        <f t="shared" si="59"/>
        <v>15.012499999999999</v>
      </c>
    </row>
    <row r="334" spans="1:22" ht="13.5" x14ac:dyDescent="0.25">
      <c r="A334" s="3">
        <f>RSI!A334</f>
        <v>42489</v>
      </c>
      <c r="B334" s="2">
        <f>RSI!B334</f>
        <v>2.9287000000000001</v>
      </c>
      <c r="C334" s="2">
        <f>RSI!I334</f>
        <v>29.465118174533643</v>
      </c>
      <c r="D334" s="2">
        <f>MACD!E334</f>
        <v>8.8944302693851895E-2</v>
      </c>
      <c r="E334" s="2">
        <f>MACD!F334</f>
        <v>2.4429627508149768E-2</v>
      </c>
      <c r="F334" s="2">
        <f>'Moving Avg'!D334</f>
        <v>2.9938200000000004</v>
      </c>
      <c r="G334" s="2">
        <f>'Moving Avg'!F334</f>
        <v>3.1455550000000008</v>
      </c>
      <c r="H334" s="2">
        <f>'Moving Avg'!G334</f>
        <v>3.1402559999999995</v>
      </c>
      <c r="I334" s="2">
        <f>'Moving Avg'!H334</f>
        <v>3.4529440000000027</v>
      </c>
      <c r="J334" s="6" t="str">
        <f>OBV!F334</f>
        <v>BEARISH</v>
      </c>
      <c r="K334" s="6" t="str">
        <f>OBV!G334</f>
        <v>STRONG</v>
      </c>
      <c r="L334" s="6" t="str">
        <f>OBV!H334</f>
        <v>CONFIRMED BEARISH</v>
      </c>
      <c r="M334" s="8">
        <f t="shared" si="50"/>
        <v>50</v>
      </c>
      <c r="N334" s="8">
        <f t="shared" si="51"/>
        <v>0</v>
      </c>
      <c r="O334" s="8">
        <f t="shared" si="52"/>
        <v>0</v>
      </c>
      <c r="P334" s="8">
        <f t="shared" si="53"/>
        <v>33</v>
      </c>
      <c r="Q334" s="9">
        <f t="shared" si="54"/>
        <v>22.45</v>
      </c>
      <c r="R334" s="9">
        <f t="shared" si="55"/>
        <v>18.25</v>
      </c>
      <c r="S334" s="9">
        <f t="shared" si="56"/>
        <v>22.35</v>
      </c>
      <c r="T334" s="9">
        <f t="shared" si="57"/>
        <v>20.75</v>
      </c>
      <c r="U334" s="8">
        <f t="shared" si="58"/>
        <v>21.016666666666669</v>
      </c>
      <c r="V334" s="8">
        <f t="shared" si="59"/>
        <v>20.950000000000003</v>
      </c>
    </row>
    <row r="335" spans="1:22" ht="13.5" x14ac:dyDescent="0.25">
      <c r="A335" s="3">
        <f>RSI!A335</f>
        <v>42492</v>
      </c>
      <c r="B335" s="2">
        <f>RSI!B335</f>
        <v>3.0426000000000002</v>
      </c>
      <c r="C335" s="2">
        <f>RSI!I335</f>
        <v>43.538943784364257</v>
      </c>
      <c r="D335" s="2">
        <f>MACD!E335</f>
        <v>0.10085240674137719</v>
      </c>
      <c r="E335" s="2">
        <f>MACD!F335</f>
        <v>3.9714183354795256E-2</v>
      </c>
      <c r="F335" s="2">
        <f>'Moving Avg'!D335</f>
        <v>2.9921799999999998</v>
      </c>
      <c r="G335" s="2">
        <f>'Moving Avg'!F335</f>
        <v>3.1406700000000005</v>
      </c>
      <c r="H335" s="2">
        <f>'Moving Avg'!G335</f>
        <v>3.1352119999999992</v>
      </c>
      <c r="I335" s="2">
        <f>'Moving Avg'!H335</f>
        <v>3.4499745000000024</v>
      </c>
      <c r="J335" s="6" t="str">
        <f>OBV!F335</f>
        <v>BEARISH</v>
      </c>
      <c r="K335" s="6" t="str">
        <f>OBV!G335</f>
        <v>STRONG</v>
      </c>
      <c r="L335" s="6" t="str">
        <f>OBV!H335</f>
        <v>CONFIRMED BEARISH</v>
      </c>
      <c r="M335" s="8">
        <f t="shared" si="50"/>
        <v>25</v>
      </c>
      <c r="N335" s="8">
        <f t="shared" si="51"/>
        <v>0</v>
      </c>
      <c r="O335" s="8">
        <f t="shared" si="52"/>
        <v>0</v>
      </c>
      <c r="P335" s="8">
        <f t="shared" si="53"/>
        <v>33</v>
      </c>
      <c r="Q335" s="9">
        <f t="shared" si="54"/>
        <v>13.7</v>
      </c>
      <c r="R335" s="9">
        <f t="shared" si="55"/>
        <v>13.25</v>
      </c>
      <c r="S335" s="9">
        <f t="shared" si="56"/>
        <v>18.600000000000001</v>
      </c>
      <c r="T335" s="9">
        <f t="shared" si="57"/>
        <v>14.5</v>
      </c>
      <c r="U335" s="8">
        <f t="shared" si="58"/>
        <v>15.183333333333332</v>
      </c>
      <c r="V335" s="8">
        <f t="shared" si="59"/>
        <v>15.012499999999999</v>
      </c>
    </row>
    <row r="336" spans="1:22" ht="13.5" x14ac:dyDescent="0.25">
      <c r="A336" s="3">
        <f>RSI!A336</f>
        <v>42493</v>
      </c>
      <c r="B336" s="2">
        <f>RSI!B336</f>
        <v>3.0345</v>
      </c>
      <c r="C336" s="2">
        <f>RSI!I336</f>
        <v>42.883635294757781</v>
      </c>
      <c r="D336" s="2">
        <f>MACD!E336</f>
        <v>0.11195075143113176</v>
      </c>
      <c r="E336" s="2">
        <f>MACD!F336</f>
        <v>5.4161496970062561E-2</v>
      </c>
      <c r="F336" s="2">
        <f>'Moving Avg'!D336</f>
        <v>2.9889199999999998</v>
      </c>
      <c r="G336" s="2">
        <f>'Moving Avg'!F336</f>
        <v>3.1309050000000003</v>
      </c>
      <c r="H336" s="2">
        <f>'Moving Avg'!G336</f>
        <v>3.1319579999999991</v>
      </c>
      <c r="I336" s="2">
        <f>'Moving Avg'!H336</f>
        <v>3.4467205000000023</v>
      </c>
      <c r="J336" s="6" t="str">
        <f>OBV!F336</f>
        <v>BEARISH</v>
      </c>
      <c r="K336" s="6" t="str">
        <f>OBV!G336</f>
        <v>STRONG</v>
      </c>
      <c r="L336" s="6" t="str">
        <f>OBV!H336</f>
        <v>CONFIRMED BEARISH</v>
      </c>
      <c r="M336" s="8">
        <f t="shared" si="50"/>
        <v>25</v>
      </c>
      <c r="N336" s="8">
        <f t="shared" si="51"/>
        <v>0</v>
      </c>
      <c r="O336" s="8">
        <f t="shared" si="52"/>
        <v>0</v>
      </c>
      <c r="P336" s="8">
        <f t="shared" si="53"/>
        <v>33</v>
      </c>
      <c r="Q336" s="9">
        <f t="shared" si="54"/>
        <v>13.7</v>
      </c>
      <c r="R336" s="9">
        <f t="shared" si="55"/>
        <v>13.25</v>
      </c>
      <c r="S336" s="9">
        <f t="shared" si="56"/>
        <v>18.600000000000001</v>
      </c>
      <c r="T336" s="9">
        <f t="shared" si="57"/>
        <v>14.5</v>
      </c>
      <c r="U336" s="8">
        <f t="shared" si="58"/>
        <v>15.183333333333332</v>
      </c>
      <c r="V336" s="8">
        <f t="shared" si="59"/>
        <v>15.012499999999999</v>
      </c>
    </row>
    <row r="337" spans="1:22" ht="13.5" x14ac:dyDescent="0.25">
      <c r="A337" s="3">
        <f>RSI!A337</f>
        <v>42494</v>
      </c>
      <c r="B337" s="2">
        <f>RSI!B337</f>
        <v>3.0508000000000002</v>
      </c>
      <c r="C337" s="2">
        <f>RSI!I337</f>
        <v>44.687799694408035</v>
      </c>
      <c r="D337" s="2">
        <f>MACD!E337</f>
        <v>0.10680386192673819</v>
      </c>
      <c r="E337" s="2">
        <f>MACD!F337</f>
        <v>6.4689969961397698E-2</v>
      </c>
      <c r="F337" s="2">
        <f>'Moving Avg'!D337</f>
        <v>3.0051999999999999</v>
      </c>
      <c r="G337" s="2">
        <f>'Moving Avg'!F337</f>
        <v>3.1219550000000003</v>
      </c>
      <c r="H337" s="2">
        <f>'Moving Avg'!G337</f>
        <v>3.1295179999999991</v>
      </c>
      <c r="I337" s="2">
        <f>'Moving Avg'!H337</f>
        <v>3.4431005000000017</v>
      </c>
      <c r="J337" s="6" t="str">
        <f>OBV!F337</f>
        <v>BEARISH</v>
      </c>
      <c r="K337" s="6" t="str">
        <f>OBV!G337</f>
        <v>STRONG</v>
      </c>
      <c r="L337" s="6" t="str">
        <f>OBV!H337</f>
        <v>BEARISH DIVERGENCE</v>
      </c>
      <c r="M337" s="8">
        <f t="shared" si="50"/>
        <v>25</v>
      </c>
      <c r="N337" s="8">
        <f t="shared" si="51"/>
        <v>0</v>
      </c>
      <c r="O337" s="8">
        <f t="shared" si="52"/>
        <v>0</v>
      </c>
      <c r="P337" s="8">
        <f t="shared" si="53"/>
        <v>33</v>
      </c>
      <c r="Q337" s="9">
        <f t="shared" si="54"/>
        <v>13.7</v>
      </c>
      <c r="R337" s="9">
        <f t="shared" si="55"/>
        <v>13.25</v>
      </c>
      <c r="S337" s="9">
        <f t="shared" si="56"/>
        <v>18.600000000000001</v>
      </c>
      <c r="T337" s="9">
        <f t="shared" si="57"/>
        <v>14.5</v>
      </c>
      <c r="U337" s="8">
        <f t="shared" si="58"/>
        <v>15.183333333333332</v>
      </c>
      <c r="V337" s="8">
        <f t="shared" si="59"/>
        <v>15.012499999999999</v>
      </c>
    </row>
    <row r="338" spans="1:22" ht="13.5" x14ac:dyDescent="0.25">
      <c r="A338" s="3">
        <f>RSI!A338</f>
        <v>42495</v>
      </c>
      <c r="B338" s="2">
        <f>RSI!B338</f>
        <v>3.0426000000000002</v>
      </c>
      <c r="C338" s="2">
        <f>RSI!I338</f>
        <v>43.93592365824427</v>
      </c>
      <c r="D338" s="2">
        <f>MACD!E338</f>
        <v>9.3350841808746754E-2</v>
      </c>
      <c r="E338" s="2">
        <f>MACD!F338</f>
        <v>7.0422144330867506E-2</v>
      </c>
      <c r="F338" s="2">
        <f>'Moving Avg'!D338</f>
        <v>3.0198400000000003</v>
      </c>
      <c r="G338" s="2">
        <f>'Moving Avg'!F338</f>
        <v>3.1170700000000005</v>
      </c>
      <c r="H338" s="2">
        <f>'Moving Avg'!G338</f>
        <v>3.1256119999999994</v>
      </c>
      <c r="I338" s="2">
        <f>'Moving Avg'!H338</f>
        <v>3.4387480000000017</v>
      </c>
      <c r="J338" s="6" t="str">
        <f>OBV!F338</f>
        <v>BEARISH</v>
      </c>
      <c r="K338" s="6" t="str">
        <f>OBV!G338</f>
        <v>STRONG</v>
      </c>
      <c r="L338" s="6" t="str">
        <f>OBV!H338</f>
        <v>BEARISH DIVERGENCE</v>
      </c>
      <c r="M338" s="8">
        <f t="shared" si="50"/>
        <v>25</v>
      </c>
      <c r="N338" s="8">
        <f t="shared" si="51"/>
        <v>0</v>
      </c>
      <c r="O338" s="8">
        <f t="shared" si="52"/>
        <v>0</v>
      </c>
      <c r="P338" s="8">
        <f t="shared" si="53"/>
        <v>33</v>
      </c>
      <c r="Q338" s="9">
        <f t="shared" si="54"/>
        <v>13.7</v>
      </c>
      <c r="R338" s="9">
        <f t="shared" si="55"/>
        <v>13.25</v>
      </c>
      <c r="S338" s="9">
        <f t="shared" si="56"/>
        <v>18.600000000000001</v>
      </c>
      <c r="T338" s="9">
        <f t="shared" si="57"/>
        <v>14.5</v>
      </c>
      <c r="U338" s="8">
        <f t="shared" si="58"/>
        <v>15.183333333333332</v>
      </c>
      <c r="V338" s="8">
        <f t="shared" si="59"/>
        <v>15.012499999999999</v>
      </c>
    </row>
    <row r="339" spans="1:22" ht="13.5" x14ac:dyDescent="0.25">
      <c r="A339" s="3">
        <f>RSI!A339</f>
        <v>42496</v>
      </c>
      <c r="B339" s="2">
        <f>RSI!B339</f>
        <v>3.0101</v>
      </c>
      <c r="C339" s="2">
        <f>RSI!I339</f>
        <v>40.992101013419692</v>
      </c>
      <c r="D339" s="2">
        <f>MACD!E339</f>
        <v>7.8464277991986631E-2</v>
      </c>
      <c r="E339" s="2">
        <f>MACD!F339</f>
        <v>7.2030571063091339E-2</v>
      </c>
      <c r="F339" s="2">
        <f>'Moving Avg'!D339</f>
        <v>3.0361199999999999</v>
      </c>
      <c r="G339" s="2">
        <f>'Moving Avg'!F339</f>
        <v>3.1056800000000004</v>
      </c>
      <c r="H339" s="2">
        <f>'Moving Avg'!G339</f>
        <v>3.1223579999999989</v>
      </c>
      <c r="I339" s="2">
        <f>'Moving Avg'!H339</f>
        <v>3.433663500000002</v>
      </c>
      <c r="J339" s="6" t="str">
        <f>OBV!F339</f>
        <v>BEARISH</v>
      </c>
      <c r="K339" s="6" t="str">
        <f>OBV!G339</f>
        <v>STRONG</v>
      </c>
      <c r="L339" s="6" t="str">
        <f>OBV!H339</f>
        <v>BEARISH DIVERGENCE</v>
      </c>
      <c r="M339" s="8">
        <f t="shared" si="50"/>
        <v>25</v>
      </c>
      <c r="N339" s="8">
        <f t="shared" si="51"/>
        <v>0</v>
      </c>
      <c r="O339" s="8">
        <f t="shared" si="52"/>
        <v>0</v>
      </c>
      <c r="P339" s="8">
        <f t="shared" si="53"/>
        <v>33</v>
      </c>
      <c r="Q339" s="9">
        <f t="shared" si="54"/>
        <v>13.7</v>
      </c>
      <c r="R339" s="9">
        <f t="shared" si="55"/>
        <v>13.25</v>
      </c>
      <c r="S339" s="9">
        <f t="shared" si="56"/>
        <v>18.600000000000001</v>
      </c>
      <c r="T339" s="9">
        <f t="shared" si="57"/>
        <v>14.5</v>
      </c>
      <c r="U339" s="8">
        <f t="shared" si="58"/>
        <v>15.183333333333332</v>
      </c>
      <c r="V339" s="8">
        <f t="shared" si="59"/>
        <v>15.012499999999999</v>
      </c>
    </row>
    <row r="340" spans="1:22" ht="13.5" x14ac:dyDescent="0.25">
      <c r="A340" s="3">
        <f>RSI!A340</f>
        <v>42499</v>
      </c>
      <c r="B340" s="2">
        <f>RSI!B340</f>
        <v>3.0508000000000002</v>
      </c>
      <c r="C340" s="2">
        <f>RSI!I340</f>
        <v>45.882304253561301</v>
      </c>
      <c r="D340" s="2">
        <f>MACD!E340</f>
        <v>6.3355838785214669E-2</v>
      </c>
      <c r="E340" s="2">
        <f>MACD!F340</f>
        <v>7.0295624607516011E-2</v>
      </c>
      <c r="F340" s="2">
        <f>'Moving Avg'!D340</f>
        <v>3.03776</v>
      </c>
      <c r="G340" s="2">
        <f>'Moving Avg'!F340</f>
        <v>3.09551</v>
      </c>
      <c r="H340" s="2">
        <f>'Moving Avg'!G340</f>
        <v>3.1184539999999994</v>
      </c>
      <c r="I340" s="2">
        <f>'Moving Avg'!H340</f>
        <v>3.4287825000000014</v>
      </c>
      <c r="J340" s="6" t="str">
        <f>OBV!F340</f>
        <v>BEARISH</v>
      </c>
      <c r="K340" s="6" t="str">
        <f>OBV!G340</f>
        <v>STRONG</v>
      </c>
      <c r="L340" s="6" t="str">
        <f>OBV!H340</f>
        <v>BEARISH DIVERGENCE</v>
      </c>
      <c r="M340" s="8">
        <f t="shared" si="50"/>
        <v>25</v>
      </c>
      <c r="N340" s="8">
        <f t="shared" si="51"/>
        <v>45</v>
      </c>
      <c r="O340" s="8">
        <f t="shared" si="52"/>
        <v>0</v>
      </c>
      <c r="P340" s="8">
        <f t="shared" si="53"/>
        <v>33</v>
      </c>
      <c r="Q340" s="9">
        <f t="shared" si="54"/>
        <v>29.45</v>
      </c>
      <c r="R340" s="9">
        <f t="shared" si="55"/>
        <v>22.25</v>
      </c>
      <c r="S340" s="9">
        <f t="shared" si="56"/>
        <v>25.35</v>
      </c>
      <c r="T340" s="9">
        <f t="shared" si="57"/>
        <v>25.75</v>
      </c>
      <c r="U340" s="8">
        <f t="shared" si="58"/>
        <v>25.683333333333337</v>
      </c>
      <c r="V340" s="8">
        <f t="shared" si="59"/>
        <v>25.700000000000003</v>
      </c>
    </row>
    <row r="341" spans="1:22" ht="13.5" x14ac:dyDescent="0.25">
      <c r="A341" s="3">
        <f>RSI!A341</f>
        <v>42500</v>
      </c>
      <c r="B341" s="2">
        <f>RSI!B341</f>
        <v>3.1808999999999998</v>
      </c>
      <c r="C341" s="2">
        <f>RSI!I341</f>
        <v>57.894516278399344</v>
      </c>
      <c r="D341" s="2">
        <f>MACD!E341</f>
        <v>4.1159701642755842E-2</v>
      </c>
      <c r="E341" s="2">
        <f>MACD!F341</f>
        <v>6.4468440014563977E-2</v>
      </c>
      <c r="F341" s="2">
        <f>'Moving Avg'!D341</f>
        <v>3.06704</v>
      </c>
      <c r="G341" s="2">
        <f>'Moving Avg'!F341</f>
        <v>3.0918450000000002</v>
      </c>
      <c r="H341" s="2">
        <f>'Moving Avg'!G341</f>
        <v>3.1189419999999988</v>
      </c>
      <c r="I341" s="2">
        <f>'Moving Avg'!H341</f>
        <v>3.4245520000000016</v>
      </c>
      <c r="J341" s="6" t="str">
        <f>OBV!F341</f>
        <v>BULLISH</v>
      </c>
      <c r="K341" s="6" t="str">
        <f>OBV!G341</f>
        <v>WEAK</v>
      </c>
      <c r="L341" s="6" t="str">
        <f>OBV!H341</f>
        <v>CONFIRMED BULLISH</v>
      </c>
      <c r="M341" s="8">
        <f t="shared" si="50"/>
        <v>25</v>
      </c>
      <c r="N341" s="8">
        <f t="shared" si="51"/>
        <v>100</v>
      </c>
      <c r="O341" s="8">
        <f t="shared" si="52"/>
        <v>0</v>
      </c>
      <c r="P341" s="8">
        <f t="shared" si="53"/>
        <v>67</v>
      </c>
      <c r="Q341" s="9">
        <f t="shared" si="54"/>
        <v>53.8</v>
      </c>
      <c r="R341" s="9">
        <f t="shared" si="55"/>
        <v>41.75</v>
      </c>
      <c r="S341" s="9">
        <f t="shared" si="56"/>
        <v>48.900000000000006</v>
      </c>
      <c r="T341" s="9">
        <f t="shared" si="57"/>
        <v>48</v>
      </c>
      <c r="U341" s="8">
        <f t="shared" si="58"/>
        <v>48.15</v>
      </c>
      <c r="V341" s="8">
        <f t="shared" si="59"/>
        <v>48.112499999999997</v>
      </c>
    </row>
    <row r="342" spans="1:22" ht="13.5" x14ac:dyDescent="0.25">
      <c r="A342" s="3">
        <f>RSI!A342</f>
        <v>42501</v>
      </c>
      <c r="B342" s="2">
        <f>RSI!B342</f>
        <v>3.246</v>
      </c>
      <c r="C342" s="2">
        <f>RSI!I342</f>
        <v>62.39276506146512</v>
      </c>
      <c r="D342" s="2">
        <f>MACD!E342</f>
        <v>4.4725890480346031E-3</v>
      </c>
      <c r="E342" s="2">
        <f>MACD!F342</f>
        <v>5.2469269821258102E-2</v>
      </c>
      <c r="F342" s="2">
        <f>'Moving Avg'!D342</f>
        <v>3.10608</v>
      </c>
      <c r="G342" s="2">
        <f>'Moving Avg'!F342</f>
        <v>3.0955050000000002</v>
      </c>
      <c r="H342" s="2">
        <f>'Moving Avg'!G342</f>
        <v>3.1189419999999988</v>
      </c>
      <c r="I342" s="2">
        <f>'Moving Avg'!H342</f>
        <v>3.4206470000000011</v>
      </c>
      <c r="J342" s="6" t="str">
        <f>OBV!F342</f>
        <v>BULLISH</v>
      </c>
      <c r="K342" s="6" t="str">
        <f>OBV!G342</f>
        <v>WEAK</v>
      </c>
      <c r="L342" s="6" t="str">
        <f>OBV!H342</f>
        <v>CONFIRMED BULLISH</v>
      </c>
      <c r="M342" s="8">
        <f t="shared" si="50"/>
        <v>25</v>
      </c>
      <c r="N342" s="8">
        <f t="shared" si="51"/>
        <v>100</v>
      </c>
      <c r="O342" s="8">
        <f t="shared" si="52"/>
        <v>0</v>
      </c>
      <c r="P342" s="8">
        <f t="shared" si="53"/>
        <v>67</v>
      </c>
      <c r="Q342" s="9">
        <f t="shared" si="54"/>
        <v>53.8</v>
      </c>
      <c r="R342" s="9">
        <f t="shared" si="55"/>
        <v>41.75</v>
      </c>
      <c r="S342" s="9">
        <f t="shared" si="56"/>
        <v>48.900000000000006</v>
      </c>
      <c r="T342" s="9">
        <f t="shared" si="57"/>
        <v>48</v>
      </c>
      <c r="U342" s="8">
        <f t="shared" si="58"/>
        <v>48.15</v>
      </c>
      <c r="V342" s="8">
        <f t="shared" si="59"/>
        <v>48.112499999999997</v>
      </c>
    </row>
    <row r="343" spans="1:22" ht="13.5" x14ac:dyDescent="0.25">
      <c r="A343" s="3">
        <f>RSI!A343</f>
        <v>42502</v>
      </c>
      <c r="B343" s="2">
        <f>RSI!B343</f>
        <v>3.246</v>
      </c>
      <c r="C343" s="2">
        <f>RSI!I343</f>
        <v>62.39276506146512</v>
      </c>
      <c r="D343" s="2">
        <f>MACD!E343</f>
        <v>-2.747398166347681E-2</v>
      </c>
      <c r="E343" s="2">
        <f>MACD!F343</f>
        <v>3.6480619524311121E-2</v>
      </c>
      <c r="F343" s="2">
        <f>'Moving Avg'!D343</f>
        <v>3.14676</v>
      </c>
      <c r="G343" s="2">
        <f>'Moving Avg'!F343</f>
        <v>3.0955050000000006</v>
      </c>
      <c r="H343" s="2">
        <f>'Moving Avg'!G343</f>
        <v>3.1207319999999994</v>
      </c>
      <c r="I343" s="2">
        <f>'Moving Avg'!H343</f>
        <v>3.4167420000000015</v>
      </c>
      <c r="J343" s="6" t="str">
        <f>OBV!F343</f>
        <v>BULLISH</v>
      </c>
      <c r="K343" s="6" t="str">
        <f>OBV!G343</f>
        <v>WEAK</v>
      </c>
      <c r="L343" s="6" t="str">
        <f>OBV!H343</f>
        <v>CONFIRMED BULLISH</v>
      </c>
      <c r="M343" s="8">
        <f t="shared" si="50"/>
        <v>25</v>
      </c>
      <c r="N343" s="8">
        <f t="shared" si="51"/>
        <v>100</v>
      </c>
      <c r="O343" s="8">
        <f t="shared" si="52"/>
        <v>0</v>
      </c>
      <c r="P343" s="8">
        <f t="shared" si="53"/>
        <v>67</v>
      </c>
      <c r="Q343" s="9">
        <f t="shared" si="54"/>
        <v>53.8</v>
      </c>
      <c r="R343" s="9">
        <f t="shared" si="55"/>
        <v>41.75</v>
      </c>
      <c r="S343" s="9">
        <f t="shared" si="56"/>
        <v>48.900000000000006</v>
      </c>
      <c r="T343" s="9">
        <f t="shared" si="57"/>
        <v>48</v>
      </c>
      <c r="U343" s="8">
        <f t="shared" si="58"/>
        <v>48.15</v>
      </c>
      <c r="V343" s="8">
        <f t="shared" si="59"/>
        <v>48.112499999999997</v>
      </c>
    </row>
    <row r="344" spans="1:22" ht="13.5" x14ac:dyDescent="0.25">
      <c r="A344" s="3">
        <f>RSI!A344</f>
        <v>42503</v>
      </c>
      <c r="B344" s="2">
        <f>RSI!B344</f>
        <v>3.2542</v>
      </c>
      <c r="C344" s="2">
        <f>RSI!I344</f>
        <v>62.970665399777758</v>
      </c>
      <c r="D344" s="2">
        <f>MACD!E344</f>
        <v>-6.2211334993994338E-2</v>
      </c>
      <c r="E344" s="2">
        <f>MACD!F344</f>
        <v>1.6742228620650029E-2</v>
      </c>
      <c r="F344" s="2">
        <f>'Moving Avg'!D344</f>
        <v>3.1955800000000005</v>
      </c>
      <c r="G344" s="2">
        <f>'Moving Avg'!F344</f>
        <v>3.0959150000000006</v>
      </c>
      <c r="H344" s="2">
        <f>'Moving Avg'!G344</f>
        <v>3.1208959999999992</v>
      </c>
      <c r="I344" s="2">
        <f>'Moving Avg'!H344</f>
        <v>3.4123085000000013</v>
      </c>
      <c r="J344" s="6" t="str">
        <f>OBV!F344</f>
        <v>BULLISH</v>
      </c>
      <c r="K344" s="6" t="str">
        <f>OBV!G344</f>
        <v>WEAK</v>
      </c>
      <c r="L344" s="6" t="str">
        <f>OBV!H344</f>
        <v>CONFIRMED BULLISH</v>
      </c>
      <c r="M344" s="8">
        <f t="shared" si="50"/>
        <v>25</v>
      </c>
      <c r="N344" s="8">
        <f t="shared" si="51"/>
        <v>100</v>
      </c>
      <c r="O344" s="8">
        <f t="shared" si="52"/>
        <v>0</v>
      </c>
      <c r="P344" s="8">
        <f t="shared" si="53"/>
        <v>67</v>
      </c>
      <c r="Q344" s="9">
        <f t="shared" si="54"/>
        <v>53.8</v>
      </c>
      <c r="R344" s="9">
        <f t="shared" si="55"/>
        <v>41.75</v>
      </c>
      <c r="S344" s="9">
        <f t="shared" si="56"/>
        <v>48.900000000000006</v>
      </c>
      <c r="T344" s="9">
        <f t="shared" si="57"/>
        <v>48</v>
      </c>
      <c r="U344" s="8">
        <f t="shared" si="58"/>
        <v>48.15</v>
      </c>
      <c r="V344" s="8">
        <f t="shared" si="59"/>
        <v>48.112499999999997</v>
      </c>
    </row>
    <row r="345" spans="1:22" ht="13.5" x14ac:dyDescent="0.25">
      <c r="A345" s="3">
        <f>RSI!A345</f>
        <v>42506</v>
      </c>
      <c r="B345" s="2">
        <f>RSI!B345</f>
        <v>3.3191999999999999</v>
      </c>
      <c r="C345" s="2">
        <f>RSI!I345</f>
        <v>67.264844390755542</v>
      </c>
      <c r="D345" s="2">
        <f>MACD!E345</f>
        <v>-7.9719388629083898E-2</v>
      </c>
      <c r="E345" s="2">
        <f>MACD!F345</f>
        <v>-2.5500948292967555E-3</v>
      </c>
      <c r="F345" s="2">
        <f>'Moving Avg'!D345</f>
        <v>3.2492599999999996</v>
      </c>
      <c r="G345" s="2">
        <f>'Moving Avg'!F345</f>
        <v>3.0995750000000006</v>
      </c>
      <c r="H345" s="2">
        <f>'Moving Avg'!G345</f>
        <v>3.1223599999999987</v>
      </c>
      <c r="I345" s="2">
        <f>'Moving Avg'!H345</f>
        <v>3.4082000000000012</v>
      </c>
      <c r="J345" s="6" t="str">
        <f>OBV!F345</f>
        <v>BULLISH</v>
      </c>
      <c r="K345" s="6" t="str">
        <f>OBV!G345</f>
        <v>WEAK</v>
      </c>
      <c r="L345" s="6" t="str">
        <f>OBV!H345</f>
        <v>CONFIRMED BULLISH</v>
      </c>
      <c r="M345" s="8">
        <f t="shared" si="50"/>
        <v>25</v>
      </c>
      <c r="N345" s="8">
        <f t="shared" si="51"/>
        <v>100</v>
      </c>
      <c r="O345" s="8">
        <f t="shared" si="52"/>
        <v>0</v>
      </c>
      <c r="P345" s="8">
        <f t="shared" si="53"/>
        <v>67</v>
      </c>
      <c r="Q345" s="9">
        <f t="shared" si="54"/>
        <v>53.8</v>
      </c>
      <c r="R345" s="9">
        <f t="shared" si="55"/>
        <v>41.75</v>
      </c>
      <c r="S345" s="9">
        <f t="shared" si="56"/>
        <v>48.900000000000006</v>
      </c>
      <c r="T345" s="9">
        <f t="shared" si="57"/>
        <v>48</v>
      </c>
      <c r="U345" s="8">
        <f t="shared" si="58"/>
        <v>48.15</v>
      </c>
      <c r="V345" s="8">
        <f t="shared" si="59"/>
        <v>48.112499999999997</v>
      </c>
    </row>
    <row r="346" spans="1:22" ht="13.5" x14ac:dyDescent="0.25">
      <c r="A346" s="3">
        <f>RSI!A346</f>
        <v>42507</v>
      </c>
      <c r="B346" s="2">
        <f>RSI!B346</f>
        <v>3.246</v>
      </c>
      <c r="C346" s="2">
        <f>RSI!I346</f>
        <v>58.971012521804361</v>
      </c>
      <c r="D346" s="2">
        <f>MACD!E346</f>
        <v>-9.1504109982739834E-2</v>
      </c>
      <c r="E346" s="2">
        <f>MACD!F346</f>
        <v>-2.0340897859985371E-2</v>
      </c>
      <c r="F346" s="2">
        <f>'Moving Avg'!D346</f>
        <v>3.2622799999999996</v>
      </c>
      <c r="G346" s="2">
        <f>'Moving Avg'!F346</f>
        <v>3.0995750000000006</v>
      </c>
      <c r="H346" s="2">
        <f>'Moving Avg'!G346</f>
        <v>3.1241499999999984</v>
      </c>
      <c r="I346" s="2">
        <f>'Moving Avg'!H346</f>
        <v>3.4037255000000006</v>
      </c>
      <c r="J346" s="6" t="str">
        <f>OBV!F346</f>
        <v>BULLISH</v>
      </c>
      <c r="K346" s="6" t="str">
        <f>OBV!G346</f>
        <v>STRONG</v>
      </c>
      <c r="L346" s="6" t="str">
        <f>OBV!H346</f>
        <v>CONFIRMED BULLISH</v>
      </c>
      <c r="M346" s="8">
        <f t="shared" si="50"/>
        <v>25</v>
      </c>
      <c r="N346" s="8">
        <f t="shared" si="51"/>
        <v>100</v>
      </c>
      <c r="O346" s="8">
        <f t="shared" si="52"/>
        <v>0</v>
      </c>
      <c r="P346" s="8">
        <f t="shared" si="53"/>
        <v>100</v>
      </c>
      <c r="Q346" s="9">
        <f t="shared" si="54"/>
        <v>58.75</v>
      </c>
      <c r="R346" s="9">
        <f t="shared" si="55"/>
        <v>50</v>
      </c>
      <c r="S346" s="9">
        <f t="shared" si="56"/>
        <v>63.75</v>
      </c>
      <c r="T346" s="9">
        <f t="shared" si="57"/>
        <v>56.25</v>
      </c>
      <c r="U346" s="8">
        <f t="shared" si="58"/>
        <v>57.5</v>
      </c>
      <c r="V346" s="8">
        <f t="shared" si="59"/>
        <v>57.1875</v>
      </c>
    </row>
    <row r="347" spans="1:22" ht="13.5" x14ac:dyDescent="0.25">
      <c r="A347" s="3">
        <f>RSI!A347</f>
        <v>42508</v>
      </c>
      <c r="B347" s="2">
        <f>RSI!B347</f>
        <v>3.2298</v>
      </c>
      <c r="C347" s="2">
        <f>RSI!I347</f>
        <v>57.287502931768849</v>
      </c>
      <c r="D347" s="2">
        <f>MACD!E347</f>
        <v>-9.8396936000758828E-2</v>
      </c>
      <c r="E347" s="2">
        <f>MACD!F347</f>
        <v>-3.5952105488140068E-2</v>
      </c>
      <c r="F347" s="2">
        <f>'Moving Avg'!D347</f>
        <v>3.2590400000000002</v>
      </c>
      <c r="G347" s="2">
        <f>'Moving Avg'!F347</f>
        <v>3.1032400000000004</v>
      </c>
      <c r="H347" s="2">
        <f>'Moving Avg'!G347</f>
        <v>3.126917999999999</v>
      </c>
      <c r="I347" s="2">
        <f>'Moving Avg'!H347</f>
        <v>3.3991700000000002</v>
      </c>
      <c r="J347" s="6" t="str">
        <f>OBV!F347</f>
        <v>BULLISH</v>
      </c>
      <c r="K347" s="6" t="str">
        <f>OBV!G347</f>
        <v>STRONG</v>
      </c>
      <c r="L347" s="6" t="str">
        <f>OBV!H347</f>
        <v>BULLISH DIVERGENCE</v>
      </c>
      <c r="M347" s="8">
        <f t="shared" si="50"/>
        <v>25</v>
      </c>
      <c r="N347" s="8">
        <f t="shared" si="51"/>
        <v>100</v>
      </c>
      <c r="O347" s="8">
        <f t="shared" si="52"/>
        <v>0</v>
      </c>
      <c r="P347" s="8">
        <f t="shared" si="53"/>
        <v>83</v>
      </c>
      <c r="Q347" s="9">
        <f t="shared" si="54"/>
        <v>56.2</v>
      </c>
      <c r="R347" s="9">
        <f t="shared" si="55"/>
        <v>45.75</v>
      </c>
      <c r="S347" s="9">
        <f t="shared" si="56"/>
        <v>56.1</v>
      </c>
      <c r="T347" s="9">
        <f t="shared" si="57"/>
        <v>52</v>
      </c>
      <c r="U347" s="8">
        <f t="shared" si="58"/>
        <v>52.683333333333337</v>
      </c>
      <c r="V347" s="8">
        <f t="shared" si="59"/>
        <v>52.512500000000003</v>
      </c>
    </row>
    <row r="348" spans="1:22" ht="13.5" x14ac:dyDescent="0.25">
      <c r="A348" s="3">
        <f>RSI!A348</f>
        <v>42509</v>
      </c>
      <c r="B348" s="2">
        <f>RSI!B348</f>
        <v>3.1646999999999998</v>
      </c>
      <c r="C348" s="2">
        <f>RSI!I348</f>
        <v>50.988137333711073</v>
      </c>
      <c r="D348" s="2">
        <f>MACD!E348</f>
        <v>-0.10115516794079316</v>
      </c>
      <c r="E348" s="2">
        <f>MACD!F348</f>
        <v>-4.8992717978670691E-2</v>
      </c>
      <c r="F348" s="2">
        <f>'Moving Avg'!D348</f>
        <v>3.2427799999999998</v>
      </c>
      <c r="G348" s="2">
        <f>'Moving Avg'!F348</f>
        <v>3.1069050000000002</v>
      </c>
      <c r="H348" s="2">
        <f>'Moving Avg'!G348</f>
        <v>3.1301719999999991</v>
      </c>
      <c r="I348" s="2">
        <f>'Moving Avg'!H348</f>
        <v>3.3942890000000006</v>
      </c>
      <c r="J348" s="6" t="str">
        <f>OBV!F348</f>
        <v>BULLISH</v>
      </c>
      <c r="K348" s="6" t="str">
        <f>OBV!G348</f>
        <v>STRONG</v>
      </c>
      <c r="L348" s="6" t="str">
        <f>OBV!H348</f>
        <v>BULLISH DIVERGENCE</v>
      </c>
      <c r="M348" s="8">
        <f t="shared" si="50"/>
        <v>25</v>
      </c>
      <c r="N348" s="8">
        <f t="shared" si="51"/>
        <v>100</v>
      </c>
      <c r="O348" s="8">
        <f t="shared" si="52"/>
        <v>0</v>
      </c>
      <c r="P348" s="8">
        <f t="shared" si="53"/>
        <v>83</v>
      </c>
      <c r="Q348" s="9">
        <f t="shared" si="54"/>
        <v>56.2</v>
      </c>
      <c r="R348" s="9">
        <f t="shared" si="55"/>
        <v>45.75</v>
      </c>
      <c r="S348" s="9">
        <f t="shared" si="56"/>
        <v>56.1</v>
      </c>
      <c r="T348" s="9">
        <f t="shared" si="57"/>
        <v>52</v>
      </c>
      <c r="U348" s="8">
        <f t="shared" si="58"/>
        <v>52.683333333333337</v>
      </c>
      <c r="V348" s="8">
        <f t="shared" si="59"/>
        <v>52.512500000000003</v>
      </c>
    </row>
    <row r="349" spans="1:22" ht="13.5" x14ac:dyDescent="0.25">
      <c r="A349" s="3">
        <f>RSI!A349</f>
        <v>42510</v>
      </c>
      <c r="B349" s="2">
        <f>RSI!B349</f>
        <v>3.0752000000000002</v>
      </c>
      <c r="C349" s="2">
        <f>RSI!I349</f>
        <v>43.849316531253699</v>
      </c>
      <c r="D349" s="2">
        <f>MACD!E349</f>
        <v>-0.1019252337862242</v>
      </c>
      <c r="E349" s="2">
        <f>MACD!F349</f>
        <v>-5.9579221140181396E-2</v>
      </c>
      <c r="F349" s="2">
        <f>'Moving Avg'!D349</f>
        <v>3.2069800000000002</v>
      </c>
      <c r="G349" s="2">
        <f>'Moving Avg'!F349</f>
        <v>3.1081250000000007</v>
      </c>
      <c r="H349" s="2">
        <f>'Moving Avg'!G349</f>
        <v>3.1304979999999984</v>
      </c>
      <c r="I349" s="2">
        <f>'Moving Avg'!H349</f>
        <v>3.3895300000000002</v>
      </c>
      <c r="J349" s="6" t="str">
        <f>OBV!F349</f>
        <v>BEARISH</v>
      </c>
      <c r="K349" s="6" t="str">
        <f>OBV!G349</f>
        <v>WEAK</v>
      </c>
      <c r="L349" s="6" t="str">
        <f>OBV!H349</f>
        <v>CONFIRMED BEARISH</v>
      </c>
      <c r="M349" s="8">
        <f t="shared" si="50"/>
        <v>25</v>
      </c>
      <c r="N349" s="8">
        <f t="shared" si="51"/>
        <v>100</v>
      </c>
      <c r="O349" s="8">
        <f t="shared" si="52"/>
        <v>0</v>
      </c>
      <c r="P349" s="8">
        <f t="shared" si="53"/>
        <v>0</v>
      </c>
      <c r="Q349" s="9">
        <f t="shared" si="54"/>
        <v>43.75</v>
      </c>
      <c r="R349" s="9">
        <f t="shared" si="55"/>
        <v>25</v>
      </c>
      <c r="S349" s="9">
        <f t="shared" si="56"/>
        <v>18.75</v>
      </c>
      <c r="T349" s="9">
        <f t="shared" si="57"/>
        <v>31.25</v>
      </c>
      <c r="U349" s="8">
        <f t="shared" si="58"/>
        <v>29.166666666666668</v>
      </c>
      <c r="V349" s="8">
        <f t="shared" si="59"/>
        <v>29.6875</v>
      </c>
    </row>
    <row r="350" spans="1:22" ht="13.5" x14ac:dyDescent="0.25">
      <c r="A350" s="3">
        <f>RSI!A350</f>
        <v>42513</v>
      </c>
      <c r="B350" s="2">
        <f>RSI!B350</f>
        <v>3.2134999999999998</v>
      </c>
      <c r="C350" s="2">
        <f>RSI!I350</f>
        <v>54.459818275298439</v>
      </c>
      <c r="D350" s="2">
        <f>MACD!E350</f>
        <v>-0.10609180692681841</v>
      </c>
      <c r="E350" s="2">
        <f>MACD!F350</f>
        <v>-6.8881738297508793E-2</v>
      </c>
      <c r="F350" s="2">
        <f>'Moving Avg'!D350</f>
        <v>3.1858399999999998</v>
      </c>
      <c r="G350" s="2">
        <f>'Moving Avg'!F350</f>
        <v>3.1162600000000005</v>
      </c>
      <c r="H350" s="2">
        <f>'Moving Avg'!G350</f>
        <v>3.1335899999999985</v>
      </c>
      <c r="I350" s="2">
        <f>'Moving Avg'!H350</f>
        <v>3.3854625</v>
      </c>
      <c r="J350" s="6" t="str">
        <f>OBV!F350</f>
        <v>BEARISH</v>
      </c>
      <c r="K350" s="6" t="str">
        <f>OBV!G350</f>
        <v>WEAK</v>
      </c>
      <c r="L350" s="6" t="str">
        <f>OBV!H350</f>
        <v>CONFIRMED BEARISH</v>
      </c>
      <c r="M350" s="8">
        <f t="shared" si="50"/>
        <v>25</v>
      </c>
      <c r="N350" s="8">
        <f t="shared" si="51"/>
        <v>100</v>
      </c>
      <c r="O350" s="8">
        <f t="shared" si="52"/>
        <v>0</v>
      </c>
      <c r="P350" s="8">
        <f t="shared" si="53"/>
        <v>0</v>
      </c>
      <c r="Q350" s="9">
        <f t="shared" si="54"/>
        <v>43.75</v>
      </c>
      <c r="R350" s="9">
        <f t="shared" si="55"/>
        <v>25</v>
      </c>
      <c r="S350" s="9">
        <f t="shared" si="56"/>
        <v>18.75</v>
      </c>
      <c r="T350" s="9">
        <f t="shared" si="57"/>
        <v>31.25</v>
      </c>
      <c r="U350" s="8">
        <f t="shared" si="58"/>
        <v>29.166666666666668</v>
      </c>
      <c r="V350" s="8">
        <f t="shared" si="59"/>
        <v>29.6875</v>
      </c>
    </row>
    <row r="351" spans="1:22" ht="13.5" x14ac:dyDescent="0.25">
      <c r="A351" s="3">
        <f>RSI!A351</f>
        <v>42514</v>
      </c>
      <c r="B351" s="2">
        <f>RSI!B351</f>
        <v>3.1320999999999999</v>
      </c>
      <c r="C351" s="2">
        <f>RSI!I351</f>
        <v>48.634588891988464</v>
      </c>
      <c r="D351" s="2">
        <f>MACD!E351</f>
        <v>-8.3956309450909927E-2</v>
      </c>
      <c r="E351" s="2">
        <f>MACD!F351</f>
        <v>-7.1896652528189026E-2</v>
      </c>
      <c r="F351" s="2">
        <f>'Moving Avg'!D351</f>
        <v>3.1630599999999998</v>
      </c>
      <c r="G351" s="2">
        <f>'Moving Avg'!F351</f>
        <v>3.1203250000000007</v>
      </c>
      <c r="H351" s="2">
        <f>'Moving Avg'!G351</f>
        <v>3.1366799999999984</v>
      </c>
      <c r="I351" s="2">
        <f>'Moving Avg'!H351</f>
        <v>3.3809879999999999</v>
      </c>
      <c r="J351" s="6" t="str">
        <f>OBV!F351</f>
        <v>BEARISH</v>
      </c>
      <c r="K351" s="6" t="str">
        <f>OBV!G351</f>
        <v>WEAK</v>
      </c>
      <c r="L351" s="6" t="str">
        <f>OBV!H351</f>
        <v>CONFIRMED BEARISH</v>
      </c>
      <c r="M351" s="8">
        <f t="shared" si="50"/>
        <v>25</v>
      </c>
      <c r="N351" s="8">
        <f t="shared" si="51"/>
        <v>45</v>
      </c>
      <c r="O351" s="8">
        <f t="shared" si="52"/>
        <v>0</v>
      </c>
      <c r="P351" s="8">
        <f t="shared" si="53"/>
        <v>0</v>
      </c>
      <c r="Q351" s="9">
        <f t="shared" si="54"/>
        <v>24.5</v>
      </c>
      <c r="R351" s="9">
        <f t="shared" si="55"/>
        <v>14</v>
      </c>
      <c r="S351" s="9">
        <f t="shared" si="56"/>
        <v>10.5</v>
      </c>
      <c r="T351" s="9">
        <f t="shared" si="57"/>
        <v>17.5</v>
      </c>
      <c r="U351" s="8">
        <f t="shared" si="58"/>
        <v>16.333333333333332</v>
      </c>
      <c r="V351" s="8">
        <f t="shared" si="59"/>
        <v>16.625</v>
      </c>
    </row>
    <row r="352" spans="1:22" ht="13.5" x14ac:dyDescent="0.25">
      <c r="A352" s="3">
        <f>RSI!A352</f>
        <v>42515</v>
      </c>
      <c r="B352" s="2">
        <f>RSI!B352</f>
        <v>3.1320999999999999</v>
      </c>
      <c r="C352" s="2">
        <f>RSI!I352</f>
        <v>48.634588891988464</v>
      </c>
      <c r="D352" s="2">
        <f>MACD!E352</f>
        <v>-5.5085406192566744E-2</v>
      </c>
      <c r="E352" s="2">
        <f>MACD!F352</f>
        <v>-6.8534403261064566E-2</v>
      </c>
      <c r="F352" s="2">
        <f>'Moving Avg'!D352</f>
        <v>3.1435199999999996</v>
      </c>
      <c r="G352" s="2">
        <f>'Moving Avg'!F352</f>
        <v>3.1284600000000005</v>
      </c>
      <c r="H352" s="2">
        <f>'Moving Avg'!G352</f>
        <v>3.1391199999999988</v>
      </c>
      <c r="I352" s="2">
        <f>'Moving Avg'!H352</f>
        <v>3.3765135000000002</v>
      </c>
      <c r="J352" s="6" t="str">
        <f>OBV!F352</f>
        <v>BEARISH</v>
      </c>
      <c r="K352" s="6" t="str">
        <f>OBV!G352</f>
        <v>WEAK</v>
      </c>
      <c r="L352" s="6" t="str">
        <f>OBV!H352</f>
        <v>CONFIRMED BEARISH</v>
      </c>
      <c r="M352" s="8">
        <f t="shared" si="50"/>
        <v>25</v>
      </c>
      <c r="N352" s="8">
        <f t="shared" si="51"/>
        <v>0</v>
      </c>
      <c r="O352" s="8">
        <f t="shared" si="52"/>
        <v>0</v>
      </c>
      <c r="P352" s="8">
        <f t="shared" si="53"/>
        <v>0</v>
      </c>
      <c r="Q352" s="9">
        <f t="shared" si="54"/>
        <v>8.75</v>
      </c>
      <c r="R352" s="9">
        <f t="shared" si="55"/>
        <v>5</v>
      </c>
      <c r="S352" s="9">
        <f t="shared" si="56"/>
        <v>3.75</v>
      </c>
      <c r="T352" s="9">
        <f t="shared" si="57"/>
        <v>6.25</v>
      </c>
      <c r="U352" s="8">
        <f t="shared" si="58"/>
        <v>5.833333333333333</v>
      </c>
      <c r="V352" s="8">
        <f t="shared" si="59"/>
        <v>5.9375</v>
      </c>
    </row>
    <row r="353" spans="1:22" ht="13.5" x14ac:dyDescent="0.25">
      <c r="A353" s="3">
        <f>RSI!A353</f>
        <v>42516</v>
      </c>
      <c r="B353" s="2">
        <f>RSI!B353</f>
        <v>3.0914000000000001</v>
      </c>
      <c r="C353" s="2">
        <f>RSI!I353</f>
        <v>45.794145278942786</v>
      </c>
      <c r="D353" s="2">
        <f>MACD!E353</f>
        <v>-2.7525178213037904E-2</v>
      </c>
      <c r="E353" s="2">
        <f>MACD!F353</f>
        <v>-6.0332558251459237E-2</v>
      </c>
      <c r="F353" s="2">
        <f>'Moving Avg'!D353</f>
        <v>3.12886</v>
      </c>
      <c r="G353" s="2">
        <f>'Moving Avg'!F353</f>
        <v>3.13456</v>
      </c>
      <c r="H353" s="2">
        <f>'Moving Avg'!G353</f>
        <v>3.1392819999999988</v>
      </c>
      <c r="I353" s="2">
        <f>'Moving Avg'!H353</f>
        <v>3.3718354999999995</v>
      </c>
      <c r="J353" s="6" t="str">
        <f>OBV!F353</f>
        <v>BEARISH</v>
      </c>
      <c r="K353" s="6" t="str">
        <f>OBV!G353</f>
        <v>WEAK</v>
      </c>
      <c r="L353" s="6" t="str">
        <f>OBV!H353</f>
        <v>CONFIRMED BEARISH</v>
      </c>
      <c r="M353" s="8">
        <f t="shared" si="50"/>
        <v>25</v>
      </c>
      <c r="N353" s="8">
        <f t="shared" si="51"/>
        <v>0</v>
      </c>
      <c r="O353" s="8">
        <f t="shared" si="52"/>
        <v>0</v>
      </c>
      <c r="P353" s="8">
        <f t="shared" si="53"/>
        <v>0</v>
      </c>
      <c r="Q353" s="9">
        <f t="shared" si="54"/>
        <v>8.75</v>
      </c>
      <c r="R353" s="9">
        <f t="shared" si="55"/>
        <v>5</v>
      </c>
      <c r="S353" s="9">
        <f t="shared" si="56"/>
        <v>3.75</v>
      </c>
      <c r="T353" s="9">
        <f t="shared" si="57"/>
        <v>6.25</v>
      </c>
      <c r="U353" s="8">
        <f t="shared" si="58"/>
        <v>5.833333333333333</v>
      </c>
      <c r="V353" s="8">
        <f t="shared" si="59"/>
        <v>5.9375</v>
      </c>
    </row>
    <row r="354" spans="1:22" ht="13.5" x14ac:dyDescent="0.25">
      <c r="A354" s="3">
        <f>RSI!A354</f>
        <v>42517</v>
      </c>
      <c r="B354" s="2">
        <f>RSI!B354</f>
        <v>3.0832999999999999</v>
      </c>
      <c r="C354" s="2">
        <f>RSI!I354</f>
        <v>45.228005523786337</v>
      </c>
      <c r="D354" s="2">
        <f>MACD!E354</f>
        <v>-1.9953679360509291E-3</v>
      </c>
      <c r="E354" s="2">
        <f>MACD!F354</f>
        <v>-4.8665120188377577E-2</v>
      </c>
      <c r="F354" s="2">
        <f>'Moving Avg'!D354</f>
        <v>3.1304799999999995</v>
      </c>
      <c r="G354" s="2">
        <f>'Moving Avg'!F354</f>
        <v>3.1422900000000005</v>
      </c>
      <c r="H354" s="2">
        <f>'Moving Avg'!G354</f>
        <v>3.1392819999999988</v>
      </c>
      <c r="I354" s="2">
        <f>'Moving Avg'!H354</f>
        <v>3.3671985000000002</v>
      </c>
      <c r="J354" s="6" t="str">
        <f>OBV!F354</f>
        <v>BEARISH</v>
      </c>
      <c r="K354" s="6" t="str">
        <f>OBV!G354</f>
        <v>WEAK</v>
      </c>
      <c r="L354" s="6" t="str">
        <f>OBV!H354</f>
        <v>BEARISH DIVERGENCE</v>
      </c>
      <c r="M354" s="8">
        <f t="shared" si="50"/>
        <v>25</v>
      </c>
      <c r="N354" s="8">
        <f t="shared" si="51"/>
        <v>0</v>
      </c>
      <c r="O354" s="8">
        <f t="shared" si="52"/>
        <v>0</v>
      </c>
      <c r="P354" s="8">
        <f t="shared" si="53"/>
        <v>0</v>
      </c>
      <c r="Q354" s="9">
        <f t="shared" si="54"/>
        <v>8.75</v>
      </c>
      <c r="R354" s="9">
        <f t="shared" si="55"/>
        <v>5</v>
      </c>
      <c r="S354" s="9">
        <f t="shared" si="56"/>
        <v>3.75</v>
      </c>
      <c r="T354" s="9">
        <f t="shared" si="57"/>
        <v>6.25</v>
      </c>
      <c r="U354" s="8">
        <f t="shared" si="58"/>
        <v>5.833333333333333</v>
      </c>
      <c r="V354" s="8">
        <f t="shared" si="59"/>
        <v>5.9375</v>
      </c>
    </row>
    <row r="355" spans="1:22" ht="13.5" x14ac:dyDescent="0.25">
      <c r="A355" s="3">
        <f>RSI!A355</f>
        <v>42520</v>
      </c>
      <c r="B355" s="2">
        <f>RSI!B355</f>
        <v>3.0914000000000001</v>
      </c>
      <c r="C355" s="2">
        <f>RSI!I355</f>
        <v>45.947641762479286</v>
      </c>
      <c r="D355" s="2">
        <f>MACD!E355</f>
        <v>2.9376937756016908E-2</v>
      </c>
      <c r="E355" s="2">
        <f>MACD!F355</f>
        <v>-3.3056708599498677E-2</v>
      </c>
      <c r="F355" s="2">
        <f>'Moving Avg'!D355</f>
        <v>3.1060599999999998</v>
      </c>
      <c r="G355" s="2">
        <f>'Moving Avg'!F355</f>
        <v>3.14473</v>
      </c>
      <c r="H355" s="2">
        <f>'Moving Avg'!G355</f>
        <v>3.1381419999999993</v>
      </c>
      <c r="I355" s="2">
        <f>'Moving Avg'!H355</f>
        <v>3.3627644999999995</v>
      </c>
      <c r="J355" s="6" t="str">
        <f>OBV!F355</f>
        <v>BEARISH</v>
      </c>
      <c r="K355" s="6" t="str">
        <f>OBV!G355</f>
        <v>WEAK</v>
      </c>
      <c r="L355" s="6" t="str">
        <f>OBV!H355</f>
        <v>CONFIRMED BEARISH</v>
      </c>
      <c r="M355" s="8">
        <f t="shared" si="50"/>
        <v>25</v>
      </c>
      <c r="N355" s="8">
        <f t="shared" si="51"/>
        <v>0</v>
      </c>
      <c r="O355" s="8">
        <f t="shared" si="52"/>
        <v>0</v>
      </c>
      <c r="P355" s="8">
        <f t="shared" si="53"/>
        <v>0</v>
      </c>
      <c r="Q355" s="9">
        <f t="shared" si="54"/>
        <v>8.75</v>
      </c>
      <c r="R355" s="9">
        <f t="shared" si="55"/>
        <v>5</v>
      </c>
      <c r="S355" s="9">
        <f t="shared" si="56"/>
        <v>3.75</v>
      </c>
      <c r="T355" s="9">
        <f t="shared" si="57"/>
        <v>6.25</v>
      </c>
      <c r="U355" s="8">
        <f t="shared" si="58"/>
        <v>5.833333333333333</v>
      </c>
      <c r="V355" s="8">
        <f t="shared" si="59"/>
        <v>5.9375</v>
      </c>
    </row>
    <row r="356" spans="1:22" ht="13.5" x14ac:dyDescent="0.25">
      <c r="A356" s="3">
        <f>RSI!A356</f>
        <v>42521</v>
      </c>
      <c r="B356" s="2">
        <f>RSI!B356</f>
        <v>3.1646999999999998</v>
      </c>
      <c r="C356" s="2">
        <f>RSI!I356</f>
        <v>52.08309771515809</v>
      </c>
      <c r="D356" s="2">
        <f>MACD!E356</f>
        <v>3.9526442924946892E-2</v>
      </c>
      <c r="E356" s="2">
        <f>MACD!F356</f>
        <v>-1.8540078294609567E-2</v>
      </c>
      <c r="F356" s="2">
        <f>'Moving Avg'!D356</f>
        <v>3.1125799999999999</v>
      </c>
      <c r="G356" s="2">
        <f>'Moving Avg'!F356</f>
        <v>3.1512400000000005</v>
      </c>
      <c r="H356" s="2">
        <f>'Moving Avg'!G356</f>
        <v>3.1384679999999991</v>
      </c>
      <c r="I356" s="2">
        <f>'Moving Avg'!H356</f>
        <v>3.3586969999999998</v>
      </c>
      <c r="J356" s="6" t="str">
        <f>OBV!F356</f>
        <v>BULLISH</v>
      </c>
      <c r="K356" s="6" t="str">
        <f>OBV!G356</f>
        <v>STRONG</v>
      </c>
      <c r="L356" s="6" t="str">
        <f>OBV!H356</f>
        <v>CONFIRMED BULLISH</v>
      </c>
      <c r="M356" s="8">
        <f t="shared" si="50"/>
        <v>25</v>
      </c>
      <c r="N356" s="8">
        <f t="shared" si="51"/>
        <v>0</v>
      </c>
      <c r="O356" s="8">
        <f t="shared" si="52"/>
        <v>0</v>
      </c>
      <c r="P356" s="8">
        <f t="shared" si="53"/>
        <v>100</v>
      </c>
      <c r="Q356" s="9">
        <f t="shared" si="54"/>
        <v>23.75</v>
      </c>
      <c r="R356" s="9">
        <f t="shared" si="55"/>
        <v>30</v>
      </c>
      <c r="S356" s="9">
        <f t="shared" si="56"/>
        <v>48.75</v>
      </c>
      <c r="T356" s="9">
        <f t="shared" si="57"/>
        <v>31.25</v>
      </c>
      <c r="U356" s="8">
        <f t="shared" si="58"/>
        <v>34.166666666666664</v>
      </c>
      <c r="V356" s="8">
        <f t="shared" si="59"/>
        <v>33.4375</v>
      </c>
    </row>
    <row r="357" spans="1:22" ht="13.5" x14ac:dyDescent="0.25">
      <c r="A357" s="3">
        <f>RSI!A357</f>
        <v>42522</v>
      </c>
      <c r="B357" s="2">
        <f>RSI!B357</f>
        <v>3.0508000000000002</v>
      </c>
      <c r="C357" s="2">
        <f>RSI!I357</f>
        <v>43.769190980940564</v>
      </c>
      <c r="D357" s="2">
        <f>MACD!E357</f>
        <v>5.3899115716275148E-2</v>
      </c>
      <c r="E357" s="2">
        <f>MACD!F357</f>
        <v>-4.0522394924326251E-3</v>
      </c>
      <c r="F357" s="2">
        <f>'Moving Avg'!D357</f>
        <v>3.09632</v>
      </c>
      <c r="G357" s="2">
        <f>'Moving Avg'!F357</f>
        <v>3.1512400000000005</v>
      </c>
      <c r="H357" s="2">
        <f>'Moving Avg'!G357</f>
        <v>3.1368419999999992</v>
      </c>
      <c r="I357" s="2">
        <f>'Moving Avg'!H357</f>
        <v>3.3546294999999993</v>
      </c>
      <c r="J357" s="6" t="str">
        <f>OBV!F357</f>
        <v>BEARISH</v>
      </c>
      <c r="K357" s="6" t="str">
        <f>OBV!G357</f>
        <v>WEAK</v>
      </c>
      <c r="L357" s="6" t="str">
        <f>OBV!H357</f>
        <v>CONFIRMED BEARISH</v>
      </c>
      <c r="M357" s="8">
        <f t="shared" si="50"/>
        <v>25</v>
      </c>
      <c r="N357" s="8">
        <f t="shared" si="51"/>
        <v>0</v>
      </c>
      <c r="O357" s="8">
        <f t="shared" si="52"/>
        <v>0</v>
      </c>
      <c r="P357" s="8">
        <f t="shared" si="53"/>
        <v>0</v>
      </c>
      <c r="Q357" s="9">
        <f t="shared" si="54"/>
        <v>8.75</v>
      </c>
      <c r="R357" s="9">
        <f t="shared" si="55"/>
        <v>5</v>
      </c>
      <c r="S357" s="9">
        <f t="shared" si="56"/>
        <v>3.75</v>
      </c>
      <c r="T357" s="9">
        <f t="shared" si="57"/>
        <v>6.25</v>
      </c>
      <c r="U357" s="8">
        <f t="shared" si="58"/>
        <v>5.833333333333333</v>
      </c>
      <c r="V357" s="8">
        <f t="shared" si="59"/>
        <v>5.9375</v>
      </c>
    </row>
    <row r="358" spans="1:22" ht="13.5" x14ac:dyDescent="0.25">
      <c r="A358" s="3">
        <f>RSI!A358</f>
        <v>42523</v>
      </c>
      <c r="B358" s="2">
        <f>RSI!B358</f>
        <v>3.0914000000000001</v>
      </c>
      <c r="C358" s="2">
        <f>RSI!I358</f>
        <v>47.015882592449444</v>
      </c>
      <c r="D358" s="2">
        <f>MACD!E358</f>
        <v>5.3562615872257968E-2</v>
      </c>
      <c r="E358" s="2">
        <f>MACD!F358</f>
        <v>7.4707315805054939E-3</v>
      </c>
      <c r="F358" s="2">
        <f>'Moving Avg'!D358</f>
        <v>3.09632</v>
      </c>
      <c r="G358" s="2">
        <f>'Moving Avg'!F358</f>
        <v>3.1536800000000005</v>
      </c>
      <c r="H358" s="2">
        <f>'Moving Avg'!G358</f>
        <v>3.1360279999999996</v>
      </c>
      <c r="I358" s="2">
        <f>'Moving Avg'!H358</f>
        <v>3.3509684999999991</v>
      </c>
      <c r="J358" s="6" t="str">
        <f>OBV!F358</f>
        <v>BULLISH</v>
      </c>
      <c r="K358" s="6" t="str">
        <f>OBV!G358</f>
        <v>STRONG</v>
      </c>
      <c r="L358" s="6" t="str">
        <f>OBV!H358</f>
        <v>NEUTRAL</v>
      </c>
      <c r="M358" s="8">
        <f t="shared" si="50"/>
        <v>25</v>
      </c>
      <c r="N358" s="8">
        <f t="shared" si="51"/>
        <v>0</v>
      </c>
      <c r="O358" s="8">
        <f t="shared" si="52"/>
        <v>0</v>
      </c>
      <c r="P358" s="8">
        <f t="shared" si="53"/>
        <v>66</v>
      </c>
      <c r="Q358" s="9">
        <f t="shared" si="54"/>
        <v>18.649999999999999</v>
      </c>
      <c r="R358" s="9">
        <f t="shared" si="55"/>
        <v>21.5</v>
      </c>
      <c r="S358" s="9">
        <f t="shared" si="56"/>
        <v>33.450000000000003</v>
      </c>
      <c r="T358" s="9">
        <f t="shared" si="57"/>
        <v>22.75</v>
      </c>
      <c r="U358" s="8">
        <f t="shared" si="58"/>
        <v>24.533333333333331</v>
      </c>
      <c r="V358" s="8">
        <f t="shared" si="59"/>
        <v>24.087499999999999</v>
      </c>
    </row>
    <row r="359" spans="1:22" ht="13.5" x14ac:dyDescent="0.25">
      <c r="A359" s="3">
        <f>RSI!A359</f>
        <v>42524</v>
      </c>
      <c r="B359" s="2">
        <f>RSI!B359</f>
        <v>3.1728000000000001</v>
      </c>
      <c r="C359" s="2">
        <f>RSI!I359</f>
        <v>52.889040904024014</v>
      </c>
      <c r="D359" s="2">
        <f>MACD!E359</f>
        <v>3.3725043448914249E-2</v>
      </c>
      <c r="E359" s="2">
        <f>MACD!F359</f>
        <v>1.2721593954187246E-2</v>
      </c>
      <c r="F359" s="2">
        <f>'Moving Avg'!D359</f>
        <v>3.1142200000000004</v>
      </c>
      <c r="G359" s="2">
        <f>'Moving Avg'!F359</f>
        <v>3.1618150000000003</v>
      </c>
      <c r="H359" s="2">
        <f>'Moving Avg'!G359</f>
        <v>3.1376559999999989</v>
      </c>
      <c r="I359" s="2">
        <f>'Moving Avg'!H359</f>
        <v>3.347714499999999</v>
      </c>
      <c r="J359" s="6" t="str">
        <f>OBV!F359</f>
        <v>BULLISH</v>
      </c>
      <c r="K359" s="6" t="str">
        <f>OBV!G359</f>
        <v>STRONG</v>
      </c>
      <c r="L359" s="6" t="str">
        <f>OBV!H359</f>
        <v>CONFIRMED BULLISH</v>
      </c>
      <c r="M359" s="8">
        <f t="shared" si="50"/>
        <v>25</v>
      </c>
      <c r="N359" s="8">
        <f t="shared" si="51"/>
        <v>0</v>
      </c>
      <c r="O359" s="8">
        <f t="shared" si="52"/>
        <v>0</v>
      </c>
      <c r="P359" s="8">
        <f t="shared" si="53"/>
        <v>100</v>
      </c>
      <c r="Q359" s="9">
        <f t="shared" si="54"/>
        <v>23.75</v>
      </c>
      <c r="R359" s="9">
        <f t="shared" si="55"/>
        <v>30</v>
      </c>
      <c r="S359" s="9">
        <f t="shared" si="56"/>
        <v>48.75</v>
      </c>
      <c r="T359" s="9">
        <f t="shared" si="57"/>
        <v>31.25</v>
      </c>
      <c r="U359" s="8">
        <f t="shared" si="58"/>
        <v>34.166666666666664</v>
      </c>
      <c r="V359" s="8">
        <f t="shared" si="59"/>
        <v>33.4375</v>
      </c>
    </row>
    <row r="360" spans="1:22" ht="13.5" x14ac:dyDescent="0.25">
      <c r="A360" s="3">
        <f>RSI!A360</f>
        <v>42527</v>
      </c>
      <c r="B360" s="2">
        <f>RSI!B360</f>
        <v>3.2623000000000002</v>
      </c>
      <c r="C360" s="2">
        <f>RSI!I360</f>
        <v>58.355064594535897</v>
      </c>
      <c r="D360" s="2">
        <f>MACD!E360</f>
        <v>3.1333497607845207E-2</v>
      </c>
      <c r="E360" s="2">
        <f>MACD!F360</f>
        <v>1.644397468491884E-2</v>
      </c>
      <c r="F360" s="2">
        <f>'Moving Avg'!D360</f>
        <v>3.1484000000000001</v>
      </c>
      <c r="G360" s="2">
        <f>'Moving Avg'!F360</f>
        <v>3.1723900000000009</v>
      </c>
      <c r="H360" s="2">
        <f>'Moving Avg'!G360</f>
        <v>3.1410739999999993</v>
      </c>
      <c r="I360" s="2">
        <f>'Moving Avg'!H360</f>
        <v>3.3449079999999984</v>
      </c>
      <c r="J360" s="6" t="str">
        <f>OBV!F360</f>
        <v>BULLISH</v>
      </c>
      <c r="K360" s="6" t="str">
        <f>OBV!G360</f>
        <v>STRONG</v>
      </c>
      <c r="L360" s="6" t="str">
        <f>OBV!H360</f>
        <v>CONFIRMED BULLISH</v>
      </c>
      <c r="M360" s="8">
        <f t="shared" si="50"/>
        <v>25</v>
      </c>
      <c r="N360" s="8">
        <f t="shared" si="51"/>
        <v>0</v>
      </c>
      <c r="O360" s="8">
        <f t="shared" si="52"/>
        <v>0</v>
      </c>
      <c r="P360" s="8">
        <f t="shared" si="53"/>
        <v>100</v>
      </c>
      <c r="Q360" s="9">
        <f t="shared" si="54"/>
        <v>23.75</v>
      </c>
      <c r="R360" s="9">
        <f t="shared" si="55"/>
        <v>30</v>
      </c>
      <c r="S360" s="9">
        <f t="shared" si="56"/>
        <v>48.75</v>
      </c>
      <c r="T360" s="9">
        <f t="shared" si="57"/>
        <v>31.25</v>
      </c>
      <c r="U360" s="8">
        <f t="shared" si="58"/>
        <v>34.166666666666664</v>
      </c>
      <c r="V360" s="8">
        <f t="shared" si="59"/>
        <v>33.4375</v>
      </c>
    </row>
    <row r="361" spans="1:22" ht="13.5" x14ac:dyDescent="0.25">
      <c r="A361" s="3">
        <f>RSI!A361</f>
        <v>42528</v>
      </c>
      <c r="B361" s="2">
        <f>RSI!B361</f>
        <v>3.3111000000000002</v>
      </c>
      <c r="C361" s="2">
        <f>RSI!I361</f>
        <v>61.011318480878217</v>
      </c>
      <c r="D361" s="2">
        <f>MACD!E361</f>
        <v>1.2408685366462446E-2</v>
      </c>
      <c r="E361" s="2">
        <f>MACD!F361</f>
        <v>1.5636916821227562E-2</v>
      </c>
      <c r="F361" s="2">
        <f>'Moving Avg'!D361</f>
        <v>3.1776800000000001</v>
      </c>
      <c r="G361" s="2">
        <f>'Moving Avg'!F361</f>
        <v>3.1789000000000005</v>
      </c>
      <c r="H361" s="2">
        <f>'Moving Avg'!G361</f>
        <v>3.1454679999999993</v>
      </c>
      <c r="I361" s="2">
        <f>'Moving Avg'!H361</f>
        <v>3.3434434999999985</v>
      </c>
      <c r="J361" s="6" t="str">
        <f>OBV!F361</f>
        <v>BEARISH</v>
      </c>
      <c r="K361" s="6" t="str">
        <f>OBV!G361</f>
        <v>WEAK</v>
      </c>
      <c r="L361" s="6" t="str">
        <f>OBV!H361</f>
        <v>BEARISH DIVERGENCE</v>
      </c>
      <c r="M361" s="8">
        <f t="shared" si="50"/>
        <v>25</v>
      </c>
      <c r="N361" s="8">
        <f t="shared" si="51"/>
        <v>45</v>
      </c>
      <c r="O361" s="8">
        <f t="shared" si="52"/>
        <v>0</v>
      </c>
      <c r="P361" s="8">
        <f t="shared" si="53"/>
        <v>0</v>
      </c>
      <c r="Q361" s="9">
        <f t="shared" si="54"/>
        <v>24.5</v>
      </c>
      <c r="R361" s="9">
        <f t="shared" si="55"/>
        <v>14</v>
      </c>
      <c r="S361" s="9">
        <f t="shared" si="56"/>
        <v>10.5</v>
      </c>
      <c r="T361" s="9">
        <f t="shared" si="57"/>
        <v>17.5</v>
      </c>
      <c r="U361" s="8">
        <f t="shared" si="58"/>
        <v>16.333333333333332</v>
      </c>
      <c r="V361" s="8">
        <f t="shared" si="59"/>
        <v>16.625</v>
      </c>
    </row>
    <row r="362" spans="1:22" ht="13.5" x14ac:dyDescent="0.25">
      <c r="A362" s="3">
        <f>RSI!A362</f>
        <v>42529</v>
      </c>
      <c r="B362" s="2">
        <f>RSI!B362</f>
        <v>3.2786</v>
      </c>
      <c r="C362" s="2">
        <f>RSI!I362</f>
        <v>58.342373003445594</v>
      </c>
      <c r="D362" s="2">
        <f>MACD!E362</f>
        <v>-2.1923348838113199E-3</v>
      </c>
      <c r="E362" s="2">
        <f>MACD!F362</f>
        <v>1.2071066480219788E-2</v>
      </c>
      <c r="F362" s="2">
        <f>'Moving Avg'!D362</f>
        <v>3.2232399999999997</v>
      </c>
      <c r="G362" s="2">
        <f>'Moving Avg'!F362</f>
        <v>3.1805300000000005</v>
      </c>
      <c r="H362" s="2">
        <f>'Moving Avg'!G362</f>
        <v>3.1492119999999995</v>
      </c>
      <c r="I362" s="2">
        <f>'Moving Avg'!H362</f>
        <v>3.3419384999999981</v>
      </c>
      <c r="J362" s="6" t="str">
        <f>OBV!F362</f>
        <v>BULLISH</v>
      </c>
      <c r="K362" s="6" t="str">
        <f>OBV!G362</f>
        <v>STRONG</v>
      </c>
      <c r="L362" s="6" t="str">
        <f>OBV!H362</f>
        <v>CONFIRMED BULLISH</v>
      </c>
      <c r="M362" s="8">
        <f t="shared" si="50"/>
        <v>25</v>
      </c>
      <c r="N362" s="8">
        <f t="shared" si="51"/>
        <v>45</v>
      </c>
      <c r="O362" s="8">
        <f t="shared" si="52"/>
        <v>0</v>
      </c>
      <c r="P362" s="8">
        <f t="shared" si="53"/>
        <v>100</v>
      </c>
      <c r="Q362" s="9">
        <f t="shared" si="54"/>
        <v>39.5</v>
      </c>
      <c r="R362" s="9">
        <f t="shared" si="55"/>
        <v>39</v>
      </c>
      <c r="S362" s="9">
        <f t="shared" si="56"/>
        <v>55.5</v>
      </c>
      <c r="T362" s="9">
        <f t="shared" si="57"/>
        <v>42.5</v>
      </c>
      <c r="U362" s="8">
        <f t="shared" si="58"/>
        <v>44.666666666666664</v>
      </c>
      <c r="V362" s="8">
        <f t="shared" si="59"/>
        <v>44.125</v>
      </c>
    </row>
    <row r="363" spans="1:22" ht="13.5" x14ac:dyDescent="0.25">
      <c r="A363" s="3">
        <f>RSI!A363</f>
        <v>42530</v>
      </c>
      <c r="B363" s="2">
        <f>RSI!B363</f>
        <v>3.2704</v>
      </c>
      <c r="C363" s="2">
        <f>RSI!I363</f>
        <v>57.657047544011277</v>
      </c>
      <c r="D363" s="2">
        <f>MACD!E363</f>
        <v>-2.0930543514267264E-2</v>
      </c>
      <c r="E363" s="2">
        <f>MACD!F363</f>
        <v>5.4707444813223783E-3</v>
      </c>
      <c r="F363" s="2">
        <f>'Moving Avg'!D363</f>
        <v>3.2590399999999997</v>
      </c>
      <c r="G363" s="2">
        <f>'Moving Avg'!F363</f>
        <v>3.1817500000000001</v>
      </c>
      <c r="H363" s="2">
        <f>'Moving Avg'!G363</f>
        <v>3.1518139999999994</v>
      </c>
      <c r="I363" s="2">
        <f>'Moving Avg'!H363</f>
        <v>3.3403924999999983</v>
      </c>
      <c r="J363" s="6" t="str">
        <f>OBV!F363</f>
        <v>BULLISH</v>
      </c>
      <c r="K363" s="6" t="str">
        <f>OBV!G363</f>
        <v>NEUTRAL</v>
      </c>
      <c r="L363" s="6" t="str">
        <f>OBV!H363</f>
        <v>CONFIRMED BULLISH</v>
      </c>
      <c r="M363" s="8">
        <f t="shared" si="50"/>
        <v>25</v>
      </c>
      <c r="N363" s="8">
        <f t="shared" si="51"/>
        <v>100</v>
      </c>
      <c r="O363" s="8">
        <f t="shared" si="52"/>
        <v>0</v>
      </c>
      <c r="P363" s="8">
        <f t="shared" si="53"/>
        <v>83.5</v>
      </c>
      <c r="Q363" s="9">
        <f t="shared" si="54"/>
        <v>56.274999999999999</v>
      </c>
      <c r="R363" s="9">
        <f t="shared" si="55"/>
        <v>45.875</v>
      </c>
      <c r="S363" s="9">
        <f t="shared" si="56"/>
        <v>56.325000000000003</v>
      </c>
      <c r="T363" s="9">
        <f t="shared" si="57"/>
        <v>52.125</v>
      </c>
      <c r="U363" s="8">
        <f t="shared" si="58"/>
        <v>52.82500000000001</v>
      </c>
      <c r="V363" s="8">
        <f t="shared" si="59"/>
        <v>52.650000000000006</v>
      </c>
    </row>
    <row r="364" spans="1:22" ht="13.5" x14ac:dyDescent="0.25">
      <c r="A364" s="3">
        <f>RSI!A364</f>
        <v>42531</v>
      </c>
      <c r="B364" s="2">
        <f>RSI!B364</f>
        <v>3.2134999999999998</v>
      </c>
      <c r="C364" s="2">
        <f>RSI!I364</f>
        <v>53.004324734402523</v>
      </c>
      <c r="D364" s="2">
        <f>MACD!E364</f>
        <v>-3.4444176560757711E-2</v>
      </c>
      <c r="E364" s="2">
        <f>MACD!F364</f>
        <v>-2.5122397270936399E-3</v>
      </c>
      <c r="F364" s="2">
        <f>'Moving Avg'!D364</f>
        <v>3.2671800000000006</v>
      </c>
      <c r="G364" s="2">
        <f>'Moving Avg'!F364</f>
        <v>3.1797150000000003</v>
      </c>
      <c r="H364" s="2">
        <f>'Moving Avg'!G364</f>
        <v>3.1532779999999998</v>
      </c>
      <c r="I364" s="2">
        <f>'Moving Avg'!H364</f>
        <v>3.3386029999999978</v>
      </c>
      <c r="J364" s="6" t="str">
        <f>OBV!F364</f>
        <v>BEARISH</v>
      </c>
      <c r="K364" s="6" t="str">
        <f>OBV!G364</f>
        <v>WEAK</v>
      </c>
      <c r="L364" s="6" t="str">
        <f>OBV!H364</f>
        <v>BEARISH DIVERGENCE</v>
      </c>
      <c r="M364" s="8">
        <f t="shared" si="50"/>
        <v>25</v>
      </c>
      <c r="N364" s="8">
        <f t="shared" si="51"/>
        <v>100</v>
      </c>
      <c r="O364" s="8">
        <f t="shared" si="52"/>
        <v>0</v>
      </c>
      <c r="P364" s="8">
        <f t="shared" si="53"/>
        <v>0</v>
      </c>
      <c r="Q364" s="9">
        <f t="shared" si="54"/>
        <v>43.75</v>
      </c>
      <c r="R364" s="9">
        <f t="shared" si="55"/>
        <v>25</v>
      </c>
      <c r="S364" s="9">
        <f t="shared" si="56"/>
        <v>18.75</v>
      </c>
      <c r="T364" s="9">
        <f t="shared" si="57"/>
        <v>31.25</v>
      </c>
      <c r="U364" s="8">
        <f t="shared" si="58"/>
        <v>29.166666666666668</v>
      </c>
      <c r="V364" s="8">
        <f t="shared" si="59"/>
        <v>29.6875</v>
      </c>
    </row>
    <row r="365" spans="1:22" ht="13.5" x14ac:dyDescent="0.25">
      <c r="A365" s="3">
        <f>RSI!A365</f>
        <v>42534</v>
      </c>
      <c r="B365" s="2">
        <f>RSI!B365</f>
        <v>3.2183999999999999</v>
      </c>
      <c r="C365" s="2">
        <f>RSI!I365</f>
        <v>53.353419302807772</v>
      </c>
      <c r="D365" s="2">
        <f>MACD!E365</f>
        <v>-4.5239824371418713E-2</v>
      </c>
      <c r="E365" s="2">
        <f>MACD!F365</f>
        <v>-1.1057756655958656E-2</v>
      </c>
      <c r="F365" s="2">
        <f>'Moving Avg'!D365</f>
        <v>3.2584000000000004</v>
      </c>
      <c r="G365" s="2">
        <f>'Moving Avg'!F365</f>
        <v>3.1746750000000006</v>
      </c>
      <c r="H365" s="2">
        <f>'Moving Avg'!G365</f>
        <v>3.1548399999999996</v>
      </c>
      <c r="I365" s="2">
        <f>'Moving Avg'!H365</f>
        <v>3.336837999999998</v>
      </c>
      <c r="J365" s="6" t="str">
        <f>OBV!F365</f>
        <v>BEARISH</v>
      </c>
      <c r="K365" s="6" t="str">
        <f>OBV!G365</f>
        <v>WEAK</v>
      </c>
      <c r="L365" s="6" t="str">
        <f>OBV!H365</f>
        <v>CONFIRMED BEARISH</v>
      </c>
      <c r="M365" s="8">
        <f t="shared" si="50"/>
        <v>25</v>
      </c>
      <c r="N365" s="8">
        <f t="shared" si="51"/>
        <v>100</v>
      </c>
      <c r="O365" s="8">
        <f t="shared" si="52"/>
        <v>0</v>
      </c>
      <c r="P365" s="8">
        <f t="shared" si="53"/>
        <v>0</v>
      </c>
      <c r="Q365" s="9">
        <f t="shared" si="54"/>
        <v>43.75</v>
      </c>
      <c r="R365" s="9">
        <f t="shared" si="55"/>
        <v>25</v>
      </c>
      <c r="S365" s="9">
        <f t="shared" si="56"/>
        <v>18.75</v>
      </c>
      <c r="T365" s="9">
        <f t="shared" si="57"/>
        <v>31.25</v>
      </c>
      <c r="U365" s="8">
        <f t="shared" si="58"/>
        <v>29.166666666666668</v>
      </c>
      <c r="V365" s="8">
        <f t="shared" si="59"/>
        <v>29.6875</v>
      </c>
    </row>
    <row r="366" spans="1:22" ht="13.5" x14ac:dyDescent="0.25">
      <c r="A366" s="3">
        <f>RSI!A366</f>
        <v>42535</v>
      </c>
      <c r="B366" s="2">
        <f>RSI!B366</f>
        <v>3.2097000000000002</v>
      </c>
      <c r="C366" s="2">
        <f>RSI!I366</f>
        <v>52.606230700375285</v>
      </c>
      <c r="D366" s="2">
        <f>MACD!E366</f>
        <v>-4.2708325369841038E-2</v>
      </c>
      <c r="E366" s="2">
        <f>MACD!F366</f>
        <v>-1.7387870398735135E-2</v>
      </c>
      <c r="F366" s="2">
        <f>'Moving Avg'!D366</f>
        <v>3.2381199999999999</v>
      </c>
      <c r="G366" s="2">
        <f>'Moving Avg'!F366</f>
        <v>3.1728600000000009</v>
      </c>
      <c r="H366" s="2">
        <f>'Moving Avg'!G366</f>
        <v>3.154437999999999</v>
      </c>
      <c r="I366" s="2">
        <f>'Moving Avg'!H366</f>
        <v>3.3350294999999983</v>
      </c>
      <c r="J366" s="6" t="str">
        <f>OBV!F366</f>
        <v>BEARISH</v>
      </c>
      <c r="K366" s="6" t="str">
        <f>OBV!G366</f>
        <v>WEAK</v>
      </c>
      <c r="L366" s="6" t="str">
        <f>OBV!H366</f>
        <v>CONFIRMED BEARISH</v>
      </c>
      <c r="M366" s="8">
        <f t="shared" si="50"/>
        <v>25</v>
      </c>
      <c r="N366" s="8">
        <f t="shared" si="51"/>
        <v>100</v>
      </c>
      <c r="O366" s="8">
        <f t="shared" si="52"/>
        <v>0</v>
      </c>
      <c r="P366" s="8">
        <f t="shared" si="53"/>
        <v>0</v>
      </c>
      <c r="Q366" s="9">
        <f t="shared" si="54"/>
        <v>43.75</v>
      </c>
      <c r="R366" s="9">
        <f t="shared" si="55"/>
        <v>25</v>
      </c>
      <c r="S366" s="9">
        <f t="shared" si="56"/>
        <v>18.75</v>
      </c>
      <c r="T366" s="9">
        <f t="shared" si="57"/>
        <v>31.25</v>
      </c>
      <c r="U366" s="8">
        <f t="shared" si="58"/>
        <v>29.166666666666668</v>
      </c>
      <c r="V366" s="8">
        <f t="shared" si="59"/>
        <v>29.6875</v>
      </c>
    </row>
    <row r="367" spans="1:22" ht="13.5" x14ac:dyDescent="0.25">
      <c r="A367" s="3">
        <f>RSI!A367</f>
        <v>42536</v>
      </c>
      <c r="B367" s="2">
        <f>RSI!B367</f>
        <v>3.2183999999999999</v>
      </c>
      <c r="C367" s="2">
        <f>RSI!I367</f>
        <v>53.310393180747127</v>
      </c>
      <c r="D367" s="2">
        <f>MACD!E367</f>
        <v>-5.8918594523934331E-2</v>
      </c>
      <c r="E367" s="2">
        <f>MACD!F367</f>
        <v>-2.5694015223774978E-2</v>
      </c>
      <c r="F367" s="2">
        <f>'Moving Avg'!D367</f>
        <v>3.2260800000000005</v>
      </c>
      <c r="G367" s="2">
        <f>'Moving Avg'!F367</f>
        <v>3.1722900000000003</v>
      </c>
      <c r="H367" s="2">
        <f>'Moving Avg'!G367</f>
        <v>3.1542099999999995</v>
      </c>
      <c r="I367" s="2">
        <f>'Moving Avg'!H367</f>
        <v>3.3336304999999977</v>
      </c>
      <c r="J367" s="6" t="str">
        <f>OBV!F367</f>
        <v>BEARISH</v>
      </c>
      <c r="K367" s="6" t="str">
        <f>OBV!G367</f>
        <v>WEAK</v>
      </c>
      <c r="L367" s="6" t="str">
        <f>OBV!H367</f>
        <v>CONFIRMED BEARISH</v>
      </c>
      <c r="M367" s="8">
        <f t="shared" si="50"/>
        <v>25</v>
      </c>
      <c r="N367" s="8">
        <f t="shared" si="51"/>
        <v>100</v>
      </c>
      <c r="O367" s="8">
        <f t="shared" si="52"/>
        <v>0</v>
      </c>
      <c r="P367" s="8">
        <f t="shared" si="53"/>
        <v>0</v>
      </c>
      <c r="Q367" s="9">
        <f t="shared" si="54"/>
        <v>43.75</v>
      </c>
      <c r="R367" s="9">
        <f t="shared" si="55"/>
        <v>25</v>
      </c>
      <c r="S367" s="9">
        <f t="shared" si="56"/>
        <v>18.75</v>
      </c>
      <c r="T367" s="9">
        <f t="shared" si="57"/>
        <v>31.25</v>
      </c>
      <c r="U367" s="8">
        <f t="shared" si="58"/>
        <v>29.166666666666668</v>
      </c>
      <c r="V367" s="8">
        <f t="shared" si="59"/>
        <v>29.6875</v>
      </c>
    </row>
    <row r="368" spans="1:22" ht="13.5" x14ac:dyDescent="0.25">
      <c r="A368" s="3">
        <f>RSI!A368</f>
        <v>42537</v>
      </c>
      <c r="B368" s="2">
        <f>RSI!B368</f>
        <v>3.2097000000000002</v>
      </c>
      <c r="C368" s="2">
        <f>RSI!I368</f>
        <v>52.470828356027674</v>
      </c>
      <c r="D368" s="2">
        <f>MACD!E368</f>
        <v>-6.5966884094532219E-2</v>
      </c>
      <c r="E368" s="2">
        <f>MACD!F368</f>
        <v>-3.3748588997926425E-2</v>
      </c>
      <c r="F368" s="2">
        <f>'Moving Avg'!D368</f>
        <v>3.21394</v>
      </c>
      <c r="G368" s="2">
        <f>'Moving Avg'!F368</f>
        <v>3.1745400000000004</v>
      </c>
      <c r="H368" s="2">
        <f>'Moving Avg'!G368</f>
        <v>3.1555979999999995</v>
      </c>
      <c r="I368" s="2">
        <f>'Moving Avg'!H368</f>
        <v>3.3326759999999984</v>
      </c>
      <c r="J368" s="6" t="str">
        <f>OBV!F368</f>
        <v>BEARISH</v>
      </c>
      <c r="K368" s="6" t="str">
        <f>OBV!G368</f>
        <v>WEAK</v>
      </c>
      <c r="L368" s="6" t="str">
        <f>OBV!H368</f>
        <v>CONFIRMED BEARISH</v>
      </c>
      <c r="M368" s="8">
        <f t="shared" si="50"/>
        <v>25</v>
      </c>
      <c r="N368" s="8">
        <f t="shared" si="51"/>
        <v>100</v>
      </c>
      <c r="O368" s="8">
        <f t="shared" si="52"/>
        <v>0</v>
      </c>
      <c r="P368" s="8">
        <f t="shared" si="53"/>
        <v>0</v>
      </c>
      <c r="Q368" s="9">
        <f t="shared" si="54"/>
        <v>43.75</v>
      </c>
      <c r="R368" s="9">
        <f t="shared" si="55"/>
        <v>25</v>
      </c>
      <c r="S368" s="9">
        <f t="shared" si="56"/>
        <v>18.75</v>
      </c>
      <c r="T368" s="9">
        <f t="shared" si="57"/>
        <v>31.25</v>
      </c>
      <c r="U368" s="8">
        <f t="shared" si="58"/>
        <v>29.166666666666668</v>
      </c>
      <c r="V368" s="8">
        <f t="shared" si="59"/>
        <v>29.6875</v>
      </c>
    </row>
    <row r="369" spans="1:22" ht="13.5" x14ac:dyDescent="0.25">
      <c r="A369" s="3">
        <f>RSI!A369</f>
        <v>42538</v>
      </c>
      <c r="B369" s="2">
        <f>RSI!B369</f>
        <v>3.2965</v>
      </c>
      <c r="C369" s="2">
        <f>RSI!I369</f>
        <v>59.349348525052967</v>
      </c>
      <c r="D369" s="2">
        <f>MACD!E369</f>
        <v>-6.5991989779820681E-2</v>
      </c>
      <c r="E369" s="2">
        <f>MACD!F369</f>
        <v>-4.0197269154305278E-2</v>
      </c>
      <c r="F369" s="2">
        <f>'Moving Avg'!D369</f>
        <v>3.23054</v>
      </c>
      <c r="G369" s="2">
        <f>'Moving Avg'!F369</f>
        <v>3.1856049999999998</v>
      </c>
      <c r="H369" s="2">
        <f>'Moving Avg'!G369</f>
        <v>3.1567699999999999</v>
      </c>
      <c r="I369" s="2">
        <f>'Moving Avg'!H369</f>
        <v>3.3317489999999994</v>
      </c>
      <c r="J369" s="6" t="str">
        <f>OBV!F369</f>
        <v>BULLISH</v>
      </c>
      <c r="K369" s="6" t="str">
        <f>OBV!G369</f>
        <v>STRONG</v>
      </c>
      <c r="L369" s="6" t="str">
        <f>OBV!H369</f>
        <v>BULLISH DIVERGENCE</v>
      </c>
      <c r="M369" s="8">
        <f t="shared" si="50"/>
        <v>25</v>
      </c>
      <c r="N369" s="8">
        <f t="shared" si="51"/>
        <v>100</v>
      </c>
      <c r="O369" s="8">
        <f t="shared" si="52"/>
        <v>0</v>
      </c>
      <c r="P369" s="8">
        <f t="shared" si="53"/>
        <v>83</v>
      </c>
      <c r="Q369" s="9">
        <f t="shared" si="54"/>
        <v>56.2</v>
      </c>
      <c r="R369" s="9">
        <f t="shared" si="55"/>
        <v>45.75</v>
      </c>
      <c r="S369" s="9">
        <f t="shared" si="56"/>
        <v>56.1</v>
      </c>
      <c r="T369" s="9">
        <f t="shared" si="57"/>
        <v>52</v>
      </c>
      <c r="U369" s="8">
        <f t="shared" si="58"/>
        <v>52.683333333333337</v>
      </c>
      <c r="V369" s="8">
        <f t="shared" si="59"/>
        <v>52.512500000000003</v>
      </c>
    </row>
    <row r="370" spans="1:22" ht="13.5" x14ac:dyDescent="0.25">
      <c r="A370" s="3">
        <f>RSI!A370</f>
        <v>42541</v>
      </c>
      <c r="B370" s="2">
        <f>RSI!B370</f>
        <v>3.3658999999999999</v>
      </c>
      <c r="C370" s="2">
        <f>RSI!I370</f>
        <v>63.853614932488888</v>
      </c>
      <c r="D370" s="2">
        <f>MACD!E370</f>
        <v>-5.8040810589892189E-2</v>
      </c>
      <c r="E370" s="2">
        <f>MACD!F370</f>
        <v>-4.376597744142266E-2</v>
      </c>
      <c r="F370" s="2">
        <f>'Moving Avg'!D370</f>
        <v>3.26004</v>
      </c>
      <c r="G370" s="2">
        <f>'Moving Avg'!F370</f>
        <v>3.1932250000000004</v>
      </c>
      <c r="H370" s="2">
        <f>'Moving Avg'!G370</f>
        <v>3.1590039999999995</v>
      </c>
      <c r="I370" s="2">
        <f>'Moving Avg'!H370</f>
        <v>3.3311689999999992</v>
      </c>
      <c r="J370" s="6" t="str">
        <f>OBV!F370</f>
        <v>BULLISH</v>
      </c>
      <c r="K370" s="6" t="str">
        <f>OBV!G370</f>
        <v>STRONG</v>
      </c>
      <c r="L370" s="6" t="str">
        <f>OBV!H370</f>
        <v>CONFIRMED BULLISH</v>
      </c>
      <c r="M370" s="8">
        <f t="shared" si="50"/>
        <v>25</v>
      </c>
      <c r="N370" s="8">
        <f t="shared" si="51"/>
        <v>45</v>
      </c>
      <c r="O370" s="8">
        <f t="shared" si="52"/>
        <v>0</v>
      </c>
      <c r="P370" s="8">
        <f t="shared" si="53"/>
        <v>100</v>
      </c>
      <c r="Q370" s="9">
        <f t="shared" si="54"/>
        <v>39.5</v>
      </c>
      <c r="R370" s="9">
        <f t="shared" si="55"/>
        <v>39</v>
      </c>
      <c r="S370" s="9">
        <f t="shared" si="56"/>
        <v>55.5</v>
      </c>
      <c r="T370" s="9">
        <f t="shared" si="57"/>
        <v>42.5</v>
      </c>
      <c r="U370" s="8">
        <f t="shared" si="58"/>
        <v>44.666666666666664</v>
      </c>
      <c r="V370" s="8">
        <f t="shared" si="59"/>
        <v>44.125</v>
      </c>
    </row>
    <row r="371" spans="1:22" ht="13.5" x14ac:dyDescent="0.25">
      <c r="A371" s="3">
        <f>RSI!A371</f>
        <v>42542</v>
      </c>
      <c r="B371" s="2">
        <f>RSI!B371</f>
        <v>3.3658999999999999</v>
      </c>
      <c r="C371" s="2">
        <f>RSI!I371</f>
        <v>63.853614932488888</v>
      </c>
      <c r="D371" s="2">
        <f>MACD!E371</f>
        <v>-4.4822754978524504E-2</v>
      </c>
      <c r="E371" s="2">
        <f>MACD!F371</f>
        <v>-4.3977332948843033E-2</v>
      </c>
      <c r="F371" s="2">
        <f>'Moving Avg'!D371</f>
        <v>3.2912800000000004</v>
      </c>
      <c r="G371" s="2">
        <f>'Moving Avg'!F371</f>
        <v>3.2049149999999997</v>
      </c>
      <c r="H371" s="2">
        <f>'Moving Avg'!G371</f>
        <v>3.1612379999999995</v>
      </c>
      <c r="I371" s="2">
        <f>'Moving Avg'!H371</f>
        <v>3.3305889999999998</v>
      </c>
      <c r="J371" s="6" t="str">
        <f>OBV!F371</f>
        <v>BULLISH</v>
      </c>
      <c r="K371" s="6" t="str">
        <f>OBV!G371</f>
        <v>STRONG</v>
      </c>
      <c r="L371" s="6" t="str">
        <f>OBV!H371</f>
        <v>CONFIRMED BULLISH</v>
      </c>
      <c r="M371" s="8">
        <f t="shared" si="50"/>
        <v>25</v>
      </c>
      <c r="N371" s="8">
        <f t="shared" si="51"/>
        <v>45</v>
      </c>
      <c r="O371" s="8">
        <f t="shared" si="52"/>
        <v>0</v>
      </c>
      <c r="P371" s="8">
        <f t="shared" si="53"/>
        <v>100</v>
      </c>
      <c r="Q371" s="9">
        <f t="shared" si="54"/>
        <v>39.5</v>
      </c>
      <c r="R371" s="9">
        <f t="shared" si="55"/>
        <v>39</v>
      </c>
      <c r="S371" s="9">
        <f t="shared" si="56"/>
        <v>55.5</v>
      </c>
      <c r="T371" s="9">
        <f t="shared" si="57"/>
        <v>42.5</v>
      </c>
      <c r="U371" s="8">
        <f t="shared" si="58"/>
        <v>44.666666666666664</v>
      </c>
      <c r="V371" s="8">
        <f t="shared" si="59"/>
        <v>44.125</v>
      </c>
    </row>
    <row r="372" spans="1:22" ht="13.5" x14ac:dyDescent="0.25">
      <c r="A372" s="3">
        <f>RSI!A372</f>
        <v>42543</v>
      </c>
      <c r="B372" s="2">
        <f>RSI!B372</f>
        <v>3.3658999999999999</v>
      </c>
      <c r="C372" s="2">
        <f>RSI!I372</f>
        <v>63.853614932488888</v>
      </c>
      <c r="D372" s="2">
        <f>MACD!E372</f>
        <v>-3.9580429300347664E-2</v>
      </c>
      <c r="E372" s="2">
        <f>MACD!F372</f>
        <v>-4.3097952219143962E-2</v>
      </c>
      <c r="F372" s="2">
        <f>'Moving Avg'!D372</f>
        <v>3.3207800000000001</v>
      </c>
      <c r="G372" s="2">
        <f>'Moving Avg'!F372</f>
        <v>3.2166049999999999</v>
      </c>
      <c r="H372" s="2">
        <f>'Moving Avg'!G372</f>
        <v>3.1650999999999998</v>
      </c>
      <c r="I372" s="2">
        <f>'Moving Avg'!H372</f>
        <v>3.3304969999999998</v>
      </c>
      <c r="J372" s="6" t="str">
        <f>OBV!F372</f>
        <v>BULLISH</v>
      </c>
      <c r="K372" s="6" t="str">
        <f>OBV!G372</f>
        <v>STRONG</v>
      </c>
      <c r="L372" s="6" t="str">
        <f>OBV!H372</f>
        <v>CONFIRMED BULLISH</v>
      </c>
      <c r="M372" s="8">
        <f t="shared" si="50"/>
        <v>25</v>
      </c>
      <c r="N372" s="8">
        <f t="shared" si="51"/>
        <v>0</v>
      </c>
      <c r="O372" s="8">
        <f t="shared" si="52"/>
        <v>0</v>
      </c>
      <c r="P372" s="8">
        <f t="shared" si="53"/>
        <v>100</v>
      </c>
      <c r="Q372" s="9">
        <f t="shared" si="54"/>
        <v>23.75</v>
      </c>
      <c r="R372" s="9">
        <f t="shared" si="55"/>
        <v>30</v>
      </c>
      <c r="S372" s="9">
        <f t="shared" si="56"/>
        <v>48.75</v>
      </c>
      <c r="T372" s="9">
        <f t="shared" si="57"/>
        <v>31.25</v>
      </c>
      <c r="U372" s="8">
        <f t="shared" si="58"/>
        <v>34.166666666666664</v>
      </c>
      <c r="V372" s="8">
        <f t="shared" si="59"/>
        <v>33.4375</v>
      </c>
    </row>
    <row r="373" spans="1:22" ht="13.5" x14ac:dyDescent="0.25">
      <c r="A373" s="3">
        <f>RSI!A373</f>
        <v>42544</v>
      </c>
      <c r="B373" s="2">
        <f>RSI!B373</f>
        <v>3.3658999999999999</v>
      </c>
      <c r="C373" s="2">
        <f>RSI!I373</f>
        <v>63.853614932488895</v>
      </c>
      <c r="D373" s="2">
        <f>MACD!E373</f>
        <v>-3.7278545315447165E-2</v>
      </c>
      <c r="E373" s="2">
        <f>MACD!F373</f>
        <v>-4.1934070838404607E-2</v>
      </c>
      <c r="F373" s="2">
        <f>'Moving Avg'!D373</f>
        <v>3.3520200000000004</v>
      </c>
      <c r="G373" s="2">
        <f>'Moving Avg'!F373</f>
        <v>3.2303299999999995</v>
      </c>
      <c r="H373" s="2">
        <f>'Moving Avg'!G373</f>
        <v>3.1674980000000001</v>
      </c>
      <c r="I373" s="2">
        <f>'Moving Avg'!H373</f>
        <v>3.3304455000000002</v>
      </c>
      <c r="J373" s="6" t="str">
        <f>OBV!F373</f>
        <v>BULLISH</v>
      </c>
      <c r="K373" s="6" t="str">
        <f>OBV!G373</f>
        <v>STRONG</v>
      </c>
      <c r="L373" s="6" t="str">
        <f>OBV!H373</f>
        <v>CONFIRMED BULLISH</v>
      </c>
      <c r="M373" s="8">
        <f t="shared" si="50"/>
        <v>25</v>
      </c>
      <c r="N373" s="8">
        <f t="shared" si="51"/>
        <v>0</v>
      </c>
      <c r="O373" s="8">
        <f t="shared" si="52"/>
        <v>50</v>
      </c>
      <c r="P373" s="8">
        <f t="shared" si="53"/>
        <v>100</v>
      </c>
      <c r="Q373" s="9">
        <f t="shared" si="54"/>
        <v>31.25</v>
      </c>
      <c r="R373" s="9">
        <f t="shared" si="55"/>
        <v>47.5</v>
      </c>
      <c r="S373" s="9">
        <f t="shared" si="56"/>
        <v>61.25</v>
      </c>
      <c r="T373" s="9">
        <f t="shared" si="57"/>
        <v>43.75</v>
      </c>
      <c r="U373" s="8">
        <f t="shared" si="58"/>
        <v>46.666666666666664</v>
      </c>
      <c r="V373" s="8">
        <f t="shared" si="59"/>
        <v>45.9375</v>
      </c>
    </row>
    <row r="374" spans="1:22" ht="13.5" x14ac:dyDescent="0.25">
      <c r="A374" s="3">
        <f>RSI!A374</f>
        <v>42545</v>
      </c>
      <c r="B374" s="2">
        <f>RSI!B374</f>
        <v>3.3485</v>
      </c>
      <c r="C374" s="2">
        <f>RSI!I374</f>
        <v>61.553559807215862</v>
      </c>
      <c r="D374" s="2">
        <f>MACD!E374</f>
        <v>-4.3603524582942033E-2</v>
      </c>
      <c r="E374" s="2">
        <f>MACD!F374</f>
        <v>-4.2267961587312095E-2</v>
      </c>
      <c r="F374" s="2">
        <f>'Moving Avg'!D374</f>
        <v>3.3624200000000002</v>
      </c>
      <c r="G374" s="2">
        <f>'Moving Avg'!F374</f>
        <v>3.2435899999999998</v>
      </c>
      <c r="H374" s="2">
        <f>'Moving Avg'!G374</f>
        <v>3.1695479999999998</v>
      </c>
      <c r="I374" s="2">
        <f>'Moving Avg'!H374</f>
        <v>3.3307950000000002</v>
      </c>
      <c r="J374" s="6" t="str">
        <f>OBV!F374</f>
        <v>BULLISH</v>
      </c>
      <c r="K374" s="6" t="str">
        <f>OBV!G374</f>
        <v>NEUTRAL</v>
      </c>
      <c r="L374" s="6" t="str">
        <f>OBV!H374</f>
        <v>CONFIRMED BULLISH</v>
      </c>
      <c r="M374" s="8">
        <f t="shared" si="50"/>
        <v>25</v>
      </c>
      <c r="N374" s="8">
        <f t="shared" si="51"/>
        <v>45</v>
      </c>
      <c r="O374" s="8">
        <f t="shared" si="52"/>
        <v>50</v>
      </c>
      <c r="P374" s="8">
        <f t="shared" si="53"/>
        <v>83.5</v>
      </c>
      <c r="Q374" s="9">
        <f t="shared" si="54"/>
        <v>44.524999999999999</v>
      </c>
      <c r="R374" s="9">
        <f t="shared" si="55"/>
        <v>52.375</v>
      </c>
      <c r="S374" s="9">
        <f t="shared" si="56"/>
        <v>60.575000000000003</v>
      </c>
      <c r="T374" s="9">
        <f t="shared" si="57"/>
        <v>50.875</v>
      </c>
      <c r="U374" s="8">
        <f t="shared" si="58"/>
        <v>52.491666666666674</v>
      </c>
      <c r="V374" s="8">
        <f t="shared" si="59"/>
        <v>52.087500000000006</v>
      </c>
    </row>
    <row r="375" spans="1:22" ht="13.5" x14ac:dyDescent="0.25">
      <c r="A375" s="3">
        <f>RSI!A375</f>
        <v>42548</v>
      </c>
      <c r="B375" s="2">
        <f>RSI!B375</f>
        <v>3.3485</v>
      </c>
      <c r="C375" s="2">
        <f>RSI!I375</f>
        <v>61.553559807215869</v>
      </c>
      <c r="D375" s="2">
        <f>MACD!E375</f>
        <v>-4.8846701791572578E-2</v>
      </c>
      <c r="E375" s="2">
        <f>MACD!F375</f>
        <v>-4.3583709628164193E-2</v>
      </c>
      <c r="F375" s="2">
        <f>'Moving Avg'!D375</f>
        <v>3.3589399999999996</v>
      </c>
      <c r="G375" s="2">
        <f>'Moving Avg'!F375</f>
        <v>3.2564449999999994</v>
      </c>
      <c r="H375" s="2">
        <f>'Moving Avg'!G375</f>
        <v>3.1715980000000004</v>
      </c>
      <c r="I375" s="2">
        <f>'Moving Avg'!H375</f>
        <v>3.330656499999999</v>
      </c>
      <c r="J375" s="6" t="str">
        <f>OBV!F375</f>
        <v>BEARISH</v>
      </c>
      <c r="K375" s="6" t="str">
        <f>OBV!G375</f>
        <v>NEUTRAL</v>
      </c>
      <c r="L375" s="6" t="str">
        <f>OBV!H375</f>
        <v>CONFIRMED BEARISH</v>
      </c>
      <c r="M375" s="8">
        <f t="shared" si="50"/>
        <v>25</v>
      </c>
      <c r="N375" s="8">
        <f t="shared" si="51"/>
        <v>45</v>
      </c>
      <c r="O375" s="8">
        <f t="shared" si="52"/>
        <v>50</v>
      </c>
      <c r="P375" s="8">
        <f t="shared" si="53"/>
        <v>16.5</v>
      </c>
      <c r="Q375" s="9">
        <f t="shared" si="54"/>
        <v>34.475000000000001</v>
      </c>
      <c r="R375" s="9">
        <f t="shared" si="55"/>
        <v>35.625</v>
      </c>
      <c r="S375" s="9">
        <f t="shared" si="56"/>
        <v>30.425000000000001</v>
      </c>
      <c r="T375" s="9">
        <f t="shared" si="57"/>
        <v>34.125</v>
      </c>
      <c r="U375" s="8">
        <f t="shared" si="58"/>
        <v>33.508333333333333</v>
      </c>
      <c r="V375" s="8">
        <f t="shared" si="59"/>
        <v>33.662499999999994</v>
      </c>
    </row>
    <row r="376" spans="1:22" ht="13.5" x14ac:dyDescent="0.25">
      <c r="A376" s="3">
        <f>RSI!A376</f>
        <v>42549</v>
      </c>
      <c r="B376" s="2">
        <f>RSI!B376</f>
        <v>3.3485</v>
      </c>
      <c r="C376" s="2">
        <f>RSI!I376</f>
        <v>61.553559807215876</v>
      </c>
      <c r="D376" s="2">
        <f>MACD!E376</f>
        <v>-5.5219029213814608E-2</v>
      </c>
      <c r="E376" s="2">
        <f>MACD!F376</f>
        <v>-4.5910773545294284E-2</v>
      </c>
      <c r="F376" s="2">
        <f>'Moving Avg'!D376</f>
        <v>3.3554599999999999</v>
      </c>
      <c r="G376" s="2">
        <f>'Moving Avg'!F376</f>
        <v>3.2656349999999996</v>
      </c>
      <c r="H376" s="2">
        <f>'Moving Avg'!G376</f>
        <v>3.173648</v>
      </c>
      <c r="I376" s="2">
        <f>'Moving Avg'!H376</f>
        <v>3.3303144999999983</v>
      </c>
      <c r="J376" s="6" t="str">
        <f>OBV!F376</f>
        <v>BEARISH</v>
      </c>
      <c r="K376" s="6" t="str">
        <f>OBV!G376</f>
        <v>NEUTRAL</v>
      </c>
      <c r="L376" s="6" t="str">
        <f>OBV!H376</f>
        <v>CONFIRMED BEARISH</v>
      </c>
      <c r="M376" s="8">
        <f t="shared" si="50"/>
        <v>25</v>
      </c>
      <c r="N376" s="8">
        <f t="shared" si="51"/>
        <v>45</v>
      </c>
      <c r="O376" s="8">
        <f t="shared" si="52"/>
        <v>50</v>
      </c>
      <c r="P376" s="8">
        <f t="shared" si="53"/>
        <v>16.5</v>
      </c>
      <c r="Q376" s="9">
        <f t="shared" si="54"/>
        <v>34.475000000000001</v>
      </c>
      <c r="R376" s="9">
        <f t="shared" si="55"/>
        <v>35.625</v>
      </c>
      <c r="S376" s="9">
        <f t="shared" si="56"/>
        <v>30.425000000000001</v>
      </c>
      <c r="T376" s="9">
        <f t="shared" si="57"/>
        <v>34.125</v>
      </c>
      <c r="U376" s="8">
        <f t="shared" si="58"/>
        <v>33.508333333333333</v>
      </c>
      <c r="V376" s="8">
        <f t="shared" si="59"/>
        <v>33.662499999999994</v>
      </c>
    </row>
    <row r="377" spans="1:22" ht="13.5" x14ac:dyDescent="0.25">
      <c r="A377" s="3">
        <f>RSI!A377</f>
        <v>42550</v>
      </c>
      <c r="B377" s="2">
        <f>RSI!B377</f>
        <v>3.2530999999999999</v>
      </c>
      <c r="C377" s="2">
        <f>RSI!I377</f>
        <v>49.37461517203463</v>
      </c>
      <c r="D377" s="2">
        <f>MACD!E377</f>
        <v>-5.2758954923961099E-2</v>
      </c>
      <c r="E377" s="2">
        <f>MACD!F377</f>
        <v>-4.7280409821027644E-2</v>
      </c>
      <c r="F377" s="2">
        <f>'Moving Avg'!D377</f>
        <v>3.3328999999999995</v>
      </c>
      <c r="G377" s="2">
        <f>'Moving Avg'!F377</f>
        <v>3.2757499999999999</v>
      </c>
      <c r="H377" s="2">
        <f>'Moving Avg'!G377</f>
        <v>3.1755800000000001</v>
      </c>
      <c r="I377" s="2">
        <f>'Moving Avg'!H377</f>
        <v>3.3294954999999988</v>
      </c>
      <c r="J377" s="6" t="str">
        <f>OBV!F377</f>
        <v>BEARISH</v>
      </c>
      <c r="K377" s="6" t="str">
        <f>OBV!G377</f>
        <v>NEUTRAL</v>
      </c>
      <c r="L377" s="6" t="str">
        <f>OBV!H377</f>
        <v>CONFIRMED BEARISH</v>
      </c>
      <c r="M377" s="8">
        <f t="shared" si="50"/>
        <v>25</v>
      </c>
      <c r="N377" s="8">
        <f t="shared" si="51"/>
        <v>45</v>
      </c>
      <c r="O377" s="8">
        <f t="shared" si="52"/>
        <v>50</v>
      </c>
      <c r="P377" s="8">
        <f t="shared" si="53"/>
        <v>16.5</v>
      </c>
      <c r="Q377" s="9">
        <f t="shared" si="54"/>
        <v>34.475000000000001</v>
      </c>
      <c r="R377" s="9">
        <f t="shared" si="55"/>
        <v>35.625</v>
      </c>
      <c r="S377" s="9">
        <f t="shared" si="56"/>
        <v>30.425000000000001</v>
      </c>
      <c r="T377" s="9">
        <f t="shared" si="57"/>
        <v>34.125</v>
      </c>
      <c r="U377" s="8">
        <f t="shared" si="58"/>
        <v>33.508333333333333</v>
      </c>
      <c r="V377" s="8">
        <f t="shared" si="59"/>
        <v>33.662499999999994</v>
      </c>
    </row>
    <row r="378" spans="1:22" ht="13.5" x14ac:dyDescent="0.25">
      <c r="A378" s="3">
        <f>RSI!A378</f>
        <v>42551</v>
      </c>
      <c r="B378" s="2">
        <f>RSI!B378</f>
        <v>3.3919000000000001</v>
      </c>
      <c r="C378" s="2">
        <f>RSI!I378</f>
        <v>61.355101071930982</v>
      </c>
      <c r="D378" s="2">
        <f>MACD!E378</f>
        <v>-6.2245689256138714E-2</v>
      </c>
      <c r="E378" s="2">
        <f>MACD!F378</f>
        <v>-5.0273465708049858E-2</v>
      </c>
      <c r="F378" s="2">
        <f>'Moving Avg'!D378</f>
        <v>3.3380999999999998</v>
      </c>
      <c r="G378" s="2">
        <f>'Moving Avg'!F378</f>
        <v>3.290775</v>
      </c>
      <c r="H378" s="2">
        <f>'Moving Avg'!G378</f>
        <v>3.1815899999999999</v>
      </c>
      <c r="I378" s="2">
        <f>'Moving Avg'!H378</f>
        <v>3.3290859999999984</v>
      </c>
      <c r="J378" s="6" t="str">
        <f>OBV!F378</f>
        <v>BEARISH</v>
      </c>
      <c r="K378" s="6" t="str">
        <f>OBV!G378</f>
        <v>NEUTRAL</v>
      </c>
      <c r="L378" s="6" t="str">
        <f>OBV!H378</f>
        <v>BEARISH DIVERGENCE</v>
      </c>
      <c r="M378" s="8">
        <f t="shared" si="50"/>
        <v>25</v>
      </c>
      <c r="N378" s="8">
        <f t="shared" si="51"/>
        <v>45</v>
      </c>
      <c r="O378" s="8">
        <f t="shared" si="52"/>
        <v>50</v>
      </c>
      <c r="P378" s="8">
        <f t="shared" si="53"/>
        <v>16.5</v>
      </c>
      <c r="Q378" s="9">
        <f t="shared" si="54"/>
        <v>34.475000000000001</v>
      </c>
      <c r="R378" s="9">
        <f t="shared" si="55"/>
        <v>35.625</v>
      </c>
      <c r="S378" s="9">
        <f t="shared" si="56"/>
        <v>30.425000000000001</v>
      </c>
      <c r="T378" s="9">
        <f t="shared" si="57"/>
        <v>34.125</v>
      </c>
      <c r="U378" s="8">
        <f t="shared" si="58"/>
        <v>33.508333333333333</v>
      </c>
      <c r="V378" s="8">
        <f t="shared" si="59"/>
        <v>33.662499999999994</v>
      </c>
    </row>
    <row r="379" spans="1:22" ht="13.5" x14ac:dyDescent="0.25">
      <c r="A379" s="3">
        <f>RSI!A379</f>
        <v>42552</v>
      </c>
      <c r="B379" s="2">
        <f>RSI!B379</f>
        <v>3.3919000000000001</v>
      </c>
      <c r="C379" s="2">
        <f>RSI!I379</f>
        <v>61.355101071930982</v>
      </c>
      <c r="D379" s="2">
        <f>MACD!E379</f>
        <v>-5.7691470408059331E-2</v>
      </c>
      <c r="E379" s="2">
        <f>MACD!F379</f>
        <v>-5.1757066648051755E-2</v>
      </c>
      <c r="F379" s="2">
        <f>'Moving Avg'!D379</f>
        <v>3.3467799999999999</v>
      </c>
      <c r="G379" s="2">
        <f>'Moving Avg'!F379</f>
        <v>3.3017300000000001</v>
      </c>
      <c r="H379" s="2">
        <f>'Moving Avg'!G379</f>
        <v>3.1884119999999996</v>
      </c>
      <c r="I379" s="2">
        <f>'Moving Avg'!H379</f>
        <v>3.3289609999999983</v>
      </c>
      <c r="J379" s="6" t="str">
        <f>OBV!F379</f>
        <v>BULLISH</v>
      </c>
      <c r="K379" s="6" t="str">
        <f>OBV!G379</f>
        <v>NEUTRAL</v>
      </c>
      <c r="L379" s="6" t="str">
        <f>OBV!H379</f>
        <v>CONFIRMED BULLISH</v>
      </c>
      <c r="M379" s="8">
        <f t="shared" si="50"/>
        <v>25</v>
      </c>
      <c r="N379" s="8">
        <f t="shared" si="51"/>
        <v>45</v>
      </c>
      <c r="O379" s="8">
        <f t="shared" si="52"/>
        <v>50</v>
      </c>
      <c r="P379" s="8">
        <f t="shared" si="53"/>
        <v>83.5</v>
      </c>
      <c r="Q379" s="9">
        <f t="shared" si="54"/>
        <v>44.524999999999999</v>
      </c>
      <c r="R379" s="9">
        <f t="shared" si="55"/>
        <v>52.375</v>
      </c>
      <c r="S379" s="9">
        <f t="shared" si="56"/>
        <v>60.575000000000003</v>
      </c>
      <c r="T379" s="9">
        <f t="shared" si="57"/>
        <v>50.875</v>
      </c>
      <c r="U379" s="8">
        <f t="shared" si="58"/>
        <v>52.491666666666674</v>
      </c>
      <c r="V379" s="8">
        <f t="shared" si="59"/>
        <v>52.087500000000006</v>
      </c>
    </row>
    <row r="380" spans="1:22" ht="13.5" x14ac:dyDescent="0.25">
      <c r="A380" s="3">
        <f>RSI!A380</f>
        <v>42555</v>
      </c>
      <c r="B380" s="2">
        <f>RSI!B380</f>
        <v>3.3919000000000001</v>
      </c>
      <c r="C380" s="2">
        <f>RSI!I380</f>
        <v>61.355101071930982</v>
      </c>
      <c r="D380" s="2">
        <f>MACD!E380</f>
        <v>-4.3876153983974486E-2</v>
      </c>
      <c r="E380" s="2">
        <f>MACD!F380</f>
        <v>-5.0180884115236302E-2</v>
      </c>
      <c r="F380" s="2">
        <f>'Moving Avg'!D380</f>
        <v>3.3554599999999999</v>
      </c>
      <c r="G380" s="2">
        <f>'Moving Avg'!F380</f>
        <v>3.3082100000000003</v>
      </c>
      <c r="H380" s="2">
        <f>'Moving Avg'!G380</f>
        <v>3.1952339999999992</v>
      </c>
      <c r="I380" s="2">
        <f>'Moving Avg'!H380</f>
        <v>3.3288359999999981</v>
      </c>
      <c r="J380" s="6" t="str">
        <f>OBV!F380</f>
        <v>BULLISH</v>
      </c>
      <c r="K380" s="6" t="str">
        <f>OBV!G380</f>
        <v>NEUTRAL</v>
      </c>
      <c r="L380" s="6" t="str">
        <f>OBV!H380</f>
        <v>CONFIRMED BULLISH</v>
      </c>
      <c r="M380" s="8">
        <f t="shared" si="50"/>
        <v>25</v>
      </c>
      <c r="N380" s="8">
        <f t="shared" si="51"/>
        <v>0</v>
      </c>
      <c r="O380" s="8">
        <f t="shared" si="52"/>
        <v>50</v>
      </c>
      <c r="P380" s="8">
        <f t="shared" si="53"/>
        <v>83.5</v>
      </c>
      <c r="Q380" s="9">
        <f t="shared" si="54"/>
        <v>28.774999999999999</v>
      </c>
      <c r="R380" s="9">
        <f t="shared" si="55"/>
        <v>43.375</v>
      </c>
      <c r="S380" s="9">
        <f t="shared" si="56"/>
        <v>53.825000000000003</v>
      </c>
      <c r="T380" s="9">
        <f t="shared" si="57"/>
        <v>39.625</v>
      </c>
      <c r="U380" s="8">
        <f t="shared" si="58"/>
        <v>41.991666666666667</v>
      </c>
      <c r="V380" s="8">
        <f t="shared" si="59"/>
        <v>41.400000000000006</v>
      </c>
    </row>
    <row r="381" spans="1:22" ht="13.5" x14ac:dyDescent="0.25">
      <c r="A381" s="3">
        <f>RSI!A381</f>
        <v>42559</v>
      </c>
      <c r="B381" s="2">
        <f>RSI!B381</f>
        <v>3.4613</v>
      </c>
      <c r="C381" s="2">
        <f>RSI!I381</f>
        <v>66.330888367121929</v>
      </c>
      <c r="D381" s="2">
        <f>MACD!E381</f>
        <v>-3.7989212010871132E-2</v>
      </c>
      <c r="E381" s="2">
        <f>MACD!F381</f>
        <v>-4.774254969436327E-2</v>
      </c>
      <c r="F381" s="2">
        <f>'Moving Avg'!D381</f>
        <v>3.3780200000000002</v>
      </c>
      <c r="G381" s="2">
        <f>'Moving Avg'!F381</f>
        <v>3.3157200000000002</v>
      </c>
      <c r="H381" s="2">
        <f>'Moving Avg'!G381</f>
        <v>3.2034439999999988</v>
      </c>
      <c r="I381" s="2">
        <f>'Moving Avg'!H381</f>
        <v>3.329057999999999</v>
      </c>
      <c r="J381" s="6" t="str">
        <f>OBV!F381</f>
        <v>BULLISH</v>
      </c>
      <c r="K381" s="6" t="str">
        <f>OBV!G381</f>
        <v>NEUTRAL</v>
      </c>
      <c r="L381" s="6" t="str">
        <f>OBV!H381</f>
        <v>CONFIRMED BULLISH</v>
      </c>
      <c r="M381" s="8">
        <f t="shared" si="50"/>
        <v>25</v>
      </c>
      <c r="N381" s="8">
        <f t="shared" si="51"/>
        <v>0</v>
      </c>
      <c r="O381" s="8">
        <f t="shared" si="52"/>
        <v>50</v>
      </c>
      <c r="P381" s="8">
        <f t="shared" si="53"/>
        <v>83.5</v>
      </c>
      <c r="Q381" s="9">
        <f t="shared" si="54"/>
        <v>28.774999999999999</v>
      </c>
      <c r="R381" s="9">
        <f t="shared" si="55"/>
        <v>43.375</v>
      </c>
      <c r="S381" s="9">
        <f t="shared" si="56"/>
        <v>53.825000000000003</v>
      </c>
      <c r="T381" s="9">
        <f t="shared" si="57"/>
        <v>39.625</v>
      </c>
      <c r="U381" s="8">
        <f t="shared" si="58"/>
        <v>41.991666666666667</v>
      </c>
      <c r="V381" s="8">
        <f t="shared" si="59"/>
        <v>41.400000000000006</v>
      </c>
    </row>
    <row r="382" spans="1:22" ht="13.5" x14ac:dyDescent="0.25">
      <c r="A382" s="3">
        <f>RSI!A382</f>
        <v>42562</v>
      </c>
      <c r="B382" s="2">
        <f>RSI!B382</f>
        <v>3.4613</v>
      </c>
      <c r="C382" s="2">
        <f>RSI!I382</f>
        <v>66.330888367121929</v>
      </c>
      <c r="D382" s="2">
        <f>MACD!E382</f>
        <v>-3.4031189530395523E-2</v>
      </c>
      <c r="E382" s="2">
        <f>MACD!F382</f>
        <v>-4.5000277661569728E-2</v>
      </c>
      <c r="F382" s="2">
        <f>'Moving Avg'!D382</f>
        <v>3.4196600000000004</v>
      </c>
      <c r="G382" s="2">
        <f>'Moving Avg'!F382</f>
        <v>3.3248550000000003</v>
      </c>
      <c r="H382" s="2">
        <f>'Moving Avg'!G382</f>
        <v>3.2132819999999986</v>
      </c>
      <c r="I382" s="2">
        <f>'Moving Avg'!H382</f>
        <v>3.3297274999999988</v>
      </c>
      <c r="J382" s="6" t="str">
        <f>OBV!F382</f>
        <v>BULLISH</v>
      </c>
      <c r="K382" s="6" t="str">
        <f>OBV!G382</f>
        <v>NEUTRAL</v>
      </c>
      <c r="L382" s="6" t="str">
        <f>OBV!H382</f>
        <v>CONFIRMED BULLISH</v>
      </c>
      <c r="M382" s="8">
        <f t="shared" si="50"/>
        <v>25</v>
      </c>
      <c r="N382" s="8">
        <f t="shared" si="51"/>
        <v>0</v>
      </c>
      <c r="O382" s="8">
        <f t="shared" si="52"/>
        <v>50</v>
      </c>
      <c r="P382" s="8">
        <f t="shared" si="53"/>
        <v>83.5</v>
      </c>
      <c r="Q382" s="9">
        <f t="shared" si="54"/>
        <v>28.774999999999999</v>
      </c>
      <c r="R382" s="9">
        <f t="shared" si="55"/>
        <v>43.375</v>
      </c>
      <c r="S382" s="9">
        <f t="shared" si="56"/>
        <v>53.825000000000003</v>
      </c>
      <c r="T382" s="9">
        <f t="shared" si="57"/>
        <v>39.625</v>
      </c>
      <c r="U382" s="8">
        <f t="shared" si="58"/>
        <v>41.991666666666667</v>
      </c>
      <c r="V382" s="8">
        <f t="shared" si="59"/>
        <v>41.400000000000006</v>
      </c>
    </row>
    <row r="383" spans="1:22" ht="13.5" x14ac:dyDescent="0.25">
      <c r="A383" s="3">
        <f>RSI!A383</f>
        <v>42563</v>
      </c>
      <c r="B383" s="2">
        <f>RSI!B383</f>
        <v>3.4613</v>
      </c>
      <c r="C383" s="2">
        <f>RSI!I383</f>
        <v>66.330888367121929</v>
      </c>
      <c r="D383" s="2">
        <f>MACD!E383</f>
        <v>-3.1629534429961303E-2</v>
      </c>
      <c r="E383" s="2">
        <f>MACD!F383</f>
        <v>-4.2326129015248043E-2</v>
      </c>
      <c r="F383" s="2">
        <f>'Moving Avg'!D383</f>
        <v>3.4335399999999998</v>
      </c>
      <c r="G383" s="2">
        <f>'Moving Avg'!F383</f>
        <v>3.3344</v>
      </c>
      <c r="H383" s="2">
        <f>'Moving Avg'!G383</f>
        <v>3.223119999999998</v>
      </c>
      <c r="I383" s="2">
        <f>'Moving Avg'!H383</f>
        <v>3.3303969999999992</v>
      </c>
      <c r="J383" s="6" t="str">
        <f>OBV!F383</f>
        <v>BULLISH</v>
      </c>
      <c r="K383" s="6" t="str">
        <f>OBV!G383</f>
        <v>NEUTRAL</v>
      </c>
      <c r="L383" s="6" t="str">
        <f>OBV!H383</f>
        <v>CONFIRMED BULLISH</v>
      </c>
      <c r="M383" s="8">
        <f t="shared" si="50"/>
        <v>25</v>
      </c>
      <c r="N383" s="8">
        <f t="shared" si="51"/>
        <v>0</v>
      </c>
      <c r="O383" s="8">
        <f t="shared" si="52"/>
        <v>50</v>
      </c>
      <c r="P383" s="8">
        <f t="shared" si="53"/>
        <v>83.5</v>
      </c>
      <c r="Q383" s="9">
        <f t="shared" si="54"/>
        <v>28.774999999999999</v>
      </c>
      <c r="R383" s="9">
        <f t="shared" si="55"/>
        <v>43.375</v>
      </c>
      <c r="S383" s="9">
        <f t="shared" si="56"/>
        <v>53.825000000000003</v>
      </c>
      <c r="T383" s="9">
        <f t="shared" si="57"/>
        <v>39.625</v>
      </c>
      <c r="U383" s="8">
        <f t="shared" si="58"/>
        <v>41.991666666666667</v>
      </c>
      <c r="V383" s="8">
        <f t="shared" si="59"/>
        <v>41.400000000000006</v>
      </c>
    </row>
    <row r="384" spans="1:22" ht="13.5" x14ac:dyDescent="0.25">
      <c r="A384" s="3">
        <f>RSI!A384</f>
        <v>42564</v>
      </c>
      <c r="B384" s="2">
        <f>RSI!B384</f>
        <v>3.3658999999999999</v>
      </c>
      <c r="C384" s="2">
        <f>RSI!I384</f>
        <v>54.322327698029071</v>
      </c>
      <c r="D384" s="2">
        <f>MACD!E384</f>
        <v>-2.6084881181131614E-2</v>
      </c>
      <c r="E384" s="2">
        <f>MACD!F384</f>
        <v>-3.9077879448424759E-2</v>
      </c>
      <c r="F384" s="2">
        <f>'Moving Avg'!D384</f>
        <v>3.4283399999999999</v>
      </c>
      <c r="G384" s="2">
        <f>'Moving Avg'!F384</f>
        <v>3.3420200000000002</v>
      </c>
      <c r="H384" s="2">
        <f>'Moving Avg'!G384</f>
        <v>3.2318639999999981</v>
      </c>
      <c r="I384" s="2">
        <f>'Moving Avg'!H384</f>
        <v>3.3305894999999994</v>
      </c>
      <c r="J384" s="6" t="str">
        <f>OBV!F384</f>
        <v>BULLISH</v>
      </c>
      <c r="K384" s="6" t="str">
        <f>OBV!G384</f>
        <v>NEUTRAL</v>
      </c>
      <c r="L384" s="6" t="str">
        <f>OBV!H384</f>
        <v>BULLISH DIVERGENCE</v>
      </c>
      <c r="M384" s="8">
        <f t="shared" si="50"/>
        <v>25</v>
      </c>
      <c r="N384" s="8">
        <f t="shared" si="51"/>
        <v>0</v>
      </c>
      <c r="O384" s="8">
        <f t="shared" si="52"/>
        <v>50</v>
      </c>
      <c r="P384" s="8">
        <f t="shared" si="53"/>
        <v>66.5</v>
      </c>
      <c r="Q384" s="9">
        <f t="shared" si="54"/>
        <v>26.225000000000001</v>
      </c>
      <c r="R384" s="9">
        <f t="shared" si="55"/>
        <v>39.125</v>
      </c>
      <c r="S384" s="9">
        <f t="shared" si="56"/>
        <v>46.174999999999997</v>
      </c>
      <c r="T384" s="9">
        <f t="shared" si="57"/>
        <v>35.375</v>
      </c>
      <c r="U384" s="8">
        <f t="shared" si="58"/>
        <v>37.174999999999997</v>
      </c>
      <c r="V384" s="8">
        <f t="shared" si="59"/>
        <v>36.724999999999994</v>
      </c>
    </row>
    <row r="385" spans="1:22" ht="13.5" x14ac:dyDescent="0.25">
      <c r="A385" s="3">
        <f>RSI!A385</f>
        <v>42565</v>
      </c>
      <c r="B385" s="2">
        <f>RSI!B385</f>
        <v>3.2183999999999999</v>
      </c>
      <c r="C385" s="2">
        <f>RSI!I385</f>
        <v>41.740112986438902</v>
      </c>
      <c r="D385" s="2">
        <f>MACD!E385</f>
        <v>-1.0715880702063973E-2</v>
      </c>
      <c r="E385" s="2">
        <f>MACD!F385</f>
        <v>-3.3405479699152606E-2</v>
      </c>
      <c r="F385" s="2">
        <f>'Moving Avg'!D385</f>
        <v>3.39364</v>
      </c>
      <c r="G385" s="2">
        <f>'Moving Avg'!F385</f>
        <v>3.3420200000000002</v>
      </c>
      <c r="H385" s="2">
        <f>'Moving Avg'!G385</f>
        <v>3.2353799999999984</v>
      </c>
      <c r="I385" s="2">
        <f>'Moving Avg'!H385</f>
        <v>3.3295969999999993</v>
      </c>
      <c r="J385" s="6" t="str">
        <f>OBV!F385</f>
        <v>BULLISH</v>
      </c>
      <c r="K385" s="6" t="str">
        <f>OBV!G385</f>
        <v>NEUTRAL</v>
      </c>
      <c r="L385" s="6" t="str">
        <f>OBV!H385</f>
        <v>BULLISH DIVERGENCE</v>
      </c>
      <c r="M385" s="8">
        <f t="shared" si="50"/>
        <v>25</v>
      </c>
      <c r="N385" s="8">
        <f t="shared" si="51"/>
        <v>0</v>
      </c>
      <c r="O385" s="8">
        <f t="shared" si="52"/>
        <v>50</v>
      </c>
      <c r="P385" s="8">
        <f t="shared" si="53"/>
        <v>66.5</v>
      </c>
      <c r="Q385" s="9">
        <f t="shared" si="54"/>
        <v>26.225000000000001</v>
      </c>
      <c r="R385" s="9">
        <f t="shared" si="55"/>
        <v>39.125</v>
      </c>
      <c r="S385" s="9">
        <f t="shared" si="56"/>
        <v>46.174999999999997</v>
      </c>
      <c r="T385" s="9">
        <f t="shared" si="57"/>
        <v>35.375</v>
      </c>
      <c r="U385" s="8">
        <f t="shared" si="58"/>
        <v>37.174999999999997</v>
      </c>
      <c r="V385" s="8">
        <f t="shared" si="59"/>
        <v>36.724999999999994</v>
      </c>
    </row>
    <row r="386" spans="1:22" ht="13.5" x14ac:dyDescent="0.25">
      <c r="A386" s="3">
        <f>RSI!A386</f>
        <v>42566</v>
      </c>
      <c r="B386" s="2">
        <f>RSI!B386</f>
        <v>3.2097000000000002</v>
      </c>
      <c r="C386" s="2">
        <f>RSI!I386</f>
        <v>41.13490982748268</v>
      </c>
      <c r="D386" s="2">
        <f>MACD!E386</f>
        <v>3.5745428151776615E-3</v>
      </c>
      <c r="E386" s="2">
        <f>MACD!F386</f>
        <v>-2.6009475196286554E-2</v>
      </c>
      <c r="F386" s="2">
        <f>'Moving Avg'!D386</f>
        <v>3.3433199999999998</v>
      </c>
      <c r="G386" s="2">
        <f>'Moving Avg'!F386</f>
        <v>3.3420200000000002</v>
      </c>
      <c r="H386" s="2">
        <f>'Moving Avg'!G386</f>
        <v>3.2388839999999983</v>
      </c>
      <c r="I386" s="2">
        <f>'Moving Avg'!H386</f>
        <v>3.3292934999999995</v>
      </c>
      <c r="J386" s="6" t="str">
        <f>OBV!F386</f>
        <v>BEARISH</v>
      </c>
      <c r="K386" s="6" t="str">
        <f>OBV!G386</f>
        <v>WEAK</v>
      </c>
      <c r="L386" s="6" t="str">
        <f>OBV!H386</f>
        <v>CONFIRMED BEARISH</v>
      </c>
      <c r="M386" s="8">
        <f t="shared" ref="M386:M449" si="60">IF(C386&lt;30,50, IF(C386&gt;70, 0, 25))</f>
        <v>25</v>
      </c>
      <c r="N386" s="8">
        <f t="shared" ref="N386:N449" si="61">IF(E386-D386&gt;0.02, 100, IF(E386-D386&lt;0,0,45))</f>
        <v>0</v>
      </c>
      <c r="O386" s="8">
        <f t="shared" ref="O386:O449" si="62">IF(F386-I386&gt;10,100,IF(F386-I386&gt;5,75, IF(F386-I386&gt;0,50,0)))</f>
        <v>50</v>
      </c>
      <c r="P386" s="8">
        <f t="shared" ref="P386:P449" si="63">IF(L386="confirmed bullish", 34, IF(L386="bullish divergence",17, 0))+IF(J386="bullish",33,IF(J386="bearish",0,16.5))+IF(K386="strong",33,IF(K386="weak",0,16.5))</f>
        <v>0</v>
      </c>
      <c r="Q386" s="9">
        <f t="shared" si="54"/>
        <v>16.25</v>
      </c>
      <c r="R386" s="9">
        <f t="shared" si="55"/>
        <v>22.5</v>
      </c>
      <c r="S386" s="9">
        <f t="shared" si="56"/>
        <v>16.25</v>
      </c>
      <c r="T386" s="9">
        <f t="shared" si="57"/>
        <v>18.75</v>
      </c>
      <c r="U386" s="8">
        <f t="shared" si="58"/>
        <v>18.333333333333332</v>
      </c>
      <c r="V386" s="8">
        <f t="shared" si="59"/>
        <v>18.4375</v>
      </c>
    </row>
    <row r="387" spans="1:22" ht="13.5" x14ac:dyDescent="0.25">
      <c r="A387" s="3">
        <f>RSI!A387</f>
        <v>42569</v>
      </c>
      <c r="B387" s="2">
        <f>RSI!B387</f>
        <v>3.3052000000000001</v>
      </c>
      <c r="C387" s="2">
        <f>RSI!I387</f>
        <v>49.748181587604705</v>
      </c>
      <c r="D387" s="2">
        <f>MACD!E387</f>
        <v>-5.4392227233384105E-3</v>
      </c>
      <c r="E387" s="2">
        <f>MACD!F387</f>
        <v>-2.1895424701696926E-2</v>
      </c>
      <c r="F387" s="2">
        <f>'Moving Avg'!D387</f>
        <v>3.3121</v>
      </c>
      <c r="G387" s="2">
        <f>'Moving Avg'!F387</f>
        <v>3.3463599999999998</v>
      </c>
      <c r="H387" s="2">
        <f>'Moving Avg'!G387</f>
        <v>3.243971999999999</v>
      </c>
      <c r="I387" s="2">
        <f>'Moving Avg'!H387</f>
        <v>3.3294675000000002</v>
      </c>
      <c r="J387" s="6" t="str">
        <f>OBV!F387</f>
        <v>BEARISH</v>
      </c>
      <c r="K387" s="6" t="str">
        <f>OBV!G387</f>
        <v>WEAK</v>
      </c>
      <c r="L387" s="6" t="str">
        <f>OBV!H387</f>
        <v>CONFIRMED BEARISH</v>
      </c>
      <c r="M387" s="8">
        <f t="shared" si="60"/>
        <v>25</v>
      </c>
      <c r="N387" s="8">
        <f t="shared" si="61"/>
        <v>0</v>
      </c>
      <c r="O387" s="8">
        <f t="shared" si="62"/>
        <v>0</v>
      </c>
      <c r="P387" s="8">
        <f t="shared" si="63"/>
        <v>0</v>
      </c>
      <c r="Q387" s="9">
        <f t="shared" ref="Q387:Q450" si="64">0.35*M387+N387*0.35+O387*0.15+P387*0.15</f>
        <v>8.75</v>
      </c>
      <c r="R387" s="9">
        <f t="shared" ref="R387:R450" si="65">M387*0.2+N387*0.2+O387*0.35+P387*0.25</f>
        <v>5</v>
      </c>
      <c r="S387" s="9">
        <f t="shared" ref="S387:S450" si="66">M387*0.15+N387*0.15+O387*0.25+P387*0.45</f>
        <v>3.75</v>
      </c>
      <c r="T387" s="9">
        <f t="shared" ref="T387:T450" si="67">0.25*SUM(M387:P387)</f>
        <v>6.25</v>
      </c>
      <c r="U387" s="8">
        <f t="shared" ref="U387:U450" si="68">SUM(Q387:S387)/3</f>
        <v>5.833333333333333</v>
      </c>
      <c r="V387" s="8">
        <f t="shared" ref="V387:V450" si="69">SUM(Q387:T387)/4</f>
        <v>5.9375</v>
      </c>
    </row>
    <row r="388" spans="1:22" ht="13.5" x14ac:dyDescent="0.25">
      <c r="A388" s="3">
        <f>RSI!A388</f>
        <v>42570</v>
      </c>
      <c r="B388" s="2">
        <f>RSI!B388</f>
        <v>3.4525999999999999</v>
      </c>
      <c r="C388" s="2">
        <f>RSI!I388</f>
        <v>59.579118553487532</v>
      </c>
      <c r="D388" s="2">
        <f>MACD!E388</f>
        <v>-2.5977088549584693E-3</v>
      </c>
      <c r="E388" s="2">
        <f>MACD!F388</f>
        <v>-1.8035881532349234E-2</v>
      </c>
      <c r="F388" s="2">
        <f>'Moving Avg'!D388</f>
        <v>3.3103600000000002</v>
      </c>
      <c r="G388" s="2">
        <f>'Moving Avg'!F388</f>
        <v>3.358505000000001</v>
      </c>
      <c r="H388" s="2">
        <f>'Moving Avg'!G388</f>
        <v>3.2521719999999994</v>
      </c>
      <c r="I388" s="2">
        <f>'Moving Avg'!H388</f>
        <v>3.3302565</v>
      </c>
      <c r="J388" s="6" t="str">
        <f>OBV!F388</f>
        <v>BULLISH</v>
      </c>
      <c r="K388" s="6" t="str">
        <f>OBV!G388</f>
        <v>STRONG</v>
      </c>
      <c r="L388" s="6" t="str">
        <f>OBV!H388</f>
        <v>BULLISH DIVERGENCE</v>
      </c>
      <c r="M388" s="8">
        <f t="shared" si="60"/>
        <v>25</v>
      </c>
      <c r="N388" s="8">
        <f t="shared" si="61"/>
        <v>0</v>
      </c>
      <c r="O388" s="8">
        <f t="shared" si="62"/>
        <v>0</v>
      </c>
      <c r="P388" s="8">
        <f t="shared" si="63"/>
        <v>83</v>
      </c>
      <c r="Q388" s="9">
        <f t="shared" si="64"/>
        <v>21.2</v>
      </c>
      <c r="R388" s="9">
        <f t="shared" si="65"/>
        <v>25.75</v>
      </c>
      <c r="S388" s="9">
        <f t="shared" si="66"/>
        <v>41.1</v>
      </c>
      <c r="T388" s="9">
        <f t="shared" si="67"/>
        <v>27</v>
      </c>
      <c r="U388" s="8">
        <f t="shared" si="68"/>
        <v>29.350000000000005</v>
      </c>
      <c r="V388" s="8">
        <f t="shared" si="69"/>
        <v>28.762500000000003</v>
      </c>
    </row>
    <row r="389" spans="1:22" ht="13.5" x14ac:dyDescent="0.25">
      <c r="A389" s="3">
        <f>RSI!A389</f>
        <v>42571</v>
      </c>
      <c r="B389" s="2">
        <f>RSI!B389</f>
        <v>3.444</v>
      </c>
      <c r="C389" s="2">
        <f>RSI!I389</f>
        <v>58.855654471880854</v>
      </c>
      <c r="D389" s="2">
        <f>MACD!E389</f>
        <v>-3.9654888565854307E-4</v>
      </c>
      <c r="E389" s="2">
        <f>MACD!F389</f>
        <v>-1.4508015003011097E-2</v>
      </c>
      <c r="F389" s="2">
        <f>'Moving Avg'!D389</f>
        <v>3.3259799999999999</v>
      </c>
      <c r="G389" s="2">
        <f>'Moving Avg'!F389</f>
        <v>3.3658799999999998</v>
      </c>
      <c r="H389" s="2">
        <f>'Moving Avg'!G389</f>
        <v>3.2608499999999991</v>
      </c>
      <c r="I389" s="2">
        <f>'Moving Avg'!H389</f>
        <v>3.3310430000000002</v>
      </c>
      <c r="J389" s="6" t="str">
        <f>OBV!F389</f>
        <v>BULLISH</v>
      </c>
      <c r="K389" s="6" t="str">
        <f>OBV!G389</f>
        <v>STRONG</v>
      </c>
      <c r="L389" s="6" t="str">
        <f>OBV!H389</f>
        <v>CONFIRMED BULLISH</v>
      </c>
      <c r="M389" s="8">
        <f t="shared" si="60"/>
        <v>25</v>
      </c>
      <c r="N389" s="8">
        <f t="shared" si="61"/>
        <v>0</v>
      </c>
      <c r="O389" s="8">
        <f t="shared" si="62"/>
        <v>0</v>
      </c>
      <c r="P389" s="8">
        <f t="shared" si="63"/>
        <v>100</v>
      </c>
      <c r="Q389" s="9">
        <f t="shared" si="64"/>
        <v>23.75</v>
      </c>
      <c r="R389" s="9">
        <f t="shared" si="65"/>
        <v>30</v>
      </c>
      <c r="S389" s="9">
        <f t="shared" si="66"/>
        <v>48.75</v>
      </c>
      <c r="T389" s="9">
        <f t="shared" si="67"/>
        <v>31.25</v>
      </c>
      <c r="U389" s="8">
        <f t="shared" si="68"/>
        <v>34.166666666666664</v>
      </c>
      <c r="V389" s="8">
        <f t="shared" si="69"/>
        <v>33.4375</v>
      </c>
    </row>
    <row r="390" spans="1:22" ht="13.5" x14ac:dyDescent="0.25">
      <c r="A390" s="3">
        <f>RSI!A390</f>
        <v>42572</v>
      </c>
      <c r="B390" s="2">
        <f>RSI!B390</f>
        <v>3.444</v>
      </c>
      <c r="C390" s="2">
        <f>RSI!I390</f>
        <v>58.855654471880854</v>
      </c>
      <c r="D390" s="2">
        <f>MACD!E390</f>
        <v>7.3879352773209561E-4</v>
      </c>
      <c r="E390" s="2">
        <f>MACD!F390</f>
        <v>-1.1458653296862459E-2</v>
      </c>
      <c r="F390" s="2">
        <f>'Moving Avg'!D390</f>
        <v>3.3710999999999998</v>
      </c>
      <c r="G390" s="2">
        <f>'Moving Avg'!F390</f>
        <v>3.3697850000000003</v>
      </c>
      <c r="H390" s="2">
        <f>'Moving Avg'!G390</f>
        <v>3.2687139999999992</v>
      </c>
      <c r="I390" s="2">
        <f>'Moving Avg'!H390</f>
        <v>3.3318295</v>
      </c>
      <c r="J390" s="6" t="str">
        <f>OBV!F390</f>
        <v>BULLISH</v>
      </c>
      <c r="K390" s="6" t="str">
        <f>OBV!G390</f>
        <v>STRONG</v>
      </c>
      <c r="L390" s="6" t="str">
        <f>OBV!H390</f>
        <v>CONFIRMED BULLISH</v>
      </c>
      <c r="M390" s="8">
        <f t="shared" si="60"/>
        <v>25</v>
      </c>
      <c r="N390" s="8">
        <f t="shared" si="61"/>
        <v>0</v>
      </c>
      <c r="O390" s="8">
        <f t="shared" si="62"/>
        <v>50</v>
      </c>
      <c r="P390" s="8">
        <f t="shared" si="63"/>
        <v>100</v>
      </c>
      <c r="Q390" s="9">
        <f t="shared" si="64"/>
        <v>31.25</v>
      </c>
      <c r="R390" s="9">
        <f t="shared" si="65"/>
        <v>47.5</v>
      </c>
      <c r="S390" s="9">
        <f t="shared" si="66"/>
        <v>61.25</v>
      </c>
      <c r="T390" s="9">
        <f t="shared" si="67"/>
        <v>43.75</v>
      </c>
      <c r="U390" s="8">
        <f t="shared" si="68"/>
        <v>46.666666666666664</v>
      </c>
      <c r="V390" s="8">
        <f t="shared" si="69"/>
        <v>45.9375</v>
      </c>
    </row>
    <row r="391" spans="1:22" ht="13.5" x14ac:dyDescent="0.25">
      <c r="A391" s="3">
        <f>RSI!A391</f>
        <v>42573</v>
      </c>
      <c r="B391" s="2">
        <f>RSI!B391</f>
        <v>3.444</v>
      </c>
      <c r="C391" s="2">
        <f>RSI!I391</f>
        <v>58.855654471880854</v>
      </c>
      <c r="D391" s="2">
        <f>MACD!E391</f>
        <v>1.1703078398306754E-2</v>
      </c>
      <c r="E391" s="2">
        <f>MACD!F391</f>
        <v>-6.8263069578286175E-3</v>
      </c>
      <c r="F391" s="2">
        <f>'Moving Avg'!D391</f>
        <v>3.4179599999999994</v>
      </c>
      <c r="G391" s="2">
        <f>'Moving Avg'!F391</f>
        <v>3.3736899999999999</v>
      </c>
      <c r="H391" s="2">
        <f>'Moving Avg'!G391</f>
        <v>3.2739759999999993</v>
      </c>
      <c r="I391" s="2">
        <f>'Moving Avg'!H391</f>
        <v>3.3326159999999994</v>
      </c>
      <c r="J391" s="6" t="str">
        <f>OBV!F391</f>
        <v>BULLISH</v>
      </c>
      <c r="K391" s="6" t="str">
        <f>OBV!G391</f>
        <v>STRONG</v>
      </c>
      <c r="L391" s="6" t="str">
        <f>OBV!H391</f>
        <v>CONFIRMED BULLISH</v>
      </c>
      <c r="M391" s="8">
        <f t="shared" si="60"/>
        <v>25</v>
      </c>
      <c r="N391" s="8">
        <f t="shared" si="61"/>
        <v>0</v>
      </c>
      <c r="O391" s="8">
        <f t="shared" si="62"/>
        <v>50</v>
      </c>
      <c r="P391" s="8">
        <f t="shared" si="63"/>
        <v>100</v>
      </c>
      <c r="Q391" s="9">
        <f t="shared" si="64"/>
        <v>31.25</v>
      </c>
      <c r="R391" s="9">
        <f t="shared" si="65"/>
        <v>47.5</v>
      </c>
      <c r="S391" s="9">
        <f t="shared" si="66"/>
        <v>61.25</v>
      </c>
      <c r="T391" s="9">
        <f t="shared" si="67"/>
        <v>43.75</v>
      </c>
      <c r="U391" s="8">
        <f t="shared" si="68"/>
        <v>46.666666666666664</v>
      </c>
      <c r="V391" s="8">
        <f t="shared" si="69"/>
        <v>45.9375</v>
      </c>
    </row>
    <row r="392" spans="1:22" ht="13.5" x14ac:dyDescent="0.25">
      <c r="A392" s="3">
        <f>RSI!A392</f>
        <v>42577</v>
      </c>
      <c r="B392" s="2">
        <f>RSI!B392</f>
        <v>3.3572000000000002</v>
      </c>
      <c r="C392" s="2">
        <f>RSI!I392</f>
        <v>51.042441471652651</v>
      </c>
      <c r="D392" s="2">
        <f>MACD!E392</f>
        <v>2.678674228951694E-2</v>
      </c>
      <c r="E392" s="2">
        <f>MACD!F392</f>
        <v>-1.0369710835950608E-4</v>
      </c>
      <c r="F392" s="2">
        <f>'Moving Avg'!D392</f>
        <v>3.4283599999999992</v>
      </c>
      <c r="G392" s="2">
        <f>'Moving Avg'!F392</f>
        <v>3.3732550000000003</v>
      </c>
      <c r="H392" s="2">
        <f>'Moving Avg'!G392</f>
        <v>3.2762000000000002</v>
      </c>
      <c r="I392" s="2">
        <f>'Moving Avg'!H392</f>
        <v>3.3330089999999997</v>
      </c>
      <c r="J392" s="6" t="str">
        <f>OBV!F392</f>
        <v>BULLISH</v>
      </c>
      <c r="K392" s="6" t="str">
        <f>OBV!G392</f>
        <v>STRONG</v>
      </c>
      <c r="L392" s="6" t="str">
        <f>OBV!H392</f>
        <v>CONFIRMED BULLISH</v>
      </c>
      <c r="M392" s="8">
        <f t="shared" si="60"/>
        <v>25</v>
      </c>
      <c r="N392" s="8">
        <f t="shared" si="61"/>
        <v>0</v>
      </c>
      <c r="O392" s="8">
        <f t="shared" si="62"/>
        <v>50</v>
      </c>
      <c r="P392" s="8">
        <f t="shared" si="63"/>
        <v>100</v>
      </c>
      <c r="Q392" s="9">
        <f t="shared" si="64"/>
        <v>31.25</v>
      </c>
      <c r="R392" s="9">
        <f t="shared" si="65"/>
        <v>47.5</v>
      </c>
      <c r="S392" s="9">
        <f t="shared" si="66"/>
        <v>61.25</v>
      </c>
      <c r="T392" s="9">
        <f t="shared" si="67"/>
        <v>43.75</v>
      </c>
      <c r="U392" s="8">
        <f t="shared" si="68"/>
        <v>46.666666666666664</v>
      </c>
      <c r="V392" s="8">
        <f t="shared" si="69"/>
        <v>45.9375</v>
      </c>
    </row>
    <row r="393" spans="1:22" ht="13.5" x14ac:dyDescent="0.25">
      <c r="A393" s="3">
        <f>RSI!A393</f>
        <v>42578</v>
      </c>
      <c r="B393" s="2">
        <f>RSI!B393</f>
        <v>3.4352999999999998</v>
      </c>
      <c r="C393" s="2">
        <f>RSI!I393</f>
        <v>56.622309056368884</v>
      </c>
      <c r="D393" s="2">
        <f>MACD!E393</f>
        <v>3.3700305255114138E-2</v>
      </c>
      <c r="E393" s="2">
        <f>MACD!F393</f>
        <v>6.6571033643352227E-3</v>
      </c>
      <c r="F393" s="2">
        <f>'Moving Avg'!D393</f>
        <v>3.4249000000000001</v>
      </c>
      <c r="G393" s="2">
        <f>'Moving Avg'!F393</f>
        <v>3.3767250000000004</v>
      </c>
      <c r="H393" s="2">
        <f>'Moving Avg'!G393</f>
        <v>3.2799860000000001</v>
      </c>
      <c r="I393" s="2">
        <f>'Moving Avg'!H393</f>
        <v>3.3338334999999999</v>
      </c>
      <c r="J393" s="6" t="str">
        <f>OBV!F393</f>
        <v>BEARISH</v>
      </c>
      <c r="K393" s="6" t="str">
        <f>OBV!G393</f>
        <v>NEUTRAL</v>
      </c>
      <c r="L393" s="6" t="str">
        <f>OBV!H393</f>
        <v>CONFIRMED BEARISH</v>
      </c>
      <c r="M393" s="8">
        <f t="shared" si="60"/>
        <v>25</v>
      </c>
      <c r="N393" s="8">
        <f t="shared" si="61"/>
        <v>0</v>
      </c>
      <c r="O393" s="8">
        <f t="shared" si="62"/>
        <v>50</v>
      </c>
      <c r="P393" s="8">
        <f t="shared" si="63"/>
        <v>16.5</v>
      </c>
      <c r="Q393" s="9">
        <f t="shared" si="64"/>
        <v>18.725000000000001</v>
      </c>
      <c r="R393" s="9">
        <f t="shared" si="65"/>
        <v>26.625</v>
      </c>
      <c r="S393" s="9">
        <f t="shared" si="66"/>
        <v>23.675000000000001</v>
      </c>
      <c r="T393" s="9">
        <f t="shared" si="67"/>
        <v>22.875</v>
      </c>
      <c r="U393" s="8">
        <f t="shared" si="68"/>
        <v>23.008333333333336</v>
      </c>
      <c r="V393" s="8">
        <f t="shared" si="69"/>
        <v>22.975000000000001</v>
      </c>
    </row>
    <row r="394" spans="1:22" ht="13.5" x14ac:dyDescent="0.25">
      <c r="A394" s="3">
        <f>RSI!A394</f>
        <v>42579</v>
      </c>
      <c r="B394" s="2">
        <f>RSI!B394</f>
        <v>3.3572000000000002</v>
      </c>
      <c r="C394" s="2">
        <f>RSI!I394</f>
        <v>50.432219832207792</v>
      </c>
      <c r="D394" s="2">
        <f>MACD!E394</f>
        <v>3.0137423758016979E-2</v>
      </c>
      <c r="E394" s="2">
        <f>MACD!F394</f>
        <v>1.1353167443071575E-2</v>
      </c>
      <c r="F394" s="2">
        <f>'Moving Avg'!D394</f>
        <v>3.40754</v>
      </c>
      <c r="G394" s="2">
        <f>'Moving Avg'!F394</f>
        <v>3.3771600000000008</v>
      </c>
      <c r="H394" s="2">
        <f>'Moving Avg'!G394</f>
        <v>3.2820459999999998</v>
      </c>
      <c r="I394" s="2">
        <f>'Moving Avg'!H394</f>
        <v>3.3342675000000002</v>
      </c>
      <c r="J394" s="6" t="str">
        <f>OBV!F394</f>
        <v>BEARISH</v>
      </c>
      <c r="K394" s="6" t="str">
        <f>OBV!G394</f>
        <v>NEUTRAL</v>
      </c>
      <c r="L394" s="6" t="str">
        <f>OBV!H394</f>
        <v>CONFIRMED BEARISH</v>
      </c>
      <c r="M394" s="8">
        <f t="shared" si="60"/>
        <v>25</v>
      </c>
      <c r="N394" s="8">
        <f t="shared" si="61"/>
        <v>0</v>
      </c>
      <c r="O394" s="8">
        <f t="shared" si="62"/>
        <v>50</v>
      </c>
      <c r="P394" s="8">
        <f t="shared" si="63"/>
        <v>16.5</v>
      </c>
      <c r="Q394" s="9">
        <f t="shared" si="64"/>
        <v>18.725000000000001</v>
      </c>
      <c r="R394" s="9">
        <f t="shared" si="65"/>
        <v>26.625</v>
      </c>
      <c r="S394" s="9">
        <f t="shared" si="66"/>
        <v>23.675000000000001</v>
      </c>
      <c r="T394" s="9">
        <f t="shared" si="67"/>
        <v>22.875</v>
      </c>
      <c r="U394" s="8">
        <f t="shared" si="68"/>
        <v>23.008333333333336</v>
      </c>
      <c r="V394" s="8">
        <f t="shared" si="69"/>
        <v>22.975000000000001</v>
      </c>
    </row>
    <row r="395" spans="1:22" ht="13.5" x14ac:dyDescent="0.25">
      <c r="A395" s="3">
        <f>RSI!A395</f>
        <v>42580</v>
      </c>
      <c r="B395" s="2">
        <f>RSI!B395</f>
        <v>3.3572000000000002</v>
      </c>
      <c r="C395" s="2">
        <f>RSI!I395</f>
        <v>50.432219832207785</v>
      </c>
      <c r="D395" s="2">
        <f>MACD!E395</f>
        <v>4.4093835678920001E-3</v>
      </c>
      <c r="E395" s="2">
        <f>MACD!F395</f>
        <v>9.9644106680356597E-3</v>
      </c>
      <c r="F395" s="2">
        <f>'Moving Avg'!D395</f>
        <v>3.39018</v>
      </c>
      <c r="G395" s="2">
        <f>'Moving Avg'!F395</f>
        <v>3.3775950000000008</v>
      </c>
      <c r="H395" s="2">
        <f>'Moving Avg'!G395</f>
        <v>3.2828059999999999</v>
      </c>
      <c r="I395" s="2">
        <f>'Moving Avg'!H395</f>
        <v>3.3347825000000006</v>
      </c>
      <c r="J395" s="6" t="str">
        <f>OBV!F395</f>
        <v>BEARISH</v>
      </c>
      <c r="K395" s="6" t="str">
        <f>OBV!G395</f>
        <v>NEUTRAL</v>
      </c>
      <c r="L395" s="6" t="str">
        <f>OBV!H395</f>
        <v>CONFIRMED BEARISH</v>
      </c>
      <c r="M395" s="8">
        <f t="shared" si="60"/>
        <v>25</v>
      </c>
      <c r="N395" s="8">
        <f t="shared" si="61"/>
        <v>45</v>
      </c>
      <c r="O395" s="8">
        <f t="shared" si="62"/>
        <v>50</v>
      </c>
      <c r="P395" s="8">
        <f t="shared" si="63"/>
        <v>16.5</v>
      </c>
      <c r="Q395" s="9">
        <f t="shared" si="64"/>
        <v>34.475000000000001</v>
      </c>
      <c r="R395" s="9">
        <f t="shared" si="65"/>
        <v>35.625</v>
      </c>
      <c r="S395" s="9">
        <f t="shared" si="66"/>
        <v>30.425000000000001</v>
      </c>
      <c r="T395" s="9">
        <f t="shared" si="67"/>
        <v>34.125</v>
      </c>
      <c r="U395" s="8">
        <f t="shared" si="68"/>
        <v>33.508333333333333</v>
      </c>
      <c r="V395" s="8">
        <f t="shared" si="69"/>
        <v>33.662499999999994</v>
      </c>
    </row>
    <row r="396" spans="1:22" ht="13.5" x14ac:dyDescent="0.25">
      <c r="A396" s="3">
        <f>RSI!A396</f>
        <v>42583</v>
      </c>
      <c r="B396" s="2">
        <f>RSI!B396</f>
        <v>3.4352999999999998</v>
      </c>
      <c r="C396" s="2">
        <f>RSI!I396</f>
        <v>56.009672519040819</v>
      </c>
      <c r="D396" s="2">
        <f>MACD!E396</f>
        <v>-2.4503575368164832E-2</v>
      </c>
      <c r="E396" s="2">
        <f>MACD!F396</f>
        <v>3.0708134607955609E-3</v>
      </c>
      <c r="F396" s="2">
        <f>'Moving Avg'!D396</f>
        <v>3.3884400000000001</v>
      </c>
      <c r="G396" s="2">
        <f>'Moving Avg'!F396</f>
        <v>3.3819349999999999</v>
      </c>
      <c r="H396" s="2">
        <f>'Moving Avg'!G396</f>
        <v>3.2865920000000006</v>
      </c>
      <c r="I396" s="2">
        <f>'Moving Avg'!H396</f>
        <v>3.3356880000000002</v>
      </c>
      <c r="J396" s="6" t="str">
        <f>OBV!F396</f>
        <v>BULLISH</v>
      </c>
      <c r="K396" s="6" t="str">
        <f>OBV!G396</f>
        <v>NEUTRAL</v>
      </c>
      <c r="L396" s="6" t="str">
        <f>OBV!H396</f>
        <v>BULLISH DIVERGENCE</v>
      </c>
      <c r="M396" s="8">
        <f t="shared" si="60"/>
        <v>25</v>
      </c>
      <c r="N396" s="8">
        <f t="shared" si="61"/>
        <v>100</v>
      </c>
      <c r="O396" s="8">
        <f t="shared" si="62"/>
        <v>50</v>
      </c>
      <c r="P396" s="8">
        <f t="shared" si="63"/>
        <v>66.5</v>
      </c>
      <c r="Q396" s="9">
        <f t="shared" si="64"/>
        <v>61.225000000000001</v>
      </c>
      <c r="R396" s="9">
        <f t="shared" si="65"/>
        <v>59.125</v>
      </c>
      <c r="S396" s="9">
        <f t="shared" si="66"/>
        <v>61.174999999999997</v>
      </c>
      <c r="T396" s="9">
        <f t="shared" si="67"/>
        <v>60.375</v>
      </c>
      <c r="U396" s="8">
        <f t="shared" si="68"/>
        <v>60.508333333333326</v>
      </c>
      <c r="V396" s="8">
        <f t="shared" si="69"/>
        <v>60.474999999999994</v>
      </c>
    </row>
    <row r="397" spans="1:22" ht="13.5" x14ac:dyDescent="0.25">
      <c r="A397" s="3">
        <f>RSI!A397</f>
        <v>42584</v>
      </c>
      <c r="B397" s="2">
        <f>RSI!B397</f>
        <v>3.3399000000000001</v>
      </c>
      <c r="C397" s="2">
        <f>RSI!I397</f>
        <v>48.788091633816748</v>
      </c>
      <c r="D397" s="2">
        <f>MACD!E397</f>
        <v>-2.7688901311022196E-2</v>
      </c>
      <c r="E397" s="2">
        <f>MACD!F397</f>
        <v>-3.0811294935679905E-3</v>
      </c>
      <c r="F397" s="2">
        <f>'Moving Avg'!D397</f>
        <v>3.3849800000000001</v>
      </c>
      <c r="G397" s="2">
        <f>'Moving Avg'!F397</f>
        <v>3.3862750000000004</v>
      </c>
      <c r="H397" s="2">
        <f>'Moving Avg'!G397</f>
        <v>3.2887939999999998</v>
      </c>
      <c r="I397" s="2">
        <f>'Moving Avg'!H397</f>
        <v>3.3366050000000005</v>
      </c>
      <c r="J397" s="6" t="str">
        <f>OBV!F397</f>
        <v>BULLISH</v>
      </c>
      <c r="K397" s="6" t="str">
        <f>OBV!G397</f>
        <v>NEUTRAL</v>
      </c>
      <c r="L397" s="6" t="str">
        <f>OBV!H397</f>
        <v>BULLISH DIVERGENCE</v>
      </c>
      <c r="M397" s="8">
        <f t="shared" si="60"/>
        <v>25</v>
      </c>
      <c r="N397" s="8">
        <f t="shared" si="61"/>
        <v>100</v>
      </c>
      <c r="O397" s="8">
        <f t="shared" si="62"/>
        <v>50</v>
      </c>
      <c r="P397" s="8">
        <f t="shared" si="63"/>
        <v>66.5</v>
      </c>
      <c r="Q397" s="9">
        <f t="shared" si="64"/>
        <v>61.225000000000001</v>
      </c>
      <c r="R397" s="9">
        <f t="shared" si="65"/>
        <v>59.125</v>
      </c>
      <c r="S397" s="9">
        <f t="shared" si="66"/>
        <v>61.174999999999997</v>
      </c>
      <c r="T397" s="9">
        <f t="shared" si="67"/>
        <v>60.375</v>
      </c>
      <c r="U397" s="8">
        <f t="shared" si="68"/>
        <v>60.508333333333326</v>
      </c>
      <c r="V397" s="8">
        <f t="shared" si="69"/>
        <v>60.474999999999994</v>
      </c>
    </row>
    <row r="398" spans="1:22" ht="13.5" x14ac:dyDescent="0.25">
      <c r="A398" s="3">
        <f>RSI!A398</f>
        <v>42585</v>
      </c>
      <c r="B398" s="2">
        <f>RSI!B398</f>
        <v>3.3919000000000001</v>
      </c>
      <c r="C398" s="2">
        <f>RSI!I398</f>
        <v>52.391345077938453</v>
      </c>
      <c r="D398" s="2">
        <f>MACD!E398</f>
        <v>-1.143935438521515E-2</v>
      </c>
      <c r="E398" s="2">
        <f>MACD!F398</f>
        <v>-4.7527744718974226E-3</v>
      </c>
      <c r="F398" s="2">
        <f>'Moving Avg'!D398</f>
        <v>3.3762999999999996</v>
      </c>
      <c r="G398" s="2">
        <f>'Moving Avg'!F398</f>
        <v>3.3862749999999999</v>
      </c>
      <c r="H398" s="2">
        <f>'Moving Avg'!G398</f>
        <v>3.2933379999999999</v>
      </c>
      <c r="I398" s="2">
        <f>'Moving Avg'!H398</f>
        <v>3.3371715000000002</v>
      </c>
      <c r="J398" s="6" t="str">
        <f>OBV!F398</f>
        <v>BULLISH</v>
      </c>
      <c r="K398" s="6" t="str">
        <f>OBV!G398</f>
        <v>NEUTRAL</v>
      </c>
      <c r="L398" s="6" t="str">
        <f>OBV!H398</f>
        <v>BULLISH DIVERGENCE</v>
      </c>
      <c r="M398" s="8">
        <f t="shared" si="60"/>
        <v>25</v>
      </c>
      <c r="N398" s="8">
        <f t="shared" si="61"/>
        <v>45</v>
      </c>
      <c r="O398" s="8">
        <f t="shared" si="62"/>
        <v>50</v>
      </c>
      <c r="P398" s="8">
        <f t="shared" si="63"/>
        <v>66.5</v>
      </c>
      <c r="Q398" s="9">
        <f t="shared" si="64"/>
        <v>41.975000000000001</v>
      </c>
      <c r="R398" s="9">
        <f t="shared" si="65"/>
        <v>48.125</v>
      </c>
      <c r="S398" s="9">
        <f t="shared" si="66"/>
        <v>52.924999999999997</v>
      </c>
      <c r="T398" s="9">
        <f t="shared" si="67"/>
        <v>46.625</v>
      </c>
      <c r="U398" s="8">
        <f t="shared" si="68"/>
        <v>47.67499999999999</v>
      </c>
      <c r="V398" s="8">
        <f t="shared" si="69"/>
        <v>47.412499999999994</v>
      </c>
    </row>
    <row r="399" spans="1:22" ht="13.5" x14ac:dyDescent="0.25">
      <c r="A399" s="3">
        <f>RSI!A399</f>
        <v>42586</v>
      </c>
      <c r="B399" s="2">
        <f>RSI!B399</f>
        <v>3.4525999999999999</v>
      </c>
      <c r="C399" s="2">
        <f>RSI!I399</f>
        <v>56.260103669803414</v>
      </c>
      <c r="D399" s="2">
        <f>MACD!E399</f>
        <v>-3.705500191090394E-3</v>
      </c>
      <c r="E399" s="2">
        <f>MACD!F399</f>
        <v>-4.5433196157360174E-3</v>
      </c>
      <c r="F399" s="2">
        <f>'Moving Avg'!D399</f>
        <v>3.3953800000000003</v>
      </c>
      <c r="G399" s="2">
        <f>'Moving Avg'!F399</f>
        <v>3.3893100000000005</v>
      </c>
      <c r="H399" s="2">
        <f>'Moving Avg'!G399</f>
        <v>3.3008859999999998</v>
      </c>
      <c r="I399" s="2">
        <f>'Moving Avg'!H399</f>
        <v>3.3385299999999996</v>
      </c>
      <c r="J399" s="6" t="str">
        <f>OBV!F399</f>
        <v>BULLISH</v>
      </c>
      <c r="K399" s="6" t="str">
        <f>OBV!G399</f>
        <v>NEUTRAL</v>
      </c>
      <c r="L399" s="6" t="str">
        <f>OBV!H399</f>
        <v>CONFIRMED BULLISH</v>
      </c>
      <c r="M399" s="8">
        <f t="shared" si="60"/>
        <v>25</v>
      </c>
      <c r="N399" s="8">
        <f t="shared" si="61"/>
        <v>0</v>
      </c>
      <c r="O399" s="8">
        <f t="shared" si="62"/>
        <v>50</v>
      </c>
      <c r="P399" s="8">
        <f t="shared" si="63"/>
        <v>83.5</v>
      </c>
      <c r="Q399" s="9">
        <f t="shared" si="64"/>
        <v>28.774999999999999</v>
      </c>
      <c r="R399" s="9">
        <f t="shared" si="65"/>
        <v>43.375</v>
      </c>
      <c r="S399" s="9">
        <f t="shared" si="66"/>
        <v>53.825000000000003</v>
      </c>
      <c r="T399" s="9">
        <f t="shared" si="67"/>
        <v>39.625</v>
      </c>
      <c r="U399" s="8">
        <f t="shared" si="68"/>
        <v>41.991666666666667</v>
      </c>
      <c r="V399" s="8">
        <f t="shared" si="69"/>
        <v>41.400000000000006</v>
      </c>
    </row>
    <row r="400" spans="1:22" ht="13.5" x14ac:dyDescent="0.25">
      <c r="A400" s="3">
        <f>RSI!A400</f>
        <v>42587</v>
      </c>
      <c r="B400" s="2">
        <f>RSI!B400</f>
        <v>3.4266000000000001</v>
      </c>
      <c r="C400" s="2">
        <f>RSI!I400</f>
        <v>54.227401035686555</v>
      </c>
      <c r="D400" s="2">
        <f>MACD!E400</f>
        <v>4.2239354332647139E-3</v>
      </c>
      <c r="E400" s="2">
        <f>MACD!F400</f>
        <v>-2.7898686059358714E-3</v>
      </c>
      <c r="F400" s="2">
        <f>'Moving Avg'!D400</f>
        <v>3.4092599999999997</v>
      </c>
      <c r="G400" s="2">
        <f>'Moving Avg'!F400</f>
        <v>3.3910449999999996</v>
      </c>
      <c r="H400" s="2">
        <f>'Moving Avg'!G400</f>
        <v>3.3051480000000004</v>
      </c>
      <c r="I400" s="2">
        <f>'Moving Avg'!H400</f>
        <v>3.3393919999999992</v>
      </c>
      <c r="J400" s="6" t="str">
        <f>OBV!F400</f>
        <v>BULLISH</v>
      </c>
      <c r="K400" s="6" t="str">
        <f>OBV!G400</f>
        <v>NEUTRAL</v>
      </c>
      <c r="L400" s="6" t="str">
        <f>OBV!H400</f>
        <v>CONFIRMED BULLISH</v>
      </c>
      <c r="M400" s="8">
        <f t="shared" si="60"/>
        <v>25</v>
      </c>
      <c r="N400" s="8">
        <f t="shared" si="61"/>
        <v>0</v>
      </c>
      <c r="O400" s="8">
        <f t="shared" si="62"/>
        <v>50</v>
      </c>
      <c r="P400" s="8">
        <f t="shared" si="63"/>
        <v>83.5</v>
      </c>
      <c r="Q400" s="9">
        <f t="shared" si="64"/>
        <v>28.774999999999999</v>
      </c>
      <c r="R400" s="9">
        <f t="shared" si="65"/>
        <v>43.375</v>
      </c>
      <c r="S400" s="9">
        <f t="shared" si="66"/>
        <v>53.825000000000003</v>
      </c>
      <c r="T400" s="9">
        <f t="shared" si="67"/>
        <v>39.625</v>
      </c>
      <c r="U400" s="8">
        <f t="shared" si="68"/>
        <v>41.991666666666667</v>
      </c>
      <c r="V400" s="8">
        <f t="shared" si="69"/>
        <v>41.400000000000006</v>
      </c>
    </row>
    <row r="401" spans="1:22" ht="13.5" x14ac:dyDescent="0.25">
      <c r="A401" s="3">
        <f>RSI!A401</f>
        <v>42590</v>
      </c>
      <c r="B401" s="2">
        <f>RSI!B401</f>
        <v>3.2965</v>
      </c>
      <c r="C401" s="2">
        <f>RSI!I401</f>
        <v>45.390041336186577</v>
      </c>
      <c r="D401" s="2">
        <f>MACD!E401</f>
        <v>2.0223647840570624E-2</v>
      </c>
      <c r="E401" s="2">
        <f>MACD!F401</f>
        <v>1.8128346833654273E-3</v>
      </c>
      <c r="F401" s="2">
        <f>'Moving Avg'!D401</f>
        <v>3.3815</v>
      </c>
      <c r="G401" s="2">
        <f>'Moving Avg'!F401</f>
        <v>3.382804999999999</v>
      </c>
      <c r="H401" s="2">
        <f>'Moving Avg'!G401</f>
        <v>3.3084360000000004</v>
      </c>
      <c r="I401" s="2">
        <f>'Moving Avg'!H401</f>
        <v>3.3399699999999992</v>
      </c>
      <c r="J401" s="6" t="str">
        <f>OBV!F401</f>
        <v>BEARISH</v>
      </c>
      <c r="K401" s="6" t="str">
        <f>OBV!G401</f>
        <v>NEUTRAL</v>
      </c>
      <c r="L401" s="6" t="str">
        <f>OBV!H401</f>
        <v>CONFIRMED BEARISH</v>
      </c>
      <c r="M401" s="8">
        <f t="shared" si="60"/>
        <v>25</v>
      </c>
      <c r="N401" s="8">
        <f t="shared" si="61"/>
        <v>0</v>
      </c>
      <c r="O401" s="8">
        <f t="shared" si="62"/>
        <v>50</v>
      </c>
      <c r="P401" s="8">
        <f t="shared" si="63"/>
        <v>16.5</v>
      </c>
      <c r="Q401" s="9">
        <f t="shared" si="64"/>
        <v>18.725000000000001</v>
      </c>
      <c r="R401" s="9">
        <f t="shared" si="65"/>
        <v>26.625</v>
      </c>
      <c r="S401" s="9">
        <f t="shared" si="66"/>
        <v>23.675000000000001</v>
      </c>
      <c r="T401" s="9">
        <f t="shared" si="67"/>
        <v>22.875</v>
      </c>
      <c r="U401" s="8">
        <f t="shared" si="68"/>
        <v>23.008333333333336</v>
      </c>
      <c r="V401" s="8">
        <f t="shared" si="69"/>
        <v>22.975000000000001</v>
      </c>
    </row>
    <row r="402" spans="1:22" ht="13.5" x14ac:dyDescent="0.25">
      <c r="A402" s="3">
        <f>RSI!A402</f>
        <v>42591</v>
      </c>
      <c r="B402" s="2">
        <f>RSI!B402</f>
        <v>3.2965</v>
      </c>
      <c r="C402" s="2">
        <f>RSI!I402</f>
        <v>45.390041336186584</v>
      </c>
      <c r="D402" s="2">
        <f>MACD!E402</f>
        <v>2.0855631660077645E-2</v>
      </c>
      <c r="E402" s="2">
        <f>MACD!F402</f>
        <v>5.6213940787078719E-3</v>
      </c>
      <c r="F402" s="2">
        <f>'Moving Avg'!D402</f>
        <v>3.3728199999999999</v>
      </c>
      <c r="G402" s="2">
        <f>'Moving Avg'!F402</f>
        <v>3.3745649999999991</v>
      </c>
      <c r="H402" s="2">
        <f>'Moving Avg'!G402</f>
        <v>3.3117240000000008</v>
      </c>
      <c r="I402" s="2">
        <f>'Moving Avg'!H402</f>
        <v>3.3402629999999998</v>
      </c>
      <c r="J402" s="6" t="str">
        <f>OBV!F402</f>
        <v>BEARISH</v>
      </c>
      <c r="K402" s="6" t="str">
        <f>OBV!G402</f>
        <v>NEUTRAL</v>
      </c>
      <c r="L402" s="6" t="str">
        <f>OBV!H402</f>
        <v>CONFIRMED BEARISH</v>
      </c>
      <c r="M402" s="8">
        <f t="shared" si="60"/>
        <v>25</v>
      </c>
      <c r="N402" s="8">
        <f t="shared" si="61"/>
        <v>0</v>
      </c>
      <c r="O402" s="8">
        <f t="shared" si="62"/>
        <v>50</v>
      </c>
      <c r="P402" s="8">
        <f t="shared" si="63"/>
        <v>16.5</v>
      </c>
      <c r="Q402" s="9">
        <f t="shared" si="64"/>
        <v>18.725000000000001</v>
      </c>
      <c r="R402" s="9">
        <f t="shared" si="65"/>
        <v>26.625</v>
      </c>
      <c r="S402" s="9">
        <f t="shared" si="66"/>
        <v>23.675000000000001</v>
      </c>
      <c r="T402" s="9">
        <f t="shared" si="67"/>
        <v>22.875</v>
      </c>
      <c r="U402" s="8">
        <f t="shared" si="68"/>
        <v>23.008333333333336</v>
      </c>
      <c r="V402" s="8">
        <f t="shared" si="69"/>
        <v>22.975000000000001</v>
      </c>
    </row>
    <row r="403" spans="1:22" ht="13.5" x14ac:dyDescent="0.25">
      <c r="A403" s="3">
        <f>RSI!A403</f>
        <v>42592</v>
      </c>
      <c r="B403" s="2">
        <f>RSI!B403</f>
        <v>3.2965</v>
      </c>
      <c r="C403" s="2">
        <f>RSI!I403</f>
        <v>45.390041336186584</v>
      </c>
      <c r="D403" s="2">
        <f>MACD!E403</f>
        <v>3.3820227169263362E-2</v>
      </c>
      <c r="E403" s="2">
        <f>MACD!F403</f>
        <v>1.126116069681897E-2</v>
      </c>
      <c r="F403" s="2">
        <f>'Moving Avg'!D403</f>
        <v>3.3537399999999997</v>
      </c>
      <c r="G403" s="2">
        <f>'Moving Avg'!F403</f>
        <v>3.3663249999999989</v>
      </c>
      <c r="H403" s="2">
        <f>'Moving Avg'!G403</f>
        <v>3.3158260000000013</v>
      </c>
      <c r="I403" s="2">
        <f>'Moving Avg'!H403</f>
        <v>3.3405559999999999</v>
      </c>
      <c r="J403" s="6" t="str">
        <f>OBV!F403</f>
        <v>BEARISH</v>
      </c>
      <c r="K403" s="6" t="str">
        <f>OBV!G403</f>
        <v>NEUTRAL</v>
      </c>
      <c r="L403" s="6" t="str">
        <f>OBV!H403</f>
        <v>CONFIRMED BEARISH</v>
      </c>
      <c r="M403" s="8">
        <f t="shared" si="60"/>
        <v>25</v>
      </c>
      <c r="N403" s="8">
        <f t="shared" si="61"/>
        <v>0</v>
      </c>
      <c r="O403" s="8">
        <f t="shared" si="62"/>
        <v>50</v>
      </c>
      <c r="P403" s="8">
        <f t="shared" si="63"/>
        <v>16.5</v>
      </c>
      <c r="Q403" s="9">
        <f t="shared" si="64"/>
        <v>18.725000000000001</v>
      </c>
      <c r="R403" s="9">
        <f t="shared" si="65"/>
        <v>26.625</v>
      </c>
      <c r="S403" s="9">
        <f t="shared" si="66"/>
        <v>23.675000000000001</v>
      </c>
      <c r="T403" s="9">
        <f t="shared" si="67"/>
        <v>22.875</v>
      </c>
      <c r="U403" s="8">
        <f t="shared" si="68"/>
        <v>23.008333333333336</v>
      </c>
      <c r="V403" s="8">
        <f t="shared" si="69"/>
        <v>22.975000000000001</v>
      </c>
    </row>
    <row r="404" spans="1:22" ht="13.5" x14ac:dyDescent="0.25">
      <c r="A404" s="3">
        <f>RSI!A404</f>
        <v>42593</v>
      </c>
      <c r="B404" s="2">
        <f>RSI!B404</f>
        <v>3.2965</v>
      </c>
      <c r="C404" s="2">
        <f>RSI!I404</f>
        <v>45.390041336186577</v>
      </c>
      <c r="D404" s="2">
        <f>MACD!E404</f>
        <v>3.315863986541423E-2</v>
      </c>
      <c r="E404" s="2">
        <f>MACD!F404</f>
        <v>1.5640656530538023E-2</v>
      </c>
      <c r="F404" s="2">
        <f>'Moving Avg'!D404</f>
        <v>3.3225199999999999</v>
      </c>
      <c r="G404" s="2">
        <f>'Moving Avg'!F404</f>
        <v>3.3628549999999997</v>
      </c>
      <c r="H404" s="2">
        <f>'Moving Avg'!G404</f>
        <v>3.3200900000000013</v>
      </c>
      <c r="I404" s="2">
        <f>'Moving Avg'!H404</f>
        <v>3.3408489999999995</v>
      </c>
      <c r="J404" s="6" t="str">
        <f>OBV!F404</f>
        <v>BEARISH</v>
      </c>
      <c r="K404" s="6" t="str">
        <f>OBV!G404</f>
        <v>NEUTRAL</v>
      </c>
      <c r="L404" s="6" t="str">
        <f>OBV!H404</f>
        <v>CONFIRMED BEARISH</v>
      </c>
      <c r="M404" s="8">
        <f t="shared" si="60"/>
        <v>25</v>
      </c>
      <c r="N404" s="8">
        <f t="shared" si="61"/>
        <v>0</v>
      </c>
      <c r="O404" s="8">
        <f t="shared" si="62"/>
        <v>0</v>
      </c>
      <c r="P404" s="8">
        <f t="shared" si="63"/>
        <v>16.5</v>
      </c>
      <c r="Q404" s="9">
        <f t="shared" si="64"/>
        <v>11.225</v>
      </c>
      <c r="R404" s="9">
        <f t="shared" si="65"/>
        <v>9.125</v>
      </c>
      <c r="S404" s="9">
        <f t="shared" si="66"/>
        <v>11.175000000000001</v>
      </c>
      <c r="T404" s="9">
        <f t="shared" si="67"/>
        <v>10.375</v>
      </c>
      <c r="U404" s="8">
        <f t="shared" si="68"/>
        <v>10.508333333333335</v>
      </c>
      <c r="V404" s="8">
        <f t="shared" si="69"/>
        <v>10.475000000000001</v>
      </c>
    </row>
    <row r="405" spans="1:22" ht="13.5" x14ac:dyDescent="0.25">
      <c r="A405" s="3">
        <f>RSI!A405</f>
        <v>42594</v>
      </c>
      <c r="B405" s="2">
        <f>RSI!B405</f>
        <v>3.3832</v>
      </c>
      <c r="C405" s="2">
        <f>RSI!I405</f>
        <v>52.350566637980741</v>
      </c>
      <c r="D405" s="2">
        <f>MACD!E405</f>
        <v>2.6531941665926428E-2</v>
      </c>
      <c r="E405" s="2">
        <f>MACD!F405</f>
        <v>1.7818913557615706E-2</v>
      </c>
      <c r="F405" s="2">
        <f>'Moving Avg'!D405</f>
        <v>3.3138399999999999</v>
      </c>
      <c r="G405" s="2">
        <f>'Moving Avg'!F405</f>
        <v>3.3710949999999995</v>
      </c>
      <c r="H405" s="2">
        <f>'Moving Avg'!G405</f>
        <v>3.3259260000000008</v>
      </c>
      <c r="I405" s="2">
        <f>'Moving Avg'!H405</f>
        <v>3.3415755000000003</v>
      </c>
      <c r="J405" s="6" t="str">
        <f>OBV!F405</f>
        <v>BULLISH</v>
      </c>
      <c r="K405" s="6" t="str">
        <f>OBV!G405</f>
        <v>STRONG</v>
      </c>
      <c r="L405" s="6" t="str">
        <f>OBV!H405</f>
        <v>BULLISH DIVERGENCE</v>
      </c>
      <c r="M405" s="8">
        <f t="shared" si="60"/>
        <v>25</v>
      </c>
      <c r="N405" s="8">
        <f t="shared" si="61"/>
        <v>0</v>
      </c>
      <c r="O405" s="8">
        <f t="shared" si="62"/>
        <v>0</v>
      </c>
      <c r="P405" s="8">
        <f t="shared" si="63"/>
        <v>83</v>
      </c>
      <c r="Q405" s="9">
        <f t="shared" si="64"/>
        <v>21.2</v>
      </c>
      <c r="R405" s="9">
        <f t="shared" si="65"/>
        <v>25.75</v>
      </c>
      <c r="S405" s="9">
        <f t="shared" si="66"/>
        <v>41.1</v>
      </c>
      <c r="T405" s="9">
        <f t="shared" si="67"/>
        <v>27</v>
      </c>
      <c r="U405" s="8">
        <f t="shared" si="68"/>
        <v>29.350000000000005</v>
      </c>
      <c r="V405" s="8">
        <f t="shared" si="69"/>
        <v>28.762500000000003</v>
      </c>
    </row>
    <row r="406" spans="1:22" ht="13.5" x14ac:dyDescent="0.25">
      <c r="A406" s="3">
        <f>RSI!A406</f>
        <v>42597</v>
      </c>
      <c r="B406" s="2">
        <f>RSI!B406</f>
        <v>3.3658999999999999</v>
      </c>
      <c r="C406" s="2">
        <f>RSI!I406</f>
        <v>50.954943434027406</v>
      </c>
      <c r="D406" s="2">
        <f>MACD!E406</f>
        <v>3.4038295593212364E-2</v>
      </c>
      <c r="E406" s="2">
        <f>MACD!F406</f>
        <v>2.106278996473504E-2</v>
      </c>
      <c r="F406" s="2">
        <f>'Moving Avg'!D406</f>
        <v>3.3277200000000002</v>
      </c>
      <c r="G406" s="2">
        <f>'Moving Avg'!F406</f>
        <v>3.3789049999999996</v>
      </c>
      <c r="H406" s="2">
        <f>'Moving Avg'!G406</f>
        <v>3.3299500000000011</v>
      </c>
      <c r="I406" s="2">
        <f>'Moving Avg'!H406</f>
        <v>3.3415240000000006</v>
      </c>
      <c r="J406" s="6" t="str">
        <f>OBV!F406</f>
        <v>BULLISH</v>
      </c>
      <c r="K406" s="6" t="str">
        <f>OBV!G406</f>
        <v>STRONG</v>
      </c>
      <c r="L406" s="6" t="str">
        <f>OBV!H406</f>
        <v>CONFIRMED BULLISH</v>
      </c>
      <c r="M406" s="8">
        <f t="shared" si="60"/>
        <v>25</v>
      </c>
      <c r="N406" s="8">
        <f t="shared" si="61"/>
        <v>0</v>
      </c>
      <c r="O406" s="8">
        <f t="shared" si="62"/>
        <v>0</v>
      </c>
      <c r="P406" s="8">
        <f t="shared" si="63"/>
        <v>100</v>
      </c>
      <c r="Q406" s="9">
        <f t="shared" si="64"/>
        <v>23.75</v>
      </c>
      <c r="R406" s="9">
        <f t="shared" si="65"/>
        <v>30</v>
      </c>
      <c r="S406" s="9">
        <f t="shared" si="66"/>
        <v>48.75</v>
      </c>
      <c r="T406" s="9">
        <f t="shared" si="67"/>
        <v>31.25</v>
      </c>
      <c r="U406" s="8">
        <f t="shared" si="68"/>
        <v>34.166666666666664</v>
      </c>
      <c r="V406" s="8">
        <f t="shared" si="69"/>
        <v>33.4375</v>
      </c>
    </row>
    <row r="407" spans="1:22" ht="13.5" x14ac:dyDescent="0.25">
      <c r="A407" s="3">
        <f>RSI!A407</f>
        <v>42598</v>
      </c>
      <c r="B407" s="2">
        <f>RSI!B407</f>
        <v>3.4352999999999998</v>
      </c>
      <c r="C407" s="2">
        <f>RSI!I407</f>
        <v>56.020164935177455</v>
      </c>
      <c r="D407" s="2">
        <f>MACD!E407</f>
        <v>2.0504660686177623E-2</v>
      </c>
      <c r="E407" s="2">
        <f>MACD!F407</f>
        <v>2.0951164109023555E-2</v>
      </c>
      <c r="F407" s="2">
        <f>'Moving Avg'!D407</f>
        <v>3.35548</v>
      </c>
      <c r="G407" s="2">
        <f>'Moving Avg'!F407</f>
        <v>3.3854099999999994</v>
      </c>
      <c r="H407" s="2">
        <f>'Moving Avg'!G407</f>
        <v>3.3376400000000013</v>
      </c>
      <c r="I407" s="2">
        <f>'Moving Avg'!H407</f>
        <v>3.3411684999999993</v>
      </c>
      <c r="J407" s="6" t="str">
        <f>OBV!F407</f>
        <v>BULLISH</v>
      </c>
      <c r="K407" s="6" t="str">
        <f>OBV!G407</f>
        <v>STRONG</v>
      </c>
      <c r="L407" s="6" t="str">
        <f>OBV!H407</f>
        <v>CONFIRMED BULLISH</v>
      </c>
      <c r="M407" s="8">
        <f t="shared" si="60"/>
        <v>25</v>
      </c>
      <c r="N407" s="8">
        <f t="shared" si="61"/>
        <v>45</v>
      </c>
      <c r="O407" s="8">
        <f t="shared" si="62"/>
        <v>50</v>
      </c>
      <c r="P407" s="8">
        <f t="shared" si="63"/>
        <v>100</v>
      </c>
      <c r="Q407" s="9">
        <f t="shared" si="64"/>
        <v>47</v>
      </c>
      <c r="R407" s="9">
        <f t="shared" si="65"/>
        <v>56.5</v>
      </c>
      <c r="S407" s="9">
        <f t="shared" si="66"/>
        <v>68</v>
      </c>
      <c r="T407" s="9">
        <f t="shared" si="67"/>
        <v>55</v>
      </c>
      <c r="U407" s="8">
        <f t="shared" si="68"/>
        <v>57.166666666666664</v>
      </c>
      <c r="V407" s="8">
        <f t="shared" si="69"/>
        <v>56.625</v>
      </c>
    </row>
    <row r="408" spans="1:22" ht="13.5" x14ac:dyDescent="0.25">
      <c r="A408" s="3">
        <f>RSI!A408</f>
        <v>42599</v>
      </c>
      <c r="B408" s="2">
        <f>RSI!B408</f>
        <v>3.4613</v>
      </c>
      <c r="C408" s="2">
        <f>RSI!I408</f>
        <v>57.779408908845937</v>
      </c>
      <c r="D408" s="2">
        <f>MACD!E408</f>
        <v>1.4654608714156581E-2</v>
      </c>
      <c r="E408" s="2">
        <f>MACD!F408</f>
        <v>1.9691853030050162E-2</v>
      </c>
      <c r="F408" s="2">
        <f>'Moving Avg'!D408</f>
        <v>3.3884400000000001</v>
      </c>
      <c r="G408" s="2">
        <f>'Moving Avg'!F408</f>
        <v>3.3858449999999998</v>
      </c>
      <c r="H408" s="2">
        <f>'Moving Avg'!G408</f>
        <v>3.3450380000000011</v>
      </c>
      <c r="I408" s="2">
        <f>'Moving Avg'!H408</f>
        <v>3.3399265000000002</v>
      </c>
      <c r="J408" s="6" t="str">
        <f>OBV!F408</f>
        <v>BULLISH</v>
      </c>
      <c r="K408" s="6" t="str">
        <f>OBV!G408</f>
        <v>STRONG</v>
      </c>
      <c r="L408" s="6" t="str">
        <f>OBV!H408</f>
        <v>CONFIRMED BULLISH</v>
      </c>
      <c r="M408" s="8">
        <f t="shared" si="60"/>
        <v>25</v>
      </c>
      <c r="N408" s="8">
        <f t="shared" si="61"/>
        <v>45</v>
      </c>
      <c r="O408" s="8">
        <f t="shared" si="62"/>
        <v>50</v>
      </c>
      <c r="P408" s="8">
        <f t="shared" si="63"/>
        <v>100</v>
      </c>
      <c r="Q408" s="9">
        <f t="shared" si="64"/>
        <v>47</v>
      </c>
      <c r="R408" s="9">
        <f t="shared" si="65"/>
        <v>56.5</v>
      </c>
      <c r="S408" s="9">
        <f t="shared" si="66"/>
        <v>68</v>
      </c>
      <c r="T408" s="9">
        <f t="shared" si="67"/>
        <v>55</v>
      </c>
      <c r="U408" s="8">
        <f t="shared" si="68"/>
        <v>57.166666666666664</v>
      </c>
      <c r="V408" s="8">
        <f t="shared" si="69"/>
        <v>56.625</v>
      </c>
    </row>
    <row r="409" spans="1:22" ht="13.5" x14ac:dyDescent="0.25">
      <c r="A409" s="3">
        <f>RSI!A409</f>
        <v>42600</v>
      </c>
      <c r="B409" s="2">
        <f>RSI!B409</f>
        <v>3.4613</v>
      </c>
      <c r="C409" s="2">
        <f>RSI!I409</f>
        <v>57.779408908845937</v>
      </c>
      <c r="D409" s="2">
        <f>MACD!E409</f>
        <v>1.8451808921670754E-2</v>
      </c>
      <c r="E409" s="2">
        <f>MACD!F409</f>
        <v>1.9443844208374285E-2</v>
      </c>
      <c r="F409" s="2">
        <f>'Moving Avg'!D409</f>
        <v>3.4213999999999998</v>
      </c>
      <c r="G409" s="2">
        <f>'Moving Avg'!F409</f>
        <v>3.3867099999999994</v>
      </c>
      <c r="H409" s="2">
        <f>'Moving Avg'!G409</f>
        <v>3.3508080000000007</v>
      </c>
      <c r="I409" s="2">
        <f>'Moving Avg'!H409</f>
        <v>3.3381555000000009</v>
      </c>
      <c r="J409" s="6" t="str">
        <f>OBV!F409</f>
        <v>BULLISH</v>
      </c>
      <c r="K409" s="6" t="str">
        <f>OBV!G409</f>
        <v>STRONG</v>
      </c>
      <c r="L409" s="6" t="str">
        <f>OBV!H409</f>
        <v>CONFIRMED BULLISH</v>
      </c>
      <c r="M409" s="8">
        <f t="shared" si="60"/>
        <v>25</v>
      </c>
      <c r="N409" s="8">
        <f t="shared" si="61"/>
        <v>45</v>
      </c>
      <c r="O409" s="8">
        <f t="shared" si="62"/>
        <v>50</v>
      </c>
      <c r="P409" s="8">
        <f t="shared" si="63"/>
        <v>100</v>
      </c>
      <c r="Q409" s="9">
        <f t="shared" si="64"/>
        <v>47</v>
      </c>
      <c r="R409" s="9">
        <f t="shared" si="65"/>
        <v>56.5</v>
      </c>
      <c r="S409" s="9">
        <f t="shared" si="66"/>
        <v>68</v>
      </c>
      <c r="T409" s="9">
        <f t="shared" si="67"/>
        <v>55</v>
      </c>
      <c r="U409" s="8">
        <f t="shared" si="68"/>
        <v>57.166666666666664</v>
      </c>
      <c r="V409" s="8">
        <f t="shared" si="69"/>
        <v>56.625</v>
      </c>
    </row>
    <row r="410" spans="1:22" ht="13.5" x14ac:dyDescent="0.25">
      <c r="A410" s="3">
        <f>RSI!A410</f>
        <v>42601</v>
      </c>
      <c r="B410" s="2">
        <f>RSI!B410</f>
        <v>3.4613</v>
      </c>
      <c r="C410" s="2">
        <f>RSI!I410</f>
        <v>57.779408908845937</v>
      </c>
      <c r="D410" s="2">
        <f>MACD!E410</f>
        <v>1.7117401005373623E-2</v>
      </c>
      <c r="E410" s="2">
        <f>MACD!F410</f>
        <v>1.8978555567774155E-2</v>
      </c>
      <c r="F410" s="2">
        <f>'Moving Avg'!D410</f>
        <v>3.4370199999999995</v>
      </c>
      <c r="G410" s="2">
        <f>'Moving Avg'!F410</f>
        <v>3.3875750000000004</v>
      </c>
      <c r="H410" s="2">
        <f>'Moving Avg'!G410</f>
        <v>3.354788000000001</v>
      </c>
      <c r="I410" s="2">
        <f>'Moving Avg'!H410</f>
        <v>3.3368320000000007</v>
      </c>
      <c r="J410" s="6" t="str">
        <f>OBV!F410</f>
        <v>BULLISH</v>
      </c>
      <c r="K410" s="6" t="str">
        <f>OBV!G410</f>
        <v>NEUTRAL</v>
      </c>
      <c r="L410" s="6" t="str">
        <f>OBV!H410</f>
        <v>CONFIRMED BULLISH</v>
      </c>
      <c r="M410" s="8">
        <f t="shared" si="60"/>
        <v>25</v>
      </c>
      <c r="N410" s="8">
        <f t="shared" si="61"/>
        <v>45</v>
      </c>
      <c r="O410" s="8">
        <f t="shared" si="62"/>
        <v>50</v>
      </c>
      <c r="P410" s="8">
        <f t="shared" si="63"/>
        <v>83.5</v>
      </c>
      <c r="Q410" s="9">
        <f t="shared" si="64"/>
        <v>44.524999999999999</v>
      </c>
      <c r="R410" s="9">
        <f t="shared" si="65"/>
        <v>52.375</v>
      </c>
      <c r="S410" s="9">
        <f t="shared" si="66"/>
        <v>60.575000000000003</v>
      </c>
      <c r="T410" s="9">
        <f t="shared" si="67"/>
        <v>50.875</v>
      </c>
      <c r="U410" s="8">
        <f t="shared" si="68"/>
        <v>52.491666666666674</v>
      </c>
      <c r="V410" s="8">
        <f t="shared" si="69"/>
        <v>52.087500000000006</v>
      </c>
    </row>
    <row r="411" spans="1:22" ht="13.5" x14ac:dyDescent="0.25">
      <c r="A411" s="3">
        <f>RSI!A411</f>
        <v>42604</v>
      </c>
      <c r="B411" s="2">
        <f>RSI!B411</f>
        <v>3.4613</v>
      </c>
      <c r="C411" s="2">
        <f>RSI!I411</f>
        <v>57.77940890884593</v>
      </c>
      <c r="D411" s="2">
        <f>MACD!E411</f>
        <v>-4.5339715900771793E-3</v>
      </c>
      <c r="E411" s="2">
        <f>MACD!F411</f>
        <v>1.4276050136203889E-2</v>
      </c>
      <c r="F411" s="2">
        <f>'Moving Avg'!D411</f>
        <v>3.4561000000000002</v>
      </c>
      <c r="G411" s="2">
        <f>'Moving Avg'!F411</f>
        <v>3.3884400000000001</v>
      </c>
      <c r="H411" s="2">
        <f>'Moving Avg'!G411</f>
        <v>3.3577920000000012</v>
      </c>
      <c r="I411" s="2">
        <f>'Moving Avg'!H411</f>
        <v>3.3355490000000017</v>
      </c>
      <c r="J411" s="6" t="str">
        <f>OBV!F411</f>
        <v>BULLISH</v>
      </c>
      <c r="K411" s="6" t="str">
        <f>OBV!G411</f>
        <v>NEUTRAL</v>
      </c>
      <c r="L411" s="6" t="str">
        <f>OBV!H411</f>
        <v>CONFIRMED BULLISH</v>
      </c>
      <c r="M411" s="8">
        <f t="shared" si="60"/>
        <v>25</v>
      </c>
      <c r="N411" s="8">
        <f t="shared" si="61"/>
        <v>45</v>
      </c>
      <c r="O411" s="8">
        <f t="shared" si="62"/>
        <v>50</v>
      </c>
      <c r="P411" s="8">
        <f t="shared" si="63"/>
        <v>83.5</v>
      </c>
      <c r="Q411" s="9">
        <f t="shared" si="64"/>
        <v>44.524999999999999</v>
      </c>
      <c r="R411" s="9">
        <f t="shared" si="65"/>
        <v>52.375</v>
      </c>
      <c r="S411" s="9">
        <f t="shared" si="66"/>
        <v>60.575000000000003</v>
      </c>
      <c r="T411" s="9">
        <f t="shared" si="67"/>
        <v>50.875</v>
      </c>
      <c r="U411" s="8">
        <f t="shared" si="68"/>
        <v>52.491666666666674</v>
      </c>
      <c r="V411" s="8">
        <f t="shared" si="69"/>
        <v>52.087500000000006</v>
      </c>
    </row>
    <row r="412" spans="1:22" ht="13.5" x14ac:dyDescent="0.25">
      <c r="A412" s="3">
        <f>RSI!A412</f>
        <v>42605</v>
      </c>
      <c r="B412" s="2">
        <f>RSI!B412</f>
        <v>3.3658999999999999</v>
      </c>
      <c r="C412" s="2">
        <f>RSI!I412</f>
        <v>48.253341888829091</v>
      </c>
      <c r="D412" s="2">
        <f>MACD!E412</f>
        <v>-1.6257024517110086E-2</v>
      </c>
      <c r="E412" s="2">
        <f>MACD!F412</f>
        <v>8.1694352055410938E-3</v>
      </c>
      <c r="F412" s="2">
        <f>'Moving Avg'!D412</f>
        <v>3.4422200000000003</v>
      </c>
      <c r="G412" s="2">
        <f>'Moving Avg'!F412</f>
        <v>3.3888750000000001</v>
      </c>
      <c r="H412" s="2">
        <f>'Moving Avg'!G412</f>
        <v>3.359538000000001</v>
      </c>
      <c r="I412" s="2">
        <f>'Moving Avg'!H412</f>
        <v>3.3346025000000012</v>
      </c>
      <c r="J412" s="6" t="str">
        <f>OBV!F412</f>
        <v>BEARISH</v>
      </c>
      <c r="K412" s="6" t="str">
        <f>OBV!G412</f>
        <v>NEUTRAL</v>
      </c>
      <c r="L412" s="6" t="str">
        <f>OBV!H412</f>
        <v>CONFIRMED BEARISH</v>
      </c>
      <c r="M412" s="8">
        <f t="shared" si="60"/>
        <v>25</v>
      </c>
      <c r="N412" s="8">
        <f t="shared" si="61"/>
        <v>100</v>
      </c>
      <c r="O412" s="8">
        <f t="shared" si="62"/>
        <v>50</v>
      </c>
      <c r="P412" s="8">
        <f t="shared" si="63"/>
        <v>16.5</v>
      </c>
      <c r="Q412" s="9">
        <f t="shared" si="64"/>
        <v>53.725000000000001</v>
      </c>
      <c r="R412" s="9">
        <f t="shared" si="65"/>
        <v>46.625</v>
      </c>
      <c r="S412" s="9">
        <f t="shared" si="66"/>
        <v>38.674999999999997</v>
      </c>
      <c r="T412" s="9">
        <f t="shared" si="67"/>
        <v>47.875</v>
      </c>
      <c r="U412" s="8">
        <f t="shared" si="68"/>
        <v>46.341666666666661</v>
      </c>
      <c r="V412" s="8">
        <f t="shared" si="69"/>
        <v>46.724999999999994</v>
      </c>
    </row>
    <row r="413" spans="1:22" ht="13.5" x14ac:dyDescent="0.25">
      <c r="A413" s="3">
        <f>RSI!A413</f>
        <v>42606</v>
      </c>
      <c r="B413" s="2">
        <f>RSI!B413</f>
        <v>3.444</v>
      </c>
      <c r="C413" s="2">
        <f>RSI!I413</f>
        <v>54.820392115182074</v>
      </c>
      <c r="D413" s="2">
        <f>MACD!E413</f>
        <v>-3.18325557332515E-2</v>
      </c>
      <c r="E413" s="2">
        <f>MACD!F413</f>
        <v>1.6903701778257525E-4</v>
      </c>
      <c r="F413" s="2">
        <f>'Moving Avg'!D413</f>
        <v>3.4387599999999998</v>
      </c>
      <c r="G413" s="2">
        <f>'Moving Avg'!F413</f>
        <v>3.3893100000000005</v>
      </c>
      <c r="H413" s="2">
        <f>'Moving Avg'!G413</f>
        <v>3.3630100000000005</v>
      </c>
      <c r="I413" s="2">
        <f>'Moving Avg'!H413</f>
        <v>3.3340465000000012</v>
      </c>
      <c r="J413" s="6" t="str">
        <f>OBV!F413</f>
        <v>BEARISH</v>
      </c>
      <c r="K413" s="6" t="str">
        <f>OBV!G413</f>
        <v>WEAK</v>
      </c>
      <c r="L413" s="6" t="str">
        <f>OBV!H413</f>
        <v>CONFIRMED BEARISH</v>
      </c>
      <c r="M413" s="8">
        <f t="shared" si="60"/>
        <v>25</v>
      </c>
      <c r="N413" s="8">
        <f t="shared" si="61"/>
        <v>100</v>
      </c>
      <c r="O413" s="8">
        <f t="shared" si="62"/>
        <v>50</v>
      </c>
      <c r="P413" s="8">
        <f t="shared" si="63"/>
        <v>0</v>
      </c>
      <c r="Q413" s="9">
        <f t="shared" si="64"/>
        <v>51.25</v>
      </c>
      <c r="R413" s="9">
        <f t="shared" si="65"/>
        <v>42.5</v>
      </c>
      <c r="S413" s="9">
        <f t="shared" si="66"/>
        <v>31.25</v>
      </c>
      <c r="T413" s="9">
        <f t="shared" si="67"/>
        <v>43.75</v>
      </c>
      <c r="U413" s="8">
        <f t="shared" si="68"/>
        <v>41.666666666666664</v>
      </c>
      <c r="V413" s="8">
        <f t="shared" si="69"/>
        <v>42.1875</v>
      </c>
    </row>
    <row r="414" spans="1:22" ht="13.5" x14ac:dyDescent="0.25">
      <c r="A414" s="3">
        <f>RSI!A414</f>
        <v>42607</v>
      </c>
      <c r="B414" s="2">
        <f>RSI!B414</f>
        <v>3.444</v>
      </c>
      <c r="C414" s="2">
        <f>RSI!I414</f>
        <v>54.820392115182074</v>
      </c>
      <c r="D414" s="2">
        <f>MACD!E414</f>
        <v>-4.5353754768880705E-2</v>
      </c>
      <c r="E414" s="2">
        <f>MACD!F414</f>
        <v>-8.9355213395500826E-3</v>
      </c>
      <c r="F414" s="2">
        <f>'Moving Avg'!D414</f>
        <v>3.4352999999999994</v>
      </c>
      <c r="G414" s="2">
        <f>'Moving Avg'!F414</f>
        <v>3.3936500000000009</v>
      </c>
      <c r="H414" s="2">
        <f>'Moving Avg'!G414</f>
        <v>3.3676200000000001</v>
      </c>
      <c r="I414" s="2">
        <f>'Moving Avg'!H414</f>
        <v>3.3331655000000007</v>
      </c>
      <c r="J414" s="6" t="str">
        <f>OBV!F414</f>
        <v>BEARISH</v>
      </c>
      <c r="K414" s="6" t="str">
        <f>OBV!G414</f>
        <v>WEAK</v>
      </c>
      <c r="L414" s="6" t="str">
        <f>OBV!H414</f>
        <v>CONFIRMED BEARISH</v>
      </c>
      <c r="M414" s="8">
        <f t="shared" si="60"/>
        <v>25</v>
      </c>
      <c r="N414" s="8">
        <f t="shared" si="61"/>
        <v>100</v>
      </c>
      <c r="O414" s="8">
        <f t="shared" si="62"/>
        <v>50</v>
      </c>
      <c r="P414" s="8">
        <f t="shared" si="63"/>
        <v>0</v>
      </c>
      <c r="Q414" s="9">
        <f t="shared" si="64"/>
        <v>51.25</v>
      </c>
      <c r="R414" s="9">
        <f t="shared" si="65"/>
        <v>42.5</v>
      </c>
      <c r="S414" s="9">
        <f t="shared" si="66"/>
        <v>31.25</v>
      </c>
      <c r="T414" s="9">
        <f t="shared" si="67"/>
        <v>43.75</v>
      </c>
      <c r="U414" s="8">
        <f t="shared" si="68"/>
        <v>41.666666666666664</v>
      </c>
      <c r="V414" s="8">
        <f t="shared" si="69"/>
        <v>42.1875</v>
      </c>
    </row>
    <row r="415" spans="1:22" ht="13.5" x14ac:dyDescent="0.25">
      <c r="A415" s="3">
        <f>RSI!A415</f>
        <v>42608</v>
      </c>
      <c r="B415" s="2">
        <f>RSI!B415</f>
        <v>3.444</v>
      </c>
      <c r="C415" s="2">
        <f>RSI!I415</f>
        <v>54.820392115182074</v>
      </c>
      <c r="D415" s="2">
        <f>MACD!E415</f>
        <v>-4.3772885013104723E-2</v>
      </c>
      <c r="E415" s="2">
        <f>MACD!F415</f>
        <v>-1.5902994074261011E-2</v>
      </c>
      <c r="F415" s="2">
        <f>'Moving Avg'!D415</f>
        <v>3.4318399999999998</v>
      </c>
      <c r="G415" s="2">
        <f>'Moving Avg'!F415</f>
        <v>3.397990000000001</v>
      </c>
      <c r="H415" s="2">
        <f>'Moving Avg'!G415</f>
        <v>3.3721319999999997</v>
      </c>
      <c r="I415" s="2">
        <f>'Moving Avg'!H415</f>
        <v>3.332325</v>
      </c>
      <c r="J415" s="6" t="str">
        <f>OBV!F415</f>
        <v>BEARISH</v>
      </c>
      <c r="K415" s="6" t="str">
        <f>OBV!G415</f>
        <v>WEAK</v>
      </c>
      <c r="L415" s="6" t="str">
        <f>OBV!H415</f>
        <v>CONFIRMED BEARISH</v>
      </c>
      <c r="M415" s="8">
        <f t="shared" si="60"/>
        <v>25</v>
      </c>
      <c r="N415" s="8">
        <f t="shared" si="61"/>
        <v>100</v>
      </c>
      <c r="O415" s="8">
        <f t="shared" si="62"/>
        <v>50</v>
      </c>
      <c r="P415" s="8">
        <f t="shared" si="63"/>
        <v>0</v>
      </c>
      <c r="Q415" s="9">
        <f t="shared" si="64"/>
        <v>51.25</v>
      </c>
      <c r="R415" s="9">
        <f t="shared" si="65"/>
        <v>42.5</v>
      </c>
      <c r="S415" s="9">
        <f t="shared" si="66"/>
        <v>31.25</v>
      </c>
      <c r="T415" s="9">
        <f t="shared" si="67"/>
        <v>43.75</v>
      </c>
      <c r="U415" s="8">
        <f t="shared" si="68"/>
        <v>41.666666666666664</v>
      </c>
      <c r="V415" s="8">
        <f t="shared" si="69"/>
        <v>42.1875</v>
      </c>
    </row>
    <row r="416" spans="1:22" ht="13.5" x14ac:dyDescent="0.25">
      <c r="A416" s="3">
        <f>RSI!A416</f>
        <v>42611</v>
      </c>
      <c r="B416" s="2">
        <f>RSI!B416</f>
        <v>3.3485</v>
      </c>
      <c r="C416" s="2">
        <f>RSI!I416</f>
        <v>45.920220464583657</v>
      </c>
      <c r="D416" s="2">
        <f>MACD!E416</f>
        <v>-3.8315817426520571E-2</v>
      </c>
      <c r="E416" s="2">
        <f>MACD!F416</f>
        <v>-2.0385558744712925E-2</v>
      </c>
      <c r="F416" s="2">
        <f>'Moving Avg'!D416</f>
        <v>3.4092800000000003</v>
      </c>
      <c r="G416" s="2">
        <f>'Moving Avg'!F416</f>
        <v>3.3936500000000009</v>
      </c>
      <c r="H416" s="2">
        <f>'Moving Avg'!G416</f>
        <v>3.3749079999999996</v>
      </c>
      <c r="I416" s="2">
        <f>'Moving Avg'!H416</f>
        <v>3.3314949999999999</v>
      </c>
      <c r="J416" s="6" t="str">
        <f>OBV!F416</f>
        <v>BEARISH</v>
      </c>
      <c r="K416" s="6" t="str">
        <f>OBV!G416</f>
        <v>WEAK</v>
      </c>
      <c r="L416" s="6" t="str">
        <f>OBV!H416</f>
        <v>CONFIRMED BEARISH</v>
      </c>
      <c r="M416" s="8">
        <f t="shared" si="60"/>
        <v>25</v>
      </c>
      <c r="N416" s="8">
        <f t="shared" si="61"/>
        <v>45</v>
      </c>
      <c r="O416" s="8">
        <f t="shared" si="62"/>
        <v>50</v>
      </c>
      <c r="P416" s="8">
        <f t="shared" si="63"/>
        <v>0</v>
      </c>
      <c r="Q416" s="9">
        <f t="shared" si="64"/>
        <v>32</v>
      </c>
      <c r="R416" s="9">
        <f t="shared" si="65"/>
        <v>31.5</v>
      </c>
      <c r="S416" s="9">
        <f t="shared" si="66"/>
        <v>23</v>
      </c>
      <c r="T416" s="9">
        <f t="shared" si="67"/>
        <v>30</v>
      </c>
      <c r="U416" s="8">
        <f t="shared" si="68"/>
        <v>28.833333333333332</v>
      </c>
      <c r="V416" s="8">
        <f t="shared" si="69"/>
        <v>29.125</v>
      </c>
    </row>
    <row r="417" spans="1:22" ht="13.5" x14ac:dyDescent="0.25">
      <c r="A417" s="3">
        <f>RSI!A417</f>
        <v>42612</v>
      </c>
      <c r="B417" s="2">
        <f>RSI!B417</f>
        <v>3.4352999999999998</v>
      </c>
      <c r="C417" s="2">
        <f>RSI!I417</f>
        <v>53.335741205690425</v>
      </c>
      <c r="D417" s="2">
        <f>MACD!E417</f>
        <v>-2.9158105586017502E-2</v>
      </c>
      <c r="E417" s="2">
        <f>MACD!F417</f>
        <v>-2.2140068112973844E-2</v>
      </c>
      <c r="F417" s="2">
        <f>'Moving Avg'!D417</f>
        <v>3.4231600000000002</v>
      </c>
      <c r="G417" s="2">
        <f>'Moving Avg'!F417</f>
        <v>3.3984200000000007</v>
      </c>
      <c r="H417" s="2">
        <f>'Moving Avg'!G417</f>
        <v>3.3792460000000002</v>
      </c>
      <c r="I417" s="2">
        <f>'Moving Avg'!H417</f>
        <v>3.331099</v>
      </c>
      <c r="J417" s="6" t="str">
        <f>OBV!F417</f>
        <v>BEARISH</v>
      </c>
      <c r="K417" s="6" t="str">
        <f>OBV!G417</f>
        <v>NEUTRAL</v>
      </c>
      <c r="L417" s="6" t="str">
        <f>OBV!H417</f>
        <v>BEARISH DIVERGENCE</v>
      </c>
      <c r="M417" s="8">
        <f t="shared" si="60"/>
        <v>25</v>
      </c>
      <c r="N417" s="8">
        <f t="shared" si="61"/>
        <v>45</v>
      </c>
      <c r="O417" s="8">
        <f t="shared" si="62"/>
        <v>50</v>
      </c>
      <c r="P417" s="8">
        <f t="shared" si="63"/>
        <v>16.5</v>
      </c>
      <c r="Q417" s="9">
        <f t="shared" si="64"/>
        <v>34.475000000000001</v>
      </c>
      <c r="R417" s="9">
        <f t="shared" si="65"/>
        <v>35.625</v>
      </c>
      <c r="S417" s="9">
        <f t="shared" si="66"/>
        <v>30.425000000000001</v>
      </c>
      <c r="T417" s="9">
        <f t="shared" si="67"/>
        <v>34.125</v>
      </c>
      <c r="U417" s="8">
        <f t="shared" si="68"/>
        <v>33.508333333333333</v>
      </c>
      <c r="V417" s="8">
        <f t="shared" si="69"/>
        <v>33.662499999999994</v>
      </c>
    </row>
    <row r="418" spans="1:22" ht="13.5" x14ac:dyDescent="0.25">
      <c r="A418" s="3">
        <f>RSI!A418</f>
        <v>42613</v>
      </c>
      <c r="B418" s="2">
        <f>RSI!B418</f>
        <v>3.4352999999999998</v>
      </c>
      <c r="C418" s="2">
        <f>RSI!I418</f>
        <v>53.335741205690425</v>
      </c>
      <c r="D418" s="2">
        <f>MACD!E418</f>
        <v>-1.7650974023389665E-2</v>
      </c>
      <c r="E418" s="2">
        <f>MACD!F418</f>
        <v>-2.1242249295057008E-2</v>
      </c>
      <c r="F418" s="2">
        <f>'Moving Avg'!D418</f>
        <v>3.4214199999999999</v>
      </c>
      <c r="G418" s="2">
        <f>'Moving Avg'!F418</f>
        <v>3.4005900000000002</v>
      </c>
      <c r="H418" s="2">
        <f>'Moving Avg'!G418</f>
        <v>3.3837580000000003</v>
      </c>
      <c r="I418" s="2">
        <f>'Moving Avg'!H418</f>
        <v>3.3307029999999997</v>
      </c>
      <c r="J418" s="6" t="str">
        <f>OBV!F418</f>
        <v>BEARISH</v>
      </c>
      <c r="K418" s="6" t="str">
        <f>OBV!G418</f>
        <v>NEUTRAL</v>
      </c>
      <c r="L418" s="6" t="str">
        <f>OBV!H418</f>
        <v>CONFIRMED BEARISH</v>
      </c>
      <c r="M418" s="8">
        <f t="shared" si="60"/>
        <v>25</v>
      </c>
      <c r="N418" s="8">
        <f t="shared" si="61"/>
        <v>0</v>
      </c>
      <c r="O418" s="8">
        <f t="shared" si="62"/>
        <v>50</v>
      </c>
      <c r="P418" s="8">
        <f t="shared" si="63"/>
        <v>16.5</v>
      </c>
      <c r="Q418" s="9">
        <f t="shared" si="64"/>
        <v>18.725000000000001</v>
      </c>
      <c r="R418" s="9">
        <f t="shared" si="65"/>
        <v>26.625</v>
      </c>
      <c r="S418" s="9">
        <f t="shared" si="66"/>
        <v>23.675000000000001</v>
      </c>
      <c r="T418" s="9">
        <f t="shared" si="67"/>
        <v>22.875</v>
      </c>
      <c r="U418" s="8">
        <f t="shared" si="68"/>
        <v>23.008333333333336</v>
      </c>
      <c r="V418" s="8">
        <f t="shared" si="69"/>
        <v>22.975000000000001</v>
      </c>
    </row>
    <row r="419" spans="1:22" ht="13.5" x14ac:dyDescent="0.25">
      <c r="A419" s="3">
        <f>RSI!A419</f>
        <v>42614</v>
      </c>
      <c r="B419" s="2">
        <f>RSI!B419</f>
        <v>3.4352999999999998</v>
      </c>
      <c r="C419" s="2">
        <f>RSI!I419</f>
        <v>53.335741205690425</v>
      </c>
      <c r="D419" s="2">
        <f>MACD!E419</f>
        <v>-8.1379681093833867E-3</v>
      </c>
      <c r="E419" s="2">
        <f>MACD!F419</f>
        <v>-1.8621393057922285E-2</v>
      </c>
      <c r="F419" s="2">
        <f>'Moving Avg'!D419</f>
        <v>3.4196799999999996</v>
      </c>
      <c r="G419" s="2">
        <f>'Moving Avg'!F419</f>
        <v>3.3997250000000001</v>
      </c>
      <c r="H419" s="2">
        <f>'Moving Avg'!G419</f>
        <v>3.3865339999999997</v>
      </c>
      <c r="I419" s="2">
        <f>'Moving Avg'!H419</f>
        <v>3.3303474999999998</v>
      </c>
      <c r="J419" s="6" t="str">
        <f>OBV!F419</f>
        <v>BEARISH</v>
      </c>
      <c r="K419" s="6" t="str">
        <f>OBV!G419</f>
        <v>NEUTRAL</v>
      </c>
      <c r="L419" s="6" t="str">
        <f>OBV!H419</f>
        <v>CONFIRMED BEARISH</v>
      </c>
      <c r="M419" s="8">
        <f t="shared" si="60"/>
        <v>25</v>
      </c>
      <c r="N419" s="8">
        <f t="shared" si="61"/>
        <v>0</v>
      </c>
      <c r="O419" s="8">
        <f t="shared" si="62"/>
        <v>50</v>
      </c>
      <c r="P419" s="8">
        <f t="shared" si="63"/>
        <v>16.5</v>
      </c>
      <c r="Q419" s="9">
        <f t="shared" si="64"/>
        <v>18.725000000000001</v>
      </c>
      <c r="R419" s="9">
        <f t="shared" si="65"/>
        <v>26.625</v>
      </c>
      <c r="S419" s="9">
        <f t="shared" si="66"/>
        <v>23.675000000000001</v>
      </c>
      <c r="T419" s="9">
        <f t="shared" si="67"/>
        <v>22.875</v>
      </c>
      <c r="U419" s="8">
        <f t="shared" si="68"/>
        <v>23.008333333333336</v>
      </c>
      <c r="V419" s="8">
        <f t="shared" si="69"/>
        <v>22.975000000000001</v>
      </c>
    </row>
    <row r="420" spans="1:22" ht="13.5" x14ac:dyDescent="0.25">
      <c r="A420" s="3">
        <f>RSI!A420</f>
        <v>42615</v>
      </c>
      <c r="B420" s="2">
        <f>RSI!B420</f>
        <v>3.3832</v>
      </c>
      <c r="C420" s="2">
        <f>RSI!I420</f>
        <v>48.36407797936279</v>
      </c>
      <c r="D420" s="2">
        <f>MACD!E420</f>
        <v>3.5635375851730267E-3</v>
      </c>
      <c r="E420" s="2">
        <f>MACD!F420</f>
        <v>-1.4184406929303223E-2</v>
      </c>
      <c r="F420" s="2">
        <f>'Moving Avg'!D420</f>
        <v>3.4075199999999994</v>
      </c>
      <c r="G420" s="2">
        <f>'Moving Avg'!F420</f>
        <v>3.3975550000000005</v>
      </c>
      <c r="H420" s="2">
        <f>'Moving Avg'!G420</f>
        <v>3.3868799999999997</v>
      </c>
      <c r="I420" s="2">
        <f>'Moving Avg'!H420</f>
        <v>3.3292435000000005</v>
      </c>
      <c r="J420" s="6" t="str">
        <f>OBV!F420</f>
        <v>BEARISH</v>
      </c>
      <c r="K420" s="6" t="str">
        <f>OBV!G420</f>
        <v>NEUTRAL</v>
      </c>
      <c r="L420" s="6" t="str">
        <f>OBV!H420</f>
        <v>CONFIRMED BEARISH</v>
      </c>
      <c r="M420" s="8">
        <f t="shared" si="60"/>
        <v>25</v>
      </c>
      <c r="N420" s="8">
        <f t="shared" si="61"/>
        <v>0</v>
      </c>
      <c r="O420" s="8">
        <f t="shared" si="62"/>
        <v>50</v>
      </c>
      <c r="P420" s="8">
        <f t="shared" si="63"/>
        <v>16.5</v>
      </c>
      <c r="Q420" s="9">
        <f t="shared" si="64"/>
        <v>18.725000000000001</v>
      </c>
      <c r="R420" s="9">
        <f t="shared" si="65"/>
        <v>26.625</v>
      </c>
      <c r="S420" s="9">
        <f t="shared" si="66"/>
        <v>23.675000000000001</v>
      </c>
      <c r="T420" s="9">
        <f t="shared" si="67"/>
        <v>22.875</v>
      </c>
      <c r="U420" s="8">
        <f t="shared" si="68"/>
        <v>23.008333333333336</v>
      </c>
      <c r="V420" s="8">
        <f t="shared" si="69"/>
        <v>22.975000000000001</v>
      </c>
    </row>
    <row r="421" spans="1:22" ht="13.5" x14ac:dyDescent="0.25">
      <c r="A421" s="3">
        <f>RSI!A421</f>
        <v>42618</v>
      </c>
      <c r="B421" s="2">
        <f>RSI!B421</f>
        <v>3.3832</v>
      </c>
      <c r="C421" s="2">
        <f>RSI!I421</f>
        <v>48.364077979362797</v>
      </c>
      <c r="D421" s="2">
        <f>MACD!E421</f>
        <v>1.3580802302159523E-2</v>
      </c>
      <c r="E421" s="2">
        <f>MACD!F421</f>
        <v>-8.6313650830106749E-3</v>
      </c>
      <c r="F421" s="2">
        <f>'Moving Avg'!D421</f>
        <v>3.4144599999999996</v>
      </c>
      <c r="G421" s="2">
        <f>'Moving Avg'!F421</f>
        <v>3.4018900000000007</v>
      </c>
      <c r="H421" s="2">
        <f>'Moving Avg'!G421</f>
        <v>3.3872259999999996</v>
      </c>
      <c r="I421" s="2">
        <f>'Moving Avg'!H421</f>
        <v>3.3285870000000006</v>
      </c>
      <c r="J421" s="6" t="str">
        <f>OBV!F421</f>
        <v>BEARISH</v>
      </c>
      <c r="K421" s="6" t="str">
        <f>OBV!G421</f>
        <v>NEUTRAL</v>
      </c>
      <c r="L421" s="6" t="str">
        <f>OBV!H421</f>
        <v>BEARISH DIVERGENCE</v>
      </c>
      <c r="M421" s="8">
        <f t="shared" si="60"/>
        <v>25</v>
      </c>
      <c r="N421" s="8">
        <f t="shared" si="61"/>
        <v>0</v>
      </c>
      <c r="O421" s="8">
        <f t="shared" si="62"/>
        <v>50</v>
      </c>
      <c r="P421" s="8">
        <f t="shared" si="63"/>
        <v>16.5</v>
      </c>
      <c r="Q421" s="9">
        <f t="shared" si="64"/>
        <v>18.725000000000001</v>
      </c>
      <c r="R421" s="9">
        <f t="shared" si="65"/>
        <v>26.625</v>
      </c>
      <c r="S421" s="9">
        <f t="shared" si="66"/>
        <v>23.675000000000001</v>
      </c>
      <c r="T421" s="9">
        <f t="shared" si="67"/>
        <v>22.875</v>
      </c>
      <c r="U421" s="8">
        <f t="shared" si="68"/>
        <v>23.008333333333336</v>
      </c>
      <c r="V421" s="8">
        <f t="shared" si="69"/>
        <v>22.975000000000001</v>
      </c>
    </row>
    <row r="422" spans="1:22" ht="13.5" x14ac:dyDescent="0.25">
      <c r="A422" s="3">
        <f>RSI!A422</f>
        <v>42619</v>
      </c>
      <c r="B422" s="2">
        <f>RSI!B422</f>
        <v>3.3832</v>
      </c>
      <c r="C422" s="2">
        <f>RSI!I422</f>
        <v>48.364077979362804</v>
      </c>
      <c r="D422" s="2">
        <f>MACD!E422</f>
        <v>7.4874250598884196E-3</v>
      </c>
      <c r="E422" s="2">
        <f>MACD!F422</f>
        <v>-5.4076070544308557E-3</v>
      </c>
      <c r="F422" s="2">
        <f>'Moving Avg'!D422</f>
        <v>3.4040399999999997</v>
      </c>
      <c r="G422" s="2">
        <f>'Moving Avg'!F422</f>
        <v>3.4062250000000005</v>
      </c>
      <c r="H422" s="2">
        <f>'Moving Avg'!G422</f>
        <v>3.3875719999999991</v>
      </c>
      <c r="I422" s="2">
        <f>'Moving Avg'!H422</f>
        <v>3.3271575000000011</v>
      </c>
      <c r="J422" s="6" t="str">
        <f>OBV!F422</f>
        <v>BEARISH</v>
      </c>
      <c r="K422" s="6" t="str">
        <f>OBV!G422</f>
        <v>NEUTRAL</v>
      </c>
      <c r="L422" s="6" t="str">
        <f>OBV!H422</f>
        <v>CONFIRMED BEARISH</v>
      </c>
      <c r="M422" s="8">
        <f t="shared" si="60"/>
        <v>25</v>
      </c>
      <c r="N422" s="8">
        <f t="shared" si="61"/>
        <v>0</v>
      </c>
      <c r="O422" s="8">
        <f t="shared" si="62"/>
        <v>50</v>
      </c>
      <c r="P422" s="8">
        <f t="shared" si="63"/>
        <v>16.5</v>
      </c>
      <c r="Q422" s="9">
        <f t="shared" si="64"/>
        <v>18.725000000000001</v>
      </c>
      <c r="R422" s="9">
        <f t="shared" si="65"/>
        <v>26.625</v>
      </c>
      <c r="S422" s="9">
        <f t="shared" si="66"/>
        <v>23.675000000000001</v>
      </c>
      <c r="T422" s="9">
        <f t="shared" si="67"/>
        <v>22.875</v>
      </c>
      <c r="U422" s="8">
        <f t="shared" si="68"/>
        <v>23.008333333333336</v>
      </c>
      <c r="V422" s="8">
        <f t="shared" si="69"/>
        <v>22.975000000000001</v>
      </c>
    </row>
    <row r="423" spans="1:22" ht="13.5" x14ac:dyDescent="0.25">
      <c r="A423" s="3">
        <f>RSI!A423</f>
        <v>42620</v>
      </c>
      <c r="B423" s="2">
        <f>RSI!B423</f>
        <v>3.3919000000000001</v>
      </c>
      <c r="C423" s="2">
        <f>RSI!I423</f>
        <v>49.34878895945603</v>
      </c>
      <c r="D423" s="2">
        <f>MACD!E423</f>
        <v>1.3801873943465992E-2</v>
      </c>
      <c r="E423" s="2">
        <f>MACD!F423</f>
        <v>-1.5657108548514861E-3</v>
      </c>
      <c r="F423" s="2">
        <f>'Moving Avg'!D423</f>
        <v>3.3953600000000002</v>
      </c>
      <c r="G423" s="2">
        <f>'Moving Avg'!F423</f>
        <v>3.4109950000000007</v>
      </c>
      <c r="H423" s="2">
        <f>'Moving Avg'!G423</f>
        <v>3.388091999999999</v>
      </c>
      <c r="I423" s="2">
        <f>'Moving Avg'!H423</f>
        <v>3.3257715000000005</v>
      </c>
      <c r="J423" s="6" t="str">
        <f>OBV!F423</f>
        <v>BEARISH</v>
      </c>
      <c r="K423" s="6" t="str">
        <f>OBV!G423</f>
        <v>NEUTRAL</v>
      </c>
      <c r="L423" s="6" t="str">
        <f>OBV!H423</f>
        <v>CONFIRMED BEARISH</v>
      </c>
      <c r="M423" s="8">
        <f t="shared" si="60"/>
        <v>25</v>
      </c>
      <c r="N423" s="8">
        <f t="shared" si="61"/>
        <v>0</v>
      </c>
      <c r="O423" s="8">
        <f t="shared" si="62"/>
        <v>50</v>
      </c>
      <c r="P423" s="8">
        <f t="shared" si="63"/>
        <v>16.5</v>
      </c>
      <c r="Q423" s="9">
        <f t="shared" si="64"/>
        <v>18.725000000000001</v>
      </c>
      <c r="R423" s="9">
        <f t="shared" si="65"/>
        <v>26.625</v>
      </c>
      <c r="S423" s="9">
        <f t="shared" si="66"/>
        <v>23.675000000000001</v>
      </c>
      <c r="T423" s="9">
        <f t="shared" si="67"/>
        <v>22.875</v>
      </c>
      <c r="U423" s="8">
        <f t="shared" si="68"/>
        <v>23.008333333333336</v>
      </c>
      <c r="V423" s="8">
        <f t="shared" si="69"/>
        <v>22.975000000000001</v>
      </c>
    </row>
    <row r="424" spans="1:22" ht="13.5" x14ac:dyDescent="0.25">
      <c r="A424" s="3">
        <f>RSI!A424</f>
        <v>42621</v>
      </c>
      <c r="B424" s="2">
        <f>RSI!B424</f>
        <v>3.3919000000000001</v>
      </c>
      <c r="C424" s="2">
        <f>RSI!I424</f>
        <v>49.348788959456037</v>
      </c>
      <c r="D424" s="2">
        <f>MACD!E424</f>
        <v>1.9185537610731274E-2</v>
      </c>
      <c r="E424" s="2">
        <f>MACD!F424</f>
        <v>2.5845388382650658E-3</v>
      </c>
      <c r="F424" s="2">
        <f>'Moving Avg'!D424</f>
        <v>3.3866799999999997</v>
      </c>
      <c r="G424" s="2">
        <f>'Moving Avg'!F424</f>
        <v>3.4157650000000013</v>
      </c>
      <c r="H424" s="2">
        <f>'Moving Avg'!G424</f>
        <v>3.3889599999999986</v>
      </c>
      <c r="I424" s="2">
        <f>'Moving Avg'!H424</f>
        <v>3.3244265</v>
      </c>
      <c r="J424" s="6" t="str">
        <f>OBV!F424</f>
        <v>BEARISH</v>
      </c>
      <c r="K424" s="6" t="str">
        <f>OBV!G424</f>
        <v>NEUTRAL</v>
      </c>
      <c r="L424" s="6" t="str">
        <f>OBV!H424</f>
        <v>CONFIRMED BEARISH</v>
      </c>
      <c r="M424" s="8">
        <f t="shared" si="60"/>
        <v>25</v>
      </c>
      <c r="N424" s="8">
        <f t="shared" si="61"/>
        <v>0</v>
      </c>
      <c r="O424" s="8">
        <f t="shared" si="62"/>
        <v>50</v>
      </c>
      <c r="P424" s="8">
        <f t="shared" si="63"/>
        <v>16.5</v>
      </c>
      <c r="Q424" s="9">
        <f t="shared" si="64"/>
        <v>18.725000000000001</v>
      </c>
      <c r="R424" s="9">
        <f t="shared" si="65"/>
        <v>26.625</v>
      </c>
      <c r="S424" s="9">
        <f t="shared" si="66"/>
        <v>23.675000000000001</v>
      </c>
      <c r="T424" s="9">
        <f t="shared" si="67"/>
        <v>22.875</v>
      </c>
      <c r="U424" s="8">
        <f t="shared" si="68"/>
        <v>23.008333333333336</v>
      </c>
      <c r="V424" s="8">
        <f t="shared" si="69"/>
        <v>22.975000000000001</v>
      </c>
    </row>
    <row r="425" spans="1:22" ht="13.5" x14ac:dyDescent="0.25">
      <c r="A425" s="3">
        <f>RSI!A425</f>
        <v>42622</v>
      </c>
      <c r="B425" s="2">
        <f>RSI!B425</f>
        <v>3.3919000000000001</v>
      </c>
      <c r="C425" s="2">
        <f>RSI!I425</f>
        <v>49.34878895945603</v>
      </c>
      <c r="D425" s="2">
        <f>MACD!E425</f>
        <v>2.3778601308893421E-2</v>
      </c>
      <c r="E425" s="2">
        <f>MACD!F425</f>
        <v>6.8233513323907365E-3</v>
      </c>
      <c r="F425" s="2">
        <f>'Moving Avg'!D425</f>
        <v>3.38842</v>
      </c>
      <c r="G425" s="2">
        <f>'Moving Avg'!F425</f>
        <v>3.4162000000000008</v>
      </c>
      <c r="H425" s="2">
        <f>'Moving Avg'!G425</f>
        <v>3.3898279999999983</v>
      </c>
      <c r="I425" s="2">
        <f>'Moving Avg'!H425</f>
        <v>3.3230815000000007</v>
      </c>
      <c r="J425" s="6" t="str">
        <f>OBV!F425</f>
        <v>BULLISH</v>
      </c>
      <c r="K425" s="6" t="str">
        <f>OBV!G425</f>
        <v>NEUTRAL</v>
      </c>
      <c r="L425" s="6" t="str">
        <f>OBV!H425</f>
        <v>CONFIRMED BULLISH</v>
      </c>
      <c r="M425" s="8">
        <f t="shared" si="60"/>
        <v>25</v>
      </c>
      <c r="N425" s="8">
        <f t="shared" si="61"/>
        <v>0</v>
      </c>
      <c r="O425" s="8">
        <f t="shared" si="62"/>
        <v>50</v>
      </c>
      <c r="P425" s="8">
        <f t="shared" si="63"/>
        <v>83.5</v>
      </c>
      <c r="Q425" s="9">
        <f t="shared" si="64"/>
        <v>28.774999999999999</v>
      </c>
      <c r="R425" s="9">
        <f t="shared" si="65"/>
        <v>43.375</v>
      </c>
      <c r="S425" s="9">
        <f t="shared" si="66"/>
        <v>53.825000000000003</v>
      </c>
      <c r="T425" s="9">
        <f t="shared" si="67"/>
        <v>39.625</v>
      </c>
      <c r="U425" s="8">
        <f t="shared" si="68"/>
        <v>41.991666666666667</v>
      </c>
      <c r="V425" s="8">
        <f t="shared" si="69"/>
        <v>41.400000000000006</v>
      </c>
    </row>
    <row r="426" spans="1:22" ht="13.5" x14ac:dyDescent="0.25">
      <c r="A426" s="3">
        <f>RSI!A426</f>
        <v>42627</v>
      </c>
      <c r="B426" s="2">
        <f>RSI!B426</f>
        <v>3.3919000000000001</v>
      </c>
      <c r="C426" s="2">
        <f>RSI!I426</f>
        <v>49.34878895945603</v>
      </c>
      <c r="D426" s="2">
        <f>MACD!E426</f>
        <v>1.3007598778292717E-2</v>
      </c>
      <c r="E426" s="2">
        <f>MACD!F426</f>
        <v>8.060200821571134E-3</v>
      </c>
      <c r="F426" s="2">
        <f>'Moving Avg'!D426</f>
        <v>3.3901600000000003</v>
      </c>
      <c r="G426" s="2">
        <f>'Moving Avg'!F426</f>
        <v>3.4175000000000004</v>
      </c>
      <c r="H426" s="2">
        <f>'Moving Avg'!G426</f>
        <v>3.3906959999999979</v>
      </c>
      <c r="I426" s="2">
        <f>'Moving Avg'!H426</f>
        <v>3.3217365000000001</v>
      </c>
      <c r="J426" s="6" t="str">
        <f>OBV!F426</f>
        <v>BULLISH</v>
      </c>
      <c r="K426" s="6" t="str">
        <f>OBV!G426</f>
        <v>NEUTRAL</v>
      </c>
      <c r="L426" s="6" t="str">
        <f>OBV!H426</f>
        <v>CONFIRMED BULLISH</v>
      </c>
      <c r="M426" s="8">
        <f t="shared" si="60"/>
        <v>25</v>
      </c>
      <c r="N426" s="8">
        <f t="shared" si="61"/>
        <v>0</v>
      </c>
      <c r="O426" s="8">
        <f t="shared" si="62"/>
        <v>50</v>
      </c>
      <c r="P426" s="8">
        <f t="shared" si="63"/>
        <v>83.5</v>
      </c>
      <c r="Q426" s="9">
        <f t="shared" si="64"/>
        <v>28.774999999999999</v>
      </c>
      <c r="R426" s="9">
        <f t="shared" si="65"/>
        <v>43.375</v>
      </c>
      <c r="S426" s="9">
        <f t="shared" si="66"/>
        <v>53.825000000000003</v>
      </c>
      <c r="T426" s="9">
        <f t="shared" si="67"/>
        <v>39.625</v>
      </c>
      <c r="U426" s="8">
        <f t="shared" si="68"/>
        <v>41.991666666666667</v>
      </c>
      <c r="V426" s="8">
        <f t="shared" si="69"/>
        <v>41.400000000000006</v>
      </c>
    </row>
    <row r="427" spans="1:22" ht="13.5" x14ac:dyDescent="0.25">
      <c r="A427" s="3">
        <f>RSI!A427</f>
        <v>42628</v>
      </c>
      <c r="B427" s="2">
        <f>RSI!B427</f>
        <v>3.3832</v>
      </c>
      <c r="C427" s="2">
        <f>RSI!I427</f>
        <v>48.114625489659211</v>
      </c>
      <c r="D427" s="2">
        <f>MACD!E427</f>
        <v>1.7924248091602202E-2</v>
      </c>
      <c r="E427" s="2">
        <f>MACD!F427</f>
        <v>1.0033010275577348E-2</v>
      </c>
      <c r="F427" s="2">
        <f>'Moving Avg'!D427</f>
        <v>3.3901600000000003</v>
      </c>
      <c r="G427" s="2">
        <f>'Moving Avg'!F427</f>
        <v>3.4148950000000005</v>
      </c>
      <c r="H427" s="2">
        <f>'Moving Avg'!G427</f>
        <v>3.3932979999999988</v>
      </c>
      <c r="I427" s="2">
        <f>'Moving Avg'!H427</f>
        <v>3.3203479999999996</v>
      </c>
      <c r="J427" s="6" t="str">
        <f>OBV!F427</f>
        <v>BEARISH</v>
      </c>
      <c r="K427" s="6" t="str">
        <f>OBV!G427</f>
        <v>NEUTRAL</v>
      </c>
      <c r="L427" s="6" t="str">
        <f>OBV!H427</f>
        <v>NEUTRAL</v>
      </c>
      <c r="M427" s="8">
        <f t="shared" si="60"/>
        <v>25</v>
      </c>
      <c r="N427" s="8">
        <f t="shared" si="61"/>
        <v>0</v>
      </c>
      <c r="O427" s="8">
        <f t="shared" si="62"/>
        <v>50</v>
      </c>
      <c r="P427" s="8">
        <f t="shared" si="63"/>
        <v>16.5</v>
      </c>
      <c r="Q427" s="9">
        <f t="shared" si="64"/>
        <v>18.725000000000001</v>
      </c>
      <c r="R427" s="9">
        <f t="shared" si="65"/>
        <v>26.625</v>
      </c>
      <c r="S427" s="9">
        <f t="shared" si="66"/>
        <v>23.675000000000001</v>
      </c>
      <c r="T427" s="9">
        <f t="shared" si="67"/>
        <v>22.875</v>
      </c>
      <c r="U427" s="8">
        <f t="shared" si="68"/>
        <v>23.008333333333336</v>
      </c>
      <c r="V427" s="8">
        <f t="shared" si="69"/>
        <v>22.975000000000001</v>
      </c>
    </row>
    <row r="428" spans="1:22" ht="13.5" x14ac:dyDescent="0.25">
      <c r="A428" s="3">
        <f>RSI!A428</f>
        <v>42629</v>
      </c>
      <c r="B428" s="2">
        <f>RSI!B428</f>
        <v>3.3832</v>
      </c>
      <c r="C428" s="2">
        <f>RSI!I428</f>
        <v>48.114625489659211</v>
      </c>
      <c r="D428" s="2">
        <f>MACD!E428</f>
        <v>2.216579102263827E-2</v>
      </c>
      <c r="E428" s="2">
        <f>MACD!F428</f>
        <v>1.2459566424989531E-2</v>
      </c>
      <c r="F428" s="2">
        <f>'Moving Avg'!D428</f>
        <v>3.38842</v>
      </c>
      <c r="G428" s="2">
        <f>'Moving Avg'!F428</f>
        <v>3.4109900000000004</v>
      </c>
      <c r="H428" s="2">
        <f>'Moving Avg'!G428</f>
        <v>3.393123999999998</v>
      </c>
      <c r="I428" s="2">
        <f>'Moving Avg'!H428</f>
        <v>3.3189594999999992</v>
      </c>
      <c r="J428" s="6" t="str">
        <f>OBV!F428</f>
        <v>BEARISH</v>
      </c>
      <c r="K428" s="6" t="str">
        <f>OBV!G428</f>
        <v>NEUTRAL</v>
      </c>
      <c r="L428" s="6" t="str">
        <f>OBV!H428</f>
        <v>CONFIRMED BEARISH</v>
      </c>
      <c r="M428" s="8">
        <f t="shared" si="60"/>
        <v>25</v>
      </c>
      <c r="N428" s="8">
        <f t="shared" si="61"/>
        <v>0</v>
      </c>
      <c r="O428" s="8">
        <f t="shared" si="62"/>
        <v>50</v>
      </c>
      <c r="P428" s="8">
        <f t="shared" si="63"/>
        <v>16.5</v>
      </c>
      <c r="Q428" s="9">
        <f t="shared" si="64"/>
        <v>18.725000000000001</v>
      </c>
      <c r="R428" s="9">
        <f t="shared" si="65"/>
        <v>26.625</v>
      </c>
      <c r="S428" s="9">
        <f t="shared" si="66"/>
        <v>23.675000000000001</v>
      </c>
      <c r="T428" s="9">
        <f t="shared" si="67"/>
        <v>22.875</v>
      </c>
      <c r="U428" s="8">
        <f t="shared" si="68"/>
        <v>23.008333333333336</v>
      </c>
      <c r="V428" s="8">
        <f t="shared" si="69"/>
        <v>22.975000000000001</v>
      </c>
    </row>
    <row r="429" spans="1:22" ht="13.5" x14ac:dyDescent="0.25">
      <c r="A429" s="3">
        <f>RSI!A429</f>
        <v>42632</v>
      </c>
      <c r="B429" s="2">
        <f>RSI!B429</f>
        <v>3.3832</v>
      </c>
      <c r="C429" s="2">
        <f>RSI!I429</f>
        <v>48.114625489659211</v>
      </c>
      <c r="D429" s="2">
        <f>MACD!E429</f>
        <v>2.583006778031427E-2</v>
      </c>
      <c r="E429" s="2">
        <f>MACD!F429</f>
        <v>1.513366669605448E-2</v>
      </c>
      <c r="F429" s="2">
        <f>'Moving Avg'!D429</f>
        <v>3.3866799999999997</v>
      </c>
      <c r="G429" s="2">
        <f>'Moving Avg'!F429</f>
        <v>3.4070849999999999</v>
      </c>
      <c r="H429" s="2">
        <f>'Moving Avg'!G429</f>
        <v>3.3929499999999977</v>
      </c>
      <c r="I429" s="2">
        <f>'Moving Avg'!H429</f>
        <v>3.3180995000000002</v>
      </c>
      <c r="J429" s="6" t="str">
        <f>OBV!F429</f>
        <v>BEARISH</v>
      </c>
      <c r="K429" s="6" t="str">
        <f>OBV!G429</f>
        <v>NEUTRAL</v>
      </c>
      <c r="L429" s="6" t="str">
        <f>OBV!H429</f>
        <v>CONFIRMED BEARISH</v>
      </c>
      <c r="M429" s="8">
        <f t="shared" si="60"/>
        <v>25</v>
      </c>
      <c r="N429" s="8">
        <f t="shared" si="61"/>
        <v>0</v>
      </c>
      <c r="O429" s="8">
        <f t="shared" si="62"/>
        <v>50</v>
      </c>
      <c r="P429" s="8">
        <f t="shared" si="63"/>
        <v>16.5</v>
      </c>
      <c r="Q429" s="9">
        <f t="shared" si="64"/>
        <v>18.725000000000001</v>
      </c>
      <c r="R429" s="9">
        <f t="shared" si="65"/>
        <v>26.625</v>
      </c>
      <c r="S429" s="9">
        <f t="shared" si="66"/>
        <v>23.675000000000001</v>
      </c>
      <c r="T429" s="9">
        <f t="shared" si="67"/>
        <v>22.875</v>
      </c>
      <c r="U429" s="8">
        <f t="shared" si="68"/>
        <v>23.008333333333336</v>
      </c>
      <c r="V429" s="8">
        <f t="shared" si="69"/>
        <v>22.975000000000001</v>
      </c>
    </row>
    <row r="430" spans="1:22" ht="13.5" x14ac:dyDescent="0.25">
      <c r="A430" s="3">
        <f>RSI!A430</f>
        <v>42633</v>
      </c>
      <c r="B430" s="2">
        <f>RSI!B430</f>
        <v>3.3832</v>
      </c>
      <c r="C430" s="2">
        <f>RSI!I430</f>
        <v>48.114625489659204</v>
      </c>
      <c r="D430" s="2">
        <f>MACD!E430</f>
        <v>2.0984927715470114E-2</v>
      </c>
      <c r="E430" s="2">
        <f>MACD!F430</f>
        <v>1.6303918899937608E-2</v>
      </c>
      <c r="F430" s="2">
        <f>'Moving Avg'!D430</f>
        <v>3.3849400000000003</v>
      </c>
      <c r="G430" s="2">
        <f>'Moving Avg'!F430</f>
        <v>3.4031800000000003</v>
      </c>
      <c r="H430" s="2">
        <f>'Moving Avg'!G430</f>
        <v>3.3927759999999973</v>
      </c>
      <c r="I430" s="2">
        <f>'Moving Avg'!H430</f>
        <v>3.3167514999999996</v>
      </c>
      <c r="J430" s="6" t="str">
        <f>OBV!F430</f>
        <v>BEARISH</v>
      </c>
      <c r="K430" s="6" t="str">
        <f>OBV!G430</f>
        <v>NEUTRAL</v>
      </c>
      <c r="L430" s="6" t="str">
        <f>OBV!H430</f>
        <v>CONFIRMED BEARISH</v>
      </c>
      <c r="M430" s="8">
        <f t="shared" si="60"/>
        <v>25</v>
      </c>
      <c r="N430" s="8">
        <f t="shared" si="61"/>
        <v>0</v>
      </c>
      <c r="O430" s="8">
        <f t="shared" si="62"/>
        <v>50</v>
      </c>
      <c r="P430" s="8">
        <f t="shared" si="63"/>
        <v>16.5</v>
      </c>
      <c r="Q430" s="9">
        <f t="shared" si="64"/>
        <v>18.725000000000001</v>
      </c>
      <c r="R430" s="9">
        <f t="shared" si="65"/>
        <v>26.625</v>
      </c>
      <c r="S430" s="9">
        <f t="shared" si="66"/>
        <v>23.675000000000001</v>
      </c>
      <c r="T430" s="9">
        <f t="shared" si="67"/>
        <v>22.875</v>
      </c>
      <c r="U430" s="8">
        <f t="shared" si="68"/>
        <v>23.008333333333336</v>
      </c>
      <c r="V430" s="8">
        <f t="shared" si="69"/>
        <v>22.975000000000001</v>
      </c>
    </row>
    <row r="431" spans="1:22" ht="13.5" x14ac:dyDescent="0.25">
      <c r="A431" s="3">
        <f>RSI!A431</f>
        <v>42634</v>
      </c>
      <c r="B431" s="2">
        <f>RSI!B431</f>
        <v>3.3832</v>
      </c>
      <c r="C431" s="2">
        <f>RSI!I431</f>
        <v>48.114625489659204</v>
      </c>
      <c r="D431" s="2">
        <f>MACD!E431</f>
        <v>1.6949733331726335E-2</v>
      </c>
      <c r="E431" s="2">
        <f>MACD!F431</f>
        <v>1.6433081786295354E-2</v>
      </c>
      <c r="F431" s="2">
        <f>'Moving Avg'!D431</f>
        <v>3.3832</v>
      </c>
      <c r="G431" s="2">
        <f>'Moving Avg'!F431</f>
        <v>3.3992750000000003</v>
      </c>
      <c r="H431" s="2">
        <f>'Moving Avg'!G431</f>
        <v>3.3912139999999966</v>
      </c>
      <c r="I431" s="2">
        <f>'Moving Avg'!H431</f>
        <v>3.3153629999999992</v>
      </c>
      <c r="J431" s="6" t="str">
        <f>OBV!F431</f>
        <v>BEARISH</v>
      </c>
      <c r="K431" s="6" t="str">
        <f>OBV!G431</f>
        <v>NEUTRAL</v>
      </c>
      <c r="L431" s="6" t="str">
        <f>OBV!H431</f>
        <v>CONFIRMED BEARISH</v>
      </c>
      <c r="M431" s="8">
        <f t="shared" si="60"/>
        <v>25</v>
      </c>
      <c r="N431" s="8">
        <f t="shared" si="61"/>
        <v>0</v>
      </c>
      <c r="O431" s="8">
        <f t="shared" si="62"/>
        <v>50</v>
      </c>
      <c r="P431" s="8">
        <f t="shared" si="63"/>
        <v>16.5</v>
      </c>
      <c r="Q431" s="9">
        <f t="shared" si="64"/>
        <v>18.725000000000001</v>
      </c>
      <c r="R431" s="9">
        <f t="shared" si="65"/>
        <v>26.625</v>
      </c>
      <c r="S431" s="9">
        <f t="shared" si="66"/>
        <v>23.675000000000001</v>
      </c>
      <c r="T431" s="9">
        <f t="shared" si="67"/>
        <v>22.875</v>
      </c>
      <c r="U431" s="8">
        <f t="shared" si="68"/>
        <v>23.008333333333336</v>
      </c>
      <c r="V431" s="8">
        <f t="shared" si="69"/>
        <v>22.975000000000001</v>
      </c>
    </row>
    <row r="432" spans="1:22" ht="13.5" x14ac:dyDescent="0.25">
      <c r="A432" s="3">
        <f>RSI!A432</f>
        <v>42635</v>
      </c>
      <c r="B432" s="2">
        <f>RSI!B432</f>
        <v>3.3746</v>
      </c>
      <c r="C432" s="2">
        <f>RSI!I432</f>
        <v>46.451228142201209</v>
      </c>
      <c r="D432" s="2">
        <f>MACD!E432</f>
        <v>1.4232133933274937E-2</v>
      </c>
      <c r="E432" s="2">
        <f>MACD!F432</f>
        <v>1.5992892215691272E-2</v>
      </c>
      <c r="F432" s="2">
        <f>'Moving Avg'!D432</f>
        <v>3.3814799999999998</v>
      </c>
      <c r="G432" s="2">
        <f>'Moving Avg'!F432</f>
        <v>3.3997100000000002</v>
      </c>
      <c r="H432" s="2">
        <f>'Moving Avg'!G432</f>
        <v>3.3894799999999963</v>
      </c>
      <c r="I432" s="2">
        <f>'Moving Avg'!H432</f>
        <v>3.3139314999999998</v>
      </c>
      <c r="J432" s="6" t="str">
        <f>OBV!F432</f>
        <v>BEARISH</v>
      </c>
      <c r="K432" s="6" t="str">
        <f>OBV!G432</f>
        <v>NEUTRAL</v>
      </c>
      <c r="L432" s="6" t="str">
        <f>OBV!H432</f>
        <v>CONFIRMED BEARISH</v>
      </c>
      <c r="M432" s="8">
        <f t="shared" si="60"/>
        <v>25</v>
      </c>
      <c r="N432" s="8">
        <f t="shared" si="61"/>
        <v>45</v>
      </c>
      <c r="O432" s="8">
        <f t="shared" si="62"/>
        <v>50</v>
      </c>
      <c r="P432" s="8">
        <f t="shared" si="63"/>
        <v>16.5</v>
      </c>
      <c r="Q432" s="9">
        <f t="shared" si="64"/>
        <v>34.475000000000001</v>
      </c>
      <c r="R432" s="9">
        <f t="shared" si="65"/>
        <v>35.625</v>
      </c>
      <c r="S432" s="9">
        <f t="shared" si="66"/>
        <v>30.425000000000001</v>
      </c>
      <c r="T432" s="9">
        <f t="shared" si="67"/>
        <v>34.125</v>
      </c>
      <c r="U432" s="8">
        <f t="shared" si="68"/>
        <v>33.508333333333333</v>
      </c>
      <c r="V432" s="8">
        <f t="shared" si="69"/>
        <v>33.662499999999994</v>
      </c>
    </row>
    <row r="433" spans="1:22" ht="13.5" x14ac:dyDescent="0.25">
      <c r="A433" s="3">
        <f>RSI!A433</f>
        <v>42636</v>
      </c>
      <c r="B433" s="2">
        <f>RSI!B433</f>
        <v>3.3746</v>
      </c>
      <c r="C433" s="2">
        <f>RSI!I433</f>
        <v>46.451228142201209</v>
      </c>
      <c r="D433" s="2">
        <f>MACD!E433</f>
        <v>1.3377238291374383E-2</v>
      </c>
      <c r="E433" s="2">
        <f>MACD!F433</f>
        <v>1.5469761430827894E-2</v>
      </c>
      <c r="F433" s="2">
        <f>'Moving Avg'!D433</f>
        <v>3.3797600000000001</v>
      </c>
      <c r="G433" s="2">
        <f>'Moving Avg'!F433</f>
        <v>3.3962400000000001</v>
      </c>
      <c r="H433" s="2">
        <f>'Moving Avg'!G433</f>
        <v>3.3877459999999964</v>
      </c>
      <c r="I433" s="2">
        <f>'Moving Avg'!H433</f>
        <v>3.3130284999999997</v>
      </c>
      <c r="J433" s="6" t="str">
        <f>OBV!F433</f>
        <v>BEARISH</v>
      </c>
      <c r="K433" s="6" t="str">
        <f>OBV!G433</f>
        <v>NEUTRAL</v>
      </c>
      <c r="L433" s="6" t="str">
        <f>OBV!H433</f>
        <v>CONFIRMED BEARISH</v>
      </c>
      <c r="M433" s="8">
        <f t="shared" si="60"/>
        <v>25</v>
      </c>
      <c r="N433" s="8">
        <f t="shared" si="61"/>
        <v>45</v>
      </c>
      <c r="O433" s="8">
        <f t="shared" si="62"/>
        <v>50</v>
      </c>
      <c r="P433" s="8">
        <f t="shared" si="63"/>
        <v>16.5</v>
      </c>
      <c r="Q433" s="9">
        <f t="shared" si="64"/>
        <v>34.475000000000001</v>
      </c>
      <c r="R433" s="9">
        <f t="shared" si="65"/>
        <v>35.625</v>
      </c>
      <c r="S433" s="9">
        <f t="shared" si="66"/>
        <v>30.425000000000001</v>
      </c>
      <c r="T433" s="9">
        <f t="shared" si="67"/>
        <v>34.125</v>
      </c>
      <c r="U433" s="8">
        <f t="shared" si="68"/>
        <v>33.508333333333333</v>
      </c>
      <c r="V433" s="8">
        <f t="shared" si="69"/>
        <v>33.662499999999994</v>
      </c>
    </row>
    <row r="434" spans="1:22" ht="13.5" x14ac:dyDescent="0.25">
      <c r="A434" s="3">
        <f>RSI!A434</f>
        <v>42639</v>
      </c>
      <c r="B434" s="2">
        <f>RSI!B434</f>
        <v>3.4525999999999999</v>
      </c>
      <c r="C434" s="2">
        <f>RSI!I434</f>
        <v>60.731313124955854</v>
      </c>
      <c r="D434" s="2">
        <f>MACD!E434</f>
        <v>6.9743743179038198E-3</v>
      </c>
      <c r="E434" s="2">
        <f>MACD!F434</f>
        <v>1.3770684008243082E-2</v>
      </c>
      <c r="F434" s="2">
        <f>'Moving Avg'!D434</f>
        <v>3.39364</v>
      </c>
      <c r="G434" s="2">
        <f>'Moving Avg'!F434</f>
        <v>3.3966700000000003</v>
      </c>
      <c r="H434" s="2">
        <f>'Moving Avg'!G434</f>
        <v>3.3894799999999972</v>
      </c>
      <c r="I434" s="2">
        <f>'Moving Avg'!H434</f>
        <v>3.3119870000000002</v>
      </c>
      <c r="J434" s="6" t="str">
        <f>OBV!F434</f>
        <v>BEARISH</v>
      </c>
      <c r="K434" s="6" t="str">
        <f>OBV!G434</f>
        <v>NEUTRAL</v>
      </c>
      <c r="L434" s="6" t="str">
        <f>OBV!H434</f>
        <v>BEARISH DIVERGENCE</v>
      </c>
      <c r="M434" s="8">
        <f t="shared" si="60"/>
        <v>25</v>
      </c>
      <c r="N434" s="8">
        <f t="shared" si="61"/>
        <v>45</v>
      </c>
      <c r="O434" s="8">
        <f t="shared" si="62"/>
        <v>50</v>
      </c>
      <c r="P434" s="8">
        <f t="shared" si="63"/>
        <v>16.5</v>
      </c>
      <c r="Q434" s="9">
        <f t="shared" si="64"/>
        <v>34.475000000000001</v>
      </c>
      <c r="R434" s="9">
        <f t="shared" si="65"/>
        <v>35.625</v>
      </c>
      <c r="S434" s="9">
        <f t="shared" si="66"/>
        <v>30.425000000000001</v>
      </c>
      <c r="T434" s="9">
        <f t="shared" si="67"/>
        <v>34.125</v>
      </c>
      <c r="U434" s="8">
        <f t="shared" si="68"/>
        <v>33.508333333333333</v>
      </c>
      <c r="V434" s="8">
        <f t="shared" si="69"/>
        <v>33.662499999999994</v>
      </c>
    </row>
    <row r="435" spans="1:22" ht="13.5" x14ac:dyDescent="0.25">
      <c r="A435" s="3">
        <f>RSI!A435</f>
        <v>42640</v>
      </c>
      <c r="B435" s="2">
        <f>RSI!B435</f>
        <v>3.3572000000000002</v>
      </c>
      <c r="C435" s="2">
        <f>RSI!I435</f>
        <v>44.944451095639948</v>
      </c>
      <c r="D435" s="2">
        <f>MACD!E435</f>
        <v>8.2533341755217648E-3</v>
      </c>
      <c r="E435" s="2">
        <f>MACD!F435</f>
        <v>1.2667214041698818E-2</v>
      </c>
      <c r="F435" s="2">
        <f>'Moving Avg'!D435</f>
        <v>3.3884400000000001</v>
      </c>
      <c r="G435" s="2">
        <f>'Moving Avg'!F435</f>
        <v>3.3923300000000003</v>
      </c>
      <c r="H435" s="2">
        <f>'Moving Avg'!G435</f>
        <v>3.3922559999999971</v>
      </c>
      <c r="I435" s="2">
        <f>'Moving Avg'!H435</f>
        <v>3.3104685000000003</v>
      </c>
      <c r="J435" s="6" t="str">
        <f>OBV!F435</f>
        <v>BEARISH</v>
      </c>
      <c r="K435" s="6" t="str">
        <f>OBV!G435</f>
        <v>NEUTRAL</v>
      </c>
      <c r="L435" s="6" t="str">
        <f>OBV!H435</f>
        <v>CONFIRMED BEARISH</v>
      </c>
      <c r="M435" s="8">
        <f t="shared" si="60"/>
        <v>25</v>
      </c>
      <c r="N435" s="8">
        <f t="shared" si="61"/>
        <v>45</v>
      </c>
      <c r="O435" s="8">
        <f t="shared" si="62"/>
        <v>50</v>
      </c>
      <c r="P435" s="8">
        <f t="shared" si="63"/>
        <v>16.5</v>
      </c>
      <c r="Q435" s="9">
        <f t="shared" si="64"/>
        <v>34.475000000000001</v>
      </c>
      <c r="R435" s="9">
        <f t="shared" si="65"/>
        <v>35.625</v>
      </c>
      <c r="S435" s="9">
        <f t="shared" si="66"/>
        <v>30.425000000000001</v>
      </c>
      <c r="T435" s="9">
        <f t="shared" si="67"/>
        <v>34.125</v>
      </c>
      <c r="U435" s="8">
        <f t="shared" si="68"/>
        <v>33.508333333333333</v>
      </c>
      <c r="V435" s="8">
        <f t="shared" si="69"/>
        <v>33.662499999999994</v>
      </c>
    </row>
    <row r="436" spans="1:22" ht="13.5" x14ac:dyDescent="0.25">
      <c r="A436" s="3">
        <f>RSI!A436</f>
        <v>42641</v>
      </c>
      <c r="B436" s="2">
        <f>RSI!B436</f>
        <v>3.2618</v>
      </c>
      <c r="C436" s="2">
        <f>RSI!I436</f>
        <v>35.114447709957616</v>
      </c>
      <c r="D436" s="2">
        <f>MACD!E436</f>
        <v>1.6623421423791918E-2</v>
      </c>
      <c r="E436" s="2">
        <f>MACD!F436</f>
        <v>1.3458455518117437E-2</v>
      </c>
      <c r="F436" s="2">
        <f>'Moving Avg'!D436</f>
        <v>3.3641600000000005</v>
      </c>
      <c r="G436" s="2">
        <f>'Moving Avg'!F436</f>
        <v>3.3879950000000001</v>
      </c>
      <c r="H436" s="2">
        <f>'Moving Avg'!G436</f>
        <v>3.3932979999999975</v>
      </c>
      <c r="I436" s="2">
        <f>'Moving Avg'!H436</f>
        <v>3.3084729999999998</v>
      </c>
      <c r="J436" s="6" t="str">
        <f>OBV!F436</f>
        <v>BEARISH</v>
      </c>
      <c r="K436" s="6" t="str">
        <f>OBV!G436</f>
        <v>WEAK</v>
      </c>
      <c r="L436" s="6" t="str">
        <f>OBV!H436</f>
        <v>CONFIRMED BEARISH</v>
      </c>
      <c r="M436" s="8">
        <f t="shared" si="60"/>
        <v>25</v>
      </c>
      <c r="N436" s="8">
        <f t="shared" si="61"/>
        <v>0</v>
      </c>
      <c r="O436" s="8">
        <f t="shared" si="62"/>
        <v>50</v>
      </c>
      <c r="P436" s="8">
        <f t="shared" si="63"/>
        <v>0</v>
      </c>
      <c r="Q436" s="9">
        <f t="shared" si="64"/>
        <v>16.25</v>
      </c>
      <c r="R436" s="9">
        <f t="shared" si="65"/>
        <v>22.5</v>
      </c>
      <c r="S436" s="9">
        <f t="shared" si="66"/>
        <v>16.25</v>
      </c>
      <c r="T436" s="9">
        <f t="shared" si="67"/>
        <v>18.75</v>
      </c>
      <c r="U436" s="8">
        <f t="shared" si="68"/>
        <v>18.333333333333332</v>
      </c>
      <c r="V436" s="8">
        <f t="shared" si="69"/>
        <v>18.4375</v>
      </c>
    </row>
    <row r="437" spans="1:22" ht="13.5" x14ac:dyDescent="0.25">
      <c r="A437" s="3">
        <f>RSI!A437</f>
        <v>42642</v>
      </c>
      <c r="B437" s="2">
        <f>RSI!B437</f>
        <v>3.2530999999999999</v>
      </c>
      <c r="C437" s="2">
        <f>RSI!I437</f>
        <v>34.376052032041258</v>
      </c>
      <c r="D437" s="2">
        <f>MACD!E437</f>
        <v>2.3780345377009127E-2</v>
      </c>
      <c r="E437" s="2">
        <f>MACD!F437</f>
        <v>1.5522833489895776E-2</v>
      </c>
      <c r="F437" s="2">
        <f>'Moving Avg'!D437</f>
        <v>3.3398600000000003</v>
      </c>
      <c r="G437" s="2">
        <f>'Moving Avg'!F437</f>
        <v>3.3788850000000004</v>
      </c>
      <c r="H437" s="2">
        <f>'Moving Avg'!G437</f>
        <v>3.3922559999999975</v>
      </c>
      <c r="I437" s="2">
        <f>'Moving Avg'!H437</f>
        <v>3.3069624999999996</v>
      </c>
      <c r="J437" s="6" t="str">
        <f>OBV!F437</f>
        <v>BEARISH</v>
      </c>
      <c r="K437" s="6" t="str">
        <f>OBV!G437</f>
        <v>WEAK</v>
      </c>
      <c r="L437" s="6" t="str">
        <f>OBV!H437</f>
        <v>CONFIRMED BEARISH</v>
      </c>
      <c r="M437" s="8">
        <f t="shared" si="60"/>
        <v>25</v>
      </c>
      <c r="N437" s="8">
        <f t="shared" si="61"/>
        <v>0</v>
      </c>
      <c r="O437" s="8">
        <f t="shared" si="62"/>
        <v>50</v>
      </c>
      <c r="P437" s="8">
        <f t="shared" si="63"/>
        <v>0</v>
      </c>
      <c r="Q437" s="9">
        <f t="shared" si="64"/>
        <v>16.25</v>
      </c>
      <c r="R437" s="9">
        <f t="shared" si="65"/>
        <v>22.5</v>
      </c>
      <c r="S437" s="9">
        <f t="shared" si="66"/>
        <v>16.25</v>
      </c>
      <c r="T437" s="9">
        <f t="shared" si="67"/>
        <v>18.75</v>
      </c>
      <c r="U437" s="8">
        <f t="shared" si="68"/>
        <v>18.333333333333332</v>
      </c>
      <c r="V437" s="8">
        <f t="shared" si="69"/>
        <v>18.4375</v>
      </c>
    </row>
    <row r="438" spans="1:22" ht="13.5" x14ac:dyDescent="0.25">
      <c r="A438" s="3">
        <f>RSI!A438</f>
        <v>42643</v>
      </c>
      <c r="B438" s="2">
        <f>RSI!B438</f>
        <v>3.2530999999999999</v>
      </c>
      <c r="C438" s="2">
        <f>RSI!I438</f>
        <v>34.376052032041258</v>
      </c>
      <c r="D438" s="2">
        <f>MACD!E438</f>
        <v>3.0599241974235802E-2</v>
      </c>
      <c r="E438" s="2">
        <f>MACD!F438</f>
        <v>1.8538115186763782E-2</v>
      </c>
      <c r="F438" s="2">
        <f>'Moving Avg'!D438</f>
        <v>3.3155600000000001</v>
      </c>
      <c r="G438" s="2">
        <f>'Moving Avg'!F438</f>
        <v>3.3697750000000006</v>
      </c>
      <c r="H438" s="2">
        <f>'Moving Avg'!G438</f>
        <v>3.3882659999999976</v>
      </c>
      <c r="I438" s="2">
        <f>'Moving Avg'!H438</f>
        <v>3.3047199999999992</v>
      </c>
      <c r="J438" s="6" t="str">
        <f>OBV!F438</f>
        <v>BEARISH</v>
      </c>
      <c r="K438" s="6" t="str">
        <f>OBV!G438</f>
        <v>WEAK</v>
      </c>
      <c r="L438" s="6" t="str">
        <f>OBV!H438</f>
        <v>CONFIRMED BEARISH</v>
      </c>
      <c r="M438" s="8">
        <f t="shared" si="60"/>
        <v>25</v>
      </c>
      <c r="N438" s="8">
        <f t="shared" si="61"/>
        <v>0</v>
      </c>
      <c r="O438" s="8">
        <f t="shared" si="62"/>
        <v>50</v>
      </c>
      <c r="P438" s="8">
        <f t="shared" si="63"/>
        <v>0</v>
      </c>
      <c r="Q438" s="9">
        <f t="shared" si="64"/>
        <v>16.25</v>
      </c>
      <c r="R438" s="9">
        <f t="shared" si="65"/>
        <v>22.5</v>
      </c>
      <c r="S438" s="9">
        <f t="shared" si="66"/>
        <v>16.25</v>
      </c>
      <c r="T438" s="9">
        <f t="shared" si="67"/>
        <v>18.75</v>
      </c>
      <c r="U438" s="8">
        <f t="shared" si="68"/>
        <v>18.333333333333332</v>
      </c>
      <c r="V438" s="8">
        <f t="shared" si="69"/>
        <v>18.4375</v>
      </c>
    </row>
    <row r="439" spans="1:22" ht="13.5" x14ac:dyDescent="0.25">
      <c r="A439" s="3">
        <f>RSI!A439</f>
        <v>42647</v>
      </c>
      <c r="B439" s="2">
        <f>RSI!B439</f>
        <v>3.2530999999999999</v>
      </c>
      <c r="C439" s="2">
        <f>RSI!I439</f>
        <v>34.376052032041258</v>
      </c>
      <c r="D439" s="2">
        <f>MACD!E439</f>
        <v>3.7075594100561826E-2</v>
      </c>
      <c r="E439" s="2">
        <f>MACD!F439</f>
        <v>2.2245610969523391E-2</v>
      </c>
      <c r="F439" s="2">
        <f>'Moving Avg'!D439</f>
        <v>3.2756599999999998</v>
      </c>
      <c r="G439" s="2">
        <f>'Moving Avg'!F439</f>
        <v>3.360665</v>
      </c>
      <c r="H439" s="2">
        <f>'Moving Avg'!G439</f>
        <v>3.3844479999999977</v>
      </c>
      <c r="I439" s="2">
        <f>'Moving Avg'!H439</f>
        <v>3.3030874999999993</v>
      </c>
      <c r="J439" s="6" t="str">
        <f>OBV!F439</f>
        <v>BEARISH</v>
      </c>
      <c r="K439" s="6" t="str">
        <f>OBV!G439</f>
        <v>WEAK</v>
      </c>
      <c r="L439" s="6" t="str">
        <f>OBV!H439</f>
        <v>CONFIRMED BEARISH</v>
      </c>
      <c r="M439" s="8">
        <f t="shared" si="60"/>
        <v>25</v>
      </c>
      <c r="N439" s="8">
        <f t="shared" si="61"/>
        <v>0</v>
      </c>
      <c r="O439" s="8">
        <f t="shared" si="62"/>
        <v>0</v>
      </c>
      <c r="P439" s="8">
        <f t="shared" si="63"/>
        <v>0</v>
      </c>
      <c r="Q439" s="9">
        <f t="shared" si="64"/>
        <v>8.75</v>
      </c>
      <c r="R439" s="9">
        <f t="shared" si="65"/>
        <v>5</v>
      </c>
      <c r="S439" s="9">
        <f t="shared" si="66"/>
        <v>3.75</v>
      </c>
      <c r="T439" s="9">
        <f t="shared" si="67"/>
        <v>6.25</v>
      </c>
      <c r="U439" s="8">
        <f t="shared" si="68"/>
        <v>5.833333333333333</v>
      </c>
      <c r="V439" s="8">
        <f t="shared" si="69"/>
        <v>5.9375</v>
      </c>
    </row>
    <row r="440" spans="1:22" ht="13.5" x14ac:dyDescent="0.25">
      <c r="A440" s="3">
        <f>RSI!A440</f>
        <v>42648</v>
      </c>
      <c r="B440" s="2">
        <f>RSI!B440</f>
        <v>3.3919000000000001</v>
      </c>
      <c r="C440" s="2">
        <f>RSI!I440</f>
        <v>53.753809981537856</v>
      </c>
      <c r="D440" s="2">
        <f>MACD!E440</f>
        <v>3.2928284865056057E-2</v>
      </c>
      <c r="E440" s="2">
        <f>MACD!F440</f>
        <v>2.4382145748629926E-2</v>
      </c>
      <c r="F440" s="2">
        <f>'Moving Avg'!D440</f>
        <v>3.2826</v>
      </c>
      <c r="G440" s="2">
        <f>'Moving Avg'!F440</f>
        <v>3.3611000000000004</v>
      </c>
      <c r="H440" s="2">
        <f>'Moving Avg'!G440</f>
        <v>3.3834059999999981</v>
      </c>
      <c r="I440" s="2">
        <f>'Moving Avg'!H440</f>
        <v>3.3017424999999987</v>
      </c>
      <c r="J440" s="6" t="str">
        <f>OBV!F440</f>
        <v>BEARISH</v>
      </c>
      <c r="K440" s="6" t="str">
        <f>OBV!G440</f>
        <v>WEAK</v>
      </c>
      <c r="L440" s="6" t="str">
        <f>OBV!H440</f>
        <v>BEARISH DIVERGENCE</v>
      </c>
      <c r="M440" s="8">
        <f t="shared" si="60"/>
        <v>25</v>
      </c>
      <c r="N440" s="8">
        <f t="shared" si="61"/>
        <v>0</v>
      </c>
      <c r="O440" s="8">
        <f t="shared" si="62"/>
        <v>0</v>
      </c>
      <c r="P440" s="8">
        <f t="shared" si="63"/>
        <v>0</v>
      </c>
      <c r="Q440" s="9">
        <f t="shared" si="64"/>
        <v>8.75</v>
      </c>
      <c r="R440" s="9">
        <f t="shared" si="65"/>
        <v>5</v>
      </c>
      <c r="S440" s="9">
        <f t="shared" si="66"/>
        <v>3.75</v>
      </c>
      <c r="T440" s="9">
        <f t="shared" si="67"/>
        <v>6.25</v>
      </c>
      <c r="U440" s="8">
        <f t="shared" si="68"/>
        <v>5.833333333333333</v>
      </c>
      <c r="V440" s="8">
        <f t="shared" si="69"/>
        <v>5.9375</v>
      </c>
    </row>
    <row r="441" spans="1:22" ht="13.5" x14ac:dyDescent="0.25">
      <c r="A441" s="3">
        <f>RSI!A441</f>
        <v>42649</v>
      </c>
      <c r="B441" s="2">
        <f>RSI!B441</f>
        <v>3.3658999999999999</v>
      </c>
      <c r="C441" s="2">
        <f>RSI!I441</f>
        <v>50.731838647959961</v>
      </c>
      <c r="D441" s="2">
        <f>MACD!E441</f>
        <v>3.1130498029658948E-2</v>
      </c>
      <c r="E441" s="2">
        <f>MACD!F441</f>
        <v>2.5731816204835733E-2</v>
      </c>
      <c r="F441" s="2">
        <f>'Moving Avg'!D441</f>
        <v>3.30342</v>
      </c>
      <c r="G441" s="2">
        <f>'Moving Avg'!F441</f>
        <v>3.3602350000000003</v>
      </c>
      <c r="H441" s="2">
        <f>'Moving Avg'!G441</f>
        <v>3.3818439999999987</v>
      </c>
      <c r="I441" s="2">
        <f>'Moving Avg'!H441</f>
        <v>3.3003079999999989</v>
      </c>
      <c r="J441" s="6" t="str">
        <f>OBV!F441</f>
        <v>BEARISH</v>
      </c>
      <c r="K441" s="6" t="str">
        <f>OBV!G441</f>
        <v>NEUTRAL</v>
      </c>
      <c r="L441" s="6" t="str">
        <f>OBV!H441</f>
        <v>BEARISH DIVERGENCE</v>
      </c>
      <c r="M441" s="8">
        <f t="shared" si="60"/>
        <v>25</v>
      </c>
      <c r="N441" s="8">
        <f t="shared" si="61"/>
        <v>0</v>
      </c>
      <c r="O441" s="8">
        <f t="shared" si="62"/>
        <v>50</v>
      </c>
      <c r="P441" s="8">
        <f t="shared" si="63"/>
        <v>16.5</v>
      </c>
      <c r="Q441" s="9">
        <f t="shared" si="64"/>
        <v>18.725000000000001</v>
      </c>
      <c r="R441" s="9">
        <f t="shared" si="65"/>
        <v>26.625</v>
      </c>
      <c r="S441" s="9">
        <f t="shared" si="66"/>
        <v>23.675000000000001</v>
      </c>
      <c r="T441" s="9">
        <f t="shared" si="67"/>
        <v>22.875</v>
      </c>
      <c r="U441" s="8">
        <f t="shared" si="68"/>
        <v>23.008333333333336</v>
      </c>
      <c r="V441" s="8">
        <f t="shared" si="69"/>
        <v>22.975000000000001</v>
      </c>
    </row>
    <row r="442" spans="1:22" ht="13.5" x14ac:dyDescent="0.25">
      <c r="A442" s="3">
        <f>RSI!A442</f>
        <v>42650</v>
      </c>
      <c r="B442" s="2">
        <f>RSI!B442</f>
        <v>3.3658999999999999</v>
      </c>
      <c r="C442" s="2">
        <f>RSI!I442</f>
        <v>50.731838647959961</v>
      </c>
      <c r="D442" s="2">
        <f>MACD!E442</f>
        <v>2.8241286144038646E-2</v>
      </c>
      <c r="E442" s="2">
        <f>MACD!F442</f>
        <v>2.6233710192676316E-2</v>
      </c>
      <c r="F442" s="2">
        <f>'Moving Avg'!D442</f>
        <v>3.3259799999999999</v>
      </c>
      <c r="G442" s="2">
        <f>'Moving Avg'!F442</f>
        <v>3.3593699999999997</v>
      </c>
      <c r="H442" s="2">
        <f>'Moving Avg'!G442</f>
        <v>3.3820179999999995</v>
      </c>
      <c r="I442" s="2">
        <f>'Moving Avg'!H442</f>
        <v>3.2986699999999987</v>
      </c>
      <c r="J442" s="6" t="str">
        <f>OBV!F442</f>
        <v>BULLISH</v>
      </c>
      <c r="K442" s="6" t="str">
        <f>OBV!G442</f>
        <v>NEUTRAL</v>
      </c>
      <c r="L442" s="6" t="str">
        <f>OBV!H442</f>
        <v>CONFIRMED BULLISH</v>
      </c>
      <c r="M442" s="8">
        <f t="shared" si="60"/>
        <v>25</v>
      </c>
      <c r="N442" s="8">
        <f t="shared" si="61"/>
        <v>0</v>
      </c>
      <c r="O442" s="8">
        <f t="shared" si="62"/>
        <v>50</v>
      </c>
      <c r="P442" s="8">
        <f t="shared" si="63"/>
        <v>83.5</v>
      </c>
      <c r="Q442" s="9">
        <f t="shared" si="64"/>
        <v>28.774999999999999</v>
      </c>
      <c r="R442" s="9">
        <f t="shared" si="65"/>
        <v>43.375</v>
      </c>
      <c r="S442" s="9">
        <f t="shared" si="66"/>
        <v>53.825000000000003</v>
      </c>
      <c r="T442" s="9">
        <f t="shared" si="67"/>
        <v>39.625</v>
      </c>
      <c r="U442" s="8">
        <f t="shared" si="68"/>
        <v>41.991666666666667</v>
      </c>
      <c r="V442" s="8">
        <f t="shared" si="69"/>
        <v>41.400000000000006</v>
      </c>
    </row>
    <row r="443" spans="1:22" ht="13.5" x14ac:dyDescent="0.25">
      <c r="A443" s="3">
        <f>RSI!A443</f>
        <v>42653</v>
      </c>
      <c r="B443" s="2">
        <f>RSI!B443</f>
        <v>3.3658999999999999</v>
      </c>
      <c r="C443" s="2">
        <f>RSI!I443</f>
        <v>50.731838647959961</v>
      </c>
      <c r="D443" s="2">
        <f>MACD!E443</f>
        <v>2.5754965878734826E-2</v>
      </c>
      <c r="E443" s="2">
        <f>MACD!F443</f>
        <v>2.6137961329888021E-2</v>
      </c>
      <c r="F443" s="2">
        <f>'Moving Avg'!D443</f>
        <v>3.3485399999999998</v>
      </c>
      <c r="G443" s="2">
        <f>'Moving Avg'!F443</f>
        <v>3.3580700000000001</v>
      </c>
      <c r="H443" s="2">
        <f>'Moving Avg'!G443</f>
        <v>3.38063</v>
      </c>
      <c r="I443" s="2">
        <f>'Moving Avg'!H443</f>
        <v>3.2970319999999989</v>
      </c>
      <c r="J443" s="6" t="str">
        <f>OBV!F443</f>
        <v>BULLISH</v>
      </c>
      <c r="K443" s="6" t="str">
        <f>OBV!G443</f>
        <v>NEUTRAL</v>
      </c>
      <c r="L443" s="6" t="str">
        <f>OBV!H443</f>
        <v>CONFIRMED BULLISH</v>
      </c>
      <c r="M443" s="8">
        <f t="shared" si="60"/>
        <v>25</v>
      </c>
      <c r="N443" s="8">
        <f t="shared" si="61"/>
        <v>45</v>
      </c>
      <c r="O443" s="8">
        <f t="shared" si="62"/>
        <v>50</v>
      </c>
      <c r="P443" s="8">
        <f t="shared" si="63"/>
        <v>83.5</v>
      </c>
      <c r="Q443" s="9">
        <f t="shared" si="64"/>
        <v>44.524999999999999</v>
      </c>
      <c r="R443" s="9">
        <f t="shared" si="65"/>
        <v>52.375</v>
      </c>
      <c r="S443" s="9">
        <f t="shared" si="66"/>
        <v>60.575000000000003</v>
      </c>
      <c r="T443" s="9">
        <f t="shared" si="67"/>
        <v>50.875</v>
      </c>
      <c r="U443" s="8">
        <f t="shared" si="68"/>
        <v>52.491666666666674</v>
      </c>
      <c r="V443" s="8">
        <f t="shared" si="69"/>
        <v>52.087500000000006</v>
      </c>
    </row>
    <row r="444" spans="1:22" ht="13.5" x14ac:dyDescent="0.25">
      <c r="A444" s="3">
        <f>RSI!A444</f>
        <v>42654</v>
      </c>
      <c r="B444" s="2">
        <f>RSI!B444</f>
        <v>3.3658999999999999</v>
      </c>
      <c r="C444" s="2">
        <f>RSI!I444</f>
        <v>50.731838647959954</v>
      </c>
      <c r="D444" s="2">
        <f>MACD!E444</f>
        <v>3.5612635575390961E-2</v>
      </c>
      <c r="E444" s="2">
        <f>MACD!F444</f>
        <v>2.803289617898861E-2</v>
      </c>
      <c r="F444" s="2">
        <f>'Moving Avg'!D444</f>
        <v>3.3710999999999998</v>
      </c>
      <c r="G444" s="2">
        <f>'Moving Avg'!F444</f>
        <v>3.3567699999999996</v>
      </c>
      <c r="H444" s="2">
        <f>'Moving Avg'!G444</f>
        <v>3.3808040000000004</v>
      </c>
      <c r="I444" s="2">
        <f>'Moving Avg'!H444</f>
        <v>3.2953939999999982</v>
      </c>
      <c r="J444" s="6" t="str">
        <f>OBV!F444</f>
        <v>BULLISH</v>
      </c>
      <c r="K444" s="6" t="str">
        <f>OBV!G444</f>
        <v>NEUTRAL</v>
      </c>
      <c r="L444" s="6" t="str">
        <f>OBV!H444</f>
        <v>CONFIRMED BULLISH</v>
      </c>
      <c r="M444" s="8">
        <f t="shared" si="60"/>
        <v>25</v>
      </c>
      <c r="N444" s="8">
        <f t="shared" si="61"/>
        <v>0</v>
      </c>
      <c r="O444" s="8">
        <f t="shared" si="62"/>
        <v>50</v>
      </c>
      <c r="P444" s="8">
        <f t="shared" si="63"/>
        <v>83.5</v>
      </c>
      <c r="Q444" s="9">
        <f t="shared" si="64"/>
        <v>28.774999999999999</v>
      </c>
      <c r="R444" s="9">
        <f t="shared" si="65"/>
        <v>43.375</v>
      </c>
      <c r="S444" s="9">
        <f t="shared" si="66"/>
        <v>53.825000000000003</v>
      </c>
      <c r="T444" s="9">
        <f t="shared" si="67"/>
        <v>39.625</v>
      </c>
      <c r="U444" s="8">
        <f t="shared" si="68"/>
        <v>41.991666666666667</v>
      </c>
      <c r="V444" s="8">
        <f t="shared" si="69"/>
        <v>41.400000000000006</v>
      </c>
    </row>
    <row r="445" spans="1:22" ht="13.5" x14ac:dyDescent="0.25">
      <c r="A445" s="3">
        <f>RSI!A445</f>
        <v>42655</v>
      </c>
      <c r="B445" s="2">
        <f>RSI!B445</f>
        <v>3.3658999999999999</v>
      </c>
      <c r="C445" s="2">
        <f>RSI!I445</f>
        <v>50.731838647959954</v>
      </c>
      <c r="D445" s="2">
        <f>MACD!E445</f>
        <v>2.9241150174475816E-2</v>
      </c>
      <c r="E445" s="2">
        <f>MACD!F445</f>
        <v>2.8274546978086051E-2</v>
      </c>
      <c r="F445" s="2">
        <f>'Moving Avg'!D445</f>
        <v>3.3658999999999999</v>
      </c>
      <c r="G445" s="2">
        <f>'Moving Avg'!F445</f>
        <v>3.3554699999999995</v>
      </c>
      <c r="H445" s="2">
        <f>'Moving Avg'!G445</f>
        <v>3.3809780000000011</v>
      </c>
      <c r="I445" s="2">
        <f>'Moving Avg'!H445</f>
        <v>3.2937559999999979</v>
      </c>
      <c r="J445" s="6" t="str">
        <f>OBV!F445</f>
        <v>BEARISH</v>
      </c>
      <c r="K445" s="6" t="str">
        <f>OBV!G445</f>
        <v>NEUTRAL</v>
      </c>
      <c r="L445" s="6" t="str">
        <f>OBV!H445</f>
        <v>CONFIRMED BEARISH</v>
      </c>
      <c r="M445" s="8">
        <f t="shared" si="60"/>
        <v>25</v>
      </c>
      <c r="N445" s="8">
        <f t="shared" si="61"/>
        <v>0</v>
      </c>
      <c r="O445" s="8">
        <f t="shared" si="62"/>
        <v>50</v>
      </c>
      <c r="P445" s="8">
        <f t="shared" si="63"/>
        <v>16.5</v>
      </c>
      <c r="Q445" s="9">
        <f t="shared" si="64"/>
        <v>18.725000000000001</v>
      </c>
      <c r="R445" s="9">
        <f t="shared" si="65"/>
        <v>26.625</v>
      </c>
      <c r="S445" s="9">
        <f t="shared" si="66"/>
        <v>23.675000000000001</v>
      </c>
      <c r="T445" s="9">
        <f t="shared" si="67"/>
        <v>22.875</v>
      </c>
      <c r="U445" s="8">
        <f t="shared" si="68"/>
        <v>23.008333333333336</v>
      </c>
      <c r="V445" s="8">
        <f t="shared" si="69"/>
        <v>22.975000000000001</v>
      </c>
    </row>
    <row r="446" spans="1:22" ht="13.5" x14ac:dyDescent="0.25">
      <c r="A446" s="3">
        <f>RSI!A446</f>
        <v>42656</v>
      </c>
      <c r="B446" s="2">
        <f>RSI!B446</f>
        <v>3.3311999999999999</v>
      </c>
      <c r="C446" s="2">
        <f>RSI!I446</f>
        <v>45.75866134354149</v>
      </c>
      <c r="D446" s="2">
        <f>MACD!E446</f>
        <v>1.1710315171770347E-2</v>
      </c>
      <c r="E446" s="2">
        <f>MACD!F446</f>
        <v>2.4961700616822912E-2</v>
      </c>
      <c r="F446" s="2">
        <f>'Moving Avg'!D446</f>
        <v>3.3589599999999997</v>
      </c>
      <c r="G446" s="2">
        <f>'Moving Avg'!F446</f>
        <v>3.3524349999999998</v>
      </c>
      <c r="H446" s="2">
        <f>'Moving Avg'!G446</f>
        <v>3.3788960000000015</v>
      </c>
      <c r="I446" s="2">
        <f>'Moving Avg'!H446</f>
        <v>3.2919444999999978</v>
      </c>
      <c r="J446" s="6" t="str">
        <f>OBV!F446</f>
        <v>BEARISH</v>
      </c>
      <c r="K446" s="6" t="str">
        <f>OBV!G446</f>
        <v>NEUTRAL</v>
      </c>
      <c r="L446" s="6" t="str">
        <f>OBV!H446</f>
        <v>CONFIRMED BEARISH</v>
      </c>
      <c r="M446" s="8">
        <f t="shared" si="60"/>
        <v>25</v>
      </c>
      <c r="N446" s="8">
        <f t="shared" si="61"/>
        <v>45</v>
      </c>
      <c r="O446" s="8">
        <f t="shared" si="62"/>
        <v>50</v>
      </c>
      <c r="P446" s="8">
        <f t="shared" si="63"/>
        <v>16.5</v>
      </c>
      <c r="Q446" s="9">
        <f t="shared" si="64"/>
        <v>34.475000000000001</v>
      </c>
      <c r="R446" s="9">
        <f t="shared" si="65"/>
        <v>35.625</v>
      </c>
      <c r="S446" s="9">
        <f t="shared" si="66"/>
        <v>30.425000000000001</v>
      </c>
      <c r="T446" s="9">
        <f t="shared" si="67"/>
        <v>34.125</v>
      </c>
      <c r="U446" s="8">
        <f t="shared" si="68"/>
        <v>33.508333333333333</v>
      </c>
      <c r="V446" s="8">
        <f t="shared" si="69"/>
        <v>33.662499999999994</v>
      </c>
    </row>
    <row r="447" spans="1:22" ht="13.5" x14ac:dyDescent="0.25">
      <c r="A447" s="3">
        <f>RSI!A447</f>
        <v>42657</v>
      </c>
      <c r="B447" s="2">
        <f>RSI!B447</f>
        <v>3.3658999999999999</v>
      </c>
      <c r="C447" s="2">
        <f>RSI!I447</f>
        <v>50.938096688693193</v>
      </c>
      <c r="D447" s="2">
        <f>MACD!E447</f>
        <v>-6.8578355018225068E-3</v>
      </c>
      <c r="E447" s="2">
        <f>MACD!F447</f>
        <v>1.859779339309383E-2</v>
      </c>
      <c r="F447" s="2">
        <f>'Moving Avg'!D447</f>
        <v>3.3589599999999997</v>
      </c>
      <c r="G447" s="2">
        <f>'Moving Avg'!F447</f>
        <v>3.3515700000000002</v>
      </c>
      <c r="H447" s="2">
        <f>'Moving Avg'!G447</f>
        <v>3.3794160000000018</v>
      </c>
      <c r="I447" s="2">
        <f>'Moving Avg'!H447</f>
        <v>3.2905099999999976</v>
      </c>
      <c r="J447" s="6" t="str">
        <f>OBV!F447</f>
        <v>BEARISH</v>
      </c>
      <c r="K447" s="6" t="str">
        <f>OBV!G447</f>
        <v>NEUTRAL</v>
      </c>
      <c r="L447" s="6" t="str">
        <f>OBV!H447</f>
        <v>NEUTRAL</v>
      </c>
      <c r="M447" s="8">
        <f t="shared" si="60"/>
        <v>25</v>
      </c>
      <c r="N447" s="8">
        <f t="shared" si="61"/>
        <v>100</v>
      </c>
      <c r="O447" s="8">
        <f t="shared" si="62"/>
        <v>50</v>
      </c>
      <c r="P447" s="8">
        <f t="shared" si="63"/>
        <v>16.5</v>
      </c>
      <c r="Q447" s="9">
        <f t="shared" si="64"/>
        <v>53.725000000000001</v>
      </c>
      <c r="R447" s="9">
        <f t="shared" si="65"/>
        <v>46.625</v>
      </c>
      <c r="S447" s="9">
        <f t="shared" si="66"/>
        <v>38.674999999999997</v>
      </c>
      <c r="T447" s="9">
        <f t="shared" si="67"/>
        <v>47.875</v>
      </c>
      <c r="U447" s="8">
        <f t="shared" si="68"/>
        <v>46.341666666666661</v>
      </c>
      <c r="V447" s="8">
        <f t="shared" si="69"/>
        <v>46.724999999999994</v>
      </c>
    </row>
    <row r="448" spans="1:22" ht="13.5" x14ac:dyDescent="0.25">
      <c r="A448" s="3">
        <f>RSI!A448</f>
        <v>42660</v>
      </c>
      <c r="B448" s="2">
        <f>RSI!B448</f>
        <v>3.2705000000000002</v>
      </c>
      <c r="C448" s="2">
        <f>RSI!I448</f>
        <v>39.71102094061402</v>
      </c>
      <c r="D448" s="2">
        <f>MACD!E448</f>
        <v>-1.5546183345784836E-2</v>
      </c>
      <c r="E448" s="2">
        <f>MACD!F448</f>
        <v>1.1768998045318097E-2</v>
      </c>
      <c r="F448" s="2">
        <f>'Moving Avg'!D448</f>
        <v>3.3398799999999995</v>
      </c>
      <c r="G448" s="2">
        <f>'Moving Avg'!F448</f>
        <v>3.3459349999999999</v>
      </c>
      <c r="H448" s="2">
        <f>'Moving Avg'!G448</f>
        <v>3.3769880000000017</v>
      </c>
      <c r="I448" s="2">
        <f>'Moving Avg'!H448</f>
        <v>3.2885984999999978</v>
      </c>
      <c r="J448" s="6" t="str">
        <f>OBV!F448</f>
        <v>BEARISH</v>
      </c>
      <c r="K448" s="6" t="str">
        <f>OBV!G448</f>
        <v>NEUTRAL</v>
      </c>
      <c r="L448" s="6" t="str">
        <f>OBV!H448</f>
        <v>CONFIRMED BEARISH</v>
      </c>
      <c r="M448" s="8">
        <f t="shared" si="60"/>
        <v>25</v>
      </c>
      <c r="N448" s="8">
        <f t="shared" si="61"/>
        <v>100</v>
      </c>
      <c r="O448" s="8">
        <f t="shared" si="62"/>
        <v>50</v>
      </c>
      <c r="P448" s="8">
        <f t="shared" si="63"/>
        <v>16.5</v>
      </c>
      <c r="Q448" s="9">
        <f t="shared" si="64"/>
        <v>53.725000000000001</v>
      </c>
      <c r="R448" s="9">
        <f t="shared" si="65"/>
        <v>46.625</v>
      </c>
      <c r="S448" s="9">
        <f t="shared" si="66"/>
        <v>38.674999999999997</v>
      </c>
      <c r="T448" s="9">
        <f t="shared" si="67"/>
        <v>47.875</v>
      </c>
      <c r="U448" s="8">
        <f t="shared" si="68"/>
        <v>46.341666666666661</v>
      </c>
      <c r="V448" s="8">
        <f t="shared" si="69"/>
        <v>46.724999999999994</v>
      </c>
    </row>
    <row r="449" spans="1:22" ht="13.5" x14ac:dyDescent="0.25">
      <c r="A449" s="3">
        <f>RSI!A449</f>
        <v>42661</v>
      </c>
      <c r="B449" s="2">
        <f>RSI!B449</f>
        <v>3.3658999999999999</v>
      </c>
      <c r="C449" s="2">
        <f>RSI!I449</f>
        <v>51.276144332819477</v>
      </c>
      <c r="D449" s="2">
        <f>MACD!E449</f>
        <v>-2.9441086262326888E-2</v>
      </c>
      <c r="E449" s="2">
        <f>MACD!F449</f>
        <v>3.5269811837891005E-3</v>
      </c>
      <c r="F449" s="2">
        <f>'Moving Avg'!D449</f>
        <v>3.3398799999999995</v>
      </c>
      <c r="G449" s="2">
        <f>'Moving Avg'!F449</f>
        <v>3.3450699999999989</v>
      </c>
      <c r="H449" s="2">
        <f>'Moving Avg'!G449</f>
        <v>3.3752540000000018</v>
      </c>
      <c r="I449" s="2">
        <f>'Moving Avg'!H449</f>
        <v>3.2871639999999975</v>
      </c>
      <c r="J449" s="6" t="str">
        <f>OBV!F449</f>
        <v>BEARISH</v>
      </c>
      <c r="K449" s="6" t="str">
        <f>OBV!G449</f>
        <v>NEUTRAL</v>
      </c>
      <c r="L449" s="6" t="str">
        <f>OBV!H449</f>
        <v>NEUTRAL</v>
      </c>
      <c r="M449" s="8">
        <f t="shared" si="60"/>
        <v>25</v>
      </c>
      <c r="N449" s="8">
        <f t="shared" si="61"/>
        <v>100</v>
      </c>
      <c r="O449" s="8">
        <f t="shared" si="62"/>
        <v>50</v>
      </c>
      <c r="P449" s="8">
        <f t="shared" si="63"/>
        <v>16.5</v>
      </c>
      <c r="Q449" s="9">
        <f t="shared" si="64"/>
        <v>53.725000000000001</v>
      </c>
      <c r="R449" s="9">
        <f t="shared" si="65"/>
        <v>46.625</v>
      </c>
      <c r="S449" s="9">
        <f t="shared" si="66"/>
        <v>38.674999999999997</v>
      </c>
      <c r="T449" s="9">
        <f t="shared" si="67"/>
        <v>47.875</v>
      </c>
      <c r="U449" s="8">
        <f t="shared" si="68"/>
        <v>46.341666666666661</v>
      </c>
      <c r="V449" s="8">
        <f t="shared" si="69"/>
        <v>46.724999999999994</v>
      </c>
    </row>
    <row r="450" spans="1:22" ht="13.5" x14ac:dyDescent="0.25">
      <c r="A450" s="3">
        <f>RSI!A450</f>
        <v>42662</v>
      </c>
      <c r="B450" s="2">
        <f>RSI!B450</f>
        <v>3.2705000000000002</v>
      </c>
      <c r="C450" s="2">
        <f>RSI!I450</f>
        <v>42.496947922286452</v>
      </c>
      <c r="D450" s="2">
        <f>MACD!E450</f>
        <v>-1.2856852521585527E-2</v>
      </c>
      <c r="E450" s="2">
        <f>MACD!F450</f>
        <v>2.5021444271417512E-4</v>
      </c>
      <c r="F450" s="2">
        <f>'Moving Avg'!D450</f>
        <v>3.3207999999999998</v>
      </c>
      <c r="G450" s="2">
        <f>'Moving Avg'!F450</f>
        <v>3.3394349999999995</v>
      </c>
      <c r="H450" s="2">
        <f>'Moving Avg'!G450</f>
        <v>3.3721320000000019</v>
      </c>
      <c r="I450" s="2">
        <f>'Moving Avg'!H450</f>
        <v>3.2852119999999974</v>
      </c>
      <c r="J450" s="6" t="str">
        <f>OBV!F450</f>
        <v>BEARISH</v>
      </c>
      <c r="K450" s="6" t="str">
        <f>OBV!G450</f>
        <v>WEAK</v>
      </c>
      <c r="L450" s="6" t="str">
        <f>OBV!H450</f>
        <v>CONFIRMED BEARISH</v>
      </c>
      <c r="M450" s="8">
        <f t="shared" ref="M450:M513" si="70">IF(C450&lt;30,50, IF(C450&gt;70, 0, 25))</f>
        <v>25</v>
      </c>
      <c r="N450" s="8">
        <f t="shared" ref="N450:N513" si="71">IF(E450-D450&gt;0.02, 100, IF(E450-D450&lt;0,0,45))</f>
        <v>45</v>
      </c>
      <c r="O450" s="8">
        <f t="shared" ref="O450:O513" si="72">IF(F450-I450&gt;10,100,IF(F450-I450&gt;5,75, IF(F450-I450&gt;0,50,0)))</f>
        <v>50</v>
      </c>
      <c r="P450" s="8">
        <f t="shared" ref="P450:P513" si="73">IF(L450="confirmed bullish", 34, IF(L450="bullish divergence",17, 0))+IF(J450="bullish",33,IF(J450="bearish",0,16.5))+IF(K450="strong",33,IF(K450="weak",0,16.5))</f>
        <v>0</v>
      </c>
      <c r="Q450" s="9">
        <f t="shared" si="64"/>
        <v>32</v>
      </c>
      <c r="R450" s="9">
        <f t="shared" si="65"/>
        <v>31.5</v>
      </c>
      <c r="S450" s="9">
        <f t="shared" si="66"/>
        <v>23</v>
      </c>
      <c r="T450" s="9">
        <f t="shared" si="67"/>
        <v>30</v>
      </c>
      <c r="U450" s="8">
        <f t="shared" si="68"/>
        <v>28.833333333333332</v>
      </c>
      <c r="V450" s="8">
        <f t="shared" si="69"/>
        <v>29.125</v>
      </c>
    </row>
    <row r="451" spans="1:22" ht="13.5" x14ac:dyDescent="0.25">
      <c r="A451" s="3">
        <f>RSI!A451</f>
        <v>42663</v>
      </c>
      <c r="B451" s="2">
        <f>RSI!B451</f>
        <v>3.3658999999999999</v>
      </c>
      <c r="C451" s="2">
        <f>RSI!I451</f>
        <v>51.448994200922407</v>
      </c>
      <c r="D451" s="2">
        <f>MACD!E451</f>
        <v>-9.4001810435506705E-3</v>
      </c>
      <c r="E451" s="2">
        <f>MACD!F451</f>
        <v>-1.6798646545387939E-3</v>
      </c>
      <c r="F451" s="2">
        <f>'Moving Avg'!D451</f>
        <v>3.3277399999999999</v>
      </c>
      <c r="G451" s="2">
        <f>'Moving Avg'!F451</f>
        <v>3.3385699999999994</v>
      </c>
      <c r="H451" s="2">
        <f>'Moving Avg'!G451</f>
        <v>3.3735200000000027</v>
      </c>
      <c r="I451" s="2">
        <f>'Moving Avg'!H451</f>
        <v>3.2837774999999971</v>
      </c>
      <c r="J451" s="6" t="str">
        <f>OBV!F451</f>
        <v>BEARISH</v>
      </c>
      <c r="K451" s="6" t="str">
        <f>OBV!G451</f>
        <v>NEUTRAL</v>
      </c>
      <c r="L451" s="6" t="str">
        <f>OBV!H451</f>
        <v>BEARISH DIVERGENCE</v>
      </c>
      <c r="M451" s="8">
        <f t="shared" si="70"/>
        <v>25</v>
      </c>
      <c r="N451" s="8">
        <f t="shared" si="71"/>
        <v>45</v>
      </c>
      <c r="O451" s="8">
        <f t="shared" si="72"/>
        <v>50</v>
      </c>
      <c r="P451" s="8">
        <f t="shared" si="73"/>
        <v>16.5</v>
      </c>
      <c r="Q451" s="9">
        <f t="shared" ref="Q451:Q514" si="74">0.35*M451+N451*0.35+O451*0.15+P451*0.15</f>
        <v>34.475000000000001</v>
      </c>
      <c r="R451" s="9">
        <f t="shared" ref="R451:R514" si="75">M451*0.2+N451*0.2+O451*0.35+P451*0.25</f>
        <v>35.625</v>
      </c>
      <c r="S451" s="9">
        <f t="shared" ref="S451:S514" si="76">M451*0.15+N451*0.15+O451*0.25+P451*0.45</f>
        <v>30.425000000000001</v>
      </c>
      <c r="T451" s="9">
        <f t="shared" ref="T451:T514" si="77">0.25*SUM(M451:P451)</f>
        <v>34.125</v>
      </c>
      <c r="U451" s="8">
        <f t="shared" ref="U451:U514" si="78">SUM(Q451:S451)/3</f>
        <v>33.508333333333333</v>
      </c>
      <c r="V451" s="8">
        <f t="shared" ref="V451:V514" si="79">SUM(Q451:T451)/4</f>
        <v>33.662499999999994</v>
      </c>
    </row>
    <row r="452" spans="1:22" ht="13.5" x14ac:dyDescent="0.25">
      <c r="A452" s="3">
        <f>RSI!A452</f>
        <v>42664</v>
      </c>
      <c r="B452" s="2">
        <f>RSI!B452</f>
        <v>3.3658999999999999</v>
      </c>
      <c r="C452" s="2">
        <f>RSI!I452</f>
        <v>51.448994200922421</v>
      </c>
      <c r="D452" s="2">
        <f>MACD!E452</f>
        <v>-6.5848380787820737E-3</v>
      </c>
      <c r="E452" s="2">
        <f>MACD!F452</f>
        <v>-2.6608593393874502E-3</v>
      </c>
      <c r="F452" s="2">
        <f>'Moving Avg'!D452</f>
        <v>3.3277399999999999</v>
      </c>
      <c r="G452" s="2">
        <f>'Moving Avg'!F452</f>
        <v>3.338134999999999</v>
      </c>
      <c r="H452" s="2">
        <f>'Moving Avg'!G452</f>
        <v>3.3749080000000031</v>
      </c>
      <c r="I452" s="2">
        <f>'Moving Avg'!H452</f>
        <v>3.2823024999999975</v>
      </c>
      <c r="J452" s="6" t="str">
        <f>OBV!F452</f>
        <v>BEARISH</v>
      </c>
      <c r="K452" s="6" t="str">
        <f>OBV!G452</f>
        <v>WEAK</v>
      </c>
      <c r="L452" s="6" t="str">
        <f>OBV!H452</f>
        <v>NEUTRAL</v>
      </c>
      <c r="M452" s="8">
        <f t="shared" si="70"/>
        <v>25</v>
      </c>
      <c r="N452" s="8">
        <f t="shared" si="71"/>
        <v>45</v>
      </c>
      <c r="O452" s="8">
        <f t="shared" si="72"/>
        <v>50</v>
      </c>
      <c r="P452" s="8">
        <f t="shared" si="73"/>
        <v>0</v>
      </c>
      <c r="Q452" s="9">
        <f t="shared" si="74"/>
        <v>32</v>
      </c>
      <c r="R452" s="9">
        <f t="shared" si="75"/>
        <v>31.5</v>
      </c>
      <c r="S452" s="9">
        <f t="shared" si="76"/>
        <v>23</v>
      </c>
      <c r="T452" s="9">
        <f t="shared" si="77"/>
        <v>30</v>
      </c>
      <c r="U452" s="8">
        <f t="shared" si="78"/>
        <v>28.833333333333332</v>
      </c>
      <c r="V452" s="8">
        <f t="shared" si="79"/>
        <v>29.125</v>
      </c>
    </row>
    <row r="453" spans="1:22" ht="13.5" x14ac:dyDescent="0.25">
      <c r="A453" s="3">
        <f>RSI!A453</f>
        <v>42667</v>
      </c>
      <c r="B453" s="2">
        <f>RSI!B453</f>
        <v>3.3572000000000002</v>
      </c>
      <c r="C453" s="2">
        <f>RSI!I453</f>
        <v>50.615589461278368</v>
      </c>
      <c r="D453" s="2">
        <f>MACD!E453</f>
        <v>-3.6595997094757138E-3</v>
      </c>
      <c r="E453" s="2">
        <f>MACD!F453</f>
        <v>-2.8606074134051029E-3</v>
      </c>
      <c r="F453" s="2">
        <f>'Moving Avg'!D453</f>
        <v>3.3450800000000003</v>
      </c>
      <c r="G453" s="2">
        <f>'Moving Avg'!F453</f>
        <v>3.3372649999999995</v>
      </c>
      <c r="H453" s="2">
        <f>'Moving Avg'!G453</f>
        <v>3.3761220000000032</v>
      </c>
      <c r="I453" s="2">
        <f>'Moving Avg'!H453</f>
        <v>3.2813124999999967</v>
      </c>
      <c r="J453" s="6" t="str">
        <f>OBV!F453</f>
        <v>BEARISH</v>
      </c>
      <c r="K453" s="6" t="str">
        <f>OBV!G453</f>
        <v>WEAK</v>
      </c>
      <c r="L453" s="6" t="str">
        <f>OBV!H453</f>
        <v>BEARISH DIVERGENCE</v>
      </c>
      <c r="M453" s="8">
        <f t="shared" si="70"/>
        <v>25</v>
      </c>
      <c r="N453" s="8">
        <f t="shared" si="71"/>
        <v>45</v>
      </c>
      <c r="O453" s="8">
        <f t="shared" si="72"/>
        <v>50</v>
      </c>
      <c r="P453" s="8">
        <f t="shared" si="73"/>
        <v>0</v>
      </c>
      <c r="Q453" s="9">
        <f t="shared" si="74"/>
        <v>32</v>
      </c>
      <c r="R453" s="9">
        <f t="shared" si="75"/>
        <v>31.5</v>
      </c>
      <c r="S453" s="9">
        <f t="shared" si="76"/>
        <v>23</v>
      </c>
      <c r="T453" s="9">
        <f t="shared" si="77"/>
        <v>30</v>
      </c>
      <c r="U453" s="8">
        <f t="shared" si="78"/>
        <v>28.833333333333332</v>
      </c>
      <c r="V453" s="8">
        <f t="shared" si="79"/>
        <v>29.125</v>
      </c>
    </row>
    <row r="454" spans="1:22" ht="13.5" x14ac:dyDescent="0.25">
      <c r="A454" s="3">
        <f>RSI!A454</f>
        <v>42668</v>
      </c>
      <c r="B454" s="2">
        <f>RSI!B454</f>
        <v>3.3572000000000002</v>
      </c>
      <c r="C454" s="2">
        <f>RSI!I454</f>
        <v>50.615589461278368</v>
      </c>
      <c r="D454" s="2">
        <f>MACD!E454</f>
        <v>-1.2268961470907058E-3</v>
      </c>
      <c r="E454" s="2">
        <f>MACD!F454</f>
        <v>-2.5338651601422234E-3</v>
      </c>
      <c r="F454" s="2">
        <f>'Moving Avg'!D454</f>
        <v>3.34334</v>
      </c>
      <c r="G454" s="2">
        <f>'Moving Avg'!F454</f>
        <v>3.3324949999999993</v>
      </c>
      <c r="H454" s="2">
        <f>'Moving Avg'!G454</f>
        <v>3.3773360000000032</v>
      </c>
      <c r="I454" s="2">
        <f>'Moving Avg'!H454</f>
        <v>3.2806074999999968</v>
      </c>
      <c r="J454" s="6" t="str">
        <f>OBV!F454</f>
        <v>BEARISH</v>
      </c>
      <c r="K454" s="6" t="str">
        <f>OBV!G454</f>
        <v>WEAK</v>
      </c>
      <c r="L454" s="6" t="str">
        <f>OBV!H454</f>
        <v>CONFIRMED BEARISH</v>
      </c>
      <c r="M454" s="8">
        <f t="shared" si="70"/>
        <v>25</v>
      </c>
      <c r="N454" s="8">
        <f t="shared" si="71"/>
        <v>0</v>
      </c>
      <c r="O454" s="8">
        <f t="shared" si="72"/>
        <v>50</v>
      </c>
      <c r="P454" s="8">
        <f t="shared" si="73"/>
        <v>0</v>
      </c>
      <c r="Q454" s="9">
        <f t="shared" si="74"/>
        <v>16.25</v>
      </c>
      <c r="R454" s="9">
        <f t="shared" si="75"/>
        <v>22.5</v>
      </c>
      <c r="S454" s="9">
        <f t="shared" si="76"/>
        <v>16.25</v>
      </c>
      <c r="T454" s="9">
        <f t="shared" si="77"/>
        <v>18.75</v>
      </c>
      <c r="U454" s="8">
        <f t="shared" si="78"/>
        <v>18.333333333333332</v>
      </c>
      <c r="V454" s="8">
        <f t="shared" si="79"/>
        <v>18.4375</v>
      </c>
    </row>
    <row r="455" spans="1:22" ht="13.5" x14ac:dyDescent="0.25">
      <c r="A455" s="3">
        <f>RSI!A455</f>
        <v>42669</v>
      </c>
      <c r="B455" s="2">
        <f>RSI!B455</f>
        <v>3.3572000000000002</v>
      </c>
      <c r="C455" s="2">
        <f>RSI!I455</f>
        <v>50.615589461278368</v>
      </c>
      <c r="D455" s="2">
        <f>MACD!E455</f>
        <v>7.9219520403261967E-4</v>
      </c>
      <c r="E455" s="2">
        <f>MACD!F455</f>
        <v>-1.868653087307255E-3</v>
      </c>
      <c r="F455" s="2">
        <f>'Moving Avg'!D455</f>
        <v>3.3606799999999999</v>
      </c>
      <c r="G455" s="2">
        <f>'Moving Avg'!F455</f>
        <v>3.3324949999999993</v>
      </c>
      <c r="H455" s="2">
        <f>'Moving Avg'!G455</f>
        <v>3.3768160000000025</v>
      </c>
      <c r="I455" s="2">
        <f>'Moving Avg'!H455</f>
        <v>3.2799024999999977</v>
      </c>
      <c r="J455" s="6" t="str">
        <f>OBV!F455</f>
        <v>BEARISH</v>
      </c>
      <c r="K455" s="6" t="str">
        <f>OBV!G455</f>
        <v>WEAK</v>
      </c>
      <c r="L455" s="6" t="str">
        <f>OBV!H455</f>
        <v>BEARISH DIVERGENCE</v>
      </c>
      <c r="M455" s="8">
        <f t="shared" si="70"/>
        <v>25</v>
      </c>
      <c r="N455" s="8">
        <f t="shared" si="71"/>
        <v>0</v>
      </c>
      <c r="O455" s="8">
        <f t="shared" si="72"/>
        <v>50</v>
      </c>
      <c r="P455" s="8">
        <f t="shared" si="73"/>
        <v>0</v>
      </c>
      <c r="Q455" s="9">
        <f t="shared" si="74"/>
        <v>16.25</v>
      </c>
      <c r="R455" s="9">
        <f t="shared" si="75"/>
        <v>22.5</v>
      </c>
      <c r="S455" s="9">
        <f t="shared" si="76"/>
        <v>16.25</v>
      </c>
      <c r="T455" s="9">
        <f t="shared" si="77"/>
        <v>18.75</v>
      </c>
      <c r="U455" s="8">
        <f t="shared" si="78"/>
        <v>18.333333333333332</v>
      </c>
      <c r="V455" s="8">
        <f t="shared" si="79"/>
        <v>18.4375</v>
      </c>
    </row>
    <row r="456" spans="1:22" ht="13.5" x14ac:dyDescent="0.25">
      <c r="A456" s="3">
        <f>RSI!A456</f>
        <v>42670</v>
      </c>
      <c r="B456" s="2">
        <f>RSI!B456</f>
        <v>3.3485</v>
      </c>
      <c r="C456" s="2">
        <f>RSI!I456</f>
        <v>49.611855548664117</v>
      </c>
      <c r="D456" s="2">
        <f>MACD!E456</f>
        <v>-2.2297952781817898E-3</v>
      </c>
      <c r="E456" s="2">
        <f>MACD!F456</f>
        <v>-1.9408815254821621E-3</v>
      </c>
      <c r="F456" s="2">
        <f>'Moving Avg'!D456</f>
        <v>3.3572000000000002</v>
      </c>
      <c r="G456" s="2">
        <f>'Moving Avg'!F456</f>
        <v>3.3368299999999991</v>
      </c>
      <c r="H456" s="2">
        <f>'Moving Avg'!G456</f>
        <v>3.3764680000000022</v>
      </c>
      <c r="I456" s="2">
        <f>'Moving Avg'!H456</f>
        <v>3.2791539999999975</v>
      </c>
      <c r="J456" s="6" t="str">
        <f>OBV!F456</f>
        <v>BEARISH</v>
      </c>
      <c r="K456" s="6" t="str">
        <f>OBV!G456</f>
        <v>WEAK</v>
      </c>
      <c r="L456" s="6" t="str">
        <f>OBV!H456</f>
        <v>CONFIRMED BEARISH</v>
      </c>
      <c r="M456" s="8">
        <f t="shared" si="70"/>
        <v>25</v>
      </c>
      <c r="N456" s="8">
        <f t="shared" si="71"/>
        <v>45</v>
      </c>
      <c r="O456" s="8">
        <f t="shared" si="72"/>
        <v>50</v>
      </c>
      <c r="P456" s="8">
        <f t="shared" si="73"/>
        <v>0</v>
      </c>
      <c r="Q456" s="9">
        <f t="shared" si="74"/>
        <v>32</v>
      </c>
      <c r="R456" s="9">
        <f t="shared" si="75"/>
        <v>31.5</v>
      </c>
      <c r="S456" s="9">
        <f t="shared" si="76"/>
        <v>23</v>
      </c>
      <c r="T456" s="9">
        <f t="shared" si="77"/>
        <v>30</v>
      </c>
      <c r="U456" s="8">
        <f t="shared" si="78"/>
        <v>28.833333333333332</v>
      </c>
      <c r="V456" s="8">
        <f t="shared" si="79"/>
        <v>29.125</v>
      </c>
    </row>
    <row r="457" spans="1:22" ht="13.5" x14ac:dyDescent="0.25">
      <c r="A457" s="3">
        <f>RSI!A457</f>
        <v>42671</v>
      </c>
      <c r="B457" s="2">
        <f>RSI!B457</f>
        <v>3.3399000000000001</v>
      </c>
      <c r="C457" s="2">
        <f>RSI!I457</f>
        <v>48.586177841772567</v>
      </c>
      <c r="D457" s="2">
        <f>MACD!E457</f>
        <v>1.2063067118575077E-3</v>
      </c>
      <c r="E457" s="2">
        <f>MACD!F457</f>
        <v>-1.3114438780142282E-3</v>
      </c>
      <c r="F457" s="2">
        <f>'Moving Avg'!D457</f>
        <v>3.3519999999999994</v>
      </c>
      <c r="G457" s="2">
        <f>'Moving Avg'!F457</f>
        <v>3.3411699999999995</v>
      </c>
      <c r="H457" s="2">
        <f>'Moving Avg'!G457</f>
        <v>3.374560000000002</v>
      </c>
      <c r="I457" s="2">
        <f>'Moving Avg'!H457</f>
        <v>3.2784029999999986</v>
      </c>
      <c r="J457" s="6" t="str">
        <f>OBV!F457</f>
        <v>BEARISH</v>
      </c>
      <c r="K457" s="6" t="str">
        <f>OBV!G457</f>
        <v>WEAK</v>
      </c>
      <c r="L457" s="6" t="str">
        <f>OBV!H457</f>
        <v>CONFIRMED BEARISH</v>
      </c>
      <c r="M457" s="8">
        <f t="shared" si="70"/>
        <v>25</v>
      </c>
      <c r="N457" s="8">
        <f t="shared" si="71"/>
        <v>0</v>
      </c>
      <c r="O457" s="8">
        <f t="shared" si="72"/>
        <v>50</v>
      </c>
      <c r="P457" s="8">
        <f t="shared" si="73"/>
        <v>0</v>
      </c>
      <c r="Q457" s="9">
        <f t="shared" si="74"/>
        <v>16.25</v>
      </c>
      <c r="R457" s="9">
        <f t="shared" si="75"/>
        <v>22.5</v>
      </c>
      <c r="S457" s="9">
        <f t="shared" si="76"/>
        <v>16.25</v>
      </c>
      <c r="T457" s="9">
        <f t="shared" si="77"/>
        <v>18.75</v>
      </c>
      <c r="U457" s="8">
        <f t="shared" si="78"/>
        <v>18.333333333333332</v>
      </c>
      <c r="V457" s="8">
        <f t="shared" si="79"/>
        <v>18.4375</v>
      </c>
    </row>
    <row r="458" spans="1:22" ht="13.5" x14ac:dyDescent="0.25">
      <c r="A458" s="3">
        <f>RSI!A458</f>
        <v>42674</v>
      </c>
      <c r="B458" s="2">
        <f>RSI!B458</f>
        <v>3.3485</v>
      </c>
      <c r="C458" s="2">
        <f>RSI!I458</f>
        <v>49.70594261799237</v>
      </c>
      <c r="D458" s="2">
        <f>MACD!E458</f>
        <v>-1.1133001492093175E-2</v>
      </c>
      <c r="E458" s="2">
        <f>MACD!F458</f>
        <v>-3.2757554008300176E-3</v>
      </c>
      <c r="F458" s="2">
        <f>'Moving Avg'!D458</f>
        <v>3.35026</v>
      </c>
      <c r="G458" s="2">
        <f>'Moving Avg'!F458</f>
        <v>3.3459399999999988</v>
      </c>
      <c r="H458" s="2">
        <f>'Moving Avg'!G458</f>
        <v>3.3723040000000015</v>
      </c>
      <c r="I458" s="2">
        <f>'Moving Avg'!H458</f>
        <v>3.2776949999999982</v>
      </c>
      <c r="J458" s="6" t="str">
        <f>OBV!F458</f>
        <v>BEARISH</v>
      </c>
      <c r="K458" s="6" t="str">
        <f>OBV!G458</f>
        <v>WEAK</v>
      </c>
      <c r="L458" s="6" t="str">
        <f>OBV!H458</f>
        <v>CONFIRMED BEARISH</v>
      </c>
      <c r="M458" s="8">
        <f t="shared" si="70"/>
        <v>25</v>
      </c>
      <c r="N458" s="8">
        <f t="shared" si="71"/>
        <v>45</v>
      </c>
      <c r="O458" s="8">
        <f t="shared" si="72"/>
        <v>50</v>
      </c>
      <c r="P458" s="8">
        <f t="shared" si="73"/>
        <v>0</v>
      </c>
      <c r="Q458" s="9">
        <f t="shared" si="74"/>
        <v>32</v>
      </c>
      <c r="R458" s="9">
        <f t="shared" si="75"/>
        <v>31.5</v>
      </c>
      <c r="S458" s="9">
        <f t="shared" si="76"/>
        <v>23</v>
      </c>
      <c r="T458" s="9">
        <f t="shared" si="77"/>
        <v>30</v>
      </c>
      <c r="U458" s="8">
        <f t="shared" si="78"/>
        <v>28.833333333333332</v>
      </c>
      <c r="V458" s="8">
        <f t="shared" si="79"/>
        <v>29.125</v>
      </c>
    </row>
    <row r="459" spans="1:22" ht="13.5" x14ac:dyDescent="0.25">
      <c r="A459" s="3">
        <f>RSI!A459</f>
        <v>42675</v>
      </c>
      <c r="B459" s="2">
        <f>RSI!B459</f>
        <v>3.3658999999999999</v>
      </c>
      <c r="C459" s="2">
        <f>RSI!I459</f>
        <v>51.98451941959128</v>
      </c>
      <c r="D459" s="2">
        <f>MACD!E459</f>
        <v>-8.1745335437117816E-3</v>
      </c>
      <c r="E459" s="2">
        <f>MACD!F459</f>
        <v>-4.2555110294063706E-3</v>
      </c>
      <c r="F459" s="2">
        <f>'Moving Avg'!D459</f>
        <v>3.3519999999999994</v>
      </c>
      <c r="G459" s="2">
        <f>'Moving Avg'!F459</f>
        <v>3.3515799999999998</v>
      </c>
      <c r="H459" s="2">
        <f>'Moving Avg'!G459</f>
        <v>3.3703960000000013</v>
      </c>
      <c r="I459" s="2">
        <f>'Moving Avg'!H459</f>
        <v>3.2770739999999985</v>
      </c>
      <c r="J459" s="6" t="str">
        <f>OBV!F459</f>
        <v>BULLISH</v>
      </c>
      <c r="K459" s="6" t="str">
        <f>OBV!G459</f>
        <v>STRONG</v>
      </c>
      <c r="L459" s="6" t="str">
        <f>OBV!H459</f>
        <v>CONFIRMED BULLISH</v>
      </c>
      <c r="M459" s="8">
        <f t="shared" si="70"/>
        <v>25</v>
      </c>
      <c r="N459" s="8">
        <f t="shared" si="71"/>
        <v>45</v>
      </c>
      <c r="O459" s="8">
        <f t="shared" si="72"/>
        <v>50</v>
      </c>
      <c r="P459" s="8">
        <f t="shared" si="73"/>
        <v>100</v>
      </c>
      <c r="Q459" s="9">
        <f t="shared" si="74"/>
        <v>47</v>
      </c>
      <c r="R459" s="9">
        <f t="shared" si="75"/>
        <v>56.5</v>
      </c>
      <c r="S459" s="9">
        <f t="shared" si="76"/>
        <v>68</v>
      </c>
      <c r="T459" s="9">
        <f t="shared" si="77"/>
        <v>55</v>
      </c>
      <c r="U459" s="8">
        <f t="shared" si="78"/>
        <v>57.166666666666664</v>
      </c>
      <c r="V459" s="8">
        <f t="shared" si="79"/>
        <v>56.625</v>
      </c>
    </row>
    <row r="460" spans="1:22" ht="13.5" x14ac:dyDescent="0.25">
      <c r="A460" s="3">
        <f>RSI!A460</f>
        <v>42676</v>
      </c>
      <c r="B460" s="2">
        <f>RSI!B460</f>
        <v>3.3919000000000001</v>
      </c>
      <c r="C460" s="2">
        <f>RSI!I460</f>
        <v>55.247210055714291</v>
      </c>
      <c r="D460" s="2">
        <f>MACD!E460</f>
        <v>-2.236633747539285E-2</v>
      </c>
      <c r="E460" s="2">
        <f>MACD!F460</f>
        <v>-7.8776763186036679E-3</v>
      </c>
      <c r="F460" s="2">
        <f>'Moving Avg'!D460</f>
        <v>3.3589399999999996</v>
      </c>
      <c r="G460" s="2">
        <f>'Moving Avg'!F460</f>
        <v>3.3515800000000007</v>
      </c>
      <c r="H460" s="2">
        <f>'Moving Avg'!G460</f>
        <v>3.3690080000000013</v>
      </c>
      <c r="I460" s="2">
        <f>'Moving Avg'!H460</f>
        <v>3.2770304999999986</v>
      </c>
      <c r="J460" s="6" t="str">
        <f>OBV!F460</f>
        <v>BULLISH</v>
      </c>
      <c r="K460" s="6" t="str">
        <f>OBV!G460</f>
        <v>STRONG</v>
      </c>
      <c r="L460" s="6" t="str">
        <f>OBV!H460</f>
        <v>CONFIRMED BULLISH</v>
      </c>
      <c r="M460" s="8">
        <f t="shared" si="70"/>
        <v>25</v>
      </c>
      <c r="N460" s="8">
        <f t="shared" si="71"/>
        <v>45</v>
      </c>
      <c r="O460" s="8">
        <f t="shared" si="72"/>
        <v>50</v>
      </c>
      <c r="P460" s="8">
        <f t="shared" si="73"/>
        <v>100</v>
      </c>
      <c r="Q460" s="9">
        <f t="shared" si="74"/>
        <v>47</v>
      </c>
      <c r="R460" s="9">
        <f t="shared" si="75"/>
        <v>56.5</v>
      </c>
      <c r="S460" s="9">
        <f t="shared" si="76"/>
        <v>68</v>
      </c>
      <c r="T460" s="9">
        <f t="shared" si="77"/>
        <v>55</v>
      </c>
      <c r="U460" s="8">
        <f t="shared" si="78"/>
        <v>57.166666666666664</v>
      </c>
      <c r="V460" s="8">
        <f t="shared" si="79"/>
        <v>56.625</v>
      </c>
    </row>
    <row r="461" spans="1:22" ht="13.5" x14ac:dyDescent="0.25">
      <c r="A461" s="3">
        <f>RSI!A461</f>
        <v>42677</v>
      </c>
      <c r="B461" s="2">
        <f>RSI!B461</f>
        <v>3.3832</v>
      </c>
      <c r="C461" s="2">
        <f>RSI!I461</f>
        <v>53.926737583256291</v>
      </c>
      <c r="D461" s="2">
        <f>MACD!E461</f>
        <v>-1.9292493405053346E-2</v>
      </c>
      <c r="E461" s="2">
        <f>MACD!F461</f>
        <v>-1.0160639735893604E-2</v>
      </c>
      <c r="F461" s="2">
        <f>'Moving Avg'!D461</f>
        <v>3.3658799999999998</v>
      </c>
      <c r="G461" s="2">
        <f>'Moving Avg'!F461</f>
        <v>3.3524449999999995</v>
      </c>
      <c r="H461" s="2">
        <f>'Moving Avg'!G461</f>
        <v>3.3674460000000006</v>
      </c>
      <c r="I461" s="2">
        <f>'Moving Avg'!H461</f>
        <v>3.2769434999999989</v>
      </c>
      <c r="J461" s="6" t="str">
        <f>OBV!F461</f>
        <v>BULLISH</v>
      </c>
      <c r="K461" s="6" t="str">
        <f>OBV!G461</f>
        <v>STRONG</v>
      </c>
      <c r="L461" s="6" t="str">
        <f>OBV!H461</f>
        <v>CONFIRMED BULLISH</v>
      </c>
      <c r="M461" s="8">
        <f t="shared" si="70"/>
        <v>25</v>
      </c>
      <c r="N461" s="8">
        <f t="shared" si="71"/>
        <v>45</v>
      </c>
      <c r="O461" s="8">
        <f t="shared" si="72"/>
        <v>50</v>
      </c>
      <c r="P461" s="8">
        <f t="shared" si="73"/>
        <v>100</v>
      </c>
      <c r="Q461" s="9">
        <f t="shared" si="74"/>
        <v>47</v>
      </c>
      <c r="R461" s="9">
        <f t="shared" si="75"/>
        <v>56.5</v>
      </c>
      <c r="S461" s="9">
        <f t="shared" si="76"/>
        <v>68</v>
      </c>
      <c r="T461" s="9">
        <f t="shared" si="77"/>
        <v>55</v>
      </c>
      <c r="U461" s="8">
        <f t="shared" si="78"/>
        <v>57.166666666666664</v>
      </c>
      <c r="V461" s="8">
        <f t="shared" si="79"/>
        <v>56.625</v>
      </c>
    </row>
    <row r="462" spans="1:22" ht="13.5" x14ac:dyDescent="0.25">
      <c r="A462" s="3">
        <f>RSI!A462</f>
        <v>42678</v>
      </c>
      <c r="B462" s="2">
        <f>RSI!B462</f>
        <v>3.3832</v>
      </c>
      <c r="C462" s="2">
        <f>RSI!I462</f>
        <v>53.926737583256298</v>
      </c>
      <c r="D462" s="2">
        <f>MACD!E462</f>
        <v>-1.6861504536211047E-2</v>
      </c>
      <c r="E462" s="2">
        <f>MACD!F462</f>
        <v>-1.1500812695957093E-2</v>
      </c>
      <c r="F462" s="2">
        <f>'Moving Avg'!D462</f>
        <v>3.3745399999999997</v>
      </c>
      <c r="G462" s="2">
        <f>'Moving Avg'!F462</f>
        <v>3.3533099999999996</v>
      </c>
      <c r="H462" s="2">
        <f>'Moving Avg'!G462</f>
        <v>3.3677920000000006</v>
      </c>
      <c r="I462" s="2">
        <f>'Moving Avg'!H462</f>
        <v>3.2768564999999978</v>
      </c>
      <c r="J462" s="6" t="str">
        <f>OBV!F462</f>
        <v>BULLISH</v>
      </c>
      <c r="K462" s="6" t="str">
        <f>OBV!G462</f>
        <v>STRONG</v>
      </c>
      <c r="L462" s="6" t="str">
        <f>OBV!H462</f>
        <v>CONFIRMED BULLISH</v>
      </c>
      <c r="M462" s="8">
        <f t="shared" si="70"/>
        <v>25</v>
      </c>
      <c r="N462" s="8">
        <f t="shared" si="71"/>
        <v>45</v>
      </c>
      <c r="O462" s="8">
        <f t="shared" si="72"/>
        <v>50</v>
      </c>
      <c r="P462" s="8">
        <f t="shared" si="73"/>
        <v>100</v>
      </c>
      <c r="Q462" s="9">
        <f t="shared" si="74"/>
        <v>47</v>
      </c>
      <c r="R462" s="9">
        <f t="shared" si="75"/>
        <v>56.5</v>
      </c>
      <c r="S462" s="9">
        <f t="shared" si="76"/>
        <v>68</v>
      </c>
      <c r="T462" s="9">
        <f t="shared" si="77"/>
        <v>55</v>
      </c>
      <c r="U462" s="8">
        <f t="shared" si="78"/>
        <v>57.166666666666664</v>
      </c>
      <c r="V462" s="8">
        <f t="shared" si="79"/>
        <v>56.625</v>
      </c>
    </row>
    <row r="463" spans="1:22" ht="13.5" x14ac:dyDescent="0.25">
      <c r="A463" s="3">
        <f>RSI!A463</f>
        <v>42681</v>
      </c>
      <c r="B463" s="2">
        <f>RSI!B463</f>
        <v>3.4525999999999999</v>
      </c>
      <c r="C463" s="2">
        <f>RSI!I463</f>
        <v>62.269677289971035</v>
      </c>
      <c r="D463" s="2">
        <f>MACD!E463</f>
        <v>-2.1441083006079165E-2</v>
      </c>
      <c r="E463" s="2">
        <f>MACD!F463</f>
        <v>-1.3488866757981508E-2</v>
      </c>
      <c r="F463" s="2">
        <f>'Moving Avg'!D463</f>
        <v>3.3953600000000002</v>
      </c>
      <c r="G463" s="2">
        <f>'Moving Avg'!F463</f>
        <v>3.3576450000000002</v>
      </c>
      <c r="H463" s="2">
        <f>'Moving Avg'!G463</f>
        <v>3.3679639999999993</v>
      </c>
      <c r="I463" s="2">
        <f>'Moving Avg'!H463</f>
        <v>3.2771164999999978</v>
      </c>
      <c r="J463" s="6" t="str">
        <f>OBV!F463</f>
        <v>BULLISH</v>
      </c>
      <c r="K463" s="6" t="str">
        <f>OBV!G463</f>
        <v>STRONG</v>
      </c>
      <c r="L463" s="6" t="str">
        <f>OBV!H463</f>
        <v>CONFIRMED BULLISH</v>
      </c>
      <c r="M463" s="8">
        <f t="shared" si="70"/>
        <v>25</v>
      </c>
      <c r="N463" s="8">
        <f t="shared" si="71"/>
        <v>45</v>
      </c>
      <c r="O463" s="8">
        <f t="shared" si="72"/>
        <v>50</v>
      </c>
      <c r="P463" s="8">
        <f t="shared" si="73"/>
        <v>100</v>
      </c>
      <c r="Q463" s="9">
        <f t="shared" si="74"/>
        <v>47</v>
      </c>
      <c r="R463" s="9">
        <f t="shared" si="75"/>
        <v>56.5</v>
      </c>
      <c r="S463" s="9">
        <f t="shared" si="76"/>
        <v>68</v>
      </c>
      <c r="T463" s="9">
        <f t="shared" si="77"/>
        <v>55</v>
      </c>
      <c r="U463" s="8">
        <f t="shared" si="78"/>
        <v>57.166666666666664</v>
      </c>
      <c r="V463" s="8">
        <f t="shared" si="79"/>
        <v>56.625</v>
      </c>
    </row>
    <row r="464" spans="1:22" ht="13.5" x14ac:dyDescent="0.25">
      <c r="A464" s="3">
        <f>RSI!A464</f>
        <v>42682</v>
      </c>
      <c r="B464" s="2">
        <f>RSI!B464</f>
        <v>3.4525999999999999</v>
      </c>
      <c r="C464" s="2">
        <f>RSI!I464</f>
        <v>62.269677289971035</v>
      </c>
      <c r="D464" s="2">
        <f>MACD!E464</f>
        <v>-2.5871908496647222E-2</v>
      </c>
      <c r="E464" s="2">
        <f>MACD!F464</f>
        <v>-1.5965475105714652E-2</v>
      </c>
      <c r="F464" s="2">
        <f>'Moving Avg'!D464</f>
        <v>3.4127000000000001</v>
      </c>
      <c r="G464" s="2">
        <f>'Moving Avg'!F464</f>
        <v>3.36198</v>
      </c>
      <c r="H464" s="2">
        <f>'Moving Avg'!G464</f>
        <v>3.3681359999999989</v>
      </c>
      <c r="I464" s="2">
        <f>'Moving Avg'!H464</f>
        <v>3.2773764999999981</v>
      </c>
      <c r="J464" s="6" t="str">
        <f>OBV!F464</f>
        <v>BULLISH</v>
      </c>
      <c r="K464" s="6" t="str">
        <f>OBV!G464</f>
        <v>NEUTRAL</v>
      </c>
      <c r="L464" s="6" t="str">
        <f>OBV!H464</f>
        <v>CONFIRMED BULLISH</v>
      </c>
      <c r="M464" s="8">
        <f t="shared" si="70"/>
        <v>25</v>
      </c>
      <c r="N464" s="8">
        <f t="shared" si="71"/>
        <v>45</v>
      </c>
      <c r="O464" s="8">
        <f t="shared" si="72"/>
        <v>50</v>
      </c>
      <c r="P464" s="8">
        <f t="shared" si="73"/>
        <v>83.5</v>
      </c>
      <c r="Q464" s="9">
        <f t="shared" si="74"/>
        <v>44.524999999999999</v>
      </c>
      <c r="R464" s="9">
        <f t="shared" si="75"/>
        <v>52.375</v>
      </c>
      <c r="S464" s="9">
        <f t="shared" si="76"/>
        <v>60.575000000000003</v>
      </c>
      <c r="T464" s="9">
        <f t="shared" si="77"/>
        <v>50.875</v>
      </c>
      <c r="U464" s="8">
        <f t="shared" si="78"/>
        <v>52.491666666666674</v>
      </c>
      <c r="V464" s="8">
        <f t="shared" si="79"/>
        <v>52.087500000000006</v>
      </c>
    </row>
    <row r="465" spans="1:22" ht="13.5" x14ac:dyDescent="0.25">
      <c r="A465" s="3">
        <f>RSI!A465</f>
        <v>42683</v>
      </c>
      <c r="B465" s="2">
        <f>RSI!B465</f>
        <v>3.4525999999999999</v>
      </c>
      <c r="C465" s="2">
        <f>RSI!I465</f>
        <v>62.269677289971035</v>
      </c>
      <c r="D465" s="2">
        <f>MACD!E465</f>
        <v>-3.0135695892429482E-2</v>
      </c>
      <c r="E465" s="2">
        <f>MACD!F465</f>
        <v>-1.8799519263057618E-2</v>
      </c>
      <c r="F465" s="2">
        <f>'Moving Avg'!D465</f>
        <v>3.4248399999999997</v>
      </c>
      <c r="G465" s="2">
        <f>'Moving Avg'!F465</f>
        <v>3.3663149999999993</v>
      </c>
      <c r="H465" s="2">
        <f>'Moving Avg'!G465</f>
        <v>3.368307999999999</v>
      </c>
      <c r="I465" s="2">
        <f>'Moving Avg'!H465</f>
        <v>3.2776364999999972</v>
      </c>
      <c r="J465" s="6" t="str">
        <f>OBV!F465</f>
        <v>BULLISH</v>
      </c>
      <c r="K465" s="6" t="str">
        <f>OBV!G465</f>
        <v>NEUTRAL</v>
      </c>
      <c r="L465" s="6" t="str">
        <f>OBV!H465</f>
        <v>CONFIRMED BULLISH</v>
      </c>
      <c r="M465" s="8">
        <f t="shared" si="70"/>
        <v>25</v>
      </c>
      <c r="N465" s="8">
        <f t="shared" si="71"/>
        <v>45</v>
      </c>
      <c r="O465" s="8">
        <f t="shared" si="72"/>
        <v>50</v>
      </c>
      <c r="P465" s="8">
        <f t="shared" si="73"/>
        <v>83.5</v>
      </c>
      <c r="Q465" s="9">
        <f t="shared" si="74"/>
        <v>44.524999999999999</v>
      </c>
      <c r="R465" s="9">
        <f t="shared" si="75"/>
        <v>52.375</v>
      </c>
      <c r="S465" s="9">
        <f t="shared" si="76"/>
        <v>60.575000000000003</v>
      </c>
      <c r="T465" s="9">
        <f t="shared" si="77"/>
        <v>50.875</v>
      </c>
      <c r="U465" s="8">
        <f t="shared" si="78"/>
        <v>52.491666666666674</v>
      </c>
      <c r="V465" s="8">
        <f t="shared" si="79"/>
        <v>52.087500000000006</v>
      </c>
    </row>
    <row r="466" spans="1:22" ht="13.5" x14ac:dyDescent="0.25">
      <c r="A466" s="3">
        <f>RSI!A466</f>
        <v>42684</v>
      </c>
      <c r="B466" s="2">
        <f>RSI!B466</f>
        <v>3.3572000000000002</v>
      </c>
      <c r="C466" s="2">
        <f>RSI!I466</f>
        <v>47.501668077789958</v>
      </c>
      <c r="D466" s="2">
        <f>MACD!E466</f>
        <v>-2.8491817688071741E-2</v>
      </c>
      <c r="E466" s="2">
        <f>MACD!F466</f>
        <v>-2.0737978948060443E-2</v>
      </c>
      <c r="F466" s="2">
        <f>'Moving Avg'!D466</f>
        <v>3.4196399999999998</v>
      </c>
      <c r="G466" s="2">
        <f>'Moving Avg'!F466</f>
        <v>3.3676149999999998</v>
      </c>
      <c r="H466" s="2">
        <f>'Moving Avg'!G466</f>
        <v>3.3684819999999989</v>
      </c>
      <c r="I466" s="2">
        <f>'Moving Avg'!H466</f>
        <v>3.2774194999999975</v>
      </c>
      <c r="J466" s="6" t="str">
        <f>OBV!F466</f>
        <v>BULLISH</v>
      </c>
      <c r="K466" s="6" t="str">
        <f>OBV!G466</f>
        <v>NEUTRAL</v>
      </c>
      <c r="L466" s="6" t="str">
        <f>OBV!H466</f>
        <v>BULLISH DIVERGENCE</v>
      </c>
      <c r="M466" s="8">
        <f t="shared" si="70"/>
        <v>25</v>
      </c>
      <c r="N466" s="8">
        <f t="shared" si="71"/>
        <v>45</v>
      </c>
      <c r="O466" s="8">
        <f t="shared" si="72"/>
        <v>50</v>
      </c>
      <c r="P466" s="8">
        <f t="shared" si="73"/>
        <v>66.5</v>
      </c>
      <c r="Q466" s="9">
        <f t="shared" si="74"/>
        <v>41.975000000000001</v>
      </c>
      <c r="R466" s="9">
        <f t="shared" si="75"/>
        <v>48.125</v>
      </c>
      <c r="S466" s="9">
        <f t="shared" si="76"/>
        <v>52.924999999999997</v>
      </c>
      <c r="T466" s="9">
        <f t="shared" si="77"/>
        <v>46.625</v>
      </c>
      <c r="U466" s="8">
        <f t="shared" si="78"/>
        <v>47.67499999999999</v>
      </c>
      <c r="V466" s="8">
        <f t="shared" si="79"/>
        <v>47.412499999999994</v>
      </c>
    </row>
    <row r="467" spans="1:22" ht="13.5" x14ac:dyDescent="0.25">
      <c r="A467" s="3">
        <f>RSI!A467</f>
        <v>42685</v>
      </c>
      <c r="B467" s="2">
        <f>RSI!B467</f>
        <v>3.3832</v>
      </c>
      <c r="C467" s="2">
        <f>RSI!I467</f>
        <v>50.918126413310233</v>
      </c>
      <c r="D467" s="2">
        <f>MACD!E467</f>
        <v>-3.0227333993055439E-2</v>
      </c>
      <c r="E467" s="2">
        <f>MACD!F467</f>
        <v>-2.2635849957059445E-2</v>
      </c>
      <c r="F467" s="2">
        <f>'Moving Avg'!D467</f>
        <v>3.4196399999999998</v>
      </c>
      <c r="G467" s="2">
        <f>'Moving Avg'!F467</f>
        <v>3.3684799999999995</v>
      </c>
      <c r="H467" s="2">
        <f>'Moving Avg'!G467</f>
        <v>3.3674399999999984</v>
      </c>
      <c r="I467" s="2">
        <f>'Moving Avg'!H467</f>
        <v>3.2773729999999976</v>
      </c>
      <c r="J467" s="6" t="str">
        <f>OBV!F467</f>
        <v>BULLISH</v>
      </c>
      <c r="K467" s="6" t="str">
        <f>OBV!G467</f>
        <v>STRONG</v>
      </c>
      <c r="L467" s="6" t="str">
        <f>OBV!H467</f>
        <v>NEUTRAL</v>
      </c>
      <c r="M467" s="8">
        <f t="shared" si="70"/>
        <v>25</v>
      </c>
      <c r="N467" s="8">
        <f t="shared" si="71"/>
        <v>45</v>
      </c>
      <c r="O467" s="8">
        <f t="shared" si="72"/>
        <v>50</v>
      </c>
      <c r="P467" s="8">
        <f t="shared" si="73"/>
        <v>66</v>
      </c>
      <c r="Q467" s="9">
        <f t="shared" si="74"/>
        <v>41.9</v>
      </c>
      <c r="R467" s="9">
        <f t="shared" si="75"/>
        <v>48</v>
      </c>
      <c r="S467" s="9">
        <f t="shared" si="76"/>
        <v>52.7</v>
      </c>
      <c r="T467" s="9">
        <f t="shared" si="77"/>
        <v>46.5</v>
      </c>
      <c r="U467" s="8">
        <f t="shared" si="78"/>
        <v>47.533333333333339</v>
      </c>
      <c r="V467" s="8">
        <f t="shared" si="79"/>
        <v>47.275000000000006</v>
      </c>
    </row>
    <row r="468" spans="1:22" ht="13.5" x14ac:dyDescent="0.25">
      <c r="A468" s="3">
        <f>RSI!A468</f>
        <v>42688</v>
      </c>
      <c r="B468" s="2">
        <f>RSI!B468</f>
        <v>3.2965</v>
      </c>
      <c r="C468" s="2">
        <f>RSI!I468</f>
        <v>41.272654887761512</v>
      </c>
      <c r="D468" s="2">
        <f>MACD!E468</f>
        <v>-2.3990746095329474E-2</v>
      </c>
      <c r="E468" s="2">
        <f>MACD!F468</f>
        <v>-2.2906829184713453E-2</v>
      </c>
      <c r="F468" s="2">
        <f>'Moving Avg'!D468</f>
        <v>3.38842</v>
      </c>
      <c r="G468" s="2">
        <f>'Moving Avg'!F468</f>
        <v>3.3697799999999996</v>
      </c>
      <c r="H468" s="2">
        <f>'Moving Avg'!G468</f>
        <v>3.364663999999999</v>
      </c>
      <c r="I468" s="2">
        <f>'Moving Avg'!H468</f>
        <v>3.2769744999999983</v>
      </c>
      <c r="J468" s="6" t="str">
        <f>OBV!F468</f>
        <v>BEARISH</v>
      </c>
      <c r="K468" s="6" t="str">
        <f>OBV!G468</f>
        <v>NEUTRAL</v>
      </c>
      <c r="L468" s="6" t="str">
        <f>OBV!H468</f>
        <v>CONFIRMED BEARISH</v>
      </c>
      <c r="M468" s="8">
        <f t="shared" si="70"/>
        <v>25</v>
      </c>
      <c r="N468" s="8">
        <f t="shared" si="71"/>
        <v>45</v>
      </c>
      <c r="O468" s="8">
        <f t="shared" si="72"/>
        <v>50</v>
      </c>
      <c r="P468" s="8">
        <f t="shared" si="73"/>
        <v>16.5</v>
      </c>
      <c r="Q468" s="9">
        <f t="shared" si="74"/>
        <v>34.475000000000001</v>
      </c>
      <c r="R468" s="9">
        <f t="shared" si="75"/>
        <v>35.625</v>
      </c>
      <c r="S468" s="9">
        <f t="shared" si="76"/>
        <v>30.425000000000001</v>
      </c>
      <c r="T468" s="9">
        <f t="shared" si="77"/>
        <v>34.125</v>
      </c>
      <c r="U468" s="8">
        <f t="shared" si="78"/>
        <v>33.508333333333333</v>
      </c>
      <c r="V468" s="8">
        <f t="shared" si="79"/>
        <v>33.662499999999994</v>
      </c>
    </row>
    <row r="469" spans="1:22" ht="13.5" x14ac:dyDescent="0.25">
      <c r="A469" s="3">
        <f>RSI!A469</f>
        <v>42689</v>
      </c>
      <c r="B469" s="2">
        <f>RSI!B469</f>
        <v>3.2965</v>
      </c>
      <c r="C469" s="2">
        <f>RSI!I469</f>
        <v>41.272654887761512</v>
      </c>
      <c r="D469" s="2">
        <f>MACD!E469</f>
        <v>-1.5561616020526525E-2</v>
      </c>
      <c r="E469" s="2">
        <f>MACD!F469</f>
        <v>-2.1437786551876069E-2</v>
      </c>
      <c r="F469" s="2">
        <f>'Moving Avg'!D469</f>
        <v>3.3572000000000002</v>
      </c>
      <c r="G469" s="2">
        <f>'Moving Avg'!F469</f>
        <v>3.3663099999999995</v>
      </c>
      <c r="H469" s="2">
        <f>'Moving Avg'!G469</f>
        <v>3.3618879999999991</v>
      </c>
      <c r="I469" s="2">
        <f>'Moving Avg'!H469</f>
        <v>3.276575999999999</v>
      </c>
      <c r="J469" s="6" t="str">
        <f>OBV!F469</f>
        <v>BEARISH</v>
      </c>
      <c r="K469" s="6" t="str">
        <f>OBV!G469</f>
        <v>NEUTRAL</v>
      </c>
      <c r="L469" s="6" t="str">
        <f>OBV!H469</f>
        <v>CONFIRMED BEARISH</v>
      </c>
      <c r="M469" s="8">
        <f t="shared" si="70"/>
        <v>25</v>
      </c>
      <c r="N469" s="8">
        <f t="shared" si="71"/>
        <v>0</v>
      </c>
      <c r="O469" s="8">
        <f t="shared" si="72"/>
        <v>50</v>
      </c>
      <c r="P469" s="8">
        <f t="shared" si="73"/>
        <v>16.5</v>
      </c>
      <c r="Q469" s="9">
        <f t="shared" si="74"/>
        <v>18.725000000000001</v>
      </c>
      <c r="R469" s="9">
        <f t="shared" si="75"/>
        <v>26.625</v>
      </c>
      <c r="S469" s="9">
        <f t="shared" si="76"/>
        <v>23.675000000000001</v>
      </c>
      <c r="T469" s="9">
        <f t="shared" si="77"/>
        <v>22.875</v>
      </c>
      <c r="U469" s="8">
        <f t="shared" si="78"/>
        <v>23.008333333333336</v>
      </c>
      <c r="V469" s="8">
        <f t="shared" si="79"/>
        <v>22.975000000000001</v>
      </c>
    </row>
    <row r="470" spans="1:22" ht="13.5" x14ac:dyDescent="0.25">
      <c r="A470" s="3">
        <f>RSI!A470</f>
        <v>42690</v>
      </c>
      <c r="B470" s="2">
        <f>RSI!B470</f>
        <v>3.3746</v>
      </c>
      <c r="C470" s="2">
        <f>RSI!I470</f>
        <v>50.974873843717532</v>
      </c>
      <c r="D470" s="2">
        <f>MACD!E470</f>
        <v>-9.7745583719426321E-3</v>
      </c>
      <c r="E470" s="2">
        <f>MACD!F470</f>
        <v>-1.9105140915889385E-2</v>
      </c>
      <c r="F470" s="2">
        <f>'Moving Avg'!D470</f>
        <v>3.3415999999999997</v>
      </c>
      <c r="G470" s="2">
        <f>'Moving Avg'!F470</f>
        <v>3.371515</v>
      </c>
      <c r="H470" s="2">
        <f>'Moving Avg'!G470</f>
        <v>3.3617159999999986</v>
      </c>
      <c r="I470" s="2">
        <f>'Moving Avg'!H470</f>
        <v>3.2765679999999993</v>
      </c>
      <c r="J470" s="6" t="str">
        <f>OBV!F470</f>
        <v>BULLISH</v>
      </c>
      <c r="K470" s="6" t="str">
        <f>OBV!G470</f>
        <v>NEUTRAL</v>
      </c>
      <c r="L470" s="6" t="str">
        <f>OBV!H470</f>
        <v>BULLISH DIVERGENCE</v>
      </c>
      <c r="M470" s="8">
        <f t="shared" si="70"/>
        <v>25</v>
      </c>
      <c r="N470" s="8">
        <f t="shared" si="71"/>
        <v>0</v>
      </c>
      <c r="O470" s="8">
        <f t="shared" si="72"/>
        <v>50</v>
      </c>
      <c r="P470" s="8">
        <f t="shared" si="73"/>
        <v>66.5</v>
      </c>
      <c r="Q470" s="9">
        <f t="shared" si="74"/>
        <v>26.225000000000001</v>
      </c>
      <c r="R470" s="9">
        <f t="shared" si="75"/>
        <v>39.125</v>
      </c>
      <c r="S470" s="9">
        <f t="shared" si="76"/>
        <v>46.174999999999997</v>
      </c>
      <c r="T470" s="9">
        <f t="shared" si="77"/>
        <v>35.375</v>
      </c>
      <c r="U470" s="8">
        <f t="shared" si="78"/>
        <v>37.174999999999997</v>
      </c>
      <c r="V470" s="8">
        <f t="shared" si="79"/>
        <v>36.724999999999994</v>
      </c>
    </row>
    <row r="471" spans="1:22" ht="13.5" x14ac:dyDescent="0.25">
      <c r="A471" s="3">
        <f>RSI!A471</f>
        <v>42691</v>
      </c>
      <c r="B471" s="2">
        <f>RSI!B471</f>
        <v>3.3746</v>
      </c>
      <c r="C471" s="2">
        <f>RSI!I471</f>
        <v>50.974873843717532</v>
      </c>
      <c r="D471" s="2">
        <f>MACD!E471</f>
        <v>-6.270458409411539E-3</v>
      </c>
      <c r="E471" s="2">
        <f>MACD!F471</f>
        <v>-1.6538204414593815E-2</v>
      </c>
      <c r="F471" s="2">
        <f>'Moving Avg'!D471</f>
        <v>3.3450800000000003</v>
      </c>
      <c r="G471" s="2">
        <f>'Moving Avg'!F471</f>
        <v>3.3719499999999996</v>
      </c>
      <c r="H471" s="2">
        <f>'Moving Avg'!G471</f>
        <v>3.3615439999999985</v>
      </c>
      <c r="I471" s="2">
        <f>'Moving Avg'!H471</f>
        <v>3.2767634999999995</v>
      </c>
      <c r="J471" s="6" t="str">
        <f>OBV!F471</f>
        <v>BULLISH</v>
      </c>
      <c r="K471" s="6" t="str">
        <f>OBV!G471</f>
        <v>NEUTRAL</v>
      </c>
      <c r="L471" s="6" t="str">
        <f>OBV!H471</f>
        <v>CONFIRMED BULLISH</v>
      </c>
      <c r="M471" s="8">
        <f t="shared" si="70"/>
        <v>25</v>
      </c>
      <c r="N471" s="8">
        <f t="shared" si="71"/>
        <v>0</v>
      </c>
      <c r="O471" s="8">
        <f t="shared" si="72"/>
        <v>50</v>
      </c>
      <c r="P471" s="8">
        <f t="shared" si="73"/>
        <v>83.5</v>
      </c>
      <c r="Q471" s="9">
        <f t="shared" si="74"/>
        <v>28.774999999999999</v>
      </c>
      <c r="R471" s="9">
        <f t="shared" si="75"/>
        <v>43.375</v>
      </c>
      <c r="S471" s="9">
        <f t="shared" si="76"/>
        <v>53.825000000000003</v>
      </c>
      <c r="T471" s="9">
        <f t="shared" si="77"/>
        <v>39.625</v>
      </c>
      <c r="U471" s="8">
        <f t="shared" si="78"/>
        <v>41.991666666666667</v>
      </c>
      <c r="V471" s="8">
        <f t="shared" si="79"/>
        <v>41.400000000000006</v>
      </c>
    </row>
    <row r="472" spans="1:22" ht="13.5" x14ac:dyDescent="0.25">
      <c r="A472" s="3">
        <f>RSI!A472</f>
        <v>42692</v>
      </c>
      <c r="B472" s="2">
        <f>RSI!B472</f>
        <v>3.3746</v>
      </c>
      <c r="C472" s="2">
        <f>RSI!I472</f>
        <v>50.974873843717532</v>
      </c>
      <c r="D472" s="2">
        <f>MACD!E472</f>
        <v>-3.3556170323922885E-3</v>
      </c>
      <c r="E472" s="2">
        <f>MACD!F472</f>
        <v>-1.390168693815351E-2</v>
      </c>
      <c r="F472" s="2">
        <f>'Moving Avg'!D472</f>
        <v>3.3433600000000006</v>
      </c>
      <c r="G472" s="2">
        <f>'Moving Avg'!F472</f>
        <v>3.372385</v>
      </c>
      <c r="H472" s="2">
        <f>'Moving Avg'!G472</f>
        <v>3.3613719999999985</v>
      </c>
      <c r="I472" s="2">
        <f>'Moving Avg'!H472</f>
        <v>3.2769589999999997</v>
      </c>
      <c r="J472" s="6" t="str">
        <f>OBV!F472</f>
        <v>BULLISH</v>
      </c>
      <c r="K472" s="6" t="str">
        <f>OBV!G472</f>
        <v>NEUTRAL</v>
      </c>
      <c r="L472" s="6" t="str">
        <f>OBV!H472</f>
        <v>BULLISH DIVERGENCE</v>
      </c>
      <c r="M472" s="8">
        <f t="shared" si="70"/>
        <v>25</v>
      </c>
      <c r="N472" s="8">
        <f t="shared" si="71"/>
        <v>0</v>
      </c>
      <c r="O472" s="8">
        <f t="shared" si="72"/>
        <v>50</v>
      </c>
      <c r="P472" s="8">
        <f t="shared" si="73"/>
        <v>66.5</v>
      </c>
      <c r="Q472" s="9">
        <f t="shared" si="74"/>
        <v>26.225000000000001</v>
      </c>
      <c r="R472" s="9">
        <f t="shared" si="75"/>
        <v>39.125</v>
      </c>
      <c r="S472" s="9">
        <f t="shared" si="76"/>
        <v>46.174999999999997</v>
      </c>
      <c r="T472" s="9">
        <f t="shared" si="77"/>
        <v>35.375</v>
      </c>
      <c r="U472" s="8">
        <f t="shared" si="78"/>
        <v>37.174999999999997</v>
      </c>
      <c r="V472" s="8">
        <f t="shared" si="79"/>
        <v>36.724999999999994</v>
      </c>
    </row>
    <row r="473" spans="1:22" ht="13.5" x14ac:dyDescent="0.25">
      <c r="A473" s="3">
        <f>RSI!A473</f>
        <v>42695</v>
      </c>
      <c r="B473" s="2">
        <f>RSI!B473</f>
        <v>3.3746</v>
      </c>
      <c r="C473" s="2">
        <f>RSI!I473</f>
        <v>50.974873843717532</v>
      </c>
      <c r="D473" s="2">
        <f>MACD!E473</f>
        <v>9.7412600240458502E-3</v>
      </c>
      <c r="E473" s="2">
        <f>MACD!F473</f>
        <v>-9.1730975457136391E-3</v>
      </c>
      <c r="F473" s="2">
        <f>'Moving Avg'!D473</f>
        <v>3.3589800000000003</v>
      </c>
      <c r="G473" s="2">
        <f>'Moving Avg'!F473</f>
        <v>3.3732549999999994</v>
      </c>
      <c r="H473" s="2">
        <f>'Moving Avg'!G473</f>
        <v>3.3610259999999981</v>
      </c>
      <c r="I473" s="2">
        <f>'Moving Avg'!H473</f>
        <v>3.2769914999999994</v>
      </c>
      <c r="J473" s="6" t="str">
        <f>OBV!F473</f>
        <v>BULLISH</v>
      </c>
      <c r="K473" s="6" t="str">
        <f>OBV!G473</f>
        <v>NEUTRAL</v>
      </c>
      <c r="L473" s="6" t="str">
        <f>OBV!H473</f>
        <v>CONFIRMED BULLISH</v>
      </c>
      <c r="M473" s="8">
        <f t="shared" si="70"/>
        <v>25</v>
      </c>
      <c r="N473" s="8">
        <f t="shared" si="71"/>
        <v>0</v>
      </c>
      <c r="O473" s="8">
        <f t="shared" si="72"/>
        <v>50</v>
      </c>
      <c r="P473" s="8">
        <f t="shared" si="73"/>
        <v>83.5</v>
      </c>
      <c r="Q473" s="9">
        <f t="shared" si="74"/>
        <v>28.774999999999999</v>
      </c>
      <c r="R473" s="9">
        <f t="shared" si="75"/>
        <v>43.375</v>
      </c>
      <c r="S473" s="9">
        <f t="shared" si="76"/>
        <v>53.825000000000003</v>
      </c>
      <c r="T473" s="9">
        <f t="shared" si="77"/>
        <v>39.625</v>
      </c>
      <c r="U473" s="8">
        <f t="shared" si="78"/>
        <v>41.991666666666667</v>
      </c>
      <c r="V473" s="8">
        <f t="shared" si="79"/>
        <v>41.400000000000006</v>
      </c>
    </row>
    <row r="474" spans="1:22" ht="13.5" x14ac:dyDescent="0.25">
      <c r="A474" s="3">
        <f>RSI!A474</f>
        <v>42696</v>
      </c>
      <c r="B474" s="2">
        <f>RSI!B474</f>
        <v>3.3746</v>
      </c>
      <c r="C474" s="2">
        <f>RSI!I474</f>
        <v>50.974873843717532</v>
      </c>
      <c r="D474" s="2">
        <f>MACD!E474</f>
        <v>2.0780223415568067E-2</v>
      </c>
      <c r="E474" s="2">
        <f>MACD!F474</f>
        <v>-3.1824333534572983E-3</v>
      </c>
      <c r="F474" s="2">
        <f>'Moving Avg'!D474</f>
        <v>3.3746</v>
      </c>
      <c r="G474" s="2">
        <f>'Moving Avg'!F474</f>
        <v>3.3741250000000003</v>
      </c>
      <c r="H474" s="2">
        <f>'Moving Avg'!G474</f>
        <v>3.3606799999999981</v>
      </c>
      <c r="I474" s="2">
        <f>'Moving Avg'!H474</f>
        <v>3.2769834999999996</v>
      </c>
      <c r="J474" s="6" t="str">
        <f>OBV!F474</f>
        <v>BULLISH</v>
      </c>
      <c r="K474" s="6" t="str">
        <f>OBV!G474</f>
        <v>NEUTRAL</v>
      </c>
      <c r="L474" s="6" t="str">
        <f>OBV!H474</f>
        <v>CONFIRMED BULLISH</v>
      </c>
      <c r="M474" s="8">
        <f t="shared" si="70"/>
        <v>25</v>
      </c>
      <c r="N474" s="8">
        <f t="shared" si="71"/>
        <v>0</v>
      </c>
      <c r="O474" s="8">
        <f t="shared" si="72"/>
        <v>50</v>
      </c>
      <c r="P474" s="8">
        <f t="shared" si="73"/>
        <v>83.5</v>
      </c>
      <c r="Q474" s="9">
        <f t="shared" si="74"/>
        <v>28.774999999999999</v>
      </c>
      <c r="R474" s="9">
        <f t="shared" si="75"/>
        <v>43.375</v>
      </c>
      <c r="S474" s="9">
        <f t="shared" si="76"/>
        <v>53.825000000000003</v>
      </c>
      <c r="T474" s="9">
        <f t="shared" si="77"/>
        <v>39.625</v>
      </c>
      <c r="U474" s="8">
        <f t="shared" si="78"/>
        <v>41.991666666666667</v>
      </c>
      <c r="V474" s="8">
        <f t="shared" si="79"/>
        <v>41.400000000000006</v>
      </c>
    </row>
    <row r="475" spans="1:22" ht="13.5" x14ac:dyDescent="0.25">
      <c r="A475" s="3">
        <f>RSI!A475</f>
        <v>42697</v>
      </c>
      <c r="B475" s="2">
        <f>RSI!B475</f>
        <v>3.3746</v>
      </c>
      <c r="C475" s="2">
        <f>RSI!I475</f>
        <v>50.974873843717525</v>
      </c>
      <c r="D475" s="2">
        <f>MACD!E475</f>
        <v>3.0081061133535147E-2</v>
      </c>
      <c r="E475" s="2">
        <f>MACD!F475</f>
        <v>3.4702655439411909E-3</v>
      </c>
      <c r="F475" s="2">
        <f>'Moving Avg'!D475</f>
        <v>3.3746</v>
      </c>
      <c r="G475" s="2">
        <f>'Moving Avg'!F475</f>
        <v>3.3749949999999997</v>
      </c>
      <c r="H475" s="2">
        <f>'Moving Avg'!G475</f>
        <v>3.3603339999999986</v>
      </c>
      <c r="I475" s="2">
        <f>'Moving Avg'!H475</f>
        <v>3.2769754999999998</v>
      </c>
      <c r="J475" s="6" t="str">
        <f>OBV!F475</f>
        <v>NEUTRAL</v>
      </c>
      <c r="K475" s="6" t="str">
        <f>OBV!G475</f>
        <v>NEUTRAL</v>
      </c>
      <c r="L475" s="6" t="str">
        <f>OBV!H475</f>
        <v>NEUTRAL</v>
      </c>
      <c r="M475" s="8">
        <f t="shared" si="70"/>
        <v>25</v>
      </c>
      <c r="N475" s="8">
        <f t="shared" si="71"/>
        <v>0</v>
      </c>
      <c r="O475" s="8">
        <f t="shared" si="72"/>
        <v>50</v>
      </c>
      <c r="P475" s="8">
        <f t="shared" si="73"/>
        <v>33</v>
      </c>
      <c r="Q475" s="9">
        <f t="shared" si="74"/>
        <v>21.2</v>
      </c>
      <c r="R475" s="9">
        <f t="shared" si="75"/>
        <v>30.75</v>
      </c>
      <c r="S475" s="9">
        <f t="shared" si="76"/>
        <v>31.1</v>
      </c>
      <c r="T475" s="9">
        <f t="shared" si="77"/>
        <v>27</v>
      </c>
      <c r="U475" s="8">
        <f t="shared" si="78"/>
        <v>27.683333333333337</v>
      </c>
      <c r="V475" s="8">
        <f t="shared" si="79"/>
        <v>27.512500000000003</v>
      </c>
    </row>
    <row r="476" spans="1:22" ht="13.5" x14ac:dyDescent="0.25">
      <c r="A476" s="3">
        <f>RSI!A476</f>
        <v>42698</v>
      </c>
      <c r="B476" s="2">
        <f>RSI!B476</f>
        <v>3.4266000000000001</v>
      </c>
      <c r="C476" s="2">
        <f>RSI!I476</f>
        <v>58.155036837949361</v>
      </c>
      <c r="D476" s="2">
        <f>MACD!E476</f>
        <v>1.9385352096231934E-2</v>
      </c>
      <c r="E476" s="2">
        <f>MACD!F476</f>
        <v>6.6532828543993394E-3</v>
      </c>
      <c r="F476" s="2">
        <f>'Moving Avg'!D476</f>
        <v>3.3850000000000002</v>
      </c>
      <c r="G476" s="2">
        <f>'Moving Avg'!F476</f>
        <v>3.3789000000000002</v>
      </c>
      <c r="H476" s="2">
        <f>'Moving Avg'!G476</f>
        <v>3.3610279999999988</v>
      </c>
      <c r="I476" s="2">
        <f>'Moving Avg'!H476</f>
        <v>3.277471499999999</v>
      </c>
      <c r="J476" s="6" t="str">
        <f>OBV!F476</f>
        <v>BULLISH</v>
      </c>
      <c r="K476" s="6" t="str">
        <f>OBV!G476</f>
        <v>NEUTRAL</v>
      </c>
      <c r="L476" s="6" t="str">
        <f>OBV!H476</f>
        <v>CONFIRMED BULLISH</v>
      </c>
      <c r="M476" s="8">
        <f t="shared" si="70"/>
        <v>25</v>
      </c>
      <c r="N476" s="8">
        <f t="shared" si="71"/>
        <v>0</v>
      </c>
      <c r="O476" s="8">
        <f t="shared" si="72"/>
        <v>50</v>
      </c>
      <c r="P476" s="8">
        <f t="shared" si="73"/>
        <v>83.5</v>
      </c>
      <c r="Q476" s="9">
        <f t="shared" si="74"/>
        <v>28.774999999999999</v>
      </c>
      <c r="R476" s="9">
        <f t="shared" si="75"/>
        <v>43.375</v>
      </c>
      <c r="S476" s="9">
        <f t="shared" si="76"/>
        <v>53.825000000000003</v>
      </c>
      <c r="T476" s="9">
        <f t="shared" si="77"/>
        <v>39.625</v>
      </c>
      <c r="U476" s="8">
        <f t="shared" si="78"/>
        <v>41.991666666666667</v>
      </c>
      <c r="V476" s="8">
        <f t="shared" si="79"/>
        <v>41.400000000000006</v>
      </c>
    </row>
    <row r="477" spans="1:22" ht="13.5" x14ac:dyDescent="0.25">
      <c r="A477" s="3">
        <f>RSI!A477</f>
        <v>42699</v>
      </c>
      <c r="B477" s="2">
        <f>RSI!B477</f>
        <v>3.4266000000000001</v>
      </c>
      <c r="C477" s="2">
        <f>RSI!I477</f>
        <v>58.155036837949353</v>
      </c>
      <c r="D477" s="2">
        <f>MACD!E477</f>
        <v>1.3993724194114154E-2</v>
      </c>
      <c r="E477" s="2">
        <f>MACD!F477</f>
        <v>8.1213711223423034E-3</v>
      </c>
      <c r="F477" s="2">
        <f>'Moving Avg'!D477</f>
        <v>3.3954</v>
      </c>
      <c r="G477" s="2">
        <f>'Moving Avg'!F477</f>
        <v>3.383235</v>
      </c>
      <c r="H477" s="2">
        <f>'Moving Avg'!G477</f>
        <v>3.3618959999999993</v>
      </c>
      <c r="I477" s="2">
        <f>'Moving Avg'!H477</f>
        <v>3.2782114999999989</v>
      </c>
      <c r="J477" s="6" t="str">
        <f>OBV!F477</f>
        <v>BULLISH</v>
      </c>
      <c r="K477" s="6" t="str">
        <f>OBV!G477</f>
        <v>NEUTRAL</v>
      </c>
      <c r="L477" s="6" t="str">
        <f>OBV!H477</f>
        <v>CONFIRMED BULLISH</v>
      </c>
      <c r="M477" s="8">
        <f t="shared" si="70"/>
        <v>25</v>
      </c>
      <c r="N477" s="8">
        <f t="shared" si="71"/>
        <v>0</v>
      </c>
      <c r="O477" s="8">
        <f t="shared" si="72"/>
        <v>50</v>
      </c>
      <c r="P477" s="8">
        <f t="shared" si="73"/>
        <v>83.5</v>
      </c>
      <c r="Q477" s="9">
        <f t="shared" si="74"/>
        <v>28.774999999999999</v>
      </c>
      <c r="R477" s="9">
        <f t="shared" si="75"/>
        <v>43.375</v>
      </c>
      <c r="S477" s="9">
        <f t="shared" si="76"/>
        <v>53.825000000000003</v>
      </c>
      <c r="T477" s="9">
        <f t="shared" si="77"/>
        <v>39.625</v>
      </c>
      <c r="U477" s="8">
        <f t="shared" si="78"/>
        <v>41.991666666666667</v>
      </c>
      <c r="V477" s="8">
        <f t="shared" si="79"/>
        <v>41.400000000000006</v>
      </c>
    </row>
    <row r="478" spans="1:22" ht="13.5" x14ac:dyDescent="0.25">
      <c r="A478" s="3">
        <f>RSI!A478</f>
        <v>42702</v>
      </c>
      <c r="B478" s="2">
        <f>RSI!B478</f>
        <v>3.3746</v>
      </c>
      <c r="C478" s="2">
        <f>RSI!I478</f>
        <v>49.711210568784637</v>
      </c>
      <c r="D478" s="2">
        <f>MACD!E478</f>
        <v>-3.7115492229178315E-4</v>
      </c>
      <c r="E478" s="2">
        <f>MACD!F478</f>
        <v>6.4228659134154863E-3</v>
      </c>
      <c r="F478" s="2">
        <f>'Moving Avg'!D478</f>
        <v>3.3954</v>
      </c>
      <c r="G478" s="2">
        <f>'Moving Avg'!F478</f>
        <v>3.3845400000000003</v>
      </c>
      <c r="H478" s="2">
        <f>'Moving Avg'!G478</f>
        <v>3.3617239999999993</v>
      </c>
      <c r="I478" s="2">
        <f>'Moving Avg'!H478</f>
        <v>3.2783664999999989</v>
      </c>
      <c r="J478" s="6" t="str">
        <f>OBV!F478</f>
        <v>BEARISH</v>
      </c>
      <c r="K478" s="6" t="str">
        <f>OBV!G478</f>
        <v>NEUTRAL</v>
      </c>
      <c r="L478" s="6" t="str">
        <f>OBV!H478</f>
        <v>NEUTRAL</v>
      </c>
      <c r="M478" s="8">
        <f t="shared" si="70"/>
        <v>25</v>
      </c>
      <c r="N478" s="8">
        <f t="shared" si="71"/>
        <v>45</v>
      </c>
      <c r="O478" s="8">
        <f t="shared" si="72"/>
        <v>50</v>
      </c>
      <c r="P478" s="8">
        <f t="shared" si="73"/>
        <v>16.5</v>
      </c>
      <c r="Q478" s="9">
        <f t="shared" si="74"/>
        <v>34.475000000000001</v>
      </c>
      <c r="R478" s="9">
        <f t="shared" si="75"/>
        <v>35.625</v>
      </c>
      <c r="S478" s="9">
        <f t="shared" si="76"/>
        <v>30.425000000000001</v>
      </c>
      <c r="T478" s="9">
        <f t="shared" si="77"/>
        <v>34.125</v>
      </c>
      <c r="U478" s="8">
        <f t="shared" si="78"/>
        <v>33.508333333333333</v>
      </c>
      <c r="V478" s="8">
        <f t="shared" si="79"/>
        <v>33.662499999999994</v>
      </c>
    </row>
    <row r="479" spans="1:22" ht="13.5" x14ac:dyDescent="0.25">
      <c r="A479" s="3">
        <f>RSI!A479</f>
        <v>42703</v>
      </c>
      <c r="B479" s="2">
        <f>RSI!B479</f>
        <v>3.4613</v>
      </c>
      <c r="C479" s="2">
        <f>RSI!I479</f>
        <v>60.11063900052352</v>
      </c>
      <c r="D479" s="2">
        <f>MACD!E479</f>
        <v>-1.8933710869080134E-2</v>
      </c>
      <c r="E479" s="2">
        <f>MACD!F479</f>
        <v>1.3515505569163628E-3</v>
      </c>
      <c r="F479" s="2">
        <f>'Moving Avg'!D479</f>
        <v>3.4127400000000003</v>
      </c>
      <c r="G479" s="2">
        <f>'Moving Avg'!F479</f>
        <v>3.3893099999999996</v>
      </c>
      <c r="H479" s="2">
        <f>'Moving Avg'!G479</f>
        <v>3.3632859999999987</v>
      </c>
      <c r="I479" s="2">
        <f>'Moving Avg'!H479</f>
        <v>3.2787919999999997</v>
      </c>
      <c r="J479" s="6" t="str">
        <f>OBV!F479</f>
        <v>BULLISH</v>
      </c>
      <c r="K479" s="6" t="str">
        <f>OBV!G479</f>
        <v>STRONG</v>
      </c>
      <c r="L479" s="6" t="str">
        <f>OBV!H479</f>
        <v>CONFIRMED BULLISH</v>
      </c>
      <c r="M479" s="8">
        <f t="shared" si="70"/>
        <v>25</v>
      </c>
      <c r="N479" s="8">
        <f t="shared" si="71"/>
        <v>100</v>
      </c>
      <c r="O479" s="8">
        <f t="shared" si="72"/>
        <v>50</v>
      </c>
      <c r="P479" s="8">
        <f t="shared" si="73"/>
        <v>100</v>
      </c>
      <c r="Q479" s="9">
        <f t="shared" si="74"/>
        <v>66.25</v>
      </c>
      <c r="R479" s="9">
        <f t="shared" si="75"/>
        <v>67.5</v>
      </c>
      <c r="S479" s="9">
        <f t="shared" si="76"/>
        <v>76.25</v>
      </c>
      <c r="T479" s="9">
        <f t="shared" si="77"/>
        <v>68.75</v>
      </c>
      <c r="U479" s="8">
        <f t="shared" si="78"/>
        <v>70</v>
      </c>
      <c r="V479" s="8">
        <f t="shared" si="79"/>
        <v>69.6875</v>
      </c>
    </row>
    <row r="480" spans="1:22" ht="13.5" x14ac:dyDescent="0.25">
      <c r="A480" s="3">
        <f>RSI!A480</f>
        <v>42704</v>
      </c>
      <c r="B480" s="2">
        <f>RSI!B480</f>
        <v>3.3658999999999999</v>
      </c>
      <c r="C480" s="2">
        <f>RSI!I480</f>
        <v>48.279752567672894</v>
      </c>
      <c r="D480" s="2">
        <f>MACD!E480</f>
        <v>-1.6057266543981541E-2</v>
      </c>
      <c r="E480" s="2">
        <f>MACD!F480</f>
        <v>-2.1302128632632181E-3</v>
      </c>
      <c r="F480" s="2">
        <f>'Moving Avg'!D480</f>
        <v>3.411</v>
      </c>
      <c r="G480" s="2">
        <f>'Moving Avg'!F480</f>
        <v>3.38801</v>
      </c>
      <c r="H480" s="2">
        <f>'Moving Avg'!G480</f>
        <v>3.3629399999999992</v>
      </c>
      <c r="I480" s="2">
        <f>'Moving Avg'!H480</f>
        <v>3.2787404999999992</v>
      </c>
      <c r="J480" s="6" t="str">
        <f>OBV!F480</f>
        <v>BULLISH</v>
      </c>
      <c r="K480" s="6" t="str">
        <f>OBV!G480</f>
        <v>NEUTRAL</v>
      </c>
      <c r="L480" s="6" t="str">
        <f>OBV!H480</f>
        <v>BULLISH DIVERGENCE</v>
      </c>
      <c r="M480" s="8">
        <f t="shared" si="70"/>
        <v>25</v>
      </c>
      <c r="N480" s="8">
        <f t="shared" si="71"/>
        <v>45</v>
      </c>
      <c r="O480" s="8">
        <f t="shared" si="72"/>
        <v>50</v>
      </c>
      <c r="P480" s="8">
        <f t="shared" si="73"/>
        <v>66.5</v>
      </c>
      <c r="Q480" s="9">
        <f t="shared" si="74"/>
        <v>41.975000000000001</v>
      </c>
      <c r="R480" s="9">
        <f t="shared" si="75"/>
        <v>48.125</v>
      </c>
      <c r="S480" s="9">
        <f t="shared" si="76"/>
        <v>52.924999999999997</v>
      </c>
      <c r="T480" s="9">
        <f t="shared" si="77"/>
        <v>46.625</v>
      </c>
      <c r="U480" s="8">
        <f t="shared" si="78"/>
        <v>47.67499999999999</v>
      </c>
      <c r="V480" s="8">
        <f t="shared" si="79"/>
        <v>47.412499999999994</v>
      </c>
    </row>
    <row r="481" spans="1:22" ht="13.5" x14ac:dyDescent="0.25">
      <c r="A481" s="3">
        <f>RSI!A481</f>
        <v>42705</v>
      </c>
      <c r="B481" s="2">
        <f>RSI!B481</f>
        <v>3.3832</v>
      </c>
      <c r="C481" s="2">
        <f>RSI!I481</f>
        <v>50.194135591776998</v>
      </c>
      <c r="D481" s="2">
        <f>MACD!E481</f>
        <v>-1.4802989462562977E-2</v>
      </c>
      <c r="E481" s="2">
        <f>MACD!F481</f>
        <v>-4.66476818312317E-3</v>
      </c>
      <c r="F481" s="2">
        <f>'Moving Avg'!D481</f>
        <v>3.4023199999999996</v>
      </c>
      <c r="G481" s="2">
        <f>'Moving Avg'!F481</f>
        <v>3.3880100000000004</v>
      </c>
      <c r="H481" s="2">
        <f>'Moving Avg'!G481</f>
        <v>3.3629399999999987</v>
      </c>
      <c r="I481" s="2">
        <f>'Moving Avg'!H481</f>
        <v>3.2788569999999995</v>
      </c>
      <c r="J481" s="6" t="str">
        <f>OBV!F481</f>
        <v>BULLISH</v>
      </c>
      <c r="K481" s="6" t="str">
        <f>OBV!G481</f>
        <v>STRONG</v>
      </c>
      <c r="L481" s="6" t="str">
        <f>OBV!H481</f>
        <v>BULLISH DIVERGENCE</v>
      </c>
      <c r="M481" s="8">
        <f t="shared" si="70"/>
        <v>25</v>
      </c>
      <c r="N481" s="8">
        <f t="shared" si="71"/>
        <v>45</v>
      </c>
      <c r="O481" s="8">
        <f t="shared" si="72"/>
        <v>50</v>
      </c>
      <c r="P481" s="8">
        <f t="shared" si="73"/>
        <v>83</v>
      </c>
      <c r="Q481" s="9">
        <f t="shared" si="74"/>
        <v>44.45</v>
      </c>
      <c r="R481" s="9">
        <f t="shared" si="75"/>
        <v>52.25</v>
      </c>
      <c r="S481" s="9">
        <f t="shared" si="76"/>
        <v>60.35</v>
      </c>
      <c r="T481" s="9">
        <f t="shared" si="77"/>
        <v>50.75</v>
      </c>
      <c r="U481" s="8">
        <f t="shared" si="78"/>
        <v>52.35</v>
      </c>
      <c r="V481" s="8">
        <f t="shared" si="79"/>
        <v>51.95</v>
      </c>
    </row>
    <row r="482" spans="1:22" ht="13.5" x14ac:dyDescent="0.25">
      <c r="A482" s="3">
        <f>RSI!A482</f>
        <v>42706</v>
      </c>
      <c r="B482" s="2">
        <f>RSI!B482</f>
        <v>3.3832</v>
      </c>
      <c r="C482" s="2">
        <f>RSI!I482</f>
        <v>50.194135591776998</v>
      </c>
      <c r="D482" s="2">
        <f>MACD!E482</f>
        <v>-1.3749604404897919E-2</v>
      </c>
      <c r="E482" s="2">
        <f>MACD!F482</f>
        <v>-6.4817354274781195E-3</v>
      </c>
      <c r="F482" s="2">
        <f>'Moving Avg'!D482</f>
        <v>3.39364</v>
      </c>
      <c r="G482" s="2">
        <f>'Moving Avg'!F482</f>
        <v>3.3880100000000004</v>
      </c>
      <c r="H482" s="2">
        <f>'Moving Avg'!G482</f>
        <v>3.3631119999999988</v>
      </c>
      <c r="I482" s="2">
        <f>'Moving Avg'!H482</f>
        <v>3.279299</v>
      </c>
      <c r="J482" s="6" t="str">
        <f>OBV!F482</f>
        <v>BULLISH</v>
      </c>
      <c r="K482" s="6" t="str">
        <f>OBV!G482</f>
        <v>STRONG</v>
      </c>
      <c r="L482" s="6" t="str">
        <f>OBV!H482</f>
        <v>BULLISH DIVERGENCE</v>
      </c>
      <c r="M482" s="8">
        <f t="shared" si="70"/>
        <v>25</v>
      </c>
      <c r="N482" s="8">
        <f t="shared" si="71"/>
        <v>45</v>
      </c>
      <c r="O482" s="8">
        <f t="shared" si="72"/>
        <v>50</v>
      </c>
      <c r="P482" s="8">
        <f t="shared" si="73"/>
        <v>83</v>
      </c>
      <c r="Q482" s="9">
        <f t="shared" si="74"/>
        <v>44.45</v>
      </c>
      <c r="R482" s="9">
        <f t="shared" si="75"/>
        <v>52.25</v>
      </c>
      <c r="S482" s="9">
        <f t="shared" si="76"/>
        <v>60.35</v>
      </c>
      <c r="T482" s="9">
        <f t="shared" si="77"/>
        <v>50.75</v>
      </c>
      <c r="U482" s="8">
        <f t="shared" si="78"/>
        <v>52.35</v>
      </c>
      <c r="V482" s="8">
        <f t="shared" si="79"/>
        <v>51.95</v>
      </c>
    </row>
    <row r="483" spans="1:22" ht="13.5" x14ac:dyDescent="0.25">
      <c r="A483" s="3">
        <f>RSI!A483</f>
        <v>42709</v>
      </c>
      <c r="B483" s="2">
        <f>RSI!B483</f>
        <v>3.3832</v>
      </c>
      <c r="C483" s="2">
        <f>RSI!I483</f>
        <v>50.194135591776998</v>
      </c>
      <c r="D483" s="2">
        <f>MACD!E483</f>
        <v>-1.2865617771059323E-2</v>
      </c>
      <c r="E483" s="2">
        <f>MACD!F483</f>
        <v>-7.758511896194361E-3</v>
      </c>
      <c r="F483" s="2">
        <f>'Moving Avg'!D483</f>
        <v>3.3953600000000002</v>
      </c>
      <c r="G483" s="2">
        <f>'Moving Avg'!F483</f>
        <v>3.3845400000000003</v>
      </c>
      <c r="H483" s="2">
        <f>'Moving Avg'!G483</f>
        <v>3.3632839999999988</v>
      </c>
      <c r="I483" s="2">
        <f>'Moving Avg'!H483</f>
        <v>3.2802289999999994</v>
      </c>
      <c r="J483" s="6" t="str">
        <f>OBV!F483</f>
        <v>BULLISH</v>
      </c>
      <c r="K483" s="6" t="str">
        <f>OBV!G483</f>
        <v>STRONG</v>
      </c>
      <c r="L483" s="6" t="str">
        <f>OBV!H483</f>
        <v>CONFIRMED BULLISH</v>
      </c>
      <c r="M483" s="8">
        <f t="shared" si="70"/>
        <v>25</v>
      </c>
      <c r="N483" s="8">
        <f t="shared" si="71"/>
        <v>45</v>
      </c>
      <c r="O483" s="8">
        <f t="shared" si="72"/>
        <v>50</v>
      </c>
      <c r="P483" s="8">
        <f t="shared" si="73"/>
        <v>100</v>
      </c>
      <c r="Q483" s="9">
        <f t="shared" si="74"/>
        <v>47</v>
      </c>
      <c r="R483" s="9">
        <f t="shared" si="75"/>
        <v>56.5</v>
      </c>
      <c r="S483" s="9">
        <f t="shared" si="76"/>
        <v>68</v>
      </c>
      <c r="T483" s="9">
        <f t="shared" si="77"/>
        <v>55</v>
      </c>
      <c r="U483" s="8">
        <f t="shared" si="78"/>
        <v>57.166666666666664</v>
      </c>
      <c r="V483" s="8">
        <f t="shared" si="79"/>
        <v>56.625</v>
      </c>
    </row>
    <row r="484" spans="1:22" ht="13.5" x14ac:dyDescent="0.25">
      <c r="A484" s="3">
        <f>RSI!A484</f>
        <v>42710</v>
      </c>
      <c r="B484" s="2">
        <f>RSI!B484</f>
        <v>3.3832</v>
      </c>
      <c r="C484" s="2">
        <f>RSI!I484</f>
        <v>50.194135591776998</v>
      </c>
      <c r="D484" s="2">
        <f>MACD!E484</f>
        <v>-1.2124424621799967E-2</v>
      </c>
      <c r="E484" s="2">
        <f>MACD!F484</f>
        <v>-8.6316944413154829E-3</v>
      </c>
      <c r="F484" s="2">
        <f>'Moving Avg'!D484</f>
        <v>3.3797400000000004</v>
      </c>
      <c r="G484" s="2">
        <f>'Moving Avg'!F484</f>
        <v>3.3810700000000011</v>
      </c>
      <c r="H484" s="2">
        <f>'Moving Avg'!G484</f>
        <v>3.3618959999999989</v>
      </c>
      <c r="I484" s="2">
        <f>'Moving Avg'!H484</f>
        <v>3.2808739999999998</v>
      </c>
      <c r="J484" s="6" t="str">
        <f>OBV!F484</f>
        <v>BULLISH</v>
      </c>
      <c r="K484" s="6" t="str">
        <f>OBV!G484</f>
        <v>NEUTRAL</v>
      </c>
      <c r="L484" s="6" t="str">
        <f>OBV!H484</f>
        <v>BULLISH DIVERGENCE</v>
      </c>
      <c r="M484" s="8">
        <f t="shared" si="70"/>
        <v>25</v>
      </c>
      <c r="N484" s="8">
        <f t="shared" si="71"/>
        <v>45</v>
      </c>
      <c r="O484" s="8">
        <f t="shared" si="72"/>
        <v>50</v>
      </c>
      <c r="P484" s="8">
        <f t="shared" si="73"/>
        <v>66.5</v>
      </c>
      <c r="Q484" s="9">
        <f t="shared" si="74"/>
        <v>41.975000000000001</v>
      </c>
      <c r="R484" s="9">
        <f t="shared" si="75"/>
        <v>48.125</v>
      </c>
      <c r="S484" s="9">
        <f t="shared" si="76"/>
        <v>52.924999999999997</v>
      </c>
      <c r="T484" s="9">
        <f t="shared" si="77"/>
        <v>46.625</v>
      </c>
      <c r="U484" s="8">
        <f t="shared" si="78"/>
        <v>47.67499999999999</v>
      </c>
      <c r="V484" s="8">
        <f t="shared" si="79"/>
        <v>47.412499999999994</v>
      </c>
    </row>
    <row r="485" spans="1:22" ht="13.5" x14ac:dyDescent="0.25">
      <c r="A485" s="3">
        <f>RSI!A485</f>
        <v>42711</v>
      </c>
      <c r="B485" s="2">
        <f>RSI!B485</f>
        <v>3.4613</v>
      </c>
      <c r="C485" s="2">
        <f>RSI!I485</f>
        <v>59.334062001059038</v>
      </c>
      <c r="D485" s="2">
        <f>MACD!E485</f>
        <v>-1.7288738540508053E-2</v>
      </c>
      <c r="E485" s="2">
        <f>MACD!F485</f>
        <v>-1.0363103261153998E-2</v>
      </c>
      <c r="F485" s="2">
        <f>'Moving Avg'!D485</f>
        <v>3.3988199999999997</v>
      </c>
      <c r="G485" s="2">
        <f>'Moving Avg'!F485</f>
        <v>3.3815050000000006</v>
      </c>
      <c r="H485" s="2">
        <f>'Moving Avg'!G485</f>
        <v>3.363977999999999</v>
      </c>
      <c r="I485" s="2">
        <f>'Moving Avg'!H485</f>
        <v>3.2817064999999999</v>
      </c>
      <c r="J485" s="6" t="str">
        <f>OBV!F485</f>
        <v>BULLISH</v>
      </c>
      <c r="K485" s="6" t="str">
        <f>OBV!G485</f>
        <v>NEUTRAL</v>
      </c>
      <c r="L485" s="6" t="str">
        <f>OBV!H485</f>
        <v>CONFIRMED BULLISH</v>
      </c>
      <c r="M485" s="8">
        <f t="shared" si="70"/>
        <v>25</v>
      </c>
      <c r="N485" s="8">
        <f t="shared" si="71"/>
        <v>45</v>
      </c>
      <c r="O485" s="8">
        <f t="shared" si="72"/>
        <v>50</v>
      </c>
      <c r="P485" s="8">
        <f t="shared" si="73"/>
        <v>83.5</v>
      </c>
      <c r="Q485" s="9">
        <f t="shared" si="74"/>
        <v>44.524999999999999</v>
      </c>
      <c r="R485" s="9">
        <f t="shared" si="75"/>
        <v>52.375</v>
      </c>
      <c r="S485" s="9">
        <f t="shared" si="76"/>
        <v>60.575000000000003</v>
      </c>
      <c r="T485" s="9">
        <f t="shared" si="77"/>
        <v>50.875</v>
      </c>
      <c r="U485" s="8">
        <f t="shared" si="78"/>
        <v>52.491666666666674</v>
      </c>
      <c r="V485" s="8">
        <f t="shared" si="79"/>
        <v>52.087500000000006</v>
      </c>
    </row>
    <row r="486" spans="1:22" ht="13.5" x14ac:dyDescent="0.25">
      <c r="A486" s="3">
        <f>RSI!A486</f>
        <v>42712</v>
      </c>
      <c r="B486" s="2">
        <f>RSI!B486</f>
        <v>3.4613</v>
      </c>
      <c r="C486" s="2">
        <f>RSI!I486</f>
        <v>59.334062001059038</v>
      </c>
      <c r="D486" s="2">
        <f>MACD!E486</f>
        <v>-1.4125864960687018E-2</v>
      </c>
      <c r="E486" s="2">
        <f>MACD!F486</f>
        <v>-1.1115655601060603E-2</v>
      </c>
      <c r="F486" s="2">
        <f>'Moving Avg'!D486</f>
        <v>3.4144399999999999</v>
      </c>
      <c r="G486" s="2">
        <f>'Moving Avg'!F486</f>
        <v>3.3867099999999999</v>
      </c>
      <c r="H486" s="2">
        <f>'Moving Avg'!G486</f>
        <v>3.367967999999999</v>
      </c>
      <c r="I486" s="2">
        <f>'Moving Avg'!H486</f>
        <v>3.2830270000000006</v>
      </c>
      <c r="J486" s="6" t="str">
        <f>OBV!F486</f>
        <v>BULLISH</v>
      </c>
      <c r="K486" s="6" t="str">
        <f>OBV!G486</f>
        <v>NEUTRAL</v>
      </c>
      <c r="L486" s="6" t="str">
        <f>OBV!H486</f>
        <v>CONFIRMED BULLISH</v>
      </c>
      <c r="M486" s="8">
        <f t="shared" si="70"/>
        <v>25</v>
      </c>
      <c r="N486" s="8">
        <f t="shared" si="71"/>
        <v>45</v>
      </c>
      <c r="O486" s="8">
        <f t="shared" si="72"/>
        <v>50</v>
      </c>
      <c r="P486" s="8">
        <f t="shared" si="73"/>
        <v>83.5</v>
      </c>
      <c r="Q486" s="9">
        <f t="shared" si="74"/>
        <v>44.524999999999999</v>
      </c>
      <c r="R486" s="9">
        <f t="shared" si="75"/>
        <v>52.375</v>
      </c>
      <c r="S486" s="9">
        <f t="shared" si="76"/>
        <v>60.575000000000003</v>
      </c>
      <c r="T486" s="9">
        <f t="shared" si="77"/>
        <v>50.875</v>
      </c>
      <c r="U486" s="8">
        <f t="shared" si="78"/>
        <v>52.491666666666674</v>
      </c>
      <c r="V486" s="8">
        <f t="shared" si="79"/>
        <v>52.087500000000006</v>
      </c>
    </row>
    <row r="487" spans="1:22" ht="13.5" x14ac:dyDescent="0.25">
      <c r="A487" s="3">
        <f>RSI!A487</f>
        <v>42713</v>
      </c>
      <c r="B487" s="2">
        <f>RSI!B487</f>
        <v>3.4613</v>
      </c>
      <c r="C487" s="2">
        <f>RSI!I487</f>
        <v>59.334062001059038</v>
      </c>
      <c r="D487" s="2">
        <f>MACD!E487</f>
        <v>-1.188229318207279E-2</v>
      </c>
      <c r="E487" s="2">
        <f>MACD!F487</f>
        <v>-1.1268983117263041E-2</v>
      </c>
      <c r="F487" s="2">
        <f>'Moving Avg'!D487</f>
        <v>3.4300600000000001</v>
      </c>
      <c r="G487" s="2">
        <f>'Moving Avg'!F487</f>
        <v>3.3906150000000004</v>
      </c>
      <c r="H487" s="2">
        <f>'Moving Avg'!G487</f>
        <v>3.3721319999999992</v>
      </c>
      <c r="I487" s="2">
        <f>'Moving Avg'!H487</f>
        <v>3.2844695000000006</v>
      </c>
      <c r="J487" s="6" t="str">
        <f>OBV!F487</f>
        <v>BULLISH</v>
      </c>
      <c r="K487" s="6" t="str">
        <f>OBV!G487</f>
        <v>NEUTRAL</v>
      </c>
      <c r="L487" s="6" t="str">
        <f>OBV!H487</f>
        <v>CONFIRMED BULLISH</v>
      </c>
      <c r="M487" s="8">
        <f t="shared" si="70"/>
        <v>25</v>
      </c>
      <c r="N487" s="8">
        <f t="shared" si="71"/>
        <v>45</v>
      </c>
      <c r="O487" s="8">
        <f t="shared" si="72"/>
        <v>50</v>
      </c>
      <c r="P487" s="8">
        <f t="shared" si="73"/>
        <v>83.5</v>
      </c>
      <c r="Q487" s="9">
        <f t="shared" si="74"/>
        <v>44.524999999999999</v>
      </c>
      <c r="R487" s="9">
        <f t="shared" si="75"/>
        <v>52.375</v>
      </c>
      <c r="S487" s="9">
        <f t="shared" si="76"/>
        <v>60.575000000000003</v>
      </c>
      <c r="T487" s="9">
        <f t="shared" si="77"/>
        <v>50.875</v>
      </c>
      <c r="U487" s="8">
        <f t="shared" si="78"/>
        <v>52.491666666666674</v>
      </c>
      <c r="V487" s="8">
        <f t="shared" si="79"/>
        <v>52.087500000000006</v>
      </c>
    </row>
    <row r="488" spans="1:22" ht="13.5" x14ac:dyDescent="0.25">
      <c r="A488" s="3">
        <f>RSI!A488</f>
        <v>42717</v>
      </c>
      <c r="B488" s="2">
        <f>RSI!B488</f>
        <v>3.4613</v>
      </c>
      <c r="C488" s="2">
        <f>RSI!I488</f>
        <v>59.334062001059038</v>
      </c>
      <c r="D488" s="2">
        <f>MACD!E488</f>
        <v>-1.8384539871966865E-2</v>
      </c>
      <c r="E488" s="2">
        <f>MACD!F488</f>
        <v>-1.2692094468203807E-2</v>
      </c>
      <c r="F488" s="2">
        <f>'Moving Avg'!D488</f>
        <v>3.4456800000000003</v>
      </c>
      <c r="G488" s="2">
        <f>'Moving Avg'!F488</f>
        <v>3.3988550000000002</v>
      </c>
      <c r="H488" s="2">
        <f>'Moving Avg'!G488</f>
        <v>3.3762959999999982</v>
      </c>
      <c r="I488" s="2">
        <f>'Moving Avg'!H488</f>
        <v>3.2855865000000004</v>
      </c>
      <c r="J488" s="6" t="str">
        <f>OBV!F488</f>
        <v>BULLISH</v>
      </c>
      <c r="K488" s="6" t="str">
        <f>OBV!G488</f>
        <v>NEUTRAL</v>
      </c>
      <c r="L488" s="6" t="str">
        <f>OBV!H488</f>
        <v>CONFIRMED BULLISH</v>
      </c>
      <c r="M488" s="8">
        <f t="shared" si="70"/>
        <v>25</v>
      </c>
      <c r="N488" s="8">
        <f t="shared" si="71"/>
        <v>45</v>
      </c>
      <c r="O488" s="8">
        <f t="shared" si="72"/>
        <v>50</v>
      </c>
      <c r="P488" s="8">
        <f t="shared" si="73"/>
        <v>83.5</v>
      </c>
      <c r="Q488" s="9">
        <f t="shared" si="74"/>
        <v>44.524999999999999</v>
      </c>
      <c r="R488" s="9">
        <f t="shared" si="75"/>
        <v>52.375</v>
      </c>
      <c r="S488" s="9">
        <f t="shared" si="76"/>
        <v>60.575000000000003</v>
      </c>
      <c r="T488" s="9">
        <f t="shared" si="77"/>
        <v>50.875</v>
      </c>
      <c r="U488" s="8">
        <f t="shared" si="78"/>
        <v>52.491666666666674</v>
      </c>
      <c r="V488" s="8">
        <f t="shared" si="79"/>
        <v>52.087500000000006</v>
      </c>
    </row>
    <row r="489" spans="1:22" ht="13.5" x14ac:dyDescent="0.25">
      <c r="A489" s="3">
        <f>RSI!A489</f>
        <v>42718</v>
      </c>
      <c r="B489" s="2">
        <f>RSI!B489</f>
        <v>3.4352999999999998</v>
      </c>
      <c r="C489" s="2">
        <f>RSI!I489</f>
        <v>54.828685413231703</v>
      </c>
      <c r="D489" s="2">
        <f>MACD!E489</f>
        <v>-8.9930289894395443E-3</v>
      </c>
      <c r="E489" s="2">
        <f>MACD!F489</f>
        <v>-1.1952281372450954E-2</v>
      </c>
      <c r="F489" s="2">
        <f>'Moving Avg'!D489</f>
        <v>3.4561000000000002</v>
      </c>
      <c r="G489" s="2">
        <f>'Moving Avg'!F489</f>
        <v>3.4057950000000003</v>
      </c>
      <c r="H489" s="2">
        <f>'Moving Avg'!G489</f>
        <v>3.3799399999999991</v>
      </c>
      <c r="I489" s="2">
        <f>'Moving Avg'!H489</f>
        <v>3.2868990000000013</v>
      </c>
      <c r="J489" s="6" t="str">
        <f>OBV!F489</f>
        <v>BEARISH</v>
      </c>
      <c r="K489" s="6" t="str">
        <f>OBV!G489</f>
        <v>WEAK</v>
      </c>
      <c r="L489" s="6" t="str">
        <f>OBV!H489</f>
        <v>BEARISH DIVERGENCE</v>
      </c>
      <c r="M489" s="8">
        <f t="shared" si="70"/>
        <v>25</v>
      </c>
      <c r="N489" s="8">
        <f t="shared" si="71"/>
        <v>0</v>
      </c>
      <c r="O489" s="8">
        <f t="shared" si="72"/>
        <v>50</v>
      </c>
      <c r="P489" s="8">
        <f t="shared" si="73"/>
        <v>0</v>
      </c>
      <c r="Q489" s="9">
        <f t="shared" si="74"/>
        <v>16.25</v>
      </c>
      <c r="R489" s="9">
        <f t="shared" si="75"/>
        <v>22.5</v>
      </c>
      <c r="S489" s="9">
        <f t="shared" si="76"/>
        <v>16.25</v>
      </c>
      <c r="T489" s="9">
        <f t="shared" si="77"/>
        <v>18.75</v>
      </c>
      <c r="U489" s="8">
        <f t="shared" si="78"/>
        <v>18.333333333333332</v>
      </c>
      <c r="V489" s="8">
        <f t="shared" si="79"/>
        <v>18.4375</v>
      </c>
    </row>
    <row r="490" spans="1:22" ht="13.5" x14ac:dyDescent="0.25">
      <c r="A490" s="3">
        <f>RSI!A490</f>
        <v>42719</v>
      </c>
      <c r="B490" s="2">
        <f>RSI!B490</f>
        <v>3.4178999999999999</v>
      </c>
      <c r="C490" s="2">
        <f>RSI!I490</f>
        <v>51.98385685767547</v>
      </c>
      <c r="D490" s="2">
        <f>MACD!E490</f>
        <v>-1.4624260873619566E-2</v>
      </c>
      <c r="E490" s="2">
        <f>MACD!F490</f>
        <v>-1.2486677272684677E-2</v>
      </c>
      <c r="F490" s="2">
        <f>'Moving Avg'!D490</f>
        <v>3.4474200000000002</v>
      </c>
      <c r="G490" s="2">
        <f>'Moving Avg'!F490</f>
        <v>3.4079600000000014</v>
      </c>
      <c r="H490" s="2">
        <f>'Moving Avg'!G490</f>
        <v>3.3804599999999994</v>
      </c>
      <c r="I490" s="2">
        <f>'Moving Avg'!H490</f>
        <v>3.2877585000000011</v>
      </c>
      <c r="J490" s="6" t="str">
        <f>OBV!F490</f>
        <v>BEARISH</v>
      </c>
      <c r="K490" s="6" t="str">
        <f>OBV!G490</f>
        <v>WEAK</v>
      </c>
      <c r="L490" s="6" t="str">
        <f>OBV!H490</f>
        <v>CONFIRMED BEARISH</v>
      </c>
      <c r="M490" s="8">
        <f t="shared" si="70"/>
        <v>25</v>
      </c>
      <c r="N490" s="8">
        <f t="shared" si="71"/>
        <v>45</v>
      </c>
      <c r="O490" s="8">
        <f t="shared" si="72"/>
        <v>50</v>
      </c>
      <c r="P490" s="8">
        <f t="shared" si="73"/>
        <v>0</v>
      </c>
      <c r="Q490" s="9">
        <f t="shared" si="74"/>
        <v>32</v>
      </c>
      <c r="R490" s="9">
        <f t="shared" si="75"/>
        <v>31.5</v>
      </c>
      <c r="S490" s="9">
        <f t="shared" si="76"/>
        <v>23</v>
      </c>
      <c r="T490" s="9">
        <f t="shared" si="77"/>
        <v>30</v>
      </c>
      <c r="U490" s="8">
        <f t="shared" si="78"/>
        <v>28.833333333333332</v>
      </c>
      <c r="V490" s="8">
        <f t="shared" si="79"/>
        <v>29.125</v>
      </c>
    </row>
    <row r="491" spans="1:22" ht="13.5" x14ac:dyDescent="0.25">
      <c r="A491" s="3">
        <f>RSI!A491</f>
        <v>42720</v>
      </c>
      <c r="B491" s="2">
        <f>RSI!B491</f>
        <v>3.3311999999999999</v>
      </c>
      <c r="C491" s="2">
        <f>RSI!I491</f>
        <v>40.662532741118824</v>
      </c>
      <c r="D491" s="2">
        <f>MACD!E491</f>
        <v>-1.0378368351269707E-2</v>
      </c>
      <c r="E491" s="2">
        <f>MACD!F491</f>
        <v>-1.2065015488401684E-2</v>
      </c>
      <c r="F491" s="2">
        <f>'Moving Avg'!D491</f>
        <v>3.4213999999999998</v>
      </c>
      <c r="G491" s="2">
        <f>'Moving Avg'!F491</f>
        <v>3.4057900000000005</v>
      </c>
      <c r="H491" s="2">
        <f>'Moving Avg'!G491</f>
        <v>3.3797659999999992</v>
      </c>
      <c r="I491" s="2">
        <f>'Moving Avg'!H491</f>
        <v>3.2886320000000007</v>
      </c>
      <c r="J491" s="6" t="str">
        <f>OBV!F491</f>
        <v>BEARISH</v>
      </c>
      <c r="K491" s="6" t="str">
        <f>OBV!G491</f>
        <v>WEAK</v>
      </c>
      <c r="L491" s="6" t="str">
        <f>OBV!H491</f>
        <v>CONFIRMED BEARISH</v>
      </c>
      <c r="M491" s="8">
        <f t="shared" si="70"/>
        <v>25</v>
      </c>
      <c r="N491" s="8">
        <f t="shared" si="71"/>
        <v>0</v>
      </c>
      <c r="O491" s="8">
        <f t="shared" si="72"/>
        <v>50</v>
      </c>
      <c r="P491" s="8">
        <f t="shared" si="73"/>
        <v>0</v>
      </c>
      <c r="Q491" s="9">
        <f t="shared" si="74"/>
        <v>16.25</v>
      </c>
      <c r="R491" s="9">
        <f t="shared" si="75"/>
        <v>22.5</v>
      </c>
      <c r="S491" s="9">
        <f t="shared" si="76"/>
        <v>16.25</v>
      </c>
      <c r="T491" s="9">
        <f t="shared" si="77"/>
        <v>18.75</v>
      </c>
      <c r="U491" s="8">
        <f t="shared" si="78"/>
        <v>18.333333333333332</v>
      </c>
      <c r="V491" s="8">
        <f t="shared" si="79"/>
        <v>18.4375</v>
      </c>
    </row>
    <row r="492" spans="1:22" ht="13.5" x14ac:dyDescent="0.25">
      <c r="A492" s="3">
        <f>RSI!A492</f>
        <v>42723</v>
      </c>
      <c r="B492" s="2">
        <f>RSI!B492</f>
        <v>3.4266000000000001</v>
      </c>
      <c r="C492" s="2">
        <f>RSI!I492</f>
        <v>52.834641545749612</v>
      </c>
      <c r="D492" s="2">
        <f>MACD!E492</f>
        <v>-1.3407616450838322E-2</v>
      </c>
      <c r="E492" s="2">
        <f>MACD!F492</f>
        <v>-1.2333535680889011E-2</v>
      </c>
      <c r="F492" s="2">
        <f>'Moving Avg'!D492</f>
        <v>3.4144599999999996</v>
      </c>
      <c r="G492" s="2">
        <f>'Moving Avg'!F492</f>
        <v>3.4083899999999998</v>
      </c>
      <c r="H492" s="2">
        <f>'Moving Avg'!G492</f>
        <v>3.3809799999999992</v>
      </c>
      <c r="I492" s="2">
        <f>'Moving Avg'!H492</f>
        <v>3.2895350000000012</v>
      </c>
      <c r="J492" s="6" t="str">
        <f>OBV!F492</f>
        <v>BEARISH</v>
      </c>
      <c r="K492" s="6" t="str">
        <f>OBV!G492</f>
        <v>WEAK</v>
      </c>
      <c r="L492" s="6" t="str">
        <f>OBV!H492</f>
        <v>CONFIRMED BEARISH</v>
      </c>
      <c r="M492" s="8">
        <f t="shared" si="70"/>
        <v>25</v>
      </c>
      <c r="N492" s="8">
        <f t="shared" si="71"/>
        <v>45</v>
      </c>
      <c r="O492" s="8">
        <f t="shared" si="72"/>
        <v>50</v>
      </c>
      <c r="P492" s="8">
        <f t="shared" si="73"/>
        <v>0</v>
      </c>
      <c r="Q492" s="9">
        <f t="shared" si="74"/>
        <v>32</v>
      </c>
      <c r="R492" s="9">
        <f t="shared" si="75"/>
        <v>31.5</v>
      </c>
      <c r="S492" s="9">
        <f t="shared" si="76"/>
        <v>23</v>
      </c>
      <c r="T492" s="9">
        <f t="shared" si="77"/>
        <v>30</v>
      </c>
      <c r="U492" s="8">
        <f t="shared" si="78"/>
        <v>28.833333333333332</v>
      </c>
      <c r="V492" s="8">
        <f t="shared" si="79"/>
        <v>29.125</v>
      </c>
    </row>
    <row r="493" spans="1:22" ht="13.5" x14ac:dyDescent="0.25">
      <c r="A493" s="3">
        <f>RSI!A493</f>
        <v>42724</v>
      </c>
      <c r="B493" s="2">
        <f>RSI!B493</f>
        <v>3.4266000000000001</v>
      </c>
      <c r="C493" s="2">
        <f>RSI!I493</f>
        <v>52.834641545749612</v>
      </c>
      <c r="D493" s="2">
        <f>MACD!E493</f>
        <v>-1.6122752523710648E-2</v>
      </c>
      <c r="E493" s="2">
        <f>MACD!F493</f>
        <v>-1.3091379049453339E-2</v>
      </c>
      <c r="F493" s="2">
        <f>'Moving Avg'!D493</f>
        <v>3.4075200000000003</v>
      </c>
      <c r="G493" s="2">
        <f>'Moving Avg'!F493</f>
        <v>3.4109900000000004</v>
      </c>
      <c r="H493" s="2">
        <f>'Moving Avg'!G493</f>
        <v>3.3821939999999988</v>
      </c>
      <c r="I493" s="2">
        <f>'Moving Avg'!H493</f>
        <v>3.2908855000000012</v>
      </c>
      <c r="J493" s="6" t="str">
        <f>OBV!F493</f>
        <v>BEARISH</v>
      </c>
      <c r="K493" s="6" t="str">
        <f>OBV!G493</f>
        <v>WEAK</v>
      </c>
      <c r="L493" s="6" t="str">
        <f>OBV!H493</f>
        <v>CONFIRMED BEARISH</v>
      </c>
      <c r="M493" s="8">
        <f t="shared" si="70"/>
        <v>25</v>
      </c>
      <c r="N493" s="8">
        <f t="shared" si="71"/>
        <v>45</v>
      </c>
      <c r="O493" s="8">
        <f t="shared" si="72"/>
        <v>50</v>
      </c>
      <c r="P493" s="8">
        <f t="shared" si="73"/>
        <v>0</v>
      </c>
      <c r="Q493" s="9">
        <f t="shared" si="74"/>
        <v>32</v>
      </c>
      <c r="R493" s="9">
        <f t="shared" si="75"/>
        <v>31.5</v>
      </c>
      <c r="S493" s="9">
        <f t="shared" si="76"/>
        <v>23</v>
      </c>
      <c r="T493" s="9">
        <f t="shared" si="77"/>
        <v>30</v>
      </c>
      <c r="U493" s="8">
        <f t="shared" si="78"/>
        <v>28.833333333333332</v>
      </c>
      <c r="V493" s="8">
        <f t="shared" si="79"/>
        <v>29.125</v>
      </c>
    </row>
    <row r="494" spans="1:22" ht="13.5" x14ac:dyDescent="0.25">
      <c r="A494" s="3">
        <f>RSI!A494</f>
        <v>42725</v>
      </c>
      <c r="B494" s="2">
        <f>RSI!B494</f>
        <v>3.4266000000000001</v>
      </c>
      <c r="C494" s="2">
        <f>RSI!I494</f>
        <v>52.834641545749612</v>
      </c>
      <c r="D494" s="2">
        <f>MACD!E494</f>
        <v>-1.8560847708739114E-2</v>
      </c>
      <c r="E494" s="2">
        <f>MACD!F494</f>
        <v>-1.4185272781310496E-2</v>
      </c>
      <c r="F494" s="2">
        <f>'Moving Avg'!D494</f>
        <v>3.40578</v>
      </c>
      <c r="G494" s="2">
        <f>'Moving Avg'!F494</f>
        <v>3.4135900000000001</v>
      </c>
      <c r="H494" s="2">
        <f>'Moving Avg'!G494</f>
        <v>3.3834079999999993</v>
      </c>
      <c r="I494" s="2">
        <f>'Moving Avg'!H494</f>
        <v>3.2917885000000018</v>
      </c>
      <c r="J494" s="6" t="str">
        <f>OBV!F494</f>
        <v>BEARISH</v>
      </c>
      <c r="K494" s="6" t="str">
        <f>OBV!G494</f>
        <v>WEAK</v>
      </c>
      <c r="L494" s="6" t="str">
        <f>OBV!H494</f>
        <v>CONFIRMED BEARISH</v>
      </c>
      <c r="M494" s="8">
        <f t="shared" si="70"/>
        <v>25</v>
      </c>
      <c r="N494" s="8">
        <f t="shared" si="71"/>
        <v>45</v>
      </c>
      <c r="O494" s="8">
        <f t="shared" si="72"/>
        <v>50</v>
      </c>
      <c r="P494" s="8">
        <f t="shared" si="73"/>
        <v>0</v>
      </c>
      <c r="Q494" s="9">
        <f t="shared" si="74"/>
        <v>32</v>
      </c>
      <c r="R494" s="9">
        <f t="shared" si="75"/>
        <v>31.5</v>
      </c>
      <c r="S494" s="9">
        <f t="shared" si="76"/>
        <v>23</v>
      </c>
      <c r="T494" s="9">
        <f t="shared" si="77"/>
        <v>30</v>
      </c>
      <c r="U494" s="8">
        <f t="shared" si="78"/>
        <v>28.833333333333332</v>
      </c>
      <c r="V494" s="8">
        <f t="shared" si="79"/>
        <v>29.125</v>
      </c>
    </row>
    <row r="495" spans="1:22" ht="13.5" x14ac:dyDescent="0.25">
      <c r="A495" s="3">
        <f>RSI!A495</f>
        <v>42726</v>
      </c>
      <c r="B495" s="2">
        <f>RSI!B495</f>
        <v>3.4266000000000001</v>
      </c>
      <c r="C495" s="2">
        <f>RSI!I495</f>
        <v>52.834641545749612</v>
      </c>
      <c r="D495" s="2">
        <f>MACD!E495</f>
        <v>-8.7387188912115832E-3</v>
      </c>
      <c r="E495" s="2">
        <f>MACD!F495</f>
        <v>-1.3095962003290714E-2</v>
      </c>
      <c r="F495" s="2">
        <f>'Moving Avg'!D495</f>
        <v>3.4075200000000003</v>
      </c>
      <c r="G495" s="2">
        <f>'Moving Avg'!F495</f>
        <v>3.4161899999999994</v>
      </c>
      <c r="H495" s="2">
        <f>'Moving Avg'!G495</f>
        <v>3.3846219999999994</v>
      </c>
      <c r="I495" s="2">
        <f>'Moving Avg'!H495</f>
        <v>3.2926915000000014</v>
      </c>
      <c r="J495" s="6" t="str">
        <f>OBV!F495</f>
        <v>BULLISH</v>
      </c>
      <c r="K495" s="6" t="str">
        <f>OBV!G495</f>
        <v>NEUTRAL</v>
      </c>
      <c r="L495" s="6" t="str">
        <f>OBV!H495</f>
        <v>CONFIRMED BULLISH</v>
      </c>
      <c r="M495" s="8">
        <f t="shared" si="70"/>
        <v>25</v>
      </c>
      <c r="N495" s="8">
        <f t="shared" si="71"/>
        <v>0</v>
      </c>
      <c r="O495" s="8">
        <f t="shared" si="72"/>
        <v>50</v>
      </c>
      <c r="P495" s="8">
        <f t="shared" si="73"/>
        <v>83.5</v>
      </c>
      <c r="Q495" s="9">
        <f t="shared" si="74"/>
        <v>28.774999999999999</v>
      </c>
      <c r="R495" s="9">
        <f t="shared" si="75"/>
        <v>43.375</v>
      </c>
      <c r="S495" s="9">
        <f t="shared" si="76"/>
        <v>53.825000000000003</v>
      </c>
      <c r="T495" s="9">
        <f t="shared" si="77"/>
        <v>39.625</v>
      </c>
      <c r="U495" s="8">
        <f t="shared" si="78"/>
        <v>41.991666666666667</v>
      </c>
      <c r="V495" s="8">
        <f t="shared" si="79"/>
        <v>41.400000000000006</v>
      </c>
    </row>
    <row r="496" spans="1:22" ht="13.5" x14ac:dyDescent="0.25">
      <c r="A496" s="3">
        <f>RSI!A496</f>
        <v>42727</v>
      </c>
      <c r="B496" s="2">
        <f>RSI!B496</f>
        <v>3.444</v>
      </c>
      <c r="C496" s="2">
        <f>RSI!I496</f>
        <v>55.094473872257211</v>
      </c>
      <c r="D496" s="2">
        <f>MACD!E496</f>
        <v>-1.8371795738754138E-3</v>
      </c>
      <c r="E496" s="2">
        <f>MACD!F496</f>
        <v>-1.0844205517407656E-2</v>
      </c>
      <c r="F496" s="2">
        <f>'Moving Avg'!D496</f>
        <v>3.4300800000000002</v>
      </c>
      <c r="G496" s="2">
        <f>'Moving Avg'!F496</f>
        <v>3.4170600000000002</v>
      </c>
      <c r="H496" s="2">
        <f>'Moving Avg'!G496</f>
        <v>3.3868779999999998</v>
      </c>
      <c r="I496" s="2">
        <f>'Moving Avg'!H496</f>
        <v>3.2941290000000008</v>
      </c>
      <c r="J496" s="6" t="str">
        <f>OBV!F496</f>
        <v>BULLISH</v>
      </c>
      <c r="K496" s="6" t="str">
        <f>OBV!G496</f>
        <v>STRONG</v>
      </c>
      <c r="L496" s="6" t="str">
        <f>OBV!H496</f>
        <v>CONFIRMED BULLISH</v>
      </c>
      <c r="M496" s="8">
        <f t="shared" si="70"/>
        <v>25</v>
      </c>
      <c r="N496" s="8">
        <f t="shared" si="71"/>
        <v>0</v>
      </c>
      <c r="O496" s="8">
        <f t="shared" si="72"/>
        <v>50</v>
      </c>
      <c r="P496" s="8">
        <f t="shared" si="73"/>
        <v>100</v>
      </c>
      <c r="Q496" s="9">
        <f t="shared" si="74"/>
        <v>31.25</v>
      </c>
      <c r="R496" s="9">
        <f t="shared" si="75"/>
        <v>47.5</v>
      </c>
      <c r="S496" s="9">
        <f t="shared" si="76"/>
        <v>61.25</v>
      </c>
      <c r="T496" s="9">
        <f t="shared" si="77"/>
        <v>43.75</v>
      </c>
      <c r="U496" s="8">
        <f t="shared" si="78"/>
        <v>46.666666666666664</v>
      </c>
      <c r="V496" s="8">
        <f t="shared" si="79"/>
        <v>45.9375</v>
      </c>
    </row>
    <row r="497" spans="1:22" ht="13.5" x14ac:dyDescent="0.25">
      <c r="A497" s="3">
        <f>RSI!A497</f>
        <v>42730</v>
      </c>
      <c r="B497" s="2">
        <f>RSI!B497</f>
        <v>3.3746</v>
      </c>
      <c r="C497" s="2">
        <f>RSI!I497</f>
        <v>45.691173747941228</v>
      </c>
      <c r="D497" s="2">
        <f>MACD!E497</f>
        <v>8.928837607216078E-3</v>
      </c>
      <c r="E497" s="2">
        <f>MACD!F497</f>
        <v>-6.8895968924829101E-3</v>
      </c>
      <c r="F497" s="2">
        <f>'Moving Avg'!D497</f>
        <v>3.4196800000000005</v>
      </c>
      <c r="G497" s="2">
        <f>'Moving Avg'!F497</f>
        <v>3.4144600000000005</v>
      </c>
      <c r="H497" s="2">
        <f>'Moving Avg'!G497</f>
        <v>3.3870519999999993</v>
      </c>
      <c r="I497" s="2">
        <f>'Moving Avg'!H497</f>
        <v>3.2955450000000006</v>
      </c>
      <c r="J497" s="6" t="str">
        <f>OBV!F497</f>
        <v>BEARISH</v>
      </c>
      <c r="K497" s="6" t="str">
        <f>OBV!G497</f>
        <v>WEAK</v>
      </c>
      <c r="L497" s="6" t="str">
        <f>OBV!H497</f>
        <v>CONFIRMED BEARISH</v>
      </c>
      <c r="M497" s="8">
        <f t="shared" si="70"/>
        <v>25</v>
      </c>
      <c r="N497" s="8">
        <f t="shared" si="71"/>
        <v>0</v>
      </c>
      <c r="O497" s="8">
        <f t="shared" si="72"/>
        <v>50</v>
      </c>
      <c r="P497" s="8">
        <f t="shared" si="73"/>
        <v>0</v>
      </c>
      <c r="Q497" s="9">
        <f t="shared" si="74"/>
        <v>16.25</v>
      </c>
      <c r="R497" s="9">
        <f t="shared" si="75"/>
        <v>22.5</v>
      </c>
      <c r="S497" s="9">
        <f t="shared" si="76"/>
        <v>16.25</v>
      </c>
      <c r="T497" s="9">
        <f t="shared" si="77"/>
        <v>18.75</v>
      </c>
      <c r="U497" s="8">
        <f t="shared" si="78"/>
        <v>18.333333333333332</v>
      </c>
      <c r="V497" s="8">
        <f t="shared" si="79"/>
        <v>18.4375</v>
      </c>
    </row>
    <row r="498" spans="1:22" ht="13.5" x14ac:dyDescent="0.25">
      <c r="A498" s="3">
        <f>RSI!A498</f>
        <v>42731</v>
      </c>
      <c r="B498" s="2">
        <f>RSI!B498</f>
        <v>3.3658999999999999</v>
      </c>
      <c r="C498" s="2">
        <f>RSI!I498</f>
        <v>44.662078312615826</v>
      </c>
      <c r="D498" s="2">
        <f>MACD!E498</f>
        <v>1.8894476850438213E-2</v>
      </c>
      <c r="E498" s="2">
        <f>MACD!F498</f>
        <v>-1.7327821438986859E-3</v>
      </c>
      <c r="F498" s="2">
        <f>'Moving Avg'!D498</f>
        <v>3.40754</v>
      </c>
      <c r="G498" s="2">
        <f>'Moving Avg'!F498</f>
        <v>3.4140250000000001</v>
      </c>
      <c r="H498" s="2">
        <f>'Moving Avg'!G498</f>
        <v>3.3889599999999995</v>
      </c>
      <c r="I498" s="2">
        <f>'Moving Avg'!H498</f>
        <v>3.2973645</v>
      </c>
      <c r="J498" s="6" t="str">
        <f>OBV!F498</f>
        <v>BEARISH</v>
      </c>
      <c r="K498" s="6" t="str">
        <f>OBV!G498</f>
        <v>WEAK</v>
      </c>
      <c r="L498" s="6" t="str">
        <f>OBV!H498</f>
        <v>CONFIRMED BEARISH</v>
      </c>
      <c r="M498" s="8">
        <f t="shared" si="70"/>
        <v>25</v>
      </c>
      <c r="N498" s="8">
        <f t="shared" si="71"/>
        <v>0</v>
      </c>
      <c r="O498" s="8">
        <f t="shared" si="72"/>
        <v>50</v>
      </c>
      <c r="P498" s="8">
        <f t="shared" si="73"/>
        <v>0</v>
      </c>
      <c r="Q498" s="9">
        <f t="shared" si="74"/>
        <v>16.25</v>
      </c>
      <c r="R498" s="9">
        <f t="shared" si="75"/>
        <v>22.5</v>
      </c>
      <c r="S498" s="9">
        <f t="shared" si="76"/>
        <v>16.25</v>
      </c>
      <c r="T498" s="9">
        <f t="shared" si="77"/>
        <v>18.75</v>
      </c>
      <c r="U498" s="8">
        <f t="shared" si="78"/>
        <v>18.333333333333332</v>
      </c>
      <c r="V498" s="8">
        <f t="shared" si="79"/>
        <v>18.4375</v>
      </c>
    </row>
    <row r="499" spans="1:22" ht="13.5" x14ac:dyDescent="0.25">
      <c r="A499" s="3">
        <f>RSI!A499</f>
        <v>42732</v>
      </c>
      <c r="B499" s="2">
        <f>RSI!B499</f>
        <v>3.3658999999999999</v>
      </c>
      <c r="C499" s="2">
        <f>RSI!I499</f>
        <v>44.662078312615826</v>
      </c>
      <c r="D499" s="2">
        <f>MACD!E499</f>
        <v>2.357417167802911E-2</v>
      </c>
      <c r="E499" s="2">
        <f>MACD!F499</f>
        <v>3.3286086204868731E-3</v>
      </c>
      <c r="F499" s="2">
        <f>'Moving Avg'!D499</f>
        <v>3.3954</v>
      </c>
      <c r="G499" s="2">
        <f>'Moving Avg'!F499</f>
        <v>3.4092550000000008</v>
      </c>
      <c r="H499" s="2">
        <f>'Moving Avg'!G499</f>
        <v>3.38896</v>
      </c>
      <c r="I499" s="2">
        <f>'Moving Avg'!H499</f>
        <v>3.2988995000000001</v>
      </c>
      <c r="J499" s="6" t="str">
        <f>OBV!F499</f>
        <v>BEARISH</v>
      </c>
      <c r="K499" s="6" t="str">
        <f>OBV!G499</f>
        <v>WEAK</v>
      </c>
      <c r="L499" s="6" t="str">
        <f>OBV!H499</f>
        <v>CONFIRMED BEARISH</v>
      </c>
      <c r="M499" s="8">
        <f t="shared" si="70"/>
        <v>25</v>
      </c>
      <c r="N499" s="8">
        <f t="shared" si="71"/>
        <v>0</v>
      </c>
      <c r="O499" s="8">
        <f t="shared" si="72"/>
        <v>50</v>
      </c>
      <c r="P499" s="8">
        <f t="shared" si="73"/>
        <v>0</v>
      </c>
      <c r="Q499" s="9">
        <f t="shared" si="74"/>
        <v>16.25</v>
      </c>
      <c r="R499" s="9">
        <f t="shared" si="75"/>
        <v>22.5</v>
      </c>
      <c r="S499" s="9">
        <f t="shared" si="76"/>
        <v>16.25</v>
      </c>
      <c r="T499" s="9">
        <f t="shared" si="77"/>
        <v>18.75</v>
      </c>
      <c r="U499" s="8">
        <f t="shared" si="78"/>
        <v>18.333333333333332</v>
      </c>
      <c r="V499" s="8">
        <f t="shared" si="79"/>
        <v>18.4375</v>
      </c>
    </row>
    <row r="500" spans="1:22" ht="13.5" x14ac:dyDescent="0.25">
      <c r="A500" s="3">
        <f>RSI!A500</f>
        <v>42733</v>
      </c>
      <c r="B500" s="2">
        <f>RSI!B500</f>
        <v>3.3399000000000001</v>
      </c>
      <c r="C500" s="2">
        <f>RSI!I500</f>
        <v>41.428067452659533</v>
      </c>
      <c r="D500" s="2">
        <f>MACD!E500</f>
        <v>2.7011833760295367E-2</v>
      </c>
      <c r="E500" s="2">
        <f>MACD!F500</f>
        <v>8.0652536484485723E-3</v>
      </c>
      <c r="F500" s="2">
        <f>'Moving Avg'!D500</f>
        <v>3.3780600000000001</v>
      </c>
      <c r="G500" s="2">
        <f>'Moving Avg'!F500</f>
        <v>3.4079550000000003</v>
      </c>
      <c r="H500" s="2">
        <f>'Moving Avg'!G500</f>
        <v>3.3903480000000004</v>
      </c>
      <c r="I500" s="2">
        <f>'Moving Avg'!H500</f>
        <v>3.3003044999999998</v>
      </c>
      <c r="J500" s="6" t="str">
        <f>OBV!F500</f>
        <v>BEARISH</v>
      </c>
      <c r="K500" s="6" t="str">
        <f>OBV!G500</f>
        <v>WEAK</v>
      </c>
      <c r="L500" s="6" t="str">
        <f>OBV!H500</f>
        <v>CONFIRMED BEARISH</v>
      </c>
      <c r="M500" s="8">
        <f t="shared" si="70"/>
        <v>25</v>
      </c>
      <c r="N500" s="8">
        <f t="shared" si="71"/>
        <v>0</v>
      </c>
      <c r="O500" s="8">
        <f t="shared" si="72"/>
        <v>50</v>
      </c>
      <c r="P500" s="8">
        <f t="shared" si="73"/>
        <v>0</v>
      </c>
      <c r="Q500" s="9">
        <f t="shared" si="74"/>
        <v>16.25</v>
      </c>
      <c r="R500" s="9">
        <f t="shared" si="75"/>
        <v>22.5</v>
      </c>
      <c r="S500" s="9">
        <f t="shared" si="76"/>
        <v>16.25</v>
      </c>
      <c r="T500" s="9">
        <f t="shared" si="77"/>
        <v>18.75</v>
      </c>
      <c r="U500" s="8">
        <f t="shared" si="78"/>
        <v>18.333333333333332</v>
      </c>
      <c r="V500" s="8">
        <f t="shared" si="79"/>
        <v>18.4375</v>
      </c>
    </row>
    <row r="501" spans="1:22" ht="13.5" x14ac:dyDescent="0.25">
      <c r="A501" s="3">
        <f>RSI!A501</f>
        <v>42734</v>
      </c>
      <c r="B501" s="2">
        <f>RSI!B501</f>
        <v>3.3399000000000001</v>
      </c>
      <c r="C501" s="2">
        <f>RSI!I501</f>
        <v>41.428067452659533</v>
      </c>
      <c r="D501" s="2">
        <f>MACD!E501</f>
        <v>1.6947758938591573E-2</v>
      </c>
      <c r="E501" s="2">
        <f>MACD!F501</f>
        <v>9.8417547064771731E-3</v>
      </c>
      <c r="F501" s="2">
        <f>'Moving Avg'!D501</f>
        <v>3.35724</v>
      </c>
      <c r="G501" s="2">
        <f>'Moving Avg'!F501</f>
        <v>3.4057900000000005</v>
      </c>
      <c r="H501" s="2">
        <f>'Moving Avg'!G501</f>
        <v>3.3898280000000001</v>
      </c>
      <c r="I501" s="2">
        <f>'Moving Avg'!H501</f>
        <v>3.3021159999999998</v>
      </c>
      <c r="J501" s="6" t="str">
        <f>OBV!F501</f>
        <v>BEARISH</v>
      </c>
      <c r="K501" s="6" t="str">
        <f>OBV!G501</f>
        <v>WEAK</v>
      </c>
      <c r="L501" s="6" t="str">
        <f>OBV!H501</f>
        <v>CONFIRMED BEARISH</v>
      </c>
      <c r="M501" s="8">
        <f t="shared" si="70"/>
        <v>25</v>
      </c>
      <c r="N501" s="8">
        <f t="shared" si="71"/>
        <v>0</v>
      </c>
      <c r="O501" s="8">
        <f t="shared" si="72"/>
        <v>50</v>
      </c>
      <c r="P501" s="8">
        <f t="shared" si="73"/>
        <v>0</v>
      </c>
      <c r="Q501" s="9">
        <f t="shared" si="74"/>
        <v>16.25</v>
      </c>
      <c r="R501" s="9">
        <f t="shared" si="75"/>
        <v>22.5</v>
      </c>
      <c r="S501" s="9">
        <f t="shared" si="76"/>
        <v>16.25</v>
      </c>
      <c r="T501" s="9">
        <f t="shared" si="77"/>
        <v>18.75</v>
      </c>
      <c r="U501" s="8">
        <f t="shared" si="78"/>
        <v>18.333333333333332</v>
      </c>
      <c r="V501" s="8">
        <f t="shared" si="79"/>
        <v>18.4375</v>
      </c>
    </row>
    <row r="502" spans="1:22" ht="13.5" x14ac:dyDescent="0.25">
      <c r="A502" s="3">
        <f>RSI!A502</f>
        <v>42737</v>
      </c>
      <c r="B502" s="2">
        <f>RSI!B502</f>
        <v>3.3658999999999999</v>
      </c>
      <c r="C502" s="2">
        <f>RSI!I502</f>
        <v>45.965816798749259</v>
      </c>
      <c r="D502" s="2">
        <f>MACD!E502</f>
        <v>2.1521515030549221E-2</v>
      </c>
      <c r="E502" s="2">
        <f>MACD!F502</f>
        <v>1.2177706771291583E-2</v>
      </c>
      <c r="F502" s="2">
        <f>'Moving Avg'!D502</f>
        <v>3.3555000000000001</v>
      </c>
      <c r="G502" s="2">
        <f>'Moving Avg'!F502</f>
        <v>3.404925</v>
      </c>
      <c r="H502" s="2">
        <f>'Moving Avg'!G502</f>
        <v>3.3898280000000001</v>
      </c>
      <c r="I502" s="2">
        <f>'Moving Avg'!H502</f>
        <v>3.3038949999999998</v>
      </c>
      <c r="J502" s="6" t="str">
        <f>OBV!F502</f>
        <v>BEARISH</v>
      </c>
      <c r="K502" s="6" t="str">
        <f>OBV!G502</f>
        <v>WEAK</v>
      </c>
      <c r="L502" s="6" t="str">
        <f>OBV!H502</f>
        <v>CONFIRMED BEARISH</v>
      </c>
      <c r="M502" s="8">
        <f t="shared" si="70"/>
        <v>25</v>
      </c>
      <c r="N502" s="8">
        <f t="shared" si="71"/>
        <v>0</v>
      </c>
      <c r="O502" s="8">
        <f t="shared" si="72"/>
        <v>50</v>
      </c>
      <c r="P502" s="8">
        <f t="shared" si="73"/>
        <v>0</v>
      </c>
      <c r="Q502" s="9">
        <f t="shared" si="74"/>
        <v>16.25</v>
      </c>
      <c r="R502" s="9">
        <f t="shared" si="75"/>
        <v>22.5</v>
      </c>
      <c r="S502" s="9">
        <f t="shared" si="76"/>
        <v>16.25</v>
      </c>
      <c r="T502" s="9">
        <f t="shared" si="77"/>
        <v>18.75</v>
      </c>
      <c r="U502" s="8">
        <f t="shared" si="78"/>
        <v>18.333333333333332</v>
      </c>
      <c r="V502" s="8">
        <f t="shared" si="79"/>
        <v>18.4375</v>
      </c>
    </row>
    <row r="503" spans="1:22" ht="13.5" x14ac:dyDescent="0.25">
      <c r="A503" s="3">
        <f>RSI!A503</f>
        <v>42738</v>
      </c>
      <c r="B503" s="2">
        <f>RSI!B503</f>
        <v>3.3746</v>
      </c>
      <c r="C503" s="2">
        <f>RSI!I503</f>
        <v>47.433362829899743</v>
      </c>
      <c r="D503" s="2">
        <f>MACD!E503</f>
        <v>2.4906976184869034E-2</v>
      </c>
      <c r="E503" s="2">
        <f>MACD!F503</f>
        <v>1.4723560654007074E-2</v>
      </c>
      <c r="F503" s="2">
        <f>'Moving Avg'!D503</f>
        <v>3.35724</v>
      </c>
      <c r="G503" s="2">
        <f>'Moving Avg'!F503</f>
        <v>3.4044949999999998</v>
      </c>
      <c r="H503" s="2">
        <f>'Moving Avg'!G503</f>
        <v>3.3901759999999994</v>
      </c>
      <c r="I503" s="2">
        <f>'Moving Avg'!H503</f>
        <v>3.3053515</v>
      </c>
      <c r="J503" s="6" t="str">
        <f>OBV!F503</f>
        <v>BULLISH</v>
      </c>
      <c r="K503" s="6" t="str">
        <f>OBV!G503</f>
        <v>NEUTRAL</v>
      </c>
      <c r="L503" s="6" t="str">
        <f>OBV!H503</f>
        <v>CONFIRMED BULLISH</v>
      </c>
      <c r="M503" s="8">
        <f t="shared" si="70"/>
        <v>25</v>
      </c>
      <c r="N503" s="8">
        <f t="shared" si="71"/>
        <v>0</v>
      </c>
      <c r="O503" s="8">
        <f t="shared" si="72"/>
        <v>50</v>
      </c>
      <c r="P503" s="8">
        <f t="shared" si="73"/>
        <v>83.5</v>
      </c>
      <c r="Q503" s="9">
        <f t="shared" si="74"/>
        <v>28.774999999999999</v>
      </c>
      <c r="R503" s="9">
        <f t="shared" si="75"/>
        <v>43.375</v>
      </c>
      <c r="S503" s="9">
        <f t="shared" si="76"/>
        <v>53.825000000000003</v>
      </c>
      <c r="T503" s="9">
        <f t="shared" si="77"/>
        <v>39.625</v>
      </c>
      <c r="U503" s="8">
        <f t="shared" si="78"/>
        <v>41.991666666666667</v>
      </c>
      <c r="V503" s="8">
        <f t="shared" si="79"/>
        <v>41.400000000000006</v>
      </c>
    </row>
    <row r="504" spans="1:22" ht="13.5" x14ac:dyDescent="0.25">
      <c r="A504" s="3">
        <f>RSI!A504</f>
        <v>42739</v>
      </c>
      <c r="B504" s="2">
        <f>RSI!B504</f>
        <v>3.3746</v>
      </c>
      <c r="C504" s="2">
        <f>RSI!I504</f>
        <v>47.433362829899743</v>
      </c>
      <c r="D504" s="2">
        <f>MACD!E504</f>
        <v>2.7868155423325991E-2</v>
      </c>
      <c r="E504" s="2">
        <f>MACD!F504</f>
        <v>1.7352479607870858E-2</v>
      </c>
      <c r="F504" s="2">
        <f>'Moving Avg'!D504</f>
        <v>3.3589800000000003</v>
      </c>
      <c r="G504" s="2">
        <f>'Moving Avg'!F504</f>
        <v>3.4040650000000001</v>
      </c>
      <c r="H504" s="2">
        <f>'Moving Avg'!G504</f>
        <v>3.3905239999999992</v>
      </c>
      <c r="I504" s="2">
        <f>'Moving Avg'!H504</f>
        <v>3.3068080000000011</v>
      </c>
      <c r="J504" s="6" t="str">
        <f>OBV!F504</f>
        <v>BULLISH</v>
      </c>
      <c r="K504" s="6" t="str">
        <f>OBV!G504</f>
        <v>NEUTRAL</v>
      </c>
      <c r="L504" s="6" t="str">
        <f>OBV!H504</f>
        <v>CONFIRMED BULLISH</v>
      </c>
      <c r="M504" s="8">
        <f t="shared" si="70"/>
        <v>25</v>
      </c>
      <c r="N504" s="8">
        <f t="shared" si="71"/>
        <v>0</v>
      </c>
      <c r="O504" s="8">
        <f t="shared" si="72"/>
        <v>50</v>
      </c>
      <c r="P504" s="8">
        <f t="shared" si="73"/>
        <v>83.5</v>
      </c>
      <c r="Q504" s="9">
        <f t="shared" si="74"/>
        <v>28.774999999999999</v>
      </c>
      <c r="R504" s="9">
        <f t="shared" si="75"/>
        <v>43.375</v>
      </c>
      <c r="S504" s="9">
        <f t="shared" si="76"/>
        <v>53.825000000000003</v>
      </c>
      <c r="T504" s="9">
        <f t="shared" si="77"/>
        <v>39.625</v>
      </c>
      <c r="U504" s="8">
        <f t="shared" si="78"/>
        <v>41.991666666666667</v>
      </c>
      <c r="V504" s="8">
        <f t="shared" si="79"/>
        <v>41.400000000000006</v>
      </c>
    </row>
    <row r="505" spans="1:22" ht="13.5" x14ac:dyDescent="0.25">
      <c r="A505" s="3">
        <f>RSI!A505</f>
        <v>42740</v>
      </c>
      <c r="B505" s="2">
        <f>RSI!B505</f>
        <v>3.3746</v>
      </c>
      <c r="C505" s="2">
        <f>RSI!I505</f>
        <v>47.433362829899743</v>
      </c>
      <c r="D505" s="2">
        <f>MACD!E505</f>
        <v>3.0463174422990846E-2</v>
      </c>
      <c r="E505" s="2">
        <f>MACD!F505</f>
        <v>1.9974618570894855E-2</v>
      </c>
      <c r="F505" s="2">
        <f>'Moving Avg'!D505</f>
        <v>3.3659200000000005</v>
      </c>
      <c r="G505" s="2">
        <f>'Moving Avg'!F505</f>
        <v>3.3997300000000004</v>
      </c>
      <c r="H505" s="2">
        <f>'Moving Avg'!G505</f>
        <v>3.390871999999999</v>
      </c>
      <c r="I505" s="2">
        <f>'Moving Avg'!H505</f>
        <v>3.3079390000000006</v>
      </c>
      <c r="J505" s="6" t="str">
        <f>OBV!F505</f>
        <v>BULLISH</v>
      </c>
      <c r="K505" s="6" t="str">
        <f>OBV!G505</f>
        <v>STRONG</v>
      </c>
      <c r="L505" s="6" t="str">
        <f>OBV!H505</f>
        <v>CONFIRMED BULLISH</v>
      </c>
      <c r="M505" s="8">
        <f t="shared" si="70"/>
        <v>25</v>
      </c>
      <c r="N505" s="8">
        <f t="shared" si="71"/>
        <v>0</v>
      </c>
      <c r="O505" s="8">
        <f t="shared" si="72"/>
        <v>50</v>
      </c>
      <c r="P505" s="8">
        <f t="shared" si="73"/>
        <v>100</v>
      </c>
      <c r="Q505" s="9">
        <f t="shared" si="74"/>
        <v>31.25</v>
      </c>
      <c r="R505" s="9">
        <f t="shared" si="75"/>
        <v>47.5</v>
      </c>
      <c r="S505" s="9">
        <f t="shared" si="76"/>
        <v>61.25</v>
      </c>
      <c r="T505" s="9">
        <f t="shared" si="77"/>
        <v>43.75</v>
      </c>
      <c r="U505" s="8">
        <f t="shared" si="78"/>
        <v>46.666666666666664</v>
      </c>
      <c r="V505" s="8">
        <f t="shared" si="79"/>
        <v>45.9375</v>
      </c>
    </row>
    <row r="506" spans="1:22" ht="13.5" x14ac:dyDescent="0.25">
      <c r="A506" s="3">
        <f>RSI!A506</f>
        <v>42741</v>
      </c>
      <c r="B506" s="2">
        <f>RSI!B506</f>
        <v>3.3746</v>
      </c>
      <c r="C506" s="2">
        <f>RSI!I506</f>
        <v>47.433362829899743</v>
      </c>
      <c r="D506" s="2">
        <f>MACD!E506</f>
        <v>3.5418665953520279E-2</v>
      </c>
      <c r="E506" s="2">
        <f>MACD!F506</f>
        <v>2.306342804741994E-2</v>
      </c>
      <c r="F506" s="2">
        <f>'Moving Avg'!D506</f>
        <v>3.3728600000000002</v>
      </c>
      <c r="G506" s="2">
        <f>'Moving Avg'!F506</f>
        <v>3.3953949999999997</v>
      </c>
      <c r="H506" s="2">
        <f>'Moving Avg'!G506</f>
        <v>3.3913939999999987</v>
      </c>
      <c r="I506" s="2">
        <f>'Moving Avg'!H506</f>
        <v>3.3090700000000002</v>
      </c>
      <c r="J506" s="6" t="str">
        <f>OBV!F506</f>
        <v>BULLISH</v>
      </c>
      <c r="K506" s="6" t="str">
        <f>OBV!G506</f>
        <v>STRONG</v>
      </c>
      <c r="L506" s="6" t="str">
        <f>OBV!H506</f>
        <v>CONFIRMED BULLISH</v>
      </c>
      <c r="M506" s="8">
        <f t="shared" si="70"/>
        <v>25</v>
      </c>
      <c r="N506" s="8">
        <f t="shared" si="71"/>
        <v>0</v>
      </c>
      <c r="O506" s="8">
        <f t="shared" si="72"/>
        <v>50</v>
      </c>
      <c r="P506" s="8">
        <f t="shared" si="73"/>
        <v>100</v>
      </c>
      <c r="Q506" s="9">
        <f t="shared" si="74"/>
        <v>31.25</v>
      </c>
      <c r="R506" s="9">
        <f t="shared" si="75"/>
        <v>47.5</v>
      </c>
      <c r="S506" s="9">
        <f t="shared" si="76"/>
        <v>61.25</v>
      </c>
      <c r="T506" s="9">
        <f t="shared" si="77"/>
        <v>43.75</v>
      </c>
      <c r="U506" s="8">
        <f t="shared" si="78"/>
        <v>46.666666666666664</v>
      </c>
      <c r="V506" s="8">
        <f t="shared" si="79"/>
        <v>45.9375</v>
      </c>
    </row>
    <row r="507" spans="1:22" ht="13.5" x14ac:dyDescent="0.25">
      <c r="A507" s="3">
        <f>RSI!A507</f>
        <v>42744</v>
      </c>
      <c r="B507" s="2">
        <f>RSI!B507</f>
        <v>3.3832</v>
      </c>
      <c r="C507" s="2">
        <f>RSI!I507</f>
        <v>49.26544492160707</v>
      </c>
      <c r="D507" s="2">
        <f>MACD!E507</f>
        <v>2.8374465118994774E-2</v>
      </c>
      <c r="E507" s="2">
        <f>MACD!F507</f>
        <v>2.412563546173491E-2</v>
      </c>
      <c r="F507" s="2">
        <f>'Moving Avg'!D507</f>
        <v>3.3763199999999998</v>
      </c>
      <c r="G507" s="2">
        <f>'Moving Avg'!F507</f>
        <v>3.3914899999999997</v>
      </c>
      <c r="H507" s="2">
        <f>'Moving Avg'!G507</f>
        <v>3.3922599999999976</v>
      </c>
      <c r="I507" s="2">
        <f>'Moving Avg'!H507</f>
        <v>3.3103255000000003</v>
      </c>
      <c r="J507" s="6" t="str">
        <f>OBV!F507</f>
        <v>BULLISH</v>
      </c>
      <c r="K507" s="6" t="str">
        <f>OBV!G507</f>
        <v>STRONG</v>
      </c>
      <c r="L507" s="6" t="str">
        <f>OBV!H507</f>
        <v>CONFIRMED BULLISH</v>
      </c>
      <c r="M507" s="8">
        <f t="shared" si="70"/>
        <v>25</v>
      </c>
      <c r="N507" s="8">
        <f t="shared" si="71"/>
        <v>0</v>
      </c>
      <c r="O507" s="8">
        <f t="shared" si="72"/>
        <v>50</v>
      </c>
      <c r="P507" s="8">
        <f t="shared" si="73"/>
        <v>100</v>
      </c>
      <c r="Q507" s="9">
        <f t="shared" si="74"/>
        <v>31.25</v>
      </c>
      <c r="R507" s="9">
        <f t="shared" si="75"/>
        <v>47.5</v>
      </c>
      <c r="S507" s="9">
        <f t="shared" si="76"/>
        <v>61.25</v>
      </c>
      <c r="T507" s="9">
        <f t="shared" si="77"/>
        <v>43.75</v>
      </c>
      <c r="U507" s="8">
        <f t="shared" si="78"/>
        <v>46.666666666666664</v>
      </c>
      <c r="V507" s="8">
        <f t="shared" si="79"/>
        <v>45.9375</v>
      </c>
    </row>
    <row r="508" spans="1:22" ht="13.5" x14ac:dyDescent="0.25">
      <c r="A508" s="3">
        <f>RSI!A508</f>
        <v>42745</v>
      </c>
      <c r="B508" s="2">
        <f>RSI!B508</f>
        <v>3.4266000000000001</v>
      </c>
      <c r="C508" s="2">
        <f>RSI!I508</f>
        <v>57.344893589236001</v>
      </c>
      <c r="D508" s="2">
        <f>MACD!E508</f>
        <v>1.7880866572069998E-2</v>
      </c>
      <c r="E508" s="2">
        <f>MACD!F508</f>
        <v>2.2876681683801931E-2</v>
      </c>
      <c r="F508" s="2">
        <f>'Moving Avg'!D508</f>
        <v>3.3867199999999995</v>
      </c>
      <c r="G508" s="2">
        <f>'Moving Avg'!F508</f>
        <v>3.3897549999999996</v>
      </c>
      <c r="H508" s="2">
        <f>'Moving Avg'!G508</f>
        <v>3.3938219999999983</v>
      </c>
      <c r="I508" s="2">
        <f>'Moving Avg'!H508</f>
        <v>3.3117980000000014</v>
      </c>
      <c r="J508" s="6" t="str">
        <f>OBV!F508</f>
        <v>BULLISH</v>
      </c>
      <c r="K508" s="6" t="str">
        <f>OBV!G508</f>
        <v>STRONG</v>
      </c>
      <c r="L508" s="6" t="str">
        <f>OBV!H508</f>
        <v>CONFIRMED BULLISH</v>
      </c>
      <c r="M508" s="8">
        <f t="shared" si="70"/>
        <v>25</v>
      </c>
      <c r="N508" s="8">
        <f t="shared" si="71"/>
        <v>45</v>
      </c>
      <c r="O508" s="8">
        <f t="shared" si="72"/>
        <v>50</v>
      </c>
      <c r="P508" s="8">
        <f t="shared" si="73"/>
        <v>100</v>
      </c>
      <c r="Q508" s="9">
        <f t="shared" si="74"/>
        <v>47</v>
      </c>
      <c r="R508" s="9">
        <f t="shared" si="75"/>
        <v>56.5</v>
      </c>
      <c r="S508" s="9">
        <f t="shared" si="76"/>
        <v>68</v>
      </c>
      <c r="T508" s="9">
        <f t="shared" si="77"/>
        <v>55</v>
      </c>
      <c r="U508" s="8">
        <f t="shared" si="78"/>
        <v>57.166666666666664</v>
      </c>
      <c r="V508" s="8">
        <f t="shared" si="79"/>
        <v>56.625</v>
      </c>
    </row>
    <row r="509" spans="1:22" ht="13.5" x14ac:dyDescent="0.25">
      <c r="A509" s="3">
        <f>RSI!A509</f>
        <v>42746</v>
      </c>
      <c r="B509" s="2">
        <f>RSI!B509</f>
        <v>3.496</v>
      </c>
      <c r="C509" s="2">
        <f>RSI!I509</f>
        <v>66.525085673566082</v>
      </c>
      <c r="D509" s="2">
        <f>MACD!E509</f>
        <v>3.6231370373331906E-3</v>
      </c>
      <c r="E509" s="2">
        <f>MACD!F509</f>
        <v>1.9025972754508184E-2</v>
      </c>
      <c r="F509" s="2">
        <f>'Moving Avg'!D509</f>
        <v>3.411</v>
      </c>
      <c r="G509" s="2">
        <f>'Moving Avg'!F509</f>
        <v>3.3927899999999993</v>
      </c>
      <c r="H509" s="2">
        <f>'Moving Avg'!G509</f>
        <v>3.3964239999999983</v>
      </c>
      <c r="I509" s="2">
        <f>'Moving Avg'!H509</f>
        <v>3.3138210000000008</v>
      </c>
      <c r="J509" s="6" t="str">
        <f>OBV!F509</f>
        <v>BULLISH</v>
      </c>
      <c r="K509" s="6" t="str">
        <f>OBV!G509</f>
        <v>STRONG</v>
      </c>
      <c r="L509" s="6" t="str">
        <f>OBV!H509</f>
        <v>CONFIRMED BULLISH</v>
      </c>
      <c r="M509" s="8">
        <f t="shared" si="70"/>
        <v>25</v>
      </c>
      <c r="N509" s="8">
        <f t="shared" si="71"/>
        <v>45</v>
      </c>
      <c r="O509" s="8">
        <f t="shared" si="72"/>
        <v>50</v>
      </c>
      <c r="P509" s="8">
        <f t="shared" si="73"/>
        <v>100</v>
      </c>
      <c r="Q509" s="9">
        <f t="shared" si="74"/>
        <v>47</v>
      </c>
      <c r="R509" s="9">
        <f t="shared" si="75"/>
        <v>56.5</v>
      </c>
      <c r="S509" s="9">
        <f t="shared" si="76"/>
        <v>68</v>
      </c>
      <c r="T509" s="9">
        <f t="shared" si="77"/>
        <v>55</v>
      </c>
      <c r="U509" s="8">
        <f t="shared" si="78"/>
        <v>57.166666666666664</v>
      </c>
      <c r="V509" s="8">
        <f t="shared" si="79"/>
        <v>56.625</v>
      </c>
    </row>
    <row r="510" spans="1:22" ht="13.5" x14ac:dyDescent="0.25">
      <c r="A510" s="3">
        <f>RSI!A510</f>
        <v>42747</v>
      </c>
      <c r="B510" s="2">
        <f>RSI!B510</f>
        <v>3.496</v>
      </c>
      <c r="C510" s="2">
        <f>RSI!I510</f>
        <v>66.525085673566082</v>
      </c>
      <c r="D510" s="2">
        <f>MACD!E510</f>
        <v>-1.3071359174067876E-2</v>
      </c>
      <c r="E510" s="2">
        <f>MACD!F510</f>
        <v>1.2606506368792972E-2</v>
      </c>
      <c r="F510" s="2">
        <f>'Moving Avg'!D510</f>
        <v>3.4352800000000001</v>
      </c>
      <c r="G510" s="2">
        <f>'Moving Avg'!F510</f>
        <v>3.3966950000000002</v>
      </c>
      <c r="H510" s="2">
        <f>'Moving Avg'!G510</f>
        <v>3.3985059999999989</v>
      </c>
      <c r="I510" s="2">
        <f>'Moving Avg'!H510</f>
        <v>3.3158440000000007</v>
      </c>
      <c r="J510" s="6" t="str">
        <f>OBV!F510</f>
        <v>BULLISH</v>
      </c>
      <c r="K510" s="6" t="str">
        <f>OBV!G510</f>
        <v>STRONG</v>
      </c>
      <c r="L510" s="6" t="str">
        <f>OBV!H510</f>
        <v>CONFIRMED BULLISH</v>
      </c>
      <c r="M510" s="8">
        <f t="shared" si="70"/>
        <v>25</v>
      </c>
      <c r="N510" s="8">
        <f t="shared" si="71"/>
        <v>100</v>
      </c>
      <c r="O510" s="8">
        <f t="shared" si="72"/>
        <v>50</v>
      </c>
      <c r="P510" s="8">
        <f t="shared" si="73"/>
        <v>100</v>
      </c>
      <c r="Q510" s="9">
        <f t="shared" si="74"/>
        <v>66.25</v>
      </c>
      <c r="R510" s="9">
        <f t="shared" si="75"/>
        <v>67.5</v>
      </c>
      <c r="S510" s="9">
        <f t="shared" si="76"/>
        <v>76.25</v>
      </c>
      <c r="T510" s="9">
        <f t="shared" si="77"/>
        <v>68.75</v>
      </c>
      <c r="U510" s="8">
        <f t="shared" si="78"/>
        <v>70</v>
      </c>
      <c r="V510" s="8">
        <f t="shared" si="79"/>
        <v>69.6875</v>
      </c>
    </row>
    <row r="511" spans="1:22" ht="13.5" x14ac:dyDescent="0.25">
      <c r="A511" s="3">
        <f>RSI!A511</f>
        <v>42748</v>
      </c>
      <c r="B511" s="2">
        <f>RSI!B511</f>
        <v>3.496</v>
      </c>
      <c r="C511" s="2">
        <f>RSI!I511</f>
        <v>66.525085673566082</v>
      </c>
      <c r="D511" s="2">
        <f>MACD!E511</f>
        <v>-2.7781048693837462E-2</v>
      </c>
      <c r="E511" s="2">
        <f>MACD!F511</f>
        <v>4.528995356266885E-3</v>
      </c>
      <c r="F511" s="2">
        <f>'Moving Avg'!D511</f>
        <v>3.4595599999999997</v>
      </c>
      <c r="G511" s="2">
        <f>'Moving Avg'!F511</f>
        <v>3.4049349999999996</v>
      </c>
      <c r="H511" s="2">
        <f>'Moving Avg'!G511</f>
        <v>3.400761999999999</v>
      </c>
      <c r="I511" s="2">
        <f>'Moving Avg'!H511</f>
        <v>3.3178670000000006</v>
      </c>
      <c r="J511" s="6" t="str">
        <f>OBV!F511</f>
        <v>BULLISH</v>
      </c>
      <c r="K511" s="6" t="str">
        <f>OBV!G511</f>
        <v>STRONG</v>
      </c>
      <c r="L511" s="6" t="str">
        <f>OBV!H511</f>
        <v>CONFIRMED BULLISH</v>
      </c>
      <c r="M511" s="8">
        <f t="shared" si="70"/>
        <v>25</v>
      </c>
      <c r="N511" s="8">
        <f t="shared" si="71"/>
        <v>100</v>
      </c>
      <c r="O511" s="8">
        <f t="shared" si="72"/>
        <v>50</v>
      </c>
      <c r="P511" s="8">
        <f t="shared" si="73"/>
        <v>100</v>
      </c>
      <c r="Q511" s="9">
        <f t="shared" si="74"/>
        <v>66.25</v>
      </c>
      <c r="R511" s="9">
        <f t="shared" si="75"/>
        <v>67.5</v>
      </c>
      <c r="S511" s="9">
        <f t="shared" si="76"/>
        <v>76.25</v>
      </c>
      <c r="T511" s="9">
        <f t="shared" si="77"/>
        <v>68.75</v>
      </c>
      <c r="U511" s="8">
        <f t="shared" si="78"/>
        <v>70</v>
      </c>
      <c r="V511" s="8">
        <f t="shared" si="79"/>
        <v>69.6875</v>
      </c>
    </row>
    <row r="512" spans="1:22" ht="13.5" x14ac:dyDescent="0.25">
      <c r="A512" s="3">
        <f>RSI!A512</f>
        <v>42751</v>
      </c>
      <c r="B512" s="2">
        <f>RSI!B512</f>
        <v>3.496</v>
      </c>
      <c r="C512" s="2">
        <f>RSI!I512</f>
        <v>66.525085673566082</v>
      </c>
      <c r="D512" s="2">
        <f>MACD!E512</f>
        <v>-3.6768058446433827E-2</v>
      </c>
      <c r="E512" s="2">
        <f>MACD!F512</f>
        <v>-3.730415404273258E-3</v>
      </c>
      <c r="F512" s="2">
        <f>'Moving Avg'!D512</f>
        <v>3.4821199999999997</v>
      </c>
      <c r="G512" s="2">
        <f>'Moving Avg'!F512</f>
        <v>3.4084050000000006</v>
      </c>
      <c r="H512" s="2">
        <f>'Moving Avg'!G512</f>
        <v>3.403017999999999</v>
      </c>
      <c r="I512" s="2">
        <f>'Moving Avg'!H512</f>
        <v>3.3198900000000005</v>
      </c>
      <c r="J512" s="6" t="str">
        <f>OBV!F512</f>
        <v>BULLISH</v>
      </c>
      <c r="K512" s="6" t="str">
        <f>OBV!G512</f>
        <v>STRONG</v>
      </c>
      <c r="L512" s="6" t="str">
        <f>OBV!H512</f>
        <v>CONFIRMED BULLISH</v>
      </c>
      <c r="M512" s="8">
        <f t="shared" si="70"/>
        <v>25</v>
      </c>
      <c r="N512" s="8">
        <f t="shared" si="71"/>
        <v>100</v>
      </c>
      <c r="O512" s="8">
        <f t="shared" si="72"/>
        <v>50</v>
      </c>
      <c r="P512" s="8">
        <f t="shared" si="73"/>
        <v>100</v>
      </c>
      <c r="Q512" s="9">
        <f t="shared" si="74"/>
        <v>66.25</v>
      </c>
      <c r="R512" s="9">
        <f t="shared" si="75"/>
        <v>67.5</v>
      </c>
      <c r="S512" s="9">
        <f t="shared" si="76"/>
        <v>76.25</v>
      </c>
      <c r="T512" s="9">
        <f t="shared" si="77"/>
        <v>68.75</v>
      </c>
      <c r="U512" s="8">
        <f t="shared" si="78"/>
        <v>70</v>
      </c>
      <c r="V512" s="8">
        <f t="shared" si="79"/>
        <v>69.6875</v>
      </c>
    </row>
    <row r="513" spans="1:22" ht="13.5" x14ac:dyDescent="0.25">
      <c r="A513" s="3">
        <f>RSI!A513</f>
        <v>42752</v>
      </c>
      <c r="B513" s="2">
        <f>RSI!B513</f>
        <v>3.4525999999999999</v>
      </c>
      <c r="C513" s="2">
        <f>RSI!I513</f>
        <v>56.328039873494895</v>
      </c>
      <c r="D513" s="2">
        <f>MACD!E513</f>
        <v>-4.0319498469733261E-2</v>
      </c>
      <c r="E513" s="2">
        <f>MACD!F513</f>
        <v>-1.104823201736526E-2</v>
      </c>
      <c r="F513" s="2">
        <f>'Moving Avg'!D513</f>
        <v>3.4873199999999995</v>
      </c>
      <c r="G513" s="2">
        <f>'Moving Avg'!F513</f>
        <v>3.4097050000000011</v>
      </c>
      <c r="H513" s="2">
        <f>'Moving Avg'!G513</f>
        <v>3.403017999999999</v>
      </c>
      <c r="I513" s="2">
        <f>'Moving Avg'!H513</f>
        <v>3.3214515000000002</v>
      </c>
      <c r="J513" s="6" t="str">
        <f>OBV!F513</f>
        <v>BULLISH</v>
      </c>
      <c r="K513" s="6" t="str">
        <f>OBV!G513</f>
        <v>NEUTRAL</v>
      </c>
      <c r="L513" s="6" t="str">
        <f>OBV!H513</f>
        <v>CONFIRMED BULLISH</v>
      </c>
      <c r="M513" s="8">
        <f t="shared" si="70"/>
        <v>25</v>
      </c>
      <c r="N513" s="8">
        <f t="shared" si="71"/>
        <v>100</v>
      </c>
      <c r="O513" s="8">
        <f t="shared" si="72"/>
        <v>50</v>
      </c>
      <c r="P513" s="8">
        <f t="shared" si="73"/>
        <v>83.5</v>
      </c>
      <c r="Q513" s="9">
        <f t="shared" si="74"/>
        <v>63.774999999999999</v>
      </c>
      <c r="R513" s="9">
        <f t="shared" si="75"/>
        <v>63.375</v>
      </c>
      <c r="S513" s="9">
        <f t="shared" si="76"/>
        <v>68.825000000000003</v>
      </c>
      <c r="T513" s="9">
        <f t="shared" si="77"/>
        <v>64.625</v>
      </c>
      <c r="U513" s="8">
        <f t="shared" si="78"/>
        <v>65.325000000000003</v>
      </c>
      <c r="V513" s="8">
        <f t="shared" si="79"/>
        <v>65.150000000000006</v>
      </c>
    </row>
    <row r="514" spans="1:22" ht="13.5" x14ac:dyDescent="0.25">
      <c r="A514" s="3">
        <f>RSI!A514</f>
        <v>42753</v>
      </c>
      <c r="B514" s="2">
        <f>RSI!B514</f>
        <v>3.4525999999999999</v>
      </c>
      <c r="C514" s="2">
        <f>RSI!I514</f>
        <v>56.328039873494902</v>
      </c>
      <c r="D514" s="2">
        <f>MACD!E514</f>
        <v>-4.3531373149301444E-2</v>
      </c>
      <c r="E514" s="2">
        <f>MACD!F514</f>
        <v>-1.75448602437525E-2</v>
      </c>
      <c r="F514" s="2">
        <f>'Moving Avg'!D514</f>
        <v>3.47864</v>
      </c>
      <c r="G514" s="2">
        <f>'Moving Avg'!F514</f>
        <v>3.4110050000000007</v>
      </c>
      <c r="H514" s="2">
        <f>'Moving Avg'!G514</f>
        <v>3.4030179999999985</v>
      </c>
      <c r="I514" s="2">
        <f>'Moving Avg'!H514</f>
        <v>3.3230129999999996</v>
      </c>
      <c r="J514" s="6" t="str">
        <f>OBV!F514</f>
        <v>BEARISH</v>
      </c>
      <c r="K514" s="6" t="str">
        <f>OBV!G514</f>
        <v>NEUTRAL</v>
      </c>
      <c r="L514" s="6" t="str">
        <f>OBV!H514</f>
        <v>CONFIRMED BEARISH</v>
      </c>
      <c r="M514" s="8">
        <f t="shared" ref="M514:M577" si="80">IF(C514&lt;30,50, IF(C514&gt;70, 0, 25))</f>
        <v>25</v>
      </c>
      <c r="N514" s="8">
        <f t="shared" ref="N514:N577" si="81">IF(E514-D514&gt;0.02, 100, IF(E514-D514&lt;0,0,45))</f>
        <v>100</v>
      </c>
      <c r="O514" s="8">
        <f t="shared" ref="O514:O577" si="82">IF(F514-I514&gt;10,100,IF(F514-I514&gt;5,75, IF(F514-I514&gt;0,50,0)))</f>
        <v>50</v>
      </c>
      <c r="P514" s="8">
        <f t="shared" ref="P514:P577" si="83">IF(L514="confirmed bullish", 34, IF(L514="bullish divergence",17, 0))+IF(J514="bullish",33,IF(J514="bearish",0,16.5))+IF(K514="strong",33,IF(K514="weak",0,16.5))</f>
        <v>16.5</v>
      </c>
      <c r="Q514" s="9">
        <f t="shared" si="74"/>
        <v>53.725000000000001</v>
      </c>
      <c r="R514" s="9">
        <f t="shared" si="75"/>
        <v>46.625</v>
      </c>
      <c r="S514" s="9">
        <f t="shared" si="76"/>
        <v>38.674999999999997</v>
      </c>
      <c r="T514" s="9">
        <f t="shared" si="77"/>
        <v>47.875</v>
      </c>
      <c r="U514" s="8">
        <f t="shared" si="78"/>
        <v>46.341666666666661</v>
      </c>
      <c r="V514" s="8">
        <f t="shared" si="79"/>
        <v>46.724999999999994</v>
      </c>
    </row>
    <row r="515" spans="1:22" ht="13.5" x14ac:dyDescent="0.25">
      <c r="A515" s="3">
        <f>RSI!A515</f>
        <v>42754</v>
      </c>
      <c r="B515" s="2">
        <f>RSI!B515</f>
        <v>3.4525999999999999</v>
      </c>
      <c r="C515" s="2">
        <f>RSI!I515</f>
        <v>56.328039873494902</v>
      </c>
      <c r="D515" s="2">
        <f>MACD!E515</f>
        <v>-4.6440604044697409E-2</v>
      </c>
      <c r="E515" s="2">
        <f>MACD!F515</f>
        <v>-2.3324009003941482E-2</v>
      </c>
      <c r="F515" s="2">
        <f>'Moving Avg'!D515</f>
        <v>3.4699599999999995</v>
      </c>
      <c r="G515" s="2">
        <f>'Moving Avg'!F515</f>
        <v>3.4123050000000008</v>
      </c>
      <c r="H515" s="2">
        <f>'Moving Avg'!G515</f>
        <v>3.4030179999999985</v>
      </c>
      <c r="I515" s="2">
        <f>'Moving Avg'!H515</f>
        <v>3.3245744999999993</v>
      </c>
      <c r="J515" s="6" t="str">
        <f>OBV!F515</f>
        <v>BEARISH</v>
      </c>
      <c r="K515" s="6" t="str">
        <f>OBV!G515</f>
        <v>NEUTRAL</v>
      </c>
      <c r="L515" s="6" t="str">
        <f>OBV!H515</f>
        <v>CONFIRMED BEARISH</v>
      </c>
      <c r="M515" s="8">
        <f t="shared" si="80"/>
        <v>25</v>
      </c>
      <c r="N515" s="8">
        <f t="shared" si="81"/>
        <v>100</v>
      </c>
      <c r="O515" s="8">
        <f t="shared" si="82"/>
        <v>50</v>
      </c>
      <c r="P515" s="8">
        <f t="shared" si="83"/>
        <v>16.5</v>
      </c>
      <c r="Q515" s="9">
        <f t="shared" ref="Q515:Q578" si="84">0.35*M515+N515*0.35+O515*0.15+P515*0.15</f>
        <v>53.725000000000001</v>
      </c>
      <c r="R515" s="9">
        <f t="shared" ref="R515:R578" si="85">M515*0.2+N515*0.2+O515*0.35+P515*0.25</f>
        <v>46.625</v>
      </c>
      <c r="S515" s="9">
        <f t="shared" ref="S515:S578" si="86">M515*0.15+N515*0.15+O515*0.25+P515*0.45</f>
        <v>38.674999999999997</v>
      </c>
      <c r="T515" s="9">
        <f t="shared" ref="T515:T578" si="87">0.25*SUM(M515:P515)</f>
        <v>47.875</v>
      </c>
      <c r="U515" s="8">
        <f t="shared" ref="U515:U578" si="88">SUM(Q515:S515)/3</f>
        <v>46.341666666666661</v>
      </c>
      <c r="V515" s="8">
        <f t="shared" ref="V515:V578" si="89">SUM(Q515:T515)/4</f>
        <v>46.724999999999994</v>
      </c>
    </row>
    <row r="516" spans="1:22" ht="13.5" x14ac:dyDescent="0.25">
      <c r="A516" s="3">
        <f>RSI!A516</f>
        <v>42755</v>
      </c>
      <c r="B516" s="2">
        <f>RSI!B516</f>
        <v>3.5133999999999999</v>
      </c>
      <c r="C516" s="2">
        <f>RSI!I516</f>
        <v>65.56379000537369</v>
      </c>
      <c r="D516" s="2">
        <f>MACD!E516</f>
        <v>-5.3583270939441707E-2</v>
      </c>
      <c r="E516" s="2">
        <f>MACD!F516</f>
        <v>-2.9375861391041529E-2</v>
      </c>
      <c r="F516" s="2">
        <f>'Moving Avg'!D516</f>
        <v>3.4734400000000001</v>
      </c>
      <c r="G516" s="2">
        <f>'Moving Avg'!F516</f>
        <v>3.4157750000000009</v>
      </c>
      <c r="H516" s="2">
        <f>'Moving Avg'!G516</f>
        <v>3.4061419999999982</v>
      </c>
      <c r="I516" s="2">
        <f>'Moving Avg'!H516</f>
        <v>3.3259924999999995</v>
      </c>
      <c r="J516" s="6" t="str">
        <f>OBV!F516</f>
        <v>BEARISH</v>
      </c>
      <c r="K516" s="6" t="str">
        <f>OBV!G516</f>
        <v>NEUTRAL</v>
      </c>
      <c r="L516" s="6" t="str">
        <f>OBV!H516</f>
        <v>BEARISH DIVERGENCE</v>
      </c>
      <c r="M516" s="8">
        <f t="shared" si="80"/>
        <v>25</v>
      </c>
      <c r="N516" s="8">
        <f t="shared" si="81"/>
        <v>100</v>
      </c>
      <c r="O516" s="8">
        <f t="shared" si="82"/>
        <v>50</v>
      </c>
      <c r="P516" s="8">
        <f t="shared" si="83"/>
        <v>16.5</v>
      </c>
      <c r="Q516" s="9">
        <f t="shared" si="84"/>
        <v>53.725000000000001</v>
      </c>
      <c r="R516" s="9">
        <f t="shared" si="85"/>
        <v>46.625</v>
      </c>
      <c r="S516" s="9">
        <f t="shared" si="86"/>
        <v>38.674999999999997</v>
      </c>
      <c r="T516" s="9">
        <f t="shared" si="87"/>
        <v>47.875</v>
      </c>
      <c r="U516" s="8">
        <f t="shared" si="88"/>
        <v>46.341666666666661</v>
      </c>
      <c r="V516" s="8">
        <f t="shared" si="89"/>
        <v>46.724999999999994</v>
      </c>
    </row>
    <row r="517" spans="1:22" ht="13.5" x14ac:dyDescent="0.25">
      <c r="A517" s="3">
        <f>RSI!A517</f>
        <v>42758</v>
      </c>
      <c r="B517" s="2">
        <f>RSI!B517</f>
        <v>3.5567000000000002</v>
      </c>
      <c r="C517" s="2">
        <f>RSI!I517</f>
        <v>70.369689583949025</v>
      </c>
      <c r="D517" s="2">
        <f>MACD!E517</f>
        <v>-6.2034838780743673E-2</v>
      </c>
      <c r="E517" s="2">
        <f>MACD!F517</f>
        <v>-3.5907656868981959E-2</v>
      </c>
      <c r="F517" s="2">
        <f>'Moving Avg'!D517</f>
        <v>3.4855799999999997</v>
      </c>
      <c r="G517" s="2">
        <f>'Moving Avg'!F517</f>
        <v>3.4248800000000004</v>
      </c>
      <c r="H517" s="2">
        <f>'Moving Avg'!G517</f>
        <v>3.4096119999999992</v>
      </c>
      <c r="I517" s="2">
        <f>'Moving Avg'!H517</f>
        <v>3.3276270000000001</v>
      </c>
      <c r="J517" s="6" t="str">
        <f>OBV!F517</f>
        <v>BEARISH</v>
      </c>
      <c r="K517" s="6" t="str">
        <f>OBV!G517</f>
        <v>NEUTRAL</v>
      </c>
      <c r="L517" s="6" t="str">
        <f>OBV!H517</f>
        <v>BEARISH DIVERGENCE</v>
      </c>
      <c r="M517" s="8">
        <f t="shared" si="80"/>
        <v>0</v>
      </c>
      <c r="N517" s="8">
        <f t="shared" si="81"/>
        <v>100</v>
      </c>
      <c r="O517" s="8">
        <f t="shared" si="82"/>
        <v>50</v>
      </c>
      <c r="P517" s="8">
        <f t="shared" si="83"/>
        <v>16.5</v>
      </c>
      <c r="Q517" s="9">
        <f t="shared" si="84"/>
        <v>44.975000000000001</v>
      </c>
      <c r="R517" s="9">
        <f t="shared" si="85"/>
        <v>41.625</v>
      </c>
      <c r="S517" s="9">
        <f t="shared" si="86"/>
        <v>34.924999999999997</v>
      </c>
      <c r="T517" s="9">
        <f t="shared" si="87"/>
        <v>41.625</v>
      </c>
      <c r="U517" s="8">
        <f t="shared" si="88"/>
        <v>40.508333333333333</v>
      </c>
      <c r="V517" s="8">
        <f t="shared" si="89"/>
        <v>40.787499999999994</v>
      </c>
    </row>
    <row r="518" spans="1:22" ht="13.5" x14ac:dyDescent="0.25">
      <c r="A518" s="3">
        <f>RSI!A518</f>
        <v>42759</v>
      </c>
      <c r="B518" s="2">
        <f>RSI!B518</f>
        <v>3.5480999999999998</v>
      </c>
      <c r="C518" s="2">
        <f>RSI!I518</f>
        <v>68.329991220429136</v>
      </c>
      <c r="D518" s="2">
        <f>MACD!E518</f>
        <v>-6.2612735650359408E-2</v>
      </c>
      <c r="E518" s="2">
        <f>MACD!F518</f>
        <v>-4.124867262525745E-2</v>
      </c>
      <c r="F518" s="2">
        <f>'Moving Avg'!D518</f>
        <v>3.5046800000000005</v>
      </c>
      <c r="G518" s="2">
        <f>'Moving Avg'!F518</f>
        <v>3.4339900000000001</v>
      </c>
      <c r="H518" s="2">
        <f>'Moving Avg'!G518</f>
        <v>3.4146439999999996</v>
      </c>
      <c r="I518" s="2">
        <f>'Moving Avg'!H518</f>
        <v>3.3296659999999996</v>
      </c>
      <c r="J518" s="6" t="str">
        <f>OBV!F518</f>
        <v>BEARISH</v>
      </c>
      <c r="K518" s="6" t="str">
        <f>OBV!G518</f>
        <v>NEUTRAL</v>
      </c>
      <c r="L518" s="6" t="str">
        <f>OBV!H518</f>
        <v>BEARISH DIVERGENCE</v>
      </c>
      <c r="M518" s="8">
        <f t="shared" si="80"/>
        <v>25</v>
      </c>
      <c r="N518" s="8">
        <f t="shared" si="81"/>
        <v>100</v>
      </c>
      <c r="O518" s="8">
        <f t="shared" si="82"/>
        <v>50</v>
      </c>
      <c r="P518" s="8">
        <f t="shared" si="83"/>
        <v>16.5</v>
      </c>
      <c r="Q518" s="9">
        <f t="shared" si="84"/>
        <v>53.725000000000001</v>
      </c>
      <c r="R518" s="9">
        <f t="shared" si="85"/>
        <v>46.625</v>
      </c>
      <c r="S518" s="9">
        <f t="shared" si="86"/>
        <v>38.674999999999997</v>
      </c>
      <c r="T518" s="9">
        <f t="shared" si="87"/>
        <v>47.875</v>
      </c>
      <c r="U518" s="8">
        <f t="shared" si="88"/>
        <v>46.341666666666661</v>
      </c>
      <c r="V518" s="8">
        <f t="shared" si="89"/>
        <v>46.724999999999994</v>
      </c>
    </row>
    <row r="519" spans="1:22" ht="13.5" x14ac:dyDescent="0.25">
      <c r="A519" s="3">
        <f>RSI!A519</f>
        <v>42760</v>
      </c>
      <c r="B519" s="2">
        <f>RSI!B519</f>
        <v>3.444</v>
      </c>
      <c r="C519" s="2">
        <f>RSI!I519</f>
        <v>49.59181630998377</v>
      </c>
      <c r="D519" s="2">
        <f>MACD!E519</f>
        <v>-4.5348549600624288E-2</v>
      </c>
      <c r="E519" s="2">
        <f>MACD!F519</f>
        <v>-4.2068648020330821E-2</v>
      </c>
      <c r="F519" s="2">
        <f>'Moving Avg'!D519</f>
        <v>3.5029600000000003</v>
      </c>
      <c r="G519" s="2">
        <f>'Moving Avg'!F519</f>
        <v>3.4378950000000001</v>
      </c>
      <c r="H519" s="2">
        <f>'Moving Avg'!G519</f>
        <v>3.4175939999999998</v>
      </c>
      <c r="I519" s="2">
        <f>'Moving Avg'!H519</f>
        <v>3.3306964999999993</v>
      </c>
      <c r="J519" s="6" t="str">
        <f>OBV!F519</f>
        <v>BEARISH</v>
      </c>
      <c r="K519" s="6" t="str">
        <f>OBV!G519</f>
        <v>WEAK</v>
      </c>
      <c r="L519" s="6" t="str">
        <f>OBV!H519</f>
        <v>CONFIRMED BEARISH</v>
      </c>
      <c r="M519" s="8">
        <f t="shared" si="80"/>
        <v>25</v>
      </c>
      <c r="N519" s="8">
        <f t="shared" si="81"/>
        <v>45</v>
      </c>
      <c r="O519" s="8">
        <f t="shared" si="82"/>
        <v>50</v>
      </c>
      <c r="P519" s="8">
        <f t="shared" si="83"/>
        <v>0</v>
      </c>
      <c r="Q519" s="9">
        <f t="shared" si="84"/>
        <v>32</v>
      </c>
      <c r="R519" s="9">
        <f t="shared" si="85"/>
        <v>31.5</v>
      </c>
      <c r="S519" s="9">
        <f t="shared" si="86"/>
        <v>23</v>
      </c>
      <c r="T519" s="9">
        <f t="shared" si="87"/>
        <v>30</v>
      </c>
      <c r="U519" s="8">
        <f t="shared" si="88"/>
        <v>28.833333333333332</v>
      </c>
      <c r="V519" s="8">
        <f t="shared" si="89"/>
        <v>29.125</v>
      </c>
    </row>
    <row r="520" spans="1:22" ht="13.5" x14ac:dyDescent="0.25">
      <c r="A520" s="3">
        <f>RSI!A520</f>
        <v>42761</v>
      </c>
      <c r="B520" s="2">
        <f>RSI!B520</f>
        <v>3.47</v>
      </c>
      <c r="C520" s="2">
        <f>RSI!I520</f>
        <v>53.0545324718627</v>
      </c>
      <c r="D520" s="2">
        <f>MACD!E520</f>
        <v>-3.2639018654527341E-2</v>
      </c>
      <c r="E520" s="2">
        <f>MACD!F520</f>
        <v>-4.0182722147170127E-2</v>
      </c>
      <c r="F520" s="2">
        <f>'Moving Avg'!D520</f>
        <v>3.50644</v>
      </c>
      <c r="G520" s="2">
        <f>'Moving Avg'!F520</f>
        <v>3.4443999999999995</v>
      </c>
      <c r="H520" s="2">
        <f>'Moving Avg'!G520</f>
        <v>3.419502</v>
      </c>
      <c r="I520" s="2">
        <f>'Moving Avg'!H520</f>
        <v>3.3317754999999987</v>
      </c>
      <c r="J520" s="6" t="str">
        <f>OBV!F520</f>
        <v>BEARISH</v>
      </c>
      <c r="K520" s="6" t="str">
        <f>OBV!G520</f>
        <v>WEAK</v>
      </c>
      <c r="L520" s="6" t="str">
        <f>OBV!H520</f>
        <v>BEARISH DIVERGENCE</v>
      </c>
      <c r="M520" s="8">
        <f t="shared" si="80"/>
        <v>25</v>
      </c>
      <c r="N520" s="8">
        <f t="shared" si="81"/>
        <v>0</v>
      </c>
      <c r="O520" s="8">
        <f t="shared" si="82"/>
        <v>50</v>
      </c>
      <c r="P520" s="8">
        <f t="shared" si="83"/>
        <v>0</v>
      </c>
      <c r="Q520" s="9">
        <f t="shared" si="84"/>
        <v>16.25</v>
      </c>
      <c r="R520" s="9">
        <f t="shared" si="85"/>
        <v>22.5</v>
      </c>
      <c r="S520" s="9">
        <f t="shared" si="86"/>
        <v>16.25</v>
      </c>
      <c r="T520" s="9">
        <f t="shared" si="87"/>
        <v>18.75</v>
      </c>
      <c r="U520" s="8">
        <f t="shared" si="88"/>
        <v>18.333333333333332</v>
      </c>
      <c r="V520" s="8">
        <f t="shared" si="89"/>
        <v>18.4375</v>
      </c>
    </row>
    <row r="521" spans="1:22" ht="13.5" x14ac:dyDescent="0.25">
      <c r="A521" s="3">
        <f>RSI!A521</f>
        <v>42762</v>
      </c>
      <c r="B521" s="2">
        <f>RSI!B521</f>
        <v>3.3658999999999999</v>
      </c>
      <c r="C521" s="2">
        <f>RSI!I521</f>
        <v>40.930976636160899</v>
      </c>
      <c r="D521" s="2">
        <f>MACD!E521</f>
        <v>-1.430204690297554E-2</v>
      </c>
      <c r="E521" s="2">
        <f>MACD!F521</f>
        <v>-3.500658709833121E-2</v>
      </c>
      <c r="F521" s="2">
        <f>'Moving Avg'!D521</f>
        <v>3.4769400000000004</v>
      </c>
      <c r="G521" s="2">
        <f>'Moving Avg'!F521</f>
        <v>3.4456999999999995</v>
      </c>
      <c r="H521" s="2">
        <f>'Moving Avg'!G521</f>
        <v>3.4193279999999993</v>
      </c>
      <c r="I521" s="2">
        <f>'Moving Avg'!H521</f>
        <v>3.3323339999999986</v>
      </c>
      <c r="J521" s="6" t="str">
        <f>OBV!F521</f>
        <v>BEARISH</v>
      </c>
      <c r="K521" s="6" t="str">
        <f>OBV!G521</f>
        <v>WEAK</v>
      </c>
      <c r="L521" s="6" t="str">
        <f>OBV!H521</f>
        <v>CONFIRMED BEARISH</v>
      </c>
      <c r="M521" s="8">
        <f t="shared" si="80"/>
        <v>25</v>
      </c>
      <c r="N521" s="8">
        <f t="shared" si="81"/>
        <v>0</v>
      </c>
      <c r="O521" s="8">
        <f t="shared" si="82"/>
        <v>50</v>
      </c>
      <c r="P521" s="8">
        <f t="shared" si="83"/>
        <v>0</v>
      </c>
      <c r="Q521" s="9">
        <f t="shared" si="84"/>
        <v>16.25</v>
      </c>
      <c r="R521" s="9">
        <f t="shared" si="85"/>
        <v>22.5</v>
      </c>
      <c r="S521" s="9">
        <f t="shared" si="86"/>
        <v>16.25</v>
      </c>
      <c r="T521" s="9">
        <f t="shared" si="87"/>
        <v>18.75</v>
      </c>
      <c r="U521" s="8">
        <f t="shared" si="88"/>
        <v>18.333333333333332</v>
      </c>
      <c r="V521" s="8">
        <f t="shared" si="89"/>
        <v>18.4375</v>
      </c>
    </row>
    <row r="522" spans="1:22" ht="13.5" x14ac:dyDescent="0.25">
      <c r="A522" s="3">
        <f>RSI!A522</f>
        <v>42765</v>
      </c>
      <c r="B522" s="2">
        <f>RSI!B522</f>
        <v>3.4613</v>
      </c>
      <c r="C522" s="2">
        <f>RSI!I522</f>
        <v>51.800946983025092</v>
      </c>
      <c r="D522" s="2">
        <f>MACD!E522</f>
        <v>-5.3565328879083829E-3</v>
      </c>
      <c r="E522" s="2">
        <f>MACD!F522</f>
        <v>-2.9076576256246649E-2</v>
      </c>
      <c r="F522" s="2">
        <f>'Moving Avg'!D522</f>
        <v>3.4578600000000002</v>
      </c>
      <c r="G522" s="2">
        <f>'Moving Avg'!F522</f>
        <v>3.4504699999999984</v>
      </c>
      <c r="H522" s="2">
        <f>'Moving Avg'!G522</f>
        <v>3.4210619999999987</v>
      </c>
      <c r="I522" s="2">
        <f>'Moving Avg'!H522</f>
        <v>3.3337764999999995</v>
      </c>
      <c r="J522" s="6" t="str">
        <f>OBV!F522</f>
        <v>BEARISH</v>
      </c>
      <c r="K522" s="6" t="str">
        <f>OBV!G522</f>
        <v>WEAK</v>
      </c>
      <c r="L522" s="6" t="str">
        <f>OBV!H522</f>
        <v>CONFIRMED BEARISH</v>
      </c>
      <c r="M522" s="8">
        <f t="shared" si="80"/>
        <v>25</v>
      </c>
      <c r="N522" s="8">
        <f t="shared" si="81"/>
        <v>0</v>
      </c>
      <c r="O522" s="8">
        <f t="shared" si="82"/>
        <v>50</v>
      </c>
      <c r="P522" s="8">
        <f t="shared" si="83"/>
        <v>0</v>
      </c>
      <c r="Q522" s="9">
        <f t="shared" si="84"/>
        <v>16.25</v>
      </c>
      <c r="R522" s="9">
        <f t="shared" si="85"/>
        <v>22.5</v>
      </c>
      <c r="S522" s="9">
        <f t="shared" si="86"/>
        <v>16.25</v>
      </c>
      <c r="T522" s="9">
        <f t="shared" si="87"/>
        <v>18.75</v>
      </c>
      <c r="U522" s="8">
        <f t="shared" si="88"/>
        <v>18.333333333333332</v>
      </c>
      <c r="V522" s="8">
        <f t="shared" si="89"/>
        <v>18.4375</v>
      </c>
    </row>
    <row r="523" spans="1:22" ht="13.5" x14ac:dyDescent="0.25">
      <c r="A523" s="3">
        <f>RSI!A523</f>
        <v>42766</v>
      </c>
      <c r="B523" s="2">
        <f>RSI!B523</f>
        <v>3.4613</v>
      </c>
      <c r="C523" s="2">
        <f>RSI!I523</f>
        <v>51.800946983025085</v>
      </c>
      <c r="D523" s="2">
        <f>MACD!E523</f>
        <v>-4.5683776580078828E-3</v>
      </c>
      <c r="E523" s="2">
        <f>MACD!F523</f>
        <v>-2.4174936536598898E-2</v>
      </c>
      <c r="F523" s="2">
        <f>'Moving Avg'!D523</f>
        <v>3.4405000000000001</v>
      </c>
      <c r="G523" s="2">
        <f>'Moving Avg'!F523</f>
        <v>3.4548049999999981</v>
      </c>
      <c r="H523" s="2">
        <f>'Moving Avg'!G523</f>
        <v>3.4227959999999991</v>
      </c>
      <c r="I523" s="2">
        <f>'Moving Avg'!H523</f>
        <v>3.3348529999999994</v>
      </c>
      <c r="J523" s="6" t="str">
        <f>OBV!F523</f>
        <v>BEARISH</v>
      </c>
      <c r="K523" s="6" t="str">
        <f>OBV!G523</f>
        <v>WEAK</v>
      </c>
      <c r="L523" s="6" t="str">
        <f>OBV!H523</f>
        <v>CONFIRMED BEARISH</v>
      </c>
      <c r="M523" s="8">
        <f t="shared" si="80"/>
        <v>25</v>
      </c>
      <c r="N523" s="8">
        <f t="shared" si="81"/>
        <v>0</v>
      </c>
      <c r="O523" s="8">
        <f t="shared" si="82"/>
        <v>50</v>
      </c>
      <c r="P523" s="8">
        <f t="shared" si="83"/>
        <v>0</v>
      </c>
      <c r="Q523" s="9">
        <f t="shared" si="84"/>
        <v>16.25</v>
      </c>
      <c r="R523" s="9">
        <f t="shared" si="85"/>
        <v>22.5</v>
      </c>
      <c r="S523" s="9">
        <f t="shared" si="86"/>
        <v>16.25</v>
      </c>
      <c r="T523" s="9">
        <f t="shared" si="87"/>
        <v>18.75</v>
      </c>
      <c r="U523" s="8">
        <f t="shared" si="88"/>
        <v>18.333333333333332</v>
      </c>
      <c r="V523" s="8">
        <f t="shared" si="89"/>
        <v>18.4375</v>
      </c>
    </row>
    <row r="524" spans="1:22" ht="13.5" x14ac:dyDescent="0.25">
      <c r="A524" s="3">
        <f>RSI!A524</f>
        <v>42767</v>
      </c>
      <c r="B524" s="2">
        <f>RSI!B524</f>
        <v>3.444</v>
      </c>
      <c r="C524" s="2">
        <f>RSI!I524</f>
        <v>49.870835869099494</v>
      </c>
      <c r="D524" s="2">
        <f>MACD!E524</f>
        <v>-2.7164796555734227E-3</v>
      </c>
      <c r="E524" s="2">
        <f>MACD!F524</f>
        <v>-1.9883245160393803E-2</v>
      </c>
      <c r="F524" s="2">
        <f>'Moving Avg'!D524</f>
        <v>3.4405000000000001</v>
      </c>
      <c r="G524" s="2">
        <f>'Moving Avg'!F524</f>
        <v>3.4582749999999995</v>
      </c>
      <c r="H524" s="2">
        <f>'Moving Avg'!G524</f>
        <v>3.4241839999999986</v>
      </c>
      <c r="I524" s="2">
        <f>'Moving Avg'!H524</f>
        <v>3.3358429999999997</v>
      </c>
      <c r="J524" s="6" t="str">
        <f>OBV!F524</f>
        <v>BEARISH</v>
      </c>
      <c r="K524" s="6" t="str">
        <f>OBV!G524</f>
        <v>WEAK</v>
      </c>
      <c r="L524" s="6" t="str">
        <f>OBV!H524</f>
        <v>NEUTRAL</v>
      </c>
      <c r="M524" s="8">
        <f t="shared" si="80"/>
        <v>25</v>
      </c>
      <c r="N524" s="8">
        <f t="shared" si="81"/>
        <v>0</v>
      </c>
      <c r="O524" s="8">
        <f t="shared" si="82"/>
        <v>50</v>
      </c>
      <c r="P524" s="8">
        <f t="shared" si="83"/>
        <v>0</v>
      </c>
      <c r="Q524" s="9">
        <f t="shared" si="84"/>
        <v>16.25</v>
      </c>
      <c r="R524" s="9">
        <f t="shared" si="85"/>
        <v>22.5</v>
      </c>
      <c r="S524" s="9">
        <f t="shared" si="86"/>
        <v>16.25</v>
      </c>
      <c r="T524" s="9">
        <f t="shared" si="87"/>
        <v>18.75</v>
      </c>
      <c r="U524" s="8">
        <f t="shared" si="88"/>
        <v>18.333333333333332</v>
      </c>
      <c r="V524" s="8">
        <f t="shared" si="89"/>
        <v>18.4375</v>
      </c>
    </row>
    <row r="525" spans="1:22" ht="13.5" x14ac:dyDescent="0.25">
      <c r="A525" s="3">
        <f>RSI!A525</f>
        <v>42768</v>
      </c>
      <c r="B525" s="2">
        <f>RSI!B525</f>
        <v>3.4525999999999999</v>
      </c>
      <c r="C525" s="2">
        <f>RSI!I525</f>
        <v>50.85121582321225</v>
      </c>
      <c r="D525" s="2">
        <f>MACD!E525</f>
        <v>-1.7736367231182548E-3</v>
      </c>
      <c r="E525" s="2">
        <f>MACD!F525</f>
        <v>-1.6261323472938696E-2</v>
      </c>
      <c r="F525" s="2">
        <f>'Moving Avg'!D525</f>
        <v>3.4370199999999995</v>
      </c>
      <c r="G525" s="2">
        <f>'Moving Avg'!F525</f>
        <v>3.4621749999999998</v>
      </c>
      <c r="H525" s="2">
        <f>'Moving Avg'!G525</f>
        <v>3.4257439999999981</v>
      </c>
      <c r="I525" s="2">
        <f>'Moving Avg'!H525</f>
        <v>3.3368759999999993</v>
      </c>
      <c r="J525" s="6" t="str">
        <f>OBV!F525</f>
        <v>BEARISH</v>
      </c>
      <c r="K525" s="6" t="str">
        <f>OBV!G525</f>
        <v>WEAK</v>
      </c>
      <c r="L525" s="6" t="str">
        <f>OBV!H525</f>
        <v>CONFIRMED BEARISH</v>
      </c>
      <c r="M525" s="8">
        <f t="shared" si="80"/>
        <v>25</v>
      </c>
      <c r="N525" s="8">
        <f t="shared" si="81"/>
        <v>0</v>
      </c>
      <c r="O525" s="8">
        <f t="shared" si="82"/>
        <v>50</v>
      </c>
      <c r="P525" s="8">
        <f t="shared" si="83"/>
        <v>0</v>
      </c>
      <c r="Q525" s="9">
        <f t="shared" si="84"/>
        <v>16.25</v>
      </c>
      <c r="R525" s="9">
        <f t="shared" si="85"/>
        <v>22.5</v>
      </c>
      <c r="S525" s="9">
        <f t="shared" si="86"/>
        <v>16.25</v>
      </c>
      <c r="T525" s="9">
        <f t="shared" si="87"/>
        <v>18.75</v>
      </c>
      <c r="U525" s="8">
        <f t="shared" si="88"/>
        <v>18.333333333333332</v>
      </c>
      <c r="V525" s="8">
        <f t="shared" si="89"/>
        <v>18.4375</v>
      </c>
    </row>
    <row r="526" spans="1:22" ht="13.5" x14ac:dyDescent="0.25">
      <c r="A526" s="3">
        <f>RSI!A526</f>
        <v>42769</v>
      </c>
      <c r="B526" s="2">
        <f>RSI!B526</f>
        <v>3.4525999999999999</v>
      </c>
      <c r="C526" s="2">
        <f>RSI!I526</f>
        <v>50.85121582321225</v>
      </c>
      <c r="D526" s="2">
        <f>MACD!E526</f>
        <v>8.3391164202377688E-3</v>
      </c>
      <c r="E526" s="2">
        <f>MACD!F526</f>
        <v>-1.1341235494303404E-2</v>
      </c>
      <c r="F526" s="2">
        <f>'Moving Avg'!D526</f>
        <v>3.4543599999999999</v>
      </c>
      <c r="G526" s="2">
        <f>'Moving Avg'!F526</f>
        <v>3.4660750000000009</v>
      </c>
      <c r="H526" s="2">
        <f>'Moving Avg'!G526</f>
        <v>3.426263999999998</v>
      </c>
      <c r="I526" s="2">
        <f>'Moving Avg'!H526</f>
        <v>3.3379089999999998</v>
      </c>
      <c r="J526" s="6" t="str">
        <f>OBV!F526</f>
        <v>BULLISH</v>
      </c>
      <c r="K526" s="6" t="str">
        <f>OBV!G526</f>
        <v>NEUTRAL</v>
      </c>
      <c r="L526" s="6" t="str">
        <f>OBV!H526</f>
        <v>CONFIRMED BULLISH</v>
      </c>
      <c r="M526" s="8">
        <f t="shared" si="80"/>
        <v>25</v>
      </c>
      <c r="N526" s="8">
        <f t="shared" si="81"/>
        <v>0</v>
      </c>
      <c r="O526" s="8">
        <f t="shared" si="82"/>
        <v>50</v>
      </c>
      <c r="P526" s="8">
        <f t="shared" si="83"/>
        <v>83.5</v>
      </c>
      <c r="Q526" s="9">
        <f t="shared" si="84"/>
        <v>28.774999999999999</v>
      </c>
      <c r="R526" s="9">
        <f t="shared" si="85"/>
        <v>43.375</v>
      </c>
      <c r="S526" s="9">
        <f t="shared" si="86"/>
        <v>53.825000000000003</v>
      </c>
      <c r="T526" s="9">
        <f t="shared" si="87"/>
        <v>39.625</v>
      </c>
      <c r="U526" s="8">
        <f t="shared" si="88"/>
        <v>41.991666666666667</v>
      </c>
      <c r="V526" s="8">
        <f t="shared" si="89"/>
        <v>41.400000000000006</v>
      </c>
    </row>
    <row r="527" spans="1:22" ht="13.5" x14ac:dyDescent="0.25">
      <c r="A527" s="3">
        <f>RSI!A527</f>
        <v>42772</v>
      </c>
      <c r="B527" s="2">
        <f>RSI!B527</f>
        <v>3.4525999999999999</v>
      </c>
      <c r="C527" s="2">
        <f>RSI!I527</f>
        <v>50.85121582321225</v>
      </c>
      <c r="D527" s="2">
        <f>MACD!E527</f>
        <v>2.3521596900983877E-2</v>
      </c>
      <c r="E527" s="2">
        <f>MACD!F527</f>
        <v>-4.3686690152459472E-3</v>
      </c>
      <c r="F527" s="2">
        <f>'Moving Avg'!D527</f>
        <v>3.4526200000000005</v>
      </c>
      <c r="G527" s="2">
        <f>'Moving Avg'!F527</f>
        <v>3.4695450000000001</v>
      </c>
      <c r="H527" s="2">
        <f>'Moving Avg'!G527</f>
        <v>3.4267839999999983</v>
      </c>
      <c r="I527" s="2">
        <f>'Moving Avg'!H527</f>
        <v>3.3393894999999993</v>
      </c>
      <c r="J527" s="6" t="str">
        <f>OBV!F527</f>
        <v>BULLISH</v>
      </c>
      <c r="K527" s="6" t="str">
        <f>OBV!G527</f>
        <v>NEUTRAL</v>
      </c>
      <c r="L527" s="6" t="str">
        <f>OBV!H527</f>
        <v>BULLISH DIVERGENCE</v>
      </c>
      <c r="M527" s="8">
        <f t="shared" si="80"/>
        <v>25</v>
      </c>
      <c r="N527" s="8">
        <f t="shared" si="81"/>
        <v>0</v>
      </c>
      <c r="O527" s="8">
        <f t="shared" si="82"/>
        <v>50</v>
      </c>
      <c r="P527" s="8">
        <f t="shared" si="83"/>
        <v>66.5</v>
      </c>
      <c r="Q527" s="9">
        <f t="shared" si="84"/>
        <v>26.225000000000001</v>
      </c>
      <c r="R527" s="9">
        <f t="shared" si="85"/>
        <v>39.125</v>
      </c>
      <c r="S527" s="9">
        <f t="shared" si="86"/>
        <v>46.174999999999997</v>
      </c>
      <c r="T527" s="9">
        <f t="shared" si="87"/>
        <v>35.375</v>
      </c>
      <c r="U527" s="8">
        <f t="shared" si="88"/>
        <v>37.174999999999997</v>
      </c>
      <c r="V527" s="8">
        <f t="shared" si="89"/>
        <v>36.724999999999994</v>
      </c>
    </row>
    <row r="528" spans="1:22" ht="13.5" x14ac:dyDescent="0.25">
      <c r="A528" s="3">
        <f>RSI!A528</f>
        <v>42773</v>
      </c>
      <c r="B528" s="2">
        <f>RSI!B528</f>
        <v>3.4525999999999999</v>
      </c>
      <c r="C528" s="2">
        <f>RSI!I528</f>
        <v>50.85121582321225</v>
      </c>
      <c r="D528" s="2">
        <f>MACD!E528</f>
        <v>3.5011898167653932E-2</v>
      </c>
      <c r="E528" s="2">
        <f>MACD!F528</f>
        <v>3.5074444213340286E-3</v>
      </c>
      <c r="F528" s="2">
        <f>'Moving Avg'!D528</f>
        <v>3.4508800000000002</v>
      </c>
      <c r="G528" s="2">
        <f>'Moving Avg'!F528</f>
        <v>3.4708450000000006</v>
      </c>
      <c r="H528" s="2">
        <f>'Moving Avg'!G528</f>
        <v>3.4283439999999983</v>
      </c>
      <c r="I528" s="2">
        <f>'Moving Avg'!H528</f>
        <v>3.3411954999999991</v>
      </c>
      <c r="J528" s="6" t="str">
        <f>OBV!F528</f>
        <v>BULLISH</v>
      </c>
      <c r="K528" s="6" t="str">
        <f>OBV!G528</f>
        <v>NEUTRAL</v>
      </c>
      <c r="L528" s="6" t="str">
        <f>OBV!H528</f>
        <v>BULLISH DIVERGENCE</v>
      </c>
      <c r="M528" s="8">
        <f t="shared" si="80"/>
        <v>25</v>
      </c>
      <c r="N528" s="8">
        <f t="shared" si="81"/>
        <v>0</v>
      </c>
      <c r="O528" s="8">
        <f t="shared" si="82"/>
        <v>50</v>
      </c>
      <c r="P528" s="8">
        <f t="shared" si="83"/>
        <v>66.5</v>
      </c>
      <c r="Q528" s="9">
        <f t="shared" si="84"/>
        <v>26.225000000000001</v>
      </c>
      <c r="R528" s="9">
        <f t="shared" si="85"/>
        <v>39.125</v>
      </c>
      <c r="S528" s="9">
        <f t="shared" si="86"/>
        <v>46.174999999999997</v>
      </c>
      <c r="T528" s="9">
        <f t="shared" si="87"/>
        <v>35.375</v>
      </c>
      <c r="U528" s="8">
        <f t="shared" si="88"/>
        <v>37.174999999999997</v>
      </c>
      <c r="V528" s="8">
        <f t="shared" si="89"/>
        <v>36.724999999999994</v>
      </c>
    </row>
    <row r="529" spans="1:22" ht="13.5" x14ac:dyDescent="0.25">
      <c r="A529" s="3">
        <f>RSI!A529</f>
        <v>42774</v>
      </c>
      <c r="B529" s="2">
        <f>RSI!B529</f>
        <v>3.3832</v>
      </c>
      <c r="C529" s="2">
        <f>RSI!I529</f>
        <v>41.946848796211846</v>
      </c>
      <c r="D529" s="2">
        <f>MACD!E529</f>
        <v>3.382895017809151E-2</v>
      </c>
      <c r="E529" s="2">
        <f>MACD!F529</f>
        <v>9.5717455726855253E-3</v>
      </c>
      <c r="F529" s="2">
        <f>'Moving Avg'!D529</f>
        <v>3.43872</v>
      </c>
      <c r="G529" s="2">
        <f>'Moving Avg'!F529</f>
        <v>3.4652049999999996</v>
      </c>
      <c r="H529" s="2">
        <f>'Moving Avg'!G529</f>
        <v>3.4267819999999989</v>
      </c>
      <c r="I529" s="2">
        <f>'Moving Avg'!H529</f>
        <v>3.3428574999999991</v>
      </c>
      <c r="J529" s="6" t="str">
        <f>OBV!F529</f>
        <v>BULLISH</v>
      </c>
      <c r="K529" s="6" t="str">
        <f>OBV!G529</f>
        <v>STRONG</v>
      </c>
      <c r="L529" s="6" t="str">
        <f>OBV!H529</f>
        <v>BULLISH DIVERGENCE</v>
      </c>
      <c r="M529" s="8">
        <f t="shared" si="80"/>
        <v>25</v>
      </c>
      <c r="N529" s="8">
        <f t="shared" si="81"/>
        <v>0</v>
      </c>
      <c r="O529" s="8">
        <f t="shared" si="82"/>
        <v>50</v>
      </c>
      <c r="P529" s="8">
        <f t="shared" si="83"/>
        <v>83</v>
      </c>
      <c r="Q529" s="9">
        <f t="shared" si="84"/>
        <v>28.7</v>
      </c>
      <c r="R529" s="9">
        <f t="shared" si="85"/>
        <v>43.25</v>
      </c>
      <c r="S529" s="9">
        <f t="shared" si="86"/>
        <v>53.6</v>
      </c>
      <c r="T529" s="9">
        <f t="shared" si="87"/>
        <v>39.5</v>
      </c>
      <c r="U529" s="8">
        <f t="shared" si="88"/>
        <v>41.85</v>
      </c>
      <c r="V529" s="8">
        <f t="shared" si="89"/>
        <v>41.262500000000003</v>
      </c>
    </row>
    <row r="530" spans="1:22" ht="13.5" x14ac:dyDescent="0.25">
      <c r="A530" s="3">
        <f>RSI!A530</f>
        <v>42775</v>
      </c>
      <c r="B530" s="2">
        <f>RSI!B530</f>
        <v>3.3832</v>
      </c>
      <c r="C530" s="2">
        <f>RSI!I530</f>
        <v>41.946848796211846</v>
      </c>
      <c r="D530" s="2">
        <f>MACD!E530</f>
        <v>3.720950146629054E-2</v>
      </c>
      <c r="E530" s="2">
        <f>MACD!F530</f>
        <v>1.5099296751406529E-2</v>
      </c>
      <c r="F530" s="2">
        <f>'Moving Avg'!D530</f>
        <v>3.4248399999999997</v>
      </c>
      <c r="G530" s="2">
        <f>'Moving Avg'!F530</f>
        <v>3.459565</v>
      </c>
      <c r="H530" s="2">
        <f>'Moving Avg'!G530</f>
        <v>3.4271279999999984</v>
      </c>
      <c r="I530" s="2">
        <f>'Moving Avg'!H530</f>
        <v>3.3445194999999988</v>
      </c>
      <c r="J530" s="6" t="str">
        <f>OBV!F530</f>
        <v>BEARISH</v>
      </c>
      <c r="K530" s="6" t="str">
        <f>OBV!G530</f>
        <v>NEUTRAL</v>
      </c>
      <c r="L530" s="6" t="str">
        <f>OBV!H530</f>
        <v>CONFIRMED BEARISH</v>
      </c>
      <c r="M530" s="8">
        <f t="shared" si="80"/>
        <v>25</v>
      </c>
      <c r="N530" s="8">
        <f t="shared" si="81"/>
        <v>0</v>
      </c>
      <c r="O530" s="8">
        <f t="shared" si="82"/>
        <v>50</v>
      </c>
      <c r="P530" s="8">
        <f t="shared" si="83"/>
        <v>16.5</v>
      </c>
      <c r="Q530" s="9">
        <f t="shared" si="84"/>
        <v>18.725000000000001</v>
      </c>
      <c r="R530" s="9">
        <f t="shared" si="85"/>
        <v>26.625</v>
      </c>
      <c r="S530" s="9">
        <f t="shared" si="86"/>
        <v>23.675000000000001</v>
      </c>
      <c r="T530" s="9">
        <f t="shared" si="87"/>
        <v>22.875</v>
      </c>
      <c r="U530" s="8">
        <f t="shared" si="88"/>
        <v>23.008333333333336</v>
      </c>
      <c r="V530" s="8">
        <f t="shared" si="89"/>
        <v>22.975000000000001</v>
      </c>
    </row>
    <row r="531" spans="1:22" ht="13.5" x14ac:dyDescent="0.25">
      <c r="A531" s="3">
        <f>RSI!A531</f>
        <v>42776</v>
      </c>
      <c r="B531" s="2">
        <f>RSI!B531</f>
        <v>3.3832</v>
      </c>
      <c r="C531" s="2">
        <f>RSI!I531</f>
        <v>41.946848796211846</v>
      </c>
      <c r="D531" s="2">
        <f>MACD!E531</f>
        <v>2.4407830806432163E-2</v>
      </c>
      <c r="E531" s="2">
        <f>MACD!F531</f>
        <v>1.6961003562411654E-2</v>
      </c>
      <c r="F531" s="2">
        <f>'Moving Avg'!D531</f>
        <v>3.4109600000000002</v>
      </c>
      <c r="G531" s="2">
        <f>'Moving Avg'!F531</f>
        <v>3.4539249999999995</v>
      </c>
      <c r="H531" s="2">
        <f>'Moving Avg'!G531</f>
        <v>3.4271279999999984</v>
      </c>
      <c r="I531" s="2">
        <f>'Moving Avg'!H531</f>
        <v>3.3461814999999979</v>
      </c>
      <c r="J531" s="6" t="str">
        <f>OBV!F531</f>
        <v>BEARISH</v>
      </c>
      <c r="K531" s="6" t="str">
        <f>OBV!G531</f>
        <v>NEUTRAL</v>
      </c>
      <c r="L531" s="6" t="str">
        <f>OBV!H531</f>
        <v>CONFIRMED BEARISH</v>
      </c>
      <c r="M531" s="8">
        <f t="shared" si="80"/>
        <v>25</v>
      </c>
      <c r="N531" s="8">
        <f t="shared" si="81"/>
        <v>0</v>
      </c>
      <c r="O531" s="8">
        <f t="shared" si="82"/>
        <v>50</v>
      </c>
      <c r="P531" s="8">
        <f t="shared" si="83"/>
        <v>16.5</v>
      </c>
      <c r="Q531" s="9">
        <f t="shared" si="84"/>
        <v>18.725000000000001</v>
      </c>
      <c r="R531" s="9">
        <f t="shared" si="85"/>
        <v>26.625</v>
      </c>
      <c r="S531" s="9">
        <f t="shared" si="86"/>
        <v>23.675000000000001</v>
      </c>
      <c r="T531" s="9">
        <f t="shared" si="87"/>
        <v>22.875</v>
      </c>
      <c r="U531" s="8">
        <f t="shared" si="88"/>
        <v>23.008333333333336</v>
      </c>
      <c r="V531" s="8">
        <f t="shared" si="89"/>
        <v>22.975000000000001</v>
      </c>
    </row>
    <row r="532" spans="1:22" ht="13.5" x14ac:dyDescent="0.25">
      <c r="A532" s="3">
        <f>RSI!A532</f>
        <v>42779</v>
      </c>
      <c r="B532" s="2">
        <f>RSI!B532</f>
        <v>3.4525999999999999</v>
      </c>
      <c r="C532" s="2">
        <f>RSI!I532</f>
        <v>52.36482826198305</v>
      </c>
      <c r="D532" s="2">
        <f>MACD!E532</f>
        <v>2.3438911277410046E-2</v>
      </c>
      <c r="E532" s="2">
        <f>MACD!F532</f>
        <v>1.8256585105411335E-2</v>
      </c>
      <c r="F532" s="2">
        <f>'Moving Avg'!D532</f>
        <v>3.4109600000000002</v>
      </c>
      <c r="G532" s="2">
        <f>'Moving Avg'!F532</f>
        <v>3.4517549999999999</v>
      </c>
      <c r="H532" s="2">
        <f>'Moving Avg'!G532</f>
        <v>3.4285159999999983</v>
      </c>
      <c r="I532" s="2">
        <f>'Moving Avg'!H532</f>
        <v>3.3485974999999981</v>
      </c>
      <c r="J532" s="6" t="str">
        <f>OBV!F532</f>
        <v>BEARISH</v>
      </c>
      <c r="K532" s="6" t="str">
        <f>OBV!G532</f>
        <v>NEUTRAL</v>
      </c>
      <c r="L532" s="6" t="str">
        <f>OBV!H532</f>
        <v>NEUTRAL</v>
      </c>
      <c r="M532" s="8">
        <f t="shared" si="80"/>
        <v>25</v>
      </c>
      <c r="N532" s="8">
        <f t="shared" si="81"/>
        <v>0</v>
      </c>
      <c r="O532" s="8">
        <f t="shared" si="82"/>
        <v>50</v>
      </c>
      <c r="P532" s="8">
        <f t="shared" si="83"/>
        <v>16.5</v>
      </c>
      <c r="Q532" s="9">
        <f t="shared" si="84"/>
        <v>18.725000000000001</v>
      </c>
      <c r="R532" s="9">
        <f t="shared" si="85"/>
        <v>26.625</v>
      </c>
      <c r="S532" s="9">
        <f t="shared" si="86"/>
        <v>23.675000000000001</v>
      </c>
      <c r="T532" s="9">
        <f t="shared" si="87"/>
        <v>22.875</v>
      </c>
      <c r="U532" s="8">
        <f t="shared" si="88"/>
        <v>23.008333333333336</v>
      </c>
      <c r="V532" s="8">
        <f t="shared" si="89"/>
        <v>22.975000000000001</v>
      </c>
    </row>
    <row r="533" spans="1:22" ht="13.5" x14ac:dyDescent="0.25">
      <c r="A533" s="3">
        <f>RSI!A533</f>
        <v>42780</v>
      </c>
      <c r="B533" s="2">
        <f>RSI!B533</f>
        <v>3.4525999999999999</v>
      </c>
      <c r="C533" s="2">
        <f>RSI!I533</f>
        <v>52.36482826198305</v>
      </c>
      <c r="D533" s="2">
        <f>MACD!E533</f>
        <v>2.251182148940245E-2</v>
      </c>
      <c r="E533" s="2">
        <f>MACD!F533</f>
        <v>1.9107632382209559E-2</v>
      </c>
      <c r="F533" s="2">
        <f>'Moving Avg'!D533</f>
        <v>3.4109600000000002</v>
      </c>
      <c r="G533" s="2">
        <f>'Moving Avg'!F533</f>
        <v>3.4517549999999999</v>
      </c>
      <c r="H533" s="2">
        <f>'Moving Avg'!G533</f>
        <v>3.4299039999999978</v>
      </c>
      <c r="I533" s="2">
        <f>'Moving Avg'!H533</f>
        <v>3.351013499999997</v>
      </c>
      <c r="J533" s="6" t="str">
        <f>OBV!F533</f>
        <v>BEARISH</v>
      </c>
      <c r="K533" s="6" t="str">
        <f>OBV!G533</f>
        <v>NEUTRAL</v>
      </c>
      <c r="L533" s="6" t="str">
        <f>OBV!H533</f>
        <v>NEUTRAL</v>
      </c>
      <c r="M533" s="8">
        <f t="shared" si="80"/>
        <v>25</v>
      </c>
      <c r="N533" s="8">
        <f t="shared" si="81"/>
        <v>0</v>
      </c>
      <c r="O533" s="8">
        <f t="shared" si="82"/>
        <v>50</v>
      </c>
      <c r="P533" s="8">
        <f t="shared" si="83"/>
        <v>16.5</v>
      </c>
      <c r="Q533" s="9">
        <f t="shared" si="84"/>
        <v>18.725000000000001</v>
      </c>
      <c r="R533" s="9">
        <f t="shared" si="85"/>
        <v>26.625</v>
      </c>
      <c r="S533" s="9">
        <f t="shared" si="86"/>
        <v>23.675000000000001</v>
      </c>
      <c r="T533" s="9">
        <f t="shared" si="87"/>
        <v>22.875</v>
      </c>
      <c r="U533" s="8">
        <f t="shared" si="88"/>
        <v>23.008333333333336</v>
      </c>
      <c r="V533" s="8">
        <f t="shared" si="89"/>
        <v>22.975000000000001</v>
      </c>
    </row>
    <row r="534" spans="1:22" ht="13.5" x14ac:dyDescent="0.25">
      <c r="A534" s="3">
        <f>RSI!A534</f>
        <v>42781</v>
      </c>
      <c r="B534" s="2">
        <f>RSI!B534</f>
        <v>3.3572000000000002</v>
      </c>
      <c r="C534" s="2">
        <f>RSI!I534</f>
        <v>40.716024350398115</v>
      </c>
      <c r="D534" s="2">
        <f>MACD!E534</f>
        <v>2.6033197621425863E-2</v>
      </c>
      <c r="E534" s="2">
        <f>MACD!F534</f>
        <v>2.0492745430052819E-2</v>
      </c>
      <c r="F534" s="2">
        <f>'Moving Avg'!D534</f>
        <v>3.4057599999999999</v>
      </c>
      <c r="G534" s="2">
        <f>'Moving Avg'!F534</f>
        <v>3.4469850000000002</v>
      </c>
      <c r="H534" s="2">
        <f>'Moving Avg'!G534</f>
        <v>3.4293839999999975</v>
      </c>
      <c r="I534" s="2">
        <f>'Moving Avg'!H534</f>
        <v>3.3531559999999971</v>
      </c>
      <c r="J534" s="6" t="str">
        <f>OBV!F534</f>
        <v>BEARISH</v>
      </c>
      <c r="K534" s="6" t="str">
        <f>OBV!G534</f>
        <v>NEUTRAL</v>
      </c>
      <c r="L534" s="6" t="str">
        <f>OBV!H534</f>
        <v>CONFIRMED BEARISH</v>
      </c>
      <c r="M534" s="8">
        <f t="shared" si="80"/>
        <v>25</v>
      </c>
      <c r="N534" s="8">
        <f t="shared" si="81"/>
        <v>0</v>
      </c>
      <c r="O534" s="8">
        <f t="shared" si="82"/>
        <v>50</v>
      </c>
      <c r="P534" s="8">
        <f t="shared" si="83"/>
        <v>16.5</v>
      </c>
      <c r="Q534" s="9">
        <f t="shared" si="84"/>
        <v>18.725000000000001</v>
      </c>
      <c r="R534" s="9">
        <f t="shared" si="85"/>
        <v>26.625</v>
      </c>
      <c r="S534" s="9">
        <f t="shared" si="86"/>
        <v>23.675000000000001</v>
      </c>
      <c r="T534" s="9">
        <f t="shared" si="87"/>
        <v>22.875</v>
      </c>
      <c r="U534" s="8">
        <f t="shared" si="88"/>
        <v>23.008333333333336</v>
      </c>
      <c r="V534" s="8">
        <f t="shared" si="89"/>
        <v>22.975000000000001</v>
      </c>
    </row>
    <row r="535" spans="1:22" ht="13.5" x14ac:dyDescent="0.25">
      <c r="A535" s="3">
        <f>RSI!A535</f>
        <v>42782</v>
      </c>
      <c r="B535" s="2">
        <f>RSI!B535</f>
        <v>3.4525999999999999</v>
      </c>
      <c r="C535" s="2">
        <f>RSI!I535</f>
        <v>52.173627517624105</v>
      </c>
      <c r="D535" s="2">
        <f>MACD!E535</f>
        <v>2.3741019974191424E-2</v>
      </c>
      <c r="E535" s="2">
        <f>MACD!F535</f>
        <v>2.114240033888054E-2</v>
      </c>
      <c r="F535" s="2">
        <f>'Moving Avg'!D535</f>
        <v>3.4196399999999998</v>
      </c>
      <c r="G535" s="2">
        <f>'Moving Avg'!F535</f>
        <v>3.4469850000000002</v>
      </c>
      <c r="H535" s="2">
        <f>'Moving Avg'!G535</f>
        <v>3.4292099999999976</v>
      </c>
      <c r="I535" s="2">
        <f>'Moving Avg'!H535</f>
        <v>3.3552059999999972</v>
      </c>
      <c r="J535" s="6" t="str">
        <f>OBV!F535</f>
        <v>BEARISH</v>
      </c>
      <c r="K535" s="6" t="str">
        <f>OBV!G535</f>
        <v>NEUTRAL</v>
      </c>
      <c r="L535" s="6" t="str">
        <f>OBV!H535</f>
        <v>BEARISH DIVERGENCE</v>
      </c>
      <c r="M535" s="8">
        <f t="shared" si="80"/>
        <v>25</v>
      </c>
      <c r="N535" s="8">
        <f t="shared" si="81"/>
        <v>0</v>
      </c>
      <c r="O535" s="8">
        <f t="shared" si="82"/>
        <v>50</v>
      </c>
      <c r="P535" s="8">
        <f t="shared" si="83"/>
        <v>16.5</v>
      </c>
      <c r="Q535" s="9">
        <f t="shared" si="84"/>
        <v>18.725000000000001</v>
      </c>
      <c r="R535" s="9">
        <f t="shared" si="85"/>
        <v>26.625</v>
      </c>
      <c r="S535" s="9">
        <f t="shared" si="86"/>
        <v>23.675000000000001</v>
      </c>
      <c r="T535" s="9">
        <f t="shared" si="87"/>
        <v>22.875</v>
      </c>
      <c r="U535" s="8">
        <f t="shared" si="88"/>
        <v>23.008333333333336</v>
      </c>
      <c r="V535" s="8">
        <f t="shared" si="89"/>
        <v>22.975000000000001</v>
      </c>
    </row>
    <row r="536" spans="1:22" ht="13.5" x14ac:dyDescent="0.25">
      <c r="A536" s="3">
        <f>RSI!A536</f>
        <v>42783</v>
      </c>
      <c r="B536" s="2">
        <f>RSI!B536</f>
        <v>3.4525999999999999</v>
      </c>
      <c r="C536" s="2">
        <f>RSI!I536</f>
        <v>52.173627517624119</v>
      </c>
      <c r="D536" s="2">
        <f>MACD!E536</f>
        <v>2.1674601361980184E-2</v>
      </c>
      <c r="E536" s="2">
        <f>MACD!F536</f>
        <v>2.1248840543500472E-2</v>
      </c>
      <c r="F536" s="2">
        <f>'Moving Avg'!D536</f>
        <v>3.4335200000000001</v>
      </c>
      <c r="G536" s="2">
        <f>'Moving Avg'!F536</f>
        <v>3.4439450000000003</v>
      </c>
      <c r="H536" s="2">
        <f>'Moving Avg'!G536</f>
        <v>3.4290359999999978</v>
      </c>
      <c r="I536" s="2">
        <f>'Moving Avg'!H536</f>
        <v>3.3572964999999959</v>
      </c>
      <c r="J536" s="6" t="str">
        <f>OBV!F536</f>
        <v>BEARISH</v>
      </c>
      <c r="K536" s="6" t="str">
        <f>OBV!G536</f>
        <v>NEUTRAL</v>
      </c>
      <c r="L536" s="6" t="str">
        <f>OBV!H536</f>
        <v>BEARISH DIVERGENCE</v>
      </c>
      <c r="M536" s="8">
        <f t="shared" si="80"/>
        <v>25</v>
      </c>
      <c r="N536" s="8">
        <f t="shared" si="81"/>
        <v>0</v>
      </c>
      <c r="O536" s="8">
        <f t="shared" si="82"/>
        <v>50</v>
      </c>
      <c r="P536" s="8">
        <f t="shared" si="83"/>
        <v>16.5</v>
      </c>
      <c r="Q536" s="9">
        <f t="shared" si="84"/>
        <v>18.725000000000001</v>
      </c>
      <c r="R536" s="9">
        <f t="shared" si="85"/>
        <v>26.625</v>
      </c>
      <c r="S536" s="9">
        <f t="shared" si="86"/>
        <v>23.675000000000001</v>
      </c>
      <c r="T536" s="9">
        <f t="shared" si="87"/>
        <v>22.875</v>
      </c>
      <c r="U536" s="8">
        <f t="shared" si="88"/>
        <v>23.008333333333336</v>
      </c>
      <c r="V536" s="8">
        <f t="shared" si="89"/>
        <v>22.975000000000001</v>
      </c>
    </row>
    <row r="537" spans="1:22" ht="13.5" x14ac:dyDescent="0.25">
      <c r="A537" s="3">
        <f>RSI!A537</f>
        <v>42786</v>
      </c>
      <c r="B537" s="2">
        <f>RSI!B537</f>
        <v>3.4525999999999999</v>
      </c>
      <c r="C537" s="2">
        <f>RSI!I537</f>
        <v>52.173627517624119</v>
      </c>
      <c r="D537" s="2">
        <f>MACD!E537</f>
        <v>1.9808608416663542E-2</v>
      </c>
      <c r="E537" s="2">
        <f>MACD!F537</f>
        <v>2.0960794118133085E-2</v>
      </c>
      <c r="F537" s="2">
        <f>'Moving Avg'!D537</f>
        <v>3.4335200000000001</v>
      </c>
      <c r="G537" s="2">
        <f>'Moving Avg'!F537</f>
        <v>3.4387400000000001</v>
      </c>
      <c r="H537" s="2">
        <f>'Moving Avg'!G537</f>
        <v>3.4288619999999974</v>
      </c>
      <c r="I537" s="2">
        <f>'Moving Avg'!H537</f>
        <v>3.3593054999999961</v>
      </c>
      <c r="J537" s="6" t="str">
        <f>OBV!F537</f>
        <v>BEARISH</v>
      </c>
      <c r="K537" s="6" t="str">
        <f>OBV!G537</f>
        <v>NEUTRAL</v>
      </c>
      <c r="L537" s="6" t="str">
        <f>OBV!H537</f>
        <v>NEUTRAL</v>
      </c>
      <c r="M537" s="8">
        <f t="shared" si="80"/>
        <v>25</v>
      </c>
      <c r="N537" s="8">
        <f t="shared" si="81"/>
        <v>45</v>
      </c>
      <c r="O537" s="8">
        <f t="shared" si="82"/>
        <v>50</v>
      </c>
      <c r="P537" s="8">
        <f t="shared" si="83"/>
        <v>16.5</v>
      </c>
      <c r="Q537" s="9">
        <f t="shared" si="84"/>
        <v>34.475000000000001</v>
      </c>
      <c r="R537" s="9">
        <f t="shared" si="85"/>
        <v>35.625</v>
      </c>
      <c r="S537" s="9">
        <f t="shared" si="86"/>
        <v>30.425000000000001</v>
      </c>
      <c r="T537" s="9">
        <f t="shared" si="87"/>
        <v>34.125</v>
      </c>
      <c r="U537" s="8">
        <f t="shared" si="88"/>
        <v>33.508333333333333</v>
      </c>
      <c r="V537" s="8">
        <f t="shared" si="89"/>
        <v>33.662499999999994</v>
      </c>
    </row>
    <row r="538" spans="1:22" ht="13.5" x14ac:dyDescent="0.25">
      <c r="A538" s="3">
        <f>RSI!A538</f>
        <v>42787</v>
      </c>
      <c r="B538" s="2">
        <f>RSI!B538</f>
        <v>3.4525999999999999</v>
      </c>
      <c r="C538" s="2">
        <f>RSI!I538</f>
        <v>52.173627517624105</v>
      </c>
      <c r="D538" s="2">
        <f>MACD!E538</f>
        <v>1.8120909004616159E-2</v>
      </c>
      <c r="E538" s="2">
        <f>MACD!F538</f>
        <v>2.0392817095429699E-2</v>
      </c>
      <c r="F538" s="2">
        <f>'Moving Avg'!D538</f>
        <v>3.4335200000000001</v>
      </c>
      <c r="G538" s="2">
        <f>'Moving Avg'!F538</f>
        <v>3.4339649999999997</v>
      </c>
      <c r="H538" s="2">
        <f>'Moving Avg'!G538</f>
        <v>3.4286879999999975</v>
      </c>
      <c r="I538" s="2">
        <f>'Moving Avg'!H538</f>
        <v>3.3613554999999957</v>
      </c>
      <c r="J538" s="6" t="str">
        <f>OBV!F538</f>
        <v>BEARISH</v>
      </c>
      <c r="K538" s="6" t="str">
        <f>OBV!G538</f>
        <v>NEUTRAL</v>
      </c>
      <c r="L538" s="6" t="str">
        <f>OBV!H538</f>
        <v>NEUTRAL</v>
      </c>
      <c r="M538" s="8">
        <f t="shared" si="80"/>
        <v>25</v>
      </c>
      <c r="N538" s="8">
        <f t="shared" si="81"/>
        <v>45</v>
      </c>
      <c r="O538" s="8">
        <f t="shared" si="82"/>
        <v>50</v>
      </c>
      <c r="P538" s="8">
        <f t="shared" si="83"/>
        <v>16.5</v>
      </c>
      <c r="Q538" s="9">
        <f t="shared" si="84"/>
        <v>34.475000000000001</v>
      </c>
      <c r="R538" s="9">
        <f t="shared" si="85"/>
        <v>35.625</v>
      </c>
      <c r="S538" s="9">
        <f t="shared" si="86"/>
        <v>30.425000000000001</v>
      </c>
      <c r="T538" s="9">
        <f t="shared" si="87"/>
        <v>34.125</v>
      </c>
      <c r="U538" s="8">
        <f t="shared" si="88"/>
        <v>33.508333333333333</v>
      </c>
      <c r="V538" s="8">
        <f t="shared" si="89"/>
        <v>33.662499999999994</v>
      </c>
    </row>
    <row r="539" spans="1:22" ht="13.5" x14ac:dyDescent="0.25">
      <c r="A539" s="3">
        <f>RSI!A539</f>
        <v>42788</v>
      </c>
      <c r="B539" s="2">
        <f>RSI!B539</f>
        <v>3.4525999999999999</v>
      </c>
      <c r="C539" s="2">
        <f>RSI!I539</f>
        <v>52.173627517624105</v>
      </c>
      <c r="D539" s="2">
        <f>MACD!E539</f>
        <v>5.915208223044921E-3</v>
      </c>
      <c r="E539" s="2">
        <f>MACD!F539</f>
        <v>1.7497295320952743E-2</v>
      </c>
      <c r="F539" s="2">
        <f>'Moving Avg'!D539</f>
        <v>3.4525999999999994</v>
      </c>
      <c r="G539" s="2">
        <f>'Moving Avg'!F539</f>
        <v>3.4343949999999999</v>
      </c>
      <c r="H539" s="2">
        <f>'Moving Avg'!G539</f>
        <v>3.4290339999999975</v>
      </c>
      <c r="I539" s="2">
        <f>'Moving Avg'!H539</f>
        <v>3.3635679999999955</v>
      </c>
      <c r="J539" s="6" t="str">
        <f>OBV!F539</f>
        <v>BULLISH</v>
      </c>
      <c r="K539" s="6" t="str">
        <f>OBV!G539</f>
        <v>NEUTRAL</v>
      </c>
      <c r="L539" s="6" t="str">
        <f>OBV!H539</f>
        <v>CONFIRMED BULLISH</v>
      </c>
      <c r="M539" s="8">
        <f t="shared" si="80"/>
        <v>25</v>
      </c>
      <c r="N539" s="8">
        <f t="shared" si="81"/>
        <v>45</v>
      </c>
      <c r="O539" s="8">
        <f t="shared" si="82"/>
        <v>50</v>
      </c>
      <c r="P539" s="8">
        <f t="shared" si="83"/>
        <v>83.5</v>
      </c>
      <c r="Q539" s="9">
        <f t="shared" si="84"/>
        <v>44.524999999999999</v>
      </c>
      <c r="R539" s="9">
        <f t="shared" si="85"/>
        <v>52.375</v>
      </c>
      <c r="S539" s="9">
        <f t="shared" si="86"/>
        <v>60.575000000000003</v>
      </c>
      <c r="T539" s="9">
        <f t="shared" si="87"/>
        <v>50.875</v>
      </c>
      <c r="U539" s="8">
        <f t="shared" si="88"/>
        <v>52.491666666666674</v>
      </c>
      <c r="V539" s="8">
        <f t="shared" si="89"/>
        <v>52.087500000000006</v>
      </c>
    </row>
    <row r="540" spans="1:22" ht="13.5" x14ac:dyDescent="0.25">
      <c r="A540" s="3">
        <f>RSI!A540</f>
        <v>42789</v>
      </c>
      <c r="B540" s="2">
        <f>RSI!B540</f>
        <v>3.3832</v>
      </c>
      <c r="C540" s="2">
        <f>RSI!I540</f>
        <v>43.346067621438763</v>
      </c>
      <c r="D540" s="2">
        <f>MACD!E540</f>
        <v>6.3478500987024233E-4</v>
      </c>
      <c r="E540" s="2">
        <f>MACD!F540</f>
        <v>1.4124793258736243E-2</v>
      </c>
      <c r="F540" s="2">
        <f>'Moving Avg'!D540</f>
        <v>3.43872</v>
      </c>
      <c r="G540" s="2">
        <f>'Moving Avg'!F540</f>
        <v>3.4300549999999994</v>
      </c>
      <c r="H540" s="2">
        <f>'Moving Avg'!G540</f>
        <v>3.4283399999999982</v>
      </c>
      <c r="I540" s="2">
        <f>'Moving Avg'!H540</f>
        <v>3.3652299999999955</v>
      </c>
      <c r="J540" s="6" t="str">
        <f>OBV!F540</f>
        <v>BEARISH</v>
      </c>
      <c r="K540" s="6" t="str">
        <f>OBV!G540</f>
        <v>NEUTRAL</v>
      </c>
      <c r="L540" s="6" t="str">
        <f>OBV!H540</f>
        <v>CONFIRMED BEARISH</v>
      </c>
      <c r="M540" s="8">
        <f t="shared" si="80"/>
        <v>25</v>
      </c>
      <c r="N540" s="8">
        <f t="shared" si="81"/>
        <v>45</v>
      </c>
      <c r="O540" s="8">
        <f t="shared" si="82"/>
        <v>50</v>
      </c>
      <c r="P540" s="8">
        <f t="shared" si="83"/>
        <v>16.5</v>
      </c>
      <c r="Q540" s="9">
        <f t="shared" si="84"/>
        <v>34.475000000000001</v>
      </c>
      <c r="R540" s="9">
        <f t="shared" si="85"/>
        <v>35.625</v>
      </c>
      <c r="S540" s="9">
        <f t="shared" si="86"/>
        <v>30.425000000000001</v>
      </c>
      <c r="T540" s="9">
        <f t="shared" si="87"/>
        <v>34.125</v>
      </c>
      <c r="U540" s="8">
        <f t="shared" si="88"/>
        <v>33.508333333333333</v>
      </c>
      <c r="V540" s="8">
        <f t="shared" si="89"/>
        <v>33.662499999999994</v>
      </c>
    </row>
    <row r="541" spans="1:22" ht="13.5" x14ac:dyDescent="0.25">
      <c r="A541" s="3">
        <f>RSI!A541</f>
        <v>42790</v>
      </c>
      <c r="B541" s="2">
        <f>RSI!B541</f>
        <v>3.3832</v>
      </c>
      <c r="C541" s="2">
        <f>RSI!I541</f>
        <v>43.346067621438763</v>
      </c>
      <c r="D541" s="2">
        <f>MACD!E541</f>
        <v>-3.5095327213618965E-3</v>
      </c>
      <c r="E541" s="2">
        <f>MACD!F541</f>
        <v>1.0597928062716616E-2</v>
      </c>
      <c r="F541" s="2">
        <f>'Moving Avg'!D541</f>
        <v>3.4248399999999997</v>
      </c>
      <c r="G541" s="2">
        <f>'Moving Avg'!F541</f>
        <v>3.4309199999999991</v>
      </c>
      <c r="H541" s="2">
        <f>'Moving Avg'!G541</f>
        <v>3.4293799999999983</v>
      </c>
      <c r="I541" s="2">
        <f>'Moving Avg'!H541</f>
        <v>3.3662414999999966</v>
      </c>
      <c r="J541" s="6" t="str">
        <f>OBV!F541</f>
        <v>BEARISH</v>
      </c>
      <c r="K541" s="6" t="str">
        <f>OBV!G541</f>
        <v>NEUTRAL</v>
      </c>
      <c r="L541" s="6" t="str">
        <f>OBV!H541</f>
        <v>CONFIRMED BEARISH</v>
      </c>
      <c r="M541" s="8">
        <f t="shared" si="80"/>
        <v>25</v>
      </c>
      <c r="N541" s="8">
        <f t="shared" si="81"/>
        <v>45</v>
      </c>
      <c r="O541" s="8">
        <f t="shared" si="82"/>
        <v>50</v>
      </c>
      <c r="P541" s="8">
        <f t="shared" si="83"/>
        <v>16.5</v>
      </c>
      <c r="Q541" s="9">
        <f t="shared" si="84"/>
        <v>34.475000000000001</v>
      </c>
      <c r="R541" s="9">
        <f t="shared" si="85"/>
        <v>35.625</v>
      </c>
      <c r="S541" s="9">
        <f t="shared" si="86"/>
        <v>30.425000000000001</v>
      </c>
      <c r="T541" s="9">
        <f t="shared" si="87"/>
        <v>34.125</v>
      </c>
      <c r="U541" s="8">
        <f t="shared" si="88"/>
        <v>33.508333333333333</v>
      </c>
      <c r="V541" s="8">
        <f t="shared" si="89"/>
        <v>33.662499999999994</v>
      </c>
    </row>
    <row r="542" spans="1:22" ht="13.5" x14ac:dyDescent="0.25">
      <c r="A542" s="3">
        <f>RSI!A542</f>
        <v>42793</v>
      </c>
      <c r="B542" s="2">
        <f>RSI!B542</f>
        <v>3.3832</v>
      </c>
      <c r="C542" s="2">
        <f>RSI!I542</f>
        <v>43.346067621438763</v>
      </c>
      <c r="D542" s="2">
        <f>MACD!E542</f>
        <v>3.9604124489986958E-3</v>
      </c>
      <c r="E542" s="2">
        <f>MACD!F542</f>
        <v>9.270424939973031E-3</v>
      </c>
      <c r="F542" s="2">
        <f>'Moving Avg'!D542</f>
        <v>3.4109600000000002</v>
      </c>
      <c r="G542" s="2">
        <f>'Moving Avg'!F542</f>
        <v>3.4270149999999986</v>
      </c>
      <c r="H542" s="2">
        <f>'Moving Avg'!G542</f>
        <v>3.4285119999999982</v>
      </c>
      <c r="I542" s="2">
        <f>'Moving Avg'!H542</f>
        <v>3.366927499999997</v>
      </c>
      <c r="J542" s="6" t="str">
        <f>OBV!F542</f>
        <v>BEARISH</v>
      </c>
      <c r="K542" s="6" t="str">
        <f>OBV!G542</f>
        <v>NEUTRAL</v>
      </c>
      <c r="L542" s="6" t="str">
        <f>OBV!H542</f>
        <v>CONFIRMED BEARISH</v>
      </c>
      <c r="M542" s="8">
        <f t="shared" si="80"/>
        <v>25</v>
      </c>
      <c r="N542" s="8">
        <f t="shared" si="81"/>
        <v>45</v>
      </c>
      <c r="O542" s="8">
        <f t="shared" si="82"/>
        <v>50</v>
      </c>
      <c r="P542" s="8">
        <f t="shared" si="83"/>
        <v>16.5</v>
      </c>
      <c r="Q542" s="9">
        <f t="shared" si="84"/>
        <v>34.475000000000001</v>
      </c>
      <c r="R542" s="9">
        <f t="shared" si="85"/>
        <v>35.625</v>
      </c>
      <c r="S542" s="9">
        <f t="shared" si="86"/>
        <v>30.425000000000001</v>
      </c>
      <c r="T542" s="9">
        <f t="shared" si="87"/>
        <v>34.125</v>
      </c>
      <c r="U542" s="8">
        <f t="shared" si="88"/>
        <v>33.508333333333333</v>
      </c>
      <c r="V542" s="8">
        <f t="shared" si="89"/>
        <v>33.662499999999994</v>
      </c>
    </row>
    <row r="543" spans="1:22" ht="13.5" x14ac:dyDescent="0.25">
      <c r="A543" s="3">
        <f>RSI!A543</f>
        <v>42794</v>
      </c>
      <c r="B543" s="2">
        <f>RSI!B543</f>
        <v>3.3832</v>
      </c>
      <c r="C543" s="2">
        <f>RSI!I543</f>
        <v>43.346067621438763</v>
      </c>
      <c r="D543" s="2">
        <f>MACD!E543</f>
        <v>1.0558683879349662E-2</v>
      </c>
      <c r="E543" s="2">
        <f>MACD!F543</f>
        <v>9.5280767278483579E-3</v>
      </c>
      <c r="F543" s="2">
        <f>'Moving Avg'!D543</f>
        <v>3.3970799999999999</v>
      </c>
      <c r="G543" s="2">
        <f>'Moving Avg'!F543</f>
        <v>3.423109999999999</v>
      </c>
      <c r="H543" s="2">
        <f>'Moving Avg'!G543</f>
        <v>3.4276439999999986</v>
      </c>
      <c r="I543" s="2">
        <f>'Moving Avg'!H543</f>
        <v>3.3676134999999965</v>
      </c>
      <c r="J543" s="6" t="str">
        <f>OBV!F543</f>
        <v>BEARISH</v>
      </c>
      <c r="K543" s="6" t="str">
        <f>OBV!G543</f>
        <v>NEUTRAL</v>
      </c>
      <c r="L543" s="6" t="str">
        <f>OBV!H543</f>
        <v>CONFIRMED BEARISH</v>
      </c>
      <c r="M543" s="8">
        <f t="shared" si="80"/>
        <v>25</v>
      </c>
      <c r="N543" s="8">
        <f t="shared" si="81"/>
        <v>0</v>
      </c>
      <c r="O543" s="8">
        <f t="shared" si="82"/>
        <v>50</v>
      </c>
      <c r="P543" s="8">
        <f t="shared" si="83"/>
        <v>16.5</v>
      </c>
      <c r="Q543" s="9">
        <f t="shared" si="84"/>
        <v>18.725000000000001</v>
      </c>
      <c r="R543" s="9">
        <f t="shared" si="85"/>
        <v>26.625</v>
      </c>
      <c r="S543" s="9">
        <f t="shared" si="86"/>
        <v>23.675000000000001</v>
      </c>
      <c r="T543" s="9">
        <f t="shared" si="87"/>
        <v>22.875</v>
      </c>
      <c r="U543" s="8">
        <f t="shared" si="88"/>
        <v>23.008333333333336</v>
      </c>
      <c r="V543" s="8">
        <f t="shared" si="89"/>
        <v>22.975000000000001</v>
      </c>
    </row>
    <row r="544" spans="1:22" ht="13.5" x14ac:dyDescent="0.25">
      <c r="A544" s="3">
        <f>RSI!A544</f>
        <v>42795</v>
      </c>
      <c r="B544" s="2">
        <f>RSI!B544</f>
        <v>3.3832</v>
      </c>
      <c r="C544" s="2">
        <f>RSI!I544</f>
        <v>43.346067621438763</v>
      </c>
      <c r="D544" s="2">
        <f>MACD!E544</f>
        <v>1.7219029899742111E-3</v>
      </c>
      <c r="E544" s="2">
        <f>MACD!F544</f>
        <v>7.9668419802735296E-3</v>
      </c>
      <c r="F544" s="2">
        <f>'Moving Avg'!D544</f>
        <v>3.3832</v>
      </c>
      <c r="G544" s="2">
        <f>'Moving Avg'!F544</f>
        <v>3.4200699999999999</v>
      </c>
      <c r="H544" s="2">
        <f>'Moving Avg'!G544</f>
        <v>3.4267759999999985</v>
      </c>
      <c r="I544" s="2">
        <f>'Moving Avg'!H544</f>
        <v>3.3682584999999974</v>
      </c>
      <c r="J544" s="6" t="str">
        <f>OBV!F544</f>
        <v>BEARISH</v>
      </c>
      <c r="K544" s="6" t="str">
        <f>OBV!G544</f>
        <v>NEUTRAL</v>
      </c>
      <c r="L544" s="6" t="str">
        <f>OBV!H544</f>
        <v>CONFIRMED BEARISH</v>
      </c>
      <c r="M544" s="8">
        <f t="shared" si="80"/>
        <v>25</v>
      </c>
      <c r="N544" s="8">
        <f t="shared" si="81"/>
        <v>45</v>
      </c>
      <c r="O544" s="8">
        <f t="shared" si="82"/>
        <v>50</v>
      </c>
      <c r="P544" s="8">
        <f t="shared" si="83"/>
        <v>16.5</v>
      </c>
      <c r="Q544" s="9">
        <f t="shared" si="84"/>
        <v>34.475000000000001</v>
      </c>
      <c r="R544" s="9">
        <f t="shared" si="85"/>
        <v>35.625</v>
      </c>
      <c r="S544" s="9">
        <f t="shared" si="86"/>
        <v>30.425000000000001</v>
      </c>
      <c r="T544" s="9">
        <f t="shared" si="87"/>
        <v>34.125</v>
      </c>
      <c r="U544" s="8">
        <f t="shared" si="88"/>
        <v>33.508333333333333</v>
      </c>
      <c r="V544" s="8">
        <f t="shared" si="89"/>
        <v>33.662499999999994</v>
      </c>
    </row>
    <row r="545" spans="1:22" ht="13.5" x14ac:dyDescent="0.25">
      <c r="A545" s="3">
        <f>RSI!A545</f>
        <v>42796</v>
      </c>
      <c r="B545" s="2">
        <f>RSI!B545</f>
        <v>3.2965</v>
      </c>
      <c r="C545" s="2">
        <f>RSI!I545</f>
        <v>33.185444859681809</v>
      </c>
      <c r="D545" s="2">
        <f>MACD!E545</f>
        <v>1.558172533601887E-2</v>
      </c>
      <c r="E545" s="2">
        <f>MACD!F545</f>
        <v>9.489818651422597E-3</v>
      </c>
      <c r="F545" s="2">
        <f>'Moving Avg'!D545</f>
        <v>3.3658600000000001</v>
      </c>
      <c r="G545" s="2">
        <f>'Moving Avg'!F545</f>
        <v>3.4122649999999992</v>
      </c>
      <c r="H545" s="2">
        <f>'Moving Avg'!G545</f>
        <v>3.4241739999999989</v>
      </c>
      <c r="I545" s="2">
        <f>'Moving Avg'!H545</f>
        <v>3.3681449999999966</v>
      </c>
      <c r="J545" s="6" t="str">
        <f>OBV!F545</f>
        <v>BEARISH</v>
      </c>
      <c r="K545" s="6" t="str">
        <f>OBV!G545</f>
        <v>NEUTRAL</v>
      </c>
      <c r="L545" s="6" t="str">
        <f>OBV!H545</f>
        <v>CONFIRMED BEARISH</v>
      </c>
      <c r="M545" s="8">
        <f t="shared" si="80"/>
        <v>25</v>
      </c>
      <c r="N545" s="8">
        <f t="shared" si="81"/>
        <v>0</v>
      </c>
      <c r="O545" s="8">
        <f t="shared" si="82"/>
        <v>0</v>
      </c>
      <c r="P545" s="8">
        <f t="shared" si="83"/>
        <v>16.5</v>
      </c>
      <c r="Q545" s="9">
        <f t="shared" si="84"/>
        <v>11.225</v>
      </c>
      <c r="R545" s="9">
        <f t="shared" si="85"/>
        <v>9.125</v>
      </c>
      <c r="S545" s="9">
        <f t="shared" si="86"/>
        <v>11.175000000000001</v>
      </c>
      <c r="T545" s="9">
        <f t="shared" si="87"/>
        <v>10.375</v>
      </c>
      <c r="U545" s="8">
        <f t="shared" si="88"/>
        <v>10.508333333333335</v>
      </c>
      <c r="V545" s="8">
        <f t="shared" si="89"/>
        <v>10.475000000000001</v>
      </c>
    </row>
    <row r="546" spans="1:22" ht="13.5" x14ac:dyDescent="0.25">
      <c r="A546" s="3">
        <f>RSI!A546</f>
        <v>42797</v>
      </c>
      <c r="B546" s="2">
        <f>RSI!B546</f>
        <v>3.3832</v>
      </c>
      <c r="C546" s="2">
        <f>RSI!I546</f>
        <v>46.652419295367103</v>
      </c>
      <c r="D546" s="2">
        <f>MACD!E546</f>
        <v>2.1619686144617845E-2</v>
      </c>
      <c r="E546" s="2">
        <f>MACD!F546</f>
        <v>1.1915792150061647E-2</v>
      </c>
      <c r="F546" s="2">
        <f>'Moving Avg'!D546</f>
        <v>3.3658600000000001</v>
      </c>
      <c r="G546" s="2">
        <f>'Moving Avg'!F546</f>
        <v>3.408795</v>
      </c>
      <c r="H546" s="2">
        <f>'Moving Avg'!G546</f>
        <v>3.4229579999999986</v>
      </c>
      <c r="I546" s="2">
        <f>'Moving Avg'!H546</f>
        <v>3.3688309999999961</v>
      </c>
      <c r="J546" s="6" t="str">
        <f>OBV!F546</f>
        <v>BULLISH</v>
      </c>
      <c r="K546" s="6" t="str">
        <f>OBV!G546</f>
        <v>STRONG</v>
      </c>
      <c r="L546" s="6" t="str">
        <f>OBV!H546</f>
        <v>NEUTRAL</v>
      </c>
      <c r="M546" s="8">
        <f t="shared" si="80"/>
        <v>25</v>
      </c>
      <c r="N546" s="8">
        <f t="shared" si="81"/>
        <v>0</v>
      </c>
      <c r="O546" s="8">
        <f t="shared" si="82"/>
        <v>0</v>
      </c>
      <c r="P546" s="8">
        <f t="shared" si="83"/>
        <v>66</v>
      </c>
      <c r="Q546" s="9">
        <f t="shared" si="84"/>
        <v>18.649999999999999</v>
      </c>
      <c r="R546" s="9">
        <f t="shared" si="85"/>
        <v>21.5</v>
      </c>
      <c r="S546" s="9">
        <f t="shared" si="86"/>
        <v>33.450000000000003</v>
      </c>
      <c r="T546" s="9">
        <f t="shared" si="87"/>
        <v>22.75</v>
      </c>
      <c r="U546" s="8">
        <f t="shared" si="88"/>
        <v>24.533333333333331</v>
      </c>
      <c r="V546" s="8">
        <f t="shared" si="89"/>
        <v>24.087499999999999</v>
      </c>
    </row>
    <row r="547" spans="1:22" ht="13.5" x14ac:dyDescent="0.25">
      <c r="A547" s="3">
        <f>RSI!A547</f>
        <v>42800</v>
      </c>
      <c r="B547" s="2">
        <f>RSI!B547</f>
        <v>3.4352999999999998</v>
      </c>
      <c r="C547" s="2">
        <f>RSI!I547</f>
        <v>52.808020277667197</v>
      </c>
      <c r="D547" s="2">
        <f>MACD!E547</f>
        <v>2.3035527961672742E-2</v>
      </c>
      <c r="E547" s="2">
        <f>MACD!F547</f>
        <v>1.4139739312383867E-2</v>
      </c>
      <c r="F547" s="2">
        <f>'Moving Avg'!D547</f>
        <v>3.3762799999999999</v>
      </c>
      <c r="G547" s="2">
        <f>'Moving Avg'!F547</f>
        <v>3.4079300000000003</v>
      </c>
      <c r="H547" s="2">
        <f>'Moving Avg'!G547</f>
        <v>3.4241719999999987</v>
      </c>
      <c r="I547" s="2">
        <f>'Moving Avg'!H547</f>
        <v>3.3698584999999968</v>
      </c>
      <c r="J547" s="6" t="str">
        <f>OBV!F547</f>
        <v>BULLISH</v>
      </c>
      <c r="K547" s="6" t="str">
        <f>OBV!G547</f>
        <v>STRONG</v>
      </c>
      <c r="L547" s="6" t="str">
        <f>OBV!H547</f>
        <v>CONFIRMED BULLISH</v>
      </c>
      <c r="M547" s="8">
        <f t="shared" si="80"/>
        <v>25</v>
      </c>
      <c r="N547" s="8">
        <f t="shared" si="81"/>
        <v>0</v>
      </c>
      <c r="O547" s="8">
        <f t="shared" si="82"/>
        <v>50</v>
      </c>
      <c r="P547" s="8">
        <f t="shared" si="83"/>
        <v>100</v>
      </c>
      <c r="Q547" s="9">
        <f t="shared" si="84"/>
        <v>31.25</v>
      </c>
      <c r="R547" s="9">
        <f t="shared" si="85"/>
        <v>47.5</v>
      </c>
      <c r="S547" s="9">
        <f t="shared" si="86"/>
        <v>61.25</v>
      </c>
      <c r="T547" s="9">
        <f t="shared" si="87"/>
        <v>43.75</v>
      </c>
      <c r="U547" s="8">
        <f t="shared" si="88"/>
        <v>46.666666666666664</v>
      </c>
      <c r="V547" s="8">
        <f t="shared" si="89"/>
        <v>45.9375</v>
      </c>
    </row>
    <row r="548" spans="1:22" ht="13.5" x14ac:dyDescent="0.25">
      <c r="A548" s="3">
        <f>RSI!A548</f>
        <v>42801</v>
      </c>
      <c r="B548" s="2">
        <f>RSI!B548</f>
        <v>3.4352999999999998</v>
      </c>
      <c r="C548" s="2">
        <f>RSI!I548</f>
        <v>52.808020277667204</v>
      </c>
      <c r="D548" s="2">
        <f>MACD!E548</f>
        <v>2.4079443596554118E-2</v>
      </c>
      <c r="E548" s="2">
        <f>MACD!F548</f>
        <v>1.6127680169217916E-2</v>
      </c>
      <c r="F548" s="2">
        <f>'Moving Avg'!D548</f>
        <v>3.3867000000000003</v>
      </c>
      <c r="G548" s="2">
        <f>'Moving Avg'!F548</f>
        <v>3.4070650000000007</v>
      </c>
      <c r="H548" s="2">
        <f>'Moving Avg'!G548</f>
        <v>3.4255599999999991</v>
      </c>
      <c r="I548" s="2">
        <f>'Moving Avg'!H548</f>
        <v>3.3712114999999967</v>
      </c>
      <c r="J548" s="6" t="str">
        <f>OBV!F548</f>
        <v>BULLISH</v>
      </c>
      <c r="K548" s="6" t="str">
        <f>OBV!G548</f>
        <v>STRONG</v>
      </c>
      <c r="L548" s="6" t="str">
        <f>OBV!H548</f>
        <v>CONFIRMED BULLISH</v>
      </c>
      <c r="M548" s="8">
        <f t="shared" si="80"/>
        <v>25</v>
      </c>
      <c r="N548" s="8">
        <f t="shared" si="81"/>
        <v>0</v>
      </c>
      <c r="O548" s="8">
        <f t="shared" si="82"/>
        <v>50</v>
      </c>
      <c r="P548" s="8">
        <f t="shared" si="83"/>
        <v>100</v>
      </c>
      <c r="Q548" s="9">
        <f t="shared" si="84"/>
        <v>31.25</v>
      </c>
      <c r="R548" s="9">
        <f t="shared" si="85"/>
        <v>47.5</v>
      </c>
      <c r="S548" s="9">
        <f t="shared" si="86"/>
        <v>61.25</v>
      </c>
      <c r="T548" s="9">
        <f t="shared" si="87"/>
        <v>43.75</v>
      </c>
      <c r="U548" s="8">
        <f t="shared" si="88"/>
        <v>46.666666666666664</v>
      </c>
      <c r="V548" s="8">
        <f t="shared" si="89"/>
        <v>45.9375</v>
      </c>
    </row>
    <row r="549" spans="1:22" ht="13.5" x14ac:dyDescent="0.25">
      <c r="A549" s="3">
        <f>RSI!A549</f>
        <v>42802</v>
      </c>
      <c r="B549" s="2">
        <f>RSI!B549</f>
        <v>3.4352999999999998</v>
      </c>
      <c r="C549" s="2">
        <f>RSI!I549</f>
        <v>52.808020277667204</v>
      </c>
      <c r="D549" s="2">
        <f>MACD!E549</f>
        <v>2.4820067599990558E-2</v>
      </c>
      <c r="E549" s="2">
        <f>MACD!F549</f>
        <v>1.7866157655372444E-2</v>
      </c>
      <c r="F549" s="2">
        <f>'Moving Avg'!D549</f>
        <v>3.3971199999999997</v>
      </c>
      <c r="G549" s="2">
        <f>'Moving Avg'!F549</f>
        <v>3.4096700000000006</v>
      </c>
      <c r="H549" s="2">
        <f>'Moving Avg'!G549</f>
        <v>3.4269479999999999</v>
      </c>
      <c r="I549" s="2">
        <f>'Moving Avg'!H549</f>
        <v>3.3730119999999961</v>
      </c>
      <c r="J549" s="6" t="str">
        <f>OBV!F549</f>
        <v>BULLISH</v>
      </c>
      <c r="K549" s="6" t="str">
        <f>OBV!G549</f>
        <v>STRONG</v>
      </c>
      <c r="L549" s="6" t="str">
        <f>OBV!H549</f>
        <v>CONFIRMED BULLISH</v>
      </c>
      <c r="M549" s="8">
        <f t="shared" si="80"/>
        <v>25</v>
      </c>
      <c r="N549" s="8">
        <f t="shared" si="81"/>
        <v>0</v>
      </c>
      <c r="O549" s="8">
        <f t="shared" si="82"/>
        <v>50</v>
      </c>
      <c r="P549" s="8">
        <f t="shared" si="83"/>
        <v>100</v>
      </c>
      <c r="Q549" s="9">
        <f t="shared" si="84"/>
        <v>31.25</v>
      </c>
      <c r="R549" s="9">
        <f t="shared" si="85"/>
        <v>47.5</v>
      </c>
      <c r="S549" s="9">
        <f t="shared" si="86"/>
        <v>61.25</v>
      </c>
      <c r="T549" s="9">
        <f t="shared" si="87"/>
        <v>43.75</v>
      </c>
      <c r="U549" s="8">
        <f t="shared" si="88"/>
        <v>46.666666666666664</v>
      </c>
      <c r="V549" s="8">
        <f t="shared" si="89"/>
        <v>45.9375</v>
      </c>
    </row>
    <row r="550" spans="1:22" ht="13.5" x14ac:dyDescent="0.25">
      <c r="A550" s="3">
        <f>RSI!A550</f>
        <v>42803</v>
      </c>
      <c r="B550" s="2">
        <f>RSI!B550</f>
        <v>3.3138000000000001</v>
      </c>
      <c r="C550" s="2">
        <f>RSI!I550</f>
        <v>39.524464801928154</v>
      </c>
      <c r="D550" s="2">
        <f>MACD!E550</f>
        <v>2.3637706718352636E-2</v>
      </c>
      <c r="E550" s="2">
        <f>MACD!F550</f>
        <v>1.9020467467968483E-2</v>
      </c>
      <c r="F550" s="2">
        <f>'Moving Avg'!D550</f>
        <v>3.4005800000000002</v>
      </c>
      <c r="G550" s="2">
        <f>'Moving Avg'!F550</f>
        <v>3.4062000000000006</v>
      </c>
      <c r="H550" s="2">
        <f>'Moving Avg'!G550</f>
        <v>3.4264259999999997</v>
      </c>
      <c r="I550" s="2">
        <f>'Moving Avg'!H550</f>
        <v>3.3735134999999969</v>
      </c>
      <c r="J550" s="6" t="str">
        <f>OBV!F550</f>
        <v>BULLISH</v>
      </c>
      <c r="K550" s="6" t="str">
        <f>OBV!G550</f>
        <v>NEUTRAL</v>
      </c>
      <c r="L550" s="6" t="str">
        <f>OBV!H550</f>
        <v>CONFIRMED BULLISH</v>
      </c>
      <c r="M550" s="8">
        <f t="shared" si="80"/>
        <v>25</v>
      </c>
      <c r="N550" s="8">
        <f t="shared" si="81"/>
        <v>0</v>
      </c>
      <c r="O550" s="8">
        <f t="shared" si="82"/>
        <v>50</v>
      </c>
      <c r="P550" s="8">
        <f t="shared" si="83"/>
        <v>83.5</v>
      </c>
      <c r="Q550" s="9">
        <f t="shared" si="84"/>
        <v>28.774999999999999</v>
      </c>
      <c r="R550" s="9">
        <f t="shared" si="85"/>
        <v>43.375</v>
      </c>
      <c r="S550" s="9">
        <f t="shared" si="86"/>
        <v>53.825000000000003</v>
      </c>
      <c r="T550" s="9">
        <f t="shared" si="87"/>
        <v>39.625</v>
      </c>
      <c r="U550" s="8">
        <f t="shared" si="88"/>
        <v>41.991666666666667</v>
      </c>
      <c r="V550" s="8">
        <f t="shared" si="89"/>
        <v>41.400000000000006</v>
      </c>
    </row>
    <row r="551" spans="1:22" ht="13.5" x14ac:dyDescent="0.25">
      <c r="A551" s="3">
        <f>RSI!A551</f>
        <v>42804</v>
      </c>
      <c r="B551" s="2">
        <f>RSI!B551</f>
        <v>3.3138000000000001</v>
      </c>
      <c r="C551" s="2">
        <f>RSI!I551</f>
        <v>39.524464801928154</v>
      </c>
      <c r="D551" s="2">
        <f>MACD!E551</f>
        <v>2.3232863216005484E-2</v>
      </c>
      <c r="E551" s="2">
        <f>MACD!F551</f>
        <v>1.9862946617575886E-2</v>
      </c>
      <c r="F551" s="2">
        <f>'Moving Avg'!D551</f>
        <v>3.3866999999999998</v>
      </c>
      <c r="G551" s="2">
        <f>'Moving Avg'!F551</f>
        <v>3.4027300000000005</v>
      </c>
      <c r="H551" s="2">
        <f>'Moving Avg'!G551</f>
        <v>3.4259039999999992</v>
      </c>
      <c r="I551" s="2">
        <f>'Moving Avg'!H551</f>
        <v>3.3744219999999969</v>
      </c>
      <c r="J551" s="6" t="str">
        <f>OBV!F551</f>
        <v>BEARISH</v>
      </c>
      <c r="K551" s="6" t="str">
        <f>OBV!G551</f>
        <v>WEAK</v>
      </c>
      <c r="L551" s="6" t="str">
        <f>OBV!H551</f>
        <v>CONFIRMED BEARISH</v>
      </c>
      <c r="M551" s="8">
        <f t="shared" si="80"/>
        <v>25</v>
      </c>
      <c r="N551" s="8">
        <f t="shared" si="81"/>
        <v>0</v>
      </c>
      <c r="O551" s="8">
        <f t="shared" si="82"/>
        <v>50</v>
      </c>
      <c r="P551" s="8">
        <f t="shared" si="83"/>
        <v>0</v>
      </c>
      <c r="Q551" s="9">
        <f t="shared" si="84"/>
        <v>16.25</v>
      </c>
      <c r="R551" s="9">
        <f t="shared" si="85"/>
        <v>22.5</v>
      </c>
      <c r="S551" s="9">
        <f t="shared" si="86"/>
        <v>16.25</v>
      </c>
      <c r="T551" s="9">
        <f t="shared" si="87"/>
        <v>18.75</v>
      </c>
      <c r="U551" s="8">
        <f t="shared" si="88"/>
        <v>18.333333333333332</v>
      </c>
      <c r="V551" s="8">
        <f t="shared" si="89"/>
        <v>18.4375</v>
      </c>
    </row>
    <row r="552" spans="1:22" ht="13.5" x14ac:dyDescent="0.25">
      <c r="A552" s="3">
        <f>RSI!A552</f>
        <v>42807</v>
      </c>
      <c r="B552" s="2">
        <f>RSI!B552</f>
        <v>3.4093</v>
      </c>
      <c r="C552" s="2">
        <f>RSI!I552</f>
        <v>50.805045801134668</v>
      </c>
      <c r="D552" s="2">
        <f>MACD!E552</f>
        <v>1.636772527865693E-2</v>
      </c>
      <c r="E552" s="2">
        <f>MACD!F552</f>
        <v>1.9163902349792098E-2</v>
      </c>
      <c r="F552" s="2">
        <f>'Moving Avg'!D552</f>
        <v>3.3815</v>
      </c>
      <c r="G552" s="2">
        <f>'Moving Avg'!F552</f>
        <v>3.4005650000000003</v>
      </c>
      <c r="H552" s="2">
        <f>'Moving Avg'!G552</f>
        <v>3.4267719999999997</v>
      </c>
      <c r="I552" s="2">
        <f>'Moving Avg'!H552</f>
        <v>3.3758079999999966</v>
      </c>
      <c r="J552" s="6" t="str">
        <f>OBV!F552</f>
        <v>BEARISH</v>
      </c>
      <c r="K552" s="6" t="str">
        <f>OBV!G552</f>
        <v>WEAK</v>
      </c>
      <c r="L552" s="6" t="str">
        <f>OBV!H552</f>
        <v>CONFIRMED BEARISH</v>
      </c>
      <c r="M552" s="8">
        <f t="shared" si="80"/>
        <v>25</v>
      </c>
      <c r="N552" s="8">
        <f t="shared" si="81"/>
        <v>45</v>
      </c>
      <c r="O552" s="8">
        <f t="shared" si="82"/>
        <v>50</v>
      </c>
      <c r="P552" s="8">
        <f t="shared" si="83"/>
        <v>0</v>
      </c>
      <c r="Q552" s="9">
        <f t="shared" si="84"/>
        <v>32</v>
      </c>
      <c r="R552" s="9">
        <f t="shared" si="85"/>
        <v>31.5</v>
      </c>
      <c r="S552" s="9">
        <f t="shared" si="86"/>
        <v>23</v>
      </c>
      <c r="T552" s="9">
        <f t="shared" si="87"/>
        <v>30</v>
      </c>
      <c r="U552" s="8">
        <f t="shared" si="88"/>
        <v>28.833333333333332</v>
      </c>
      <c r="V552" s="8">
        <f t="shared" si="89"/>
        <v>29.125</v>
      </c>
    </row>
    <row r="553" spans="1:22" ht="13.5" x14ac:dyDescent="0.25">
      <c r="A553" s="3">
        <f>RSI!A553</f>
        <v>42808</v>
      </c>
      <c r="B553" s="2">
        <f>RSI!B553</f>
        <v>3.3138000000000001</v>
      </c>
      <c r="C553" s="2">
        <f>RSI!I553</f>
        <v>42.306517766863649</v>
      </c>
      <c r="D553" s="2">
        <f>MACD!E553</f>
        <v>1.7579167347359093E-2</v>
      </c>
      <c r="E553" s="2">
        <f>MACD!F553</f>
        <v>1.88469553493055E-2</v>
      </c>
      <c r="F553" s="2">
        <f>'Moving Avg'!D553</f>
        <v>3.3572000000000002</v>
      </c>
      <c r="G553" s="2">
        <f>'Moving Avg'!F553</f>
        <v>3.3936250000000001</v>
      </c>
      <c r="H553" s="2">
        <f>'Moving Avg'!G553</f>
        <v>3.4255559999999998</v>
      </c>
      <c r="I553" s="2">
        <f>'Moving Avg'!H553</f>
        <v>3.376919999999997</v>
      </c>
      <c r="J553" s="6" t="str">
        <f>OBV!F553</f>
        <v>BEARISH</v>
      </c>
      <c r="K553" s="6" t="str">
        <f>OBV!G553</f>
        <v>WEAK</v>
      </c>
      <c r="L553" s="6" t="str">
        <f>OBV!H553</f>
        <v>CONFIRMED BEARISH</v>
      </c>
      <c r="M553" s="8">
        <f t="shared" si="80"/>
        <v>25</v>
      </c>
      <c r="N553" s="8">
        <f t="shared" si="81"/>
        <v>45</v>
      </c>
      <c r="O553" s="8">
        <f t="shared" si="82"/>
        <v>0</v>
      </c>
      <c r="P553" s="8">
        <f t="shared" si="83"/>
        <v>0</v>
      </c>
      <c r="Q553" s="9">
        <f t="shared" si="84"/>
        <v>24.5</v>
      </c>
      <c r="R553" s="9">
        <f t="shared" si="85"/>
        <v>14</v>
      </c>
      <c r="S553" s="9">
        <f t="shared" si="86"/>
        <v>10.5</v>
      </c>
      <c r="T553" s="9">
        <f t="shared" si="87"/>
        <v>17.5</v>
      </c>
      <c r="U553" s="8">
        <f t="shared" si="88"/>
        <v>16.333333333333332</v>
      </c>
      <c r="V553" s="8">
        <f t="shared" si="89"/>
        <v>16.625</v>
      </c>
    </row>
    <row r="554" spans="1:22" ht="13.5" x14ac:dyDescent="0.25">
      <c r="A554" s="3">
        <f>RSI!A554</f>
        <v>42809</v>
      </c>
      <c r="B554" s="2">
        <f>RSI!B554</f>
        <v>3.4093</v>
      </c>
      <c r="C554" s="2">
        <f>RSI!I554</f>
        <v>51.113214291636325</v>
      </c>
      <c r="D554" s="2">
        <f>MACD!E554</f>
        <v>1.2044779596656952E-2</v>
      </c>
      <c r="E554" s="2">
        <f>MACD!F554</f>
        <v>1.7486520198775789E-2</v>
      </c>
      <c r="F554" s="2">
        <f>'Moving Avg'!D554</f>
        <v>3.3519999999999994</v>
      </c>
      <c r="G554" s="2">
        <f>'Moving Avg'!F554</f>
        <v>3.3962300000000001</v>
      </c>
      <c r="H554" s="2">
        <f>'Moving Avg'!G554</f>
        <v>3.4262500000000005</v>
      </c>
      <c r="I554" s="2">
        <f>'Moving Avg'!H554</f>
        <v>3.3785499999999975</v>
      </c>
      <c r="J554" s="6" t="str">
        <f>OBV!F554</f>
        <v>BEARISH</v>
      </c>
      <c r="K554" s="6" t="str">
        <f>OBV!G554</f>
        <v>WEAK</v>
      </c>
      <c r="L554" s="6" t="str">
        <f>OBV!H554</f>
        <v>CONFIRMED BEARISH</v>
      </c>
      <c r="M554" s="8">
        <f t="shared" si="80"/>
        <v>25</v>
      </c>
      <c r="N554" s="8">
        <f t="shared" si="81"/>
        <v>45</v>
      </c>
      <c r="O554" s="8">
        <f t="shared" si="82"/>
        <v>0</v>
      </c>
      <c r="P554" s="8">
        <f t="shared" si="83"/>
        <v>0</v>
      </c>
      <c r="Q554" s="9">
        <f t="shared" si="84"/>
        <v>24.5</v>
      </c>
      <c r="R554" s="9">
        <f t="shared" si="85"/>
        <v>14</v>
      </c>
      <c r="S554" s="9">
        <f t="shared" si="86"/>
        <v>10.5</v>
      </c>
      <c r="T554" s="9">
        <f t="shared" si="87"/>
        <v>17.5</v>
      </c>
      <c r="U554" s="8">
        <f t="shared" si="88"/>
        <v>16.333333333333332</v>
      </c>
      <c r="V554" s="8">
        <f t="shared" si="89"/>
        <v>16.625</v>
      </c>
    </row>
    <row r="555" spans="1:22" ht="13.5" x14ac:dyDescent="0.25">
      <c r="A555" s="3">
        <f>RSI!A555</f>
        <v>42810</v>
      </c>
      <c r="B555" s="2">
        <f>RSI!B555</f>
        <v>3.4093</v>
      </c>
      <c r="C555" s="2">
        <f>RSI!I555</f>
        <v>51.113214291636325</v>
      </c>
      <c r="D555" s="2">
        <f>MACD!E555</f>
        <v>-6.0644390638264767E-3</v>
      </c>
      <c r="E555" s="2">
        <f>MACD!F555</f>
        <v>1.2776328346255337E-2</v>
      </c>
      <c r="F555" s="2">
        <f>'Moving Avg'!D555</f>
        <v>3.3710999999999998</v>
      </c>
      <c r="G555" s="2">
        <f>'Moving Avg'!F555</f>
        <v>3.3940649999999999</v>
      </c>
      <c r="H555" s="2">
        <f>'Moving Avg'!G555</f>
        <v>3.4269440000000007</v>
      </c>
      <c r="I555" s="2">
        <f>'Moving Avg'!H555</f>
        <v>3.3801394999999967</v>
      </c>
      <c r="J555" s="6" t="str">
        <f>OBV!F555</f>
        <v>BEARISH</v>
      </c>
      <c r="K555" s="6" t="str">
        <f>OBV!G555</f>
        <v>WEAK</v>
      </c>
      <c r="L555" s="6" t="str">
        <f>OBV!H555</f>
        <v>BEARISH DIVERGENCE</v>
      </c>
      <c r="M555" s="8">
        <f t="shared" si="80"/>
        <v>25</v>
      </c>
      <c r="N555" s="8">
        <f t="shared" si="81"/>
        <v>45</v>
      </c>
      <c r="O555" s="8">
        <f t="shared" si="82"/>
        <v>0</v>
      </c>
      <c r="P555" s="8">
        <f t="shared" si="83"/>
        <v>0</v>
      </c>
      <c r="Q555" s="9">
        <f t="shared" si="84"/>
        <v>24.5</v>
      </c>
      <c r="R555" s="9">
        <f t="shared" si="85"/>
        <v>14</v>
      </c>
      <c r="S555" s="9">
        <f t="shared" si="86"/>
        <v>10.5</v>
      </c>
      <c r="T555" s="9">
        <f t="shared" si="87"/>
        <v>17.5</v>
      </c>
      <c r="U555" s="8">
        <f t="shared" si="88"/>
        <v>16.333333333333332</v>
      </c>
      <c r="V555" s="8">
        <f t="shared" si="89"/>
        <v>16.625</v>
      </c>
    </row>
    <row r="556" spans="1:22" ht="13.5" x14ac:dyDescent="0.25">
      <c r="A556" s="3">
        <f>RSI!A556</f>
        <v>42811</v>
      </c>
      <c r="B556" s="2">
        <f>RSI!B556</f>
        <v>3.4093</v>
      </c>
      <c r="C556" s="2">
        <f>RSI!I556</f>
        <v>51.113214291636325</v>
      </c>
      <c r="D556" s="2">
        <f>MACD!E556</f>
        <v>-8.1304714723096083E-3</v>
      </c>
      <c r="E556" s="2">
        <f>MACD!F556</f>
        <v>8.5949683825423482E-3</v>
      </c>
      <c r="F556" s="2">
        <f>'Moving Avg'!D556</f>
        <v>3.3902000000000001</v>
      </c>
      <c r="G556" s="2">
        <f>'Moving Avg'!F556</f>
        <v>3.3918999999999997</v>
      </c>
      <c r="H556" s="2">
        <f>'Moving Avg'!G556</f>
        <v>3.4276380000000013</v>
      </c>
      <c r="I556" s="2">
        <f>'Moving Avg'!H556</f>
        <v>3.3813624999999972</v>
      </c>
      <c r="J556" s="6" t="str">
        <f>OBV!F556</f>
        <v>BEARISH</v>
      </c>
      <c r="K556" s="6" t="str">
        <f>OBV!G556</f>
        <v>WEAK</v>
      </c>
      <c r="L556" s="6" t="str">
        <f>OBV!H556</f>
        <v>BEARISH DIVERGENCE</v>
      </c>
      <c r="M556" s="8">
        <f t="shared" si="80"/>
        <v>25</v>
      </c>
      <c r="N556" s="8">
        <f t="shared" si="81"/>
        <v>45</v>
      </c>
      <c r="O556" s="8">
        <f t="shared" si="82"/>
        <v>50</v>
      </c>
      <c r="P556" s="8">
        <f t="shared" si="83"/>
        <v>0</v>
      </c>
      <c r="Q556" s="9">
        <f t="shared" si="84"/>
        <v>32</v>
      </c>
      <c r="R556" s="9">
        <f t="shared" si="85"/>
        <v>31.5</v>
      </c>
      <c r="S556" s="9">
        <f t="shared" si="86"/>
        <v>23</v>
      </c>
      <c r="T556" s="9">
        <f t="shared" si="87"/>
        <v>30</v>
      </c>
      <c r="U556" s="8">
        <f t="shared" si="88"/>
        <v>28.833333333333332</v>
      </c>
      <c r="V556" s="8">
        <f t="shared" si="89"/>
        <v>29.125</v>
      </c>
    </row>
    <row r="557" spans="1:22" ht="13.5" x14ac:dyDescent="0.25">
      <c r="A557" s="3">
        <f>RSI!A557</f>
        <v>42815</v>
      </c>
      <c r="B557" s="2">
        <f>RSI!B557</f>
        <v>3.4005999999999998</v>
      </c>
      <c r="C557" s="2">
        <f>RSI!I557</f>
        <v>50.240622306488305</v>
      </c>
      <c r="D557" s="2">
        <f>MACD!E557</f>
        <v>-1.2941097242857857E-3</v>
      </c>
      <c r="E557" s="2">
        <f>MACD!F557</f>
        <v>6.6171527611767218E-3</v>
      </c>
      <c r="F557" s="2">
        <f>'Moving Avg'!D557</f>
        <v>3.3884599999999998</v>
      </c>
      <c r="G557" s="2">
        <f>'Moving Avg'!F557</f>
        <v>3.3893</v>
      </c>
      <c r="H557" s="2">
        <f>'Moving Avg'!G557</f>
        <v>3.4279860000000006</v>
      </c>
      <c r="I557" s="2">
        <f>'Moving Avg'!H557</f>
        <v>3.3831114999999978</v>
      </c>
      <c r="J557" s="6" t="str">
        <f>OBV!F557</f>
        <v>BEARISH</v>
      </c>
      <c r="K557" s="6" t="str">
        <f>OBV!G557</f>
        <v>WEAK</v>
      </c>
      <c r="L557" s="6" t="str">
        <f>OBV!H557</f>
        <v>CONFIRMED BEARISH</v>
      </c>
      <c r="M557" s="8">
        <f t="shared" si="80"/>
        <v>25</v>
      </c>
      <c r="N557" s="8">
        <f t="shared" si="81"/>
        <v>45</v>
      </c>
      <c r="O557" s="8">
        <f t="shared" si="82"/>
        <v>50</v>
      </c>
      <c r="P557" s="8">
        <f t="shared" si="83"/>
        <v>0</v>
      </c>
      <c r="Q557" s="9">
        <f t="shared" si="84"/>
        <v>32</v>
      </c>
      <c r="R557" s="9">
        <f t="shared" si="85"/>
        <v>31.5</v>
      </c>
      <c r="S557" s="9">
        <f t="shared" si="86"/>
        <v>23</v>
      </c>
      <c r="T557" s="9">
        <f t="shared" si="87"/>
        <v>30</v>
      </c>
      <c r="U557" s="8">
        <f t="shared" si="88"/>
        <v>28.833333333333332</v>
      </c>
      <c r="V557" s="8">
        <f t="shared" si="89"/>
        <v>29.125</v>
      </c>
    </row>
    <row r="558" spans="1:22" ht="13.5" x14ac:dyDescent="0.25">
      <c r="A558" s="3">
        <f>RSI!A558</f>
        <v>42816</v>
      </c>
      <c r="B558" s="2">
        <f>RSI!B558</f>
        <v>3.3138000000000001</v>
      </c>
      <c r="C558" s="2">
        <f>RSI!I558</f>
        <v>42.45350473344115</v>
      </c>
      <c r="D558" s="2">
        <f>MACD!E558</f>
        <v>1.0901833066608191E-2</v>
      </c>
      <c r="E558" s="2">
        <f>MACD!F558</f>
        <v>7.4740888222630166E-3</v>
      </c>
      <c r="F558" s="2">
        <f>'Moving Avg'!D558</f>
        <v>3.3884599999999998</v>
      </c>
      <c r="G558" s="2">
        <f>'Moving Avg'!F558</f>
        <v>3.3823599999999998</v>
      </c>
      <c r="H558" s="2">
        <f>'Moving Avg'!G558</f>
        <v>3.4257300000000011</v>
      </c>
      <c r="I558" s="2">
        <f>'Moving Avg'!H558</f>
        <v>3.3842234999999978</v>
      </c>
      <c r="J558" s="6" t="str">
        <f>OBV!F558</f>
        <v>BEARISH</v>
      </c>
      <c r="K558" s="6" t="str">
        <f>OBV!G558</f>
        <v>NEUTRAL</v>
      </c>
      <c r="L558" s="6" t="str">
        <f>OBV!H558</f>
        <v>NEUTRAL</v>
      </c>
      <c r="M558" s="8">
        <f t="shared" si="80"/>
        <v>25</v>
      </c>
      <c r="N558" s="8">
        <f t="shared" si="81"/>
        <v>0</v>
      </c>
      <c r="O558" s="8">
        <f t="shared" si="82"/>
        <v>50</v>
      </c>
      <c r="P558" s="8">
        <f t="shared" si="83"/>
        <v>16.5</v>
      </c>
      <c r="Q558" s="9">
        <f t="shared" si="84"/>
        <v>18.725000000000001</v>
      </c>
      <c r="R558" s="9">
        <f t="shared" si="85"/>
        <v>26.625</v>
      </c>
      <c r="S558" s="9">
        <f t="shared" si="86"/>
        <v>23.675000000000001</v>
      </c>
      <c r="T558" s="9">
        <f t="shared" si="87"/>
        <v>22.875</v>
      </c>
      <c r="U558" s="8">
        <f t="shared" si="88"/>
        <v>23.008333333333336</v>
      </c>
      <c r="V558" s="8">
        <f t="shared" si="89"/>
        <v>22.975000000000001</v>
      </c>
    </row>
    <row r="559" spans="1:22" ht="13.5" x14ac:dyDescent="0.25">
      <c r="A559" s="3">
        <f>RSI!A559</f>
        <v>42817</v>
      </c>
      <c r="B559" s="2">
        <f>RSI!B559</f>
        <v>3.3832</v>
      </c>
      <c r="C559" s="2">
        <f>RSI!I559</f>
        <v>49.229286600338469</v>
      </c>
      <c r="D559" s="2">
        <f>MACD!E559</f>
        <v>1.6576696129939616E-2</v>
      </c>
      <c r="E559" s="2">
        <f>MACD!F559</f>
        <v>9.2946102837983373E-3</v>
      </c>
      <c r="F559" s="2">
        <f>'Moving Avg'!D559</f>
        <v>3.3832399999999998</v>
      </c>
      <c r="G559" s="2">
        <f>'Moving Avg'!F559</f>
        <v>3.3788899999999997</v>
      </c>
      <c r="H559" s="2">
        <f>'Moving Avg'!G559</f>
        <v>3.4234740000000001</v>
      </c>
      <c r="I559" s="2">
        <f>'Moving Avg'!H559</f>
        <v>3.3852754999999974</v>
      </c>
      <c r="J559" s="6" t="str">
        <f>OBV!F559</f>
        <v>BEARISH</v>
      </c>
      <c r="K559" s="6" t="str">
        <f>OBV!G559</f>
        <v>NEUTRAL</v>
      </c>
      <c r="L559" s="6" t="str">
        <f>OBV!H559</f>
        <v>CONFIRMED BEARISH</v>
      </c>
      <c r="M559" s="8">
        <f t="shared" si="80"/>
        <v>25</v>
      </c>
      <c r="N559" s="8">
        <f t="shared" si="81"/>
        <v>0</v>
      </c>
      <c r="O559" s="8">
        <f t="shared" si="82"/>
        <v>0</v>
      </c>
      <c r="P559" s="8">
        <f t="shared" si="83"/>
        <v>16.5</v>
      </c>
      <c r="Q559" s="9">
        <f t="shared" si="84"/>
        <v>11.225</v>
      </c>
      <c r="R559" s="9">
        <f t="shared" si="85"/>
        <v>9.125</v>
      </c>
      <c r="S559" s="9">
        <f t="shared" si="86"/>
        <v>11.175000000000001</v>
      </c>
      <c r="T559" s="9">
        <f t="shared" si="87"/>
        <v>10.375</v>
      </c>
      <c r="U559" s="8">
        <f t="shared" si="88"/>
        <v>10.508333333333335</v>
      </c>
      <c r="V559" s="8">
        <f t="shared" si="89"/>
        <v>10.475000000000001</v>
      </c>
    </row>
    <row r="560" spans="1:22" ht="13.5" x14ac:dyDescent="0.25">
      <c r="A560" s="3">
        <f>RSI!A560</f>
        <v>42818</v>
      </c>
      <c r="B560" s="2">
        <f>RSI!B560</f>
        <v>3.3832</v>
      </c>
      <c r="C560" s="2">
        <f>RSI!I560</f>
        <v>49.229286600338462</v>
      </c>
      <c r="D560" s="2">
        <f>MACD!E560</f>
        <v>2.7353301980204137E-3</v>
      </c>
      <c r="E560" s="2">
        <f>MACD!F560</f>
        <v>7.9827542666427529E-3</v>
      </c>
      <c r="F560" s="2">
        <f>'Moving Avg'!D560</f>
        <v>3.3780200000000002</v>
      </c>
      <c r="G560" s="2">
        <f>'Moving Avg'!F560</f>
        <v>3.3788899999999997</v>
      </c>
      <c r="H560" s="2">
        <f>'Moving Avg'!G560</f>
        <v>3.4212179999999996</v>
      </c>
      <c r="I560" s="2">
        <f>'Moving Avg'!H560</f>
        <v>3.3858799999999976</v>
      </c>
      <c r="J560" s="6" t="str">
        <f>OBV!F560</f>
        <v>BEARISH</v>
      </c>
      <c r="K560" s="6" t="str">
        <f>OBV!G560</f>
        <v>NEUTRAL</v>
      </c>
      <c r="L560" s="6" t="str">
        <f>OBV!H560</f>
        <v>CONFIRMED BEARISH</v>
      </c>
      <c r="M560" s="8">
        <f t="shared" si="80"/>
        <v>25</v>
      </c>
      <c r="N560" s="8">
        <f t="shared" si="81"/>
        <v>45</v>
      </c>
      <c r="O560" s="8">
        <f t="shared" si="82"/>
        <v>0</v>
      </c>
      <c r="P560" s="8">
        <f t="shared" si="83"/>
        <v>16.5</v>
      </c>
      <c r="Q560" s="9">
        <f t="shared" si="84"/>
        <v>26.975000000000001</v>
      </c>
      <c r="R560" s="9">
        <f t="shared" si="85"/>
        <v>18.125</v>
      </c>
      <c r="S560" s="9">
        <f t="shared" si="86"/>
        <v>17.925000000000001</v>
      </c>
      <c r="T560" s="9">
        <f t="shared" si="87"/>
        <v>21.625</v>
      </c>
      <c r="U560" s="8">
        <f t="shared" si="88"/>
        <v>21.008333333333336</v>
      </c>
      <c r="V560" s="8">
        <f t="shared" si="89"/>
        <v>21.162500000000001</v>
      </c>
    </row>
    <row r="561" spans="1:22" ht="13.5" x14ac:dyDescent="0.25">
      <c r="A561" s="3">
        <f>RSI!A561</f>
        <v>42821</v>
      </c>
      <c r="B561" s="2">
        <f>RSI!B561</f>
        <v>3.3832</v>
      </c>
      <c r="C561" s="2">
        <f>RSI!I561</f>
        <v>49.229286600338455</v>
      </c>
      <c r="D561" s="2">
        <f>MACD!E561</f>
        <v>-8.9310998648568507E-3</v>
      </c>
      <c r="E561" s="2">
        <f>MACD!F561</f>
        <v>4.5999834403428318E-3</v>
      </c>
      <c r="F561" s="2">
        <f>'Moving Avg'!D561</f>
        <v>3.3728000000000002</v>
      </c>
      <c r="G561" s="2">
        <f>'Moving Avg'!F561</f>
        <v>3.3788900000000006</v>
      </c>
      <c r="H561" s="2">
        <f>'Moving Avg'!G561</f>
        <v>3.4189619999999992</v>
      </c>
      <c r="I561" s="2">
        <f>'Moving Avg'!H561</f>
        <v>3.3862404999999973</v>
      </c>
      <c r="J561" s="6" t="str">
        <f>OBV!F561</f>
        <v>BEARISH</v>
      </c>
      <c r="K561" s="6" t="str">
        <f>OBV!G561</f>
        <v>NEUTRAL</v>
      </c>
      <c r="L561" s="6" t="str">
        <f>OBV!H561</f>
        <v>CONFIRMED BEARISH</v>
      </c>
      <c r="M561" s="8">
        <f t="shared" si="80"/>
        <v>25</v>
      </c>
      <c r="N561" s="8">
        <f t="shared" si="81"/>
        <v>45</v>
      </c>
      <c r="O561" s="8">
        <f t="shared" si="82"/>
        <v>0</v>
      </c>
      <c r="P561" s="8">
        <f t="shared" si="83"/>
        <v>16.5</v>
      </c>
      <c r="Q561" s="9">
        <f t="shared" si="84"/>
        <v>26.975000000000001</v>
      </c>
      <c r="R561" s="9">
        <f t="shared" si="85"/>
        <v>18.125</v>
      </c>
      <c r="S561" s="9">
        <f t="shared" si="86"/>
        <v>17.925000000000001</v>
      </c>
      <c r="T561" s="9">
        <f t="shared" si="87"/>
        <v>21.625</v>
      </c>
      <c r="U561" s="8">
        <f t="shared" si="88"/>
        <v>21.008333333333336</v>
      </c>
      <c r="V561" s="8">
        <f t="shared" si="89"/>
        <v>21.162500000000001</v>
      </c>
    </row>
    <row r="562" spans="1:22" ht="13.5" x14ac:dyDescent="0.25">
      <c r="A562" s="3">
        <f>RSI!A562</f>
        <v>42822</v>
      </c>
      <c r="B562" s="2">
        <f>RSI!B562</f>
        <v>3.3311999999999999</v>
      </c>
      <c r="C562" s="2">
        <f>RSI!I562</f>
        <v>44.343156110446976</v>
      </c>
      <c r="D562" s="2">
        <f>MACD!E562</f>
        <v>-2.1641002962002887E-4</v>
      </c>
      <c r="E562" s="2">
        <f>MACD!F562</f>
        <v>3.63670474635026E-3</v>
      </c>
      <c r="F562" s="2">
        <f>'Moving Avg'!D562</f>
        <v>3.3589199999999999</v>
      </c>
      <c r="G562" s="2">
        <f>'Moving Avg'!F562</f>
        <v>3.37629</v>
      </c>
      <c r="H562" s="2">
        <f>'Moving Avg'!G562</f>
        <v>3.415665999999999</v>
      </c>
      <c r="I562" s="2">
        <f>'Moving Avg'!H562</f>
        <v>3.3865034999999972</v>
      </c>
      <c r="J562" s="6" t="str">
        <f>OBV!F562</f>
        <v>BULLISH</v>
      </c>
      <c r="K562" s="6" t="str">
        <f>OBV!G562</f>
        <v>NEUTRAL</v>
      </c>
      <c r="L562" s="6" t="str">
        <f>OBV!H562</f>
        <v>BULLISH DIVERGENCE</v>
      </c>
      <c r="M562" s="8">
        <f t="shared" si="80"/>
        <v>25</v>
      </c>
      <c r="N562" s="8">
        <f t="shared" si="81"/>
        <v>45</v>
      </c>
      <c r="O562" s="8">
        <f t="shared" si="82"/>
        <v>0</v>
      </c>
      <c r="P562" s="8">
        <f t="shared" si="83"/>
        <v>66.5</v>
      </c>
      <c r="Q562" s="9">
        <f t="shared" si="84"/>
        <v>34.475000000000001</v>
      </c>
      <c r="R562" s="9">
        <f t="shared" si="85"/>
        <v>30.625</v>
      </c>
      <c r="S562" s="9">
        <f t="shared" si="86"/>
        <v>40.424999999999997</v>
      </c>
      <c r="T562" s="9">
        <f t="shared" si="87"/>
        <v>34.125</v>
      </c>
      <c r="U562" s="8">
        <f t="shared" si="88"/>
        <v>35.174999999999997</v>
      </c>
      <c r="V562" s="8">
        <f t="shared" si="89"/>
        <v>34.912499999999994</v>
      </c>
    </row>
    <row r="563" spans="1:22" ht="13.5" x14ac:dyDescent="0.25">
      <c r="A563" s="3">
        <f>RSI!A563</f>
        <v>42823</v>
      </c>
      <c r="B563" s="2">
        <f>RSI!B563</f>
        <v>3.3311999999999999</v>
      </c>
      <c r="C563" s="2">
        <f>RSI!I563</f>
        <v>44.343156110446976</v>
      </c>
      <c r="D563" s="2">
        <f>MACD!E563</f>
        <v>-7.1884745743244771E-3</v>
      </c>
      <c r="E563" s="2">
        <f>MACD!F563</f>
        <v>1.4716688822153127E-3</v>
      </c>
      <c r="F563" s="2">
        <f>'Moving Avg'!D563</f>
        <v>3.3623999999999996</v>
      </c>
      <c r="G563" s="2">
        <f>'Moving Avg'!F563</f>
        <v>3.3736900000000007</v>
      </c>
      <c r="H563" s="2">
        <f>'Moving Avg'!G563</f>
        <v>3.4132379999999989</v>
      </c>
      <c r="I563" s="2">
        <f>'Moving Avg'!H563</f>
        <v>3.3868074999999971</v>
      </c>
      <c r="J563" s="6" t="str">
        <f>OBV!F563</f>
        <v>BULLISH</v>
      </c>
      <c r="K563" s="6" t="str">
        <f>OBV!G563</f>
        <v>NEUTRAL</v>
      </c>
      <c r="L563" s="6" t="str">
        <f>OBV!H563</f>
        <v>CONFIRMED BULLISH</v>
      </c>
      <c r="M563" s="8">
        <f t="shared" si="80"/>
        <v>25</v>
      </c>
      <c r="N563" s="8">
        <f t="shared" si="81"/>
        <v>45</v>
      </c>
      <c r="O563" s="8">
        <f t="shared" si="82"/>
        <v>0</v>
      </c>
      <c r="P563" s="8">
        <f t="shared" si="83"/>
        <v>83.5</v>
      </c>
      <c r="Q563" s="9">
        <f t="shared" si="84"/>
        <v>37.024999999999999</v>
      </c>
      <c r="R563" s="9">
        <f t="shared" si="85"/>
        <v>34.875</v>
      </c>
      <c r="S563" s="9">
        <f t="shared" si="86"/>
        <v>48.075000000000003</v>
      </c>
      <c r="T563" s="9">
        <f t="shared" si="87"/>
        <v>38.375</v>
      </c>
      <c r="U563" s="8">
        <f t="shared" si="88"/>
        <v>39.991666666666667</v>
      </c>
      <c r="V563" s="8">
        <f t="shared" si="89"/>
        <v>39.587500000000006</v>
      </c>
    </row>
    <row r="564" spans="1:22" ht="13.5" x14ac:dyDescent="0.25">
      <c r="A564" s="3">
        <f>RSI!A564</f>
        <v>42824</v>
      </c>
      <c r="B564" s="2">
        <f>RSI!B564</f>
        <v>3.3311999999999999</v>
      </c>
      <c r="C564" s="2">
        <f>RSI!I564</f>
        <v>44.343156110446976</v>
      </c>
      <c r="D564" s="2">
        <f>MACD!E564</f>
        <v>1.9250187262556118E-3</v>
      </c>
      <c r="E564" s="2">
        <f>MACD!F564</f>
        <v>1.5623388510233726E-3</v>
      </c>
      <c r="F564" s="2">
        <f>'Moving Avg'!D564</f>
        <v>3.3519999999999994</v>
      </c>
      <c r="G564" s="2">
        <f>'Moving Avg'!F564</f>
        <v>3.3710900000000001</v>
      </c>
      <c r="H564" s="2">
        <f>'Moving Avg'!G564</f>
        <v>3.4108099999999992</v>
      </c>
      <c r="I564" s="2">
        <f>'Moving Avg'!H564</f>
        <v>3.3873959999999972</v>
      </c>
      <c r="J564" s="6" t="str">
        <f>OBV!F564</f>
        <v>BEARISH</v>
      </c>
      <c r="K564" s="6" t="str">
        <f>OBV!G564</f>
        <v>NEUTRAL</v>
      </c>
      <c r="L564" s="6" t="str">
        <f>OBV!H564</f>
        <v>CONFIRMED BEARISH</v>
      </c>
      <c r="M564" s="8">
        <f t="shared" si="80"/>
        <v>25</v>
      </c>
      <c r="N564" s="8">
        <f t="shared" si="81"/>
        <v>0</v>
      </c>
      <c r="O564" s="8">
        <f t="shared" si="82"/>
        <v>0</v>
      </c>
      <c r="P564" s="8">
        <f t="shared" si="83"/>
        <v>16.5</v>
      </c>
      <c r="Q564" s="9">
        <f t="shared" si="84"/>
        <v>11.225</v>
      </c>
      <c r="R564" s="9">
        <f t="shared" si="85"/>
        <v>9.125</v>
      </c>
      <c r="S564" s="9">
        <f t="shared" si="86"/>
        <v>11.175000000000001</v>
      </c>
      <c r="T564" s="9">
        <f t="shared" si="87"/>
        <v>10.375</v>
      </c>
      <c r="U564" s="8">
        <f t="shared" si="88"/>
        <v>10.508333333333335</v>
      </c>
      <c r="V564" s="8">
        <f t="shared" si="89"/>
        <v>10.475000000000001</v>
      </c>
    </row>
    <row r="565" spans="1:22" ht="13.5" x14ac:dyDescent="0.25">
      <c r="A565" s="3">
        <f>RSI!A565</f>
        <v>42825</v>
      </c>
      <c r="B565" s="2">
        <f>RSI!B565</f>
        <v>3.3311999999999999</v>
      </c>
      <c r="C565" s="2">
        <f>RSI!I565</f>
        <v>44.343156110446969</v>
      </c>
      <c r="D565" s="2">
        <f>MACD!E565</f>
        <v>9.9333109848149803E-3</v>
      </c>
      <c r="E565" s="2">
        <f>MACD!F565</f>
        <v>3.2365332777816941E-3</v>
      </c>
      <c r="F565" s="2">
        <f>'Moving Avg'!D565</f>
        <v>3.3415999999999997</v>
      </c>
      <c r="G565" s="2">
        <f>'Moving Avg'!F565</f>
        <v>3.3728250000000002</v>
      </c>
      <c r="H565" s="2">
        <f>'Moving Avg'!G565</f>
        <v>3.4083819999999991</v>
      </c>
      <c r="I565" s="2">
        <f>'Moving Avg'!H565</f>
        <v>3.3879599999999965</v>
      </c>
      <c r="J565" s="6" t="str">
        <f>OBV!F565</f>
        <v>BEARISH</v>
      </c>
      <c r="K565" s="6" t="str">
        <f>OBV!G565</f>
        <v>NEUTRAL</v>
      </c>
      <c r="L565" s="6" t="str">
        <f>OBV!H565</f>
        <v>CONFIRMED BEARISH</v>
      </c>
      <c r="M565" s="8">
        <f t="shared" si="80"/>
        <v>25</v>
      </c>
      <c r="N565" s="8">
        <f t="shared" si="81"/>
        <v>0</v>
      </c>
      <c r="O565" s="8">
        <f t="shared" si="82"/>
        <v>0</v>
      </c>
      <c r="P565" s="8">
        <f t="shared" si="83"/>
        <v>16.5</v>
      </c>
      <c r="Q565" s="9">
        <f t="shared" si="84"/>
        <v>11.225</v>
      </c>
      <c r="R565" s="9">
        <f t="shared" si="85"/>
        <v>9.125</v>
      </c>
      <c r="S565" s="9">
        <f t="shared" si="86"/>
        <v>11.175000000000001</v>
      </c>
      <c r="T565" s="9">
        <f t="shared" si="87"/>
        <v>10.375</v>
      </c>
      <c r="U565" s="8">
        <f t="shared" si="88"/>
        <v>10.508333333333335</v>
      </c>
      <c r="V565" s="8">
        <f t="shared" si="89"/>
        <v>10.475000000000001</v>
      </c>
    </row>
    <row r="566" spans="1:22" ht="13.5" x14ac:dyDescent="0.25">
      <c r="A566" s="3">
        <f>RSI!A566</f>
        <v>42828</v>
      </c>
      <c r="B566" s="2">
        <f>RSI!B566</f>
        <v>3.3311999999999999</v>
      </c>
      <c r="C566" s="2">
        <f>RSI!I566</f>
        <v>44.343156110446969</v>
      </c>
      <c r="D566" s="2">
        <f>MACD!E566</f>
        <v>1.6984442401238198E-2</v>
      </c>
      <c r="E566" s="2">
        <f>MACD!F566</f>
        <v>5.9861151024729956E-3</v>
      </c>
      <c r="F566" s="2">
        <f>'Moving Avg'!D566</f>
        <v>3.3311999999999999</v>
      </c>
      <c r="G566" s="2">
        <f>'Moving Avg'!F566</f>
        <v>3.3702250000000005</v>
      </c>
      <c r="H566" s="2">
        <f>'Moving Avg'!G566</f>
        <v>3.4047379999999987</v>
      </c>
      <c r="I566" s="2">
        <f>'Moving Avg'!H566</f>
        <v>3.3885674999999962</v>
      </c>
      <c r="J566" s="6" t="str">
        <f>OBV!F566</f>
        <v>BEARISH</v>
      </c>
      <c r="K566" s="6" t="str">
        <f>OBV!G566</f>
        <v>NEUTRAL</v>
      </c>
      <c r="L566" s="6" t="str">
        <f>OBV!H566</f>
        <v>CONFIRMED BEARISH</v>
      </c>
      <c r="M566" s="8">
        <f t="shared" si="80"/>
        <v>25</v>
      </c>
      <c r="N566" s="8">
        <f t="shared" si="81"/>
        <v>0</v>
      </c>
      <c r="O566" s="8">
        <f t="shared" si="82"/>
        <v>0</v>
      </c>
      <c r="P566" s="8">
        <f t="shared" si="83"/>
        <v>16.5</v>
      </c>
      <c r="Q566" s="9">
        <f t="shared" si="84"/>
        <v>11.225</v>
      </c>
      <c r="R566" s="9">
        <f t="shared" si="85"/>
        <v>9.125</v>
      </c>
      <c r="S566" s="9">
        <f t="shared" si="86"/>
        <v>11.175000000000001</v>
      </c>
      <c r="T566" s="9">
        <f t="shared" si="87"/>
        <v>10.375</v>
      </c>
      <c r="U566" s="8">
        <f t="shared" si="88"/>
        <v>10.508333333333335</v>
      </c>
      <c r="V566" s="8">
        <f t="shared" si="89"/>
        <v>10.475000000000001</v>
      </c>
    </row>
    <row r="567" spans="1:22" ht="13.5" x14ac:dyDescent="0.25">
      <c r="A567" s="3">
        <f>RSI!A567</f>
        <v>42829</v>
      </c>
      <c r="B567" s="2">
        <f>RSI!B567</f>
        <v>3.3832</v>
      </c>
      <c r="C567" s="2">
        <f>RSI!I567</f>
        <v>51.339082468345843</v>
      </c>
      <c r="D567" s="2">
        <f>MACD!E567</f>
        <v>1.8014993312666761E-2</v>
      </c>
      <c r="E567" s="2">
        <f>MACD!F567</f>
        <v>8.3918907445117499E-3</v>
      </c>
      <c r="F567" s="2">
        <f>'Moving Avg'!D567</f>
        <v>3.3415999999999997</v>
      </c>
      <c r="G567" s="2">
        <f>'Moving Avg'!F567</f>
        <v>3.3676200000000009</v>
      </c>
      <c r="H567" s="2">
        <f>'Moving Avg'!G567</f>
        <v>3.4012679999999982</v>
      </c>
      <c r="I567" s="2">
        <f>'Moving Avg'!H567</f>
        <v>3.3893914999999963</v>
      </c>
      <c r="J567" s="6" t="str">
        <f>OBV!F567</f>
        <v>BULLISH</v>
      </c>
      <c r="K567" s="6" t="str">
        <f>OBV!G567</f>
        <v>STRONG</v>
      </c>
      <c r="L567" s="6" t="str">
        <f>OBV!H567</f>
        <v>CONFIRMED BULLISH</v>
      </c>
      <c r="M567" s="8">
        <f t="shared" si="80"/>
        <v>25</v>
      </c>
      <c r="N567" s="8">
        <f t="shared" si="81"/>
        <v>0</v>
      </c>
      <c r="O567" s="8">
        <f t="shared" si="82"/>
        <v>0</v>
      </c>
      <c r="P567" s="8">
        <f t="shared" si="83"/>
        <v>100</v>
      </c>
      <c r="Q567" s="9">
        <f t="shared" si="84"/>
        <v>23.75</v>
      </c>
      <c r="R567" s="9">
        <f t="shared" si="85"/>
        <v>30</v>
      </c>
      <c r="S567" s="9">
        <f t="shared" si="86"/>
        <v>48.75</v>
      </c>
      <c r="T567" s="9">
        <f t="shared" si="87"/>
        <v>31.25</v>
      </c>
      <c r="U567" s="8">
        <f t="shared" si="88"/>
        <v>34.166666666666664</v>
      </c>
      <c r="V567" s="8">
        <f t="shared" si="89"/>
        <v>33.4375</v>
      </c>
    </row>
    <row r="568" spans="1:22" ht="13.5" x14ac:dyDescent="0.25">
      <c r="A568" s="3">
        <f>RSI!A568</f>
        <v>42830</v>
      </c>
      <c r="B568" s="2">
        <f>RSI!B568</f>
        <v>3.5741000000000001</v>
      </c>
      <c r="C568" s="2">
        <f>RSI!I568</f>
        <v>67.493321829686394</v>
      </c>
      <c r="D568" s="2">
        <f>MACD!E568</f>
        <v>-8.6791903699761086E-3</v>
      </c>
      <c r="E568" s="2">
        <f>MACD!F568</f>
        <v>4.9776745216141786E-3</v>
      </c>
      <c r="F568" s="2">
        <f>'Moving Avg'!D568</f>
        <v>3.39018</v>
      </c>
      <c r="G568" s="2">
        <f>'Moving Avg'!F568</f>
        <v>3.3745600000000011</v>
      </c>
      <c r="H568" s="2">
        <f>'Moving Avg'!G568</f>
        <v>3.401787999999998</v>
      </c>
      <c r="I568" s="2">
        <f>'Moving Avg'!H568</f>
        <v>3.3912134999999966</v>
      </c>
      <c r="J568" s="6" t="str">
        <f>OBV!F568</f>
        <v>BULLISH</v>
      </c>
      <c r="K568" s="6" t="str">
        <f>OBV!G568</f>
        <v>STRONG</v>
      </c>
      <c r="L568" s="6" t="str">
        <f>OBV!H568</f>
        <v>CONFIRMED BULLISH</v>
      </c>
      <c r="M568" s="8">
        <f t="shared" si="80"/>
        <v>25</v>
      </c>
      <c r="N568" s="8">
        <f t="shared" si="81"/>
        <v>45</v>
      </c>
      <c r="O568" s="8">
        <f t="shared" si="82"/>
        <v>0</v>
      </c>
      <c r="P568" s="8">
        <f t="shared" si="83"/>
        <v>100</v>
      </c>
      <c r="Q568" s="9">
        <f t="shared" si="84"/>
        <v>39.5</v>
      </c>
      <c r="R568" s="9">
        <f t="shared" si="85"/>
        <v>39</v>
      </c>
      <c r="S568" s="9">
        <f t="shared" si="86"/>
        <v>55.5</v>
      </c>
      <c r="T568" s="9">
        <f t="shared" si="87"/>
        <v>42.5</v>
      </c>
      <c r="U568" s="8">
        <f t="shared" si="88"/>
        <v>44.666666666666664</v>
      </c>
      <c r="V568" s="8">
        <f t="shared" si="89"/>
        <v>44.125</v>
      </c>
    </row>
    <row r="569" spans="1:22" ht="13.5" x14ac:dyDescent="0.25">
      <c r="A569" s="3">
        <f>RSI!A569</f>
        <v>42831</v>
      </c>
      <c r="B569" s="2">
        <f>RSI!B569</f>
        <v>3.6000999999999999</v>
      </c>
      <c r="C569" s="2">
        <f>RSI!I569</f>
        <v>69.002647389394198</v>
      </c>
      <c r="D569" s="2">
        <f>MACD!E569</f>
        <v>-2.3709913308001873E-2</v>
      </c>
      <c r="E569" s="2">
        <f>MACD!F569</f>
        <v>-7.5984304430903177E-4</v>
      </c>
      <c r="F569" s="2">
        <f>'Moving Avg'!D569</f>
        <v>3.4439599999999997</v>
      </c>
      <c r="G569" s="2">
        <f>'Moving Avg'!F569</f>
        <v>3.3828000000000009</v>
      </c>
      <c r="H569" s="2">
        <f>'Moving Avg'!G569</f>
        <v>3.4049099999999983</v>
      </c>
      <c r="I569" s="2">
        <f>'Moving Avg'!H569</f>
        <v>3.3927314999999965</v>
      </c>
      <c r="J569" s="6" t="str">
        <f>OBV!F569</f>
        <v>BULLISH</v>
      </c>
      <c r="K569" s="6" t="str">
        <f>OBV!G569</f>
        <v>STRONG</v>
      </c>
      <c r="L569" s="6" t="str">
        <f>OBV!H569</f>
        <v>CONFIRMED BULLISH</v>
      </c>
      <c r="M569" s="8">
        <f t="shared" si="80"/>
        <v>25</v>
      </c>
      <c r="N569" s="8">
        <f t="shared" si="81"/>
        <v>100</v>
      </c>
      <c r="O569" s="8">
        <f t="shared" si="82"/>
        <v>50</v>
      </c>
      <c r="P569" s="8">
        <f t="shared" si="83"/>
        <v>100</v>
      </c>
      <c r="Q569" s="9">
        <f t="shared" si="84"/>
        <v>66.25</v>
      </c>
      <c r="R569" s="9">
        <f t="shared" si="85"/>
        <v>67.5</v>
      </c>
      <c r="S569" s="9">
        <f t="shared" si="86"/>
        <v>76.25</v>
      </c>
      <c r="T569" s="9">
        <f t="shared" si="87"/>
        <v>68.75</v>
      </c>
      <c r="U569" s="8">
        <f t="shared" si="88"/>
        <v>70</v>
      </c>
      <c r="V569" s="8">
        <f t="shared" si="89"/>
        <v>69.6875</v>
      </c>
    </row>
    <row r="570" spans="1:22" ht="13.5" x14ac:dyDescent="0.25">
      <c r="A570" s="3">
        <f>RSI!A570</f>
        <v>42832</v>
      </c>
      <c r="B570" s="2">
        <f>RSI!B570</f>
        <v>3.6435</v>
      </c>
      <c r="C570" s="2">
        <f>RSI!I570</f>
        <v>71.390571814020433</v>
      </c>
      <c r="D570" s="2">
        <f>MACD!E570</f>
        <v>-4.0902531982432322E-2</v>
      </c>
      <c r="E570" s="2">
        <f>MACD!F570</f>
        <v>-8.7883808319336888E-3</v>
      </c>
      <c r="F570" s="2">
        <f>'Moving Avg'!D570</f>
        <v>3.5064199999999999</v>
      </c>
      <c r="G570" s="2">
        <f>'Moving Avg'!F570</f>
        <v>3.3992850000000012</v>
      </c>
      <c r="H570" s="2">
        <f>'Moving Avg'!G570</f>
        <v>3.408379999999998</v>
      </c>
      <c r="I570" s="2">
        <f>'Moving Avg'!H570</f>
        <v>3.3941194999999964</v>
      </c>
      <c r="J570" s="6" t="str">
        <f>OBV!F570</f>
        <v>BULLISH</v>
      </c>
      <c r="K570" s="6" t="str">
        <f>OBV!G570</f>
        <v>STRONG</v>
      </c>
      <c r="L570" s="6" t="str">
        <f>OBV!H570</f>
        <v>CONFIRMED BULLISH</v>
      </c>
      <c r="M570" s="8">
        <f t="shared" si="80"/>
        <v>0</v>
      </c>
      <c r="N570" s="8">
        <f t="shared" si="81"/>
        <v>100</v>
      </c>
      <c r="O570" s="8">
        <f t="shared" si="82"/>
        <v>50</v>
      </c>
      <c r="P570" s="8">
        <f t="shared" si="83"/>
        <v>100</v>
      </c>
      <c r="Q570" s="9">
        <f t="shared" si="84"/>
        <v>57.5</v>
      </c>
      <c r="R570" s="9">
        <f t="shared" si="85"/>
        <v>62.5</v>
      </c>
      <c r="S570" s="9">
        <f t="shared" si="86"/>
        <v>72.5</v>
      </c>
      <c r="T570" s="9">
        <f t="shared" si="87"/>
        <v>62.5</v>
      </c>
      <c r="U570" s="8">
        <f t="shared" si="88"/>
        <v>64.166666666666671</v>
      </c>
      <c r="V570" s="8">
        <f t="shared" si="89"/>
        <v>63.75</v>
      </c>
    </row>
    <row r="571" spans="1:22" ht="13.5" x14ac:dyDescent="0.25">
      <c r="A571" s="3">
        <f>RSI!A571</f>
        <v>42835</v>
      </c>
      <c r="B571" s="2">
        <f>RSI!B571</f>
        <v>3.6435</v>
      </c>
      <c r="C571" s="2">
        <f>RSI!I571</f>
        <v>71.390571814020433</v>
      </c>
      <c r="D571" s="2">
        <f>MACD!E571</f>
        <v>-5.6872788414166209E-2</v>
      </c>
      <c r="E571" s="2">
        <f>MACD!F571</f>
        <v>-1.8405262348380191E-2</v>
      </c>
      <c r="F571" s="2">
        <f>'Moving Avg'!D571</f>
        <v>3.5688800000000001</v>
      </c>
      <c r="G571" s="2">
        <f>'Moving Avg'!F571</f>
        <v>3.4157700000000006</v>
      </c>
      <c r="H571" s="2">
        <f>'Moving Avg'!G571</f>
        <v>3.4139319999999973</v>
      </c>
      <c r="I571" s="2">
        <f>'Moving Avg'!H571</f>
        <v>3.3955074999999959</v>
      </c>
      <c r="J571" s="6" t="str">
        <f>OBV!F571</f>
        <v>BULLISH</v>
      </c>
      <c r="K571" s="6" t="str">
        <f>OBV!G571</f>
        <v>STRONG</v>
      </c>
      <c r="L571" s="6" t="str">
        <f>OBV!H571</f>
        <v>CONFIRMED BULLISH</v>
      </c>
      <c r="M571" s="8">
        <f t="shared" si="80"/>
        <v>0</v>
      </c>
      <c r="N571" s="8">
        <f t="shared" si="81"/>
        <v>100</v>
      </c>
      <c r="O571" s="8">
        <f t="shared" si="82"/>
        <v>50</v>
      </c>
      <c r="P571" s="8">
        <f t="shared" si="83"/>
        <v>100</v>
      </c>
      <c r="Q571" s="9">
        <f t="shared" si="84"/>
        <v>57.5</v>
      </c>
      <c r="R571" s="9">
        <f t="shared" si="85"/>
        <v>62.5</v>
      </c>
      <c r="S571" s="9">
        <f t="shared" si="86"/>
        <v>72.5</v>
      </c>
      <c r="T571" s="9">
        <f t="shared" si="87"/>
        <v>62.5</v>
      </c>
      <c r="U571" s="8">
        <f t="shared" si="88"/>
        <v>64.166666666666671</v>
      </c>
      <c r="V571" s="8">
        <f t="shared" si="89"/>
        <v>63.75</v>
      </c>
    </row>
    <row r="572" spans="1:22" ht="13.5" x14ac:dyDescent="0.25">
      <c r="A572" s="3">
        <f>RSI!A572</f>
        <v>42836</v>
      </c>
      <c r="B572" s="2">
        <f>RSI!B572</f>
        <v>3.6435</v>
      </c>
      <c r="C572" s="2">
        <f>RSI!I572</f>
        <v>71.390571814020433</v>
      </c>
      <c r="D572" s="2">
        <f>MACD!E572</f>
        <v>-7.9703356405818937E-2</v>
      </c>
      <c r="E572" s="2">
        <f>MACD!F572</f>
        <v>-3.066488115986794E-2</v>
      </c>
      <c r="F572" s="2">
        <f>'Moving Avg'!D572</f>
        <v>3.62094</v>
      </c>
      <c r="G572" s="2">
        <f>'Moving Avg'!F572</f>
        <v>3.4274800000000005</v>
      </c>
      <c r="H572" s="2">
        <f>'Moving Avg'!G572</f>
        <v>3.4175759999999973</v>
      </c>
      <c r="I572" s="2">
        <f>'Moving Avg'!H572</f>
        <v>3.3968954999999958</v>
      </c>
      <c r="J572" s="6" t="str">
        <f>OBV!F572</f>
        <v>BULLISH</v>
      </c>
      <c r="K572" s="6" t="str">
        <f>OBV!G572</f>
        <v>STRONG</v>
      </c>
      <c r="L572" s="6" t="str">
        <f>OBV!H572</f>
        <v>CONFIRMED BULLISH</v>
      </c>
      <c r="M572" s="8">
        <f t="shared" si="80"/>
        <v>0</v>
      </c>
      <c r="N572" s="8">
        <f t="shared" si="81"/>
        <v>100</v>
      </c>
      <c r="O572" s="8">
        <f t="shared" si="82"/>
        <v>50</v>
      </c>
      <c r="P572" s="8">
        <f t="shared" si="83"/>
        <v>100</v>
      </c>
      <c r="Q572" s="9">
        <f t="shared" si="84"/>
        <v>57.5</v>
      </c>
      <c r="R572" s="9">
        <f t="shared" si="85"/>
        <v>62.5</v>
      </c>
      <c r="S572" s="9">
        <f t="shared" si="86"/>
        <v>72.5</v>
      </c>
      <c r="T572" s="9">
        <f t="shared" si="87"/>
        <v>62.5</v>
      </c>
      <c r="U572" s="8">
        <f t="shared" si="88"/>
        <v>64.166666666666671</v>
      </c>
      <c r="V572" s="8">
        <f t="shared" si="89"/>
        <v>63.75</v>
      </c>
    </row>
    <row r="573" spans="1:22" ht="13.5" x14ac:dyDescent="0.25">
      <c r="A573" s="3">
        <f>RSI!A573</f>
        <v>42837</v>
      </c>
      <c r="B573" s="2">
        <f>RSI!B573</f>
        <v>3.6435</v>
      </c>
      <c r="C573" s="2">
        <f>RSI!I573</f>
        <v>71.390571814020433</v>
      </c>
      <c r="D573" s="2">
        <f>MACD!E573</f>
        <v>-0.10024122755134979</v>
      </c>
      <c r="E573" s="2">
        <f>MACD!F573</f>
        <v>-4.4580150438164309E-2</v>
      </c>
      <c r="F573" s="2">
        <f>'Moving Avg'!D573</f>
        <v>3.6348199999999999</v>
      </c>
      <c r="G573" s="2">
        <f>'Moving Avg'!F573</f>
        <v>3.4439650000000008</v>
      </c>
      <c r="H573" s="2">
        <f>'Moving Avg'!G573</f>
        <v>3.4212199999999977</v>
      </c>
      <c r="I573" s="2">
        <f>'Moving Avg'!H573</f>
        <v>3.3982834999999962</v>
      </c>
      <c r="J573" s="6" t="str">
        <f>OBV!F573</f>
        <v>BULLISH</v>
      </c>
      <c r="K573" s="6" t="str">
        <f>OBV!G573</f>
        <v>STRONG</v>
      </c>
      <c r="L573" s="6" t="str">
        <f>OBV!H573</f>
        <v>CONFIRMED BULLISH</v>
      </c>
      <c r="M573" s="8">
        <f t="shared" si="80"/>
        <v>0</v>
      </c>
      <c r="N573" s="8">
        <f t="shared" si="81"/>
        <v>100</v>
      </c>
      <c r="O573" s="8">
        <f t="shared" si="82"/>
        <v>50</v>
      </c>
      <c r="P573" s="8">
        <f t="shared" si="83"/>
        <v>100</v>
      </c>
      <c r="Q573" s="9">
        <f t="shared" si="84"/>
        <v>57.5</v>
      </c>
      <c r="R573" s="9">
        <f t="shared" si="85"/>
        <v>62.5</v>
      </c>
      <c r="S573" s="9">
        <f t="shared" si="86"/>
        <v>72.5</v>
      </c>
      <c r="T573" s="9">
        <f t="shared" si="87"/>
        <v>62.5</v>
      </c>
      <c r="U573" s="8">
        <f t="shared" si="88"/>
        <v>64.166666666666671</v>
      </c>
      <c r="V573" s="8">
        <f t="shared" si="89"/>
        <v>63.75</v>
      </c>
    </row>
    <row r="574" spans="1:22" ht="13.5" x14ac:dyDescent="0.25">
      <c r="A574" s="3">
        <f>RSI!A574</f>
        <v>42838</v>
      </c>
      <c r="B574" s="2">
        <f>RSI!B574</f>
        <v>3.6435</v>
      </c>
      <c r="C574" s="2">
        <f>RSI!I574</f>
        <v>71.390571814020433</v>
      </c>
      <c r="D574" s="2">
        <f>MACD!E574</f>
        <v>-0.11874877642546799</v>
      </c>
      <c r="E574" s="2">
        <f>MACD!F574</f>
        <v>-5.9413875635625051E-2</v>
      </c>
      <c r="F574" s="2">
        <f>'Moving Avg'!D574</f>
        <v>3.6435000000000004</v>
      </c>
      <c r="G574" s="2">
        <f>'Moving Avg'!F574</f>
        <v>3.4556750000000007</v>
      </c>
      <c r="H574" s="2">
        <f>'Moving Avg'!G574</f>
        <v>3.4252099999999981</v>
      </c>
      <c r="I574" s="2">
        <f>'Moving Avg'!H574</f>
        <v>3.3997584999999964</v>
      </c>
      <c r="J574" s="6" t="str">
        <f>OBV!F574</f>
        <v>BULLISH</v>
      </c>
      <c r="K574" s="6" t="str">
        <f>OBV!G574</f>
        <v>NEUTRAL</v>
      </c>
      <c r="L574" s="6" t="str">
        <f>OBV!H574</f>
        <v>CONFIRMED BULLISH</v>
      </c>
      <c r="M574" s="8">
        <f t="shared" si="80"/>
        <v>0</v>
      </c>
      <c r="N574" s="8">
        <f t="shared" si="81"/>
        <v>100</v>
      </c>
      <c r="O574" s="8">
        <f t="shared" si="82"/>
        <v>50</v>
      </c>
      <c r="P574" s="8">
        <f t="shared" si="83"/>
        <v>83.5</v>
      </c>
      <c r="Q574" s="9">
        <f t="shared" si="84"/>
        <v>55.024999999999999</v>
      </c>
      <c r="R574" s="9">
        <f t="shared" si="85"/>
        <v>58.375</v>
      </c>
      <c r="S574" s="9">
        <f t="shared" si="86"/>
        <v>65.075000000000003</v>
      </c>
      <c r="T574" s="9">
        <f t="shared" si="87"/>
        <v>58.375</v>
      </c>
      <c r="U574" s="8">
        <f t="shared" si="88"/>
        <v>59.491666666666674</v>
      </c>
      <c r="V574" s="8">
        <f t="shared" si="89"/>
        <v>59.212500000000006</v>
      </c>
    </row>
    <row r="575" spans="1:22" ht="13.5" x14ac:dyDescent="0.25">
      <c r="A575" s="3">
        <f>RSI!A575</f>
        <v>42839</v>
      </c>
      <c r="B575" s="2">
        <f>RSI!B575</f>
        <v>3.6435</v>
      </c>
      <c r="C575" s="2">
        <f>RSI!I575</f>
        <v>71.390571814020433</v>
      </c>
      <c r="D575" s="2">
        <f>MACD!E575</f>
        <v>-0.13545470472940169</v>
      </c>
      <c r="E575" s="2">
        <f>MACD!F575</f>
        <v>-7.4622041454380381E-2</v>
      </c>
      <c r="F575" s="2">
        <f>'Moving Avg'!D575</f>
        <v>3.6435000000000004</v>
      </c>
      <c r="G575" s="2">
        <f>'Moving Avg'!F575</f>
        <v>3.467385000000001</v>
      </c>
      <c r="H575" s="2">
        <f>'Moving Avg'!G575</f>
        <v>3.429027999999998</v>
      </c>
      <c r="I575" s="2">
        <f>'Moving Avg'!H575</f>
        <v>3.4012334999999969</v>
      </c>
      <c r="J575" s="6" t="str">
        <f>OBV!F575</f>
        <v>NEUTRAL</v>
      </c>
      <c r="K575" s="6" t="str">
        <f>OBV!G575</f>
        <v>NEUTRAL</v>
      </c>
      <c r="L575" s="6" t="str">
        <f>OBV!H575</f>
        <v>NEUTRAL</v>
      </c>
      <c r="M575" s="8">
        <f t="shared" si="80"/>
        <v>0</v>
      </c>
      <c r="N575" s="8">
        <f t="shared" si="81"/>
        <v>100</v>
      </c>
      <c r="O575" s="8">
        <f t="shared" si="82"/>
        <v>50</v>
      </c>
      <c r="P575" s="8">
        <f t="shared" si="83"/>
        <v>33</v>
      </c>
      <c r="Q575" s="9">
        <f t="shared" si="84"/>
        <v>47.45</v>
      </c>
      <c r="R575" s="9">
        <f t="shared" si="85"/>
        <v>45.75</v>
      </c>
      <c r="S575" s="9">
        <f t="shared" si="86"/>
        <v>42.35</v>
      </c>
      <c r="T575" s="9">
        <f t="shared" si="87"/>
        <v>45.75</v>
      </c>
      <c r="U575" s="8">
        <f t="shared" si="88"/>
        <v>45.183333333333337</v>
      </c>
      <c r="V575" s="8">
        <f t="shared" si="89"/>
        <v>45.325000000000003</v>
      </c>
    </row>
    <row r="576" spans="1:22" ht="13.5" x14ac:dyDescent="0.25">
      <c r="A576" s="3">
        <f>RSI!A576</f>
        <v>42842</v>
      </c>
      <c r="B576" s="2">
        <f>RSI!B576</f>
        <v>3.7216</v>
      </c>
      <c r="C576" s="2">
        <f>RSI!I576</f>
        <v>76.477434987843424</v>
      </c>
      <c r="D576" s="2">
        <f>MACD!E576</f>
        <v>-0.1563439111814362</v>
      </c>
      <c r="E576" s="2">
        <f>MACD!F576</f>
        <v>-9.0966415399791556E-2</v>
      </c>
      <c r="F576" s="2">
        <f>'Moving Avg'!D576</f>
        <v>3.6591200000000002</v>
      </c>
      <c r="G576" s="2">
        <f>'Moving Avg'!F576</f>
        <v>3.4830000000000005</v>
      </c>
      <c r="H576" s="2">
        <f>'Moving Avg'!G576</f>
        <v>3.4344079999999981</v>
      </c>
      <c r="I576" s="2">
        <f>'Moving Avg'!H576</f>
        <v>3.403098999999997</v>
      </c>
      <c r="J576" s="6" t="str">
        <f>OBV!F576</f>
        <v>BULLISH</v>
      </c>
      <c r="K576" s="6" t="str">
        <f>OBV!G576</f>
        <v>NEUTRAL</v>
      </c>
      <c r="L576" s="6" t="str">
        <f>OBV!H576</f>
        <v>CONFIRMED BULLISH</v>
      </c>
      <c r="M576" s="8">
        <f t="shared" si="80"/>
        <v>0</v>
      </c>
      <c r="N576" s="8">
        <f t="shared" si="81"/>
        <v>100</v>
      </c>
      <c r="O576" s="8">
        <f t="shared" si="82"/>
        <v>50</v>
      </c>
      <c r="P576" s="8">
        <f t="shared" si="83"/>
        <v>83.5</v>
      </c>
      <c r="Q576" s="9">
        <f t="shared" si="84"/>
        <v>55.024999999999999</v>
      </c>
      <c r="R576" s="9">
        <f t="shared" si="85"/>
        <v>58.375</v>
      </c>
      <c r="S576" s="9">
        <f t="shared" si="86"/>
        <v>65.075000000000003</v>
      </c>
      <c r="T576" s="9">
        <f t="shared" si="87"/>
        <v>58.375</v>
      </c>
      <c r="U576" s="8">
        <f t="shared" si="88"/>
        <v>59.491666666666674</v>
      </c>
      <c r="V576" s="8">
        <f t="shared" si="89"/>
        <v>59.212500000000006</v>
      </c>
    </row>
    <row r="577" spans="1:22" ht="13.5" x14ac:dyDescent="0.25">
      <c r="A577" s="3">
        <f>RSI!A577</f>
        <v>42843</v>
      </c>
      <c r="B577" s="2">
        <f>RSI!B577</f>
        <v>3.7216</v>
      </c>
      <c r="C577" s="2">
        <f>RSI!I577</f>
        <v>76.477434987843424</v>
      </c>
      <c r="D577" s="2">
        <f>MACD!E577</f>
        <v>-0.16737740442811333</v>
      </c>
      <c r="E577" s="2">
        <f>MACD!F577</f>
        <v>-0.10624861320545592</v>
      </c>
      <c r="F577" s="2">
        <f>'Moving Avg'!D577</f>
        <v>3.6747399999999999</v>
      </c>
      <c r="G577" s="2">
        <f>'Moving Avg'!F577</f>
        <v>3.4990500000000004</v>
      </c>
      <c r="H577" s="2">
        <f>'Moving Avg'!G577</f>
        <v>3.4397879999999983</v>
      </c>
      <c r="I577" s="2">
        <f>'Moving Avg'!H577</f>
        <v>3.4054414999999971</v>
      </c>
      <c r="J577" s="6" t="str">
        <f>OBV!F577</f>
        <v>BULLISH</v>
      </c>
      <c r="K577" s="6" t="str">
        <f>OBV!G577</f>
        <v>NEUTRAL</v>
      </c>
      <c r="L577" s="6" t="str">
        <f>OBV!H577</f>
        <v>CONFIRMED BULLISH</v>
      </c>
      <c r="M577" s="8">
        <f t="shared" si="80"/>
        <v>0</v>
      </c>
      <c r="N577" s="8">
        <f t="shared" si="81"/>
        <v>100</v>
      </c>
      <c r="O577" s="8">
        <f t="shared" si="82"/>
        <v>50</v>
      </c>
      <c r="P577" s="8">
        <f t="shared" si="83"/>
        <v>83.5</v>
      </c>
      <c r="Q577" s="9">
        <f t="shared" si="84"/>
        <v>55.024999999999999</v>
      </c>
      <c r="R577" s="9">
        <f t="shared" si="85"/>
        <v>58.375</v>
      </c>
      <c r="S577" s="9">
        <f t="shared" si="86"/>
        <v>65.075000000000003</v>
      </c>
      <c r="T577" s="9">
        <f t="shared" si="87"/>
        <v>58.375</v>
      </c>
      <c r="U577" s="8">
        <f t="shared" si="88"/>
        <v>59.491666666666674</v>
      </c>
      <c r="V577" s="8">
        <f t="shared" si="89"/>
        <v>59.212500000000006</v>
      </c>
    </row>
    <row r="578" spans="1:22" ht="13.5" x14ac:dyDescent="0.25">
      <c r="A578" s="3">
        <f>RSI!A578</f>
        <v>42844</v>
      </c>
      <c r="B578" s="2">
        <f>RSI!B578</f>
        <v>3.6435</v>
      </c>
      <c r="C578" s="2">
        <f>RSI!I578</f>
        <v>63.403071806713868</v>
      </c>
      <c r="D578" s="2">
        <f>MACD!E578</f>
        <v>-0.14281643868772553</v>
      </c>
      <c r="E578" s="2">
        <f>MACD!F578</f>
        <v>-0.11356217830190984</v>
      </c>
      <c r="F578" s="2">
        <f>'Moving Avg'!D578</f>
        <v>3.6747399999999999</v>
      </c>
      <c r="G578" s="2">
        <f>'Moving Avg'!F578</f>
        <v>3.5155350000000007</v>
      </c>
      <c r="H578" s="2">
        <f>'Moving Avg'!G578</f>
        <v>3.4436059999999982</v>
      </c>
      <c r="I578" s="2">
        <f>'Moving Avg'!H578</f>
        <v>3.4066994999999975</v>
      </c>
      <c r="J578" s="6" t="str">
        <f>OBV!F578</f>
        <v>BEARISH</v>
      </c>
      <c r="K578" s="6" t="str">
        <f>OBV!G578</f>
        <v>NEUTRAL</v>
      </c>
      <c r="L578" s="6" t="str">
        <f>OBV!H578</f>
        <v>NEUTRAL</v>
      </c>
      <c r="M578" s="8">
        <f t="shared" ref="M578:M641" si="90">IF(C578&lt;30,50, IF(C578&gt;70, 0, 25))</f>
        <v>25</v>
      </c>
      <c r="N578" s="8">
        <f t="shared" ref="N578:N641" si="91">IF(E578-D578&gt;0.02, 100, IF(E578-D578&lt;0,0,45))</f>
        <v>100</v>
      </c>
      <c r="O578" s="8">
        <f t="shared" ref="O578:O641" si="92">IF(F578-I578&gt;10,100,IF(F578-I578&gt;5,75, IF(F578-I578&gt;0,50,0)))</f>
        <v>50</v>
      </c>
      <c r="P578" s="8">
        <f t="shared" ref="P578:P641" si="93">IF(L578="confirmed bullish", 34, IF(L578="bullish divergence",17, 0))+IF(J578="bullish",33,IF(J578="bearish",0,16.5))+IF(K578="strong",33,IF(K578="weak",0,16.5))</f>
        <v>16.5</v>
      </c>
      <c r="Q578" s="9">
        <f t="shared" si="84"/>
        <v>53.725000000000001</v>
      </c>
      <c r="R578" s="9">
        <f t="shared" si="85"/>
        <v>46.625</v>
      </c>
      <c r="S578" s="9">
        <f t="shared" si="86"/>
        <v>38.674999999999997</v>
      </c>
      <c r="T578" s="9">
        <f t="shared" si="87"/>
        <v>47.875</v>
      </c>
      <c r="U578" s="8">
        <f t="shared" si="88"/>
        <v>46.341666666666661</v>
      </c>
      <c r="V578" s="8">
        <f t="shared" si="89"/>
        <v>46.724999999999994</v>
      </c>
    </row>
    <row r="579" spans="1:22" ht="13.5" x14ac:dyDescent="0.25">
      <c r="A579" s="3">
        <f>RSI!A579</f>
        <v>42845</v>
      </c>
      <c r="B579" s="2">
        <f>RSI!B579</f>
        <v>3.5567000000000002</v>
      </c>
      <c r="C579" s="2">
        <f>RSI!I579</f>
        <v>52.633409009627918</v>
      </c>
      <c r="D579" s="2">
        <f>MACD!E579</f>
        <v>-0.11230723260978381</v>
      </c>
      <c r="E579" s="2">
        <f>MACD!F579</f>
        <v>-0.11331118916348465</v>
      </c>
      <c r="F579" s="2">
        <f>'Moving Avg'!D579</f>
        <v>3.6573799999999999</v>
      </c>
      <c r="G579" s="2">
        <f>'Moving Avg'!F579</f>
        <v>3.5242100000000014</v>
      </c>
      <c r="H579" s="2">
        <f>'Moving Avg'!G579</f>
        <v>3.4470759999999978</v>
      </c>
      <c r="I579" s="2">
        <f>'Moving Avg'!H579</f>
        <v>3.4075234999999977</v>
      </c>
      <c r="J579" s="6" t="str">
        <f>OBV!F579</f>
        <v>BEARISH</v>
      </c>
      <c r="K579" s="6" t="str">
        <f>OBV!G579</f>
        <v>WEAK</v>
      </c>
      <c r="L579" s="6" t="str">
        <f>OBV!H579</f>
        <v>CONFIRMED BEARISH</v>
      </c>
      <c r="M579" s="8">
        <f t="shared" si="90"/>
        <v>25</v>
      </c>
      <c r="N579" s="8">
        <f t="shared" si="91"/>
        <v>0</v>
      </c>
      <c r="O579" s="8">
        <f t="shared" si="92"/>
        <v>50</v>
      </c>
      <c r="P579" s="8">
        <f t="shared" si="93"/>
        <v>0</v>
      </c>
      <c r="Q579" s="9">
        <f t="shared" ref="Q579:Q642" si="94">0.35*M579+N579*0.35+O579*0.15+P579*0.15</f>
        <v>16.25</v>
      </c>
      <c r="R579" s="9">
        <f t="shared" ref="R579:R642" si="95">M579*0.2+N579*0.2+O579*0.35+P579*0.25</f>
        <v>22.5</v>
      </c>
      <c r="S579" s="9">
        <f t="shared" ref="S579:S642" si="96">M579*0.15+N579*0.15+O579*0.25+P579*0.45</f>
        <v>16.25</v>
      </c>
      <c r="T579" s="9">
        <f t="shared" ref="T579:T642" si="97">0.25*SUM(M579:P579)</f>
        <v>18.75</v>
      </c>
      <c r="U579" s="8">
        <f t="shared" ref="U579:U642" si="98">SUM(Q579:S579)/3</f>
        <v>18.333333333333332</v>
      </c>
      <c r="V579" s="8">
        <f t="shared" ref="V579:V642" si="99">SUM(Q579:T579)/4</f>
        <v>18.4375</v>
      </c>
    </row>
    <row r="580" spans="1:22" ht="13.5" x14ac:dyDescent="0.25">
      <c r="A580" s="3">
        <f>RSI!A580</f>
        <v>42846</v>
      </c>
      <c r="B580" s="2">
        <f>RSI!B580</f>
        <v>3.4786999999999999</v>
      </c>
      <c r="C580" s="2">
        <f>RSI!I580</f>
        <v>45.202913227265164</v>
      </c>
      <c r="D580" s="2">
        <f>MACD!E580</f>
        <v>-7.417486622268088E-2</v>
      </c>
      <c r="E580" s="2">
        <f>MACD!F580</f>
        <v>-0.10548392457532391</v>
      </c>
      <c r="F580" s="2">
        <f>'Moving Avg'!D580</f>
        <v>3.6244199999999998</v>
      </c>
      <c r="G580" s="2">
        <f>'Moving Avg'!F580</f>
        <v>3.5289850000000014</v>
      </c>
      <c r="H580" s="2">
        <f>'Moving Avg'!G580</f>
        <v>3.4489859999999983</v>
      </c>
      <c r="I580" s="2">
        <f>'Moving Avg'!H580</f>
        <v>3.4079574999999975</v>
      </c>
      <c r="J580" s="6" t="str">
        <f>OBV!F580</f>
        <v>BEARISH</v>
      </c>
      <c r="K580" s="6" t="str">
        <f>OBV!G580</f>
        <v>WEAK</v>
      </c>
      <c r="L580" s="6" t="str">
        <f>OBV!H580</f>
        <v>CONFIRMED BEARISH</v>
      </c>
      <c r="M580" s="8">
        <f t="shared" si="90"/>
        <v>25</v>
      </c>
      <c r="N580" s="8">
        <f t="shared" si="91"/>
        <v>0</v>
      </c>
      <c r="O580" s="8">
        <f t="shared" si="92"/>
        <v>50</v>
      </c>
      <c r="P580" s="8">
        <f t="shared" si="93"/>
        <v>0</v>
      </c>
      <c r="Q580" s="9">
        <f t="shared" si="94"/>
        <v>16.25</v>
      </c>
      <c r="R580" s="9">
        <f t="shared" si="95"/>
        <v>22.5</v>
      </c>
      <c r="S580" s="9">
        <f t="shared" si="96"/>
        <v>16.25</v>
      </c>
      <c r="T580" s="9">
        <f t="shared" si="97"/>
        <v>18.75</v>
      </c>
      <c r="U580" s="8">
        <f t="shared" si="98"/>
        <v>18.333333333333332</v>
      </c>
      <c r="V580" s="8">
        <f t="shared" si="99"/>
        <v>18.4375</v>
      </c>
    </row>
    <row r="581" spans="1:22" ht="13.5" x14ac:dyDescent="0.25">
      <c r="A581" s="3">
        <f>RSI!A581</f>
        <v>42849</v>
      </c>
      <c r="B581" s="2">
        <f>RSI!B581</f>
        <v>3.6000999999999999</v>
      </c>
      <c r="C581" s="2">
        <f>RSI!I581</f>
        <v>55.688280803214134</v>
      </c>
      <c r="D581" s="2">
        <f>MACD!E581</f>
        <v>-5.0568312885518107E-2</v>
      </c>
      <c r="E581" s="2">
        <f>MACD!F581</f>
        <v>-9.4500802237362749E-2</v>
      </c>
      <c r="F581" s="2">
        <f>'Moving Avg'!D581</f>
        <v>3.6001200000000004</v>
      </c>
      <c r="G581" s="2">
        <f>'Moving Avg'!F581</f>
        <v>3.5398300000000007</v>
      </c>
      <c r="H581" s="2">
        <f>'Moving Avg'!G581</f>
        <v>3.4533239999999985</v>
      </c>
      <c r="I581" s="2">
        <f>'Moving Avg'!H581</f>
        <v>3.4086514999999973</v>
      </c>
      <c r="J581" s="6" t="str">
        <f>OBV!F581</f>
        <v>BEARISH</v>
      </c>
      <c r="K581" s="6" t="str">
        <f>OBV!G581</f>
        <v>WEAK</v>
      </c>
      <c r="L581" s="6" t="str">
        <f>OBV!H581</f>
        <v>CONFIRMED BEARISH</v>
      </c>
      <c r="M581" s="8">
        <f t="shared" si="90"/>
        <v>25</v>
      </c>
      <c r="N581" s="8">
        <f t="shared" si="91"/>
        <v>0</v>
      </c>
      <c r="O581" s="8">
        <f t="shared" si="92"/>
        <v>50</v>
      </c>
      <c r="P581" s="8">
        <f t="shared" si="93"/>
        <v>0</v>
      </c>
      <c r="Q581" s="9">
        <f t="shared" si="94"/>
        <v>16.25</v>
      </c>
      <c r="R581" s="9">
        <f t="shared" si="95"/>
        <v>22.5</v>
      </c>
      <c r="S581" s="9">
        <f t="shared" si="96"/>
        <v>16.25</v>
      </c>
      <c r="T581" s="9">
        <f t="shared" si="97"/>
        <v>18.75</v>
      </c>
      <c r="U581" s="8">
        <f t="shared" si="98"/>
        <v>18.333333333333332</v>
      </c>
      <c r="V581" s="8">
        <f t="shared" si="99"/>
        <v>18.4375</v>
      </c>
    </row>
    <row r="582" spans="1:22" ht="13.5" x14ac:dyDescent="0.25">
      <c r="A582" s="3">
        <f>RSI!A582</f>
        <v>42850</v>
      </c>
      <c r="B582" s="2">
        <f>RSI!B582</f>
        <v>3.6347999999999998</v>
      </c>
      <c r="C582" s="2">
        <f>RSI!I582</f>
        <v>58.153099379779057</v>
      </c>
      <c r="D582" s="2">
        <f>MACD!E582</f>
        <v>-3.357265642038465E-2</v>
      </c>
      <c r="E582" s="2">
        <f>MACD!F582</f>
        <v>-8.2315173073967129E-2</v>
      </c>
      <c r="F582" s="2">
        <f>'Moving Avg'!D582</f>
        <v>3.5827599999999995</v>
      </c>
      <c r="G582" s="2">
        <f>'Moving Avg'!F582</f>
        <v>3.5550100000000007</v>
      </c>
      <c r="H582" s="2">
        <f>'Moving Avg'!G582</f>
        <v>3.4569679999999989</v>
      </c>
      <c r="I582" s="2">
        <f>'Moving Avg'!H582</f>
        <v>3.4095189999999977</v>
      </c>
      <c r="J582" s="6" t="str">
        <f>OBV!F582</f>
        <v>BEARISH</v>
      </c>
      <c r="K582" s="6" t="str">
        <f>OBV!G582</f>
        <v>WEAK</v>
      </c>
      <c r="L582" s="6" t="str">
        <f>OBV!H582</f>
        <v>CONFIRMED BEARISH</v>
      </c>
      <c r="M582" s="8">
        <f t="shared" si="90"/>
        <v>25</v>
      </c>
      <c r="N582" s="8">
        <f t="shared" si="91"/>
        <v>0</v>
      </c>
      <c r="O582" s="8">
        <f t="shared" si="92"/>
        <v>50</v>
      </c>
      <c r="P582" s="8">
        <f t="shared" si="93"/>
        <v>0</v>
      </c>
      <c r="Q582" s="9">
        <f t="shared" si="94"/>
        <v>16.25</v>
      </c>
      <c r="R582" s="9">
        <f t="shared" si="95"/>
        <v>22.5</v>
      </c>
      <c r="S582" s="9">
        <f t="shared" si="96"/>
        <v>16.25</v>
      </c>
      <c r="T582" s="9">
        <f t="shared" si="97"/>
        <v>18.75</v>
      </c>
      <c r="U582" s="8">
        <f t="shared" si="98"/>
        <v>18.333333333333332</v>
      </c>
      <c r="V582" s="8">
        <f t="shared" si="99"/>
        <v>18.4375</v>
      </c>
    </row>
    <row r="583" spans="1:22" ht="13.5" x14ac:dyDescent="0.25">
      <c r="A583" s="3">
        <f>RSI!A583</f>
        <v>42851</v>
      </c>
      <c r="B583" s="2">
        <f>RSI!B583</f>
        <v>3.6000999999999999</v>
      </c>
      <c r="C583" s="2">
        <f>RSI!I583</f>
        <v>54.866417676767618</v>
      </c>
      <c r="D583" s="2">
        <f>MACD!E583</f>
        <v>-1.7204861111002501E-2</v>
      </c>
      <c r="E583" s="2">
        <f>MACD!F583</f>
        <v>-6.9293110681374198E-2</v>
      </c>
      <c r="F583" s="2">
        <f>'Moving Avg'!D583</f>
        <v>3.5740799999999999</v>
      </c>
      <c r="G583" s="2">
        <f>'Moving Avg'!F583</f>
        <v>3.5684550000000002</v>
      </c>
      <c r="H583" s="2">
        <f>'Moving Avg'!G583</f>
        <v>3.4599179999999992</v>
      </c>
      <c r="I583" s="2">
        <f>'Moving Avg'!H583</f>
        <v>3.4102129999999984</v>
      </c>
      <c r="J583" s="6" t="str">
        <f>OBV!F583</f>
        <v>BEARISH</v>
      </c>
      <c r="K583" s="6" t="str">
        <f>OBV!G583</f>
        <v>WEAK</v>
      </c>
      <c r="L583" s="6" t="str">
        <f>OBV!H583</f>
        <v>CONFIRMED BEARISH</v>
      </c>
      <c r="M583" s="8">
        <f t="shared" si="90"/>
        <v>25</v>
      </c>
      <c r="N583" s="8">
        <f t="shared" si="91"/>
        <v>0</v>
      </c>
      <c r="O583" s="8">
        <f t="shared" si="92"/>
        <v>50</v>
      </c>
      <c r="P583" s="8">
        <f t="shared" si="93"/>
        <v>0</v>
      </c>
      <c r="Q583" s="9">
        <f t="shared" si="94"/>
        <v>16.25</v>
      </c>
      <c r="R583" s="9">
        <f t="shared" si="95"/>
        <v>22.5</v>
      </c>
      <c r="S583" s="9">
        <f t="shared" si="96"/>
        <v>16.25</v>
      </c>
      <c r="T583" s="9">
        <f t="shared" si="97"/>
        <v>18.75</v>
      </c>
      <c r="U583" s="8">
        <f t="shared" si="98"/>
        <v>18.333333333333332</v>
      </c>
      <c r="V583" s="8">
        <f t="shared" si="99"/>
        <v>18.4375</v>
      </c>
    </row>
    <row r="584" spans="1:22" ht="13.5" x14ac:dyDescent="0.25">
      <c r="A584" s="3">
        <f>RSI!A584</f>
        <v>42852</v>
      </c>
      <c r="B584" s="2">
        <f>RSI!B584</f>
        <v>3.6435</v>
      </c>
      <c r="C584" s="2">
        <f>RSI!I584</f>
        <v>58.059180316850771</v>
      </c>
      <c r="D584" s="2">
        <f>MACD!E584</f>
        <v>-6.9052509841536214E-3</v>
      </c>
      <c r="E584" s="2">
        <f>MACD!F584</f>
        <v>-5.6815538741930086E-2</v>
      </c>
      <c r="F584" s="2">
        <f>'Moving Avg'!D584</f>
        <v>3.59144</v>
      </c>
      <c r="G584" s="2">
        <f>'Moving Avg'!F584</f>
        <v>3.5840700000000005</v>
      </c>
      <c r="H584" s="2">
        <f>'Moving Avg'!G584</f>
        <v>3.4656439999999988</v>
      </c>
      <c r="I584" s="2">
        <f>'Moving Avg'!H584</f>
        <v>3.4116009999999983</v>
      </c>
      <c r="J584" s="6" t="str">
        <f>OBV!F584</f>
        <v>BULLISH</v>
      </c>
      <c r="K584" s="6" t="str">
        <f>OBV!G584</f>
        <v>NEUTRAL</v>
      </c>
      <c r="L584" s="6" t="str">
        <f>OBV!H584</f>
        <v>CONFIRMED BULLISH</v>
      </c>
      <c r="M584" s="8">
        <f t="shared" si="90"/>
        <v>25</v>
      </c>
      <c r="N584" s="8">
        <f t="shared" si="91"/>
        <v>0</v>
      </c>
      <c r="O584" s="8">
        <f t="shared" si="92"/>
        <v>50</v>
      </c>
      <c r="P584" s="8">
        <f t="shared" si="93"/>
        <v>83.5</v>
      </c>
      <c r="Q584" s="9">
        <f t="shared" si="94"/>
        <v>28.774999999999999</v>
      </c>
      <c r="R584" s="9">
        <f t="shared" si="95"/>
        <v>43.375</v>
      </c>
      <c r="S584" s="9">
        <f t="shared" si="96"/>
        <v>53.825000000000003</v>
      </c>
      <c r="T584" s="9">
        <f t="shared" si="97"/>
        <v>39.625</v>
      </c>
      <c r="U584" s="8">
        <f t="shared" si="98"/>
        <v>41.991666666666667</v>
      </c>
      <c r="V584" s="8">
        <f t="shared" si="99"/>
        <v>41.400000000000006</v>
      </c>
    </row>
    <row r="585" spans="1:22" ht="13.5" x14ac:dyDescent="0.25">
      <c r="A585" s="3">
        <f>RSI!A585</f>
        <v>42853</v>
      </c>
      <c r="B585" s="2">
        <f>RSI!B585</f>
        <v>3.6435</v>
      </c>
      <c r="C585" s="2">
        <f>RSI!I585</f>
        <v>58.059180316850771</v>
      </c>
      <c r="D585" s="2">
        <f>MACD!E585</f>
        <v>1.2429364483823591E-3</v>
      </c>
      <c r="E585" s="2">
        <f>MACD!F585</f>
        <v>-4.5203843703867597E-2</v>
      </c>
      <c r="F585" s="2">
        <f>'Moving Avg'!D585</f>
        <v>3.6244000000000001</v>
      </c>
      <c r="G585" s="2">
        <f>'Moving Avg'!F585</f>
        <v>3.599685</v>
      </c>
      <c r="H585" s="2">
        <f>'Moving Avg'!G585</f>
        <v>3.4694619999999987</v>
      </c>
      <c r="I585" s="2">
        <f>'Moving Avg'!H585</f>
        <v>3.4137264999999983</v>
      </c>
      <c r="J585" s="6" t="str">
        <f>OBV!F585</f>
        <v>BULLISH</v>
      </c>
      <c r="K585" s="6" t="str">
        <f>OBV!G585</f>
        <v>STRONG</v>
      </c>
      <c r="L585" s="6" t="str">
        <f>OBV!H585</f>
        <v>CONFIRMED BULLISH</v>
      </c>
      <c r="M585" s="8">
        <f t="shared" si="90"/>
        <v>25</v>
      </c>
      <c r="N585" s="8">
        <f t="shared" si="91"/>
        <v>0</v>
      </c>
      <c r="O585" s="8">
        <f t="shared" si="92"/>
        <v>50</v>
      </c>
      <c r="P585" s="8">
        <f t="shared" si="93"/>
        <v>100</v>
      </c>
      <c r="Q585" s="9">
        <f t="shared" si="94"/>
        <v>31.25</v>
      </c>
      <c r="R585" s="9">
        <f t="shared" si="95"/>
        <v>47.5</v>
      </c>
      <c r="S585" s="9">
        <f t="shared" si="96"/>
        <v>61.25</v>
      </c>
      <c r="T585" s="9">
        <f t="shared" si="97"/>
        <v>43.75</v>
      </c>
      <c r="U585" s="8">
        <f t="shared" si="98"/>
        <v>46.666666666666664</v>
      </c>
      <c r="V585" s="8">
        <f t="shared" si="99"/>
        <v>45.9375</v>
      </c>
    </row>
    <row r="586" spans="1:22" ht="13.5" x14ac:dyDescent="0.25">
      <c r="A586" s="3">
        <f>RSI!A586</f>
        <v>42857</v>
      </c>
      <c r="B586" s="2">
        <f>RSI!B586</f>
        <v>3.6435</v>
      </c>
      <c r="C586" s="2">
        <f>RSI!I586</f>
        <v>58.059180316850778</v>
      </c>
      <c r="D586" s="2">
        <f>MACD!E586</f>
        <v>1.9628064078450969E-2</v>
      </c>
      <c r="E586" s="2">
        <f>MACD!F586</f>
        <v>-3.2237462147403889E-2</v>
      </c>
      <c r="F586" s="2">
        <f>'Moving Avg'!D586</f>
        <v>3.6330799999999996</v>
      </c>
      <c r="G586" s="2">
        <f>'Moving Avg'!F586</f>
        <v>3.6153000000000004</v>
      </c>
      <c r="H586" s="2">
        <f>'Moving Avg'!G586</f>
        <v>3.4732799999999986</v>
      </c>
      <c r="I586" s="2">
        <f>'Moving Avg'!H586</f>
        <v>3.4158954999999991</v>
      </c>
      <c r="J586" s="6" t="str">
        <f>OBV!F586</f>
        <v>BULLISH</v>
      </c>
      <c r="K586" s="6" t="str">
        <f>OBV!G586</f>
        <v>NEUTRAL</v>
      </c>
      <c r="L586" s="6" t="str">
        <f>OBV!H586</f>
        <v>CONFIRMED BULLISH</v>
      </c>
      <c r="M586" s="8">
        <f t="shared" si="90"/>
        <v>25</v>
      </c>
      <c r="N586" s="8">
        <f t="shared" si="91"/>
        <v>0</v>
      </c>
      <c r="O586" s="8">
        <f t="shared" si="92"/>
        <v>50</v>
      </c>
      <c r="P586" s="8">
        <f t="shared" si="93"/>
        <v>83.5</v>
      </c>
      <c r="Q586" s="9">
        <f t="shared" si="94"/>
        <v>28.774999999999999</v>
      </c>
      <c r="R586" s="9">
        <f t="shared" si="95"/>
        <v>43.375</v>
      </c>
      <c r="S586" s="9">
        <f t="shared" si="96"/>
        <v>53.825000000000003</v>
      </c>
      <c r="T586" s="9">
        <f t="shared" si="97"/>
        <v>39.625</v>
      </c>
      <c r="U586" s="8">
        <f t="shared" si="98"/>
        <v>41.991666666666667</v>
      </c>
      <c r="V586" s="8">
        <f t="shared" si="99"/>
        <v>41.400000000000006</v>
      </c>
    </row>
    <row r="587" spans="1:22" ht="13.5" x14ac:dyDescent="0.25">
      <c r="A587" s="3">
        <f>RSI!A587</f>
        <v>42858</v>
      </c>
      <c r="B587" s="2">
        <f>RSI!B587</f>
        <v>3.6435</v>
      </c>
      <c r="C587" s="2">
        <f>RSI!I587</f>
        <v>58.059180316850785</v>
      </c>
      <c r="D587" s="2">
        <f>MACD!E587</f>
        <v>3.4698713200830067E-2</v>
      </c>
      <c r="E587" s="2">
        <f>MACD!F587</f>
        <v>-1.88502270777571E-2</v>
      </c>
      <c r="F587" s="2">
        <f>'Moving Avg'!D587</f>
        <v>3.6348199999999999</v>
      </c>
      <c r="G587" s="2">
        <f>'Moving Avg'!F587</f>
        <v>3.6283150000000006</v>
      </c>
      <c r="H587" s="2">
        <f>'Moving Avg'!G587</f>
        <v>3.4770979999999994</v>
      </c>
      <c r="I587" s="2">
        <f>'Moving Avg'!H587</f>
        <v>3.4175869999999997</v>
      </c>
      <c r="J587" s="6" t="str">
        <f>OBV!F587</f>
        <v>BEARISH</v>
      </c>
      <c r="K587" s="6" t="str">
        <f>OBV!G587</f>
        <v>NEUTRAL</v>
      </c>
      <c r="L587" s="6" t="str">
        <f>OBV!H587</f>
        <v>BEARISH DIVERGENCE</v>
      </c>
      <c r="M587" s="8">
        <f t="shared" si="90"/>
        <v>25</v>
      </c>
      <c r="N587" s="8">
        <f t="shared" si="91"/>
        <v>0</v>
      </c>
      <c r="O587" s="8">
        <f t="shared" si="92"/>
        <v>50</v>
      </c>
      <c r="P587" s="8">
        <f t="shared" si="93"/>
        <v>16.5</v>
      </c>
      <c r="Q587" s="9">
        <f t="shared" si="94"/>
        <v>18.725000000000001</v>
      </c>
      <c r="R587" s="9">
        <f t="shared" si="95"/>
        <v>26.625</v>
      </c>
      <c r="S587" s="9">
        <f t="shared" si="96"/>
        <v>23.675000000000001</v>
      </c>
      <c r="T587" s="9">
        <f t="shared" si="97"/>
        <v>22.875</v>
      </c>
      <c r="U587" s="8">
        <f t="shared" si="98"/>
        <v>23.008333333333336</v>
      </c>
      <c r="V587" s="8">
        <f t="shared" si="99"/>
        <v>22.975000000000001</v>
      </c>
    </row>
    <row r="588" spans="1:22" ht="13.5" x14ac:dyDescent="0.25">
      <c r="A588" s="3">
        <f>RSI!A588</f>
        <v>42859</v>
      </c>
      <c r="B588" s="2">
        <f>RSI!B588</f>
        <v>3.6435</v>
      </c>
      <c r="C588" s="2">
        <f>RSI!I588</f>
        <v>58.059180316850785</v>
      </c>
      <c r="D588" s="2">
        <f>MACD!E588</f>
        <v>3.4985418773054278E-2</v>
      </c>
      <c r="E588" s="2">
        <f>MACD!F588</f>
        <v>-8.0830979075948248E-3</v>
      </c>
      <c r="F588" s="2">
        <f>'Moving Avg'!D588</f>
        <v>3.6435000000000004</v>
      </c>
      <c r="G588" s="2">
        <f>'Moving Avg'!F588</f>
        <v>3.6317850000000007</v>
      </c>
      <c r="H588" s="2">
        <f>'Moving Avg'!G588</f>
        <v>3.4809159999999992</v>
      </c>
      <c r="I588" s="2">
        <f>'Moving Avg'!H588</f>
        <v>3.4185414999999999</v>
      </c>
      <c r="J588" s="6" t="str">
        <f>OBV!F588</f>
        <v>BULLISH</v>
      </c>
      <c r="K588" s="6" t="str">
        <f>OBV!G588</f>
        <v>NEUTRAL</v>
      </c>
      <c r="L588" s="6" t="str">
        <f>OBV!H588</f>
        <v>CONFIRMED BULLISH</v>
      </c>
      <c r="M588" s="8">
        <f t="shared" si="90"/>
        <v>25</v>
      </c>
      <c r="N588" s="8">
        <f t="shared" si="91"/>
        <v>0</v>
      </c>
      <c r="O588" s="8">
        <f t="shared" si="92"/>
        <v>50</v>
      </c>
      <c r="P588" s="8">
        <f t="shared" si="93"/>
        <v>83.5</v>
      </c>
      <c r="Q588" s="9">
        <f t="shared" si="94"/>
        <v>28.774999999999999</v>
      </c>
      <c r="R588" s="9">
        <f t="shared" si="95"/>
        <v>43.375</v>
      </c>
      <c r="S588" s="9">
        <f t="shared" si="96"/>
        <v>53.825000000000003</v>
      </c>
      <c r="T588" s="9">
        <f t="shared" si="97"/>
        <v>39.625</v>
      </c>
      <c r="U588" s="8">
        <f t="shared" si="98"/>
        <v>41.991666666666667</v>
      </c>
      <c r="V588" s="8">
        <f t="shared" si="99"/>
        <v>41.400000000000006</v>
      </c>
    </row>
    <row r="589" spans="1:22" ht="13.5" x14ac:dyDescent="0.25">
      <c r="A589" s="3">
        <f>RSI!A589</f>
        <v>42860</v>
      </c>
      <c r="B589" s="2">
        <f>RSI!B589</f>
        <v>3.6435</v>
      </c>
      <c r="C589" s="2">
        <f>RSI!I589</f>
        <v>58.059180316850785</v>
      </c>
      <c r="D589" s="2">
        <f>MACD!E589</f>
        <v>2.1457505261001764E-2</v>
      </c>
      <c r="E589" s="2">
        <f>MACD!F589</f>
        <v>-2.1749772738755072E-3</v>
      </c>
      <c r="F589" s="2">
        <f>'Moving Avg'!D589</f>
        <v>3.6435000000000004</v>
      </c>
      <c r="G589" s="2">
        <f>'Moving Avg'!F589</f>
        <v>3.6339550000000003</v>
      </c>
      <c r="H589" s="2">
        <f>'Moving Avg'!G589</f>
        <v>3.4847339999999987</v>
      </c>
      <c r="I589" s="2">
        <f>'Moving Avg'!H589</f>
        <v>3.4195390000000003</v>
      </c>
      <c r="J589" s="6" t="str">
        <f>OBV!F589</f>
        <v>NEUTRAL</v>
      </c>
      <c r="K589" s="6" t="str">
        <f>OBV!G589</f>
        <v>NEUTRAL</v>
      </c>
      <c r="L589" s="6" t="str">
        <f>OBV!H589</f>
        <v>NEUTRAL</v>
      </c>
      <c r="M589" s="8">
        <f t="shared" si="90"/>
        <v>25</v>
      </c>
      <c r="N589" s="8">
        <f t="shared" si="91"/>
        <v>0</v>
      </c>
      <c r="O589" s="8">
        <f t="shared" si="92"/>
        <v>50</v>
      </c>
      <c r="P589" s="8">
        <f t="shared" si="93"/>
        <v>33</v>
      </c>
      <c r="Q589" s="9">
        <f t="shared" si="94"/>
        <v>21.2</v>
      </c>
      <c r="R589" s="9">
        <f t="shared" si="95"/>
        <v>30.75</v>
      </c>
      <c r="S589" s="9">
        <f t="shared" si="96"/>
        <v>31.1</v>
      </c>
      <c r="T589" s="9">
        <f t="shared" si="97"/>
        <v>27</v>
      </c>
      <c r="U589" s="8">
        <f t="shared" si="98"/>
        <v>27.683333333333337</v>
      </c>
      <c r="V589" s="8">
        <f t="shared" si="99"/>
        <v>27.512500000000003</v>
      </c>
    </row>
    <row r="590" spans="1:22" ht="13.5" x14ac:dyDescent="0.25">
      <c r="A590" s="3">
        <f>RSI!A590</f>
        <v>42863</v>
      </c>
      <c r="B590" s="2">
        <f>RSI!B590</f>
        <v>3.6435</v>
      </c>
      <c r="C590" s="2">
        <f>RSI!I590</f>
        <v>58.059180316850785</v>
      </c>
      <c r="D590" s="2">
        <f>MACD!E590</f>
        <v>-2.3749911403045942E-3</v>
      </c>
      <c r="E590" s="2">
        <f>MACD!F590</f>
        <v>-2.2149800471613248E-3</v>
      </c>
      <c r="F590" s="2">
        <f>'Moving Avg'!D590</f>
        <v>3.6435000000000004</v>
      </c>
      <c r="G590" s="2">
        <f>'Moving Avg'!F590</f>
        <v>3.6339550000000012</v>
      </c>
      <c r="H590" s="2">
        <f>'Moving Avg'!G590</f>
        <v>3.4899399999999985</v>
      </c>
      <c r="I590" s="2">
        <f>'Moving Avg'!H590</f>
        <v>3.4205365000000008</v>
      </c>
      <c r="J590" s="6" t="str">
        <f>OBV!F590</f>
        <v>NEUTRAL</v>
      </c>
      <c r="K590" s="6" t="str">
        <f>OBV!G590</f>
        <v>NEUTRAL</v>
      </c>
      <c r="L590" s="6" t="str">
        <f>OBV!H590</f>
        <v>NEUTRAL</v>
      </c>
      <c r="M590" s="8">
        <f t="shared" si="90"/>
        <v>25</v>
      </c>
      <c r="N590" s="8">
        <f t="shared" si="91"/>
        <v>45</v>
      </c>
      <c r="O590" s="8">
        <f t="shared" si="92"/>
        <v>50</v>
      </c>
      <c r="P590" s="8">
        <f t="shared" si="93"/>
        <v>33</v>
      </c>
      <c r="Q590" s="9">
        <f t="shared" si="94"/>
        <v>36.950000000000003</v>
      </c>
      <c r="R590" s="9">
        <f t="shared" si="95"/>
        <v>39.75</v>
      </c>
      <c r="S590" s="9">
        <f t="shared" si="96"/>
        <v>37.85</v>
      </c>
      <c r="T590" s="9">
        <f t="shared" si="97"/>
        <v>38.25</v>
      </c>
      <c r="U590" s="8">
        <f t="shared" si="98"/>
        <v>38.183333333333337</v>
      </c>
      <c r="V590" s="8">
        <f t="shared" si="99"/>
        <v>38.200000000000003</v>
      </c>
    </row>
    <row r="591" spans="1:22" ht="13.5" x14ac:dyDescent="0.25">
      <c r="A591" s="3">
        <f>RSI!A591</f>
        <v>42864</v>
      </c>
      <c r="B591" s="2">
        <f>RSI!B591</f>
        <v>3.6435</v>
      </c>
      <c r="C591" s="2">
        <f>RSI!I591</f>
        <v>58.059180316850785</v>
      </c>
      <c r="D591" s="2">
        <f>MACD!E591</f>
        <v>-4.2212491055408918E-3</v>
      </c>
      <c r="E591" s="2">
        <f>MACD!F591</f>
        <v>-2.6162338588372382E-3</v>
      </c>
      <c r="F591" s="2">
        <f>'Moving Avg'!D591</f>
        <v>3.6435000000000004</v>
      </c>
      <c r="G591" s="2">
        <f>'Moving Avg'!F591</f>
        <v>3.6339550000000012</v>
      </c>
      <c r="H591" s="2">
        <f>'Moving Avg'!G591</f>
        <v>3.4951459999999988</v>
      </c>
      <c r="I591" s="2">
        <f>'Moving Avg'!H591</f>
        <v>3.4215340000000007</v>
      </c>
      <c r="J591" s="6" t="str">
        <f>OBV!F591</f>
        <v>NEUTRAL</v>
      </c>
      <c r="K591" s="6" t="str">
        <f>OBV!G591</f>
        <v>NEUTRAL</v>
      </c>
      <c r="L591" s="6" t="str">
        <f>OBV!H591</f>
        <v>NEUTRAL</v>
      </c>
      <c r="M591" s="8">
        <f t="shared" si="90"/>
        <v>25</v>
      </c>
      <c r="N591" s="8">
        <f t="shared" si="91"/>
        <v>45</v>
      </c>
      <c r="O591" s="8">
        <f t="shared" si="92"/>
        <v>50</v>
      </c>
      <c r="P591" s="8">
        <f t="shared" si="93"/>
        <v>33</v>
      </c>
      <c r="Q591" s="9">
        <f t="shared" si="94"/>
        <v>36.950000000000003</v>
      </c>
      <c r="R591" s="9">
        <f t="shared" si="95"/>
        <v>39.75</v>
      </c>
      <c r="S591" s="9">
        <f t="shared" si="96"/>
        <v>37.85</v>
      </c>
      <c r="T591" s="9">
        <f t="shared" si="97"/>
        <v>38.25</v>
      </c>
      <c r="U591" s="8">
        <f t="shared" si="98"/>
        <v>38.183333333333337</v>
      </c>
      <c r="V591" s="8">
        <f t="shared" si="99"/>
        <v>38.200000000000003</v>
      </c>
    </row>
    <row r="592" spans="1:22" ht="13.5" x14ac:dyDescent="0.25">
      <c r="A592" s="3">
        <f>RSI!A592</f>
        <v>42865</v>
      </c>
      <c r="B592" s="2">
        <f>RSI!B592</f>
        <v>3.6435</v>
      </c>
      <c r="C592" s="2">
        <f>RSI!I592</f>
        <v>58.059180316850785</v>
      </c>
      <c r="D592" s="2">
        <f>MACD!E592</f>
        <v>-7.7576746456564649E-4</v>
      </c>
      <c r="E592" s="2">
        <f>MACD!F592</f>
        <v>-2.2481405799829202E-3</v>
      </c>
      <c r="F592" s="2">
        <f>'Moving Avg'!D592</f>
        <v>3.6435000000000004</v>
      </c>
      <c r="G592" s="2">
        <f>'Moving Avg'!F592</f>
        <v>3.6339550000000012</v>
      </c>
      <c r="H592" s="2">
        <f>'Moving Avg'!G592</f>
        <v>3.5003519999999981</v>
      </c>
      <c r="I592" s="2">
        <f>'Moving Avg'!H592</f>
        <v>3.422965500000001</v>
      </c>
      <c r="J592" s="6" t="str">
        <f>OBV!F592</f>
        <v>NEUTRAL</v>
      </c>
      <c r="K592" s="6" t="str">
        <f>OBV!G592</f>
        <v>NEUTRAL</v>
      </c>
      <c r="L592" s="6" t="str">
        <f>OBV!H592</f>
        <v>NEUTRAL</v>
      </c>
      <c r="M592" s="8">
        <f t="shared" si="90"/>
        <v>25</v>
      </c>
      <c r="N592" s="8">
        <f t="shared" si="91"/>
        <v>0</v>
      </c>
      <c r="O592" s="8">
        <f t="shared" si="92"/>
        <v>50</v>
      </c>
      <c r="P592" s="8">
        <f t="shared" si="93"/>
        <v>33</v>
      </c>
      <c r="Q592" s="9">
        <f t="shared" si="94"/>
        <v>21.2</v>
      </c>
      <c r="R592" s="9">
        <f t="shared" si="95"/>
        <v>30.75</v>
      </c>
      <c r="S592" s="9">
        <f t="shared" si="96"/>
        <v>31.1</v>
      </c>
      <c r="T592" s="9">
        <f t="shared" si="97"/>
        <v>27</v>
      </c>
      <c r="U592" s="8">
        <f t="shared" si="98"/>
        <v>27.683333333333337</v>
      </c>
      <c r="V592" s="8">
        <f t="shared" si="99"/>
        <v>27.512500000000003</v>
      </c>
    </row>
    <row r="593" spans="1:22" ht="13.5" x14ac:dyDescent="0.25">
      <c r="A593" s="3">
        <f>RSI!A593</f>
        <v>42866</v>
      </c>
      <c r="B593" s="2">
        <f>RSI!B593</f>
        <v>3.6347999999999998</v>
      </c>
      <c r="C593" s="2">
        <f>RSI!I593</f>
        <v>56.498215089994922</v>
      </c>
      <c r="D593" s="2">
        <f>MACD!E593</f>
        <v>-2.8606377747473211E-3</v>
      </c>
      <c r="E593" s="2">
        <f>MACD!F593</f>
        <v>-2.3706400189358007E-3</v>
      </c>
      <c r="F593" s="2">
        <f>'Moving Avg'!D593</f>
        <v>3.6417600000000001</v>
      </c>
      <c r="G593" s="2">
        <f>'Moving Avg'!F593</f>
        <v>3.6335200000000007</v>
      </c>
      <c r="H593" s="2">
        <f>'Moving Avg'!G593</f>
        <v>3.5053839999999985</v>
      </c>
      <c r="I593" s="2">
        <f>'Moving Avg'!H593</f>
        <v>3.423963000000001</v>
      </c>
      <c r="J593" s="6" t="str">
        <f>OBV!F593</f>
        <v>BEARISH</v>
      </c>
      <c r="K593" s="6" t="str">
        <f>OBV!G593</f>
        <v>NEUTRAL</v>
      </c>
      <c r="L593" s="6" t="str">
        <f>OBV!H593</f>
        <v>CONFIRMED BEARISH</v>
      </c>
      <c r="M593" s="8">
        <f t="shared" si="90"/>
        <v>25</v>
      </c>
      <c r="N593" s="8">
        <f t="shared" si="91"/>
        <v>45</v>
      </c>
      <c r="O593" s="8">
        <f t="shared" si="92"/>
        <v>50</v>
      </c>
      <c r="P593" s="8">
        <f t="shared" si="93"/>
        <v>16.5</v>
      </c>
      <c r="Q593" s="9">
        <f t="shared" si="94"/>
        <v>34.475000000000001</v>
      </c>
      <c r="R593" s="9">
        <f t="shared" si="95"/>
        <v>35.625</v>
      </c>
      <c r="S593" s="9">
        <f t="shared" si="96"/>
        <v>30.425000000000001</v>
      </c>
      <c r="T593" s="9">
        <f t="shared" si="97"/>
        <v>34.125</v>
      </c>
      <c r="U593" s="8">
        <f t="shared" si="98"/>
        <v>33.508333333333333</v>
      </c>
      <c r="V593" s="8">
        <f t="shared" si="99"/>
        <v>33.662499999999994</v>
      </c>
    </row>
    <row r="594" spans="1:22" ht="13.5" x14ac:dyDescent="0.25">
      <c r="A594" s="3">
        <f>RSI!A594</f>
        <v>42867</v>
      </c>
      <c r="B594" s="2">
        <f>RSI!B594</f>
        <v>3.6435</v>
      </c>
      <c r="C594" s="2">
        <f>RSI!I594</f>
        <v>57.722318682594143</v>
      </c>
      <c r="D594" s="2">
        <f>MACD!E594</f>
        <v>1.1755537232556179E-3</v>
      </c>
      <c r="E594" s="2">
        <f>MACD!F594</f>
        <v>-1.661401270497517E-3</v>
      </c>
      <c r="F594" s="2">
        <f>'Moving Avg'!D594</f>
        <v>3.6417600000000001</v>
      </c>
      <c r="G594" s="2">
        <f>'Moving Avg'!F594</f>
        <v>3.6335200000000016</v>
      </c>
      <c r="H594" s="2">
        <f>'Moving Avg'!G594</f>
        <v>3.5105899999999988</v>
      </c>
      <c r="I594" s="2">
        <f>'Moving Avg'!H594</f>
        <v>3.4253945000000017</v>
      </c>
      <c r="J594" s="6" t="str">
        <f>OBV!F594</f>
        <v>BEARISH</v>
      </c>
      <c r="K594" s="6" t="str">
        <f>OBV!G594</f>
        <v>NEUTRAL</v>
      </c>
      <c r="L594" s="6" t="str">
        <f>OBV!H594</f>
        <v>NEUTRAL</v>
      </c>
      <c r="M594" s="8">
        <f t="shared" si="90"/>
        <v>25</v>
      </c>
      <c r="N594" s="8">
        <f t="shared" si="91"/>
        <v>0</v>
      </c>
      <c r="O594" s="8">
        <f t="shared" si="92"/>
        <v>50</v>
      </c>
      <c r="P594" s="8">
        <f t="shared" si="93"/>
        <v>16.5</v>
      </c>
      <c r="Q594" s="9">
        <f t="shared" si="94"/>
        <v>18.725000000000001</v>
      </c>
      <c r="R594" s="9">
        <f t="shared" si="95"/>
        <v>26.625</v>
      </c>
      <c r="S594" s="9">
        <f t="shared" si="96"/>
        <v>23.675000000000001</v>
      </c>
      <c r="T594" s="9">
        <f t="shared" si="97"/>
        <v>22.875</v>
      </c>
      <c r="U594" s="8">
        <f t="shared" si="98"/>
        <v>23.008333333333336</v>
      </c>
      <c r="V594" s="8">
        <f t="shared" si="99"/>
        <v>22.975000000000001</v>
      </c>
    </row>
    <row r="595" spans="1:22" ht="13.5" x14ac:dyDescent="0.25">
      <c r="A595" s="3">
        <f>RSI!A595</f>
        <v>42870</v>
      </c>
      <c r="B595" s="2">
        <f>RSI!B595</f>
        <v>3.6435</v>
      </c>
      <c r="C595" s="2">
        <f>RSI!I595</f>
        <v>57.722318682594143</v>
      </c>
      <c r="D595" s="2">
        <f>MACD!E595</f>
        <v>4.3244153957853193E-3</v>
      </c>
      <c r="E595" s="2">
        <f>MACD!F595</f>
        <v>-4.6423793724094983E-4</v>
      </c>
      <c r="F595" s="2">
        <f>'Moving Avg'!D595</f>
        <v>3.6417600000000001</v>
      </c>
      <c r="G595" s="2">
        <f>'Moving Avg'!F595</f>
        <v>3.6335200000000016</v>
      </c>
      <c r="H595" s="2">
        <f>'Moving Avg'!G595</f>
        <v>3.517529999999998</v>
      </c>
      <c r="I595" s="2">
        <f>'Moving Avg'!H595</f>
        <v>3.4268260000000015</v>
      </c>
      <c r="J595" s="6" t="str">
        <f>OBV!F595</f>
        <v>BEARISH</v>
      </c>
      <c r="K595" s="6" t="str">
        <f>OBV!G595</f>
        <v>NEUTRAL</v>
      </c>
      <c r="L595" s="6" t="str">
        <f>OBV!H595</f>
        <v>NEUTRAL</v>
      </c>
      <c r="M595" s="8">
        <f t="shared" si="90"/>
        <v>25</v>
      </c>
      <c r="N595" s="8">
        <f t="shared" si="91"/>
        <v>0</v>
      </c>
      <c r="O595" s="8">
        <f t="shared" si="92"/>
        <v>50</v>
      </c>
      <c r="P595" s="8">
        <f t="shared" si="93"/>
        <v>16.5</v>
      </c>
      <c r="Q595" s="9">
        <f t="shared" si="94"/>
        <v>18.725000000000001</v>
      </c>
      <c r="R595" s="9">
        <f t="shared" si="95"/>
        <v>26.625</v>
      </c>
      <c r="S595" s="9">
        <f t="shared" si="96"/>
        <v>23.675000000000001</v>
      </c>
      <c r="T595" s="9">
        <f t="shared" si="97"/>
        <v>22.875</v>
      </c>
      <c r="U595" s="8">
        <f t="shared" si="98"/>
        <v>23.008333333333336</v>
      </c>
      <c r="V595" s="8">
        <f t="shared" si="99"/>
        <v>22.975000000000001</v>
      </c>
    </row>
    <row r="596" spans="1:22" ht="13.5" x14ac:dyDescent="0.25">
      <c r="A596" s="3">
        <f>RSI!A596</f>
        <v>42871</v>
      </c>
      <c r="B596" s="2">
        <f>RSI!B596</f>
        <v>3.6435</v>
      </c>
      <c r="C596" s="2">
        <f>RSI!I596</f>
        <v>57.722318682594143</v>
      </c>
      <c r="D596" s="2">
        <f>MACD!E596</f>
        <v>6.7421911745957352E-3</v>
      </c>
      <c r="E596" s="2">
        <f>MACD!F596</f>
        <v>9.770478851263871E-4</v>
      </c>
      <c r="F596" s="2">
        <f>'Moving Avg'!D596</f>
        <v>3.6417600000000001</v>
      </c>
      <c r="G596" s="2">
        <f>'Moving Avg'!F596</f>
        <v>3.6296150000000011</v>
      </c>
      <c r="H596" s="2">
        <f>'Moving Avg'!G596</f>
        <v>3.5227359999999983</v>
      </c>
      <c r="I596" s="2">
        <f>'Moving Avg'!H596</f>
        <v>3.4278670000000018</v>
      </c>
      <c r="J596" s="6" t="str">
        <f>OBV!F596</f>
        <v>BEARISH</v>
      </c>
      <c r="K596" s="6" t="str">
        <f>OBV!G596</f>
        <v>NEUTRAL</v>
      </c>
      <c r="L596" s="6" t="str">
        <f>OBV!H596</f>
        <v>NEUTRAL</v>
      </c>
      <c r="M596" s="8">
        <f t="shared" si="90"/>
        <v>25</v>
      </c>
      <c r="N596" s="8">
        <f t="shared" si="91"/>
        <v>0</v>
      </c>
      <c r="O596" s="8">
        <f t="shared" si="92"/>
        <v>50</v>
      </c>
      <c r="P596" s="8">
        <f t="shared" si="93"/>
        <v>16.5</v>
      </c>
      <c r="Q596" s="9">
        <f t="shared" si="94"/>
        <v>18.725000000000001</v>
      </c>
      <c r="R596" s="9">
        <f t="shared" si="95"/>
        <v>26.625</v>
      </c>
      <c r="S596" s="9">
        <f t="shared" si="96"/>
        <v>23.675000000000001</v>
      </c>
      <c r="T596" s="9">
        <f t="shared" si="97"/>
        <v>22.875</v>
      </c>
      <c r="U596" s="8">
        <f t="shared" si="98"/>
        <v>23.008333333333336</v>
      </c>
      <c r="V596" s="8">
        <f t="shared" si="99"/>
        <v>22.975000000000001</v>
      </c>
    </row>
    <row r="597" spans="1:22" ht="13.5" x14ac:dyDescent="0.25">
      <c r="A597" s="3">
        <f>RSI!A597</f>
        <v>42872</v>
      </c>
      <c r="B597" s="2">
        <f>RSI!B597</f>
        <v>3.7302</v>
      </c>
      <c r="C597" s="2">
        <f>RSI!I597</f>
        <v>68.68875137535484</v>
      </c>
      <c r="D597" s="2">
        <f>MACD!E597</f>
        <v>2.137403637485491E-3</v>
      </c>
      <c r="E597" s="2">
        <f>MACD!F597</f>
        <v>1.2091190355982078E-3</v>
      </c>
      <c r="F597" s="2">
        <f>'Moving Avg'!D597</f>
        <v>3.6590999999999996</v>
      </c>
      <c r="G597" s="2">
        <f>'Moving Avg'!F597</f>
        <v>3.6300450000000013</v>
      </c>
      <c r="H597" s="2">
        <f>'Moving Avg'!G597</f>
        <v>3.5286339999999985</v>
      </c>
      <c r="I597" s="2">
        <f>'Moving Avg'!H597</f>
        <v>3.4298185000000019</v>
      </c>
      <c r="J597" s="6" t="str">
        <f>OBV!F597</f>
        <v>BEARISH</v>
      </c>
      <c r="K597" s="6" t="str">
        <f>OBV!G597</f>
        <v>NEUTRAL</v>
      </c>
      <c r="L597" s="6" t="str">
        <f>OBV!H597</f>
        <v>BEARISH DIVERGENCE</v>
      </c>
      <c r="M597" s="8">
        <f t="shared" si="90"/>
        <v>25</v>
      </c>
      <c r="N597" s="8">
        <f t="shared" si="91"/>
        <v>0</v>
      </c>
      <c r="O597" s="8">
        <f t="shared" si="92"/>
        <v>50</v>
      </c>
      <c r="P597" s="8">
        <f t="shared" si="93"/>
        <v>16.5</v>
      </c>
      <c r="Q597" s="9">
        <f t="shared" si="94"/>
        <v>18.725000000000001</v>
      </c>
      <c r="R597" s="9">
        <f t="shared" si="95"/>
        <v>26.625</v>
      </c>
      <c r="S597" s="9">
        <f t="shared" si="96"/>
        <v>23.675000000000001</v>
      </c>
      <c r="T597" s="9">
        <f t="shared" si="97"/>
        <v>22.875</v>
      </c>
      <c r="U597" s="8">
        <f t="shared" si="98"/>
        <v>23.008333333333336</v>
      </c>
      <c r="V597" s="8">
        <f t="shared" si="99"/>
        <v>22.975000000000001</v>
      </c>
    </row>
    <row r="598" spans="1:22" ht="13.5" x14ac:dyDescent="0.25">
      <c r="A598" s="3">
        <f>RSI!A598</f>
        <v>42873</v>
      </c>
      <c r="B598" s="2">
        <f>RSI!B598</f>
        <v>3.7372000000000001</v>
      </c>
      <c r="C598" s="2">
        <f>RSI!I598</f>
        <v>69.379360168692315</v>
      </c>
      <c r="D598" s="2">
        <f>MACD!E598</f>
        <v>-3.001246468654184E-3</v>
      </c>
      <c r="E598" s="2">
        <f>MACD!F598</f>
        <v>3.670459347477295E-4</v>
      </c>
      <c r="F598" s="2">
        <f>'Moving Avg'!D598</f>
        <v>3.6795800000000001</v>
      </c>
      <c r="G598" s="2">
        <f>'Moving Avg'!F598</f>
        <v>3.6347300000000011</v>
      </c>
      <c r="H598" s="2">
        <f>'Moving Avg'!G598</f>
        <v>3.5346719999999987</v>
      </c>
      <c r="I598" s="2">
        <f>'Moving Avg'!H598</f>
        <v>3.4315450000000016</v>
      </c>
      <c r="J598" s="6" t="str">
        <f>OBV!F598</f>
        <v>BEARISH</v>
      </c>
      <c r="K598" s="6" t="str">
        <f>OBV!G598</f>
        <v>NEUTRAL</v>
      </c>
      <c r="L598" s="6" t="str">
        <f>OBV!H598</f>
        <v>CONFIRMED BEARISH</v>
      </c>
      <c r="M598" s="8">
        <f t="shared" si="90"/>
        <v>25</v>
      </c>
      <c r="N598" s="8">
        <f t="shared" si="91"/>
        <v>45</v>
      </c>
      <c r="O598" s="8">
        <f t="shared" si="92"/>
        <v>50</v>
      </c>
      <c r="P598" s="8">
        <f t="shared" si="93"/>
        <v>16.5</v>
      </c>
      <c r="Q598" s="9">
        <f t="shared" si="94"/>
        <v>34.475000000000001</v>
      </c>
      <c r="R598" s="9">
        <f t="shared" si="95"/>
        <v>35.625</v>
      </c>
      <c r="S598" s="9">
        <f t="shared" si="96"/>
        <v>30.425000000000001</v>
      </c>
      <c r="T598" s="9">
        <f t="shared" si="97"/>
        <v>34.125</v>
      </c>
      <c r="U598" s="8">
        <f t="shared" si="98"/>
        <v>33.508333333333333</v>
      </c>
      <c r="V598" s="8">
        <f t="shared" si="99"/>
        <v>33.662499999999994</v>
      </c>
    </row>
    <row r="599" spans="1:22" ht="13.5" x14ac:dyDescent="0.25">
      <c r="A599" s="3">
        <f>RSI!A599</f>
        <v>42874</v>
      </c>
      <c r="B599" s="2">
        <f>RSI!B599</f>
        <v>3.6438000000000001</v>
      </c>
      <c r="C599" s="2">
        <f>RSI!I599</f>
        <v>52.682593347804435</v>
      </c>
      <c r="D599" s="2">
        <f>MACD!E599</f>
        <v>-1.1423398968988252E-3</v>
      </c>
      <c r="E599" s="2">
        <f>MACD!F599</f>
        <v>6.5168768418418573E-5</v>
      </c>
      <c r="F599" s="2">
        <f>'Moving Avg'!D599</f>
        <v>3.67964</v>
      </c>
      <c r="G599" s="2">
        <f>'Moving Avg'!F599</f>
        <v>3.6390850000000006</v>
      </c>
      <c r="H599" s="2">
        <f>'Moving Avg'!G599</f>
        <v>3.5388419999999989</v>
      </c>
      <c r="I599" s="2">
        <f>'Moving Avg'!H599</f>
        <v>3.4325010000000016</v>
      </c>
      <c r="J599" s="6" t="str">
        <f>OBV!F599</f>
        <v>BEARISH</v>
      </c>
      <c r="K599" s="6" t="str">
        <f>OBV!G599</f>
        <v>WEAK</v>
      </c>
      <c r="L599" s="6" t="str">
        <f>OBV!H599</f>
        <v>CONFIRMED BEARISH</v>
      </c>
      <c r="M599" s="8">
        <f t="shared" si="90"/>
        <v>25</v>
      </c>
      <c r="N599" s="8">
        <f t="shared" si="91"/>
        <v>45</v>
      </c>
      <c r="O599" s="8">
        <f t="shared" si="92"/>
        <v>50</v>
      </c>
      <c r="P599" s="8">
        <f t="shared" si="93"/>
        <v>0</v>
      </c>
      <c r="Q599" s="9">
        <f t="shared" si="94"/>
        <v>32</v>
      </c>
      <c r="R599" s="9">
        <f t="shared" si="95"/>
        <v>31.5</v>
      </c>
      <c r="S599" s="9">
        <f t="shared" si="96"/>
        <v>23</v>
      </c>
      <c r="T599" s="9">
        <f t="shared" si="97"/>
        <v>30</v>
      </c>
      <c r="U599" s="8">
        <f t="shared" si="98"/>
        <v>28.833333333333332</v>
      </c>
      <c r="V599" s="8">
        <f t="shared" si="99"/>
        <v>29.125</v>
      </c>
    </row>
    <row r="600" spans="1:22" ht="13.5" x14ac:dyDescent="0.25">
      <c r="A600" s="3">
        <f>RSI!A600</f>
        <v>42877</v>
      </c>
      <c r="B600" s="2">
        <f>RSI!B600</f>
        <v>3.6438000000000001</v>
      </c>
      <c r="C600" s="2">
        <f>RSI!I600</f>
        <v>52.682593347804435</v>
      </c>
      <c r="D600" s="2">
        <f>MACD!E600</f>
        <v>3.2366770087977059E-4</v>
      </c>
      <c r="E600" s="2">
        <f>MACD!F600</f>
        <v>1.1686855491068898E-4</v>
      </c>
      <c r="F600" s="2">
        <f>'Moving Avg'!D600</f>
        <v>3.6796999999999995</v>
      </c>
      <c r="G600" s="2">
        <f>'Moving Avg'!F600</f>
        <v>3.6473400000000007</v>
      </c>
      <c r="H600" s="2">
        <f>'Moving Avg'!G600</f>
        <v>3.5454419999999995</v>
      </c>
      <c r="I600" s="2">
        <f>'Moving Avg'!H600</f>
        <v>3.4335870000000015</v>
      </c>
      <c r="J600" s="6" t="str">
        <f>OBV!F600</f>
        <v>BEARISH</v>
      </c>
      <c r="K600" s="6" t="str">
        <f>OBV!G600</f>
        <v>WEAK</v>
      </c>
      <c r="L600" s="6" t="str">
        <f>OBV!H600</f>
        <v>CONFIRMED BEARISH</v>
      </c>
      <c r="M600" s="8">
        <f t="shared" si="90"/>
        <v>25</v>
      </c>
      <c r="N600" s="8">
        <f t="shared" si="91"/>
        <v>0</v>
      </c>
      <c r="O600" s="8">
        <f t="shared" si="92"/>
        <v>50</v>
      </c>
      <c r="P600" s="8">
        <f t="shared" si="93"/>
        <v>0</v>
      </c>
      <c r="Q600" s="9">
        <f t="shared" si="94"/>
        <v>16.25</v>
      </c>
      <c r="R600" s="9">
        <f t="shared" si="95"/>
        <v>22.5</v>
      </c>
      <c r="S600" s="9">
        <f t="shared" si="96"/>
        <v>16.25</v>
      </c>
      <c r="T600" s="9">
        <f t="shared" si="97"/>
        <v>18.75</v>
      </c>
      <c r="U600" s="8">
        <f t="shared" si="98"/>
        <v>18.333333333333332</v>
      </c>
      <c r="V600" s="8">
        <f t="shared" si="99"/>
        <v>18.4375</v>
      </c>
    </row>
    <row r="601" spans="1:22" ht="13.5" x14ac:dyDescent="0.25">
      <c r="A601" s="3">
        <f>RSI!A601</f>
        <v>42878</v>
      </c>
      <c r="B601" s="2">
        <f>RSI!B601</f>
        <v>3.6251000000000002</v>
      </c>
      <c r="C601" s="2">
        <f>RSI!I601</f>
        <v>49.894429753892226</v>
      </c>
      <c r="D601" s="2">
        <f>MACD!E601</f>
        <v>2.8503270130890712E-3</v>
      </c>
      <c r="E601" s="2">
        <f>MACD!F601</f>
        <v>6.6356024654636546E-4</v>
      </c>
      <c r="F601" s="2">
        <f>'Moving Avg'!D601</f>
        <v>3.6760200000000003</v>
      </c>
      <c r="G601" s="2">
        <f>'Moving Avg'!F601</f>
        <v>3.6485900000000009</v>
      </c>
      <c r="H601" s="2">
        <f>'Moving Avg'!G601</f>
        <v>3.5516679999999989</v>
      </c>
      <c r="I601" s="2">
        <f>'Moving Avg'!H601</f>
        <v>3.435230000000002</v>
      </c>
      <c r="J601" s="6" t="str">
        <f>OBV!F601</f>
        <v>BEARISH</v>
      </c>
      <c r="K601" s="6" t="str">
        <f>OBV!G601</f>
        <v>WEAK</v>
      </c>
      <c r="L601" s="6" t="str">
        <f>OBV!H601</f>
        <v>CONFIRMED BEARISH</v>
      </c>
      <c r="M601" s="8">
        <f t="shared" si="90"/>
        <v>25</v>
      </c>
      <c r="N601" s="8">
        <f t="shared" si="91"/>
        <v>0</v>
      </c>
      <c r="O601" s="8">
        <f t="shared" si="92"/>
        <v>50</v>
      </c>
      <c r="P601" s="8">
        <f t="shared" si="93"/>
        <v>0</v>
      </c>
      <c r="Q601" s="9">
        <f t="shared" si="94"/>
        <v>16.25</v>
      </c>
      <c r="R601" s="9">
        <f t="shared" si="95"/>
        <v>22.5</v>
      </c>
      <c r="S601" s="9">
        <f t="shared" si="96"/>
        <v>16.25</v>
      </c>
      <c r="T601" s="9">
        <f t="shared" si="97"/>
        <v>18.75</v>
      </c>
      <c r="U601" s="8">
        <f t="shared" si="98"/>
        <v>18.333333333333332</v>
      </c>
      <c r="V601" s="8">
        <f t="shared" si="99"/>
        <v>18.4375</v>
      </c>
    </row>
    <row r="602" spans="1:22" ht="13.5" x14ac:dyDescent="0.25">
      <c r="A602" s="3">
        <f>RSI!A602</f>
        <v>42879</v>
      </c>
      <c r="B602" s="2">
        <f>RSI!B602</f>
        <v>3.6251000000000002</v>
      </c>
      <c r="C602" s="2">
        <f>RSI!I602</f>
        <v>49.894429753892226</v>
      </c>
      <c r="D602" s="2">
        <f>MACD!E602</f>
        <v>5.0071076478621634E-3</v>
      </c>
      <c r="E602" s="2">
        <f>MACD!F602</f>
        <v>1.5322697268095251E-3</v>
      </c>
      <c r="F602" s="2">
        <f>'Moving Avg'!D602</f>
        <v>3.6550000000000002</v>
      </c>
      <c r="G602" s="2">
        <f>'Moving Avg'!F602</f>
        <v>3.648105000000001</v>
      </c>
      <c r="H602" s="2">
        <f>'Moving Avg'!G602</f>
        <v>3.5559839999999996</v>
      </c>
      <c r="I602" s="2">
        <f>'Moving Avg'!H602</f>
        <v>3.4368730000000016</v>
      </c>
      <c r="J602" s="6" t="str">
        <f>OBV!F602</f>
        <v>BEARISH</v>
      </c>
      <c r="K602" s="6" t="str">
        <f>OBV!G602</f>
        <v>WEAK</v>
      </c>
      <c r="L602" s="6" t="str">
        <f>OBV!H602</f>
        <v>CONFIRMED BEARISH</v>
      </c>
      <c r="M602" s="8">
        <f t="shared" si="90"/>
        <v>25</v>
      </c>
      <c r="N602" s="8">
        <f t="shared" si="91"/>
        <v>0</v>
      </c>
      <c r="O602" s="8">
        <f t="shared" si="92"/>
        <v>50</v>
      </c>
      <c r="P602" s="8">
        <f t="shared" si="93"/>
        <v>0</v>
      </c>
      <c r="Q602" s="9">
        <f t="shared" si="94"/>
        <v>16.25</v>
      </c>
      <c r="R602" s="9">
        <f t="shared" si="95"/>
        <v>22.5</v>
      </c>
      <c r="S602" s="9">
        <f t="shared" si="96"/>
        <v>16.25</v>
      </c>
      <c r="T602" s="9">
        <f t="shared" si="97"/>
        <v>18.75</v>
      </c>
      <c r="U602" s="8">
        <f t="shared" si="98"/>
        <v>18.333333333333332</v>
      </c>
      <c r="V602" s="8">
        <f t="shared" si="99"/>
        <v>18.4375</v>
      </c>
    </row>
    <row r="603" spans="1:22" ht="13.5" x14ac:dyDescent="0.25">
      <c r="A603" s="3">
        <f>RSI!A603</f>
        <v>42880</v>
      </c>
      <c r="B603" s="2">
        <f>RSI!B603</f>
        <v>3.6251000000000002</v>
      </c>
      <c r="C603" s="2">
        <f>RSI!I603</f>
        <v>49.894429753892233</v>
      </c>
      <c r="D603" s="2">
        <f>MACD!E603</f>
        <v>5.5110570608851717E-3</v>
      </c>
      <c r="E603" s="2">
        <f>MACD!F603</f>
        <v>2.3280271936246544E-3</v>
      </c>
      <c r="F603" s="2">
        <f>'Moving Avg'!D603</f>
        <v>3.6325799999999999</v>
      </c>
      <c r="G603" s="2">
        <f>'Moving Avg'!F603</f>
        <v>3.6493550000000008</v>
      </c>
      <c r="H603" s="2">
        <f>'Moving Avg'!G603</f>
        <v>3.5622099999999999</v>
      </c>
      <c r="I603" s="2">
        <f>'Moving Avg'!H603</f>
        <v>3.4385160000000012</v>
      </c>
      <c r="J603" s="6" t="str">
        <f>OBV!F603</f>
        <v>BEARISH</v>
      </c>
      <c r="K603" s="6" t="str">
        <f>OBV!G603</f>
        <v>WEAK</v>
      </c>
      <c r="L603" s="6" t="str">
        <f>OBV!H603</f>
        <v>CONFIRMED BEARISH</v>
      </c>
      <c r="M603" s="8">
        <f t="shared" si="90"/>
        <v>25</v>
      </c>
      <c r="N603" s="8">
        <f t="shared" si="91"/>
        <v>0</v>
      </c>
      <c r="O603" s="8">
        <f t="shared" si="92"/>
        <v>50</v>
      </c>
      <c r="P603" s="8">
        <f t="shared" si="93"/>
        <v>0</v>
      </c>
      <c r="Q603" s="9">
        <f t="shared" si="94"/>
        <v>16.25</v>
      </c>
      <c r="R603" s="9">
        <f t="shared" si="95"/>
        <v>22.5</v>
      </c>
      <c r="S603" s="9">
        <f t="shared" si="96"/>
        <v>16.25</v>
      </c>
      <c r="T603" s="9">
        <f t="shared" si="97"/>
        <v>18.75</v>
      </c>
      <c r="U603" s="8">
        <f t="shared" si="98"/>
        <v>18.333333333333332</v>
      </c>
      <c r="V603" s="8">
        <f t="shared" si="99"/>
        <v>18.4375</v>
      </c>
    </row>
    <row r="604" spans="1:22" ht="13.5" x14ac:dyDescent="0.25">
      <c r="A604" s="3">
        <f>RSI!A604</f>
        <v>42881</v>
      </c>
      <c r="B604" s="2">
        <f>RSI!B604</f>
        <v>3.6905000000000001</v>
      </c>
      <c r="C604" s="2">
        <f>RSI!I604</f>
        <v>59.302649193812833</v>
      </c>
      <c r="D604" s="2">
        <f>MACD!E604</f>
        <v>2.4476435575744304E-3</v>
      </c>
      <c r="E604" s="2">
        <f>MACD!F604</f>
        <v>2.3519504664146098E-3</v>
      </c>
      <c r="F604" s="2">
        <f>'Moving Avg'!D604</f>
        <v>3.6419200000000003</v>
      </c>
      <c r="G604" s="2">
        <f>'Moving Avg'!F604</f>
        <v>3.6517050000000011</v>
      </c>
      <c r="H604" s="2">
        <f>'Moving Avg'!G604</f>
        <v>3.5678340000000004</v>
      </c>
      <c r="I604" s="2">
        <f>'Moving Avg'!H604</f>
        <v>3.4404860000000013</v>
      </c>
      <c r="J604" s="6" t="str">
        <f>OBV!F604</f>
        <v>BULLISH</v>
      </c>
      <c r="K604" s="6" t="str">
        <f>OBV!G604</f>
        <v>STRONG</v>
      </c>
      <c r="L604" s="6" t="str">
        <f>OBV!H604</f>
        <v>CONFIRMED BULLISH</v>
      </c>
      <c r="M604" s="8">
        <f t="shared" si="90"/>
        <v>25</v>
      </c>
      <c r="N604" s="8">
        <f t="shared" si="91"/>
        <v>0</v>
      </c>
      <c r="O604" s="8">
        <f t="shared" si="92"/>
        <v>50</v>
      </c>
      <c r="P604" s="8">
        <f t="shared" si="93"/>
        <v>100</v>
      </c>
      <c r="Q604" s="9">
        <f t="shared" si="94"/>
        <v>31.25</v>
      </c>
      <c r="R604" s="9">
        <f t="shared" si="95"/>
        <v>47.5</v>
      </c>
      <c r="S604" s="9">
        <f t="shared" si="96"/>
        <v>61.25</v>
      </c>
      <c r="T604" s="9">
        <f t="shared" si="97"/>
        <v>43.75</v>
      </c>
      <c r="U604" s="8">
        <f t="shared" si="98"/>
        <v>46.666666666666664</v>
      </c>
      <c r="V604" s="8">
        <f t="shared" si="99"/>
        <v>45.9375</v>
      </c>
    </row>
    <row r="605" spans="1:22" ht="13.5" x14ac:dyDescent="0.25">
      <c r="A605" s="3">
        <f>RSI!A605</f>
        <v>42884</v>
      </c>
      <c r="B605" s="2">
        <f>RSI!B605</f>
        <v>3.7372000000000001</v>
      </c>
      <c r="C605" s="2">
        <f>RSI!I605</f>
        <v>64.437600207753576</v>
      </c>
      <c r="D605" s="2">
        <f>MACD!E605</f>
        <v>-3.9752319057897445E-3</v>
      </c>
      <c r="E605" s="2">
        <f>MACD!F605</f>
        <v>1.0865139919737389E-3</v>
      </c>
      <c r="F605" s="2">
        <f>'Moving Avg'!D605</f>
        <v>3.6606000000000001</v>
      </c>
      <c r="G605" s="2">
        <f>'Moving Avg'!F605</f>
        <v>3.6563900000000009</v>
      </c>
      <c r="H605" s="2">
        <f>'Moving Avg'!G605</f>
        <v>3.5743920000000009</v>
      </c>
      <c r="I605" s="2">
        <f>'Moving Avg'!H605</f>
        <v>3.4422560000000009</v>
      </c>
      <c r="J605" s="6" t="str">
        <f>OBV!F605</f>
        <v>BULLISH</v>
      </c>
      <c r="K605" s="6" t="str">
        <f>OBV!G605</f>
        <v>STRONG</v>
      </c>
      <c r="L605" s="6" t="str">
        <f>OBV!H605</f>
        <v>CONFIRMED BULLISH</v>
      </c>
      <c r="M605" s="8">
        <f t="shared" si="90"/>
        <v>25</v>
      </c>
      <c r="N605" s="8">
        <f t="shared" si="91"/>
        <v>45</v>
      </c>
      <c r="O605" s="8">
        <f t="shared" si="92"/>
        <v>50</v>
      </c>
      <c r="P605" s="8">
        <f t="shared" si="93"/>
        <v>100</v>
      </c>
      <c r="Q605" s="9">
        <f t="shared" si="94"/>
        <v>47</v>
      </c>
      <c r="R605" s="9">
        <f t="shared" si="95"/>
        <v>56.5</v>
      </c>
      <c r="S605" s="9">
        <f t="shared" si="96"/>
        <v>68</v>
      </c>
      <c r="T605" s="9">
        <f t="shared" si="97"/>
        <v>55</v>
      </c>
      <c r="U605" s="8">
        <f t="shared" si="98"/>
        <v>57.166666666666664</v>
      </c>
      <c r="V605" s="8">
        <f t="shared" si="99"/>
        <v>56.625</v>
      </c>
    </row>
    <row r="606" spans="1:22" ht="13.5" x14ac:dyDescent="0.25">
      <c r="A606" s="3">
        <f>RSI!A606</f>
        <v>42885</v>
      </c>
      <c r="B606" s="2">
        <f>RSI!B606</f>
        <v>3.7372000000000001</v>
      </c>
      <c r="C606" s="2">
        <f>RSI!I606</f>
        <v>64.437600207753576</v>
      </c>
      <c r="D606" s="2">
        <f>MACD!E606</f>
        <v>-1.0029903771322513E-2</v>
      </c>
      <c r="E606" s="2">
        <f>MACD!F606</f>
        <v>-1.1367695606855112E-3</v>
      </c>
      <c r="F606" s="2">
        <f>'Moving Avg'!D606</f>
        <v>3.68302</v>
      </c>
      <c r="G606" s="2">
        <f>'Moving Avg'!F606</f>
        <v>3.6610750000000012</v>
      </c>
      <c r="H606" s="2">
        <f>'Moving Avg'!G606</f>
        <v>3.5809500000000001</v>
      </c>
      <c r="I606" s="2">
        <f>'Moving Avg'!H606</f>
        <v>3.444112500000001</v>
      </c>
      <c r="J606" s="6" t="str">
        <f>OBV!F606</f>
        <v>BULLISH</v>
      </c>
      <c r="K606" s="6" t="str">
        <f>OBV!G606</f>
        <v>STRONG</v>
      </c>
      <c r="L606" s="6" t="str">
        <f>OBV!H606</f>
        <v>CONFIRMED BULLISH</v>
      </c>
      <c r="M606" s="8">
        <f t="shared" si="90"/>
        <v>25</v>
      </c>
      <c r="N606" s="8">
        <f t="shared" si="91"/>
        <v>45</v>
      </c>
      <c r="O606" s="8">
        <f t="shared" si="92"/>
        <v>50</v>
      </c>
      <c r="P606" s="8">
        <f t="shared" si="93"/>
        <v>100</v>
      </c>
      <c r="Q606" s="9">
        <f t="shared" si="94"/>
        <v>47</v>
      </c>
      <c r="R606" s="9">
        <f t="shared" si="95"/>
        <v>56.5</v>
      </c>
      <c r="S606" s="9">
        <f t="shared" si="96"/>
        <v>68</v>
      </c>
      <c r="T606" s="9">
        <f t="shared" si="97"/>
        <v>55</v>
      </c>
      <c r="U606" s="8">
        <f t="shared" si="98"/>
        <v>57.166666666666664</v>
      </c>
      <c r="V606" s="8">
        <f t="shared" si="99"/>
        <v>56.625</v>
      </c>
    </row>
    <row r="607" spans="1:22" ht="13.5" x14ac:dyDescent="0.25">
      <c r="A607" s="3">
        <f>RSI!A607</f>
        <v>42886</v>
      </c>
      <c r="B607" s="2">
        <f>RSI!B607</f>
        <v>3.7372000000000001</v>
      </c>
      <c r="C607" s="2">
        <f>RSI!I607</f>
        <v>64.437600207753576</v>
      </c>
      <c r="D607" s="2">
        <f>MACD!E607</f>
        <v>-2.3886363865250893E-3</v>
      </c>
      <c r="E607" s="2">
        <f>MACD!F607</f>
        <v>-1.387142925853427E-3</v>
      </c>
      <c r="F607" s="2">
        <f>'Moving Avg'!D607</f>
        <v>3.7054400000000003</v>
      </c>
      <c r="G607" s="2">
        <f>'Moving Avg'!F607</f>
        <v>3.665760000000001</v>
      </c>
      <c r="H607" s="2">
        <f>'Moving Avg'!G607</f>
        <v>3.5876820000000005</v>
      </c>
      <c r="I607" s="2">
        <f>'Moving Avg'!H607</f>
        <v>3.4456220000000006</v>
      </c>
      <c r="J607" s="6" t="str">
        <f>OBV!F607</f>
        <v>BULLISH</v>
      </c>
      <c r="K607" s="6" t="str">
        <f>OBV!G607</f>
        <v>STRONG</v>
      </c>
      <c r="L607" s="6" t="str">
        <f>OBV!H607</f>
        <v>CONFIRMED BULLISH</v>
      </c>
      <c r="M607" s="8">
        <f t="shared" si="90"/>
        <v>25</v>
      </c>
      <c r="N607" s="8">
        <f t="shared" si="91"/>
        <v>45</v>
      </c>
      <c r="O607" s="8">
        <f t="shared" si="92"/>
        <v>50</v>
      </c>
      <c r="P607" s="8">
        <f t="shared" si="93"/>
        <v>100</v>
      </c>
      <c r="Q607" s="9">
        <f t="shared" si="94"/>
        <v>47</v>
      </c>
      <c r="R607" s="9">
        <f t="shared" si="95"/>
        <v>56.5</v>
      </c>
      <c r="S607" s="9">
        <f t="shared" si="96"/>
        <v>68</v>
      </c>
      <c r="T607" s="9">
        <f t="shared" si="97"/>
        <v>55</v>
      </c>
      <c r="U607" s="8">
        <f t="shared" si="98"/>
        <v>57.166666666666664</v>
      </c>
      <c r="V607" s="8">
        <f t="shared" si="99"/>
        <v>56.625</v>
      </c>
    </row>
    <row r="608" spans="1:22" ht="13.5" x14ac:dyDescent="0.25">
      <c r="A608" s="3">
        <f>RSI!A608</f>
        <v>42887</v>
      </c>
      <c r="B608" s="2">
        <f>RSI!B608</f>
        <v>3.7372000000000001</v>
      </c>
      <c r="C608" s="2">
        <f>RSI!I608</f>
        <v>64.437600207753576</v>
      </c>
      <c r="D608" s="2">
        <f>MACD!E608</f>
        <v>4.6224834891597233E-3</v>
      </c>
      <c r="E608" s="2">
        <f>MACD!F608</f>
        <v>-1.8521764285079701E-4</v>
      </c>
      <c r="F608" s="2">
        <f>'Moving Avg'!D608</f>
        <v>3.7278599999999997</v>
      </c>
      <c r="G608" s="2">
        <f>'Moving Avg'!F608</f>
        <v>3.6704450000000008</v>
      </c>
      <c r="H608" s="2">
        <f>'Moving Avg'!G608</f>
        <v>3.5961500000000002</v>
      </c>
      <c r="I608" s="2">
        <f>'Moving Avg'!H608</f>
        <v>3.4470015000000012</v>
      </c>
      <c r="J608" s="6" t="str">
        <f>OBV!F608</f>
        <v>BULLISH</v>
      </c>
      <c r="K608" s="6" t="str">
        <f>OBV!G608</f>
        <v>STRONG</v>
      </c>
      <c r="L608" s="6" t="str">
        <f>OBV!H608</f>
        <v>CONFIRMED BULLISH</v>
      </c>
      <c r="M608" s="8">
        <f t="shared" si="90"/>
        <v>25</v>
      </c>
      <c r="N608" s="8">
        <f t="shared" si="91"/>
        <v>0</v>
      </c>
      <c r="O608" s="8">
        <f t="shared" si="92"/>
        <v>50</v>
      </c>
      <c r="P608" s="8">
        <f t="shared" si="93"/>
        <v>100</v>
      </c>
      <c r="Q608" s="9">
        <f t="shared" si="94"/>
        <v>31.25</v>
      </c>
      <c r="R608" s="9">
        <f t="shared" si="95"/>
        <v>47.5</v>
      </c>
      <c r="S608" s="9">
        <f t="shared" si="96"/>
        <v>61.25</v>
      </c>
      <c r="T608" s="9">
        <f t="shared" si="97"/>
        <v>43.75</v>
      </c>
      <c r="U608" s="8">
        <f t="shared" si="98"/>
        <v>46.666666666666664</v>
      </c>
      <c r="V608" s="8">
        <f t="shared" si="99"/>
        <v>45.9375</v>
      </c>
    </row>
    <row r="609" spans="1:22" ht="13.5" x14ac:dyDescent="0.25">
      <c r="A609" s="3">
        <f>RSI!A609</f>
        <v>42888</v>
      </c>
      <c r="B609" s="2">
        <f>RSI!B609</f>
        <v>3.7372000000000001</v>
      </c>
      <c r="C609" s="2">
        <f>RSI!I609</f>
        <v>64.437600207753576</v>
      </c>
      <c r="D609" s="2">
        <f>MACD!E609</f>
        <v>-4.3063825169467052E-3</v>
      </c>
      <c r="E609" s="2">
        <f>MACD!F609</f>
        <v>-1.0094506176699788E-3</v>
      </c>
      <c r="F609" s="2">
        <f>'Moving Avg'!D609</f>
        <v>3.7372000000000001</v>
      </c>
      <c r="G609" s="2">
        <f>'Moving Avg'!F609</f>
        <v>3.6751300000000007</v>
      </c>
      <c r="H609" s="2">
        <f>'Moving Avg'!G609</f>
        <v>3.6032300000000017</v>
      </c>
      <c r="I609" s="2">
        <f>'Moving Avg'!H609</f>
        <v>3.4483810000000013</v>
      </c>
      <c r="J609" s="6" t="str">
        <f>OBV!F609</f>
        <v>BULLISH</v>
      </c>
      <c r="K609" s="6" t="str">
        <f>OBV!G609</f>
        <v>NEUTRAL</v>
      </c>
      <c r="L609" s="6" t="str">
        <f>OBV!H609</f>
        <v>CONFIRMED BULLISH</v>
      </c>
      <c r="M609" s="8">
        <f t="shared" si="90"/>
        <v>25</v>
      </c>
      <c r="N609" s="8">
        <f t="shared" si="91"/>
        <v>45</v>
      </c>
      <c r="O609" s="8">
        <f t="shared" si="92"/>
        <v>50</v>
      </c>
      <c r="P609" s="8">
        <f t="shared" si="93"/>
        <v>83.5</v>
      </c>
      <c r="Q609" s="9">
        <f t="shared" si="94"/>
        <v>44.524999999999999</v>
      </c>
      <c r="R609" s="9">
        <f t="shared" si="95"/>
        <v>52.375</v>
      </c>
      <c r="S609" s="9">
        <f t="shared" si="96"/>
        <v>60.575000000000003</v>
      </c>
      <c r="T609" s="9">
        <f t="shared" si="97"/>
        <v>50.875</v>
      </c>
      <c r="U609" s="8">
        <f t="shared" si="98"/>
        <v>52.491666666666674</v>
      </c>
      <c r="V609" s="8">
        <f t="shared" si="99"/>
        <v>52.087500000000006</v>
      </c>
    </row>
    <row r="610" spans="1:22" ht="13.5" x14ac:dyDescent="0.25">
      <c r="A610" s="3">
        <f>RSI!A610</f>
        <v>42891</v>
      </c>
      <c r="B610" s="2">
        <f>RSI!B610</f>
        <v>3.7372000000000001</v>
      </c>
      <c r="C610" s="2">
        <f>RSI!I610</f>
        <v>64.437600207753576</v>
      </c>
      <c r="D610" s="2">
        <f>MACD!E610</f>
        <v>-1.2317244686779638E-2</v>
      </c>
      <c r="E610" s="2">
        <f>MACD!F610</f>
        <v>-3.2710094314919108E-3</v>
      </c>
      <c r="F610" s="2">
        <f>'Moving Avg'!D610</f>
        <v>3.7372000000000001</v>
      </c>
      <c r="G610" s="2">
        <f>'Moving Avg'!F610</f>
        <v>3.6798150000000005</v>
      </c>
      <c r="H610" s="2">
        <f>'Moving Avg'!G610</f>
        <v>3.6103100000000019</v>
      </c>
      <c r="I610" s="2">
        <f>'Moving Avg'!H610</f>
        <v>3.4497605000000009</v>
      </c>
      <c r="J610" s="6" t="str">
        <f>OBV!F610</f>
        <v>NEUTRAL</v>
      </c>
      <c r="K610" s="6" t="str">
        <f>OBV!G610</f>
        <v>NEUTRAL</v>
      </c>
      <c r="L610" s="6" t="str">
        <f>OBV!H610</f>
        <v>NEUTRAL</v>
      </c>
      <c r="M610" s="8">
        <f t="shared" si="90"/>
        <v>25</v>
      </c>
      <c r="N610" s="8">
        <f t="shared" si="91"/>
        <v>45</v>
      </c>
      <c r="O610" s="8">
        <f t="shared" si="92"/>
        <v>50</v>
      </c>
      <c r="P610" s="8">
        <f t="shared" si="93"/>
        <v>33</v>
      </c>
      <c r="Q610" s="9">
        <f t="shared" si="94"/>
        <v>36.950000000000003</v>
      </c>
      <c r="R610" s="9">
        <f t="shared" si="95"/>
        <v>39.75</v>
      </c>
      <c r="S610" s="9">
        <f t="shared" si="96"/>
        <v>37.85</v>
      </c>
      <c r="T610" s="9">
        <f t="shared" si="97"/>
        <v>38.25</v>
      </c>
      <c r="U610" s="8">
        <f t="shared" si="98"/>
        <v>38.183333333333337</v>
      </c>
      <c r="V610" s="8">
        <f t="shared" si="99"/>
        <v>38.200000000000003</v>
      </c>
    </row>
    <row r="611" spans="1:22" ht="13.5" x14ac:dyDescent="0.25">
      <c r="A611" s="3">
        <f>RSI!A611</f>
        <v>42892</v>
      </c>
      <c r="B611" s="2">
        <f>RSI!B611</f>
        <v>3.7372000000000001</v>
      </c>
      <c r="C611" s="2">
        <f>RSI!I611</f>
        <v>64.437600207753576</v>
      </c>
      <c r="D611" s="2">
        <f>MACD!E611</f>
        <v>-2.2394504282098993E-2</v>
      </c>
      <c r="E611" s="2">
        <f>MACD!F611</f>
        <v>-7.0957084016133277E-3</v>
      </c>
      <c r="F611" s="2">
        <f>'Moving Avg'!D611</f>
        <v>3.7372000000000001</v>
      </c>
      <c r="G611" s="2">
        <f>'Moving Avg'!F611</f>
        <v>3.6845000000000008</v>
      </c>
      <c r="H611" s="2">
        <f>'Moving Avg'!G611</f>
        <v>3.6173900000000008</v>
      </c>
      <c r="I611" s="2">
        <f>'Moving Avg'!H611</f>
        <v>3.4511400000000014</v>
      </c>
      <c r="J611" s="6" t="str">
        <f>OBV!F611</f>
        <v>NEUTRAL</v>
      </c>
      <c r="K611" s="6" t="str">
        <f>OBV!G611</f>
        <v>NEUTRAL</v>
      </c>
      <c r="L611" s="6" t="str">
        <f>OBV!H611</f>
        <v>NEUTRAL</v>
      </c>
      <c r="M611" s="8">
        <f t="shared" si="90"/>
        <v>25</v>
      </c>
      <c r="N611" s="8">
        <f t="shared" si="91"/>
        <v>45</v>
      </c>
      <c r="O611" s="8">
        <f t="shared" si="92"/>
        <v>50</v>
      </c>
      <c r="P611" s="8">
        <f t="shared" si="93"/>
        <v>33</v>
      </c>
      <c r="Q611" s="9">
        <f t="shared" si="94"/>
        <v>36.950000000000003</v>
      </c>
      <c r="R611" s="9">
        <f t="shared" si="95"/>
        <v>39.75</v>
      </c>
      <c r="S611" s="9">
        <f t="shared" si="96"/>
        <v>37.85</v>
      </c>
      <c r="T611" s="9">
        <f t="shared" si="97"/>
        <v>38.25</v>
      </c>
      <c r="U611" s="8">
        <f t="shared" si="98"/>
        <v>38.183333333333337</v>
      </c>
      <c r="V611" s="8">
        <f t="shared" si="99"/>
        <v>38.200000000000003</v>
      </c>
    </row>
    <row r="612" spans="1:22" ht="13.5" x14ac:dyDescent="0.25">
      <c r="A612" s="3">
        <f>RSI!A612</f>
        <v>42893</v>
      </c>
      <c r="B612" s="2">
        <f>RSI!B612</f>
        <v>3.6251000000000002</v>
      </c>
      <c r="C612" s="2">
        <f>RSI!I612</f>
        <v>42.707695613702128</v>
      </c>
      <c r="D612" s="2">
        <f>MACD!E612</f>
        <v>-2.3008374286613176E-2</v>
      </c>
      <c r="E612" s="2">
        <f>MACD!F612</f>
        <v>-1.0278241578613298E-2</v>
      </c>
      <c r="F612" s="2">
        <f>'Moving Avg'!D612</f>
        <v>3.7147800000000002</v>
      </c>
      <c r="G612" s="2">
        <f>'Moving Avg'!F612</f>
        <v>3.6835800000000005</v>
      </c>
      <c r="H612" s="2">
        <f>'Moving Avg'!G612</f>
        <v>3.6232680000000017</v>
      </c>
      <c r="I612" s="2">
        <f>'Moving Avg'!H612</f>
        <v>3.4524360000000014</v>
      </c>
      <c r="J612" s="6" t="str">
        <f>OBV!F612</f>
        <v>BEARISH</v>
      </c>
      <c r="K612" s="6" t="str">
        <f>OBV!G612</f>
        <v>NEUTRAL</v>
      </c>
      <c r="L612" s="6" t="str">
        <f>OBV!H612</f>
        <v>CONFIRMED BEARISH</v>
      </c>
      <c r="M612" s="8">
        <f t="shared" si="90"/>
        <v>25</v>
      </c>
      <c r="N612" s="8">
        <f t="shared" si="91"/>
        <v>45</v>
      </c>
      <c r="O612" s="8">
        <f t="shared" si="92"/>
        <v>50</v>
      </c>
      <c r="P612" s="8">
        <f t="shared" si="93"/>
        <v>16.5</v>
      </c>
      <c r="Q612" s="9">
        <f t="shared" si="94"/>
        <v>34.475000000000001</v>
      </c>
      <c r="R612" s="9">
        <f t="shared" si="95"/>
        <v>35.625</v>
      </c>
      <c r="S612" s="9">
        <f t="shared" si="96"/>
        <v>30.425000000000001</v>
      </c>
      <c r="T612" s="9">
        <f t="shared" si="97"/>
        <v>34.125</v>
      </c>
      <c r="U612" s="8">
        <f t="shared" si="98"/>
        <v>33.508333333333333</v>
      </c>
      <c r="V612" s="8">
        <f t="shared" si="99"/>
        <v>33.662499999999994</v>
      </c>
    </row>
    <row r="613" spans="1:22" ht="13.5" x14ac:dyDescent="0.25">
      <c r="A613" s="3">
        <f>RSI!A613</f>
        <v>42894</v>
      </c>
      <c r="B613" s="2">
        <f>RSI!B613</f>
        <v>3.7279</v>
      </c>
      <c r="C613" s="2">
        <f>RSI!I613</f>
        <v>57.021174213797266</v>
      </c>
      <c r="D613" s="2">
        <f>MACD!E613</f>
        <v>-3.0841937688593113E-2</v>
      </c>
      <c r="E613" s="2">
        <f>MACD!F613</f>
        <v>-1.4390980800609261E-2</v>
      </c>
      <c r="F613" s="2">
        <f>'Moving Avg'!D613</f>
        <v>3.7129199999999996</v>
      </c>
      <c r="G613" s="2">
        <f>'Moving Avg'!F613</f>
        <v>3.688235000000001</v>
      </c>
      <c r="H613" s="2">
        <f>'Moving Avg'!G613</f>
        <v>3.6312020000000014</v>
      </c>
      <c r="I613" s="2">
        <f>'Moving Avg'!H613</f>
        <v>3.4538555000000013</v>
      </c>
      <c r="J613" s="6" t="str">
        <f>OBV!F613</f>
        <v>BULLISH</v>
      </c>
      <c r="K613" s="6" t="str">
        <f>OBV!G613</f>
        <v>STRONG</v>
      </c>
      <c r="L613" s="6" t="str">
        <f>OBV!H613</f>
        <v>BULLISH DIVERGENCE</v>
      </c>
      <c r="M613" s="8">
        <f t="shared" si="90"/>
        <v>25</v>
      </c>
      <c r="N613" s="8">
        <f t="shared" si="91"/>
        <v>45</v>
      </c>
      <c r="O613" s="8">
        <f t="shared" si="92"/>
        <v>50</v>
      </c>
      <c r="P613" s="8">
        <f t="shared" si="93"/>
        <v>83</v>
      </c>
      <c r="Q613" s="9">
        <f t="shared" si="94"/>
        <v>44.45</v>
      </c>
      <c r="R613" s="9">
        <f t="shared" si="95"/>
        <v>52.25</v>
      </c>
      <c r="S613" s="9">
        <f t="shared" si="96"/>
        <v>60.35</v>
      </c>
      <c r="T613" s="9">
        <f t="shared" si="97"/>
        <v>50.75</v>
      </c>
      <c r="U613" s="8">
        <f t="shared" si="98"/>
        <v>52.35</v>
      </c>
      <c r="V613" s="8">
        <f t="shared" si="99"/>
        <v>51.95</v>
      </c>
    </row>
    <row r="614" spans="1:22" ht="13.5" x14ac:dyDescent="0.25">
      <c r="A614" s="3">
        <f>RSI!A614</f>
        <v>42895</v>
      </c>
      <c r="B614" s="2">
        <f>RSI!B614</f>
        <v>3.7279</v>
      </c>
      <c r="C614" s="2">
        <f>RSI!I614</f>
        <v>57.021174213797266</v>
      </c>
      <c r="D614" s="2">
        <f>MACD!E614</f>
        <v>-2.7737841348963066E-2</v>
      </c>
      <c r="E614" s="2">
        <f>MACD!F614</f>
        <v>-1.7060352910280022E-2</v>
      </c>
      <c r="F614" s="2">
        <f>'Moving Avg'!D614</f>
        <v>3.7110600000000007</v>
      </c>
      <c r="G614" s="2">
        <f>'Moving Avg'!F614</f>
        <v>3.6924550000000012</v>
      </c>
      <c r="H614" s="2">
        <f>'Moving Avg'!G614</f>
        <v>3.6391360000000019</v>
      </c>
      <c r="I614" s="2">
        <f>'Moving Avg'!H614</f>
        <v>3.4552750000000017</v>
      </c>
      <c r="J614" s="6" t="str">
        <f>OBV!F614</f>
        <v>BULLISH</v>
      </c>
      <c r="K614" s="6" t="str">
        <f>OBV!G614</f>
        <v>STRONG</v>
      </c>
      <c r="L614" s="6" t="str">
        <f>OBV!H614</f>
        <v>BULLISH DIVERGENCE</v>
      </c>
      <c r="M614" s="8">
        <f t="shared" si="90"/>
        <v>25</v>
      </c>
      <c r="N614" s="8">
        <f t="shared" si="91"/>
        <v>45</v>
      </c>
      <c r="O614" s="8">
        <f t="shared" si="92"/>
        <v>50</v>
      </c>
      <c r="P614" s="8">
        <f t="shared" si="93"/>
        <v>83</v>
      </c>
      <c r="Q614" s="9">
        <f t="shared" si="94"/>
        <v>44.45</v>
      </c>
      <c r="R614" s="9">
        <f t="shared" si="95"/>
        <v>52.25</v>
      </c>
      <c r="S614" s="9">
        <f t="shared" si="96"/>
        <v>60.35</v>
      </c>
      <c r="T614" s="9">
        <f t="shared" si="97"/>
        <v>50.75</v>
      </c>
      <c r="U614" s="8">
        <f t="shared" si="98"/>
        <v>52.35</v>
      </c>
      <c r="V614" s="8">
        <f t="shared" si="99"/>
        <v>51.95</v>
      </c>
    </row>
    <row r="615" spans="1:22" ht="13.5" x14ac:dyDescent="0.25">
      <c r="A615" s="3">
        <f>RSI!A615</f>
        <v>42898</v>
      </c>
      <c r="B615" s="2">
        <f>RSI!B615</f>
        <v>3.6905000000000001</v>
      </c>
      <c r="C615" s="2">
        <f>RSI!I615</f>
        <v>51.58356367094175</v>
      </c>
      <c r="D615" s="2">
        <f>MACD!E615</f>
        <v>-1.5460981352399372E-2</v>
      </c>
      <c r="E615" s="2">
        <f>MACD!F615</f>
        <v>-1.6740478598703895E-2</v>
      </c>
      <c r="F615" s="2">
        <f>'Moving Avg'!D615</f>
        <v>3.7017200000000003</v>
      </c>
      <c r="G615" s="2">
        <f>'Moving Avg'!F615</f>
        <v>3.694805000000001</v>
      </c>
      <c r="H615" s="2">
        <f>'Moving Avg'!G615</f>
        <v>3.6463220000000014</v>
      </c>
      <c r="I615" s="2">
        <f>'Moving Avg'!H615</f>
        <v>3.4565075000000025</v>
      </c>
      <c r="J615" s="6" t="str">
        <f>OBV!F615</f>
        <v>BULLISH</v>
      </c>
      <c r="K615" s="6" t="str">
        <f>OBV!G615</f>
        <v>STRONG</v>
      </c>
      <c r="L615" s="6" t="str">
        <f>OBV!H615</f>
        <v>BULLISH DIVERGENCE</v>
      </c>
      <c r="M615" s="8">
        <f t="shared" si="90"/>
        <v>25</v>
      </c>
      <c r="N615" s="8">
        <f t="shared" si="91"/>
        <v>0</v>
      </c>
      <c r="O615" s="8">
        <f t="shared" si="92"/>
        <v>50</v>
      </c>
      <c r="P615" s="8">
        <f t="shared" si="93"/>
        <v>83</v>
      </c>
      <c r="Q615" s="9">
        <f t="shared" si="94"/>
        <v>28.7</v>
      </c>
      <c r="R615" s="9">
        <f t="shared" si="95"/>
        <v>43.25</v>
      </c>
      <c r="S615" s="9">
        <f t="shared" si="96"/>
        <v>53.6</v>
      </c>
      <c r="T615" s="9">
        <f t="shared" si="97"/>
        <v>39.5</v>
      </c>
      <c r="U615" s="8">
        <f t="shared" si="98"/>
        <v>41.85</v>
      </c>
      <c r="V615" s="8">
        <f t="shared" si="99"/>
        <v>41.262500000000003</v>
      </c>
    </row>
    <row r="616" spans="1:22" ht="13.5" x14ac:dyDescent="0.25">
      <c r="A616" s="3">
        <f>RSI!A616</f>
        <v>42899</v>
      </c>
      <c r="B616" s="2">
        <f>RSI!B616</f>
        <v>3.5876999999999999</v>
      </c>
      <c r="C616" s="2">
        <f>RSI!I616</f>
        <v>40.22804316396499</v>
      </c>
      <c r="D616" s="2">
        <f>MACD!E616</f>
        <v>2.480843218725326E-3</v>
      </c>
      <c r="E616" s="2">
        <f>MACD!F616</f>
        <v>-1.2896214235218051E-2</v>
      </c>
      <c r="F616" s="2">
        <f>'Moving Avg'!D616</f>
        <v>3.6718199999999994</v>
      </c>
      <c r="G616" s="2">
        <f>'Moving Avg'!F616</f>
        <v>3.6920150000000005</v>
      </c>
      <c r="H616" s="2">
        <f>'Moving Avg'!G616</f>
        <v>3.6514520000000008</v>
      </c>
      <c r="I616" s="2">
        <f>'Moving Avg'!H616</f>
        <v>3.4577035000000023</v>
      </c>
      <c r="J616" s="6" t="str">
        <f>OBV!F616</f>
        <v>BULLISH</v>
      </c>
      <c r="K616" s="6" t="str">
        <f>OBV!G616</f>
        <v>STRONG</v>
      </c>
      <c r="L616" s="6" t="str">
        <f>OBV!H616</f>
        <v>BULLISH DIVERGENCE</v>
      </c>
      <c r="M616" s="8">
        <f t="shared" si="90"/>
        <v>25</v>
      </c>
      <c r="N616" s="8">
        <f t="shared" si="91"/>
        <v>0</v>
      </c>
      <c r="O616" s="8">
        <f t="shared" si="92"/>
        <v>50</v>
      </c>
      <c r="P616" s="8">
        <f t="shared" si="93"/>
        <v>83</v>
      </c>
      <c r="Q616" s="9">
        <f t="shared" si="94"/>
        <v>28.7</v>
      </c>
      <c r="R616" s="9">
        <f t="shared" si="95"/>
        <v>43.25</v>
      </c>
      <c r="S616" s="9">
        <f t="shared" si="96"/>
        <v>53.6</v>
      </c>
      <c r="T616" s="9">
        <f t="shared" si="97"/>
        <v>39.5</v>
      </c>
      <c r="U616" s="8">
        <f t="shared" si="98"/>
        <v>41.85</v>
      </c>
      <c r="V616" s="8">
        <f t="shared" si="99"/>
        <v>41.262500000000003</v>
      </c>
    </row>
    <row r="617" spans="1:22" ht="13.5" x14ac:dyDescent="0.25">
      <c r="A617" s="3">
        <f>RSI!A617</f>
        <v>42900</v>
      </c>
      <c r="B617" s="2">
        <f>RSI!B617</f>
        <v>3.5596999999999999</v>
      </c>
      <c r="C617" s="2">
        <f>RSI!I617</f>
        <v>37.787991020591981</v>
      </c>
      <c r="D617" s="2">
        <f>MACD!E617</f>
        <v>2.0287334341757557E-2</v>
      </c>
      <c r="E617" s="2">
        <f>MACD!F617</f>
        <v>-6.2595045198229303E-3</v>
      </c>
      <c r="F617" s="2">
        <f>'Moving Avg'!D617</f>
        <v>3.6587400000000003</v>
      </c>
      <c r="G617" s="2">
        <f>'Moving Avg'!F617</f>
        <v>3.6834900000000004</v>
      </c>
      <c r="H617" s="2">
        <f>'Moving Avg'!G617</f>
        <v>3.6549820000000013</v>
      </c>
      <c r="I617" s="2">
        <f>'Moving Avg'!H617</f>
        <v>3.4583255000000026</v>
      </c>
      <c r="J617" s="6" t="str">
        <f>OBV!F617</f>
        <v>BULLISH</v>
      </c>
      <c r="K617" s="6" t="str">
        <f>OBV!G617</f>
        <v>STRONG</v>
      </c>
      <c r="L617" s="6" t="str">
        <f>OBV!H617</f>
        <v>BULLISH DIVERGENCE</v>
      </c>
      <c r="M617" s="8">
        <f t="shared" si="90"/>
        <v>25</v>
      </c>
      <c r="N617" s="8">
        <f t="shared" si="91"/>
        <v>0</v>
      </c>
      <c r="O617" s="8">
        <f t="shared" si="92"/>
        <v>50</v>
      </c>
      <c r="P617" s="8">
        <f t="shared" si="93"/>
        <v>83</v>
      </c>
      <c r="Q617" s="9">
        <f t="shared" si="94"/>
        <v>28.7</v>
      </c>
      <c r="R617" s="9">
        <f t="shared" si="95"/>
        <v>43.25</v>
      </c>
      <c r="S617" s="9">
        <f t="shared" si="96"/>
        <v>53.6</v>
      </c>
      <c r="T617" s="9">
        <f t="shared" si="97"/>
        <v>39.5</v>
      </c>
      <c r="U617" s="8">
        <f t="shared" si="98"/>
        <v>41.85</v>
      </c>
      <c r="V617" s="8">
        <f t="shared" si="99"/>
        <v>41.262500000000003</v>
      </c>
    </row>
    <row r="618" spans="1:22" ht="13.5" x14ac:dyDescent="0.25">
      <c r="A618" s="3">
        <f>RSI!A618</f>
        <v>42901</v>
      </c>
      <c r="B618" s="2">
        <f>RSI!B618</f>
        <v>3.5596999999999999</v>
      </c>
      <c r="C618" s="2">
        <f>RSI!I618</f>
        <v>37.787991020591988</v>
      </c>
      <c r="D618" s="2">
        <f>MACD!E618</f>
        <v>3.6029886254768329E-2</v>
      </c>
      <c r="E618" s="2">
        <f>MACD!F618</f>
        <v>2.1983736350953218E-3</v>
      </c>
      <c r="F618" s="2">
        <f>'Moving Avg'!D618</f>
        <v>3.6250999999999998</v>
      </c>
      <c r="G618" s="2">
        <f>'Moving Avg'!F618</f>
        <v>3.6746150000000015</v>
      </c>
      <c r="H618" s="2">
        <f>'Moving Avg'!G618</f>
        <v>3.654694000000001</v>
      </c>
      <c r="I618" s="2">
        <f>'Moving Avg'!H618</f>
        <v>3.4589475000000025</v>
      </c>
      <c r="J618" s="6" t="str">
        <f>OBV!F618</f>
        <v>BEARISH</v>
      </c>
      <c r="K618" s="6" t="str">
        <f>OBV!G618</f>
        <v>WEAK</v>
      </c>
      <c r="L618" s="6" t="str">
        <f>OBV!H618</f>
        <v>CONFIRMED BEARISH</v>
      </c>
      <c r="M618" s="8">
        <f t="shared" si="90"/>
        <v>25</v>
      </c>
      <c r="N618" s="8">
        <f t="shared" si="91"/>
        <v>0</v>
      </c>
      <c r="O618" s="8">
        <f t="shared" si="92"/>
        <v>50</v>
      </c>
      <c r="P618" s="8">
        <f t="shared" si="93"/>
        <v>0</v>
      </c>
      <c r="Q618" s="9">
        <f t="shared" si="94"/>
        <v>16.25</v>
      </c>
      <c r="R618" s="9">
        <f t="shared" si="95"/>
        <v>22.5</v>
      </c>
      <c r="S618" s="9">
        <f t="shared" si="96"/>
        <v>16.25</v>
      </c>
      <c r="T618" s="9">
        <f t="shared" si="97"/>
        <v>18.75</v>
      </c>
      <c r="U618" s="8">
        <f t="shared" si="98"/>
        <v>18.333333333333332</v>
      </c>
      <c r="V618" s="8">
        <f t="shared" si="99"/>
        <v>18.4375</v>
      </c>
    </row>
    <row r="619" spans="1:22" ht="13.5" x14ac:dyDescent="0.25">
      <c r="A619" s="3">
        <f>RSI!A619</f>
        <v>42902</v>
      </c>
      <c r="B619" s="2">
        <f>RSI!B619</f>
        <v>3.569</v>
      </c>
      <c r="C619" s="2">
        <f>RSI!I619</f>
        <v>39.208382897093124</v>
      </c>
      <c r="D619" s="2">
        <f>MACD!E619</f>
        <v>4.928710058826935E-2</v>
      </c>
      <c r="E619" s="2">
        <f>MACD!F619</f>
        <v>1.1616119025730129E-2</v>
      </c>
      <c r="F619" s="2">
        <f>'Moving Avg'!D619</f>
        <v>3.5933199999999998</v>
      </c>
      <c r="G619" s="2">
        <f>'Moving Avg'!F619</f>
        <v>3.670875000000001</v>
      </c>
      <c r="H619" s="2">
        <f>'Moving Avg'!G619</f>
        <v>3.6540720000000011</v>
      </c>
      <c r="I619" s="2">
        <f>'Moving Avg'!H619</f>
        <v>3.4596160000000022</v>
      </c>
      <c r="J619" s="6" t="str">
        <f>OBV!F619</f>
        <v>BEARISH</v>
      </c>
      <c r="K619" s="6" t="str">
        <f>OBV!G619</f>
        <v>WEAK</v>
      </c>
      <c r="L619" s="6" t="str">
        <f>OBV!H619</f>
        <v>CONFIRMED BEARISH</v>
      </c>
      <c r="M619" s="8">
        <f t="shared" si="90"/>
        <v>25</v>
      </c>
      <c r="N619" s="8">
        <f t="shared" si="91"/>
        <v>0</v>
      </c>
      <c r="O619" s="8">
        <f t="shared" si="92"/>
        <v>50</v>
      </c>
      <c r="P619" s="8">
        <f t="shared" si="93"/>
        <v>0</v>
      </c>
      <c r="Q619" s="9">
        <f t="shared" si="94"/>
        <v>16.25</v>
      </c>
      <c r="R619" s="9">
        <f t="shared" si="95"/>
        <v>22.5</v>
      </c>
      <c r="S619" s="9">
        <f t="shared" si="96"/>
        <v>16.25</v>
      </c>
      <c r="T619" s="9">
        <f t="shared" si="97"/>
        <v>18.75</v>
      </c>
      <c r="U619" s="8">
        <f t="shared" si="98"/>
        <v>18.333333333333332</v>
      </c>
      <c r="V619" s="8">
        <f t="shared" si="99"/>
        <v>18.4375</v>
      </c>
    </row>
    <row r="620" spans="1:22" ht="13.5" x14ac:dyDescent="0.25">
      <c r="A620" s="3">
        <f>RSI!A620</f>
        <v>42905</v>
      </c>
      <c r="B620" s="2">
        <f>RSI!B620</f>
        <v>3.569</v>
      </c>
      <c r="C620" s="2">
        <f>RSI!I620</f>
        <v>39.208382897093124</v>
      </c>
      <c r="D620" s="2">
        <f>MACD!E620</f>
        <v>6.1028939731744281E-2</v>
      </c>
      <c r="E620" s="2">
        <f>MACD!F620</f>
        <v>2.1498683166932958E-2</v>
      </c>
      <c r="F620" s="2">
        <f>'Moving Avg'!D620</f>
        <v>3.5690199999999996</v>
      </c>
      <c r="G620" s="2">
        <f>'Moving Avg'!F620</f>
        <v>3.6671350000000005</v>
      </c>
      <c r="H620" s="2">
        <f>'Moving Avg'!G620</f>
        <v>3.6525820000000007</v>
      </c>
      <c r="I620" s="2">
        <f>'Moving Avg'!H620</f>
        <v>3.460545000000002</v>
      </c>
      <c r="J620" s="6" t="str">
        <f>OBV!F620</f>
        <v>BEARISH</v>
      </c>
      <c r="K620" s="6" t="str">
        <f>OBV!G620</f>
        <v>WEAK</v>
      </c>
      <c r="L620" s="6" t="str">
        <f>OBV!H620</f>
        <v>CONFIRMED BEARISH</v>
      </c>
      <c r="M620" s="8">
        <f t="shared" si="90"/>
        <v>25</v>
      </c>
      <c r="N620" s="8">
        <f t="shared" si="91"/>
        <v>0</v>
      </c>
      <c r="O620" s="8">
        <f t="shared" si="92"/>
        <v>50</v>
      </c>
      <c r="P620" s="8">
        <f t="shared" si="93"/>
        <v>0</v>
      </c>
      <c r="Q620" s="9">
        <f t="shared" si="94"/>
        <v>16.25</v>
      </c>
      <c r="R620" s="9">
        <f t="shared" si="95"/>
        <v>22.5</v>
      </c>
      <c r="S620" s="9">
        <f t="shared" si="96"/>
        <v>16.25</v>
      </c>
      <c r="T620" s="9">
        <f t="shared" si="97"/>
        <v>18.75</v>
      </c>
      <c r="U620" s="8">
        <f t="shared" si="98"/>
        <v>18.333333333333332</v>
      </c>
      <c r="V620" s="8">
        <f t="shared" si="99"/>
        <v>18.4375</v>
      </c>
    </row>
    <row r="621" spans="1:22" ht="13.5" x14ac:dyDescent="0.25">
      <c r="A621" s="3">
        <f>RSI!A621</f>
        <v>42906</v>
      </c>
      <c r="B621" s="2">
        <f>RSI!B621</f>
        <v>3.5503</v>
      </c>
      <c r="C621" s="2">
        <f>RSI!I621</f>
        <v>37.226343169736396</v>
      </c>
      <c r="D621" s="2">
        <f>MACD!E621</f>
        <v>7.2834894163449793E-2</v>
      </c>
      <c r="E621" s="2">
        <f>MACD!F621</f>
        <v>3.1765925366236326E-2</v>
      </c>
      <c r="F621" s="2">
        <f>'Moving Avg'!D621</f>
        <v>3.5615399999999999</v>
      </c>
      <c r="G621" s="2">
        <f>'Moving Avg'!F621</f>
        <v>3.663395</v>
      </c>
      <c r="H621" s="2">
        <f>'Moving Avg'!G621</f>
        <v>3.6507179999999999</v>
      </c>
      <c r="I621" s="2">
        <f>'Moving Avg'!H621</f>
        <v>3.461380500000002</v>
      </c>
      <c r="J621" s="6" t="str">
        <f>OBV!F621</f>
        <v>BEARISH</v>
      </c>
      <c r="K621" s="6" t="str">
        <f>OBV!G621</f>
        <v>WEAK</v>
      </c>
      <c r="L621" s="6" t="str">
        <f>OBV!H621</f>
        <v>CONFIRMED BEARISH</v>
      </c>
      <c r="M621" s="8">
        <f t="shared" si="90"/>
        <v>25</v>
      </c>
      <c r="N621" s="8">
        <f t="shared" si="91"/>
        <v>0</v>
      </c>
      <c r="O621" s="8">
        <f t="shared" si="92"/>
        <v>50</v>
      </c>
      <c r="P621" s="8">
        <f t="shared" si="93"/>
        <v>0</v>
      </c>
      <c r="Q621" s="9">
        <f t="shared" si="94"/>
        <v>16.25</v>
      </c>
      <c r="R621" s="9">
        <f t="shared" si="95"/>
        <v>22.5</v>
      </c>
      <c r="S621" s="9">
        <f t="shared" si="96"/>
        <v>16.25</v>
      </c>
      <c r="T621" s="9">
        <f t="shared" si="97"/>
        <v>18.75</v>
      </c>
      <c r="U621" s="8">
        <f t="shared" si="98"/>
        <v>18.333333333333332</v>
      </c>
      <c r="V621" s="8">
        <f t="shared" si="99"/>
        <v>18.4375</v>
      </c>
    </row>
    <row r="622" spans="1:22" ht="13.5" x14ac:dyDescent="0.25">
      <c r="A622" s="3">
        <f>RSI!A622</f>
        <v>42907</v>
      </c>
      <c r="B622" s="2">
        <f>RSI!B622</f>
        <v>3.5503</v>
      </c>
      <c r="C622" s="2">
        <f>RSI!I622</f>
        <v>37.226343169736396</v>
      </c>
      <c r="D622" s="2">
        <f>MACD!E622</f>
        <v>6.6138306961356808E-2</v>
      </c>
      <c r="E622" s="2">
        <f>MACD!F622</f>
        <v>3.8640401685260423E-2</v>
      </c>
      <c r="F622" s="2">
        <f>'Moving Avg'!D622</f>
        <v>3.55966</v>
      </c>
      <c r="G622" s="2">
        <f>'Moving Avg'!F622</f>
        <v>3.6596549999999994</v>
      </c>
      <c r="H622" s="2">
        <f>'Moving Avg'!G622</f>
        <v>3.6488540000000005</v>
      </c>
      <c r="I622" s="2">
        <f>'Moving Avg'!H622</f>
        <v>3.4622160000000015</v>
      </c>
      <c r="J622" s="6" t="str">
        <f>OBV!F622</f>
        <v>BEARISH</v>
      </c>
      <c r="K622" s="6" t="str">
        <f>OBV!G622</f>
        <v>WEAK</v>
      </c>
      <c r="L622" s="6" t="str">
        <f>OBV!H622</f>
        <v>CONFIRMED BEARISH</v>
      </c>
      <c r="M622" s="8">
        <f t="shared" si="90"/>
        <v>25</v>
      </c>
      <c r="N622" s="8">
        <f t="shared" si="91"/>
        <v>0</v>
      </c>
      <c r="O622" s="8">
        <f t="shared" si="92"/>
        <v>50</v>
      </c>
      <c r="P622" s="8">
        <f t="shared" si="93"/>
        <v>0</v>
      </c>
      <c r="Q622" s="9">
        <f t="shared" si="94"/>
        <v>16.25</v>
      </c>
      <c r="R622" s="9">
        <f t="shared" si="95"/>
        <v>22.5</v>
      </c>
      <c r="S622" s="9">
        <f t="shared" si="96"/>
        <v>16.25</v>
      </c>
      <c r="T622" s="9">
        <f t="shared" si="97"/>
        <v>18.75</v>
      </c>
      <c r="U622" s="8">
        <f t="shared" si="98"/>
        <v>18.333333333333332</v>
      </c>
      <c r="V622" s="8">
        <f t="shared" si="99"/>
        <v>18.4375</v>
      </c>
    </row>
    <row r="623" spans="1:22" ht="13.5" x14ac:dyDescent="0.25">
      <c r="A623" s="3">
        <f>RSI!A623</f>
        <v>42908</v>
      </c>
      <c r="B623" s="2">
        <f>RSI!B623</f>
        <v>3.5503</v>
      </c>
      <c r="C623" s="2">
        <f>RSI!I623</f>
        <v>37.22634316973641</v>
      </c>
      <c r="D623" s="2">
        <f>MACD!E623</f>
        <v>7.6805786424544831E-2</v>
      </c>
      <c r="E623" s="2">
        <f>MACD!F623</f>
        <v>4.6273478633117308E-2</v>
      </c>
      <c r="F623" s="2">
        <f>'Moving Avg'!D623</f>
        <v>3.5577799999999997</v>
      </c>
      <c r="G623" s="2">
        <f>'Moving Avg'!F623</f>
        <v>3.6559150000000002</v>
      </c>
      <c r="H623" s="2">
        <f>'Moving Avg'!G623</f>
        <v>3.6469900000000002</v>
      </c>
      <c r="I623" s="2">
        <f>'Moving Avg'!H623</f>
        <v>3.4630080000000016</v>
      </c>
      <c r="J623" s="6" t="str">
        <f>OBV!F623</f>
        <v>BEARISH</v>
      </c>
      <c r="K623" s="6" t="str">
        <f>OBV!G623</f>
        <v>WEAK</v>
      </c>
      <c r="L623" s="6" t="str">
        <f>OBV!H623</f>
        <v>CONFIRMED BEARISH</v>
      </c>
      <c r="M623" s="8">
        <f t="shared" si="90"/>
        <v>25</v>
      </c>
      <c r="N623" s="8">
        <f t="shared" si="91"/>
        <v>0</v>
      </c>
      <c r="O623" s="8">
        <f t="shared" si="92"/>
        <v>50</v>
      </c>
      <c r="P623" s="8">
        <f t="shared" si="93"/>
        <v>0</v>
      </c>
      <c r="Q623" s="9">
        <f t="shared" si="94"/>
        <v>16.25</v>
      </c>
      <c r="R623" s="9">
        <f t="shared" si="95"/>
        <v>22.5</v>
      </c>
      <c r="S623" s="9">
        <f t="shared" si="96"/>
        <v>16.25</v>
      </c>
      <c r="T623" s="9">
        <f t="shared" si="97"/>
        <v>18.75</v>
      </c>
      <c r="U623" s="8">
        <f t="shared" si="98"/>
        <v>18.333333333333332</v>
      </c>
      <c r="V623" s="8">
        <f t="shared" si="99"/>
        <v>18.4375</v>
      </c>
    </row>
    <row r="624" spans="1:22" ht="13.5" x14ac:dyDescent="0.25">
      <c r="A624" s="3">
        <f>RSI!A624</f>
        <v>42909</v>
      </c>
      <c r="B624" s="2">
        <f>RSI!B624</f>
        <v>3.5503</v>
      </c>
      <c r="C624" s="2">
        <f>RSI!I624</f>
        <v>37.22634316973641</v>
      </c>
      <c r="D624" s="2">
        <f>MACD!E624</f>
        <v>8.6312150261235843E-2</v>
      </c>
      <c r="E624" s="2">
        <f>MACD!F624</f>
        <v>5.4281212958741012E-2</v>
      </c>
      <c r="F624" s="2">
        <f>'Moving Avg'!D624</f>
        <v>3.5540399999999996</v>
      </c>
      <c r="G624" s="2">
        <f>'Moving Avg'!F624</f>
        <v>3.6489049999999992</v>
      </c>
      <c r="H624" s="2">
        <f>'Moving Avg'!G624</f>
        <v>3.6451259999999994</v>
      </c>
      <c r="I624" s="2">
        <f>'Moving Avg'!H624</f>
        <v>3.4638000000000018</v>
      </c>
      <c r="J624" s="6" t="str">
        <f>OBV!F624</f>
        <v>BEARISH</v>
      </c>
      <c r="K624" s="6" t="str">
        <f>OBV!G624</f>
        <v>WEAK</v>
      </c>
      <c r="L624" s="6" t="str">
        <f>OBV!H624</f>
        <v>CONFIRMED BEARISH</v>
      </c>
      <c r="M624" s="8">
        <f t="shared" si="90"/>
        <v>25</v>
      </c>
      <c r="N624" s="8">
        <f t="shared" si="91"/>
        <v>0</v>
      </c>
      <c r="O624" s="8">
        <f t="shared" si="92"/>
        <v>50</v>
      </c>
      <c r="P624" s="8">
        <f t="shared" si="93"/>
        <v>0</v>
      </c>
      <c r="Q624" s="9">
        <f t="shared" si="94"/>
        <v>16.25</v>
      </c>
      <c r="R624" s="9">
        <f t="shared" si="95"/>
        <v>22.5</v>
      </c>
      <c r="S624" s="9">
        <f t="shared" si="96"/>
        <v>16.25</v>
      </c>
      <c r="T624" s="9">
        <f t="shared" si="97"/>
        <v>18.75</v>
      </c>
      <c r="U624" s="8">
        <f t="shared" si="98"/>
        <v>18.333333333333332</v>
      </c>
      <c r="V624" s="8">
        <f t="shared" si="99"/>
        <v>18.4375</v>
      </c>
    </row>
    <row r="625" spans="1:22" ht="13.5" x14ac:dyDescent="0.25">
      <c r="A625" s="3">
        <f>RSI!A625</f>
        <v>42914</v>
      </c>
      <c r="B625" s="2">
        <f>RSI!B625</f>
        <v>3.5503</v>
      </c>
      <c r="C625" s="2">
        <f>RSI!I625</f>
        <v>37.22634316973641</v>
      </c>
      <c r="D625" s="2">
        <f>MACD!E625</f>
        <v>8.904662733828772E-2</v>
      </c>
      <c r="E625" s="2">
        <f>MACD!F625</f>
        <v>6.1234295834650357E-2</v>
      </c>
      <c r="F625" s="2">
        <f>'Moving Avg'!D625</f>
        <v>3.5503</v>
      </c>
      <c r="G625" s="2">
        <f>'Moving Avg'!F625</f>
        <v>3.6395600000000004</v>
      </c>
      <c r="H625" s="2">
        <f>'Moving Avg'!G625</f>
        <v>3.6432620000000004</v>
      </c>
      <c r="I625" s="2">
        <f>'Moving Avg'!H625</f>
        <v>3.4645920000000019</v>
      </c>
      <c r="J625" s="6" t="str">
        <f>OBV!F625</f>
        <v>BEARISH</v>
      </c>
      <c r="K625" s="6" t="str">
        <f>OBV!G625</f>
        <v>WEAK</v>
      </c>
      <c r="L625" s="6" t="str">
        <f>OBV!H625</f>
        <v>CONFIRMED BEARISH</v>
      </c>
      <c r="M625" s="8">
        <f t="shared" si="90"/>
        <v>25</v>
      </c>
      <c r="N625" s="8">
        <f t="shared" si="91"/>
        <v>0</v>
      </c>
      <c r="O625" s="8">
        <f t="shared" si="92"/>
        <v>50</v>
      </c>
      <c r="P625" s="8">
        <f t="shared" si="93"/>
        <v>0</v>
      </c>
      <c r="Q625" s="9">
        <f t="shared" si="94"/>
        <v>16.25</v>
      </c>
      <c r="R625" s="9">
        <f t="shared" si="95"/>
        <v>22.5</v>
      </c>
      <c r="S625" s="9">
        <f t="shared" si="96"/>
        <v>16.25</v>
      </c>
      <c r="T625" s="9">
        <f t="shared" si="97"/>
        <v>18.75</v>
      </c>
      <c r="U625" s="8">
        <f t="shared" si="98"/>
        <v>18.333333333333332</v>
      </c>
      <c r="V625" s="8">
        <f t="shared" si="99"/>
        <v>18.4375</v>
      </c>
    </row>
    <row r="626" spans="1:22" ht="13.5" x14ac:dyDescent="0.25">
      <c r="A626" s="3">
        <f>RSI!A626</f>
        <v>42915</v>
      </c>
      <c r="B626" s="2">
        <f>RSI!B626</f>
        <v>3.5503</v>
      </c>
      <c r="C626" s="2">
        <f>RSI!I626</f>
        <v>37.22634316973641</v>
      </c>
      <c r="D626" s="2">
        <f>MACD!E626</f>
        <v>7.5956583711040082E-2</v>
      </c>
      <c r="E626" s="2">
        <f>MACD!F626</f>
        <v>6.4178753409928305E-2</v>
      </c>
      <c r="F626" s="2">
        <f>'Moving Avg'!D626</f>
        <v>3.5503</v>
      </c>
      <c r="G626" s="2">
        <f>'Moving Avg'!F626</f>
        <v>3.6302149999999997</v>
      </c>
      <c r="H626" s="2">
        <f>'Moving Avg'!G626</f>
        <v>3.6398359999999998</v>
      </c>
      <c r="I626" s="2">
        <f>'Moving Avg'!H626</f>
        <v>3.4653840000000025</v>
      </c>
      <c r="J626" s="6" t="str">
        <f>OBV!F626</f>
        <v>NEUTRAL</v>
      </c>
      <c r="K626" s="6" t="str">
        <f>OBV!G626</f>
        <v>NEUTRAL</v>
      </c>
      <c r="L626" s="6" t="str">
        <f>OBV!H626</f>
        <v>NEUTRAL</v>
      </c>
      <c r="M626" s="8">
        <f t="shared" si="90"/>
        <v>25</v>
      </c>
      <c r="N626" s="8">
        <f t="shared" si="91"/>
        <v>0</v>
      </c>
      <c r="O626" s="8">
        <f t="shared" si="92"/>
        <v>50</v>
      </c>
      <c r="P626" s="8">
        <f t="shared" si="93"/>
        <v>33</v>
      </c>
      <c r="Q626" s="9">
        <f t="shared" si="94"/>
        <v>21.2</v>
      </c>
      <c r="R626" s="9">
        <f t="shared" si="95"/>
        <v>30.75</v>
      </c>
      <c r="S626" s="9">
        <f t="shared" si="96"/>
        <v>31.1</v>
      </c>
      <c r="T626" s="9">
        <f t="shared" si="97"/>
        <v>27</v>
      </c>
      <c r="U626" s="8">
        <f t="shared" si="98"/>
        <v>27.683333333333337</v>
      </c>
      <c r="V626" s="8">
        <f t="shared" si="99"/>
        <v>27.512500000000003</v>
      </c>
    </row>
    <row r="627" spans="1:22" ht="13.5" x14ac:dyDescent="0.25">
      <c r="A627" s="3">
        <f>RSI!A627</f>
        <v>42916</v>
      </c>
      <c r="B627" s="2">
        <f>RSI!B627</f>
        <v>3.6251000000000002</v>
      </c>
      <c r="C627" s="2">
        <f>RSI!I627</f>
        <v>52.278944430710283</v>
      </c>
      <c r="D627" s="2">
        <f>MACD!E627</f>
        <v>5.5413027208654153E-2</v>
      </c>
      <c r="E627" s="2">
        <f>MACD!F627</f>
        <v>6.2425608169673477E-2</v>
      </c>
      <c r="F627" s="2">
        <f>'Moving Avg'!D627</f>
        <v>3.5652599999999999</v>
      </c>
      <c r="G627" s="2">
        <f>'Moving Avg'!F627</f>
        <v>3.6246099999999997</v>
      </c>
      <c r="H627" s="2">
        <f>'Moving Avg'!G627</f>
        <v>3.6379059999999992</v>
      </c>
      <c r="I627" s="2">
        <f>'Moving Avg'!H627</f>
        <v>3.4665935000000023</v>
      </c>
      <c r="J627" s="6" t="str">
        <f>OBV!F627</f>
        <v>BULLISH</v>
      </c>
      <c r="K627" s="6" t="str">
        <f>OBV!G627</f>
        <v>NEUTRAL</v>
      </c>
      <c r="L627" s="6" t="str">
        <f>OBV!H627</f>
        <v>CONFIRMED BULLISH</v>
      </c>
      <c r="M627" s="8">
        <f t="shared" si="90"/>
        <v>25</v>
      </c>
      <c r="N627" s="8">
        <f t="shared" si="91"/>
        <v>45</v>
      </c>
      <c r="O627" s="8">
        <f t="shared" si="92"/>
        <v>50</v>
      </c>
      <c r="P627" s="8">
        <f t="shared" si="93"/>
        <v>83.5</v>
      </c>
      <c r="Q627" s="9">
        <f t="shared" si="94"/>
        <v>44.524999999999999</v>
      </c>
      <c r="R627" s="9">
        <f t="shared" si="95"/>
        <v>52.375</v>
      </c>
      <c r="S627" s="9">
        <f t="shared" si="96"/>
        <v>60.575000000000003</v>
      </c>
      <c r="T627" s="9">
        <f t="shared" si="97"/>
        <v>50.875</v>
      </c>
      <c r="U627" s="8">
        <f t="shared" si="98"/>
        <v>52.491666666666674</v>
      </c>
      <c r="V627" s="8">
        <f t="shared" si="99"/>
        <v>52.087500000000006</v>
      </c>
    </row>
    <row r="628" spans="1:22" ht="13.5" x14ac:dyDescent="0.25">
      <c r="A628" s="3">
        <f>RSI!A628</f>
        <v>42919</v>
      </c>
      <c r="B628" s="2">
        <f>RSI!B628</f>
        <v>3.6251000000000002</v>
      </c>
      <c r="C628" s="2">
        <f>RSI!I628</f>
        <v>52.278944430710283</v>
      </c>
      <c r="D628" s="2">
        <f>MACD!E628</f>
        <v>3.7940861547711702E-2</v>
      </c>
      <c r="E628" s="2">
        <f>MACD!F628</f>
        <v>5.7528658845281126E-2</v>
      </c>
      <c r="F628" s="2">
        <f>'Moving Avg'!D628</f>
        <v>3.5802199999999997</v>
      </c>
      <c r="G628" s="2">
        <f>'Moving Avg'!F628</f>
        <v>3.619005</v>
      </c>
      <c r="H628" s="2">
        <f>'Moving Avg'!G628</f>
        <v>3.6375380000000002</v>
      </c>
      <c r="I628" s="2">
        <f>'Moving Avg'!H628</f>
        <v>3.4678030000000022</v>
      </c>
      <c r="J628" s="6" t="str">
        <f>OBV!F628</f>
        <v>BULLISH</v>
      </c>
      <c r="K628" s="6" t="str">
        <f>OBV!G628</f>
        <v>NEUTRAL</v>
      </c>
      <c r="L628" s="6" t="str">
        <f>OBV!H628</f>
        <v>CONFIRMED BULLISH</v>
      </c>
      <c r="M628" s="8">
        <f t="shared" si="90"/>
        <v>25</v>
      </c>
      <c r="N628" s="8">
        <f t="shared" si="91"/>
        <v>45</v>
      </c>
      <c r="O628" s="8">
        <f t="shared" si="92"/>
        <v>50</v>
      </c>
      <c r="P628" s="8">
        <f t="shared" si="93"/>
        <v>83.5</v>
      </c>
      <c r="Q628" s="9">
        <f t="shared" si="94"/>
        <v>44.524999999999999</v>
      </c>
      <c r="R628" s="9">
        <f t="shared" si="95"/>
        <v>52.375</v>
      </c>
      <c r="S628" s="9">
        <f t="shared" si="96"/>
        <v>60.575000000000003</v>
      </c>
      <c r="T628" s="9">
        <f t="shared" si="97"/>
        <v>50.875</v>
      </c>
      <c r="U628" s="8">
        <f t="shared" si="98"/>
        <v>52.491666666666674</v>
      </c>
      <c r="V628" s="8">
        <f t="shared" si="99"/>
        <v>52.087500000000006</v>
      </c>
    </row>
    <row r="629" spans="1:22" ht="13.5" x14ac:dyDescent="0.25">
      <c r="A629" s="3">
        <f>RSI!A629</f>
        <v>42920</v>
      </c>
      <c r="B629" s="2">
        <f>RSI!B629</f>
        <v>3.6251000000000002</v>
      </c>
      <c r="C629" s="2">
        <f>RSI!I629</f>
        <v>52.278944430710283</v>
      </c>
      <c r="D629" s="2">
        <f>MACD!E629</f>
        <v>2.4504938462384107E-2</v>
      </c>
      <c r="E629" s="2">
        <f>MACD!F629</f>
        <v>5.0923914768701728E-2</v>
      </c>
      <c r="F629" s="2">
        <f>'Moving Avg'!D629</f>
        <v>3.59518</v>
      </c>
      <c r="G629" s="2">
        <f>'Moving Avg'!F629</f>
        <v>3.6134000000000008</v>
      </c>
      <c r="H629" s="2">
        <f>'Moving Avg'!G629</f>
        <v>3.6389059999999995</v>
      </c>
      <c r="I629" s="2">
        <f>'Moving Avg'!H629</f>
        <v>3.4690125000000025</v>
      </c>
      <c r="J629" s="6" t="str">
        <f>OBV!F629</f>
        <v>BULLISH</v>
      </c>
      <c r="K629" s="6" t="str">
        <f>OBV!G629</f>
        <v>NEUTRAL</v>
      </c>
      <c r="L629" s="6" t="str">
        <f>OBV!H629</f>
        <v>CONFIRMED BULLISH</v>
      </c>
      <c r="M629" s="8">
        <f t="shared" si="90"/>
        <v>25</v>
      </c>
      <c r="N629" s="8">
        <f t="shared" si="91"/>
        <v>100</v>
      </c>
      <c r="O629" s="8">
        <f t="shared" si="92"/>
        <v>50</v>
      </c>
      <c r="P629" s="8">
        <f t="shared" si="93"/>
        <v>83.5</v>
      </c>
      <c r="Q629" s="9">
        <f t="shared" si="94"/>
        <v>63.774999999999999</v>
      </c>
      <c r="R629" s="9">
        <f t="shared" si="95"/>
        <v>63.375</v>
      </c>
      <c r="S629" s="9">
        <f t="shared" si="96"/>
        <v>68.825000000000003</v>
      </c>
      <c r="T629" s="9">
        <f t="shared" si="97"/>
        <v>64.625</v>
      </c>
      <c r="U629" s="8">
        <f t="shared" si="98"/>
        <v>65.325000000000003</v>
      </c>
      <c r="V629" s="8">
        <f t="shared" si="99"/>
        <v>65.150000000000006</v>
      </c>
    </row>
    <row r="630" spans="1:22" ht="13.5" x14ac:dyDescent="0.25">
      <c r="A630" s="3">
        <f>RSI!A630</f>
        <v>42921</v>
      </c>
      <c r="B630" s="2">
        <f>RSI!B630</f>
        <v>3.6251000000000002</v>
      </c>
      <c r="C630" s="2">
        <f>RSI!I630</f>
        <v>52.278944430710283</v>
      </c>
      <c r="D630" s="2">
        <f>MACD!E630</f>
        <v>1.3059643299094592E-2</v>
      </c>
      <c r="E630" s="2">
        <f>MACD!F630</f>
        <v>4.3351060474780309E-2</v>
      </c>
      <c r="F630" s="2">
        <f>'Moving Avg'!D630</f>
        <v>3.6101399999999999</v>
      </c>
      <c r="G630" s="2">
        <f>'Moving Avg'!F630</f>
        <v>3.6077950000000008</v>
      </c>
      <c r="H630" s="2">
        <f>'Moving Avg'!G630</f>
        <v>3.6418339999999993</v>
      </c>
      <c r="I630" s="2">
        <f>'Moving Avg'!H630</f>
        <v>3.4702220000000024</v>
      </c>
      <c r="J630" s="6" t="str">
        <f>OBV!F630</f>
        <v>BULLISH</v>
      </c>
      <c r="K630" s="6" t="str">
        <f>OBV!G630</f>
        <v>NEUTRAL</v>
      </c>
      <c r="L630" s="6" t="str">
        <f>OBV!H630</f>
        <v>CONFIRMED BULLISH</v>
      </c>
      <c r="M630" s="8">
        <f t="shared" si="90"/>
        <v>25</v>
      </c>
      <c r="N630" s="8">
        <f t="shared" si="91"/>
        <v>100</v>
      </c>
      <c r="O630" s="8">
        <f t="shared" si="92"/>
        <v>50</v>
      </c>
      <c r="P630" s="8">
        <f t="shared" si="93"/>
        <v>83.5</v>
      </c>
      <c r="Q630" s="9">
        <f t="shared" si="94"/>
        <v>63.774999999999999</v>
      </c>
      <c r="R630" s="9">
        <f t="shared" si="95"/>
        <v>63.375</v>
      </c>
      <c r="S630" s="9">
        <f t="shared" si="96"/>
        <v>68.825000000000003</v>
      </c>
      <c r="T630" s="9">
        <f t="shared" si="97"/>
        <v>64.625</v>
      </c>
      <c r="U630" s="8">
        <f t="shared" si="98"/>
        <v>65.325000000000003</v>
      </c>
      <c r="V630" s="8">
        <f t="shared" si="99"/>
        <v>65.150000000000006</v>
      </c>
    </row>
    <row r="631" spans="1:22" ht="13.5" x14ac:dyDescent="0.25">
      <c r="A631" s="3">
        <f>RSI!A631</f>
        <v>42922</v>
      </c>
      <c r="B631" s="2">
        <f>RSI!B631</f>
        <v>3.5503</v>
      </c>
      <c r="C631" s="2">
        <f>RSI!I631</f>
        <v>39.529435122294132</v>
      </c>
      <c r="D631" s="2">
        <f>MACD!E631</f>
        <v>5.9682052845615452E-3</v>
      </c>
      <c r="E631" s="2">
        <f>MACD!F631</f>
        <v>3.5874489436736559E-2</v>
      </c>
      <c r="F631" s="2">
        <f>'Moving Avg'!D631</f>
        <v>3.6101399999999999</v>
      </c>
      <c r="G631" s="2">
        <f>'Moving Avg'!F631</f>
        <v>3.5984499999999997</v>
      </c>
      <c r="H631" s="2">
        <f>'Moving Avg'!G631</f>
        <v>3.6408379999999996</v>
      </c>
      <c r="I631" s="2">
        <f>'Moving Avg'!H631</f>
        <v>3.4710575000000023</v>
      </c>
      <c r="J631" s="6" t="str">
        <f>OBV!F631</f>
        <v>BEARISH</v>
      </c>
      <c r="K631" s="6" t="str">
        <f>OBV!G631</f>
        <v>WEAK</v>
      </c>
      <c r="L631" s="6" t="str">
        <f>OBV!H631</f>
        <v>NEUTRAL</v>
      </c>
      <c r="M631" s="8">
        <f t="shared" si="90"/>
        <v>25</v>
      </c>
      <c r="N631" s="8">
        <f t="shared" si="91"/>
        <v>100</v>
      </c>
      <c r="O631" s="8">
        <f t="shared" si="92"/>
        <v>50</v>
      </c>
      <c r="P631" s="8">
        <f t="shared" si="93"/>
        <v>0</v>
      </c>
      <c r="Q631" s="9">
        <f t="shared" si="94"/>
        <v>51.25</v>
      </c>
      <c r="R631" s="9">
        <f t="shared" si="95"/>
        <v>42.5</v>
      </c>
      <c r="S631" s="9">
        <f t="shared" si="96"/>
        <v>31.25</v>
      </c>
      <c r="T631" s="9">
        <f t="shared" si="97"/>
        <v>43.75</v>
      </c>
      <c r="U631" s="8">
        <f t="shared" si="98"/>
        <v>41.666666666666664</v>
      </c>
      <c r="V631" s="8">
        <f t="shared" si="99"/>
        <v>42.1875</v>
      </c>
    </row>
    <row r="632" spans="1:22" ht="13.5" x14ac:dyDescent="0.25">
      <c r="A632" s="3">
        <f>RSI!A632</f>
        <v>42923</v>
      </c>
      <c r="B632" s="2">
        <f>RSI!B632</f>
        <v>3.4569000000000001</v>
      </c>
      <c r="C632" s="2">
        <f>RSI!I632</f>
        <v>29.767448081095765</v>
      </c>
      <c r="D632" s="2">
        <f>MACD!E632</f>
        <v>7.2627401132381308E-3</v>
      </c>
      <c r="E632" s="2">
        <f>MACD!F632</f>
        <v>3.0152139572036874E-2</v>
      </c>
      <c r="F632" s="2">
        <f>'Moving Avg'!D632</f>
        <v>3.5765000000000002</v>
      </c>
      <c r="G632" s="2">
        <f>'Moving Avg'!F632</f>
        <v>3.590040000000001</v>
      </c>
      <c r="H632" s="2">
        <f>'Moving Avg'!G632</f>
        <v>3.6372799999999996</v>
      </c>
      <c r="I632" s="2">
        <f>'Moving Avg'!H632</f>
        <v>3.4714690000000017</v>
      </c>
      <c r="J632" s="6" t="str">
        <f>OBV!F632</f>
        <v>BEARISH</v>
      </c>
      <c r="K632" s="6" t="str">
        <f>OBV!G632</f>
        <v>WEAK</v>
      </c>
      <c r="L632" s="6" t="str">
        <f>OBV!H632</f>
        <v>CONFIRMED BEARISH</v>
      </c>
      <c r="M632" s="8">
        <f t="shared" si="90"/>
        <v>50</v>
      </c>
      <c r="N632" s="8">
        <f t="shared" si="91"/>
        <v>100</v>
      </c>
      <c r="O632" s="8">
        <f t="shared" si="92"/>
        <v>50</v>
      </c>
      <c r="P632" s="8">
        <f t="shared" si="93"/>
        <v>0</v>
      </c>
      <c r="Q632" s="9">
        <f t="shared" si="94"/>
        <v>60</v>
      </c>
      <c r="R632" s="9">
        <f t="shared" si="95"/>
        <v>47.5</v>
      </c>
      <c r="S632" s="9">
        <f t="shared" si="96"/>
        <v>35</v>
      </c>
      <c r="T632" s="9">
        <f t="shared" si="97"/>
        <v>50</v>
      </c>
      <c r="U632" s="8">
        <f t="shared" si="98"/>
        <v>47.5</v>
      </c>
      <c r="V632" s="8">
        <f t="shared" si="99"/>
        <v>48.125</v>
      </c>
    </row>
    <row r="633" spans="1:22" ht="13.5" x14ac:dyDescent="0.25">
      <c r="A633" s="3">
        <f>RSI!A633</f>
        <v>42926</v>
      </c>
      <c r="B633" s="2">
        <f>RSI!B633</f>
        <v>3.5503</v>
      </c>
      <c r="C633" s="2">
        <f>RSI!I633</f>
        <v>44.521921454401308</v>
      </c>
      <c r="D633" s="2">
        <f>MACD!E633</f>
        <v>2.3400794791443857E-3</v>
      </c>
      <c r="E633" s="2">
        <f>MACD!F633</f>
        <v>2.4589727553458379E-2</v>
      </c>
      <c r="F633" s="2">
        <f>'Moving Avg'!D633</f>
        <v>3.5615399999999999</v>
      </c>
      <c r="G633" s="2">
        <f>'Moving Avg'!F633</f>
        <v>3.5811600000000015</v>
      </c>
      <c r="H633" s="2">
        <f>'Moving Avg'!G633</f>
        <v>3.6362839999999994</v>
      </c>
      <c r="I633" s="2">
        <f>'Moving Avg'!H633</f>
        <v>3.4723475000000019</v>
      </c>
      <c r="J633" s="6" t="str">
        <f>OBV!F633</f>
        <v>BULLISH</v>
      </c>
      <c r="K633" s="6" t="str">
        <f>OBV!G633</f>
        <v>NEUTRAL</v>
      </c>
      <c r="L633" s="6" t="str">
        <f>OBV!H633</f>
        <v>BULLISH DIVERGENCE</v>
      </c>
      <c r="M633" s="8">
        <f t="shared" si="90"/>
        <v>25</v>
      </c>
      <c r="N633" s="8">
        <f t="shared" si="91"/>
        <v>100</v>
      </c>
      <c r="O633" s="8">
        <f t="shared" si="92"/>
        <v>50</v>
      </c>
      <c r="P633" s="8">
        <f t="shared" si="93"/>
        <v>66.5</v>
      </c>
      <c r="Q633" s="9">
        <f t="shared" si="94"/>
        <v>61.225000000000001</v>
      </c>
      <c r="R633" s="9">
        <f t="shared" si="95"/>
        <v>59.125</v>
      </c>
      <c r="S633" s="9">
        <f t="shared" si="96"/>
        <v>61.174999999999997</v>
      </c>
      <c r="T633" s="9">
        <f t="shared" si="97"/>
        <v>60.375</v>
      </c>
      <c r="U633" s="8">
        <f t="shared" si="98"/>
        <v>60.508333333333326</v>
      </c>
      <c r="V633" s="8">
        <f t="shared" si="99"/>
        <v>60.474999999999994</v>
      </c>
    </row>
    <row r="634" spans="1:22" ht="13.5" x14ac:dyDescent="0.25">
      <c r="A634" s="3">
        <f>RSI!A634</f>
        <v>42927</v>
      </c>
      <c r="B634" s="2">
        <f>RSI!B634</f>
        <v>3.5503</v>
      </c>
      <c r="C634" s="2">
        <f>RSI!I634</f>
        <v>44.521921454401308</v>
      </c>
      <c r="D634" s="2">
        <f>MACD!E634</f>
        <v>-1.5433734903496088E-3</v>
      </c>
      <c r="E634" s="2">
        <f>MACD!F634</f>
        <v>1.9363107344696782E-2</v>
      </c>
      <c r="F634" s="2">
        <f>'Moving Avg'!D634</f>
        <v>3.5465800000000001</v>
      </c>
      <c r="G634" s="2">
        <f>'Moving Avg'!F634</f>
        <v>3.5722800000000006</v>
      </c>
      <c r="H634" s="2">
        <f>'Moving Avg'!G634</f>
        <v>3.6344199999999995</v>
      </c>
      <c r="I634" s="2">
        <f>'Moving Avg'!H634</f>
        <v>3.4728360000000023</v>
      </c>
      <c r="J634" s="6" t="str">
        <f>OBV!F634</f>
        <v>BULLISH</v>
      </c>
      <c r="K634" s="6" t="str">
        <f>OBV!G634</f>
        <v>NEUTRAL</v>
      </c>
      <c r="L634" s="6" t="str">
        <f>OBV!H634</f>
        <v>BULLISH DIVERGENCE</v>
      </c>
      <c r="M634" s="8">
        <f t="shared" si="90"/>
        <v>25</v>
      </c>
      <c r="N634" s="8">
        <f t="shared" si="91"/>
        <v>100</v>
      </c>
      <c r="O634" s="8">
        <f t="shared" si="92"/>
        <v>50</v>
      </c>
      <c r="P634" s="8">
        <f t="shared" si="93"/>
        <v>66.5</v>
      </c>
      <c r="Q634" s="9">
        <f t="shared" si="94"/>
        <v>61.225000000000001</v>
      </c>
      <c r="R634" s="9">
        <f t="shared" si="95"/>
        <v>59.125</v>
      </c>
      <c r="S634" s="9">
        <f t="shared" si="96"/>
        <v>61.174999999999997</v>
      </c>
      <c r="T634" s="9">
        <f t="shared" si="97"/>
        <v>60.375</v>
      </c>
      <c r="U634" s="8">
        <f t="shared" si="98"/>
        <v>60.508333333333326</v>
      </c>
      <c r="V634" s="8">
        <f t="shared" si="99"/>
        <v>60.474999999999994</v>
      </c>
    </row>
    <row r="635" spans="1:22" ht="13.5" x14ac:dyDescent="0.25">
      <c r="A635" s="3">
        <f>RSI!A635</f>
        <v>42928</v>
      </c>
      <c r="B635" s="2">
        <f>RSI!B635</f>
        <v>3.5503</v>
      </c>
      <c r="C635" s="2">
        <f>RSI!I635</f>
        <v>44.521921454401308</v>
      </c>
      <c r="D635" s="2">
        <f>MACD!E635</f>
        <v>-4.5683765463309101E-3</v>
      </c>
      <c r="E635" s="2">
        <f>MACD!F635</f>
        <v>1.4576810566491245E-2</v>
      </c>
      <c r="F635" s="2">
        <f>'Moving Avg'!D635</f>
        <v>3.5316200000000002</v>
      </c>
      <c r="G635" s="2">
        <f>'Moving Avg'!F635</f>
        <v>3.5652699999999995</v>
      </c>
      <c r="H635" s="2">
        <f>'Moving Avg'!G635</f>
        <v>3.6325559999999997</v>
      </c>
      <c r="I635" s="2">
        <f>'Moving Avg'!H635</f>
        <v>3.4738015000000022</v>
      </c>
      <c r="J635" s="6" t="str">
        <f>OBV!F635</f>
        <v>BULLISH</v>
      </c>
      <c r="K635" s="6" t="str">
        <f>OBV!G635</f>
        <v>NEUTRAL</v>
      </c>
      <c r="L635" s="6" t="str">
        <f>OBV!H635</f>
        <v>BULLISH DIVERGENCE</v>
      </c>
      <c r="M635" s="8">
        <f t="shared" si="90"/>
        <v>25</v>
      </c>
      <c r="N635" s="8">
        <f t="shared" si="91"/>
        <v>45</v>
      </c>
      <c r="O635" s="8">
        <f t="shared" si="92"/>
        <v>50</v>
      </c>
      <c r="P635" s="8">
        <f t="shared" si="93"/>
        <v>66.5</v>
      </c>
      <c r="Q635" s="9">
        <f t="shared" si="94"/>
        <v>41.975000000000001</v>
      </c>
      <c r="R635" s="9">
        <f t="shared" si="95"/>
        <v>48.125</v>
      </c>
      <c r="S635" s="9">
        <f t="shared" si="96"/>
        <v>52.924999999999997</v>
      </c>
      <c r="T635" s="9">
        <f t="shared" si="97"/>
        <v>46.625</v>
      </c>
      <c r="U635" s="8">
        <f t="shared" si="98"/>
        <v>47.67499999999999</v>
      </c>
      <c r="V635" s="8">
        <f t="shared" si="99"/>
        <v>47.412499999999994</v>
      </c>
    </row>
    <row r="636" spans="1:22" ht="13.5" x14ac:dyDescent="0.25">
      <c r="A636" s="3">
        <f>RSI!A636</f>
        <v>42929</v>
      </c>
      <c r="B636" s="2">
        <f>RSI!B636</f>
        <v>3.4662999999999999</v>
      </c>
      <c r="C636" s="2">
        <f>RSI!I636</f>
        <v>36.02160991789593</v>
      </c>
      <c r="D636" s="2">
        <f>MACD!E636</f>
        <v>-6.6410969222685523E-4</v>
      </c>
      <c r="E636" s="2">
        <f>MACD!F636</f>
        <v>1.1528626514747625E-2</v>
      </c>
      <c r="F636" s="2">
        <f>'Moving Avg'!D636</f>
        <v>3.5148200000000003</v>
      </c>
      <c r="G636" s="2">
        <f>'Moving Avg'!F636</f>
        <v>3.5592000000000006</v>
      </c>
      <c r="H636" s="2">
        <f>'Moving Avg'!G636</f>
        <v>3.6290119999999995</v>
      </c>
      <c r="I636" s="2">
        <f>'Moving Avg'!H636</f>
        <v>3.4748240000000026</v>
      </c>
      <c r="J636" s="6" t="str">
        <f>OBV!F636</f>
        <v>BULLISH</v>
      </c>
      <c r="K636" s="6" t="str">
        <f>OBV!G636</f>
        <v>STRONG</v>
      </c>
      <c r="L636" s="6" t="str">
        <f>OBV!H636</f>
        <v>BULLISH DIVERGENCE</v>
      </c>
      <c r="M636" s="8">
        <f t="shared" si="90"/>
        <v>25</v>
      </c>
      <c r="N636" s="8">
        <f t="shared" si="91"/>
        <v>45</v>
      </c>
      <c r="O636" s="8">
        <f t="shared" si="92"/>
        <v>50</v>
      </c>
      <c r="P636" s="8">
        <f t="shared" si="93"/>
        <v>83</v>
      </c>
      <c r="Q636" s="9">
        <f t="shared" si="94"/>
        <v>44.45</v>
      </c>
      <c r="R636" s="9">
        <f t="shared" si="95"/>
        <v>52.25</v>
      </c>
      <c r="S636" s="9">
        <f t="shared" si="96"/>
        <v>60.35</v>
      </c>
      <c r="T636" s="9">
        <f t="shared" si="97"/>
        <v>50.75</v>
      </c>
      <c r="U636" s="8">
        <f t="shared" si="98"/>
        <v>52.35</v>
      </c>
      <c r="V636" s="8">
        <f t="shared" si="99"/>
        <v>51.95</v>
      </c>
    </row>
    <row r="637" spans="1:22" ht="13.5" x14ac:dyDescent="0.25">
      <c r="A637" s="3">
        <f>RSI!A637</f>
        <v>42930</v>
      </c>
      <c r="B637" s="2">
        <f>RSI!B637</f>
        <v>3.4662999999999999</v>
      </c>
      <c r="C637" s="2">
        <f>RSI!I637</f>
        <v>36.02160991789593</v>
      </c>
      <c r="D637" s="2">
        <f>MACD!E637</f>
        <v>1.4867314306768353E-2</v>
      </c>
      <c r="E637" s="2">
        <f>MACD!F637</f>
        <v>1.2196364073151771E-2</v>
      </c>
      <c r="F637" s="2">
        <f>'Moving Avg'!D637</f>
        <v>3.5167000000000002</v>
      </c>
      <c r="G637" s="2">
        <f>'Moving Avg'!F637</f>
        <v>3.5545300000000011</v>
      </c>
      <c r="H637" s="2">
        <f>'Moving Avg'!G637</f>
        <v>3.6254679999999997</v>
      </c>
      <c r="I637" s="2">
        <f>'Moving Avg'!H637</f>
        <v>3.4758900000000028</v>
      </c>
      <c r="J637" s="6" t="str">
        <f>OBV!F637</f>
        <v>BULLISH</v>
      </c>
      <c r="K637" s="6" t="str">
        <f>OBV!G637</f>
        <v>STRONG</v>
      </c>
      <c r="L637" s="6" t="str">
        <f>OBV!H637</f>
        <v>CONFIRMED BULLISH</v>
      </c>
      <c r="M637" s="8">
        <f t="shared" si="90"/>
        <v>25</v>
      </c>
      <c r="N637" s="8">
        <f t="shared" si="91"/>
        <v>0</v>
      </c>
      <c r="O637" s="8">
        <f t="shared" si="92"/>
        <v>50</v>
      </c>
      <c r="P637" s="8">
        <f t="shared" si="93"/>
        <v>100</v>
      </c>
      <c r="Q637" s="9">
        <f t="shared" si="94"/>
        <v>31.25</v>
      </c>
      <c r="R637" s="9">
        <f t="shared" si="95"/>
        <v>47.5</v>
      </c>
      <c r="S637" s="9">
        <f t="shared" si="96"/>
        <v>61.25</v>
      </c>
      <c r="T637" s="9">
        <f t="shared" si="97"/>
        <v>43.75</v>
      </c>
      <c r="U637" s="8">
        <f t="shared" si="98"/>
        <v>46.666666666666664</v>
      </c>
      <c r="V637" s="8">
        <f t="shared" si="99"/>
        <v>45.9375</v>
      </c>
    </row>
    <row r="638" spans="1:22" ht="13.5" x14ac:dyDescent="0.25">
      <c r="A638" s="3">
        <f>RSI!A638</f>
        <v>42933</v>
      </c>
      <c r="B638" s="2">
        <f>RSI!B638</f>
        <v>3.4662999999999999</v>
      </c>
      <c r="C638" s="2">
        <f>RSI!I638</f>
        <v>36.02160991789593</v>
      </c>
      <c r="D638" s="2">
        <f>MACD!E638</f>
        <v>2.8676067419294515E-2</v>
      </c>
      <c r="E638" s="2">
        <f>MACD!F638</f>
        <v>1.5492304742380321E-2</v>
      </c>
      <c r="F638" s="2">
        <f>'Moving Avg'!D638</f>
        <v>3.4999000000000002</v>
      </c>
      <c r="G638" s="2">
        <f>'Moving Avg'!F638</f>
        <v>3.5498600000000011</v>
      </c>
      <c r="H638" s="2">
        <f>'Moving Avg'!G638</f>
        <v>3.621923999999999</v>
      </c>
      <c r="I638" s="2">
        <f>'Moving Avg'!H638</f>
        <v>3.476956000000003</v>
      </c>
      <c r="J638" s="6" t="str">
        <f>OBV!F638</f>
        <v>BEARISH</v>
      </c>
      <c r="K638" s="6" t="str">
        <f>OBV!G638</f>
        <v>NEUTRAL</v>
      </c>
      <c r="L638" s="6" t="str">
        <f>OBV!H638</f>
        <v>CONFIRMED BEARISH</v>
      </c>
      <c r="M638" s="8">
        <f t="shared" si="90"/>
        <v>25</v>
      </c>
      <c r="N638" s="8">
        <f t="shared" si="91"/>
        <v>0</v>
      </c>
      <c r="O638" s="8">
        <f t="shared" si="92"/>
        <v>50</v>
      </c>
      <c r="P638" s="8">
        <f t="shared" si="93"/>
        <v>16.5</v>
      </c>
      <c r="Q638" s="9">
        <f t="shared" si="94"/>
        <v>18.725000000000001</v>
      </c>
      <c r="R638" s="9">
        <f t="shared" si="95"/>
        <v>26.625</v>
      </c>
      <c r="S638" s="9">
        <f t="shared" si="96"/>
        <v>23.675000000000001</v>
      </c>
      <c r="T638" s="9">
        <f t="shared" si="97"/>
        <v>22.875</v>
      </c>
      <c r="U638" s="8">
        <f t="shared" si="98"/>
        <v>23.008333333333336</v>
      </c>
      <c r="V638" s="8">
        <f t="shared" si="99"/>
        <v>22.975000000000001</v>
      </c>
    </row>
    <row r="639" spans="1:22" ht="13.5" x14ac:dyDescent="0.25">
      <c r="A639" s="3">
        <f>RSI!A639</f>
        <v>42934</v>
      </c>
      <c r="B639" s="2">
        <f>RSI!B639</f>
        <v>3.4662999999999999</v>
      </c>
      <c r="C639" s="2">
        <f>RSI!I639</f>
        <v>36.02160991789593</v>
      </c>
      <c r="D639" s="2">
        <f>MACD!E639</f>
        <v>4.097778490153825E-2</v>
      </c>
      <c r="E639" s="2">
        <f>MACD!F639</f>
        <v>2.0589400774211907E-2</v>
      </c>
      <c r="F639" s="2">
        <f>'Moving Avg'!D639</f>
        <v>3.4831000000000003</v>
      </c>
      <c r="G639" s="2">
        <f>'Moving Avg'!F639</f>
        <v>3.5447250000000006</v>
      </c>
      <c r="H639" s="2">
        <f>'Moving Avg'!G639</f>
        <v>3.6183799999999993</v>
      </c>
      <c r="I639" s="2">
        <f>'Moving Avg'!H639</f>
        <v>3.4780220000000033</v>
      </c>
      <c r="J639" s="6" t="str">
        <f>OBV!F639</f>
        <v>BEARISH</v>
      </c>
      <c r="K639" s="6" t="str">
        <f>OBV!G639</f>
        <v>NEUTRAL</v>
      </c>
      <c r="L639" s="6" t="str">
        <f>OBV!H639</f>
        <v>CONFIRMED BEARISH</v>
      </c>
      <c r="M639" s="8">
        <f t="shared" si="90"/>
        <v>25</v>
      </c>
      <c r="N639" s="8">
        <f t="shared" si="91"/>
        <v>0</v>
      </c>
      <c r="O639" s="8">
        <f t="shared" si="92"/>
        <v>50</v>
      </c>
      <c r="P639" s="8">
        <f t="shared" si="93"/>
        <v>16.5</v>
      </c>
      <c r="Q639" s="9">
        <f t="shared" si="94"/>
        <v>18.725000000000001</v>
      </c>
      <c r="R639" s="9">
        <f t="shared" si="95"/>
        <v>26.625</v>
      </c>
      <c r="S639" s="9">
        <f t="shared" si="96"/>
        <v>23.675000000000001</v>
      </c>
      <c r="T639" s="9">
        <f t="shared" si="97"/>
        <v>22.875</v>
      </c>
      <c r="U639" s="8">
        <f t="shared" si="98"/>
        <v>23.008333333333336</v>
      </c>
      <c r="V639" s="8">
        <f t="shared" si="99"/>
        <v>22.975000000000001</v>
      </c>
    </row>
    <row r="640" spans="1:22" ht="13.5" x14ac:dyDescent="0.25">
      <c r="A640" s="3">
        <f>RSI!A640</f>
        <v>42935</v>
      </c>
      <c r="B640" s="2">
        <f>RSI!B640</f>
        <v>3.4662999999999999</v>
      </c>
      <c r="C640" s="2">
        <f>RSI!I640</f>
        <v>36.02160991789593</v>
      </c>
      <c r="D640" s="2">
        <f>MACD!E640</f>
        <v>5.1958585950002245E-2</v>
      </c>
      <c r="E640" s="2">
        <f>MACD!F640</f>
        <v>2.6863237809369979E-2</v>
      </c>
      <c r="F640" s="2">
        <f>'Moving Avg'!D640</f>
        <v>3.4662999999999995</v>
      </c>
      <c r="G640" s="2">
        <f>'Moving Avg'!F640</f>
        <v>3.5395899999999996</v>
      </c>
      <c r="H640" s="2">
        <f>'Moving Avg'!G640</f>
        <v>3.6148359999999986</v>
      </c>
      <c r="I640" s="2">
        <f>'Moving Avg'!H640</f>
        <v>3.4783940000000033</v>
      </c>
      <c r="J640" s="6" t="str">
        <f>OBV!F640</f>
        <v>BEARISH</v>
      </c>
      <c r="K640" s="6" t="str">
        <f>OBV!G640</f>
        <v>NEUTRAL</v>
      </c>
      <c r="L640" s="6" t="str">
        <f>OBV!H640</f>
        <v>CONFIRMED BEARISH</v>
      </c>
      <c r="M640" s="8">
        <f t="shared" si="90"/>
        <v>25</v>
      </c>
      <c r="N640" s="8">
        <f t="shared" si="91"/>
        <v>0</v>
      </c>
      <c r="O640" s="8">
        <f t="shared" si="92"/>
        <v>0</v>
      </c>
      <c r="P640" s="8">
        <f t="shared" si="93"/>
        <v>16.5</v>
      </c>
      <c r="Q640" s="9">
        <f t="shared" si="94"/>
        <v>11.225</v>
      </c>
      <c r="R640" s="9">
        <f t="shared" si="95"/>
        <v>9.125</v>
      </c>
      <c r="S640" s="9">
        <f t="shared" si="96"/>
        <v>11.175000000000001</v>
      </c>
      <c r="T640" s="9">
        <f t="shared" si="97"/>
        <v>10.375</v>
      </c>
      <c r="U640" s="8">
        <f t="shared" si="98"/>
        <v>10.508333333333335</v>
      </c>
      <c r="V640" s="8">
        <f t="shared" si="99"/>
        <v>10.475000000000001</v>
      </c>
    </row>
    <row r="641" spans="1:22" ht="13.5" x14ac:dyDescent="0.25">
      <c r="A641" s="3">
        <f>RSI!A641</f>
        <v>42936</v>
      </c>
      <c r="B641" s="2">
        <f>RSI!B641</f>
        <v>3.4662999999999999</v>
      </c>
      <c r="C641" s="2">
        <f>RSI!I641</f>
        <v>36.02160991789593</v>
      </c>
      <c r="D641" s="2">
        <f>MACD!E641</f>
        <v>5.0271651319026667E-2</v>
      </c>
      <c r="E641" s="2">
        <f>MACD!F641</f>
        <v>3.1544920511301318E-2</v>
      </c>
      <c r="F641" s="2">
        <f>'Moving Avg'!D641</f>
        <v>3.4662999999999995</v>
      </c>
      <c r="G641" s="2">
        <f>'Moving Avg'!F641</f>
        <v>3.5353899999999996</v>
      </c>
      <c r="H641" s="2">
        <f>'Moving Avg'!G641</f>
        <v>3.6112919999999984</v>
      </c>
      <c r="I641" s="2">
        <f>'Moving Avg'!H641</f>
        <v>3.4788960000000038</v>
      </c>
      <c r="J641" s="6" t="str">
        <f>OBV!F641</f>
        <v>NEUTRAL</v>
      </c>
      <c r="K641" s="6" t="str">
        <f>OBV!G641</f>
        <v>NEUTRAL</v>
      </c>
      <c r="L641" s="6" t="str">
        <f>OBV!H641</f>
        <v>NEUTRAL</v>
      </c>
      <c r="M641" s="8">
        <f t="shared" si="90"/>
        <v>25</v>
      </c>
      <c r="N641" s="8">
        <f t="shared" si="91"/>
        <v>0</v>
      </c>
      <c r="O641" s="8">
        <f t="shared" si="92"/>
        <v>0</v>
      </c>
      <c r="P641" s="8">
        <f t="shared" si="93"/>
        <v>33</v>
      </c>
      <c r="Q641" s="9">
        <f t="shared" si="94"/>
        <v>13.7</v>
      </c>
      <c r="R641" s="9">
        <f t="shared" si="95"/>
        <v>13.25</v>
      </c>
      <c r="S641" s="9">
        <f t="shared" si="96"/>
        <v>18.600000000000001</v>
      </c>
      <c r="T641" s="9">
        <f t="shared" si="97"/>
        <v>14.5</v>
      </c>
      <c r="U641" s="8">
        <f t="shared" si="98"/>
        <v>15.183333333333332</v>
      </c>
      <c r="V641" s="8">
        <f t="shared" si="99"/>
        <v>15.012499999999999</v>
      </c>
    </row>
    <row r="642" spans="1:22" ht="13.5" x14ac:dyDescent="0.25">
      <c r="A642" s="3">
        <f>RSI!A642</f>
        <v>42937</v>
      </c>
      <c r="B642" s="2">
        <f>RSI!B642</f>
        <v>3.4569000000000001</v>
      </c>
      <c r="C642" s="2">
        <f>RSI!I642</f>
        <v>34.859780782279302</v>
      </c>
      <c r="D642" s="2">
        <f>MACD!E642</f>
        <v>3.5661413060353198E-2</v>
      </c>
      <c r="E642" s="2">
        <f>MACD!F642</f>
        <v>3.2368219021111692E-2</v>
      </c>
      <c r="F642" s="2">
        <f>'Moving Avg'!D642</f>
        <v>3.4644199999999996</v>
      </c>
      <c r="G642" s="2">
        <f>'Moving Avg'!F642</f>
        <v>3.5307199999999996</v>
      </c>
      <c r="H642" s="2">
        <f>'Moving Avg'!G642</f>
        <v>3.6075599999999981</v>
      </c>
      <c r="I642" s="2">
        <f>'Moving Avg'!H642</f>
        <v>3.4793510000000039</v>
      </c>
      <c r="J642" s="6" t="str">
        <f>OBV!F642</f>
        <v>BEARISH</v>
      </c>
      <c r="K642" s="6" t="str">
        <f>OBV!G642</f>
        <v>NEUTRAL</v>
      </c>
      <c r="L642" s="6" t="str">
        <f>OBV!H642</f>
        <v>CONFIRMED BEARISH</v>
      </c>
      <c r="M642" s="8">
        <f t="shared" ref="M642:M705" si="100">IF(C642&lt;30,50, IF(C642&gt;70, 0, 25))</f>
        <v>25</v>
      </c>
      <c r="N642" s="8">
        <f t="shared" ref="N642:N705" si="101">IF(E642-D642&gt;0.02, 100, IF(E642-D642&lt;0,0,45))</f>
        <v>0</v>
      </c>
      <c r="O642" s="8">
        <f t="shared" ref="O642:O705" si="102">IF(F642-I642&gt;10,100,IF(F642-I642&gt;5,75, IF(F642-I642&gt;0,50,0)))</f>
        <v>0</v>
      </c>
      <c r="P642" s="8">
        <f t="shared" ref="P642:P705" si="103">IF(L642="confirmed bullish", 34, IF(L642="bullish divergence",17, 0))+IF(J642="bullish",33,IF(J642="bearish",0,16.5))+IF(K642="strong",33,IF(K642="weak",0,16.5))</f>
        <v>16.5</v>
      </c>
      <c r="Q642" s="9">
        <f t="shared" si="94"/>
        <v>11.225</v>
      </c>
      <c r="R642" s="9">
        <f t="shared" si="95"/>
        <v>9.125</v>
      </c>
      <c r="S642" s="9">
        <f t="shared" si="96"/>
        <v>11.175000000000001</v>
      </c>
      <c r="T642" s="9">
        <f t="shared" si="97"/>
        <v>10.375</v>
      </c>
      <c r="U642" s="8">
        <f t="shared" si="98"/>
        <v>10.508333333333335</v>
      </c>
      <c r="V642" s="8">
        <f t="shared" si="99"/>
        <v>10.475000000000001</v>
      </c>
    </row>
    <row r="643" spans="1:22" ht="13.5" x14ac:dyDescent="0.25">
      <c r="A643" s="3">
        <f>RSI!A643</f>
        <v>42940</v>
      </c>
      <c r="B643" s="2">
        <f>RSI!B643</f>
        <v>3.4569000000000001</v>
      </c>
      <c r="C643" s="2">
        <f>RSI!I643</f>
        <v>34.859780782279302</v>
      </c>
      <c r="D643" s="2">
        <f>MACD!E643</f>
        <v>3.8177478093468054E-2</v>
      </c>
      <c r="E643" s="2">
        <f>MACD!F643</f>
        <v>3.3530070835582966E-2</v>
      </c>
      <c r="F643" s="2">
        <f>'Moving Avg'!D643</f>
        <v>3.4625399999999997</v>
      </c>
      <c r="G643" s="2">
        <f>'Moving Avg'!F643</f>
        <v>3.5260499999999992</v>
      </c>
      <c r="H643" s="2">
        <f>'Moving Avg'!G643</f>
        <v>3.6040019999999982</v>
      </c>
      <c r="I643" s="2">
        <f>'Moving Avg'!H643</f>
        <v>3.479806000000004</v>
      </c>
      <c r="J643" s="6" t="str">
        <f>OBV!F643</f>
        <v>BEARISH</v>
      </c>
      <c r="K643" s="6" t="str">
        <f>OBV!G643</f>
        <v>NEUTRAL</v>
      </c>
      <c r="L643" s="6" t="str">
        <f>OBV!H643</f>
        <v>CONFIRMED BEARISH</v>
      </c>
      <c r="M643" s="8">
        <f t="shared" si="100"/>
        <v>25</v>
      </c>
      <c r="N643" s="8">
        <f t="shared" si="101"/>
        <v>0</v>
      </c>
      <c r="O643" s="8">
        <f t="shared" si="102"/>
        <v>0</v>
      </c>
      <c r="P643" s="8">
        <f t="shared" si="103"/>
        <v>16.5</v>
      </c>
      <c r="Q643" s="9">
        <f t="shared" ref="Q643:Q706" si="104">0.35*M643+N643*0.35+O643*0.15+P643*0.15</f>
        <v>11.225</v>
      </c>
      <c r="R643" s="9">
        <f t="shared" ref="R643:R706" si="105">M643*0.2+N643*0.2+O643*0.35+P643*0.25</f>
        <v>9.125</v>
      </c>
      <c r="S643" s="9">
        <f t="shared" ref="S643:S706" si="106">M643*0.15+N643*0.15+O643*0.25+P643*0.45</f>
        <v>11.175000000000001</v>
      </c>
      <c r="T643" s="9">
        <f t="shared" ref="T643:T706" si="107">0.25*SUM(M643:P643)</f>
        <v>10.375</v>
      </c>
      <c r="U643" s="8">
        <f t="shared" ref="U643:U706" si="108">SUM(Q643:S643)/3</f>
        <v>10.508333333333335</v>
      </c>
      <c r="V643" s="8">
        <f t="shared" ref="V643:V706" si="109">SUM(Q643:T643)/4</f>
        <v>10.475000000000001</v>
      </c>
    </row>
    <row r="644" spans="1:22" ht="13.5" x14ac:dyDescent="0.25">
      <c r="A644" s="3">
        <f>RSI!A644</f>
        <v>42942</v>
      </c>
      <c r="B644" s="2">
        <f>RSI!B644</f>
        <v>3.4569000000000001</v>
      </c>
      <c r="C644" s="2">
        <f>RSI!I644</f>
        <v>34.859780782279302</v>
      </c>
      <c r="D644" s="2">
        <f>MACD!E644</f>
        <v>4.0778070605527184E-2</v>
      </c>
      <c r="E644" s="2">
        <f>MACD!F644</f>
        <v>3.4979670789571815E-2</v>
      </c>
      <c r="F644" s="2">
        <f>'Moving Avg'!D644</f>
        <v>3.4606599999999998</v>
      </c>
      <c r="G644" s="2">
        <f>'Moving Avg'!F644</f>
        <v>3.5213799999999993</v>
      </c>
      <c r="H644" s="2">
        <f>'Moving Avg'!G644</f>
        <v>3.6002699999999974</v>
      </c>
      <c r="I644" s="2">
        <f>'Moving Avg'!H644</f>
        <v>3.480261000000004</v>
      </c>
      <c r="J644" s="6" t="str">
        <f>OBV!F644</f>
        <v>BEARISH</v>
      </c>
      <c r="K644" s="6" t="str">
        <f>OBV!G644</f>
        <v>NEUTRAL</v>
      </c>
      <c r="L644" s="6" t="str">
        <f>OBV!H644</f>
        <v>CONFIRMED BEARISH</v>
      </c>
      <c r="M644" s="8">
        <f t="shared" si="100"/>
        <v>25</v>
      </c>
      <c r="N644" s="8">
        <f t="shared" si="101"/>
        <v>0</v>
      </c>
      <c r="O644" s="8">
        <f t="shared" si="102"/>
        <v>0</v>
      </c>
      <c r="P644" s="8">
        <f t="shared" si="103"/>
        <v>16.5</v>
      </c>
      <c r="Q644" s="9">
        <f t="shared" si="104"/>
        <v>11.225</v>
      </c>
      <c r="R644" s="9">
        <f t="shared" si="105"/>
        <v>9.125</v>
      </c>
      <c r="S644" s="9">
        <f t="shared" si="106"/>
        <v>11.175000000000001</v>
      </c>
      <c r="T644" s="9">
        <f t="shared" si="107"/>
        <v>10.375</v>
      </c>
      <c r="U644" s="8">
        <f t="shared" si="108"/>
        <v>10.508333333333335</v>
      </c>
      <c r="V644" s="8">
        <f t="shared" si="109"/>
        <v>10.475000000000001</v>
      </c>
    </row>
    <row r="645" spans="1:22" ht="13.5" x14ac:dyDescent="0.25">
      <c r="A645" s="3">
        <f>RSI!A645</f>
        <v>42943</v>
      </c>
      <c r="B645" s="2">
        <f>RSI!B645</f>
        <v>3.4569000000000001</v>
      </c>
      <c r="C645" s="2">
        <f>RSI!I645</f>
        <v>34.859780782279302</v>
      </c>
      <c r="D645" s="2">
        <f>MACD!E645</f>
        <v>4.3415251968473179E-2</v>
      </c>
      <c r="E645" s="2">
        <f>MACD!F645</f>
        <v>3.6666787025352088E-2</v>
      </c>
      <c r="F645" s="2">
        <f>'Moving Avg'!D645</f>
        <v>3.45878</v>
      </c>
      <c r="G645" s="2">
        <f>'Moving Avg'!F645</f>
        <v>3.5167099999999989</v>
      </c>
      <c r="H645" s="2">
        <f>'Moving Avg'!G645</f>
        <v>3.5965379999999976</v>
      </c>
      <c r="I645" s="2">
        <f>'Moving Avg'!H645</f>
        <v>3.4807160000000033</v>
      </c>
      <c r="J645" s="6" t="str">
        <f>OBV!F645</f>
        <v>BEARISH</v>
      </c>
      <c r="K645" s="6" t="str">
        <f>OBV!G645</f>
        <v>NEUTRAL</v>
      </c>
      <c r="L645" s="6" t="str">
        <f>OBV!H645</f>
        <v>CONFIRMED BEARISH</v>
      </c>
      <c r="M645" s="8">
        <f t="shared" si="100"/>
        <v>25</v>
      </c>
      <c r="N645" s="8">
        <f t="shared" si="101"/>
        <v>0</v>
      </c>
      <c r="O645" s="8">
        <f t="shared" si="102"/>
        <v>0</v>
      </c>
      <c r="P645" s="8">
        <f t="shared" si="103"/>
        <v>16.5</v>
      </c>
      <c r="Q645" s="9">
        <f t="shared" si="104"/>
        <v>11.225</v>
      </c>
      <c r="R645" s="9">
        <f t="shared" si="105"/>
        <v>9.125</v>
      </c>
      <c r="S645" s="9">
        <f t="shared" si="106"/>
        <v>11.175000000000001</v>
      </c>
      <c r="T645" s="9">
        <f t="shared" si="107"/>
        <v>10.375</v>
      </c>
      <c r="U645" s="8">
        <f t="shared" si="108"/>
        <v>10.508333333333335</v>
      </c>
      <c r="V645" s="8">
        <f t="shared" si="109"/>
        <v>10.475000000000001</v>
      </c>
    </row>
    <row r="646" spans="1:22" ht="13.5" x14ac:dyDescent="0.25">
      <c r="A646" s="3">
        <f>RSI!A646</f>
        <v>42944</v>
      </c>
      <c r="B646" s="2">
        <f>RSI!B646</f>
        <v>3.4569000000000001</v>
      </c>
      <c r="C646" s="2">
        <f>RSI!I646</f>
        <v>34.859780782279302</v>
      </c>
      <c r="D646" s="2">
        <f>MACD!E646</f>
        <v>3.3127969538092383E-2</v>
      </c>
      <c r="E646" s="2">
        <f>MACD!F646</f>
        <v>3.5959023527900147E-2</v>
      </c>
      <c r="F646" s="2">
        <f>'Moving Avg'!D646</f>
        <v>3.4569000000000001</v>
      </c>
      <c r="G646" s="2">
        <f>'Moving Avg'!F646</f>
        <v>3.5120399999999989</v>
      </c>
      <c r="H646" s="2">
        <f>'Moving Avg'!G646</f>
        <v>3.5928059999999973</v>
      </c>
      <c r="I646" s="2">
        <f>'Moving Avg'!H646</f>
        <v>3.4813445000000036</v>
      </c>
      <c r="J646" s="6" t="str">
        <f>OBV!F646</f>
        <v>BEARISH</v>
      </c>
      <c r="K646" s="6" t="str">
        <f>OBV!G646</f>
        <v>NEUTRAL</v>
      </c>
      <c r="L646" s="6" t="str">
        <f>OBV!H646</f>
        <v>CONFIRMED BEARISH</v>
      </c>
      <c r="M646" s="8">
        <f t="shared" si="100"/>
        <v>25</v>
      </c>
      <c r="N646" s="8">
        <f t="shared" si="101"/>
        <v>45</v>
      </c>
      <c r="O646" s="8">
        <f t="shared" si="102"/>
        <v>0</v>
      </c>
      <c r="P646" s="8">
        <f t="shared" si="103"/>
        <v>16.5</v>
      </c>
      <c r="Q646" s="9">
        <f t="shared" si="104"/>
        <v>26.975000000000001</v>
      </c>
      <c r="R646" s="9">
        <f t="shared" si="105"/>
        <v>18.125</v>
      </c>
      <c r="S646" s="9">
        <f t="shared" si="106"/>
        <v>17.925000000000001</v>
      </c>
      <c r="T646" s="9">
        <f t="shared" si="107"/>
        <v>21.625</v>
      </c>
      <c r="U646" s="8">
        <f t="shared" si="108"/>
        <v>21.008333333333336</v>
      </c>
      <c r="V646" s="8">
        <f t="shared" si="109"/>
        <v>21.162500000000001</v>
      </c>
    </row>
    <row r="647" spans="1:22" ht="13.5" x14ac:dyDescent="0.25">
      <c r="A647" s="3">
        <f>RSI!A647</f>
        <v>42947</v>
      </c>
      <c r="B647" s="2">
        <f>RSI!B647</f>
        <v>3.4569000000000001</v>
      </c>
      <c r="C647" s="2">
        <f>RSI!I647</f>
        <v>34.859780782279302</v>
      </c>
      <c r="D647" s="2">
        <f>MACD!E647</f>
        <v>2.4797728664852858E-2</v>
      </c>
      <c r="E647" s="2">
        <f>MACD!F647</f>
        <v>3.3726764555290695E-2</v>
      </c>
      <c r="F647" s="2">
        <f>'Moving Avg'!D647</f>
        <v>3.4569000000000001</v>
      </c>
      <c r="G647" s="2">
        <f>'Moving Avg'!F647</f>
        <v>3.5036299999999989</v>
      </c>
      <c r="H647" s="2">
        <f>'Moving Avg'!G647</f>
        <v>3.5873399999999975</v>
      </c>
      <c r="I647" s="2">
        <f>'Moving Avg'!H647</f>
        <v>3.4817995000000037</v>
      </c>
      <c r="J647" s="6" t="str">
        <f>OBV!F647</f>
        <v>NEUTRAL</v>
      </c>
      <c r="K647" s="6" t="str">
        <f>OBV!G647</f>
        <v>NEUTRAL</v>
      </c>
      <c r="L647" s="6" t="str">
        <f>OBV!H647</f>
        <v>NEUTRAL</v>
      </c>
      <c r="M647" s="8">
        <f t="shared" si="100"/>
        <v>25</v>
      </c>
      <c r="N647" s="8">
        <f t="shared" si="101"/>
        <v>45</v>
      </c>
      <c r="O647" s="8">
        <f t="shared" si="102"/>
        <v>0</v>
      </c>
      <c r="P647" s="8">
        <f t="shared" si="103"/>
        <v>33</v>
      </c>
      <c r="Q647" s="9">
        <f t="shared" si="104"/>
        <v>29.45</v>
      </c>
      <c r="R647" s="9">
        <f t="shared" si="105"/>
        <v>22.25</v>
      </c>
      <c r="S647" s="9">
        <f t="shared" si="106"/>
        <v>25.35</v>
      </c>
      <c r="T647" s="9">
        <f t="shared" si="107"/>
        <v>25.75</v>
      </c>
      <c r="U647" s="8">
        <f t="shared" si="108"/>
        <v>25.683333333333337</v>
      </c>
      <c r="V647" s="8">
        <f t="shared" si="109"/>
        <v>25.700000000000003</v>
      </c>
    </row>
    <row r="648" spans="1:22" ht="13.5" x14ac:dyDescent="0.25">
      <c r="A648" s="3">
        <f>RSI!A648</f>
        <v>42948</v>
      </c>
      <c r="B648" s="2">
        <f>RSI!B648</f>
        <v>3.4569000000000001</v>
      </c>
      <c r="C648" s="2">
        <f>RSI!I648</f>
        <v>34.859780782279302</v>
      </c>
      <c r="D648" s="2">
        <f>MACD!E648</f>
        <v>1.8095713978811823E-2</v>
      </c>
      <c r="E648" s="2">
        <f>MACD!F648</f>
        <v>3.0600554439994921E-2</v>
      </c>
      <c r="F648" s="2">
        <f>'Moving Avg'!D648</f>
        <v>3.4569000000000001</v>
      </c>
      <c r="G648" s="2">
        <f>'Moving Avg'!F648</f>
        <v>3.4952199999999989</v>
      </c>
      <c r="H648" s="2">
        <f>'Moving Avg'!G648</f>
        <v>3.5817339999999973</v>
      </c>
      <c r="I648" s="2">
        <f>'Moving Avg'!H648</f>
        <v>3.4827315000000039</v>
      </c>
      <c r="J648" s="6" t="str">
        <f>OBV!F648</f>
        <v>NEUTRAL</v>
      </c>
      <c r="K648" s="6" t="str">
        <f>OBV!G648</f>
        <v>NEUTRAL</v>
      </c>
      <c r="L648" s="6" t="str">
        <f>OBV!H648</f>
        <v>NEUTRAL</v>
      </c>
      <c r="M648" s="8">
        <f t="shared" si="100"/>
        <v>25</v>
      </c>
      <c r="N648" s="8">
        <f t="shared" si="101"/>
        <v>45</v>
      </c>
      <c r="O648" s="8">
        <f t="shared" si="102"/>
        <v>0</v>
      </c>
      <c r="P648" s="8">
        <f t="shared" si="103"/>
        <v>33</v>
      </c>
      <c r="Q648" s="9">
        <f t="shared" si="104"/>
        <v>29.45</v>
      </c>
      <c r="R648" s="9">
        <f t="shared" si="105"/>
        <v>22.25</v>
      </c>
      <c r="S648" s="9">
        <f t="shared" si="106"/>
        <v>25.35</v>
      </c>
      <c r="T648" s="9">
        <f t="shared" si="107"/>
        <v>25.75</v>
      </c>
      <c r="U648" s="8">
        <f t="shared" si="108"/>
        <v>25.683333333333337</v>
      </c>
      <c r="V648" s="8">
        <f t="shared" si="109"/>
        <v>25.700000000000003</v>
      </c>
    </row>
    <row r="649" spans="1:22" ht="13.5" x14ac:dyDescent="0.25">
      <c r="A649" s="3">
        <f>RSI!A649</f>
        <v>42949</v>
      </c>
      <c r="B649" s="2">
        <f>RSI!B649</f>
        <v>3.4569000000000001</v>
      </c>
      <c r="C649" s="2">
        <f>RSI!I649</f>
        <v>34.859780782279302</v>
      </c>
      <c r="D649" s="2">
        <f>MACD!E649</f>
        <v>1.2745751316200593E-2</v>
      </c>
      <c r="E649" s="2">
        <f>MACD!F649</f>
        <v>2.7029593815236057E-2</v>
      </c>
      <c r="F649" s="2">
        <f>'Moving Avg'!D649</f>
        <v>3.4569000000000001</v>
      </c>
      <c r="G649" s="2">
        <f>'Moving Avg'!F649</f>
        <v>3.4868099999999993</v>
      </c>
      <c r="H649" s="2">
        <f>'Moving Avg'!G649</f>
        <v>3.5779959999999971</v>
      </c>
      <c r="I649" s="2">
        <f>'Moving Avg'!H649</f>
        <v>3.483186500000004</v>
      </c>
      <c r="J649" s="6" t="str">
        <f>OBV!F649</f>
        <v>NEUTRAL</v>
      </c>
      <c r="K649" s="6" t="str">
        <f>OBV!G649</f>
        <v>NEUTRAL</v>
      </c>
      <c r="L649" s="6" t="str">
        <f>OBV!H649</f>
        <v>NEUTRAL</v>
      </c>
      <c r="M649" s="8">
        <f t="shared" si="100"/>
        <v>25</v>
      </c>
      <c r="N649" s="8">
        <f t="shared" si="101"/>
        <v>45</v>
      </c>
      <c r="O649" s="8">
        <f t="shared" si="102"/>
        <v>0</v>
      </c>
      <c r="P649" s="8">
        <f t="shared" si="103"/>
        <v>33</v>
      </c>
      <c r="Q649" s="9">
        <f t="shared" si="104"/>
        <v>29.45</v>
      </c>
      <c r="R649" s="9">
        <f t="shared" si="105"/>
        <v>22.25</v>
      </c>
      <c r="S649" s="9">
        <f t="shared" si="106"/>
        <v>25.35</v>
      </c>
      <c r="T649" s="9">
        <f t="shared" si="107"/>
        <v>25.75</v>
      </c>
      <c r="U649" s="8">
        <f t="shared" si="108"/>
        <v>25.683333333333337</v>
      </c>
      <c r="V649" s="8">
        <f t="shared" si="109"/>
        <v>25.700000000000003</v>
      </c>
    </row>
    <row r="650" spans="1:22" ht="13.5" x14ac:dyDescent="0.25">
      <c r="A650" s="3">
        <f>RSI!A650</f>
        <v>42950</v>
      </c>
      <c r="B650" s="2">
        <f>RSI!B650</f>
        <v>3.4569000000000001</v>
      </c>
      <c r="C650" s="2">
        <f>RSI!I650</f>
        <v>34.859780782279302</v>
      </c>
      <c r="D650" s="2">
        <f>MACD!E650</f>
        <v>8.5160569074176351E-3</v>
      </c>
      <c r="E650" s="2">
        <f>MACD!F650</f>
        <v>2.3326886433672374E-2</v>
      </c>
      <c r="F650" s="2">
        <f>'Moving Avg'!D650</f>
        <v>3.4569000000000001</v>
      </c>
      <c r="G650" s="2">
        <f>'Moving Avg'!F650</f>
        <v>3.4783999999999993</v>
      </c>
      <c r="H650" s="2">
        <f>'Moving Avg'!G650</f>
        <v>3.5742579999999964</v>
      </c>
      <c r="I650" s="2">
        <f>'Moving Avg'!H650</f>
        <v>3.4841185000000037</v>
      </c>
      <c r="J650" s="6" t="str">
        <f>OBV!F650</f>
        <v>NEUTRAL</v>
      </c>
      <c r="K650" s="6" t="str">
        <f>OBV!G650</f>
        <v>NEUTRAL</v>
      </c>
      <c r="L650" s="6" t="str">
        <f>OBV!H650</f>
        <v>NEUTRAL</v>
      </c>
      <c r="M650" s="8">
        <f t="shared" si="100"/>
        <v>25</v>
      </c>
      <c r="N650" s="8">
        <f t="shared" si="101"/>
        <v>45</v>
      </c>
      <c r="O650" s="8">
        <f t="shared" si="102"/>
        <v>0</v>
      </c>
      <c r="P650" s="8">
        <f t="shared" si="103"/>
        <v>33</v>
      </c>
      <c r="Q650" s="9">
        <f t="shared" si="104"/>
        <v>29.45</v>
      </c>
      <c r="R650" s="9">
        <f t="shared" si="105"/>
        <v>22.25</v>
      </c>
      <c r="S650" s="9">
        <f t="shared" si="106"/>
        <v>25.35</v>
      </c>
      <c r="T650" s="9">
        <f t="shared" si="107"/>
        <v>25.75</v>
      </c>
      <c r="U650" s="8">
        <f t="shared" si="108"/>
        <v>25.683333333333337</v>
      </c>
      <c r="V650" s="8">
        <f t="shared" si="109"/>
        <v>25.700000000000003</v>
      </c>
    </row>
    <row r="651" spans="1:22" ht="13.5" x14ac:dyDescent="0.25">
      <c r="A651" s="3">
        <f>RSI!A651</f>
        <v>42951</v>
      </c>
      <c r="B651" s="2">
        <f>RSI!B651</f>
        <v>3.4569000000000001</v>
      </c>
      <c r="C651" s="2">
        <f>RSI!I651</f>
        <v>34.859780782279302</v>
      </c>
      <c r="D651" s="2">
        <f>MACD!E651</f>
        <v>5.2122671921899233E-3</v>
      </c>
      <c r="E651" s="2">
        <f>MACD!F651</f>
        <v>1.9703962585375885E-2</v>
      </c>
      <c r="F651" s="2">
        <f>'Moving Avg'!D651</f>
        <v>3.4569000000000001</v>
      </c>
      <c r="G651" s="2">
        <f>'Moving Avg'!F651</f>
        <v>3.4737299999999989</v>
      </c>
      <c r="H651" s="2">
        <f>'Moving Avg'!G651</f>
        <v>3.5708939999999969</v>
      </c>
      <c r="I651" s="2">
        <f>'Moving Avg'!H651</f>
        <v>3.4845735000000038</v>
      </c>
      <c r="J651" s="6" t="str">
        <f>OBV!F651</f>
        <v>NEUTRAL</v>
      </c>
      <c r="K651" s="6" t="str">
        <f>OBV!G651</f>
        <v>NEUTRAL</v>
      </c>
      <c r="L651" s="6" t="str">
        <f>OBV!H651</f>
        <v>NEUTRAL</v>
      </c>
      <c r="M651" s="8">
        <f t="shared" si="100"/>
        <v>25</v>
      </c>
      <c r="N651" s="8">
        <f t="shared" si="101"/>
        <v>45</v>
      </c>
      <c r="O651" s="8">
        <f t="shared" si="102"/>
        <v>0</v>
      </c>
      <c r="P651" s="8">
        <f t="shared" si="103"/>
        <v>33</v>
      </c>
      <c r="Q651" s="9">
        <f t="shared" si="104"/>
        <v>29.45</v>
      </c>
      <c r="R651" s="9">
        <f t="shared" si="105"/>
        <v>22.25</v>
      </c>
      <c r="S651" s="9">
        <f t="shared" si="106"/>
        <v>25.35</v>
      </c>
      <c r="T651" s="9">
        <f t="shared" si="107"/>
        <v>25.75</v>
      </c>
      <c r="U651" s="8">
        <f t="shared" si="108"/>
        <v>25.683333333333337</v>
      </c>
      <c r="V651" s="8">
        <f t="shared" si="109"/>
        <v>25.700000000000003</v>
      </c>
    </row>
    <row r="652" spans="1:22" ht="13.5" x14ac:dyDescent="0.25">
      <c r="A652" s="3">
        <f>RSI!A652</f>
        <v>42954</v>
      </c>
      <c r="B652" s="2">
        <f>RSI!B652</f>
        <v>3.4569000000000001</v>
      </c>
      <c r="C652" s="2">
        <f>RSI!I652</f>
        <v>34.859780782279302</v>
      </c>
      <c r="D652" s="2">
        <f>MACD!E652</f>
        <v>1.2253975612597223E-3</v>
      </c>
      <c r="E652" s="2">
        <f>MACD!F652</f>
        <v>1.6008249580552653E-2</v>
      </c>
      <c r="F652" s="2">
        <f>'Moving Avg'!D652</f>
        <v>3.4569000000000001</v>
      </c>
      <c r="G652" s="2">
        <f>'Moving Avg'!F652</f>
        <v>3.4737299999999989</v>
      </c>
      <c r="H652" s="2">
        <f>'Moving Avg'!G652</f>
        <v>3.5675299999999965</v>
      </c>
      <c r="I652" s="2">
        <f>'Moving Avg'!H652</f>
        <v>3.485028500000003</v>
      </c>
      <c r="J652" s="6" t="str">
        <f>OBV!F652</f>
        <v>NEUTRAL</v>
      </c>
      <c r="K652" s="6" t="str">
        <f>OBV!G652</f>
        <v>NEUTRAL</v>
      </c>
      <c r="L652" s="6" t="str">
        <f>OBV!H652</f>
        <v>NEUTRAL</v>
      </c>
      <c r="M652" s="8">
        <f t="shared" si="100"/>
        <v>25</v>
      </c>
      <c r="N652" s="8">
        <f t="shared" si="101"/>
        <v>45</v>
      </c>
      <c r="O652" s="8">
        <f t="shared" si="102"/>
        <v>0</v>
      </c>
      <c r="P652" s="8">
        <f t="shared" si="103"/>
        <v>33</v>
      </c>
      <c r="Q652" s="9">
        <f t="shared" si="104"/>
        <v>29.45</v>
      </c>
      <c r="R652" s="9">
        <f t="shared" si="105"/>
        <v>22.25</v>
      </c>
      <c r="S652" s="9">
        <f t="shared" si="106"/>
        <v>25.35</v>
      </c>
      <c r="T652" s="9">
        <f t="shared" si="107"/>
        <v>25.75</v>
      </c>
      <c r="U652" s="8">
        <f t="shared" si="108"/>
        <v>25.683333333333337</v>
      </c>
      <c r="V652" s="8">
        <f t="shared" si="109"/>
        <v>25.700000000000003</v>
      </c>
    </row>
    <row r="653" spans="1:22" ht="13.5" x14ac:dyDescent="0.25">
      <c r="A653" s="3">
        <f>RSI!A653</f>
        <v>42955</v>
      </c>
      <c r="B653" s="2">
        <f>RSI!B653</f>
        <v>3.4569000000000001</v>
      </c>
      <c r="C653" s="2">
        <f>RSI!I653</f>
        <v>34.859780782279302</v>
      </c>
      <c r="D653" s="2">
        <f>MACD!E653</f>
        <v>-1.9121828910222405E-3</v>
      </c>
      <c r="E653" s="2">
        <f>MACD!F653</f>
        <v>1.2424163086237675E-2</v>
      </c>
      <c r="F653" s="2">
        <f>'Moving Avg'!D653</f>
        <v>3.4569000000000001</v>
      </c>
      <c r="G653" s="2">
        <f>'Moving Avg'!F653</f>
        <v>3.4690599999999998</v>
      </c>
      <c r="H653" s="2">
        <f>'Moving Avg'!G653</f>
        <v>3.5641659999999975</v>
      </c>
      <c r="I653" s="2">
        <f>'Moving Avg'!H653</f>
        <v>3.4855270000000034</v>
      </c>
      <c r="J653" s="6" t="str">
        <f>OBV!F653</f>
        <v>NEUTRAL</v>
      </c>
      <c r="K653" s="6" t="str">
        <f>OBV!G653</f>
        <v>NEUTRAL</v>
      </c>
      <c r="L653" s="6" t="str">
        <f>OBV!H653</f>
        <v>NEUTRAL</v>
      </c>
      <c r="M653" s="8">
        <f t="shared" si="100"/>
        <v>25</v>
      </c>
      <c r="N653" s="8">
        <f t="shared" si="101"/>
        <v>45</v>
      </c>
      <c r="O653" s="8">
        <f t="shared" si="102"/>
        <v>0</v>
      </c>
      <c r="P653" s="8">
        <f t="shared" si="103"/>
        <v>33</v>
      </c>
      <c r="Q653" s="9">
        <f t="shared" si="104"/>
        <v>29.45</v>
      </c>
      <c r="R653" s="9">
        <f t="shared" si="105"/>
        <v>22.25</v>
      </c>
      <c r="S653" s="9">
        <f t="shared" si="106"/>
        <v>25.35</v>
      </c>
      <c r="T653" s="9">
        <f t="shared" si="107"/>
        <v>25.75</v>
      </c>
      <c r="U653" s="8">
        <f t="shared" si="108"/>
        <v>25.683333333333337</v>
      </c>
      <c r="V653" s="8">
        <f t="shared" si="109"/>
        <v>25.700000000000003</v>
      </c>
    </row>
    <row r="654" spans="1:22" ht="13.5" x14ac:dyDescent="0.25">
      <c r="A654" s="3">
        <f>RSI!A654</f>
        <v>42956</v>
      </c>
      <c r="B654" s="2">
        <f>RSI!B654</f>
        <v>3.5596999999999999</v>
      </c>
      <c r="C654" s="2">
        <f>RSI!I654</f>
        <v>64.947139738600896</v>
      </c>
      <c r="D654" s="2">
        <f>MACD!E654</f>
        <v>-1.1963424750889295E-2</v>
      </c>
      <c r="E654" s="2">
        <f>MACD!F654</f>
        <v>7.5466455188122825E-3</v>
      </c>
      <c r="F654" s="2">
        <f>'Moving Avg'!D654</f>
        <v>3.4774599999999998</v>
      </c>
      <c r="G654" s="2">
        <f>'Moving Avg'!F654</f>
        <v>3.4695299999999998</v>
      </c>
      <c r="H654" s="2">
        <f>'Moving Avg'!G654</f>
        <v>3.5615499999999969</v>
      </c>
      <c r="I654" s="2">
        <f>'Moving Avg'!H654</f>
        <v>3.4865395000000037</v>
      </c>
      <c r="J654" s="6" t="str">
        <f>OBV!F654</f>
        <v>NEUTRAL</v>
      </c>
      <c r="K654" s="6" t="str">
        <f>OBV!G654</f>
        <v>NEUTRAL</v>
      </c>
      <c r="L654" s="6" t="str">
        <f>OBV!H654</f>
        <v>NEUTRAL</v>
      </c>
      <c r="M654" s="8">
        <f t="shared" si="100"/>
        <v>25</v>
      </c>
      <c r="N654" s="8">
        <f t="shared" si="101"/>
        <v>45</v>
      </c>
      <c r="O654" s="8">
        <f t="shared" si="102"/>
        <v>0</v>
      </c>
      <c r="P654" s="8">
        <f t="shared" si="103"/>
        <v>33</v>
      </c>
      <c r="Q654" s="9">
        <f t="shared" si="104"/>
        <v>29.45</v>
      </c>
      <c r="R654" s="9">
        <f t="shared" si="105"/>
        <v>22.25</v>
      </c>
      <c r="S654" s="9">
        <f t="shared" si="106"/>
        <v>25.35</v>
      </c>
      <c r="T654" s="9">
        <f t="shared" si="107"/>
        <v>25.75</v>
      </c>
      <c r="U654" s="8">
        <f t="shared" si="108"/>
        <v>25.683333333333337</v>
      </c>
      <c r="V654" s="8">
        <f t="shared" si="109"/>
        <v>25.700000000000003</v>
      </c>
    </row>
    <row r="655" spans="1:22" ht="13.5" x14ac:dyDescent="0.25">
      <c r="A655" s="3">
        <f>RSI!A655</f>
        <v>42957</v>
      </c>
      <c r="B655" s="2">
        <f>RSI!B655</f>
        <v>3.5596999999999999</v>
      </c>
      <c r="C655" s="2">
        <f>RSI!I655</f>
        <v>64.947139738600882</v>
      </c>
      <c r="D655" s="2">
        <f>MACD!E655</f>
        <v>-2.087350398866672E-2</v>
      </c>
      <c r="E655" s="2">
        <f>MACD!F655</f>
        <v>1.8626156173164824E-3</v>
      </c>
      <c r="F655" s="2">
        <f>'Moving Avg'!D655</f>
        <v>3.4980199999999995</v>
      </c>
      <c r="G655" s="2">
        <f>'Moving Avg'!F655</f>
        <v>3.4699999999999998</v>
      </c>
      <c r="H655" s="2">
        <f>'Moving Avg'!G655</f>
        <v>3.5579999999999981</v>
      </c>
      <c r="I655" s="2">
        <f>'Moving Avg'!H655</f>
        <v>3.4875520000000035</v>
      </c>
      <c r="J655" s="6" t="str">
        <f>OBV!F655</f>
        <v>NEUTRAL</v>
      </c>
      <c r="K655" s="6" t="str">
        <f>OBV!G655</f>
        <v>NEUTRAL</v>
      </c>
      <c r="L655" s="6" t="str">
        <f>OBV!H655</f>
        <v>NEUTRAL</v>
      </c>
      <c r="M655" s="8">
        <f t="shared" si="100"/>
        <v>25</v>
      </c>
      <c r="N655" s="8">
        <f t="shared" si="101"/>
        <v>100</v>
      </c>
      <c r="O655" s="8">
        <f t="shared" si="102"/>
        <v>50</v>
      </c>
      <c r="P655" s="8">
        <f t="shared" si="103"/>
        <v>33</v>
      </c>
      <c r="Q655" s="9">
        <f t="shared" si="104"/>
        <v>56.2</v>
      </c>
      <c r="R655" s="9">
        <f t="shared" si="105"/>
        <v>50.75</v>
      </c>
      <c r="S655" s="9">
        <f t="shared" si="106"/>
        <v>46.1</v>
      </c>
      <c r="T655" s="9">
        <f t="shared" si="107"/>
        <v>52</v>
      </c>
      <c r="U655" s="8">
        <f t="shared" si="108"/>
        <v>51.016666666666673</v>
      </c>
      <c r="V655" s="8">
        <f t="shared" si="109"/>
        <v>51.262500000000003</v>
      </c>
    </row>
    <row r="656" spans="1:22" ht="13.5" x14ac:dyDescent="0.25">
      <c r="A656" s="3">
        <f>RSI!A656</f>
        <v>42958</v>
      </c>
      <c r="B656" s="2">
        <f>RSI!B656</f>
        <v>3.5596999999999999</v>
      </c>
      <c r="C656" s="2">
        <f>RSI!I656</f>
        <v>64.947139738600882</v>
      </c>
      <c r="D656" s="2">
        <f>MACD!E656</f>
        <v>-2.8787970582496492E-2</v>
      </c>
      <c r="E656" s="2">
        <f>MACD!F656</f>
        <v>-4.2675016226461126E-3</v>
      </c>
      <c r="F656" s="2">
        <f>'Moving Avg'!D656</f>
        <v>3.51858</v>
      </c>
      <c r="G656" s="2">
        <f>'Moving Avg'!F656</f>
        <v>3.4746699999999997</v>
      </c>
      <c r="H656" s="2">
        <f>'Moving Avg'!G656</f>
        <v>3.5544499999999974</v>
      </c>
      <c r="I656" s="2">
        <f>'Moving Avg'!H656</f>
        <v>3.4886080000000033</v>
      </c>
      <c r="J656" s="6" t="str">
        <f>OBV!F656</f>
        <v>NEUTRAL</v>
      </c>
      <c r="K656" s="6" t="str">
        <f>OBV!G656</f>
        <v>NEUTRAL</v>
      </c>
      <c r="L656" s="6" t="str">
        <f>OBV!H656</f>
        <v>NEUTRAL</v>
      </c>
      <c r="M656" s="8">
        <f t="shared" si="100"/>
        <v>25</v>
      </c>
      <c r="N656" s="8">
        <f t="shared" si="101"/>
        <v>100</v>
      </c>
      <c r="O656" s="8">
        <f t="shared" si="102"/>
        <v>50</v>
      </c>
      <c r="P656" s="8">
        <f t="shared" si="103"/>
        <v>33</v>
      </c>
      <c r="Q656" s="9">
        <f t="shared" si="104"/>
        <v>56.2</v>
      </c>
      <c r="R656" s="9">
        <f t="shared" si="105"/>
        <v>50.75</v>
      </c>
      <c r="S656" s="9">
        <f t="shared" si="106"/>
        <v>46.1</v>
      </c>
      <c r="T656" s="9">
        <f t="shared" si="107"/>
        <v>52</v>
      </c>
      <c r="U656" s="8">
        <f t="shared" si="108"/>
        <v>51.016666666666673</v>
      </c>
      <c r="V656" s="8">
        <f t="shared" si="109"/>
        <v>51.262500000000003</v>
      </c>
    </row>
    <row r="657" spans="1:22" ht="13.5" x14ac:dyDescent="0.25">
      <c r="A657" s="3">
        <f>RSI!A657</f>
        <v>42961</v>
      </c>
      <c r="B657" s="2">
        <f>RSI!B657</f>
        <v>3.5596999999999999</v>
      </c>
      <c r="C657" s="2">
        <f>RSI!I657</f>
        <v>64.947139738600896</v>
      </c>
      <c r="D657" s="2">
        <f>MACD!E657</f>
        <v>-3.5832205428573349E-2</v>
      </c>
      <c r="E657" s="2">
        <f>MACD!F657</f>
        <v>-1.0580442383831561E-2</v>
      </c>
      <c r="F657" s="2">
        <f>'Moving Avg'!D657</f>
        <v>3.5391399999999997</v>
      </c>
      <c r="G657" s="2">
        <f>'Moving Avg'!F657</f>
        <v>3.4793399999999997</v>
      </c>
      <c r="H657" s="2">
        <f>'Moving Avg'!G657</f>
        <v>3.5508999999999982</v>
      </c>
      <c r="I657" s="2">
        <f>'Moving Avg'!H657</f>
        <v>3.4897070000000032</v>
      </c>
      <c r="J657" s="6" t="str">
        <f>OBV!F657</f>
        <v>NEUTRAL</v>
      </c>
      <c r="K657" s="6" t="str">
        <f>OBV!G657</f>
        <v>NEUTRAL</v>
      </c>
      <c r="L657" s="6" t="str">
        <f>OBV!H657</f>
        <v>NEUTRAL</v>
      </c>
      <c r="M657" s="8">
        <f t="shared" si="100"/>
        <v>25</v>
      </c>
      <c r="N657" s="8">
        <f t="shared" si="101"/>
        <v>100</v>
      </c>
      <c r="O657" s="8">
        <f t="shared" si="102"/>
        <v>50</v>
      </c>
      <c r="P657" s="8">
        <f t="shared" si="103"/>
        <v>33</v>
      </c>
      <c r="Q657" s="9">
        <f t="shared" si="104"/>
        <v>56.2</v>
      </c>
      <c r="R657" s="9">
        <f t="shared" si="105"/>
        <v>50.75</v>
      </c>
      <c r="S657" s="9">
        <f t="shared" si="106"/>
        <v>46.1</v>
      </c>
      <c r="T657" s="9">
        <f t="shared" si="107"/>
        <v>52</v>
      </c>
      <c r="U657" s="8">
        <f t="shared" si="108"/>
        <v>51.016666666666673</v>
      </c>
      <c r="V657" s="8">
        <f t="shared" si="109"/>
        <v>51.262500000000003</v>
      </c>
    </row>
    <row r="658" spans="1:22" ht="13.5" x14ac:dyDescent="0.25">
      <c r="A658" s="3">
        <f>RSI!A658</f>
        <v>42962</v>
      </c>
      <c r="B658" s="2">
        <f>RSI!B658</f>
        <v>3.5596999999999999</v>
      </c>
      <c r="C658" s="2">
        <f>RSI!I658</f>
        <v>64.947139738600896</v>
      </c>
      <c r="D658" s="2">
        <f>MACD!E658</f>
        <v>-4.2114358593692724E-2</v>
      </c>
      <c r="E658" s="2">
        <f>MACD!F658</f>
        <v>-1.6887225625803793E-2</v>
      </c>
      <c r="F658" s="2">
        <f>'Moving Avg'!D658</f>
        <v>3.5597000000000003</v>
      </c>
      <c r="G658" s="2">
        <f>'Moving Avg'!F658</f>
        <v>3.4840100000000001</v>
      </c>
      <c r="H658" s="2">
        <f>'Moving Avg'!G658</f>
        <v>3.547349999999998</v>
      </c>
      <c r="I658" s="2">
        <f>'Moving Avg'!H658</f>
        <v>3.4907630000000029</v>
      </c>
      <c r="J658" s="6" t="str">
        <f>OBV!F658</f>
        <v>NEUTRAL</v>
      </c>
      <c r="K658" s="6" t="str">
        <f>OBV!G658</f>
        <v>NEUTRAL</v>
      </c>
      <c r="L658" s="6" t="str">
        <f>OBV!H658</f>
        <v>NEUTRAL</v>
      </c>
      <c r="M658" s="8">
        <f t="shared" si="100"/>
        <v>25</v>
      </c>
      <c r="N658" s="8">
        <f t="shared" si="101"/>
        <v>100</v>
      </c>
      <c r="O658" s="8">
        <f t="shared" si="102"/>
        <v>50</v>
      </c>
      <c r="P658" s="8">
        <f t="shared" si="103"/>
        <v>33</v>
      </c>
      <c r="Q658" s="9">
        <f t="shared" si="104"/>
        <v>56.2</v>
      </c>
      <c r="R658" s="9">
        <f t="shared" si="105"/>
        <v>50.75</v>
      </c>
      <c r="S658" s="9">
        <f t="shared" si="106"/>
        <v>46.1</v>
      </c>
      <c r="T658" s="9">
        <f t="shared" si="107"/>
        <v>52</v>
      </c>
      <c r="U658" s="8">
        <f t="shared" si="108"/>
        <v>51.016666666666673</v>
      </c>
      <c r="V658" s="8">
        <f t="shared" si="109"/>
        <v>51.262500000000003</v>
      </c>
    </row>
    <row r="659" spans="1:22" ht="13.5" x14ac:dyDescent="0.25">
      <c r="A659" s="3">
        <f>RSI!A659</f>
        <v>42963</v>
      </c>
      <c r="B659" s="2">
        <f>RSI!B659</f>
        <v>3.5129999999999999</v>
      </c>
      <c r="C659" s="2">
        <f>RSI!I659</f>
        <v>49.808536265711076</v>
      </c>
      <c r="D659" s="2">
        <f>MACD!E659</f>
        <v>-4.4268588468430625E-2</v>
      </c>
      <c r="E659" s="2">
        <f>MACD!F659</f>
        <v>-2.2363498194329159E-2</v>
      </c>
      <c r="F659" s="2">
        <f>'Moving Avg'!D659</f>
        <v>3.55036</v>
      </c>
      <c r="G659" s="2">
        <f>'Moving Avg'!F659</f>
        <v>3.486345</v>
      </c>
      <c r="H659" s="2">
        <f>'Moving Avg'!G659</f>
        <v>3.5428659999999992</v>
      </c>
      <c r="I659" s="2">
        <f>'Moving Avg'!H659</f>
        <v>3.4914985000000023</v>
      </c>
      <c r="J659" s="6" t="str">
        <f>OBV!F659</f>
        <v>BEARISH</v>
      </c>
      <c r="K659" s="6" t="str">
        <f>OBV!G659</f>
        <v>NEUTRAL</v>
      </c>
      <c r="L659" s="6" t="str">
        <f>OBV!H659</f>
        <v>CONFIRMED BEARISH</v>
      </c>
      <c r="M659" s="8">
        <f t="shared" si="100"/>
        <v>25</v>
      </c>
      <c r="N659" s="8">
        <f t="shared" si="101"/>
        <v>100</v>
      </c>
      <c r="O659" s="8">
        <f t="shared" si="102"/>
        <v>50</v>
      </c>
      <c r="P659" s="8">
        <f t="shared" si="103"/>
        <v>16.5</v>
      </c>
      <c r="Q659" s="9">
        <f t="shared" si="104"/>
        <v>53.725000000000001</v>
      </c>
      <c r="R659" s="9">
        <f t="shared" si="105"/>
        <v>46.625</v>
      </c>
      <c r="S659" s="9">
        <f t="shared" si="106"/>
        <v>38.674999999999997</v>
      </c>
      <c r="T659" s="9">
        <f t="shared" si="107"/>
        <v>47.875</v>
      </c>
      <c r="U659" s="8">
        <f t="shared" si="108"/>
        <v>46.341666666666661</v>
      </c>
      <c r="V659" s="8">
        <f t="shared" si="109"/>
        <v>46.724999999999994</v>
      </c>
    </row>
    <row r="660" spans="1:22" ht="13.5" x14ac:dyDescent="0.25">
      <c r="A660" s="3">
        <f>RSI!A660</f>
        <v>42964</v>
      </c>
      <c r="B660" s="2">
        <f>RSI!B660</f>
        <v>3.6156999999999999</v>
      </c>
      <c r="C660" s="2">
        <f>RSI!I660</f>
        <v>67.660800226235892</v>
      </c>
      <c r="D660" s="2">
        <f>MACD!E660</f>
        <v>-5.3698613715380095E-2</v>
      </c>
      <c r="E660" s="2">
        <f>MACD!F660</f>
        <v>-2.8630521298539345E-2</v>
      </c>
      <c r="F660" s="2">
        <f>'Moving Avg'!D660</f>
        <v>3.5615600000000001</v>
      </c>
      <c r="G660" s="2">
        <f>'Moving Avg'!F660</f>
        <v>3.4938150000000001</v>
      </c>
      <c r="H660" s="2">
        <f>'Moving Avg'!G660</f>
        <v>3.5404359999999997</v>
      </c>
      <c r="I660" s="2">
        <f>'Moving Avg'!H660</f>
        <v>3.4926175000000019</v>
      </c>
      <c r="J660" s="6" t="str">
        <f>OBV!F660</f>
        <v>BEARISH</v>
      </c>
      <c r="K660" s="6" t="str">
        <f>OBV!G660</f>
        <v>NEUTRAL</v>
      </c>
      <c r="L660" s="6" t="str">
        <f>OBV!H660</f>
        <v>BEARISH DIVERGENCE</v>
      </c>
      <c r="M660" s="8">
        <f t="shared" si="100"/>
        <v>25</v>
      </c>
      <c r="N660" s="8">
        <f t="shared" si="101"/>
        <v>100</v>
      </c>
      <c r="O660" s="8">
        <f t="shared" si="102"/>
        <v>50</v>
      </c>
      <c r="P660" s="8">
        <f t="shared" si="103"/>
        <v>16.5</v>
      </c>
      <c r="Q660" s="9">
        <f t="shared" si="104"/>
        <v>53.725000000000001</v>
      </c>
      <c r="R660" s="9">
        <f t="shared" si="105"/>
        <v>46.625</v>
      </c>
      <c r="S660" s="9">
        <f t="shared" si="106"/>
        <v>38.674999999999997</v>
      </c>
      <c r="T660" s="9">
        <f t="shared" si="107"/>
        <v>47.875</v>
      </c>
      <c r="U660" s="8">
        <f t="shared" si="108"/>
        <v>46.341666666666661</v>
      </c>
      <c r="V660" s="8">
        <f t="shared" si="109"/>
        <v>46.724999999999994</v>
      </c>
    </row>
    <row r="661" spans="1:22" ht="13.5" x14ac:dyDescent="0.25">
      <c r="A661" s="3">
        <f>RSI!A661</f>
        <v>42965</v>
      </c>
      <c r="B661" s="2">
        <f>RSI!B661</f>
        <v>3.6625000000000001</v>
      </c>
      <c r="C661" s="2">
        <f>RSI!I661</f>
        <v>72.466766786117191</v>
      </c>
      <c r="D661" s="2">
        <f>MACD!E661</f>
        <v>-6.5751213396433084E-2</v>
      </c>
      <c r="E661" s="2">
        <f>MACD!F661</f>
        <v>-3.6054659718118096E-2</v>
      </c>
      <c r="F661" s="2">
        <f>'Moving Avg'!D661</f>
        <v>3.5821200000000006</v>
      </c>
      <c r="G661" s="2">
        <f>'Moving Avg'!F661</f>
        <v>3.5036249999999995</v>
      </c>
      <c r="H661" s="2">
        <f>'Moving Avg'!G661</f>
        <v>3.5389419999999991</v>
      </c>
      <c r="I661" s="2">
        <f>'Moving Avg'!H661</f>
        <v>3.4940140000000017</v>
      </c>
      <c r="J661" s="6" t="str">
        <f>OBV!F661</f>
        <v>BEARISH</v>
      </c>
      <c r="K661" s="6" t="str">
        <f>OBV!G661</f>
        <v>NEUTRAL</v>
      </c>
      <c r="L661" s="6" t="str">
        <f>OBV!H661</f>
        <v>BEARISH DIVERGENCE</v>
      </c>
      <c r="M661" s="8">
        <f t="shared" si="100"/>
        <v>0</v>
      </c>
      <c r="N661" s="8">
        <f t="shared" si="101"/>
        <v>100</v>
      </c>
      <c r="O661" s="8">
        <f t="shared" si="102"/>
        <v>50</v>
      </c>
      <c r="P661" s="8">
        <f t="shared" si="103"/>
        <v>16.5</v>
      </c>
      <c r="Q661" s="9">
        <f t="shared" si="104"/>
        <v>44.975000000000001</v>
      </c>
      <c r="R661" s="9">
        <f t="shared" si="105"/>
        <v>41.625</v>
      </c>
      <c r="S661" s="9">
        <f t="shared" si="106"/>
        <v>34.924999999999997</v>
      </c>
      <c r="T661" s="9">
        <f t="shared" si="107"/>
        <v>41.625</v>
      </c>
      <c r="U661" s="8">
        <f t="shared" si="108"/>
        <v>40.508333333333333</v>
      </c>
      <c r="V661" s="8">
        <f t="shared" si="109"/>
        <v>40.787499999999994</v>
      </c>
    </row>
    <row r="662" spans="1:22" ht="13.5" x14ac:dyDescent="0.25">
      <c r="A662" s="3">
        <f>RSI!A662</f>
        <v>42968</v>
      </c>
      <c r="B662" s="2">
        <f>RSI!B662</f>
        <v>3.6625000000000001</v>
      </c>
      <c r="C662" s="2">
        <f>RSI!I662</f>
        <v>72.466766786117191</v>
      </c>
      <c r="D662" s="2">
        <f>MACD!E662</f>
        <v>-7.6787851740318658E-2</v>
      </c>
      <c r="E662" s="2">
        <f>MACD!F662</f>
        <v>-4.4201298122558214E-2</v>
      </c>
      <c r="F662" s="2">
        <f>'Moving Avg'!D662</f>
        <v>3.6026800000000003</v>
      </c>
      <c r="G662" s="2">
        <f>'Moving Avg'!F662</f>
        <v>3.5139049999999989</v>
      </c>
      <c r="H662" s="2">
        <f>'Moving Avg'!G662</f>
        <v>3.5396899999999998</v>
      </c>
      <c r="I662" s="2">
        <f>'Moving Avg'!H662</f>
        <v>3.4954105000000015</v>
      </c>
      <c r="J662" s="6" t="str">
        <f>OBV!F662</f>
        <v>BEARISH</v>
      </c>
      <c r="K662" s="6" t="str">
        <f>OBV!G662</f>
        <v>NEUTRAL</v>
      </c>
      <c r="L662" s="6" t="str">
        <f>OBV!H662</f>
        <v>BEARISH DIVERGENCE</v>
      </c>
      <c r="M662" s="8">
        <f t="shared" si="100"/>
        <v>0</v>
      </c>
      <c r="N662" s="8">
        <f t="shared" si="101"/>
        <v>100</v>
      </c>
      <c r="O662" s="8">
        <f t="shared" si="102"/>
        <v>50</v>
      </c>
      <c r="P662" s="8">
        <f t="shared" si="103"/>
        <v>16.5</v>
      </c>
      <c r="Q662" s="9">
        <f t="shared" si="104"/>
        <v>44.975000000000001</v>
      </c>
      <c r="R662" s="9">
        <f t="shared" si="105"/>
        <v>41.625</v>
      </c>
      <c r="S662" s="9">
        <f t="shared" si="106"/>
        <v>34.924999999999997</v>
      </c>
      <c r="T662" s="9">
        <f t="shared" si="107"/>
        <v>41.625</v>
      </c>
      <c r="U662" s="8">
        <f t="shared" si="108"/>
        <v>40.508333333333333</v>
      </c>
      <c r="V662" s="8">
        <f t="shared" si="109"/>
        <v>40.787499999999994</v>
      </c>
    </row>
    <row r="663" spans="1:22" ht="13.5" x14ac:dyDescent="0.25">
      <c r="A663" s="3">
        <f>RSI!A663</f>
        <v>42969</v>
      </c>
      <c r="B663" s="2">
        <f>RSI!B663</f>
        <v>3.5596999999999999</v>
      </c>
      <c r="C663" s="2">
        <f>RSI!I663</f>
        <v>52.565892829965961</v>
      </c>
      <c r="D663" s="2">
        <f>MACD!E663</f>
        <v>-7.9287920508430698E-2</v>
      </c>
      <c r="E663" s="2">
        <f>MACD!F663</f>
        <v>-5.1218622599732713E-2</v>
      </c>
      <c r="F663" s="2">
        <f>'Moving Avg'!D663</f>
        <v>3.6026800000000003</v>
      </c>
      <c r="G663" s="2">
        <f>'Moving Avg'!F663</f>
        <v>3.5190449999999998</v>
      </c>
      <c r="H663" s="2">
        <f>'Moving Avg'!G663</f>
        <v>3.5363259999999999</v>
      </c>
      <c r="I663" s="2">
        <f>'Moving Avg'!H663</f>
        <v>3.4959460000000013</v>
      </c>
      <c r="J663" s="6" t="str">
        <f>OBV!F663</f>
        <v>BEARISH</v>
      </c>
      <c r="K663" s="6" t="str">
        <f>OBV!G663</f>
        <v>WEAK</v>
      </c>
      <c r="L663" s="6" t="str">
        <f>OBV!H663</f>
        <v>NEUTRAL</v>
      </c>
      <c r="M663" s="8">
        <f t="shared" si="100"/>
        <v>25</v>
      </c>
      <c r="N663" s="8">
        <f t="shared" si="101"/>
        <v>100</v>
      </c>
      <c r="O663" s="8">
        <f t="shared" si="102"/>
        <v>50</v>
      </c>
      <c r="P663" s="8">
        <f t="shared" si="103"/>
        <v>0</v>
      </c>
      <c r="Q663" s="9">
        <f t="shared" si="104"/>
        <v>51.25</v>
      </c>
      <c r="R663" s="9">
        <f t="shared" si="105"/>
        <v>42.5</v>
      </c>
      <c r="S663" s="9">
        <f t="shared" si="106"/>
        <v>31.25</v>
      </c>
      <c r="T663" s="9">
        <f t="shared" si="107"/>
        <v>43.75</v>
      </c>
      <c r="U663" s="8">
        <f t="shared" si="108"/>
        <v>41.666666666666664</v>
      </c>
      <c r="V663" s="8">
        <f t="shared" si="109"/>
        <v>42.1875</v>
      </c>
    </row>
    <row r="664" spans="1:22" ht="13.5" x14ac:dyDescent="0.25">
      <c r="A664" s="3">
        <f>RSI!A664</f>
        <v>42970</v>
      </c>
      <c r="B664" s="2">
        <f>RSI!B664</f>
        <v>3.6625000000000001</v>
      </c>
      <c r="C664" s="2">
        <f>RSI!I664</f>
        <v>63.39241610211478</v>
      </c>
      <c r="D664" s="2">
        <f>MACD!E664</f>
        <v>-7.3314037970530599E-2</v>
      </c>
      <c r="E664" s="2">
        <f>MACD!F664</f>
        <v>-5.5637705673892292E-2</v>
      </c>
      <c r="F664" s="2">
        <f>'Moving Avg'!D664</f>
        <v>3.6325799999999999</v>
      </c>
      <c r="G664" s="2">
        <f>'Moving Avg'!F664</f>
        <v>3.529325</v>
      </c>
      <c r="H664" s="2">
        <f>'Moving Avg'!G664</f>
        <v>3.535018</v>
      </c>
      <c r="I664" s="2">
        <f>'Moving Avg'!H664</f>
        <v>3.496995500000001</v>
      </c>
      <c r="J664" s="6" t="str">
        <f>OBV!F664</f>
        <v>BEARISH</v>
      </c>
      <c r="K664" s="6" t="str">
        <f>OBV!G664</f>
        <v>WEAK</v>
      </c>
      <c r="L664" s="6" t="str">
        <f>OBV!H664</f>
        <v>BEARISH DIVERGENCE</v>
      </c>
      <c r="M664" s="8">
        <f t="shared" si="100"/>
        <v>25</v>
      </c>
      <c r="N664" s="8">
        <f t="shared" si="101"/>
        <v>45</v>
      </c>
      <c r="O664" s="8">
        <f t="shared" si="102"/>
        <v>50</v>
      </c>
      <c r="P664" s="8">
        <f t="shared" si="103"/>
        <v>0</v>
      </c>
      <c r="Q664" s="9">
        <f t="shared" si="104"/>
        <v>32</v>
      </c>
      <c r="R664" s="9">
        <f t="shared" si="105"/>
        <v>31.5</v>
      </c>
      <c r="S664" s="9">
        <f t="shared" si="106"/>
        <v>23</v>
      </c>
      <c r="T664" s="9">
        <f t="shared" si="107"/>
        <v>30</v>
      </c>
      <c r="U664" s="8">
        <f t="shared" si="108"/>
        <v>28.833333333333332</v>
      </c>
      <c r="V664" s="8">
        <f t="shared" si="109"/>
        <v>29.125</v>
      </c>
    </row>
    <row r="665" spans="1:22" ht="13.5" x14ac:dyDescent="0.25">
      <c r="A665" s="3">
        <f>RSI!A665</f>
        <v>42971</v>
      </c>
      <c r="B665" s="2">
        <f>RSI!B665</f>
        <v>3.6625000000000001</v>
      </c>
      <c r="C665" s="2">
        <f>RSI!I665</f>
        <v>63.39241610211478</v>
      </c>
      <c r="D665" s="2">
        <f>MACD!E665</f>
        <v>-6.8969668028067144E-2</v>
      </c>
      <c r="E665" s="2">
        <f>MACD!F665</f>
        <v>-5.8304098144727264E-2</v>
      </c>
      <c r="F665" s="2">
        <f>'Moving Avg'!D665</f>
        <v>3.6419400000000004</v>
      </c>
      <c r="G665" s="2">
        <f>'Moving Avg'!F665</f>
        <v>3.5396049999999994</v>
      </c>
      <c r="H665" s="2">
        <f>'Moving Avg'!G665</f>
        <v>3.5344579999999994</v>
      </c>
      <c r="I665" s="2">
        <f>'Moving Avg'!H665</f>
        <v>3.4980450000000012</v>
      </c>
      <c r="J665" s="6" t="str">
        <f>OBV!F665</f>
        <v>BEARISH</v>
      </c>
      <c r="K665" s="6" t="str">
        <f>OBV!G665</f>
        <v>WEAK</v>
      </c>
      <c r="L665" s="6" t="str">
        <f>OBV!H665</f>
        <v>BEARISH DIVERGENCE</v>
      </c>
      <c r="M665" s="8">
        <f t="shared" si="100"/>
        <v>25</v>
      </c>
      <c r="N665" s="8">
        <f t="shared" si="101"/>
        <v>45</v>
      </c>
      <c r="O665" s="8">
        <f t="shared" si="102"/>
        <v>50</v>
      </c>
      <c r="P665" s="8">
        <f t="shared" si="103"/>
        <v>0</v>
      </c>
      <c r="Q665" s="9">
        <f t="shared" si="104"/>
        <v>32</v>
      </c>
      <c r="R665" s="9">
        <f t="shared" si="105"/>
        <v>31.5</v>
      </c>
      <c r="S665" s="9">
        <f t="shared" si="106"/>
        <v>23</v>
      </c>
      <c r="T665" s="9">
        <f t="shared" si="107"/>
        <v>30</v>
      </c>
      <c r="U665" s="8">
        <f t="shared" si="108"/>
        <v>28.833333333333332</v>
      </c>
      <c r="V665" s="8">
        <f t="shared" si="109"/>
        <v>29.125</v>
      </c>
    </row>
    <row r="666" spans="1:22" ht="13.5" x14ac:dyDescent="0.25">
      <c r="A666" s="3">
        <f>RSI!A666</f>
        <v>42972</v>
      </c>
      <c r="B666" s="2">
        <f>RSI!B666</f>
        <v>3.7372000000000001</v>
      </c>
      <c r="C666" s="2">
        <f>RSI!I666</f>
        <v>69.297988148987329</v>
      </c>
      <c r="D666" s="2">
        <f>MACD!E666</f>
        <v>-7.1484823565703071E-2</v>
      </c>
      <c r="E666" s="2">
        <f>MACD!F666</f>
        <v>-6.0940243228922428E-2</v>
      </c>
      <c r="F666" s="2">
        <f>'Moving Avg'!D666</f>
        <v>3.6568800000000001</v>
      </c>
      <c r="G666" s="2">
        <f>'Moving Avg'!F666</f>
        <v>3.55362</v>
      </c>
      <c r="H666" s="2">
        <f>'Moving Avg'!G666</f>
        <v>3.5374480000000004</v>
      </c>
      <c r="I666" s="2">
        <f>'Moving Avg'!H666</f>
        <v>3.4999450000000012</v>
      </c>
      <c r="J666" s="6" t="str">
        <f>OBV!F666</f>
        <v>BEARISH</v>
      </c>
      <c r="K666" s="6" t="str">
        <f>OBV!G666</f>
        <v>WEAK</v>
      </c>
      <c r="L666" s="6" t="str">
        <f>OBV!H666</f>
        <v>BEARISH DIVERGENCE</v>
      </c>
      <c r="M666" s="8">
        <f t="shared" si="100"/>
        <v>25</v>
      </c>
      <c r="N666" s="8">
        <f t="shared" si="101"/>
        <v>45</v>
      </c>
      <c r="O666" s="8">
        <f t="shared" si="102"/>
        <v>50</v>
      </c>
      <c r="P666" s="8">
        <f t="shared" si="103"/>
        <v>0</v>
      </c>
      <c r="Q666" s="9">
        <f t="shared" si="104"/>
        <v>32</v>
      </c>
      <c r="R666" s="9">
        <f t="shared" si="105"/>
        <v>31.5</v>
      </c>
      <c r="S666" s="9">
        <f t="shared" si="106"/>
        <v>23</v>
      </c>
      <c r="T666" s="9">
        <f t="shared" si="107"/>
        <v>30</v>
      </c>
      <c r="U666" s="8">
        <f t="shared" si="108"/>
        <v>28.833333333333332</v>
      </c>
      <c r="V666" s="8">
        <f t="shared" si="109"/>
        <v>29.125</v>
      </c>
    </row>
    <row r="667" spans="1:22" ht="13.5" x14ac:dyDescent="0.25">
      <c r="A667" s="3">
        <f>RSI!A667</f>
        <v>42975</v>
      </c>
      <c r="B667" s="2">
        <f>RSI!B667</f>
        <v>3.7372000000000001</v>
      </c>
      <c r="C667" s="2">
        <f>RSI!I667</f>
        <v>69.297988148987329</v>
      </c>
      <c r="D667" s="2">
        <f>MACD!E667</f>
        <v>-7.4663537179910922E-2</v>
      </c>
      <c r="E667" s="2">
        <f>MACD!F667</f>
        <v>-6.3684902019120138E-2</v>
      </c>
      <c r="F667" s="2">
        <f>'Moving Avg'!D667</f>
        <v>3.6718200000000003</v>
      </c>
      <c r="G667" s="2">
        <f>'Moving Avg'!F667</f>
        <v>3.5676350000000001</v>
      </c>
      <c r="H667" s="2">
        <f>'Moving Avg'!G667</f>
        <v>3.5409980000000005</v>
      </c>
      <c r="I667" s="2">
        <f>'Moving Avg'!H667</f>
        <v>3.5017150000000017</v>
      </c>
      <c r="J667" s="6" t="str">
        <f>OBV!F667</f>
        <v>BEARISH</v>
      </c>
      <c r="K667" s="6" t="str">
        <f>OBV!G667</f>
        <v>WEAK</v>
      </c>
      <c r="L667" s="6" t="str">
        <f>OBV!H667</f>
        <v>BEARISH DIVERGENCE</v>
      </c>
      <c r="M667" s="8">
        <f t="shared" si="100"/>
        <v>25</v>
      </c>
      <c r="N667" s="8">
        <f t="shared" si="101"/>
        <v>45</v>
      </c>
      <c r="O667" s="8">
        <f t="shared" si="102"/>
        <v>50</v>
      </c>
      <c r="P667" s="8">
        <f t="shared" si="103"/>
        <v>0</v>
      </c>
      <c r="Q667" s="9">
        <f t="shared" si="104"/>
        <v>32</v>
      </c>
      <c r="R667" s="9">
        <f t="shared" si="105"/>
        <v>31.5</v>
      </c>
      <c r="S667" s="9">
        <f t="shared" si="106"/>
        <v>23</v>
      </c>
      <c r="T667" s="9">
        <f t="shared" si="107"/>
        <v>30</v>
      </c>
      <c r="U667" s="8">
        <f t="shared" si="108"/>
        <v>28.833333333333332</v>
      </c>
      <c r="V667" s="8">
        <f t="shared" si="109"/>
        <v>29.125</v>
      </c>
    </row>
    <row r="668" spans="1:22" ht="13.5" x14ac:dyDescent="0.25">
      <c r="A668" s="3">
        <f>RSI!A668</f>
        <v>42976</v>
      </c>
      <c r="B668" s="2">
        <f>RSI!B668</f>
        <v>3.6251000000000002</v>
      </c>
      <c r="C668" s="2">
        <f>RSI!I668</f>
        <v>54.10665278794999</v>
      </c>
      <c r="D668" s="2">
        <f>MACD!E668</f>
        <v>-7.0022204117767384E-2</v>
      </c>
      <c r="E668" s="2">
        <f>MACD!F668</f>
        <v>-6.4952362438849595E-2</v>
      </c>
      <c r="F668" s="2">
        <f>'Moving Avg'!D668</f>
        <v>3.6849000000000003</v>
      </c>
      <c r="G668" s="2">
        <f>'Moving Avg'!F668</f>
        <v>3.5760449999999997</v>
      </c>
      <c r="H668" s="2">
        <f>'Moving Avg'!G668</f>
        <v>3.5423060000000008</v>
      </c>
      <c r="I668" s="2">
        <f>'Moving Avg'!H668</f>
        <v>3.5033580000000013</v>
      </c>
      <c r="J668" s="6" t="str">
        <f>OBV!F668</f>
        <v>BULLISH</v>
      </c>
      <c r="K668" s="6" t="str">
        <f>OBV!G668</f>
        <v>NEUTRAL</v>
      </c>
      <c r="L668" s="6" t="str">
        <f>OBV!H668</f>
        <v>CONFIRMED BULLISH</v>
      </c>
      <c r="M668" s="8">
        <f t="shared" si="100"/>
        <v>25</v>
      </c>
      <c r="N668" s="8">
        <f t="shared" si="101"/>
        <v>45</v>
      </c>
      <c r="O668" s="8">
        <f t="shared" si="102"/>
        <v>50</v>
      </c>
      <c r="P668" s="8">
        <f t="shared" si="103"/>
        <v>83.5</v>
      </c>
      <c r="Q668" s="9">
        <f t="shared" si="104"/>
        <v>44.524999999999999</v>
      </c>
      <c r="R668" s="9">
        <f t="shared" si="105"/>
        <v>52.375</v>
      </c>
      <c r="S668" s="9">
        <f t="shared" si="106"/>
        <v>60.575000000000003</v>
      </c>
      <c r="T668" s="9">
        <f t="shared" si="107"/>
        <v>50.875</v>
      </c>
      <c r="U668" s="8">
        <f t="shared" si="108"/>
        <v>52.491666666666674</v>
      </c>
      <c r="V668" s="8">
        <f t="shared" si="109"/>
        <v>52.087500000000006</v>
      </c>
    </row>
    <row r="669" spans="1:22" ht="13.5" x14ac:dyDescent="0.25">
      <c r="A669" s="3">
        <f>RSI!A669</f>
        <v>42977</v>
      </c>
      <c r="B669" s="2">
        <f>RSI!B669</f>
        <v>3.6251000000000002</v>
      </c>
      <c r="C669" s="2">
        <f>RSI!I669</f>
        <v>54.10665278794999</v>
      </c>
      <c r="D669" s="2">
        <f>MACD!E669</f>
        <v>-7.3517772754347011E-2</v>
      </c>
      <c r="E669" s="2">
        <f>MACD!F669</f>
        <v>-6.6665444501949084E-2</v>
      </c>
      <c r="F669" s="2">
        <f>'Moving Avg'!D669</f>
        <v>3.6774200000000001</v>
      </c>
      <c r="G669" s="2">
        <f>'Moving Avg'!F669</f>
        <v>3.5844550000000006</v>
      </c>
      <c r="H669" s="2">
        <f>'Moving Avg'!G669</f>
        <v>3.5434280000000014</v>
      </c>
      <c r="I669" s="2">
        <f>'Moving Avg'!H669</f>
        <v>3.5050010000000009</v>
      </c>
      <c r="J669" s="6" t="str">
        <f>OBV!F669</f>
        <v>BEARISH</v>
      </c>
      <c r="K669" s="6" t="str">
        <f>OBV!G669</f>
        <v>NEUTRAL</v>
      </c>
      <c r="L669" s="6" t="str">
        <f>OBV!H669</f>
        <v>CONFIRMED BEARISH</v>
      </c>
      <c r="M669" s="8">
        <f t="shared" si="100"/>
        <v>25</v>
      </c>
      <c r="N669" s="8">
        <f t="shared" si="101"/>
        <v>45</v>
      </c>
      <c r="O669" s="8">
        <f t="shared" si="102"/>
        <v>50</v>
      </c>
      <c r="P669" s="8">
        <f t="shared" si="103"/>
        <v>16.5</v>
      </c>
      <c r="Q669" s="9">
        <f t="shared" si="104"/>
        <v>34.475000000000001</v>
      </c>
      <c r="R669" s="9">
        <f t="shared" si="105"/>
        <v>35.625</v>
      </c>
      <c r="S669" s="9">
        <f t="shared" si="106"/>
        <v>30.425000000000001</v>
      </c>
      <c r="T669" s="9">
        <f t="shared" si="107"/>
        <v>34.125</v>
      </c>
      <c r="U669" s="8">
        <f t="shared" si="108"/>
        <v>33.508333333333333</v>
      </c>
      <c r="V669" s="8">
        <f t="shared" si="109"/>
        <v>33.662499999999994</v>
      </c>
    </row>
    <row r="670" spans="1:22" ht="13.5" x14ac:dyDescent="0.25">
      <c r="A670" s="3">
        <f>RSI!A670</f>
        <v>42978</v>
      </c>
      <c r="B670" s="2">
        <f>RSI!B670</f>
        <v>3.6251000000000002</v>
      </c>
      <c r="C670" s="2">
        <f>RSI!I670</f>
        <v>54.10665278794999</v>
      </c>
      <c r="D670" s="2">
        <f>MACD!E670</f>
        <v>-6.0896149631959773E-2</v>
      </c>
      <c r="E670" s="2">
        <f>MACD!F670</f>
        <v>-6.5511585527951222E-2</v>
      </c>
      <c r="F670" s="2">
        <f>'Moving Avg'!D670</f>
        <v>3.6699400000000004</v>
      </c>
      <c r="G670" s="2">
        <f>'Moving Avg'!F670</f>
        <v>3.5928650000000006</v>
      </c>
      <c r="H670" s="2">
        <f>'Moving Avg'!G670</f>
        <v>3.544550000000001</v>
      </c>
      <c r="I670" s="2">
        <f>'Moving Avg'!H670</f>
        <v>3.506253500000001</v>
      </c>
      <c r="J670" s="6" t="str">
        <f>OBV!F670</f>
        <v>BEARISH</v>
      </c>
      <c r="K670" s="6" t="str">
        <f>OBV!G670</f>
        <v>NEUTRAL</v>
      </c>
      <c r="L670" s="6" t="str">
        <f>OBV!H670</f>
        <v>CONFIRMED BEARISH</v>
      </c>
      <c r="M670" s="8">
        <f t="shared" si="100"/>
        <v>25</v>
      </c>
      <c r="N670" s="8">
        <f t="shared" si="101"/>
        <v>0</v>
      </c>
      <c r="O670" s="8">
        <f t="shared" si="102"/>
        <v>50</v>
      </c>
      <c r="P670" s="8">
        <f t="shared" si="103"/>
        <v>16.5</v>
      </c>
      <c r="Q670" s="9">
        <f t="shared" si="104"/>
        <v>18.725000000000001</v>
      </c>
      <c r="R670" s="9">
        <f t="shared" si="105"/>
        <v>26.625</v>
      </c>
      <c r="S670" s="9">
        <f t="shared" si="106"/>
        <v>23.675000000000001</v>
      </c>
      <c r="T670" s="9">
        <f t="shared" si="107"/>
        <v>22.875</v>
      </c>
      <c r="U670" s="8">
        <f t="shared" si="108"/>
        <v>23.008333333333336</v>
      </c>
      <c r="V670" s="8">
        <f t="shared" si="109"/>
        <v>22.975000000000001</v>
      </c>
    </row>
    <row r="671" spans="1:22" ht="13.5" x14ac:dyDescent="0.25">
      <c r="A671" s="3">
        <f>RSI!A671</f>
        <v>42982</v>
      </c>
      <c r="B671" s="2">
        <f>RSI!B671</f>
        <v>3.7279</v>
      </c>
      <c r="C671" s="2">
        <f>RSI!I671</f>
        <v>63.317096967279213</v>
      </c>
      <c r="D671" s="2">
        <f>MACD!E671</f>
        <v>-5.0835377674169013E-2</v>
      </c>
      <c r="E671" s="2">
        <f>MACD!F671</f>
        <v>-6.2576343957194788E-2</v>
      </c>
      <c r="F671" s="2">
        <f>'Moving Avg'!D671</f>
        <v>3.6680800000000007</v>
      </c>
      <c r="G671" s="2">
        <f>'Moving Avg'!F671</f>
        <v>3.6064150000000006</v>
      </c>
      <c r="H671" s="2">
        <f>'Moving Avg'!G671</f>
        <v>3.5481020000000014</v>
      </c>
      <c r="I671" s="2">
        <f>'Moving Avg'!H671</f>
        <v>3.5080200000000001</v>
      </c>
      <c r="J671" s="6" t="str">
        <f>OBV!F671</f>
        <v>BULLISH</v>
      </c>
      <c r="K671" s="6" t="str">
        <f>OBV!G671</f>
        <v>STRONG</v>
      </c>
      <c r="L671" s="6" t="str">
        <f>OBV!H671</f>
        <v>BULLISH DIVERGENCE</v>
      </c>
      <c r="M671" s="8">
        <f t="shared" si="100"/>
        <v>25</v>
      </c>
      <c r="N671" s="8">
        <f t="shared" si="101"/>
        <v>0</v>
      </c>
      <c r="O671" s="8">
        <f t="shared" si="102"/>
        <v>50</v>
      </c>
      <c r="P671" s="8">
        <f t="shared" si="103"/>
        <v>83</v>
      </c>
      <c r="Q671" s="9">
        <f t="shared" si="104"/>
        <v>28.7</v>
      </c>
      <c r="R671" s="9">
        <f t="shared" si="105"/>
        <v>43.25</v>
      </c>
      <c r="S671" s="9">
        <f t="shared" si="106"/>
        <v>53.6</v>
      </c>
      <c r="T671" s="9">
        <f t="shared" si="107"/>
        <v>39.5</v>
      </c>
      <c r="U671" s="8">
        <f t="shared" si="108"/>
        <v>41.85</v>
      </c>
      <c r="V671" s="8">
        <f t="shared" si="109"/>
        <v>41.262500000000003</v>
      </c>
    </row>
    <row r="672" spans="1:22" ht="13.5" x14ac:dyDescent="0.25">
      <c r="A672" s="3">
        <f>RSI!A672</f>
        <v>42983</v>
      </c>
      <c r="B672" s="2">
        <f>RSI!B672</f>
        <v>3.7279</v>
      </c>
      <c r="C672" s="2">
        <f>RSI!I672</f>
        <v>63.317096967279205</v>
      </c>
      <c r="D672" s="2">
        <f>MACD!E672</f>
        <v>-4.3118985084171779E-2</v>
      </c>
      <c r="E672" s="2">
        <f>MACD!F672</f>
        <v>-5.8684872182590192E-2</v>
      </c>
      <c r="F672" s="2">
        <f>'Moving Avg'!D672</f>
        <v>3.66622</v>
      </c>
      <c r="G672" s="2">
        <f>'Moving Avg'!F672</f>
        <v>3.6199650000000014</v>
      </c>
      <c r="H672" s="2">
        <f>'Moving Avg'!G672</f>
        <v>3.5516540000000014</v>
      </c>
      <c r="I672" s="2">
        <f>'Moving Avg'!H672</f>
        <v>3.5097865000000006</v>
      </c>
      <c r="J672" s="6" t="str">
        <f>OBV!F672</f>
        <v>BULLISH</v>
      </c>
      <c r="K672" s="6" t="str">
        <f>OBV!G672</f>
        <v>STRONG</v>
      </c>
      <c r="L672" s="6" t="str">
        <f>OBV!H672</f>
        <v>BULLISH DIVERGENCE</v>
      </c>
      <c r="M672" s="8">
        <f t="shared" si="100"/>
        <v>25</v>
      </c>
      <c r="N672" s="8">
        <f t="shared" si="101"/>
        <v>0</v>
      </c>
      <c r="O672" s="8">
        <f t="shared" si="102"/>
        <v>50</v>
      </c>
      <c r="P672" s="8">
        <f t="shared" si="103"/>
        <v>83</v>
      </c>
      <c r="Q672" s="9">
        <f t="shared" si="104"/>
        <v>28.7</v>
      </c>
      <c r="R672" s="9">
        <f t="shared" si="105"/>
        <v>43.25</v>
      </c>
      <c r="S672" s="9">
        <f t="shared" si="106"/>
        <v>53.6</v>
      </c>
      <c r="T672" s="9">
        <f t="shared" si="107"/>
        <v>39.5</v>
      </c>
      <c r="U672" s="8">
        <f t="shared" si="108"/>
        <v>41.85</v>
      </c>
      <c r="V672" s="8">
        <f t="shared" si="109"/>
        <v>41.262500000000003</v>
      </c>
    </row>
    <row r="673" spans="1:22" ht="13.5" x14ac:dyDescent="0.25">
      <c r="A673" s="3">
        <f>RSI!A673</f>
        <v>42984</v>
      </c>
      <c r="B673" s="2">
        <f>RSI!B673</f>
        <v>3.6438000000000001</v>
      </c>
      <c r="C673" s="2">
        <f>RSI!I673</f>
        <v>53.189057529601357</v>
      </c>
      <c r="D673" s="2">
        <f>MACD!E673</f>
        <v>-4.6913048039767702E-2</v>
      </c>
      <c r="E673" s="2">
        <f>MACD!F673</f>
        <v>-5.63305073540257E-2</v>
      </c>
      <c r="F673" s="2">
        <f>'Moving Avg'!D673</f>
        <v>3.6699600000000006</v>
      </c>
      <c r="G673" s="2">
        <f>'Moving Avg'!F673</f>
        <v>3.6293100000000011</v>
      </c>
      <c r="H673" s="2">
        <f>'Moving Avg'!G673</f>
        <v>3.5535240000000012</v>
      </c>
      <c r="I673" s="2">
        <f>'Moving Avg'!H673</f>
        <v>3.5111325000000009</v>
      </c>
      <c r="J673" s="6" t="str">
        <f>OBV!F673</f>
        <v>BULLISH</v>
      </c>
      <c r="K673" s="6" t="str">
        <f>OBV!G673</f>
        <v>NEUTRAL</v>
      </c>
      <c r="L673" s="6" t="str">
        <f>OBV!H673</f>
        <v>CONFIRMED BULLISH</v>
      </c>
      <c r="M673" s="8">
        <f t="shared" si="100"/>
        <v>25</v>
      </c>
      <c r="N673" s="8">
        <f t="shared" si="101"/>
        <v>0</v>
      </c>
      <c r="O673" s="8">
        <f t="shared" si="102"/>
        <v>50</v>
      </c>
      <c r="P673" s="8">
        <f t="shared" si="103"/>
        <v>83.5</v>
      </c>
      <c r="Q673" s="9">
        <f t="shared" si="104"/>
        <v>28.774999999999999</v>
      </c>
      <c r="R673" s="9">
        <f t="shared" si="105"/>
        <v>43.375</v>
      </c>
      <c r="S673" s="9">
        <f t="shared" si="106"/>
        <v>53.825000000000003</v>
      </c>
      <c r="T673" s="9">
        <f t="shared" si="107"/>
        <v>39.625</v>
      </c>
      <c r="U673" s="8">
        <f t="shared" si="108"/>
        <v>41.991666666666667</v>
      </c>
      <c r="V673" s="8">
        <f t="shared" si="109"/>
        <v>41.400000000000006</v>
      </c>
    </row>
    <row r="674" spans="1:22" ht="13.5" x14ac:dyDescent="0.25">
      <c r="A674" s="3">
        <f>RSI!A674</f>
        <v>42985</v>
      </c>
      <c r="B674" s="2">
        <f>RSI!B674</f>
        <v>3.6438000000000001</v>
      </c>
      <c r="C674" s="2">
        <f>RSI!I674</f>
        <v>53.189057529601342</v>
      </c>
      <c r="D674" s="2">
        <f>MACD!E674</f>
        <v>-3.4494002799396295E-2</v>
      </c>
      <c r="E674" s="2">
        <f>MACD!F674</f>
        <v>-5.1963206443099819E-2</v>
      </c>
      <c r="F674" s="2">
        <f>'Moving Avg'!D674</f>
        <v>3.6737000000000002</v>
      </c>
      <c r="G674" s="2">
        <f>'Moving Avg'!F674</f>
        <v>3.6335150000000005</v>
      </c>
      <c r="H674" s="2">
        <f>'Moving Avg'!G674</f>
        <v>3.5553940000000011</v>
      </c>
      <c r="I674" s="2">
        <f>'Moving Avg'!H674</f>
        <v>3.5124785000000021</v>
      </c>
      <c r="J674" s="6" t="str">
        <f>OBV!F674</f>
        <v>BULLISH</v>
      </c>
      <c r="K674" s="6" t="str">
        <f>OBV!G674</f>
        <v>NEUTRAL</v>
      </c>
      <c r="L674" s="6" t="str">
        <f>OBV!H674</f>
        <v>CONFIRMED BULLISH</v>
      </c>
      <c r="M674" s="8">
        <f t="shared" si="100"/>
        <v>25</v>
      </c>
      <c r="N674" s="8">
        <f t="shared" si="101"/>
        <v>0</v>
      </c>
      <c r="O674" s="8">
        <f t="shared" si="102"/>
        <v>50</v>
      </c>
      <c r="P674" s="8">
        <f t="shared" si="103"/>
        <v>83.5</v>
      </c>
      <c r="Q674" s="9">
        <f t="shared" si="104"/>
        <v>28.774999999999999</v>
      </c>
      <c r="R674" s="9">
        <f t="shared" si="105"/>
        <v>43.375</v>
      </c>
      <c r="S674" s="9">
        <f t="shared" si="106"/>
        <v>53.825000000000003</v>
      </c>
      <c r="T674" s="9">
        <f t="shared" si="107"/>
        <v>39.625</v>
      </c>
      <c r="U674" s="8">
        <f t="shared" si="108"/>
        <v>41.991666666666667</v>
      </c>
      <c r="V674" s="8">
        <f t="shared" si="109"/>
        <v>41.400000000000006</v>
      </c>
    </row>
    <row r="675" spans="1:22" ht="13.5" x14ac:dyDescent="0.25">
      <c r="A675" s="3">
        <f>RSI!A675</f>
        <v>42986</v>
      </c>
      <c r="B675" s="2">
        <f>RSI!B675</f>
        <v>3.6438000000000001</v>
      </c>
      <c r="C675" s="2">
        <f>RSI!I675</f>
        <v>53.189057529601342</v>
      </c>
      <c r="D675" s="2">
        <f>MACD!E675</f>
        <v>-2.4157782137574024E-2</v>
      </c>
      <c r="E675" s="2">
        <f>MACD!F675</f>
        <v>-4.6402121581994665E-2</v>
      </c>
      <c r="F675" s="2">
        <f>'Moving Avg'!D675</f>
        <v>3.6774399999999998</v>
      </c>
      <c r="G675" s="2">
        <f>'Moving Avg'!F675</f>
        <v>3.6377200000000007</v>
      </c>
      <c r="H675" s="2">
        <f>'Moving Avg'!G675</f>
        <v>3.5572640000000013</v>
      </c>
      <c r="I675" s="2">
        <f>'Moving Avg'!H675</f>
        <v>3.5138245000000023</v>
      </c>
      <c r="J675" s="6" t="str">
        <f>OBV!F675</f>
        <v>BULLISH</v>
      </c>
      <c r="K675" s="6" t="str">
        <f>OBV!G675</f>
        <v>NEUTRAL</v>
      </c>
      <c r="L675" s="6" t="str">
        <f>OBV!H675</f>
        <v>CONFIRMED BULLISH</v>
      </c>
      <c r="M675" s="8">
        <f t="shared" si="100"/>
        <v>25</v>
      </c>
      <c r="N675" s="8">
        <f t="shared" si="101"/>
        <v>0</v>
      </c>
      <c r="O675" s="8">
        <f t="shared" si="102"/>
        <v>50</v>
      </c>
      <c r="P675" s="8">
        <f t="shared" si="103"/>
        <v>83.5</v>
      </c>
      <c r="Q675" s="9">
        <f t="shared" si="104"/>
        <v>28.774999999999999</v>
      </c>
      <c r="R675" s="9">
        <f t="shared" si="105"/>
        <v>43.375</v>
      </c>
      <c r="S675" s="9">
        <f t="shared" si="106"/>
        <v>53.825000000000003</v>
      </c>
      <c r="T675" s="9">
        <f t="shared" si="107"/>
        <v>39.625</v>
      </c>
      <c r="U675" s="8">
        <f t="shared" si="108"/>
        <v>41.991666666666667</v>
      </c>
      <c r="V675" s="8">
        <f t="shared" si="109"/>
        <v>41.400000000000006</v>
      </c>
    </row>
    <row r="676" spans="1:22" ht="13.5" x14ac:dyDescent="0.25">
      <c r="A676" s="3">
        <f>RSI!A676</f>
        <v>42989</v>
      </c>
      <c r="B676" s="2">
        <f>RSI!B676</f>
        <v>3.6438000000000001</v>
      </c>
      <c r="C676" s="2">
        <f>RSI!I676</f>
        <v>53.189057529601342</v>
      </c>
      <c r="D676" s="2">
        <f>MACD!E676</f>
        <v>-4.0788880904187863E-3</v>
      </c>
      <c r="E676" s="2">
        <f>MACD!F676</f>
        <v>-3.793747488367949E-2</v>
      </c>
      <c r="F676" s="2">
        <f>'Moving Avg'!D676</f>
        <v>3.6606200000000002</v>
      </c>
      <c r="G676" s="2">
        <f>'Moving Avg'!F676</f>
        <v>3.6419250000000005</v>
      </c>
      <c r="H676" s="2">
        <f>'Moving Avg'!G676</f>
        <v>3.5591340000000007</v>
      </c>
      <c r="I676" s="2">
        <f>'Moving Avg'!H676</f>
        <v>3.5149105000000027</v>
      </c>
      <c r="J676" s="6" t="str">
        <f>OBV!F676</f>
        <v>BEARISH</v>
      </c>
      <c r="K676" s="6" t="str">
        <f>OBV!G676</f>
        <v>WEAK</v>
      </c>
      <c r="L676" s="6" t="str">
        <f>OBV!H676</f>
        <v>CONFIRMED BEARISH</v>
      </c>
      <c r="M676" s="8">
        <f t="shared" si="100"/>
        <v>25</v>
      </c>
      <c r="N676" s="8">
        <f t="shared" si="101"/>
        <v>0</v>
      </c>
      <c r="O676" s="8">
        <f t="shared" si="102"/>
        <v>50</v>
      </c>
      <c r="P676" s="8">
        <f t="shared" si="103"/>
        <v>0</v>
      </c>
      <c r="Q676" s="9">
        <f t="shared" si="104"/>
        <v>16.25</v>
      </c>
      <c r="R676" s="9">
        <f t="shared" si="105"/>
        <v>22.5</v>
      </c>
      <c r="S676" s="9">
        <f t="shared" si="106"/>
        <v>16.25</v>
      </c>
      <c r="T676" s="9">
        <f t="shared" si="107"/>
        <v>18.75</v>
      </c>
      <c r="U676" s="8">
        <f t="shared" si="108"/>
        <v>18.333333333333332</v>
      </c>
      <c r="V676" s="8">
        <f t="shared" si="109"/>
        <v>18.4375</v>
      </c>
    </row>
    <row r="677" spans="1:22" ht="13.5" x14ac:dyDescent="0.25">
      <c r="A677" s="3">
        <f>RSI!A677</f>
        <v>42990</v>
      </c>
      <c r="B677" s="2">
        <f>RSI!B677</f>
        <v>3.6438000000000001</v>
      </c>
      <c r="C677" s="2">
        <f>RSI!I677</f>
        <v>53.189057529601342</v>
      </c>
      <c r="D677" s="2">
        <f>MACD!E677</f>
        <v>1.2763309674051815E-2</v>
      </c>
      <c r="E677" s="2">
        <f>MACD!F677</f>
        <v>-2.779731797213323E-2</v>
      </c>
      <c r="F677" s="2">
        <f>'Moving Avg'!D677</f>
        <v>3.6438000000000001</v>
      </c>
      <c r="G677" s="2">
        <f>'Moving Avg'!F677</f>
        <v>3.6461300000000003</v>
      </c>
      <c r="H677" s="2">
        <f>'Moving Avg'!G677</f>
        <v>3.5595080000000014</v>
      </c>
      <c r="I677" s="2">
        <f>'Moving Avg'!H677</f>
        <v>3.5159965000000026</v>
      </c>
      <c r="J677" s="6" t="str">
        <f>OBV!F677</f>
        <v>BEARISH</v>
      </c>
      <c r="K677" s="6" t="str">
        <f>OBV!G677</f>
        <v>WEAK</v>
      </c>
      <c r="L677" s="6" t="str">
        <f>OBV!H677</f>
        <v>CONFIRMED BEARISH</v>
      </c>
      <c r="M677" s="8">
        <f t="shared" si="100"/>
        <v>25</v>
      </c>
      <c r="N677" s="8">
        <f t="shared" si="101"/>
        <v>0</v>
      </c>
      <c r="O677" s="8">
        <f t="shared" si="102"/>
        <v>50</v>
      </c>
      <c r="P677" s="8">
        <f t="shared" si="103"/>
        <v>0</v>
      </c>
      <c r="Q677" s="9">
        <f t="shared" si="104"/>
        <v>16.25</v>
      </c>
      <c r="R677" s="9">
        <f t="shared" si="105"/>
        <v>22.5</v>
      </c>
      <c r="S677" s="9">
        <f t="shared" si="106"/>
        <v>16.25</v>
      </c>
      <c r="T677" s="9">
        <f t="shared" si="107"/>
        <v>18.75</v>
      </c>
      <c r="U677" s="8">
        <f t="shared" si="108"/>
        <v>18.333333333333332</v>
      </c>
      <c r="V677" s="8">
        <f t="shared" si="109"/>
        <v>18.4375</v>
      </c>
    </row>
    <row r="678" spans="1:22" ht="13.5" x14ac:dyDescent="0.25">
      <c r="A678" s="3">
        <f>RSI!A678</f>
        <v>42991</v>
      </c>
      <c r="B678" s="2">
        <f>RSI!B678</f>
        <v>3.6438000000000001</v>
      </c>
      <c r="C678" s="2">
        <f>RSI!I678</f>
        <v>53.189057529601342</v>
      </c>
      <c r="D678" s="2">
        <f>MACD!E678</f>
        <v>9.631546558761972E-3</v>
      </c>
      <c r="E678" s="2">
        <f>MACD!F678</f>
        <v>-2.031154506595419E-2</v>
      </c>
      <c r="F678" s="2">
        <f>'Moving Avg'!D678</f>
        <v>3.6438000000000001</v>
      </c>
      <c r="G678" s="2">
        <f>'Moving Avg'!F678</f>
        <v>3.6503350000000006</v>
      </c>
      <c r="H678" s="2">
        <f>'Moving Avg'!G678</f>
        <v>3.5598820000000013</v>
      </c>
      <c r="I678" s="2">
        <f>'Moving Avg'!H678</f>
        <v>3.5173425000000034</v>
      </c>
      <c r="J678" s="6" t="str">
        <f>OBV!F678</f>
        <v>NEUTRAL</v>
      </c>
      <c r="K678" s="6" t="str">
        <f>OBV!G678</f>
        <v>NEUTRAL</v>
      </c>
      <c r="L678" s="6" t="str">
        <f>OBV!H678</f>
        <v>NEUTRAL</v>
      </c>
      <c r="M678" s="8">
        <f t="shared" si="100"/>
        <v>25</v>
      </c>
      <c r="N678" s="8">
        <f t="shared" si="101"/>
        <v>0</v>
      </c>
      <c r="O678" s="8">
        <f t="shared" si="102"/>
        <v>50</v>
      </c>
      <c r="P678" s="8">
        <f t="shared" si="103"/>
        <v>33</v>
      </c>
      <c r="Q678" s="9">
        <f t="shared" si="104"/>
        <v>21.2</v>
      </c>
      <c r="R678" s="9">
        <f t="shared" si="105"/>
        <v>30.75</v>
      </c>
      <c r="S678" s="9">
        <f t="shared" si="106"/>
        <v>31.1</v>
      </c>
      <c r="T678" s="9">
        <f t="shared" si="107"/>
        <v>27</v>
      </c>
      <c r="U678" s="8">
        <f t="shared" si="108"/>
        <v>27.683333333333337</v>
      </c>
      <c r="V678" s="8">
        <f t="shared" si="109"/>
        <v>27.512500000000003</v>
      </c>
    </row>
    <row r="679" spans="1:22" ht="13.5" x14ac:dyDescent="0.25">
      <c r="A679" s="3">
        <f>RSI!A679</f>
        <v>42992</v>
      </c>
      <c r="B679" s="2">
        <f>RSI!B679</f>
        <v>3.6438000000000001</v>
      </c>
      <c r="C679" s="2">
        <f>RSI!I679</f>
        <v>53.189057529601342</v>
      </c>
      <c r="D679" s="2">
        <f>MACD!E679</f>
        <v>6.8550193708993845E-3</v>
      </c>
      <c r="E679" s="2">
        <f>MACD!F679</f>
        <v>-1.4878232178583476E-2</v>
      </c>
      <c r="F679" s="2">
        <f>'Moving Avg'!D679</f>
        <v>3.6438000000000001</v>
      </c>
      <c r="G679" s="2">
        <f>'Moving Avg'!F679</f>
        <v>3.6568750000000003</v>
      </c>
      <c r="H679" s="2">
        <f>'Moving Avg'!G679</f>
        <v>3.5602560000000008</v>
      </c>
      <c r="I679" s="2">
        <f>'Moving Avg'!H679</f>
        <v>3.5182550000000039</v>
      </c>
      <c r="J679" s="6" t="str">
        <f>OBV!F679</f>
        <v>NEUTRAL</v>
      </c>
      <c r="K679" s="6" t="str">
        <f>OBV!G679</f>
        <v>NEUTRAL</v>
      </c>
      <c r="L679" s="6" t="str">
        <f>OBV!H679</f>
        <v>NEUTRAL</v>
      </c>
      <c r="M679" s="8">
        <f t="shared" si="100"/>
        <v>25</v>
      </c>
      <c r="N679" s="8">
        <f t="shared" si="101"/>
        <v>0</v>
      </c>
      <c r="O679" s="8">
        <f t="shared" si="102"/>
        <v>50</v>
      </c>
      <c r="P679" s="8">
        <f t="shared" si="103"/>
        <v>33</v>
      </c>
      <c r="Q679" s="9">
        <f t="shared" si="104"/>
        <v>21.2</v>
      </c>
      <c r="R679" s="9">
        <f t="shared" si="105"/>
        <v>30.75</v>
      </c>
      <c r="S679" s="9">
        <f t="shared" si="106"/>
        <v>31.1</v>
      </c>
      <c r="T679" s="9">
        <f t="shared" si="107"/>
        <v>27</v>
      </c>
      <c r="U679" s="8">
        <f t="shared" si="108"/>
        <v>27.683333333333337</v>
      </c>
      <c r="V679" s="8">
        <f t="shared" si="109"/>
        <v>27.512500000000003</v>
      </c>
    </row>
    <row r="680" spans="1:22" ht="13.5" x14ac:dyDescent="0.25">
      <c r="A680" s="3">
        <f>RSI!A680</f>
        <v>42993</v>
      </c>
      <c r="B680" s="2">
        <f>RSI!B680</f>
        <v>3.6343999999999999</v>
      </c>
      <c r="C680" s="2">
        <f>RSI!I680</f>
        <v>51.638102152245565</v>
      </c>
      <c r="D680" s="2">
        <f>MACD!E680</f>
        <v>5.0847485613672028E-3</v>
      </c>
      <c r="E680" s="2">
        <f>MACD!F680</f>
        <v>-1.0885636030593341E-2</v>
      </c>
      <c r="F680" s="2">
        <f>'Moving Avg'!D680</f>
        <v>3.6419200000000003</v>
      </c>
      <c r="G680" s="2">
        <f>'Moving Avg'!F680</f>
        <v>3.65781</v>
      </c>
      <c r="H680" s="2">
        <f>'Moving Avg'!G680</f>
        <v>3.5604420000000006</v>
      </c>
      <c r="I680" s="2">
        <f>'Moving Avg'!H680</f>
        <v>3.5195975000000037</v>
      </c>
      <c r="J680" s="6" t="str">
        <f>OBV!F680</f>
        <v>BEARISH</v>
      </c>
      <c r="K680" s="6" t="str">
        <f>OBV!G680</f>
        <v>NEUTRAL</v>
      </c>
      <c r="L680" s="6" t="str">
        <f>OBV!H680</f>
        <v>CONFIRMED BEARISH</v>
      </c>
      <c r="M680" s="8">
        <f t="shared" si="100"/>
        <v>25</v>
      </c>
      <c r="N680" s="8">
        <f t="shared" si="101"/>
        <v>0</v>
      </c>
      <c r="O680" s="8">
        <f t="shared" si="102"/>
        <v>50</v>
      </c>
      <c r="P680" s="8">
        <f t="shared" si="103"/>
        <v>16.5</v>
      </c>
      <c r="Q680" s="9">
        <f t="shared" si="104"/>
        <v>18.725000000000001</v>
      </c>
      <c r="R680" s="9">
        <f t="shared" si="105"/>
        <v>26.625</v>
      </c>
      <c r="S680" s="9">
        <f t="shared" si="106"/>
        <v>23.675000000000001</v>
      </c>
      <c r="T680" s="9">
        <f t="shared" si="107"/>
        <v>22.875</v>
      </c>
      <c r="U680" s="8">
        <f t="shared" si="108"/>
        <v>23.008333333333336</v>
      </c>
      <c r="V680" s="8">
        <f t="shared" si="109"/>
        <v>22.975000000000001</v>
      </c>
    </row>
    <row r="681" spans="1:22" ht="13.5" x14ac:dyDescent="0.25">
      <c r="A681" s="3">
        <f>RSI!A681</f>
        <v>42996</v>
      </c>
      <c r="B681" s="2">
        <f>RSI!B681</f>
        <v>3.6343999999999999</v>
      </c>
      <c r="C681" s="2">
        <f>RSI!I681</f>
        <v>51.638102152245565</v>
      </c>
      <c r="D681" s="2">
        <f>MACD!E681</f>
        <v>1.9349240108755161E-2</v>
      </c>
      <c r="E681" s="2">
        <f>MACD!F681</f>
        <v>-4.8386608027236409E-3</v>
      </c>
      <c r="F681" s="2">
        <f>'Moving Avg'!D681</f>
        <v>3.6400399999999999</v>
      </c>
      <c r="G681" s="2">
        <f>'Moving Avg'!F681</f>
        <v>3.6564049999999995</v>
      </c>
      <c r="H681" s="2">
        <f>'Moving Avg'!G681</f>
        <v>3.5621240000000007</v>
      </c>
      <c r="I681" s="2">
        <f>'Moving Avg'!H681</f>
        <v>3.5208535000000039</v>
      </c>
      <c r="J681" s="6" t="str">
        <f>OBV!F681</f>
        <v>BEARISH</v>
      </c>
      <c r="K681" s="6" t="str">
        <f>OBV!G681</f>
        <v>NEUTRAL</v>
      </c>
      <c r="L681" s="6" t="str">
        <f>OBV!H681</f>
        <v>CONFIRMED BEARISH</v>
      </c>
      <c r="M681" s="8">
        <f t="shared" si="100"/>
        <v>25</v>
      </c>
      <c r="N681" s="8">
        <f t="shared" si="101"/>
        <v>0</v>
      </c>
      <c r="O681" s="8">
        <f t="shared" si="102"/>
        <v>50</v>
      </c>
      <c r="P681" s="8">
        <f t="shared" si="103"/>
        <v>16.5</v>
      </c>
      <c r="Q681" s="9">
        <f t="shared" si="104"/>
        <v>18.725000000000001</v>
      </c>
      <c r="R681" s="9">
        <f t="shared" si="105"/>
        <v>26.625</v>
      </c>
      <c r="S681" s="9">
        <f t="shared" si="106"/>
        <v>23.675000000000001</v>
      </c>
      <c r="T681" s="9">
        <f t="shared" si="107"/>
        <v>22.875</v>
      </c>
      <c r="U681" s="8">
        <f t="shared" si="108"/>
        <v>23.008333333333336</v>
      </c>
      <c r="V681" s="8">
        <f t="shared" si="109"/>
        <v>22.975000000000001</v>
      </c>
    </row>
    <row r="682" spans="1:22" ht="13.5" x14ac:dyDescent="0.25">
      <c r="A682" s="3">
        <f>RSI!A682</f>
        <v>42997</v>
      </c>
      <c r="B682" s="2">
        <f>RSI!B682</f>
        <v>3.6343999999999999</v>
      </c>
      <c r="C682" s="2">
        <f>RSI!I682</f>
        <v>51.638102152245565</v>
      </c>
      <c r="D682" s="2">
        <f>MACD!E682</f>
        <v>3.1370146704472468E-2</v>
      </c>
      <c r="E682" s="2">
        <f>MACD!F682</f>
        <v>2.4031006987155806E-3</v>
      </c>
      <c r="F682" s="2">
        <f>'Moving Avg'!D682</f>
        <v>3.6381600000000001</v>
      </c>
      <c r="G682" s="2">
        <f>'Moving Avg'!F682</f>
        <v>3.6549999999999998</v>
      </c>
      <c r="H682" s="2">
        <f>'Moving Avg'!G682</f>
        <v>3.565674</v>
      </c>
      <c r="I682" s="2">
        <f>'Moving Avg'!H682</f>
        <v>3.5221095000000044</v>
      </c>
      <c r="J682" s="6" t="str">
        <f>OBV!F682</f>
        <v>BEARISH</v>
      </c>
      <c r="K682" s="6" t="str">
        <f>OBV!G682</f>
        <v>NEUTRAL</v>
      </c>
      <c r="L682" s="6" t="str">
        <f>OBV!H682</f>
        <v>CONFIRMED BEARISH</v>
      </c>
      <c r="M682" s="8">
        <f t="shared" si="100"/>
        <v>25</v>
      </c>
      <c r="N682" s="8">
        <f t="shared" si="101"/>
        <v>0</v>
      </c>
      <c r="O682" s="8">
        <f t="shared" si="102"/>
        <v>50</v>
      </c>
      <c r="P682" s="8">
        <f t="shared" si="103"/>
        <v>16.5</v>
      </c>
      <c r="Q682" s="9">
        <f t="shared" si="104"/>
        <v>18.725000000000001</v>
      </c>
      <c r="R682" s="9">
        <f t="shared" si="105"/>
        <v>26.625</v>
      </c>
      <c r="S682" s="9">
        <f t="shared" si="106"/>
        <v>23.675000000000001</v>
      </c>
      <c r="T682" s="9">
        <f t="shared" si="107"/>
        <v>22.875</v>
      </c>
      <c r="U682" s="8">
        <f t="shared" si="108"/>
        <v>23.008333333333336</v>
      </c>
      <c r="V682" s="8">
        <f t="shared" si="109"/>
        <v>22.975000000000001</v>
      </c>
    </row>
    <row r="683" spans="1:22" ht="13.5" x14ac:dyDescent="0.25">
      <c r="A683" s="3">
        <f>RSI!A683</f>
        <v>42998</v>
      </c>
      <c r="B683" s="2">
        <f>RSI!B683</f>
        <v>3.6343999999999999</v>
      </c>
      <c r="C683" s="2">
        <f>RSI!I683</f>
        <v>51.638102152245565</v>
      </c>
      <c r="D683" s="2">
        <f>MACD!E683</f>
        <v>2.8557806895368465E-2</v>
      </c>
      <c r="E683" s="2">
        <f>MACD!F683</f>
        <v>7.6340419380461575E-3</v>
      </c>
      <c r="F683" s="2">
        <f>'Moving Avg'!D683</f>
        <v>3.6362800000000002</v>
      </c>
      <c r="G683" s="2">
        <f>'Moving Avg'!F683</f>
        <v>3.6587349999999992</v>
      </c>
      <c r="H683" s="2">
        <f>'Moving Avg'!G683</f>
        <v>3.5673560000000002</v>
      </c>
      <c r="I683" s="2">
        <f>'Moving Avg'!H683</f>
        <v>3.5233655000000046</v>
      </c>
      <c r="J683" s="6" t="str">
        <f>OBV!F683</f>
        <v>BEARISH</v>
      </c>
      <c r="K683" s="6" t="str">
        <f>OBV!G683</f>
        <v>NEUTRAL</v>
      </c>
      <c r="L683" s="6" t="str">
        <f>OBV!H683</f>
        <v>CONFIRMED BEARISH</v>
      </c>
      <c r="M683" s="8">
        <f t="shared" si="100"/>
        <v>25</v>
      </c>
      <c r="N683" s="8">
        <f t="shared" si="101"/>
        <v>0</v>
      </c>
      <c r="O683" s="8">
        <f t="shared" si="102"/>
        <v>50</v>
      </c>
      <c r="P683" s="8">
        <f t="shared" si="103"/>
        <v>16.5</v>
      </c>
      <c r="Q683" s="9">
        <f t="shared" si="104"/>
        <v>18.725000000000001</v>
      </c>
      <c r="R683" s="9">
        <f t="shared" si="105"/>
        <v>26.625</v>
      </c>
      <c r="S683" s="9">
        <f t="shared" si="106"/>
        <v>23.675000000000001</v>
      </c>
      <c r="T683" s="9">
        <f t="shared" si="107"/>
        <v>22.875</v>
      </c>
      <c r="U683" s="8">
        <f t="shared" si="108"/>
        <v>23.008333333333336</v>
      </c>
      <c r="V683" s="8">
        <f t="shared" si="109"/>
        <v>22.975000000000001</v>
      </c>
    </row>
    <row r="684" spans="1:22" ht="13.5" x14ac:dyDescent="0.25">
      <c r="A684" s="3">
        <f>RSI!A684</f>
        <v>43000</v>
      </c>
      <c r="B684" s="2">
        <f>RSI!B684</f>
        <v>3.6343999999999999</v>
      </c>
      <c r="C684" s="2">
        <f>RSI!I684</f>
        <v>51.638102152245565</v>
      </c>
      <c r="D684" s="2">
        <f>MACD!E684</f>
        <v>2.6136084174327223E-2</v>
      </c>
      <c r="E684" s="2">
        <f>MACD!F684</f>
        <v>1.1334450385302371E-2</v>
      </c>
      <c r="F684" s="2">
        <f>'Moving Avg'!D684</f>
        <v>3.6344000000000003</v>
      </c>
      <c r="G684" s="2">
        <f>'Moving Avg'!F684</f>
        <v>3.6573299999999995</v>
      </c>
      <c r="H684" s="2">
        <f>'Moving Avg'!G684</f>
        <v>3.5690380000000004</v>
      </c>
      <c r="I684" s="2">
        <f>'Moving Avg'!H684</f>
        <v>3.5246215000000047</v>
      </c>
      <c r="J684" s="6" t="str">
        <f>OBV!F684</f>
        <v>BEARISH</v>
      </c>
      <c r="K684" s="6" t="str">
        <f>OBV!G684</f>
        <v>NEUTRAL</v>
      </c>
      <c r="L684" s="6" t="str">
        <f>OBV!H684</f>
        <v>CONFIRMED BEARISH</v>
      </c>
      <c r="M684" s="8">
        <f t="shared" si="100"/>
        <v>25</v>
      </c>
      <c r="N684" s="8">
        <f t="shared" si="101"/>
        <v>0</v>
      </c>
      <c r="O684" s="8">
        <f t="shared" si="102"/>
        <v>50</v>
      </c>
      <c r="P684" s="8">
        <f t="shared" si="103"/>
        <v>16.5</v>
      </c>
      <c r="Q684" s="9">
        <f t="shared" si="104"/>
        <v>18.725000000000001</v>
      </c>
      <c r="R684" s="9">
        <f t="shared" si="105"/>
        <v>26.625</v>
      </c>
      <c r="S684" s="9">
        <f t="shared" si="106"/>
        <v>23.675000000000001</v>
      </c>
      <c r="T684" s="9">
        <f t="shared" si="107"/>
        <v>22.875</v>
      </c>
      <c r="U684" s="8">
        <f t="shared" si="108"/>
        <v>23.008333333333336</v>
      </c>
      <c r="V684" s="8">
        <f t="shared" si="109"/>
        <v>22.975000000000001</v>
      </c>
    </row>
    <row r="685" spans="1:22" ht="13.5" x14ac:dyDescent="0.25">
      <c r="A685" s="3">
        <f>RSI!A685</f>
        <v>43003</v>
      </c>
      <c r="B685" s="2">
        <f>RSI!B685</f>
        <v>3.6343999999999999</v>
      </c>
      <c r="C685" s="2">
        <f>RSI!I685</f>
        <v>51.638102152245565</v>
      </c>
      <c r="D685" s="2">
        <f>MACD!E685</f>
        <v>2.4047998462124021E-2</v>
      </c>
      <c r="E685" s="2">
        <f>MACD!F685</f>
        <v>1.3877160000666702E-2</v>
      </c>
      <c r="F685" s="2">
        <f>'Moving Avg'!D685</f>
        <v>3.6344000000000003</v>
      </c>
      <c r="G685" s="2">
        <f>'Moving Avg'!F685</f>
        <v>3.6559249999999999</v>
      </c>
      <c r="H685" s="2">
        <f>'Moving Avg'!G685</f>
        <v>3.5707200000000001</v>
      </c>
      <c r="I685" s="2">
        <f>'Moving Avg'!H685</f>
        <v>3.5254870000000045</v>
      </c>
      <c r="J685" s="6" t="str">
        <f>OBV!F685</f>
        <v>NEUTRAL</v>
      </c>
      <c r="K685" s="6" t="str">
        <f>OBV!G685</f>
        <v>NEUTRAL</v>
      </c>
      <c r="L685" s="6" t="str">
        <f>OBV!H685</f>
        <v>NEUTRAL</v>
      </c>
      <c r="M685" s="8">
        <f t="shared" si="100"/>
        <v>25</v>
      </c>
      <c r="N685" s="8">
        <f t="shared" si="101"/>
        <v>0</v>
      </c>
      <c r="O685" s="8">
        <f t="shared" si="102"/>
        <v>50</v>
      </c>
      <c r="P685" s="8">
        <f t="shared" si="103"/>
        <v>33</v>
      </c>
      <c r="Q685" s="9">
        <f t="shared" si="104"/>
        <v>21.2</v>
      </c>
      <c r="R685" s="9">
        <f t="shared" si="105"/>
        <v>30.75</v>
      </c>
      <c r="S685" s="9">
        <f t="shared" si="106"/>
        <v>31.1</v>
      </c>
      <c r="T685" s="9">
        <f t="shared" si="107"/>
        <v>27</v>
      </c>
      <c r="U685" s="8">
        <f t="shared" si="108"/>
        <v>27.683333333333337</v>
      </c>
      <c r="V685" s="8">
        <f t="shared" si="109"/>
        <v>27.512500000000003</v>
      </c>
    </row>
    <row r="686" spans="1:22" ht="13.5" x14ac:dyDescent="0.25">
      <c r="A686" s="3">
        <f>RSI!A686</f>
        <v>43004</v>
      </c>
      <c r="B686" s="2">
        <f>RSI!B686</f>
        <v>3.6343999999999999</v>
      </c>
      <c r="C686" s="2">
        <f>RSI!I686</f>
        <v>51.638102152245565</v>
      </c>
      <c r="D686" s="2">
        <f>MACD!E686</f>
        <v>2.2245105115387354E-2</v>
      </c>
      <c r="E686" s="2">
        <f>MACD!F686</f>
        <v>1.5550749023610835E-2</v>
      </c>
      <c r="F686" s="2">
        <f>'Moving Avg'!D686</f>
        <v>3.6344000000000003</v>
      </c>
      <c r="G686" s="2">
        <f>'Moving Avg'!F686</f>
        <v>3.6507849999999999</v>
      </c>
      <c r="H686" s="2">
        <f>'Moving Avg'!G686</f>
        <v>3.5740820000000002</v>
      </c>
      <c r="I686" s="2">
        <f>'Moving Avg'!H686</f>
        <v>3.5263525000000042</v>
      </c>
      <c r="J686" s="6" t="str">
        <f>OBV!F686</f>
        <v>NEUTRAL</v>
      </c>
      <c r="K686" s="6" t="str">
        <f>OBV!G686</f>
        <v>NEUTRAL</v>
      </c>
      <c r="L686" s="6" t="str">
        <f>OBV!H686</f>
        <v>NEUTRAL</v>
      </c>
      <c r="M686" s="8">
        <f t="shared" si="100"/>
        <v>25</v>
      </c>
      <c r="N686" s="8">
        <f t="shared" si="101"/>
        <v>0</v>
      </c>
      <c r="O686" s="8">
        <f t="shared" si="102"/>
        <v>50</v>
      </c>
      <c r="P686" s="8">
        <f t="shared" si="103"/>
        <v>33</v>
      </c>
      <c r="Q686" s="9">
        <f t="shared" si="104"/>
        <v>21.2</v>
      </c>
      <c r="R686" s="9">
        <f t="shared" si="105"/>
        <v>30.75</v>
      </c>
      <c r="S686" s="9">
        <f t="shared" si="106"/>
        <v>31.1</v>
      </c>
      <c r="T686" s="9">
        <f t="shared" si="107"/>
        <v>27</v>
      </c>
      <c r="U686" s="8">
        <f t="shared" si="108"/>
        <v>27.683333333333337</v>
      </c>
      <c r="V686" s="8">
        <f t="shared" si="109"/>
        <v>27.512500000000003</v>
      </c>
    </row>
    <row r="687" spans="1:22" ht="13.5" x14ac:dyDescent="0.25">
      <c r="A687" s="3">
        <f>RSI!A687</f>
        <v>43005</v>
      </c>
      <c r="B687" s="2">
        <f>RSI!B687</f>
        <v>3.5971000000000002</v>
      </c>
      <c r="C687" s="2">
        <f>RSI!I687</f>
        <v>43.234245206580397</v>
      </c>
      <c r="D687" s="2">
        <f>MACD!E687</f>
        <v>2.3449161836715415E-2</v>
      </c>
      <c r="E687" s="2">
        <f>MACD!F687</f>
        <v>1.7130431586231752E-2</v>
      </c>
      <c r="F687" s="2">
        <f>'Moving Avg'!D687</f>
        <v>3.6269399999999998</v>
      </c>
      <c r="G687" s="2">
        <f>'Moving Avg'!F687</f>
        <v>3.6437799999999996</v>
      </c>
      <c r="H687" s="2">
        <f>'Moving Avg'!G687</f>
        <v>3.5766980000000008</v>
      </c>
      <c r="I687" s="2">
        <f>'Moving Avg'!H687</f>
        <v>3.5270315000000045</v>
      </c>
      <c r="J687" s="6" t="str">
        <f>OBV!F687</f>
        <v>BEARISH</v>
      </c>
      <c r="K687" s="6" t="str">
        <f>OBV!G687</f>
        <v>NEUTRAL</v>
      </c>
      <c r="L687" s="6" t="str">
        <f>OBV!H687</f>
        <v>CONFIRMED BEARISH</v>
      </c>
      <c r="M687" s="8">
        <f t="shared" si="100"/>
        <v>25</v>
      </c>
      <c r="N687" s="8">
        <f t="shared" si="101"/>
        <v>0</v>
      </c>
      <c r="O687" s="8">
        <f t="shared" si="102"/>
        <v>50</v>
      </c>
      <c r="P687" s="8">
        <f t="shared" si="103"/>
        <v>16.5</v>
      </c>
      <c r="Q687" s="9">
        <f t="shared" si="104"/>
        <v>18.725000000000001</v>
      </c>
      <c r="R687" s="9">
        <f t="shared" si="105"/>
        <v>26.625</v>
      </c>
      <c r="S687" s="9">
        <f t="shared" si="106"/>
        <v>23.675000000000001</v>
      </c>
      <c r="T687" s="9">
        <f t="shared" si="107"/>
        <v>22.875</v>
      </c>
      <c r="U687" s="8">
        <f t="shared" si="108"/>
        <v>23.008333333333336</v>
      </c>
      <c r="V687" s="8">
        <f t="shared" si="109"/>
        <v>22.975000000000001</v>
      </c>
    </row>
    <row r="688" spans="1:22" ht="13.5" x14ac:dyDescent="0.25">
      <c r="A688" s="3">
        <f>RSI!A688</f>
        <v>43006</v>
      </c>
      <c r="B688" s="2">
        <f>RSI!B688</f>
        <v>3.5971000000000002</v>
      </c>
      <c r="C688" s="2">
        <f>RSI!I688</f>
        <v>43.23424520658039</v>
      </c>
      <c r="D688" s="2">
        <f>MACD!E688</f>
        <v>2.4657477936482319E-2</v>
      </c>
      <c r="E688" s="2">
        <f>MACD!F688</f>
        <v>1.8635840856281866E-2</v>
      </c>
      <c r="F688" s="2">
        <f>'Moving Avg'!D688</f>
        <v>3.6194800000000003</v>
      </c>
      <c r="G688" s="2">
        <f>'Moving Avg'!F688</f>
        <v>3.6423799999999993</v>
      </c>
      <c r="H688" s="2">
        <f>'Moving Avg'!G688</f>
        <v>3.5793140000000006</v>
      </c>
      <c r="I688" s="2">
        <f>'Moving Avg'!H688</f>
        <v>3.527710500000004</v>
      </c>
      <c r="J688" s="6" t="str">
        <f>OBV!F688</f>
        <v>BEARISH</v>
      </c>
      <c r="K688" s="6" t="str">
        <f>OBV!G688</f>
        <v>NEUTRAL</v>
      </c>
      <c r="L688" s="6" t="str">
        <f>OBV!H688</f>
        <v>CONFIRMED BEARISH</v>
      </c>
      <c r="M688" s="8">
        <f t="shared" si="100"/>
        <v>25</v>
      </c>
      <c r="N688" s="8">
        <f t="shared" si="101"/>
        <v>0</v>
      </c>
      <c r="O688" s="8">
        <f t="shared" si="102"/>
        <v>50</v>
      </c>
      <c r="P688" s="8">
        <f t="shared" si="103"/>
        <v>16.5</v>
      </c>
      <c r="Q688" s="9">
        <f t="shared" si="104"/>
        <v>18.725000000000001</v>
      </c>
      <c r="R688" s="9">
        <f t="shared" si="105"/>
        <v>26.625</v>
      </c>
      <c r="S688" s="9">
        <f t="shared" si="106"/>
        <v>23.675000000000001</v>
      </c>
      <c r="T688" s="9">
        <f t="shared" si="107"/>
        <v>22.875</v>
      </c>
      <c r="U688" s="8">
        <f t="shared" si="108"/>
        <v>23.008333333333336</v>
      </c>
      <c r="V688" s="8">
        <f t="shared" si="109"/>
        <v>22.975000000000001</v>
      </c>
    </row>
    <row r="689" spans="1:22" ht="13.5" x14ac:dyDescent="0.25">
      <c r="A689" s="3">
        <f>RSI!A689</f>
        <v>43007</v>
      </c>
      <c r="B689" s="2">
        <f>RSI!B689</f>
        <v>3.5036</v>
      </c>
      <c r="C689" s="2">
        <f>RSI!I689</f>
        <v>29.348559862133968</v>
      </c>
      <c r="D689" s="2">
        <f>MACD!E689</f>
        <v>3.278128709799244E-2</v>
      </c>
      <c r="E689" s="2">
        <f>MACD!F689</f>
        <v>2.146493010462398E-2</v>
      </c>
      <c r="F689" s="2">
        <f>'Moving Avg'!D689</f>
        <v>3.5933199999999998</v>
      </c>
      <c r="G689" s="2">
        <f>'Moving Avg'!F689</f>
        <v>3.6363050000000001</v>
      </c>
      <c r="H689" s="2">
        <f>'Moving Avg'!G689</f>
        <v>3.5800600000000009</v>
      </c>
      <c r="I689" s="2">
        <f>'Moving Avg'!H689</f>
        <v>3.5280520000000042</v>
      </c>
      <c r="J689" s="6" t="str">
        <f>OBV!F689</f>
        <v>BEARISH</v>
      </c>
      <c r="K689" s="6" t="str">
        <f>OBV!G689</f>
        <v>NEUTRAL</v>
      </c>
      <c r="L689" s="6" t="str">
        <f>OBV!H689</f>
        <v>CONFIRMED BEARISH</v>
      </c>
      <c r="M689" s="8">
        <f t="shared" si="100"/>
        <v>50</v>
      </c>
      <c r="N689" s="8">
        <f t="shared" si="101"/>
        <v>0</v>
      </c>
      <c r="O689" s="8">
        <f t="shared" si="102"/>
        <v>50</v>
      </c>
      <c r="P689" s="8">
        <f t="shared" si="103"/>
        <v>16.5</v>
      </c>
      <c r="Q689" s="9">
        <f t="shared" si="104"/>
        <v>27.475000000000001</v>
      </c>
      <c r="R689" s="9">
        <f t="shared" si="105"/>
        <v>31.625</v>
      </c>
      <c r="S689" s="9">
        <f t="shared" si="106"/>
        <v>27.425000000000001</v>
      </c>
      <c r="T689" s="9">
        <f t="shared" si="107"/>
        <v>29.125</v>
      </c>
      <c r="U689" s="8">
        <f t="shared" si="108"/>
        <v>28.841666666666669</v>
      </c>
      <c r="V689" s="8">
        <f t="shared" si="109"/>
        <v>28.912500000000001</v>
      </c>
    </row>
    <row r="690" spans="1:22" ht="13.5" x14ac:dyDescent="0.25">
      <c r="A690" s="3">
        <f>RSI!A690</f>
        <v>43010</v>
      </c>
      <c r="B690" s="2">
        <f>RSI!B690</f>
        <v>3.5971000000000002</v>
      </c>
      <c r="C690" s="2">
        <f>RSI!I690</f>
        <v>47.505352868063738</v>
      </c>
      <c r="D690" s="2">
        <f>MACD!E690</f>
        <v>3.1998159949910399E-2</v>
      </c>
      <c r="E690" s="2">
        <f>MACD!F690</f>
        <v>2.3571576073681266E-2</v>
      </c>
      <c r="F690" s="2">
        <f>'Moving Avg'!D690</f>
        <v>3.5858600000000003</v>
      </c>
      <c r="G690" s="2">
        <f>'Moving Avg'!F690</f>
        <v>3.6349049999999998</v>
      </c>
      <c r="H690" s="2">
        <f>'Moving Avg'!G690</f>
        <v>3.5826760000000006</v>
      </c>
      <c r="I690" s="2">
        <f>'Moving Avg'!H690</f>
        <v>3.5289480000000037</v>
      </c>
      <c r="J690" s="6" t="str">
        <f>OBV!F690</f>
        <v>BULLISH</v>
      </c>
      <c r="K690" s="6" t="str">
        <f>OBV!G690</f>
        <v>NEUTRAL</v>
      </c>
      <c r="L690" s="6" t="str">
        <f>OBV!H690</f>
        <v>BULLISH DIVERGENCE</v>
      </c>
      <c r="M690" s="8">
        <f t="shared" si="100"/>
        <v>25</v>
      </c>
      <c r="N690" s="8">
        <f t="shared" si="101"/>
        <v>0</v>
      </c>
      <c r="O690" s="8">
        <f t="shared" si="102"/>
        <v>50</v>
      </c>
      <c r="P690" s="8">
        <f t="shared" si="103"/>
        <v>66.5</v>
      </c>
      <c r="Q690" s="9">
        <f t="shared" si="104"/>
        <v>26.225000000000001</v>
      </c>
      <c r="R690" s="9">
        <f t="shared" si="105"/>
        <v>39.125</v>
      </c>
      <c r="S690" s="9">
        <f t="shared" si="106"/>
        <v>46.174999999999997</v>
      </c>
      <c r="T690" s="9">
        <f t="shared" si="107"/>
        <v>35.375</v>
      </c>
      <c r="U690" s="8">
        <f t="shared" si="108"/>
        <v>37.174999999999997</v>
      </c>
      <c r="V690" s="8">
        <f t="shared" si="109"/>
        <v>36.724999999999994</v>
      </c>
    </row>
    <row r="691" spans="1:22" ht="13.5" x14ac:dyDescent="0.25">
      <c r="A691" s="3">
        <f>RSI!A691</f>
        <v>43011</v>
      </c>
      <c r="B691" s="2">
        <f>RSI!B691</f>
        <v>3.6998000000000002</v>
      </c>
      <c r="C691" s="2">
        <f>RSI!I691</f>
        <v>59.743110662970494</v>
      </c>
      <c r="D691" s="2">
        <f>MACD!E691</f>
        <v>2.3837611216229071E-2</v>
      </c>
      <c r="E691" s="2">
        <f>MACD!F691</f>
        <v>2.3624783102190829E-2</v>
      </c>
      <c r="F691" s="2">
        <f>'Moving Avg'!D691</f>
        <v>3.5989400000000002</v>
      </c>
      <c r="G691" s="2">
        <f>'Moving Avg'!F691</f>
        <v>3.6334999999999993</v>
      </c>
      <c r="H691" s="2">
        <f>'Moving Avg'!G691</f>
        <v>3.587346000000001</v>
      </c>
      <c r="I691" s="2">
        <f>'Moving Avg'!H691</f>
        <v>3.5307910000000033</v>
      </c>
      <c r="J691" s="6" t="str">
        <f>OBV!F691</f>
        <v>BULLISH</v>
      </c>
      <c r="K691" s="6" t="str">
        <f>OBV!G691</f>
        <v>NEUTRAL</v>
      </c>
      <c r="L691" s="6" t="str">
        <f>OBV!H691</f>
        <v>CONFIRMED BULLISH</v>
      </c>
      <c r="M691" s="8">
        <f t="shared" si="100"/>
        <v>25</v>
      </c>
      <c r="N691" s="8">
        <f t="shared" si="101"/>
        <v>0</v>
      </c>
      <c r="O691" s="8">
        <f t="shared" si="102"/>
        <v>50</v>
      </c>
      <c r="P691" s="8">
        <f t="shared" si="103"/>
        <v>83.5</v>
      </c>
      <c r="Q691" s="9">
        <f t="shared" si="104"/>
        <v>28.774999999999999</v>
      </c>
      <c r="R691" s="9">
        <f t="shared" si="105"/>
        <v>43.375</v>
      </c>
      <c r="S691" s="9">
        <f t="shared" si="106"/>
        <v>53.825000000000003</v>
      </c>
      <c r="T691" s="9">
        <f t="shared" si="107"/>
        <v>39.625</v>
      </c>
      <c r="U691" s="8">
        <f t="shared" si="108"/>
        <v>41.991666666666667</v>
      </c>
      <c r="V691" s="8">
        <f t="shared" si="109"/>
        <v>41.400000000000006</v>
      </c>
    </row>
    <row r="692" spans="1:22" ht="13.5" x14ac:dyDescent="0.25">
      <c r="A692" s="3">
        <f>RSI!A692</f>
        <v>43012</v>
      </c>
      <c r="B692" s="2">
        <f>RSI!B692</f>
        <v>3.6998000000000002</v>
      </c>
      <c r="C692" s="2">
        <f>RSI!I692</f>
        <v>59.743110662970487</v>
      </c>
      <c r="D692" s="2">
        <f>MACD!E692</f>
        <v>1.6427066069142793E-2</v>
      </c>
      <c r="E692" s="2">
        <f>MACD!F692</f>
        <v>2.2185239695581224E-2</v>
      </c>
      <c r="F692" s="2">
        <f>'Moving Avg'!D692</f>
        <v>3.6194800000000003</v>
      </c>
      <c r="G692" s="2">
        <f>'Moving Avg'!F692</f>
        <v>3.6320949999999987</v>
      </c>
      <c r="H692" s="2">
        <f>'Moving Avg'!G692</f>
        <v>3.5922040000000011</v>
      </c>
      <c r="I692" s="2">
        <f>'Moving Avg'!H692</f>
        <v>3.5321570000000033</v>
      </c>
      <c r="J692" s="6" t="str">
        <f>OBV!F692</f>
        <v>BULLISH</v>
      </c>
      <c r="K692" s="6" t="str">
        <f>OBV!G692</f>
        <v>NEUTRAL</v>
      </c>
      <c r="L692" s="6" t="str">
        <f>OBV!H692</f>
        <v>CONFIRMED BULLISH</v>
      </c>
      <c r="M692" s="8">
        <f t="shared" si="100"/>
        <v>25</v>
      </c>
      <c r="N692" s="8">
        <f t="shared" si="101"/>
        <v>45</v>
      </c>
      <c r="O692" s="8">
        <f t="shared" si="102"/>
        <v>50</v>
      </c>
      <c r="P692" s="8">
        <f t="shared" si="103"/>
        <v>83.5</v>
      </c>
      <c r="Q692" s="9">
        <f t="shared" si="104"/>
        <v>44.524999999999999</v>
      </c>
      <c r="R692" s="9">
        <f t="shared" si="105"/>
        <v>52.375</v>
      </c>
      <c r="S692" s="9">
        <f t="shared" si="106"/>
        <v>60.575000000000003</v>
      </c>
      <c r="T692" s="9">
        <f t="shared" si="107"/>
        <v>50.875</v>
      </c>
      <c r="U692" s="8">
        <f t="shared" si="108"/>
        <v>52.491666666666674</v>
      </c>
      <c r="V692" s="8">
        <f t="shared" si="109"/>
        <v>52.087500000000006</v>
      </c>
    </row>
    <row r="693" spans="1:22" ht="13.5" x14ac:dyDescent="0.25">
      <c r="A693" s="3">
        <f>RSI!A693</f>
        <v>43013</v>
      </c>
      <c r="B693" s="2">
        <f>RSI!B693</f>
        <v>3.6998000000000002</v>
      </c>
      <c r="C693" s="2">
        <f>RSI!I693</f>
        <v>59.743110662970487</v>
      </c>
      <c r="D693" s="2">
        <f>MACD!E693</f>
        <v>9.6885812266203075E-3</v>
      </c>
      <c r="E693" s="2">
        <f>MACD!F693</f>
        <v>1.9685908001789043E-2</v>
      </c>
      <c r="F693" s="2">
        <f>'Moving Avg'!D693</f>
        <v>3.6400199999999998</v>
      </c>
      <c r="G693" s="2">
        <f>'Moving Avg'!F693</f>
        <v>3.6348949999999989</v>
      </c>
      <c r="H693" s="2">
        <f>'Moving Avg'!G693</f>
        <v>3.5970620000000015</v>
      </c>
      <c r="I693" s="2">
        <f>'Moving Avg'!H693</f>
        <v>3.5335230000000024</v>
      </c>
      <c r="J693" s="6" t="str">
        <f>OBV!F693</f>
        <v>BULLISH</v>
      </c>
      <c r="K693" s="6" t="str">
        <f>OBV!G693</f>
        <v>NEUTRAL</v>
      </c>
      <c r="L693" s="6" t="str">
        <f>OBV!H693</f>
        <v>CONFIRMED BULLISH</v>
      </c>
      <c r="M693" s="8">
        <f t="shared" si="100"/>
        <v>25</v>
      </c>
      <c r="N693" s="8">
        <f t="shared" si="101"/>
        <v>45</v>
      </c>
      <c r="O693" s="8">
        <f t="shared" si="102"/>
        <v>50</v>
      </c>
      <c r="P693" s="8">
        <f t="shared" si="103"/>
        <v>83.5</v>
      </c>
      <c r="Q693" s="9">
        <f t="shared" si="104"/>
        <v>44.524999999999999</v>
      </c>
      <c r="R693" s="9">
        <f t="shared" si="105"/>
        <v>52.375</v>
      </c>
      <c r="S693" s="9">
        <f t="shared" si="106"/>
        <v>60.575000000000003</v>
      </c>
      <c r="T693" s="9">
        <f t="shared" si="107"/>
        <v>50.875</v>
      </c>
      <c r="U693" s="8">
        <f t="shared" si="108"/>
        <v>52.491666666666674</v>
      </c>
      <c r="V693" s="8">
        <f t="shared" si="109"/>
        <v>52.087500000000006</v>
      </c>
    </row>
    <row r="694" spans="1:22" ht="13.5" x14ac:dyDescent="0.25">
      <c r="A694" s="3">
        <f>RSI!A694</f>
        <v>43014</v>
      </c>
      <c r="B694" s="2">
        <f>RSI!B694</f>
        <v>3.6998000000000002</v>
      </c>
      <c r="C694" s="2">
        <f>RSI!I694</f>
        <v>59.743110662970487</v>
      </c>
      <c r="D694" s="2">
        <f>MACD!E694</f>
        <v>3.5534312078167041E-3</v>
      </c>
      <c r="E694" s="2">
        <f>MACD!F694</f>
        <v>1.6459412642994577E-2</v>
      </c>
      <c r="F694" s="2">
        <f>'Moving Avg'!D694</f>
        <v>3.6792600000000002</v>
      </c>
      <c r="G694" s="2">
        <f>'Moving Avg'!F694</f>
        <v>3.6376949999999995</v>
      </c>
      <c r="H694" s="2">
        <f>'Moving Avg'!G694</f>
        <v>3.6019200000000016</v>
      </c>
      <c r="I694" s="2">
        <f>'Moving Avg'!H694</f>
        <v>3.5348890000000024</v>
      </c>
      <c r="J694" s="6" t="str">
        <f>OBV!F694</f>
        <v>BULLISH</v>
      </c>
      <c r="K694" s="6" t="str">
        <f>OBV!G694</f>
        <v>NEUTRAL</v>
      </c>
      <c r="L694" s="6" t="str">
        <f>OBV!H694</f>
        <v>CONFIRMED BULLISH</v>
      </c>
      <c r="M694" s="8">
        <f t="shared" si="100"/>
        <v>25</v>
      </c>
      <c r="N694" s="8">
        <f t="shared" si="101"/>
        <v>45</v>
      </c>
      <c r="O694" s="8">
        <f t="shared" si="102"/>
        <v>50</v>
      </c>
      <c r="P694" s="8">
        <f t="shared" si="103"/>
        <v>83.5</v>
      </c>
      <c r="Q694" s="9">
        <f t="shared" si="104"/>
        <v>44.524999999999999</v>
      </c>
      <c r="R694" s="9">
        <f t="shared" si="105"/>
        <v>52.375</v>
      </c>
      <c r="S694" s="9">
        <f t="shared" si="106"/>
        <v>60.575000000000003</v>
      </c>
      <c r="T694" s="9">
        <f t="shared" si="107"/>
        <v>50.875</v>
      </c>
      <c r="U694" s="8">
        <f t="shared" si="108"/>
        <v>52.491666666666674</v>
      </c>
      <c r="V694" s="8">
        <f t="shared" si="109"/>
        <v>52.087500000000006</v>
      </c>
    </row>
    <row r="695" spans="1:22" ht="13.5" x14ac:dyDescent="0.25">
      <c r="A695" s="3">
        <f>RSI!A695</f>
        <v>43017</v>
      </c>
      <c r="B695" s="2">
        <f>RSI!B695</f>
        <v>3.6998000000000002</v>
      </c>
      <c r="C695" s="2">
        <f>RSI!I695</f>
        <v>59.743110662970494</v>
      </c>
      <c r="D695" s="2">
        <f>MACD!E695</f>
        <v>-2.0391043477454573E-3</v>
      </c>
      <c r="E695" s="2">
        <f>MACD!F695</f>
        <v>1.2759709244846571E-2</v>
      </c>
      <c r="F695" s="2">
        <f>'Moving Avg'!D695</f>
        <v>3.6998000000000006</v>
      </c>
      <c r="G695" s="2">
        <f>'Moving Avg'!F695</f>
        <v>3.6404949999999991</v>
      </c>
      <c r="H695" s="2">
        <f>'Moving Avg'!G695</f>
        <v>3.606778000000002</v>
      </c>
      <c r="I695" s="2">
        <f>'Moving Avg'!H695</f>
        <v>3.5362550000000015</v>
      </c>
      <c r="J695" s="6" t="str">
        <f>OBV!F695</f>
        <v>BULLISH</v>
      </c>
      <c r="K695" s="6" t="str">
        <f>OBV!G695</f>
        <v>NEUTRAL</v>
      </c>
      <c r="L695" s="6" t="str">
        <f>OBV!H695</f>
        <v>CONFIRMED BULLISH</v>
      </c>
      <c r="M695" s="8">
        <f t="shared" si="100"/>
        <v>25</v>
      </c>
      <c r="N695" s="8">
        <f t="shared" si="101"/>
        <v>45</v>
      </c>
      <c r="O695" s="8">
        <f t="shared" si="102"/>
        <v>50</v>
      </c>
      <c r="P695" s="8">
        <f t="shared" si="103"/>
        <v>83.5</v>
      </c>
      <c r="Q695" s="9">
        <f t="shared" si="104"/>
        <v>44.524999999999999</v>
      </c>
      <c r="R695" s="9">
        <f t="shared" si="105"/>
        <v>52.375</v>
      </c>
      <c r="S695" s="9">
        <f t="shared" si="106"/>
        <v>60.575000000000003</v>
      </c>
      <c r="T695" s="9">
        <f t="shared" si="107"/>
        <v>50.875</v>
      </c>
      <c r="U695" s="8">
        <f t="shared" si="108"/>
        <v>52.491666666666674</v>
      </c>
      <c r="V695" s="8">
        <f t="shared" si="109"/>
        <v>52.087500000000006</v>
      </c>
    </row>
    <row r="696" spans="1:22" ht="13.5" x14ac:dyDescent="0.25">
      <c r="A696" s="3">
        <f>RSI!A696</f>
        <v>43018</v>
      </c>
      <c r="B696" s="2">
        <f>RSI!B696</f>
        <v>3.6998000000000002</v>
      </c>
      <c r="C696" s="2">
        <f>RSI!I696</f>
        <v>59.743110662970487</v>
      </c>
      <c r="D696" s="2">
        <f>MACD!E696</f>
        <v>-7.1427820126701569E-3</v>
      </c>
      <c r="E696" s="2">
        <f>MACD!F696</f>
        <v>8.7792109933432262E-3</v>
      </c>
      <c r="F696" s="2">
        <f>'Moving Avg'!D696</f>
        <v>3.6998000000000006</v>
      </c>
      <c r="G696" s="2">
        <f>'Moving Avg'!F696</f>
        <v>3.6432949999999997</v>
      </c>
      <c r="H696" s="2">
        <f>'Moving Avg'!G696</f>
        <v>3.6116360000000025</v>
      </c>
      <c r="I696" s="2">
        <f>'Moving Avg'!H696</f>
        <v>3.5375340000000013</v>
      </c>
      <c r="J696" s="6" t="str">
        <f>OBV!F696</f>
        <v>NEUTRAL</v>
      </c>
      <c r="K696" s="6" t="str">
        <f>OBV!G696</f>
        <v>NEUTRAL</v>
      </c>
      <c r="L696" s="6" t="str">
        <f>OBV!H696</f>
        <v>NEUTRAL</v>
      </c>
      <c r="M696" s="8">
        <f t="shared" si="100"/>
        <v>25</v>
      </c>
      <c r="N696" s="8">
        <f t="shared" si="101"/>
        <v>45</v>
      </c>
      <c r="O696" s="8">
        <f t="shared" si="102"/>
        <v>50</v>
      </c>
      <c r="P696" s="8">
        <f t="shared" si="103"/>
        <v>33</v>
      </c>
      <c r="Q696" s="9">
        <f t="shared" si="104"/>
        <v>36.950000000000003</v>
      </c>
      <c r="R696" s="9">
        <f t="shared" si="105"/>
        <v>39.75</v>
      </c>
      <c r="S696" s="9">
        <f t="shared" si="106"/>
        <v>37.85</v>
      </c>
      <c r="T696" s="9">
        <f t="shared" si="107"/>
        <v>38.25</v>
      </c>
      <c r="U696" s="8">
        <f t="shared" si="108"/>
        <v>38.183333333333337</v>
      </c>
      <c r="V696" s="8">
        <f t="shared" si="109"/>
        <v>38.200000000000003</v>
      </c>
    </row>
    <row r="697" spans="1:22" ht="13.5" x14ac:dyDescent="0.25">
      <c r="A697" s="3">
        <f>RSI!A697</f>
        <v>43019</v>
      </c>
      <c r="B697" s="2">
        <f>RSI!B697</f>
        <v>3.6998000000000002</v>
      </c>
      <c r="C697" s="2">
        <f>RSI!I697</f>
        <v>59.743110662970487</v>
      </c>
      <c r="D697" s="2">
        <f>MACD!E697</f>
        <v>-1.7543751328349622E-2</v>
      </c>
      <c r="E697" s="2">
        <f>MACD!F697</f>
        <v>3.5146185290046571E-3</v>
      </c>
      <c r="F697" s="2">
        <f>'Moving Avg'!D697</f>
        <v>3.6998000000000006</v>
      </c>
      <c r="G697" s="2">
        <f>'Moving Avg'!F697</f>
        <v>3.6460949999999999</v>
      </c>
      <c r="H697" s="2">
        <f>'Moving Avg'!G697</f>
        <v>3.6164940000000025</v>
      </c>
      <c r="I697" s="2">
        <f>'Moving Avg'!H697</f>
        <v>3.5391600000000012</v>
      </c>
      <c r="J697" s="6" t="str">
        <f>OBV!F697</f>
        <v>NEUTRAL</v>
      </c>
      <c r="K697" s="6" t="str">
        <f>OBV!G697</f>
        <v>NEUTRAL</v>
      </c>
      <c r="L697" s="6" t="str">
        <f>OBV!H697</f>
        <v>NEUTRAL</v>
      </c>
      <c r="M697" s="8">
        <f t="shared" si="100"/>
        <v>25</v>
      </c>
      <c r="N697" s="8">
        <f t="shared" si="101"/>
        <v>100</v>
      </c>
      <c r="O697" s="8">
        <f t="shared" si="102"/>
        <v>50</v>
      </c>
      <c r="P697" s="8">
        <f t="shared" si="103"/>
        <v>33</v>
      </c>
      <c r="Q697" s="9">
        <f t="shared" si="104"/>
        <v>56.2</v>
      </c>
      <c r="R697" s="9">
        <f t="shared" si="105"/>
        <v>50.75</v>
      </c>
      <c r="S697" s="9">
        <f t="shared" si="106"/>
        <v>46.1</v>
      </c>
      <c r="T697" s="9">
        <f t="shared" si="107"/>
        <v>52</v>
      </c>
      <c r="U697" s="8">
        <f t="shared" si="108"/>
        <v>51.016666666666673</v>
      </c>
      <c r="V697" s="8">
        <f t="shared" si="109"/>
        <v>51.262500000000003</v>
      </c>
    </row>
    <row r="698" spans="1:22" ht="13.5" x14ac:dyDescent="0.25">
      <c r="A698" s="3">
        <f>RSI!A698</f>
        <v>43020</v>
      </c>
      <c r="B698" s="2">
        <f>RSI!B698</f>
        <v>3.6998000000000002</v>
      </c>
      <c r="C698" s="2">
        <f>RSI!I698</f>
        <v>59.743110662970487</v>
      </c>
      <c r="D698" s="2">
        <f>MACD!E698</f>
        <v>-2.6663100492163139E-2</v>
      </c>
      <c r="E698" s="2">
        <f>MACD!F698</f>
        <v>-2.5209252752289024E-3</v>
      </c>
      <c r="F698" s="2">
        <f>'Moving Avg'!D698</f>
        <v>3.6998000000000006</v>
      </c>
      <c r="G698" s="2">
        <f>'Moving Avg'!F698</f>
        <v>3.6488950000000004</v>
      </c>
      <c r="H698" s="2">
        <f>'Moving Avg'!G698</f>
        <v>3.621352000000003</v>
      </c>
      <c r="I698" s="2">
        <f>'Moving Avg'!H698</f>
        <v>3.540829500000001</v>
      </c>
      <c r="J698" s="6" t="str">
        <f>OBV!F698</f>
        <v>NEUTRAL</v>
      </c>
      <c r="K698" s="6" t="str">
        <f>OBV!G698</f>
        <v>NEUTRAL</v>
      </c>
      <c r="L698" s="6" t="str">
        <f>OBV!H698</f>
        <v>NEUTRAL</v>
      </c>
      <c r="M698" s="8">
        <f t="shared" si="100"/>
        <v>25</v>
      </c>
      <c r="N698" s="8">
        <f t="shared" si="101"/>
        <v>100</v>
      </c>
      <c r="O698" s="8">
        <f t="shared" si="102"/>
        <v>50</v>
      </c>
      <c r="P698" s="8">
        <f t="shared" si="103"/>
        <v>33</v>
      </c>
      <c r="Q698" s="9">
        <f t="shared" si="104"/>
        <v>56.2</v>
      </c>
      <c r="R698" s="9">
        <f t="shared" si="105"/>
        <v>50.75</v>
      </c>
      <c r="S698" s="9">
        <f t="shared" si="106"/>
        <v>46.1</v>
      </c>
      <c r="T698" s="9">
        <f t="shared" si="107"/>
        <v>52</v>
      </c>
      <c r="U698" s="8">
        <f t="shared" si="108"/>
        <v>51.016666666666673</v>
      </c>
      <c r="V698" s="8">
        <f t="shared" si="109"/>
        <v>51.262500000000003</v>
      </c>
    </row>
    <row r="699" spans="1:22" ht="13.5" x14ac:dyDescent="0.25">
      <c r="A699" s="3">
        <f>RSI!A699</f>
        <v>43021</v>
      </c>
      <c r="B699" s="2">
        <f>RSI!B699</f>
        <v>3.6998000000000002</v>
      </c>
      <c r="C699" s="2">
        <f>RSI!I699</f>
        <v>59.74311066297048</v>
      </c>
      <c r="D699" s="2">
        <f>MACD!E699</f>
        <v>-4.9059022480995473E-2</v>
      </c>
      <c r="E699" s="2">
        <f>MACD!F699</f>
        <v>-1.1828544716382217E-2</v>
      </c>
      <c r="F699" s="2">
        <f>'Moving Avg'!D699</f>
        <v>3.6998000000000006</v>
      </c>
      <c r="G699" s="2">
        <f>'Moving Avg'!F699</f>
        <v>3.6516950000000001</v>
      </c>
      <c r="H699" s="2">
        <f>'Moving Avg'!G699</f>
        <v>3.626210000000003</v>
      </c>
      <c r="I699" s="2">
        <f>'Moving Avg'!H699</f>
        <v>3.5424990000000007</v>
      </c>
      <c r="J699" s="6" t="str">
        <f>OBV!F699</f>
        <v>NEUTRAL</v>
      </c>
      <c r="K699" s="6" t="str">
        <f>OBV!G699</f>
        <v>NEUTRAL</v>
      </c>
      <c r="L699" s="6" t="str">
        <f>OBV!H699</f>
        <v>NEUTRAL</v>
      </c>
      <c r="M699" s="8">
        <f t="shared" si="100"/>
        <v>25</v>
      </c>
      <c r="N699" s="8">
        <f t="shared" si="101"/>
        <v>100</v>
      </c>
      <c r="O699" s="8">
        <f t="shared" si="102"/>
        <v>50</v>
      </c>
      <c r="P699" s="8">
        <f t="shared" si="103"/>
        <v>33</v>
      </c>
      <c r="Q699" s="9">
        <f t="shared" si="104"/>
        <v>56.2</v>
      </c>
      <c r="R699" s="9">
        <f t="shared" si="105"/>
        <v>50.75</v>
      </c>
      <c r="S699" s="9">
        <f t="shared" si="106"/>
        <v>46.1</v>
      </c>
      <c r="T699" s="9">
        <f t="shared" si="107"/>
        <v>52</v>
      </c>
      <c r="U699" s="8">
        <f t="shared" si="108"/>
        <v>51.016666666666673</v>
      </c>
      <c r="V699" s="8">
        <f t="shared" si="109"/>
        <v>51.262500000000003</v>
      </c>
    </row>
    <row r="700" spans="1:22" ht="13.5" x14ac:dyDescent="0.25">
      <c r="A700" s="3">
        <f>RSI!A700</f>
        <v>43024</v>
      </c>
      <c r="B700" s="2">
        <f>RSI!B700</f>
        <v>3.6998000000000002</v>
      </c>
      <c r="C700" s="2">
        <f>RSI!I700</f>
        <v>59.74311066297048</v>
      </c>
      <c r="D700" s="2">
        <f>MACD!E700</f>
        <v>-5.3897889879869876E-2</v>
      </c>
      <c r="E700" s="2">
        <f>MACD!F700</f>
        <v>-2.024241374907975E-2</v>
      </c>
      <c r="F700" s="2">
        <f>'Moving Avg'!D700</f>
        <v>3.6998000000000006</v>
      </c>
      <c r="G700" s="2">
        <f>'Moving Avg'!F700</f>
        <v>3.6549650000000007</v>
      </c>
      <c r="H700" s="2">
        <f>'Moving Avg'!G700</f>
        <v>3.6310680000000031</v>
      </c>
      <c r="I700" s="2">
        <f>'Moving Avg'!H700</f>
        <v>3.5442985000000005</v>
      </c>
      <c r="J700" s="6" t="str">
        <f>OBV!F700</f>
        <v>NEUTRAL</v>
      </c>
      <c r="K700" s="6" t="str">
        <f>OBV!G700</f>
        <v>NEUTRAL</v>
      </c>
      <c r="L700" s="6" t="str">
        <f>OBV!H700</f>
        <v>NEUTRAL</v>
      </c>
      <c r="M700" s="8">
        <f t="shared" si="100"/>
        <v>25</v>
      </c>
      <c r="N700" s="8">
        <f t="shared" si="101"/>
        <v>100</v>
      </c>
      <c r="O700" s="8">
        <f t="shared" si="102"/>
        <v>50</v>
      </c>
      <c r="P700" s="8">
        <f t="shared" si="103"/>
        <v>33</v>
      </c>
      <c r="Q700" s="9">
        <f t="shared" si="104"/>
        <v>56.2</v>
      </c>
      <c r="R700" s="9">
        <f t="shared" si="105"/>
        <v>50.75</v>
      </c>
      <c r="S700" s="9">
        <f t="shared" si="106"/>
        <v>46.1</v>
      </c>
      <c r="T700" s="9">
        <f t="shared" si="107"/>
        <v>52</v>
      </c>
      <c r="U700" s="8">
        <f t="shared" si="108"/>
        <v>51.016666666666673</v>
      </c>
      <c r="V700" s="8">
        <f t="shared" si="109"/>
        <v>51.262500000000003</v>
      </c>
    </row>
    <row r="701" spans="1:22" ht="13.5" x14ac:dyDescent="0.25">
      <c r="A701" s="3">
        <f>RSI!A701</f>
        <v>43025</v>
      </c>
      <c r="B701" s="2">
        <f>RSI!B701</f>
        <v>3.6905000000000001</v>
      </c>
      <c r="C701" s="2">
        <f>RSI!I701</f>
        <v>57.209084081529269</v>
      </c>
      <c r="D701" s="2">
        <f>MACD!E701</f>
        <v>-4.1756285820527594E-2</v>
      </c>
      <c r="E701" s="2">
        <f>MACD!F701</f>
        <v>-2.4545188163369321E-2</v>
      </c>
      <c r="F701" s="2">
        <f>'Moving Avg'!D701</f>
        <v>3.69794</v>
      </c>
      <c r="G701" s="2">
        <f>'Moving Avg'!F701</f>
        <v>3.6577700000000015</v>
      </c>
      <c r="H701" s="2">
        <f>'Moving Avg'!G701</f>
        <v>3.6357400000000029</v>
      </c>
      <c r="I701" s="2">
        <f>'Moving Avg'!H701</f>
        <v>3.5460515000000004</v>
      </c>
      <c r="J701" s="6" t="str">
        <f>OBV!F701</f>
        <v>BEARISH</v>
      </c>
      <c r="K701" s="6" t="str">
        <f>OBV!G701</f>
        <v>WEAK</v>
      </c>
      <c r="L701" s="6" t="str">
        <f>OBV!H701</f>
        <v>CONFIRMED BEARISH</v>
      </c>
      <c r="M701" s="8">
        <f t="shared" si="100"/>
        <v>25</v>
      </c>
      <c r="N701" s="8">
        <f t="shared" si="101"/>
        <v>45</v>
      </c>
      <c r="O701" s="8">
        <f t="shared" si="102"/>
        <v>50</v>
      </c>
      <c r="P701" s="8">
        <f t="shared" si="103"/>
        <v>0</v>
      </c>
      <c r="Q701" s="9">
        <f t="shared" si="104"/>
        <v>32</v>
      </c>
      <c r="R701" s="9">
        <f t="shared" si="105"/>
        <v>31.5</v>
      </c>
      <c r="S701" s="9">
        <f t="shared" si="106"/>
        <v>23</v>
      </c>
      <c r="T701" s="9">
        <f t="shared" si="107"/>
        <v>30</v>
      </c>
      <c r="U701" s="8">
        <f t="shared" si="108"/>
        <v>28.833333333333332</v>
      </c>
      <c r="V701" s="8">
        <f t="shared" si="109"/>
        <v>29.125</v>
      </c>
    </row>
    <row r="702" spans="1:22" ht="13.5" x14ac:dyDescent="0.25">
      <c r="A702" s="3">
        <f>RSI!A702</f>
        <v>43026</v>
      </c>
      <c r="B702" s="2">
        <f>RSI!B702</f>
        <v>3.5876999999999999</v>
      </c>
      <c r="C702" s="2">
        <f>RSI!I702</f>
        <v>38.014830071232183</v>
      </c>
      <c r="D702" s="2">
        <f>MACD!E702</f>
        <v>-2.4046980237618421E-2</v>
      </c>
      <c r="E702" s="2">
        <f>MACD!F702</f>
        <v>-2.4445546578219141E-2</v>
      </c>
      <c r="F702" s="2">
        <f>'Moving Avg'!D702</f>
        <v>3.6755200000000001</v>
      </c>
      <c r="G702" s="2">
        <f>'Moving Avg'!F702</f>
        <v>3.6554350000000015</v>
      </c>
      <c r="H702" s="2">
        <f>'Moving Avg'!G702</f>
        <v>3.638356000000003</v>
      </c>
      <c r="I702" s="2">
        <f>'Moving Avg'!H702</f>
        <v>3.5471605000000004</v>
      </c>
      <c r="J702" s="6" t="str">
        <f>OBV!F702</f>
        <v>BEARISH</v>
      </c>
      <c r="K702" s="6" t="str">
        <f>OBV!G702</f>
        <v>WEAK</v>
      </c>
      <c r="L702" s="6" t="str">
        <f>OBV!H702</f>
        <v>CONFIRMED BEARISH</v>
      </c>
      <c r="M702" s="8">
        <f t="shared" si="100"/>
        <v>25</v>
      </c>
      <c r="N702" s="8">
        <f t="shared" si="101"/>
        <v>0</v>
      </c>
      <c r="O702" s="8">
        <f t="shared" si="102"/>
        <v>50</v>
      </c>
      <c r="P702" s="8">
        <f t="shared" si="103"/>
        <v>0</v>
      </c>
      <c r="Q702" s="9">
        <f t="shared" si="104"/>
        <v>16.25</v>
      </c>
      <c r="R702" s="9">
        <f t="shared" si="105"/>
        <v>22.5</v>
      </c>
      <c r="S702" s="9">
        <f t="shared" si="106"/>
        <v>16.25</v>
      </c>
      <c r="T702" s="9">
        <f t="shared" si="107"/>
        <v>18.75</v>
      </c>
      <c r="U702" s="8">
        <f t="shared" si="108"/>
        <v>18.333333333333332</v>
      </c>
      <c r="V702" s="8">
        <f t="shared" si="109"/>
        <v>18.4375</v>
      </c>
    </row>
    <row r="703" spans="1:22" ht="13.5" x14ac:dyDescent="0.25">
      <c r="A703" s="3">
        <f>RSI!A703</f>
        <v>43027</v>
      </c>
      <c r="B703" s="2">
        <f>RSI!B703</f>
        <v>3.6905000000000001</v>
      </c>
      <c r="C703" s="2">
        <f>RSI!I703</f>
        <v>54.466833178657041</v>
      </c>
      <c r="D703" s="2">
        <f>MACD!E703</f>
        <v>-1.623545044773067E-2</v>
      </c>
      <c r="E703" s="2">
        <f>MACD!F703</f>
        <v>-2.2803527352121451E-2</v>
      </c>
      <c r="F703" s="2">
        <f>'Moving Avg'!D703</f>
        <v>3.6736599999999995</v>
      </c>
      <c r="G703" s="2">
        <f>'Moving Avg'!F703</f>
        <v>3.6582400000000015</v>
      </c>
      <c r="H703" s="2">
        <f>'Moving Avg'!G703</f>
        <v>3.6430280000000028</v>
      </c>
      <c r="I703" s="2">
        <f>'Moving Avg'!H703</f>
        <v>3.5487400000000009</v>
      </c>
      <c r="J703" s="6" t="str">
        <f>OBV!F703</f>
        <v>BEARISH</v>
      </c>
      <c r="K703" s="6" t="str">
        <f>OBV!G703</f>
        <v>WEAK</v>
      </c>
      <c r="L703" s="6" t="str">
        <f>OBV!H703</f>
        <v>CONFIRMED BEARISH</v>
      </c>
      <c r="M703" s="8">
        <f t="shared" si="100"/>
        <v>25</v>
      </c>
      <c r="N703" s="8">
        <f t="shared" si="101"/>
        <v>0</v>
      </c>
      <c r="O703" s="8">
        <f t="shared" si="102"/>
        <v>50</v>
      </c>
      <c r="P703" s="8">
        <f t="shared" si="103"/>
        <v>0</v>
      </c>
      <c r="Q703" s="9">
        <f t="shared" si="104"/>
        <v>16.25</v>
      </c>
      <c r="R703" s="9">
        <f t="shared" si="105"/>
        <v>22.5</v>
      </c>
      <c r="S703" s="9">
        <f t="shared" si="106"/>
        <v>16.25</v>
      </c>
      <c r="T703" s="9">
        <f t="shared" si="107"/>
        <v>18.75</v>
      </c>
      <c r="U703" s="8">
        <f t="shared" si="108"/>
        <v>18.333333333333332</v>
      </c>
      <c r="V703" s="8">
        <f t="shared" si="109"/>
        <v>18.4375</v>
      </c>
    </row>
    <row r="704" spans="1:22" ht="13.5" x14ac:dyDescent="0.25">
      <c r="A704" s="3">
        <f>RSI!A704</f>
        <v>43028</v>
      </c>
      <c r="B704" s="2">
        <f>RSI!B704</f>
        <v>3.6905000000000001</v>
      </c>
      <c r="C704" s="2">
        <f>RSI!I704</f>
        <v>54.466833178657041</v>
      </c>
      <c r="D704" s="2">
        <f>MACD!E704</f>
        <v>-9.8243037411491763E-3</v>
      </c>
      <c r="E704" s="2">
        <f>MACD!F704</f>
        <v>-2.0207682629926997E-2</v>
      </c>
      <c r="F704" s="2">
        <f>'Moving Avg'!D704</f>
        <v>3.6718000000000002</v>
      </c>
      <c r="G704" s="2">
        <f>'Moving Avg'!F704</f>
        <v>3.6610450000000014</v>
      </c>
      <c r="H704" s="2">
        <f>'Moving Avg'!G704</f>
        <v>3.6456440000000021</v>
      </c>
      <c r="I704" s="2">
        <f>'Moving Avg'!H704</f>
        <v>3.550319500000001</v>
      </c>
      <c r="J704" s="6" t="str">
        <f>OBV!F704</f>
        <v>BEARISH</v>
      </c>
      <c r="K704" s="6" t="str">
        <f>OBV!G704</f>
        <v>WEAK</v>
      </c>
      <c r="L704" s="6" t="str">
        <f>OBV!H704</f>
        <v>CONFIRMED BEARISH</v>
      </c>
      <c r="M704" s="8">
        <f t="shared" si="100"/>
        <v>25</v>
      </c>
      <c r="N704" s="8">
        <f t="shared" si="101"/>
        <v>0</v>
      </c>
      <c r="O704" s="8">
        <f t="shared" si="102"/>
        <v>50</v>
      </c>
      <c r="P704" s="8">
        <f t="shared" si="103"/>
        <v>0</v>
      </c>
      <c r="Q704" s="9">
        <f t="shared" si="104"/>
        <v>16.25</v>
      </c>
      <c r="R704" s="9">
        <f t="shared" si="105"/>
        <v>22.5</v>
      </c>
      <c r="S704" s="9">
        <f t="shared" si="106"/>
        <v>16.25</v>
      </c>
      <c r="T704" s="9">
        <f t="shared" si="107"/>
        <v>18.75</v>
      </c>
      <c r="U704" s="8">
        <f t="shared" si="108"/>
        <v>18.333333333333332</v>
      </c>
      <c r="V704" s="8">
        <f t="shared" si="109"/>
        <v>18.4375</v>
      </c>
    </row>
    <row r="705" spans="1:22" ht="13.5" x14ac:dyDescent="0.25">
      <c r="A705" s="3">
        <f>RSI!A705</f>
        <v>43031</v>
      </c>
      <c r="B705" s="2">
        <f>RSI!B705</f>
        <v>3.6438000000000001</v>
      </c>
      <c r="C705" s="2">
        <f>RSI!I705</f>
        <v>47.784728940290165</v>
      </c>
      <c r="D705" s="2">
        <f>MACD!E705</f>
        <v>-1.1241255095981728E-3</v>
      </c>
      <c r="E705" s="2">
        <f>MACD!F705</f>
        <v>-1.6390971205861232E-2</v>
      </c>
      <c r="F705" s="2">
        <f>'Moving Avg'!D705</f>
        <v>3.6606000000000001</v>
      </c>
      <c r="G705" s="2">
        <f>'Moving Avg'!F705</f>
        <v>3.6615150000000005</v>
      </c>
      <c r="H705" s="2">
        <f>'Moving Avg'!G705</f>
        <v>3.6473260000000027</v>
      </c>
      <c r="I705" s="2">
        <f>'Moving Avg'!H705</f>
        <v>3.5516655000000013</v>
      </c>
      <c r="J705" s="6" t="str">
        <f>OBV!F705</f>
        <v>BEARISH</v>
      </c>
      <c r="K705" s="6" t="str">
        <f>OBV!G705</f>
        <v>WEAK</v>
      </c>
      <c r="L705" s="6" t="str">
        <f>OBV!H705</f>
        <v>CONFIRMED BEARISH</v>
      </c>
      <c r="M705" s="8">
        <f t="shared" si="100"/>
        <v>25</v>
      </c>
      <c r="N705" s="8">
        <f t="shared" si="101"/>
        <v>0</v>
      </c>
      <c r="O705" s="8">
        <f t="shared" si="102"/>
        <v>50</v>
      </c>
      <c r="P705" s="8">
        <f t="shared" si="103"/>
        <v>0</v>
      </c>
      <c r="Q705" s="9">
        <f t="shared" si="104"/>
        <v>16.25</v>
      </c>
      <c r="R705" s="9">
        <f t="shared" si="105"/>
        <v>22.5</v>
      </c>
      <c r="S705" s="9">
        <f t="shared" si="106"/>
        <v>16.25</v>
      </c>
      <c r="T705" s="9">
        <f t="shared" si="107"/>
        <v>18.75</v>
      </c>
      <c r="U705" s="8">
        <f t="shared" si="108"/>
        <v>18.333333333333332</v>
      </c>
      <c r="V705" s="8">
        <f t="shared" si="109"/>
        <v>18.4375</v>
      </c>
    </row>
    <row r="706" spans="1:22" ht="13.5" x14ac:dyDescent="0.25">
      <c r="A706" s="3">
        <f>RSI!A706</f>
        <v>43032</v>
      </c>
      <c r="B706" s="2">
        <f>RSI!B706</f>
        <v>3.5409999999999999</v>
      </c>
      <c r="C706" s="2">
        <f>RSI!I706</f>
        <v>37.018552912589897</v>
      </c>
      <c r="D706" s="2">
        <f>MACD!E706</f>
        <v>1.39580554468548E-2</v>
      </c>
      <c r="E706" s="2">
        <f>MACD!F706</f>
        <v>-1.0321165875318027E-2</v>
      </c>
      <c r="F706" s="2">
        <f>'Moving Avg'!D706</f>
        <v>3.6307</v>
      </c>
      <c r="G706" s="2">
        <f>'Moving Avg'!F706</f>
        <v>3.6568450000000006</v>
      </c>
      <c r="H706" s="2">
        <f>'Moving Avg'!G706</f>
        <v>3.6469520000000024</v>
      </c>
      <c r="I706" s="2">
        <f>'Moving Avg'!H706</f>
        <v>3.5524975000000025</v>
      </c>
      <c r="J706" s="6" t="str">
        <f>OBV!F706</f>
        <v>BEARISH</v>
      </c>
      <c r="K706" s="6" t="str">
        <f>OBV!G706</f>
        <v>WEAK</v>
      </c>
      <c r="L706" s="6" t="str">
        <f>OBV!H706</f>
        <v>CONFIRMED BEARISH</v>
      </c>
      <c r="M706" s="8">
        <f t="shared" ref="M706:M769" si="110">IF(C706&lt;30,50, IF(C706&gt;70, 0, 25))</f>
        <v>25</v>
      </c>
      <c r="N706" s="8">
        <f t="shared" ref="N706:N769" si="111">IF(E706-D706&gt;0.02, 100, IF(E706-D706&lt;0,0,45))</f>
        <v>0</v>
      </c>
      <c r="O706" s="8">
        <f t="shared" ref="O706:O769" si="112">IF(F706-I706&gt;10,100,IF(F706-I706&gt;5,75, IF(F706-I706&gt;0,50,0)))</f>
        <v>50</v>
      </c>
      <c r="P706" s="8">
        <f t="shared" ref="P706:P769" si="113">IF(L706="confirmed bullish", 34, IF(L706="bullish divergence",17, 0))+IF(J706="bullish",33,IF(J706="bearish",0,16.5))+IF(K706="strong",33,IF(K706="weak",0,16.5))</f>
        <v>0</v>
      </c>
      <c r="Q706" s="9">
        <f t="shared" si="104"/>
        <v>16.25</v>
      </c>
      <c r="R706" s="9">
        <f t="shared" si="105"/>
        <v>22.5</v>
      </c>
      <c r="S706" s="9">
        <f t="shared" si="106"/>
        <v>16.25</v>
      </c>
      <c r="T706" s="9">
        <f t="shared" si="107"/>
        <v>18.75</v>
      </c>
      <c r="U706" s="8">
        <f t="shared" si="108"/>
        <v>18.333333333333332</v>
      </c>
      <c r="V706" s="8">
        <f t="shared" si="109"/>
        <v>18.4375</v>
      </c>
    </row>
    <row r="707" spans="1:22" ht="13.5" x14ac:dyDescent="0.25">
      <c r="A707" s="3">
        <f>RSI!A707</f>
        <v>43033</v>
      </c>
      <c r="B707" s="2">
        <f>RSI!B707</f>
        <v>3.5036</v>
      </c>
      <c r="C707" s="2">
        <f>RSI!I707</f>
        <v>34.015821519350411</v>
      </c>
      <c r="D707" s="2">
        <f>MACD!E707</f>
        <v>3.0195569809353451E-2</v>
      </c>
      <c r="E707" s="2">
        <f>MACD!F707</f>
        <v>-2.2178187383837316E-3</v>
      </c>
      <c r="F707" s="2">
        <f>'Moving Avg'!D707</f>
        <v>3.6138800000000004</v>
      </c>
      <c r="G707" s="2">
        <f>'Moving Avg'!F707</f>
        <v>3.6521700000000008</v>
      </c>
      <c r="H707" s="2">
        <f>'Moving Avg'!G707</f>
        <v>3.6458300000000019</v>
      </c>
      <c r="I707" s="2">
        <f>'Moving Avg'!H707</f>
        <v>3.5530995000000019</v>
      </c>
      <c r="J707" s="6" t="str">
        <f>OBV!F707</f>
        <v>BEARISH</v>
      </c>
      <c r="K707" s="6" t="str">
        <f>OBV!G707</f>
        <v>WEAK</v>
      </c>
      <c r="L707" s="6" t="str">
        <f>OBV!H707</f>
        <v>CONFIRMED BEARISH</v>
      </c>
      <c r="M707" s="8">
        <f t="shared" si="110"/>
        <v>25</v>
      </c>
      <c r="N707" s="8">
        <f t="shared" si="111"/>
        <v>0</v>
      </c>
      <c r="O707" s="8">
        <f t="shared" si="112"/>
        <v>50</v>
      </c>
      <c r="P707" s="8">
        <f t="shared" si="113"/>
        <v>0</v>
      </c>
      <c r="Q707" s="9">
        <f t="shared" ref="Q707:Q770" si="114">0.35*M707+N707*0.35+O707*0.15+P707*0.15</f>
        <v>16.25</v>
      </c>
      <c r="R707" s="9">
        <f t="shared" ref="R707:R770" si="115">M707*0.2+N707*0.2+O707*0.35+P707*0.25</f>
        <v>22.5</v>
      </c>
      <c r="S707" s="9">
        <f t="shared" ref="S707:S770" si="116">M707*0.15+N707*0.15+O707*0.25+P707*0.45</f>
        <v>16.25</v>
      </c>
      <c r="T707" s="9">
        <f t="shared" ref="T707:T770" si="117">0.25*SUM(M707:P707)</f>
        <v>18.75</v>
      </c>
      <c r="U707" s="8">
        <f t="shared" ref="U707:U770" si="118">SUM(Q707:S707)/3</f>
        <v>18.333333333333332</v>
      </c>
      <c r="V707" s="8">
        <f t="shared" ref="V707:V770" si="119">SUM(Q707:T707)/4</f>
        <v>18.4375</v>
      </c>
    </row>
    <row r="708" spans="1:22" ht="13.5" x14ac:dyDescent="0.25">
      <c r="A708" s="3">
        <f>RSI!A708</f>
        <v>43034</v>
      </c>
      <c r="B708" s="2">
        <f>RSI!B708</f>
        <v>3.5129999999999999</v>
      </c>
      <c r="C708" s="2">
        <f>RSI!I708</f>
        <v>35.433396126356556</v>
      </c>
      <c r="D708" s="2">
        <f>MACD!E708</f>
        <v>4.4112761178156212E-2</v>
      </c>
      <c r="E708" s="2">
        <f>MACD!F708</f>
        <v>7.0482972449242573E-3</v>
      </c>
      <c r="F708" s="2">
        <f>'Moving Avg'!D708</f>
        <v>3.5783800000000001</v>
      </c>
      <c r="G708" s="2">
        <f>'Moving Avg'!F708</f>
        <v>3.6479650000000006</v>
      </c>
      <c r="H708" s="2">
        <f>'Moving Avg'!G708</f>
        <v>3.6448960000000015</v>
      </c>
      <c r="I708" s="2">
        <f>'Moving Avg'!H708</f>
        <v>3.5535315000000027</v>
      </c>
      <c r="J708" s="6" t="str">
        <f>OBV!F708</f>
        <v>BEARISH</v>
      </c>
      <c r="K708" s="6" t="str">
        <f>OBV!G708</f>
        <v>WEAK</v>
      </c>
      <c r="L708" s="6" t="str">
        <f>OBV!H708</f>
        <v>CONFIRMED BEARISH</v>
      </c>
      <c r="M708" s="8">
        <f t="shared" si="110"/>
        <v>25</v>
      </c>
      <c r="N708" s="8">
        <f t="shared" si="111"/>
        <v>0</v>
      </c>
      <c r="O708" s="8">
        <f t="shared" si="112"/>
        <v>50</v>
      </c>
      <c r="P708" s="8">
        <f t="shared" si="113"/>
        <v>0</v>
      </c>
      <c r="Q708" s="9">
        <f t="shared" si="114"/>
        <v>16.25</v>
      </c>
      <c r="R708" s="9">
        <f t="shared" si="115"/>
        <v>22.5</v>
      </c>
      <c r="S708" s="9">
        <f t="shared" si="116"/>
        <v>16.25</v>
      </c>
      <c r="T708" s="9">
        <f t="shared" si="117"/>
        <v>18.75</v>
      </c>
      <c r="U708" s="8">
        <f t="shared" si="118"/>
        <v>18.333333333333332</v>
      </c>
      <c r="V708" s="8">
        <f t="shared" si="119"/>
        <v>18.4375</v>
      </c>
    </row>
    <row r="709" spans="1:22" ht="13.5" x14ac:dyDescent="0.25">
      <c r="A709" s="3">
        <f>RSI!A709</f>
        <v>43035</v>
      </c>
      <c r="B709" s="2">
        <f>RSI!B709</f>
        <v>3.6156999999999999</v>
      </c>
      <c r="C709" s="2">
        <f>RSI!I709</f>
        <v>48.461115595977297</v>
      </c>
      <c r="D709" s="2">
        <f>MACD!E709</f>
        <v>4.9035201581883125E-2</v>
      </c>
      <c r="E709" s="2">
        <f>MACD!F709</f>
        <v>1.5445678112316032E-2</v>
      </c>
      <c r="F709" s="2">
        <f>'Moving Avg'!D709</f>
        <v>3.5634199999999998</v>
      </c>
      <c r="G709" s="2">
        <f>'Moving Avg'!F709</f>
        <v>3.6535700000000007</v>
      </c>
      <c r="H709" s="2">
        <f>'Moving Avg'!G709</f>
        <v>3.6469500000000012</v>
      </c>
      <c r="I709" s="2">
        <f>'Moving Avg'!H709</f>
        <v>3.554130000000002</v>
      </c>
      <c r="J709" s="6" t="str">
        <f>OBV!F709</f>
        <v>BEARISH</v>
      </c>
      <c r="K709" s="6" t="str">
        <f>OBV!G709</f>
        <v>WEAK</v>
      </c>
      <c r="L709" s="6" t="str">
        <f>OBV!H709</f>
        <v>CONFIRMED BEARISH</v>
      </c>
      <c r="M709" s="8">
        <f t="shared" si="110"/>
        <v>25</v>
      </c>
      <c r="N709" s="8">
        <f t="shared" si="111"/>
        <v>0</v>
      </c>
      <c r="O709" s="8">
        <f t="shared" si="112"/>
        <v>50</v>
      </c>
      <c r="P709" s="8">
        <f t="shared" si="113"/>
        <v>0</v>
      </c>
      <c r="Q709" s="9">
        <f t="shared" si="114"/>
        <v>16.25</v>
      </c>
      <c r="R709" s="9">
        <f t="shared" si="115"/>
        <v>22.5</v>
      </c>
      <c r="S709" s="9">
        <f t="shared" si="116"/>
        <v>16.25</v>
      </c>
      <c r="T709" s="9">
        <f t="shared" si="117"/>
        <v>18.75</v>
      </c>
      <c r="U709" s="8">
        <f t="shared" si="118"/>
        <v>18.333333333333332</v>
      </c>
      <c r="V709" s="8">
        <f t="shared" si="119"/>
        <v>18.4375</v>
      </c>
    </row>
    <row r="710" spans="1:22" ht="13.5" x14ac:dyDescent="0.25">
      <c r="A710" s="3">
        <f>RSI!A710</f>
        <v>43038</v>
      </c>
      <c r="B710" s="2">
        <f>RSI!B710</f>
        <v>3.6156999999999999</v>
      </c>
      <c r="C710" s="2">
        <f>RSI!I710</f>
        <v>48.461115595977297</v>
      </c>
      <c r="D710" s="2">
        <f>MACD!E710</f>
        <v>5.3291413276177479E-2</v>
      </c>
      <c r="E710" s="2">
        <f>MACD!F710</f>
        <v>2.3014825145088322E-2</v>
      </c>
      <c r="F710" s="2">
        <f>'Moving Avg'!D710</f>
        <v>3.5578000000000003</v>
      </c>
      <c r="G710" s="2">
        <f>'Moving Avg'!F710</f>
        <v>3.6545000000000001</v>
      </c>
      <c r="H710" s="2">
        <f>'Moving Avg'!G710</f>
        <v>3.6469500000000012</v>
      </c>
      <c r="I710" s="2">
        <f>'Moving Avg'!H710</f>
        <v>3.5547285000000017</v>
      </c>
      <c r="J710" s="6" t="str">
        <f>OBV!F710</f>
        <v>BEARISH</v>
      </c>
      <c r="K710" s="6" t="str">
        <f>OBV!G710</f>
        <v>WEAK</v>
      </c>
      <c r="L710" s="6" t="str">
        <f>OBV!H710</f>
        <v>CONFIRMED BEARISH</v>
      </c>
      <c r="M710" s="8">
        <f t="shared" si="110"/>
        <v>25</v>
      </c>
      <c r="N710" s="8">
        <f t="shared" si="111"/>
        <v>0</v>
      </c>
      <c r="O710" s="8">
        <f t="shared" si="112"/>
        <v>50</v>
      </c>
      <c r="P710" s="8">
        <f t="shared" si="113"/>
        <v>0</v>
      </c>
      <c r="Q710" s="9">
        <f t="shared" si="114"/>
        <v>16.25</v>
      </c>
      <c r="R710" s="9">
        <f t="shared" si="115"/>
        <v>22.5</v>
      </c>
      <c r="S710" s="9">
        <f t="shared" si="116"/>
        <v>16.25</v>
      </c>
      <c r="T710" s="9">
        <f t="shared" si="117"/>
        <v>18.75</v>
      </c>
      <c r="U710" s="8">
        <f t="shared" si="118"/>
        <v>18.333333333333332</v>
      </c>
      <c r="V710" s="8">
        <f t="shared" si="119"/>
        <v>18.4375</v>
      </c>
    </row>
    <row r="711" spans="1:22" ht="13.5" x14ac:dyDescent="0.25">
      <c r="A711" s="3">
        <f>RSI!A711</f>
        <v>43039</v>
      </c>
      <c r="B711" s="2">
        <f>RSI!B711</f>
        <v>3.6156999999999999</v>
      </c>
      <c r="C711" s="2">
        <f>RSI!I711</f>
        <v>48.461115595977297</v>
      </c>
      <c r="D711" s="2">
        <f>MACD!E711</f>
        <v>5.5546377842633721E-2</v>
      </c>
      <c r="E711" s="2">
        <f>MACD!F711</f>
        <v>2.9521135684597404E-2</v>
      </c>
      <c r="F711" s="2">
        <f>'Moving Avg'!D711</f>
        <v>3.5727400000000005</v>
      </c>
      <c r="G711" s="2">
        <f>'Moving Avg'!F711</f>
        <v>3.6502949999999998</v>
      </c>
      <c r="H711" s="2">
        <f>'Moving Avg'!G711</f>
        <v>3.6460140000000005</v>
      </c>
      <c r="I711" s="2">
        <f>'Moving Avg'!H711</f>
        <v>3.555327000000001</v>
      </c>
      <c r="J711" s="6" t="str">
        <f>OBV!F711</f>
        <v>BEARISH</v>
      </c>
      <c r="K711" s="6" t="str">
        <f>OBV!G711</f>
        <v>WEAK</v>
      </c>
      <c r="L711" s="6" t="str">
        <f>OBV!H711</f>
        <v>BEARISH DIVERGENCE</v>
      </c>
      <c r="M711" s="8">
        <f t="shared" si="110"/>
        <v>25</v>
      </c>
      <c r="N711" s="8">
        <f t="shared" si="111"/>
        <v>0</v>
      </c>
      <c r="O711" s="8">
        <f t="shared" si="112"/>
        <v>50</v>
      </c>
      <c r="P711" s="8">
        <f t="shared" si="113"/>
        <v>0</v>
      </c>
      <c r="Q711" s="9">
        <f t="shared" si="114"/>
        <v>16.25</v>
      </c>
      <c r="R711" s="9">
        <f t="shared" si="115"/>
        <v>22.5</v>
      </c>
      <c r="S711" s="9">
        <f t="shared" si="116"/>
        <v>16.25</v>
      </c>
      <c r="T711" s="9">
        <f t="shared" si="117"/>
        <v>18.75</v>
      </c>
      <c r="U711" s="8">
        <f t="shared" si="118"/>
        <v>18.333333333333332</v>
      </c>
      <c r="V711" s="8">
        <f t="shared" si="119"/>
        <v>18.4375</v>
      </c>
    </row>
    <row r="712" spans="1:22" ht="13.5" x14ac:dyDescent="0.25">
      <c r="A712" s="3">
        <f>RSI!A712</f>
        <v>43040</v>
      </c>
      <c r="B712" s="2">
        <f>RSI!B712</f>
        <v>3.6438000000000001</v>
      </c>
      <c r="C712" s="2">
        <f>RSI!I712</f>
        <v>51.7856203924485</v>
      </c>
      <c r="D712" s="2">
        <f>MACD!E712</f>
        <v>3.963563637370271E-2</v>
      </c>
      <c r="E712" s="2">
        <f>MACD!F712</f>
        <v>3.1544035822418465E-2</v>
      </c>
      <c r="F712" s="2">
        <f>'Moving Avg'!D712</f>
        <v>3.6007800000000003</v>
      </c>
      <c r="G712" s="2">
        <f>'Moving Avg'!F712</f>
        <v>3.6474949999999993</v>
      </c>
      <c r="H712" s="2">
        <f>'Moving Avg'!G712</f>
        <v>3.6456400000000002</v>
      </c>
      <c r="I712" s="2">
        <f>'Moving Avg'!H712</f>
        <v>3.5560660000000013</v>
      </c>
      <c r="J712" s="6" t="str">
        <f>OBV!F712</f>
        <v>BULLISH</v>
      </c>
      <c r="K712" s="6" t="str">
        <f>OBV!G712</f>
        <v>STRONG</v>
      </c>
      <c r="L712" s="6" t="str">
        <f>OBV!H712</f>
        <v>CONFIRMED BULLISH</v>
      </c>
      <c r="M712" s="8">
        <f t="shared" si="110"/>
        <v>25</v>
      </c>
      <c r="N712" s="8">
        <f t="shared" si="111"/>
        <v>0</v>
      </c>
      <c r="O712" s="8">
        <f t="shared" si="112"/>
        <v>50</v>
      </c>
      <c r="P712" s="8">
        <f t="shared" si="113"/>
        <v>100</v>
      </c>
      <c r="Q712" s="9">
        <f t="shared" si="114"/>
        <v>31.25</v>
      </c>
      <c r="R712" s="9">
        <f t="shared" si="115"/>
        <v>47.5</v>
      </c>
      <c r="S712" s="9">
        <f t="shared" si="116"/>
        <v>61.25</v>
      </c>
      <c r="T712" s="9">
        <f t="shared" si="117"/>
        <v>43.75</v>
      </c>
      <c r="U712" s="8">
        <f t="shared" si="118"/>
        <v>46.666666666666664</v>
      </c>
      <c r="V712" s="8">
        <f t="shared" si="119"/>
        <v>45.9375</v>
      </c>
    </row>
    <row r="713" spans="1:22" ht="13.5" x14ac:dyDescent="0.25">
      <c r="A713" s="3">
        <f>RSI!A713</f>
        <v>43041</v>
      </c>
      <c r="B713" s="2">
        <f>RSI!B713</f>
        <v>3.5129999999999999</v>
      </c>
      <c r="C713" s="2">
        <f>RSI!I713</f>
        <v>39.132103457400206</v>
      </c>
      <c r="D713" s="2">
        <f>MACD!E713</f>
        <v>5.1583224836805108E-2</v>
      </c>
      <c r="E713" s="2">
        <f>MACD!F713</f>
        <v>3.5551873625295799E-2</v>
      </c>
      <c r="F713" s="2">
        <f>'Moving Avg'!D713</f>
        <v>3.6007800000000003</v>
      </c>
      <c r="G713" s="2">
        <f>'Moving Avg'!F713</f>
        <v>3.6381549999999998</v>
      </c>
      <c r="H713" s="2">
        <f>'Moving Avg'!G713</f>
        <v>3.6447059999999998</v>
      </c>
      <c r="I713" s="2">
        <f>'Moving Avg'!H713</f>
        <v>3.5563680000000009</v>
      </c>
      <c r="J713" s="6" t="str">
        <f>OBV!F713</f>
        <v>BULLISH</v>
      </c>
      <c r="K713" s="6" t="str">
        <f>OBV!G713</f>
        <v>NEUTRAL</v>
      </c>
      <c r="L713" s="6" t="str">
        <f>OBV!H713</f>
        <v>NEUTRAL</v>
      </c>
      <c r="M713" s="8">
        <f t="shared" si="110"/>
        <v>25</v>
      </c>
      <c r="N713" s="8">
        <f t="shared" si="111"/>
        <v>0</v>
      </c>
      <c r="O713" s="8">
        <f t="shared" si="112"/>
        <v>50</v>
      </c>
      <c r="P713" s="8">
        <f t="shared" si="113"/>
        <v>49.5</v>
      </c>
      <c r="Q713" s="9">
        <f t="shared" si="114"/>
        <v>23.675000000000001</v>
      </c>
      <c r="R713" s="9">
        <f t="shared" si="115"/>
        <v>34.875</v>
      </c>
      <c r="S713" s="9">
        <f t="shared" si="116"/>
        <v>38.525000000000006</v>
      </c>
      <c r="T713" s="9">
        <f t="shared" si="117"/>
        <v>31.125</v>
      </c>
      <c r="U713" s="8">
        <f t="shared" si="118"/>
        <v>32.358333333333334</v>
      </c>
      <c r="V713" s="8">
        <f t="shared" si="119"/>
        <v>32.049999999999997</v>
      </c>
    </row>
    <row r="714" spans="1:22" ht="13.5" x14ac:dyDescent="0.25">
      <c r="A714" s="3">
        <f>RSI!A714</f>
        <v>43042</v>
      </c>
      <c r="B714" s="2">
        <f>RSI!B714</f>
        <v>3.5503</v>
      </c>
      <c r="C714" s="2">
        <f>RSI!I714</f>
        <v>43.380762269305521</v>
      </c>
      <c r="D714" s="2">
        <f>MACD!E714</f>
        <v>5.9615857110326687E-2</v>
      </c>
      <c r="E714" s="2">
        <f>MACD!F714</f>
        <v>4.0364670322301982E-2</v>
      </c>
      <c r="F714" s="2">
        <f>'Moving Avg'!D714</f>
        <v>3.5876999999999994</v>
      </c>
      <c r="G714" s="2">
        <f>'Moving Avg'!F714</f>
        <v>3.6306799999999995</v>
      </c>
      <c r="H714" s="2">
        <f>'Moving Avg'!G714</f>
        <v>3.6424620000000005</v>
      </c>
      <c r="I714" s="2">
        <f>'Moving Avg'!H714</f>
        <v>3.5568565000000012</v>
      </c>
      <c r="J714" s="6" t="str">
        <f>OBV!F714</f>
        <v>BULLISH</v>
      </c>
      <c r="K714" s="6" t="str">
        <f>OBV!G714</f>
        <v>NEUTRAL</v>
      </c>
      <c r="L714" s="6" t="str">
        <f>OBV!H714</f>
        <v>BULLISH DIVERGENCE</v>
      </c>
      <c r="M714" s="8">
        <f t="shared" si="110"/>
        <v>25</v>
      </c>
      <c r="N714" s="8">
        <f t="shared" si="111"/>
        <v>0</v>
      </c>
      <c r="O714" s="8">
        <f t="shared" si="112"/>
        <v>50</v>
      </c>
      <c r="P714" s="8">
        <f t="shared" si="113"/>
        <v>66.5</v>
      </c>
      <c r="Q714" s="9">
        <f t="shared" si="114"/>
        <v>26.225000000000001</v>
      </c>
      <c r="R714" s="9">
        <f t="shared" si="115"/>
        <v>39.125</v>
      </c>
      <c r="S714" s="9">
        <f t="shared" si="116"/>
        <v>46.174999999999997</v>
      </c>
      <c r="T714" s="9">
        <f t="shared" si="117"/>
        <v>35.375</v>
      </c>
      <c r="U714" s="8">
        <f t="shared" si="118"/>
        <v>37.174999999999997</v>
      </c>
      <c r="V714" s="8">
        <f t="shared" si="119"/>
        <v>36.724999999999994</v>
      </c>
    </row>
    <row r="715" spans="1:22" ht="13.5" x14ac:dyDescent="0.25">
      <c r="A715" s="3">
        <f>RSI!A715</f>
        <v>43045</v>
      </c>
      <c r="B715" s="2">
        <f>RSI!B715</f>
        <v>3.5129999999999999</v>
      </c>
      <c r="C715" s="2">
        <f>RSI!I715</f>
        <v>40.347792868738317</v>
      </c>
      <c r="D715" s="2">
        <f>MACD!E715</f>
        <v>6.2405915363253239E-2</v>
      </c>
      <c r="E715" s="2">
        <f>MACD!F715</f>
        <v>4.4772919330492239E-2</v>
      </c>
      <c r="F715" s="2">
        <f>'Moving Avg'!D715</f>
        <v>3.5671599999999999</v>
      </c>
      <c r="G715" s="2">
        <f>'Moving Avg'!F715</f>
        <v>3.6213399999999991</v>
      </c>
      <c r="H715" s="2">
        <f>'Moving Avg'!G715</f>
        <v>3.639472</v>
      </c>
      <c r="I715" s="2">
        <f>'Moving Avg'!H715</f>
        <v>3.5571585000000012</v>
      </c>
      <c r="J715" s="6" t="str">
        <f>OBV!F715</f>
        <v>BEARISH</v>
      </c>
      <c r="K715" s="6" t="str">
        <f>OBV!G715</f>
        <v>WEAK</v>
      </c>
      <c r="L715" s="6" t="str">
        <f>OBV!H715</f>
        <v>CONFIRMED BEARISH</v>
      </c>
      <c r="M715" s="8">
        <f t="shared" si="110"/>
        <v>25</v>
      </c>
      <c r="N715" s="8">
        <f t="shared" si="111"/>
        <v>0</v>
      </c>
      <c r="O715" s="8">
        <f t="shared" si="112"/>
        <v>50</v>
      </c>
      <c r="P715" s="8">
        <f t="shared" si="113"/>
        <v>0</v>
      </c>
      <c r="Q715" s="9">
        <f t="shared" si="114"/>
        <v>16.25</v>
      </c>
      <c r="R715" s="9">
        <f t="shared" si="115"/>
        <v>22.5</v>
      </c>
      <c r="S715" s="9">
        <f t="shared" si="116"/>
        <v>16.25</v>
      </c>
      <c r="T715" s="9">
        <f t="shared" si="117"/>
        <v>18.75</v>
      </c>
      <c r="U715" s="8">
        <f t="shared" si="118"/>
        <v>18.333333333333332</v>
      </c>
      <c r="V715" s="8">
        <f t="shared" si="119"/>
        <v>18.4375</v>
      </c>
    </row>
    <row r="716" spans="1:22" ht="13.5" x14ac:dyDescent="0.25">
      <c r="A716" s="3">
        <f>RSI!A716</f>
        <v>43046</v>
      </c>
      <c r="B716" s="2">
        <f>RSI!B716</f>
        <v>3.5129999999999999</v>
      </c>
      <c r="C716" s="2">
        <f>RSI!I716</f>
        <v>40.347792868738317</v>
      </c>
      <c r="D716" s="2">
        <f>MACD!E716</f>
        <v>4.9555893591463285E-2</v>
      </c>
      <c r="E716" s="2">
        <f>MACD!F716</f>
        <v>4.5729514182686448E-2</v>
      </c>
      <c r="F716" s="2">
        <f>'Moving Avg'!D716</f>
        <v>3.5466199999999999</v>
      </c>
      <c r="G716" s="2">
        <f>'Moving Avg'!F716</f>
        <v>3.6119999999999992</v>
      </c>
      <c r="H716" s="2">
        <f>'Moving Avg'!G716</f>
        <v>3.6349879999999994</v>
      </c>
      <c r="I716" s="2">
        <f>'Moving Avg'!H716</f>
        <v>3.5571565000000009</v>
      </c>
      <c r="J716" s="6" t="str">
        <f>OBV!F716</f>
        <v>BEARISH</v>
      </c>
      <c r="K716" s="6" t="str">
        <f>OBV!G716</f>
        <v>WEAK</v>
      </c>
      <c r="L716" s="6" t="str">
        <f>OBV!H716</f>
        <v>CONFIRMED BEARISH</v>
      </c>
      <c r="M716" s="8">
        <f t="shared" si="110"/>
        <v>25</v>
      </c>
      <c r="N716" s="8">
        <f t="shared" si="111"/>
        <v>0</v>
      </c>
      <c r="O716" s="8">
        <f t="shared" si="112"/>
        <v>0</v>
      </c>
      <c r="P716" s="8">
        <f t="shared" si="113"/>
        <v>0</v>
      </c>
      <c r="Q716" s="9">
        <f t="shared" si="114"/>
        <v>8.75</v>
      </c>
      <c r="R716" s="9">
        <f t="shared" si="115"/>
        <v>5</v>
      </c>
      <c r="S716" s="9">
        <f t="shared" si="116"/>
        <v>3.75</v>
      </c>
      <c r="T716" s="9">
        <f t="shared" si="117"/>
        <v>6.25</v>
      </c>
      <c r="U716" s="8">
        <f t="shared" si="118"/>
        <v>5.833333333333333</v>
      </c>
      <c r="V716" s="8">
        <f t="shared" si="119"/>
        <v>5.9375</v>
      </c>
    </row>
    <row r="717" spans="1:22" ht="13.5" x14ac:dyDescent="0.25">
      <c r="A717" s="3">
        <f>RSI!A717</f>
        <v>43047</v>
      </c>
      <c r="B717" s="2">
        <f>RSI!B717</f>
        <v>3.5129999999999999</v>
      </c>
      <c r="C717" s="2">
        <f>RSI!I717</f>
        <v>40.347792868738317</v>
      </c>
      <c r="D717" s="2">
        <f>MACD!E717</f>
        <v>3.348871535326392E-2</v>
      </c>
      <c r="E717" s="2">
        <f>MACD!F717</f>
        <v>4.3281354416801948E-2</v>
      </c>
      <c r="F717" s="2">
        <f>'Moving Avg'!D717</f>
        <v>3.5204599999999999</v>
      </c>
      <c r="G717" s="2">
        <f>'Moving Avg'!F717</f>
        <v>3.6026599999999993</v>
      </c>
      <c r="H717" s="2">
        <f>'Moving Avg'!G717</f>
        <v>3.6305039999999993</v>
      </c>
      <c r="I717" s="2">
        <f>'Moving Avg'!H717</f>
        <v>3.556938000000001</v>
      </c>
      <c r="J717" s="6" t="str">
        <f>OBV!F717</f>
        <v>BEARISH</v>
      </c>
      <c r="K717" s="6" t="str">
        <f>OBV!G717</f>
        <v>WEAK</v>
      </c>
      <c r="L717" s="6" t="str">
        <f>OBV!H717</f>
        <v>CONFIRMED BEARISH</v>
      </c>
      <c r="M717" s="8">
        <f t="shared" si="110"/>
        <v>25</v>
      </c>
      <c r="N717" s="8">
        <f t="shared" si="111"/>
        <v>45</v>
      </c>
      <c r="O717" s="8">
        <f t="shared" si="112"/>
        <v>0</v>
      </c>
      <c r="P717" s="8">
        <f t="shared" si="113"/>
        <v>0</v>
      </c>
      <c r="Q717" s="9">
        <f t="shared" si="114"/>
        <v>24.5</v>
      </c>
      <c r="R717" s="9">
        <f t="shared" si="115"/>
        <v>14</v>
      </c>
      <c r="S717" s="9">
        <f t="shared" si="116"/>
        <v>10.5</v>
      </c>
      <c r="T717" s="9">
        <f t="shared" si="117"/>
        <v>17.5</v>
      </c>
      <c r="U717" s="8">
        <f t="shared" si="118"/>
        <v>16.333333333333332</v>
      </c>
      <c r="V717" s="8">
        <f t="shared" si="119"/>
        <v>16.625</v>
      </c>
    </row>
    <row r="718" spans="1:22" ht="13.5" x14ac:dyDescent="0.25">
      <c r="A718" s="3">
        <f>RSI!A718</f>
        <v>43048</v>
      </c>
      <c r="B718" s="2">
        <f>RSI!B718</f>
        <v>3.6156999999999999</v>
      </c>
      <c r="C718" s="2">
        <f>RSI!I718</f>
        <v>51.910011664262228</v>
      </c>
      <c r="D718" s="2">
        <f>MACD!E718</f>
        <v>1.4250456444665716E-2</v>
      </c>
      <c r="E718" s="2">
        <f>MACD!F718</f>
        <v>3.7475174822374703E-2</v>
      </c>
      <c r="F718" s="2">
        <f>'Moving Avg'!D718</f>
        <v>3.5409999999999995</v>
      </c>
      <c r="G718" s="2">
        <f>'Moving Avg'!F718</f>
        <v>3.598455</v>
      </c>
      <c r="H718" s="2">
        <f>'Moving Avg'!G718</f>
        <v>3.6303159999999997</v>
      </c>
      <c r="I718" s="2">
        <f>'Moving Avg'!H718</f>
        <v>3.5572760000000003</v>
      </c>
      <c r="J718" s="6" t="str">
        <f>OBV!F718</f>
        <v>BEARISH</v>
      </c>
      <c r="K718" s="6" t="str">
        <f>OBV!G718</f>
        <v>WEAK</v>
      </c>
      <c r="L718" s="6" t="str">
        <f>OBV!H718</f>
        <v>BEARISH DIVERGENCE</v>
      </c>
      <c r="M718" s="8">
        <f t="shared" si="110"/>
        <v>25</v>
      </c>
      <c r="N718" s="8">
        <f t="shared" si="111"/>
        <v>100</v>
      </c>
      <c r="O718" s="8">
        <f t="shared" si="112"/>
        <v>0</v>
      </c>
      <c r="P718" s="8">
        <f t="shared" si="113"/>
        <v>0</v>
      </c>
      <c r="Q718" s="9">
        <f t="shared" si="114"/>
        <v>43.75</v>
      </c>
      <c r="R718" s="9">
        <f t="shared" si="115"/>
        <v>25</v>
      </c>
      <c r="S718" s="9">
        <f t="shared" si="116"/>
        <v>18.75</v>
      </c>
      <c r="T718" s="9">
        <f t="shared" si="117"/>
        <v>31.25</v>
      </c>
      <c r="U718" s="8">
        <f t="shared" si="118"/>
        <v>29.166666666666668</v>
      </c>
      <c r="V718" s="8">
        <f t="shared" si="119"/>
        <v>29.6875</v>
      </c>
    </row>
    <row r="719" spans="1:22" ht="13.5" x14ac:dyDescent="0.25">
      <c r="A719" s="3">
        <f>RSI!A719</f>
        <v>43049</v>
      </c>
      <c r="B719" s="2">
        <f>RSI!B719</f>
        <v>3.6438000000000001</v>
      </c>
      <c r="C719" s="2">
        <f>RSI!I719</f>
        <v>54.508187087217614</v>
      </c>
      <c r="D719" s="2">
        <f>MACD!E719</f>
        <v>1.1563496257648076E-2</v>
      </c>
      <c r="E719" s="2">
        <f>MACD!F719</f>
        <v>3.2292839109429379E-2</v>
      </c>
      <c r="F719" s="2">
        <f>'Moving Avg'!D719</f>
        <v>3.5597000000000003</v>
      </c>
      <c r="G719" s="2">
        <f>'Moving Avg'!F719</f>
        <v>3.5956549999999994</v>
      </c>
      <c r="H719" s="2">
        <f>'Moving Avg'!G719</f>
        <v>3.63069</v>
      </c>
      <c r="I719" s="2">
        <f>'Moving Avg'!H719</f>
        <v>3.558275000000001</v>
      </c>
      <c r="J719" s="6" t="str">
        <f>OBV!F719</f>
        <v>BEARISH</v>
      </c>
      <c r="K719" s="6" t="str">
        <f>OBV!G719</f>
        <v>WEAK</v>
      </c>
      <c r="L719" s="6" t="str">
        <f>OBV!H719</f>
        <v>BEARISH DIVERGENCE</v>
      </c>
      <c r="M719" s="8">
        <f t="shared" si="110"/>
        <v>25</v>
      </c>
      <c r="N719" s="8">
        <f t="shared" si="111"/>
        <v>100</v>
      </c>
      <c r="O719" s="8">
        <f t="shared" si="112"/>
        <v>50</v>
      </c>
      <c r="P719" s="8">
        <f t="shared" si="113"/>
        <v>0</v>
      </c>
      <c r="Q719" s="9">
        <f t="shared" si="114"/>
        <v>51.25</v>
      </c>
      <c r="R719" s="9">
        <f t="shared" si="115"/>
        <v>42.5</v>
      </c>
      <c r="S719" s="9">
        <f t="shared" si="116"/>
        <v>31.25</v>
      </c>
      <c r="T719" s="9">
        <f t="shared" si="117"/>
        <v>43.75</v>
      </c>
      <c r="U719" s="8">
        <f t="shared" si="118"/>
        <v>41.666666666666664</v>
      </c>
      <c r="V719" s="8">
        <f t="shared" si="119"/>
        <v>42.1875</v>
      </c>
    </row>
    <row r="720" spans="1:22" ht="13.5" x14ac:dyDescent="0.25">
      <c r="A720" s="3">
        <f>RSI!A720</f>
        <v>43052</v>
      </c>
      <c r="B720" s="2">
        <f>RSI!B720</f>
        <v>3.6438000000000001</v>
      </c>
      <c r="C720" s="2">
        <f>RSI!I720</f>
        <v>54.508187087217614</v>
      </c>
      <c r="D720" s="2">
        <f>MACD!E720</f>
        <v>9.0063223645988622E-3</v>
      </c>
      <c r="E720" s="2">
        <f>MACD!F720</f>
        <v>2.7635535760463278E-2</v>
      </c>
      <c r="F720" s="2">
        <f>'Moving Avg'!D720</f>
        <v>3.5858600000000003</v>
      </c>
      <c r="G720" s="2">
        <f>'Moving Avg'!F720</f>
        <v>3.5928549999999988</v>
      </c>
      <c r="H720" s="2">
        <f>'Moving Avg'!G720</f>
        <v>3.6310640000000003</v>
      </c>
      <c r="I720" s="2">
        <f>'Moving Avg'!H720</f>
        <v>3.5591440000000012</v>
      </c>
      <c r="J720" s="6" t="str">
        <f>OBV!F720</f>
        <v>BULLISH</v>
      </c>
      <c r="K720" s="6" t="str">
        <f>OBV!G720</f>
        <v>STRONG</v>
      </c>
      <c r="L720" s="6" t="str">
        <f>OBV!H720</f>
        <v>CONFIRMED BULLISH</v>
      </c>
      <c r="M720" s="8">
        <f t="shared" si="110"/>
        <v>25</v>
      </c>
      <c r="N720" s="8">
        <f t="shared" si="111"/>
        <v>45</v>
      </c>
      <c r="O720" s="8">
        <f t="shared" si="112"/>
        <v>50</v>
      </c>
      <c r="P720" s="8">
        <f t="shared" si="113"/>
        <v>100</v>
      </c>
      <c r="Q720" s="9">
        <f t="shared" si="114"/>
        <v>47</v>
      </c>
      <c r="R720" s="9">
        <f t="shared" si="115"/>
        <v>56.5</v>
      </c>
      <c r="S720" s="9">
        <f t="shared" si="116"/>
        <v>68</v>
      </c>
      <c r="T720" s="9">
        <f t="shared" si="117"/>
        <v>55</v>
      </c>
      <c r="U720" s="8">
        <f t="shared" si="118"/>
        <v>57.166666666666664</v>
      </c>
      <c r="V720" s="8">
        <f t="shared" si="119"/>
        <v>56.625</v>
      </c>
    </row>
    <row r="721" spans="1:22" ht="13.5" x14ac:dyDescent="0.25">
      <c r="A721" s="3">
        <f>RSI!A721</f>
        <v>43053</v>
      </c>
      <c r="B721" s="2">
        <f>RSI!B721</f>
        <v>3.6438000000000001</v>
      </c>
      <c r="C721" s="2">
        <f>RSI!I721</f>
        <v>54.508187087217614</v>
      </c>
      <c r="D721" s="2">
        <f>MACD!E721</f>
        <v>6.5799744727268461E-3</v>
      </c>
      <c r="E721" s="2">
        <f>MACD!F721</f>
        <v>2.3424423502915993E-2</v>
      </c>
      <c r="F721" s="2">
        <f>'Moving Avg'!D721</f>
        <v>3.6120200000000002</v>
      </c>
      <c r="G721" s="2">
        <f>'Moving Avg'!F721</f>
        <v>3.5905199999999993</v>
      </c>
      <c r="H721" s="2">
        <f>'Moving Avg'!G721</f>
        <v>3.6293819999999992</v>
      </c>
      <c r="I721" s="2">
        <f>'Moving Avg'!H721</f>
        <v>3.5605335000000014</v>
      </c>
      <c r="J721" s="6" t="str">
        <f>OBV!F721</f>
        <v>BULLISH</v>
      </c>
      <c r="K721" s="6" t="str">
        <f>OBV!G721</f>
        <v>STRONG</v>
      </c>
      <c r="L721" s="6" t="str">
        <f>OBV!H721</f>
        <v>CONFIRMED BULLISH</v>
      </c>
      <c r="M721" s="8">
        <f t="shared" si="110"/>
        <v>25</v>
      </c>
      <c r="N721" s="8">
        <f t="shared" si="111"/>
        <v>45</v>
      </c>
      <c r="O721" s="8">
        <f t="shared" si="112"/>
        <v>50</v>
      </c>
      <c r="P721" s="8">
        <f t="shared" si="113"/>
        <v>100</v>
      </c>
      <c r="Q721" s="9">
        <f t="shared" si="114"/>
        <v>47</v>
      </c>
      <c r="R721" s="9">
        <f t="shared" si="115"/>
        <v>56.5</v>
      </c>
      <c r="S721" s="9">
        <f t="shared" si="116"/>
        <v>68</v>
      </c>
      <c r="T721" s="9">
        <f t="shared" si="117"/>
        <v>55</v>
      </c>
      <c r="U721" s="8">
        <f t="shared" si="118"/>
        <v>57.166666666666664</v>
      </c>
      <c r="V721" s="8">
        <f t="shared" si="119"/>
        <v>56.625</v>
      </c>
    </row>
    <row r="722" spans="1:22" ht="13.5" x14ac:dyDescent="0.25">
      <c r="A722" s="3">
        <f>RSI!A722</f>
        <v>43054</v>
      </c>
      <c r="B722" s="2">
        <f>RSI!B722</f>
        <v>3.5409999999999999</v>
      </c>
      <c r="C722" s="2">
        <f>RSI!I722</f>
        <v>43.716287080027278</v>
      </c>
      <c r="D722" s="2">
        <f>MACD!E722</f>
        <v>1.6221668010745205E-2</v>
      </c>
      <c r="E722" s="2">
        <f>MACD!F722</f>
        <v>2.1983872404481838E-2</v>
      </c>
      <c r="F722" s="2">
        <f>'Moving Avg'!D722</f>
        <v>3.6176200000000001</v>
      </c>
      <c r="G722" s="2">
        <f>'Moving Avg'!F722</f>
        <v>3.5881849999999993</v>
      </c>
      <c r="H722" s="2">
        <f>'Moving Avg'!G722</f>
        <v>3.6256439999999994</v>
      </c>
      <c r="I722" s="2">
        <f>'Moving Avg'!H722</f>
        <v>3.5609320000000015</v>
      </c>
      <c r="J722" s="6" t="str">
        <f>OBV!F722</f>
        <v>BULLISH</v>
      </c>
      <c r="K722" s="6" t="str">
        <f>OBV!G722</f>
        <v>STRONG</v>
      </c>
      <c r="L722" s="6" t="str">
        <f>OBV!H722</f>
        <v>CONFIRMED BULLISH</v>
      </c>
      <c r="M722" s="8">
        <f t="shared" si="110"/>
        <v>25</v>
      </c>
      <c r="N722" s="8">
        <f t="shared" si="111"/>
        <v>45</v>
      </c>
      <c r="O722" s="8">
        <f t="shared" si="112"/>
        <v>50</v>
      </c>
      <c r="P722" s="8">
        <f t="shared" si="113"/>
        <v>100</v>
      </c>
      <c r="Q722" s="9">
        <f t="shared" si="114"/>
        <v>47</v>
      </c>
      <c r="R722" s="9">
        <f t="shared" si="115"/>
        <v>56.5</v>
      </c>
      <c r="S722" s="9">
        <f t="shared" si="116"/>
        <v>68</v>
      </c>
      <c r="T722" s="9">
        <f t="shared" si="117"/>
        <v>55</v>
      </c>
      <c r="U722" s="8">
        <f t="shared" si="118"/>
        <v>57.166666666666664</v>
      </c>
      <c r="V722" s="8">
        <f t="shared" si="119"/>
        <v>56.625</v>
      </c>
    </row>
    <row r="723" spans="1:22" ht="13.5" x14ac:dyDescent="0.25">
      <c r="A723" s="3">
        <f>RSI!A723</f>
        <v>43055</v>
      </c>
      <c r="B723" s="2">
        <f>RSI!B723</f>
        <v>3.5409999999999999</v>
      </c>
      <c r="C723" s="2">
        <f>RSI!I723</f>
        <v>43.716287080027278</v>
      </c>
      <c r="D723" s="2">
        <f>MACD!E723</f>
        <v>4.6392721443977436E-3</v>
      </c>
      <c r="E723" s="2">
        <f>MACD!F723</f>
        <v>1.851495235246502E-2</v>
      </c>
      <c r="F723" s="2">
        <f>'Moving Avg'!D723</f>
        <v>3.6026800000000003</v>
      </c>
      <c r="G723" s="2">
        <f>'Moving Avg'!F723</f>
        <v>3.5807099999999989</v>
      </c>
      <c r="H723" s="2">
        <f>'Moving Avg'!G723</f>
        <v>3.6235879999999994</v>
      </c>
      <c r="I723" s="2">
        <f>'Moving Avg'!H723</f>
        <v>3.5613305000000013</v>
      </c>
      <c r="J723" s="6" t="str">
        <f>OBV!F723</f>
        <v>BULLISH</v>
      </c>
      <c r="K723" s="6" t="str">
        <f>OBV!G723</f>
        <v>STRONG</v>
      </c>
      <c r="L723" s="6" t="str">
        <f>OBV!H723</f>
        <v>BULLISH DIVERGENCE</v>
      </c>
      <c r="M723" s="8">
        <f t="shared" si="110"/>
        <v>25</v>
      </c>
      <c r="N723" s="8">
        <f t="shared" si="111"/>
        <v>45</v>
      </c>
      <c r="O723" s="8">
        <f t="shared" si="112"/>
        <v>50</v>
      </c>
      <c r="P723" s="8">
        <f t="shared" si="113"/>
        <v>83</v>
      </c>
      <c r="Q723" s="9">
        <f t="shared" si="114"/>
        <v>44.45</v>
      </c>
      <c r="R723" s="9">
        <f t="shared" si="115"/>
        <v>52.25</v>
      </c>
      <c r="S723" s="9">
        <f t="shared" si="116"/>
        <v>60.35</v>
      </c>
      <c r="T723" s="9">
        <f t="shared" si="117"/>
        <v>50.75</v>
      </c>
      <c r="U723" s="8">
        <f t="shared" si="118"/>
        <v>52.35</v>
      </c>
      <c r="V723" s="8">
        <f t="shared" si="119"/>
        <v>51.95</v>
      </c>
    </row>
    <row r="724" spans="1:22" ht="13.5" x14ac:dyDescent="0.25">
      <c r="A724" s="3">
        <f>RSI!A724</f>
        <v>43056</v>
      </c>
      <c r="B724" s="2">
        <f>RSI!B724</f>
        <v>3.5316999999999998</v>
      </c>
      <c r="C724" s="2">
        <f>RSI!I724</f>
        <v>42.82665681560956</v>
      </c>
      <c r="D724" s="2">
        <f>MACD!E724</f>
        <v>1.6201383785192647E-3</v>
      </c>
      <c r="E724" s="2">
        <f>MACD!F724</f>
        <v>1.513598955767587E-2</v>
      </c>
      <c r="F724" s="2">
        <f>'Moving Avg'!D724</f>
        <v>3.58026</v>
      </c>
      <c r="G724" s="2">
        <f>'Moving Avg'!F724</f>
        <v>3.5727699999999993</v>
      </c>
      <c r="H724" s="2">
        <f>'Moving Avg'!G724</f>
        <v>3.621346</v>
      </c>
      <c r="I724" s="2">
        <f>'Moving Avg'!H724</f>
        <v>3.5617690000000017</v>
      </c>
      <c r="J724" s="6" t="str">
        <f>OBV!F724</f>
        <v>BEARISH</v>
      </c>
      <c r="K724" s="6" t="str">
        <f>OBV!G724</f>
        <v>NEUTRAL</v>
      </c>
      <c r="L724" s="6" t="str">
        <f>OBV!H724</f>
        <v>CONFIRMED BEARISH</v>
      </c>
      <c r="M724" s="8">
        <f t="shared" si="110"/>
        <v>25</v>
      </c>
      <c r="N724" s="8">
        <f t="shared" si="111"/>
        <v>45</v>
      </c>
      <c r="O724" s="8">
        <f t="shared" si="112"/>
        <v>50</v>
      </c>
      <c r="P724" s="8">
        <f t="shared" si="113"/>
        <v>16.5</v>
      </c>
      <c r="Q724" s="9">
        <f t="shared" si="114"/>
        <v>34.475000000000001</v>
      </c>
      <c r="R724" s="9">
        <f t="shared" si="115"/>
        <v>35.625</v>
      </c>
      <c r="S724" s="9">
        <f t="shared" si="116"/>
        <v>30.425000000000001</v>
      </c>
      <c r="T724" s="9">
        <f t="shared" si="117"/>
        <v>34.125</v>
      </c>
      <c r="U724" s="8">
        <f t="shared" si="118"/>
        <v>33.508333333333333</v>
      </c>
      <c r="V724" s="8">
        <f t="shared" si="119"/>
        <v>33.662499999999994</v>
      </c>
    </row>
    <row r="725" spans="1:22" ht="13.5" x14ac:dyDescent="0.25">
      <c r="A725" s="3">
        <f>RSI!A725</f>
        <v>43059</v>
      </c>
      <c r="B725" s="2">
        <f>RSI!B725</f>
        <v>3.6251000000000002</v>
      </c>
      <c r="C725" s="2">
        <f>RSI!I725</f>
        <v>53.140344615259266</v>
      </c>
      <c r="D725" s="2">
        <f>MACD!E725</f>
        <v>-1.3208757174559604E-2</v>
      </c>
      <c r="E725" s="2">
        <f>MACD!F725</f>
        <v>9.467040211228777E-3</v>
      </c>
      <c r="F725" s="2">
        <f>'Moving Avg'!D725</f>
        <v>3.5765199999999999</v>
      </c>
      <c r="G725" s="2">
        <f>'Moving Avg'!F725</f>
        <v>3.5718349999999992</v>
      </c>
      <c r="H725" s="2">
        <f>'Moving Avg'!G725</f>
        <v>3.6209720000000001</v>
      </c>
      <c r="I725" s="2">
        <f>'Moving Avg'!H725</f>
        <v>3.5626315000000015</v>
      </c>
      <c r="J725" s="6" t="str">
        <f>OBV!F725</f>
        <v>BEARISH</v>
      </c>
      <c r="K725" s="6" t="str">
        <f>OBV!G725</f>
        <v>NEUTRAL</v>
      </c>
      <c r="L725" s="6" t="str">
        <f>OBV!H725</f>
        <v>CONFIRMED BEARISH</v>
      </c>
      <c r="M725" s="8">
        <f t="shared" si="110"/>
        <v>25</v>
      </c>
      <c r="N725" s="8">
        <f t="shared" si="111"/>
        <v>100</v>
      </c>
      <c r="O725" s="8">
        <f t="shared" si="112"/>
        <v>50</v>
      </c>
      <c r="P725" s="8">
        <f t="shared" si="113"/>
        <v>16.5</v>
      </c>
      <c r="Q725" s="9">
        <f t="shared" si="114"/>
        <v>53.725000000000001</v>
      </c>
      <c r="R725" s="9">
        <f t="shared" si="115"/>
        <v>46.625</v>
      </c>
      <c r="S725" s="9">
        <f t="shared" si="116"/>
        <v>38.674999999999997</v>
      </c>
      <c r="T725" s="9">
        <f t="shared" si="117"/>
        <v>47.875</v>
      </c>
      <c r="U725" s="8">
        <f t="shared" si="118"/>
        <v>46.341666666666661</v>
      </c>
      <c r="V725" s="8">
        <f t="shared" si="119"/>
        <v>46.724999999999994</v>
      </c>
    </row>
    <row r="726" spans="1:22" ht="13.5" x14ac:dyDescent="0.25">
      <c r="A726" s="3">
        <f>RSI!A726</f>
        <v>43060</v>
      </c>
      <c r="B726" s="2">
        <f>RSI!B726</f>
        <v>3.5316999999999998</v>
      </c>
      <c r="C726" s="2">
        <f>RSI!I726</f>
        <v>44.496100405146805</v>
      </c>
      <c r="D726" s="2">
        <f>MACD!E726</f>
        <v>-1.90352849477744E-2</v>
      </c>
      <c r="E726" s="2">
        <f>MACD!F726</f>
        <v>3.7665751794281419E-3</v>
      </c>
      <c r="F726" s="2">
        <f>'Moving Avg'!D726</f>
        <v>3.5540999999999996</v>
      </c>
      <c r="G726" s="2">
        <f>'Moving Avg'!F726</f>
        <v>3.571369999999999</v>
      </c>
      <c r="H726" s="2">
        <f>'Moving Avg'!G726</f>
        <v>3.6187300000000007</v>
      </c>
      <c r="I726" s="2">
        <f>'Moving Avg'!H726</f>
        <v>3.5630270000000017</v>
      </c>
      <c r="J726" s="6" t="str">
        <f>OBV!F726</f>
        <v>BEARISH</v>
      </c>
      <c r="K726" s="6" t="str">
        <f>OBV!G726</f>
        <v>NEUTRAL</v>
      </c>
      <c r="L726" s="6" t="str">
        <f>OBV!H726</f>
        <v>CONFIRMED BEARISH</v>
      </c>
      <c r="M726" s="8">
        <f t="shared" si="110"/>
        <v>25</v>
      </c>
      <c r="N726" s="8">
        <f t="shared" si="111"/>
        <v>100</v>
      </c>
      <c r="O726" s="8">
        <f t="shared" si="112"/>
        <v>0</v>
      </c>
      <c r="P726" s="8">
        <f t="shared" si="113"/>
        <v>16.5</v>
      </c>
      <c r="Q726" s="9">
        <f t="shared" si="114"/>
        <v>46.225000000000001</v>
      </c>
      <c r="R726" s="9">
        <f t="shared" si="115"/>
        <v>29.125</v>
      </c>
      <c r="S726" s="9">
        <f t="shared" si="116"/>
        <v>26.175000000000001</v>
      </c>
      <c r="T726" s="9">
        <f t="shared" si="117"/>
        <v>35.375</v>
      </c>
      <c r="U726" s="8">
        <f t="shared" si="118"/>
        <v>33.841666666666661</v>
      </c>
      <c r="V726" s="8">
        <f t="shared" si="119"/>
        <v>34.224999999999994</v>
      </c>
    </row>
    <row r="727" spans="1:22" ht="13.5" x14ac:dyDescent="0.25">
      <c r="A727" s="3">
        <f>RSI!A727</f>
        <v>43061</v>
      </c>
      <c r="B727" s="2">
        <f>RSI!B727</f>
        <v>3.6251000000000002</v>
      </c>
      <c r="C727" s="2">
        <f>RSI!I727</f>
        <v>52.769919653811876</v>
      </c>
      <c r="D727" s="2">
        <f>MACD!E727</f>
        <v>-3.0514925967270123E-2</v>
      </c>
      <c r="E727" s="2">
        <f>MACD!F727</f>
        <v>-3.0897250499115118E-3</v>
      </c>
      <c r="F727" s="2">
        <f>'Moving Avg'!D727</f>
        <v>3.5709199999999996</v>
      </c>
      <c r="G727" s="2">
        <f>'Moving Avg'!F727</f>
        <v>3.5774449999999995</v>
      </c>
      <c r="H727" s="2">
        <f>'Moving Avg'!G727</f>
        <v>3.6183559999999999</v>
      </c>
      <c r="I727" s="2">
        <f>'Moving Avg'!H727</f>
        <v>3.5638895000000019</v>
      </c>
      <c r="J727" s="6" t="str">
        <f>OBV!F727</f>
        <v>BULLISH</v>
      </c>
      <c r="K727" s="6" t="str">
        <f>OBV!G727</f>
        <v>STRONG</v>
      </c>
      <c r="L727" s="6" t="str">
        <f>OBV!H727</f>
        <v>CONFIRMED BULLISH</v>
      </c>
      <c r="M727" s="8">
        <f t="shared" si="110"/>
        <v>25</v>
      </c>
      <c r="N727" s="8">
        <f t="shared" si="111"/>
        <v>100</v>
      </c>
      <c r="O727" s="8">
        <f t="shared" si="112"/>
        <v>50</v>
      </c>
      <c r="P727" s="8">
        <f t="shared" si="113"/>
        <v>100</v>
      </c>
      <c r="Q727" s="9">
        <f t="shared" si="114"/>
        <v>66.25</v>
      </c>
      <c r="R727" s="9">
        <f t="shared" si="115"/>
        <v>67.5</v>
      </c>
      <c r="S727" s="9">
        <f t="shared" si="116"/>
        <v>76.25</v>
      </c>
      <c r="T727" s="9">
        <f t="shared" si="117"/>
        <v>68.75</v>
      </c>
      <c r="U727" s="8">
        <f t="shared" si="118"/>
        <v>70</v>
      </c>
      <c r="V727" s="8">
        <f t="shared" si="119"/>
        <v>69.6875</v>
      </c>
    </row>
    <row r="728" spans="1:22" ht="13.5" x14ac:dyDescent="0.25">
      <c r="A728" s="3">
        <f>RSI!A728</f>
        <v>43062</v>
      </c>
      <c r="B728" s="2">
        <f>RSI!B728</f>
        <v>3.6251000000000002</v>
      </c>
      <c r="C728" s="2">
        <f>RSI!I728</f>
        <v>52.769919653811876</v>
      </c>
      <c r="D728" s="2">
        <f>MACD!E728</f>
        <v>-2.4638691142461422E-2</v>
      </c>
      <c r="E728" s="2">
        <f>MACD!F728</f>
        <v>-7.3995182684214941E-3</v>
      </c>
      <c r="F728" s="2">
        <f>'Moving Avg'!D728</f>
        <v>3.5877400000000002</v>
      </c>
      <c r="G728" s="2">
        <f>'Moving Avg'!F728</f>
        <v>3.5830499999999992</v>
      </c>
      <c r="H728" s="2">
        <f>'Moving Avg'!G728</f>
        <v>3.6179820000000005</v>
      </c>
      <c r="I728" s="2">
        <f>'Moving Avg'!H728</f>
        <v>3.5647520000000013</v>
      </c>
      <c r="J728" s="6" t="str">
        <f>OBV!F728</f>
        <v>BULLISH</v>
      </c>
      <c r="K728" s="6" t="str">
        <f>OBV!G728</f>
        <v>STRONG</v>
      </c>
      <c r="L728" s="6" t="str">
        <f>OBV!H728</f>
        <v>CONFIRMED BULLISH</v>
      </c>
      <c r="M728" s="8">
        <f t="shared" si="110"/>
        <v>25</v>
      </c>
      <c r="N728" s="8">
        <f t="shared" si="111"/>
        <v>45</v>
      </c>
      <c r="O728" s="8">
        <f t="shared" si="112"/>
        <v>50</v>
      </c>
      <c r="P728" s="8">
        <f t="shared" si="113"/>
        <v>100</v>
      </c>
      <c r="Q728" s="9">
        <f t="shared" si="114"/>
        <v>47</v>
      </c>
      <c r="R728" s="9">
        <f t="shared" si="115"/>
        <v>56.5</v>
      </c>
      <c r="S728" s="9">
        <f t="shared" si="116"/>
        <v>68</v>
      </c>
      <c r="T728" s="9">
        <f t="shared" si="117"/>
        <v>55</v>
      </c>
      <c r="U728" s="8">
        <f t="shared" si="118"/>
        <v>57.166666666666664</v>
      </c>
      <c r="V728" s="8">
        <f t="shared" si="119"/>
        <v>56.625</v>
      </c>
    </row>
    <row r="729" spans="1:22" ht="13.5" x14ac:dyDescent="0.25">
      <c r="A729" s="3">
        <f>RSI!A729</f>
        <v>43063</v>
      </c>
      <c r="B729" s="2">
        <f>RSI!B729</f>
        <v>3.6251000000000002</v>
      </c>
      <c r="C729" s="2">
        <f>RSI!I729</f>
        <v>52.769919653811876</v>
      </c>
      <c r="D729" s="2">
        <f>MACD!E729</f>
        <v>-1.5538066238209858E-2</v>
      </c>
      <c r="E729" s="2">
        <f>MACD!F729</f>
        <v>-9.0272278623791669E-3</v>
      </c>
      <c r="F729" s="2">
        <f>'Moving Avg'!D729</f>
        <v>3.60642</v>
      </c>
      <c r="G729" s="2">
        <f>'Moving Avg'!F729</f>
        <v>3.5835199999999992</v>
      </c>
      <c r="H729" s="2">
        <f>'Moving Avg'!G729</f>
        <v>3.6176080000000006</v>
      </c>
      <c r="I729" s="2">
        <f>'Moving Avg'!H729</f>
        <v>3.5659615000000007</v>
      </c>
      <c r="J729" s="6" t="str">
        <f>OBV!F729</f>
        <v>BULLISH</v>
      </c>
      <c r="K729" s="6" t="str">
        <f>OBV!G729</f>
        <v>STRONG</v>
      </c>
      <c r="L729" s="6" t="str">
        <f>OBV!H729</f>
        <v>CONFIRMED BULLISH</v>
      </c>
      <c r="M729" s="8">
        <f t="shared" si="110"/>
        <v>25</v>
      </c>
      <c r="N729" s="8">
        <f t="shared" si="111"/>
        <v>45</v>
      </c>
      <c r="O729" s="8">
        <f t="shared" si="112"/>
        <v>50</v>
      </c>
      <c r="P729" s="8">
        <f t="shared" si="113"/>
        <v>100</v>
      </c>
      <c r="Q729" s="9">
        <f t="shared" si="114"/>
        <v>47</v>
      </c>
      <c r="R729" s="9">
        <f t="shared" si="115"/>
        <v>56.5</v>
      </c>
      <c r="S729" s="9">
        <f t="shared" si="116"/>
        <v>68</v>
      </c>
      <c r="T729" s="9">
        <f t="shared" si="117"/>
        <v>55</v>
      </c>
      <c r="U729" s="8">
        <f t="shared" si="118"/>
        <v>57.166666666666664</v>
      </c>
      <c r="V729" s="8">
        <f t="shared" si="119"/>
        <v>56.625</v>
      </c>
    </row>
    <row r="730" spans="1:22" ht="13.5" x14ac:dyDescent="0.25">
      <c r="A730" s="3">
        <f>RSI!A730</f>
        <v>43066</v>
      </c>
      <c r="B730" s="2">
        <f>RSI!B730</f>
        <v>3.5971000000000002</v>
      </c>
      <c r="C730" s="2">
        <f>RSI!I730</f>
        <v>49.980290254958135</v>
      </c>
      <c r="D730" s="2">
        <f>MACD!E730</f>
        <v>-5.9436955441301009E-3</v>
      </c>
      <c r="E730" s="2">
        <f>MACD!F730</f>
        <v>-8.410521398729354E-3</v>
      </c>
      <c r="F730" s="2">
        <f>'Moving Avg'!D730</f>
        <v>3.6008200000000001</v>
      </c>
      <c r="G730" s="2">
        <f>'Moving Avg'!F730</f>
        <v>3.5825899999999997</v>
      </c>
      <c r="H730" s="2">
        <f>'Moving Avg'!G730</f>
        <v>3.6168620000000016</v>
      </c>
      <c r="I730" s="2">
        <f>'Moving Avg'!H730</f>
        <v>3.5670310000000005</v>
      </c>
      <c r="J730" s="6" t="str">
        <f>OBV!F730</f>
        <v>BEARISH</v>
      </c>
      <c r="K730" s="6" t="str">
        <f>OBV!G730</f>
        <v>WEAK</v>
      </c>
      <c r="L730" s="6" t="str">
        <f>OBV!H730</f>
        <v>CONFIRMED BEARISH</v>
      </c>
      <c r="M730" s="8">
        <f t="shared" si="110"/>
        <v>25</v>
      </c>
      <c r="N730" s="8">
        <f t="shared" si="111"/>
        <v>0</v>
      </c>
      <c r="O730" s="8">
        <f t="shared" si="112"/>
        <v>50</v>
      </c>
      <c r="P730" s="8">
        <f t="shared" si="113"/>
        <v>0</v>
      </c>
      <c r="Q730" s="9">
        <f t="shared" si="114"/>
        <v>16.25</v>
      </c>
      <c r="R730" s="9">
        <f t="shared" si="115"/>
        <v>22.5</v>
      </c>
      <c r="S730" s="9">
        <f t="shared" si="116"/>
        <v>16.25</v>
      </c>
      <c r="T730" s="9">
        <f t="shared" si="117"/>
        <v>18.75</v>
      </c>
      <c r="U730" s="8">
        <f t="shared" si="118"/>
        <v>18.333333333333332</v>
      </c>
      <c r="V730" s="8">
        <f t="shared" si="119"/>
        <v>18.4375</v>
      </c>
    </row>
    <row r="731" spans="1:22" ht="13.5" x14ac:dyDescent="0.25">
      <c r="A731" s="3">
        <f>RSI!A731</f>
        <v>43067</v>
      </c>
      <c r="B731" s="2">
        <f>RSI!B731</f>
        <v>3.5971000000000002</v>
      </c>
      <c r="C731" s="2">
        <f>RSI!I731</f>
        <v>49.980290254958135</v>
      </c>
      <c r="D731" s="2">
        <f>MACD!E731</f>
        <v>2.1731897067205352E-3</v>
      </c>
      <c r="E731" s="2">
        <f>MACD!F731</f>
        <v>-6.2937791776393765E-3</v>
      </c>
      <c r="F731" s="2">
        <f>'Moving Avg'!D731</f>
        <v>3.6139000000000001</v>
      </c>
      <c r="G731" s="2">
        <f>'Moving Avg'!F731</f>
        <v>3.5816600000000003</v>
      </c>
      <c r="H731" s="2">
        <f>'Moving Avg'!G731</f>
        <v>3.6161160000000017</v>
      </c>
      <c r="I731" s="2">
        <f>'Moving Avg'!H731</f>
        <v>3.5681005000000003</v>
      </c>
      <c r="J731" s="6" t="str">
        <f>OBV!F731</f>
        <v>BEARISH</v>
      </c>
      <c r="K731" s="6" t="str">
        <f>OBV!G731</f>
        <v>NEUTRAL</v>
      </c>
      <c r="L731" s="6" t="str">
        <f>OBV!H731</f>
        <v>BEARISH DIVERGENCE</v>
      </c>
      <c r="M731" s="8">
        <f t="shared" si="110"/>
        <v>25</v>
      </c>
      <c r="N731" s="8">
        <f t="shared" si="111"/>
        <v>0</v>
      </c>
      <c r="O731" s="8">
        <f t="shared" si="112"/>
        <v>50</v>
      </c>
      <c r="P731" s="8">
        <f t="shared" si="113"/>
        <v>16.5</v>
      </c>
      <c r="Q731" s="9">
        <f t="shared" si="114"/>
        <v>18.725000000000001</v>
      </c>
      <c r="R731" s="9">
        <f t="shared" si="115"/>
        <v>26.625</v>
      </c>
      <c r="S731" s="9">
        <f t="shared" si="116"/>
        <v>23.675000000000001</v>
      </c>
      <c r="T731" s="9">
        <f t="shared" si="117"/>
        <v>22.875</v>
      </c>
      <c r="U731" s="8">
        <f t="shared" si="118"/>
        <v>23.008333333333336</v>
      </c>
      <c r="V731" s="8">
        <f t="shared" si="119"/>
        <v>22.975000000000001</v>
      </c>
    </row>
    <row r="732" spans="1:22" ht="13.5" x14ac:dyDescent="0.25">
      <c r="A732" s="3">
        <f>RSI!A732</f>
        <v>43068</v>
      </c>
      <c r="B732" s="2">
        <f>RSI!B732</f>
        <v>3.5971000000000002</v>
      </c>
      <c r="C732" s="2">
        <f>RSI!I732</f>
        <v>49.980290254958135</v>
      </c>
      <c r="D732" s="2">
        <f>MACD!E732</f>
        <v>-6.7753838398405541E-3</v>
      </c>
      <c r="E732" s="2">
        <f>MACD!F732</f>
        <v>-6.3901001100796131E-3</v>
      </c>
      <c r="F732" s="2">
        <f>'Moving Avg'!D732</f>
        <v>3.6083000000000007</v>
      </c>
      <c r="G732" s="2">
        <f>'Moving Avg'!F732</f>
        <v>3.5793249999999999</v>
      </c>
      <c r="H732" s="2">
        <f>'Moving Avg'!G732</f>
        <v>3.6153700000000022</v>
      </c>
      <c r="I732" s="2">
        <f>'Moving Avg'!H732</f>
        <v>3.5688230000000001</v>
      </c>
      <c r="J732" s="6" t="str">
        <f>OBV!F732</f>
        <v>BEARISH</v>
      </c>
      <c r="K732" s="6" t="str">
        <f>OBV!G732</f>
        <v>WEAK</v>
      </c>
      <c r="L732" s="6" t="str">
        <f>OBV!H732</f>
        <v>CONFIRMED BEARISH</v>
      </c>
      <c r="M732" s="8">
        <f t="shared" si="110"/>
        <v>25</v>
      </c>
      <c r="N732" s="8">
        <f t="shared" si="111"/>
        <v>45</v>
      </c>
      <c r="O732" s="8">
        <f t="shared" si="112"/>
        <v>50</v>
      </c>
      <c r="P732" s="8">
        <f t="shared" si="113"/>
        <v>0</v>
      </c>
      <c r="Q732" s="9">
        <f t="shared" si="114"/>
        <v>32</v>
      </c>
      <c r="R732" s="9">
        <f t="shared" si="115"/>
        <v>31.5</v>
      </c>
      <c r="S732" s="9">
        <f t="shared" si="116"/>
        <v>23</v>
      </c>
      <c r="T732" s="9">
        <f t="shared" si="117"/>
        <v>30</v>
      </c>
      <c r="U732" s="8">
        <f t="shared" si="118"/>
        <v>28.833333333333332</v>
      </c>
      <c r="V732" s="8">
        <f t="shared" si="119"/>
        <v>29.125</v>
      </c>
    </row>
    <row r="733" spans="1:22" ht="13.5" x14ac:dyDescent="0.25">
      <c r="A733" s="3">
        <f>RSI!A733</f>
        <v>43069</v>
      </c>
      <c r="B733" s="2">
        <f>RSI!B733</f>
        <v>3.5316999999999998</v>
      </c>
      <c r="C733" s="2">
        <f>RSI!I733</f>
        <v>43.302312936297739</v>
      </c>
      <c r="D733" s="2">
        <f>MACD!E733</f>
        <v>-9.5040339536440754E-3</v>
      </c>
      <c r="E733" s="2">
        <f>MACD!F733</f>
        <v>-7.0128868787925061E-3</v>
      </c>
      <c r="F733" s="2">
        <f>'Moving Avg'!D733</f>
        <v>3.5896200000000009</v>
      </c>
      <c r="G733" s="2">
        <f>'Moving Avg'!F733</f>
        <v>3.58026</v>
      </c>
      <c r="H733" s="2">
        <f>'Moving Avg'!G733</f>
        <v>3.613316000000002</v>
      </c>
      <c r="I733" s="2">
        <f>'Moving Avg'!H733</f>
        <v>3.5692184999999998</v>
      </c>
      <c r="J733" s="6" t="str">
        <f>OBV!F733</f>
        <v>BEARISH</v>
      </c>
      <c r="K733" s="6" t="str">
        <f>OBV!G733</f>
        <v>WEAK</v>
      </c>
      <c r="L733" s="6" t="str">
        <f>OBV!H733</f>
        <v>CONFIRMED BEARISH</v>
      </c>
      <c r="M733" s="8">
        <f t="shared" si="110"/>
        <v>25</v>
      </c>
      <c r="N733" s="8">
        <f t="shared" si="111"/>
        <v>45</v>
      </c>
      <c r="O733" s="8">
        <f t="shared" si="112"/>
        <v>50</v>
      </c>
      <c r="P733" s="8">
        <f t="shared" si="113"/>
        <v>0</v>
      </c>
      <c r="Q733" s="9">
        <f t="shared" si="114"/>
        <v>32</v>
      </c>
      <c r="R733" s="9">
        <f t="shared" si="115"/>
        <v>31.5</v>
      </c>
      <c r="S733" s="9">
        <f t="shared" si="116"/>
        <v>23</v>
      </c>
      <c r="T733" s="9">
        <f t="shared" si="117"/>
        <v>30</v>
      </c>
      <c r="U733" s="8">
        <f t="shared" si="118"/>
        <v>28.833333333333332</v>
      </c>
      <c r="V733" s="8">
        <f t="shared" si="119"/>
        <v>29.125</v>
      </c>
    </row>
    <row r="734" spans="1:22" ht="13.5" x14ac:dyDescent="0.25">
      <c r="A734" s="3">
        <f>RSI!A734</f>
        <v>43073</v>
      </c>
      <c r="B734" s="2">
        <f>RSI!B734</f>
        <v>3.6251000000000002</v>
      </c>
      <c r="C734" s="2">
        <f>RSI!I734</f>
        <v>52.967274356107971</v>
      </c>
      <c r="D734" s="2">
        <f>MACD!E734</f>
        <v>-1.9776862003448858E-2</v>
      </c>
      <c r="E734" s="2">
        <f>MACD!F734</f>
        <v>-9.5656819037237759E-3</v>
      </c>
      <c r="F734" s="2">
        <f>'Moving Avg'!D734</f>
        <v>3.58962</v>
      </c>
      <c r="G734" s="2">
        <f>'Moving Avg'!F734</f>
        <v>3.5840000000000005</v>
      </c>
      <c r="H734" s="2">
        <f>'Moving Avg'!G734</f>
        <v>3.6131300000000022</v>
      </c>
      <c r="I734" s="2">
        <f>'Moving Avg'!H734</f>
        <v>3.5705579999999997</v>
      </c>
      <c r="J734" s="6" t="str">
        <f>OBV!F734</f>
        <v>BEARISH</v>
      </c>
      <c r="K734" s="6" t="str">
        <f>OBV!G734</f>
        <v>WEAK</v>
      </c>
      <c r="L734" s="6" t="str">
        <f>OBV!H734</f>
        <v>NEUTRAL</v>
      </c>
      <c r="M734" s="8">
        <f t="shared" si="110"/>
        <v>25</v>
      </c>
      <c r="N734" s="8">
        <f t="shared" si="111"/>
        <v>45</v>
      </c>
      <c r="O734" s="8">
        <f t="shared" si="112"/>
        <v>50</v>
      </c>
      <c r="P734" s="8">
        <f t="shared" si="113"/>
        <v>0</v>
      </c>
      <c r="Q734" s="9">
        <f t="shared" si="114"/>
        <v>32</v>
      </c>
      <c r="R734" s="9">
        <f t="shared" si="115"/>
        <v>31.5</v>
      </c>
      <c r="S734" s="9">
        <f t="shared" si="116"/>
        <v>23</v>
      </c>
      <c r="T734" s="9">
        <f t="shared" si="117"/>
        <v>30</v>
      </c>
      <c r="U734" s="8">
        <f t="shared" si="118"/>
        <v>28.833333333333332</v>
      </c>
      <c r="V734" s="8">
        <f t="shared" si="119"/>
        <v>29.125</v>
      </c>
    </row>
    <row r="735" spans="1:22" ht="13.5" x14ac:dyDescent="0.25">
      <c r="A735" s="3">
        <f>RSI!A735</f>
        <v>43074</v>
      </c>
      <c r="B735" s="2">
        <f>RSI!B735</f>
        <v>3.5223</v>
      </c>
      <c r="C735" s="2">
        <f>RSI!I735</f>
        <v>44.064002283021154</v>
      </c>
      <c r="D735" s="2">
        <f>MACD!E735</f>
        <v>-6.6803385438549689E-3</v>
      </c>
      <c r="E735" s="2">
        <f>MACD!F735</f>
        <v>-8.9886132317500145E-3</v>
      </c>
      <c r="F735" s="2">
        <f>'Moving Avg'!D735</f>
        <v>3.5746600000000002</v>
      </c>
      <c r="G735" s="2">
        <f>'Moving Avg'!F735</f>
        <v>3.5844650000000002</v>
      </c>
      <c r="H735" s="2">
        <f>'Moving Avg'!G735</f>
        <v>3.6108880000000023</v>
      </c>
      <c r="I735" s="2">
        <f>'Moving Avg'!H735</f>
        <v>3.5709064999999991</v>
      </c>
      <c r="J735" s="6" t="str">
        <f>OBV!F735</f>
        <v>BEARISH</v>
      </c>
      <c r="K735" s="6" t="str">
        <f>OBV!G735</f>
        <v>WEAK</v>
      </c>
      <c r="L735" s="6" t="str">
        <f>OBV!H735</f>
        <v>CONFIRMED BEARISH</v>
      </c>
      <c r="M735" s="8">
        <f t="shared" si="110"/>
        <v>25</v>
      </c>
      <c r="N735" s="8">
        <f t="shared" si="111"/>
        <v>0</v>
      </c>
      <c r="O735" s="8">
        <f t="shared" si="112"/>
        <v>50</v>
      </c>
      <c r="P735" s="8">
        <f t="shared" si="113"/>
        <v>0</v>
      </c>
      <c r="Q735" s="9">
        <f t="shared" si="114"/>
        <v>16.25</v>
      </c>
      <c r="R735" s="9">
        <f t="shared" si="115"/>
        <v>22.5</v>
      </c>
      <c r="S735" s="9">
        <f t="shared" si="116"/>
        <v>16.25</v>
      </c>
      <c r="T735" s="9">
        <f t="shared" si="117"/>
        <v>18.75</v>
      </c>
      <c r="U735" s="8">
        <f t="shared" si="118"/>
        <v>18.333333333333332</v>
      </c>
      <c r="V735" s="8">
        <f t="shared" si="119"/>
        <v>18.4375</v>
      </c>
    </row>
    <row r="736" spans="1:22" ht="13.5" x14ac:dyDescent="0.25">
      <c r="A736" s="3">
        <f>RSI!A736</f>
        <v>43075</v>
      </c>
      <c r="B736" s="2">
        <f>RSI!B736</f>
        <v>3.5129999999999999</v>
      </c>
      <c r="C736" s="2">
        <f>RSI!I736</f>
        <v>43.354022574472559</v>
      </c>
      <c r="D736" s="2">
        <f>MACD!E736</f>
        <v>-8.8522322601973791E-3</v>
      </c>
      <c r="E736" s="2">
        <f>MACD!F736</f>
        <v>-8.961337037439487E-3</v>
      </c>
      <c r="F736" s="2">
        <f>'Moving Avg'!D736</f>
        <v>3.5578400000000001</v>
      </c>
      <c r="G736" s="2">
        <f>'Moving Avg'!F736</f>
        <v>3.5844650000000007</v>
      </c>
      <c r="H736" s="2">
        <f>'Moving Avg'!G736</f>
        <v>3.6084600000000022</v>
      </c>
      <c r="I736" s="2">
        <f>'Moving Avg'!H736</f>
        <v>3.5712084999999996</v>
      </c>
      <c r="J736" s="6" t="str">
        <f>OBV!F736</f>
        <v>BEARISH</v>
      </c>
      <c r="K736" s="6" t="str">
        <f>OBV!G736</f>
        <v>WEAK</v>
      </c>
      <c r="L736" s="6" t="str">
        <f>OBV!H736</f>
        <v>CONFIRMED BEARISH</v>
      </c>
      <c r="M736" s="8">
        <f t="shared" si="110"/>
        <v>25</v>
      </c>
      <c r="N736" s="8">
        <f t="shared" si="111"/>
        <v>0</v>
      </c>
      <c r="O736" s="8">
        <f t="shared" si="112"/>
        <v>0</v>
      </c>
      <c r="P736" s="8">
        <f t="shared" si="113"/>
        <v>0</v>
      </c>
      <c r="Q736" s="9">
        <f t="shared" si="114"/>
        <v>8.75</v>
      </c>
      <c r="R736" s="9">
        <f t="shared" si="115"/>
        <v>5</v>
      </c>
      <c r="S736" s="9">
        <f t="shared" si="116"/>
        <v>3.75</v>
      </c>
      <c r="T736" s="9">
        <f t="shared" si="117"/>
        <v>6.25</v>
      </c>
      <c r="U736" s="8">
        <f t="shared" si="118"/>
        <v>5.833333333333333</v>
      </c>
      <c r="V736" s="8">
        <f t="shared" si="119"/>
        <v>5.9375</v>
      </c>
    </row>
    <row r="737" spans="1:22" ht="13.5" x14ac:dyDescent="0.25">
      <c r="A737" s="3">
        <f>RSI!A737</f>
        <v>43076</v>
      </c>
      <c r="B737" s="2">
        <f>RSI!B737</f>
        <v>3.6156999999999999</v>
      </c>
      <c r="C737" s="2">
        <f>RSI!I737</f>
        <v>52.462935203278356</v>
      </c>
      <c r="D737" s="2">
        <f>MACD!E737</f>
        <v>-3.4780494765889181E-3</v>
      </c>
      <c r="E737" s="2">
        <f>MACD!F737</f>
        <v>-7.8646795252693743E-3</v>
      </c>
      <c r="F737" s="2">
        <f>'Moving Avg'!D737</f>
        <v>3.5615600000000001</v>
      </c>
      <c r="G737" s="2">
        <f>'Moving Avg'!F737</f>
        <v>3.5896000000000008</v>
      </c>
      <c r="H737" s="2">
        <f>'Moving Avg'!G737</f>
        <v>3.6088320000000023</v>
      </c>
      <c r="I737" s="2">
        <f>'Moving Avg'!H737</f>
        <v>3.5720240000000003</v>
      </c>
      <c r="J737" s="6" t="str">
        <f>OBV!F737</f>
        <v>BEARISH</v>
      </c>
      <c r="K737" s="6" t="str">
        <f>OBV!G737</f>
        <v>WEAK</v>
      </c>
      <c r="L737" s="6" t="str">
        <f>OBV!H737</f>
        <v>BEARISH DIVERGENCE</v>
      </c>
      <c r="M737" s="8">
        <f t="shared" si="110"/>
        <v>25</v>
      </c>
      <c r="N737" s="8">
        <f t="shared" si="111"/>
        <v>0</v>
      </c>
      <c r="O737" s="8">
        <f t="shared" si="112"/>
        <v>0</v>
      </c>
      <c r="P737" s="8">
        <f t="shared" si="113"/>
        <v>0</v>
      </c>
      <c r="Q737" s="9">
        <f t="shared" si="114"/>
        <v>8.75</v>
      </c>
      <c r="R737" s="9">
        <f t="shared" si="115"/>
        <v>5</v>
      </c>
      <c r="S737" s="9">
        <f t="shared" si="116"/>
        <v>3.75</v>
      </c>
      <c r="T737" s="9">
        <f t="shared" si="117"/>
        <v>6.25</v>
      </c>
      <c r="U737" s="8">
        <f t="shared" si="118"/>
        <v>5.833333333333333</v>
      </c>
      <c r="V737" s="8">
        <f t="shared" si="119"/>
        <v>5.9375</v>
      </c>
    </row>
    <row r="738" spans="1:22" ht="13.5" x14ac:dyDescent="0.25">
      <c r="A738" s="3">
        <f>RSI!A738</f>
        <v>43077</v>
      </c>
      <c r="B738" s="2">
        <f>RSI!B738</f>
        <v>3.5129999999999999</v>
      </c>
      <c r="C738" s="2">
        <f>RSI!I738</f>
        <v>44.718809739133299</v>
      </c>
      <c r="D738" s="2">
        <f>MACD!E738</f>
        <v>8.486658396341884E-3</v>
      </c>
      <c r="E738" s="2">
        <f>MACD!F738</f>
        <v>-4.5944119409471228E-3</v>
      </c>
      <c r="F738" s="2">
        <f>'Moving Avg'!D738</f>
        <v>3.5578199999999995</v>
      </c>
      <c r="G738" s="2">
        <f>'Moving Avg'!F738</f>
        <v>3.5844650000000007</v>
      </c>
      <c r="H738" s="2">
        <f>'Moving Avg'!G738</f>
        <v>3.6071500000000021</v>
      </c>
      <c r="I738" s="2">
        <f>'Moving Avg'!H738</f>
        <v>3.5723259999999999</v>
      </c>
      <c r="J738" s="6" t="str">
        <f>OBV!F738</f>
        <v>BEARISH</v>
      </c>
      <c r="K738" s="6" t="str">
        <f>OBV!G738</f>
        <v>WEAK</v>
      </c>
      <c r="L738" s="6" t="str">
        <f>OBV!H738</f>
        <v>CONFIRMED BEARISH</v>
      </c>
      <c r="M738" s="8">
        <f t="shared" si="110"/>
        <v>25</v>
      </c>
      <c r="N738" s="8">
        <f t="shared" si="111"/>
        <v>0</v>
      </c>
      <c r="O738" s="8">
        <f t="shared" si="112"/>
        <v>0</v>
      </c>
      <c r="P738" s="8">
        <f t="shared" si="113"/>
        <v>0</v>
      </c>
      <c r="Q738" s="9">
        <f t="shared" si="114"/>
        <v>8.75</v>
      </c>
      <c r="R738" s="9">
        <f t="shared" si="115"/>
        <v>5</v>
      </c>
      <c r="S738" s="9">
        <f t="shared" si="116"/>
        <v>3.75</v>
      </c>
      <c r="T738" s="9">
        <f t="shared" si="117"/>
        <v>6.25</v>
      </c>
      <c r="U738" s="8">
        <f t="shared" si="118"/>
        <v>5.833333333333333</v>
      </c>
      <c r="V738" s="8">
        <f t="shared" si="119"/>
        <v>5.9375</v>
      </c>
    </row>
    <row r="739" spans="1:22" ht="13.5" x14ac:dyDescent="0.25">
      <c r="A739" s="3">
        <f>RSI!A739</f>
        <v>43080</v>
      </c>
      <c r="B739" s="2">
        <f>RSI!B739</f>
        <v>3.5971000000000002</v>
      </c>
      <c r="C739" s="2">
        <f>RSI!I739</f>
        <v>51.086199555816812</v>
      </c>
      <c r="D739" s="2">
        <f>MACD!E739</f>
        <v>1.2811866463209753E-2</v>
      </c>
      <c r="E739" s="2">
        <f>MACD!F739</f>
        <v>-1.1131562601157476E-3</v>
      </c>
      <c r="F739" s="2">
        <f>'Moving Avg'!D739</f>
        <v>3.5522199999999997</v>
      </c>
      <c r="G739" s="2">
        <f>'Moving Avg'!F739</f>
        <v>3.5821300000000003</v>
      </c>
      <c r="H739" s="2">
        <f>'Moving Avg'!G739</f>
        <v>3.6090200000000023</v>
      </c>
      <c r="I739" s="2">
        <f>'Moving Avg'!H739</f>
        <v>3.5730485000000001</v>
      </c>
      <c r="J739" s="6" t="str">
        <f>OBV!F739</f>
        <v>BEARISH</v>
      </c>
      <c r="K739" s="6" t="str">
        <f>OBV!G739</f>
        <v>WEAK</v>
      </c>
      <c r="L739" s="6" t="str">
        <f>OBV!H739</f>
        <v>CONFIRMED BEARISH</v>
      </c>
      <c r="M739" s="8">
        <f t="shared" si="110"/>
        <v>25</v>
      </c>
      <c r="N739" s="8">
        <f t="shared" si="111"/>
        <v>0</v>
      </c>
      <c r="O739" s="8">
        <f t="shared" si="112"/>
        <v>0</v>
      </c>
      <c r="P739" s="8">
        <f t="shared" si="113"/>
        <v>0</v>
      </c>
      <c r="Q739" s="9">
        <f t="shared" si="114"/>
        <v>8.75</v>
      </c>
      <c r="R739" s="9">
        <f t="shared" si="115"/>
        <v>5</v>
      </c>
      <c r="S739" s="9">
        <f t="shared" si="116"/>
        <v>3.75</v>
      </c>
      <c r="T739" s="9">
        <f t="shared" si="117"/>
        <v>6.25</v>
      </c>
      <c r="U739" s="8">
        <f t="shared" si="118"/>
        <v>5.833333333333333</v>
      </c>
      <c r="V739" s="8">
        <f t="shared" si="119"/>
        <v>5.9375</v>
      </c>
    </row>
    <row r="740" spans="1:22" ht="13.5" x14ac:dyDescent="0.25">
      <c r="A740" s="3">
        <f>RSI!A740</f>
        <v>43081</v>
      </c>
      <c r="B740" s="2">
        <f>RSI!B740</f>
        <v>3.5223</v>
      </c>
      <c r="C740" s="2">
        <f>RSI!I740</f>
        <v>46.010127530639906</v>
      </c>
      <c r="D740" s="2">
        <f>MACD!E740</f>
        <v>1.7606694818012691E-2</v>
      </c>
      <c r="E740" s="2">
        <f>MACD!F740</f>
        <v>2.6308139555099403E-3</v>
      </c>
      <c r="F740" s="2">
        <f>'Moving Avg'!D740</f>
        <v>3.5522200000000006</v>
      </c>
      <c r="G740" s="2">
        <f>'Moving Avg'!F740</f>
        <v>3.5760549999999993</v>
      </c>
      <c r="H740" s="2">
        <f>'Moving Avg'!G740</f>
        <v>3.607524000000002</v>
      </c>
      <c r="I740" s="2">
        <f>'Moving Avg'!H740</f>
        <v>3.5737439999999996</v>
      </c>
      <c r="J740" s="6" t="str">
        <f>OBV!F740</f>
        <v>BEARISH</v>
      </c>
      <c r="K740" s="6" t="str">
        <f>OBV!G740</f>
        <v>WEAK</v>
      </c>
      <c r="L740" s="6" t="str">
        <f>OBV!H740</f>
        <v>NEUTRAL</v>
      </c>
      <c r="M740" s="8">
        <f t="shared" si="110"/>
        <v>25</v>
      </c>
      <c r="N740" s="8">
        <f t="shared" si="111"/>
        <v>0</v>
      </c>
      <c r="O740" s="8">
        <f t="shared" si="112"/>
        <v>0</v>
      </c>
      <c r="P740" s="8">
        <f t="shared" si="113"/>
        <v>0</v>
      </c>
      <c r="Q740" s="9">
        <f t="shared" si="114"/>
        <v>8.75</v>
      </c>
      <c r="R740" s="9">
        <f t="shared" si="115"/>
        <v>5</v>
      </c>
      <c r="S740" s="9">
        <f t="shared" si="116"/>
        <v>3.75</v>
      </c>
      <c r="T740" s="9">
        <f t="shared" si="117"/>
        <v>6.25</v>
      </c>
      <c r="U740" s="8">
        <f t="shared" si="118"/>
        <v>5.833333333333333</v>
      </c>
      <c r="V740" s="8">
        <f t="shared" si="119"/>
        <v>5.9375</v>
      </c>
    </row>
    <row r="741" spans="1:22" ht="13.5" x14ac:dyDescent="0.25">
      <c r="A741" s="3">
        <f>RSI!A741</f>
        <v>43082</v>
      </c>
      <c r="B741" s="2">
        <f>RSI!B741</f>
        <v>3.5036</v>
      </c>
      <c r="C741" s="2">
        <f>RSI!I741</f>
        <v>44.811354554251153</v>
      </c>
      <c r="D741" s="2">
        <f>MACD!E741</f>
        <v>2.3400287462738589E-2</v>
      </c>
      <c r="E741" s="2">
        <f>MACD!F741</f>
        <v>6.7847086569556708E-3</v>
      </c>
      <c r="F741" s="2">
        <f>'Moving Avg'!D741</f>
        <v>3.5503399999999998</v>
      </c>
      <c r="G741" s="2">
        <f>'Moving Avg'!F741</f>
        <v>3.569045</v>
      </c>
      <c r="H741" s="2">
        <f>'Moving Avg'!G741</f>
        <v>3.6036000000000019</v>
      </c>
      <c r="I741" s="2">
        <f>'Moving Avg'!H741</f>
        <v>3.5743460000000002</v>
      </c>
      <c r="J741" s="6" t="str">
        <f>OBV!F741</f>
        <v>BEARISH</v>
      </c>
      <c r="K741" s="6" t="str">
        <f>OBV!G741</f>
        <v>STRONG</v>
      </c>
      <c r="L741" s="6" t="str">
        <f>OBV!H741</f>
        <v>CONFIRMED BEARISH</v>
      </c>
      <c r="M741" s="8">
        <f t="shared" si="110"/>
        <v>25</v>
      </c>
      <c r="N741" s="8">
        <f t="shared" si="111"/>
        <v>0</v>
      </c>
      <c r="O741" s="8">
        <f t="shared" si="112"/>
        <v>0</v>
      </c>
      <c r="P741" s="8">
        <f t="shared" si="113"/>
        <v>33</v>
      </c>
      <c r="Q741" s="9">
        <f t="shared" si="114"/>
        <v>13.7</v>
      </c>
      <c r="R741" s="9">
        <f t="shared" si="115"/>
        <v>13.25</v>
      </c>
      <c r="S741" s="9">
        <f t="shared" si="116"/>
        <v>18.600000000000001</v>
      </c>
      <c r="T741" s="9">
        <f t="shared" si="117"/>
        <v>14.5</v>
      </c>
      <c r="U741" s="8">
        <f t="shared" si="118"/>
        <v>15.183333333333332</v>
      </c>
      <c r="V741" s="8">
        <f t="shared" si="119"/>
        <v>15.012499999999999</v>
      </c>
    </row>
    <row r="742" spans="1:22" ht="13.5" x14ac:dyDescent="0.25">
      <c r="A742" s="3">
        <f>RSI!A742</f>
        <v>43083</v>
      </c>
      <c r="B742" s="2">
        <f>RSI!B742</f>
        <v>3.4382000000000001</v>
      </c>
      <c r="C742" s="2">
        <f>RSI!I742</f>
        <v>40.80694562067508</v>
      </c>
      <c r="D742" s="2">
        <f>MACD!E742</f>
        <v>3.35827285665804E-2</v>
      </c>
      <c r="E742" s="2">
        <f>MACD!F742</f>
        <v>1.2144312638880618E-2</v>
      </c>
      <c r="F742" s="2">
        <f>'Moving Avg'!D742</f>
        <v>3.5148400000000004</v>
      </c>
      <c r="G742" s="2">
        <f>'Moving Avg'!F742</f>
        <v>3.5639049999999997</v>
      </c>
      <c r="H742" s="2">
        <f>'Moving Avg'!G742</f>
        <v>3.5983680000000016</v>
      </c>
      <c r="I742" s="2">
        <f>'Moving Avg'!H742</f>
        <v>3.5746210000000009</v>
      </c>
      <c r="J742" s="6" t="str">
        <f>OBV!F742</f>
        <v>BEARISH</v>
      </c>
      <c r="K742" s="6" t="str">
        <f>OBV!G742</f>
        <v>STRONG</v>
      </c>
      <c r="L742" s="6" t="str">
        <f>OBV!H742</f>
        <v>CONFIRMED BEARISH</v>
      </c>
      <c r="M742" s="8">
        <f t="shared" si="110"/>
        <v>25</v>
      </c>
      <c r="N742" s="8">
        <f t="shared" si="111"/>
        <v>0</v>
      </c>
      <c r="O742" s="8">
        <f t="shared" si="112"/>
        <v>0</v>
      </c>
      <c r="P742" s="8">
        <f t="shared" si="113"/>
        <v>33</v>
      </c>
      <c r="Q742" s="9">
        <f t="shared" si="114"/>
        <v>13.7</v>
      </c>
      <c r="R742" s="9">
        <f t="shared" si="115"/>
        <v>13.25</v>
      </c>
      <c r="S742" s="9">
        <f t="shared" si="116"/>
        <v>18.600000000000001</v>
      </c>
      <c r="T742" s="9">
        <f t="shared" si="117"/>
        <v>14.5</v>
      </c>
      <c r="U742" s="8">
        <f t="shared" si="118"/>
        <v>15.183333333333332</v>
      </c>
      <c r="V742" s="8">
        <f t="shared" si="119"/>
        <v>15.012499999999999</v>
      </c>
    </row>
    <row r="743" spans="1:22" ht="13.5" x14ac:dyDescent="0.25">
      <c r="A743" s="3">
        <f>RSI!A743</f>
        <v>43084</v>
      </c>
      <c r="B743" s="2">
        <f>RSI!B743</f>
        <v>3.4382000000000001</v>
      </c>
      <c r="C743" s="2">
        <f>RSI!I743</f>
        <v>40.80694562067508</v>
      </c>
      <c r="D743" s="2">
        <f>MACD!E743</f>
        <v>3.2927003179942904E-2</v>
      </c>
      <c r="E743" s="2">
        <f>MACD!F743</f>
        <v>1.6300850747093074E-2</v>
      </c>
      <c r="F743" s="2">
        <f>'Moving Avg'!D743</f>
        <v>3.4998800000000001</v>
      </c>
      <c r="G743" s="2">
        <f>'Moving Avg'!F743</f>
        <v>3.5587649999999997</v>
      </c>
      <c r="H743" s="2">
        <f>'Moving Avg'!G743</f>
        <v>3.5931360000000017</v>
      </c>
      <c r="I743" s="2">
        <f>'Moving Avg'!H743</f>
        <v>3.5748960000000012</v>
      </c>
      <c r="J743" s="6" t="str">
        <f>OBV!F743</f>
        <v>BEARISH</v>
      </c>
      <c r="K743" s="6" t="str">
        <f>OBV!G743</f>
        <v>STRONG</v>
      </c>
      <c r="L743" s="6" t="str">
        <f>OBV!H743</f>
        <v>CONFIRMED BEARISH</v>
      </c>
      <c r="M743" s="8">
        <f t="shared" si="110"/>
        <v>25</v>
      </c>
      <c r="N743" s="8">
        <f t="shared" si="111"/>
        <v>0</v>
      </c>
      <c r="O743" s="8">
        <f t="shared" si="112"/>
        <v>0</v>
      </c>
      <c r="P743" s="8">
        <f t="shared" si="113"/>
        <v>33</v>
      </c>
      <c r="Q743" s="9">
        <f t="shared" si="114"/>
        <v>13.7</v>
      </c>
      <c r="R743" s="9">
        <f t="shared" si="115"/>
        <v>13.25</v>
      </c>
      <c r="S743" s="9">
        <f t="shared" si="116"/>
        <v>18.600000000000001</v>
      </c>
      <c r="T743" s="9">
        <f t="shared" si="117"/>
        <v>14.5</v>
      </c>
      <c r="U743" s="8">
        <f t="shared" si="118"/>
        <v>15.183333333333332</v>
      </c>
      <c r="V743" s="8">
        <f t="shared" si="119"/>
        <v>15.012499999999999</v>
      </c>
    </row>
    <row r="744" spans="1:22" ht="13.5" x14ac:dyDescent="0.25">
      <c r="A744" s="3">
        <f>RSI!A744</f>
        <v>43087</v>
      </c>
      <c r="B744" s="2">
        <f>RSI!B744</f>
        <v>3.4382000000000001</v>
      </c>
      <c r="C744" s="2">
        <f>RSI!I744</f>
        <v>40.80694562067508</v>
      </c>
      <c r="D744" s="2">
        <f>MACD!E744</f>
        <v>4.7472779550185251E-2</v>
      </c>
      <c r="E744" s="2">
        <f>MACD!F744</f>
        <v>2.2535236507711512E-2</v>
      </c>
      <c r="F744" s="2">
        <f>'Moving Avg'!D744</f>
        <v>3.4680999999999997</v>
      </c>
      <c r="G744" s="2">
        <f>'Moving Avg'!F744</f>
        <v>3.5540899999999995</v>
      </c>
      <c r="H744" s="2">
        <f>'Moving Avg'!G744</f>
        <v>3.5879040000000013</v>
      </c>
      <c r="I744" s="2">
        <f>'Moving Avg'!H744</f>
        <v>3.5751710000000019</v>
      </c>
      <c r="J744" s="6" t="str">
        <f>OBV!F744</f>
        <v>BEARISH</v>
      </c>
      <c r="K744" s="6" t="str">
        <f>OBV!G744</f>
        <v>STRONG</v>
      </c>
      <c r="L744" s="6" t="str">
        <f>OBV!H744</f>
        <v>CONFIRMED BEARISH</v>
      </c>
      <c r="M744" s="8">
        <f t="shared" si="110"/>
        <v>25</v>
      </c>
      <c r="N744" s="8">
        <f t="shared" si="111"/>
        <v>0</v>
      </c>
      <c r="O744" s="8">
        <f t="shared" si="112"/>
        <v>0</v>
      </c>
      <c r="P744" s="8">
        <f t="shared" si="113"/>
        <v>33</v>
      </c>
      <c r="Q744" s="9">
        <f t="shared" si="114"/>
        <v>13.7</v>
      </c>
      <c r="R744" s="9">
        <f t="shared" si="115"/>
        <v>13.25</v>
      </c>
      <c r="S744" s="9">
        <f t="shared" si="116"/>
        <v>18.600000000000001</v>
      </c>
      <c r="T744" s="9">
        <f t="shared" si="117"/>
        <v>14.5</v>
      </c>
      <c r="U744" s="8">
        <f t="shared" si="118"/>
        <v>15.183333333333332</v>
      </c>
      <c r="V744" s="8">
        <f t="shared" si="119"/>
        <v>15.012499999999999</v>
      </c>
    </row>
    <row r="745" spans="1:22" ht="13.5" x14ac:dyDescent="0.25">
      <c r="A745" s="3">
        <f>RSI!A745</f>
        <v>43088</v>
      </c>
      <c r="B745" s="2">
        <f>RSI!B745</f>
        <v>3.4569000000000001</v>
      </c>
      <c r="C745" s="2">
        <f>RSI!I745</f>
        <v>42.637555935775659</v>
      </c>
      <c r="D745" s="2">
        <f>MACD!E745</f>
        <v>4.3257387480714726E-2</v>
      </c>
      <c r="E745" s="2">
        <f>MACD!F745</f>
        <v>2.6679666702312158E-2</v>
      </c>
      <c r="F745" s="2">
        <f>'Moving Avg'!D745</f>
        <v>3.4550200000000002</v>
      </c>
      <c r="G745" s="2">
        <f>'Moving Avg'!F745</f>
        <v>3.5456799999999999</v>
      </c>
      <c r="H745" s="2">
        <f>'Moving Avg'!G745</f>
        <v>3.5830460000000004</v>
      </c>
      <c r="I745" s="2">
        <f>'Moving Avg'!H745</f>
        <v>3.5759730000000021</v>
      </c>
      <c r="J745" s="6" t="str">
        <f>OBV!F745</f>
        <v>BEARISH</v>
      </c>
      <c r="K745" s="6" t="str">
        <f>OBV!G745</f>
        <v>STRONG</v>
      </c>
      <c r="L745" s="6" t="str">
        <f>OBV!H745</f>
        <v>CONFIRMED BEARISH</v>
      </c>
      <c r="M745" s="8">
        <f t="shared" si="110"/>
        <v>25</v>
      </c>
      <c r="N745" s="8">
        <f t="shared" si="111"/>
        <v>0</v>
      </c>
      <c r="O745" s="8">
        <f t="shared" si="112"/>
        <v>0</v>
      </c>
      <c r="P745" s="8">
        <f t="shared" si="113"/>
        <v>33</v>
      </c>
      <c r="Q745" s="9">
        <f t="shared" si="114"/>
        <v>13.7</v>
      </c>
      <c r="R745" s="9">
        <f t="shared" si="115"/>
        <v>13.25</v>
      </c>
      <c r="S745" s="9">
        <f t="shared" si="116"/>
        <v>18.600000000000001</v>
      </c>
      <c r="T745" s="9">
        <f t="shared" si="117"/>
        <v>14.5</v>
      </c>
      <c r="U745" s="8">
        <f t="shared" si="118"/>
        <v>15.183333333333332</v>
      </c>
      <c r="V745" s="8">
        <f t="shared" si="119"/>
        <v>15.012499999999999</v>
      </c>
    </row>
    <row r="746" spans="1:22" ht="13.5" x14ac:dyDescent="0.25">
      <c r="A746" s="3">
        <f>RSI!A746</f>
        <v>43089</v>
      </c>
      <c r="B746" s="2">
        <f>RSI!B746</f>
        <v>3.4569000000000001</v>
      </c>
      <c r="C746" s="2">
        <f>RSI!I746</f>
        <v>42.637555935775659</v>
      </c>
      <c r="D746" s="2">
        <f>MACD!E746</f>
        <v>3.8776298110266616E-2</v>
      </c>
      <c r="E746" s="2">
        <f>MACD!F746</f>
        <v>2.909899298390305E-2</v>
      </c>
      <c r="F746" s="2">
        <f>'Moving Avg'!D746</f>
        <v>3.4456800000000003</v>
      </c>
      <c r="G746" s="2">
        <f>'Moving Avg'!F746</f>
        <v>3.5419400000000003</v>
      </c>
      <c r="H746" s="2">
        <f>'Moving Avg'!G746</f>
        <v>3.5781879999999999</v>
      </c>
      <c r="I746" s="2">
        <f>'Moving Avg'!H746</f>
        <v>3.5763415000000021</v>
      </c>
      <c r="J746" s="6" t="str">
        <f>OBV!F746</f>
        <v>BEARISH</v>
      </c>
      <c r="K746" s="6" t="str">
        <f>OBV!G746</f>
        <v>STRONG</v>
      </c>
      <c r="L746" s="6" t="str">
        <f>OBV!H746</f>
        <v>CONFIRMED BEARISH</v>
      </c>
      <c r="M746" s="8">
        <f t="shared" si="110"/>
        <v>25</v>
      </c>
      <c r="N746" s="8">
        <f t="shared" si="111"/>
        <v>0</v>
      </c>
      <c r="O746" s="8">
        <f t="shared" si="112"/>
        <v>0</v>
      </c>
      <c r="P746" s="8">
        <f t="shared" si="113"/>
        <v>33</v>
      </c>
      <c r="Q746" s="9">
        <f t="shared" si="114"/>
        <v>13.7</v>
      </c>
      <c r="R746" s="9">
        <f t="shared" si="115"/>
        <v>13.25</v>
      </c>
      <c r="S746" s="9">
        <f t="shared" si="116"/>
        <v>18.600000000000001</v>
      </c>
      <c r="T746" s="9">
        <f t="shared" si="117"/>
        <v>14.5</v>
      </c>
      <c r="U746" s="8">
        <f t="shared" si="118"/>
        <v>15.183333333333332</v>
      </c>
      <c r="V746" s="8">
        <f t="shared" si="119"/>
        <v>15.012499999999999</v>
      </c>
    </row>
    <row r="747" spans="1:22" ht="13.5" x14ac:dyDescent="0.25">
      <c r="A747" s="3">
        <f>RSI!A747</f>
        <v>43090</v>
      </c>
      <c r="B747" s="2">
        <f>RSI!B747</f>
        <v>3.4569000000000001</v>
      </c>
      <c r="C747" s="2">
        <f>RSI!I747</f>
        <v>42.637555935775659</v>
      </c>
      <c r="D747" s="2">
        <f>MACD!E747</f>
        <v>5.1262894209086252E-2</v>
      </c>
      <c r="E747" s="2">
        <f>MACD!F747</f>
        <v>3.3531773228939694E-2</v>
      </c>
      <c r="F747" s="2">
        <f>'Moving Avg'!D747</f>
        <v>3.4494200000000008</v>
      </c>
      <c r="G747" s="2">
        <f>'Moving Avg'!F747</f>
        <v>3.5335300000000003</v>
      </c>
      <c r="H747" s="2">
        <f>'Moving Avg'!G747</f>
        <v>3.5733299999999999</v>
      </c>
      <c r="I747" s="2">
        <f>'Moving Avg'!H747</f>
        <v>3.5764495000000021</v>
      </c>
      <c r="J747" s="6" t="str">
        <f>OBV!F747</f>
        <v>BULLISH</v>
      </c>
      <c r="K747" s="6" t="str">
        <f>OBV!G747</f>
        <v>NEUTRAL</v>
      </c>
      <c r="L747" s="6" t="str">
        <f>OBV!H747</f>
        <v>CONFIRMED BULLISH</v>
      </c>
      <c r="M747" s="8">
        <f t="shared" si="110"/>
        <v>25</v>
      </c>
      <c r="N747" s="8">
        <f t="shared" si="111"/>
        <v>0</v>
      </c>
      <c r="O747" s="8">
        <f t="shared" si="112"/>
        <v>0</v>
      </c>
      <c r="P747" s="8">
        <f t="shared" si="113"/>
        <v>83.5</v>
      </c>
      <c r="Q747" s="9">
        <f t="shared" si="114"/>
        <v>21.274999999999999</v>
      </c>
      <c r="R747" s="9">
        <f t="shared" si="115"/>
        <v>25.875</v>
      </c>
      <c r="S747" s="9">
        <f t="shared" si="116"/>
        <v>41.325000000000003</v>
      </c>
      <c r="T747" s="9">
        <f t="shared" si="117"/>
        <v>27.125</v>
      </c>
      <c r="U747" s="8">
        <f t="shared" si="118"/>
        <v>29.491666666666664</v>
      </c>
      <c r="V747" s="8">
        <f t="shared" si="119"/>
        <v>28.9</v>
      </c>
    </row>
    <row r="748" spans="1:22" ht="13.5" x14ac:dyDescent="0.25">
      <c r="A748" s="3">
        <f>RSI!A748</f>
        <v>43091</v>
      </c>
      <c r="B748" s="2">
        <f>RSI!B748</f>
        <v>3.6063999999999998</v>
      </c>
      <c r="C748" s="2">
        <f>RSI!I748</f>
        <v>56.17176242762315</v>
      </c>
      <c r="D748" s="2">
        <f>MACD!E748</f>
        <v>3.539725987956821E-2</v>
      </c>
      <c r="E748" s="2">
        <f>MACD!F748</f>
        <v>3.3904870559065395E-2</v>
      </c>
      <c r="F748" s="2">
        <f>'Moving Avg'!D748</f>
        <v>3.4830600000000005</v>
      </c>
      <c r="G748" s="2">
        <f>'Moving Avg'!F748</f>
        <v>3.5325949999999997</v>
      </c>
      <c r="H748" s="2">
        <f>'Moving Avg'!G748</f>
        <v>3.5714619999999995</v>
      </c>
      <c r="I748" s="2">
        <f>'Moving Avg'!H748</f>
        <v>3.5773050000000022</v>
      </c>
      <c r="J748" s="6" t="str">
        <f>OBV!F748</f>
        <v>BULLISH</v>
      </c>
      <c r="K748" s="6" t="str">
        <f>OBV!G748</f>
        <v>NEUTRAL</v>
      </c>
      <c r="L748" s="6" t="str">
        <f>OBV!H748</f>
        <v>CONFIRMED BULLISH</v>
      </c>
      <c r="M748" s="8">
        <f t="shared" si="110"/>
        <v>25</v>
      </c>
      <c r="N748" s="8">
        <f t="shared" si="111"/>
        <v>0</v>
      </c>
      <c r="O748" s="8">
        <f t="shared" si="112"/>
        <v>0</v>
      </c>
      <c r="P748" s="8">
        <f t="shared" si="113"/>
        <v>83.5</v>
      </c>
      <c r="Q748" s="9">
        <f t="shared" si="114"/>
        <v>21.274999999999999</v>
      </c>
      <c r="R748" s="9">
        <f t="shared" si="115"/>
        <v>25.875</v>
      </c>
      <c r="S748" s="9">
        <f t="shared" si="116"/>
        <v>41.325000000000003</v>
      </c>
      <c r="T748" s="9">
        <f t="shared" si="117"/>
        <v>27.125</v>
      </c>
      <c r="U748" s="8">
        <f t="shared" si="118"/>
        <v>29.491666666666664</v>
      </c>
      <c r="V748" s="8">
        <f t="shared" si="119"/>
        <v>28.9</v>
      </c>
    </row>
    <row r="749" spans="1:22" ht="13.5" x14ac:dyDescent="0.25">
      <c r="A749" s="3">
        <f>RSI!A749</f>
        <v>43094</v>
      </c>
      <c r="B749" s="2">
        <f>RSI!B749</f>
        <v>3.6063999999999998</v>
      </c>
      <c r="C749" s="2">
        <f>RSI!I749</f>
        <v>56.17176242762315</v>
      </c>
      <c r="D749" s="2">
        <f>MACD!E749</f>
        <v>3.4437606090007566E-2</v>
      </c>
      <c r="E749" s="2">
        <f>MACD!F749</f>
        <v>3.4011417665253826E-2</v>
      </c>
      <c r="F749" s="2">
        <f>'Moving Avg'!D749</f>
        <v>3.5167000000000002</v>
      </c>
      <c r="G749" s="2">
        <f>'Moving Avg'!F749</f>
        <v>3.5316599999999996</v>
      </c>
      <c r="H749" s="2">
        <f>'Moving Avg'!G749</f>
        <v>3.5695939999999995</v>
      </c>
      <c r="I749" s="2">
        <f>'Moving Avg'!H749</f>
        <v>3.5781605000000023</v>
      </c>
      <c r="J749" s="6" t="str">
        <f>OBV!F749</f>
        <v>BULLISH</v>
      </c>
      <c r="K749" s="6" t="str">
        <f>OBV!G749</f>
        <v>NEUTRAL</v>
      </c>
      <c r="L749" s="6" t="str">
        <f>OBV!H749</f>
        <v>CONFIRMED BULLISH</v>
      </c>
      <c r="M749" s="8">
        <f t="shared" si="110"/>
        <v>25</v>
      </c>
      <c r="N749" s="8">
        <f t="shared" si="111"/>
        <v>0</v>
      </c>
      <c r="O749" s="8">
        <f t="shared" si="112"/>
        <v>0</v>
      </c>
      <c r="P749" s="8">
        <f t="shared" si="113"/>
        <v>83.5</v>
      </c>
      <c r="Q749" s="9">
        <f t="shared" si="114"/>
        <v>21.274999999999999</v>
      </c>
      <c r="R749" s="9">
        <f t="shared" si="115"/>
        <v>25.875</v>
      </c>
      <c r="S749" s="9">
        <f t="shared" si="116"/>
        <v>41.325000000000003</v>
      </c>
      <c r="T749" s="9">
        <f t="shared" si="117"/>
        <v>27.125</v>
      </c>
      <c r="U749" s="8">
        <f t="shared" si="118"/>
        <v>29.491666666666664</v>
      </c>
      <c r="V749" s="8">
        <f t="shared" si="119"/>
        <v>28.9</v>
      </c>
    </row>
    <row r="750" spans="1:22" ht="13.5" x14ac:dyDescent="0.25">
      <c r="A750" s="3">
        <f>RSI!A750</f>
        <v>43095</v>
      </c>
      <c r="B750" s="2">
        <f>RSI!B750</f>
        <v>3.6063999999999998</v>
      </c>
      <c r="C750" s="2">
        <f>RSI!I750</f>
        <v>56.17176242762315</v>
      </c>
      <c r="D750" s="2">
        <f>MACD!E750</f>
        <v>2.1679614020237992E-2</v>
      </c>
      <c r="E750" s="2">
        <f>MACD!F750</f>
        <v>3.1545056936250662E-2</v>
      </c>
      <c r="F750" s="2">
        <f>'Moving Avg'!D750</f>
        <v>3.5466000000000002</v>
      </c>
      <c r="G750" s="2">
        <f>'Moving Avg'!F750</f>
        <v>3.5321249999999993</v>
      </c>
      <c r="H750" s="2">
        <f>'Moving Avg'!G750</f>
        <v>3.5677259999999995</v>
      </c>
      <c r="I750" s="2">
        <f>'Moving Avg'!H750</f>
        <v>3.579623500000003</v>
      </c>
      <c r="J750" s="6" t="str">
        <f>OBV!F750</f>
        <v>BULLISH</v>
      </c>
      <c r="K750" s="6" t="str">
        <f>OBV!G750</f>
        <v>NEUTRAL</v>
      </c>
      <c r="L750" s="6" t="str">
        <f>OBV!H750</f>
        <v>CONFIRMED BULLISH</v>
      </c>
      <c r="M750" s="8">
        <f t="shared" si="110"/>
        <v>25</v>
      </c>
      <c r="N750" s="8">
        <f t="shared" si="111"/>
        <v>45</v>
      </c>
      <c r="O750" s="8">
        <f t="shared" si="112"/>
        <v>0</v>
      </c>
      <c r="P750" s="8">
        <f t="shared" si="113"/>
        <v>83.5</v>
      </c>
      <c r="Q750" s="9">
        <f t="shared" si="114"/>
        <v>37.024999999999999</v>
      </c>
      <c r="R750" s="9">
        <f t="shared" si="115"/>
        <v>34.875</v>
      </c>
      <c r="S750" s="9">
        <f t="shared" si="116"/>
        <v>48.075000000000003</v>
      </c>
      <c r="T750" s="9">
        <f t="shared" si="117"/>
        <v>38.375</v>
      </c>
      <c r="U750" s="8">
        <f t="shared" si="118"/>
        <v>39.991666666666667</v>
      </c>
      <c r="V750" s="8">
        <f t="shared" si="119"/>
        <v>39.587500000000006</v>
      </c>
    </row>
    <row r="751" spans="1:22" ht="13.5" x14ac:dyDescent="0.25">
      <c r="A751" s="3">
        <f>RSI!A751</f>
        <v>43096</v>
      </c>
      <c r="B751" s="2">
        <f>RSI!B751</f>
        <v>3.6063999999999998</v>
      </c>
      <c r="C751" s="2">
        <f>RSI!I751</f>
        <v>56.17176242762315</v>
      </c>
      <c r="D751" s="2">
        <f>MACD!E751</f>
        <v>7.6016474240332421E-3</v>
      </c>
      <c r="E751" s="2">
        <f>MACD!F751</f>
        <v>2.6756375033807178E-2</v>
      </c>
      <c r="F751" s="2">
        <f>'Moving Avg'!D751</f>
        <v>3.5765000000000002</v>
      </c>
      <c r="G751" s="2">
        <f>'Moving Avg'!F751</f>
        <v>3.5325899999999999</v>
      </c>
      <c r="H751" s="2">
        <f>'Moving Avg'!G751</f>
        <v>3.5660439999999998</v>
      </c>
      <c r="I751" s="2">
        <f>'Moving Avg'!H751</f>
        <v>3.5810865000000032</v>
      </c>
      <c r="J751" s="6" t="str">
        <f>OBV!F751</f>
        <v>BULLISH</v>
      </c>
      <c r="K751" s="6" t="str">
        <f>OBV!G751</f>
        <v>NEUTRAL</v>
      </c>
      <c r="L751" s="6" t="str">
        <f>OBV!H751</f>
        <v>CONFIRMED BULLISH</v>
      </c>
      <c r="M751" s="8">
        <f t="shared" si="110"/>
        <v>25</v>
      </c>
      <c r="N751" s="8">
        <f t="shared" si="111"/>
        <v>45</v>
      </c>
      <c r="O751" s="8">
        <f t="shared" si="112"/>
        <v>0</v>
      </c>
      <c r="P751" s="8">
        <f t="shared" si="113"/>
        <v>83.5</v>
      </c>
      <c r="Q751" s="9">
        <f t="shared" si="114"/>
        <v>37.024999999999999</v>
      </c>
      <c r="R751" s="9">
        <f t="shared" si="115"/>
        <v>34.875</v>
      </c>
      <c r="S751" s="9">
        <f t="shared" si="116"/>
        <v>48.075000000000003</v>
      </c>
      <c r="T751" s="9">
        <f t="shared" si="117"/>
        <v>38.375</v>
      </c>
      <c r="U751" s="8">
        <f t="shared" si="118"/>
        <v>39.991666666666667</v>
      </c>
      <c r="V751" s="8">
        <f t="shared" si="119"/>
        <v>39.587500000000006</v>
      </c>
    </row>
    <row r="752" spans="1:22" ht="13.5" x14ac:dyDescent="0.25">
      <c r="A752" s="3">
        <f>RSI!A752</f>
        <v>43097</v>
      </c>
      <c r="B752" s="2">
        <f>RSI!B752</f>
        <v>3.5036</v>
      </c>
      <c r="C752" s="2">
        <f>RSI!I752</f>
        <v>46.109679162193302</v>
      </c>
      <c r="D752" s="2">
        <f>MACD!E752</f>
        <v>-7.1329605635801485E-3</v>
      </c>
      <c r="E752" s="2">
        <f>MACD!F752</f>
        <v>1.9978507914329716E-2</v>
      </c>
      <c r="F752" s="2">
        <f>'Moving Avg'!D752</f>
        <v>3.5858399999999997</v>
      </c>
      <c r="G752" s="2">
        <f>'Moving Avg'!F752</f>
        <v>3.5279150000000001</v>
      </c>
      <c r="H752" s="2">
        <f>'Moving Avg'!G752</f>
        <v>3.5643620000000005</v>
      </c>
      <c r="I752" s="2">
        <f>'Moving Avg'!H752</f>
        <v>3.5815580000000029</v>
      </c>
      <c r="J752" s="6" t="str">
        <f>OBV!F752</f>
        <v>BULLISH</v>
      </c>
      <c r="K752" s="6" t="str">
        <f>OBV!G752</f>
        <v>NEUTRAL</v>
      </c>
      <c r="L752" s="6" t="str">
        <f>OBV!H752</f>
        <v>CONFIRMED BULLISH</v>
      </c>
      <c r="M752" s="8">
        <f t="shared" si="110"/>
        <v>25</v>
      </c>
      <c r="N752" s="8">
        <f t="shared" si="111"/>
        <v>100</v>
      </c>
      <c r="O752" s="8">
        <f t="shared" si="112"/>
        <v>50</v>
      </c>
      <c r="P752" s="8">
        <f t="shared" si="113"/>
        <v>83.5</v>
      </c>
      <c r="Q752" s="9">
        <f t="shared" si="114"/>
        <v>63.774999999999999</v>
      </c>
      <c r="R752" s="9">
        <f t="shared" si="115"/>
        <v>63.375</v>
      </c>
      <c r="S752" s="9">
        <f t="shared" si="116"/>
        <v>68.825000000000003</v>
      </c>
      <c r="T752" s="9">
        <f t="shared" si="117"/>
        <v>64.625</v>
      </c>
      <c r="U752" s="8">
        <f t="shared" si="118"/>
        <v>65.325000000000003</v>
      </c>
      <c r="V752" s="8">
        <f t="shared" si="119"/>
        <v>65.150000000000006</v>
      </c>
    </row>
    <row r="753" spans="1:22" ht="13.5" x14ac:dyDescent="0.25">
      <c r="A753" s="3">
        <f>RSI!A753</f>
        <v>43098</v>
      </c>
      <c r="B753" s="2">
        <f>RSI!B753</f>
        <v>3.6063999999999998</v>
      </c>
      <c r="C753" s="2">
        <f>RSI!I753</f>
        <v>54.824483930352237</v>
      </c>
      <c r="D753" s="2">
        <f>MACD!E753</f>
        <v>-2.6955995761128282E-2</v>
      </c>
      <c r="E753" s="2">
        <f>MACD!F753</f>
        <v>1.0591607179238115E-2</v>
      </c>
      <c r="F753" s="2">
        <f>'Moving Avg'!D753</f>
        <v>3.5858399999999997</v>
      </c>
      <c r="G753" s="2">
        <f>'Moving Avg'!F753</f>
        <v>3.53165</v>
      </c>
      <c r="H753" s="2">
        <f>'Moving Avg'!G753</f>
        <v>3.5626800000000003</v>
      </c>
      <c r="I753" s="2">
        <f>'Moving Avg'!H753</f>
        <v>3.5830210000000027</v>
      </c>
      <c r="J753" s="6" t="str">
        <f>OBV!F753</f>
        <v>BULLISH</v>
      </c>
      <c r="K753" s="6" t="str">
        <f>OBV!G753</f>
        <v>NEUTRAL</v>
      </c>
      <c r="L753" s="6" t="str">
        <f>OBV!H753</f>
        <v>NEUTRAL</v>
      </c>
      <c r="M753" s="8">
        <f t="shared" si="110"/>
        <v>25</v>
      </c>
      <c r="N753" s="8">
        <f t="shared" si="111"/>
        <v>100</v>
      </c>
      <c r="O753" s="8">
        <f t="shared" si="112"/>
        <v>50</v>
      </c>
      <c r="P753" s="8">
        <f t="shared" si="113"/>
        <v>49.5</v>
      </c>
      <c r="Q753" s="9">
        <f t="shared" si="114"/>
        <v>58.674999999999997</v>
      </c>
      <c r="R753" s="9">
        <f t="shared" si="115"/>
        <v>54.875</v>
      </c>
      <c r="S753" s="9">
        <f t="shared" si="116"/>
        <v>53.525000000000006</v>
      </c>
      <c r="T753" s="9">
        <f t="shared" si="117"/>
        <v>56.125</v>
      </c>
      <c r="U753" s="8">
        <f t="shared" si="118"/>
        <v>55.691666666666663</v>
      </c>
      <c r="V753" s="8">
        <f t="shared" si="119"/>
        <v>55.8</v>
      </c>
    </row>
    <row r="754" spans="1:22" ht="13.5" x14ac:dyDescent="0.25">
      <c r="A754" s="3">
        <f>RSI!A754</f>
        <v>43102</v>
      </c>
      <c r="B754" s="2">
        <f>RSI!B754</f>
        <v>3.6063999999999998</v>
      </c>
      <c r="C754" s="2">
        <f>RSI!I754</f>
        <v>54.824483930352237</v>
      </c>
      <c r="D754" s="2">
        <f>MACD!E754</f>
        <v>-4.4096482075319798E-2</v>
      </c>
      <c r="E754" s="2">
        <f>MACD!F754</f>
        <v>-3.4601067167346761E-4</v>
      </c>
      <c r="F754" s="2">
        <f>'Moving Avg'!D754</f>
        <v>3.5858400000000001</v>
      </c>
      <c r="G754" s="2">
        <f>'Moving Avg'!F754</f>
        <v>3.5307149999999994</v>
      </c>
      <c r="H754" s="2">
        <f>'Moving Avg'!G754</f>
        <v>3.5609980000000001</v>
      </c>
      <c r="I754" s="2">
        <f>'Moving Avg'!H754</f>
        <v>3.5840065000000032</v>
      </c>
      <c r="J754" s="6" t="str">
        <f>OBV!F754</f>
        <v>BULLISH</v>
      </c>
      <c r="K754" s="6" t="str">
        <f>OBV!G754</f>
        <v>NEUTRAL</v>
      </c>
      <c r="L754" s="6" t="str">
        <f>OBV!H754</f>
        <v>NEUTRAL</v>
      </c>
      <c r="M754" s="8">
        <f t="shared" si="110"/>
        <v>25</v>
      </c>
      <c r="N754" s="8">
        <f t="shared" si="111"/>
        <v>100</v>
      </c>
      <c r="O754" s="8">
        <f t="shared" si="112"/>
        <v>50</v>
      </c>
      <c r="P754" s="8">
        <f t="shared" si="113"/>
        <v>49.5</v>
      </c>
      <c r="Q754" s="9">
        <f t="shared" si="114"/>
        <v>58.674999999999997</v>
      </c>
      <c r="R754" s="9">
        <f t="shared" si="115"/>
        <v>54.875</v>
      </c>
      <c r="S754" s="9">
        <f t="shared" si="116"/>
        <v>53.525000000000006</v>
      </c>
      <c r="T754" s="9">
        <f t="shared" si="117"/>
        <v>56.125</v>
      </c>
      <c r="U754" s="8">
        <f t="shared" si="118"/>
        <v>55.691666666666663</v>
      </c>
      <c r="V754" s="8">
        <f t="shared" si="119"/>
        <v>55.8</v>
      </c>
    </row>
    <row r="755" spans="1:22" ht="13.5" x14ac:dyDescent="0.25">
      <c r="A755" s="3">
        <f>RSI!A755</f>
        <v>43103</v>
      </c>
      <c r="B755" s="2">
        <f>RSI!B755</f>
        <v>3.6063999999999998</v>
      </c>
      <c r="C755" s="2">
        <f>RSI!I755</f>
        <v>54.82448393035223</v>
      </c>
      <c r="D755" s="2">
        <f>MACD!E755</f>
        <v>-5.6063000047118283E-2</v>
      </c>
      <c r="E755" s="2">
        <f>MACD!F755</f>
        <v>-1.1489408546762432E-2</v>
      </c>
      <c r="F755" s="2">
        <f>'Moving Avg'!D755</f>
        <v>3.5858400000000001</v>
      </c>
      <c r="G755" s="2">
        <f>'Moving Avg'!F755</f>
        <v>3.5349199999999996</v>
      </c>
      <c r="H755" s="2">
        <f>'Moving Avg'!G755</f>
        <v>3.5602500000000004</v>
      </c>
      <c r="I755" s="2">
        <f>'Moving Avg'!H755</f>
        <v>3.5849920000000033</v>
      </c>
      <c r="J755" s="6" t="str">
        <f>OBV!F755</f>
        <v>BULLISH</v>
      </c>
      <c r="K755" s="6" t="str">
        <f>OBV!G755</f>
        <v>NEUTRAL</v>
      </c>
      <c r="L755" s="6" t="str">
        <f>OBV!H755</f>
        <v>NEUTRAL</v>
      </c>
      <c r="M755" s="8">
        <f t="shared" si="110"/>
        <v>25</v>
      </c>
      <c r="N755" s="8">
        <f t="shared" si="111"/>
        <v>100</v>
      </c>
      <c r="O755" s="8">
        <f t="shared" si="112"/>
        <v>50</v>
      </c>
      <c r="P755" s="8">
        <f t="shared" si="113"/>
        <v>49.5</v>
      </c>
      <c r="Q755" s="9">
        <f t="shared" si="114"/>
        <v>58.674999999999997</v>
      </c>
      <c r="R755" s="9">
        <f t="shared" si="115"/>
        <v>54.875</v>
      </c>
      <c r="S755" s="9">
        <f t="shared" si="116"/>
        <v>53.525000000000006</v>
      </c>
      <c r="T755" s="9">
        <f t="shared" si="117"/>
        <v>56.125</v>
      </c>
      <c r="U755" s="8">
        <f t="shared" si="118"/>
        <v>55.691666666666663</v>
      </c>
      <c r="V755" s="8">
        <f t="shared" si="119"/>
        <v>55.8</v>
      </c>
    </row>
    <row r="756" spans="1:22" ht="13.5" x14ac:dyDescent="0.25">
      <c r="A756" s="3">
        <f>RSI!A756</f>
        <v>43104</v>
      </c>
      <c r="B756" s="2">
        <f>RSI!B756</f>
        <v>3.6063999999999998</v>
      </c>
      <c r="C756" s="2">
        <f>RSI!I756</f>
        <v>54.82448393035223</v>
      </c>
      <c r="D756" s="2">
        <f>MACD!E756</f>
        <v>-6.6503286206822665E-2</v>
      </c>
      <c r="E756" s="2">
        <f>MACD!F756</f>
        <v>-2.2492184078774478E-2</v>
      </c>
      <c r="F756" s="2">
        <f>'Moving Avg'!D756</f>
        <v>3.5858400000000001</v>
      </c>
      <c r="G756" s="2">
        <f>'Moving Avg'!F756</f>
        <v>3.5395899999999996</v>
      </c>
      <c r="H756" s="2">
        <f>'Moving Avg'!G756</f>
        <v>3.5615580000000007</v>
      </c>
      <c r="I756" s="2">
        <f>'Moving Avg'!H756</f>
        <v>3.5859775000000029</v>
      </c>
      <c r="J756" s="6" t="str">
        <f>OBV!F756</f>
        <v>BULLISH</v>
      </c>
      <c r="K756" s="6" t="str">
        <f>OBV!G756</f>
        <v>NEUTRAL</v>
      </c>
      <c r="L756" s="6" t="str">
        <f>OBV!H756</f>
        <v>NEUTRAL</v>
      </c>
      <c r="M756" s="8">
        <f t="shared" si="110"/>
        <v>25</v>
      </c>
      <c r="N756" s="8">
        <f t="shared" si="111"/>
        <v>100</v>
      </c>
      <c r="O756" s="8">
        <f t="shared" si="112"/>
        <v>0</v>
      </c>
      <c r="P756" s="8">
        <f t="shared" si="113"/>
        <v>49.5</v>
      </c>
      <c r="Q756" s="9">
        <f t="shared" si="114"/>
        <v>51.174999999999997</v>
      </c>
      <c r="R756" s="9">
        <f t="shared" si="115"/>
        <v>37.375</v>
      </c>
      <c r="S756" s="9">
        <f t="shared" si="116"/>
        <v>41.025000000000006</v>
      </c>
      <c r="T756" s="9">
        <f t="shared" si="117"/>
        <v>43.625</v>
      </c>
      <c r="U756" s="8">
        <f t="shared" si="118"/>
        <v>43.191666666666663</v>
      </c>
      <c r="V756" s="8">
        <f t="shared" si="119"/>
        <v>43.3</v>
      </c>
    </row>
    <row r="757" spans="1:22" ht="13.5" x14ac:dyDescent="0.25">
      <c r="A757" s="3">
        <f>RSI!A757</f>
        <v>43105</v>
      </c>
      <c r="B757" s="2">
        <f>RSI!B757</f>
        <v>3.5036</v>
      </c>
      <c r="C757" s="2">
        <f>RSI!I757</f>
        <v>45.029888569567682</v>
      </c>
      <c r="D757" s="2">
        <f>MACD!E757</f>
        <v>-6.8014014266911893E-2</v>
      </c>
      <c r="E757" s="2">
        <f>MACD!F757</f>
        <v>-3.1596550116401959E-2</v>
      </c>
      <c r="F757" s="2">
        <f>'Moving Avg'!D757</f>
        <v>3.5858399999999997</v>
      </c>
      <c r="G757" s="2">
        <f>'Moving Avg'!F757</f>
        <v>3.5339850000000004</v>
      </c>
      <c r="H757" s="2">
        <f>'Moving Avg'!G757</f>
        <v>3.5615580000000011</v>
      </c>
      <c r="I757" s="2">
        <f>'Moving Avg'!H757</f>
        <v>3.5864925000000034</v>
      </c>
      <c r="J757" s="6" t="str">
        <f>OBV!F757</f>
        <v>BEARISH</v>
      </c>
      <c r="K757" s="6" t="str">
        <f>OBV!G757</f>
        <v>NEUTRAL</v>
      </c>
      <c r="L757" s="6" t="str">
        <f>OBV!H757</f>
        <v>NEUTRAL</v>
      </c>
      <c r="M757" s="8">
        <f t="shared" si="110"/>
        <v>25</v>
      </c>
      <c r="N757" s="8">
        <f t="shared" si="111"/>
        <v>100</v>
      </c>
      <c r="O757" s="8">
        <f t="shared" si="112"/>
        <v>0</v>
      </c>
      <c r="P757" s="8">
        <f t="shared" si="113"/>
        <v>16.5</v>
      </c>
      <c r="Q757" s="9">
        <f t="shared" si="114"/>
        <v>46.225000000000001</v>
      </c>
      <c r="R757" s="9">
        <f t="shared" si="115"/>
        <v>29.125</v>
      </c>
      <c r="S757" s="9">
        <f t="shared" si="116"/>
        <v>26.175000000000001</v>
      </c>
      <c r="T757" s="9">
        <f t="shared" si="117"/>
        <v>35.375</v>
      </c>
      <c r="U757" s="8">
        <f t="shared" si="118"/>
        <v>33.841666666666661</v>
      </c>
      <c r="V757" s="8">
        <f t="shared" si="119"/>
        <v>34.224999999999994</v>
      </c>
    </row>
    <row r="758" spans="1:22" ht="13.5" x14ac:dyDescent="0.25">
      <c r="A758" s="3">
        <f>RSI!A758</f>
        <v>43108</v>
      </c>
      <c r="B758" s="2">
        <f>RSI!B758</f>
        <v>3.4476</v>
      </c>
      <c r="C758" s="2">
        <f>RSI!I758</f>
        <v>40.758138073526887</v>
      </c>
      <c r="D758" s="2">
        <f>MACD!E758</f>
        <v>-4.1806590219780837E-2</v>
      </c>
      <c r="E758" s="2">
        <f>MACD!F758</f>
        <v>-3.3638558137077737E-2</v>
      </c>
      <c r="F758" s="2">
        <f>'Moving Avg'!D758</f>
        <v>3.5540799999999999</v>
      </c>
      <c r="G758" s="2">
        <f>'Moving Avg'!F758</f>
        <v>3.5307149999999998</v>
      </c>
      <c r="H758" s="2">
        <f>'Moving Avg'!G758</f>
        <v>3.5602500000000008</v>
      </c>
      <c r="I758" s="2">
        <f>'Moving Avg'!H758</f>
        <v>3.5871615000000032</v>
      </c>
      <c r="J758" s="6" t="str">
        <f>OBV!F758</f>
        <v>BEARISH</v>
      </c>
      <c r="K758" s="6" t="str">
        <f>OBV!G758</f>
        <v>STRONG</v>
      </c>
      <c r="L758" s="6" t="str">
        <f>OBV!H758</f>
        <v>CONFIRMED BEARISH</v>
      </c>
      <c r="M758" s="8">
        <f t="shared" si="110"/>
        <v>25</v>
      </c>
      <c r="N758" s="8">
        <f t="shared" si="111"/>
        <v>45</v>
      </c>
      <c r="O758" s="8">
        <f t="shared" si="112"/>
        <v>0</v>
      </c>
      <c r="P758" s="8">
        <f t="shared" si="113"/>
        <v>33</v>
      </c>
      <c r="Q758" s="9">
        <f t="shared" si="114"/>
        <v>29.45</v>
      </c>
      <c r="R758" s="9">
        <f t="shared" si="115"/>
        <v>22.25</v>
      </c>
      <c r="S758" s="9">
        <f t="shared" si="116"/>
        <v>25.35</v>
      </c>
      <c r="T758" s="9">
        <f t="shared" si="117"/>
        <v>25.75</v>
      </c>
      <c r="U758" s="8">
        <f t="shared" si="118"/>
        <v>25.683333333333337</v>
      </c>
      <c r="V758" s="8">
        <f t="shared" si="119"/>
        <v>25.700000000000003</v>
      </c>
    </row>
    <row r="759" spans="1:22" ht="13.5" x14ac:dyDescent="0.25">
      <c r="A759" s="3">
        <f>RSI!A759</f>
        <v>43109</v>
      </c>
      <c r="B759" s="2">
        <f>RSI!B759</f>
        <v>3.4476</v>
      </c>
      <c r="C759" s="2">
        <f>RSI!I759</f>
        <v>40.758138073526887</v>
      </c>
      <c r="D759" s="2">
        <f>MACD!E759</f>
        <v>-1.8987593143313219E-2</v>
      </c>
      <c r="E759" s="2">
        <f>MACD!F759</f>
        <v>-3.0708365138324832E-2</v>
      </c>
      <c r="F759" s="2">
        <f>'Moving Avg'!D759</f>
        <v>3.5223199999999997</v>
      </c>
      <c r="G759" s="2">
        <f>'Moving Avg'!F759</f>
        <v>3.5232399999999999</v>
      </c>
      <c r="H759" s="2">
        <f>'Moving Avg'!G759</f>
        <v>3.5568880000000007</v>
      </c>
      <c r="I759" s="2">
        <f>'Moving Avg'!H759</f>
        <v>3.5874835000000029</v>
      </c>
      <c r="J759" s="6" t="str">
        <f>OBV!F759</f>
        <v>BEARISH</v>
      </c>
      <c r="K759" s="6" t="str">
        <f>OBV!G759</f>
        <v>STRONG</v>
      </c>
      <c r="L759" s="6" t="str">
        <f>OBV!H759</f>
        <v>CONFIRMED BEARISH</v>
      </c>
      <c r="M759" s="8">
        <f t="shared" si="110"/>
        <v>25</v>
      </c>
      <c r="N759" s="8">
        <f t="shared" si="111"/>
        <v>0</v>
      </c>
      <c r="O759" s="8">
        <f t="shared" si="112"/>
        <v>0</v>
      </c>
      <c r="P759" s="8">
        <f t="shared" si="113"/>
        <v>33</v>
      </c>
      <c r="Q759" s="9">
        <f t="shared" si="114"/>
        <v>13.7</v>
      </c>
      <c r="R759" s="9">
        <f t="shared" si="115"/>
        <v>13.25</v>
      </c>
      <c r="S759" s="9">
        <f t="shared" si="116"/>
        <v>18.600000000000001</v>
      </c>
      <c r="T759" s="9">
        <f t="shared" si="117"/>
        <v>14.5</v>
      </c>
      <c r="U759" s="8">
        <f t="shared" si="118"/>
        <v>15.183333333333332</v>
      </c>
      <c r="V759" s="8">
        <f t="shared" si="119"/>
        <v>15.012499999999999</v>
      </c>
    </row>
    <row r="760" spans="1:22" ht="13.5" x14ac:dyDescent="0.25">
      <c r="A760" s="3">
        <f>RSI!A760</f>
        <v>43110</v>
      </c>
      <c r="B760" s="2">
        <f>RSI!B760</f>
        <v>3.4382000000000001</v>
      </c>
      <c r="C760" s="2">
        <f>RSI!I760</f>
        <v>40.019075431133501</v>
      </c>
      <c r="D760" s="2">
        <f>MACD!E760</f>
        <v>1.6129042031312046E-3</v>
      </c>
      <c r="E760" s="2">
        <f>MACD!F760</f>
        <v>-2.4244111270033626E-2</v>
      </c>
      <c r="F760" s="2">
        <f>'Moving Avg'!D760</f>
        <v>3.4886799999999996</v>
      </c>
      <c r="G760" s="2">
        <f>'Moving Avg'!F760</f>
        <v>3.5190350000000001</v>
      </c>
      <c r="H760" s="2">
        <f>'Moving Avg'!G760</f>
        <v>3.553338000000001</v>
      </c>
      <c r="I760" s="2">
        <f>'Moving Avg'!H760</f>
        <v>3.5877585000000032</v>
      </c>
      <c r="J760" s="6" t="str">
        <f>OBV!F760</f>
        <v>BEARISH</v>
      </c>
      <c r="K760" s="6" t="str">
        <f>OBV!G760</f>
        <v>STRONG</v>
      </c>
      <c r="L760" s="6" t="str">
        <f>OBV!H760</f>
        <v>CONFIRMED BEARISH</v>
      </c>
      <c r="M760" s="8">
        <f t="shared" si="110"/>
        <v>25</v>
      </c>
      <c r="N760" s="8">
        <f t="shared" si="111"/>
        <v>0</v>
      </c>
      <c r="O760" s="8">
        <f t="shared" si="112"/>
        <v>0</v>
      </c>
      <c r="P760" s="8">
        <f t="shared" si="113"/>
        <v>33</v>
      </c>
      <c r="Q760" s="9">
        <f t="shared" si="114"/>
        <v>13.7</v>
      </c>
      <c r="R760" s="9">
        <f t="shared" si="115"/>
        <v>13.25</v>
      </c>
      <c r="S760" s="9">
        <f t="shared" si="116"/>
        <v>18.600000000000001</v>
      </c>
      <c r="T760" s="9">
        <f t="shared" si="117"/>
        <v>14.5</v>
      </c>
      <c r="U760" s="8">
        <f t="shared" si="118"/>
        <v>15.183333333333332</v>
      </c>
      <c r="V760" s="8">
        <f t="shared" si="119"/>
        <v>15.012499999999999</v>
      </c>
    </row>
    <row r="761" spans="1:22" ht="13.5" x14ac:dyDescent="0.25">
      <c r="A761" s="3">
        <f>RSI!A761</f>
        <v>43111</v>
      </c>
      <c r="B761" s="2">
        <f>RSI!B761</f>
        <v>3.4382000000000001</v>
      </c>
      <c r="C761" s="2">
        <f>RSI!I761</f>
        <v>40.019075431133501</v>
      </c>
      <c r="D761" s="2">
        <f>MACD!E761</f>
        <v>1.9651323443756752E-2</v>
      </c>
      <c r="E761" s="2">
        <f>MACD!F761</f>
        <v>-1.5465024327275551E-2</v>
      </c>
      <c r="F761" s="2">
        <f>'Moving Avg'!D761</f>
        <v>3.4550399999999994</v>
      </c>
      <c r="G761" s="2">
        <f>'Moving Avg'!F761</f>
        <v>3.5157649999999996</v>
      </c>
      <c r="H761" s="2">
        <f>'Moving Avg'!G761</f>
        <v>3.5497880000000013</v>
      </c>
      <c r="I761" s="2">
        <f>'Moving Avg'!H761</f>
        <v>3.5880335000000025</v>
      </c>
      <c r="J761" s="6" t="str">
        <f>OBV!F761</f>
        <v>BEARISH</v>
      </c>
      <c r="K761" s="6" t="str">
        <f>OBV!G761</f>
        <v>STRONG</v>
      </c>
      <c r="L761" s="6" t="str">
        <f>OBV!H761</f>
        <v>CONFIRMED BEARISH</v>
      </c>
      <c r="M761" s="8">
        <f t="shared" si="110"/>
        <v>25</v>
      </c>
      <c r="N761" s="8">
        <f t="shared" si="111"/>
        <v>0</v>
      </c>
      <c r="O761" s="8">
        <f t="shared" si="112"/>
        <v>0</v>
      </c>
      <c r="P761" s="8">
        <f t="shared" si="113"/>
        <v>33</v>
      </c>
      <c r="Q761" s="9">
        <f t="shared" si="114"/>
        <v>13.7</v>
      </c>
      <c r="R761" s="9">
        <f t="shared" si="115"/>
        <v>13.25</v>
      </c>
      <c r="S761" s="9">
        <f t="shared" si="116"/>
        <v>18.600000000000001</v>
      </c>
      <c r="T761" s="9">
        <f t="shared" si="117"/>
        <v>14.5</v>
      </c>
      <c r="U761" s="8">
        <f t="shared" si="118"/>
        <v>15.183333333333332</v>
      </c>
      <c r="V761" s="8">
        <f t="shared" si="119"/>
        <v>15.012499999999999</v>
      </c>
    </row>
    <row r="762" spans="1:22" ht="13.5" x14ac:dyDescent="0.25">
      <c r="A762" s="3">
        <f>RSI!A762</f>
        <v>43112</v>
      </c>
      <c r="B762" s="2">
        <f>RSI!B762</f>
        <v>3.4382000000000001</v>
      </c>
      <c r="C762" s="2">
        <f>RSI!I762</f>
        <v>40.019075431133501</v>
      </c>
      <c r="D762" s="2">
        <f>MACD!E762</f>
        <v>1.9661465886483764E-2</v>
      </c>
      <c r="E762" s="2">
        <f>MACD!F762</f>
        <v>-8.4397262845236874E-3</v>
      </c>
      <c r="F762" s="2">
        <f>'Moving Avg'!D762</f>
        <v>3.4419600000000004</v>
      </c>
      <c r="G762" s="2">
        <f>'Moving Avg'!F762</f>
        <v>3.5157650000000005</v>
      </c>
      <c r="H762" s="2">
        <f>'Moving Avg'!G762</f>
        <v>3.5456760000000007</v>
      </c>
      <c r="I762" s="2">
        <f>'Moving Avg'!H762</f>
        <v>3.5885685000000027</v>
      </c>
      <c r="J762" s="6" t="str">
        <f>OBV!F762</f>
        <v>BEARISH</v>
      </c>
      <c r="K762" s="6" t="str">
        <f>OBV!G762</f>
        <v>STRONG</v>
      </c>
      <c r="L762" s="6" t="str">
        <f>OBV!H762</f>
        <v>CONFIRMED BEARISH</v>
      </c>
      <c r="M762" s="8">
        <f t="shared" si="110"/>
        <v>25</v>
      </c>
      <c r="N762" s="8">
        <f t="shared" si="111"/>
        <v>0</v>
      </c>
      <c r="O762" s="8">
        <f t="shared" si="112"/>
        <v>0</v>
      </c>
      <c r="P762" s="8">
        <f t="shared" si="113"/>
        <v>33</v>
      </c>
      <c r="Q762" s="9">
        <f t="shared" si="114"/>
        <v>13.7</v>
      </c>
      <c r="R762" s="9">
        <f t="shared" si="115"/>
        <v>13.25</v>
      </c>
      <c r="S762" s="9">
        <f t="shared" si="116"/>
        <v>18.600000000000001</v>
      </c>
      <c r="T762" s="9">
        <f t="shared" si="117"/>
        <v>14.5</v>
      </c>
      <c r="U762" s="8">
        <f t="shared" si="118"/>
        <v>15.183333333333332</v>
      </c>
      <c r="V762" s="8">
        <f t="shared" si="119"/>
        <v>15.012499999999999</v>
      </c>
    </row>
    <row r="763" spans="1:22" ht="13.5" x14ac:dyDescent="0.25">
      <c r="A763" s="3">
        <f>RSI!A763</f>
        <v>43115</v>
      </c>
      <c r="B763" s="2">
        <f>RSI!B763</f>
        <v>3.4476</v>
      </c>
      <c r="C763" s="2">
        <f>RSI!I763</f>
        <v>41.347412045638968</v>
      </c>
      <c r="D763" s="2">
        <f>MACD!E763</f>
        <v>3.530973741982768E-2</v>
      </c>
      <c r="E763" s="2">
        <f>MACD!F763</f>
        <v>3.1016645634658613E-4</v>
      </c>
      <c r="F763" s="2">
        <f>'Moving Avg'!D763</f>
        <v>3.4419600000000004</v>
      </c>
      <c r="G763" s="2">
        <f>'Moving Avg'!F763</f>
        <v>3.5162350000000004</v>
      </c>
      <c r="H763" s="2">
        <f>'Moving Avg'!G763</f>
        <v>3.5443680000000004</v>
      </c>
      <c r="I763" s="2">
        <f>'Moving Avg'!H763</f>
        <v>3.5891505000000024</v>
      </c>
      <c r="J763" s="6" t="str">
        <f>OBV!F763</f>
        <v>BEARISH</v>
      </c>
      <c r="K763" s="6" t="str">
        <f>OBV!G763</f>
        <v>STRONG</v>
      </c>
      <c r="L763" s="6" t="str">
        <f>OBV!H763</f>
        <v>NEUTRAL</v>
      </c>
      <c r="M763" s="8">
        <f t="shared" si="110"/>
        <v>25</v>
      </c>
      <c r="N763" s="8">
        <f t="shared" si="111"/>
        <v>0</v>
      </c>
      <c r="O763" s="8">
        <f t="shared" si="112"/>
        <v>0</v>
      </c>
      <c r="P763" s="8">
        <f t="shared" si="113"/>
        <v>33</v>
      </c>
      <c r="Q763" s="9">
        <f t="shared" si="114"/>
        <v>13.7</v>
      </c>
      <c r="R763" s="9">
        <f t="shared" si="115"/>
        <v>13.25</v>
      </c>
      <c r="S763" s="9">
        <f t="shared" si="116"/>
        <v>18.600000000000001</v>
      </c>
      <c r="T763" s="9">
        <f t="shared" si="117"/>
        <v>14.5</v>
      </c>
      <c r="U763" s="8">
        <f t="shared" si="118"/>
        <v>15.183333333333332</v>
      </c>
      <c r="V763" s="8">
        <f t="shared" si="119"/>
        <v>15.012499999999999</v>
      </c>
    </row>
    <row r="764" spans="1:22" ht="13.5" x14ac:dyDescent="0.25">
      <c r="A764" s="3">
        <f>RSI!A764</f>
        <v>43116</v>
      </c>
      <c r="B764" s="2">
        <f>RSI!B764</f>
        <v>3.3635000000000002</v>
      </c>
      <c r="C764" s="2">
        <f>RSI!I764</f>
        <v>34.076308148203481</v>
      </c>
      <c r="D764" s="2">
        <f>MACD!E764</f>
        <v>5.5206705288746161E-2</v>
      </c>
      <c r="E764" s="2">
        <f>MACD!F764</f>
        <v>1.1289474222826501E-2</v>
      </c>
      <c r="F764" s="2">
        <f>'Moving Avg'!D764</f>
        <v>3.4251400000000003</v>
      </c>
      <c r="G764" s="2">
        <f>'Moving Avg'!F764</f>
        <v>3.5125000000000006</v>
      </c>
      <c r="H764" s="2">
        <f>'Moving Avg'!G764</f>
        <v>3.540632</v>
      </c>
      <c r="I764" s="2">
        <f>'Moving Avg'!H764</f>
        <v>3.5893120000000027</v>
      </c>
      <c r="J764" s="6" t="str">
        <f>OBV!F764</f>
        <v>BEARISH</v>
      </c>
      <c r="K764" s="6" t="str">
        <f>OBV!G764</f>
        <v>STRONG</v>
      </c>
      <c r="L764" s="6" t="str">
        <f>OBV!H764</f>
        <v>CONFIRMED BEARISH</v>
      </c>
      <c r="M764" s="8">
        <f t="shared" si="110"/>
        <v>25</v>
      </c>
      <c r="N764" s="8">
        <f t="shared" si="111"/>
        <v>0</v>
      </c>
      <c r="O764" s="8">
        <f t="shared" si="112"/>
        <v>0</v>
      </c>
      <c r="P764" s="8">
        <f t="shared" si="113"/>
        <v>33</v>
      </c>
      <c r="Q764" s="9">
        <f t="shared" si="114"/>
        <v>13.7</v>
      </c>
      <c r="R764" s="9">
        <f t="shared" si="115"/>
        <v>13.25</v>
      </c>
      <c r="S764" s="9">
        <f t="shared" si="116"/>
        <v>18.600000000000001</v>
      </c>
      <c r="T764" s="9">
        <f t="shared" si="117"/>
        <v>14.5</v>
      </c>
      <c r="U764" s="8">
        <f t="shared" si="118"/>
        <v>15.183333333333332</v>
      </c>
      <c r="V764" s="8">
        <f t="shared" si="119"/>
        <v>15.012499999999999</v>
      </c>
    </row>
    <row r="765" spans="1:22" ht="13.5" x14ac:dyDescent="0.25">
      <c r="A765" s="3">
        <f>RSI!A765</f>
        <v>43117</v>
      </c>
      <c r="B765" s="2">
        <f>RSI!B765</f>
        <v>3.4476</v>
      </c>
      <c r="C765" s="2">
        <f>RSI!I765</f>
        <v>44.573114341175312</v>
      </c>
      <c r="D765" s="2">
        <f>MACD!E765</f>
        <v>6.6704823074494435E-2</v>
      </c>
      <c r="E765" s="2">
        <f>MACD!F765</f>
        <v>2.2372543993160091E-2</v>
      </c>
      <c r="F765" s="2">
        <f>'Moving Avg'!D765</f>
        <v>3.4270200000000002</v>
      </c>
      <c r="G765" s="2">
        <f>'Moving Avg'!F765</f>
        <v>3.512035</v>
      </c>
      <c r="H765" s="2">
        <f>'Moving Avg'!G765</f>
        <v>3.5393239999999997</v>
      </c>
      <c r="I765" s="2">
        <f>'Moving Avg'!H765</f>
        <v>3.5898940000000024</v>
      </c>
      <c r="J765" s="6" t="str">
        <f>OBV!F765</f>
        <v>BULLISH</v>
      </c>
      <c r="K765" s="6" t="str">
        <f>OBV!G765</f>
        <v>WEAK</v>
      </c>
      <c r="L765" s="6" t="str">
        <f>OBV!H765</f>
        <v>CONFIRMED BULLISH</v>
      </c>
      <c r="M765" s="8">
        <f t="shared" si="110"/>
        <v>25</v>
      </c>
      <c r="N765" s="8">
        <f t="shared" si="111"/>
        <v>0</v>
      </c>
      <c r="O765" s="8">
        <f t="shared" si="112"/>
        <v>0</v>
      </c>
      <c r="P765" s="8">
        <f t="shared" si="113"/>
        <v>67</v>
      </c>
      <c r="Q765" s="9">
        <f t="shared" si="114"/>
        <v>18.799999999999997</v>
      </c>
      <c r="R765" s="9">
        <f t="shared" si="115"/>
        <v>21.75</v>
      </c>
      <c r="S765" s="9">
        <f t="shared" si="116"/>
        <v>33.900000000000006</v>
      </c>
      <c r="T765" s="9">
        <f t="shared" si="117"/>
        <v>23</v>
      </c>
      <c r="U765" s="8">
        <f t="shared" si="118"/>
        <v>24.816666666666666</v>
      </c>
      <c r="V765" s="8">
        <f t="shared" si="119"/>
        <v>24.362500000000001</v>
      </c>
    </row>
    <row r="766" spans="1:22" ht="13.5" x14ac:dyDescent="0.25">
      <c r="A766" s="3">
        <f>RSI!A766</f>
        <v>43118</v>
      </c>
      <c r="B766" s="2">
        <f>RSI!B766</f>
        <v>3.5971000000000002</v>
      </c>
      <c r="C766" s="2">
        <f>RSI!I766</f>
        <v>57.521479086125062</v>
      </c>
      <c r="D766" s="2">
        <f>MACD!E766</f>
        <v>6.5688763526867255E-2</v>
      </c>
      <c r="E766" s="2">
        <f>MACD!F766</f>
        <v>3.1035787899901524E-2</v>
      </c>
      <c r="F766" s="2">
        <f>'Moving Avg'!D766</f>
        <v>3.4588000000000001</v>
      </c>
      <c r="G766" s="2">
        <f>'Moving Avg'!F766</f>
        <v>3.5190450000000006</v>
      </c>
      <c r="H766" s="2">
        <f>'Moving Avg'!G766</f>
        <v>3.5410059999999999</v>
      </c>
      <c r="I766" s="2">
        <f>'Moving Avg'!H766</f>
        <v>3.5912235000000017</v>
      </c>
      <c r="J766" s="6" t="str">
        <f>OBV!F766</f>
        <v>BULLISH</v>
      </c>
      <c r="K766" s="6" t="str">
        <f>OBV!G766</f>
        <v>WEAK</v>
      </c>
      <c r="L766" s="6" t="str">
        <f>OBV!H766</f>
        <v>CONFIRMED BULLISH</v>
      </c>
      <c r="M766" s="8">
        <f t="shared" si="110"/>
        <v>25</v>
      </c>
      <c r="N766" s="8">
        <f t="shared" si="111"/>
        <v>0</v>
      </c>
      <c r="O766" s="8">
        <f t="shared" si="112"/>
        <v>0</v>
      </c>
      <c r="P766" s="8">
        <f t="shared" si="113"/>
        <v>67</v>
      </c>
      <c r="Q766" s="9">
        <f t="shared" si="114"/>
        <v>18.799999999999997</v>
      </c>
      <c r="R766" s="9">
        <f t="shared" si="115"/>
        <v>21.75</v>
      </c>
      <c r="S766" s="9">
        <f t="shared" si="116"/>
        <v>33.900000000000006</v>
      </c>
      <c r="T766" s="9">
        <f t="shared" si="117"/>
        <v>23</v>
      </c>
      <c r="U766" s="8">
        <f t="shared" si="118"/>
        <v>24.816666666666666</v>
      </c>
      <c r="V766" s="8">
        <f t="shared" si="119"/>
        <v>24.362500000000001</v>
      </c>
    </row>
    <row r="767" spans="1:22" ht="13.5" x14ac:dyDescent="0.25">
      <c r="A767" s="3">
        <f>RSI!A767</f>
        <v>43119</v>
      </c>
      <c r="B767" s="2">
        <f>RSI!B767</f>
        <v>3.5971000000000002</v>
      </c>
      <c r="C767" s="2">
        <f>RSI!I767</f>
        <v>57.521479086125076</v>
      </c>
      <c r="D767" s="2">
        <f>MACD!E767</f>
        <v>4.8434713869588197E-2</v>
      </c>
      <c r="E767" s="2">
        <f>MACD!F767</f>
        <v>3.4515573093838861E-2</v>
      </c>
      <c r="F767" s="2">
        <f>'Moving Avg'!D767</f>
        <v>3.49058</v>
      </c>
      <c r="G767" s="2">
        <f>'Moving Avg'!F767</f>
        <v>3.5260550000000004</v>
      </c>
      <c r="H767" s="2">
        <f>'Moving Avg'!G767</f>
        <v>3.5426880000000001</v>
      </c>
      <c r="I767" s="2">
        <f>'Moving Avg'!H767</f>
        <v>3.5922930000000015</v>
      </c>
      <c r="J767" s="6" t="str">
        <f>OBV!F767</f>
        <v>BULLISH</v>
      </c>
      <c r="K767" s="6" t="str">
        <f>OBV!G767</f>
        <v>WEAK</v>
      </c>
      <c r="L767" s="6" t="str">
        <f>OBV!H767</f>
        <v>CONFIRMED BULLISH</v>
      </c>
      <c r="M767" s="8">
        <f t="shared" si="110"/>
        <v>25</v>
      </c>
      <c r="N767" s="8">
        <f t="shared" si="111"/>
        <v>0</v>
      </c>
      <c r="O767" s="8">
        <f t="shared" si="112"/>
        <v>0</v>
      </c>
      <c r="P767" s="8">
        <f t="shared" si="113"/>
        <v>67</v>
      </c>
      <c r="Q767" s="9">
        <f t="shared" si="114"/>
        <v>18.799999999999997</v>
      </c>
      <c r="R767" s="9">
        <f t="shared" si="115"/>
        <v>21.75</v>
      </c>
      <c r="S767" s="9">
        <f t="shared" si="116"/>
        <v>33.900000000000006</v>
      </c>
      <c r="T767" s="9">
        <f t="shared" si="117"/>
        <v>23</v>
      </c>
      <c r="U767" s="8">
        <f t="shared" si="118"/>
        <v>24.816666666666666</v>
      </c>
      <c r="V767" s="8">
        <f t="shared" si="119"/>
        <v>24.362500000000001</v>
      </c>
    </row>
    <row r="768" spans="1:22" ht="13.5" x14ac:dyDescent="0.25">
      <c r="A768" s="3">
        <f>RSI!A768</f>
        <v>43122</v>
      </c>
      <c r="B768" s="2">
        <f>RSI!B768</f>
        <v>3.5503</v>
      </c>
      <c r="C768" s="2">
        <f>RSI!I768</f>
        <v>53.02426910747198</v>
      </c>
      <c r="D768" s="2">
        <f>MACD!E768</f>
        <v>2.8150376230756002E-2</v>
      </c>
      <c r="E768" s="2">
        <f>MACD!F768</f>
        <v>3.3242533721222288E-2</v>
      </c>
      <c r="F768" s="2">
        <f>'Moving Avg'!D768</f>
        <v>3.5111200000000005</v>
      </c>
      <c r="G768" s="2">
        <f>'Moving Avg'!F768</f>
        <v>3.52325</v>
      </c>
      <c r="H768" s="2">
        <f>'Moving Avg'!G768</f>
        <v>3.5413799999999998</v>
      </c>
      <c r="I768" s="2">
        <f>'Moving Avg'!H768</f>
        <v>3.5921740000000018</v>
      </c>
      <c r="J768" s="6" t="str">
        <f>OBV!F768</f>
        <v>BULLISH</v>
      </c>
      <c r="K768" s="6" t="str">
        <f>OBV!G768</f>
        <v>NEUTRAL</v>
      </c>
      <c r="L768" s="6" t="str">
        <f>OBV!H768</f>
        <v>CONFIRMED BULLISH</v>
      </c>
      <c r="M768" s="8">
        <f t="shared" si="110"/>
        <v>25</v>
      </c>
      <c r="N768" s="8">
        <f t="shared" si="111"/>
        <v>45</v>
      </c>
      <c r="O768" s="8">
        <f t="shared" si="112"/>
        <v>0</v>
      </c>
      <c r="P768" s="8">
        <f t="shared" si="113"/>
        <v>83.5</v>
      </c>
      <c r="Q768" s="9">
        <f t="shared" si="114"/>
        <v>37.024999999999999</v>
      </c>
      <c r="R768" s="9">
        <f t="shared" si="115"/>
        <v>34.875</v>
      </c>
      <c r="S768" s="9">
        <f t="shared" si="116"/>
        <v>48.075000000000003</v>
      </c>
      <c r="T768" s="9">
        <f t="shared" si="117"/>
        <v>38.375</v>
      </c>
      <c r="U768" s="8">
        <f t="shared" si="118"/>
        <v>39.991666666666667</v>
      </c>
      <c r="V768" s="8">
        <f t="shared" si="119"/>
        <v>39.587500000000006</v>
      </c>
    </row>
    <row r="769" spans="1:22" ht="13.5" x14ac:dyDescent="0.25">
      <c r="A769" s="3">
        <f>RSI!A769</f>
        <v>43123</v>
      </c>
      <c r="B769" s="2">
        <f>RSI!B769</f>
        <v>3.6998000000000002</v>
      </c>
      <c r="C769" s="2">
        <f>RSI!I769</f>
        <v>62.9810191036349</v>
      </c>
      <c r="D769" s="2">
        <f>MACD!E769</f>
        <v>-3.0715754588772626E-4</v>
      </c>
      <c r="E769" s="2">
        <f>MACD!F769</f>
        <v>2.6532595467800287E-2</v>
      </c>
      <c r="F769" s="2">
        <f>'Moving Avg'!D769</f>
        <v>3.5783800000000001</v>
      </c>
      <c r="G769" s="2">
        <f>'Moving Avg'!F769</f>
        <v>3.5279200000000004</v>
      </c>
      <c r="H769" s="2">
        <f>'Moving Avg'!G769</f>
        <v>3.5424999999999995</v>
      </c>
      <c r="I769" s="2">
        <f>'Moving Avg'!H769</f>
        <v>3.5926725000000022</v>
      </c>
      <c r="J769" s="6" t="str">
        <f>OBV!F769</f>
        <v>BULLISH</v>
      </c>
      <c r="K769" s="6" t="str">
        <f>OBV!G769</f>
        <v>WEAK</v>
      </c>
      <c r="L769" s="6" t="str">
        <f>OBV!H769</f>
        <v>CONFIRMED BULLISH</v>
      </c>
      <c r="M769" s="8">
        <f t="shared" si="110"/>
        <v>25</v>
      </c>
      <c r="N769" s="8">
        <f t="shared" si="111"/>
        <v>100</v>
      </c>
      <c r="O769" s="8">
        <f t="shared" si="112"/>
        <v>0</v>
      </c>
      <c r="P769" s="8">
        <f t="shared" si="113"/>
        <v>67</v>
      </c>
      <c r="Q769" s="9">
        <f t="shared" si="114"/>
        <v>53.8</v>
      </c>
      <c r="R769" s="9">
        <f t="shared" si="115"/>
        <v>41.75</v>
      </c>
      <c r="S769" s="9">
        <f t="shared" si="116"/>
        <v>48.900000000000006</v>
      </c>
      <c r="T769" s="9">
        <f t="shared" si="117"/>
        <v>48</v>
      </c>
      <c r="U769" s="8">
        <f t="shared" si="118"/>
        <v>48.15</v>
      </c>
      <c r="V769" s="8">
        <f t="shared" si="119"/>
        <v>48.112499999999997</v>
      </c>
    </row>
    <row r="770" spans="1:22" ht="13.5" x14ac:dyDescent="0.25">
      <c r="A770" s="3">
        <f>RSI!A770</f>
        <v>43124</v>
      </c>
      <c r="B770" s="2">
        <f>RSI!B770</f>
        <v>3.6998000000000002</v>
      </c>
      <c r="C770" s="2">
        <f>RSI!I770</f>
        <v>62.9810191036349</v>
      </c>
      <c r="D770" s="2">
        <f>MACD!E770</f>
        <v>-2.6919673666667254E-2</v>
      </c>
      <c r="E770" s="2">
        <f>MACD!F770</f>
        <v>1.5842141640906783E-2</v>
      </c>
      <c r="F770" s="2">
        <f>'Moving Avg'!D770</f>
        <v>3.6288200000000002</v>
      </c>
      <c r="G770" s="2">
        <f>'Moving Avg'!F770</f>
        <v>3.5325900000000003</v>
      </c>
      <c r="H770" s="2">
        <f>'Moving Avg'!G770</f>
        <v>3.5436199999999989</v>
      </c>
      <c r="I770" s="2">
        <f>'Moving Avg'!H770</f>
        <v>3.592954000000002</v>
      </c>
      <c r="J770" s="6" t="str">
        <f>OBV!F770</f>
        <v>BULLISH</v>
      </c>
      <c r="K770" s="6" t="str">
        <f>OBV!G770</f>
        <v>WEAK</v>
      </c>
      <c r="L770" s="6" t="str">
        <f>OBV!H770</f>
        <v>CONFIRMED BULLISH</v>
      </c>
      <c r="M770" s="8">
        <f t="shared" ref="M770:M833" si="120">IF(C770&lt;30,50, IF(C770&gt;70, 0, 25))</f>
        <v>25</v>
      </c>
      <c r="N770" s="8">
        <f t="shared" ref="N770:N833" si="121">IF(E770-D770&gt;0.02, 100, IF(E770-D770&lt;0,0,45))</f>
        <v>100</v>
      </c>
      <c r="O770" s="8">
        <f t="shared" ref="O770:O833" si="122">IF(F770-I770&gt;10,100,IF(F770-I770&gt;5,75, IF(F770-I770&gt;0,50,0)))</f>
        <v>50</v>
      </c>
      <c r="P770" s="8">
        <f t="shared" ref="P770:P833" si="123">IF(L770="confirmed bullish", 34, IF(L770="bullish divergence",17, 0))+IF(J770="bullish",33,IF(J770="bearish",0,16.5))+IF(K770="strong",33,IF(K770="weak",0,16.5))</f>
        <v>67</v>
      </c>
      <c r="Q770" s="9">
        <f t="shared" si="114"/>
        <v>61.3</v>
      </c>
      <c r="R770" s="9">
        <f t="shared" si="115"/>
        <v>59.25</v>
      </c>
      <c r="S770" s="9">
        <f t="shared" si="116"/>
        <v>61.400000000000006</v>
      </c>
      <c r="T770" s="9">
        <f t="shared" si="117"/>
        <v>60.5</v>
      </c>
      <c r="U770" s="8">
        <f t="shared" si="118"/>
        <v>60.65</v>
      </c>
      <c r="V770" s="8">
        <f t="shared" si="119"/>
        <v>60.612499999999997</v>
      </c>
    </row>
    <row r="771" spans="1:22" ht="13.5" x14ac:dyDescent="0.25">
      <c r="A771" s="3">
        <f>RSI!A771</f>
        <v>43125</v>
      </c>
      <c r="B771" s="2">
        <f>RSI!B771</f>
        <v>3.6998000000000002</v>
      </c>
      <c r="C771" s="2">
        <f>RSI!I771</f>
        <v>62.9810191036349</v>
      </c>
      <c r="D771" s="2">
        <f>MACD!E771</f>
        <v>-5.0444355257971196E-2</v>
      </c>
      <c r="E771" s="2">
        <f>MACD!F771</f>
        <v>2.5848422611311865E-3</v>
      </c>
      <c r="F771" s="2">
        <f>'Moving Avg'!D771</f>
        <v>3.6493600000000002</v>
      </c>
      <c r="G771" s="2">
        <f>'Moving Avg'!F771</f>
        <v>3.5372600000000007</v>
      </c>
      <c r="H771" s="2">
        <f>'Moving Avg'!G771</f>
        <v>3.5447399999999991</v>
      </c>
      <c r="I771" s="2">
        <f>'Moving Avg'!H771</f>
        <v>3.5932355000000014</v>
      </c>
      <c r="J771" s="6" t="str">
        <f>OBV!F771</f>
        <v>BULLISH</v>
      </c>
      <c r="K771" s="6" t="str">
        <f>OBV!G771</f>
        <v>WEAK</v>
      </c>
      <c r="L771" s="6" t="str">
        <f>OBV!H771</f>
        <v>CONFIRMED BULLISH</v>
      </c>
      <c r="M771" s="8">
        <f t="shared" si="120"/>
        <v>25</v>
      </c>
      <c r="N771" s="8">
        <f t="shared" si="121"/>
        <v>100</v>
      </c>
      <c r="O771" s="8">
        <f t="shared" si="122"/>
        <v>50</v>
      </c>
      <c r="P771" s="8">
        <f t="shared" si="123"/>
        <v>67</v>
      </c>
      <c r="Q771" s="9">
        <f t="shared" ref="Q771:Q834" si="124">0.35*M771+N771*0.35+O771*0.15+P771*0.15</f>
        <v>61.3</v>
      </c>
      <c r="R771" s="9">
        <f t="shared" ref="R771:R834" si="125">M771*0.2+N771*0.2+O771*0.35+P771*0.25</f>
        <v>59.25</v>
      </c>
      <c r="S771" s="9">
        <f t="shared" ref="S771:S834" si="126">M771*0.15+N771*0.15+O771*0.25+P771*0.45</f>
        <v>61.400000000000006</v>
      </c>
      <c r="T771" s="9">
        <f t="shared" ref="T771:T834" si="127">0.25*SUM(M771:P771)</f>
        <v>60.5</v>
      </c>
      <c r="U771" s="8">
        <f t="shared" ref="U771:U834" si="128">SUM(Q771:S771)/3</f>
        <v>60.65</v>
      </c>
      <c r="V771" s="8">
        <f t="shared" ref="V771:V834" si="129">SUM(Q771:T771)/4</f>
        <v>60.612499999999997</v>
      </c>
    </row>
    <row r="772" spans="1:22" ht="13.5" x14ac:dyDescent="0.25">
      <c r="A772" s="3">
        <f>RSI!A772</f>
        <v>43126</v>
      </c>
      <c r="B772" s="2">
        <f>RSI!B772</f>
        <v>3.5971000000000002</v>
      </c>
      <c r="C772" s="2">
        <f>RSI!I772</f>
        <v>53.289931496444915</v>
      </c>
      <c r="D772" s="2">
        <f>MACD!E772</f>
        <v>-6.3674298325140821E-2</v>
      </c>
      <c r="E772" s="2">
        <f>MACD!F772</f>
        <v>-1.0666985856123216E-2</v>
      </c>
      <c r="F772" s="2">
        <f>'Moving Avg'!D772</f>
        <v>3.6493600000000002</v>
      </c>
      <c r="G772" s="2">
        <f>'Moving Avg'!F772</f>
        <v>3.5419350000000001</v>
      </c>
      <c r="H772" s="2">
        <f>'Moving Avg'!G772</f>
        <v>3.5458619999999996</v>
      </c>
      <c r="I772" s="2">
        <f>'Moving Avg'!H772</f>
        <v>3.5930035000000009</v>
      </c>
      <c r="J772" s="6" t="str">
        <f>OBV!F772</f>
        <v>BULLISH</v>
      </c>
      <c r="K772" s="6" t="str">
        <f>OBV!G772</f>
        <v>WEAK</v>
      </c>
      <c r="L772" s="6" t="str">
        <f>OBV!H772</f>
        <v>NEUTRAL</v>
      </c>
      <c r="M772" s="8">
        <f t="shared" si="120"/>
        <v>25</v>
      </c>
      <c r="N772" s="8">
        <f t="shared" si="121"/>
        <v>100</v>
      </c>
      <c r="O772" s="8">
        <f t="shared" si="122"/>
        <v>50</v>
      </c>
      <c r="P772" s="8">
        <f t="shared" si="123"/>
        <v>33</v>
      </c>
      <c r="Q772" s="9">
        <f t="shared" si="124"/>
        <v>56.2</v>
      </c>
      <c r="R772" s="9">
        <f t="shared" si="125"/>
        <v>50.75</v>
      </c>
      <c r="S772" s="9">
        <f t="shared" si="126"/>
        <v>46.1</v>
      </c>
      <c r="T772" s="9">
        <f t="shared" si="127"/>
        <v>52</v>
      </c>
      <c r="U772" s="8">
        <f t="shared" si="128"/>
        <v>51.016666666666673</v>
      </c>
      <c r="V772" s="8">
        <f t="shared" si="129"/>
        <v>51.262500000000003</v>
      </c>
    </row>
    <row r="773" spans="1:22" ht="13.5" x14ac:dyDescent="0.25">
      <c r="A773" s="3">
        <f>RSI!A773</f>
        <v>43129</v>
      </c>
      <c r="B773" s="2">
        <f>RSI!B773</f>
        <v>3.5971000000000002</v>
      </c>
      <c r="C773" s="2">
        <f>RSI!I773</f>
        <v>53.289931496444915</v>
      </c>
      <c r="D773" s="2">
        <f>MACD!E773</f>
        <v>-7.3678677670357295E-2</v>
      </c>
      <c r="E773" s="2">
        <f>MACD!F773</f>
        <v>-2.3269324218970034E-2</v>
      </c>
      <c r="F773" s="2">
        <f>'Moving Avg'!D773</f>
        <v>3.6587200000000002</v>
      </c>
      <c r="G773" s="2">
        <f>'Moving Avg'!F773</f>
        <v>3.5414700000000003</v>
      </c>
      <c r="H773" s="2">
        <f>'Moving Avg'!G773</f>
        <v>3.5469840000000001</v>
      </c>
      <c r="I773" s="2">
        <f>'Moving Avg'!H773</f>
        <v>3.5927715000000005</v>
      </c>
      <c r="J773" s="6" t="str">
        <f>OBV!F773</f>
        <v>BULLISH</v>
      </c>
      <c r="K773" s="6" t="str">
        <f>OBV!G773</f>
        <v>WEAK</v>
      </c>
      <c r="L773" s="6" t="str">
        <f>OBV!H773</f>
        <v>CONFIRMED BULLISH</v>
      </c>
      <c r="M773" s="8">
        <f t="shared" si="120"/>
        <v>25</v>
      </c>
      <c r="N773" s="8">
        <f t="shared" si="121"/>
        <v>100</v>
      </c>
      <c r="O773" s="8">
        <f t="shared" si="122"/>
        <v>50</v>
      </c>
      <c r="P773" s="8">
        <f t="shared" si="123"/>
        <v>67</v>
      </c>
      <c r="Q773" s="9">
        <f t="shared" si="124"/>
        <v>61.3</v>
      </c>
      <c r="R773" s="9">
        <f t="shared" si="125"/>
        <v>59.25</v>
      </c>
      <c r="S773" s="9">
        <f t="shared" si="126"/>
        <v>61.400000000000006</v>
      </c>
      <c r="T773" s="9">
        <f t="shared" si="127"/>
        <v>60.5</v>
      </c>
      <c r="U773" s="8">
        <f t="shared" si="128"/>
        <v>60.65</v>
      </c>
      <c r="V773" s="8">
        <f t="shared" si="129"/>
        <v>60.612499999999997</v>
      </c>
    </row>
    <row r="774" spans="1:22" ht="13.5" x14ac:dyDescent="0.25">
      <c r="A774" s="3">
        <f>RSI!A774</f>
        <v>43130</v>
      </c>
      <c r="B774" s="2">
        <f>RSI!B774</f>
        <v>3.5971000000000002</v>
      </c>
      <c r="C774" s="2">
        <f>RSI!I774</f>
        <v>53.289931496444915</v>
      </c>
      <c r="D774" s="2">
        <f>MACD!E774</f>
        <v>-9.5319388807830752E-2</v>
      </c>
      <c r="E774" s="2">
        <f>MACD!F774</f>
        <v>-3.767933713674218E-2</v>
      </c>
      <c r="F774" s="2">
        <f>'Moving Avg'!D774</f>
        <v>3.6381800000000006</v>
      </c>
      <c r="G774" s="2">
        <f>'Moving Avg'!F774</f>
        <v>3.5410050000000006</v>
      </c>
      <c r="H774" s="2">
        <f>'Moving Avg'!G774</f>
        <v>3.548292</v>
      </c>
      <c r="I774" s="2">
        <f>'Moving Avg'!H774</f>
        <v>3.5925394999999996</v>
      </c>
      <c r="J774" s="6" t="str">
        <f>OBV!F774</f>
        <v>BEARISH</v>
      </c>
      <c r="K774" s="6" t="str">
        <f>OBV!G774</f>
        <v>NEUTRAL</v>
      </c>
      <c r="L774" s="6" t="str">
        <f>OBV!H774</f>
        <v>CONFIRMED BEARISH</v>
      </c>
      <c r="M774" s="8">
        <f t="shared" si="120"/>
        <v>25</v>
      </c>
      <c r="N774" s="8">
        <f t="shared" si="121"/>
        <v>100</v>
      </c>
      <c r="O774" s="8">
        <f t="shared" si="122"/>
        <v>50</v>
      </c>
      <c r="P774" s="8">
        <f t="shared" si="123"/>
        <v>16.5</v>
      </c>
      <c r="Q774" s="9">
        <f t="shared" si="124"/>
        <v>53.725000000000001</v>
      </c>
      <c r="R774" s="9">
        <f t="shared" si="125"/>
        <v>46.625</v>
      </c>
      <c r="S774" s="9">
        <f t="shared" si="126"/>
        <v>38.674999999999997</v>
      </c>
      <c r="T774" s="9">
        <f t="shared" si="127"/>
        <v>47.875</v>
      </c>
      <c r="U774" s="8">
        <f t="shared" si="128"/>
        <v>46.341666666666661</v>
      </c>
      <c r="V774" s="8">
        <f t="shared" si="129"/>
        <v>46.724999999999994</v>
      </c>
    </row>
    <row r="775" spans="1:22" ht="13.5" x14ac:dyDescent="0.25">
      <c r="A775" s="3">
        <f>RSI!A775</f>
        <v>43131</v>
      </c>
      <c r="B775" s="2">
        <f>RSI!B775</f>
        <v>3.5409999999999999</v>
      </c>
      <c r="C775" s="2">
        <f>RSI!I775</f>
        <v>48.227026380652063</v>
      </c>
      <c r="D775" s="2">
        <f>MACD!E775</f>
        <v>-9.6756192248212969E-2</v>
      </c>
      <c r="E775" s="2">
        <f>MACD!F775</f>
        <v>-4.9494708159036338E-2</v>
      </c>
      <c r="F775" s="2">
        <f>'Moving Avg'!D775</f>
        <v>3.6064200000000008</v>
      </c>
      <c r="G775" s="2">
        <f>'Moving Avg'!F775</f>
        <v>3.5377350000000001</v>
      </c>
      <c r="H775" s="2">
        <f>'Moving Avg'!G775</f>
        <v>3.5466099999999998</v>
      </c>
      <c r="I775" s="2">
        <f>'Moving Avg'!H775</f>
        <v>3.5920269999999994</v>
      </c>
      <c r="J775" s="6" t="str">
        <f>OBV!F775</f>
        <v>BEARISH</v>
      </c>
      <c r="K775" s="6" t="str">
        <f>OBV!G775</f>
        <v>NEUTRAL</v>
      </c>
      <c r="L775" s="6" t="str">
        <f>OBV!H775</f>
        <v>CONFIRMED BEARISH</v>
      </c>
      <c r="M775" s="8">
        <f t="shared" si="120"/>
        <v>25</v>
      </c>
      <c r="N775" s="8">
        <f t="shared" si="121"/>
        <v>100</v>
      </c>
      <c r="O775" s="8">
        <f t="shared" si="122"/>
        <v>50</v>
      </c>
      <c r="P775" s="8">
        <f t="shared" si="123"/>
        <v>16.5</v>
      </c>
      <c r="Q775" s="9">
        <f t="shared" si="124"/>
        <v>53.725000000000001</v>
      </c>
      <c r="R775" s="9">
        <f t="shared" si="125"/>
        <v>46.625</v>
      </c>
      <c r="S775" s="9">
        <f t="shared" si="126"/>
        <v>38.674999999999997</v>
      </c>
      <c r="T775" s="9">
        <f t="shared" si="127"/>
        <v>47.875</v>
      </c>
      <c r="U775" s="8">
        <f t="shared" si="128"/>
        <v>46.341666666666661</v>
      </c>
      <c r="V775" s="8">
        <f t="shared" si="129"/>
        <v>46.724999999999994</v>
      </c>
    </row>
    <row r="776" spans="1:22" ht="13.5" x14ac:dyDescent="0.25">
      <c r="A776" s="3">
        <f>RSI!A776</f>
        <v>43132</v>
      </c>
      <c r="B776" s="2">
        <f>RSI!B776</f>
        <v>3.4569000000000001</v>
      </c>
      <c r="C776" s="2">
        <f>RSI!I776</f>
        <v>41.813601398650626</v>
      </c>
      <c r="D776" s="2">
        <f>MACD!E776</f>
        <v>-6.8614016114628917E-2</v>
      </c>
      <c r="E776" s="2">
        <f>MACD!F776</f>
        <v>-5.3318569750154851E-2</v>
      </c>
      <c r="F776" s="2">
        <f>'Moving Avg'!D776</f>
        <v>3.5578400000000001</v>
      </c>
      <c r="G776" s="2">
        <f>'Moving Avg'!F776</f>
        <v>3.5302600000000006</v>
      </c>
      <c r="H776" s="2">
        <f>'Moving Avg'!G776</f>
        <v>3.5451139999999999</v>
      </c>
      <c r="I776" s="2">
        <f>'Moving Avg'!H776</f>
        <v>3.5907034999999996</v>
      </c>
      <c r="J776" s="6" t="str">
        <f>OBV!F776</f>
        <v>BEARISH</v>
      </c>
      <c r="K776" s="6" t="str">
        <f>OBV!G776</f>
        <v>NEUTRAL</v>
      </c>
      <c r="L776" s="6" t="str">
        <f>OBV!H776</f>
        <v>CONFIRMED BEARISH</v>
      </c>
      <c r="M776" s="8">
        <f t="shared" si="120"/>
        <v>25</v>
      </c>
      <c r="N776" s="8">
        <f t="shared" si="121"/>
        <v>45</v>
      </c>
      <c r="O776" s="8">
        <f t="shared" si="122"/>
        <v>0</v>
      </c>
      <c r="P776" s="8">
        <f t="shared" si="123"/>
        <v>16.5</v>
      </c>
      <c r="Q776" s="9">
        <f t="shared" si="124"/>
        <v>26.975000000000001</v>
      </c>
      <c r="R776" s="9">
        <f t="shared" si="125"/>
        <v>18.125</v>
      </c>
      <c r="S776" s="9">
        <f t="shared" si="126"/>
        <v>17.925000000000001</v>
      </c>
      <c r="T776" s="9">
        <f t="shared" si="127"/>
        <v>21.625</v>
      </c>
      <c r="U776" s="8">
        <f t="shared" si="128"/>
        <v>21.008333333333336</v>
      </c>
      <c r="V776" s="8">
        <f t="shared" si="129"/>
        <v>21.162500000000001</v>
      </c>
    </row>
    <row r="777" spans="1:22" ht="13.5" x14ac:dyDescent="0.25">
      <c r="A777" s="3">
        <f>RSI!A777</f>
        <v>43133</v>
      </c>
      <c r="B777" s="2">
        <f>RSI!B777</f>
        <v>3.5503</v>
      </c>
      <c r="C777" s="2">
        <f>RSI!I777</f>
        <v>49.798220606931494</v>
      </c>
      <c r="D777" s="2">
        <f>MACD!E777</f>
        <v>-5.1104174230884869E-2</v>
      </c>
      <c r="E777" s="2">
        <f>MACD!F777</f>
        <v>-5.2875690646300856E-2</v>
      </c>
      <c r="F777" s="2">
        <f>'Moving Avg'!D777</f>
        <v>3.5484800000000001</v>
      </c>
      <c r="G777" s="2">
        <f>'Moving Avg'!F777</f>
        <v>3.5325950000000006</v>
      </c>
      <c r="H777" s="2">
        <f>'Moving Avg'!G777</f>
        <v>3.5436179999999995</v>
      </c>
      <c r="I777" s="2">
        <f>'Moving Avg'!H777</f>
        <v>3.5898469999999993</v>
      </c>
      <c r="J777" s="6" t="str">
        <f>OBV!F777</f>
        <v>BULLISH</v>
      </c>
      <c r="K777" s="6" t="str">
        <f>OBV!G777</f>
        <v>NEUTRAL</v>
      </c>
      <c r="L777" s="6" t="str">
        <f>OBV!H777</f>
        <v>BULLISH DIVERGENCE</v>
      </c>
      <c r="M777" s="8">
        <f t="shared" si="120"/>
        <v>25</v>
      </c>
      <c r="N777" s="8">
        <f t="shared" si="121"/>
        <v>0</v>
      </c>
      <c r="O777" s="8">
        <f t="shared" si="122"/>
        <v>0</v>
      </c>
      <c r="P777" s="8">
        <f t="shared" si="123"/>
        <v>66.5</v>
      </c>
      <c r="Q777" s="9">
        <f t="shared" si="124"/>
        <v>18.725000000000001</v>
      </c>
      <c r="R777" s="9">
        <f t="shared" si="125"/>
        <v>21.625</v>
      </c>
      <c r="S777" s="9">
        <f t="shared" si="126"/>
        <v>33.674999999999997</v>
      </c>
      <c r="T777" s="9">
        <f t="shared" si="127"/>
        <v>22.875</v>
      </c>
      <c r="U777" s="8">
        <f t="shared" si="128"/>
        <v>24.675000000000001</v>
      </c>
      <c r="V777" s="8">
        <f t="shared" si="129"/>
        <v>24.225000000000001</v>
      </c>
    </row>
    <row r="778" spans="1:22" ht="13.5" x14ac:dyDescent="0.25">
      <c r="A778" s="3">
        <f>RSI!A778</f>
        <v>43136</v>
      </c>
      <c r="B778" s="2">
        <f>RSI!B778</f>
        <v>3.5503</v>
      </c>
      <c r="C778" s="2">
        <f>RSI!I778</f>
        <v>49.798220606931494</v>
      </c>
      <c r="D778" s="2">
        <f>MACD!E778</f>
        <v>-4.3469920057229494E-2</v>
      </c>
      <c r="E778" s="2">
        <f>MACD!F778</f>
        <v>-5.0994536528486588E-2</v>
      </c>
      <c r="F778" s="2">
        <f>'Moving Avg'!D778</f>
        <v>3.5391199999999996</v>
      </c>
      <c r="G778" s="2">
        <f>'Moving Avg'!F778</f>
        <v>3.5377300000000007</v>
      </c>
      <c r="H778" s="2">
        <f>'Moving Avg'!G778</f>
        <v>3.542122</v>
      </c>
      <c r="I778" s="2">
        <f>'Moving Avg'!H778</f>
        <v>3.589380999999999</v>
      </c>
      <c r="J778" s="6" t="str">
        <f>OBV!F778</f>
        <v>BULLISH</v>
      </c>
      <c r="K778" s="6" t="str">
        <f>OBV!G778</f>
        <v>NEUTRAL</v>
      </c>
      <c r="L778" s="6" t="str">
        <f>OBV!H778</f>
        <v>BULLISH DIVERGENCE</v>
      </c>
      <c r="M778" s="8">
        <f t="shared" si="120"/>
        <v>25</v>
      </c>
      <c r="N778" s="8">
        <f t="shared" si="121"/>
        <v>0</v>
      </c>
      <c r="O778" s="8">
        <f t="shared" si="122"/>
        <v>0</v>
      </c>
      <c r="P778" s="8">
        <f t="shared" si="123"/>
        <v>66.5</v>
      </c>
      <c r="Q778" s="9">
        <f t="shared" si="124"/>
        <v>18.725000000000001</v>
      </c>
      <c r="R778" s="9">
        <f t="shared" si="125"/>
        <v>21.625</v>
      </c>
      <c r="S778" s="9">
        <f t="shared" si="126"/>
        <v>33.674999999999997</v>
      </c>
      <c r="T778" s="9">
        <f t="shared" si="127"/>
        <v>22.875</v>
      </c>
      <c r="U778" s="8">
        <f t="shared" si="128"/>
        <v>24.675000000000001</v>
      </c>
      <c r="V778" s="8">
        <f t="shared" si="129"/>
        <v>24.225000000000001</v>
      </c>
    </row>
    <row r="779" spans="1:22" ht="13.5" x14ac:dyDescent="0.25">
      <c r="A779" s="3">
        <f>RSI!A779</f>
        <v>43137</v>
      </c>
      <c r="B779" s="2">
        <f>RSI!B779</f>
        <v>3.5503</v>
      </c>
      <c r="C779" s="2">
        <f>RSI!I779</f>
        <v>49.798220606931494</v>
      </c>
      <c r="D779" s="2">
        <f>MACD!E779</f>
        <v>-1.3993283082915475E-2</v>
      </c>
      <c r="E779" s="2">
        <f>MACD!F779</f>
        <v>-4.3594285839372367E-2</v>
      </c>
      <c r="F779" s="2">
        <f>'Moving Avg'!D779</f>
        <v>3.5297600000000005</v>
      </c>
      <c r="G779" s="2">
        <f>'Moving Avg'!F779</f>
        <v>3.5428650000000004</v>
      </c>
      <c r="H779" s="2">
        <f>'Moving Avg'!G779</f>
        <v>3.5406259999999992</v>
      </c>
      <c r="I779" s="2">
        <f>'Moving Avg'!H779</f>
        <v>3.5893489999999981</v>
      </c>
      <c r="J779" s="6" t="str">
        <f>OBV!F779</f>
        <v>BULLISH</v>
      </c>
      <c r="K779" s="6" t="str">
        <f>OBV!G779</f>
        <v>NEUTRAL</v>
      </c>
      <c r="L779" s="6" t="str">
        <f>OBV!H779</f>
        <v>BULLISH DIVERGENCE</v>
      </c>
      <c r="M779" s="8">
        <f t="shared" si="120"/>
        <v>25</v>
      </c>
      <c r="N779" s="8">
        <f t="shared" si="121"/>
        <v>0</v>
      </c>
      <c r="O779" s="8">
        <f t="shared" si="122"/>
        <v>0</v>
      </c>
      <c r="P779" s="8">
        <f t="shared" si="123"/>
        <v>66.5</v>
      </c>
      <c r="Q779" s="9">
        <f t="shared" si="124"/>
        <v>18.725000000000001</v>
      </c>
      <c r="R779" s="9">
        <f t="shared" si="125"/>
        <v>21.625</v>
      </c>
      <c r="S779" s="9">
        <f t="shared" si="126"/>
        <v>33.674999999999997</v>
      </c>
      <c r="T779" s="9">
        <f t="shared" si="127"/>
        <v>22.875</v>
      </c>
      <c r="U779" s="8">
        <f t="shared" si="128"/>
        <v>24.675000000000001</v>
      </c>
      <c r="V779" s="8">
        <f t="shared" si="129"/>
        <v>24.225000000000001</v>
      </c>
    </row>
    <row r="780" spans="1:22" ht="13.5" x14ac:dyDescent="0.25">
      <c r="A780" s="3">
        <f>RSI!A780</f>
        <v>43138</v>
      </c>
      <c r="B780" s="2">
        <f>RSI!B780</f>
        <v>3.5971000000000002</v>
      </c>
      <c r="C780" s="2">
        <f>RSI!I780</f>
        <v>53.768522506346265</v>
      </c>
      <c r="D780" s="2">
        <f>MACD!E780</f>
        <v>7.4974528152838005E-3</v>
      </c>
      <c r="E780" s="2">
        <f>MACD!F780</f>
        <v>-3.3375938108441132E-2</v>
      </c>
      <c r="F780" s="2">
        <f>'Moving Avg'!D780</f>
        <v>3.5409800000000002</v>
      </c>
      <c r="G780" s="2">
        <f>'Moving Avg'!F780</f>
        <v>3.5508099999999994</v>
      </c>
      <c r="H780" s="2">
        <f>'Moving Avg'!G780</f>
        <v>3.5406259999999992</v>
      </c>
      <c r="I780" s="2">
        <f>'Moving Avg'!H780</f>
        <v>3.5899409999999978</v>
      </c>
      <c r="J780" s="6" t="str">
        <f>OBV!F780</f>
        <v>BULLISH</v>
      </c>
      <c r="K780" s="6" t="str">
        <f>OBV!G780</f>
        <v>NEUTRAL</v>
      </c>
      <c r="L780" s="6" t="str">
        <f>OBV!H780</f>
        <v>CONFIRMED BULLISH</v>
      </c>
      <c r="M780" s="8">
        <f t="shared" si="120"/>
        <v>25</v>
      </c>
      <c r="N780" s="8">
        <f t="shared" si="121"/>
        <v>0</v>
      </c>
      <c r="O780" s="8">
        <f t="shared" si="122"/>
        <v>0</v>
      </c>
      <c r="P780" s="8">
        <f t="shared" si="123"/>
        <v>83.5</v>
      </c>
      <c r="Q780" s="9">
        <f t="shared" si="124"/>
        <v>21.274999999999999</v>
      </c>
      <c r="R780" s="9">
        <f t="shared" si="125"/>
        <v>25.875</v>
      </c>
      <c r="S780" s="9">
        <f t="shared" si="126"/>
        <v>41.325000000000003</v>
      </c>
      <c r="T780" s="9">
        <f t="shared" si="127"/>
        <v>27.125</v>
      </c>
      <c r="U780" s="8">
        <f t="shared" si="128"/>
        <v>29.491666666666664</v>
      </c>
      <c r="V780" s="8">
        <f t="shared" si="129"/>
        <v>28.9</v>
      </c>
    </row>
    <row r="781" spans="1:22" ht="13.5" x14ac:dyDescent="0.25">
      <c r="A781" s="3">
        <f>RSI!A781</f>
        <v>43139</v>
      </c>
      <c r="B781" s="2">
        <f>RSI!B781</f>
        <v>3.6438000000000001</v>
      </c>
      <c r="C781" s="2">
        <f>RSI!I781</f>
        <v>57.389891444020314</v>
      </c>
      <c r="D781" s="2">
        <f>MACD!E781</f>
        <v>2.1960594013983759E-2</v>
      </c>
      <c r="E781" s="2">
        <f>MACD!F781</f>
        <v>-2.2308631683956155E-2</v>
      </c>
      <c r="F781" s="2">
        <f>'Moving Avg'!D781</f>
        <v>3.57836</v>
      </c>
      <c r="G781" s="2">
        <f>'Moving Avg'!F781</f>
        <v>3.5610899999999992</v>
      </c>
      <c r="H781" s="2">
        <f>'Moving Avg'!G781</f>
        <v>3.5415599999999996</v>
      </c>
      <c r="I781" s="2">
        <f>'Moving Avg'!H781</f>
        <v>3.5901594999999973</v>
      </c>
      <c r="J781" s="6" t="str">
        <f>OBV!F781</f>
        <v>BULLISH</v>
      </c>
      <c r="K781" s="6" t="str">
        <f>OBV!G781</f>
        <v>WEAK</v>
      </c>
      <c r="L781" s="6" t="str">
        <f>OBV!H781</f>
        <v>CONFIRMED BULLISH</v>
      </c>
      <c r="M781" s="8">
        <f t="shared" si="120"/>
        <v>25</v>
      </c>
      <c r="N781" s="8">
        <f t="shared" si="121"/>
        <v>0</v>
      </c>
      <c r="O781" s="8">
        <f t="shared" si="122"/>
        <v>0</v>
      </c>
      <c r="P781" s="8">
        <f t="shared" si="123"/>
        <v>67</v>
      </c>
      <c r="Q781" s="9">
        <f t="shared" si="124"/>
        <v>18.799999999999997</v>
      </c>
      <c r="R781" s="9">
        <f t="shared" si="125"/>
        <v>21.75</v>
      </c>
      <c r="S781" s="9">
        <f t="shared" si="126"/>
        <v>33.900000000000006</v>
      </c>
      <c r="T781" s="9">
        <f t="shared" si="127"/>
        <v>23</v>
      </c>
      <c r="U781" s="8">
        <f t="shared" si="128"/>
        <v>24.816666666666666</v>
      </c>
      <c r="V781" s="8">
        <f t="shared" si="129"/>
        <v>24.362500000000001</v>
      </c>
    </row>
    <row r="782" spans="1:22" ht="13.5" x14ac:dyDescent="0.25">
      <c r="A782" s="3">
        <f>RSI!A782</f>
        <v>43140</v>
      </c>
      <c r="B782" s="2">
        <f>RSI!B782</f>
        <v>3.6718000000000002</v>
      </c>
      <c r="C782" s="2">
        <f>RSI!I782</f>
        <v>59.441267165082714</v>
      </c>
      <c r="D782" s="2">
        <f>MACD!E782</f>
        <v>1.5805954280612156E-2</v>
      </c>
      <c r="E782" s="2">
        <f>MACD!F782</f>
        <v>-1.4685714491042494E-2</v>
      </c>
      <c r="F782" s="2">
        <f>'Moving Avg'!D782</f>
        <v>3.6026600000000002</v>
      </c>
      <c r="G782" s="2">
        <f>'Moving Avg'!F782</f>
        <v>3.5727699999999998</v>
      </c>
      <c r="H782" s="2">
        <f>'Moving Avg'!G782</f>
        <v>3.5430539999999997</v>
      </c>
      <c r="I782" s="2">
        <f>'Moving Avg'!H782</f>
        <v>3.5903444999999969</v>
      </c>
      <c r="J782" s="6" t="str">
        <f>OBV!F782</f>
        <v>BULLISH</v>
      </c>
      <c r="K782" s="6" t="str">
        <f>OBV!G782</f>
        <v>WEAK</v>
      </c>
      <c r="L782" s="6" t="str">
        <f>OBV!H782</f>
        <v>CONFIRMED BULLISH</v>
      </c>
      <c r="M782" s="8">
        <f t="shared" si="120"/>
        <v>25</v>
      </c>
      <c r="N782" s="8">
        <f t="shared" si="121"/>
        <v>0</v>
      </c>
      <c r="O782" s="8">
        <f t="shared" si="122"/>
        <v>50</v>
      </c>
      <c r="P782" s="8">
        <f t="shared" si="123"/>
        <v>67</v>
      </c>
      <c r="Q782" s="9">
        <f t="shared" si="124"/>
        <v>26.299999999999997</v>
      </c>
      <c r="R782" s="9">
        <f t="shared" si="125"/>
        <v>39.25</v>
      </c>
      <c r="S782" s="9">
        <f t="shared" si="126"/>
        <v>46.400000000000006</v>
      </c>
      <c r="T782" s="9">
        <f t="shared" si="127"/>
        <v>35.5</v>
      </c>
      <c r="U782" s="8">
        <f t="shared" si="128"/>
        <v>37.31666666666667</v>
      </c>
      <c r="V782" s="8">
        <f t="shared" si="129"/>
        <v>36.862499999999997</v>
      </c>
    </row>
    <row r="783" spans="1:22" ht="13.5" x14ac:dyDescent="0.25">
      <c r="A783" s="3">
        <f>RSI!A783</f>
        <v>43143</v>
      </c>
      <c r="B783" s="2">
        <f>RSI!B783</f>
        <v>3.569</v>
      </c>
      <c r="C783" s="2">
        <f>RSI!I783</f>
        <v>49.935967631771646</v>
      </c>
      <c r="D783" s="2">
        <f>MACD!E783</f>
        <v>1.7567351021924082E-2</v>
      </c>
      <c r="E783" s="2">
        <f>MACD!F783</f>
        <v>-8.2351013884491807E-3</v>
      </c>
      <c r="F783" s="2">
        <f>'Moving Avg'!D783</f>
        <v>3.6063999999999998</v>
      </c>
      <c r="G783" s="2">
        <f>'Moving Avg'!F783</f>
        <v>3.5788399999999996</v>
      </c>
      <c r="H783" s="2">
        <f>'Moving Avg'!G783</f>
        <v>3.5437999999999987</v>
      </c>
      <c r="I783" s="2">
        <f>'Moving Avg'!H783</f>
        <v>3.590188999999997</v>
      </c>
      <c r="J783" s="6" t="str">
        <f>OBV!F783</f>
        <v>BULLISH</v>
      </c>
      <c r="K783" s="6" t="str">
        <f>OBV!G783</f>
        <v>NEUTRAL</v>
      </c>
      <c r="L783" s="6" t="str">
        <f>OBV!H783</f>
        <v>CONFIRMED BULLISH</v>
      </c>
      <c r="M783" s="8">
        <f t="shared" si="120"/>
        <v>25</v>
      </c>
      <c r="N783" s="8">
        <f t="shared" si="121"/>
        <v>0</v>
      </c>
      <c r="O783" s="8">
        <f t="shared" si="122"/>
        <v>50</v>
      </c>
      <c r="P783" s="8">
        <f t="shared" si="123"/>
        <v>83.5</v>
      </c>
      <c r="Q783" s="9">
        <f t="shared" si="124"/>
        <v>28.774999999999999</v>
      </c>
      <c r="R783" s="9">
        <f t="shared" si="125"/>
        <v>43.375</v>
      </c>
      <c r="S783" s="9">
        <f t="shared" si="126"/>
        <v>53.825000000000003</v>
      </c>
      <c r="T783" s="9">
        <f t="shared" si="127"/>
        <v>39.625</v>
      </c>
      <c r="U783" s="8">
        <f t="shared" si="128"/>
        <v>41.991666666666667</v>
      </c>
      <c r="V783" s="8">
        <f t="shared" si="129"/>
        <v>41.400000000000006</v>
      </c>
    </row>
    <row r="784" spans="1:22" ht="13.5" x14ac:dyDescent="0.25">
      <c r="A784" s="3">
        <f>RSI!A784</f>
        <v>43144</v>
      </c>
      <c r="B784" s="2">
        <f>RSI!B784</f>
        <v>3.6438000000000001</v>
      </c>
      <c r="C784" s="2">
        <f>RSI!I784</f>
        <v>55.510728111627067</v>
      </c>
      <c r="D784" s="2">
        <f>MACD!E784</f>
        <v>1.3526652160878783E-2</v>
      </c>
      <c r="E784" s="2">
        <f>MACD!F784</f>
        <v>-3.8827506785835885E-3</v>
      </c>
      <c r="F784" s="2">
        <f>'Moving Avg'!D784</f>
        <v>3.6250999999999998</v>
      </c>
      <c r="G784" s="2">
        <f>'Moving Avg'!F784</f>
        <v>3.5928549999999992</v>
      </c>
      <c r="H784" s="2">
        <f>'Moving Avg'!G784</f>
        <v>3.5441739999999986</v>
      </c>
      <c r="I784" s="2">
        <f>'Moving Avg'!H784</f>
        <v>3.5901904999999967</v>
      </c>
      <c r="J784" s="6" t="str">
        <f>OBV!F784</f>
        <v>BULLISH</v>
      </c>
      <c r="K784" s="6" t="str">
        <f>OBV!G784</f>
        <v>NEUTRAL</v>
      </c>
      <c r="L784" s="6" t="str">
        <f>OBV!H784</f>
        <v>CONFIRMED BULLISH</v>
      </c>
      <c r="M784" s="8">
        <f t="shared" si="120"/>
        <v>25</v>
      </c>
      <c r="N784" s="8">
        <f t="shared" si="121"/>
        <v>0</v>
      </c>
      <c r="O784" s="8">
        <f t="shared" si="122"/>
        <v>50</v>
      </c>
      <c r="P784" s="8">
        <f t="shared" si="123"/>
        <v>83.5</v>
      </c>
      <c r="Q784" s="9">
        <f t="shared" si="124"/>
        <v>28.774999999999999</v>
      </c>
      <c r="R784" s="9">
        <f t="shared" si="125"/>
        <v>43.375</v>
      </c>
      <c r="S784" s="9">
        <f t="shared" si="126"/>
        <v>53.825000000000003</v>
      </c>
      <c r="T784" s="9">
        <f t="shared" si="127"/>
        <v>39.625</v>
      </c>
      <c r="U784" s="8">
        <f t="shared" si="128"/>
        <v>41.991666666666667</v>
      </c>
      <c r="V784" s="8">
        <f t="shared" si="129"/>
        <v>41.400000000000006</v>
      </c>
    </row>
    <row r="785" spans="1:22" ht="13.5" x14ac:dyDescent="0.25">
      <c r="A785" s="3">
        <f>RSI!A785</f>
        <v>43145</v>
      </c>
      <c r="B785" s="2">
        <f>RSI!B785</f>
        <v>3.5503</v>
      </c>
      <c r="C785" s="2">
        <f>RSI!I785</f>
        <v>48.274491048156484</v>
      </c>
      <c r="D785" s="2">
        <f>MACD!E785</f>
        <v>7.9696755357190341E-3</v>
      </c>
      <c r="E785" s="2">
        <f>MACD!F785</f>
        <v>-1.5122654357230642E-3</v>
      </c>
      <c r="F785" s="2">
        <f>'Moving Avg'!D785</f>
        <v>3.6157399999999997</v>
      </c>
      <c r="G785" s="2">
        <f>'Moving Avg'!F785</f>
        <v>3.5979900000000002</v>
      </c>
      <c r="H785" s="2">
        <f>'Moving Avg'!G785</f>
        <v>3.5447339999999978</v>
      </c>
      <c r="I785" s="2">
        <f>'Moving Avg'!H785</f>
        <v>3.5897244999999969</v>
      </c>
      <c r="J785" s="6" t="str">
        <f>OBV!F785</f>
        <v>BULLISH</v>
      </c>
      <c r="K785" s="6" t="str">
        <f>OBV!G785</f>
        <v>NEUTRAL</v>
      </c>
      <c r="L785" s="6" t="str">
        <f>OBV!H785</f>
        <v>BULLISH DIVERGENCE</v>
      </c>
      <c r="M785" s="8">
        <f t="shared" si="120"/>
        <v>25</v>
      </c>
      <c r="N785" s="8">
        <f t="shared" si="121"/>
        <v>0</v>
      </c>
      <c r="O785" s="8">
        <f t="shared" si="122"/>
        <v>50</v>
      </c>
      <c r="P785" s="8">
        <f t="shared" si="123"/>
        <v>66.5</v>
      </c>
      <c r="Q785" s="9">
        <f t="shared" si="124"/>
        <v>26.225000000000001</v>
      </c>
      <c r="R785" s="9">
        <f t="shared" si="125"/>
        <v>39.125</v>
      </c>
      <c r="S785" s="9">
        <f t="shared" si="126"/>
        <v>46.174999999999997</v>
      </c>
      <c r="T785" s="9">
        <f t="shared" si="127"/>
        <v>35.375</v>
      </c>
      <c r="U785" s="8">
        <f t="shared" si="128"/>
        <v>37.174999999999997</v>
      </c>
      <c r="V785" s="8">
        <f t="shared" si="129"/>
        <v>36.724999999999994</v>
      </c>
    </row>
    <row r="786" spans="1:22" ht="13.5" x14ac:dyDescent="0.25">
      <c r="A786" s="3">
        <f>RSI!A786</f>
        <v>43146</v>
      </c>
      <c r="B786" s="2">
        <f>RSI!B786</f>
        <v>3.6438000000000001</v>
      </c>
      <c r="C786" s="2">
        <f>RSI!I786</f>
        <v>54.642062718374738</v>
      </c>
      <c r="D786" s="2">
        <f>MACD!E786</f>
        <v>-1.6445273963032303E-2</v>
      </c>
      <c r="E786" s="2">
        <f>MACD!F786</f>
        <v>-4.4988671411849129E-3</v>
      </c>
      <c r="F786" s="2">
        <f>'Moving Avg'!D786</f>
        <v>3.6157400000000002</v>
      </c>
      <c r="G786" s="2">
        <f>'Moving Avg'!F786</f>
        <v>3.6003249999999993</v>
      </c>
      <c r="H786" s="2">
        <f>'Moving Avg'!G786</f>
        <v>3.5473499999999984</v>
      </c>
      <c r="I786" s="2">
        <f>'Moving Avg'!H786</f>
        <v>3.5897259999999971</v>
      </c>
      <c r="J786" s="6" t="str">
        <f>OBV!F786</f>
        <v>BEARISH</v>
      </c>
      <c r="K786" s="6" t="str">
        <f>OBV!G786</f>
        <v>NEUTRAL</v>
      </c>
      <c r="L786" s="6" t="str">
        <f>OBV!H786</f>
        <v>NEUTRAL</v>
      </c>
      <c r="M786" s="8">
        <f t="shared" si="120"/>
        <v>25</v>
      </c>
      <c r="N786" s="8">
        <f t="shared" si="121"/>
        <v>45</v>
      </c>
      <c r="O786" s="8">
        <f t="shared" si="122"/>
        <v>50</v>
      </c>
      <c r="P786" s="8">
        <f t="shared" si="123"/>
        <v>16.5</v>
      </c>
      <c r="Q786" s="9">
        <f t="shared" si="124"/>
        <v>34.475000000000001</v>
      </c>
      <c r="R786" s="9">
        <f t="shared" si="125"/>
        <v>35.625</v>
      </c>
      <c r="S786" s="9">
        <f t="shared" si="126"/>
        <v>30.425000000000001</v>
      </c>
      <c r="T786" s="9">
        <f t="shared" si="127"/>
        <v>34.125</v>
      </c>
      <c r="U786" s="8">
        <f t="shared" si="128"/>
        <v>33.508333333333333</v>
      </c>
      <c r="V786" s="8">
        <f t="shared" si="129"/>
        <v>33.662499999999994</v>
      </c>
    </row>
    <row r="787" spans="1:22" ht="13.5" x14ac:dyDescent="0.25">
      <c r="A787" s="3">
        <f>RSI!A787</f>
        <v>43147</v>
      </c>
      <c r="B787" s="2">
        <f>RSI!B787</f>
        <v>3.6438000000000001</v>
      </c>
      <c r="C787" s="2">
        <f>RSI!I787</f>
        <v>54.642062718374738</v>
      </c>
      <c r="D787" s="2">
        <f>MACD!E787</f>
        <v>-2.3147068881279154E-2</v>
      </c>
      <c r="E787" s="2">
        <f>MACD!F787</f>
        <v>-8.2285074892037621E-3</v>
      </c>
      <c r="F787" s="2">
        <f>'Moving Avg'!D787</f>
        <v>3.6101399999999999</v>
      </c>
      <c r="G787" s="2">
        <f>'Moving Avg'!F787</f>
        <v>3.6026600000000002</v>
      </c>
      <c r="H787" s="2">
        <f>'Moving Avg'!G787</f>
        <v>3.547911999999998</v>
      </c>
      <c r="I787" s="2">
        <f>'Moving Avg'!H787</f>
        <v>3.5897274999999973</v>
      </c>
      <c r="J787" s="6" t="str">
        <f>OBV!F787</f>
        <v>BEARISH</v>
      </c>
      <c r="K787" s="6" t="str">
        <f>OBV!G787</f>
        <v>NEUTRAL</v>
      </c>
      <c r="L787" s="6" t="str">
        <f>OBV!H787</f>
        <v>CONFIRMED BEARISH</v>
      </c>
      <c r="M787" s="8">
        <f t="shared" si="120"/>
        <v>25</v>
      </c>
      <c r="N787" s="8">
        <f t="shared" si="121"/>
        <v>45</v>
      </c>
      <c r="O787" s="8">
        <f t="shared" si="122"/>
        <v>50</v>
      </c>
      <c r="P787" s="8">
        <f t="shared" si="123"/>
        <v>16.5</v>
      </c>
      <c r="Q787" s="9">
        <f t="shared" si="124"/>
        <v>34.475000000000001</v>
      </c>
      <c r="R787" s="9">
        <f t="shared" si="125"/>
        <v>35.625</v>
      </c>
      <c r="S787" s="9">
        <f t="shared" si="126"/>
        <v>30.425000000000001</v>
      </c>
      <c r="T787" s="9">
        <f t="shared" si="127"/>
        <v>34.125</v>
      </c>
      <c r="U787" s="8">
        <f t="shared" si="128"/>
        <v>33.508333333333333</v>
      </c>
      <c r="V787" s="8">
        <f t="shared" si="129"/>
        <v>33.662499999999994</v>
      </c>
    </row>
    <row r="788" spans="1:22" ht="13.5" x14ac:dyDescent="0.25">
      <c r="A788" s="3">
        <f>RSI!A788</f>
        <v>43150</v>
      </c>
      <c r="B788" s="2">
        <f>RSI!B788</f>
        <v>3.6438000000000001</v>
      </c>
      <c r="C788" s="2">
        <f>RSI!I788</f>
        <v>54.642062718374738</v>
      </c>
      <c r="D788" s="2">
        <f>MACD!E788</f>
        <v>-2.9199505710318263E-2</v>
      </c>
      <c r="E788" s="2">
        <f>MACD!F788</f>
        <v>-1.2422707133426664E-2</v>
      </c>
      <c r="F788" s="2">
        <f>'Moving Avg'!D788</f>
        <v>3.6251000000000007</v>
      </c>
      <c r="G788" s="2">
        <f>'Moving Avg'!F788</f>
        <v>3.607335</v>
      </c>
      <c r="H788" s="2">
        <f>'Moving Avg'!G788</f>
        <v>3.5505279999999977</v>
      </c>
      <c r="I788" s="2">
        <f>'Moving Avg'!H788</f>
        <v>3.5897289999999979</v>
      </c>
      <c r="J788" s="6" t="str">
        <f>OBV!F788</f>
        <v>BEARISH</v>
      </c>
      <c r="K788" s="6" t="str">
        <f>OBV!G788</f>
        <v>NEUTRAL</v>
      </c>
      <c r="L788" s="6" t="str">
        <f>OBV!H788</f>
        <v>BEARISH DIVERGENCE</v>
      </c>
      <c r="M788" s="8">
        <f t="shared" si="120"/>
        <v>25</v>
      </c>
      <c r="N788" s="8">
        <f t="shared" si="121"/>
        <v>45</v>
      </c>
      <c r="O788" s="8">
        <f t="shared" si="122"/>
        <v>50</v>
      </c>
      <c r="P788" s="8">
        <f t="shared" si="123"/>
        <v>16.5</v>
      </c>
      <c r="Q788" s="9">
        <f t="shared" si="124"/>
        <v>34.475000000000001</v>
      </c>
      <c r="R788" s="9">
        <f t="shared" si="125"/>
        <v>35.625</v>
      </c>
      <c r="S788" s="9">
        <f t="shared" si="126"/>
        <v>30.425000000000001</v>
      </c>
      <c r="T788" s="9">
        <f t="shared" si="127"/>
        <v>34.125</v>
      </c>
      <c r="U788" s="8">
        <f t="shared" si="128"/>
        <v>33.508333333333333</v>
      </c>
      <c r="V788" s="8">
        <f t="shared" si="129"/>
        <v>33.662499999999994</v>
      </c>
    </row>
    <row r="789" spans="1:22" ht="13.5" x14ac:dyDescent="0.25">
      <c r="A789" s="3">
        <f>RSI!A789</f>
        <v>43151</v>
      </c>
      <c r="B789" s="2">
        <f>RSI!B789</f>
        <v>3.6438000000000001</v>
      </c>
      <c r="C789" s="2">
        <f>RSI!I789</f>
        <v>54.642062718374738</v>
      </c>
      <c r="D789" s="2">
        <f>MACD!E789</f>
        <v>-3.467421256258163E-2</v>
      </c>
      <c r="E789" s="2">
        <f>MACD!F789</f>
        <v>-1.6873008219257656E-2</v>
      </c>
      <c r="F789" s="2">
        <f>'Moving Avg'!D789</f>
        <v>3.6251000000000007</v>
      </c>
      <c r="G789" s="2">
        <f>'Moving Avg'!F789</f>
        <v>3.6045349999999998</v>
      </c>
      <c r="H789" s="2">
        <f>'Moving Avg'!G789</f>
        <v>3.5514619999999981</v>
      </c>
      <c r="I789" s="2">
        <f>'Moving Avg'!H789</f>
        <v>3.5897304999999982</v>
      </c>
      <c r="J789" s="6" t="str">
        <f>OBV!F789</f>
        <v>BEARISH</v>
      </c>
      <c r="K789" s="6" t="str">
        <f>OBV!G789</f>
        <v>NEUTRAL</v>
      </c>
      <c r="L789" s="6" t="str">
        <f>OBV!H789</f>
        <v>NEUTRAL</v>
      </c>
      <c r="M789" s="8">
        <f t="shared" si="120"/>
        <v>25</v>
      </c>
      <c r="N789" s="8">
        <f t="shared" si="121"/>
        <v>45</v>
      </c>
      <c r="O789" s="8">
        <f t="shared" si="122"/>
        <v>50</v>
      </c>
      <c r="P789" s="8">
        <f t="shared" si="123"/>
        <v>16.5</v>
      </c>
      <c r="Q789" s="9">
        <f t="shared" si="124"/>
        <v>34.475000000000001</v>
      </c>
      <c r="R789" s="9">
        <f t="shared" si="125"/>
        <v>35.625</v>
      </c>
      <c r="S789" s="9">
        <f t="shared" si="126"/>
        <v>30.425000000000001</v>
      </c>
      <c r="T789" s="9">
        <f t="shared" si="127"/>
        <v>34.125</v>
      </c>
      <c r="U789" s="8">
        <f t="shared" si="128"/>
        <v>33.508333333333333</v>
      </c>
      <c r="V789" s="8">
        <f t="shared" si="129"/>
        <v>33.662499999999994</v>
      </c>
    </row>
    <row r="790" spans="1:22" ht="13.5" x14ac:dyDescent="0.25">
      <c r="A790" s="3">
        <f>RSI!A790</f>
        <v>43152</v>
      </c>
      <c r="B790" s="2">
        <f>RSI!B790</f>
        <v>3.6438000000000001</v>
      </c>
      <c r="C790" s="2">
        <f>RSI!I790</f>
        <v>54.642062718374738</v>
      </c>
      <c r="D790" s="2">
        <f>MACD!E790</f>
        <v>-3.2433892146975118E-2</v>
      </c>
      <c r="E790" s="2">
        <f>MACD!F790</f>
        <v>-1.9985185004801148E-2</v>
      </c>
      <c r="F790" s="2">
        <f>'Moving Avg'!D790</f>
        <v>3.6438000000000001</v>
      </c>
      <c r="G790" s="2">
        <f>'Moving Avg'!F790</f>
        <v>3.6017350000000001</v>
      </c>
      <c r="H790" s="2">
        <f>'Moving Avg'!G790</f>
        <v>3.5538919999999985</v>
      </c>
      <c r="I790" s="2">
        <f>'Moving Avg'!H790</f>
        <v>3.5897319999999984</v>
      </c>
      <c r="J790" s="6" t="str">
        <f>OBV!F790</f>
        <v>BULLISH</v>
      </c>
      <c r="K790" s="6" t="str">
        <f>OBV!G790</f>
        <v>NEUTRAL</v>
      </c>
      <c r="L790" s="6" t="str">
        <f>OBV!H790</f>
        <v>CONFIRMED BULLISH</v>
      </c>
      <c r="M790" s="8">
        <f t="shared" si="120"/>
        <v>25</v>
      </c>
      <c r="N790" s="8">
        <f t="shared" si="121"/>
        <v>45</v>
      </c>
      <c r="O790" s="8">
        <f t="shared" si="122"/>
        <v>50</v>
      </c>
      <c r="P790" s="8">
        <f t="shared" si="123"/>
        <v>83.5</v>
      </c>
      <c r="Q790" s="9">
        <f t="shared" si="124"/>
        <v>44.524999999999999</v>
      </c>
      <c r="R790" s="9">
        <f t="shared" si="125"/>
        <v>52.375</v>
      </c>
      <c r="S790" s="9">
        <f t="shared" si="126"/>
        <v>60.575000000000003</v>
      </c>
      <c r="T790" s="9">
        <f t="shared" si="127"/>
        <v>50.875</v>
      </c>
      <c r="U790" s="8">
        <f t="shared" si="128"/>
        <v>52.491666666666674</v>
      </c>
      <c r="V790" s="8">
        <f t="shared" si="129"/>
        <v>52.087500000000006</v>
      </c>
    </row>
    <row r="791" spans="1:22" ht="13.5" x14ac:dyDescent="0.25">
      <c r="A791" s="3">
        <f>RSI!A791</f>
        <v>43153</v>
      </c>
      <c r="B791" s="2">
        <f>RSI!B791</f>
        <v>3.6438000000000001</v>
      </c>
      <c r="C791" s="2">
        <f>RSI!I791</f>
        <v>54.642062718374738</v>
      </c>
      <c r="D791" s="2">
        <f>MACD!E791</f>
        <v>-2.3656616697175448E-2</v>
      </c>
      <c r="E791" s="2">
        <f>MACD!F791</f>
        <v>-2.0719471343276008E-2</v>
      </c>
      <c r="F791" s="2">
        <f>'Moving Avg'!D791</f>
        <v>3.6438000000000001</v>
      </c>
      <c r="G791" s="2">
        <f>'Moving Avg'!F791</f>
        <v>3.5989349999999996</v>
      </c>
      <c r="H791" s="2">
        <f>'Moving Avg'!G791</f>
        <v>3.5566959999999983</v>
      </c>
      <c r="I791" s="2">
        <f>'Moving Avg'!H791</f>
        <v>3.5897334999999995</v>
      </c>
      <c r="J791" s="6" t="str">
        <f>OBV!F791</f>
        <v>NEUTRAL</v>
      </c>
      <c r="K791" s="6" t="str">
        <f>OBV!G791</f>
        <v>NEUTRAL</v>
      </c>
      <c r="L791" s="6" t="str">
        <f>OBV!H791</f>
        <v>NEUTRAL</v>
      </c>
      <c r="M791" s="8">
        <f t="shared" si="120"/>
        <v>25</v>
      </c>
      <c r="N791" s="8">
        <f t="shared" si="121"/>
        <v>45</v>
      </c>
      <c r="O791" s="8">
        <f t="shared" si="122"/>
        <v>50</v>
      </c>
      <c r="P791" s="8">
        <f t="shared" si="123"/>
        <v>33</v>
      </c>
      <c r="Q791" s="9">
        <f t="shared" si="124"/>
        <v>36.950000000000003</v>
      </c>
      <c r="R791" s="9">
        <f t="shared" si="125"/>
        <v>39.75</v>
      </c>
      <c r="S791" s="9">
        <f t="shared" si="126"/>
        <v>37.85</v>
      </c>
      <c r="T791" s="9">
        <f t="shared" si="127"/>
        <v>38.25</v>
      </c>
      <c r="U791" s="8">
        <f t="shared" si="128"/>
        <v>38.183333333333337</v>
      </c>
      <c r="V791" s="8">
        <f t="shared" si="129"/>
        <v>38.200000000000003</v>
      </c>
    </row>
    <row r="792" spans="1:22" ht="13.5" x14ac:dyDescent="0.25">
      <c r="A792" s="3">
        <f>RSI!A792</f>
        <v>43154</v>
      </c>
      <c r="B792" s="2">
        <f>RSI!B792</f>
        <v>3.6343999999999999</v>
      </c>
      <c r="C792" s="2">
        <f>RSI!I792</f>
        <v>53.607120994381852</v>
      </c>
      <c r="D792" s="2">
        <f>MACD!E792</f>
        <v>-1.1506254259900039E-2</v>
      </c>
      <c r="E792" s="2">
        <f>MACD!F792</f>
        <v>-1.8876827926600816E-2</v>
      </c>
      <c r="F792" s="2">
        <f>'Moving Avg'!D792</f>
        <v>3.6419200000000003</v>
      </c>
      <c r="G792" s="2">
        <f>'Moving Avg'!F792</f>
        <v>3.6007999999999996</v>
      </c>
      <c r="H792" s="2">
        <f>'Moving Avg'!G792</f>
        <v>3.5606199999999988</v>
      </c>
      <c r="I792" s="2">
        <f>'Moving Avg'!H792</f>
        <v>3.5896879999999989</v>
      </c>
      <c r="J792" s="6" t="str">
        <f>OBV!F792</f>
        <v>BEARISH</v>
      </c>
      <c r="K792" s="6" t="str">
        <f>OBV!G792</f>
        <v>NEUTRAL</v>
      </c>
      <c r="L792" s="6" t="str">
        <f>OBV!H792</f>
        <v>CONFIRMED BEARISH</v>
      </c>
      <c r="M792" s="8">
        <f t="shared" si="120"/>
        <v>25</v>
      </c>
      <c r="N792" s="8">
        <f t="shared" si="121"/>
        <v>0</v>
      </c>
      <c r="O792" s="8">
        <f t="shared" si="122"/>
        <v>50</v>
      </c>
      <c r="P792" s="8">
        <f t="shared" si="123"/>
        <v>16.5</v>
      </c>
      <c r="Q792" s="9">
        <f t="shared" si="124"/>
        <v>18.725000000000001</v>
      </c>
      <c r="R792" s="9">
        <f t="shared" si="125"/>
        <v>26.625</v>
      </c>
      <c r="S792" s="9">
        <f t="shared" si="126"/>
        <v>23.675000000000001</v>
      </c>
      <c r="T792" s="9">
        <f t="shared" si="127"/>
        <v>22.875</v>
      </c>
      <c r="U792" s="8">
        <f t="shared" si="128"/>
        <v>23.008333333333336</v>
      </c>
      <c r="V792" s="8">
        <f t="shared" si="129"/>
        <v>22.975000000000001</v>
      </c>
    </row>
    <row r="793" spans="1:22" ht="13.5" x14ac:dyDescent="0.25">
      <c r="A793" s="3">
        <f>RSI!A793</f>
        <v>43157</v>
      </c>
      <c r="B793" s="2">
        <f>RSI!B793</f>
        <v>3.5503</v>
      </c>
      <c r="C793" s="2">
        <f>RSI!I793</f>
        <v>45.334059597602852</v>
      </c>
      <c r="D793" s="2">
        <f>MACD!E793</f>
        <v>-1.1015158284713777E-2</v>
      </c>
      <c r="E793" s="2">
        <f>MACD!F793</f>
        <v>-1.7304493998223407E-2</v>
      </c>
      <c r="F793" s="2">
        <f>'Moving Avg'!D793</f>
        <v>3.6232199999999999</v>
      </c>
      <c r="G793" s="2">
        <f>'Moving Avg'!F793</f>
        <v>3.5984600000000002</v>
      </c>
      <c r="H793" s="2">
        <f>'Moving Avg'!G793</f>
        <v>3.5628619999999991</v>
      </c>
      <c r="I793" s="2">
        <f>'Moving Avg'!H793</f>
        <v>3.5892654999999984</v>
      </c>
      <c r="J793" s="6" t="str">
        <f>OBV!F793</f>
        <v>BEARISH</v>
      </c>
      <c r="K793" s="6" t="str">
        <f>OBV!G793</f>
        <v>STRONG</v>
      </c>
      <c r="L793" s="6" t="str">
        <f>OBV!H793</f>
        <v>CONFIRMED BEARISH</v>
      </c>
      <c r="M793" s="8">
        <f t="shared" si="120"/>
        <v>25</v>
      </c>
      <c r="N793" s="8">
        <f t="shared" si="121"/>
        <v>0</v>
      </c>
      <c r="O793" s="8">
        <f t="shared" si="122"/>
        <v>50</v>
      </c>
      <c r="P793" s="8">
        <f t="shared" si="123"/>
        <v>33</v>
      </c>
      <c r="Q793" s="9">
        <f t="shared" si="124"/>
        <v>21.2</v>
      </c>
      <c r="R793" s="9">
        <f t="shared" si="125"/>
        <v>30.75</v>
      </c>
      <c r="S793" s="9">
        <f t="shared" si="126"/>
        <v>31.1</v>
      </c>
      <c r="T793" s="9">
        <f t="shared" si="127"/>
        <v>27</v>
      </c>
      <c r="U793" s="8">
        <f t="shared" si="128"/>
        <v>27.683333333333337</v>
      </c>
      <c r="V793" s="8">
        <f t="shared" si="129"/>
        <v>27.512500000000003</v>
      </c>
    </row>
    <row r="794" spans="1:22" ht="13.5" x14ac:dyDescent="0.25">
      <c r="A794" s="3">
        <f>RSI!A794</f>
        <v>43158</v>
      </c>
      <c r="B794" s="2">
        <f>RSI!B794</f>
        <v>3.5503</v>
      </c>
      <c r="C794" s="2">
        <f>RSI!I794</f>
        <v>45.334059597602852</v>
      </c>
      <c r="D794" s="2">
        <f>MACD!E794</f>
        <v>1.215930109346175E-3</v>
      </c>
      <c r="E794" s="2">
        <f>MACD!F794</f>
        <v>-1.3600409176709492E-2</v>
      </c>
      <c r="F794" s="2">
        <f>'Moving Avg'!D794</f>
        <v>3.6045199999999999</v>
      </c>
      <c r="G794" s="2">
        <f>'Moving Avg'!F794</f>
        <v>3.5961199999999991</v>
      </c>
      <c r="H794" s="2">
        <f>'Moving Avg'!G794</f>
        <v>3.5651039999999989</v>
      </c>
      <c r="I794" s="2">
        <f>'Moving Avg'!H794</f>
        <v>3.5887994999999986</v>
      </c>
      <c r="J794" s="6" t="str">
        <f>OBV!F794</f>
        <v>BEARISH</v>
      </c>
      <c r="K794" s="6" t="str">
        <f>OBV!G794</f>
        <v>STRONG</v>
      </c>
      <c r="L794" s="6" t="str">
        <f>OBV!H794</f>
        <v>CONFIRMED BEARISH</v>
      </c>
      <c r="M794" s="8">
        <f t="shared" si="120"/>
        <v>25</v>
      </c>
      <c r="N794" s="8">
        <f t="shared" si="121"/>
        <v>0</v>
      </c>
      <c r="O794" s="8">
        <f t="shared" si="122"/>
        <v>50</v>
      </c>
      <c r="P794" s="8">
        <f t="shared" si="123"/>
        <v>33</v>
      </c>
      <c r="Q794" s="9">
        <f t="shared" si="124"/>
        <v>21.2</v>
      </c>
      <c r="R794" s="9">
        <f t="shared" si="125"/>
        <v>30.75</v>
      </c>
      <c r="S794" s="9">
        <f t="shared" si="126"/>
        <v>31.1</v>
      </c>
      <c r="T794" s="9">
        <f t="shared" si="127"/>
        <v>27</v>
      </c>
      <c r="U794" s="8">
        <f t="shared" si="128"/>
        <v>27.683333333333337</v>
      </c>
      <c r="V794" s="8">
        <f t="shared" si="129"/>
        <v>27.512500000000003</v>
      </c>
    </row>
    <row r="795" spans="1:22" ht="13.5" x14ac:dyDescent="0.25">
      <c r="A795" s="3">
        <f>RSI!A795</f>
        <v>43159</v>
      </c>
      <c r="B795" s="2">
        <f>RSI!B795</f>
        <v>3.5503</v>
      </c>
      <c r="C795" s="2">
        <f>RSI!I795</f>
        <v>45.334059597602852</v>
      </c>
      <c r="D795" s="2">
        <f>MACD!E795</f>
        <v>-2.5342534008272466E-3</v>
      </c>
      <c r="E795" s="2">
        <f>MACD!F795</f>
        <v>-1.1387178021533044E-2</v>
      </c>
      <c r="F795" s="2">
        <f>'Moving Avg'!D795</f>
        <v>3.5858199999999996</v>
      </c>
      <c r="G795" s="2">
        <f>'Moving Avg'!F795</f>
        <v>3.5965849999999988</v>
      </c>
      <c r="H795" s="2">
        <f>'Moving Avg'!G795</f>
        <v>3.5669719999999985</v>
      </c>
      <c r="I795" s="2">
        <f>'Moving Avg'!H795</f>
        <v>3.5883334999999987</v>
      </c>
      <c r="J795" s="6" t="str">
        <f>OBV!F795</f>
        <v>BEARISH</v>
      </c>
      <c r="K795" s="6" t="str">
        <f>OBV!G795</f>
        <v>STRONG</v>
      </c>
      <c r="L795" s="6" t="str">
        <f>OBV!H795</f>
        <v>CONFIRMED BEARISH</v>
      </c>
      <c r="M795" s="8">
        <f t="shared" si="120"/>
        <v>25</v>
      </c>
      <c r="N795" s="8">
        <f t="shared" si="121"/>
        <v>0</v>
      </c>
      <c r="O795" s="8">
        <f t="shared" si="122"/>
        <v>0</v>
      </c>
      <c r="P795" s="8">
        <f t="shared" si="123"/>
        <v>33</v>
      </c>
      <c r="Q795" s="9">
        <f t="shared" si="124"/>
        <v>13.7</v>
      </c>
      <c r="R795" s="9">
        <f t="shared" si="125"/>
        <v>13.25</v>
      </c>
      <c r="S795" s="9">
        <f t="shared" si="126"/>
        <v>18.600000000000001</v>
      </c>
      <c r="T795" s="9">
        <f t="shared" si="127"/>
        <v>14.5</v>
      </c>
      <c r="U795" s="8">
        <f t="shared" si="128"/>
        <v>15.183333333333332</v>
      </c>
      <c r="V795" s="8">
        <f t="shared" si="129"/>
        <v>15.012499999999999</v>
      </c>
    </row>
    <row r="796" spans="1:22" ht="13.5" x14ac:dyDescent="0.25">
      <c r="A796" s="3">
        <f>RSI!A796</f>
        <v>43160</v>
      </c>
      <c r="B796" s="2">
        <f>RSI!B796</f>
        <v>3.6438000000000001</v>
      </c>
      <c r="C796" s="2">
        <f>RSI!I796</f>
        <v>54.981359958179461</v>
      </c>
      <c r="D796" s="2">
        <f>MACD!E796</f>
        <v>2.0151384746873724E-3</v>
      </c>
      <c r="E796" s="2">
        <f>MACD!F796</f>
        <v>-8.7067147222889621E-3</v>
      </c>
      <c r="F796" s="2">
        <f>'Moving Avg'!D796</f>
        <v>3.5858199999999996</v>
      </c>
      <c r="G796" s="2">
        <f>'Moving Avg'!F796</f>
        <v>3.6059299999999994</v>
      </c>
      <c r="H796" s="2">
        <f>'Moving Avg'!G796</f>
        <v>3.5707099999999987</v>
      </c>
      <c r="I796" s="2">
        <f>'Moving Avg'!H796</f>
        <v>3.5883349999999989</v>
      </c>
      <c r="J796" s="6" t="str">
        <f>OBV!F796</f>
        <v>BEARISH</v>
      </c>
      <c r="K796" s="6" t="str">
        <f>OBV!G796</f>
        <v>STRONG</v>
      </c>
      <c r="L796" s="6" t="str">
        <f>OBV!H796</f>
        <v>NEUTRAL</v>
      </c>
      <c r="M796" s="8">
        <f t="shared" si="120"/>
        <v>25</v>
      </c>
      <c r="N796" s="8">
        <f t="shared" si="121"/>
        <v>0</v>
      </c>
      <c r="O796" s="8">
        <f t="shared" si="122"/>
        <v>0</v>
      </c>
      <c r="P796" s="8">
        <f t="shared" si="123"/>
        <v>33</v>
      </c>
      <c r="Q796" s="9">
        <f t="shared" si="124"/>
        <v>13.7</v>
      </c>
      <c r="R796" s="9">
        <f t="shared" si="125"/>
        <v>13.25</v>
      </c>
      <c r="S796" s="9">
        <f t="shared" si="126"/>
        <v>18.600000000000001</v>
      </c>
      <c r="T796" s="9">
        <f t="shared" si="127"/>
        <v>14.5</v>
      </c>
      <c r="U796" s="8">
        <f t="shared" si="128"/>
        <v>15.183333333333332</v>
      </c>
      <c r="V796" s="8">
        <f t="shared" si="129"/>
        <v>15.012499999999999</v>
      </c>
    </row>
    <row r="797" spans="1:22" ht="13.5" x14ac:dyDescent="0.25">
      <c r="A797" s="3">
        <f>RSI!A797</f>
        <v>43161</v>
      </c>
      <c r="B797" s="2">
        <f>RSI!B797</f>
        <v>3.5503</v>
      </c>
      <c r="C797" s="2">
        <f>RSI!I797</f>
        <v>46.200783981532368</v>
      </c>
      <c r="D797" s="2">
        <f>MACD!E797</f>
        <v>1.248243822359818E-2</v>
      </c>
      <c r="E797" s="2">
        <f>MACD!F797</f>
        <v>-4.4688841331115333E-3</v>
      </c>
      <c r="F797" s="2">
        <f>'Moving Avg'!D797</f>
        <v>3.569</v>
      </c>
      <c r="G797" s="2">
        <f>'Moving Avg'!F797</f>
        <v>3.6059299999999994</v>
      </c>
      <c r="H797" s="2">
        <f>'Moving Avg'!G797</f>
        <v>3.5725779999999987</v>
      </c>
      <c r="I797" s="2">
        <f>'Moving Avg'!H797</f>
        <v>3.5874354999999998</v>
      </c>
      <c r="J797" s="6" t="str">
        <f>OBV!F797</f>
        <v>BEARISH</v>
      </c>
      <c r="K797" s="6" t="str">
        <f>OBV!G797</f>
        <v>STRONG</v>
      </c>
      <c r="L797" s="6" t="str">
        <f>OBV!H797</f>
        <v>CONFIRMED BEARISH</v>
      </c>
      <c r="M797" s="8">
        <f t="shared" si="120"/>
        <v>25</v>
      </c>
      <c r="N797" s="8">
        <f t="shared" si="121"/>
        <v>0</v>
      </c>
      <c r="O797" s="8">
        <f t="shared" si="122"/>
        <v>0</v>
      </c>
      <c r="P797" s="8">
        <f t="shared" si="123"/>
        <v>33</v>
      </c>
      <c r="Q797" s="9">
        <f t="shared" si="124"/>
        <v>13.7</v>
      </c>
      <c r="R797" s="9">
        <f t="shared" si="125"/>
        <v>13.25</v>
      </c>
      <c r="S797" s="9">
        <f t="shared" si="126"/>
        <v>18.600000000000001</v>
      </c>
      <c r="T797" s="9">
        <f t="shared" si="127"/>
        <v>14.5</v>
      </c>
      <c r="U797" s="8">
        <f t="shared" si="128"/>
        <v>15.183333333333332</v>
      </c>
      <c r="V797" s="8">
        <f t="shared" si="129"/>
        <v>15.012499999999999</v>
      </c>
    </row>
    <row r="798" spans="1:22" ht="13.5" x14ac:dyDescent="0.25">
      <c r="A798" s="3">
        <f>RSI!A798</f>
        <v>43164</v>
      </c>
      <c r="B798" s="2">
        <f>RSI!B798</f>
        <v>3.5503</v>
      </c>
      <c r="C798" s="2">
        <f>RSI!I798</f>
        <v>46.200783981532368</v>
      </c>
      <c r="D798" s="2">
        <f>MACD!E798</f>
        <v>2.1606591152532939E-2</v>
      </c>
      <c r="E798" s="2">
        <f>MACD!F798</f>
        <v>7.4621092401736108E-4</v>
      </c>
      <c r="F798" s="2">
        <f>'Moving Avg'!D798</f>
        <v>3.569</v>
      </c>
      <c r="G798" s="2">
        <f>'Moving Avg'!F798</f>
        <v>3.6059299999999994</v>
      </c>
      <c r="H798" s="2">
        <f>'Moving Avg'!G798</f>
        <v>3.5714559999999991</v>
      </c>
      <c r="I798" s="2">
        <f>'Moving Avg'!H798</f>
        <v>3.5865009999999997</v>
      </c>
      <c r="J798" s="6" t="str">
        <f>OBV!F798</f>
        <v>BEARISH</v>
      </c>
      <c r="K798" s="6" t="str">
        <f>OBV!G798</f>
        <v>NEUTRAL</v>
      </c>
      <c r="L798" s="6" t="str">
        <f>OBV!H798</f>
        <v>NEUTRAL</v>
      </c>
      <c r="M798" s="8">
        <f t="shared" si="120"/>
        <v>25</v>
      </c>
      <c r="N798" s="8">
        <f t="shared" si="121"/>
        <v>0</v>
      </c>
      <c r="O798" s="8">
        <f t="shared" si="122"/>
        <v>0</v>
      </c>
      <c r="P798" s="8">
        <f t="shared" si="123"/>
        <v>16.5</v>
      </c>
      <c r="Q798" s="9">
        <f t="shared" si="124"/>
        <v>11.225</v>
      </c>
      <c r="R798" s="9">
        <f t="shared" si="125"/>
        <v>9.125</v>
      </c>
      <c r="S798" s="9">
        <f t="shared" si="126"/>
        <v>11.175000000000001</v>
      </c>
      <c r="T798" s="9">
        <f t="shared" si="127"/>
        <v>10.375</v>
      </c>
      <c r="U798" s="8">
        <f t="shared" si="128"/>
        <v>10.508333333333335</v>
      </c>
      <c r="V798" s="8">
        <f t="shared" si="129"/>
        <v>10.475000000000001</v>
      </c>
    </row>
    <row r="799" spans="1:22" ht="13.5" x14ac:dyDescent="0.25">
      <c r="A799" s="3">
        <f>RSI!A799</f>
        <v>43165</v>
      </c>
      <c r="B799" s="2">
        <f>RSI!B799</f>
        <v>3.5503</v>
      </c>
      <c r="C799" s="2">
        <f>RSI!I799</f>
        <v>46.200783981532368</v>
      </c>
      <c r="D799" s="2">
        <f>MACD!E799</f>
        <v>2.9574442123606826E-2</v>
      </c>
      <c r="E799" s="2">
        <f>MACD!F799</f>
        <v>6.5118571639352545E-3</v>
      </c>
      <c r="F799" s="2">
        <f>'Moving Avg'!D799</f>
        <v>3.569</v>
      </c>
      <c r="G799" s="2">
        <f>'Moving Avg'!F799</f>
        <v>3.6059299999999994</v>
      </c>
      <c r="H799" s="2">
        <f>'Moving Avg'!G799</f>
        <v>3.5703339999999986</v>
      </c>
      <c r="I799" s="2">
        <f>'Moving Avg'!H799</f>
        <v>3.5860334999999992</v>
      </c>
      <c r="J799" s="6" t="str">
        <f>OBV!F799</f>
        <v>BEARISH</v>
      </c>
      <c r="K799" s="6" t="str">
        <f>OBV!G799</f>
        <v>NEUTRAL</v>
      </c>
      <c r="L799" s="6" t="str">
        <f>OBV!H799</f>
        <v>NEUTRAL</v>
      </c>
      <c r="M799" s="8">
        <f t="shared" si="120"/>
        <v>25</v>
      </c>
      <c r="N799" s="8">
        <f t="shared" si="121"/>
        <v>0</v>
      </c>
      <c r="O799" s="8">
        <f t="shared" si="122"/>
        <v>0</v>
      </c>
      <c r="P799" s="8">
        <f t="shared" si="123"/>
        <v>16.5</v>
      </c>
      <c r="Q799" s="9">
        <f t="shared" si="124"/>
        <v>11.225</v>
      </c>
      <c r="R799" s="9">
        <f t="shared" si="125"/>
        <v>9.125</v>
      </c>
      <c r="S799" s="9">
        <f t="shared" si="126"/>
        <v>11.175000000000001</v>
      </c>
      <c r="T799" s="9">
        <f t="shared" si="127"/>
        <v>10.375</v>
      </c>
      <c r="U799" s="8">
        <f t="shared" si="128"/>
        <v>10.508333333333335</v>
      </c>
      <c r="V799" s="8">
        <f t="shared" si="129"/>
        <v>10.475000000000001</v>
      </c>
    </row>
    <row r="800" spans="1:22" ht="13.5" x14ac:dyDescent="0.25">
      <c r="A800" s="3">
        <f>RSI!A800</f>
        <v>43166</v>
      </c>
      <c r="B800" s="2">
        <f>RSI!B800</f>
        <v>3.569</v>
      </c>
      <c r="C800" s="2">
        <f>RSI!I800</f>
        <v>48.264638411160917</v>
      </c>
      <c r="D800" s="2">
        <f>MACD!E800</f>
        <v>3.5160371606657748E-2</v>
      </c>
      <c r="E800" s="2">
        <f>MACD!F800</f>
        <v>1.2241560052479755E-2</v>
      </c>
      <c r="F800" s="2">
        <f>'Moving Avg'!D800</f>
        <v>3.5727400000000005</v>
      </c>
      <c r="G800" s="2">
        <f>'Moving Avg'!F800</f>
        <v>3.6045249999999989</v>
      </c>
      <c r="H800" s="2">
        <f>'Moving Avg'!G800</f>
        <v>3.5695859999999988</v>
      </c>
      <c r="I800" s="2">
        <f>'Moving Avg'!H800</f>
        <v>3.5856594999999989</v>
      </c>
      <c r="J800" s="6" t="str">
        <f>OBV!F800</f>
        <v>BEARISH</v>
      </c>
      <c r="K800" s="6" t="str">
        <f>OBV!G800</f>
        <v>NEUTRAL</v>
      </c>
      <c r="L800" s="6" t="str">
        <f>OBV!H800</f>
        <v>BEARISH DIVERGENCE</v>
      </c>
      <c r="M800" s="8">
        <f t="shared" si="120"/>
        <v>25</v>
      </c>
      <c r="N800" s="8">
        <f t="shared" si="121"/>
        <v>0</v>
      </c>
      <c r="O800" s="8">
        <f t="shared" si="122"/>
        <v>0</v>
      </c>
      <c r="P800" s="8">
        <f t="shared" si="123"/>
        <v>16.5</v>
      </c>
      <c r="Q800" s="9">
        <f t="shared" si="124"/>
        <v>11.225</v>
      </c>
      <c r="R800" s="9">
        <f t="shared" si="125"/>
        <v>9.125</v>
      </c>
      <c r="S800" s="9">
        <f t="shared" si="126"/>
        <v>11.175000000000001</v>
      </c>
      <c r="T800" s="9">
        <f t="shared" si="127"/>
        <v>10.375</v>
      </c>
      <c r="U800" s="8">
        <f t="shared" si="128"/>
        <v>10.508333333333335</v>
      </c>
      <c r="V800" s="8">
        <f t="shared" si="129"/>
        <v>10.475000000000001</v>
      </c>
    </row>
    <row r="801" spans="1:22" ht="13.5" x14ac:dyDescent="0.25">
      <c r="A801" s="3">
        <f>RSI!A801</f>
        <v>43167</v>
      </c>
      <c r="B801" s="2">
        <f>RSI!B801</f>
        <v>3.5036</v>
      </c>
      <c r="C801" s="2">
        <f>RSI!I801</f>
        <v>42.171476155749225</v>
      </c>
      <c r="D801" s="2">
        <f>MACD!E801</f>
        <v>4.4832990186180588E-2</v>
      </c>
      <c r="E801" s="2">
        <f>MACD!F801</f>
        <v>1.8759846079219922E-2</v>
      </c>
      <c r="F801" s="2">
        <f>'Moving Avg'!D801</f>
        <v>3.5446999999999997</v>
      </c>
      <c r="G801" s="2">
        <f>'Moving Avg'!F801</f>
        <v>3.5975150000000005</v>
      </c>
      <c r="H801" s="2">
        <f>'Moving Avg'!G801</f>
        <v>3.5675299999999988</v>
      </c>
      <c r="I801" s="2">
        <f>'Moving Avg'!H801</f>
        <v>3.5850519999999988</v>
      </c>
      <c r="J801" s="6" t="str">
        <f>OBV!F801</f>
        <v>BEARISH</v>
      </c>
      <c r="K801" s="6" t="str">
        <f>OBV!G801</f>
        <v>STRONG</v>
      </c>
      <c r="L801" s="6" t="str">
        <f>OBV!H801</f>
        <v>CONFIRMED BEARISH</v>
      </c>
      <c r="M801" s="8">
        <f t="shared" si="120"/>
        <v>25</v>
      </c>
      <c r="N801" s="8">
        <f t="shared" si="121"/>
        <v>0</v>
      </c>
      <c r="O801" s="8">
        <f t="shared" si="122"/>
        <v>0</v>
      </c>
      <c r="P801" s="8">
        <f t="shared" si="123"/>
        <v>33</v>
      </c>
      <c r="Q801" s="9">
        <f t="shared" si="124"/>
        <v>13.7</v>
      </c>
      <c r="R801" s="9">
        <f t="shared" si="125"/>
        <v>13.25</v>
      </c>
      <c r="S801" s="9">
        <f t="shared" si="126"/>
        <v>18.600000000000001</v>
      </c>
      <c r="T801" s="9">
        <f t="shared" si="127"/>
        <v>14.5</v>
      </c>
      <c r="U801" s="8">
        <f t="shared" si="128"/>
        <v>15.183333333333332</v>
      </c>
      <c r="V801" s="8">
        <f t="shared" si="129"/>
        <v>15.012499999999999</v>
      </c>
    </row>
    <row r="802" spans="1:22" ht="13.5" x14ac:dyDescent="0.25">
      <c r="A802" s="3">
        <f>RSI!A802</f>
        <v>43168</v>
      </c>
      <c r="B802" s="2">
        <f>RSI!B802</f>
        <v>3.5036</v>
      </c>
      <c r="C802" s="2">
        <f>RSI!I802</f>
        <v>42.171476155749225</v>
      </c>
      <c r="D802" s="2">
        <f>MACD!E802</f>
        <v>5.2051902290522367E-2</v>
      </c>
      <c r="E802" s="2">
        <f>MACD!F802</f>
        <v>2.5418257321480411E-2</v>
      </c>
      <c r="F802" s="2">
        <f>'Moving Avg'!D802</f>
        <v>3.5353599999999998</v>
      </c>
      <c r="G802" s="2">
        <f>'Moving Avg'!F802</f>
        <v>3.589105</v>
      </c>
      <c r="H802" s="2">
        <f>'Moving Avg'!G802</f>
        <v>3.5675299999999988</v>
      </c>
      <c r="I802" s="2">
        <f>'Moving Avg'!H802</f>
        <v>3.5844444999999983</v>
      </c>
      <c r="J802" s="6" t="str">
        <f>OBV!F802</f>
        <v>BEARISH</v>
      </c>
      <c r="K802" s="6" t="str">
        <f>OBV!G802</f>
        <v>NEUTRAL</v>
      </c>
      <c r="L802" s="6" t="str">
        <f>OBV!H802</f>
        <v>CONFIRMED BEARISH</v>
      </c>
      <c r="M802" s="8">
        <f t="shared" si="120"/>
        <v>25</v>
      </c>
      <c r="N802" s="8">
        <f t="shared" si="121"/>
        <v>0</v>
      </c>
      <c r="O802" s="8">
        <f t="shared" si="122"/>
        <v>0</v>
      </c>
      <c r="P802" s="8">
        <f t="shared" si="123"/>
        <v>16.5</v>
      </c>
      <c r="Q802" s="9">
        <f t="shared" si="124"/>
        <v>11.225</v>
      </c>
      <c r="R802" s="9">
        <f t="shared" si="125"/>
        <v>9.125</v>
      </c>
      <c r="S802" s="9">
        <f t="shared" si="126"/>
        <v>11.175000000000001</v>
      </c>
      <c r="T802" s="9">
        <f t="shared" si="127"/>
        <v>10.375</v>
      </c>
      <c r="U802" s="8">
        <f t="shared" si="128"/>
        <v>10.508333333333335</v>
      </c>
      <c r="V802" s="8">
        <f t="shared" si="129"/>
        <v>10.475000000000001</v>
      </c>
    </row>
    <row r="803" spans="1:22" ht="13.5" x14ac:dyDescent="0.25">
      <c r="A803" s="3">
        <f>RSI!A803</f>
        <v>43171</v>
      </c>
      <c r="B803" s="2">
        <f>RSI!B803</f>
        <v>3.5036</v>
      </c>
      <c r="C803" s="2">
        <f>RSI!I803</f>
        <v>42.171476155749225</v>
      </c>
      <c r="D803" s="2">
        <f>MACD!E803</f>
        <v>4.5666697787764221E-2</v>
      </c>
      <c r="E803" s="2">
        <f>MACD!F803</f>
        <v>2.9467945414737174E-2</v>
      </c>
      <c r="F803" s="2">
        <f>'Moving Avg'!D803</f>
        <v>3.5260199999999999</v>
      </c>
      <c r="G803" s="2">
        <f>'Moving Avg'!F803</f>
        <v>3.5858350000000008</v>
      </c>
      <c r="H803" s="2">
        <f>'Moving Avg'!G803</f>
        <v>3.5654739999999991</v>
      </c>
      <c r="I803" s="2">
        <f>'Moving Avg'!H803</f>
        <v>3.5838369999999991</v>
      </c>
      <c r="J803" s="6" t="str">
        <f>OBV!F803</f>
        <v>BEARISH</v>
      </c>
      <c r="K803" s="6" t="str">
        <f>OBV!G803</f>
        <v>NEUTRAL</v>
      </c>
      <c r="L803" s="6" t="str">
        <f>OBV!H803</f>
        <v>CONFIRMED BEARISH</v>
      </c>
      <c r="M803" s="8">
        <f t="shared" si="120"/>
        <v>25</v>
      </c>
      <c r="N803" s="8">
        <f t="shared" si="121"/>
        <v>0</v>
      </c>
      <c r="O803" s="8">
        <f t="shared" si="122"/>
        <v>0</v>
      </c>
      <c r="P803" s="8">
        <f t="shared" si="123"/>
        <v>16.5</v>
      </c>
      <c r="Q803" s="9">
        <f t="shared" si="124"/>
        <v>11.225</v>
      </c>
      <c r="R803" s="9">
        <f t="shared" si="125"/>
        <v>9.125</v>
      </c>
      <c r="S803" s="9">
        <f t="shared" si="126"/>
        <v>11.175000000000001</v>
      </c>
      <c r="T803" s="9">
        <f t="shared" si="127"/>
        <v>10.375</v>
      </c>
      <c r="U803" s="8">
        <f t="shared" si="128"/>
        <v>10.508333333333335</v>
      </c>
      <c r="V803" s="8">
        <f t="shared" si="129"/>
        <v>10.475000000000001</v>
      </c>
    </row>
    <row r="804" spans="1:22" ht="13.5" x14ac:dyDescent="0.25">
      <c r="A804" s="3">
        <f>RSI!A804</f>
        <v>43172</v>
      </c>
      <c r="B804" s="2">
        <f>RSI!B804</f>
        <v>3.5036</v>
      </c>
      <c r="C804" s="2">
        <f>RSI!I804</f>
        <v>42.171476155749225</v>
      </c>
      <c r="D804" s="2">
        <f>MACD!E804</f>
        <v>4.067582021109839E-2</v>
      </c>
      <c r="E804" s="2">
        <f>MACD!F804</f>
        <v>3.1709520374009419E-2</v>
      </c>
      <c r="F804" s="2">
        <f>'Moving Avg'!D804</f>
        <v>3.51668</v>
      </c>
      <c r="G804" s="2">
        <f>'Moving Avg'!F804</f>
        <v>3.5788250000000006</v>
      </c>
      <c r="H804" s="2">
        <f>'Moving Avg'!G804</f>
        <v>3.5634179999999991</v>
      </c>
      <c r="I804" s="2">
        <f>'Moving Avg'!H804</f>
        <v>3.582902499999999</v>
      </c>
      <c r="J804" s="6" t="str">
        <f>OBV!F804</f>
        <v>BEARISH</v>
      </c>
      <c r="K804" s="6" t="str">
        <f>OBV!G804</f>
        <v>NEUTRAL</v>
      </c>
      <c r="L804" s="6" t="str">
        <f>OBV!H804</f>
        <v>CONFIRMED BEARISH</v>
      </c>
      <c r="M804" s="8">
        <f t="shared" si="120"/>
        <v>25</v>
      </c>
      <c r="N804" s="8">
        <f t="shared" si="121"/>
        <v>0</v>
      </c>
      <c r="O804" s="8">
        <f t="shared" si="122"/>
        <v>0</v>
      </c>
      <c r="P804" s="8">
        <f t="shared" si="123"/>
        <v>16.5</v>
      </c>
      <c r="Q804" s="9">
        <f t="shared" si="124"/>
        <v>11.225</v>
      </c>
      <c r="R804" s="9">
        <f t="shared" si="125"/>
        <v>9.125</v>
      </c>
      <c r="S804" s="9">
        <f t="shared" si="126"/>
        <v>11.175000000000001</v>
      </c>
      <c r="T804" s="9">
        <f t="shared" si="127"/>
        <v>10.375</v>
      </c>
      <c r="U804" s="8">
        <f t="shared" si="128"/>
        <v>10.508333333333335</v>
      </c>
      <c r="V804" s="8">
        <f t="shared" si="129"/>
        <v>10.475000000000001</v>
      </c>
    </row>
    <row r="805" spans="1:22" ht="13.5" x14ac:dyDescent="0.25">
      <c r="A805" s="3">
        <f>RSI!A805</f>
        <v>43173</v>
      </c>
      <c r="B805" s="2">
        <f>RSI!B805</f>
        <v>3.4569000000000001</v>
      </c>
      <c r="C805" s="2">
        <f>RSI!I805</f>
        <v>37.611035183579034</v>
      </c>
      <c r="D805" s="2">
        <f>MACD!E805</f>
        <v>4.0293499372273445E-2</v>
      </c>
      <c r="E805" s="2">
        <f>MACD!F805</f>
        <v>3.3426316173662228E-2</v>
      </c>
      <c r="F805" s="2">
        <f>'Moving Avg'!D805</f>
        <v>3.4942599999999997</v>
      </c>
      <c r="G805" s="2">
        <f>'Moving Avg'!F805</f>
        <v>3.5741550000000002</v>
      </c>
      <c r="H805" s="2">
        <f>'Moving Avg'!G805</f>
        <v>3.560427999999999</v>
      </c>
      <c r="I805" s="2">
        <f>'Moving Avg'!H805</f>
        <v>3.5815009999999994</v>
      </c>
      <c r="J805" s="6" t="str">
        <f>OBV!F805</f>
        <v>BEARISH</v>
      </c>
      <c r="K805" s="6" t="str">
        <f>OBV!G805</f>
        <v>STRONG</v>
      </c>
      <c r="L805" s="6" t="str">
        <f>OBV!H805</f>
        <v>CONFIRMED BEARISH</v>
      </c>
      <c r="M805" s="8">
        <f t="shared" si="120"/>
        <v>25</v>
      </c>
      <c r="N805" s="8">
        <f t="shared" si="121"/>
        <v>0</v>
      </c>
      <c r="O805" s="8">
        <f t="shared" si="122"/>
        <v>0</v>
      </c>
      <c r="P805" s="8">
        <f t="shared" si="123"/>
        <v>33</v>
      </c>
      <c r="Q805" s="9">
        <f t="shared" si="124"/>
        <v>13.7</v>
      </c>
      <c r="R805" s="9">
        <f t="shared" si="125"/>
        <v>13.25</v>
      </c>
      <c r="S805" s="9">
        <f t="shared" si="126"/>
        <v>18.600000000000001</v>
      </c>
      <c r="T805" s="9">
        <f t="shared" si="127"/>
        <v>14.5</v>
      </c>
      <c r="U805" s="8">
        <f t="shared" si="128"/>
        <v>15.183333333333332</v>
      </c>
      <c r="V805" s="8">
        <f t="shared" si="129"/>
        <v>15.012499999999999</v>
      </c>
    </row>
    <row r="806" spans="1:22" ht="13.5" x14ac:dyDescent="0.25">
      <c r="A806" s="3">
        <f>RSI!A806</f>
        <v>43174</v>
      </c>
      <c r="B806" s="2">
        <f>RSI!B806</f>
        <v>3.4569000000000001</v>
      </c>
      <c r="C806" s="2">
        <f>RSI!I806</f>
        <v>37.611035183579027</v>
      </c>
      <c r="D806" s="2">
        <f>MACD!E806</f>
        <v>5.4983777924507926E-2</v>
      </c>
      <c r="E806" s="2">
        <f>MACD!F806</f>
        <v>3.7737808523831365E-2</v>
      </c>
      <c r="F806" s="2">
        <f>'Moving Avg'!D806</f>
        <v>3.4849200000000002</v>
      </c>
      <c r="G806" s="2">
        <f>'Moving Avg'!F806</f>
        <v>3.5648100000000005</v>
      </c>
      <c r="H806" s="2">
        <f>'Moving Avg'!G806</f>
        <v>3.557437999999999</v>
      </c>
      <c r="I806" s="2">
        <f>'Moving Avg'!H806</f>
        <v>3.5800994999999993</v>
      </c>
      <c r="J806" s="6" t="str">
        <f>OBV!F806</f>
        <v>BEARISH</v>
      </c>
      <c r="K806" s="6" t="str">
        <f>OBV!G806</f>
        <v>NEUTRAL</v>
      </c>
      <c r="L806" s="6" t="str">
        <f>OBV!H806</f>
        <v>CONFIRMED BEARISH</v>
      </c>
      <c r="M806" s="8">
        <f t="shared" si="120"/>
        <v>25</v>
      </c>
      <c r="N806" s="8">
        <f t="shared" si="121"/>
        <v>0</v>
      </c>
      <c r="O806" s="8">
        <f t="shared" si="122"/>
        <v>0</v>
      </c>
      <c r="P806" s="8">
        <f t="shared" si="123"/>
        <v>16.5</v>
      </c>
      <c r="Q806" s="9">
        <f t="shared" si="124"/>
        <v>11.225</v>
      </c>
      <c r="R806" s="9">
        <f t="shared" si="125"/>
        <v>9.125</v>
      </c>
      <c r="S806" s="9">
        <f t="shared" si="126"/>
        <v>11.175000000000001</v>
      </c>
      <c r="T806" s="9">
        <f t="shared" si="127"/>
        <v>10.375</v>
      </c>
      <c r="U806" s="8">
        <f t="shared" si="128"/>
        <v>10.508333333333335</v>
      </c>
      <c r="V806" s="8">
        <f t="shared" si="129"/>
        <v>10.475000000000001</v>
      </c>
    </row>
    <row r="807" spans="1:22" ht="13.5" x14ac:dyDescent="0.25">
      <c r="A807" s="3">
        <f>RSI!A807</f>
        <v>43175</v>
      </c>
      <c r="B807" s="2">
        <f>RSI!B807</f>
        <v>3.4569000000000001</v>
      </c>
      <c r="C807" s="2">
        <f>RSI!I807</f>
        <v>37.611035183579034</v>
      </c>
      <c r="D807" s="2">
        <f>MACD!E807</f>
        <v>5.3611958808173377E-2</v>
      </c>
      <c r="E807" s="2">
        <f>MACD!F807</f>
        <v>4.0912638580699767E-2</v>
      </c>
      <c r="F807" s="2">
        <f>'Moving Avg'!D807</f>
        <v>3.4755799999999999</v>
      </c>
      <c r="G807" s="2">
        <f>'Moving Avg'!F807</f>
        <v>3.5554650000000003</v>
      </c>
      <c r="H807" s="2">
        <f>'Moving Avg'!G807</f>
        <v>3.5565039999999986</v>
      </c>
      <c r="I807" s="2">
        <f>'Moving Avg'!H807</f>
        <v>3.5786979999999993</v>
      </c>
      <c r="J807" s="6" t="str">
        <f>OBV!F807</f>
        <v>BEARISH</v>
      </c>
      <c r="K807" s="6" t="str">
        <f>OBV!G807</f>
        <v>NEUTRAL</v>
      </c>
      <c r="L807" s="6" t="str">
        <f>OBV!H807</f>
        <v>CONFIRMED BEARISH</v>
      </c>
      <c r="M807" s="8">
        <f t="shared" si="120"/>
        <v>25</v>
      </c>
      <c r="N807" s="8">
        <f t="shared" si="121"/>
        <v>0</v>
      </c>
      <c r="O807" s="8">
        <f t="shared" si="122"/>
        <v>0</v>
      </c>
      <c r="P807" s="8">
        <f t="shared" si="123"/>
        <v>16.5</v>
      </c>
      <c r="Q807" s="9">
        <f t="shared" si="124"/>
        <v>11.225</v>
      </c>
      <c r="R807" s="9">
        <f t="shared" si="125"/>
        <v>9.125</v>
      </c>
      <c r="S807" s="9">
        <f t="shared" si="126"/>
        <v>11.175000000000001</v>
      </c>
      <c r="T807" s="9">
        <f t="shared" si="127"/>
        <v>10.375</v>
      </c>
      <c r="U807" s="8">
        <f t="shared" si="128"/>
        <v>10.508333333333335</v>
      </c>
      <c r="V807" s="8">
        <f t="shared" si="129"/>
        <v>10.475000000000001</v>
      </c>
    </row>
    <row r="808" spans="1:22" ht="13.5" x14ac:dyDescent="0.25">
      <c r="A808" s="3">
        <f>RSI!A808</f>
        <v>43178</v>
      </c>
      <c r="B808" s="2">
        <f>RSI!B808</f>
        <v>3.4569000000000001</v>
      </c>
      <c r="C808" s="2">
        <f>RSI!I808</f>
        <v>37.611035183579034</v>
      </c>
      <c r="D808" s="2">
        <f>MACD!E808</f>
        <v>5.29905967220623E-2</v>
      </c>
      <c r="E808" s="2">
        <f>MACD!F808</f>
        <v>4.3328230208972272E-2</v>
      </c>
      <c r="F808" s="2">
        <f>'Moving Avg'!D808</f>
        <v>3.4662400000000004</v>
      </c>
      <c r="G808" s="2">
        <f>'Moving Avg'!F808</f>
        <v>3.5461199999999997</v>
      </c>
      <c r="H808" s="2">
        <f>'Moving Avg'!G808</f>
        <v>3.5566899999999988</v>
      </c>
      <c r="I808" s="2">
        <f>'Moving Avg'!H808</f>
        <v>3.5772964999999992</v>
      </c>
      <c r="J808" s="6" t="str">
        <f>OBV!F808</f>
        <v>BEARISH</v>
      </c>
      <c r="K808" s="6" t="str">
        <f>OBV!G808</f>
        <v>NEUTRAL</v>
      </c>
      <c r="L808" s="6" t="str">
        <f>OBV!H808</f>
        <v>CONFIRMED BEARISH</v>
      </c>
      <c r="M808" s="8">
        <f t="shared" si="120"/>
        <v>25</v>
      </c>
      <c r="N808" s="8">
        <f t="shared" si="121"/>
        <v>0</v>
      </c>
      <c r="O808" s="8">
        <f t="shared" si="122"/>
        <v>0</v>
      </c>
      <c r="P808" s="8">
        <f t="shared" si="123"/>
        <v>16.5</v>
      </c>
      <c r="Q808" s="9">
        <f t="shared" si="124"/>
        <v>11.225</v>
      </c>
      <c r="R808" s="9">
        <f t="shared" si="125"/>
        <v>9.125</v>
      </c>
      <c r="S808" s="9">
        <f t="shared" si="126"/>
        <v>11.175000000000001</v>
      </c>
      <c r="T808" s="9">
        <f t="shared" si="127"/>
        <v>10.375</v>
      </c>
      <c r="U808" s="8">
        <f t="shared" si="128"/>
        <v>10.508333333333335</v>
      </c>
      <c r="V808" s="8">
        <f t="shared" si="129"/>
        <v>10.475000000000001</v>
      </c>
    </row>
    <row r="809" spans="1:22" ht="13.5" x14ac:dyDescent="0.25">
      <c r="A809" s="3">
        <f>RSI!A809</f>
        <v>43180</v>
      </c>
      <c r="B809" s="2">
        <f>RSI!B809</f>
        <v>3.4569000000000001</v>
      </c>
      <c r="C809" s="2">
        <f>RSI!I809</f>
        <v>37.611035183579034</v>
      </c>
      <c r="D809" s="2">
        <f>MACD!E809</f>
        <v>5.2964280595086066E-2</v>
      </c>
      <c r="E809" s="2">
        <f>MACD!F809</f>
        <v>4.5255440286195034E-2</v>
      </c>
      <c r="F809" s="2">
        <f>'Moving Avg'!D809</f>
        <v>3.4569000000000001</v>
      </c>
      <c r="G809" s="2">
        <f>'Moving Avg'!F809</f>
        <v>3.536775</v>
      </c>
      <c r="H809" s="2">
        <f>'Moving Avg'!G809</f>
        <v>3.5568759999999986</v>
      </c>
      <c r="I809" s="2">
        <f>'Moving Avg'!H809</f>
        <v>3.575895</v>
      </c>
      <c r="J809" s="6" t="str">
        <f>OBV!F809</f>
        <v>BEARISH</v>
      </c>
      <c r="K809" s="6" t="str">
        <f>OBV!G809</f>
        <v>NEUTRAL</v>
      </c>
      <c r="L809" s="6" t="str">
        <f>OBV!H809</f>
        <v>CONFIRMED BEARISH</v>
      </c>
      <c r="M809" s="8">
        <f t="shared" si="120"/>
        <v>25</v>
      </c>
      <c r="N809" s="8">
        <f t="shared" si="121"/>
        <v>0</v>
      </c>
      <c r="O809" s="8">
        <f t="shared" si="122"/>
        <v>0</v>
      </c>
      <c r="P809" s="8">
        <f t="shared" si="123"/>
        <v>16.5</v>
      </c>
      <c r="Q809" s="9">
        <f t="shared" si="124"/>
        <v>11.225</v>
      </c>
      <c r="R809" s="9">
        <f t="shared" si="125"/>
        <v>9.125</v>
      </c>
      <c r="S809" s="9">
        <f t="shared" si="126"/>
        <v>11.175000000000001</v>
      </c>
      <c r="T809" s="9">
        <f t="shared" si="127"/>
        <v>10.375</v>
      </c>
      <c r="U809" s="8">
        <f t="shared" si="128"/>
        <v>10.508333333333335</v>
      </c>
      <c r="V809" s="8">
        <f t="shared" si="129"/>
        <v>10.475000000000001</v>
      </c>
    </row>
    <row r="810" spans="1:22" ht="13.5" x14ac:dyDescent="0.25">
      <c r="A810" s="3">
        <f>RSI!A810</f>
        <v>43181</v>
      </c>
      <c r="B810" s="2">
        <f>RSI!B810</f>
        <v>3.5503</v>
      </c>
      <c r="C810" s="2">
        <f>RSI!I810</f>
        <v>52.494011938432948</v>
      </c>
      <c r="D810" s="2">
        <f>MACD!E810</f>
        <v>4.9362873024434428E-2</v>
      </c>
      <c r="E810" s="2">
        <f>MACD!F810</f>
        <v>4.6076926833842916E-2</v>
      </c>
      <c r="F810" s="2">
        <f>'Moving Avg'!D810</f>
        <v>3.4755799999999999</v>
      </c>
      <c r="G810" s="2">
        <f>'Moving Avg'!F810</f>
        <v>3.5320999999999998</v>
      </c>
      <c r="H810" s="2">
        <f>'Moving Avg'!G810</f>
        <v>3.559117999999998</v>
      </c>
      <c r="I810" s="2">
        <f>'Moving Avg'!H810</f>
        <v>3.5749604999999995</v>
      </c>
      <c r="J810" s="6" t="str">
        <f>OBV!F810</f>
        <v>BULLISH</v>
      </c>
      <c r="K810" s="6" t="str">
        <f>OBV!G810</f>
        <v>NEUTRAL</v>
      </c>
      <c r="L810" s="6" t="str">
        <f>OBV!H810</f>
        <v>CONFIRMED BULLISH</v>
      </c>
      <c r="M810" s="8">
        <f t="shared" si="120"/>
        <v>25</v>
      </c>
      <c r="N810" s="8">
        <f t="shared" si="121"/>
        <v>0</v>
      </c>
      <c r="O810" s="8">
        <f t="shared" si="122"/>
        <v>0</v>
      </c>
      <c r="P810" s="8">
        <f t="shared" si="123"/>
        <v>83.5</v>
      </c>
      <c r="Q810" s="9">
        <f t="shared" si="124"/>
        <v>21.274999999999999</v>
      </c>
      <c r="R810" s="9">
        <f t="shared" si="125"/>
        <v>25.875</v>
      </c>
      <c r="S810" s="9">
        <f t="shared" si="126"/>
        <v>41.325000000000003</v>
      </c>
      <c r="T810" s="9">
        <f t="shared" si="127"/>
        <v>27.125</v>
      </c>
      <c r="U810" s="8">
        <f t="shared" si="128"/>
        <v>29.491666666666664</v>
      </c>
      <c r="V810" s="8">
        <f t="shared" si="129"/>
        <v>28.9</v>
      </c>
    </row>
    <row r="811" spans="1:22" ht="13.5" x14ac:dyDescent="0.25">
      <c r="A811" s="3">
        <f>RSI!A811</f>
        <v>43182</v>
      </c>
      <c r="B811" s="2">
        <f>RSI!B811</f>
        <v>3.6343999999999999</v>
      </c>
      <c r="C811" s="2">
        <f>RSI!I811</f>
        <v>61.418693964796489</v>
      </c>
      <c r="D811" s="2">
        <f>MACD!E811</f>
        <v>2.9900654864813525E-2</v>
      </c>
      <c r="E811" s="2">
        <f>MACD!F811</f>
        <v>4.2841672440037039E-2</v>
      </c>
      <c r="F811" s="2">
        <f>'Moving Avg'!D811</f>
        <v>3.5110799999999998</v>
      </c>
      <c r="G811" s="2">
        <f>'Moving Avg'!F811</f>
        <v>3.5316299999999989</v>
      </c>
      <c r="H811" s="2">
        <f>'Moving Avg'!G811</f>
        <v>3.563041999999998</v>
      </c>
      <c r="I811" s="2">
        <f>'Moving Avg'!H811</f>
        <v>3.5744464999999996</v>
      </c>
      <c r="J811" s="6" t="str">
        <f>OBV!F811</f>
        <v>BULLISH</v>
      </c>
      <c r="K811" s="6" t="str">
        <f>OBV!G811</f>
        <v>NEUTRAL</v>
      </c>
      <c r="L811" s="6" t="str">
        <f>OBV!H811</f>
        <v>CONFIRMED BULLISH</v>
      </c>
      <c r="M811" s="8">
        <f t="shared" si="120"/>
        <v>25</v>
      </c>
      <c r="N811" s="8">
        <f t="shared" si="121"/>
        <v>45</v>
      </c>
      <c r="O811" s="8">
        <f t="shared" si="122"/>
        <v>0</v>
      </c>
      <c r="P811" s="8">
        <f t="shared" si="123"/>
        <v>83.5</v>
      </c>
      <c r="Q811" s="9">
        <f t="shared" si="124"/>
        <v>37.024999999999999</v>
      </c>
      <c r="R811" s="9">
        <f t="shared" si="125"/>
        <v>34.875</v>
      </c>
      <c r="S811" s="9">
        <f t="shared" si="126"/>
        <v>48.075000000000003</v>
      </c>
      <c r="T811" s="9">
        <f t="shared" si="127"/>
        <v>38.375</v>
      </c>
      <c r="U811" s="8">
        <f t="shared" si="128"/>
        <v>39.991666666666667</v>
      </c>
      <c r="V811" s="8">
        <f t="shared" si="129"/>
        <v>39.587500000000006</v>
      </c>
    </row>
    <row r="812" spans="1:22" ht="13.5" x14ac:dyDescent="0.25">
      <c r="A812" s="3">
        <f>RSI!A812</f>
        <v>43185</v>
      </c>
      <c r="B812" s="2">
        <f>RSI!B812</f>
        <v>3.6438000000000001</v>
      </c>
      <c r="C812" s="2">
        <f>RSI!I812</f>
        <v>62.271846120408533</v>
      </c>
      <c r="D812" s="2">
        <f>MACD!E812</f>
        <v>1.2124835453545924E-2</v>
      </c>
      <c r="E812" s="2">
        <f>MACD!F812</f>
        <v>3.6698305042738813E-2</v>
      </c>
      <c r="F812" s="2">
        <f>'Moving Avg'!D812</f>
        <v>3.5484599999999999</v>
      </c>
      <c r="G812" s="2">
        <f>'Moving Avg'!F812</f>
        <v>3.5320999999999989</v>
      </c>
      <c r="H812" s="2">
        <f>'Moving Avg'!G812</f>
        <v>3.5671539999999982</v>
      </c>
      <c r="I812" s="2">
        <f>'Moving Avg'!H812</f>
        <v>3.5745400000000003</v>
      </c>
      <c r="J812" s="6" t="str">
        <f>OBV!F812</f>
        <v>BULLISH</v>
      </c>
      <c r="K812" s="6" t="str">
        <f>OBV!G812</f>
        <v>WEAK</v>
      </c>
      <c r="L812" s="6" t="str">
        <f>OBV!H812</f>
        <v>CONFIRMED BULLISH</v>
      </c>
      <c r="M812" s="8">
        <f t="shared" si="120"/>
        <v>25</v>
      </c>
      <c r="N812" s="8">
        <f t="shared" si="121"/>
        <v>100</v>
      </c>
      <c r="O812" s="8">
        <f t="shared" si="122"/>
        <v>0</v>
      </c>
      <c r="P812" s="8">
        <f t="shared" si="123"/>
        <v>67</v>
      </c>
      <c r="Q812" s="9">
        <f t="shared" si="124"/>
        <v>53.8</v>
      </c>
      <c r="R812" s="9">
        <f t="shared" si="125"/>
        <v>41.75</v>
      </c>
      <c r="S812" s="9">
        <f t="shared" si="126"/>
        <v>48.900000000000006</v>
      </c>
      <c r="T812" s="9">
        <f t="shared" si="127"/>
        <v>48</v>
      </c>
      <c r="U812" s="8">
        <f t="shared" si="128"/>
        <v>48.15</v>
      </c>
      <c r="V812" s="8">
        <f t="shared" si="129"/>
        <v>48.112499999999997</v>
      </c>
    </row>
    <row r="813" spans="1:22" ht="13.5" x14ac:dyDescent="0.25">
      <c r="A813" s="3">
        <f>RSI!A813</f>
        <v>43186</v>
      </c>
      <c r="B813" s="2">
        <f>RSI!B813</f>
        <v>3.6438000000000001</v>
      </c>
      <c r="C813" s="2">
        <f>RSI!I813</f>
        <v>62.271846120408533</v>
      </c>
      <c r="D813" s="2">
        <f>MACD!E813</f>
        <v>-3.5379841473455187E-3</v>
      </c>
      <c r="E813" s="2">
        <f>MACD!F813</f>
        <v>2.865104720472195E-2</v>
      </c>
      <c r="F813" s="2">
        <f>'Moving Avg'!D813</f>
        <v>3.5858400000000001</v>
      </c>
      <c r="G813" s="2">
        <f>'Moving Avg'!F813</f>
        <v>3.5367749999999996</v>
      </c>
      <c r="H813" s="2">
        <f>'Moving Avg'!G813</f>
        <v>3.5710779999999978</v>
      </c>
      <c r="I813" s="2">
        <f>'Moving Avg'!H813</f>
        <v>3.5741195000000001</v>
      </c>
      <c r="J813" s="6" t="str">
        <f>OBV!F813</f>
        <v>BULLISH</v>
      </c>
      <c r="K813" s="6" t="str">
        <f>OBV!G813</f>
        <v>WEAK</v>
      </c>
      <c r="L813" s="6" t="str">
        <f>OBV!H813</f>
        <v>CONFIRMED BULLISH</v>
      </c>
      <c r="M813" s="8">
        <f t="shared" si="120"/>
        <v>25</v>
      </c>
      <c r="N813" s="8">
        <f t="shared" si="121"/>
        <v>100</v>
      </c>
      <c r="O813" s="8">
        <f t="shared" si="122"/>
        <v>50</v>
      </c>
      <c r="P813" s="8">
        <f t="shared" si="123"/>
        <v>67</v>
      </c>
      <c r="Q813" s="9">
        <f t="shared" si="124"/>
        <v>61.3</v>
      </c>
      <c r="R813" s="9">
        <f t="shared" si="125"/>
        <v>59.25</v>
      </c>
      <c r="S813" s="9">
        <f t="shared" si="126"/>
        <v>61.400000000000006</v>
      </c>
      <c r="T813" s="9">
        <f t="shared" si="127"/>
        <v>60.5</v>
      </c>
      <c r="U813" s="8">
        <f t="shared" si="128"/>
        <v>60.65</v>
      </c>
      <c r="V813" s="8">
        <f t="shared" si="129"/>
        <v>60.612499999999997</v>
      </c>
    </row>
    <row r="814" spans="1:22" ht="13.5" x14ac:dyDescent="0.25">
      <c r="A814" s="3">
        <f>RSI!A814</f>
        <v>43187</v>
      </c>
      <c r="B814" s="2">
        <f>RSI!B814</f>
        <v>3.6438000000000001</v>
      </c>
      <c r="C814" s="2">
        <f>RSI!I814</f>
        <v>62.271846120408533</v>
      </c>
      <c r="D814" s="2">
        <f>MACD!E814</f>
        <v>-1.7366825895652749E-2</v>
      </c>
      <c r="E814" s="2">
        <f>MACD!F814</f>
        <v>1.9447472584647012E-2</v>
      </c>
      <c r="F814" s="2">
        <f>'Moving Avg'!D814</f>
        <v>3.6232199999999999</v>
      </c>
      <c r="G814" s="2">
        <f>'Moving Avg'!F814</f>
        <v>3.5414499999999989</v>
      </c>
      <c r="H814" s="2">
        <f>'Moving Avg'!G814</f>
        <v>3.576683999999998</v>
      </c>
      <c r="I814" s="2">
        <f>'Moving Avg'!H814</f>
        <v>3.5736990000000008</v>
      </c>
      <c r="J814" s="6" t="str">
        <f>OBV!F814</f>
        <v>BULLISH</v>
      </c>
      <c r="K814" s="6" t="str">
        <f>OBV!G814</f>
        <v>WEAK</v>
      </c>
      <c r="L814" s="6" t="str">
        <f>OBV!H814</f>
        <v>CONFIRMED BULLISH</v>
      </c>
      <c r="M814" s="8">
        <f t="shared" si="120"/>
        <v>25</v>
      </c>
      <c r="N814" s="8">
        <f t="shared" si="121"/>
        <v>100</v>
      </c>
      <c r="O814" s="8">
        <f t="shared" si="122"/>
        <v>50</v>
      </c>
      <c r="P814" s="8">
        <f t="shared" si="123"/>
        <v>67</v>
      </c>
      <c r="Q814" s="9">
        <f t="shared" si="124"/>
        <v>61.3</v>
      </c>
      <c r="R814" s="9">
        <f t="shared" si="125"/>
        <v>59.25</v>
      </c>
      <c r="S814" s="9">
        <f t="shared" si="126"/>
        <v>61.400000000000006</v>
      </c>
      <c r="T814" s="9">
        <f t="shared" si="127"/>
        <v>60.5</v>
      </c>
      <c r="U814" s="8">
        <f t="shared" si="128"/>
        <v>60.65</v>
      </c>
      <c r="V814" s="8">
        <f t="shared" si="129"/>
        <v>60.612499999999997</v>
      </c>
    </row>
    <row r="815" spans="1:22" ht="13.5" x14ac:dyDescent="0.25">
      <c r="A815" s="3">
        <f>RSI!A815</f>
        <v>43188</v>
      </c>
      <c r="B815" s="2">
        <f>RSI!B815</f>
        <v>3.6438000000000001</v>
      </c>
      <c r="C815" s="2">
        <f>RSI!I815</f>
        <v>62.271846120408533</v>
      </c>
      <c r="D815" s="2">
        <f>MACD!E815</f>
        <v>-3.678581215548693E-2</v>
      </c>
      <c r="E815" s="2">
        <f>MACD!F815</f>
        <v>8.200815636620222E-3</v>
      </c>
      <c r="F815" s="2">
        <f>'Moving Avg'!D815</f>
        <v>3.6419200000000003</v>
      </c>
      <c r="G815" s="2">
        <f>'Moving Avg'!F815</f>
        <v>3.5461249999999991</v>
      </c>
      <c r="H815" s="2">
        <f>'Moving Avg'!G815</f>
        <v>3.580607999999998</v>
      </c>
      <c r="I815" s="2">
        <f>'Moving Avg'!H815</f>
        <v>3.5734655000000011</v>
      </c>
      <c r="J815" s="6" t="str">
        <f>OBV!F815</f>
        <v>BULLISH</v>
      </c>
      <c r="K815" s="6" t="str">
        <f>OBV!G815</f>
        <v>WEAK</v>
      </c>
      <c r="L815" s="6" t="str">
        <f>OBV!H815</f>
        <v>CONFIRMED BULLISH</v>
      </c>
      <c r="M815" s="8">
        <f t="shared" si="120"/>
        <v>25</v>
      </c>
      <c r="N815" s="8">
        <f t="shared" si="121"/>
        <v>100</v>
      </c>
      <c r="O815" s="8">
        <f t="shared" si="122"/>
        <v>50</v>
      </c>
      <c r="P815" s="8">
        <f t="shared" si="123"/>
        <v>67</v>
      </c>
      <c r="Q815" s="9">
        <f t="shared" si="124"/>
        <v>61.3</v>
      </c>
      <c r="R815" s="9">
        <f t="shared" si="125"/>
        <v>59.25</v>
      </c>
      <c r="S815" s="9">
        <f t="shared" si="126"/>
        <v>61.400000000000006</v>
      </c>
      <c r="T815" s="9">
        <f t="shared" si="127"/>
        <v>60.5</v>
      </c>
      <c r="U815" s="8">
        <f t="shared" si="128"/>
        <v>60.65</v>
      </c>
      <c r="V815" s="8">
        <f t="shared" si="129"/>
        <v>60.612499999999997</v>
      </c>
    </row>
    <row r="816" spans="1:22" ht="13.5" x14ac:dyDescent="0.25">
      <c r="A816" s="3">
        <f>RSI!A816</f>
        <v>43189</v>
      </c>
      <c r="B816" s="2">
        <f>RSI!B816</f>
        <v>3.6438000000000001</v>
      </c>
      <c r="C816" s="2">
        <f>RSI!I816</f>
        <v>62.271846120408533</v>
      </c>
      <c r="D816" s="2">
        <f>MACD!E816</f>
        <v>-5.3710820625095135E-2</v>
      </c>
      <c r="E816" s="2">
        <f>MACD!F816</f>
        <v>-4.18151161572285E-3</v>
      </c>
      <c r="F816" s="2">
        <f>'Moving Avg'!D816</f>
        <v>3.6438000000000001</v>
      </c>
      <c r="G816" s="2">
        <f>'Moving Avg'!F816</f>
        <v>3.5461249999999991</v>
      </c>
      <c r="H816" s="2">
        <f>'Moving Avg'!G816</f>
        <v>3.5815419999999976</v>
      </c>
      <c r="I816" s="2">
        <f>'Moving Avg'!H816</f>
        <v>3.5737460000000016</v>
      </c>
      <c r="J816" s="6" t="str">
        <f>OBV!F816</f>
        <v>BULLISH</v>
      </c>
      <c r="K816" s="6" t="str">
        <f>OBV!G816</f>
        <v>NEUTRAL</v>
      </c>
      <c r="L816" s="6" t="str">
        <f>OBV!H816</f>
        <v>CONFIRMED BULLISH</v>
      </c>
      <c r="M816" s="8">
        <f t="shared" si="120"/>
        <v>25</v>
      </c>
      <c r="N816" s="8">
        <f t="shared" si="121"/>
        <v>100</v>
      </c>
      <c r="O816" s="8">
        <f t="shared" si="122"/>
        <v>50</v>
      </c>
      <c r="P816" s="8">
        <f t="shared" si="123"/>
        <v>83.5</v>
      </c>
      <c r="Q816" s="9">
        <f t="shared" si="124"/>
        <v>63.774999999999999</v>
      </c>
      <c r="R816" s="9">
        <f t="shared" si="125"/>
        <v>63.375</v>
      </c>
      <c r="S816" s="9">
        <f t="shared" si="126"/>
        <v>68.825000000000003</v>
      </c>
      <c r="T816" s="9">
        <f t="shared" si="127"/>
        <v>64.625</v>
      </c>
      <c r="U816" s="8">
        <f t="shared" si="128"/>
        <v>65.325000000000003</v>
      </c>
      <c r="V816" s="8">
        <f t="shared" si="129"/>
        <v>65.150000000000006</v>
      </c>
    </row>
    <row r="817" spans="1:22" ht="13.5" x14ac:dyDescent="0.25">
      <c r="A817" s="3">
        <f>RSI!A817</f>
        <v>43192</v>
      </c>
      <c r="B817" s="2">
        <f>RSI!B817</f>
        <v>3.6438000000000001</v>
      </c>
      <c r="C817" s="2">
        <f>RSI!I817</f>
        <v>62.271846120408533</v>
      </c>
      <c r="D817" s="2">
        <f>MACD!E817</f>
        <v>-6.848898030213757E-2</v>
      </c>
      <c r="E817" s="2">
        <f>MACD!F817</f>
        <v>-1.7043005353005795E-2</v>
      </c>
      <c r="F817" s="2">
        <f>'Moving Avg'!D817</f>
        <v>3.6438000000000001</v>
      </c>
      <c r="G817" s="2">
        <f>'Moving Avg'!F817</f>
        <v>3.5507999999999997</v>
      </c>
      <c r="H817" s="2">
        <f>'Moving Avg'!G817</f>
        <v>3.582475999999998</v>
      </c>
      <c r="I817" s="2">
        <f>'Moving Avg'!H817</f>
        <v>3.5741665000000018</v>
      </c>
      <c r="J817" s="6" t="str">
        <f>OBV!F817</f>
        <v>NEUTRAL</v>
      </c>
      <c r="K817" s="6" t="str">
        <f>OBV!G817</f>
        <v>NEUTRAL</v>
      </c>
      <c r="L817" s="6" t="str">
        <f>OBV!H817</f>
        <v>NEUTRAL</v>
      </c>
      <c r="M817" s="8">
        <f t="shared" si="120"/>
        <v>25</v>
      </c>
      <c r="N817" s="8">
        <f t="shared" si="121"/>
        <v>100</v>
      </c>
      <c r="O817" s="8">
        <f t="shared" si="122"/>
        <v>50</v>
      </c>
      <c r="P817" s="8">
        <f t="shared" si="123"/>
        <v>33</v>
      </c>
      <c r="Q817" s="9">
        <f t="shared" si="124"/>
        <v>56.2</v>
      </c>
      <c r="R817" s="9">
        <f t="shared" si="125"/>
        <v>50.75</v>
      </c>
      <c r="S817" s="9">
        <f t="shared" si="126"/>
        <v>46.1</v>
      </c>
      <c r="T817" s="9">
        <f t="shared" si="127"/>
        <v>52</v>
      </c>
      <c r="U817" s="8">
        <f t="shared" si="128"/>
        <v>51.016666666666673</v>
      </c>
      <c r="V817" s="8">
        <f t="shared" si="129"/>
        <v>51.262500000000003</v>
      </c>
    </row>
    <row r="818" spans="1:22" ht="13.5" x14ac:dyDescent="0.25">
      <c r="A818" s="3">
        <f>RSI!A818</f>
        <v>43193</v>
      </c>
      <c r="B818" s="2">
        <f>RSI!B818</f>
        <v>3.5409999999999999</v>
      </c>
      <c r="C818" s="2">
        <f>RSI!I818</f>
        <v>45.21480801216746</v>
      </c>
      <c r="D818" s="2">
        <f>MACD!E818</f>
        <v>-7.3801909048513803E-2</v>
      </c>
      <c r="E818" s="2">
        <f>MACD!F818</f>
        <v>-2.8394786092107396E-2</v>
      </c>
      <c r="F818" s="2">
        <f>'Moving Avg'!D818</f>
        <v>3.62324</v>
      </c>
      <c r="G818" s="2">
        <f>'Moving Avg'!F818</f>
        <v>3.5503349999999996</v>
      </c>
      <c r="H818" s="2">
        <f>'Moving Avg'!G818</f>
        <v>3.5822899999999982</v>
      </c>
      <c r="I818" s="2">
        <f>'Moving Avg'!H818</f>
        <v>3.5740730000000012</v>
      </c>
      <c r="J818" s="6" t="str">
        <f>OBV!F818</f>
        <v>BEARISH</v>
      </c>
      <c r="K818" s="6" t="str">
        <f>OBV!G818</f>
        <v>STRONG</v>
      </c>
      <c r="L818" s="6" t="str">
        <f>OBV!H818</f>
        <v>CONFIRMED BEARISH</v>
      </c>
      <c r="M818" s="8">
        <f t="shared" si="120"/>
        <v>25</v>
      </c>
      <c r="N818" s="8">
        <f t="shared" si="121"/>
        <v>100</v>
      </c>
      <c r="O818" s="8">
        <f t="shared" si="122"/>
        <v>50</v>
      </c>
      <c r="P818" s="8">
        <f t="shared" si="123"/>
        <v>33</v>
      </c>
      <c r="Q818" s="9">
        <f t="shared" si="124"/>
        <v>56.2</v>
      </c>
      <c r="R818" s="9">
        <f t="shared" si="125"/>
        <v>50.75</v>
      </c>
      <c r="S818" s="9">
        <f t="shared" si="126"/>
        <v>46.1</v>
      </c>
      <c r="T818" s="9">
        <f t="shared" si="127"/>
        <v>52</v>
      </c>
      <c r="U818" s="8">
        <f t="shared" si="128"/>
        <v>51.016666666666673</v>
      </c>
      <c r="V818" s="8">
        <f t="shared" si="129"/>
        <v>51.262500000000003</v>
      </c>
    </row>
    <row r="819" spans="1:22" ht="13.5" x14ac:dyDescent="0.25">
      <c r="A819" s="3">
        <f>RSI!A819</f>
        <v>43194</v>
      </c>
      <c r="B819" s="2">
        <f>RSI!B819</f>
        <v>3.4476</v>
      </c>
      <c r="C819" s="2">
        <f>RSI!I819</f>
        <v>35.658096441280378</v>
      </c>
      <c r="D819" s="2">
        <f>MACD!E819</f>
        <v>-7.1163298703953881E-2</v>
      </c>
      <c r="E819" s="2">
        <f>MACD!F819</f>
        <v>-3.6948488614476693E-2</v>
      </c>
      <c r="F819" s="2">
        <f>'Moving Avg'!D819</f>
        <v>3.5840000000000005</v>
      </c>
      <c r="G819" s="2">
        <f>'Moving Avg'!F819</f>
        <v>3.5451999999999999</v>
      </c>
      <c r="H819" s="2">
        <f>'Moving Avg'!G819</f>
        <v>3.5772459999999984</v>
      </c>
      <c r="I819" s="2">
        <f>'Moving Avg'!H819</f>
        <v>3.5734660000000016</v>
      </c>
      <c r="J819" s="6" t="str">
        <f>OBV!F819</f>
        <v>BEARISH</v>
      </c>
      <c r="K819" s="6" t="str">
        <f>OBV!G819</f>
        <v>STRONG</v>
      </c>
      <c r="L819" s="6" t="str">
        <f>OBV!H819</f>
        <v>CONFIRMED BEARISH</v>
      </c>
      <c r="M819" s="8">
        <f t="shared" si="120"/>
        <v>25</v>
      </c>
      <c r="N819" s="8">
        <f t="shared" si="121"/>
        <v>100</v>
      </c>
      <c r="O819" s="8">
        <f t="shared" si="122"/>
        <v>50</v>
      </c>
      <c r="P819" s="8">
        <f t="shared" si="123"/>
        <v>33</v>
      </c>
      <c r="Q819" s="9">
        <f t="shared" si="124"/>
        <v>56.2</v>
      </c>
      <c r="R819" s="9">
        <f t="shared" si="125"/>
        <v>50.75</v>
      </c>
      <c r="S819" s="9">
        <f t="shared" si="126"/>
        <v>46.1</v>
      </c>
      <c r="T819" s="9">
        <f t="shared" si="127"/>
        <v>52</v>
      </c>
      <c r="U819" s="8">
        <f t="shared" si="128"/>
        <v>51.016666666666673</v>
      </c>
      <c r="V819" s="8">
        <f t="shared" si="129"/>
        <v>51.262500000000003</v>
      </c>
    </row>
    <row r="820" spans="1:22" ht="13.5" x14ac:dyDescent="0.25">
      <c r="A820" s="3">
        <f>RSI!A820</f>
        <v>43195</v>
      </c>
      <c r="B820" s="2">
        <f>RSI!B820</f>
        <v>3.4476</v>
      </c>
      <c r="C820" s="2">
        <f>RSI!I820</f>
        <v>35.658096441280378</v>
      </c>
      <c r="D820" s="2">
        <f>MACD!E820</f>
        <v>-5.3809819958740679E-2</v>
      </c>
      <c r="E820" s="2">
        <f>MACD!F820</f>
        <v>-4.0320754883329493E-2</v>
      </c>
      <c r="F820" s="2">
        <f>'Moving Avg'!D820</f>
        <v>3.5447600000000001</v>
      </c>
      <c r="G820" s="2">
        <f>'Moving Avg'!F820</f>
        <v>3.5391299999999992</v>
      </c>
      <c r="H820" s="2">
        <f>'Moving Avg'!G820</f>
        <v>3.5722019999999985</v>
      </c>
      <c r="I820" s="2">
        <f>'Moving Avg'!H820</f>
        <v>3.5728590000000016</v>
      </c>
      <c r="J820" s="6" t="str">
        <f>OBV!F820</f>
        <v>BEARISH</v>
      </c>
      <c r="K820" s="6" t="str">
        <f>OBV!G820</f>
        <v>STRONG</v>
      </c>
      <c r="L820" s="6" t="str">
        <f>OBV!H820</f>
        <v>CONFIRMED BEARISH</v>
      </c>
      <c r="M820" s="8">
        <f t="shared" si="120"/>
        <v>25</v>
      </c>
      <c r="N820" s="8">
        <f t="shared" si="121"/>
        <v>45</v>
      </c>
      <c r="O820" s="8">
        <f t="shared" si="122"/>
        <v>0</v>
      </c>
      <c r="P820" s="8">
        <f t="shared" si="123"/>
        <v>33</v>
      </c>
      <c r="Q820" s="9">
        <f t="shared" si="124"/>
        <v>29.45</v>
      </c>
      <c r="R820" s="9">
        <f t="shared" si="125"/>
        <v>22.25</v>
      </c>
      <c r="S820" s="9">
        <f t="shared" si="126"/>
        <v>25.35</v>
      </c>
      <c r="T820" s="9">
        <f t="shared" si="127"/>
        <v>25.75</v>
      </c>
      <c r="U820" s="8">
        <f t="shared" si="128"/>
        <v>25.683333333333337</v>
      </c>
      <c r="V820" s="8">
        <f t="shared" si="129"/>
        <v>25.700000000000003</v>
      </c>
    </row>
    <row r="821" spans="1:22" ht="13.5" x14ac:dyDescent="0.25">
      <c r="A821" s="3">
        <f>RSI!A821</f>
        <v>43196</v>
      </c>
      <c r="B821" s="2">
        <f>RSI!B821</f>
        <v>3.4569000000000001</v>
      </c>
      <c r="C821" s="2">
        <f>RSI!I821</f>
        <v>37.191138769726656</v>
      </c>
      <c r="D821" s="2">
        <f>MACD!E821</f>
        <v>-2.6180629261394195E-2</v>
      </c>
      <c r="E821" s="2">
        <f>MACD!F821</f>
        <v>-3.7492729758942432E-2</v>
      </c>
      <c r="F821" s="2">
        <f>'Moving Avg'!D821</f>
        <v>3.5073799999999999</v>
      </c>
      <c r="G821" s="2">
        <f>'Moving Avg'!F821</f>
        <v>3.5367950000000001</v>
      </c>
      <c r="H821" s="2">
        <f>'Moving Avg'!G821</f>
        <v>3.567343999999999</v>
      </c>
      <c r="I821" s="2">
        <f>'Moving Avg'!H821</f>
        <v>3.5723920000000016</v>
      </c>
      <c r="J821" s="6" t="str">
        <f>OBV!F821</f>
        <v>BEARISH</v>
      </c>
      <c r="K821" s="6" t="str">
        <f>OBV!G821</f>
        <v>STRONG</v>
      </c>
      <c r="L821" s="6" t="str">
        <f>OBV!H821</f>
        <v>CONFIRMED BEARISH</v>
      </c>
      <c r="M821" s="8">
        <f t="shared" si="120"/>
        <v>25</v>
      </c>
      <c r="N821" s="8">
        <f t="shared" si="121"/>
        <v>0</v>
      </c>
      <c r="O821" s="8">
        <f t="shared" si="122"/>
        <v>0</v>
      </c>
      <c r="P821" s="8">
        <f t="shared" si="123"/>
        <v>33</v>
      </c>
      <c r="Q821" s="9">
        <f t="shared" si="124"/>
        <v>13.7</v>
      </c>
      <c r="R821" s="9">
        <f t="shared" si="125"/>
        <v>13.25</v>
      </c>
      <c r="S821" s="9">
        <f t="shared" si="126"/>
        <v>18.600000000000001</v>
      </c>
      <c r="T821" s="9">
        <f t="shared" si="127"/>
        <v>14.5</v>
      </c>
      <c r="U821" s="8">
        <f t="shared" si="128"/>
        <v>15.183333333333332</v>
      </c>
      <c r="V821" s="8">
        <f t="shared" si="129"/>
        <v>15.012499999999999</v>
      </c>
    </row>
    <row r="822" spans="1:22" ht="13.5" x14ac:dyDescent="0.25">
      <c r="A822" s="3">
        <f>RSI!A822</f>
        <v>43200</v>
      </c>
      <c r="B822" s="2">
        <f>RSI!B822</f>
        <v>3.4569000000000001</v>
      </c>
      <c r="C822" s="2">
        <f>RSI!I822</f>
        <v>37.191138769726656</v>
      </c>
      <c r="D822" s="2">
        <f>MACD!E822</f>
        <v>-7.6652681462530126E-4</v>
      </c>
      <c r="E822" s="2">
        <f>MACD!F822</f>
        <v>-3.0147489170079009E-2</v>
      </c>
      <c r="F822" s="2">
        <f>'Moving Avg'!D822</f>
        <v>3.47</v>
      </c>
      <c r="G822" s="2">
        <f>'Moving Avg'!F822</f>
        <v>3.5344600000000002</v>
      </c>
      <c r="H822" s="2">
        <f>'Moving Avg'!G822</f>
        <v>3.5645399999999983</v>
      </c>
      <c r="I822" s="2">
        <f>'Moving Avg'!H822</f>
        <v>3.571925000000002</v>
      </c>
      <c r="J822" s="6" t="str">
        <f>OBV!F822</f>
        <v>BEARISH</v>
      </c>
      <c r="K822" s="6" t="str">
        <f>OBV!G822</f>
        <v>STRONG</v>
      </c>
      <c r="L822" s="6" t="str">
        <f>OBV!H822</f>
        <v>CONFIRMED BEARISH</v>
      </c>
      <c r="M822" s="8">
        <f t="shared" si="120"/>
        <v>25</v>
      </c>
      <c r="N822" s="8">
        <f t="shared" si="121"/>
        <v>0</v>
      </c>
      <c r="O822" s="8">
        <f t="shared" si="122"/>
        <v>0</v>
      </c>
      <c r="P822" s="8">
        <f t="shared" si="123"/>
        <v>33</v>
      </c>
      <c r="Q822" s="9">
        <f t="shared" si="124"/>
        <v>13.7</v>
      </c>
      <c r="R822" s="9">
        <f t="shared" si="125"/>
        <v>13.25</v>
      </c>
      <c r="S822" s="9">
        <f t="shared" si="126"/>
        <v>18.600000000000001</v>
      </c>
      <c r="T822" s="9">
        <f t="shared" si="127"/>
        <v>14.5</v>
      </c>
      <c r="U822" s="8">
        <f t="shared" si="128"/>
        <v>15.183333333333332</v>
      </c>
      <c r="V822" s="8">
        <f t="shared" si="129"/>
        <v>15.012499999999999</v>
      </c>
    </row>
    <row r="823" spans="1:22" ht="13.5" x14ac:dyDescent="0.25">
      <c r="A823" s="3">
        <f>RSI!A823</f>
        <v>43201</v>
      </c>
      <c r="B823" s="2">
        <f>RSI!B823</f>
        <v>3.4569000000000001</v>
      </c>
      <c r="C823" s="2">
        <f>RSI!I823</f>
        <v>37.191138769726656</v>
      </c>
      <c r="D823" s="2">
        <f>MACD!E823</f>
        <v>2.1283456889420016E-2</v>
      </c>
      <c r="E823" s="2">
        <f>MACD!F823</f>
        <v>-1.9861299958179209E-2</v>
      </c>
      <c r="F823" s="2">
        <f>'Moving Avg'!D823</f>
        <v>3.4531800000000006</v>
      </c>
      <c r="G823" s="2">
        <f>'Moving Avg'!F823</f>
        <v>3.5321249999999997</v>
      </c>
      <c r="H823" s="2">
        <f>'Moving Avg'!G823</f>
        <v>3.5617359999999989</v>
      </c>
      <c r="I823" s="2">
        <f>'Moving Avg'!H823</f>
        <v>3.5714580000000029</v>
      </c>
      <c r="J823" s="6" t="str">
        <f>OBV!F823</f>
        <v>BULLISH</v>
      </c>
      <c r="K823" s="6" t="str">
        <f>OBV!G823</f>
        <v>NEUTRAL</v>
      </c>
      <c r="L823" s="6" t="str">
        <f>OBV!H823</f>
        <v>BULLISH DIVERGENCE</v>
      </c>
      <c r="M823" s="8">
        <f t="shared" si="120"/>
        <v>25</v>
      </c>
      <c r="N823" s="8">
        <f t="shared" si="121"/>
        <v>0</v>
      </c>
      <c r="O823" s="8">
        <f t="shared" si="122"/>
        <v>0</v>
      </c>
      <c r="P823" s="8">
        <f t="shared" si="123"/>
        <v>66.5</v>
      </c>
      <c r="Q823" s="9">
        <f t="shared" si="124"/>
        <v>18.725000000000001</v>
      </c>
      <c r="R823" s="9">
        <f t="shared" si="125"/>
        <v>21.625</v>
      </c>
      <c r="S823" s="9">
        <f t="shared" si="126"/>
        <v>33.674999999999997</v>
      </c>
      <c r="T823" s="9">
        <f t="shared" si="127"/>
        <v>22.875</v>
      </c>
      <c r="U823" s="8">
        <f t="shared" si="128"/>
        <v>24.675000000000001</v>
      </c>
      <c r="V823" s="8">
        <f t="shared" si="129"/>
        <v>24.225000000000001</v>
      </c>
    </row>
    <row r="824" spans="1:22" ht="13.5" x14ac:dyDescent="0.25">
      <c r="A824" s="3">
        <f>RSI!A824</f>
        <v>43202</v>
      </c>
      <c r="B824" s="2">
        <f>RSI!B824</f>
        <v>3.4662999999999999</v>
      </c>
      <c r="C824" s="2">
        <f>RSI!I824</f>
        <v>39.025182575859816</v>
      </c>
      <c r="D824" s="2">
        <f>MACD!E824</f>
        <v>3.9750156863935349E-2</v>
      </c>
      <c r="E824" s="2">
        <f>MACD!F824</f>
        <v>-7.9390085937562967E-3</v>
      </c>
      <c r="F824" s="2">
        <f>'Moving Avg'!D824</f>
        <v>3.4569200000000002</v>
      </c>
      <c r="G824" s="2">
        <f>'Moving Avg'!F824</f>
        <v>3.5302599999999997</v>
      </c>
      <c r="H824" s="2">
        <f>'Moving Avg'!G824</f>
        <v>3.5591199999999987</v>
      </c>
      <c r="I824" s="2">
        <f>'Moving Avg'!H824</f>
        <v>3.5710380000000033</v>
      </c>
      <c r="J824" s="6" t="str">
        <f>OBV!F824</f>
        <v>BULLISH</v>
      </c>
      <c r="K824" s="6" t="str">
        <f>OBV!G824</f>
        <v>NEUTRAL</v>
      </c>
      <c r="L824" s="6" t="str">
        <f>OBV!H824</f>
        <v>CONFIRMED BULLISH</v>
      </c>
      <c r="M824" s="8">
        <f t="shared" si="120"/>
        <v>25</v>
      </c>
      <c r="N824" s="8">
        <f t="shared" si="121"/>
        <v>0</v>
      </c>
      <c r="O824" s="8">
        <f t="shared" si="122"/>
        <v>0</v>
      </c>
      <c r="P824" s="8">
        <f t="shared" si="123"/>
        <v>83.5</v>
      </c>
      <c r="Q824" s="9">
        <f t="shared" si="124"/>
        <v>21.274999999999999</v>
      </c>
      <c r="R824" s="9">
        <f t="shared" si="125"/>
        <v>25.875</v>
      </c>
      <c r="S824" s="9">
        <f t="shared" si="126"/>
        <v>41.325000000000003</v>
      </c>
      <c r="T824" s="9">
        <f t="shared" si="127"/>
        <v>27.125</v>
      </c>
      <c r="U824" s="8">
        <f t="shared" si="128"/>
        <v>29.491666666666664</v>
      </c>
      <c r="V824" s="8">
        <f t="shared" si="129"/>
        <v>28.9</v>
      </c>
    </row>
    <row r="825" spans="1:22" ht="13.5" x14ac:dyDescent="0.25">
      <c r="A825" s="3">
        <f>RSI!A825</f>
        <v>43203</v>
      </c>
      <c r="B825" s="2">
        <f>RSI!B825</f>
        <v>3.4662999999999999</v>
      </c>
      <c r="C825" s="2">
        <f>RSI!I825</f>
        <v>39.025182575859816</v>
      </c>
      <c r="D825" s="2">
        <f>MACD!E825</f>
        <v>5.5788167876857919E-2</v>
      </c>
      <c r="E825" s="2">
        <f>MACD!F825</f>
        <v>4.8064267003665459E-3</v>
      </c>
      <c r="F825" s="2">
        <f>'Moving Avg'!D825</f>
        <v>3.4606599999999998</v>
      </c>
      <c r="G825" s="2">
        <f>'Moving Avg'!F825</f>
        <v>3.5307299999999997</v>
      </c>
      <c r="H825" s="2">
        <f>'Moving Avg'!G825</f>
        <v>3.5576259999999986</v>
      </c>
      <c r="I825" s="2">
        <f>'Moving Avg'!H825</f>
        <v>3.5706180000000041</v>
      </c>
      <c r="J825" s="6" t="str">
        <f>OBV!F825</f>
        <v>BULLISH</v>
      </c>
      <c r="K825" s="6" t="str">
        <f>OBV!G825</f>
        <v>NEUTRAL</v>
      </c>
      <c r="L825" s="6" t="str">
        <f>OBV!H825</f>
        <v>CONFIRMED BULLISH</v>
      </c>
      <c r="M825" s="8">
        <f t="shared" si="120"/>
        <v>25</v>
      </c>
      <c r="N825" s="8">
        <f t="shared" si="121"/>
        <v>0</v>
      </c>
      <c r="O825" s="8">
        <f t="shared" si="122"/>
        <v>0</v>
      </c>
      <c r="P825" s="8">
        <f t="shared" si="123"/>
        <v>83.5</v>
      </c>
      <c r="Q825" s="9">
        <f t="shared" si="124"/>
        <v>21.274999999999999</v>
      </c>
      <c r="R825" s="9">
        <f t="shared" si="125"/>
        <v>25.875</v>
      </c>
      <c r="S825" s="9">
        <f t="shared" si="126"/>
        <v>41.325000000000003</v>
      </c>
      <c r="T825" s="9">
        <f t="shared" si="127"/>
        <v>27.125</v>
      </c>
      <c r="U825" s="8">
        <f t="shared" si="128"/>
        <v>29.491666666666664</v>
      </c>
      <c r="V825" s="8">
        <f t="shared" si="129"/>
        <v>28.9</v>
      </c>
    </row>
    <row r="826" spans="1:22" ht="13.5" x14ac:dyDescent="0.25">
      <c r="A826" s="3">
        <f>RSI!A826</f>
        <v>43206</v>
      </c>
      <c r="B826" s="2">
        <f>RSI!B826</f>
        <v>3.569</v>
      </c>
      <c r="C826" s="2">
        <f>RSI!I826</f>
        <v>55.492806813523231</v>
      </c>
      <c r="D826" s="2">
        <f>MACD!E826</f>
        <v>6.2133183139098325E-2</v>
      </c>
      <c r="E826" s="2">
        <f>MACD!F826</f>
        <v>1.6271777988112902E-2</v>
      </c>
      <c r="F826" s="2">
        <f>'Moving Avg'!D826</f>
        <v>3.4830800000000002</v>
      </c>
      <c r="G826" s="2">
        <f>'Moving Avg'!F826</f>
        <v>3.5363349999999989</v>
      </c>
      <c r="H826" s="2">
        <f>'Moving Avg'!G826</f>
        <v>3.5598679999999985</v>
      </c>
      <c r="I826" s="2">
        <f>'Moving Avg'!H826</f>
        <v>3.5707115000000038</v>
      </c>
      <c r="J826" s="6" t="str">
        <f>OBV!F826</f>
        <v>BULLISH</v>
      </c>
      <c r="K826" s="6" t="str">
        <f>OBV!G826</f>
        <v>NEUTRAL</v>
      </c>
      <c r="L826" s="6" t="str">
        <f>OBV!H826</f>
        <v>CONFIRMED BULLISH</v>
      </c>
      <c r="M826" s="8">
        <f t="shared" si="120"/>
        <v>25</v>
      </c>
      <c r="N826" s="8">
        <f t="shared" si="121"/>
        <v>0</v>
      </c>
      <c r="O826" s="8">
        <f t="shared" si="122"/>
        <v>0</v>
      </c>
      <c r="P826" s="8">
        <f t="shared" si="123"/>
        <v>83.5</v>
      </c>
      <c r="Q826" s="9">
        <f t="shared" si="124"/>
        <v>21.274999999999999</v>
      </c>
      <c r="R826" s="9">
        <f t="shared" si="125"/>
        <v>25.875</v>
      </c>
      <c r="S826" s="9">
        <f t="shared" si="126"/>
        <v>41.325000000000003</v>
      </c>
      <c r="T826" s="9">
        <f t="shared" si="127"/>
        <v>27.125</v>
      </c>
      <c r="U826" s="8">
        <f t="shared" si="128"/>
        <v>29.491666666666664</v>
      </c>
      <c r="V826" s="8">
        <f t="shared" si="129"/>
        <v>28.9</v>
      </c>
    </row>
    <row r="827" spans="1:22" ht="13.5" x14ac:dyDescent="0.25">
      <c r="A827" s="3">
        <f>RSI!A827</f>
        <v>43207</v>
      </c>
      <c r="B827" s="2">
        <f>RSI!B827</f>
        <v>3.6438000000000001</v>
      </c>
      <c r="C827" s="2">
        <f>RSI!I827</f>
        <v>63.272872153935687</v>
      </c>
      <c r="D827" s="2">
        <f>MACD!E827</f>
        <v>6.1707959391405609E-2</v>
      </c>
      <c r="E827" s="2">
        <f>MACD!F827</f>
        <v>2.5359014268771442E-2</v>
      </c>
      <c r="F827" s="2">
        <f>'Moving Avg'!D827</f>
        <v>3.5204599999999999</v>
      </c>
      <c r="G827" s="2">
        <f>'Moving Avg'!F827</f>
        <v>3.5456799999999986</v>
      </c>
      <c r="H827" s="2">
        <f>'Moving Avg'!G827</f>
        <v>3.5617379999999987</v>
      </c>
      <c r="I827" s="2">
        <f>'Moving Avg'!H827</f>
        <v>3.5708050000000044</v>
      </c>
      <c r="J827" s="6" t="str">
        <f>OBV!F827</f>
        <v>BULLISH</v>
      </c>
      <c r="K827" s="6" t="str">
        <f>OBV!G827</f>
        <v>WEAK</v>
      </c>
      <c r="L827" s="6" t="str">
        <f>OBV!H827</f>
        <v>CONFIRMED BULLISH</v>
      </c>
      <c r="M827" s="8">
        <f t="shared" si="120"/>
        <v>25</v>
      </c>
      <c r="N827" s="8">
        <f t="shared" si="121"/>
        <v>0</v>
      </c>
      <c r="O827" s="8">
        <f t="shared" si="122"/>
        <v>0</v>
      </c>
      <c r="P827" s="8">
        <f t="shared" si="123"/>
        <v>67</v>
      </c>
      <c r="Q827" s="9">
        <f t="shared" si="124"/>
        <v>18.799999999999997</v>
      </c>
      <c r="R827" s="9">
        <f t="shared" si="125"/>
        <v>21.75</v>
      </c>
      <c r="S827" s="9">
        <f t="shared" si="126"/>
        <v>33.900000000000006</v>
      </c>
      <c r="T827" s="9">
        <f t="shared" si="127"/>
        <v>23</v>
      </c>
      <c r="U827" s="8">
        <f t="shared" si="128"/>
        <v>24.816666666666666</v>
      </c>
      <c r="V827" s="8">
        <f t="shared" si="129"/>
        <v>24.362500000000001</v>
      </c>
    </row>
    <row r="828" spans="1:22" ht="13.5" x14ac:dyDescent="0.25">
      <c r="A828" s="3">
        <f>RSI!A828</f>
        <v>43208</v>
      </c>
      <c r="B828" s="2">
        <f>RSI!B828</f>
        <v>3.5503</v>
      </c>
      <c r="C828" s="2">
        <f>RSI!I828</f>
        <v>51.220072829385344</v>
      </c>
      <c r="D828" s="2">
        <f>MACD!E828</f>
        <v>5.178212358462142E-2</v>
      </c>
      <c r="E828" s="2">
        <f>MACD!F828</f>
        <v>3.0643636131941439E-2</v>
      </c>
      <c r="F828" s="2">
        <f>'Moving Avg'!D828</f>
        <v>3.5391400000000006</v>
      </c>
      <c r="G828" s="2">
        <f>'Moving Avg'!F828</f>
        <v>3.550349999999999</v>
      </c>
      <c r="H828" s="2">
        <f>'Moving Avg'!G828</f>
        <v>3.5617379999999987</v>
      </c>
      <c r="I828" s="2">
        <f>'Moving Avg'!H828</f>
        <v>3.5704310000000046</v>
      </c>
      <c r="J828" s="6" t="str">
        <f>OBV!F828</f>
        <v>BULLISH</v>
      </c>
      <c r="K828" s="6" t="str">
        <f>OBV!G828</f>
        <v>WEAK</v>
      </c>
      <c r="L828" s="6" t="str">
        <f>OBV!H828</f>
        <v>CONFIRMED BULLISH</v>
      </c>
      <c r="M828" s="8">
        <f t="shared" si="120"/>
        <v>25</v>
      </c>
      <c r="N828" s="8">
        <f t="shared" si="121"/>
        <v>0</v>
      </c>
      <c r="O828" s="8">
        <f t="shared" si="122"/>
        <v>0</v>
      </c>
      <c r="P828" s="8">
        <f t="shared" si="123"/>
        <v>67</v>
      </c>
      <c r="Q828" s="9">
        <f t="shared" si="124"/>
        <v>18.799999999999997</v>
      </c>
      <c r="R828" s="9">
        <f t="shared" si="125"/>
        <v>21.75</v>
      </c>
      <c r="S828" s="9">
        <f t="shared" si="126"/>
        <v>33.900000000000006</v>
      </c>
      <c r="T828" s="9">
        <f t="shared" si="127"/>
        <v>23</v>
      </c>
      <c r="U828" s="8">
        <f t="shared" si="128"/>
        <v>24.816666666666666</v>
      </c>
      <c r="V828" s="8">
        <f t="shared" si="129"/>
        <v>24.362500000000001</v>
      </c>
    </row>
    <row r="829" spans="1:22" ht="13.5" x14ac:dyDescent="0.25">
      <c r="A829" s="3">
        <f>RSI!A829</f>
        <v>43209</v>
      </c>
      <c r="B829" s="2">
        <f>RSI!B829</f>
        <v>3.5503</v>
      </c>
      <c r="C829" s="2">
        <f>RSI!I829</f>
        <v>51.220072829385359</v>
      </c>
      <c r="D829" s="2">
        <f>MACD!E829</f>
        <v>2.8940148253555176E-2</v>
      </c>
      <c r="E829" s="2">
        <f>MACD!F829</f>
        <v>3.0302938556264189E-2</v>
      </c>
      <c r="F829" s="2">
        <f>'Moving Avg'!D829</f>
        <v>3.5559399999999997</v>
      </c>
      <c r="G829" s="2">
        <f>'Moving Avg'!F829</f>
        <v>3.555019999999999</v>
      </c>
      <c r="H829" s="2">
        <f>'Moving Avg'!G829</f>
        <v>3.5617379999999987</v>
      </c>
      <c r="I829" s="2">
        <f>'Moving Avg'!H829</f>
        <v>3.5700570000000043</v>
      </c>
      <c r="J829" s="6" t="str">
        <f>OBV!F829</f>
        <v>BULLISH</v>
      </c>
      <c r="K829" s="6" t="str">
        <f>OBV!G829</f>
        <v>WEAK</v>
      </c>
      <c r="L829" s="6" t="str">
        <f>OBV!H829</f>
        <v>CONFIRMED BULLISH</v>
      </c>
      <c r="M829" s="8">
        <f t="shared" si="120"/>
        <v>25</v>
      </c>
      <c r="N829" s="8">
        <f t="shared" si="121"/>
        <v>45</v>
      </c>
      <c r="O829" s="8">
        <f t="shared" si="122"/>
        <v>0</v>
      </c>
      <c r="P829" s="8">
        <f t="shared" si="123"/>
        <v>67</v>
      </c>
      <c r="Q829" s="9">
        <f t="shared" si="124"/>
        <v>34.549999999999997</v>
      </c>
      <c r="R829" s="9">
        <f t="shared" si="125"/>
        <v>30.75</v>
      </c>
      <c r="S829" s="9">
        <f t="shared" si="126"/>
        <v>40.650000000000006</v>
      </c>
      <c r="T829" s="9">
        <f t="shared" si="127"/>
        <v>34.25</v>
      </c>
      <c r="U829" s="8">
        <f t="shared" si="128"/>
        <v>35.31666666666667</v>
      </c>
      <c r="V829" s="8">
        <f t="shared" si="129"/>
        <v>35.049999999999997</v>
      </c>
    </row>
    <row r="830" spans="1:22" ht="13.5" x14ac:dyDescent="0.25">
      <c r="A830" s="3">
        <f>RSI!A830</f>
        <v>43210</v>
      </c>
      <c r="B830" s="2">
        <f>RSI!B830</f>
        <v>3.5503</v>
      </c>
      <c r="C830" s="2">
        <f>RSI!I830</f>
        <v>51.220072829385359</v>
      </c>
      <c r="D830" s="2">
        <f>MACD!E830</f>
        <v>9.5438411052439776E-3</v>
      </c>
      <c r="E830" s="2">
        <f>MACD!F830</f>
        <v>2.6151119066060147E-2</v>
      </c>
      <c r="F830" s="2">
        <f>'Moving Avg'!D830</f>
        <v>3.5727400000000005</v>
      </c>
      <c r="G830" s="2">
        <f>'Moving Avg'!F830</f>
        <v>3.555019999999999</v>
      </c>
      <c r="H830" s="2">
        <f>'Moving Avg'!G830</f>
        <v>3.560801999999998</v>
      </c>
      <c r="I830" s="2">
        <f>'Moving Avg'!H830</f>
        <v>3.5696830000000044</v>
      </c>
      <c r="J830" s="6" t="str">
        <f>OBV!F830</f>
        <v>BULLISH</v>
      </c>
      <c r="K830" s="6" t="str">
        <f>OBV!G830</f>
        <v>WEAK</v>
      </c>
      <c r="L830" s="6" t="str">
        <f>OBV!H830</f>
        <v>CONFIRMED BULLISH</v>
      </c>
      <c r="M830" s="8">
        <f t="shared" si="120"/>
        <v>25</v>
      </c>
      <c r="N830" s="8">
        <f t="shared" si="121"/>
        <v>45</v>
      </c>
      <c r="O830" s="8">
        <f t="shared" si="122"/>
        <v>50</v>
      </c>
      <c r="P830" s="8">
        <f t="shared" si="123"/>
        <v>67</v>
      </c>
      <c r="Q830" s="9">
        <f t="shared" si="124"/>
        <v>42.05</v>
      </c>
      <c r="R830" s="9">
        <f t="shared" si="125"/>
        <v>48.25</v>
      </c>
      <c r="S830" s="9">
        <f t="shared" si="126"/>
        <v>53.150000000000006</v>
      </c>
      <c r="T830" s="9">
        <f t="shared" si="127"/>
        <v>46.75</v>
      </c>
      <c r="U830" s="8">
        <f t="shared" si="128"/>
        <v>47.816666666666663</v>
      </c>
      <c r="V830" s="8">
        <f t="shared" si="129"/>
        <v>47.55</v>
      </c>
    </row>
    <row r="831" spans="1:22" ht="13.5" x14ac:dyDescent="0.25">
      <c r="A831" s="3">
        <f>RSI!A831</f>
        <v>43213</v>
      </c>
      <c r="B831" s="2">
        <f>RSI!B831</f>
        <v>3.4569000000000001</v>
      </c>
      <c r="C831" s="2">
        <f>RSI!I831</f>
        <v>41.3845412394395</v>
      </c>
      <c r="D831" s="2">
        <f>MACD!E831</f>
        <v>1.4174598226035506E-3</v>
      </c>
      <c r="E831" s="2">
        <f>MACD!F831</f>
        <v>2.1204387217368829E-2</v>
      </c>
      <c r="F831" s="2">
        <f>'Moving Avg'!D831</f>
        <v>3.5503200000000001</v>
      </c>
      <c r="G831" s="2">
        <f>'Moving Avg'!F831</f>
        <v>3.5461449999999992</v>
      </c>
      <c r="H831" s="2">
        <f>'Moving Avg'!G831</f>
        <v>3.5570639999999987</v>
      </c>
      <c r="I831" s="2">
        <f>'Moving Avg'!H831</f>
        <v>3.5692160000000053</v>
      </c>
      <c r="J831" s="6" t="str">
        <f>OBV!F831</f>
        <v>BULLISH</v>
      </c>
      <c r="K831" s="6" t="str">
        <f>OBV!G831</f>
        <v>NEUTRAL</v>
      </c>
      <c r="L831" s="6" t="str">
        <f>OBV!H831</f>
        <v>BULLISH DIVERGENCE</v>
      </c>
      <c r="M831" s="8">
        <f t="shared" si="120"/>
        <v>25</v>
      </c>
      <c r="N831" s="8">
        <f t="shared" si="121"/>
        <v>45</v>
      </c>
      <c r="O831" s="8">
        <f t="shared" si="122"/>
        <v>0</v>
      </c>
      <c r="P831" s="8">
        <f t="shared" si="123"/>
        <v>66.5</v>
      </c>
      <c r="Q831" s="9">
        <f t="shared" si="124"/>
        <v>34.475000000000001</v>
      </c>
      <c r="R831" s="9">
        <f t="shared" si="125"/>
        <v>30.625</v>
      </c>
      <c r="S831" s="9">
        <f t="shared" si="126"/>
        <v>40.424999999999997</v>
      </c>
      <c r="T831" s="9">
        <f t="shared" si="127"/>
        <v>34.125</v>
      </c>
      <c r="U831" s="8">
        <f t="shared" si="128"/>
        <v>35.174999999999997</v>
      </c>
      <c r="V831" s="8">
        <f t="shared" si="129"/>
        <v>34.912499999999994</v>
      </c>
    </row>
    <row r="832" spans="1:22" ht="13.5" x14ac:dyDescent="0.25">
      <c r="A832" s="3">
        <f>RSI!A832</f>
        <v>43214</v>
      </c>
      <c r="B832" s="2">
        <f>RSI!B832</f>
        <v>3.4662999999999999</v>
      </c>
      <c r="C832" s="2">
        <f>RSI!I832</f>
        <v>42.579600701755545</v>
      </c>
      <c r="D832" s="2">
        <f>MACD!E832</f>
        <v>-5.6618128042238425E-3</v>
      </c>
      <c r="E832" s="2">
        <f>MACD!F832</f>
        <v>1.5831147213050296E-2</v>
      </c>
      <c r="F832" s="2">
        <f>'Moving Avg'!D832</f>
        <v>3.5148200000000003</v>
      </c>
      <c r="G832" s="2">
        <f>'Moving Avg'!F832</f>
        <v>3.5372700000000004</v>
      </c>
      <c r="H832" s="2">
        <f>'Moving Avg'!G832</f>
        <v>3.5529539999999979</v>
      </c>
      <c r="I832" s="2">
        <f>'Moving Avg'!H832</f>
        <v>3.5692630000000047</v>
      </c>
      <c r="J832" s="6" t="str">
        <f>OBV!F832</f>
        <v>BEARISH</v>
      </c>
      <c r="K832" s="6" t="str">
        <f>OBV!G832</f>
        <v>NEUTRAL</v>
      </c>
      <c r="L832" s="6" t="str">
        <f>OBV!H832</f>
        <v>CONFIRMED BEARISH</v>
      </c>
      <c r="M832" s="8">
        <f t="shared" si="120"/>
        <v>25</v>
      </c>
      <c r="N832" s="8">
        <f t="shared" si="121"/>
        <v>100</v>
      </c>
      <c r="O832" s="8">
        <f t="shared" si="122"/>
        <v>0</v>
      </c>
      <c r="P832" s="8">
        <f t="shared" si="123"/>
        <v>16.5</v>
      </c>
      <c r="Q832" s="9">
        <f t="shared" si="124"/>
        <v>46.225000000000001</v>
      </c>
      <c r="R832" s="9">
        <f t="shared" si="125"/>
        <v>29.125</v>
      </c>
      <c r="S832" s="9">
        <f t="shared" si="126"/>
        <v>26.175000000000001</v>
      </c>
      <c r="T832" s="9">
        <f t="shared" si="127"/>
        <v>35.375</v>
      </c>
      <c r="U832" s="8">
        <f t="shared" si="128"/>
        <v>33.841666666666661</v>
      </c>
      <c r="V832" s="8">
        <f t="shared" si="129"/>
        <v>34.224999999999994</v>
      </c>
    </row>
    <row r="833" spans="1:22" ht="13.5" x14ac:dyDescent="0.25">
      <c r="A833" s="3">
        <f>RSI!A833</f>
        <v>43215</v>
      </c>
      <c r="B833" s="2">
        <f>RSI!B833</f>
        <v>3.4569000000000001</v>
      </c>
      <c r="C833" s="2">
        <f>RSI!I833</f>
        <v>41.664790019292106</v>
      </c>
      <c r="D833" s="2">
        <f>MACD!E833</f>
        <v>-1.0554555599553428E-2</v>
      </c>
      <c r="E833" s="2">
        <f>MACD!F833</f>
        <v>1.0554006650529552E-2</v>
      </c>
      <c r="F833" s="2">
        <f>'Moving Avg'!D833</f>
        <v>3.4961400000000005</v>
      </c>
      <c r="G833" s="2">
        <f>'Moving Avg'!F833</f>
        <v>3.5279249999999998</v>
      </c>
      <c r="H833" s="2">
        <f>'Moving Avg'!G833</f>
        <v>3.5507119999999981</v>
      </c>
      <c r="I833" s="2">
        <f>'Moving Avg'!H833</f>
        <v>3.5687960000000056</v>
      </c>
      <c r="J833" s="6" t="str">
        <f>OBV!F833</f>
        <v>BEARISH</v>
      </c>
      <c r="K833" s="6" t="str">
        <f>OBV!G833</f>
        <v>STRONG</v>
      </c>
      <c r="L833" s="6" t="str">
        <f>OBV!H833</f>
        <v>CONFIRMED BEARISH</v>
      </c>
      <c r="M833" s="8">
        <f t="shared" si="120"/>
        <v>25</v>
      </c>
      <c r="N833" s="8">
        <f t="shared" si="121"/>
        <v>100</v>
      </c>
      <c r="O833" s="8">
        <f t="shared" si="122"/>
        <v>0</v>
      </c>
      <c r="P833" s="8">
        <f t="shared" si="123"/>
        <v>33</v>
      </c>
      <c r="Q833" s="9">
        <f t="shared" si="124"/>
        <v>48.7</v>
      </c>
      <c r="R833" s="9">
        <f t="shared" si="125"/>
        <v>33.25</v>
      </c>
      <c r="S833" s="9">
        <f t="shared" si="126"/>
        <v>33.6</v>
      </c>
      <c r="T833" s="9">
        <f t="shared" si="127"/>
        <v>39.5</v>
      </c>
      <c r="U833" s="8">
        <f t="shared" si="128"/>
        <v>38.516666666666673</v>
      </c>
      <c r="V833" s="8">
        <f t="shared" si="129"/>
        <v>38.762500000000003</v>
      </c>
    </row>
    <row r="834" spans="1:22" ht="13.5" x14ac:dyDescent="0.25">
      <c r="A834" s="3">
        <f>RSI!A834</f>
        <v>43216</v>
      </c>
      <c r="B834" s="2">
        <f>RSI!B834</f>
        <v>3.3727999999999998</v>
      </c>
      <c r="C834" s="2">
        <f>RSI!I834</f>
        <v>34.519130535637387</v>
      </c>
      <c r="D834" s="2">
        <f>MACD!E834</f>
        <v>-6.591837782793597E-3</v>
      </c>
      <c r="E834" s="2">
        <f>MACD!F834</f>
        <v>7.124837763864922E-3</v>
      </c>
      <c r="F834" s="2">
        <f>'Moving Avg'!D834</f>
        <v>3.4606399999999993</v>
      </c>
      <c r="G834" s="2">
        <f>'Moving Avg'!F834</f>
        <v>3.5143749999999998</v>
      </c>
      <c r="H834" s="2">
        <f>'Moving Avg'!G834</f>
        <v>3.5452919999999981</v>
      </c>
      <c r="I834" s="2">
        <f>'Moving Avg'!H834</f>
        <v>3.5679085000000055</v>
      </c>
      <c r="J834" s="6" t="str">
        <f>OBV!F834</f>
        <v>BEARISH</v>
      </c>
      <c r="K834" s="6" t="str">
        <f>OBV!G834</f>
        <v>STRONG</v>
      </c>
      <c r="L834" s="6" t="str">
        <f>OBV!H834</f>
        <v>CONFIRMED BEARISH</v>
      </c>
      <c r="M834" s="8">
        <f t="shared" ref="M834:M897" si="130">IF(C834&lt;30,50, IF(C834&gt;70, 0, 25))</f>
        <v>25</v>
      </c>
      <c r="N834" s="8">
        <f t="shared" ref="N834:N897" si="131">IF(E834-D834&gt;0.02, 100, IF(E834-D834&lt;0,0,45))</f>
        <v>45</v>
      </c>
      <c r="O834" s="8">
        <f t="shared" ref="O834:O897" si="132">IF(F834-I834&gt;10,100,IF(F834-I834&gt;5,75, IF(F834-I834&gt;0,50,0)))</f>
        <v>0</v>
      </c>
      <c r="P834" s="8">
        <f t="shared" ref="P834:P897" si="133">IF(L834="confirmed bullish", 34, IF(L834="bullish divergence",17, 0))+IF(J834="bullish",33,IF(J834="bearish",0,16.5))+IF(K834="strong",33,IF(K834="weak",0,16.5))</f>
        <v>33</v>
      </c>
      <c r="Q834" s="9">
        <f t="shared" si="124"/>
        <v>29.45</v>
      </c>
      <c r="R834" s="9">
        <f t="shared" si="125"/>
        <v>22.25</v>
      </c>
      <c r="S834" s="9">
        <f t="shared" si="126"/>
        <v>25.35</v>
      </c>
      <c r="T834" s="9">
        <f t="shared" si="127"/>
        <v>25.75</v>
      </c>
      <c r="U834" s="8">
        <f t="shared" si="128"/>
        <v>25.683333333333337</v>
      </c>
      <c r="V834" s="8">
        <f t="shared" si="129"/>
        <v>25.700000000000003</v>
      </c>
    </row>
    <row r="835" spans="1:22" ht="13.5" x14ac:dyDescent="0.25">
      <c r="A835" s="3">
        <f>RSI!A835</f>
        <v>43217</v>
      </c>
      <c r="B835" s="2">
        <f>RSI!B835</f>
        <v>3.5129999999999999</v>
      </c>
      <c r="C835" s="2">
        <f>RSI!I835</f>
        <v>49.934349112871367</v>
      </c>
      <c r="D835" s="2">
        <f>MACD!E835</f>
        <v>-1.2731681797779171E-2</v>
      </c>
      <c r="E835" s="2">
        <f>MACD!F835</f>
        <v>3.1535338515361038E-3</v>
      </c>
      <c r="F835" s="2">
        <f>'Moving Avg'!D835</f>
        <v>3.4531799999999997</v>
      </c>
      <c r="G835" s="2">
        <f>'Moving Avg'!F835</f>
        <v>3.507835</v>
      </c>
      <c r="H835" s="2">
        <f>'Moving Avg'!G835</f>
        <v>3.5445459999999982</v>
      </c>
      <c r="I835" s="2">
        <f>'Moving Avg'!H835</f>
        <v>3.5677220000000056</v>
      </c>
      <c r="J835" s="6" t="str">
        <f>OBV!F835</f>
        <v>BEARISH</v>
      </c>
      <c r="K835" s="6" t="str">
        <f>OBV!G835</f>
        <v>STRONG</v>
      </c>
      <c r="L835" s="6" t="str">
        <f>OBV!H835</f>
        <v>CONFIRMED BEARISH</v>
      </c>
      <c r="M835" s="8">
        <f t="shared" si="130"/>
        <v>25</v>
      </c>
      <c r="N835" s="8">
        <f t="shared" si="131"/>
        <v>45</v>
      </c>
      <c r="O835" s="8">
        <f t="shared" si="132"/>
        <v>0</v>
      </c>
      <c r="P835" s="8">
        <f t="shared" si="133"/>
        <v>33</v>
      </c>
      <c r="Q835" s="9">
        <f t="shared" ref="Q835:Q898" si="134">0.35*M835+N835*0.35+O835*0.15+P835*0.15</f>
        <v>29.45</v>
      </c>
      <c r="R835" s="9">
        <f t="shared" ref="R835:R898" si="135">M835*0.2+N835*0.2+O835*0.35+P835*0.25</f>
        <v>22.25</v>
      </c>
      <c r="S835" s="9">
        <f t="shared" ref="S835:S898" si="136">M835*0.15+N835*0.15+O835*0.25+P835*0.45</f>
        <v>25.35</v>
      </c>
      <c r="T835" s="9">
        <f t="shared" ref="T835:T898" si="137">0.25*SUM(M835:P835)</f>
        <v>25.75</v>
      </c>
      <c r="U835" s="8">
        <f t="shared" ref="U835:U898" si="138">SUM(Q835:S835)/3</f>
        <v>25.683333333333337</v>
      </c>
      <c r="V835" s="8">
        <f t="shared" ref="V835:V898" si="139">SUM(Q835:T835)/4</f>
        <v>25.700000000000003</v>
      </c>
    </row>
    <row r="836" spans="1:22" ht="13.5" x14ac:dyDescent="0.25">
      <c r="A836" s="3">
        <f>RSI!A836</f>
        <v>43220</v>
      </c>
      <c r="B836" s="2">
        <f>RSI!B836</f>
        <v>3.5596999999999999</v>
      </c>
      <c r="C836" s="2">
        <f>RSI!I836</f>
        <v>53.833050555775955</v>
      </c>
      <c r="D836" s="2">
        <f>MACD!E836</f>
        <v>-5.5884634984337822E-3</v>
      </c>
      <c r="E836" s="2">
        <f>MACD!F836</f>
        <v>1.4051343815421266E-3</v>
      </c>
      <c r="F836" s="2">
        <f>'Moving Avg'!D836</f>
        <v>3.4737400000000003</v>
      </c>
      <c r="G836" s="2">
        <f>'Moving Avg'!F836</f>
        <v>3.5036299999999998</v>
      </c>
      <c r="H836" s="2">
        <f>'Moving Avg'!G836</f>
        <v>3.5428639999999985</v>
      </c>
      <c r="I836" s="2">
        <f>'Moving Avg'!H836</f>
        <v>3.5681890000000056</v>
      </c>
      <c r="J836" s="6" t="str">
        <f>OBV!F836</f>
        <v>BEARISH</v>
      </c>
      <c r="K836" s="6" t="str">
        <f>OBV!G836</f>
        <v>NEUTRAL</v>
      </c>
      <c r="L836" s="6" t="str">
        <f>OBV!H836</f>
        <v>BEARISH DIVERGENCE</v>
      </c>
      <c r="M836" s="8">
        <f t="shared" si="130"/>
        <v>25</v>
      </c>
      <c r="N836" s="8">
        <f t="shared" si="131"/>
        <v>45</v>
      </c>
      <c r="O836" s="8">
        <f t="shared" si="132"/>
        <v>0</v>
      </c>
      <c r="P836" s="8">
        <f t="shared" si="133"/>
        <v>16.5</v>
      </c>
      <c r="Q836" s="9">
        <f t="shared" si="134"/>
        <v>26.975000000000001</v>
      </c>
      <c r="R836" s="9">
        <f t="shared" si="135"/>
        <v>18.125</v>
      </c>
      <c r="S836" s="9">
        <f t="shared" si="136"/>
        <v>17.925000000000001</v>
      </c>
      <c r="T836" s="9">
        <f t="shared" si="137"/>
        <v>21.625</v>
      </c>
      <c r="U836" s="8">
        <f t="shared" si="138"/>
        <v>21.008333333333336</v>
      </c>
      <c r="V836" s="8">
        <f t="shared" si="139"/>
        <v>21.162500000000001</v>
      </c>
    </row>
    <row r="837" spans="1:22" ht="13.5" x14ac:dyDescent="0.25">
      <c r="A837" s="3">
        <f>RSI!A837</f>
        <v>43222</v>
      </c>
      <c r="B837" s="2">
        <f>RSI!B837</f>
        <v>3.4569000000000001</v>
      </c>
      <c r="C837" s="2">
        <f>RSI!I837</f>
        <v>45.443922232629873</v>
      </c>
      <c r="D837" s="2">
        <f>MACD!E837</f>
        <v>1.9300251277388547E-2</v>
      </c>
      <c r="E837" s="2">
        <f>MACD!F837</f>
        <v>4.9841577607114109E-3</v>
      </c>
      <c r="F837" s="2">
        <f>'Moving Avg'!D837</f>
        <v>3.4718600000000004</v>
      </c>
      <c r="G837" s="2">
        <f>'Moving Avg'!F837</f>
        <v>3.4942850000000001</v>
      </c>
      <c r="H837" s="2">
        <f>'Moving Avg'!G837</f>
        <v>3.5391259999999987</v>
      </c>
      <c r="I837" s="2">
        <f>'Moving Avg'!H837</f>
        <v>3.5681420000000061</v>
      </c>
      <c r="J837" s="6" t="str">
        <f>OBV!F837</f>
        <v>BEARISH</v>
      </c>
      <c r="K837" s="6" t="str">
        <f>OBV!G837</f>
        <v>STRONG</v>
      </c>
      <c r="L837" s="6" t="str">
        <f>OBV!H837</f>
        <v>CONFIRMED BEARISH</v>
      </c>
      <c r="M837" s="8">
        <f t="shared" si="130"/>
        <v>25</v>
      </c>
      <c r="N837" s="8">
        <f t="shared" si="131"/>
        <v>0</v>
      </c>
      <c r="O837" s="8">
        <f t="shared" si="132"/>
        <v>0</v>
      </c>
      <c r="P837" s="8">
        <f t="shared" si="133"/>
        <v>33</v>
      </c>
      <c r="Q837" s="9">
        <f t="shared" si="134"/>
        <v>13.7</v>
      </c>
      <c r="R837" s="9">
        <f t="shared" si="135"/>
        <v>13.25</v>
      </c>
      <c r="S837" s="9">
        <f t="shared" si="136"/>
        <v>18.600000000000001</v>
      </c>
      <c r="T837" s="9">
        <f t="shared" si="137"/>
        <v>14.5</v>
      </c>
      <c r="U837" s="8">
        <f t="shared" si="138"/>
        <v>15.183333333333332</v>
      </c>
      <c r="V837" s="8">
        <f t="shared" si="139"/>
        <v>15.012499999999999</v>
      </c>
    </row>
    <row r="838" spans="1:22" ht="13.5" x14ac:dyDescent="0.25">
      <c r="A838" s="3">
        <f>RSI!A838</f>
        <v>43223</v>
      </c>
      <c r="B838" s="2">
        <f>RSI!B838</f>
        <v>3.6</v>
      </c>
      <c r="C838" s="2">
        <f>RSI!I838</f>
        <v>55.775409978326721</v>
      </c>
      <c r="D838" s="2">
        <f>MACD!E838</f>
        <v>1.5725309847877789E-2</v>
      </c>
      <c r="E838" s="2">
        <f>MACD!F838</f>
        <v>7.1323881781446873E-3</v>
      </c>
      <c r="F838" s="2">
        <f>'Moving Avg'!D838</f>
        <v>3.5004800000000005</v>
      </c>
      <c r="G838" s="2">
        <f>'Moving Avg'!F838</f>
        <v>3.497234999999999</v>
      </c>
      <c r="H838" s="2">
        <f>'Moving Avg'!G838</f>
        <v>3.5382499999999983</v>
      </c>
      <c r="I838" s="2">
        <f>'Moving Avg'!H838</f>
        <v>3.5688105000000059</v>
      </c>
      <c r="J838" s="6" t="str">
        <f>OBV!F838</f>
        <v>BEARISH</v>
      </c>
      <c r="K838" s="6" t="str">
        <f>OBV!G838</f>
        <v>NEUTRAL</v>
      </c>
      <c r="L838" s="6" t="str">
        <f>OBV!H838</f>
        <v>CONFIRMED BEARISH</v>
      </c>
      <c r="M838" s="8">
        <f t="shared" si="130"/>
        <v>25</v>
      </c>
      <c r="N838" s="8">
        <f t="shared" si="131"/>
        <v>0</v>
      </c>
      <c r="O838" s="8">
        <f t="shared" si="132"/>
        <v>0</v>
      </c>
      <c r="P838" s="8">
        <f t="shared" si="133"/>
        <v>16.5</v>
      </c>
      <c r="Q838" s="9">
        <f t="shared" si="134"/>
        <v>11.225</v>
      </c>
      <c r="R838" s="9">
        <f t="shared" si="135"/>
        <v>9.125</v>
      </c>
      <c r="S838" s="9">
        <f t="shared" si="136"/>
        <v>11.175000000000001</v>
      </c>
      <c r="T838" s="9">
        <f t="shared" si="137"/>
        <v>10.375</v>
      </c>
      <c r="U838" s="8">
        <f t="shared" si="138"/>
        <v>10.508333333333335</v>
      </c>
      <c r="V838" s="8">
        <f t="shared" si="139"/>
        <v>10.475000000000001</v>
      </c>
    </row>
    <row r="839" spans="1:22" ht="13.5" x14ac:dyDescent="0.25">
      <c r="A839" s="3">
        <f>RSI!A839</f>
        <v>43224</v>
      </c>
      <c r="B839" s="2">
        <f>RSI!B839</f>
        <v>3.55</v>
      </c>
      <c r="C839" s="2">
        <f>RSI!I839</f>
        <v>52.06532894226963</v>
      </c>
      <c r="D839" s="2">
        <f>MACD!E839</f>
        <v>1.58825459376013E-2</v>
      </c>
      <c r="E839" s="2">
        <f>MACD!F839</f>
        <v>8.8824197300360098E-3</v>
      </c>
      <c r="F839" s="2">
        <f>'Moving Avg'!D839</f>
        <v>3.5359199999999995</v>
      </c>
      <c r="G839" s="2">
        <f>'Moving Avg'!F839</f>
        <v>3.5023549999999992</v>
      </c>
      <c r="H839" s="2">
        <f>'Moving Avg'!G839</f>
        <v>3.536373999999999</v>
      </c>
      <c r="I839" s="2">
        <f>'Moving Avg'!H839</f>
        <v>3.5692290000000058</v>
      </c>
      <c r="J839" s="6" t="str">
        <f>OBV!F839</f>
        <v>BEARISH</v>
      </c>
      <c r="K839" s="6" t="str">
        <f>OBV!G839</f>
        <v>STRONG</v>
      </c>
      <c r="L839" s="6" t="str">
        <f>OBV!H839</f>
        <v>CONFIRMED BEARISH</v>
      </c>
      <c r="M839" s="8">
        <f t="shared" si="130"/>
        <v>25</v>
      </c>
      <c r="N839" s="8">
        <f t="shared" si="131"/>
        <v>0</v>
      </c>
      <c r="O839" s="8">
        <f t="shared" si="132"/>
        <v>0</v>
      </c>
      <c r="P839" s="8">
        <f t="shared" si="133"/>
        <v>33</v>
      </c>
      <c r="Q839" s="9">
        <f t="shared" si="134"/>
        <v>13.7</v>
      </c>
      <c r="R839" s="9">
        <f t="shared" si="135"/>
        <v>13.25</v>
      </c>
      <c r="S839" s="9">
        <f t="shared" si="136"/>
        <v>18.600000000000001</v>
      </c>
      <c r="T839" s="9">
        <f t="shared" si="137"/>
        <v>14.5</v>
      </c>
      <c r="U839" s="8">
        <f t="shared" si="138"/>
        <v>15.183333333333332</v>
      </c>
      <c r="V839" s="8">
        <f t="shared" si="139"/>
        <v>15.012499999999999</v>
      </c>
    </row>
    <row r="840" spans="1:22" ht="13.5" x14ac:dyDescent="0.25">
      <c r="A840" s="3">
        <f>RSI!A840</f>
        <v>43227</v>
      </c>
      <c r="B840" s="2">
        <f>RSI!B840</f>
        <v>3.55</v>
      </c>
      <c r="C840" s="2">
        <f>RSI!I840</f>
        <v>52.06532894226963</v>
      </c>
      <c r="D840" s="2">
        <f>MACD!E840</f>
        <v>1.5828157735103598E-2</v>
      </c>
      <c r="E840" s="2">
        <f>MACD!F840</f>
        <v>1.0271567331049527E-2</v>
      </c>
      <c r="F840" s="2">
        <f>'Moving Avg'!D840</f>
        <v>3.54332</v>
      </c>
      <c r="G840" s="2">
        <f>'Moving Avg'!F840</f>
        <v>3.5074749999999995</v>
      </c>
      <c r="H840" s="2">
        <f>'Moving Avg'!G840</f>
        <v>3.5344979999999993</v>
      </c>
      <c r="I840" s="2">
        <f>'Moving Avg'!H840</f>
        <v>3.5696475000000061</v>
      </c>
      <c r="J840" s="6" t="str">
        <f>OBV!F840</f>
        <v>BEARISH</v>
      </c>
      <c r="K840" s="6" t="str">
        <f>OBV!G840</f>
        <v>STRONG</v>
      </c>
      <c r="L840" s="6" t="str">
        <f>OBV!H840</f>
        <v>CONFIRMED BEARISH</v>
      </c>
      <c r="M840" s="8">
        <f t="shared" si="130"/>
        <v>25</v>
      </c>
      <c r="N840" s="8">
        <f t="shared" si="131"/>
        <v>0</v>
      </c>
      <c r="O840" s="8">
        <f t="shared" si="132"/>
        <v>0</v>
      </c>
      <c r="P840" s="8">
        <f t="shared" si="133"/>
        <v>33</v>
      </c>
      <c r="Q840" s="9">
        <f t="shared" si="134"/>
        <v>13.7</v>
      </c>
      <c r="R840" s="9">
        <f t="shared" si="135"/>
        <v>13.25</v>
      </c>
      <c r="S840" s="9">
        <f t="shared" si="136"/>
        <v>18.600000000000001</v>
      </c>
      <c r="T840" s="9">
        <f t="shared" si="137"/>
        <v>14.5</v>
      </c>
      <c r="U840" s="8">
        <f t="shared" si="138"/>
        <v>15.183333333333332</v>
      </c>
      <c r="V840" s="8">
        <f t="shared" si="139"/>
        <v>15.012499999999999</v>
      </c>
    </row>
    <row r="841" spans="1:22" ht="13.5" x14ac:dyDescent="0.25">
      <c r="A841" s="3">
        <f>RSI!A841</f>
        <v>43228</v>
      </c>
      <c r="B841" s="2">
        <f>RSI!B841</f>
        <v>3.55</v>
      </c>
      <c r="C841" s="2">
        <f>RSI!I841</f>
        <v>52.06532894226963</v>
      </c>
      <c r="D841" s="2">
        <f>MACD!E841</f>
        <v>1.2393560638006562E-3</v>
      </c>
      <c r="E841" s="2">
        <f>MACD!F841</f>
        <v>8.4651250775997534E-3</v>
      </c>
      <c r="F841" s="2">
        <f>'Moving Avg'!D841</f>
        <v>3.5413800000000002</v>
      </c>
      <c r="G841" s="2">
        <f>'Moving Avg'!F841</f>
        <v>3.5121299999999991</v>
      </c>
      <c r="H841" s="2">
        <f>'Moving Avg'!G841</f>
        <v>3.5326219999999995</v>
      </c>
      <c r="I841" s="2">
        <f>'Moving Avg'!H841</f>
        <v>3.5700660000000055</v>
      </c>
      <c r="J841" s="6" t="str">
        <f>OBV!F841</f>
        <v>BEARISH</v>
      </c>
      <c r="K841" s="6" t="str">
        <f>OBV!G841</f>
        <v>STRONG</v>
      </c>
      <c r="L841" s="6" t="str">
        <f>OBV!H841</f>
        <v>CONFIRMED BEARISH</v>
      </c>
      <c r="M841" s="8">
        <f t="shared" si="130"/>
        <v>25</v>
      </c>
      <c r="N841" s="8">
        <f t="shared" si="131"/>
        <v>45</v>
      </c>
      <c r="O841" s="8">
        <f t="shared" si="132"/>
        <v>0</v>
      </c>
      <c r="P841" s="8">
        <f t="shared" si="133"/>
        <v>33</v>
      </c>
      <c r="Q841" s="9">
        <f t="shared" si="134"/>
        <v>29.45</v>
      </c>
      <c r="R841" s="9">
        <f t="shared" si="135"/>
        <v>22.25</v>
      </c>
      <c r="S841" s="9">
        <f t="shared" si="136"/>
        <v>25.35</v>
      </c>
      <c r="T841" s="9">
        <f t="shared" si="137"/>
        <v>25.75</v>
      </c>
      <c r="U841" s="8">
        <f t="shared" si="138"/>
        <v>25.683333333333337</v>
      </c>
      <c r="V841" s="8">
        <f t="shared" si="139"/>
        <v>25.700000000000003</v>
      </c>
    </row>
    <row r="842" spans="1:22" ht="13.5" x14ac:dyDescent="0.25">
      <c r="A842" s="3">
        <f>RSI!A842</f>
        <v>43229</v>
      </c>
      <c r="B842" s="2">
        <f>RSI!B842</f>
        <v>3.6</v>
      </c>
      <c r="C842" s="2">
        <f>RSI!I842</f>
        <v>55.742247654334385</v>
      </c>
      <c r="D842" s="2">
        <f>MACD!E842</f>
        <v>-1.3523258989941223E-2</v>
      </c>
      <c r="E842" s="2">
        <f>MACD!F842</f>
        <v>4.0674482640915581E-3</v>
      </c>
      <c r="F842" s="2">
        <f>'Moving Avg'!D842</f>
        <v>3.5700000000000003</v>
      </c>
      <c r="G842" s="2">
        <f>'Moving Avg'!F842</f>
        <v>3.5192849999999991</v>
      </c>
      <c r="H842" s="2">
        <f>'Moving Avg'!G842</f>
        <v>3.5319339999999992</v>
      </c>
      <c r="I842" s="2">
        <f>'Moving Avg'!H842</f>
        <v>3.5707815000000056</v>
      </c>
      <c r="J842" s="6" t="str">
        <f>OBV!F842</f>
        <v>BEARISH</v>
      </c>
      <c r="K842" s="6" t="str">
        <f>OBV!G842</f>
        <v>NEUTRAL</v>
      </c>
      <c r="L842" s="6" t="str">
        <f>OBV!H842</f>
        <v>CONFIRMED BEARISH</v>
      </c>
      <c r="M842" s="8">
        <f t="shared" si="130"/>
        <v>25</v>
      </c>
      <c r="N842" s="8">
        <f t="shared" si="131"/>
        <v>45</v>
      </c>
      <c r="O842" s="8">
        <f t="shared" si="132"/>
        <v>0</v>
      </c>
      <c r="P842" s="8">
        <f t="shared" si="133"/>
        <v>16.5</v>
      </c>
      <c r="Q842" s="9">
        <f t="shared" si="134"/>
        <v>26.975000000000001</v>
      </c>
      <c r="R842" s="9">
        <f t="shared" si="135"/>
        <v>18.125</v>
      </c>
      <c r="S842" s="9">
        <f t="shared" si="136"/>
        <v>17.925000000000001</v>
      </c>
      <c r="T842" s="9">
        <f t="shared" si="137"/>
        <v>21.625</v>
      </c>
      <c r="U842" s="8">
        <f t="shared" si="138"/>
        <v>21.008333333333336</v>
      </c>
      <c r="V842" s="8">
        <f t="shared" si="139"/>
        <v>21.162500000000001</v>
      </c>
    </row>
    <row r="843" spans="1:22" ht="13.5" x14ac:dyDescent="0.25">
      <c r="A843" s="3">
        <f>RSI!A843</f>
        <v>43230</v>
      </c>
      <c r="B843" s="2">
        <f>RSI!B843</f>
        <v>3.6</v>
      </c>
      <c r="C843" s="2">
        <f>RSI!I843</f>
        <v>55.742247654334385</v>
      </c>
      <c r="D843" s="2">
        <f>MACD!E843</f>
        <v>-2.7905099741563077E-2</v>
      </c>
      <c r="E843" s="2">
        <f>MACD!F843</f>
        <v>-2.3270613370393687E-3</v>
      </c>
      <c r="F843" s="2">
        <f>'Moving Avg'!D843</f>
        <v>3.5699999999999994</v>
      </c>
      <c r="G843" s="2">
        <f>'Moving Avg'!F843</f>
        <v>3.5264399999999987</v>
      </c>
      <c r="H843" s="2">
        <f>'Moving Avg'!G843</f>
        <v>3.5329279999999996</v>
      </c>
      <c r="I843" s="2">
        <f>'Moving Avg'!H843</f>
        <v>3.5714970000000057</v>
      </c>
      <c r="J843" s="6" t="str">
        <f>OBV!F843</f>
        <v>BEARISH</v>
      </c>
      <c r="K843" s="6" t="str">
        <f>OBV!G843</f>
        <v>NEUTRAL</v>
      </c>
      <c r="L843" s="6" t="str">
        <f>OBV!H843</f>
        <v>NEUTRAL</v>
      </c>
      <c r="M843" s="8">
        <f t="shared" si="130"/>
        <v>25</v>
      </c>
      <c r="N843" s="8">
        <f t="shared" si="131"/>
        <v>100</v>
      </c>
      <c r="O843" s="8">
        <f t="shared" si="132"/>
        <v>0</v>
      </c>
      <c r="P843" s="8">
        <f t="shared" si="133"/>
        <v>16.5</v>
      </c>
      <c r="Q843" s="9">
        <f t="shared" si="134"/>
        <v>46.225000000000001</v>
      </c>
      <c r="R843" s="9">
        <f t="shared" si="135"/>
        <v>29.125</v>
      </c>
      <c r="S843" s="9">
        <f t="shared" si="136"/>
        <v>26.175000000000001</v>
      </c>
      <c r="T843" s="9">
        <f t="shared" si="137"/>
        <v>35.375</v>
      </c>
      <c r="U843" s="8">
        <f t="shared" si="138"/>
        <v>33.841666666666661</v>
      </c>
      <c r="V843" s="8">
        <f t="shared" si="139"/>
        <v>34.224999999999994</v>
      </c>
    </row>
    <row r="844" spans="1:22" ht="13.5" x14ac:dyDescent="0.25">
      <c r="A844" s="3">
        <f>RSI!A844</f>
        <v>43231</v>
      </c>
      <c r="B844" s="2">
        <f>RSI!B844</f>
        <v>3.6</v>
      </c>
      <c r="C844" s="2">
        <f>RSI!I844</f>
        <v>55.742247654334385</v>
      </c>
      <c r="D844" s="2">
        <f>MACD!E844</f>
        <v>-5.3424147626832674E-2</v>
      </c>
      <c r="E844" s="2">
        <f>MACD!F844</f>
        <v>-1.254647859499803E-2</v>
      </c>
      <c r="F844" s="2">
        <f>'Moving Avg'!D844</f>
        <v>3.5799999999999996</v>
      </c>
      <c r="G844" s="2">
        <f>'Moving Avg'!F844</f>
        <v>3.5331249999999992</v>
      </c>
      <c r="H844" s="2">
        <f>'Moving Avg'!G844</f>
        <v>3.5339219999999987</v>
      </c>
      <c r="I844" s="2">
        <f>'Moving Avg'!H844</f>
        <v>3.5722125000000058</v>
      </c>
      <c r="J844" s="6" t="str">
        <f>OBV!F844</f>
        <v>BULLISH</v>
      </c>
      <c r="K844" s="6" t="str">
        <f>OBV!G844</f>
        <v>NEUTRAL</v>
      </c>
      <c r="L844" s="6" t="str">
        <f>OBV!H844</f>
        <v>CONFIRMED BULLISH</v>
      </c>
      <c r="M844" s="8">
        <f t="shared" si="130"/>
        <v>25</v>
      </c>
      <c r="N844" s="8">
        <f t="shared" si="131"/>
        <v>100</v>
      </c>
      <c r="O844" s="8">
        <f t="shared" si="132"/>
        <v>50</v>
      </c>
      <c r="P844" s="8">
        <f t="shared" si="133"/>
        <v>83.5</v>
      </c>
      <c r="Q844" s="9">
        <f t="shared" si="134"/>
        <v>63.774999999999999</v>
      </c>
      <c r="R844" s="9">
        <f t="shared" si="135"/>
        <v>63.375</v>
      </c>
      <c r="S844" s="9">
        <f t="shared" si="136"/>
        <v>68.825000000000003</v>
      </c>
      <c r="T844" s="9">
        <f t="shared" si="137"/>
        <v>64.625</v>
      </c>
      <c r="U844" s="8">
        <f t="shared" si="138"/>
        <v>65.325000000000003</v>
      </c>
      <c r="V844" s="8">
        <f t="shared" si="139"/>
        <v>65.150000000000006</v>
      </c>
    </row>
    <row r="845" spans="1:22" ht="13.5" x14ac:dyDescent="0.25">
      <c r="A845" s="3">
        <f>RSI!A845</f>
        <v>43234</v>
      </c>
      <c r="B845" s="2">
        <f>RSI!B845</f>
        <v>3.6</v>
      </c>
      <c r="C845" s="2">
        <f>RSI!I845</f>
        <v>55.742247654334385</v>
      </c>
      <c r="D845" s="2">
        <f>MACD!E845</f>
        <v>-5.382882448706594E-2</v>
      </c>
      <c r="E845" s="2">
        <f>MACD!F845</f>
        <v>-2.0802947773411615E-2</v>
      </c>
      <c r="F845" s="2">
        <f>'Moving Avg'!D845</f>
        <v>3.59</v>
      </c>
      <c r="G845" s="2">
        <f>'Moving Avg'!F845</f>
        <v>3.5398099999999992</v>
      </c>
      <c r="H845" s="2">
        <f>'Moving Avg'!G845</f>
        <v>3.5349159999999995</v>
      </c>
      <c r="I845" s="2">
        <f>'Moving Avg'!H845</f>
        <v>3.5729280000000059</v>
      </c>
      <c r="J845" s="6" t="str">
        <f>OBV!F845</f>
        <v>BULLISH</v>
      </c>
      <c r="K845" s="6" t="str">
        <f>OBV!G845</f>
        <v>NEUTRAL</v>
      </c>
      <c r="L845" s="6" t="str">
        <f>OBV!H845</f>
        <v>CONFIRMED BULLISH</v>
      </c>
      <c r="M845" s="8">
        <f t="shared" si="130"/>
        <v>25</v>
      </c>
      <c r="N845" s="8">
        <f t="shared" si="131"/>
        <v>100</v>
      </c>
      <c r="O845" s="8">
        <f t="shared" si="132"/>
        <v>50</v>
      </c>
      <c r="P845" s="8">
        <f t="shared" si="133"/>
        <v>83.5</v>
      </c>
      <c r="Q845" s="9">
        <f t="shared" si="134"/>
        <v>63.774999999999999</v>
      </c>
      <c r="R845" s="9">
        <f t="shared" si="135"/>
        <v>63.375</v>
      </c>
      <c r="S845" s="9">
        <f t="shared" si="136"/>
        <v>68.825000000000003</v>
      </c>
      <c r="T845" s="9">
        <f t="shared" si="137"/>
        <v>64.625</v>
      </c>
      <c r="U845" s="8">
        <f t="shared" si="138"/>
        <v>65.325000000000003</v>
      </c>
      <c r="V845" s="8">
        <f t="shared" si="139"/>
        <v>65.150000000000006</v>
      </c>
    </row>
    <row r="846" spans="1:22" ht="13.5" x14ac:dyDescent="0.25">
      <c r="A846" s="3">
        <f>RSI!A846</f>
        <v>43235</v>
      </c>
      <c r="B846" s="2">
        <f>RSI!B846</f>
        <v>3.51</v>
      </c>
      <c r="C846" s="2">
        <f>RSI!I846</f>
        <v>47.011530714443708</v>
      </c>
      <c r="D846" s="2">
        <f>MACD!E846</f>
        <v>-4.0672616050073884E-2</v>
      </c>
      <c r="E846" s="2">
        <f>MACD!F846</f>
        <v>-2.4776881428744069E-2</v>
      </c>
      <c r="F846" s="2">
        <f>'Moving Avg'!D846</f>
        <v>3.5819999999999999</v>
      </c>
      <c r="G846" s="2">
        <f>'Moving Avg'!F846</f>
        <v>3.5368599999999999</v>
      </c>
      <c r="H846" s="2">
        <f>'Moving Avg'!G846</f>
        <v>3.5322399999999994</v>
      </c>
      <c r="I846" s="2">
        <f>'Moving Avg'!H846</f>
        <v>3.5731935000000057</v>
      </c>
      <c r="J846" s="6" t="str">
        <f>OBV!F846</f>
        <v>BULLISH</v>
      </c>
      <c r="K846" s="6" t="str">
        <f>OBV!G846</f>
        <v>NEUTRAL</v>
      </c>
      <c r="L846" s="6" t="str">
        <f>OBV!H846</f>
        <v>BULLISH DIVERGENCE</v>
      </c>
      <c r="M846" s="8">
        <f t="shared" si="130"/>
        <v>25</v>
      </c>
      <c r="N846" s="8">
        <f t="shared" si="131"/>
        <v>45</v>
      </c>
      <c r="O846" s="8">
        <f t="shared" si="132"/>
        <v>50</v>
      </c>
      <c r="P846" s="8">
        <f t="shared" si="133"/>
        <v>66.5</v>
      </c>
      <c r="Q846" s="9">
        <f t="shared" si="134"/>
        <v>41.975000000000001</v>
      </c>
      <c r="R846" s="9">
        <f t="shared" si="135"/>
        <v>48.125</v>
      </c>
      <c r="S846" s="9">
        <f t="shared" si="136"/>
        <v>52.924999999999997</v>
      </c>
      <c r="T846" s="9">
        <f t="shared" si="137"/>
        <v>46.625</v>
      </c>
      <c r="U846" s="8">
        <f t="shared" si="138"/>
        <v>47.67499999999999</v>
      </c>
      <c r="V846" s="8">
        <f t="shared" si="139"/>
        <v>47.412499999999994</v>
      </c>
    </row>
    <row r="847" spans="1:22" ht="13.5" x14ac:dyDescent="0.25">
      <c r="A847" s="3">
        <f>RSI!A847</f>
        <v>43236</v>
      </c>
      <c r="B847" s="2">
        <f>RSI!B847</f>
        <v>3.51</v>
      </c>
      <c r="C847" s="2">
        <f>RSI!I847</f>
        <v>47.011530714443708</v>
      </c>
      <c r="D847" s="2">
        <f>MACD!E847</f>
        <v>-4.5150542590321585E-2</v>
      </c>
      <c r="E847" s="2">
        <f>MACD!F847</f>
        <v>-2.8851613661059573E-2</v>
      </c>
      <c r="F847" s="2">
        <f>'Moving Avg'!D847</f>
        <v>3.5640000000000001</v>
      </c>
      <c r="G847" s="2">
        <f>'Moving Avg'!F847</f>
        <v>3.5301700000000005</v>
      </c>
      <c r="H847" s="2">
        <f>'Moving Avg'!G847</f>
        <v>3.5314339999999991</v>
      </c>
      <c r="I847" s="2">
        <f>'Moving Avg'!H847</f>
        <v>3.573459000000005</v>
      </c>
      <c r="J847" s="6" t="str">
        <f>OBV!F847</f>
        <v>BEARISH</v>
      </c>
      <c r="K847" s="6" t="str">
        <f>OBV!G847</f>
        <v>NEUTRAL</v>
      </c>
      <c r="L847" s="6" t="str">
        <f>OBV!H847</f>
        <v>CONFIRMED BEARISH</v>
      </c>
      <c r="M847" s="8">
        <f t="shared" si="130"/>
        <v>25</v>
      </c>
      <c r="N847" s="8">
        <f t="shared" si="131"/>
        <v>45</v>
      </c>
      <c r="O847" s="8">
        <f t="shared" si="132"/>
        <v>0</v>
      </c>
      <c r="P847" s="8">
        <f t="shared" si="133"/>
        <v>16.5</v>
      </c>
      <c r="Q847" s="9">
        <f t="shared" si="134"/>
        <v>26.975000000000001</v>
      </c>
      <c r="R847" s="9">
        <f t="shared" si="135"/>
        <v>18.125</v>
      </c>
      <c r="S847" s="9">
        <f t="shared" si="136"/>
        <v>17.925000000000001</v>
      </c>
      <c r="T847" s="9">
        <f t="shared" si="137"/>
        <v>21.625</v>
      </c>
      <c r="U847" s="8">
        <f t="shared" si="138"/>
        <v>21.008333333333336</v>
      </c>
      <c r="V847" s="8">
        <f t="shared" si="139"/>
        <v>21.162500000000001</v>
      </c>
    </row>
    <row r="848" spans="1:22" ht="13.5" x14ac:dyDescent="0.25">
      <c r="A848" s="3">
        <f>RSI!A848</f>
        <v>43237</v>
      </c>
      <c r="B848" s="2">
        <f>RSI!B848</f>
        <v>3.52</v>
      </c>
      <c r="C848" s="2">
        <f>RSI!I848</f>
        <v>48.059854526389024</v>
      </c>
      <c r="D848" s="2">
        <f>MACD!E848</f>
        <v>-2.7474837827377918E-2</v>
      </c>
      <c r="E848" s="2">
        <f>MACD!F848</f>
        <v>-2.8576258494323242E-2</v>
      </c>
      <c r="F848" s="2">
        <f>'Moving Avg'!D848</f>
        <v>3.5480000000000005</v>
      </c>
      <c r="G848" s="2">
        <f>'Moving Avg'!F848</f>
        <v>3.5286549999999997</v>
      </c>
      <c r="H848" s="2">
        <f>'Moving Avg'!G848</f>
        <v>3.5308279999999996</v>
      </c>
      <c r="I848" s="2">
        <f>'Moving Avg'!H848</f>
        <v>3.5737745000000047</v>
      </c>
      <c r="J848" s="6" t="str">
        <f>OBV!F848</f>
        <v>BEARISH</v>
      </c>
      <c r="K848" s="6" t="str">
        <f>OBV!G848</f>
        <v>NEUTRAL</v>
      </c>
      <c r="L848" s="6" t="str">
        <f>OBV!H848</f>
        <v>CONFIRMED BEARISH</v>
      </c>
      <c r="M848" s="8">
        <f t="shared" si="130"/>
        <v>25</v>
      </c>
      <c r="N848" s="8">
        <f t="shared" si="131"/>
        <v>0</v>
      </c>
      <c r="O848" s="8">
        <f t="shared" si="132"/>
        <v>0</v>
      </c>
      <c r="P848" s="8">
        <f t="shared" si="133"/>
        <v>16.5</v>
      </c>
      <c r="Q848" s="9">
        <f t="shared" si="134"/>
        <v>11.225</v>
      </c>
      <c r="R848" s="9">
        <f t="shared" si="135"/>
        <v>9.125</v>
      </c>
      <c r="S848" s="9">
        <f t="shared" si="136"/>
        <v>11.175000000000001</v>
      </c>
      <c r="T848" s="9">
        <f t="shared" si="137"/>
        <v>10.375</v>
      </c>
      <c r="U848" s="8">
        <f t="shared" si="138"/>
        <v>10.508333333333335</v>
      </c>
      <c r="V848" s="8">
        <f t="shared" si="139"/>
        <v>10.475000000000001</v>
      </c>
    </row>
    <row r="849" spans="1:22" ht="13.5" x14ac:dyDescent="0.25">
      <c r="A849" s="3">
        <f>RSI!A849</f>
        <v>43238</v>
      </c>
      <c r="B849" s="2">
        <f>RSI!B849</f>
        <v>3.52</v>
      </c>
      <c r="C849" s="2">
        <f>RSI!I849</f>
        <v>48.059854526389017</v>
      </c>
      <c r="D849" s="2">
        <f>MACD!E849</f>
        <v>-2.0093874405386458E-2</v>
      </c>
      <c r="E849" s="2">
        <f>MACD!F849</f>
        <v>-2.6879781676535888E-2</v>
      </c>
      <c r="F849" s="2">
        <f>'Moving Avg'!D849</f>
        <v>3.532</v>
      </c>
      <c r="G849" s="2">
        <f>'Moving Avg'!F849</f>
        <v>3.5271399999999993</v>
      </c>
      <c r="H849" s="2">
        <f>'Moving Avg'!G849</f>
        <v>3.5302220000000002</v>
      </c>
      <c r="I849" s="2">
        <f>'Moving Avg'!H849</f>
        <v>3.5740900000000044</v>
      </c>
      <c r="J849" s="6" t="str">
        <f>OBV!F849</f>
        <v>BEARISH</v>
      </c>
      <c r="K849" s="6" t="str">
        <f>OBV!G849</f>
        <v>NEUTRAL</v>
      </c>
      <c r="L849" s="6" t="str">
        <f>OBV!H849</f>
        <v>CONFIRMED BEARISH</v>
      </c>
      <c r="M849" s="8">
        <f t="shared" si="130"/>
        <v>25</v>
      </c>
      <c r="N849" s="8">
        <f t="shared" si="131"/>
        <v>0</v>
      </c>
      <c r="O849" s="8">
        <f t="shared" si="132"/>
        <v>0</v>
      </c>
      <c r="P849" s="8">
        <f t="shared" si="133"/>
        <v>16.5</v>
      </c>
      <c r="Q849" s="9">
        <f t="shared" si="134"/>
        <v>11.225</v>
      </c>
      <c r="R849" s="9">
        <f t="shared" si="135"/>
        <v>9.125</v>
      </c>
      <c r="S849" s="9">
        <f t="shared" si="136"/>
        <v>11.175000000000001</v>
      </c>
      <c r="T849" s="9">
        <f t="shared" si="137"/>
        <v>10.375</v>
      </c>
      <c r="U849" s="8">
        <f t="shared" si="138"/>
        <v>10.508333333333335</v>
      </c>
      <c r="V849" s="8">
        <f t="shared" si="139"/>
        <v>10.475000000000001</v>
      </c>
    </row>
    <row r="850" spans="1:22" ht="13.5" x14ac:dyDescent="0.25">
      <c r="A850" s="3">
        <f>RSI!A850</f>
        <v>43241</v>
      </c>
      <c r="B850" s="2">
        <f>RSI!B850</f>
        <v>3.52</v>
      </c>
      <c r="C850" s="2">
        <f>RSI!I850</f>
        <v>48.059854526389017</v>
      </c>
      <c r="D850" s="2">
        <f>MACD!E850</f>
        <v>-1.3740197941941368E-2</v>
      </c>
      <c r="E850" s="2">
        <f>MACD!F850</f>
        <v>-2.4251864929616986E-2</v>
      </c>
      <c r="F850" s="2">
        <f>'Moving Avg'!D850</f>
        <v>3.5159999999999996</v>
      </c>
      <c r="G850" s="2">
        <f>'Moving Avg'!F850</f>
        <v>3.5256250000000002</v>
      </c>
      <c r="H850" s="2">
        <f>'Moving Avg'!G850</f>
        <v>3.5292420000000009</v>
      </c>
      <c r="I850" s="2">
        <f>'Moving Avg'!H850</f>
        <v>3.574405500000005</v>
      </c>
      <c r="J850" s="6" t="str">
        <f>OBV!F850</f>
        <v>BEARISH</v>
      </c>
      <c r="K850" s="6" t="str">
        <f>OBV!G850</f>
        <v>NEUTRAL</v>
      </c>
      <c r="L850" s="6" t="str">
        <f>OBV!H850</f>
        <v>CONFIRMED BEARISH</v>
      </c>
      <c r="M850" s="8">
        <f t="shared" si="130"/>
        <v>25</v>
      </c>
      <c r="N850" s="8">
        <f t="shared" si="131"/>
        <v>0</v>
      </c>
      <c r="O850" s="8">
        <f t="shared" si="132"/>
        <v>0</v>
      </c>
      <c r="P850" s="8">
        <f t="shared" si="133"/>
        <v>16.5</v>
      </c>
      <c r="Q850" s="9">
        <f t="shared" si="134"/>
        <v>11.225</v>
      </c>
      <c r="R850" s="9">
        <f t="shared" si="135"/>
        <v>9.125</v>
      </c>
      <c r="S850" s="9">
        <f t="shared" si="136"/>
        <v>11.175000000000001</v>
      </c>
      <c r="T850" s="9">
        <f t="shared" si="137"/>
        <v>10.375</v>
      </c>
      <c r="U850" s="8">
        <f t="shared" si="138"/>
        <v>10.508333333333335</v>
      </c>
      <c r="V850" s="8">
        <f t="shared" si="139"/>
        <v>10.475000000000001</v>
      </c>
    </row>
    <row r="851" spans="1:22" ht="13.5" x14ac:dyDescent="0.25">
      <c r="A851" s="3">
        <f>RSI!A851</f>
        <v>43242</v>
      </c>
      <c r="B851" s="2">
        <f>RSI!B851</f>
        <v>3.62</v>
      </c>
      <c r="C851" s="2">
        <f>RSI!I851</f>
        <v>58.351170780381018</v>
      </c>
      <c r="D851" s="2">
        <f>MACD!E851</f>
        <v>-1.5671189909989724E-2</v>
      </c>
      <c r="E851" s="2">
        <f>MACD!F851</f>
        <v>-2.2535729925691535E-2</v>
      </c>
      <c r="F851" s="2">
        <f>'Moving Avg'!D851</f>
        <v>3.5379999999999994</v>
      </c>
      <c r="G851" s="2">
        <f>'Moving Avg'!F851</f>
        <v>3.533780000000001</v>
      </c>
      <c r="H851" s="2">
        <f>'Moving Avg'!G851</f>
        <v>3.5315700000000008</v>
      </c>
      <c r="I851" s="2">
        <f>'Moving Avg'!H851</f>
        <v>3.5752210000000049</v>
      </c>
      <c r="J851" s="6" t="str">
        <f>OBV!F851</f>
        <v>BULLISH</v>
      </c>
      <c r="K851" s="6" t="str">
        <f>OBV!G851</f>
        <v>NEUTRAL</v>
      </c>
      <c r="L851" s="6" t="str">
        <f>OBV!H851</f>
        <v>CONFIRMED BULLISH</v>
      </c>
      <c r="M851" s="8">
        <f t="shared" si="130"/>
        <v>25</v>
      </c>
      <c r="N851" s="8">
        <f t="shared" si="131"/>
        <v>0</v>
      </c>
      <c r="O851" s="8">
        <f t="shared" si="132"/>
        <v>0</v>
      </c>
      <c r="P851" s="8">
        <f t="shared" si="133"/>
        <v>83.5</v>
      </c>
      <c r="Q851" s="9">
        <f t="shared" si="134"/>
        <v>21.274999999999999</v>
      </c>
      <c r="R851" s="9">
        <f t="shared" si="135"/>
        <v>25.875</v>
      </c>
      <c r="S851" s="9">
        <f t="shared" si="136"/>
        <v>41.325000000000003</v>
      </c>
      <c r="T851" s="9">
        <f t="shared" si="137"/>
        <v>27.125</v>
      </c>
      <c r="U851" s="8">
        <f t="shared" si="138"/>
        <v>29.491666666666664</v>
      </c>
      <c r="V851" s="8">
        <f t="shared" si="139"/>
        <v>28.9</v>
      </c>
    </row>
    <row r="852" spans="1:22" ht="13.5" x14ac:dyDescent="0.25">
      <c r="A852" s="3">
        <f>RSI!A852</f>
        <v>43243</v>
      </c>
      <c r="B852" s="2">
        <f>RSI!B852</f>
        <v>3.62</v>
      </c>
      <c r="C852" s="2">
        <f>RSI!I852</f>
        <v>58.351170780381018</v>
      </c>
      <c r="D852" s="2">
        <f>MACD!E852</f>
        <v>-1.0110899401651885E-2</v>
      </c>
      <c r="E852" s="2">
        <f>MACD!F852</f>
        <v>-2.0050763820883607E-2</v>
      </c>
      <c r="F852" s="2">
        <f>'Moving Avg'!D852</f>
        <v>3.56</v>
      </c>
      <c r="G852" s="2">
        <f>'Moving Avg'!F852</f>
        <v>3.541465000000001</v>
      </c>
      <c r="H852" s="2">
        <f>'Moving Avg'!G852</f>
        <v>3.5338980000000011</v>
      </c>
      <c r="I852" s="2">
        <f>'Moving Avg'!H852</f>
        <v>3.5760365000000047</v>
      </c>
      <c r="J852" s="6" t="str">
        <f>OBV!F852</f>
        <v>BULLISH</v>
      </c>
      <c r="K852" s="6" t="str">
        <f>OBV!G852</f>
        <v>NEUTRAL</v>
      </c>
      <c r="L852" s="6" t="str">
        <f>OBV!H852</f>
        <v>CONFIRMED BULLISH</v>
      </c>
      <c r="M852" s="8">
        <f t="shared" si="130"/>
        <v>25</v>
      </c>
      <c r="N852" s="8">
        <f t="shared" si="131"/>
        <v>0</v>
      </c>
      <c r="O852" s="8">
        <f t="shared" si="132"/>
        <v>0</v>
      </c>
      <c r="P852" s="8">
        <f t="shared" si="133"/>
        <v>83.5</v>
      </c>
      <c r="Q852" s="9">
        <f t="shared" si="134"/>
        <v>21.274999999999999</v>
      </c>
      <c r="R852" s="9">
        <f t="shared" si="135"/>
        <v>25.875</v>
      </c>
      <c r="S852" s="9">
        <f t="shared" si="136"/>
        <v>41.325000000000003</v>
      </c>
      <c r="T852" s="9">
        <f t="shared" si="137"/>
        <v>27.125</v>
      </c>
      <c r="U852" s="8">
        <f t="shared" si="138"/>
        <v>29.491666666666664</v>
      </c>
      <c r="V852" s="8">
        <f t="shared" si="139"/>
        <v>28.9</v>
      </c>
    </row>
    <row r="853" spans="1:22" ht="13.5" x14ac:dyDescent="0.25">
      <c r="A853" s="3">
        <f>RSI!A853</f>
        <v>43244</v>
      </c>
      <c r="B853" s="2">
        <f>RSI!B853</f>
        <v>3.62</v>
      </c>
      <c r="C853" s="2">
        <f>RSI!I853</f>
        <v>58.351170780381018</v>
      </c>
      <c r="D853" s="2">
        <f>MACD!E853</f>
        <v>-5.8672427423931417E-3</v>
      </c>
      <c r="E853" s="2">
        <f>MACD!F853</f>
        <v>-1.7214059605185513E-2</v>
      </c>
      <c r="F853" s="2">
        <f>'Moving Avg'!D853</f>
        <v>3.5800000000000005</v>
      </c>
      <c r="G853" s="2">
        <f>'Moving Avg'!F853</f>
        <v>3.5496200000000009</v>
      </c>
      <c r="H853" s="2">
        <f>'Moving Avg'!G853</f>
        <v>3.5362260000000005</v>
      </c>
      <c r="I853" s="2">
        <f>'Moving Avg'!H853</f>
        <v>3.5768520000000041</v>
      </c>
      <c r="J853" s="6" t="str">
        <f>OBV!F853</f>
        <v>NEUTRAL</v>
      </c>
      <c r="K853" s="6" t="str">
        <f>OBV!G853</f>
        <v>NEUTRAL</v>
      </c>
      <c r="L853" s="6" t="str">
        <f>OBV!H853</f>
        <v>NEUTRAL</v>
      </c>
      <c r="M853" s="8">
        <f t="shared" si="130"/>
        <v>25</v>
      </c>
      <c r="N853" s="8">
        <f t="shared" si="131"/>
        <v>0</v>
      </c>
      <c r="O853" s="8">
        <f t="shared" si="132"/>
        <v>50</v>
      </c>
      <c r="P853" s="8">
        <f t="shared" si="133"/>
        <v>33</v>
      </c>
      <c r="Q853" s="9">
        <f t="shared" si="134"/>
        <v>21.2</v>
      </c>
      <c r="R853" s="9">
        <f t="shared" si="135"/>
        <v>30.75</v>
      </c>
      <c r="S853" s="9">
        <f t="shared" si="136"/>
        <v>31.1</v>
      </c>
      <c r="T853" s="9">
        <f t="shared" si="137"/>
        <v>27</v>
      </c>
      <c r="U853" s="8">
        <f t="shared" si="138"/>
        <v>27.683333333333337</v>
      </c>
      <c r="V853" s="8">
        <f t="shared" si="139"/>
        <v>27.512500000000003</v>
      </c>
    </row>
    <row r="854" spans="1:22" ht="13.5" x14ac:dyDescent="0.25">
      <c r="A854" s="3">
        <f>RSI!A854</f>
        <v>43245</v>
      </c>
      <c r="B854" s="2">
        <f>RSI!B854</f>
        <v>3.55</v>
      </c>
      <c r="C854" s="2">
        <f>RSI!I854</f>
        <v>49.735546572903431</v>
      </c>
      <c r="D854" s="2">
        <f>MACD!E854</f>
        <v>2.4816876059414739E-3</v>
      </c>
      <c r="E854" s="2">
        <f>MACD!F854</f>
        <v>-1.3274910162960117E-2</v>
      </c>
      <c r="F854" s="2">
        <f>'Moving Avg'!D854</f>
        <v>3.5860000000000007</v>
      </c>
      <c r="G854" s="2">
        <f>'Moving Avg'!F854</f>
        <v>3.5584800000000003</v>
      </c>
      <c r="H854" s="2">
        <f>'Moving Avg'!G854</f>
        <v>3.5371540000000006</v>
      </c>
      <c r="I854" s="2">
        <f>'Moving Avg'!H854</f>
        <v>3.5768035000000036</v>
      </c>
      <c r="J854" s="6" t="str">
        <f>OBV!F854</f>
        <v>BEARISH</v>
      </c>
      <c r="K854" s="6" t="str">
        <f>OBV!G854</f>
        <v>NEUTRAL</v>
      </c>
      <c r="L854" s="6" t="str">
        <f>OBV!H854</f>
        <v>BEARISH DIVERGENCE</v>
      </c>
      <c r="M854" s="8">
        <f t="shared" si="130"/>
        <v>25</v>
      </c>
      <c r="N854" s="8">
        <f t="shared" si="131"/>
        <v>0</v>
      </c>
      <c r="O854" s="8">
        <f t="shared" si="132"/>
        <v>50</v>
      </c>
      <c r="P854" s="8">
        <f t="shared" si="133"/>
        <v>16.5</v>
      </c>
      <c r="Q854" s="9">
        <f t="shared" si="134"/>
        <v>18.725000000000001</v>
      </c>
      <c r="R854" s="9">
        <f t="shared" si="135"/>
        <v>26.625</v>
      </c>
      <c r="S854" s="9">
        <f t="shared" si="136"/>
        <v>23.675000000000001</v>
      </c>
      <c r="T854" s="9">
        <f t="shared" si="137"/>
        <v>22.875</v>
      </c>
      <c r="U854" s="8">
        <f t="shared" si="138"/>
        <v>23.008333333333336</v>
      </c>
      <c r="V854" s="8">
        <f t="shared" si="139"/>
        <v>22.975000000000001</v>
      </c>
    </row>
    <row r="855" spans="1:22" ht="13.5" x14ac:dyDescent="0.25">
      <c r="A855" s="3">
        <f>RSI!A855</f>
        <v>43248</v>
      </c>
      <c r="B855" s="2">
        <f>RSI!B855</f>
        <v>3.55</v>
      </c>
      <c r="C855" s="2">
        <f>RSI!I855</f>
        <v>49.735546572903431</v>
      </c>
      <c r="D855" s="2">
        <f>MACD!E855</f>
        <v>9.5643915813501401E-3</v>
      </c>
      <c r="E855" s="2">
        <f>MACD!F855</f>
        <v>-8.7070498140980647E-3</v>
      </c>
      <c r="F855" s="2">
        <f>'Moving Avg'!D855</f>
        <v>3.5920000000000001</v>
      </c>
      <c r="G855" s="2">
        <f>'Moving Avg'!F855</f>
        <v>3.5603299999999996</v>
      </c>
      <c r="H855" s="2">
        <f>'Moving Avg'!G855</f>
        <v>3.539016000000001</v>
      </c>
      <c r="I855" s="2">
        <f>'Moving Avg'!H855</f>
        <v>3.5767550000000039</v>
      </c>
      <c r="J855" s="6" t="str">
        <f>OBV!F855</f>
        <v>BEARISH</v>
      </c>
      <c r="K855" s="6" t="str">
        <f>OBV!G855</f>
        <v>NEUTRAL</v>
      </c>
      <c r="L855" s="6" t="str">
        <f>OBV!H855</f>
        <v>BEARISH DIVERGENCE</v>
      </c>
      <c r="M855" s="8">
        <f t="shared" si="130"/>
        <v>25</v>
      </c>
      <c r="N855" s="8">
        <f t="shared" si="131"/>
        <v>0</v>
      </c>
      <c r="O855" s="8">
        <f t="shared" si="132"/>
        <v>50</v>
      </c>
      <c r="P855" s="8">
        <f t="shared" si="133"/>
        <v>16.5</v>
      </c>
      <c r="Q855" s="9">
        <f t="shared" si="134"/>
        <v>18.725000000000001</v>
      </c>
      <c r="R855" s="9">
        <f t="shared" si="135"/>
        <v>26.625</v>
      </c>
      <c r="S855" s="9">
        <f t="shared" si="136"/>
        <v>23.675000000000001</v>
      </c>
      <c r="T855" s="9">
        <f t="shared" si="137"/>
        <v>22.875</v>
      </c>
      <c r="U855" s="8">
        <f t="shared" si="138"/>
        <v>23.008333333333336</v>
      </c>
      <c r="V855" s="8">
        <f t="shared" si="139"/>
        <v>22.975000000000001</v>
      </c>
    </row>
    <row r="856" spans="1:22" ht="13.5" x14ac:dyDescent="0.25">
      <c r="A856" s="3">
        <f>RSI!A856</f>
        <v>43249</v>
      </c>
      <c r="B856" s="2">
        <f>RSI!B856</f>
        <v>3.52</v>
      </c>
      <c r="C856" s="2">
        <f>RSI!I856</f>
        <v>46.335071522790336</v>
      </c>
      <c r="D856" s="2">
        <f>MACD!E856</f>
        <v>3.9503916580225784E-3</v>
      </c>
      <c r="E856" s="2">
        <f>MACD!F856</f>
        <v>-6.1755615196739362E-3</v>
      </c>
      <c r="F856" s="2">
        <f>'Moving Avg'!D856</f>
        <v>3.5720000000000001</v>
      </c>
      <c r="G856" s="2">
        <f>'Moving Avg'!F856</f>
        <v>3.5583450000000001</v>
      </c>
      <c r="H856" s="2">
        <f>'Moving Avg'!G856</f>
        <v>3.5402780000000007</v>
      </c>
      <c r="I856" s="2">
        <f>'Moving Avg'!H856</f>
        <v>3.5765565000000037</v>
      </c>
      <c r="J856" s="6" t="str">
        <f>OBV!F856</f>
        <v>BEARISH</v>
      </c>
      <c r="K856" s="6" t="str">
        <f>OBV!G856</f>
        <v>NEUTRAL</v>
      </c>
      <c r="L856" s="6" t="str">
        <f>OBV!H856</f>
        <v>CONFIRMED BEARISH</v>
      </c>
      <c r="M856" s="8">
        <f t="shared" si="130"/>
        <v>25</v>
      </c>
      <c r="N856" s="8">
        <f t="shared" si="131"/>
        <v>0</v>
      </c>
      <c r="O856" s="8">
        <f t="shared" si="132"/>
        <v>0</v>
      </c>
      <c r="P856" s="8">
        <f t="shared" si="133"/>
        <v>16.5</v>
      </c>
      <c r="Q856" s="9">
        <f t="shared" si="134"/>
        <v>11.225</v>
      </c>
      <c r="R856" s="9">
        <f t="shared" si="135"/>
        <v>9.125</v>
      </c>
      <c r="S856" s="9">
        <f t="shared" si="136"/>
        <v>11.175000000000001</v>
      </c>
      <c r="T856" s="9">
        <f t="shared" si="137"/>
        <v>10.375</v>
      </c>
      <c r="U856" s="8">
        <f t="shared" si="138"/>
        <v>10.508333333333335</v>
      </c>
      <c r="V856" s="8">
        <f t="shared" si="139"/>
        <v>10.475000000000001</v>
      </c>
    </row>
    <row r="857" spans="1:22" ht="13.5" x14ac:dyDescent="0.25">
      <c r="A857" s="3">
        <f>RSI!A857</f>
        <v>43250</v>
      </c>
      <c r="B857" s="2">
        <f>RSI!B857</f>
        <v>3.51</v>
      </c>
      <c r="C857" s="2">
        <f>RSI!I857</f>
        <v>45.225090457191016</v>
      </c>
      <c r="D857" s="2">
        <f>MACD!E857</f>
        <v>1.3372058808736043E-4</v>
      </c>
      <c r="E857" s="2">
        <f>MACD!F857</f>
        <v>-4.9137050981216774E-3</v>
      </c>
      <c r="F857" s="2">
        <f>'Moving Avg'!D857</f>
        <v>3.55</v>
      </c>
      <c r="G857" s="2">
        <f>'Moving Avg'!F857</f>
        <v>3.5609999999999999</v>
      </c>
      <c r="H857" s="2">
        <f>'Moving Avg'!G857</f>
        <v>3.5413399999999999</v>
      </c>
      <c r="I857" s="2">
        <f>'Moving Avg'!H857</f>
        <v>3.5763080000000036</v>
      </c>
      <c r="J857" s="6" t="str">
        <f>OBV!F857</f>
        <v>BEARISH</v>
      </c>
      <c r="K857" s="6" t="str">
        <f>OBV!G857</f>
        <v>STRONG</v>
      </c>
      <c r="L857" s="6" t="str">
        <f>OBV!H857</f>
        <v>CONFIRMED BEARISH</v>
      </c>
      <c r="M857" s="8">
        <f t="shared" si="130"/>
        <v>25</v>
      </c>
      <c r="N857" s="8">
        <f t="shared" si="131"/>
        <v>0</v>
      </c>
      <c r="O857" s="8">
        <f t="shared" si="132"/>
        <v>0</v>
      </c>
      <c r="P857" s="8">
        <f t="shared" si="133"/>
        <v>33</v>
      </c>
      <c r="Q857" s="9">
        <f t="shared" si="134"/>
        <v>13.7</v>
      </c>
      <c r="R857" s="9">
        <f t="shared" si="135"/>
        <v>13.25</v>
      </c>
      <c r="S857" s="9">
        <f t="shared" si="136"/>
        <v>18.600000000000001</v>
      </c>
      <c r="T857" s="9">
        <f t="shared" si="137"/>
        <v>14.5</v>
      </c>
      <c r="U857" s="8">
        <f t="shared" si="138"/>
        <v>15.183333333333332</v>
      </c>
      <c r="V857" s="8">
        <f t="shared" si="139"/>
        <v>15.012499999999999</v>
      </c>
    </row>
    <row r="858" spans="1:22" ht="13.5" x14ac:dyDescent="0.25">
      <c r="A858" s="3">
        <f>RSI!A858</f>
        <v>43251</v>
      </c>
      <c r="B858" s="2">
        <f>RSI!B858</f>
        <v>3.55</v>
      </c>
      <c r="C858" s="2">
        <f>RSI!I858</f>
        <v>50.34875352979099</v>
      </c>
      <c r="D858" s="2">
        <f>MACD!E858</f>
        <v>-4.2825740745469076E-3</v>
      </c>
      <c r="E858" s="2">
        <f>MACD!F858</f>
        <v>-4.7874788934067231E-3</v>
      </c>
      <c r="F858" s="2">
        <f>'Moving Avg'!D858</f>
        <v>3.536</v>
      </c>
      <c r="G858" s="2">
        <f>'Moving Avg'!F858</f>
        <v>3.5585</v>
      </c>
      <c r="H858" s="2">
        <f>'Moving Avg'!G858</f>
        <v>3.5432020000000004</v>
      </c>
      <c r="I858" s="2">
        <f>'Moving Avg'!H858</f>
        <v>3.5762595000000035</v>
      </c>
      <c r="J858" s="6" t="str">
        <f>OBV!F858</f>
        <v>BEARISH</v>
      </c>
      <c r="K858" s="6" t="str">
        <f>OBV!G858</f>
        <v>NEUTRAL</v>
      </c>
      <c r="L858" s="6" t="str">
        <f>OBV!H858</f>
        <v>CONFIRMED BEARISH</v>
      </c>
      <c r="M858" s="8">
        <f t="shared" si="130"/>
        <v>25</v>
      </c>
      <c r="N858" s="8">
        <f t="shared" si="131"/>
        <v>0</v>
      </c>
      <c r="O858" s="8">
        <f t="shared" si="132"/>
        <v>0</v>
      </c>
      <c r="P858" s="8">
        <f t="shared" si="133"/>
        <v>16.5</v>
      </c>
      <c r="Q858" s="9">
        <f t="shared" si="134"/>
        <v>11.225</v>
      </c>
      <c r="R858" s="9">
        <f t="shared" si="135"/>
        <v>9.125</v>
      </c>
      <c r="S858" s="9">
        <f t="shared" si="136"/>
        <v>11.175000000000001</v>
      </c>
      <c r="T858" s="9">
        <f t="shared" si="137"/>
        <v>10.375</v>
      </c>
      <c r="U858" s="8">
        <f t="shared" si="138"/>
        <v>10.508333333333335</v>
      </c>
      <c r="V858" s="8">
        <f t="shared" si="139"/>
        <v>10.475000000000001</v>
      </c>
    </row>
    <row r="859" spans="1:22" ht="13.5" x14ac:dyDescent="0.25">
      <c r="A859" s="3">
        <f>RSI!A859</f>
        <v>43252</v>
      </c>
      <c r="B859" s="2">
        <f>RSI!B859</f>
        <v>3.55</v>
      </c>
      <c r="C859" s="2">
        <f>RSI!I859</f>
        <v>50.34875352979099</v>
      </c>
      <c r="D859" s="2">
        <f>MACD!E859</f>
        <v>-8.0357100743362331E-3</v>
      </c>
      <c r="E859" s="2">
        <f>MACD!F859</f>
        <v>-5.4371251295926258E-3</v>
      </c>
      <c r="F859" s="2">
        <f>'Moving Avg'!D859</f>
        <v>3.536</v>
      </c>
      <c r="G859" s="2">
        <f>'Moving Avg'!F859</f>
        <v>3.5584999999999996</v>
      </c>
      <c r="H859" s="2">
        <f>'Moving Avg'!G859</f>
        <v>3.5450640000000009</v>
      </c>
      <c r="I859" s="2">
        <f>'Moving Avg'!H859</f>
        <v>3.5764445000000027</v>
      </c>
      <c r="J859" s="6" t="str">
        <f>OBV!F859</f>
        <v>BULLISH</v>
      </c>
      <c r="K859" s="6" t="str">
        <f>OBV!G859</f>
        <v>NEUTRAL</v>
      </c>
      <c r="L859" s="6" t="str">
        <f>OBV!H859</f>
        <v>NEUTRAL</v>
      </c>
      <c r="M859" s="8">
        <f t="shared" si="130"/>
        <v>25</v>
      </c>
      <c r="N859" s="8">
        <f t="shared" si="131"/>
        <v>45</v>
      </c>
      <c r="O859" s="8">
        <f t="shared" si="132"/>
        <v>0</v>
      </c>
      <c r="P859" s="8">
        <f t="shared" si="133"/>
        <v>49.5</v>
      </c>
      <c r="Q859" s="9">
        <f t="shared" si="134"/>
        <v>31.925000000000001</v>
      </c>
      <c r="R859" s="9">
        <f t="shared" si="135"/>
        <v>26.375</v>
      </c>
      <c r="S859" s="9">
        <f t="shared" si="136"/>
        <v>32.775000000000006</v>
      </c>
      <c r="T859" s="9">
        <f t="shared" si="137"/>
        <v>29.875</v>
      </c>
      <c r="U859" s="8">
        <f t="shared" si="138"/>
        <v>30.358333333333334</v>
      </c>
      <c r="V859" s="8">
        <f t="shared" si="139"/>
        <v>30.237500000000001</v>
      </c>
    </row>
    <row r="860" spans="1:22" ht="13.5" x14ac:dyDescent="0.25">
      <c r="A860" s="3">
        <f>RSI!A860</f>
        <v>43255</v>
      </c>
      <c r="B860" s="2">
        <f>RSI!B860</f>
        <v>3.55</v>
      </c>
      <c r="C860" s="2">
        <f>RSI!I860</f>
        <v>50.34875352979099</v>
      </c>
      <c r="D860" s="2">
        <f>MACD!E860</f>
        <v>-1.1226506540561232E-2</v>
      </c>
      <c r="E860" s="2">
        <f>MACD!F860</f>
        <v>-6.5950014117863477E-3</v>
      </c>
      <c r="F860" s="2">
        <f>'Moving Avg'!D860</f>
        <v>3.536</v>
      </c>
      <c r="G860" s="2">
        <f>'Moving Avg'!F860</f>
        <v>3.5584999999999996</v>
      </c>
      <c r="H860" s="2">
        <f>'Moving Avg'!G860</f>
        <v>3.5450580000000014</v>
      </c>
      <c r="I860" s="2">
        <f>'Moving Avg'!H860</f>
        <v>3.576116000000003</v>
      </c>
      <c r="J860" s="6" t="str">
        <f>OBV!F860</f>
        <v>BULLISH</v>
      </c>
      <c r="K860" s="6" t="str">
        <f>OBV!G860</f>
        <v>NEUTRAL</v>
      </c>
      <c r="L860" s="6" t="str">
        <f>OBV!H860</f>
        <v>NEUTRAL</v>
      </c>
      <c r="M860" s="8">
        <f t="shared" si="130"/>
        <v>25</v>
      </c>
      <c r="N860" s="8">
        <f t="shared" si="131"/>
        <v>45</v>
      </c>
      <c r="O860" s="8">
        <f t="shared" si="132"/>
        <v>0</v>
      </c>
      <c r="P860" s="8">
        <f t="shared" si="133"/>
        <v>49.5</v>
      </c>
      <c r="Q860" s="9">
        <f t="shared" si="134"/>
        <v>31.925000000000001</v>
      </c>
      <c r="R860" s="9">
        <f t="shared" si="135"/>
        <v>26.375</v>
      </c>
      <c r="S860" s="9">
        <f t="shared" si="136"/>
        <v>32.775000000000006</v>
      </c>
      <c r="T860" s="9">
        <f t="shared" si="137"/>
        <v>29.875</v>
      </c>
      <c r="U860" s="8">
        <f t="shared" si="138"/>
        <v>30.358333333333334</v>
      </c>
      <c r="V860" s="8">
        <f t="shared" si="139"/>
        <v>30.237500000000001</v>
      </c>
    </row>
    <row r="861" spans="1:22" ht="13.5" x14ac:dyDescent="0.25">
      <c r="A861" s="3">
        <f>RSI!A861</f>
        <v>43256</v>
      </c>
      <c r="B861" s="2">
        <f>RSI!B861</f>
        <v>3.51</v>
      </c>
      <c r="C861" s="2">
        <f>RSI!I861</f>
        <v>45.08185749059254</v>
      </c>
      <c r="D861" s="2">
        <f>MACD!E861</f>
        <v>4.4072171003239902E-3</v>
      </c>
      <c r="E861" s="2">
        <f>MACD!F861</f>
        <v>-4.3945577093642803E-3</v>
      </c>
      <c r="F861" s="2">
        <f>'Moving Avg'!D861</f>
        <v>3.5340000000000003</v>
      </c>
      <c r="G861" s="2">
        <f>'Moving Avg'!F861</f>
        <v>3.5564999999999998</v>
      </c>
      <c r="H861" s="2">
        <f>'Moving Avg'!G861</f>
        <v>3.5425700000000013</v>
      </c>
      <c r="I861" s="2">
        <f>'Moving Avg'!H861</f>
        <v>3.575353500000003</v>
      </c>
      <c r="J861" s="6" t="str">
        <f>OBV!F861</f>
        <v>BEARISH</v>
      </c>
      <c r="K861" s="6" t="str">
        <f>OBV!G861</f>
        <v>STRONG</v>
      </c>
      <c r="L861" s="6" t="str">
        <f>OBV!H861</f>
        <v>CONFIRMED BEARISH</v>
      </c>
      <c r="M861" s="8">
        <f t="shared" si="130"/>
        <v>25</v>
      </c>
      <c r="N861" s="8">
        <f t="shared" si="131"/>
        <v>0</v>
      </c>
      <c r="O861" s="8">
        <f t="shared" si="132"/>
        <v>0</v>
      </c>
      <c r="P861" s="8">
        <f t="shared" si="133"/>
        <v>33</v>
      </c>
      <c r="Q861" s="9">
        <f t="shared" si="134"/>
        <v>13.7</v>
      </c>
      <c r="R861" s="9">
        <f t="shared" si="135"/>
        <v>13.25</v>
      </c>
      <c r="S861" s="9">
        <f t="shared" si="136"/>
        <v>18.600000000000001</v>
      </c>
      <c r="T861" s="9">
        <f t="shared" si="137"/>
        <v>14.5</v>
      </c>
      <c r="U861" s="8">
        <f t="shared" si="138"/>
        <v>15.183333333333332</v>
      </c>
      <c r="V861" s="8">
        <f t="shared" si="139"/>
        <v>15.012499999999999</v>
      </c>
    </row>
    <row r="862" spans="1:22" ht="13.5" x14ac:dyDescent="0.25">
      <c r="A862" s="3">
        <f>RSI!A862</f>
        <v>43257</v>
      </c>
      <c r="B862" s="2">
        <f>RSI!B862</f>
        <v>3.51</v>
      </c>
      <c r="C862" s="2">
        <f>RSI!I862</f>
        <v>45.08185749059254</v>
      </c>
      <c r="D862" s="2">
        <f>MACD!E862</f>
        <v>1.7859197535771365E-2</v>
      </c>
      <c r="E862" s="2">
        <f>MACD!F862</f>
        <v>5.6193339662849017E-5</v>
      </c>
      <c r="F862" s="2">
        <f>'Moving Avg'!D862</f>
        <v>3.5339999999999998</v>
      </c>
      <c r="G862" s="2">
        <f>'Moving Avg'!F862</f>
        <v>3.5519999999999996</v>
      </c>
      <c r="H862" s="2">
        <f>'Moving Avg'!G862</f>
        <v>3.5398940000000012</v>
      </c>
      <c r="I862" s="2">
        <f>'Moving Avg'!H862</f>
        <v>3.5745910000000025</v>
      </c>
      <c r="J862" s="6" t="str">
        <f>OBV!F862</f>
        <v>BEARISH</v>
      </c>
      <c r="K862" s="6" t="str">
        <f>OBV!G862</f>
        <v>STRONG</v>
      </c>
      <c r="L862" s="6" t="str">
        <f>OBV!H862</f>
        <v>NEUTRAL</v>
      </c>
      <c r="M862" s="8">
        <f t="shared" si="130"/>
        <v>25</v>
      </c>
      <c r="N862" s="8">
        <f t="shared" si="131"/>
        <v>0</v>
      </c>
      <c r="O862" s="8">
        <f t="shared" si="132"/>
        <v>0</v>
      </c>
      <c r="P862" s="8">
        <f t="shared" si="133"/>
        <v>33</v>
      </c>
      <c r="Q862" s="9">
        <f t="shared" si="134"/>
        <v>13.7</v>
      </c>
      <c r="R862" s="9">
        <f t="shared" si="135"/>
        <v>13.25</v>
      </c>
      <c r="S862" s="9">
        <f t="shared" si="136"/>
        <v>18.600000000000001</v>
      </c>
      <c r="T862" s="9">
        <f t="shared" si="137"/>
        <v>14.5</v>
      </c>
      <c r="U862" s="8">
        <f t="shared" si="138"/>
        <v>15.183333333333332</v>
      </c>
      <c r="V862" s="8">
        <f t="shared" si="139"/>
        <v>15.012499999999999</v>
      </c>
    </row>
    <row r="863" spans="1:22" ht="13.5" x14ac:dyDescent="0.25">
      <c r="A863" s="3">
        <f>RSI!A863</f>
        <v>43258</v>
      </c>
      <c r="B863" s="2">
        <f>RSI!B863</f>
        <v>3.51</v>
      </c>
      <c r="C863" s="2">
        <f>RSI!I863</f>
        <v>45.08185749059254</v>
      </c>
      <c r="D863" s="2">
        <f>MACD!E863</f>
        <v>2.9448536081654542E-2</v>
      </c>
      <c r="E863" s="2">
        <f>MACD!F863</f>
        <v>5.9346618880611879E-3</v>
      </c>
      <c r="F863" s="2">
        <f>'Moving Avg'!D863</f>
        <v>3.5259999999999998</v>
      </c>
      <c r="G863" s="2">
        <f>'Moving Avg'!F863</f>
        <v>3.5474999999999994</v>
      </c>
      <c r="H863" s="2">
        <f>'Moving Avg'!G863</f>
        <v>3.5372180000000002</v>
      </c>
      <c r="I863" s="2">
        <f>'Moving Avg'!H863</f>
        <v>3.5743425000000024</v>
      </c>
      <c r="J863" s="6" t="str">
        <f>OBV!F863</f>
        <v>BEARISH</v>
      </c>
      <c r="K863" s="6" t="str">
        <f>OBV!G863</f>
        <v>STRONG</v>
      </c>
      <c r="L863" s="6" t="str">
        <f>OBV!H863</f>
        <v>CONFIRMED BEARISH</v>
      </c>
      <c r="M863" s="8">
        <f t="shared" si="130"/>
        <v>25</v>
      </c>
      <c r="N863" s="8">
        <f t="shared" si="131"/>
        <v>0</v>
      </c>
      <c r="O863" s="8">
        <f t="shared" si="132"/>
        <v>0</v>
      </c>
      <c r="P863" s="8">
        <f t="shared" si="133"/>
        <v>33</v>
      </c>
      <c r="Q863" s="9">
        <f t="shared" si="134"/>
        <v>13.7</v>
      </c>
      <c r="R863" s="9">
        <f t="shared" si="135"/>
        <v>13.25</v>
      </c>
      <c r="S863" s="9">
        <f t="shared" si="136"/>
        <v>18.600000000000001</v>
      </c>
      <c r="T863" s="9">
        <f t="shared" si="137"/>
        <v>14.5</v>
      </c>
      <c r="U863" s="8">
        <f t="shared" si="138"/>
        <v>15.183333333333332</v>
      </c>
      <c r="V863" s="8">
        <f t="shared" si="139"/>
        <v>15.012499999999999</v>
      </c>
    </row>
    <row r="864" spans="1:22" ht="13.5" x14ac:dyDescent="0.25">
      <c r="A864" s="3">
        <f>RSI!A864</f>
        <v>43259</v>
      </c>
      <c r="B864" s="2">
        <f>RSI!B864</f>
        <v>3.51</v>
      </c>
      <c r="C864" s="2">
        <f>RSI!I864</f>
        <v>45.08185749059254</v>
      </c>
      <c r="D864" s="2">
        <f>MACD!E864</f>
        <v>2.8677236810404683E-2</v>
      </c>
      <c r="E864" s="2">
        <f>MACD!F864</f>
        <v>1.0483176872529887E-2</v>
      </c>
      <c r="F864" s="2">
        <f>'Moving Avg'!D864</f>
        <v>3.5179999999999998</v>
      </c>
      <c r="G864" s="2">
        <f>'Moving Avg'!F864</f>
        <v>3.5429999999999993</v>
      </c>
      <c r="H864" s="2">
        <f>'Moving Avg'!G864</f>
        <v>3.5345420000000001</v>
      </c>
      <c r="I864" s="2">
        <f>'Moving Avg'!H864</f>
        <v>3.5735800000000029</v>
      </c>
      <c r="J864" s="6" t="str">
        <f>OBV!F864</f>
        <v>BEARISH</v>
      </c>
      <c r="K864" s="6" t="str">
        <f>OBV!G864</f>
        <v>STRONG</v>
      </c>
      <c r="L864" s="6" t="str">
        <f>OBV!H864</f>
        <v>CONFIRMED BEARISH</v>
      </c>
      <c r="M864" s="8">
        <f t="shared" si="130"/>
        <v>25</v>
      </c>
      <c r="N864" s="8">
        <f t="shared" si="131"/>
        <v>0</v>
      </c>
      <c r="O864" s="8">
        <f t="shared" si="132"/>
        <v>0</v>
      </c>
      <c r="P864" s="8">
        <f t="shared" si="133"/>
        <v>33</v>
      </c>
      <c r="Q864" s="9">
        <f t="shared" si="134"/>
        <v>13.7</v>
      </c>
      <c r="R864" s="9">
        <f t="shared" si="135"/>
        <v>13.25</v>
      </c>
      <c r="S864" s="9">
        <f t="shared" si="136"/>
        <v>18.600000000000001</v>
      </c>
      <c r="T864" s="9">
        <f t="shared" si="137"/>
        <v>14.5</v>
      </c>
      <c r="U864" s="8">
        <f t="shared" si="138"/>
        <v>15.183333333333332</v>
      </c>
      <c r="V864" s="8">
        <f t="shared" si="139"/>
        <v>15.012499999999999</v>
      </c>
    </row>
    <row r="865" spans="1:22" ht="13.5" x14ac:dyDescent="0.25">
      <c r="A865" s="3">
        <f>RSI!A865</f>
        <v>43262</v>
      </c>
      <c r="B865" s="2">
        <f>RSI!B865</f>
        <v>3.5</v>
      </c>
      <c r="C865" s="2">
        <f>RSI!I865</f>
        <v>43.549950388699436</v>
      </c>
      <c r="D865" s="2">
        <f>MACD!E865</f>
        <v>2.8942717588651412E-2</v>
      </c>
      <c r="E865" s="2">
        <f>MACD!F865</f>
        <v>1.4175085015754192E-2</v>
      </c>
      <c r="F865" s="2">
        <f>'Moving Avg'!D865</f>
        <v>3.508</v>
      </c>
      <c r="G865" s="2">
        <f>'Moving Avg'!F865</f>
        <v>3.5379999999999994</v>
      </c>
      <c r="H865" s="2">
        <f>'Moving Avg'!G865</f>
        <v>3.531666</v>
      </c>
      <c r="I865" s="2">
        <f>'Moving Avg'!H865</f>
        <v>3.572767500000003</v>
      </c>
      <c r="J865" s="6" t="str">
        <f>OBV!F865</f>
        <v>BEARISH</v>
      </c>
      <c r="K865" s="6" t="str">
        <f>OBV!G865</f>
        <v>STRONG</v>
      </c>
      <c r="L865" s="6" t="str">
        <f>OBV!H865</f>
        <v>CONFIRMED BEARISH</v>
      </c>
      <c r="M865" s="8">
        <f t="shared" si="130"/>
        <v>25</v>
      </c>
      <c r="N865" s="8">
        <f t="shared" si="131"/>
        <v>0</v>
      </c>
      <c r="O865" s="8">
        <f t="shared" si="132"/>
        <v>0</v>
      </c>
      <c r="P865" s="8">
        <f t="shared" si="133"/>
        <v>33</v>
      </c>
      <c r="Q865" s="9">
        <f t="shared" si="134"/>
        <v>13.7</v>
      </c>
      <c r="R865" s="9">
        <f t="shared" si="135"/>
        <v>13.25</v>
      </c>
      <c r="S865" s="9">
        <f t="shared" si="136"/>
        <v>18.600000000000001</v>
      </c>
      <c r="T865" s="9">
        <f t="shared" si="137"/>
        <v>14.5</v>
      </c>
      <c r="U865" s="8">
        <f t="shared" si="138"/>
        <v>15.183333333333332</v>
      </c>
      <c r="V865" s="8">
        <f t="shared" si="139"/>
        <v>15.012499999999999</v>
      </c>
    </row>
    <row r="866" spans="1:22" ht="13.5" x14ac:dyDescent="0.25">
      <c r="A866" s="3">
        <f>RSI!A866</f>
        <v>43263</v>
      </c>
      <c r="B866" s="2">
        <f>RSI!B866</f>
        <v>3.51</v>
      </c>
      <c r="C866" s="2">
        <f>RSI!I866</f>
        <v>45.542782702712351</v>
      </c>
      <c r="D866" s="2">
        <f>MACD!E866</f>
        <v>2.403455902358953E-2</v>
      </c>
      <c r="E866" s="2">
        <f>MACD!F866</f>
        <v>1.6146979817321262E-2</v>
      </c>
      <c r="F866" s="2">
        <f>'Moving Avg'!D866</f>
        <v>3.508</v>
      </c>
      <c r="G866" s="2">
        <f>'Moving Avg'!F866</f>
        <v>3.5379999999999994</v>
      </c>
      <c r="H866" s="2">
        <f>'Moving Avg'!G866</f>
        <v>3.5289899999999994</v>
      </c>
      <c r="I866" s="2">
        <f>'Moving Avg'!H866</f>
        <v>3.5716315000000027</v>
      </c>
      <c r="J866" s="6" t="str">
        <f>OBV!F866</f>
        <v>BULLISH</v>
      </c>
      <c r="K866" s="6" t="str">
        <f>OBV!G866</f>
        <v>NEUTRAL</v>
      </c>
      <c r="L866" s="6" t="str">
        <f>OBV!H866</f>
        <v>NEUTRAL</v>
      </c>
      <c r="M866" s="8">
        <f t="shared" si="130"/>
        <v>25</v>
      </c>
      <c r="N866" s="8">
        <f t="shared" si="131"/>
        <v>0</v>
      </c>
      <c r="O866" s="8">
        <f t="shared" si="132"/>
        <v>0</v>
      </c>
      <c r="P866" s="8">
        <f t="shared" si="133"/>
        <v>49.5</v>
      </c>
      <c r="Q866" s="9">
        <f t="shared" si="134"/>
        <v>16.175000000000001</v>
      </c>
      <c r="R866" s="9">
        <f t="shared" si="135"/>
        <v>17.375</v>
      </c>
      <c r="S866" s="9">
        <f t="shared" si="136"/>
        <v>26.025000000000002</v>
      </c>
      <c r="T866" s="9">
        <f t="shared" si="137"/>
        <v>18.625</v>
      </c>
      <c r="U866" s="8">
        <f t="shared" si="138"/>
        <v>19.858333333333334</v>
      </c>
      <c r="V866" s="8">
        <f t="shared" si="139"/>
        <v>19.55</v>
      </c>
    </row>
    <row r="867" spans="1:22" ht="13.5" x14ac:dyDescent="0.25">
      <c r="A867" s="3">
        <f>RSI!A867</f>
        <v>43264</v>
      </c>
      <c r="B867" s="2">
        <f>RSI!B867</f>
        <v>3.51</v>
      </c>
      <c r="C867" s="2">
        <f>RSI!I867</f>
        <v>45.542782702712351</v>
      </c>
      <c r="D867" s="2">
        <f>MACD!E867</f>
        <v>1.8490736113371931E-2</v>
      </c>
      <c r="E867" s="2">
        <f>MACD!F867</f>
        <v>1.6615731076531394E-2</v>
      </c>
      <c r="F867" s="2">
        <f>'Moving Avg'!D867</f>
        <v>3.508</v>
      </c>
      <c r="G867" s="2">
        <f>'Moving Avg'!F867</f>
        <v>3.5379999999999994</v>
      </c>
      <c r="H867" s="2">
        <f>'Moving Avg'!G867</f>
        <v>3.5263139999999993</v>
      </c>
      <c r="I867" s="2">
        <f>'Moving Avg'!H867</f>
        <v>3.5704955000000029</v>
      </c>
      <c r="J867" s="6" t="str">
        <f>OBV!F867</f>
        <v>BULLISH</v>
      </c>
      <c r="K867" s="6" t="str">
        <f>OBV!G867</f>
        <v>NEUTRAL</v>
      </c>
      <c r="L867" s="6" t="str">
        <f>OBV!H867</f>
        <v>NEUTRAL</v>
      </c>
      <c r="M867" s="8">
        <f t="shared" si="130"/>
        <v>25</v>
      </c>
      <c r="N867" s="8">
        <f t="shared" si="131"/>
        <v>0</v>
      </c>
      <c r="O867" s="8">
        <f t="shared" si="132"/>
        <v>0</v>
      </c>
      <c r="P867" s="8">
        <f t="shared" si="133"/>
        <v>49.5</v>
      </c>
      <c r="Q867" s="9">
        <f t="shared" si="134"/>
        <v>16.175000000000001</v>
      </c>
      <c r="R867" s="9">
        <f t="shared" si="135"/>
        <v>17.375</v>
      </c>
      <c r="S867" s="9">
        <f t="shared" si="136"/>
        <v>26.025000000000002</v>
      </c>
      <c r="T867" s="9">
        <f t="shared" si="137"/>
        <v>18.625</v>
      </c>
      <c r="U867" s="8">
        <f t="shared" si="138"/>
        <v>19.858333333333334</v>
      </c>
      <c r="V867" s="8">
        <f t="shared" si="139"/>
        <v>19.55</v>
      </c>
    </row>
    <row r="868" spans="1:22" ht="13.5" x14ac:dyDescent="0.25">
      <c r="A868" s="3">
        <f>RSI!A868</f>
        <v>43265</v>
      </c>
      <c r="B868" s="2">
        <f>RSI!B868</f>
        <v>3.51</v>
      </c>
      <c r="C868" s="2">
        <f>RSI!I868</f>
        <v>45.542782702712351</v>
      </c>
      <c r="D868" s="2">
        <f>MACD!E868</f>
        <v>2.0090410629715283E-2</v>
      </c>
      <c r="E868" s="2">
        <f>MACD!F868</f>
        <v>1.7310666987168172E-2</v>
      </c>
      <c r="F868" s="2">
        <f>'Moving Avg'!D868</f>
        <v>3.508</v>
      </c>
      <c r="G868" s="2">
        <f>'Moving Avg'!F868</f>
        <v>3.5374999999999992</v>
      </c>
      <c r="H868" s="2">
        <f>'Moving Avg'!G868</f>
        <v>3.5256939999999988</v>
      </c>
      <c r="I868" s="2">
        <f>'Moving Avg'!H868</f>
        <v>3.5699200000000024</v>
      </c>
      <c r="J868" s="6" t="str">
        <f>OBV!F868</f>
        <v>BULLISH</v>
      </c>
      <c r="K868" s="6" t="str">
        <f>OBV!G868</f>
        <v>NEUTRAL</v>
      </c>
      <c r="L868" s="6" t="str">
        <f>OBV!H868</f>
        <v>NEUTRAL</v>
      </c>
      <c r="M868" s="8">
        <f t="shared" si="130"/>
        <v>25</v>
      </c>
      <c r="N868" s="8">
        <f t="shared" si="131"/>
        <v>0</v>
      </c>
      <c r="O868" s="8">
        <f t="shared" si="132"/>
        <v>0</v>
      </c>
      <c r="P868" s="8">
        <f t="shared" si="133"/>
        <v>49.5</v>
      </c>
      <c r="Q868" s="9">
        <f t="shared" si="134"/>
        <v>16.175000000000001</v>
      </c>
      <c r="R868" s="9">
        <f t="shared" si="135"/>
        <v>17.375</v>
      </c>
      <c r="S868" s="9">
        <f t="shared" si="136"/>
        <v>26.025000000000002</v>
      </c>
      <c r="T868" s="9">
        <f t="shared" si="137"/>
        <v>18.625</v>
      </c>
      <c r="U868" s="8">
        <f t="shared" si="138"/>
        <v>19.858333333333334</v>
      </c>
      <c r="V868" s="8">
        <f t="shared" si="139"/>
        <v>19.55</v>
      </c>
    </row>
    <row r="869" spans="1:22" ht="13.5" x14ac:dyDescent="0.25">
      <c r="A869" s="3">
        <f>RSI!A869</f>
        <v>43269</v>
      </c>
      <c r="B869" s="2">
        <f>RSI!B869</f>
        <v>3.5</v>
      </c>
      <c r="C869" s="2">
        <f>RSI!I869</f>
        <v>43.619508329397085</v>
      </c>
      <c r="D869" s="2">
        <f>MACD!E869</f>
        <v>2.23113475228085E-2</v>
      </c>
      <c r="E869" s="2">
        <f>MACD!F869</f>
        <v>1.8310803094296238E-2</v>
      </c>
      <c r="F869" s="2">
        <f>'Moving Avg'!D869</f>
        <v>3.5060000000000002</v>
      </c>
      <c r="G869" s="2">
        <f>'Moving Avg'!F869</f>
        <v>3.5364999999999993</v>
      </c>
      <c r="H869" s="2">
        <f>'Moving Avg'!G869</f>
        <v>3.5267419999999987</v>
      </c>
      <c r="I869" s="2">
        <f>'Moving Avg'!H869</f>
        <v>3.5692945000000034</v>
      </c>
      <c r="J869" s="6" t="str">
        <f>OBV!F869</f>
        <v>BULLISH</v>
      </c>
      <c r="K869" s="6" t="str">
        <f>OBV!G869</f>
        <v>NEUTRAL</v>
      </c>
      <c r="L869" s="6" t="str">
        <f>OBV!H869</f>
        <v>BULLISH DIVERGENCE</v>
      </c>
      <c r="M869" s="8">
        <f t="shared" si="130"/>
        <v>25</v>
      </c>
      <c r="N869" s="8">
        <f t="shared" si="131"/>
        <v>0</v>
      </c>
      <c r="O869" s="8">
        <f t="shared" si="132"/>
        <v>0</v>
      </c>
      <c r="P869" s="8">
        <f t="shared" si="133"/>
        <v>66.5</v>
      </c>
      <c r="Q869" s="9">
        <f t="shared" si="134"/>
        <v>18.725000000000001</v>
      </c>
      <c r="R869" s="9">
        <f t="shared" si="135"/>
        <v>21.625</v>
      </c>
      <c r="S869" s="9">
        <f t="shared" si="136"/>
        <v>33.674999999999997</v>
      </c>
      <c r="T869" s="9">
        <f t="shared" si="137"/>
        <v>22.875</v>
      </c>
      <c r="U869" s="8">
        <f t="shared" si="138"/>
        <v>24.675000000000001</v>
      </c>
      <c r="V869" s="8">
        <f t="shared" si="139"/>
        <v>24.225000000000001</v>
      </c>
    </row>
    <row r="870" spans="1:22" ht="13.5" x14ac:dyDescent="0.25">
      <c r="A870" s="3">
        <f>RSI!A870</f>
        <v>43270</v>
      </c>
      <c r="B870" s="2">
        <f>RSI!B870</f>
        <v>3.51</v>
      </c>
      <c r="C870" s="2">
        <f>RSI!I870</f>
        <v>46.072070967505738</v>
      </c>
      <c r="D870" s="2">
        <f>MACD!E870</f>
        <v>2.3626197253604264E-2</v>
      </c>
      <c r="E870" s="2">
        <f>MACD!F870</f>
        <v>1.9373881926157844E-2</v>
      </c>
      <c r="F870" s="2">
        <f>'Moving Avg'!D870</f>
        <v>3.508</v>
      </c>
      <c r="G870" s="2">
        <f>'Moving Avg'!F870</f>
        <v>3.5359999999999991</v>
      </c>
      <c r="H870" s="2">
        <f>'Moving Avg'!G870</f>
        <v>3.5279899999999986</v>
      </c>
      <c r="I870" s="2">
        <f>'Moving Avg'!H870</f>
        <v>3.5687190000000029</v>
      </c>
      <c r="J870" s="6" t="str">
        <f>OBV!F870</f>
        <v>BULLISH</v>
      </c>
      <c r="K870" s="6" t="str">
        <f>OBV!G870</f>
        <v>WEAK</v>
      </c>
      <c r="L870" s="6" t="str">
        <f>OBV!H870</f>
        <v>CONFIRMED BULLISH</v>
      </c>
      <c r="M870" s="8">
        <f t="shared" si="130"/>
        <v>25</v>
      </c>
      <c r="N870" s="8">
        <f t="shared" si="131"/>
        <v>0</v>
      </c>
      <c r="O870" s="8">
        <f t="shared" si="132"/>
        <v>0</v>
      </c>
      <c r="P870" s="8">
        <f t="shared" si="133"/>
        <v>67</v>
      </c>
      <c r="Q870" s="9">
        <f t="shared" si="134"/>
        <v>18.799999999999997</v>
      </c>
      <c r="R870" s="9">
        <f t="shared" si="135"/>
        <v>21.75</v>
      </c>
      <c r="S870" s="9">
        <f t="shared" si="136"/>
        <v>33.900000000000006</v>
      </c>
      <c r="T870" s="9">
        <f t="shared" si="137"/>
        <v>23</v>
      </c>
      <c r="U870" s="8">
        <f t="shared" si="138"/>
        <v>24.816666666666666</v>
      </c>
      <c r="V870" s="8">
        <f t="shared" si="139"/>
        <v>24.362500000000001</v>
      </c>
    </row>
    <row r="871" spans="1:22" ht="13.5" x14ac:dyDescent="0.25">
      <c r="A871" s="3">
        <f>RSI!A871</f>
        <v>43271</v>
      </c>
      <c r="B871" s="2">
        <f>RSI!B871</f>
        <v>3.51</v>
      </c>
      <c r="C871" s="2">
        <f>RSI!I871</f>
        <v>46.072070967505738</v>
      </c>
      <c r="D871" s="2">
        <f>MACD!E871</f>
        <v>1.8689100065440556E-2</v>
      </c>
      <c r="E871" s="2">
        <f>MACD!F871</f>
        <v>1.9236925554014385E-2</v>
      </c>
      <c r="F871" s="2">
        <f>'Moving Avg'!D871</f>
        <v>3.508</v>
      </c>
      <c r="G871" s="2">
        <f>'Moving Avg'!F871</f>
        <v>3.5304999999999991</v>
      </c>
      <c r="H871" s="2">
        <f>'Moving Avg'!G871</f>
        <v>3.5290519999999983</v>
      </c>
      <c r="I871" s="2">
        <f>'Moving Avg'!H871</f>
        <v>3.567629500000002</v>
      </c>
      <c r="J871" s="6" t="str">
        <f>OBV!F871</f>
        <v>BULLISH</v>
      </c>
      <c r="K871" s="6" t="str">
        <f>OBV!G871</f>
        <v>NEUTRAL</v>
      </c>
      <c r="L871" s="6" t="str">
        <f>OBV!H871</f>
        <v>NEUTRAL</v>
      </c>
      <c r="M871" s="8">
        <f t="shared" si="130"/>
        <v>25</v>
      </c>
      <c r="N871" s="8">
        <f t="shared" si="131"/>
        <v>45</v>
      </c>
      <c r="O871" s="8">
        <f t="shared" si="132"/>
        <v>0</v>
      </c>
      <c r="P871" s="8">
        <f t="shared" si="133"/>
        <v>49.5</v>
      </c>
      <c r="Q871" s="9">
        <f t="shared" si="134"/>
        <v>31.925000000000001</v>
      </c>
      <c r="R871" s="9">
        <f t="shared" si="135"/>
        <v>26.375</v>
      </c>
      <c r="S871" s="9">
        <f t="shared" si="136"/>
        <v>32.775000000000006</v>
      </c>
      <c r="T871" s="9">
        <f t="shared" si="137"/>
        <v>29.875</v>
      </c>
      <c r="U871" s="8">
        <f t="shared" si="138"/>
        <v>30.358333333333334</v>
      </c>
      <c r="V871" s="8">
        <f t="shared" si="139"/>
        <v>30.237500000000001</v>
      </c>
    </row>
    <row r="872" spans="1:22" ht="13.5" x14ac:dyDescent="0.25">
      <c r="A872" s="3">
        <f>RSI!A872</f>
        <v>43272</v>
      </c>
      <c r="B872" s="2">
        <f>RSI!B872</f>
        <v>3.51</v>
      </c>
      <c r="C872" s="2">
        <f>RSI!I872</f>
        <v>46.072070967505738</v>
      </c>
      <c r="D872" s="2">
        <f>MACD!E872</f>
        <v>1.4608022780520535E-2</v>
      </c>
      <c r="E872" s="2">
        <f>MACD!F872</f>
        <v>1.8311144999315618E-2</v>
      </c>
      <c r="F872" s="2">
        <f>'Moving Avg'!D872</f>
        <v>3.508</v>
      </c>
      <c r="G872" s="2">
        <f>'Moving Avg'!F872</f>
        <v>3.5249999999999999</v>
      </c>
      <c r="H872" s="2">
        <f>'Moving Avg'!G872</f>
        <v>3.530113999999998</v>
      </c>
      <c r="I872" s="2">
        <f>'Moving Avg'!H872</f>
        <v>3.5665400000000016</v>
      </c>
      <c r="J872" s="6" t="str">
        <f>OBV!F872</f>
        <v>BULLISH</v>
      </c>
      <c r="K872" s="6" t="str">
        <f>OBV!G872</f>
        <v>NEUTRAL</v>
      </c>
      <c r="L872" s="6" t="str">
        <f>OBV!H872</f>
        <v>NEUTRAL</v>
      </c>
      <c r="M872" s="8">
        <f t="shared" si="130"/>
        <v>25</v>
      </c>
      <c r="N872" s="8">
        <f t="shared" si="131"/>
        <v>45</v>
      </c>
      <c r="O872" s="8">
        <f t="shared" si="132"/>
        <v>0</v>
      </c>
      <c r="P872" s="8">
        <f t="shared" si="133"/>
        <v>49.5</v>
      </c>
      <c r="Q872" s="9">
        <f t="shared" si="134"/>
        <v>31.925000000000001</v>
      </c>
      <c r="R872" s="9">
        <f t="shared" si="135"/>
        <v>26.375</v>
      </c>
      <c r="S872" s="9">
        <f t="shared" si="136"/>
        <v>32.775000000000006</v>
      </c>
      <c r="T872" s="9">
        <f t="shared" si="137"/>
        <v>29.875</v>
      </c>
      <c r="U872" s="8">
        <f t="shared" si="138"/>
        <v>30.358333333333334</v>
      </c>
      <c r="V872" s="8">
        <f t="shared" si="139"/>
        <v>30.237500000000001</v>
      </c>
    </row>
    <row r="873" spans="1:22" ht="13.5" x14ac:dyDescent="0.25">
      <c r="A873" s="3">
        <f>RSI!A873</f>
        <v>43273</v>
      </c>
      <c r="B873" s="2">
        <f>RSI!B873</f>
        <v>3.51</v>
      </c>
      <c r="C873" s="2">
        <f>RSI!I873</f>
        <v>46.072070967505738</v>
      </c>
      <c r="D873" s="2">
        <f>MACD!E873</f>
        <v>1.1244124363213093E-2</v>
      </c>
      <c r="E873" s="2">
        <f>MACD!F873</f>
        <v>1.6897740872095113E-2</v>
      </c>
      <c r="F873" s="2">
        <f>'Moving Avg'!D873</f>
        <v>3.508</v>
      </c>
      <c r="G873" s="2">
        <f>'Moving Avg'!F873</f>
        <v>3.5194999999999994</v>
      </c>
      <c r="H873" s="2">
        <f>'Moving Avg'!G873</f>
        <v>3.5311759999999977</v>
      </c>
      <c r="I873" s="2">
        <f>'Moving Avg'!H873</f>
        <v>3.5658710000000013</v>
      </c>
      <c r="J873" s="6" t="str">
        <f>OBV!F873</f>
        <v>BULLISH</v>
      </c>
      <c r="K873" s="6" t="str">
        <f>OBV!G873</f>
        <v>NEUTRAL</v>
      </c>
      <c r="L873" s="6" t="str">
        <f>OBV!H873</f>
        <v>NEUTRAL</v>
      </c>
      <c r="M873" s="8">
        <f t="shared" si="130"/>
        <v>25</v>
      </c>
      <c r="N873" s="8">
        <f t="shared" si="131"/>
        <v>45</v>
      </c>
      <c r="O873" s="8">
        <f t="shared" si="132"/>
        <v>0</v>
      </c>
      <c r="P873" s="8">
        <f t="shared" si="133"/>
        <v>49.5</v>
      </c>
      <c r="Q873" s="9">
        <f t="shared" si="134"/>
        <v>31.925000000000001</v>
      </c>
      <c r="R873" s="9">
        <f t="shared" si="135"/>
        <v>26.375</v>
      </c>
      <c r="S873" s="9">
        <f t="shared" si="136"/>
        <v>32.775000000000006</v>
      </c>
      <c r="T873" s="9">
        <f t="shared" si="137"/>
        <v>29.875</v>
      </c>
      <c r="U873" s="8">
        <f t="shared" si="138"/>
        <v>30.358333333333334</v>
      </c>
      <c r="V873" s="8">
        <f t="shared" si="139"/>
        <v>30.237500000000001</v>
      </c>
    </row>
    <row r="874" spans="1:22" ht="13.5" x14ac:dyDescent="0.25">
      <c r="A874" s="3">
        <f>RSI!A874</f>
        <v>43276</v>
      </c>
      <c r="B874" s="2">
        <f>RSI!B874</f>
        <v>3.46</v>
      </c>
      <c r="C874" s="2">
        <f>RSI!I874</f>
        <v>35.644326130406384</v>
      </c>
      <c r="D874" s="2">
        <f>MACD!E874</f>
        <v>1.21841569495027E-2</v>
      </c>
      <c r="E874" s="2">
        <f>MACD!F874</f>
        <v>1.5955024087576632E-2</v>
      </c>
      <c r="F874" s="2">
        <f>'Moving Avg'!D874</f>
        <v>3.5</v>
      </c>
      <c r="G874" s="2">
        <f>'Moving Avg'!F874</f>
        <v>3.5149999999999992</v>
      </c>
      <c r="H874" s="2">
        <f>'Moving Avg'!G874</f>
        <v>3.5310499999999978</v>
      </c>
      <c r="I874" s="2">
        <f>'Moving Avg'!H874</f>
        <v>3.5649520000000012</v>
      </c>
      <c r="J874" s="6" t="str">
        <f>OBV!F874</f>
        <v>BULLISH</v>
      </c>
      <c r="K874" s="6" t="str">
        <f>OBV!G874</f>
        <v>NEUTRAL</v>
      </c>
      <c r="L874" s="6" t="str">
        <f>OBV!H874</f>
        <v>BULLISH DIVERGENCE</v>
      </c>
      <c r="M874" s="8">
        <f t="shared" si="130"/>
        <v>25</v>
      </c>
      <c r="N874" s="8">
        <f t="shared" si="131"/>
        <v>45</v>
      </c>
      <c r="O874" s="8">
        <f t="shared" si="132"/>
        <v>0</v>
      </c>
      <c r="P874" s="8">
        <f t="shared" si="133"/>
        <v>66.5</v>
      </c>
      <c r="Q874" s="9">
        <f t="shared" si="134"/>
        <v>34.475000000000001</v>
      </c>
      <c r="R874" s="9">
        <f t="shared" si="135"/>
        <v>30.625</v>
      </c>
      <c r="S874" s="9">
        <f t="shared" si="136"/>
        <v>40.424999999999997</v>
      </c>
      <c r="T874" s="9">
        <f t="shared" si="137"/>
        <v>34.125</v>
      </c>
      <c r="U874" s="8">
        <f t="shared" si="138"/>
        <v>35.174999999999997</v>
      </c>
      <c r="V874" s="8">
        <f t="shared" si="139"/>
        <v>34.912499999999994</v>
      </c>
    </row>
    <row r="875" spans="1:22" ht="13.5" x14ac:dyDescent="0.25">
      <c r="A875" s="3">
        <f>RSI!A875</f>
        <v>43277</v>
      </c>
      <c r="B875" s="2">
        <f>RSI!B875</f>
        <v>3.5</v>
      </c>
      <c r="C875" s="2">
        <f>RSI!I875</f>
        <v>46.145732300067358</v>
      </c>
      <c r="D875" s="2">
        <f>MACD!E875</f>
        <v>8.8501749934670748E-3</v>
      </c>
      <c r="E875" s="2">
        <f>MACD!F875</f>
        <v>1.4534054268754721E-2</v>
      </c>
      <c r="F875" s="2">
        <f>'Moving Avg'!D875</f>
        <v>3.4979999999999998</v>
      </c>
      <c r="G875" s="2">
        <f>'Moving Avg'!F875</f>
        <v>3.5124999999999984</v>
      </c>
      <c r="H875" s="2">
        <f>'Moving Avg'!G875</f>
        <v>3.5317239999999983</v>
      </c>
      <c r="I875" s="2">
        <f>'Moving Avg'!H875</f>
        <v>3.5642330000000011</v>
      </c>
      <c r="J875" s="6" t="str">
        <f>OBV!F875</f>
        <v>BEARISH</v>
      </c>
      <c r="K875" s="6" t="str">
        <f>OBV!G875</f>
        <v>NEUTRAL</v>
      </c>
      <c r="L875" s="6" t="str">
        <f>OBV!H875</f>
        <v>CONFIRMED BEARISH</v>
      </c>
      <c r="M875" s="8">
        <f t="shared" si="130"/>
        <v>25</v>
      </c>
      <c r="N875" s="8">
        <f t="shared" si="131"/>
        <v>45</v>
      </c>
      <c r="O875" s="8">
        <f t="shared" si="132"/>
        <v>0</v>
      </c>
      <c r="P875" s="8">
        <f t="shared" si="133"/>
        <v>16.5</v>
      </c>
      <c r="Q875" s="9">
        <f t="shared" si="134"/>
        <v>26.975000000000001</v>
      </c>
      <c r="R875" s="9">
        <f t="shared" si="135"/>
        <v>18.125</v>
      </c>
      <c r="S875" s="9">
        <f t="shared" si="136"/>
        <v>17.925000000000001</v>
      </c>
      <c r="T875" s="9">
        <f t="shared" si="137"/>
        <v>21.625</v>
      </c>
      <c r="U875" s="8">
        <f t="shared" si="138"/>
        <v>21.008333333333336</v>
      </c>
      <c r="V875" s="8">
        <f t="shared" si="139"/>
        <v>21.162500000000001</v>
      </c>
    </row>
    <row r="876" spans="1:22" ht="13.5" x14ac:dyDescent="0.25">
      <c r="A876" s="3">
        <f>RSI!A876</f>
        <v>43278</v>
      </c>
      <c r="B876" s="2">
        <f>RSI!B876</f>
        <v>3.5</v>
      </c>
      <c r="C876" s="2">
        <f>RSI!I876</f>
        <v>46.145732300067365</v>
      </c>
      <c r="D876" s="2">
        <f>MACD!E876</f>
        <v>7.6756857117472599E-3</v>
      </c>
      <c r="E876" s="2">
        <f>MACD!F876</f>
        <v>1.3162380557353229E-2</v>
      </c>
      <c r="F876" s="2">
        <f>'Moving Avg'!D876</f>
        <v>3.496</v>
      </c>
      <c r="G876" s="2">
        <f>'Moving Avg'!F876</f>
        <v>3.5114999999999994</v>
      </c>
      <c r="H876" s="2">
        <f>'Moving Avg'!G876</f>
        <v>3.530343999999999</v>
      </c>
      <c r="I876" s="2">
        <f>'Moving Avg'!H876</f>
        <v>3.5635140000000014</v>
      </c>
      <c r="J876" s="6" t="str">
        <f>OBV!F876</f>
        <v>BEARISH</v>
      </c>
      <c r="K876" s="6" t="str">
        <f>OBV!G876</f>
        <v>NEUTRAL</v>
      </c>
      <c r="L876" s="6" t="str">
        <f>OBV!H876</f>
        <v>CONFIRMED BEARISH</v>
      </c>
      <c r="M876" s="8">
        <f t="shared" si="130"/>
        <v>25</v>
      </c>
      <c r="N876" s="8">
        <f t="shared" si="131"/>
        <v>45</v>
      </c>
      <c r="O876" s="8">
        <f t="shared" si="132"/>
        <v>0</v>
      </c>
      <c r="P876" s="8">
        <f t="shared" si="133"/>
        <v>16.5</v>
      </c>
      <c r="Q876" s="9">
        <f t="shared" si="134"/>
        <v>26.975000000000001</v>
      </c>
      <c r="R876" s="9">
        <f t="shared" si="135"/>
        <v>18.125</v>
      </c>
      <c r="S876" s="9">
        <f t="shared" si="136"/>
        <v>17.925000000000001</v>
      </c>
      <c r="T876" s="9">
        <f t="shared" si="137"/>
        <v>21.625</v>
      </c>
      <c r="U876" s="8">
        <f t="shared" si="138"/>
        <v>21.008333333333336</v>
      </c>
      <c r="V876" s="8">
        <f t="shared" si="139"/>
        <v>21.162500000000001</v>
      </c>
    </row>
    <row r="877" spans="1:22" ht="13.5" x14ac:dyDescent="0.25">
      <c r="A877" s="3">
        <f>RSI!A877</f>
        <v>43279</v>
      </c>
      <c r="B877" s="2">
        <f>RSI!B877</f>
        <v>3.5</v>
      </c>
      <c r="C877" s="2">
        <f>RSI!I877</f>
        <v>46.145732300067365</v>
      </c>
      <c r="D877" s="2">
        <f>MACD!E877</f>
        <v>6.7819897136849328E-3</v>
      </c>
      <c r="E877" s="2">
        <f>MACD!F877</f>
        <v>1.188630238861957E-2</v>
      </c>
      <c r="F877" s="2">
        <f>'Moving Avg'!D877</f>
        <v>3.4939999999999998</v>
      </c>
      <c r="G877" s="2">
        <f>'Moving Avg'!F877</f>
        <v>3.5109999999999992</v>
      </c>
      <c r="H877" s="2">
        <f>'Moving Avg'!G877</f>
        <v>3.5274679999999989</v>
      </c>
      <c r="I877" s="2">
        <f>'Moving Avg'!H877</f>
        <v>3.5627950000000008</v>
      </c>
      <c r="J877" s="6" t="str">
        <f>OBV!F877</f>
        <v>BEARISH</v>
      </c>
      <c r="K877" s="6" t="str">
        <f>OBV!G877</f>
        <v>NEUTRAL</v>
      </c>
      <c r="L877" s="6" t="str">
        <f>OBV!H877</f>
        <v>CONFIRMED BEARISH</v>
      </c>
      <c r="M877" s="8">
        <f t="shared" si="130"/>
        <v>25</v>
      </c>
      <c r="N877" s="8">
        <f t="shared" si="131"/>
        <v>45</v>
      </c>
      <c r="O877" s="8">
        <f t="shared" si="132"/>
        <v>0</v>
      </c>
      <c r="P877" s="8">
        <f t="shared" si="133"/>
        <v>16.5</v>
      </c>
      <c r="Q877" s="9">
        <f t="shared" si="134"/>
        <v>26.975000000000001</v>
      </c>
      <c r="R877" s="9">
        <f t="shared" si="135"/>
        <v>18.125</v>
      </c>
      <c r="S877" s="9">
        <f t="shared" si="136"/>
        <v>17.925000000000001</v>
      </c>
      <c r="T877" s="9">
        <f t="shared" si="137"/>
        <v>21.625</v>
      </c>
      <c r="U877" s="8">
        <f t="shared" si="138"/>
        <v>21.008333333333336</v>
      </c>
      <c r="V877" s="8">
        <f t="shared" si="139"/>
        <v>21.162500000000001</v>
      </c>
    </row>
    <row r="878" spans="1:22" ht="13.5" x14ac:dyDescent="0.25">
      <c r="A878" s="3">
        <f>RSI!A878</f>
        <v>43280</v>
      </c>
      <c r="B878" s="2">
        <f>RSI!B878</f>
        <v>3.42</v>
      </c>
      <c r="C878" s="2">
        <f>RSI!I878</f>
        <v>32.783041849462464</v>
      </c>
      <c r="D878" s="2">
        <f>MACD!E878</f>
        <v>1.2044398949234925E-2</v>
      </c>
      <c r="E878" s="2">
        <f>MACD!F878</f>
        <v>1.1917921700742642E-2</v>
      </c>
      <c r="F878" s="2">
        <f>'Moving Avg'!D878</f>
        <v>3.4760000000000004</v>
      </c>
      <c r="G878" s="2">
        <f>'Moving Avg'!F878</f>
        <v>3.5044999999999993</v>
      </c>
      <c r="H878" s="2">
        <f>'Moving Avg'!G878</f>
        <v>3.5248619999999988</v>
      </c>
      <c r="I878" s="2">
        <f>'Moving Avg'!H878</f>
        <v>3.5616760000000012</v>
      </c>
      <c r="J878" s="6" t="str">
        <f>OBV!F878</f>
        <v>BEARISH</v>
      </c>
      <c r="K878" s="6" t="str">
        <f>OBV!G878</f>
        <v>STRONG</v>
      </c>
      <c r="L878" s="6" t="str">
        <f>OBV!H878</f>
        <v>CONFIRMED BEARISH</v>
      </c>
      <c r="M878" s="8">
        <f t="shared" si="130"/>
        <v>25</v>
      </c>
      <c r="N878" s="8">
        <f t="shared" si="131"/>
        <v>0</v>
      </c>
      <c r="O878" s="8">
        <f t="shared" si="132"/>
        <v>0</v>
      </c>
      <c r="P878" s="8">
        <f t="shared" si="133"/>
        <v>33</v>
      </c>
      <c r="Q878" s="9">
        <f t="shared" si="134"/>
        <v>13.7</v>
      </c>
      <c r="R878" s="9">
        <f t="shared" si="135"/>
        <v>13.25</v>
      </c>
      <c r="S878" s="9">
        <f t="shared" si="136"/>
        <v>18.600000000000001</v>
      </c>
      <c r="T878" s="9">
        <f t="shared" si="137"/>
        <v>14.5</v>
      </c>
      <c r="U878" s="8">
        <f t="shared" si="138"/>
        <v>15.183333333333332</v>
      </c>
      <c r="V878" s="8">
        <f t="shared" si="139"/>
        <v>15.012499999999999</v>
      </c>
    </row>
    <row r="879" spans="1:22" ht="13.5" x14ac:dyDescent="0.25">
      <c r="A879" s="3">
        <f>RSI!A879</f>
        <v>43283</v>
      </c>
      <c r="B879" s="2">
        <f>RSI!B879</f>
        <v>3.52</v>
      </c>
      <c r="C879" s="2">
        <f>RSI!I879</f>
        <v>51.635992849403785</v>
      </c>
      <c r="D879" s="2">
        <f>MACD!E879</f>
        <v>8.1098831201167343E-3</v>
      </c>
      <c r="E879" s="2">
        <f>MACD!F879</f>
        <v>1.1156313984617462E-2</v>
      </c>
      <c r="F879" s="2">
        <f>'Moving Avg'!D879</f>
        <v>3.4880000000000004</v>
      </c>
      <c r="G879" s="2">
        <f>'Moving Avg'!F879</f>
        <v>3.5029999999999992</v>
      </c>
      <c r="H879" s="2">
        <f>'Moving Avg'!G879</f>
        <v>3.5242559999999994</v>
      </c>
      <c r="I879" s="2">
        <f>'Moving Avg'!H879</f>
        <v>3.5610570000000008</v>
      </c>
      <c r="J879" s="6" t="str">
        <f>OBV!F879</f>
        <v>BEARISH</v>
      </c>
      <c r="K879" s="6" t="str">
        <f>OBV!G879</f>
        <v>STRONG</v>
      </c>
      <c r="L879" s="6" t="str">
        <f>OBV!H879</f>
        <v>BEARISH DIVERGENCE</v>
      </c>
      <c r="M879" s="8">
        <f t="shared" si="130"/>
        <v>25</v>
      </c>
      <c r="N879" s="8">
        <f t="shared" si="131"/>
        <v>45</v>
      </c>
      <c r="O879" s="8">
        <f t="shared" si="132"/>
        <v>0</v>
      </c>
      <c r="P879" s="8">
        <f t="shared" si="133"/>
        <v>33</v>
      </c>
      <c r="Q879" s="9">
        <f t="shared" si="134"/>
        <v>29.45</v>
      </c>
      <c r="R879" s="9">
        <f t="shared" si="135"/>
        <v>22.25</v>
      </c>
      <c r="S879" s="9">
        <f t="shared" si="136"/>
        <v>25.35</v>
      </c>
      <c r="T879" s="9">
        <f t="shared" si="137"/>
        <v>25.75</v>
      </c>
      <c r="U879" s="8">
        <f t="shared" si="138"/>
        <v>25.683333333333337</v>
      </c>
      <c r="V879" s="8">
        <f t="shared" si="139"/>
        <v>25.700000000000003</v>
      </c>
    </row>
    <row r="880" spans="1:22" ht="13.5" x14ac:dyDescent="0.25">
      <c r="A880" s="3">
        <f>RSI!A880</f>
        <v>43284</v>
      </c>
      <c r="B880" s="2">
        <f>RSI!B880</f>
        <v>3.52</v>
      </c>
      <c r="C880" s="2">
        <f>RSI!I880</f>
        <v>51.635992849403799</v>
      </c>
      <c r="D880" s="2">
        <f>MACD!E880</f>
        <v>6.2454062383840991E-3</v>
      </c>
      <c r="E880" s="2">
        <f>MACD!F880</f>
        <v>1.017413243537079E-2</v>
      </c>
      <c r="F880" s="2">
        <f>'Moving Avg'!D880</f>
        <v>3.492</v>
      </c>
      <c r="G880" s="2">
        <f>'Moving Avg'!F880</f>
        <v>3.5014999999999992</v>
      </c>
      <c r="H880" s="2">
        <f>'Moving Avg'!G880</f>
        <v>3.5236499999999999</v>
      </c>
      <c r="I880" s="2">
        <f>'Moving Avg'!H880</f>
        <v>3.5604850000000012</v>
      </c>
      <c r="J880" s="6" t="str">
        <f>OBV!F880</f>
        <v>BEARISH</v>
      </c>
      <c r="K880" s="6" t="str">
        <f>OBV!G880</f>
        <v>STRONG</v>
      </c>
      <c r="L880" s="6" t="str">
        <f>OBV!H880</f>
        <v>BEARISH DIVERGENCE</v>
      </c>
      <c r="M880" s="8">
        <f t="shared" si="130"/>
        <v>25</v>
      </c>
      <c r="N880" s="8">
        <f t="shared" si="131"/>
        <v>45</v>
      </c>
      <c r="O880" s="8">
        <f t="shared" si="132"/>
        <v>0</v>
      </c>
      <c r="P880" s="8">
        <f t="shared" si="133"/>
        <v>33</v>
      </c>
      <c r="Q880" s="9">
        <f t="shared" si="134"/>
        <v>29.45</v>
      </c>
      <c r="R880" s="9">
        <f t="shared" si="135"/>
        <v>22.25</v>
      </c>
      <c r="S880" s="9">
        <f t="shared" si="136"/>
        <v>25.35</v>
      </c>
      <c r="T880" s="9">
        <f t="shared" si="137"/>
        <v>25.75</v>
      </c>
      <c r="U880" s="8">
        <f t="shared" si="138"/>
        <v>25.683333333333337</v>
      </c>
      <c r="V880" s="8">
        <f t="shared" si="139"/>
        <v>25.700000000000003</v>
      </c>
    </row>
    <row r="881" spans="1:22" ht="13.5" x14ac:dyDescent="0.25">
      <c r="A881" s="3">
        <f>RSI!A881</f>
        <v>43285</v>
      </c>
      <c r="B881" s="2">
        <f>RSI!B881</f>
        <v>3.61</v>
      </c>
      <c r="C881" s="2">
        <f>RSI!I881</f>
        <v>62.588576784584419</v>
      </c>
      <c r="D881" s="2">
        <f>MACD!E881</f>
        <v>-2.0671657485960004E-3</v>
      </c>
      <c r="E881" s="2">
        <f>MACD!F881</f>
        <v>7.7258727985774333E-3</v>
      </c>
      <c r="F881" s="2">
        <f>'Moving Avg'!D881</f>
        <v>3.5140000000000002</v>
      </c>
      <c r="G881" s="2">
        <f>'Moving Avg'!F881</f>
        <v>3.5065</v>
      </c>
      <c r="H881" s="2">
        <f>'Moving Avg'!G881</f>
        <v>3.5267120000000007</v>
      </c>
      <c r="I881" s="2">
        <f>'Moving Avg'!H881</f>
        <v>3.5603630000000011</v>
      </c>
      <c r="J881" s="6" t="str">
        <f>OBV!F881</f>
        <v>BEARISH</v>
      </c>
      <c r="K881" s="6" t="str">
        <f>OBV!G881</f>
        <v>STRONG</v>
      </c>
      <c r="L881" s="6" t="str">
        <f>OBV!H881</f>
        <v>BEARISH DIVERGENCE</v>
      </c>
      <c r="M881" s="8">
        <f t="shared" si="130"/>
        <v>25</v>
      </c>
      <c r="N881" s="8">
        <f t="shared" si="131"/>
        <v>45</v>
      </c>
      <c r="O881" s="8">
        <f t="shared" si="132"/>
        <v>0</v>
      </c>
      <c r="P881" s="8">
        <f t="shared" si="133"/>
        <v>33</v>
      </c>
      <c r="Q881" s="9">
        <f t="shared" si="134"/>
        <v>29.45</v>
      </c>
      <c r="R881" s="9">
        <f t="shared" si="135"/>
        <v>22.25</v>
      </c>
      <c r="S881" s="9">
        <f t="shared" si="136"/>
        <v>25.35</v>
      </c>
      <c r="T881" s="9">
        <f t="shared" si="137"/>
        <v>25.75</v>
      </c>
      <c r="U881" s="8">
        <f t="shared" si="138"/>
        <v>25.683333333333337</v>
      </c>
      <c r="V881" s="8">
        <f t="shared" si="139"/>
        <v>25.700000000000003</v>
      </c>
    </row>
    <row r="882" spans="1:22" ht="13.5" x14ac:dyDescent="0.25">
      <c r="A882" s="3">
        <f>RSI!A882</f>
        <v>43286</v>
      </c>
      <c r="B882" s="2">
        <f>RSI!B882</f>
        <v>3.61</v>
      </c>
      <c r="C882" s="2">
        <f>RSI!I882</f>
        <v>62.588576784584419</v>
      </c>
      <c r="D882" s="2">
        <f>MACD!E882</f>
        <v>-9.6959082939669372E-3</v>
      </c>
      <c r="E882" s="2">
        <f>MACD!F882</f>
        <v>4.241516580068559E-3</v>
      </c>
      <c r="F882" s="2">
        <f>'Moving Avg'!D882</f>
        <v>3.536</v>
      </c>
      <c r="G882" s="2">
        <f>'Moving Avg'!F882</f>
        <v>3.5115000000000003</v>
      </c>
      <c r="H882" s="2">
        <f>'Moving Avg'!G882</f>
        <v>3.529586000000001</v>
      </c>
      <c r="I882" s="2">
        <f>'Moving Avg'!H882</f>
        <v>3.5602410000000009</v>
      </c>
      <c r="J882" s="6" t="str">
        <f>OBV!F882</f>
        <v>BEARISH</v>
      </c>
      <c r="K882" s="6" t="str">
        <f>OBV!G882</f>
        <v>STRONG</v>
      </c>
      <c r="L882" s="6" t="str">
        <f>OBV!H882</f>
        <v>BEARISH DIVERGENCE</v>
      </c>
      <c r="M882" s="8">
        <f t="shared" si="130"/>
        <v>25</v>
      </c>
      <c r="N882" s="8">
        <f t="shared" si="131"/>
        <v>45</v>
      </c>
      <c r="O882" s="8">
        <f t="shared" si="132"/>
        <v>0</v>
      </c>
      <c r="P882" s="8">
        <f t="shared" si="133"/>
        <v>33</v>
      </c>
      <c r="Q882" s="9">
        <f t="shared" si="134"/>
        <v>29.45</v>
      </c>
      <c r="R882" s="9">
        <f t="shared" si="135"/>
        <v>22.25</v>
      </c>
      <c r="S882" s="9">
        <f t="shared" si="136"/>
        <v>25.35</v>
      </c>
      <c r="T882" s="9">
        <f t="shared" si="137"/>
        <v>25.75</v>
      </c>
      <c r="U882" s="8">
        <f t="shared" si="138"/>
        <v>25.683333333333337</v>
      </c>
      <c r="V882" s="8">
        <f t="shared" si="139"/>
        <v>25.700000000000003</v>
      </c>
    </row>
    <row r="883" spans="1:22" ht="13.5" x14ac:dyDescent="0.25">
      <c r="A883" s="3">
        <f>RSI!A883</f>
        <v>43287</v>
      </c>
      <c r="B883" s="2">
        <f>RSI!B883</f>
        <v>3.61</v>
      </c>
      <c r="C883" s="2">
        <f>RSI!I883</f>
        <v>62.588576784584419</v>
      </c>
      <c r="D883" s="2">
        <f>MACD!E883</f>
        <v>-1.6701949794824422E-2</v>
      </c>
      <c r="E883" s="2">
        <f>MACD!F883</f>
        <v>5.2823305089962861E-5</v>
      </c>
      <c r="F883" s="2">
        <f>'Moving Avg'!D883</f>
        <v>3.5740000000000003</v>
      </c>
      <c r="G883" s="2">
        <f>'Moving Avg'!F883</f>
        <v>3.5164999999999997</v>
      </c>
      <c r="H883" s="2">
        <f>'Moving Avg'!G883</f>
        <v>3.5326480000000013</v>
      </c>
      <c r="I883" s="2">
        <f>'Moving Avg'!H883</f>
        <v>3.5601190000000007</v>
      </c>
      <c r="J883" s="6" t="str">
        <f>OBV!F883</f>
        <v>BULLISH</v>
      </c>
      <c r="K883" s="6" t="str">
        <f>OBV!G883</f>
        <v>NEUTRAL</v>
      </c>
      <c r="L883" s="6" t="str">
        <f>OBV!H883</f>
        <v>CONFIRMED BULLISH</v>
      </c>
      <c r="M883" s="8">
        <f t="shared" si="130"/>
        <v>25</v>
      </c>
      <c r="N883" s="8">
        <f t="shared" si="131"/>
        <v>45</v>
      </c>
      <c r="O883" s="8">
        <f t="shared" si="132"/>
        <v>50</v>
      </c>
      <c r="P883" s="8">
        <f t="shared" si="133"/>
        <v>83.5</v>
      </c>
      <c r="Q883" s="9">
        <f t="shared" si="134"/>
        <v>44.524999999999999</v>
      </c>
      <c r="R883" s="9">
        <f t="shared" si="135"/>
        <v>52.375</v>
      </c>
      <c r="S883" s="9">
        <f t="shared" si="136"/>
        <v>60.575000000000003</v>
      </c>
      <c r="T883" s="9">
        <f t="shared" si="137"/>
        <v>50.875</v>
      </c>
      <c r="U883" s="8">
        <f t="shared" si="138"/>
        <v>52.491666666666674</v>
      </c>
      <c r="V883" s="8">
        <f t="shared" si="139"/>
        <v>52.087500000000006</v>
      </c>
    </row>
    <row r="884" spans="1:22" ht="13.5" x14ac:dyDescent="0.25">
      <c r="A884" s="3">
        <f>RSI!A884</f>
        <v>43290</v>
      </c>
      <c r="B884" s="2">
        <f>RSI!B884</f>
        <v>3.51</v>
      </c>
      <c r="C884" s="2">
        <f>RSI!I884</f>
        <v>47.622235815176175</v>
      </c>
      <c r="D884" s="2">
        <f>MACD!E884</f>
        <v>-2.3425179463076429E-2</v>
      </c>
      <c r="E884" s="2">
        <f>MACD!F884</f>
        <v>-4.642777248543316E-3</v>
      </c>
      <c r="F884" s="2">
        <f>'Moving Avg'!D884</f>
        <v>3.5720000000000001</v>
      </c>
      <c r="G884" s="2">
        <f>'Moving Avg'!F884</f>
        <v>3.5165000000000006</v>
      </c>
      <c r="H884" s="2">
        <f>'Moving Avg'!G884</f>
        <v>3.5353920000000012</v>
      </c>
      <c r="I884" s="2">
        <f>'Moving Avg'!H884</f>
        <v>3.5594970000000008</v>
      </c>
      <c r="J884" s="6" t="str">
        <f>OBV!F884</f>
        <v>BULLISH</v>
      </c>
      <c r="K884" s="6" t="str">
        <f>OBV!G884</f>
        <v>NEUTRAL</v>
      </c>
      <c r="L884" s="6" t="str">
        <f>OBV!H884</f>
        <v>BULLISH DIVERGENCE</v>
      </c>
      <c r="M884" s="8">
        <f t="shared" si="130"/>
        <v>25</v>
      </c>
      <c r="N884" s="8">
        <f t="shared" si="131"/>
        <v>45</v>
      </c>
      <c r="O884" s="8">
        <f t="shared" si="132"/>
        <v>50</v>
      </c>
      <c r="P884" s="8">
        <f t="shared" si="133"/>
        <v>66.5</v>
      </c>
      <c r="Q884" s="9">
        <f t="shared" si="134"/>
        <v>41.975000000000001</v>
      </c>
      <c r="R884" s="9">
        <f t="shared" si="135"/>
        <v>48.125</v>
      </c>
      <c r="S884" s="9">
        <f t="shared" si="136"/>
        <v>52.924999999999997</v>
      </c>
      <c r="T884" s="9">
        <f t="shared" si="137"/>
        <v>46.625</v>
      </c>
      <c r="U884" s="8">
        <f t="shared" si="138"/>
        <v>47.67499999999999</v>
      </c>
      <c r="V884" s="8">
        <f t="shared" si="139"/>
        <v>47.412499999999994</v>
      </c>
    </row>
    <row r="885" spans="1:22" ht="13.5" x14ac:dyDescent="0.25">
      <c r="A885" s="3">
        <f>RSI!A885</f>
        <v>43291</v>
      </c>
      <c r="B885" s="2">
        <f>RSI!B885</f>
        <v>3.4</v>
      </c>
      <c r="C885" s="2">
        <f>RSI!I885</f>
        <v>37.110117182827388</v>
      </c>
      <c r="D885" s="2">
        <f>MACD!E885</f>
        <v>-1.4693519750589523E-2</v>
      </c>
      <c r="E885" s="2">
        <f>MACD!F885</f>
        <v>-6.6529257489525585E-3</v>
      </c>
      <c r="F885" s="2">
        <f>'Moving Avg'!D885</f>
        <v>3.5479999999999996</v>
      </c>
      <c r="G885" s="2">
        <f>'Moving Avg'!F885</f>
        <v>3.5115000000000003</v>
      </c>
      <c r="H885" s="2">
        <f>'Moving Avg'!G885</f>
        <v>3.5331320000000015</v>
      </c>
      <c r="I885" s="2">
        <f>'Moving Avg'!H885</f>
        <v>3.5583250000000008</v>
      </c>
      <c r="J885" s="6" t="str">
        <f>OBV!F885</f>
        <v>BEARISH</v>
      </c>
      <c r="K885" s="6" t="str">
        <f>OBV!G885</f>
        <v>NEUTRAL</v>
      </c>
      <c r="L885" s="6" t="str">
        <f>OBV!H885</f>
        <v>CONFIRMED BEARISH</v>
      </c>
      <c r="M885" s="8">
        <f t="shared" si="130"/>
        <v>25</v>
      </c>
      <c r="N885" s="8">
        <f t="shared" si="131"/>
        <v>45</v>
      </c>
      <c r="O885" s="8">
        <f t="shared" si="132"/>
        <v>0</v>
      </c>
      <c r="P885" s="8">
        <f t="shared" si="133"/>
        <v>16.5</v>
      </c>
      <c r="Q885" s="9">
        <f t="shared" si="134"/>
        <v>26.975000000000001</v>
      </c>
      <c r="R885" s="9">
        <f t="shared" si="135"/>
        <v>18.125</v>
      </c>
      <c r="S885" s="9">
        <f t="shared" si="136"/>
        <v>17.925000000000001</v>
      </c>
      <c r="T885" s="9">
        <f t="shared" si="137"/>
        <v>21.625</v>
      </c>
      <c r="U885" s="8">
        <f t="shared" si="138"/>
        <v>21.008333333333336</v>
      </c>
      <c r="V885" s="8">
        <f t="shared" si="139"/>
        <v>21.162500000000001</v>
      </c>
    </row>
    <row r="886" spans="1:22" ht="13.5" x14ac:dyDescent="0.25">
      <c r="A886" s="3">
        <f>RSI!A886</f>
        <v>43292</v>
      </c>
      <c r="B886" s="2">
        <f>RSI!B886</f>
        <v>3.4</v>
      </c>
      <c r="C886" s="2">
        <f>RSI!I886</f>
        <v>37.110117182827395</v>
      </c>
      <c r="D886" s="2">
        <f>MACD!E886</f>
        <v>-6.5454271581786294E-3</v>
      </c>
      <c r="E886" s="2">
        <f>MACD!F886</f>
        <v>-6.6314260307977733E-3</v>
      </c>
      <c r="F886" s="2">
        <f>'Moving Avg'!D886</f>
        <v>3.5060000000000002</v>
      </c>
      <c r="G886" s="2">
        <f>'Moving Avg'!F886</f>
        <v>3.5060000000000002</v>
      </c>
      <c r="H886" s="2">
        <f>'Moving Avg'!G886</f>
        <v>3.5299380000000018</v>
      </c>
      <c r="I886" s="2">
        <f>'Moving Avg'!H886</f>
        <v>3.5571530000000009</v>
      </c>
      <c r="J886" s="6" t="str">
        <f>OBV!F886</f>
        <v>BEARISH</v>
      </c>
      <c r="K886" s="6" t="str">
        <f>OBV!G886</f>
        <v>NEUTRAL</v>
      </c>
      <c r="L886" s="6" t="str">
        <f>OBV!H886</f>
        <v>CONFIRMED BEARISH</v>
      </c>
      <c r="M886" s="8">
        <f t="shared" si="130"/>
        <v>25</v>
      </c>
      <c r="N886" s="8">
        <f t="shared" si="131"/>
        <v>0</v>
      </c>
      <c r="O886" s="8">
        <f t="shared" si="132"/>
        <v>0</v>
      </c>
      <c r="P886" s="8">
        <f t="shared" si="133"/>
        <v>16.5</v>
      </c>
      <c r="Q886" s="9">
        <f t="shared" si="134"/>
        <v>11.225</v>
      </c>
      <c r="R886" s="9">
        <f t="shared" si="135"/>
        <v>9.125</v>
      </c>
      <c r="S886" s="9">
        <f t="shared" si="136"/>
        <v>11.175000000000001</v>
      </c>
      <c r="T886" s="9">
        <f t="shared" si="137"/>
        <v>10.375</v>
      </c>
      <c r="U886" s="8">
        <f t="shared" si="138"/>
        <v>10.508333333333335</v>
      </c>
      <c r="V886" s="8">
        <f t="shared" si="139"/>
        <v>10.475000000000001</v>
      </c>
    </row>
    <row r="887" spans="1:22" ht="13.5" x14ac:dyDescent="0.25">
      <c r="A887" s="3">
        <f>RSI!A887</f>
        <v>43293</v>
      </c>
      <c r="B887" s="2">
        <f>RSI!B887</f>
        <v>3.4</v>
      </c>
      <c r="C887" s="2">
        <f>RSI!I887</f>
        <v>37.110117182827395</v>
      </c>
      <c r="D887" s="2">
        <f>MACD!E887</f>
        <v>1.0525989715817197E-3</v>
      </c>
      <c r="E887" s="2">
        <f>MACD!F887</f>
        <v>-5.0946210303218749E-3</v>
      </c>
      <c r="F887" s="2">
        <f>'Moving Avg'!D887</f>
        <v>3.464</v>
      </c>
      <c r="G887" s="2">
        <f>'Moving Avg'!F887</f>
        <v>3.5005000000000002</v>
      </c>
      <c r="H887" s="2">
        <f>'Moving Avg'!G887</f>
        <v>3.5288000000000022</v>
      </c>
      <c r="I887" s="2">
        <f>'Moving Avg'!H887</f>
        <v>3.5561675000000004</v>
      </c>
      <c r="J887" s="6" t="str">
        <f>OBV!F887</f>
        <v>BEARISH</v>
      </c>
      <c r="K887" s="6" t="str">
        <f>OBV!G887</f>
        <v>NEUTRAL</v>
      </c>
      <c r="L887" s="6" t="str">
        <f>OBV!H887</f>
        <v>CONFIRMED BEARISH</v>
      </c>
      <c r="M887" s="8">
        <f t="shared" si="130"/>
        <v>25</v>
      </c>
      <c r="N887" s="8">
        <f t="shared" si="131"/>
        <v>0</v>
      </c>
      <c r="O887" s="8">
        <f t="shared" si="132"/>
        <v>0</v>
      </c>
      <c r="P887" s="8">
        <f t="shared" si="133"/>
        <v>16.5</v>
      </c>
      <c r="Q887" s="9">
        <f t="shared" si="134"/>
        <v>11.225</v>
      </c>
      <c r="R887" s="9">
        <f t="shared" si="135"/>
        <v>9.125</v>
      </c>
      <c r="S887" s="9">
        <f t="shared" si="136"/>
        <v>11.175000000000001</v>
      </c>
      <c r="T887" s="9">
        <f t="shared" si="137"/>
        <v>10.375</v>
      </c>
      <c r="U887" s="8">
        <f t="shared" si="138"/>
        <v>10.508333333333335</v>
      </c>
      <c r="V887" s="8">
        <f t="shared" si="139"/>
        <v>10.475000000000001</v>
      </c>
    </row>
    <row r="888" spans="1:22" ht="13.5" x14ac:dyDescent="0.25">
      <c r="A888" s="3">
        <f>RSI!A888</f>
        <v>43294</v>
      </c>
      <c r="B888" s="2">
        <f>RSI!B888</f>
        <v>3.4</v>
      </c>
      <c r="C888" s="2">
        <f>RSI!I888</f>
        <v>37.110117182827395</v>
      </c>
      <c r="D888" s="2">
        <f>MACD!E888</f>
        <v>-4.1746181515023295E-3</v>
      </c>
      <c r="E888" s="2">
        <f>MACD!F888</f>
        <v>-4.910620454557966E-3</v>
      </c>
      <c r="F888" s="2">
        <f>'Moving Avg'!D888</f>
        <v>3.4219999999999997</v>
      </c>
      <c r="G888" s="2">
        <f>'Moving Avg'!F888</f>
        <v>3.4950000000000001</v>
      </c>
      <c r="H888" s="2">
        <f>'Moving Avg'!G888</f>
        <v>3.5248000000000017</v>
      </c>
      <c r="I888" s="2">
        <f>'Moving Avg'!H888</f>
        <v>3.5551819999999998</v>
      </c>
      <c r="J888" s="6" t="str">
        <f>OBV!F888</f>
        <v>BEARISH</v>
      </c>
      <c r="K888" s="6" t="str">
        <f>OBV!G888</f>
        <v>NEUTRAL</v>
      </c>
      <c r="L888" s="6" t="str">
        <f>OBV!H888</f>
        <v>CONFIRMED BEARISH</v>
      </c>
      <c r="M888" s="8">
        <f t="shared" si="130"/>
        <v>25</v>
      </c>
      <c r="N888" s="8">
        <f t="shared" si="131"/>
        <v>0</v>
      </c>
      <c r="O888" s="8">
        <f t="shared" si="132"/>
        <v>0</v>
      </c>
      <c r="P888" s="8">
        <f t="shared" si="133"/>
        <v>16.5</v>
      </c>
      <c r="Q888" s="9">
        <f t="shared" si="134"/>
        <v>11.225</v>
      </c>
      <c r="R888" s="9">
        <f t="shared" si="135"/>
        <v>9.125</v>
      </c>
      <c r="S888" s="9">
        <f t="shared" si="136"/>
        <v>11.175000000000001</v>
      </c>
      <c r="T888" s="9">
        <f t="shared" si="137"/>
        <v>10.375</v>
      </c>
      <c r="U888" s="8">
        <f t="shared" si="138"/>
        <v>10.508333333333335</v>
      </c>
      <c r="V888" s="8">
        <f t="shared" si="139"/>
        <v>10.475000000000001</v>
      </c>
    </row>
    <row r="889" spans="1:22" ht="13.5" x14ac:dyDescent="0.25">
      <c r="A889" s="3">
        <f>RSI!A889</f>
        <v>43297</v>
      </c>
      <c r="B889" s="2">
        <f>RSI!B889</f>
        <v>3.49</v>
      </c>
      <c r="C889" s="2">
        <f>RSI!I889</f>
        <v>49.401634965443215</v>
      </c>
      <c r="D889" s="2">
        <f>MACD!E889</f>
        <v>7.2342675948888768E-4</v>
      </c>
      <c r="E889" s="2">
        <f>MACD!F889</f>
        <v>-3.7838110117485949E-3</v>
      </c>
      <c r="F889" s="2">
        <f>'Moving Avg'!D889</f>
        <v>3.4180000000000001</v>
      </c>
      <c r="G889" s="2">
        <f>'Moving Avg'!F889</f>
        <v>3.4944999999999999</v>
      </c>
      <c r="H889" s="2">
        <f>'Moving Avg'!G889</f>
        <v>3.5236000000000018</v>
      </c>
      <c r="I889" s="2">
        <f>'Moving Avg'!H889</f>
        <v>3.5551139999999997</v>
      </c>
      <c r="J889" s="6" t="str">
        <f>OBV!F889</f>
        <v>BEARISH</v>
      </c>
      <c r="K889" s="6" t="str">
        <f>OBV!G889</f>
        <v>NEUTRAL</v>
      </c>
      <c r="L889" s="6" t="str">
        <f>OBV!H889</f>
        <v>CONFIRMED BEARISH</v>
      </c>
      <c r="M889" s="8">
        <f t="shared" si="130"/>
        <v>25</v>
      </c>
      <c r="N889" s="8">
        <f t="shared" si="131"/>
        <v>0</v>
      </c>
      <c r="O889" s="8">
        <f t="shared" si="132"/>
        <v>0</v>
      </c>
      <c r="P889" s="8">
        <f t="shared" si="133"/>
        <v>16.5</v>
      </c>
      <c r="Q889" s="9">
        <f t="shared" si="134"/>
        <v>11.225</v>
      </c>
      <c r="R889" s="9">
        <f t="shared" si="135"/>
        <v>9.125</v>
      </c>
      <c r="S889" s="9">
        <f t="shared" si="136"/>
        <v>11.175000000000001</v>
      </c>
      <c r="T889" s="9">
        <f t="shared" si="137"/>
        <v>10.375</v>
      </c>
      <c r="U889" s="8">
        <f t="shared" si="138"/>
        <v>10.508333333333335</v>
      </c>
      <c r="V889" s="8">
        <f t="shared" si="139"/>
        <v>10.475000000000001</v>
      </c>
    </row>
    <row r="890" spans="1:22" ht="13.5" x14ac:dyDescent="0.25">
      <c r="A890" s="3">
        <f>RSI!A890</f>
        <v>43298</v>
      </c>
      <c r="B890" s="2">
        <f>RSI!B890</f>
        <v>3.49</v>
      </c>
      <c r="C890" s="2">
        <f>RSI!I890</f>
        <v>49.401634965443215</v>
      </c>
      <c r="D890" s="2">
        <f>MACD!E890</f>
        <v>4.894562495912691E-3</v>
      </c>
      <c r="E890" s="2">
        <f>MACD!F890</f>
        <v>-2.0481363102163377E-3</v>
      </c>
      <c r="F890" s="2">
        <f>'Moving Avg'!D890</f>
        <v>3.4359999999999999</v>
      </c>
      <c r="G890" s="2">
        <f>'Moving Avg'!F890</f>
        <v>3.4934999999999987</v>
      </c>
      <c r="H890" s="2">
        <f>'Moving Avg'!G890</f>
        <v>3.5224000000000024</v>
      </c>
      <c r="I890" s="2">
        <f>'Moving Avg'!H890</f>
        <v>3.5545784999999999</v>
      </c>
      <c r="J890" s="6" t="str">
        <f>OBV!F890</f>
        <v>BULLISH</v>
      </c>
      <c r="K890" s="6" t="str">
        <f>OBV!G890</f>
        <v>NEUTRAL</v>
      </c>
      <c r="L890" s="6" t="str">
        <f>OBV!H890</f>
        <v>CONFIRMED BULLISH</v>
      </c>
      <c r="M890" s="8">
        <f t="shared" si="130"/>
        <v>25</v>
      </c>
      <c r="N890" s="8">
        <f t="shared" si="131"/>
        <v>0</v>
      </c>
      <c r="O890" s="8">
        <f t="shared" si="132"/>
        <v>0</v>
      </c>
      <c r="P890" s="8">
        <f t="shared" si="133"/>
        <v>83.5</v>
      </c>
      <c r="Q890" s="9">
        <f t="shared" si="134"/>
        <v>21.274999999999999</v>
      </c>
      <c r="R890" s="9">
        <f t="shared" si="135"/>
        <v>25.875</v>
      </c>
      <c r="S890" s="9">
        <f t="shared" si="136"/>
        <v>41.325000000000003</v>
      </c>
      <c r="T890" s="9">
        <f t="shared" si="137"/>
        <v>27.125</v>
      </c>
      <c r="U890" s="8">
        <f t="shared" si="138"/>
        <v>29.491666666666664</v>
      </c>
      <c r="V890" s="8">
        <f t="shared" si="139"/>
        <v>28.9</v>
      </c>
    </row>
    <row r="891" spans="1:22" ht="13.5" x14ac:dyDescent="0.25">
      <c r="A891" s="3">
        <f>RSI!A891</f>
        <v>43299</v>
      </c>
      <c r="B891" s="2">
        <f>RSI!B891</f>
        <v>3.49</v>
      </c>
      <c r="C891" s="2">
        <f>RSI!I891</f>
        <v>49.401634965443215</v>
      </c>
      <c r="D891" s="2">
        <f>MACD!E891</f>
        <v>2.229480203304357E-2</v>
      </c>
      <c r="E891" s="2">
        <f>MACD!F891</f>
        <v>2.8204513584356439E-3</v>
      </c>
      <c r="F891" s="2">
        <f>'Moving Avg'!D891</f>
        <v>3.4539999999999997</v>
      </c>
      <c r="G891" s="2">
        <f>'Moving Avg'!F891</f>
        <v>3.4924999999999988</v>
      </c>
      <c r="H891" s="2">
        <f>'Moving Avg'!G891</f>
        <v>3.521200000000003</v>
      </c>
      <c r="I891" s="2">
        <f>'Moving Avg'!H891</f>
        <v>3.5535294999999998</v>
      </c>
      <c r="J891" s="6" t="str">
        <f>OBV!F891</f>
        <v>BULLISH</v>
      </c>
      <c r="K891" s="6" t="str">
        <f>OBV!G891</f>
        <v>NEUTRAL</v>
      </c>
      <c r="L891" s="6" t="str">
        <f>OBV!H891</f>
        <v>CONFIRMED BULLISH</v>
      </c>
      <c r="M891" s="8">
        <f t="shared" si="130"/>
        <v>25</v>
      </c>
      <c r="N891" s="8">
        <f t="shared" si="131"/>
        <v>0</v>
      </c>
      <c r="O891" s="8">
        <f t="shared" si="132"/>
        <v>0</v>
      </c>
      <c r="P891" s="8">
        <f t="shared" si="133"/>
        <v>83.5</v>
      </c>
      <c r="Q891" s="9">
        <f t="shared" si="134"/>
        <v>21.274999999999999</v>
      </c>
      <c r="R891" s="9">
        <f t="shared" si="135"/>
        <v>25.875</v>
      </c>
      <c r="S891" s="9">
        <f t="shared" si="136"/>
        <v>41.325000000000003</v>
      </c>
      <c r="T891" s="9">
        <f t="shared" si="137"/>
        <v>27.125</v>
      </c>
      <c r="U891" s="8">
        <f t="shared" si="138"/>
        <v>29.491666666666664</v>
      </c>
      <c r="V891" s="8">
        <f t="shared" si="139"/>
        <v>28.9</v>
      </c>
    </row>
    <row r="892" spans="1:22" ht="13.5" x14ac:dyDescent="0.25">
      <c r="A892" s="3">
        <f>RSI!A892</f>
        <v>43300</v>
      </c>
      <c r="B892" s="2">
        <f>RSI!B892</f>
        <v>3.49</v>
      </c>
      <c r="C892" s="2">
        <f>RSI!I892</f>
        <v>49.401634965443215</v>
      </c>
      <c r="D892" s="2">
        <f>MACD!E892</f>
        <v>3.7040917886544289E-2</v>
      </c>
      <c r="E892" s="2">
        <f>MACD!F892</f>
        <v>9.6645446640573739E-3</v>
      </c>
      <c r="F892" s="2">
        <f>'Moving Avg'!D892</f>
        <v>3.472</v>
      </c>
      <c r="G892" s="2">
        <f>'Moving Avg'!F892</f>
        <v>3.4914999999999994</v>
      </c>
      <c r="H892" s="2">
        <f>'Moving Avg'!G892</f>
        <v>3.5190000000000028</v>
      </c>
      <c r="I892" s="2">
        <f>'Moving Avg'!H892</f>
        <v>3.5524804999999993</v>
      </c>
      <c r="J892" s="6" t="str">
        <f>OBV!F892</f>
        <v>BULLISH</v>
      </c>
      <c r="K892" s="6" t="str">
        <f>OBV!G892</f>
        <v>NEUTRAL</v>
      </c>
      <c r="L892" s="6" t="str">
        <f>OBV!H892</f>
        <v>CONFIRMED BULLISH</v>
      </c>
      <c r="M892" s="8">
        <f t="shared" si="130"/>
        <v>25</v>
      </c>
      <c r="N892" s="8">
        <f t="shared" si="131"/>
        <v>0</v>
      </c>
      <c r="O892" s="8">
        <f t="shared" si="132"/>
        <v>0</v>
      </c>
      <c r="P892" s="8">
        <f t="shared" si="133"/>
        <v>83.5</v>
      </c>
      <c r="Q892" s="9">
        <f t="shared" si="134"/>
        <v>21.274999999999999</v>
      </c>
      <c r="R892" s="9">
        <f t="shared" si="135"/>
        <v>25.875</v>
      </c>
      <c r="S892" s="9">
        <f t="shared" si="136"/>
        <v>41.325000000000003</v>
      </c>
      <c r="T892" s="9">
        <f t="shared" si="137"/>
        <v>27.125</v>
      </c>
      <c r="U892" s="8">
        <f t="shared" si="138"/>
        <v>29.491666666666664</v>
      </c>
      <c r="V892" s="8">
        <f t="shared" si="139"/>
        <v>28.9</v>
      </c>
    </row>
    <row r="893" spans="1:22" ht="13.5" x14ac:dyDescent="0.25">
      <c r="A893" s="3">
        <f>RSI!A893</f>
        <v>43301</v>
      </c>
      <c r="B893" s="2">
        <f>RSI!B893</f>
        <v>3.4</v>
      </c>
      <c r="C893" s="2">
        <f>RSI!I893</f>
        <v>39.118122775614857</v>
      </c>
      <c r="D893" s="2">
        <f>MACD!E893</f>
        <v>5.6206211869924694E-2</v>
      </c>
      <c r="E893" s="2">
        <f>MACD!F893</f>
        <v>1.8972878105230837E-2</v>
      </c>
      <c r="F893" s="2">
        <f>'Moving Avg'!D893</f>
        <v>3.472</v>
      </c>
      <c r="G893" s="2">
        <f>'Moving Avg'!F893</f>
        <v>3.4859999999999998</v>
      </c>
      <c r="H893" s="2">
        <f>'Moving Avg'!G893</f>
        <v>3.5150000000000023</v>
      </c>
      <c r="I893" s="2">
        <f>'Moving Avg'!H893</f>
        <v>3.5509814999999993</v>
      </c>
      <c r="J893" s="6" t="str">
        <f>OBV!F893</f>
        <v>BULLISH</v>
      </c>
      <c r="K893" s="6" t="str">
        <f>OBV!G893</f>
        <v>NEUTRAL</v>
      </c>
      <c r="L893" s="6" t="str">
        <f>OBV!H893</f>
        <v>NEUTRAL</v>
      </c>
      <c r="M893" s="8">
        <f t="shared" si="130"/>
        <v>25</v>
      </c>
      <c r="N893" s="8">
        <f t="shared" si="131"/>
        <v>0</v>
      </c>
      <c r="O893" s="8">
        <f t="shared" si="132"/>
        <v>0</v>
      </c>
      <c r="P893" s="8">
        <f t="shared" si="133"/>
        <v>49.5</v>
      </c>
      <c r="Q893" s="9">
        <f t="shared" si="134"/>
        <v>16.175000000000001</v>
      </c>
      <c r="R893" s="9">
        <f t="shared" si="135"/>
        <v>17.375</v>
      </c>
      <c r="S893" s="9">
        <f t="shared" si="136"/>
        <v>26.025000000000002</v>
      </c>
      <c r="T893" s="9">
        <f t="shared" si="137"/>
        <v>18.625</v>
      </c>
      <c r="U893" s="8">
        <f t="shared" si="138"/>
        <v>19.858333333333334</v>
      </c>
      <c r="V893" s="8">
        <f t="shared" si="139"/>
        <v>19.55</v>
      </c>
    </row>
    <row r="894" spans="1:22" ht="13.5" x14ac:dyDescent="0.25">
      <c r="A894" s="3">
        <f>RSI!A894</f>
        <v>43304</v>
      </c>
      <c r="B894" s="2">
        <f>RSI!B894</f>
        <v>3.39</v>
      </c>
      <c r="C894" s="2">
        <f>RSI!I894</f>
        <v>38.167440587544959</v>
      </c>
      <c r="D894" s="2">
        <f>MACD!E894</f>
        <v>5.8330516707388647E-2</v>
      </c>
      <c r="E894" s="2">
        <f>MACD!F894</f>
        <v>2.6844405825662401E-2</v>
      </c>
      <c r="F894" s="2">
        <f>'Moving Avg'!D894</f>
        <v>3.4520000000000004</v>
      </c>
      <c r="G894" s="2">
        <f>'Moving Avg'!F894</f>
        <v>3.4825000000000004</v>
      </c>
      <c r="H894" s="2">
        <f>'Moving Avg'!G894</f>
        <v>3.5108000000000015</v>
      </c>
      <c r="I894" s="2">
        <f>'Moving Avg'!H894</f>
        <v>3.5494324999999987</v>
      </c>
      <c r="J894" s="6" t="str">
        <f>OBV!F894</f>
        <v>BEARISH</v>
      </c>
      <c r="K894" s="6" t="str">
        <f>OBV!G894</f>
        <v>NEUTRAL</v>
      </c>
      <c r="L894" s="6" t="str">
        <f>OBV!H894</f>
        <v>CONFIRMED BEARISH</v>
      </c>
      <c r="M894" s="8">
        <f t="shared" si="130"/>
        <v>25</v>
      </c>
      <c r="N894" s="8">
        <f t="shared" si="131"/>
        <v>0</v>
      </c>
      <c r="O894" s="8">
        <f t="shared" si="132"/>
        <v>0</v>
      </c>
      <c r="P894" s="8">
        <f t="shared" si="133"/>
        <v>16.5</v>
      </c>
      <c r="Q894" s="9">
        <f t="shared" si="134"/>
        <v>11.225</v>
      </c>
      <c r="R894" s="9">
        <f t="shared" si="135"/>
        <v>9.125</v>
      </c>
      <c r="S894" s="9">
        <f t="shared" si="136"/>
        <v>11.175000000000001</v>
      </c>
      <c r="T894" s="9">
        <f t="shared" si="137"/>
        <v>10.375</v>
      </c>
      <c r="U894" s="8">
        <f t="shared" si="138"/>
        <v>10.508333333333335</v>
      </c>
      <c r="V894" s="8">
        <f t="shared" si="139"/>
        <v>10.475000000000001</v>
      </c>
    </row>
    <row r="895" spans="1:22" ht="13.5" x14ac:dyDescent="0.25">
      <c r="A895" s="3">
        <f>RSI!A895</f>
        <v>43305</v>
      </c>
      <c r="B895" s="2">
        <f>RSI!B895</f>
        <v>3.38</v>
      </c>
      <c r="C895" s="2">
        <f>RSI!I895</f>
        <v>37.19398804855328</v>
      </c>
      <c r="D895" s="2">
        <f>MACD!E895</f>
        <v>4.4515308056315206E-2</v>
      </c>
      <c r="E895" s="2">
        <f>MACD!F895</f>
        <v>3.0378586271792962E-2</v>
      </c>
      <c r="F895" s="2">
        <f>'Moving Avg'!D895</f>
        <v>3.4300000000000006</v>
      </c>
      <c r="G895" s="2">
        <f>'Moving Avg'!F895</f>
        <v>3.4764999999999993</v>
      </c>
      <c r="H895" s="2">
        <f>'Moving Avg'!G895</f>
        <v>3.5064000000000015</v>
      </c>
      <c r="I895" s="2">
        <f>'Moving Avg'!H895</f>
        <v>3.5478334999999985</v>
      </c>
      <c r="J895" s="6" t="str">
        <f>OBV!F895</f>
        <v>BEARISH</v>
      </c>
      <c r="K895" s="6" t="str">
        <f>OBV!G895</f>
        <v>NEUTRAL</v>
      </c>
      <c r="L895" s="6" t="str">
        <f>OBV!H895</f>
        <v>CONFIRMED BEARISH</v>
      </c>
      <c r="M895" s="8">
        <f t="shared" si="130"/>
        <v>25</v>
      </c>
      <c r="N895" s="8">
        <f t="shared" si="131"/>
        <v>0</v>
      </c>
      <c r="O895" s="8">
        <f t="shared" si="132"/>
        <v>0</v>
      </c>
      <c r="P895" s="8">
        <f t="shared" si="133"/>
        <v>16.5</v>
      </c>
      <c r="Q895" s="9">
        <f t="shared" si="134"/>
        <v>11.225</v>
      </c>
      <c r="R895" s="9">
        <f t="shared" si="135"/>
        <v>9.125</v>
      </c>
      <c r="S895" s="9">
        <f t="shared" si="136"/>
        <v>11.175000000000001</v>
      </c>
      <c r="T895" s="9">
        <f t="shared" si="137"/>
        <v>10.375</v>
      </c>
      <c r="U895" s="8">
        <f t="shared" si="138"/>
        <v>10.508333333333335</v>
      </c>
      <c r="V895" s="8">
        <f t="shared" si="139"/>
        <v>10.475000000000001</v>
      </c>
    </row>
    <row r="896" spans="1:22" ht="13.5" x14ac:dyDescent="0.25">
      <c r="A896" s="3">
        <f>RSI!A896</f>
        <v>43307</v>
      </c>
      <c r="B896" s="2">
        <f>RSI!B896</f>
        <v>3.3</v>
      </c>
      <c r="C896" s="2">
        <f>RSI!I896</f>
        <v>30.493534754863731</v>
      </c>
      <c r="D896" s="2">
        <f>MACD!E896</f>
        <v>3.9337975830473049E-2</v>
      </c>
      <c r="E896" s="2">
        <f>MACD!F896</f>
        <v>3.217046418352898E-2</v>
      </c>
      <c r="F896" s="2">
        <f>'Moving Avg'!D896</f>
        <v>3.3920000000000003</v>
      </c>
      <c r="G896" s="2">
        <f>'Moving Avg'!F896</f>
        <v>3.4664999999999999</v>
      </c>
      <c r="H896" s="2">
        <f>'Moving Avg'!G896</f>
        <v>3.5022000000000015</v>
      </c>
      <c r="I896" s="2">
        <f>'Moving Avg'!H896</f>
        <v>3.5458344999999993</v>
      </c>
      <c r="J896" s="6" t="str">
        <f>OBV!F896</f>
        <v>BEARISH</v>
      </c>
      <c r="K896" s="6" t="str">
        <f>OBV!G896</f>
        <v>NEUTRAL</v>
      </c>
      <c r="L896" s="6" t="str">
        <f>OBV!H896</f>
        <v>CONFIRMED BEARISH</v>
      </c>
      <c r="M896" s="8">
        <f t="shared" si="130"/>
        <v>25</v>
      </c>
      <c r="N896" s="8">
        <f t="shared" si="131"/>
        <v>0</v>
      </c>
      <c r="O896" s="8">
        <f t="shared" si="132"/>
        <v>0</v>
      </c>
      <c r="P896" s="8">
        <f t="shared" si="133"/>
        <v>16.5</v>
      </c>
      <c r="Q896" s="9">
        <f t="shared" si="134"/>
        <v>11.225</v>
      </c>
      <c r="R896" s="9">
        <f t="shared" si="135"/>
        <v>9.125</v>
      </c>
      <c r="S896" s="9">
        <f t="shared" si="136"/>
        <v>11.175000000000001</v>
      </c>
      <c r="T896" s="9">
        <f t="shared" si="137"/>
        <v>10.375</v>
      </c>
      <c r="U896" s="8">
        <f t="shared" si="138"/>
        <v>10.508333333333335</v>
      </c>
      <c r="V896" s="8">
        <f t="shared" si="139"/>
        <v>10.475000000000001</v>
      </c>
    </row>
    <row r="897" spans="1:22" ht="13.5" x14ac:dyDescent="0.25">
      <c r="A897" s="3">
        <f>RSI!A897</f>
        <v>43308</v>
      </c>
      <c r="B897" s="2">
        <f>RSI!B897</f>
        <v>3.3</v>
      </c>
      <c r="C897" s="2">
        <f>RSI!I897</f>
        <v>30.493534754863731</v>
      </c>
      <c r="D897" s="2">
        <f>MACD!E897</f>
        <v>3.5972966527257899E-2</v>
      </c>
      <c r="E897" s="2">
        <f>MACD!F897</f>
        <v>3.2930964652274769E-2</v>
      </c>
      <c r="F897" s="2">
        <f>'Moving Avg'!D897</f>
        <v>3.3540000000000001</v>
      </c>
      <c r="G897" s="2">
        <f>'Moving Avg'!F897</f>
        <v>3.4564999999999997</v>
      </c>
      <c r="H897" s="2">
        <f>'Moving Avg'!G897</f>
        <v>3.4980000000000011</v>
      </c>
      <c r="I897" s="2">
        <f>'Moving Avg'!H897</f>
        <v>3.5438354999999988</v>
      </c>
      <c r="J897" s="6" t="str">
        <f>OBV!F897</f>
        <v>BEARISH</v>
      </c>
      <c r="K897" s="6" t="str">
        <f>OBV!G897</f>
        <v>NEUTRAL</v>
      </c>
      <c r="L897" s="6" t="str">
        <f>OBV!H897</f>
        <v>CONFIRMED BEARISH</v>
      </c>
      <c r="M897" s="8">
        <f t="shared" si="130"/>
        <v>25</v>
      </c>
      <c r="N897" s="8">
        <f t="shared" si="131"/>
        <v>0</v>
      </c>
      <c r="O897" s="8">
        <f t="shared" si="132"/>
        <v>0</v>
      </c>
      <c r="P897" s="8">
        <f t="shared" si="133"/>
        <v>16.5</v>
      </c>
      <c r="Q897" s="9">
        <f t="shared" si="134"/>
        <v>11.225</v>
      </c>
      <c r="R897" s="9">
        <f t="shared" si="135"/>
        <v>9.125</v>
      </c>
      <c r="S897" s="9">
        <f t="shared" si="136"/>
        <v>11.175000000000001</v>
      </c>
      <c r="T897" s="9">
        <f t="shared" si="137"/>
        <v>10.375</v>
      </c>
      <c r="U897" s="8">
        <f t="shared" si="138"/>
        <v>10.508333333333335</v>
      </c>
      <c r="V897" s="8">
        <f t="shared" si="139"/>
        <v>10.475000000000001</v>
      </c>
    </row>
    <row r="898" spans="1:22" ht="13.5" x14ac:dyDescent="0.25">
      <c r="A898" s="3">
        <f>RSI!A898</f>
        <v>43311</v>
      </c>
      <c r="B898" s="2">
        <f>RSI!B898</f>
        <v>3.3</v>
      </c>
      <c r="C898" s="2">
        <f>RSI!I898</f>
        <v>30.493534754863731</v>
      </c>
      <c r="D898" s="2">
        <f>MACD!E898</f>
        <v>3.4066216030126384E-2</v>
      </c>
      <c r="E898" s="2">
        <f>MACD!F898</f>
        <v>3.3158014927845092E-2</v>
      </c>
      <c r="F898" s="2">
        <f>'Moving Avg'!D898</f>
        <v>3.3340000000000005</v>
      </c>
      <c r="G898" s="2">
        <f>'Moving Avg'!F898</f>
        <v>3.4505000000000003</v>
      </c>
      <c r="H898" s="2">
        <f>'Moving Avg'!G898</f>
        <v>3.4936000000000011</v>
      </c>
      <c r="I898" s="2">
        <f>'Moving Avg'!H898</f>
        <v>3.5418364999999987</v>
      </c>
      <c r="J898" s="6" t="str">
        <f>OBV!F898</f>
        <v>BEARISH</v>
      </c>
      <c r="K898" s="6" t="str">
        <f>OBV!G898</f>
        <v>NEUTRAL</v>
      </c>
      <c r="L898" s="6" t="str">
        <f>OBV!H898</f>
        <v>CONFIRMED BEARISH</v>
      </c>
      <c r="M898" s="8">
        <f t="shared" ref="M898:M961" si="140">IF(C898&lt;30,50, IF(C898&gt;70, 0, 25))</f>
        <v>25</v>
      </c>
      <c r="N898" s="8">
        <f t="shared" ref="N898:N961" si="141">IF(E898-D898&gt;0.02, 100, IF(E898-D898&lt;0,0,45))</f>
        <v>0</v>
      </c>
      <c r="O898" s="8">
        <f t="shared" ref="O898:O961" si="142">IF(F898-I898&gt;10,100,IF(F898-I898&gt;5,75, IF(F898-I898&gt;0,50,0)))</f>
        <v>0</v>
      </c>
      <c r="P898" s="8">
        <f t="shared" ref="P898:P961" si="143">IF(L898="confirmed bullish", 34, IF(L898="bullish divergence",17, 0))+IF(J898="bullish",33,IF(J898="bearish",0,16.5))+IF(K898="strong",33,IF(K898="weak",0,16.5))</f>
        <v>16.5</v>
      </c>
      <c r="Q898" s="9">
        <f t="shared" si="134"/>
        <v>11.225</v>
      </c>
      <c r="R898" s="9">
        <f t="shared" si="135"/>
        <v>9.125</v>
      </c>
      <c r="S898" s="9">
        <f t="shared" si="136"/>
        <v>11.175000000000001</v>
      </c>
      <c r="T898" s="9">
        <f t="shared" si="137"/>
        <v>10.375</v>
      </c>
      <c r="U898" s="8">
        <f t="shared" si="138"/>
        <v>10.508333333333335</v>
      </c>
      <c r="V898" s="8">
        <f t="shared" si="139"/>
        <v>10.475000000000001</v>
      </c>
    </row>
    <row r="899" spans="1:22" ht="13.5" x14ac:dyDescent="0.25">
      <c r="A899" s="3">
        <f>RSI!A899</f>
        <v>43312</v>
      </c>
      <c r="B899" s="2">
        <f>RSI!B899</f>
        <v>3.3</v>
      </c>
      <c r="C899" s="2">
        <f>RSI!I899</f>
        <v>30.493534754863731</v>
      </c>
      <c r="D899" s="2">
        <f>MACD!E899</f>
        <v>4.7169859190149932E-2</v>
      </c>
      <c r="E899" s="2">
        <f>MACD!F899</f>
        <v>3.5960383780306061E-2</v>
      </c>
      <c r="F899" s="2">
        <f>'Moving Avg'!D899</f>
        <v>3.3160000000000003</v>
      </c>
      <c r="G899" s="2">
        <f>'Moving Avg'!F899</f>
        <v>3.4394999999999998</v>
      </c>
      <c r="H899" s="2">
        <f>'Moving Avg'!G899</f>
        <v>3.4892000000000021</v>
      </c>
      <c r="I899" s="2">
        <f>'Moving Avg'!H899</f>
        <v>3.5398374999999986</v>
      </c>
      <c r="J899" s="6" t="str">
        <f>OBV!F899</f>
        <v>BEARISH</v>
      </c>
      <c r="K899" s="6" t="str">
        <f>OBV!G899</f>
        <v>NEUTRAL</v>
      </c>
      <c r="L899" s="6" t="str">
        <f>OBV!H899</f>
        <v>CONFIRMED BEARISH</v>
      </c>
      <c r="M899" s="8">
        <f t="shared" si="140"/>
        <v>25</v>
      </c>
      <c r="N899" s="8">
        <f t="shared" si="141"/>
        <v>0</v>
      </c>
      <c r="O899" s="8">
        <f t="shared" si="142"/>
        <v>0</v>
      </c>
      <c r="P899" s="8">
        <f t="shared" si="143"/>
        <v>16.5</v>
      </c>
      <c r="Q899" s="9">
        <f t="shared" ref="Q899:Q962" si="144">0.35*M899+N899*0.35+O899*0.15+P899*0.15</f>
        <v>11.225</v>
      </c>
      <c r="R899" s="9">
        <f t="shared" ref="R899:R962" si="145">M899*0.2+N899*0.2+O899*0.35+P899*0.25</f>
        <v>9.125</v>
      </c>
      <c r="S899" s="9">
        <f t="shared" ref="S899:S962" si="146">M899*0.15+N899*0.15+O899*0.25+P899*0.45</f>
        <v>11.175000000000001</v>
      </c>
      <c r="T899" s="9">
        <f t="shared" ref="T899:T962" si="147">0.25*SUM(M899:P899)</f>
        <v>10.375</v>
      </c>
      <c r="U899" s="8">
        <f t="shared" ref="U899:U962" si="148">SUM(Q899:S899)/3</f>
        <v>10.508333333333335</v>
      </c>
      <c r="V899" s="8">
        <f t="shared" ref="V899:V962" si="149">SUM(Q899:T899)/4</f>
        <v>10.475000000000001</v>
      </c>
    </row>
    <row r="900" spans="1:22" ht="13.5" x14ac:dyDescent="0.25">
      <c r="A900" s="3">
        <f>RSI!A900</f>
        <v>43313</v>
      </c>
      <c r="B900" s="2">
        <f>RSI!B900</f>
        <v>3.3</v>
      </c>
      <c r="C900" s="2">
        <f>RSI!I900</f>
        <v>30.493534754863731</v>
      </c>
      <c r="D900" s="2">
        <f>MACD!E900</f>
        <v>5.9063940193699871E-2</v>
      </c>
      <c r="E900" s="2">
        <f>MACD!F900</f>
        <v>4.0581095062984823E-2</v>
      </c>
      <c r="F900" s="2">
        <f>'Moving Avg'!D900</f>
        <v>3.3</v>
      </c>
      <c r="G900" s="2">
        <f>'Moving Avg'!F900</f>
        <v>3.4284999999999997</v>
      </c>
      <c r="H900" s="2">
        <f>'Moving Avg'!G900</f>
        <v>3.4848000000000017</v>
      </c>
      <c r="I900" s="2">
        <f>'Moving Avg'!H900</f>
        <v>3.5378384999999986</v>
      </c>
      <c r="J900" s="6" t="str">
        <f>OBV!F900</f>
        <v>BEARISH</v>
      </c>
      <c r="K900" s="6" t="str">
        <f>OBV!G900</f>
        <v>NEUTRAL</v>
      </c>
      <c r="L900" s="6" t="str">
        <f>OBV!H900</f>
        <v>CONFIRMED BEARISH</v>
      </c>
      <c r="M900" s="8">
        <f t="shared" si="140"/>
        <v>25</v>
      </c>
      <c r="N900" s="8">
        <f t="shared" si="141"/>
        <v>0</v>
      </c>
      <c r="O900" s="8">
        <f t="shared" si="142"/>
        <v>0</v>
      </c>
      <c r="P900" s="8">
        <f t="shared" si="143"/>
        <v>16.5</v>
      </c>
      <c r="Q900" s="9">
        <f t="shared" si="144"/>
        <v>11.225</v>
      </c>
      <c r="R900" s="9">
        <f t="shared" si="145"/>
        <v>9.125</v>
      </c>
      <c r="S900" s="9">
        <f t="shared" si="146"/>
        <v>11.175000000000001</v>
      </c>
      <c r="T900" s="9">
        <f t="shared" si="147"/>
        <v>10.375</v>
      </c>
      <c r="U900" s="8">
        <f t="shared" si="148"/>
        <v>10.508333333333335</v>
      </c>
      <c r="V900" s="8">
        <f t="shared" si="149"/>
        <v>10.475000000000001</v>
      </c>
    </row>
    <row r="901" spans="1:22" ht="13.5" x14ac:dyDescent="0.25">
      <c r="A901" s="3">
        <f>RSI!A901</f>
        <v>43314</v>
      </c>
      <c r="B901" s="2">
        <f>RSI!B901</f>
        <v>3.3</v>
      </c>
      <c r="C901" s="2">
        <f>RSI!I901</f>
        <v>30.493534754863731</v>
      </c>
      <c r="D901" s="2">
        <f>MACD!E901</f>
        <v>6.9874813456381801E-2</v>
      </c>
      <c r="E901" s="2">
        <f>MACD!F901</f>
        <v>4.643983874166422E-2</v>
      </c>
      <c r="F901" s="2">
        <f>'Moving Avg'!D901</f>
        <v>3.3</v>
      </c>
      <c r="G901" s="2">
        <f>'Moving Avg'!F901</f>
        <v>3.4129999999999994</v>
      </c>
      <c r="H901" s="2">
        <f>'Moving Avg'!G901</f>
        <v>3.4784000000000019</v>
      </c>
      <c r="I901" s="2">
        <f>'Moving Avg'!H901</f>
        <v>3.5358859999999983</v>
      </c>
      <c r="J901" s="6" t="str">
        <f>OBV!F901</f>
        <v>NEUTRAL</v>
      </c>
      <c r="K901" s="6" t="str">
        <f>OBV!G901</f>
        <v>NEUTRAL</v>
      </c>
      <c r="L901" s="6" t="str">
        <f>OBV!H901</f>
        <v>NEUTRAL</v>
      </c>
      <c r="M901" s="8">
        <f t="shared" si="140"/>
        <v>25</v>
      </c>
      <c r="N901" s="8">
        <f t="shared" si="141"/>
        <v>0</v>
      </c>
      <c r="O901" s="8">
        <f t="shared" si="142"/>
        <v>0</v>
      </c>
      <c r="P901" s="8">
        <f t="shared" si="143"/>
        <v>33</v>
      </c>
      <c r="Q901" s="9">
        <f t="shared" si="144"/>
        <v>13.7</v>
      </c>
      <c r="R901" s="9">
        <f t="shared" si="145"/>
        <v>13.25</v>
      </c>
      <c r="S901" s="9">
        <f t="shared" si="146"/>
        <v>18.600000000000001</v>
      </c>
      <c r="T901" s="9">
        <f t="shared" si="147"/>
        <v>14.5</v>
      </c>
      <c r="U901" s="8">
        <f t="shared" si="148"/>
        <v>15.183333333333332</v>
      </c>
      <c r="V901" s="8">
        <f t="shared" si="149"/>
        <v>15.012499999999999</v>
      </c>
    </row>
    <row r="902" spans="1:22" ht="13.5" x14ac:dyDescent="0.25">
      <c r="A902" s="3">
        <f>RSI!A902</f>
        <v>43315</v>
      </c>
      <c r="B902" s="2">
        <f>RSI!B902</f>
        <v>3.22</v>
      </c>
      <c r="C902" s="2">
        <f>RSI!I902</f>
        <v>23.804077381506431</v>
      </c>
      <c r="D902" s="2">
        <f>MACD!E902</f>
        <v>8.5639744776643933E-2</v>
      </c>
      <c r="E902" s="2">
        <f>MACD!F902</f>
        <v>5.4279819948660171E-2</v>
      </c>
      <c r="F902" s="2">
        <f>'Moving Avg'!D902</f>
        <v>3.2839999999999998</v>
      </c>
      <c r="G902" s="2">
        <f>'Moving Avg'!F902</f>
        <v>3.3934999999999995</v>
      </c>
      <c r="H902" s="2">
        <f>'Moving Avg'!G902</f>
        <v>3.4704000000000019</v>
      </c>
      <c r="I902" s="2">
        <f>'Moving Avg'!H902</f>
        <v>3.5340474999999985</v>
      </c>
      <c r="J902" s="6" t="str">
        <f>OBV!F902</f>
        <v>BEARISH</v>
      </c>
      <c r="K902" s="6" t="str">
        <f>OBV!G902</f>
        <v>NEUTRAL</v>
      </c>
      <c r="L902" s="6" t="str">
        <f>OBV!H902</f>
        <v>CONFIRMED BEARISH</v>
      </c>
      <c r="M902" s="8">
        <f t="shared" si="140"/>
        <v>50</v>
      </c>
      <c r="N902" s="8">
        <f t="shared" si="141"/>
        <v>0</v>
      </c>
      <c r="O902" s="8">
        <f t="shared" si="142"/>
        <v>0</v>
      </c>
      <c r="P902" s="8">
        <f t="shared" si="143"/>
        <v>16.5</v>
      </c>
      <c r="Q902" s="9">
        <f t="shared" si="144"/>
        <v>19.975000000000001</v>
      </c>
      <c r="R902" s="9">
        <f t="shared" si="145"/>
        <v>14.125</v>
      </c>
      <c r="S902" s="9">
        <f t="shared" si="146"/>
        <v>14.925000000000001</v>
      </c>
      <c r="T902" s="9">
        <f t="shared" si="147"/>
        <v>16.625</v>
      </c>
      <c r="U902" s="8">
        <f t="shared" si="148"/>
        <v>16.341666666666669</v>
      </c>
      <c r="V902" s="8">
        <f t="shared" si="149"/>
        <v>16.412500000000001</v>
      </c>
    </row>
    <row r="903" spans="1:22" ht="13.5" x14ac:dyDescent="0.25">
      <c r="A903" s="3">
        <f>RSI!A903</f>
        <v>43318</v>
      </c>
      <c r="B903" s="2">
        <f>RSI!B903</f>
        <v>3.31</v>
      </c>
      <c r="C903" s="2">
        <f>RSI!I903</f>
        <v>39.803129129398144</v>
      </c>
      <c r="D903" s="2">
        <f>MACD!E903</f>
        <v>7.9579337750904422E-2</v>
      </c>
      <c r="E903" s="2">
        <f>MACD!F903</f>
        <v>5.933972350910903E-2</v>
      </c>
      <c r="F903" s="2">
        <f>'Moving Avg'!D903</f>
        <v>3.286</v>
      </c>
      <c r="G903" s="2">
        <f>'Moving Avg'!F903</f>
        <v>3.3784999999999998</v>
      </c>
      <c r="H903" s="2">
        <f>'Moving Avg'!G903</f>
        <v>3.4642000000000013</v>
      </c>
      <c r="I903" s="2">
        <f>'Moving Avg'!H903</f>
        <v>3.5321449999999985</v>
      </c>
      <c r="J903" s="6" t="str">
        <f>OBV!F903</f>
        <v>BEARISH</v>
      </c>
      <c r="K903" s="6" t="str">
        <f>OBV!G903</f>
        <v>NEUTRAL</v>
      </c>
      <c r="L903" s="6" t="str">
        <f>OBV!H903</f>
        <v>BEARISH DIVERGENCE</v>
      </c>
      <c r="M903" s="8">
        <f t="shared" si="140"/>
        <v>25</v>
      </c>
      <c r="N903" s="8">
        <f t="shared" si="141"/>
        <v>0</v>
      </c>
      <c r="O903" s="8">
        <f t="shared" si="142"/>
        <v>0</v>
      </c>
      <c r="P903" s="8">
        <f t="shared" si="143"/>
        <v>16.5</v>
      </c>
      <c r="Q903" s="9">
        <f t="shared" si="144"/>
        <v>11.225</v>
      </c>
      <c r="R903" s="9">
        <f t="shared" si="145"/>
        <v>9.125</v>
      </c>
      <c r="S903" s="9">
        <f t="shared" si="146"/>
        <v>11.175000000000001</v>
      </c>
      <c r="T903" s="9">
        <f t="shared" si="147"/>
        <v>10.375</v>
      </c>
      <c r="U903" s="8">
        <f t="shared" si="148"/>
        <v>10.508333333333335</v>
      </c>
      <c r="V903" s="8">
        <f t="shared" si="149"/>
        <v>10.475000000000001</v>
      </c>
    </row>
    <row r="904" spans="1:22" ht="13.5" x14ac:dyDescent="0.25">
      <c r="A904" s="3">
        <f>RSI!A904</f>
        <v>43319</v>
      </c>
      <c r="B904" s="2">
        <f>RSI!B904</f>
        <v>3.25</v>
      </c>
      <c r="C904" s="2">
        <f>RSI!I904</f>
        <v>34.588873138204264</v>
      </c>
      <c r="D904" s="2">
        <f>MACD!E904</f>
        <v>7.785589249995839E-2</v>
      </c>
      <c r="E904" s="2">
        <f>MACD!F904</f>
        <v>6.3042957307278907E-2</v>
      </c>
      <c r="F904" s="2">
        <f>'Moving Avg'!D904</f>
        <v>3.2760000000000007</v>
      </c>
      <c r="G904" s="2">
        <f>'Moving Avg'!F904</f>
        <v>3.3654999999999995</v>
      </c>
      <c r="H904" s="2">
        <f>'Moving Avg'!G904</f>
        <v>3.4582000000000011</v>
      </c>
      <c r="I904" s="2">
        <f>'Moving Avg'!H904</f>
        <v>3.5299424999999984</v>
      </c>
      <c r="J904" s="6" t="str">
        <f>OBV!F904</f>
        <v>BEARISH</v>
      </c>
      <c r="K904" s="6" t="str">
        <f>OBV!G904</f>
        <v>NEUTRAL</v>
      </c>
      <c r="L904" s="6" t="str">
        <f>OBV!H904</f>
        <v>CONFIRMED BEARISH</v>
      </c>
      <c r="M904" s="8">
        <f t="shared" si="140"/>
        <v>25</v>
      </c>
      <c r="N904" s="8">
        <f t="shared" si="141"/>
        <v>0</v>
      </c>
      <c r="O904" s="8">
        <f t="shared" si="142"/>
        <v>0</v>
      </c>
      <c r="P904" s="8">
        <f t="shared" si="143"/>
        <v>16.5</v>
      </c>
      <c r="Q904" s="9">
        <f t="shared" si="144"/>
        <v>11.225</v>
      </c>
      <c r="R904" s="9">
        <f t="shared" si="145"/>
        <v>9.125</v>
      </c>
      <c r="S904" s="9">
        <f t="shared" si="146"/>
        <v>11.175000000000001</v>
      </c>
      <c r="T904" s="9">
        <f t="shared" si="147"/>
        <v>10.375</v>
      </c>
      <c r="U904" s="8">
        <f t="shared" si="148"/>
        <v>10.508333333333335</v>
      </c>
      <c r="V904" s="8">
        <f t="shared" si="149"/>
        <v>10.475000000000001</v>
      </c>
    </row>
    <row r="905" spans="1:22" ht="13.5" x14ac:dyDescent="0.25">
      <c r="A905" s="3">
        <f>RSI!A905</f>
        <v>43320</v>
      </c>
      <c r="B905" s="2">
        <f>RSI!B905</f>
        <v>3.34</v>
      </c>
      <c r="C905" s="2">
        <f>RSI!I905</f>
        <v>46.013374589895335</v>
      </c>
      <c r="D905" s="2">
        <f>MACD!E905</f>
        <v>6.9008681633833557E-2</v>
      </c>
      <c r="E905" s="2">
        <f>MACD!F905</f>
        <v>6.4236102172589848E-2</v>
      </c>
      <c r="F905" s="2">
        <f>'Moving Avg'!D905</f>
        <v>3.2840000000000003</v>
      </c>
      <c r="G905" s="2">
        <f>'Moving Avg'!F905</f>
        <v>3.3624999999999994</v>
      </c>
      <c r="H905" s="2">
        <f>'Moving Avg'!G905</f>
        <v>3.4540000000000011</v>
      </c>
      <c r="I905" s="2">
        <f>'Moving Avg'!H905</f>
        <v>3.5284234999999984</v>
      </c>
      <c r="J905" s="6" t="str">
        <f>OBV!F905</f>
        <v>BEARISH</v>
      </c>
      <c r="K905" s="6" t="str">
        <f>OBV!G905</f>
        <v>NEUTRAL</v>
      </c>
      <c r="L905" s="6" t="str">
        <f>OBV!H905</f>
        <v>BEARISH DIVERGENCE</v>
      </c>
      <c r="M905" s="8">
        <f t="shared" si="140"/>
        <v>25</v>
      </c>
      <c r="N905" s="8">
        <f t="shared" si="141"/>
        <v>0</v>
      </c>
      <c r="O905" s="8">
        <f t="shared" si="142"/>
        <v>0</v>
      </c>
      <c r="P905" s="8">
        <f t="shared" si="143"/>
        <v>16.5</v>
      </c>
      <c r="Q905" s="9">
        <f t="shared" si="144"/>
        <v>11.225</v>
      </c>
      <c r="R905" s="9">
        <f t="shared" si="145"/>
        <v>9.125</v>
      </c>
      <c r="S905" s="9">
        <f t="shared" si="146"/>
        <v>11.175000000000001</v>
      </c>
      <c r="T905" s="9">
        <f t="shared" si="147"/>
        <v>10.375</v>
      </c>
      <c r="U905" s="8">
        <f t="shared" si="148"/>
        <v>10.508333333333335</v>
      </c>
      <c r="V905" s="8">
        <f t="shared" si="149"/>
        <v>10.475000000000001</v>
      </c>
    </row>
    <row r="906" spans="1:22" ht="13.5" x14ac:dyDescent="0.25">
      <c r="A906" s="3">
        <f>RSI!A906</f>
        <v>43321</v>
      </c>
      <c r="B906" s="2">
        <f>RSI!B906</f>
        <v>3.34</v>
      </c>
      <c r="C906" s="2">
        <f>RSI!I906</f>
        <v>46.013374589895335</v>
      </c>
      <c r="D906" s="2">
        <f>MACD!E906</f>
        <v>4.9438830594746186E-2</v>
      </c>
      <c r="E906" s="2">
        <f>MACD!F906</f>
        <v>6.1276647857021117E-2</v>
      </c>
      <c r="F906" s="2">
        <f>'Moving Avg'!D906</f>
        <v>3.2920000000000003</v>
      </c>
      <c r="G906" s="2">
        <f>'Moving Avg'!F906</f>
        <v>3.3594999999999993</v>
      </c>
      <c r="H906" s="2">
        <f>'Moving Avg'!G906</f>
        <v>3.4504000000000006</v>
      </c>
      <c r="I906" s="2">
        <f>'Moving Avg'!H906</f>
        <v>3.5274184999999982</v>
      </c>
      <c r="J906" s="6" t="str">
        <f>OBV!F906</f>
        <v>BEARISH</v>
      </c>
      <c r="K906" s="6" t="str">
        <f>OBV!G906</f>
        <v>NEUTRAL</v>
      </c>
      <c r="L906" s="6" t="str">
        <f>OBV!H906</f>
        <v>BEARISH DIVERGENCE</v>
      </c>
      <c r="M906" s="8">
        <f t="shared" si="140"/>
        <v>25</v>
      </c>
      <c r="N906" s="8">
        <f t="shared" si="141"/>
        <v>45</v>
      </c>
      <c r="O906" s="8">
        <f t="shared" si="142"/>
        <v>0</v>
      </c>
      <c r="P906" s="8">
        <f t="shared" si="143"/>
        <v>16.5</v>
      </c>
      <c r="Q906" s="9">
        <f t="shared" si="144"/>
        <v>26.975000000000001</v>
      </c>
      <c r="R906" s="9">
        <f t="shared" si="145"/>
        <v>18.125</v>
      </c>
      <c r="S906" s="9">
        <f t="shared" si="146"/>
        <v>17.925000000000001</v>
      </c>
      <c r="T906" s="9">
        <f t="shared" si="147"/>
        <v>21.625</v>
      </c>
      <c r="U906" s="8">
        <f t="shared" si="148"/>
        <v>21.008333333333336</v>
      </c>
      <c r="V906" s="8">
        <f t="shared" si="149"/>
        <v>21.162500000000001</v>
      </c>
    </row>
    <row r="907" spans="1:22" ht="13.5" x14ac:dyDescent="0.25">
      <c r="A907" s="3">
        <f>RSI!A907</f>
        <v>43322</v>
      </c>
      <c r="B907" s="2">
        <f>RSI!B907</f>
        <v>3.34</v>
      </c>
      <c r="C907" s="2">
        <f>RSI!I907</f>
        <v>46.013374589895335</v>
      </c>
      <c r="D907" s="2">
        <f>MACD!E907</f>
        <v>3.3087080286688941E-2</v>
      </c>
      <c r="E907" s="2">
        <f>MACD!F907</f>
        <v>5.5638734342954688E-2</v>
      </c>
      <c r="F907" s="2">
        <f>'Moving Avg'!D907</f>
        <v>3.3159999999999998</v>
      </c>
      <c r="G907" s="2">
        <f>'Moving Avg'!F907</f>
        <v>3.3564999999999996</v>
      </c>
      <c r="H907" s="2">
        <f>'Moving Avg'!G907</f>
        <v>3.447000000000001</v>
      </c>
      <c r="I907" s="2">
        <f>'Moving Avg'!H907</f>
        <v>3.5266004999999985</v>
      </c>
      <c r="J907" s="6" t="str">
        <f>OBV!F907</f>
        <v>BEARISH</v>
      </c>
      <c r="K907" s="6" t="str">
        <f>OBV!G907</f>
        <v>NEUTRAL</v>
      </c>
      <c r="L907" s="6" t="str">
        <f>OBV!H907</f>
        <v>BEARISH DIVERGENCE</v>
      </c>
      <c r="M907" s="8">
        <f t="shared" si="140"/>
        <v>25</v>
      </c>
      <c r="N907" s="8">
        <f t="shared" si="141"/>
        <v>100</v>
      </c>
      <c r="O907" s="8">
        <f t="shared" si="142"/>
        <v>0</v>
      </c>
      <c r="P907" s="8">
        <f t="shared" si="143"/>
        <v>16.5</v>
      </c>
      <c r="Q907" s="9">
        <f t="shared" si="144"/>
        <v>46.225000000000001</v>
      </c>
      <c r="R907" s="9">
        <f t="shared" si="145"/>
        <v>29.125</v>
      </c>
      <c r="S907" s="9">
        <f t="shared" si="146"/>
        <v>26.175000000000001</v>
      </c>
      <c r="T907" s="9">
        <f t="shared" si="147"/>
        <v>35.375</v>
      </c>
      <c r="U907" s="8">
        <f t="shared" si="148"/>
        <v>33.841666666666661</v>
      </c>
      <c r="V907" s="8">
        <f t="shared" si="149"/>
        <v>34.224999999999994</v>
      </c>
    </row>
    <row r="908" spans="1:22" ht="13.5" x14ac:dyDescent="0.25">
      <c r="A908" s="3">
        <f>RSI!A908</f>
        <v>43326</v>
      </c>
      <c r="B908" s="2">
        <f>RSI!B908</f>
        <v>3.34</v>
      </c>
      <c r="C908" s="2">
        <f>RSI!I908</f>
        <v>46.013374589895342</v>
      </c>
      <c r="D908" s="2">
        <f>MACD!E908</f>
        <v>1.9442978703035241E-2</v>
      </c>
      <c r="E908" s="2">
        <f>MACD!F908</f>
        <v>4.8399583214970801E-2</v>
      </c>
      <c r="F908" s="2">
        <f>'Moving Avg'!D908</f>
        <v>3.3220000000000001</v>
      </c>
      <c r="G908" s="2">
        <f>'Moving Avg'!F908</f>
        <v>3.3535000000000004</v>
      </c>
      <c r="H908" s="2">
        <f>'Moving Avg'!G908</f>
        <v>3.4428000000000014</v>
      </c>
      <c r="I908" s="2">
        <f>'Moving Avg'!H908</f>
        <v>3.5257354999999988</v>
      </c>
      <c r="J908" s="6" t="str">
        <f>OBV!F908</f>
        <v>BEARISH</v>
      </c>
      <c r="K908" s="6" t="str">
        <f>OBV!G908</f>
        <v>NEUTRAL</v>
      </c>
      <c r="L908" s="6" t="str">
        <f>OBV!H908</f>
        <v>BEARISH DIVERGENCE</v>
      </c>
      <c r="M908" s="8">
        <f t="shared" si="140"/>
        <v>25</v>
      </c>
      <c r="N908" s="8">
        <f t="shared" si="141"/>
        <v>100</v>
      </c>
      <c r="O908" s="8">
        <f t="shared" si="142"/>
        <v>0</v>
      </c>
      <c r="P908" s="8">
        <f t="shared" si="143"/>
        <v>16.5</v>
      </c>
      <c r="Q908" s="9">
        <f t="shared" si="144"/>
        <v>46.225000000000001</v>
      </c>
      <c r="R908" s="9">
        <f t="shared" si="145"/>
        <v>29.125</v>
      </c>
      <c r="S908" s="9">
        <f t="shared" si="146"/>
        <v>26.175000000000001</v>
      </c>
      <c r="T908" s="9">
        <f t="shared" si="147"/>
        <v>35.375</v>
      </c>
      <c r="U908" s="8">
        <f t="shared" si="148"/>
        <v>33.841666666666661</v>
      </c>
      <c r="V908" s="8">
        <f t="shared" si="149"/>
        <v>34.224999999999994</v>
      </c>
    </row>
    <row r="909" spans="1:22" ht="13.5" x14ac:dyDescent="0.25">
      <c r="A909" s="3">
        <f>RSI!A909</f>
        <v>43327</v>
      </c>
      <c r="B909" s="2">
        <f>RSI!B909</f>
        <v>3.34</v>
      </c>
      <c r="C909" s="2">
        <f>RSI!I909</f>
        <v>46.013374589895342</v>
      </c>
      <c r="D909" s="2">
        <f>MACD!E909</f>
        <v>8.0757426622461992E-3</v>
      </c>
      <c r="E909" s="2">
        <f>MACD!F909</f>
        <v>4.0334815104425888E-2</v>
      </c>
      <c r="F909" s="2">
        <f>'Moving Avg'!D909</f>
        <v>3.34</v>
      </c>
      <c r="G909" s="2">
        <f>'Moving Avg'!F909</f>
        <v>3.346000000000001</v>
      </c>
      <c r="H909" s="2">
        <f>'Moving Avg'!G909</f>
        <v>3.4386000000000014</v>
      </c>
      <c r="I909" s="2">
        <f>'Moving Avg'!H909</f>
        <v>3.5243569999999989</v>
      </c>
      <c r="J909" s="6" t="str">
        <f>OBV!F909</f>
        <v>NEUTRAL</v>
      </c>
      <c r="K909" s="6" t="str">
        <f>OBV!G909</f>
        <v>NEUTRAL</v>
      </c>
      <c r="L909" s="6" t="str">
        <f>OBV!H909</f>
        <v>NEUTRAL</v>
      </c>
      <c r="M909" s="8">
        <f t="shared" si="140"/>
        <v>25</v>
      </c>
      <c r="N909" s="8">
        <f t="shared" si="141"/>
        <v>100</v>
      </c>
      <c r="O909" s="8">
        <f t="shared" si="142"/>
        <v>0</v>
      </c>
      <c r="P909" s="8">
        <f t="shared" si="143"/>
        <v>33</v>
      </c>
      <c r="Q909" s="9">
        <f t="shared" si="144"/>
        <v>48.7</v>
      </c>
      <c r="R909" s="9">
        <f t="shared" si="145"/>
        <v>33.25</v>
      </c>
      <c r="S909" s="9">
        <f t="shared" si="146"/>
        <v>33.6</v>
      </c>
      <c r="T909" s="9">
        <f t="shared" si="147"/>
        <v>39.5</v>
      </c>
      <c r="U909" s="8">
        <f t="shared" si="148"/>
        <v>38.516666666666673</v>
      </c>
      <c r="V909" s="8">
        <f t="shared" si="149"/>
        <v>38.762500000000003</v>
      </c>
    </row>
    <row r="910" spans="1:22" ht="13.5" x14ac:dyDescent="0.25">
      <c r="A910" s="3">
        <f>RSI!A910</f>
        <v>43328</v>
      </c>
      <c r="B910" s="2">
        <f>RSI!B910</f>
        <v>3.34</v>
      </c>
      <c r="C910" s="2">
        <f>RSI!I910</f>
        <v>46.013374589895335</v>
      </c>
      <c r="D910" s="2">
        <f>MACD!E910</f>
        <v>-1.3780832120158237E-3</v>
      </c>
      <c r="E910" s="2">
        <f>MACD!F910</f>
        <v>3.1992235441137544E-2</v>
      </c>
      <c r="F910" s="2">
        <f>'Moving Avg'!D910</f>
        <v>3.34</v>
      </c>
      <c r="G910" s="2">
        <f>'Moving Avg'!F910</f>
        <v>3.3385000000000011</v>
      </c>
      <c r="H910" s="2">
        <f>'Moving Avg'!G910</f>
        <v>3.434400000000001</v>
      </c>
      <c r="I910" s="2">
        <f>'Moving Avg'!H910</f>
        <v>3.5229784999999993</v>
      </c>
      <c r="J910" s="6" t="str">
        <f>OBV!F910</f>
        <v>NEUTRAL</v>
      </c>
      <c r="K910" s="6" t="str">
        <f>OBV!G910</f>
        <v>NEUTRAL</v>
      </c>
      <c r="L910" s="6" t="str">
        <f>OBV!H910</f>
        <v>NEUTRAL</v>
      </c>
      <c r="M910" s="8">
        <f t="shared" si="140"/>
        <v>25</v>
      </c>
      <c r="N910" s="8">
        <f t="shared" si="141"/>
        <v>100</v>
      </c>
      <c r="O910" s="8">
        <f t="shared" si="142"/>
        <v>0</v>
      </c>
      <c r="P910" s="8">
        <f t="shared" si="143"/>
        <v>33</v>
      </c>
      <c r="Q910" s="9">
        <f t="shared" si="144"/>
        <v>48.7</v>
      </c>
      <c r="R910" s="9">
        <f t="shared" si="145"/>
        <v>33.25</v>
      </c>
      <c r="S910" s="9">
        <f t="shared" si="146"/>
        <v>33.6</v>
      </c>
      <c r="T910" s="9">
        <f t="shared" si="147"/>
        <v>39.5</v>
      </c>
      <c r="U910" s="8">
        <f t="shared" si="148"/>
        <v>38.516666666666673</v>
      </c>
      <c r="V910" s="8">
        <f t="shared" si="149"/>
        <v>38.762500000000003</v>
      </c>
    </row>
    <row r="911" spans="1:22" ht="13.5" x14ac:dyDescent="0.25">
      <c r="A911" s="3">
        <f>RSI!A911</f>
        <v>43329</v>
      </c>
      <c r="B911" s="2">
        <f>RSI!B911</f>
        <v>3.34</v>
      </c>
      <c r="C911" s="2">
        <f>RSI!I911</f>
        <v>46.013374589895335</v>
      </c>
      <c r="D911" s="2">
        <f>MACD!E911</f>
        <v>-9.2250626495484767E-3</v>
      </c>
      <c r="E911" s="2">
        <f>MACD!F911</f>
        <v>2.3748775823000341E-2</v>
      </c>
      <c r="F911" s="2">
        <f>'Moving Avg'!D911</f>
        <v>3.34</v>
      </c>
      <c r="G911" s="2">
        <f>'Moving Avg'!F911</f>
        <v>3.3310000000000008</v>
      </c>
      <c r="H911" s="2">
        <f>'Moving Avg'!G911</f>
        <v>3.4310000000000014</v>
      </c>
      <c r="I911" s="2">
        <f>'Moving Avg'!H911</f>
        <v>3.5216000000000003</v>
      </c>
      <c r="J911" s="6" t="str">
        <f>OBV!F911</f>
        <v>NEUTRAL</v>
      </c>
      <c r="K911" s="6" t="str">
        <f>OBV!G911</f>
        <v>NEUTRAL</v>
      </c>
      <c r="L911" s="6" t="str">
        <f>OBV!H911</f>
        <v>NEUTRAL</v>
      </c>
      <c r="M911" s="8">
        <f t="shared" si="140"/>
        <v>25</v>
      </c>
      <c r="N911" s="8">
        <f t="shared" si="141"/>
        <v>100</v>
      </c>
      <c r="O911" s="8">
        <f t="shared" si="142"/>
        <v>0</v>
      </c>
      <c r="P911" s="8">
        <f t="shared" si="143"/>
        <v>33</v>
      </c>
      <c r="Q911" s="9">
        <f t="shared" si="144"/>
        <v>48.7</v>
      </c>
      <c r="R911" s="9">
        <f t="shared" si="145"/>
        <v>33.25</v>
      </c>
      <c r="S911" s="9">
        <f t="shared" si="146"/>
        <v>33.6</v>
      </c>
      <c r="T911" s="9">
        <f t="shared" si="147"/>
        <v>39.5</v>
      </c>
      <c r="U911" s="8">
        <f t="shared" si="148"/>
        <v>38.516666666666673</v>
      </c>
      <c r="V911" s="8">
        <f t="shared" si="149"/>
        <v>38.762500000000003</v>
      </c>
    </row>
    <row r="912" spans="1:22" ht="13.5" x14ac:dyDescent="0.25">
      <c r="A912" s="3">
        <f>RSI!A912</f>
        <v>43332</v>
      </c>
      <c r="B912" s="2">
        <f>RSI!B912</f>
        <v>3.34</v>
      </c>
      <c r="C912" s="2">
        <f>RSI!I912</f>
        <v>46.013374589895335</v>
      </c>
      <c r="D912" s="2">
        <f>MACD!E912</f>
        <v>-2.8031384856737063E-2</v>
      </c>
      <c r="E912" s="2">
        <f>MACD!F912</f>
        <v>1.3392743687052861E-2</v>
      </c>
      <c r="F912" s="2">
        <f>'Moving Avg'!D912</f>
        <v>3.34</v>
      </c>
      <c r="G912" s="2">
        <f>'Moving Avg'!F912</f>
        <v>3.3235000000000015</v>
      </c>
      <c r="H912" s="2">
        <f>'Moving Avg'!G912</f>
        <v>3.4276000000000009</v>
      </c>
      <c r="I912" s="2">
        <f>'Moving Avg'!H912</f>
        <v>3.5200810000000002</v>
      </c>
      <c r="J912" s="6" t="str">
        <f>OBV!F912</f>
        <v>NEUTRAL</v>
      </c>
      <c r="K912" s="6" t="str">
        <f>OBV!G912</f>
        <v>NEUTRAL</v>
      </c>
      <c r="L912" s="6" t="str">
        <f>OBV!H912</f>
        <v>NEUTRAL</v>
      </c>
      <c r="M912" s="8">
        <f t="shared" si="140"/>
        <v>25</v>
      </c>
      <c r="N912" s="8">
        <f t="shared" si="141"/>
        <v>100</v>
      </c>
      <c r="O912" s="8">
        <f t="shared" si="142"/>
        <v>0</v>
      </c>
      <c r="P912" s="8">
        <f t="shared" si="143"/>
        <v>33</v>
      </c>
      <c r="Q912" s="9">
        <f t="shared" si="144"/>
        <v>48.7</v>
      </c>
      <c r="R912" s="9">
        <f t="shared" si="145"/>
        <v>33.25</v>
      </c>
      <c r="S912" s="9">
        <f t="shared" si="146"/>
        <v>33.6</v>
      </c>
      <c r="T912" s="9">
        <f t="shared" si="147"/>
        <v>39.5</v>
      </c>
      <c r="U912" s="8">
        <f t="shared" si="148"/>
        <v>38.516666666666673</v>
      </c>
      <c r="V912" s="8">
        <f t="shared" si="149"/>
        <v>38.762500000000003</v>
      </c>
    </row>
    <row r="913" spans="1:22" ht="13.5" x14ac:dyDescent="0.25">
      <c r="A913" s="3">
        <f>RSI!A913</f>
        <v>43335</v>
      </c>
      <c r="B913" s="2">
        <f>RSI!B913</f>
        <v>3.34</v>
      </c>
      <c r="C913" s="2">
        <f>RSI!I913</f>
        <v>46.013374589895335</v>
      </c>
      <c r="D913" s="2">
        <f>MACD!E913</f>
        <v>-2.9967604422406424E-2</v>
      </c>
      <c r="E913" s="2">
        <f>MACD!F913</f>
        <v>4.7206740651610044E-3</v>
      </c>
      <c r="F913" s="2">
        <f>'Moving Avg'!D913</f>
        <v>3.34</v>
      </c>
      <c r="G913" s="2">
        <f>'Moving Avg'!F913</f>
        <v>3.3205000000000013</v>
      </c>
      <c r="H913" s="2">
        <f>'Moving Avg'!G913</f>
        <v>3.4242000000000008</v>
      </c>
      <c r="I913" s="2">
        <f>'Moving Avg'!H913</f>
        <v>3.5192160000000001</v>
      </c>
      <c r="J913" s="6" t="str">
        <f>OBV!F913</f>
        <v>NEUTRAL</v>
      </c>
      <c r="K913" s="6" t="str">
        <f>OBV!G913</f>
        <v>NEUTRAL</v>
      </c>
      <c r="L913" s="6" t="str">
        <f>OBV!H913</f>
        <v>NEUTRAL</v>
      </c>
      <c r="M913" s="8">
        <f t="shared" si="140"/>
        <v>25</v>
      </c>
      <c r="N913" s="8">
        <f t="shared" si="141"/>
        <v>100</v>
      </c>
      <c r="O913" s="8">
        <f t="shared" si="142"/>
        <v>0</v>
      </c>
      <c r="P913" s="8">
        <f t="shared" si="143"/>
        <v>33</v>
      </c>
      <c r="Q913" s="9">
        <f t="shared" si="144"/>
        <v>48.7</v>
      </c>
      <c r="R913" s="9">
        <f t="shared" si="145"/>
        <v>33.25</v>
      </c>
      <c r="S913" s="9">
        <f t="shared" si="146"/>
        <v>33.6</v>
      </c>
      <c r="T913" s="9">
        <f t="shared" si="147"/>
        <v>39.5</v>
      </c>
      <c r="U913" s="8">
        <f t="shared" si="148"/>
        <v>38.516666666666673</v>
      </c>
      <c r="V913" s="8">
        <f t="shared" si="149"/>
        <v>38.762500000000003</v>
      </c>
    </row>
    <row r="914" spans="1:22" ht="13.5" x14ac:dyDescent="0.25">
      <c r="A914" s="3">
        <f>RSI!A914</f>
        <v>43336</v>
      </c>
      <c r="B914" s="2">
        <f>RSI!B914</f>
        <v>3.33</v>
      </c>
      <c r="C914" s="2">
        <f>RSI!I914</f>
        <v>44.336998133910136</v>
      </c>
      <c r="D914" s="2">
        <f>MACD!E914</f>
        <v>-3.9974983234000394E-2</v>
      </c>
      <c r="E914" s="2">
        <f>MACD!F914</f>
        <v>-4.2184573946712758E-3</v>
      </c>
      <c r="F914" s="2">
        <f>'Moving Avg'!D914</f>
        <v>3.3379999999999996</v>
      </c>
      <c r="G914" s="2">
        <f>'Moving Avg'!F914</f>
        <v>3.3175000000000012</v>
      </c>
      <c r="H914" s="2">
        <f>'Moving Avg'!G914</f>
        <v>3.4206000000000012</v>
      </c>
      <c r="I914" s="2">
        <f>'Moving Avg'!H914</f>
        <v>3.5181145000000003</v>
      </c>
      <c r="J914" s="6" t="str">
        <f>OBV!F914</f>
        <v>BEARISH</v>
      </c>
      <c r="K914" s="6" t="str">
        <f>OBV!G914</f>
        <v>NEUTRAL</v>
      </c>
      <c r="L914" s="6" t="str">
        <f>OBV!H914</f>
        <v>CONFIRMED BEARISH</v>
      </c>
      <c r="M914" s="8">
        <f t="shared" si="140"/>
        <v>25</v>
      </c>
      <c r="N914" s="8">
        <f t="shared" si="141"/>
        <v>100</v>
      </c>
      <c r="O914" s="8">
        <f t="shared" si="142"/>
        <v>0</v>
      </c>
      <c r="P914" s="8">
        <f t="shared" si="143"/>
        <v>16.5</v>
      </c>
      <c r="Q914" s="9">
        <f t="shared" si="144"/>
        <v>46.225000000000001</v>
      </c>
      <c r="R914" s="9">
        <f t="shared" si="145"/>
        <v>29.125</v>
      </c>
      <c r="S914" s="9">
        <f t="shared" si="146"/>
        <v>26.175000000000001</v>
      </c>
      <c r="T914" s="9">
        <f t="shared" si="147"/>
        <v>35.375</v>
      </c>
      <c r="U914" s="8">
        <f t="shared" si="148"/>
        <v>33.841666666666661</v>
      </c>
      <c r="V914" s="8">
        <f t="shared" si="149"/>
        <v>34.224999999999994</v>
      </c>
    </row>
    <row r="915" spans="1:22" ht="13.5" x14ac:dyDescent="0.25">
      <c r="A915" s="3">
        <f>RSI!A915</f>
        <v>43339</v>
      </c>
      <c r="B915" s="2">
        <f>RSI!B915</f>
        <v>3.33</v>
      </c>
      <c r="C915" s="2">
        <f>RSI!I915</f>
        <v>44.336998133910136</v>
      </c>
      <c r="D915" s="2">
        <f>MACD!E915</f>
        <v>-3.4425493889989944E-2</v>
      </c>
      <c r="E915" s="2">
        <f>MACD!F915</f>
        <v>-1.0259864693735011E-2</v>
      </c>
      <c r="F915" s="2">
        <f>'Moving Avg'!D915</f>
        <v>3.3359999999999999</v>
      </c>
      <c r="G915" s="2">
        <f>'Moving Avg'!F915</f>
        <v>3.3150000000000013</v>
      </c>
      <c r="H915" s="2">
        <f>'Moving Avg'!G915</f>
        <v>3.4172000000000007</v>
      </c>
      <c r="I915" s="2">
        <f>'Moving Avg'!H915</f>
        <v>3.5171995000000011</v>
      </c>
      <c r="J915" s="6" t="str">
        <f>OBV!F915</f>
        <v>BEARISH</v>
      </c>
      <c r="K915" s="6" t="str">
        <f>OBV!G915</f>
        <v>NEUTRAL</v>
      </c>
      <c r="L915" s="6" t="str">
        <f>OBV!H915</f>
        <v>CONFIRMED BEARISH</v>
      </c>
      <c r="M915" s="8">
        <f t="shared" si="140"/>
        <v>25</v>
      </c>
      <c r="N915" s="8">
        <f t="shared" si="141"/>
        <v>100</v>
      </c>
      <c r="O915" s="8">
        <f t="shared" si="142"/>
        <v>0</v>
      </c>
      <c r="P915" s="8">
        <f t="shared" si="143"/>
        <v>16.5</v>
      </c>
      <c r="Q915" s="9">
        <f t="shared" si="144"/>
        <v>46.225000000000001</v>
      </c>
      <c r="R915" s="9">
        <f t="shared" si="145"/>
        <v>29.125</v>
      </c>
      <c r="S915" s="9">
        <f t="shared" si="146"/>
        <v>26.175000000000001</v>
      </c>
      <c r="T915" s="9">
        <f t="shared" si="147"/>
        <v>35.375</v>
      </c>
      <c r="U915" s="8">
        <f t="shared" si="148"/>
        <v>33.841666666666661</v>
      </c>
      <c r="V915" s="8">
        <f t="shared" si="149"/>
        <v>34.224999999999994</v>
      </c>
    </row>
    <row r="916" spans="1:22" ht="13.5" x14ac:dyDescent="0.25">
      <c r="A916" s="3">
        <f>RSI!A916</f>
        <v>43340</v>
      </c>
      <c r="B916" s="2">
        <f>RSI!B916</f>
        <v>3.33</v>
      </c>
      <c r="C916" s="2">
        <f>RSI!I916</f>
        <v>44.336998133910129</v>
      </c>
      <c r="D916" s="2">
        <f>MACD!E916</f>
        <v>-2.9571329943656632E-2</v>
      </c>
      <c r="E916" s="2">
        <f>MACD!F916</f>
        <v>-1.4122157743719336E-2</v>
      </c>
      <c r="F916" s="2">
        <f>'Moving Avg'!D916</f>
        <v>3.3340000000000005</v>
      </c>
      <c r="G916" s="2">
        <f>'Moving Avg'!F916</f>
        <v>3.3165000000000004</v>
      </c>
      <c r="H916" s="2">
        <f>'Moving Avg'!G916</f>
        <v>3.4136000000000011</v>
      </c>
      <c r="I916" s="2">
        <f>'Moving Avg'!H916</f>
        <v>3.5162845000000016</v>
      </c>
      <c r="J916" s="6" t="str">
        <f>OBV!F916</f>
        <v>BEARISH</v>
      </c>
      <c r="K916" s="6" t="str">
        <f>OBV!G916</f>
        <v>NEUTRAL</v>
      </c>
      <c r="L916" s="6" t="str">
        <f>OBV!H916</f>
        <v>CONFIRMED BEARISH</v>
      </c>
      <c r="M916" s="8">
        <f t="shared" si="140"/>
        <v>25</v>
      </c>
      <c r="N916" s="8">
        <f t="shared" si="141"/>
        <v>45</v>
      </c>
      <c r="O916" s="8">
        <f t="shared" si="142"/>
        <v>0</v>
      </c>
      <c r="P916" s="8">
        <f t="shared" si="143"/>
        <v>16.5</v>
      </c>
      <c r="Q916" s="9">
        <f t="shared" si="144"/>
        <v>26.975000000000001</v>
      </c>
      <c r="R916" s="9">
        <f t="shared" si="145"/>
        <v>18.125</v>
      </c>
      <c r="S916" s="9">
        <f t="shared" si="146"/>
        <v>17.925000000000001</v>
      </c>
      <c r="T916" s="9">
        <f t="shared" si="147"/>
        <v>21.625</v>
      </c>
      <c r="U916" s="8">
        <f t="shared" si="148"/>
        <v>21.008333333333336</v>
      </c>
      <c r="V916" s="8">
        <f t="shared" si="149"/>
        <v>21.162500000000001</v>
      </c>
    </row>
    <row r="917" spans="1:22" ht="13.5" x14ac:dyDescent="0.25">
      <c r="A917" s="3">
        <f>RSI!A917</f>
        <v>43341</v>
      </c>
      <c r="B917" s="2">
        <f>RSI!B917</f>
        <v>3.33</v>
      </c>
      <c r="C917" s="2">
        <f>RSI!I917</f>
        <v>44.336998133910129</v>
      </c>
      <c r="D917" s="2">
        <f>MACD!E917</f>
        <v>-2.531725471569013E-2</v>
      </c>
      <c r="E917" s="2">
        <f>MACD!F917</f>
        <v>-1.6361177138113497E-2</v>
      </c>
      <c r="F917" s="2">
        <f>'Moving Avg'!D917</f>
        <v>3.3319999999999999</v>
      </c>
      <c r="G917" s="2">
        <f>'Moving Avg'!F917</f>
        <v>3.3180000000000005</v>
      </c>
      <c r="H917" s="2">
        <f>'Moving Avg'!G917</f>
        <v>3.410000000000001</v>
      </c>
      <c r="I917" s="2">
        <f>'Moving Avg'!H917</f>
        <v>3.5153695000000016</v>
      </c>
      <c r="J917" s="6" t="str">
        <f>OBV!F917</f>
        <v>BEARISH</v>
      </c>
      <c r="K917" s="6" t="str">
        <f>OBV!G917</f>
        <v>NEUTRAL</v>
      </c>
      <c r="L917" s="6" t="str">
        <f>OBV!H917</f>
        <v>CONFIRMED BEARISH</v>
      </c>
      <c r="M917" s="8">
        <f t="shared" si="140"/>
        <v>25</v>
      </c>
      <c r="N917" s="8">
        <f t="shared" si="141"/>
        <v>45</v>
      </c>
      <c r="O917" s="8">
        <f t="shared" si="142"/>
        <v>0</v>
      </c>
      <c r="P917" s="8">
        <f t="shared" si="143"/>
        <v>16.5</v>
      </c>
      <c r="Q917" s="9">
        <f t="shared" si="144"/>
        <v>26.975000000000001</v>
      </c>
      <c r="R917" s="9">
        <f t="shared" si="145"/>
        <v>18.125</v>
      </c>
      <c r="S917" s="9">
        <f t="shared" si="146"/>
        <v>17.925000000000001</v>
      </c>
      <c r="T917" s="9">
        <f t="shared" si="147"/>
        <v>21.625</v>
      </c>
      <c r="U917" s="8">
        <f t="shared" si="148"/>
        <v>21.008333333333336</v>
      </c>
      <c r="V917" s="8">
        <f t="shared" si="149"/>
        <v>21.162500000000001</v>
      </c>
    </row>
    <row r="918" spans="1:22" ht="13.5" x14ac:dyDescent="0.25">
      <c r="A918" s="3">
        <f>RSI!A918</f>
        <v>43342</v>
      </c>
      <c r="B918" s="2">
        <f>RSI!B918</f>
        <v>3.33</v>
      </c>
      <c r="C918" s="2">
        <f>RSI!I918</f>
        <v>44.336998133910129</v>
      </c>
      <c r="D918" s="2">
        <f>MACD!E918</f>
        <v>-2.1581813956278229E-2</v>
      </c>
      <c r="E918" s="2">
        <f>MACD!F918</f>
        <v>-1.7405304501746443E-2</v>
      </c>
      <c r="F918" s="2">
        <f>'Moving Avg'!D918</f>
        <v>3.3299999999999996</v>
      </c>
      <c r="G918" s="2">
        <f>'Moving Avg'!F918</f>
        <v>3.3195000000000001</v>
      </c>
      <c r="H918" s="2">
        <f>'Moving Avg'!G918</f>
        <v>3.406400000000001</v>
      </c>
      <c r="I918" s="2">
        <f>'Moving Avg'!H918</f>
        <v>3.5139410000000022</v>
      </c>
      <c r="J918" s="6" t="str">
        <f>OBV!F918</f>
        <v>BEARISH</v>
      </c>
      <c r="K918" s="6" t="str">
        <f>OBV!G918</f>
        <v>NEUTRAL</v>
      </c>
      <c r="L918" s="6" t="str">
        <f>OBV!H918</f>
        <v>CONFIRMED BEARISH</v>
      </c>
      <c r="M918" s="8">
        <f t="shared" si="140"/>
        <v>25</v>
      </c>
      <c r="N918" s="8">
        <f t="shared" si="141"/>
        <v>45</v>
      </c>
      <c r="O918" s="8">
        <f t="shared" si="142"/>
        <v>0</v>
      </c>
      <c r="P918" s="8">
        <f t="shared" si="143"/>
        <v>16.5</v>
      </c>
      <c r="Q918" s="9">
        <f t="shared" si="144"/>
        <v>26.975000000000001</v>
      </c>
      <c r="R918" s="9">
        <f t="shared" si="145"/>
        <v>18.125</v>
      </c>
      <c r="S918" s="9">
        <f t="shared" si="146"/>
        <v>17.925000000000001</v>
      </c>
      <c r="T918" s="9">
        <f t="shared" si="147"/>
        <v>21.625</v>
      </c>
      <c r="U918" s="8">
        <f t="shared" si="148"/>
        <v>21.008333333333336</v>
      </c>
      <c r="V918" s="8">
        <f t="shared" si="149"/>
        <v>21.162500000000001</v>
      </c>
    </row>
    <row r="919" spans="1:22" ht="13.5" x14ac:dyDescent="0.25">
      <c r="A919" s="3">
        <f>RSI!A919</f>
        <v>43343</v>
      </c>
      <c r="B919" s="2">
        <f>RSI!B919</f>
        <v>3.33</v>
      </c>
      <c r="C919" s="2">
        <f>RSI!I919</f>
        <v>44.336998133910129</v>
      </c>
      <c r="D919" s="2">
        <f>MACD!E919</f>
        <v>-1.8295279868917991E-2</v>
      </c>
      <c r="E919" s="2">
        <f>MACD!F919</f>
        <v>-1.7583299575180754E-2</v>
      </c>
      <c r="F919" s="2">
        <f>'Moving Avg'!D919</f>
        <v>3.3299999999999996</v>
      </c>
      <c r="G919" s="2">
        <f>'Moving Avg'!F919</f>
        <v>3.3210000000000002</v>
      </c>
      <c r="H919" s="2">
        <f>'Moving Avg'!G919</f>
        <v>3.4030000000000014</v>
      </c>
      <c r="I919" s="2">
        <f>'Moving Avg'!H919</f>
        <v>3.5123720000000018</v>
      </c>
      <c r="J919" s="6" t="str">
        <f>OBV!F919</f>
        <v>NEUTRAL</v>
      </c>
      <c r="K919" s="6" t="str">
        <f>OBV!G919</f>
        <v>NEUTRAL</v>
      </c>
      <c r="L919" s="6" t="str">
        <f>OBV!H919</f>
        <v>NEUTRAL</v>
      </c>
      <c r="M919" s="8">
        <f t="shared" si="140"/>
        <v>25</v>
      </c>
      <c r="N919" s="8">
        <f t="shared" si="141"/>
        <v>45</v>
      </c>
      <c r="O919" s="8">
        <f t="shared" si="142"/>
        <v>0</v>
      </c>
      <c r="P919" s="8">
        <f t="shared" si="143"/>
        <v>33</v>
      </c>
      <c r="Q919" s="9">
        <f t="shared" si="144"/>
        <v>29.45</v>
      </c>
      <c r="R919" s="9">
        <f t="shared" si="145"/>
        <v>22.25</v>
      </c>
      <c r="S919" s="9">
        <f t="shared" si="146"/>
        <v>25.35</v>
      </c>
      <c r="T919" s="9">
        <f t="shared" si="147"/>
        <v>25.75</v>
      </c>
      <c r="U919" s="8">
        <f t="shared" si="148"/>
        <v>25.683333333333337</v>
      </c>
      <c r="V919" s="8">
        <f t="shared" si="149"/>
        <v>25.700000000000003</v>
      </c>
    </row>
    <row r="920" spans="1:22" ht="13.5" x14ac:dyDescent="0.25">
      <c r="A920" s="3">
        <f>RSI!A920</f>
        <v>43346</v>
      </c>
      <c r="B920" s="2">
        <f>RSI!B920</f>
        <v>3.33</v>
      </c>
      <c r="C920" s="2">
        <f>RSI!I920</f>
        <v>44.336998133910136</v>
      </c>
      <c r="D920" s="2">
        <f>MACD!E920</f>
        <v>-1.5397906668064731E-2</v>
      </c>
      <c r="E920" s="2">
        <f>MACD!F920</f>
        <v>-1.7146220993757552E-2</v>
      </c>
      <c r="F920" s="2">
        <f>'Moving Avg'!D920</f>
        <v>3.3299999999999996</v>
      </c>
      <c r="G920" s="2">
        <f>'Moving Avg'!F920</f>
        <v>3.3225000000000002</v>
      </c>
      <c r="H920" s="2">
        <f>'Moving Avg'!G920</f>
        <v>3.3994000000000013</v>
      </c>
      <c r="I920" s="2">
        <f>'Moving Avg'!H920</f>
        <v>3.5108030000000015</v>
      </c>
      <c r="J920" s="6" t="str">
        <f>OBV!F920</f>
        <v>NEUTRAL</v>
      </c>
      <c r="K920" s="6" t="str">
        <f>OBV!G920</f>
        <v>NEUTRAL</v>
      </c>
      <c r="L920" s="6" t="str">
        <f>OBV!H920</f>
        <v>NEUTRAL</v>
      </c>
      <c r="M920" s="8">
        <f t="shared" si="140"/>
        <v>25</v>
      </c>
      <c r="N920" s="8">
        <f t="shared" si="141"/>
        <v>0</v>
      </c>
      <c r="O920" s="8">
        <f t="shared" si="142"/>
        <v>0</v>
      </c>
      <c r="P920" s="8">
        <f t="shared" si="143"/>
        <v>33</v>
      </c>
      <c r="Q920" s="9">
        <f t="shared" si="144"/>
        <v>13.7</v>
      </c>
      <c r="R920" s="9">
        <f t="shared" si="145"/>
        <v>13.25</v>
      </c>
      <c r="S920" s="9">
        <f t="shared" si="146"/>
        <v>18.600000000000001</v>
      </c>
      <c r="T920" s="9">
        <f t="shared" si="147"/>
        <v>14.5</v>
      </c>
      <c r="U920" s="8">
        <f t="shared" si="148"/>
        <v>15.183333333333332</v>
      </c>
      <c r="V920" s="8">
        <f t="shared" si="149"/>
        <v>15.012499999999999</v>
      </c>
    </row>
    <row r="921" spans="1:22" ht="13.5" x14ac:dyDescent="0.25">
      <c r="A921" s="3">
        <f>RSI!A921</f>
        <v>43347</v>
      </c>
      <c r="B921" s="2">
        <f>RSI!B921</f>
        <v>3.33</v>
      </c>
      <c r="C921" s="2">
        <f>RSI!I921</f>
        <v>44.336998133910136</v>
      </c>
      <c r="D921" s="2">
        <f>MACD!E921</f>
        <v>-1.2838450095680631E-2</v>
      </c>
      <c r="E921" s="2">
        <f>MACD!F921</f>
        <v>-1.628466681414217E-2</v>
      </c>
      <c r="F921" s="2">
        <f>'Moving Avg'!D921</f>
        <v>3.3299999999999996</v>
      </c>
      <c r="G921" s="2">
        <f>'Moving Avg'!F921</f>
        <v>3.3239999999999994</v>
      </c>
      <c r="H921" s="2">
        <f>'Moving Avg'!G921</f>
        <v>3.3958000000000017</v>
      </c>
      <c r="I921" s="2">
        <f>'Moving Avg'!H921</f>
        <v>3.509234000000002</v>
      </c>
      <c r="J921" s="6" t="str">
        <f>OBV!F921</f>
        <v>NEUTRAL</v>
      </c>
      <c r="K921" s="6" t="str">
        <f>OBV!G921</f>
        <v>NEUTRAL</v>
      </c>
      <c r="L921" s="6" t="str">
        <f>OBV!H921</f>
        <v>NEUTRAL</v>
      </c>
      <c r="M921" s="8">
        <f t="shared" si="140"/>
        <v>25</v>
      </c>
      <c r="N921" s="8">
        <f t="shared" si="141"/>
        <v>0</v>
      </c>
      <c r="O921" s="8">
        <f t="shared" si="142"/>
        <v>0</v>
      </c>
      <c r="P921" s="8">
        <f t="shared" si="143"/>
        <v>33</v>
      </c>
      <c r="Q921" s="9">
        <f t="shared" si="144"/>
        <v>13.7</v>
      </c>
      <c r="R921" s="9">
        <f t="shared" si="145"/>
        <v>13.25</v>
      </c>
      <c r="S921" s="9">
        <f t="shared" si="146"/>
        <v>18.600000000000001</v>
      </c>
      <c r="T921" s="9">
        <f t="shared" si="147"/>
        <v>14.5</v>
      </c>
      <c r="U921" s="8">
        <f t="shared" si="148"/>
        <v>15.183333333333332</v>
      </c>
      <c r="V921" s="8">
        <f t="shared" si="149"/>
        <v>15.012499999999999</v>
      </c>
    </row>
    <row r="922" spans="1:22" ht="13.5" x14ac:dyDescent="0.25">
      <c r="A922" s="3">
        <f>RSI!A922</f>
        <v>43348</v>
      </c>
      <c r="B922" s="2">
        <f>RSI!B922</f>
        <v>3.33</v>
      </c>
      <c r="C922" s="2">
        <f>RSI!I922</f>
        <v>44.336998133910136</v>
      </c>
      <c r="D922" s="2">
        <f>MACD!E922</f>
        <v>-1.0572910614802034E-2</v>
      </c>
      <c r="E922" s="2">
        <f>MACD!F922</f>
        <v>-1.5142315574274142E-2</v>
      </c>
      <c r="F922" s="2">
        <f>'Moving Avg'!D922</f>
        <v>3.3299999999999996</v>
      </c>
      <c r="G922" s="2">
        <f>'Moving Avg'!F922</f>
        <v>3.3294999999999995</v>
      </c>
      <c r="H922" s="2">
        <f>'Moving Avg'!G922</f>
        <v>3.3922000000000021</v>
      </c>
      <c r="I922" s="2">
        <f>'Moving Avg'!H922</f>
        <v>3.5081790000000024</v>
      </c>
      <c r="J922" s="6" t="str">
        <f>OBV!F922</f>
        <v>NEUTRAL</v>
      </c>
      <c r="K922" s="6" t="str">
        <f>OBV!G922</f>
        <v>NEUTRAL</v>
      </c>
      <c r="L922" s="6" t="str">
        <f>OBV!H922</f>
        <v>NEUTRAL</v>
      </c>
      <c r="M922" s="8">
        <f t="shared" si="140"/>
        <v>25</v>
      </c>
      <c r="N922" s="8">
        <f t="shared" si="141"/>
        <v>0</v>
      </c>
      <c r="O922" s="8">
        <f t="shared" si="142"/>
        <v>0</v>
      </c>
      <c r="P922" s="8">
        <f t="shared" si="143"/>
        <v>33</v>
      </c>
      <c r="Q922" s="9">
        <f t="shared" si="144"/>
        <v>13.7</v>
      </c>
      <c r="R922" s="9">
        <f t="shared" si="145"/>
        <v>13.25</v>
      </c>
      <c r="S922" s="9">
        <f t="shared" si="146"/>
        <v>18.600000000000001</v>
      </c>
      <c r="T922" s="9">
        <f t="shared" si="147"/>
        <v>14.5</v>
      </c>
      <c r="U922" s="8">
        <f t="shared" si="148"/>
        <v>15.183333333333332</v>
      </c>
      <c r="V922" s="8">
        <f t="shared" si="149"/>
        <v>15.012499999999999</v>
      </c>
    </row>
    <row r="923" spans="1:22" ht="13.5" x14ac:dyDescent="0.25">
      <c r="A923" s="3">
        <f>RSI!A923</f>
        <v>43349</v>
      </c>
      <c r="B923" s="2">
        <f>RSI!B923</f>
        <v>3.19</v>
      </c>
      <c r="C923" s="2">
        <f>RSI!I923</f>
        <v>22.237979732778882</v>
      </c>
      <c r="D923" s="2">
        <f>MACD!E923</f>
        <v>1.8069041991610746E-3</v>
      </c>
      <c r="E923" s="2">
        <f>MACD!F923</f>
        <v>-1.1752471619587099E-2</v>
      </c>
      <c r="F923" s="2">
        <f>'Moving Avg'!D923</f>
        <v>3.3020000000000005</v>
      </c>
      <c r="G923" s="2">
        <f>'Moving Avg'!F923</f>
        <v>3.3234999999999992</v>
      </c>
      <c r="H923" s="2">
        <f>'Moving Avg'!G923</f>
        <v>3.3858000000000019</v>
      </c>
      <c r="I923" s="2">
        <f>'Moving Avg'!H923</f>
        <v>3.5064240000000022</v>
      </c>
      <c r="J923" s="6" t="str">
        <f>OBV!F923</f>
        <v>NEUTRAL</v>
      </c>
      <c r="K923" s="6" t="str">
        <f>OBV!G923</f>
        <v>NEUTRAL</v>
      </c>
      <c r="L923" s="6" t="str">
        <f>OBV!H923</f>
        <v>NEUTRAL</v>
      </c>
      <c r="M923" s="8">
        <f t="shared" si="140"/>
        <v>50</v>
      </c>
      <c r="N923" s="8">
        <f t="shared" si="141"/>
        <v>0</v>
      </c>
      <c r="O923" s="8">
        <f t="shared" si="142"/>
        <v>0</v>
      </c>
      <c r="P923" s="8">
        <f t="shared" si="143"/>
        <v>33</v>
      </c>
      <c r="Q923" s="9">
        <f t="shared" si="144"/>
        <v>22.45</v>
      </c>
      <c r="R923" s="9">
        <f t="shared" si="145"/>
        <v>18.25</v>
      </c>
      <c r="S923" s="9">
        <f t="shared" si="146"/>
        <v>22.35</v>
      </c>
      <c r="T923" s="9">
        <f t="shared" si="147"/>
        <v>20.75</v>
      </c>
      <c r="U923" s="8">
        <f t="shared" si="148"/>
        <v>21.016666666666669</v>
      </c>
      <c r="V923" s="8">
        <f t="shared" si="149"/>
        <v>20.950000000000003</v>
      </c>
    </row>
    <row r="924" spans="1:22" ht="13.5" x14ac:dyDescent="0.25">
      <c r="A924" s="3">
        <f>RSI!A924</f>
        <v>43350</v>
      </c>
      <c r="B924" s="2">
        <f>RSI!B924</f>
        <v>3.33</v>
      </c>
      <c r="C924" s="2">
        <f>RSI!I924</f>
        <v>49.399179119158639</v>
      </c>
      <c r="D924" s="2">
        <f>MACD!E924</f>
        <v>1.2861676095403674E-3</v>
      </c>
      <c r="E924" s="2">
        <f>MACD!F924</f>
        <v>-9.1447437737616072E-3</v>
      </c>
      <c r="F924" s="2">
        <f>'Moving Avg'!D924</f>
        <v>3.3019999999999996</v>
      </c>
      <c r="G924" s="2">
        <f>'Moving Avg'!F924</f>
        <v>3.3274999999999992</v>
      </c>
      <c r="H924" s="2">
        <f>'Moving Avg'!G924</f>
        <v>3.3832000000000026</v>
      </c>
      <c r="I924" s="2">
        <f>'Moving Avg'!H924</f>
        <v>3.5054155000000025</v>
      </c>
      <c r="J924" s="6" t="str">
        <f>OBV!F924</f>
        <v>BULLISH</v>
      </c>
      <c r="K924" s="6" t="str">
        <f>OBV!G924</f>
        <v>NEUTRAL</v>
      </c>
      <c r="L924" s="6" t="str">
        <f>OBV!H924</f>
        <v>NEUTRAL</v>
      </c>
      <c r="M924" s="8">
        <f t="shared" si="140"/>
        <v>25</v>
      </c>
      <c r="N924" s="8">
        <f t="shared" si="141"/>
        <v>0</v>
      </c>
      <c r="O924" s="8">
        <f t="shared" si="142"/>
        <v>0</v>
      </c>
      <c r="P924" s="8">
        <f t="shared" si="143"/>
        <v>49.5</v>
      </c>
      <c r="Q924" s="9">
        <f t="shared" si="144"/>
        <v>16.175000000000001</v>
      </c>
      <c r="R924" s="9">
        <f t="shared" si="145"/>
        <v>17.375</v>
      </c>
      <c r="S924" s="9">
        <f t="shared" si="146"/>
        <v>26.025000000000002</v>
      </c>
      <c r="T924" s="9">
        <f t="shared" si="147"/>
        <v>18.625</v>
      </c>
      <c r="U924" s="8">
        <f t="shared" si="148"/>
        <v>19.858333333333334</v>
      </c>
      <c r="V924" s="8">
        <f t="shared" si="149"/>
        <v>19.55</v>
      </c>
    </row>
    <row r="925" spans="1:22" ht="13.5" x14ac:dyDescent="0.25">
      <c r="A925" s="3">
        <f>RSI!A925</f>
        <v>43353</v>
      </c>
      <c r="B925" s="2">
        <f>RSI!B925</f>
        <v>3.33</v>
      </c>
      <c r="C925" s="2">
        <f>RSI!I925</f>
        <v>49.399179119158639</v>
      </c>
      <c r="D925" s="2">
        <f>MACD!E925</f>
        <v>8.635259212672608E-4</v>
      </c>
      <c r="E925" s="2">
        <f>MACD!F925</f>
        <v>-7.1430898347558339E-3</v>
      </c>
      <c r="F925" s="2">
        <f>'Moving Avg'!D925</f>
        <v>3.3019999999999996</v>
      </c>
      <c r="G925" s="2">
        <f>'Moving Avg'!F925</f>
        <v>3.3269999999999991</v>
      </c>
      <c r="H925" s="2">
        <f>'Moving Avg'!G925</f>
        <v>3.3798000000000026</v>
      </c>
      <c r="I925" s="2">
        <f>'Moving Avg'!H925</f>
        <v>3.5039400000000027</v>
      </c>
      <c r="J925" s="6" t="str">
        <f>OBV!F925</f>
        <v>BULLISH</v>
      </c>
      <c r="K925" s="6" t="str">
        <f>OBV!G925</f>
        <v>NEUTRAL</v>
      </c>
      <c r="L925" s="6" t="str">
        <f>OBV!H925</f>
        <v>NEUTRAL</v>
      </c>
      <c r="M925" s="8">
        <f t="shared" si="140"/>
        <v>25</v>
      </c>
      <c r="N925" s="8">
        <f t="shared" si="141"/>
        <v>0</v>
      </c>
      <c r="O925" s="8">
        <f t="shared" si="142"/>
        <v>0</v>
      </c>
      <c r="P925" s="8">
        <f t="shared" si="143"/>
        <v>49.5</v>
      </c>
      <c r="Q925" s="9">
        <f t="shared" si="144"/>
        <v>16.175000000000001</v>
      </c>
      <c r="R925" s="9">
        <f t="shared" si="145"/>
        <v>17.375</v>
      </c>
      <c r="S925" s="9">
        <f t="shared" si="146"/>
        <v>26.025000000000002</v>
      </c>
      <c r="T925" s="9">
        <f t="shared" si="147"/>
        <v>18.625</v>
      </c>
      <c r="U925" s="8">
        <f t="shared" si="148"/>
        <v>19.858333333333334</v>
      </c>
      <c r="V925" s="8">
        <f t="shared" si="149"/>
        <v>19.55</v>
      </c>
    </row>
    <row r="926" spans="1:22" ht="13.5" x14ac:dyDescent="0.25">
      <c r="A926" s="3">
        <f>RSI!A926</f>
        <v>43355</v>
      </c>
      <c r="B926" s="2">
        <f>RSI!B926</f>
        <v>3.33</v>
      </c>
      <c r="C926" s="2">
        <f>RSI!I926</f>
        <v>49.399179119158632</v>
      </c>
      <c r="D926" s="2">
        <f>MACD!E926</f>
        <v>5.2255564217862371E-4</v>
      </c>
      <c r="E926" s="2">
        <f>MACD!F926</f>
        <v>-5.6099607393689426E-3</v>
      </c>
      <c r="F926" s="2">
        <f>'Moving Avg'!D926</f>
        <v>3.3019999999999996</v>
      </c>
      <c r="G926" s="2">
        <f>'Moving Avg'!F926</f>
        <v>3.3264999999999993</v>
      </c>
      <c r="H926" s="2">
        <f>'Moving Avg'!G926</f>
        <v>3.3764000000000034</v>
      </c>
      <c r="I926" s="2">
        <f>'Moving Avg'!H926</f>
        <v>3.502931500000003</v>
      </c>
      <c r="J926" s="6" t="str">
        <f>OBV!F926</f>
        <v>BULLISH</v>
      </c>
      <c r="K926" s="6" t="str">
        <f>OBV!G926</f>
        <v>NEUTRAL</v>
      </c>
      <c r="L926" s="6" t="str">
        <f>OBV!H926</f>
        <v>NEUTRAL</v>
      </c>
      <c r="M926" s="8">
        <f t="shared" si="140"/>
        <v>25</v>
      </c>
      <c r="N926" s="8">
        <f t="shared" si="141"/>
        <v>0</v>
      </c>
      <c r="O926" s="8">
        <f t="shared" si="142"/>
        <v>0</v>
      </c>
      <c r="P926" s="8">
        <f t="shared" si="143"/>
        <v>49.5</v>
      </c>
      <c r="Q926" s="9">
        <f t="shared" si="144"/>
        <v>16.175000000000001</v>
      </c>
      <c r="R926" s="9">
        <f t="shared" si="145"/>
        <v>17.375</v>
      </c>
      <c r="S926" s="9">
        <f t="shared" si="146"/>
        <v>26.025000000000002</v>
      </c>
      <c r="T926" s="9">
        <f t="shared" si="147"/>
        <v>18.625</v>
      </c>
      <c r="U926" s="8">
        <f t="shared" si="148"/>
        <v>19.858333333333334</v>
      </c>
      <c r="V926" s="8">
        <f t="shared" si="149"/>
        <v>19.55</v>
      </c>
    </row>
    <row r="927" spans="1:22" ht="13.5" x14ac:dyDescent="0.25">
      <c r="A927" s="3">
        <f>RSI!A927</f>
        <v>43356</v>
      </c>
      <c r="B927" s="2">
        <f>RSI!B927</f>
        <v>3.33</v>
      </c>
      <c r="C927" s="2">
        <f>RSI!I927</f>
        <v>49.399179119158632</v>
      </c>
      <c r="D927" s="2">
        <f>MACD!E927</f>
        <v>2.4945863557412906E-4</v>
      </c>
      <c r="E927" s="2">
        <f>MACD!F927</f>
        <v>-4.4380768643803286E-3</v>
      </c>
      <c r="F927" s="2">
        <f>'Moving Avg'!D927</f>
        <v>3.3019999999999996</v>
      </c>
      <c r="G927" s="2">
        <f>'Moving Avg'!F927</f>
        <v>3.3259999999999992</v>
      </c>
      <c r="H927" s="2">
        <f>'Moving Avg'!G927</f>
        <v>3.3730000000000029</v>
      </c>
      <c r="I927" s="2">
        <f>'Moving Avg'!H927</f>
        <v>3.5014560000000032</v>
      </c>
      <c r="J927" s="6" t="str">
        <f>OBV!F927</f>
        <v>BULLISH</v>
      </c>
      <c r="K927" s="6" t="str">
        <f>OBV!G927</f>
        <v>NEUTRAL</v>
      </c>
      <c r="L927" s="6" t="str">
        <f>OBV!H927</f>
        <v>NEUTRAL</v>
      </c>
      <c r="M927" s="8">
        <f t="shared" si="140"/>
        <v>25</v>
      </c>
      <c r="N927" s="8">
        <f t="shared" si="141"/>
        <v>0</v>
      </c>
      <c r="O927" s="8">
        <f t="shared" si="142"/>
        <v>0</v>
      </c>
      <c r="P927" s="8">
        <f t="shared" si="143"/>
        <v>49.5</v>
      </c>
      <c r="Q927" s="9">
        <f t="shared" si="144"/>
        <v>16.175000000000001</v>
      </c>
      <c r="R927" s="9">
        <f t="shared" si="145"/>
        <v>17.375</v>
      </c>
      <c r="S927" s="9">
        <f t="shared" si="146"/>
        <v>26.025000000000002</v>
      </c>
      <c r="T927" s="9">
        <f t="shared" si="147"/>
        <v>18.625</v>
      </c>
      <c r="U927" s="8">
        <f t="shared" si="148"/>
        <v>19.858333333333334</v>
      </c>
      <c r="V927" s="8">
        <f t="shared" si="149"/>
        <v>19.55</v>
      </c>
    </row>
    <row r="928" spans="1:22" ht="13.5" x14ac:dyDescent="0.25">
      <c r="A928" s="3">
        <f>RSI!A928</f>
        <v>43357</v>
      </c>
      <c r="B928" s="2">
        <f>RSI!B928</f>
        <v>3.33</v>
      </c>
      <c r="C928" s="2">
        <f>RSI!I928</f>
        <v>49.399179119158632</v>
      </c>
      <c r="D928" s="2">
        <f>MACD!E928</f>
        <v>3.2650910906095731E-5</v>
      </c>
      <c r="E928" s="2">
        <f>MACD!F928</f>
        <v>-3.5439313093230439E-3</v>
      </c>
      <c r="F928" s="2">
        <f>'Moving Avg'!D928</f>
        <v>3.3299999999999996</v>
      </c>
      <c r="G928" s="2">
        <f>'Moving Avg'!F928</f>
        <v>3.325499999999999</v>
      </c>
      <c r="H928" s="2">
        <f>'Moving Avg'!G928</f>
        <v>3.3712000000000035</v>
      </c>
      <c r="I928" s="2">
        <f>'Moving Avg'!H928</f>
        <v>3.4999805000000039</v>
      </c>
      <c r="J928" s="6" t="str">
        <f>OBV!F928</f>
        <v>BULLISH</v>
      </c>
      <c r="K928" s="6" t="str">
        <f>OBV!G928</f>
        <v>NEUTRAL</v>
      </c>
      <c r="L928" s="6" t="str">
        <f>OBV!H928</f>
        <v>CONFIRMED BULLISH</v>
      </c>
      <c r="M928" s="8">
        <f t="shared" si="140"/>
        <v>25</v>
      </c>
      <c r="N928" s="8">
        <f t="shared" si="141"/>
        <v>0</v>
      </c>
      <c r="O928" s="8">
        <f t="shared" si="142"/>
        <v>0</v>
      </c>
      <c r="P928" s="8">
        <f t="shared" si="143"/>
        <v>83.5</v>
      </c>
      <c r="Q928" s="9">
        <f t="shared" si="144"/>
        <v>21.274999999999999</v>
      </c>
      <c r="R928" s="9">
        <f t="shared" si="145"/>
        <v>25.875</v>
      </c>
      <c r="S928" s="9">
        <f t="shared" si="146"/>
        <v>41.325000000000003</v>
      </c>
      <c r="T928" s="9">
        <f t="shared" si="147"/>
        <v>27.125</v>
      </c>
      <c r="U928" s="8">
        <f t="shared" si="148"/>
        <v>29.491666666666664</v>
      </c>
      <c r="V928" s="8">
        <f t="shared" si="149"/>
        <v>28.9</v>
      </c>
    </row>
    <row r="929" spans="1:22" ht="13.5" x14ac:dyDescent="0.25">
      <c r="A929" s="3">
        <f>RSI!A929</f>
        <v>43360</v>
      </c>
      <c r="B929" s="2">
        <f>RSI!B929</f>
        <v>3.2</v>
      </c>
      <c r="C929" s="2">
        <f>RSI!I929</f>
        <v>33.609280110508692</v>
      </c>
      <c r="D929" s="2">
        <f>MACD!E929</f>
        <v>9.4920448484350217E-3</v>
      </c>
      <c r="E929" s="2">
        <f>MACD!F929</f>
        <v>-9.3673607777143108E-4</v>
      </c>
      <c r="F929" s="2">
        <f>'Moving Avg'!D929</f>
        <v>3.3039999999999998</v>
      </c>
      <c r="G929" s="2">
        <f>'Moving Avg'!F929</f>
        <v>3.3184999999999989</v>
      </c>
      <c r="H929" s="2">
        <f>'Moving Avg'!G929</f>
        <v>3.3648000000000025</v>
      </c>
      <c r="I929" s="2">
        <f>'Moving Avg'!H929</f>
        <v>3.497855000000003</v>
      </c>
      <c r="J929" s="6" t="str">
        <f>OBV!F929</f>
        <v>BEARISH</v>
      </c>
      <c r="K929" s="6" t="str">
        <f>OBV!G929</f>
        <v>NEUTRAL</v>
      </c>
      <c r="L929" s="6" t="str">
        <f>OBV!H929</f>
        <v>CONFIRMED BEARISH</v>
      </c>
      <c r="M929" s="8">
        <f t="shared" si="140"/>
        <v>25</v>
      </c>
      <c r="N929" s="8">
        <f t="shared" si="141"/>
        <v>0</v>
      </c>
      <c r="O929" s="8">
        <f t="shared" si="142"/>
        <v>0</v>
      </c>
      <c r="P929" s="8">
        <f t="shared" si="143"/>
        <v>16.5</v>
      </c>
      <c r="Q929" s="9">
        <f t="shared" si="144"/>
        <v>11.225</v>
      </c>
      <c r="R929" s="9">
        <f t="shared" si="145"/>
        <v>9.125</v>
      </c>
      <c r="S929" s="9">
        <f t="shared" si="146"/>
        <v>11.175000000000001</v>
      </c>
      <c r="T929" s="9">
        <f t="shared" si="147"/>
        <v>10.375</v>
      </c>
      <c r="U929" s="8">
        <f t="shared" si="148"/>
        <v>10.508333333333335</v>
      </c>
      <c r="V929" s="8">
        <f t="shared" si="149"/>
        <v>10.475000000000001</v>
      </c>
    </row>
    <row r="930" spans="1:22" ht="13.5" x14ac:dyDescent="0.25">
      <c r="A930" s="3">
        <f>RSI!A930</f>
        <v>43361</v>
      </c>
      <c r="B930" s="2">
        <f>RSI!B930</f>
        <v>3.2</v>
      </c>
      <c r="C930" s="2">
        <f>RSI!I930</f>
        <v>33.609280110508692</v>
      </c>
      <c r="D930" s="2">
        <f>MACD!E930</f>
        <v>1.8276560955063914E-2</v>
      </c>
      <c r="E930" s="2">
        <f>MACD!F930</f>
        <v>2.9059233287956378E-3</v>
      </c>
      <c r="F930" s="2">
        <f>'Moving Avg'!D930</f>
        <v>3.278</v>
      </c>
      <c r="G930" s="2">
        <f>'Moving Avg'!F930</f>
        <v>3.3114999999999988</v>
      </c>
      <c r="H930" s="2">
        <f>'Moving Avg'!G930</f>
        <v>3.3584000000000018</v>
      </c>
      <c r="I930" s="2">
        <f>'Moving Avg'!H930</f>
        <v>3.4958695000000035</v>
      </c>
      <c r="J930" s="6" t="str">
        <f>OBV!F930</f>
        <v>BEARISH</v>
      </c>
      <c r="K930" s="6" t="str">
        <f>OBV!G930</f>
        <v>NEUTRAL</v>
      </c>
      <c r="L930" s="6" t="str">
        <f>OBV!H930</f>
        <v>CONFIRMED BEARISH</v>
      </c>
      <c r="M930" s="8">
        <f t="shared" si="140"/>
        <v>25</v>
      </c>
      <c r="N930" s="8">
        <f t="shared" si="141"/>
        <v>0</v>
      </c>
      <c r="O930" s="8">
        <f t="shared" si="142"/>
        <v>0</v>
      </c>
      <c r="P930" s="8">
        <f t="shared" si="143"/>
        <v>16.5</v>
      </c>
      <c r="Q930" s="9">
        <f t="shared" si="144"/>
        <v>11.225</v>
      </c>
      <c r="R930" s="9">
        <f t="shared" si="145"/>
        <v>9.125</v>
      </c>
      <c r="S930" s="9">
        <f t="shared" si="146"/>
        <v>11.175000000000001</v>
      </c>
      <c r="T930" s="9">
        <f t="shared" si="147"/>
        <v>10.375</v>
      </c>
      <c r="U930" s="8">
        <f t="shared" si="148"/>
        <v>10.508333333333335</v>
      </c>
      <c r="V930" s="8">
        <f t="shared" si="149"/>
        <v>10.475000000000001</v>
      </c>
    </row>
    <row r="931" spans="1:22" ht="13.5" x14ac:dyDescent="0.25">
      <c r="A931" s="3">
        <f>RSI!A931</f>
        <v>43362</v>
      </c>
      <c r="B931" s="2">
        <f>RSI!B931</f>
        <v>3.2</v>
      </c>
      <c r="C931" s="2">
        <f>RSI!I931</f>
        <v>33.609280110508692</v>
      </c>
      <c r="D931" s="2">
        <f>MACD!E931</f>
        <v>2.6432218178718436E-2</v>
      </c>
      <c r="E931" s="2">
        <f>MACD!F931</f>
        <v>7.6111822987801978E-3</v>
      </c>
      <c r="F931" s="2">
        <f>'Moving Avg'!D931</f>
        <v>3.2519999999999998</v>
      </c>
      <c r="G931" s="2">
        <f>'Moving Avg'!F931</f>
        <v>3.3044999999999995</v>
      </c>
      <c r="H931" s="2">
        <f>'Moving Avg'!G931</f>
        <v>3.3502000000000014</v>
      </c>
      <c r="I931" s="2">
        <f>'Moving Avg'!H931</f>
        <v>3.493884000000004</v>
      </c>
      <c r="J931" s="6" t="str">
        <f>OBV!F931</f>
        <v>BEARISH</v>
      </c>
      <c r="K931" s="6" t="str">
        <f>OBV!G931</f>
        <v>NEUTRAL</v>
      </c>
      <c r="L931" s="6" t="str">
        <f>OBV!H931</f>
        <v>CONFIRMED BEARISH</v>
      </c>
      <c r="M931" s="8">
        <f t="shared" si="140"/>
        <v>25</v>
      </c>
      <c r="N931" s="8">
        <f t="shared" si="141"/>
        <v>0</v>
      </c>
      <c r="O931" s="8">
        <f t="shared" si="142"/>
        <v>0</v>
      </c>
      <c r="P931" s="8">
        <f t="shared" si="143"/>
        <v>16.5</v>
      </c>
      <c r="Q931" s="9">
        <f t="shared" si="144"/>
        <v>11.225</v>
      </c>
      <c r="R931" s="9">
        <f t="shared" si="145"/>
        <v>9.125</v>
      </c>
      <c r="S931" s="9">
        <f t="shared" si="146"/>
        <v>11.175000000000001</v>
      </c>
      <c r="T931" s="9">
        <f t="shared" si="147"/>
        <v>10.375</v>
      </c>
      <c r="U931" s="8">
        <f t="shared" si="148"/>
        <v>10.508333333333335</v>
      </c>
      <c r="V931" s="8">
        <f t="shared" si="149"/>
        <v>10.475000000000001</v>
      </c>
    </row>
    <row r="932" spans="1:22" ht="13.5" x14ac:dyDescent="0.25">
      <c r="A932" s="3">
        <f>RSI!A932</f>
        <v>43363</v>
      </c>
      <c r="B932" s="2">
        <f>RSI!B932</f>
        <v>3.2</v>
      </c>
      <c r="C932" s="2">
        <f>RSI!I932</f>
        <v>33.609280110508692</v>
      </c>
      <c r="D932" s="2">
        <f>MACD!E932</f>
        <v>3.4002237733675944E-2</v>
      </c>
      <c r="E932" s="2">
        <f>MACD!F932</f>
        <v>1.2889393385759347E-2</v>
      </c>
      <c r="F932" s="2">
        <f>'Moving Avg'!D932</f>
        <v>3.226</v>
      </c>
      <c r="G932" s="2">
        <f>'Moving Avg'!F932</f>
        <v>3.2974999999999994</v>
      </c>
      <c r="H932" s="2">
        <f>'Moving Avg'!G932</f>
        <v>3.342000000000001</v>
      </c>
      <c r="I932" s="2">
        <f>'Moving Avg'!H932</f>
        <v>3.4918985000000036</v>
      </c>
      <c r="J932" s="6" t="str">
        <f>OBV!F932</f>
        <v>BEARISH</v>
      </c>
      <c r="K932" s="6" t="str">
        <f>OBV!G932</f>
        <v>NEUTRAL</v>
      </c>
      <c r="L932" s="6" t="str">
        <f>OBV!H932</f>
        <v>CONFIRMED BEARISH</v>
      </c>
      <c r="M932" s="8">
        <f t="shared" si="140"/>
        <v>25</v>
      </c>
      <c r="N932" s="8">
        <f t="shared" si="141"/>
        <v>0</v>
      </c>
      <c r="O932" s="8">
        <f t="shared" si="142"/>
        <v>0</v>
      </c>
      <c r="P932" s="8">
        <f t="shared" si="143"/>
        <v>16.5</v>
      </c>
      <c r="Q932" s="9">
        <f t="shared" si="144"/>
        <v>11.225</v>
      </c>
      <c r="R932" s="9">
        <f t="shared" si="145"/>
        <v>9.125</v>
      </c>
      <c r="S932" s="9">
        <f t="shared" si="146"/>
        <v>11.175000000000001</v>
      </c>
      <c r="T932" s="9">
        <f t="shared" si="147"/>
        <v>10.375</v>
      </c>
      <c r="U932" s="8">
        <f t="shared" si="148"/>
        <v>10.508333333333335</v>
      </c>
      <c r="V932" s="8">
        <f t="shared" si="149"/>
        <v>10.475000000000001</v>
      </c>
    </row>
    <row r="933" spans="1:22" ht="13.5" x14ac:dyDescent="0.25">
      <c r="A933" s="3">
        <f>RSI!A933</f>
        <v>43364</v>
      </c>
      <c r="B933" s="2">
        <f>RSI!B933</f>
        <v>3.2</v>
      </c>
      <c r="C933" s="2">
        <f>RSI!I933</f>
        <v>33.609280110508678</v>
      </c>
      <c r="D933" s="2">
        <f>MACD!E933</f>
        <v>1.9488694789740357E-2</v>
      </c>
      <c r="E933" s="2">
        <f>MACD!F933</f>
        <v>1.420925366655555E-2</v>
      </c>
      <c r="F933" s="2">
        <f>'Moving Avg'!D933</f>
        <v>3.2</v>
      </c>
      <c r="G933" s="2">
        <f>'Moving Avg'!F933</f>
        <v>3.2904999999999993</v>
      </c>
      <c r="H933" s="2">
        <f>'Moving Avg'!G933</f>
        <v>3.3338000000000005</v>
      </c>
      <c r="I933" s="2">
        <f>'Moving Avg'!H933</f>
        <v>3.490240000000004</v>
      </c>
      <c r="J933" s="6" t="str">
        <f>OBV!F933</f>
        <v>BEARISH</v>
      </c>
      <c r="K933" s="6" t="str">
        <f>OBV!G933</f>
        <v>NEUTRAL</v>
      </c>
      <c r="L933" s="6" t="str">
        <f>OBV!H933</f>
        <v>CONFIRMED BEARISH</v>
      </c>
      <c r="M933" s="8">
        <f t="shared" si="140"/>
        <v>25</v>
      </c>
      <c r="N933" s="8">
        <f t="shared" si="141"/>
        <v>0</v>
      </c>
      <c r="O933" s="8">
        <f t="shared" si="142"/>
        <v>0</v>
      </c>
      <c r="P933" s="8">
        <f t="shared" si="143"/>
        <v>16.5</v>
      </c>
      <c r="Q933" s="9">
        <f t="shared" si="144"/>
        <v>11.225</v>
      </c>
      <c r="R933" s="9">
        <f t="shared" si="145"/>
        <v>9.125</v>
      </c>
      <c r="S933" s="9">
        <f t="shared" si="146"/>
        <v>11.175000000000001</v>
      </c>
      <c r="T933" s="9">
        <f t="shared" si="147"/>
        <v>10.375</v>
      </c>
      <c r="U933" s="8">
        <f t="shared" si="148"/>
        <v>10.508333333333335</v>
      </c>
      <c r="V933" s="8">
        <f t="shared" si="149"/>
        <v>10.475000000000001</v>
      </c>
    </row>
    <row r="934" spans="1:22" ht="13.5" x14ac:dyDescent="0.25">
      <c r="A934" s="3">
        <f>RSI!A934</f>
        <v>43367</v>
      </c>
      <c r="B934" s="2">
        <f>RSI!B934</f>
        <v>3.2</v>
      </c>
      <c r="C934" s="2">
        <f>RSI!I934</f>
        <v>33.609280110508692</v>
      </c>
      <c r="D934" s="2">
        <f>MACD!E934</f>
        <v>2.9320093397315006E-2</v>
      </c>
      <c r="E934" s="2">
        <f>MACD!F934</f>
        <v>1.7231421612707444E-2</v>
      </c>
      <c r="F934" s="2">
        <f>'Moving Avg'!D934</f>
        <v>3.2</v>
      </c>
      <c r="G934" s="2">
        <f>'Moving Avg'!F934</f>
        <v>3.2840000000000003</v>
      </c>
      <c r="H934" s="2">
        <f>'Moving Avg'!G934</f>
        <v>3.3275999999999999</v>
      </c>
      <c r="I934" s="2">
        <f>'Moving Avg'!H934</f>
        <v>3.4881145000000044</v>
      </c>
      <c r="J934" s="6" t="str">
        <f>OBV!F934</f>
        <v>NEUTRAL</v>
      </c>
      <c r="K934" s="6" t="str">
        <f>OBV!G934</f>
        <v>NEUTRAL</v>
      </c>
      <c r="L934" s="6" t="str">
        <f>OBV!H934</f>
        <v>NEUTRAL</v>
      </c>
      <c r="M934" s="8">
        <f t="shared" si="140"/>
        <v>25</v>
      </c>
      <c r="N934" s="8">
        <f t="shared" si="141"/>
        <v>0</v>
      </c>
      <c r="O934" s="8">
        <f t="shared" si="142"/>
        <v>0</v>
      </c>
      <c r="P934" s="8">
        <f t="shared" si="143"/>
        <v>33</v>
      </c>
      <c r="Q934" s="9">
        <f t="shared" si="144"/>
        <v>13.7</v>
      </c>
      <c r="R934" s="9">
        <f t="shared" si="145"/>
        <v>13.25</v>
      </c>
      <c r="S934" s="9">
        <f t="shared" si="146"/>
        <v>18.600000000000001</v>
      </c>
      <c r="T934" s="9">
        <f t="shared" si="147"/>
        <v>14.5</v>
      </c>
      <c r="U934" s="8">
        <f t="shared" si="148"/>
        <v>15.183333333333332</v>
      </c>
      <c r="V934" s="8">
        <f t="shared" si="149"/>
        <v>15.012499999999999</v>
      </c>
    </row>
    <row r="935" spans="1:22" ht="13.5" x14ac:dyDescent="0.25">
      <c r="A935" s="3">
        <f>RSI!A935</f>
        <v>43368</v>
      </c>
      <c r="B935" s="2">
        <f>RSI!B935</f>
        <v>3.2</v>
      </c>
      <c r="C935" s="2">
        <f>RSI!I935</f>
        <v>33.609280110508692</v>
      </c>
      <c r="D935" s="2">
        <f>MACD!E935</f>
        <v>3.8170105487041361E-2</v>
      </c>
      <c r="E935" s="2">
        <f>MACD!F935</f>
        <v>2.141915838757423E-2</v>
      </c>
      <c r="F935" s="2">
        <f>'Moving Avg'!D935</f>
        <v>3.2</v>
      </c>
      <c r="G935" s="2">
        <f>'Moving Avg'!F935</f>
        <v>3.2775000000000007</v>
      </c>
      <c r="H935" s="2">
        <f>'Moving Avg'!G935</f>
        <v>3.3235999999999994</v>
      </c>
      <c r="I935" s="2">
        <f>'Moving Avg'!H935</f>
        <v>3.4865030000000043</v>
      </c>
      <c r="J935" s="6" t="str">
        <f>OBV!F935</f>
        <v>NEUTRAL</v>
      </c>
      <c r="K935" s="6" t="str">
        <f>OBV!G935</f>
        <v>NEUTRAL</v>
      </c>
      <c r="L935" s="6" t="str">
        <f>OBV!H935</f>
        <v>NEUTRAL</v>
      </c>
      <c r="M935" s="8">
        <f t="shared" si="140"/>
        <v>25</v>
      </c>
      <c r="N935" s="8">
        <f t="shared" si="141"/>
        <v>0</v>
      </c>
      <c r="O935" s="8">
        <f t="shared" si="142"/>
        <v>0</v>
      </c>
      <c r="P935" s="8">
        <f t="shared" si="143"/>
        <v>33</v>
      </c>
      <c r="Q935" s="9">
        <f t="shared" si="144"/>
        <v>13.7</v>
      </c>
      <c r="R935" s="9">
        <f t="shared" si="145"/>
        <v>13.25</v>
      </c>
      <c r="S935" s="9">
        <f t="shared" si="146"/>
        <v>18.600000000000001</v>
      </c>
      <c r="T935" s="9">
        <f t="shared" si="147"/>
        <v>14.5</v>
      </c>
      <c r="U935" s="8">
        <f t="shared" si="148"/>
        <v>15.183333333333332</v>
      </c>
      <c r="V935" s="8">
        <f t="shared" si="149"/>
        <v>15.012499999999999</v>
      </c>
    </row>
    <row r="936" spans="1:22" ht="13.5" x14ac:dyDescent="0.25">
      <c r="A936" s="3">
        <f>RSI!A936</f>
        <v>43369</v>
      </c>
      <c r="B936" s="2">
        <f>RSI!B936</f>
        <v>3.28</v>
      </c>
      <c r="C936" s="2">
        <f>RSI!I936</f>
        <v>50.098857561168614</v>
      </c>
      <c r="D936" s="2">
        <f>MACD!E936</f>
        <v>4.0224444241247603E-2</v>
      </c>
      <c r="E936" s="2">
        <f>MACD!F936</f>
        <v>2.5180215558308905E-2</v>
      </c>
      <c r="F936" s="2">
        <f>'Moving Avg'!D936</f>
        <v>3.2160000000000002</v>
      </c>
      <c r="G936" s="2">
        <f>'Moving Avg'!F936</f>
        <v>3.2750000000000008</v>
      </c>
      <c r="H936" s="2">
        <f>'Moving Avg'!G936</f>
        <v>3.3211999999999988</v>
      </c>
      <c r="I936" s="2">
        <f>'Moving Avg'!H936</f>
        <v>3.485338000000004</v>
      </c>
      <c r="J936" s="6" t="str">
        <f>OBV!F936</f>
        <v>BULLISH</v>
      </c>
      <c r="K936" s="6" t="str">
        <f>OBV!G936</f>
        <v>NEUTRAL</v>
      </c>
      <c r="L936" s="6" t="str">
        <f>OBV!H936</f>
        <v>CONFIRMED BULLISH</v>
      </c>
      <c r="M936" s="8">
        <f t="shared" si="140"/>
        <v>25</v>
      </c>
      <c r="N936" s="8">
        <f t="shared" si="141"/>
        <v>0</v>
      </c>
      <c r="O936" s="8">
        <f t="shared" si="142"/>
        <v>0</v>
      </c>
      <c r="P936" s="8">
        <f t="shared" si="143"/>
        <v>83.5</v>
      </c>
      <c r="Q936" s="9">
        <f t="shared" si="144"/>
        <v>21.274999999999999</v>
      </c>
      <c r="R936" s="9">
        <f t="shared" si="145"/>
        <v>25.875</v>
      </c>
      <c r="S936" s="9">
        <f t="shared" si="146"/>
        <v>41.325000000000003</v>
      </c>
      <c r="T936" s="9">
        <f t="shared" si="147"/>
        <v>27.125</v>
      </c>
      <c r="U936" s="8">
        <f t="shared" si="148"/>
        <v>29.491666666666664</v>
      </c>
      <c r="V936" s="8">
        <f t="shared" si="149"/>
        <v>28.9</v>
      </c>
    </row>
    <row r="937" spans="1:22" ht="13.5" x14ac:dyDescent="0.25">
      <c r="A937" s="3">
        <f>RSI!A937</f>
        <v>43370</v>
      </c>
      <c r="B937" s="2">
        <f>RSI!B937</f>
        <v>3.28</v>
      </c>
      <c r="C937" s="2">
        <f>RSI!I937</f>
        <v>50.098857561168614</v>
      </c>
      <c r="D937" s="2">
        <f>MACD!E937</f>
        <v>4.1945371251053132E-2</v>
      </c>
      <c r="E937" s="2">
        <f>MACD!F937</f>
        <v>2.853324669685775E-2</v>
      </c>
      <c r="F937" s="2">
        <f>'Moving Avg'!D937</f>
        <v>3.2320000000000002</v>
      </c>
      <c r="G937" s="2">
        <f>'Moving Avg'!F937</f>
        <v>3.2725000000000009</v>
      </c>
      <c r="H937" s="2">
        <f>'Moving Avg'!G937</f>
        <v>3.3187999999999986</v>
      </c>
      <c r="I937" s="2">
        <f>'Moving Avg'!H937</f>
        <v>3.4836595000000035</v>
      </c>
      <c r="J937" s="6" t="str">
        <f>OBV!F937</f>
        <v>BULLISH</v>
      </c>
      <c r="K937" s="6" t="str">
        <f>OBV!G937</f>
        <v>NEUTRAL</v>
      </c>
      <c r="L937" s="6" t="str">
        <f>OBV!H937</f>
        <v>CONFIRMED BULLISH</v>
      </c>
      <c r="M937" s="8">
        <f t="shared" si="140"/>
        <v>25</v>
      </c>
      <c r="N937" s="8">
        <f t="shared" si="141"/>
        <v>0</v>
      </c>
      <c r="O937" s="8">
        <f t="shared" si="142"/>
        <v>0</v>
      </c>
      <c r="P937" s="8">
        <f t="shared" si="143"/>
        <v>83.5</v>
      </c>
      <c r="Q937" s="9">
        <f t="shared" si="144"/>
        <v>21.274999999999999</v>
      </c>
      <c r="R937" s="9">
        <f t="shared" si="145"/>
        <v>25.875</v>
      </c>
      <c r="S937" s="9">
        <f t="shared" si="146"/>
        <v>41.325000000000003</v>
      </c>
      <c r="T937" s="9">
        <f t="shared" si="147"/>
        <v>27.125</v>
      </c>
      <c r="U937" s="8">
        <f t="shared" si="148"/>
        <v>29.491666666666664</v>
      </c>
      <c r="V937" s="8">
        <f t="shared" si="149"/>
        <v>28.9</v>
      </c>
    </row>
    <row r="938" spans="1:22" ht="13.5" x14ac:dyDescent="0.25">
      <c r="A938" s="3">
        <f>RSI!A938</f>
        <v>43371</v>
      </c>
      <c r="B938" s="2">
        <f>RSI!B938</f>
        <v>3.28</v>
      </c>
      <c r="C938" s="2">
        <f>RSI!I938</f>
        <v>50.098857561168614</v>
      </c>
      <c r="D938" s="2">
        <f>MACD!E938</f>
        <v>4.3385466529378913E-2</v>
      </c>
      <c r="E938" s="2">
        <f>MACD!F938</f>
        <v>3.1503690663361984E-2</v>
      </c>
      <c r="F938" s="2">
        <f>'Moving Avg'!D938</f>
        <v>3.2479999999999998</v>
      </c>
      <c r="G938" s="2">
        <f>'Moving Avg'!F938</f>
        <v>3.2700000000000009</v>
      </c>
      <c r="H938" s="2">
        <f>'Moving Avg'!G938</f>
        <v>3.3163999999999989</v>
      </c>
      <c r="I938" s="2">
        <f>'Moving Avg'!H938</f>
        <v>3.4824945000000032</v>
      </c>
      <c r="J938" s="6" t="str">
        <f>OBV!F938</f>
        <v>BULLISH</v>
      </c>
      <c r="K938" s="6" t="str">
        <f>OBV!G938</f>
        <v>NEUTRAL</v>
      </c>
      <c r="L938" s="6" t="str">
        <f>OBV!H938</f>
        <v>CONFIRMED BULLISH</v>
      </c>
      <c r="M938" s="8">
        <f t="shared" si="140"/>
        <v>25</v>
      </c>
      <c r="N938" s="8">
        <f t="shared" si="141"/>
        <v>0</v>
      </c>
      <c r="O938" s="8">
        <f t="shared" si="142"/>
        <v>0</v>
      </c>
      <c r="P938" s="8">
        <f t="shared" si="143"/>
        <v>83.5</v>
      </c>
      <c r="Q938" s="9">
        <f t="shared" si="144"/>
        <v>21.274999999999999</v>
      </c>
      <c r="R938" s="9">
        <f t="shared" si="145"/>
        <v>25.875</v>
      </c>
      <c r="S938" s="9">
        <f t="shared" si="146"/>
        <v>41.325000000000003</v>
      </c>
      <c r="T938" s="9">
        <f t="shared" si="147"/>
        <v>27.125</v>
      </c>
      <c r="U938" s="8">
        <f t="shared" si="148"/>
        <v>29.491666666666664</v>
      </c>
      <c r="V938" s="8">
        <f t="shared" si="149"/>
        <v>28.9</v>
      </c>
    </row>
    <row r="939" spans="1:22" ht="13.5" x14ac:dyDescent="0.25">
      <c r="A939" s="3">
        <f>RSI!A939</f>
        <v>43374</v>
      </c>
      <c r="B939" s="2">
        <f>RSI!B939</f>
        <v>3.28</v>
      </c>
      <c r="C939" s="2">
        <f>RSI!I939</f>
        <v>50.098857561168614</v>
      </c>
      <c r="D939" s="2">
        <f>MACD!E939</f>
        <v>2.4589125604655315E-2</v>
      </c>
      <c r="E939" s="2">
        <f>MACD!F939</f>
        <v>3.0120777651620655E-2</v>
      </c>
      <c r="F939" s="2">
        <f>'Moving Avg'!D939</f>
        <v>3.2640000000000002</v>
      </c>
      <c r="G939" s="2">
        <f>'Moving Avg'!F939</f>
        <v>3.2675000000000005</v>
      </c>
      <c r="H939" s="2">
        <f>'Moving Avg'!G939</f>
        <v>3.3121999999999985</v>
      </c>
      <c r="I939" s="2">
        <f>'Moving Avg'!H939</f>
        <v>3.4809090000000031</v>
      </c>
      <c r="J939" s="6" t="str">
        <f>OBV!F939</f>
        <v>BULLISH</v>
      </c>
      <c r="K939" s="6" t="str">
        <f>OBV!G939</f>
        <v>NEUTRAL</v>
      </c>
      <c r="L939" s="6" t="str">
        <f>OBV!H939</f>
        <v>CONFIRMED BULLISH</v>
      </c>
      <c r="M939" s="8">
        <f t="shared" si="140"/>
        <v>25</v>
      </c>
      <c r="N939" s="8">
        <f t="shared" si="141"/>
        <v>45</v>
      </c>
      <c r="O939" s="8">
        <f t="shared" si="142"/>
        <v>0</v>
      </c>
      <c r="P939" s="8">
        <f t="shared" si="143"/>
        <v>83.5</v>
      </c>
      <c r="Q939" s="9">
        <f t="shared" si="144"/>
        <v>37.024999999999999</v>
      </c>
      <c r="R939" s="9">
        <f t="shared" si="145"/>
        <v>34.875</v>
      </c>
      <c r="S939" s="9">
        <f t="shared" si="146"/>
        <v>48.075000000000003</v>
      </c>
      <c r="T939" s="9">
        <f t="shared" si="147"/>
        <v>38.375</v>
      </c>
      <c r="U939" s="8">
        <f t="shared" si="148"/>
        <v>39.991666666666667</v>
      </c>
      <c r="V939" s="8">
        <f t="shared" si="149"/>
        <v>39.587500000000006</v>
      </c>
    </row>
    <row r="940" spans="1:22" ht="13.5" x14ac:dyDescent="0.25">
      <c r="A940" s="3">
        <f>RSI!A940</f>
        <v>43375</v>
      </c>
      <c r="B940" s="2">
        <f>RSI!B940</f>
        <v>3.28</v>
      </c>
      <c r="C940" s="2">
        <f>RSI!I940</f>
        <v>50.098857561168614</v>
      </c>
      <c r="D940" s="2">
        <f>MACD!E940</f>
        <v>8.6707488048900494E-3</v>
      </c>
      <c r="E940" s="2">
        <f>MACD!F940</f>
        <v>2.5830771882274537E-2</v>
      </c>
      <c r="F940" s="2">
        <f>'Moving Avg'!D940</f>
        <v>3.28</v>
      </c>
      <c r="G940" s="2">
        <f>'Moving Avg'!F940</f>
        <v>3.2650000000000006</v>
      </c>
      <c r="H940" s="2">
        <f>'Moving Avg'!G940</f>
        <v>3.3079999999999989</v>
      </c>
      <c r="I940" s="2">
        <f>'Moving Avg'!H940</f>
        <v>3.479697500000003</v>
      </c>
      <c r="J940" s="6" t="str">
        <f>OBV!F940</f>
        <v>BULLISH</v>
      </c>
      <c r="K940" s="6" t="str">
        <f>OBV!G940</f>
        <v>NEUTRAL</v>
      </c>
      <c r="L940" s="6" t="str">
        <f>OBV!H940</f>
        <v>CONFIRMED BULLISH</v>
      </c>
      <c r="M940" s="8">
        <f t="shared" si="140"/>
        <v>25</v>
      </c>
      <c r="N940" s="8">
        <f t="shared" si="141"/>
        <v>45</v>
      </c>
      <c r="O940" s="8">
        <f t="shared" si="142"/>
        <v>0</v>
      </c>
      <c r="P940" s="8">
        <f t="shared" si="143"/>
        <v>83.5</v>
      </c>
      <c r="Q940" s="9">
        <f t="shared" si="144"/>
        <v>37.024999999999999</v>
      </c>
      <c r="R940" s="9">
        <f t="shared" si="145"/>
        <v>34.875</v>
      </c>
      <c r="S940" s="9">
        <f t="shared" si="146"/>
        <v>48.075000000000003</v>
      </c>
      <c r="T940" s="9">
        <f t="shared" si="147"/>
        <v>38.375</v>
      </c>
      <c r="U940" s="8">
        <f t="shared" si="148"/>
        <v>39.991666666666667</v>
      </c>
      <c r="V940" s="8">
        <f t="shared" si="149"/>
        <v>39.587500000000006</v>
      </c>
    </row>
    <row r="941" spans="1:22" ht="13.5" x14ac:dyDescent="0.25">
      <c r="A941" s="3">
        <f>RSI!A941</f>
        <v>43376</v>
      </c>
      <c r="B941" s="2">
        <f>RSI!B941</f>
        <v>3.28</v>
      </c>
      <c r="C941" s="2">
        <f>RSI!I941</f>
        <v>50.098857561168614</v>
      </c>
      <c r="D941" s="2">
        <f>MACD!E941</f>
        <v>-4.8114067938422878E-3</v>
      </c>
      <c r="E941" s="2">
        <f>MACD!F941</f>
        <v>1.9702336147051174E-2</v>
      </c>
      <c r="F941" s="2">
        <f>'Moving Avg'!D941</f>
        <v>3.28</v>
      </c>
      <c r="G941" s="2">
        <f>'Moving Avg'!F941</f>
        <v>3.2625000000000006</v>
      </c>
      <c r="H941" s="2">
        <f>'Moving Avg'!G941</f>
        <v>3.303799999999999</v>
      </c>
      <c r="I941" s="2">
        <f>'Moving Avg'!H941</f>
        <v>3.478579500000003</v>
      </c>
      <c r="J941" s="6" t="str">
        <f>OBV!F941</f>
        <v>NEUTRAL</v>
      </c>
      <c r="K941" s="6" t="str">
        <f>OBV!G941</f>
        <v>NEUTRAL</v>
      </c>
      <c r="L941" s="6" t="str">
        <f>OBV!H941</f>
        <v>NEUTRAL</v>
      </c>
      <c r="M941" s="8">
        <f t="shared" si="140"/>
        <v>25</v>
      </c>
      <c r="N941" s="8">
        <f t="shared" si="141"/>
        <v>100</v>
      </c>
      <c r="O941" s="8">
        <f t="shared" si="142"/>
        <v>0</v>
      </c>
      <c r="P941" s="8">
        <f t="shared" si="143"/>
        <v>33</v>
      </c>
      <c r="Q941" s="9">
        <f t="shared" si="144"/>
        <v>48.7</v>
      </c>
      <c r="R941" s="9">
        <f t="shared" si="145"/>
        <v>33.25</v>
      </c>
      <c r="S941" s="9">
        <f t="shared" si="146"/>
        <v>33.6</v>
      </c>
      <c r="T941" s="9">
        <f t="shared" si="147"/>
        <v>39.5</v>
      </c>
      <c r="U941" s="8">
        <f t="shared" si="148"/>
        <v>38.516666666666673</v>
      </c>
      <c r="V941" s="8">
        <f t="shared" si="149"/>
        <v>38.762500000000003</v>
      </c>
    </row>
    <row r="942" spans="1:22" ht="13.5" x14ac:dyDescent="0.25">
      <c r="A942" s="3">
        <f>RSI!A942</f>
        <v>43377</v>
      </c>
      <c r="B942" s="2">
        <f>RSI!B942</f>
        <v>3.28</v>
      </c>
      <c r="C942" s="2">
        <f>RSI!I942</f>
        <v>50.098857561168614</v>
      </c>
      <c r="D942" s="2">
        <f>MACD!E942</f>
        <v>-1.6231199279528763E-2</v>
      </c>
      <c r="E942" s="2">
        <f>MACD!F942</f>
        <v>1.2515629061735188E-2</v>
      </c>
      <c r="F942" s="2">
        <f>'Moving Avg'!D942</f>
        <v>3.28</v>
      </c>
      <c r="G942" s="2">
        <f>'Moving Avg'!F942</f>
        <v>3.2600000000000002</v>
      </c>
      <c r="H942" s="2">
        <f>'Moving Avg'!G942</f>
        <v>3.2995999999999994</v>
      </c>
      <c r="I942" s="2">
        <f>'Moving Avg'!H942</f>
        <v>3.4777885000000031</v>
      </c>
      <c r="J942" s="6" t="str">
        <f>OBV!F942</f>
        <v>NEUTRAL</v>
      </c>
      <c r="K942" s="6" t="str">
        <f>OBV!G942</f>
        <v>NEUTRAL</v>
      </c>
      <c r="L942" s="6" t="str">
        <f>OBV!H942</f>
        <v>NEUTRAL</v>
      </c>
      <c r="M942" s="8">
        <f t="shared" si="140"/>
        <v>25</v>
      </c>
      <c r="N942" s="8">
        <f t="shared" si="141"/>
        <v>100</v>
      </c>
      <c r="O942" s="8">
        <f t="shared" si="142"/>
        <v>0</v>
      </c>
      <c r="P942" s="8">
        <f t="shared" si="143"/>
        <v>33</v>
      </c>
      <c r="Q942" s="9">
        <f t="shared" si="144"/>
        <v>48.7</v>
      </c>
      <c r="R942" s="9">
        <f t="shared" si="145"/>
        <v>33.25</v>
      </c>
      <c r="S942" s="9">
        <f t="shared" si="146"/>
        <v>33.6</v>
      </c>
      <c r="T942" s="9">
        <f t="shared" si="147"/>
        <v>39.5</v>
      </c>
      <c r="U942" s="8">
        <f t="shared" si="148"/>
        <v>38.516666666666673</v>
      </c>
      <c r="V942" s="8">
        <f t="shared" si="149"/>
        <v>38.762500000000003</v>
      </c>
    </row>
    <row r="943" spans="1:22" ht="13.5" x14ac:dyDescent="0.25">
      <c r="A943" s="3">
        <f>RSI!A943</f>
        <v>43378</v>
      </c>
      <c r="B943" s="2">
        <f>RSI!B943</f>
        <v>3.14</v>
      </c>
      <c r="C943" s="2">
        <f>RSI!I943</f>
        <v>28.955778686558233</v>
      </c>
      <c r="D943" s="2">
        <f>MACD!E943</f>
        <v>-1.5534669753733077E-2</v>
      </c>
      <c r="E943" s="2">
        <f>MACD!F943</f>
        <v>6.9055692986415354E-3</v>
      </c>
      <c r="F943" s="2">
        <f>'Moving Avg'!D943</f>
        <v>3.2519999999999998</v>
      </c>
      <c r="G943" s="2">
        <f>'Moving Avg'!F943</f>
        <v>3.2575000000000003</v>
      </c>
      <c r="H943" s="2">
        <f>'Moving Avg'!G943</f>
        <v>3.2943999999999996</v>
      </c>
      <c r="I943" s="2">
        <f>'Moving Avg'!H943</f>
        <v>3.4762975000000034</v>
      </c>
      <c r="J943" s="6" t="str">
        <f>OBV!F943</f>
        <v>NEUTRAL</v>
      </c>
      <c r="K943" s="6" t="str">
        <f>OBV!G943</f>
        <v>NEUTRAL</v>
      </c>
      <c r="L943" s="6" t="str">
        <f>OBV!H943</f>
        <v>NEUTRAL</v>
      </c>
      <c r="M943" s="8">
        <f t="shared" si="140"/>
        <v>50</v>
      </c>
      <c r="N943" s="8">
        <f t="shared" si="141"/>
        <v>100</v>
      </c>
      <c r="O943" s="8">
        <f t="shared" si="142"/>
        <v>0</v>
      </c>
      <c r="P943" s="8">
        <f t="shared" si="143"/>
        <v>33</v>
      </c>
      <c r="Q943" s="9">
        <f t="shared" si="144"/>
        <v>57.45</v>
      </c>
      <c r="R943" s="9">
        <f t="shared" si="145"/>
        <v>38.25</v>
      </c>
      <c r="S943" s="9">
        <f t="shared" si="146"/>
        <v>37.35</v>
      </c>
      <c r="T943" s="9">
        <f t="shared" si="147"/>
        <v>45.75</v>
      </c>
      <c r="U943" s="8">
        <f t="shared" si="148"/>
        <v>44.35</v>
      </c>
      <c r="V943" s="8">
        <f t="shared" si="149"/>
        <v>44.7</v>
      </c>
    </row>
    <row r="944" spans="1:22" ht="13.5" x14ac:dyDescent="0.25">
      <c r="A944" s="3">
        <f>RSI!A944</f>
        <v>43381</v>
      </c>
      <c r="B944" s="2">
        <f>RSI!B944</f>
        <v>3.05</v>
      </c>
      <c r="C944" s="2">
        <f>RSI!I944</f>
        <v>22.40859889060566</v>
      </c>
      <c r="D944" s="2">
        <f>MACD!E944</f>
        <v>-7.461495113821659E-3</v>
      </c>
      <c r="E944" s="2">
        <f>MACD!F944</f>
        <v>4.0321564161488969E-3</v>
      </c>
      <c r="F944" s="2">
        <f>'Moving Avg'!D944</f>
        <v>3.2060000000000004</v>
      </c>
      <c r="G944" s="2">
        <f>'Moving Avg'!F944</f>
        <v>3.2435</v>
      </c>
      <c r="H944" s="2">
        <f>'Moving Avg'!G944</f>
        <v>3.2875999999999999</v>
      </c>
      <c r="I944" s="2">
        <f>'Moving Avg'!H944</f>
        <v>3.474356500000003</v>
      </c>
      <c r="J944" s="6" t="str">
        <f>OBV!F944</f>
        <v>BEARISH</v>
      </c>
      <c r="K944" s="6" t="str">
        <f>OBV!G944</f>
        <v>NEUTRAL</v>
      </c>
      <c r="L944" s="6" t="str">
        <f>OBV!H944</f>
        <v>CONFIRMED BEARISH</v>
      </c>
      <c r="M944" s="8">
        <f t="shared" si="140"/>
        <v>50</v>
      </c>
      <c r="N944" s="8">
        <f t="shared" si="141"/>
        <v>45</v>
      </c>
      <c r="O944" s="8">
        <f t="shared" si="142"/>
        <v>0</v>
      </c>
      <c r="P944" s="8">
        <f t="shared" si="143"/>
        <v>16.5</v>
      </c>
      <c r="Q944" s="9">
        <f t="shared" si="144"/>
        <v>35.725000000000001</v>
      </c>
      <c r="R944" s="9">
        <f t="shared" si="145"/>
        <v>23.125</v>
      </c>
      <c r="S944" s="9">
        <f t="shared" si="146"/>
        <v>21.675000000000001</v>
      </c>
      <c r="T944" s="9">
        <f t="shared" si="147"/>
        <v>27.875</v>
      </c>
      <c r="U944" s="8">
        <f t="shared" si="148"/>
        <v>26.841666666666669</v>
      </c>
      <c r="V944" s="8">
        <f t="shared" si="149"/>
        <v>27.1</v>
      </c>
    </row>
    <row r="945" spans="1:22" ht="13.5" x14ac:dyDescent="0.25">
      <c r="A945" s="3">
        <f>RSI!A945</f>
        <v>43382</v>
      </c>
      <c r="B945" s="2">
        <f>RSI!B945</f>
        <v>2.96</v>
      </c>
      <c r="C945" s="2">
        <f>RSI!I945</f>
        <v>18.020547673162824</v>
      </c>
      <c r="D945" s="2">
        <f>MACD!E945</f>
        <v>7.3247413717361098E-3</v>
      </c>
      <c r="E945" s="2">
        <f>MACD!F945</f>
        <v>4.6906734072663398E-3</v>
      </c>
      <c r="F945" s="2">
        <f>'Moving Avg'!D945</f>
        <v>3.1420000000000003</v>
      </c>
      <c r="G945" s="2">
        <f>'Moving Avg'!F945</f>
        <v>3.2250000000000001</v>
      </c>
      <c r="H945" s="2">
        <f>'Moving Avg'!G945</f>
        <v>3.2792000000000003</v>
      </c>
      <c r="I945" s="2">
        <f>'Moving Avg'!H945</f>
        <v>3.471872000000003</v>
      </c>
      <c r="J945" s="6" t="str">
        <f>OBV!F945</f>
        <v>BEARISH</v>
      </c>
      <c r="K945" s="6" t="str">
        <f>OBV!G945</f>
        <v>NEUTRAL</v>
      </c>
      <c r="L945" s="6" t="str">
        <f>OBV!H945</f>
        <v>CONFIRMED BEARISH</v>
      </c>
      <c r="M945" s="8">
        <f t="shared" si="140"/>
        <v>50</v>
      </c>
      <c r="N945" s="8">
        <f t="shared" si="141"/>
        <v>0</v>
      </c>
      <c r="O945" s="8">
        <f t="shared" si="142"/>
        <v>0</v>
      </c>
      <c r="P945" s="8">
        <f t="shared" si="143"/>
        <v>16.5</v>
      </c>
      <c r="Q945" s="9">
        <f t="shared" si="144"/>
        <v>19.975000000000001</v>
      </c>
      <c r="R945" s="9">
        <f t="shared" si="145"/>
        <v>14.125</v>
      </c>
      <c r="S945" s="9">
        <f t="shared" si="146"/>
        <v>14.925000000000001</v>
      </c>
      <c r="T945" s="9">
        <f t="shared" si="147"/>
        <v>16.625</v>
      </c>
      <c r="U945" s="8">
        <f t="shared" si="148"/>
        <v>16.341666666666669</v>
      </c>
      <c r="V945" s="8">
        <f t="shared" si="149"/>
        <v>16.412500000000001</v>
      </c>
    </row>
    <row r="946" spans="1:22" ht="13.5" x14ac:dyDescent="0.25">
      <c r="A946" s="3">
        <f>RSI!A946</f>
        <v>43383</v>
      </c>
      <c r="B946" s="2">
        <f>RSI!B946</f>
        <v>2.96</v>
      </c>
      <c r="C946" s="2">
        <f>RSI!I946</f>
        <v>18.020547673162824</v>
      </c>
      <c r="D946" s="2">
        <f>MACD!E946</f>
        <v>3.3868661793507115E-2</v>
      </c>
      <c r="E946" s="2">
        <f>MACD!F946</f>
        <v>1.0526271084514496E-2</v>
      </c>
      <c r="F946" s="2">
        <f>'Moving Avg'!D946</f>
        <v>3.0780000000000003</v>
      </c>
      <c r="G946" s="2">
        <f>'Moving Avg'!F946</f>
        <v>3.2064999999999997</v>
      </c>
      <c r="H946" s="2">
        <f>'Moving Avg'!G946</f>
        <v>3.2724000000000006</v>
      </c>
      <c r="I946" s="2">
        <f>'Moving Avg'!H946</f>
        <v>3.469387500000003</v>
      </c>
      <c r="J946" s="6" t="str">
        <f>OBV!F946</f>
        <v>BEARISH</v>
      </c>
      <c r="K946" s="6" t="str">
        <f>OBV!G946</f>
        <v>NEUTRAL</v>
      </c>
      <c r="L946" s="6" t="str">
        <f>OBV!H946</f>
        <v>CONFIRMED BEARISH</v>
      </c>
      <c r="M946" s="8">
        <f t="shared" si="140"/>
        <v>50</v>
      </c>
      <c r="N946" s="8">
        <f t="shared" si="141"/>
        <v>0</v>
      </c>
      <c r="O946" s="8">
        <f t="shared" si="142"/>
        <v>0</v>
      </c>
      <c r="P946" s="8">
        <f t="shared" si="143"/>
        <v>16.5</v>
      </c>
      <c r="Q946" s="9">
        <f t="shared" si="144"/>
        <v>19.975000000000001</v>
      </c>
      <c r="R946" s="9">
        <f t="shared" si="145"/>
        <v>14.125</v>
      </c>
      <c r="S946" s="9">
        <f t="shared" si="146"/>
        <v>14.925000000000001</v>
      </c>
      <c r="T946" s="9">
        <f t="shared" si="147"/>
        <v>16.625</v>
      </c>
      <c r="U946" s="8">
        <f t="shared" si="148"/>
        <v>16.341666666666669</v>
      </c>
      <c r="V946" s="8">
        <f t="shared" si="149"/>
        <v>16.412500000000001</v>
      </c>
    </row>
    <row r="947" spans="1:22" ht="13.5" x14ac:dyDescent="0.25">
      <c r="A947" s="3">
        <f>RSI!A947</f>
        <v>43384</v>
      </c>
      <c r="B947" s="2">
        <f>RSI!B947</f>
        <v>2.96</v>
      </c>
      <c r="C947" s="2">
        <f>RSI!I947</f>
        <v>18.020547673162824</v>
      </c>
      <c r="D947" s="2">
        <f>MACD!E947</f>
        <v>5.7925936633430375E-2</v>
      </c>
      <c r="E947" s="2">
        <f>MACD!F947</f>
        <v>2.0006204194297675E-2</v>
      </c>
      <c r="F947" s="2">
        <f>'Moving Avg'!D947</f>
        <v>3.0140000000000002</v>
      </c>
      <c r="G947" s="2">
        <f>'Moving Avg'!F947</f>
        <v>3.1880000000000002</v>
      </c>
      <c r="H947" s="2">
        <f>'Moving Avg'!G947</f>
        <v>3.2656000000000005</v>
      </c>
      <c r="I947" s="2">
        <f>'Moving Avg'!H947</f>
        <v>3.4669030000000034</v>
      </c>
      <c r="J947" s="6" t="str">
        <f>OBV!F947</f>
        <v>BEARISH</v>
      </c>
      <c r="K947" s="6" t="str">
        <f>OBV!G947</f>
        <v>NEUTRAL</v>
      </c>
      <c r="L947" s="6" t="str">
        <f>OBV!H947</f>
        <v>CONFIRMED BEARISH</v>
      </c>
      <c r="M947" s="8">
        <f t="shared" si="140"/>
        <v>50</v>
      </c>
      <c r="N947" s="8">
        <f t="shared" si="141"/>
        <v>0</v>
      </c>
      <c r="O947" s="8">
        <f t="shared" si="142"/>
        <v>0</v>
      </c>
      <c r="P947" s="8">
        <f t="shared" si="143"/>
        <v>16.5</v>
      </c>
      <c r="Q947" s="9">
        <f t="shared" si="144"/>
        <v>19.975000000000001</v>
      </c>
      <c r="R947" s="9">
        <f t="shared" si="145"/>
        <v>14.125</v>
      </c>
      <c r="S947" s="9">
        <f t="shared" si="146"/>
        <v>14.925000000000001</v>
      </c>
      <c r="T947" s="9">
        <f t="shared" si="147"/>
        <v>16.625</v>
      </c>
      <c r="U947" s="8">
        <f t="shared" si="148"/>
        <v>16.341666666666669</v>
      </c>
      <c r="V947" s="8">
        <f t="shared" si="149"/>
        <v>16.412500000000001</v>
      </c>
    </row>
    <row r="948" spans="1:22" ht="13.5" x14ac:dyDescent="0.25">
      <c r="A948" s="3">
        <f>RSI!A948</f>
        <v>43385</v>
      </c>
      <c r="B948" s="2">
        <f>RSI!B948</f>
        <v>2.96</v>
      </c>
      <c r="C948" s="2">
        <f>RSI!I948</f>
        <v>18.020547673162824</v>
      </c>
      <c r="D948" s="2">
        <f>MACD!E948</f>
        <v>7.9760827899655773E-2</v>
      </c>
      <c r="E948" s="2">
        <f>MACD!F948</f>
        <v>3.1957128935369297E-2</v>
      </c>
      <c r="F948" s="2">
        <f>'Moving Avg'!D948</f>
        <v>2.9780000000000002</v>
      </c>
      <c r="G948" s="2">
        <f>'Moving Avg'!F948</f>
        <v>3.1695000000000002</v>
      </c>
      <c r="H948" s="2">
        <f>'Moving Avg'!G948</f>
        <v>3.2588000000000004</v>
      </c>
      <c r="I948" s="2">
        <f>'Moving Avg'!H948</f>
        <v>3.4636710000000033</v>
      </c>
      <c r="J948" s="6" t="str">
        <f>OBV!F948</f>
        <v>BEARISH</v>
      </c>
      <c r="K948" s="6" t="str">
        <f>OBV!G948</f>
        <v>NEUTRAL</v>
      </c>
      <c r="L948" s="6" t="str">
        <f>OBV!H948</f>
        <v>CONFIRMED BEARISH</v>
      </c>
      <c r="M948" s="8">
        <f t="shared" si="140"/>
        <v>50</v>
      </c>
      <c r="N948" s="8">
        <f t="shared" si="141"/>
        <v>0</v>
      </c>
      <c r="O948" s="8">
        <f t="shared" si="142"/>
        <v>0</v>
      </c>
      <c r="P948" s="8">
        <f t="shared" si="143"/>
        <v>16.5</v>
      </c>
      <c r="Q948" s="9">
        <f t="shared" si="144"/>
        <v>19.975000000000001</v>
      </c>
      <c r="R948" s="9">
        <f t="shared" si="145"/>
        <v>14.125</v>
      </c>
      <c r="S948" s="9">
        <f t="shared" si="146"/>
        <v>14.925000000000001</v>
      </c>
      <c r="T948" s="9">
        <f t="shared" si="147"/>
        <v>16.625</v>
      </c>
      <c r="U948" s="8">
        <f t="shared" si="148"/>
        <v>16.341666666666669</v>
      </c>
      <c r="V948" s="8">
        <f t="shared" si="149"/>
        <v>16.412500000000001</v>
      </c>
    </row>
    <row r="949" spans="1:22" ht="13.5" x14ac:dyDescent="0.25">
      <c r="A949" s="3">
        <f>RSI!A949</f>
        <v>43389</v>
      </c>
      <c r="B949" s="2">
        <f>RSI!B949</f>
        <v>2.92</v>
      </c>
      <c r="C949" s="2">
        <f>RSI!I949</f>
        <v>16.132103306925202</v>
      </c>
      <c r="D949" s="2">
        <f>MACD!E949</f>
        <v>0.10256866774755702</v>
      </c>
      <c r="E949" s="2">
        <f>MACD!F949</f>
        <v>4.6079436697806841E-2</v>
      </c>
      <c r="F949" s="2">
        <f>'Moving Avg'!D949</f>
        <v>2.952</v>
      </c>
      <c r="G949" s="2">
        <f>'Moving Avg'!F949</f>
        <v>3.1555000000000004</v>
      </c>
      <c r="H949" s="2">
        <f>'Moving Avg'!G949</f>
        <v>3.2512000000000008</v>
      </c>
      <c r="I949" s="2">
        <f>'Moving Avg'!H949</f>
        <v>3.4602390000000032</v>
      </c>
      <c r="J949" s="6" t="str">
        <f>OBV!F949</f>
        <v>BEARISH</v>
      </c>
      <c r="K949" s="6" t="str">
        <f>OBV!G949</f>
        <v>NEUTRAL</v>
      </c>
      <c r="L949" s="6" t="str">
        <f>OBV!H949</f>
        <v>CONFIRMED BEARISH</v>
      </c>
      <c r="M949" s="8">
        <f t="shared" si="140"/>
        <v>50</v>
      </c>
      <c r="N949" s="8">
        <f t="shared" si="141"/>
        <v>0</v>
      </c>
      <c r="O949" s="8">
        <f t="shared" si="142"/>
        <v>0</v>
      </c>
      <c r="P949" s="8">
        <f t="shared" si="143"/>
        <v>16.5</v>
      </c>
      <c r="Q949" s="9">
        <f t="shared" si="144"/>
        <v>19.975000000000001</v>
      </c>
      <c r="R949" s="9">
        <f t="shared" si="145"/>
        <v>14.125</v>
      </c>
      <c r="S949" s="9">
        <f t="shared" si="146"/>
        <v>14.925000000000001</v>
      </c>
      <c r="T949" s="9">
        <f t="shared" si="147"/>
        <v>16.625</v>
      </c>
      <c r="U949" s="8">
        <f t="shared" si="148"/>
        <v>16.341666666666669</v>
      </c>
      <c r="V949" s="8">
        <f t="shared" si="149"/>
        <v>16.412500000000001</v>
      </c>
    </row>
    <row r="950" spans="1:22" ht="13.5" x14ac:dyDescent="0.25">
      <c r="A950" s="3">
        <f>RSI!A950</f>
        <v>43390</v>
      </c>
      <c r="B950" s="2">
        <f>RSI!B950</f>
        <v>2.93</v>
      </c>
      <c r="C950" s="2">
        <f>RSI!I950</f>
        <v>18.433403337274825</v>
      </c>
      <c r="D950" s="2">
        <f>MACD!E950</f>
        <v>0.12263100759708001</v>
      </c>
      <c r="E950" s="2">
        <f>MACD!F950</f>
        <v>6.1389750877661478E-2</v>
      </c>
      <c r="F950" s="2">
        <f>'Moving Avg'!D950</f>
        <v>2.9459999999999997</v>
      </c>
      <c r="G950" s="2">
        <f>'Moving Avg'!F950</f>
        <v>3.1420000000000003</v>
      </c>
      <c r="H950" s="2">
        <f>'Moving Avg'!G950</f>
        <v>3.2438000000000007</v>
      </c>
      <c r="I950" s="2">
        <f>'Moving Avg'!H950</f>
        <v>3.456857000000003</v>
      </c>
      <c r="J950" s="6" t="str">
        <f>OBV!F950</f>
        <v>BULLISH</v>
      </c>
      <c r="K950" s="6" t="str">
        <f>OBV!G950</f>
        <v>NEUTRAL</v>
      </c>
      <c r="L950" s="6" t="str">
        <f>OBV!H950</f>
        <v>BULLISH DIVERGENCE</v>
      </c>
      <c r="M950" s="8">
        <f t="shared" si="140"/>
        <v>50</v>
      </c>
      <c r="N950" s="8">
        <f t="shared" si="141"/>
        <v>0</v>
      </c>
      <c r="O950" s="8">
        <f t="shared" si="142"/>
        <v>0</v>
      </c>
      <c r="P950" s="8">
        <f t="shared" si="143"/>
        <v>66.5</v>
      </c>
      <c r="Q950" s="9">
        <f t="shared" si="144"/>
        <v>27.475000000000001</v>
      </c>
      <c r="R950" s="9">
        <f t="shared" si="145"/>
        <v>26.625</v>
      </c>
      <c r="S950" s="9">
        <f t="shared" si="146"/>
        <v>37.424999999999997</v>
      </c>
      <c r="T950" s="9">
        <f t="shared" si="147"/>
        <v>29.125</v>
      </c>
      <c r="U950" s="8">
        <f t="shared" si="148"/>
        <v>30.508333333333336</v>
      </c>
      <c r="V950" s="8">
        <f t="shared" si="149"/>
        <v>30.162500000000001</v>
      </c>
    </row>
    <row r="951" spans="1:22" ht="13.5" x14ac:dyDescent="0.25">
      <c r="A951" s="3">
        <f>RSI!A951</f>
        <v>43391</v>
      </c>
      <c r="B951" s="2">
        <f>RSI!B951</f>
        <v>2.93</v>
      </c>
      <c r="C951" s="2">
        <f>RSI!I951</f>
        <v>18.433403337274825</v>
      </c>
      <c r="D951" s="2">
        <f>MACD!E951</f>
        <v>0.14094046465756627</v>
      </c>
      <c r="E951" s="2">
        <f>MACD!F951</f>
        <v>7.7299893633642439E-2</v>
      </c>
      <c r="F951" s="2">
        <f>'Moving Avg'!D951</f>
        <v>2.94</v>
      </c>
      <c r="G951" s="2">
        <f>'Moving Avg'!F951</f>
        <v>3.1285000000000003</v>
      </c>
      <c r="H951" s="2">
        <f>'Moving Avg'!G951</f>
        <v>3.2364000000000006</v>
      </c>
      <c r="I951" s="2">
        <f>'Moving Avg'!H951</f>
        <v>3.4534750000000027</v>
      </c>
      <c r="J951" s="6" t="str">
        <f>OBV!F951</f>
        <v>BULLISH</v>
      </c>
      <c r="K951" s="6" t="str">
        <f>OBV!G951</f>
        <v>NEUTRAL</v>
      </c>
      <c r="L951" s="6" t="str">
        <f>OBV!H951</f>
        <v>BULLISH DIVERGENCE</v>
      </c>
      <c r="M951" s="8">
        <f t="shared" si="140"/>
        <v>50</v>
      </c>
      <c r="N951" s="8">
        <f t="shared" si="141"/>
        <v>0</v>
      </c>
      <c r="O951" s="8">
        <f t="shared" si="142"/>
        <v>0</v>
      </c>
      <c r="P951" s="8">
        <f t="shared" si="143"/>
        <v>66.5</v>
      </c>
      <c r="Q951" s="9">
        <f t="shared" si="144"/>
        <v>27.475000000000001</v>
      </c>
      <c r="R951" s="9">
        <f t="shared" si="145"/>
        <v>26.625</v>
      </c>
      <c r="S951" s="9">
        <f t="shared" si="146"/>
        <v>37.424999999999997</v>
      </c>
      <c r="T951" s="9">
        <f t="shared" si="147"/>
        <v>29.125</v>
      </c>
      <c r="U951" s="8">
        <f t="shared" si="148"/>
        <v>30.508333333333336</v>
      </c>
      <c r="V951" s="8">
        <f t="shared" si="149"/>
        <v>30.162500000000001</v>
      </c>
    </row>
    <row r="952" spans="1:22" ht="13.5" x14ac:dyDescent="0.25">
      <c r="A952" s="3">
        <f>RSI!A952</f>
        <v>43392</v>
      </c>
      <c r="B952" s="2">
        <f>RSI!B952</f>
        <v>2.93</v>
      </c>
      <c r="C952" s="2">
        <f>RSI!I952</f>
        <v>18.433403337274825</v>
      </c>
      <c r="D952" s="2">
        <f>MACD!E952</f>
        <v>0.15766792572025379</v>
      </c>
      <c r="E952" s="2">
        <f>MACD!F952</f>
        <v>9.3373500050964717E-2</v>
      </c>
      <c r="F952" s="2">
        <f>'Moving Avg'!D952</f>
        <v>2.9340000000000002</v>
      </c>
      <c r="G952" s="2">
        <f>'Moving Avg'!F952</f>
        <v>3.1150000000000002</v>
      </c>
      <c r="H952" s="2">
        <f>'Moving Avg'!G952</f>
        <v>3.2306000000000008</v>
      </c>
      <c r="I952" s="2">
        <f>'Moving Avg'!H952</f>
        <v>3.4506070000000024</v>
      </c>
      <c r="J952" s="6" t="str">
        <f>OBV!F952</f>
        <v>BULLISH</v>
      </c>
      <c r="K952" s="6" t="str">
        <f>OBV!G952</f>
        <v>NEUTRAL</v>
      </c>
      <c r="L952" s="6" t="str">
        <f>OBV!H952</f>
        <v>BULLISH DIVERGENCE</v>
      </c>
      <c r="M952" s="8">
        <f t="shared" si="140"/>
        <v>50</v>
      </c>
      <c r="N952" s="8">
        <f t="shared" si="141"/>
        <v>0</v>
      </c>
      <c r="O952" s="8">
        <f t="shared" si="142"/>
        <v>0</v>
      </c>
      <c r="P952" s="8">
        <f t="shared" si="143"/>
        <v>66.5</v>
      </c>
      <c r="Q952" s="9">
        <f t="shared" si="144"/>
        <v>27.475000000000001</v>
      </c>
      <c r="R952" s="9">
        <f t="shared" si="145"/>
        <v>26.625</v>
      </c>
      <c r="S952" s="9">
        <f t="shared" si="146"/>
        <v>37.424999999999997</v>
      </c>
      <c r="T952" s="9">
        <f t="shared" si="147"/>
        <v>29.125</v>
      </c>
      <c r="U952" s="8">
        <f t="shared" si="148"/>
        <v>30.508333333333336</v>
      </c>
      <c r="V952" s="8">
        <f t="shared" si="149"/>
        <v>30.162500000000001</v>
      </c>
    </row>
    <row r="953" spans="1:22" ht="13.5" x14ac:dyDescent="0.25">
      <c r="A953" s="3">
        <f>RSI!A953</f>
        <v>43395</v>
      </c>
      <c r="B953" s="2">
        <f>RSI!B953</f>
        <v>2.93</v>
      </c>
      <c r="C953" s="2">
        <f>RSI!I953</f>
        <v>18.433403337274825</v>
      </c>
      <c r="D953" s="2">
        <f>MACD!E953</f>
        <v>0.15142684335375245</v>
      </c>
      <c r="E953" s="2">
        <f>MACD!F953</f>
        <v>0.10498416871152226</v>
      </c>
      <c r="F953" s="2">
        <f>'Moving Avg'!D953</f>
        <v>2.9279999999999999</v>
      </c>
      <c r="G953" s="2">
        <f>'Moving Avg'!F953</f>
        <v>3.1015000000000001</v>
      </c>
      <c r="H953" s="2">
        <f>'Moving Avg'!G953</f>
        <v>3.2230000000000008</v>
      </c>
      <c r="I953" s="2">
        <f>'Moving Avg'!H953</f>
        <v>3.4472250000000026</v>
      </c>
      <c r="J953" s="6" t="str">
        <f>OBV!F953</f>
        <v>BULLISH</v>
      </c>
      <c r="K953" s="6" t="str">
        <f>OBV!G953</f>
        <v>NEUTRAL</v>
      </c>
      <c r="L953" s="6" t="str">
        <f>OBV!H953</f>
        <v>BULLISH DIVERGENCE</v>
      </c>
      <c r="M953" s="8">
        <f t="shared" si="140"/>
        <v>50</v>
      </c>
      <c r="N953" s="8">
        <f t="shared" si="141"/>
        <v>0</v>
      </c>
      <c r="O953" s="8">
        <f t="shared" si="142"/>
        <v>0</v>
      </c>
      <c r="P953" s="8">
        <f t="shared" si="143"/>
        <v>66.5</v>
      </c>
      <c r="Q953" s="9">
        <f t="shared" si="144"/>
        <v>27.475000000000001</v>
      </c>
      <c r="R953" s="9">
        <f t="shared" si="145"/>
        <v>26.625</v>
      </c>
      <c r="S953" s="9">
        <f t="shared" si="146"/>
        <v>37.424999999999997</v>
      </c>
      <c r="T953" s="9">
        <f t="shared" si="147"/>
        <v>29.125</v>
      </c>
      <c r="U953" s="8">
        <f t="shared" si="148"/>
        <v>30.508333333333336</v>
      </c>
      <c r="V953" s="8">
        <f t="shared" si="149"/>
        <v>30.162500000000001</v>
      </c>
    </row>
    <row r="954" spans="1:22" ht="13.5" x14ac:dyDescent="0.25">
      <c r="A954" s="3">
        <f>RSI!A954</f>
        <v>43396</v>
      </c>
      <c r="B954" s="2">
        <f>RSI!B954</f>
        <v>2.86</v>
      </c>
      <c r="C954" s="2">
        <f>RSI!I954</f>
        <v>14.648828069463377</v>
      </c>
      <c r="D954" s="2">
        <f>MACD!E954</f>
        <v>0.13854363815659321</v>
      </c>
      <c r="E954" s="2">
        <f>MACD!F954</f>
        <v>0.11169606260053645</v>
      </c>
      <c r="F954" s="2">
        <f>'Moving Avg'!D954</f>
        <v>2.9159999999999999</v>
      </c>
      <c r="G954" s="2">
        <f>'Moving Avg'!F954</f>
        <v>3.0845000000000002</v>
      </c>
      <c r="H954" s="2">
        <f>'Moving Avg'!G954</f>
        <v>3.2152000000000016</v>
      </c>
      <c r="I954" s="2">
        <f>'Moving Avg'!H954</f>
        <v>3.4434930000000032</v>
      </c>
      <c r="J954" s="6" t="str">
        <f>OBV!F954</f>
        <v>BULLISH</v>
      </c>
      <c r="K954" s="6" t="str">
        <f>OBV!G954</f>
        <v>WEAK</v>
      </c>
      <c r="L954" s="6" t="str">
        <f>OBV!H954</f>
        <v>BULLISH DIVERGENCE</v>
      </c>
      <c r="M954" s="8">
        <f t="shared" si="140"/>
        <v>50</v>
      </c>
      <c r="N954" s="8">
        <f t="shared" si="141"/>
        <v>0</v>
      </c>
      <c r="O954" s="8">
        <f t="shared" si="142"/>
        <v>0</v>
      </c>
      <c r="P954" s="8">
        <f t="shared" si="143"/>
        <v>50</v>
      </c>
      <c r="Q954" s="9">
        <f t="shared" si="144"/>
        <v>25</v>
      </c>
      <c r="R954" s="9">
        <f t="shared" si="145"/>
        <v>22.5</v>
      </c>
      <c r="S954" s="9">
        <f t="shared" si="146"/>
        <v>30</v>
      </c>
      <c r="T954" s="9">
        <f t="shared" si="147"/>
        <v>25</v>
      </c>
      <c r="U954" s="8">
        <f t="shared" si="148"/>
        <v>25.833333333333332</v>
      </c>
      <c r="V954" s="8">
        <f t="shared" si="149"/>
        <v>25.625</v>
      </c>
    </row>
    <row r="955" spans="1:22" ht="13.5" x14ac:dyDescent="0.25">
      <c r="A955" s="3">
        <f>RSI!A955</f>
        <v>43397</v>
      </c>
      <c r="B955" s="2">
        <f>RSI!B955</f>
        <v>2.86</v>
      </c>
      <c r="C955" s="2">
        <f>RSI!I955</f>
        <v>14.648828069463377</v>
      </c>
      <c r="D955" s="2">
        <f>MACD!E955</f>
        <v>0.11519020231088017</v>
      </c>
      <c r="E955" s="2">
        <f>MACD!F955</f>
        <v>0.11239489054260521</v>
      </c>
      <c r="F955" s="2">
        <f>'Moving Avg'!D955</f>
        <v>2.9020000000000001</v>
      </c>
      <c r="G955" s="2">
        <f>'Moving Avg'!F955</f>
        <v>3.0674999999999999</v>
      </c>
      <c r="H955" s="2">
        <f>'Moving Avg'!G955</f>
        <v>3.2056000000000018</v>
      </c>
      <c r="I955" s="2">
        <f>'Moving Avg'!H955</f>
        <v>3.439761000000003</v>
      </c>
      <c r="J955" s="6" t="str">
        <f>OBV!F955</f>
        <v>BEARISH</v>
      </c>
      <c r="K955" s="6" t="str">
        <f>OBV!G955</f>
        <v>NEUTRAL</v>
      </c>
      <c r="L955" s="6" t="str">
        <f>OBV!H955</f>
        <v>CONFIRMED BEARISH</v>
      </c>
      <c r="M955" s="8">
        <f t="shared" si="140"/>
        <v>50</v>
      </c>
      <c r="N955" s="8">
        <f t="shared" si="141"/>
        <v>0</v>
      </c>
      <c r="O955" s="8">
        <f t="shared" si="142"/>
        <v>0</v>
      </c>
      <c r="P955" s="8">
        <f t="shared" si="143"/>
        <v>16.5</v>
      </c>
      <c r="Q955" s="9">
        <f t="shared" si="144"/>
        <v>19.975000000000001</v>
      </c>
      <c r="R955" s="9">
        <f t="shared" si="145"/>
        <v>14.125</v>
      </c>
      <c r="S955" s="9">
        <f t="shared" si="146"/>
        <v>14.925000000000001</v>
      </c>
      <c r="T955" s="9">
        <f t="shared" si="147"/>
        <v>16.625</v>
      </c>
      <c r="U955" s="8">
        <f t="shared" si="148"/>
        <v>16.341666666666669</v>
      </c>
      <c r="V955" s="8">
        <f t="shared" si="149"/>
        <v>16.412500000000001</v>
      </c>
    </row>
    <row r="956" spans="1:22" ht="13.5" x14ac:dyDescent="0.25">
      <c r="A956" s="3">
        <f>RSI!A956</f>
        <v>43398</v>
      </c>
      <c r="B956" s="2">
        <f>RSI!B956</f>
        <v>2.98</v>
      </c>
      <c r="C956" s="2">
        <f>RSI!I956</f>
        <v>39.389523061792829</v>
      </c>
      <c r="D956" s="2">
        <f>MACD!E956</f>
        <v>8.7831354257277283E-2</v>
      </c>
      <c r="E956" s="2">
        <f>MACD!F956</f>
        <v>0.10748218328553963</v>
      </c>
      <c r="F956" s="2">
        <f>'Moving Avg'!D956</f>
        <v>2.9119999999999999</v>
      </c>
      <c r="G956" s="2">
        <f>'Moving Avg'!F956</f>
        <v>3.0524999999999998</v>
      </c>
      <c r="H956" s="2">
        <f>'Moving Avg'!G956</f>
        <v>3.1984000000000008</v>
      </c>
      <c r="I956" s="2">
        <f>'Moving Avg'!H956</f>
        <v>3.4366290000000039</v>
      </c>
      <c r="J956" s="6" t="str">
        <f>OBV!F956</f>
        <v>BEARISH</v>
      </c>
      <c r="K956" s="6" t="str">
        <f>OBV!G956</f>
        <v>NEUTRAL</v>
      </c>
      <c r="L956" s="6" t="str">
        <f>OBV!H956</f>
        <v>BEARISH DIVERGENCE</v>
      </c>
      <c r="M956" s="8">
        <f t="shared" si="140"/>
        <v>25</v>
      </c>
      <c r="N956" s="8">
        <f t="shared" si="141"/>
        <v>45</v>
      </c>
      <c r="O956" s="8">
        <f t="shared" si="142"/>
        <v>0</v>
      </c>
      <c r="P956" s="8">
        <f t="shared" si="143"/>
        <v>16.5</v>
      </c>
      <c r="Q956" s="9">
        <f t="shared" si="144"/>
        <v>26.975000000000001</v>
      </c>
      <c r="R956" s="9">
        <f t="shared" si="145"/>
        <v>18.125</v>
      </c>
      <c r="S956" s="9">
        <f t="shared" si="146"/>
        <v>17.925000000000001</v>
      </c>
      <c r="T956" s="9">
        <f t="shared" si="147"/>
        <v>21.625</v>
      </c>
      <c r="U956" s="8">
        <f t="shared" si="148"/>
        <v>21.008333333333336</v>
      </c>
      <c r="V956" s="8">
        <f t="shared" si="149"/>
        <v>21.162500000000001</v>
      </c>
    </row>
    <row r="957" spans="1:22" ht="13.5" x14ac:dyDescent="0.25">
      <c r="A957" s="3">
        <f>RSI!A957</f>
        <v>43399</v>
      </c>
      <c r="B957" s="2">
        <f>RSI!B957</f>
        <v>3.11</v>
      </c>
      <c r="C957" s="2">
        <f>RSI!I957</f>
        <v>54.706816781495142</v>
      </c>
      <c r="D957" s="2">
        <f>MACD!E957</f>
        <v>5.5537882371893055E-2</v>
      </c>
      <c r="E957" s="2">
        <f>MACD!F957</f>
        <v>9.7093323102810325E-2</v>
      </c>
      <c r="F957" s="2">
        <f>'Moving Avg'!D957</f>
        <v>2.948</v>
      </c>
      <c r="G957" s="2">
        <f>'Moving Avg'!F957</f>
        <v>3.0439999999999996</v>
      </c>
      <c r="H957" s="2">
        <f>'Moving Avg'!G957</f>
        <v>3.1938000000000013</v>
      </c>
      <c r="I957" s="2">
        <f>'Moving Avg'!H957</f>
        <v>3.4346610000000037</v>
      </c>
      <c r="J957" s="6" t="str">
        <f>OBV!F957</f>
        <v>BEARISH</v>
      </c>
      <c r="K957" s="6" t="str">
        <f>OBV!G957</f>
        <v>NEUTRAL</v>
      </c>
      <c r="L957" s="6" t="str">
        <f>OBV!H957</f>
        <v>BEARISH DIVERGENCE</v>
      </c>
      <c r="M957" s="8">
        <f t="shared" si="140"/>
        <v>25</v>
      </c>
      <c r="N957" s="8">
        <f t="shared" si="141"/>
        <v>100</v>
      </c>
      <c r="O957" s="8">
        <f t="shared" si="142"/>
        <v>0</v>
      </c>
      <c r="P957" s="8">
        <f t="shared" si="143"/>
        <v>16.5</v>
      </c>
      <c r="Q957" s="9">
        <f t="shared" si="144"/>
        <v>46.225000000000001</v>
      </c>
      <c r="R957" s="9">
        <f t="shared" si="145"/>
        <v>29.125</v>
      </c>
      <c r="S957" s="9">
        <f t="shared" si="146"/>
        <v>26.175000000000001</v>
      </c>
      <c r="T957" s="9">
        <f t="shared" si="147"/>
        <v>35.375</v>
      </c>
      <c r="U957" s="8">
        <f t="shared" si="148"/>
        <v>33.841666666666661</v>
      </c>
      <c r="V957" s="8">
        <f t="shared" si="149"/>
        <v>34.224999999999994</v>
      </c>
    </row>
    <row r="958" spans="1:22" ht="13.5" x14ac:dyDescent="0.25">
      <c r="A958" s="3">
        <f>RSI!A958</f>
        <v>43402</v>
      </c>
      <c r="B958" s="2">
        <f>RSI!B958</f>
        <v>3.24</v>
      </c>
      <c r="C958" s="2">
        <f>RSI!I958</f>
        <v>64.396537471873728</v>
      </c>
      <c r="D958" s="2">
        <f>MACD!E958</f>
        <v>1.8264787505887004E-2</v>
      </c>
      <c r="E958" s="2">
        <f>MACD!F958</f>
        <v>8.1327615983425666E-2</v>
      </c>
      <c r="F958" s="2">
        <f>'Moving Avg'!D958</f>
        <v>3.01</v>
      </c>
      <c r="G958" s="2">
        <f>'Moving Avg'!F958</f>
        <v>3.0419999999999998</v>
      </c>
      <c r="H958" s="2">
        <f>'Moving Avg'!G958</f>
        <v>3.1918000000000006</v>
      </c>
      <c r="I958" s="2">
        <f>'Moving Avg'!H958</f>
        <v>3.4336230000000039</v>
      </c>
      <c r="J958" s="6" t="str">
        <f>OBV!F958</f>
        <v>BEARISH</v>
      </c>
      <c r="K958" s="6" t="str">
        <f>OBV!G958</f>
        <v>NEUTRAL</v>
      </c>
      <c r="L958" s="6" t="str">
        <f>OBV!H958</f>
        <v>BEARISH DIVERGENCE</v>
      </c>
      <c r="M958" s="8">
        <f t="shared" si="140"/>
        <v>25</v>
      </c>
      <c r="N958" s="8">
        <f t="shared" si="141"/>
        <v>100</v>
      </c>
      <c r="O958" s="8">
        <f t="shared" si="142"/>
        <v>0</v>
      </c>
      <c r="P958" s="8">
        <f t="shared" si="143"/>
        <v>16.5</v>
      </c>
      <c r="Q958" s="9">
        <f t="shared" si="144"/>
        <v>46.225000000000001</v>
      </c>
      <c r="R958" s="9">
        <f t="shared" si="145"/>
        <v>29.125</v>
      </c>
      <c r="S958" s="9">
        <f t="shared" si="146"/>
        <v>26.175000000000001</v>
      </c>
      <c r="T958" s="9">
        <f t="shared" si="147"/>
        <v>35.375</v>
      </c>
      <c r="U958" s="8">
        <f t="shared" si="148"/>
        <v>33.841666666666661</v>
      </c>
      <c r="V958" s="8">
        <f t="shared" si="149"/>
        <v>34.224999999999994</v>
      </c>
    </row>
    <row r="959" spans="1:22" ht="13.5" x14ac:dyDescent="0.25">
      <c r="A959" s="3">
        <f>RSI!A959</f>
        <v>43403</v>
      </c>
      <c r="B959" s="2">
        <f>RSI!B959</f>
        <v>3.24</v>
      </c>
      <c r="C959" s="2">
        <f>RSI!I959</f>
        <v>64.396537471873728</v>
      </c>
      <c r="D959" s="2">
        <f>MACD!E959</f>
        <v>-2.049065476811629E-2</v>
      </c>
      <c r="E959" s="2">
        <f>MACD!F959</f>
        <v>6.0963961833117281E-2</v>
      </c>
      <c r="F959" s="2">
        <f>'Moving Avg'!D959</f>
        <v>3.0859999999999999</v>
      </c>
      <c r="G959" s="2">
        <f>'Moving Avg'!F959</f>
        <v>3.04</v>
      </c>
      <c r="H959" s="2">
        <f>'Moving Avg'!G959</f>
        <v>3.1898000000000009</v>
      </c>
      <c r="I959" s="2">
        <f>'Moving Avg'!H959</f>
        <v>3.4325850000000036</v>
      </c>
      <c r="J959" s="6" t="str">
        <f>OBV!F959</f>
        <v>BULLISH</v>
      </c>
      <c r="K959" s="6" t="str">
        <f>OBV!G959</f>
        <v>NEUTRAL</v>
      </c>
      <c r="L959" s="6" t="str">
        <f>OBV!H959</f>
        <v>CONFIRMED BULLISH</v>
      </c>
      <c r="M959" s="8">
        <f t="shared" si="140"/>
        <v>25</v>
      </c>
      <c r="N959" s="8">
        <f t="shared" si="141"/>
        <v>100</v>
      </c>
      <c r="O959" s="8">
        <f t="shared" si="142"/>
        <v>0</v>
      </c>
      <c r="P959" s="8">
        <f t="shared" si="143"/>
        <v>83.5</v>
      </c>
      <c r="Q959" s="9">
        <f t="shared" si="144"/>
        <v>56.274999999999999</v>
      </c>
      <c r="R959" s="9">
        <f t="shared" si="145"/>
        <v>45.875</v>
      </c>
      <c r="S959" s="9">
        <f t="shared" si="146"/>
        <v>56.325000000000003</v>
      </c>
      <c r="T959" s="9">
        <f t="shared" si="147"/>
        <v>52.125</v>
      </c>
      <c r="U959" s="8">
        <f t="shared" si="148"/>
        <v>52.82500000000001</v>
      </c>
      <c r="V959" s="8">
        <f t="shared" si="149"/>
        <v>52.650000000000006</v>
      </c>
    </row>
    <row r="960" spans="1:22" ht="13.5" x14ac:dyDescent="0.25">
      <c r="A960" s="3">
        <f>RSI!A960</f>
        <v>43404</v>
      </c>
      <c r="B960" s="2">
        <f>RSI!B960</f>
        <v>3.24</v>
      </c>
      <c r="C960" s="2">
        <f>RSI!I960</f>
        <v>64.396537471873728</v>
      </c>
      <c r="D960" s="2">
        <f>MACD!E960</f>
        <v>-5.2729355640704689E-2</v>
      </c>
      <c r="E960" s="2">
        <f>MACD!F960</f>
        <v>3.8225298338352885E-2</v>
      </c>
      <c r="F960" s="2">
        <f>'Moving Avg'!D960</f>
        <v>3.1619999999999999</v>
      </c>
      <c r="G960" s="2">
        <f>'Moving Avg'!F960</f>
        <v>3.0380000000000003</v>
      </c>
      <c r="H960" s="2">
        <f>'Moving Avg'!G960</f>
        <v>3.1878000000000011</v>
      </c>
      <c r="I960" s="2">
        <f>'Moving Avg'!H960</f>
        <v>3.4315940000000036</v>
      </c>
      <c r="J960" s="6" t="str">
        <f>OBV!F960</f>
        <v>BULLISH</v>
      </c>
      <c r="K960" s="6" t="str">
        <f>OBV!G960</f>
        <v>NEUTRAL</v>
      </c>
      <c r="L960" s="6" t="str">
        <f>OBV!H960</f>
        <v>CONFIRMED BULLISH</v>
      </c>
      <c r="M960" s="8">
        <f t="shared" si="140"/>
        <v>25</v>
      </c>
      <c r="N960" s="8">
        <f t="shared" si="141"/>
        <v>100</v>
      </c>
      <c r="O960" s="8">
        <f t="shared" si="142"/>
        <v>0</v>
      </c>
      <c r="P960" s="8">
        <f t="shared" si="143"/>
        <v>83.5</v>
      </c>
      <c r="Q960" s="9">
        <f t="shared" si="144"/>
        <v>56.274999999999999</v>
      </c>
      <c r="R960" s="9">
        <f t="shared" si="145"/>
        <v>45.875</v>
      </c>
      <c r="S960" s="9">
        <f t="shared" si="146"/>
        <v>56.325000000000003</v>
      </c>
      <c r="T960" s="9">
        <f t="shared" si="147"/>
        <v>52.125</v>
      </c>
      <c r="U960" s="8">
        <f t="shared" si="148"/>
        <v>52.82500000000001</v>
      </c>
      <c r="V960" s="8">
        <f t="shared" si="149"/>
        <v>52.650000000000006</v>
      </c>
    </row>
    <row r="961" spans="1:22" ht="13.5" x14ac:dyDescent="0.25">
      <c r="A961" s="3">
        <f>RSI!A961</f>
        <v>43405</v>
      </c>
      <c r="B961" s="2">
        <f>RSI!B961</f>
        <v>3.24</v>
      </c>
      <c r="C961" s="2">
        <f>RSI!I961</f>
        <v>64.396537471873728</v>
      </c>
      <c r="D961" s="2">
        <f>MACD!E961</f>
        <v>-8.0919456260074796E-2</v>
      </c>
      <c r="E961" s="2">
        <f>MACD!F961</f>
        <v>1.4396347418667351E-2</v>
      </c>
      <c r="F961" s="2">
        <f>'Moving Avg'!D961</f>
        <v>3.214</v>
      </c>
      <c r="G961" s="2">
        <f>'Moving Avg'!F961</f>
        <v>3.0360000000000005</v>
      </c>
      <c r="H961" s="2">
        <f>'Moving Avg'!G961</f>
        <v>3.1858000000000017</v>
      </c>
      <c r="I961" s="2">
        <f>'Moving Avg'!H961</f>
        <v>3.4306030000000032</v>
      </c>
      <c r="J961" s="6" t="str">
        <f>OBV!F961</f>
        <v>BULLISH</v>
      </c>
      <c r="K961" s="6" t="str">
        <f>OBV!G961</f>
        <v>NEUTRAL</v>
      </c>
      <c r="L961" s="6" t="str">
        <f>OBV!H961</f>
        <v>CONFIRMED BULLISH</v>
      </c>
      <c r="M961" s="8">
        <f t="shared" si="140"/>
        <v>25</v>
      </c>
      <c r="N961" s="8">
        <f t="shared" si="141"/>
        <v>100</v>
      </c>
      <c r="O961" s="8">
        <f t="shared" si="142"/>
        <v>0</v>
      </c>
      <c r="P961" s="8">
        <f t="shared" si="143"/>
        <v>83.5</v>
      </c>
      <c r="Q961" s="9">
        <f t="shared" si="144"/>
        <v>56.274999999999999</v>
      </c>
      <c r="R961" s="9">
        <f t="shared" si="145"/>
        <v>45.875</v>
      </c>
      <c r="S961" s="9">
        <f t="shared" si="146"/>
        <v>56.325000000000003</v>
      </c>
      <c r="T961" s="9">
        <f t="shared" si="147"/>
        <v>52.125</v>
      </c>
      <c r="U961" s="8">
        <f t="shared" si="148"/>
        <v>52.82500000000001</v>
      </c>
      <c r="V961" s="8">
        <f t="shared" si="149"/>
        <v>52.650000000000006</v>
      </c>
    </row>
    <row r="962" spans="1:22" ht="13.5" x14ac:dyDescent="0.25">
      <c r="A962" s="3">
        <f>RSI!A962</f>
        <v>43406</v>
      </c>
      <c r="B962" s="2">
        <f>RSI!B962</f>
        <v>3.22</v>
      </c>
      <c r="C962" s="2">
        <f>RSI!I962</f>
        <v>61.666593404841983</v>
      </c>
      <c r="D962" s="2">
        <f>MACD!E962</f>
        <v>-0.10413484043468069</v>
      </c>
      <c r="E962" s="2">
        <f>MACD!F962</f>
        <v>-9.3098901520022592E-3</v>
      </c>
      <c r="F962" s="2">
        <f>'Moving Avg'!D962</f>
        <v>3.2359999999999998</v>
      </c>
      <c r="G962" s="2">
        <f>'Moving Avg'!F962</f>
        <v>3.0330000000000004</v>
      </c>
      <c r="H962" s="2">
        <f>'Moving Avg'!G962</f>
        <v>3.1834000000000016</v>
      </c>
      <c r="I962" s="2">
        <f>'Moving Avg'!H962</f>
        <v>3.429512000000003</v>
      </c>
      <c r="J962" s="6" t="str">
        <f>OBV!F962</f>
        <v>BEARISH</v>
      </c>
      <c r="K962" s="6" t="str">
        <f>OBV!G962</f>
        <v>NEUTRAL</v>
      </c>
      <c r="L962" s="6" t="str">
        <f>OBV!H962</f>
        <v>BEARISH DIVERGENCE</v>
      </c>
      <c r="M962" s="8">
        <f t="shared" ref="M962:M1025" si="150">IF(C962&lt;30,50, IF(C962&gt;70, 0, 25))</f>
        <v>25</v>
      </c>
      <c r="N962" s="8">
        <f t="shared" ref="N962:N1025" si="151">IF(E962-D962&gt;0.02, 100, IF(E962-D962&lt;0,0,45))</f>
        <v>100</v>
      </c>
      <c r="O962" s="8">
        <f t="shared" ref="O962:O1025" si="152">IF(F962-I962&gt;10,100,IF(F962-I962&gt;5,75, IF(F962-I962&gt;0,50,0)))</f>
        <v>0</v>
      </c>
      <c r="P962" s="8">
        <f t="shared" ref="P962:P1025" si="153">IF(L962="confirmed bullish", 34, IF(L962="bullish divergence",17, 0))+IF(J962="bullish",33,IF(J962="bearish",0,16.5))+IF(K962="strong",33,IF(K962="weak",0,16.5))</f>
        <v>16.5</v>
      </c>
      <c r="Q962" s="9">
        <f t="shared" si="144"/>
        <v>46.225000000000001</v>
      </c>
      <c r="R962" s="9">
        <f t="shared" si="145"/>
        <v>29.125</v>
      </c>
      <c r="S962" s="9">
        <f t="shared" si="146"/>
        <v>26.175000000000001</v>
      </c>
      <c r="T962" s="9">
        <f t="shared" si="147"/>
        <v>35.375</v>
      </c>
      <c r="U962" s="8">
        <f t="shared" si="148"/>
        <v>33.841666666666661</v>
      </c>
      <c r="V962" s="8">
        <f t="shared" si="149"/>
        <v>34.224999999999994</v>
      </c>
    </row>
    <row r="963" spans="1:22" ht="13.5" x14ac:dyDescent="0.25">
      <c r="A963" s="3">
        <f>RSI!A963</f>
        <v>43409</v>
      </c>
      <c r="B963" s="2">
        <f>RSI!B963</f>
        <v>3.22</v>
      </c>
      <c r="C963" s="2">
        <f>RSI!I963</f>
        <v>61.666593404841983</v>
      </c>
      <c r="D963" s="2">
        <f>MACD!E963</f>
        <v>-0.12444165321609857</v>
      </c>
      <c r="E963" s="2">
        <f>MACD!F963</f>
        <v>-3.233624276482152E-2</v>
      </c>
      <c r="F963" s="2">
        <f>'Moving Avg'!D963</f>
        <v>3.2320000000000002</v>
      </c>
      <c r="G963" s="2">
        <f>'Moving Avg'!F963</f>
        <v>3.0369999999999999</v>
      </c>
      <c r="H963" s="2">
        <f>'Moving Avg'!G963</f>
        <v>3.1810000000000014</v>
      </c>
      <c r="I963" s="2">
        <f>'Moving Avg'!H963</f>
        <v>3.4283740000000029</v>
      </c>
      <c r="J963" s="6" t="str">
        <f>OBV!F963</f>
        <v>BEARISH</v>
      </c>
      <c r="K963" s="6" t="str">
        <f>OBV!G963</f>
        <v>NEUTRAL</v>
      </c>
      <c r="L963" s="6" t="str">
        <f>OBV!H963</f>
        <v>CONFIRMED BEARISH</v>
      </c>
      <c r="M963" s="8">
        <f t="shared" si="150"/>
        <v>25</v>
      </c>
      <c r="N963" s="8">
        <f t="shared" si="151"/>
        <v>100</v>
      </c>
      <c r="O963" s="8">
        <f t="shared" si="152"/>
        <v>0</v>
      </c>
      <c r="P963" s="8">
        <f t="shared" si="153"/>
        <v>16.5</v>
      </c>
      <c r="Q963" s="9">
        <f t="shared" ref="Q963:Q1026" si="154">0.35*M963+N963*0.35+O963*0.15+P963*0.15</f>
        <v>46.225000000000001</v>
      </c>
      <c r="R963" s="9">
        <f t="shared" ref="R963:R1026" si="155">M963*0.2+N963*0.2+O963*0.35+P963*0.25</f>
        <v>29.125</v>
      </c>
      <c r="S963" s="9">
        <f t="shared" ref="S963:S1026" si="156">M963*0.15+N963*0.15+O963*0.25+P963*0.45</f>
        <v>26.175000000000001</v>
      </c>
      <c r="T963" s="9">
        <f t="shared" ref="T963:T1026" si="157">0.25*SUM(M963:P963)</f>
        <v>35.375</v>
      </c>
      <c r="U963" s="8">
        <f t="shared" ref="U963:U1026" si="158">SUM(Q963:S963)/3</f>
        <v>33.841666666666661</v>
      </c>
      <c r="V963" s="8">
        <f t="shared" ref="V963:V1026" si="159">SUM(Q963:T963)/4</f>
        <v>34.224999999999994</v>
      </c>
    </row>
    <row r="964" spans="1:22" ht="13.5" x14ac:dyDescent="0.25">
      <c r="A964" s="3">
        <f>RSI!A964</f>
        <v>43410</v>
      </c>
      <c r="B964" s="2">
        <f>RSI!B964</f>
        <v>3.22</v>
      </c>
      <c r="C964" s="2">
        <f>RSI!I964</f>
        <v>61.666593404841983</v>
      </c>
      <c r="D964" s="2">
        <f>MACD!E964</f>
        <v>-0.15300748484580096</v>
      </c>
      <c r="E964" s="2">
        <f>MACD!F964</f>
        <v>-5.6470491181017407E-2</v>
      </c>
      <c r="F964" s="2">
        <f>'Moving Avg'!D964</f>
        <v>3.2280000000000002</v>
      </c>
      <c r="G964" s="2">
        <f>'Moving Avg'!F964</f>
        <v>3.0455000000000001</v>
      </c>
      <c r="H964" s="2">
        <f>'Moving Avg'!G964</f>
        <v>3.1788000000000012</v>
      </c>
      <c r="I964" s="2">
        <f>'Moving Avg'!H964</f>
        <v>3.427656500000003</v>
      </c>
      <c r="J964" s="6" t="str">
        <f>OBV!F964</f>
        <v>BEARISH</v>
      </c>
      <c r="K964" s="6" t="str">
        <f>OBV!G964</f>
        <v>NEUTRAL</v>
      </c>
      <c r="L964" s="6" t="str">
        <f>OBV!H964</f>
        <v>CONFIRMED BEARISH</v>
      </c>
      <c r="M964" s="8">
        <f t="shared" si="150"/>
        <v>25</v>
      </c>
      <c r="N964" s="8">
        <f t="shared" si="151"/>
        <v>100</v>
      </c>
      <c r="O964" s="8">
        <f t="shared" si="152"/>
        <v>0</v>
      </c>
      <c r="P964" s="8">
        <f t="shared" si="153"/>
        <v>16.5</v>
      </c>
      <c r="Q964" s="9">
        <f t="shared" si="154"/>
        <v>46.225000000000001</v>
      </c>
      <c r="R964" s="9">
        <f t="shared" si="155"/>
        <v>29.125</v>
      </c>
      <c r="S964" s="9">
        <f t="shared" si="156"/>
        <v>26.175000000000001</v>
      </c>
      <c r="T964" s="9">
        <f t="shared" si="157"/>
        <v>35.375</v>
      </c>
      <c r="U964" s="8">
        <f t="shared" si="158"/>
        <v>33.841666666666661</v>
      </c>
      <c r="V964" s="8">
        <f t="shared" si="159"/>
        <v>34.224999999999994</v>
      </c>
    </row>
    <row r="965" spans="1:22" ht="13.5" x14ac:dyDescent="0.25">
      <c r="A965" s="3">
        <f>RSI!A965</f>
        <v>43411</v>
      </c>
      <c r="B965" s="2">
        <f>RSI!B965</f>
        <v>3.22</v>
      </c>
      <c r="C965" s="2">
        <f>RSI!I965</f>
        <v>61.666593404841983</v>
      </c>
      <c r="D965" s="2">
        <f>MACD!E965</f>
        <v>-0.17774701122410574</v>
      </c>
      <c r="E965" s="2">
        <f>MACD!F965</f>
        <v>-8.0725795189635075E-2</v>
      </c>
      <c r="F965" s="2">
        <f>'Moving Avg'!D965</f>
        <v>3.2240000000000002</v>
      </c>
      <c r="G965" s="2">
        <f>'Moving Avg'!F965</f>
        <v>3.0585</v>
      </c>
      <c r="H965" s="2">
        <f>'Moving Avg'!G965</f>
        <v>3.1766000000000014</v>
      </c>
      <c r="I965" s="2">
        <f>'Moving Avg'!H965</f>
        <v>3.4265185000000025</v>
      </c>
      <c r="J965" s="6" t="str">
        <f>OBV!F965</f>
        <v>BEARISH</v>
      </c>
      <c r="K965" s="6" t="str">
        <f>OBV!G965</f>
        <v>NEUTRAL</v>
      </c>
      <c r="L965" s="6" t="str">
        <f>OBV!H965</f>
        <v>CONFIRMED BEARISH</v>
      </c>
      <c r="M965" s="8">
        <f t="shared" si="150"/>
        <v>25</v>
      </c>
      <c r="N965" s="8">
        <f t="shared" si="151"/>
        <v>100</v>
      </c>
      <c r="O965" s="8">
        <f t="shared" si="152"/>
        <v>0</v>
      </c>
      <c r="P965" s="8">
        <f t="shared" si="153"/>
        <v>16.5</v>
      </c>
      <c r="Q965" s="9">
        <f t="shared" si="154"/>
        <v>46.225000000000001</v>
      </c>
      <c r="R965" s="9">
        <f t="shared" si="155"/>
        <v>29.125</v>
      </c>
      <c r="S965" s="9">
        <f t="shared" si="156"/>
        <v>26.175000000000001</v>
      </c>
      <c r="T965" s="9">
        <f t="shared" si="157"/>
        <v>35.375</v>
      </c>
      <c r="U965" s="8">
        <f t="shared" si="158"/>
        <v>33.841666666666661</v>
      </c>
      <c r="V965" s="8">
        <f t="shared" si="159"/>
        <v>34.224999999999994</v>
      </c>
    </row>
    <row r="966" spans="1:22" ht="13.5" x14ac:dyDescent="0.25">
      <c r="A966" s="3">
        <f>RSI!A966</f>
        <v>43412</v>
      </c>
      <c r="B966" s="2">
        <f>RSI!B966</f>
        <v>3.23</v>
      </c>
      <c r="C966" s="2">
        <f>RSI!I966</f>
        <v>62.729190907980502</v>
      </c>
      <c r="D966" s="2">
        <f>MACD!E966</f>
        <v>-0.18148599045241731</v>
      </c>
      <c r="E966" s="2">
        <f>MACD!F966</f>
        <v>-0.10087783424219152</v>
      </c>
      <c r="F966" s="2">
        <f>'Moving Avg'!D966</f>
        <v>3.222</v>
      </c>
      <c r="G966" s="2">
        <f>'Moving Avg'!F966</f>
        <v>3.0720000000000001</v>
      </c>
      <c r="H966" s="2">
        <f>'Moving Avg'!G966</f>
        <v>3.1746000000000008</v>
      </c>
      <c r="I966" s="2">
        <f>'Moving Avg'!H966</f>
        <v>3.4246830000000021</v>
      </c>
      <c r="J966" s="6" t="str">
        <f>OBV!F966</f>
        <v>BULLISH</v>
      </c>
      <c r="K966" s="6" t="str">
        <f>OBV!G966</f>
        <v>NEUTRAL</v>
      </c>
      <c r="L966" s="6" t="str">
        <f>OBV!H966</f>
        <v>BULLISH DIVERGENCE</v>
      </c>
      <c r="M966" s="8">
        <f t="shared" si="150"/>
        <v>25</v>
      </c>
      <c r="N966" s="8">
        <f t="shared" si="151"/>
        <v>100</v>
      </c>
      <c r="O966" s="8">
        <f t="shared" si="152"/>
        <v>0</v>
      </c>
      <c r="P966" s="8">
        <f t="shared" si="153"/>
        <v>66.5</v>
      </c>
      <c r="Q966" s="9">
        <f t="shared" si="154"/>
        <v>53.725000000000001</v>
      </c>
      <c r="R966" s="9">
        <f t="shared" si="155"/>
        <v>41.625</v>
      </c>
      <c r="S966" s="9">
        <f t="shared" si="156"/>
        <v>48.674999999999997</v>
      </c>
      <c r="T966" s="9">
        <f t="shared" si="157"/>
        <v>47.875</v>
      </c>
      <c r="U966" s="8">
        <f t="shared" si="158"/>
        <v>48.008333333333326</v>
      </c>
      <c r="V966" s="8">
        <f t="shared" si="159"/>
        <v>47.974999999999994</v>
      </c>
    </row>
    <row r="967" spans="1:22" ht="13.5" x14ac:dyDescent="0.25">
      <c r="A967" s="3">
        <f>RSI!A967</f>
        <v>43413</v>
      </c>
      <c r="B967" s="2">
        <f>RSI!B967</f>
        <v>3.23</v>
      </c>
      <c r="C967" s="2">
        <f>RSI!I967</f>
        <v>62.729190907980502</v>
      </c>
      <c r="D967" s="2">
        <f>MACD!E967</f>
        <v>-0.16519617656630947</v>
      </c>
      <c r="E967" s="2">
        <f>MACD!F967</f>
        <v>-0.11374150270701511</v>
      </c>
      <c r="F967" s="2">
        <f>'Moving Avg'!D967</f>
        <v>3.2240000000000002</v>
      </c>
      <c r="G967" s="2">
        <f>'Moving Avg'!F967</f>
        <v>3.0854999999999997</v>
      </c>
      <c r="H967" s="2">
        <f>'Moving Avg'!G967</f>
        <v>3.1726000000000005</v>
      </c>
      <c r="I967" s="2">
        <f>'Moving Avg'!H967</f>
        <v>3.4228475000000018</v>
      </c>
      <c r="J967" s="6" t="str">
        <f>OBV!F967</f>
        <v>BULLISH</v>
      </c>
      <c r="K967" s="6" t="str">
        <f>OBV!G967</f>
        <v>NEUTRAL</v>
      </c>
      <c r="L967" s="6" t="str">
        <f>OBV!H967</f>
        <v>CONFIRMED BULLISH</v>
      </c>
      <c r="M967" s="8">
        <f t="shared" si="150"/>
        <v>25</v>
      </c>
      <c r="N967" s="8">
        <f t="shared" si="151"/>
        <v>100</v>
      </c>
      <c r="O967" s="8">
        <f t="shared" si="152"/>
        <v>0</v>
      </c>
      <c r="P967" s="8">
        <f t="shared" si="153"/>
        <v>83.5</v>
      </c>
      <c r="Q967" s="9">
        <f t="shared" si="154"/>
        <v>56.274999999999999</v>
      </c>
      <c r="R967" s="9">
        <f t="shared" si="155"/>
        <v>45.875</v>
      </c>
      <c r="S967" s="9">
        <f t="shared" si="156"/>
        <v>56.325000000000003</v>
      </c>
      <c r="T967" s="9">
        <f t="shared" si="157"/>
        <v>52.125</v>
      </c>
      <c r="U967" s="8">
        <f t="shared" si="158"/>
        <v>52.82500000000001</v>
      </c>
      <c r="V967" s="8">
        <f t="shared" si="159"/>
        <v>52.650000000000006</v>
      </c>
    </row>
    <row r="968" spans="1:22" ht="13.5" x14ac:dyDescent="0.25">
      <c r="A968" s="3">
        <f>RSI!A968</f>
        <v>43416</v>
      </c>
      <c r="B968" s="2">
        <f>RSI!B968</f>
        <v>3.23</v>
      </c>
      <c r="C968" s="2">
        <f>RSI!I968</f>
        <v>62.729190907980502</v>
      </c>
      <c r="D968" s="2">
        <f>MACD!E968</f>
        <v>-0.13191844572601008</v>
      </c>
      <c r="E968" s="2">
        <f>MACD!F968</f>
        <v>-0.11737689131081411</v>
      </c>
      <c r="F968" s="2">
        <f>'Moving Avg'!D968</f>
        <v>3.226</v>
      </c>
      <c r="G968" s="2">
        <f>'Moving Avg'!F968</f>
        <v>3.0989999999999993</v>
      </c>
      <c r="H968" s="2">
        <f>'Moving Avg'!G968</f>
        <v>3.1705999999999999</v>
      </c>
      <c r="I968" s="2">
        <f>'Moving Avg'!H968</f>
        <v>3.4212460000000018</v>
      </c>
      <c r="J968" s="6" t="str">
        <f>OBV!F968</f>
        <v>BULLISH</v>
      </c>
      <c r="K968" s="6" t="str">
        <f>OBV!G968</f>
        <v>NEUTRAL</v>
      </c>
      <c r="L968" s="6" t="str">
        <f>OBV!H968</f>
        <v>CONFIRMED BULLISH</v>
      </c>
      <c r="M968" s="8">
        <f t="shared" si="150"/>
        <v>25</v>
      </c>
      <c r="N968" s="8">
        <f t="shared" si="151"/>
        <v>45</v>
      </c>
      <c r="O968" s="8">
        <f t="shared" si="152"/>
        <v>0</v>
      </c>
      <c r="P968" s="8">
        <f t="shared" si="153"/>
        <v>83.5</v>
      </c>
      <c r="Q968" s="9">
        <f t="shared" si="154"/>
        <v>37.024999999999999</v>
      </c>
      <c r="R968" s="9">
        <f t="shared" si="155"/>
        <v>34.875</v>
      </c>
      <c r="S968" s="9">
        <f t="shared" si="156"/>
        <v>48.075000000000003</v>
      </c>
      <c r="T968" s="9">
        <f t="shared" si="157"/>
        <v>38.375</v>
      </c>
      <c r="U968" s="8">
        <f t="shared" si="158"/>
        <v>39.991666666666667</v>
      </c>
      <c r="V968" s="8">
        <f t="shared" si="159"/>
        <v>39.587500000000006</v>
      </c>
    </row>
    <row r="969" spans="1:22" ht="13.5" x14ac:dyDescent="0.25">
      <c r="A969" s="3">
        <f>RSI!A969</f>
        <v>43417</v>
      </c>
      <c r="B969" s="2">
        <f>RSI!B969</f>
        <v>3.24</v>
      </c>
      <c r="C969" s="2">
        <f>RSI!I969</f>
        <v>63.976381316993873</v>
      </c>
      <c r="D969" s="2">
        <f>MACD!E969</f>
        <v>-0.10496958599955342</v>
      </c>
      <c r="E969" s="2">
        <f>MACD!F969</f>
        <v>-0.11489543024856198</v>
      </c>
      <c r="F969" s="2">
        <f>'Moving Avg'!D969</f>
        <v>3.2299999999999995</v>
      </c>
      <c r="G969" s="2">
        <f>'Moving Avg'!F969</f>
        <v>3.1149999999999998</v>
      </c>
      <c r="H969" s="2">
        <f>'Moving Avg'!G969</f>
        <v>3.1688000000000001</v>
      </c>
      <c r="I969" s="2">
        <f>'Moving Avg'!H969</f>
        <v>3.4189470000000015</v>
      </c>
      <c r="J969" s="6" t="str">
        <f>OBV!F969</f>
        <v>BULLISH</v>
      </c>
      <c r="K969" s="6" t="str">
        <f>OBV!G969</f>
        <v>WEAK</v>
      </c>
      <c r="L969" s="6" t="str">
        <f>OBV!H969</f>
        <v>CONFIRMED BULLISH</v>
      </c>
      <c r="M969" s="8">
        <f t="shared" si="150"/>
        <v>25</v>
      </c>
      <c r="N969" s="8">
        <f t="shared" si="151"/>
        <v>0</v>
      </c>
      <c r="O969" s="8">
        <f t="shared" si="152"/>
        <v>0</v>
      </c>
      <c r="P969" s="8">
        <f t="shared" si="153"/>
        <v>67</v>
      </c>
      <c r="Q969" s="9">
        <f t="shared" si="154"/>
        <v>18.799999999999997</v>
      </c>
      <c r="R969" s="9">
        <f t="shared" si="155"/>
        <v>21.75</v>
      </c>
      <c r="S969" s="9">
        <f t="shared" si="156"/>
        <v>33.900000000000006</v>
      </c>
      <c r="T969" s="9">
        <f t="shared" si="157"/>
        <v>23</v>
      </c>
      <c r="U969" s="8">
        <f t="shared" si="158"/>
        <v>24.816666666666666</v>
      </c>
      <c r="V969" s="8">
        <f t="shared" si="159"/>
        <v>24.362500000000001</v>
      </c>
    </row>
    <row r="970" spans="1:22" ht="13.5" x14ac:dyDescent="0.25">
      <c r="A970" s="3">
        <f>RSI!A970</f>
        <v>43418</v>
      </c>
      <c r="B970" s="2">
        <f>RSI!B970</f>
        <v>3.24</v>
      </c>
      <c r="C970" s="2">
        <f>RSI!I970</f>
        <v>63.976381316993873</v>
      </c>
      <c r="D970" s="2">
        <f>MACD!E970</f>
        <v>-8.2659572413303017E-2</v>
      </c>
      <c r="E970" s="2">
        <f>MACD!F970</f>
        <v>-0.10844825868151019</v>
      </c>
      <c r="F970" s="2">
        <f>'Moving Avg'!D970</f>
        <v>3.2340000000000004</v>
      </c>
      <c r="G970" s="2">
        <f>'Moving Avg'!F970</f>
        <v>3.1304999999999996</v>
      </c>
      <c r="H970" s="2">
        <f>'Moving Avg'!G970</f>
        <v>3.1669999999999998</v>
      </c>
      <c r="I970" s="2">
        <f>'Moving Avg'!H970</f>
        <v>3.4166480000000012</v>
      </c>
      <c r="J970" s="6" t="str">
        <f>OBV!F970</f>
        <v>BULLISH</v>
      </c>
      <c r="K970" s="6" t="str">
        <f>OBV!G970</f>
        <v>WEAK</v>
      </c>
      <c r="L970" s="6" t="str">
        <f>OBV!H970</f>
        <v>CONFIRMED BULLISH</v>
      </c>
      <c r="M970" s="8">
        <f t="shared" si="150"/>
        <v>25</v>
      </c>
      <c r="N970" s="8">
        <f t="shared" si="151"/>
        <v>0</v>
      </c>
      <c r="O970" s="8">
        <f t="shared" si="152"/>
        <v>0</v>
      </c>
      <c r="P970" s="8">
        <f t="shared" si="153"/>
        <v>67</v>
      </c>
      <c r="Q970" s="9">
        <f t="shared" si="154"/>
        <v>18.799999999999997</v>
      </c>
      <c r="R970" s="9">
        <f t="shared" si="155"/>
        <v>21.75</v>
      </c>
      <c r="S970" s="9">
        <f t="shared" si="156"/>
        <v>33.900000000000006</v>
      </c>
      <c r="T970" s="9">
        <f t="shared" si="157"/>
        <v>23</v>
      </c>
      <c r="U970" s="8">
        <f t="shared" si="158"/>
        <v>24.816666666666666</v>
      </c>
      <c r="V970" s="8">
        <f t="shared" si="159"/>
        <v>24.362500000000001</v>
      </c>
    </row>
    <row r="971" spans="1:22" ht="13.5" x14ac:dyDescent="0.25">
      <c r="A971" s="3">
        <f>RSI!A971</f>
        <v>43419</v>
      </c>
      <c r="B971" s="2">
        <f>RSI!B971</f>
        <v>3.24</v>
      </c>
      <c r="C971" s="2">
        <f>RSI!I971</f>
        <v>63.976381316993873</v>
      </c>
      <c r="D971" s="2">
        <f>MACD!E971</f>
        <v>-6.4238227610249332E-2</v>
      </c>
      <c r="E971" s="2">
        <f>MACD!F971</f>
        <v>-9.9606252467258016E-2</v>
      </c>
      <c r="F971" s="2">
        <f>'Moving Avg'!D971</f>
        <v>3.2359999999999998</v>
      </c>
      <c r="G971" s="2">
        <f>'Moving Avg'!F971</f>
        <v>3.1459999999999999</v>
      </c>
      <c r="H971" s="2">
        <f>'Moving Avg'!G971</f>
        <v>3.1652</v>
      </c>
      <c r="I971" s="2">
        <f>'Moving Avg'!H971</f>
        <v>3.414349000000001</v>
      </c>
      <c r="J971" s="6" t="str">
        <f>OBV!F971</f>
        <v>BULLISH</v>
      </c>
      <c r="K971" s="6" t="str">
        <f>OBV!G971</f>
        <v>WEAK</v>
      </c>
      <c r="L971" s="6" t="str">
        <f>OBV!H971</f>
        <v>CONFIRMED BULLISH</v>
      </c>
      <c r="M971" s="8">
        <f t="shared" si="150"/>
        <v>25</v>
      </c>
      <c r="N971" s="8">
        <f t="shared" si="151"/>
        <v>0</v>
      </c>
      <c r="O971" s="8">
        <f t="shared" si="152"/>
        <v>0</v>
      </c>
      <c r="P971" s="8">
        <f t="shared" si="153"/>
        <v>67</v>
      </c>
      <c r="Q971" s="9">
        <f t="shared" si="154"/>
        <v>18.799999999999997</v>
      </c>
      <c r="R971" s="9">
        <f t="shared" si="155"/>
        <v>21.75</v>
      </c>
      <c r="S971" s="9">
        <f t="shared" si="156"/>
        <v>33.900000000000006</v>
      </c>
      <c r="T971" s="9">
        <f t="shared" si="157"/>
        <v>23</v>
      </c>
      <c r="U971" s="8">
        <f t="shared" si="158"/>
        <v>24.816666666666666</v>
      </c>
      <c r="V971" s="8">
        <f t="shared" si="159"/>
        <v>24.362500000000001</v>
      </c>
    </row>
    <row r="972" spans="1:22" ht="13.5" x14ac:dyDescent="0.25">
      <c r="A972" s="3">
        <f>RSI!A972</f>
        <v>43420</v>
      </c>
      <c r="B972" s="2">
        <f>RSI!B972</f>
        <v>3.27</v>
      </c>
      <c r="C972" s="2">
        <f>RSI!I972</f>
        <v>67.989908117169108</v>
      </c>
      <c r="D972" s="2">
        <f>MACD!E972</f>
        <v>-5.437263578323881E-2</v>
      </c>
      <c r="E972" s="2">
        <f>MACD!F972</f>
        <v>-9.0559529130454175E-2</v>
      </c>
      <c r="F972" s="2">
        <f>'Moving Avg'!D972</f>
        <v>3.2440000000000007</v>
      </c>
      <c r="G972" s="2">
        <f>'Moving Avg'!F972</f>
        <v>3.1629999999999998</v>
      </c>
      <c r="H972" s="2">
        <f>'Moving Avg'!G972</f>
        <v>3.1639999999999997</v>
      </c>
      <c r="I972" s="2">
        <f>'Moving Avg'!H972</f>
        <v>3.4127135000000006</v>
      </c>
      <c r="J972" s="6" t="str">
        <f>OBV!F972</f>
        <v>BULLISH</v>
      </c>
      <c r="K972" s="6" t="str">
        <f>OBV!G972</f>
        <v>WEAK</v>
      </c>
      <c r="L972" s="6" t="str">
        <f>OBV!H972</f>
        <v>CONFIRMED BULLISH</v>
      </c>
      <c r="M972" s="8">
        <f t="shared" si="150"/>
        <v>25</v>
      </c>
      <c r="N972" s="8">
        <f t="shared" si="151"/>
        <v>0</v>
      </c>
      <c r="O972" s="8">
        <f t="shared" si="152"/>
        <v>0</v>
      </c>
      <c r="P972" s="8">
        <f t="shared" si="153"/>
        <v>67</v>
      </c>
      <c r="Q972" s="9">
        <f t="shared" si="154"/>
        <v>18.799999999999997</v>
      </c>
      <c r="R972" s="9">
        <f t="shared" si="155"/>
        <v>21.75</v>
      </c>
      <c r="S972" s="9">
        <f t="shared" si="156"/>
        <v>33.900000000000006</v>
      </c>
      <c r="T972" s="9">
        <f t="shared" si="157"/>
        <v>23</v>
      </c>
      <c r="U972" s="8">
        <f t="shared" si="158"/>
        <v>24.816666666666666</v>
      </c>
      <c r="V972" s="8">
        <f t="shared" si="159"/>
        <v>24.362500000000001</v>
      </c>
    </row>
    <row r="973" spans="1:22" ht="13.5" x14ac:dyDescent="0.25">
      <c r="A973" s="3">
        <f>RSI!A973</f>
        <v>43423</v>
      </c>
      <c r="B973" s="2">
        <f>RSI!B973</f>
        <v>3.27</v>
      </c>
      <c r="C973" s="2">
        <f>RSI!I973</f>
        <v>67.989908117169122</v>
      </c>
      <c r="D973" s="2">
        <f>MACD!E973</f>
        <v>-4.6593352889902739E-2</v>
      </c>
      <c r="E973" s="2">
        <f>MACD!F973</f>
        <v>-8.1766293882343896E-2</v>
      </c>
      <c r="F973" s="2">
        <f>'Moving Avg'!D973</f>
        <v>3.2520000000000002</v>
      </c>
      <c r="G973" s="2">
        <f>'Moving Avg'!F973</f>
        <v>3.18</v>
      </c>
      <c r="H973" s="2">
        <f>'Moving Avg'!G973</f>
        <v>3.1656</v>
      </c>
      <c r="I973" s="2">
        <f>'Moving Avg'!H973</f>
        <v>3.4110779999999998</v>
      </c>
      <c r="J973" s="6" t="str">
        <f>OBV!F973</f>
        <v>BULLISH</v>
      </c>
      <c r="K973" s="6" t="str">
        <f>OBV!G973</f>
        <v>WEAK</v>
      </c>
      <c r="L973" s="6" t="str">
        <f>OBV!H973</f>
        <v>CONFIRMED BULLISH</v>
      </c>
      <c r="M973" s="8">
        <f t="shared" si="150"/>
        <v>25</v>
      </c>
      <c r="N973" s="8">
        <f t="shared" si="151"/>
        <v>0</v>
      </c>
      <c r="O973" s="8">
        <f t="shared" si="152"/>
        <v>0</v>
      </c>
      <c r="P973" s="8">
        <f t="shared" si="153"/>
        <v>67</v>
      </c>
      <c r="Q973" s="9">
        <f t="shared" si="154"/>
        <v>18.799999999999997</v>
      </c>
      <c r="R973" s="9">
        <f t="shared" si="155"/>
        <v>21.75</v>
      </c>
      <c r="S973" s="9">
        <f t="shared" si="156"/>
        <v>33.900000000000006</v>
      </c>
      <c r="T973" s="9">
        <f t="shared" si="157"/>
        <v>23</v>
      </c>
      <c r="U973" s="8">
        <f t="shared" si="158"/>
        <v>24.816666666666666</v>
      </c>
      <c r="V973" s="8">
        <f t="shared" si="159"/>
        <v>24.362500000000001</v>
      </c>
    </row>
    <row r="974" spans="1:22" ht="13.5" x14ac:dyDescent="0.25">
      <c r="A974" s="3">
        <f>RSI!A974</f>
        <v>43425</v>
      </c>
      <c r="B974" s="2">
        <f>RSI!B974</f>
        <v>3.24</v>
      </c>
      <c r="C974" s="2">
        <f>RSI!I974</f>
        <v>60.209962616491971</v>
      </c>
      <c r="D974" s="2">
        <f>MACD!E974</f>
        <v>-3.8315073097233476E-2</v>
      </c>
      <c r="E974" s="2">
        <f>MACD!F974</f>
        <v>-7.3076049725321821E-2</v>
      </c>
      <c r="F974" s="2">
        <f>'Moving Avg'!D974</f>
        <v>3.2519999999999998</v>
      </c>
      <c r="G974" s="2">
        <f>'Moving Avg'!F974</f>
        <v>3.1990000000000003</v>
      </c>
      <c r="H974" s="2">
        <f>'Moving Avg'!G974</f>
        <v>3.1638000000000006</v>
      </c>
      <c r="I974" s="2">
        <f>'Moving Avg'!H974</f>
        <v>3.4092924999999998</v>
      </c>
      <c r="J974" s="6" t="str">
        <f>OBV!F974</f>
        <v>BEARISH</v>
      </c>
      <c r="K974" s="6" t="str">
        <f>OBV!G974</f>
        <v>STRONG</v>
      </c>
      <c r="L974" s="6" t="str">
        <f>OBV!H974</f>
        <v>NEUTRAL</v>
      </c>
      <c r="M974" s="8">
        <f t="shared" si="150"/>
        <v>25</v>
      </c>
      <c r="N974" s="8">
        <f t="shared" si="151"/>
        <v>0</v>
      </c>
      <c r="O974" s="8">
        <f t="shared" si="152"/>
        <v>0</v>
      </c>
      <c r="P974" s="8">
        <f t="shared" si="153"/>
        <v>33</v>
      </c>
      <c r="Q974" s="9">
        <f t="shared" si="154"/>
        <v>13.7</v>
      </c>
      <c r="R974" s="9">
        <f t="shared" si="155"/>
        <v>13.25</v>
      </c>
      <c r="S974" s="9">
        <f t="shared" si="156"/>
        <v>18.600000000000001</v>
      </c>
      <c r="T974" s="9">
        <f t="shared" si="157"/>
        <v>14.5</v>
      </c>
      <c r="U974" s="8">
        <f t="shared" si="158"/>
        <v>15.183333333333332</v>
      </c>
      <c r="V974" s="8">
        <f t="shared" si="159"/>
        <v>15.012499999999999</v>
      </c>
    </row>
    <row r="975" spans="1:22" ht="13.5" x14ac:dyDescent="0.25">
      <c r="A975" s="3">
        <f>RSI!A975</f>
        <v>43426</v>
      </c>
      <c r="B975" s="2">
        <f>RSI!B975</f>
        <v>3.24</v>
      </c>
      <c r="C975" s="2">
        <f>RSI!I975</f>
        <v>60.209962616491971</v>
      </c>
      <c r="D975" s="2">
        <f>MACD!E975</f>
        <v>-3.1620522569105081E-2</v>
      </c>
      <c r="E975" s="2">
        <f>MACD!F975</f>
        <v>-6.4784944294078467E-2</v>
      </c>
      <c r="F975" s="2">
        <f>'Moving Avg'!D975</f>
        <v>3.2519999999999998</v>
      </c>
      <c r="G975" s="2">
        <f>'Moving Avg'!F975</f>
        <v>3.218</v>
      </c>
      <c r="H975" s="2">
        <f>'Moving Avg'!G975</f>
        <v>3.1620000000000004</v>
      </c>
      <c r="I975" s="2">
        <f>'Moving Avg'!H975</f>
        <v>3.4077874999999995</v>
      </c>
      <c r="J975" s="6" t="str">
        <f>OBV!F975</f>
        <v>BEARISH</v>
      </c>
      <c r="K975" s="6" t="str">
        <f>OBV!G975</f>
        <v>STRONG</v>
      </c>
      <c r="L975" s="6" t="str">
        <f>OBV!H975</f>
        <v>NEUTRAL</v>
      </c>
      <c r="M975" s="8">
        <f t="shared" si="150"/>
        <v>25</v>
      </c>
      <c r="N975" s="8">
        <f t="shared" si="151"/>
        <v>0</v>
      </c>
      <c r="O975" s="8">
        <f t="shared" si="152"/>
        <v>0</v>
      </c>
      <c r="P975" s="8">
        <f t="shared" si="153"/>
        <v>33</v>
      </c>
      <c r="Q975" s="9">
        <f t="shared" si="154"/>
        <v>13.7</v>
      </c>
      <c r="R975" s="9">
        <f t="shared" si="155"/>
        <v>13.25</v>
      </c>
      <c r="S975" s="9">
        <f t="shared" si="156"/>
        <v>18.600000000000001</v>
      </c>
      <c r="T975" s="9">
        <f t="shared" si="157"/>
        <v>14.5</v>
      </c>
      <c r="U975" s="8">
        <f t="shared" si="158"/>
        <v>15.183333333333332</v>
      </c>
      <c r="V975" s="8">
        <f t="shared" si="159"/>
        <v>15.012499999999999</v>
      </c>
    </row>
    <row r="976" spans="1:22" ht="13.5" x14ac:dyDescent="0.25">
      <c r="A976" s="3">
        <f>RSI!A976</f>
        <v>43427</v>
      </c>
      <c r="B976" s="2">
        <f>RSI!B976</f>
        <v>3.24</v>
      </c>
      <c r="C976" s="2">
        <f>RSI!I976</f>
        <v>60.209962616491971</v>
      </c>
      <c r="D976" s="2">
        <f>MACD!E976</f>
        <v>-2.4704615202974178E-2</v>
      </c>
      <c r="E976" s="2">
        <f>MACD!F976</f>
        <v>-5.6768878475857612E-2</v>
      </c>
      <c r="F976" s="2">
        <f>'Moving Avg'!D976</f>
        <v>3.2520000000000002</v>
      </c>
      <c r="G976" s="2">
        <f>'Moving Avg'!F976</f>
        <v>3.2310000000000003</v>
      </c>
      <c r="H976" s="2">
        <f>'Moving Avg'!G976</f>
        <v>3.160200000000001</v>
      </c>
      <c r="I976" s="2">
        <f>'Moving Avg'!H976</f>
        <v>3.4067029999999994</v>
      </c>
      <c r="J976" s="6" t="str">
        <f>OBV!F976</f>
        <v>BEARISH</v>
      </c>
      <c r="K976" s="6" t="str">
        <f>OBV!G976</f>
        <v>STRONG</v>
      </c>
      <c r="L976" s="6" t="str">
        <f>OBV!H976</f>
        <v>NEUTRAL</v>
      </c>
      <c r="M976" s="8">
        <f t="shared" si="150"/>
        <v>25</v>
      </c>
      <c r="N976" s="8">
        <f t="shared" si="151"/>
        <v>0</v>
      </c>
      <c r="O976" s="8">
        <f t="shared" si="152"/>
        <v>0</v>
      </c>
      <c r="P976" s="8">
        <f t="shared" si="153"/>
        <v>33</v>
      </c>
      <c r="Q976" s="9">
        <f t="shared" si="154"/>
        <v>13.7</v>
      </c>
      <c r="R976" s="9">
        <f t="shared" si="155"/>
        <v>13.25</v>
      </c>
      <c r="S976" s="9">
        <f t="shared" si="156"/>
        <v>18.600000000000001</v>
      </c>
      <c r="T976" s="9">
        <f t="shared" si="157"/>
        <v>14.5</v>
      </c>
      <c r="U976" s="8">
        <f t="shared" si="158"/>
        <v>15.183333333333332</v>
      </c>
      <c r="V976" s="8">
        <f t="shared" si="159"/>
        <v>15.012499999999999</v>
      </c>
    </row>
    <row r="977" spans="1:22" ht="13.5" x14ac:dyDescent="0.25">
      <c r="A977" s="3">
        <f>RSI!A977</f>
        <v>43430</v>
      </c>
      <c r="B977" s="2">
        <f>RSI!B977</f>
        <v>3.24</v>
      </c>
      <c r="C977" s="2">
        <f>RSI!I977</f>
        <v>60.209962616491971</v>
      </c>
      <c r="D977" s="2">
        <f>MACD!E977</f>
        <v>-1.9118595298422303E-2</v>
      </c>
      <c r="E977" s="2">
        <f>MACD!F977</f>
        <v>-4.9238821840370553E-2</v>
      </c>
      <c r="F977" s="2">
        <f>'Moving Avg'!D977</f>
        <v>3.246</v>
      </c>
      <c r="G977" s="2">
        <f>'Moving Avg'!F977</f>
        <v>3.2375000000000007</v>
      </c>
      <c r="H977" s="2">
        <f>'Moving Avg'!G977</f>
        <v>3.1584000000000021</v>
      </c>
      <c r="I977" s="2">
        <f>'Moving Avg'!H977</f>
        <v>3.4051514999999997</v>
      </c>
      <c r="J977" s="6" t="str">
        <f>OBV!F977</f>
        <v>BEARISH</v>
      </c>
      <c r="K977" s="6" t="str">
        <f>OBV!G977</f>
        <v>STRONG</v>
      </c>
      <c r="L977" s="6" t="str">
        <f>OBV!H977</f>
        <v>CONFIRMED BEARISH</v>
      </c>
      <c r="M977" s="8">
        <f t="shared" si="150"/>
        <v>25</v>
      </c>
      <c r="N977" s="8">
        <f t="shared" si="151"/>
        <v>0</v>
      </c>
      <c r="O977" s="8">
        <f t="shared" si="152"/>
        <v>0</v>
      </c>
      <c r="P977" s="8">
        <f t="shared" si="153"/>
        <v>33</v>
      </c>
      <c r="Q977" s="9">
        <f t="shared" si="154"/>
        <v>13.7</v>
      </c>
      <c r="R977" s="9">
        <f t="shared" si="155"/>
        <v>13.25</v>
      </c>
      <c r="S977" s="9">
        <f t="shared" si="156"/>
        <v>18.600000000000001</v>
      </c>
      <c r="T977" s="9">
        <f t="shared" si="157"/>
        <v>14.5</v>
      </c>
      <c r="U977" s="8">
        <f t="shared" si="158"/>
        <v>15.183333333333332</v>
      </c>
      <c r="V977" s="8">
        <f t="shared" si="159"/>
        <v>15.012499999999999</v>
      </c>
    </row>
    <row r="978" spans="1:22" ht="13.5" x14ac:dyDescent="0.25">
      <c r="A978" s="3">
        <f>RSI!A978</f>
        <v>43431</v>
      </c>
      <c r="B978" s="2">
        <f>RSI!B978</f>
        <v>3.18</v>
      </c>
      <c r="C978" s="2">
        <f>RSI!I978</f>
        <v>46.038317375104953</v>
      </c>
      <c r="D978" s="2">
        <f>MACD!E978</f>
        <v>-1.0193723916811059E-2</v>
      </c>
      <c r="E978" s="2">
        <f>MACD!F978</f>
        <v>-4.1429802255658656E-2</v>
      </c>
      <c r="F978" s="2">
        <f>'Moving Avg'!D978</f>
        <v>3.2280000000000002</v>
      </c>
      <c r="G978" s="2">
        <f>'Moving Avg'!F978</f>
        <v>3.2345000000000015</v>
      </c>
      <c r="H978" s="2">
        <f>'Moving Avg'!G978</f>
        <v>3.155400000000002</v>
      </c>
      <c r="I978" s="2">
        <f>'Moving Avg'!H978</f>
        <v>3.4032999999999989</v>
      </c>
      <c r="J978" s="6" t="str">
        <f>OBV!F978</f>
        <v>BEARISH</v>
      </c>
      <c r="K978" s="6" t="str">
        <f>OBV!G978</f>
        <v>STRONG</v>
      </c>
      <c r="L978" s="6" t="str">
        <f>OBV!H978</f>
        <v>CONFIRMED BEARISH</v>
      </c>
      <c r="M978" s="8">
        <f t="shared" si="150"/>
        <v>25</v>
      </c>
      <c r="N978" s="8">
        <f t="shared" si="151"/>
        <v>0</v>
      </c>
      <c r="O978" s="8">
        <f t="shared" si="152"/>
        <v>0</v>
      </c>
      <c r="P978" s="8">
        <f t="shared" si="153"/>
        <v>33</v>
      </c>
      <c r="Q978" s="9">
        <f t="shared" si="154"/>
        <v>13.7</v>
      </c>
      <c r="R978" s="9">
        <f t="shared" si="155"/>
        <v>13.25</v>
      </c>
      <c r="S978" s="9">
        <f t="shared" si="156"/>
        <v>18.600000000000001</v>
      </c>
      <c r="T978" s="9">
        <f t="shared" si="157"/>
        <v>14.5</v>
      </c>
      <c r="U978" s="8">
        <f t="shared" si="158"/>
        <v>15.183333333333332</v>
      </c>
      <c r="V978" s="8">
        <f t="shared" si="159"/>
        <v>15.012499999999999</v>
      </c>
    </row>
    <row r="979" spans="1:22" ht="13.5" x14ac:dyDescent="0.25">
      <c r="A979" s="3">
        <f>RSI!A979</f>
        <v>43432</v>
      </c>
      <c r="B979" s="2">
        <f>RSI!B979</f>
        <v>3.18</v>
      </c>
      <c r="C979" s="2">
        <f>RSI!I979</f>
        <v>46.03831737510496</v>
      </c>
      <c r="D979" s="2">
        <f>MACD!E979</f>
        <v>-9.7687341649699277E-4</v>
      </c>
      <c r="E979" s="2">
        <f>MACD!F979</f>
        <v>-3.3339216487826326E-2</v>
      </c>
      <c r="F979" s="2">
        <f>'Moving Avg'!D979</f>
        <v>3.2160000000000002</v>
      </c>
      <c r="G979" s="2">
        <f>'Moving Avg'!F979</f>
        <v>3.2315000000000014</v>
      </c>
      <c r="H979" s="2">
        <f>'Moving Avg'!G979</f>
        <v>3.1550000000000016</v>
      </c>
      <c r="I979" s="2">
        <f>'Moving Avg'!H979</f>
        <v>3.4014484999999985</v>
      </c>
      <c r="J979" s="6" t="str">
        <f>OBV!F979</f>
        <v>BEARISH</v>
      </c>
      <c r="K979" s="6" t="str">
        <f>OBV!G979</f>
        <v>NEUTRAL</v>
      </c>
      <c r="L979" s="6" t="str">
        <f>OBV!H979</f>
        <v>CONFIRMED BEARISH</v>
      </c>
      <c r="M979" s="8">
        <f t="shared" si="150"/>
        <v>25</v>
      </c>
      <c r="N979" s="8">
        <f t="shared" si="151"/>
        <v>0</v>
      </c>
      <c r="O979" s="8">
        <f t="shared" si="152"/>
        <v>0</v>
      </c>
      <c r="P979" s="8">
        <f t="shared" si="153"/>
        <v>16.5</v>
      </c>
      <c r="Q979" s="9">
        <f t="shared" si="154"/>
        <v>11.225</v>
      </c>
      <c r="R979" s="9">
        <f t="shared" si="155"/>
        <v>9.125</v>
      </c>
      <c r="S979" s="9">
        <f t="shared" si="156"/>
        <v>11.175000000000001</v>
      </c>
      <c r="T979" s="9">
        <f t="shared" si="157"/>
        <v>10.375</v>
      </c>
      <c r="U979" s="8">
        <f t="shared" si="158"/>
        <v>10.508333333333335</v>
      </c>
      <c r="V979" s="8">
        <f t="shared" si="159"/>
        <v>10.475000000000001</v>
      </c>
    </row>
    <row r="980" spans="1:22" ht="13.5" x14ac:dyDescent="0.25">
      <c r="A980" s="3">
        <f>RSI!A980</f>
        <v>43433</v>
      </c>
      <c r="B980" s="2">
        <f>RSI!B980</f>
        <v>3.18</v>
      </c>
      <c r="C980" s="2">
        <f>RSI!I980</f>
        <v>46.03831737510496</v>
      </c>
      <c r="D980" s="2">
        <f>MACD!E980</f>
        <v>6.9391988947637984E-3</v>
      </c>
      <c r="E980" s="2">
        <f>MACD!F980</f>
        <v>-2.5283533411308304E-2</v>
      </c>
      <c r="F980" s="2">
        <f>'Moving Avg'!D980</f>
        <v>3.2039999999999997</v>
      </c>
      <c r="G980" s="2">
        <f>'Moving Avg'!F980</f>
        <v>3.2285000000000013</v>
      </c>
      <c r="H980" s="2">
        <f>'Moving Avg'!G980</f>
        <v>3.1546000000000016</v>
      </c>
      <c r="I980" s="2">
        <f>'Moving Avg'!H980</f>
        <v>3.3993629999999979</v>
      </c>
      <c r="J980" s="6" t="str">
        <f>OBV!F980</f>
        <v>BEARISH</v>
      </c>
      <c r="K980" s="6" t="str">
        <f>OBV!G980</f>
        <v>NEUTRAL</v>
      </c>
      <c r="L980" s="6" t="str">
        <f>OBV!H980</f>
        <v>CONFIRMED BEARISH</v>
      </c>
      <c r="M980" s="8">
        <f t="shared" si="150"/>
        <v>25</v>
      </c>
      <c r="N980" s="8">
        <f t="shared" si="151"/>
        <v>0</v>
      </c>
      <c r="O980" s="8">
        <f t="shared" si="152"/>
        <v>0</v>
      </c>
      <c r="P980" s="8">
        <f t="shared" si="153"/>
        <v>16.5</v>
      </c>
      <c r="Q980" s="9">
        <f t="shared" si="154"/>
        <v>11.225</v>
      </c>
      <c r="R980" s="9">
        <f t="shared" si="155"/>
        <v>9.125</v>
      </c>
      <c r="S980" s="9">
        <f t="shared" si="156"/>
        <v>11.175000000000001</v>
      </c>
      <c r="T980" s="9">
        <f t="shared" si="157"/>
        <v>10.375</v>
      </c>
      <c r="U980" s="8">
        <f t="shared" si="158"/>
        <v>10.508333333333335</v>
      </c>
      <c r="V980" s="8">
        <f t="shared" si="159"/>
        <v>10.475000000000001</v>
      </c>
    </row>
    <row r="981" spans="1:22" ht="13.5" x14ac:dyDescent="0.25">
      <c r="A981" s="3">
        <f>RSI!A981</f>
        <v>43434</v>
      </c>
      <c r="B981" s="2">
        <f>RSI!B981</f>
        <v>3.18</v>
      </c>
      <c r="C981" s="2">
        <f>RSI!I981</f>
        <v>46.038317375104953</v>
      </c>
      <c r="D981" s="2">
        <f>MACD!E981</f>
        <v>1.3745931344956386E-2</v>
      </c>
      <c r="E981" s="2">
        <f>MACD!F981</f>
        <v>-1.7477640460055368E-2</v>
      </c>
      <c r="F981" s="2">
        <f>'Moving Avg'!D981</f>
        <v>3.1919999999999997</v>
      </c>
      <c r="G981" s="2">
        <f>'Moving Avg'!F981</f>
        <v>3.2255000000000011</v>
      </c>
      <c r="H981" s="2">
        <f>'Moving Avg'!G981</f>
        <v>3.1542000000000012</v>
      </c>
      <c r="I981" s="2">
        <f>'Moving Avg'!H981</f>
        <v>3.3970439999999975</v>
      </c>
      <c r="J981" s="6" t="str">
        <f>OBV!F981</f>
        <v>BEARISH</v>
      </c>
      <c r="K981" s="6" t="str">
        <f>OBV!G981</f>
        <v>NEUTRAL</v>
      </c>
      <c r="L981" s="6" t="str">
        <f>OBV!H981</f>
        <v>CONFIRMED BEARISH</v>
      </c>
      <c r="M981" s="8">
        <f t="shared" si="150"/>
        <v>25</v>
      </c>
      <c r="N981" s="8">
        <f t="shared" si="151"/>
        <v>0</v>
      </c>
      <c r="O981" s="8">
        <f t="shared" si="152"/>
        <v>0</v>
      </c>
      <c r="P981" s="8">
        <f t="shared" si="153"/>
        <v>16.5</v>
      </c>
      <c r="Q981" s="9">
        <f t="shared" si="154"/>
        <v>11.225</v>
      </c>
      <c r="R981" s="9">
        <f t="shared" si="155"/>
        <v>9.125</v>
      </c>
      <c r="S981" s="9">
        <f t="shared" si="156"/>
        <v>11.175000000000001</v>
      </c>
      <c r="T981" s="9">
        <f t="shared" si="157"/>
        <v>10.375</v>
      </c>
      <c r="U981" s="8">
        <f t="shared" si="158"/>
        <v>10.508333333333335</v>
      </c>
      <c r="V981" s="8">
        <f t="shared" si="159"/>
        <v>10.475000000000001</v>
      </c>
    </row>
    <row r="982" spans="1:22" ht="13.5" x14ac:dyDescent="0.25">
      <c r="A982" s="3">
        <f>RSI!A982</f>
        <v>43437</v>
      </c>
      <c r="B982" s="2">
        <f>RSI!B982</f>
        <v>3.18</v>
      </c>
      <c r="C982" s="2">
        <f>RSI!I982</f>
        <v>46.038317375104953</v>
      </c>
      <c r="D982" s="2">
        <f>MACD!E982</f>
        <v>2.4221337893170158E-2</v>
      </c>
      <c r="E982" s="2">
        <f>MACD!F982</f>
        <v>-9.137844789410262E-3</v>
      </c>
      <c r="F982" s="2">
        <f>'Moving Avg'!D982</f>
        <v>3.18</v>
      </c>
      <c r="G982" s="2">
        <f>'Moving Avg'!F982</f>
        <v>3.2235000000000014</v>
      </c>
      <c r="H982" s="2">
        <f>'Moving Avg'!G982</f>
        <v>3.1538000000000013</v>
      </c>
      <c r="I982" s="2">
        <f>'Moving Avg'!H982</f>
        <v>3.3945849999999966</v>
      </c>
      <c r="J982" s="6" t="str">
        <f>OBV!F982</f>
        <v>BEARISH</v>
      </c>
      <c r="K982" s="6" t="str">
        <f>OBV!G982</f>
        <v>NEUTRAL</v>
      </c>
      <c r="L982" s="6" t="str">
        <f>OBV!H982</f>
        <v>CONFIRMED BEARISH</v>
      </c>
      <c r="M982" s="8">
        <f t="shared" si="150"/>
        <v>25</v>
      </c>
      <c r="N982" s="8">
        <f t="shared" si="151"/>
        <v>0</v>
      </c>
      <c r="O982" s="8">
        <f t="shared" si="152"/>
        <v>0</v>
      </c>
      <c r="P982" s="8">
        <f t="shared" si="153"/>
        <v>16.5</v>
      </c>
      <c r="Q982" s="9">
        <f t="shared" si="154"/>
        <v>11.225</v>
      </c>
      <c r="R982" s="9">
        <f t="shared" si="155"/>
        <v>9.125</v>
      </c>
      <c r="S982" s="9">
        <f t="shared" si="156"/>
        <v>11.175000000000001</v>
      </c>
      <c r="T982" s="9">
        <f t="shared" si="157"/>
        <v>10.375</v>
      </c>
      <c r="U982" s="8">
        <f t="shared" si="158"/>
        <v>10.508333333333335</v>
      </c>
      <c r="V982" s="8">
        <f t="shared" si="159"/>
        <v>10.475000000000001</v>
      </c>
    </row>
    <row r="983" spans="1:22" ht="13.5" x14ac:dyDescent="0.25">
      <c r="A983" s="3">
        <f>RSI!A983</f>
        <v>43438</v>
      </c>
      <c r="B983" s="2">
        <f>RSI!B983</f>
        <v>3.18</v>
      </c>
      <c r="C983" s="2">
        <f>RSI!I983</f>
        <v>46.03831737510496</v>
      </c>
      <c r="D983" s="2">
        <f>MACD!E983</f>
        <v>3.3178179628742921E-2</v>
      </c>
      <c r="E983" s="2">
        <f>MACD!F983</f>
        <v>-6.7463990577962523E-4</v>
      </c>
      <c r="F983" s="2">
        <f>'Moving Avg'!D983</f>
        <v>3.18</v>
      </c>
      <c r="G983" s="2">
        <f>'Moving Avg'!F983</f>
        <v>3.2215000000000003</v>
      </c>
      <c r="H983" s="2">
        <f>'Moving Avg'!G983</f>
        <v>3.1534000000000009</v>
      </c>
      <c r="I983" s="2">
        <f>'Moving Avg'!H983</f>
        <v>3.3926399999999961</v>
      </c>
      <c r="J983" s="6" t="str">
        <f>OBV!F983</f>
        <v>NEUTRAL</v>
      </c>
      <c r="K983" s="6" t="str">
        <f>OBV!G983</f>
        <v>NEUTRAL</v>
      </c>
      <c r="L983" s="6" t="str">
        <f>OBV!H983</f>
        <v>NEUTRAL</v>
      </c>
      <c r="M983" s="8">
        <f t="shared" si="150"/>
        <v>25</v>
      </c>
      <c r="N983" s="8">
        <f t="shared" si="151"/>
        <v>0</v>
      </c>
      <c r="O983" s="8">
        <f t="shared" si="152"/>
        <v>0</v>
      </c>
      <c r="P983" s="8">
        <f t="shared" si="153"/>
        <v>33</v>
      </c>
      <c r="Q983" s="9">
        <f t="shared" si="154"/>
        <v>13.7</v>
      </c>
      <c r="R983" s="9">
        <f t="shared" si="155"/>
        <v>13.25</v>
      </c>
      <c r="S983" s="9">
        <f t="shared" si="156"/>
        <v>18.600000000000001</v>
      </c>
      <c r="T983" s="9">
        <f t="shared" si="157"/>
        <v>14.5</v>
      </c>
      <c r="U983" s="8">
        <f t="shared" si="158"/>
        <v>15.183333333333332</v>
      </c>
      <c r="V983" s="8">
        <f t="shared" si="159"/>
        <v>15.012499999999999</v>
      </c>
    </row>
    <row r="984" spans="1:22" ht="13.5" x14ac:dyDescent="0.25">
      <c r="A984" s="3">
        <f>RSI!A984</f>
        <v>43439</v>
      </c>
      <c r="B984" s="2">
        <f>RSI!B984</f>
        <v>3.18</v>
      </c>
      <c r="C984" s="2">
        <f>RSI!I984</f>
        <v>46.03831737510496</v>
      </c>
      <c r="D984" s="2">
        <f>MACD!E984</f>
        <v>3.6227805722098161E-2</v>
      </c>
      <c r="E984" s="2">
        <f>MACD!F984</f>
        <v>6.7058492197959322E-3</v>
      </c>
      <c r="F984" s="2">
        <f>'Moving Avg'!D984</f>
        <v>3.18</v>
      </c>
      <c r="G984" s="2">
        <f>'Moving Avg'!F984</f>
        <v>3.2195000000000009</v>
      </c>
      <c r="H984" s="2">
        <f>'Moving Avg'!G984</f>
        <v>3.1530000000000005</v>
      </c>
      <c r="I984" s="2">
        <f>'Moving Avg'!H984</f>
        <v>3.3903209999999957</v>
      </c>
      <c r="J984" s="6" t="str">
        <f>OBV!F984</f>
        <v>NEUTRAL</v>
      </c>
      <c r="K984" s="6" t="str">
        <f>OBV!G984</f>
        <v>NEUTRAL</v>
      </c>
      <c r="L984" s="6" t="str">
        <f>OBV!H984</f>
        <v>NEUTRAL</v>
      </c>
      <c r="M984" s="8">
        <f t="shared" si="150"/>
        <v>25</v>
      </c>
      <c r="N984" s="8">
        <f t="shared" si="151"/>
        <v>0</v>
      </c>
      <c r="O984" s="8">
        <f t="shared" si="152"/>
        <v>0</v>
      </c>
      <c r="P984" s="8">
        <f t="shared" si="153"/>
        <v>33</v>
      </c>
      <c r="Q984" s="9">
        <f t="shared" si="154"/>
        <v>13.7</v>
      </c>
      <c r="R984" s="9">
        <f t="shared" si="155"/>
        <v>13.25</v>
      </c>
      <c r="S984" s="9">
        <f t="shared" si="156"/>
        <v>18.600000000000001</v>
      </c>
      <c r="T984" s="9">
        <f t="shared" si="157"/>
        <v>14.5</v>
      </c>
      <c r="U984" s="8">
        <f t="shared" si="158"/>
        <v>15.183333333333332</v>
      </c>
      <c r="V984" s="8">
        <f t="shared" si="159"/>
        <v>15.012499999999999</v>
      </c>
    </row>
    <row r="985" spans="1:22" ht="13.5" x14ac:dyDescent="0.25">
      <c r="A985" s="3">
        <f>RSI!A985</f>
        <v>43440</v>
      </c>
      <c r="B985" s="2">
        <f>RSI!B985</f>
        <v>3.25</v>
      </c>
      <c r="C985" s="2">
        <f>RSI!I985</f>
        <v>63.073039392644212</v>
      </c>
      <c r="D985" s="2">
        <f>MACD!E985</f>
        <v>3.3702836926611468E-2</v>
      </c>
      <c r="E985" s="2">
        <f>MACD!F985</f>
        <v>1.210524676115904E-2</v>
      </c>
      <c r="F985" s="2">
        <f>'Moving Avg'!D985</f>
        <v>3.194</v>
      </c>
      <c r="G985" s="2">
        <f>'Moving Avg'!F985</f>
        <v>3.221000000000001</v>
      </c>
      <c r="H985" s="2">
        <f>'Moving Avg'!G985</f>
        <v>3.1540000000000004</v>
      </c>
      <c r="I985" s="2">
        <f>'Moving Avg'!H985</f>
        <v>3.388819499999995</v>
      </c>
      <c r="J985" s="6" t="str">
        <f>OBV!F985</f>
        <v>BULLISH</v>
      </c>
      <c r="K985" s="6" t="str">
        <f>OBV!G985</f>
        <v>NEUTRAL</v>
      </c>
      <c r="L985" s="6" t="str">
        <f>OBV!H985</f>
        <v>CONFIRMED BULLISH</v>
      </c>
      <c r="M985" s="8">
        <f t="shared" si="150"/>
        <v>25</v>
      </c>
      <c r="N985" s="8">
        <f t="shared" si="151"/>
        <v>0</v>
      </c>
      <c r="O985" s="8">
        <f t="shared" si="152"/>
        <v>0</v>
      </c>
      <c r="P985" s="8">
        <f t="shared" si="153"/>
        <v>83.5</v>
      </c>
      <c r="Q985" s="9">
        <f t="shared" si="154"/>
        <v>21.274999999999999</v>
      </c>
      <c r="R985" s="9">
        <f t="shared" si="155"/>
        <v>25.875</v>
      </c>
      <c r="S985" s="9">
        <f t="shared" si="156"/>
        <v>41.325000000000003</v>
      </c>
      <c r="T985" s="9">
        <f t="shared" si="157"/>
        <v>27.125</v>
      </c>
      <c r="U985" s="8">
        <f t="shared" si="158"/>
        <v>29.491666666666664</v>
      </c>
      <c r="V985" s="8">
        <f t="shared" si="159"/>
        <v>28.9</v>
      </c>
    </row>
    <row r="986" spans="1:22" ht="13.5" x14ac:dyDescent="0.25">
      <c r="A986" s="3">
        <f>RSI!A986</f>
        <v>43441</v>
      </c>
      <c r="B986" s="2">
        <f>RSI!B986</f>
        <v>3.11</v>
      </c>
      <c r="C986" s="2">
        <f>RSI!I986</f>
        <v>37.545038701303582</v>
      </c>
      <c r="D986" s="2">
        <f>MACD!E986</f>
        <v>4.1596917364032926E-2</v>
      </c>
      <c r="E986" s="2">
        <f>MACD!F986</f>
        <v>1.8003580881733816E-2</v>
      </c>
      <c r="F986" s="2">
        <f>'Moving Avg'!D986</f>
        <v>3.18</v>
      </c>
      <c r="G986" s="2">
        <f>'Moving Avg'!F986</f>
        <v>3.2150000000000007</v>
      </c>
      <c r="H986" s="2">
        <f>'Moving Avg'!G986</f>
        <v>3.1505999999999998</v>
      </c>
      <c r="I986" s="2">
        <f>'Moving Avg'!H986</f>
        <v>3.3861504999999954</v>
      </c>
      <c r="J986" s="6" t="str">
        <f>OBV!F986</f>
        <v>BULLISH</v>
      </c>
      <c r="K986" s="6" t="str">
        <f>OBV!G986</f>
        <v>NEUTRAL</v>
      </c>
      <c r="L986" s="6" t="str">
        <f>OBV!H986</f>
        <v>BULLISH DIVERGENCE</v>
      </c>
      <c r="M986" s="8">
        <f t="shared" si="150"/>
        <v>25</v>
      </c>
      <c r="N986" s="8">
        <f t="shared" si="151"/>
        <v>0</v>
      </c>
      <c r="O986" s="8">
        <f t="shared" si="152"/>
        <v>0</v>
      </c>
      <c r="P986" s="8">
        <f t="shared" si="153"/>
        <v>66.5</v>
      </c>
      <c r="Q986" s="9">
        <f t="shared" si="154"/>
        <v>18.725000000000001</v>
      </c>
      <c r="R986" s="9">
        <f t="shared" si="155"/>
        <v>21.625</v>
      </c>
      <c r="S986" s="9">
        <f t="shared" si="156"/>
        <v>33.674999999999997</v>
      </c>
      <c r="T986" s="9">
        <f t="shared" si="157"/>
        <v>22.875</v>
      </c>
      <c r="U986" s="8">
        <f t="shared" si="158"/>
        <v>24.675000000000001</v>
      </c>
      <c r="V986" s="8">
        <f t="shared" si="159"/>
        <v>24.225000000000001</v>
      </c>
    </row>
    <row r="987" spans="1:22" ht="13.5" x14ac:dyDescent="0.25">
      <c r="A987" s="3">
        <f>RSI!A987</f>
        <v>43444</v>
      </c>
      <c r="B987" s="2">
        <f>RSI!B987</f>
        <v>3.24</v>
      </c>
      <c r="C987" s="2">
        <f>RSI!I987</f>
        <v>55.539751784801169</v>
      </c>
      <c r="D987" s="2">
        <f>MACD!E987</f>
        <v>3.9159551127094794E-2</v>
      </c>
      <c r="E987" s="2">
        <f>MACD!F987</f>
        <v>2.2234774930806014E-2</v>
      </c>
      <c r="F987" s="2">
        <f>'Moving Avg'!D987</f>
        <v>3.1919999999999997</v>
      </c>
      <c r="G987" s="2">
        <f>'Moving Avg'!F987</f>
        <v>3.2155</v>
      </c>
      <c r="H987" s="2">
        <f>'Moving Avg'!G987</f>
        <v>3.1498000000000004</v>
      </c>
      <c r="I987" s="2">
        <f>'Moving Avg'!H987</f>
        <v>3.3841314999999952</v>
      </c>
      <c r="J987" s="6" t="str">
        <f>OBV!F987</f>
        <v>BULLISH</v>
      </c>
      <c r="K987" s="6" t="str">
        <f>OBV!G987</f>
        <v>WEAK</v>
      </c>
      <c r="L987" s="6" t="str">
        <f>OBV!H987</f>
        <v>CONFIRMED BULLISH</v>
      </c>
      <c r="M987" s="8">
        <f t="shared" si="150"/>
        <v>25</v>
      </c>
      <c r="N987" s="8">
        <f t="shared" si="151"/>
        <v>0</v>
      </c>
      <c r="O987" s="8">
        <f t="shared" si="152"/>
        <v>0</v>
      </c>
      <c r="P987" s="8">
        <f t="shared" si="153"/>
        <v>67</v>
      </c>
      <c r="Q987" s="9">
        <f t="shared" si="154"/>
        <v>18.799999999999997</v>
      </c>
      <c r="R987" s="9">
        <f t="shared" si="155"/>
        <v>21.75</v>
      </c>
      <c r="S987" s="9">
        <f t="shared" si="156"/>
        <v>33.900000000000006</v>
      </c>
      <c r="T987" s="9">
        <f t="shared" si="157"/>
        <v>23</v>
      </c>
      <c r="U987" s="8">
        <f t="shared" si="158"/>
        <v>24.816666666666666</v>
      </c>
      <c r="V987" s="8">
        <f t="shared" si="159"/>
        <v>24.362500000000001</v>
      </c>
    </row>
    <row r="988" spans="1:22" ht="13.5" x14ac:dyDescent="0.25">
      <c r="A988" s="3">
        <f>RSI!A988</f>
        <v>43445</v>
      </c>
      <c r="B988" s="2">
        <f>RSI!B988</f>
        <v>3.15</v>
      </c>
      <c r="C988" s="2">
        <f>RSI!I988</f>
        <v>45.71874290387219</v>
      </c>
      <c r="D988" s="2">
        <f>MACD!E988</f>
        <v>3.4239568449982549E-2</v>
      </c>
      <c r="E988" s="2">
        <f>MACD!F988</f>
        <v>2.4635733634641326E-2</v>
      </c>
      <c r="F988" s="2">
        <f>'Moving Avg'!D988</f>
        <v>3.1859999999999999</v>
      </c>
      <c r="G988" s="2">
        <f>'Moving Avg'!F988</f>
        <v>3.2115</v>
      </c>
      <c r="H988" s="2">
        <f>'Moving Avg'!G988</f>
        <v>3.1472000000000002</v>
      </c>
      <c r="I988" s="2">
        <f>'Moving Avg'!H988</f>
        <v>3.3816624999999947</v>
      </c>
      <c r="J988" s="6" t="str">
        <f>OBV!F988</f>
        <v>BULLISH</v>
      </c>
      <c r="K988" s="6" t="str">
        <f>OBV!G988</f>
        <v>WEAK</v>
      </c>
      <c r="L988" s="6" t="str">
        <f>OBV!H988</f>
        <v>BULLISH DIVERGENCE</v>
      </c>
      <c r="M988" s="8">
        <f t="shared" si="150"/>
        <v>25</v>
      </c>
      <c r="N988" s="8">
        <f t="shared" si="151"/>
        <v>0</v>
      </c>
      <c r="O988" s="8">
        <f t="shared" si="152"/>
        <v>0</v>
      </c>
      <c r="P988" s="8">
        <f t="shared" si="153"/>
        <v>50</v>
      </c>
      <c r="Q988" s="9">
        <f t="shared" si="154"/>
        <v>16.25</v>
      </c>
      <c r="R988" s="9">
        <f t="shared" si="155"/>
        <v>17.5</v>
      </c>
      <c r="S988" s="9">
        <f t="shared" si="156"/>
        <v>26.25</v>
      </c>
      <c r="T988" s="9">
        <f t="shared" si="157"/>
        <v>18.75</v>
      </c>
      <c r="U988" s="8">
        <f t="shared" si="158"/>
        <v>20</v>
      </c>
      <c r="V988" s="8">
        <f t="shared" si="159"/>
        <v>19.6875</v>
      </c>
    </row>
    <row r="989" spans="1:22" ht="13.5" x14ac:dyDescent="0.25">
      <c r="A989" s="3">
        <f>RSI!A989</f>
        <v>43446</v>
      </c>
      <c r="B989" s="2">
        <f>RSI!B989</f>
        <v>3.22</v>
      </c>
      <c r="C989" s="2">
        <f>RSI!I989</f>
        <v>52.721317570187466</v>
      </c>
      <c r="D989" s="2">
        <f>MACD!E989</f>
        <v>2.5151381811789442E-2</v>
      </c>
      <c r="E989" s="2">
        <f>MACD!F989</f>
        <v>2.4738863270070952E-2</v>
      </c>
      <c r="F989" s="2">
        <f>'Moving Avg'!D989</f>
        <v>3.194</v>
      </c>
      <c r="G989" s="2">
        <f>'Moving Avg'!F989</f>
        <v>3.2105000000000006</v>
      </c>
      <c r="H989" s="2">
        <f>'Moving Avg'!G989</f>
        <v>3.1460000000000008</v>
      </c>
      <c r="I989" s="2">
        <f>'Moving Avg'!H989</f>
        <v>3.3795434999999951</v>
      </c>
      <c r="J989" s="6" t="str">
        <f>OBV!F989</f>
        <v>BULLISH</v>
      </c>
      <c r="K989" s="6" t="str">
        <f>OBV!G989</f>
        <v>WEAK</v>
      </c>
      <c r="L989" s="6" t="str">
        <f>OBV!H989</f>
        <v>CONFIRMED BULLISH</v>
      </c>
      <c r="M989" s="8">
        <f t="shared" si="150"/>
        <v>25</v>
      </c>
      <c r="N989" s="8">
        <f t="shared" si="151"/>
        <v>0</v>
      </c>
      <c r="O989" s="8">
        <f t="shared" si="152"/>
        <v>0</v>
      </c>
      <c r="P989" s="8">
        <f t="shared" si="153"/>
        <v>67</v>
      </c>
      <c r="Q989" s="9">
        <f t="shared" si="154"/>
        <v>18.799999999999997</v>
      </c>
      <c r="R989" s="9">
        <f t="shared" si="155"/>
        <v>21.75</v>
      </c>
      <c r="S989" s="9">
        <f t="shared" si="156"/>
        <v>33.900000000000006</v>
      </c>
      <c r="T989" s="9">
        <f t="shared" si="157"/>
        <v>23</v>
      </c>
      <c r="U989" s="8">
        <f t="shared" si="158"/>
        <v>24.816666666666666</v>
      </c>
      <c r="V989" s="8">
        <f t="shared" si="159"/>
        <v>24.362500000000001</v>
      </c>
    </row>
    <row r="990" spans="1:22" ht="13.5" x14ac:dyDescent="0.25">
      <c r="A990" s="3">
        <f>RSI!A990</f>
        <v>43447</v>
      </c>
      <c r="B990" s="2">
        <f>RSI!B990</f>
        <v>3.22</v>
      </c>
      <c r="C990" s="2">
        <f>RSI!I990</f>
        <v>52.721317570187466</v>
      </c>
      <c r="D990" s="2">
        <f>MACD!E990</f>
        <v>1.7288541775464239E-2</v>
      </c>
      <c r="E990" s="2">
        <f>MACD!F990</f>
        <v>2.324879897114961E-2</v>
      </c>
      <c r="F990" s="2">
        <f>'Moving Avg'!D990</f>
        <v>3.1880000000000002</v>
      </c>
      <c r="G990" s="2">
        <f>'Moving Avg'!F990</f>
        <v>3.2094999999999998</v>
      </c>
      <c r="H990" s="2">
        <f>'Moving Avg'!G990</f>
        <v>3.1448000000000009</v>
      </c>
      <c r="I990" s="2">
        <f>'Moving Avg'!H990</f>
        <v>3.3774244999999956</v>
      </c>
      <c r="J990" s="6" t="str">
        <f>OBV!F990</f>
        <v>BULLISH</v>
      </c>
      <c r="K990" s="6" t="str">
        <f>OBV!G990</f>
        <v>WEAK</v>
      </c>
      <c r="L990" s="6" t="str">
        <f>OBV!H990</f>
        <v>BULLISH DIVERGENCE</v>
      </c>
      <c r="M990" s="8">
        <f t="shared" si="150"/>
        <v>25</v>
      </c>
      <c r="N990" s="8">
        <f t="shared" si="151"/>
        <v>45</v>
      </c>
      <c r="O990" s="8">
        <f t="shared" si="152"/>
        <v>0</v>
      </c>
      <c r="P990" s="8">
        <f t="shared" si="153"/>
        <v>50</v>
      </c>
      <c r="Q990" s="9">
        <f t="shared" si="154"/>
        <v>32</v>
      </c>
      <c r="R990" s="9">
        <f t="shared" si="155"/>
        <v>26.5</v>
      </c>
      <c r="S990" s="9">
        <f t="shared" si="156"/>
        <v>33</v>
      </c>
      <c r="T990" s="9">
        <f t="shared" si="157"/>
        <v>30</v>
      </c>
      <c r="U990" s="8">
        <f t="shared" si="158"/>
        <v>30.5</v>
      </c>
      <c r="V990" s="8">
        <f t="shared" si="159"/>
        <v>30.375</v>
      </c>
    </row>
    <row r="991" spans="1:22" ht="13.5" x14ac:dyDescent="0.25">
      <c r="A991" s="3">
        <f>RSI!A991</f>
        <v>43448</v>
      </c>
      <c r="B991" s="2">
        <f>RSI!B991</f>
        <v>3.13</v>
      </c>
      <c r="C991" s="2">
        <f>RSI!I991</f>
        <v>44.215825809881842</v>
      </c>
      <c r="D991" s="2">
        <f>MACD!E991</f>
        <v>1.7142002809392043E-2</v>
      </c>
      <c r="E991" s="2">
        <f>MACD!F991</f>
        <v>2.2027439738798098E-2</v>
      </c>
      <c r="F991" s="2">
        <f>'Moving Avg'!D991</f>
        <v>3.1920000000000002</v>
      </c>
      <c r="G991" s="2">
        <f>'Moving Avg'!F991</f>
        <v>3.2039999999999997</v>
      </c>
      <c r="H991" s="2">
        <f>'Moving Avg'!G991</f>
        <v>3.1418000000000008</v>
      </c>
      <c r="I991" s="2">
        <f>'Moving Avg'!H991</f>
        <v>3.3748554999999953</v>
      </c>
      <c r="J991" s="6" t="str">
        <f>OBV!F991</f>
        <v>BULLISH</v>
      </c>
      <c r="K991" s="6" t="str">
        <f>OBV!G991</f>
        <v>WEAK</v>
      </c>
      <c r="L991" s="6" t="str">
        <f>OBV!H991</f>
        <v>CONFIRMED BULLISH</v>
      </c>
      <c r="M991" s="8">
        <f t="shared" si="150"/>
        <v>25</v>
      </c>
      <c r="N991" s="8">
        <f t="shared" si="151"/>
        <v>45</v>
      </c>
      <c r="O991" s="8">
        <f t="shared" si="152"/>
        <v>0</v>
      </c>
      <c r="P991" s="8">
        <f t="shared" si="153"/>
        <v>67</v>
      </c>
      <c r="Q991" s="9">
        <f t="shared" si="154"/>
        <v>34.549999999999997</v>
      </c>
      <c r="R991" s="9">
        <f t="shared" si="155"/>
        <v>30.75</v>
      </c>
      <c r="S991" s="9">
        <f t="shared" si="156"/>
        <v>40.650000000000006</v>
      </c>
      <c r="T991" s="9">
        <f t="shared" si="157"/>
        <v>34.25</v>
      </c>
      <c r="U991" s="8">
        <f t="shared" si="158"/>
        <v>35.31666666666667</v>
      </c>
      <c r="V991" s="8">
        <f t="shared" si="159"/>
        <v>35.049999999999997</v>
      </c>
    </row>
    <row r="992" spans="1:22" ht="13.5" x14ac:dyDescent="0.25">
      <c r="A992" s="3">
        <f>RSI!A992</f>
        <v>43451</v>
      </c>
      <c r="B992" s="2">
        <f>RSI!B992</f>
        <v>3.13</v>
      </c>
      <c r="C992" s="2">
        <f>RSI!I992</f>
        <v>44.215825809881842</v>
      </c>
      <c r="D992" s="2">
        <f>MACD!E992</f>
        <v>1.7401643188572624E-2</v>
      </c>
      <c r="E992" s="2">
        <f>MACD!F992</f>
        <v>2.1102280428753003E-2</v>
      </c>
      <c r="F992" s="2">
        <f>'Moving Avg'!D992</f>
        <v>3.1699999999999995</v>
      </c>
      <c r="G992" s="2">
        <f>'Moving Avg'!F992</f>
        <v>3.1970000000000001</v>
      </c>
      <c r="H992" s="2">
        <f>'Moving Avg'!G992</f>
        <v>3.1388000000000007</v>
      </c>
      <c r="I992" s="2">
        <f>'Moving Avg'!H992</f>
        <v>3.372333499999995</v>
      </c>
      <c r="J992" s="6" t="str">
        <f>OBV!F992</f>
        <v>BULLISH</v>
      </c>
      <c r="K992" s="6" t="str">
        <f>OBV!G992</f>
        <v>WEAK</v>
      </c>
      <c r="L992" s="6" t="str">
        <f>OBV!H992</f>
        <v>BULLISH DIVERGENCE</v>
      </c>
      <c r="M992" s="8">
        <f t="shared" si="150"/>
        <v>25</v>
      </c>
      <c r="N992" s="8">
        <f t="shared" si="151"/>
        <v>45</v>
      </c>
      <c r="O992" s="8">
        <f t="shared" si="152"/>
        <v>0</v>
      </c>
      <c r="P992" s="8">
        <f t="shared" si="153"/>
        <v>50</v>
      </c>
      <c r="Q992" s="9">
        <f t="shared" si="154"/>
        <v>32</v>
      </c>
      <c r="R992" s="9">
        <f t="shared" si="155"/>
        <v>26.5</v>
      </c>
      <c r="S992" s="9">
        <f t="shared" si="156"/>
        <v>33</v>
      </c>
      <c r="T992" s="9">
        <f t="shared" si="157"/>
        <v>30</v>
      </c>
      <c r="U992" s="8">
        <f t="shared" si="158"/>
        <v>30.5</v>
      </c>
      <c r="V992" s="8">
        <f t="shared" si="159"/>
        <v>30.375</v>
      </c>
    </row>
    <row r="993" spans="1:22" ht="13.5" x14ac:dyDescent="0.25">
      <c r="A993" s="3">
        <f>RSI!A993</f>
        <v>43452</v>
      </c>
      <c r="B993" s="2">
        <f>RSI!B993</f>
        <v>3.24</v>
      </c>
      <c r="C993" s="2">
        <f>RSI!I993</f>
        <v>54.598377242787123</v>
      </c>
      <c r="D993" s="2">
        <f>MACD!E993</f>
        <v>9.8284082356396851E-3</v>
      </c>
      <c r="E993" s="2">
        <f>MACD!F993</f>
        <v>1.8847505990130343E-2</v>
      </c>
      <c r="F993" s="2">
        <f>'Moving Avg'!D993</f>
        <v>3.1879999999999997</v>
      </c>
      <c r="G993" s="2">
        <f>'Moving Avg'!F993</f>
        <v>3.1955</v>
      </c>
      <c r="H993" s="2">
        <f>'Moving Avg'!G993</f>
        <v>3.1408000000000009</v>
      </c>
      <c r="I993" s="2">
        <f>'Moving Avg'!H993</f>
        <v>3.3707819999999953</v>
      </c>
      <c r="J993" s="6" t="str">
        <f>OBV!F993</f>
        <v>BULLISH</v>
      </c>
      <c r="K993" s="6" t="str">
        <f>OBV!G993</f>
        <v>WEAK</v>
      </c>
      <c r="L993" s="6" t="str">
        <f>OBV!H993</f>
        <v>CONFIRMED BULLISH</v>
      </c>
      <c r="M993" s="8">
        <f t="shared" si="150"/>
        <v>25</v>
      </c>
      <c r="N993" s="8">
        <f t="shared" si="151"/>
        <v>45</v>
      </c>
      <c r="O993" s="8">
        <f t="shared" si="152"/>
        <v>0</v>
      </c>
      <c r="P993" s="8">
        <f t="shared" si="153"/>
        <v>67</v>
      </c>
      <c r="Q993" s="9">
        <f t="shared" si="154"/>
        <v>34.549999999999997</v>
      </c>
      <c r="R993" s="9">
        <f t="shared" si="155"/>
        <v>30.75</v>
      </c>
      <c r="S993" s="9">
        <f t="shared" si="156"/>
        <v>40.650000000000006</v>
      </c>
      <c r="T993" s="9">
        <f t="shared" si="157"/>
        <v>34.25</v>
      </c>
      <c r="U993" s="8">
        <f t="shared" si="158"/>
        <v>35.31666666666667</v>
      </c>
      <c r="V993" s="8">
        <f t="shared" si="159"/>
        <v>35.049999999999997</v>
      </c>
    </row>
    <row r="994" spans="1:22" ht="13.5" x14ac:dyDescent="0.25">
      <c r="A994" s="3">
        <f>RSI!A994</f>
        <v>43453</v>
      </c>
      <c r="B994" s="2">
        <f>RSI!B994</f>
        <v>3.15</v>
      </c>
      <c r="C994" s="2">
        <f>RSI!I994</f>
        <v>46.906069763352235</v>
      </c>
      <c r="D994" s="2">
        <f>MACD!E994</f>
        <v>9.7658633780919324E-3</v>
      </c>
      <c r="E994" s="2">
        <f>MACD!F994</f>
        <v>1.7031177467722661E-2</v>
      </c>
      <c r="F994" s="2">
        <f>'Moving Avg'!D994</f>
        <v>3.1740000000000004</v>
      </c>
      <c r="G994" s="2">
        <f>'Moving Avg'!F994</f>
        <v>3.1910000000000003</v>
      </c>
      <c r="H994" s="2">
        <f>'Moving Avg'!G994</f>
        <v>3.1428000000000007</v>
      </c>
      <c r="I994" s="2">
        <f>'Moving Avg'!H994</f>
        <v>3.3687804999999953</v>
      </c>
      <c r="J994" s="6" t="str">
        <f>OBV!F994</f>
        <v>BULLISH</v>
      </c>
      <c r="K994" s="6" t="str">
        <f>OBV!G994</f>
        <v>WEAK</v>
      </c>
      <c r="L994" s="6" t="str">
        <f>OBV!H994</f>
        <v>BULLISH DIVERGENCE</v>
      </c>
      <c r="M994" s="8">
        <f t="shared" si="150"/>
        <v>25</v>
      </c>
      <c r="N994" s="8">
        <f t="shared" si="151"/>
        <v>45</v>
      </c>
      <c r="O994" s="8">
        <f t="shared" si="152"/>
        <v>0</v>
      </c>
      <c r="P994" s="8">
        <f t="shared" si="153"/>
        <v>50</v>
      </c>
      <c r="Q994" s="9">
        <f t="shared" si="154"/>
        <v>32</v>
      </c>
      <c r="R994" s="9">
        <f t="shared" si="155"/>
        <v>26.5</v>
      </c>
      <c r="S994" s="9">
        <f t="shared" si="156"/>
        <v>33</v>
      </c>
      <c r="T994" s="9">
        <f t="shared" si="157"/>
        <v>30</v>
      </c>
      <c r="U994" s="8">
        <f t="shared" si="158"/>
        <v>30.5</v>
      </c>
      <c r="V994" s="8">
        <f t="shared" si="159"/>
        <v>30.375</v>
      </c>
    </row>
    <row r="995" spans="1:22" ht="13.5" x14ac:dyDescent="0.25">
      <c r="A995" s="3">
        <f>RSI!A995</f>
        <v>43454</v>
      </c>
      <c r="B995" s="2">
        <f>RSI!B995</f>
        <v>3.14</v>
      </c>
      <c r="C995" s="2">
        <f>RSI!I995</f>
        <v>46.128413643353902</v>
      </c>
      <c r="D995" s="2">
        <f>MACD!E995</f>
        <v>2.1457420958325812E-2</v>
      </c>
      <c r="E995" s="2">
        <f>MACD!F995</f>
        <v>1.791642616584329E-2</v>
      </c>
      <c r="F995" s="2">
        <f>'Moving Avg'!D995</f>
        <v>3.1580000000000004</v>
      </c>
      <c r="G995" s="2">
        <f>'Moving Avg'!F995</f>
        <v>3.1860000000000004</v>
      </c>
      <c r="H995" s="2">
        <f>'Moving Avg'!G995</f>
        <v>3.1464000000000003</v>
      </c>
      <c r="I995" s="2">
        <f>'Moving Avg'!H995</f>
        <v>3.366728999999995</v>
      </c>
      <c r="J995" s="6" t="str">
        <f>OBV!F995</f>
        <v>BULLISH</v>
      </c>
      <c r="K995" s="6" t="str">
        <f>OBV!G995</f>
        <v>WEAK</v>
      </c>
      <c r="L995" s="6" t="str">
        <f>OBV!H995</f>
        <v>BULLISH DIVERGENCE</v>
      </c>
      <c r="M995" s="8">
        <f t="shared" si="150"/>
        <v>25</v>
      </c>
      <c r="N995" s="8">
        <f t="shared" si="151"/>
        <v>0</v>
      </c>
      <c r="O995" s="8">
        <f t="shared" si="152"/>
        <v>0</v>
      </c>
      <c r="P995" s="8">
        <f t="shared" si="153"/>
        <v>50</v>
      </c>
      <c r="Q995" s="9">
        <f t="shared" si="154"/>
        <v>16.25</v>
      </c>
      <c r="R995" s="9">
        <f t="shared" si="155"/>
        <v>17.5</v>
      </c>
      <c r="S995" s="9">
        <f t="shared" si="156"/>
        <v>26.25</v>
      </c>
      <c r="T995" s="9">
        <f t="shared" si="157"/>
        <v>18.75</v>
      </c>
      <c r="U995" s="8">
        <f t="shared" si="158"/>
        <v>20</v>
      </c>
      <c r="V995" s="8">
        <f t="shared" si="159"/>
        <v>19.6875</v>
      </c>
    </row>
    <row r="996" spans="1:22" ht="13.5" x14ac:dyDescent="0.25">
      <c r="A996" s="3">
        <f>RSI!A996</f>
        <v>43455</v>
      </c>
      <c r="B996" s="2">
        <f>RSI!B996</f>
        <v>3.14</v>
      </c>
      <c r="C996" s="2">
        <f>RSI!I996</f>
        <v>46.128413643353902</v>
      </c>
      <c r="D996" s="2">
        <f>MACD!E996</f>
        <v>1.008804389488116E-2</v>
      </c>
      <c r="E996" s="2">
        <f>MACD!F996</f>
        <v>1.6350749711650864E-2</v>
      </c>
      <c r="F996" s="2">
        <f>'Moving Avg'!D996</f>
        <v>3.16</v>
      </c>
      <c r="G996" s="2">
        <f>'Moving Avg'!F996</f>
        <v>3.181</v>
      </c>
      <c r="H996" s="2">
        <f>'Moving Avg'!G996</f>
        <v>3.15</v>
      </c>
      <c r="I996" s="2">
        <f>'Moving Avg'!H996</f>
        <v>3.3642099999999955</v>
      </c>
      <c r="J996" s="6" t="str">
        <f>OBV!F996</f>
        <v>BULLISH</v>
      </c>
      <c r="K996" s="6" t="str">
        <f>OBV!G996</f>
        <v>WEAK</v>
      </c>
      <c r="L996" s="6" t="str">
        <f>OBV!H996</f>
        <v>CONFIRMED BULLISH</v>
      </c>
      <c r="M996" s="8">
        <f t="shared" si="150"/>
        <v>25</v>
      </c>
      <c r="N996" s="8">
        <f t="shared" si="151"/>
        <v>45</v>
      </c>
      <c r="O996" s="8">
        <f t="shared" si="152"/>
        <v>0</v>
      </c>
      <c r="P996" s="8">
        <f t="shared" si="153"/>
        <v>67</v>
      </c>
      <c r="Q996" s="9">
        <f t="shared" si="154"/>
        <v>34.549999999999997</v>
      </c>
      <c r="R996" s="9">
        <f t="shared" si="155"/>
        <v>30.75</v>
      </c>
      <c r="S996" s="9">
        <f t="shared" si="156"/>
        <v>40.650000000000006</v>
      </c>
      <c r="T996" s="9">
        <f t="shared" si="157"/>
        <v>34.25</v>
      </c>
      <c r="U996" s="8">
        <f t="shared" si="158"/>
        <v>35.31666666666667</v>
      </c>
      <c r="V996" s="8">
        <f t="shared" si="159"/>
        <v>35.049999999999997</v>
      </c>
    </row>
    <row r="997" spans="1:22" ht="13.5" x14ac:dyDescent="0.25">
      <c r="A997" s="3">
        <f>RSI!A997</f>
        <v>43458</v>
      </c>
      <c r="B997" s="2">
        <f>RSI!B997</f>
        <v>3.14</v>
      </c>
      <c r="C997" s="2">
        <f>RSI!I997</f>
        <v>46.128413643353909</v>
      </c>
      <c r="D997" s="2">
        <f>MACD!E997</f>
        <v>2.0723568487397426E-2</v>
      </c>
      <c r="E997" s="2">
        <f>MACD!F997</f>
        <v>1.7225313466800177E-2</v>
      </c>
      <c r="F997" s="2">
        <f>'Moving Avg'!D997</f>
        <v>3.1620000000000004</v>
      </c>
      <c r="G997" s="2">
        <f>'Moving Avg'!F997</f>
        <v>3.1760000000000002</v>
      </c>
      <c r="H997" s="2">
        <f>'Moving Avg'!G997</f>
        <v>3.1535999999999991</v>
      </c>
      <c r="I997" s="2">
        <f>'Moving Avg'!H997</f>
        <v>3.3621584999999947</v>
      </c>
      <c r="J997" s="6" t="str">
        <f>OBV!F997</f>
        <v>BULLISH</v>
      </c>
      <c r="K997" s="6" t="str">
        <f>OBV!G997</f>
        <v>WEAK</v>
      </c>
      <c r="L997" s="6" t="str">
        <f>OBV!H997</f>
        <v>CONFIRMED BULLISH</v>
      </c>
      <c r="M997" s="8">
        <f t="shared" si="150"/>
        <v>25</v>
      </c>
      <c r="N997" s="8">
        <f t="shared" si="151"/>
        <v>0</v>
      </c>
      <c r="O997" s="8">
        <f t="shared" si="152"/>
        <v>0</v>
      </c>
      <c r="P997" s="8">
        <f t="shared" si="153"/>
        <v>67</v>
      </c>
      <c r="Q997" s="9">
        <f t="shared" si="154"/>
        <v>18.799999999999997</v>
      </c>
      <c r="R997" s="9">
        <f t="shared" si="155"/>
        <v>21.75</v>
      </c>
      <c r="S997" s="9">
        <f t="shared" si="156"/>
        <v>33.900000000000006</v>
      </c>
      <c r="T997" s="9">
        <f t="shared" si="157"/>
        <v>23</v>
      </c>
      <c r="U997" s="8">
        <f t="shared" si="158"/>
        <v>24.816666666666666</v>
      </c>
      <c r="V997" s="8">
        <f t="shared" si="159"/>
        <v>24.362500000000001</v>
      </c>
    </row>
    <row r="998" spans="1:22" ht="13.5" x14ac:dyDescent="0.25">
      <c r="A998" s="3">
        <f>RSI!A998</f>
        <v>43459</v>
      </c>
      <c r="B998" s="2">
        <f>RSI!B998</f>
        <v>3.14</v>
      </c>
      <c r="C998" s="2">
        <f>RSI!I998</f>
        <v>46.128413643353909</v>
      </c>
      <c r="D998" s="2">
        <f>MACD!E998</f>
        <v>1.6113525720994115E-2</v>
      </c>
      <c r="E998" s="2">
        <f>MACD!F998</f>
        <v>1.7002955917638965E-2</v>
      </c>
      <c r="F998" s="2">
        <f>'Moving Avg'!D998</f>
        <v>3.1420000000000003</v>
      </c>
      <c r="G998" s="2">
        <f>'Moving Avg'!F998</f>
        <v>3.1740000000000004</v>
      </c>
      <c r="H998" s="2">
        <f>'Moving Avg'!G998</f>
        <v>3.1571999999999991</v>
      </c>
      <c r="I998" s="2">
        <f>'Moving Avg'!H998</f>
        <v>3.360106999999994</v>
      </c>
      <c r="J998" s="6" t="str">
        <f>OBV!F998</f>
        <v>BEARISH</v>
      </c>
      <c r="K998" s="6" t="str">
        <f>OBV!G998</f>
        <v>STRONG</v>
      </c>
      <c r="L998" s="6" t="str">
        <f>OBV!H998</f>
        <v>CONFIRMED BEARISH</v>
      </c>
      <c r="M998" s="8">
        <f t="shared" si="150"/>
        <v>25</v>
      </c>
      <c r="N998" s="8">
        <f t="shared" si="151"/>
        <v>45</v>
      </c>
      <c r="O998" s="8">
        <f t="shared" si="152"/>
        <v>0</v>
      </c>
      <c r="P998" s="8">
        <f t="shared" si="153"/>
        <v>33</v>
      </c>
      <c r="Q998" s="9">
        <f t="shared" si="154"/>
        <v>29.45</v>
      </c>
      <c r="R998" s="9">
        <f t="shared" si="155"/>
        <v>22.25</v>
      </c>
      <c r="S998" s="9">
        <f t="shared" si="156"/>
        <v>25.35</v>
      </c>
      <c r="T998" s="9">
        <f t="shared" si="157"/>
        <v>25.75</v>
      </c>
      <c r="U998" s="8">
        <f t="shared" si="158"/>
        <v>25.683333333333337</v>
      </c>
      <c r="V998" s="8">
        <f t="shared" si="159"/>
        <v>25.700000000000003</v>
      </c>
    </row>
    <row r="999" spans="1:22" ht="13.5" x14ac:dyDescent="0.25">
      <c r="A999" s="3">
        <f>RSI!A999</f>
        <v>43460</v>
      </c>
      <c r="B999" s="2">
        <f>RSI!B999</f>
        <v>3.14</v>
      </c>
      <c r="C999" s="2">
        <f>RSI!I999</f>
        <v>46.128413643353916</v>
      </c>
      <c r="D999" s="2">
        <f>MACD!E999</f>
        <v>2.3201229813173629E-2</v>
      </c>
      <c r="E999" s="2">
        <f>MACD!F999</f>
        <v>1.82426106967459E-2</v>
      </c>
      <c r="F999" s="2">
        <f>'Moving Avg'!D999</f>
        <v>3.14</v>
      </c>
      <c r="G999" s="2">
        <f>'Moving Avg'!F999</f>
        <v>3.1720000000000002</v>
      </c>
      <c r="H999" s="2">
        <f>'Moving Avg'!G999</f>
        <v>3.1615999999999991</v>
      </c>
      <c r="I999" s="2">
        <f>'Moving Avg'!H999</f>
        <v>3.3580554999999941</v>
      </c>
      <c r="J999" s="6" t="str">
        <f>OBV!F999</f>
        <v>BEARISH</v>
      </c>
      <c r="K999" s="6" t="str">
        <f>OBV!G999</f>
        <v>STRONG</v>
      </c>
      <c r="L999" s="6" t="str">
        <f>OBV!H999</f>
        <v>CONFIRMED BEARISH</v>
      </c>
      <c r="M999" s="8">
        <f t="shared" si="150"/>
        <v>25</v>
      </c>
      <c r="N999" s="8">
        <f t="shared" si="151"/>
        <v>0</v>
      </c>
      <c r="O999" s="8">
        <f t="shared" si="152"/>
        <v>0</v>
      </c>
      <c r="P999" s="8">
        <f t="shared" si="153"/>
        <v>33</v>
      </c>
      <c r="Q999" s="9">
        <f t="shared" si="154"/>
        <v>13.7</v>
      </c>
      <c r="R999" s="9">
        <f t="shared" si="155"/>
        <v>13.25</v>
      </c>
      <c r="S999" s="9">
        <f t="shared" si="156"/>
        <v>18.600000000000001</v>
      </c>
      <c r="T999" s="9">
        <f t="shared" si="157"/>
        <v>14.5</v>
      </c>
      <c r="U999" s="8">
        <f t="shared" si="158"/>
        <v>15.183333333333332</v>
      </c>
      <c r="V999" s="8">
        <f t="shared" si="159"/>
        <v>15.012499999999999</v>
      </c>
    </row>
    <row r="1000" spans="1:22" ht="13.5" x14ac:dyDescent="0.25">
      <c r="A1000" s="3">
        <f>RSI!A1000</f>
        <v>43461</v>
      </c>
      <c r="B1000" s="2">
        <f>RSI!B1000</f>
        <v>3.2</v>
      </c>
      <c r="C1000" s="2">
        <f>RSI!I1000</f>
        <v>52.913148334161797</v>
      </c>
      <c r="D1000" s="2">
        <f>MACD!E1000</f>
        <v>2.4957109317722548E-2</v>
      </c>
      <c r="E1000" s="2">
        <f>MACD!F1000</f>
        <v>1.958551042094123E-2</v>
      </c>
      <c r="F1000" s="2">
        <f>'Moving Avg'!D1000</f>
        <v>3.1520000000000001</v>
      </c>
      <c r="G1000" s="2">
        <f>'Moving Avg'!F1000</f>
        <v>3.1730000000000005</v>
      </c>
      <c r="H1000" s="2">
        <f>'Moving Avg'!G1000</f>
        <v>3.1669999999999989</v>
      </c>
      <c r="I1000" s="2">
        <f>'Moving Avg'!H1000</f>
        <v>3.3562104999999951</v>
      </c>
      <c r="J1000" s="6" t="str">
        <f>OBV!F1000</f>
        <v>BULLISH</v>
      </c>
      <c r="K1000" s="6" t="str">
        <f>OBV!G1000</f>
        <v>NEUTRAL</v>
      </c>
      <c r="L1000" s="6" t="str">
        <f>OBV!H1000</f>
        <v>CONFIRMED BULLISH</v>
      </c>
      <c r="M1000" s="8">
        <f t="shared" si="150"/>
        <v>25</v>
      </c>
      <c r="N1000" s="8">
        <f t="shared" si="151"/>
        <v>0</v>
      </c>
      <c r="O1000" s="8">
        <f t="shared" si="152"/>
        <v>0</v>
      </c>
      <c r="P1000" s="8">
        <f t="shared" si="153"/>
        <v>83.5</v>
      </c>
      <c r="Q1000" s="9">
        <f t="shared" si="154"/>
        <v>21.274999999999999</v>
      </c>
      <c r="R1000" s="9">
        <f t="shared" si="155"/>
        <v>25.875</v>
      </c>
      <c r="S1000" s="9">
        <f t="shared" si="156"/>
        <v>41.325000000000003</v>
      </c>
      <c r="T1000" s="9">
        <f t="shared" si="157"/>
        <v>27.125</v>
      </c>
      <c r="U1000" s="8">
        <f t="shared" si="158"/>
        <v>29.491666666666664</v>
      </c>
      <c r="V1000" s="8">
        <f t="shared" si="159"/>
        <v>28.9</v>
      </c>
    </row>
    <row r="1001" spans="1:22" ht="13.5" x14ac:dyDescent="0.25">
      <c r="A1001" s="3">
        <f>RSI!A1001</f>
        <v>43462</v>
      </c>
      <c r="B1001" s="2">
        <f>RSI!B1001</f>
        <v>3.22</v>
      </c>
      <c r="C1001" s="2">
        <f>RSI!I1001</f>
        <v>54.949874034916789</v>
      </c>
      <c r="D1001" s="2">
        <f>MACD!E1001</f>
        <v>1.0948671786327413E-2</v>
      </c>
      <c r="E1001" s="2">
        <f>MACD!F1001</f>
        <v>1.7858142694018468E-2</v>
      </c>
      <c r="F1001" s="2">
        <f>'Moving Avg'!D1001</f>
        <v>3.1680000000000001</v>
      </c>
      <c r="G1001" s="2">
        <f>'Moving Avg'!F1001</f>
        <v>3.1749999999999998</v>
      </c>
      <c r="H1001" s="2">
        <f>'Moving Avg'!G1001</f>
        <v>3.1727999999999992</v>
      </c>
      <c r="I1001" s="2">
        <f>'Moving Avg'!H1001</f>
        <v>3.3547924999999954</v>
      </c>
      <c r="J1001" s="6" t="str">
        <f>OBV!F1001</f>
        <v>BULLISH</v>
      </c>
      <c r="K1001" s="6" t="str">
        <f>OBV!G1001</f>
        <v>WEAK</v>
      </c>
      <c r="L1001" s="6" t="str">
        <f>OBV!H1001</f>
        <v>CONFIRMED BULLISH</v>
      </c>
      <c r="M1001" s="8">
        <f t="shared" si="150"/>
        <v>25</v>
      </c>
      <c r="N1001" s="8">
        <f t="shared" si="151"/>
        <v>45</v>
      </c>
      <c r="O1001" s="8">
        <f t="shared" si="152"/>
        <v>0</v>
      </c>
      <c r="P1001" s="8">
        <f t="shared" si="153"/>
        <v>67</v>
      </c>
      <c r="Q1001" s="9">
        <f t="shared" si="154"/>
        <v>34.549999999999997</v>
      </c>
      <c r="R1001" s="9">
        <f t="shared" si="155"/>
        <v>30.75</v>
      </c>
      <c r="S1001" s="9">
        <f t="shared" si="156"/>
        <v>40.650000000000006</v>
      </c>
      <c r="T1001" s="9">
        <f t="shared" si="157"/>
        <v>34.25</v>
      </c>
      <c r="U1001" s="8">
        <f t="shared" si="158"/>
        <v>35.31666666666667</v>
      </c>
      <c r="V1001" s="8">
        <f t="shared" si="159"/>
        <v>35.049999999999997</v>
      </c>
    </row>
    <row r="1002" spans="1:22" ht="13.5" x14ac:dyDescent="0.25">
      <c r="A1002" s="3">
        <f>RSI!A1002</f>
        <v>43465</v>
      </c>
      <c r="B1002" s="2">
        <f>RSI!B1002</f>
        <v>3.21</v>
      </c>
      <c r="C1002" s="2">
        <f>RSI!I1002</f>
        <v>53.69916831138093</v>
      </c>
      <c r="D1002" s="2">
        <f>MACD!E1002</f>
        <v>-4.3627125720258064E-4</v>
      </c>
      <c r="E1002" s="2">
        <f>MACD!F1002</f>
        <v>1.4199259903774259E-2</v>
      </c>
      <c r="F1002" s="2">
        <f>'Moving Avg'!D1002</f>
        <v>3.1819999999999999</v>
      </c>
      <c r="G1002" s="2">
        <f>'Moving Avg'!F1002</f>
        <v>3.1764999999999999</v>
      </c>
      <c r="H1002" s="2">
        <f>'Moving Avg'!G1002</f>
        <v>3.178399999999999</v>
      </c>
      <c r="I1002" s="2">
        <f>'Moving Avg'!H1002</f>
        <v>3.3533244999999958</v>
      </c>
      <c r="J1002" s="6" t="str">
        <f>OBV!F1002</f>
        <v>BEARISH</v>
      </c>
      <c r="K1002" s="6" t="str">
        <f>OBV!G1002</f>
        <v>STRONG</v>
      </c>
      <c r="L1002" s="6" t="str">
        <f>OBV!H1002</f>
        <v>BEARISH DIVERGENCE</v>
      </c>
      <c r="M1002" s="8">
        <f t="shared" si="150"/>
        <v>25</v>
      </c>
      <c r="N1002" s="8">
        <f t="shared" si="151"/>
        <v>45</v>
      </c>
      <c r="O1002" s="8">
        <f t="shared" si="152"/>
        <v>0</v>
      </c>
      <c r="P1002" s="8">
        <f t="shared" si="153"/>
        <v>33</v>
      </c>
      <c r="Q1002" s="9">
        <f t="shared" si="154"/>
        <v>29.45</v>
      </c>
      <c r="R1002" s="9">
        <f t="shared" si="155"/>
        <v>22.25</v>
      </c>
      <c r="S1002" s="9">
        <f t="shared" si="156"/>
        <v>25.35</v>
      </c>
      <c r="T1002" s="9">
        <f t="shared" si="157"/>
        <v>25.75</v>
      </c>
      <c r="U1002" s="8">
        <f t="shared" si="158"/>
        <v>25.683333333333337</v>
      </c>
      <c r="V1002" s="8">
        <f t="shared" si="159"/>
        <v>25.700000000000003</v>
      </c>
    </row>
    <row r="1003" spans="1:22" ht="13.5" x14ac:dyDescent="0.25">
      <c r="A1003" s="3">
        <f>RSI!A1003</f>
        <v>43467</v>
      </c>
      <c r="B1003" s="2">
        <f>RSI!B1003</f>
        <v>3.2</v>
      </c>
      <c r="C1003" s="2">
        <f>RSI!I1003</f>
        <v>52.414403113045395</v>
      </c>
      <c r="D1003" s="2">
        <f>MACD!E1003</f>
        <v>7.4010100762964548E-3</v>
      </c>
      <c r="E1003" s="2">
        <f>MACD!F1003</f>
        <v>1.28396099382787E-2</v>
      </c>
      <c r="F1003" s="2">
        <f>'Moving Avg'!D1003</f>
        <v>3.194</v>
      </c>
      <c r="G1003" s="2">
        <f>'Moving Avg'!F1003</f>
        <v>3.1775000000000002</v>
      </c>
      <c r="H1003" s="2">
        <f>'Moving Avg'!G1003</f>
        <v>3.1837999999999989</v>
      </c>
      <c r="I1003" s="2">
        <f>'Moving Avg'!H1003</f>
        <v>3.3518064999999964</v>
      </c>
      <c r="J1003" s="6" t="str">
        <f>OBV!F1003</f>
        <v>BEARISH</v>
      </c>
      <c r="K1003" s="6" t="str">
        <f>OBV!G1003</f>
        <v>STRONG</v>
      </c>
      <c r="L1003" s="6" t="str">
        <f>OBV!H1003</f>
        <v>BEARISH DIVERGENCE</v>
      </c>
      <c r="M1003" s="8">
        <f t="shared" si="150"/>
        <v>25</v>
      </c>
      <c r="N1003" s="8">
        <f t="shared" si="151"/>
        <v>45</v>
      </c>
      <c r="O1003" s="8">
        <f t="shared" si="152"/>
        <v>0</v>
      </c>
      <c r="P1003" s="8">
        <f t="shared" si="153"/>
        <v>33</v>
      </c>
      <c r="Q1003" s="9">
        <f t="shared" si="154"/>
        <v>29.45</v>
      </c>
      <c r="R1003" s="9">
        <f t="shared" si="155"/>
        <v>22.25</v>
      </c>
      <c r="S1003" s="9">
        <f t="shared" si="156"/>
        <v>25.35</v>
      </c>
      <c r="T1003" s="9">
        <f t="shared" si="157"/>
        <v>25.75</v>
      </c>
      <c r="U1003" s="8">
        <f t="shared" si="158"/>
        <v>25.683333333333337</v>
      </c>
      <c r="V1003" s="8">
        <f t="shared" si="159"/>
        <v>25.700000000000003</v>
      </c>
    </row>
    <row r="1004" spans="1:22" ht="13.5" x14ac:dyDescent="0.25">
      <c r="A1004" s="3">
        <f>RSI!A1004</f>
        <v>43468</v>
      </c>
      <c r="B1004" s="2">
        <f>RSI!B1004</f>
        <v>3.2</v>
      </c>
      <c r="C1004" s="2">
        <f>RSI!I1004</f>
        <v>52.414403113045395</v>
      </c>
      <c r="D1004" s="2">
        <f>MACD!E1004</f>
        <v>6.667482389444146E-5</v>
      </c>
      <c r="E1004" s="2">
        <f>MACD!F1004</f>
        <v>1.0285022915401849E-2</v>
      </c>
      <c r="F1004" s="2">
        <f>'Moving Avg'!D1004</f>
        <v>3.2059999999999995</v>
      </c>
      <c r="G1004" s="2">
        <f>'Moving Avg'!F1004</f>
        <v>3.1785000000000005</v>
      </c>
      <c r="H1004" s="2">
        <f>'Moving Avg'!G1004</f>
        <v>3.190599999999999</v>
      </c>
      <c r="I1004" s="2">
        <f>'Moving Avg'!H1004</f>
        <v>3.3502884999999964</v>
      </c>
      <c r="J1004" s="6" t="str">
        <f>OBV!F1004</f>
        <v>BEARISH</v>
      </c>
      <c r="K1004" s="6" t="str">
        <f>OBV!G1004</f>
        <v>STRONG</v>
      </c>
      <c r="L1004" s="6" t="str">
        <f>OBV!H1004</f>
        <v>BEARISH DIVERGENCE</v>
      </c>
      <c r="M1004" s="8">
        <f t="shared" si="150"/>
        <v>25</v>
      </c>
      <c r="N1004" s="8">
        <f t="shared" si="151"/>
        <v>45</v>
      </c>
      <c r="O1004" s="8">
        <f t="shared" si="152"/>
        <v>0</v>
      </c>
      <c r="P1004" s="8">
        <f t="shared" si="153"/>
        <v>33</v>
      </c>
      <c r="Q1004" s="9">
        <f t="shared" si="154"/>
        <v>29.45</v>
      </c>
      <c r="R1004" s="9">
        <f t="shared" si="155"/>
        <v>22.25</v>
      </c>
      <c r="S1004" s="9">
        <f t="shared" si="156"/>
        <v>25.35</v>
      </c>
      <c r="T1004" s="9">
        <f t="shared" si="157"/>
        <v>25.75</v>
      </c>
      <c r="U1004" s="8">
        <f t="shared" si="158"/>
        <v>25.683333333333337</v>
      </c>
      <c r="V1004" s="8">
        <f t="shared" si="159"/>
        <v>25.700000000000003</v>
      </c>
    </row>
    <row r="1005" spans="1:22" ht="13.5" x14ac:dyDescent="0.25">
      <c r="A1005" s="3">
        <f>RSI!A1005</f>
        <v>43469</v>
      </c>
      <c r="B1005" s="2">
        <f>RSI!B1005</f>
        <v>3.2</v>
      </c>
      <c r="C1005" s="2">
        <f>RSI!I1005</f>
        <v>52.414403113045395</v>
      </c>
      <c r="D1005" s="2">
        <f>MACD!E1005</f>
        <v>-7.7886211695701313E-3</v>
      </c>
      <c r="E1005" s="2">
        <f>MACD!F1005</f>
        <v>6.6702940984074534E-3</v>
      </c>
      <c r="F1005" s="2">
        <f>'Moving Avg'!D1005</f>
        <v>3.2059999999999995</v>
      </c>
      <c r="G1005" s="2">
        <f>'Moving Avg'!F1005</f>
        <v>3.1760000000000006</v>
      </c>
      <c r="H1005" s="2">
        <f>'Moving Avg'!G1005</f>
        <v>3.1973999999999982</v>
      </c>
      <c r="I1005" s="2">
        <f>'Moving Avg'!H1005</f>
        <v>3.3490039999999963</v>
      </c>
      <c r="J1005" s="6" t="str">
        <f>OBV!F1005</f>
        <v>BEARISH</v>
      </c>
      <c r="K1005" s="6" t="str">
        <f>OBV!G1005</f>
        <v>STRONG</v>
      </c>
      <c r="L1005" s="6" t="str">
        <f>OBV!H1005</f>
        <v>NEUTRAL</v>
      </c>
      <c r="M1005" s="8">
        <f t="shared" si="150"/>
        <v>25</v>
      </c>
      <c r="N1005" s="8">
        <f t="shared" si="151"/>
        <v>45</v>
      </c>
      <c r="O1005" s="8">
        <f t="shared" si="152"/>
        <v>0</v>
      </c>
      <c r="P1005" s="8">
        <f t="shared" si="153"/>
        <v>33</v>
      </c>
      <c r="Q1005" s="9">
        <f t="shared" si="154"/>
        <v>29.45</v>
      </c>
      <c r="R1005" s="9">
        <f t="shared" si="155"/>
        <v>22.25</v>
      </c>
      <c r="S1005" s="9">
        <f t="shared" si="156"/>
        <v>25.35</v>
      </c>
      <c r="T1005" s="9">
        <f t="shared" si="157"/>
        <v>25.75</v>
      </c>
      <c r="U1005" s="8">
        <f t="shared" si="158"/>
        <v>25.683333333333337</v>
      </c>
      <c r="V1005" s="8">
        <f t="shared" si="159"/>
        <v>25.700000000000003</v>
      </c>
    </row>
    <row r="1006" spans="1:22" ht="13.5" x14ac:dyDescent="0.25">
      <c r="A1006" s="3">
        <f>RSI!A1006</f>
        <v>43472</v>
      </c>
      <c r="B1006" s="2">
        <f>RSI!B1006</f>
        <v>3.23</v>
      </c>
      <c r="C1006" s="2">
        <f>RSI!I1006</f>
        <v>56.329311042766797</v>
      </c>
      <c r="D1006" s="2">
        <f>MACD!E1006</f>
        <v>-1.676027904285915E-2</v>
      </c>
      <c r="E1006" s="2">
        <f>MACD!F1006</f>
        <v>1.9841794701541331E-3</v>
      </c>
      <c r="F1006" s="2">
        <f>'Moving Avg'!D1006</f>
        <v>3.2079999999999997</v>
      </c>
      <c r="G1006" s="2">
        <f>'Moving Avg'!F1006</f>
        <v>3.1820000000000004</v>
      </c>
      <c r="H1006" s="2">
        <f>'Moving Avg'!G1006</f>
        <v>3.202399999999999</v>
      </c>
      <c r="I1006" s="2">
        <f>'Moving Avg'!H1006</f>
        <v>3.3478694999999963</v>
      </c>
      <c r="J1006" s="6" t="str">
        <f>OBV!F1006</f>
        <v>BEARISH</v>
      </c>
      <c r="K1006" s="6" t="str">
        <f>OBV!G1006</f>
        <v>STRONG</v>
      </c>
      <c r="L1006" s="6" t="str">
        <f>OBV!H1006</f>
        <v>BEARISH DIVERGENCE</v>
      </c>
      <c r="M1006" s="8">
        <f t="shared" si="150"/>
        <v>25</v>
      </c>
      <c r="N1006" s="8">
        <f t="shared" si="151"/>
        <v>45</v>
      </c>
      <c r="O1006" s="8">
        <f t="shared" si="152"/>
        <v>0</v>
      </c>
      <c r="P1006" s="8">
        <f t="shared" si="153"/>
        <v>33</v>
      </c>
      <c r="Q1006" s="9">
        <f t="shared" si="154"/>
        <v>29.45</v>
      </c>
      <c r="R1006" s="9">
        <f t="shared" si="155"/>
        <v>22.25</v>
      </c>
      <c r="S1006" s="9">
        <f t="shared" si="156"/>
        <v>25.35</v>
      </c>
      <c r="T1006" s="9">
        <f t="shared" si="157"/>
        <v>25.75</v>
      </c>
      <c r="U1006" s="8">
        <f t="shared" si="158"/>
        <v>25.683333333333337</v>
      </c>
      <c r="V1006" s="8">
        <f t="shared" si="159"/>
        <v>25.700000000000003</v>
      </c>
    </row>
    <row r="1007" spans="1:22" ht="13.5" x14ac:dyDescent="0.25">
      <c r="A1007" s="3">
        <f>RSI!A1007</f>
        <v>43473</v>
      </c>
      <c r="B1007" s="2">
        <f>RSI!B1007</f>
        <v>3.23</v>
      </c>
      <c r="C1007" s="2">
        <f>RSI!I1007</f>
        <v>56.329311042766797</v>
      </c>
      <c r="D1007" s="2">
        <f>MACD!E1007</f>
        <v>-2.4623996418879468E-2</v>
      </c>
      <c r="E1007" s="2">
        <f>MACD!F1007</f>
        <v>-3.3374557076525872E-3</v>
      </c>
      <c r="F1007" s="2">
        <f>'Moving Avg'!D1007</f>
        <v>3.2120000000000006</v>
      </c>
      <c r="G1007" s="2">
        <f>'Moving Avg'!F1007</f>
        <v>3.1815000000000002</v>
      </c>
      <c r="H1007" s="2">
        <f>'Moving Avg'!G1007</f>
        <v>3.2047999999999992</v>
      </c>
      <c r="I1007" s="2">
        <f>'Moving Avg'!H1007</f>
        <v>3.3467349999999971</v>
      </c>
      <c r="J1007" s="6" t="str">
        <f>OBV!F1007</f>
        <v>BULLISH</v>
      </c>
      <c r="K1007" s="6" t="str">
        <f>OBV!G1007</f>
        <v>WEAK</v>
      </c>
      <c r="L1007" s="6" t="str">
        <f>OBV!H1007</f>
        <v>CONFIRMED BULLISH</v>
      </c>
      <c r="M1007" s="8">
        <f t="shared" si="150"/>
        <v>25</v>
      </c>
      <c r="N1007" s="8">
        <f t="shared" si="151"/>
        <v>100</v>
      </c>
      <c r="O1007" s="8">
        <f t="shared" si="152"/>
        <v>0</v>
      </c>
      <c r="P1007" s="8">
        <f t="shared" si="153"/>
        <v>67</v>
      </c>
      <c r="Q1007" s="9">
        <f t="shared" si="154"/>
        <v>53.8</v>
      </c>
      <c r="R1007" s="9">
        <f t="shared" si="155"/>
        <v>41.75</v>
      </c>
      <c r="S1007" s="9">
        <f t="shared" si="156"/>
        <v>48.900000000000006</v>
      </c>
      <c r="T1007" s="9">
        <f t="shared" si="157"/>
        <v>48</v>
      </c>
      <c r="U1007" s="8">
        <f t="shared" si="158"/>
        <v>48.15</v>
      </c>
      <c r="V1007" s="8">
        <f t="shared" si="159"/>
        <v>48.112499999999997</v>
      </c>
    </row>
    <row r="1008" spans="1:22" ht="13.5" x14ac:dyDescent="0.25">
      <c r="A1008" s="3">
        <f>RSI!A1008</f>
        <v>43474</v>
      </c>
      <c r="B1008" s="2">
        <f>RSI!B1008</f>
        <v>3.23</v>
      </c>
      <c r="C1008" s="2">
        <f>RSI!I1008</f>
        <v>56.329311042766797</v>
      </c>
      <c r="D1008" s="2">
        <f>MACD!E1008</f>
        <v>-3.1530054232924876E-2</v>
      </c>
      <c r="E1008" s="2">
        <f>MACD!F1008</f>
        <v>-8.9759754127070462E-3</v>
      </c>
      <c r="F1008" s="2">
        <f>'Moving Avg'!D1008</f>
        <v>3.218</v>
      </c>
      <c r="G1008" s="2">
        <f>'Moving Avg'!F1008</f>
        <v>3.1855000000000002</v>
      </c>
      <c r="H1008" s="2">
        <f>'Moving Avg'!G1008</f>
        <v>3.2045999999999992</v>
      </c>
      <c r="I1008" s="2">
        <f>'Moving Avg'!H1008</f>
        <v>3.3456004999999971</v>
      </c>
      <c r="J1008" s="6" t="str">
        <f>OBV!F1008</f>
        <v>BULLISH</v>
      </c>
      <c r="K1008" s="6" t="str">
        <f>OBV!G1008</f>
        <v>WEAK</v>
      </c>
      <c r="L1008" s="6" t="str">
        <f>OBV!H1008</f>
        <v>CONFIRMED BULLISH</v>
      </c>
      <c r="M1008" s="8">
        <f t="shared" si="150"/>
        <v>25</v>
      </c>
      <c r="N1008" s="8">
        <f t="shared" si="151"/>
        <v>100</v>
      </c>
      <c r="O1008" s="8">
        <f t="shared" si="152"/>
        <v>0</v>
      </c>
      <c r="P1008" s="8">
        <f t="shared" si="153"/>
        <v>67</v>
      </c>
      <c r="Q1008" s="9">
        <f t="shared" si="154"/>
        <v>53.8</v>
      </c>
      <c r="R1008" s="9">
        <f t="shared" si="155"/>
        <v>41.75</v>
      </c>
      <c r="S1008" s="9">
        <f t="shared" si="156"/>
        <v>48.900000000000006</v>
      </c>
      <c r="T1008" s="9">
        <f t="shared" si="157"/>
        <v>48</v>
      </c>
      <c r="U1008" s="8">
        <f t="shared" si="158"/>
        <v>48.15</v>
      </c>
      <c r="V1008" s="8">
        <f t="shared" si="159"/>
        <v>48.112499999999997</v>
      </c>
    </row>
    <row r="1009" spans="1:22" ht="13.5" x14ac:dyDescent="0.25">
      <c r="A1009" s="3">
        <f>RSI!A1009</f>
        <v>43475</v>
      </c>
      <c r="B1009" s="2">
        <f>RSI!B1009</f>
        <v>3.23</v>
      </c>
      <c r="C1009" s="2">
        <f>RSI!I1009</f>
        <v>56.329311042766797</v>
      </c>
      <c r="D1009" s="2">
        <f>MACD!E1009</f>
        <v>-3.7607107457799049E-2</v>
      </c>
      <c r="E1009" s="2">
        <f>MACD!F1009</f>
        <v>-1.4702201821725448E-2</v>
      </c>
      <c r="F1009" s="2">
        <f>'Moving Avg'!D1009</f>
        <v>3.2240000000000002</v>
      </c>
      <c r="G1009" s="2">
        <f>'Moving Avg'!F1009</f>
        <v>3.1859999999999999</v>
      </c>
      <c r="H1009" s="2">
        <f>'Moving Avg'!G1009</f>
        <v>3.2043999999999992</v>
      </c>
      <c r="I1009" s="2">
        <f>'Moving Avg'!H1009</f>
        <v>3.3444659999999971</v>
      </c>
      <c r="J1009" s="6" t="str">
        <f>OBV!F1009</f>
        <v>BULLISH</v>
      </c>
      <c r="K1009" s="6" t="str">
        <f>OBV!G1009</f>
        <v>WEAK</v>
      </c>
      <c r="L1009" s="6" t="str">
        <f>OBV!H1009</f>
        <v>CONFIRMED BULLISH</v>
      </c>
      <c r="M1009" s="8">
        <f t="shared" si="150"/>
        <v>25</v>
      </c>
      <c r="N1009" s="8">
        <f t="shared" si="151"/>
        <v>100</v>
      </c>
      <c r="O1009" s="8">
        <f t="shared" si="152"/>
        <v>0</v>
      </c>
      <c r="P1009" s="8">
        <f t="shared" si="153"/>
        <v>67</v>
      </c>
      <c r="Q1009" s="9">
        <f t="shared" si="154"/>
        <v>53.8</v>
      </c>
      <c r="R1009" s="9">
        <f t="shared" si="155"/>
        <v>41.75</v>
      </c>
      <c r="S1009" s="9">
        <f t="shared" si="156"/>
        <v>48.900000000000006</v>
      </c>
      <c r="T1009" s="9">
        <f t="shared" si="157"/>
        <v>48</v>
      </c>
      <c r="U1009" s="8">
        <f t="shared" si="158"/>
        <v>48.15</v>
      </c>
      <c r="V1009" s="8">
        <f t="shared" si="159"/>
        <v>48.112499999999997</v>
      </c>
    </row>
    <row r="1010" spans="1:22" ht="13.5" x14ac:dyDescent="0.25">
      <c r="A1010" s="3">
        <f>RSI!A1010</f>
        <v>43476</v>
      </c>
      <c r="B1010" s="2">
        <f>RSI!B1010</f>
        <v>3.23</v>
      </c>
      <c r="C1010" s="2">
        <f>RSI!I1010</f>
        <v>56.329311042766797</v>
      </c>
      <c r="D1010" s="2">
        <f>MACD!E1010</f>
        <v>-3.3734632264093012E-2</v>
      </c>
      <c r="E1010" s="2">
        <f>MACD!F1010</f>
        <v>-1.8508687910198961E-2</v>
      </c>
      <c r="F1010" s="2">
        <f>'Moving Avg'!D1010</f>
        <v>3.2299999999999995</v>
      </c>
      <c r="G1010" s="2">
        <f>'Moving Avg'!F1010</f>
        <v>3.1864999999999997</v>
      </c>
      <c r="H1010" s="2">
        <f>'Moving Avg'!G1010</f>
        <v>3.2041999999999988</v>
      </c>
      <c r="I1010" s="2">
        <f>'Moving Avg'!H1010</f>
        <v>3.342864499999997</v>
      </c>
      <c r="J1010" s="6" t="str">
        <f>OBV!F1010</f>
        <v>BULLISH</v>
      </c>
      <c r="K1010" s="6" t="str">
        <f>OBV!G1010</f>
        <v>WEAK</v>
      </c>
      <c r="L1010" s="6" t="str">
        <f>OBV!H1010</f>
        <v>CONFIRMED BULLISH</v>
      </c>
      <c r="M1010" s="8">
        <f t="shared" si="150"/>
        <v>25</v>
      </c>
      <c r="N1010" s="8">
        <f t="shared" si="151"/>
        <v>45</v>
      </c>
      <c r="O1010" s="8">
        <f t="shared" si="152"/>
        <v>0</v>
      </c>
      <c r="P1010" s="8">
        <f t="shared" si="153"/>
        <v>67</v>
      </c>
      <c r="Q1010" s="9">
        <f t="shared" si="154"/>
        <v>34.549999999999997</v>
      </c>
      <c r="R1010" s="9">
        <f t="shared" si="155"/>
        <v>30.75</v>
      </c>
      <c r="S1010" s="9">
        <f t="shared" si="156"/>
        <v>40.650000000000006</v>
      </c>
      <c r="T1010" s="9">
        <f t="shared" si="157"/>
        <v>34.25</v>
      </c>
      <c r="U1010" s="8">
        <f t="shared" si="158"/>
        <v>35.31666666666667</v>
      </c>
      <c r="V1010" s="8">
        <f t="shared" si="159"/>
        <v>35.049999999999997</v>
      </c>
    </row>
    <row r="1011" spans="1:22" ht="13.5" x14ac:dyDescent="0.25">
      <c r="A1011" s="3">
        <f>RSI!A1011</f>
        <v>43480</v>
      </c>
      <c r="B1011" s="2">
        <f>RSI!B1011</f>
        <v>3.23</v>
      </c>
      <c r="C1011" s="2">
        <f>RSI!I1011</f>
        <v>56.329311042766797</v>
      </c>
      <c r="D1011" s="2">
        <f>MACD!E1011</f>
        <v>-2.7581158738949174E-2</v>
      </c>
      <c r="E1011" s="2">
        <f>MACD!F1011</f>
        <v>-2.0323182075949006E-2</v>
      </c>
      <c r="F1011" s="2">
        <f>'Moving Avg'!D1011</f>
        <v>3.2299999999999995</v>
      </c>
      <c r="G1011" s="2">
        <f>'Moving Avg'!F1011</f>
        <v>3.1914999999999996</v>
      </c>
      <c r="H1011" s="2">
        <f>'Moving Avg'!G1011</f>
        <v>3.2039999999999993</v>
      </c>
      <c r="I1011" s="2">
        <f>'Moving Avg'!H1011</f>
        <v>3.3408424999999977</v>
      </c>
      <c r="J1011" s="6" t="str">
        <f>OBV!F1011</f>
        <v>NEUTRAL</v>
      </c>
      <c r="K1011" s="6" t="str">
        <f>OBV!G1011</f>
        <v>NEUTRAL</v>
      </c>
      <c r="L1011" s="6" t="str">
        <f>OBV!H1011</f>
        <v>NEUTRAL</v>
      </c>
      <c r="M1011" s="8">
        <f t="shared" si="150"/>
        <v>25</v>
      </c>
      <c r="N1011" s="8">
        <f t="shared" si="151"/>
        <v>45</v>
      </c>
      <c r="O1011" s="8">
        <f t="shared" si="152"/>
        <v>0</v>
      </c>
      <c r="P1011" s="8">
        <f t="shared" si="153"/>
        <v>33</v>
      </c>
      <c r="Q1011" s="9">
        <f t="shared" si="154"/>
        <v>29.45</v>
      </c>
      <c r="R1011" s="9">
        <f t="shared" si="155"/>
        <v>22.25</v>
      </c>
      <c r="S1011" s="9">
        <f t="shared" si="156"/>
        <v>25.35</v>
      </c>
      <c r="T1011" s="9">
        <f t="shared" si="157"/>
        <v>25.75</v>
      </c>
      <c r="U1011" s="8">
        <f t="shared" si="158"/>
        <v>25.683333333333337</v>
      </c>
      <c r="V1011" s="8">
        <f t="shared" si="159"/>
        <v>25.700000000000003</v>
      </c>
    </row>
    <row r="1012" spans="1:22" ht="13.5" x14ac:dyDescent="0.25">
      <c r="A1012" s="3">
        <f>RSI!A1012</f>
        <v>43481</v>
      </c>
      <c r="B1012" s="2">
        <f>RSI!B1012</f>
        <v>3.09</v>
      </c>
      <c r="C1012" s="2">
        <f>RSI!I1012</f>
        <v>35.229839520488511</v>
      </c>
      <c r="D1012" s="2">
        <f>MACD!E1012</f>
        <v>-1.3727797330485902E-2</v>
      </c>
      <c r="E1012" s="2">
        <f>MACD!F1012</f>
        <v>-1.9004105126856387E-2</v>
      </c>
      <c r="F1012" s="2">
        <f>'Moving Avg'!D1012</f>
        <v>3.2019999999999995</v>
      </c>
      <c r="G1012" s="2">
        <f>'Moving Avg'!F1012</f>
        <v>3.1894999999999998</v>
      </c>
      <c r="H1012" s="2">
        <f>'Moving Avg'!G1012</f>
        <v>3.2013999999999987</v>
      </c>
      <c r="I1012" s="2">
        <f>'Moving Avg'!H1012</f>
        <v>3.3380734999999975</v>
      </c>
      <c r="J1012" s="6" t="str">
        <f>OBV!F1012</f>
        <v>BEARISH</v>
      </c>
      <c r="K1012" s="6" t="str">
        <f>OBV!G1012</f>
        <v>NEUTRAL</v>
      </c>
      <c r="L1012" s="6" t="str">
        <f>OBV!H1012</f>
        <v>CONFIRMED BEARISH</v>
      </c>
      <c r="M1012" s="8">
        <f t="shared" si="150"/>
        <v>25</v>
      </c>
      <c r="N1012" s="8">
        <f t="shared" si="151"/>
        <v>0</v>
      </c>
      <c r="O1012" s="8">
        <f t="shared" si="152"/>
        <v>0</v>
      </c>
      <c r="P1012" s="8">
        <f t="shared" si="153"/>
        <v>16.5</v>
      </c>
      <c r="Q1012" s="9">
        <f t="shared" si="154"/>
        <v>11.225</v>
      </c>
      <c r="R1012" s="9">
        <f t="shared" si="155"/>
        <v>9.125</v>
      </c>
      <c r="S1012" s="9">
        <f t="shared" si="156"/>
        <v>11.175000000000001</v>
      </c>
      <c r="T1012" s="9">
        <f t="shared" si="157"/>
        <v>10.375</v>
      </c>
      <c r="U1012" s="8">
        <f t="shared" si="158"/>
        <v>10.508333333333335</v>
      </c>
      <c r="V1012" s="8">
        <f t="shared" si="159"/>
        <v>10.475000000000001</v>
      </c>
    </row>
    <row r="1013" spans="1:22" ht="13.5" x14ac:dyDescent="0.25">
      <c r="A1013" s="3">
        <f>RSI!A1013</f>
        <v>43482</v>
      </c>
      <c r="B1013" s="2">
        <f>RSI!B1013</f>
        <v>3.2</v>
      </c>
      <c r="C1013" s="2">
        <f>RSI!I1013</f>
        <v>50.817939722053083</v>
      </c>
      <c r="D1013" s="2">
        <f>MACD!E1013</f>
        <v>-1.1036670331485254E-2</v>
      </c>
      <c r="E1013" s="2">
        <f>MACD!F1013</f>
        <v>-1.7410618167782159E-2</v>
      </c>
      <c r="F1013" s="2">
        <f>'Moving Avg'!D1013</f>
        <v>3.1960000000000002</v>
      </c>
      <c r="G1013" s="2">
        <f>'Moving Avg'!F1013</f>
        <v>3.1874999999999991</v>
      </c>
      <c r="H1013" s="2">
        <f>'Moving Avg'!G1013</f>
        <v>3.2009999999999987</v>
      </c>
      <c r="I1013" s="2">
        <f>'Moving Avg'!H1013</f>
        <v>3.3358544999999982</v>
      </c>
      <c r="J1013" s="6" t="str">
        <f>OBV!F1013</f>
        <v>NEUTRAL</v>
      </c>
      <c r="K1013" s="6" t="str">
        <f>OBV!G1013</f>
        <v>NEUTRAL</v>
      </c>
      <c r="L1013" s="6" t="str">
        <f>OBV!H1013</f>
        <v>NEUTRAL</v>
      </c>
      <c r="M1013" s="8">
        <f t="shared" si="150"/>
        <v>25</v>
      </c>
      <c r="N1013" s="8">
        <f t="shared" si="151"/>
        <v>0</v>
      </c>
      <c r="O1013" s="8">
        <f t="shared" si="152"/>
        <v>0</v>
      </c>
      <c r="P1013" s="8">
        <f t="shared" si="153"/>
        <v>33</v>
      </c>
      <c r="Q1013" s="9">
        <f t="shared" si="154"/>
        <v>13.7</v>
      </c>
      <c r="R1013" s="9">
        <f t="shared" si="155"/>
        <v>13.25</v>
      </c>
      <c r="S1013" s="9">
        <f t="shared" si="156"/>
        <v>18.600000000000001</v>
      </c>
      <c r="T1013" s="9">
        <f t="shared" si="157"/>
        <v>14.5</v>
      </c>
      <c r="U1013" s="8">
        <f t="shared" si="158"/>
        <v>15.183333333333332</v>
      </c>
      <c r="V1013" s="8">
        <f t="shared" si="159"/>
        <v>15.012499999999999</v>
      </c>
    </row>
    <row r="1014" spans="1:22" ht="13.5" x14ac:dyDescent="0.25">
      <c r="A1014" s="3">
        <f>RSI!A1014</f>
        <v>43483</v>
      </c>
      <c r="B1014" s="2">
        <f>RSI!B1014</f>
        <v>3.2</v>
      </c>
      <c r="C1014" s="2">
        <f>RSI!I1014</f>
        <v>50.817939722053069</v>
      </c>
      <c r="D1014" s="2">
        <f>MACD!E1014</f>
        <v>-8.8024634766390442E-3</v>
      </c>
      <c r="E1014" s="2">
        <f>MACD!F1014</f>
        <v>-1.5688987229553537E-2</v>
      </c>
      <c r="F1014" s="2">
        <f>'Moving Avg'!D1014</f>
        <v>3.19</v>
      </c>
      <c r="G1014" s="2">
        <f>'Moving Avg'!F1014</f>
        <v>3.1899999999999991</v>
      </c>
      <c r="H1014" s="2">
        <f>'Moving Avg'!G1014</f>
        <v>3.2005999999999983</v>
      </c>
      <c r="I1014" s="2">
        <f>'Moving Avg'!H1014</f>
        <v>3.333635499999998</v>
      </c>
      <c r="J1014" s="6" t="str">
        <f>OBV!F1014</f>
        <v>NEUTRAL</v>
      </c>
      <c r="K1014" s="6" t="str">
        <f>OBV!G1014</f>
        <v>NEUTRAL</v>
      </c>
      <c r="L1014" s="6" t="str">
        <f>OBV!H1014</f>
        <v>NEUTRAL</v>
      </c>
      <c r="M1014" s="8">
        <f t="shared" si="150"/>
        <v>25</v>
      </c>
      <c r="N1014" s="8">
        <f t="shared" si="151"/>
        <v>0</v>
      </c>
      <c r="O1014" s="8">
        <f t="shared" si="152"/>
        <v>0</v>
      </c>
      <c r="P1014" s="8">
        <f t="shared" si="153"/>
        <v>33</v>
      </c>
      <c r="Q1014" s="9">
        <f t="shared" si="154"/>
        <v>13.7</v>
      </c>
      <c r="R1014" s="9">
        <f t="shared" si="155"/>
        <v>13.25</v>
      </c>
      <c r="S1014" s="9">
        <f t="shared" si="156"/>
        <v>18.600000000000001</v>
      </c>
      <c r="T1014" s="9">
        <f t="shared" si="157"/>
        <v>14.5</v>
      </c>
      <c r="U1014" s="8">
        <f t="shared" si="158"/>
        <v>15.183333333333332</v>
      </c>
      <c r="V1014" s="8">
        <f t="shared" si="159"/>
        <v>15.012499999999999</v>
      </c>
    </row>
    <row r="1015" spans="1:22" ht="13.5" x14ac:dyDescent="0.25">
      <c r="A1015" s="3">
        <f>RSI!A1015</f>
        <v>43486</v>
      </c>
      <c r="B1015" s="2">
        <f>RSI!B1015</f>
        <v>3.2</v>
      </c>
      <c r="C1015" s="2">
        <f>RSI!I1015</f>
        <v>50.817939722053083</v>
      </c>
      <c r="D1015" s="2">
        <f>MACD!E1015</f>
        <v>-6.9517035364987656E-3</v>
      </c>
      <c r="E1015" s="2">
        <f>MACD!F1015</f>
        <v>-1.3941530490942584E-2</v>
      </c>
      <c r="F1015" s="2">
        <f>'Moving Avg'!D1015</f>
        <v>3.1839999999999997</v>
      </c>
      <c r="G1015" s="2">
        <f>'Moving Avg'!F1015</f>
        <v>3.1929999999999992</v>
      </c>
      <c r="H1015" s="2">
        <f>'Moving Avg'!G1015</f>
        <v>3.2001999999999988</v>
      </c>
      <c r="I1015" s="2">
        <f>'Moving Avg'!H1015</f>
        <v>3.3314164999999987</v>
      </c>
      <c r="J1015" s="6" t="str">
        <f>OBV!F1015</f>
        <v>NEUTRAL</v>
      </c>
      <c r="K1015" s="6" t="str">
        <f>OBV!G1015</f>
        <v>NEUTRAL</v>
      </c>
      <c r="L1015" s="6" t="str">
        <f>OBV!H1015</f>
        <v>NEUTRAL</v>
      </c>
      <c r="M1015" s="8">
        <f t="shared" si="150"/>
        <v>25</v>
      </c>
      <c r="N1015" s="8">
        <f t="shared" si="151"/>
        <v>0</v>
      </c>
      <c r="O1015" s="8">
        <f t="shared" si="152"/>
        <v>0</v>
      </c>
      <c r="P1015" s="8">
        <f t="shared" si="153"/>
        <v>33</v>
      </c>
      <c r="Q1015" s="9">
        <f t="shared" si="154"/>
        <v>13.7</v>
      </c>
      <c r="R1015" s="9">
        <f t="shared" si="155"/>
        <v>13.25</v>
      </c>
      <c r="S1015" s="9">
        <f t="shared" si="156"/>
        <v>18.600000000000001</v>
      </c>
      <c r="T1015" s="9">
        <f t="shared" si="157"/>
        <v>14.5</v>
      </c>
      <c r="U1015" s="8">
        <f t="shared" si="158"/>
        <v>15.183333333333332</v>
      </c>
      <c r="V1015" s="8">
        <f t="shared" si="159"/>
        <v>15.012499999999999</v>
      </c>
    </row>
    <row r="1016" spans="1:22" ht="13.5" x14ac:dyDescent="0.25">
      <c r="A1016" s="3">
        <f>RSI!A1016</f>
        <v>43487</v>
      </c>
      <c r="B1016" s="2">
        <f>RSI!B1016</f>
        <v>3.06</v>
      </c>
      <c r="C1016" s="2">
        <f>RSI!I1016</f>
        <v>36.756219501370481</v>
      </c>
      <c r="D1016" s="2">
        <f>MACD!E1016</f>
        <v>9.563298736106951E-3</v>
      </c>
      <c r="E1016" s="2">
        <f>MACD!F1016</f>
        <v>-9.2405646455326791E-3</v>
      </c>
      <c r="F1016" s="2">
        <f>'Moving Avg'!D1016</f>
        <v>3.1500000000000004</v>
      </c>
      <c r="G1016" s="2">
        <f>'Moving Avg'!F1016</f>
        <v>3.1890000000000001</v>
      </c>
      <c r="H1016" s="2">
        <f>'Moving Avg'!G1016</f>
        <v>3.1967999999999988</v>
      </c>
      <c r="I1016" s="2">
        <f>'Moving Avg'!H1016</f>
        <v>3.3284974999999979</v>
      </c>
      <c r="J1016" s="6" t="str">
        <f>OBV!F1016</f>
        <v>NEUTRAL</v>
      </c>
      <c r="K1016" s="6" t="str">
        <f>OBV!G1016</f>
        <v>NEUTRAL</v>
      </c>
      <c r="L1016" s="6" t="str">
        <f>OBV!H1016</f>
        <v>NEUTRAL</v>
      </c>
      <c r="M1016" s="8">
        <f t="shared" si="150"/>
        <v>25</v>
      </c>
      <c r="N1016" s="8">
        <f t="shared" si="151"/>
        <v>0</v>
      </c>
      <c r="O1016" s="8">
        <f t="shared" si="152"/>
        <v>0</v>
      </c>
      <c r="P1016" s="8">
        <f t="shared" si="153"/>
        <v>33</v>
      </c>
      <c r="Q1016" s="9">
        <f t="shared" si="154"/>
        <v>13.7</v>
      </c>
      <c r="R1016" s="9">
        <f t="shared" si="155"/>
        <v>13.25</v>
      </c>
      <c r="S1016" s="9">
        <f t="shared" si="156"/>
        <v>18.600000000000001</v>
      </c>
      <c r="T1016" s="9">
        <f t="shared" si="157"/>
        <v>14.5</v>
      </c>
      <c r="U1016" s="8">
        <f t="shared" si="158"/>
        <v>15.183333333333332</v>
      </c>
      <c r="V1016" s="8">
        <f t="shared" si="159"/>
        <v>15.012499999999999</v>
      </c>
    </row>
    <row r="1017" spans="1:22" ht="13.5" x14ac:dyDescent="0.25">
      <c r="A1017" s="3">
        <f>RSI!A1017</f>
        <v>43488</v>
      </c>
      <c r="B1017" s="2">
        <f>RSI!B1017</f>
        <v>2.93</v>
      </c>
      <c r="C1017" s="2">
        <f>RSI!I1017</f>
        <v>28.789844901773989</v>
      </c>
      <c r="D1017" s="2">
        <f>MACD!E1017</f>
        <v>3.3960371186312788E-2</v>
      </c>
      <c r="E1017" s="2">
        <f>MACD!F1017</f>
        <v>-6.0037747916358557E-4</v>
      </c>
      <c r="F1017" s="2">
        <f>'Moving Avg'!D1017</f>
        <v>3.1180000000000003</v>
      </c>
      <c r="G1017" s="2">
        <f>'Moving Avg'!F1017</f>
        <v>3.1785000000000001</v>
      </c>
      <c r="H1017" s="2">
        <f>'Moving Avg'!G1017</f>
        <v>3.1907999999999994</v>
      </c>
      <c r="I1017" s="2">
        <f>'Moving Avg'!H1017</f>
        <v>3.3249284999999982</v>
      </c>
      <c r="J1017" s="6" t="str">
        <f>OBV!F1017</f>
        <v>BEARISH</v>
      </c>
      <c r="K1017" s="6" t="str">
        <f>OBV!G1017</f>
        <v>NEUTRAL</v>
      </c>
      <c r="L1017" s="6" t="str">
        <f>OBV!H1017</f>
        <v>CONFIRMED BEARISH</v>
      </c>
      <c r="M1017" s="8">
        <f t="shared" si="150"/>
        <v>50</v>
      </c>
      <c r="N1017" s="8">
        <f t="shared" si="151"/>
        <v>0</v>
      </c>
      <c r="O1017" s="8">
        <f t="shared" si="152"/>
        <v>0</v>
      </c>
      <c r="P1017" s="8">
        <f t="shared" si="153"/>
        <v>16.5</v>
      </c>
      <c r="Q1017" s="9">
        <f t="shared" si="154"/>
        <v>19.975000000000001</v>
      </c>
      <c r="R1017" s="9">
        <f t="shared" si="155"/>
        <v>14.125</v>
      </c>
      <c r="S1017" s="9">
        <f t="shared" si="156"/>
        <v>14.925000000000001</v>
      </c>
      <c r="T1017" s="9">
        <f t="shared" si="157"/>
        <v>16.625</v>
      </c>
      <c r="U1017" s="8">
        <f t="shared" si="158"/>
        <v>16.341666666666669</v>
      </c>
      <c r="V1017" s="8">
        <f t="shared" si="159"/>
        <v>16.412500000000001</v>
      </c>
    </row>
    <row r="1018" spans="1:22" ht="13.5" x14ac:dyDescent="0.25">
      <c r="A1018" s="3">
        <f>RSI!A1018</f>
        <v>43489</v>
      </c>
      <c r="B1018" s="2">
        <f>RSI!B1018</f>
        <v>3.06</v>
      </c>
      <c r="C1018" s="2">
        <f>RSI!I1018</f>
        <v>42.265502346932919</v>
      </c>
      <c r="D1018" s="2">
        <f>MACD!E1018</f>
        <v>4.6477047650875125E-2</v>
      </c>
      <c r="E1018" s="2">
        <f>MACD!F1018</f>
        <v>8.8151075468441559E-3</v>
      </c>
      <c r="F1018" s="2">
        <f>'Moving Avg'!D1018</f>
        <v>3.0900000000000003</v>
      </c>
      <c r="G1018" s="2">
        <f>'Moving Avg'!F1018</f>
        <v>3.1745000000000001</v>
      </c>
      <c r="H1018" s="2">
        <f>'Moving Avg'!G1018</f>
        <v>3.1873999999999993</v>
      </c>
      <c r="I1018" s="2">
        <f>'Moving Avg'!H1018</f>
        <v>3.3225234999999973</v>
      </c>
      <c r="J1018" s="6" t="str">
        <f>OBV!F1018</f>
        <v>BEARISH</v>
      </c>
      <c r="K1018" s="6" t="str">
        <f>OBV!G1018</f>
        <v>NEUTRAL</v>
      </c>
      <c r="L1018" s="6" t="str">
        <f>OBV!H1018</f>
        <v>CONFIRMED BEARISH</v>
      </c>
      <c r="M1018" s="8">
        <f t="shared" si="150"/>
        <v>25</v>
      </c>
      <c r="N1018" s="8">
        <f t="shared" si="151"/>
        <v>0</v>
      </c>
      <c r="O1018" s="8">
        <f t="shared" si="152"/>
        <v>0</v>
      </c>
      <c r="P1018" s="8">
        <f t="shared" si="153"/>
        <v>16.5</v>
      </c>
      <c r="Q1018" s="9">
        <f t="shared" si="154"/>
        <v>11.225</v>
      </c>
      <c r="R1018" s="9">
        <f t="shared" si="155"/>
        <v>9.125</v>
      </c>
      <c r="S1018" s="9">
        <f t="shared" si="156"/>
        <v>11.175000000000001</v>
      </c>
      <c r="T1018" s="9">
        <f t="shared" si="157"/>
        <v>10.375</v>
      </c>
      <c r="U1018" s="8">
        <f t="shared" si="158"/>
        <v>10.508333333333335</v>
      </c>
      <c r="V1018" s="8">
        <f t="shared" si="159"/>
        <v>10.475000000000001</v>
      </c>
    </row>
    <row r="1019" spans="1:22" ht="13.5" x14ac:dyDescent="0.25">
      <c r="A1019" s="3">
        <f>RSI!A1019</f>
        <v>43490</v>
      </c>
      <c r="B1019" s="2">
        <f>RSI!B1019</f>
        <v>3.06</v>
      </c>
      <c r="C1019" s="2">
        <f>RSI!I1019</f>
        <v>42.265502346932912</v>
      </c>
      <c r="D1019" s="2">
        <f>MACD!E1019</f>
        <v>5.7691229523100684E-2</v>
      </c>
      <c r="E1019" s="2">
        <f>MACD!F1019</f>
        <v>1.8590331942095462E-2</v>
      </c>
      <c r="F1019" s="2">
        <f>'Moving Avg'!D1019</f>
        <v>3.0620000000000003</v>
      </c>
      <c r="G1019" s="2">
        <f>'Moving Avg'!F1019</f>
        <v>3.1705000000000001</v>
      </c>
      <c r="H1019" s="2">
        <f>'Moving Avg'!G1019</f>
        <v>3.1837999999999997</v>
      </c>
      <c r="I1019" s="2">
        <f>'Moving Avg'!H1019</f>
        <v>3.3205854999999973</v>
      </c>
      <c r="J1019" s="6" t="str">
        <f>OBV!F1019</f>
        <v>BEARISH</v>
      </c>
      <c r="K1019" s="6" t="str">
        <f>OBV!G1019</f>
        <v>NEUTRAL</v>
      </c>
      <c r="L1019" s="6" t="str">
        <f>OBV!H1019</f>
        <v>CONFIRMED BEARISH</v>
      </c>
      <c r="M1019" s="8">
        <f t="shared" si="150"/>
        <v>25</v>
      </c>
      <c r="N1019" s="8">
        <f t="shared" si="151"/>
        <v>0</v>
      </c>
      <c r="O1019" s="8">
        <f t="shared" si="152"/>
        <v>0</v>
      </c>
      <c r="P1019" s="8">
        <f t="shared" si="153"/>
        <v>16.5</v>
      </c>
      <c r="Q1019" s="9">
        <f t="shared" si="154"/>
        <v>11.225</v>
      </c>
      <c r="R1019" s="9">
        <f t="shared" si="155"/>
        <v>9.125</v>
      </c>
      <c r="S1019" s="9">
        <f t="shared" si="156"/>
        <v>11.175000000000001</v>
      </c>
      <c r="T1019" s="9">
        <f t="shared" si="157"/>
        <v>10.375</v>
      </c>
      <c r="U1019" s="8">
        <f t="shared" si="158"/>
        <v>10.508333333333335</v>
      </c>
      <c r="V1019" s="8">
        <f t="shared" si="159"/>
        <v>10.475000000000001</v>
      </c>
    </row>
    <row r="1020" spans="1:22" ht="13.5" x14ac:dyDescent="0.25">
      <c r="A1020" s="3">
        <f>RSI!A1020</f>
        <v>43493</v>
      </c>
      <c r="B1020" s="2">
        <f>RSI!B1020</f>
        <v>3.06</v>
      </c>
      <c r="C1020" s="2">
        <f>RSI!I1020</f>
        <v>42.265502346932912</v>
      </c>
      <c r="D1020" s="2">
        <f>MACD!E1020</f>
        <v>6.7757141479709126E-2</v>
      </c>
      <c r="E1020" s="2">
        <f>MACD!F1020</f>
        <v>2.8423693849618195E-2</v>
      </c>
      <c r="F1020" s="2">
        <f>'Moving Avg'!D1020</f>
        <v>3.0340000000000003</v>
      </c>
      <c r="G1020" s="2">
        <f>'Moving Avg'!F1020</f>
        <v>3.1635000000000009</v>
      </c>
      <c r="H1020" s="2">
        <f>'Moving Avg'!G1020</f>
        <v>3.1801999999999997</v>
      </c>
      <c r="I1020" s="2">
        <f>'Moving Avg'!H1020</f>
        <v>3.3186474999999973</v>
      </c>
      <c r="J1020" s="6" t="str">
        <f>OBV!F1020</f>
        <v>BEARISH</v>
      </c>
      <c r="K1020" s="6" t="str">
        <f>OBV!G1020</f>
        <v>NEUTRAL</v>
      </c>
      <c r="L1020" s="6" t="str">
        <f>OBV!H1020</f>
        <v>CONFIRMED BEARISH</v>
      </c>
      <c r="M1020" s="8">
        <f t="shared" si="150"/>
        <v>25</v>
      </c>
      <c r="N1020" s="8">
        <f t="shared" si="151"/>
        <v>0</v>
      </c>
      <c r="O1020" s="8">
        <f t="shared" si="152"/>
        <v>0</v>
      </c>
      <c r="P1020" s="8">
        <f t="shared" si="153"/>
        <v>16.5</v>
      </c>
      <c r="Q1020" s="9">
        <f t="shared" si="154"/>
        <v>11.225</v>
      </c>
      <c r="R1020" s="9">
        <f t="shared" si="155"/>
        <v>9.125</v>
      </c>
      <c r="S1020" s="9">
        <f t="shared" si="156"/>
        <v>11.175000000000001</v>
      </c>
      <c r="T1020" s="9">
        <f t="shared" si="157"/>
        <v>10.375</v>
      </c>
      <c r="U1020" s="8">
        <f t="shared" si="158"/>
        <v>10.508333333333335</v>
      </c>
      <c r="V1020" s="8">
        <f t="shared" si="159"/>
        <v>10.475000000000001</v>
      </c>
    </row>
    <row r="1021" spans="1:22" ht="13.5" x14ac:dyDescent="0.25">
      <c r="A1021" s="3">
        <f>RSI!A1021</f>
        <v>43494</v>
      </c>
      <c r="B1021" s="2">
        <f>RSI!B1021</f>
        <v>3.06</v>
      </c>
      <c r="C1021" s="2">
        <f>RSI!I1021</f>
        <v>42.265502346932912</v>
      </c>
      <c r="D1021" s="2">
        <f>MACD!E1021</f>
        <v>7.6808700517168926E-2</v>
      </c>
      <c r="E1021" s="2">
        <f>MACD!F1021</f>
        <v>3.8100695183128343E-2</v>
      </c>
      <c r="F1021" s="2">
        <f>'Moving Avg'!D1021</f>
        <v>3.0340000000000003</v>
      </c>
      <c r="G1021" s="2">
        <f>'Moving Avg'!F1021</f>
        <v>3.1555000000000009</v>
      </c>
      <c r="H1021" s="2">
        <f>'Moving Avg'!G1021</f>
        <v>3.1766000000000001</v>
      </c>
      <c r="I1021" s="2">
        <f>'Moving Avg'!H1021</f>
        <v>3.316662999999997</v>
      </c>
      <c r="J1021" s="6" t="str">
        <f>OBV!F1021</f>
        <v>BEARISH</v>
      </c>
      <c r="K1021" s="6" t="str">
        <f>OBV!G1021</f>
        <v>NEUTRAL</v>
      </c>
      <c r="L1021" s="6" t="str">
        <f>OBV!H1021</f>
        <v>NEUTRAL</v>
      </c>
      <c r="M1021" s="8">
        <f t="shared" si="150"/>
        <v>25</v>
      </c>
      <c r="N1021" s="8">
        <f t="shared" si="151"/>
        <v>0</v>
      </c>
      <c r="O1021" s="8">
        <f t="shared" si="152"/>
        <v>0</v>
      </c>
      <c r="P1021" s="8">
        <f t="shared" si="153"/>
        <v>16.5</v>
      </c>
      <c r="Q1021" s="9">
        <f t="shared" si="154"/>
        <v>11.225</v>
      </c>
      <c r="R1021" s="9">
        <f t="shared" si="155"/>
        <v>9.125</v>
      </c>
      <c r="S1021" s="9">
        <f t="shared" si="156"/>
        <v>11.175000000000001</v>
      </c>
      <c r="T1021" s="9">
        <f t="shared" si="157"/>
        <v>10.375</v>
      </c>
      <c r="U1021" s="8">
        <f t="shared" si="158"/>
        <v>10.508333333333335</v>
      </c>
      <c r="V1021" s="8">
        <f t="shared" si="159"/>
        <v>10.475000000000001</v>
      </c>
    </row>
    <row r="1022" spans="1:22" ht="13.5" x14ac:dyDescent="0.25">
      <c r="A1022" s="3">
        <f>RSI!A1022</f>
        <v>43495</v>
      </c>
      <c r="B1022" s="2">
        <f>RSI!B1022</f>
        <v>2.97</v>
      </c>
      <c r="C1022" s="2">
        <f>RSI!I1022</f>
        <v>35.93344577089718</v>
      </c>
      <c r="D1022" s="2">
        <f>MACD!E1022</f>
        <v>7.0090592064840251E-2</v>
      </c>
      <c r="E1022" s="2">
        <f>MACD!F1022</f>
        <v>4.4498674559470729E-2</v>
      </c>
      <c r="F1022" s="2">
        <f>'Moving Avg'!D1022</f>
        <v>3.0420000000000003</v>
      </c>
      <c r="G1022" s="2">
        <f>'Moving Avg'!F1022</f>
        <v>3.1435000000000013</v>
      </c>
      <c r="H1022" s="2">
        <f>'Moving Avg'!G1022</f>
        <v>3.1706000000000008</v>
      </c>
      <c r="I1022" s="2">
        <f>'Moving Avg'!H1022</f>
        <v>3.3142284999999969</v>
      </c>
      <c r="J1022" s="6" t="str">
        <f>OBV!F1022</f>
        <v>BULLISH</v>
      </c>
      <c r="K1022" s="6" t="str">
        <f>OBV!G1022</f>
        <v>NEUTRAL</v>
      </c>
      <c r="L1022" s="6" t="str">
        <f>OBV!H1022</f>
        <v>CONFIRMED BULLISH</v>
      </c>
      <c r="M1022" s="8">
        <f t="shared" si="150"/>
        <v>25</v>
      </c>
      <c r="N1022" s="8">
        <f t="shared" si="151"/>
        <v>0</v>
      </c>
      <c r="O1022" s="8">
        <f t="shared" si="152"/>
        <v>0</v>
      </c>
      <c r="P1022" s="8">
        <f t="shared" si="153"/>
        <v>83.5</v>
      </c>
      <c r="Q1022" s="9">
        <f t="shared" si="154"/>
        <v>21.274999999999999</v>
      </c>
      <c r="R1022" s="9">
        <f t="shared" si="155"/>
        <v>25.875</v>
      </c>
      <c r="S1022" s="9">
        <f t="shared" si="156"/>
        <v>41.325000000000003</v>
      </c>
      <c r="T1022" s="9">
        <f t="shared" si="157"/>
        <v>27.125</v>
      </c>
      <c r="U1022" s="8">
        <f t="shared" si="158"/>
        <v>29.491666666666664</v>
      </c>
      <c r="V1022" s="8">
        <f t="shared" si="159"/>
        <v>28.9</v>
      </c>
    </row>
    <row r="1023" spans="1:22" ht="13.5" x14ac:dyDescent="0.25">
      <c r="A1023" s="3">
        <f>RSI!A1023</f>
        <v>43496</v>
      </c>
      <c r="B1023" s="2">
        <f>RSI!B1023</f>
        <v>2.84</v>
      </c>
      <c r="C1023" s="2">
        <f>RSI!I1023</f>
        <v>29.141982317386152</v>
      </c>
      <c r="D1023" s="2">
        <f>MACD!E1023</f>
        <v>9.194859151598056E-2</v>
      </c>
      <c r="E1023" s="2">
        <f>MACD!F1023</f>
        <v>5.3988657950772699E-2</v>
      </c>
      <c r="F1023" s="2">
        <f>'Moving Avg'!D1023</f>
        <v>2.9980000000000002</v>
      </c>
      <c r="G1023" s="2">
        <f>'Moving Avg'!F1023</f>
        <v>3.1255000000000011</v>
      </c>
      <c r="H1023" s="2">
        <f>'Moving Avg'!G1023</f>
        <v>3.1620000000000008</v>
      </c>
      <c r="I1023" s="2">
        <f>'Moving Avg'!H1023</f>
        <v>3.311143999999997</v>
      </c>
      <c r="J1023" s="6" t="str">
        <f>OBV!F1023</f>
        <v>NEUTRAL</v>
      </c>
      <c r="K1023" s="6" t="str">
        <f>OBV!G1023</f>
        <v>NEUTRAL</v>
      </c>
      <c r="L1023" s="6" t="str">
        <f>OBV!H1023</f>
        <v>NEUTRAL</v>
      </c>
      <c r="M1023" s="8">
        <f t="shared" si="150"/>
        <v>50</v>
      </c>
      <c r="N1023" s="8">
        <f t="shared" si="151"/>
        <v>0</v>
      </c>
      <c r="O1023" s="8">
        <f t="shared" si="152"/>
        <v>0</v>
      </c>
      <c r="P1023" s="8">
        <f t="shared" si="153"/>
        <v>33</v>
      </c>
      <c r="Q1023" s="9">
        <f t="shared" si="154"/>
        <v>22.45</v>
      </c>
      <c r="R1023" s="9">
        <f t="shared" si="155"/>
        <v>18.25</v>
      </c>
      <c r="S1023" s="9">
        <f t="shared" si="156"/>
        <v>22.35</v>
      </c>
      <c r="T1023" s="9">
        <f t="shared" si="157"/>
        <v>20.75</v>
      </c>
      <c r="U1023" s="8">
        <f t="shared" si="158"/>
        <v>21.016666666666669</v>
      </c>
      <c r="V1023" s="8">
        <f t="shared" si="159"/>
        <v>20.950000000000003</v>
      </c>
    </row>
    <row r="1024" spans="1:22" ht="13.5" x14ac:dyDescent="0.25">
      <c r="A1024" s="3">
        <f>RSI!A1024</f>
        <v>43497</v>
      </c>
      <c r="B1024" s="2">
        <f>RSI!B1024</f>
        <v>2.96</v>
      </c>
      <c r="C1024" s="2">
        <f>RSI!I1024</f>
        <v>40.349320461998438</v>
      </c>
      <c r="D1024" s="2">
        <f>MACD!E1024</f>
        <v>0.10323963277808845</v>
      </c>
      <c r="E1024" s="2">
        <f>MACD!F1024</f>
        <v>6.3838852916235853E-2</v>
      </c>
      <c r="F1024" s="2">
        <f>'Moving Avg'!D1024</f>
        <v>2.9780000000000002</v>
      </c>
      <c r="G1024" s="2">
        <f>'Moving Avg'!F1024</f>
        <v>3.113500000000001</v>
      </c>
      <c r="H1024" s="2">
        <f>'Moving Avg'!G1024</f>
        <v>3.1564000000000014</v>
      </c>
      <c r="I1024" s="2">
        <f>'Moving Avg'!H1024</f>
        <v>3.3086124999999975</v>
      </c>
      <c r="J1024" s="6" t="str">
        <f>OBV!F1024</f>
        <v>BULLISH</v>
      </c>
      <c r="K1024" s="6" t="str">
        <f>OBV!G1024</f>
        <v>NEUTRAL</v>
      </c>
      <c r="L1024" s="6" t="str">
        <f>OBV!H1024</f>
        <v>BULLISH DIVERGENCE</v>
      </c>
      <c r="M1024" s="8">
        <f t="shared" si="150"/>
        <v>25</v>
      </c>
      <c r="N1024" s="8">
        <f t="shared" si="151"/>
        <v>0</v>
      </c>
      <c r="O1024" s="8">
        <f t="shared" si="152"/>
        <v>0</v>
      </c>
      <c r="P1024" s="8">
        <f t="shared" si="153"/>
        <v>66.5</v>
      </c>
      <c r="Q1024" s="9">
        <f t="shared" si="154"/>
        <v>18.725000000000001</v>
      </c>
      <c r="R1024" s="9">
        <f t="shared" si="155"/>
        <v>21.625</v>
      </c>
      <c r="S1024" s="9">
        <f t="shared" si="156"/>
        <v>33.674999999999997</v>
      </c>
      <c r="T1024" s="9">
        <f t="shared" si="157"/>
        <v>22.875</v>
      </c>
      <c r="U1024" s="8">
        <f t="shared" si="158"/>
        <v>24.675000000000001</v>
      </c>
      <c r="V1024" s="8">
        <f t="shared" si="159"/>
        <v>24.225000000000001</v>
      </c>
    </row>
    <row r="1025" spans="1:22" ht="13.5" x14ac:dyDescent="0.25">
      <c r="A1025" s="3">
        <f>RSI!A1025</f>
        <v>43500</v>
      </c>
      <c r="B1025" s="2">
        <f>RSI!B1025</f>
        <v>3.04</v>
      </c>
      <c r="C1025" s="2">
        <f>RSI!I1025</f>
        <v>46.432218816244777</v>
      </c>
      <c r="D1025" s="2">
        <f>MACD!E1025</f>
        <v>0.10771848695463326</v>
      </c>
      <c r="E1025" s="2">
        <f>MACD!F1025</f>
        <v>7.2614779723915335E-2</v>
      </c>
      <c r="F1025" s="2">
        <f>'Moving Avg'!D1025</f>
        <v>2.9740000000000002</v>
      </c>
      <c r="G1025" s="2">
        <f>'Moving Avg'!F1025</f>
        <v>3.1055000000000006</v>
      </c>
      <c r="H1025" s="2">
        <f>'Moving Avg'!G1025</f>
        <v>3.1524000000000014</v>
      </c>
      <c r="I1025" s="2">
        <f>'Moving Avg'!H1025</f>
        <v>3.3064809999999976</v>
      </c>
      <c r="J1025" s="6" t="str">
        <f>OBV!F1025</f>
        <v>BULLISH</v>
      </c>
      <c r="K1025" s="6" t="str">
        <f>OBV!G1025</f>
        <v>NEUTRAL</v>
      </c>
      <c r="L1025" s="6" t="str">
        <f>OBV!H1025</f>
        <v>BULLISH DIVERGENCE</v>
      </c>
      <c r="M1025" s="8">
        <f t="shared" si="150"/>
        <v>25</v>
      </c>
      <c r="N1025" s="8">
        <f t="shared" si="151"/>
        <v>0</v>
      </c>
      <c r="O1025" s="8">
        <f t="shared" si="152"/>
        <v>0</v>
      </c>
      <c r="P1025" s="8">
        <f t="shared" si="153"/>
        <v>66.5</v>
      </c>
      <c r="Q1025" s="9">
        <f t="shared" si="154"/>
        <v>18.725000000000001</v>
      </c>
      <c r="R1025" s="9">
        <f t="shared" si="155"/>
        <v>21.625</v>
      </c>
      <c r="S1025" s="9">
        <f t="shared" si="156"/>
        <v>33.674999999999997</v>
      </c>
      <c r="T1025" s="9">
        <f t="shared" si="157"/>
        <v>22.875</v>
      </c>
      <c r="U1025" s="8">
        <f t="shared" si="158"/>
        <v>24.675000000000001</v>
      </c>
      <c r="V1025" s="8">
        <f t="shared" si="159"/>
        <v>24.225000000000001</v>
      </c>
    </row>
    <row r="1026" spans="1:22" ht="13.5" x14ac:dyDescent="0.25">
      <c r="A1026" s="3">
        <f>RSI!A1026</f>
        <v>43501</v>
      </c>
      <c r="B1026" s="2">
        <f>RSI!B1026</f>
        <v>3.04</v>
      </c>
      <c r="C1026" s="2">
        <f>RSI!I1026</f>
        <v>46.432218816244777</v>
      </c>
      <c r="D1026" s="2">
        <f>MACD!E1026</f>
        <v>9.0284899919679695E-2</v>
      </c>
      <c r="E1026" s="2">
        <f>MACD!F1026</f>
        <v>7.6148803763068207E-2</v>
      </c>
      <c r="F1026" s="2">
        <f>'Moving Avg'!D1026</f>
        <v>2.9699999999999998</v>
      </c>
      <c r="G1026" s="2">
        <f>'Moving Avg'!F1026</f>
        <v>3.0960000000000005</v>
      </c>
      <c r="H1026" s="2">
        <f>'Moving Avg'!G1026</f>
        <v>3.148400000000001</v>
      </c>
      <c r="I1026" s="2">
        <f>'Moving Avg'!H1026</f>
        <v>3.3038359999999978</v>
      </c>
      <c r="J1026" s="6" t="str">
        <f>OBV!F1026</f>
        <v>BULLISH</v>
      </c>
      <c r="K1026" s="6" t="str">
        <f>OBV!G1026</f>
        <v>NEUTRAL</v>
      </c>
      <c r="L1026" s="6" t="str">
        <f>OBV!H1026</f>
        <v>BULLISH DIVERGENCE</v>
      </c>
      <c r="M1026" s="8">
        <f t="shared" ref="M1026:M1089" si="160">IF(C1026&lt;30,50, IF(C1026&gt;70, 0, 25))</f>
        <v>25</v>
      </c>
      <c r="N1026" s="8">
        <f t="shared" ref="N1026:N1089" si="161">IF(E1026-D1026&gt;0.02, 100, IF(E1026-D1026&lt;0,0,45))</f>
        <v>0</v>
      </c>
      <c r="O1026" s="8">
        <f t="shared" ref="O1026:O1089" si="162">IF(F1026-I1026&gt;10,100,IF(F1026-I1026&gt;5,75, IF(F1026-I1026&gt;0,50,0)))</f>
        <v>0</v>
      </c>
      <c r="P1026" s="8">
        <f t="shared" ref="P1026:P1089" si="163">IF(L1026="confirmed bullish", 34, IF(L1026="bullish divergence",17, 0))+IF(J1026="bullish",33,IF(J1026="bearish",0,16.5))+IF(K1026="strong",33,IF(K1026="weak",0,16.5))</f>
        <v>66.5</v>
      </c>
      <c r="Q1026" s="9">
        <f t="shared" si="154"/>
        <v>18.725000000000001</v>
      </c>
      <c r="R1026" s="9">
        <f t="shared" si="155"/>
        <v>21.625</v>
      </c>
      <c r="S1026" s="9">
        <f t="shared" si="156"/>
        <v>33.674999999999997</v>
      </c>
      <c r="T1026" s="9">
        <f t="shared" si="157"/>
        <v>22.875</v>
      </c>
      <c r="U1026" s="8">
        <f t="shared" si="158"/>
        <v>24.675000000000001</v>
      </c>
      <c r="V1026" s="8">
        <f t="shared" si="159"/>
        <v>24.225000000000001</v>
      </c>
    </row>
    <row r="1027" spans="1:22" ht="13.5" x14ac:dyDescent="0.25">
      <c r="A1027" s="3">
        <f>RSI!A1027</f>
        <v>43502</v>
      </c>
      <c r="B1027" s="2">
        <f>RSI!B1027</f>
        <v>3.04</v>
      </c>
      <c r="C1027" s="2">
        <f>RSI!I1027</f>
        <v>46.432218816244784</v>
      </c>
      <c r="D1027" s="2">
        <f>MACD!E1027</f>
        <v>5.5825139138223623E-2</v>
      </c>
      <c r="E1027" s="2">
        <f>MACD!F1027</f>
        <v>7.2084070838099285E-2</v>
      </c>
      <c r="F1027" s="2">
        <f>'Moving Avg'!D1027</f>
        <v>2.9839999999999995</v>
      </c>
      <c r="G1027" s="2">
        <f>'Moving Avg'!F1027</f>
        <v>3.0865</v>
      </c>
      <c r="H1027" s="2">
        <f>'Moving Avg'!G1027</f>
        <v>3.1444000000000005</v>
      </c>
      <c r="I1027" s="2">
        <f>'Moving Avg'!H1027</f>
        <v>3.3008169999999977</v>
      </c>
      <c r="J1027" s="6" t="str">
        <f>OBV!F1027</f>
        <v>BULLISH</v>
      </c>
      <c r="K1027" s="6" t="str">
        <f>OBV!G1027</f>
        <v>NEUTRAL</v>
      </c>
      <c r="L1027" s="6" t="str">
        <f>OBV!H1027</f>
        <v>CONFIRMED BULLISH</v>
      </c>
      <c r="M1027" s="8">
        <f t="shared" si="160"/>
        <v>25</v>
      </c>
      <c r="N1027" s="8">
        <f t="shared" si="161"/>
        <v>45</v>
      </c>
      <c r="O1027" s="8">
        <f t="shared" si="162"/>
        <v>0</v>
      </c>
      <c r="P1027" s="8">
        <f t="shared" si="163"/>
        <v>83.5</v>
      </c>
      <c r="Q1027" s="9">
        <f t="shared" ref="Q1027:Q1090" si="164">0.35*M1027+N1027*0.35+O1027*0.15+P1027*0.15</f>
        <v>37.024999999999999</v>
      </c>
      <c r="R1027" s="9">
        <f t="shared" ref="R1027:R1090" si="165">M1027*0.2+N1027*0.2+O1027*0.35+P1027*0.25</f>
        <v>34.875</v>
      </c>
      <c r="S1027" s="9">
        <f t="shared" ref="S1027:S1090" si="166">M1027*0.15+N1027*0.15+O1027*0.25+P1027*0.45</f>
        <v>48.075000000000003</v>
      </c>
      <c r="T1027" s="9">
        <f t="shared" ref="T1027:T1090" si="167">0.25*SUM(M1027:P1027)</f>
        <v>38.375</v>
      </c>
      <c r="U1027" s="8">
        <f t="shared" ref="U1027:U1090" si="168">SUM(Q1027:S1027)/3</f>
        <v>39.991666666666667</v>
      </c>
      <c r="V1027" s="8">
        <f t="shared" ref="V1027:V1090" si="169">SUM(Q1027:T1027)/4</f>
        <v>39.587500000000006</v>
      </c>
    </row>
    <row r="1028" spans="1:22" ht="13.5" x14ac:dyDescent="0.25">
      <c r="A1028" s="3">
        <f>RSI!A1028</f>
        <v>43503</v>
      </c>
      <c r="B1028" s="2">
        <f>RSI!B1028</f>
        <v>3.04</v>
      </c>
      <c r="C1028" s="2">
        <f>RSI!I1028</f>
        <v>46.432218816244792</v>
      </c>
      <c r="D1028" s="2">
        <f>MACD!E1028</f>
        <v>4.6937005886220184E-2</v>
      </c>
      <c r="E1028" s="2">
        <f>MACD!F1028</f>
        <v>6.7054657847723464E-2</v>
      </c>
      <c r="F1028" s="2">
        <f>'Moving Avg'!D1028</f>
        <v>3.0239999999999996</v>
      </c>
      <c r="G1028" s="2">
        <f>'Moving Avg'!F1028</f>
        <v>3.077</v>
      </c>
      <c r="H1028" s="2">
        <f>'Moving Avg'!G1028</f>
        <v>3.1416000000000008</v>
      </c>
      <c r="I1028" s="2">
        <f>'Moving Avg'!H1028</f>
        <v>3.2982654999999981</v>
      </c>
      <c r="J1028" s="6" t="str">
        <f>OBV!F1028</f>
        <v>BULLISH</v>
      </c>
      <c r="K1028" s="6" t="str">
        <f>OBV!G1028</f>
        <v>NEUTRAL</v>
      </c>
      <c r="L1028" s="6" t="str">
        <f>OBV!H1028</f>
        <v>CONFIRMED BULLISH</v>
      </c>
      <c r="M1028" s="8">
        <f t="shared" si="160"/>
        <v>25</v>
      </c>
      <c r="N1028" s="8">
        <f t="shared" si="161"/>
        <v>100</v>
      </c>
      <c r="O1028" s="8">
        <f t="shared" si="162"/>
        <v>0</v>
      </c>
      <c r="P1028" s="8">
        <f t="shared" si="163"/>
        <v>83.5</v>
      </c>
      <c r="Q1028" s="9">
        <f t="shared" si="164"/>
        <v>56.274999999999999</v>
      </c>
      <c r="R1028" s="9">
        <f t="shared" si="165"/>
        <v>45.875</v>
      </c>
      <c r="S1028" s="9">
        <f t="shared" si="166"/>
        <v>56.325000000000003</v>
      </c>
      <c r="T1028" s="9">
        <f t="shared" si="167"/>
        <v>52.125</v>
      </c>
      <c r="U1028" s="8">
        <f t="shared" si="168"/>
        <v>52.82500000000001</v>
      </c>
      <c r="V1028" s="8">
        <f t="shared" si="169"/>
        <v>52.650000000000006</v>
      </c>
    </row>
    <row r="1029" spans="1:22" ht="13.5" x14ac:dyDescent="0.25">
      <c r="A1029" s="3">
        <f>RSI!A1029</f>
        <v>43504</v>
      </c>
      <c r="B1029" s="2">
        <f>RSI!B1029</f>
        <v>2.91</v>
      </c>
      <c r="C1029" s="2">
        <f>RSI!I1029</f>
        <v>37.96930512226659</v>
      </c>
      <c r="D1029" s="2">
        <f>MACD!E1029</f>
        <v>4.929602392654564E-2</v>
      </c>
      <c r="E1029" s="2">
        <f>MACD!F1029</f>
        <v>6.3502931063487908E-2</v>
      </c>
      <c r="F1029" s="2">
        <f>'Moving Avg'!D1029</f>
        <v>3.0140000000000002</v>
      </c>
      <c r="G1029" s="2">
        <f>'Moving Avg'!F1029</f>
        <v>3.0609999999999999</v>
      </c>
      <c r="H1029" s="2">
        <f>'Moving Avg'!G1029</f>
        <v>3.1362000000000005</v>
      </c>
      <c r="I1029" s="2">
        <f>'Moving Avg'!H1029</f>
        <v>3.2950639999999982</v>
      </c>
      <c r="J1029" s="6" t="str">
        <f>OBV!F1029</f>
        <v>BEARISH</v>
      </c>
      <c r="K1029" s="6" t="str">
        <f>OBV!G1029</f>
        <v>NEUTRAL</v>
      </c>
      <c r="L1029" s="6" t="str">
        <f>OBV!H1029</f>
        <v>CONFIRMED BEARISH</v>
      </c>
      <c r="M1029" s="8">
        <f t="shared" si="160"/>
        <v>25</v>
      </c>
      <c r="N1029" s="8">
        <f t="shared" si="161"/>
        <v>45</v>
      </c>
      <c r="O1029" s="8">
        <f t="shared" si="162"/>
        <v>0</v>
      </c>
      <c r="P1029" s="8">
        <f t="shared" si="163"/>
        <v>16.5</v>
      </c>
      <c r="Q1029" s="9">
        <f t="shared" si="164"/>
        <v>26.975000000000001</v>
      </c>
      <c r="R1029" s="9">
        <f t="shared" si="165"/>
        <v>18.125</v>
      </c>
      <c r="S1029" s="9">
        <f t="shared" si="166"/>
        <v>17.925000000000001</v>
      </c>
      <c r="T1029" s="9">
        <f t="shared" si="167"/>
        <v>21.625</v>
      </c>
      <c r="U1029" s="8">
        <f t="shared" si="168"/>
        <v>21.008333333333336</v>
      </c>
      <c r="V1029" s="8">
        <f t="shared" si="169"/>
        <v>21.162500000000001</v>
      </c>
    </row>
    <row r="1030" spans="1:22" ht="13.5" x14ac:dyDescent="0.25">
      <c r="A1030" s="3">
        <f>RSI!A1030</f>
        <v>43507</v>
      </c>
      <c r="B1030" s="2">
        <f>RSI!B1030</f>
        <v>2.99</v>
      </c>
      <c r="C1030" s="2">
        <f>RSI!I1030</f>
        <v>44.654500495507378</v>
      </c>
      <c r="D1030" s="2">
        <f>MACD!E1030</f>
        <v>4.6365955166953743E-2</v>
      </c>
      <c r="E1030" s="2">
        <f>MACD!F1030</f>
        <v>6.0075535884181075E-2</v>
      </c>
      <c r="F1030" s="2">
        <f>'Moving Avg'!D1030</f>
        <v>3.0040000000000004</v>
      </c>
      <c r="G1030" s="2">
        <f>'Moving Avg'!F1030</f>
        <v>3.0489999999999999</v>
      </c>
      <c r="H1030" s="2">
        <f>'Moving Avg'!G1030</f>
        <v>3.1324000000000005</v>
      </c>
      <c r="I1030" s="2">
        <f>'Moving Avg'!H1030</f>
        <v>3.2922624999999988</v>
      </c>
      <c r="J1030" s="6" t="str">
        <f>OBV!F1030</f>
        <v>BEARISH</v>
      </c>
      <c r="K1030" s="6" t="str">
        <f>OBV!G1030</f>
        <v>NEUTRAL</v>
      </c>
      <c r="L1030" s="6" t="str">
        <f>OBV!H1030</f>
        <v>CONFIRMED BEARISH</v>
      </c>
      <c r="M1030" s="8">
        <f t="shared" si="160"/>
        <v>25</v>
      </c>
      <c r="N1030" s="8">
        <f t="shared" si="161"/>
        <v>45</v>
      </c>
      <c r="O1030" s="8">
        <f t="shared" si="162"/>
        <v>0</v>
      </c>
      <c r="P1030" s="8">
        <f t="shared" si="163"/>
        <v>16.5</v>
      </c>
      <c r="Q1030" s="9">
        <f t="shared" si="164"/>
        <v>26.975000000000001</v>
      </c>
      <c r="R1030" s="9">
        <f t="shared" si="165"/>
        <v>18.125</v>
      </c>
      <c r="S1030" s="9">
        <f t="shared" si="166"/>
        <v>17.925000000000001</v>
      </c>
      <c r="T1030" s="9">
        <f t="shared" si="167"/>
        <v>21.625</v>
      </c>
      <c r="U1030" s="8">
        <f t="shared" si="168"/>
        <v>21.008333333333336</v>
      </c>
      <c r="V1030" s="8">
        <f t="shared" si="169"/>
        <v>21.162500000000001</v>
      </c>
    </row>
    <row r="1031" spans="1:22" ht="13.5" x14ac:dyDescent="0.25">
      <c r="A1031" s="3">
        <f>RSI!A1031</f>
        <v>43508</v>
      </c>
      <c r="B1031" s="2">
        <f>RSI!B1031</f>
        <v>2.99</v>
      </c>
      <c r="C1031" s="2">
        <f>RSI!I1031</f>
        <v>44.654500495507378</v>
      </c>
      <c r="D1031" s="2">
        <f>MACD!E1031</f>
        <v>4.433965109414606E-2</v>
      </c>
      <c r="E1031" s="2">
        <f>MACD!F1031</f>
        <v>5.692835892617408E-2</v>
      </c>
      <c r="F1031" s="2">
        <f>'Moving Avg'!D1031</f>
        <v>2.9940000000000002</v>
      </c>
      <c r="G1031" s="2">
        <f>'Moving Avg'!F1031</f>
        <v>3.0370000000000004</v>
      </c>
      <c r="H1031" s="2">
        <f>'Moving Avg'!G1031</f>
        <v>3.1286000000000014</v>
      </c>
      <c r="I1031" s="2">
        <f>'Moving Avg'!H1031</f>
        <v>3.2899279999999993</v>
      </c>
      <c r="J1031" s="6" t="str">
        <f>OBV!F1031</f>
        <v>BEARISH</v>
      </c>
      <c r="K1031" s="6" t="str">
        <f>OBV!G1031</f>
        <v>NEUTRAL</v>
      </c>
      <c r="L1031" s="6" t="str">
        <f>OBV!H1031</f>
        <v>CONFIRMED BEARISH</v>
      </c>
      <c r="M1031" s="8">
        <f t="shared" si="160"/>
        <v>25</v>
      </c>
      <c r="N1031" s="8">
        <f t="shared" si="161"/>
        <v>45</v>
      </c>
      <c r="O1031" s="8">
        <f t="shared" si="162"/>
        <v>0</v>
      </c>
      <c r="P1031" s="8">
        <f t="shared" si="163"/>
        <v>16.5</v>
      </c>
      <c r="Q1031" s="9">
        <f t="shared" si="164"/>
        <v>26.975000000000001</v>
      </c>
      <c r="R1031" s="9">
        <f t="shared" si="165"/>
        <v>18.125</v>
      </c>
      <c r="S1031" s="9">
        <f t="shared" si="166"/>
        <v>17.925000000000001</v>
      </c>
      <c r="T1031" s="9">
        <f t="shared" si="167"/>
        <v>21.625</v>
      </c>
      <c r="U1031" s="8">
        <f t="shared" si="168"/>
        <v>21.008333333333336</v>
      </c>
      <c r="V1031" s="8">
        <f t="shared" si="169"/>
        <v>21.162500000000001</v>
      </c>
    </row>
    <row r="1032" spans="1:22" ht="13.5" x14ac:dyDescent="0.25">
      <c r="A1032" s="3">
        <f>RSI!A1032</f>
        <v>43509</v>
      </c>
      <c r="B1032" s="2">
        <f>RSI!B1032</f>
        <v>2.99</v>
      </c>
      <c r="C1032" s="2">
        <f>RSI!I1032</f>
        <v>44.654500495507378</v>
      </c>
      <c r="D1032" s="2">
        <f>MACD!E1032</f>
        <v>2.9198362705545655E-2</v>
      </c>
      <c r="E1032" s="2">
        <f>MACD!F1032</f>
        <v>5.1382359682048399E-2</v>
      </c>
      <c r="F1032" s="2">
        <f>'Moving Avg'!D1032</f>
        <v>2.9840000000000004</v>
      </c>
      <c r="G1032" s="2">
        <f>'Moving Avg'!F1032</f>
        <v>3.0320000000000005</v>
      </c>
      <c r="H1032" s="2">
        <f>'Moving Avg'!G1032</f>
        <v>3.1248000000000014</v>
      </c>
      <c r="I1032" s="2">
        <f>'Moving Avg'!H1032</f>
        <v>3.287546499999999</v>
      </c>
      <c r="J1032" s="6" t="str">
        <f>OBV!F1032</f>
        <v>BEARISH</v>
      </c>
      <c r="K1032" s="6" t="str">
        <f>OBV!G1032</f>
        <v>NEUTRAL</v>
      </c>
      <c r="L1032" s="6" t="str">
        <f>OBV!H1032</f>
        <v>CONFIRMED BEARISH</v>
      </c>
      <c r="M1032" s="8">
        <f t="shared" si="160"/>
        <v>25</v>
      </c>
      <c r="N1032" s="8">
        <f t="shared" si="161"/>
        <v>100</v>
      </c>
      <c r="O1032" s="8">
        <f t="shared" si="162"/>
        <v>0</v>
      </c>
      <c r="P1032" s="8">
        <f t="shared" si="163"/>
        <v>16.5</v>
      </c>
      <c r="Q1032" s="9">
        <f t="shared" si="164"/>
        <v>46.225000000000001</v>
      </c>
      <c r="R1032" s="9">
        <f t="shared" si="165"/>
        <v>29.125</v>
      </c>
      <c r="S1032" s="9">
        <f t="shared" si="166"/>
        <v>26.175000000000001</v>
      </c>
      <c r="T1032" s="9">
        <f t="shared" si="167"/>
        <v>35.375</v>
      </c>
      <c r="U1032" s="8">
        <f t="shared" si="168"/>
        <v>33.841666666666661</v>
      </c>
      <c r="V1032" s="8">
        <f t="shared" si="169"/>
        <v>34.224999999999994</v>
      </c>
    </row>
    <row r="1033" spans="1:22" ht="13.5" x14ac:dyDescent="0.25">
      <c r="A1033" s="3">
        <f>RSI!A1033</f>
        <v>43510</v>
      </c>
      <c r="B1033" s="2">
        <f>RSI!B1033</f>
        <v>3.1</v>
      </c>
      <c r="C1033" s="2">
        <f>RSI!I1033</f>
        <v>53.298169186732842</v>
      </c>
      <c r="D1033" s="2">
        <f>MACD!E1033</f>
        <v>-1.1373283327751782E-2</v>
      </c>
      <c r="E1033" s="2">
        <f>MACD!F1033</f>
        <v>3.8831231080088367E-2</v>
      </c>
      <c r="F1033" s="2">
        <f>'Moving Avg'!D1033</f>
        <v>2.996</v>
      </c>
      <c r="G1033" s="2">
        <f>'Moving Avg'!F1033</f>
        <v>3.0270000000000001</v>
      </c>
      <c r="H1033" s="2">
        <f>'Moving Avg'!G1033</f>
        <v>3.1232000000000011</v>
      </c>
      <c r="I1033" s="2">
        <f>'Moving Avg'!H1033</f>
        <v>3.2857619999999996</v>
      </c>
      <c r="J1033" s="6" t="str">
        <f>OBV!F1033</f>
        <v>BULLISH</v>
      </c>
      <c r="K1033" s="6" t="str">
        <f>OBV!G1033</f>
        <v>NEUTRAL</v>
      </c>
      <c r="L1033" s="6" t="str">
        <f>OBV!H1033</f>
        <v>CONFIRMED BULLISH</v>
      </c>
      <c r="M1033" s="8">
        <f t="shared" si="160"/>
        <v>25</v>
      </c>
      <c r="N1033" s="8">
        <f t="shared" si="161"/>
        <v>100</v>
      </c>
      <c r="O1033" s="8">
        <f t="shared" si="162"/>
        <v>0</v>
      </c>
      <c r="P1033" s="8">
        <f t="shared" si="163"/>
        <v>83.5</v>
      </c>
      <c r="Q1033" s="9">
        <f t="shared" si="164"/>
        <v>56.274999999999999</v>
      </c>
      <c r="R1033" s="9">
        <f t="shared" si="165"/>
        <v>45.875</v>
      </c>
      <c r="S1033" s="9">
        <f t="shared" si="166"/>
        <v>56.325000000000003</v>
      </c>
      <c r="T1033" s="9">
        <f t="shared" si="167"/>
        <v>52.125</v>
      </c>
      <c r="U1033" s="8">
        <f t="shared" si="168"/>
        <v>52.82500000000001</v>
      </c>
      <c r="V1033" s="8">
        <f t="shared" si="169"/>
        <v>52.650000000000006</v>
      </c>
    </row>
    <row r="1034" spans="1:22" ht="13.5" x14ac:dyDescent="0.25">
      <c r="A1034" s="3">
        <f>RSI!A1034</f>
        <v>43511</v>
      </c>
      <c r="B1034" s="2">
        <f>RSI!B1034</f>
        <v>2.97</v>
      </c>
      <c r="C1034" s="2">
        <f>RSI!I1034</f>
        <v>44.46070789700606</v>
      </c>
      <c r="D1034" s="2">
        <f>MACD!E1034</f>
        <v>-1.7902370295973746E-2</v>
      </c>
      <c r="E1034" s="2">
        <f>MACD!F1034</f>
        <v>2.7484510804875944E-2</v>
      </c>
      <c r="F1034" s="2">
        <f>'Moving Avg'!D1034</f>
        <v>3.008</v>
      </c>
      <c r="G1034" s="2">
        <f>'Moving Avg'!F1034</f>
        <v>3.0155000000000003</v>
      </c>
      <c r="H1034" s="2">
        <f>'Moving Avg'!G1034</f>
        <v>3.1190000000000011</v>
      </c>
      <c r="I1034" s="2">
        <f>'Moving Avg'!H1034</f>
        <v>3.2837480000000001</v>
      </c>
      <c r="J1034" s="6" t="str">
        <f>OBV!F1034</f>
        <v>BULLISH</v>
      </c>
      <c r="K1034" s="6" t="str">
        <f>OBV!G1034</f>
        <v>NEUTRAL</v>
      </c>
      <c r="L1034" s="6" t="str">
        <f>OBV!H1034</f>
        <v>CONFIRMED BULLISH</v>
      </c>
      <c r="M1034" s="8">
        <f t="shared" si="160"/>
        <v>25</v>
      </c>
      <c r="N1034" s="8">
        <f t="shared" si="161"/>
        <v>100</v>
      </c>
      <c r="O1034" s="8">
        <f t="shared" si="162"/>
        <v>0</v>
      </c>
      <c r="P1034" s="8">
        <f t="shared" si="163"/>
        <v>83.5</v>
      </c>
      <c r="Q1034" s="9">
        <f t="shared" si="164"/>
        <v>56.274999999999999</v>
      </c>
      <c r="R1034" s="9">
        <f t="shared" si="165"/>
        <v>45.875</v>
      </c>
      <c r="S1034" s="9">
        <f t="shared" si="166"/>
        <v>56.325000000000003</v>
      </c>
      <c r="T1034" s="9">
        <f t="shared" si="167"/>
        <v>52.125</v>
      </c>
      <c r="U1034" s="8">
        <f t="shared" si="168"/>
        <v>52.82500000000001</v>
      </c>
      <c r="V1034" s="8">
        <f t="shared" si="169"/>
        <v>52.650000000000006</v>
      </c>
    </row>
    <row r="1035" spans="1:22" ht="13.5" x14ac:dyDescent="0.25">
      <c r="A1035" s="3">
        <f>RSI!A1035</f>
        <v>43514</v>
      </c>
      <c r="B1035" s="2">
        <f>RSI!B1035</f>
        <v>2.84</v>
      </c>
      <c r="C1035" s="2">
        <f>RSI!I1035</f>
        <v>37.724395675189385</v>
      </c>
      <c r="D1035" s="2">
        <f>MACD!E1035</f>
        <v>-9.9037438451210491E-4</v>
      </c>
      <c r="E1035" s="2">
        <f>MACD!F1035</f>
        <v>2.1789533766998336E-2</v>
      </c>
      <c r="F1035" s="2">
        <f>'Moving Avg'!D1035</f>
        <v>2.9780000000000002</v>
      </c>
      <c r="G1035" s="2">
        <f>'Moving Avg'!F1035</f>
        <v>2.9975000000000001</v>
      </c>
      <c r="H1035" s="2">
        <f>'Moving Avg'!G1035</f>
        <v>3.1108000000000016</v>
      </c>
      <c r="I1035" s="2">
        <f>'Moving Avg'!H1035</f>
        <v>3.2803830000000005</v>
      </c>
      <c r="J1035" s="6" t="str">
        <f>OBV!F1035</f>
        <v>BULLISH</v>
      </c>
      <c r="K1035" s="6" t="str">
        <f>OBV!G1035</f>
        <v>NEUTRAL</v>
      </c>
      <c r="L1035" s="6" t="str">
        <f>OBV!H1035</f>
        <v>BULLISH DIVERGENCE</v>
      </c>
      <c r="M1035" s="8">
        <f t="shared" si="160"/>
        <v>25</v>
      </c>
      <c r="N1035" s="8">
        <f t="shared" si="161"/>
        <v>100</v>
      </c>
      <c r="O1035" s="8">
        <f t="shared" si="162"/>
        <v>0</v>
      </c>
      <c r="P1035" s="8">
        <f t="shared" si="163"/>
        <v>66.5</v>
      </c>
      <c r="Q1035" s="9">
        <f t="shared" si="164"/>
        <v>53.725000000000001</v>
      </c>
      <c r="R1035" s="9">
        <f t="shared" si="165"/>
        <v>41.625</v>
      </c>
      <c r="S1035" s="9">
        <f t="shared" si="166"/>
        <v>48.674999999999997</v>
      </c>
      <c r="T1035" s="9">
        <f t="shared" si="167"/>
        <v>47.875</v>
      </c>
      <c r="U1035" s="8">
        <f t="shared" si="168"/>
        <v>48.008333333333326</v>
      </c>
      <c r="V1035" s="8">
        <f t="shared" si="169"/>
        <v>47.974999999999994</v>
      </c>
    </row>
    <row r="1036" spans="1:22" ht="13.5" x14ac:dyDescent="0.25">
      <c r="A1036" s="3">
        <f>RSI!A1036</f>
        <v>43515</v>
      </c>
      <c r="B1036" s="2">
        <f>RSI!B1036</f>
        <v>2.8</v>
      </c>
      <c r="C1036" s="2">
        <f>RSI!I1036</f>
        <v>35.920982001871721</v>
      </c>
      <c r="D1036" s="2">
        <f>MACD!E1036</f>
        <v>1.751321642229664E-2</v>
      </c>
      <c r="E1036" s="2">
        <f>MACD!F1036</f>
        <v>2.0934270298057996E-2</v>
      </c>
      <c r="F1036" s="2">
        <f>'Moving Avg'!D1036</f>
        <v>2.94</v>
      </c>
      <c r="G1036" s="2">
        <f>'Moving Avg'!F1036</f>
        <v>2.9845000000000006</v>
      </c>
      <c r="H1036" s="2">
        <f>'Moving Avg'!G1036</f>
        <v>3.1046000000000014</v>
      </c>
      <c r="I1036" s="2">
        <f>'Moving Avg'!H1036</f>
        <v>3.2765845000000002</v>
      </c>
      <c r="J1036" s="6" t="str">
        <f>OBV!F1036</f>
        <v>BEARISH</v>
      </c>
      <c r="K1036" s="6" t="str">
        <f>OBV!G1036</f>
        <v>NEUTRAL</v>
      </c>
      <c r="L1036" s="6" t="str">
        <f>OBV!H1036</f>
        <v>CONFIRMED BEARISH</v>
      </c>
      <c r="M1036" s="8">
        <f t="shared" si="160"/>
        <v>25</v>
      </c>
      <c r="N1036" s="8">
        <f t="shared" si="161"/>
        <v>45</v>
      </c>
      <c r="O1036" s="8">
        <f t="shared" si="162"/>
        <v>0</v>
      </c>
      <c r="P1036" s="8">
        <f t="shared" si="163"/>
        <v>16.5</v>
      </c>
      <c r="Q1036" s="9">
        <f t="shared" si="164"/>
        <v>26.975000000000001</v>
      </c>
      <c r="R1036" s="9">
        <f t="shared" si="165"/>
        <v>18.125</v>
      </c>
      <c r="S1036" s="9">
        <f t="shared" si="166"/>
        <v>17.925000000000001</v>
      </c>
      <c r="T1036" s="9">
        <f t="shared" si="167"/>
        <v>21.625</v>
      </c>
      <c r="U1036" s="8">
        <f t="shared" si="168"/>
        <v>21.008333333333336</v>
      </c>
      <c r="V1036" s="8">
        <f t="shared" si="169"/>
        <v>21.162500000000001</v>
      </c>
    </row>
    <row r="1037" spans="1:22" ht="13.5" x14ac:dyDescent="0.25">
      <c r="A1037" s="3">
        <f>RSI!A1037</f>
        <v>43516</v>
      </c>
      <c r="B1037" s="2">
        <f>RSI!B1037</f>
        <v>2.72</v>
      </c>
      <c r="C1037" s="2">
        <f>RSI!I1037</f>
        <v>32.567666700654286</v>
      </c>
      <c r="D1037" s="2">
        <f>MACD!E1037</f>
        <v>4.047171957381579E-2</v>
      </c>
      <c r="E1037" s="2">
        <f>MACD!F1037</f>
        <v>2.4841760153209557E-2</v>
      </c>
      <c r="F1037" s="2">
        <f>'Moving Avg'!D1037</f>
        <v>2.8860000000000001</v>
      </c>
      <c r="G1037" s="2">
        <f>'Moving Avg'!F1037</f>
        <v>2.9740000000000002</v>
      </c>
      <c r="H1037" s="2">
        <f>'Moving Avg'!G1037</f>
        <v>3.0942000000000021</v>
      </c>
      <c r="I1037" s="2">
        <f>'Moving Avg'!H1037</f>
        <v>3.2729000000000008</v>
      </c>
      <c r="J1037" s="6" t="str">
        <f>OBV!F1037</f>
        <v>BEARISH</v>
      </c>
      <c r="K1037" s="6" t="str">
        <f>OBV!G1037</f>
        <v>NEUTRAL</v>
      </c>
      <c r="L1037" s="6" t="str">
        <f>OBV!H1037</f>
        <v>CONFIRMED BEARISH</v>
      </c>
      <c r="M1037" s="8">
        <f t="shared" si="160"/>
        <v>25</v>
      </c>
      <c r="N1037" s="8">
        <f t="shared" si="161"/>
        <v>0</v>
      </c>
      <c r="O1037" s="8">
        <f t="shared" si="162"/>
        <v>0</v>
      </c>
      <c r="P1037" s="8">
        <f t="shared" si="163"/>
        <v>16.5</v>
      </c>
      <c r="Q1037" s="9">
        <f t="shared" si="164"/>
        <v>11.225</v>
      </c>
      <c r="R1037" s="9">
        <f t="shared" si="165"/>
        <v>9.125</v>
      </c>
      <c r="S1037" s="9">
        <f t="shared" si="166"/>
        <v>11.175000000000001</v>
      </c>
      <c r="T1037" s="9">
        <f t="shared" si="167"/>
        <v>10.375</v>
      </c>
      <c r="U1037" s="8">
        <f t="shared" si="168"/>
        <v>10.508333333333335</v>
      </c>
      <c r="V1037" s="8">
        <f t="shared" si="169"/>
        <v>10.475000000000001</v>
      </c>
    </row>
    <row r="1038" spans="1:22" ht="13.5" x14ac:dyDescent="0.25">
      <c r="A1038" s="3">
        <f>RSI!A1038</f>
        <v>43517</v>
      </c>
      <c r="B1038" s="2">
        <f>RSI!B1038</f>
        <v>2.64</v>
      </c>
      <c r="C1038" s="2">
        <f>RSI!I1038</f>
        <v>29.59261686831789</v>
      </c>
      <c r="D1038" s="2">
        <f>MACD!E1038</f>
        <v>6.7570584213053841E-2</v>
      </c>
      <c r="E1038" s="2">
        <f>MACD!F1038</f>
        <v>3.3387524965178411E-2</v>
      </c>
      <c r="F1038" s="2">
        <f>'Moving Avg'!D1038</f>
        <v>2.794</v>
      </c>
      <c r="G1038" s="2">
        <f>'Moving Avg'!F1038</f>
        <v>2.9530000000000003</v>
      </c>
      <c r="H1038" s="2">
        <f>'Moving Avg'!G1038</f>
        <v>3.0840000000000014</v>
      </c>
      <c r="I1038" s="2">
        <f>'Moving Avg'!H1038</f>
        <v>3.2681000000000004</v>
      </c>
      <c r="J1038" s="6" t="str">
        <f>OBV!F1038</f>
        <v>BEARISH</v>
      </c>
      <c r="K1038" s="6" t="str">
        <f>OBV!G1038</f>
        <v>NEUTRAL</v>
      </c>
      <c r="L1038" s="6" t="str">
        <f>OBV!H1038</f>
        <v>CONFIRMED BEARISH</v>
      </c>
      <c r="M1038" s="8">
        <f t="shared" si="160"/>
        <v>50</v>
      </c>
      <c r="N1038" s="8">
        <f t="shared" si="161"/>
        <v>0</v>
      </c>
      <c r="O1038" s="8">
        <f t="shared" si="162"/>
        <v>0</v>
      </c>
      <c r="P1038" s="8">
        <f t="shared" si="163"/>
        <v>16.5</v>
      </c>
      <c r="Q1038" s="9">
        <f t="shared" si="164"/>
        <v>19.975000000000001</v>
      </c>
      <c r="R1038" s="9">
        <f t="shared" si="165"/>
        <v>14.125</v>
      </c>
      <c r="S1038" s="9">
        <f t="shared" si="166"/>
        <v>14.925000000000001</v>
      </c>
      <c r="T1038" s="9">
        <f t="shared" si="167"/>
        <v>16.625</v>
      </c>
      <c r="U1038" s="8">
        <f t="shared" si="168"/>
        <v>16.341666666666669</v>
      </c>
      <c r="V1038" s="8">
        <f t="shared" si="169"/>
        <v>16.412500000000001</v>
      </c>
    </row>
    <row r="1039" spans="1:22" ht="13.5" x14ac:dyDescent="0.25">
      <c r="A1039" s="3">
        <f>RSI!A1039</f>
        <v>43518</v>
      </c>
      <c r="B1039" s="2">
        <f>RSI!B1039</f>
        <v>2.64</v>
      </c>
      <c r="C1039" s="2">
        <f>RSI!I1039</f>
        <v>29.59261686831789</v>
      </c>
      <c r="D1039" s="2">
        <f>MACD!E1039</f>
        <v>7.2590257828262672E-2</v>
      </c>
      <c r="E1039" s="2">
        <f>MACD!F1039</f>
        <v>4.1228071537795265E-2</v>
      </c>
      <c r="F1039" s="2">
        <f>'Moving Avg'!D1039</f>
        <v>2.7280000000000002</v>
      </c>
      <c r="G1039" s="2">
        <f>'Moving Avg'!F1039</f>
        <v>2.9319999999999999</v>
      </c>
      <c r="H1039" s="2">
        <f>'Moving Avg'!G1039</f>
        <v>3.0724000000000005</v>
      </c>
      <c r="I1039" s="2">
        <f>'Moving Avg'!H1039</f>
        <v>3.2635500000000008</v>
      </c>
      <c r="J1039" s="6" t="str">
        <f>OBV!F1039</f>
        <v>BEARISH</v>
      </c>
      <c r="K1039" s="6" t="str">
        <f>OBV!G1039</f>
        <v>NEUTRAL</v>
      </c>
      <c r="L1039" s="6" t="str">
        <f>OBV!H1039</f>
        <v>CONFIRMED BEARISH</v>
      </c>
      <c r="M1039" s="8">
        <f t="shared" si="160"/>
        <v>50</v>
      </c>
      <c r="N1039" s="8">
        <f t="shared" si="161"/>
        <v>0</v>
      </c>
      <c r="O1039" s="8">
        <f t="shared" si="162"/>
        <v>0</v>
      </c>
      <c r="P1039" s="8">
        <f t="shared" si="163"/>
        <v>16.5</v>
      </c>
      <c r="Q1039" s="9">
        <f t="shared" si="164"/>
        <v>19.975000000000001</v>
      </c>
      <c r="R1039" s="9">
        <f t="shared" si="165"/>
        <v>14.125</v>
      </c>
      <c r="S1039" s="9">
        <f t="shared" si="166"/>
        <v>14.925000000000001</v>
      </c>
      <c r="T1039" s="9">
        <f t="shared" si="167"/>
        <v>16.625</v>
      </c>
      <c r="U1039" s="8">
        <f t="shared" si="168"/>
        <v>16.341666666666669</v>
      </c>
      <c r="V1039" s="8">
        <f t="shared" si="169"/>
        <v>16.412500000000001</v>
      </c>
    </row>
    <row r="1040" spans="1:22" ht="13.5" x14ac:dyDescent="0.25">
      <c r="A1040" s="3">
        <f>RSI!A1040</f>
        <v>43521</v>
      </c>
      <c r="B1040" s="2">
        <f>RSI!B1040</f>
        <v>2.71</v>
      </c>
      <c r="C1040" s="2">
        <f>RSI!I1040</f>
        <v>35.565745000052758</v>
      </c>
      <c r="D1040" s="2">
        <f>MACD!E1040</f>
        <v>8.5895241340710804E-2</v>
      </c>
      <c r="E1040" s="2">
        <f>MACD!F1040</f>
        <v>5.0161505498378375E-2</v>
      </c>
      <c r="F1040" s="2">
        <f>'Moving Avg'!D1040</f>
        <v>2.7020000000000004</v>
      </c>
      <c r="G1040" s="2">
        <f>'Moving Avg'!F1040</f>
        <v>2.9144999999999999</v>
      </c>
      <c r="H1040" s="2">
        <f>'Moving Avg'!G1040</f>
        <v>3.0622000000000003</v>
      </c>
      <c r="I1040" s="2">
        <f>'Moving Avg'!H1040</f>
        <v>3.2593500000000013</v>
      </c>
      <c r="J1040" s="6" t="str">
        <f>OBV!F1040</f>
        <v>BEARISH</v>
      </c>
      <c r="K1040" s="6" t="str">
        <f>OBV!G1040</f>
        <v>NEUTRAL</v>
      </c>
      <c r="L1040" s="6" t="str">
        <f>OBV!H1040</f>
        <v>CONFIRMED BEARISH</v>
      </c>
      <c r="M1040" s="8">
        <f t="shared" si="160"/>
        <v>25</v>
      </c>
      <c r="N1040" s="8">
        <f t="shared" si="161"/>
        <v>0</v>
      </c>
      <c r="O1040" s="8">
        <f t="shared" si="162"/>
        <v>0</v>
      </c>
      <c r="P1040" s="8">
        <f t="shared" si="163"/>
        <v>16.5</v>
      </c>
      <c r="Q1040" s="9">
        <f t="shared" si="164"/>
        <v>11.225</v>
      </c>
      <c r="R1040" s="9">
        <f t="shared" si="165"/>
        <v>9.125</v>
      </c>
      <c r="S1040" s="9">
        <f t="shared" si="166"/>
        <v>11.175000000000001</v>
      </c>
      <c r="T1040" s="9">
        <f t="shared" si="167"/>
        <v>10.375</v>
      </c>
      <c r="U1040" s="8">
        <f t="shared" si="168"/>
        <v>10.508333333333335</v>
      </c>
      <c r="V1040" s="8">
        <f t="shared" si="169"/>
        <v>10.475000000000001</v>
      </c>
    </row>
    <row r="1041" spans="1:22" ht="13.5" x14ac:dyDescent="0.25">
      <c r="A1041" s="3">
        <f>RSI!A1041</f>
        <v>43522</v>
      </c>
      <c r="B1041" s="2">
        <f>RSI!B1041</f>
        <v>2.71</v>
      </c>
      <c r="C1041" s="2">
        <f>RSI!I1041</f>
        <v>35.565745000052758</v>
      </c>
      <c r="D1041" s="2">
        <f>MACD!E1041</f>
        <v>9.8531393763959585E-2</v>
      </c>
      <c r="E1041" s="2">
        <f>MACD!F1041</f>
        <v>5.9835483151494624E-2</v>
      </c>
      <c r="F1041" s="2">
        <f>'Moving Avg'!D1041</f>
        <v>2.6840000000000002</v>
      </c>
      <c r="G1041" s="2">
        <f>'Moving Avg'!F1041</f>
        <v>2.8969999999999998</v>
      </c>
      <c r="H1041" s="2">
        <f>'Moving Avg'!G1041</f>
        <v>3.0538000000000007</v>
      </c>
      <c r="I1041" s="2">
        <f>'Moving Avg'!H1041</f>
        <v>3.2551500000000018</v>
      </c>
      <c r="J1041" s="6" t="str">
        <f>OBV!F1041</f>
        <v>BEARISH</v>
      </c>
      <c r="K1041" s="6" t="str">
        <f>OBV!G1041</f>
        <v>NEUTRAL</v>
      </c>
      <c r="L1041" s="6" t="str">
        <f>OBV!H1041</f>
        <v>CONFIRMED BEARISH</v>
      </c>
      <c r="M1041" s="8">
        <f t="shared" si="160"/>
        <v>25</v>
      </c>
      <c r="N1041" s="8">
        <f t="shared" si="161"/>
        <v>0</v>
      </c>
      <c r="O1041" s="8">
        <f t="shared" si="162"/>
        <v>0</v>
      </c>
      <c r="P1041" s="8">
        <f t="shared" si="163"/>
        <v>16.5</v>
      </c>
      <c r="Q1041" s="9">
        <f t="shared" si="164"/>
        <v>11.225</v>
      </c>
      <c r="R1041" s="9">
        <f t="shared" si="165"/>
        <v>9.125</v>
      </c>
      <c r="S1041" s="9">
        <f t="shared" si="166"/>
        <v>11.175000000000001</v>
      </c>
      <c r="T1041" s="9">
        <f t="shared" si="167"/>
        <v>10.375</v>
      </c>
      <c r="U1041" s="8">
        <f t="shared" si="168"/>
        <v>10.508333333333335</v>
      </c>
      <c r="V1041" s="8">
        <f t="shared" si="169"/>
        <v>10.475000000000001</v>
      </c>
    </row>
    <row r="1042" spans="1:22" ht="13.5" x14ac:dyDescent="0.25">
      <c r="A1042" s="3">
        <f>RSI!A1042</f>
        <v>43523</v>
      </c>
      <c r="B1042" s="2">
        <f>RSI!B1042</f>
        <v>2.71</v>
      </c>
      <c r="C1042" s="2">
        <f>RSI!I1042</f>
        <v>35.565745000052758</v>
      </c>
      <c r="D1042" s="2">
        <f>MACD!E1042</f>
        <v>0.11049953148856817</v>
      </c>
      <c r="E1042" s="2">
        <f>MACD!F1042</f>
        <v>6.9968292818909344E-2</v>
      </c>
      <c r="F1042" s="2">
        <f>'Moving Avg'!D1042</f>
        <v>2.6819999999999999</v>
      </c>
      <c r="G1042" s="2">
        <f>'Moving Avg'!F1042</f>
        <v>2.8839999999999999</v>
      </c>
      <c r="H1042" s="2">
        <f>'Moving Avg'!G1042</f>
        <v>3.0454000000000008</v>
      </c>
      <c r="I1042" s="2">
        <f>'Moving Avg'!H1042</f>
        <v>3.2507000000000024</v>
      </c>
      <c r="J1042" s="6" t="str">
        <f>OBV!F1042</f>
        <v>BEARISH</v>
      </c>
      <c r="K1042" s="6" t="str">
        <f>OBV!G1042</f>
        <v>NEUTRAL</v>
      </c>
      <c r="L1042" s="6" t="str">
        <f>OBV!H1042</f>
        <v>CONFIRMED BEARISH</v>
      </c>
      <c r="M1042" s="8">
        <f t="shared" si="160"/>
        <v>25</v>
      </c>
      <c r="N1042" s="8">
        <f t="shared" si="161"/>
        <v>0</v>
      </c>
      <c r="O1042" s="8">
        <f t="shared" si="162"/>
        <v>0</v>
      </c>
      <c r="P1042" s="8">
        <f t="shared" si="163"/>
        <v>16.5</v>
      </c>
      <c r="Q1042" s="9">
        <f t="shared" si="164"/>
        <v>11.225</v>
      </c>
      <c r="R1042" s="9">
        <f t="shared" si="165"/>
        <v>9.125</v>
      </c>
      <c r="S1042" s="9">
        <f t="shared" si="166"/>
        <v>11.175000000000001</v>
      </c>
      <c r="T1042" s="9">
        <f t="shared" si="167"/>
        <v>10.375</v>
      </c>
      <c r="U1042" s="8">
        <f t="shared" si="168"/>
        <v>10.508333333333335</v>
      </c>
      <c r="V1042" s="8">
        <f t="shared" si="169"/>
        <v>10.475000000000001</v>
      </c>
    </row>
    <row r="1043" spans="1:22" ht="13.5" x14ac:dyDescent="0.25">
      <c r="A1043" s="3">
        <f>RSI!A1043</f>
        <v>43524</v>
      </c>
      <c r="B1043" s="2">
        <f>RSI!B1043</f>
        <v>2.71</v>
      </c>
      <c r="C1043" s="2">
        <f>RSI!I1043</f>
        <v>35.565745000052758</v>
      </c>
      <c r="D1043" s="2">
        <f>MACD!E1043</f>
        <v>0.13873098376296422</v>
      </c>
      <c r="E1043" s="2">
        <f>MACD!F1043</f>
        <v>8.372083100772032E-2</v>
      </c>
      <c r="F1043" s="2">
        <f>'Moving Avg'!D1043</f>
        <v>2.6960000000000002</v>
      </c>
      <c r="G1043" s="2">
        <f>'Moving Avg'!F1043</f>
        <v>2.8774999999999999</v>
      </c>
      <c r="H1043" s="2">
        <f>'Moving Avg'!G1043</f>
        <v>3.0348000000000002</v>
      </c>
      <c r="I1043" s="2">
        <f>'Moving Avg'!H1043</f>
        <v>3.2462500000000021</v>
      </c>
      <c r="J1043" s="6" t="str">
        <f>OBV!F1043</f>
        <v>NEUTRAL</v>
      </c>
      <c r="K1043" s="6" t="str">
        <f>OBV!G1043</f>
        <v>NEUTRAL</v>
      </c>
      <c r="L1043" s="6" t="str">
        <f>OBV!H1043</f>
        <v>NEUTRAL</v>
      </c>
      <c r="M1043" s="8">
        <f t="shared" si="160"/>
        <v>25</v>
      </c>
      <c r="N1043" s="8">
        <f t="shared" si="161"/>
        <v>0</v>
      </c>
      <c r="O1043" s="8">
        <f t="shared" si="162"/>
        <v>0</v>
      </c>
      <c r="P1043" s="8">
        <f t="shared" si="163"/>
        <v>33</v>
      </c>
      <c r="Q1043" s="9">
        <f t="shared" si="164"/>
        <v>13.7</v>
      </c>
      <c r="R1043" s="9">
        <f t="shared" si="165"/>
        <v>13.25</v>
      </c>
      <c r="S1043" s="9">
        <f t="shared" si="166"/>
        <v>18.600000000000001</v>
      </c>
      <c r="T1043" s="9">
        <f t="shared" si="167"/>
        <v>14.5</v>
      </c>
      <c r="U1043" s="8">
        <f t="shared" si="168"/>
        <v>15.183333333333332</v>
      </c>
      <c r="V1043" s="8">
        <f t="shared" si="169"/>
        <v>15.012499999999999</v>
      </c>
    </row>
    <row r="1044" spans="1:22" ht="13.5" x14ac:dyDescent="0.25">
      <c r="A1044" s="3">
        <f>RSI!A1044</f>
        <v>43525</v>
      </c>
      <c r="B1044" s="2">
        <f>RSI!B1044</f>
        <v>2.71</v>
      </c>
      <c r="C1044" s="2">
        <f>RSI!I1044</f>
        <v>35.565745000052758</v>
      </c>
      <c r="D1044" s="2">
        <f>MACD!E1044</f>
        <v>0.14371310752480815</v>
      </c>
      <c r="E1044" s="2">
        <f>MACD!F1044</f>
        <v>9.571928631113788E-2</v>
      </c>
      <c r="F1044" s="2">
        <f>'Moving Avg'!D1044</f>
        <v>2.71</v>
      </c>
      <c r="G1044" s="2">
        <f>'Moving Avg'!F1044</f>
        <v>2.8650000000000002</v>
      </c>
      <c r="H1044" s="2">
        <f>'Moving Avg'!G1044</f>
        <v>3.0260000000000002</v>
      </c>
      <c r="I1044" s="2">
        <f>'Moving Avg'!H1044</f>
        <v>3.2418000000000022</v>
      </c>
      <c r="J1044" s="6" t="str">
        <f>OBV!F1044</f>
        <v>NEUTRAL</v>
      </c>
      <c r="K1044" s="6" t="str">
        <f>OBV!G1044</f>
        <v>NEUTRAL</v>
      </c>
      <c r="L1044" s="6" t="str">
        <f>OBV!H1044</f>
        <v>NEUTRAL</v>
      </c>
      <c r="M1044" s="8">
        <f t="shared" si="160"/>
        <v>25</v>
      </c>
      <c r="N1044" s="8">
        <f t="shared" si="161"/>
        <v>0</v>
      </c>
      <c r="O1044" s="8">
        <f t="shared" si="162"/>
        <v>0</v>
      </c>
      <c r="P1044" s="8">
        <f t="shared" si="163"/>
        <v>33</v>
      </c>
      <c r="Q1044" s="9">
        <f t="shared" si="164"/>
        <v>13.7</v>
      </c>
      <c r="R1044" s="9">
        <f t="shared" si="165"/>
        <v>13.25</v>
      </c>
      <c r="S1044" s="9">
        <f t="shared" si="166"/>
        <v>18.600000000000001</v>
      </c>
      <c r="T1044" s="9">
        <f t="shared" si="167"/>
        <v>14.5</v>
      </c>
      <c r="U1044" s="8">
        <f t="shared" si="168"/>
        <v>15.183333333333332</v>
      </c>
      <c r="V1044" s="8">
        <f t="shared" si="169"/>
        <v>15.012499999999999</v>
      </c>
    </row>
    <row r="1045" spans="1:22" ht="13.5" x14ac:dyDescent="0.25">
      <c r="A1045" s="3">
        <f>RSI!A1045</f>
        <v>43528</v>
      </c>
      <c r="B1045" s="2">
        <f>RSI!B1045</f>
        <v>2.71</v>
      </c>
      <c r="C1045" s="2">
        <f>RSI!I1045</f>
        <v>35.565745000052743</v>
      </c>
      <c r="D1045" s="2">
        <f>MACD!E1045</f>
        <v>0.1289416875943461</v>
      </c>
      <c r="E1045" s="2">
        <f>MACD!F1045</f>
        <v>0.10236376656777953</v>
      </c>
      <c r="F1045" s="2">
        <f>'Moving Avg'!D1045</f>
        <v>2.71</v>
      </c>
      <c r="G1045" s="2">
        <f>'Moving Avg'!F1045</f>
        <v>2.8485000000000005</v>
      </c>
      <c r="H1045" s="2">
        <f>'Moving Avg'!G1045</f>
        <v>3.0174000000000007</v>
      </c>
      <c r="I1045" s="2">
        <f>'Moving Avg'!H1045</f>
        <v>3.2373500000000024</v>
      </c>
      <c r="J1045" s="6" t="str">
        <f>OBV!F1045</f>
        <v>NEUTRAL</v>
      </c>
      <c r="K1045" s="6" t="str">
        <f>OBV!G1045</f>
        <v>NEUTRAL</v>
      </c>
      <c r="L1045" s="6" t="str">
        <f>OBV!H1045</f>
        <v>NEUTRAL</v>
      </c>
      <c r="M1045" s="8">
        <f t="shared" si="160"/>
        <v>25</v>
      </c>
      <c r="N1045" s="8">
        <f t="shared" si="161"/>
        <v>0</v>
      </c>
      <c r="O1045" s="8">
        <f t="shared" si="162"/>
        <v>0</v>
      </c>
      <c r="P1045" s="8">
        <f t="shared" si="163"/>
        <v>33</v>
      </c>
      <c r="Q1045" s="9">
        <f t="shared" si="164"/>
        <v>13.7</v>
      </c>
      <c r="R1045" s="9">
        <f t="shared" si="165"/>
        <v>13.25</v>
      </c>
      <c r="S1045" s="9">
        <f t="shared" si="166"/>
        <v>18.600000000000001</v>
      </c>
      <c r="T1045" s="9">
        <f t="shared" si="167"/>
        <v>14.5</v>
      </c>
      <c r="U1045" s="8">
        <f t="shared" si="168"/>
        <v>15.183333333333332</v>
      </c>
      <c r="V1045" s="8">
        <f t="shared" si="169"/>
        <v>15.012499999999999</v>
      </c>
    </row>
    <row r="1046" spans="1:22" ht="13.5" x14ac:dyDescent="0.25">
      <c r="A1046" s="3">
        <f>RSI!A1046</f>
        <v>43529</v>
      </c>
      <c r="B1046" s="2">
        <f>RSI!B1046</f>
        <v>2.59</v>
      </c>
      <c r="C1046" s="2">
        <f>RSI!I1046</f>
        <v>28.989034989073687</v>
      </c>
      <c r="D1046" s="2">
        <f>MACD!E1046</f>
        <v>0.12011574106655543</v>
      </c>
      <c r="E1046" s="2">
        <f>MACD!F1046</f>
        <v>0.10591416146753471</v>
      </c>
      <c r="F1046" s="2">
        <f>'Moving Avg'!D1046</f>
        <v>2.6859999999999999</v>
      </c>
      <c r="G1046" s="2">
        <f>'Moving Avg'!F1046</f>
        <v>2.8260000000000005</v>
      </c>
      <c r="H1046" s="2">
        <f>'Moving Avg'!G1046</f>
        <v>3.0064000000000011</v>
      </c>
      <c r="I1046" s="2">
        <f>'Moving Avg'!H1046</f>
        <v>3.2327500000000025</v>
      </c>
      <c r="J1046" s="6" t="str">
        <f>OBV!F1046</f>
        <v>BEARISH</v>
      </c>
      <c r="K1046" s="6" t="str">
        <f>OBV!G1046</f>
        <v>NEUTRAL</v>
      </c>
      <c r="L1046" s="6" t="str">
        <f>OBV!H1046</f>
        <v>CONFIRMED BEARISH</v>
      </c>
      <c r="M1046" s="8">
        <f t="shared" si="160"/>
        <v>50</v>
      </c>
      <c r="N1046" s="8">
        <f t="shared" si="161"/>
        <v>0</v>
      </c>
      <c r="O1046" s="8">
        <f t="shared" si="162"/>
        <v>0</v>
      </c>
      <c r="P1046" s="8">
        <f t="shared" si="163"/>
        <v>16.5</v>
      </c>
      <c r="Q1046" s="9">
        <f t="shared" si="164"/>
        <v>19.975000000000001</v>
      </c>
      <c r="R1046" s="9">
        <f t="shared" si="165"/>
        <v>14.125</v>
      </c>
      <c r="S1046" s="9">
        <f t="shared" si="166"/>
        <v>14.925000000000001</v>
      </c>
      <c r="T1046" s="9">
        <f t="shared" si="167"/>
        <v>16.625</v>
      </c>
      <c r="U1046" s="8">
        <f t="shared" si="168"/>
        <v>16.341666666666669</v>
      </c>
      <c r="V1046" s="8">
        <f t="shared" si="169"/>
        <v>16.412500000000001</v>
      </c>
    </row>
    <row r="1047" spans="1:22" ht="13.5" x14ac:dyDescent="0.25">
      <c r="A1047" s="3">
        <f>RSI!A1047</f>
        <v>43530</v>
      </c>
      <c r="B1047" s="2">
        <f>RSI!B1047</f>
        <v>2.5299999999999998</v>
      </c>
      <c r="C1047" s="2">
        <f>RSI!I1047</f>
        <v>26.363957801004389</v>
      </c>
      <c r="D1047" s="2">
        <f>MACD!E1047</f>
        <v>0.10636189987165956</v>
      </c>
      <c r="E1047" s="2">
        <f>MACD!F1047</f>
        <v>0.10600370914835969</v>
      </c>
      <c r="F1047" s="2">
        <f>'Moving Avg'!D1047</f>
        <v>2.6499999999999995</v>
      </c>
      <c r="G1047" s="2">
        <f>'Moving Avg'!F1047</f>
        <v>2.8005000000000004</v>
      </c>
      <c r="H1047" s="2">
        <f>'Moving Avg'!G1047</f>
        <v>2.9942000000000006</v>
      </c>
      <c r="I1047" s="2">
        <f>'Moving Avg'!H1047</f>
        <v>3.2278500000000019</v>
      </c>
      <c r="J1047" s="6" t="str">
        <f>OBV!F1047</f>
        <v>BEARISH</v>
      </c>
      <c r="K1047" s="6" t="str">
        <f>OBV!G1047</f>
        <v>NEUTRAL</v>
      </c>
      <c r="L1047" s="6" t="str">
        <f>OBV!H1047</f>
        <v>CONFIRMED BEARISH</v>
      </c>
      <c r="M1047" s="8">
        <f t="shared" si="160"/>
        <v>50</v>
      </c>
      <c r="N1047" s="8">
        <f t="shared" si="161"/>
        <v>0</v>
      </c>
      <c r="O1047" s="8">
        <f t="shared" si="162"/>
        <v>0</v>
      </c>
      <c r="P1047" s="8">
        <f t="shared" si="163"/>
        <v>16.5</v>
      </c>
      <c r="Q1047" s="9">
        <f t="shared" si="164"/>
        <v>19.975000000000001</v>
      </c>
      <c r="R1047" s="9">
        <f t="shared" si="165"/>
        <v>14.125</v>
      </c>
      <c r="S1047" s="9">
        <f t="shared" si="166"/>
        <v>14.925000000000001</v>
      </c>
      <c r="T1047" s="9">
        <f t="shared" si="167"/>
        <v>16.625</v>
      </c>
      <c r="U1047" s="8">
        <f t="shared" si="168"/>
        <v>16.341666666666669</v>
      </c>
      <c r="V1047" s="8">
        <f t="shared" si="169"/>
        <v>16.412500000000001</v>
      </c>
    </row>
    <row r="1048" spans="1:22" ht="13.5" x14ac:dyDescent="0.25">
      <c r="A1048" s="3">
        <f>RSI!A1048</f>
        <v>43531</v>
      </c>
      <c r="B1048" s="2">
        <f>RSI!B1048</f>
        <v>2.5299999999999998</v>
      </c>
      <c r="C1048" s="2">
        <f>RSI!I1048</f>
        <v>26.363957801004389</v>
      </c>
      <c r="D1048" s="2">
        <f>MACD!E1048</f>
        <v>8.4231546800197954E-2</v>
      </c>
      <c r="E1048" s="2">
        <f>MACD!F1048</f>
        <v>0.10164927667872733</v>
      </c>
      <c r="F1048" s="2">
        <f>'Moving Avg'!D1048</f>
        <v>2.6139999999999999</v>
      </c>
      <c r="G1048" s="2">
        <f>'Moving Avg'!F1048</f>
        <v>2.7749999999999999</v>
      </c>
      <c r="H1048" s="2">
        <f>'Moving Avg'!G1048</f>
        <v>2.9820000000000007</v>
      </c>
      <c r="I1048" s="2">
        <f>'Moving Avg'!H1048</f>
        <v>3.2229000000000019</v>
      </c>
      <c r="J1048" s="6" t="str">
        <f>OBV!F1048</f>
        <v>BEARISH</v>
      </c>
      <c r="K1048" s="6" t="str">
        <f>OBV!G1048</f>
        <v>NEUTRAL</v>
      </c>
      <c r="L1048" s="6" t="str">
        <f>OBV!H1048</f>
        <v>CONFIRMED BEARISH</v>
      </c>
      <c r="M1048" s="8">
        <f t="shared" si="160"/>
        <v>50</v>
      </c>
      <c r="N1048" s="8">
        <f t="shared" si="161"/>
        <v>45</v>
      </c>
      <c r="O1048" s="8">
        <f t="shared" si="162"/>
        <v>0</v>
      </c>
      <c r="P1048" s="8">
        <f t="shared" si="163"/>
        <v>16.5</v>
      </c>
      <c r="Q1048" s="9">
        <f t="shared" si="164"/>
        <v>35.725000000000001</v>
      </c>
      <c r="R1048" s="9">
        <f t="shared" si="165"/>
        <v>23.125</v>
      </c>
      <c r="S1048" s="9">
        <f t="shared" si="166"/>
        <v>21.675000000000001</v>
      </c>
      <c r="T1048" s="9">
        <f t="shared" si="167"/>
        <v>27.875</v>
      </c>
      <c r="U1048" s="8">
        <f t="shared" si="168"/>
        <v>26.841666666666669</v>
      </c>
      <c r="V1048" s="8">
        <f t="shared" si="169"/>
        <v>27.1</v>
      </c>
    </row>
    <row r="1049" spans="1:22" ht="13.5" x14ac:dyDescent="0.25">
      <c r="A1049" s="3">
        <f>RSI!A1049</f>
        <v>43532</v>
      </c>
      <c r="B1049" s="2">
        <f>RSI!B1049</f>
        <v>2.58</v>
      </c>
      <c r="C1049" s="2">
        <f>RSI!I1049</f>
        <v>32.28980570232892</v>
      </c>
      <c r="D1049" s="2">
        <f>MACD!E1049</f>
        <v>6.3482904971557286E-2</v>
      </c>
      <c r="E1049" s="2">
        <f>MACD!F1049</f>
        <v>9.401600233729332E-2</v>
      </c>
      <c r="F1049" s="2">
        <f>'Moving Avg'!D1049</f>
        <v>2.5880000000000001</v>
      </c>
      <c r="G1049" s="2">
        <f>'Moving Avg'!F1049</f>
        <v>2.7585000000000002</v>
      </c>
      <c r="H1049" s="2">
        <f>'Moving Avg'!G1049</f>
        <v>2.9708000000000006</v>
      </c>
      <c r="I1049" s="2">
        <f>'Moving Avg'!H1049</f>
        <v>3.2182000000000017</v>
      </c>
      <c r="J1049" s="6" t="str">
        <f>OBV!F1049</f>
        <v>BEARISH</v>
      </c>
      <c r="K1049" s="6" t="str">
        <f>OBV!G1049</f>
        <v>NEUTRAL</v>
      </c>
      <c r="L1049" s="6" t="str">
        <f>OBV!H1049</f>
        <v>CONFIRMED BEARISH</v>
      </c>
      <c r="M1049" s="8">
        <f t="shared" si="160"/>
        <v>25</v>
      </c>
      <c r="N1049" s="8">
        <f t="shared" si="161"/>
        <v>100</v>
      </c>
      <c r="O1049" s="8">
        <f t="shared" si="162"/>
        <v>0</v>
      </c>
      <c r="P1049" s="8">
        <f t="shared" si="163"/>
        <v>16.5</v>
      </c>
      <c r="Q1049" s="9">
        <f t="shared" si="164"/>
        <v>46.225000000000001</v>
      </c>
      <c r="R1049" s="9">
        <f t="shared" si="165"/>
        <v>29.125</v>
      </c>
      <c r="S1049" s="9">
        <f t="shared" si="166"/>
        <v>26.175000000000001</v>
      </c>
      <c r="T1049" s="9">
        <f t="shared" si="167"/>
        <v>35.375</v>
      </c>
      <c r="U1049" s="8">
        <f t="shared" si="168"/>
        <v>33.841666666666661</v>
      </c>
      <c r="V1049" s="8">
        <f t="shared" si="169"/>
        <v>34.224999999999994</v>
      </c>
    </row>
    <row r="1050" spans="1:22" ht="13.5" x14ac:dyDescent="0.25">
      <c r="A1050" s="3">
        <f>RSI!A1050</f>
        <v>43535</v>
      </c>
      <c r="B1050" s="2">
        <f>RSI!B1050</f>
        <v>2.58</v>
      </c>
      <c r="C1050" s="2">
        <f>RSI!I1050</f>
        <v>32.28980570232892</v>
      </c>
      <c r="D1050" s="2">
        <f>MACD!E1050</f>
        <v>5.7956386103287905E-2</v>
      </c>
      <c r="E1050" s="2">
        <f>MACD!F1050</f>
        <v>8.6804079090492245E-2</v>
      </c>
      <c r="F1050" s="2">
        <f>'Moving Avg'!D1050</f>
        <v>2.5619999999999998</v>
      </c>
      <c r="G1050" s="2">
        <f>'Moving Avg'!F1050</f>
        <v>2.7380000000000004</v>
      </c>
      <c r="H1050" s="2">
        <f>'Moving Avg'!G1050</f>
        <v>2.958400000000001</v>
      </c>
      <c r="I1050" s="2">
        <f>'Moving Avg'!H1050</f>
        <v>3.213500000000002</v>
      </c>
      <c r="J1050" s="6" t="str">
        <f>OBV!F1050</f>
        <v>BEARISH</v>
      </c>
      <c r="K1050" s="6" t="str">
        <f>OBV!G1050</f>
        <v>NEUTRAL</v>
      </c>
      <c r="L1050" s="6" t="str">
        <f>OBV!H1050</f>
        <v>CONFIRMED BEARISH</v>
      </c>
      <c r="M1050" s="8">
        <f t="shared" si="160"/>
        <v>25</v>
      </c>
      <c r="N1050" s="8">
        <f t="shared" si="161"/>
        <v>100</v>
      </c>
      <c r="O1050" s="8">
        <f t="shared" si="162"/>
        <v>0</v>
      </c>
      <c r="P1050" s="8">
        <f t="shared" si="163"/>
        <v>16.5</v>
      </c>
      <c r="Q1050" s="9">
        <f t="shared" si="164"/>
        <v>46.225000000000001</v>
      </c>
      <c r="R1050" s="9">
        <f t="shared" si="165"/>
        <v>29.125</v>
      </c>
      <c r="S1050" s="9">
        <f t="shared" si="166"/>
        <v>26.175000000000001</v>
      </c>
      <c r="T1050" s="9">
        <f t="shared" si="167"/>
        <v>35.375</v>
      </c>
      <c r="U1050" s="8">
        <f t="shared" si="168"/>
        <v>33.841666666666661</v>
      </c>
      <c r="V1050" s="8">
        <f t="shared" si="169"/>
        <v>34.224999999999994</v>
      </c>
    </row>
    <row r="1051" spans="1:22" ht="13.5" x14ac:dyDescent="0.25">
      <c r="A1051" s="3">
        <f>RSI!A1051</f>
        <v>43536</v>
      </c>
      <c r="B1051" s="2">
        <f>RSI!B1051</f>
        <v>2.4700000000000002</v>
      </c>
      <c r="C1051" s="2">
        <f>RSI!I1051</f>
        <v>26.789185922034136</v>
      </c>
      <c r="D1051" s="2">
        <f>MACD!E1051</f>
        <v>6.2595650396202185E-2</v>
      </c>
      <c r="E1051" s="2">
        <f>MACD!F1051</f>
        <v>8.196239335163423E-2</v>
      </c>
      <c r="F1051" s="2">
        <f>'Moving Avg'!D1051</f>
        <v>2.5379999999999998</v>
      </c>
      <c r="G1051" s="2">
        <f>'Moving Avg'!F1051</f>
        <v>2.7119999999999997</v>
      </c>
      <c r="H1051" s="2">
        <f>'Moving Avg'!G1051</f>
        <v>2.9434000000000009</v>
      </c>
      <c r="I1051" s="2">
        <f>'Moving Avg'!H1051</f>
        <v>3.2077500000000021</v>
      </c>
      <c r="J1051" s="6" t="str">
        <f>OBV!F1051</f>
        <v>BEARISH</v>
      </c>
      <c r="K1051" s="6" t="str">
        <f>OBV!G1051</f>
        <v>NEUTRAL</v>
      </c>
      <c r="L1051" s="6" t="str">
        <f>OBV!H1051</f>
        <v>CONFIRMED BEARISH</v>
      </c>
      <c r="M1051" s="8">
        <f t="shared" si="160"/>
        <v>50</v>
      </c>
      <c r="N1051" s="8">
        <f t="shared" si="161"/>
        <v>45</v>
      </c>
      <c r="O1051" s="8">
        <f t="shared" si="162"/>
        <v>0</v>
      </c>
      <c r="P1051" s="8">
        <f t="shared" si="163"/>
        <v>16.5</v>
      </c>
      <c r="Q1051" s="9">
        <f t="shared" si="164"/>
        <v>35.725000000000001</v>
      </c>
      <c r="R1051" s="9">
        <f t="shared" si="165"/>
        <v>23.125</v>
      </c>
      <c r="S1051" s="9">
        <f t="shared" si="166"/>
        <v>21.675000000000001</v>
      </c>
      <c r="T1051" s="9">
        <f t="shared" si="167"/>
        <v>27.875</v>
      </c>
      <c r="U1051" s="8">
        <f t="shared" si="168"/>
        <v>26.841666666666669</v>
      </c>
      <c r="V1051" s="8">
        <f t="shared" si="169"/>
        <v>27.1</v>
      </c>
    </row>
    <row r="1052" spans="1:22" ht="13.5" x14ac:dyDescent="0.25">
      <c r="A1052" s="3">
        <f>RSI!A1052</f>
        <v>43537</v>
      </c>
      <c r="B1052" s="2">
        <f>RSI!B1052</f>
        <v>2.5</v>
      </c>
      <c r="C1052" s="2">
        <f>RSI!I1052</f>
        <v>30.277628648102166</v>
      </c>
      <c r="D1052" s="2">
        <f>MACD!E1052</f>
        <v>6.6029881390408995E-2</v>
      </c>
      <c r="E1052" s="2">
        <f>MACD!F1052</f>
        <v>7.8775890959389194E-2</v>
      </c>
      <c r="F1052" s="2">
        <f>'Moving Avg'!D1052</f>
        <v>2.532</v>
      </c>
      <c r="G1052" s="2">
        <f>'Moving Avg'!F1052</f>
        <v>2.6875</v>
      </c>
      <c r="H1052" s="2">
        <f>'Moving Avg'!G1052</f>
        <v>2.9292000000000002</v>
      </c>
      <c r="I1052" s="2">
        <f>'Moving Avg'!H1052</f>
        <v>3.2021500000000018</v>
      </c>
      <c r="J1052" s="6" t="str">
        <f>OBV!F1052</f>
        <v>BULLISH</v>
      </c>
      <c r="K1052" s="6" t="str">
        <f>OBV!G1052</f>
        <v>NEUTRAL</v>
      </c>
      <c r="L1052" s="6" t="str">
        <f>OBV!H1052</f>
        <v>BULLISH DIVERGENCE</v>
      </c>
      <c r="M1052" s="8">
        <f t="shared" si="160"/>
        <v>25</v>
      </c>
      <c r="N1052" s="8">
        <f t="shared" si="161"/>
        <v>45</v>
      </c>
      <c r="O1052" s="8">
        <f t="shared" si="162"/>
        <v>0</v>
      </c>
      <c r="P1052" s="8">
        <f t="shared" si="163"/>
        <v>66.5</v>
      </c>
      <c r="Q1052" s="9">
        <f t="shared" si="164"/>
        <v>34.475000000000001</v>
      </c>
      <c r="R1052" s="9">
        <f t="shared" si="165"/>
        <v>30.625</v>
      </c>
      <c r="S1052" s="9">
        <f t="shared" si="166"/>
        <v>40.424999999999997</v>
      </c>
      <c r="T1052" s="9">
        <f t="shared" si="167"/>
        <v>34.125</v>
      </c>
      <c r="U1052" s="8">
        <f t="shared" si="168"/>
        <v>35.174999999999997</v>
      </c>
      <c r="V1052" s="8">
        <f t="shared" si="169"/>
        <v>34.912499999999994</v>
      </c>
    </row>
    <row r="1053" spans="1:22" ht="13.5" x14ac:dyDescent="0.25">
      <c r="A1053" s="3">
        <f>RSI!A1053</f>
        <v>43538</v>
      </c>
      <c r="B1053" s="2">
        <f>RSI!B1053</f>
        <v>2.57</v>
      </c>
      <c r="C1053" s="2">
        <f>RSI!I1053</f>
        <v>37.733099517039655</v>
      </c>
      <c r="D1053" s="2">
        <f>MACD!E1053</f>
        <v>6.5176018136406721E-2</v>
      </c>
      <c r="E1053" s="2">
        <f>MACD!F1053</f>
        <v>7.60559163947927E-2</v>
      </c>
      <c r="F1053" s="2">
        <f>'Moving Avg'!D1053</f>
        <v>2.54</v>
      </c>
      <c r="G1053" s="2">
        <f>'Moving Avg'!F1053</f>
        <v>2.6610000000000005</v>
      </c>
      <c r="H1053" s="2">
        <f>'Moving Avg'!G1053</f>
        <v>2.9165999999999999</v>
      </c>
      <c r="I1053" s="2">
        <f>'Moving Avg'!H1053</f>
        <v>3.1969000000000021</v>
      </c>
      <c r="J1053" s="6" t="str">
        <f>OBV!F1053</f>
        <v>BULLISH</v>
      </c>
      <c r="K1053" s="6" t="str">
        <f>OBV!G1053</f>
        <v>NEUTRAL</v>
      </c>
      <c r="L1053" s="6" t="str">
        <f>OBV!H1053</f>
        <v>CONFIRMED BULLISH</v>
      </c>
      <c r="M1053" s="8">
        <f t="shared" si="160"/>
        <v>25</v>
      </c>
      <c r="N1053" s="8">
        <f t="shared" si="161"/>
        <v>45</v>
      </c>
      <c r="O1053" s="8">
        <f t="shared" si="162"/>
        <v>0</v>
      </c>
      <c r="P1053" s="8">
        <f t="shared" si="163"/>
        <v>83.5</v>
      </c>
      <c r="Q1053" s="9">
        <f t="shared" si="164"/>
        <v>37.024999999999999</v>
      </c>
      <c r="R1053" s="9">
        <f t="shared" si="165"/>
        <v>34.875</v>
      </c>
      <c r="S1053" s="9">
        <f t="shared" si="166"/>
        <v>48.075000000000003</v>
      </c>
      <c r="T1053" s="9">
        <f t="shared" si="167"/>
        <v>38.375</v>
      </c>
      <c r="U1053" s="8">
        <f t="shared" si="168"/>
        <v>39.991666666666667</v>
      </c>
      <c r="V1053" s="8">
        <f t="shared" si="169"/>
        <v>39.587500000000006</v>
      </c>
    </row>
    <row r="1054" spans="1:22" ht="13.5" x14ac:dyDescent="0.25">
      <c r="A1054" s="3">
        <f>RSI!A1054</f>
        <v>43539</v>
      </c>
      <c r="B1054" s="2">
        <f>RSI!B1054</f>
        <v>2.57</v>
      </c>
      <c r="C1054" s="2">
        <f>RSI!I1054</f>
        <v>37.733099517039669</v>
      </c>
      <c r="D1054" s="2">
        <f>MACD!E1054</f>
        <v>6.53597319045085E-2</v>
      </c>
      <c r="E1054" s="2">
        <f>MACD!F1054</f>
        <v>7.391667949673586E-2</v>
      </c>
      <c r="F1054" s="2">
        <f>'Moving Avg'!D1054</f>
        <v>2.5380000000000003</v>
      </c>
      <c r="G1054" s="2">
        <f>'Moving Avg'!F1054</f>
        <v>2.6410000000000005</v>
      </c>
      <c r="H1054" s="2">
        <f>'Moving Avg'!G1054</f>
        <v>2.9039999999999999</v>
      </c>
      <c r="I1054" s="2">
        <f>'Moving Avg'!H1054</f>
        <v>3.1920000000000028</v>
      </c>
      <c r="J1054" s="6" t="str">
        <f>OBV!F1054</f>
        <v>BULLISH</v>
      </c>
      <c r="K1054" s="6" t="str">
        <f>OBV!G1054</f>
        <v>NEUTRAL</v>
      </c>
      <c r="L1054" s="6" t="str">
        <f>OBV!H1054</f>
        <v>BULLISH DIVERGENCE</v>
      </c>
      <c r="M1054" s="8">
        <f t="shared" si="160"/>
        <v>25</v>
      </c>
      <c r="N1054" s="8">
        <f t="shared" si="161"/>
        <v>45</v>
      </c>
      <c r="O1054" s="8">
        <f t="shared" si="162"/>
        <v>0</v>
      </c>
      <c r="P1054" s="8">
        <f t="shared" si="163"/>
        <v>66.5</v>
      </c>
      <c r="Q1054" s="9">
        <f t="shared" si="164"/>
        <v>34.475000000000001</v>
      </c>
      <c r="R1054" s="9">
        <f t="shared" si="165"/>
        <v>30.625</v>
      </c>
      <c r="S1054" s="9">
        <f t="shared" si="166"/>
        <v>40.424999999999997</v>
      </c>
      <c r="T1054" s="9">
        <f t="shared" si="167"/>
        <v>34.125</v>
      </c>
      <c r="U1054" s="8">
        <f t="shared" si="168"/>
        <v>35.174999999999997</v>
      </c>
      <c r="V1054" s="8">
        <f t="shared" si="169"/>
        <v>34.912499999999994</v>
      </c>
    </row>
    <row r="1055" spans="1:22" ht="13.5" x14ac:dyDescent="0.25">
      <c r="A1055" s="3">
        <f>RSI!A1055</f>
        <v>43542</v>
      </c>
      <c r="B1055" s="2">
        <f>RSI!B1055</f>
        <v>2.57</v>
      </c>
      <c r="C1055" s="2">
        <f>RSI!I1055</f>
        <v>37.733099517039669</v>
      </c>
      <c r="D1055" s="2">
        <f>MACD!E1055</f>
        <v>6.6354268538724615E-2</v>
      </c>
      <c r="E1055" s="2">
        <f>MACD!F1055</f>
        <v>7.2404197305133616E-2</v>
      </c>
      <c r="F1055" s="2">
        <f>'Moving Avg'!D1055</f>
        <v>2.5360000000000005</v>
      </c>
      <c r="G1055" s="2">
        <f>'Moving Avg'!F1055</f>
        <v>2.6275000000000004</v>
      </c>
      <c r="H1055" s="2">
        <f>'Moving Avg'!G1055</f>
        <v>2.8913999999999991</v>
      </c>
      <c r="I1055" s="2">
        <f>'Moving Avg'!H1055</f>
        <v>3.1871000000000027</v>
      </c>
      <c r="J1055" s="6" t="str">
        <f>OBV!F1055</f>
        <v>BULLISH</v>
      </c>
      <c r="K1055" s="6" t="str">
        <f>OBV!G1055</f>
        <v>NEUTRAL</v>
      </c>
      <c r="L1055" s="6" t="str">
        <f>OBV!H1055</f>
        <v>BULLISH DIVERGENCE</v>
      </c>
      <c r="M1055" s="8">
        <f t="shared" si="160"/>
        <v>25</v>
      </c>
      <c r="N1055" s="8">
        <f t="shared" si="161"/>
        <v>45</v>
      </c>
      <c r="O1055" s="8">
        <f t="shared" si="162"/>
        <v>0</v>
      </c>
      <c r="P1055" s="8">
        <f t="shared" si="163"/>
        <v>66.5</v>
      </c>
      <c r="Q1055" s="9">
        <f t="shared" si="164"/>
        <v>34.475000000000001</v>
      </c>
      <c r="R1055" s="9">
        <f t="shared" si="165"/>
        <v>30.625</v>
      </c>
      <c r="S1055" s="9">
        <f t="shared" si="166"/>
        <v>40.424999999999997</v>
      </c>
      <c r="T1055" s="9">
        <f t="shared" si="167"/>
        <v>34.125</v>
      </c>
      <c r="U1055" s="8">
        <f t="shared" si="168"/>
        <v>35.174999999999997</v>
      </c>
      <c r="V1055" s="8">
        <f t="shared" si="169"/>
        <v>34.912499999999994</v>
      </c>
    </row>
    <row r="1056" spans="1:22" ht="13.5" x14ac:dyDescent="0.25">
      <c r="A1056" s="3">
        <f>RSI!A1056</f>
        <v>43543</v>
      </c>
      <c r="B1056" s="2">
        <f>RSI!B1056</f>
        <v>2.46</v>
      </c>
      <c r="C1056" s="2">
        <f>RSI!I1056</f>
        <v>31.187714809341898</v>
      </c>
      <c r="D1056" s="2">
        <f>MACD!E1056</f>
        <v>5.7659341189022939E-2</v>
      </c>
      <c r="E1056" s="2">
        <f>MACD!F1056</f>
        <v>6.9455226081911486E-2</v>
      </c>
      <c r="F1056" s="2">
        <f>'Moving Avg'!D1056</f>
        <v>2.5340000000000003</v>
      </c>
      <c r="G1056" s="2">
        <f>'Moving Avg'!F1056</f>
        <v>2.6105000000000005</v>
      </c>
      <c r="H1056" s="2">
        <f>'Moving Avg'!G1056</f>
        <v>2.875999999999999</v>
      </c>
      <c r="I1056" s="2">
        <f>'Moving Avg'!H1056</f>
        <v>3.1818000000000031</v>
      </c>
      <c r="J1056" s="6" t="str">
        <f>OBV!F1056</f>
        <v>BULLISH</v>
      </c>
      <c r="K1056" s="6" t="str">
        <f>OBV!G1056</f>
        <v>NEUTRAL</v>
      </c>
      <c r="L1056" s="6" t="str">
        <f>OBV!H1056</f>
        <v>BULLISH DIVERGENCE</v>
      </c>
      <c r="M1056" s="8">
        <f t="shared" si="160"/>
        <v>25</v>
      </c>
      <c r="N1056" s="8">
        <f t="shared" si="161"/>
        <v>45</v>
      </c>
      <c r="O1056" s="8">
        <f t="shared" si="162"/>
        <v>0</v>
      </c>
      <c r="P1056" s="8">
        <f t="shared" si="163"/>
        <v>66.5</v>
      </c>
      <c r="Q1056" s="9">
        <f t="shared" si="164"/>
        <v>34.475000000000001</v>
      </c>
      <c r="R1056" s="9">
        <f t="shared" si="165"/>
        <v>30.625</v>
      </c>
      <c r="S1056" s="9">
        <f t="shared" si="166"/>
        <v>40.424999999999997</v>
      </c>
      <c r="T1056" s="9">
        <f t="shared" si="167"/>
        <v>34.125</v>
      </c>
      <c r="U1056" s="8">
        <f t="shared" si="168"/>
        <v>35.174999999999997</v>
      </c>
      <c r="V1056" s="8">
        <f t="shared" si="169"/>
        <v>34.912499999999994</v>
      </c>
    </row>
    <row r="1057" spans="1:22" ht="13.5" x14ac:dyDescent="0.25">
      <c r="A1057" s="3">
        <f>RSI!A1057</f>
        <v>43545</v>
      </c>
      <c r="B1057" s="2">
        <f>RSI!B1057</f>
        <v>2.5299999999999998</v>
      </c>
      <c r="C1057" s="2">
        <f>RSI!I1057</f>
        <v>38.498867405273771</v>
      </c>
      <c r="D1057" s="2">
        <f>MACD!E1057</f>
        <v>3.725551672770111E-2</v>
      </c>
      <c r="E1057" s="2">
        <f>MACD!F1057</f>
        <v>6.3015284211069417E-2</v>
      </c>
      <c r="F1057" s="2">
        <f>'Moving Avg'!D1057</f>
        <v>2.5399999999999996</v>
      </c>
      <c r="G1057" s="2">
        <f>'Moving Avg'!F1057</f>
        <v>2.601</v>
      </c>
      <c r="H1057" s="2">
        <f>'Moving Avg'!G1057</f>
        <v>2.8619999999999988</v>
      </c>
      <c r="I1057" s="2">
        <f>'Moving Avg'!H1057</f>
        <v>3.1769000000000021</v>
      </c>
      <c r="J1057" s="6" t="str">
        <f>OBV!F1057</f>
        <v>BULLISH</v>
      </c>
      <c r="K1057" s="6" t="str">
        <f>OBV!G1057</f>
        <v>NEUTRAL</v>
      </c>
      <c r="L1057" s="6" t="str">
        <f>OBV!H1057</f>
        <v>CONFIRMED BULLISH</v>
      </c>
      <c r="M1057" s="8">
        <f t="shared" si="160"/>
        <v>25</v>
      </c>
      <c r="N1057" s="8">
        <f t="shared" si="161"/>
        <v>100</v>
      </c>
      <c r="O1057" s="8">
        <f t="shared" si="162"/>
        <v>0</v>
      </c>
      <c r="P1057" s="8">
        <f t="shared" si="163"/>
        <v>83.5</v>
      </c>
      <c r="Q1057" s="9">
        <f t="shared" si="164"/>
        <v>56.274999999999999</v>
      </c>
      <c r="R1057" s="9">
        <f t="shared" si="165"/>
        <v>45.875</v>
      </c>
      <c r="S1057" s="9">
        <f t="shared" si="166"/>
        <v>56.325000000000003</v>
      </c>
      <c r="T1057" s="9">
        <f t="shared" si="167"/>
        <v>52.125</v>
      </c>
      <c r="U1057" s="8">
        <f t="shared" si="168"/>
        <v>52.82500000000001</v>
      </c>
      <c r="V1057" s="8">
        <f t="shared" si="169"/>
        <v>52.650000000000006</v>
      </c>
    </row>
    <row r="1058" spans="1:22" ht="13.5" x14ac:dyDescent="0.25">
      <c r="A1058" s="3">
        <f>RSI!A1058</f>
        <v>43546</v>
      </c>
      <c r="B1058" s="2">
        <f>RSI!B1058</f>
        <v>2.42</v>
      </c>
      <c r="C1058" s="2">
        <f>RSI!I1058</f>
        <v>32.631580726521463</v>
      </c>
      <c r="D1058" s="2">
        <f>MACD!E1058</f>
        <v>2.8993198226919148E-2</v>
      </c>
      <c r="E1058" s="2">
        <f>MACD!F1058</f>
        <v>5.6210867014239364E-2</v>
      </c>
      <c r="F1058" s="2">
        <f>'Moving Avg'!D1058</f>
        <v>2.5099999999999998</v>
      </c>
      <c r="G1058" s="2">
        <f>'Moving Avg'!F1058</f>
        <v>2.5900000000000003</v>
      </c>
      <c r="H1058" s="2">
        <f>'Moving Avg'!G1058</f>
        <v>2.8457999999999988</v>
      </c>
      <c r="I1058" s="2">
        <f>'Moving Avg'!H1058</f>
        <v>3.1712500000000019</v>
      </c>
      <c r="J1058" s="6" t="str">
        <f>OBV!F1058</f>
        <v>BULLISH</v>
      </c>
      <c r="K1058" s="6" t="str">
        <f>OBV!G1058</f>
        <v>NEUTRAL</v>
      </c>
      <c r="L1058" s="6" t="str">
        <f>OBV!H1058</f>
        <v>BULLISH DIVERGENCE</v>
      </c>
      <c r="M1058" s="8">
        <f t="shared" si="160"/>
        <v>25</v>
      </c>
      <c r="N1058" s="8">
        <f t="shared" si="161"/>
        <v>100</v>
      </c>
      <c r="O1058" s="8">
        <f t="shared" si="162"/>
        <v>0</v>
      </c>
      <c r="P1058" s="8">
        <f t="shared" si="163"/>
        <v>66.5</v>
      </c>
      <c r="Q1058" s="9">
        <f t="shared" si="164"/>
        <v>53.725000000000001</v>
      </c>
      <c r="R1058" s="9">
        <f t="shared" si="165"/>
        <v>41.625</v>
      </c>
      <c r="S1058" s="9">
        <f t="shared" si="166"/>
        <v>48.674999999999997</v>
      </c>
      <c r="T1058" s="9">
        <f t="shared" si="167"/>
        <v>47.875</v>
      </c>
      <c r="U1058" s="8">
        <f t="shared" si="168"/>
        <v>48.008333333333326</v>
      </c>
      <c r="V1058" s="8">
        <f t="shared" si="169"/>
        <v>47.974999999999994</v>
      </c>
    </row>
    <row r="1059" spans="1:22" ht="13.5" x14ac:dyDescent="0.25">
      <c r="A1059" s="3">
        <f>RSI!A1059</f>
        <v>43549</v>
      </c>
      <c r="B1059" s="2">
        <f>RSI!B1059</f>
        <v>2.42</v>
      </c>
      <c r="C1059" s="2">
        <f>RSI!I1059</f>
        <v>32.631580726521463</v>
      </c>
      <c r="D1059" s="2">
        <f>MACD!E1059</f>
        <v>3.1135333894660278E-2</v>
      </c>
      <c r="E1059" s="2">
        <f>MACD!F1059</f>
        <v>5.1195760390323551E-2</v>
      </c>
      <c r="F1059" s="2">
        <f>'Moving Avg'!D1059</f>
        <v>2.4799999999999995</v>
      </c>
      <c r="G1059" s="2">
        <f>'Moving Avg'!F1059</f>
        <v>2.5790000000000002</v>
      </c>
      <c r="H1059" s="2">
        <f>'Moving Avg'!G1059</f>
        <v>2.8295999999999979</v>
      </c>
      <c r="I1059" s="2">
        <f>'Moving Avg'!H1059</f>
        <v>3.1656000000000017</v>
      </c>
      <c r="J1059" s="6" t="str">
        <f>OBV!F1059</f>
        <v>BULLISH</v>
      </c>
      <c r="K1059" s="6" t="str">
        <f>OBV!G1059</f>
        <v>NEUTRAL</v>
      </c>
      <c r="L1059" s="6" t="str">
        <f>OBV!H1059</f>
        <v>BULLISH DIVERGENCE</v>
      </c>
      <c r="M1059" s="8">
        <f t="shared" si="160"/>
        <v>25</v>
      </c>
      <c r="N1059" s="8">
        <f t="shared" si="161"/>
        <v>100</v>
      </c>
      <c r="O1059" s="8">
        <f t="shared" si="162"/>
        <v>0</v>
      </c>
      <c r="P1059" s="8">
        <f t="shared" si="163"/>
        <v>66.5</v>
      </c>
      <c r="Q1059" s="9">
        <f t="shared" si="164"/>
        <v>53.725000000000001</v>
      </c>
      <c r="R1059" s="9">
        <f t="shared" si="165"/>
        <v>41.625</v>
      </c>
      <c r="S1059" s="9">
        <f t="shared" si="166"/>
        <v>48.674999999999997</v>
      </c>
      <c r="T1059" s="9">
        <f t="shared" si="167"/>
        <v>47.875</v>
      </c>
      <c r="U1059" s="8">
        <f t="shared" si="168"/>
        <v>48.008333333333326</v>
      </c>
      <c r="V1059" s="8">
        <f t="shared" si="169"/>
        <v>47.974999999999994</v>
      </c>
    </row>
    <row r="1060" spans="1:22" ht="13.5" x14ac:dyDescent="0.25">
      <c r="A1060" s="3">
        <f>RSI!A1060</f>
        <v>43550</v>
      </c>
      <c r="B1060" s="2">
        <f>RSI!B1060</f>
        <v>2.52</v>
      </c>
      <c r="C1060" s="2">
        <f>RSI!I1060</f>
        <v>41.95787918956092</v>
      </c>
      <c r="D1060" s="2">
        <f>MACD!E1060</f>
        <v>2.6874781111327906E-2</v>
      </c>
      <c r="E1060" s="2">
        <f>MACD!F1060</f>
        <v>4.6331564534524423E-2</v>
      </c>
      <c r="F1060" s="2">
        <f>'Moving Avg'!D1060</f>
        <v>2.4699999999999998</v>
      </c>
      <c r="G1060" s="2">
        <f>'Moving Avg'!F1060</f>
        <v>2.5695000000000006</v>
      </c>
      <c r="H1060" s="2">
        <f>'Moving Avg'!G1060</f>
        <v>2.8153999999999986</v>
      </c>
      <c r="I1060" s="2">
        <f>'Moving Avg'!H1060</f>
        <v>3.1604500000000018</v>
      </c>
      <c r="J1060" s="6" t="str">
        <f>OBV!F1060</f>
        <v>BULLISH</v>
      </c>
      <c r="K1060" s="6" t="str">
        <f>OBV!G1060</f>
        <v>NEUTRAL</v>
      </c>
      <c r="L1060" s="6" t="str">
        <f>OBV!H1060</f>
        <v>BULLISH DIVERGENCE</v>
      </c>
      <c r="M1060" s="8">
        <f t="shared" si="160"/>
        <v>25</v>
      </c>
      <c r="N1060" s="8">
        <f t="shared" si="161"/>
        <v>45</v>
      </c>
      <c r="O1060" s="8">
        <f t="shared" si="162"/>
        <v>0</v>
      </c>
      <c r="P1060" s="8">
        <f t="shared" si="163"/>
        <v>66.5</v>
      </c>
      <c r="Q1060" s="9">
        <f t="shared" si="164"/>
        <v>34.475000000000001</v>
      </c>
      <c r="R1060" s="9">
        <f t="shared" si="165"/>
        <v>30.625</v>
      </c>
      <c r="S1060" s="9">
        <f t="shared" si="166"/>
        <v>40.424999999999997</v>
      </c>
      <c r="T1060" s="9">
        <f t="shared" si="167"/>
        <v>34.125</v>
      </c>
      <c r="U1060" s="8">
        <f t="shared" si="168"/>
        <v>35.174999999999997</v>
      </c>
      <c r="V1060" s="8">
        <f t="shared" si="169"/>
        <v>34.912499999999994</v>
      </c>
    </row>
    <row r="1061" spans="1:22" ht="13.5" x14ac:dyDescent="0.25">
      <c r="A1061" s="3">
        <f>RSI!A1061</f>
        <v>43551</v>
      </c>
      <c r="B1061" s="2">
        <f>RSI!B1061</f>
        <v>2.41</v>
      </c>
      <c r="C1061" s="2">
        <f>RSI!I1061</f>
        <v>36.046446147722861</v>
      </c>
      <c r="D1061" s="2">
        <f>MACD!E1061</f>
        <v>1.5139307778388122E-2</v>
      </c>
      <c r="E1061" s="2">
        <f>MACD!F1061</f>
        <v>4.0093113183297162E-2</v>
      </c>
      <c r="F1061" s="2">
        <f>'Moving Avg'!D1061</f>
        <v>2.46</v>
      </c>
      <c r="G1061" s="2">
        <f>'Moving Avg'!F1061</f>
        <v>2.5545</v>
      </c>
      <c r="H1061" s="2">
        <f>'Moving Avg'!G1061</f>
        <v>2.7989999999999986</v>
      </c>
      <c r="I1061" s="2">
        <f>'Moving Avg'!H1061</f>
        <v>3.1549500000000021</v>
      </c>
      <c r="J1061" s="6" t="str">
        <f>OBV!F1061</f>
        <v>BULLISH</v>
      </c>
      <c r="K1061" s="6" t="str">
        <f>OBV!G1061</f>
        <v>NEUTRAL</v>
      </c>
      <c r="L1061" s="6" t="str">
        <f>OBV!H1061</f>
        <v>BULLISH DIVERGENCE</v>
      </c>
      <c r="M1061" s="8">
        <f t="shared" si="160"/>
        <v>25</v>
      </c>
      <c r="N1061" s="8">
        <f t="shared" si="161"/>
        <v>100</v>
      </c>
      <c r="O1061" s="8">
        <f t="shared" si="162"/>
        <v>0</v>
      </c>
      <c r="P1061" s="8">
        <f t="shared" si="163"/>
        <v>66.5</v>
      </c>
      <c r="Q1061" s="9">
        <f t="shared" si="164"/>
        <v>53.725000000000001</v>
      </c>
      <c r="R1061" s="9">
        <f t="shared" si="165"/>
        <v>41.625</v>
      </c>
      <c r="S1061" s="9">
        <f t="shared" si="166"/>
        <v>48.674999999999997</v>
      </c>
      <c r="T1061" s="9">
        <f t="shared" si="167"/>
        <v>47.875</v>
      </c>
      <c r="U1061" s="8">
        <f t="shared" si="168"/>
        <v>48.008333333333326</v>
      </c>
      <c r="V1061" s="8">
        <f t="shared" si="169"/>
        <v>47.974999999999994</v>
      </c>
    </row>
    <row r="1062" spans="1:22" ht="13.5" x14ac:dyDescent="0.25">
      <c r="A1062" s="3">
        <f>RSI!A1062</f>
        <v>43552</v>
      </c>
      <c r="B1062" s="2">
        <f>RSI!B1062</f>
        <v>2.31</v>
      </c>
      <c r="C1062" s="2">
        <f>RSI!I1062</f>
        <v>31.677098154624986</v>
      </c>
      <c r="D1062" s="2">
        <f>MACD!E1062</f>
        <v>1.8478873596986745E-2</v>
      </c>
      <c r="E1062" s="2">
        <f>MACD!F1062</f>
        <v>3.5770265266035078E-2</v>
      </c>
      <c r="F1062" s="2">
        <f>'Moving Avg'!D1062</f>
        <v>2.4159999999999999</v>
      </c>
      <c r="G1062" s="2">
        <f>'Moving Avg'!F1062</f>
        <v>2.5345000000000004</v>
      </c>
      <c r="H1062" s="2">
        <f>'Moving Avg'!G1062</f>
        <v>2.7833999999999985</v>
      </c>
      <c r="I1062" s="2">
        <f>'Moving Avg'!H1062</f>
        <v>3.1489500000000019</v>
      </c>
      <c r="J1062" s="6" t="str">
        <f>OBV!F1062</f>
        <v>BULLISH</v>
      </c>
      <c r="K1062" s="6" t="str">
        <f>OBV!G1062</f>
        <v>NEUTRAL</v>
      </c>
      <c r="L1062" s="6" t="str">
        <f>OBV!H1062</f>
        <v>BULLISH DIVERGENCE</v>
      </c>
      <c r="M1062" s="8">
        <f t="shared" si="160"/>
        <v>25</v>
      </c>
      <c r="N1062" s="8">
        <f t="shared" si="161"/>
        <v>45</v>
      </c>
      <c r="O1062" s="8">
        <f t="shared" si="162"/>
        <v>0</v>
      </c>
      <c r="P1062" s="8">
        <f t="shared" si="163"/>
        <v>66.5</v>
      </c>
      <c r="Q1062" s="9">
        <f t="shared" si="164"/>
        <v>34.475000000000001</v>
      </c>
      <c r="R1062" s="9">
        <f t="shared" si="165"/>
        <v>30.625</v>
      </c>
      <c r="S1062" s="9">
        <f t="shared" si="166"/>
        <v>40.424999999999997</v>
      </c>
      <c r="T1062" s="9">
        <f t="shared" si="167"/>
        <v>34.125</v>
      </c>
      <c r="U1062" s="8">
        <f t="shared" si="168"/>
        <v>35.174999999999997</v>
      </c>
      <c r="V1062" s="8">
        <f t="shared" si="169"/>
        <v>34.912499999999994</v>
      </c>
    </row>
    <row r="1063" spans="1:22" ht="13.5" x14ac:dyDescent="0.25">
      <c r="A1063" s="3">
        <f>RSI!A1063</f>
        <v>43553</v>
      </c>
      <c r="B1063" s="2">
        <f>RSI!B1063</f>
        <v>2.36</v>
      </c>
      <c r="C1063" s="2">
        <f>RSI!I1063</f>
        <v>35.863257607310899</v>
      </c>
      <c r="D1063" s="2">
        <f>MACD!E1063</f>
        <v>3.0115526319854702E-2</v>
      </c>
      <c r="E1063" s="2">
        <f>MACD!F1063</f>
        <v>3.4639317476799006E-2</v>
      </c>
      <c r="F1063" s="2">
        <f>'Moving Avg'!D1063</f>
        <v>2.4039999999999999</v>
      </c>
      <c r="G1063" s="2">
        <f>'Moving Avg'!F1063</f>
        <v>2.5170000000000003</v>
      </c>
      <c r="H1063" s="2">
        <f>'Moving Avg'!G1063</f>
        <v>2.7665999999999991</v>
      </c>
      <c r="I1063" s="2">
        <f>'Moving Avg'!H1063</f>
        <v>3.1432000000000029</v>
      </c>
      <c r="J1063" s="6" t="str">
        <f>OBV!F1063</f>
        <v>BULLISH</v>
      </c>
      <c r="K1063" s="6" t="str">
        <f>OBV!G1063</f>
        <v>WEAK</v>
      </c>
      <c r="L1063" s="6" t="str">
        <f>OBV!H1063</f>
        <v>BULLISH DIVERGENCE</v>
      </c>
      <c r="M1063" s="8">
        <f t="shared" si="160"/>
        <v>25</v>
      </c>
      <c r="N1063" s="8">
        <f t="shared" si="161"/>
        <v>45</v>
      </c>
      <c r="O1063" s="8">
        <f t="shared" si="162"/>
        <v>0</v>
      </c>
      <c r="P1063" s="8">
        <f t="shared" si="163"/>
        <v>50</v>
      </c>
      <c r="Q1063" s="9">
        <f t="shared" si="164"/>
        <v>32</v>
      </c>
      <c r="R1063" s="9">
        <f t="shared" si="165"/>
        <v>26.5</v>
      </c>
      <c r="S1063" s="9">
        <f t="shared" si="166"/>
        <v>33</v>
      </c>
      <c r="T1063" s="9">
        <f t="shared" si="167"/>
        <v>30</v>
      </c>
      <c r="U1063" s="8">
        <f t="shared" si="168"/>
        <v>30.5</v>
      </c>
      <c r="V1063" s="8">
        <f t="shared" si="169"/>
        <v>30.375</v>
      </c>
    </row>
    <row r="1064" spans="1:22" ht="13.5" x14ac:dyDescent="0.25">
      <c r="A1064" s="3">
        <f>RSI!A1064</f>
        <v>43556</v>
      </c>
      <c r="B1064" s="2">
        <f>RSI!B1064</f>
        <v>2.46</v>
      </c>
      <c r="C1064" s="2">
        <f>RSI!I1064</f>
        <v>43.340430344208741</v>
      </c>
      <c r="D1064" s="2">
        <f>MACD!E1064</f>
        <v>3.3875120033556083E-2</v>
      </c>
      <c r="E1064" s="2">
        <f>MACD!F1064</f>
        <v>3.4486477988150424E-2</v>
      </c>
      <c r="F1064" s="2">
        <f>'Moving Avg'!D1064</f>
        <v>2.4119999999999999</v>
      </c>
      <c r="G1064" s="2">
        <f>'Moving Avg'!F1064</f>
        <v>2.5045000000000006</v>
      </c>
      <c r="H1064" s="2">
        <f>'Moving Avg'!G1064</f>
        <v>2.7517999999999994</v>
      </c>
      <c r="I1064" s="2">
        <f>'Moving Avg'!H1064</f>
        <v>3.1379500000000031</v>
      </c>
      <c r="J1064" s="6" t="str">
        <f>OBV!F1064</f>
        <v>BULLISH</v>
      </c>
      <c r="K1064" s="6" t="str">
        <f>OBV!G1064</f>
        <v>WEAK</v>
      </c>
      <c r="L1064" s="6" t="str">
        <f>OBV!H1064</f>
        <v>CONFIRMED BULLISH</v>
      </c>
      <c r="M1064" s="8">
        <f t="shared" si="160"/>
        <v>25</v>
      </c>
      <c r="N1064" s="8">
        <f t="shared" si="161"/>
        <v>45</v>
      </c>
      <c r="O1064" s="8">
        <f t="shared" si="162"/>
        <v>0</v>
      </c>
      <c r="P1064" s="8">
        <f t="shared" si="163"/>
        <v>67</v>
      </c>
      <c r="Q1064" s="9">
        <f t="shared" si="164"/>
        <v>34.549999999999997</v>
      </c>
      <c r="R1064" s="9">
        <f t="shared" si="165"/>
        <v>30.75</v>
      </c>
      <c r="S1064" s="9">
        <f t="shared" si="166"/>
        <v>40.650000000000006</v>
      </c>
      <c r="T1064" s="9">
        <f t="shared" si="167"/>
        <v>34.25</v>
      </c>
      <c r="U1064" s="8">
        <f t="shared" si="168"/>
        <v>35.31666666666667</v>
      </c>
      <c r="V1064" s="8">
        <f t="shared" si="169"/>
        <v>35.049999999999997</v>
      </c>
    </row>
    <row r="1065" spans="1:22" ht="13.5" x14ac:dyDescent="0.25">
      <c r="A1065" s="3">
        <f>RSI!A1065</f>
        <v>43557</v>
      </c>
      <c r="B1065" s="2">
        <f>RSI!B1065</f>
        <v>2.46</v>
      </c>
      <c r="C1065" s="2">
        <f>RSI!I1065</f>
        <v>43.340430344208741</v>
      </c>
      <c r="D1065" s="2">
        <f>MACD!E1065</f>
        <v>3.7688190663566434E-2</v>
      </c>
      <c r="E1065" s="2">
        <f>MACD!F1065</f>
        <v>3.5126820523233626E-2</v>
      </c>
      <c r="F1065" s="2">
        <f>'Moving Avg'!D1065</f>
        <v>2.4</v>
      </c>
      <c r="G1065" s="2">
        <f>'Moving Avg'!F1065</f>
        <v>2.4920000000000009</v>
      </c>
      <c r="H1065" s="2">
        <f>'Moving Avg'!G1065</f>
        <v>2.7369999999999992</v>
      </c>
      <c r="I1065" s="2">
        <f>'Moving Avg'!H1065</f>
        <v>3.1327500000000033</v>
      </c>
      <c r="J1065" s="6" t="str">
        <f>OBV!F1065</f>
        <v>BULLISH</v>
      </c>
      <c r="K1065" s="6" t="str">
        <f>OBV!G1065</f>
        <v>WEAK</v>
      </c>
      <c r="L1065" s="6" t="str">
        <f>OBV!H1065</f>
        <v>BULLISH DIVERGENCE</v>
      </c>
      <c r="M1065" s="8">
        <f t="shared" si="160"/>
        <v>25</v>
      </c>
      <c r="N1065" s="8">
        <f t="shared" si="161"/>
        <v>0</v>
      </c>
      <c r="O1065" s="8">
        <f t="shared" si="162"/>
        <v>0</v>
      </c>
      <c r="P1065" s="8">
        <f t="shared" si="163"/>
        <v>50</v>
      </c>
      <c r="Q1065" s="9">
        <f t="shared" si="164"/>
        <v>16.25</v>
      </c>
      <c r="R1065" s="9">
        <f t="shared" si="165"/>
        <v>17.5</v>
      </c>
      <c r="S1065" s="9">
        <f t="shared" si="166"/>
        <v>26.25</v>
      </c>
      <c r="T1065" s="9">
        <f t="shared" si="167"/>
        <v>18.75</v>
      </c>
      <c r="U1065" s="8">
        <f t="shared" si="168"/>
        <v>20</v>
      </c>
      <c r="V1065" s="8">
        <f t="shared" si="169"/>
        <v>19.6875</v>
      </c>
    </row>
    <row r="1066" spans="1:22" ht="13.5" x14ac:dyDescent="0.25">
      <c r="A1066" s="3">
        <f>RSI!A1066</f>
        <v>43558</v>
      </c>
      <c r="B1066" s="2">
        <f>RSI!B1066</f>
        <v>2.35</v>
      </c>
      <c r="C1066" s="2">
        <f>RSI!I1066</f>
        <v>37.72906426788245</v>
      </c>
      <c r="D1066" s="2">
        <f>MACD!E1066</f>
        <v>3.2724776591198435E-2</v>
      </c>
      <c r="E1066" s="2">
        <f>MACD!F1066</f>
        <v>3.4646411736826588E-2</v>
      </c>
      <c r="F1066" s="2">
        <f>'Moving Avg'!D1066</f>
        <v>2.3879999999999999</v>
      </c>
      <c r="G1066" s="2">
        <f>'Moving Avg'!F1066</f>
        <v>2.4800000000000009</v>
      </c>
      <c r="H1066" s="2">
        <f>'Moving Avg'!G1066</f>
        <v>2.722799999999999</v>
      </c>
      <c r="I1066" s="2">
        <f>'Moving Avg'!H1066</f>
        <v>3.1269500000000034</v>
      </c>
      <c r="J1066" s="6" t="str">
        <f>OBV!F1066</f>
        <v>BULLISH</v>
      </c>
      <c r="K1066" s="6" t="str">
        <f>OBV!G1066</f>
        <v>WEAK</v>
      </c>
      <c r="L1066" s="6" t="str">
        <f>OBV!H1066</f>
        <v>BULLISH DIVERGENCE</v>
      </c>
      <c r="M1066" s="8">
        <f t="shared" si="160"/>
        <v>25</v>
      </c>
      <c r="N1066" s="8">
        <f t="shared" si="161"/>
        <v>45</v>
      </c>
      <c r="O1066" s="8">
        <f t="shared" si="162"/>
        <v>0</v>
      </c>
      <c r="P1066" s="8">
        <f t="shared" si="163"/>
        <v>50</v>
      </c>
      <c r="Q1066" s="9">
        <f t="shared" si="164"/>
        <v>32</v>
      </c>
      <c r="R1066" s="9">
        <f t="shared" si="165"/>
        <v>26.5</v>
      </c>
      <c r="S1066" s="9">
        <f t="shared" si="166"/>
        <v>33</v>
      </c>
      <c r="T1066" s="9">
        <f t="shared" si="167"/>
        <v>30</v>
      </c>
      <c r="U1066" s="8">
        <f t="shared" si="168"/>
        <v>30.5</v>
      </c>
      <c r="V1066" s="8">
        <f t="shared" si="169"/>
        <v>30.375</v>
      </c>
    </row>
    <row r="1067" spans="1:22" ht="13.5" x14ac:dyDescent="0.25">
      <c r="A1067" s="3">
        <f>RSI!A1067</f>
        <v>43559</v>
      </c>
      <c r="B1067" s="2">
        <f>RSI!B1067</f>
        <v>2.25</v>
      </c>
      <c r="C1067" s="2">
        <f>RSI!I1067</f>
        <v>33.484690078713939</v>
      </c>
      <c r="D1067" s="2">
        <f>MACD!E1067</f>
        <v>4.7893329365369386E-2</v>
      </c>
      <c r="E1067" s="2">
        <f>MACD!F1067</f>
        <v>3.7295795262535153E-2</v>
      </c>
      <c r="F1067" s="2">
        <f>'Moving Avg'!D1067</f>
        <v>2.3760000000000003</v>
      </c>
      <c r="G1067" s="2">
        <f>'Moving Avg'!F1067</f>
        <v>2.4660000000000006</v>
      </c>
      <c r="H1067" s="2">
        <f>'Moving Avg'!G1067</f>
        <v>2.7091999999999992</v>
      </c>
      <c r="I1067" s="2">
        <f>'Moving Avg'!H1067</f>
        <v>3.1206500000000035</v>
      </c>
      <c r="J1067" s="6" t="str">
        <f>OBV!F1067</f>
        <v>BULLISH</v>
      </c>
      <c r="K1067" s="6" t="str">
        <f>OBV!G1067</f>
        <v>WEAK</v>
      </c>
      <c r="L1067" s="6" t="str">
        <f>OBV!H1067</f>
        <v>BULLISH DIVERGENCE</v>
      </c>
      <c r="M1067" s="8">
        <f t="shared" si="160"/>
        <v>25</v>
      </c>
      <c r="N1067" s="8">
        <f t="shared" si="161"/>
        <v>0</v>
      </c>
      <c r="O1067" s="8">
        <f t="shared" si="162"/>
        <v>0</v>
      </c>
      <c r="P1067" s="8">
        <f t="shared" si="163"/>
        <v>50</v>
      </c>
      <c r="Q1067" s="9">
        <f t="shared" si="164"/>
        <v>16.25</v>
      </c>
      <c r="R1067" s="9">
        <f t="shared" si="165"/>
        <v>17.5</v>
      </c>
      <c r="S1067" s="9">
        <f t="shared" si="166"/>
        <v>26.25</v>
      </c>
      <c r="T1067" s="9">
        <f t="shared" si="167"/>
        <v>18.75</v>
      </c>
      <c r="U1067" s="8">
        <f t="shared" si="168"/>
        <v>20</v>
      </c>
      <c r="V1067" s="8">
        <f t="shared" si="169"/>
        <v>19.6875</v>
      </c>
    </row>
    <row r="1068" spans="1:22" ht="13.5" x14ac:dyDescent="0.25">
      <c r="A1068" s="3">
        <f>RSI!A1068</f>
        <v>43560</v>
      </c>
      <c r="B1068" s="2">
        <f>RSI!B1068</f>
        <v>2.15</v>
      </c>
      <c r="C1068" s="2">
        <f>RSI!I1068</f>
        <v>29.866386550237337</v>
      </c>
      <c r="D1068" s="2">
        <f>MACD!E1068</f>
        <v>5.2906943882279123E-2</v>
      </c>
      <c r="E1068" s="2">
        <f>MACD!F1068</f>
        <v>4.0418024986483947E-2</v>
      </c>
      <c r="F1068" s="2">
        <f>'Moving Avg'!D1068</f>
        <v>2.3340000000000001</v>
      </c>
      <c r="G1068" s="2">
        <f>'Moving Avg'!F1068</f>
        <v>2.4470000000000001</v>
      </c>
      <c r="H1068" s="2">
        <f>'Moving Avg'!G1068</f>
        <v>2.6909999999999985</v>
      </c>
      <c r="I1068" s="2">
        <f>'Moving Avg'!H1068</f>
        <v>3.1138500000000033</v>
      </c>
      <c r="J1068" s="6" t="str">
        <f>OBV!F1068</f>
        <v>BEARISH</v>
      </c>
      <c r="K1068" s="6" t="str">
        <f>OBV!G1068</f>
        <v>NEUTRAL</v>
      </c>
      <c r="L1068" s="6" t="str">
        <f>OBV!H1068</f>
        <v>CONFIRMED BEARISH</v>
      </c>
      <c r="M1068" s="8">
        <f t="shared" si="160"/>
        <v>50</v>
      </c>
      <c r="N1068" s="8">
        <f t="shared" si="161"/>
        <v>0</v>
      </c>
      <c r="O1068" s="8">
        <f t="shared" si="162"/>
        <v>0</v>
      </c>
      <c r="P1068" s="8">
        <f t="shared" si="163"/>
        <v>16.5</v>
      </c>
      <c r="Q1068" s="9">
        <f t="shared" si="164"/>
        <v>19.975000000000001</v>
      </c>
      <c r="R1068" s="9">
        <f t="shared" si="165"/>
        <v>14.125</v>
      </c>
      <c r="S1068" s="9">
        <f t="shared" si="166"/>
        <v>14.925000000000001</v>
      </c>
      <c r="T1068" s="9">
        <f t="shared" si="167"/>
        <v>16.625</v>
      </c>
      <c r="U1068" s="8">
        <f t="shared" si="168"/>
        <v>16.341666666666669</v>
      </c>
      <c r="V1068" s="8">
        <f t="shared" si="169"/>
        <v>16.412500000000001</v>
      </c>
    </row>
    <row r="1069" spans="1:22" ht="13.5" x14ac:dyDescent="0.25">
      <c r="A1069" s="3">
        <f>RSI!A1069</f>
        <v>43563</v>
      </c>
      <c r="B1069" s="2">
        <f>RSI!B1069</f>
        <v>2.16</v>
      </c>
      <c r="C1069" s="2">
        <f>RSI!I1069</f>
        <v>30.673147518646175</v>
      </c>
      <c r="D1069" s="2">
        <f>MACD!E1069</f>
        <v>5.8568243644732121E-2</v>
      </c>
      <c r="E1069" s="2">
        <f>MACD!F1069</f>
        <v>4.4048068718133583E-2</v>
      </c>
      <c r="F1069" s="2">
        <f>'Moving Avg'!D1069</f>
        <v>2.274</v>
      </c>
      <c r="G1069" s="2">
        <f>'Moving Avg'!F1069</f>
        <v>2.4260000000000006</v>
      </c>
      <c r="H1069" s="2">
        <f>'Moving Avg'!G1069</f>
        <v>2.6729999999999983</v>
      </c>
      <c r="I1069" s="2">
        <f>'Moving Avg'!H1069</f>
        <v>3.1071500000000043</v>
      </c>
      <c r="J1069" s="6" t="str">
        <f>OBV!F1069</f>
        <v>BEARISH</v>
      </c>
      <c r="K1069" s="6" t="str">
        <f>OBV!G1069</f>
        <v>NEUTRAL</v>
      </c>
      <c r="L1069" s="6" t="str">
        <f>OBV!H1069</f>
        <v>CONFIRMED BEARISH</v>
      </c>
      <c r="M1069" s="8">
        <f t="shared" si="160"/>
        <v>25</v>
      </c>
      <c r="N1069" s="8">
        <f t="shared" si="161"/>
        <v>0</v>
      </c>
      <c r="O1069" s="8">
        <f t="shared" si="162"/>
        <v>0</v>
      </c>
      <c r="P1069" s="8">
        <f t="shared" si="163"/>
        <v>16.5</v>
      </c>
      <c r="Q1069" s="9">
        <f t="shared" si="164"/>
        <v>11.225</v>
      </c>
      <c r="R1069" s="9">
        <f t="shared" si="165"/>
        <v>9.125</v>
      </c>
      <c r="S1069" s="9">
        <f t="shared" si="166"/>
        <v>11.175000000000001</v>
      </c>
      <c r="T1069" s="9">
        <f t="shared" si="167"/>
        <v>10.375</v>
      </c>
      <c r="U1069" s="8">
        <f t="shared" si="168"/>
        <v>10.508333333333335</v>
      </c>
      <c r="V1069" s="8">
        <f t="shared" si="169"/>
        <v>10.475000000000001</v>
      </c>
    </row>
    <row r="1070" spans="1:22" ht="13.5" x14ac:dyDescent="0.25">
      <c r="A1070" s="3">
        <f>RSI!A1070</f>
        <v>43565</v>
      </c>
      <c r="B1070" s="2">
        <f>RSI!B1070</f>
        <v>2.2000000000000002</v>
      </c>
      <c r="C1070" s="2">
        <f>RSI!I1070</f>
        <v>33.946258710319441</v>
      </c>
      <c r="D1070" s="2">
        <f>MACD!E1070</f>
        <v>7.772090592420744E-2</v>
      </c>
      <c r="E1070" s="2">
        <f>MACD!F1070</f>
        <v>5.0782636159348353E-2</v>
      </c>
      <c r="F1070" s="2">
        <f>'Moving Avg'!D1070</f>
        <v>2.222</v>
      </c>
      <c r="G1070" s="2">
        <f>'Moving Avg'!F1070</f>
        <v>2.4070000000000009</v>
      </c>
      <c r="H1070" s="2">
        <f>'Moving Avg'!G1070</f>
        <v>2.6557999999999988</v>
      </c>
      <c r="I1070" s="2">
        <f>'Moving Avg'!H1070</f>
        <v>3.1006000000000045</v>
      </c>
      <c r="J1070" s="6" t="str">
        <f>OBV!F1070</f>
        <v>BEARISH</v>
      </c>
      <c r="K1070" s="6" t="str">
        <f>OBV!G1070</f>
        <v>NEUTRAL</v>
      </c>
      <c r="L1070" s="6" t="str">
        <f>OBV!H1070</f>
        <v>CONFIRMED BEARISH</v>
      </c>
      <c r="M1070" s="8">
        <f t="shared" si="160"/>
        <v>25</v>
      </c>
      <c r="N1070" s="8">
        <f t="shared" si="161"/>
        <v>0</v>
      </c>
      <c r="O1070" s="8">
        <f t="shared" si="162"/>
        <v>0</v>
      </c>
      <c r="P1070" s="8">
        <f t="shared" si="163"/>
        <v>16.5</v>
      </c>
      <c r="Q1070" s="9">
        <f t="shared" si="164"/>
        <v>11.225</v>
      </c>
      <c r="R1070" s="9">
        <f t="shared" si="165"/>
        <v>9.125</v>
      </c>
      <c r="S1070" s="9">
        <f t="shared" si="166"/>
        <v>11.175000000000001</v>
      </c>
      <c r="T1070" s="9">
        <f t="shared" si="167"/>
        <v>10.375</v>
      </c>
      <c r="U1070" s="8">
        <f t="shared" si="168"/>
        <v>10.508333333333335</v>
      </c>
      <c r="V1070" s="8">
        <f t="shared" si="169"/>
        <v>10.475000000000001</v>
      </c>
    </row>
    <row r="1071" spans="1:22" ht="13.5" x14ac:dyDescent="0.25">
      <c r="A1071" s="3">
        <f>RSI!A1071</f>
        <v>43566</v>
      </c>
      <c r="B1071" s="2">
        <f>RSI!B1071</f>
        <v>2.2599999999999998</v>
      </c>
      <c r="C1071" s="2">
        <f>RSI!I1071</f>
        <v>38.626979303675689</v>
      </c>
      <c r="D1071" s="2">
        <f>MACD!E1071</f>
        <v>7.4120046958848107E-2</v>
      </c>
      <c r="E1071" s="2">
        <f>MACD!F1071</f>
        <v>5.5450118319248308E-2</v>
      </c>
      <c r="F1071" s="2">
        <f>'Moving Avg'!D1071</f>
        <v>2.2040000000000002</v>
      </c>
      <c r="G1071" s="2">
        <f>'Moving Avg'!F1071</f>
        <v>2.3965000000000001</v>
      </c>
      <c r="H1071" s="2">
        <f>'Moving Avg'!G1071</f>
        <v>2.6397999999999984</v>
      </c>
      <c r="I1071" s="2">
        <f>'Moving Avg'!H1071</f>
        <v>3.0943500000000044</v>
      </c>
      <c r="J1071" s="6" t="str">
        <f>OBV!F1071</f>
        <v>BEARISH</v>
      </c>
      <c r="K1071" s="6" t="str">
        <f>OBV!G1071</f>
        <v>NEUTRAL</v>
      </c>
      <c r="L1071" s="6" t="str">
        <f>OBV!H1071</f>
        <v>CONFIRMED BEARISH</v>
      </c>
      <c r="M1071" s="8">
        <f t="shared" si="160"/>
        <v>25</v>
      </c>
      <c r="N1071" s="8">
        <f t="shared" si="161"/>
        <v>0</v>
      </c>
      <c r="O1071" s="8">
        <f t="shared" si="162"/>
        <v>0</v>
      </c>
      <c r="P1071" s="8">
        <f t="shared" si="163"/>
        <v>16.5</v>
      </c>
      <c r="Q1071" s="9">
        <f t="shared" si="164"/>
        <v>11.225</v>
      </c>
      <c r="R1071" s="9">
        <f t="shared" si="165"/>
        <v>9.125</v>
      </c>
      <c r="S1071" s="9">
        <f t="shared" si="166"/>
        <v>11.175000000000001</v>
      </c>
      <c r="T1071" s="9">
        <f t="shared" si="167"/>
        <v>10.375</v>
      </c>
      <c r="U1071" s="8">
        <f t="shared" si="168"/>
        <v>10.508333333333335</v>
      </c>
      <c r="V1071" s="8">
        <f t="shared" si="169"/>
        <v>10.475000000000001</v>
      </c>
    </row>
    <row r="1072" spans="1:22" ht="13.5" x14ac:dyDescent="0.25">
      <c r="A1072" s="3">
        <f>RSI!A1072</f>
        <v>43567</v>
      </c>
      <c r="B1072" s="2">
        <f>RSI!B1072</f>
        <v>2.2599999999999998</v>
      </c>
      <c r="C1072" s="2">
        <f>RSI!I1072</f>
        <v>38.626979303675689</v>
      </c>
      <c r="D1072" s="2">
        <f>MACD!E1072</f>
        <v>5.677897458474801E-2</v>
      </c>
      <c r="E1072" s="2">
        <f>MACD!F1072</f>
        <v>5.571588957234825E-2</v>
      </c>
      <c r="F1072" s="2">
        <f>'Moving Avg'!D1072</f>
        <v>2.206</v>
      </c>
      <c r="G1072" s="2">
        <f>'Moving Avg'!F1072</f>
        <v>2.3845000000000001</v>
      </c>
      <c r="H1072" s="2">
        <f>'Moving Avg'!G1072</f>
        <v>2.625599999999999</v>
      </c>
      <c r="I1072" s="2">
        <f>'Moving Avg'!H1072</f>
        <v>3.0881000000000047</v>
      </c>
      <c r="J1072" s="6" t="str">
        <f>OBV!F1072</f>
        <v>BEARISH</v>
      </c>
      <c r="K1072" s="6" t="str">
        <f>OBV!G1072</f>
        <v>NEUTRAL</v>
      </c>
      <c r="L1072" s="6" t="str">
        <f>OBV!H1072</f>
        <v>BEARISH DIVERGENCE</v>
      </c>
      <c r="M1072" s="8">
        <f t="shared" si="160"/>
        <v>25</v>
      </c>
      <c r="N1072" s="8">
        <f t="shared" si="161"/>
        <v>0</v>
      </c>
      <c r="O1072" s="8">
        <f t="shared" si="162"/>
        <v>0</v>
      </c>
      <c r="P1072" s="8">
        <f t="shared" si="163"/>
        <v>16.5</v>
      </c>
      <c r="Q1072" s="9">
        <f t="shared" si="164"/>
        <v>11.225</v>
      </c>
      <c r="R1072" s="9">
        <f t="shared" si="165"/>
        <v>9.125</v>
      </c>
      <c r="S1072" s="9">
        <f t="shared" si="166"/>
        <v>11.175000000000001</v>
      </c>
      <c r="T1072" s="9">
        <f t="shared" si="167"/>
        <v>10.375</v>
      </c>
      <c r="U1072" s="8">
        <f t="shared" si="168"/>
        <v>10.508333333333335</v>
      </c>
      <c r="V1072" s="8">
        <f t="shared" si="169"/>
        <v>10.475000000000001</v>
      </c>
    </row>
    <row r="1073" spans="1:22" ht="13.5" x14ac:dyDescent="0.25">
      <c r="A1073" s="3">
        <f>RSI!A1073</f>
        <v>43570</v>
      </c>
      <c r="B1073" s="2">
        <f>RSI!B1073</f>
        <v>2.2599999999999998</v>
      </c>
      <c r="C1073" s="2">
        <f>RSI!I1073</f>
        <v>38.626979303675689</v>
      </c>
      <c r="D1073" s="2">
        <f>MACD!E1073</f>
        <v>5.0807718740826679E-2</v>
      </c>
      <c r="E1073" s="2">
        <f>MACD!F1073</f>
        <v>5.4734255406043937E-2</v>
      </c>
      <c r="F1073" s="2">
        <f>'Moving Avg'!D1073</f>
        <v>2.2279999999999998</v>
      </c>
      <c r="G1073" s="2">
        <f>'Moving Avg'!F1073</f>
        <v>2.3690000000000002</v>
      </c>
      <c r="H1073" s="2">
        <f>'Moving Avg'!G1073</f>
        <v>2.613999999999999</v>
      </c>
      <c r="I1073" s="2">
        <f>'Moving Avg'!H1073</f>
        <v>3.0818500000000046</v>
      </c>
      <c r="J1073" s="6" t="str">
        <f>OBV!F1073</f>
        <v>BULLISH</v>
      </c>
      <c r="K1073" s="6" t="str">
        <f>OBV!G1073</f>
        <v>NEUTRAL</v>
      </c>
      <c r="L1073" s="6" t="str">
        <f>OBV!H1073</f>
        <v>CONFIRMED BULLISH</v>
      </c>
      <c r="M1073" s="8">
        <f t="shared" si="160"/>
        <v>25</v>
      </c>
      <c r="N1073" s="8">
        <f t="shared" si="161"/>
        <v>45</v>
      </c>
      <c r="O1073" s="8">
        <f t="shared" si="162"/>
        <v>0</v>
      </c>
      <c r="P1073" s="8">
        <f t="shared" si="163"/>
        <v>83.5</v>
      </c>
      <c r="Q1073" s="9">
        <f t="shared" si="164"/>
        <v>37.024999999999999</v>
      </c>
      <c r="R1073" s="9">
        <f t="shared" si="165"/>
        <v>34.875</v>
      </c>
      <c r="S1073" s="9">
        <f t="shared" si="166"/>
        <v>48.075000000000003</v>
      </c>
      <c r="T1073" s="9">
        <f t="shared" si="167"/>
        <v>38.375</v>
      </c>
      <c r="U1073" s="8">
        <f t="shared" si="168"/>
        <v>39.991666666666667</v>
      </c>
      <c r="V1073" s="8">
        <f t="shared" si="169"/>
        <v>39.587500000000006</v>
      </c>
    </row>
    <row r="1074" spans="1:22" ht="13.5" x14ac:dyDescent="0.25">
      <c r="A1074" s="3">
        <f>RSI!A1074</f>
        <v>43571</v>
      </c>
      <c r="B1074" s="2">
        <f>RSI!B1074</f>
        <v>2.2599999999999998</v>
      </c>
      <c r="C1074" s="2">
        <f>RSI!I1074</f>
        <v>38.626979303675689</v>
      </c>
      <c r="D1074" s="2">
        <f>MACD!E1074</f>
        <v>6.207459557261652E-2</v>
      </c>
      <c r="E1074" s="2">
        <f>MACD!F1074</f>
        <v>5.6202323439358458E-2</v>
      </c>
      <c r="F1074" s="2">
        <f>'Moving Avg'!D1074</f>
        <v>2.2480000000000002</v>
      </c>
      <c r="G1074" s="2">
        <f>'Moving Avg'!F1074</f>
        <v>2.3534999999999995</v>
      </c>
      <c r="H1074" s="2">
        <f>'Moving Avg'!G1074</f>
        <v>2.5999999999999996</v>
      </c>
      <c r="I1074" s="2">
        <f>'Moving Avg'!H1074</f>
        <v>3.0758500000000049</v>
      </c>
      <c r="J1074" s="6" t="str">
        <f>OBV!F1074</f>
        <v>BULLISH</v>
      </c>
      <c r="K1074" s="6" t="str">
        <f>OBV!G1074</f>
        <v>NEUTRAL</v>
      </c>
      <c r="L1074" s="6" t="str">
        <f>OBV!H1074</f>
        <v>CONFIRMED BULLISH</v>
      </c>
      <c r="M1074" s="8">
        <f t="shared" si="160"/>
        <v>25</v>
      </c>
      <c r="N1074" s="8">
        <f t="shared" si="161"/>
        <v>0</v>
      </c>
      <c r="O1074" s="8">
        <f t="shared" si="162"/>
        <v>0</v>
      </c>
      <c r="P1074" s="8">
        <f t="shared" si="163"/>
        <v>83.5</v>
      </c>
      <c r="Q1074" s="9">
        <f t="shared" si="164"/>
        <v>21.274999999999999</v>
      </c>
      <c r="R1074" s="9">
        <f t="shared" si="165"/>
        <v>25.875</v>
      </c>
      <c r="S1074" s="9">
        <f t="shared" si="166"/>
        <v>41.325000000000003</v>
      </c>
      <c r="T1074" s="9">
        <f t="shared" si="167"/>
        <v>27.125</v>
      </c>
      <c r="U1074" s="8">
        <f t="shared" si="168"/>
        <v>29.491666666666664</v>
      </c>
      <c r="V1074" s="8">
        <f t="shared" si="169"/>
        <v>28.9</v>
      </c>
    </row>
    <row r="1075" spans="1:22" ht="13.5" x14ac:dyDescent="0.25">
      <c r="A1075" s="3">
        <f>RSI!A1075</f>
        <v>43572</v>
      </c>
      <c r="B1075" s="2">
        <f>RSI!B1075</f>
        <v>2.2599999999999998</v>
      </c>
      <c r="C1075" s="2">
        <f>RSI!I1075</f>
        <v>38.626979303675689</v>
      </c>
      <c r="D1075" s="2">
        <f>MACD!E1075</f>
        <v>7.2473720206382541E-2</v>
      </c>
      <c r="E1075" s="2">
        <f>MACD!F1075</f>
        <v>5.9456602792763276E-2</v>
      </c>
      <c r="F1075" s="2">
        <f>'Moving Avg'!D1075</f>
        <v>2.2599999999999998</v>
      </c>
      <c r="G1075" s="2">
        <f>'Moving Avg'!F1075</f>
        <v>2.3380000000000001</v>
      </c>
      <c r="H1075" s="2">
        <f>'Moving Avg'!G1075</f>
        <v>2.5843999999999996</v>
      </c>
      <c r="I1075" s="2">
        <f>'Moving Avg'!H1075</f>
        <v>3.0696500000000042</v>
      </c>
      <c r="J1075" s="6" t="str">
        <f>OBV!F1075</f>
        <v>BULLISH</v>
      </c>
      <c r="K1075" s="6" t="str">
        <f>OBV!G1075</f>
        <v>NEUTRAL</v>
      </c>
      <c r="L1075" s="6" t="str">
        <f>OBV!H1075</f>
        <v>CONFIRMED BULLISH</v>
      </c>
      <c r="M1075" s="8">
        <f t="shared" si="160"/>
        <v>25</v>
      </c>
      <c r="N1075" s="8">
        <f t="shared" si="161"/>
        <v>0</v>
      </c>
      <c r="O1075" s="8">
        <f t="shared" si="162"/>
        <v>0</v>
      </c>
      <c r="P1075" s="8">
        <f t="shared" si="163"/>
        <v>83.5</v>
      </c>
      <c r="Q1075" s="9">
        <f t="shared" si="164"/>
        <v>21.274999999999999</v>
      </c>
      <c r="R1075" s="9">
        <f t="shared" si="165"/>
        <v>25.875</v>
      </c>
      <c r="S1075" s="9">
        <f t="shared" si="166"/>
        <v>41.325000000000003</v>
      </c>
      <c r="T1075" s="9">
        <f t="shared" si="167"/>
        <v>27.125</v>
      </c>
      <c r="U1075" s="8">
        <f t="shared" si="168"/>
        <v>29.491666666666664</v>
      </c>
      <c r="V1075" s="8">
        <f t="shared" si="169"/>
        <v>28.9</v>
      </c>
    </row>
    <row r="1076" spans="1:22" ht="13.5" x14ac:dyDescent="0.25">
      <c r="A1076" s="3">
        <f>RSI!A1076</f>
        <v>43573</v>
      </c>
      <c r="B1076" s="2">
        <f>RSI!B1076</f>
        <v>2.2599999999999998</v>
      </c>
      <c r="C1076" s="2">
        <f>RSI!I1076</f>
        <v>38.626979303675689</v>
      </c>
      <c r="D1076" s="2">
        <f>MACD!E1076</f>
        <v>6.5151396541026418E-2</v>
      </c>
      <c r="E1076" s="2">
        <f>MACD!F1076</f>
        <v>6.059556154241591E-2</v>
      </c>
      <c r="F1076" s="2">
        <f>'Moving Avg'!D1076</f>
        <v>2.2599999999999998</v>
      </c>
      <c r="G1076" s="2">
        <f>'Moving Avg'!F1076</f>
        <v>2.3279999999999994</v>
      </c>
      <c r="H1076" s="2">
        <f>'Moving Avg'!G1076</f>
        <v>2.5688</v>
      </c>
      <c r="I1076" s="2">
        <f>'Moving Avg'!H1076</f>
        <v>3.0634500000000049</v>
      </c>
      <c r="J1076" s="6" t="str">
        <f>OBV!F1076</f>
        <v>NEUTRAL</v>
      </c>
      <c r="K1076" s="6" t="str">
        <f>OBV!G1076</f>
        <v>NEUTRAL</v>
      </c>
      <c r="L1076" s="6" t="str">
        <f>OBV!H1076</f>
        <v>NEUTRAL</v>
      </c>
      <c r="M1076" s="8">
        <f t="shared" si="160"/>
        <v>25</v>
      </c>
      <c r="N1076" s="8">
        <f t="shared" si="161"/>
        <v>0</v>
      </c>
      <c r="O1076" s="8">
        <f t="shared" si="162"/>
        <v>0</v>
      </c>
      <c r="P1076" s="8">
        <f t="shared" si="163"/>
        <v>33</v>
      </c>
      <c r="Q1076" s="9">
        <f t="shared" si="164"/>
        <v>13.7</v>
      </c>
      <c r="R1076" s="9">
        <f t="shared" si="165"/>
        <v>13.25</v>
      </c>
      <c r="S1076" s="9">
        <f t="shared" si="166"/>
        <v>18.600000000000001</v>
      </c>
      <c r="T1076" s="9">
        <f t="shared" si="167"/>
        <v>14.5</v>
      </c>
      <c r="U1076" s="8">
        <f t="shared" si="168"/>
        <v>15.183333333333332</v>
      </c>
      <c r="V1076" s="8">
        <f t="shared" si="169"/>
        <v>15.012499999999999</v>
      </c>
    </row>
    <row r="1077" spans="1:22" ht="13.5" x14ac:dyDescent="0.25">
      <c r="A1077" s="3">
        <f>RSI!A1077</f>
        <v>43574</v>
      </c>
      <c r="B1077" s="2">
        <f>RSI!B1077</f>
        <v>2.2599999999999998</v>
      </c>
      <c r="C1077" s="2">
        <f>RSI!I1077</f>
        <v>38.626979303675689</v>
      </c>
      <c r="D1077" s="2">
        <f>MACD!E1077</f>
        <v>4.4313092854026515E-2</v>
      </c>
      <c r="E1077" s="2">
        <f>MACD!F1077</f>
        <v>5.7339067804738034E-2</v>
      </c>
      <c r="F1077" s="2">
        <f>'Moving Avg'!D1077</f>
        <v>2.2599999999999998</v>
      </c>
      <c r="G1077" s="2">
        <f>'Moving Avg'!F1077</f>
        <v>2.3144999999999993</v>
      </c>
      <c r="H1077" s="2">
        <f>'Moving Avg'!G1077</f>
        <v>2.5531999999999999</v>
      </c>
      <c r="I1077" s="2">
        <f>'Moving Avg'!H1077</f>
        <v>3.0572500000000042</v>
      </c>
      <c r="J1077" s="6" t="str">
        <f>OBV!F1077</f>
        <v>NEUTRAL</v>
      </c>
      <c r="K1077" s="6" t="str">
        <f>OBV!G1077</f>
        <v>NEUTRAL</v>
      </c>
      <c r="L1077" s="6" t="str">
        <f>OBV!H1077</f>
        <v>NEUTRAL</v>
      </c>
      <c r="M1077" s="8">
        <f t="shared" si="160"/>
        <v>25</v>
      </c>
      <c r="N1077" s="8">
        <f t="shared" si="161"/>
        <v>45</v>
      </c>
      <c r="O1077" s="8">
        <f t="shared" si="162"/>
        <v>0</v>
      </c>
      <c r="P1077" s="8">
        <f t="shared" si="163"/>
        <v>33</v>
      </c>
      <c r="Q1077" s="9">
        <f t="shared" si="164"/>
        <v>29.45</v>
      </c>
      <c r="R1077" s="9">
        <f t="shared" si="165"/>
        <v>22.25</v>
      </c>
      <c r="S1077" s="9">
        <f t="shared" si="166"/>
        <v>25.35</v>
      </c>
      <c r="T1077" s="9">
        <f t="shared" si="167"/>
        <v>25.75</v>
      </c>
      <c r="U1077" s="8">
        <f t="shared" si="168"/>
        <v>25.683333333333337</v>
      </c>
      <c r="V1077" s="8">
        <f t="shared" si="169"/>
        <v>25.700000000000003</v>
      </c>
    </row>
    <row r="1078" spans="1:22" ht="13.5" x14ac:dyDescent="0.25">
      <c r="A1078" s="3">
        <f>RSI!A1078</f>
        <v>43577</v>
      </c>
      <c r="B1078" s="2">
        <f>RSI!B1078</f>
        <v>2.2599999999999998</v>
      </c>
      <c r="C1078" s="2">
        <f>RSI!I1078</f>
        <v>38.626979303675689</v>
      </c>
      <c r="D1078" s="2">
        <f>MACD!E1078</f>
        <v>1.198321853681561E-2</v>
      </c>
      <c r="E1078" s="2">
        <f>MACD!F1078</f>
        <v>4.8267897951153556E-2</v>
      </c>
      <c r="F1078" s="2">
        <f>'Moving Avg'!D1078</f>
        <v>2.2599999999999998</v>
      </c>
      <c r="G1078" s="2">
        <f>'Moving Avg'!F1078</f>
        <v>2.3064999999999993</v>
      </c>
      <c r="H1078" s="2">
        <f>'Moving Avg'!G1078</f>
        <v>2.5375999999999999</v>
      </c>
      <c r="I1078" s="2">
        <f>'Moving Avg'!H1078</f>
        <v>3.0514500000000044</v>
      </c>
      <c r="J1078" s="6" t="str">
        <f>OBV!F1078</f>
        <v>NEUTRAL</v>
      </c>
      <c r="K1078" s="6" t="str">
        <f>OBV!G1078</f>
        <v>NEUTRAL</v>
      </c>
      <c r="L1078" s="6" t="str">
        <f>OBV!H1078</f>
        <v>NEUTRAL</v>
      </c>
      <c r="M1078" s="8">
        <f t="shared" si="160"/>
        <v>25</v>
      </c>
      <c r="N1078" s="8">
        <f t="shared" si="161"/>
        <v>100</v>
      </c>
      <c r="O1078" s="8">
        <f t="shared" si="162"/>
        <v>0</v>
      </c>
      <c r="P1078" s="8">
        <f t="shared" si="163"/>
        <v>33</v>
      </c>
      <c r="Q1078" s="9">
        <f t="shared" si="164"/>
        <v>48.7</v>
      </c>
      <c r="R1078" s="9">
        <f t="shared" si="165"/>
        <v>33.25</v>
      </c>
      <c r="S1078" s="9">
        <f t="shared" si="166"/>
        <v>33.6</v>
      </c>
      <c r="T1078" s="9">
        <f t="shared" si="167"/>
        <v>39.5</v>
      </c>
      <c r="U1078" s="8">
        <f t="shared" si="168"/>
        <v>38.516666666666673</v>
      </c>
      <c r="V1078" s="8">
        <f t="shared" si="169"/>
        <v>38.762500000000003</v>
      </c>
    </row>
    <row r="1079" spans="1:22" ht="13.5" x14ac:dyDescent="0.25">
      <c r="A1079" s="3">
        <f>RSI!A1079</f>
        <v>43578</v>
      </c>
      <c r="B1079" s="2">
        <f>RSI!B1079</f>
        <v>2.2599999999999998</v>
      </c>
      <c r="C1079" s="2">
        <f>RSI!I1079</f>
        <v>38.626979303675689</v>
      </c>
      <c r="D1079" s="2">
        <f>MACD!E1079</f>
        <v>-1.3198115683641376E-2</v>
      </c>
      <c r="E1079" s="2">
        <f>MACD!F1079</f>
        <v>3.5974695224194574E-2</v>
      </c>
      <c r="F1079" s="2">
        <f>'Moving Avg'!D1079</f>
        <v>2.2599999999999998</v>
      </c>
      <c r="G1079" s="2">
        <f>'Moving Avg'!F1079</f>
        <v>2.2984999999999993</v>
      </c>
      <c r="H1079" s="2">
        <f>'Moving Avg'!G1079</f>
        <v>2.5246</v>
      </c>
      <c r="I1079" s="2">
        <f>'Moving Avg'!H1079</f>
        <v>3.045150000000004</v>
      </c>
      <c r="J1079" s="6" t="str">
        <f>OBV!F1079</f>
        <v>NEUTRAL</v>
      </c>
      <c r="K1079" s="6" t="str">
        <f>OBV!G1079</f>
        <v>NEUTRAL</v>
      </c>
      <c r="L1079" s="6" t="str">
        <f>OBV!H1079</f>
        <v>NEUTRAL</v>
      </c>
      <c r="M1079" s="8">
        <f t="shared" si="160"/>
        <v>25</v>
      </c>
      <c r="N1079" s="8">
        <f t="shared" si="161"/>
        <v>100</v>
      </c>
      <c r="O1079" s="8">
        <f t="shared" si="162"/>
        <v>0</v>
      </c>
      <c r="P1079" s="8">
        <f t="shared" si="163"/>
        <v>33</v>
      </c>
      <c r="Q1079" s="9">
        <f t="shared" si="164"/>
        <v>48.7</v>
      </c>
      <c r="R1079" s="9">
        <f t="shared" si="165"/>
        <v>33.25</v>
      </c>
      <c r="S1079" s="9">
        <f t="shared" si="166"/>
        <v>33.6</v>
      </c>
      <c r="T1079" s="9">
        <f t="shared" si="167"/>
        <v>39.5</v>
      </c>
      <c r="U1079" s="8">
        <f t="shared" si="168"/>
        <v>38.516666666666673</v>
      </c>
      <c r="V1079" s="8">
        <f t="shared" si="169"/>
        <v>38.762500000000003</v>
      </c>
    </row>
    <row r="1080" spans="1:22" ht="13.5" x14ac:dyDescent="0.25">
      <c r="A1080" s="3">
        <f>RSI!A1080</f>
        <v>43579</v>
      </c>
      <c r="B1080" s="2">
        <f>RSI!B1080</f>
        <v>2.2599999999999998</v>
      </c>
      <c r="C1080" s="2">
        <f>RSI!I1080</f>
        <v>38.626979303675689</v>
      </c>
      <c r="D1080" s="2">
        <f>MACD!E1080</f>
        <v>-2.776243034999748E-2</v>
      </c>
      <c r="E1080" s="2">
        <f>MACD!F1080</f>
        <v>2.3227270109356164E-2</v>
      </c>
      <c r="F1080" s="2">
        <f>'Moving Avg'!D1080</f>
        <v>2.2599999999999998</v>
      </c>
      <c r="G1080" s="2">
        <f>'Moving Avg'!F1080</f>
        <v>2.285499999999999</v>
      </c>
      <c r="H1080" s="2">
        <f>'Moving Avg'!G1080</f>
        <v>2.5100000000000007</v>
      </c>
      <c r="I1080" s="2">
        <f>'Moving Avg'!H1080</f>
        <v>3.038850000000004</v>
      </c>
      <c r="J1080" s="6" t="str">
        <f>OBV!F1080</f>
        <v>NEUTRAL</v>
      </c>
      <c r="K1080" s="6" t="str">
        <f>OBV!G1080</f>
        <v>NEUTRAL</v>
      </c>
      <c r="L1080" s="6" t="str">
        <f>OBV!H1080</f>
        <v>NEUTRAL</v>
      </c>
      <c r="M1080" s="8">
        <f t="shared" si="160"/>
        <v>25</v>
      </c>
      <c r="N1080" s="8">
        <f t="shared" si="161"/>
        <v>100</v>
      </c>
      <c r="O1080" s="8">
        <f t="shared" si="162"/>
        <v>0</v>
      </c>
      <c r="P1080" s="8">
        <f t="shared" si="163"/>
        <v>33</v>
      </c>
      <c r="Q1080" s="9">
        <f t="shared" si="164"/>
        <v>48.7</v>
      </c>
      <c r="R1080" s="9">
        <f t="shared" si="165"/>
        <v>33.25</v>
      </c>
      <c r="S1080" s="9">
        <f t="shared" si="166"/>
        <v>33.6</v>
      </c>
      <c r="T1080" s="9">
        <f t="shared" si="167"/>
        <v>39.5</v>
      </c>
      <c r="U1080" s="8">
        <f t="shared" si="168"/>
        <v>38.516666666666673</v>
      </c>
      <c r="V1080" s="8">
        <f t="shared" si="169"/>
        <v>38.762500000000003</v>
      </c>
    </row>
    <row r="1081" spans="1:22" ht="13.5" x14ac:dyDescent="0.25">
      <c r="A1081" s="3">
        <f>RSI!A1081</f>
        <v>43580</v>
      </c>
      <c r="B1081" s="2">
        <f>RSI!B1081</f>
        <v>2.2599999999999998</v>
      </c>
      <c r="C1081" s="2">
        <f>RSI!I1081</f>
        <v>38.626979303675689</v>
      </c>
      <c r="D1081" s="2">
        <f>MACD!E1081</f>
        <v>-3.0309828674350836E-2</v>
      </c>
      <c r="E1081" s="2">
        <f>MACD!F1081</f>
        <v>1.2519850352614766E-2</v>
      </c>
      <c r="F1081" s="2">
        <f>'Moving Avg'!D1081</f>
        <v>2.2599999999999998</v>
      </c>
      <c r="G1081" s="2">
        <f>'Moving Avg'!F1081</f>
        <v>2.2779999999999991</v>
      </c>
      <c r="H1081" s="2">
        <f>'Moving Avg'!G1081</f>
        <v>2.4954000000000005</v>
      </c>
      <c r="I1081" s="2">
        <f>'Moving Avg'!H1081</f>
        <v>3.0321000000000033</v>
      </c>
      <c r="J1081" s="6" t="str">
        <f>OBV!F1081</f>
        <v>NEUTRAL</v>
      </c>
      <c r="K1081" s="6" t="str">
        <f>OBV!G1081</f>
        <v>NEUTRAL</v>
      </c>
      <c r="L1081" s="6" t="str">
        <f>OBV!H1081</f>
        <v>NEUTRAL</v>
      </c>
      <c r="M1081" s="8">
        <f t="shared" si="160"/>
        <v>25</v>
      </c>
      <c r="N1081" s="8">
        <f t="shared" si="161"/>
        <v>100</v>
      </c>
      <c r="O1081" s="8">
        <f t="shared" si="162"/>
        <v>0</v>
      </c>
      <c r="P1081" s="8">
        <f t="shared" si="163"/>
        <v>33</v>
      </c>
      <c r="Q1081" s="9">
        <f t="shared" si="164"/>
        <v>48.7</v>
      </c>
      <c r="R1081" s="9">
        <f t="shared" si="165"/>
        <v>33.25</v>
      </c>
      <c r="S1081" s="9">
        <f t="shared" si="166"/>
        <v>33.6</v>
      </c>
      <c r="T1081" s="9">
        <f t="shared" si="167"/>
        <v>39.5</v>
      </c>
      <c r="U1081" s="8">
        <f t="shared" si="168"/>
        <v>38.516666666666673</v>
      </c>
      <c r="V1081" s="8">
        <f t="shared" si="169"/>
        <v>38.762500000000003</v>
      </c>
    </row>
    <row r="1082" spans="1:22" ht="13.5" x14ac:dyDescent="0.25">
      <c r="A1082" s="3">
        <f>RSI!A1082</f>
        <v>43581</v>
      </c>
      <c r="B1082" s="2">
        <f>RSI!B1082</f>
        <v>2.2599999999999998</v>
      </c>
      <c r="C1082" s="2">
        <f>RSI!I1082</f>
        <v>38.626979303675689</v>
      </c>
      <c r="D1082" s="2">
        <f>MACD!E1082</f>
        <v>-3.1960242419364349E-2</v>
      </c>
      <c r="E1082" s="2">
        <f>MACD!F1082</f>
        <v>3.6238317982189433E-3</v>
      </c>
      <c r="F1082" s="2">
        <f>'Moving Avg'!D1082</f>
        <v>2.2599999999999998</v>
      </c>
      <c r="G1082" s="2">
        <f>'Moving Avg'!F1082</f>
        <v>2.2754999999999987</v>
      </c>
      <c r="H1082" s="2">
        <f>'Moving Avg'!G1082</f>
        <v>2.4808000000000008</v>
      </c>
      <c r="I1082" s="2">
        <f>'Moving Avg'!H1082</f>
        <v>3.0253500000000026</v>
      </c>
      <c r="J1082" s="6" t="str">
        <f>OBV!F1082</f>
        <v>NEUTRAL</v>
      </c>
      <c r="K1082" s="6" t="str">
        <f>OBV!G1082</f>
        <v>NEUTRAL</v>
      </c>
      <c r="L1082" s="6" t="str">
        <f>OBV!H1082</f>
        <v>NEUTRAL</v>
      </c>
      <c r="M1082" s="8">
        <f t="shared" si="160"/>
        <v>25</v>
      </c>
      <c r="N1082" s="8">
        <f t="shared" si="161"/>
        <v>100</v>
      </c>
      <c r="O1082" s="8">
        <f t="shared" si="162"/>
        <v>0</v>
      </c>
      <c r="P1082" s="8">
        <f t="shared" si="163"/>
        <v>33</v>
      </c>
      <c r="Q1082" s="9">
        <f t="shared" si="164"/>
        <v>48.7</v>
      </c>
      <c r="R1082" s="9">
        <f t="shared" si="165"/>
        <v>33.25</v>
      </c>
      <c r="S1082" s="9">
        <f t="shared" si="166"/>
        <v>33.6</v>
      </c>
      <c r="T1082" s="9">
        <f t="shared" si="167"/>
        <v>39.5</v>
      </c>
      <c r="U1082" s="8">
        <f t="shared" si="168"/>
        <v>38.516666666666673</v>
      </c>
      <c r="V1082" s="8">
        <f t="shared" si="169"/>
        <v>38.762500000000003</v>
      </c>
    </row>
    <row r="1083" spans="1:22" ht="13.5" x14ac:dyDescent="0.25">
      <c r="A1083" s="3">
        <f>RSI!A1083</f>
        <v>43584</v>
      </c>
      <c r="B1083" s="2">
        <f>RSI!B1083</f>
        <v>2.2599999999999998</v>
      </c>
      <c r="C1083" s="2">
        <f>RSI!I1083</f>
        <v>38.626979303675689</v>
      </c>
      <c r="D1083" s="2">
        <f>MACD!E1083</f>
        <v>-3.288908233446719E-2</v>
      </c>
      <c r="E1083" s="2">
        <f>MACD!F1083</f>
        <v>-3.6787510283182836E-3</v>
      </c>
      <c r="F1083" s="2">
        <f>'Moving Avg'!D1083</f>
        <v>2.2599999999999998</v>
      </c>
      <c r="G1083" s="2">
        <f>'Moving Avg'!F1083</f>
        <v>2.2704999999999989</v>
      </c>
      <c r="H1083" s="2">
        <f>'Moving Avg'!G1083</f>
        <v>2.4640000000000013</v>
      </c>
      <c r="I1083" s="2">
        <f>'Moving Avg'!H1083</f>
        <v>3.0186000000000024</v>
      </c>
      <c r="J1083" s="6" t="str">
        <f>OBV!F1083</f>
        <v>NEUTRAL</v>
      </c>
      <c r="K1083" s="6" t="str">
        <f>OBV!G1083</f>
        <v>NEUTRAL</v>
      </c>
      <c r="L1083" s="6" t="str">
        <f>OBV!H1083</f>
        <v>NEUTRAL</v>
      </c>
      <c r="M1083" s="8">
        <f t="shared" si="160"/>
        <v>25</v>
      </c>
      <c r="N1083" s="8">
        <f t="shared" si="161"/>
        <v>100</v>
      </c>
      <c r="O1083" s="8">
        <f t="shared" si="162"/>
        <v>0</v>
      </c>
      <c r="P1083" s="8">
        <f t="shared" si="163"/>
        <v>33</v>
      </c>
      <c r="Q1083" s="9">
        <f t="shared" si="164"/>
        <v>48.7</v>
      </c>
      <c r="R1083" s="9">
        <f t="shared" si="165"/>
        <v>33.25</v>
      </c>
      <c r="S1083" s="9">
        <f t="shared" si="166"/>
        <v>33.6</v>
      </c>
      <c r="T1083" s="9">
        <f t="shared" si="167"/>
        <v>39.5</v>
      </c>
      <c r="U1083" s="8">
        <f t="shared" si="168"/>
        <v>38.516666666666673</v>
      </c>
      <c r="V1083" s="8">
        <f t="shared" si="169"/>
        <v>38.762500000000003</v>
      </c>
    </row>
    <row r="1084" spans="1:22" ht="13.5" x14ac:dyDescent="0.25">
      <c r="A1084" s="3">
        <f>RSI!A1084</f>
        <v>43585</v>
      </c>
      <c r="B1084" s="2">
        <f>RSI!B1084</f>
        <v>2.2599999999999998</v>
      </c>
      <c r="C1084" s="2">
        <f>RSI!I1084</f>
        <v>38.626979303675689</v>
      </c>
      <c r="D1084" s="2">
        <f>MACD!E1084</f>
        <v>-3.3242001557588274E-2</v>
      </c>
      <c r="E1084" s="2">
        <f>MACD!F1084</f>
        <v>-9.5914011341722821E-3</v>
      </c>
      <c r="F1084" s="2">
        <f>'Moving Avg'!D1084</f>
        <v>2.2599999999999998</v>
      </c>
      <c r="G1084" s="2">
        <f>'Moving Avg'!F1084</f>
        <v>2.2604999999999991</v>
      </c>
      <c r="H1084" s="2">
        <f>'Moving Avg'!G1084</f>
        <v>2.4498000000000015</v>
      </c>
      <c r="I1084" s="2">
        <f>'Moving Avg'!H1084</f>
        <v>3.0123500000000019</v>
      </c>
      <c r="J1084" s="6" t="str">
        <f>OBV!F1084</f>
        <v>NEUTRAL</v>
      </c>
      <c r="K1084" s="6" t="str">
        <f>OBV!G1084</f>
        <v>NEUTRAL</v>
      </c>
      <c r="L1084" s="6" t="str">
        <f>OBV!H1084</f>
        <v>NEUTRAL</v>
      </c>
      <c r="M1084" s="8">
        <f t="shared" si="160"/>
        <v>25</v>
      </c>
      <c r="N1084" s="8">
        <f t="shared" si="161"/>
        <v>100</v>
      </c>
      <c r="O1084" s="8">
        <f t="shared" si="162"/>
        <v>0</v>
      </c>
      <c r="P1084" s="8">
        <f t="shared" si="163"/>
        <v>33</v>
      </c>
      <c r="Q1084" s="9">
        <f t="shared" si="164"/>
        <v>48.7</v>
      </c>
      <c r="R1084" s="9">
        <f t="shared" si="165"/>
        <v>33.25</v>
      </c>
      <c r="S1084" s="9">
        <f t="shared" si="166"/>
        <v>33.6</v>
      </c>
      <c r="T1084" s="9">
        <f t="shared" si="167"/>
        <v>39.5</v>
      </c>
      <c r="U1084" s="8">
        <f t="shared" si="168"/>
        <v>38.516666666666673</v>
      </c>
      <c r="V1084" s="8">
        <f t="shared" si="169"/>
        <v>38.762500000000003</v>
      </c>
    </row>
    <row r="1085" spans="1:22" ht="13.5" x14ac:dyDescent="0.25">
      <c r="A1085" s="3">
        <f>RSI!A1085</f>
        <v>43587</v>
      </c>
      <c r="B1085" s="2">
        <f>RSI!B1085</f>
        <v>2.2599999999999998</v>
      </c>
      <c r="C1085" s="2">
        <f>RSI!I1085</f>
        <v>38.626979303675689</v>
      </c>
      <c r="D1085" s="2">
        <f>MACD!E1085</f>
        <v>-3.3139678993850286E-2</v>
      </c>
      <c r="E1085" s="2">
        <f>MACD!F1085</f>
        <v>-1.4301056706107883E-2</v>
      </c>
      <c r="F1085" s="2">
        <f>'Moving Avg'!D1085</f>
        <v>2.2599999999999998</v>
      </c>
      <c r="G1085" s="2">
        <f>'Moving Avg'!F1085</f>
        <v>2.2504999999999988</v>
      </c>
      <c r="H1085" s="2">
        <f>'Moving Avg'!G1085</f>
        <v>2.4382000000000015</v>
      </c>
      <c r="I1085" s="2">
        <f>'Moving Avg'!H1085</f>
        <v>3.0066500000000014</v>
      </c>
      <c r="J1085" s="6" t="str">
        <f>OBV!F1085</f>
        <v>NEUTRAL</v>
      </c>
      <c r="K1085" s="6" t="str">
        <f>OBV!G1085</f>
        <v>NEUTRAL</v>
      </c>
      <c r="L1085" s="6" t="str">
        <f>OBV!H1085</f>
        <v>NEUTRAL</v>
      </c>
      <c r="M1085" s="8">
        <f t="shared" si="160"/>
        <v>25</v>
      </c>
      <c r="N1085" s="8">
        <f t="shared" si="161"/>
        <v>45</v>
      </c>
      <c r="O1085" s="8">
        <f t="shared" si="162"/>
        <v>0</v>
      </c>
      <c r="P1085" s="8">
        <f t="shared" si="163"/>
        <v>33</v>
      </c>
      <c r="Q1085" s="9">
        <f t="shared" si="164"/>
        <v>29.45</v>
      </c>
      <c r="R1085" s="9">
        <f t="shared" si="165"/>
        <v>22.25</v>
      </c>
      <c r="S1085" s="9">
        <f t="shared" si="166"/>
        <v>25.35</v>
      </c>
      <c r="T1085" s="9">
        <f t="shared" si="167"/>
        <v>25.75</v>
      </c>
      <c r="U1085" s="8">
        <f t="shared" si="168"/>
        <v>25.683333333333337</v>
      </c>
      <c r="V1085" s="8">
        <f t="shared" si="169"/>
        <v>25.700000000000003</v>
      </c>
    </row>
    <row r="1086" spans="1:22" ht="13.5" x14ac:dyDescent="0.25">
      <c r="A1086" s="3">
        <f>RSI!A1086</f>
        <v>43588</v>
      </c>
      <c r="B1086" s="2">
        <f>RSI!B1086</f>
        <v>2.2599999999999998</v>
      </c>
      <c r="C1086" s="2">
        <f>RSI!I1086</f>
        <v>38.626979303675689</v>
      </c>
      <c r="D1086" s="2">
        <f>MACD!E1086</f>
        <v>-3.2681851583584276E-2</v>
      </c>
      <c r="E1086" s="2">
        <f>MACD!F1086</f>
        <v>-1.7977215681603161E-2</v>
      </c>
      <c r="F1086" s="2">
        <f>'Moving Avg'!D1086</f>
        <v>2.2599999999999998</v>
      </c>
      <c r="G1086" s="2">
        <f>'Moving Avg'!F1086</f>
        <v>2.2459999999999991</v>
      </c>
      <c r="H1086" s="2">
        <f>'Moving Avg'!G1086</f>
        <v>2.4274000000000018</v>
      </c>
      <c r="I1086" s="2">
        <f>'Moving Avg'!H1086</f>
        <v>3.0009500000000009</v>
      </c>
      <c r="J1086" s="6" t="str">
        <f>OBV!F1086</f>
        <v>NEUTRAL</v>
      </c>
      <c r="K1086" s="6" t="str">
        <f>OBV!G1086</f>
        <v>NEUTRAL</v>
      </c>
      <c r="L1086" s="6" t="str">
        <f>OBV!H1086</f>
        <v>NEUTRAL</v>
      </c>
      <c r="M1086" s="8">
        <f t="shared" si="160"/>
        <v>25</v>
      </c>
      <c r="N1086" s="8">
        <f t="shared" si="161"/>
        <v>45</v>
      </c>
      <c r="O1086" s="8">
        <f t="shared" si="162"/>
        <v>0</v>
      </c>
      <c r="P1086" s="8">
        <f t="shared" si="163"/>
        <v>33</v>
      </c>
      <c r="Q1086" s="9">
        <f t="shared" si="164"/>
        <v>29.45</v>
      </c>
      <c r="R1086" s="9">
        <f t="shared" si="165"/>
        <v>22.25</v>
      </c>
      <c r="S1086" s="9">
        <f t="shared" si="166"/>
        <v>25.35</v>
      </c>
      <c r="T1086" s="9">
        <f t="shared" si="167"/>
        <v>25.75</v>
      </c>
      <c r="U1086" s="8">
        <f t="shared" si="168"/>
        <v>25.683333333333337</v>
      </c>
      <c r="V1086" s="8">
        <f t="shared" si="169"/>
        <v>25.700000000000003</v>
      </c>
    </row>
    <row r="1087" spans="1:22" ht="13.5" x14ac:dyDescent="0.25">
      <c r="A1087" s="3">
        <f>RSI!A1087</f>
        <v>43591</v>
      </c>
      <c r="B1087" s="2">
        <f>RSI!B1087</f>
        <v>2.2599999999999998</v>
      </c>
      <c r="C1087" s="2">
        <f>RSI!I1087</f>
        <v>38.626979303675689</v>
      </c>
      <c r="D1087" s="2">
        <f>MACD!E1087</f>
        <v>-3.1950712141540105E-2</v>
      </c>
      <c r="E1087" s="2">
        <f>MACD!F1087</f>
        <v>-2.0771914973590551E-2</v>
      </c>
      <c r="F1087" s="2">
        <f>'Moving Avg'!D1087</f>
        <v>2.2599999999999998</v>
      </c>
      <c r="G1087" s="2">
        <f>'Moving Avg'!F1087</f>
        <v>2.2464999999999988</v>
      </c>
      <c r="H1087" s="2">
        <f>'Moving Avg'!G1087</f>
        <v>2.4182000000000015</v>
      </c>
      <c r="I1087" s="2">
        <f>'Moving Avg'!H1087</f>
        <v>2.9952500000000004</v>
      </c>
      <c r="J1087" s="6" t="str">
        <f>OBV!F1087</f>
        <v>NEUTRAL</v>
      </c>
      <c r="K1087" s="6" t="str">
        <f>OBV!G1087</f>
        <v>NEUTRAL</v>
      </c>
      <c r="L1087" s="6" t="str">
        <f>OBV!H1087</f>
        <v>NEUTRAL</v>
      </c>
      <c r="M1087" s="8">
        <f t="shared" si="160"/>
        <v>25</v>
      </c>
      <c r="N1087" s="8">
        <f t="shared" si="161"/>
        <v>45</v>
      </c>
      <c r="O1087" s="8">
        <f t="shared" si="162"/>
        <v>0</v>
      </c>
      <c r="P1087" s="8">
        <f t="shared" si="163"/>
        <v>33</v>
      </c>
      <c r="Q1087" s="9">
        <f t="shared" si="164"/>
        <v>29.45</v>
      </c>
      <c r="R1087" s="9">
        <f t="shared" si="165"/>
        <v>22.25</v>
      </c>
      <c r="S1087" s="9">
        <f t="shared" si="166"/>
        <v>25.35</v>
      </c>
      <c r="T1087" s="9">
        <f t="shared" si="167"/>
        <v>25.75</v>
      </c>
      <c r="U1087" s="8">
        <f t="shared" si="168"/>
        <v>25.683333333333337</v>
      </c>
      <c r="V1087" s="8">
        <f t="shared" si="169"/>
        <v>25.700000000000003</v>
      </c>
    </row>
    <row r="1088" spans="1:22" ht="13.5" x14ac:dyDescent="0.25">
      <c r="A1088" s="3">
        <f>RSI!A1088</f>
        <v>43592</v>
      </c>
      <c r="B1088" s="2">
        <f>RSI!B1088</f>
        <v>2.2599999999999998</v>
      </c>
      <c r="C1088" s="2">
        <f>RSI!I1088</f>
        <v>38.626979303675689</v>
      </c>
      <c r="D1088" s="2">
        <f>MACD!E1088</f>
        <v>-3.1013771414678981E-2</v>
      </c>
      <c r="E1088" s="2">
        <f>MACD!F1088</f>
        <v>-2.282028626180824E-2</v>
      </c>
      <c r="F1088" s="2">
        <f>'Moving Avg'!D1088</f>
        <v>2.2599999999999998</v>
      </c>
      <c r="G1088" s="2">
        <f>'Moving Avg'!F1088</f>
        <v>2.2519999999999989</v>
      </c>
      <c r="H1088" s="2">
        <f>'Moving Avg'!G1088</f>
        <v>2.4106000000000019</v>
      </c>
      <c r="I1088" s="2">
        <f>'Moving Avg'!H1088</f>
        <v>2.9895499999999999</v>
      </c>
      <c r="J1088" s="6" t="str">
        <f>OBV!F1088</f>
        <v>NEUTRAL</v>
      </c>
      <c r="K1088" s="6" t="str">
        <f>OBV!G1088</f>
        <v>NEUTRAL</v>
      </c>
      <c r="L1088" s="6" t="str">
        <f>OBV!H1088</f>
        <v>NEUTRAL</v>
      </c>
      <c r="M1088" s="8">
        <f t="shared" si="160"/>
        <v>25</v>
      </c>
      <c r="N1088" s="8">
        <f t="shared" si="161"/>
        <v>45</v>
      </c>
      <c r="O1088" s="8">
        <f t="shared" si="162"/>
        <v>0</v>
      </c>
      <c r="P1088" s="8">
        <f t="shared" si="163"/>
        <v>33</v>
      </c>
      <c r="Q1088" s="9">
        <f t="shared" si="164"/>
        <v>29.45</v>
      </c>
      <c r="R1088" s="9">
        <f t="shared" si="165"/>
        <v>22.25</v>
      </c>
      <c r="S1088" s="9">
        <f t="shared" si="166"/>
        <v>25.35</v>
      </c>
      <c r="T1088" s="9">
        <f t="shared" si="167"/>
        <v>25.75</v>
      </c>
      <c r="U1088" s="8">
        <f t="shared" si="168"/>
        <v>25.683333333333337</v>
      </c>
      <c r="V1088" s="8">
        <f t="shared" si="169"/>
        <v>25.700000000000003</v>
      </c>
    </row>
    <row r="1089" spans="1:22" ht="13.5" x14ac:dyDescent="0.25">
      <c r="A1089" s="3">
        <f>RSI!A1089</f>
        <v>43593</v>
      </c>
      <c r="B1089" s="2">
        <f>RSI!B1089</f>
        <v>2.2000000000000002</v>
      </c>
      <c r="C1089" s="2">
        <f>RSI!I1089</f>
        <v>30.439100411235458</v>
      </c>
      <c r="D1089" s="2">
        <f>MACD!E1089</f>
        <v>-2.5481823307711871E-2</v>
      </c>
      <c r="E1089" s="2">
        <f>MACD!F1089</f>
        <v>-2.3352593670988967E-2</v>
      </c>
      <c r="F1089" s="2">
        <f>'Moving Avg'!D1089</f>
        <v>2.2479999999999998</v>
      </c>
      <c r="G1089" s="2">
        <f>'Moving Avg'!F1089</f>
        <v>2.2539999999999991</v>
      </c>
      <c r="H1089" s="2">
        <f>'Moving Avg'!G1089</f>
        <v>2.4018000000000019</v>
      </c>
      <c r="I1089" s="2">
        <f>'Moving Avg'!H1089</f>
        <v>2.9830999999999994</v>
      </c>
      <c r="J1089" s="6" t="str">
        <f>OBV!F1089</f>
        <v>NEUTRAL</v>
      </c>
      <c r="K1089" s="6" t="str">
        <f>OBV!G1089</f>
        <v>NEUTRAL</v>
      </c>
      <c r="L1089" s="6" t="str">
        <f>OBV!H1089</f>
        <v>NEUTRAL</v>
      </c>
      <c r="M1089" s="8">
        <f t="shared" si="160"/>
        <v>25</v>
      </c>
      <c r="N1089" s="8">
        <f t="shared" si="161"/>
        <v>45</v>
      </c>
      <c r="O1089" s="8">
        <f t="shared" si="162"/>
        <v>0</v>
      </c>
      <c r="P1089" s="8">
        <f t="shared" si="163"/>
        <v>33</v>
      </c>
      <c r="Q1089" s="9">
        <f t="shared" si="164"/>
        <v>29.45</v>
      </c>
      <c r="R1089" s="9">
        <f t="shared" si="165"/>
        <v>22.25</v>
      </c>
      <c r="S1089" s="9">
        <f t="shared" si="166"/>
        <v>25.35</v>
      </c>
      <c r="T1089" s="9">
        <f t="shared" si="167"/>
        <v>25.75</v>
      </c>
      <c r="U1089" s="8">
        <f t="shared" si="168"/>
        <v>25.683333333333337</v>
      </c>
      <c r="V1089" s="8">
        <f t="shared" si="169"/>
        <v>25.700000000000003</v>
      </c>
    </row>
    <row r="1090" spans="1:22" ht="13.5" x14ac:dyDescent="0.25">
      <c r="A1090" s="3">
        <f>RSI!A1090</f>
        <v>43594</v>
      </c>
      <c r="B1090" s="2">
        <f>RSI!B1090</f>
        <v>2.2000000000000002</v>
      </c>
      <c r="C1090" s="2">
        <f>RSI!I1090</f>
        <v>30.439100411235458</v>
      </c>
      <c r="D1090" s="2">
        <f>MACD!E1090</f>
        <v>-2.0173524097891526E-2</v>
      </c>
      <c r="E1090" s="2">
        <f>MACD!F1090</f>
        <v>-2.271677975636948E-2</v>
      </c>
      <c r="F1090" s="2">
        <f>'Moving Avg'!D1090</f>
        <v>2.2359999999999998</v>
      </c>
      <c r="G1090" s="2">
        <f>'Moving Avg'!F1090</f>
        <v>2.2539999999999991</v>
      </c>
      <c r="H1090" s="2">
        <f>'Moving Avg'!G1090</f>
        <v>2.3916000000000022</v>
      </c>
      <c r="I1090" s="2">
        <f>'Moving Avg'!H1090</f>
        <v>2.9766499999999998</v>
      </c>
      <c r="J1090" s="6" t="str">
        <f>OBV!F1090</f>
        <v>NEUTRAL</v>
      </c>
      <c r="K1090" s="6" t="str">
        <f>OBV!G1090</f>
        <v>NEUTRAL</v>
      </c>
      <c r="L1090" s="6" t="str">
        <f>OBV!H1090</f>
        <v>NEUTRAL</v>
      </c>
      <c r="M1090" s="8">
        <f t="shared" ref="M1090:M1153" si="170">IF(C1090&lt;30,50, IF(C1090&gt;70, 0, 25))</f>
        <v>25</v>
      </c>
      <c r="N1090" s="8">
        <f t="shared" ref="N1090:N1153" si="171">IF(E1090-D1090&gt;0.02, 100, IF(E1090-D1090&lt;0,0,45))</f>
        <v>0</v>
      </c>
      <c r="O1090" s="8">
        <f t="shared" ref="O1090:O1153" si="172">IF(F1090-I1090&gt;10,100,IF(F1090-I1090&gt;5,75, IF(F1090-I1090&gt;0,50,0)))</f>
        <v>0</v>
      </c>
      <c r="P1090" s="8">
        <f t="shared" ref="P1090:P1153" si="173">IF(L1090="confirmed bullish", 34, IF(L1090="bullish divergence",17, 0))+IF(J1090="bullish",33,IF(J1090="bearish",0,16.5))+IF(K1090="strong",33,IF(K1090="weak",0,16.5))</f>
        <v>33</v>
      </c>
      <c r="Q1090" s="9">
        <f t="shared" si="164"/>
        <v>13.7</v>
      </c>
      <c r="R1090" s="9">
        <f t="shared" si="165"/>
        <v>13.25</v>
      </c>
      <c r="S1090" s="9">
        <f t="shared" si="166"/>
        <v>18.600000000000001</v>
      </c>
      <c r="T1090" s="9">
        <f t="shared" si="167"/>
        <v>14.5</v>
      </c>
      <c r="U1090" s="8">
        <f t="shared" si="168"/>
        <v>15.183333333333332</v>
      </c>
      <c r="V1090" s="8">
        <f t="shared" si="169"/>
        <v>15.012499999999999</v>
      </c>
    </row>
    <row r="1091" spans="1:22" ht="13.5" x14ac:dyDescent="0.25">
      <c r="A1091" s="3">
        <f>RSI!A1091</f>
        <v>43595</v>
      </c>
      <c r="B1091" s="2">
        <f>RSI!B1091</f>
        <v>2.2000000000000002</v>
      </c>
      <c r="C1091" s="2">
        <f>RSI!I1091</f>
        <v>30.439100411235458</v>
      </c>
      <c r="D1091" s="2">
        <f>MACD!E1091</f>
        <v>-1.5100941821275971E-2</v>
      </c>
      <c r="E1091" s="2">
        <f>MACD!F1091</f>
        <v>-2.119361216935078E-2</v>
      </c>
      <c r="F1091" s="2">
        <f>'Moving Avg'!D1091</f>
        <v>2.2240000000000002</v>
      </c>
      <c r="G1091" s="2">
        <f>'Moving Avg'!F1091</f>
        <v>2.2509999999999994</v>
      </c>
      <c r="H1091" s="2">
        <f>'Moving Avg'!G1091</f>
        <v>2.381400000000002</v>
      </c>
      <c r="I1091" s="2">
        <f>'Moving Avg'!H1091</f>
        <v>2.9701999999999993</v>
      </c>
      <c r="J1091" s="6" t="str">
        <f>OBV!F1091</f>
        <v>NEUTRAL</v>
      </c>
      <c r="K1091" s="6" t="str">
        <f>OBV!G1091</f>
        <v>NEUTRAL</v>
      </c>
      <c r="L1091" s="6" t="str">
        <f>OBV!H1091</f>
        <v>NEUTRAL</v>
      </c>
      <c r="M1091" s="8">
        <f t="shared" si="170"/>
        <v>25</v>
      </c>
      <c r="N1091" s="8">
        <f t="shared" si="171"/>
        <v>0</v>
      </c>
      <c r="O1091" s="8">
        <f t="shared" si="172"/>
        <v>0</v>
      </c>
      <c r="P1091" s="8">
        <f t="shared" si="173"/>
        <v>33</v>
      </c>
      <c r="Q1091" s="9">
        <f t="shared" ref="Q1091:Q1154" si="174">0.35*M1091+N1091*0.35+O1091*0.15+P1091*0.15</f>
        <v>13.7</v>
      </c>
      <c r="R1091" s="9">
        <f t="shared" ref="R1091:R1154" si="175">M1091*0.2+N1091*0.2+O1091*0.35+P1091*0.25</f>
        <v>13.25</v>
      </c>
      <c r="S1091" s="9">
        <f t="shared" ref="S1091:S1154" si="176">M1091*0.15+N1091*0.15+O1091*0.25+P1091*0.45</f>
        <v>18.600000000000001</v>
      </c>
      <c r="T1091" s="9">
        <f t="shared" ref="T1091:T1154" si="177">0.25*SUM(M1091:P1091)</f>
        <v>14.5</v>
      </c>
      <c r="U1091" s="8">
        <f t="shared" ref="U1091:U1154" si="178">SUM(Q1091:S1091)/3</f>
        <v>15.183333333333332</v>
      </c>
      <c r="V1091" s="8">
        <f t="shared" ref="V1091:V1154" si="179">SUM(Q1091:T1091)/4</f>
        <v>15.012499999999999</v>
      </c>
    </row>
    <row r="1092" spans="1:22" ht="13.5" x14ac:dyDescent="0.25">
      <c r="A1092" s="3">
        <f>RSI!A1092</f>
        <v>43598</v>
      </c>
      <c r="B1092" s="2">
        <f>RSI!B1092</f>
        <v>2.2000000000000002</v>
      </c>
      <c r="C1092" s="2">
        <f>RSI!I1092</f>
        <v>30.439100411235458</v>
      </c>
      <c r="D1092" s="2">
        <f>MACD!E1092</f>
        <v>-1.0270845259012784E-2</v>
      </c>
      <c r="E1092" s="2">
        <f>MACD!F1092</f>
        <v>-1.9009058787283182E-2</v>
      </c>
      <c r="F1092" s="2">
        <f>'Moving Avg'!D1092</f>
        <v>2.2119999999999997</v>
      </c>
      <c r="G1092" s="2">
        <f>'Moving Avg'!F1092</f>
        <v>2.2479999999999998</v>
      </c>
      <c r="H1092" s="2">
        <f>'Moving Avg'!G1092</f>
        <v>2.3712000000000022</v>
      </c>
      <c r="I1092" s="2">
        <f>'Moving Avg'!H1092</f>
        <v>2.9637500000000001</v>
      </c>
      <c r="J1092" s="6" t="str">
        <f>OBV!F1092</f>
        <v>NEUTRAL</v>
      </c>
      <c r="K1092" s="6" t="str">
        <f>OBV!G1092</f>
        <v>NEUTRAL</v>
      </c>
      <c r="L1092" s="6" t="str">
        <f>OBV!H1092</f>
        <v>NEUTRAL</v>
      </c>
      <c r="M1092" s="8">
        <f t="shared" si="170"/>
        <v>25</v>
      </c>
      <c r="N1092" s="8">
        <f t="shared" si="171"/>
        <v>0</v>
      </c>
      <c r="O1092" s="8">
        <f t="shared" si="172"/>
        <v>0</v>
      </c>
      <c r="P1092" s="8">
        <f t="shared" si="173"/>
        <v>33</v>
      </c>
      <c r="Q1092" s="9">
        <f t="shared" si="174"/>
        <v>13.7</v>
      </c>
      <c r="R1092" s="9">
        <f t="shared" si="175"/>
        <v>13.25</v>
      </c>
      <c r="S1092" s="9">
        <f t="shared" si="176"/>
        <v>18.600000000000001</v>
      </c>
      <c r="T1092" s="9">
        <f t="shared" si="177"/>
        <v>14.5</v>
      </c>
      <c r="U1092" s="8">
        <f t="shared" si="178"/>
        <v>15.183333333333332</v>
      </c>
      <c r="V1092" s="8">
        <f t="shared" si="179"/>
        <v>15.012499999999999</v>
      </c>
    </row>
    <row r="1093" spans="1:22" ht="13.5" x14ac:dyDescent="0.25">
      <c r="A1093" s="3">
        <f>RSI!A1093</f>
        <v>43599</v>
      </c>
      <c r="B1093" s="2">
        <f>RSI!B1093</f>
        <v>2.2000000000000002</v>
      </c>
      <c r="C1093" s="2">
        <f>RSI!I1093</f>
        <v>30.439100411235458</v>
      </c>
      <c r="D1093" s="2">
        <f>MACD!E1093</f>
        <v>-5.6857742172504722E-3</v>
      </c>
      <c r="E1093" s="2">
        <f>MACD!F1093</f>
        <v>-1.634440187327664E-2</v>
      </c>
      <c r="F1093" s="2">
        <f>'Moving Avg'!D1093</f>
        <v>2.2000000000000002</v>
      </c>
      <c r="G1093" s="2">
        <f>'Moving Avg'!F1093</f>
        <v>2.2450000000000001</v>
      </c>
      <c r="H1093" s="2">
        <f>'Moving Avg'!G1093</f>
        <v>2.3610000000000024</v>
      </c>
      <c r="I1093" s="2">
        <f>'Moving Avg'!H1093</f>
        <v>2.9577500000000003</v>
      </c>
      <c r="J1093" s="6" t="str">
        <f>OBV!F1093</f>
        <v>NEUTRAL</v>
      </c>
      <c r="K1093" s="6" t="str">
        <f>OBV!G1093</f>
        <v>NEUTRAL</v>
      </c>
      <c r="L1093" s="6" t="str">
        <f>OBV!H1093</f>
        <v>NEUTRAL</v>
      </c>
      <c r="M1093" s="8">
        <f t="shared" si="170"/>
        <v>25</v>
      </c>
      <c r="N1093" s="8">
        <f t="shared" si="171"/>
        <v>0</v>
      </c>
      <c r="O1093" s="8">
        <f t="shared" si="172"/>
        <v>0</v>
      </c>
      <c r="P1093" s="8">
        <f t="shared" si="173"/>
        <v>33</v>
      </c>
      <c r="Q1093" s="9">
        <f t="shared" si="174"/>
        <v>13.7</v>
      </c>
      <c r="R1093" s="9">
        <f t="shared" si="175"/>
        <v>13.25</v>
      </c>
      <c r="S1093" s="9">
        <f t="shared" si="176"/>
        <v>18.600000000000001</v>
      </c>
      <c r="T1093" s="9">
        <f t="shared" si="177"/>
        <v>14.5</v>
      </c>
      <c r="U1093" s="8">
        <f t="shared" si="178"/>
        <v>15.183333333333332</v>
      </c>
      <c r="V1093" s="8">
        <f t="shared" si="179"/>
        <v>15.012499999999999</v>
      </c>
    </row>
    <row r="1094" spans="1:22" ht="13.5" x14ac:dyDescent="0.25">
      <c r="A1094" s="3">
        <f>RSI!A1094</f>
        <v>43600</v>
      </c>
      <c r="B1094" s="2">
        <f>RSI!B1094</f>
        <v>2.2000000000000002</v>
      </c>
      <c r="C1094" s="2">
        <f>RSI!I1094</f>
        <v>30.439100411235458</v>
      </c>
      <c r="D1094" s="2">
        <f>MACD!E1094</f>
        <v>-1.3449262589784183E-3</v>
      </c>
      <c r="E1094" s="2">
        <f>MACD!F1094</f>
        <v>-1.3344506750416997E-2</v>
      </c>
      <c r="F1094" s="2">
        <f>'Moving Avg'!D1094</f>
        <v>2.2000000000000002</v>
      </c>
      <c r="G1094" s="2">
        <f>'Moving Avg'!F1094</f>
        <v>2.242</v>
      </c>
      <c r="H1094" s="2">
        <f>'Moving Avg'!G1094</f>
        <v>2.3508000000000022</v>
      </c>
      <c r="I1094" s="2">
        <f>'Moving Avg'!H1094</f>
        <v>2.9518000000000013</v>
      </c>
      <c r="J1094" s="6" t="str">
        <f>OBV!F1094</f>
        <v>NEUTRAL</v>
      </c>
      <c r="K1094" s="6" t="str">
        <f>OBV!G1094</f>
        <v>NEUTRAL</v>
      </c>
      <c r="L1094" s="6" t="str">
        <f>OBV!H1094</f>
        <v>NEUTRAL</v>
      </c>
      <c r="M1094" s="8">
        <f t="shared" si="170"/>
        <v>25</v>
      </c>
      <c r="N1094" s="8">
        <f t="shared" si="171"/>
        <v>0</v>
      </c>
      <c r="O1094" s="8">
        <f t="shared" si="172"/>
        <v>0</v>
      </c>
      <c r="P1094" s="8">
        <f t="shared" si="173"/>
        <v>33</v>
      </c>
      <c r="Q1094" s="9">
        <f t="shared" si="174"/>
        <v>13.7</v>
      </c>
      <c r="R1094" s="9">
        <f t="shared" si="175"/>
        <v>13.25</v>
      </c>
      <c r="S1094" s="9">
        <f t="shared" si="176"/>
        <v>18.600000000000001</v>
      </c>
      <c r="T1094" s="9">
        <f t="shared" si="177"/>
        <v>14.5</v>
      </c>
      <c r="U1094" s="8">
        <f t="shared" si="178"/>
        <v>15.183333333333332</v>
      </c>
      <c r="V1094" s="8">
        <f t="shared" si="179"/>
        <v>15.012499999999999</v>
      </c>
    </row>
    <row r="1095" spans="1:22" ht="13.5" x14ac:dyDescent="0.25">
      <c r="A1095" s="3">
        <f>RSI!A1095</f>
        <v>43601</v>
      </c>
      <c r="B1095" s="2">
        <f>RSI!B1095</f>
        <v>2.2000000000000002</v>
      </c>
      <c r="C1095" s="2">
        <f>RSI!I1095</f>
        <v>30.439100411235458</v>
      </c>
      <c r="D1095" s="2">
        <f>MACD!E1095</f>
        <v>2.7551104748129163E-3</v>
      </c>
      <c r="E1095" s="2">
        <f>MACD!F1095</f>
        <v>-1.0124583305371014E-2</v>
      </c>
      <c r="F1095" s="2">
        <f>'Moving Avg'!D1095</f>
        <v>2.2000000000000002</v>
      </c>
      <c r="G1095" s="2">
        <f>'Moving Avg'!F1095</f>
        <v>2.2389999999999999</v>
      </c>
      <c r="H1095" s="2">
        <f>'Moving Avg'!G1095</f>
        <v>2.3406000000000025</v>
      </c>
      <c r="I1095" s="2">
        <f>'Moving Avg'!H1095</f>
        <v>2.9459000000000013</v>
      </c>
      <c r="J1095" s="6" t="str">
        <f>OBV!F1095</f>
        <v>NEUTRAL</v>
      </c>
      <c r="K1095" s="6" t="str">
        <f>OBV!G1095</f>
        <v>NEUTRAL</v>
      </c>
      <c r="L1095" s="6" t="str">
        <f>OBV!H1095</f>
        <v>NEUTRAL</v>
      </c>
      <c r="M1095" s="8">
        <f t="shared" si="170"/>
        <v>25</v>
      </c>
      <c r="N1095" s="8">
        <f t="shared" si="171"/>
        <v>0</v>
      </c>
      <c r="O1095" s="8">
        <f t="shared" si="172"/>
        <v>0</v>
      </c>
      <c r="P1095" s="8">
        <f t="shared" si="173"/>
        <v>33</v>
      </c>
      <c r="Q1095" s="9">
        <f t="shared" si="174"/>
        <v>13.7</v>
      </c>
      <c r="R1095" s="9">
        <f t="shared" si="175"/>
        <v>13.25</v>
      </c>
      <c r="S1095" s="9">
        <f t="shared" si="176"/>
        <v>18.600000000000001</v>
      </c>
      <c r="T1095" s="9">
        <f t="shared" si="177"/>
        <v>14.5</v>
      </c>
      <c r="U1095" s="8">
        <f t="shared" si="178"/>
        <v>15.183333333333332</v>
      </c>
      <c r="V1095" s="8">
        <f t="shared" si="179"/>
        <v>15.012499999999999</v>
      </c>
    </row>
    <row r="1096" spans="1:22" ht="13.5" x14ac:dyDescent="0.25">
      <c r="A1096" s="3">
        <f>RSI!A1096</f>
        <v>43602</v>
      </c>
      <c r="B1096" s="2">
        <f>RSI!B1096</f>
        <v>2.2000000000000002</v>
      </c>
      <c r="C1096" s="2">
        <f>RSI!I1096</f>
        <v>30.439100411235458</v>
      </c>
      <c r="D1096" s="2">
        <f>MACD!E1096</f>
        <v>6.6197533804923658E-3</v>
      </c>
      <c r="E1096" s="2">
        <f>MACD!F1096</f>
        <v>-6.7757159681983391E-3</v>
      </c>
      <c r="F1096" s="2">
        <f>'Moving Avg'!D1096</f>
        <v>2.2000000000000002</v>
      </c>
      <c r="G1096" s="2">
        <f>'Moving Avg'!F1096</f>
        <v>2.2360000000000002</v>
      </c>
      <c r="H1096" s="2">
        <f>'Moving Avg'!G1096</f>
        <v>2.3328000000000024</v>
      </c>
      <c r="I1096" s="2">
        <f>'Moving Avg'!H1096</f>
        <v>2.9404000000000021</v>
      </c>
      <c r="J1096" s="6" t="str">
        <f>OBV!F1096</f>
        <v>NEUTRAL</v>
      </c>
      <c r="K1096" s="6" t="str">
        <f>OBV!G1096</f>
        <v>NEUTRAL</v>
      </c>
      <c r="L1096" s="6" t="str">
        <f>OBV!H1096</f>
        <v>NEUTRAL</v>
      </c>
      <c r="M1096" s="8">
        <f t="shared" si="170"/>
        <v>25</v>
      </c>
      <c r="N1096" s="8">
        <f t="shared" si="171"/>
        <v>0</v>
      </c>
      <c r="O1096" s="8">
        <f t="shared" si="172"/>
        <v>0</v>
      </c>
      <c r="P1096" s="8">
        <f t="shared" si="173"/>
        <v>33</v>
      </c>
      <c r="Q1096" s="9">
        <f t="shared" si="174"/>
        <v>13.7</v>
      </c>
      <c r="R1096" s="9">
        <f t="shared" si="175"/>
        <v>13.25</v>
      </c>
      <c r="S1096" s="9">
        <f t="shared" si="176"/>
        <v>18.600000000000001</v>
      </c>
      <c r="T1096" s="9">
        <f t="shared" si="177"/>
        <v>14.5</v>
      </c>
      <c r="U1096" s="8">
        <f t="shared" si="178"/>
        <v>15.183333333333332</v>
      </c>
      <c r="V1096" s="8">
        <f t="shared" si="179"/>
        <v>15.012499999999999</v>
      </c>
    </row>
    <row r="1097" spans="1:22" ht="13.5" x14ac:dyDescent="0.25">
      <c r="A1097" s="3">
        <f>RSI!A1097</f>
        <v>43605</v>
      </c>
      <c r="B1097" s="2">
        <f>RSI!B1097</f>
        <v>2.15</v>
      </c>
      <c r="C1097" s="2">
        <f>RSI!I1097</f>
        <v>23.067298972455745</v>
      </c>
      <c r="D1097" s="2">
        <f>MACD!E1097</f>
        <v>1.3959633111374714E-2</v>
      </c>
      <c r="E1097" s="2">
        <f>MACD!F1097</f>
        <v>-2.6286461522837287E-3</v>
      </c>
      <c r="F1097" s="2">
        <f>'Moving Avg'!D1097</f>
        <v>2.1900000000000004</v>
      </c>
      <c r="G1097" s="2">
        <f>'Moving Avg'!F1097</f>
        <v>2.2305000000000001</v>
      </c>
      <c r="H1097" s="2">
        <f>'Moving Avg'!G1097</f>
        <v>2.3252000000000019</v>
      </c>
      <c r="I1097" s="2">
        <f>'Moving Avg'!H1097</f>
        <v>2.9346500000000022</v>
      </c>
      <c r="J1097" s="6" t="str">
        <f>OBV!F1097</f>
        <v>BEARISH</v>
      </c>
      <c r="K1097" s="6" t="str">
        <f>OBV!G1097</f>
        <v>NEUTRAL</v>
      </c>
      <c r="L1097" s="6" t="str">
        <f>OBV!H1097</f>
        <v>CONFIRMED BEARISH</v>
      </c>
      <c r="M1097" s="8">
        <f t="shared" si="170"/>
        <v>50</v>
      </c>
      <c r="N1097" s="8">
        <f t="shared" si="171"/>
        <v>0</v>
      </c>
      <c r="O1097" s="8">
        <f t="shared" si="172"/>
        <v>0</v>
      </c>
      <c r="P1097" s="8">
        <f t="shared" si="173"/>
        <v>16.5</v>
      </c>
      <c r="Q1097" s="9">
        <f t="shared" si="174"/>
        <v>19.975000000000001</v>
      </c>
      <c r="R1097" s="9">
        <f t="shared" si="175"/>
        <v>14.125</v>
      </c>
      <c r="S1097" s="9">
        <f t="shared" si="176"/>
        <v>14.925000000000001</v>
      </c>
      <c r="T1097" s="9">
        <f t="shared" si="177"/>
        <v>16.625</v>
      </c>
      <c r="U1097" s="8">
        <f t="shared" si="178"/>
        <v>16.341666666666669</v>
      </c>
      <c r="V1097" s="8">
        <f t="shared" si="179"/>
        <v>16.412500000000001</v>
      </c>
    </row>
    <row r="1098" spans="1:22" ht="13.5" x14ac:dyDescent="0.25">
      <c r="A1098" s="3">
        <f>RSI!A1098</f>
        <v>43606</v>
      </c>
      <c r="B1098" s="2">
        <f>RSI!B1098</f>
        <v>2.15</v>
      </c>
      <c r="C1098" s="2">
        <f>RSI!I1098</f>
        <v>23.067298972455745</v>
      </c>
      <c r="D1098" s="2">
        <f>MACD!E1098</f>
        <v>2.0804728249685933E-2</v>
      </c>
      <c r="E1098" s="2">
        <f>MACD!F1098</f>
        <v>2.0580287281102036E-3</v>
      </c>
      <c r="F1098" s="2">
        <f>'Moving Avg'!D1098</f>
        <v>2.1800000000000002</v>
      </c>
      <c r="G1098" s="2">
        <f>'Moving Avg'!F1098</f>
        <v>2.2250000000000001</v>
      </c>
      <c r="H1098" s="2">
        <f>'Moving Avg'!G1098</f>
        <v>2.3176000000000023</v>
      </c>
      <c r="I1098" s="2">
        <f>'Moving Avg'!H1098</f>
        <v>2.9289000000000014</v>
      </c>
      <c r="J1098" s="6" t="str">
        <f>OBV!F1098</f>
        <v>BEARISH</v>
      </c>
      <c r="K1098" s="6" t="str">
        <f>OBV!G1098</f>
        <v>NEUTRAL</v>
      </c>
      <c r="L1098" s="6" t="str">
        <f>OBV!H1098</f>
        <v>CONFIRMED BEARISH</v>
      </c>
      <c r="M1098" s="8">
        <f t="shared" si="170"/>
        <v>50</v>
      </c>
      <c r="N1098" s="8">
        <f t="shared" si="171"/>
        <v>0</v>
      </c>
      <c r="O1098" s="8">
        <f t="shared" si="172"/>
        <v>0</v>
      </c>
      <c r="P1098" s="8">
        <f t="shared" si="173"/>
        <v>16.5</v>
      </c>
      <c r="Q1098" s="9">
        <f t="shared" si="174"/>
        <v>19.975000000000001</v>
      </c>
      <c r="R1098" s="9">
        <f t="shared" si="175"/>
        <v>14.125</v>
      </c>
      <c r="S1098" s="9">
        <f t="shared" si="176"/>
        <v>14.925000000000001</v>
      </c>
      <c r="T1098" s="9">
        <f t="shared" si="177"/>
        <v>16.625</v>
      </c>
      <c r="U1098" s="8">
        <f t="shared" si="178"/>
        <v>16.341666666666669</v>
      </c>
      <c r="V1098" s="8">
        <f t="shared" si="179"/>
        <v>16.412500000000001</v>
      </c>
    </row>
    <row r="1099" spans="1:22" ht="13.5" x14ac:dyDescent="0.25">
      <c r="A1099" s="3">
        <f>RSI!A1099</f>
        <v>43607</v>
      </c>
      <c r="B1099" s="2">
        <f>RSI!B1099</f>
        <v>2.15</v>
      </c>
      <c r="C1099" s="2">
        <f>RSI!I1099</f>
        <v>23.067298972455745</v>
      </c>
      <c r="D1099" s="2">
        <f>MACD!E1099</f>
        <v>1.7953395628708346E-2</v>
      </c>
      <c r="E1099" s="2">
        <f>MACD!F1099</f>
        <v>5.2371021082298326E-3</v>
      </c>
      <c r="F1099" s="2">
        <f>'Moving Avg'!D1099</f>
        <v>2.1700000000000004</v>
      </c>
      <c r="G1099" s="2">
        <f>'Moving Avg'!F1099</f>
        <v>2.2194999999999996</v>
      </c>
      <c r="H1099" s="2">
        <f>'Moving Avg'!G1099</f>
        <v>2.3090000000000019</v>
      </c>
      <c r="I1099" s="2">
        <f>'Moving Avg'!H1099</f>
        <v>2.923150000000001</v>
      </c>
      <c r="J1099" s="6" t="str">
        <f>OBV!F1099</f>
        <v>BEARISH</v>
      </c>
      <c r="K1099" s="6" t="str">
        <f>OBV!G1099</f>
        <v>NEUTRAL</v>
      </c>
      <c r="L1099" s="6" t="str">
        <f>OBV!H1099</f>
        <v>CONFIRMED BEARISH</v>
      </c>
      <c r="M1099" s="8">
        <f t="shared" si="170"/>
        <v>50</v>
      </c>
      <c r="N1099" s="8">
        <f t="shared" si="171"/>
        <v>0</v>
      </c>
      <c r="O1099" s="8">
        <f t="shared" si="172"/>
        <v>0</v>
      </c>
      <c r="P1099" s="8">
        <f t="shared" si="173"/>
        <v>16.5</v>
      </c>
      <c r="Q1099" s="9">
        <f t="shared" si="174"/>
        <v>19.975000000000001</v>
      </c>
      <c r="R1099" s="9">
        <f t="shared" si="175"/>
        <v>14.125</v>
      </c>
      <c r="S1099" s="9">
        <f t="shared" si="176"/>
        <v>14.925000000000001</v>
      </c>
      <c r="T1099" s="9">
        <f t="shared" si="177"/>
        <v>16.625</v>
      </c>
      <c r="U1099" s="8">
        <f t="shared" si="178"/>
        <v>16.341666666666669</v>
      </c>
      <c r="V1099" s="8">
        <f t="shared" si="179"/>
        <v>16.412500000000001</v>
      </c>
    </row>
    <row r="1100" spans="1:22" ht="13.5" x14ac:dyDescent="0.25">
      <c r="A1100" s="3">
        <f>RSI!A1100</f>
        <v>43608</v>
      </c>
      <c r="B1100" s="2">
        <f>RSI!B1100</f>
        <v>2.15</v>
      </c>
      <c r="C1100" s="2">
        <f>RSI!I1100</f>
        <v>23.067298972455745</v>
      </c>
      <c r="D1100" s="2">
        <f>MACD!E1100</f>
        <v>1.6084649038156318E-2</v>
      </c>
      <c r="E1100" s="2">
        <f>MACD!F1100</f>
        <v>7.4066114942151293E-3</v>
      </c>
      <c r="F1100" s="2">
        <f>'Moving Avg'!D1100</f>
        <v>2.16</v>
      </c>
      <c r="G1100" s="2">
        <f>'Moving Avg'!F1100</f>
        <v>2.2139999999999995</v>
      </c>
      <c r="H1100" s="2">
        <f>'Moving Avg'!G1100</f>
        <v>2.300400000000002</v>
      </c>
      <c r="I1100" s="2">
        <f>'Moving Avg'!H1100</f>
        <v>2.9174000000000011</v>
      </c>
      <c r="J1100" s="6" t="str">
        <f>OBV!F1100</f>
        <v>BEARISH</v>
      </c>
      <c r="K1100" s="6" t="str">
        <f>OBV!G1100</f>
        <v>NEUTRAL</v>
      </c>
      <c r="L1100" s="6" t="str">
        <f>OBV!H1100</f>
        <v>CONFIRMED BEARISH</v>
      </c>
      <c r="M1100" s="8">
        <f t="shared" si="170"/>
        <v>50</v>
      </c>
      <c r="N1100" s="8">
        <f t="shared" si="171"/>
        <v>0</v>
      </c>
      <c r="O1100" s="8">
        <f t="shared" si="172"/>
        <v>0</v>
      </c>
      <c r="P1100" s="8">
        <f t="shared" si="173"/>
        <v>16.5</v>
      </c>
      <c r="Q1100" s="9">
        <f t="shared" si="174"/>
        <v>19.975000000000001</v>
      </c>
      <c r="R1100" s="9">
        <f t="shared" si="175"/>
        <v>14.125</v>
      </c>
      <c r="S1100" s="9">
        <f t="shared" si="176"/>
        <v>14.925000000000001</v>
      </c>
      <c r="T1100" s="9">
        <f t="shared" si="177"/>
        <v>16.625</v>
      </c>
      <c r="U1100" s="8">
        <f t="shared" si="178"/>
        <v>16.341666666666669</v>
      </c>
      <c r="V1100" s="8">
        <f t="shared" si="179"/>
        <v>16.412500000000001</v>
      </c>
    </row>
    <row r="1101" spans="1:22" ht="13.5" x14ac:dyDescent="0.25">
      <c r="A1101" s="3">
        <f>RSI!A1101</f>
        <v>43609</v>
      </c>
      <c r="B1101" s="2">
        <f>RSI!B1101</f>
        <v>2.15</v>
      </c>
      <c r="C1101" s="2">
        <f>RSI!I1101</f>
        <v>23.067298972455745</v>
      </c>
      <c r="D1101" s="2">
        <f>MACD!E1101</f>
        <v>1.5007031065066734E-2</v>
      </c>
      <c r="E1101" s="2">
        <f>MACD!F1101</f>
        <v>8.9266954083854506E-3</v>
      </c>
      <c r="F1101" s="2">
        <f>'Moving Avg'!D1101</f>
        <v>2.15</v>
      </c>
      <c r="G1101" s="2">
        <f>'Moving Avg'!F1101</f>
        <v>2.2084999999999995</v>
      </c>
      <c r="H1101" s="2">
        <f>'Moving Avg'!G1101</f>
        <v>2.2940000000000018</v>
      </c>
      <c r="I1101" s="2">
        <f>'Moving Avg'!H1101</f>
        <v>2.9116500000000007</v>
      </c>
      <c r="J1101" s="6" t="str">
        <f>OBV!F1101</f>
        <v>BEARISH</v>
      </c>
      <c r="K1101" s="6" t="str">
        <f>OBV!G1101</f>
        <v>NEUTRAL</v>
      </c>
      <c r="L1101" s="6" t="str">
        <f>OBV!H1101</f>
        <v>CONFIRMED BEARISH</v>
      </c>
      <c r="M1101" s="8">
        <f t="shared" si="170"/>
        <v>50</v>
      </c>
      <c r="N1101" s="8">
        <f t="shared" si="171"/>
        <v>0</v>
      </c>
      <c r="O1101" s="8">
        <f t="shared" si="172"/>
        <v>0</v>
      </c>
      <c r="P1101" s="8">
        <f t="shared" si="173"/>
        <v>16.5</v>
      </c>
      <c r="Q1101" s="9">
        <f t="shared" si="174"/>
        <v>19.975000000000001</v>
      </c>
      <c r="R1101" s="9">
        <f t="shared" si="175"/>
        <v>14.125</v>
      </c>
      <c r="S1101" s="9">
        <f t="shared" si="176"/>
        <v>14.925000000000001</v>
      </c>
      <c r="T1101" s="9">
        <f t="shared" si="177"/>
        <v>16.625</v>
      </c>
      <c r="U1101" s="8">
        <f t="shared" si="178"/>
        <v>16.341666666666669</v>
      </c>
      <c r="V1101" s="8">
        <f t="shared" si="179"/>
        <v>16.412500000000001</v>
      </c>
    </row>
    <row r="1102" spans="1:22" ht="13.5" x14ac:dyDescent="0.25">
      <c r="A1102" s="3">
        <f>RSI!A1102</f>
        <v>43612</v>
      </c>
      <c r="B1102" s="2">
        <f>RSI!B1102</f>
        <v>2.15</v>
      </c>
      <c r="C1102" s="2">
        <f>RSI!I1102</f>
        <v>23.067298972455745</v>
      </c>
      <c r="D1102" s="2">
        <f>MACD!E1102</f>
        <v>1.4561523752075534E-2</v>
      </c>
      <c r="E1102" s="2">
        <f>MACD!F1102</f>
        <v>1.0053661077123468E-2</v>
      </c>
      <c r="F1102" s="2">
        <f>'Moving Avg'!D1102</f>
        <v>2.15</v>
      </c>
      <c r="G1102" s="2">
        <f>'Moving Avg'!F1102</f>
        <v>2.2029999999999994</v>
      </c>
      <c r="H1102" s="2">
        <f>'Moving Avg'!G1102</f>
        <v>2.2870000000000017</v>
      </c>
      <c r="I1102" s="2">
        <f>'Moving Avg'!H1102</f>
        <v>2.9063000000000012</v>
      </c>
      <c r="J1102" s="6" t="str">
        <f>OBV!F1102</f>
        <v>NEUTRAL</v>
      </c>
      <c r="K1102" s="6" t="str">
        <f>OBV!G1102</f>
        <v>NEUTRAL</v>
      </c>
      <c r="L1102" s="6" t="str">
        <f>OBV!H1102</f>
        <v>NEUTRAL</v>
      </c>
      <c r="M1102" s="8">
        <f t="shared" si="170"/>
        <v>50</v>
      </c>
      <c r="N1102" s="8">
        <f t="shared" si="171"/>
        <v>0</v>
      </c>
      <c r="O1102" s="8">
        <f t="shared" si="172"/>
        <v>0</v>
      </c>
      <c r="P1102" s="8">
        <f t="shared" si="173"/>
        <v>33</v>
      </c>
      <c r="Q1102" s="9">
        <f t="shared" si="174"/>
        <v>22.45</v>
      </c>
      <c r="R1102" s="9">
        <f t="shared" si="175"/>
        <v>18.25</v>
      </c>
      <c r="S1102" s="9">
        <f t="shared" si="176"/>
        <v>22.35</v>
      </c>
      <c r="T1102" s="9">
        <f t="shared" si="177"/>
        <v>20.75</v>
      </c>
      <c r="U1102" s="8">
        <f t="shared" si="178"/>
        <v>21.016666666666669</v>
      </c>
      <c r="V1102" s="8">
        <f t="shared" si="179"/>
        <v>20.950000000000003</v>
      </c>
    </row>
    <row r="1103" spans="1:22" ht="13.5" x14ac:dyDescent="0.25">
      <c r="A1103" s="3">
        <f>RSI!A1103</f>
        <v>43613</v>
      </c>
      <c r="B1103" s="2">
        <f>RSI!B1103</f>
        <v>2.09</v>
      </c>
      <c r="C1103" s="2">
        <f>RSI!I1103</f>
        <v>15.871840712881337</v>
      </c>
      <c r="D1103" s="2">
        <f>MACD!E1103</f>
        <v>1.9060781284609085E-2</v>
      </c>
      <c r="E1103" s="2">
        <f>MACD!F1103</f>
        <v>1.1855085118620592E-2</v>
      </c>
      <c r="F1103" s="2">
        <f>'Moving Avg'!D1103</f>
        <v>2.1379999999999999</v>
      </c>
      <c r="G1103" s="2">
        <f>'Moving Avg'!F1103</f>
        <v>2.1944999999999992</v>
      </c>
      <c r="H1103" s="2">
        <f>'Moving Avg'!G1103</f>
        <v>2.2774000000000019</v>
      </c>
      <c r="I1103" s="2">
        <f>'Moving Avg'!H1103</f>
        <v>2.9002000000000008</v>
      </c>
      <c r="J1103" s="6" t="str">
        <f>OBV!F1103</f>
        <v>NEUTRAL</v>
      </c>
      <c r="K1103" s="6" t="str">
        <f>OBV!G1103</f>
        <v>NEUTRAL</v>
      </c>
      <c r="L1103" s="6" t="str">
        <f>OBV!H1103</f>
        <v>NEUTRAL</v>
      </c>
      <c r="M1103" s="8">
        <f t="shared" si="170"/>
        <v>50</v>
      </c>
      <c r="N1103" s="8">
        <f t="shared" si="171"/>
        <v>0</v>
      </c>
      <c r="O1103" s="8">
        <f t="shared" si="172"/>
        <v>0</v>
      </c>
      <c r="P1103" s="8">
        <f t="shared" si="173"/>
        <v>33</v>
      </c>
      <c r="Q1103" s="9">
        <f t="shared" si="174"/>
        <v>22.45</v>
      </c>
      <c r="R1103" s="9">
        <f t="shared" si="175"/>
        <v>18.25</v>
      </c>
      <c r="S1103" s="9">
        <f t="shared" si="176"/>
        <v>22.35</v>
      </c>
      <c r="T1103" s="9">
        <f t="shared" si="177"/>
        <v>20.75</v>
      </c>
      <c r="U1103" s="8">
        <f t="shared" si="178"/>
        <v>21.016666666666669</v>
      </c>
      <c r="V1103" s="8">
        <f t="shared" si="179"/>
        <v>20.950000000000003</v>
      </c>
    </row>
    <row r="1104" spans="1:22" ht="13.5" x14ac:dyDescent="0.25">
      <c r="A1104" s="3">
        <f>RSI!A1104</f>
        <v>43614</v>
      </c>
      <c r="B1104" s="2">
        <f>RSI!B1104</f>
        <v>2.04</v>
      </c>
      <c r="C1104" s="2">
        <f>RSI!I1104</f>
        <v>12.400455624503195</v>
      </c>
      <c r="D1104" s="2">
        <f>MACD!E1104</f>
        <v>2.7325888681498434E-2</v>
      </c>
      <c r="E1104" s="2">
        <f>MACD!F1104</f>
        <v>1.494924583119616E-2</v>
      </c>
      <c r="F1104" s="2">
        <f>'Moving Avg'!D1104</f>
        <v>2.1159999999999997</v>
      </c>
      <c r="G1104" s="2">
        <f>'Moving Avg'!F1104</f>
        <v>2.1834999999999991</v>
      </c>
      <c r="H1104" s="2">
        <f>'Moving Avg'!G1104</f>
        <v>2.2668000000000017</v>
      </c>
      <c r="I1104" s="2">
        <f>'Moving Avg'!H1104</f>
        <v>2.8941500000000007</v>
      </c>
      <c r="J1104" s="6" t="str">
        <f>OBV!F1104</f>
        <v>BEARISH</v>
      </c>
      <c r="K1104" s="6" t="str">
        <f>OBV!G1104</f>
        <v>NEUTRAL</v>
      </c>
      <c r="L1104" s="6" t="str">
        <f>OBV!H1104</f>
        <v>CONFIRMED BEARISH</v>
      </c>
      <c r="M1104" s="8">
        <f t="shared" si="170"/>
        <v>50</v>
      </c>
      <c r="N1104" s="8">
        <f t="shared" si="171"/>
        <v>0</v>
      </c>
      <c r="O1104" s="8">
        <f t="shared" si="172"/>
        <v>0</v>
      </c>
      <c r="P1104" s="8">
        <f t="shared" si="173"/>
        <v>16.5</v>
      </c>
      <c r="Q1104" s="9">
        <f t="shared" si="174"/>
        <v>19.975000000000001</v>
      </c>
      <c r="R1104" s="9">
        <f t="shared" si="175"/>
        <v>14.125</v>
      </c>
      <c r="S1104" s="9">
        <f t="shared" si="176"/>
        <v>14.925000000000001</v>
      </c>
      <c r="T1104" s="9">
        <f t="shared" si="177"/>
        <v>16.625</v>
      </c>
      <c r="U1104" s="8">
        <f t="shared" si="178"/>
        <v>16.341666666666669</v>
      </c>
      <c r="V1104" s="8">
        <f t="shared" si="179"/>
        <v>16.412500000000001</v>
      </c>
    </row>
    <row r="1105" spans="1:22" ht="13.5" x14ac:dyDescent="0.25">
      <c r="A1105" s="3">
        <f>RSI!A1105</f>
        <v>43615</v>
      </c>
      <c r="B1105" s="2">
        <f>RSI!B1105</f>
        <v>1.99</v>
      </c>
      <c r="C1105" s="2">
        <f>RSI!I1105</f>
        <v>10.036486123683446</v>
      </c>
      <c r="D1105" s="2">
        <f>MACD!E1105</f>
        <v>3.901705956303303E-2</v>
      </c>
      <c r="E1105" s="2">
        <f>MACD!F1105</f>
        <v>1.9762808577563535E-2</v>
      </c>
      <c r="F1105" s="2">
        <f>'Moving Avg'!D1105</f>
        <v>2.0840000000000001</v>
      </c>
      <c r="G1105" s="2">
        <f>'Moving Avg'!F1105</f>
        <v>2.1699999999999995</v>
      </c>
      <c r="H1105" s="2">
        <f>'Moving Avg'!G1105</f>
        <v>2.2552000000000016</v>
      </c>
      <c r="I1105" s="2">
        <f>'Moving Avg'!H1105</f>
        <v>2.8874000000000013</v>
      </c>
      <c r="J1105" s="6" t="str">
        <f>OBV!F1105</f>
        <v>BEARISH</v>
      </c>
      <c r="K1105" s="6" t="str">
        <f>OBV!G1105</f>
        <v>NEUTRAL</v>
      </c>
      <c r="L1105" s="6" t="str">
        <f>OBV!H1105</f>
        <v>CONFIRMED BEARISH</v>
      </c>
      <c r="M1105" s="8">
        <f t="shared" si="170"/>
        <v>50</v>
      </c>
      <c r="N1105" s="8">
        <f t="shared" si="171"/>
        <v>0</v>
      </c>
      <c r="O1105" s="8">
        <f t="shared" si="172"/>
        <v>0</v>
      </c>
      <c r="P1105" s="8">
        <f t="shared" si="173"/>
        <v>16.5</v>
      </c>
      <c r="Q1105" s="9">
        <f t="shared" si="174"/>
        <v>19.975000000000001</v>
      </c>
      <c r="R1105" s="9">
        <f t="shared" si="175"/>
        <v>14.125</v>
      </c>
      <c r="S1105" s="9">
        <f t="shared" si="176"/>
        <v>14.925000000000001</v>
      </c>
      <c r="T1105" s="9">
        <f t="shared" si="177"/>
        <v>16.625</v>
      </c>
      <c r="U1105" s="8">
        <f t="shared" si="178"/>
        <v>16.341666666666669</v>
      </c>
      <c r="V1105" s="8">
        <f t="shared" si="179"/>
        <v>16.412500000000001</v>
      </c>
    </row>
    <row r="1106" spans="1:22" ht="13.5" x14ac:dyDescent="0.25">
      <c r="A1106" s="3">
        <f>RSI!A1106</f>
        <v>43616</v>
      </c>
      <c r="B1106" s="2">
        <f>RSI!B1106</f>
        <v>1.99</v>
      </c>
      <c r="C1106" s="2">
        <f>RSI!I1106</f>
        <v>10.036486123683446</v>
      </c>
      <c r="D1106" s="2">
        <f>MACD!E1106</f>
        <v>5.0125332366936171E-2</v>
      </c>
      <c r="E1106" s="2">
        <f>MACD!F1106</f>
        <v>2.5835313335438065E-2</v>
      </c>
      <c r="F1106" s="2">
        <f>'Moving Avg'!D1106</f>
        <v>2.052</v>
      </c>
      <c r="G1106" s="2">
        <f>'Moving Avg'!F1106</f>
        <v>2.1564999999999994</v>
      </c>
      <c r="H1106" s="2">
        <f>'Moving Avg'!G1106</f>
        <v>2.2458000000000009</v>
      </c>
      <c r="I1106" s="2">
        <f>'Moving Avg'!H1106</f>
        <v>2.880650000000001</v>
      </c>
      <c r="J1106" s="6" t="str">
        <f>OBV!F1106</f>
        <v>BEARISH</v>
      </c>
      <c r="K1106" s="6" t="str">
        <f>OBV!G1106</f>
        <v>NEUTRAL</v>
      </c>
      <c r="L1106" s="6" t="str">
        <f>OBV!H1106</f>
        <v>CONFIRMED BEARISH</v>
      </c>
      <c r="M1106" s="8">
        <f t="shared" si="170"/>
        <v>50</v>
      </c>
      <c r="N1106" s="8">
        <f t="shared" si="171"/>
        <v>0</v>
      </c>
      <c r="O1106" s="8">
        <f t="shared" si="172"/>
        <v>0</v>
      </c>
      <c r="P1106" s="8">
        <f t="shared" si="173"/>
        <v>16.5</v>
      </c>
      <c r="Q1106" s="9">
        <f t="shared" si="174"/>
        <v>19.975000000000001</v>
      </c>
      <c r="R1106" s="9">
        <f t="shared" si="175"/>
        <v>14.125</v>
      </c>
      <c r="S1106" s="9">
        <f t="shared" si="176"/>
        <v>14.925000000000001</v>
      </c>
      <c r="T1106" s="9">
        <f t="shared" si="177"/>
        <v>16.625</v>
      </c>
      <c r="U1106" s="8">
        <f t="shared" si="178"/>
        <v>16.341666666666669</v>
      </c>
      <c r="V1106" s="8">
        <f t="shared" si="179"/>
        <v>16.412500000000001</v>
      </c>
    </row>
    <row r="1107" spans="1:22" ht="13.5" x14ac:dyDescent="0.25">
      <c r="A1107" s="3">
        <f>RSI!A1107</f>
        <v>43619</v>
      </c>
      <c r="B1107" s="2">
        <f>RSI!B1107</f>
        <v>1.91</v>
      </c>
      <c r="C1107" s="2">
        <f>RSI!I1107</f>
        <v>7.413852979268583</v>
      </c>
      <c r="D1107" s="2">
        <f>MACD!E1107</f>
        <v>5.8883946872934967E-2</v>
      </c>
      <c r="E1107" s="2">
        <f>MACD!F1107</f>
        <v>3.2445040042937447E-2</v>
      </c>
      <c r="F1107" s="2">
        <f>'Moving Avg'!D1107</f>
        <v>2.004</v>
      </c>
      <c r="G1107" s="2">
        <f>'Moving Avg'!F1107</f>
        <v>2.1389999999999998</v>
      </c>
      <c r="H1107" s="2">
        <f>'Moving Avg'!G1107</f>
        <v>2.2334000000000009</v>
      </c>
      <c r="I1107" s="2">
        <f>'Moving Avg'!H1107</f>
        <v>2.8735000000000008</v>
      </c>
      <c r="J1107" s="6" t="str">
        <f>OBV!F1107</f>
        <v>BEARISH</v>
      </c>
      <c r="K1107" s="6" t="str">
        <f>OBV!G1107</f>
        <v>NEUTRAL</v>
      </c>
      <c r="L1107" s="6" t="str">
        <f>OBV!H1107</f>
        <v>CONFIRMED BEARISH</v>
      </c>
      <c r="M1107" s="8">
        <f t="shared" si="170"/>
        <v>50</v>
      </c>
      <c r="N1107" s="8">
        <f t="shared" si="171"/>
        <v>0</v>
      </c>
      <c r="O1107" s="8">
        <f t="shared" si="172"/>
        <v>0</v>
      </c>
      <c r="P1107" s="8">
        <f t="shared" si="173"/>
        <v>16.5</v>
      </c>
      <c r="Q1107" s="9">
        <f t="shared" si="174"/>
        <v>19.975000000000001</v>
      </c>
      <c r="R1107" s="9">
        <f t="shared" si="175"/>
        <v>14.125</v>
      </c>
      <c r="S1107" s="9">
        <f t="shared" si="176"/>
        <v>14.925000000000001</v>
      </c>
      <c r="T1107" s="9">
        <f t="shared" si="177"/>
        <v>16.625</v>
      </c>
      <c r="U1107" s="8">
        <f t="shared" si="178"/>
        <v>16.341666666666669</v>
      </c>
      <c r="V1107" s="8">
        <f t="shared" si="179"/>
        <v>16.412500000000001</v>
      </c>
    </row>
    <row r="1108" spans="1:22" ht="13.5" x14ac:dyDescent="0.25">
      <c r="A1108" s="3">
        <f>RSI!A1108</f>
        <v>43623</v>
      </c>
      <c r="B1108" s="2">
        <f>RSI!B1108</f>
        <v>1.9</v>
      </c>
      <c r="C1108" s="2">
        <f>RSI!I1108</f>
        <v>7.1619228039312759</v>
      </c>
      <c r="D1108" s="2">
        <f>MACD!E1108</f>
        <v>6.85508505813619E-2</v>
      </c>
      <c r="E1108" s="2">
        <f>MACD!F1108</f>
        <v>3.9666202150622339E-2</v>
      </c>
      <c r="F1108" s="2">
        <f>'Moving Avg'!D1108</f>
        <v>1.966</v>
      </c>
      <c r="G1108" s="2">
        <f>'Moving Avg'!F1108</f>
        <v>2.1209999999999996</v>
      </c>
      <c r="H1108" s="2">
        <f>'Moving Avg'!G1108</f>
        <v>2.2230000000000008</v>
      </c>
      <c r="I1108" s="2">
        <f>'Moving Avg'!H1108</f>
        <v>2.8663000000000007</v>
      </c>
      <c r="J1108" s="6" t="str">
        <f>OBV!F1108</f>
        <v>BEARISH</v>
      </c>
      <c r="K1108" s="6" t="str">
        <f>OBV!G1108</f>
        <v>NEUTRAL</v>
      </c>
      <c r="L1108" s="6" t="str">
        <f>OBV!H1108</f>
        <v>CONFIRMED BEARISH</v>
      </c>
      <c r="M1108" s="8">
        <f t="shared" si="170"/>
        <v>50</v>
      </c>
      <c r="N1108" s="8">
        <f t="shared" si="171"/>
        <v>0</v>
      </c>
      <c r="O1108" s="8">
        <f t="shared" si="172"/>
        <v>0</v>
      </c>
      <c r="P1108" s="8">
        <f t="shared" si="173"/>
        <v>16.5</v>
      </c>
      <c r="Q1108" s="9">
        <f t="shared" si="174"/>
        <v>19.975000000000001</v>
      </c>
      <c r="R1108" s="9">
        <f t="shared" si="175"/>
        <v>14.125</v>
      </c>
      <c r="S1108" s="9">
        <f t="shared" si="176"/>
        <v>14.925000000000001</v>
      </c>
      <c r="T1108" s="9">
        <f t="shared" si="177"/>
        <v>16.625</v>
      </c>
      <c r="U1108" s="8">
        <f t="shared" si="178"/>
        <v>16.341666666666669</v>
      </c>
      <c r="V1108" s="8">
        <f t="shared" si="179"/>
        <v>16.412500000000001</v>
      </c>
    </row>
    <row r="1109" spans="1:22" ht="13.5" x14ac:dyDescent="0.25">
      <c r="A1109" s="3">
        <f>RSI!A1109</f>
        <v>43626</v>
      </c>
      <c r="B1109" s="2">
        <f>RSI!B1109</f>
        <v>1.91</v>
      </c>
      <c r="C1109" s="2">
        <f>RSI!I1109</f>
        <v>10.439387030844344</v>
      </c>
      <c r="D1109" s="2">
        <f>MACD!E1109</f>
        <v>7.7451691371937414E-2</v>
      </c>
      <c r="E1109" s="2">
        <f>MACD!F1109</f>
        <v>4.7223299994885358E-2</v>
      </c>
      <c r="F1109" s="2">
        <f>'Moving Avg'!D1109</f>
        <v>1.94</v>
      </c>
      <c r="G1109" s="2">
        <f>'Moving Avg'!F1109</f>
        <v>2.1064999999999996</v>
      </c>
      <c r="H1109" s="2">
        <f>'Moving Avg'!G1109</f>
        <v>2.2128000000000005</v>
      </c>
      <c r="I1109" s="2">
        <f>'Moving Avg'!H1109</f>
        <v>2.8591500000000001</v>
      </c>
      <c r="J1109" s="6" t="str">
        <f>OBV!F1109</f>
        <v>BEARISH</v>
      </c>
      <c r="K1109" s="6" t="str">
        <f>OBV!G1109</f>
        <v>NEUTRAL</v>
      </c>
      <c r="L1109" s="6" t="str">
        <f>OBV!H1109</f>
        <v>CONFIRMED BEARISH</v>
      </c>
      <c r="M1109" s="8">
        <f t="shared" si="170"/>
        <v>50</v>
      </c>
      <c r="N1109" s="8">
        <f t="shared" si="171"/>
        <v>0</v>
      </c>
      <c r="O1109" s="8">
        <f t="shared" si="172"/>
        <v>0</v>
      </c>
      <c r="P1109" s="8">
        <f t="shared" si="173"/>
        <v>16.5</v>
      </c>
      <c r="Q1109" s="9">
        <f t="shared" si="174"/>
        <v>19.975000000000001</v>
      </c>
      <c r="R1109" s="9">
        <f t="shared" si="175"/>
        <v>14.125</v>
      </c>
      <c r="S1109" s="9">
        <f t="shared" si="176"/>
        <v>14.925000000000001</v>
      </c>
      <c r="T1109" s="9">
        <f t="shared" si="177"/>
        <v>16.625</v>
      </c>
      <c r="U1109" s="8">
        <f t="shared" si="178"/>
        <v>16.341666666666669</v>
      </c>
      <c r="V1109" s="8">
        <f t="shared" si="179"/>
        <v>16.412500000000001</v>
      </c>
    </row>
    <row r="1110" spans="1:22" ht="13.5" x14ac:dyDescent="0.25">
      <c r="A1110" s="3">
        <f>RSI!A1110</f>
        <v>43627</v>
      </c>
      <c r="B1110" s="2">
        <f>RSI!B1110</f>
        <v>1.95</v>
      </c>
      <c r="C1110" s="2">
        <f>RSI!I1110</f>
        <v>22.261442092249553</v>
      </c>
      <c r="D1110" s="2">
        <f>MACD!E1110</f>
        <v>8.3314723998491491E-2</v>
      </c>
      <c r="E1110" s="2">
        <f>MACD!F1110</f>
        <v>5.4441584795606589E-2</v>
      </c>
      <c r="F1110" s="2">
        <f>'Moving Avg'!D1110</f>
        <v>1.9319999999999999</v>
      </c>
      <c r="G1110" s="2">
        <f>'Moving Avg'!F1110</f>
        <v>2.0939999999999994</v>
      </c>
      <c r="H1110" s="2">
        <f>'Moving Avg'!G1110</f>
        <v>2.2014000000000005</v>
      </c>
      <c r="I1110" s="2">
        <f>'Moving Avg'!H1110</f>
        <v>2.8522000000000003</v>
      </c>
      <c r="J1110" s="6" t="str">
        <f>OBV!F1110</f>
        <v>BEARISH</v>
      </c>
      <c r="K1110" s="6" t="str">
        <f>OBV!G1110</f>
        <v>NEUTRAL</v>
      </c>
      <c r="L1110" s="6" t="str">
        <f>OBV!H1110</f>
        <v>CONFIRMED BEARISH</v>
      </c>
      <c r="M1110" s="8">
        <f t="shared" si="170"/>
        <v>50</v>
      </c>
      <c r="N1110" s="8">
        <f t="shared" si="171"/>
        <v>0</v>
      </c>
      <c r="O1110" s="8">
        <f t="shared" si="172"/>
        <v>0</v>
      </c>
      <c r="P1110" s="8">
        <f t="shared" si="173"/>
        <v>16.5</v>
      </c>
      <c r="Q1110" s="9">
        <f t="shared" si="174"/>
        <v>19.975000000000001</v>
      </c>
      <c r="R1110" s="9">
        <f t="shared" si="175"/>
        <v>14.125</v>
      </c>
      <c r="S1110" s="9">
        <f t="shared" si="176"/>
        <v>14.925000000000001</v>
      </c>
      <c r="T1110" s="9">
        <f t="shared" si="177"/>
        <v>16.625</v>
      </c>
      <c r="U1110" s="8">
        <f t="shared" si="178"/>
        <v>16.341666666666669</v>
      </c>
      <c r="V1110" s="8">
        <f t="shared" si="179"/>
        <v>16.412500000000001</v>
      </c>
    </row>
    <row r="1111" spans="1:22" ht="13.5" x14ac:dyDescent="0.25">
      <c r="A1111" s="3">
        <f>RSI!A1111</f>
        <v>43628</v>
      </c>
      <c r="B1111" s="2">
        <f>RSI!B1111</f>
        <v>1.85</v>
      </c>
      <c r="C1111" s="2">
        <f>RSI!I1111</f>
        <v>16.424426767008853</v>
      </c>
      <c r="D1111" s="2">
        <f>MACD!E1111</f>
        <v>9.6645422221592447E-2</v>
      </c>
      <c r="E1111" s="2">
        <f>MACD!F1111</f>
        <v>6.2882352280803772E-2</v>
      </c>
      <c r="F1111" s="2">
        <f>'Moving Avg'!D1111</f>
        <v>1.9039999999999999</v>
      </c>
      <c r="G1111" s="2">
        <f>'Moving Avg'!F1111</f>
        <v>2.0764999999999993</v>
      </c>
      <c r="H1111" s="2">
        <f>'Moving Avg'!G1111</f>
        <v>2.1902000000000004</v>
      </c>
      <c r="I1111" s="2">
        <f>'Moving Avg'!H1111</f>
        <v>2.8447500000000008</v>
      </c>
      <c r="J1111" s="6" t="str">
        <f>OBV!F1111</f>
        <v>BEARISH</v>
      </c>
      <c r="K1111" s="6" t="str">
        <f>OBV!G1111</f>
        <v>NEUTRAL</v>
      </c>
      <c r="L1111" s="6" t="str">
        <f>OBV!H1111</f>
        <v>CONFIRMED BEARISH</v>
      </c>
      <c r="M1111" s="8">
        <f t="shared" si="170"/>
        <v>50</v>
      </c>
      <c r="N1111" s="8">
        <f t="shared" si="171"/>
        <v>0</v>
      </c>
      <c r="O1111" s="8">
        <f t="shared" si="172"/>
        <v>0</v>
      </c>
      <c r="P1111" s="8">
        <f t="shared" si="173"/>
        <v>16.5</v>
      </c>
      <c r="Q1111" s="9">
        <f t="shared" si="174"/>
        <v>19.975000000000001</v>
      </c>
      <c r="R1111" s="9">
        <f t="shared" si="175"/>
        <v>14.125</v>
      </c>
      <c r="S1111" s="9">
        <f t="shared" si="176"/>
        <v>14.925000000000001</v>
      </c>
      <c r="T1111" s="9">
        <f t="shared" si="177"/>
        <v>16.625</v>
      </c>
      <c r="U1111" s="8">
        <f t="shared" si="178"/>
        <v>16.341666666666669</v>
      </c>
      <c r="V1111" s="8">
        <f t="shared" si="179"/>
        <v>16.412500000000001</v>
      </c>
    </row>
    <row r="1112" spans="1:22" ht="13.5" x14ac:dyDescent="0.25">
      <c r="A1112" s="3">
        <f>RSI!A1112</f>
        <v>43629</v>
      </c>
      <c r="B1112" s="2">
        <f>RSI!B1112</f>
        <v>1.85</v>
      </c>
      <c r="C1112" s="2">
        <f>RSI!I1112</f>
        <v>16.424426767008853</v>
      </c>
      <c r="D1112" s="2">
        <f>MACD!E1112</f>
        <v>0.10940713254200984</v>
      </c>
      <c r="E1112" s="2">
        <f>MACD!F1112</f>
        <v>7.2187308333044986E-2</v>
      </c>
      <c r="F1112" s="2">
        <f>'Moving Avg'!D1112</f>
        <v>1.8919999999999999</v>
      </c>
      <c r="G1112" s="2">
        <f>'Moving Avg'!F1112</f>
        <v>2.0590000000000002</v>
      </c>
      <c r="H1112" s="2">
        <f>'Moving Avg'!G1112</f>
        <v>2.181</v>
      </c>
      <c r="I1112" s="2">
        <f>'Moving Avg'!H1112</f>
        <v>2.8373000000000008</v>
      </c>
      <c r="J1112" s="6" t="str">
        <f>OBV!F1112</f>
        <v>BEARISH</v>
      </c>
      <c r="K1112" s="6" t="str">
        <f>OBV!G1112</f>
        <v>NEUTRAL</v>
      </c>
      <c r="L1112" s="6" t="str">
        <f>OBV!H1112</f>
        <v>CONFIRMED BEARISH</v>
      </c>
      <c r="M1112" s="8">
        <f t="shared" si="170"/>
        <v>50</v>
      </c>
      <c r="N1112" s="8">
        <f t="shared" si="171"/>
        <v>0</v>
      </c>
      <c r="O1112" s="8">
        <f t="shared" si="172"/>
        <v>0</v>
      </c>
      <c r="P1112" s="8">
        <f t="shared" si="173"/>
        <v>16.5</v>
      </c>
      <c r="Q1112" s="9">
        <f t="shared" si="174"/>
        <v>19.975000000000001</v>
      </c>
      <c r="R1112" s="9">
        <f t="shared" si="175"/>
        <v>14.125</v>
      </c>
      <c r="S1112" s="9">
        <f t="shared" si="176"/>
        <v>14.925000000000001</v>
      </c>
      <c r="T1112" s="9">
        <f t="shared" si="177"/>
        <v>16.625</v>
      </c>
      <c r="U1112" s="8">
        <f t="shared" si="178"/>
        <v>16.341666666666669</v>
      </c>
      <c r="V1112" s="8">
        <f t="shared" si="179"/>
        <v>16.412500000000001</v>
      </c>
    </row>
    <row r="1113" spans="1:22" ht="13.5" x14ac:dyDescent="0.25">
      <c r="A1113" s="3">
        <f>RSI!A1113</f>
        <v>43630</v>
      </c>
      <c r="B1113" s="2">
        <f>RSI!B1113</f>
        <v>1.84</v>
      </c>
      <c r="C1113" s="2">
        <f>RSI!I1113</f>
        <v>15.939710781142068</v>
      </c>
      <c r="D1113" s="2">
        <f>MACD!E1113</f>
        <v>0.11308759353331066</v>
      </c>
      <c r="E1113" s="2">
        <f>MACD!F1113</f>
        <v>8.0367365373098132E-2</v>
      </c>
      <c r="F1113" s="2">
        <f>'Moving Avg'!D1113</f>
        <v>1.8800000000000001</v>
      </c>
      <c r="G1113" s="2">
        <f>'Moving Avg'!F1113</f>
        <v>2.0409999999999999</v>
      </c>
      <c r="H1113" s="2">
        <f>'Moving Avg'!G1113</f>
        <v>2.1706000000000003</v>
      </c>
      <c r="I1113" s="2">
        <f>'Moving Avg'!H1113</f>
        <v>2.8298000000000005</v>
      </c>
      <c r="J1113" s="6" t="str">
        <f>OBV!F1113</f>
        <v>BEARISH</v>
      </c>
      <c r="K1113" s="6" t="str">
        <f>OBV!G1113</f>
        <v>NEUTRAL</v>
      </c>
      <c r="L1113" s="6" t="str">
        <f>OBV!H1113</f>
        <v>CONFIRMED BEARISH</v>
      </c>
      <c r="M1113" s="8">
        <f t="shared" si="170"/>
        <v>50</v>
      </c>
      <c r="N1113" s="8">
        <f t="shared" si="171"/>
        <v>0</v>
      </c>
      <c r="O1113" s="8">
        <f t="shared" si="172"/>
        <v>0</v>
      </c>
      <c r="P1113" s="8">
        <f t="shared" si="173"/>
        <v>16.5</v>
      </c>
      <c r="Q1113" s="9">
        <f t="shared" si="174"/>
        <v>19.975000000000001</v>
      </c>
      <c r="R1113" s="9">
        <f t="shared" si="175"/>
        <v>14.125</v>
      </c>
      <c r="S1113" s="9">
        <f t="shared" si="176"/>
        <v>14.925000000000001</v>
      </c>
      <c r="T1113" s="9">
        <f t="shared" si="177"/>
        <v>16.625</v>
      </c>
      <c r="U1113" s="8">
        <f t="shared" si="178"/>
        <v>16.341666666666669</v>
      </c>
      <c r="V1113" s="8">
        <f t="shared" si="179"/>
        <v>16.412500000000001</v>
      </c>
    </row>
    <row r="1114" spans="1:22" ht="13.5" x14ac:dyDescent="0.25">
      <c r="A1114" s="3">
        <f>RSI!A1114</f>
        <v>43633</v>
      </c>
      <c r="B1114" s="2">
        <f>RSI!B1114</f>
        <v>1.77</v>
      </c>
      <c r="C1114" s="2">
        <f>RSI!I1114</f>
        <v>13.038892356293914</v>
      </c>
      <c r="D1114" s="2">
        <f>MACD!E1114</f>
        <v>0.11502427842924901</v>
      </c>
      <c r="E1114" s="2">
        <f>MACD!F1114</f>
        <v>8.7298747984328309E-2</v>
      </c>
      <c r="F1114" s="2">
        <f>'Moving Avg'!D1114</f>
        <v>1.8519999999999999</v>
      </c>
      <c r="G1114" s="2">
        <f>'Moving Avg'!F1114</f>
        <v>2.0195000000000003</v>
      </c>
      <c r="H1114" s="2">
        <f>'Moving Avg'!G1114</f>
        <v>2.1568000000000005</v>
      </c>
      <c r="I1114" s="2">
        <f>'Moving Avg'!H1114</f>
        <v>2.8220000000000005</v>
      </c>
      <c r="J1114" s="6" t="str">
        <f>OBV!F1114</f>
        <v>BEARISH</v>
      </c>
      <c r="K1114" s="6" t="str">
        <f>OBV!G1114</f>
        <v>NEUTRAL</v>
      </c>
      <c r="L1114" s="6" t="str">
        <f>OBV!H1114</f>
        <v>CONFIRMED BEARISH</v>
      </c>
      <c r="M1114" s="8">
        <f t="shared" si="170"/>
        <v>50</v>
      </c>
      <c r="N1114" s="8">
        <f t="shared" si="171"/>
        <v>0</v>
      </c>
      <c r="O1114" s="8">
        <f t="shared" si="172"/>
        <v>0</v>
      </c>
      <c r="P1114" s="8">
        <f t="shared" si="173"/>
        <v>16.5</v>
      </c>
      <c r="Q1114" s="9">
        <f t="shared" si="174"/>
        <v>19.975000000000001</v>
      </c>
      <c r="R1114" s="9">
        <f t="shared" si="175"/>
        <v>14.125</v>
      </c>
      <c r="S1114" s="9">
        <f t="shared" si="176"/>
        <v>14.925000000000001</v>
      </c>
      <c r="T1114" s="9">
        <f t="shared" si="177"/>
        <v>16.625</v>
      </c>
      <c r="U1114" s="8">
        <f t="shared" si="178"/>
        <v>16.341666666666669</v>
      </c>
      <c r="V1114" s="8">
        <f t="shared" si="179"/>
        <v>16.412500000000001</v>
      </c>
    </row>
    <row r="1115" spans="1:22" ht="13.5" x14ac:dyDescent="0.25">
      <c r="A1115" s="3">
        <f>RSI!A1115</f>
        <v>43634</v>
      </c>
      <c r="B1115" s="2">
        <f>RSI!B1115</f>
        <v>1.72</v>
      </c>
      <c r="C1115" s="2">
        <f>RSI!I1115</f>
        <v>11.437726038192537</v>
      </c>
      <c r="D1115" s="2">
        <f>MACD!E1115</f>
        <v>0.11431912524596166</v>
      </c>
      <c r="E1115" s="2">
        <f>MACD!F1115</f>
        <v>9.270282343665498E-2</v>
      </c>
      <c r="F1115" s="2">
        <f>'Moving Avg'!D1115</f>
        <v>1.8060000000000003</v>
      </c>
      <c r="G1115" s="2">
        <f>'Moving Avg'!F1115</f>
        <v>1.9955000000000003</v>
      </c>
      <c r="H1115" s="2">
        <f>'Moving Avg'!G1115</f>
        <v>2.1420000000000003</v>
      </c>
      <c r="I1115" s="2">
        <f>'Moving Avg'!H1115</f>
        <v>2.8139500000000002</v>
      </c>
      <c r="J1115" s="6" t="str">
        <f>OBV!F1115</f>
        <v>BEARISH</v>
      </c>
      <c r="K1115" s="6" t="str">
        <f>OBV!G1115</f>
        <v>NEUTRAL</v>
      </c>
      <c r="L1115" s="6" t="str">
        <f>OBV!H1115</f>
        <v>CONFIRMED BEARISH</v>
      </c>
      <c r="M1115" s="8">
        <f t="shared" si="170"/>
        <v>50</v>
      </c>
      <c r="N1115" s="8">
        <f t="shared" si="171"/>
        <v>0</v>
      </c>
      <c r="O1115" s="8">
        <f t="shared" si="172"/>
        <v>0</v>
      </c>
      <c r="P1115" s="8">
        <f t="shared" si="173"/>
        <v>16.5</v>
      </c>
      <c r="Q1115" s="9">
        <f t="shared" si="174"/>
        <v>19.975000000000001</v>
      </c>
      <c r="R1115" s="9">
        <f t="shared" si="175"/>
        <v>14.125</v>
      </c>
      <c r="S1115" s="9">
        <f t="shared" si="176"/>
        <v>14.925000000000001</v>
      </c>
      <c r="T1115" s="9">
        <f t="shared" si="177"/>
        <v>16.625</v>
      </c>
      <c r="U1115" s="8">
        <f t="shared" si="178"/>
        <v>16.341666666666669</v>
      </c>
      <c r="V1115" s="8">
        <f t="shared" si="179"/>
        <v>16.412500000000001</v>
      </c>
    </row>
    <row r="1116" spans="1:22" ht="13.5" x14ac:dyDescent="0.25">
      <c r="A1116" s="3">
        <f>RSI!A1116</f>
        <v>43635</v>
      </c>
      <c r="B1116" s="2">
        <f>RSI!B1116</f>
        <v>1.74</v>
      </c>
      <c r="C1116" s="2">
        <f>RSI!I1116</f>
        <v>15.887140071220102</v>
      </c>
      <c r="D1116" s="2">
        <f>MACD!E1116</f>
        <v>0.11405931434457184</v>
      </c>
      <c r="E1116" s="2">
        <f>MACD!F1116</f>
        <v>9.697412161823836E-2</v>
      </c>
      <c r="F1116" s="2">
        <f>'Moving Avg'!D1116</f>
        <v>1.784</v>
      </c>
      <c r="G1116" s="2">
        <f>'Moving Avg'!F1116</f>
        <v>1.9725000000000001</v>
      </c>
      <c r="H1116" s="2">
        <f>'Moving Avg'!G1116</f>
        <v>2.1298000000000004</v>
      </c>
      <c r="I1116" s="2">
        <f>'Moving Avg'!H1116</f>
        <v>2.806</v>
      </c>
      <c r="J1116" s="6" t="str">
        <f>OBV!F1116</f>
        <v>BEARISH</v>
      </c>
      <c r="K1116" s="6" t="str">
        <f>OBV!G1116</f>
        <v>NEUTRAL</v>
      </c>
      <c r="L1116" s="6" t="str">
        <f>OBV!H1116</f>
        <v>CONFIRMED BEARISH</v>
      </c>
      <c r="M1116" s="8">
        <f t="shared" si="170"/>
        <v>50</v>
      </c>
      <c r="N1116" s="8">
        <f t="shared" si="171"/>
        <v>0</v>
      </c>
      <c r="O1116" s="8">
        <f t="shared" si="172"/>
        <v>0</v>
      </c>
      <c r="P1116" s="8">
        <f t="shared" si="173"/>
        <v>16.5</v>
      </c>
      <c r="Q1116" s="9">
        <f t="shared" si="174"/>
        <v>19.975000000000001</v>
      </c>
      <c r="R1116" s="9">
        <f t="shared" si="175"/>
        <v>14.125</v>
      </c>
      <c r="S1116" s="9">
        <f t="shared" si="176"/>
        <v>14.925000000000001</v>
      </c>
      <c r="T1116" s="9">
        <f t="shared" si="177"/>
        <v>16.625</v>
      </c>
      <c r="U1116" s="8">
        <f t="shared" si="178"/>
        <v>16.341666666666669</v>
      </c>
      <c r="V1116" s="8">
        <f t="shared" si="179"/>
        <v>16.412500000000001</v>
      </c>
    </row>
    <row r="1117" spans="1:22" ht="13.5" x14ac:dyDescent="0.25">
      <c r="A1117" s="3">
        <f>RSI!A1117</f>
        <v>43636</v>
      </c>
      <c r="B1117" s="2">
        <f>RSI!B1117</f>
        <v>1.74</v>
      </c>
      <c r="C1117" s="2">
        <f>RSI!I1117</f>
        <v>15.887140071220102</v>
      </c>
      <c r="D1117" s="2">
        <f>MACD!E1117</f>
        <v>0.10309724809026855</v>
      </c>
      <c r="E1117" s="2">
        <f>MACD!F1117</f>
        <v>9.8198746912644408E-2</v>
      </c>
      <c r="F1117" s="2">
        <f>'Moving Avg'!D1117</f>
        <v>1.762</v>
      </c>
      <c r="G1117" s="2">
        <f>'Moving Avg'!F1117</f>
        <v>1.9520000000000004</v>
      </c>
      <c r="H1117" s="2">
        <f>'Moving Avg'!G1117</f>
        <v>2.1196000000000002</v>
      </c>
      <c r="I1117" s="2">
        <f>'Moving Avg'!H1117</f>
        <v>2.7980499999999995</v>
      </c>
      <c r="J1117" s="6" t="str">
        <f>OBV!F1117</f>
        <v>BEARISH</v>
      </c>
      <c r="K1117" s="6" t="str">
        <f>OBV!G1117</f>
        <v>NEUTRAL</v>
      </c>
      <c r="L1117" s="6" t="str">
        <f>OBV!H1117</f>
        <v>CONFIRMED BEARISH</v>
      </c>
      <c r="M1117" s="8">
        <f t="shared" si="170"/>
        <v>50</v>
      </c>
      <c r="N1117" s="8">
        <f t="shared" si="171"/>
        <v>0</v>
      </c>
      <c r="O1117" s="8">
        <f t="shared" si="172"/>
        <v>0</v>
      </c>
      <c r="P1117" s="8">
        <f t="shared" si="173"/>
        <v>16.5</v>
      </c>
      <c r="Q1117" s="9">
        <f t="shared" si="174"/>
        <v>19.975000000000001</v>
      </c>
      <c r="R1117" s="9">
        <f t="shared" si="175"/>
        <v>14.125</v>
      </c>
      <c r="S1117" s="9">
        <f t="shared" si="176"/>
        <v>14.925000000000001</v>
      </c>
      <c r="T1117" s="9">
        <f t="shared" si="177"/>
        <v>16.625</v>
      </c>
      <c r="U1117" s="8">
        <f t="shared" si="178"/>
        <v>16.341666666666669</v>
      </c>
      <c r="V1117" s="8">
        <f t="shared" si="179"/>
        <v>16.412500000000001</v>
      </c>
    </row>
    <row r="1118" spans="1:22" ht="13.5" x14ac:dyDescent="0.25">
      <c r="A1118" s="3">
        <f>RSI!A1118</f>
        <v>43637</v>
      </c>
      <c r="B1118" s="2">
        <f>RSI!B1118</f>
        <v>1.74</v>
      </c>
      <c r="C1118" s="2">
        <f>RSI!I1118</f>
        <v>15.887140071220102</v>
      </c>
      <c r="D1118" s="2">
        <f>MACD!E1118</f>
        <v>9.3732697627891159E-2</v>
      </c>
      <c r="E1118" s="2">
        <f>MACD!F1118</f>
        <v>9.7305537055693753E-2</v>
      </c>
      <c r="F1118" s="2">
        <f>'Moving Avg'!D1118</f>
        <v>1.7420000000000002</v>
      </c>
      <c r="G1118" s="2">
        <f>'Moving Avg'!F1118</f>
        <v>1.9315000000000004</v>
      </c>
      <c r="H1118" s="2">
        <f>'Moving Avg'!G1118</f>
        <v>2.1114000000000002</v>
      </c>
      <c r="I1118" s="2">
        <f>'Moving Avg'!H1118</f>
        <v>2.7900999999999994</v>
      </c>
      <c r="J1118" s="6" t="str">
        <f>OBV!F1118</f>
        <v>BULLISH</v>
      </c>
      <c r="K1118" s="6" t="str">
        <f>OBV!G1118</f>
        <v>NEUTRAL</v>
      </c>
      <c r="L1118" s="6" t="str">
        <f>OBV!H1118</f>
        <v>BULLISH DIVERGENCE</v>
      </c>
      <c r="M1118" s="8">
        <f t="shared" si="170"/>
        <v>50</v>
      </c>
      <c r="N1118" s="8">
        <f t="shared" si="171"/>
        <v>45</v>
      </c>
      <c r="O1118" s="8">
        <f t="shared" si="172"/>
        <v>0</v>
      </c>
      <c r="P1118" s="8">
        <f t="shared" si="173"/>
        <v>66.5</v>
      </c>
      <c r="Q1118" s="9">
        <f t="shared" si="174"/>
        <v>43.225000000000001</v>
      </c>
      <c r="R1118" s="9">
        <f t="shared" si="175"/>
        <v>35.625</v>
      </c>
      <c r="S1118" s="9">
        <f t="shared" si="176"/>
        <v>44.174999999999997</v>
      </c>
      <c r="T1118" s="9">
        <f t="shared" si="177"/>
        <v>40.375</v>
      </c>
      <c r="U1118" s="8">
        <f t="shared" si="178"/>
        <v>41.008333333333333</v>
      </c>
      <c r="V1118" s="8">
        <f t="shared" si="179"/>
        <v>40.849999999999994</v>
      </c>
    </row>
    <row r="1119" spans="1:22" ht="13.5" x14ac:dyDescent="0.25">
      <c r="A1119" s="3">
        <f>RSI!A1119</f>
        <v>43640</v>
      </c>
      <c r="B1119" s="2">
        <f>RSI!B1119</f>
        <v>1.74</v>
      </c>
      <c r="C1119" s="2">
        <f>RSI!I1119</f>
        <v>15.887140071220102</v>
      </c>
      <c r="D1119" s="2">
        <f>MACD!E1119</f>
        <v>8.8689443588958694E-2</v>
      </c>
      <c r="E1119" s="2">
        <f>MACD!F1119</f>
        <v>9.5582318362346749E-2</v>
      </c>
      <c r="F1119" s="2">
        <f>'Moving Avg'!D1119</f>
        <v>1.736</v>
      </c>
      <c r="G1119" s="2">
        <f>'Moving Avg'!F1119</f>
        <v>1.9110000000000003</v>
      </c>
      <c r="H1119" s="2">
        <f>'Moving Avg'!G1119</f>
        <v>2.1029999999999998</v>
      </c>
      <c r="I1119" s="2">
        <f>'Moving Avg'!H1119</f>
        <v>2.7821499999999988</v>
      </c>
      <c r="J1119" s="6" t="str">
        <f>OBV!F1119</f>
        <v>BULLISH</v>
      </c>
      <c r="K1119" s="6" t="str">
        <f>OBV!G1119</f>
        <v>NEUTRAL</v>
      </c>
      <c r="L1119" s="6" t="str">
        <f>OBV!H1119</f>
        <v>BULLISH DIVERGENCE</v>
      </c>
      <c r="M1119" s="8">
        <f t="shared" si="170"/>
        <v>50</v>
      </c>
      <c r="N1119" s="8">
        <f t="shared" si="171"/>
        <v>45</v>
      </c>
      <c r="O1119" s="8">
        <f t="shared" si="172"/>
        <v>0</v>
      </c>
      <c r="P1119" s="8">
        <f t="shared" si="173"/>
        <v>66.5</v>
      </c>
      <c r="Q1119" s="9">
        <f t="shared" si="174"/>
        <v>43.225000000000001</v>
      </c>
      <c r="R1119" s="9">
        <f t="shared" si="175"/>
        <v>35.625</v>
      </c>
      <c r="S1119" s="9">
        <f t="shared" si="176"/>
        <v>44.174999999999997</v>
      </c>
      <c r="T1119" s="9">
        <f t="shared" si="177"/>
        <v>40.375</v>
      </c>
      <c r="U1119" s="8">
        <f t="shared" si="178"/>
        <v>41.008333333333333</v>
      </c>
      <c r="V1119" s="8">
        <f t="shared" si="179"/>
        <v>40.849999999999994</v>
      </c>
    </row>
    <row r="1120" spans="1:22" ht="13.5" x14ac:dyDescent="0.25">
      <c r="A1120" s="3">
        <f>RSI!A1120</f>
        <v>43641</v>
      </c>
      <c r="B1120" s="2">
        <f>RSI!B1120</f>
        <v>1.7</v>
      </c>
      <c r="C1120" s="2">
        <f>RSI!I1120</f>
        <v>13.99560473519</v>
      </c>
      <c r="D1120" s="2">
        <f>MACD!E1120</f>
        <v>9.4781601323823628E-2</v>
      </c>
      <c r="E1120" s="2">
        <f>MACD!F1120</f>
        <v>9.5422174954642128E-2</v>
      </c>
      <c r="F1120" s="2">
        <f>'Moving Avg'!D1120</f>
        <v>1.732</v>
      </c>
      <c r="G1120" s="2">
        <f>'Moving Avg'!F1120</f>
        <v>1.8885000000000001</v>
      </c>
      <c r="H1120" s="2">
        <f>'Moving Avg'!G1120</f>
        <v>2.093</v>
      </c>
      <c r="I1120" s="2">
        <f>'Moving Avg'!H1120</f>
        <v>2.7739999999999987</v>
      </c>
      <c r="J1120" s="6" t="str">
        <f>OBV!F1120</f>
        <v>BULLISH</v>
      </c>
      <c r="K1120" s="6" t="str">
        <f>OBV!G1120</f>
        <v>NEUTRAL</v>
      </c>
      <c r="L1120" s="6" t="str">
        <f>OBV!H1120</f>
        <v>BULLISH DIVERGENCE</v>
      </c>
      <c r="M1120" s="8">
        <f t="shared" si="170"/>
        <v>50</v>
      </c>
      <c r="N1120" s="8">
        <f t="shared" si="171"/>
        <v>45</v>
      </c>
      <c r="O1120" s="8">
        <f t="shared" si="172"/>
        <v>0</v>
      </c>
      <c r="P1120" s="8">
        <f t="shared" si="173"/>
        <v>66.5</v>
      </c>
      <c r="Q1120" s="9">
        <f t="shared" si="174"/>
        <v>43.225000000000001</v>
      </c>
      <c r="R1120" s="9">
        <f t="shared" si="175"/>
        <v>35.625</v>
      </c>
      <c r="S1120" s="9">
        <f t="shared" si="176"/>
        <v>44.174999999999997</v>
      </c>
      <c r="T1120" s="9">
        <f t="shared" si="177"/>
        <v>40.375</v>
      </c>
      <c r="U1120" s="8">
        <f t="shared" si="178"/>
        <v>41.008333333333333</v>
      </c>
      <c r="V1120" s="8">
        <f t="shared" si="179"/>
        <v>40.849999999999994</v>
      </c>
    </row>
    <row r="1121" spans="1:22" ht="13.5" x14ac:dyDescent="0.25">
      <c r="A1121" s="3">
        <f>RSI!A1121</f>
        <v>43642</v>
      </c>
      <c r="B1121" s="2">
        <f>RSI!B1121</f>
        <v>1.7</v>
      </c>
      <c r="C1121" s="2">
        <f>RSI!I1121</f>
        <v>13.99560473519</v>
      </c>
      <c r="D1121" s="2">
        <f>MACD!E1121</f>
        <v>8.5938914633774122E-2</v>
      </c>
      <c r="E1121" s="2">
        <f>MACD!F1121</f>
        <v>9.3525522890468532E-2</v>
      </c>
      <c r="F1121" s="2">
        <f>'Moving Avg'!D1121</f>
        <v>1.7239999999999998</v>
      </c>
      <c r="G1121" s="2">
        <f>'Moving Avg'!F1121</f>
        <v>1.8660000000000003</v>
      </c>
      <c r="H1121" s="2">
        <f>'Moving Avg'!G1121</f>
        <v>2.0817999999999999</v>
      </c>
      <c r="I1121" s="2">
        <f>'Moving Avg'!H1121</f>
        <v>2.765849999999999</v>
      </c>
      <c r="J1121" s="6" t="str">
        <f>OBV!F1121</f>
        <v>BEARISH</v>
      </c>
      <c r="K1121" s="6" t="str">
        <f>OBV!G1121</f>
        <v>NEUTRAL</v>
      </c>
      <c r="L1121" s="6" t="str">
        <f>OBV!H1121</f>
        <v>CONFIRMED BEARISH</v>
      </c>
      <c r="M1121" s="8">
        <f t="shared" si="170"/>
        <v>50</v>
      </c>
      <c r="N1121" s="8">
        <f t="shared" si="171"/>
        <v>45</v>
      </c>
      <c r="O1121" s="8">
        <f t="shared" si="172"/>
        <v>0</v>
      </c>
      <c r="P1121" s="8">
        <f t="shared" si="173"/>
        <v>16.5</v>
      </c>
      <c r="Q1121" s="9">
        <f t="shared" si="174"/>
        <v>35.725000000000001</v>
      </c>
      <c r="R1121" s="9">
        <f t="shared" si="175"/>
        <v>23.125</v>
      </c>
      <c r="S1121" s="9">
        <f t="shared" si="176"/>
        <v>21.675000000000001</v>
      </c>
      <c r="T1121" s="9">
        <f t="shared" si="177"/>
        <v>27.875</v>
      </c>
      <c r="U1121" s="8">
        <f t="shared" si="178"/>
        <v>26.841666666666669</v>
      </c>
      <c r="V1121" s="8">
        <f t="shared" si="179"/>
        <v>27.1</v>
      </c>
    </row>
    <row r="1122" spans="1:22" ht="13.5" x14ac:dyDescent="0.25">
      <c r="A1122" s="3">
        <f>RSI!A1122</f>
        <v>43643</v>
      </c>
      <c r="B1122" s="2">
        <f>RSI!B1122</f>
        <v>1.7</v>
      </c>
      <c r="C1122" s="2">
        <f>RSI!I1122</f>
        <v>13.99560473519</v>
      </c>
      <c r="D1122" s="2">
        <f>MACD!E1122</f>
        <v>7.9740924610131048E-2</v>
      </c>
      <c r="E1122" s="2">
        <f>MACD!F1122</f>
        <v>9.0768603234401044E-2</v>
      </c>
      <c r="F1122" s="2">
        <f>'Moving Avg'!D1122</f>
        <v>1.716</v>
      </c>
      <c r="G1122" s="2">
        <f>'Moving Avg'!F1122</f>
        <v>1.8434999999999999</v>
      </c>
      <c r="H1122" s="2">
        <f>'Moving Avg'!G1122</f>
        <v>2.0705999999999998</v>
      </c>
      <c r="I1122" s="2">
        <f>'Moving Avg'!H1122</f>
        <v>2.7576999999999994</v>
      </c>
      <c r="J1122" s="6" t="str">
        <f>OBV!F1122</f>
        <v>BEARISH</v>
      </c>
      <c r="K1122" s="6" t="str">
        <f>OBV!G1122</f>
        <v>NEUTRAL</v>
      </c>
      <c r="L1122" s="6" t="str">
        <f>OBV!H1122</f>
        <v>CONFIRMED BEARISH</v>
      </c>
      <c r="M1122" s="8">
        <f t="shared" si="170"/>
        <v>50</v>
      </c>
      <c r="N1122" s="8">
        <f t="shared" si="171"/>
        <v>45</v>
      </c>
      <c r="O1122" s="8">
        <f t="shared" si="172"/>
        <v>0</v>
      </c>
      <c r="P1122" s="8">
        <f t="shared" si="173"/>
        <v>16.5</v>
      </c>
      <c r="Q1122" s="9">
        <f t="shared" si="174"/>
        <v>35.725000000000001</v>
      </c>
      <c r="R1122" s="9">
        <f t="shared" si="175"/>
        <v>23.125</v>
      </c>
      <c r="S1122" s="9">
        <f t="shared" si="176"/>
        <v>21.675000000000001</v>
      </c>
      <c r="T1122" s="9">
        <f t="shared" si="177"/>
        <v>27.875</v>
      </c>
      <c r="U1122" s="8">
        <f t="shared" si="178"/>
        <v>26.841666666666669</v>
      </c>
      <c r="V1122" s="8">
        <f t="shared" si="179"/>
        <v>27.1</v>
      </c>
    </row>
    <row r="1123" spans="1:22" ht="13.5" x14ac:dyDescent="0.25">
      <c r="A1123" s="3">
        <f>RSI!A1123</f>
        <v>43644</v>
      </c>
      <c r="B1123" s="2">
        <f>RSI!B1123</f>
        <v>1.75</v>
      </c>
      <c r="C1123" s="2">
        <f>RSI!I1123</f>
        <v>27.476312005292939</v>
      </c>
      <c r="D1123" s="2">
        <f>MACD!E1123</f>
        <v>7.0443457502033402E-2</v>
      </c>
      <c r="E1123" s="2">
        <f>MACD!F1123</f>
        <v>8.6703574087927532E-2</v>
      </c>
      <c r="F1123" s="2">
        <f>'Moving Avg'!D1123</f>
        <v>1.718</v>
      </c>
      <c r="G1123" s="2">
        <f>'Moving Avg'!F1123</f>
        <v>1.8264999999999998</v>
      </c>
      <c r="H1123" s="2">
        <f>'Moving Avg'!G1123</f>
        <v>2.0603999999999996</v>
      </c>
      <c r="I1123" s="2">
        <f>'Moving Avg'!H1123</f>
        <v>2.7504999999999988</v>
      </c>
      <c r="J1123" s="6" t="str">
        <f>OBV!F1123</f>
        <v>BEARISH</v>
      </c>
      <c r="K1123" s="6" t="str">
        <f>OBV!G1123</f>
        <v>NEUTRAL</v>
      </c>
      <c r="L1123" s="6" t="str">
        <f>OBV!H1123</f>
        <v>BEARISH DIVERGENCE</v>
      </c>
      <c r="M1123" s="8">
        <f t="shared" si="170"/>
        <v>50</v>
      </c>
      <c r="N1123" s="8">
        <f t="shared" si="171"/>
        <v>45</v>
      </c>
      <c r="O1123" s="8">
        <f t="shared" si="172"/>
        <v>0</v>
      </c>
      <c r="P1123" s="8">
        <f t="shared" si="173"/>
        <v>16.5</v>
      </c>
      <c r="Q1123" s="9">
        <f t="shared" si="174"/>
        <v>35.725000000000001</v>
      </c>
      <c r="R1123" s="9">
        <f t="shared" si="175"/>
        <v>23.125</v>
      </c>
      <c r="S1123" s="9">
        <f t="shared" si="176"/>
        <v>21.675000000000001</v>
      </c>
      <c r="T1123" s="9">
        <f t="shared" si="177"/>
        <v>27.875</v>
      </c>
      <c r="U1123" s="8">
        <f t="shared" si="178"/>
        <v>26.841666666666669</v>
      </c>
      <c r="V1123" s="8">
        <f t="shared" si="179"/>
        <v>27.1</v>
      </c>
    </row>
    <row r="1124" spans="1:22" ht="13.5" x14ac:dyDescent="0.25">
      <c r="A1124" s="3">
        <f>RSI!A1124</f>
        <v>43647</v>
      </c>
      <c r="B1124" s="2">
        <f>RSI!B1124</f>
        <v>1.75</v>
      </c>
      <c r="C1124" s="2">
        <f>RSI!I1124</f>
        <v>27.476312005292939</v>
      </c>
      <c r="D1124" s="2">
        <f>MACD!E1124</f>
        <v>5.261275298711876E-2</v>
      </c>
      <c r="E1124" s="2">
        <f>MACD!F1124</f>
        <v>7.988540986776578E-2</v>
      </c>
      <c r="F1124" s="2">
        <f>'Moving Avg'!D1124</f>
        <v>1.72</v>
      </c>
      <c r="G1124" s="2">
        <f>'Moving Avg'!F1124</f>
        <v>1.8119999999999994</v>
      </c>
      <c r="H1124" s="2">
        <f>'Moving Avg'!G1124</f>
        <v>2.0501999999999994</v>
      </c>
      <c r="I1124" s="2">
        <f>'Moving Avg'!H1124</f>
        <v>2.7425999999999995</v>
      </c>
      <c r="J1124" s="6" t="str">
        <f>OBV!F1124</f>
        <v>BEARISH</v>
      </c>
      <c r="K1124" s="6" t="str">
        <f>OBV!G1124</f>
        <v>NEUTRAL</v>
      </c>
      <c r="L1124" s="6" t="str">
        <f>OBV!H1124</f>
        <v>BEARISH DIVERGENCE</v>
      </c>
      <c r="M1124" s="8">
        <f t="shared" si="170"/>
        <v>50</v>
      </c>
      <c r="N1124" s="8">
        <f t="shared" si="171"/>
        <v>100</v>
      </c>
      <c r="O1124" s="8">
        <f t="shared" si="172"/>
        <v>0</v>
      </c>
      <c r="P1124" s="8">
        <f t="shared" si="173"/>
        <v>16.5</v>
      </c>
      <c r="Q1124" s="9">
        <f t="shared" si="174"/>
        <v>54.975000000000001</v>
      </c>
      <c r="R1124" s="9">
        <f t="shared" si="175"/>
        <v>34.125</v>
      </c>
      <c r="S1124" s="9">
        <f t="shared" si="176"/>
        <v>29.925000000000001</v>
      </c>
      <c r="T1124" s="9">
        <f t="shared" si="177"/>
        <v>41.625</v>
      </c>
      <c r="U1124" s="8">
        <f t="shared" si="178"/>
        <v>39.674999999999997</v>
      </c>
      <c r="V1124" s="8">
        <f t="shared" si="179"/>
        <v>40.162499999999994</v>
      </c>
    </row>
    <row r="1125" spans="1:22" ht="13.5" x14ac:dyDescent="0.25">
      <c r="A1125" s="3">
        <f>RSI!A1125</f>
        <v>43648</v>
      </c>
      <c r="B1125" s="2">
        <f>RSI!B1125</f>
        <v>1.75</v>
      </c>
      <c r="C1125" s="2">
        <f>RSI!I1125</f>
        <v>27.476312005292939</v>
      </c>
      <c r="D1125" s="2">
        <f>MACD!E1125</f>
        <v>3.0578864800366645E-2</v>
      </c>
      <c r="E1125" s="2">
        <f>MACD!F1125</f>
        <v>7.0024100854285953E-2</v>
      </c>
      <c r="F1125" s="2">
        <f>'Moving Avg'!D1125</f>
        <v>1.73</v>
      </c>
      <c r="G1125" s="2">
        <f>'Moving Avg'!F1125</f>
        <v>1.7999999999999994</v>
      </c>
      <c r="H1125" s="2">
        <f>'Moving Avg'!G1125</f>
        <v>2.0399999999999996</v>
      </c>
      <c r="I1125" s="2">
        <f>'Moving Avg'!H1125</f>
        <v>2.7346999999999992</v>
      </c>
      <c r="J1125" s="6" t="str">
        <f>OBV!F1125</f>
        <v>BULLISH</v>
      </c>
      <c r="K1125" s="6" t="str">
        <f>OBV!G1125</f>
        <v>NEUTRAL</v>
      </c>
      <c r="L1125" s="6" t="str">
        <f>OBV!H1125</f>
        <v>CONFIRMED BULLISH</v>
      </c>
      <c r="M1125" s="8">
        <f t="shared" si="170"/>
        <v>50</v>
      </c>
      <c r="N1125" s="8">
        <f t="shared" si="171"/>
        <v>100</v>
      </c>
      <c r="O1125" s="8">
        <f t="shared" si="172"/>
        <v>0</v>
      </c>
      <c r="P1125" s="8">
        <f t="shared" si="173"/>
        <v>83.5</v>
      </c>
      <c r="Q1125" s="9">
        <f t="shared" si="174"/>
        <v>65.025000000000006</v>
      </c>
      <c r="R1125" s="9">
        <f t="shared" si="175"/>
        <v>50.875</v>
      </c>
      <c r="S1125" s="9">
        <f t="shared" si="176"/>
        <v>60.075000000000003</v>
      </c>
      <c r="T1125" s="9">
        <f t="shared" si="177"/>
        <v>58.375</v>
      </c>
      <c r="U1125" s="8">
        <f t="shared" si="178"/>
        <v>58.658333333333339</v>
      </c>
      <c r="V1125" s="8">
        <f t="shared" si="179"/>
        <v>58.587500000000006</v>
      </c>
    </row>
    <row r="1126" spans="1:22" ht="13.5" x14ac:dyDescent="0.25">
      <c r="A1126" s="3">
        <f>RSI!A1126</f>
        <v>43649</v>
      </c>
      <c r="B1126" s="2">
        <f>RSI!B1126</f>
        <v>1.7</v>
      </c>
      <c r="C1126" s="2">
        <f>RSI!I1126</f>
        <v>22.977924363551892</v>
      </c>
      <c r="D1126" s="2">
        <f>MACD!E1126</f>
        <v>1.9406116337237433E-2</v>
      </c>
      <c r="E1126" s="2">
        <f>MACD!F1126</f>
        <v>5.9900503950876247E-2</v>
      </c>
      <c r="F1126" s="2">
        <f>'Moving Avg'!D1126</f>
        <v>1.73</v>
      </c>
      <c r="G1126" s="2">
        <f>'Moving Avg'!F1126</f>
        <v>1.7854999999999996</v>
      </c>
      <c r="H1126" s="2">
        <f>'Moving Avg'!G1126</f>
        <v>2.0287999999999995</v>
      </c>
      <c r="I1126" s="2">
        <f>'Moving Avg'!H1126</f>
        <v>2.7265499999999996</v>
      </c>
      <c r="J1126" s="6" t="str">
        <f>OBV!F1126</f>
        <v>BULLISH</v>
      </c>
      <c r="K1126" s="6" t="str">
        <f>OBV!G1126</f>
        <v>NEUTRAL</v>
      </c>
      <c r="L1126" s="6" t="str">
        <f>OBV!H1126</f>
        <v>NEUTRAL</v>
      </c>
      <c r="M1126" s="8">
        <f t="shared" si="170"/>
        <v>50</v>
      </c>
      <c r="N1126" s="8">
        <f t="shared" si="171"/>
        <v>100</v>
      </c>
      <c r="O1126" s="8">
        <f t="shared" si="172"/>
        <v>0</v>
      </c>
      <c r="P1126" s="8">
        <f t="shared" si="173"/>
        <v>49.5</v>
      </c>
      <c r="Q1126" s="9">
        <f t="shared" si="174"/>
        <v>59.924999999999997</v>
      </c>
      <c r="R1126" s="9">
        <f t="shared" si="175"/>
        <v>42.375</v>
      </c>
      <c r="S1126" s="9">
        <f t="shared" si="176"/>
        <v>44.775000000000006</v>
      </c>
      <c r="T1126" s="9">
        <f t="shared" si="177"/>
        <v>49.875</v>
      </c>
      <c r="U1126" s="8">
        <f t="shared" si="178"/>
        <v>49.024999999999999</v>
      </c>
      <c r="V1126" s="8">
        <f t="shared" si="179"/>
        <v>49.237499999999997</v>
      </c>
    </row>
    <row r="1127" spans="1:22" ht="13.5" x14ac:dyDescent="0.25">
      <c r="A1127" s="3">
        <f>RSI!A1127</f>
        <v>43650</v>
      </c>
      <c r="B1127" s="2">
        <f>RSI!B1127</f>
        <v>1.63</v>
      </c>
      <c r="C1127" s="2">
        <f>RSI!I1127</f>
        <v>18.428964621163985</v>
      </c>
      <c r="D1127" s="2">
        <f>MACD!E1127</f>
        <v>1.6072411799603392E-2</v>
      </c>
      <c r="E1127" s="2">
        <f>MACD!F1127</f>
        <v>5.1134885520621683E-2</v>
      </c>
      <c r="F1127" s="2">
        <f>'Moving Avg'!D1127</f>
        <v>1.716</v>
      </c>
      <c r="G1127" s="2">
        <f>'Moving Avg'!F1127</f>
        <v>1.7715000000000001</v>
      </c>
      <c r="H1127" s="2">
        <f>'Moving Avg'!G1127</f>
        <v>2.0161999999999995</v>
      </c>
      <c r="I1127" s="2">
        <f>'Moving Avg'!H1127</f>
        <v>2.7180499999999994</v>
      </c>
      <c r="J1127" s="6" t="str">
        <f>OBV!F1127</f>
        <v>BEARISH</v>
      </c>
      <c r="K1127" s="6" t="str">
        <f>OBV!G1127</f>
        <v>STRONG</v>
      </c>
      <c r="L1127" s="6" t="str">
        <f>OBV!H1127</f>
        <v>CONFIRMED BEARISH</v>
      </c>
      <c r="M1127" s="8">
        <f t="shared" si="170"/>
        <v>50</v>
      </c>
      <c r="N1127" s="8">
        <f t="shared" si="171"/>
        <v>100</v>
      </c>
      <c r="O1127" s="8">
        <f t="shared" si="172"/>
        <v>0</v>
      </c>
      <c r="P1127" s="8">
        <f t="shared" si="173"/>
        <v>33</v>
      </c>
      <c r="Q1127" s="9">
        <f t="shared" si="174"/>
        <v>57.45</v>
      </c>
      <c r="R1127" s="9">
        <f t="shared" si="175"/>
        <v>38.25</v>
      </c>
      <c r="S1127" s="9">
        <f t="shared" si="176"/>
        <v>37.35</v>
      </c>
      <c r="T1127" s="9">
        <f t="shared" si="177"/>
        <v>45.75</v>
      </c>
      <c r="U1127" s="8">
        <f t="shared" si="178"/>
        <v>44.35</v>
      </c>
      <c r="V1127" s="8">
        <f t="shared" si="179"/>
        <v>44.7</v>
      </c>
    </row>
    <row r="1128" spans="1:22" ht="13.5" x14ac:dyDescent="0.25">
      <c r="A1128" s="3">
        <f>RSI!A1128</f>
        <v>43651</v>
      </c>
      <c r="B1128" s="2">
        <f>RSI!B1128</f>
        <v>1.59</v>
      </c>
      <c r="C1128" s="2">
        <f>RSI!I1128</f>
        <v>16.427617114187356</v>
      </c>
      <c r="D1128" s="2">
        <f>MACD!E1128</f>
        <v>1.7493897853598339E-2</v>
      </c>
      <c r="E1128" s="2">
        <f>MACD!F1128</f>
        <v>4.4406687987217017E-2</v>
      </c>
      <c r="F1128" s="2">
        <f>'Moving Avg'!D1128</f>
        <v>1.6839999999999999</v>
      </c>
      <c r="G1128" s="2">
        <f>'Moving Avg'!F1128</f>
        <v>1.7559999999999998</v>
      </c>
      <c r="H1128" s="2">
        <f>'Moving Avg'!G1128</f>
        <v>2.0027999999999992</v>
      </c>
      <c r="I1128" s="2">
        <f>'Moving Avg'!H1128</f>
        <v>2.7093499999999993</v>
      </c>
      <c r="J1128" s="6" t="str">
        <f>OBV!F1128</f>
        <v>BEARISH</v>
      </c>
      <c r="K1128" s="6" t="str">
        <f>OBV!G1128</f>
        <v>STRONG</v>
      </c>
      <c r="L1128" s="6" t="str">
        <f>OBV!H1128</f>
        <v>CONFIRMED BEARISH</v>
      </c>
      <c r="M1128" s="8">
        <f t="shared" si="170"/>
        <v>50</v>
      </c>
      <c r="N1128" s="8">
        <f t="shared" si="171"/>
        <v>100</v>
      </c>
      <c r="O1128" s="8">
        <f t="shared" si="172"/>
        <v>0</v>
      </c>
      <c r="P1128" s="8">
        <f t="shared" si="173"/>
        <v>33</v>
      </c>
      <c r="Q1128" s="9">
        <f t="shared" si="174"/>
        <v>57.45</v>
      </c>
      <c r="R1128" s="9">
        <f t="shared" si="175"/>
        <v>38.25</v>
      </c>
      <c r="S1128" s="9">
        <f t="shared" si="176"/>
        <v>37.35</v>
      </c>
      <c r="T1128" s="9">
        <f t="shared" si="177"/>
        <v>45.75</v>
      </c>
      <c r="U1128" s="8">
        <f t="shared" si="178"/>
        <v>44.35</v>
      </c>
      <c r="V1128" s="8">
        <f t="shared" si="179"/>
        <v>44.7</v>
      </c>
    </row>
    <row r="1129" spans="1:22" ht="13.5" x14ac:dyDescent="0.25">
      <c r="A1129" s="3">
        <f>RSI!A1129</f>
        <v>43654</v>
      </c>
      <c r="B1129" s="2">
        <f>RSI!B1129</f>
        <v>1.59</v>
      </c>
      <c r="C1129" s="2">
        <f>RSI!I1129</f>
        <v>16.427617114187356</v>
      </c>
      <c r="D1129" s="2">
        <f>MACD!E1129</f>
        <v>2.011763880355355E-2</v>
      </c>
      <c r="E1129" s="2">
        <f>MACD!F1129</f>
        <v>3.9548878150484322E-2</v>
      </c>
      <c r="F1129" s="2">
        <f>'Moving Avg'!D1129</f>
        <v>1.6519999999999999</v>
      </c>
      <c r="G1129" s="2">
        <f>'Moving Avg'!F1129</f>
        <v>1.7399999999999998</v>
      </c>
      <c r="H1129" s="2">
        <f>'Moving Avg'!G1129</f>
        <v>1.9893999999999994</v>
      </c>
      <c r="I1129" s="2">
        <f>'Moving Avg'!H1129</f>
        <v>2.7012999999999994</v>
      </c>
      <c r="J1129" s="6" t="str">
        <f>OBV!F1129</f>
        <v>BEARISH</v>
      </c>
      <c r="K1129" s="6" t="str">
        <f>OBV!G1129</f>
        <v>STRONG</v>
      </c>
      <c r="L1129" s="6" t="str">
        <f>OBV!H1129</f>
        <v>CONFIRMED BEARISH</v>
      </c>
      <c r="M1129" s="8">
        <f t="shared" si="170"/>
        <v>50</v>
      </c>
      <c r="N1129" s="8">
        <f t="shared" si="171"/>
        <v>45</v>
      </c>
      <c r="O1129" s="8">
        <f t="shared" si="172"/>
        <v>0</v>
      </c>
      <c r="P1129" s="8">
        <f t="shared" si="173"/>
        <v>33</v>
      </c>
      <c r="Q1129" s="9">
        <f t="shared" si="174"/>
        <v>38.200000000000003</v>
      </c>
      <c r="R1129" s="9">
        <f t="shared" si="175"/>
        <v>27.25</v>
      </c>
      <c r="S1129" s="9">
        <f t="shared" si="176"/>
        <v>29.1</v>
      </c>
      <c r="T1129" s="9">
        <f t="shared" si="177"/>
        <v>32</v>
      </c>
      <c r="U1129" s="8">
        <f t="shared" si="178"/>
        <v>31.516666666666669</v>
      </c>
      <c r="V1129" s="8">
        <f t="shared" si="179"/>
        <v>31.637500000000003</v>
      </c>
    </row>
    <row r="1130" spans="1:22" ht="13.5" x14ac:dyDescent="0.25">
      <c r="A1130" s="3">
        <f>RSI!A1130</f>
        <v>43655</v>
      </c>
      <c r="B1130" s="2">
        <f>RSI!B1130</f>
        <v>1.59</v>
      </c>
      <c r="C1130" s="2">
        <f>RSI!I1130</f>
        <v>16.427617114187356</v>
      </c>
      <c r="D1130" s="2">
        <f>MACD!E1130</f>
        <v>1.7499571014446547E-2</v>
      </c>
      <c r="E1130" s="2">
        <f>MACD!F1130</f>
        <v>3.5139016723276767E-2</v>
      </c>
      <c r="F1130" s="2">
        <f>'Moving Avg'!D1130</f>
        <v>1.6199999999999999</v>
      </c>
      <c r="G1130" s="2">
        <f>'Moving Avg'!F1130</f>
        <v>1.7220000000000002</v>
      </c>
      <c r="H1130" s="2">
        <f>'Moving Avg'!G1130</f>
        <v>1.9759999999999993</v>
      </c>
      <c r="I1130" s="2">
        <f>'Moving Avg'!H1130</f>
        <v>2.6932499999999986</v>
      </c>
      <c r="J1130" s="6" t="str">
        <f>OBV!F1130</f>
        <v>BEARISH</v>
      </c>
      <c r="K1130" s="6" t="str">
        <f>OBV!G1130</f>
        <v>STRONG</v>
      </c>
      <c r="L1130" s="6" t="str">
        <f>OBV!H1130</f>
        <v>CONFIRMED BEARISH</v>
      </c>
      <c r="M1130" s="8">
        <f t="shared" si="170"/>
        <v>50</v>
      </c>
      <c r="N1130" s="8">
        <f t="shared" si="171"/>
        <v>45</v>
      </c>
      <c r="O1130" s="8">
        <f t="shared" si="172"/>
        <v>0</v>
      </c>
      <c r="P1130" s="8">
        <f t="shared" si="173"/>
        <v>33</v>
      </c>
      <c r="Q1130" s="9">
        <f t="shared" si="174"/>
        <v>38.200000000000003</v>
      </c>
      <c r="R1130" s="9">
        <f t="shared" si="175"/>
        <v>27.25</v>
      </c>
      <c r="S1130" s="9">
        <f t="shared" si="176"/>
        <v>29.1</v>
      </c>
      <c r="T1130" s="9">
        <f t="shared" si="177"/>
        <v>32</v>
      </c>
      <c r="U1130" s="8">
        <f t="shared" si="178"/>
        <v>31.516666666666669</v>
      </c>
      <c r="V1130" s="8">
        <f t="shared" si="179"/>
        <v>31.637500000000003</v>
      </c>
    </row>
    <row r="1131" spans="1:22" ht="13.5" x14ac:dyDescent="0.25">
      <c r="A1131" s="3">
        <f>RSI!A1131</f>
        <v>43656</v>
      </c>
      <c r="B1131" s="2">
        <f>RSI!B1131</f>
        <v>1.6</v>
      </c>
      <c r="C1131" s="2">
        <f>RSI!I1131</f>
        <v>19.168535318984596</v>
      </c>
      <c r="D1131" s="2">
        <f>MACD!E1131</f>
        <v>1.576177350429786E-2</v>
      </c>
      <c r="E1131" s="2">
        <f>MACD!F1131</f>
        <v>3.126356807948099E-2</v>
      </c>
      <c r="F1131" s="2">
        <f>'Moving Avg'!D1131</f>
        <v>1.6</v>
      </c>
      <c r="G1131" s="2">
        <f>'Moving Avg'!F1131</f>
        <v>1.7094999999999998</v>
      </c>
      <c r="H1131" s="2">
        <f>'Moving Avg'!G1131</f>
        <v>1.9627999999999994</v>
      </c>
      <c r="I1131" s="2">
        <f>'Moving Avg'!H1131</f>
        <v>2.685249999999999</v>
      </c>
      <c r="J1131" s="6" t="str">
        <f>OBV!F1131</f>
        <v>BEARISH</v>
      </c>
      <c r="K1131" s="6" t="str">
        <f>OBV!G1131</f>
        <v>STRONG</v>
      </c>
      <c r="L1131" s="6" t="str">
        <f>OBV!H1131</f>
        <v>CONFIRMED BEARISH</v>
      </c>
      <c r="M1131" s="8">
        <f t="shared" si="170"/>
        <v>50</v>
      </c>
      <c r="N1131" s="8">
        <f t="shared" si="171"/>
        <v>45</v>
      </c>
      <c r="O1131" s="8">
        <f t="shared" si="172"/>
        <v>0</v>
      </c>
      <c r="P1131" s="8">
        <f t="shared" si="173"/>
        <v>33</v>
      </c>
      <c r="Q1131" s="9">
        <f t="shared" si="174"/>
        <v>38.200000000000003</v>
      </c>
      <c r="R1131" s="9">
        <f t="shared" si="175"/>
        <v>27.25</v>
      </c>
      <c r="S1131" s="9">
        <f t="shared" si="176"/>
        <v>29.1</v>
      </c>
      <c r="T1131" s="9">
        <f t="shared" si="177"/>
        <v>32</v>
      </c>
      <c r="U1131" s="8">
        <f t="shared" si="178"/>
        <v>31.516666666666669</v>
      </c>
      <c r="V1131" s="8">
        <f t="shared" si="179"/>
        <v>31.637500000000003</v>
      </c>
    </row>
    <row r="1132" spans="1:22" ht="13.5" x14ac:dyDescent="0.25">
      <c r="A1132" s="3">
        <f>RSI!A1132</f>
        <v>43657</v>
      </c>
      <c r="B1132" s="2">
        <f>RSI!B1132</f>
        <v>1.59</v>
      </c>
      <c r="C1132" s="2">
        <f>RSI!I1132</f>
        <v>18.514603617012796</v>
      </c>
      <c r="D1132" s="2">
        <f>MACD!E1132</f>
        <v>1.6100971768377326E-2</v>
      </c>
      <c r="E1132" s="2">
        <f>MACD!F1132</f>
        <v>2.8231048817260261E-2</v>
      </c>
      <c r="F1132" s="2">
        <f>'Moving Avg'!D1132</f>
        <v>1.5920000000000001</v>
      </c>
      <c r="G1132" s="2">
        <f>'Moving Avg'!F1132</f>
        <v>1.6964999999999999</v>
      </c>
      <c r="H1132" s="2">
        <f>'Moving Avg'!G1132</f>
        <v>1.9493999999999998</v>
      </c>
      <c r="I1132" s="2">
        <f>'Moving Avg'!H1132</f>
        <v>2.6771999999999991</v>
      </c>
      <c r="J1132" s="6" t="str">
        <f>OBV!F1132</f>
        <v>BEARISH</v>
      </c>
      <c r="K1132" s="6" t="str">
        <f>OBV!G1132</f>
        <v>STRONG</v>
      </c>
      <c r="L1132" s="6" t="str">
        <f>OBV!H1132</f>
        <v>CONFIRMED BEARISH</v>
      </c>
      <c r="M1132" s="8">
        <f t="shared" si="170"/>
        <v>50</v>
      </c>
      <c r="N1132" s="8">
        <f t="shared" si="171"/>
        <v>45</v>
      </c>
      <c r="O1132" s="8">
        <f t="shared" si="172"/>
        <v>0</v>
      </c>
      <c r="P1132" s="8">
        <f t="shared" si="173"/>
        <v>33</v>
      </c>
      <c r="Q1132" s="9">
        <f t="shared" si="174"/>
        <v>38.200000000000003</v>
      </c>
      <c r="R1132" s="9">
        <f t="shared" si="175"/>
        <v>27.25</v>
      </c>
      <c r="S1132" s="9">
        <f t="shared" si="176"/>
        <v>29.1</v>
      </c>
      <c r="T1132" s="9">
        <f t="shared" si="177"/>
        <v>32</v>
      </c>
      <c r="U1132" s="8">
        <f t="shared" si="178"/>
        <v>31.516666666666669</v>
      </c>
      <c r="V1132" s="8">
        <f t="shared" si="179"/>
        <v>31.637500000000003</v>
      </c>
    </row>
    <row r="1133" spans="1:22" ht="13.5" x14ac:dyDescent="0.25">
      <c r="A1133" s="3">
        <f>RSI!A1133</f>
        <v>43658</v>
      </c>
      <c r="B1133" s="2">
        <f>RSI!B1133</f>
        <v>1.59</v>
      </c>
      <c r="C1133" s="2">
        <f>RSI!I1133</f>
        <v>18.514603617012796</v>
      </c>
      <c r="D1133" s="2">
        <f>MACD!E1133</f>
        <v>2.5129107482190438E-2</v>
      </c>
      <c r="E1133" s="2">
        <f>MACD!F1133</f>
        <v>2.7610660550246299E-2</v>
      </c>
      <c r="F1133" s="2">
        <f>'Moving Avg'!D1133</f>
        <v>1.5920000000000001</v>
      </c>
      <c r="G1133" s="2">
        <f>'Moving Avg'!F1133</f>
        <v>1.6839999999999999</v>
      </c>
      <c r="H1133" s="2">
        <f>'Moving Avg'!G1133</f>
        <v>1.9359999999999997</v>
      </c>
      <c r="I1133" s="2">
        <f>'Moving Avg'!H1133</f>
        <v>2.6691499999999992</v>
      </c>
      <c r="J1133" s="6" t="str">
        <f>OBV!F1133</f>
        <v>BEARISH</v>
      </c>
      <c r="K1133" s="6" t="str">
        <f>OBV!G1133</f>
        <v>STRONG</v>
      </c>
      <c r="L1133" s="6" t="str">
        <f>OBV!H1133</f>
        <v>NEUTRAL</v>
      </c>
      <c r="M1133" s="8">
        <f t="shared" si="170"/>
        <v>50</v>
      </c>
      <c r="N1133" s="8">
        <f t="shared" si="171"/>
        <v>45</v>
      </c>
      <c r="O1133" s="8">
        <f t="shared" si="172"/>
        <v>0</v>
      </c>
      <c r="P1133" s="8">
        <f t="shared" si="173"/>
        <v>33</v>
      </c>
      <c r="Q1133" s="9">
        <f t="shared" si="174"/>
        <v>38.200000000000003</v>
      </c>
      <c r="R1133" s="9">
        <f t="shared" si="175"/>
        <v>27.25</v>
      </c>
      <c r="S1133" s="9">
        <f t="shared" si="176"/>
        <v>29.1</v>
      </c>
      <c r="T1133" s="9">
        <f t="shared" si="177"/>
        <v>32</v>
      </c>
      <c r="U1133" s="8">
        <f t="shared" si="178"/>
        <v>31.516666666666669</v>
      </c>
      <c r="V1133" s="8">
        <f t="shared" si="179"/>
        <v>31.637500000000003</v>
      </c>
    </row>
    <row r="1134" spans="1:22" ht="13.5" x14ac:dyDescent="0.25">
      <c r="A1134" s="3">
        <f>RSI!A1134</f>
        <v>43661</v>
      </c>
      <c r="B1134" s="2">
        <f>RSI!B1134</f>
        <v>1.59</v>
      </c>
      <c r="C1134" s="2">
        <f>RSI!I1134</f>
        <v>18.514603617012796</v>
      </c>
      <c r="D1134" s="2">
        <f>MACD!E1134</f>
        <v>3.3739423412018965E-2</v>
      </c>
      <c r="E1134" s="2">
        <f>MACD!F1134</f>
        <v>2.8836413122600834E-2</v>
      </c>
      <c r="F1134" s="2">
        <f>'Moving Avg'!D1134</f>
        <v>1.5920000000000001</v>
      </c>
      <c r="G1134" s="2">
        <f>'Moving Avg'!F1134</f>
        <v>1.675</v>
      </c>
      <c r="H1134" s="2">
        <f>'Moving Avg'!G1134</f>
        <v>1.9225999999999999</v>
      </c>
      <c r="I1134" s="2">
        <f>'Moving Avg'!H1134</f>
        <v>2.6610999999999989</v>
      </c>
      <c r="J1134" s="6" t="str">
        <f>OBV!F1134</f>
        <v>BEARISH</v>
      </c>
      <c r="K1134" s="6" t="str">
        <f>OBV!G1134</f>
        <v>STRONG</v>
      </c>
      <c r="L1134" s="6" t="str">
        <f>OBV!H1134</f>
        <v>NEUTRAL</v>
      </c>
      <c r="M1134" s="8">
        <f t="shared" si="170"/>
        <v>50</v>
      </c>
      <c r="N1134" s="8">
        <f t="shared" si="171"/>
        <v>0</v>
      </c>
      <c r="O1134" s="8">
        <f t="shared" si="172"/>
        <v>0</v>
      </c>
      <c r="P1134" s="8">
        <f t="shared" si="173"/>
        <v>33</v>
      </c>
      <c r="Q1134" s="9">
        <f t="shared" si="174"/>
        <v>22.45</v>
      </c>
      <c r="R1134" s="9">
        <f t="shared" si="175"/>
        <v>18.25</v>
      </c>
      <c r="S1134" s="9">
        <f t="shared" si="176"/>
        <v>22.35</v>
      </c>
      <c r="T1134" s="9">
        <f t="shared" si="177"/>
        <v>20.75</v>
      </c>
      <c r="U1134" s="8">
        <f t="shared" si="178"/>
        <v>21.016666666666669</v>
      </c>
      <c r="V1134" s="8">
        <f t="shared" si="179"/>
        <v>20.950000000000003</v>
      </c>
    </row>
    <row r="1135" spans="1:22" ht="13.5" x14ac:dyDescent="0.25">
      <c r="A1135" s="3">
        <f>RSI!A1135</f>
        <v>43662</v>
      </c>
      <c r="B1135" s="2">
        <f>RSI!B1135</f>
        <v>1.59</v>
      </c>
      <c r="C1135" s="2">
        <f>RSI!I1135</f>
        <v>18.514603617012796</v>
      </c>
      <c r="D1135" s="2">
        <f>MACD!E1135</f>
        <v>4.1924264400778899E-2</v>
      </c>
      <c r="E1135" s="2">
        <f>MACD!F1135</f>
        <v>3.1453983378236447E-2</v>
      </c>
      <c r="F1135" s="2">
        <f>'Moving Avg'!D1135</f>
        <v>1.5920000000000001</v>
      </c>
      <c r="G1135" s="2">
        <f>'Moving Avg'!F1135</f>
        <v>1.6684999999999999</v>
      </c>
      <c r="H1135" s="2">
        <f>'Moving Avg'!G1135</f>
        <v>1.9092000000000002</v>
      </c>
      <c r="I1135" s="2">
        <f>'Moving Avg'!H1135</f>
        <v>2.653049999999999</v>
      </c>
      <c r="J1135" s="6" t="str">
        <f>OBV!F1135</f>
        <v>BEARISH</v>
      </c>
      <c r="K1135" s="6" t="str">
        <f>OBV!G1135</f>
        <v>STRONG</v>
      </c>
      <c r="L1135" s="6" t="str">
        <f>OBV!H1135</f>
        <v>NEUTRAL</v>
      </c>
      <c r="M1135" s="8">
        <f t="shared" si="170"/>
        <v>50</v>
      </c>
      <c r="N1135" s="8">
        <f t="shared" si="171"/>
        <v>0</v>
      </c>
      <c r="O1135" s="8">
        <f t="shared" si="172"/>
        <v>0</v>
      </c>
      <c r="P1135" s="8">
        <f t="shared" si="173"/>
        <v>33</v>
      </c>
      <c r="Q1135" s="9">
        <f t="shared" si="174"/>
        <v>22.45</v>
      </c>
      <c r="R1135" s="9">
        <f t="shared" si="175"/>
        <v>18.25</v>
      </c>
      <c r="S1135" s="9">
        <f t="shared" si="176"/>
        <v>22.35</v>
      </c>
      <c r="T1135" s="9">
        <f t="shared" si="177"/>
        <v>20.75</v>
      </c>
      <c r="U1135" s="8">
        <f t="shared" si="178"/>
        <v>21.016666666666669</v>
      </c>
      <c r="V1135" s="8">
        <f t="shared" si="179"/>
        <v>20.950000000000003</v>
      </c>
    </row>
    <row r="1136" spans="1:22" ht="13.5" x14ac:dyDescent="0.25">
      <c r="A1136" s="3">
        <f>RSI!A1136</f>
        <v>43663</v>
      </c>
      <c r="B1136" s="2">
        <f>RSI!B1136</f>
        <v>1.6</v>
      </c>
      <c r="C1136" s="2">
        <f>RSI!I1136</f>
        <v>22.089615925813433</v>
      </c>
      <c r="D1136" s="2">
        <f>MACD!E1136</f>
        <v>4.1249433102505062E-2</v>
      </c>
      <c r="E1136" s="2">
        <f>MACD!F1136</f>
        <v>3.3413073323090167E-2</v>
      </c>
      <c r="F1136" s="2">
        <f>'Moving Avg'!D1136</f>
        <v>1.5920000000000001</v>
      </c>
      <c r="G1136" s="2">
        <f>'Moving Avg'!F1136</f>
        <v>1.6614999999999998</v>
      </c>
      <c r="H1136" s="2">
        <f>'Moving Avg'!G1136</f>
        <v>1.8960000000000001</v>
      </c>
      <c r="I1136" s="2">
        <f>'Moving Avg'!H1136</f>
        <v>2.6446499999999986</v>
      </c>
      <c r="J1136" s="6" t="str">
        <f>OBV!F1136</f>
        <v>BEARISH</v>
      </c>
      <c r="K1136" s="6" t="str">
        <f>OBV!G1136</f>
        <v>STRONG</v>
      </c>
      <c r="L1136" s="6" t="str">
        <f>OBV!H1136</f>
        <v>NEUTRAL</v>
      </c>
      <c r="M1136" s="8">
        <f t="shared" si="170"/>
        <v>50</v>
      </c>
      <c r="N1136" s="8">
        <f t="shared" si="171"/>
        <v>0</v>
      </c>
      <c r="O1136" s="8">
        <f t="shared" si="172"/>
        <v>0</v>
      </c>
      <c r="P1136" s="8">
        <f t="shared" si="173"/>
        <v>33</v>
      </c>
      <c r="Q1136" s="9">
        <f t="shared" si="174"/>
        <v>22.45</v>
      </c>
      <c r="R1136" s="9">
        <f t="shared" si="175"/>
        <v>18.25</v>
      </c>
      <c r="S1136" s="9">
        <f t="shared" si="176"/>
        <v>22.35</v>
      </c>
      <c r="T1136" s="9">
        <f t="shared" si="177"/>
        <v>20.75</v>
      </c>
      <c r="U1136" s="8">
        <f t="shared" si="178"/>
        <v>21.016666666666669</v>
      </c>
      <c r="V1136" s="8">
        <f t="shared" si="179"/>
        <v>20.950000000000003</v>
      </c>
    </row>
    <row r="1137" spans="1:22" ht="13.5" x14ac:dyDescent="0.25">
      <c r="A1137" s="3">
        <f>RSI!A1137</f>
        <v>43664</v>
      </c>
      <c r="B1137" s="2">
        <f>RSI!B1137</f>
        <v>1.6</v>
      </c>
      <c r="C1137" s="2">
        <f>RSI!I1137</f>
        <v>22.089615925813433</v>
      </c>
      <c r="D1137" s="2">
        <f>MACD!E1137</f>
        <v>3.0621010483031341E-2</v>
      </c>
      <c r="E1137" s="2">
        <f>MACD!F1137</f>
        <v>3.2854660755078403E-2</v>
      </c>
      <c r="F1137" s="2">
        <f>'Moving Avg'!D1137</f>
        <v>1.5940000000000001</v>
      </c>
      <c r="G1137" s="2">
        <f>'Moving Avg'!F1137</f>
        <v>1.6545000000000001</v>
      </c>
      <c r="H1137" s="2">
        <f>'Moving Avg'!G1137</f>
        <v>1.8828000000000003</v>
      </c>
      <c r="I1137" s="2">
        <f>'Moving Avg'!H1137</f>
        <v>2.6362499999999982</v>
      </c>
      <c r="J1137" s="6" t="str">
        <f>OBV!F1137</f>
        <v>BULLISH</v>
      </c>
      <c r="K1137" s="6" t="str">
        <f>OBV!G1137</f>
        <v>NEUTRAL</v>
      </c>
      <c r="L1137" s="6" t="str">
        <f>OBV!H1137</f>
        <v>CONFIRMED BULLISH</v>
      </c>
      <c r="M1137" s="8">
        <f t="shared" si="170"/>
        <v>50</v>
      </c>
      <c r="N1137" s="8">
        <f t="shared" si="171"/>
        <v>45</v>
      </c>
      <c r="O1137" s="8">
        <f t="shared" si="172"/>
        <v>0</v>
      </c>
      <c r="P1137" s="8">
        <f t="shared" si="173"/>
        <v>83.5</v>
      </c>
      <c r="Q1137" s="9">
        <f t="shared" si="174"/>
        <v>45.774999999999999</v>
      </c>
      <c r="R1137" s="9">
        <f t="shared" si="175"/>
        <v>39.875</v>
      </c>
      <c r="S1137" s="9">
        <f t="shared" si="176"/>
        <v>51.825000000000003</v>
      </c>
      <c r="T1137" s="9">
        <f t="shared" si="177"/>
        <v>44.625</v>
      </c>
      <c r="U1137" s="8">
        <f t="shared" si="178"/>
        <v>45.82500000000001</v>
      </c>
      <c r="V1137" s="8">
        <f t="shared" si="179"/>
        <v>45.525000000000006</v>
      </c>
    </row>
    <row r="1138" spans="1:22" ht="13.5" x14ac:dyDescent="0.25">
      <c r="A1138" s="3">
        <f>RSI!A1138</f>
        <v>43665</v>
      </c>
      <c r="B1138" s="2">
        <f>RSI!B1138</f>
        <v>1.6</v>
      </c>
      <c r="C1138" s="2">
        <f>RSI!I1138</f>
        <v>22.089615925813433</v>
      </c>
      <c r="D1138" s="2">
        <f>MACD!E1138</f>
        <v>1.6132975547739514E-2</v>
      </c>
      <c r="E1138" s="2">
        <f>MACD!F1138</f>
        <v>2.9510323713610627E-2</v>
      </c>
      <c r="F1138" s="2">
        <f>'Moving Avg'!D1138</f>
        <v>1.5960000000000001</v>
      </c>
      <c r="G1138" s="2">
        <f>'Moving Avg'!F1138</f>
        <v>1.6475000000000002</v>
      </c>
      <c r="H1138" s="2">
        <f>'Moving Avg'!G1138</f>
        <v>1.8696000000000002</v>
      </c>
      <c r="I1138" s="2">
        <f>'Moving Avg'!H1138</f>
        <v>2.6278499999999978</v>
      </c>
      <c r="J1138" s="6" t="str">
        <f>OBV!F1138</f>
        <v>BULLISH</v>
      </c>
      <c r="K1138" s="6" t="str">
        <f>OBV!G1138</f>
        <v>NEUTRAL</v>
      </c>
      <c r="L1138" s="6" t="str">
        <f>OBV!H1138</f>
        <v>CONFIRMED BULLISH</v>
      </c>
      <c r="M1138" s="8">
        <f t="shared" si="170"/>
        <v>50</v>
      </c>
      <c r="N1138" s="8">
        <f t="shared" si="171"/>
        <v>45</v>
      </c>
      <c r="O1138" s="8">
        <f t="shared" si="172"/>
        <v>0</v>
      </c>
      <c r="P1138" s="8">
        <f t="shared" si="173"/>
        <v>83.5</v>
      </c>
      <c r="Q1138" s="9">
        <f t="shared" si="174"/>
        <v>45.774999999999999</v>
      </c>
      <c r="R1138" s="9">
        <f t="shared" si="175"/>
        <v>39.875</v>
      </c>
      <c r="S1138" s="9">
        <f t="shared" si="176"/>
        <v>51.825000000000003</v>
      </c>
      <c r="T1138" s="9">
        <f t="shared" si="177"/>
        <v>44.625</v>
      </c>
      <c r="U1138" s="8">
        <f t="shared" si="178"/>
        <v>45.82500000000001</v>
      </c>
      <c r="V1138" s="8">
        <f t="shared" si="179"/>
        <v>45.525000000000006</v>
      </c>
    </row>
    <row r="1139" spans="1:22" ht="13.5" x14ac:dyDescent="0.25">
      <c r="A1139" s="3">
        <f>RSI!A1139</f>
        <v>43668</v>
      </c>
      <c r="B1139" s="2">
        <f>RSI!B1139</f>
        <v>1.6</v>
      </c>
      <c r="C1139" s="2">
        <f>RSI!I1139</f>
        <v>22.089615925813433</v>
      </c>
      <c r="D1139" s="2">
        <f>MACD!E1139</f>
        <v>4.4841393386334527E-3</v>
      </c>
      <c r="E1139" s="2">
        <f>MACD!F1139</f>
        <v>2.4505086838615193E-2</v>
      </c>
      <c r="F1139" s="2">
        <f>'Moving Avg'!D1139</f>
        <v>1.5980000000000001</v>
      </c>
      <c r="G1139" s="2">
        <f>'Moving Avg'!F1139</f>
        <v>1.6405000000000001</v>
      </c>
      <c r="H1139" s="2">
        <f>'Moving Avg'!G1139</f>
        <v>1.8576000000000001</v>
      </c>
      <c r="I1139" s="2">
        <f>'Moving Avg'!H1139</f>
        <v>2.6194499999999978</v>
      </c>
      <c r="J1139" s="6" t="str">
        <f>OBV!F1139</f>
        <v>BULLISH</v>
      </c>
      <c r="K1139" s="6" t="str">
        <f>OBV!G1139</f>
        <v>NEUTRAL</v>
      </c>
      <c r="L1139" s="6" t="str">
        <f>OBV!H1139</f>
        <v>CONFIRMED BULLISH</v>
      </c>
      <c r="M1139" s="8">
        <f t="shared" si="170"/>
        <v>50</v>
      </c>
      <c r="N1139" s="8">
        <f t="shared" si="171"/>
        <v>100</v>
      </c>
      <c r="O1139" s="8">
        <f t="shared" si="172"/>
        <v>0</v>
      </c>
      <c r="P1139" s="8">
        <f t="shared" si="173"/>
        <v>83.5</v>
      </c>
      <c r="Q1139" s="9">
        <f t="shared" si="174"/>
        <v>65.025000000000006</v>
      </c>
      <c r="R1139" s="9">
        <f t="shared" si="175"/>
        <v>50.875</v>
      </c>
      <c r="S1139" s="9">
        <f t="shared" si="176"/>
        <v>60.075000000000003</v>
      </c>
      <c r="T1139" s="9">
        <f t="shared" si="177"/>
        <v>58.375</v>
      </c>
      <c r="U1139" s="8">
        <f t="shared" si="178"/>
        <v>58.658333333333339</v>
      </c>
      <c r="V1139" s="8">
        <f t="shared" si="179"/>
        <v>58.587500000000006</v>
      </c>
    </row>
    <row r="1140" spans="1:22" ht="13.5" x14ac:dyDescent="0.25">
      <c r="A1140" s="3">
        <f>RSI!A1140</f>
        <v>43669</v>
      </c>
      <c r="B1140" s="2">
        <f>RSI!B1140</f>
        <v>1.6</v>
      </c>
      <c r="C1140" s="2">
        <f>RSI!I1140</f>
        <v>22.089615925813433</v>
      </c>
      <c r="D1140" s="2">
        <f>MACD!E1140</f>
        <v>-4.8075031538412638E-3</v>
      </c>
      <c r="E1140" s="2">
        <f>MACD!F1140</f>
        <v>1.8642568840123903E-2</v>
      </c>
      <c r="F1140" s="2">
        <f>'Moving Avg'!D1140</f>
        <v>1.6</v>
      </c>
      <c r="G1140" s="2">
        <f>'Moving Avg'!F1140</f>
        <v>1.6355000000000004</v>
      </c>
      <c r="H1140" s="2">
        <f>'Moving Avg'!G1140</f>
        <v>1.8456000000000001</v>
      </c>
      <c r="I1140" s="2">
        <f>'Moving Avg'!H1140</f>
        <v>2.6110499999999974</v>
      </c>
      <c r="J1140" s="6" t="str">
        <f>OBV!F1140</f>
        <v>BULLISH</v>
      </c>
      <c r="K1140" s="6" t="str">
        <f>OBV!G1140</f>
        <v>NEUTRAL</v>
      </c>
      <c r="L1140" s="6" t="str">
        <f>OBV!H1140</f>
        <v>CONFIRMED BULLISH</v>
      </c>
      <c r="M1140" s="8">
        <f t="shared" si="170"/>
        <v>50</v>
      </c>
      <c r="N1140" s="8">
        <f t="shared" si="171"/>
        <v>100</v>
      </c>
      <c r="O1140" s="8">
        <f t="shared" si="172"/>
        <v>0</v>
      </c>
      <c r="P1140" s="8">
        <f t="shared" si="173"/>
        <v>83.5</v>
      </c>
      <c r="Q1140" s="9">
        <f t="shared" si="174"/>
        <v>65.025000000000006</v>
      </c>
      <c r="R1140" s="9">
        <f t="shared" si="175"/>
        <v>50.875</v>
      </c>
      <c r="S1140" s="9">
        <f t="shared" si="176"/>
        <v>60.075000000000003</v>
      </c>
      <c r="T1140" s="9">
        <f t="shared" si="177"/>
        <v>58.375</v>
      </c>
      <c r="U1140" s="8">
        <f t="shared" si="178"/>
        <v>58.658333333333339</v>
      </c>
      <c r="V1140" s="8">
        <f t="shared" si="179"/>
        <v>58.587500000000006</v>
      </c>
    </row>
    <row r="1141" spans="1:22" ht="13.5" x14ac:dyDescent="0.25">
      <c r="A1141" s="3">
        <f>RSI!A1141</f>
        <v>43670</v>
      </c>
      <c r="B1141" s="2">
        <f>RSI!B1141</f>
        <v>1.6</v>
      </c>
      <c r="C1141" s="2">
        <f>RSI!I1141</f>
        <v>22.089615925813433</v>
      </c>
      <c r="D1141" s="2">
        <f>MACD!E1141</f>
        <v>-1.060799225018072E-2</v>
      </c>
      <c r="E1141" s="2">
        <f>MACD!F1141</f>
        <v>1.2792456622062978E-2</v>
      </c>
      <c r="F1141" s="2">
        <f>'Moving Avg'!D1141</f>
        <v>1.6</v>
      </c>
      <c r="G1141" s="2">
        <f>'Moving Avg'!F1141</f>
        <v>1.6305000000000003</v>
      </c>
      <c r="H1141" s="2">
        <f>'Moving Avg'!G1141</f>
        <v>1.8335999999999999</v>
      </c>
      <c r="I1141" s="2">
        <f>'Moving Avg'!H1141</f>
        <v>2.602649999999997</v>
      </c>
      <c r="J1141" s="6" t="str">
        <f>OBV!F1141</f>
        <v>NEUTRAL</v>
      </c>
      <c r="K1141" s="6" t="str">
        <f>OBV!G1141</f>
        <v>NEUTRAL</v>
      </c>
      <c r="L1141" s="6" t="str">
        <f>OBV!H1141</f>
        <v>NEUTRAL</v>
      </c>
      <c r="M1141" s="8">
        <f t="shared" si="170"/>
        <v>50</v>
      </c>
      <c r="N1141" s="8">
        <f t="shared" si="171"/>
        <v>100</v>
      </c>
      <c r="O1141" s="8">
        <f t="shared" si="172"/>
        <v>0</v>
      </c>
      <c r="P1141" s="8">
        <f t="shared" si="173"/>
        <v>33</v>
      </c>
      <c r="Q1141" s="9">
        <f t="shared" si="174"/>
        <v>57.45</v>
      </c>
      <c r="R1141" s="9">
        <f t="shared" si="175"/>
        <v>38.25</v>
      </c>
      <c r="S1141" s="9">
        <f t="shared" si="176"/>
        <v>37.35</v>
      </c>
      <c r="T1141" s="9">
        <f t="shared" si="177"/>
        <v>45.75</v>
      </c>
      <c r="U1141" s="8">
        <f t="shared" si="178"/>
        <v>44.35</v>
      </c>
      <c r="V1141" s="8">
        <f t="shared" si="179"/>
        <v>44.7</v>
      </c>
    </row>
    <row r="1142" spans="1:22" ht="13.5" x14ac:dyDescent="0.25">
      <c r="A1142" s="3">
        <f>RSI!A1142</f>
        <v>43672</v>
      </c>
      <c r="B1142" s="2">
        <f>RSI!B1142</f>
        <v>1.6</v>
      </c>
      <c r="C1142" s="2">
        <f>RSI!I1142</f>
        <v>22.089615925813433</v>
      </c>
      <c r="D1142" s="2">
        <f>MACD!E1142</f>
        <v>-1.6570107727367889E-2</v>
      </c>
      <c r="E1142" s="2">
        <f>MACD!F1142</f>
        <v>6.9199437521768048E-3</v>
      </c>
      <c r="F1142" s="2">
        <f>'Moving Avg'!D1142</f>
        <v>1.6</v>
      </c>
      <c r="G1142" s="2">
        <f>'Moving Avg'!F1142</f>
        <v>1.6255000000000002</v>
      </c>
      <c r="H1142" s="2">
        <f>'Moving Avg'!G1142</f>
        <v>1.8215999999999999</v>
      </c>
      <c r="I1142" s="2">
        <f>'Moving Avg'!H1142</f>
        <v>2.5942499999999971</v>
      </c>
      <c r="J1142" s="6" t="str">
        <f>OBV!F1142</f>
        <v>NEUTRAL</v>
      </c>
      <c r="K1142" s="6" t="str">
        <f>OBV!G1142</f>
        <v>NEUTRAL</v>
      </c>
      <c r="L1142" s="6" t="str">
        <f>OBV!H1142</f>
        <v>NEUTRAL</v>
      </c>
      <c r="M1142" s="8">
        <f t="shared" si="170"/>
        <v>50</v>
      </c>
      <c r="N1142" s="8">
        <f t="shared" si="171"/>
        <v>100</v>
      </c>
      <c r="O1142" s="8">
        <f t="shared" si="172"/>
        <v>0</v>
      </c>
      <c r="P1142" s="8">
        <f t="shared" si="173"/>
        <v>33</v>
      </c>
      <c r="Q1142" s="9">
        <f t="shared" si="174"/>
        <v>57.45</v>
      </c>
      <c r="R1142" s="9">
        <f t="shared" si="175"/>
        <v>38.25</v>
      </c>
      <c r="S1142" s="9">
        <f t="shared" si="176"/>
        <v>37.35</v>
      </c>
      <c r="T1142" s="9">
        <f t="shared" si="177"/>
        <v>45.75</v>
      </c>
      <c r="U1142" s="8">
        <f t="shared" si="178"/>
        <v>44.35</v>
      </c>
      <c r="V1142" s="8">
        <f t="shared" si="179"/>
        <v>44.7</v>
      </c>
    </row>
    <row r="1143" spans="1:22" ht="13.5" x14ac:dyDescent="0.25">
      <c r="A1143" s="3">
        <f>RSI!A1143</f>
        <v>43675</v>
      </c>
      <c r="B1143" s="2">
        <f>RSI!B1143</f>
        <v>1.6</v>
      </c>
      <c r="C1143" s="2">
        <f>RSI!I1143</f>
        <v>22.089615925813433</v>
      </c>
      <c r="D1143" s="2">
        <f>MACD!E1143</f>
        <v>-2.116640779949619E-2</v>
      </c>
      <c r="E1143" s="2">
        <f>MACD!F1143</f>
        <v>1.3026734418422059E-3</v>
      </c>
      <c r="F1143" s="2">
        <f>'Moving Avg'!D1143</f>
        <v>1.6</v>
      </c>
      <c r="G1143" s="2">
        <f>'Moving Avg'!F1143</f>
        <v>1.6180000000000003</v>
      </c>
      <c r="H1143" s="2">
        <f>'Moving Avg'!G1143</f>
        <v>1.8095999999999999</v>
      </c>
      <c r="I1143" s="2">
        <f>'Moving Avg'!H1143</f>
        <v>2.5865499999999972</v>
      </c>
      <c r="J1143" s="6" t="str">
        <f>OBV!F1143</f>
        <v>NEUTRAL</v>
      </c>
      <c r="K1143" s="6" t="str">
        <f>OBV!G1143</f>
        <v>NEUTRAL</v>
      </c>
      <c r="L1143" s="6" t="str">
        <f>OBV!H1143</f>
        <v>NEUTRAL</v>
      </c>
      <c r="M1143" s="8">
        <f t="shared" si="170"/>
        <v>50</v>
      </c>
      <c r="N1143" s="8">
        <f t="shared" si="171"/>
        <v>100</v>
      </c>
      <c r="O1143" s="8">
        <f t="shared" si="172"/>
        <v>0</v>
      </c>
      <c r="P1143" s="8">
        <f t="shared" si="173"/>
        <v>33</v>
      </c>
      <c r="Q1143" s="9">
        <f t="shared" si="174"/>
        <v>57.45</v>
      </c>
      <c r="R1143" s="9">
        <f t="shared" si="175"/>
        <v>38.25</v>
      </c>
      <c r="S1143" s="9">
        <f t="shared" si="176"/>
        <v>37.35</v>
      </c>
      <c r="T1143" s="9">
        <f t="shared" si="177"/>
        <v>45.75</v>
      </c>
      <c r="U1143" s="8">
        <f t="shared" si="178"/>
        <v>44.35</v>
      </c>
      <c r="V1143" s="8">
        <f t="shared" si="179"/>
        <v>44.7</v>
      </c>
    </row>
    <row r="1144" spans="1:22" ht="13.5" x14ac:dyDescent="0.25">
      <c r="A1144" s="3">
        <f>RSI!A1144</f>
        <v>43676</v>
      </c>
      <c r="B1144" s="2">
        <f>RSI!B1144</f>
        <v>1.6</v>
      </c>
      <c r="C1144" s="2">
        <f>RSI!I1144</f>
        <v>22.089615925813433</v>
      </c>
      <c r="D1144" s="2">
        <f>MACD!E1144</f>
        <v>-2.4640245089061041E-2</v>
      </c>
      <c r="E1144" s="2">
        <f>MACD!F1144</f>
        <v>-3.8859102643384437E-3</v>
      </c>
      <c r="F1144" s="2">
        <f>'Moving Avg'!D1144</f>
        <v>1.6</v>
      </c>
      <c r="G1144" s="2">
        <f>'Moving Avg'!F1144</f>
        <v>1.6105000000000005</v>
      </c>
      <c r="H1144" s="2">
        <f>'Moving Avg'!G1144</f>
        <v>1.7975999999999999</v>
      </c>
      <c r="I1144" s="2">
        <f>'Moving Avg'!H1144</f>
        <v>2.5792999999999973</v>
      </c>
      <c r="J1144" s="6" t="str">
        <f>OBV!F1144</f>
        <v>NEUTRAL</v>
      </c>
      <c r="K1144" s="6" t="str">
        <f>OBV!G1144</f>
        <v>NEUTRAL</v>
      </c>
      <c r="L1144" s="6" t="str">
        <f>OBV!H1144</f>
        <v>NEUTRAL</v>
      </c>
      <c r="M1144" s="8">
        <f t="shared" si="170"/>
        <v>50</v>
      </c>
      <c r="N1144" s="8">
        <f t="shared" si="171"/>
        <v>100</v>
      </c>
      <c r="O1144" s="8">
        <f t="shared" si="172"/>
        <v>0</v>
      </c>
      <c r="P1144" s="8">
        <f t="shared" si="173"/>
        <v>33</v>
      </c>
      <c r="Q1144" s="9">
        <f t="shared" si="174"/>
        <v>57.45</v>
      </c>
      <c r="R1144" s="9">
        <f t="shared" si="175"/>
        <v>38.25</v>
      </c>
      <c r="S1144" s="9">
        <f t="shared" si="176"/>
        <v>37.35</v>
      </c>
      <c r="T1144" s="9">
        <f t="shared" si="177"/>
        <v>45.75</v>
      </c>
      <c r="U1144" s="8">
        <f t="shared" si="178"/>
        <v>44.35</v>
      </c>
      <c r="V1144" s="8">
        <f t="shared" si="179"/>
        <v>44.7</v>
      </c>
    </row>
    <row r="1145" spans="1:22" ht="13.5" x14ac:dyDescent="0.25">
      <c r="A1145" s="3">
        <f>RSI!A1145</f>
        <v>43677</v>
      </c>
      <c r="B1145" s="2">
        <f>RSI!B1145</f>
        <v>1.6</v>
      </c>
      <c r="C1145" s="2">
        <f>RSI!I1145</f>
        <v>22.089615925813433</v>
      </c>
      <c r="D1145" s="2">
        <f>MACD!E1145</f>
        <v>-2.7195072081294791E-2</v>
      </c>
      <c r="E1145" s="2">
        <f>MACD!F1145</f>
        <v>-8.5477426277297142E-3</v>
      </c>
      <c r="F1145" s="2">
        <f>'Moving Avg'!D1145</f>
        <v>1.6</v>
      </c>
      <c r="G1145" s="2">
        <f>'Moving Avg'!F1145</f>
        <v>1.6030000000000004</v>
      </c>
      <c r="H1145" s="2">
        <f>'Moving Avg'!G1145</f>
        <v>1.7855999999999996</v>
      </c>
      <c r="I1145" s="2">
        <f>'Moving Avg'!H1145</f>
        <v>2.5724999999999971</v>
      </c>
      <c r="J1145" s="6" t="str">
        <f>OBV!F1145</f>
        <v>NEUTRAL</v>
      </c>
      <c r="K1145" s="6" t="str">
        <f>OBV!G1145</f>
        <v>NEUTRAL</v>
      </c>
      <c r="L1145" s="6" t="str">
        <f>OBV!H1145</f>
        <v>NEUTRAL</v>
      </c>
      <c r="M1145" s="8">
        <f t="shared" si="170"/>
        <v>50</v>
      </c>
      <c r="N1145" s="8">
        <f t="shared" si="171"/>
        <v>45</v>
      </c>
      <c r="O1145" s="8">
        <f t="shared" si="172"/>
        <v>0</v>
      </c>
      <c r="P1145" s="8">
        <f t="shared" si="173"/>
        <v>33</v>
      </c>
      <c r="Q1145" s="9">
        <f t="shared" si="174"/>
        <v>38.200000000000003</v>
      </c>
      <c r="R1145" s="9">
        <f t="shared" si="175"/>
        <v>27.25</v>
      </c>
      <c r="S1145" s="9">
        <f t="shared" si="176"/>
        <v>29.1</v>
      </c>
      <c r="T1145" s="9">
        <f t="shared" si="177"/>
        <v>32</v>
      </c>
      <c r="U1145" s="8">
        <f t="shared" si="178"/>
        <v>31.516666666666669</v>
      </c>
      <c r="V1145" s="8">
        <f t="shared" si="179"/>
        <v>31.637500000000003</v>
      </c>
    </row>
    <row r="1146" spans="1:22" ht="13.5" x14ac:dyDescent="0.25">
      <c r="A1146" s="3">
        <f>RSI!A1146</f>
        <v>43678</v>
      </c>
      <c r="B1146" s="2">
        <f>RSI!B1146</f>
        <v>1.64</v>
      </c>
      <c r="C1146" s="2">
        <f>RSI!I1146</f>
        <v>43.05702390003237</v>
      </c>
      <c r="D1146" s="2">
        <f>MACD!E1146</f>
        <v>-3.0425263347788167E-2</v>
      </c>
      <c r="E1146" s="2">
        <f>MACD!F1146</f>
        <v>-1.2923246771741406E-2</v>
      </c>
      <c r="F1146" s="2">
        <f>'Moving Avg'!D1146</f>
        <v>1.6080000000000001</v>
      </c>
      <c r="G1146" s="2">
        <f>'Moving Avg'!F1146</f>
        <v>1.6000000000000003</v>
      </c>
      <c r="H1146" s="2">
        <f>'Moving Avg'!G1146</f>
        <v>1.7743999999999998</v>
      </c>
      <c r="I1146" s="2">
        <f>'Moving Avg'!H1146</f>
        <v>2.565899999999997</v>
      </c>
      <c r="J1146" s="6" t="str">
        <f>OBV!F1146</f>
        <v>BULLISH</v>
      </c>
      <c r="K1146" s="6" t="str">
        <f>OBV!G1146</f>
        <v>NEUTRAL</v>
      </c>
      <c r="L1146" s="6" t="str">
        <f>OBV!H1146</f>
        <v>CONFIRMED BULLISH</v>
      </c>
      <c r="M1146" s="8">
        <f t="shared" si="170"/>
        <v>25</v>
      </c>
      <c r="N1146" s="8">
        <f t="shared" si="171"/>
        <v>45</v>
      </c>
      <c r="O1146" s="8">
        <f t="shared" si="172"/>
        <v>0</v>
      </c>
      <c r="P1146" s="8">
        <f t="shared" si="173"/>
        <v>83.5</v>
      </c>
      <c r="Q1146" s="9">
        <f t="shared" si="174"/>
        <v>37.024999999999999</v>
      </c>
      <c r="R1146" s="9">
        <f t="shared" si="175"/>
        <v>34.875</v>
      </c>
      <c r="S1146" s="9">
        <f t="shared" si="176"/>
        <v>48.075000000000003</v>
      </c>
      <c r="T1146" s="9">
        <f t="shared" si="177"/>
        <v>38.375</v>
      </c>
      <c r="U1146" s="8">
        <f t="shared" si="178"/>
        <v>39.991666666666667</v>
      </c>
      <c r="V1146" s="8">
        <f t="shared" si="179"/>
        <v>39.587500000000006</v>
      </c>
    </row>
    <row r="1147" spans="1:22" ht="13.5" x14ac:dyDescent="0.25">
      <c r="A1147" s="3">
        <f>RSI!A1147</f>
        <v>43679</v>
      </c>
      <c r="B1147" s="2">
        <f>RSI!B1147</f>
        <v>1.64</v>
      </c>
      <c r="C1147" s="2">
        <f>RSI!I1147</f>
        <v>43.05702390003237</v>
      </c>
      <c r="D1147" s="2">
        <f>MACD!E1147</f>
        <v>-3.3065153789083146E-2</v>
      </c>
      <c r="E1147" s="2">
        <f>MACD!F1147</f>
        <v>-1.6951628175209753E-2</v>
      </c>
      <c r="F1147" s="2">
        <f>'Moving Avg'!D1147</f>
        <v>1.6160000000000001</v>
      </c>
      <c r="G1147" s="2">
        <f>'Moving Avg'!F1147</f>
        <v>1.6005000000000007</v>
      </c>
      <c r="H1147" s="2">
        <f>'Moving Avg'!G1147</f>
        <v>1.7641999999999998</v>
      </c>
      <c r="I1147" s="2">
        <f>'Moving Avg'!H1147</f>
        <v>2.5592999999999968</v>
      </c>
      <c r="J1147" s="6" t="str">
        <f>OBV!F1147</f>
        <v>BULLISH</v>
      </c>
      <c r="K1147" s="6" t="str">
        <f>OBV!G1147</f>
        <v>NEUTRAL</v>
      </c>
      <c r="L1147" s="6" t="str">
        <f>OBV!H1147</f>
        <v>CONFIRMED BULLISH</v>
      </c>
      <c r="M1147" s="8">
        <f t="shared" si="170"/>
        <v>25</v>
      </c>
      <c r="N1147" s="8">
        <f t="shared" si="171"/>
        <v>45</v>
      </c>
      <c r="O1147" s="8">
        <f t="shared" si="172"/>
        <v>0</v>
      </c>
      <c r="P1147" s="8">
        <f t="shared" si="173"/>
        <v>83.5</v>
      </c>
      <c r="Q1147" s="9">
        <f t="shared" si="174"/>
        <v>37.024999999999999</v>
      </c>
      <c r="R1147" s="9">
        <f t="shared" si="175"/>
        <v>34.875</v>
      </c>
      <c r="S1147" s="9">
        <f t="shared" si="176"/>
        <v>48.075000000000003</v>
      </c>
      <c r="T1147" s="9">
        <f t="shared" si="177"/>
        <v>38.375</v>
      </c>
      <c r="U1147" s="8">
        <f t="shared" si="178"/>
        <v>39.991666666666667</v>
      </c>
      <c r="V1147" s="8">
        <f t="shared" si="179"/>
        <v>39.587500000000006</v>
      </c>
    </row>
    <row r="1148" spans="1:22" ht="13.5" x14ac:dyDescent="0.25">
      <c r="A1148" s="3">
        <f>RSI!A1148</f>
        <v>43682</v>
      </c>
      <c r="B1148" s="2">
        <f>RSI!B1148</f>
        <v>1.64</v>
      </c>
      <c r="C1148" s="2">
        <f>RSI!I1148</f>
        <v>43.05702390003237</v>
      </c>
      <c r="D1148" s="2">
        <f>MACD!E1148</f>
        <v>-3.5212473607316053E-2</v>
      </c>
      <c r="E1148" s="2">
        <f>MACD!F1148</f>
        <v>-2.0603797261631016E-2</v>
      </c>
      <c r="F1148" s="2">
        <f>'Moving Avg'!D1148</f>
        <v>1.6239999999999999</v>
      </c>
      <c r="G1148" s="2">
        <f>'Moving Avg'!F1148</f>
        <v>1.6030000000000004</v>
      </c>
      <c r="H1148" s="2">
        <f>'Moving Avg'!G1148</f>
        <v>1.7539999999999998</v>
      </c>
      <c r="I1148" s="2">
        <f>'Moving Avg'!H1148</f>
        <v>2.5526999999999962</v>
      </c>
      <c r="J1148" s="6" t="str">
        <f>OBV!F1148</f>
        <v>BULLISH</v>
      </c>
      <c r="K1148" s="6" t="str">
        <f>OBV!G1148</f>
        <v>NEUTRAL</v>
      </c>
      <c r="L1148" s="6" t="str">
        <f>OBV!H1148</f>
        <v>CONFIRMED BULLISH</v>
      </c>
      <c r="M1148" s="8">
        <f t="shared" si="170"/>
        <v>25</v>
      </c>
      <c r="N1148" s="8">
        <f t="shared" si="171"/>
        <v>45</v>
      </c>
      <c r="O1148" s="8">
        <f t="shared" si="172"/>
        <v>0</v>
      </c>
      <c r="P1148" s="8">
        <f t="shared" si="173"/>
        <v>83.5</v>
      </c>
      <c r="Q1148" s="9">
        <f t="shared" si="174"/>
        <v>37.024999999999999</v>
      </c>
      <c r="R1148" s="9">
        <f t="shared" si="175"/>
        <v>34.875</v>
      </c>
      <c r="S1148" s="9">
        <f t="shared" si="176"/>
        <v>48.075000000000003</v>
      </c>
      <c r="T1148" s="9">
        <f t="shared" si="177"/>
        <v>38.375</v>
      </c>
      <c r="U1148" s="8">
        <f t="shared" si="178"/>
        <v>39.991666666666667</v>
      </c>
      <c r="V1148" s="8">
        <f t="shared" si="179"/>
        <v>39.587500000000006</v>
      </c>
    </row>
    <row r="1149" spans="1:22" ht="13.5" x14ac:dyDescent="0.25">
      <c r="A1149" s="3">
        <f>RSI!A1149</f>
        <v>43683</v>
      </c>
      <c r="B1149" s="2">
        <f>RSI!B1149</f>
        <v>1.64</v>
      </c>
      <c r="C1149" s="2">
        <f>RSI!I1149</f>
        <v>43.05702390003237</v>
      </c>
      <c r="D1149" s="2">
        <f>MACD!E1149</f>
        <v>-3.6949405389608891E-2</v>
      </c>
      <c r="E1149" s="2">
        <f>MACD!F1149</f>
        <v>-2.3872918887226591E-2</v>
      </c>
      <c r="F1149" s="2">
        <f>'Moving Avg'!D1149</f>
        <v>1.6320000000000001</v>
      </c>
      <c r="G1149" s="2">
        <f>'Moving Avg'!F1149</f>
        <v>1.6055000000000004</v>
      </c>
      <c r="H1149" s="2">
        <f>'Moving Avg'!G1149</f>
        <v>1.7437999999999996</v>
      </c>
      <c r="I1149" s="2">
        <f>'Moving Avg'!H1149</f>
        <v>2.5462999999999965</v>
      </c>
      <c r="J1149" s="6" t="str">
        <f>OBV!F1149</f>
        <v>BULLISH</v>
      </c>
      <c r="K1149" s="6" t="str">
        <f>OBV!G1149</f>
        <v>NEUTRAL</v>
      </c>
      <c r="L1149" s="6" t="str">
        <f>OBV!H1149</f>
        <v>CONFIRMED BULLISH</v>
      </c>
      <c r="M1149" s="8">
        <f t="shared" si="170"/>
        <v>25</v>
      </c>
      <c r="N1149" s="8">
        <f t="shared" si="171"/>
        <v>45</v>
      </c>
      <c r="O1149" s="8">
        <f t="shared" si="172"/>
        <v>0</v>
      </c>
      <c r="P1149" s="8">
        <f t="shared" si="173"/>
        <v>83.5</v>
      </c>
      <c r="Q1149" s="9">
        <f t="shared" si="174"/>
        <v>37.024999999999999</v>
      </c>
      <c r="R1149" s="9">
        <f t="shared" si="175"/>
        <v>34.875</v>
      </c>
      <c r="S1149" s="9">
        <f t="shared" si="176"/>
        <v>48.075000000000003</v>
      </c>
      <c r="T1149" s="9">
        <f t="shared" si="177"/>
        <v>38.375</v>
      </c>
      <c r="U1149" s="8">
        <f t="shared" si="178"/>
        <v>39.991666666666667</v>
      </c>
      <c r="V1149" s="8">
        <f t="shared" si="179"/>
        <v>39.587500000000006</v>
      </c>
    </row>
    <row r="1150" spans="1:22" ht="13.5" x14ac:dyDescent="0.25">
      <c r="A1150" s="3">
        <f>RSI!A1150</f>
        <v>43684</v>
      </c>
      <c r="B1150" s="2">
        <f>RSI!B1150</f>
        <v>1.64</v>
      </c>
      <c r="C1150" s="2">
        <f>RSI!I1150</f>
        <v>43.05702390003237</v>
      </c>
      <c r="D1150" s="2">
        <f>MACD!E1150</f>
        <v>-3.8345013989529608E-2</v>
      </c>
      <c r="E1150" s="2">
        <f>MACD!F1150</f>
        <v>-2.6767337907687198E-2</v>
      </c>
      <c r="F1150" s="2">
        <f>'Moving Avg'!D1150</f>
        <v>1.64</v>
      </c>
      <c r="G1150" s="2">
        <f>'Moving Avg'!F1150</f>
        <v>1.6080000000000001</v>
      </c>
      <c r="H1150" s="2">
        <f>'Moving Avg'!G1150</f>
        <v>1.7335999999999998</v>
      </c>
      <c r="I1150" s="2">
        <f>'Moving Avg'!H1150</f>
        <v>2.5398499999999964</v>
      </c>
      <c r="J1150" s="6" t="str">
        <f>OBV!F1150</f>
        <v>BULLISH</v>
      </c>
      <c r="K1150" s="6" t="str">
        <f>OBV!G1150</f>
        <v>NEUTRAL</v>
      </c>
      <c r="L1150" s="6" t="str">
        <f>OBV!H1150</f>
        <v>CONFIRMED BULLISH</v>
      </c>
      <c r="M1150" s="8">
        <f t="shared" si="170"/>
        <v>25</v>
      </c>
      <c r="N1150" s="8">
        <f t="shared" si="171"/>
        <v>45</v>
      </c>
      <c r="O1150" s="8">
        <f t="shared" si="172"/>
        <v>0</v>
      </c>
      <c r="P1150" s="8">
        <f t="shared" si="173"/>
        <v>83.5</v>
      </c>
      <c r="Q1150" s="9">
        <f t="shared" si="174"/>
        <v>37.024999999999999</v>
      </c>
      <c r="R1150" s="9">
        <f t="shared" si="175"/>
        <v>34.875</v>
      </c>
      <c r="S1150" s="9">
        <f t="shared" si="176"/>
        <v>48.075000000000003</v>
      </c>
      <c r="T1150" s="9">
        <f t="shared" si="177"/>
        <v>38.375</v>
      </c>
      <c r="U1150" s="8">
        <f t="shared" si="178"/>
        <v>39.991666666666667</v>
      </c>
      <c r="V1150" s="8">
        <f t="shared" si="179"/>
        <v>39.587500000000006</v>
      </c>
    </row>
    <row r="1151" spans="1:22" ht="13.5" x14ac:dyDescent="0.25">
      <c r="A1151" s="3">
        <f>RSI!A1151</f>
        <v>43685</v>
      </c>
      <c r="B1151" s="2">
        <f>RSI!B1151</f>
        <v>1.64</v>
      </c>
      <c r="C1151" s="2">
        <f>RSI!I1151</f>
        <v>43.05702390003237</v>
      </c>
      <c r="D1151" s="2">
        <f>MACD!E1151</f>
        <v>-3.9457299770213616E-2</v>
      </c>
      <c r="E1151" s="2">
        <f>MACD!F1151</f>
        <v>-2.9305330280192485E-2</v>
      </c>
      <c r="F1151" s="2">
        <f>'Moving Avg'!D1151</f>
        <v>1.64</v>
      </c>
      <c r="G1151" s="2">
        <f>'Moving Avg'!F1151</f>
        <v>1.61</v>
      </c>
      <c r="H1151" s="2">
        <f>'Moving Avg'!G1151</f>
        <v>1.7234</v>
      </c>
      <c r="I1151" s="2">
        <f>'Moving Avg'!H1151</f>
        <v>2.5333999999999963</v>
      </c>
      <c r="J1151" s="6" t="str">
        <f>OBV!F1151</f>
        <v>NEUTRAL</v>
      </c>
      <c r="K1151" s="6" t="str">
        <f>OBV!G1151</f>
        <v>NEUTRAL</v>
      </c>
      <c r="L1151" s="6" t="str">
        <f>OBV!H1151</f>
        <v>NEUTRAL</v>
      </c>
      <c r="M1151" s="8">
        <f t="shared" si="170"/>
        <v>25</v>
      </c>
      <c r="N1151" s="8">
        <f t="shared" si="171"/>
        <v>45</v>
      </c>
      <c r="O1151" s="8">
        <f t="shared" si="172"/>
        <v>0</v>
      </c>
      <c r="P1151" s="8">
        <f t="shared" si="173"/>
        <v>33</v>
      </c>
      <c r="Q1151" s="9">
        <f t="shared" si="174"/>
        <v>29.45</v>
      </c>
      <c r="R1151" s="9">
        <f t="shared" si="175"/>
        <v>22.25</v>
      </c>
      <c r="S1151" s="9">
        <f t="shared" si="176"/>
        <v>25.35</v>
      </c>
      <c r="T1151" s="9">
        <f t="shared" si="177"/>
        <v>25.75</v>
      </c>
      <c r="U1151" s="8">
        <f t="shared" si="178"/>
        <v>25.683333333333337</v>
      </c>
      <c r="V1151" s="8">
        <f t="shared" si="179"/>
        <v>25.700000000000003</v>
      </c>
    </row>
    <row r="1152" spans="1:22" ht="13.5" x14ac:dyDescent="0.25">
      <c r="A1152" s="3">
        <f>RSI!A1152</f>
        <v>43686</v>
      </c>
      <c r="B1152" s="2">
        <f>RSI!B1152</f>
        <v>1.64</v>
      </c>
      <c r="C1152" s="2">
        <f>RSI!I1152</f>
        <v>43.05702390003237</v>
      </c>
      <c r="D1152" s="2">
        <f>MACD!E1152</f>
        <v>-4.0334933361687142E-2</v>
      </c>
      <c r="E1152" s="2">
        <f>MACD!F1152</f>
        <v>-3.151125089649142E-2</v>
      </c>
      <c r="F1152" s="2">
        <f>'Moving Avg'!D1152</f>
        <v>1.64</v>
      </c>
      <c r="G1152" s="2">
        <f>'Moving Avg'!F1152</f>
        <v>1.6125000000000003</v>
      </c>
      <c r="H1152" s="2">
        <f>'Moving Avg'!G1152</f>
        <v>1.7131999999999998</v>
      </c>
      <c r="I1152" s="2">
        <f>'Moving Avg'!H1152</f>
        <v>2.5269499999999963</v>
      </c>
      <c r="J1152" s="6" t="str">
        <f>OBV!F1152</f>
        <v>NEUTRAL</v>
      </c>
      <c r="K1152" s="6" t="str">
        <f>OBV!G1152</f>
        <v>NEUTRAL</v>
      </c>
      <c r="L1152" s="6" t="str">
        <f>OBV!H1152</f>
        <v>NEUTRAL</v>
      </c>
      <c r="M1152" s="8">
        <f t="shared" si="170"/>
        <v>25</v>
      </c>
      <c r="N1152" s="8">
        <f t="shared" si="171"/>
        <v>45</v>
      </c>
      <c r="O1152" s="8">
        <f t="shared" si="172"/>
        <v>0</v>
      </c>
      <c r="P1152" s="8">
        <f t="shared" si="173"/>
        <v>33</v>
      </c>
      <c r="Q1152" s="9">
        <f t="shared" si="174"/>
        <v>29.45</v>
      </c>
      <c r="R1152" s="9">
        <f t="shared" si="175"/>
        <v>22.25</v>
      </c>
      <c r="S1152" s="9">
        <f t="shared" si="176"/>
        <v>25.35</v>
      </c>
      <c r="T1152" s="9">
        <f t="shared" si="177"/>
        <v>25.75</v>
      </c>
      <c r="U1152" s="8">
        <f t="shared" si="178"/>
        <v>25.683333333333337</v>
      </c>
      <c r="V1152" s="8">
        <f t="shared" si="179"/>
        <v>25.700000000000003</v>
      </c>
    </row>
    <row r="1153" spans="1:22" ht="13.5" x14ac:dyDescent="0.25">
      <c r="A1153" s="3">
        <f>RSI!A1153</f>
        <v>43691</v>
      </c>
      <c r="B1153" s="2">
        <f>RSI!B1153</f>
        <v>1.64</v>
      </c>
      <c r="C1153" s="2">
        <f>RSI!I1153</f>
        <v>43.057023900032377</v>
      </c>
      <c r="D1153" s="2">
        <f>MACD!E1153</f>
        <v>-4.1018721122964896E-2</v>
      </c>
      <c r="E1153" s="2">
        <f>MACD!F1153</f>
        <v>-3.3412744941786116E-2</v>
      </c>
      <c r="F1153" s="2">
        <f>'Moving Avg'!D1153</f>
        <v>1.64</v>
      </c>
      <c r="G1153" s="2">
        <f>'Moving Avg'!F1153</f>
        <v>1.6150000000000002</v>
      </c>
      <c r="H1153" s="2">
        <f>'Moving Avg'!G1153</f>
        <v>1.7042000000000002</v>
      </c>
      <c r="I1153" s="2">
        <f>'Moving Avg'!H1153</f>
        <v>2.5204999999999962</v>
      </c>
      <c r="J1153" s="6" t="str">
        <f>OBV!F1153</f>
        <v>NEUTRAL</v>
      </c>
      <c r="K1153" s="6" t="str">
        <f>OBV!G1153</f>
        <v>NEUTRAL</v>
      </c>
      <c r="L1153" s="6" t="str">
        <f>OBV!H1153</f>
        <v>NEUTRAL</v>
      </c>
      <c r="M1153" s="8">
        <f t="shared" si="170"/>
        <v>25</v>
      </c>
      <c r="N1153" s="8">
        <f t="shared" si="171"/>
        <v>45</v>
      </c>
      <c r="O1153" s="8">
        <f t="shared" si="172"/>
        <v>0</v>
      </c>
      <c r="P1153" s="8">
        <f t="shared" si="173"/>
        <v>33</v>
      </c>
      <c r="Q1153" s="9">
        <f t="shared" si="174"/>
        <v>29.45</v>
      </c>
      <c r="R1153" s="9">
        <f t="shared" si="175"/>
        <v>22.25</v>
      </c>
      <c r="S1153" s="9">
        <f t="shared" si="176"/>
        <v>25.35</v>
      </c>
      <c r="T1153" s="9">
        <f t="shared" si="177"/>
        <v>25.75</v>
      </c>
      <c r="U1153" s="8">
        <f t="shared" si="178"/>
        <v>25.683333333333337</v>
      </c>
      <c r="V1153" s="8">
        <f t="shared" si="179"/>
        <v>25.700000000000003</v>
      </c>
    </row>
    <row r="1154" spans="1:22" ht="13.5" x14ac:dyDescent="0.25">
      <c r="A1154" s="3">
        <f>RSI!A1154</f>
        <v>43692</v>
      </c>
      <c r="B1154" s="2">
        <f>RSI!B1154</f>
        <v>1.64</v>
      </c>
      <c r="C1154" s="2">
        <f>RSI!I1154</f>
        <v>43.057023900032377</v>
      </c>
      <c r="D1154" s="2">
        <f>MACD!E1154</f>
        <v>-4.1542842917436484E-2</v>
      </c>
      <c r="E1154" s="2">
        <f>MACD!F1154</f>
        <v>-3.5038764536916192E-2</v>
      </c>
      <c r="F1154" s="2">
        <f>'Moving Avg'!D1154</f>
        <v>1.64</v>
      </c>
      <c r="G1154" s="2">
        <f>'Moving Avg'!F1154</f>
        <v>1.6175000000000002</v>
      </c>
      <c r="H1154" s="2">
        <f>'Moving Avg'!G1154</f>
        <v>1.6962000000000004</v>
      </c>
      <c r="I1154" s="2">
        <f>'Moving Avg'!H1154</f>
        <v>2.5143999999999962</v>
      </c>
      <c r="J1154" s="6" t="str">
        <f>OBV!F1154</f>
        <v>NEUTRAL</v>
      </c>
      <c r="K1154" s="6" t="str">
        <f>OBV!G1154</f>
        <v>NEUTRAL</v>
      </c>
      <c r="L1154" s="6" t="str">
        <f>OBV!H1154</f>
        <v>NEUTRAL</v>
      </c>
      <c r="M1154" s="8">
        <f t="shared" ref="M1154:M1217" si="180">IF(C1154&lt;30,50, IF(C1154&gt;70, 0, 25))</f>
        <v>25</v>
      </c>
      <c r="N1154" s="8">
        <f t="shared" ref="N1154:N1217" si="181">IF(E1154-D1154&gt;0.02, 100, IF(E1154-D1154&lt;0,0,45))</f>
        <v>45</v>
      </c>
      <c r="O1154" s="8">
        <f t="shared" ref="O1154:O1217" si="182">IF(F1154-I1154&gt;10,100,IF(F1154-I1154&gt;5,75, IF(F1154-I1154&gt;0,50,0)))</f>
        <v>0</v>
      </c>
      <c r="P1154" s="8">
        <f t="shared" ref="P1154:P1217" si="183">IF(L1154="confirmed bullish", 34, IF(L1154="bullish divergence",17, 0))+IF(J1154="bullish",33,IF(J1154="bearish",0,16.5))+IF(K1154="strong",33,IF(K1154="weak",0,16.5))</f>
        <v>33</v>
      </c>
      <c r="Q1154" s="9">
        <f t="shared" si="174"/>
        <v>29.45</v>
      </c>
      <c r="R1154" s="9">
        <f t="shared" si="175"/>
        <v>22.25</v>
      </c>
      <c r="S1154" s="9">
        <f t="shared" si="176"/>
        <v>25.35</v>
      </c>
      <c r="T1154" s="9">
        <f t="shared" si="177"/>
        <v>25.75</v>
      </c>
      <c r="U1154" s="8">
        <f t="shared" si="178"/>
        <v>25.683333333333337</v>
      </c>
      <c r="V1154" s="8">
        <f t="shared" si="179"/>
        <v>25.700000000000003</v>
      </c>
    </row>
    <row r="1155" spans="1:22" ht="13.5" x14ac:dyDescent="0.25">
      <c r="A1155" s="3">
        <f>RSI!A1155</f>
        <v>43693</v>
      </c>
      <c r="B1155" s="2">
        <f>RSI!B1155</f>
        <v>1.64</v>
      </c>
      <c r="C1155" s="2">
        <f>RSI!I1155</f>
        <v>43.05702390003237</v>
      </c>
      <c r="D1155" s="2">
        <f>MACD!E1155</f>
        <v>-4.1935897395527277E-2</v>
      </c>
      <c r="E1155" s="2">
        <f>MACD!F1155</f>
        <v>-3.6418191108638413E-2</v>
      </c>
      <c r="F1155" s="2">
        <f>'Moving Avg'!D1155</f>
        <v>1.64</v>
      </c>
      <c r="G1155" s="2">
        <f>'Moving Avg'!F1155</f>
        <v>1.6199999999999999</v>
      </c>
      <c r="H1155" s="2">
        <f>'Moving Avg'!G1155</f>
        <v>1.6892000000000005</v>
      </c>
      <c r="I1155" s="2">
        <f>'Moving Avg'!H1155</f>
        <v>2.5082999999999958</v>
      </c>
      <c r="J1155" s="6" t="str">
        <f>OBV!F1155</f>
        <v>NEUTRAL</v>
      </c>
      <c r="K1155" s="6" t="str">
        <f>OBV!G1155</f>
        <v>NEUTRAL</v>
      </c>
      <c r="L1155" s="6" t="str">
        <f>OBV!H1155</f>
        <v>NEUTRAL</v>
      </c>
      <c r="M1155" s="8">
        <f t="shared" si="180"/>
        <v>25</v>
      </c>
      <c r="N1155" s="8">
        <f t="shared" si="181"/>
        <v>45</v>
      </c>
      <c r="O1155" s="8">
        <f t="shared" si="182"/>
        <v>0</v>
      </c>
      <c r="P1155" s="8">
        <f t="shared" si="183"/>
        <v>33</v>
      </c>
      <c r="Q1155" s="9">
        <f t="shared" ref="Q1155:Q1218" si="184">0.35*M1155+N1155*0.35+O1155*0.15+P1155*0.15</f>
        <v>29.45</v>
      </c>
      <c r="R1155" s="9">
        <f t="shared" ref="R1155:R1218" si="185">M1155*0.2+N1155*0.2+O1155*0.35+P1155*0.25</f>
        <v>22.25</v>
      </c>
      <c r="S1155" s="9">
        <f t="shared" ref="S1155:S1218" si="186">M1155*0.15+N1155*0.15+O1155*0.25+P1155*0.45</f>
        <v>25.35</v>
      </c>
      <c r="T1155" s="9">
        <f t="shared" ref="T1155:T1218" si="187">0.25*SUM(M1155:P1155)</f>
        <v>25.75</v>
      </c>
      <c r="U1155" s="8">
        <f t="shared" ref="U1155:U1218" si="188">SUM(Q1155:S1155)/3</f>
        <v>25.683333333333337</v>
      </c>
      <c r="V1155" s="8">
        <f t="shared" ref="V1155:V1218" si="189">SUM(Q1155:T1155)/4</f>
        <v>25.700000000000003</v>
      </c>
    </row>
    <row r="1156" spans="1:22" ht="13.5" x14ac:dyDescent="0.25">
      <c r="A1156" s="3">
        <f>RSI!A1156</f>
        <v>43696</v>
      </c>
      <c r="B1156" s="2">
        <f>RSI!B1156</f>
        <v>1.64</v>
      </c>
      <c r="C1156" s="2">
        <f>RSI!I1156</f>
        <v>43.05702390003237</v>
      </c>
      <c r="D1156" s="2">
        <f>MACD!E1156</f>
        <v>-3.6067938398071098E-2</v>
      </c>
      <c r="E1156" s="2">
        <f>MACD!F1156</f>
        <v>-3.6348140566524953E-2</v>
      </c>
      <c r="F1156" s="2">
        <f>'Moving Avg'!D1156</f>
        <v>1.64</v>
      </c>
      <c r="G1156" s="2">
        <f>'Moving Avg'!F1156</f>
        <v>1.6220000000000003</v>
      </c>
      <c r="H1156" s="2">
        <f>'Moving Avg'!G1156</f>
        <v>1.6822000000000006</v>
      </c>
      <c r="I1156" s="2">
        <f>'Moving Avg'!H1156</f>
        <v>2.5015999999999958</v>
      </c>
      <c r="J1156" s="6" t="str">
        <f>OBV!F1156</f>
        <v>NEUTRAL</v>
      </c>
      <c r="K1156" s="6" t="str">
        <f>OBV!G1156</f>
        <v>NEUTRAL</v>
      </c>
      <c r="L1156" s="6" t="str">
        <f>OBV!H1156</f>
        <v>NEUTRAL</v>
      </c>
      <c r="M1156" s="8">
        <f t="shared" si="180"/>
        <v>25</v>
      </c>
      <c r="N1156" s="8">
        <f t="shared" si="181"/>
        <v>0</v>
      </c>
      <c r="O1156" s="8">
        <f t="shared" si="182"/>
        <v>0</v>
      </c>
      <c r="P1156" s="8">
        <f t="shared" si="183"/>
        <v>33</v>
      </c>
      <c r="Q1156" s="9">
        <f t="shared" si="184"/>
        <v>13.7</v>
      </c>
      <c r="R1156" s="9">
        <f t="shared" si="185"/>
        <v>13.25</v>
      </c>
      <c r="S1156" s="9">
        <f t="shared" si="186"/>
        <v>18.600000000000001</v>
      </c>
      <c r="T1156" s="9">
        <f t="shared" si="187"/>
        <v>14.5</v>
      </c>
      <c r="U1156" s="8">
        <f t="shared" si="188"/>
        <v>15.183333333333332</v>
      </c>
      <c r="V1156" s="8">
        <f t="shared" si="189"/>
        <v>15.012499999999999</v>
      </c>
    </row>
    <row r="1157" spans="1:22" ht="13.5" x14ac:dyDescent="0.25">
      <c r="A1157" s="3">
        <f>RSI!A1157</f>
        <v>43697</v>
      </c>
      <c r="B1157" s="2">
        <f>RSI!B1157</f>
        <v>1.64</v>
      </c>
      <c r="C1157" s="2">
        <f>RSI!I1157</f>
        <v>43.05702390003237</v>
      </c>
      <c r="D1157" s="2">
        <f>MACD!E1157</f>
        <v>-3.1059503988120296E-2</v>
      </c>
      <c r="E1157" s="2">
        <f>MACD!F1157</f>
        <v>-3.5290413250844019E-2</v>
      </c>
      <c r="F1157" s="2">
        <f>'Moving Avg'!D1157</f>
        <v>1.64</v>
      </c>
      <c r="G1157" s="2">
        <f>'Moving Avg'!F1157</f>
        <v>1.6240000000000001</v>
      </c>
      <c r="H1157" s="2">
        <f>'Moving Avg'!G1157</f>
        <v>1.676800000000001</v>
      </c>
      <c r="I1157" s="2">
        <f>'Moving Avg'!H1157</f>
        <v>2.4942499999999961</v>
      </c>
      <c r="J1157" s="6" t="str">
        <f>OBV!F1157</f>
        <v>NEUTRAL</v>
      </c>
      <c r="K1157" s="6" t="str">
        <f>OBV!G1157</f>
        <v>NEUTRAL</v>
      </c>
      <c r="L1157" s="6" t="str">
        <f>OBV!H1157</f>
        <v>NEUTRAL</v>
      </c>
      <c r="M1157" s="8">
        <f t="shared" si="180"/>
        <v>25</v>
      </c>
      <c r="N1157" s="8">
        <f t="shared" si="181"/>
        <v>0</v>
      </c>
      <c r="O1157" s="8">
        <f t="shared" si="182"/>
        <v>0</v>
      </c>
      <c r="P1157" s="8">
        <f t="shared" si="183"/>
        <v>33</v>
      </c>
      <c r="Q1157" s="9">
        <f t="shared" si="184"/>
        <v>13.7</v>
      </c>
      <c r="R1157" s="9">
        <f t="shared" si="185"/>
        <v>13.25</v>
      </c>
      <c r="S1157" s="9">
        <f t="shared" si="186"/>
        <v>18.600000000000001</v>
      </c>
      <c r="T1157" s="9">
        <f t="shared" si="187"/>
        <v>14.5</v>
      </c>
      <c r="U1157" s="8">
        <f t="shared" si="188"/>
        <v>15.183333333333332</v>
      </c>
      <c r="V1157" s="8">
        <f t="shared" si="189"/>
        <v>15.012499999999999</v>
      </c>
    </row>
    <row r="1158" spans="1:22" ht="13.5" x14ac:dyDescent="0.25">
      <c r="A1158" s="3">
        <f>RSI!A1158</f>
        <v>43698</v>
      </c>
      <c r="B1158" s="2">
        <f>RSI!B1158</f>
        <v>1.64</v>
      </c>
      <c r="C1158" s="2">
        <f>RSI!I1158</f>
        <v>43.05702390003237</v>
      </c>
      <c r="D1158" s="2">
        <f>MACD!E1158</f>
        <v>-2.6781562453394026E-2</v>
      </c>
      <c r="E1158" s="2">
        <f>MACD!F1158</f>
        <v>-3.3588643091354023E-2</v>
      </c>
      <c r="F1158" s="2">
        <f>'Moving Avg'!D1158</f>
        <v>1.64</v>
      </c>
      <c r="G1158" s="2">
        <f>'Moving Avg'!F1158</f>
        <v>1.6260000000000001</v>
      </c>
      <c r="H1158" s="2">
        <f>'Moving Avg'!G1158</f>
        <v>1.6716000000000009</v>
      </c>
      <c r="I1158" s="2">
        <f>'Moving Avg'!H1158</f>
        <v>2.4862499999999961</v>
      </c>
      <c r="J1158" s="6" t="str">
        <f>OBV!F1158</f>
        <v>NEUTRAL</v>
      </c>
      <c r="K1158" s="6" t="str">
        <f>OBV!G1158</f>
        <v>NEUTRAL</v>
      </c>
      <c r="L1158" s="6" t="str">
        <f>OBV!H1158</f>
        <v>NEUTRAL</v>
      </c>
      <c r="M1158" s="8">
        <f t="shared" si="180"/>
        <v>25</v>
      </c>
      <c r="N1158" s="8">
        <f t="shared" si="181"/>
        <v>0</v>
      </c>
      <c r="O1158" s="8">
        <f t="shared" si="182"/>
        <v>0</v>
      </c>
      <c r="P1158" s="8">
        <f t="shared" si="183"/>
        <v>33</v>
      </c>
      <c r="Q1158" s="9">
        <f t="shared" si="184"/>
        <v>13.7</v>
      </c>
      <c r="R1158" s="9">
        <f t="shared" si="185"/>
        <v>13.25</v>
      </c>
      <c r="S1158" s="9">
        <f t="shared" si="186"/>
        <v>18.600000000000001</v>
      </c>
      <c r="T1158" s="9">
        <f t="shared" si="187"/>
        <v>14.5</v>
      </c>
      <c r="U1158" s="8">
        <f t="shared" si="188"/>
        <v>15.183333333333332</v>
      </c>
      <c r="V1158" s="8">
        <f t="shared" si="189"/>
        <v>15.012499999999999</v>
      </c>
    </row>
    <row r="1159" spans="1:22" ht="13.5" x14ac:dyDescent="0.25">
      <c r="A1159" s="3">
        <f>RSI!A1159</f>
        <v>43699</v>
      </c>
      <c r="B1159" s="2">
        <f>RSI!B1159</f>
        <v>1.65</v>
      </c>
      <c r="C1159" s="2">
        <f>RSI!I1159</f>
        <v>51.592085596142816</v>
      </c>
      <c r="D1159" s="2">
        <f>MACD!E1159</f>
        <v>-2.3865436607629631E-2</v>
      </c>
      <c r="E1159" s="2">
        <f>MACD!F1159</f>
        <v>-3.1644001794609147E-2</v>
      </c>
      <c r="F1159" s="2">
        <f>'Moving Avg'!D1159</f>
        <v>1.6419999999999999</v>
      </c>
      <c r="G1159" s="2">
        <f>'Moving Avg'!F1159</f>
        <v>1.6285000000000003</v>
      </c>
      <c r="H1159" s="2">
        <f>'Moving Avg'!G1159</f>
        <v>1.6664000000000008</v>
      </c>
      <c r="I1159" s="2">
        <f>'Moving Avg'!H1159</f>
        <v>2.4782999999999964</v>
      </c>
      <c r="J1159" s="6" t="str">
        <f>OBV!F1159</f>
        <v>BULLISH</v>
      </c>
      <c r="K1159" s="6" t="str">
        <f>OBV!G1159</f>
        <v>NEUTRAL</v>
      </c>
      <c r="L1159" s="6" t="str">
        <f>OBV!H1159</f>
        <v>CONFIRMED BULLISH</v>
      </c>
      <c r="M1159" s="8">
        <f t="shared" si="180"/>
        <v>25</v>
      </c>
      <c r="N1159" s="8">
        <f t="shared" si="181"/>
        <v>0</v>
      </c>
      <c r="O1159" s="8">
        <f t="shared" si="182"/>
        <v>0</v>
      </c>
      <c r="P1159" s="8">
        <f t="shared" si="183"/>
        <v>83.5</v>
      </c>
      <c r="Q1159" s="9">
        <f t="shared" si="184"/>
        <v>21.274999999999999</v>
      </c>
      <c r="R1159" s="9">
        <f t="shared" si="185"/>
        <v>25.875</v>
      </c>
      <c r="S1159" s="9">
        <f t="shared" si="186"/>
        <v>41.325000000000003</v>
      </c>
      <c r="T1159" s="9">
        <f t="shared" si="187"/>
        <v>27.125</v>
      </c>
      <c r="U1159" s="8">
        <f t="shared" si="188"/>
        <v>29.491666666666664</v>
      </c>
      <c r="V1159" s="8">
        <f t="shared" si="189"/>
        <v>28.9</v>
      </c>
    </row>
    <row r="1160" spans="1:22" ht="13.5" x14ac:dyDescent="0.25">
      <c r="A1160" s="3">
        <f>RSI!A1160</f>
        <v>43700</v>
      </c>
      <c r="B1160" s="2">
        <f>RSI!B1160</f>
        <v>1.65</v>
      </c>
      <c r="C1160" s="2">
        <f>RSI!I1160</f>
        <v>51.592085596142816</v>
      </c>
      <c r="D1160" s="2">
        <f>MACD!E1160</f>
        <v>-2.1422711952314044E-2</v>
      </c>
      <c r="E1160" s="2">
        <f>MACD!F1160</f>
        <v>-2.9599743826150129E-2</v>
      </c>
      <c r="F1160" s="2">
        <f>'Moving Avg'!D1160</f>
        <v>1.6440000000000001</v>
      </c>
      <c r="G1160" s="2">
        <f>'Moving Avg'!F1160</f>
        <v>1.6310000000000002</v>
      </c>
      <c r="H1160" s="2">
        <f>'Moving Avg'!G1160</f>
        <v>1.660400000000001</v>
      </c>
      <c r="I1160" s="2">
        <f>'Moving Avg'!H1160</f>
        <v>2.4703499999999963</v>
      </c>
      <c r="J1160" s="6" t="str">
        <f>OBV!F1160</f>
        <v>BULLISH</v>
      </c>
      <c r="K1160" s="6" t="str">
        <f>OBV!G1160</f>
        <v>NEUTRAL</v>
      </c>
      <c r="L1160" s="6" t="str">
        <f>OBV!H1160</f>
        <v>CONFIRMED BULLISH</v>
      </c>
      <c r="M1160" s="8">
        <f t="shared" si="180"/>
        <v>25</v>
      </c>
      <c r="N1160" s="8">
        <f t="shared" si="181"/>
        <v>0</v>
      </c>
      <c r="O1160" s="8">
        <f t="shared" si="182"/>
        <v>0</v>
      </c>
      <c r="P1160" s="8">
        <f t="shared" si="183"/>
        <v>83.5</v>
      </c>
      <c r="Q1160" s="9">
        <f t="shared" si="184"/>
        <v>21.274999999999999</v>
      </c>
      <c r="R1160" s="9">
        <f t="shared" si="185"/>
        <v>25.875</v>
      </c>
      <c r="S1160" s="9">
        <f t="shared" si="186"/>
        <v>41.325000000000003</v>
      </c>
      <c r="T1160" s="9">
        <f t="shared" si="187"/>
        <v>27.125</v>
      </c>
      <c r="U1160" s="8">
        <f t="shared" si="188"/>
        <v>29.491666666666664</v>
      </c>
      <c r="V1160" s="8">
        <f t="shared" si="189"/>
        <v>28.9</v>
      </c>
    </row>
    <row r="1161" spans="1:22" ht="13.5" x14ac:dyDescent="0.25">
      <c r="A1161" s="3">
        <f>RSI!A1161</f>
        <v>43703</v>
      </c>
      <c r="B1161" s="2">
        <f>RSI!B1161</f>
        <v>1.65</v>
      </c>
      <c r="C1161" s="2">
        <f>RSI!I1161</f>
        <v>51.592085596142816</v>
      </c>
      <c r="D1161" s="2">
        <f>MACD!E1161</f>
        <v>-1.9378722983593333E-2</v>
      </c>
      <c r="E1161" s="2">
        <f>MACD!F1161</f>
        <v>-2.7555539657638774E-2</v>
      </c>
      <c r="F1161" s="2">
        <f>'Moving Avg'!D1161</f>
        <v>1.6460000000000001</v>
      </c>
      <c r="G1161" s="2">
        <f>'Moving Avg'!F1161</f>
        <v>1.6335000000000002</v>
      </c>
      <c r="H1161" s="2">
        <f>'Moving Avg'!G1161</f>
        <v>1.656400000000001</v>
      </c>
      <c r="I1161" s="2">
        <f>'Moving Avg'!H1161</f>
        <v>2.4623999999999966</v>
      </c>
      <c r="J1161" s="6" t="str">
        <f>OBV!F1161</f>
        <v>BULLISH</v>
      </c>
      <c r="K1161" s="6" t="str">
        <f>OBV!G1161</f>
        <v>NEUTRAL</v>
      </c>
      <c r="L1161" s="6" t="str">
        <f>OBV!H1161</f>
        <v>CONFIRMED BULLISH</v>
      </c>
      <c r="M1161" s="8">
        <f t="shared" si="180"/>
        <v>25</v>
      </c>
      <c r="N1161" s="8">
        <f t="shared" si="181"/>
        <v>0</v>
      </c>
      <c r="O1161" s="8">
        <f t="shared" si="182"/>
        <v>0</v>
      </c>
      <c r="P1161" s="8">
        <f t="shared" si="183"/>
        <v>83.5</v>
      </c>
      <c r="Q1161" s="9">
        <f t="shared" si="184"/>
        <v>21.274999999999999</v>
      </c>
      <c r="R1161" s="9">
        <f t="shared" si="185"/>
        <v>25.875</v>
      </c>
      <c r="S1161" s="9">
        <f t="shared" si="186"/>
        <v>41.325000000000003</v>
      </c>
      <c r="T1161" s="9">
        <f t="shared" si="187"/>
        <v>27.125</v>
      </c>
      <c r="U1161" s="8">
        <f t="shared" si="188"/>
        <v>29.491666666666664</v>
      </c>
      <c r="V1161" s="8">
        <f t="shared" si="189"/>
        <v>28.9</v>
      </c>
    </row>
    <row r="1162" spans="1:22" ht="13.5" x14ac:dyDescent="0.25">
      <c r="A1162" s="3">
        <f>RSI!A1162</f>
        <v>43704</v>
      </c>
      <c r="B1162" s="2">
        <f>RSI!B1162</f>
        <v>1.65</v>
      </c>
      <c r="C1162" s="2">
        <f>RSI!I1162</f>
        <v>51.592085596142816</v>
      </c>
      <c r="D1162" s="2">
        <f>MACD!E1162</f>
        <v>-1.7670427090907825E-2</v>
      </c>
      <c r="E1162" s="2">
        <f>MACD!F1162</f>
        <v>-2.5578517144292587E-2</v>
      </c>
      <c r="F1162" s="2">
        <f>'Moving Avg'!D1162</f>
        <v>1.6480000000000001</v>
      </c>
      <c r="G1162" s="2">
        <f>'Moving Avg'!F1162</f>
        <v>1.6359999999999999</v>
      </c>
      <c r="H1162" s="2">
        <f>'Moving Avg'!G1162</f>
        <v>1.652400000000001</v>
      </c>
      <c r="I1162" s="2">
        <f>'Moving Avg'!H1162</f>
        <v>2.4545499999999962</v>
      </c>
      <c r="J1162" s="6" t="str">
        <f>OBV!F1162</f>
        <v>BULLISH</v>
      </c>
      <c r="K1162" s="6" t="str">
        <f>OBV!G1162</f>
        <v>NEUTRAL</v>
      </c>
      <c r="L1162" s="6" t="str">
        <f>OBV!H1162</f>
        <v>CONFIRMED BULLISH</v>
      </c>
      <c r="M1162" s="8">
        <f t="shared" si="180"/>
        <v>25</v>
      </c>
      <c r="N1162" s="8">
        <f t="shared" si="181"/>
        <v>0</v>
      </c>
      <c r="O1162" s="8">
        <f t="shared" si="182"/>
        <v>0</v>
      </c>
      <c r="P1162" s="8">
        <f t="shared" si="183"/>
        <v>83.5</v>
      </c>
      <c r="Q1162" s="9">
        <f t="shared" si="184"/>
        <v>21.274999999999999</v>
      </c>
      <c r="R1162" s="9">
        <f t="shared" si="185"/>
        <v>25.875</v>
      </c>
      <c r="S1162" s="9">
        <f t="shared" si="186"/>
        <v>41.325000000000003</v>
      </c>
      <c r="T1162" s="9">
        <f t="shared" si="187"/>
        <v>27.125</v>
      </c>
      <c r="U1162" s="8">
        <f t="shared" si="188"/>
        <v>29.491666666666664</v>
      </c>
      <c r="V1162" s="8">
        <f t="shared" si="189"/>
        <v>28.9</v>
      </c>
    </row>
    <row r="1163" spans="1:22" ht="13.5" x14ac:dyDescent="0.25">
      <c r="A1163" s="3">
        <f>RSI!A1163</f>
        <v>43705</v>
      </c>
      <c r="B1163" s="2">
        <f>RSI!B1163</f>
        <v>1.65</v>
      </c>
      <c r="C1163" s="2">
        <f>RSI!I1163</f>
        <v>51.592085596142816</v>
      </c>
      <c r="D1163" s="2">
        <f>MACD!E1163</f>
        <v>-1.6244606353437385E-2</v>
      </c>
      <c r="E1163" s="2">
        <f>MACD!F1163</f>
        <v>-2.3711734986121547E-2</v>
      </c>
      <c r="F1163" s="2">
        <f>'Moving Avg'!D1163</f>
        <v>1.65</v>
      </c>
      <c r="G1163" s="2">
        <f>'Moving Avg'!F1163</f>
        <v>1.6384999999999998</v>
      </c>
      <c r="H1163" s="2">
        <f>'Moving Avg'!G1163</f>
        <v>1.648600000000001</v>
      </c>
      <c r="I1163" s="2">
        <f>'Moving Avg'!H1163</f>
        <v>2.4466999999999963</v>
      </c>
      <c r="J1163" s="6" t="str">
        <f>OBV!F1163</f>
        <v>BULLISH</v>
      </c>
      <c r="K1163" s="6" t="str">
        <f>OBV!G1163</f>
        <v>NEUTRAL</v>
      </c>
      <c r="L1163" s="6" t="str">
        <f>OBV!H1163</f>
        <v>CONFIRMED BULLISH</v>
      </c>
      <c r="M1163" s="8">
        <f t="shared" si="180"/>
        <v>25</v>
      </c>
      <c r="N1163" s="8">
        <f t="shared" si="181"/>
        <v>0</v>
      </c>
      <c r="O1163" s="8">
        <f t="shared" si="182"/>
        <v>0</v>
      </c>
      <c r="P1163" s="8">
        <f t="shared" si="183"/>
        <v>83.5</v>
      </c>
      <c r="Q1163" s="9">
        <f t="shared" si="184"/>
        <v>21.274999999999999</v>
      </c>
      <c r="R1163" s="9">
        <f t="shared" si="185"/>
        <v>25.875</v>
      </c>
      <c r="S1163" s="9">
        <f t="shared" si="186"/>
        <v>41.325000000000003</v>
      </c>
      <c r="T1163" s="9">
        <f t="shared" si="187"/>
        <v>27.125</v>
      </c>
      <c r="U1163" s="8">
        <f t="shared" si="188"/>
        <v>29.491666666666664</v>
      </c>
      <c r="V1163" s="8">
        <f t="shared" si="189"/>
        <v>28.9</v>
      </c>
    </row>
    <row r="1164" spans="1:22" ht="13.5" x14ac:dyDescent="0.25">
      <c r="A1164" s="3">
        <f>RSI!A1164</f>
        <v>43706</v>
      </c>
      <c r="B1164" s="2">
        <f>RSI!B1164</f>
        <v>1.65</v>
      </c>
      <c r="C1164" s="2">
        <f>RSI!I1164</f>
        <v>51.592085596142816</v>
      </c>
      <c r="D1164" s="2">
        <f>MACD!E1164</f>
        <v>-1.5056346728884229E-2</v>
      </c>
      <c r="E1164" s="2">
        <f>MACD!F1164</f>
        <v>-2.1980657334674084E-2</v>
      </c>
      <c r="F1164" s="2">
        <f>'Moving Avg'!D1164</f>
        <v>1.65</v>
      </c>
      <c r="G1164" s="2">
        <f>'Moving Avg'!F1164</f>
        <v>1.641</v>
      </c>
      <c r="H1164" s="2">
        <f>'Moving Avg'!G1164</f>
        <v>1.6462000000000012</v>
      </c>
      <c r="I1164" s="2">
        <f>'Moving Avg'!H1164</f>
        <v>2.4388499999999964</v>
      </c>
      <c r="J1164" s="6" t="str">
        <f>OBV!F1164</f>
        <v>NEUTRAL</v>
      </c>
      <c r="K1164" s="6" t="str">
        <f>OBV!G1164</f>
        <v>NEUTRAL</v>
      </c>
      <c r="L1164" s="6" t="str">
        <f>OBV!H1164</f>
        <v>NEUTRAL</v>
      </c>
      <c r="M1164" s="8">
        <f t="shared" si="180"/>
        <v>25</v>
      </c>
      <c r="N1164" s="8">
        <f t="shared" si="181"/>
        <v>0</v>
      </c>
      <c r="O1164" s="8">
        <f t="shared" si="182"/>
        <v>0</v>
      </c>
      <c r="P1164" s="8">
        <f t="shared" si="183"/>
        <v>33</v>
      </c>
      <c r="Q1164" s="9">
        <f t="shared" si="184"/>
        <v>13.7</v>
      </c>
      <c r="R1164" s="9">
        <f t="shared" si="185"/>
        <v>13.25</v>
      </c>
      <c r="S1164" s="9">
        <f t="shared" si="186"/>
        <v>18.600000000000001</v>
      </c>
      <c r="T1164" s="9">
        <f t="shared" si="187"/>
        <v>14.5</v>
      </c>
      <c r="U1164" s="8">
        <f t="shared" si="188"/>
        <v>15.183333333333332</v>
      </c>
      <c r="V1164" s="8">
        <f t="shared" si="189"/>
        <v>15.012499999999999</v>
      </c>
    </row>
    <row r="1165" spans="1:22" ht="13.5" x14ac:dyDescent="0.25">
      <c r="A1165" s="3">
        <f>RSI!A1165</f>
        <v>43707</v>
      </c>
      <c r="B1165" s="2">
        <f>RSI!B1165</f>
        <v>1.65</v>
      </c>
      <c r="C1165" s="2">
        <f>RSI!I1165</f>
        <v>51.592085596142816</v>
      </c>
      <c r="D1165" s="2">
        <f>MACD!E1165</f>
        <v>-1.4067751903620307E-2</v>
      </c>
      <c r="E1165" s="2">
        <f>MACD!F1165</f>
        <v>-2.0398076248463331E-2</v>
      </c>
      <c r="F1165" s="2">
        <f>'Moving Avg'!D1165</f>
        <v>1.65</v>
      </c>
      <c r="G1165" s="2">
        <f>'Moving Avg'!F1165</f>
        <v>1.6435</v>
      </c>
      <c r="H1165" s="2">
        <f>'Moving Avg'!G1165</f>
        <v>1.6448000000000009</v>
      </c>
      <c r="I1165" s="2">
        <f>'Moving Avg'!H1165</f>
        <v>2.4309999999999969</v>
      </c>
      <c r="J1165" s="6" t="str">
        <f>OBV!F1165</f>
        <v>NEUTRAL</v>
      </c>
      <c r="K1165" s="6" t="str">
        <f>OBV!G1165</f>
        <v>NEUTRAL</v>
      </c>
      <c r="L1165" s="6" t="str">
        <f>OBV!H1165</f>
        <v>NEUTRAL</v>
      </c>
      <c r="M1165" s="8">
        <f t="shared" si="180"/>
        <v>25</v>
      </c>
      <c r="N1165" s="8">
        <f t="shared" si="181"/>
        <v>0</v>
      </c>
      <c r="O1165" s="8">
        <f t="shared" si="182"/>
        <v>0</v>
      </c>
      <c r="P1165" s="8">
        <f t="shared" si="183"/>
        <v>33</v>
      </c>
      <c r="Q1165" s="9">
        <f t="shared" si="184"/>
        <v>13.7</v>
      </c>
      <c r="R1165" s="9">
        <f t="shared" si="185"/>
        <v>13.25</v>
      </c>
      <c r="S1165" s="9">
        <f t="shared" si="186"/>
        <v>18.600000000000001</v>
      </c>
      <c r="T1165" s="9">
        <f t="shared" si="187"/>
        <v>14.5</v>
      </c>
      <c r="U1165" s="8">
        <f t="shared" si="188"/>
        <v>15.183333333333332</v>
      </c>
      <c r="V1165" s="8">
        <f t="shared" si="189"/>
        <v>15.012499999999999</v>
      </c>
    </row>
    <row r="1166" spans="1:22" ht="13.5" x14ac:dyDescent="0.25">
      <c r="A1166" s="3">
        <f>RSI!A1166</f>
        <v>43710</v>
      </c>
      <c r="B1166" s="2">
        <f>RSI!B1166</f>
        <v>1.74</v>
      </c>
      <c r="C1166" s="2">
        <f>RSI!I1166</f>
        <v>85.179217743024481</v>
      </c>
      <c r="D1166" s="2">
        <f>MACD!E1166</f>
        <v>-1.9913522317973387E-2</v>
      </c>
      <c r="E1166" s="2">
        <f>MACD!F1166</f>
        <v>-2.0301165462365343E-2</v>
      </c>
      <c r="F1166" s="2">
        <f>'Moving Avg'!D1166</f>
        <v>1.6679999999999999</v>
      </c>
      <c r="G1166" s="2">
        <f>'Moving Avg'!F1166</f>
        <v>1.6484999999999996</v>
      </c>
      <c r="H1166" s="2">
        <f>'Moving Avg'!G1166</f>
        <v>1.6448000000000009</v>
      </c>
      <c r="I1166" s="2">
        <f>'Moving Avg'!H1166</f>
        <v>2.423549999999997</v>
      </c>
      <c r="J1166" s="6" t="str">
        <f>OBV!F1166</f>
        <v>BULLISH</v>
      </c>
      <c r="K1166" s="6" t="str">
        <f>OBV!G1166</f>
        <v>NEUTRAL</v>
      </c>
      <c r="L1166" s="6" t="str">
        <f>OBV!H1166</f>
        <v>CONFIRMED BULLISH</v>
      </c>
      <c r="M1166" s="8">
        <f t="shared" si="180"/>
        <v>0</v>
      </c>
      <c r="N1166" s="8">
        <f t="shared" si="181"/>
        <v>0</v>
      </c>
      <c r="O1166" s="8">
        <f t="shared" si="182"/>
        <v>0</v>
      </c>
      <c r="P1166" s="8">
        <f t="shared" si="183"/>
        <v>83.5</v>
      </c>
      <c r="Q1166" s="9">
        <f t="shared" si="184"/>
        <v>12.525</v>
      </c>
      <c r="R1166" s="9">
        <f t="shared" si="185"/>
        <v>20.875</v>
      </c>
      <c r="S1166" s="9">
        <f t="shared" si="186"/>
        <v>37.575000000000003</v>
      </c>
      <c r="T1166" s="9">
        <f t="shared" si="187"/>
        <v>20.875</v>
      </c>
      <c r="U1166" s="8">
        <f t="shared" si="188"/>
        <v>23.658333333333331</v>
      </c>
      <c r="V1166" s="8">
        <f t="shared" si="189"/>
        <v>22.962499999999999</v>
      </c>
    </row>
    <row r="1167" spans="1:22" ht="13.5" x14ac:dyDescent="0.25">
      <c r="A1167" s="3">
        <f>RSI!A1167</f>
        <v>43711</v>
      </c>
      <c r="B1167" s="2">
        <f>RSI!B1167</f>
        <v>1.74</v>
      </c>
      <c r="C1167" s="2">
        <f>RSI!I1167</f>
        <v>85.179217743024481</v>
      </c>
      <c r="D1167" s="2">
        <f>MACD!E1167</f>
        <v>-2.5406208285708942E-2</v>
      </c>
      <c r="E1167" s="2">
        <f>MACD!F1167</f>
        <v>-2.1322174027034065E-2</v>
      </c>
      <c r="F1167" s="2">
        <f>'Moving Avg'!D1167</f>
        <v>1.6859999999999999</v>
      </c>
      <c r="G1167" s="2">
        <f>'Moving Avg'!F1167</f>
        <v>1.6534999999999997</v>
      </c>
      <c r="H1167" s="2">
        <f>'Moving Avg'!G1167</f>
        <v>1.6448000000000009</v>
      </c>
      <c r="I1167" s="2">
        <f>'Moving Avg'!H1167</f>
        <v>2.416099999999997</v>
      </c>
      <c r="J1167" s="6" t="str">
        <f>OBV!F1167</f>
        <v>BULLISH</v>
      </c>
      <c r="K1167" s="6" t="str">
        <f>OBV!G1167</f>
        <v>NEUTRAL</v>
      </c>
      <c r="L1167" s="6" t="str">
        <f>OBV!H1167</f>
        <v>CONFIRMED BULLISH</v>
      </c>
      <c r="M1167" s="8">
        <f t="shared" si="180"/>
        <v>0</v>
      </c>
      <c r="N1167" s="8">
        <f t="shared" si="181"/>
        <v>45</v>
      </c>
      <c r="O1167" s="8">
        <f t="shared" si="182"/>
        <v>0</v>
      </c>
      <c r="P1167" s="8">
        <f t="shared" si="183"/>
        <v>83.5</v>
      </c>
      <c r="Q1167" s="9">
        <f t="shared" si="184"/>
        <v>28.274999999999999</v>
      </c>
      <c r="R1167" s="9">
        <f t="shared" si="185"/>
        <v>29.875</v>
      </c>
      <c r="S1167" s="9">
        <f t="shared" si="186"/>
        <v>44.325000000000003</v>
      </c>
      <c r="T1167" s="9">
        <f t="shared" si="187"/>
        <v>32.125</v>
      </c>
      <c r="U1167" s="8">
        <f t="shared" si="188"/>
        <v>34.158333333333331</v>
      </c>
      <c r="V1167" s="8">
        <f t="shared" si="189"/>
        <v>33.65</v>
      </c>
    </row>
    <row r="1168" spans="1:22" ht="13.5" x14ac:dyDescent="0.25">
      <c r="A1168" s="3">
        <f>RSI!A1168</f>
        <v>43712</v>
      </c>
      <c r="B1168" s="2">
        <f>RSI!B1168</f>
        <v>1.74</v>
      </c>
      <c r="C1168" s="2">
        <f>RSI!I1168</f>
        <v>85.179217743024481</v>
      </c>
      <c r="D1168" s="2">
        <f>MACD!E1168</f>
        <v>-3.0559666428114918E-2</v>
      </c>
      <c r="E1168" s="2">
        <f>MACD!F1168</f>
        <v>-2.3169672507250237E-2</v>
      </c>
      <c r="F1168" s="2">
        <f>'Moving Avg'!D1168</f>
        <v>1.704</v>
      </c>
      <c r="G1168" s="2">
        <f>'Moving Avg'!F1168</f>
        <v>1.6584999999999994</v>
      </c>
      <c r="H1168" s="2">
        <f>'Moving Avg'!G1168</f>
        <v>1.6448000000000007</v>
      </c>
      <c r="I1168" s="2">
        <f>'Moving Avg'!H1168</f>
        <v>2.4086499999999971</v>
      </c>
      <c r="J1168" s="6" t="str">
        <f>OBV!F1168</f>
        <v>BULLISH</v>
      </c>
      <c r="K1168" s="6" t="str">
        <f>OBV!G1168</f>
        <v>NEUTRAL</v>
      </c>
      <c r="L1168" s="6" t="str">
        <f>OBV!H1168</f>
        <v>CONFIRMED BULLISH</v>
      </c>
      <c r="M1168" s="8">
        <f t="shared" si="180"/>
        <v>0</v>
      </c>
      <c r="N1168" s="8">
        <f t="shared" si="181"/>
        <v>45</v>
      </c>
      <c r="O1168" s="8">
        <f t="shared" si="182"/>
        <v>0</v>
      </c>
      <c r="P1168" s="8">
        <f t="shared" si="183"/>
        <v>83.5</v>
      </c>
      <c r="Q1168" s="9">
        <f t="shared" si="184"/>
        <v>28.274999999999999</v>
      </c>
      <c r="R1168" s="9">
        <f t="shared" si="185"/>
        <v>29.875</v>
      </c>
      <c r="S1168" s="9">
        <f t="shared" si="186"/>
        <v>44.325000000000003</v>
      </c>
      <c r="T1168" s="9">
        <f t="shared" si="187"/>
        <v>32.125</v>
      </c>
      <c r="U1168" s="8">
        <f t="shared" si="188"/>
        <v>34.158333333333331</v>
      </c>
      <c r="V1168" s="8">
        <f t="shared" si="189"/>
        <v>33.65</v>
      </c>
    </row>
    <row r="1169" spans="1:22" ht="13.5" x14ac:dyDescent="0.25">
      <c r="A1169" s="3">
        <f>RSI!A1169</f>
        <v>43713</v>
      </c>
      <c r="B1169" s="2">
        <f>RSI!B1169</f>
        <v>1.67</v>
      </c>
      <c r="C1169" s="2">
        <f>RSI!I1169</f>
        <v>50.883348484107124</v>
      </c>
      <c r="D1169" s="2">
        <f>MACD!E1169</f>
        <v>-2.8664972192927296E-2</v>
      </c>
      <c r="E1169" s="2">
        <f>MACD!F1169</f>
        <v>-2.4268732444385648E-2</v>
      </c>
      <c r="F1169" s="2">
        <f>'Moving Avg'!D1169</f>
        <v>1.7079999999999997</v>
      </c>
      <c r="G1169" s="2">
        <f>'Moving Avg'!F1169</f>
        <v>1.6599999999999995</v>
      </c>
      <c r="H1169" s="2">
        <f>'Moving Avg'!G1169</f>
        <v>1.6434000000000009</v>
      </c>
      <c r="I1169" s="2">
        <f>'Moving Avg'!H1169</f>
        <v>2.4007999999999972</v>
      </c>
      <c r="J1169" s="6" t="str">
        <f>OBV!F1169</f>
        <v>BULLISH</v>
      </c>
      <c r="K1169" s="6" t="str">
        <f>OBV!G1169</f>
        <v>NEUTRAL</v>
      </c>
      <c r="L1169" s="6" t="str">
        <f>OBV!H1169</f>
        <v>CONFIRMED BULLISH</v>
      </c>
      <c r="M1169" s="8">
        <f t="shared" si="180"/>
        <v>25</v>
      </c>
      <c r="N1169" s="8">
        <f t="shared" si="181"/>
        <v>45</v>
      </c>
      <c r="O1169" s="8">
        <f t="shared" si="182"/>
        <v>0</v>
      </c>
      <c r="P1169" s="8">
        <f t="shared" si="183"/>
        <v>83.5</v>
      </c>
      <c r="Q1169" s="9">
        <f t="shared" si="184"/>
        <v>37.024999999999999</v>
      </c>
      <c r="R1169" s="9">
        <f t="shared" si="185"/>
        <v>34.875</v>
      </c>
      <c r="S1169" s="9">
        <f t="shared" si="186"/>
        <v>48.075000000000003</v>
      </c>
      <c r="T1169" s="9">
        <f t="shared" si="187"/>
        <v>38.375</v>
      </c>
      <c r="U1169" s="8">
        <f t="shared" si="188"/>
        <v>39.991666666666667</v>
      </c>
      <c r="V1169" s="8">
        <f t="shared" si="189"/>
        <v>39.587500000000006</v>
      </c>
    </row>
    <row r="1170" spans="1:22" ht="13.5" x14ac:dyDescent="0.25">
      <c r="A1170" s="3">
        <f>RSI!A1170</f>
        <v>43714</v>
      </c>
      <c r="B1170" s="2">
        <f>RSI!B1170</f>
        <v>1.62</v>
      </c>
      <c r="C1170" s="2">
        <f>RSI!I1170</f>
        <v>38.850648513772597</v>
      </c>
      <c r="D1170" s="2">
        <f>MACD!E1170</f>
        <v>-2.3378075317006308E-2</v>
      </c>
      <c r="E1170" s="2">
        <f>MACD!F1170</f>
        <v>-2.409060101890978E-2</v>
      </c>
      <c r="F1170" s="2">
        <f>'Moving Avg'!D1170</f>
        <v>1.702</v>
      </c>
      <c r="G1170" s="2">
        <f>'Moving Avg'!F1170</f>
        <v>1.6589999999999994</v>
      </c>
      <c r="H1170" s="2">
        <f>'Moving Avg'!G1170</f>
        <v>1.6418000000000008</v>
      </c>
      <c r="I1170" s="2">
        <f>'Moving Avg'!H1170</f>
        <v>2.3926999999999974</v>
      </c>
      <c r="J1170" s="6" t="str">
        <f>OBV!F1170</f>
        <v>BEARISH</v>
      </c>
      <c r="K1170" s="6" t="str">
        <f>OBV!G1170</f>
        <v>NEUTRAL</v>
      </c>
      <c r="L1170" s="6" t="str">
        <f>OBV!H1170</f>
        <v>CONFIRMED BEARISH</v>
      </c>
      <c r="M1170" s="8">
        <f t="shared" si="180"/>
        <v>25</v>
      </c>
      <c r="N1170" s="8">
        <f t="shared" si="181"/>
        <v>0</v>
      </c>
      <c r="O1170" s="8">
        <f t="shared" si="182"/>
        <v>0</v>
      </c>
      <c r="P1170" s="8">
        <f t="shared" si="183"/>
        <v>16.5</v>
      </c>
      <c r="Q1170" s="9">
        <f t="shared" si="184"/>
        <v>11.225</v>
      </c>
      <c r="R1170" s="9">
        <f t="shared" si="185"/>
        <v>9.125</v>
      </c>
      <c r="S1170" s="9">
        <f t="shared" si="186"/>
        <v>11.175000000000001</v>
      </c>
      <c r="T1170" s="9">
        <f t="shared" si="187"/>
        <v>10.375</v>
      </c>
      <c r="U1170" s="8">
        <f t="shared" si="188"/>
        <v>10.508333333333335</v>
      </c>
      <c r="V1170" s="8">
        <f t="shared" si="189"/>
        <v>10.475000000000001</v>
      </c>
    </row>
    <row r="1171" spans="1:22" ht="13.5" x14ac:dyDescent="0.25">
      <c r="A1171" s="3">
        <f>RSI!A1171</f>
        <v>43717</v>
      </c>
      <c r="B1171" s="2">
        <f>RSI!B1171</f>
        <v>1.66</v>
      </c>
      <c r="C1171" s="2">
        <f>RSI!I1171</f>
        <v>49.200250446244596</v>
      </c>
      <c r="D1171" s="2">
        <f>MACD!E1171</f>
        <v>-2.1590585453341582E-2</v>
      </c>
      <c r="E1171" s="2">
        <f>MACD!F1171</f>
        <v>-2.3590597905796141E-2</v>
      </c>
      <c r="F1171" s="2">
        <f>'Moving Avg'!D1171</f>
        <v>1.6859999999999999</v>
      </c>
      <c r="G1171" s="2">
        <f>'Moving Avg'!F1171</f>
        <v>1.6599999999999995</v>
      </c>
      <c r="H1171" s="2">
        <f>'Moving Avg'!G1171</f>
        <v>1.6410000000000005</v>
      </c>
      <c r="I1171" s="2">
        <f>'Moving Avg'!H1171</f>
        <v>2.3847999999999976</v>
      </c>
      <c r="J1171" s="6" t="str">
        <f>OBV!F1171</f>
        <v>BEARISH</v>
      </c>
      <c r="K1171" s="6" t="str">
        <f>OBV!G1171</f>
        <v>NEUTRAL</v>
      </c>
      <c r="L1171" s="6" t="str">
        <f>OBV!H1171</f>
        <v>CONFIRMED BEARISH</v>
      </c>
      <c r="M1171" s="8">
        <f t="shared" si="180"/>
        <v>25</v>
      </c>
      <c r="N1171" s="8">
        <f t="shared" si="181"/>
        <v>0</v>
      </c>
      <c r="O1171" s="8">
        <f t="shared" si="182"/>
        <v>0</v>
      </c>
      <c r="P1171" s="8">
        <f t="shared" si="183"/>
        <v>16.5</v>
      </c>
      <c r="Q1171" s="9">
        <f t="shared" si="184"/>
        <v>11.225</v>
      </c>
      <c r="R1171" s="9">
        <f t="shared" si="185"/>
        <v>9.125</v>
      </c>
      <c r="S1171" s="9">
        <f t="shared" si="186"/>
        <v>11.175000000000001</v>
      </c>
      <c r="T1171" s="9">
        <f t="shared" si="187"/>
        <v>10.375</v>
      </c>
      <c r="U1171" s="8">
        <f t="shared" si="188"/>
        <v>10.508333333333335</v>
      </c>
      <c r="V1171" s="8">
        <f t="shared" si="189"/>
        <v>10.475000000000001</v>
      </c>
    </row>
    <row r="1172" spans="1:22" ht="13.5" x14ac:dyDescent="0.25">
      <c r="A1172" s="3">
        <f>RSI!A1172</f>
        <v>43718</v>
      </c>
      <c r="B1172" s="2">
        <f>RSI!B1172</f>
        <v>1.63</v>
      </c>
      <c r="C1172" s="2">
        <f>RSI!I1172</f>
        <v>43.283297960887246</v>
      </c>
      <c r="D1172" s="2">
        <f>MACD!E1172</f>
        <v>-1.7835821765816995E-2</v>
      </c>
      <c r="E1172" s="2">
        <f>MACD!F1172</f>
        <v>-2.2439642677800312E-2</v>
      </c>
      <c r="F1172" s="2">
        <f>'Moving Avg'!D1172</f>
        <v>1.6640000000000001</v>
      </c>
      <c r="G1172" s="2">
        <f>'Moving Avg'!F1172</f>
        <v>1.6595</v>
      </c>
      <c r="H1172" s="2">
        <f>'Moving Avg'!G1172</f>
        <v>1.6396000000000004</v>
      </c>
      <c r="I1172" s="2">
        <f>'Moving Avg'!H1172</f>
        <v>2.3765999999999976</v>
      </c>
      <c r="J1172" s="6" t="str">
        <f>OBV!F1172</f>
        <v>BEARISH</v>
      </c>
      <c r="K1172" s="6" t="str">
        <f>OBV!G1172</f>
        <v>NEUTRAL</v>
      </c>
      <c r="L1172" s="6" t="str">
        <f>OBV!H1172</f>
        <v>CONFIRMED BEARISH</v>
      </c>
      <c r="M1172" s="8">
        <f t="shared" si="180"/>
        <v>25</v>
      </c>
      <c r="N1172" s="8">
        <f t="shared" si="181"/>
        <v>0</v>
      </c>
      <c r="O1172" s="8">
        <f t="shared" si="182"/>
        <v>0</v>
      </c>
      <c r="P1172" s="8">
        <f t="shared" si="183"/>
        <v>16.5</v>
      </c>
      <c r="Q1172" s="9">
        <f t="shared" si="184"/>
        <v>11.225</v>
      </c>
      <c r="R1172" s="9">
        <f t="shared" si="185"/>
        <v>9.125</v>
      </c>
      <c r="S1172" s="9">
        <f t="shared" si="186"/>
        <v>11.175000000000001</v>
      </c>
      <c r="T1172" s="9">
        <f t="shared" si="187"/>
        <v>10.375</v>
      </c>
      <c r="U1172" s="8">
        <f t="shared" si="188"/>
        <v>10.508333333333335</v>
      </c>
      <c r="V1172" s="8">
        <f t="shared" si="189"/>
        <v>10.475000000000001</v>
      </c>
    </row>
    <row r="1173" spans="1:22" ht="13.5" x14ac:dyDescent="0.25">
      <c r="A1173" s="3">
        <f>RSI!A1173</f>
        <v>43719</v>
      </c>
      <c r="B1173" s="2">
        <f>RSI!B1173</f>
        <v>1.67</v>
      </c>
      <c r="C1173" s="2">
        <f>RSI!I1173</f>
        <v>51.635170362329738</v>
      </c>
      <c r="D1173" s="2">
        <f>MACD!E1173</f>
        <v>-1.7425840850909591E-2</v>
      </c>
      <c r="E1173" s="2">
        <f>MACD!F1173</f>
        <v>-2.1436882312422169E-2</v>
      </c>
      <c r="F1173" s="2">
        <f>'Moving Avg'!D1173</f>
        <v>1.65</v>
      </c>
      <c r="G1173" s="2">
        <f>'Moving Avg'!F1173</f>
        <v>1.6609999999999996</v>
      </c>
      <c r="H1173" s="2">
        <f>'Moving Avg'!G1173</f>
        <v>1.6380000000000001</v>
      </c>
      <c r="I1173" s="2">
        <f>'Moving Avg'!H1173</f>
        <v>2.368599999999998</v>
      </c>
      <c r="J1173" s="6" t="str">
        <f>OBV!F1173</f>
        <v>BEARISH</v>
      </c>
      <c r="K1173" s="6" t="str">
        <f>OBV!G1173</f>
        <v>NEUTRAL</v>
      </c>
      <c r="L1173" s="6" t="str">
        <f>OBV!H1173</f>
        <v>CONFIRMED BEARISH</v>
      </c>
      <c r="M1173" s="8">
        <f t="shared" si="180"/>
        <v>25</v>
      </c>
      <c r="N1173" s="8">
        <f t="shared" si="181"/>
        <v>0</v>
      </c>
      <c r="O1173" s="8">
        <f t="shared" si="182"/>
        <v>0</v>
      </c>
      <c r="P1173" s="8">
        <f t="shared" si="183"/>
        <v>16.5</v>
      </c>
      <c r="Q1173" s="9">
        <f t="shared" si="184"/>
        <v>11.225</v>
      </c>
      <c r="R1173" s="9">
        <f t="shared" si="185"/>
        <v>9.125</v>
      </c>
      <c r="S1173" s="9">
        <f t="shared" si="186"/>
        <v>11.175000000000001</v>
      </c>
      <c r="T1173" s="9">
        <f t="shared" si="187"/>
        <v>10.375</v>
      </c>
      <c r="U1173" s="8">
        <f t="shared" si="188"/>
        <v>10.508333333333335</v>
      </c>
      <c r="V1173" s="8">
        <f t="shared" si="189"/>
        <v>10.475000000000001</v>
      </c>
    </row>
    <row r="1174" spans="1:22" ht="13.5" x14ac:dyDescent="0.25">
      <c r="A1174" s="3">
        <f>RSI!A1174</f>
        <v>43720</v>
      </c>
      <c r="B1174" s="2">
        <f>RSI!B1174</f>
        <v>1.67</v>
      </c>
      <c r="C1174" s="2">
        <f>RSI!I1174</f>
        <v>51.635170362329738</v>
      </c>
      <c r="D1174" s="2">
        <f>MACD!E1174</f>
        <v>-1.7133965879390534E-2</v>
      </c>
      <c r="E1174" s="2">
        <f>MACD!F1174</f>
        <v>-2.0576299025815845E-2</v>
      </c>
      <c r="F1174" s="2">
        <f>'Moving Avg'!D1174</f>
        <v>1.65</v>
      </c>
      <c r="G1174" s="2">
        <f>'Moving Avg'!F1174</f>
        <v>1.6624999999999996</v>
      </c>
      <c r="H1174" s="2">
        <f>'Moving Avg'!G1174</f>
        <v>1.6364000000000001</v>
      </c>
      <c r="I1174" s="2">
        <f>'Moving Avg'!H1174</f>
        <v>2.3607499999999977</v>
      </c>
      <c r="J1174" s="6" t="str">
        <f>OBV!F1174</f>
        <v>BEARISH</v>
      </c>
      <c r="K1174" s="6" t="str">
        <f>OBV!G1174</f>
        <v>NEUTRAL</v>
      </c>
      <c r="L1174" s="6" t="str">
        <f>OBV!H1174</f>
        <v>NEUTRAL</v>
      </c>
      <c r="M1174" s="8">
        <f t="shared" si="180"/>
        <v>25</v>
      </c>
      <c r="N1174" s="8">
        <f t="shared" si="181"/>
        <v>0</v>
      </c>
      <c r="O1174" s="8">
        <f t="shared" si="182"/>
        <v>0</v>
      </c>
      <c r="P1174" s="8">
        <f t="shared" si="183"/>
        <v>16.5</v>
      </c>
      <c r="Q1174" s="9">
        <f t="shared" si="184"/>
        <v>11.225</v>
      </c>
      <c r="R1174" s="9">
        <f t="shared" si="185"/>
        <v>9.125</v>
      </c>
      <c r="S1174" s="9">
        <f t="shared" si="186"/>
        <v>11.175000000000001</v>
      </c>
      <c r="T1174" s="9">
        <f t="shared" si="187"/>
        <v>10.375</v>
      </c>
      <c r="U1174" s="8">
        <f t="shared" si="188"/>
        <v>10.508333333333335</v>
      </c>
      <c r="V1174" s="8">
        <f t="shared" si="189"/>
        <v>10.475000000000001</v>
      </c>
    </row>
    <row r="1175" spans="1:22" ht="13.5" x14ac:dyDescent="0.25">
      <c r="A1175" s="3">
        <f>RSI!A1175</f>
        <v>43721</v>
      </c>
      <c r="B1175" s="2">
        <f>RSI!B1175</f>
        <v>1.67</v>
      </c>
      <c r="C1175" s="2">
        <f>RSI!I1175</f>
        <v>51.635170362329738</v>
      </c>
      <c r="D1175" s="2">
        <f>MACD!E1175</f>
        <v>-1.6937950264902302E-2</v>
      </c>
      <c r="E1175" s="2">
        <f>MACD!F1175</f>
        <v>-1.9848629273633137E-2</v>
      </c>
      <c r="F1175" s="2">
        <f>'Moving Avg'!D1175</f>
        <v>1.6600000000000001</v>
      </c>
      <c r="G1175" s="2">
        <f>'Moving Avg'!F1175</f>
        <v>1.6640000000000001</v>
      </c>
      <c r="H1175" s="2">
        <f>'Moving Avg'!G1175</f>
        <v>1.6347999999999998</v>
      </c>
      <c r="I1175" s="2">
        <f>'Moving Avg'!H1175</f>
        <v>2.3528999999999978</v>
      </c>
      <c r="J1175" s="6" t="str">
        <f>OBV!F1175</f>
        <v>BEARISH</v>
      </c>
      <c r="K1175" s="6" t="str">
        <f>OBV!G1175</f>
        <v>NEUTRAL</v>
      </c>
      <c r="L1175" s="6" t="str">
        <f>OBV!H1175</f>
        <v>BEARISH DIVERGENCE</v>
      </c>
      <c r="M1175" s="8">
        <f t="shared" si="180"/>
        <v>25</v>
      </c>
      <c r="N1175" s="8">
        <f t="shared" si="181"/>
        <v>0</v>
      </c>
      <c r="O1175" s="8">
        <f t="shared" si="182"/>
        <v>0</v>
      </c>
      <c r="P1175" s="8">
        <f t="shared" si="183"/>
        <v>16.5</v>
      </c>
      <c r="Q1175" s="9">
        <f t="shared" si="184"/>
        <v>11.225</v>
      </c>
      <c r="R1175" s="9">
        <f t="shared" si="185"/>
        <v>9.125</v>
      </c>
      <c r="S1175" s="9">
        <f t="shared" si="186"/>
        <v>11.175000000000001</v>
      </c>
      <c r="T1175" s="9">
        <f t="shared" si="187"/>
        <v>10.375</v>
      </c>
      <c r="U1175" s="8">
        <f t="shared" si="188"/>
        <v>10.508333333333335</v>
      </c>
      <c r="V1175" s="8">
        <f t="shared" si="189"/>
        <v>10.475000000000001</v>
      </c>
    </row>
    <row r="1176" spans="1:22" ht="13.5" x14ac:dyDescent="0.25">
      <c r="A1176" s="3">
        <f>RSI!A1176</f>
        <v>43724</v>
      </c>
      <c r="B1176" s="2">
        <f>RSI!B1176</f>
        <v>1.67</v>
      </c>
      <c r="C1176" s="2">
        <f>RSI!I1176</f>
        <v>51.635170362329738</v>
      </c>
      <c r="D1176" s="2">
        <f>MACD!E1176</f>
        <v>-2.9731180852901051E-3</v>
      </c>
      <c r="E1176" s="2">
        <f>MACD!F1176</f>
        <v>-1.6473527035964532E-2</v>
      </c>
      <c r="F1176" s="2">
        <f>'Moving Avg'!D1176</f>
        <v>1.6619999999999997</v>
      </c>
      <c r="G1176" s="2">
        <f>'Moving Avg'!F1176</f>
        <v>1.6655000000000002</v>
      </c>
      <c r="H1176" s="2">
        <f>'Moving Avg'!G1176</f>
        <v>1.6341999999999999</v>
      </c>
      <c r="I1176" s="2">
        <f>'Moving Avg'!H1176</f>
        <v>2.3450499999999979</v>
      </c>
      <c r="J1176" s="6" t="str">
        <f>OBV!F1176</f>
        <v>BEARISH</v>
      </c>
      <c r="K1176" s="6" t="str">
        <f>OBV!G1176</f>
        <v>NEUTRAL</v>
      </c>
      <c r="L1176" s="6" t="str">
        <f>OBV!H1176</f>
        <v>BEARISH DIVERGENCE</v>
      </c>
      <c r="M1176" s="8">
        <f t="shared" si="180"/>
        <v>25</v>
      </c>
      <c r="N1176" s="8">
        <f t="shared" si="181"/>
        <v>0</v>
      </c>
      <c r="O1176" s="8">
        <f t="shared" si="182"/>
        <v>0</v>
      </c>
      <c r="P1176" s="8">
        <f t="shared" si="183"/>
        <v>16.5</v>
      </c>
      <c r="Q1176" s="9">
        <f t="shared" si="184"/>
        <v>11.225</v>
      </c>
      <c r="R1176" s="9">
        <f t="shared" si="185"/>
        <v>9.125</v>
      </c>
      <c r="S1176" s="9">
        <f t="shared" si="186"/>
        <v>11.175000000000001</v>
      </c>
      <c r="T1176" s="9">
        <f t="shared" si="187"/>
        <v>10.375</v>
      </c>
      <c r="U1176" s="8">
        <f t="shared" si="188"/>
        <v>10.508333333333335</v>
      </c>
      <c r="V1176" s="8">
        <f t="shared" si="189"/>
        <v>10.475000000000001</v>
      </c>
    </row>
    <row r="1177" spans="1:22" ht="13.5" x14ac:dyDescent="0.25">
      <c r="A1177" s="3">
        <f>RSI!A1177</f>
        <v>43725</v>
      </c>
      <c r="B1177" s="2">
        <f>RSI!B1177</f>
        <v>1.67</v>
      </c>
      <c r="C1177" s="2">
        <f>RSI!I1177</f>
        <v>51.635170362329738</v>
      </c>
      <c r="D1177" s="2">
        <f>MACD!E1177</f>
        <v>8.7995922330419418E-3</v>
      </c>
      <c r="E1177" s="2">
        <f>MACD!F1177</f>
        <v>-1.1418903182163237E-2</v>
      </c>
      <c r="F1177" s="2">
        <f>'Moving Avg'!D1177</f>
        <v>1.67</v>
      </c>
      <c r="G1177" s="2">
        <f>'Moving Avg'!F1177</f>
        <v>1.6670000000000003</v>
      </c>
      <c r="H1177" s="2">
        <f>'Moving Avg'!G1177</f>
        <v>1.6350000000000002</v>
      </c>
      <c r="I1177" s="2">
        <f>'Moving Avg'!H1177</f>
        <v>2.3371999999999984</v>
      </c>
      <c r="J1177" s="6" t="str">
        <f>OBV!F1177</f>
        <v>BULLISH</v>
      </c>
      <c r="K1177" s="6" t="str">
        <f>OBV!G1177</f>
        <v>NEUTRAL</v>
      </c>
      <c r="L1177" s="6" t="str">
        <f>OBV!H1177</f>
        <v>CONFIRMED BULLISH</v>
      </c>
      <c r="M1177" s="8">
        <f t="shared" si="180"/>
        <v>25</v>
      </c>
      <c r="N1177" s="8">
        <f t="shared" si="181"/>
        <v>0</v>
      </c>
      <c r="O1177" s="8">
        <f t="shared" si="182"/>
        <v>0</v>
      </c>
      <c r="P1177" s="8">
        <f t="shared" si="183"/>
        <v>83.5</v>
      </c>
      <c r="Q1177" s="9">
        <f t="shared" si="184"/>
        <v>21.274999999999999</v>
      </c>
      <c r="R1177" s="9">
        <f t="shared" si="185"/>
        <v>25.875</v>
      </c>
      <c r="S1177" s="9">
        <f t="shared" si="186"/>
        <v>41.325000000000003</v>
      </c>
      <c r="T1177" s="9">
        <f t="shared" si="187"/>
        <v>27.125</v>
      </c>
      <c r="U1177" s="8">
        <f t="shared" si="188"/>
        <v>29.491666666666664</v>
      </c>
      <c r="V1177" s="8">
        <f t="shared" si="189"/>
        <v>28.9</v>
      </c>
    </row>
    <row r="1178" spans="1:22" ht="13.5" x14ac:dyDescent="0.25">
      <c r="A1178" s="3">
        <f>RSI!A1178</f>
        <v>43726</v>
      </c>
      <c r="B1178" s="2">
        <f>RSI!B1178</f>
        <v>1.67</v>
      </c>
      <c r="C1178" s="2">
        <f>RSI!I1178</f>
        <v>51.635170362329738</v>
      </c>
      <c r="D1178" s="2">
        <f>MACD!E1178</f>
        <v>1.8720666217683313E-2</v>
      </c>
      <c r="E1178" s="2">
        <f>MACD!F1178</f>
        <v>-5.3909893021939267E-3</v>
      </c>
      <c r="F1178" s="2">
        <f>'Moving Avg'!D1178</f>
        <v>1.67</v>
      </c>
      <c r="G1178" s="2">
        <f>'Moving Avg'!F1178</f>
        <v>1.6685000000000003</v>
      </c>
      <c r="H1178" s="2">
        <f>'Moving Avg'!G1178</f>
        <v>1.6366000000000003</v>
      </c>
      <c r="I1178" s="2">
        <f>'Moving Avg'!H1178</f>
        <v>2.3296499999999982</v>
      </c>
      <c r="J1178" s="6" t="str">
        <f>OBV!F1178</f>
        <v>NEUTRAL</v>
      </c>
      <c r="K1178" s="6" t="str">
        <f>OBV!G1178</f>
        <v>NEUTRAL</v>
      </c>
      <c r="L1178" s="6" t="str">
        <f>OBV!H1178</f>
        <v>NEUTRAL</v>
      </c>
      <c r="M1178" s="8">
        <f t="shared" si="180"/>
        <v>25</v>
      </c>
      <c r="N1178" s="8">
        <f t="shared" si="181"/>
        <v>0</v>
      </c>
      <c r="O1178" s="8">
        <f t="shared" si="182"/>
        <v>0</v>
      </c>
      <c r="P1178" s="8">
        <f t="shared" si="183"/>
        <v>33</v>
      </c>
      <c r="Q1178" s="9">
        <f t="shared" si="184"/>
        <v>13.7</v>
      </c>
      <c r="R1178" s="9">
        <f t="shared" si="185"/>
        <v>13.25</v>
      </c>
      <c r="S1178" s="9">
        <f t="shared" si="186"/>
        <v>18.600000000000001</v>
      </c>
      <c r="T1178" s="9">
        <f t="shared" si="187"/>
        <v>14.5</v>
      </c>
      <c r="U1178" s="8">
        <f t="shared" si="188"/>
        <v>15.183333333333332</v>
      </c>
      <c r="V1178" s="8">
        <f t="shared" si="189"/>
        <v>15.012499999999999</v>
      </c>
    </row>
    <row r="1179" spans="1:22" ht="13.5" x14ac:dyDescent="0.25">
      <c r="A1179" s="3">
        <f>RSI!A1179</f>
        <v>43727</v>
      </c>
      <c r="B1179" s="2">
        <f>RSI!B1179</f>
        <v>1.67</v>
      </c>
      <c r="C1179" s="2">
        <f>RSI!I1179</f>
        <v>51.635170362329738</v>
      </c>
      <c r="D1179" s="2">
        <f>MACD!E1179</f>
        <v>1.6308736533653834E-2</v>
      </c>
      <c r="E1179" s="2">
        <f>MACD!F1179</f>
        <v>-1.051044135024375E-3</v>
      </c>
      <c r="F1179" s="2">
        <f>'Moving Avg'!D1179</f>
        <v>1.67</v>
      </c>
      <c r="G1179" s="2">
        <f>'Moving Avg'!F1179</f>
        <v>1.6695000000000004</v>
      </c>
      <c r="H1179" s="2">
        <f>'Moving Avg'!G1179</f>
        <v>1.6382000000000003</v>
      </c>
      <c r="I1179" s="2">
        <f>'Moving Avg'!H1179</f>
        <v>2.3220999999999985</v>
      </c>
      <c r="J1179" s="6" t="str">
        <f>OBV!F1179</f>
        <v>NEUTRAL</v>
      </c>
      <c r="K1179" s="6" t="str">
        <f>OBV!G1179</f>
        <v>NEUTRAL</v>
      </c>
      <c r="L1179" s="6" t="str">
        <f>OBV!H1179</f>
        <v>NEUTRAL</v>
      </c>
      <c r="M1179" s="8">
        <f t="shared" si="180"/>
        <v>25</v>
      </c>
      <c r="N1179" s="8">
        <f t="shared" si="181"/>
        <v>0</v>
      </c>
      <c r="O1179" s="8">
        <f t="shared" si="182"/>
        <v>0</v>
      </c>
      <c r="P1179" s="8">
        <f t="shared" si="183"/>
        <v>33</v>
      </c>
      <c r="Q1179" s="9">
        <f t="shared" si="184"/>
        <v>13.7</v>
      </c>
      <c r="R1179" s="9">
        <f t="shared" si="185"/>
        <v>13.25</v>
      </c>
      <c r="S1179" s="9">
        <f t="shared" si="186"/>
        <v>18.600000000000001</v>
      </c>
      <c r="T1179" s="9">
        <f t="shared" si="187"/>
        <v>14.5</v>
      </c>
      <c r="U1179" s="8">
        <f t="shared" si="188"/>
        <v>15.183333333333332</v>
      </c>
      <c r="V1179" s="8">
        <f t="shared" si="189"/>
        <v>15.012499999999999</v>
      </c>
    </row>
    <row r="1180" spans="1:22" ht="13.5" x14ac:dyDescent="0.25">
      <c r="A1180" s="3">
        <f>RSI!A1180</f>
        <v>43728</v>
      </c>
      <c r="B1180" s="2">
        <f>RSI!B1180</f>
        <v>1.67</v>
      </c>
      <c r="C1180" s="2">
        <f>RSI!I1180</f>
        <v>51.635170362329738</v>
      </c>
      <c r="D1180" s="2">
        <f>MACD!E1180</f>
        <v>6.5408857950706167E-3</v>
      </c>
      <c r="E1180" s="2">
        <f>MACD!F1180</f>
        <v>4.6734185099462343E-4</v>
      </c>
      <c r="F1180" s="2">
        <f>'Moving Avg'!D1180</f>
        <v>1.67</v>
      </c>
      <c r="G1180" s="2">
        <f>'Moving Avg'!F1180</f>
        <v>1.6705000000000005</v>
      </c>
      <c r="H1180" s="2">
        <f>'Moving Avg'!G1180</f>
        <v>1.6398000000000001</v>
      </c>
      <c r="I1180" s="2">
        <f>'Moving Avg'!H1180</f>
        <v>2.3145499999999983</v>
      </c>
      <c r="J1180" s="6" t="str">
        <f>OBV!F1180</f>
        <v>NEUTRAL</v>
      </c>
      <c r="K1180" s="6" t="str">
        <f>OBV!G1180</f>
        <v>NEUTRAL</v>
      </c>
      <c r="L1180" s="6" t="str">
        <f>OBV!H1180</f>
        <v>NEUTRAL</v>
      </c>
      <c r="M1180" s="8">
        <f t="shared" si="180"/>
        <v>25</v>
      </c>
      <c r="N1180" s="8">
        <f t="shared" si="181"/>
        <v>0</v>
      </c>
      <c r="O1180" s="8">
        <f t="shared" si="182"/>
        <v>0</v>
      </c>
      <c r="P1180" s="8">
        <f t="shared" si="183"/>
        <v>33</v>
      </c>
      <c r="Q1180" s="9">
        <f t="shared" si="184"/>
        <v>13.7</v>
      </c>
      <c r="R1180" s="9">
        <f t="shared" si="185"/>
        <v>13.25</v>
      </c>
      <c r="S1180" s="9">
        <f t="shared" si="186"/>
        <v>18.600000000000001</v>
      </c>
      <c r="T1180" s="9">
        <f t="shared" si="187"/>
        <v>14.5</v>
      </c>
      <c r="U1180" s="8">
        <f t="shared" si="188"/>
        <v>15.183333333333332</v>
      </c>
      <c r="V1180" s="8">
        <f t="shared" si="189"/>
        <v>15.012499999999999</v>
      </c>
    </row>
    <row r="1181" spans="1:22" ht="13.5" x14ac:dyDescent="0.25">
      <c r="A1181" s="3">
        <f>RSI!A1181</f>
        <v>43731</v>
      </c>
      <c r="B1181" s="2">
        <f>RSI!B1181</f>
        <v>1.67</v>
      </c>
      <c r="C1181" s="2">
        <f>RSI!I1181</f>
        <v>51.635170362329738</v>
      </c>
      <c r="D1181" s="2">
        <f>MACD!E1181</f>
        <v>4.3975168597696346E-3</v>
      </c>
      <c r="E1181" s="2">
        <f>MACD!F1181</f>
        <v>1.2533768527496257E-3</v>
      </c>
      <c r="F1181" s="2">
        <f>'Moving Avg'!D1181</f>
        <v>1.67</v>
      </c>
      <c r="G1181" s="2">
        <f>'Moving Avg'!F1181</f>
        <v>1.6715000000000007</v>
      </c>
      <c r="H1181" s="2">
        <f>'Moving Avg'!G1181</f>
        <v>1.6412000000000004</v>
      </c>
      <c r="I1181" s="2">
        <f>'Moving Avg'!H1181</f>
        <v>2.3069999999999986</v>
      </c>
      <c r="J1181" s="6" t="str">
        <f>OBV!F1181</f>
        <v>NEUTRAL</v>
      </c>
      <c r="K1181" s="6" t="str">
        <f>OBV!G1181</f>
        <v>NEUTRAL</v>
      </c>
      <c r="L1181" s="6" t="str">
        <f>OBV!H1181</f>
        <v>NEUTRAL</v>
      </c>
      <c r="M1181" s="8">
        <f t="shared" si="180"/>
        <v>25</v>
      </c>
      <c r="N1181" s="8">
        <f t="shared" si="181"/>
        <v>0</v>
      </c>
      <c r="O1181" s="8">
        <f t="shared" si="182"/>
        <v>0</v>
      </c>
      <c r="P1181" s="8">
        <f t="shared" si="183"/>
        <v>33</v>
      </c>
      <c r="Q1181" s="9">
        <f t="shared" si="184"/>
        <v>13.7</v>
      </c>
      <c r="R1181" s="9">
        <f t="shared" si="185"/>
        <v>13.25</v>
      </c>
      <c r="S1181" s="9">
        <f t="shared" si="186"/>
        <v>18.600000000000001</v>
      </c>
      <c r="T1181" s="9">
        <f t="shared" si="187"/>
        <v>14.5</v>
      </c>
      <c r="U1181" s="8">
        <f t="shared" si="188"/>
        <v>15.183333333333332</v>
      </c>
      <c r="V1181" s="8">
        <f t="shared" si="189"/>
        <v>15.012499999999999</v>
      </c>
    </row>
    <row r="1182" spans="1:22" ht="13.5" x14ac:dyDescent="0.25">
      <c r="A1182" s="3">
        <f>RSI!A1182</f>
        <v>43732</v>
      </c>
      <c r="B1182" s="2">
        <f>RSI!B1182</f>
        <v>1.67</v>
      </c>
      <c r="C1182" s="2">
        <f>RSI!I1182</f>
        <v>51.635170362329745</v>
      </c>
      <c r="D1182" s="2">
        <f>MACD!E1182</f>
        <v>-2.0612196776861325E-3</v>
      </c>
      <c r="E1182" s="2">
        <f>MACD!F1182</f>
        <v>5.9045754666247415E-4</v>
      </c>
      <c r="F1182" s="2">
        <f>'Moving Avg'!D1182</f>
        <v>1.67</v>
      </c>
      <c r="G1182" s="2">
        <f>'Moving Avg'!F1182</f>
        <v>1.6725000000000008</v>
      </c>
      <c r="H1182" s="2">
        <f>'Moving Avg'!G1182</f>
        <v>1.6428000000000003</v>
      </c>
      <c r="I1182" s="2">
        <f>'Moving Avg'!H1182</f>
        <v>2.2994499999999989</v>
      </c>
      <c r="J1182" s="6" t="str">
        <f>OBV!F1182</f>
        <v>NEUTRAL</v>
      </c>
      <c r="K1182" s="6" t="str">
        <f>OBV!G1182</f>
        <v>NEUTRAL</v>
      </c>
      <c r="L1182" s="6" t="str">
        <f>OBV!H1182</f>
        <v>NEUTRAL</v>
      </c>
      <c r="M1182" s="8">
        <f t="shared" si="180"/>
        <v>25</v>
      </c>
      <c r="N1182" s="8">
        <f t="shared" si="181"/>
        <v>45</v>
      </c>
      <c r="O1182" s="8">
        <f t="shared" si="182"/>
        <v>0</v>
      </c>
      <c r="P1182" s="8">
        <f t="shared" si="183"/>
        <v>33</v>
      </c>
      <c r="Q1182" s="9">
        <f t="shared" si="184"/>
        <v>29.45</v>
      </c>
      <c r="R1182" s="9">
        <f t="shared" si="185"/>
        <v>22.25</v>
      </c>
      <c r="S1182" s="9">
        <f t="shared" si="186"/>
        <v>25.35</v>
      </c>
      <c r="T1182" s="9">
        <f t="shared" si="187"/>
        <v>25.75</v>
      </c>
      <c r="U1182" s="8">
        <f t="shared" si="188"/>
        <v>25.683333333333337</v>
      </c>
      <c r="V1182" s="8">
        <f t="shared" si="189"/>
        <v>25.700000000000003</v>
      </c>
    </row>
    <row r="1183" spans="1:22" ht="13.5" x14ac:dyDescent="0.25">
      <c r="A1183" s="3">
        <f>RSI!A1183</f>
        <v>43733</v>
      </c>
      <c r="B1183" s="2">
        <f>RSI!B1183</f>
        <v>1.67</v>
      </c>
      <c r="C1183" s="2">
        <f>RSI!I1183</f>
        <v>51.635170362329745</v>
      </c>
      <c r="D1183" s="2">
        <f>MACD!E1183</f>
        <v>-1.399987965690519E-3</v>
      </c>
      <c r="E1183" s="2">
        <f>MACD!F1183</f>
        <v>1.923684441918755E-4</v>
      </c>
      <c r="F1183" s="2">
        <f>'Moving Avg'!D1183</f>
        <v>1.67</v>
      </c>
      <c r="G1183" s="2">
        <f>'Moving Avg'!F1183</f>
        <v>1.6735000000000007</v>
      </c>
      <c r="H1183" s="2">
        <f>'Moving Avg'!G1183</f>
        <v>1.6444000000000003</v>
      </c>
      <c r="I1183" s="2">
        <f>'Moving Avg'!H1183</f>
        <v>2.2918999999999987</v>
      </c>
      <c r="J1183" s="6" t="str">
        <f>OBV!F1183</f>
        <v>NEUTRAL</v>
      </c>
      <c r="K1183" s="6" t="str">
        <f>OBV!G1183</f>
        <v>NEUTRAL</v>
      </c>
      <c r="L1183" s="6" t="str">
        <f>OBV!H1183</f>
        <v>NEUTRAL</v>
      </c>
      <c r="M1183" s="8">
        <f t="shared" si="180"/>
        <v>25</v>
      </c>
      <c r="N1183" s="8">
        <f t="shared" si="181"/>
        <v>45</v>
      </c>
      <c r="O1183" s="8">
        <f t="shared" si="182"/>
        <v>0</v>
      </c>
      <c r="P1183" s="8">
        <f t="shared" si="183"/>
        <v>33</v>
      </c>
      <c r="Q1183" s="9">
        <f t="shared" si="184"/>
        <v>29.45</v>
      </c>
      <c r="R1183" s="9">
        <f t="shared" si="185"/>
        <v>22.25</v>
      </c>
      <c r="S1183" s="9">
        <f t="shared" si="186"/>
        <v>25.35</v>
      </c>
      <c r="T1183" s="9">
        <f t="shared" si="187"/>
        <v>25.75</v>
      </c>
      <c r="U1183" s="8">
        <f t="shared" si="188"/>
        <v>25.683333333333337</v>
      </c>
      <c r="V1183" s="8">
        <f t="shared" si="189"/>
        <v>25.700000000000003</v>
      </c>
    </row>
    <row r="1184" spans="1:22" ht="13.5" x14ac:dyDescent="0.25">
      <c r="A1184" s="3">
        <f>RSI!A1184</f>
        <v>43734</v>
      </c>
      <c r="B1184" s="2">
        <f>RSI!B1184</f>
        <v>1.67</v>
      </c>
      <c r="C1184" s="2">
        <f>RSI!I1184</f>
        <v>51.635170362329745</v>
      </c>
      <c r="D1184" s="2">
        <f>MACD!E1184</f>
        <v>-8.6597465326443412E-4</v>
      </c>
      <c r="E1184" s="2">
        <f>MACD!F1184</f>
        <v>-1.9300175299386425E-5</v>
      </c>
      <c r="F1184" s="2">
        <f>'Moving Avg'!D1184</f>
        <v>1.67</v>
      </c>
      <c r="G1184" s="2">
        <f>'Moving Avg'!F1184</f>
        <v>1.6745000000000008</v>
      </c>
      <c r="H1184" s="2">
        <f>'Moving Avg'!G1184</f>
        <v>1.6460000000000001</v>
      </c>
      <c r="I1184" s="2">
        <f>'Moving Avg'!H1184</f>
        <v>2.284349999999999</v>
      </c>
      <c r="J1184" s="6" t="str">
        <f>OBV!F1184</f>
        <v>NEUTRAL</v>
      </c>
      <c r="K1184" s="6" t="str">
        <f>OBV!G1184</f>
        <v>NEUTRAL</v>
      </c>
      <c r="L1184" s="6" t="str">
        <f>OBV!H1184</f>
        <v>NEUTRAL</v>
      </c>
      <c r="M1184" s="8">
        <f t="shared" si="180"/>
        <v>25</v>
      </c>
      <c r="N1184" s="8">
        <f t="shared" si="181"/>
        <v>45</v>
      </c>
      <c r="O1184" s="8">
        <f t="shared" si="182"/>
        <v>0</v>
      </c>
      <c r="P1184" s="8">
        <f t="shared" si="183"/>
        <v>33</v>
      </c>
      <c r="Q1184" s="9">
        <f t="shared" si="184"/>
        <v>29.45</v>
      </c>
      <c r="R1184" s="9">
        <f t="shared" si="185"/>
        <v>22.25</v>
      </c>
      <c r="S1184" s="9">
        <f t="shared" si="186"/>
        <v>25.35</v>
      </c>
      <c r="T1184" s="9">
        <f t="shared" si="187"/>
        <v>25.75</v>
      </c>
      <c r="U1184" s="8">
        <f t="shared" si="188"/>
        <v>25.683333333333337</v>
      </c>
      <c r="V1184" s="8">
        <f t="shared" si="189"/>
        <v>25.700000000000003</v>
      </c>
    </row>
    <row r="1185" spans="1:22" ht="13.5" x14ac:dyDescent="0.25">
      <c r="A1185" s="3">
        <f>RSI!A1185</f>
        <v>43735</v>
      </c>
      <c r="B1185" s="2">
        <f>RSI!B1185</f>
        <v>1.72</v>
      </c>
      <c r="C1185" s="2">
        <f>RSI!I1185</f>
        <v>66.59699673349246</v>
      </c>
      <c r="D1185" s="2">
        <f>MACD!E1185</f>
        <v>-4.1414232016114827E-3</v>
      </c>
      <c r="E1185" s="2">
        <f>MACD!F1185</f>
        <v>-8.4372478056180574E-4</v>
      </c>
      <c r="F1185" s="2">
        <f>'Moving Avg'!D1185</f>
        <v>1.6800000000000002</v>
      </c>
      <c r="G1185" s="2">
        <f>'Moving Avg'!F1185</f>
        <v>1.6780000000000008</v>
      </c>
      <c r="H1185" s="2">
        <f>'Moving Avg'!G1185</f>
        <v>1.6486000000000001</v>
      </c>
      <c r="I1185" s="2">
        <f>'Moving Avg'!H1185</f>
        <v>2.2766999999999991</v>
      </c>
      <c r="J1185" s="6" t="str">
        <f>OBV!F1185</f>
        <v>NEUTRAL</v>
      </c>
      <c r="K1185" s="6" t="str">
        <f>OBV!G1185</f>
        <v>NEUTRAL</v>
      </c>
      <c r="L1185" s="6" t="str">
        <f>OBV!H1185</f>
        <v>NEUTRAL</v>
      </c>
      <c r="M1185" s="8">
        <f t="shared" si="180"/>
        <v>25</v>
      </c>
      <c r="N1185" s="8">
        <f t="shared" si="181"/>
        <v>45</v>
      </c>
      <c r="O1185" s="8">
        <f t="shared" si="182"/>
        <v>0</v>
      </c>
      <c r="P1185" s="8">
        <f t="shared" si="183"/>
        <v>33</v>
      </c>
      <c r="Q1185" s="9">
        <f t="shared" si="184"/>
        <v>29.45</v>
      </c>
      <c r="R1185" s="9">
        <f t="shared" si="185"/>
        <v>22.25</v>
      </c>
      <c r="S1185" s="9">
        <f t="shared" si="186"/>
        <v>25.35</v>
      </c>
      <c r="T1185" s="9">
        <f t="shared" si="187"/>
        <v>25.75</v>
      </c>
      <c r="U1185" s="8">
        <f t="shared" si="188"/>
        <v>25.683333333333337</v>
      </c>
      <c r="V1185" s="8">
        <f t="shared" si="189"/>
        <v>25.700000000000003</v>
      </c>
    </row>
    <row r="1186" spans="1:22" ht="13.5" x14ac:dyDescent="0.25">
      <c r="A1186" s="3">
        <f>RSI!A1186</f>
        <v>43738</v>
      </c>
      <c r="B1186" s="2">
        <f>RSI!B1186</f>
        <v>1.75</v>
      </c>
      <c r="C1186" s="2">
        <f>RSI!I1186</f>
        <v>72.161610105870096</v>
      </c>
      <c r="D1186" s="2">
        <f>MACD!E1186</f>
        <v>-9.4524849052834981E-3</v>
      </c>
      <c r="E1186" s="2">
        <f>MACD!F1186</f>
        <v>-2.5654768055061441E-3</v>
      </c>
      <c r="F1186" s="2">
        <f>'Moving Avg'!D1186</f>
        <v>1.6960000000000002</v>
      </c>
      <c r="G1186" s="2">
        <f>'Moving Avg'!F1186</f>
        <v>1.6785000000000003</v>
      </c>
      <c r="H1186" s="2">
        <f>'Moving Avg'!G1186</f>
        <v>1.6516000000000002</v>
      </c>
      <c r="I1186" s="2">
        <f>'Moving Avg'!H1186</f>
        <v>2.2698999999999989</v>
      </c>
      <c r="J1186" s="6" t="str">
        <f>OBV!F1186</f>
        <v>BULLISH</v>
      </c>
      <c r="K1186" s="6" t="str">
        <f>OBV!G1186</f>
        <v>NEUTRAL</v>
      </c>
      <c r="L1186" s="6" t="str">
        <f>OBV!H1186</f>
        <v>CONFIRMED BULLISH</v>
      </c>
      <c r="M1186" s="8">
        <f t="shared" si="180"/>
        <v>0</v>
      </c>
      <c r="N1186" s="8">
        <f t="shared" si="181"/>
        <v>45</v>
      </c>
      <c r="O1186" s="8">
        <f t="shared" si="182"/>
        <v>0</v>
      </c>
      <c r="P1186" s="8">
        <f t="shared" si="183"/>
        <v>83.5</v>
      </c>
      <c r="Q1186" s="9">
        <f t="shared" si="184"/>
        <v>28.274999999999999</v>
      </c>
      <c r="R1186" s="9">
        <f t="shared" si="185"/>
        <v>29.875</v>
      </c>
      <c r="S1186" s="9">
        <f t="shared" si="186"/>
        <v>44.325000000000003</v>
      </c>
      <c r="T1186" s="9">
        <f t="shared" si="187"/>
        <v>32.125</v>
      </c>
      <c r="U1186" s="8">
        <f t="shared" si="188"/>
        <v>34.158333333333331</v>
      </c>
      <c r="V1186" s="8">
        <f t="shared" si="189"/>
        <v>33.65</v>
      </c>
    </row>
    <row r="1187" spans="1:22" ht="13.5" x14ac:dyDescent="0.25">
      <c r="A1187" s="3">
        <f>RSI!A1187</f>
        <v>43739</v>
      </c>
      <c r="B1187" s="2">
        <f>RSI!B1187</f>
        <v>1.75</v>
      </c>
      <c r="C1187" s="2">
        <f>RSI!I1187</f>
        <v>72.161610105870096</v>
      </c>
      <c r="D1187" s="2">
        <f>MACD!E1187</f>
        <v>-1.4417533420636008E-2</v>
      </c>
      <c r="E1187" s="2">
        <f>MACD!F1187</f>
        <v>-4.9358881285321175E-3</v>
      </c>
      <c r="F1187" s="2">
        <f>'Moving Avg'!D1187</f>
        <v>1.7119999999999997</v>
      </c>
      <c r="G1187" s="2">
        <f>'Moving Avg'!F1187</f>
        <v>1.6790000000000007</v>
      </c>
      <c r="H1187" s="2">
        <f>'Moving Avg'!G1187</f>
        <v>1.6546000000000003</v>
      </c>
      <c r="I1187" s="2">
        <f>'Moving Avg'!H1187</f>
        <v>2.2624499999999994</v>
      </c>
      <c r="J1187" s="6" t="str">
        <f>OBV!F1187</f>
        <v>BULLISH</v>
      </c>
      <c r="K1187" s="6" t="str">
        <f>OBV!G1187</f>
        <v>NEUTRAL</v>
      </c>
      <c r="L1187" s="6" t="str">
        <f>OBV!H1187</f>
        <v>CONFIRMED BULLISH</v>
      </c>
      <c r="M1187" s="8">
        <f t="shared" si="180"/>
        <v>0</v>
      </c>
      <c r="N1187" s="8">
        <f t="shared" si="181"/>
        <v>45</v>
      </c>
      <c r="O1187" s="8">
        <f t="shared" si="182"/>
        <v>0</v>
      </c>
      <c r="P1187" s="8">
        <f t="shared" si="183"/>
        <v>83.5</v>
      </c>
      <c r="Q1187" s="9">
        <f t="shared" si="184"/>
        <v>28.274999999999999</v>
      </c>
      <c r="R1187" s="9">
        <f t="shared" si="185"/>
        <v>29.875</v>
      </c>
      <c r="S1187" s="9">
        <f t="shared" si="186"/>
        <v>44.325000000000003</v>
      </c>
      <c r="T1187" s="9">
        <f t="shared" si="187"/>
        <v>32.125</v>
      </c>
      <c r="U1187" s="8">
        <f t="shared" si="188"/>
        <v>34.158333333333331</v>
      </c>
      <c r="V1187" s="8">
        <f t="shared" si="189"/>
        <v>33.65</v>
      </c>
    </row>
    <row r="1188" spans="1:22" ht="13.5" x14ac:dyDescent="0.25">
      <c r="A1188" s="3">
        <f>RSI!A1188</f>
        <v>43740</v>
      </c>
      <c r="B1188" s="2">
        <f>RSI!B1188</f>
        <v>1.75</v>
      </c>
      <c r="C1188" s="2">
        <f>RSI!I1188</f>
        <v>72.161610105870096</v>
      </c>
      <c r="D1188" s="2">
        <f>MACD!E1188</f>
        <v>-1.9054907232713747E-2</v>
      </c>
      <c r="E1188" s="2">
        <f>MACD!F1188</f>
        <v>-7.7596919493684441E-3</v>
      </c>
      <c r="F1188" s="2">
        <f>'Moving Avg'!D1188</f>
        <v>1.7280000000000002</v>
      </c>
      <c r="G1188" s="2">
        <f>'Moving Avg'!F1188</f>
        <v>1.6795000000000004</v>
      </c>
      <c r="H1188" s="2">
        <f>'Moving Avg'!G1188</f>
        <v>1.6576000000000002</v>
      </c>
      <c r="I1188" s="2">
        <f>'Moving Avg'!H1188</f>
        <v>2.2554499999999988</v>
      </c>
      <c r="J1188" s="6" t="str">
        <f>OBV!F1188</f>
        <v>BULLISH</v>
      </c>
      <c r="K1188" s="6" t="str">
        <f>OBV!G1188</f>
        <v>NEUTRAL</v>
      </c>
      <c r="L1188" s="6" t="str">
        <f>OBV!H1188</f>
        <v>CONFIRMED BULLISH</v>
      </c>
      <c r="M1188" s="8">
        <f t="shared" si="180"/>
        <v>0</v>
      </c>
      <c r="N1188" s="8">
        <f t="shared" si="181"/>
        <v>45</v>
      </c>
      <c r="O1188" s="8">
        <f t="shared" si="182"/>
        <v>0</v>
      </c>
      <c r="P1188" s="8">
        <f t="shared" si="183"/>
        <v>83.5</v>
      </c>
      <c r="Q1188" s="9">
        <f t="shared" si="184"/>
        <v>28.274999999999999</v>
      </c>
      <c r="R1188" s="9">
        <f t="shared" si="185"/>
        <v>29.875</v>
      </c>
      <c r="S1188" s="9">
        <f t="shared" si="186"/>
        <v>44.325000000000003</v>
      </c>
      <c r="T1188" s="9">
        <f t="shared" si="187"/>
        <v>32.125</v>
      </c>
      <c r="U1188" s="8">
        <f t="shared" si="188"/>
        <v>34.158333333333331</v>
      </c>
      <c r="V1188" s="8">
        <f t="shared" si="189"/>
        <v>33.65</v>
      </c>
    </row>
    <row r="1189" spans="1:22" ht="13.5" x14ac:dyDescent="0.25">
      <c r="A1189" s="3">
        <f>RSI!A1189</f>
        <v>43741</v>
      </c>
      <c r="B1189" s="2">
        <f>RSI!B1189</f>
        <v>1.82</v>
      </c>
      <c r="C1189" s="2">
        <f>RSI!I1189</f>
        <v>81.259793497441635</v>
      </c>
      <c r="D1189" s="2">
        <f>MACD!E1189</f>
        <v>-2.8567893470293537E-2</v>
      </c>
      <c r="E1189" s="2">
        <f>MACD!F1189</f>
        <v>-1.1921332253553463E-2</v>
      </c>
      <c r="F1189" s="2">
        <f>'Moving Avg'!D1189</f>
        <v>1.7579999999999998</v>
      </c>
      <c r="G1189" s="2">
        <f>'Moving Avg'!F1189</f>
        <v>1.6870000000000005</v>
      </c>
      <c r="H1189" s="2">
        <f>'Moving Avg'!G1189</f>
        <v>1.6620000000000001</v>
      </c>
      <c r="I1189" s="2">
        <f>'Moving Avg'!H1189</f>
        <v>2.2484499999999987</v>
      </c>
      <c r="J1189" s="6" t="str">
        <f>OBV!F1189</f>
        <v>BULLISH</v>
      </c>
      <c r="K1189" s="6" t="str">
        <f>OBV!G1189</f>
        <v>NEUTRAL</v>
      </c>
      <c r="L1189" s="6" t="str">
        <f>OBV!H1189</f>
        <v>CONFIRMED BULLISH</v>
      </c>
      <c r="M1189" s="8">
        <f t="shared" si="180"/>
        <v>0</v>
      </c>
      <c r="N1189" s="8">
        <f t="shared" si="181"/>
        <v>45</v>
      </c>
      <c r="O1189" s="8">
        <f t="shared" si="182"/>
        <v>0</v>
      </c>
      <c r="P1189" s="8">
        <f t="shared" si="183"/>
        <v>83.5</v>
      </c>
      <c r="Q1189" s="9">
        <f t="shared" si="184"/>
        <v>28.274999999999999</v>
      </c>
      <c r="R1189" s="9">
        <f t="shared" si="185"/>
        <v>29.875</v>
      </c>
      <c r="S1189" s="9">
        <f t="shared" si="186"/>
        <v>44.325000000000003</v>
      </c>
      <c r="T1189" s="9">
        <f t="shared" si="187"/>
        <v>32.125</v>
      </c>
      <c r="U1189" s="8">
        <f t="shared" si="188"/>
        <v>34.158333333333331</v>
      </c>
      <c r="V1189" s="8">
        <f t="shared" si="189"/>
        <v>33.65</v>
      </c>
    </row>
    <row r="1190" spans="1:22" ht="13.5" x14ac:dyDescent="0.25">
      <c r="A1190" s="3">
        <f>RSI!A1190</f>
        <v>43742</v>
      </c>
      <c r="B1190" s="2">
        <f>RSI!B1190</f>
        <v>1.9</v>
      </c>
      <c r="C1190" s="2">
        <f>RSI!I1190</f>
        <v>86.635538572755493</v>
      </c>
      <c r="D1190" s="2">
        <f>MACD!E1190</f>
        <v>-4.3330855411755742E-2</v>
      </c>
      <c r="E1190" s="2">
        <f>MACD!F1190</f>
        <v>-1.8203236885193919E-2</v>
      </c>
      <c r="F1190" s="2">
        <f>'Moving Avg'!D1190</f>
        <v>1.794</v>
      </c>
      <c r="G1190" s="2">
        <f>'Moving Avg'!F1190</f>
        <v>1.7010000000000001</v>
      </c>
      <c r="H1190" s="2">
        <f>'Moving Avg'!G1190</f>
        <v>1.6680000000000004</v>
      </c>
      <c r="I1190" s="2">
        <f>'Moving Avg'!H1190</f>
        <v>2.2418499999999986</v>
      </c>
      <c r="J1190" s="6" t="str">
        <f>OBV!F1190</f>
        <v>BULLISH</v>
      </c>
      <c r="K1190" s="6" t="str">
        <f>OBV!G1190</f>
        <v>NEUTRAL</v>
      </c>
      <c r="L1190" s="6" t="str">
        <f>OBV!H1190</f>
        <v>CONFIRMED BULLISH</v>
      </c>
      <c r="M1190" s="8">
        <f t="shared" si="180"/>
        <v>0</v>
      </c>
      <c r="N1190" s="8">
        <f t="shared" si="181"/>
        <v>100</v>
      </c>
      <c r="O1190" s="8">
        <f t="shared" si="182"/>
        <v>0</v>
      </c>
      <c r="P1190" s="8">
        <f t="shared" si="183"/>
        <v>83.5</v>
      </c>
      <c r="Q1190" s="9">
        <f t="shared" si="184"/>
        <v>47.524999999999999</v>
      </c>
      <c r="R1190" s="9">
        <f t="shared" si="185"/>
        <v>40.875</v>
      </c>
      <c r="S1190" s="9">
        <f t="shared" si="186"/>
        <v>52.575000000000003</v>
      </c>
      <c r="T1190" s="9">
        <f t="shared" si="187"/>
        <v>45.875</v>
      </c>
      <c r="U1190" s="8">
        <f t="shared" si="188"/>
        <v>46.991666666666674</v>
      </c>
      <c r="V1190" s="8">
        <f t="shared" si="189"/>
        <v>46.712500000000006</v>
      </c>
    </row>
    <row r="1191" spans="1:22" ht="13.5" x14ac:dyDescent="0.25">
      <c r="A1191" s="3">
        <f>RSI!A1191</f>
        <v>43745</v>
      </c>
      <c r="B1191" s="2">
        <f>RSI!B1191</f>
        <v>1.95</v>
      </c>
      <c r="C1191" s="2">
        <f>RSI!I1191</f>
        <v>88.798318016480721</v>
      </c>
      <c r="D1191" s="2">
        <f>MACD!E1191</f>
        <v>-6.0728265987981533E-2</v>
      </c>
      <c r="E1191" s="2">
        <f>MACD!F1191</f>
        <v>-2.6708242705751443E-2</v>
      </c>
      <c r="F1191" s="2">
        <f>'Moving Avg'!D1191</f>
        <v>1.8340000000000001</v>
      </c>
      <c r="G1191" s="2">
        <f>'Moving Avg'!F1191</f>
        <v>1.7155</v>
      </c>
      <c r="H1191" s="2">
        <f>'Moving Avg'!G1191</f>
        <v>1.6750000000000003</v>
      </c>
      <c r="I1191" s="2">
        <f>'Moving Avg'!H1191</f>
        <v>2.2359499999999985</v>
      </c>
      <c r="J1191" s="6" t="str">
        <f>OBV!F1191</f>
        <v>BULLISH</v>
      </c>
      <c r="K1191" s="6" t="str">
        <f>OBV!G1191</f>
        <v>WEAK</v>
      </c>
      <c r="L1191" s="6" t="str">
        <f>OBV!H1191</f>
        <v>CONFIRMED BULLISH</v>
      </c>
      <c r="M1191" s="8">
        <f t="shared" si="180"/>
        <v>0</v>
      </c>
      <c r="N1191" s="8">
        <f t="shared" si="181"/>
        <v>100</v>
      </c>
      <c r="O1191" s="8">
        <f t="shared" si="182"/>
        <v>0</v>
      </c>
      <c r="P1191" s="8">
        <f t="shared" si="183"/>
        <v>67</v>
      </c>
      <c r="Q1191" s="9">
        <f t="shared" si="184"/>
        <v>45.05</v>
      </c>
      <c r="R1191" s="9">
        <f t="shared" si="185"/>
        <v>36.75</v>
      </c>
      <c r="S1191" s="9">
        <f t="shared" si="186"/>
        <v>45.150000000000006</v>
      </c>
      <c r="T1191" s="9">
        <f t="shared" si="187"/>
        <v>41.75</v>
      </c>
      <c r="U1191" s="8">
        <f t="shared" si="188"/>
        <v>42.31666666666667</v>
      </c>
      <c r="V1191" s="8">
        <f t="shared" si="189"/>
        <v>42.174999999999997</v>
      </c>
    </row>
    <row r="1192" spans="1:22" ht="13.5" x14ac:dyDescent="0.25">
      <c r="A1192" s="3">
        <f>RSI!A1192</f>
        <v>43746</v>
      </c>
      <c r="B1192" s="2">
        <f>RSI!B1192</f>
        <v>1.95</v>
      </c>
      <c r="C1192" s="2">
        <f>RSI!I1192</f>
        <v>88.798318016480721</v>
      </c>
      <c r="D1192" s="2">
        <f>MACD!E1192</f>
        <v>-7.6857539049263845E-2</v>
      </c>
      <c r="E1192" s="2">
        <f>MACD!F1192</f>
        <v>-3.6738101974453923E-2</v>
      </c>
      <c r="F1192" s="2">
        <f>'Moving Avg'!D1192</f>
        <v>1.8740000000000001</v>
      </c>
      <c r="G1192" s="2">
        <f>'Moving Avg'!F1192</f>
        <v>1.7315</v>
      </c>
      <c r="H1192" s="2">
        <f>'Moving Avg'!G1192</f>
        <v>1.6820000000000004</v>
      </c>
      <c r="I1192" s="2">
        <f>'Moving Avg'!H1192</f>
        <v>2.2300499999999985</v>
      </c>
      <c r="J1192" s="6" t="str">
        <f>OBV!F1192</f>
        <v>BULLISH</v>
      </c>
      <c r="K1192" s="6" t="str">
        <f>OBV!G1192</f>
        <v>WEAK</v>
      </c>
      <c r="L1192" s="6" t="str">
        <f>OBV!H1192</f>
        <v>CONFIRMED BULLISH</v>
      </c>
      <c r="M1192" s="8">
        <f t="shared" si="180"/>
        <v>0</v>
      </c>
      <c r="N1192" s="8">
        <f t="shared" si="181"/>
        <v>100</v>
      </c>
      <c r="O1192" s="8">
        <f t="shared" si="182"/>
        <v>0</v>
      </c>
      <c r="P1192" s="8">
        <f t="shared" si="183"/>
        <v>67</v>
      </c>
      <c r="Q1192" s="9">
        <f t="shared" si="184"/>
        <v>45.05</v>
      </c>
      <c r="R1192" s="9">
        <f t="shared" si="185"/>
        <v>36.75</v>
      </c>
      <c r="S1192" s="9">
        <f t="shared" si="186"/>
        <v>45.150000000000006</v>
      </c>
      <c r="T1192" s="9">
        <f t="shared" si="187"/>
        <v>41.75</v>
      </c>
      <c r="U1192" s="8">
        <f t="shared" si="188"/>
        <v>42.31666666666667</v>
      </c>
      <c r="V1192" s="8">
        <f t="shared" si="189"/>
        <v>42.174999999999997</v>
      </c>
    </row>
    <row r="1193" spans="1:22" ht="13.5" x14ac:dyDescent="0.25">
      <c r="A1193" s="3">
        <f>RSI!A1193</f>
        <v>43747</v>
      </c>
      <c r="B1193" s="2">
        <f>RSI!B1193</f>
        <v>1.95</v>
      </c>
      <c r="C1193" s="2">
        <f>RSI!I1193</f>
        <v>88.798318016480721</v>
      </c>
      <c r="D1193" s="2">
        <f>MACD!E1193</f>
        <v>-9.1809447697855262E-2</v>
      </c>
      <c r="E1193" s="2">
        <f>MACD!F1193</f>
        <v>-4.775237111913419E-2</v>
      </c>
      <c r="F1193" s="2">
        <f>'Moving Avg'!D1193</f>
        <v>1.9140000000000001</v>
      </c>
      <c r="G1193" s="2">
        <f>'Moving Avg'!F1193</f>
        <v>1.7454999999999998</v>
      </c>
      <c r="H1193" s="2">
        <f>'Moving Avg'!G1193</f>
        <v>1.6890000000000003</v>
      </c>
      <c r="I1193" s="2">
        <f>'Moving Avg'!H1193</f>
        <v>2.2235999999999985</v>
      </c>
      <c r="J1193" s="6" t="str">
        <f>OBV!F1193</f>
        <v>BULLISH</v>
      </c>
      <c r="K1193" s="6" t="str">
        <f>OBV!G1193</f>
        <v>WEAK</v>
      </c>
      <c r="L1193" s="6" t="str">
        <f>OBV!H1193</f>
        <v>CONFIRMED BULLISH</v>
      </c>
      <c r="M1193" s="8">
        <f t="shared" si="180"/>
        <v>0</v>
      </c>
      <c r="N1193" s="8">
        <f t="shared" si="181"/>
        <v>100</v>
      </c>
      <c r="O1193" s="8">
        <f t="shared" si="182"/>
        <v>0</v>
      </c>
      <c r="P1193" s="8">
        <f t="shared" si="183"/>
        <v>67</v>
      </c>
      <c r="Q1193" s="9">
        <f t="shared" si="184"/>
        <v>45.05</v>
      </c>
      <c r="R1193" s="9">
        <f t="shared" si="185"/>
        <v>36.75</v>
      </c>
      <c r="S1193" s="9">
        <f t="shared" si="186"/>
        <v>45.150000000000006</v>
      </c>
      <c r="T1193" s="9">
        <f t="shared" si="187"/>
        <v>41.75</v>
      </c>
      <c r="U1193" s="8">
        <f t="shared" si="188"/>
        <v>42.31666666666667</v>
      </c>
      <c r="V1193" s="8">
        <f t="shared" si="189"/>
        <v>42.174999999999997</v>
      </c>
    </row>
    <row r="1194" spans="1:22" ht="13.5" x14ac:dyDescent="0.25">
      <c r="A1194" s="3">
        <f>RSI!A1194</f>
        <v>43748</v>
      </c>
      <c r="B1194" s="2">
        <f>RSI!B1194</f>
        <v>1.95</v>
      </c>
      <c r="C1194" s="2">
        <f>RSI!I1194</f>
        <v>88.798318016480721</v>
      </c>
      <c r="D1194" s="2">
        <f>MACD!E1194</f>
        <v>-0.10566852771942559</v>
      </c>
      <c r="E1194" s="2">
        <f>MACD!F1194</f>
        <v>-5.9335602439192475E-2</v>
      </c>
      <c r="F1194" s="2">
        <f>'Moving Avg'!D1194</f>
        <v>1.94</v>
      </c>
      <c r="G1194" s="2">
        <f>'Moving Avg'!F1194</f>
        <v>1.7594999999999998</v>
      </c>
      <c r="H1194" s="2">
        <f>'Moving Avg'!G1194</f>
        <v>1.6960000000000006</v>
      </c>
      <c r="I1194" s="2">
        <f>'Moving Avg'!H1194</f>
        <v>2.2175999999999982</v>
      </c>
      <c r="J1194" s="6" t="str">
        <f>OBV!F1194</f>
        <v>BULLISH</v>
      </c>
      <c r="K1194" s="6" t="str">
        <f>OBV!G1194</f>
        <v>WEAK</v>
      </c>
      <c r="L1194" s="6" t="str">
        <f>OBV!H1194</f>
        <v>CONFIRMED BULLISH</v>
      </c>
      <c r="M1194" s="8">
        <f t="shared" si="180"/>
        <v>0</v>
      </c>
      <c r="N1194" s="8">
        <f t="shared" si="181"/>
        <v>100</v>
      </c>
      <c r="O1194" s="8">
        <f t="shared" si="182"/>
        <v>0</v>
      </c>
      <c r="P1194" s="8">
        <f t="shared" si="183"/>
        <v>67</v>
      </c>
      <c r="Q1194" s="9">
        <f t="shared" si="184"/>
        <v>45.05</v>
      </c>
      <c r="R1194" s="9">
        <f t="shared" si="185"/>
        <v>36.75</v>
      </c>
      <c r="S1194" s="9">
        <f t="shared" si="186"/>
        <v>45.150000000000006</v>
      </c>
      <c r="T1194" s="9">
        <f t="shared" si="187"/>
        <v>41.75</v>
      </c>
      <c r="U1194" s="8">
        <f t="shared" si="188"/>
        <v>42.31666666666667</v>
      </c>
      <c r="V1194" s="8">
        <f t="shared" si="189"/>
        <v>42.174999999999997</v>
      </c>
    </row>
    <row r="1195" spans="1:22" ht="13.5" x14ac:dyDescent="0.25">
      <c r="A1195" s="3">
        <f>RSI!A1195</f>
        <v>43749</v>
      </c>
      <c r="B1195" s="2">
        <f>RSI!B1195</f>
        <v>1.95</v>
      </c>
      <c r="C1195" s="2">
        <f>RSI!I1195</f>
        <v>88.798318016480721</v>
      </c>
      <c r="D1195" s="2">
        <f>MACD!E1195</f>
        <v>-0.11082115705006412</v>
      </c>
      <c r="E1195" s="2">
        <f>MACD!F1195</f>
        <v>-6.963271336136681E-2</v>
      </c>
      <c r="F1195" s="2">
        <f>'Moving Avg'!D1195</f>
        <v>1.95</v>
      </c>
      <c r="G1195" s="2">
        <f>'Moving Avg'!F1195</f>
        <v>1.7734999999999999</v>
      </c>
      <c r="H1195" s="2">
        <f>'Moving Avg'!G1195</f>
        <v>1.7030000000000007</v>
      </c>
      <c r="I1195" s="2">
        <f>'Moving Avg'!H1195</f>
        <v>2.2116499999999983</v>
      </c>
      <c r="J1195" s="6" t="str">
        <f>OBV!F1195</f>
        <v>BULLISH</v>
      </c>
      <c r="K1195" s="6" t="str">
        <f>OBV!G1195</f>
        <v>WEAK</v>
      </c>
      <c r="L1195" s="6" t="str">
        <f>OBV!H1195</f>
        <v>CONFIRMED BULLISH</v>
      </c>
      <c r="M1195" s="8">
        <f t="shared" si="180"/>
        <v>0</v>
      </c>
      <c r="N1195" s="8">
        <f t="shared" si="181"/>
        <v>100</v>
      </c>
      <c r="O1195" s="8">
        <f t="shared" si="182"/>
        <v>0</v>
      </c>
      <c r="P1195" s="8">
        <f t="shared" si="183"/>
        <v>67</v>
      </c>
      <c r="Q1195" s="9">
        <f t="shared" si="184"/>
        <v>45.05</v>
      </c>
      <c r="R1195" s="9">
        <f t="shared" si="185"/>
        <v>36.75</v>
      </c>
      <c r="S1195" s="9">
        <f t="shared" si="186"/>
        <v>45.150000000000006</v>
      </c>
      <c r="T1195" s="9">
        <f t="shared" si="187"/>
        <v>41.75</v>
      </c>
      <c r="U1195" s="8">
        <f t="shared" si="188"/>
        <v>42.31666666666667</v>
      </c>
      <c r="V1195" s="8">
        <f t="shared" si="189"/>
        <v>42.174999999999997</v>
      </c>
    </row>
    <row r="1196" spans="1:22" ht="13.5" x14ac:dyDescent="0.25">
      <c r="A1196" s="3">
        <f>RSI!A1196</f>
        <v>43752</v>
      </c>
      <c r="B1196" s="2">
        <f>RSI!B1196</f>
        <v>1.95</v>
      </c>
      <c r="C1196" s="2">
        <f>RSI!I1196</f>
        <v>88.798318016480721</v>
      </c>
      <c r="D1196" s="2">
        <f>MACD!E1196</f>
        <v>-0.1116008961888828</v>
      </c>
      <c r="E1196" s="2">
        <f>MACD!F1196</f>
        <v>-7.8026349926870006E-2</v>
      </c>
      <c r="F1196" s="2">
        <f>'Moving Avg'!D1196</f>
        <v>1.95</v>
      </c>
      <c r="G1196" s="2">
        <f>'Moving Avg'!F1196</f>
        <v>1.7875000000000001</v>
      </c>
      <c r="H1196" s="2">
        <f>'Moving Avg'!G1196</f>
        <v>1.7092000000000007</v>
      </c>
      <c r="I1196" s="2">
        <f>'Moving Avg'!H1196</f>
        <v>2.2056999999999984</v>
      </c>
      <c r="J1196" s="6" t="str">
        <f>OBV!F1196</f>
        <v>NEUTRAL</v>
      </c>
      <c r="K1196" s="6" t="str">
        <f>OBV!G1196</f>
        <v>NEUTRAL</v>
      </c>
      <c r="L1196" s="6" t="str">
        <f>OBV!H1196</f>
        <v>NEUTRAL</v>
      </c>
      <c r="M1196" s="8">
        <f t="shared" si="180"/>
        <v>0</v>
      </c>
      <c r="N1196" s="8">
        <f t="shared" si="181"/>
        <v>100</v>
      </c>
      <c r="O1196" s="8">
        <f t="shared" si="182"/>
        <v>0</v>
      </c>
      <c r="P1196" s="8">
        <f t="shared" si="183"/>
        <v>33</v>
      </c>
      <c r="Q1196" s="9">
        <f t="shared" si="184"/>
        <v>39.950000000000003</v>
      </c>
      <c r="R1196" s="9">
        <f t="shared" si="185"/>
        <v>28.25</v>
      </c>
      <c r="S1196" s="9">
        <f t="shared" si="186"/>
        <v>29.85</v>
      </c>
      <c r="T1196" s="9">
        <f t="shared" si="187"/>
        <v>33.25</v>
      </c>
      <c r="U1196" s="8">
        <f t="shared" si="188"/>
        <v>32.683333333333337</v>
      </c>
      <c r="V1196" s="8">
        <f t="shared" si="189"/>
        <v>32.825000000000003</v>
      </c>
    </row>
    <row r="1197" spans="1:22" ht="13.5" x14ac:dyDescent="0.25">
      <c r="A1197" s="3">
        <f>RSI!A1197</f>
        <v>43754</v>
      </c>
      <c r="B1197" s="2">
        <f>RSI!B1197</f>
        <v>1.95</v>
      </c>
      <c r="C1197" s="2">
        <f>RSI!I1197</f>
        <v>88.798318016480721</v>
      </c>
      <c r="D1197" s="2">
        <f>MACD!E1197</f>
        <v>-0.11321920011600395</v>
      </c>
      <c r="E1197" s="2">
        <f>MACD!F1197</f>
        <v>-8.5064919964696797E-2</v>
      </c>
      <c r="F1197" s="2">
        <f>'Moving Avg'!D1197</f>
        <v>1.95</v>
      </c>
      <c r="G1197" s="2">
        <f>'Moving Avg'!F1197</f>
        <v>1.8015000000000001</v>
      </c>
      <c r="H1197" s="2">
        <f>'Moving Avg'!G1197</f>
        <v>1.7154000000000005</v>
      </c>
      <c r="I1197" s="2">
        <f>'Moving Avg'!H1197</f>
        <v>2.1997499999999981</v>
      </c>
      <c r="J1197" s="6" t="str">
        <f>OBV!F1197</f>
        <v>NEUTRAL</v>
      </c>
      <c r="K1197" s="6" t="str">
        <f>OBV!G1197</f>
        <v>NEUTRAL</v>
      </c>
      <c r="L1197" s="6" t="str">
        <f>OBV!H1197</f>
        <v>NEUTRAL</v>
      </c>
      <c r="M1197" s="8">
        <f t="shared" si="180"/>
        <v>0</v>
      </c>
      <c r="N1197" s="8">
        <f t="shared" si="181"/>
        <v>100</v>
      </c>
      <c r="O1197" s="8">
        <f t="shared" si="182"/>
        <v>0</v>
      </c>
      <c r="P1197" s="8">
        <f t="shared" si="183"/>
        <v>33</v>
      </c>
      <c r="Q1197" s="9">
        <f t="shared" si="184"/>
        <v>39.950000000000003</v>
      </c>
      <c r="R1197" s="9">
        <f t="shared" si="185"/>
        <v>28.25</v>
      </c>
      <c r="S1197" s="9">
        <f t="shared" si="186"/>
        <v>29.85</v>
      </c>
      <c r="T1197" s="9">
        <f t="shared" si="187"/>
        <v>33.25</v>
      </c>
      <c r="U1197" s="8">
        <f t="shared" si="188"/>
        <v>32.683333333333337</v>
      </c>
      <c r="V1197" s="8">
        <f t="shared" si="189"/>
        <v>32.825000000000003</v>
      </c>
    </row>
    <row r="1198" spans="1:22" ht="13.5" x14ac:dyDescent="0.25">
      <c r="A1198" s="3">
        <f>RSI!A1198</f>
        <v>43755</v>
      </c>
      <c r="B1198" s="2">
        <f>RSI!B1198</f>
        <v>1.95</v>
      </c>
      <c r="C1198" s="2">
        <f>RSI!I1198</f>
        <v>88.798318016480721</v>
      </c>
      <c r="D1198" s="2">
        <f>MACD!E1198</f>
        <v>-0.11547605703764008</v>
      </c>
      <c r="E1198" s="2">
        <f>MACD!F1198</f>
        <v>-9.1147147379285462E-2</v>
      </c>
      <c r="F1198" s="2">
        <f>'Moving Avg'!D1198</f>
        <v>1.95</v>
      </c>
      <c r="G1198" s="2">
        <f>'Moving Avg'!F1198</f>
        <v>1.8155000000000001</v>
      </c>
      <c r="H1198" s="2">
        <f>'Moving Avg'!G1198</f>
        <v>1.7216000000000005</v>
      </c>
      <c r="I1198" s="2">
        <f>'Moving Avg'!H1198</f>
        <v>2.1937999999999978</v>
      </c>
      <c r="J1198" s="6" t="str">
        <f>OBV!F1198</f>
        <v>NEUTRAL</v>
      </c>
      <c r="K1198" s="6" t="str">
        <f>OBV!G1198</f>
        <v>NEUTRAL</v>
      </c>
      <c r="L1198" s="6" t="str">
        <f>OBV!H1198</f>
        <v>NEUTRAL</v>
      </c>
      <c r="M1198" s="8">
        <f t="shared" si="180"/>
        <v>0</v>
      </c>
      <c r="N1198" s="8">
        <f t="shared" si="181"/>
        <v>100</v>
      </c>
      <c r="O1198" s="8">
        <f t="shared" si="182"/>
        <v>0</v>
      </c>
      <c r="P1198" s="8">
        <f t="shared" si="183"/>
        <v>33</v>
      </c>
      <c r="Q1198" s="9">
        <f t="shared" si="184"/>
        <v>39.950000000000003</v>
      </c>
      <c r="R1198" s="9">
        <f t="shared" si="185"/>
        <v>28.25</v>
      </c>
      <c r="S1198" s="9">
        <f t="shared" si="186"/>
        <v>29.85</v>
      </c>
      <c r="T1198" s="9">
        <f t="shared" si="187"/>
        <v>33.25</v>
      </c>
      <c r="U1198" s="8">
        <f t="shared" si="188"/>
        <v>32.683333333333337</v>
      </c>
      <c r="V1198" s="8">
        <f t="shared" si="189"/>
        <v>32.825000000000003</v>
      </c>
    </row>
    <row r="1199" spans="1:22" ht="13.5" x14ac:dyDescent="0.25">
      <c r="A1199" s="3">
        <f>RSI!A1199</f>
        <v>43756</v>
      </c>
      <c r="B1199" s="2">
        <f>RSI!B1199</f>
        <v>1.99</v>
      </c>
      <c r="C1199" s="2">
        <f>RSI!I1199</f>
        <v>90.9240968485108</v>
      </c>
      <c r="D1199" s="2">
        <f>MACD!E1199</f>
        <v>-0.110401217793479</v>
      </c>
      <c r="E1199" s="2">
        <f>MACD!F1199</f>
        <v>-9.4997961462124164E-2</v>
      </c>
      <c r="F1199" s="2">
        <f>'Moving Avg'!D1199</f>
        <v>1.9579999999999997</v>
      </c>
      <c r="G1199" s="2">
        <f>'Moving Avg'!F1199</f>
        <v>1.8315000000000001</v>
      </c>
      <c r="H1199" s="2">
        <f>'Moving Avg'!G1199</f>
        <v>1.7286000000000004</v>
      </c>
      <c r="I1199" s="2">
        <f>'Moving Avg'!H1199</f>
        <v>2.1880499999999983</v>
      </c>
      <c r="J1199" s="6" t="str">
        <f>OBV!F1199</f>
        <v>BULLISH</v>
      </c>
      <c r="K1199" s="6" t="str">
        <f>OBV!G1199</f>
        <v>NEUTRAL</v>
      </c>
      <c r="L1199" s="6" t="str">
        <f>OBV!H1199</f>
        <v>CONFIRMED BULLISH</v>
      </c>
      <c r="M1199" s="8">
        <f t="shared" si="180"/>
        <v>0</v>
      </c>
      <c r="N1199" s="8">
        <f t="shared" si="181"/>
        <v>45</v>
      </c>
      <c r="O1199" s="8">
        <f t="shared" si="182"/>
        <v>0</v>
      </c>
      <c r="P1199" s="8">
        <f t="shared" si="183"/>
        <v>83.5</v>
      </c>
      <c r="Q1199" s="9">
        <f t="shared" si="184"/>
        <v>28.274999999999999</v>
      </c>
      <c r="R1199" s="9">
        <f t="shared" si="185"/>
        <v>29.875</v>
      </c>
      <c r="S1199" s="9">
        <f t="shared" si="186"/>
        <v>44.325000000000003</v>
      </c>
      <c r="T1199" s="9">
        <f t="shared" si="187"/>
        <v>32.125</v>
      </c>
      <c r="U1199" s="8">
        <f t="shared" si="188"/>
        <v>34.158333333333331</v>
      </c>
      <c r="V1199" s="8">
        <f t="shared" si="189"/>
        <v>33.65</v>
      </c>
    </row>
    <row r="1200" spans="1:22" ht="13.5" x14ac:dyDescent="0.25">
      <c r="A1200" s="3">
        <f>RSI!A1200</f>
        <v>43759</v>
      </c>
      <c r="B1200" s="2">
        <f>RSI!B1200</f>
        <v>1.99</v>
      </c>
      <c r="C1200" s="2">
        <f>RSI!I1200</f>
        <v>90.9240968485108</v>
      </c>
      <c r="D1200" s="2">
        <f>MACD!E1200</f>
        <v>-9.4796700234167863E-2</v>
      </c>
      <c r="E1200" s="2">
        <f>MACD!F1200</f>
        <v>-9.4957709216532904E-2</v>
      </c>
      <c r="F1200" s="2">
        <f>'Moving Avg'!D1200</f>
        <v>1.966</v>
      </c>
      <c r="G1200" s="2">
        <f>'Moving Avg'!F1200</f>
        <v>1.8475000000000001</v>
      </c>
      <c r="H1200" s="2">
        <f>'Moving Avg'!G1200</f>
        <v>1.7356000000000003</v>
      </c>
      <c r="I1200" s="2">
        <f>'Moving Avg'!H1200</f>
        <v>2.1819999999999982</v>
      </c>
      <c r="J1200" s="6" t="str">
        <f>OBV!F1200</f>
        <v>BULLISH</v>
      </c>
      <c r="K1200" s="6" t="str">
        <f>OBV!G1200</f>
        <v>NEUTRAL</v>
      </c>
      <c r="L1200" s="6" t="str">
        <f>OBV!H1200</f>
        <v>CONFIRMED BULLISH</v>
      </c>
      <c r="M1200" s="8">
        <f t="shared" si="180"/>
        <v>0</v>
      </c>
      <c r="N1200" s="8">
        <f t="shared" si="181"/>
        <v>0</v>
      </c>
      <c r="O1200" s="8">
        <f t="shared" si="182"/>
        <v>0</v>
      </c>
      <c r="P1200" s="8">
        <f t="shared" si="183"/>
        <v>83.5</v>
      </c>
      <c r="Q1200" s="9">
        <f t="shared" si="184"/>
        <v>12.525</v>
      </c>
      <c r="R1200" s="9">
        <f t="shared" si="185"/>
        <v>20.875</v>
      </c>
      <c r="S1200" s="9">
        <f t="shared" si="186"/>
        <v>37.575000000000003</v>
      </c>
      <c r="T1200" s="9">
        <f t="shared" si="187"/>
        <v>20.875</v>
      </c>
      <c r="U1200" s="8">
        <f t="shared" si="188"/>
        <v>23.658333333333331</v>
      </c>
      <c r="V1200" s="8">
        <f t="shared" si="189"/>
        <v>22.962499999999999</v>
      </c>
    </row>
    <row r="1201" spans="1:22" ht="13.5" x14ac:dyDescent="0.25">
      <c r="A1201" s="3">
        <f>RSI!A1201</f>
        <v>43760</v>
      </c>
      <c r="B1201" s="2">
        <f>RSI!B1201</f>
        <v>1.99</v>
      </c>
      <c r="C1201" s="2">
        <f>RSI!I1201</f>
        <v>90.9240968485108</v>
      </c>
      <c r="D1201" s="2">
        <f>MACD!E1201</f>
        <v>-7.4823967670785585E-2</v>
      </c>
      <c r="E1201" s="2">
        <f>MACD!F1201</f>
        <v>-9.0930960907383451E-2</v>
      </c>
      <c r="F1201" s="2">
        <f>'Moving Avg'!D1201</f>
        <v>1.9739999999999998</v>
      </c>
      <c r="G1201" s="2">
        <f>'Moving Avg'!F1201</f>
        <v>1.8635000000000002</v>
      </c>
      <c r="H1201" s="2">
        <f>'Moving Avg'!G1201</f>
        <v>1.7426000000000004</v>
      </c>
      <c r="I1201" s="2">
        <f>'Moving Avg'!H1201</f>
        <v>2.1758499999999983</v>
      </c>
      <c r="J1201" s="6" t="str">
        <f>OBV!F1201</f>
        <v>BULLISH</v>
      </c>
      <c r="K1201" s="6" t="str">
        <f>OBV!G1201</f>
        <v>NEUTRAL</v>
      </c>
      <c r="L1201" s="6" t="str">
        <f>OBV!H1201</f>
        <v>CONFIRMED BULLISH</v>
      </c>
      <c r="M1201" s="8">
        <f t="shared" si="180"/>
        <v>0</v>
      </c>
      <c r="N1201" s="8">
        <f t="shared" si="181"/>
        <v>0</v>
      </c>
      <c r="O1201" s="8">
        <f t="shared" si="182"/>
        <v>0</v>
      </c>
      <c r="P1201" s="8">
        <f t="shared" si="183"/>
        <v>83.5</v>
      </c>
      <c r="Q1201" s="9">
        <f t="shared" si="184"/>
        <v>12.525</v>
      </c>
      <c r="R1201" s="9">
        <f t="shared" si="185"/>
        <v>20.875</v>
      </c>
      <c r="S1201" s="9">
        <f t="shared" si="186"/>
        <v>37.575000000000003</v>
      </c>
      <c r="T1201" s="9">
        <f t="shared" si="187"/>
        <v>20.875</v>
      </c>
      <c r="U1201" s="8">
        <f t="shared" si="188"/>
        <v>23.658333333333331</v>
      </c>
      <c r="V1201" s="8">
        <f t="shared" si="189"/>
        <v>22.962499999999999</v>
      </c>
    </row>
    <row r="1202" spans="1:22" ht="13.5" x14ac:dyDescent="0.25">
      <c r="A1202" s="3">
        <f>RSI!A1202</f>
        <v>43761</v>
      </c>
      <c r="B1202" s="2">
        <f>RSI!B1202</f>
        <v>1.99</v>
      </c>
      <c r="C1202" s="2">
        <f>RSI!I1202</f>
        <v>90.9240968485108</v>
      </c>
      <c r="D1202" s="2">
        <f>MACD!E1202</f>
        <v>-5.8778961045106604E-2</v>
      </c>
      <c r="E1202" s="2">
        <f>MACD!F1202</f>
        <v>-8.4500560934928082E-2</v>
      </c>
      <c r="F1202" s="2">
        <f>'Moving Avg'!D1202</f>
        <v>1.982</v>
      </c>
      <c r="G1202" s="2">
        <f>'Moving Avg'!F1202</f>
        <v>1.8794999999999997</v>
      </c>
      <c r="H1202" s="2">
        <f>'Moving Avg'!G1202</f>
        <v>1.7496000000000003</v>
      </c>
      <c r="I1202" s="2">
        <f>'Moving Avg'!H1202</f>
        <v>2.1697499999999987</v>
      </c>
      <c r="J1202" s="6" t="str">
        <f>OBV!F1202</f>
        <v>BULLISH</v>
      </c>
      <c r="K1202" s="6" t="str">
        <f>OBV!G1202</f>
        <v>NEUTRAL</v>
      </c>
      <c r="L1202" s="6" t="str">
        <f>OBV!H1202</f>
        <v>CONFIRMED BULLISH</v>
      </c>
      <c r="M1202" s="8">
        <f t="shared" si="180"/>
        <v>0</v>
      </c>
      <c r="N1202" s="8">
        <f t="shared" si="181"/>
        <v>0</v>
      </c>
      <c r="O1202" s="8">
        <f t="shared" si="182"/>
        <v>0</v>
      </c>
      <c r="P1202" s="8">
        <f t="shared" si="183"/>
        <v>83.5</v>
      </c>
      <c r="Q1202" s="9">
        <f t="shared" si="184"/>
        <v>12.525</v>
      </c>
      <c r="R1202" s="9">
        <f t="shared" si="185"/>
        <v>20.875</v>
      </c>
      <c r="S1202" s="9">
        <f t="shared" si="186"/>
        <v>37.575000000000003</v>
      </c>
      <c r="T1202" s="9">
        <f t="shared" si="187"/>
        <v>20.875</v>
      </c>
      <c r="U1202" s="8">
        <f t="shared" si="188"/>
        <v>23.658333333333331</v>
      </c>
      <c r="V1202" s="8">
        <f t="shared" si="189"/>
        <v>22.962499999999999</v>
      </c>
    </row>
    <row r="1203" spans="1:22" ht="13.5" x14ac:dyDescent="0.25">
      <c r="A1203" s="3">
        <f>RSI!A1203</f>
        <v>43762</v>
      </c>
      <c r="B1203" s="2">
        <f>RSI!B1203</f>
        <v>1.94</v>
      </c>
      <c r="C1203" s="2">
        <f>RSI!I1203</f>
        <v>68.930547816848318</v>
      </c>
      <c r="D1203" s="2">
        <f>MACD!E1203</f>
        <v>-4.2290377950399805E-2</v>
      </c>
      <c r="E1203" s="2">
        <f>MACD!F1203</f>
        <v>-7.6058524338022432E-2</v>
      </c>
      <c r="F1203" s="2">
        <f>'Moving Avg'!D1203</f>
        <v>1.98</v>
      </c>
      <c r="G1203" s="2">
        <f>'Moving Avg'!F1203</f>
        <v>1.8929999999999996</v>
      </c>
      <c r="H1203" s="2">
        <f>'Moving Avg'!G1203</f>
        <v>1.7556</v>
      </c>
      <c r="I1203" s="2">
        <f>'Moving Avg'!H1203</f>
        <v>2.1634499999999988</v>
      </c>
      <c r="J1203" s="6" t="str">
        <f>OBV!F1203</f>
        <v>BEARISH</v>
      </c>
      <c r="K1203" s="6" t="str">
        <f>OBV!G1203</f>
        <v>NEUTRAL</v>
      </c>
      <c r="L1203" s="6" t="str">
        <f>OBV!H1203</f>
        <v>CONFIRMED BEARISH</v>
      </c>
      <c r="M1203" s="8">
        <f t="shared" si="180"/>
        <v>25</v>
      </c>
      <c r="N1203" s="8">
        <f t="shared" si="181"/>
        <v>0</v>
      </c>
      <c r="O1203" s="8">
        <f t="shared" si="182"/>
        <v>0</v>
      </c>
      <c r="P1203" s="8">
        <f t="shared" si="183"/>
        <v>16.5</v>
      </c>
      <c r="Q1203" s="9">
        <f t="shared" si="184"/>
        <v>11.225</v>
      </c>
      <c r="R1203" s="9">
        <f t="shared" si="185"/>
        <v>9.125</v>
      </c>
      <c r="S1203" s="9">
        <f t="shared" si="186"/>
        <v>11.175000000000001</v>
      </c>
      <c r="T1203" s="9">
        <f t="shared" si="187"/>
        <v>10.375</v>
      </c>
      <c r="U1203" s="8">
        <f t="shared" si="188"/>
        <v>10.508333333333335</v>
      </c>
      <c r="V1203" s="8">
        <f t="shared" si="189"/>
        <v>10.475000000000001</v>
      </c>
    </row>
    <row r="1204" spans="1:22" ht="13.5" x14ac:dyDescent="0.25">
      <c r="A1204" s="3">
        <f>RSI!A1204</f>
        <v>43763</v>
      </c>
      <c r="B1204" s="2">
        <f>RSI!B1204</f>
        <v>1.89</v>
      </c>
      <c r="C1204" s="2">
        <f>RSI!I1204</f>
        <v>54.685258535866154</v>
      </c>
      <c r="D1204" s="2">
        <f>MACD!E1204</f>
        <v>-2.5072366945140256E-2</v>
      </c>
      <c r="E1204" s="2">
        <f>MACD!F1204</f>
        <v>-6.5861292859446002E-2</v>
      </c>
      <c r="F1204" s="2">
        <f>'Moving Avg'!D1204</f>
        <v>1.9600000000000002</v>
      </c>
      <c r="G1204" s="2">
        <f>'Moving Avg'!F1204</f>
        <v>1.9039999999999995</v>
      </c>
      <c r="H1204" s="2">
        <f>'Moving Avg'!G1204</f>
        <v>1.7605999999999999</v>
      </c>
      <c r="I1204" s="2">
        <f>'Moving Avg'!H1204</f>
        <v>2.1568999999999989</v>
      </c>
      <c r="J1204" s="6" t="str">
        <f>OBV!F1204</f>
        <v>BEARISH</v>
      </c>
      <c r="K1204" s="6" t="str">
        <f>OBV!G1204</f>
        <v>NEUTRAL</v>
      </c>
      <c r="L1204" s="6" t="str">
        <f>OBV!H1204</f>
        <v>CONFIRMED BEARISH</v>
      </c>
      <c r="M1204" s="8">
        <f t="shared" si="180"/>
        <v>25</v>
      </c>
      <c r="N1204" s="8">
        <f t="shared" si="181"/>
        <v>0</v>
      </c>
      <c r="O1204" s="8">
        <f t="shared" si="182"/>
        <v>0</v>
      </c>
      <c r="P1204" s="8">
        <f t="shared" si="183"/>
        <v>16.5</v>
      </c>
      <c r="Q1204" s="9">
        <f t="shared" si="184"/>
        <v>11.225</v>
      </c>
      <c r="R1204" s="9">
        <f t="shared" si="185"/>
        <v>9.125</v>
      </c>
      <c r="S1204" s="9">
        <f t="shared" si="186"/>
        <v>11.175000000000001</v>
      </c>
      <c r="T1204" s="9">
        <f t="shared" si="187"/>
        <v>10.375</v>
      </c>
      <c r="U1204" s="8">
        <f t="shared" si="188"/>
        <v>10.508333333333335</v>
      </c>
      <c r="V1204" s="8">
        <f t="shared" si="189"/>
        <v>10.475000000000001</v>
      </c>
    </row>
    <row r="1205" spans="1:22" ht="13.5" x14ac:dyDescent="0.25">
      <c r="A1205" s="3">
        <f>RSI!A1205</f>
        <v>43766</v>
      </c>
      <c r="B1205" s="2">
        <f>RSI!B1205</f>
        <v>1.89</v>
      </c>
      <c r="C1205" s="2">
        <f>RSI!I1205</f>
        <v>54.685258535866154</v>
      </c>
      <c r="D1205" s="2">
        <f>MACD!E1205</f>
        <v>-1.0612986619707554E-2</v>
      </c>
      <c r="E1205" s="2">
        <f>MACD!F1205</f>
        <v>-5.4811631611498317E-2</v>
      </c>
      <c r="F1205" s="2">
        <f>'Moving Avg'!D1205</f>
        <v>1.94</v>
      </c>
      <c r="G1205" s="2">
        <f>'Moving Avg'!F1205</f>
        <v>1.9124999999999996</v>
      </c>
      <c r="H1205" s="2">
        <f>'Moving Avg'!G1205</f>
        <v>1.7656000000000003</v>
      </c>
      <c r="I1205" s="2">
        <f>'Moving Avg'!H1205</f>
        <v>2.1503499999999987</v>
      </c>
      <c r="J1205" s="6" t="str">
        <f>OBV!F1205</f>
        <v>BEARISH</v>
      </c>
      <c r="K1205" s="6" t="str">
        <f>OBV!G1205</f>
        <v>NEUTRAL</v>
      </c>
      <c r="L1205" s="6" t="str">
        <f>OBV!H1205</f>
        <v>CONFIRMED BEARISH</v>
      </c>
      <c r="M1205" s="8">
        <f t="shared" si="180"/>
        <v>25</v>
      </c>
      <c r="N1205" s="8">
        <f t="shared" si="181"/>
        <v>0</v>
      </c>
      <c r="O1205" s="8">
        <f t="shared" si="182"/>
        <v>0</v>
      </c>
      <c r="P1205" s="8">
        <f t="shared" si="183"/>
        <v>16.5</v>
      </c>
      <c r="Q1205" s="9">
        <f t="shared" si="184"/>
        <v>11.225</v>
      </c>
      <c r="R1205" s="9">
        <f t="shared" si="185"/>
        <v>9.125</v>
      </c>
      <c r="S1205" s="9">
        <f t="shared" si="186"/>
        <v>11.175000000000001</v>
      </c>
      <c r="T1205" s="9">
        <f t="shared" si="187"/>
        <v>10.375</v>
      </c>
      <c r="U1205" s="8">
        <f t="shared" si="188"/>
        <v>10.508333333333335</v>
      </c>
      <c r="V1205" s="8">
        <f t="shared" si="189"/>
        <v>10.475000000000001</v>
      </c>
    </row>
    <row r="1206" spans="1:22" ht="13.5" x14ac:dyDescent="0.25">
      <c r="A1206" s="3">
        <f>RSI!A1206</f>
        <v>43767</v>
      </c>
      <c r="B1206" s="2">
        <f>RSI!B1206</f>
        <v>1.85</v>
      </c>
      <c r="C1206" s="2">
        <f>RSI!I1206</f>
        <v>45.886798684193828</v>
      </c>
      <c r="D1206" s="2">
        <f>MACD!E1206</f>
        <v>4.4832570725228393E-3</v>
      </c>
      <c r="E1206" s="2">
        <f>MACD!F1206</f>
        <v>-4.2952653874694088E-2</v>
      </c>
      <c r="F1206" s="2">
        <f>'Moving Avg'!D1206</f>
        <v>1.9119999999999997</v>
      </c>
      <c r="G1206" s="2">
        <f>'Moving Avg'!F1206</f>
        <v>1.9174999999999998</v>
      </c>
      <c r="H1206" s="2">
        <f>'Moving Avg'!G1206</f>
        <v>1.7698000000000003</v>
      </c>
      <c r="I1206" s="2">
        <f>'Moving Avg'!H1206</f>
        <v>2.1434499999999987</v>
      </c>
      <c r="J1206" s="6" t="str">
        <f>OBV!F1206</f>
        <v>BEARISH</v>
      </c>
      <c r="K1206" s="6" t="str">
        <f>OBV!G1206</f>
        <v>NEUTRAL</v>
      </c>
      <c r="L1206" s="6" t="str">
        <f>OBV!H1206</f>
        <v>CONFIRMED BEARISH</v>
      </c>
      <c r="M1206" s="8">
        <f t="shared" si="180"/>
        <v>25</v>
      </c>
      <c r="N1206" s="8">
        <f t="shared" si="181"/>
        <v>0</v>
      </c>
      <c r="O1206" s="8">
        <f t="shared" si="182"/>
        <v>0</v>
      </c>
      <c r="P1206" s="8">
        <f t="shared" si="183"/>
        <v>16.5</v>
      </c>
      <c r="Q1206" s="9">
        <f t="shared" si="184"/>
        <v>11.225</v>
      </c>
      <c r="R1206" s="9">
        <f t="shared" si="185"/>
        <v>9.125</v>
      </c>
      <c r="S1206" s="9">
        <f t="shared" si="186"/>
        <v>11.175000000000001</v>
      </c>
      <c r="T1206" s="9">
        <f t="shared" si="187"/>
        <v>10.375</v>
      </c>
      <c r="U1206" s="8">
        <f t="shared" si="188"/>
        <v>10.508333333333335</v>
      </c>
      <c r="V1206" s="8">
        <f t="shared" si="189"/>
        <v>10.475000000000001</v>
      </c>
    </row>
    <row r="1207" spans="1:22" ht="13.5" x14ac:dyDescent="0.25">
      <c r="A1207" s="3">
        <f>RSI!A1207</f>
        <v>43768</v>
      </c>
      <c r="B1207" s="2">
        <f>RSI!B1207</f>
        <v>1.89</v>
      </c>
      <c r="C1207" s="2">
        <f>RSI!I1207</f>
        <v>53.878268658289215</v>
      </c>
      <c r="D1207" s="2">
        <f>MACD!E1207</f>
        <v>1.4436345354782665E-2</v>
      </c>
      <c r="E1207" s="2">
        <f>MACD!F1207</f>
        <v>-3.1474854028798745E-2</v>
      </c>
      <c r="F1207" s="2">
        <f>'Moving Avg'!D1207</f>
        <v>1.8920000000000001</v>
      </c>
      <c r="G1207" s="2">
        <f>'Moving Avg'!F1207</f>
        <v>1.9244999999999997</v>
      </c>
      <c r="H1207" s="2">
        <f>'Moving Avg'!G1207</f>
        <v>1.7748000000000002</v>
      </c>
      <c r="I1207" s="2">
        <f>'Moving Avg'!H1207</f>
        <v>2.1367499999999984</v>
      </c>
      <c r="J1207" s="6" t="str">
        <f>OBV!F1207</f>
        <v>BEARISH</v>
      </c>
      <c r="K1207" s="6" t="str">
        <f>OBV!G1207</f>
        <v>NEUTRAL</v>
      </c>
      <c r="L1207" s="6" t="str">
        <f>OBV!H1207</f>
        <v>CONFIRMED BEARISH</v>
      </c>
      <c r="M1207" s="8">
        <f t="shared" si="180"/>
        <v>25</v>
      </c>
      <c r="N1207" s="8">
        <f t="shared" si="181"/>
        <v>0</v>
      </c>
      <c r="O1207" s="8">
        <f t="shared" si="182"/>
        <v>0</v>
      </c>
      <c r="P1207" s="8">
        <f t="shared" si="183"/>
        <v>16.5</v>
      </c>
      <c r="Q1207" s="9">
        <f t="shared" si="184"/>
        <v>11.225</v>
      </c>
      <c r="R1207" s="9">
        <f t="shared" si="185"/>
        <v>9.125</v>
      </c>
      <c r="S1207" s="9">
        <f t="shared" si="186"/>
        <v>11.175000000000001</v>
      </c>
      <c r="T1207" s="9">
        <f t="shared" si="187"/>
        <v>10.375</v>
      </c>
      <c r="U1207" s="8">
        <f t="shared" si="188"/>
        <v>10.508333333333335</v>
      </c>
      <c r="V1207" s="8">
        <f t="shared" si="189"/>
        <v>10.475000000000001</v>
      </c>
    </row>
    <row r="1208" spans="1:22" ht="13.5" x14ac:dyDescent="0.25">
      <c r="A1208" s="3">
        <f>RSI!A1208</f>
        <v>43769</v>
      </c>
      <c r="B1208" s="2">
        <f>RSI!B1208</f>
        <v>1.89</v>
      </c>
      <c r="C1208" s="2">
        <f>RSI!I1208</f>
        <v>53.878268658289215</v>
      </c>
      <c r="D1208" s="2">
        <f>MACD!E1208</f>
        <v>2.2753592922310828E-2</v>
      </c>
      <c r="E1208" s="2">
        <f>MACD!F1208</f>
        <v>-2.0629164638576832E-2</v>
      </c>
      <c r="F1208" s="2">
        <f>'Moving Avg'!D1208</f>
        <v>1.8820000000000001</v>
      </c>
      <c r="G1208" s="2">
        <f>'Moving Avg'!F1208</f>
        <v>1.9314999999999998</v>
      </c>
      <c r="H1208" s="2">
        <f>'Moving Avg'!G1208</f>
        <v>1.7798000000000003</v>
      </c>
      <c r="I1208" s="2">
        <f>'Moving Avg'!H1208</f>
        <v>2.1300499999999984</v>
      </c>
      <c r="J1208" s="6" t="str">
        <f>OBV!F1208</f>
        <v>BULLISH</v>
      </c>
      <c r="K1208" s="6" t="str">
        <f>OBV!G1208</f>
        <v>NEUTRAL</v>
      </c>
      <c r="L1208" s="6" t="str">
        <f>OBV!H1208</f>
        <v>BULLISH DIVERGENCE</v>
      </c>
      <c r="M1208" s="8">
        <f t="shared" si="180"/>
        <v>25</v>
      </c>
      <c r="N1208" s="8">
        <f t="shared" si="181"/>
        <v>0</v>
      </c>
      <c r="O1208" s="8">
        <f t="shared" si="182"/>
        <v>0</v>
      </c>
      <c r="P1208" s="8">
        <f t="shared" si="183"/>
        <v>66.5</v>
      </c>
      <c r="Q1208" s="9">
        <f t="shared" si="184"/>
        <v>18.725000000000001</v>
      </c>
      <c r="R1208" s="9">
        <f t="shared" si="185"/>
        <v>21.625</v>
      </c>
      <c r="S1208" s="9">
        <f t="shared" si="186"/>
        <v>33.674999999999997</v>
      </c>
      <c r="T1208" s="9">
        <f t="shared" si="187"/>
        <v>22.875</v>
      </c>
      <c r="U1208" s="8">
        <f t="shared" si="188"/>
        <v>24.675000000000001</v>
      </c>
      <c r="V1208" s="8">
        <f t="shared" si="189"/>
        <v>24.225000000000001</v>
      </c>
    </row>
    <row r="1209" spans="1:22" ht="13.5" x14ac:dyDescent="0.25">
      <c r="A1209" s="3">
        <f>RSI!A1209</f>
        <v>43770</v>
      </c>
      <c r="B1209" s="2">
        <f>RSI!B1209</f>
        <v>1.85</v>
      </c>
      <c r="C1209" s="2">
        <f>RSI!I1209</f>
        <v>45.999692462352137</v>
      </c>
      <c r="D1209" s="2">
        <f>MACD!E1209</f>
        <v>3.8811224572968817E-2</v>
      </c>
      <c r="E1209" s="2">
        <f>MACD!F1209</f>
        <v>-8.7410867962677032E-3</v>
      </c>
      <c r="F1209" s="2">
        <f>'Moving Avg'!D1209</f>
        <v>1.8739999999999999</v>
      </c>
      <c r="G1209" s="2">
        <f>'Moving Avg'!F1209</f>
        <v>1.9329999999999998</v>
      </c>
      <c r="H1209" s="2">
        <f>'Moving Avg'!G1209</f>
        <v>1.7838000000000001</v>
      </c>
      <c r="I1209" s="2">
        <f>'Moving Avg'!H1209</f>
        <v>2.1231499999999981</v>
      </c>
      <c r="J1209" s="6" t="str">
        <f>OBV!F1209</f>
        <v>BULLISH</v>
      </c>
      <c r="K1209" s="6" t="str">
        <f>OBV!G1209</f>
        <v>NEUTRAL</v>
      </c>
      <c r="L1209" s="6" t="str">
        <f>OBV!H1209</f>
        <v>BULLISH DIVERGENCE</v>
      </c>
      <c r="M1209" s="8">
        <f t="shared" si="180"/>
        <v>25</v>
      </c>
      <c r="N1209" s="8">
        <f t="shared" si="181"/>
        <v>0</v>
      </c>
      <c r="O1209" s="8">
        <f t="shared" si="182"/>
        <v>0</v>
      </c>
      <c r="P1209" s="8">
        <f t="shared" si="183"/>
        <v>66.5</v>
      </c>
      <c r="Q1209" s="9">
        <f t="shared" si="184"/>
        <v>18.725000000000001</v>
      </c>
      <c r="R1209" s="9">
        <f t="shared" si="185"/>
        <v>21.625</v>
      </c>
      <c r="S1209" s="9">
        <f t="shared" si="186"/>
        <v>33.674999999999997</v>
      </c>
      <c r="T1209" s="9">
        <f t="shared" si="187"/>
        <v>22.875</v>
      </c>
      <c r="U1209" s="8">
        <f t="shared" si="188"/>
        <v>24.675000000000001</v>
      </c>
      <c r="V1209" s="8">
        <f t="shared" si="189"/>
        <v>24.225000000000001</v>
      </c>
    </row>
    <row r="1210" spans="1:22" ht="13.5" x14ac:dyDescent="0.25">
      <c r="A1210" s="3">
        <f>RSI!A1210</f>
        <v>43773</v>
      </c>
      <c r="B1210" s="2">
        <f>RSI!B1210</f>
        <v>1.85</v>
      </c>
      <c r="C1210" s="2">
        <f>RSI!I1210</f>
        <v>45.999692462352137</v>
      </c>
      <c r="D1210" s="2">
        <f>MACD!E1210</f>
        <v>5.254513854914844E-2</v>
      </c>
      <c r="E1210" s="2">
        <f>MACD!F1210</f>
        <v>3.5161582728155255E-3</v>
      </c>
      <c r="F1210" s="2">
        <f>'Moving Avg'!D1210</f>
        <v>1.8660000000000001</v>
      </c>
      <c r="G1210" s="2">
        <f>'Moving Avg'!F1210</f>
        <v>1.9304999999999999</v>
      </c>
      <c r="H1210" s="2">
        <f>'Moving Avg'!G1210</f>
        <v>1.7878000000000001</v>
      </c>
      <c r="I1210" s="2">
        <f>'Moving Avg'!H1210</f>
        <v>2.1162499999999982</v>
      </c>
      <c r="J1210" s="6" t="str">
        <f>OBV!F1210</f>
        <v>BULLISH</v>
      </c>
      <c r="K1210" s="6" t="str">
        <f>OBV!G1210</f>
        <v>NEUTRAL</v>
      </c>
      <c r="L1210" s="6" t="str">
        <f>OBV!H1210</f>
        <v>BULLISH DIVERGENCE</v>
      </c>
      <c r="M1210" s="8">
        <f t="shared" si="180"/>
        <v>25</v>
      </c>
      <c r="N1210" s="8">
        <f t="shared" si="181"/>
        <v>0</v>
      </c>
      <c r="O1210" s="8">
        <f t="shared" si="182"/>
        <v>0</v>
      </c>
      <c r="P1210" s="8">
        <f t="shared" si="183"/>
        <v>66.5</v>
      </c>
      <c r="Q1210" s="9">
        <f t="shared" si="184"/>
        <v>18.725000000000001</v>
      </c>
      <c r="R1210" s="9">
        <f t="shared" si="185"/>
        <v>21.625</v>
      </c>
      <c r="S1210" s="9">
        <f t="shared" si="186"/>
        <v>33.674999999999997</v>
      </c>
      <c r="T1210" s="9">
        <f t="shared" si="187"/>
        <v>22.875</v>
      </c>
      <c r="U1210" s="8">
        <f t="shared" si="188"/>
        <v>24.675000000000001</v>
      </c>
      <c r="V1210" s="8">
        <f t="shared" si="189"/>
        <v>24.225000000000001</v>
      </c>
    </row>
    <row r="1211" spans="1:22" ht="13.5" x14ac:dyDescent="0.25">
      <c r="A1211" s="3">
        <f>RSI!A1211</f>
        <v>43774</v>
      </c>
      <c r="B1211" s="2">
        <f>RSI!B1211</f>
        <v>1.85</v>
      </c>
      <c r="C1211" s="2">
        <f>RSI!I1211</f>
        <v>45.999692462352137</v>
      </c>
      <c r="D1211" s="2">
        <f>MACD!E1211</f>
        <v>6.4301964159555247E-2</v>
      </c>
      <c r="E1211" s="2">
        <f>MACD!F1211</f>
        <v>1.5673319450163471E-2</v>
      </c>
      <c r="F1211" s="2">
        <f>'Moving Avg'!D1211</f>
        <v>1.8660000000000001</v>
      </c>
      <c r="G1211" s="2">
        <f>'Moving Avg'!F1211</f>
        <v>1.9255000000000002</v>
      </c>
      <c r="H1211" s="2">
        <f>'Moving Avg'!G1211</f>
        <v>1.7917999999999998</v>
      </c>
      <c r="I1211" s="2">
        <f>'Moving Avg'!H1211</f>
        <v>2.1093499999999987</v>
      </c>
      <c r="J1211" s="6" t="str">
        <f>OBV!F1211</f>
        <v>BULLISH</v>
      </c>
      <c r="K1211" s="6" t="str">
        <f>OBV!G1211</f>
        <v>NEUTRAL</v>
      </c>
      <c r="L1211" s="6" t="str">
        <f>OBV!H1211</f>
        <v>NEUTRAL</v>
      </c>
      <c r="M1211" s="8">
        <f t="shared" si="180"/>
        <v>25</v>
      </c>
      <c r="N1211" s="8">
        <f t="shared" si="181"/>
        <v>0</v>
      </c>
      <c r="O1211" s="8">
        <f t="shared" si="182"/>
        <v>0</v>
      </c>
      <c r="P1211" s="8">
        <f t="shared" si="183"/>
        <v>49.5</v>
      </c>
      <c r="Q1211" s="9">
        <f t="shared" si="184"/>
        <v>16.175000000000001</v>
      </c>
      <c r="R1211" s="9">
        <f t="shared" si="185"/>
        <v>17.375</v>
      </c>
      <c r="S1211" s="9">
        <f t="shared" si="186"/>
        <v>26.025000000000002</v>
      </c>
      <c r="T1211" s="9">
        <f t="shared" si="187"/>
        <v>18.625</v>
      </c>
      <c r="U1211" s="8">
        <f t="shared" si="188"/>
        <v>19.858333333333334</v>
      </c>
      <c r="V1211" s="8">
        <f t="shared" si="189"/>
        <v>19.55</v>
      </c>
    </row>
    <row r="1212" spans="1:22" ht="13.5" x14ac:dyDescent="0.25">
      <c r="A1212" s="3">
        <f>RSI!A1212</f>
        <v>43775</v>
      </c>
      <c r="B1212" s="2">
        <f>RSI!B1212</f>
        <v>1.85</v>
      </c>
      <c r="C1212" s="2">
        <f>RSI!I1212</f>
        <v>45.999692462352137</v>
      </c>
      <c r="D1212" s="2">
        <f>MACD!E1212</f>
        <v>7.437580799495036E-2</v>
      </c>
      <c r="E1212" s="2">
        <f>MACD!F1212</f>
        <v>2.7413817159120848E-2</v>
      </c>
      <c r="F1212" s="2">
        <f>'Moving Avg'!D1212</f>
        <v>1.8579999999999999</v>
      </c>
      <c r="G1212" s="2">
        <f>'Moving Avg'!F1212</f>
        <v>1.9205000000000001</v>
      </c>
      <c r="H1212" s="2">
        <f>'Moving Avg'!G1212</f>
        <v>1.7957999999999998</v>
      </c>
      <c r="I1212" s="2">
        <f>'Moving Avg'!H1212</f>
        <v>2.1031499999999985</v>
      </c>
      <c r="J1212" s="6" t="str">
        <f>OBV!F1212</f>
        <v>BEARISH</v>
      </c>
      <c r="K1212" s="6" t="str">
        <f>OBV!G1212</f>
        <v>NEUTRAL</v>
      </c>
      <c r="L1212" s="6" t="str">
        <f>OBV!H1212</f>
        <v>CONFIRMED BEARISH</v>
      </c>
      <c r="M1212" s="8">
        <f t="shared" si="180"/>
        <v>25</v>
      </c>
      <c r="N1212" s="8">
        <f t="shared" si="181"/>
        <v>0</v>
      </c>
      <c r="O1212" s="8">
        <f t="shared" si="182"/>
        <v>0</v>
      </c>
      <c r="P1212" s="8">
        <f t="shared" si="183"/>
        <v>16.5</v>
      </c>
      <c r="Q1212" s="9">
        <f t="shared" si="184"/>
        <v>11.225</v>
      </c>
      <c r="R1212" s="9">
        <f t="shared" si="185"/>
        <v>9.125</v>
      </c>
      <c r="S1212" s="9">
        <f t="shared" si="186"/>
        <v>11.175000000000001</v>
      </c>
      <c r="T1212" s="9">
        <f t="shared" si="187"/>
        <v>10.375</v>
      </c>
      <c r="U1212" s="8">
        <f t="shared" si="188"/>
        <v>10.508333333333335</v>
      </c>
      <c r="V1212" s="8">
        <f t="shared" si="189"/>
        <v>10.475000000000001</v>
      </c>
    </row>
    <row r="1213" spans="1:22" ht="13.5" x14ac:dyDescent="0.25">
      <c r="A1213" s="3">
        <f>RSI!A1213</f>
        <v>43776</v>
      </c>
      <c r="B1213" s="2">
        <f>RSI!B1213</f>
        <v>1.85</v>
      </c>
      <c r="C1213" s="2">
        <f>RSI!I1213</f>
        <v>45.999692462352137</v>
      </c>
      <c r="D1213" s="2">
        <f>MACD!E1213</f>
        <v>7.5323967034134798E-2</v>
      </c>
      <c r="E1213" s="2">
        <f>MACD!F1213</f>
        <v>3.6995847134123641E-2</v>
      </c>
      <c r="F1213" s="2">
        <f>'Moving Avg'!D1213</f>
        <v>1.85</v>
      </c>
      <c r="G1213" s="2">
        <f>'Moving Avg'!F1213</f>
        <v>1.9155000000000004</v>
      </c>
      <c r="H1213" s="2">
        <f>'Moving Avg'!G1213</f>
        <v>1.7997999999999998</v>
      </c>
      <c r="I1213" s="2">
        <f>'Moving Avg'!H1213</f>
        <v>2.0963999999999987</v>
      </c>
      <c r="J1213" s="6" t="str">
        <f>OBV!F1213</f>
        <v>BEARISH</v>
      </c>
      <c r="K1213" s="6" t="str">
        <f>OBV!G1213</f>
        <v>NEUTRAL</v>
      </c>
      <c r="L1213" s="6" t="str">
        <f>OBV!H1213</f>
        <v>CONFIRMED BEARISH</v>
      </c>
      <c r="M1213" s="8">
        <f t="shared" si="180"/>
        <v>25</v>
      </c>
      <c r="N1213" s="8">
        <f t="shared" si="181"/>
        <v>0</v>
      </c>
      <c r="O1213" s="8">
        <f t="shared" si="182"/>
        <v>0</v>
      </c>
      <c r="P1213" s="8">
        <f t="shared" si="183"/>
        <v>16.5</v>
      </c>
      <c r="Q1213" s="9">
        <f t="shared" si="184"/>
        <v>11.225</v>
      </c>
      <c r="R1213" s="9">
        <f t="shared" si="185"/>
        <v>9.125</v>
      </c>
      <c r="S1213" s="9">
        <f t="shared" si="186"/>
        <v>11.175000000000001</v>
      </c>
      <c r="T1213" s="9">
        <f t="shared" si="187"/>
        <v>10.375</v>
      </c>
      <c r="U1213" s="8">
        <f t="shared" si="188"/>
        <v>10.508333333333335</v>
      </c>
      <c r="V1213" s="8">
        <f t="shared" si="189"/>
        <v>10.475000000000001</v>
      </c>
    </row>
    <row r="1214" spans="1:22" ht="13.5" x14ac:dyDescent="0.25">
      <c r="A1214" s="3">
        <f>RSI!A1214</f>
        <v>43777</v>
      </c>
      <c r="B1214" s="2">
        <f>RSI!B1214</f>
        <v>1.89</v>
      </c>
      <c r="C1214" s="2">
        <f>RSI!I1214</f>
        <v>55.438503507371529</v>
      </c>
      <c r="D1214" s="2">
        <f>MACD!E1214</f>
        <v>6.55788042638763E-2</v>
      </c>
      <c r="E1214" s="2">
        <f>MACD!F1214</f>
        <v>4.2712438560074173E-2</v>
      </c>
      <c r="F1214" s="2">
        <f>'Moving Avg'!D1214</f>
        <v>1.8580000000000001</v>
      </c>
      <c r="G1214" s="2">
        <f>'Moving Avg'!F1214</f>
        <v>1.9125000000000003</v>
      </c>
      <c r="H1214" s="2">
        <f>'Moving Avg'!G1214</f>
        <v>1.8046</v>
      </c>
      <c r="I1214" s="2">
        <f>'Moving Avg'!H1214</f>
        <v>2.0898499999999989</v>
      </c>
      <c r="J1214" s="6" t="str">
        <f>OBV!F1214</f>
        <v>BULLISH</v>
      </c>
      <c r="K1214" s="6" t="str">
        <f>OBV!G1214</f>
        <v>NEUTRAL</v>
      </c>
      <c r="L1214" s="6" t="str">
        <f>OBV!H1214</f>
        <v>CONFIRMED BULLISH</v>
      </c>
      <c r="M1214" s="8">
        <f t="shared" si="180"/>
        <v>25</v>
      </c>
      <c r="N1214" s="8">
        <f t="shared" si="181"/>
        <v>0</v>
      </c>
      <c r="O1214" s="8">
        <f t="shared" si="182"/>
        <v>0</v>
      </c>
      <c r="P1214" s="8">
        <f t="shared" si="183"/>
        <v>83.5</v>
      </c>
      <c r="Q1214" s="9">
        <f t="shared" si="184"/>
        <v>21.274999999999999</v>
      </c>
      <c r="R1214" s="9">
        <f t="shared" si="185"/>
        <v>25.875</v>
      </c>
      <c r="S1214" s="9">
        <f t="shared" si="186"/>
        <v>41.325000000000003</v>
      </c>
      <c r="T1214" s="9">
        <f t="shared" si="187"/>
        <v>27.125</v>
      </c>
      <c r="U1214" s="8">
        <f t="shared" si="188"/>
        <v>29.491666666666664</v>
      </c>
      <c r="V1214" s="8">
        <f t="shared" si="189"/>
        <v>28.9</v>
      </c>
    </row>
    <row r="1215" spans="1:22" ht="13.5" x14ac:dyDescent="0.25">
      <c r="A1215" s="3">
        <f>RSI!A1215</f>
        <v>43780</v>
      </c>
      <c r="B1215" s="2">
        <f>RSI!B1215</f>
        <v>1.87</v>
      </c>
      <c r="C1215" s="2">
        <f>RSI!I1215</f>
        <v>50.669552956866681</v>
      </c>
      <c r="D1215" s="2">
        <f>MACD!E1215</f>
        <v>5.8677849908102653E-2</v>
      </c>
      <c r="E1215" s="2">
        <f>MACD!F1215</f>
        <v>4.5905520829679872E-2</v>
      </c>
      <c r="F1215" s="2">
        <f>'Moving Avg'!D1215</f>
        <v>1.8620000000000001</v>
      </c>
      <c r="G1215" s="2">
        <f>'Moving Avg'!F1215</f>
        <v>1.9085000000000005</v>
      </c>
      <c r="H1215" s="2">
        <f>'Moving Avg'!G1215</f>
        <v>1.8090000000000002</v>
      </c>
      <c r="I1215" s="2">
        <f>'Moving Avg'!H1215</f>
        <v>2.0831999999999988</v>
      </c>
      <c r="J1215" s="6" t="str">
        <f>OBV!F1215</f>
        <v>BULLISH</v>
      </c>
      <c r="K1215" s="6" t="str">
        <f>OBV!G1215</f>
        <v>NEUTRAL</v>
      </c>
      <c r="L1215" s="6" t="str">
        <f>OBV!H1215</f>
        <v>CONFIRMED BULLISH</v>
      </c>
      <c r="M1215" s="8">
        <f t="shared" si="180"/>
        <v>25</v>
      </c>
      <c r="N1215" s="8">
        <f t="shared" si="181"/>
        <v>0</v>
      </c>
      <c r="O1215" s="8">
        <f t="shared" si="182"/>
        <v>0</v>
      </c>
      <c r="P1215" s="8">
        <f t="shared" si="183"/>
        <v>83.5</v>
      </c>
      <c r="Q1215" s="9">
        <f t="shared" si="184"/>
        <v>21.274999999999999</v>
      </c>
      <c r="R1215" s="9">
        <f t="shared" si="185"/>
        <v>25.875</v>
      </c>
      <c r="S1215" s="9">
        <f t="shared" si="186"/>
        <v>41.325000000000003</v>
      </c>
      <c r="T1215" s="9">
        <f t="shared" si="187"/>
        <v>27.125</v>
      </c>
      <c r="U1215" s="8">
        <f t="shared" si="188"/>
        <v>29.491666666666664</v>
      </c>
      <c r="V1215" s="8">
        <f t="shared" si="189"/>
        <v>28.9</v>
      </c>
    </row>
    <row r="1216" spans="1:22" ht="13.5" x14ac:dyDescent="0.25">
      <c r="A1216" s="3">
        <f>RSI!A1216</f>
        <v>43781</v>
      </c>
      <c r="B1216" s="2">
        <f>RSI!B1216</f>
        <v>1.87</v>
      </c>
      <c r="C1216" s="2">
        <f>RSI!I1216</f>
        <v>50.669552956866681</v>
      </c>
      <c r="D1216" s="2">
        <f>MACD!E1216</f>
        <v>4.6676499915310199E-2</v>
      </c>
      <c r="E1216" s="2">
        <f>MACD!F1216</f>
        <v>4.6059716646805936E-2</v>
      </c>
      <c r="F1216" s="2">
        <f>'Moving Avg'!D1216</f>
        <v>1.8660000000000001</v>
      </c>
      <c r="G1216" s="2">
        <f>'Moving Avg'!F1216</f>
        <v>1.9045000000000001</v>
      </c>
      <c r="H1216" s="2">
        <f>'Moving Avg'!G1216</f>
        <v>1.8116000000000003</v>
      </c>
      <c r="I1216" s="2">
        <f>'Moving Avg'!H1216</f>
        <v>2.0772499999999985</v>
      </c>
      <c r="J1216" s="6" t="str">
        <f>OBV!F1216</f>
        <v>BULLISH</v>
      </c>
      <c r="K1216" s="6" t="str">
        <f>OBV!G1216</f>
        <v>NEUTRAL</v>
      </c>
      <c r="L1216" s="6" t="str">
        <f>OBV!H1216</f>
        <v>CONFIRMED BULLISH</v>
      </c>
      <c r="M1216" s="8">
        <f t="shared" si="180"/>
        <v>25</v>
      </c>
      <c r="N1216" s="8">
        <f t="shared" si="181"/>
        <v>0</v>
      </c>
      <c r="O1216" s="8">
        <f t="shared" si="182"/>
        <v>0</v>
      </c>
      <c r="P1216" s="8">
        <f t="shared" si="183"/>
        <v>83.5</v>
      </c>
      <c r="Q1216" s="9">
        <f t="shared" si="184"/>
        <v>21.274999999999999</v>
      </c>
      <c r="R1216" s="9">
        <f t="shared" si="185"/>
        <v>25.875</v>
      </c>
      <c r="S1216" s="9">
        <f t="shared" si="186"/>
        <v>41.325000000000003</v>
      </c>
      <c r="T1216" s="9">
        <f t="shared" si="187"/>
        <v>27.125</v>
      </c>
      <c r="U1216" s="8">
        <f t="shared" si="188"/>
        <v>29.491666666666664</v>
      </c>
      <c r="V1216" s="8">
        <f t="shared" si="189"/>
        <v>28.9</v>
      </c>
    </row>
    <row r="1217" spans="1:22" ht="13.5" x14ac:dyDescent="0.25">
      <c r="A1217" s="3">
        <f>RSI!A1217</f>
        <v>43782</v>
      </c>
      <c r="B1217" s="2">
        <f>RSI!B1217</f>
        <v>1.87</v>
      </c>
      <c r="C1217" s="2">
        <f>RSI!I1217</f>
        <v>50.669552956866681</v>
      </c>
      <c r="D1217" s="2">
        <f>MACD!E1217</f>
        <v>4.2667732827905036E-2</v>
      </c>
      <c r="E1217" s="2">
        <f>MACD!F1217</f>
        <v>4.538131988302576E-2</v>
      </c>
      <c r="F1217" s="2">
        <f>'Moving Avg'!D1217</f>
        <v>1.8700000000000003</v>
      </c>
      <c r="G1217" s="2">
        <f>'Moving Avg'!F1217</f>
        <v>1.9004999999999999</v>
      </c>
      <c r="H1217" s="2">
        <f>'Moving Avg'!G1217</f>
        <v>1.8142000000000005</v>
      </c>
      <c r="I1217" s="2">
        <f>'Moving Avg'!H1217</f>
        <v>2.0719499999999988</v>
      </c>
      <c r="J1217" s="6" t="str">
        <f>OBV!F1217</f>
        <v>BULLISH</v>
      </c>
      <c r="K1217" s="6" t="str">
        <f>OBV!G1217</f>
        <v>NEUTRAL</v>
      </c>
      <c r="L1217" s="6" t="str">
        <f>OBV!H1217</f>
        <v>CONFIRMED BULLISH</v>
      </c>
      <c r="M1217" s="8">
        <f t="shared" si="180"/>
        <v>25</v>
      </c>
      <c r="N1217" s="8">
        <f t="shared" si="181"/>
        <v>45</v>
      </c>
      <c r="O1217" s="8">
        <f t="shared" si="182"/>
        <v>0</v>
      </c>
      <c r="P1217" s="8">
        <f t="shared" si="183"/>
        <v>83.5</v>
      </c>
      <c r="Q1217" s="9">
        <f t="shared" si="184"/>
        <v>37.024999999999999</v>
      </c>
      <c r="R1217" s="9">
        <f t="shared" si="185"/>
        <v>34.875</v>
      </c>
      <c r="S1217" s="9">
        <f t="shared" si="186"/>
        <v>48.075000000000003</v>
      </c>
      <c r="T1217" s="9">
        <f t="shared" si="187"/>
        <v>38.375</v>
      </c>
      <c r="U1217" s="8">
        <f t="shared" si="188"/>
        <v>39.991666666666667</v>
      </c>
      <c r="V1217" s="8">
        <f t="shared" si="189"/>
        <v>39.587500000000006</v>
      </c>
    </row>
    <row r="1218" spans="1:22" ht="13.5" x14ac:dyDescent="0.25">
      <c r="A1218" s="3">
        <f>RSI!A1218</f>
        <v>43783</v>
      </c>
      <c r="B1218" s="2">
        <f>RSI!B1218</f>
        <v>1.87</v>
      </c>
      <c r="C1218" s="2">
        <f>RSI!I1218</f>
        <v>50.669552956866681</v>
      </c>
      <c r="D1218" s="2">
        <f>MACD!E1218</f>
        <v>3.9268639151699869E-2</v>
      </c>
      <c r="E1218" s="2">
        <f>MACD!F1218</f>
        <v>4.4158783736760583E-2</v>
      </c>
      <c r="F1218" s="2">
        <f>'Moving Avg'!D1218</f>
        <v>1.8740000000000001</v>
      </c>
      <c r="G1218" s="2">
        <f>'Moving Avg'!F1218</f>
        <v>1.8965000000000001</v>
      </c>
      <c r="H1218" s="2">
        <f>'Moving Avg'!G1218</f>
        <v>1.8168000000000004</v>
      </c>
      <c r="I1218" s="2">
        <f>'Moving Avg'!H1218</f>
        <v>2.0659999999999985</v>
      </c>
      <c r="J1218" s="6" t="str">
        <f>OBV!F1218</f>
        <v>BULLISH</v>
      </c>
      <c r="K1218" s="6" t="str">
        <f>OBV!G1218</f>
        <v>NEUTRAL</v>
      </c>
      <c r="L1218" s="6" t="str">
        <f>OBV!H1218</f>
        <v>CONFIRMED BULLISH</v>
      </c>
      <c r="M1218" s="8">
        <f t="shared" ref="M1218:M1281" si="190">IF(C1218&lt;30,50, IF(C1218&gt;70, 0, 25))</f>
        <v>25</v>
      </c>
      <c r="N1218" s="8">
        <f t="shared" ref="N1218:N1281" si="191">IF(E1218-D1218&gt;0.02, 100, IF(E1218-D1218&lt;0,0,45))</f>
        <v>45</v>
      </c>
      <c r="O1218" s="8">
        <f t="shared" ref="O1218:O1281" si="192">IF(F1218-I1218&gt;10,100,IF(F1218-I1218&gt;5,75, IF(F1218-I1218&gt;0,50,0)))</f>
        <v>0</v>
      </c>
      <c r="P1218" s="8">
        <f t="shared" ref="P1218:P1281" si="193">IF(L1218="confirmed bullish", 34, IF(L1218="bullish divergence",17, 0))+IF(J1218="bullish",33,IF(J1218="bearish",0,16.5))+IF(K1218="strong",33,IF(K1218="weak",0,16.5))</f>
        <v>83.5</v>
      </c>
      <c r="Q1218" s="9">
        <f t="shared" si="184"/>
        <v>37.024999999999999</v>
      </c>
      <c r="R1218" s="9">
        <f t="shared" si="185"/>
        <v>34.875</v>
      </c>
      <c r="S1218" s="9">
        <f t="shared" si="186"/>
        <v>48.075000000000003</v>
      </c>
      <c r="T1218" s="9">
        <f t="shared" si="187"/>
        <v>38.375</v>
      </c>
      <c r="U1218" s="8">
        <f t="shared" si="188"/>
        <v>39.991666666666667</v>
      </c>
      <c r="V1218" s="8">
        <f t="shared" si="189"/>
        <v>39.587500000000006</v>
      </c>
    </row>
    <row r="1219" spans="1:22" ht="13.5" x14ac:dyDescent="0.25">
      <c r="A1219" s="3">
        <f>RSI!A1219</f>
        <v>43784</v>
      </c>
      <c r="B1219" s="2">
        <f>RSI!B1219</f>
        <v>1.87</v>
      </c>
      <c r="C1219" s="2">
        <f>RSI!I1219</f>
        <v>50.669552956866681</v>
      </c>
      <c r="D1219" s="2">
        <f>MACD!E1219</f>
        <v>3.023209978542285E-2</v>
      </c>
      <c r="E1219" s="2">
        <f>MACD!F1219</f>
        <v>4.1373446946493038E-2</v>
      </c>
      <c r="F1219" s="2">
        <f>'Moving Avg'!D1219</f>
        <v>1.8700000000000003</v>
      </c>
      <c r="G1219" s="2">
        <f>'Moving Avg'!F1219</f>
        <v>1.8905000000000001</v>
      </c>
      <c r="H1219" s="2">
        <f>'Moving Avg'!G1219</f>
        <v>1.8208000000000004</v>
      </c>
      <c r="I1219" s="2">
        <f>'Moving Avg'!H1219</f>
        <v>2.0600499999999986</v>
      </c>
      <c r="J1219" s="6" t="str">
        <f>OBV!F1219</f>
        <v>BEARISH</v>
      </c>
      <c r="K1219" s="6" t="str">
        <f>OBV!G1219</f>
        <v>NEUTRAL</v>
      </c>
      <c r="L1219" s="6" t="str">
        <f>OBV!H1219</f>
        <v>CONFIRMED BEARISH</v>
      </c>
      <c r="M1219" s="8">
        <f t="shared" si="190"/>
        <v>25</v>
      </c>
      <c r="N1219" s="8">
        <f t="shared" si="191"/>
        <v>45</v>
      </c>
      <c r="O1219" s="8">
        <f t="shared" si="192"/>
        <v>0</v>
      </c>
      <c r="P1219" s="8">
        <f t="shared" si="193"/>
        <v>16.5</v>
      </c>
      <c r="Q1219" s="9">
        <f t="shared" ref="Q1219:Q1282" si="194">0.35*M1219+N1219*0.35+O1219*0.15+P1219*0.15</f>
        <v>26.975000000000001</v>
      </c>
      <c r="R1219" s="9">
        <f t="shared" ref="R1219:R1282" si="195">M1219*0.2+N1219*0.2+O1219*0.35+P1219*0.25</f>
        <v>18.125</v>
      </c>
      <c r="S1219" s="9">
        <f t="shared" ref="S1219:S1282" si="196">M1219*0.15+N1219*0.15+O1219*0.25+P1219*0.45</f>
        <v>17.925000000000001</v>
      </c>
      <c r="T1219" s="9">
        <f t="shared" ref="T1219:T1282" si="197">0.25*SUM(M1219:P1219)</f>
        <v>21.625</v>
      </c>
      <c r="U1219" s="8">
        <f t="shared" ref="U1219:U1282" si="198">SUM(Q1219:S1219)/3</f>
        <v>21.008333333333336</v>
      </c>
      <c r="V1219" s="8">
        <f t="shared" ref="V1219:V1282" si="199">SUM(Q1219:T1219)/4</f>
        <v>21.162500000000001</v>
      </c>
    </row>
    <row r="1220" spans="1:22" ht="13.5" x14ac:dyDescent="0.25">
      <c r="A1220" s="3">
        <f>RSI!A1220</f>
        <v>43787</v>
      </c>
      <c r="B1220" s="2">
        <f>RSI!B1220</f>
        <v>1.87</v>
      </c>
      <c r="C1220" s="2">
        <f>RSI!I1220</f>
        <v>50.669552956866681</v>
      </c>
      <c r="D1220" s="2">
        <f>MACD!E1220</f>
        <v>2.2579744443919081E-2</v>
      </c>
      <c r="E1220" s="2">
        <f>MACD!F1220</f>
        <v>3.7614706445978245E-2</v>
      </c>
      <c r="F1220" s="2">
        <f>'Moving Avg'!D1220</f>
        <v>1.8700000000000003</v>
      </c>
      <c r="G1220" s="2">
        <f>'Moving Avg'!F1220</f>
        <v>1.8844999999999998</v>
      </c>
      <c r="H1220" s="2">
        <f>'Moving Avg'!G1220</f>
        <v>1.8258000000000008</v>
      </c>
      <c r="I1220" s="2">
        <f>'Moving Avg'!H1220</f>
        <v>2.0540999999999991</v>
      </c>
      <c r="J1220" s="6" t="str">
        <f>OBV!F1220</f>
        <v>NEUTRAL</v>
      </c>
      <c r="K1220" s="6" t="str">
        <f>OBV!G1220</f>
        <v>NEUTRAL</v>
      </c>
      <c r="L1220" s="6" t="str">
        <f>OBV!H1220</f>
        <v>NEUTRAL</v>
      </c>
      <c r="M1220" s="8">
        <f t="shared" si="190"/>
        <v>25</v>
      </c>
      <c r="N1220" s="8">
        <f t="shared" si="191"/>
        <v>45</v>
      </c>
      <c r="O1220" s="8">
        <f t="shared" si="192"/>
        <v>0</v>
      </c>
      <c r="P1220" s="8">
        <f t="shared" si="193"/>
        <v>33</v>
      </c>
      <c r="Q1220" s="9">
        <f t="shared" si="194"/>
        <v>29.45</v>
      </c>
      <c r="R1220" s="9">
        <f t="shared" si="195"/>
        <v>22.25</v>
      </c>
      <c r="S1220" s="9">
        <f t="shared" si="196"/>
        <v>25.35</v>
      </c>
      <c r="T1220" s="9">
        <f t="shared" si="197"/>
        <v>25.75</v>
      </c>
      <c r="U1220" s="8">
        <f t="shared" si="198"/>
        <v>25.683333333333337</v>
      </c>
      <c r="V1220" s="8">
        <f t="shared" si="199"/>
        <v>25.700000000000003</v>
      </c>
    </row>
    <row r="1221" spans="1:22" ht="13.5" x14ac:dyDescent="0.25">
      <c r="A1221" s="3">
        <f>RSI!A1221</f>
        <v>43788</v>
      </c>
      <c r="B1221" s="2">
        <f>RSI!B1221</f>
        <v>1.87</v>
      </c>
      <c r="C1221" s="2">
        <f>RSI!I1221</f>
        <v>50.669552956866681</v>
      </c>
      <c r="D1221" s="2">
        <f>MACD!E1221</f>
        <v>1.6099070094377277E-2</v>
      </c>
      <c r="E1221" s="2">
        <f>MACD!F1221</f>
        <v>3.3311579175658051E-2</v>
      </c>
      <c r="F1221" s="2">
        <f>'Moving Avg'!D1221</f>
        <v>1.8700000000000003</v>
      </c>
      <c r="G1221" s="2">
        <f>'Moving Avg'!F1221</f>
        <v>1.8785000000000001</v>
      </c>
      <c r="H1221" s="2">
        <f>'Moving Avg'!G1221</f>
        <v>1.8300000000000005</v>
      </c>
      <c r="I1221" s="2">
        <f>'Moving Avg'!H1221</f>
        <v>2.0481499999999992</v>
      </c>
      <c r="J1221" s="6" t="str">
        <f>OBV!F1221</f>
        <v>NEUTRAL</v>
      </c>
      <c r="K1221" s="6" t="str">
        <f>OBV!G1221</f>
        <v>NEUTRAL</v>
      </c>
      <c r="L1221" s="6" t="str">
        <f>OBV!H1221</f>
        <v>NEUTRAL</v>
      </c>
      <c r="M1221" s="8">
        <f t="shared" si="190"/>
        <v>25</v>
      </c>
      <c r="N1221" s="8">
        <f t="shared" si="191"/>
        <v>45</v>
      </c>
      <c r="O1221" s="8">
        <f t="shared" si="192"/>
        <v>0</v>
      </c>
      <c r="P1221" s="8">
        <f t="shared" si="193"/>
        <v>33</v>
      </c>
      <c r="Q1221" s="9">
        <f t="shared" si="194"/>
        <v>29.45</v>
      </c>
      <c r="R1221" s="9">
        <f t="shared" si="195"/>
        <v>22.25</v>
      </c>
      <c r="S1221" s="9">
        <f t="shared" si="196"/>
        <v>25.35</v>
      </c>
      <c r="T1221" s="9">
        <f t="shared" si="197"/>
        <v>25.75</v>
      </c>
      <c r="U1221" s="8">
        <f t="shared" si="198"/>
        <v>25.683333333333337</v>
      </c>
      <c r="V1221" s="8">
        <f t="shared" si="199"/>
        <v>25.700000000000003</v>
      </c>
    </row>
    <row r="1222" spans="1:22" ht="13.5" x14ac:dyDescent="0.25">
      <c r="A1222" s="3">
        <f>RSI!A1222</f>
        <v>43789</v>
      </c>
      <c r="B1222" s="2">
        <f>RSI!B1222</f>
        <v>1.87</v>
      </c>
      <c r="C1222" s="2">
        <f>RSI!I1222</f>
        <v>50.669552956866681</v>
      </c>
      <c r="D1222" s="2">
        <f>MACD!E1222</f>
        <v>1.0610233266737712E-2</v>
      </c>
      <c r="E1222" s="2">
        <f>MACD!F1222</f>
        <v>2.8771309993873985E-2</v>
      </c>
      <c r="F1222" s="2">
        <f>'Moving Avg'!D1222</f>
        <v>1.8700000000000003</v>
      </c>
      <c r="G1222" s="2">
        <f>'Moving Avg'!F1222</f>
        <v>1.8725000000000001</v>
      </c>
      <c r="H1222" s="2">
        <f>'Moving Avg'!G1222</f>
        <v>1.8348000000000007</v>
      </c>
      <c r="I1222" s="2">
        <f>'Moving Avg'!H1222</f>
        <v>2.0426499999999996</v>
      </c>
      <c r="J1222" s="6" t="str">
        <f>OBV!F1222</f>
        <v>NEUTRAL</v>
      </c>
      <c r="K1222" s="6" t="str">
        <f>OBV!G1222</f>
        <v>NEUTRAL</v>
      </c>
      <c r="L1222" s="6" t="str">
        <f>OBV!H1222</f>
        <v>NEUTRAL</v>
      </c>
      <c r="M1222" s="8">
        <f t="shared" si="190"/>
        <v>25</v>
      </c>
      <c r="N1222" s="8">
        <f t="shared" si="191"/>
        <v>45</v>
      </c>
      <c r="O1222" s="8">
        <f t="shared" si="192"/>
        <v>0</v>
      </c>
      <c r="P1222" s="8">
        <f t="shared" si="193"/>
        <v>33</v>
      </c>
      <c r="Q1222" s="9">
        <f t="shared" si="194"/>
        <v>29.45</v>
      </c>
      <c r="R1222" s="9">
        <f t="shared" si="195"/>
        <v>22.25</v>
      </c>
      <c r="S1222" s="9">
        <f t="shared" si="196"/>
        <v>25.35</v>
      </c>
      <c r="T1222" s="9">
        <f t="shared" si="197"/>
        <v>25.75</v>
      </c>
      <c r="U1222" s="8">
        <f t="shared" si="198"/>
        <v>25.683333333333337</v>
      </c>
      <c r="V1222" s="8">
        <f t="shared" si="199"/>
        <v>25.700000000000003</v>
      </c>
    </row>
    <row r="1223" spans="1:22" ht="13.5" x14ac:dyDescent="0.25">
      <c r="A1223" s="3">
        <f>RSI!A1223</f>
        <v>43790</v>
      </c>
      <c r="B1223" s="2">
        <f>RSI!B1223</f>
        <v>1.87</v>
      </c>
      <c r="C1223" s="2">
        <f>RSI!I1223</f>
        <v>50.669552956866681</v>
      </c>
      <c r="D1223" s="2">
        <f>MACD!E1223</f>
        <v>5.961027965689647E-3</v>
      </c>
      <c r="E1223" s="2">
        <f>MACD!F1223</f>
        <v>2.4209253588237119E-2</v>
      </c>
      <c r="F1223" s="2">
        <f>'Moving Avg'!D1223</f>
        <v>1.8700000000000003</v>
      </c>
      <c r="G1223" s="2">
        <f>'Moving Avg'!F1223</f>
        <v>1.8690000000000002</v>
      </c>
      <c r="H1223" s="2">
        <f>'Moving Avg'!G1223</f>
        <v>1.8388000000000009</v>
      </c>
      <c r="I1223" s="2">
        <f>'Moving Avg'!H1223</f>
        <v>2.0377999999999998</v>
      </c>
      <c r="J1223" s="6" t="str">
        <f>OBV!F1223</f>
        <v>NEUTRAL</v>
      </c>
      <c r="K1223" s="6" t="str">
        <f>OBV!G1223</f>
        <v>NEUTRAL</v>
      </c>
      <c r="L1223" s="6" t="str">
        <f>OBV!H1223</f>
        <v>NEUTRAL</v>
      </c>
      <c r="M1223" s="8">
        <f t="shared" si="190"/>
        <v>25</v>
      </c>
      <c r="N1223" s="8">
        <f t="shared" si="191"/>
        <v>45</v>
      </c>
      <c r="O1223" s="8">
        <f t="shared" si="192"/>
        <v>0</v>
      </c>
      <c r="P1223" s="8">
        <f t="shared" si="193"/>
        <v>33</v>
      </c>
      <c r="Q1223" s="9">
        <f t="shared" si="194"/>
        <v>29.45</v>
      </c>
      <c r="R1223" s="9">
        <f t="shared" si="195"/>
        <v>22.25</v>
      </c>
      <c r="S1223" s="9">
        <f t="shared" si="196"/>
        <v>25.35</v>
      </c>
      <c r="T1223" s="9">
        <f t="shared" si="197"/>
        <v>25.75</v>
      </c>
      <c r="U1223" s="8">
        <f t="shared" si="198"/>
        <v>25.683333333333337</v>
      </c>
      <c r="V1223" s="8">
        <f t="shared" si="199"/>
        <v>25.700000000000003</v>
      </c>
    </row>
    <row r="1224" spans="1:22" ht="13.5" x14ac:dyDescent="0.25">
      <c r="A1224" s="3">
        <f>RSI!A1224</f>
        <v>43791</v>
      </c>
      <c r="B1224" s="2">
        <f>RSI!B1224</f>
        <v>1.85</v>
      </c>
      <c r="C1224" s="2">
        <f>RSI!I1224</f>
        <v>43.39633612085688</v>
      </c>
      <c r="D1224" s="2">
        <f>MACD!E1224</f>
        <v>9.6579636646896283E-3</v>
      </c>
      <c r="E1224" s="2">
        <f>MACD!F1224</f>
        <v>2.1298995603527621E-2</v>
      </c>
      <c r="F1224" s="2">
        <f>'Moving Avg'!D1224</f>
        <v>1.8660000000000001</v>
      </c>
      <c r="G1224" s="2">
        <f>'Moving Avg'!F1224</f>
        <v>1.8670000000000002</v>
      </c>
      <c r="H1224" s="2">
        <f>'Moving Avg'!G1224</f>
        <v>1.8424000000000007</v>
      </c>
      <c r="I1224" s="2">
        <f>'Moving Avg'!H1224</f>
        <v>2.0322499999999994</v>
      </c>
      <c r="J1224" s="6" t="str">
        <f>OBV!F1224</f>
        <v>BEARISH</v>
      </c>
      <c r="K1224" s="6" t="str">
        <f>OBV!G1224</f>
        <v>NEUTRAL</v>
      </c>
      <c r="L1224" s="6" t="str">
        <f>OBV!H1224</f>
        <v>CONFIRMED BEARISH</v>
      </c>
      <c r="M1224" s="8">
        <f t="shared" si="190"/>
        <v>25</v>
      </c>
      <c r="N1224" s="8">
        <f t="shared" si="191"/>
        <v>45</v>
      </c>
      <c r="O1224" s="8">
        <f t="shared" si="192"/>
        <v>0</v>
      </c>
      <c r="P1224" s="8">
        <f t="shared" si="193"/>
        <v>16.5</v>
      </c>
      <c r="Q1224" s="9">
        <f t="shared" si="194"/>
        <v>26.975000000000001</v>
      </c>
      <c r="R1224" s="9">
        <f t="shared" si="195"/>
        <v>18.125</v>
      </c>
      <c r="S1224" s="9">
        <f t="shared" si="196"/>
        <v>17.925000000000001</v>
      </c>
      <c r="T1224" s="9">
        <f t="shared" si="197"/>
        <v>21.625</v>
      </c>
      <c r="U1224" s="8">
        <f t="shared" si="198"/>
        <v>21.008333333333336</v>
      </c>
      <c r="V1224" s="8">
        <f t="shared" si="199"/>
        <v>21.162500000000001</v>
      </c>
    </row>
    <row r="1225" spans="1:22" ht="13.5" x14ac:dyDescent="0.25">
      <c r="A1225" s="3">
        <f>RSI!A1225</f>
        <v>43794</v>
      </c>
      <c r="B1225" s="2">
        <f>RSI!B1225</f>
        <v>1.85</v>
      </c>
      <c r="C1225" s="2">
        <f>RSI!I1225</f>
        <v>43.39633612085688</v>
      </c>
      <c r="D1225" s="2">
        <f>MACD!E1225</f>
        <v>9.8232783728553486E-3</v>
      </c>
      <c r="E1225" s="2">
        <f>MACD!F1225</f>
        <v>1.9003852157393166E-2</v>
      </c>
      <c r="F1225" s="2">
        <f>'Moving Avg'!D1225</f>
        <v>1.8620000000000001</v>
      </c>
      <c r="G1225" s="2">
        <f>'Moving Avg'!F1225</f>
        <v>1.8650000000000007</v>
      </c>
      <c r="H1225" s="2">
        <f>'Moving Avg'!G1225</f>
        <v>1.8460000000000005</v>
      </c>
      <c r="I1225" s="2">
        <f>'Moving Avg'!H1225</f>
        <v>2.0262999999999995</v>
      </c>
      <c r="J1225" s="6" t="str">
        <f>OBV!F1225</f>
        <v>BEARISH</v>
      </c>
      <c r="K1225" s="6" t="str">
        <f>OBV!G1225</f>
        <v>NEUTRAL</v>
      </c>
      <c r="L1225" s="6" t="str">
        <f>OBV!H1225</f>
        <v>CONFIRMED BEARISH</v>
      </c>
      <c r="M1225" s="8">
        <f t="shared" si="190"/>
        <v>25</v>
      </c>
      <c r="N1225" s="8">
        <f t="shared" si="191"/>
        <v>45</v>
      </c>
      <c r="O1225" s="8">
        <f t="shared" si="192"/>
        <v>0</v>
      </c>
      <c r="P1225" s="8">
        <f t="shared" si="193"/>
        <v>16.5</v>
      </c>
      <c r="Q1225" s="9">
        <f t="shared" si="194"/>
        <v>26.975000000000001</v>
      </c>
      <c r="R1225" s="9">
        <f t="shared" si="195"/>
        <v>18.125</v>
      </c>
      <c r="S1225" s="9">
        <f t="shared" si="196"/>
        <v>17.925000000000001</v>
      </c>
      <c r="T1225" s="9">
        <f t="shared" si="197"/>
        <v>21.625</v>
      </c>
      <c r="U1225" s="8">
        <f t="shared" si="198"/>
        <v>21.008333333333336</v>
      </c>
      <c r="V1225" s="8">
        <f t="shared" si="199"/>
        <v>21.162500000000001</v>
      </c>
    </row>
    <row r="1226" spans="1:22" ht="13.5" x14ac:dyDescent="0.25">
      <c r="A1226" s="3">
        <f>RSI!A1226</f>
        <v>43795</v>
      </c>
      <c r="B1226" s="2">
        <f>RSI!B1226</f>
        <v>1.85</v>
      </c>
      <c r="C1226" s="2">
        <f>RSI!I1226</f>
        <v>43.39633612085688</v>
      </c>
      <c r="D1226" s="2">
        <f>MACD!E1226</f>
        <v>1.0068772478992516E-2</v>
      </c>
      <c r="E1226" s="2">
        <f>MACD!F1226</f>
        <v>1.7216836221713036E-2</v>
      </c>
      <c r="F1226" s="2">
        <f>'Moving Avg'!D1226</f>
        <v>1.8579999999999999</v>
      </c>
      <c r="G1226" s="2">
        <f>'Moving Avg'!F1226</f>
        <v>1.8650000000000007</v>
      </c>
      <c r="H1226" s="2">
        <f>'Moving Avg'!G1226</f>
        <v>1.8496000000000006</v>
      </c>
      <c r="I1226" s="2">
        <f>'Moving Avg'!H1226</f>
        <v>2.0203499999999992</v>
      </c>
      <c r="J1226" s="6" t="str">
        <f>OBV!F1226</f>
        <v>BEARISH</v>
      </c>
      <c r="K1226" s="6" t="str">
        <f>OBV!G1226</f>
        <v>NEUTRAL</v>
      </c>
      <c r="L1226" s="6" t="str">
        <f>OBV!H1226</f>
        <v>CONFIRMED BEARISH</v>
      </c>
      <c r="M1226" s="8">
        <f t="shared" si="190"/>
        <v>25</v>
      </c>
      <c r="N1226" s="8">
        <f t="shared" si="191"/>
        <v>45</v>
      </c>
      <c r="O1226" s="8">
        <f t="shared" si="192"/>
        <v>0</v>
      </c>
      <c r="P1226" s="8">
        <f t="shared" si="193"/>
        <v>16.5</v>
      </c>
      <c r="Q1226" s="9">
        <f t="shared" si="194"/>
        <v>26.975000000000001</v>
      </c>
      <c r="R1226" s="9">
        <f t="shared" si="195"/>
        <v>18.125</v>
      </c>
      <c r="S1226" s="9">
        <f t="shared" si="196"/>
        <v>17.925000000000001</v>
      </c>
      <c r="T1226" s="9">
        <f t="shared" si="197"/>
        <v>21.625</v>
      </c>
      <c r="U1226" s="8">
        <f t="shared" si="198"/>
        <v>21.008333333333336</v>
      </c>
      <c r="V1226" s="8">
        <f t="shared" si="199"/>
        <v>21.162500000000001</v>
      </c>
    </row>
    <row r="1227" spans="1:22" ht="13.5" x14ac:dyDescent="0.25">
      <c r="A1227" s="3">
        <f>RSI!A1227</f>
        <v>43796</v>
      </c>
      <c r="B1227" s="2">
        <f>RSI!B1227</f>
        <v>1.85</v>
      </c>
      <c r="C1227" s="2">
        <f>RSI!I1227</f>
        <v>43.39633612085688</v>
      </c>
      <c r="D1227" s="2">
        <f>MACD!E1227</f>
        <v>1.0374287548142735E-2</v>
      </c>
      <c r="E1227" s="2">
        <f>MACD!F1227</f>
        <v>1.5848326486998979E-2</v>
      </c>
      <c r="F1227" s="2">
        <f>'Moving Avg'!D1227</f>
        <v>1.8539999999999999</v>
      </c>
      <c r="G1227" s="2">
        <f>'Moving Avg'!F1227</f>
        <v>1.8630000000000007</v>
      </c>
      <c r="H1227" s="2">
        <f>'Moving Avg'!G1227</f>
        <v>1.8532000000000004</v>
      </c>
      <c r="I1227" s="2">
        <f>'Moving Avg'!H1227</f>
        <v>2.0143999999999993</v>
      </c>
      <c r="J1227" s="6" t="str">
        <f>OBV!F1227</f>
        <v>BEARISH</v>
      </c>
      <c r="K1227" s="6" t="str">
        <f>OBV!G1227</f>
        <v>NEUTRAL</v>
      </c>
      <c r="L1227" s="6" t="str">
        <f>OBV!H1227</f>
        <v>CONFIRMED BEARISH</v>
      </c>
      <c r="M1227" s="8">
        <f t="shared" si="190"/>
        <v>25</v>
      </c>
      <c r="N1227" s="8">
        <f t="shared" si="191"/>
        <v>45</v>
      </c>
      <c r="O1227" s="8">
        <f t="shared" si="192"/>
        <v>0</v>
      </c>
      <c r="P1227" s="8">
        <f t="shared" si="193"/>
        <v>16.5</v>
      </c>
      <c r="Q1227" s="9">
        <f t="shared" si="194"/>
        <v>26.975000000000001</v>
      </c>
      <c r="R1227" s="9">
        <f t="shared" si="195"/>
        <v>18.125</v>
      </c>
      <c r="S1227" s="9">
        <f t="shared" si="196"/>
        <v>17.925000000000001</v>
      </c>
      <c r="T1227" s="9">
        <f t="shared" si="197"/>
        <v>21.625</v>
      </c>
      <c r="U1227" s="8">
        <f t="shared" si="198"/>
        <v>21.008333333333336</v>
      </c>
      <c r="V1227" s="8">
        <f t="shared" si="199"/>
        <v>21.162500000000001</v>
      </c>
    </row>
    <row r="1228" spans="1:22" ht="13.5" x14ac:dyDescent="0.25">
      <c r="A1228" s="3">
        <f>RSI!A1228</f>
        <v>43797</v>
      </c>
      <c r="B1228" s="2">
        <f>RSI!B1228</f>
        <v>1.85</v>
      </c>
      <c r="C1228" s="2">
        <f>RSI!I1228</f>
        <v>43.39633612085688</v>
      </c>
      <c r="D1228" s="2">
        <f>MACD!E1228</f>
        <v>1.0723345935105044E-2</v>
      </c>
      <c r="E1228" s="2">
        <f>MACD!F1228</f>
        <v>1.4823330376620193E-2</v>
      </c>
      <c r="F1228" s="2">
        <f>'Moving Avg'!D1228</f>
        <v>1.85</v>
      </c>
      <c r="G1228" s="2">
        <f>'Moving Avg'!F1228</f>
        <v>1.8610000000000007</v>
      </c>
      <c r="H1228" s="2">
        <f>'Moving Avg'!G1228</f>
        <v>1.8568000000000007</v>
      </c>
      <c r="I1228" s="2">
        <f>'Moving Avg'!H1228</f>
        <v>2.0084499999999994</v>
      </c>
      <c r="J1228" s="6" t="str">
        <f>OBV!F1228</f>
        <v>BEARISH</v>
      </c>
      <c r="K1228" s="6" t="str">
        <f>OBV!G1228</f>
        <v>NEUTRAL</v>
      </c>
      <c r="L1228" s="6" t="str">
        <f>OBV!H1228</f>
        <v>CONFIRMED BEARISH</v>
      </c>
      <c r="M1228" s="8">
        <f t="shared" si="190"/>
        <v>25</v>
      </c>
      <c r="N1228" s="8">
        <f t="shared" si="191"/>
        <v>45</v>
      </c>
      <c r="O1228" s="8">
        <f t="shared" si="192"/>
        <v>0</v>
      </c>
      <c r="P1228" s="8">
        <f t="shared" si="193"/>
        <v>16.5</v>
      </c>
      <c r="Q1228" s="9">
        <f t="shared" si="194"/>
        <v>26.975000000000001</v>
      </c>
      <c r="R1228" s="9">
        <f t="shared" si="195"/>
        <v>18.125</v>
      </c>
      <c r="S1228" s="9">
        <f t="shared" si="196"/>
        <v>17.925000000000001</v>
      </c>
      <c r="T1228" s="9">
        <f t="shared" si="197"/>
        <v>21.625</v>
      </c>
      <c r="U1228" s="8">
        <f t="shared" si="198"/>
        <v>21.008333333333336</v>
      </c>
      <c r="V1228" s="8">
        <f t="shared" si="199"/>
        <v>21.162500000000001</v>
      </c>
    </row>
    <row r="1229" spans="1:22" ht="13.5" x14ac:dyDescent="0.25">
      <c r="A1229" s="3">
        <f>RSI!A1229</f>
        <v>43798</v>
      </c>
      <c r="B1229" s="2">
        <f>RSI!B1229</f>
        <v>1.85</v>
      </c>
      <c r="C1229" s="2">
        <f>RSI!I1229</f>
        <v>43.39633612085688</v>
      </c>
      <c r="D1229" s="2">
        <f>MACD!E1229</f>
        <v>1.110254158374957E-2</v>
      </c>
      <c r="E1229" s="2">
        <f>MACD!F1229</f>
        <v>1.4079172618046068E-2</v>
      </c>
      <c r="F1229" s="2">
        <f>'Moving Avg'!D1229</f>
        <v>1.85</v>
      </c>
      <c r="G1229" s="2">
        <f>'Moving Avg'!F1229</f>
        <v>1.8610000000000007</v>
      </c>
      <c r="H1229" s="2">
        <f>'Moving Avg'!G1229</f>
        <v>1.8604000000000005</v>
      </c>
      <c r="I1229" s="2">
        <f>'Moving Avg'!H1229</f>
        <v>2.0031499999999998</v>
      </c>
      <c r="J1229" s="6" t="str">
        <f>OBV!F1229</f>
        <v>NEUTRAL</v>
      </c>
      <c r="K1229" s="6" t="str">
        <f>OBV!G1229</f>
        <v>NEUTRAL</v>
      </c>
      <c r="L1229" s="6" t="str">
        <f>OBV!H1229</f>
        <v>NEUTRAL</v>
      </c>
      <c r="M1229" s="8">
        <f t="shared" si="190"/>
        <v>25</v>
      </c>
      <c r="N1229" s="8">
        <f t="shared" si="191"/>
        <v>45</v>
      </c>
      <c r="O1229" s="8">
        <f t="shared" si="192"/>
        <v>0</v>
      </c>
      <c r="P1229" s="8">
        <f t="shared" si="193"/>
        <v>33</v>
      </c>
      <c r="Q1229" s="9">
        <f t="shared" si="194"/>
        <v>29.45</v>
      </c>
      <c r="R1229" s="9">
        <f t="shared" si="195"/>
        <v>22.25</v>
      </c>
      <c r="S1229" s="9">
        <f t="shared" si="196"/>
        <v>25.35</v>
      </c>
      <c r="T1229" s="9">
        <f t="shared" si="197"/>
        <v>25.75</v>
      </c>
      <c r="U1229" s="8">
        <f t="shared" si="198"/>
        <v>25.683333333333337</v>
      </c>
      <c r="V1229" s="8">
        <f t="shared" si="199"/>
        <v>25.700000000000003</v>
      </c>
    </row>
    <row r="1230" spans="1:22" ht="13.5" x14ac:dyDescent="0.25">
      <c r="A1230" s="3">
        <f>RSI!A1230</f>
        <v>43801</v>
      </c>
      <c r="B1230" s="2">
        <f>RSI!B1230</f>
        <v>1.85</v>
      </c>
      <c r="C1230" s="2">
        <f>RSI!I1230</f>
        <v>43.39633612085688</v>
      </c>
      <c r="D1230" s="2">
        <f>MACD!E1230</f>
        <v>1.1501027729168944E-2</v>
      </c>
      <c r="E1230" s="2">
        <f>MACD!F1230</f>
        <v>1.3563543640270645E-2</v>
      </c>
      <c r="F1230" s="2">
        <f>'Moving Avg'!D1230</f>
        <v>1.85</v>
      </c>
      <c r="G1230" s="2">
        <f>'Moving Avg'!F1230</f>
        <v>1.8610000000000007</v>
      </c>
      <c r="H1230" s="2">
        <f>'Moving Avg'!G1230</f>
        <v>1.8640000000000003</v>
      </c>
      <c r="I1230" s="2">
        <f>'Moving Avg'!H1230</f>
        <v>1.9974499999999999</v>
      </c>
      <c r="J1230" s="6" t="str">
        <f>OBV!F1230</f>
        <v>NEUTRAL</v>
      </c>
      <c r="K1230" s="6" t="str">
        <f>OBV!G1230</f>
        <v>NEUTRAL</v>
      </c>
      <c r="L1230" s="6" t="str">
        <f>OBV!H1230</f>
        <v>NEUTRAL</v>
      </c>
      <c r="M1230" s="8">
        <f t="shared" si="190"/>
        <v>25</v>
      </c>
      <c r="N1230" s="8">
        <f t="shared" si="191"/>
        <v>45</v>
      </c>
      <c r="O1230" s="8">
        <f t="shared" si="192"/>
        <v>0</v>
      </c>
      <c r="P1230" s="8">
        <f t="shared" si="193"/>
        <v>33</v>
      </c>
      <c r="Q1230" s="9">
        <f t="shared" si="194"/>
        <v>29.45</v>
      </c>
      <c r="R1230" s="9">
        <f t="shared" si="195"/>
        <v>22.25</v>
      </c>
      <c r="S1230" s="9">
        <f t="shared" si="196"/>
        <v>25.35</v>
      </c>
      <c r="T1230" s="9">
        <f t="shared" si="197"/>
        <v>25.75</v>
      </c>
      <c r="U1230" s="8">
        <f t="shared" si="198"/>
        <v>25.683333333333337</v>
      </c>
      <c r="V1230" s="8">
        <f t="shared" si="199"/>
        <v>25.700000000000003</v>
      </c>
    </row>
    <row r="1231" spans="1:22" ht="13.5" x14ac:dyDescent="0.25">
      <c r="A1231" s="3">
        <f>RSI!A1231</f>
        <v>43802</v>
      </c>
      <c r="B1231" s="2">
        <f>RSI!B1231</f>
        <v>1.85</v>
      </c>
      <c r="C1231" s="2">
        <f>RSI!I1231</f>
        <v>43.39633612085688</v>
      </c>
      <c r="D1231" s="2">
        <f>MACD!E1231</f>
        <v>1.1910086359008476E-2</v>
      </c>
      <c r="E1231" s="2">
        <f>MACD!F1231</f>
        <v>1.3232852184018212E-2</v>
      </c>
      <c r="F1231" s="2">
        <f>'Moving Avg'!D1231</f>
        <v>1.85</v>
      </c>
      <c r="G1231" s="2">
        <f>'Moving Avg'!F1231</f>
        <v>1.8610000000000007</v>
      </c>
      <c r="H1231" s="2">
        <f>'Moving Avg'!G1231</f>
        <v>1.8675999999999999</v>
      </c>
      <c r="I1231" s="2">
        <f>'Moving Avg'!H1231</f>
        <v>1.9917500000000001</v>
      </c>
      <c r="J1231" s="6" t="str">
        <f>OBV!F1231</f>
        <v>NEUTRAL</v>
      </c>
      <c r="K1231" s="6" t="str">
        <f>OBV!G1231</f>
        <v>NEUTRAL</v>
      </c>
      <c r="L1231" s="6" t="str">
        <f>OBV!H1231</f>
        <v>NEUTRAL</v>
      </c>
      <c r="M1231" s="8">
        <f t="shared" si="190"/>
        <v>25</v>
      </c>
      <c r="N1231" s="8">
        <f t="shared" si="191"/>
        <v>45</v>
      </c>
      <c r="O1231" s="8">
        <f t="shared" si="192"/>
        <v>0</v>
      </c>
      <c r="P1231" s="8">
        <f t="shared" si="193"/>
        <v>33</v>
      </c>
      <c r="Q1231" s="9">
        <f t="shared" si="194"/>
        <v>29.45</v>
      </c>
      <c r="R1231" s="9">
        <f t="shared" si="195"/>
        <v>22.25</v>
      </c>
      <c r="S1231" s="9">
        <f t="shared" si="196"/>
        <v>25.35</v>
      </c>
      <c r="T1231" s="9">
        <f t="shared" si="197"/>
        <v>25.75</v>
      </c>
      <c r="U1231" s="8">
        <f t="shared" si="198"/>
        <v>25.683333333333337</v>
      </c>
      <c r="V1231" s="8">
        <f t="shared" si="199"/>
        <v>25.700000000000003</v>
      </c>
    </row>
    <row r="1232" spans="1:22" ht="13.5" x14ac:dyDescent="0.25">
      <c r="A1232" s="3">
        <f>RSI!A1232</f>
        <v>43803</v>
      </c>
      <c r="B1232" s="2">
        <f>RSI!B1232</f>
        <v>1.85</v>
      </c>
      <c r="C1232" s="2">
        <f>RSI!I1232</f>
        <v>43.39633612085688</v>
      </c>
      <c r="D1232" s="2">
        <f>MACD!E1232</f>
        <v>1.2322766637554938E-2</v>
      </c>
      <c r="E1232" s="2">
        <f>MACD!F1232</f>
        <v>1.3050835074725559E-2</v>
      </c>
      <c r="F1232" s="2">
        <f>'Moving Avg'!D1232</f>
        <v>1.85</v>
      </c>
      <c r="G1232" s="2">
        <f>'Moving Avg'!F1232</f>
        <v>1.8610000000000011</v>
      </c>
      <c r="H1232" s="2">
        <f>'Moving Avg'!G1232</f>
        <v>1.8711999999999995</v>
      </c>
      <c r="I1232" s="2">
        <f>'Moving Avg'!H1232</f>
        <v>1.9860500000000005</v>
      </c>
      <c r="J1232" s="6" t="str">
        <f>OBV!F1232</f>
        <v>NEUTRAL</v>
      </c>
      <c r="K1232" s="6" t="str">
        <f>OBV!G1232</f>
        <v>NEUTRAL</v>
      </c>
      <c r="L1232" s="6" t="str">
        <f>OBV!H1232</f>
        <v>NEUTRAL</v>
      </c>
      <c r="M1232" s="8">
        <f t="shared" si="190"/>
        <v>25</v>
      </c>
      <c r="N1232" s="8">
        <f t="shared" si="191"/>
        <v>45</v>
      </c>
      <c r="O1232" s="8">
        <f t="shared" si="192"/>
        <v>0</v>
      </c>
      <c r="P1232" s="8">
        <f t="shared" si="193"/>
        <v>33</v>
      </c>
      <c r="Q1232" s="9">
        <f t="shared" si="194"/>
        <v>29.45</v>
      </c>
      <c r="R1232" s="9">
        <f t="shared" si="195"/>
        <v>22.25</v>
      </c>
      <c r="S1232" s="9">
        <f t="shared" si="196"/>
        <v>25.35</v>
      </c>
      <c r="T1232" s="9">
        <f t="shared" si="197"/>
        <v>25.75</v>
      </c>
      <c r="U1232" s="8">
        <f t="shared" si="198"/>
        <v>25.683333333333337</v>
      </c>
      <c r="V1232" s="8">
        <f t="shared" si="199"/>
        <v>25.700000000000003</v>
      </c>
    </row>
    <row r="1233" spans="1:22" ht="13.5" x14ac:dyDescent="0.25">
      <c r="A1233" s="3">
        <f>RSI!A1233</f>
        <v>43804</v>
      </c>
      <c r="B1233" s="2">
        <f>RSI!B1233</f>
        <v>1.85</v>
      </c>
      <c r="C1233" s="2">
        <f>RSI!I1233</f>
        <v>43.39633612085688</v>
      </c>
      <c r="D1233" s="2">
        <f>MACD!E1233</f>
        <v>1.2733581481002343E-2</v>
      </c>
      <c r="E1233" s="2">
        <f>MACD!F1233</f>
        <v>1.2987384355980916E-2</v>
      </c>
      <c r="F1233" s="2">
        <f>'Moving Avg'!D1233</f>
        <v>1.85</v>
      </c>
      <c r="G1233" s="2">
        <f>'Moving Avg'!F1233</f>
        <v>1.8610000000000011</v>
      </c>
      <c r="H1233" s="2">
        <f>'Moving Avg'!G1233</f>
        <v>1.8747999999999994</v>
      </c>
      <c r="I1233" s="2">
        <f>'Moving Avg'!H1233</f>
        <v>1.9798000000000007</v>
      </c>
      <c r="J1233" s="6" t="str">
        <f>OBV!F1233</f>
        <v>NEUTRAL</v>
      </c>
      <c r="K1233" s="6" t="str">
        <f>OBV!G1233</f>
        <v>NEUTRAL</v>
      </c>
      <c r="L1233" s="6" t="str">
        <f>OBV!H1233</f>
        <v>NEUTRAL</v>
      </c>
      <c r="M1233" s="8">
        <f t="shared" si="190"/>
        <v>25</v>
      </c>
      <c r="N1233" s="8">
        <f t="shared" si="191"/>
        <v>45</v>
      </c>
      <c r="O1233" s="8">
        <f t="shared" si="192"/>
        <v>0</v>
      </c>
      <c r="P1233" s="8">
        <f t="shared" si="193"/>
        <v>33</v>
      </c>
      <c r="Q1233" s="9">
        <f t="shared" si="194"/>
        <v>29.45</v>
      </c>
      <c r="R1233" s="9">
        <f t="shared" si="195"/>
        <v>22.25</v>
      </c>
      <c r="S1233" s="9">
        <f t="shared" si="196"/>
        <v>25.35</v>
      </c>
      <c r="T1233" s="9">
        <f t="shared" si="197"/>
        <v>25.75</v>
      </c>
      <c r="U1233" s="8">
        <f t="shared" si="198"/>
        <v>25.683333333333337</v>
      </c>
      <c r="V1233" s="8">
        <f t="shared" si="199"/>
        <v>25.700000000000003</v>
      </c>
    </row>
    <row r="1234" spans="1:22" ht="13.5" x14ac:dyDescent="0.25">
      <c r="A1234" s="3">
        <f>RSI!A1234</f>
        <v>43805</v>
      </c>
      <c r="B1234" s="2">
        <f>RSI!B1234</f>
        <v>1.88</v>
      </c>
      <c r="C1234" s="2">
        <f>RSI!I1234</f>
        <v>61.010589083070784</v>
      </c>
      <c r="D1234" s="2">
        <f>MACD!E1234</f>
        <v>7.8391078514414847E-3</v>
      </c>
      <c r="E1234" s="2">
        <f>MACD!F1234</f>
        <v>1.195772905507303E-2</v>
      </c>
      <c r="F1234" s="2">
        <f>'Moving Avg'!D1234</f>
        <v>1.8560000000000003</v>
      </c>
      <c r="G1234" s="2">
        <f>'Moving Avg'!F1234</f>
        <v>1.8605000000000012</v>
      </c>
      <c r="H1234" s="2">
        <f>'Moving Avg'!G1234</f>
        <v>1.8789999999999991</v>
      </c>
      <c r="I1234" s="2">
        <f>'Moving Avg'!H1234</f>
        <v>1.9743500000000009</v>
      </c>
      <c r="J1234" s="6" t="str">
        <f>OBV!F1234</f>
        <v>BULLISH</v>
      </c>
      <c r="K1234" s="6" t="str">
        <f>OBV!G1234</f>
        <v>NEUTRAL</v>
      </c>
      <c r="L1234" s="6" t="str">
        <f>OBV!H1234</f>
        <v>CONFIRMED BULLISH</v>
      </c>
      <c r="M1234" s="8">
        <f t="shared" si="190"/>
        <v>25</v>
      </c>
      <c r="N1234" s="8">
        <f t="shared" si="191"/>
        <v>45</v>
      </c>
      <c r="O1234" s="8">
        <f t="shared" si="192"/>
        <v>0</v>
      </c>
      <c r="P1234" s="8">
        <f t="shared" si="193"/>
        <v>83.5</v>
      </c>
      <c r="Q1234" s="9">
        <f t="shared" si="194"/>
        <v>37.024999999999999</v>
      </c>
      <c r="R1234" s="9">
        <f t="shared" si="195"/>
        <v>34.875</v>
      </c>
      <c r="S1234" s="9">
        <f t="shared" si="196"/>
        <v>48.075000000000003</v>
      </c>
      <c r="T1234" s="9">
        <f t="shared" si="197"/>
        <v>38.375</v>
      </c>
      <c r="U1234" s="8">
        <f t="shared" si="198"/>
        <v>39.991666666666667</v>
      </c>
      <c r="V1234" s="8">
        <f t="shared" si="199"/>
        <v>39.587500000000006</v>
      </c>
    </row>
    <row r="1235" spans="1:22" ht="13.5" x14ac:dyDescent="0.25">
      <c r="A1235" s="3">
        <f>RSI!A1235</f>
        <v>43808</v>
      </c>
      <c r="B1235" s="2">
        <f>RSI!B1235</f>
        <v>1.88</v>
      </c>
      <c r="C1235" s="2">
        <f>RSI!I1235</f>
        <v>61.010589083070784</v>
      </c>
      <c r="D1235" s="2">
        <f>MACD!E1235</f>
        <v>3.5731913855299169E-3</v>
      </c>
      <c r="E1235" s="2">
        <f>MACD!F1235</f>
        <v>1.0280821521164409E-2</v>
      </c>
      <c r="F1235" s="2">
        <f>'Moving Avg'!D1235</f>
        <v>1.8620000000000001</v>
      </c>
      <c r="G1235" s="2">
        <f>'Moving Avg'!F1235</f>
        <v>1.8610000000000011</v>
      </c>
      <c r="H1235" s="2">
        <f>'Moving Avg'!G1235</f>
        <v>1.8821999999999988</v>
      </c>
      <c r="I1235" s="2">
        <f>'Moving Avg'!H1235</f>
        <v>1.969550000000001</v>
      </c>
      <c r="J1235" s="6" t="str">
        <f>OBV!F1235</f>
        <v>BULLISH</v>
      </c>
      <c r="K1235" s="6" t="str">
        <f>OBV!G1235</f>
        <v>NEUTRAL</v>
      </c>
      <c r="L1235" s="6" t="str">
        <f>OBV!H1235</f>
        <v>CONFIRMED BULLISH</v>
      </c>
      <c r="M1235" s="8">
        <f t="shared" si="190"/>
        <v>25</v>
      </c>
      <c r="N1235" s="8">
        <f t="shared" si="191"/>
        <v>45</v>
      </c>
      <c r="O1235" s="8">
        <f t="shared" si="192"/>
        <v>0</v>
      </c>
      <c r="P1235" s="8">
        <f t="shared" si="193"/>
        <v>83.5</v>
      </c>
      <c r="Q1235" s="9">
        <f t="shared" si="194"/>
        <v>37.024999999999999</v>
      </c>
      <c r="R1235" s="9">
        <f t="shared" si="195"/>
        <v>34.875</v>
      </c>
      <c r="S1235" s="9">
        <f t="shared" si="196"/>
        <v>48.075000000000003</v>
      </c>
      <c r="T1235" s="9">
        <f t="shared" si="197"/>
        <v>38.375</v>
      </c>
      <c r="U1235" s="8">
        <f t="shared" si="198"/>
        <v>39.991666666666667</v>
      </c>
      <c r="V1235" s="8">
        <f t="shared" si="199"/>
        <v>39.587500000000006</v>
      </c>
    </row>
    <row r="1236" spans="1:22" ht="13.5" x14ac:dyDescent="0.25">
      <c r="A1236" s="3">
        <f>RSI!A1236</f>
        <v>43809</v>
      </c>
      <c r="B1236" s="2">
        <f>RSI!B1236</f>
        <v>1.88</v>
      </c>
      <c r="C1236" s="2">
        <f>RSI!I1236</f>
        <v>61.010589083070784</v>
      </c>
      <c r="D1236" s="2">
        <f>MACD!E1236</f>
        <v>-1.5165133147232446E-4</v>
      </c>
      <c r="E1236" s="2">
        <f>MACD!F1236</f>
        <v>8.1943269506370639E-3</v>
      </c>
      <c r="F1236" s="2">
        <f>'Moving Avg'!D1236</f>
        <v>1.8679999999999999</v>
      </c>
      <c r="G1236" s="2">
        <f>'Moving Avg'!F1236</f>
        <v>1.8615000000000008</v>
      </c>
      <c r="H1236" s="2">
        <f>'Moving Avg'!G1236</f>
        <v>1.8847999999999987</v>
      </c>
      <c r="I1236" s="2">
        <f>'Moving Avg'!H1236</f>
        <v>1.9649500000000011</v>
      </c>
      <c r="J1236" s="6" t="str">
        <f>OBV!F1236</f>
        <v>BULLISH</v>
      </c>
      <c r="K1236" s="6" t="str">
        <f>OBV!G1236</f>
        <v>NEUTRAL</v>
      </c>
      <c r="L1236" s="6" t="str">
        <f>OBV!H1236</f>
        <v>CONFIRMED BULLISH</v>
      </c>
      <c r="M1236" s="8">
        <f t="shared" si="190"/>
        <v>25</v>
      </c>
      <c r="N1236" s="8">
        <f t="shared" si="191"/>
        <v>45</v>
      </c>
      <c r="O1236" s="8">
        <f t="shared" si="192"/>
        <v>0</v>
      </c>
      <c r="P1236" s="8">
        <f t="shared" si="193"/>
        <v>83.5</v>
      </c>
      <c r="Q1236" s="9">
        <f t="shared" si="194"/>
        <v>37.024999999999999</v>
      </c>
      <c r="R1236" s="9">
        <f t="shared" si="195"/>
        <v>34.875</v>
      </c>
      <c r="S1236" s="9">
        <f t="shared" si="196"/>
        <v>48.075000000000003</v>
      </c>
      <c r="T1236" s="9">
        <f t="shared" si="197"/>
        <v>38.375</v>
      </c>
      <c r="U1236" s="8">
        <f t="shared" si="198"/>
        <v>39.991666666666667</v>
      </c>
      <c r="V1236" s="8">
        <f t="shared" si="199"/>
        <v>39.587500000000006</v>
      </c>
    </row>
    <row r="1237" spans="1:22" ht="13.5" x14ac:dyDescent="0.25">
      <c r="A1237" s="3">
        <f>RSI!A1237</f>
        <v>43810</v>
      </c>
      <c r="B1237" s="2">
        <f>RSI!B1237</f>
        <v>1.85</v>
      </c>
      <c r="C1237" s="2">
        <f>RSI!I1237</f>
        <v>43.93475448040904</v>
      </c>
      <c r="D1237" s="2">
        <f>MACD!E1237</f>
        <v>-1.1879052968564174E-3</v>
      </c>
      <c r="E1237" s="2">
        <f>MACD!F1237</f>
        <v>6.3178805011383675E-3</v>
      </c>
      <c r="F1237" s="2">
        <f>'Moving Avg'!D1237</f>
        <v>1.8679999999999999</v>
      </c>
      <c r="G1237" s="2">
        <f>'Moving Avg'!F1237</f>
        <v>1.8605000000000007</v>
      </c>
      <c r="H1237" s="2">
        <f>'Moving Avg'!G1237</f>
        <v>1.8867999999999983</v>
      </c>
      <c r="I1237" s="2">
        <f>'Moving Avg'!H1237</f>
        <v>1.9606000000000017</v>
      </c>
      <c r="J1237" s="6" t="str">
        <f>OBV!F1237</f>
        <v>BULLISH</v>
      </c>
      <c r="K1237" s="6" t="str">
        <f>OBV!G1237</f>
        <v>NEUTRAL</v>
      </c>
      <c r="L1237" s="6" t="str">
        <f>OBV!H1237</f>
        <v>NEUTRAL</v>
      </c>
      <c r="M1237" s="8">
        <f t="shared" si="190"/>
        <v>25</v>
      </c>
      <c r="N1237" s="8">
        <f t="shared" si="191"/>
        <v>45</v>
      </c>
      <c r="O1237" s="8">
        <f t="shared" si="192"/>
        <v>0</v>
      </c>
      <c r="P1237" s="8">
        <f t="shared" si="193"/>
        <v>49.5</v>
      </c>
      <c r="Q1237" s="9">
        <f t="shared" si="194"/>
        <v>31.925000000000001</v>
      </c>
      <c r="R1237" s="9">
        <f t="shared" si="195"/>
        <v>26.375</v>
      </c>
      <c r="S1237" s="9">
        <f t="shared" si="196"/>
        <v>32.775000000000006</v>
      </c>
      <c r="T1237" s="9">
        <f t="shared" si="197"/>
        <v>29.875</v>
      </c>
      <c r="U1237" s="8">
        <f t="shared" si="198"/>
        <v>30.358333333333334</v>
      </c>
      <c r="V1237" s="8">
        <f t="shared" si="199"/>
        <v>30.237500000000001</v>
      </c>
    </row>
    <row r="1238" spans="1:22" ht="13.5" x14ac:dyDescent="0.25">
      <c r="A1238" s="3">
        <f>RSI!A1238</f>
        <v>43811</v>
      </c>
      <c r="B1238" s="2">
        <f>RSI!B1238</f>
        <v>1.85</v>
      </c>
      <c r="C1238" s="2">
        <f>RSI!I1238</f>
        <v>43.93475448040904</v>
      </c>
      <c r="D1238" s="2">
        <f>MACD!E1238</f>
        <v>-1.986247801965213E-3</v>
      </c>
      <c r="E1238" s="2">
        <f>MACD!F1238</f>
        <v>4.6570548405176519E-3</v>
      </c>
      <c r="F1238" s="2">
        <f>'Moving Avg'!D1238</f>
        <v>1.8679999999999999</v>
      </c>
      <c r="G1238" s="2">
        <f>'Moving Avg'!F1238</f>
        <v>1.8595000000000006</v>
      </c>
      <c r="H1238" s="2">
        <f>'Moving Avg'!G1238</f>
        <v>1.8887999999999983</v>
      </c>
      <c r="I1238" s="2">
        <f>'Moving Avg'!H1238</f>
        <v>1.9566500000000022</v>
      </c>
      <c r="J1238" s="6" t="str">
        <f>OBV!F1238</f>
        <v>BULLISH</v>
      </c>
      <c r="K1238" s="6" t="str">
        <f>OBV!G1238</f>
        <v>NEUTRAL</v>
      </c>
      <c r="L1238" s="6" t="str">
        <f>OBV!H1238</f>
        <v>NEUTRAL</v>
      </c>
      <c r="M1238" s="8">
        <f t="shared" si="190"/>
        <v>25</v>
      </c>
      <c r="N1238" s="8">
        <f t="shared" si="191"/>
        <v>45</v>
      </c>
      <c r="O1238" s="8">
        <f t="shared" si="192"/>
        <v>0</v>
      </c>
      <c r="P1238" s="8">
        <f t="shared" si="193"/>
        <v>49.5</v>
      </c>
      <c r="Q1238" s="9">
        <f t="shared" si="194"/>
        <v>31.925000000000001</v>
      </c>
      <c r="R1238" s="9">
        <f t="shared" si="195"/>
        <v>26.375</v>
      </c>
      <c r="S1238" s="9">
        <f t="shared" si="196"/>
        <v>32.775000000000006</v>
      </c>
      <c r="T1238" s="9">
        <f t="shared" si="197"/>
        <v>29.875</v>
      </c>
      <c r="U1238" s="8">
        <f t="shared" si="198"/>
        <v>30.358333333333334</v>
      </c>
      <c r="V1238" s="8">
        <f t="shared" si="199"/>
        <v>30.237500000000001</v>
      </c>
    </row>
    <row r="1239" spans="1:22" ht="13.5" x14ac:dyDescent="0.25">
      <c r="A1239" s="3">
        <f>RSI!A1239</f>
        <v>43812</v>
      </c>
      <c r="B1239" s="2">
        <f>RSI!B1239</f>
        <v>1.83</v>
      </c>
      <c r="C1239" s="2">
        <f>RSI!I1239</f>
        <v>36.118709444708074</v>
      </c>
      <c r="D1239" s="2">
        <f>MACD!E1239</f>
        <v>-1.1076130375693438E-3</v>
      </c>
      <c r="E1239" s="2">
        <f>MACD!F1239</f>
        <v>3.504121264900253E-3</v>
      </c>
      <c r="F1239" s="2">
        <f>'Moving Avg'!D1239</f>
        <v>1.8579999999999999</v>
      </c>
      <c r="G1239" s="2">
        <f>'Moving Avg'!F1239</f>
        <v>1.8575000000000004</v>
      </c>
      <c r="H1239" s="2">
        <f>'Moving Avg'!G1239</f>
        <v>1.888999999999998</v>
      </c>
      <c r="I1239" s="2">
        <f>'Moving Avg'!H1239</f>
        <v>1.9526000000000021</v>
      </c>
      <c r="J1239" s="6" t="str">
        <f>OBV!F1239</f>
        <v>BEARISH</v>
      </c>
      <c r="K1239" s="6" t="str">
        <f>OBV!G1239</f>
        <v>STRONG</v>
      </c>
      <c r="L1239" s="6" t="str">
        <f>OBV!H1239</f>
        <v>CONFIRMED BEARISH</v>
      </c>
      <c r="M1239" s="8">
        <f t="shared" si="190"/>
        <v>25</v>
      </c>
      <c r="N1239" s="8">
        <f t="shared" si="191"/>
        <v>45</v>
      </c>
      <c r="O1239" s="8">
        <f t="shared" si="192"/>
        <v>0</v>
      </c>
      <c r="P1239" s="8">
        <f t="shared" si="193"/>
        <v>33</v>
      </c>
      <c r="Q1239" s="9">
        <f t="shared" si="194"/>
        <v>29.45</v>
      </c>
      <c r="R1239" s="9">
        <f t="shared" si="195"/>
        <v>22.25</v>
      </c>
      <c r="S1239" s="9">
        <f t="shared" si="196"/>
        <v>25.35</v>
      </c>
      <c r="T1239" s="9">
        <f t="shared" si="197"/>
        <v>25.75</v>
      </c>
      <c r="U1239" s="8">
        <f t="shared" si="198"/>
        <v>25.683333333333337</v>
      </c>
      <c r="V1239" s="8">
        <f t="shared" si="199"/>
        <v>25.700000000000003</v>
      </c>
    </row>
    <row r="1240" spans="1:22" ht="13.5" x14ac:dyDescent="0.25">
      <c r="A1240" s="3">
        <f>RSI!A1240</f>
        <v>43815</v>
      </c>
      <c r="B1240" s="2">
        <f>RSI!B1240</f>
        <v>1.78</v>
      </c>
      <c r="C1240" s="2">
        <f>RSI!I1240</f>
        <v>24.421616360641409</v>
      </c>
      <c r="D1240" s="2">
        <f>MACD!E1240</f>
        <v>3.5250223252771828E-3</v>
      </c>
      <c r="E1240" s="2">
        <f>MACD!F1240</f>
        <v>3.5083014769756388E-3</v>
      </c>
      <c r="F1240" s="2">
        <f>'Moving Avg'!D1240</f>
        <v>1.8379999999999999</v>
      </c>
      <c r="G1240" s="2">
        <f>'Moving Avg'!F1240</f>
        <v>1.8530000000000002</v>
      </c>
      <c r="H1240" s="2">
        <f>'Moving Avg'!G1240</f>
        <v>1.8865999999999981</v>
      </c>
      <c r="I1240" s="2">
        <f>'Moving Avg'!H1240</f>
        <v>1.9479500000000021</v>
      </c>
      <c r="J1240" s="6" t="str">
        <f>OBV!F1240</f>
        <v>BEARISH</v>
      </c>
      <c r="K1240" s="6" t="str">
        <f>OBV!G1240</f>
        <v>STRONG</v>
      </c>
      <c r="L1240" s="6" t="str">
        <f>OBV!H1240</f>
        <v>CONFIRMED BEARISH</v>
      </c>
      <c r="M1240" s="8">
        <f t="shared" si="190"/>
        <v>50</v>
      </c>
      <c r="N1240" s="8">
        <f t="shared" si="191"/>
        <v>0</v>
      </c>
      <c r="O1240" s="8">
        <f t="shared" si="192"/>
        <v>0</v>
      </c>
      <c r="P1240" s="8">
        <f t="shared" si="193"/>
        <v>33</v>
      </c>
      <c r="Q1240" s="9">
        <f t="shared" si="194"/>
        <v>22.45</v>
      </c>
      <c r="R1240" s="9">
        <f t="shared" si="195"/>
        <v>18.25</v>
      </c>
      <c r="S1240" s="9">
        <f t="shared" si="196"/>
        <v>22.35</v>
      </c>
      <c r="T1240" s="9">
        <f t="shared" si="197"/>
        <v>20.75</v>
      </c>
      <c r="U1240" s="8">
        <f t="shared" si="198"/>
        <v>21.016666666666669</v>
      </c>
      <c r="V1240" s="8">
        <f t="shared" si="199"/>
        <v>20.950000000000003</v>
      </c>
    </row>
    <row r="1241" spans="1:22" ht="13.5" x14ac:dyDescent="0.25">
      <c r="A1241" s="3">
        <f>RSI!A1241</f>
        <v>43816</v>
      </c>
      <c r="B1241" s="2">
        <f>RSI!B1241</f>
        <v>1.78</v>
      </c>
      <c r="C1241" s="2">
        <f>RSI!I1241</f>
        <v>24.421616360641409</v>
      </c>
      <c r="D1241" s="2">
        <f>MACD!E1241</f>
        <v>7.9121295488717713E-3</v>
      </c>
      <c r="E1241" s="2">
        <f>MACD!F1241</f>
        <v>4.3890670913548655E-3</v>
      </c>
      <c r="F1241" s="2">
        <f>'Moving Avg'!D1241</f>
        <v>1.8180000000000001</v>
      </c>
      <c r="G1241" s="2">
        <f>'Moving Avg'!F1241</f>
        <v>1.8485000000000003</v>
      </c>
      <c r="H1241" s="2">
        <f>'Moving Avg'!G1241</f>
        <v>1.8831999999999982</v>
      </c>
      <c r="I1241" s="2">
        <f>'Moving Avg'!H1241</f>
        <v>1.943300000000002</v>
      </c>
      <c r="J1241" s="6" t="str">
        <f>OBV!F1241</f>
        <v>BEARISH</v>
      </c>
      <c r="K1241" s="6" t="str">
        <f>OBV!G1241</f>
        <v>STRONG</v>
      </c>
      <c r="L1241" s="6" t="str">
        <f>OBV!H1241</f>
        <v>CONFIRMED BEARISH</v>
      </c>
      <c r="M1241" s="8">
        <f t="shared" si="190"/>
        <v>50</v>
      </c>
      <c r="N1241" s="8">
        <f t="shared" si="191"/>
        <v>0</v>
      </c>
      <c r="O1241" s="8">
        <f t="shared" si="192"/>
        <v>0</v>
      </c>
      <c r="P1241" s="8">
        <f t="shared" si="193"/>
        <v>33</v>
      </c>
      <c r="Q1241" s="9">
        <f t="shared" si="194"/>
        <v>22.45</v>
      </c>
      <c r="R1241" s="9">
        <f t="shared" si="195"/>
        <v>18.25</v>
      </c>
      <c r="S1241" s="9">
        <f t="shared" si="196"/>
        <v>22.35</v>
      </c>
      <c r="T1241" s="9">
        <f t="shared" si="197"/>
        <v>20.75</v>
      </c>
      <c r="U1241" s="8">
        <f t="shared" si="198"/>
        <v>21.016666666666669</v>
      </c>
      <c r="V1241" s="8">
        <f t="shared" si="199"/>
        <v>20.950000000000003</v>
      </c>
    </row>
    <row r="1242" spans="1:22" ht="13.5" x14ac:dyDescent="0.25">
      <c r="A1242" s="3">
        <f>RSI!A1242</f>
        <v>43817</v>
      </c>
      <c r="B1242" s="2">
        <f>RSI!B1242</f>
        <v>1.78</v>
      </c>
      <c r="C1242" s="2">
        <f>RSI!I1242</f>
        <v>24.421616360641409</v>
      </c>
      <c r="D1242" s="2">
        <f>MACD!E1242</f>
        <v>1.2056875897284769E-2</v>
      </c>
      <c r="E1242" s="2">
        <f>MACD!F1242</f>
        <v>5.9226288525408462E-3</v>
      </c>
      <c r="F1242" s="2">
        <f>'Moving Avg'!D1242</f>
        <v>1.8039999999999998</v>
      </c>
      <c r="G1242" s="2">
        <f>'Moving Avg'!F1242</f>
        <v>1.8440000000000001</v>
      </c>
      <c r="H1242" s="2">
        <f>'Moving Avg'!G1242</f>
        <v>1.8797999999999986</v>
      </c>
      <c r="I1242" s="2">
        <f>'Moving Avg'!H1242</f>
        <v>1.938650000000002</v>
      </c>
      <c r="J1242" s="6" t="str">
        <f>OBV!F1242</f>
        <v>BEARISH</v>
      </c>
      <c r="K1242" s="6" t="str">
        <f>OBV!G1242</f>
        <v>STRONG</v>
      </c>
      <c r="L1242" s="6" t="str">
        <f>OBV!H1242</f>
        <v>CONFIRMED BEARISH</v>
      </c>
      <c r="M1242" s="8">
        <f t="shared" si="190"/>
        <v>50</v>
      </c>
      <c r="N1242" s="8">
        <f t="shared" si="191"/>
        <v>0</v>
      </c>
      <c r="O1242" s="8">
        <f t="shared" si="192"/>
        <v>0</v>
      </c>
      <c r="P1242" s="8">
        <f t="shared" si="193"/>
        <v>33</v>
      </c>
      <c r="Q1242" s="9">
        <f t="shared" si="194"/>
        <v>22.45</v>
      </c>
      <c r="R1242" s="9">
        <f t="shared" si="195"/>
        <v>18.25</v>
      </c>
      <c r="S1242" s="9">
        <f t="shared" si="196"/>
        <v>22.35</v>
      </c>
      <c r="T1242" s="9">
        <f t="shared" si="197"/>
        <v>20.75</v>
      </c>
      <c r="U1242" s="8">
        <f t="shared" si="198"/>
        <v>21.016666666666669</v>
      </c>
      <c r="V1242" s="8">
        <f t="shared" si="199"/>
        <v>20.950000000000003</v>
      </c>
    </row>
    <row r="1243" spans="1:22" ht="13.5" x14ac:dyDescent="0.25">
      <c r="A1243" s="3">
        <f>RSI!A1243</f>
        <v>43818</v>
      </c>
      <c r="B1243" s="2">
        <f>RSI!B1243</f>
        <v>1.83</v>
      </c>
      <c r="C1243" s="2">
        <f>RSI!I1243</f>
        <v>46.187736860043387</v>
      </c>
      <c r="D1243" s="2">
        <f>MACD!E1243</f>
        <v>1.2260801088807671E-2</v>
      </c>
      <c r="E1243" s="2">
        <f>MACD!F1243</f>
        <v>7.1902632997942117E-3</v>
      </c>
      <c r="F1243" s="2">
        <f>'Moving Avg'!D1243</f>
        <v>1.8</v>
      </c>
      <c r="G1243" s="2">
        <f>'Moving Avg'!F1243</f>
        <v>1.8420000000000001</v>
      </c>
      <c r="H1243" s="2">
        <f>'Moving Avg'!G1243</f>
        <v>1.8773999999999986</v>
      </c>
      <c r="I1243" s="2">
        <f>'Moving Avg'!H1243</f>
        <v>1.9342500000000018</v>
      </c>
      <c r="J1243" s="6" t="str">
        <f>OBV!F1243</f>
        <v>BULLISH</v>
      </c>
      <c r="K1243" s="6" t="str">
        <f>OBV!G1243</f>
        <v>NEUTRAL</v>
      </c>
      <c r="L1243" s="6" t="str">
        <f>OBV!H1243</f>
        <v>BULLISH DIVERGENCE</v>
      </c>
      <c r="M1243" s="8">
        <f t="shared" si="190"/>
        <v>25</v>
      </c>
      <c r="N1243" s="8">
        <f t="shared" si="191"/>
        <v>0</v>
      </c>
      <c r="O1243" s="8">
        <f t="shared" si="192"/>
        <v>0</v>
      </c>
      <c r="P1243" s="8">
        <f t="shared" si="193"/>
        <v>66.5</v>
      </c>
      <c r="Q1243" s="9">
        <f t="shared" si="194"/>
        <v>18.725000000000001</v>
      </c>
      <c r="R1243" s="9">
        <f t="shared" si="195"/>
        <v>21.625</v>
      </c>
      <c r="S1243" s="9">
        <f t="shared" si="196"/>
        <v>33.674999999999997</v>
      </c>
      <c r="T1243" s="9">
        <f t="shared" si="197"/>
        <v>22.875</v>
      </c>
      <c r="U1243" s="8">
        <f t="shared" si="198"/>
        <v>24.675000000000001</v>
      </c>
      <c r="V1243" s="8">
        <f t="shared" si="199"/>
        <v>24.225000000000001</v>
      </c>
    </row>
    <row r="1244" spans="1:22" ht="13.5" x14ac:dyDescent="0.25">
      <c r="A1244" s="3">
        <f>RSI!A1244</f>
        <v>43819</v>
      </c>
      <c r="B1244" s="2">
        <f>RSI!B1244</f>
        <v>1.75</v>
      </c>
      <c r="C1244" s="2">
        <f>RSI!I1244</f>
        <v>30.869289954157111</v>
      </c>
      <c r="D1244" s="2">
        <f>MACD!E1244</f>
        <v>2.3050078078304947E-2</v>
      </c>
      <c r="E1244" s="2">
        <f>MACD!F1244</f>
        <v>1.0362226255496359E-2</v>
      </c>
      <c r="F1244" s="2">
        <f>'Moving Avg'!D1244</f>
        <v>1.784</v>
      </c>
      <c r="G1244" s="2">
        <f>'Moving Avg'!F1244</f>
        <v>1.8370000000000002</v>
      </c>
      <c r="H1244" s="2">
        <f>'Moving Avg'!G1244</f>
        <v>1.8733999999999986</v>
      </c>
      <c r="I1244" s="2">
        <f>'Moving Avg'!H1244</f>
        <v>1.9294500000000017</v>
      </c>
      <c r="J1244" s="6" t="str">
        <f>OBV!F1244</f>
        <v>BULLISH</v>
      </c>
      <c r="K1244" s="6" t="str">
        <f>OBV!G1244</f>
        <v>WEAK</v>
      </c>
      <c r="L1244" s="6" t="str">
        <f>OBV!H1244</f>
        <v>BULLISH DIVERGENCE</v>
      </c>
      <c r="M1244" s="8">
        <f t="shared" si="190"/>
        <v>25</v>
      </c>
      <c r="N1244" s="8">
        <f t="shared" si="191"/>
        <v>0</v>
      </c>
      <c r="O1244" s="8">
        <f t="shared" si="192"/>
        <v>0</v>
      </c>
      <c r="P1244" s="8">
        <f t="shared" si="193"/>
        <v>50</v>
      </c>
      <c r="Q1244" s="9">
        <f t="shared" si="194"/>
        <v>16.25</v>
      </c>
      <c r="R1244" s="9">
        <f t="shared" si="195"/>
        <v>17.5</v>
      </c>
      <c r="S1244" s="9">
        <f t="shared" si="196"/>
        <v>26.25</v>
      </c>
      <c r="T1244" s="9">
        <f t="shared" si="197"/>
        <v>18.75</v>
      </c>
      <c r="U1244" s="8">
        <f t="shared" si="198"/>
        <v>20</v>
      </c>
      <c r="V1244" s="8">
        <f t="shared" si="199"/>
        <v>19.6875</v>
      </c>
    </row>
    <row r="1245" spans="1:22" ht="13.5" x14ac:dyDescent="0.25">
      <c r="A1245" s="3">
        <f>RSI!A1245</f>
        <v>43822</v>
      </c>
      <c r="B1245" s="2">
        <f>RSI!B1245</f>
        <v>1.75</v>
      </c>
      <c r="C1245" s="2">
        <f>RSI!I1245</f>
        <v>30.869289954157111</v>
      </c>
      <c r="D1245" s="2">
        <f>MACD!E1245</f>
        <v>3.2722017849810658E-2</v>
      </c>
      <c r="E1245" s="2">
        <f>MACD!F1245</f>
        <v>1.483418457435922E-2</v>
      </c>
      <c r="F1245" s="2">
        <f>'Moving Avg'!D1245</f>
        <v>1.778</v>
      </c>
      <c r="G1245" s="2">
        <f>'Moving Avg'!F1245</f>
        <v>1.8320000000000001</v>
      </c>
      <c r="H1245" s="2">
        <f>'Moving Avg'!G1245</f>
        <v>1.8693999999999988</v>
      </c>
      <c r="I1245" s="2">
        <f>'Moving Avg'!H1245</f>
        <v>1.9246500000000011</v>
      </c>
      <c r="J1245" s="6" t="str">
        <f>OBV!F1245</f>
        <v>BULLISH</v>
      </c>
      <c r="K1245" s="6" t="str">
        <f>OBV!G1245</f>
        <v>WEAK</v>
      </c>
      <c r="L1245" s="6" t="str">
        <f>OBV!H1245</f>
        <v>BULLISH DIVERGENCE</v>
      </c>
      <c r="M1245" s="8">
        <f t="shared" si="190"/>
        <v>25</v>
      </c>
      <c r="N1245" s="8">
        <f t="shared" si="191"/>
        <v>0</v>
      </c>
      <c r="O1245" s="8">
        <f t="shared" si="192"/>
        <v>0</v>
      </c>
      <c r="P1245" s="8">
        <f t="shared" si="193"/>
        <v>50</v>
      </c>
      <c r="Q1245" s="9">
        <f t="shared" si="194"/>
        <v>16.25</v>
      </c>
      <c r="R1245" s="9">
        <f t="shared" si="195"/>
        <v>17.5</v>
      </c>
      <c r="S1245" s="9">
        <f t="shared" si="196"/>
        <v>26.25</v>
      </c>
      <c r="T1245" s="9">
        <f t="shared" si="197"/>
        <v>18.75</v>
      </c>
      <c r="U1245" s="8">
        <f t="shared" si="198"/>
        <v>20</v>
      </c>
      <c r="V1245" s="8">
        <f t="shared" si="199"/>
        <v>19.6875</v>
      </c>
    </row>
    <row r="1246" spans="1:22" ht="13.5" x14ac:dyDescent="0.25">
      <c r="A1246" s="3">
        <f>RSI!A1246</f>
        <v>43823</v>
      </c>
      <c r="B1246" s="2">
        <f>RSI!B1246</f>
        <v>1.75</v>
      </c>
      <c r="C1246" s="2">
        <f>RSI!I1246</f>
        <v>30.869289954157111</v>
      </c>
      <c r="D1246" s="2">
        <f>MACD!E1246</f>
        <v>4.1408329433186175E-2</v>
      </c>
      <c r="E1246" s="2">
        <f>MACD!F1246</f>
        <v>2.0149013546124611E-2</v>
      </c>
      <c r="F1246" s="2">
        <f>'Moving Avg'!D1246</f>
        <v>1.7719999999999998</v>
      </c>
      <c r="G1246" s="2">
        <f>'Moving Avg'!F1246</f>
        <v>1.827</v>
      </c>
      <c r="H1246" s="2">
        <f>'Moving Avg'!G1246</f>
        <v>1.8653999999999991</v>
      </c>
      <c r="I1246" s="2">
        <f>'Moving Avg'!H1246</f>
        <v>1.9204500000000011</v>
      </c>
      <c r="J1246" s="6" t="str">
        <f>OBV!F1246</f>
        <v>BULLISH</v>
      </c>
      <c r="K1246" s="6" t="str">
        <f>OBV!G1246</f>
        <v>WEAK</v>
      </c>
      <c r="L1246" s="6" t="str">
        <f>OBV!H1246</f>
        <v>BULLISH DIVERGENCE</v>
      </c>
      <c r="M1246" s="8">
        <f t="shared" si="190"/>
        <v>25</v>
      </c>
      <c r="N1246" s="8">
        <f t="shared" si="191"/>
        <v>0</v>
      </c>
      <c r="O1246" s="8">
        <f t="shared" si="192"/>
        <v>0</v>
      </c>
      <c r="P1246" s="8">
        <f t="shared" si="193"/>
        <v>50</v>
      </c>
      <c r="Q1246" s="9">
        <f t="shared" si="194"/>
        <v>16.25</v>
      </c>
      <c r="R1246" s="9">
        <f t="shared" si="195"/>
        <v>17.5</v>
      </c>
      <c r="S1246" s="9">
        <f t="shared" si="196"/>
        <v>26.25</v>
      </c>
      <c r="T1246" s="9">
        <f t="shared" si="197"/>
        <v>18.75</v>
      </c>
      <c r="U1246" s="8">
        <f t="shared" si="198"/>
        <v>20</v>
      </c>
      <c r="V1246" s="8">
        <f t="shared" si="199"/>
        <v>19.6875</v>
      </c>
    </row>
    <row r="1247" spans="1:22" ht="13.5" x14ac:dyDescent="0.25">
      <c r="A1247" s="3">
        <f>RSI!A1247</f>
        <v>43824</v>
      </c>
      <c r="B1247" s="2">
        <f>RSI!B1247</f>
        <v>1.75</v>
      </c>
      <c r="C1247" s="2">
        <f>RSI!I1247</f>
        <v>30.869289954157111</v>
      </c>
      <c r="D1247" s="2">
        <f>MACD!E1247</f>
        <v>4.4608051278472782E-2</v>
      </c>
      <c r="E1247" s="2">
        <f>MACD!F1247</f>
        <v>2.504082109259425E-2</v>
      </c>
      <c r="F1247" s="2">
        <f>'Moving Avg'!D1247</f>
        <v>1.766</v>
      </c>
      <c r="G1247" s="2">
        <f>'Moving Avg'!F1247</f>
        <v>1.8220000000000003</v>
      </c>
      <c r="H1247" s="2">
        <f>'Moving Avg'!G1247</f>
        <v>1.8613999999999991</v>
      </c>
      <c r="I1247" s="2">
        <f>'Moving Avg'!H1247</f>
        <v>1.9165500000000009</v>
      </c>
      <c r="J1247" s="6" t="str">
        <f>OBV!F1247</f>
        <v>BULLISH</v>
      </c>
      <c r="K1247" s="6" t="str">
        <f>OBV!G1247</f>
        <v>WEAK</v>
      </c>
      <c r="L1247" s="6" t="str">
        <f>OBV!H1247</f>
        <v>BULLISH DIVERGENCE</v>
      </c>
      <c r="M1247" s="8">
        <f t="shared" si="190"/>
        <v>25</v>
      </c>
      <c r="N1247" s="8">
        <f t="shared" si="191"/>
        <v>0</v>
      </c>
      <c r="O1247" s="8">
        <f t="shared" si="192"/>
        <v>0</v>
      </c>
      <c r="P1247" s="8">
        <f t="shared" si="193"/>
        <v>50</v>
      </c>
      <c r="Q1247" s="9">
        <f t="shared" si="194"/>
        <v>16.25</v>
      </c>
      <c r="R1247" s="9">
        <f t="shared" si="195"/>
        <v>17.5</v>
      </c>
      <c r="S1247" s="9">
        <f t="shared" si="196"/>
        <v>26.25</v>
      </c>
      <c r="T1247" s="9">
        <f t="shared" si="197"/>
        <v>18.75</v>
      </c>
      <c r="U1247" s="8">
        <f t="shared" si="198"/>
        <v>20</v>
      </c>
      <c r="V1247" s="8">
        <f t="shared" si="199"/>
        <v>19.6875</v>
      </c>
    </row>
    <row r="1248" spans="1:22" ht="13.5" x14ac:dyDescent="0.25">
      <c r="A1248" s="3">
        <f>RSI!A1248</f>
        <v>43825</v>
      </c>
      <c r="B1248" s="2">
        <f>RSI!B1248</f>
        <v>1.75</v>
      </c>
      <c r="C1248" s="2">
        <f>RSI!I1248</f>
        <v>30.869289954157111</v>
      </c>
      <c r="D1248" s="2">
        <f>MACD!E1248</f>
        <v>4.7746203136991072E-2</v>
      </c>
      <c r="E1248" s="2">
        <f>MACD!F1248</f>
        <v>2.9581897501473615E-2</v>
      </c>
      <c r="F1248" s="2">
        <f>'Moving Avg'!D1248</f>
        <v>1.75</v>
      </c>
      <c r="G1248" s="2">
        <f>'Moving Avg'!F1248</f>
        <v>1.8170000000000002</v>
      </c>
      <c r="H1248" s="2">
        <f>'Moving Avg'!G1248</f>
        <v>1.8573999999999995</v>
      </c>
      <c r="I1248" s="2">
        <f>'Moving Avg'!H1248</f>
        <v>1.9126500000000006</v>
      </c>
      <c r="J1248" s="6" t="str">
        <f>OBV!F1248</f>
        <v>BEARISH</v>
      </c>
      <c r="K1248" s="6" t="str">
        <f>OBV!G1248</f>
        <v>NEUTRAL</v>
      </c>
      <c r="L1248" s="6" t="str">
        <f>OBV!H1248</f>
        <v>CONFIRMED BEARISH</v>
      </c>
      <c r="M1248" s="8">
        <f t="shared" si="190"/>
        <v>25</v>
      </c>
      <c r="N1248" s="8">
        <f t="shared" si="191"/>
        <v>0</v>
      </c>
      <c r="O1248" s="8">
        <f t="shared" si="192"/>
        <v>0</v>
      </c>
      <c r="P1248" s="8">
        <f t="shared" si="193"/>
        <v>16.5</v>
      </c>
      <c r="Q1248" s="9">
        <f t="shared" si="194"/>
        <v>11.225</v>
      </c>
      <c r="R1248" s="9">
        <f t="shared" si="195"/>
        <v>9.125</v>
      </c>
      <c r="S1248" s="9">
        <f t="shared" si="196"/>
        <v>11.175000000000001</v>
      </c>
      <c r="T1248" s="9">
        <f t="shared" si="197"/>
        <v>10.375</v>
      </c>
      <c r="U1248" s="8">
        <f t="shared" si="198"/>
        <v>10.508333333333335</v>
      </c>
      <c r="V1248" s="8">
        <f t="shared" si="199"/>
        <v>10.475000000000001</v>
      </c>
    </row>
    <row r="1249" spans="1:22" ht="13.5" x14ac:dyDescent="0.25">
      <c r="A1249" s="3">
        <f>RSI!A1249</f>
        <v>43826</v>
      </c>
      <c r="B1249" s="2">
        <f>RSI!B1249</f>
        <v>1.75</v>
      </c>
      <c r="C1249" s="2">
        <f>RSI!I1249</f>
        <v>30.869289954157111</v>
      </c>
      <c r="D1249" s="2">
        <f>MACD!E1249</f>
        <v>4.7723430910622255E-2</v>
      </c>
      <c r="E1249" s="2">
        <f>MACD!F1249</f>
        <v>3.3210204183303345E-2</v>
      </c>
      <c r="F1249" s="2">
        <f>'Moving Avg'!D1249</f>
        <v>1.75</v>
      </c>
      <c r="G1249" s="2">
        <f>'Moving Avg'!F1249</f>
        <v>1.8120000000000001</v>
      </c>
      <c r="H1249" s="2">
        <f>'Moving Avg'!G1249</f>
        <v>1.8525999999999996</v>
      </c>
      <c r="I1249" s="2">
        <f>'Moving Avg'!H1249</f>
        <v>1.9085000000000003</v>
      </c>
      <c r="J1249" s="6" t="str">
        <f>OBV!F1249</f>
        <v>NEUTRAL</v>
      </c>
      <c r="K1249" s="6" t="str">
        <f>OBV!G1249</f>
        <v>NEUTRAL</v>
      </c>
      <c r="L1249" s="6" t="str">
        <f>OBV!H1249</f>
        <v>NEUTRAL</v>
      </c>
      <c r="M1249" s="8">
        <f t="shared" si="190"/>
        <v>25</v>
      </c>
      <c r="N1249" s="8">
        <f t="shared" si="191"/>
        <v>0</v>
      </c>
      <c r="O1249" s="8">
        <f t="shared" si="192"/>
        <v>0</v>
      </c>
      <c r="P1249" s="8">
        <f t="shared" si="193"/>
        <v>33</v>
      </c>
      <c r="Q1249" s="9">
        <f t="shared" si="194"/>
        <v>13.7</v>
      </c>
      <c r="R1249" s="9">
        <f t="shared" si="195"/>
        <v>13.25</v>
      </c>
      <c r="S1249" s="9">
        <f t="shared" si="196"/>
        <v>18.600000000000001</v>
      </c>
      <c r="T1249" s="9">
        <f t="shared" si="197"/>
        <v>14.5</v>
      </c>
      <c r="U1249" s="8">
        <f t="shared" si="198"/>
        <v>15.183333333333332</v>
      </c>
      <c r="V1249" s="8">
        <f t="shared" si="199"/>
        <v>15.012499999999999</v>
      </c>
    </row>
    <row r="1250" spans="1:22" ht="13.5" x14ac:dyDescent="0.25">
      <c r="A1250" s="3">
        <f>RSI!A1250</f>
        <v>43829</v>
      </c>
      <c r="B1250" s="2">
        <f>RSI!B1250</f>
        <v>1.75</v>
      </c>
      <c r="C1250" s="2">
        <f>RSI!I1250</f>
        <v>30.869289954157111</v>
      </c>
      <c r="D1250" s="2">
        <f>MACD!E1250</f>
        <v>4.0381105879585544E-2</v>
      </c>
      <c r="E1250" s="2">
        <f>MACD!F1250</f>
        <v>3.4644384522559787E-2</v>
      </c>
      <c r="F1250" s="2">
        <f>'Moving Avg'!D1250</f>
        <v>1.75</v>
      </c>
      <c r="G1250" s="2">
        <f>'Moving Avg'!F1250</f>
        <v>1.8069999999999999</v>
      </c>
      <c r="H1250" s="2">
        <f>'Moving Avg'!G1250</f>
        <v>1.8477999999999997</v>
      </c>
      <c r="I1250" s="2">
        <f>'Moving Avg'!H1250</f>
        <v>1.90435</v>
      </c>
      <c r="J1250" s="6" t="str">
        <f>OBV!F1250</f>
        <v>NEUTRAL</v>
      </c>
      <c r="K1250" s="6" t="str">
        <f>OBV!G1250</f>
        <v>NEUTRAL</v>
      </c>
      <c r="L1250" s="6" t="str">
        <f>OBV!H1250</f>
        <v>NEUTRAL</v>
      </c>
      <c r="M1250" s="8">
        <f t="shared" si="190"/>
        <v>25</v>
      </c>
      <c r="N1250" s="8">
        <f t="shared" si="191"/>
        <v>0</v>
      </c>
      <c r="O1250" s="8">
        <f t="shared" si="192"/>
        <v>0</v>
      </c>
      <c r="P1250" s="8">
        <f t="shared" si="193"/>
        <v>33</v>
      </c>
      <c r="Q1250" s="9">
        <f t="shared" si="194"/>
        <v>13.7</v>
      </c>
      <c r="R1250" s="9">
        <f t="shared" si="195"/>
        <v>13.25</v>
      </c>
      <c r="S1250" s="9">
        <f t="shared" si="196"/>
        <v>18.600000000000001</v>
      </c>
      <c r="T1250" s="9">
        <f t="shared" si="197"/>
        <v>14.5</v>
      </c>
      <c r="U1250" s="8">
        <f t="shared" si="198"/>
        <v>15.183333333333332</v>
      </c>
      <c r="V1250" s="8">
        <f t="shared" si="199"/>
        <v>15.012499999999999</v>
      </c>
    </row>
    <row r="1251" spans="1:22" ht="13.5" x14ac:dyDescent="0.25">
      <c r="A1251" s="3">
        <f>RSI!A1251</f>
        <v>43830</v>
      </c>
      <c r="B1251" s="2">
        <f>RSI!B1251</f>
        <v>1.75</v>
      </c>
      <c r="C1251" s="2">
        <f>RSI!I1251</f>
        <v>30.869289954157111</v>
      </c>
      <c r="D1251" s="2">
        <f>MACD!E1251</f>
        <v>3.4510268822453227E-2</v>
      </c>
      <c r="E1251" s="2">
        <f>MACD!F1251</f>
        <v>3.4617561382538478E-2</v>
      </c>
      <c r="F1251" s="2">
        <f>'Moving Avg'!D1251</f>
        <v>1.75</v>
      </c>
      <c r="G1251" s="2">
        <f>'Moving Avg'!F1251</f>
        <v>1.802</v>
      </c>
      <c r="H1251" s="2">
        <f>'Moving Avg'!G1251</f>
        <v>1.8430000000000002</v>
      </c>
      <c r="I1251" s="2">
        <f>'Moving Avg'!H1251</f>
        <v>1.9007499999999995</v>
      </c>
      <c r="J1251" s="6" t="str">
        <f>OBV!F1251</f>
        <v>NEUTRAL</v>
      </c>
      <c r="K1251" s="6" t="str">
        <f>OBV!G1251</f>
        <v>NEUTRAL</v>
      </c>
      <c r="L1251" s="6" t="str">
        <f>OBV!H1251</f>
        <v>NEUTRAL</v>
      </c>
      <c r="M1251" s="8">
        <f t="shared" si="190"/>
        <v>25</v>
      </c>
      <c r="N1251" s="8">
        <f t="shared" si="191"/>
        <v>45</v>
      </c>
      <c r="O1251" s="8">
        <f t="shared" si="192"/>
        <v>0</v>
      </c>
      <c r="P1251" s="8">
        <f t="shared" si="193"/>
        <v>33</v>
      </c>
      <c r="Q1251" s="9">
        <f t="shared" si="194"/>
        <v>29.45</v>
      </c>
      <c r="R1251" s="9">
        <f t="shared" si="195"/>
        <v>22.25</v>
      </c>
      <c r="S1251" s="9">
        <f t="shared" si="196"/>
        <v>25.35</v>
      </c>
      <c r="T1251" s="9">
        <f t="shared" si="197"/>
        <v>25.75</v>
      </c>
      <c r="U1251" s="8">
        <f t="shared" si="198"/>
        <v>25.683333333333337</v>
      </c>
      <c r="V1251" s="8">
        <f t="shared" si="199"/>
        <v>25.700000000000003</v>
      </c>
    </row>
    <row r="1252" spans="1:22" ht="13.5" x14ac:dyDescent="0.25">
      <c r="A1252" s="3">
        <f>RSI!A1252</f>
        <v>43832</v>
      </c>
      <c r="B1252" s="2">
        <f>RSI!B1252</f>
        <v>1.75</v>
      </c>
      <c r="C1252" s="2">
        <f>RSI!I1252</f>
        <v>30.869289954157111</v>
      </c>
      <c r="D1252" s="2">
        <f>MACD!E1252</f>
        <v>2.9859211084558135E-2</v>
      </c>
      <c r="E1252" s="2">
        <f>MACD!F1252</f>
        <v>3.3665891322942412E-2</v>
      </c>
      <c r="F1252" s="2">
        <f>'Moving Avg'!D1252</f>
        <v>1.75</v>
      </c>
      <c r="G1252" s="2">
        <f>'Moving Avg'!F1252</f>
        <v>1.7969999999999999</v>
      </c>
      <c r="H1252" s="2">
        <f>'Moving Avg'!G1252</f>
        <v>1.8382000000000003</v>
      </c>
      <c r="I1252" s="2">
        <f>'Moving Avg'!H1252</f>
        <v>1.8969999999999996</v>
      </c>
      <c r="J1252" s="6" t="str">
        <f>OBV!F1252</f>
        <v>NEUTRAL</v>
      </c>
      <c r="K1252" s="6" t="str">
        <f>OBV!G1252</f>
        <v>NEUTRAL</v>
      </c>
      <c r="L1252" s="6" t="str">
        <f>OBV!H1252</f>
        <v>NEUTRAL</v>
      </c>
      <c r="M1252" s="8">
        <f t="shared" si="190"/>
        <v>25</v>
      </c>
      <c r="N1252" s="8">
        <f t="shared" si="191"/>
        <v>45</v>
      </c>
      <c r="O1252" s="8">
        <f t="shared" si="192"/>
        <v>0</v>
      </c>
      <c r="P1252" s="8">
        <f t="shared" si="193"/>
        <v>33</v>
      </c>
      <c r="Q1252" s="9">
        <f t="shared" si="194"/>
        <v>29.45</v>
      </c>
      <c r="R1252" s="9">
        <f t="shared" si="195"/>
        <v>22.25</v>
      </c>
      <c r="S1252" s="9">
        <f t="shared" si="196"/>
        <v>25.35</v>
      </c>
      <c r="T1252" s="9">
        <f t="shared" si="197"/>
        <v>25.75</v>
      </c>
      <c r="U1252" s="8">
        <f t="shared" si="198"/>
        <v>25.683333333333337</v>
      </c>
      <c r="V1252" s="8">
        <f t="shared" si="199"/>
        <v>25.700000000000003</v>
      </c>
    </row>
    <row r="1253" spans="1:22" ht="13.5" x14ac:dyDescent="0.25">
      <c r="A1253" s="3">
        <f>RSI!A1253</f>
        <v>43833</v>
      </c>
      <c r="B1253" s="2">
        <f>RSI!B1253</f>
        <v>1.75</v>
      </c>
      <c r="C1253" s="2">
        <f>RSI!I1253</f>
        <v>30.869289954157111</v>
      </c>
      <c r="D1253" s="2">
        <f>MACD!E1253</f>
        <v>3.3909132103762119E-2</v>
      </c>
      <c r="E1253" s="2">
        <f>MACD!F1253</f>
        <v>3.3714539479106354E-2</v>
      </c>
      <c r="F1253" s="2">
        <f>'Moving Avg'!D1253</f>
        <v>1.75</v>
      </c>
      <c r="G1253" s="2">
        <f>'Moving Avg'!F1253</f>
        <v>1.7919999999999998</v>
      </c>
      <c r="H1253" s="2">
        <f>'Moving Avg'!G1253</f>
        <v>1.8344000000000005</v>
      </c>
      <c r="I1253" s="2">
        <f>'Moving Avg'!H1253</f>
        <v>1.8928999999999996</v>
      </c>
      <c r="J1253" s="6" t="str">
        <f>OBV!F1253</f>
        <v>NEUTRAL</v>
      </c>
      <c r="K1253" s="6" t="str">
        <f>OBV!G1253</f>
        <v>NEUTRAL</v>
      </c>
      <c r="L1253" s="6" t="str">
        <f>OBV!H1253</f>
        <v>NEUTRAL</v>
      </c>
      <c r="M1253" s="8">
        <f t="shared" si="190"/>
        <v>25</v>
      </c>
      <c r="N1253" s="8">
        <f t="shared" si="191"/>
        <v>0</v>
      </c>
      <c r="O1253" s="8">
        <f t="shared" si="192"/>
        <v>0</v>
      </c>
      <c r="P1253" s="8">
        <f t="shared" si="193"/>
        <v>33</v>
      </c>
      <c r="Q1253" s="9">
        <f t="shared" si="194"/>
        <v>13.7</v>
      </c>
      <c r="R1253" s="9">
        <f t="shared" si="195"/>
        <v>13.25</v>
      </c>
      <c r="S1253" s="9">
        <f t="shared" si="196"/>
        <v>18.600000000000001</v>
      </c>
      <c r="T1253" s="9">
        <f t="shared" si="197"/>
        <v>14.5</v>
      </c>
      <c r="U1253" s="8">
        <f t="shared" si="198"/>
        <v>15.183333333333332</v>
      </c>
      <c r="V1253" s="8">
        <f t="shared" si="199"/>
        <v>15.012499999999999</v>
      </c>
    </row>
    <row r="1254" spans="1:22" ht="13.5" x14ac:dyDescent="0.25">
      <c r="A1254" s="3">
        <f>RSI!A1254</f>
        <v>43836</v>
      </c>
      <c r="B1254" s="2">
        <f>RSI!B1254</f>
        <v>1.75</v>
      </c>
      <c r="C1254" s="2">
        <f>RSI!I1254</f>
        <v>30.869289954157111</v>
      </c>
      <c r="D1254" s="2">
        <f>MACD!E1254</f>
        <v>2.5299706895403284E-2</v>
      </c>
      <c r="E1254" s="2">
        <f>MACD!F1254</f>
        <v>3.2031572962365737E-2</v>
      </c>
      <c r="F1254" s="2">
        <f>'Moving Avg'!D1254</f>
        <v>1.75</v>
      </c>
      <c r="G1254" s="2">
        <f>'Moving Avg'!F1254</f>
        <v>1.7854999999999996</v>
      </c>
      <c r="H1254" s="2">
        <f>'Moving Avg'!G1254</f>
        <v>1.8316000000000006</v>
      </c>
      <c r="I1254" s="2">
        <f>'Moving Avg'!H1254</f>
        <v>1.8887999999999996</v>
      </c>
      <c r="J1254" s="6" t="str">
        <f>OBV!F1254</f>
        <v>NEUTRAL</v>
      </c>
      <c r="K1254" s="6" t="str">
        <f>OBV!G1254</f>
        <v>NEUTRAL</v>
      </c>
      <c r="L1254" s="6" t="str">
        <f>OBV!H1254</f>
        <v>NEUTRAL</v>
      </c>
      <c r="M1254" s="8">
        <f t="shared" si="190"/>
        <v>25</v>
      </c>
      <c r="N1254" s="8">
        <f t="shared" si="191"/>
        <v>45</v>
      </c>
      <c r="O1254" s="8">
        <f t="shared" si="192"/>
        <v>0</v>
      </c>
      <c r="P1254" s="8">
        <f t="shared" si="193"/>
        <v>33</v>
      </c>
      <c r="Q1254" s="9">
        <f t="shared" si="194"/>
        <v>29.45</v>
      </c>
      <c r="R1254" s="9">
        <f t="shared" si="195"/>
        <v>22.25</v>
      </c>
      <c r="S1254" s="9">
        <f t="shared" si="196"/>
        <v>25.35</v>
      </c>
      <c r="T1254" s="9">
        <f t="shared" si="197"/>
        <v>25.75</v>
      </c>
      <c r="U1254" s="8">
        <f t="shared" si="198"/>
        <v>25.683333333333337</v>
      </c>
      <c r="V1254" s="8">
        <f t="shared" si="199"/>
        <v>25.700000000000003</v>
      </c>
    </row>
    <row r="1255" spans="1:22" ht="13.5" x14ac:dyDescent="0.25">
      <c r="A1255" s="3">
        <f>RSI!A1255</f>
        <v>43837</v>
      </c>
      <c r="B1255" s="2">
        <f>RSI!B1255</f>
        <v>1.7</v>
      </c>
      <c r="C1255" s="2">
        <f>RSI!I1255</f>
        <v>21.022665610209273</v>
      </c>
      <c r="D1255" s="2">
        <f>MACD!E1255</f>
        <v>2.1969818690616316E-2</v>
      </c>
      <c r="E1255" s="2">
        <f>MACD!F1255</f>
        <v>3.0019222108015855E-2</v>
      </c>
      <c r="F1255" s="2">
        <f>'Moving Avg'!D1255</f>
        <v>1.7399999999999998</v>
      </c>
      <c r="G1255" s="2">
        <f>'Moving Avg'!F1255</f>
        <v>1.7765</v>
      </c>
      <c r="H1255" s="2">
        <f>'Moving Avg'!G1255</f>
        <v>1.8278000000000005</v>
      </c>
      <c r="I1255" s="2">
        <f>'Moving Avg'!H1255</f>
        <v>1.8844499999999997</v>
      </c>
      <c r="J1255" s="6" t="str">
        <f>OBV!F1255</f>
        <v>BEARISH</v>
      </c>
      <c r="K1255" s="6" t="str">
        <f>OBV!G1255</f>
        <v>STRONG</v>
      </c>
      <c r="L1255" s="6" t="str">
        <f>OBV!H1255</f>
        <v>CONFIRMED BEARISH</v>
      </c>
      <c r="M1255" s="8">
        <f t="shared" si="190"/>
        <v>50</v>
      </c>
      <c r="N1255" s="8">
        <f t="shared" si="191"/>
        <v>45</v>
      </c>
      <c r="O1255" s="8">
        <f t="shared" si="192"/>
        <v>0</v>
      </c>
      <c r="P1255" s="8">
        <f t="shared" si="193"/>
        <v>33</v>
      </c>
      <c r="Q1255" s="9">
        <f t="shared" si="194"/>
        <v>38.200000000000003</v>
      </c>
      <c r="R1255" s="9">
        <f t="shared" si="195"/>
        <v>27.25</v>
      </c>
      <c r="S1255" s="9">
        <f t="shared" si="196"/>
        <v>29.1</v>
      </c>
      <c r="T1255" s="9">
        <f t="shared" si="197"/>
        <v>32</v>
      </c>
      <c r="U1255" s="8">
        <f t="shared" si="198"/>
        <v>31.516666666666669</v>
      </c>
      <c r="V1255" s="8">
        <f t="shared" si="199"/>
        <v>31.637500000000003</v>
      </c>
    </row>
    <row r="1256" spans="1:22" ht="13.5" x14ac:dyDescent="0.25">
      <c r="A1256" s="3">
        <f>RSI!A1256</f>
        <v>43838</v>
      </c>
      <c r="B1256" s="2">
        <f>RSI!B1256</f>
        <v>1.7</v>
      </c>
      <c r="C1256" s="2">
        <f>RSI!I1256</f>
        <v>21.022665610209273</v>
      </c>
      <c r="D1256" s="2">
        <f>MACD!E1256</f>
        <v>1.9680364186117849E-2</v>
      </c>
      <c r="E1256" s="2">
        <f>MACD!F1256</f>
        <v>2.7951450523636255E-2</v>
      </c>
      <c r="F1256" s="2">
        <f>'Moving Avg'!D1256</f>
        <v>1.73</v>
      </c>
      <c r="G1256" s="2">
        <f>'Moving Avg'!F1256</f>
        <v>1.7675000000000001</v>
      </c>
      <c r="H1256" s="2">
        <f>'Moving Avg'!G1256</f>
        <v>1.8248000000000006</v>
      </c>
      <c r="I1256" s="2">
        <f>'Moving Avg'!H1256</f>
        <v>1.8806499999999995</v>
      </c>
      <c r="J1256" s="6" t="str">
        <f>OBV!F1256</f>
        <v>BEARISH</v>
      </c>
      <c r="K1256" s="6" t="str">
        <f>OBV!G1256</f>
        <v>STRONG</v>
      </c>
      <c r="L1256" s="6" t="str">
        <f>OBV!H1256</f>
        <v>CONFIRMED BEARISH</v>
      </c>
      <c r="M1256" s="8">
        <f t="shared" si="190"/>
        <v>50</v>
      </c>
      <c r="N1256" s="8">
        <f t="shared" si="191"/>
        <v>45</v>
      </c>
      <c r="O1256" s="8">
        <f t="shared" si="192"/>
        <v>0</v>
      </c>
      <c r="P1256" s="8">
        <f t="shared" si="193"/>
        <v>33</v>
      </c>
      <c r="Q1256" s="9">
        <f t="shared" si="194"/>
        <v>38.200000000000003</v>
      </c>
      <c r="R1256" s="9">
        <f t="shared" si="195"/>
        <v>27.25</v>
      </c>
      <c r="S1256" s="9">
        <f t="shared" si="196"/>
        <v>29.1</v>
      </c>
      <c r="T1256" s="9">
        <f t="shared" si="197"/>
        <v>32</v>
      </c>
      <c r="U1256" s="8">
        <f t="shared" si="198"/>
        <v>31.516666666666669</v>
      </c>
      <c r="V1256" s="8">
        <f t="shared" si="199"/>
        <v>31.637500000000003</v>
      </c>
    </row>
    <row r="1257" spans="1:22" ht="13.5" x14ac:dyDescent="0.25">
      <c r="A1257" s="3">
        <f>RSI!A1257</f>
        <v>43839</v>
      </c>
      <c r="B1257" s="2">
        <f>RSI!B1257</f>
        <v>1.63</v>
      </c>
      <c r="C1257" s="2">
        <f>RSI!I1257</f>
        <v>13.84970272642984</v>
      </c>
      <c r="D1257" s="2">
        <f>MACD!E1257</f>
        <v>2.3417340124916697E-2</v>
      </c>
      <c r="E1257" s="2">
        <f>MACD!F1257</f>
        <v>2.7044628443892348E-2</v>
      </c>
      <c r="F1257" s="2">
        <f>'Moving Avg'!D1257</f>
        <v>1.7060000000000002</v>
      </c>
      <c r="G1257" s="2">
        <f>'Moving Avg'!F1257</f>
        <v>1.7565000000000002</v>
      </c>
      <c r="H1257" s="2">
        <f>'Moving Avg'!G1257</f>
        <v>1.8196000000000006</v>
      </c>
      <c r="I1257" s="2">
        <f>'Moving Avg'!H1257</f>
        <v>1.8761499999999995</v>
      </c>
      <c r="J1257" s="6" t="str">
        <f>OBV!F1257</f>
        <v>BEARISH</v>
      </c>
      <c r="K1257" s="6" t="str">
        <f>OBV!G1257</f>
        <v>STRONG</v>
      </c>
      <c r="L1257" s="6" t="str">
        <f>OBV!H1257</f>
        <v>CONFIRMED BEARISH</v>
      </c>
      <c r="M1257" s="8">
        <f t="shared" si="190"/>
        <v>50</v>
      </c>
      <c r="N1257" s="8">
        <f t="shared" si="191"/>
        <v>45</v>
      </c>
      <c r="O1257" s="8">
        <f t="shared" si="192"/>
        <v>0</v>
      </c>
      <c r="P1257" s="8">
        <f t="shared" si="193"/>
        <v>33</v>
      </c>
      <c r="Q1257" s="9">
        <f t="shared" si="194"/>
        <v>38.200000000000003</v>
      </c>
      <c r="R1257" s="9">
        <f t="shared" si="195"/>
        <v>27.25</v>
      </c>
      <c r="S1257" s="9">
        <f t="shared" si="196"/>
        <v>29.1</v>
      </c>
      <c r="T1257" s="9">
        <f t="shared" si="197"/>
        <v>32</v>
      </c>
      <c r="U1257" s="8">
        <f t="shared" si="198"/>
        <v>31.516666666666669</v>
      </c>
      <c r="V1257" s="8">
        <f t="shared" si="199"/>
        <v>31.637500000000003</v>
      </c>
    </row>
    <row r="1258" spans="1:22" ht="13.5" x14ac:dyDescent="0.25">
      <c r="A1258" s="3">
        <f>RSI!A1258</f>
        <v>43840</v>
      </c>
      <c r="B1258" s="2">
        <f>RSI!B1258</f>
        <v>1.63</v>
      </c>
      <c r="C1258" s="2">
        <f>RSI!I1258</f>
        <v>13.84970272642984</v>
      </c>
      <c r="D1258" s="2">
        <f>MACD!E1258</f>
        <v>2.7445827368991038E-2</v>
      </c>
      <c r="E1258" s="2">
        <f>MACD!F1258</f>
        <v>2.7124868228912087E-2</v>
      </c>
      <c r="F1258" s="2">
        <f>'Moving Avg'!D1258</f>
        <v>1.6819999999999999</v>
      </c>
      <c r="G1258" s="2">
        <f>'Moving Avg'!F1258</f>
        <v>1.7455000000000003</v>
      </c>
      <c r="H1258" s="2">
        <f>'Moving Avg'!G1258</f>
        <v>1.8144000000000005</v>
      </c>
      <c r="I1258" s="2">
        <f>'Moving Avg'!H1258</f>
        <v>1.8721999999999992</v>
      </c>
      <c r="J1258" s="6" t="str">
        <f>OBV!F1258</f>
        <v>BEARISH</v>
      </c>
      <c r="K1258" s="6" t="str">
        <f>OBV!G1258</f>
        <v>STRONG</v>
      </c>
      <c r="L1258" s="6" t="str">
        <f>OBV!H1258</f>
        <v>CONFIRMED BEARISH</v>
      </c>
      <c r="M1258" s="8">
        <f t="shared" si="190"/>
        <v>50</v>
      </c>
      <c r="N1258" s="8">
        <f t="shared" si="191"/>
        <v>0</v>
      </c>
      <c r="O1258" s="8">
        <f t="shared" si="192"/>
        <v>0</v>
      </c>
      <c r="P1258" s="8">
        <f t="shared" si="193"/>
        <v>33</v>
      </c>
      <c r="Q1258" s="9">
        <f t="shared" si="194"/>
        <v>22.45</v>
      </c>
      <c r="R1258" s="9">
        <f t="shared" si="195"/>
        <v>18.25</v>
      </c>
      <c r="S1258" s="9">
        <f t="shared" si="196"/>
        <v>22.35</v>
      </c>
      <c r="T1258" s="9">
        <f t="shared" si="197"/>
        <v>20.75</v>
      </c>
      <c r="U1258" s="8">
        <f t="shared" si="198"/>
        <v>21.016666666666669</v>
      </c>
      <c r="V1258" s="8">
        <f t="shared" si="199"/>
        <v>20.950000000000003</v>
      </c>
    </row>
    <row r="1259" spans="1:22" ht="13.5" x14ac:dyDescent="0.25">
      <c r="A1259" s="3">
        <f>RSI!A1259</f>
        <v>43843</v>
      </c>
      <c r="B1259" s="2">
        <f>RSI!B1259</f>
        <v>1.57</v>
      </c>
      <c r="C1259" s="2">
        <f>RSI!I1259</f>
        <v>10.341908738827726</v>
      </c>
      <c r="D1259" s="2">
        <f>MACD!E1259</f>
        <v>3.610124241926016E-2</v>
      </c>
      <c r="E1259" s="2">
        <f>MACD!F1259</f>
        <v>2.8920143066981704E-2</v>
      </c>
      <c r="F1259" s="2">
        <f>'Moving Avg'!D1259</f>
        <v>1.6459999999999997</v>
      </c>
      <c r="G1259" s="2">
        <f>'Moving Avg'!F1259</f>
        <v>1.7324999999999999</v>
      </c>
      <c r="H1259" s="2">
        <f>'Moving Avg'!G1259</f>
        <v>1.8088000000000006</v>
      </c>
      <c r="I1259" s="2">
        <f>'Moving Avg'!H1259</f>
        <v>1.8679499999999991</v>
      </c>
      <c r="J1259" s="6" t="str">
        <f>OBV!F1259</f>
        <v>BEARISH</v>
      </c>
      <c r="K1259" s="6" t="str">
        <f>OBV!G1259</f>
        <v>STRONG</v>
      </c>
      <c r="L1259" s="6" t="str">
        <f>OBV!H1259</f>
        <v>CONFIRMED BEARISH</v>
      </c>
      <c r="M1259" s="8">
        <f t="shared" si="190"/>
        <v>50</v>
      </c>
      <c r="N1259" s="8">
        <f t="shared" si="191"/>
        <v>0</v>
      </c>
      <c r="O1259" s="8">
        <f t="shared" si="192"/>
        <v>0</v>
      </c>
      <c r="P1259" s="8">
        <f t="shared" si="193"/>
        <v>33</v>
      </c>
      <c r="Q1259" s="9">
        <f t="shared" si="194"/>
        <v>22.45</v>
      </c>
      <c r="R1259" s="9">
        <f t="shared" si="195"/>
        <v>18.25</v>
      </c>
      <c r="S1259" s="9">
        <f t="shared" si="196"/>
        <v>22.35</v>
      </c>
      <c r="T1259" s="9">
        <f t="shared" si="197"/>
        <v>20.75</v>
      </c>
      <c r="U1259" s="8">
        <f t="shared" si="198"/>
        <v>21.016666666666669</v>
      </c>
      <c r="V1259" s="8">
        <f t="shared" si="199"/>
        <v>20.950000000000003</v>
      </c>
    </row>
    <row r="1260" spans="1:22" ht="13.5" x14ac:dyDescent="0.25">
      <c r="A1260" s="3">
        <f>RSI!A1260</f>
        <v>43845</v>
      </c>
      <c r="B1260" s="2">
        <f>RSI!B1260</f>
        <v>1.57</v>
      </c>
      <c r="C1260" s="2">
        <f>RSI!I1260</f>
        <v>10.341908738827726</v>
      </c>
      <c r="D1260" s="2">
        <f>MACD!E1260</f>
        <v>4.4522422388340033E-2</v>
      </c>
      <c r="E1260" s="2">
        <f>MACD!F1260</f>
        <v>3.204059893125337E-2</v>
      </c>
      <c r="F1260" s="2">
        <f>'Moving Avg'!D1260</f>
        <v>1.6199999999999999</v>
      </c>
      <c r="G1260" s="2">
        <f>'Moving Avg'!F1260</f>
        <v>1.722</v>
      </c>
      <c r="H1260" s="2">
        <f>'Moving Avg'!G1260</f>
        <v>1.8032000000000001</v>
      </c>
      <c r="I1260" s="2">
        <f>'Moving Avg'!H1260</f>
        <v>1.8631999999999991</v>
      </c>
      <c r="J1260" s="6" t="str">
        <f>OBV!F1260</f>
        <v>BEARISH</v>
      </c>
      <c r="K1260" s="6" t="str">
        <f>OBV!G1260</f>
        <v>NEUTRAL</v>
      </c>
      <c r="L1260" s="6" t="str">
        <f>OBV!H1260</f>
        <v>CONFIRMED BEARISH</v>
      </c>
      <c r="M1260" s="8">
        <f t="shared" si="190"/>
        <v>50</v>
      </c>
      <c r="N1260" s="8">
        <f t="shared" si="191"/>
        <v>0</v>
      </c>
      <c r="O1260" s="8">
        <f t="shared" si="192"/>
        <v>0</v>
      </c>
      <c r="P1260" s="8">
        <f t="shared" si="193"/>
        <v>16.5</v>
      </c>
      <c r="Q1260" s="9">
        <f t="shared" si="194"/>
        <v>19.975000000000001</v>
      </c>
      <c r="R1260" s="9">
        <f t="shared" si="195"/>
        <v>14.125</v>
      </c>
      <c r="S1260" s="9">
        <f t="shared" si="196"/>
        <v>14.925000000000001</v>
      </c>
      <c r="T1260" s="9">
        <f t="shared" si="197"/>
        <v>16.625</v>
      </c>
      <c r="U1260" s="8">
        <f t="shared" si="198"/>
        <v>16.341666666666669</v>
      </c>
      <c r="V1260" s="8">
        <f t="shared" si="199"/>
        <v>16.412500000000001</v>
      </c>
    </row>
    <row r="1261" spans="1:22" ht="13.5" x14ac:dyDescent="0.25">
      <c r="A1261" s="3">
        <f>RSI!A1261</f>
        <v>43846</v>
      </c>
      <c r="B1261" s="2">
        <f>RSI!B1261</f>
        <v>1.61</v>
      </c>
      <c r="C1261" s="2">
        <f>RSI!I1261</f>
        <v>25.024171972647736</v>
      </c>
      <c r="D1261" s="2">
        <f>MACD!E1261</f>
        <v>4.9701154017808724E-2</v>
      </c>
      <c r="E1261" s="2">
        <f>MACD!F1261</f>
        <v>3.5572709948564443E-2</v>
      </c>
      <c r="F1261" s="2">
        <f>'Moving Avg'!D1261</f>
        <v>1.6019999999999999</v>
      </c>
      <c r="G1261" s="2">
        <f>'Moving Avg'!F1261</f>
        <v>1.7134999999999998</v>
      </c>
      <c r="H1261" s="2">
        <f>'Moving Avg'!G1261</f>
        <v>1.7984</v>
      </c>
      <c r="I1261" s="2">
        <f>'Moving Avg'!H1261</f>
        <v>1.8591999999999993</v>
      </c>
      <c r="J1261" s="6" t="str">
        <f>OBV!F1261</f>
        <v>BULLISH</v>
      </c>
      <c r="K1261" s="6" t="str">
        <f>OBV!G1261</f>
        <v>NEUTRAL</v>
      </c>
      <c r="L1261" s="6" t="str">
        <f>OBV!H1261</f>
        <v>BULLISH DIVERGENCE</v>
      </c>
      <c r="M1261" s="8">
        <f t="shared" si="190"/>
        <v>50</v>
      </c>
      <c r="N1261" s="8">
        <f t="shared" si="191"/>
        <v>0</v>
      </c>
      <c r="O1261" s="8">
        <f t="shared" si="192"/>
        <v>0</v>
      </c>
      <c r="P1261" s="8">
        <f t="shared" si="193"/>
        <v>66.5</v>
      </c>
      <c r="Q1261" s="9">
        <f t="shared" si="194"/>
        <v>27.475000000000001</v>
      </c>
      <c r="R1261" s="9">
        <f t="shared" si="195"/>
        <v>26.625</v>
      </c>
      <c r="S1261" s="9">
        <f t="shared" si="196"/>
        <v>37.424999999999997</v>
      </c>
      <c r="T1261" s="9">
        <f t="shared" si="197"/>
        <v>29.125</v>
      </c>
      <c r="U1261" s="8">
        <f t="shared" si="198"/>
        <v>30.508333333333336</v>
      </c>
      <c r="V1261" s="8">
        <f t="shared" si="199"/>
        <v>30.162500000000001</v>
      </c>
    </row>
    <row r="1262" spans="1:22" ht="13.5" x14ac:dyDescent="0.25">
      <c r="A1262" s="3">
        <f>RSI!A1262</f>
        <v>43847</v>
      </c>
      <c r="B1262" s="2">
        <f>RSI!B1262</f>
        <v>1.63</v>
      </c>
      <c r="C1262" s="2">
        <f>RSI!I1262</f>
        <v>31.099639438565958</v>
      </c>
      <c r="D1262" s="2">
        <f>MACD!E1262</f>
        <v>5.3306130034995958E-2</v>
      </c>
      <c r="E1262" s="2">
        <f>MACD!F1262</f>
        <v>3.9119393965850749E-2</v>
      </c>
      <c r="F1262" s="2">
        <f>'Moving Avg'!D1262</f>
        <v>1.6020000000000003</v>
      </c>
      <c r="G1262" s="2">
        <f>'Moving Avg'!F1262</f>
        <v>1.706</v>
      </c>
      <c r="H1262" s="2">
        <f>'Moving Avg'!G1262</f>
        <v>1.794</v>
      </c>
      <c r="I1262" s="2">
        <f>'Moving Avg'!H1262</f>
        <v>1.855799999999999</v>
      </c>
      <c r="J1262" s="6" t="str">
        <f>OBV!F1262</f>
        <v>BULLISH</v>
      </c>
      <c r="K1262" s="6" t="str">
        <f>OBV!G1262</f>
        <v>WEAK</v>
      </c>
      <c r="L1262" s="6" t="str">
        <f>OBV!H1262</f>
        <v>NEUTRAL</v>
      </c>
      <c r="M1262" s="8">
        <f t="shared" si="190"/>
        <v>25</v>
      </c>
      <c r="N1262" s="8">
        <f t="shared" si="191"/>
        <v>0</v>
      </c>
      <c r="O1262" s="8">
        <f t="shared" si="192"/>
        <v>0</v>
      </c>
      <c r="P1262" s="8">
        <f t="shared" si="193"/>
        <v>33</v>
      </c>
      <c r="Q1262" s="9">
        <f t="shared" si="194"/>
        <v>13.7</v>
      </c>
      <c r="R1262" s="9">
        <f t="shared" si="195"/>
        <v>13.25</v>
      </c>
      <c r="S1262" s="9">
        <f t="shared" si="196"/>
        <v>18.600000000000001</v>
      </c>
      <c r="T1262" s="9">
        <f t="shared" si="197"/>
        <v>14.5</v>
      </c>
      <c r="U1262" s="8">
        <f t="shared" si="198"/>
        <v>15.183333333333332</v>
      </c>
      <c r="V1262" s="8">
        <f t="shared" si="199"/>
        <v>15.012499999999999</v>
      </c>
    </row>
    <row r="1263" spans="1:22" ht="13.5" x14ac:dyDescent="0.25">
      <c r="A1263" s="3">
        <f>RSI!A1263</f>
        <v>43850</v>
      </c>
      <c r="B1263" s="2">
        <f>RSI!B1263</f>
        <v>1.56</v>
      </c>
      <c r="C1263" s="2">
        <f>RSI!I1263</f>
        <v>23.823298386830601</v>
      </c>
      <c r="D1263" s="2">
        <f>MACD!E1263</f>
        <v>6.2075770731823576E-2</v>
      </c>
      <c r="E1263" s="2">
        <f>MACD!F1263</f>
        <v>4.3710669319045319E-2</v>
      </c>
      <c r="F1263" s="2">
        <f>'Moving Avg'!D1263</f>
        <v>1.5879999999999999</v>
      </c>
      <c r="G1263" s="2">
        <f>'Moving Avg'!F1263</f>
        <v>1.6925000000000001</v>
      </c>
      <c r="H1263" s="2">
        <f>'Moving Avg'!G1263</f>
        <v>1.7882000000000002</v>
      </c>
      <c r="I1263" s="2">
        <f>'Moving Avg'!H1263</f>
        <v>1.851799999999999</v>
      </c>
      <c r="J1263" s="6" t="str">
        <f>OBV!F1263</f>
        <v>BULLISH</v>
      </c>
      <c r="K1263" s="6" t="str">
        <f>OBV!G1263</f>
        <v>WEAK</v>
      </c>
      <c r="L1263" s="6" t="str">
        <f>OBV!H1263</f>
        <v>BULLISH DIVERGENCE</v>
      </c>
      <c r="M1263" s="8">
        <f t="shared" si="190"/>
        <v>50</v>
      </c>
      <c r="N1263" s="8">
        <f t="shared" si="191"/>
        <v>0</v>
      </c>
      <c r="O1263" s="8">
        <f t="shared" si="192"/>
        <v>0</v>
      </c>
      <c r="P1263" s="8">
        <f t="shared" si="193"/>
        <v>50</v>
      </c>
      <c r="Q1263" s="9">
        <f t="shared" si="194"/>
        <v>25</v>
      </c>
      <c r="R1263" s="9">
        <f t="shared" si="195"/>
        <v>22.5</v>
      </c>
      <c r="S1263" s="9">
        <f t="shared" si="196"/>
        <v>30</v>
      </c>
      <c r="T1263" s="9">
        <f t="shared" si="197"/>
        <v>25</v>
      </c>
      <c r="U1263" s="8">
        <f t="shared" si="198"/>
        <v>25.833333333333332</v>
      </c>
      <c r="V1263" s="8">
        <f t="shared" si="199"/>
        <v>25.625</v>
      </c>
    </row>
    <row r="1264" spans="1:22" ht="13.5" x14ac:dyDescent="0.25">
      <c r="A1264" s="3">
        <f>RSI!A1264</f>
        <v>43851</v>
      </c>
      <c r="B1264" s="2">
        <f>RSI!B1264</f>
        <v>1.63</v>
      </c>
      <c r="C1264" s="2">
        <f>RSI!I1264</f>
        <v>39.154349025644677</v>
      </c>
      <c r="D1264" s="2">
        <f>MACD!E1264</f>
        <v>6.5219212636952406E-2</v>
      </c>
      <c r="E1264" s="2">
        <f>MACD!F1264</f>
        <v>4.8012377982626739E-2</v>
      </c>
      <c r="F1264" s="2">
        <f>'Moving Avg'!D1264</f>
        <v>1.6</v>
      </c>
      <c r="G1264" s="2">
        <f>'Moving Avg'!F1264</f>
        <v>1.6864999999999999</v>
      </c>
      <c r="H1264" s="2">
        <f>'Moving Avg'!G1264</f>
        <v>1.7830000000000001</v>
      </c>
      <c r="I1264" s="2">
        <f>'Moving Avg'!H1264</f>
        <v>1.8476499999999989</v>
      </c>
      <c r="J1264" s="6" t="str">
        <f>OBV!F1264</f>
        <v>BULLISH</v>
      </c>
      <c r="K1264" s="6" t="str">
        <f>OBV!G1264</f>
        <v>WEAK</v>
      </c>
      <c r="L1264" s="6" t="str">
        <f>OBV!H1264</f>
        <v>CONFIRMED BULLISH</v>
      </c>
      <c r="M1264" s="8">
        <f t="shared" si="190"/>
        <v>25</v>
      </c>
      <c r="N1264" s="8">
        <f t="shared" si="191"/>
        <v>0</v>
      </c>
      <c r="O1264" s="8">
        <f t="shared" si="192"/>
        <v>0</v>
      </c>
      <c r="P1264" s="8">
        <f t="shared" si="193"/>
        <v>67</v>
      </c>
      <c r="Q1264" s="9">
        <f t="shared" si="194"/>
        <v>18.799999999999997</v>
      </c>
      <c r="R1264" s="9">
        <f t="shared" si="195"/>
        <v>21.75</v>
      </c>
      <c r="S1264" s="9">
        <f t="shared" si="196"/>
        <v>33.900000000000006</v>
      </c>
      <c r="T1264" s="9">
        <f t="shared" si="197"/>
        <v>23</v>
      </c>
      <c r="U1264" s="8">
        <f t="shared" si="198"/>
        <v>24.816666666666666</v>
      </c>
      <c r="V1264" s="8">
        <f t="shared" si="199"/>
        <v>24.362500000000001</v>
      </c>
    </row>
    <row r="1265" spans="1:22" ht="13.5" x14ac:dyDescent="0.25">
      <c r="A1265" s="3">
        <f>RSI!A1265</f>
        <v>43852</v>
      </c>
      <c r="B1265" s="2">
        <f>RSI!B1265</f>
        <v>1.63</v>
      </c>
      <c r="C1265" s="2">
        <f>RSI!I1265</f>
        <v>39.15434902564467</v>
      </c>
      <c r="D1265" s="2">
        <f>MACD!E1265</f>
        <v>6.0613998031147975E-2</v>
      </c>
      <c r="E1265" s="2">
        <f>MACD!F1265</f>
        <v>5.0532701992330994E-2</v>
      </c>
      <c r="F1265" s="2">
        <f>'Moving Avg'!D1265</f>
        <v>1.6120000000000001</v>
      </c>
      <c r="G1265" s="2">
        <f>'Moving Avg'!F1265</f>
        <v>1.6804999999999997</v>
      </c>
      <c r="H1265" s="2">
        <f>'Moving Avg'!G1265</f>
        <v>1.7782</v>
      </c>
      <c r="I1265" s="2">
        <f>'Moving Avg'!H1265</f>
        <v>1.843499999999999</v>
      </c>
      <c r="J1265" s="6" t="str">
        <f>OBV!F1265</f>
        <v>BULLISH</v>
      </c>
      <c r="K1265" s="6" t="str">
        <f>OBV!G1265</f>
        <v>WEAK</v>
      </c>
      <c r="L1265" s="6" t="str">
        <f>OBV!H1265</f>
        <v>CONFIRMED BULLISH</v>
      </c>
      <c r="M1265" s="8">
        <f t="shared" si="190"/>
        <v>25</v>
      </c>
      <c r="N1265" s="8">
        <f t="shared" si="191"/>
        <v>0</v>
      </c>
      <c r="O1265" s="8">
        <f t="shared" si="192"/>
        <v>0</v>
      </c>
      <c r="P1265" s="8">
        <f t="shared" si="193"/>
        <v>67</v>
      </c>
      <c r="Q1265" s="9">
        <f t="shared" si="194"/>
        <v>18.799999999999997</v>
      </c>
      <c r="R1265" s="9">
        <f t="shared" si="195"/>
        <v>21.75</v>
      </c>
      <c r="S1265" s="9">
        <f t="shared" si="196"/>
        <v>33.900000000000006</v>
      </c>
      <c r="T1265" s="9">
        <f t="shared" si="197"/>
        <v>23</v>
      </c>
      <c r="U1265" s="8">
        <f t="shared" si="198"/>
        <v>24.816666666666666</v>
      </c>
      <c r="V1265" s="8">
        <f t="shared" si="199"/>
        <v>24.362500000000001</v>
      </c>
    </row>
    <row r="1266" spans="1:22" ht="13.5" x14ac:dyDescent="0.25">
      <c r="A1266" s="3">
        <f>RSI!A1266</f>
        <v>43853</v>
      </c>
      <c r="B1266" s="2">
        <f>RSI!B1266</f>
        <v>1.63</v>
      </c>
      <c r="C1266" s="2">
        <f>RSI!I1266</f>
        <v>39.154349025644677</v>
      </c>
      <c r="D1266" s="2">
        <f>MACD!E1266</f>
        <v>5.7112886895191117E-2</v>
      </c>
      <c r="E1266" s="2">
        <f>MACD!F1266</f>
        <v>5.1848738972903027E-2</v>
      </c>
      <c r="F1266" s="2">
        <f>'Moving Avg'!D1266</f>
        <v>1.6160000000000001</v>
      </c>
      <c r="G1266" s="2">
        <f>'Moving Avg'!F1266</f>
        <v>1.6744999999999997</v>
      </c>
      <c r="H1266" s="2">
        <f>'Moving Avg'!G1266</f>
        <v>1.7733999999999996</v>
      </c>
      <c r="I1266" s="2">
        <f>'Moving Avg'!H1266</f>
        <v>1.8398999999999992</v>
      </c>
      <c r="J1266" s="6" t="str">
        <f>OBV!F1266</f>
        <v>BULLISH</v>
      </c>
      <c r="K1266" s="6" t="str">
        <f>OBV!G1266</f>
        <v>WEAK</v>
      </c>
      <c r="L1266" s="6" t="str">
        <f>OBV!H1266</f>
        <v>CONFIRMED BULLISH</v>
      </c>
      <c r="M1266" s="8">
        <f t="shared" si="190"/>
        <v>25</v>
      </c>
      <c r="N1266" s="8">
        <f t="shared" si="191"/>
        <v>0</v>
      </c>
      <c r="O1266" s="8">
        <f t="shared" si="192"/>
        <v>0</v>
      </c>
      <c r="P1266" s="8">
        <f t="shared" si="193"/>
        <v>67</v>
      </c>
      <c r="Q1266" s="9">
        <f t="shared" si="194"/>
        <v>18.799999999999997</v>
      </c>
      <c r="R1266" s="9">
        <f t="shared" si="195"/>
        <v>21.75</v>
      </c>
      <c r="S1266" s="9">
        <f t="shared" si="196"/>
        <v>33.900000000000006</v>
      </c>
      <c r="T1266" s="9">
        <f t="shared" si="197"/>
        <v>23</v>
      </c>
      <c r="U1266" s="8">
        <f t="shared" si="198"/>
        <v>24.816666666666666</v>
      </c>
      <c r="V1266" s="8">
        <f t="shared" si="199"/>
        <v>24.362500000000001</v>
      </c>
    </row>
    <row r="1267" spans="1:22" ht="13.5" x14ac:dyDescent="0.25">
      <c r="A1267" s="3">
        <f>RSI!A1267</f>
        <v>43854</v>
      </c>
      <c r="B1267" s="2">
        <f>RSI!B1267</f>
        <v>1.67</v>
      </c>
      <c r="C1267" s="2">
        <f>RSI!I1267</f>
        <v>46.79635145365723</v>
      </c>
      <c r="D1267" s="2">
        <f>MACD!E1267</f>
        <v>4.0784519060521829E-2</v>
      </c>
      <c r="E1267" s="2">
        <f>MACD!F1267</f>
        <v>4.9635894990426796E-2</v>
      </c>
      <c r="F1267" s="2">
        <f>'Moving Avg'!D1267</f>
        <v>1.6240000000000001</v>
      </c>
      <c r="G1267" s="2">
        <f>'Moving Avg'!F1267</f>
        <v>1.6704999999999994</v>
      </c>
      <c r="H1267" s="2">
        <f>'Moving Avg'!G1267</f>
        <v>1.7693999999999996</v>
      </c>
      <c r="I1267" s="2">
        <f>'Moving Avg'!H1267</f>
        <v>1.8369999999999993</v>
      </c>
      <c r="J1267" s="6" t="str">
        <f>OBV!F1267</f>
        <v>BULLISH</v>
      </c>
      <c r="K1267" s="6" t="str">
        <f>OBV!G1267</f>
        <v>NEUTRAL</v>
      </c>
      <c r="L1267" s="6" t="str">
        <f>OBV!H1267</f>
        <v>CONFIRMED BULLISH</v>
      </c>
      <c r="M1267" s="8">
        <f t="shared" si="190"/>
        <v>25</v>
      </c>
      <c r="N1267" s="8">
        <f t="shared" si="191"/>
        <v>45</v>
      </c>
      <c r="O1267" s="8">
        <f t="shared" si="192"/>
        <v>0</v>
      </c>
      <c r="P1267" s="8">
        <f t="shared" si="193"/>
        <v>83.5</v>
      </c>
      <c r="Q1267" s="9">
        <f t="shared" si="194"/>
        <v>37.024999999999999</v>
      </c>
      <c r="R1267" s="9">
        <f t="shared" si="195"/>
        <v>34.875</v>
      </c>
      <c r="S1267" s="9">
        <f t="shared" si="196"/>
        <v>48.075000000000003</v>
      </c>
      <c r="T1267" s="9">
        <f t="shared" si="197"/>
        <v>38.375</v>
      </c>
      <c r="U1267" s="8">
        <f t="shared" si="198"/>
        <v>39.991666666666667</v>
      </c>
      <c r="V1267" s="8">
        <f t="shared" si="199"/>
        <v>39.587500000000006</v>
      </c>
    </row>
    <row r="1268" spans="1:22" ht="13.5" x14ac:dyDescent="0.25">
      <c r="A1268" s="3">
        <f>RSI!A1268</f>
        <v>43857</v>
      </c>
      <c r="B1268" s="2">
        <f>RSI!B1268</f>
        <v>1.62</v>
      </c>
      <c r="C1268" s="2">
        <f>RSI!I1268</f>
        <v>40.028622314626709</v>
      </c>
      <c r="D1268" s="2">
        <f>MACD!E1268</f>
        <v>3.0774720682242407E-2</v>
      </c>
      <c r="E1268" s="2">
        <f>MACD!F1268</f>
        <v>4.5863660128789917E-2</v>
      </c>
      <c r="F1268" s="2">
        <f>'Moving Avg'!D1268</f>
        <v>1.6359999999999999</v>
      </c>
      <c r="G1268" s="2">
        <f>'Moving Avg'!F1268</f>
        <v>1.6639999999999993</v>
      </c>
      <c r="H1268" s="2">
        <f>'Moving Avg'!G1268</f>
        <v>1.7643999999999997</v>
      </c>
      <c r="I1268" s="2">
        <f>'Moving Avg'!H1268</f>
        <v>1.8343499999999993</v>
      </c>
      <c r="J1268" s="6" t="str">
        <f>OBV!F1268</f>
        <v>BULLISH</v>
      </c>
      <c r="K1268" s="6" t="str">
        <f>OBV!G1268</f>
        <v>NEUTRAL</v>
      </c>
      <c r="L1268" s="6" t="str">
        <f>OBV!H1268</f>
        <v>CONFIRMED BULLISH</v>
      </c>
      <c r="M1268" s="8">
        <f t="shared" si="190"/>
        <v>25</v>
      </c>
      <c r="N1268" s="8">
        <f t="shared" si="191"/>
        <v>45</v>
      </c>
      <c r="O1268" s="8">
        <f t="shared" si="192"/>
        <v>0</v>
      </c>
      <c r="P1268" s="8">
        <f t="shared" si="193"/>
        <v>83.5</v>
      </c>
      <c r="Q1268" s="9">
        <f t="shared" si="194"/>
        <v>37.024999999999999</v>
      </c>
      <c r="R1268" s="9">
        <f t="shared" si="195"/>
        <v>34.875</v>
      </c>
      <c r="S1268" s="9">
        <f t="shared" si="196"/>
        <v>48.075000000000003</v>
      </c>
      <c r="T1268" s="9">
        <f t="shared" si="197"/>
        <v>38.375</v>
      </c>
      <c r="U1268" s="8">
        <f t="shared" si="198"/>
        <v>39.991666666666667</v>
      </c>
      <c r="V1268" s="8">
        <f t="shared" si="199"/>
        <v>39.587500000000006</v>
      </c>
    </row>
    <row r="1269" spans="1:22" ht="13.5" x14ac:dyDescent="0.25">
      <c r="A1269" s="3">
        <f>RSI!A1269</f>
        <v>43858</v>
      </c>
      <c r="B1269" s="2">
        <f>RSI!B1269</f>
        <v>1.62</v>
      </c>
      <c r="C1269" s="2">
        <f>RSI!I1269</f>
        <v>40.028622314626709</v>
      </c>
      <c r="D1269" s="2">
        <f>MACD!E1269</f>
        <v>1.3464767870972061E-2</v>
      </c>
      <c r="E1269" s="2">
        <f>MACD!F1269</f>
        <v>3.9383881677226347E-2</v>
      </c>
      <c r="F1269" s="2">
        <f>'Moving Avg'!D1269</f>
        <v>1.6339999999999999</v>
      </c>
      <c r="G1269" s="2">
        <f>'Moving Avg'!F1269</f>
        <v>1.6574999999999995</v>
      </c>
      <c r="H1269" s="2">
        <f>'Moving Avg'!G1269</f>
        <v>1.7593999999999996</v>
      </c>
      <c r="I1269" s="2">
        <f>'Moving Avg'!H1269</f>
        <v>1.8316499999999991</v>
      </c>
      <c r="J1269" s="6" t="str">
        <f>OBV!F1269</f>
        <v>NEUTRAL</v>
      </c>
      <c r="K1269" s="6" t="str">
        <f>OBV!G1269</f>
        <v>NEUTRAL</v>
      </c>
      <c r="L1269" s="6" t="str">
        <f>OBV!H1269</f>
        <v>NEUTRAL</v>
      </c>
      <c r="M1269" s="8">
        <f t="shared" si="190"/>
        <v>25</v>
      </c>
      <c r="N1269" s="8">
        <f t="shared" si="191"/>
        <v>100</v>
      </c>
      <c r="O1269" s="8">
        <f t="shared" si="192"/>
        <v>0</v>
      </c>
      <c r="P1269" s="8">
        <f t="shared" si="193"/>
        <v>33</v>
      </c>
      <c r="Q1269" s="9">
        <f t="shared" si="194"/>
        <v>48.7</v>
      </c>
      <c r="R1269" s="9">
        <f t="shared" si="195"/>
        <v>33.25</v>
      </c>
      <c r="S1269" s="9">
        <f t="shared" si="196"/>
        <v>33.6</v>
      </c>
      <c r="T1269" s="9">
        <f t="shared" si="197"/>
        <v>39.5</v>
      </c>
      <c r="U1269" s="8">
        <f t="shared" si="198"/>
        <v>38.516666666666673</v>
      </c>
      <c r="V1269" s="8">
        <f t="shared" si="199"/>
        <v>38.762500000000003</v>
      </c>
    </row>
    <row r="1270" spans="1:22" ht="13.5" x14ac:dyDescent="0.25">
      <c r="A1270" s="3">
        <f>RSI!A1270</f>
        <v>43859</v>
      </c>
      <c r="B1270" s="2">
        <f>RSI!B1270</f>
        <v>1.66</v>
      </c>
      <c r="C1270" s="2">
        <f>RSI!I1270</f>
        <v>47.123616910434606</v>
      </c>
      <c r="D1270" s="2">
        <f>MACD!E1270</f>
        <v>-3.7833691506323763E-3</v>
      </c>
      <c r="E1270" s="2">
        <f>MACD!F1270</f>
        <v>3.0750431511654602E-2</v>
      </c>
      <c r="F1270" s="2">
        <f>'Moving Avg'!D1270</f>
        <v>1.64</v>
      </c>
      <c r="G1270" s="2">
        <f>'Moving Avg'!F1270</f>
        <v>1.6529999999999994</v>
      </c>
      <c r="H1270" s="2">
        <f>'Moving Avg'!G1270</f>
        <v>1.7551999999999994</v>
      </c>
      <c r="I1270" s="2">
        <f>'Moving Avg'!H1270</f>
        <v>1.8289499999999992</v>
      </c>
      <c r="J1270" s="6" t="str">
        <f>OBV!F1270</f>
        <v>BULLISH</v>
      </c>
      <c r="K1270" s="6" t="str">
        <f>OBV!G1270</f>
        <v>WEAK</v>
      </c>
      <c r="L1270" s="6" t="str">
        <f>OBV!H1270</f>
        <v>CONFIRMED BULLISH</v>
      </c>
      <c r="M1270" s="8">
        <f t="shared" si="190"/>
        <v>25</v>
      </c>
      <c r="N1270" s="8">
        <f t="shared" si="191"/>
        <v>100</v>
      </c>
      <c r="O1270" s="8">
        <f t="shared" si="192"/>
        <v>0</v>
      </c>
      <c r="P1270" s="8">
        <f t="shared" si="193"/>
        <v>67</v>
      </c>
      <c r="Q1270" s="9">
        <f t="shared" si="194"/>
        <v>53.8</v>
      </c>
      <c r="R1270" s="9">
        <f t="shared" si="195"/>
        <v>41.75</v>
      </c>
      <c r="S1270" s="9">
        <f t="shared" si="196"/>
        <v>48.900000000000006</v>
      </c>
      <c r="T1270" s="9">
        <f t="shared" si="197"/>
        <v>48</v>
      </c>
      <c r="U1270" s="8">
        <f t="shared" si="198"/>
        <v>48.15</v>
      </c>
      <c r="V1270" s="8">
        <f t="shared" si="199"/>
        <v>48.112499999999997</v>
      </c>
    </row>
    <row r="1271" spans="1:22" ht="13.5" x14ac:dyDescent="0.25">
      <c r="A1271" s="3">
        <f>RSI!A1271</f>
        <v>43860</v>
      </c>
      <c r="B1271" s="2">
        <f>RSI!B1271</f>
        <v>1.66</v>
      </c>
      <c r="C1271" s="2">
        <f>RSI!I1271</f>
        <v>47.123616910434599</v>
      </c>
      <c r="D1271" s="2">
        <f>MACD!E1271</f>
        <v>-1.212554637097063E-2</v>
      </c>
      <c r="E1271" s="2">
        <f>MACD!F1271</f>
        <v>2.2175235935129555E-2</v>
      </c>
      <c r="F1271" s="2">
        <f>'Moving Avg'!D1271</f>
        <v>1.6460000000000001</v>
      </c>
      <c r="G1271" s="2">
        <f>'Moving Avg'!F1271</f>
        <v>1.6484999999999999</v>
      </c>
      <c r="H1271" s="2">
        <f>'Moving Avg'!G1271</f>
        <v>1.7509999999999997</v>
      </c>
      <c r="I1271" s="2">
        <f>'Moving Avg'!H1271</f>
        <v>1.8259499999999991</v>
      </c>
      <c r="J1271" s="6" t="str">
        <f>OBV!F1271</f>
        <v>BULLISH</v>
      </c>
      <c r="K1271" s="6" t="str">
        <f>OBV!G1271</f>
        <v>WEAK</v>
      </c>
      <c r="L1271" s="6" t="str">
        <f>OBV!H1271</f>
        <v>CONFIRMED BULLISH</v>
      </c>
      <c r="M1271" s="8">
        <f t="shared" si="190"/>
        <v>25</v>
      </c>
      <c r="N1271" s="8">
        <f t="shared" si="191"/>
        <v>100</v>
      </c>
      <c r="O1271" s="8">
        <f t="shared" si="192"/>
        <v>0</v>
      </c>
      <c r="P1271" s="8">
        <f t="shared" si="193"/>
        <v>67</v>
      </c>
      <c r="Q1271" s="9">
        <f t="shared" si="194"/>
        <v>53.8</v>
      </c>
      <c r="R1271" s="9">
        <f t="shared" si="195"/>
        <v>41.75</v>
      </c>
      <c r="S1271" s="9">
        <f t="shared" si="196"/>
        <v>48.900000000000006</v>
      </c>
      <c r="T1271" s="9">
        <f t="shared" si="197"/>
        <v>48</v>
      </c>
      <c r="U1271" s="8">
        <f t="shared" si="198"/>
        <v>48.15</v>
      </c>
      <c r="V1271" s="8">
        <f t="shared" si="199"/>
        <v>48.112499999999997</v>
      </c>
    </row>
    <row r="1272" spans="1:22" ht="13.5" x14ac:dyDescent="0.25">
      <c r="A1272" s="3">
        <f>RSI!A1272</f>
        <v>43861</v>
      </c>
      <c r="B1272" s="2">
        <f>RSI!B1272</f>
        <v>1.66</v>
      </c>
      <c r="C1272" s="2">
        <f>RSI!I1272</f>
        <v>47.123616910434599</v>
      </c>
      <c r="D1272" s="2">
        <f>MACD!E1272</f>
        <v>-1.601613483282005E-2</v>
      </c>
      <c r="E1272" s="2">
        <f>MACD!F1272</f>
        <v>1.4536961781539636E-2</v>
      </c>
      <c r="F1272" s="2">
        <f>'Moving Avg'!D1272</f>
        <v>1.6440000000000001</v>
      </c>
      <c r="G1272" s="2">
        <f>'Moving Avg'!F1272</f>
        <v>1.6439999999999997</v>
      </c>
      <c r="H1272" s="2">
        <f>'Moving Avg'!G1272</f>
        <v>1.7467999999999995</v>
      </c>
      <c r="I1272" s="2">
        <f>'Moving Avg'!H1272</f>
        <v>1.822949999999999</v>
      </c>
      <c r="J1272" s="6" t="str">
        <f>OBV!F1272</f>
        <v>BULLISH</v>
      </c>
      <c r="K1272" s="6" t="str">
        <f>OBV!G1272</f>
        <v>WEAK</v>
      </c>
      <c r="L1272" s="6" t="str">
        <f>OBV!H1272</f>
        <v>BULLISH DIVERGENCE</v>
      </c>
      <c r="M1272" s="8">
        <f t="shared" si="190"/>
        <v>25</v>
      </c>
      <c r="N1272" s="8">
        <f t="shared" si="191"/>
        <v>100</v>
      </c>
      <c r="O1272" s="8">
        <f t="shared" si="192"/>
        <v>0</v>
      </c>
      <c r="P1272" s="8">
        <f t="shared" si="193"/>
        <v>50</v>
      </c>
      <c r="Q1272" s="9">
        <f t="shared" si="194"/>
        <v>51.25</v>
      </c>
      <c r="R1272" s="9">
        <f t="shared" si="195"/>
        <v>37.5</v>
      </c>
      <c r="S1272" s="9">
        <f t="shared" si="196"/>
        <v>41.25</v>
      </c>
      <c r="T1272" s="9">
        <f t="shared" si="197"/>
        <v>43.75</v>
      </c>
      <c r="U1272" s="8">
        <f t="shared" si="198"/>
        <v>43.333333333333336</v>
      </c>
      <c r="V1272" s="8">
        <f t="shared" si="199"/>
        <v>43.4375</v>
      </c>
    </row>
    <row r="1273" spans="1:22" ht="13.5" x14ac:dyDescent="0.25">
      <c r="A1273" s="3">
        <f>RSI!A1273</f>
        <v>43864</v>
      </c>
      <c r="B1273" s="2">
        <f>RSI!B1273</f>
        <v>1.62</v>
      </c>
      <c r="C1273" s="2">
        <f>RSI!I1273</f>
        <v>41.056966717146032</v>
      </c>
      <c r="D1273" s="2">
        <f>MACD!E1273</f>
        <v>-2.7029944769222825E-2</v>
      </c>
      <c r="E1273" s="2">
        <f>MACD!F1273</f>
        <v>6.2235804713871449E-3</v>
      </c>
      <c r="F1273" s="2">
        <f>'Moving Avg'!D1273</f>
        <v>1.6440000000000001</v>
      </c>
      <c r="G1273" s="2">
        <f>'Moving Avg'!F1273</f>
        <v>1.6375</v>
      </c>
      <c r="H1273" s="2">
        <f>'Moving Avg'!G1273</f>
        <v>1.7417999999999998</v>
      </c>
      <c r="I1273" s="2">
        <f>'Moving Avg'!H1273</f>
        <v>1.8197499999999991</v>
      </c>
      <c r="J1273" s="6" t="str">
        <f>OBV!F1273</f>
        <v>BULLISH</v>
      </c>
      <c r="K1273" s="6" t="str">
        <f>OBV!G1273</f>
        <v>WEAK</v>
      </c>
      <c r="L1273" s="6" t="str">
        <f>OBV!H1273</f>
        <v>NEUTRAL</v>
      </c>
      <c r="M1273" s="8">
        <f t="shared" si="190"/>
        <v>25</v>
      </c>
      <c r="N1273" s="8">
        <f t="shared" si="191"/>
        <v>100</v>
      </c>
      <c r="O1273" s="8">
        <f t="shared" si="192"/>
        <v>0</v>
      </c>
      <c r="P1273" s="8">
        <f t="shared" si="193"/>
        <v>33</v>
      </c>
      <c r="Q1273" s="9">
        <f t="shared" si="194"/>
        <v>48.7</v>
      </c>
      <c r="R1273" s="9">
        <f t="shared" si="195"/>
        <v>33.25</v>
      </c>
      <c r="S1273" s="9">
        <f t="shared" si="196"/>
        <v>33.6</v>
      </c>
      <c r="T1273" s="9">
        <f t="shared" si="197"/>
        <v>39.5</v>
      </c>
      <c r="U1273" s="8">
        <f t="shared" si="198"/>
        <v>38.516666666666673</v>
      </c>
      <c r="V1273" s="8">
        <f t="shared" si="199"/>
        <v>38.762500000000003</v>
      </c>
    </row>
    <row r="1274" spans="1:22" ht="13.5" x14ac:dyDescent="0.25">
      <c r="A1274" s="3">
        <f>RSI!A1274</f>
        <v>43865</v>
      </c>
      <c r="B1274" s="2">
        <f>RSI!B1274</f>
        <v>1.62</v>
      </c>
      <c r="C1274" s="2">
        <f>RSI!I1274</f>
        <v>41.056966717146032</v>
      </c>
      <c r="D1274" s="2">
        <f>MACD!E1274</f>
        <v>-2.5265494494105312E-2</v>
      </c>
      <c r="E1274" s="2">
        <f>MACD!F1274</f>
        <v>-7.4234521711346278E-5</v>
      </c>
      <c r="F1274" s="2">
        <f>'Moving Avg'!D1274</f>
        <v>1.6439999999999997</v>
      </c>
      <c r="G1274" s="2">
        <f>'Moving Avg'!F1274</f>
        <v>1.6309999999999998</v>
      </c>
      <c r="H1274" s="2">
        <f>'Moving Avg'!G1274</f>
        <v>1.7372000000000001</v>
      </c>
      <c r="I1274" s="2">
        <f>'Moving Avg'!H1274</f>
        <v>1.8165499999999988</v>
      </c>
      <c r="J1274" s="6" t="str">
        <f>OBV!F1274</f>
        <v>BULLISH</v>
      </c>
      <c r="K1274" s="6" t="str">
        <f>OBV!G1274</f>
        <v>WEAK</v>
      </c>
      <c r="L1274" s="6" t="str">
        <f>OBV!H1274</f>
        <v>NEUTRAL</v>
      </c>
      <c r="M1274" s="8">
        <f t="shared" si="190"/>
        <v>25</v>
      </c>
      <c r="N1274" s="8">
        <f t="shared" si="191"/>
        <v>100</v>
      </c>
      <c r="O1274" s="8">
        <f t="shared" si="192"/>
        <v>0</v>
      </c>
      <c r="P1274" s="8">
        <f t="shared" si="193"/>
        <v>33</v>
      </c>
      <c r="Q1274" s="9">
        <f t="shared" si="194"/>
        <v>48.7</v>
      </c>
      <c r="R1274" s="9">
        <f t="shared" si="195"/>
        <v>33.25</v>
      </c>
      <c r="S1274" s="9">
        <f t="shared" si="196"/>
        <v>33.6</v>
      </c>
      <c r="T1274" s="9">
        <f t="shared" si="197"/>
        <v>39.5</v>
      </c>
      <c r="U1274" s="8">
        <f t="shared" si="198"/>
        <v>38.516666666666673</v>
      </c>
      <c r="V1274" s="8">
        <f t="shared" si="199"/>
        <v>38.762500000000003</v>
      </c>
    </row>
    <row r="1275" spans="1:22" ht="13.5" x14ac:dyDescent="0.25">
      <c r="A1275" s="3">
        <f>RSI!A1275</f>
        <v>43866</v>
      </c>
      <c r="B1275" s="2">
        <f>RSI!B1275</f>
        <v>1.62</v>
      </c>
      <c r="C1275" s="2">
        <f>RSI!I1275</f>
        <v>41.056966717146032</v>
      </c>
      <c r="D1275" s="2">
        <f>MACD!E1275</f>
        <v>-2.3481204455262805E-2</v>
      </c>
      <c r="E1275" s="2">
        <f>MACD!F1275</f>
        <v>-4.7556285084216386E-3</v>
      </c>
      <c r="F1275" s="2">
        <f>'Moving Avg'!D1275</f>
        <v>1.6359999999999999</v>
      </c>
      <c r="G1275" s="2">
        <f>'Moving Avg'!F1275</f>
        <v>1.6270000000000002</v>
      </c>
      <c r="H1275" s="2">
        <f>'Moving Avg'!G1275</f>
        <v>1.7326000000000001</v>
      </c>
      <c r="I1275" s="2">
        <f>'Moving Avg'!H1275</f>
        <v>1.8133499999999987</v>
      </c>
      <c r="J1275" s="6" t="str">
        <f>OBV!F1275</f>
        <v>BEARISH</v>
      </c>
      <c r="K1275" s="6" t="str">
        <f>OBV!G1275</f>
        <v>NEUTRAL</v>
      </c>
      <c r="L1275" s="6" t="str">
        <f>OBV!H1275</f>
        <v>CONFIRMED BEARISH</v>
      </c>
      <c r="M1275" s="8">
        <f t="shared" si="190"/>
        <v>25</v>
      </c>
      <c r="N1275" s="8">
        <f t="shared" si="191"/>
        <v>45</v>
      </c>
      <c r="O1275" s="8">
        <f t="shared" si="192"/>
        <v>0</v>
      </c>
      <c r="P1275" s="8">
        <f t="shared" si="193"/>
        <v>16.5</v>
      </c>
      <c r="Q1275" s="9">
        <f t="shared" si="194"/>
        <v>26.975000000000001</v>
      </c>
      <c r="R1275" s="9">
        <f t="shared" si="195"/>
        <v>18.125</v>
      </c>
      <c r="S1275" s="9">
        <f t="shared" si="196"/>
        <v>17.925000000000001</v>
      </c>
      <c r="T1275" s="9">
        <f t="shared" si="197"/>
        <v>21.625</v>
      </c>
      <c r="U1275" s="8">
        <f t="shared" si="198"/>
        <v>21.008333333333336</v>
      </c>
      <c r="V1275" s="8">
        <f t="shared" si="199"/>
        <v>21.162500000000001</v>
      </c>
    </row>
    <row r="1276" spans="1:22" ht="13.5" x14ac:dyDescent="0.25">
      <c r="A1276" s="3">
        <f>RSI!A1276</f>
        <v>43867</v>
      </c>
      <c r="B1276" s="2">
        <f>RSI!B1276</f>
        <v>1.62</v>
      </c>
      <c r="C1276" s="2">
        <f>RSI!I1276</f>
        <v>41.056966717146032</v>
      </c>
      <c r="D1276" s="2">
        <f>MACD!E1276</f>
        <v>-2.1701704231608332E-2</v>
      </c>
      <c r="E1276" s="2">
        <f>MACD!F1276</f>
        <v>-8.1448436530589773E-3</v>
      </c>
      <c r="F1276" s="2">
        <f>'Moving Avg'!D1276</f>
        <v>1.6280000000000001</v>
      </c>
      <c r="G1276" s="2">
        <f>'Moving Avg'!F1276</f>
        <v>1.623</v>
      </c>
      <c r="H1276" s="2">
        <f>'Moving Avg'!G1276</f>
        <v>1.7280000000000004</v>
      </c>
      <c r="I1276" s="2">
        <f>'Moving Avg'!H1276</f>
        <v>1.8101499999999988</v>
      </c>
      <c r="J1276" s="6" t="str">
        <f>OBV!F1276</f>
        <v>BEARISH</v>
      </c>
      <c r="K1276" s="6" t="str">
        <f>OBV!G1276</f>
        <v>NEUTRAL</v>
      </c>
      <c r="L1276" s="6" t="str">
        <f>OBV!H1276</f>
        <v>CONFIRMED BEARISH</v>
      </c>
      <c r="M1276" s="8">
        <f t="shared" si="190"/>
        <v>25</v>
      </c>
      <c r="N1276" s="8">
        <f t="shared" si="191"/>
        <v>45</v>
      </c>
      <c r="O1276" s="8">
        <f t="shared" si="192"/>
        <v>0</v>
      </c>
      <c r="P1276" s="8">
        <f t="shared" si="193"/>
        <v>16.5</v>
      </c>
      <c r="Q1276" s="9">
        <f t="shared" si="194"/>
        <v>26.975000000000001</v>
      </c>
      <c r="R1276" s="9">
        <f t="shared" si="195"/>
        <v>18.125</v>
      </c>
      <c r="S1276" s="9">
        <f t="shared" si="196"/>
        <v>17.925000000000001</v>
      </c>
      <c r="T1276" s="9">
        <f t="shared" si="197"/>
        <v>21.625</v>
      </c>
      <c r="U1276" s="8">
        <f t="shared" si="198"/>
        <v>21.008333333333336</v>
      </c>
      <c r="V1276" s="8">
        <f t="shared" si="199"/>
        <v>21.162500000000001</v>
      </c>
    </row>
    <row r="1277" spans="1:22" ht="13.5" x14ac:dyDescent="0.25">
      <c r="A1277" s="3">
        <f>RSI!A1277</f>
        <v>43868</v>
      </c>
      <c r="B1277" s="2">
        <f>RSI!B1277</f>
        <v>1.62</v>
      </c>
      <c r="C1277" s="2">
        <f>RSI!I1277</f>
        <v>41.056966717146032</v>
      </c>
      <c r="D1277" s="2">
        <f>MACD!E1277</f>
        <v>-1.3792389763142676E-2</v>
      </c>
      <c r="E1277" s="2">
        <f>MACD!F1277</f>
        <v>-9.2743528750757181E-3</v>
      </c>
      <c r="F1277" s="2">
        <f>'Moving Avg'!D1277</f>
        <v>1.6200000000000003</v>
      </c>
      <c r="G1277" s="2">
        <f>'Moving Avg'!F1277</f>
        <v>1.6225000000000005</v>
      </c>
      <c r="H1277" s="2">
        <f>'Moving Avg'!G1277</f>
        <v>1.7234000000000007</v>
      </c>
      <c r="I1277" s="2">
        <f>'Moving Avg'!H1277</f>
        <v>1.8069499999999987</v>
      </c>
      <c r="J1277" s="6" t="str">
        <f>OBV!F1277</f>
        <v>BEARISH</v>
      </c>
      <c r="K1277" s="6" t="str">
        <f>OBV!G1277</f>
        <v>NEUTRAL</v>
      </c>
      <c r="L1277" s="6" t="str">
        <f>OBV!H1277</f>
        <v>CONFIRMED BEARISH</v>
      </c>
      <c r="M1277" s="8">
        <f t="shared" si="190"/>
        <v>25</v>
      </c>
      <c r="N1277" s="8">
        <f t="shared" si="191"/>
        <v>45</v>
      </c>
      <c r="O1277" s="8">
        <f t="shared" si="192"/>
        <v>0</v>
      </c>
      <c r="P1277" s="8">
        <f t="shared" si="193"/>
        <v>16.5</v>
      </c>
      <c r="Q1277" s="9">
        <f t="shared" si="194"/>
        <v>26.975000000000001</v>
      </c>
      <c r="R1277" s="9">
        <f t="shared" si="195"/>
        <v>18.125</v>
      </c>
      <c r="S1277" s="9">
        <f t="shared" si="196"/>
        <v>17.925000000000001</v>
      </c>
      <c r="T1277" s="9">
        <f t="shared" si="197"/>
        <v>21.625</v>
      </c>
      <c r="U1277" s="8">
        <f t="shared" si="198"/>
        <v>21.008333333333336</v>
      </c>
      <c r="V1277" s="8">
        <f t="shared" si="199"/>
        <v>21.162500000000001</v>
      </c>
    </row>
    <row r="1278" spans="1:22" ht="13.5" x14ac:dyDescent="0.25">
      <c r="A1278" s="3">
        <f>RSI!A1278</f>
        <v>43871</v>
      </c>
      <c r="B1278" s="2">
        <f>RSI!B1278</f>
        <v>1.62</v>
      </c>
      <c r="C1278" s="2">
        <f>RSI!I1278</f>
        <v>41.056966717146032</v>
      </c>
      <c r="D1278" s="2">
        <f>MACD!E1278</f>
        <v>-1.4560962304793534E-2</v>
      </c>
      <c r="E1278" s="2">
        <f>MACD!F1278</f>
        <v>-1.0331674761019281E-2</v>
      </c>
      <c r="F1278" s="2">
        <f>'Moving Avg'!D1278</f>
        <v>1.6200000000000003</v>
      </c>
      <c r="G1278" s="2">
        <f>'Moving Avg'!F1278</f>
        <v>1.6220000000000003</v>
      </c>
      <c r="H1278" s="2">
        <f>'Moving Avg'!G1278</f>
        <v>1.7188000000000008</v>
      </c>
      <c r="I1278" s="2">
        <f>'Moving Avg'!H1278</f>
        <v>1.8037499999999989</v>
      </c>
      <c r="J1278" s="6" t="str">
        <f>OBV!F1278</f>
        <v>NEUTRAL</v>
      </c>
      <c r="K1278" s="6" t="str">
        <f>OBV!G1278</f>
        <v>NEUTRAL</v>
      </c>
      <c r="L1278" s="6" t="str">
        <f>OBV!H1278</f>
        <v>NEUTRAL</v>
      </c>
      <c r="M1278" s="8">
        <f t="shared" si="190"/>
        <v>25</v>
      </c>
      <c r="N1278" s="8">
        <f t="shared" si="191"/>
        <v>45</v>
      </c>
      <c r="O1278" s="8">
        <f t="shared" si="192"/>
        <v>0</v>
      </c>
      <c r="P1278" s="8">
        <f t="shared" si="193"/>
        <v>33</v>
      </c>
      <c r="Q1278" s="9">
        <f t="shared" si="194"/>
        <v>29.45</v>
      </c>
      <c r="R1278" s="9">
        <f t="shared" si="195"/>
        <v>22.25</v>
      </c>
      <c r="S1278" s="9">
        <f t="shared" si="196"/>
        <v>25.35</v>
      </c>
      <c r="T1278" s="9">
        <f t="shared" si="197"/>
        <v>25.75</v>
      </c>
      <c r="U1278" s="8">
        <f t="shared" si="198"/>
        <v>25.683333333333337</v>
      </c>
      <c r="V1278" s="8">
        <f t="shared" si="199"/>
        <v>25.700000000000003</v>
      </c>
    </row>
    <row r="1279" spans="1:22" ht="13.5" x14ac:dyDescent="0.25">
      <c r="A1279" s="3">
        <f>RSI!A1279</f>
        <v>43872</v>
      </c>
      <c r="B1279" s="2">
        <f>RSI!B1279</f>
        <v>1.62</v>
      </c>
      <c r="C1279" s="2">
        <f>RSI!I1279</f>
        <v>41.056966717146032</v>
      </c>
      <c r="D1279" s="2">
        <f>MACD!E1279</f>
        <v>-1.4997183386658897E-2</v>
      </c>
      <c r="E1279" s="2">
        <f>MACD!F1279</f>
        <v>-1.1264776486147206E-2</v>
      </c>
      <c r="F1279" s="2">
        <f>'Moving Avg'!D1279</f>
        <v>1.6200000000000003</v>
      </c>
      <c r="G1279" s="2">
        <f>'Moving Avg'!F1279</f>
        <v>1.6245000000000001</v>
      </c>
      <c r="H1279" s="2">
        <f>'Moving Avg'!G1279</f>
        <v>1.7142000000000011</v>
      </c>
      <c r="I1279" s="2">
        <f>'Moving Avg'!H1279</f>
        <v>1.800549999999999</v>
      </c>
      <c r="J1279" s="6" t="str">
        <f>OBV!F1279</f>
        <v>NEUTRAL</v>
      </c>
      <c r="K1279" s="6" t="str">
        <f>OBV!G1279</f>
        <v>NEUTRAL</v>
      </c>
      <c r="L1279" s="6" t="str">
        <f>OBV!H1279</f>
        <v>NEUTRAL</v>
      </c>
      <c r="M1279" s="8">
        <f t="shared" si="190"/>
        <v>25</v>
      </c>
      <c r="N1279" s="8">
        <f t="shared" si="191"/>
        <v>45</v>
      </c>
      <c r="O1279" s="8">
        <f t="shared" si="192"/>
        <v>0</v>
      </c>
      <c r="P1279" s="8">
        <f t="shared" si="193"/>
        <v>33</v>
      </c>
      <c r="Q1279" s="9">
        <f t="shared" si="194"/>
        <v>29.45</v>
      </c>
      <c r="R1279" s="9">
        <f t="shared" si="195"/>
        <v>22.25</v>
      </c>
      <c r="S1279" s="9">
        <f t="shared" si="196"/>
        <v>25.35</v>
      </c>
      <c r="T1279" s="9">
        <f t="shared" si="197"/>
        <v>25.75</v>
      </c>
      <c r="U1279" s="8">
        <f t="shared" si="198"/>
        <v>25.683333333333337</v>
      </c>
      <c r="V1279" s="8">
        <f t="shared" si="199"/>
        <v>25.700000000000003</v>
      </c>
    </row>
    <row r="1280" spans="1:22" ht="13.5" x14ac:dyDescent="0.25">
      <c r="A1280" s="3">
        <f>RSI!A1280</f>
        <v>43873</v>
      </c>
      <c r="B1280" s="2">
        <f>RSI!B1280</f>
        <v>1.58</v>
      </c>
      <c r="C1280" s="2">
        <f>RSI!I1280</f>
        <v>33.756363082196032</v>
      </c>
      <c r="D1280" s="2">
        <f>MACD!E1280</f>
        <v>-6.0512348509504932E-3</v>
      </c>
      <c r="E1280" s="2">
        <f>MACD!F1280</f>
        <v>-1.0222068159107863E-2</v>
      </c>
      <c r="F1280" s="2">
        <f>'Moving Avg'!D1280</f>
        <v>1.6120000000000001</v>
      </c>
      <c r="G1280" s="2">
        <f>'Moving Avg'!F1280</f>
        <v>1.6250000000000004</v>
      </c>
      <c r="H1280" s="2">
        <f>'Moving Avg'!G1280</f>
        <v>1.708800000000001</v>
      </c>
      <c r="I1280" s="2">
        <f>'Moving Avg'!H1280</f>
        <v>1.7971499999999989</v>
      </c>
      <c r="J1280" s="6" t="str">
        <f>OBV!F1280</f>
        <v>BEARISH</v>
      </c>
      <c r="K1280" s="6" t="str">
        <f>OBV!G1280</f>
        <v>NEUTRAL</v>
      </c>
      <c r="L1280" s="6" t="str">
        <f>OBV!H1280</f>
        <v>CONFIRMED BEARISH</v>
      </c>
      <c r="M1280" s="8">
        <f t="shared" si="190"/>
        <v>25</v>
      </c>
      <c r="N1280" s="8">
        <f t="shared" si="191"/>
        <v>0</v>
      </c>
      <c r="O1280" s="8">
        <f t="shared" si="192"/>
        <v>0</v>
      </c>
      <c r="P1280" s="8">
        <f t="shared" si="193"/>
        <v>16.5</v>
      </c>
      <c r="Q1280" s="9">
        <f t="shared" si="194"/>
        <v>11.225</v>
      </c>
      <c r="R1280" s="9">
        <f t="shared" si="195"/>
        <v>9.125</v>
      </c>
      <c r="S1280" s="9">
        <f t="shared" si="196"/>
        <v>11.175000000000001</v>
      </c>
      <c r="T1280" s="9">
        <f t="shared" si="197"/>
        <v>10.375</v>
      </c>
      <c r="U1280" s="8">
        <f t="shared" si="198"/>
        <v>10.508333333333335</v>
      </c>
      <c r="V1280" s="8">
        <f t="shared" si="199"/>
        <v>10.475000000000001</v>
      </c>
    </row>
    <row r="1281" spans="1:22" ht="13.5" x14ac:dyDescent="0.25">
      <c r="A1281" s="3">
        <f>RSI!A1281</f>
        <v>43874</v>
      </c>
      <c r="B1281" s="2">
        <f>RSI!B1281</f>
        <v>1.58</v>
      </c>
      <c r="C1281" s="2">
        <f>RSI!I1281</f>
        <v>33.756363082196032</v>
      </c>
      <c r="D1281" s="2">
        <f>MACD!E1281</f>
        <v>1.9383400399997086E-3</v>
      </c>
      <c r="E1281" s="2">
        <f>MACD!F1281</f>
        <v>-7.7899865192863488E-3</v>
      </c>
      <c r="F1281" s="2">
        <f>'Moving Avg'!D1281</f>
        <v>1.6039999999999999</v>
      </c>
      <c r="G1281" s="2">
        <f>'Moving Avg'!F1281</f>
        <v>1.6235000000000004</v>
      </c>
      <c r="H1281" s="2">
        <f>'Moving Avg'!G1281</f>
        <v>1.7034000000000009</v>
      </c>
      <c r="I1281" s="2">
        <f>'Moving Avg'!H1281</f>
        <v>1.7937499999999988</v>
      </c>
      <c r="J1281" s="6" t="str">
        <f>OBV!F1281</f>
        <v>BEARISH</v>
      </c>
      <c r="K1281" s="6" t="str">
        <f>OBV!G1281</f>
        <v>NEUTRAL</v>
      </c>
      <c r="L1281" s="6" t="str">
        <f>OBV!H1281</f>
        <v>CONFIRMED BEARISH</v>
      </c>
      <c r="M1281" s="8">
        <f t="shared" si="190"/>
        <v>25</v>
      </c>
      <c r="N1281" s="8">
        <f t="shared" si="191"/>
        <v>0</v>
      </c>
      <c r="O1281" s="8">
        <f t="shared" si="192"/>
        <v>0</v>
      </c>
      <c r="P1281" s="8">
        <f t="shared" si="193"/>
        <v>16.5</v>
      </c>
      <c r="Q1281" s="9">
        <f t="shared" si="194"/>
        <v>11.225</v>
      </c>
      <c r="R1281" s="9">
        <f t="shared" si="195"/>
        <v>9.125</v>
      </c>
      <c r="S1281" s="9">
        <f t="shared" si="196"/>
        <v>11.175000000000001</v>
      </c>
      <c r="T1281" s="9">
        <f t="shared" si="197"/>
        <v>10.375</v>
      </c>
      <c r="U1281" s="8">
        <f t="shared" si="198"/>
        <v>10.508333333333335</v>
      </c>
      <c r="V1281" s="8">
        <f t="shared" si="199"/>
        <v>10.475000000000001</v>
      </c>
    </row>
    <row r="1282" spans="1:22" ht="13.5" x14ac:dyDescent="0.25">
      <c r="A1282" s="3">
        <f>RSI!A1282</f>
        <v>43875</v>
      </c>
      <c r="B1282" s="2">
        <f>RSI!B1282</f>
        <v>1.58</v>
      </c>
      <c r="C1282" s="2">
        <f>RSI!I1282</f>
        <v>33.756363082196032</v>
      </c>
      <c r="D1282" s="2">
        <f>MACD!E1282</f>
        <v>9.0875700538211035E-3</v>
      </c>
      <c r="E1282" s="2">
        <f>MACD!F1282</f>
        <v>-4.414475204664859E-3</v>
      </c>
      <c r="F1282" s="2">
        <f>'Moving Avg'!D1282</f>
        <v>1.5960000000000001</v>
      </c>
      <c r="G1282" s="2">
        <f>'Moving Avg'!F1282</f>
        <v>1.6210000000000004</v>
      </c>
      <c r="H1282" s="2">
        <f>'Moving Avg'!G1282</f>
        <v>1.6980000000000006</v>
      </c>
      <c r="I1282" s="2">
        <f>'Moving Avg'!H1282</f>
        <v>1.7903499999999988</v>
      </c>
      <c r="J1282" s="6" t="str">
        <f>OBV!F1282</f>
        <v>BEARISH</v>
      </c>
      <c r="K1282" s="6" t="str">
        <f>OBV!G1282</f>
        <v>NEUTRAL</v>
      </c>
      <c r="L1282" s="6" t="str">
        <f>OBV!H1282</f>
        <v>CONFIRMED BEARISH</v>
      </c>
      <c r="M1282" s="8">
        <f t="shared" ref="M1282:M1345" si="200">IF(C1282&lt;30,50, IF(C1282&gt;70, 0, 25))</f>
        <v>25</v>
      </c>
      <c r="N1282" s="8">
        <f t="shared" ref="N1282:N1345" si="201">IF(E1282-D1282&gt;0.02, 100, IF(E1282-D1282&lt;0,0,45))</f>
        <v>0</v>
      </c>
      <c r="O1282" s="8">
        <f t="shared" ref="O1282:O1345" si="202">IF(F1282-I1282&gt;10,100,IF(F1282-I1282&gt;5,75, IF(F1282-I1282&gt;0,50,0)))</f>
        <v>0</v>
      </c>
      <c r="P1282" s="8">
        <f t="shared" ref="P1282:P1345" si="203">IF(L1282="confirmed bullish", 34, IF(L1282="bullish divergence",17, 0))+IF(J1282="bullish",33,IF(J1282="bearish",0,16.5))+IF(K1282="strong",33,IF(K1282="weak",0,16.5))</f>
        <v>16.5</v>
      </c>
      <c r="Q1282" s="9">
        <f t="shared" si="194"/>
        <v>11.225</v>
      </c>
      <c r="R1282" s="9">
        <f t="shared" si="195"/>
        <v>9.125</v>
      </c>
      <c r="S1282" s="9">
        <f t="shared" si="196"/>
        <v>11.175000000000001</v>
      </c>
      <c r="T1282" s="9">
        <f t="shared" si="197"/>
        <v>10.375</v>
      </c>
      <c r="U1282" s="8">
        <f t="shared" si="198"/>
        <v>10.508333333333335</v>
      </c>
      <c r="V1282" s="8">
        <f t="shared" si="199"/>
        <v>10.475000000000001</v>
      </c>
    </row>
    <row r="1283" spans="1:22" ht="13.5" x14ac:dyDescent="0.25">
      <c r="A1283" s="3">
        <f>RSI!A1283</f>
        <v>43878</v>
      </c>
      <c r="B1283" s="2">
        <f>RSI!B1283</f>
        <v>1.58</v>
      </c>
      <c r="C1283" s="2">
        <f>RSI!I1283</f>
        <v>33.756363082196032</v>
      </c>
      <c r="D1283" s="2">
        <f>MACD!E1283</f>
        <v>9.3430913460881282E-3</v>
      </c>
      <c r="E1283" s="2">
        <f>MACD!F1283</f>
        <v>-1.6629618945142616E-3</v>
      </c>
      <c r="F1283" s="2">
        <f>'Moving Avg'!D1283</f>
        <v>1.5880000000000001</v>
      </c>
      <c r="G1283" s="2">
        <f>'Moving Avg'!F1283</f>
        <v>1.6220000000000003</v>
      </c>
      <c r="H1283" s="2">
        <f>'Moving Avg'!G1283</f>
        <v>1.6926000000000008</v>
      </c>
      <c r="I1283" s="2">
        <f>'Moving Avg'!H1283</f>
        <v>1.7869499999999992</v>
      </c>
      <c r="J1283" s="6" t="str">
        <f>OBV!F1283</f>
        <v>BEARISH</v>
      </c>
      <c r="K1283" s="6" t="str">
        <f>OBV!G1283</f>
        <v>NEUTRAL</v>
      </c>
      <c r="L1283" s="6" t="str">
        <f>OBV!H1283</f>
        <v>CONFIRMED BEARISH</v>
      </c>
      <c r="M1283" s="8">
        <f t="shared" si="200"/>
        <v>25</v>
      </c>
      <c r="N1283" s="8">
        <f t="shared" si="201"/>
        <v>0</v>
      </c>
      <c r="O1283" s="8">
        <f t="shared" si="202"/>
        <v>0</v>
      </c>
      <c r="P1283" s="8">
        <f t="shared" si="203"/>
        <v>16.5</v>
      </c>
      <c r="Q1283" s="9">
        <f t="shared" ref="Q1283:Q1346" si="204">0.35*M1283+N1283*0.35+O1283*0.15+P1283*0.15</f>
        <v>11.225</v>
      </c>
      <c r="R1283" s="9">
        <f t="shared" ref="R1283:R1346" si="205">M1283*0.2+N1283*0.2+O1283*0.35+P1283*0.25</f>
        <v>9.125</v>
      </c>
      <c r="S1283" s="9">
        <f t="shared" ref="S1283:S1346" si="206">M1283*0.15+N1283*0.15+O1283*0.25+P1283*0.45</f>
        <v>11.175000000000001</v>
      </c>
      <c r="T1283" s="9">
        <f t="shared" ref="T1283:T1346" si="207">0.25*SUM(M1283:P1283)</f>
        <v>10.375</v>
      </c>
      <c r="U1283" s="8">
        <f t="shared" ref="U1283:U1346" si="208">SUM(Q1283:S1283)/3</f>
        <v>10.508333333333335</v>
      </c>
      <c r="V1283" s="8">
        <f t="shared" ref="V1283:V1346" si="209">SUM(Q1283:T1283)/4</f>
        <v>10.475000000000001</v>
      </c>
    </row>
    <row r="1284" spans="1:22" ht="13.5" x14ac:dyDescent="0.25">
      <c r="A1284" s="3">
        <f>RSI!A1284</f>
        <v>43879</v>
      </c>
      <c r="B1284" s="2">
        <f>RSI!B1284</f>
        <v>1.62</v>
      </c>
      <c r="C1284" s="2">
        <f>RSI!I1284</f>
        <v>46.542023343049713</v>
      </c>
      <c r="D1284" s="2">
        <f>MACD!E1284</f>
        <v>6.9296896081647574E-3</v>
      </c>
      <c r="E1284" s="2">
        <f>MACD!F1284</f>
        <v>5.5568406021542322E-5</v>
      </c>
      <c r="F1284" s="2">
        <f>'Moving Avg'!D1284</f>
        <v>1.5880000000000001</v>
      </c>
      <c r="G1284" s="2">
        <f>'Moving Avg'!F1284</f>
        <v>1.6214999999999999</v>
      </c>
      <c r="H1284" s="2">
        <f>'Moving Avg'!G1284</f>
        <v>1.6874000000000007</v>
      </c>
      <c r="I1284" s="2">
        <f>'Moving Avg'!H1284</f>
        <v>1.7837499999999988</v>
      </c>
      <c r="J1284" s="6" t="str">
        <f>OBV!F1284</f>
        <v>NEUTRAL</v>
      </c>
      <c r="K1284" s="6" t="str">
        <f>OBV!G1284</f>
        <v>NEUTRAL</v>
      </c>
      <c r="L1284" s="6" t="str">
        <f>OBV!H1284</f>
        <v>NEUTRAL</v>
      </c>
      <c r="M1284" s="8">
        <f t="shared" si="200"/>
        <v>25</v>
      </c>
      <c r="N1284" s="8">
        <f t="shared" si="201"/>
        <v>0</v>
      </c>
      <c r="O1284" s="8">
        <f t="shared" si="202"/>
        <v>0</v>
      </c>
      <c r="P1284" s="8">
        <f t="shared" si="203"/>
        <v>33</v>
      </c>
      <c r="Q1284" s="9">
        <f t="shared" si="204"/>
        <v>13.7</v>
      </c>
      <c r="R1284" s="9">
        <f t="shared" si="205"/>
        <v>13.25</v>
      </c>
      <c r="S1284" s="9">
        <f t="shared" si="206"/>
        <v>18.600000000000001</v>
      </c>
      <c r="T1284" s="9">
        <f t="shared" si="207"/>
        <v>14.5</v>
      </c>
      <c r="U1284" s="8">
        <f t="shared" si="208"/>
        <v>15.183333333333332</v>
      </c>
      <c r="V1284" s="8">
        <f t="shared" si="209"/>
        <v>15.012499999999999</v>
      </c>
    </row>
    <row r="1285" spans="1:22" ht="13.5" x14ac:dyDescent="0.25">
      <c r="A1285" s="3">
        <f>RSI!A1285</f>
        <v>43880</v>
      </c>
      <c r="B1285" s="2">
        <f>RSI!B1285</f>
        <v>1.68</v>
      </c>
      <c r="C1285" s="2">
        <f>RSI!I1285</f>
        <v>59.247906529391543</v>
      </c>
      <c r="D1285" s="2">
        <f>MACD!E1285</f>
        <v>5.1543252451402566E-4</v>
      </c>
      <c r="E1285" s="2">
        <f>MACD!F1285</f>
        <v>1.47541229720039E-4</v>
      </c>
      <c r="F1285" s="2">
        <f>'Moving Avg'!D1285</f>
        <v>1.6080000000000001</v>
      </c>
      <c r="G1285" s="2">
        <f>'Moving Avg'!F1285</f>
        <v>1.6240000000000001</v>
      </c>
      <c r="H1285" s="2">
        <f>'Moving Avg'!G1285</f>
        <v>1.6834000000000009</v>
      </c>
      <c r="I1285" s="2">
        <f>'Moving Avg'!H1285</f>
        <v>1.7808499999999989</v>
      </c>
      <c r="J1285" s="6" t="str">
        <f>OBV!F1285</f>
        <v>BULLISH</v>
      </c>
      <c r="K1285" s="6" t="str">
        <f>OBV!G1285</f>
        <v>NEUTRAL</v>
      </c>
      <c r="L1285" s="6" t="str">
        <f>OBV!H1285</f>
        <v>CONFIRMED BULLISH</v>
      </c>
      <c r="M1285" s="8">
        <f t="shared" si="200"/>
        <v>25</v>
      </c>
      <c r="N1285" s="8">
        <f t="shared" si="201"/>
        <v>0</v>
      </c>
      <c r="O1285" s="8">
        <f t="shared" si="202"/>
        <v>0</v>
      </c>
      <c r="P1285" s="8">
        <f t="shared" si="203"/>
        <v>83.5</v>
      </c>
      <c r="Q1285" s="9">
        <f t="shared" si="204"/>
        <v>21.274999999999999</v>
      </c>
      <c r="R1285" s="9">
        <f t="shared" si="205"/>
        <v>25.875</v>
      </c>
      <c r="S1285" s="9">
        <f t="shared" si="206"/>
        <v>41.325000000000003</v>
      </c>
      <c r="T1285" s="9">
        <f t="shared" si="207"/>
        <v>27.125</v>
      </c>
      <c r="U1285" s="8">
        <f t="shared" si="208"/>
        <v>29.491666666666664</v>
      </c>
      <c r="V1285" s="8">
        <f t="shared" si="209"/>
        <v>28.9</v>
      </c>
    </row>
    <row r="1286" spans="1:22" ht="13.5" x14ac:dyDescent="0.25">
      <c r="A1286" s="3">
        <f>RSI!A1286</f>
        <v>43881</v>
      </c>
      <c r="B1286" s="2">
        <f>RSI!B1286</f>
        <v>1.73</v>
      </c>
      <c r="C1286" s="2">
        <f>RSI!I1286</f>
        <v>66.412253971102416</v>
      </c>
      <c r="D1286" s="2">
        <f>MACD!E1286</f>
        <v>-8.9033208319020396E-3</v>
      </c>
      <c r="E1286" s="2">
        <f>MACD!F1286</f>
        <v>-1.6626311826043768E-3</v>
      </c>
      <c r="F1286" s="2">
        <f>'Moving Avg'!D1286</f>
        <v>1.6379999999999999</v>
      </c>
      <c r="G1286" s="2">
        <f>'Moving Avg'!F1286</f>
        <v>1.6290000000000002</v>
      </c>
      <c r="H1286" s="2">
        <f>'Moving Avg'!G1286</f>
        <v>1.6804000000000008</v>
      </c>
      <c r="I1286" s="2">
        <f>'Moving Avg'!H1286</f>
        <v>1.7781999999999991</v>
      </c>
      <c r="J1286" s="6" t="str">
        <f>OBV!F1286</f>
        <v>BULLISH</v>
      </c>
      <c r="K1286" s="6" t="str">
        <f>OBV!G1286</f>
        <v>NEUTRAL</v>
      </c>
      <c r="L1286" s="6" t="str">
        <f>OBV!H1286</f>
        <v>CONFIRMED BULLISH</v>
      </c>
      <c r="M1286" s="8">
        <f t="shared" si="200"/>
        <v>25</v>
      </c>
      <c r="N1286" s="8">
        <f t="shared" si="201"/>
        <v>45</v>
      </c>
      <c r="O1286" s="8">
        <f t="shared" si="202"/>
        <v>0</v>
      </c>
      <c r="P1286" s="8">
        <f t="shared" si="203"/>
        <v>83.5</v>
      </c>
      <c r="Q1286" s="9">
        <f t="shared" si="204"/>
        <v>37.024999999999999</v>
      </c>
      <c r="R1286" s="9">
        <f t="shared" si="205"/>
        <v>34.875</v>
      </c>
      <c r="S1286" s="9">
        <f t="shared" si="206"/>
        <v>48.075000000000003</v>
      </c>
      <c r="T1286" s="9">
        <f t="shared" si="207"/>
        <v>38.375</v>
      </c>
      <c r="U1286" s="8">
        <f t="shared" si="208"/>
        <v>39.991666666666667</v>
      </c>
      <c r="V1286" s="8">
        <f t="shared" si="209"/>
        <v>39.587500000000006</v>
      </c>
    </row>
    <row r="1287" spans="1:22" ht="13.5" x14ac:dyDescent="0.25">
      <c r="A1287" s="3">
        <f>RSI!A1287</f>
        <v>43882</v>
      </c>
      <c r="B1287" s="2">
        <f>RSI!B1287</f>
        <v>1.69</v>
      </c>
      <c r="C1287" s="2">
        <f>RSI!I1287</f>
        <v>57.676501928273382</v>
      </c>
      <c r="D1287" s="2">
        <f>MACD!E1287</f>
        <v>-1.4471821942120933E-2</v>
      </c>
      <c r="E1287" s="2">
        <f>MACD!F1287</f>
        <v>-4.2244693345076887E-3</v>
      </c>
      <c r="F1287" s="2">
        <f>'Moving Avg'!D1287</f>
        <v>1.6599999999999997</v>
      </c>
      <c r="G1287" s="2">
        <f>'Moving Avg'!F1287</f>
        <v>1.6300000000000001</v>
      </c>
      <c r="H1287" s="2">
        <f>'Moving Avg'!G1287</f>
        <v>1.6772000000000005</v>
      </c>
      <c r="I1287" s="2">
        <f>'Moving Avg'!H1287</f>
        <v>1.7753499999999989</v>
      </c>
      <c r="J1287" s="6" t="str">
        <f>OBV!F1287</f>
        <v>BEARISH</v>
      </c>
      <c r="K1287" s="6" t="str">
        <f>OBV!G1287</f>
        <v>NEUTRAL</v>
      </c>
      <c r="L1287" s="6" t="str">
        <f>OBV!H1287</f>
        <v>BEARISH DIVERGENCE</v>
      </c>
      <c r="M1287" s="8">
        <f t="shared" si="200"/>
        <v>25</v>
      </c>
      <c r="N1287" s="8">
        <f t="shared" si="201"/>
        <v>45</v>
      </c>
      <c r="O1287" s="8">
        <f t="shared" si="202"/>
        <v>0</v>
      </c>
      <c r="P1287" s="8">
        <f t="shared" si="203"/>
        <v>16.5</v>
      </c>
      <c r="Q1287" s="9">
        <f t="shared" si="204"/>
        <v>26.975000000000001</v>
      </c>
      <c r="R1287" s="9">
        <f t="shared" si="205"/>
        <v>18.125</v>
      </c>
      <c r="S1287" s="9">
        <f t="shared" si="206"/>
        <v>17.925000000000001</v>
      </c>
      <c r="T1287" s="9">
        <f t="shared" si="207"/>
        <v>21.625</v>
      </c>
      <c r="U1287" s="8">
        <f t="shared" si="208"/>
        <v>21.008333333333336</v>
      </c>
      <c r="V1287" s="8">
        <f t="shared" si="209"/>
        <v>21.162500000000001</v>
      </c>
    </row>
    <row r="1288" spans="1:22" ht="13.5" x14ac:dyDescent="0.25">
      <c r="A1288" s="3">
        <f>RSI!A1288</f>
        <v>43885</v>
      </c>
      <c r="B1288" s="2">
        <f>RSI!B1288</f>
        <v>1.69</v>
      </c>
      <c r="C1288" s="2">
        <f>RSI!I1288</f>
        <v>57.676501928273382</v>
      </c>
      <c r="D1288" s="2">
        <f>MACD!E1288</f>
        <v>-1.9467407462182784E-2</v>
      </c>
      <c r="E1288" s="2">
        <f>MACD!F1288</f>
        <v>-7.2730569600427085E-3</v>
      </c>
      <c r="F1288" s="2">
        <f>'Moving Avg'!D1288</f>
        <v>1.6819999999999997</v>
      </c>
      <c r="G1288" s="2">
        <f>'Moving Avg'!F1288</f>
        <v>1.6335000000000002</v>
      </c>
      <c r="H1288" s="2">
        <f>'Moving Avg'!G1288</f>
        <v>1.6740000000000004</v>
      </c>
      <c r="I1288" s="2">
        <f>'Moving Avg'!H1288</f>
        <v>1.7724999999999986</v>
      </c>
      <c r="J1288" s="6" t="str">
        <f>OBV!F1288</f>
        <v>BEARISH</v>
      </c>
      <c r="K1288" s="6" t="str">
        <f>OBV!G1288</f>
        <v>NEUTRAL</v>
      </c>
      <c r="L1288" s="6" t="str">
        <f>OBV!H1288</f>
        <v>BEARISH DIVERGENCE</v>
      </c>
      <c r="M1288" s="8">
        <f t="shared" si="200"/>
        <v>25</v>
      </c>
      <c r="N1288" s="8">
        <f t="shared" si="201"/>
        <v>45</v>
      </c>
      <c r="O1288" s="8">
        <f t="shared" si="202"/>
        <v>0</v>
      </c>
      <c r="P1288" s="8">
        <f t="shared" si="203"/>
        <v>16.5</v>
      </c>
      <c r="Q1288" s="9">
        <f t="shared" si="204"/>
        <v>26.975000000000001</v>
      </c>
      <c r="R1288" s="9">
        <f t="shared" si="205"/>
        <v>18.125</v>
      </c>
      <c r="S1288" s="9">
        <f t="shared" si="206"/>
        <v>17.925000000000001</v>
      </c>
      <c r="T1288" s="9">
        <f t="shared" si="207"/>
        <v>21.625</v>
      </c>
      <c r="U1288" s="8">
        <f t="shared" si="208"/>
        <v>21.008333333333336</v>
      </c>
      <c r="V1288" s="8">
        <f t="shared" si="209"/>
        <v>21.162500000000001</v>
      </c>
    </row>
    <row r="1289" spans="1:22" ht="13.5" x14ac:dyDescent="0.25">
      <c r="A1289" s="3">
        <f>RSI!A1289</f>
        <v>43886</v>
      </c>
      <c r="B1289" s="2">
        <f>RSI!B1289</f>
        <v>1.69</v>
      </c>
      <c r="C1289" s="2">
        <f>RSI!I1289</f>
        <v>57.676501928273382</v>
      </c>
      <c r="D1289" s="2">
        <f>MACD!E1289</f>
        <v>-2.3957197741864444E-2</v>
      </c>
      <c r="E1289" s="2">
        <f>MACD!F1289</f>
        <v>-1.0609885116407057E-2</v>
      </c>
      <c r="F1289" s="2">
        <f>'Moving Avg'!D1289</f>
        <v>1.6959999999999997</v>
      </c>
      <c r="G1289" s="2">
        <f>'Moving Avg'!F1289</f>
        <v>1.637</v>
      </c>
      <c r="H1289" s="2">
        <f>'Moving Avg'!G1289</f>
        <v>1.6711999999999998</v>
      </c>
      <c r="I1289" s="2">
        <f>'Moving Avg'!H1289</f>
        <v>1.7699499999999986</v>
      </c>
      <c r="J1289" s="6" t="str">
        <f>OBV!F1289</f>
        <v>BEARISH</v>
      </c>
      <c r="K1289" s="6" t="str">
        <f>OBV!G1289</f>
        <v>NEUTRAL</v>
      </c>
      <c r="L1289" s="6" t="str">
        <f>OBV!H1289</f>
        <v>BEARISH DIVERGENCE</v>
      </c>
      <c r="M1289" s="8">
        <f t="shared" si="200"/>
        <v>25</v>
      </c>
      <c r="N1289" s="8">
        <f t="shared" si="201"/>
        <v>45</v>
      </c>
      <c r="O1289" s="8">
        <f t="shared" si="202"/>
        <v>0</v>
      </c>
      <c r="P1289" s="8">
        <f t="shared" si="203"/>
        <v>16.5</v>
      </c>
      <c r="Q1289" s="9">
        <f t="shared" si="204"/>
        <v>26.975000000000001</v>
      </c>
      <c r="R1289" s="9">
        <f t="shared" si="205"/>
        <v>18.125</v>
      </c>
      <c r="S1289" s="9">
        <f t="shared" si="206"/>
        <v>17.925000000000001</v>
      </c>
      <c r="T1289" s="9">
        <f t="shared" si="207"/>
        <v>21.625</v>
      </c>
      <c r="U1289" s="8">
        <f t="shared" si="208"/>
        <v>21.008333333333336</v>
      </c>
      <c r="V1289" s="8">
        <f t="shared" si="209"/>
        <v>21.162500000000001</v>
      </c>
    </row>
    <row r="1290" spans="1:22" ht="13.5" x14ac:dyDescent="0.25">
      <c r="A1290" s="3">
        <f>RSI!A1290</f>
        <v>43887</v>
      </c>
      <c r="B1290" s="2">
        <f>RSI!B1290</f>
        <v>1.69</v>
      </c>
      <c r="C1290" s="2">
        <f>RSI!I1290</f>
        <v>57.676501928273368</v>
      </c>
      <c r="D1290" s="2">
        <f>MACD!E1290</f>
        <v>-3.4153390151964169E-2</v>
      </c>
      <c r="E1290" s="2">
        <f>MACD!F1290</f>
        <v>-1.5318586123518481E-2</v>
      </c>
      <c r="F1290" s="2">
        <f>'Moving Avg'!D1290</f>
        <v>1.6979999999999997</v>
      </c>
      <c r="G1290" s="2">
        <f>'Moving Avg'!F1290</f>
        <v>1.6385000000000001</v>
      </c>
      <c r="H1290" s="2">
        <f>'Moving Avg'!G1290</f>
        <v>1.6693999999999998</v>
      </c>
      <c r="I1290" s="2">
        <f>'Moving Avg'!H1290</f>
        <v>1.7673999999999983</v>
      </c>
      <c r="J1290" s="6" t="str">
        <f>OBV!F1290</f>
        <v>BEARISH</v>
      </c>
      <c r="K1290" s="6" t="str">
        <f>OBV!G1290</f>
        <v>STRONG</v>
      </c>
      <c r="L1290" s="6" t="str">
        <f>OBV!H1290</f>
        <v>BEARISH DIVERGENCE</v>
      </c>
      <c r="M1290" s="8">
        <f t="shared" si="200"/>
        <v>25</v>
      </c>
      <c r="N1290" s="8">
        <f t="shared" si="201"/>
        <v>45</v>
      </c>
      <c r="O1290" s="8">
        <f t="shared" si="202"/>
        <v>0</v>
      </c>
      <c r="P1290" s="8">
        <f t="shared" si="203"/>
        <v>33</v>
      </c>
      <c r="Q1290" s="9">
        <f t="shared" si="204"/>
        <v>29.45</v>
      </c>
      <c r="R1290" s="9">
        <f t="shared" si="205"/>
        <v>22.25</v>
      </c>
      <c r="S1290" s="9">
        <f t="shared" si="206"/>
        <v>25.35</v>
      </c>
      <c r="T1290" s="9">
        <f t="shared" si="207"/>
        <v>25.75</v>
      </c>
      <c r="U1290" s="8">
        <f t="shared" si="208"/>
        <v>25.683333333333337</v>
      </c>
      <c r="V1290" s="8">
        <f t="shared" si="209"/>
        <v>25.700000000000003</v>
      </c>
    </row>
    <row r="1291" spans="1:22" ht="13.5" x14ac:dyDescent="0.25">
      <c r="A1291" s="3">
        <f>RSI!A1291</f>
        <v>43888</v>
      </c>
      <c r="B1291" s="2">
        <f>RSI!B1291</f>
        <v>1.69</v>
      </c>
      <c r="C1291" s="2">
        <f>RSI!I1291</f>
        <v>57.676501928273368</v>
      </c>
      <c r="D1291" s="2">
        <f>MACD!E1291</f>
        <v>-4.3006208819113878E-2</v>
      </c>
      <c r="E1291" s="2">
        <f>MACD!F1291</f>
        <v>-2.085611066263756E-2</v>
      </c>
      <c r="F1291" s="2">
        <f>'Moving Avg'!D1291</f>
        <v>1.69</v>
      </c>
      <c r="G1291" s="2">
        <f>'Moving Avg'!F1291</f>
        <v>1.6400000000000001</v>
      </c>
      <c r="H1291" s="2">
        <f>'Moving Avg'!G1291</f>
        <v>1.6675999999999995</v>
      </c>
      <c r="I1291" s="2">
        <f>'Moving Avg'!H1291</f>
        <v>1.7648499999999985</v>
      </c>
      <c r="J1291" s="6" t="str">
        <f>OBV!F1291</f>
        <v>BEARISH</v>
      </c>
      <c r="K1291" s="6" t="str">
        <f>OBV!G1291</f>
        <v>STRONG</v>
      </c>
      <c r="L1291" s="6" t="str">
        <f>OBV!H1291</f>
        <v>CONFIRMED BEARISH</v>
      </c>
      <c r="M1291" s="8">
        <f t="shared" si="200"/>
        <v>25</v>
      </c>
      <c r="N1291" s="8">
        <f t="shared" si="201"/>
        <v>100</v>
      </c>
      <c r="O1291" s="8">
        <f t="shared" si="202"/>
        <v>0</v>
      </c>
      <c r="P1291" s="8">
        <f t="shared" si="203"/>
        <v>33</v>
      </c>
      <c r="Q1291" s="9">
        <f t="shared" si="204"/>
        <v>48.7</v>
      </c>
      <c r="R1291" s="9">
        <f t="shared" si="205"/>
        <v>33.25</v>
      </c>
      <c r="S1291" s="9">
        <f t="shared" si="206"/>
        <v>33.6</v>
      </c>
      <c r="T1291" s="9">
        <f t="shared" si="207"/>
        <v>39.5</v>
      </c>
      <c r="U1291" s="8">
        <f t="shared" si="208"/>
        <v>38.516666666666673</v>
      </c>
      <c r="V1291" s="8">
        <f t="shared" si="209"/>
        <v>38.762500000000003</v>
      </c>
    </row>
    <row r="1292" spans="1:22" ht="13.5" x14ac:dyDescent="0.25">
      <c r="A1292" s="3">
        <f>RSI!A1292</f>
        <v>43889</v>
      </c>
      <c r="B1292" s="2">
        <f>RSI!B1292</f>
        <v>1.62</v>
      </c>
      <c r="C1292" s="2">
        <f>RSI!I1292</f>
        <v>43.254019571412194</v>
      </c>
      <c r="D1292" s="2">
        <f>MACD!E1292</f>
        <v>-4.5520454682902001E-2</v>
      </c>
      <c r="E1292" s="2">
        <f>MACD!F1292</f>
        <v>-2.5788979466690447E-2</v>
      </c>
      <c r="F1292" s="2">
        <f>'Moving Avg'!D1292</f>
        <v>1.6759999999999997</v>
      </c>
      <c r="G1292" s="2">
        <f>'Moving Avg'!F1292</f>
        <v>1.6380000000000006</v>
      </c>
      <c r="H1292" s="2">
        <f>'Moving Avg'!G1292</f>
        <v>1.6643999999999997</v>
      </c>
      <c r="I1292" s="2">
        <f>'Moving Avg'!H1292</f>
        <v>1.7619499999999986</v>
      </c>
      <c r="J1292" s="6" t="str">
        <f>OBV!F1292</f>
        <v>NEUTRAL</v>
      </c>
      <c r="K1292" s="6" t="str">
        <f>OBV!G1292</f>
        <v>NEUTRAL</v>
      </c>
      <c r="L1292" s="6" t="str">
        <f>OBV!H1292</f>
        <v>NEUTRAL</v>
      </c>
      <c r="M1292" s="8">
        <f t="shared" si="200"/>
        <v>25</v>
      </c>
      <c r="N1292" s="8">
        <f t="shared" si="201"/>
        <v>45</v>
      </c>
      <c r="O1292" s="8">
        <f t="shared" si="202"/>
        <v>0</v>
      </c>
      <c r="P1292" s="8">
        <f t="shared" si="203"/>
        <v>33</v>
      </c>
      <c r="Q1292" s="9">
        <f t="shared" si="204"/>
        <v>29.45</v>
      </c>
      <c r="R1292" s="9">
        <f t="shared" si="205"/>
        <v>22.25</v>
      </c>
      <c r="S1292" s="9">
        <f t="shared" si="206"/>
        <v>25.35</v>
      </c>
      <c r="T1292" s="9">
        <f t="shared" si="207"/>
        <v>25.75</v>
      </c>
      <c r="U1292" s="8">
        <f t="shared" si="208"/>
        <v>25.683333333333337</v>
      </c>
      <c r="V1292" s="8">
        <f t="shared" si="209"/>
        <v>25.700000000000003</v>
      </c>
    </row>
    <row r="1293" spans="1:22" ht="13.5" x14ac:dyDescent="0.25">
      <c r="A1293" s="3">
        <f>RSI!A1293</f>
        <v>43892</v>
      </c>
      <c r="B1293" s="2">
        <f>RSI!B1293</f>
        <v>1.58</v>
      </c>
      <c r="C1293" s="2">
        <f>RSI!I1293</f>
        <v>37.485653371721803</v>
      </c>
      <c r="D1293" s="2">
        <f>MACD!E1293</f>
        <v>-4.4464431303443908E-2</v>
      </c>
      <c r="E1293" s="2">
        <f>MACD!F1293</f>
        <v>-2.9524069834041142E-2</v>
      </c>
      <c r="F1293" s="2">
        <f>'Moving Avg'!D1293</f>
        <v>1.6539999999999999</v>
      </c>
      <c r="G1293" s="2">
        <f>'Moving Avg'!F1293</f>
        <v>1.6360000000000006</v>
      </c>
      <c r="H1293" s="2">
        <f>'Moving Avg'!G1293</f>
        <v>1.6593999999999998</v>
      </c>
      <c r="I1293" s="2">
        <f>'Moving Avg'!H1293</f>
        <v>1.7588499999999982</v>
      </c>
      <c r="J1293" s="6" t="str">
        <f>OBV!F1293</f>
        <v>BEARISH</v>
      </c>
      <c r="K1293" s="6" t="str">
        <f>OBV!G1293</f>
        <v>NEUTRAL</v>
      </c>
      <c r="L1293" s="6" t="str">
        <f>OBV!H1293</f>
        <v>CONFIRMED BEARISH</v>
      </c>
      <c r="M1293" s="8">
        <f t="shared" si="200"/>
        <v>25</v>
      </c>
      <c r="N1293" s="8">
        <f t="shared" si="201"/>
        <v>45</v>
      </c>
      <c r="O1293" s="8">
        <f t="shared" si="202"/>
        <v>0</v>
      </c>
      <c r="P1293" s="8">
        <f t="shared" si="203"/>
        <v>16.5</v>
      </c>
      <c r="Q1293" s="9">
        <f t="shared" si="204"/>
        <v>26.975000000000001</v>
      </c>
      <c r="R1293" s="9">
        <f t="shared" si="205"/>
        <v>18.125</v>
      </c>
      <c r="S1293" s="9">
        <f t="shared" si="206"/>
        <v>17.925000000000001</v>
      </c>
      <c r="T1293" s="9">
        <f t="shared" si="207"/>
        <v>21.625</v>
      </c>
      <c r="U1293" s="8">
        <f t="shared" si="208"/>
        <v>21.008333333333336</v>
      </c>
      <c r="V1293" s="8">
        <f t="shared" si="209"/>
        <v>21.162500000000001</v>
      </c>
    </row>
    <row r="1294" spans="1:22" ht="13.5" x14ac:dyDescent="0.25">
      <c r="A1294" s="3">
        <f>RSI!A1294</f>
        <v>43893</v>
      </c>
      <c r="B1294" s="2">
        <f>RSI!B1294</f>
        <v>1.58</v>
      </c>
      <c r="C1294" s="2">
        <f>RSI!I1294</f>
        <v>37.485653371721803</v>
      </c>
      <c r="D1294" s="2">
        <f>MACD!E1294</f>
        <v>-3.6976499239157024E-2</v>
      </c>
      <c r="E1294" s="2">
        <f>MACD!F1294</f>
        <v>-3.1014555715064319E-2</v>
      </c>
      <c r="F1294" s="2">
        <f>'Moving Avg'!D1294</f>
        <v>1.6320000000000001</v>
      </c>
      <c r="G1294" s="2">
        <f>'Moving Avg'!F1294</f>
        <v>1.6340000000000003</v>
      </c>
      <c r="H1294" s="2">
        <f>'Moving Avg'!G1294</f>
        <v>1.6559999999999995</v>
      </c>
      <c r="I1294" s="2">
        <f>'Moving Avg'!H1294</f>
        <v>1.7557499999999979</v>
      </c>
      <c r="J1294" s="6" t="str">
        <f>OBV!F1294</f>
        <v>BEARISH</v>
      </c>
      <c r="K1294" s="6" t="str">
        <f>OBV!G1294</f>
        <v>NEUTRAL</v>
      </c>
      <c r="L1294" s="6" t="str">
        <f>OBV!H1294</f>
        <v>CONFIRMED BEARISH</v>
      </c>
      <c r="M1294" s="8">
        <f t="shared" si="200"/>
        <v>25</v>
      </c>
      <c r="N1294" s="8">
        <f t="shared" si="201"/>
        <v>45</v>
      </c>
      <c r="O1294" s="8">
        <f t="shared" si="202"/>
        <v>0</v>
      </c>
      <c r="P1294" s="8">
        <f t="shared" si="203"/>
        <v>16.5</v>
      </c>
      <c r="Q1294" s="9">
        <f t="shared" si="204"/>
        <v>26.975000000000001</v>
      </c>
      <c r="R1294" s="9">
        <f t="shared" si="205"/>
        <v>18.125</v>
      </c>
      <c r="S1294" s="9">
        <f t="shared" si="206"/>
        <v>17.925000000000001</v>
      </c>
      <c r="T1294" s="9">
        <f t="shared" si="207"/>
        <v>21.625</v>
      </c>
      <c r="U1294" s="8">
        <f t="shared" si="208"/>
        <v>21.008333333333336</v>
      </c>
      <c r="V1294" s="8">
        <f t="shared" si="209"/>
        <v>21.162500000000001</v>
      </c>
    </row>
    <row r="1295" spans="1:22" ht="13.5" x14ac:dyDescent="0.25">
      <c r="A1295" s="3">
        <f>RSI!A1295</f>
        <v>43894</v>
      </c>
      <c r="B1295" s="2">
        <f>RSI!B1295</f>
        <v>1.58</v>
      </c>
      <c r="C1295" s="2">
        <f>RSI!I1295</f>
        <v>37.485653371721796</v>
      </c>
      <c r="D1295" s="2">
        <f>MACD!E1295</f>
        <v>-2.1001891505152637E-2</v>
      </c>
      <c r="E1295" s="2">
        <f>MACD!F1295</f>
        <v>-2.9012022873081984E-2</v>
      </c>
      <c r="F1295" s="2">
        <f>'Moving Avg'!D1295</f>
        <v>1.61</v>
      </c>
      <c r="G1295" s="2">
        <f>'Moving Avg'!F1295</f>
        <v>1.6320000000000003</v>
      </c>
      <c r="H1295" s="2">
        <f>'Moving Avg'!G1295</f>
        <v>1.652599999999999</v>
      </c>
      <c r="I1295" s="2">
        <f>'Moving Avg'!H1295</f>
        <v>1.7526499999999978</v>
      </c>
      <c r="J1295" s="6" t="str">
        <f>OBV!F1295</f>
        <v>BEARISH</v>
      </c>
      <c r="K1295" s="6" t="str">
        <f>OBV!G1295</f>
        <v>NEUTRAL</v>
      </c>
      <c r="L1295" s="6" t="str">
        <f>OBV!H1295</f>
        <v>CONFIRMED BEARISH</v>
      </c>
      <c r="M1295" s="8">
        <f t="shared" si="200"/>
        <v>25</v>
      </c>
      <c r="N1295" s="8">
        <f t="shared" si="201"/>
        <v>0</v>
      </c>
      <c r="O1295" s="8">
        <f t="shared" si="202"/>
        <v>0</v>
      </c>
      <c r="P1295" s="8">
        <f t="shared" si="203"/>
        <v>16.5</v>
      </c>
      <c r="Q1295" s="9">
        <f t="shared" si="204"/>
        <v>11.225</v>
      </c>
      <c r="R1295" s="9">
        <f t="shared" si="205"/>
        <v>9.125</v>
      </c>
      <c r="S1295" s="9">
        <f t="shared" si="206"/>
        <v>11.175000000000001</v>
      </c>
      <c r="T1295" s="9">
        <f t="shared" si="207"/>
        <v>10.375</v>
      </c>
      <c r="U1295" s="8">
        <f t="shared" si="208"/>
        <v>10.508333333333335</v>
      </c>
      <c r="V1295" s="8">
        <f t="shared" si="209"/>
        <v>10.475000000000001</v>
      </c>
    </row>
    <row r="1296" spans="1:22" ht="13.5" x14ac:dyDescent="0.25">
      <c r="A1296" s="3">
        <f>RSI!A1296</f>
        <v>43895</v>
      </c>
      <c r="B1296" s="2">
        <f>RSI!B1296</f>
        <v>1.58</v>
      </c>
      <c r="C1296" s="2">
        <f>RSI!I1296</f>
        <v>37.485653371721803</v>
      </c>
      <c r="D1296" s="2">
        <f>MACD!E1296</f>
        <v>5.8507343180402849E-4</v>
      </c>
      <c r="E1296" s="2">
        <f>MACD!F1296</f>
        <v>-2.309260361210478E-2</v>
      </c>
      <c r="F1296" s="2">
        <f>'Moving Avg'!D1296</f>
        <v>1.5880000000000001</v>
      </c>
      <c r="G1296" s="2">
        <f>'Moving Avg'!F1296</f>
        <v>1.6300000000000001</v>
      </c>
      <c r="H1296" s="2">
        <f>'Moving Avg'!G1296</f>
        <v>1.6491999999999991</v>
      </c>
      <c r="I1296" s="2">
        <f>'Moving Avg'!H1296</f>
        <v>1.7495499999999979</v>
      </c>
      <c r="J1296" s="6" t="str">
        <f>OBV!F1296</f>
        <v>BEARISH</v>
      </c>
      <c r="K1296" s="6" t="str">
        <f>OBV!G1296</f>
        <v>NEUTRAL</v>
      </c>
      <c r="L1296" s="6" t="str">
        <f>OBV!H1296</f>
        <v>CONFIRMED BEARISH</v>
      </c>
      <c r="M1296" s="8">
        <f t="shared" si="200"/>
        <v>25</v>
      </c>
      <c r="N1296" s="8">
        <f t="shared" si="201"/>
        <v>0</v>
      </c>
      <c r="O1296" s="8">
        <f t="shared" si="202"/>
        <v>0</v>
      </c>
      <c r="P1296" s="8">
        <f t="shared" si="203"/>
        <v>16.5</v>
      </c>
      <c r="Q1296" s="9">
        <f t="shared" si="204"/>
        <v>11.225</v>
      </c>
      <c r="R1296" s="9">
        <f t="shared" si="205"/>
        <v>9.125</v>
      </c>
      <c r="S1296" s="9">
        <f t="shared" si="206"/>
        <v>11.175000000000001</v>
      </c>
      <c r="T1296" s="9">
        <f t="shared" si="207"/>
        <v>10.375</v>
      </c>
      <c r="U1296" s="8">
        <f t="shared" si="208"/>
        <v>10.508333333333335</v>
      </c>
      <c r="V1296" s="8">
        <f t="shared" si="209"/>
        <v>10.475000000000001</v>
      </c>
    </row>
    <row r="1297" spans="1:22" ht="13.5" x14ac:dyDescent="0.25">
      <c r="A1297" s="3">
        <f>RSI!A1297</f>
        <v>43896</v>
      </c>
      <c r="B1297" s="2">
        <f>RSI!B1297</f>
        <v>1.58</v>
      </c>
      <c r="C1297" s="2">
        <f>RSI!I1297</f>
        <v>37.485653371721803</v>
      </c>
      <c r="D1297" s="2">
        <f>MACD!E1297</f>
        <v>1.3046825750709701E-2</v>
      </c>
      <c r="E1297" s="2">
        <f>MACD!F1297</f>
        <v>-1.5864717739541886E-2</v>
      </c>
      <c r="F1297" s="2">
        <f>'Moving Avg'!D1297</f>
        <v>1.58</v>
      </c>
      <c r="G1297" s="2">
        <f>'Moving Avg'!F1297</f>
        <v>1.6280000000000001</v>
      </c>
      <c r="H1297" s="2">
        <f>'Moving Avg'!G1297</f>
        <v>1.6457999999999986</v>
      </c>
      <c r="I1297" s="2">
        <f>'Moving Avg'!H1297</f>
        <v>1.7466999999999979</v>
      </c>
      <c r="J1297" s="6" t="str">
        <f>OBV!F1297</f>
        <v>BEARISH</v>
      </c>
      <c r="K1297" s="6" t="str">
        <f>OBV!G1297</f>
        <v>NEUTRAL</v>
      </c>
      <c r="L1297" s="6" t="str">
        <f>OBV!H1297</f>
        <v>CONFIRMED BEARISH</v>
      </c>
      <c r="M1297" s="8">
        <f t="shared" si="200"/>
        <v>25</v>
      </c>
      <c r="N1297" s="8">
        <f t="shared" si="201"/>
        <v>0</v>
      </c>
      <c r="O1297" s="8">
        <f t="shared" si="202"/>
        <v>0</v>
      </c>
      <c r="P1297" s="8">
        <f t="shared" si="203"/>
        <v>16.5</v>
      </c>
      <c r="Q1297" s="9">
        <f t="shared" si="204"/>
        <v>11.225</v>
      </c>
      <c r="R1297" s="9">
        <f t="shared" si="205"/>
        <v>9.125</v>
      </c>
      <c r="S1297" s="9">
        <f t="shared" si="206"/>
        <v>11.175000000000001</v>
      </c>
      <c r="T1297" s="9">
        <f t="shared" si="207"/>
        <v>10.375</v>
      </c>
      <c r="U1297" s="8">
        <f t="shared" si="208"/>
        <v>10.508333333333335</v>
      </c>
      <c r="V1297" s="8">
        <f t="shared" si="209"/>
        <v>10.475000000000001</v>
      </c>
    </row>
    <row r="1298" spans="1:22" ht="13.5" x14ac:dyDescent="0.25">
      <c r="A1298" s="3">
        <f>RSI!A1298</f>
        <v>43899</v>
      </c>
      <c r="B1298" s="2">
        <f>RSI!B1298</f>
        <v>1.58</v>
      </c>
      <c r="C1298" s="2">
        <f>RSI!I1298</f>
        <v>37.485653371721803</v>
      </c>
      <c r="D1298" s="2">
        <f>MACD!E1298</f>
        <v>2.3915186390869758E-2</v>
      </c>
      <c r="E1298" s="2">
        <f>MACD!F1298</f>
        <v>-7.9087369134595575E-3</v>
      </c>
      <c r="F1298" s="2">
        <f>'Moving Avg'!D1298</f>
        <v>1.58</v>
      </c>
      <c r="G1298" s="2">
        <f>'Moving Avg'!F1298</f>
        <v>1.6259999999999999</v>
      </c>
      <c r="H1298" s="2">
        <f>'Moving Avg'!G1298</f>
        <v>1.6423999999999987</v>
      </c>
      <c r="I1298" s="2">
        <f>'Moving Avg'!H1298</f>
        <v>1.7438499999999979</v>
      </c>
      <c r="J1298" s="6" t="str">
        <f>OBV!F1298</f>
        <v>NEUTRAL</v>
      </c>
      <c r="K1298" s="6" t="str">
        <f>OBV!G1298</f>
        <v>NEUTRAL</v>
      </c>
      <c r="L1298" s="6" t="str">
        <f>OBV!H1298</f>
        <v>NEUTRAL</v>
      </c>
      <c r="M1298" s="8">
        <f t="shared" si="200"/>
        <v>25</v>
      </c>
      <c r="N1298" s="8">
        <f t="shared" si="201"/>
        <v>0</v>
      </c>
      <c r="O1298" s="8">
        <f t="shared" si="202"/>
        <v>0</v>
      </c>
      <c r="P1298" s="8">
        <f t="shared" si="203"/>
        <v>33</v>
      </c>
      <c r="Q1298" s="9">
        <f t="shared" si="204"/>
        <v>13.7</v>
      </c>
      <c r="R1298" s="9">
        <f t="shared" si="205"/>
        <v>13.25</v>
      </c>
      <c r="S1298" s="9">
        <f t="shared" si="206"/>
        <v>18.600000000000001</v>
      </c>
      <c r="T1298" s="9">
        <f t="shared" si="207"/>
        <v>14.5</v>
      </c>
      <c r="U1298" s="8">
        <f t="shared" si="208"/>
        <v>15.183333333333332</v>
      </c>
      <c r="V1298" s="8">
        <f t="shared" si="209"/>
        <v>15.012499999999999</v>
      </c>
    </row>
    <row r="1299" spans="1:22" ht="13.5" x14ac:dyDescent="0.25">
      <c r="A1299" s="3">
        <f>RSI!A1299</f>
        <v>43900</v>
      </c>
      <c r="B1299" s="2">
        <f>RSI!B1299</f>
        <v>1.58</v>
      </c>
      <c r="C1299" s="2">
        <f>RSI!I1299</f>
        <v>37.485653371721796</v>
      </c>
      <c r="D1299" s="2">
        <f>MACD!E1299</f>
        <v>3.3411307275429847E-2</v>
      </c>
      <c r="E1299" s="2">
        <f>MACD!F1299</f>
        <v>3.5527192431832316E-4</v>
      </c>
      <c r="F1299" s="2">
        <f>'Moving Avg'!D1299</f>
        <v>1.58</v>
      </c>
      <c r="G1299" s="2">
        <f>'Moving Avg'!F1299</f>
        <v>1.6239999999999999</v>
      </c>
      <c r="H1299" s="2">
        <f>'Moving Avg'!G1299</f>
        <v>1.6389999999999987</v>
      </c>
      <c r="I1299" s="2">
        <f>'Moving Avg'!H1299</f>
        <v>1.7409999999999983</v>
      </c>
      <c r="J1299" s="6" t="str">
        <f>OBV!F1299</f>
        <v>NEUTRAL</v>
      </c>
      <c r="K1299" s="6" t="str">
        <f>OBV!G1299</f>
        <v>NEUTRAL</v>
      </c>
      <c r="L1299" s="6" t="str">
        <f>OBV!H1299</f>
        <v>NEUTRAL</v>
      </c>
      <c r="M1299" s="8">
        <f t="shared" si="200"/>
        <v>25</v>
      </c>
      <c r="N1299" s="8">
        <f t="shared" si="201"/>
        <v>0</v>
      </c>
      <c r="O1299" s="8">
        <f t="shared" si="202"/>
        <v>0</v>
      </c>
      <c r="P1299" s="8">
        <f t="shared" si="203"/>
        <v>33</v>
      </c>
      <c r="Q1299" s="9">
        <f t="shared" si="204"/>
        <v>13.7</v>
      </c>
      <c r="R1299" s="9">
        <f t="shared" si="205"/>
        <v>13.25</v>
      </c>
      <c r="S1299" s="9">
        <f t="shared" si="206"/>
        <v>18.600000000000001</v>
      </c>
      <c r="T1299" s="9">
        <f t="shared" si="207"/>
        <v>14.5</v>
      </c>
      <c r="U1299" s="8">
        <f t="shared" si="208"/>
        <v>15.183333333333332</v>
      </c>
      <c r="V1299" s="8">
        <f t="shared" si="209"/>
        <v>15.012499999999999</v>
      </c>
    </row>
    <row r="1300" spans="1:22" ht="13.5" x14ac:dyDescent="0.25">
      <c r="A1300" s="3">
        <f>RSI!A1300</f>
        <v>43901</v>
      </c>
      <c r="B1300" s="2">
        <f>RSI!B1300</f>
        <v>1.58</v>
      </c>
      <c r="C1300" s="2">
        <f>RSI!I1300</f>
        <v>37.485653371721803</v>
      </c>
      <c r="D1300" s="2">
        <f>MACD!E1300</f>
        <v>4.1724093640536086E-2</v>
      </c>
      <c r="E1300" s="2">
        <f>MACD!F1300</f>
        <v>8.6290362675618751E-3</v>
      </c>
      <c r="F1300" s="2">
        <f>'Moving Avg'!D1300</f>
        <v>1.58</v>
      </c>
      <c r="G1300" s="2">
        <f>'Moving Avg'!F1300</f>
        <v>1.6239999999999994</v>
      </c>
      <c r="H1300" s="2">
        <f>'Moving Avg'!G1300</f>
        <v>1.6355999999999986</v>
      </c>
      <c r="I1300" s="2">
        <f>'Moving Avg'!H1300</f>
        <v>1.7381499999999983</v>
      </c>
      <c r="J1300" s="6" t="str">
        <f>OBV!F1300</f>
        <v>NEUTRAL</v>
      </c>
      <c r="K1300" s="6" t="str">
        <f>OBV!G1300</f>
        <v>NEUTRAL</v>
      </c>
      <c r="L1300" s="6" t="str">
        <f>OBV!H1300</f>
        <v>NEUTRAL</v>
      </c>
      <c r="M1300" s="8">
        <f t="shared" si="200"/>
        <v>25</v>
      </c>
      <c r="N1300" s="8">
        <f t="shared" si="201"/>
        <v>0</v>
      </c>
      <c r="O1300" s="8">
        <f t="shared" si="202"/>
        <v>0</v>
      </c>
      <c r="P1300" s="8">
        <f t="shared" si="203"/>
        <v>33</v>
      </c>
      <c r="Q1300" s="9">
        <f t="shared" si="204"/>
        <v>13.7</v>
      </c>
      <c r="R1300" s="9">
        <f t="shared" si="205"/>
        <v>13.25</v>
      </c>
      <c r="S1300" s="9">
        <f t="shared" si="206"/>
        <v>18.600000000000001</v>
      </c>
      <c r="T1300" s="9">
        <f t="shared" si="207"/>
        <v>14.5</v>
      </c>
      <c r="U1300" s="8">
        <f t="shared" si="208"/>
        <v>15.183333333333332</v>
      </c>
      <c r="V1300" s="8">
        <f t="shared" si="209"/>
        <v>15.012499999999999</v>
      </c>
    </row>
    <row r="1301" spans="1:22" ht="13.5" x14ac:dyDescent="0.25">
      <c r="A1301" s="3">
        <f>RSI!A1301</f>
        <v>43902</v>
      </c>
      <c r="B1301" s="2">
        <f>RSI!B1301</f>
        <v>1.54</v>
      </c>
      <c r="C1301" s="2">
        <f>RSI!I1301</f>
        <v>30.199428881886803</v>
      </c>
      <c r="D1301" s="2">
        <f>MACD!E1301</f>
        <v>5.1977996420712991E-2</v>
      </c>
      <c r="E1301" s="2">
        <f>MACD!F1301</f>
        <v>1.7298828298192098E-2</v>
      </c>
      <c r="F1301" s="2">
        <f>'Moving Avg'!D1301</f>
        <v>1.5720000000000001</v>
      </c>
      <c r="G1301" s="2">
        <f>'Moving Avg'!F1301</f>
        <v>1.6219999999999992</v>
      </c>
      <c r="H1301" s="2">
        <f>'Moving Avg'!G1301</f>
        <v>1.6313999999999991</v>
      </c>
      <c r="I1301" s="2">
        <f>'Moving Avg'!H1301</f>
        <v>1.7350999999999985</v>
      </c>
      <c r="J1301" s="6" t="str">
        <f>OBV!F1301</f>
        <v>BEARISH</v>
      </c>
      <c r="K1301" s="6" t="str">
        <f>OBV!G1301</f>
        <v>NEUTRAL</v>
      </c>
      <c r="L1301" s="6" t="str">
        <f>OBV!H1301</f>
        <v>CONFIRMED BEARISH</v>
      </c>
      <c r="M1301" s="8">
        <f t="shared" si="200"/>
        <v>25</v>
      </c>
      <c r="N1301" s="8">
        <f t="shared" si="201"/>
        <v>0</v>
      </c>
      <c r="O1301" s="8">
        <f t="shared" si="202"/>
        <v>0</v>
      </c>
      <c r="P1301" s="8">
        <f t="shared" si="203"/>
        <v>16.5</v>
      </c>
      <c r="Q1301" s="9">
        <f t="shared" si="204"/>
        <v>11.225</v>
      </c>
      <c r="R1301" s="9">
        <f t="shared" si="205"/>
        <v>9.125</v>
      </c>
      <c r="S1301" s="9">
        <f t="shared" si="206"/>
        <v>11.175000000000001</v>
      </c>
      <c r="T1301" s="9">
        <f t="shared" si="207"/>
        <v>10.375</v>
      </c>
      <c r="U1301" s="8">
        <f t="shared" si="208"/>
        <v>10.508333333333335</v>
      </c>
      <c r="V1301" s="8">
        <f t="shared" si="209"/>
        <v>10.475000000000001</v>
      </c>
    </row>
    <row r="1302" spans="1:22" ht="13.5" x14ac:dyDescent="0.25">
      <c r="A1302" s="3">
        <f>RSI!A1302</f>
        <v>43903</v>
      </c>
      <c r="B1302" s="2">
        <f>RSI!B1302</f>
        <v>1.58</v>
      </c>
      <c r="C1302" s="2">
        <f>RSI!I1302</f>
        <v>42.281403254249135</v>
      </c>
      <c r="D1302" s="2">
        <f>MACD!E1302</f>
        <v>4.7396547072752204E-2</v>
      </c>
      <c r="E1302" s="2">
        <f>MACD!F1302</f>
        <v>2.3318372053104122E-2</v>
      </c>
      <c r="F1302" s="2">
        <f>'Moving Avg'!D1302</f>
        <v>1.5720000000000001</v>
      </c>
      <c r="G1302" s="2">
        <f>'Moving Avg'!F1302</f>
        <v>1.6219999999999992</v>
      </c>
      <c r="H1302" s="2">
        <f>'Moving Avg'!G1302</f>
        <v>1.627999999999999</v>
      </c>
      <c r="I1302" s="2">
        <f>'Moving Avg'!H1302</f>
        <v>1.7322499999999985</v>
      </c>
      <c r="J1302" s="6" t="str">
        <f>OBV!F1302</f>
        <v>BULLISH</v>
      </c>
      <c r="K1302" s="6" t="str">
        <f>OBV!G1302</f>
        <v>NEUTRAL</v>
      </c>
      <c r="L1302" s="6" t="str">
        <f>OBV!H1302</f>
        <v>NEUTRAL</v>
      </c>
      <c r="M1302" s="8">
        <f t="shared" si="200"/>
        <v>25</v>
      </c>
      <c r="N1302" s="8">
        <f t="shared" si="201"/>
        <v>0</v>
      </c>
      <c r="O1302" s="8">
        <f t="shared" si="202"/>
        <v>0</v>
      </c>
      <c r="P1302" s="8">
        <f t="shared" si="203"/>
        <v>49.5</v>
      </c>
      <c r="Q1302" s="9">
        <f t="shared" si="204"/>
        <v>16.175000000000001</v>
      </c>
      <c r="R1302" s="9">
        <f t="shared" si="205"/>
        <v>17.375</v>
      </c>
      <c r="S1302" s="9">
        <f t="shared" si="206"/>
        <v>26.025000000000002</v>
      </c>
      <c r="T1302" s="9">
        <f t="shared" si="207"/>
        <v>18.625</v>
      </c>
      <c r="U1302" s="8">
        <f t="shared" si="208"/>
        <v>19.858333333333334</v>
      </c>
      <c r="V1302" s="8">
        <f t="shared" si="209"/>
        <v>19.55</v>
      </c>
    </row>
    <row r="1303" spans="1:22" ht="13.5" x14ac:dyDescent="0.25">
      <c r="A1303" s="3">
        <f>RSI!A1303</f>
        <v>43906</v>
      </c>
      <c r="B1303" s="2">
        <f>RSI!B1303</f>
        <v>1.58</v>
      </c>
      <c r="C1303" s="2">
        <f>RSI!I1303</f>
        <v>42.281403254249135</v>
      </c>
      <c r="D1303" s="2">
        <f>MACD!E1303</f>
        <v>3.7568955166825679E-2</v>
      </c>
      <c r="E1303" s="2">
        <f>MACD!F1303</f>
        <v>2.6168488675848433E-2</v>
      </c>
      <c r="F1303" s="2">
        <f>'Moving Avg'!D1303</f>
        <v>1.5720000000000001</v>
      </c>
      <c r="G1303" s="2">
        <f>'Moving Avg'!F1303</f>
        <v>1.6219999999999992</v>
      </c>
      <c r="H1303" s="2">
        <f>'Moving Avg'!G1303</f>
        <v>1.6245999999999989</v>
      </c>
      <c r="I1303" s="2">
        <f>'Moving Avg'!H1303</f>
        <v>1.7296999999999985</v>
      </c>
      <c r="J1303" s="6" t="str">
        <f>OBV!F1303</f>
        <v>BULLISH</v>
      </c>
      <c r="K1303" s="6" t="str">
        <f>OBV!G1303</f>
        <v>NEUTRAL</v>
      </c>
      <c r="L1303" s="6" t="str">
        <f>OBV!H1303</f>
        <v>NEUTRAL</v>
      </c>
      <c r="M1303" s="8">
        <f t="shared" si="200"/>
        <v>25</v>
      </c>
      <c r="N1303" s="8">
        <f t="shared" si="201"/>
        <v>0</v>
      </c>
      <c r="O1303" s="8">
        <f t="shared" si="202"/>
        <v>0</v>
      </c>
      <c r="P1303" s="8">
        <f t="shared" si="203"/>
        <v>49.5</v>
      </c>
      <c r="Q1303" s="9">
        <f t="shared" si="204"/>
        <v>16.175000000000001</v>
      </c>
      <c r="R1303" s="9">
        <f t="shared" si="205"/>
        <v>17.375</v>
      </c>
      <c r="S1303" s="9">
        <f t="shared" si="206"/>
        <v>26.025000000000002</v>
      </c>
      <c r="T1303" s="9">
        <f t="shared" si="207"/>
        <v>18.625</v>
      </c>
      <c r="U1303" s="8">
        <f t="shared" si="208"/>
        <v>19.858333333333334</v>
      </c>
      <c r="V1303" s="8">
        <f t="shared" si="209"/>
        <v>19.55</v>
      </c>
    </row>
    <row r="1304" spans="1:22" ht="13.5" x14ac:dyDescent="0.25">
      <c r="A1304" s="3">
        <f>RSI!A1304</f>
        <v>43907</v>
      </c>
      <c r="B1304" s="2">
        <f>RSI!B1304</f>
        <v>1.57</v>
      </c>
      <c r="C1304" s="2">
        <f>RSI!I1304</f>
        <v>40.260845801035153</v>
      </c>
      <c r="D1304" s="2">
        <f>MACD!E1304</f>
        <v>3.0181879398172962E-2</v>
      </c>
      <c r="E1304" s="2">
        <f>MACD!F1304</f>
        <v>2.6971166820313343E-2</v>
      </c>
      <c r="F1304" s="2">
        <f>'Moving Avg'!D1304</f>
        <v>1.57</v>
      </c>
      <c r="G1304" s="2">
        <f>'Moving Avg'!F1304</f>
        <v>1.6194999999999993</v>
      </c>
      <c r="H1304" s="2">
        <f>'Moving Avg'!G1304</f>
        <v>1.6209999999999989</v>
      </c>
      <c r="I1304" s="2">
        <f>'Moving Avg'!H1304</f>
        <v>1.7273499999999986</v>
      </c>
      <c r="J1304" s="6" t="str">
        <f>OBV!F1304</f>
        <v>BEARISH</v>
      </c>
      <c r="K1304" s="6" t="str">
        <f>OBV!G1304</f>
        <v>STRONG</v>
      </c>
      <c r="L1304" s="6" t="str">
        <f>OBV!H1304</f>
        <v>CONFIRMED BEARISH</v>
      </c>
      <c r="M1304" s="8">
        <f t="shared" si="200"/>
        <v>25</v>
      </c>
      <c r="N1304" s="8">
        <f t="shared" si="201"/>
        <v>0</v>
      </c>
      <c r="O1304" s="8">
        <f t="shared" si="202"/>
        <v>0</v>
      </c>
      <c r="P1304" s="8">
        <f t="shared" si="203"/>
        <v>33</v>
      </c>
      <c r="Q1304" s="9">
        <f t="shared" si="204"/>
        <v>13.7</v>
      </c>
      <c r="R1304" s="9">
        <f t="shared" si="205"/>
        <v>13.25</v>
      </c>
      <c r="S1304" s="9">
        <f t="shared" si="206"/>
        <v>18.600000000000001</v>
      </c>
      <c r="T1304" s="9">
        <f t="shared" si="207"/>
        <v>14.5</v>
      </c>
      <c r="U1304" s="8">
        <f t="shared" si="208"/>
        <v>15.183333333333332</v>
      </c>
      <c r="V1304" s="8">
        <f t="shared" si="209"/>
        <v>15.012499999999999</v>
      </c>
    </row>
    <row r="1305" spans="1:22" ht="13.5" x14ac:dyDescent="0.25">
      <c r="A1305" s="3">
        <f>RSI!A1305</f>
        <v>43908</v>
      </c>
      <c r="B1305" s="2">
        <f>RSI!B1305</f>
        <v>1.57</v>
      </c>
      <c r="C1305" s="2">
        <f>RSI!I1305</f>
        <v>40.260845801035153</v>
      </c>
      <c r="D1305" s="2">
        <f>MACD!E1305</f>
        <v>2.416429149511834E-2</v>
      </c>
      <c r="E1305" s="2">
        <f>MACD!F1305</f>
        <v>2.6409791755274345E-2</v>
      </c>
      <c r="F1305" s="2">
        <f>'Moving Avg'!D1305</f>
        <v>1.5680000000000001</v>
      </c>
      <c r="G1305" s="2">
        <f>'Moving Avg'!F1305</f>
        <v>1.6139999999999994</v>
      </c>
      <c r="H1305" s="2">
        <f>'Moving Avg'!G1305</f>
        <v>1.618399999999999</v>
      </c>
      <c r="I1305" s="2">
        <f>'Moving Avg'!H1305</f>
        <v>1.7252499999999986</v>
      </c>
      <c r="J1305" s="6" t="str">
        <f>OBV!F1305</f>
        <v>BEARISH</v>
      </c>
      <c r="K1305" s="6" t="str">
        <f>OBV!G1305</f>
        <v>STRONG</v>
      </c>
      <c r="L1305" s="6" t="str">
        <f>OBV!H1305</f>
        <v>CONFIRMED BEARISH</v>
      </c>
      <c r="M1305" s="8">
        <f t="shared" si="200"/>
        <v>25</v>
      </c>
      <c r="N1305" s="8">
        <f t="shared" si="201"/>
        <v>45</v>
      </c>
      <c r="O1305" s="8">
        <f t="shared" si="202"/>
        <v>0</v>
      </c>
      <c r="P1305" s="8">
        <f t="shared" si="203"/>
        <v>33</v>
      </c>
      <c r="Q1305" s="9">
        <f t="shared" si="204"/>
        <v>29.45</v>
      </c>
      <c r="R1305" s="9">
        <f t="shared" si="205"/>
        <v>22.25</v>
      </c>
      <c r="S1305" s="9">
        <f t="shared" si="206"/>
        <v>25.35</v>
      </c>
      <c r="T1305" s="9">
        <f t="shared" si="207"/>
        <v>25.75</v>
      </c>
      <c r="U1305" s="8">
        <f t="shared" si="208"/>
        <v>25.683333333333337</v>
      </c>
      <c r="V1305" s="8">
        <f t="shared" si="209"/>
        <v>25.700000000000003</v>
      </c>
    </row>
    <row r="1306" spans="1:22" ht="13.5" x14ac:dyDescent="0.25">
      <c r="A1306" s="3">
        <f>RSI!A1306</f>
        <v>43909</v>
      </c>
      <c r="B1306" s="2">
        <f>RSI!B1306</f>
        <v>1.57</v>
      </c>
      <c r="C1306" s="2">
        <f>RSI!I1306</f>
        <v>40.260845801035153</v>
      </c>
      <c r="D1306" s="2">
        <f>MACD!E1306</f>
        <v>1.9288240670843448E-2</v>
      </c>
      <c r="E1306" s="2">
        <f>MACD!F1306</f>
        <v>2.4985481538388164E-2</v>
      </c>
      <c r="F1306" s="2">
        <f>'Moving Avg'!D1306</f>
        <v>1.5740000000000003</v>
      </c>
      <c r="G1306" s="2">
        <f>'Moving Avg'!F1306</f>
        <v>1.6059999999999994</v>
      </c>
      <c r="H1306" s="2">
        <f>'Moving Avg'!G1306</f>
        <v>1.6157999999999988</v>
      </c>
      <c r="I1306" s="2">
        <f>'Moving Avg'!H1306</f>
        <v>1.7231499999999988</v>
      </c>
      <c r="J1306" s="6" t="str">
        <f>OBV!F1306</f>
        <v>BEARISH</v>
      </c>
      <c r="K1306" s="6" t="str">
        <f>OBV!G1306</f>
        <v>STRONG</v>
      </c>
      <c r="L1306" s="6" t="str">
        <f>OBV!H1306</f>
        <v>BEARISH DIVERGENCE</v>
      </c>
      <c r="M1306" s="8">
        <f t="shared" si="200"/>
        <v>25</v>
      </c>
      <c r="N1306" s="8">
        <f t="shared" si="201"/>
        <v>45</v>
      </c>
      <c r="O1306" s="8">
        <f t="shared" si="202"/>
        <v>0</v>
      </c>
      <c r="P1306" s="8">
        <f t="shared" si="203"/>
        <v>33</v>
      </c>
      <c r="Q1306" s="9">
        <f t="shared" si="204"/>
        <v>29.45</v>
      </c>
      <c r="R1306" s="9">
        <f t="shared" si="205"/>
        <v>22.25</v>
      </c>
      <c r="S1306" s="9">
        <f t="shared" si="206"/>
        <v>25.35</v>
      </c>
      <c r="T1306" s="9">
        <f t="shared" si="207"/>
        <v>25.75</v>
      </c>
      <c r="U1306" s="8">
        <f t="shared" si="208"/>
        <v>25.683333333333337</v>
      </c>
      <c r="V1306" s="8">
        <f t="shared" si="209"/>
        <v>25.700000000000003</v>
      </c>
    </row>
    <row r="1307" spans="1:22" ht="13.5" x14ac:dyDescent="0.25">
      <c r="A1307" s="3">
        <f>RSI!A1307</f>
        <v>43913</v>
      </c>
      <c r="B1307" s="2">
        <f>RSI!B1307</f>
        <v>1.57</v>
      </c>
      <c r="C1307" s="2">
        <f>RSI!I1307</f>
        <v>40.260845801035153</v>
      </c>
      <c r="D1307" s="2">
        <f>MACD!E1307</f>
        <v>1.5362124034492997E-2</v>
      </c>
      <c r="E1307" s="2">
        <f>MACD!F1307</f>
        <v>2.3060810037609132E-2</v>
      </c>
      <c r="F1307" s="2">
        <f>'Moving Avg'!D1307</f>
        <v>1.5720000000000003</v>
      </c>
      <c r="G1307" s="2">
        <f>'Moving Avg'!F1307</f>
        <v>1.5999999999999996</v>
      </c>
      <c r="H1307" s="2">
        <f>'Moving Avg'!G1307</f>
        <v>1.6145999999999989</v>
      </c>
      <c r="I1307" s="2">
        <f>'Moving Avg'!H1307</f>
        <v>1.721449999999999</v>
      </c>
      <c r="J1307" s="6" t="str">
        <f>OBV!F1307</f>
        <v>BEARISH</v>
      </c>
      <c r="K1307" s="6" t="str">
        <f>OBV!G1307</f>
        <v>STRONG</v>
      </c>
      <c r="L1307" s="6" t="str">
        <f>OBV!H1307</f>
        <v>CONFIRMED BEARISH</v>
      </c>
      <c r="M1307" s="8">
        <f t="shared" si="200"/>
        <v>25</v>
      </c>
      <c r="N1307" s="8">
        <f t="shared" si="201"/>
        <v>45</v>
      </c>
      <c r="O1307" s="8">
        <f t="shared" si="202"/>
        <v>0</v>
      </c>
      <c r="P1307" s="8">
        <f t="shared" si="203"/>
        <v>33</v>
      </c>
      <c r="Q1307" s="9">
        <f t="shared" si="204"/>
        <v>29.45</v>
      </c>
      <c r="R1307" s="9">
        <f t="shared" si="205"/>
        <v>22.25</v>
      </c>
      <c r="S1307" s="9">
        <f t="shared" si="206"/>
        <v>25.35</v>
      </c>
      <c r="T1307" s="9">
        <f t="shared" si="207"/>
        <v>25.75</v>
      </c>
      <c r="U1307" s="8">
        <f t="shared" si="208"/>
        <v>25.683333333333337</v>
      </c>
      <c r="V1307" s="8">
        <f t="shared" si="209"/>
        <v>25.700000000000003</v>
      </c>
    </row>
    <row r="1308" spans="1:22" ht="13.5" x14ac:dyDescent="0.25">
      <c r="A1308" s="3">
        <f>RSI!A1308</f>
        <v>43914</v>
      </c>
      <c r="B1308" s="2">
        <f>RSI!B1308</f>
        <v>1.57</v>
      </c>
      <c r="C1308" s="2">
        <f>RSI!I1308</f>
        <v>40.260845801035146</v>
      </c>
      <c r="D1308" s="2">
        <f>MACD!E1308</f>
        <v>1.2224999900207312E-2</v>
      </c>
      <c r="E1308" s="2">
        <f>MACD!F1308</f>
        <v>2.0893648010128767E-2</v>
      </c>
      <c r="F1308" s="2">
        <f>'Moving Avg'!D1308</f>
        <v>1.57</v>
      </c>
      <c r="G1308" s="2">
        <f>'Moving Avg'!F1308</f>
        <v>1.5939999999999999</v>
      </c>
      <c r="H1308" s="2">
        <f>'Moving Avg'!G1308</f>
        <v>1.6133999999999986</v>
      </c>
      <c r="I1308" s="2">
        <f>'Moving Avg'!H1308</f>
        <v>1.7197999999999987</v>
      </c>
      <c r="J1308" s="6" t="str">
        <f>OBV!F1308</f>
        <v>BEARISH</v>
      </c>
      <c r="K1308" s="6" t="str">
        <f>OBV!G1308</f>
        <v>STRONG</v>
      </c>
      <c r="L1308" s="6" t="str">
        <f>OBV!H1308</f>
        <v>CONFIRMED BEARISH</v>
      </c>
      <c r="M1308" s="8">
        <f t="shared" si="200"/>
        <v>25</v>
      </c>
      <c r="N1308" s="8">
        <f t="shared" si="201"/>
        <v>45</v>
      </c>
      <c r="O1308" s="8">
        <f t="shared" si="202"/>
        <v>0</v>
      </c>
      <c r="P1308" s="8">
        <f t="shared" si="203"/>
        <v>33</v>
      </c>
      <c r="Q1308" s="9">
        <f t="shared" si="204"/>
        <v>29.45</v>
      </c>
      <c r="R1308" s="9">
        <f t="shared" si="205"/>
        <v>22.25</v>
      </c>
      <c r="S1308" s="9">
        <f t="shared" si="206"/>
        <v>25.35</v>
      </c>
      <c r="T1308" s="9">
        <f t="shared" si="207"/>
        <v>25.75</v>
      </c>
      <c r="U1308" s="8">
        <f t="shared" si="208"/>
        <v>25.683333333333337</v>
      </c>
      <c r="V1308" s="8">
        <f t="shared" si="209"/>
        <v>25.700000000000003</v>
      </c>
    </row>
    <row r="1309" spans="1:22" ht="13.5" x14ac:dyDescent="0.25">
      <c r="A1309" s="3">
        <f>RSI!A1309</f>
        <v>43915</v>
      </c>
      <c r="B1309" s="2">
        <f>RSI!B1309</f>
        <v>1.57</v>
      </c>
      <c r="C1309" s="2">
        <f>RSI!I1309</f>
        <v>40.260845801035153</v>
      </c>
      <c r="D1309" s="2">
        <f>MACD!E1309</f>
        <v>9.7417829870181105E-3</v>
      </c>
      <c r="E1309" s="2">
        <f>MACD!F1309</f>
        <v>1.8663275005506637E-2</v>
      </c>
      <c r="F1309" s="2">
        <f>'Moving Avg'!D1309</f>
        <v>1.57</v>
      </c>
      <c r="G1309" s="2">
        <f>'Moving Avg'!F1309</f>
        <v>1.5879999999999999</v>
      </c>
      <c r="H1309" s="2">
        <f>'Moving Avg'!G1309</f>
        <v>1.6133999999999986</v>
      </c>
      <c r="I1309" s="2">
        <f>'Moving Avg'!H1309</f>
        <v>1.7180999999999989</v>
      </c>
      <c r="J1309" s="6" t="str">
        <f>OBV!F1309</f>
        <v>NEUTRAL</v>
      </c>
      <c r="K1309" s="6" t="str">
        <f>OBV!G1309</f>
        <v>NEUTRAL</v>
      </c>
      <c r="L1309" s="6" t="str">
        <f>OBV!H1309</f>
        <v>NEUTRAL</v>
      </c>
      <c r="M1309" s="8">
        <f t="shared" si="200"/>
        <v>25</v>
      </c>
      <c r="N1309" s="8">
        <f t="shared" si="201"/>
        <v>45</v>
      </c>
      <c r="O1309" s="8">
        <f t="shared" si="202"/>
        <v>0</v>
      </c>
      <c r="P1309" s="8">
        <f t="shared" si="203"/>
        <v>33</v>
      </c>
      <c r="Q1309" s="9">
        <f t="shared" si="204"/>
        <v>29.45</v>
      </c>
      <c r="R1309" s="9">
        <f t="shared" si="205"/>
        <v>22.25</v>
      </c>
      <c r="S1309" s="9">
        <f t="shared" si="206"/>
        <v>25.35</v>
      </c>
      <c r="T1309" s="9">
        <f t="shared" si="207"/>
        <v>25.75</v>
      </c>
      <c r="U1309" s="8">
        <f t="shared" si="208"/>
        <v>25.683333333333337</v>
      </c>
      <c r="V1309" s="8">
        <f t="shared" si="209"/>
        <v>25.700000000000003</v>
      </c>
    </row>
    <row r="1310" spans="1:22" ht="13.5" x14ac:dyDescent="0.25">
      <c r="A1310" s="3">
        <f>RSI!A1310</f>
        <v>43916</v>
      </c>
      <c r="B1310" s="2">
        <f>RSI!B1310</f>
        <v>1.53</v>
      </c>
      <c r="C1310" s="2">
        <f>RSI!I1310</f>
        <v>31.013113139102629</v>
      </c>
      <c r="D1310" s="2">
        <f>MACD!E1310</f>
        <v>1.0762148277402517E-2</v>
      </c>
      <c r="E1310" s="2">
        <f>MACD!F1310</f>
        <v>1.7083049659885812E-2</v>
      </c>
      <c r="F1310" s="2">
        <f>'Moving Avg'!D1310</f>
        <v>1.5620000000000001</v>
      </c>
      <c r="G1310" s="2">
        <f>'Moving Avg'!F1310</f>
        <v>1.58</v>
      </c>
      <c r="H1310" s="2">
        <f>'Moving Avg'!G1310</f>
        <v>1.6125999999999987</v>
      </c>
      <c r="I1310" s="2">
        <f>'Moving Avg'!H1310</f>
        <v>1.7159999999999989</v>
      </c>
      <c r="J1310" s="6" t="str">
        <f>OBV!F1310</f>
        <v>BEARISH</v>
      </c>
      <c r="K1310" s="6" t="str">
        <f>OBV!G1310</f>
        <v>NEUTRAL</v>
      </c>
      <c r="L1310" s="6" t="str">
        <f>OBV!H1310</f>
        <v>CONFIRMED BEARISH</v>
      </c>
      <c r="M1310" s="8">
        <f t="shared" si="200"/>
        <v>25</v>
      </c>
      <c r="N1310" s="8">
        <f t="shared" si="201"/>
        <v>45</v>
      </c>
      <c r="O1310" s="8">
        <f t="shared" si="202"/>
        <v>0</v>
      </c>
      <c r="P1310" s="8">
        <f t="shared" si="203"/>
        <v>16.5</v>
      </c>
      <c r="Q1310" s="9">
        <f t="shared" si="204"/>
        <v>26.975000000000001</v>
      </c>
      <c r="R1310" s="9">
        <f t="shared" si="205"/>
        <v>18.125</v>
      </c>
      <c r="S1310" s="9">
        <f t="shared" si="206"/>
        <v>17.925000000000001</v>
      </c>
      <c r="T1310" s="9">
        <f t="shared" si="207"/>
        <v>21.625</v>
      </c>
      <c r="U1310" s="8">
        <f t="shared" si="208"/>
        <v>21.008333333333336</v>
      </c>
      <c r="V1310" s="8">
        <f t="shared" si="209"/>
        <v>21.162500000000001</v>
      </c>
    </row>
    <row r="1311" spans="1:22" ht="13.5" x14ac:dyDescent="0.25">
      <c r="A1311" s="3">
        <f>RSI!A1311</f>
        <v>43917</v>
      </c>
      <c r="B1311" s="2">
        <f>RSI!B1311</f>
        <v>1.53</v>
      </c>
      <c r="C1311" s="2">
        <f>RSI!I1311</f>
        <v>31.013113139102614</v>
      </c>
      <c r="D1311" s="2">
        <f>MACD!E1311</f>
        <v>5.8548886242575371E-3</v>
      </c>
      <c r="E1311" s="2">
        <f>MACD!F1311</f>
        <v>1.4837417452760158E-2</v>
      </c>
      <c r="F1311" s="2">
        <f>'Moving Avg'!D1311</f>
        <v>1.554</v>
      </c>
      <c r="G1311" s="2">
        <f>'Moving Avg'!F1311</f>
        <v>1.5720000000000003</v>
      </c>
      <c r="H1311" s="2">
        <f>'Moving Avg'!G1311</f>
        <v>1.6109999999999984</v>
      </c>
      <c r="I1311" s="2">
        <f>'Moving Avg'!H1311</f>
        <v>1.7143999999999986</v>
      </c>
      <c r="J1311" s="6" t="str">
        <f>OBV!F1311</f>
        <v>BEARISH</v>
      </c>
      <c r="K1311" s="6" t="str">
        <f>OBV!G1311</f>
        <v>NEUTRAL</v>
      </c>
      <c r="L1311" s="6" t="str">
        <f>OBV!H1311</f>
        <v>CONFIRMED BEARISH</v>
      </c>
      <c r="M1311" s="8">
        <f t="shared" si="200"/>
        <v>25</v>
      </c>
      <c r="N1311" s="8">
        <f t="shared" si="201"/>
        <v>45</v>
      </c>
      <c r="O1311" s="8">
        <f t="shared" si="202"/>
        <v>0</v>
      </c>
      <c r="P1311" s="8">
        <f t="shared" si="203"/>
        <v>16.5</v>
      </c>
      <c r="Q1311" s="9">
        <f t="shared" si="204"/>
        <v>26.975000000000001</v>
      </c>
      <c r="R1311" s="9">
        <f t="shared" si="205"/>
        <v>18.125</v>
      </c>
      <c r="S1311" s="9">
        <f t="shared" si="206"/>
        <v>17.925000000000001</v>
      </c>
      <c r="T1311" s="9">
        <f t="shared" si="207"/>
        <v>21.625</v>
      </c>
      <c r="U1311" s="8">
        <f t="shared" si="208"/>
        <v>21.008333333333336</v>
      </c>
      <c r="V1311" s="8">
        <f t="shared" si="209"/>
        <v>21.162500000000001</v>
      </c>
    </row>
    <row r="1312" spans="1:22" ht="13.5" x14ac:dyDescent="0.25">
      <c r="A1312" s="3">
        <f>RSI!A1312</f>
        <v>43920</v>
      </c>
      <c r="B1312" s="2">
        <f>RSI!B1312</f>
        <v>1.53</v>
      </c>
      <c r="C1312" s="2">
        <f>RSI!I1312</f>
        <v>31.013113139102614</v>
      </c>
      <c r="D1312" s="2">
        <f>MACD!E1312</f>
        <v>8.2112534131124626E-3</v>
      </c>
      <c r="E1312" s="2">
        <f>MACD!F1312</f>
        <v>1.3512184644830619E-2</v>
      </c>
      <c r="F1312" s="2">
        <f>'Moving Avg'!D1312</f>
        <v>1.546</v>
      </c>
      <c r="G1312" s="2">
        <f>'Moving Avg'!F1312</f>
        <v>1.5675000000000003</v>
      </c>
      <c r="H1312" s="2">
        <f>'Moving Avg'!G1312</f>
        <v>1.6089999999999987</v>
      </c>
      <c r="I1312" s="2">
        <f>'Moving Avg'!H1312</f>
        <v>1.7127999999999985</v>
      </c>
      <c r="J1312" s="6" t="str">
        <f>OBV!F1312</f>
        <v>BEARISH</v>
      </c>
      <c r="K1312" s="6" t="str">
        <f>OBV!G1312</f>
        <v>NEUTRAL</v>
      </c>
      <c r="L1312" s="6" t="str">
        <f>OBV!H1312</f>
        <v>CONFIRMED BEARISH</v>
      </c>
      <c r="M1312" s="8">
        <f t="shared" si="200"/>
        <v>25</v>
      </c>
      <c r="N1312" s="8">
        <f t="shared" si="201"/>
        <v>45</v>
      </c>
      <c r="O1312" s="8">
        <f t="shared" si="202"/>
        <v>0</v>
      </c>
      <c r="P1312" s="8">
        <f t="shared" si="203"/>
        <v>16.5</v>
      </c>
      <c r="Q1312" s="9">
        <f t="shared" si="204"/>
        <v>26.975000000000001</v>
      </c>
      <c r="R1312" s="9">
        <f t="shared" si="205"/>
        <v>18.125</v>
      </c>
      <c r="S1312" s="9">
        <f t="shared" si="206"/>
        <v>17.925000000000001</v>
      </c>
      <c r="T1312" s="9">
        <f t="shared" si="207"/>
        <v>21.625</v>
      </c>
      <c r="U1312" s="8">
        <f t="shared" si="208"/>
        <v>21.008333333333336</v>
      </c>
      <c r="V1312" s="8">
        <f t="shared" si="209"/>
        <v>21.162500000000001</v>
      </c>
    </row>
    <row r="1313" spans="1:22" ht="13.5" x14ac:dyDescent="0.25">
      <c r="A1313" s="3">
        <f>RSI!A1313</f>
        <v>43921</v>
      </c>
      <c r="B1313" s="2">
        <f>RSI!B1313</f>
        <v>1.53</v>
      </c>
      <c r="C1313" s="2">
        <f>RSI!I1313</f>
        <v>31.013113139102629</v>
      </c>
      <c r="D1313" s="2">
        <f>MACD!E1313</f>
        <v>1.05336331945447E-2</v>
      </c>
      <c r="E1313" s="2">
        <f>MACD!F1313</f>
        <v>1.2916474354773437E-2</v>
      </c>
      <c r="F1313" s="2">
        <f>'Moving Avg'!D1313</f>
        <v>1.538</v>
      </c>
      <c r="G1313" s="2">
        <f>'Moving Avg'!F1313</f>
        <v>1.5650000000000004</v>
      </c>
      <c r="H1313" s="2">
        <f>'Moving Avg'!G1313</f>
        <v>1.6083999999999987</v>
      </c>
      <c r="I1313" s="2">
        <f>'Moving Avg'!H1313</f>
        <v>1.7112499999999984</v>
      </c>
      <c r="J1313" s="6" t="str">
        <f>OBV!F1313</f>
        <v>BEARISH</v>
      </c>
      <c r="K1313" s="6" t="str">
        <f>OBV!G1313</f>
        <v>NEUTRAL</v>
      </c>
      <c r="L1313" s="6" t="str">
        <f>OBV!H1313</f>
        <v>CONFIRMED BEARISH</v>
      </c>
      <c r="M1313" s="8">
        <f t="shared" si="200"/>
        <v>25</v>
      </c>
      <c r="N1313" s="8">
        <f t="shared" si="201"/>
        <v>45</v>
      </c>
      <c r="O1313" s="8">
        <f t="shared" si="202"/>
        <v>0</v>
      </c>
      <c r="P1313" s="8">
        <f t="shared" si="203"/>
        <v>16.5</v>
      </c>
      <c r="Q1313" s="9">
        <f t="shared" si="204"/>
        <v>26.975000000000001</v>
      </c>
      <c r="R1313" s="9">
        <f t="shared" si="205"/>
        <v>18.125</v>
      </c>
      <c r="S1313" s="9">
        <f t="shared" si="206"/>
        <v>17.925000000000001</v>
      </c>
      <c r="T1313" s="9">
        <f t="shared" si="207"/>
        <v>21.625</v>
      </c>
      <c r="U1313" s="8">
        <f t="shared" si="208"/>
        <v>21.008333333333336</v>
      </c>
      <c r="V1313" s="8">
        <f t="shared" si="209"/>
        <v>21.162500000000001</v>
      </c>
    </row>
    <row r="1314" spans="1:22" ht="13.5" x14ac:dyDescent="0.25">
      <c r="A1314" s="3">
        <f>RSI!A1314</f>
        <v>43922</v>
      </c>
      <c r="B1314" s="2">
        <f>RSI!B1314</f>
        <v>1.52</v>
      </c>
      <c r="C1314" s="2">
        <f>RSI!I1314</f>
        <v>28.789471457969384</v>
      </c>
      <c r="D1314" s="2">
        <f>MACD!E1314</f>
        <v>1.200519988148363E-2</v>
      </c>
      <c r="E1314" s="2">
        <f>MACD!F1314</f>
        <v>1.2734219460115477E-2</v>
      </c>
      <c r="F1314" s="2">
        <f>'Moving Avg'!D1314</f>
        <v>1.528</v>
      </c>
      <c r="G1314" s="2">
        <f>'Moving Avg'!F1314</f>
        <v>1.5620000000000003</v>
      </c>
      <c r="H1314" s="2">
        <f>'Moving Avg'!G1314</f>
        <v>1.6061999999999985</v>
      </c>
      <c r="I1314" s="2">
        <f>'Moving Avg'!H1314</f>
        <v>1.709999999999998</v>
      </c>
      <c r="J1314" s="6" t="str">
        <f>OBV!F1314</f>
        <v>BEARISH</v>
      </c>
      <c r="K1314" s="6" t="str">
        <f>OBV!G1314</f>
        <v>NEUTRAL</v>
      </c>
      <c r="L1314" s="6" t="str">
        <f>OBV!H1314</f>
        <v>CONFIRMED BEARISH</v>
      </c>
      <c r="M1314" s="8">
        <f t="shared" si="200"/>
        <v>50</v>
      </c>
      <c r="N1314" s="8">
        <f t="shared" si="201"/>
        <v>45</v>
      </c>
      <c r="O1314" s="8">
        <f t="shared" si="202"/>
        <v>0</v>
      </c>
      <c r="P1314" s="8">
        <f t="shared" si="203"/>
        <v>16.5</v>
      </c>
      <c r="Q1314" s="9">
        <f t="shared" si="204"/>
        <v>35.725000000000001</v>
      </c>
      <c r="R1314" s="9">
        <f t="shared" si="205"/>
        <v>23.125</v>
      </c>
      <c r="S1314" s="9">
        <f t="shared" si="206"/>
        <v>21.675000000000001</v>
      </c>
      <c r="T1314" s="9">
        <f t="shared" si="207"/>
        <v>27.875</v>
      </c>
      <c r="U1314" s="8">
        <f t="shared" si="208"/>
        <v>26.841666666666669</v>
      </c>
      <c r="V1314" s="8">
        <f t="shared" si="209"/>
        <v>27.1</v>
      </c>
    </row>
    <row r="1315" spans="1:22" ht="13.5" x14ac:dyDescent="0.25">
      <c r="A1315" s="3">
        <f>RSI!A1315</f>
        <v>43923</v>
      </c>
      <c r="B1315" s="2">
        <f>RSI!B1315</f>
        <v>1.52</v>
      </c>
      <c r="C1315" s="2">
        <f>RSI!I1315</f>
        <v>28.78947145796937</v>
      </c>
      <c r="D1315" s="2">
        <f>MACD!E1315</f>
        <v>1.3591125919609981E-2</v>
      </c>
      <c r="E1315" s="2">
        <f>MACD!F1315</f>
        <v>1.2905600752014379E-2</v>
      </c>
      <c r="F1315" s="2">
        <f>'Moving Avg'!D1315</f>
        <v>1.5259999999999998</v>
      </c>
      <c r="G1315" s="2">
        <f>'Moving Avg'!F1315</f>
        <v>1.5590000000000004</v>
      </c>
      <c r="H1315" s="2">
        <f>'Moving Avg'!G1315</f>
        <v>1.6039999999999985</v>
      </c>
      <c r="I1315" s="2">
        <f>'Moving Avg'!H1315</f>
        <v>1.7089999999999981</v>
      </c>
      <c r="J1315" s="6" t="str">
        <f>OBV!F1315</f>
        <v>BEARISH</v>
      </c>
      <c r="K1315" s="6" t="str">
        <f>OBV!G1315</f>
        <v>NEUTRAL</v>
      </c>
      <c r="L1315" s="6" t="str">
        <f>OBV!H1315</f>
        <v>CONFIRMED BEARISH</v>
      </c>
      <c r="M1315" s="8">
        <f t="shared" si="200"/>
        <v>50</v>
      </c>
      <c r="N1315" s="8">
        <f t="shared" si="201"/>
        <v>0</v>
      </c>
      <c r="O1315" s="8">
        <f t="shared" si="202"/>
        <v>0</v>
      </c>
      <c r="P1315" s="8">
        <f t="shared" si="203"/>
        <v>16.5</v>
      </c>
      <c r="Q1315" s="9">
        <f t="shared" si="204"/>
        <v>19.975000000000001</v>
      </c>
      <c r="R1315" s="9">
        <f t="shared" si="205"/>
        <v>14.125</v>
      </c>
      <c r="S1315" s="9">
        <f t="shared" si="206"/>
        <v>14.925000000000001</v>
      </c>
      <c r="T1315" s="9">
        <f t="shared" si="207"/>
        <v>16.625</v>
      </c>
      <c r="U1315" s="8">
        <f t="shared" si="208"/>
        <v>16.341666666666669</v>
      </c>
      <c r="V1315" s="8">
        <f t="shared" si="209"/>
        <v>16.412500000000001</v>
      </c>
    </row>
    <row r="1316" spans="1:22" ht="13.5" x14ac:dyDescent="0.25">
      <c r="A1316" s="3">
        <f>RSI!A1316</f>
        <v>43924</v>
      </c>
      <c r="B1316" s="2">
        <f>RSI!B1316</f>
        <v>1.52</v>
      </c>
      <c r="C1316" s="2">
        <f>RSI!I1316</f>
        <v>28.78947145796937</v>
      </c>
      <c r="D1316" s="2">
        <f>MACD!E1316</f>
        <v>1.5248576508801737E-2</v>
      </c>
      <c r="E1316" s="2">
        <f>MACD!F1316</f>
        <v>1.3374195903371851E-2</v>
      </c>
      <c r="F1316" s="2">
        <f>'Moving Avg'!D1316</f>
        <v>1.5239999999999998</v>
      </c>
      <c r="G1316" s="2">
        <f>'Moving Avg'!F1316</f>
        <v>1.5560000000000003</v>
      </c>
      <c r="H1316" s="2">
        <f>'Moving Avg'!G1316</f>
        <v>1.601799999999999</v>
      </c>
      <c r="I1316" s="2">
        <f>'Moving Avg'!H1316</f>
        <v>1.707899999999998</v>
      </c>
      <c r="J1316" s="6" t="str">
        <f>OBV!F1316</f>
        <v>BEARISH</v>
      </c>
      <c r="K1316" s="6" t="str">
        <f>OBV!G1316</f>
        <v>NEUTRAL</v>
      </c>
      <c r="L1316" s="6" t="str">
        <f>OBV!H1316</f>
        <v>CONFIRMED BEARISH</v>
      </c>
      <c r="M1316" s="8">
        <f t="shared" si="200"/>
        <v>50</v>
      </c>
      <c r="N1316" s="8">
        <f t="shared" si="201"/>
        <v>0</v>
      </c>
      <c r="O1316" s="8">
        <f t="shared" si="202"/>
        <v>0</v>
      </c>
      <c r="P1316" s="8">
        <f t="shared" si="203"/>
        <v>16.5</v>
      </c>
      <c r="Q1316" s="9">
        <f t="shared" si="204"/>
        <v>19.975000000000001</v>
      </c>
      <c r="R1316" s="9">
        <f t="shared" si="205"/>
        <v>14.125</v>
      </c>
      <c r="S1316" s="9">
        <f t="shared" si="206"/>
        <v>14.925000000000001</v>
      </c>
      <c r="T1316" s="9">
        <f t="shared" si="207"/>
        <v>16.625</v>
      </c>
      <c r="U1316" s="8">
        <f t="shared" si="208"/>
        <v>16.341666666666669</v>
      </c>
      <c r="V1316" s="8">
        <f t="shared" si="209"/>
        <v>16.412500000000001</v>
      </c>
    </row>
    <row r="1317" spans="1:22" ht="13.5" x14ac:dyDescent="0.25">
      <c r="A1317" s="3">
        <f>RSI!A1317</f>
        <v>43927</v>
      </c>
      <c r="B1317" s="2">
        <f>RSI!B1317</f>
        <v>1.52</v>
      </c>
      <c r="C1317" s="2">
        <f>RSI!I1317</f>
        <v>28.78947145796937</v>
      </c>
      <c r="D1317" s="2">
        <f>MACD!E1317</f>
        <v>1.6943176525874293E-2</v>
      </c>
      <c r="E1317" s="2">
        <f>MACD!F1317</f>
        <v>1.408799202787234E-2</v>
      </c>
      <c r="F1317" s="2">
        <f>'Moving Avg'!D1317</f>
        <v>1.5219999999999998</v>
      </c>
      <c r="G1317" s="2">
        <f>'Moving Avg'!F1317</f>
        <v>1.5530000000000004</v>
      </c>
      <c r="H1317" s="2">
        <f>'Moving Avg'!G1317</f>
        <v>1.5987999999999989</v>
      </c>
      <c r="I1317" s="2">
        <f>'Moving Avg'!H1317</f>
        <v>1.7067999999999981</v>
      </c>
      <c r="J1317" s="6" t="str">
        <f>OBV!F1317</f>
        <v>BEARISH</v>
      </c>
      <c r="K1317" s="6" t="str">
        <f>OBV!G1317</f>
        <v>NEUTRAL</v>
      </c>
      <c r="L1317" s="6" t="str">
        <f>OBV!H1317</f>
        <v>CONFIRMED BEARISH</v>
      </c>
      <c r="M1317" s="8">
        <f t="shared" si="200"/>
        <v>50</v>
      </c>
      <c r="N1317" s="8">
        <f t="shared" si="201"/>
        <v>0</v>
      </c>
      <c r="O1317" s="8">
        <f t="shared" si="202"/>
        <v>0</v>
      </c>
      <c r="P1317" s="8">
        <f t="shared" si="203"/>
        <v>16.5</v>
      </c>
      <c r="Q1317" s="9">
        <f t="shared" si="204"/>
        <v>19.975000000000001</v>
      </c>
      <c r="R1317" s="9">
        <f t="shared" si="205"/>
        <v>14.125</v>
      </c>
      <c r="S1317" s="9">
        <f t="shared" si="206"/>
        <v>14.925000000000001</v>
      </c>
      <c r="T1317" s="9">
        <f t="shared" si="207"/>
        <v>16.625</v>
      </c>
      <c r="U1317" s="8">
        <f t="shared" si="208"/>
        <v>16.341666666666669</v>
      </c>
      <c r="V1317" s="8">
        <f t="shared" si="209"/>
        <v>16.412500000000001</v>
      </c>
    </row>
    <row r="1318" spans="1:22" ht="13.5" x14ac:dyDescent="0.25">
      <c r="A1318" s="3">
        <f>RSI!A1318</f>
        <v>43928</v>
      </c>
      <c r="B1318" s="2">
        <f>RSI!B1318</f>
        <v>1.48</v>
      </c>
      <c r="C1318" s="2">
        <f>RSI!I1318</f>
        <v>20.77520889439036</v>
      </c>
      <c r="D1318" s="2">
        <f>MACD!E1318</f>
        <v>2.161053350191855E-2</v>
      </c>
      <c r="E1318" s="2">
        <f>MACD!F1318</f>
        <v>1.5592500322681583E-2</v>
      </c>
      <c r="F1318" s="2">
        <f>'Moving Avg'!D1318</f>
        <v>1.512</v>
      </c>
      <c r="G1318" s="2">
        <f>'Moving Avg'!F1318</f>
        <v>1.5480000000000003</v>
      </c>
      <c r="H1318" s="2">
        <f>'Moving Avg'!G1318</f>
        <v>1.5959999999999992</v>
      </c>
      <c r="I1318" s="2">
        <f>'Moving Avg'!H1318</f>
        <v>1.7054999999999985</v>
      </c>
      <c r="J1318" s="6" t="str">
        <f>OBV!F1318</f>
        <v>BEARISH</v>
      </c>
      <c r="K1318" s="6" t="str">
        <f>OBV!G1318</f>
        <v>NEUTRAL</v>
      </c>
      <c r="L1318" s="6" t="str">
        <f>OBV!H1318</f>
        <v>CONFIRMED BEARISH</v>
      </c>
      <c r="M1318" s="8">
        <f t="shared" si="200"/>
        <v>50</v>
      </c>
      <c r="N1318" s="8">
        <f t="shared" si="201"/>
        <v>0</v>
      </c>
      <c r="O1318" s="8">
        <f t="shared" si="202"/>
        <v>0</v>
      </c>
      <c r="P1318" s="8">
        <f t="shared" si="203"/>
        <v>16.5</v>
      </c>
      <c r="Q1318" s="9">
        <f t="shared" si="204"/>
        <v>19.975000000000001</v>
      </c>
      <c r="R1318" s="9">
        <f t="shared" si="205"/>
        <v>14.125</v>
      </c>
      <c r="S1318" s="9">
        <f t="shared" si="206"/>
        <v>14.925000000000001</v>
      </c>
      <c r="T1318" s="9">
        <f t="shared" si="207"/>
        <v>16.625</v>
      </c>
      <c r="U1318" s="8">
        <f t="shared" si="208"/>
        <v>16.341666666666669</v>
      </c>
      <c r="V1318" s="8">
        <f t="shared" si="209"/>
        <v>16.412500000000001</v>
      </c>
    </row>
    <row r="1319" spans="1:22" ht="13.5" x14ac:dyDescent="0.25">
      <c r="A1319" s="3">
        <f>RSI!A1319</f>
        <v>43929</v>
      </c>
      <c r="B1319" s="2">
        <f>RSI!B1319</f>
        <v>1.48</v>
      </c>
      <c r="C1319" s="2">
        <f>RSI!I1319</f>
        <v>20.77520889439036</v>
      </c>
      <c r="D1319" s="2">
        <f>MACD!E1319</f>
        <v>2.6046661805064986E-2</v>
      </c>
      <c r="E1319" s="2">
        <f>MACD!F1319</f>
        <v>1.7683332619158266E-2</v>
      </c>
      <c r="F1319" s="2">
        <f>'Moving Avg'!D1319</f>
        <v>1.5040000000000002</v>
      </c>
      <c r="G1319" s="2">
        <f>'Moving Avg'!F1319</f>
        <v>1.5430000000000001</v>
      </c>
      <c r="H1319" s="2">
        <f>'Moving Avg'!G1319</f>
        <v>1.5931999999999993</v>
      </c>
      <c r="I1319" s="2">
        <f>'Moving Avg'!H1319</f>
        <v>1.7041999999999984</v>
      </c>
      <c r="J1319" s="6" t="str">
        <f>OBV!F1319</f>
        <v>BEARISH</v>
      </c>
      <c r="K1319" s="6" t="str">
        <f>OBV!G1319</f>
        <v>NEUTRAL</v>
      </c>
      <c r="L1319" s="6" t="str">
        <f>OBV!H1319</f>
        <v>CONFIRMED BEARISH</v>
      </c>
      <c r="M1319" s="8">
        <f t="shared" si="200"/>
        <v>50</v>
      </c>
      <c r="N1319" s="8">
        <f t="shared" si="201"/>
        <v>0</v>
      </c>
      <c r="O1319" s="8">
        <f t="shared" si="202"/>
        <v>0</v>
      </c>
      <c r="P1319" s="8">
        <f t="shared" si="203"/>
        <v>16.5</v>
      </c>
      <c r="Q1319" s="9">
        <f t="shared" si="204"/>
        <v>19.975000000000001</v>
      </c>
      <c r="R1319" s="9">
        <f t="shared" si="205"/>
        <v>14.125</v>
      </c>
      <c r="S1319" s="9">
        <f t="shared" si="206"/>
        <v>14.925000000000001</v>
      </c>
      <c r="T1319" s="9">
        <f t="shared" si="207"/>
        <v>16.625</v>
      </c>
      <c r="U1319" s="8">
        <f t="shared" si="208"/>
        <v>16.341666666666669</v>
      </c>
      <c r="V1319" s="8">
        <f t="shared" si="209"/>
        <v>16.412500000000001</v>
      </c>
    </row>
    <row r="1320" spans="1:22" ht="13.5" x14ac:dyDescent="0.25">
      <c r="A1320" s="3">
        <f>RSI!A1320</f>
        <v>43934</v>
      </c>
      <c r="B1320" s="2">
        <f>RSI!B1320</f>
        <v>1.48</v>
      </c>
      <c r="C1320" s="2">
        <f>RSI!I1320</f>
        <v>20.77520889439036</v>
      </c>
      <c r="D1320" s="2">
        <f>MACD!E1320</f>
        <v>2.4097227720008219E-2</v>
      </c>
      <c r="E1320" s="2">
        <f>MACD!F1320</f>
        <v>1.8966111639328258E-2</v>
      </c>
      <c r="F1320" s="2">
        <f>'Moving Avg'!D1320</f>
        <v>1.496</v>
      </c>
      <c r="G1320" s="2">
        <f>'Moving Avg'!F1320</f>
        <v>1.538</v>
      </c>
      <c r="H1320" s="2">
        <f>'Moving Avg'!G1320</f>
        <v>1.5895999999999995</v>
      </c>
      <c r="I1320" s="2">
        <f>'Moving Avg'!H1320</f>
        <v>1.7030999999999985</v>
      </c>
      <c r="J1320" s="6" t="str">
        <f>OBV!F1320</f>
        <v>BEARISH</v>
      </c>
      <c r="K1320" s="6" t="str">
        <f>OBV!G1320</f>
        <v>NEUTRAL</v>
      </c>
      <c r="L1320" s="6" t="str">
        <f>OBV!H1320</f>
        <v>CONFIRMED BEARISH</v>
      </c>
      <c r="M1320" s="8">
        <f t="shared" si="200"/>
        <v>50</v>
      </c>
      <c r="N1320" s="8">
        <f t="shared" si="201"/>
        <v>0</v>
      </c>
      <c r="O1320" s="8">
        <f t="shared" si="202"/>
        <v>0</v>
      </c>
      <c r="P1320" s="8">
        <f t="shared" si="203"/>
        <v>16.5</v>
      </c>
      <c r="Q1320" s="9">
        <f t="shared" si="204"/>
        <v>19.975000000000001</v>
      </c>
      <c r="R1320" s="9">
        <f t="shared" si="205"/>
        <v>14.125</v>
      </c>
      <c r="S1320" s="9">
        <f t="shared" si="206"/>
        <v>14.925000000000001</v>
      </c>
      <c r="T1320" s="9">
        <f t="shared" si="207"/>
        <v>16.625</v>
      </c>
      <c r="U1320" s="8">
        <f t="shared" si="208"/>
        <v>16.341666666666669</v>
      </c>
      <c r="V1320" s="8">
        <f t="shared" si="209"/>
        <v>16.412500000000001</v>
      </c>
    </row>
    <row r="1321" spans="1:22" ht="13.5" x14ac:dyDescent="0.25">
      <c r="A1321" s="3">
        <f>RSI!A1321</f>
        <v>43935</v>
      </c>
      <c r="B1321" s="2">
        <f>RSI!B1321</f>
        <v>1.48</v>
      </c>
      <c r="C1321" s="2">
        <f>RSI!I1321</f>
        <v>20.77520889439036</v>
      </c>
      <c r="D1321" s="2">
        <f>MACD!E1321</f>
        <v>2.2865081610975224E-2</v>
      </c>
      <c r="E1321" s="2">
        <f>MACD!F1321</f>
        <v>1.9745905633657652E-2</v>
      </c>
      <c r="F1321" s="2">
        <f>'Moving Avg'!D1321</f>
        <v>1.4880000000000002</v>
      </c>
      <c r="G1321" s="2">
        <f>'Moving Avg'!F1321</f>
        <v>1.5350000000000001</v>
      </c>
      <c r="H1321" s="2">
        <f>'Moving Avg'!G1321</f>
        <v>1.5859999999999996</v>
      </c>
      <c r="I1321" s="2">
        <f>'Moving Avg'!H1321</f>
        <v>1.7019999999999984</v>
      </c>
      <c r="J1321" s="6" t="str">
        <f>OBV!F1321</f>
        <v>BEARISH</v>
      </c>
      <c r="K1321" s="6" t="str">
        <f>OBV!G1321</f>
        <v>NEUTRAL</v>
      </c>
      <c r="L1321" s="6" t="str">
        <f>OBV!H1321</f>
        <v>CONFIRMED BEARISH</v>
      </c>
      <c r="M1321" s="8">
        <f t="shared" si="200"/>
        <v>50</v>
      </c>
      <c r="N1321" s="8">
        <f t="shared" si="201"/>
        <v>0</v>
      </c>
      <c r="O1321" s="8">
        <f t="shared" si="202"/>
        <v>0</v>
      </c>
      <c r="P1321" s="8">
        <f t="shared" si="203"/>
        <v>16.5</v>
      </c>
      <c r="Q1321" s="9">
        <f t="shared" si="204"/>
        <v>19.975000000000001</v>
      </c>
      <c r="R1321" s="9">
        <f t="shared" si="205"/>
        <v>14.125</v>
      </c>
      <c r="S1321" s="9">
        <f t="shared" si="206"/>
        <v>14.925000000000001</v>
      </c>
      <c r="T1321" s="9">
        <f t="shared" si="207"/>
        <v>16.625</v>
      </c>
      <c r="U1321" s="8">
        <f t="shared" si="208"/>
        <v>16.341666666666669</v>
      </c>
      <c r="V1321" s="8">
        <f t="shared" si="209"/>
        <v>16.412500000000001</v>
      </c>
    </row>
    <row r="1322" spans="1:22" ht="13.5" x14ac:dyDescent="0.25">
      <c r="A1322" s="3">
        <f>RSI!A1322</f>
        <v>43936</v>
      </c>
      <c r="B1322" s="2">
        <f>RSI!B1322</f>
        <v>1.48</v>
      </c>
      <c r="C1322" s="2">
        <f>RSI!I1322</f>
        <v>20.775208894390346</v>
      </c>
      <c r="D1322" s="2">
        <f>MACD!E1322</f>
        <v>2.2208954812034998E-2</v>
      </c>
      <c r="E1322" s="2">
        <f>MACD!F1322</f>
        <v>2.023851546933312E-2</v>
      </c>
      <c r="F1322" s="2">
        <f>'Moving Avg'!D1322</f>
        <v>1.48</v>
      </c>
      <c r="G1322" s="2">
        <f>'Moving Avg'!F1322</f>
        <v>1.53</v>
      </c>
      <c r="H1322" s="2">
        <f>'Moving Avg'!G1322</f>
        <v>1.5824</v>
      </c>
      <c r="I1322" s="2">
        <f>'Moving Avg'!H1322</f>
        <v>1.7008999999999985</v>
      </c>
      <c r="J1322" s="6" t="str">
        <f>OBV!F1322</f>
        <v>BEARISH</v>
      </c>
      <c r="K1322" s="6" t="str">
        <f>OBV!G1322</f>
        <v>NEUTRAL</v>
      </c>
      <c r="L1322" s="6" t="str">
        <f>OBV!H1322</f>
        <v>CONFIRMED BEARISH</v>
      </c>
      <c r="M1322" s="8">
        <f t="shared" si="200"/>
        <v>50</v>
      </c>
      <c r="N1322" s="8">
        <f t="shared" si="201"/>
        <v>0</v>
      </c>
      <c r="O1322" s="8">
        <f t="shared" si="202"/>
        <v>0</v>
      </c>
      <c r="P1322" s="8">
        <f t="shared" si="203"/>
        <v>16.5</v>
      </c>
      <c r="Q1322" s="9">
        <f t="shared" si="204"/>
        <v>19.975000000000001</v>
      </c>
      <c r="R1322" s="9">
        <f t="shared" si="205"/>
        <v>14.125</v>
      </c>
      <c r="S1322" s="9">
        <f t="shared" si="206"/>
        <v>14.925000000000001</v>
      </c>
      <c r="T1322" s="9">
        <f t="shared" si="207"/>
        <v>16.625</v>
      </c>
      <c r="U1322" s="8">
        <f t="shared" si="208"/>
        <v>16.341666666666669</v>
      </c>
      <c r="V1322" s="8">
        <f t="shared" si="209"/>
        <v>16.412500000000001</v>
      </c>
    </row>
    <row r="1323" spans="1:22" ht="13.5" x14ac:dyDescent="0.25">
      <c r="A1323" s="3">
        <f>RSI!A1323</f>
        <v>43937</v>
      </c>
      <c r="B1323" s="2">
        <f>RSI!B1323</f>
        <v>1.48</v>
      </c>
      <c r="C1323" s="2">
        <f>RSI!I1323</f>
        <v>20.77520889439036</v>
      </c>
      <c r="D1323" s="2">
        <f>MACD!E1323</f>
        <v>2.2011602421844856E-2</v>
      </c>
      <c r="E1323" s="2">
        <f>MACD!F1323</f>
        <v>2.0593132859835467E-2</v>
      </c>
      <c r="F1323" s="2">
        <f>'Moving Avg'!D1323</f>
        <v>1.48</v>
      </c>
      <c r="G1323" s="2">
        <f>'Moving Avg'!F1323</f>
        <v>1.5249999999999999</v>
      </c>
      <c r="H1323" s="2">
        <f>'Moving Avg'!G1323</f>
        <v>1.5796000000000001</v>
      </c>
      <c r="I1323" s="2">
        <f>'Moving Avg'!H1323</f>
        <v>1.6995499999999983</v>
      </c>
      <c r="J1323" s="6" t="str">
        <f>OBV!F1323</f>
        <v>NEUTRAL</v>
      </c>
      <c r="K1323" s="6" t="str">
        <f>OBV!G1323</f>
        <v>NEUTRAL</v>
      </c>
      <c r="L1323" s="6" t="str">
        <f>OBV!H1323</f>
        <v>NEUTRAL</v>
      </c>
      <c r="M1323" s="8">
        <f t="shared" si="200"/>
        <v>50</v>
      </c>
      <c r="N1323" s="8">
        <f t="shared" si="201"/>
        <v>0</v>
      </c>
      <c r="O1323" s="8">
        <f t="shared" si="202"/>
        <v>0</v>
      </c>
      <c r="P1323" s="8">
        <f t="shared" si="203"/>
        <v>33</v>
      </c>
      <c r="Q1323" s="9">
        <f t="shared" si="204"/>
        <v>22.45</v>
      </c>
      <c r="R1323" s="9">
        <f t="shared" si="205"/>
        <v>18.25</v>
      </c>
      <c r="S1323" s="9">
        <f t="shared" si="206"/>
        <v>22.35</v>
      </c>
      <c r="T1323" s="9">
        <f t="shared" si="207"/>
        <v>20.75</v>
      </c>
      <c r="U1323" s="8">
        <f t="shared" si="208"/>
        <v>21.016666666666669</v>
      </c>
      <c r="V1323" s="8">
        <f t="shared" si="209"/>
        <v>20.950000000000003</v>
      </c>
    </row>
    <row r="1324" spans="1:22" ht="13.5" x14ac:dyDescent="0.25">
      <c r="A1324" s="3">
        <f>RSI!A1324</f>
        <v>43938</v>
      </c>
      <c r="B1324" s="2">
        <f>RSI!B1324</f>
        <v>1.48</v>
      </c>
      <c r="C1324" s="2">
        <f>RSI!I1324</f>
        <v>20.77520889439036</v>
      </c>
      <c r="D1324" s="2">
        <f>MACD!E1324</f>
        <v>2.0637476162615132E-2</v>
      </c>
      <c r="E1324" s="2">
        <f>MACD!F1324</f>
        <v>2.0602001520391402E-2</v>
      </c>
      <c r="F1324" s="2">
        <f>'Moving Avg'!D1324</f>
        <v>1.48</v>
      </c>
      <c r="G1324" s="2">
        <f>'Moving Avg'!F1324</f>
        <v>1.5205</v>
      </c>
      <c r="H1324" s="2">
        <f>'Moving Avg'!G1324</f>
        <v>1.5768000000000004</v>
      </c>
      <c r="I1324" s="2">
        <f>'Moving Avg'!H1324</f>
        <v>1.6981999999999982</v>
      </c>
      <c r="J1324" s="6" t="str">
        <f>OBV!F1324</f>
        <v>NEUTRAL</v>
      </c>
      <c r="K1324" s="6" t="str">
        <f>OBV!G1324</f>
        <v>NEUTRAL</v>
      </c>
      <c r="L1324" s="6" t="str">
        <f>OBV!H1324</f>
        <v>NEUTRAL</v>
      </c>
      <c r="M1324" s="8">
        <f t="shared" si="200"/>
        <v>50</v>
      </c>
      <c r="N1324" s="8">
        <f t="shared" si="201"/>
        <v>0</v>
      </c>
      <c r="O1324" s="8">
        <f t="shared" si="202"/>
        <v>0</v>
      </c>
      <c r="P1324" s="8">
        <f t="shared" si="203"/>
        <v>33</v>
      </c>
      <c r="Q1324" s="9">
        <f t="shared" si="204"/>
        <v>22.45</v>
      </c>
      <c r="R1324" s="9">
        <f t="shared" si="205"/>
        <v>18.25</v>
      </c>
      <c r="S1324" s="9">
        <f t="shared" si="206"/>
        <v>22.35</v>
      </c>
      <c r="T1324" s="9">
        <f t="shared" si="207"/>
        <v>20.75</v>
      </c>
      <c r="U1324" s="8">
        <f t="shared" si="208"/>
        <v>21.016666666666669</v>
      </c>
      <c r="V1324" s="8">
        <f t="shared" si="209"/>
        <v>20.950000000000003</v>
      </c>
    </row>
    <row r="1325" spans="1:22" ht="13.5" x14ac:dyDescent="0.25">
      <c r="A1325" s="3">
        <f>RSI!A1325</f>
        <v>43941</v>
      </c>
      <c r="B1325" s="2">
        <f>RSI!B1325</f>
        <v>1.48</v>
      </c>
      <c r="C1325" s="2">
        <f>RSI!I1325</f>
        <v>20.77520889439036</v>
      </c>
      <c r="D1325" s="2">
        <f>MACD!E1325</f>
        <v>1.9781537057376841E-2</v>
      </c>
      <c r="E1325" s="2">
        <f>MACD!F1325</f>
        <v>2.0437908627788492E-2</v>
      </c>
      <c r="F1325" s="2">
        <f>'Moving Avg'!D1325</f>
        <v>1.48</v>
      </c>
      <c r="G1325" s="2">
        <f>'Moving Avg'!F1325</f>
        <v>1.516</v>
      </c>
      <c r="H1325" s="2">
        <f>'Moving Avg'!G1325</f>
        <v>1.5740000000000007</v>
      </c>
      <c r="I1325" s="2">
        <f>'Moving Avg'!H1325</f>
        <v>1.696849999999998</v>
      </c>
      <c r="J1325" s="6" t="str">
        <f>OBV!F1325</f>
        <v>NEUTRAL</v>
      </c>
      <c r="K1325" s="6" t="str">
        <f>OBV!G1325</f>
        <v>NEUTRAL</v>
      </c>
      <c r="L1325" s="6" t="str">
        <f>OBV!H1325</f>
        <v>NEUTRAL</v>
      </c>
      <c r="M1325" s="8">
        <f t="shared" si="200"/>
        <v>50</v>
      </c>
      <c r="N1325" s="8">
        <f t="shared" si="201"/>
        <v>45</v>
      </c>
      <c r="O1325" s="8">
        <f t="shared" si="202"/>
        <v>0</v>
      </c>
      <c r="P1325" s="8">
        <f t="shared" si="203"/>
        <v>33</v>
      </c>
      <c r="Q1325" s="9">
        <f t="shared" si="204"/>
        <v>38.200000000000003</v>
      </c>
      <c r="R1325" s="9">
        <f t="shared" si="205"/>
        <v>27.25</v>
      </c>
      <c r="S1325" s="9">
        <f t="shared" si="206"/>
        <v>29.1</v>
      </c>
      <c r="T1325" s="9">
        <f t="shared" si="207"/>
        <v>32</v>
      </c>
      <c r="U1325" s="8">
        <f t="shared" si="208"/>
        <v>31.516666666666669</v>
      </c>
      <c r="V1325" s="8">
        <f t="shared" si="209"/>
        <v>31.637500000000003</v>
      </c>
    </row>
    <row r="1326" spans="1:22" ht="13.5" x14ac:dyDescent="0.25">
      <c r="A1326" s="3">
        <f>RSI!A1326</f>
        <v>43942</v>
      </c>
      <c r="B1326" s="2">
        <f>RSI!B1326</f>
        <v>1.48</v>
      </c>
      <c r="C1326" s="2">
        <f>RSI!I1326</f>
        <v>20.775208894390346</v>
      </c>
      <c r="D1326" s="2">
        <f>MACD!E1326</f>
        <v>1.9341339330396723E-2</v>
      </c>
      <c r="E1326" s="2">
        <f>MACD!F1326</f>
        <v>2.0218594768310141E-2</v>
      </c>
      <c r="F1326" s="2">
        <f>'Moving Avg'!D1326</f>
        <v>1.48</v>
      </c>
      <c r="G1326" s="2">
        <f>'Moving Avg'!F1326</f>
        <v>1.5115000000000003</v>
      </c>
      <c r="H1326" s="2">
        <f>'Moving Avg'!G1326</f>
        <v>1.5712000000000008</v>
      </c>
      <c r="I1326" s="2">
        <f>'Moving Avg'!H1326</f>
        <v>1.6957499999999981</v>
      </c>
      <c r="J1326" s="6" t="str">
        <f>OBV!F1326</f>
        <v>NEUTRAL</v>
      </c>
      <c r="K1326" s="6" t="str">
        <f>OBV!G1326</f>
        <v>NEUTRAL</v>
      </c>
      <c r="L1326" s="6" t="str">
        <f>OBV!H1326</f>
        <v>NEUTRAL</v>
      </c>
      <c r="M1326" s="8">
        <f t="shared" si="200"/>
        <v>50</v>
      </c>
      <c r="N1326" s="8">
        <f t="shared" si="201"/>
        <v>45</v>
      </c>
      <c r="O1326" s="8">
        <f t="shared" si="202"/>
        <v>0</v>
      </c>
      <c r="P1326" s="8">
        <f t="shared" si="203"/>
        <v>33</v>
      </c>
      <c r="Q1326" s="9">
        <f t="shared" si="204"/>
        <v>38.200000000000003</v>
      </c>
      <c r="R1326" s="9">
        <f t="shared" si="205"/>
        <v>27.25</v>
      </c>
      <c r="S1326" s="9">
        <f t="shared" si="206"/>
        <v>29.1</v>
      </c>
      <c r="T1326" s="9">
        <f t="shared" si="207"/>
        <v>32</v>
      </c>
      <c r="U1326" s="8">
        <f t="shared" si="208"/>
        <v>31.516666666666669</v>
      </c>
      <c r="V1326" s="8">
        <f t="shared" si="209"/>
        <v>31.637500000000003</v>
      </c>
    </row>
    <row r="1327" spans="1:22" ht="13.5" x14ac:dyDescent="0.25">
      <c r="A1327" s="3">
        <f>RSI!A1327</f>
        <v>43943</v>
      </c>
      <c r="B1327" s="2">
        <f>RSI!B1327</f>
        <v>1.48</v>
      </c>
      <c r="C1327" s="2">
        <f>RSI!I1327</f>
        <v>20.775208894390346</v>
      </c>
      <c r="D1327" s="2">
        <f>MACD!E1327</f>
        <v>1.9231881403783957E-2</v>
      </c>
      <c r="E1327" s="2">
        <f>MACD!F1327</f>
        <v>2.0021252095404906E-2</v>
      </c>
      <c r="F1327" s="2">
        <f>'Moving Avg'!D1327</f>
        <v>1.48</v>
      </c>
      <c r="G1327" s="2">
        <f>'Moving Avg'!F1327</f>
        <v>1.5070000000000001</v>
      </c>
      <c r="H1327" s="2">
        <f>'Moving Avg'!G1327</f>
        <v>1.5684000000000009</v>
      </c>
      <c r="I1327" s="2">
        <f>'Moving Avg'!H1327</f>
        <v>1.6949999999999983</v>
      </c>
      <c r="J1327" s="6" t="str">
        <f>OBV!F1327</f>
        <v>NEUTRAL</v>
      </c>
      <c r="K1327" s="6" t="str">
        <f>OBV!G1327</f>
        <v>NEUTRAL</v>
      </c>
      <c r="L1327" s="6" t="str">
        <f>OBV!H1327</f>
        <v>NEUTRAL</v>
      </c>
      <c r="M1327" s="8">
        <f t="shared" si="200"/>
        <v>50</v>
      </c>
      <c r="N1327" s="8">
        <f t="shared" si="201"/>
        <v>45</v>
      </c>
      <c r="O1327" s="8">
        <f t="shared" si="202"/>
        <v>0</v>
      </c>
      <c r="P1327" s="8">
        <f t="shared" si="203"/>
        <v>33</v>
      </c>
      <c r="Q1327" s="9">
        <f t="shared" si="204"/>
        <v>38.200000000000003</v>
      </c>
      <c r="R1327" s="9">
        <f t="shared" si="205"/>
        <v>27.25</v>
      </c>
      <c r="S1327" s="9">
        <f t="shared" si="206"/>
        <v>29.1</v>
      </c>
      <c r="T1327" s="9">
        <f t="shared" si="207"/>
        <v>32</v>
      </c>
      <c r="U1327" s="8">
        <f t="shared" si="208"/>
        <v>31.516666666666669</v>
      </c>
      <c r="V1327" s="8">
        <f t="shared" si="209"/>
        <v>31.637500000000003</v>
      </c>
    </row>
    <row r="1328" spans="1:22" ht="13.5" x14ac:dyDescent="0.25">
      <c r="A1328" s="3">
        <f>RSI!A1328</f>
        <v>43944</v>
      </c>
      <c r="B1328" s="2">
        <f>RSI!B1328</f>
        <v>1.48</v>
      </c>
      <c r="C1328" s="2">
        <f>RSI!I1328</f>
        <v>20.775208894390346</v>
      </c>
      <c r="D1328" s="2">
        <f>MACD!E1328</f>
        <v>1.3228951331323291E-2</v>
      </c>
      <c r="E1328" s="2">
        <f>MACD!F1328</f>
        <v>1.8662791942588585E-2</v>
      </c>
      <c r="F1328" s="2">
        <f>'Moving Avg'!D1328</f>
        <v>1.48</v>
      </c>
      <c r="G1328" s="2">
        <f>'Moving Avg'!F1328</f>
        <v>1.5025000000000002</v>
      </c>
      <c r="H1328" s="2">
        <f>'Moving Avg'!G1328</f>
        <v>1.5656000000000008</v>
      </c>
      <c r="I1328" s="2">
        <f>'Moving Avg'!H1328</f>
        <v>1.6944499999999982</v>
      </c>
      <c r="J1328" s="6" t="str">
        <f>OBV!F1328</f>
        <v>NEUTRAL</v>
      </c>
      <c r="K1328" s="6" t="str">
        <f>OBV!G1328</f>
        <v>NEUTRAL</v>
      </c>
      <c r="L1328" s="6" t="str">
        <f>OBV!H1328</f>
        <v>NEUTRAL</v>
      </c>
      <c r="M1328" s="8">
        <f t="shared" si="200"/>
        <v>50</v>
      </c>
      <c r="N1328" s="8">
        <f t="shared" si="201"/>
        <v>45</v>
      </c>
      <c r="O1328" s="8">
        <f t="shared" si="202"/>
        <v>0</v>
      </c>
      <c r="P1328" s="8">
        <f t="shared" si="203"/>
        <v>33</v>
      </c>
      <c r="Q1328" s="9">
        <f t="shared" si="204"/>
        <v>38.200000000000003</v>
      </c>
      <c r="R1328" s="9">
        <f t="shared" si="205"/>
        <v>27.25</v>
      </c>
      <c r="S1328" s="9">
        <f t="shared" si="206"/>
        <v>29.1</v>
      </c>
      <c r="T1328" s="9">
        <f t="shared" si="207"/>
        <v>32</v>
      </c>
      <c r="U1328" s="8">
        <f t="shared" si="208"/>
        <v>31.516666666666669</v>
      </c>
      <c r="V1328" s="8">
        <f t="shared" si="209"/>
        <v>31.637500000000003</v>
      </c>
    </row>
    <row r="1329" spans="1:22" ht="13.5" x14ac:dyDescent="0.25">
      <c r="A1329" s="3">
        <f>RSI!A1329</f>
        <v>43945</v>
      </c>
      <c r="B1329" s="2">
        <f>RSI!B1329</f>
        <v>1.48</v>
      </c>
      <c r="C1329" s="2">
        <f>RSI!I1329</f>
        <v>20.775208894390346</v>
      </c>
      <c r="D1329" s="2">
        <f>MACD!E1329</f>
        <v>8.3750437095226893E-3</v>
      </c>
      <c r="E1329" s="2">
        <f>MACD!F1329</f>
        <v>1.6605242295975407E-2</v>
      </c>
      <c r="F1329" s="2">
        <f>'Moving Avg'!D1329</f>
        <v>1.48</v>
      </c>
      <c r="G1329" s="2">
        <f>'Moving Avg'!F1329</f>
        <v>1.4980000000000002</v>
      </c>
      <c r="H1329" s="2">
        <f>'Moving Avg'!G1329</f>
        <v>1.5628000000000009</v>
      </c>
      <c r="I1329" s="2">
        <f>'Moving Avg'!H1329</f>
        <v>1.6938999999999984</v>
      </c>
      <c r="J1329" s="6" t="str">
        <f>OBV!F1329</f>
        <v>NEUTRAL</v>
      </c>
      <c r="K1329" s="6" t="str">
        <f>OBV!G1329</f>
        <v>NEUTRAL</v>
      </c>
      <c r="L1329" s="6" t="str">
        <f>OBV!H1329</f>
        <v>NEUTRAL</v>
      </c>
      <c r="M1329" s="8">
        <f t="shared" si="200"/>
        <v>50</v>
      </c>
      <c r="N1329" s="8">
        <f t="shared" si="201"/>
        <v>45</v>
      </c>
      <c r="O1329" s="8">
        <f t="shared" si="202"/>
        <v>0</v>
      </c>
      <c r="P1329" s="8">
        <f t="shared" si="203"/>
        <v>33</v>
      </c>
      <c r="Q1329" s="9">
        <f t="shared" si="204"/>
        <v>38.200000000000003</v>
      </c>
      <c r="R1329" s="9">
        <f t="shared" si="205"/>
        <v>27.25</v>
      </c>
      <c r="S1329" s="9">
        <f t="shared" si="206"/>
        <v>29.1</v>
      </c>
      <c r="T1329" s="9">
        <f t="shared" si="207"/>
        <v>32</v>
      </c>
      <c r="U1329" s="8">
        <f t="shared" si="208"/>
        <v>31.516666666666669</v>
      </c>
      <c r="V1329" s="8">
        <f t="shared" si="209"/>
        <v>31.637500000000003</v>
      </c>
    </row>
    <row r="1330" spans="1:22" ht="13.5" x14ac:dyDescent="0.25">
      <c r="A1330" s="3">
        <f>RSI!A1330</f>
        <v>43948</v>
      </c>
      <c r="B1330" s="2">
        <f>RSI!B1330</f>
        <v>1.48</v>
      </c>
      <c r="C1330" s="2">
        <f>RSI!I1330</f>
        <v>20.775208894390346</v>
      </c>
      <c r="D1330" s="2">
        <f>MACD!E1330</f>
        <v>4.4766825390576415E-3</v>
      </c>
      <c r="E1330" s="2">
        <f>MACD!F1330</f>
        <v>1.4179530344591854E-2</v>
      </c>
      <c r="F1330" s="2">
        <f>'Moving Avg'!D1330</f>
        <v>1.48</v>
      </c>
      <c r="G1330" s="2">
        <f>'Moving Avg'!F1330</f>
        <v>1.4955000000000003</v>
      </c>
      <c r="H1330" s="2">
        <f>'Moving Avg'!G1330</f>
        <v>1.5608000000000006</v>
      </c>
      <c r="I1330" s="2">
        <f>'Moving Avg'!H1330</f>
        <v>1.6933499999999986</v>
      </c>
      <c r="J1330" s="6" t="str">
        <f>OBV!F1330</f>
        <v>NEUTRAL</v>
      </c>
      <c r="K1330" s="6" t="str">
        <f>OBV!G1330</f>
        <v>NEUTRAL</v>
      </c>
      <c r="L1330" s="6" t="str">
        <f>OBV!H1330</f>
        <v>NEUTRAL</v>
      </c>
      <c r="M1330" s="8">
        <f t="shared" si="200"/>
        <v>50</v>
      </c>
      <c r="N1330" s="8">
        <f t="shared" si="201"/>
        <v>45</v>
      </c>
      <c r="O1330" s="8">
        <f t="shared" si="202"/>
        <v>0</v>
      </c>
      <c r="P1330" s="8">
        <f t="shared" si="203"/>
        <v>33</v>
      </c>
      <c r="Q1330" s="9">
        <f t="shared" si="204"/>
        <v>38.200000000000003</v>
      </c>
      <c r="R1330" s="9">
        <f t="shared" si="205"/>
        <v>27.25</v>
      </c>
      <c r="S1330" s="9">
        <f t="shared" si="206"/>
        <v>29.1</v>
      </c>
      <c r="T1330" s="9">
        <f t="shared" si="207"/>
        <v>32</v>
      </c>
      <c r="U1330" s="8">
        <f t="shared" si="208"/>
        <v>31.516666666666669</v>
      </c>
      <c r="V1330" s="8">
        <f t="shared" si="209"/>
        <v>31.637500000000003</v>
      </c>
    </row>
    <row r="1331" spans="1:22" ht="13.5" x14ac:dyDescent="0.25">
      <c r="A1331" s="3">
        <f>RSI!A1331</f>
        <v>43949</v>
      </c>
      <c r="B1331" s="2">
        <f>RSI!B1331</f>
        <v>1.48</v>
      </c>
      <c r="C1331" s="2">
        <f>RSI!I1331</f>
        <v>20.775208894390346</v>
      </c>
      <c r="D1331" s="2">
        <f>MACD!E1331</f>
        <v>1.3713946415245815E-3</v>
      </c>
      <c r="E1331" s="2">
        <f>MACD!F1331</f>
        <v>1.1617903203978401E-2</v>
      </c>
      <c r="F1331" s="2">
        <f>'Moving Avg'!D1331</f>
        <v>1.48</v>
      </c>
      <c r="G1331" s="2">
        <f>'Moving Avg'!F1331</f>
        <v>1.4930000000000001</v>
      </c>
      <c r="H1331" s="2">
        <f>'Moving Avg'!G1331</f>
        <v>1.5588000000000006</v>
      </c>
      <c r="I1331" s="2">
        <f>'Moving Avg'!H1331</f>
        <v>1.6927499999999986</v>
      </c>
      <c r="J1331" s="6" t="str">
        <f>OBV!F1331</f>
        <v>NEUTRAL</v>
      </c>
      <c r="K1331" s="6" t="str">
        <f>OBV!G1331</f>
        <v>NEUTRAL</v>
      </c>
      <c r="L1331" s="6" t="str">
        <f>OBV!H1331</f>
        <v>NEUTRAL</v>
      </c>
      <c r="M1331" s="8">
        <f t="shared" si="200"/>
        <v>50</v>
      </c>
      <c r="N1331" s="8">
        <f t="shared" si="201"/>
        <v>45</v>
      </c>
      <c r="O1331" s="8">
        <f t="shared" si="202"/>
        <v>0</v>
      </c>
      <c r="P1331" s="8">
        <f t="shared" si="203"/>
        <v>33</v>
      </c>
      <c r="Q1331" s="9">
        <f t="shared" si="204"/>
        <v>38.200000000000003</v>
      </c>
      <c r="R1331" s="9">
        <f t="shared" si="205"/>
        <v>27.25</v>
      </c>
      <c r="S1331" s="9">
        <f t="shared" si="206"/>
        <v>29.1</v>
      </c>
      <c r="T1331" s="9">
        <f t="shared" si="207"/>
        <v>32</v>
      </c>
      <c r="U1331" s="8">
        <f t="shared" si="208"/>
        <v>31.516666666666669</v>
      </c>
      <c r="V1331" s="8">
        <f t="shared" si="209"/>
        <v>31.637500000000003</v>
      </c>
    </row>
    <row r="1332" spans="1:22" ht="13.5" x14ac:dyDescent="0.25">
      <c r="A1332" s="3">
        <f>RSI!A1332</f>
        <v>43950</v>
      </c>
      <c r="B1332" s="2">
        <f>RSI!B1332</f>
        <v>1.48</v>
      </c>
      <c r="C1332" s="2">
        <f>RSI!I1332</f>
        <v>20.775208894390346</v>
      </c>
      <c r="D1332" s="2">
        <f>MACD!E1332</f>
        <v>-1.0771516558762961E-3</v>
      </c>
      <c r="E1332" s="2">
        <f>MACD!F1332</f>
        <v>9.0788922320074617E-3</v>
      </c>
      <c r="F1332" s="2">
        <f>'Moving Avg'!D1332</f>
        <v>1.48</v>
      </c>
      <c r="G1332" s="2">
        <f>'Moving Avg'!F1332</f>
        <v>1.4905000000000004</v>
      </c>
      <c r="H1332" s="2">
        <f>'Moving Avg'!G1332</f>
        <v>1.5568000000000004</v>
      </c>
      <c r="I1332" s="2">
        <f>'Moving Avg'!H1332</f>
        <v>1.6921999999999988</v>
      </c>
      <c r="J1332" s="6" t="str">
        <f>OBV!F1332</f>
        <v>NEUTRAL</v>
      </c>
      <c r="K1332" s="6" t="str">
        <f>OBV!G1332</f>
        <v>NEUTRAL</v>
      </c>
      <c r="L1332" s="6" t="str">
        <f>OBV!H1332</f>
        <v>NEUTRAL</v>
      </c>
      <c r="M1332" s="8">
        <f t="shared" si="200"/>
        <v>50</v>
      </c>
      <c r="N1332" s="8">
        <f t="shared" si="201"/>
        <v>45</v>
      </c>
      <c r="O1332" s="8">
        <f t="shared" si="202"/>
        <v>0</v>
      </c>
      <c r="P1332" s="8">
        <f t="shared" si="203"/>
        <v>33</v>
      </c>
      <c r="Q1332" s="9">
        <f t="shared" si="204"/>
        <v>38.200000000000003</v>
      </c>
      <c r="R1332" s="9">
        <f t="shared" si="205"/>
        <v>27.25</v>
      </c>
      <c r="S1332" s="9">
        <f t="shared" si="206"/>
        <v>29.1</v>
      </c>
      <c r="T1332" s="9">
        <f t="shared" si="207"/>
        <v>32</v>
      </c>
      <c r="U1332" s="8">
        <f t="shared" si="208"/>
        <v>31.516666666666669</v>
      </c>
      <c r="V1332" s="8">
        <f t="shared" si="209"/>
        <v>31.637500000000003</v>
      </c>
    </row>
    <row r="1333" spans="1:22" ht="13.5" x14ac:dyDescent="0.25">
      <c r="A1333" s="3">
        <f>RSI!A1333</f>
        <v>43951</v>
      </c>
      <c r="B1333" s="2">
        <f>RSI!B1333</f>
        <v>1.48</v>
      </c>
      <c r="C1333" s="2">
        <f>RSI!I1333</f>
        <v>20.775208894390346</v>
      </c>
      <c r="D1333" s="2">
        <f>MACD!E1333</f>
        <v>-2.983253152063492E-3</v>
      </c>
      <c r="E1333" s="2">
        <f>MACD!F1333</f>
        <v>6.6664631551932715E-3</v>
      </c>
      <c r="F1333" s="2">
        <f>'Moving Avg'!D1333</f>
        <v>1.48</v>
      </c>
      <c r="G1333" s="2">
        <f>'Moving Avg'!F1333</f>
        <v>1.4880000000000002</v>
      </c>
      <c r="H1333" s="2">
        <f>'Moving Avg'!G1333</f>
        <v>1.5548000000000004</v>
      </c>
      <c r="I1333" s="2">
        <f>'Moving Avg'!H1333</f>
        <v>1.6916499999999994</v>
      </c>
      <c r="J1333" s="6" t="str">
        <f>OBV!F1333</f>
        <v>NEUTRAL</v>
      </c>
      <c r="K1333" s="6" t="str">
        <f>OBV!G1333</f>
        <v>NEUTRAL</v>
      </c>
      <c r="L1333" s="6" t="str">
        <f>OBV!H1333</f>
        <v>NEUTRAL</v>
      </c>
      <c r="M1333" s="8">
        <f t="shared" si="200"/>
        <v>50</v>
      </c>
      <c r="N1333" s="8">
        <f t="shared" si="201"/>
        <v>45</v>
      </c>
      <c r="O1333" s="8">
        <f t="shared" si="202"/>
        <v>0</v>
      </c>
      <c r="P1333" s="8">
        <f t="shared" si="203"/>
        <v>33</v>
      </c>
      <c r="Q1333" s="9">
        <f t="shared" si="204"/>
        <v>38.200000000000003</v>
      </c>
      <c r="R1333" s="9">
        <f t="shared" si="205"/>
        <v>27.25</v>
      </c>
      <c r="S1333" s="9">
        <f t="shared" si="206"/>
        <v>29.1</v>
      </c>
      <c r="T1333" s="9">
        <f t="shared" si="207"/>
        <v>32</v>
      </c>
      <c r="U1333" s="8">
        <f t="shared" si="208"/>
        <v>31.516666666666669</v>
      </c>
      <c r="V1333" s="8">
        <f t="shared" si="209"/>
        <v>31.637500000000003</v>
      </c>
    </row>
    <row r="1334" spans="1:22" ht="13.5" x14ac:dyDescent="0.25">
      <c r="A1334" s="3">
        <f>RSI!A1334</f>
        <v>43955</v>
      </c>
      <c r="B1334" s="2">
        <f>RSI!B1334</f>
        <v>1.48</v>
      </c>
      <c r="C1334" s="2">
        <f>RSI!I1334</f>
        <v>20.77520889439036</v>
      </c>
      <c r="D1334" s="2">
        <f>MACD!E1334</f>
        <v>-4.442640328255143E-3</v>
      </c>
      <c r="E1334" s="2">
        <f>MACD!F1334</f>
        <v>4.4446424585035888E-3</v>
      </c>
      <c r="F1334" s="2">
        <f>'Moving Avg'!D1334</f>
        <v>1.48</v>
      </c>
      <c r="G1334" s="2">
        <f>'Moving Avg'!F1334</f>
        <v>1.4860000000000002</v>
      </c>
      <c r="H1334" s="2">
        <f>'Moving Avg'!G1334</f>
        <v>1.5520000000000005</v>
      </c>
      <c r="I1334" s="2">
        <f>'Moving Avg'!H1334</f>
        <v>1.6910999999999996</v>
      </c>
      <c r="J1334" s="6" t="str">
        <f>OBV!F1334</f>
        <v>NEUTRAL</v>
      </c>
      <c r="K1334" s="6" t="str">
        <f>OBV!G1334</f>
        <v>NEUTRAL</v>
      </c>
      <c r="L1334" s="6" t="str">
        <f>OBV!H1334</f>
        <v>NEUTRAL</v>
      </c>
      <c r="M1334" s="8">
        <f t="shared" si="200"/>
        <v>50</v>
      </c>
      <c r="N1334" s="8">
        <f t="shared" si="201"/>
        <v>45</v>
      </c>
      <c r="O1334" s="8">
        <f t="shared" si="202"/>
        <v>0</v>
      </c>
      <c r="P1334" s="8">
        <f t="shared" si="203"/>
        <v>33</v>
      </c>
      <c r="Q1334" s="9">
        <f t="shared" si="204"/>
        <v>38.200000000000003</v>
      </c>
      <c r="R1334" s="9">
        <f t="shared" si="205"/>
        <v>27.25</v>
      </c>
      <c r="S1334" s="9">
        <f t="shared" si="206"/>
        <v>29.1</v>
      </c>
      <c r="T1334" s="9">
        <f t="shared" si="207"/>
        <v>32</v>
      </c>
      <c r="U1334" s="8">
        <f t="shared" si="208"/>
        <v>31.516666666666669</v>
      </c>
      <c r="V1334" s="8">
        <f t="shared" si="209"/>
        <v>31.637500000000003</v>
      </c>
    </row>
    <row r="1335" spans="1:22" ht="13.5" x14ac:dyDescent="0.25">
      <c r="A1335" s="3">
        <f>RSI!A1335</f>
        <v>43956</v>
      </c>
      <c r="B1335" s="2">
        <f>RSI!B1335</f>
        <v>1.48</v>
      </c>
      <c r="C1335" s="2">
        <f>RSI!I1335</f>
        <v>20.77520889439036</v>
      </c>
      <c r="D1335" s="2">
        <f>MACD!E1335</f>
        <v>-5.5354064597070707E-3</v>
      </c>
      <c r="E1335" s="2">
        <f>MACD!F1335</f>
        <v>2.4486326748614567E-3</v>
      </c>
      <c r="F1335" s="2">
        <f>'Moving Avg'!D1335</f>
        <v>1.48</v>
      </c>
      <c r="G1335" s="2">
        <f>'Moving Avg'!F1335</f>
        <v>1.4840000000000004</v>
      </c>
      <c r="H1335" s="2">
        <f>'Moving Avg'!G1335</f>
        <v>1.5480000000000005</v>
      </c>
      <c r="I1335" s="2">
        <f>'Moving Avg'!H1335</f>
        <v>1.6905499999999998</v>
      </c>
      <c r="J1335" s="6" t="str">
        <f>OBV!F1335</f>
        <v>NEUTRAL</v>
      </c>
      <c r="K1335" s="6" t="str">
        <f>OBV!G1335</f>
        <v>NEUTRAL</v>
      </c>
      <c r="L1335" s="6" t="str">
        <f>OBV!H1335</f>
        <v>NEUTRAL</v>
      </c>
      <c r="M1335" s="8">
        <f t="shared" si="200"/>
        <v>50</v>
      </c>
      <c r="N1335" s="8">
        <f t="shared" si="201"/>
        <v>45</v>
      </c>
      <c r="O1335" s="8">
        <f t="shared" si="202"/>
        <v>0</v>
      </c>
      <c r="P1335" s="8">
        <f t="shared" si="203"/>
        <v>33</v>
      </c>
      <c r="Q1335" s="9">
        <f t="shared" si="204"/>
        <v>38.200000000000003</v>
      </c>
      <c r="R1335" s="9">
        <f t="shared" si="205"/>
        <v>27.25</v>
      </c>
      <c r="S1335" s="9">
        <f t="shared" si="206"/>
        <v>29.1</v>
      </c>
      <c r="T1335" s="9">
        <f t="shared" si="207"/>
        <v>32</v>
      </c>
      <c r="U1335" s="8">
        <f t="shared" si="208"/>
        <v>31.516666666666669</v>
      </c>
      <c r="V1335" s="8">
        <f t="shared" si="209"/>
        <v>31.637500000000003</v>
      </c>
    </row>
    <row r="1336" spans="1:22" ht="13.5" x14ac:dyDescent="0.25">
      <c r="A1336" s="3">
        <f>RSI!A1336</f>
        <v>43957</v>
      </c>
      <c r="B1336" s="2">
        <f>RSI!B1336</f>
        <v>1.48</v>
      </c>
      <c r="C1336" s="2">
        <f>RSI!I1336</f>
        <v>20.77520889439036</v>
      </c>
      <c r="D1336" s="2">
        <f>MACD!E1336</f>
        <v>-6.3284807056056547E-3</v>
      </c>
      <c r="E1336" s="2">
        <f>MACD!F1336</f>
        <v>6.9320999876803461E-4</v>
      </c>
      <c r="F1336" s="2">
        <f>'Moving Avg'!D1336</f>
        <v>1.48</v>
      </c>
      <c r="G1336" s="2">
        <f>'Moving Avg'!F1336</f>
        <v>1.4820000000000004</v>
      </c>
      <c r="H1336" s="2">
        <f>'Moving Avg'!G1336</f>
        <v>1.5430000000000001</v>
      </c>
      <c r="I1336" s="2">
        <f>'Moving Avg'!H1336</f>
        <v>1.6899499999999998</v>
      </c>
      <c r="J1336" s="6" t="str">
        <f>OBV!F1336</f>
        <v>NEUTRAL</v>
      </c>
      <c r="K1336" s="6" t="str">
        <f>OBV!G1336</f>
        <v>NEUTRAL</v>
      </c>
      <c r="L1336" s="6" t="str">
        <f>OBV!H1336</f>
        <v>NEUTRAL</v>
      </c>
      <c r="M1336" s="8">
        <f t="shared" si="200"/>
        <v>50</v>
      </c>
      <c r="N1336" s="8">
        <f t="shared" si="201"/>
        <v>45</v>
      </c>
      <c r="O1336" s="8">
        <f t="shared" si="202"/>
        <v>0</v>
      </c>
      <c r="P1336" s="8">
        <f t="shared" si="203"/>
        <v>33</v>
      </c>
      <c r="Q1336" s="9">
        <f t="shared" si="204"/>
        <v>38.200000000000003</v>
      </c>
      <c r="R1336" s="9">
        <f t="shared" si="205"/>
        <v>27.25</v>
      </c>
      <c r="S1336" s="9">
        <f t="shared" si="206"/>
        <v>29.1</v>
      </c>
      <c r="T1336" s="9">
        <f t="shared" si="207"/>
        <v>32</v>
      </c>
      <c r="U1336" s="8">
        <f t="shared" si="208"/>
        <v>31.516666666666669</v>
      </c>
      <c r="V1336" s="8">
        <f t="shared" si="209"/>
        <v>31.637500000000003</v>
      </c>
    </row>
    <row r="1337" spans="1:22" ht="13.5" x14ac:dyDescent="0.25">
      <c r="A1337" s="3">
        <f>RSI!A1337</f>
        <v>43958</v>
      </c>
      <c r="B1337" s="2">
        <f>RSI!B1337</f>
        <v>1.48</v>
      </c>
      <c r="C1337" s="2">
        <f>RSI!I1337</f>
        <v>20.77520889439036</v>
      </c>
      <c r="D1337" s="2">
        <f>MACD!E1337</f>
        <v>-6.877715733525136E-3</v>
      </c>
      <c r="E1337" s="2">
        <f>MACD!F1337</f>
        <v>-8.2097514769059971E-4</v>
      </c>
      <c r="F1337" s="2">
        <f>'Moving Avg'!D1337</f>
        <v>1.48</v>
      </c>
      <c r="G1337" s="2">
        <f>'Moving Avg'!F1337</f>
        <v>1.4800000000000002</v>
      </c>
      <c r="H1337" s="2">
        <f>'Moving Avg'!G1337</f>
        <v>1.5388000000000002</v>
      </c>
      <c r="I1337" s="2">
        <f>'Moving Avg'!H1337</f>
        <v>1.6893500000000001</v>
      </c>
      <c r="J1337" s="6" t="str">
        <f>OBV!F1337</f>
        <v>NEUTRAL</v>
      </c>
      <c r="K1337" s="6" t="str">
        <f>OBV!G1337</f>
        <v>NEUTRAL</v>
      </c>
      <c r="L1337" s="6" t="str">
        <f>OBV!H1337</f>
        <v>NEUTRAL</v>
      </c>
      <c r="M1337" s="8">
        <f t="shared" si="200"/>
        <v>50</v>
      </c>
      <c r="N1337" s="8">
        <f t="shared" si="201"/>
        <v>45</v>
      </c>
      <c r="O1337" s="8">
        <f t="shared" si="202"/>
        <v>0</v>
      </c>
      <c r="P1337" s="8">
        <f t="shared" si="203"/>
        <v>33</v>
      </c>
      <c r="Q1337" s="9">
        <f t="shared" si="204"/>
        <v>38.200000000000003</v>
      </c>
      <c r="R1337" s="9">
        <f t="shared" si="205"/>
        <v>27.25</v>
      </c>
      <c r="S1337" s="9">
        <f t="shared" si="206"/>
        <v>29.1</v>
      </c>
      <c r="T1337" s="9">
        <f t="shared" si="207"/>
        <v>32</v>
      </c>
      <c r="U1337" s="8">
        <f t="shared" si="208"/>
        <v>31.516666666666669</v>
      </c>
      <c r="V1337" s="8">
        <f t="shared" si="209"/>
        <v>31.637500000000003</v>
      </c>
    </row>
    <row r="1338" spans="1:22" ht="13.5" x14ac:dyDescent="0.25">
      <c r="A1338" s="3">
        <f>RSI!A1338</f>
        <v>43959</v>
      </c>
      <c r="B1338" s="2">
        <f>RSI!B1338</f>
        <v>1.48</v>
      </c>
      <c r="C1338" s="2">
        <f>RSI!I1338</f>
        <v>20.77520889439036</v>
      </c>
      <c r="D1338" s="2">
        <f>MACD!E1338</f>
        <v>-7.2296495504589053E-3</v>
      </c>
      <c r="E1338" s="2">
        <f>MACD!F1338</f>
        <v>-2.1027100282442609E-3</v>
      </c>
      <c r="F1338" s="2">
        <f>'Moving Avg'!D1338</f>
        <v>1.48</v>
      </c>
      <c r="G1338" s="2">
        <f>'Moving Avg'!F1338</f>
        <v>1.4800000000000002</v>
      </c>
      <c r="H1338" s="2">
        <f>'Moving Avg'!G1338</f>
        <v>1.5346000000000002</v>
      </c>
      <c r="I1338" s="2">
        <f>'Moving Avg'!H1338</f>
        <v>1.68875</v>
      </c>
      <c r="J1338" s="6" t="str">
        <f>OBV!F1338</f>
        <v>NEUTRAL</v>
      </c>
      <c r="K1338" s="6" t="str">
        <f>OBV!G1338</f>
        <v>NEUTRAL</v>
      </c>
      <c r="L1338" s="6" t="str">
        <f>OBV!H1338</f>
        <v>NEUTRAL</v>
      </c>
      <c r="M1338" s="8">
        <f t="shared" si="200"/>
        <v>50</v>
      </c>
      <c r="N1338" s="8">
        <f t="shared" si="201"/>
        <v>45</v>
      </c>
      <c r="O1338" s="8">
        <f t="shared" si="202"/>
        <v>0</v>
      </c>
      <c r="P1338" s="8">
        <f t="shared" si="203"/>
        <v>33</v>
      </c>
      <c r="Q1338" s="9">
        <f t="shared" si="204"/>
        <v>38.200000000000003</v>
      </c>
      <c r="R1338" s="9">
        <f t="shared" si="205"/>
        <v>27.25</v>
      </c>
      <c r="S1338" s="9">
        <f t="shared" si="206"/>
        <v>29.1</v>
      </c>
      <c r="T1338" s="9">
        <f t="shared" si="207"/>
        <v>32</v>
      </c>
      <c r="U1338" s="8">
        <f t="shared" si="208"/>
        <v>31.516666666666669</v>
      </c>
      <c r="V1338" s="8">
        <f t="shared" si="209"/>
        <v>31.637500000000003</v>
      </c>
    </row>
    <row r="1339" spans="1:22" ht="13.5" x14ac:dyDescent="0.25">
      <c r="A1339" s="3">
        <f>RSI!A1339</f>
        <v>43962</v>
      </c>
      <c r="B1339" s="2">
        <f>RSI!B1339</f>
        <v>1.48</v>
      </c>
      <c r="C1339" s="2">
        <f>RSI!I1339</f>
        <v>20.77520889439036</v>
      </c>
      <c r="D1339" s="2">
        <f>MACD!E1339</f>
        <v>-7.4229920047466091E-3</v>
      </c>
      <c r="E1339" s="2">
        <f>MACD!F1339</f>
        <v>-3.1667664235447306E-3</v>
      </c>
      <c r="F1339" s="2">
        <f>'Moving Avg'!D1339</f>
        <v>1.48</v>
      </c>
      <c r="G1339" s="2">
        <f>'Moving Avg'!F1339</f>
        <v>1.4800000000000002</v>
      </c>
      <c r="H1339" s="2">
        <f>'Moving Avg'!G1339</f>
        <v>1.5304000000000002</v>
      </c>
      <c r="I1339" s="2">
        <f>'Moving Avg'!H1339</f>
        <v>1.6881500000000003</v>
      </c>
      <c r="J1339" s="6" t="str">
        <f>OBV!F1339</f>
        <v>NEUTRAL</v>
      </c>
      <c r="K1339" s="6" t="str">
        <f>OBV!G1339</f>
        <v>NEUTRAL</v>
      </c>
      <c r="L1339" s="6" t="str">
        <f>OBV!H1339</f>
        <v>NEUTRAL</v>
      </c>
      <c r="M1339" s="8">
        <f t="shared" si="200"/>
        <v>50</v>
      </c>
      <c r="N1339" s="8">
        <f t="shared" si="201"/>
        <v>45</v>
      </c>
      <c r="O1339" s="8">
        <f t="shared" si="202"/>
        <v>0</v>
      </c>
      <c r="P1339" s="8">
        <f t="shared" si="203"/>
        <v>33</v>
      </c>
      <c r="Q1339" s="9">
        <f t="shared" si="204"/>
        <v>38.200000000000003</v>
      </c>
      <c r="R1339" s="9">
        <f t="shared" si="205"/>
        <v>27.25</v>
      </c>
      <c r="S1339" s="9">
        <f t="shared" si="206"/>
        <v>29.1</v>
      </c>
      <c r="T1339" s="9">
        <f t="shared" si="207"/>
        <v>32</v>
      </c>
      <c r="U1339" s="8">
        <f t="shared" si="208"/>
        <v>31.516666666666669</v>
      </c>
      <c r="V1339" s="8">
        <f t="shared" si="209"/>
        <v>31.637500000000003</v>
      </c>
    </row>
    <row r="1340" spans="1:22" ht="13.5" x14ac:dyDescent="0.25">
      <c r="A1340" s="3">
        <f>RSI!A1340</f>
        <v>43963</v>
      </c>
      <c r="B1340" s="2">
        <f>RSI!B1340</f>
        <v>1.48</v>
      </c>
      <c r="C1340" s="2">
        <f>RSI!I1340</f>
        <v>20.77520889439036</v>
      </c>
      <c r="D1340" s="2">
        <f>MACD!E1340</f>
        <v>-7.4898786341199841E-3</v>
      </c>
      <c r="E1340" s="2">
        <f>MACD!F1340</f>
        <v>-4.031388865659782E-3</v>
      </c>
      <c r="F1340" s="2">
        <f>'Moving Avg'!D1340</f>
        <v>1.48</v>
      </c>
      <c r="G1340" s="2">
        <f>'Moving Avg'!F1340</f>
        <v>1.4800000000000002</v>
      </c>
      <c r="H1340" s="2">
        <f>'Moving Avg'!G1340</f>
        <v>1.5262</v>
      </c>
      <c r="I1340" s="2">
        <f>'Moving Avg'!H1340</f>
        <v>1.6875500000000003</v>
      </c>
      <c r="J1340" s="6" t="str">
        <f>OBV!F1340</f>
        <v>NEUTRAL</v>
      </c>
      <c r="K1340" s="6" t="str">
        <f>OBV!G1340</f>
        <v>NEUTRAL</v>
      </c>
      <c r="L1340" s="6" t="str">
        <f>OBV!H1340</f>
        <v>NEUTRAL</v>
      </c>
      <c r="M1340" s="8">
        <f t="shared" si="200"/>
        <v>50</v>
      </c>
      <c r="N1340" s="8">
        <f t="shared" si="201"/>
        <v>45</v>
      </c>
      <c r="O1340" s="8">
        <f t="shared" si="202"/>
        <v>0</v>
      </c>
      <c r="P1340" s="8">
        <f t="shared" si="203"/>
        <v>33</v>
      </c>
      <c r="Q1340" s="9">
        <f t="shared" si="204"/>
        <v>38.200000000000003</v>
      </c>
      <c r="R1340" s="9">
        <f t="shared" si="205"/>
        <v>27.25</v>
      </c>
      <c r="S1340" s="9">
        <f t="shared" si="206"/>
        <v>29.1</v>
      </c>
      <c r="T1340" s="9">
        <f t="shared" si="207"/>
        <v>32</v>
      </c>
      <c r="U1340" s="8">
        <f t="shared" si="208"/>
        <v>31.516666666666669</v>
      </c>
      <c r="V1340" s="8">
        <f t="shared" si="209"/>
        <v>31.637500000000003</v>
      </c>
    </row>
    <row r="1341" spans="1:22" ht="13.5" x14ac:dyDescent="0.25">
      <c r="A1341" s="3">
        <f>RSI!A1341</f>
        <v>43964</v>
      </c>
      <c r="B1341" s="2">
        <f>RSI!B1341</f>
        <v>1.48</v>
      </c>
      <c r="C1341" s="2">
        <f>RSI!I1341</f>
        <v>20.77520889439036</v>
      </c>
      <c r="D1341" s="2">
        <f>MACD!E1341</f>
        <v>-7.45692794620334E-3</v>
      </c>
      <c r="E1341" s="2">
        <f>MACD!F1341</f>
        <v>-4.7164966817684938E-3</v>
      </c>
      <c r="F1341" s="2">
        <f>'Moving Avg'!D1341</f>
        <v>1.48</v>
      </c>
      <c r="G1341" s="2">
        <f>'Moving Avg'!F1341</f>
        <v>1.4800000000000002</v>
      </c>
      <c r="H1341" s="2">
        <f>'Moving Avg'!G1341</f>
        <v>1.5220000000000002</v>
      </c>
      <c r="I1341" s="2">
        <f>'Moving Avg'!H1341</f>
        <v>1.6869500000000002</v>
      </c>
      <c r="J1341" s="6" t="str">
        <f>OBV!F1341</f>
        <v>NEUTRAL</v>
      </c>
      <c r="K1341" s="6" t="str">
        <f>OBV!G1341</f>
        <v>NEUTRAL</v>
      </c>
      <c r="L1341" s="6" t="str">
        <f>OBV!H1341</f>
        <v>NEUTRAL</v>
      </c>
      <c r="M1341" s="8">
        <f t="shared" si="200"/>
        <v>50</v>
      </c>
      <c r="N1341" s="8">
        <f t="shared" si="201"/>
        <v>45</v>
      </c>
      <c r="O1341" s="8">
        <f t="shared" si="202"/>
        <v>0</v>
      </c>
      <c r="P1341" s="8">
        <f t="shared" si="203"/>
        <v>33</v>
      </c>
      <c r="Q1341" s="9">
        <f t="shared" si="204"/>
        <v>38.200000000000003</v>
      </c>
      <c r="R1341" s="9">
        <f t="shared" si="205"/>
        <v>27.25</v>
      </c>
      <c r="S1341" s="9">
        <f t="shared" si="206"/>
        <v>29.1</v>
      </c>
      <c r="T1341" s="9">
        <f t="shared" si="207"/>
        <v>32</v>
      </c>
      <c r="U1341" s="8">
        <f t="shared" si="208"/>
        <v>31.516666666666669</v>
      </c>
      <c r="V1341" s="8">
        <f t="shared" si="209"/>
        <v>31.637500000000003</v>
      </c>
    </row>
    <row r="1342" spans="1:22" ht="13.5" x14ac:dyDescent="0.25">
      <c r="A1342" s="3">
        <f>RSI!A1342</f>
        <v>43965</v>
      </c>
      <c r="B1342" s="2">
        <f>RSI!B1342</f>
        <v>1.48</v>
      </c>
      <c r="C1342" s="2">
        <f>RSI!I1342</f>
        <v>20.77520889439036</v>
      </c>
      <c r="D1342" s="2">
        <f>MACD!E1342</f>
        <v>-7.3461326443176045E-3</v>
      </c>
      <c r="E1342" s="2">
        <f>MACD!F1342</f>
        <v>-5.2424238742783159E-3</v>
      </c>
      <c r="F1342" s="2">
        <f>'Moving Avg'!D1342</f>
        <v>1.48</v>
      </c>
      <c r="G1342" s="2">
        <f>'Moving Avg'!F1342</f>
        <v>1.4800000000000002</v>
      </c>
      <c r="H1342" s="2">
        <f>'Moving Avg'!G1342</f>
        <v>1.5191999999999999</v>
      </c>
      <c r="I1342" s="2">
        <f>'Moving Avg'!H1342</f>
        <v>1.6863500000000005</v>
      </c>
      <c r="J1342" s="6" t="str">
        <f>OBV!F1342</f>
        <v>NEUTRAL</v>
      </c>
      <c r="K1342" s="6" t="str">
        <f>OBV!G1342</f>
        <v>NEUTRAL</v>
      </c>
      <c r="L1342" s="6" t="str">
        <f>OBV!H1342</f>
        <v>NEUTRAL</v>
      </c>
      <c r="M1342" s="8">
        <f t="shared" si="200"/>
        <v>50</v>
      </c>
      <c r="N1342" s="8">
        <f t="shared" si="201"/>
        <v>45</v>
      </c>
      <c r="O1342" s="8">
        <f t="shared" si="202"/>
        <v>0</v>
      </c>
      <c r="P1342" s="8">
        <f t="shared" si="203"/>
        <v>33</v>
      </c>
      <c r="Q1342" s="9">
        <f t="shared" si="204"/>
        <v>38.200000000000003</v>
      </c>
      <c r="R1342" s="9">
        <f t="shared" si="205"/>
        <v>27.25</v>
      </c>
      <c r="S1342" s="9">
        <f t="shared" si="206"/>
        <v>29.1</v>
      </c>
      <c r="T1342" s="9">
        <f t="shared" si="207"/>
        <v>32</v>
      </c>
      <c r="U1342" s="8">
        <f t="shared" si="208"/>
        <v>31.516666666666669</v>
      </c>
      <c r="V1342" s="8">
        <f t="shared" si="209"/>
        <v>31.637500000000003</v>
      </c>
    </row>
    <row r="1343" spans="1:22" ht="13.5" x14ac:dyDescent="0.25">
      <c r="A1343" s="3">
        <f>RSI!A1343</f>
        <v>43966</v>
      </c>
      <c r="B1343" s="2">
        <f>RSI!B1343</f>
        <v>1.48</v>
      </c>
      <c r="C1343" s="2">
        <f>RSI!I1343</f>
        <v>20.77520889439036</v>
      </c>
      <c r="D1343" s="2">
        <f>MACD!E1343</f>
        <v>-7.1756105970357531E-3</v>
      </c>
      <c r="E1343" s="2">
        <f>MACD!F1343</f>
        <v>-5.6290612188298035E-3</v>
      </c>
      <c r="F1343" s="2">
        <f>'Moving Avg'!D1343</f>
        <v>1.48</v>
      </c>
      <c r="G1343" s="2">
        <f>'Moving Avg'!F1343</f>
        <v>1.4800000000000002</v>
      </c>
      <c r="H1343" s="2">
        <f>'Moving Avg'!G1343</f>
        <v>1.5171999999999999</v>
      </c>
      <c r="I1343" s="2">
        <f>'Moving Avg'!H1343</f>
        <v>1.6857500000000005</v>
      </c>
      <c r="J1343" s="6" t="str">
        <f>OBV!F1343</f>
        <v>NEUTRAL</v>
      </c>
      <c r="K1343" s="6" t="str">
        <f>OBV!G1343</f>
        <v>NEUTRAL</v>
      </c>
      <c r="L1343" s="6" t="str">
        <f>OBV!H1343</f>
        <v>NEUTRAL</v>
      </c>
      <c r="M1343" s="8">
        <f t="shared" si="200"/>
        <v>50</v>
      </c>
      <c r="N1343" s="8">
        <f t="shared" si="201"/>
        <v>45</v>
      </c>
      <c r="O1343" s="8">
        <f t="shared" si="202"/>
        <v>0</v>
      </c>
      <c r="P1343" s="8">
        <f t="shared" si="203"/>
        <v>33</v>
      </c>
      <c r="Q1343" s="9">
        <f t="shared" si="204"/>
        <v>38.200000000000003</v>
      </c>
      <c r="R1343" s="9">
        <f t="shared" si="205"/>
        <v>27.25</v>
      </c>
      <c r="S1343" s="9">
        <f t="shared" si="206"/>
        <v>29.1</v>
      </c>
      <c r="T1343" s="9">
        <f t="shared" si="207"/>
        <v>32</v>
      </c>
      <c r="U1343" s="8">
        <f t="shared" si="208"/>
        <v>31.516666666666669</v>
      </c>
      <c r="V1343" s="8">
        <f t="shared" si="209"/>
        <v>31.637500000000003</v>
      </c>
    </row>
    <row r="1344" spans="1:22" ht="13.5" x14ac:dyDescent="0.25">
      <c r="A1344" s="3">
        <f>RSI!A1344</f>
        <v>43969</v>
      </c>
      <c r="B1344" s="2">
        <f>RSI!B1344</f>
        <v>1.48</v>
      </c>
      <c r="C1344" s="2">
        <f>RSI!I1344</f>
        <v>20.77520889439036</v>
      </c>
      <c r="D1344" s="2">
        <f>MACD!E1344</f>
        <v>-6.9602373623045555E-3</v>
      </c>
      <c r="E1344" s="2">
        <f>MACD!F1344</f>
        <v>-5.8952964475247538E-3</v>
      </c>
      <c r="F1344" s="2">
        <f>'Moving Avg'!D1344</f>
        <v>1.48</v>
      </c>
      <c r="G1344" s="2">
        <f>'Moving Avg'!F1344</f>
        <v>1.4800000000000002</v>
      </c>
      <c r="H1344" s="2">
        <f>'Moving Avg'!G1344</f>
        <v>1.5151999999999994</v>
      </c>
      <c r="I1344" s="2">
        <f>'Moving Avg'!H1344</f>
        <v>1.6851500000000008</v>
      </c>
      <c r="J1344" s="6" t="str">
        <f>OBV!F1344</f>
        <v>NEUTRAL</v>
      </c>
      <c r="K1344" s="6" t="str">
        <f>OBV!G1344</f>
        <v>NEUTRAL</v>
      </c>
      <c r="L1344" s="6" t="str">
        <f>OBV!H1344</f>
        <v>NEUTRAL</v>
      </c>
      <c r="M1344" s="8">
        <f t="shared" si="200"/>
        <v>50</v>
      </c>
      <c r="N1344" s="8">
        <f t="shared" si="201"/>
        <v>45</v>
      </c>
      <c r="O1344" s="8">
        <f t="shared" si="202"/>
        <v>0</v>
      </c>
      <c r="P1344" s="8">
        <f t="shared" si="203"/>
        <v>33</v>
      </c>
      <c r="Q1344" s="9">
        <f t="shared" si="204"/>
        <v>38.200000000000003</v>
      </c>
      <c r="R1344" s="9">
        <f t="shared" si="205"/>
        <v>27.25</v>
      </c>
      <c r="S1344" s="9">
        <f t="shared" si="206"/>
        <v>29.1</v>
      </c>
      <c r="T1344" s="9">
        <f t="shared" si="207"/>
        <v>32</v>
      </c>
      <c r="U1344" s="8">
        <f t="shared" si="208"/>
        <v>31.516666666666669</v>
      </c>
      <c r="V1344" s="8">
        <f t="shared" si="209"/>
        <v>31.637500000000003</v>
      </c>
    </row>
    <row r="1345" spans="1:22" ht="13.5" x14ac:dyDescent="0.25">
      <c r="A1345" s="3">
        <f>RSI!A1345</f>
        <v>43970</v>
      </c>
      <c r="B1345" s="2">
        <f>RSI!B1345</f>
        <v>1.48</v>
      </c>
      <c r="C1345" s="2">
        <f>RSI!I1345</f>
        <v>20.77520889439036</v>
      </c>
      <c r="D1345" s="2">
        <f>MACD!E1345</f>
        <v>-6.7121787041839465E-3</v>
      </c>
      <c r="E1345" s="2">
        <f>MACD!F1345</f>
        <v>-6.0586728988565926E-3</v>
      </c>
      <c r="F1345" s="2">
        <f>'Moving Avg'!D1345</f>
        <v>1.48</v>
      </c>
      <c r="G1345" s="2">
        <f>'Moving Avg'!F1345</f>
        <v>1.4800000000000002</v>
      </c>
      <c r="H1345" s="2">
        <f>'Moving Avg'!G1345</f>
        <v>1.5131999999999997</v>
      </c>
      <c r="I1345" s="2">
        <f>'Moving Avg'!H1345</f>
        <v>1.6845500000000007</v>
      </c>
      <c r="J1345" s="6" t="str">
        <f>OBV!F1345</f>
        <v>NEUTRAL</v>
      </c>
      <c r="K1345" s="6" t="str">
        <f>OBV!G1345</f>
        <v>NEUTRAL</v>
      </c>
      <c r="L1345" s="6" t="str">
        <f>OBV!H1345</f>
        <v>NEUTRAL</v>
      </c>
      <c r="M1345" s="8">
        <f t="shared" si="200"/>
        <v>50</v>
      </c>
      <c r="N1345" s="8">
        <f t="shared" si="201"/>
        <v>45</v>
      </c>
      <c r="O1345" s="8">
        <f t="shared" si="202"/>
        <v>0</v>
      </c>
      <c r="P1345" s="8">
        <f t="shared" si="203"/>
        <v>33</v>
      </c>
      <c r="Q1345" s="9">
        <f t="shared" si="204"/>
        <v>38.200000000000003</v>
      </c>
      <c r="R1345" s="9">
        <f t="shared" si="205"/>
        <v>27.25</v>
      </c>
      <c r="S1345" s="9">
        <f t="shared" si="206"/>
        <v>29.1</v>
      </c>
      <c r="T1345" s="9">
        <f t="shared" si="207"/>
        <v>32</v>
      </c>
      <c r="U1345" s="8">
        <f t="shared" si="208"/>
        <v>31.516666666666669</v>
      </c>
      <c r="V1345" s="8">
        <f t="shared" si="209"/>
        <v>31.637500000000003</v>
      </c>
    </row>
    <row r="1346" spans="1:22" ht="13.5" x14ac:dyDescent="0.25">
      <c r="A1346" s="3">
        <f>RSI!A1346</f>
        <v>43971</v>
      </c>
      <c r="B1346" s="2">
        <f>RSI!B1346</f>
        <v>1.48</v>
      </c>
      <c r="C1346" s="2">
        <f>RSI!I1346</f>
        <v>20.77520889439036</v>
      </c>
      <c r="D1346" s="2">
        <f>MACD!E1346</f>
        <v>-6.4413386876602807E-3</v>
      </c>
      <c r="E1346" s="2">
        <f>MACD!F1346</f>
        <v>-6.1352060566173304E-3</v>
      </c>
      <c r="F1346" s="2">
        <f>'Moving Avg'!D1346</f>
        <v>1.48</v>
      </c>
      <c r="G1346" s="2">
        <f>'Moving Avg'!F1346</f>
        <v>1.4800000000000002</v>
      </c>
      <c r="H1346" s="2">
        <f>'Moving Avg'!G1346</f>
        <v>1.5111999999999994</v>
      </c>
      <c r="I1346" s="2">
        <f>'Moving Avg'!H1346</f>
        <v>1.6837500000000007</v>
      </c>
      <c r="J1346" s="6" t="str">
        <f>OBV!F1346</f>
        <v>NEUTRAL</v>
      </c>
      <c r="K1346" s="6" t="str">
        <f>OBV!G1346</f>
        <v>NEUTRAL</v>
      </c>
      <c r="L1346" s="6" t="str">
        <f>OBV!H1346</f>
        <v>NEUTRAL</v>
      </c>
      <c r="M1346" s="8">
        <f t="shared" ref="M1346:M1409" si="210">IF(C1346&lt;30,50, IF(C1346&gt;70, 0, 25))</f>
        <v>50</v>
      </c>
      <c r="N1346" s="8">
        <f t="shared" ref="N1346:N1409" si="211">IF(E1346-D1346&gt;0.02, 100, IF(E1346-D1346&lt;0,0,45))</f>
        <v>45</v>
      </c>
      <c r="O1346" s="8">
        <f t="shared" ref="O1346:O1409" si="212">IF(F1346-I1346&gt;10,100,IF(F1346-I1346&gt;5,75, IF(F1346-I1346&gt;0,50,0)))</f>
        <v>0</v>
      </c>
      <c r="P1346" s="8">
        <f t="shared" ref="P1346:P1409" si="213">IF(L1346="confirmed bullish", 34, IF(L1346="bullish divergence",17, 0))+IF(J1346="bullish",33,IF(J1346="bearish",0,16.5))+IF(K1346="strong",33,IF(K1346="weak",0,16.5))</f>
        <v>33</v>
      </c>
      <c r="Q1346" s="9">
        <f t="shared" si="204"/>
        <v>38.200000000000003</v>
      </c>
      <c r="R1346" s="9">
        <f t="shared" si="205"/>
        <v>27.25</v>
      </c>
      <c r="S1346" s="9">
        <f t="shared" si="206"/>
        <v>29.1</v>
      </c>
      <c r="T1346" s="9">
        <f t="shared" si="207"/>
        <v>32</v>
      </c>
      <c r="U1346" s="8">
        <f t="shared" si="208"/>
        <v>31.516666666666669</v>
      </c>
      <c r="V1346" s="8">
        <f t="shared" si="209"/>
        <v>31.637500000000003</v>
      </c>
    </row>
    <row r="1347" spans="1:22" ht="13.5" x14ac:dyDescent="0.25">
      <c r="A1347" s="3">
        <f>RSI!A1347</f>
        <v>43972</v>
      </c>
      <c r="B1347" s="2">
        <f>RSI!B1347</f>
        <v>1.44</v>
      </c>
      <c r="C1347" s="2">
        <f>RSI!I1347</f>
        <v>6.1324818754391259</v>
      </c>
      <c r="D1347" s="2">
        <f>MACD!E1347</f>
        <v>-3.1927735614647457E-3</v>
      </c>
      <c r="E1347" s="2">
        <f>MACD!F1347</f>
        <v>-5.5467195575868138E-3</v>
      </c>
      <c r="F1347" s="2">
        <f>'Moving Avg'!D1347</f>
        <v>1.472</v>
      </c>
      <c r="G1347" s="2">
        <f>'Moving Avg'!F1347</f>
        <v>1.4780000000000002</v>
      </c>
      <c r="H1347" s="2">
        <f>'Moving Avg'!G1347</f>
        <v>1.5083999999999991</v>
      </c>
      <c r="I1347" s="2">
        <f>'Moving Avg'!H1347</f>
        <v>1.6827500000000009</v>
      </c>
      <c r="J1347" s="6" t="str">
        <f>OBV!F1347</f>
        <v>NEUTRAL</v>
      </c>
      <c r="K1347" s="6" t="str">
        <f>OBV!G1347</f>
        <v>NEUTRAL</v>
      </c>
      <c r="L1347" s="6" t="str">
        <f>OBV!H1347</f>
        <v>NEUTRAL</v>
      </c>
      <c r="M1347" s="8">
        <f t="shared" si="210"/>
        <v>50</v>
      </c>
      <c r="N1347" s="8">
        <f t="shared" si="211"/>
        <v>0</v>
      </c>
      <c r="O1347" s="8">
        <f t="shared" si="212"/>
        <v>0</v>
      </c>
      <c r="P1347" s="8">
        <f t="shared" si="213"/>
        <v>33</v>
      </c>
      <c r="Q1347" s="9">
        <f t="shared" ref="Q1347:Q1410" si="214">0.35*M1347+N1347*0.35+O1347*0.15+P1347*0.15</f>
        <v>22.45</v>
      </c>
      <c r="R1347" s="9">
        <f t="shared" ref="R1347:R1410" si="215">M1347*0.2+N1347*0.2+O1347*0.35+P1347*0.25</f>
        <v>18.25</v>
      </c>
      <c r="S1347" s="9">
        <f t="shared" ref="S1347:S1410" si="216">M1347*0.15+N1347*0.15+O1347*0.25+P1347*0.45</f>
        <v>22.35</v>
      </c>
      <c r="T1347" s="9">
        <f t="shared" ref="T1347:T1410" si="217">0.25*SUM(M1347:P1347)</f>
        <v>20.75</v>
      </c>
      <c r="U1347" s="8">
        <f t="shared" ref="U1347:U1410" si="218">SUM(Q1347:S1347)/3</f>
        <v>21.016666666666669</v>
      </c>
      <c r="V1347" s="8">
        <f t="shared" ref="V1347:V1410" si="219">SUM(Q1347:T1347)/4</f>
        <v>20.950000000000003</v>
      </c>
    </row>
    <row r="1348" spans="1:22" ht="13.5" x14ac:dyDescent="0.25">
      <c r="A1348" s="3">
        <f>RSI!A1348</f>
        <v>43973</v>
      </c>
      <c r="B1348" s="2">
        <f>RSI!B1348</f>
        <v>1.4</v>
      </c>
      <c r="C1348" s="2">
        <f>RSI!I1348</f>
        <v>3.4862781238447553</v>
      </c>
      <c r="D1348" s="2">
        <f>MACD!E1348</f>
        <v>2.8075868486481248E-3</v>
      </c>
      <c r="E1348" s="2">
        <f>MACD!F1348</f>
        <v>-3.8758582763398258E-3</v>
      </c>
      <c r="F1348" s="2">
        <f>'Moving Avg'!D1348</f>
        <v>1.456</v>
      </c>
      <c r="G1348" s="2">
        <f>'Moving Avg'!F1348</f>
        <v>1.4740000000000002</v>
      </c>
      <c r="H1348" s="2">
        <f>'Moving Avg'!G1348</f>
        <v>1.5047999999999992</v>
      </c>
      <c r="I1348" s="2">
        <f>'Moving Avg'!H1348</f>
        <v>1.6815500000000008</v>
      </c>
      <c r="J1348" s="6" t="str">
        <f>OBV!F1348</f>
        <v>BEARISH</v>
      </c>
      <c r="K1348" s="6" t="str">
        <f>OBV!G1348</f>
        <v>NEUTRAL</v>
      </c>
      <c r="L1348" s="6" t="str">
        <f>OBV!H1348</f>
        <v>CONFIRMED BEARISH</v>
      </c>
      <c r="M1348" s="8">
        <f t="shared" si="210"/>
        <v>50</v>
      </c>
      <c r="N1348" s="8">
        <f t="shared" si="211"/>
        <v>0</v>
      </c>
      <c r="O1348" s="8">
        <f t="shared" si="212"/>
        <v>0</v>
      </c>
      <c r="P1348" s="8">
        <f t="shared" si="213"/>
        <v>16.5</v>
      </c>
      <c r="Q1348" s="9">
        <f t="shared" si="214"/>
        <v>19.975000000000001</v>
      </c>
      <c r="R1348" s="9">
        <f t="shared" si="215"/>
        <v>14.125</v>
      </c>
      <c r="S1348" s="9">
        <f t="shared" si="216"/>
        <v>14.925000000000001</v>
      </c>
      <c r="T1348" s="9">
        <f t="shared" si="217"/>
        <v>16.625</v>
      </c>
      <c r="U1348" s="8">
        <f t="shared" si="218"/>
        <v>16.341666666666669</v>
      </c>
      <c r="V1348" s="8">
        <f t="shared" si="219"/>
        <v>16.412500000000001</v>
      </c>
    </row>
    <row r="1349" spans="1:22" ht="13.5" x14ac:dyDescent="0.25">
      <c r="A1349" s="3">
        <f>RSI!A1349</f>
        <v>43977</v>
      </c>
      <c r="B1349" s="2">
        <f>RSI!B1349</f>
        <v>1.4</v>
      </c>
      <c r="C1349" s="2">
        <f>RSI!I1349</f>
        <v>3.4862781238447553</v>
      </c>
      <c r="D1349" s="2">
        <f>MACD!E1349</f>
        <v>8.388409542056996E-3</v>
      </c>
      <c r="E1349" s="2">
        <f>MACD!F1349</f>
        <v>-1.4230047126604613E-3</v>
      </c>
      <c r="F1349" s="2">
        <f>'Moving Avg'!D1349</f>
        <v>1.4400000000000002</v>
      </c>
      <c r="G1349" s="2">
        <f>'Moving Avg'!F1349</f>
        <v>1.4700000000000002</v>
      </c>
      <c r="H1349" s="2">
        <f>'Moving Avg'!G1349</f>
        <v>1.5011999999999992</v>
      </c>
      <c r="I1349" s="2">
        <f>'Moving Avg'!H1349</f>
        <v>1.6803500000000009</v>
      </c>
      <c r="J1349" s="6" t="str">
        <f>OBV!F1349</f>
        <v>BEARISH</v>
      </c>
      <c r="K1349" s="6" t="str">
        <f>OBV!G1349</f>
        <v>NEUTRAL</v>
      </c>
      <c r="L1349" s="6" t="str">
        <f>OBV!H1349</f>
        <v>CONFIRMED BEARISH</v>
      </c>
      <c r="M1349" s="8">
        <f t="shared" si="210"/>
        <v>50</v>
      </c>
      <c r="N1349" s="8">
        <f t="shared" si="211"/>
        <v>0</v>
      </c>
      <c r="O1349" s="8">
        <f t="shared" si="212"/>
        <v>0</v>
      </c>
      <c r="P1349" s="8">
        <f t="shared" si="213"/>
        <v>16.5</v>
      </c>
      <c r="Q1349" s="9">
        <f t="shared" si="214"/>
        <v>19.975000000000001</v>
      </c>
      <c r="R1349" s="9">
        <f t="shared" si="215"/>
        <v>14.125</v>
      </c>
      <c r="S1349" s="9">
        <f t="shared" si="216"/>
        <v>14.925000000000001</v>
      </c>
      <c r="T1349" s="9">
        <f t="shared" si="217"/>
        <v>16.625</v>
      </c>
      <c r="U1349" s="8">
        <f t="shared" si="218"/>
        <v>16.341666666666669</v>
      </c>
      <c r="V1349" s="8">
        <f t="shared" si="219"/>
        <v>16.412500000000001</v>
      </c>
    </row>
    <row r="1350" spans="1:22" ht="13.5" x14ac:dyDescent="0.25">
      <c r="A1350" s="3">
        <f>RSI!A1350</f>
        <v>43978</v>
      </c>
      <c r="B1350" s="2">
        <f>RSI!B1350</f>
        <v>1.4</v>
      </c>
      <c r="C1350" s="2">
        <f>RSI!I1350</f>
        <v>3.4862781238447553</v>
      </c>
      <c r="D1350" s="2">
        <f>MACD!E1350</f>
        <v>1.3576935475160257E-2</v>
      </c>
      <c r="E1350" s="2">
        <f>MACD!F1350</f>
        <v>1.5769833249036822E-3</v>
      </c>
      <c r="F1350" s="2">
        <f>'Moving Avg'!D1350</f>
        <v>1.4240000000000002</v>
      </c>
      <c r="G1350" s="2">
        <f>'Moving Avg'!F1350</f>
        <v>1.466</v>
      </c>
      <c r="H1350" s="2">
        <f>'Moving Avg'!G1350</f>
        <v>1.4975999999999994</v>
      </c>
      <c r="I1350" s="2">
        <f>'Moving Avg'!H1350</f>
        <v>1.679150000000001</v>
      </c>
      <c r="J1350" s="6" t="str">
        <f>OBV!F1350</f>
        <v>BEARISH</v>
      </c>
      <c r="K1350" s="6" t="str">
        <f>OBV!G1350</f>
        <v>NEUTRAL</v>
      </c>
      <c r="L1350" s="6" t="str">
        <f>OBV!H1350</f>
        <v>CONFIRMED BEARISH</v>
      </c>
      <c r="M1350" s="8">
        <f t="shared" si="210"/>
        <v>50</v>
      </c>
      <c r="N1350" s="8">
        <f t="shared" si="211"/>
        <v>0</v>
      </c>
      <c r="O1350" s="8">
        <f t="shared" si="212"/>
        <v>0</v>
      </c>
      <c r="P1350" s="8">
        <f t="shared" si="213"/>
        <v>16.5</v>
      </c>
      <c r="Q1350" s="9">
        <f t="shared" si="214"/>
        <v>19.975000000000001</v>
      </c>
      <c r="R1350" s="9">
        <f t="shared" si="215"/>
        <v>14.125</v>
      </c>
      <c r="S1350" s="9">
        <f t="shared" si="216"/>
        <v>14.925000000000001</v>
      </c>
      <c r="T1350" s="9">
        <f t="shared" si="217"/>
        <v>16.625</v>
      </c>
      <c r="U1350" s="8">
        <f t="shared" si="218"/>
        <v>16.341666666666669</v>
      </c>
      <c r="V1350" s="8">
        <f t="shared" si="219"/>
        <v>16.412500000000001</v>
      </c>
    </row>
    <row r="1351" spans="1:22" ht="13.5" x14ac:dyDescent="0.25">
      <c r="A1351" s="3">
        <f>RSI!A1351</f>
        <v>43979</v>
      </c>
      <c r="B1351" s="2">
        <f>RSI!B1351</f>
        <v>1.4</v>
      </c>
      <c r="C1351" s="2">
        <f>RSI!I1351</f>
        <v>3.4862781238447553</v>
      </c>
      <c r="D1351" s="2">
        <f>MACD!E1351</f>
        <v>1.8398977895965674E-2</v>
      </c>
      <c r="E1351" s="2">
        <f>MACD!F1351</f>
        <v>4.9413822391160805E-3</v>
      </c>
      <c r="F1351" s="2">
        <f>'Moving Avg'!D1351</f>
        <v>1.4080000000000001</v>
      </c>
      <c r="G1351" s="2">
        <f>'Moving Avg'!F1351</f>
        <v>1.462</v>
      </c>
      <c r="H1351" s="2">
        <f>'Moving Avg'!G1351</f>
        <v>1.4947999999999992</v>
      </c>
      <c r="I1351" s="2">
        <f>'Moving Avg'!H1351</f>
        <v>1.6779500000000009</v>
      </c>
      <c r="J1351" s="6" t="str">
        <f>OBV!F1351</f>
        <v>BEARISH</v>
      </c>
      <c r="K1351" s="6" t="str">
        <f>OBV!G1351</f>
        <v>NEUTRAL</v>
      </c>
      <c r="L1351" s="6" t="str">
        <f>OBV!H1351</f>
        <v>CONFIRMED BEARISH</v>
      </c>
      <c r="M1351" s="8">
        <f t="shared" si="210"/>
        <v>50</v>
      </c>
      <c r="N1351" s="8">
        <f t="shared" si="211"/>
        <v>0</v>
      </c>
      <c r="O1351" s="8">
        <f t="shared" si="212"/>
        <v>0</v>
      </c>
      <c r="P1351" s="8">
        <f t="shared" si="213"/>
        <v>16.5</v>
      </c>
      <c r="Q1351" s="9">
        <f t="shared" si="214"/>
        <v>19.975000000000001</v>
      </c>
      <c r="R1351" s="9">
        <f t="shared" si="215"/>
        <v>14.125</v>
      </c>
      <c r="S1351" s="9">
        <f t="shared" si="216"/>
        <v>14.925000000000001</v>
      </c>
      <c r="T1351" s="9">
        <f t="shared" si="217"/>
        <v>16.625</v>
      </c>
      <c r="U1351" s="8">
        <f t="shared" si="218"/>
        <v>16.341666666666669</v>
      </c>
      <c r="V1351" s="8">
        <f t="shared" si="219"/>
        <v>16.412500000000001</v>
      </c>
    </row>
    <row r="1352" spans="1:22" ht="13.5" x14ac:dyDescent="0.25">
      <c r="A1352" s="3">
        <f>RSI!A1352</f>
        <v>43980</v>
      </c>
      <c r="B1352" s="2">
        <f>RSI!B1352</f>
        <v>1.4</v>
      </c>
      <c r="C1352" s="2">
        <f>RSI!I1352</f>
        <v>3.4862781238447553</v>
      </c>
      <c r="D1352" s="2">
        <f>MACD!E1352</f>
        <v>2.287893730946311E-2</v>
      </c>
      <c r="E1352" s="2">
        <f>MACD!F1352</f>
        <v>8.5288932531854857E-3</v>
      </c>
      <c r="F1352" s="2">
        <f>'Moving Avg'!D1352</f>
        <v>1.4</v>
      </c>
      <c r="G1352" s="2">
        <f>'Moving Avg'!F1352</f>
        <v>1.4579999999999997</v>
      </c>
      <c r="H1352" s="2">
        <f>'Moving Avg'!G1352</f>
        <v>1.4911999999999992</v>
      </c>
      <c r="I1352" s="2">
        <f>'Moving Avg'!H1352</f>
        <v>1.6767500000000013</v>
      </c>
      <c r="J1352" s="6" t="str">
        <f>OBV!F1352</f>
        <v>BEARISH</v>
      </c>
      <c r="K1352" s="6" t="str">
        <f>OBV!G1352</f>
        <v>NEUTRAL</v>
      </c>
      <c r="L1352" s="6" t="str">
        <f>OBV!H1352</f>
        <v>CONFIRMED BEARISH</v>
      </c>
      <c r="M1352" s="8">
        <f t="shared" si="210"/>
        <v>50</v>
      </c>
      <c r="N1352" s="8">
        <f t="shared" si="211"/>
        <v>0</v>
      </c>
      <c r="O1352" s="8">
        <f t="shared" si="212"/>
        <v>0</v>
      </c>
      <c r="P1352" s="8">
        <f t="shared" si="213"/>
        <v>16.5</v>
      </c>
      <c r="Q1352" s="9">
        <f t="shared" si="214"/>
        <v>19.975000000000001</v>
      </c>
      <c r="R1352" s="9">
        <f t="shared" si="215"/>
        <v>14.125</v>
      </c>
      <c r="S1352" s="9">
        <f t="shared" si="216"/>
        <v>14.925000000000001</v>
      </c>
      <c r="T1352" s="9">
        <f t="shared" si="217"/>
        <v>16.625</v>
      </c>
      <c r="U1352" s="8">
        <f t="shared" si="218"/>
        <v>16.341666666666669</v>
      </c>
      <c r="V1352" s="8">
        <f t="shared" si="219"/>
        <v>16.412500000000001</v>
      </c>
    </row>
    <row r="1353" spans="1:22" ht="13.5" x14ac:dyDescent="0.25">
      <c r="A1353" s="3">
        <f>RSI!A1353</f>
        <v>43983</v>
      </c>
      <c r="B1353" s="2">
        <f>RSI!B1353</f>
        <v>1.4</v>
      </c>
      <c r="C1353" s="2">
        <f>RSI!I1353</f>
        <v>3.4862781238447553</v>
      </c>
      <c r="D1353" s="2">
        <f>MACD!E1353</f>
        <v>2.7039829302266449E-2</v>
      </c>
      <c r="E1353" s="2">
        <f>MACD!F1353</f>
        <v>1.2231080463001679E-2</v>
      </c>
      <c r="F1353" s="2">
        <f>'Moving Avg'!D1353</f>
        <v>1.4</v>
      </c>
      <c r="G1353" s="2">
        <f>'Moving Avg'!F1353</f>
        <v>1.4539999999999997</v>
      </c>
      <c r="H1353" s="2">
        <f>'Moving Avg'!G1353</f>
        <v>1.4875999999999994</v>
      </c>
      <c r="I1353" s="2">
        <f>'Moving Avg'!H1353</f>
        <v>1.6755500000000012</v>
      </c>
      <c r="J1353" s="6" t="str">
        <f>OBV!F1353</f>
        <v>NEUTRAL</v>
      </c>
      <c r="K1353" s="6" t="str">
        <f>OBV!G1353</f>
        <v>NEUTRAL</v>
      </c>
      <c r="L1353" s="6" t="str">
        <f>OBV!H1353</f>
        <v>NEUTRAL</v>
      </c>
      <c r="M1353" s="8">
        <f t="shared" si="210"/>
        <v>50</v>
      </c>
      <c r="N1353" s="8">
        <f t="shared" si="211"/>
        <v>0</v>
      </c>
      <c r="O1353" s="8">
        <f t="shared" si="212"/>
        <v>0</v>
      </c>
      <c r="P1353" s="8">
        <f t="shared" si="213"/>
        <v>33</v>
      </c>
      <c r="Q1353" s="9">
        <f t="shared" si="214"/>
        <v>22.45</v>
      </c>
      <c r="R1353" s="9">
        <f t="shared" si="215"/>
        <v>18.25</v>
      </c>
      <c r="S1353" s="9">
        <f t="shared" si="216"/>
        <v>22.35</v>
      </c>
      <c r="T1353" s="9">
        <f t="shared" si="217"/>
        <v>20.75</v>
      </c>
      <c r="U1353" s="8">
        <f t="shared" si="218"/>
        <v>21.016666666666669</v>
      </c>
      <c r="V1353" s="8">
        <f t="shared" si="219"/>
        <v>20.950000000000003</v>
      </c>
    </row>
    <row r="1354" spans="1:22" ht="13.5" x14ac:dyDescent="0.25">
      <c r="A1354" s="3">
        <f>RSI!A1354</f>
        <v>43984</v>
      </c>
      <c r="B1354" s="2">
        <f>RSI!B1354</f>
        <v>1.44</v>
      </c>
      <c r="C1354" s="2">
        <f>RSI!I1354</f>
        <v>42.315262352937879</v>
      </c>
      <c r="D1354" s="2">
        <f>MACD!E1354</f>
        <v>2.7940359162129225E-2</v>
      </c>
      <c r="E1354" s="2">
        <f>MACD!F1354</f>
        <v>1.5372936202827189E-2</v>
      </c>
      <c r="F1354" s="2">
        <f>'Moving Avg'!D1354</f>
        <v>1.4079999999999999</v>
      </c>
      <c r="G1354" s="2">
        <f>'Moving Avg'!F1354</f>
        <v>1.4519999999999997</v>
      </c>
      <c r="H1354" s="2">
        <f>'Moving Avg'!G1354</f>
        <v>1.4849999999999994</v>
      </c>
      <c r="I1354" s="2">
        <f>'Moving Avg'!H1354</f>
        <v>1.6745500000000009</v>
      </c>
      <c r="J1354" s="6" t="str">
        <f>OBV!F1354</f>
        <v>NEUTRAL</v>
      </c>
      <c r="K1354" s="6" t="str">
        <f>OBV!G1354</f>
        <v>NEUTRAL</v>
      </c>
      <c r="L1354" s="6" t="str">
        <f>OBV!H1354</f>
        <v>NEUTRAL</v>
      </c>
      <c r="M1354" s="8">
        <f t="shared" si="210"/>
        <v>25</v>
      </c>
      <c r="N1354" s="8">
        <f t="shared" si="211"/>
        <v>0</v>
      </c>
      <c r="O1354" s="8">
        <f t="shared" si="212"/>
        <v>0</v>
      </c>
      <c r="P1354" s="8">
        <f t="shared" si="213"/>
        <v>33</v>
      </c>
      <c r="Q1354" s="9">
        <f t="shared" si="214"/>
        <v>13.7</v>
      </c>
      <c r="R1354" s="9">
        <f t="shared" si="215"/>
        <v>13.25</v>
      </c>
      <c r="S1354" s="9">
        <f t="shared" si="216"/>
        <v>18.600000000000001</v>
      </c>
      <c r="T1354" s="9">
        <f t="shared" si="217"/>
        <v>14.5</v>
      </c>
      <c r="U1354" s="8">
        <f t="shared" si="218"/>
        <v>15.183333333333332</v>
      </c>
      <c r="V1354" s="8">
        <f t="shared" si="219"/>
        <v>15.012499999999999</v>
      </c>
    </row>
    <row r="1355" spans="1:22" ht="13.5" x14ac:dyDescent="0.25">
      <c r="A1355" s="3">
        <f>RSI!A1355</f>
        <v>43985</v>
      </c>
      <c r="B1355" s="2">
        <f>RSI!B1355</f>
        <v>1.44</v>
      </c>
      <c r="C1355" s="2">
        <f>RSI!I1355</f>
        <v>42.315262352937879</v>
      </c>
      <c r="D1355" s="2">
        <f>MACD!E1355</f>
        <v>2.8783334304048669E-2</v>
      </c>
      <c r="E1355" s="2">
        <f>MACD!F1355</f>
        <v>1.8055015823071487E-2</v>
      </c>
      <c r="F1355" s="2">
        <f>'Moving Avg'!D1355</f>
        <v>1.4159999999999997</v>
      </c>
      <c r="G1355" s="2">
        <f>'Moving Avg'!F1355</f>
        <v>1.4499999999999997</v>
      </c>
      <c r="H1355" s="2">
        <f>'Moving Avg'!G1355</f>
        <v>1.4823999999999993</v>
      </c>
      <c r="I1355" s="2">
        <f>'Moving Avg'!H1355</f>
        <v>1.6735500000000014</v>
      </c>
      <c r="J1355" s="6" t="str">
        <f>OBV!F1355</f>
        <v>NEUTRAL</v>
      </c>
      <c r="K1355" s="6" t="str">
        <f>OBV!G1355</f>
        <v>NEUTRAL</v>
      </c>
      <c r="L1355" s="6" t="str">
        <f>OBV!H1355</f>
        <v>NEUTRAL</v>
      </c>
      <c r="M1355" s="8">
        <f t="shared" si="210"/>
        <v>25</v>
      </c>
      <c r="N1355" s="8">
        <f t="shared" si="211"/>
        <v>0</v>
      </c>
      <c r="O1355" s="8">
        <f t="shared" si="212"/>
        <v>0</v>
      </c>
      <c r="P1355" s="8">
        <f t="shared" si="213"/>
        <v>33</v>
      </c>
      <c r="Q1355" s="9">
        <f t="shared" si="214"/>
        <v>13.7</v>
      </c>
      <c r="R1355" s="9">
        <f t="shared" si="215"/>
        <v>13.25</v>
      </c>
      <c r="S1355" s="9">
        <f t="shared" si="216"/>
        <v>18.600000000000001</v>
      </c>
      <c r="T1355" s="9">
        <f t="shared" si="217"/>
        <v>14.5</v>
      </c>
      <c r="U1355" s="8">
        <f t="shared" si="218"/>
        <v>15.183333333333332</v>
      </c>
      <c r="V1355" s="8">
        <f t="shared" si="219"/>
        <v>15.012499999999999</v>
      </c>
    </row>
    <row r="1356" spans="1:22" ht="13.5" x14ac:dyDescent="0.25">
      <c r="A1356" s="3">
        <f>RSI!A1356</f>
        <v>43986</v>
      </c>
      <c r="B1356" s="2">
        <f>RSI!B1356</f>
        <v>1.44</v>
      </c>
      <c r="C1356" s="2">
        <f>RSI!I1356</f>
        <v>42.315262352937886</v>
      </c>
      <c r="D1356" s="2">
        <f>MACD!E1356</f>
        <v>2.9571610163910966E-2</v>
      </c>
      <c r="E1356" s="2">
        <f>MACD!F1356</f>
        <v>2.0358334691239384E-2</v>
      </c>
      <c r="F1356" s="2">
        <f>'Moving Avg'!D1356</f>
        <v>1.4239999999999999</v>
      </c>
      <c r="G1356" s="2">
        <f>'Moving Avg'!F1356</f>
        <v>1.448</v>
      </c>
      <c r="H1356" s="2">
        <f>'Moving Avg'!G1356</f>
        <v>1.4797999999999993</v>
      </c>
      <c r="I1356" s="2">
        <f>'Moving Avg'!H1356</f>
        <v>1.6725500000000013</v>
      </c>
      <c r="J1356" s="6" t="str">
        <f>OBV!F1356</f>
        <v>NEUTRAL</v>
      </c>
      <c r="K1356" s="6" t="str">
        <f>OBV!G1356</f>
        <v>NEUTRAL</v>
      </c>
      <c r="L1356" s="6" t="str">
        <f>OBV!H1356</f>
        <v>NEUTRAL</v>
      </c>
      <c r="M1356" s="8">
        <f t="shared" si="210"/>
        <v>25</v>
      </c>
      <c r="N1356" s="8">
        <f t="shared" si="211"/>
        <v>0</v>
      </c>
      <c r="O1356" s="8">
        <f t="shared" si="212"/>
        <v>0</v>
      </c>
      <c r="P1356" s="8">
        <f t="shared" si="213"/>
        <v>33</v>
      </c>
      <c r="Q1356" s="9">
        <f t="shared" si="214"/>
        <v>13.7</v>
      </c>
      <c r="R1356" s="9">
        <f t="shared" si="215"/>
        <v>13.25</v>
      </c>
      <c r="S1356" s="9">
        <f t="shared" si="216"/>
        <v>18.600000000000001</v>
      </c>
      <c r="T1356" s="9">
        <f t="shared" si="217"/>
        <v>14.5</v>
      </c>
      <c r="U1356" s="8">
        <f t="shared" si="218"/>
        <v>15.183333333333332</v>
      </c>
      <c r="V1356" s="8">
        <f t="shared" si="219"/>
        <v>15.012499999999999</v>
      </c>
    </row>
    <row r="1357" spans="1:22" ht="13.5" x14ac:dyDescent="0.25">
      <c r="A1357" s="3">
        <f>RSI!A1357</f>
        <v>43987</v>
      </c>
      <c r="B1357" s="2">
        <f>RSI!B1357</f>
        <v>1.44</v>
      </c>
      <c r="C1357" s="2">
        <f>RSI!I1357</f>
        <v>42.315262352937886</v>
      </c>
      <c r="D1357" s="2">
        <f>MACD!E1357</f>
        <v>2.4154201106379558E-2</v>
      </c>
      <c r="E1357" s="2">
        <f>MACD!F1357</f>
        <v>2.1117507974267417E-2</v>
      </c>
      <c r="F1357" s="2">
        <f>'Moving Avg'!D1357</f>
        <v>1.4319999999999997</v>
      </c>
      <c r="G1357" s="2">
        <f>'Moving Avg'!F1357</f>
        <v>1.446</v>
      </c>
      <c r="H1357" s="2">
        <f>'Moving Avg'!G1357</f>
        <v>1.477199999999999</v>
      </c>
      <c r="I1357" s="2">
        <f>'Moving Avg'!H1357</f>
        <v>1.6715500000000014</v>
      </c>
      <c r="J1357" s="6" t="str">
        <f>OBV!F1357</f>
        <v>NEUTRAL</v>
      </c>
      <c r="K1357" s="6" t="str">
        <f>OBV!G1357</f>
        <v>NEUTRAL</v>
      </c>
      <c r="L1357" s="6" t="str">
        <f>OBV!H1357</f>
        <v>NEUTRAL</v>
      </c>
      <c r="M1357" s="8">
        <f t="shared" si="210"/>
        <v>25</v>
      </c>
      <c r="N1357" s="8">
        <f t="shared" si="211"/>
        <v>0</v>
      </c>
      <c r="O1357" s="8">
        <f t="shared" si="212"/>
        <v>0</v>
      </c>
      <c r="P1357" s="8">
        <f t="shared" si="213"/>
        <v>33</v>
      </c>
      <c r="Q1357" s="9">
        <f t="shared" si="214"/>
        <v>13.7</v>
      </c>
      <c r="R1357" s="9">
        <f t="shared" si="215"/>
        <v>13.25</v>
      </c>
      <c r="S1357" s="9">
        <f t="shared" si="216"/>
        <v>18.600000000000001</v>
      </c>
      <c r="T1357" s="9">
        <f t="shared" si="217"/>
        <v>14.5</v>
      </c>
      <c r="U1357" s="8">
        <f t="shared" si="218"/>
        <v>15.183333333333332</v>
      </c>
      <c r="V1357" s="8">
        <f t="shared" si="219"/>
        <v>15.012499999999999</v>
      </c>
    </row>
    <row r="1358" spans="1:22" ht="13.5" x14ac:dyDescent="0.25">
      <c r="A1358" s="3">
        <f>RSI!A1358</f>
        <v>43990</v>
      </c>
      <c r="B1358" s="2">
        <f>RSI!B1358</f>
        <v>1.38</v>
      </c>
      <c r="C1358" s="2">
        <f>RSI!I1358</f>
        <v>23.356626758530538</v>
      </c>
      <c r="D1358" s="2">
        <f>MACD!E1358</f>
        <v>1.7925129040149645E-2</v>
      </c>
      <c r="E1358" s="2">
        <f>MACD!F1358</f>
        <v>2.0479032187443864E-2</v>
      </c>
      <c r="F1358" s="2">
        <f>'Moving Avg'!D1358</f>
        <v>1.4279999999999999</v>
      </c>
      <c r="G1358" s="2">
        <f>'Moving Avg'!F1358</f>
        <v>1.4410000000000001</v>
      </c>
      <c r="H1358" s="2">
        <f>'Moving Avg'!G1358</f>
        <v>1.4733999999999989</v>
      </c>
      <c r="I1358" s="2">
        <f>'Moving Avg'!H1358</f>
        <v>1.6702500000000016</v>
      </c>
      <c r="J1358" s="6" t="str">
        <f>OBV!F1358</f>
        <v>NEUTRAL</v>
      </c>
      <c r="K1358" s="6" t="str">
        <f>OBV!G1358</f>
        <v>NEUTRAL</v>
      </c>
      <c r="L1358" s="6" t="str">
        <f>OBV!H1358</f>
        <v>NEUTRAL</v>
      </c>
      <c r="M1358" s="8">
        <f t="shared" si="210"/>
        <v>50</v>
      </c>
      <c r="N1358" s="8">
        <f t="shared" si="211"/>
        <v>45</v>
      </c>
      <c r="O1358" s="8">
        <f t="shared" si="212"/>
        <v>0</v>
      </c>
      <c r="P1358" s="8">
        <f t="shared" si="213"/>
        <v>33</v>
      </c>
      <c r="Q1358" s="9">
        <f t="shared" si="214"/>
        <v>38.200000000000003</v>
      </c>
      <c r="R1358" s="9">
        <f t="shared" si="215"/>
        <v>27.25</v>
      </c>
      <c r="S1358" s="9">
        <f t="shared" si="216"/>
        <v>29.1</v>
      </c>
      <c r="T1358" s="9">
        <f t="shared" si="217"/>
        <v>32</v>
      </c>
      <c r="U1358" s="8">
        <f t="shared" si="218"/>
        <v>31.516666666666669</v>
      </c>
      <c r="V1358" s="8">
        <f t="shared" si="219"/>
        <v>31.637500000000003</v>
      </c>
    </row>
    <row r="1359" spans="1:22" ht="13.5" x14ac:dyDescent="0.25">
      <c r="A1359" s="3">
        <f>RSI!A1359</f>
        <v>43991</v>
      </c>
      <c r="B1359" s="2">
        <f>RSI!B1359</f>
        <v>1.32</v>
      </c>
      <c r="C1359" s="2">
        <f>RSI!I1359</f>
        <v>15.754922190308193</v>
      </c>
      <c r="D1359" s="2">
        <f>MACD!E1359</f>
        <v>1.7512891620281357E-2</v>
      </c>
      <c r="E1359" s="2">
        <f>MACD!F1359</f>
        <v>1.9885804074011363E-2</v>
      </c>
      <c r="F1359" s="2">
        <f>'Moving Avg'!D1359</f>
        <v>1.4040000000000001</v>
      </c>
      <c r="G1359" s="2">
        <f>'Moving Avg'!F1359</f>
        <v>1.4330000000000001</v>
      </c>
      <c r="H1359" s="2">
        <f>'Moving Avg'!G1359</f>
        <v>1.4683999999999986</v>
      </c>
      <c r="I1359" s="2">
        <f>'Moving Avg'!H1359</f>
        <v>1.6686000000000012</v>
      </c>
      <c r="J1359" s="6" t="str">
        <f>OBV!F1359</f>
        <v>BEARISH</v>
      </c>
      <c r="K1359" s="6" t="str">
        <f>OBV!G1359</f>
        <v>NEUTRAL</v>
      </c>
      <c r="L1359" s="6" t="str">
        <f>OBV!H1359</f>
        <v>CONFIRMED BEARISH</v>
      </c>
      <c r="M1359" s="8">
        <f t="shared" si="210"/>
        <v>50</v>
      </c>
      <c r="N1359" s="8">
        <f t="shared" si="211"/>
        <v>45</v>
      </c>
      <c r="O1359" s="8">
        <f t="shared" si="212"/>
        <v>0</v>
      </c>
      <c r="P1359" s="8">
        <f t="shared" si="213"/>
        <v>16.5</v>
      </c>
      <c r="Q1359" s="9">
        <f t="shared" si="214"/>
        <v>35.725000000000001</v>
      </c>
      <c r="R1359" s="9">
        <f t="shared" si="215"/>
        <v>23.125</v>
      </c>
      <c r="S1359" s="9">
        <f t="shared" si="216"/>
        <v>21.675000000000001</v>
      </c>
      <c r="T1359" s="9">
        <f t="shared" si="217"/>
        <v>27.875</v>
      </c>
      <c r="U1359" s="8">
        <f t="shared" si="218"/>
        <v>26.841666666666669</v>
      </c>
      <c r="V1359" s="8">
        <f t="shared" si="219"/>
        <v>27.1</v>
      </c>
    </row>
    <row r="1360" spans="1:22" ht="13.5" x14ac:dyDescent="0.25">
      <c r="A1360" s="3">
        <f>RSI!A1360</f>
        <v>43992</v>
      </c>
      <c r="B1360" s="2">
        <f>RSI!B1360</f>
        <v>1.37</v>
      </c>
      <c r="C1360" s="2">
        <f>RSI!I1360</f>
        <v>34.798952936064694</v>
      </c>
      <c r="D1360" s="2">
        <f>MACD!E1360</f>
        <v>1.4198313680267249E-2</v>
      </c>
      <c r="E1360" s="2">
        <f>MACD!F1360</f>
        <v>1.8748305995262542E-2</v>
      </c>
      <c r="F1360" s="2">
        <f>'Moving Avg'!D1360</f>
        <v>1.3900000000000001</v>
      </c>
      <c r="G1360" s="2">
        <f>'Moving Avg'!F1360</f>
        <v>1.4275000000000002</v>
      </c>
      <c r="H1360" s="2">
        <f>'Moving Avg'!G1360</f>
        <v>1.4651999999999987</v>
      </c>
      <c r="I1360" s="2">
        <f>'Moving Avg'!H1360</f>
        <v>1.6672000000000013</v>
      </c>
      <c r="J1360" s="6" t="str">
        <f>OBV!F1360</f>
        <v>BEARISH</v>
      </c>
      <c r="K1360" s="6" t="str">
        <f>OBV!G1360</f>
        <v>NEUTRAL</v>
      </c>
      <c r="L1360" s="6" t="str">
        <f>OBV!H1360</f>
        <v>CONFIRMED BEARISH</v>
      </c>
      <c r="M1360" s="8">
        <f t="shared" si="210"/>
        <v>25</v>
      </c>
      <c r="N1360" s="8">
        <f t="shared" si="211"/>
        <v>45</v>
      </c>
      <c r="O1360" s="8">
        <f t="shared" si="212"/>
        <v>0</v>
      </c>
      <c r="P1360" s="8">
        <f t="shared" si="213"/>
        <v>16.5</v>
      </c>
      <c r="Q1360" s="9">
        <f t="shared" si="214"/>
        <v>26.975000000000001</v>
      </c>
      <c r="R1360" s="9">
        <f t="shared" si="215"/>
        <v>18.125</v>
      </c>
      <c r="S1360" s="9">
        <f t="shared" si="216"/>
        <v>17.925000000000001</v>
      </c>
      <c r="T1360" s="9">
        <f t="shared" si="217"/>
        <v>21.625</v>
      </c>
      <c r="U1360" s="8">
        <f t="shared" si="218"/>
        <v>21.008333333333336</v>
      </c>
      <c r="V1360" s="8">
        <f t="shared" si="219"/>
        <v>21.162500000000001</v>
      </c>
    </row>
    <row r="1361" spans="1:22" ht="13.5" x14ac:dyDescent="0.25">
      <c r="A1361" s="3">
        <f>RSI!A1361</f>
        <v>43993</v>
      </c>
      <c r="B1361" s="2">
        <f>RSI!B1361</f>
        <v>1.32</v>
      </c>
      <c r="C1361" s="2">
        <f>RSI!I1361</f>
        <v>27.985943699948677</v>
      </c>
      <c r="D1361" s="2">
        <f>MACD!E1361</f>
        <v>1.5485202032902823E-2</v>
      </c>
      <c r="E1361" s="2">
        <f>MACD!F1361</f>
        <v>1.8095685202790597E-2</v>
      </c>
      <c r="F1361" s="2">
        <f>'Moving Avg'!D1361</f>
        <v>1.3660000000000001</v>
      </c>
      <c r="G1361" s="2">
        <f>'Moving Avg'!F1361</f>
        <v>1.4195000000000004</v>
      </c>
      <c r="H1361" s="2">
        <f>'Moving Avg'!G1361</f>
        <v>1.4609999999999985</v>
      </c>
      <c r="I1361" s="2">
        <f>'Moving Avg'!H1361</f>
        <v>1.6655500000000012</v>
      </c>
      <c r="J1361" s="6" t="str">
        <f>OBV!F1361</f>
        <v>BEARISH</v>
      </c>
      <c r="K1361" s="6" t="str">
        <f>OBV!G1361</f>
        <v>NEUTRAL</v>
      </c>
      <c r="L1361" s="6" t="str">
        <f>OBV!H1361</f>
        <v>CONFIRMED BEARISH</v>
      </c>
      <c r="M1361" s="8">
        <f t="shared" si="210"/>
        <v>50</v>
      </c>
      <c r="N1361" s="8">
        <f t="shared" si="211"/>
        <v>45</v>
      </c>
      <c r="O1361" s="8">
        <f t="shared" si="212"/>
        <v>0</v>
      </c>
      <c r="P1361" s="8">
        <f t="shared" si="213"/>
        <v>16.5</v>
      </c>
      <c r="Q1361" s="9">
        <f t="shared" si="214"/>
        <v>35.725000000000001</v>
      </c>
      <c r="R1361" s="9">
        <f t="shared" si="215"/>
        <v>23.125</v>
      </c>
      <c r="S1361" s="9">
        <f t="shared" si="216"/>
        <v>21.675000000000001</v>
      </c>
      <c r="T1361" s="9">
        <f t="shared" si="217"/>
        <v>27.875</v>
      </c>
      <c r="U1361" s="8">
        <f t="shared" si="218"/>
        <v>26.841666666666669</v>
      </c>
      <c r="V1361" s="8">
        <f t="shared" si="219"/>
        <v>27.1</v>
      </c>
    </row>
    <row r="1362" spans="1:22" ht="13.5" x14ac:dyDescent="0.25">
      <c r="A1362" s="3">
        <f>RSI!A1362</f>
        <v>43994</v>
      </c>
      <c r="B1362" s="2">
        <f>RSI!B1362</f>
        <v>1.32</v>
      </c>
      <c r="C1362" s="2">
        <f>RSI!I1362</f>
        <v>27.985943699948677</v>
      </c>
      <c r="D1362" s="2">
        <f>MACD!E1362</f>
        <v>1.7228659266074198E-2</v>
      </c>
      <c r="E1362" s="2">
        <f>MACD!F1362</f>
        <v>1.7922280015447316E-2</v>
      </c>
      <c r="F1362" s="2">
        <f>'Moving Avg'!D1362</f>
        <v>1.3420000000000001</v>
      </c>
      <c r="G1362" s="2">
        <f>'Moving Avg'!F1362</f>
        <v>1.4115000000000004</v>
      </c>
      <c r="H1362" s="2">
        <f>'Moving Avg'!G1362</f>
        <v>1.4567999999999985</v>
      </c>
      <c r="I1362" s="2">
        <f>'Moving Avg'!H1362</f>
        <v>1.6639000000000013</v>
      </c>
      <c r="J1362" s="6" t="str">
        <f>OBV!F1362</f>
        <v>BEARISH</v>
      </c>
      <c r="K1362" s="6" t="str">
        <f>OBV!G1362</f>
        <v>NEUTRAL</v>
      </c>
      <c r="L1362" s="6" t="str">
        <f>OBV!H1362</f>
        <v>CONFIRMED BEARISH</v>
      </c>
      <c r="M1362" s="8">
        <f t="shared" si="210"/>
        <v>50</v>
      </c>
      <c r="N1362" s="8">
        <f t="shared" si="211"/>
        <v>45</v>
      </c>
      <c r="O1362" s="8">
        <f t="shared" si="212"/>
        <v>0</v>
      </c>
      <c r="P1362" s="8">
        <f t="shared" si="213"/>
        <v>16.5</v>
      </c>
      <c r="Q1362" s="9">
        <f t="shared" si="214"/>
        <v>35.725000000000001</v>
      </c>
      <c r="R1362" s="9">
        <f t="shared" si="215"/>
        <v>23.125</v>
      </c>
      <c r="S1362" s="9">
        <f t="shared" si="216"/>
        <v>21.675000000000001</v>
      </c>
      <c r="T1362" s="9">
        <f t="shared" si="217"/>
        <v>27.875</v>
      </c>
      <c r="U1362" s="8">
        <f t="shared" si="218"/>
        <v>26.841666666666669</v>
      </c>
      <c r="V1362" s="8">
        <f t="shared" si="219"/>
        <v>27.1</v>
      </c>
    </row>
    <row r="1363" spans="1:22" ht="13.5" x14ac:dyDescent="0.25">
      <c r="A1363" s="3">
        <f>RSI!A1363</f>
        <v>43997</v>
      </c>
      <c r="B1363" s="2">
        <f>RSI!B1363</f>
        <v>1.32</v>
      </c>
      <c r="C1363" s="2">
        <f>RSI!I1363</f>
        <v>27.985943699948677</v>
      </c>
      <c r="D1363" s="2">
        <f>MACD!E1363</f>
        <v>1.9309958702136587E-2</v>
      </c>
      <c r="E1363" s="2">
        <f>MACD!F1363</f>
        <v>1.8199815752785172E-2</v>
      </c>
      <c r="F1363" s="2">
        <f>'Moving Avg'!D1363</f>
        <v>1.3300000000000003</v>
      </c>
      <c r="G1363" s="2">
        <f>'Moving Avg'!F1363</f>
        <v>1.4035000000000002</v>
      </c>
      <c r="H1363" s="2">
        <f>'Moving Avg'!G1363</f>
        <v>1.4525999999999986</v>
      </c>
      <c r="I1363" s="2">
        <f>'Moving Avg'!H1363</f>
        <v>1.6622500000000013</v>
      </c>
      <c r="J1363" s="6" t="str">
        <f>OBV!F1363</f>
        <v>BEARISH</v>
      </c>
      <c r="K1363" s="6" t="str">
        <f>OBV!G1363</f>
        <v>NEUTRAL</v>
      </c>
      <c r="L1363" s="6" t="str">
        <f>OBV!H1363</f>
        <v>CONFIRMED BEARISH</v>
      </c>
      <c r="M1363" s="8">
        <f t="shared" si="210"/>
        <v>50</v>
      </c>
      <c r="N1363" s="8">
        <f t="shared" si="211"/>
        <v>0</v>
      </c>
      <c r="O1363" s="8">
        <f t="shared" si="212"/>
        <v>0</v>
      </c>
      <c r="P1363" s="8">
        <f t="shared" si="213"/>
        <v>16.5</v>
      </c>
      <c r="Q1363" s="9">
        <f t="shared" si="214"/>
        <v>19.975000000000001</v>
      </c>
      <c r="R1363" s="9">
        <f t="shared" si="215"/>
        <v>14.125</v>
      </c>
      <c r="S1363" s="9">
        <f t="shared" si="216"/>
        <v>14.925000000000001</v>
      </c>
      <c r="T1363" s="9">
        <f t="shared" si="217"/>
        <v>16.625</v>
      </c>
      <c r="U1363" s="8">
        <f t="shared" si="218"/>
        <v>16.341666666666669</v>
      </c>
      <c r="V1363" s="8">
        <f t="shared" si="219"/>
        <v>16.412500000000001</v>
      </c>
    </row>
    <row r="1364" spans="1:22" ht="13.5" x14ac:dyDescent="0.25">
      <c r="A1364" s="3">
        <f>RSI!A1364</f>
        <v>43998</v>
      </c>
      <c r="B1364" s="2">
        <f>RSI!B1364</f>
        <v>1.32</v>
      </c>
      <c r="C1364" s="2">
        <f>RSI!I1364</f>
        <v>27.985943699948677</v>
      </c>
      <c r="D1364" s="2">
        <f>MACD!E1364</f>
        <v>2.7786076964554152E-2</v>
      </c>
      <c r="E1364" s="2">
        <f>MACD!F1364</f>
        <v>2.011706799513897E-2</v>
      </c>
      <c r="F1364" s="2">
        <f>'Moving Avg'!D1364</f>
        <v>1.3300000000000003</v>
      </c>
      <c r="G1364" s="2">
        <f>'Moving Avg'!F1364</f>
        <v>1.3955000000000002</v>
      </c>
      <c r="H1364" s="2">
        <f>'Moving Avg'!G1364</f>
        <v>1.4485999999999983</v>
      </c>
      <c r="I1364" s="2">
        <f>'Moving Avg'!H1364</f>
        <v>1.6606000000000016</v>
      </c>
      <c r="J1364" s="6" t="str">
        <f>OBV!F1364</f>
        <v>BEARISH</v>
      </c>
      <c r="K1364" s="6" t="str">
        <f>OBV!G1364</f>
        <v>NEUTRAL</v>
      </c>
      <c r="L1364" s="6" t="str">
        <f>OBV!H1364</f>
        <v>NEUTRAL</v>
      </c>
      <c r="M1364" s="8">
        <f t="shared" si="210"/>
        <v>50</v>
      </c>
      <c r="N1364" s="8">
        <f t="shared" si="211"/>
        <v>0</v>
      </c>
      <c r="O1364" s="8">
        <f t="shared" si="212"/>
        <v>0</v>
      </c>
      <c r="P1364" s="8">
        <f t="shared" si="213"/>
        <v>16.5</v>
      </c>
      <c r="Q1364" s="9">
        <f t="shared" si="214"/>
        <v>19.975000000000001</v>
      </c>
      <c r="R1364" s="9">
        <f t="shared" si="215"/>
        <v>14.125</v>
      </c>
      <c r="S1364" s="9">
        <f t="shared" si="216"/>
        <v>14.925000000000001</v>
      </c>
      <c r="T1364" s="9">
        <f t="shared" si="217"/>
        <v>16.625</v>
      </c>
      <c r="U1364" s="8">
        <f t="shared" si="218"/>
        <v>16.341666666666669</v>
      </c>
      <c r="V1364" s="8">
        <f t="shared" si="219"/>
        <v>16.412500000000001</v>
      </c>
    </row>
    <row r="1365" spans="1:22" ht="13.5" x14ac:dyDescent="0.25">
      <c r="A1365" s="3">
        <f>RSI!A1365</f>
        <v>43999</v>
      </c>
      <c r="B1365" s="2">
        <f>RSI!B1365</f>
        <v>1.32</v>
      </c>
      <c r="C1365" s="2">
        <f>RSI!I1365</f>
        <v>27.985943699948677</v>
      </c>
      <c r="D1365" s="2">
        <f>MACD!E1365</f>
        <v>3.5477781278818066E-2</v>
      </c>
      <c r="E1365" s="2">
        <f>MACD!F1365</f>
        <v>2.3189210651874792E-2</v>
      </c>
      <c r="F1365" s="2">
        <f>'Moving Avg'!D1365</f>
        <v>1.32</v>
      </c>
      <c r="G1365" s="2">
        <f>'Moving Avg'!F1365</f>
        <v>1.3875000000000002</v>
      </c>
      <c r="H1365" s="2">
        <f>'Moving Avg'!G1365</f>
        <v>1.4445999999999986</v>
      </c>
      <c r="I1365" s="2">
        <f>'Moving Avg'!H1365</f>
        <v>1.6589500000000017</v>
      </c>
      <c r="J1365" s="6" t="str">
        <f>OBV!F1365</f>
        <v>BEARISH</v>
      </c>
      <c r="K1365" s="6" t="str">
        <f>OBV!G1365</f>
        <v>NEUTRAL</v>
      </c>
      <c r="L1365" s="6" t="str">
        <f>OBV!H1365</f>
        <v>CONFIRMED BEARISH</v>
      </c>
      <c r="M1365" s="8">
        <f t="shared" si="210"/>
        <v>50</v>
      </c>
      <c r="N1365" s="8">
        <f t="shared" si="211"/>
        <v>0</v>
      </c>
      <c r="O1365" s="8">
        <f t="shared" si="212"/>
        <v>0</v>
      </c>
      <c r="P1365" s="8">
        <f t="shared" si="213"/>
        <v>16.5</v>
      </c>
      <c r="Q1365" s="9">
        <f t="shared" si="214"/>
        <v>19.975000000000001</v>
      </c>
      <c r="R1365" s="9">
        <f t="shared" si="215"/>
        <v>14.125</v>
      </c>
      <c r="S1365" s="9">
        <f t="shared" si="216"/>
        <v>14.925000000000001</v>
      </c>
      <c r="T1365" s="9">
        <f t="shared" si="217"/>
        <v>16.625</v>
      </c>
      <c r="U1365" s="8">
        <f t="shared" si="218"/>
        <v>16.341666666666669</v>
      </c>
      <c r="V1365" s="8">
        <f t="shared" si="219"/>
        <v>16.412500000000001</v>
      </c>
    </row>
    <row r="1366" spans="1:22" ht="13.5" x14ac:dyDescent="0.25">
      <c r="A1366" s="3">
        <f>RSI!A1366</f>
        <v>44000</v>
      </c>
      <c r="B1366" s="2">
        <f>RSI!B1366</f>
        <v>1.32</v>
      </c>
      <c r="C1366" s="2">
        <f>RSI!I1366</f>
        <v>27.985943699948677</v>
      </c>
      <c r="D1366" s="2">
        <f>MACD!E1366</f>
        <v>4.2467261510462873E-2</v>
      </c>
      <c r="E1366" s="2">
        <f>MACD!F1366</f>
        <v>2.704482082359241E-2</v>
      </c>
      <c r="F1366" s="2">
        <f>'Moving Avg'!D1366</f>
        <v>1.32</v>
      </c>
      <c r="G1366" s="2">
        <f>'Moving Avg'!F1366</f>
        <v>1.3795000000000002</v>
      </c>
      <c r="H1366" s="2">
        <f>'Moving Avg'!G1366</f>
        <v>1.4405999999999985</v>
      </c>
      <c r="I1366" s="2">
        <f>'Moving Avg'!H1366</f>
        <v>1.6568500000000017</v>
      </c>
      <c r="J1366" s="6" t="str">
        <f>OBV!F1366</f>
        <v>NEUTRAL</v>
      </c>
      <c r="K1366" s="6" t="str">
        <f>OBV!G1366</f>
        <v>NEUTRAL</v>
      </c>
      <c r="L1366" s="6" t="str">
        <f>OBV!H1366</f>
        <v>NEUTRAL</v>
      </c>
      <c r="M1366" s="8">
        <f t="shared" si="210"/>
        <v>50</v>
      </c>
      <c r="N1366" s="8">
        <f t="shared" si="211"/>
        <v>0</v>
      </c>
      <c r="O1366" s="8">
        <f t="shared" si="212"/>
        <v>0</v>
      </c>
      <c r="P1366" s="8">
        <f t="shared" si="213"/>
        <v>33</v>
      </c>
      <c r="Q1366" s="9">
        <f t="shared" si="214"/>
        <v>22.45</v>
      </c>
      <c r="R1366" s="9">
        <f t="shared" si="215"/>
        <v>18.25</v>
      </c>
      <c r="S1366" s="9">
        <f t="shared" si="216"/>
        <v>22.35</v>
      </c>
      <c r="T1366" s="9">
        <f t="shared" si="217"/>
        <v>20.75</v>
      </c>
      <c r="U1366" s="8">
        <f t="shared" si="218"/>
        <v>21.016666666666669</v>
      </c>
      <c r="V1366" s="8">
        <f t="shared" si="219"/>
        <v>20.950000000000003</v>
      </c>
    </row>
    <row r="1367" spans="1:22" ht="13.5" x14ac:dyDescent="0.25">
      <c r="A1367" s="3">
        <f>RSI!A1367</f>
        <v>44001</v>
      </c>
      <c r="B1367" s="2">
        <f>RSI!B1367</f>
        <v>1.32</v>
      </c>
      <c r="C1367" s="2">
        <f>RSI!I1367</f>
        <v>27.985943699948677</v>
      </c>
      <c r="D1367" s="2">
        <f>MACD!E1367</f>
        <v>4.8826913982429998E-2</v>
      </c>
      <c r="E1367" s="2">
        <f>MACD!F1367</f>
        <v>3.1401239455359928E-2</v>
      </c>
      <c r="F1367" s="2">
        <f>'Moving Avg'!D1367</f>
        <v>1.32</v>
      </c>
      <c r="G1367" s="2">
        <f>'Moving Avg'!F1367</f>
        <v>1.3735000000000002</v>
      </c>
      <c r="H1367" s="2">
        <f>'Moving Avg'!G1367</f>
        <v>1.4365999999999985</v>
      </c>
      <c r="I1367" s="2">
        <f>'Moving Avg'!H1367</f>
        <v>1.6547500000000019</v>
      </c>
      <c r="J1367" s="6" t="str">
        <f>OBV!F1367</f>
        <v>NEUTRAL</v>
      </c>
      <c r="K1367" s="6" t="str">
        <f>OBV!G1367</f>
        <v>NEUTRAL</v>
      </c>
      <c r="L1367" s="6" t="str">
        <f>OBV!H1367</f>
        <v>NEUTRAL</v>
      </c>
      <c r="M1367" s="8">
        <f t="shared" si="210"/>
        <v>50</v>
      </c>
      <c r="N1367" s="8">
        <f t="shared" si="211"/>
        <v>0</v>
      </c>
      <c r="O1367" s="8">
        <f t="shared" si="212"/>
        <v>0</v>
      </c>
      <c r="P1367" s="8">
        <f t="shared" si="213"/>
        <v>33</v>
      </c>
      <c r="Q1367" s="9">
        <f t="shared" si="214"/>
        <v>22.45</v>
      </c>
      <c r="R1367" s="9">
        <f t="shared" si="215"/>
        <v>18.25</v>
      </c>
      <c r="S1367" s="9">
        <f t="shared" si="216"/>
        <v>22.35</v>
      </c>
      <c r="T1367" s="9">
        <f t="shared" si="217"/>
        <v>20.75</v>
      </c>
      <c r="U1367" s="8">
        <f t="shared" si="218"/>
        <v>21.016666666666669</v>
      </c>
      <c r="V1367" s="8">
        <f t="shared" si="219"/>
        <v>20.950000000000003</v>
      </c>
    </row>
    <row r="1368" spans="1:22" ht="13.5" x14ac:dyDescent="0.25">
      <c r="A1368" s="3">
        <f>RSI!A1368</f>
        <v>44004</v>
      </c>
      <c r="B1368" s="2">
        <f>RSI!B1368</f>
        <v>1.3</v>
      </c>
      <c r="C1368" s="2">
        <f>RSI!I1368</f>
        <v>24.732166990697365</v>
      </c>
      <c r="D1368" s="2">
        <f>MACD!E1368</f>
        <v>4.6871349235595661E-2</v>
      </c>
      <c r="E1368" s="2">
        <f>MACD!F1368</f>
        <v>3.4495261411407074E-2</v>
      </c>
      <c r="F1368" s="2">
        <f>'Moving Avg'!D1368</f>
        <v>1.3160000000000001</v>
      </c>
      <c r="G1368" s="2">
        <f>'Moving Avg'!F1368</f>
        <v>1.3685</v>
      </c>
      <c r="H1368" s="2">
        <f>'Moving Avg'!G1368</f>
        <v>1.4329999999999987</v>
      </c>
      <c r="I1368" s="2">
        <f>'Moving Avg'!H1368</f>
        <v>1.6525500000000022</v>
      </c>
      <c r="J1368" s="6" t="str">
        <f>OBV!F1368</f>
        <v>BEARISH</v>
      </c>
      <c r="K1368" s="6" t="str">
        <f>OBV!G1368</f>
        <v>NEUTRAL</v>
      </c>
      <c r="L1368" s="6" t="str">
        <f>OBV!H1368</f>
        <v>CONFIRMED BEARISH</v>
      </c>
      <c r="M1368" s="8">
        <f t="shared" si="210"/>
        <v>50</v>
      </c>
      <c r="N1368" s="8">
        <f t="shared" si="211"/>
        <v>0</v>
      </c>
      <c r="O1368" s="8">
        <f t="shared" si="212"/>
        <v>0</v>
      </c>
      <c r="P1368" s="8">
        <f t="shared" si="213"/>
        <v>16.5</v>
      </c>
      <c r="Q1368" s="9">
        <f t="shared" si="214"/>
        <v>19.975000000000001</v>
      </c>
      <c r="R1368" s="9">
        <f t="shared" si="215"/>
        <v>14.125</v>
      </c>
      <c r="S1368" s="9">
        <f t="shared" si="216"/>
        <v>14.925000000000001</v>
      </c>
      <c r="T1368" s="9">
        <f t="shared" si="217"/>
        <v>16.625</v>
      </c>
      <c r="U1368" s="8">
        <f t="shared" si="218"/>
        <v>16.341666666666669</v>
      </c>
      <c r="V1368" s="8">
        <f t="shared" si="219"/>
        <v>16.412500000000001</v>
      </c>
    </row>
    <row r="1369" spans="1:22" ht="13.5" x14ac:dyDescent="0.25">
      <c r="A1369" s="3">
        <f>RSI!A1369</f>
        <v>44005</v>
      </c>
      <c r="B1369" s="2">
        <f>RSI!B1369</f>
        <v>1.3</v>
      </c>
      <c r="C1369" s="2">
        <f>RSI!I1369</f>
        <v>24.732166990697365</v>
      </c>
      <c r="D1369" s="2">
        <f>MACD!E1369</f>
        <v>3.6485976864308434E-2</v>
      </c>
      <c r="E1369" s="2">
        <f>MACD!F1369</f>
        <v>3.489340450198735E-2</v>
      </c>
      <c r="F1369" s="2">
        <f>'Moving Avg'!D1369</f>
        <v>1.3119999999999998</v>
      </c>
      <c r="G1369" s="2">
        <f>'Moving Avg'!F1369</f>
        <v>1.3635000000000002</v>
      </c>
      <c r="H1369" s="2">
        <f>'Moving Avg'!G1369</f>
        <v>1.4293999999999989</v>
      </c>
      <c r="I1369" s="2">
        <f>'Moving Avg'!H1369</f>
        <v>1.6507000000000023</v>
      </c>
      <c r="J1369" s="6" t="str">
        <f>OBV!F1369</f>
        <v>BEARISH</v>
      </c>
      <c r="K1369" s="6" t="str">
        <f>OBV!G1369</f>
        <v>NEUTRAL</v>
      </c>
      <c r="L1369" s="6" t="str">
        <f>OBV!H1369</f>
        <v>CONFIRMED BEARISH</v>
      </c>
      <c r="M1369" s="8">
        <f t="shared" si="210"/>
        <v>50</v>
      </c>
      <c r="N1369" s="8">
        <f t="shared" si="211"/>
        <v>0</v>
      </c>
      <c r="O1369" s="8">
        <f t="shared" si="212"/>
        <v>0</v>
      </c>
      <c r="P1369" s="8">
        <f t="shared" si="213"/>
        <v>16.5</v>
      </c>
      <c r="Q1369" s="9">
        <f t="shared" si="214"/>
        <v>19.975000000000001</v>
      </c>
      <c r="R1369" s="9">
        <f t="shared" si="215"/>
        <v>14.125</v>
      </c>
      <c r="S1369" s="9">
        <f t="shared" si="216"/>
        <v>14.925000000000001</v>
      </c>
      <c r="T1369" s="9">
        <f t="shared" si="217"/>
        <v>16.625</v>
      </c>
      <c r="U1369" s="8">
        <f t="shared" si="218"/>
        <v>16.341666666666669</v>
      </c>
      <c r="V1369" s="8">
        <f t="shared" si="219"/>
        <v>16.412500000000001</v>
      </c>
    </row>
    <row r="1370" spans="1:22" ht="13.5" x14ac:dyDescent="0.25">
      <c r="A1370" s="3">
        <f>RSI!A1370</f>
        <v>44006</v>
      </c>
      <c r="B1370" s="2">
        <f>RSI!B1370</f>
        <v>1.3</v>
      </c>
      <c r="C1370" s="2">
        <f>RSI!I1370</f>
        <v>24.732166990697365</v>
      </c>
      <c r="D1370" s="2">
        <f>MACD!E1370</f>
        <v>3.5853722421114398E-2</v>
      </c>
      <c r="E1370" s="2">
        <f>MACD!F1370</f>
        <v>3.5085468085812761E-2</v>
      </c>
      <c r="F1370" s="2">
        <f>'Moving Avg'!D1370</f>
        <v>1.3080000000000001</v>
      </c>
      <c r="G1370" s="2">
        <f>'Moving Avg'!F1370</f>
        <v>1.3585</v>
      </c>
      <c r="H1370" s="2">
        <f>'Moving Avg'!G1370</f>
        <v>1.4257999999999991</v>
      </c>
      <c r="I1370" s="2">
        <f>'Moving Avg'!H1370</f>
        <v>1.6491000000000022</v>
      </c>
      <c r="J1370" s="6" t="str">
        <f>OBV!F1370</f>
        <v>BEARISH</v>
      </c>
      <c r="K1370" s="6" t="str">
        <f>OBV!G1370</f>
        <v>NEUTRAL</v>
      </c>
      <c r="L1370" s="6" t="str">
        <f>OBV!H1370</f>
        <v>CONFIRMED BEARISH</v>
      </c>
      <c r="M1370" s="8">
        <f t="shared" si="210"/>
        <v>50</v>
      </c>
      <c r="N1370" s="8">
        <f t="shared" si="211"/>
        <v>0</v>
      </c>
      <c r="O1370" s="8">
        <f t="shared" si="212"/>
        <v>0</v>
      </c>
      <c r="P1370" s="8">
        <f t="shared" si="213"/>
        <v>16.5</v>
      </c>
      <c r="Q1370" s="9">
        <f t="shared" si="214"/>
        <v>19.975000000000001</v>
      </c>
      <c r="R1370" s="9">
        <f t="shared" si="215"/>
        <v>14.125</v>
      </c>
      <c r="S1370" s="9">
        <f t="shared" si="216"/>
        <v>14.925000000000001</v>
      </c>
      <c r="T1370" s="9">
        <f t="shared" si="217"/>
        <v>16.625</v>
      </c>
      <c r="U1370" s="8">
        <f t="shared" si="218"/>
        <v>16.341666666666669</v>
      </c>
      <c r="V1370" s="8">
        <f t="shared" si="219"/>
        <v>16.412500000000001</v>
      </c>
    </row>
    <row r="1371" spans="1:22" ht="13.5" x14ac:dyDescent="0.25">
      <c r="A1371" s="3">
        <f>RSI!A1371</f>
        <v>44007</v>
      </c>
      <c r="B1371" s="2">
        <f>RSI!B1371</f>
        <v>1.3</v>
      </c>
      <c r="C1371" s="2">
        <f>RSI!I1371</f>
        <v>24.732166990697365</v>
      </c>
      <c r="D1371" s="2">
        <f>MACD!E1371</f>
        <v>2.805519005198942E-2</v>
      </c>
      <c r="E1371" s="2">
        <f>MACD!F1371</f>
        <v>3.3679412479048092E-2</v>
      </c>
      <c r="F1371" s="2">
        <f>'Moving Avg'!D1371</f>
        <v>1.3039999999999998</v>
      </c>
      <c r="G1371" s="2">
        <f>'Moving Avg'!F1371</f>
        <v>1.3535000000000001</v>
      </c>
      <c r="H1371" s="2">
        <f>'Moving Avg'!G1371</f>
        <v>1.4221999999999992</v>
      </c>
      <c r="I1371" s="2">
        <f>'Moving Avg'!H1371</f>
        <v>1.647300000000002</v>
      </c>
      <c r="J1371" s="6" t="str">
        <f>OBV!F1371</f>
        <v>BEARISH</v>
      </c>
      <c r="K1371" s="6" t="str">
        <f>OBV!G1371</f>
        <v>NEUTRAL</v>
      </c>
      <c r="L1371" s="6" t="str">
        <f>OBV!H1371</f>
        <v>CONFIRMED BEARISH</v>
      </c>
      <c r="M1371" s="8">
        <f t="shared" si="210"/>
        <v>50</v>
      </c>
      <c r="N1371" s="8">
        <f t="shared" si="211"/>
        <v>45</v>
      </c>
      <c r="O1371" s="8">
        <f t="shared" si="212"/>
        <v>0</v>
      </c>
      <c r="P1371" s="8">
        <f t="shared" si="213"/>
        <v>16.5</v>
      </c>
      <c r="Q1371" s="9">
        <f t="shared" si="214"/>
        <v>35.725000000000001</v>
      </c>
      <c r="R1371" s="9">
        <f t="shared" si="215"/>
        <v>23.125</v>
      </c>
      <c r="S1371" s="9">
        <f t="shared" si="216"/>
        <v>21.675000000000001</v>
      </c>
      <c r="T1371" s="9">
        <f t="shared" si="217"/>
        <v>27.875</v>
      </c>
      <c r="U1371" s="8">
        <f t="shared" si="218"/>
        <v>26.841666666666669</v>
      </c>
      <c r="V1371" s="8">
        <f t="shared" si="219"/>
        <v>27.1</v>
      </c>
    </row>
    <row r="1372" spans="1:22" ht="13.5" x14ac:dyDescent="0.25">
      <c r="A1372" s="3">
        <f>RSI!A1372</f>
        <v>44008</v>
      </c>
      <c r="B1372" s="2">
        <f>RSI!B1372</f>
        <v>1.3</v>
      </c>
      <c r="C1372" s="2">
        <f>RSI!I1372</f>
        <v>24.732166990697365</v>
      </c>
      <c r="D1372" s="2">
        <f>MACD!E1372</f>
        <v>2.1853431756498454E-2</v>
      </c>
      <c r="E1372" s="2">
        <f>MACD!F1372</f>
        <v>3.1314216334538167E-2</v>
      </c>
      <c r="F1372" s="2">
        <f>'Moving Avg'!D1372</f>
        <v>1.3</v>
      </c>
      <c r="G1372" s="2">
        <f>'Moving Avg'!F1372</f>
        <v>1.3485000000000003</v>
      </c>
      <c r="H1372" s="2">
        <f>'Moving Avg'!G1372</f>
        <v>1.4185999999999992</v>
      </c>
      <c r="I1372" s="2">
        <f>'Moving Avg'!H1372</f>
        <v>1.6456500000000021</v>
      </c>
      <c r="J1372" s="6" t="str">
        <f>OBV!F1372</f>
        <v>BEARISH</v>
      </c>
      <c r="K1372" s="6" t="str">
        <f>OBV!G1372</f>
        <v>NEUTRAL</v>
      </c>
      <c r="L1372" s="6" t="str">
        <f>OBV!H1372</f>
        <v>CONFIRMED BEARISH</v>
      </c>
      <c r="M1372" s="8">
        <f t="shared" si="210"/>
        <v>50</v>
      </c>
      <c r="N1372" s="8">
        <f t="shared" si="211"/>
        <v>45</v>
      </c>
      <c r="O1372" s="8">
        <f t="shared" si="212"/>
        <v>0</v>
      </c>
      <c r="P1372" s="8">
        <f t="shared" si="213"/>
        <v>16.5</v>
      </c>
      <c r="Q1372" s="9">
        <f t="shared" si="214"/>
        <v>35.725000000000001</v>
      </c>
      <c r="R1372" s="9">
        <f t="shared" si="215"/>
        <v>23.125</v>
      </c>
      <c r="S1372" s="9">
        <f t="shared" si="216"/>
        <v>21.675000000000001</v>
      </c>
      <c r="T1372" s="9">
        <f t="shared" si="217"/>
        <v>27.875</v>
      </c>
      <c r="U1372" s="8">
        <f t="shared" si="218"/>
        <v>26.841666666666669</v>
      </c>
      <c r="V1372" s="8">
        <f t="shared" si="219"/>
        <v>27.1</v>
      </c>
    </row>
    <row r="1373" spans="1:22" ht="13.5" x14ac:dyDescent="0.25">
      <c r="A1373" s="3">
        <f>RSI!A1373</f>
        <v>44011</v>
      </c>
      <c r="B1373" s="2">
        <f>RSI!B1373</f>
        <v>1.3</v>
      </c>
      <c r="C1373" s="2">
        <f>RSI!I1373</f>
        <v>24.732166990697365</v>
      </c>
      <c r="D1373" s="2">
        <f>MACD!E1373</f>
        <v>1.69733825875924E-2</v>
      </c>
      <c r="E1373" s="2">
        <f>MACD!F1373</f>
        <v>2.8446049585149014E-2</v>
      </c>
      <c r="F1373" s="2">
        <f>'Moving Avg'!D1373</f>
        <v>1.3</v>
      </c>
      <c r="G1373" s="2">
        <f>'Moving Avg'!F1373</f>
        <v>1.3435000000000001</v>
      </c>
      <c r="H1373" s="2">
        <f>'Moving Avg'!G1373</f>
        <v>1.4149999999999994</v>
      </c>
      <c r="I1373" s="2">
        <f>'Moving Avg'!H1373</f>
        <v>1.6438000000000019</v>
      </c>
      <c r="J1373" s="6" t="str">
        <f>OBV!F1373</f>
        <v>NEUTRAL</v>
      </c>
      <c r="K1373" s="6" t="str">
        <f>OBV!G1373</f>
        <v>NEUTRAL</v>
      </c>
      <c r="L1373" s="6" t="str">
        <f>OBV!H1373</f>
        <v>NEUTRAL</v>
      </c>
      <c r="M1373" s="8">
        <f t="shared" si="210"/>
        <v>50</v>
      </c>
      <c r="N1373" s="8">
        <f t="shared" si="211"/>
        <v>45</v>
      </c>
      <c r="O1373" s="8">
        <f t="shared" si="212"/>
        <v>0</v>
      </c>
      <c r="P1373" s="8">
        <f t="shared" si="213"/>
        <v>33</v>
      </c>
      <c r="Q1373" s="9">
        <f t="shared" si="214"/>
        <v>38.200000000000003</v>
      </c>
      <c r="R1373" s="9">
        <f t="shared" si="215"/>
        <v>27.25</v>
      </c>
      <c r="S1373" s="9">
        <f t="shared" si="216"/>
        <v>29.1</v>
      </c>
      <c r="T1373" s="9">
        <f t="shared" si="217"/>
        <v>32</v>
      </c>
      <c r="U1373" s="8">
        <f t="shared" si="218"/>
        <v>31.516666666666669</v>
      </c>
      <c r="V1373" s="8">
        <f t="shared" si="219"/>
        <v>31.637500000000003</v>
      </c>
    </row>
    <row r="1374" spans="1:22" ht="13.5" x14ac:dyDescent="0.25">
      <c r="A1374" s="3">
        <f>RSI!A1374</f>
        <v>44012</v>
      </c>
      <c r="B1374" s="2">
        <f>RSI!B1374</f>
        <v>1.3</v>
      </c>
      <c r="C1374" s="2">
        <f>RSI!I1374</f>
        <v>24.732166990697365</v>
      </c>
      <c r="D1374" s="2">
        <f>MACD!E1374</f>
        <v>1.3184473608106595E-2</v>
      </c>
      <c r="E1374" s="2">
        <f>MACD!F1374</f>
        <v>2.5393734389740533E-2</v>
      </c>
      <c r="F1374" s="2">
        <f>'Moving Avg'!D1374</f>
        <v>1.3</v>
      </c>
      <c r="G1374" s="2">
        <f>'Moving Avg'!F1374</f>
        <v>1.3365000000000005</v>
      </c>
      <c r="H1374" s="2">
        <f>'Moving Avg'!G1374</f>
        <v>1.4113999999999993</v>
      </c>
      <c r="I1374" s="2">
        <f>'Moving Avg'!H1374</f>
        <v>1.6419500000000016</v>
      </c>
      <c r="J1374" s="6" t="str">
        <f>OBV!F1374</f>
        <v>NEUTRAL</v>
      </c>
      <c r="K1374" s="6" t="str">
        <f>OBV!G1374</f>
        <v>NEUTRAL</v>
      </c>
      <c r="L1374" s="6" t="str">
        <f>OBV!H1374</f>
        <v>NEUTRAL</v>
      </c>
      <c r="M1374" s="8">
        <f t="shared" si="210"/>
        <v>50</v>
      </c>
      <c r="N1374" s="8">
        <f t="shared" si="211"/>
        <v>45</v>
      </c>
      <c r="O1374" s="8">
        <f t="shared" si="212"/>
        <v>0</v>
      </c>
      <c r="P1374" s="8">
        <f t="shared" si="213"/>
        <v>33</v>
      </c>
      <c r="Q1374" s="9">
        <f t="shared" si="214"/>
        <v>38.200000000000003</v>
      </c>
      <c r="R1374" s="9">
        <f t="shared" si="215"/>
        <v>27.25</v>
      </c>
      <c r="S1374" s="9">
        <f t="shared" si="216"/>
        <v>29.1</v>
      </c>
      <c r="T1374" s="9">
        <f t="shared" si="217"/>
        <v>32</v>
      </c>
      <c r="U1374" s="8">
        <f t="shared" si="218"/>
        <v>31.516666666666669</v>
      </c>
      <c r="V1374" s="8">
        <f t="shared" si="219"/>
        <v>31.637500000000003</v>
      </c>
    </row>
    <row r="1375" spans="1:22" ht="13.5" x14ac:dyDescent="0.25">
      <c r="A1375" s="3">
        <f>RSI!A1375</f>
        <v>44013</v>
      </c>
      <c r="B1375" s="2">
        <f>RSI!B1375</f>
        <v>1.3</v>
      </c>
      <c r="C1375" s="2">
        <f>RSI!I1375</f>
        <v>24.732166990697365</v>
      </c>
      <c r="D1375" s="2">
        <f>MACD!E1375</f>
        <v>1.0293624993317207E-2</v>
      </c>
      <c r="E1375" s="2">
        <f>MACD!F1375</f>
        <v>2.2373712510455869E-2</v>
      </c>
      <c r="F1375" s="2">
        <f>'Moving Avg'!D1375</f>
        <v>1.3</v>
      </c>
      <c r="G1375" s="2">
        <f>'Moving Avg'!F1375</f>
        <v>1.3295000000000003</v>
      </c>
      <c r="H1375" s="2">
        <f>'Moving Avg'!G1375</f>
        <v>1.4077999999999995</v>
      </c>
      <c r="I1375" s="2">
        <f>'Moving Avg'!H1375</f>
        <v>1.6401000000000017</v>
      </c>
      <c r="J1375" s="6" t="str">
        <f>OBV!F1375</f>
        <v>NEUTRAL</v>
      </c>
      <c r="K1375" s="6" t="str">
        <f>OBV!G1375</f>
        <v>NEUTRAL</v>
      </c>
      <c r="L1375" s="6" t="str">
        <f>OBV!H1375</f>
        <v>NEUTRAL</v>
      </c>
      <c r="M1375" s="8">
        <f t="shared" si="210"/>
        <v>50</v>
      </c>
      <c r="N1375" s="8">
        <f t="shared" si="211"/>
        <v>45</v>
      </c>
      <c r="O1375" s="8">
        <f t="shared" si="212"/>
        <v>0</v>
      </c>
      <c r="P1375" s="8">
        <f t="shared" si="213"/>
        <v>33</v>
      </c>
      <c r="Q1375" s="9">
        <f t="shared" si="214"/>
        <v>38.200000000000003</v>
      </c>
      <c r="R1375" s="9">
        <f t="shared" si="215"/>
        <v>27.25</v>
      </c>
      <c r="S1375" s="9">
        <f t="shared" si="216"/>
        <v>29.1</v>
      </c>
      <c r="T1375" s="9">
        <f t="shared" si="217"/>
        <v>32</v>
      </c>
      <c r="U1375" s="8">
        <f t="shared" si="218"/>
        <v>31.516666666666669</v>
      </c>
      <c r="V1375" s="8">
        <f t="shared" si="219"/>
        <v>31.637500000000003</v>
      </c>
    </row>
    <row r="1376" spans="1:22" ht="13.5" x14ac:dyDescent="0.25">
      <c r="A1376" s="3">
        <f>RSI!A1376</f>
        <v>44014</v>
      </c>
      <c r="B1376" s="2">
        <f>RSI!B1376</f>
        <v>1.3</v>
      </c>
      <c r="C1376" s="2">
        <f>RSI!I1376</f>
        <v>24.732166990697365</v>
      </c>
      <c r="D1376" s="2">
        <f>MACD!E1376</f>
        <v>8.1393290701254895E-3</v>
      </c>
      <c r="E1376" s="2">
        <f>MACD!F1376</f>
        <v>1.9526835822389791E-2</v>
      </c>
      <c r="F1376" s="2">
        <f>'Moving Avg'!D1376</f>
        <v>1.3</v>
      </c>
      <c r="G1376" s="2">
        <f>'Moving Avg'!F1376</f>
        <v>1.3225000000000002</v>
      </c>
      <c r="H1376" s="2">
        <f>'Moving Avg'!G1376</f>
        <v>1.4041999999999992</v>
      </c>
      <c r="I1376" s="2">
        <f>'Moving Avg'!H1376</f>
        <v>1.6382500000000015</v>
      </c>
      <c r="J1376" s="6" t="str">
        <f>OBV!F1376</f>
        <v>NEUTRAL</v>
      </c>
      <c r="K1376" s="6" t="str">
        <f>OBV!G1376</f>
        <v>NEUTRAL</v>
      </c>
      <c r="L1376" s="6" t="str">
        <f>OBV!H1376</f>
        <v>NEUTRAL</v>
      </c>
      <c r="M1376" s="8">
        <f t="shared" si="210"/>
        <v>50</v>
      </c>
      <c r="N1376" s="8">
        <f t="shared" si="211"/>
        <v>45</v>
      </c>
      <c r="O1376" s="8">
        <f t="shared" si="212"/>
        <v>0</v>
      </c>
      <c r="P1376" s="8">
        <f t="shared" si="213"/>
        <v>33</v>
      </c>
      <c r="Q1376" s="9">
        <f t="shared" si="214"/>
        <v>38.200000000000003</v>
      </c>
      <c r="R1376" s="9">
        <f t="shared" si="215"/>
        <v>27.25</v>
      </c>
      <c r="S1376" s="9">
        <f t="shared" si="216"/>
        <v>29.1</v>
      </c>
      <c r="T1376" s="9">
        <f t="shared" si="217"/>
        <v>32</v>
      </c>
      <c r="U1376" s="8">
        <f t="shared" si="218"/>
        <v>31.516666666666669</v>
      </c>
      <c r="V1376" s="8">
        <f t="shared" si="219"/>
        <v>31.637500000000003</v>
      </c>
    </row>
    <row r="1377" spans="1:22" ht="13.5" x14ac:dyDescent="0.25">
      <c r="A1377" s="3">
        <f>RSI!A1377</f>
        <v>44015</v>
      </c>
      <c r="B1377" s="2">
        <f>RSI!B1377</f>
        <v>1.25</v>
      </c>
      <c r="C1377" s="2">
        <f>RSI!I1377</f>
        <v>15.79014061500547</v>
      </c>
      <c r="D1377" s="2">
        <f>MACD!E1377</f>
        <v>1.0290358428649116E-2</v>
      </c>
      <c r="E1377" s="2">
        <f>MACD!F1377</f>
        <v>1.7679540343641657E-2</v>
      </c>
      <c r="F1377" s="2">
        <f>'Moving Avg'!D1377</f>
        <v>1.29</v>
      </c>
      <c r="G1377" s="2">
        <f>'Moving Avg'!F1377</f>
        <v>1.3130000000000004</v>
      </c>
      <c r="H1377" s="2">
        <f>'Moving Avg'!G1377</f>
        <v>1.3995999999999995</v>
      </c>
      <c r="I1377" s="2">
        <f>'Moving Avg'!H1377</f>
        <v>1.6361500000000013</v>
      </c>
      <c r="J1377" s="6" t="str">
        <f>OBV!F1377</f>
        <v>BEARISH</v>
      </c>
      <c r="K1377" s="6" t="str">
        <f>OBV!G1377</f>
        <v>NEUTRAL</v>
      </c>
      <c r="L1377" s="6" t="str">
        <f>OBV!H1377</f>
        <v>CONFIRMED BEARISH</v>
      </c>
      <c r="M1377" s="8">
        <f t="shared" si="210"/>
        <v>50</v>
      </c>
      <c r="N1377" s="8">
        <f t="shared" si="211"/>
        <v>45</v>
      </c>
      <c r="O1377" s="8">
        <f t="shared" si="212"/>
        <v>0</v>
      </c>
      <c r="P1377" s="8">
        <f t="shared" si="213"/>
        <v>16.5</v>
      </c>
      <c r="Q1377" s="9">
        <f t="shared" si="214"/>
        <v>35.725000000000001</v>
      </c>
      <c r="R1377" s="9">
        <f t="shared" si="215"/>
        <v>23.125</v>
      </c>
      <c r="S1377" s="9">
        <f t="shared" si="216"/>
        <v>21.675000000000001</v>
      </c>
      <c r="T1377" s="9">
        <f t="shared" si="217"/>
        <v>27.875</v>
      </c>
      <c r="U1377" s="8">
        <f t="shared" si="218"/>
        <v>26.841666666666669</v>
      </c>
      <c r="V1377" s="8">
        <f t="shared" si="219"/>
        <v>27.1</v>
      </c>
    </row>
    <row r="1378" spans="1:22" ht="13.5" x14ac:dyDescent="0.25">
      <c r="A1378" s="3">
        <f>RSI!A1378</f>
        <v>44018</v>
      </c>
      <c r="B1378" s="2">
        <f>RSI!B1378</f>
        <v>1.23</v>
      </c>
      <c r="C1378" s="2">
        <f>RSI!I1378</f>
        <v>13.662286543156284</v>
      </c>
      <c r="D1378" s="2">
        <f>MACD!E1378</f>
        <v>1.1060648000954965E-2</v>
      </c>
      <c r="E1378" s="2">
        <f>MACD!F1378</f>
        <v>1.6355761875104319E-2</v>
      </c>
      <c r="F1378" s="2">
        <f>'Moving Avg'!D1378</f>
        <v>1.2760000000000002</v>
      </c>
      <c r="G1378" s="2">
        <f>'Moving Avg'!F1378</f>
        <v>1.3055000000000003</v>
      </c>
      <c r="H1378" s="2">
        <f>'Moving Avg'!G1378</f>
        <v>1.3945999999999996</v>
      </c>
      <c r="I1378" s="2">
        <f>'Moving Avg'!H1378</f>
        <v>1.6339500000000013</v>
      </c>
      <c r="J1378" s="6" t="str">
        <f>OBV!F1378</f>
        <v>BEARISH</v>
      </c>
      <c r="K1378" s="6" t="str">
        <f>OBV!G1378</f>
        <v>NEUTRAL</v>
      </c>
      <c r="L1378" s="6" t="str">
        <f>OBV!H1378</f>
        <v>CONFIRMED BEARISH</v>
      </c>
      <c r="M1378" s="8">
        <f t="shared" si="210"/>
        <v>50</v>
      </c>
      <c r="N1378" s="8">
        <f t="shared" si="211"/>
        <v>45</v>
      </c>
      <c r="O1378" s="8">
        <f t="shared" si="212"/>
        <v>0</v>
      </c>
      <c r="P1378" s="8">
        <f t="shared" si="213"/>
        <v>16.5</v>
      </c>
      <c r="Q1378" s="9">
        <f t="shared" si="214"/>
        <v>35.725000000000001</v>
      </c>
      <c r="R1378" s="9">
        <f t="shared" si="215"/>
        <v>23.125</v>
      </c>
      <c r="S1378" s="9">
        <f t="shared" si="216"/>
        <v>21.675000000000001</v>
      </c>
      <c r="T1378" s="9">
        <f t="shared" si="217"/>
        <v>27.875</v>
      </c>
      <c r="U1378" s="8">
        <f t="shared" si="218"/>
        <v>26.841666666666669</v>
      </c>
      <c r="V1378" s="8">
        <f t="shared" si="219"/>
        <v>27.1</v>
      </c>
    </row>
    <row r="1379" spans="1:22" ht="13.5" x14ac:dyDescent="0.25">
      <c r="A1379" s="3">
        <f>RSI!A1379</f>
        <v>44019</v>
      </c>
      <c r="B1379" s="2">
        <f>RSI!B1379</f>
        <v>1.28</v>
      </c>
      <c r="C1379" s="2">
        <f>RSI!I1379</f>
        <v>36.647335011097688</v>
      </c>
      <c r="D1379" s="2">
        <f>MACD!E1379</f>
        <v>8.6321210504711754E-3</v>
      </c>
      <c r="E1379" s="2">
        <f>MACD!F1379</f>
        <v>1.4811033710177692E-2</v>
      </c>
      <c r="F1379" s="2">
        <f>'Moving Avg'!D1379</f>
        <v>1.272</v>
      </c>
      <c r="G1379" s="2">
        <f>'Moving Avg'!F1379</f>
        <v>1.3035000000000003</v>
      </c>
      <c r="H1379" s="2">
        <f>'Moving Avg'!G1379</f>
        <v>1.3905999999999994</v>
      </c>
      <c r="I1379" s="2">
        <f>'Moving Avg'!H1379</f>
        <v>1.632000000000001</v>
      </c>
      <c r="J1379" s="6" t="str">
        <f>OBV!F1379</f>
        <v>BEARISH</v>
      </c>
      <c r="K1379" s="6" t="str">
        <f>OBV!G1379</f>
        <v>NEUTRAL</v>
      </c>
      <c r="L1379" s="6" t="str">
        <f>OBV!H1379</f>
        <v>CONFIRMED BEARISH</v>
      </c>
      <c r="M1379" s="8">
        <f t="shared" si="210"/>
        <v>25</v>
      </c>
      <c r="N1379" s="8">
        <f t="shared" si="211"/>
        <v>45</v>
      </c>
      <c r="O1379" s="8">
        <f t="shared" si="212"/>
        <v>0</v>
      </c>
      <c r="P1379" s="8">
        <f t="shared" si="213"/>
        <v>16.5</v>
      </c>
      <c r="Q1379" s="9">
        <f t="shared" si="214"/>
        <v>26.975000000000001</v>
      </c>
      <c r="R1379" s="9">
        <f t="shared" si="215"/>
        <v>18.125</v>
      </c>
      <c r="S1379" s="9">
        <f t="shared" si="216"/>
        <v>17.925000000000001</v>
      </c>
      <c r="T1379" s="9">
        <f t="shared" si="217"/>
        <v>21.625</v>
      </c>
      <c r="U1379" s="8">
        <f t="shared" si="218"/>
        <v>21.008333333333336</v>
      </c>
      <c r="V1379" s="8">
        <f t="shared" si="219"/>
        <v>21.162500000000001</v>
      </c>
    </row>
    <row r="1380" spans="1:22" ht="13.5" x14ac:dyDescent="0.25">
      <c r="A1380" s="3">
        <f>RSI!A1380</f>
        <v>44020</v>
      </c>
      <c r="B1380" s="2">
        <f>RSI!B1380</f>
        <v>1.25</v>
      </c>
      <c r="C1380" s="2">
        <f>RSI!I1380</f>
        <v>31.268503806708623</v>
      </c>
      <c r="D1380" s="2">
        <f>MACD!E1380</f>
        <v>9.0811996955286745E-3</v>
      </c>
      <c r="E1380" s="2">
        <f>MACD!F1380</f>
        <v>1.366506690724789E-2</v>
      </c>
      <c r="F1380" s="2">
        <f>'Moving Avg'!D1380</f>
        <v>1.262</v>
      </c>
      <c r="G1380" s="2">
        <f>'Moving Avg'!F1380</f>
        <v>1.2975000000000003</v>
      </c>
      <c r="H1380" s="2">
        <f>'Moving Avg'!G1380</f>
        <v>1.3859999999999995</v>
      </c>
      <c r="I1380" s="2">
        <f>'Moving Avg'!H1380</f>
        <v>1.629900000000001</v>
      </c>
      <c r="J1380" s="6" t="str">
        <f>OBV!F1380</f>
        <v>BEARISH</v>
      </c>
      <c r="K1380" s="6" t="str">
        <f>OBV!G1380</f>
        <v>NEUTRAL</v>
      </c>
      <c r="L1380" s="6" t="str">
        <f>OBV!H1380</f>
        <v>CONFIRMED BEARISH</v>
      </c>
      <c r="M1380" s="8">
        <f t="shared" si="210"/>
        <v>25</v>
      </c>
      <c r="N1380" s="8">
        <f t="shared" si="211"/>
        <v>45</v>
      </c>
      <c r="O1380" s="8">
        <f t="shared" si="212"/>
        <v>0</v>
      </c>
      <c r="P1380" s="8">
        <f t="shared" si="213"/>
        <v>16.5</v>
      </c>
      <c r="Q1380" s="9">
        <f t="shared" si="214"/>
        <v>26.975000000000001</v>
      </c>
      <c r="R1380" s="9">
        <f t="shared" si="215"/>
        <v>18.125</v>
      </c>
      <c r="S1380" s="9">
        <f t="shared" si="216"/>
        <v>17.925000000000001</v>
      </c>
      <c r="T1380" s="9">
        <f t="shared" si="217"/>
        <v>21.625</v>
      </c>
      <c r="U1380" s="8">
        <f t="shared" si="218"/>
        <v>21.008333333333336</v>
      </c>
      <c r="V1380" s="8">
        <f t="shared" si="219"/>
        <v>21.162500000000001</v>
      </c>
    </row>
    <row r="1381" spans="1:22" ht="13.5" x14ac:dyDescent="0.25">
      <c r="A1381" s="3">
        <f>RSI!A1381</f>
        <v>44021</v>
      </c>
      <c r="B1381" s="2">
        <f>RSI!B1381</f>
        <v>1.23</v>
      </c>
      <c r="C1381" s="2">
        <f>RSI!I1381</f>
        <v>28.287680210615193</v>
      </c>
      <c r="D1381" s="2">
        <f>MACD!E1381</f>
        <v>1.1380834534869599E-2</v>
      </c>
      <c r="E1381" s="2">
        <f>MACD!F1381</f>
        <v>1.3208220432772231E-2</v>
      </c>
      <c r="F1381" s="2">
        <f>'Moving Avg'!D1381</f>
        <v>1.248</v>
      </c>
      <c r="G1381" s="2">
        <f>'Moving Avg'!F1381</f>
        <v>1.2930000000000004</v>
      </c>
      <c r="H1381" s="2">
        <f>'Moving Avg'!G1381</f>
        <v>1.3809999999999996</v>
      </c>
      <c r="I1381" s="2">
        <f>'Moving Avg'!H1381</f>
        <v>1.6277000000000006</v>
      </c>
      <c r="J1381" s="6" t="str">
        <f>OBV!F1381</f>
        <v>BEARISH</v>
      </c>
      <c r="K1381" s="6" t="str">
        <f>OBV!G1381</f>
        <v>NEUTRAL</v>
      </c>
      <c r="L1381" s="6" t="str">
        <f>OBV!H1381</f>
        <v>CONFIRMED BEARISH</v>
      </c>
      <c r="M1381" s="8">
        <f t="shared" si="210"/>
        <v>50</v>
      </c>
      <c r="N1381" s="8">
        <f t="shared" si="211"/>
        <v>45</v>
      </c>
      <c r="O1381" s="8">
        <f t="shared" si="212"/>
        <v>0</v>
      </c>
      <c r="P1381" s="8">
        <f t="shared" si="213"/>
        <v>16.5</v>
      </c>
      <c r="Q1381" s="9">
        <f t="shared" si="214"/>
        <v>35.725000000000001</v>
      </c>
      <c r="R1381" s="9">
        <f t="shared" si="215"/>
        <v>23.125</v>
      </c>
      <c r="S1381" s="9">
        <f t="shared" si="216"/>
        <v>21.675000000000001</v>
      </c>
      <c r="T1381" s="9">
        <f t="shared" si="217"/>
        <v>27.875</v>
      </c>
      <c r="U1381" s="8">
        <f t="shared" si="218"/>
        <v>26.841666666666669</v>
      </c>
      <c r="V1381" s="8">
        <f t="shared" si="219"/>
        <v>27.1</v>
      </c>
    </row>
    <row r="1382" spans="1:22" ht="13.5" x14ac:dyDescent="0.25">
      <c r="A1382" s="3">
        <f>RSI!A1382</f>
        <v>44022</v>
      </c>
      <c r="B1382" s="2">
        <f>RSI!B1382</f>
        <v>1.23</v>
      </c>
      <c r="C1382" s="2">
        <f>RSI!I1382</f>
        <v>28.287680210615193</v>
      </c>
      <c r="D1382" s="2">
        <f>MACD!E1382</f>
        <v>1.3850567419995796E-2</v>
      </c>
      <c r="E1382" s="2">
        <f>MACD!F1382</f>
        <v>1.3336689830216944E-2</v>
      </c>
      <c r="F1382" s="2">
        <f>'Moving Avg'!D1382</f>
        <v>1.2440000000000002</v>
      </c>
      <c r="G1382" s="2">
        <f>'Moving Avg'!F1382</f>
        <v>1.2885000000000004</v>
      </c>
      <c r="H1382" s="2">
        <f>'Moving Avg'!G1382</f>
        <v>1.3759999999999994</v>
      </c>
      <c r="I1382" s="2">
        <f>'Moving Avg'!H1382</f>
        <v>1.6255000000000006</v>
      </c>
      <c r="J1382" s="6" t="str">
        <f>OBV!F1382</f>
        <v>BEARISH</v>
      </c>
      <c r="K1382" s="6" t="str">
        <f>OBV!G1382</f>
        <v>NEUTRAL</v>
      </c>
      <c r="L1382" s="6" t="str">
        <f>OBV!H1382</f>
        <v>CONFIRMED BEARISH</v>
      </c>
      <c r="M1382" s="8">
        <f t="shared" si="210"/>
        <v>50</v>
      </c>
      <c r="N1382" s="8">
        <f t="shared" si="211"/>
        <v>0</v>
      </c>
      <c r="O1382" s="8">
        <f t="shared" si="212"/>
        <v>0</v>
      </c>
      <c r="P1382" s="8">
        <f t="shared" si="213"/>
        <v>16.5</v>
      </c>
      <c r="Q1382" s="9">
        <f t="shared" si="214"/>
        <v>19.975000000000001</v>
      </c>
      <c r="R1382" s="9">
        <f t="shared" si="215"/>
        <v>14.125</v>
      </c>
      <c r="S1382" s="9">
        <f t="shared" si="216"/>
        <v>14.925000000000001</v>
      </c>
      <c r="T1382" s="9">
        <f t="shared" si="217"/>
        <v>16.625</v>
      </c>
      <c r="U1382" s="8">
        <f t="shared" si="218"/>
        <v>16.341666666666669</v>
      </c>
      <c r="V1382" s="8">
        <f t="shared" si="219"/>
        <v>16.412500000000001</v>
      </c>
    </row>
    <row r="1383" spans="1:22" ht="13.5" x14ac:dyDescent="0.25">
      <c r="A1383" s="3">
        <f>RSI!A1383</f>
        <v>44025</v>
      </c>
      <c r="B1383" s="2">
        <f>RSI!B1383</f>
        <v>1.2</v>
      </c>
      <c r="C1383" s="2">
        <f>RSI!I1383</f>
        <v>24.263771592150519</v>
      </c>
      <c r="D1383" s="2">
        <f>MACD!E1383</f>
        <v>1.8647645122929379E-2</v>
      </c>
      <c r="E1383" s="2">
        <f>MACD!F1383</f>
        <v>1.4398880888759432E-2</v>
      </c>
      <c r="F1383" s="2">
        <f>'Moving Avg'!D1383</f>
        <v>1.238</v>
      </c>
      <c r="G1383" s="2">
        <f>'Moving Avg'!F1383</f>
        <v>1.2825000000000002</v>
      </c>
      <c r="H1383" s="2">
        <f>'Moving Avg'!G1383</f>
        <v>1.3703999999999996</v>
      </c>
      <c r="I1383" s="2">
        <f>'Moving Avg'!H1383</f>
        <v>1.6231500000000003</v>
      </c>
      <c r="J1383" s="6" t="str">
        <f>OBV!F1383</f>
        <v>BEARISH</v>
      </c>
      <c r="K1383" s="6" t="str">
        <f>OBV!G1383</f>
        <v>NEUTRAL</v>
      </c>
      <c r="L1383" s="6" t="str">
        <f>OBV!H1383</f>
        <v>CONFIRMED BEARISH</v>
      </c>
      <c r="M1383" s="8">
        <f t="shared" si="210"/>
        <v>50</v>
      </c>
      <c r="N1383" s="8">
        <f t="shared" si="211"/>
        <v>0</v>
      </c>
      <c r="O1383" s="8">
        <f t="shared" si="212"/>
        <v>0</v>
      </c>
      <c r="P1383" s="8">
        <f t="shared" si="213"/>
        <v>16.5</v>
      </c>
      <c r="Q1383" s="9">
        <f t="shared" si="214"/>
        <v>19.975000000000001</v>
      </c>
      <c r="R1383" s="9">
        <f t="shared" si="215"/>
        <v>14.125</v>
      </c>
      <c r="S1383" s="9">
        <f t="shared" si="216"/>
        <v>14.925000000000001</v>
      </c>
      <c r="T1383" s="9">
        <f t="shared" si="217"/>
        <v>16.625</v>
      </c>
      <c r="U1383" s="8">
        <f t="shared" si="218"/>
        <v>16.341666666666669</v>
      </c>
      <c r="V1383" s="8">
        <f t="shared" si="219"/>
        <v>16.412500000000001</v>
      </c>
    </row>
    <row r="1384" spans="1:22" ht="13.5" x14ac:dyDescent="0.25">
      <c r="A1384" s="3">
        <f>RSI!A1384</f>
        <v>44026</v>
      </c>
      <c r="B1384" s="2">
        <f>RSI!B1384</f>
        <v>1.17</v>
      </c>
      <c r="C1384" s="2">
        <f>RSI!I1384</f>
        <v>21.040534659904807</v>
      </c>
      <c r="D1384" s="2">
        <f>MACD!E1384</f>
        <v>2.5555353920123203E-2</v>
      </c>
      <c r="E1384" s="2">
        <f>MACD!F1384</f>
        <v>1.6630175495032186E-2</v>
      </c>
      <c r="F1384" s="2">
        <f>'Moving Avg'!D1384</f>
        <v>1.216</v>
      </c>
      <c r="G1384" s="2">
        <f>'Moving Avg'!F1384</f>
        <v>1.2750000000000004</v>
      </c>
      <c r="H1384" s="2">
        <f>'Moving Avg'!G1384</f>
        <v>1.3641999999999996</v>
      </c>
      <c r="I1384" s="2">
        <f>'Moving Avg'!H1384</f>
        <v>1.6206500000000004</v>
      </c>
      <c r="J1384" s="6" t="str">
        <f>OBV!F1384</f>
        <v>BEARISH</v>
      </c>
      <c r="K1384" s="6" t="str">
        <f>OBV!G1384</f>
        <v>STRONG</v>
      </c>
      <c r="L1384" s="6" t="str">
        <f>OBV!H1384</f>
        <v>CONFIRMED BEARISH</v>
      </c>
      <c r="M1384" s="8">
        <f t="shared" si="210"/>
        <v>50</v>
      </c>
      <c r="N1384" s="8">
        <f t="shared" si="211"/>
        <v>0</v>
      </c>
      <c r="O1384" s="8">
        <f t="shared" si="212"/>
        <v>0</v>
      </c>
      <c r="P1384" s="8">
        <f t="shared" si="213"/>
        <v>33</v>
      </c>
      <c r="Q1384" s="9">
        <f t="shared" si="214"/>
        <v>22.45</v>
      </c>
      <c r="R1384" s="9">
        <f t="shared" si="215"/>
        <v>18.25</v>
      </c>
      <c r="S1384" s="9">
        <f t="shared" si="216"/>
        <v>22.35</v>
      </c>
      <c r="T1384" s="9">
        <f t="shared" si="217"/>
        <v>20.75</v>
      </c>
      <c r="U1384" s="8">
        <f t="shared" si="218"/>
        <v>21.016666666666669</v>
      </c>
      <c r="V1384" s="8">
        <f t="shared" si="219"/>
        <v>20.950000000000003</v>
      </c>
    </row>
    <row r="1385" spans="1:22" ht="13.5" x14ac:dyDescent="0.25">
      <c r="A1385" s="3">
        <f>RSI!A1385</f>
        <v>44027</v>
      </c>
      <c r="B1385" s="2">
        <f>RSI!B1385</f>
        <v>1.17</v>
      </c>
      <c r="C1385" s="2">
        <f>RSI!I1385</f>
        <v>21.040534659904807</v>
      </c>
      <c r="D1385" s="2">
        <f>MACD!E1385</f>
        <v>3.2157628859005971E-2</v>
      </c>
      <c r="E1385" s="2">
        <f>MACD!F1385</f>
        <v>1.9735666167826946E-2</v>
      </c>
      <c r="F1385" s="2">
        <f>'Moving Avg'!D1385</f>
        <v>1.2</v>
      </c>
      <c r="G1385" s="2">
        <f>'Moving Avg'!F1385</f>
        <v>1.2675000000000005</v>
      </c>
      <c r="H1385" s="2">
        <f>'Moving Avg'!G1385</f>
        <v>1.3579999999999997</v>
      </c>
      <c r="I1385" s="2">
        <f>'Moving Avg'!H1385</f>
        <v>1.6179000000000001</v>
      </c>
      <c r="J1385" s="6" t="str">
        <f>OBV!F1385</f>
        <v>BEARISH</v>
      </c>
      <c r="K1385" s="6" t="str">
        <f>OBV!G1385</f>
        <v>STRONG</v>
      </c>
      <c r="L1385" s="6" t="str">
        <f>OBV!H1385</f>
        <v>CONFIRMED BEARISH</v>
      </c>
      <c r="M1385" s="8">
        <f t="shared" si="210"/>
        <v>50</v>
      </c>
      <c r="N1385" s="8">
        <f t="shared" si="211"/>
        <v>0</v>
      </c>
      <c r="O1385" s="8">
        <f t="shared" si="212"/>
        <v>0</v>
      </c>
      <c r="P1385" s="8">
        <f t="shared" si="213"/>
        <v>33</v>
      </c>
      <c r="Q1385" s="9">
        <f t="shared" si="214"/>
        <v>22.45</v>
      </c>
      <c r="R1385" s="9">
        <f t="shared" si="215"/>
        <v>18.25</v>
      </c>
      <c r="S1385" s="9">
        <f t="shared" si="216"/>
        <v>22.35</v>
      </c>
      <c r="T1385" s="9">
        <f t="shared" si="217"/>
        <v>20.75</v>
      </c>
      <c r="U1385" s="8">
        <f t="shared" si="218"/>
        <v>21.016666666666669</v>
      </c>
      <c r="V1385" s="8">
        <f t="shared" si="219"/>
        <v>20.950000000000003</v>
      </c>
    </row>
    <row r="1386" spans="1:22" ht="13.5" x14ac:dyDescent="0.25">
      <c r="A1386" s="3">
        <f>RSI!A1386</f>
        <v>44028</v>
      </c>
      <c r="B1386" s="2">
        <f>RSI!B1386</f>
        <v>1.17</v>
      </c>
      <c r="C1386" s="2">
        <f>RSI!I1386</f>
        <v>21.040534659904807</v>
      </c>
      <c r="D1386" s="2">
        <f>MACD!E1386</f>
        <v>3.8445364166005191E-2</v>
      </c>
      <c r="E1386" s="2">
        <f>MACD!F1386</f>
        <v>2.3477605767462596E-2</v>
      </c>
      <c r="F1386" s="2">
        <f>'Moving Avg'!D1386</f>
        <v>1.1879999999999999</v>
      </c>
      <c r="G1386" s="2">
        <f>'Moving Avg'!F1386</f>
        <v>1.2600000000000002</v>
      </c>
      <c r="H1386" s="2">
        <f>'Moving Avg'!G1386</f>
        <v>1.3517999999999992</v>
      </c>
      <c r="I1386" s="2">
        <f>'Moving Avg'!H1386</f>
        <v>1.615</v>
      </c>
      <c r="J1386" s="6" t="str">
        <f>OBV!F1386</f>
        <v>BEARISH</v>
      </c>
      <c r="K1386" s="6" t="str">
        <f>OBV!G1386</f>
        <v>STRONG</v>
      </c>
      <c r="L1386" s="6" t="str">
        <f>OBV!H1386</f>
        <v>CONFIRMED BEARISH</v>
      </c>
      <c r="M1386" s="8">
        <f t="shared" si="210"/>
        <v>50</v>
      </c>
      <c r="N1386" s="8">
        <f t="shared" si="211"/>
        <v>0</v>
      </c>
      <c r="O1386" s="8">
        <f t="shared" si="212"/>
        <v>0</v>
      </c>
      <c r="P1386" s="8">
        <f t="shared" si="213"/>
        <v>33</v>
      </c>
      <c r="Q1386" s="9">
        <f t="shared" si="214"/>
        <v>22.45</v>
      </c>
      <c r="R1386" s="9">
        <f t="shared" si="215"/>
        <v>18.25</v>
      </c>
      <c r="S1386" s="9">
        <f t="shared" si="216"/>
        <v>22.35</v>
      </c>
      <c r="T1386" s="9">
        <f t="shared" si="217"/>
        <v>20.75</v>
      </c>
      <c r="U1386" s="8">
        <f t="shared" si="218"/>
        <v>21.016666666666669</v>
      </c>
      <c r="V1386" s="8">
        <f t="shared" si="219"/>
        <v>20.950000000000003</v>
      </c>
    </row>
    <row r="1387" spans="1:22" ht="13.5" x14ac:dyDescent="0.25">
      <c r="A1387" s="3">
        <f>RSI!A1387</f>
        <v>44029</v>
      </c>
      <c r="B1387" s="2">
        <f>RSI!B1387</f>
        <v>1.17</v>
      </c>
      <c r="C1387" s="2">
        <f>RSI!I1387</f>
        <v>21.040534659904822</v>
      </c>
      <c r="D1387" s="2">
        <f>MACD!E1387</f>
        <v>3.6722702492958836E-2</v>
      </c>
      <c r="E1387" s="2">
        <f>MACD!F1387</f>
        <v>2.6126625112561846E-2</v>
      </c>
      <c r="F1387" s="2">
        <f>'Moving Avg'!D1387</f>
        <v>1.1759999999999999</v>
      </c>
      <c r="G1387" s="2">
        <f>'Moving Avg'!F1387</f>
        <v>1.2525000000000002</v>
      </c>
      <c r="H1387" s="2">
        <f>'Moving Avg'!G1387</f>
        <v>1.3455999999999995</v>
      </c>
      <c r="I1387" s="2">
        <f>'Moving Avg'!H1387</f>
        <v>1.6121000000000001</v>
      </c>
      <c r="J1387" s="6" t="str">
        <f>OBV!F1387</f>
        <v>BEARISH</v>
      </c>
      <c r="K1387" s="6" t="str">
        <f>OBV!G1387</f>
        <v>STRONG</v>
      </c>
      <c r="L1387" s="6" t="str">
        <f>OBV!H1387</f>
        <v>CONFIRMED BEARISH</v>
      </c>
      <c r="M1387" s="8">
        <f t="shared" si="210"/>
        <v>50</v>
      </c>
      <c r="N1387" s="8">
        <f t="shared" si="211"/>
        <v>0</v>
      </c>
      <c r="O1387" s="8">
        <f t="shared" si="212"/>
        <v>0</v>
      </c>
      <c r="P1387" s="8">
        <f t="shared" si="213"/>
        <v>33</v>
      </c>
      <c r="Q1387" s="9">
        <f t="shared" si="214"/>
        <v>22.45</v>
      </c>
      <c r="R1387" s="9">
        <f t="shared" si="215"/>
        <v>18.25</v>
      </c>
      <c r="S1387" s="9">
        <f t="shared" si="216"/>
        <v>22.35</v>
      </c>
      <c r="T1387" s="9">
        <f t="shared" si="217"/>
        <v>20.75</v>
      </c>
      <c r="U1387" s="8">
        <f t="shared" si="218"/>
        <v>21.016666666666669</v>
      </c>
      <c r="V1387" s="8">
        <f t="shared" si="219"/>
        <v>20.950000000000003</v>
      </c>
    </row>
    <row r="1388" spans="1:22" ht="13.5" x14ac:dyDescent="0.25">
      <c r="A1388" s="3">
        <f>RSI!A1388</f>
        <v>44032</v>
      </c>
      <c r="B1388" s="2">
        <f>RSI!B1388</f>
        <v>1.17</v>
      </c>
      <c r="C1388" s="2">
        <f>RSI!I1388</f>
        <v>21.040534659904822</v>
      </c>
      <c r="D1388" s="2">
        <f>MACD!E1388</f>
        <v>3.2789304287661025E-2</v>
      </c>
      <c r="E1388" s="2">
        <f>MACD!F1388</f>
        <v>2.7459160947581683E-2</v>
      </c>
      <c r="F1388" s="2">
        <f>'Moving Avg'!D1388</f>
        <v>1.17</v>
      </c>
      <c r="G1388" s="2">
        <f>'Moving Avg'!F1388</f>
        <v>1.2460000000000004</v>
      </c>
      <c r="H1388" s="2">
        <f>'Moving Avg'!G1388</f>
        <v>1.3393999999999995</v>
      </c>
      <c r="I1388" s="2">
        <f>'Moving Avg'!H1388</f>
        <v>1.6092</v>
      </c>
      <c r="J1388" s="6" t="str">
        <f>OBV!F1388</f>
        <v>BEARISH</v>
      </c>
      <c r="K1388" s="6" t="str">
        <f>OBV!G1388</f>
        <v>STRONG</v>
      </c>
      <c r="L1388" s="6" t="str">
        <f>OBV!H1388</f>
        <v>CONFIRMED BEARISH</v>
      </c>
      <c r="M1388" s="8">
        <f t="shared" si="210"/>
        <v>50</v>
      </c>
      <c r="N1388" s="8">
        <f t="shared" si="211"/>
        <v>0</v>
      </c>
      <c r="O1388" s="8">
        <f t="shared" si="212"/>
        <v>0</v>
      </c>
      <c r="P1388" s="8">
        <f t="shared" si="213"/>
        <v>33</v>
      </c>
      <c r="Q1388" s="9">
        <f t="shared" si="214"/>
        <v>22.45</v>
      </c>
      <c r="R1388" s="9">
        <f t="shared" si="215"/>
        <v>18.25</v>
      </c>
      <c r="S1388" s="9">
        <f t="shared" si="216"/>
        <v>22.35</v>
      </c>
      <c r="T1388" s="9">
        <f t="shared" si="217"/>
        <v>20.75</v>
      </c>
      <c r="U1388" s="8">
        <f t="shared" si="218"/>
        <v>21.016666666666669</v>
      </c>
      <c r="V1388" s="8">
        <f t="shared" si="219"/>
        <v>20.950000000000003</v>
      </c>
    </row>
    <row r="1389" spans="1:22" ht="13.5" x14ac:dyDescent="0.25">
      <c r="A1389" s="3">
        <f>RSI!A1389</f>
        <v>44033</v>
      </c>
      <c r="B1389" s="2">
        <f>RSI!B1389</f>
        <v>1.17</v>
      </c>
      <c r="C1389" s="2">
        <f>RSI!I1389</f>
        <v>21.040534659904822</v>
      </c>
      <c r="D1389" s="2">
        <f>MACD!E1389</f>
        <v>3.7709983137782066E-2</v>
      </c>
      <c r="E1389" s="2">
        <f>MACD!F1389</f>
        <v>2.950932538562176E-2</v>
      </c>
      <c r="F1389" s="2">
        <f>'Moving Avg'!D1389</f>
        <v>1.17</v>
      </c>
      <c r="G1389" s="2">
        <f>'Moving Avg'!F1389</f>
        <v>1.2395000000000003</v>
      </c>
      <c r="H1389" s="2">
        <f>'Moving Avg'!G1389</f>
        <v>1.3331999999999997</v>
      </c>
      <c r="I1389" s="2">
        <f>'Moving Avg'!H1389</f>
        <v>1.60595</v>
      </c>
      <c r="J1389" s="6" t="str">
        <f>OBV!F1389</f>
        <v>NEUTRAL</v>
      </c>
      <c r="K1389" s="6" t="str">
        <f>OBV!G1389</f>
        <v>NEUTRAL</v>
      </c>
      <c r="L1389" s="6" t="str">
        <f>OBV!H1389</f>
        <v>NEUTRAL</v>
      </c>
      <c r="M1389" s="8">
        <f t="shared" si="210"/>
        <v>50</v>
      </c>
      <c r="N1389" s="8">
        <f t="shared" si="211"/>
        <v>0</v>
      </c>
      <c r="O1389" s="8">
        <f t="shared" si="212"/>
        <v>0</v>
      </c>
      <c r="P1389" s="8">
        <f t="shared" si="213"/>
        <v>33</v>
      </c>
      <c r="Q1389" s="9">
        <f t="shared" si="214"/>
        <v>22.45</v>
      </c>
      <c r="R1389" s="9">
        <f t="shared" si="215"/>
        <v>18.25</v>
      </c>
      <c r="S1389" s="9">
        <f t="shared" si="216"/>
        <v>22.35</v>
      </c>
      <c r="T1389" s="9">
        <f t="shared" si="217"/>
        <v>20.75</v>
      </c>
      <c r="U1389" s="8">
        <f t="shared" si="218"/>
        <v>21.016666666666669</v>
      </c>
      <c r="V1389" s="8">
        <f t="shared" si="219"/>
        <v>20.950000000000003</v>
      </c>
    </row>
    <row r="1390" spans="1:22" ht="13.5" x14ac:dyDescent="0.25">
      <c r="A1390" s="3">
        <f>RSI!A1390</f>
        <v>44034</v>
      </c>
      <c r="B1390" s="2">
        <f>RSI!B1390</f>
        <v>1.17</v>
      </c>
      <c r="C1390" s="2">
        <f>RSI!I1390</f>
        <v>21.040534659904822</v>
      </c>
      <c r="D1390" s="2">
        <f>MACD!E1390</f>
        <v>3.7773649095708128E-2</v>
      </c>
      <c r="E1390" s="2">
        <f>MACD!F1390</f>
        <v>3.1162190127639034E-2</v>
      </c>
      <c r="F1390" s="2">
        <f>'Moving Avg'!D1390</f>
        <v>1.17</v>
      </c>
      <c r="G1390" s="2">
        <f>'Moving Avg'!F1390</f>
        <v>1.2330000000000005</v>
      </c>
      <c r="H1390" s="2">
        <f>'Moving Avg'!G1390</f>
        <v>1.3269999999999995</v>
      </c>
      <c r="I1390" s="2">
        <f>'Moving Avg'!H1390</f>
        <v>1.6022999999999996</v>
      </c>
      <c r="J1390" s="6" t="str">
        <f>OBV!F1390</f>
        <v>NEUTRAL</v>
      </c>
      <c r="K1390" s="6" t="str">
        <f>OBV!G1390</f>
        <v>NEUTRAL</v>
      </c>
      <c r="L1390" s="6" t="str">
        <f>OBV!H1390</f>
        <v>NEUTRAL</v>
      </c>
      <c r="M1390" s="8">
        <f t="shared" si="210"/>
        <v>50</v>
      </c>
      <c r="N1390" s="8">
        <f t="shared" si="211"/>
        <v>0</v>
      </c>
      <c r="O1390" s="8">
        <f t="shared" si="212"/>
        <v>0</v>
      </c>
      <c r="P1390" s="8">
        <f t="shared" si="213"/>
        <v>33</v>
      </c>
      <c r="Q1390" s="9">
        <f t="shared" si="214"/>
        <v>22.45</v>
      </c>
      <c r="R1390" s="9">
        <f t="shared" si="215"/>
        <v>18.25</v>
      </c>
      <c r="S1390" s="9">
        <f t="shared" si="216"/>
        <v>22.35</v>
      </c>
      <c r="T1390" s="9">
        <f t="shared" si="217"/>
        <v>20.75</v>
      </c>
      <c r="U1390" s="8">
        <f t="shared" si="218"/>
        <v>21.016666666666669</v>
      </c>
      <c r="V1390" s="8">
        <f t="shared" si="219"/>
        <v>20.950000000000003</v>
      </c>
    </row>
    <row r="1391" spans="1:22" ht="13.5" x14ac:dyDescent="0.25">
      <c r="A1391" s="3">
        <f>RSI!A1391</f>
        <v>44035</v>
      </c>
      <c r="B1391" s="2">
        <f>RSI!B1391</f>
        <v>1.17</v>
      </c>
      <c r="C1391" s="2">
        <f>RSI!I1391</f>
        <v>21.040534659904822</v>
      </c>
      <c r="D1391" s="2">
        <f>MACD!E1391</f>
        <v>3.5227818731169425E-2</v>
      </c>
      <c r="E1391" s="2">
        <f>MACD!F1391</f>
        <v>3.1975315848345114E-2</v>
      </c>
      <c r="F1391" s="2">
        <f>'Moving Avg'!D1391</f>
        <v>1.17</v>
      </c>
      <c r="G1391" s="2">
        <f>'Moving Avg'!F1391</f>
        <v>1.2265000000000004</v>
      </c>
      <c r="H1391" s="2">
        <f>'Moving Avg'!G1391</f>
        <v>1.3207999999999998</v>
      </c>
      <c r="I1391" s="2">
        <f>'Moving Avg'!H1391</f>
        <v>1.5983999999999994</v>
      </c>
      <c r="J1391" s="6" t="str">
        <f>OBV!F1391</f>
        <v>NEUTRAL</v>
      </c>
      <c r="K1391" s="6" t="str">
        <f>OBV!G1391</f>
        <v>NEUTRAL</v>
      </c>
      <c r="L1391" s="6" t="str">
        <f>OBV!H1391</f>
        <v>NEUTRAL</v>
      </c>
      <c r="M1391" s="8">
        <f t="shared" si="210"/>
        <v>50</v>
      </c>
      <c r="N1391" s="8">
        <f t="shared" si="211"/>
        <v>0</v>
      </c>
      <c r="O1391" s="8">
        <f t="shared" si="212"/>
        <v>0</v>
      </c>
      <c r="P1391" s="8">
        <f t="shared" si="213"/>
        <v>33</v>
      </c>
      <c r="Q1391" s="9">
        <f t="shared" si="214"/>
        <v>22.45</v>
      </c>
      <c r="R1391" s="9">
        <f t="shared" si="215"/>
        <v>18.25</v>
      </c>
      <c r="S1391" s="9">
        <f t="shared" si="216"/>
        <v>22.35</v>
      </c>
      <c r="T1391" s="9">
        <f t="shared" si="217"/>
        <v>20.75</v>
      </c>
      <c r="U1391" s="8">
        <f t="shared" si="218"/>
        <v>21.016666666666669</v>
      </c>
      <c r="V1391" s="8">
        <f t="shared" si="219"/>
        <v>20.950000000000003</v>
      </c>
    </row>
    <row r="1392" spans="1:22" ht="13.5" x14ac:dyDescent="0.25">
      <c r="A1392" s="3">
        <f>RSI!A1392</f>
        <v>44036</v>
      </c>
      <c r="B1392" s="2">
        <f>RSI!B1392</f>
        <v>1.17</v>
      </c>
      <c r="C1392" s="2">
        <f>RSI!I1392</f>
        <v>21.040534659904822</v>
      </c>
      <c r="D1392" s="2">
        <f>MACD!E1392</f>
        <v>3.3515526351759695E-2</v>
      </c>
      <c r="E1392" s="2">
        <f>MACD!F1392</f>
        <v>3.2283357949028035E-2</v>
      </c>
      <c r="F1392" s="2">
        <f>'Moving Avg'!D1392</f>
        <v>1.17</v>
      </c>
      <c r="G1392" s="2">
        <f>'Moving Avg'!F1392</f>
        <v>1.2200000000000006</v>
      </c>
      <c r="H1392" s="2">
        <f>'Moving Avg'!G1392</f>
        <v>1.3145999999999998</v>
      </c>
      <c r="I1392" s="2">
        <f>'Moving Avg'!H1392</f>
        <v>1.5944999999999996</v>
      </c>
      <c r="J1392" s="6" t="str">
        <f>OBV!F1392</f>
        <v>NEUTRAL</v>
      </c>
      <c r="K1392" s="6" t="str">
        <f>OBV!G1392</f>
        <v>NEUTRAL</v>
      </c>
      <c r="L1392" s="6" t="str">
        <f>OBV!H1392</f>
        <v>NEUTRAL</v>
      </c>
      <c r="M1392" s="8">
        <f t="shared" si="210"/>
        <v>50</v>
      </c>
      <c r="N1392" s="8">
        <f t="shared" si="211"/>
        <v>0</v>
      </c>
      <c r="O1392" s="8">
        <f t="shared" si="212"/>
        <v>0</v>
      </c>
      <c r="P1392" s="8">
        <f t="shared" si="213"/>
        <v>33</v>
      </c>
      <c r="Q1392" s="9">
        <f t="shared" si="214"/>
        <v>22.45</v>
      </c>
      <c r="R1392" s="9">
        <f t="shared" si="215"/>
        <v>18.25</v>
      </c>
      <c r="S1392" s="9">
        <f t="shared" si="216"/>
        <v>22.35</v>
      </c>
      <c r="T1392" s="9">
        <f t="shared" si="217"/>
        <v>20.75</v>
      </c>
      <c r="U1392" s="8">
        <f t="shared" si="218"/>
        <v>21.016666666666669</v>
      </c>
      <c r="V1392" s="8">
        <f t="shared" si="219"/>
        <v>20.950000000000003</v>
      </c>
    </row>
    <row r="1393" spans="1:22" ht="13.5" x14ac:dyDescent="0.25">
      <c r="A1393" s="3">
        <f>RSI!A1393</f>
        <v>44039</v>
      </c>
      <c r="B1393" s="2">
        <f>RSI!B1393</f>
        <v>1.17</v>
      </c>
      <c r="C1393" s="2">
        <f>RSI!I1393</f>
        <v>21.040534659904822</v>
      </c>
      <c r="D1393" s="2">
        <f>MACD!E1393</f>
        <v>2.7860419486390064E-2</v>
      </c>
      <c r="E1393" s="2">
        <f>MACD!F1393</f>
        <v>3.1398770256500445E-2</v>
      </c>
      <c r="F1393" s="2">
        <f>'Moving Avg'!D1393</f>
        <v>1.17</v>
      </c>
      <c r="G1393" s="2">
        <f>'Moving Avg'!F1393</f>
        <v>1.2135000000000005</v>
      </c>
      <c r="H1393" s="2">
        <f>'Moving Avg'!G1393</f>
        <v>1.3083999999999998</v>
      </c>
      <c r="I1393" s="2">
        <f>'Moving Avg'!H1393</f>
        <v>1.5905999999999993</v>
      </c>
      <c r="J1393" s="6" t="str">
        <f>OBV!F1393</f>
        <v>NEUTRAL</v>
      </c>
      <c r="K1393" s="6" t="str">
        <f>OBV!G1393</f>
        <v>NEUTRAL</v>
      </c>
      <c r="L1393" s="6" t="str">
        <f>OBV!H1393</f>
        <v>NEUTRAL</v>
      </c>
      <c r="M1393" s="8">
        <f t="shared" si="210"/>
        <v>50</v>
      </c>
      <c r="N1393" s="8">
        <f t="shared" si="211"/>
        <v>45</v>
      </c>
      <c r="O1393" s="8">
        <f t="shared" si="212"/>
        <v>0</v>
      </c>
      <c r="P1393" s="8">
        <f t="shared" si="213"/>
        <v>33</v>
      </c>
      <c r="Q1393" s="9">
        <f t="shared" si="214"/>
        <v>38.200000000000003</v>
      </c>
      <c r="R1393" s="9">
        <f t="shared" si="215"/>
        <v>27.25</v>
      </c>
      <c r="S1393" s="9">
        <f t="shared" si="216"/>
        <v>29.1</v>
      </c>
      <c r="T1393" s="9">
        <f t="shared" si="217"/>
        <v>32</v>
      </c>
      <c r="U1393" s="8">
        <f t="shared" si="218"/>
        <v>31.516666666666669</v>
      </c>
      <c r="V1393" s="8">
        <f t="shared" si="219"/>
        <v>31.637500000000003</v>
      </c>
    </row>
    <row r="1394" spans="1:22" ht="13.5" x14ac:dyDescent="0.25">
      <c r="A1394" s="3">
        <f>RSI!A1394</f>
        <v>44040</v>
      </c>
      <c r="B1394" s="2">
        <f>RSI!B1394</f>
        <v>1.17</v>
      </c>
      <c r="C1394" s="2">
        <f>RSI!I1394</f>
        <v>21.040534659904822</v>
      </c>
      <c r="D1394" s="2">
        <f>MACD!E1394</f>
        <v>1.8838778272936452E-2</v>
      </c>
      <c r="E1394" s="2">
        <f>MACD!F1394</f>
        <v>2.8886771859787649E-2</v>
      </c>
      <c r="F1394" s="2">
        <f>'Moving Avg'!D1394</f>
        <v>1.17</v>
      </c>
      <c r="G1394" s="2">
        <f>'Moving Avg'!F1394</f>
        <v>1.2070000000000003</v>
      </c>
      <c r="H1394" s="2">
        <f>'Moving Avg'!G1394</f>
        <v>1.3021999999999998</v>
      </c>
      <c r="I1394" s="2">
        <f>'Moving Avg'!H1394</f>
        <v>1.5866999999999996</v>
      </c>
      <c r="J1394" s="6" t="str">
        <f>OBV!F1394</f>
        <v>NEUTRAL</v>
      </c>
      <c r="K1394" s="6" t="str">
        <f>OBV!G1394</f>
        <v>NEUTRAL</v>
      </c>
      <c r="L1394" s="6" t="str">
        <f>OBV!H1394</f>
        <v>NEUTRAL</v>
      </c>
      <c r="M1394" s="8">
        <f t="shared" si="210"/>
        <v>50</v>
      </c>
      <c r="N1394" s="8">
        <f t="shared" si="211"/>
        <v>45</v>
      </c>
      <c r="O1394" s="8">
        <f t="shared" si="212"/>
        <v>0</v>
      </c>
      <c r="P1394" s="8">
        <f t="shared" si="213"/>
        <v>33</v>
      </c>
      <c r="Q1394" s="9">
        <f t="shared" si="214"/>
        <v>38.200000000000003</v>
      </c>
      <c r="R1394" s="9">
        <f t="shared" si="215"/>
        <v>27.25</v>
      </c>
      <c r="S1394" s="9">
        <f t="shared" si="216"/>
        <v>29.1</v>
      </c>
      <c r="T1394" s="9">
        <f t="shared" si="217"/>
        <v>32</v>
      </c>
      <c r="U1394" s="8">
        <f t="shared" si="218"/>
        <v>31.516666666666669</v>
      </c>
      <c r="V1394" s="8">
        <f t="shared" si="219"/>
        <v>31.637500000000003</v>
      </c>
    </row>
    <row r="1395" spans="1:22" ht="13.5" x14ac:dyDescent="0.25">
      <c r="A1395" s="3">
        <f>RSI!A1395</f>
        <v>44041</v>
      </c>
      <c r="B1395" s="2">
        <f>RSI!B1395</f>
        <v>1.1399999999999999</v>
      </c>
      <c r="C1395" s="2">
        <f>RSI!I1395</f>
        <v>16.182926320665885</v>
      </c>
      <c r="D1395" s="2">
        <f>MACD!E1395</f>
        <v>1.3778076145325446E-2</v>
      </c>
      <c r="E1395" s="2">
        <f>MACD!F1395</f>
        <v>2.5865032716895209E-2</v>
      </c>
      <c r="F1395" s="2">
        <f>'Moving Avg'!D1395</f>
        <v>1.1639999999999999</v>
      </c>
      <c r="G1395" s="2">
        <f>'Moving Avg'!F1395</f>
        <v>1.1990000000000003</v>
      </c>
      <c r="H1395" s="2">
        <f>'Moving Avg'!G1395</f>
        <v>1.2953999999999999</v>
      </c>
      <c r="I1395" s="2">
        <f>'Moving Avg'!H1395</f>
        <v>1.5826499999999997</v>
      </c>
      <c r="J1395" s="6" t="str">
        <f>OBV!F1395</f>
        <v>BEARISH</v>
      </c>
      <c r="K1395" s="6" t="str">
        <f>OBV!G1395</f>
        <v>NEUTRAL</v>
      </c>
      <c r="L1395" s="6" t="str">
        <f>OBV!H1395</f>
        <v>CONFIRMED BEARISH</v>
      </c>
      <c r="M1395" s="8">
        <f t="shared" si="210"/>
        <v>50</v>
      </c>
      <c r="N1395" s="8">
        <f t="shared" si="211"/>
        <v>45</v>
      </c>
      <c r="O1395" s="8">
        <f t="shared" si="212"/>
        <v>0</v>
      </c>
      <c r="P1395" s="8">
        <f t="shared" si="213"/>
        <v>16.5</v>
      </c>
      <c r="Q1395" s="9">
        <f t="shared" si="214"/>
        <v>35.725000000000001</v>
      </c>
      <c r="R1395" s="9">
        <f t="shared" si="215"/>
        <v>23.125</v>
      </c>
      <c r="S1395" s="9">
        <f t="shared" si="216"/>
        <v>21.675000000000001</v>
      </c>
      <c r="T1395" s="9">
        <f t="shared" si="217"/>
        <v>27.875</v>
      </c>
      <c r="U1395" s="8">
        <f t="shared" si="218"/>
        <v>26.841666666666669</v>
      </c>
      <c r="V1395" s="8">
        <f t="shared" si="219"/>
        <v>27.1</v>
      </c>
    </row>
    <row r="1396" spans="1:22" ht="13.5" x14ac:dyDescent="0.25">
      <c r="A1396" s="3">
        <f>RSI!A1396</f>
        <v>44042</v>
      </c>
      <c r="B1396" s="2">
        <f>RSI!B1396</f>
        <v>1.1399999999999999</v>
      </c>
      <c r="C1396" s="2">
        <f>RSI!I1396</f>
        <v>16.182926320665885</v>
      </c>
      <c r="D1396" s="2">
        <f>MACD!E1396</f>
        <v>9.9980038100708768E-3</v>
      </c>
      <c r="E1396" s="2">
        <f>MACD!F1396</f>
        <v>2.2691626935530344E-2</v>
      </c>
      <c r="F1396" s="2">
        <f>'Moving Avg'!D1396</f>
        <v>1.1579999999999999</v>
      </c>
      <c r="G1396" s="2">
        <f>'Moving Avg'!F1396</f>
        <v>1.1910000000000003</v>
      </c>
      <c r="H1396" s="2">
        <f>'Moving Avg'!G1396</f>
        <v>1.2885999999999997</v>
      </c>
      <c r="I1396" s="2">
        <f>'Moving Avg'!H1396</f>
        <v>1.5785999999999998</v>
      </c>
      <c r="J1396" s="6" t="str">
        <f>OBV!F1396</f>
        <v>BEARISH</v>
      </c>
      <c r="K1396" s="6" t="str">
        <f>OBV!G1396</f>
        <v>NEUTRAL</v>
      </c>
      <c r="L1396" s="6" t="str">
        <f>OBV!H1396</f>
        <v>CONFIRMED BEARISH</v>
      </c>
      <c r="M1396" s="8">
        <f t="shared" si="210"/>
        <v>50</v>
      </c>
      <c r="N1396" s="8">
        <f t="shared" si="211"/>
        <v>45</v>
      </c>
      <c r="O1396" s="8">
        <f t="shared" si="212"/>
        <v>0</v>
      </c>
      <c r="P1396" s="8">
        <f t="shared" si="213"/>
        <v>16.5</v>
      </c>
      <c r="Q1396" s="9">
        <f t="shared" si="214"/>
        <v>35.725000000000001</v>
      </c>
      <c r="R1396" s="9">
        <f t="shared" si="215"/>
        <v>23.125</v>
      </c>
      <c r="S1396" s="9">
        <f t="shared" si="216"/>
        <v>21.675000000000001</v>
      </c>
      <c r="T1396" s="9">
        <f t="shared" si="217"/>
        <v>27.875</v>
      </c>
      <c r="U1396" s="8">
        <f t="shared" si="218"/>
        <v>26.841666666666669</v>
      </c>
      <c r="V1396" s="8">
        <f t="shared" si="219"/>
        <v>27.1</v>
      </c>
    </row>
    <row r="1397" spans="1:22" ht="13.5" x14ac:dyDescent="0.25">
      <c r="A1397" s="3">
        <f>RSI!A1397</f>
        <v>44046</v>
      </c>
      <c r="B1397" s="2">
        <f>RSI!B1397</f>
        <v>1.1299999999999999</v>
      </c>
      <c r="C1397" s="2">
        <f>RSI!I1397</f>
        <v>14.856928334570213</v>
      </c>
      <c r="D1397" s="2">
        <f>MACD!E1397</f>
        <v>8.0050923928762785E-3</v>
      </c>
      <c r="E1397" s="2">
        <f>MACD!F1397</f>
        <v>1.975432002699953E-2</v>
      </c>
      <c r="F1397" s="2">
        <f>'Moving Avg'!D1397</f>
        <v>1.1499999999999999</v>
      </c>
      <c r="G1397" s="2">
        <f>'Moving Avg'!F1397</f>
        <v>1.1850000000000003</v>
      </c>
      <c r="H1397" s="2">
        <f>'Moving Avg'!G1397</f>
        <v>1.2824</v>
      </c>
      <c r="I1397" s="2">
        <f>'Moving Avg'!H1397</f>
        <v>1.5744999999999998</v>
      </c>
      <c r="J1397" s="6" t="str">
        <f>OBV!F1397</f>
        <v>BEARISH</v>
      </c>
      <c r="K1397" s="6" t="str">
        <f>OBV!G1397</f>
        <v>NEUTRAL</v>
      </c>
      <c r="L1397" s="6" t="str">
        <f>OBV!H1397</f>
        <v>CONFIRMED BEARISH</v>
      </c>
      <c r="M1397" s="8">
        <f t="shared" si="210"/>
        <v>50</v>
      </c>
      <c r="N1397" s="8">
        <f t="shared" si="211"/>
        <v>45</v>
      </c>
      <c r="O1397" s="8">
        <f t="shared" si="212"/>
        <v>0</v>
      </c>
      <c r="P1397" s="8">
        <f t="shared" si="213"/>
        <v>16.5</v>
      </c>
      <c r="Q1397" s="9">
        <f t="shared" si="214"/>
        <v>35.725000000000001</v>
      </c>
      <c r="R1397" s="9">
        <f t="shared" si="215"/>
        <v>23.125</v>
      </c>
      <c r="S1397" s="9">
        <f t="shared" si="216"/>
        <v>21.675000000000001</v>
      </c>
      <c r="T1397" s="9">
        <f t="shared" si="217"/>
        <v>27.875</v>
      </c>
      <c r="U1397" s="8">
        <f t="shared" si="218"/>
        <v>26.841666666666669</v>
      </c>
      <c r="V1397" s="8">
        <f t="shared" si="219"/>
        <v>27.1</v>
      </c>
    </row>
    <row r="1398" spans="1:22" ht="13.5" x14ac:dyDescent="0.25">
      <c r="A1398" s="3">
        <f>RSI!A1398</f>
        <v>44047</v>
      </c>
      <c r="B1398" s="2">
        <f>RSI!B1398</f>
        <v>1.1000000000000001</v>
      </c>
      <c r="C1398" s="2">
        <f>RSI!I1398</f>
        <v>11.747179290890955</v>
      </c>
      <c r="D1398" s="2">
        <f>MACD!E1398</f>
        <v>9.0305311128191512E-3</v>
      </c>
      <c r="E1398" s="2">
        <f>MACD!F1398</f>
        <v>1.7609562244163456E-2</v>
      </c>
      <c r="F1398" s="2">
        <f>'Moving Avg'!D1398</f>
        <v>1.1359999999999999</v>
      </c>
      <c r="G1398" s="2">
        <f>'Moving Avg'!F1398</f>
        <v>1.1785000000000001</v>
      </c>
      <c r="H1398" s="2">
        <f>'Moving Avg'!G1398</f>
        <v>1.2764000000000002</v>
      </c>
      <c r="I1398" s="2">
        <f>'Moving Avg'!H1398</f>
        <v>1.5702500000000004</v>
      </c>
      <c r="J1398" s="6" t="str">
        <f>OBV!F1398</f>
        <v>BEARISH</v>
      </c>
      <c r="K1398" s="6" t="str">
        <f>OBV!G1398</f>
        <v>NEUTRAL</v>
      </c>
      <c r="L1398" s="6" t="str">
        <f>OBV!H1398</f>
        <v>CONFIRMED BEARISH</v>
      </c>
      <c r="M1398" s="8">
        <f t="shared" si="210"/>
        <v>50</v>
      </c>
      <c r="N1398" s="8">
        <f t="shared" si="211"/>
        <v>45</v>
      </c>
      <c r="O1398" s="8">
        <f t="shared" si="212"/>
        <v>0</v>
      </c>
      <c r="P1398" s="8">
        <f t="shared" si="213"/>
        <v>16.5</v>
      </c>
      <c r="Q1398" s="9">
        <f t="shared" si="214"/>
        <v>35.725000000000001</v>
      </c>
      <c r="R1398" s="9">
        <f t="shared" si="215"/>
        <v>23.125</v>
      </c>
      <c r="S1398" s="9">
        <f t="shared" si="216"/>
        <v>21.675000000000001</v>
      </c>
      <c r="T1398" s="9">
        <f t="shared" si="217"/>
        <v>27.875</v>
      </c>
      <c r="U1398" s="8">
        <f t="shared" si="218"/>
        <v>26.841666666666669</v>
      </c>
      <c r="V1398" s="8">
        <f t="shared" si="219"/>
        <v>27.1</v>
      </c>
    </row>
    <row r="1399" spans="1:22" ht="13.5" x14ac:dyDescent="0.25">
      <c r="A1399" s="3">
        <f>RSI!A1399</f>
        <v>44048</v>
      </c>
      <c r="B1399" s="2">
        <f>RSI!B1399</f>
        <v>1.1000000000000001</v>
      </c>
      <c r="C1399" s="2">
        <f>RSI!I1399</f>
        <v>11.747179290890955</v>
      </c>
      <c r="D1399" s="2">
        <f>MACD!E1399</f>
        <v>1.0528746279580004E-2</v>
      </c>
      <c r="E1399" s="2">
        <f>MACD!F1399</f>
        <v>1.6193399051246768E-2</v>
      </c>
      <c r="F1399" s="2">
        <f>'Moving Avg'!D1399</f>
        <v>1.1219999999999999</v>
      </c>
      <c r="G1399" s="2">
        <f>'Moving Avg'!F1399</f>
        <v>1.1695000000000002</v>
      </c>
      <c r="H1399" s="2">
        <f>'Moving Avg'!G1399</f>
        <v>1.2704000000000004</v>
      </c>
      <c r="I1399" s="2">
        <f>'Moving Avg'!H1399</f>
        <v>1.5658000000000007</v>
      </c>
      <c r="J1399" s="6" t="str">
        <f>OBV!F1399</f>
        <v>BEARISH</v>
      </c>
      <c r="K1399" s="6" t="str">
        <f>OBV!G1399</f>
        <v>NEUTRAL</v>
      </c>
      <c r="L1399" s="6" t="str">
        <f>OBV!H1399</f>
        <v>CONFIRMED BEARISH</v>
      </c>
      <c r="M1399" s="8">
        <f t="shared" si="210"/>
        <v>50</v>
      </c>
      <c r="N1399" s="8">
        <f t="shared" si="211"/>
        <v>45</v>
      </c>
      <c r="O1399" s="8">
        <f t="shared" si="212"/>
        <v>0</v>
      </c>
      <c r="P1399" s="8">
        <f t="shared" si="213"/>
        <v>16.5</v>
      </c>
      <c r="Q1399" s="9">
        <f t="shared" si="214"/>
        <v>35.725000000000001</v>
      </c>
      <c r="R1399" s="9">
        <f t="shared" si="215"/>
        <v>23.125</v>
      </c>
      <c r="S1399" s="9">
        <f t="shared" si="216"/>
        <v>21.675000000000001</v>
      </c>
      <c r="T1399" s="9">
        <f t="shared" si="217"/>
        <v>27.875</v>
      </c>
      <c r="U1399" s="8">
        <f t="shared" si="218"/>
        <v>26.841666666666669</v>
      </c>
      <c r="V1399" s="8">
        <f t="shared" si="219"/>
        <v>27.1</v>
      </c>
    </row>
    <row r="1400" spans="1:22" ht="13.5" x14ac:dyDescent="0.25">
      <c r="A1400" s="3">
        <f>RSI!A1400</f>
        <v>44049</v>
      </c>
      <c r="B1400" s="2">
        <f>RSI!B1400</f>
        <v>1.1000000000000001</v>
      </c>
      <c r="C1400" s="2">
        <f>RSI!I1400</f>
        <v>11.747179290890955</v>
      </c>
      <c r="D1400" s="2">
        <f>MACD!E1400</f>
        <v>1.2380296666306245E-2</v>
      </c>
      <c r="E1400" s="2">
        <f>MACD!F1400</f>
        <v>1.5430778574258664E-2</v>
      </c>
      <c r="F1400" s="2">
        <f>'Moving Avg'!D1400</f>
        <v>1.1140000000000001</v>
      </c>
      <c r="G1400" s="2">
        <f>'Moving Avg'!F1400</f>
        <v>1.1620000000000004</v>
      </c>
      <c r="H1400" s="2">
        <f>'Moving Avg'!G1400</f>
        <v>1.2644000000000004</v>
      </c>
      <c r="I1400" s="2">
        <f>'Moving Avg'!H1400</f>
        <v>1.5613500000000007</v>
      </c>
      <c r="J1400" s="6" t="str">
        <f>OBV!F1400</f>
        <v>BEARISH</v>
      </c>
      <c r="K1400" s="6" t="str">
        <f>OBV!G1400</f>
        <v>NEUTRAL</v>
      </c>
      <c r="L1400" s="6" t="str">
        <f>OBV!H1400</f>
        <v>CONFIRMED BEARISH</v>
      </c>
      <c r="M1400" s="8">
        <f t="shared" si="210"/>
        <v>50</v>
      </c>
      <c r="N1400" s="8">
        <f t="shared" si="211"/>
        <v>45</v>
      </c>
      <c r="O1400" s="8">
        <f t="shared" si="212"/>
        <v>0</v>
      </c>
      <c r="P1400" s="8">
        <f t="shared" si="213"/>
        <v>16.5</v>
      </c>
      <c r="Q1400" s="9">
        <f t="shared" si="214"/>
        <v>35.725000000000001</v>
      </c>
      <c r="R1400" s="9">
        <f t="shared" si="215"/>
        <v>23.125</v>
      </c>
      <c r="S1400" s="9">
        <f t="shared" si="216"/>
        <v>21.675000000000001</v>
      </c>
      <c r="T1400" s="9">
        <f t="shared" si="217"/>
        <v>27.875</v>
      </c>
      <c r="U1400" s="8">
        <f t="shared" si="218"/>
        <v>26.841666666666669</v>
      </c>
      <c r="V1400" s="8">
        <f t="shared" si="219"/>
        <v>27.1</v>
      </c>
    </row>
    <row r="1401" spans="1:22" ht="13.5" x14ac:dyDescent="0.25">
      <c r="A1401" s="3">
        <f>RSI!A1401</f>
        <v>44050</v>
      </c>
      <c r="B1401" s="2">
        <f>RSI!B1401</f>
        <v>1.1000000000000001</v>
      </c>
      <c r="C1401" s="2">
        <f>RSI!I1401</f>
        <v>11.747179290890955</v>
      </c>
      <c r="D1401" s="2">
        <f>MACD!E1401</f>
        <v>1.4487576352016918E-2</v>
      </c>
      <c r="E1401" s="2">
        <f>MACD!F1401</f>
        <v>1.5242138129810316E-2</v>
      </c>
      <c r="F1401" s="2">
        <f>'Moving Avg'!D1401</f>
        <v>1.1059999999999999</v>
      </c>
      <c r="G1401" s="2">
        <f>'Moving Avg'!F1401</f>
        <v>1.1555000000000002</v>
      </c>
      <c r="H1401" s="2">
        <f>'Moving Avg'!G1401</f>
        <v>1.2584000000000004</v>
      </c>
      <c r="I1401" s="2">
        <f>'Moving Avg'!H1401</f>
        <v>1.5569000000000011</v>
      </c>
      <c r="J1401" s="6" t="str">
        <f>OBV!F1401</f>
        <v>BEARISH</v>
      </c>
      <c r="K1401" s="6" t="str">
        <f>OBV!G1401</f>
        <v>NEUTRAL</v>
      </c>
      <c r="L1401" s="6" t="str">
        <f>OBV!H1401</f>
        <v>CONFIRMED BEARISH</v>
      </c>
      <c r="M1401" s="8">
        <f t="shared" si="210"/>
        <v>50</v>
      </c>
      <c r="N1401" s="8">
        <f t="shared" si="211"/>
        <v>45</v>
      </c>
      <c r="O1401" s="8">
        <f t="shared" si="212"/>
        <v>0</v>
      </c>
      <c r="P1401" s="8">
        <f t="shared" si="213"/>
        <v>16.5</v>
      </c>
      <c r="Q1401" s="9">
        <f t="shared" si="214"/>
        <v>35.725000000000001</v>
      </c>
      <c r="R1401" s="9">
        <f t="shared" si="215"/>
        <v>23.125</v>
      </c>
      <c r="S1401" s="9">
        <f t="shared" si="216"/>
        <v>21.675000000000001</v>
      </c>
      <c r="T1401" s="9">
        <f t="shared" si="217"/>
        <v>27.875</v>
      </c>
      <c r="U1401" s="8">
        <f t="shared" si="218"/>
        <v>26.841666666666669</v>
      </c>
      <c r="V1401" s="8">
        <f t="shared" si="219"/>
        <v>27.1</v>
      </c>
    </row>
    <row r="1402" spans="1:22" ht="13.5" x14ac:dyDescent="0.25">
      <c r="A1402" s="3">
        <f>RSI!A1402</f>
        <v>44053</v>
      </c>
      <c r="B1402" s="2">
        <f>RSI!B1402</f>
        <v>1.0900000000000001</v>
      </c>
      <c r="C1402" s="2">
        <f>RSI!I1402</f>
        <v>10.739339788131346</v>
      </c>
      <c r="D1402" s="2">
        <f>MACD!E1402</f>
        <v>1.7511939908035012E-2</v>
      </c>
      <c r="E1402" s="2">
        <f>MACD!F1402</f>
        <v>1.5696098485455254E-2</v>
      </c>
      <c r="F1402" s="2">
        <f>'Moving Avg'!D1402</f>
        <v>1.0980000000000001</v>
      </c>
      <c r="G1402" s="2">
        <f>'Moving Avg'!F1402</f>
        <v>1.1485000000000001</v>
      </c>
      <c r="H1402" s="2">
        <f>'Moving Avg'!G1402</f>
        <v>1.2522000000000006</v>
      </c>
      <c r="I1402" s="2">
        <f>'Moving Avg'!H1402</f>
        <v>1.5524000000000009</v>
      </c>
      <c r="J1402" s="6" t="str">
        <f>OBV!F1402</f>
        <v>BEARISH</v>
      </c>
      <c r="K1402" s="6" t="str">
        <f>OBV!G1402</f>
        <v>NEUTRAL</v>
      </c>
      <c r="L1402" s="6" t="str">
        <f>OBV!H1402</f>
        <v>CONFIRMED BEARISH</v>
      </c>
      <c r="M1402" s="8">
        <f t="shared" si="210"/>
        <v>50</v>
      </c>
      <c r="N1402" s="8">
        <f t="shared" si="211"/>
        <v>0</v>
      </c>
      <c r="O1402" s="8">
        <f t="shared" si="212"/>
        <v>0</v>
      </c>
      <c r="P1402" s="8">
        <f t="shared" si="213"/>
        <v>16.5</v>
      </c>
      <c r="Q1402" s="9">
        <f t="shared" si="214"/>
        <v>19.975000000000001</v>
      </c>
      <c r="R1402" s="9">
        <f t="shared" si="215"/>
        <v>14.125</v>
      </c>
      <c r="S1402" s="9">
        <f t="shared" si="216"/>
        <v>14.925000000000001</v>
      </c>
      <c r="T1402" s="9">
        <f t="shared" si="217"/>
        <v>16.625</v>
      </c>
      <c r="U1402" s="8">
        <f t="shared" si="218"/>
        <v>16.341666666666669</v>
      </c>
      <c r="V1402" s="8">
        <f t="shared" si="219"/>
        <v>16.412500000000001</v>
      </c>
    </row>
    <row r="1403" spans="1:22" ht="13.5" x14ac:dyDescent="0.25">
      <c r="A1403" s="3">
        <f>RSI!A1403</f>
        <v>44054</v>
      </c>
      <c r="B1403" s="2">
        <f>RSI!B1403</f>
        <v>1.05</v>
      </c>
      <c r="C1403" s="2">
        <f>RSI!I1403</f>
        <v>7.8413673326222835</v>
      </c>
      <c r="D1403" s="2">
        <f>MACD!E1403</f>
        <v>2.3556533122487622E-2</v>
      </c>
      <c r="E1403" s="2">
        <f>MACD!F1403</f>
        <v>1.7268185412861729E-2</v>
      </c>
      <c r="F1403" s="2">
        <f>'Moving Avg'!D1403</f>
        <v>1.0880000000000001</v>
      </c>
      <c r="G1403" s="2">
        <f>'Moving Avg'!F1403</f>
        <v>1.1410000000000005</v>
      </c>
      <c r="H1403" s="2">
        <f>'Moving Avg'!G1403</f>
        <v>1.2452000000000008</v>
      </c>
      <c r="I1403" s="2">
        <f>'Moving Avg'!H1403</f>
        <v>1.547950000000001</v>
      </c>
      <c r="J1403" s="6" t="str">
        <f>OBV!F1403</f>
        <v>BEARISH</v>
      </c>
      <c r="K1403" s="6" t="str">
        <f>OBV!G1403</f>
        <v>NEUTRAL</v>
      </c>
      <c r="L1403" s="6" t="str">
        <f>OBV!H1403</f>
        <v>CONFIRMED BEARISH</v>
      </c>
      <c r="M1403" s="8">
        <f t="shared" si="210"/>
        <v>50</v>
      </c>
      <c r="N1403" s="8">
        <f t="shared" si="211"/>
        <v>0</v>
      </c>
      <c r="O1403" s="8">
        <f t="shared" si="212"/>
        <v>0</v>
      </c>
      <c r="P1403" s="8">
        <f t="shared" si="213"/>
        <v>16.5</v>
      </c>
      <c r="Q1403" s="9">
        <f t="shared" si="214"/>
        <v>19.975000000000001</v>
      </c>
      <c r="R1403" s="9">
        <f t="shared" si="215"/>
        <v>14.125</v>
      </c>
      <c r="S1403" s="9">
        <f t="shared" si="216"/>
        <v>14.925000000000001</v>
      </c>
      <c r="T1403" s="9">
        <f t="shared" si="217"/>
        <v>16.625</v>
      </c>
      <c r="U1403" s="8">
        <f t="shared" si="218"/>
        <v>16.341666666666669</v>
      </c>
      <c r="V1403" s="8">
        <f t="shared" si="219"/>
        <v>16.412500000000001</v>
      </c>
    </row>
    <row r="1404" spans="1:22" ht="13.5" x14ac:dyDescent="0.25">
      <c r="A1404" s="3">
        <f>RSI!A1404</f>
        <v>44055</v>
      </c>
      <c r="B1404" s="2">
        <f>RSI!B1404</f>
        <v>1.02</v>
      </c>
      <c r="C1404" s="2">
        <f>RSI!I1404</f>
        <v>6.4381532709018217</v>
      </c>
      <c r="D1404" s="2">
        <f>MACD!E1404</f>
        <v>3.161361859680234E-2</v>
      </c>
      <c r="E1404" s="2">
        <f>MACD!F1404</f>
        <v>2.0137272049649851E-2</v>
      </c>
      <c r="F1404" s="2">
        <f>'Moving Avg'!D1404</f>
        <v>1.0719999999999998</v>
      </c>
      <c r="G1404" s="2">
        <f>'Moving Avg'!F1404</f>
        <v>1.1335000000000002</v>
      </c>
      <c r="H1404" s="2">
        <f>'Moving Avg'!G1404</f>
        <v>1.2368000000000008</v>
      </c>
      <c r="I1404" s="2">
        <f>'Moving Avg'!H1404</f>
        <v>1.543600000000001</v>
      </c>
      <c r="J1404" s="6" t="str">
        <f>OBV!F1404</f>
        <v>BEARISH</v>
      </c>
      <c r="K1404" s="6" t="str">
        <f>OBV!G1404</f>
        <v>STRONG</v>
      </c>
      <c r="L1404" s="6" t="str">
        <f>OBV!H1404</f>
        <v>CONFIRMED BEARISH</v>
      </c>
      <c r="M1404" s="8">
        <f t="shared" si="210"/>
        <v>50</v>
      </c>
      <c r="N1404" s="8">
        <f t="shared" si="211"/>
        <v>0</v>
      </c>
      <c r="O1404" s="8">
        <f t="shared" si="212"/>
        <v>0</v>
      </c>
      <c r="P1404" s="8">
        <f t="shared" si="213"/>
        <v>33</v>
      </c>
      <c r="Q1404" s="9">
        <f t="shared" si="214"/>
        <v>22.45</v>
      </c>
      <c r="R1404" s="9">
        <f t="shared" si="215"/>
        <v>18.25</v>
      </c>
      <c r="S1404" s="9">
        <f t="shared" si="216"/>
        <v>22.35</v>
      </c>
      <c r="T1404" s="9">
        <f t="shared" si="217"/>
        <v>20.75</v>
      </c>
      <c r="U1404" s="8">
        <f t="shared" si="218"/>
        <v>21.016666666666669</v>
      </c>
      <c r="V1404" s="8">
        <f t="shared" si="219"/>
        <v>20.950000000000003</v>
      </c>
    </row>
    <row r="1405" spans="1:22" ht="13.5" x14ac:dyDescent="0.25">
      <c r="A1405" s="3">
        <f>RSI!A1405</f>
        <v>44057</v>
      </c>
      <c r="B1405" s="2">
        <f>RSI!B1405</f>
        <v>1.02</v>
      </c>
      <c r="C1405" s="2">
        <f>RSI!I1405</f>
        <v>6.4381532709018217</v>
      </c>
      <c r="D1405" s="2">
        <f>MACD!E1405</f>
        <v>3.4659897887541424E-2</v>
      </c>
      <c r="E1405" s="2">
        <f>MACD!F1405</f>
        <v>2.3041797217228169E-2</v>
      </c>
      <c r="F1405" s="2">
        <f>'Moving Avg'!D1405</f>
        <v>1.0559999999999998</v>
      </c>
      <c r="G1405" s="2">
        <f>'Moving Avg'!F1405</f>
        <v>1.1260000000000001</v>
      </c>
      <c r="H1405" s="2">
        <f>'Moving Avg'!G1405</f>
        <v>1.2284000000000008</v>
      </c>
      <c r="I1405" s="2">
        <f>'Moving Avg'!H1405</f>
        <v>1.5392500000000009</v>
      </c>
      <c r="J1405" s="6" t="str">
        <f>OBV!F1405</f>
        <v>BEARISH</v>
      </c>
      <c r="K1405" s="6" t="str">
        <f>OBV!G1405</f>
        <v>STRONG</v>
      </c>
      <c r="L1405" s="6" t="str">
        <f>OBV!H1405</f>
        <v>CONFIRMED BEARISH</v>
      </c>
      <c r="M1405" s="8">
        <f t="shared" si="210"/>
        <v>50</v>
      </c>
      <c r="N1405" s="8">
        <f t="shared" si="211"/>
        <v>0</v>
      </c>
      <c r="O1405" s="8">
        <f t="shared" si="212"/>
        <v>0</v>
      </c>
      <c r="P1405" s="8">
        <f t="shared" si="213"/>
        <v>33</v>
      </c>
      <c r="Q1405" s="9">
        <f t="shared" si="214"/>
        <v>22.45</v>
      </c>
      <c r="R1405" s="9">
        <f t="shared" si="215"/>
        <v>18.25</v>
      </c>
      <c r="S1405" s="9">
        <f t="shared" si="216"/>
        <v>22.35</v>
      </c>
      <c r="T1405" s="9">
        <f t="shared" si="217"/>
        <v>20.75</v>
      </c>
      <c r="U1405" s="8">
        <f t="shared" si="218"/>
        <v>21.016666666666669</v>
      </c>
      <c r="V1405" s="8">
        <f t="shared" si="219"/>
        <v>20.950000000000003</v>
      </c>
    </row>
    <row r="1406" spans="1:22" ht="13.5" x14ac:dyDescent="0.25">
      <c r="A1406" s="3">
        <f>RSI!A1406</f>
        <v>44060</v>
      </c>
      <c r="B1406" s="2">
        <f>RSI!B1406</f>
        <v>1.05</v>
      </c>
      <c r="C1406" s="2">
        <f>RSI!I1406</f>
        <v>22.518625924660455</v>
      </c>
      <c r="D1406" s="2">
        <f>MACD!E1406</f>
        <v>3.5796898495527252E-2</v>
      </c>
      <c r="E1406" s="2">
        <f>MACD!F1406</f>
        <v>2.5592817472887986E-2</v>
      </c>
      <c r="F1406" s="2">
        <f>'Moving Avg'!D1406</f>
        <v>1.0459999999999998</v>
      </c>
      <c r="G1406" s="2">
        <f>'Moving Avg'!F1406</f>
        <v>1.1200000000000001</v>
      </c>
      <c r="H1406" s="2">
        <f>'Moving Avg'!G1406</f>
        <v>1.2206000000000008</v>
      </c>
      <c r="I1406" s="2">
        <f>'Moving Avg'!H1406</f>
        <v>1.5352500000000009</v>
      </c>
      <c r="J1406" s="6" t="str">
        <f>OBV!F1406</f>
        <v>BEARISH</v>
      </c>
      <c r="K1406" s="6" t="str">
        <f>OBV!G1406</f>
        <v>STRONG</v>
      </c>
      <c r="L1406" s="6" t="str">
        <f>OBV!H1406</f>
        <v>CONFIRMED BEARISH</v>
      </c>
      <c r="M1406" s="8">
        <f t="shared" si="210"/>
        <v>50</v>
      </c>
      <c r="N1406" s="8">
        <f t="shared" si="211"/>
        <v>0</v>
      </c>
      <c r="O1406" s="8">
        <f t="shared" si="212"/>
        <v>0</v>
      </c>
      <c r="P1406" s="8">
        <f t="shared" si="213"/>
        <v>33</v>
      </c>
      <c r="Q1406" s="9">
        <f t="shared" si="214"/>
        <v>22.45</v>
      </c>
      <c r="R1406" s="9">
        <f t="shared" si="215"/>
        <v>18.25</v>
      </c>
      <c r="S1406" s="9">
        <f t="shared" si="216"/>
        <v>22.35</v>
      </c>
      <c r="T1406" s="9">
        <f t="shared" si="217"/>
        <v>20.75</v>
      </c>
      <c r="U1406" s="8">
        <f t="shared" si="218"/>
        <v>21.016666666666669</v>
      </c>
      <c r="V1406" s="8">
        <f t="shared" si="219"/>
        <v>20.950000000000003</v>
      </c>
    </row>
    <row r="1407" spans="1:22" ht="13.5" x14ac:dyDescent="0.25">
      <c r="A1407" s="3">
        <f>RSI!A1407</f>
        <v>44061</v>
      </c>
      <c r="B1407" s="2">
        <f>RSI!B1407</f>
        <v>1.05</v>
      </c>
      <c r="C1407" s="2">
        <f>RSI!I1407</f>
        <v>22.518625924660455</v>
      </c>
      <c r="D1407" s="2">
        <f>MACD!E1407</f>
        <v>3.5766948561664069E-2</v>
      </c>
      <c r="E1407" s="2">
        <f>MACD!F1407</f>
        <v>2.7627643690643203E-2</v>
      </c>
      <c r="F1407" s="2">
        <f>'Moving Avg'!D1407</f>
        <v>1.038</v>
      </c>
      <c r="G1407" s="2">
        <f>'Moving Avg'!F1407</f>
        <v>1.1140000000000001</v>
      </c>
      <c r="H1407" s="2">
        <f>'Moving Avg'!G1407</f>
        <v>1.2128000000000008</v>
      </c>
      <c r="I1407" s="2">
        <f>'Moving Avg'!H1407</f>
        <v>1.5310500000000011</v>
      </c>
      <c r="J1407" s="6" t="str">
        <f>OBV!F1407</f>
        <v>BEARISH</v>
      </c>
      <c r="K1407" s="6" t="str">
        <f>OBV!G1407</f>
        <v>STRONG</v>
      </c>
      <c r="L1407" s="6" t="str">
        <f>OBV!H1407</f>
        <v>CONFIRMED BEARISH</v>
      </c>
      <c r="M1407" s="8">
        <f t="shared" si="210"/>
        <v>50</v>
      </c>
      <c r="N1407" s="8">
        <f t="shared" si="211"/>
        <v>0</v>
      </c>
      <c r="O1407" s="8">
        <f t="shared" si="212"/>
        <v>0</v>
      </c>
      <c r="P1407" s="8">
        <f t="shared" si="213"/>
        <v>33</v>
      </c>
      <c r="Q1407" s="9">
        <f t="shared" si="214"/>
        <v>22.45</v>
      </c>
      <c r="R1407" s="9">
        <f t="shared" si="215"/>
        <v>18.25</v>
      </c>
      <c r="S1407" s="9">
        <f t="shared" si="216"/>
        <v>22.35</v>
      </c>
      <c r="T1407" s="9">
        <f t="shared" si="217"/>
        <v>20.75</v>
      </c>
      <c r="U1407" s="8">
        <f t="shared" si="218"/>
        <v>21.016666666666669</v>
      </c>
      <c r="V1407" s="8">
        <f t="shared" si="219"/>
        <v>20.950000000000003</v>
      </c>
    </row>
    <row r="1408" spans="1:22" ht="13.5" x14ac:dyDescent="0.25">
      <c r="A1408" s="3">
        <f>RSI!A1408</f>
        <v>44062</v>
      </c>
      <c r="B1408" s="2">
        <f>RSI!B1408</f>
        <v>1.05</v>
      </c>
      <c r="C1408" s="2">
        <f>RSI!I1408</f>
        <v>22.518625924660455</v>
      </c>
      <c r="D1408" s="2">
        <f>MACD!E1408</f>
        <v>3.1632179256652737E-2</v>
      </c>
      <c r="E1408" s="2">
        <f>MACD!F1408</f>
        <v>2.8428550803845112E-2</v>
      </c>
      <c r="F1408" s="2">
        <f>'Moving Avg'!D1408</f>
        <v>1.0379999999999998</v>
      </c>
      <c r="G1408" s="2">
        <f>'Moving Avg'!F1408</f>
        <v>1.1080000000000001</v>
      </c>
      <c r="H1408" s="2">
        <f>'Moving Avg'!G1408</f>
        <v>1.2062000000000008</v>
      </c>
      <c r="I1408" s="2">
        <f>'Moving Avg'!H1408</f>
        <v>1.5268500000000009</v>
      </c>
      <c r="J1408" s="6" t="str">
        <f>OBV!F1408</f>
        <v>BEARISH</v>
      </c>
      <c r="K1408" s="6" t="str">
        <f>OBV!G1408</f>
        <v>NEUTRAL</v>
      </c>
      <c r="L1408" s="6" t="str">
        <f>OBV!H1408</f>
        <v>NEUTRAL</v>
      </c>
      <c r="M1408" s="8">
        <f t="shared" si="210"/>
        <v>50</v>
      </c>
      <c r="N1408" s="8">
        <f t="shared" si="211"/>
        <v>0</v>
      </c>
      <c r="O1408" s="8">
        <f t="shared" si="212"/>
        <v>0</v>
      </c>
      <c r="P1408" s="8">
        <f t="shared" si="213"/>
        <v>16.5</v>
      </c>
      <c r="Q1408" s="9">
        <f t="shared" si="214"/>
        <v>19.975000000000001</v>
      </c>
      <c r="R1408" s="9">
        <f t="shared" si="215"/>
        <v>14.125</v>
      </c>
      <c r="S1408" s="9">
        <f t="shared" si="216"/>
        <v>14.925000000000001</v>
      </c>
      <c r="T1408" s="9">
        <f t="shared" si="217"/>
        <v>16.625</v>
      </c>
      <c r="U1408" s="8">
        <f t="shared" si="218"/>
        <v>16.341666666666669</v>
      </c>
      <c r="V1408" s="8">
        <f t="shared" si="219"/>
        <v>16.412500000000001</v>
      </c>
    </row>
    <row r="1409" spans="1:22" ht="13.5" x14ac:dyDescent="0.25">
      <c r="A1409" s="3">
        <f>RSI!A1409</f>
        <v>44064</v>
      </c>
      <c r="B1409" s="2">
        <f>RSI!B1409</f>
        <v>1.02</v>
      </c>
      <c r="C1409" s="2">
        <f>RSI!I1409</f>
        <v>18.539014124690937</v>
      </c>
      <c r="D1409" s="2">
        <f>MACD!E1409</f>
        <v>3.0824229752650423E-2</v>
      </c>
      <c r="E1409" s="2">
        <f>MACD!F1409</f>
        <v>2.8907686593606177E-2</v>
      </c>
      <c r="F1409" s="2">
        <f>'Moving Avg'!D1409</f>
        <v>1.0379999999999998</v>
      </c>
      <c r="G1409" s="2">
        <f>'Moving Avg'!F1409</f>
        <v>1.1004999999999998</v>
      </c>
      <c r="H1409" s="2">
        <f>'Moving Avg'!G1409</f>
        <v>1.2002000000000006</v>
      </c>
      <c r="I1409" s="2">
        <f>'Moving Avg'!H1409</f>
        <v>1.5227000000000006</v>
      </c>
      <c r="J1409" s="6" t="str">
        <f>OBV!F1409</f>
        <v>BEARISH</v>
      </c>
      <c r="K1409" s="6" t="str">
        <f>OBV!G1409</f>
        <v>STRONG</v>
      </c>
      <c r="L1409" s="6" t="str">
        <f>OBV!H1409</f>
        <v>NEUTRAL</v>
      </c>
      <c r="M1409" s="8">
        <f t="shared" si="210"/>
        <v>50</v>
      </c>
      <c r="N1409" s="8">
        <f t="shared" si="211"/>
        <v>0</v>
      </c>
      <c r="O1409" s="8">
        <f t="shared" si="212"/>
        <v>0</v>
      </c>
      <c r="P1409" s="8">
        <f t="shared" si="213"/>
        <v>33</v>
      </c>
      <c r="Q1409" s="9">
        <f t="shared" si="214"/>
        <v>22.45</v>
      </c>
      <c r="R1409" s="9">
        <f t="shared" si="215"/>
        <v>18.25</v>
      </c>
      <c r="S1409" s="9">
        <f t="shared" si="216"/>
        <v>22.35</v>
      </c>
      <c r="T1409" s="9">
        <f t="shared" si="217"/>
        <v>20.75</v>
      </c>
      <c r="U1409" s="8">
        <f t="shared" si="218"/>
        <v>21.016666666666669</v>
      </c>
      <c r="V1409" s="8">
        <f t="shared" si="219"/>
        <v>20.950000000000003</v>
      </c>
    </row>
    <row r="1410" spans="1:22" ht="13.5" x14ac:dyDescent="0.25">
      <c r="A1410" s="3">
        <f>RSI!A1410</f>
        <v>44067</v>
      </c>
      <c r="B1410" s="2">
        <f>RSI!B1410</f>
        <v>1.02</v>
      </c>
      <c r="C1410" s="2">
        <f>RSI!I1410</f>
        <v>18.539014124690937</v>
      </c>
      <c r="D1410" s="2">
        <f>MACD!E1410</f>
        <v>3.0751628520139684E-2</v>
      </c>
      <c r="E1410" s="2">
        <f>MACD!F1410</f>
        <v>2.9276474978912882E-2</v>
      </c>
      <c r="F1410" s="2">
        <f>'Moving Avg'!D1410</f>
        <v>1.0379999999999998</v>
      </c>
      <c r="G1410" s="2">
        <f>'Moving Avg'!F1410</f>
        <v>1.093</v>
      </c>
      <c r="H1410" s="2">
        <f>'Moving Avg'!G1410</f>
        <v>1.1932000000000007</v>
      </c>
      <c r="I1410" s="2">
        <f>'Moving Avg'!H1410</f>
        <v>1.5185500000000005</v>
      </c>
      <c r="J1410" s="6" t="str">
        <f>OBV!F1410</f>
        <v>BEARISH</v>
      </c>
      <c r="K1410" s="6" t="str">
        <f>OBV!G1410</f>
        <v>STRONG</v>
      </c>
      <c r="L1410" s="6" t="str">
        <f>OBV!H1410</f>
        <v>NEUTRAL</v>
      </c>
      <c r="M1410" s="8">
        <f t="shared" ref="M1410:M1473" si="220">IF(C1410&lt;30,50, IF(C1410&gt;70, 0, 25))</f>
        <v>50</v>
      </c>
      <c r="N1410" s="8">
        <f t="shared" ref="N1410:N1473" si="221">IF(E1410-D1410&gt;0.02, 100, IF(E1410-D1410&lt;0,0,45))</f>
        <v>0</v>
      </c>
      <c r="O1410" s="8">
        <f t="shared" ref="O1410:O1473" si="222">IF(F1410-I1410&gt;10,100,IF(F1410-I1410&gt;5,75, IF(F1410-I1410&gt;0,50,0)))</f>
        <v>0</v>
      </c>
      <c r="P1410" s="8">
        <f t="shared" ref="P1410:P1473" si="223">IF(L1410="confirmed bullish", 34, IF(L1410="bullish divergence",17, 0))+IF(J1410="bullish",33,IF(J1410="bearish",0,16.5))+IF(K1410="strong",33,IF(K1410="weak",0,16.5))</f>
        <v>33</v>
      </c>
      <c r="Q1410" s="9">
        <f t="shared" si="214"/>
        <v>22.45</v>
      </c>
      <c r="R1410" s="9">
        <f t="shared" si="215"/>
        <v>18.25</v>
      </c>
      <c r="S1410" s="9">
        <f t="shared" si="216"/>
        <v>22.35</v>
      </c>
      <c r="T1410" s="9">
        <f t="shared" si="217"/>
        <v>20.75</v>
      </c>
      <c r="U1410" s="8">
        <f t="shared" si="218"/>
        <v>21.016666666666669</v>
      </c>
      <c r="V1410" s="8">
        <f t="shared" si="219"/>
        <v>20.950000000000003</v>
      </c>
    </row>
    <row r="1411" spans="1:22" ht="13.5" x14ac:dyDescent="0.25">
      <c r="A1411" s="3">
        <f>RSI!A1411</f>
        <v>44068</v>
      </c>
      <c r="B1411" s="2">
        <f>RSI!B1411</f>
        <v>1.02</v>
      </c>
      <c r="C1411" s="2">
        <f>RSI!I1411</f>
        <v>18.539014124690937</v>
      </c>
      <c r="D1411" s="2">
        <f>MACD!E1411</f>
        <v>3.1255982215236733E-2</v>
      </c>
      <c r="E1411" s="2">
        <f>MACD!F1411</f>
        <v>2.9672376426177653E-2</v>
      </c>
      <c r="F1411" s="2">
        <f>'Moving Avg'!D1411</f>
        <v>1.032</v>
      </c>
      <c r="G1411" s="2">
        <f>'Moving Avg'!F1411</f>
        <v>1.0854999999999999</v>
      </c>
      <c r="H1411" s="2">
        <f>'Moving Avg'!G1411</f>
        <v>1.1872000000000009</v>
      </c>
      <c r="I1411" s="2">
        <f>'Moving Avg'!H1411</f>
        <v>1.5144000000000002</v>
      </c>
      <c r="J1411" s="6" t="str">
        <f>OBV!F1411</f>
        <v>BEARISH</v>
      </c>
      <c r="K1411" s="6" t="str">
        <f>OBV!G1411</f>
        <v>STRONG</v>
      </c>
      <c r="L1411" s="6" t="str">
        <f>OBV!H1411</f>
        <v>CONFIRMED BEARISH</v>
      </c>
      <c r="M1411" s="8">
        <f t="shared" si="220"/>
        <v>50</v>
      </c>
      <c r="N1411" s="8">
        <f t="shared" si="221"/>
        <v>0</v>
      </c>
      <c r="O1411" s="8">
        <f t="shared" si="222"/>
        <v>0</v>
      </c>
      <c r="P1411" s="8">
        <f t="shared" si="223"/>
        <v>33</v>
      </c>
      <c r="Q1411" s="9">
        <f t="shared" ref="Q1411:Q1474" si="224">0.35*M1411+N1411*0.35+O1411*0.15+P1411*0.15</f>
        <v>22.45</v>
      </c>
      <c r="R1411" s="9">
        <f t="shared" ref="R1411:R1474" si="225">M1411*0.2+N1411*0.2+O1411*0.35+P1411*0.25</f>
        <v>18.25</v>
      </c>
      <c r="S1411" s="9">
        <f t="shared" ref="S1411:S1474" si="226">M1411*0.15+N1411*0.15+O1411*0.25+P1411*0.45</f>
        <v>22.35</v>
      </c>
      <c r="T1411" s="9">
        <f t="shared" ref="T1411:T1474" si="227">0.25*SUM(M1411:P1411)</f>
        <v>20.75</v>
      </c>
      <c r="U1411" s="8">
        <f t="shared" ref="U1411:U1474" si="228">SUM(Q1411:S1411)/3</f>
        <v>21.016666666666669</v>
      </c>
      <c r="V1411" s="8">
        <f t="shared" ref="V1411:V1474" si="229">SUM(Q1411:T1411)/4</f>
        <v>20.950000000000003</v>
      </c>
    </row>
    <row r="1412" spans="1:22" ht="13.5" x14ac:dyDescent="0.25">
      <c r="A1412" s="3">
        <f>RSI!A1412</f>
        <v>44069</v>
      </c>
      <c r="B1412" s="2">
        <f>RSI!B1412</f>
        <v>1.02</v>
      </c>
      <c r="C1412" s="2">
        <f>RSI!I1412</f>
        <v>18.539014124690937</v>
      </c>
      <c r="D1412" s="2">
        <f>MACD!E1412</f>
        <v>3.0668156965352855E-2</v>
      </c>
      <c r="E1412" s="2">
        <f>MACD!F1412</f>
        <v>2.9871532534012694E-2</v>
      </c>
      <c r="F1412" s="2">
        <f>'Moving Avg'!D1412</f>
        <v>1.0260000000000002</v>
      </c>
      <c r="G1412" s="2">
        <f>'Moving Avg'!F1412</f>
        <v>1.0779999999999998</v>
      </c>
      <c r="H1412" s="2">
        <f>'Moving Avg'!G1412</f>
        <v>1.1812000000000009</v>
      </c>
      <c r="I1412" s="2">
        <f>'Moving Avg'!H1412</f>
        <v>1.5102500000000003</v>
      </c>
      <c r="J1412" s="6" t="str">
        <f>OBV!F1412</f>
        <v>BEARISH</v>
      </c>
      <c r="K1412" s="6" t="str">
        <f>OBV!G1412</f>
        <v>STRONG</v>
      </c>
      <c r="L1412" s="6" t="str">
        <f>OBV!H1412</f>
        <v>CONFIRMED BEARISH</v>
      </c>
      <c r="M1412" s="8">
        <f t="shared" si="220"/>
        <v>50</v>
      </c>
      <c r="N1412" s="8">
        <f t="shared" si="221"/>
        <v>0</v>
      </c>
      <c r="O1412" s="8">
        <f t="shared" si="222"/>
        <v>0</v>
      </c>
      <c r="P1412" s="8">
        <f t="shared" si="223"/>
        <v>33</v>
      </c>
      <c r="Q1412" s="9">
        <f t="shared" si="224"/>
        <v>22.45</v>
      </c>
      <c r="R1412" s="9">
        <f t="shared" si="225"/>
        <v>18.25</v>
      </c>
      <c r="S1412" s="9">
        <f t="shared" si="226"/>
        <v>22.35</v>
      </c>
      <c r="T1412" s="9">
        <f t="shared" si="227"/>
        <v>20.75</v>
      </c>
      <c r="U1412" s="8">
        <f t="shared" si="228"/>
        <v>21.016666666666669</v>
      </c>
      <c r="V1412" s="8">
        <f t="shared" si="229"/>
        <v>20.950000000000003</v>
      </c>
    </row>
    <row r="1413" spans="1:22" ht="13.5" x14ac:dyDescent="0.25">
      <c r="A1413" s="3">
        <f>RSI!A1413</f>
        <v>44070</v>
      </c>
      <c r="B1413" s="2">
        <f>RSI!B1413</f>
        <v>1.02</v>
      </c>
      <c r="C1413" s="2">
        <f>RSI!I1413</f>
        <v>18.539014124690937</v>
      </c>
      <c r="D1413" s="2">
        <f>MACD!E1413</f>
        <v>2.4501990094755843E-2</v>
      </c>
      <c r="E1413" s="2">
        <f>MACD!F1413</f>
        <v>2.8797624046161326E-2</v>
      </c>
      <c r="F1413" s="2">
        <f>'Moving Avg'!D1413</f>
        <v>1.02</v>
      </c>
      <c r="G1413" s="2">
        <f>'Moving Avg'!F1413</f>
        <v>1.0704999999999998</v>
      </c>
      <c r="H1413" s="2">
        <f>'Moving Avg'!G1413</f>
        <v>1.1752000000000009</v>
      </c>
      <c r="I1413" s="2">
        <f>'Moving Avg'!H1413</f>
        <v>1.5061000000000004</v>
      </c>
      <c r="J1413" s="6" t="str">
        <f>OBV!F1413</f>
        <v>BEARISH</v>
      </c>
      <c r="K1413" s="6" t="str">
        <f>OBV!G1413</f>
        <v>STRONG</v>
      </c>
      <c r="L1413" s="6" t="str">
        <f>OBV!H1413</f>
        <v>CONFIRMED BEARISH</v>
      </c>
      <c r="M1413" s="8">
        <f t="shared" si="220"/>
        <v>50</v>
      </c>
      <c r="N1413" s="8">
        <f t="shared" si="221"/>
        <v>45</v>
      </c>
      <c r="O1413" s="8">
        <f t="shared" si="222"/>
        <v>0</v>
      </c>
      <c r="P1413" s="8">
        <f t="shared" si="223"/>
        <v>33</v>
      </c>
      <c r="Q1413" s="9">
        <f t="shared" si="224"/>
        <v>38.200000000000003</v>
      </c>
      <c r="R1413" s="9">
        <f t="shared" si="225"/>
        <v>27.25</v>
      </c>
      <c r="S1413" s="9">
        <f t="shared" si="226"/>
        <v>29.1</v>
      </c>
      <c r="T1413" s="9">
        <f t="shared" si="227"/>
        <v>32</v>
      </c>
      <c r="U1413" s="8">
        <f t="shared" si="228"/>
        <v>31.516666666666669</v>
      </c>
      <c r="V1413" s="8">
        <f t="shared" si="229"/>
        <v>31.637500000000003</v>
      </c>
    </row>
    <row r="1414" spans="1:22" ht="13.5" x14ac:dyDescent="0.25">
      <c r="A1414" s="3">
        <f>RSI!A1414</f>
        <v>44071</v>
      </c>
      <c r="B1414" s="2">
        <f>RSI!B1414</f>
        <v>1.02</v>
      </c>
      <c r="C1414" s="2">
        <f>RSI!I1414</f>
        <v>18.539014124690937</v>
      </c>
      <c r="D1414" s="2">
        <f>MACD!E1414</f>
        <v>1.511821844292327E-2</v>
      </c>
      <c r="E1414" s="2">
        <f>MACD!F1414</f>
        <v>2.6061742925513717E-2</v>
      </c>
      <c r="F1414" s="2">
        <f>'Moving Avg'!D1414</f>
        <v>1.02</v>
      </c>
      <c r="G1414" s="2">
        <f>'Moving Avg'!F1414</f>
        <v>1.0629999999999999</v>
      </c>
      <c r="H1414" s="2">
        <f>'Moving Avg'!G1414</f>
        <v>1.1692000000000009</v>
      </c>
      <c r="I1414" s="2">
        <f>'Moving Avg'!H1414</f>
        <v>1.5017500000000001</v>
      </c>
      <c r="J1414" s="6" t="str">
        <f>OBV!F1414</f>
        <v>NEUTRAL</v>
      </c>
      <c r="K1414" s="6" t="str">
        <f>OBV!G1414</f>
        <v>NEUTRAL</v>
      </c>
      <c r="L1414" s="6" t="str">
        <f>OBV!H1414</f>
        <v>NEUTRAL</v>
      </c>
      <c r="M1414" s="8">
        <f t="shared" si="220"/>
        <v>50</v>
      </c>
      <c r="N1414" s="8">
        <f t="shared" si="221"/>
        <v>45</v>
      </c>
      <c r="O1414" s="8">
        <f t="shared" si="222"/>
        <v>0</v>
      </c>
      <c r="P1414" s="8">
        <f t="shared" si="223"/>
        <v>33</v>
      </c>
      <c r="Q1414" s="9">
        <f t="shared" si="224"/>
        <v>38.200000000000003</v>
      </c>
      <c r="R1414" s="9">
        <f t="shared" si="225"/>
        <v>27.25</v>
      </c>
      <c r="S1414" s="9">
        <f t="shared" si="226"/>
        <v>29.1</v>
      </c>
      <c r="T1414" s="9">
        <f t="shared" si="227"/>
        <v>32</v>
      </c>
      <c r="U1414" s="8">
        <f t="shared" si="228"/>
        <v>31.516666666666669</v>
      </c>
      <c r="V1414" s="8">
        <f t="shared" si="229"/>
        <v>31.637500000000003</v>
      </c>
    </row>
    <row r="1415" spans="1:22" ht="13.5" x14ac:dyDescent="0.25">
      <c r="A1415" s="3">
        <f>RSI!A1415</f>
        <v>44074</v>
      </c>
      <c r="B1415" s="2">
        <f>RSI!B1415</f>
        <v>1.02</v>
      </c>
      <c r="C1415" s="2">
        <f>RSI!I1415</f>
        <v>18.539014124690937</v>
      </c>
      <c r="D1415" s="2">
        <f>MACD!E1415</f>
        <v>7.5939732063829979E-3</v>
      </c>
      <c r="E1415" s="2">
        <f>MACD!F1415</f>
        <v>2.2368188981687572E-2</v>
      </c>
      <c r="F1415" s="2">
        <f>'Moving Avg'!D1415</f>
        <v>1.02</v>
      </c>
      <c r="G1415" s="2">
        <f>'Moving Avg'!F1415</f>
        <v>1.0569999999999999</v>
      </c>
      <c r="H1415" s="2">
        <f>'Moving Avg'!G1415</f>
        <v>1.1632000000000011</v>
      </c>
      <c r="I1415" s="2">
        <f>'Moving Avg'!H1415</f>
        <v>1.4975000000000003</v>
      </c>
      <c r="J1415" s="6" t="str">
        <f>OBV!F1415</f>
        <v>NEUTRAL</v>
      </c>
      <c r="K1415" s="6" t="str">
        <f>OBV!G1415</f>
        <v>NEUTRAL</v>
      </c>
      <c r="L1415" s="6" t="str">
        <f>OBV!H1415</f>
        <v>NEUTRAL</v>
      </c>
      <c r="M1415" s="8">
        <f t="shared" si="220"/>
        <v>50</v>
      </c>
      <c r="N1415" s="8">
        <f t="shared" si="221"/>
        <v>45</v>
      </c>
      <c r="O1415" s="8">
        <f t="shared" si="222"/>
        <v>0</v>
      </c>
      <c r="P1415" s="8">
        <f t="shared" si="223"/>
        <v>33</v>
      </c>
      <c r="Q1415" s="9">
        <f t="shared" si="224"/>
        <v>38.200000000000003</v>
      </c>
      <c r="R1415" s="9">
        <f t="shared" si="225"/>
        <v>27.25</v>
      </c>
      <c r="S1415" s="9">
        <f t="shared" si="226"/>
        <v>29.1</v>
      </c>
      <c r="T1415" s="9">
        <f t="shared" si="227"/>
        <v>32</v>
      </c>
      <c r="U1415" s="8">
        <f t="shared" si="228"/>
        <v>31.516666666666669</v>
      </c>
      <c r="V1415" s="8">
        <f t="shared" si="229"/>
        <v>31.637500000000003</v>
      </c>
    </row>
    <row r="1416" spans="1:22" ht="13.5" x14ac:dyDescent="0.25">
      <c r="A1416" s="3">
        <f>RSI!A1416</f>
        <v>44075</v>
      </c>
      <c r="B1416" s="2">
        <f>RSI!B1416</f>
        <v>1</v>
      </c>
      <c r="C1416" s="2">
        <f>RSI!I1416</f>
        <v>15.475940714798597</v>
      </c>
      <c r="D1416" s="2">
        <f>MACD!E1416</f>
        <v>7.7092343662858998E-3</v>
      </c>
      <c r="E1416" s="2">
        <f>MACD!F1416</f>
        <v>1.9436398058607241E-2</v>
      </c>
      <c r="F1416" s="2">
        <f>'Moving Avg'!D1416</f>
        <v>1.016</v>
      </c>
      <c r="G1416" s="2">
        <f>'Moving Avg'!F1416</f>
        <v>1.05</v>
      </c>
      <c r="H1416" s="2">
        <f>'Moving Avg'!G1416</f>
        <v>1.1568000000000009</v>
      </c>
      <c r="I1416" s="2">
        <f>'Moving Avg'!H1416</f>
        <v>1.49315</v>
      </c>
      <c r="J1416" s="6" t="str">
        <f>OBV!F1416</f>
        <v>BEARISH</v>
      </c>
      <c r="K1416" s="6" t="str">
        <f>OBV!G1416</f>
        <v>NEUTRAL</v>
      </c>
      <c r="L1416" s="6" t="str">
        <f>OBV!H1416</f>
        <v>CONFIRMED BEARISH</v>
      </c>
      <c r="M1416" s="8">
        <f t="shared" si="220"/>
        <v>50</v>
      </c>
      <c r="N1416" s="8">
        <f t="shared" si="221"/>
        <v>45</v>
      </c>
      <c r="O1416" s="8">
        <f t="shared" si="222"/>
        <v>0</v>
      </c>
      <c r="P1416" s="8">
        <f t="shared" si="223"/>
        <v>16.5</v>
      </c>
      <c r="Q1416" s="9">
        <f t="shared" si="224"/>
        <v>35.725000000000001</v>
      </c>
      <c r="R1416" s="9">
        <f t="shared" si="225"/>
        <v>23.125</v>
      </c>
      <c r="S1416" s="9">
        <f t="shared" si="226"/>
        <v>21.675000000000001</v>
      </c>
      <c r="T1416" s="9">
        <f t="shared" si="227"/>
        <v>27.875</v>
      </c>
      <c r="U1416" s="8">
        <f t="shared" si="228"/>
        <v>26.841666666666669</v>
      </c>
      <c r="V1416" s="8">
        <f t="shared" si="229"/>
        <v>27.1</v>
      </c>
    </row>
    <row r="1417" spans="1:22" ht="13.5" x14ac:dyDescent="0.25">
      <c r="A1417" s="3">
        <f>RSI!A1417</f>
        <v>44076</v>
      </c>
      <c r="B1417" s="2">
        <f>RSI!B1417</f>
        <v>1</v>
      </c>
      <c r="C1417" s="2">
        <f>RSI!I1417</f>
        <v>15.475940714798597</v>
      </c>
      <c r="D1417" s="2">
        <f>MACD!E1417</f>
        <v>8.2814847409531378E-3</v>
      </c>
      <c r="E1417" s="2">
        <f>MACD!F1417</f>
        <v>1.7205415395076421E-2</v>
      </c>
      <c r="F1417" s="2">
        <f>'Moving Avg'!D1417</f>
        <v>1.012</v>
      </c>
      <c r="G1417" s="2">
        <f>'Moving Avg'!F1417</f>
        <v>1.0435000000000001</v>
      </c>
      <c r="H1417" s="2">
        <f>'Moving Avg'!G1417</f>
        <v>1.150400000000001</v>
      </c>
      <c r="I1417" s="2">
        <f>'Moving Avg'!H1417</f>
        <v>1.4888000000000003</v>
      </c>
      <c r="J1417" s="6" t="str">
        <f>OBV!F1417</f>
        <v>BEARISH</v>
      </c>
      <c r="K1417" s="6" t="str">
        <f>OBV!G1417</f>
        <v>NEUTRAL</v>
      </c>
      <c r="L1417" s="6" t="str">
        <f>OBV!H1417</f>
        <v>CONFIRMED BEARISH</v>
      </c>
      <c r="M1417" s="8">
        <f t="shared" si="220"/>
        <v>50</v>
      </c>
      <c r="N1417" s="8">
        <f t="shared" si="221"/>
        <v>45</v>
      </c>
      <c r="O1417" s="8">
        <f t="shared" si="222"/>
        <v>0</v>
      </c>
      <c r="P1417" s="8">
        <f t="shared" si="223"/>
        <v>16.5</v>
      </c>
      <c r="Q1417" s="9">
        <f t="shared" si="224"/>
        <v>35.725000000000001</v>
      </c>
      <c r="R1417" s="9">
        <f t="shared" si="225"/>
        <v>23.125</v>
      </c>
      <c r="S1417" s="9">
        <f t="shared" si="226"/>
        <v>21.675000000000001</v>
      </c>
      <c r="T1417" s="9">
        <f t="shared" si="227"/>
        <v>27.875</v>
      </c>
      <c r="U1417" s="8">
        <f t="shared" si="228"/>
        <v>26.841666666666669</v>
      </c>
      <c r="V1417" s="8">
        <f t="shared" si="229"/>
        <v>27.1</v>
      </c>
    </row>
    <row r="1418" spans="1:22" ht="13.5" x14ac:dyDescent="0.25">
      <c r="A1418" s="3">
        <f>RSI!A1418</f>
        <v>44077</v>
      </c>
      <c r="B1418" s="2">
        <f>RSI!B1418</f>
        <v>1</v>
      </c>
      <c r="C1418" s="2">
        <f>RSI!I1418</f>
        <v>15.475940714798597</v>
      </c>
      <c r="D1418" s="2">
        <f>MACD!E1418</f>
        <v>9.2052537269065038E-3</v>
      </c>
      <c r="E1418" s="2">
        <f>MACD!F1418</f>
        <v>1.5605383061442438E-2</v>
      </c>
      <c r="F1418" s="2">
        <f>'Moving Avg'!D1418</f>
        <v>1.008</v>
      </c>
      <c r="G1418" s="2">
        <f>'Moving Avg'!F1418</f>
        <v>1.0385</v>
      </c>
      <c r="H1418" s="2">
        <f>'Moving Avg'!G1418</f>
        <v>1.144400000000001</v>
      </c>
      <c r="I1418" s="2">
        <f>'Moving Avg'!H1418</f>
        <v>1.4844499999999998</v>
      </c>
      <c r="J1418" s="6" t="str">
        <f>OBV!F1418</f>
        <v>BEARISH</v>
      </c>
      <c r="K1418" s="6" t="str">
        <f>OBV!G1418</f>
        <v>NEUTRAL</v>
      </c>
      <c r="L1418" s="6" t="str">
        <f>OBV!H1418</f>
        <v>CONFIRMED BEARISH</v>
      </c>
      <c r="M1418" s="8">
        <f t="shared" si="220"/>
        <v>50</v>
      </c>
      <c r="N1418" s="8">
        <f t="shared" si="221"/>
        <v>45</v>
      </c>
      <c r="O1418" s="8">
        <f t="shared" si="222"/>
        <v>0</v>
      </c>
      <c r="P1418" s="8">
        <f t="shared" si="223"/>
        <v>16.5</v>
      </c>
      <c r="Q1418" s="9">
        <f t="shared" si="224"/>
        <v>35.725000000000001</v>
      </c>
      <c r="R1418" s="9">
        <f t="shared" si="225"/>
        <v>23.125</v>
      </c>
      <c r="S1418" s="9">
        <f t="shared" si="226"/>
        <v>21.675000000000001</v>
      </c>
      <c r="T1418" s="9">
        <f t="shared" si="227"/>
        <v>27.875</v>
      </c>
      <c r="U1418" s="8">
        <f t="shared" si="228"/>
        <v>26.841666666666669</v>
      </c>
      <c r="V1418" s="8">
        <f t="shared" si="229"/>
        <v>27.1</v>
      </c>
    </row>
    <row r="1419" spans="1:22" ht="13.5" x14ac:dyDescent="0.25">
      <c r="A1419" s="3">
        <f>RSI!A1419</f>
        <v>44078</v>
      </c>
      <c r="B1419" s="2">
        <f>RSI!B1419</f>
        <v>1.03</v>
      </c>
      <c r="C1419" s="2">
        <f>RSI!I1419</f>
        <v>35.45512817581016</v>
      </c>
      <c r="D1419" s="2">
        <f>MACD!E1419</f>
        <v>3.5562949127458943E-3</v>
      </c>
      <c r="E1419" s="2">
        <f>MACD!F1419</f>
        <v>1.3195565431703129E-2</v>
      </c>
      <c r="F1419" s="2">
        <f>'Moving Avg'!D1419</f>
        <v>1.01</v>
      </c>
      <c r="G1419" s="2">
        <f>'Moving Avg'!F1419</f>
        <v>1.0349999999999999</v>
      </c>
      <c r="H1419" s="2">
        <f>'Moving Avg'!G1419</f>
        <v>1.1390000000000009</v>
      </c>
      <c r="I1419" s="2">
        <f>'Moving Avg'!H1419</f>
        <v>1.4802499999999994</v>
      </c>
      <c r="J1419" s="6" t="str">
        <f>OBV!F1419</f>
        <v>BEARISH</v>
      </c>
      <c r="K1419" s="6" t="str">
        <f>OBV!G1419</f>
        <v>NEUTRAL</v>
      </c>
      <c r="L1419" s="6" t="str">
        <f>OBV!H1419</f>
        <v>BEARISH DIVERGENCE</v>
      </c>
      <c r="M1419" s="8">
        <f t="shared" si="220"/>
        <v>25</v>
      </c>
      <c r="N1419" s="8">
        <f t="shared" si="221"/>
        <v>45</v>
      </c>
      <c r="O1419" s="8">
        <f t="shared" si="222"/>
        <v>0</v>
      </c>
      <c r="P1419" s="8">
        <f t="shared" si="223"/>
        <v>16.5</v>
      </c>
      <c r="Q1419" s="9">
        <f t="shared" si="224"/>
        <v>26.975000000000001</v>
      </c>
      <c r="R1419" s="9">
        <f t="shared" si="225"/>
        <v>18.125</v>
      </c>
      <c r="S1419" s="9">
        <f t="shared" si="226"/>
        <v>17.925000000000001</v>
      </c>
      <c r="T1419" s="9">
        <f t="shared" si="227"/>
        <v>21.625</v>
      </c>
      <c r="U1419" s="8">
        <f t="shared" si="228"/>
        <v>21.008333333333336</v>
      </c>
      <c r="V1419" s="8">
        <f t="shared" si="229"/>
        <v>21.162500000000001</v>
      </c>
    </row>
    <row r="1420" spans="1:22" ht="13.5" x14ac:dyDescent="0.25">
      <c r="A1420" s="3">
        <f>RSI!A1420</f>
        <v>44081</v>
      </c>
      <c r="B1420" s="2">
        <f>RSI!B1420</f>
        <v>1.03</v>
      </c>
      <c r="C1420" s="2">
        <f>RSI!I1420</f>
        <v>35.45512817581016</v>
      </c>
      <c r="D1420" s="2">
        <f>MACD!E1420</f>
        <v>-1.0240152113145662E-3</v>
      </c>
      <c r="E1420" s="2">
        <f>MACD!F1420</f>
        <v>1.035164930309959E-2</v>
      </c>
      <c r="F1420" s="2">
        <f>'Moving Avg'!D1420</f>
        <v>1.012</v>
      </c>
      <c r="G1420" s="2">
        <f>'Moving Avg'!F1420</f>
        <v>1.0314999999999999</v>
      </c>
      <c r="H1420" s="2">
        <f>'Moving Avg'!G1420</f>
        <v>1.1336000000000011</v>
      </c>
      <c r="I1420" s="2">
        <f>'Moving Avg'!H1420</f>
        <v>1.4760499999999994</v>
      </c>
      <c r="J1420" s="6" t="str">
        <f>OBV!F1420</f>
        <v>BEARISH</v>
      </c>
      <c r="K1420" s="6" t="str">
        <f>OBV!G1420</f>
        <v>NEUTRAL</v>
      </c>
      <c r="L1420" s="6" t="str">
        <f>OBV!H1420</f>
        <v>BEARISH DIVERGENCE</v>
      </c>
      <c r="M1420" s="8">
        <f t="shared" si="220"/>
        <v>25</v>
      </c>
      <c r="N1420" s="8">
        <f t="shared" si="221"/>
        <v>45</v>
      </c>
      <c r="O1420" s="8">
        <f t="shared" si="222"/>
        <v>0</v>
      </c>
      <c r="P1420" s="8">
        <f t="shared" si="223"/>
        <v>16.5</v>
      </c>
      <c r="Q1420" s="9">
        <f t="shared" si="224"/>
        <v>26.975000000000001</v>
      </c>
      <c r="R1420" s="9">
        <f t="shared" si="225"/>
        <v>18.125</v>
      </c>
      <c r="S1420" s="9">
        <f t="shared" si="226"/>
        <v>17.925000000000001</v>
      </c>
      <c r="T1420" s="9">
        <f t="shared" si="227"/>
        <v>21.625</v>
      </c>
      <c r="U1420" s="8">
        <f t="shared" si="228"/>
        <v>21.008333333333336</v>
      </c>
      <c r="V1420" s="8">
        <f t="shared" si="229"/>
        <v>21.162500000000001</v>
      </c>
    </row>
    <row r="1421" spans="1:22" ht="13.5" x14ac:dyDescent="0.25">
      <c r="A1421" s="3">
        <f>RSI!A1421</f>
        <v>44082</v>
      </c>
      <c r="B1421" s="2">
        <f>RSI!B1421</f>
        <v>1.04</v>
      </c>
      <c r="C1421" s="2">
        <f>RSI!I1421</f>
        <v>40.859333060829272</v>
      </c>
      <c r="D1421" s="2">
        <f>MACD!E1421</f>
        <v>-5.4556084400079197E-3</v>
      </c>
      <c r="E1421" s="2">
        <f>MACD!F1421</f>
        <v>7.1901977544780874E-3</v>
      </c>
      <c r="F1421" s="2">
        <f>'Moving Avg'!D1421</f>
        <v>1.02</v>
      </c>
      <c r="G1421" s="2">
        <f>'Moving Avg'!F1421</f>
        <v>1.0285</v>
      </c>
      <c r="H1421" s="2">
        <f>'Moving Avg'!G1421</f>
        <v>1.1284000000000007</v>
      </c>
      <c r="I1421" s="2">
        <f>'Moving Avg'!H1421</f>
        <v>1.4718999999999991</v>
      </c>
      <c r="J1421" s="6" t="str">
        <f>OBV!F1421</f>
        <v>BULLISH</v>
      </c>
      <c r="K1421" s="6" t="str">
        <f>OBV!G1421</f>
        <v>NEUTRAL</v>
      </c>
      <c r="L1421" s="6" t="str">
        <f>OBV!H1421</f>
        <v>CONFIRMED BULLISH</v>
      </c>
      <c r="M1421" s="8">
        <f t="shared" si="220"/>
        <v>25</v>
      </c>
      <c r="N1421" s="8">
        <f t="shared" si="221"/>
        <v>45</v>
      </c>
      <c r="O1421" s="8">
        <f t="shared" si="222"/>
        <v>0</v>
      </c>
      <c r="P1421" s="8">
        <f t="shared" si="223"/>
        <v>83.5</v>
      </c>
      <c r="Q1421" s="9">
        <f t="shared" si="224"/>
        <v>37.024999999999999</v>
      </c>
      <c r="R1421" s="9">
        <f t="shared" si="225"/>
        <v>34.875</v>
      </c>
      <c r="S1421" s="9">
        <f t="shared" si="226"/>
        <v>48.075000000000003</v>
      </c>
      <c r="T1421" s="9">
        <f t="shared" si="227"/>
        <v>38.375</v>
      </c>
      <c r="U1421" s="8">
        <f t="shared" si="228"/>
        <v>39.991666666666667</v>
      </c>
      <c r="V1421" s="8">
        <f t="shared" si="229"/>
        <v>39.587500000000006</v>
      </c>
    </row>
    <row r="1422" spans="1:22" ht="13.5" x14ac:dyDescent="0.25">
      <c r="A1422" s="3">
        <f>RSI!A1422</f>
        <v>44083</v>
      </c>
      <c r="B1422" s="2">
        <f>RSI!B1422</f>
        <v>1.07</v>
      </c>
      <c r="C1422" s="2">
        <f>RSI!I1422</f>
        <v>53.451071404759986</v>
      </c>
      <c r="D1422" s="2">
        <f>MACD!E1422</f>
        <v>-1.1315624691092374E-2</v>
      </c>
      <c r="E1422" s="2">
        <f>MACD!F1422</f>
        <v>3.4890332653639959E-3</v>
      </c>
      <c r="F1422" s="2">
        <f>'Moving Avg'!D1422</f>
        <v>1.0340000000000003</v>
      </c>
      <c r="G1422" s="2">
        <f>'Moving Avg'!F1422</f>
        <v>1.0274999999999999</v>
      </c>
      <c r="H1422" s="2">
        <f>'Moving Avg'!G1422</f>
        <v>1.1238000000000008</v>
      </c>
      <c r="I1422" s="2">
        <f>'Moving Avg'!H1422</f>
        <v>1.4678999999999984</v>
      </c>
      <c r="J1422" s="6" t="str">
        <f>OBV!F1422</f>
        <v>BULLISH</v>
      </c>
      <c r="K1422" s="6" t="str">
        <f>OBV!G1422</f>
        <v>NEUTRAL</v>
      </c>
      <c r="L1422" s="6" t="str">
        <f>OBV!H1422</f>
        <v>CONFIRMED BULLISH</v>
      </c>
      <c r="M1422" s="8">
        <f t="shared" si="220"/>
        <v>25</v>
      </c>
      <c r="N1422" s="8">
        <f t="shared" si="221"/>
        <v>45</v>
      </c>
      <c r="O1422" s="8">
        <f t="shared" si="222"/>
        <v>0</v>
      </c>
      <c r="P1422" s="8">
        <f t="shared" si="223"/>
        <v>83.5</v>
      </c>
      <c r="Q1422" s="9">
        <f t="shared" si="224"/>
        <v>37.024999999999999</v>
      </c>
      <c r="R1422" s="9">
        <f t="shared" si="225"/>
        <v>34.875</v>
      </c>
      <c r="S1422" s="9">
        <f t="shared" si="226"/>
        <v>48.075000000000003</v>
      </c>
      <c r="T1422" s="9">
        <f t="shared" si="227"/>
        <v>38.375</v>
      </c>
      <c r="U1422" s="8">
        <f t="shared" si="228"/>
        <v>39.991666666666667</v>
      </c>
      <c r="V1422" s="8">
        <f t="shared" si="229"/>
        <v>39.587500000000006</v>
      </c>
    </row>
    <row r="1423" spans="1:22" ht="13.5" x14ac:dyDescent="0.25">
      <c r="A1423" s="3">
        <f>RSI!A1423</f>
        <v>44084</v>
      </c>
      <c r="B1423" s="2">
        <f>RSI!B1423</f>
        <v>1.1100000000000001</v>
      </c>
      <c r="C1423" s="2">
        <f>RSI!I1423</f>
        <v>64.349973467489761</v>
      </c>
      <c r="D1423" s="2">
        <f>MACD!E1423</f>
        <v>-1.9310616059422303E-2</v>
      </c>
      <c r="E1423" s="2">
        <f>MACD!F1423</f>
        <v>-1.0708965995932639E-3</v>
      </c>
      <c r="F1423" s="2">
        <f>'Moving Avg'!D1423</f>
        <v>1.056</v>
      </c>
      <c r="G1423" s="2">
        <f>'Moving Avg'!F1423</f>
        <v>1.0304999999999997</v>
      </c>
      <c r="H1423" s="2">
        <f>'Moving Avg'!G1423</f>
        <v>1.1200000000000008</v>
      </c>
      <c r="I1423" s="2">
        <f>'Moving Avg'!H1423</f>
        <v>1.4640999999999986</v>
      </c>
      <c r="J1423" s="6" t="str">
        <f>OBV!F1423</f>
        <v>BULLISH</v>
      </c>
      <c r="K1423" s="6" t="str">
        <f>OBV!G1423</f>
        <v>NEUTRAL</v>
      </c>
      <c r="L1423" s="6" t="str">
        <f>OBV!H1423</f>
        <v>CONFIRMED BULLISH</v>
      </c>
      <c r="M1423" s="8">
        <f t="shared" si="220"/>
        <v>25</v>
      </c>
      <c r="N1423" s="8">
        <f t="shared" si="221"/>
        <v>45</v>
      </c>
      <c r="O1423" s="8">
        <f t="shared" si="222"/>
        <v>0</v>
      </c>
      <c r="P1423" s="8">
        <f t="shared" si="223"/>
        <v>83.5</v>
      </c>
      <c r="Q1423" s="9">
        <f t="shared" si="224"/>
        <v>37.024999999999999</v>
      </c>
      <c r="R1423" s="9">
        <f t="shared" si="225"/>
        <v>34.875</v>
      </c>
      <c r="S1423" s="9">
        <f t="shared" si="226"/>
        <v>48.075000000000003</v>
      </c>
      <c r="T1423" s="9">
        <f t="shared" si="227"/>
        <v>38.375</v>
      </c>
      <c r="U1423" s="8">
        <f t="shared" si="228"/>
        <v>39.991666666666667</v>
      </c>
      <c r="V1423" s="8">
        <f t="shared" si="229"/>
        <v>39.587500000000006</v>
      </c>
    </row>
    <row r="1424" spans="1:22" ht="13.5" x14ac:dyDescent="0.25">
      <c r="A1424" s="3">
        <f>RSI!A1424</f>
        <v>44085</v>
      </c>
      <c r="B1424" s="2">
        <f>RSI!B1424</f>
        <v>1.17</v>
      </c>
      <c r="C1424" s="2">
        <f>RSI!I1424</f>
        <v>74.133356885553127</v>
      </c>
      <c r="D1424" s="2">
        <f>MACD!E1424</f>
        <v>-3.0824519655015203E-2</v>
      </c>
      <c r="E1424" s="2">
        <f>MACD!F1424</f>
        <v>-7.0216212106776529E-3</v>
      </c>
      <c r="F1424" s="2">
        <f>'Moving Avg'!D1424</f>
        <v>1.0840000000000001</v>
      </c>
      <c r="G1424" s="2">
        <f>'Moving Avg'!F1424</f>
        <v>1.0379999999999998</v>
      </c>
      <c r="H1424" s="2">
        <f>'Moving Avg'!G1424</f>
        <v>1.1174000000000006</v>
      </c>
      <c r="I1424" s="2">
        <f>'Moving Avg'!H1424</f>
        <v>1.4606999999999983</v>
      </c>
      <c r="J1424" s="6" t="str">
        <f>OBV!F1424</f>
        <v>BULLISH</v>
      </c>
      <c r="K1424" s="6" t="str">
        <f>OBV!G1424</f>
        <v>NEUTRAL</v>
      </c>
      <c r="L1424" s="6" t="str">
        <f>OBV!H1424</f>
        <v>CONFIRMED BULLISH</v>
      </c>
      <c r="M1424" s="8">
        <f t="shared" si="220"/>
        <v>0</v>
      </c>
      <c r="N1424" s="8">
        <f t="shared" si="221"/>
        <v>100</v>
      </c>
      <c r="O1424" s="8">
        <f t="shared" si="222"/>
        <v>0</v>
      </c>
      <c r="P1424" s="8">
        <f t="shared" si="223"/>
        <v>83.5</v>
      </c>
      <c r="Q1424" s="9">
        <f t="shared" si="224"/>
        <v>47.524999999999999</v>
      </c>
      <c r="R1424" s="9">
        <f t="shared" si="225"/>
        <v>40.875</v>
      </c>
      <c r="S1424" s="9">
        <f t="shared" si="226"/>
        <v>52.575000000000003</v>
      </c>
      <c r="T1424" s="9">
        <f t="shared" si="227"/>
        <v>45.875</v>
      </c>
      <c r="U1424" s="8">
        <f t="shared" si="228"/>
        <v>46.991666666666674</v>
      </c>
      <c r="V1424" s="8">
        <f t="shared" si="229"/>
        <v>46.712500000000006</v>
      </c>
    </row>
    <row r="1425" spans="1:22" ht="13.5" x14ac:dyDescent="0.25">
      <c r="A1425" s="3">
        <f>RSI!A1425</f>
        <v>44088</v>
      </c>
      <c r="B1425" s="2">
        <f>RSI!B1425</f>
        <v>1.2</v>
      </c>
      <c r="C1425" s="2">
        <f>RSI!I1425</f>
        <v>77.463549945622418</v>
      </c>
      <c r="D1425" s="2">
        <f>MACD!E1425</f>
        <v>-4.3425731649795685E-2</v>
      </c>
      <c r="E1425" s="2">
        <f>MACD!F1425</f>
        <v>-1.430244329850126E-2</v>
      </c>
      <c r="F1425" s="2">
        <f>'Moving Avg'!D1425</f>
        <v>1.1180000000000001</v>
      </c>
      <c r="G1425" s="2">
        <f>'Moving Avg'!F1425</f>
        <v>1.0469999999999997</v>
      </c>
      <c r="H1425" s="2">
        <f>'Moving Avg'!G1425</f>
        <v>1.1154000000000006</v>
      </c>
      <c r="I1425" s="2">
        <f>'Moving Avg'!H1425</f>
        <v>1.4574499999999981</v>
      </c>
      <c r="J1425" s="6" t="str">
        <f>OBV!F1425</f>
        <v>BULLISH</v>
      </c>
      <c r="K1425" s="6" t="str">
        <f>OBV!G1425</f>
        <v>NEUTRAL</v>
      </c>
      <c r="L1425" s="6" t="str">
        <f>OBV!H1425</f>
        <v>CONFIRMED BULLISH</v>
      </c>
      <c r="M1425" s="8">
        <f t="shared" si="220"/>
        <v>0</v>
      </c>
      <c r="N1425" s="8">
        <f t="shared" si="221"/>
        <v>100</v>
      </c>
      <c r="O1425" s="8">
        <f t="shared" si="222"/>
        <v>0</v>
      </c>
      <c r="P1425" s="8">
        <f t="shared" si="223"/>
        <v>83.5</v>
      </c>
      <c r="Q1425" s="9">
        <f t="shared" si="224"/>
        <v>47.524999999999999</v>
      </c>
      <c r="R1425" s="9">
        <f t="shared" si="225"/>
        <v>40.875</v>
      </c>
      <c r="S1425" s="9">
        <f t="shared" si="226"/>
        <v>52.575000000000003</v>
      </c>
      <c r="T1425" s="9">
        <f t="shared" si="227"/>
        <v>45.875</v>
      </c>
      <c r="U1425" s="8">
        <f t="shared" si="228"/>
        <v>46.991666666666674</v>
      </c>
      <c r="V1425" s="8">
        <f t="shared" si="229"/>
        <v>46.712500000000006</v>
      </c>
    </row>
    <row r="1426" spans="1:22" ht="13.5" x14ac:dyDescent="0.25">
      <c r="A1426" s="3">
        <f>RSI!A1426</f>
        <v>44089</v>
      </c>
      <c r="B1426" s="2">
        <f>RSI!B1426</f>
        <v>1.25</v>
      </c>
      <c r="C1426" s="2">
        <f>RSI!I1426</f>
        <v>81.69375993640773</v>
      </c>
      <c r="D1426" s="2">
        <f>MACD!E1426</f>
        <v>-6.1635504789298245E-2</v>
      </c>
      <c r="E1426" s="2">
        <f>MACD!F1426</f>
        <v>-2.3769055596660659E-2</v>
      </c>
      <c r="F1426" s="2">
        <f>'Moving Avg'!D1426</f>
        <v>1.1599999999999999</v>
      </c>
      <c r="G1426" s="2">
        <f>'Moving Avg'!F1426</f>
        <v>1.0569999999999999</v>
      </c>
      <c r="H1426" s="2">
        <f>'Moving Avg'!G1426</f>
        <v>1.1144000000000007</v>
      </c>
      <c r="I1426" s="2">
        <f>'Moving Avg'!H1426</f>
        <v>1.4544499999999976</v>
      </c>
      <c r="J1426" s="6" t="str">
        <f>OBV!F1426</f>
        <v>BULLISH</v>
      </c>
      <c r="K1426" s="6" t="str">
        <f>OBV!G1426</f>
        <v>WEAK</v>
      </c>
      <c r="L1426" s="6" t="str">
        <f>OBV!H1426</f>
        <v>CONFIRMED BULLISH</v>
      </c>
      <c r="M1426" s="8">
        <f t="shared" si="220"/>
        <v>0</v>
      </c>
      <c r="N1426" s="8">
        <f t="shared" si="221"/>
        <v>100</v>
      </c>
      <c r="O1426" s="8">
        <f t="shared" si="222"/>
        <v>0</v>
      </c>
      <c r="P1426" s="8">
        <f t="shared" si="223"/>
        <v>67</v>
      </c>
      <c r="Q1426" s="9">
        <f t="shared" si="224"/>
        <v>45.05</v>
      </c>
      <c r="R1426" s="9">
        <f t="shared" si="225"/>
        <v>36.75</v>
      </c>
      <c r="S1426" s="9">
        <f t="shared" si="226"/>
        <v>45.150000000000006</v>
      </c>
      <c r="T1426" s="9">
        <f t="shared" si="227"/>
        <v>41.75</v>
      </c>
      <c r="U1426" s="8">
        <f t="shared" si="228"/>
        <v>42.31666666666667</v>
      </c>
      <c r="V1426" s="8">
        <f t="shared" si="229"/>
        <v>42.174999999999997</v>
      </c>
    </row>
    <row r="1427" spans="1:22" ht="13.5" x14ac:dyDescent="0.25">
      <c r="A1427" s="3">
        <f>RSI!A1427</f>
        <v>44090</v>
      </c>
      <c r="B1427" s="2">
        <f>RSI!B1427</f>
        <v>1.3</v>
      </c>
      <c r="C1427" s="2">
        <f>RSI!I1427</f>
        <v>84.772008755118378</v>
      </c>
      <c r="D1427" s="2">
        <f>MACD!E1427</f>
        <v>-8.1752728704415301E-2</v>
      </c>
      <c r="E1427" s="2">
        <f>MACD!F1427</f>
        <v>-3.5365790218211589E-2</v>
      </c>
      <c r="F1427" s="2">
        <f>'Moving Avg'!D1427</f>
        <v>1.206</v>
      </c>
      <c r="G1427" s="2">
        <f>'Moving Avg'!F1427</f>
        <v>1.0695000000000001</v>
      </c>
      <c r="H1427" s="2">
        <f>'Moving Avg'!G1427</f>
        <v>1.1154000000000006</v>
      </c>
      <c r="I1427" s="2">
        <f>'Moving Avg'!H1427</f>
        <v>1.451699999999998</v>
      </c>
      <c r="J1427" s="6" t="str">
        <f>OBV!F1427</f>
        <v>BULLISH</v>
      </c>
      <c r="K1427" s="6" t="str">
        <f>OBV!G1427</f>
        <v>NEUTRAL</v>
      </c>
      <c r="L1427" s="6" t="str">
        <f>OBV!H1427</f>
        <v>CONFIRMED BULLISH</v>
      </c>
      <c r="M1427" s="8">
        <f t="shared" si="220"/>
        <v>0</v>
      </c>
      <c r="N1427" s="8">
        <f t="shared" si="221"/>
        <v>100</v>
      </c>
      <c r="O1427" s="8">
        <f t="shared" si="222"/>
        <v>0</v>
      </c>
      <c r="P1427" s="8">
        <f t="shared" si="223"/>
        <v>83.5</v>
      </c>
      <c r="Q1427" s="9">
        <f t="shared" si="224"/>
        <v>47.524999999999999</v>
      </c>
      <c r="R1427" s="9">
        <f t="shared" si="225"/>
        <v>40.875</v>
      </c>
      <c r="S1427" s="9">
        <f t="shared" si="226"/>
        <v>52.575000000000003</v>
      </c>
      <c r="T1427" s="9">
        <f t="shared" si="227"/>
        <v>45.875</v>
      </c>
      <c r="U1427" s="8">
        <f t="shared" si="228"/>
        <v>46.991666666666674</v>
      </c>
      <c r="V1427" s="8">
        <f t="shared" si="229"/>
        <v>46.712500000000006</v>
      </c>
    </row>
    <row r="1428" spans="1:22" ht="13.5" x14ac:dyDescent="0.25">
      <c r="A1428" s="3">
        <f>RSI!A1428</f>
        <v>44091</v>
      </c>
      <c r="B1428" s="2">
        <f>RSI!B1428</f>
        <v>1.35</v>
      </c>
      <c r="C1428" s="2">
        <f>RSI!I1428</f>
        <v>87.106808716550134</v>
      </c>
      <c r="D1428" s="2">
        <f>MACD!E1428</f>
        <v>-0.1037049385672062</v>
      </c>
      <c r="E1428" s="2">
        <f>MACD!F1428</f>
        <v>-4.9033619888010513E-2</v>
      </c>
      <c r="F1428" s="2">
        <f>'Moving Avg'!D1428</f>
        <v>1.254</v>
      </c>
      <c r="G1428" s="2">
        <f>'Moving Avg'!F1428</f>
        <v>1.0844999999999998</v>
      </c>
      <c r="H1428" s="2">
        <f>'Moving Avg'!G1428</f>
        <v>1.1178000000000006</v>
      </c>
      <c r="I1428" s="2">
        <f>'Moving Avg'!H1428</f>
        <v>1.4491999999999978</v>
      </c>
      <c r="J1428" s="6" t="str">
        <f>OBV!F1428</f>
        <v>BULLISH</v>
      </c>
      <c r="K1428" s="6" t="str">
        <f>OBV!G1428</f>
        <v>NEUTRAL</v>
      </c>
      <c r="L1428" s="6" t="str">
        <f>OBV!H1428</f>
        <v>CONFIRMED BULLISH</v>
      </c>
      <c r="M1428" s="8">
        <f t="shared" si="220"/>
        <v>0</v>
      </c>
      <c r="N1428" s="8">
        <f t="shared" si="221"/>
        <v>100</v>
      </c>
      <c r="O1428" s="8">
        <f t="shared" si="222"/>
        <v>0</v>
      </c>
      <c r="P1428" s="8">
        <f t="shared" si="223"/>
        <v>83.5</v>
      </c>
      <c r="Q1428" s="9">
        <f t="shared" si="224"/>
        <v>47.524999999999999</v>
      </c>
      <c r="R1428" s="9">
        <f t="shared" si="225"/>
        <v>40.875</v>
      </c>
      <c r="S1428" s="9">
        <f t="shared" si="226"/>
        <v>52.575000000000003</v>
      </c>
      <c r="T1428" s="9">
        <f t="shared" si="227"/>
        <v>45.875</v>
      </c>
      <c r="U1428" s="8">
        <f t="shared" si="228"/>
        <v>46.991666666666674</v>
      </c>
      <c r="V1428" s="8">
        <f t="shared" si="229"/>
        <v>46.712500000000006</v>
      </c>
    </row>
    <row r="1429" spans="1:22" ht="13.5" x14ac:dyDescent="0.25">
      <c r="A1429" s="3">
        <f>RSI!A1429</f>
        <v>44092</v>
      </c>
      <c r="B1429" s="2">
        <f>RSI!B1429</f>
        <v>1.41</v>
      </c>
      <c r="C1429" s="2">
        <f>RSI!I1429</f>
        <v>89.238997771853448</v>
      </c>
      <c r="D1429" s="2">
        <f>MACD!E1429</f>
        <v>-0.12353980454441005</v>
      </c>
      <c r="E1429" s="2">
        <f>MACD!F1429</f>
        <v>-6.3934856819290425E-2</v>
      </c>
      <c r="F1429" s="2">
        <f>'Moving Avg'!D1429</f>
        <v>1.302</v>
      </c>
      <c r="G1429" s="2">
        <f>'Moving Avg'!F1429</f>
        <v>1.1040000000000001</v>
      </c>
      <c r="H1429" s="2">
        <f>'Moving Avg'!G1429</f>
        <v>1.1204000000000007</v>
      </c>
      <c r="I1429" s="2">
        <f>'Moving Avg'!H1429</f>
        <v>1.4469999999999978</v>
      </c>
      <c r="J1429" s="6" t="str">
        <f>OBV!F1429</f>
        <v>BULLISH</v>
      </c>
      <c r="K1429" s="6" t="str">
        <f>OBV!G1429</f>
        <v>NEUTRAL</v>
      </c>
      <c r="L1429" s="6" t="str">
        <f>OBV!H1429</f>
        <v>CONFIRMED BULLISH</v>
      </c>
      <c r="M1429" s="8">
        <f t="shared" si="220"/>
        <v>0</v>
      </c>
      <c r="N1429" s="8">
        <f t="shared" si="221"/>
        <v>100</v>
      </c>
      <c r="O1429" s="8">
        <f t="shared" si="222"/>
        <v>0</v>
      </c>
      <c r="P1429" s="8">
        <f t="shared" si="223"/>
        <v>83.5</v>
      </c>
      <c r="Q1429" s="9">
        <f t="shared" si="224"/>
        <v>47.524999999999999</v>
      </c>
      <c r="R1429" s="9">
        <f t="shared" si="225"/>
        <v>40.875</v>
      </c>
      <c r="S1429" s="9">
        <f t="shared" si="226"/>
        <v>52.575000000000003</v>
      </c>
      <c r="T1429" s="9">
        <f t="shared" si="227"/>
        <v>45.875</v>
      </c>
      <c r="U1429" s="8">
        <f t="shared" si="228"/>
        <v>46.991666666666674</v>
      </c>
      <c r="V1429" s="8">
        <f t="shared" si="229"/>
        <v>46.712500000000006</v>
      </c>
    </row>
    <row r="1430" spans="1:22" ht="13.5" x14ac:dyDescent="0.25">
      <c r="A1430" s="3">
        <f>RSI!A1430</f>
        <v>44095</v>
      </c>
      <c r="B1430" s="2">
        <f>RSI!B1430</f>
        <v>1.39</v>
      </c>
      <c r="C1430" s="2">
        <f>RSI!I1430</f>
        <v>84.238216321750784</v>
      </c>
      <c r="D1430" s="2">
        <f>MACD!E1430</f>
        <v>-0.1405210835345907</v>
      </c>
      <c r="E1430" s="2">
        <f>MACD!F1430</f>
        <v>-7.9252102162350485E-2</v>
      </c>
      <c r="F1430" s="2">
        <f>'Moving Avg'!D1430</f>
        <v>1.3399999999999999</v>
      </c>
      <c r="G1430" s="2">
        <f>'Moving Avg'!F1430</f>
        <v>1.1225000000000001</v>
      </c>
      <c r="H1430" s="2">
        <f>'Moving Avg'!G1430</f>
        <v>1.1232000000000006</v>
      </c>
      <c r="I1430" s="2">
        <f>'Moving Avg'!H1430</f>
        <v>1.4446999999999977</v>
      </c>
      <c r="J1430" s="6" t="str">
        <f>OBV!F1430</f>
        <v>BULLISH</v>
      </c>
      <c r="K1430" s="6" t="str">
        <f>OBV!G1430</f>
        <v>NEUTRAL</v>
      </c>
      <c r="L1430" s="6" t="str">
        <f>OBV!H1430</f>
        <v>CONFIRMED BULLISH</v>
      </c>
      <c r="M1430" s="8">
        <f t="shared" si="220"/>
        <v>0</v>
      </c>
      <c r="N1430" s="8">
        <f t="shared" si="221"/>
        <v>100</v>
      </c>
      <c r="O1430" s="8">
        <f t="shared" si="222"/>
        <v>0</v>
      </c>
      <c r="P1430" s="8">
        <f t="shared" si="223"/>
        <v>83.5</v>
      </c>
      <c r="Q1430" s="9">
        <f t="shared" si="224"/>
        <v>47.524999999999999</v>
      </c>
      <c r="R1430" s="9">
        <f t="shared" si="225"/>
        <v>40.875</v>
      </c>
      <c r="S1430" s="9">
        <f t="shared" si="226"/>
        <v>52.575000000000003</v>
      </c>
      <c r="T1430" s="9">
        <f t="shared" si="227"/>
        <v>45.875</v>
      </c>
      <c r="U1430" s="8">
        <f t="shared" si="228"/>
        <v>46.991666666666674</v>
      </c>
      <c r="V1430" s="8">
        <f t="shared" si="229"/>
        <v>46.712500000000006</v>
      </c>
    </row>
    <row r="1431" spans="1:22" ht="13.5" x14ac:dyDescent="0.25">
      <c r="A1431" s="3">
        <f>RSI!A1431</f>
        <v>44096</v>
      </c>
      <c r="B1431" s="2">
        <f>RSI!B1431</f>
        <v>1.39</v>
      </c>
      <c r="C1431" s="2">
        <f>RSI!I1431</f>
        <v>84.238216321750784</v>
      </c>
      <c r="D1431" s="2">
        <f>MACD!E1431</f>
        <v>-0.15478822709060602</v>
      </c>
      <c r="E1431" s="2">
        <f>MACD!F1431</f>
        <v>-9.4359327148001604E-2</v>
      </c>
      <c r="F1431" s="2">
        <f>'Moving Avg'!D1431</f>
        <v>1.3679999999999999</v>
      </c>
      <c r="G1431" s="2">
        <f>'Moving Avg'!F1431</f>
        <v>1.141</v>
      </c>
      <c r="H1431" s="2">
        <f>'Moving Avg'!G1431</f>
        <v>1.1264000000000005</v>
      </c>
      <c r="I1431" s="2">
        <f>'Moving Avg'!H1431</f>
        <v>1.4423999999999972</v>
      </c>
      <c r="J1431" s="6" t="str">
        <f>OBV!F1431</f>
        <v>BEARISH</v>
      </c>
      <c r="K1431" s="6" t="str">
        <f>OBV!G1431</f>
        <v>NEUTRAL</v>
      </c>
      <c r="L1431" s="6" t="str">
        <f>OBV!H1431</f>
        <v>BEARISH DIVERGENCE</v>
      </c>
      <c r="M1431" s="8">
        <f t="shared" si="220"/>
        <v>0</v>
      </c>
      <c r="N1431" s="8">
        <f t="shared" si="221"/>
        <v>100</v>
      </c>
      <c r="O1431" s="8">
        <f t="shared" si="222"/>
        <v>0</v>
      </c>
      <c r="P1431" s="8">
        <f t="shared" si="223"/>
        <v>16.5</v>
      </c>
      <c r="Q1431" s="9">
        <f t="shared" si="224"/>
        <v>37.475000000000001</v>
      </c>
      <c r="R1431" s="9">
        <f t="shared" si="225"/>
        <v>24.125</v>
      </c>
      <c r="S1431" s="9">
        <f t="shared" si="226"/>
        <v>22.425000000000001</v>
      </c>
      <c r="T1431" s="9">
        <f t="shared" si="227"/>
        <v>29.125</v>
      </c>
      <c r="U1431" s="8">
        <f t="shared" si="228"/>
        <v>28.008333333333336</v>
      </c>
      <c r="V1431" s="8">
        <f t="shared" si="229"/>
        <v>28.287500000000001</v>
      </c>
    </row>
    <row r="1432" spans="1:22" ht="13.5" x14ac:dyDescent="0.25">
      <c r="A1432" s="3">
        <f>RSI!A1432</f>
        <v>44097</v>
      </c>
      <c r="B1432" s="2">
        <f>RSI!B1432</f>
        <v>1.39</v>
      </c>
      <c r="C1432" s="2">
        <f>RSI!I1432</f>
        <v>84.238216321750784</v>
      </c>
      <c r="D1432" s="2">
        <f>MACD!E1432</f>
        <v>-0.16357543953944287</v>
      </c>
      <c r="E1432" s="2">
        <f>MACD!F1432</f>
        <v>-0.10820254962628986</v>
      </c>
      <c r="F1432" s="2">
        <f>'Moving Avg'!D1432</f>
        <v>1.3859999999999997</v>
      </c>
      <c r="G1432" s="2">
        <f>'Moving Avg'!F1432</f>
        <v>1.1595</v>
      </c>
      <c r="H1432" s="2">
        <f>'Moving Avg'!G1432</f>
        <v>1.1296000000000004</v>
      </c>
      <c r="I1432" s="2">
        <f>'Moving Avg'!H1432</f>
        <v>1.4400999999999973</v>
      </c>
      <c r="J1432" s="6" t="str">
        <f>OBV!F1432</f>
        <v>BEARISH</v>
      </c>
      <c r="K1432" s="6" t="str">
        <f>OBV!G1432</f>
        <v>NEUTRAL</v>
      </c>
      <c r="L1432" s="6" t="str">
        <f>OBV!H1432</f>
        <v>BEARISH DIVERGENCE</v>
      </c>
      <c r="M1432" s="8">
        <f t="shared" si="220"/>
        <v>0</v>
      </c>
      <c r="N1432" s="8">
        <f t="shared" si="221"/>
        <v>100</v>
      </c>
      <c r="O1432" s="8">
        <f t="shared" si="222"/>
        <v>0</v>
      </c>
      <c r="P1432" s="8">
        <f t="shared" si="223"/>
        <v>16.5</v>
      </c>
      <c r="Q1432" s="9">
        <f t="shared" si="224"/>
        <v>37.475000000000001</v>
      </c>
      <c r="R1432" s="9">
        <f t="shared" si="225"/>
        <v>24.125</v>
      </c>
      <c r="S1432" s="9">
        <f t="shared" si="226"/>
        <v>22.425000000000001</v>
      </c>
      <c r="T1432" s="9">
        <f t="shared" si="227"/>
        <v>29.125</v>
      </c>
      <c r="U1432" s="8">
        <f t="shared" si="228"/>
        <v>28.008333333333336</v>
      </c>
      <c r="V1432" s="8">
        <f t="shared" si="229"/>
        <v>28.287500000000001</v>
      </c>
    </row>
    <row r="1433" spans="1:22" ht="13.5" x14ac:dyDescent="0.25">
      <c r="A1433" s="3">
        <f>RSI!A1433</f>
        <v>44098</v>
      </c>
      <c r="B1433" s="2">
        <f>RSI!B1433</f>
        <v>1.39</v>
      </c>
      <c r="C1433" s="2">
        <f>RSI!I1433</f>
        <v>84.238216321750784</v>
      </c>
      <c r="D1433" s="2">
        <f>MACD!E1433</f>
        <v>-0.16608877761714202</v>
      </c>
      <c r="E1433" s="2">
        <f>MACD!F1433</f>
        <v>-0.11977979522446031</v>
      </c>
      <c r="F1433" s="2">
        <f>'Moving Avg'!D1433</f>
        <v>1.3939999999999997</v>
      </c>
      <c r="G1433" s="2">
        <f>'Moving Avg'!F1433</f>
        <v>1.1780000000000002</v>
      </c>
      <c r="H1433" s="2">
        <f>'Moving Avg'!G1433</f>
        <v>1.1334000000000004</v>
      </c>
      <c r="I1433" s="2">
        <f>'Moving Avg'!H1433</f>
        <v>1.4377999999999975</v>
      </c>
      <c r="J1433" s="6" t="str">
        <f>OBV!F1433</f>
        <v>BEARISH</v>
      </c>
      <c r="K1433" s="6" t="str">
        <f>OBV!G1433</f>
        <v>NEUTRAL</v>
      </c>
      <c r="L1433" s="6" t="str">
        <f>OBV!H1433</f>
        <v>BEARISH DIVERGENCE</v>
      </c>
      <c r="M1433" s="8">
        <f t="shared" si="220"/>
        <v>0</v>
      </c>
      <c r="N1433" s="8">
        <f t="shared" si="221"/>
        <v>100</v>
      </c>
      <c r="O1433" s="8">
        <f t="shared" si="222"/>
        <v>0</v>
      </c>
      <c r="P1433" s="8">
        <f t="shared" si="223"/>
        <v>16.5</v>
      </c>
      <c r="Q1433" s="9">
        <f t="shared" si="224"/>
        <v>37.475000000000001</v>
      </c>
      <c r="R1433" s="9">
        <f t="shared" si="225"/>
        <v>24.125</v>
      </c>
      <c r="S1433" s="9">
        <f t="shared" si="226"/>
        <v>22.425000000000001</v>
      </c>
      <c r="T1433" s="9">
        <f t="shared" si="227"/>
        <v>29.125</v>
      </c>
      <c r="U1433" s="8">
        <f t="shared" si="228"/>
        <v>28.008333333333336</v>
      </c>
      <c r="V1433" s="8">
        <f t="shared" si="229"/>
        <v>28.287500000000001</v>
      </c>
    </row>
    <row r="1434" spans="1:22" ht="13.5" x14ac:dyDescent="0.25">
      <c r="A1434" s="3">
        <f>RSI!A1434</f>
        <v>44099</v>
      </c>
      <c r="B1434" s="2">
        <f>RSI!B1434</f>
        <v>1.39</v>
      </c>
      <c r="C1434" s="2">
        <f>RSI!I1434</f>
        <v>84.238216321750784</v>
      </c>
      <c r="D1434" s="2">
        <f>MACD!E1434</f>
        <v>-0.16012528149434613</v>
      </c>
      <c r="E1434" s="2">
        <f>MACD!F1434</f>
        <v>-0.12784889247843748</v>
      </c>
      <c r="F1434" s="2">
        <f>'Moving Avg'!D1434</f>
        <v>1.39</v>
      </c>
      <c r="G1434" s="2">
        <f>'Moving Avg'!F1434</f>
        <v>1.1964999999999999</v>
      </c>
      <c r="H1434" s="2">
        <f>'Moving Avg'!G1434</f>
        <v>1.1378000000000004</v>
      </c>
      <c r="I1434" s="2">
        <f>'Moving Avg'!H1434</f>
        <v>1.4353499999999975</v>
      </c>
      <c r="J1434" s="6" t="str">
        <f>OBV!F1434</f>
        <v>BEARISH</v>
      </c>
      <c r="K1434" s="6" t="str">
        <f>OBV!G1434</f>
        <v>NEUTRAL</v>
      </c>
      <c r="L1434" s="6" t="str">
        <f>OBV!H1434</f>
        <v>CONFIRMED BEARISH</v>
      </c>
      <c r="M1434" s="8">
        <f t="shared" si="220"/>
        <v>0</v>
      </c>
      <c r="N1434" s="8">
        <f t="shared" si="221"/>
        <v>100</v>
      </c>
      <c r="O1434" s="8">
        <f t="shared" si="222"/>
        <v>0</v>
      </c>
      <c r="P1434" s="8">
        <f t="shared" si="223"/>
        <v>16.5</v>
      </c>
      <c r="Q1434" s="9">
        <f t="shared" si="224"/>
        <v>37.475000000000001</v>
      </c>
      <c r="R1434" s="9">
        <f t="shared" si="225"/>
        <v>24.125</v>
      </c>
      <c r="S1434" s="9">
        <f t="shared" si="226"/>
        <v>22.425000000000001</v>
      </c>
      <c r="T1434" s="9">
        <f t="shared" si="227"/>
        <v>29.125</v>
      </c>
      <c r="U1434" s="8">
        <f t="shared" si="228"/>
        <v>28.008333333333336</v>
      </c>
      <c r="V1434" s="8">
        <f t="shared" si="229"/>
        <v>28.287500000000001</v>
      </c>
    </row>
    <row r="1435" spans="1:22" ht="13.5" x14ac:dyDescent="0.25">
      <c r="A1435" s="3">
        <f>RSI!A1435</f>
        <v>44102</v>
      </c>
      <c r="B1435" s="2">
        <f>RSI!B1435</f>
        <v>1.39</v>
      </c>
      <c r="C1435" s="2">
        <f>RSI!I1435</f>
        <v>84.238216321750784</v>
      </c>
      <c r="D1435" s="2">
        <f>MACD!E1435</f>
        <v>-0.15151997505632275</v>
      </c>
      <c r="E1435" s="2">
        <f>MACD!F1435</f>
        <v>-0.13258310899401454</v>
      </c>
      <c r="F1435" s="2">
        <f>'Moving Avg'!D1435</f>
        <v>1.39</v>
      </c>
      <c r="G1435" s="2">
        <f>'Moving Avg'!F1435</f>
        <v>1.2150000000000003</v>
      </c>
      <c r="H1435" s="2">
        <f>'Moving Avg'!G1435</f>
        <v>1.1422000000000001</v>
      </c>
      <c r="I1435" s="2">
        <f>'Moving Avg'!H1435</f>
        <v>1.4328999999999974</v>
      </c>
      <c r="J1435" s="6" t="str">
        <f>OBV!F1435</f>
        <v>NEUTRAL</v>
      </c>
      <c r="K1435" s="6" t="str">
        <f>OBV!G1435</f>
        <v>NEUTRAL</v>
      </c>
      <c r="L1435" s="6" t="str">
        <f>OBV!H1435</f>
        <v>NEUTRAL</v>
      </c>
      <c r="M1435" s="8">
        <f t="shared" si="220"/>
        <v>0</v>
      </c>
      <c r="N1435" s="8">
        <f t="shared" si="221"/>
        <v>45</v>
      </c>
      <c r="O1435" s="8">
        <f t="shared" si="222"/>
        <v>0</v>
      </c>
      <c r="P1435" s="8">
        <f t="shared" si="223"/>
        <v>33</v>
      </c>
      <c r="Q1435" s="9">
        <f t="shared" si="224"/>
        <v>20.7</v>
      </c>
      <c r="R1435" s="9">
        <f t="shared" si="225"/>
        <v>17.25</v>
      </c>
      <c r="S1435" s="9">
        <f t="shared" si="226"/>
        <v>21.6</v>
      </c>
      <c r="T1435" s="9">
        <f t="shared" si="227"/>
        <v>19.5</v>
      </c>
      <c r="U1435" s="8">
        <f t="shared" si="228"/>
        <v>19.850000000000001</v>
      </c>
      <c r="V1435" s="8">
        <f t="shared" si="229"/>
        <v>19.762500000000003</v>
      </c>
    </row>
    <row r="1436" spans="1:22" ht="13.5" x14ac:dyDescent="0.25">
      <c r="A1436" s="3">
        <f>RSI!A1436</f>
        <v>44103</v>
      </c>
      <c r="B1436" s="2">
        <f>RSI!B1436</f>
        <v>1.39</v>
      </c>
      <c r="C1436" s="2">
        <f>RSI!I1436</f>
        <v>84.238216321750784</v>
      </c>
      <c r="D1436" s="2">
        <f>MACD!E1436</f>
        <v>-0.13752413696321231</v>
      </c>
      <c r="E1436" s="2">
        <f>MACD!F1436</f>
        <v>-0.1335713145878541</v>
      </c>
      <c r="F1436" s="2">
        <f>'Moving Avg'!D1436</f>
        <v>1.39</v>
      </c>
      <c r="G1436" s="2">
        <f>'Moving Avg'!F1436</f>
        <v>1.2345000000000002</v>
      </c>
      <c r="H1436" s="2">
        <f>'Moving Avg'!G1436</f>
        <v>1.1466000000000001</v>
      </c>
      <c r="I1436" s="2">
        <f>'Moving Avg'!H1436</f>
        <v>1.4304499999999976</v>
      </c>
      <c r="J1436" s="6" t="str">
        <f>OBV!F1436</f>
        <v>NEUTRAL</v>
      </c>
      <c r="K1436" s="6" t="str">
        <f>OBV!G1436</f>
        <v>NEUTRAL</v>
      </c>
      <c r="L1436" s="6" t="str">
        <f>OBV!H1436</f>
        <v>NEUTRAL</v>
      </c>
      <c r="M1436" s="8">
        <f t="shared" si="220"/>
        <v>0</v>
      </c>
      <c r="N1436" s="8">
        <f t="shared" si="221"/>
        <v>45</v>
      </c>
      <c r="O1436" s="8">
        <f t="shared" si="222"/>
        <v>0</v>
      </c>
      <c r="P1436" s="8">
        <f t="shared" si="223"/>
        <v>33</v>
      </c>
      <c r="Q1436" s="9">
        <f t="shared" si="224"/>
        <v>20.7</v>
      </c>
      <c r="R1436" s="9">
        <f t="shared" si="225"/>
        <v>17.25</v>
      </c>
      <c r="S1436" s="9">
        <f t="shared" si="226"/>
        <v>21.6</v>
      </c>
      <c r="T1436" s="9">
        <f t="shared" si="227"/>
        <v>19.5</v>
      </c>
      <c r="U1436" s="8">
        <f t="shared" si="228"/>
        <v>19.850000000000001</v>
      </c>
      <c r="V1436" s="8">
        <f t="shared" si="229"/>
        <v>19.762500000000003</v>
      </c>
    </row>
    <row r="1437" spans="1:22" ht="13.5" x14ac:dyDescent="0.25">
      <c r="A1437" s="3">
        <f>RSI!A1437</f>
        <v>44104</v>
      </c>
      <c r="B1437" s="2">
        <f>RSI!B1437</f>
        <v>1.39</v>
      </c>
      <c r="C1437" s="2">
        <f>RSI!I1437</f>
        <v>84.238216321750784</v>
      </c>
      <c r="D1437" s="2">
        <f>MACD!E1437</f>
        <v>-0.11889464401888694</v>
      </c>
      <c r="E1437" s="2">
        <f>MACD!F1437</f>
        <v>-0.13063598047406066</v>
      </c>
      <c r="F1437" s="2">
        <f>'Moving Avg'!D1437</f>
        <v>1.39</v>
      </c>
      <c r="G1437" s="2">
        <f>'Moving Avg'!F1437</f>
        <v>1.2540000000000002</v>
      </c>
      <c r="H1437" s="2">
        <f>'Moving Avg'!G1437</f>
        <v>1.151</v>
      </c>
      <c r="I1437" s="2">
        <f>'Moving Avg'!H1437</f>
        <v>1.4281499999999978</v>
      </c>
      <c r="J1437" s="6" t="str">
        <f>OBV!F1437</f>
        <v>NEUTRAL</v>
      </c>
      <c r="K1437" s="6" t="str">
        <f>OBV!G1437</f>
        <v>NEUTRAL</v>
      </c>
      <c r="L1437" s="6" t="str">
        <f>OBV!H1437</f>
        <v>NEUTRAL</v>
      </c>
      <c r="M1437" s="8">
        <f t="shared" si="220"/>
        <v>0</v>
      </c>
      <c r="N1437" s="8">
        <f t="shared" si="221"/>
        <v>0</v>
      </c>
      <c r="O1437" s="8">
        <f t="shared" si="222"/>
        <v>0</v>
      </c>
      <c r="P1437" s="8">
        <f t="shared" si="223"/>
        <v>33</v>
      </c>
      <c r="Q1437" s="9">
        <f t="shared" si="224"/>
        <v>4.95</v>
      </c>
      <c r="R1437" s="9">
        <f t="shared" si="225"/>
        <v>8.25</v>
      </c>
      <c r="S1437" s="9">
        <f t="shared" si="226"/>
        <v>14.85</v>
      </c>
      <c r="T1437" s="9">
        <f t="shared" si="227"/>
        <v>8.25</v>
      </c>
      <c r="U1437" s="8">
        <f t="shared" si="228"/>
        <v>9.35</v>
      </c>
      <c r="V1437" s="8">
        <f t="shared" si="229"/>
        <v>9.0749999999999993</v>
      </c>
    </row>
    <row r="1438" spans="1:22" ht="13.5" x14ac:dyDescent="0.25">
      <c r="A1438" s="3">
        <f>RSI!A1438</f>
        <v>44105</v>
      </c>
      <c r="B1438" s="2">
        <f>RSI!B1438</f>
        <v>1.39</v>
      </c>
      <c r="C1438" s="2">
        <f>RSI!I1438</f>
        <v>84.238216321750784</v>
      </c>
      <c r="D1438" s="2">
        <f>MACD!E1438</f>
        <v>-9.6277296053744355E-2</v>
      </c>
      <c r="E1438" s="2">
        <f>MACD!F1438</f>
        <v>-0.12376424358999741</v>
      </c>
      <c r="F1438" s="2">
        <f>'Moving Avg'!D1438</f>
        <v>1.39</v>
      </c>
      <c r="G1438" s="2">
        <f>'Moving Avg'!F1438</f>
        <v>1.2735000000000003</v>
      </c>
      <c r="H1438" s="2">
        <f>'Moving Avg'!G1438</f>
        <v>1.1554</v>
      </c>
      <c r="I1438" s="2">
        <f>'Moving Avg'!H1438</f>
        <v>1.4258499999999978</v>
      </c>
      <c r="J1438" s="6" t="str">
        <f>OBV!F1438</f>
        <v>NEUTRAL</v>
      </c>
      <c r="K1438" s="6" t="str">
        <f>OBV!G1438</f>
        <v>NEUTRAL</v>
      </c>
      <c r="L1438" s="6" t="str">
        <f>OBV!H1438</f>
        <v>NEUTRAL</v>
      </c>
      <c r="M1438" s="8">
        <f t="shared" si="220"/>
        <v>0</v>
      </c>
      <c r="N1438" s="8">
        <f t="shared" si="221"/>
        <v>0</v>
      </c>
      <c r="O1438" s="8">
        <f t="shared" si="222"/>
        <v>0</v>
      </c>
      <c r="P1438" s="8">
        <f t="shared" si="223"/>
        <v>33</v>
      </c>
      <c r="Q1438" s="9">
        <f t="shared" si="224"/>
        <v>4.95</v>
      </c>
      <c r="R1438" s="9">
        <f t="shared" si="225"/>
        <v>8.25</v>
      </c>
      <c r="S1438" s="9">
        <f t="shared" si="226"/>
        <v>14.85</v>
      </c>
      <c r="T1438" s="9">
        <f t="shared" si="227"/>
        <v>8.25</v>
      </c>
      <c r="U1438" s="8">
        <f t="shared" si="228"/>
        <v>9.35</v>
      </c>
      <c r="V1438" s="8">
        <f t="shared" si="229"/>
        <v>9.0749999999999993</v>
      </c>
    </row>
    <row r="1439" spans="1:22" ht="13.5" x14ac:dyDescent="0.25">
      <c r="A1439" s="3">
        <f>RSI!A1439</f>
        <v>44106</v>
      </c>
      <c r="B1439" s="2">
        <f>RSI!B1439</f>
        <v>1.35</v>
      </c>
      <c r="C1439" s="2">
        <f>RSI!I1439</f>
        <v>69.140597248816562</v>
      </c>
      <c r="D1439" s="2">
        <f>MACD!E1439</f>
        <v>-6.5722082735712783E-2</v>
      </c>
      <c r="E1439" s="2">
        <f>MACD!F1439</f>
        <v>-0.11215581141914049</v>
      </c>
      <c r="F1439" s="2">
        <f>'Moving Avg'!D1439</f>
        <v>1.3820000000000001</v>
      </c>
      <c r="G1439" s="2">
        <f>'Moving Avg'!F1439</f>
        <v>1.2895000000000003</v>
      </c>
      <c r="H1439" s="2">
        <f>'Moving Avg'!G1439</f>
        <v>1.159</v>
      </c>
      <c r="I1439" s="2">
        <f>'Moving Avg'!H1439</f>
        <v>1.4234499999999977</v>
      </c>
      <c r="J1439" s="6" t="str">
        <f>OBV!F1439</f>
        <v>BEARISH</v>
      </c>
      <c r="K1439" s="6" t="str">
        <f>OBV!G1439</f>
        <v>NEUTRAL</v>
      </c>
      <c r="L1439" s="6" t="str">
        <f>OBV!H1439</f>
        <v>CONFIRMED BEARISH</v>
      </c>
      <c r="M1439" s="8">
        <f t="shared" si="220"/>
        <v>25</v>
      </c>
      <c r="N1439" s="8">
        <f t="shared" si="221"/>
        <v>0</v>
      </c>
      <c r="O1439" s="8">
        <f t="shared" si="222"/>
        <v>0</v>
      </c>
      <c r="P1439" s="8">
        <f t="shared" si="223"/>
        <v>16.5</v>
      </c>
      <c r="Q1439" s="9">
        <f t="shared" si="224"/>
        <v>11.225</v>
      </c>
      <c r="R1439" s="9">
        <f t="shared" si="225"/>
        <v>9.125</v>
      </c>
      <c r="S1439" s="9">
        <f t="shared" si="226"/>
        <v>11.175000000000001</v>
      </c>
      <c r="T1439" s="9">
        <f t="shared" si="227"/>
        <v>10.375</v>
      </c>
      <c r="U1439" s="8">
        <f t="shared" si="228"/>
        <v>10.508333333333335</v>
      </c>
      <c r="V1439" s="8">
        <f t="shared" si="229"/>
        <v>10.475000000000001</v>
      </c>
    </row>
    <row r="1440" spans="1:22" ht="13.5" x14ac:dyDescent="0.25">
      <c r="A1440" s="3">
        <f>RSI!A1440</f>
        <v>44109</v>
      </c>
      <c r="B1440" s="2">
        <f>RSI!B1440</f>
        <v>1.35</v>
      </c>
      <c r="C1440" s="2">
        <f>RSI!I1440</f>
        <v>69.140597248816562</v>
      </c>
      <c r="D1440" s="2">
        <f>MACD!E1440</f>
        <v>-4.3427005831434773E-2</v>
      </c>
      <c r="E1440" s="2">
        <f>MACD!F1440</f>
        <v>-9.8410050301599356E-2</v>
      </c>
      <c r="F1440" s="2">
        <f>'Moving Avg'!D1440</f>
        <v>1.3739999999999999</v>
      </c>
      <c r="G1440" s="2">
        <f>'Moving Avg'!F1440</f>
        <v>1.3055000000000003</v>
      </c>
      <c r="H1440" s="2">
        <f>'Moving Avg'!G1440</f>
        <v>1.1626000000000001</v>
      </c>
      <c r="I1440" s="2">
        <f>'Moving Avg'!H1440</f>
        <v>1.421299999999998</v>
      </c>
      <c r="J1440" s="6" t="str">
        <f>OBV!F1440</f>
        <v>BEARISH</v>
      </c>
      <c r="K1440" s="6" t="str">
        <f>OBV!G1440</f>
        <v>NEUTRAL</v>
      </c>
      <c r="L1440" s="6" t="str">
        <f>OBV!H1440</f>
        <v>CONFIRMED BEARISH</v>
      </c>
      <c r="M1440" s="8">
        <f t="shared" si="220"/>
        <v>25</v>
      </c>
      <c r="N1440" s="8">
        <f t="shared" si="221"/>
        <v>0</v>
      </c>
      <c r="O1440" s="8">
        <f t="shared" si="222"/>
        <v>0</v>
      </c>
      <c r="P1440" s="8">
        <f t="shared" si="223"/>
        <v>16.5</v>
      </c>
      <c r="Q1440" s="9">
        <f t="shared" si="224"/>
        <v>11.225</v>
      </c>
      <c r="R1440" s="9">
        <f t="shared" si="225"/>
        <v>9.125</v>
      </c>
      <c r="S1440" s="9">
        <f t="shared" si="226"/>
        <v>11.175000000000001</v>
      </c>
      <c r="T1440" s="9">
        <f t="shared" si="227"/>
        <v>10.375</v>
      </c>
      <c r="U1440" s="8">
        <f t="shared" si="228"/>
        <v>10.508333333333335</v>
      </c>
      <c r="V1440" s="8">
        <f t="shared" si="229"/>
        <v>10.475000000000001</v>
      </c>
    </row>
    <row r="1441" spans="1:22" ht="13.5" x14ac:dyDescent="0.25">
      <c r="A1441" s="3">
        <f>RSI!A1441</f>
        <v>44110</v>
      </c>
      <c r="B1441" s="2">
        <f>RSI!B1441</f>
        <v>1.35</v>
      </c>
      <c r="C1441" s="2">
        <f>RSI!I1441</f>
        <v>69.140597248816562</v>
      </c>
      <c r="D1441" s="2">
        <f>MACD!E1441</f>
        <v>-2.5008617877012806E-2</v>
      </c>
      <c r="E1441" s="2">
        <f>MACD!F1441</f>
        <v>-8.3729763816682054E-2</v>
      </c>
      <c r="F1441" s="2">
        <f>'Moving Avg'!D1441</f>
        <v>1.3660000000000001</v>
      </c>
      <c r="G1441" s="2">
        <f>'Moving Avg'!F1441</f>
        <v>1.3210000000000004</v>
      </c>
      <c r="H1441" s="2">
        <f>'Moving Avg'!G1441</f>
        <v>1.1662000000000001</v>
      </c>
      <c r="I1441" s="2">
        <f>'Moving Avg'!H1441</f>
        <v>1.4191499999999981</v>
      </c>
      <c r="J1441" s="6" t="str">
        <f>OBV!F1441</f>
        <v>BEARISH</v>
      </c>
      <c r="K1441" s="6" t="str">
        <f>OBV!G1441</f>
        <v>NEUTRAL</v>
      </c>
      <c r="L1441" s="6" t="str">
        <f>OBV!H1441</f>
        <v>CONFIRMED BEARISH</v>
      </c>
      <c r="M1441" s="8">
        <f t="shared" si="220"/>
        <v>25</v>
      </c>
      <c r="N1441" s="8">
        <f t="shared" si="221"/>
        <v>0</v>
      </c>
      <c r="O1441" s="8">
        <f t="shared" si="222"/>
        <v>0</v>
      </c>
      <c r="P1441" s="8">
        <f t="shared" si="223"/>
        <v>16.5</v>
      </c>
      <c r="Q1441" s="9">
        <f t="shared" si="224"/>
        <v>11.225</v>
      </c>
      <c r="R1441" s="9">
        <f t="shared" si="225"/>
        <v>9.125</v>
      </c>
      <c r="S1441" s="9">
        <f t="shared" si="226"/>
        <v>11.175000000000001</v>
      </c>
      <c r="T1441" s="9">
        <f t="shared" si="227"/>
        <v>10.375</v>
      </c>
      <c r="U1441" s="8">
        <f t="shared" si="228"/>
        <v>10.508333333333335</v>
      </c>
      <c r="V1441" s="8">
        <f t="shared" si="229"/>
        <v>10.475000000000001</v>
      </c>
    </row>
    <row r="1442" spans="1:22" ht="13.5" x14ac:dyDescent="0.25">
      <c r="A1442" s="3">
        <f>RSI!A1442</f>
        <v>44111</v>
      </c>
      <c r="B1442" s="2">
        <f>RSI!B1442</f>
        <v>1.35</v>
      </c>
      <c r="C1442" s="2">
        <f>RSI!I1442</f>
        <v>69.140597248816562</v>
      </c>
      <c r="D1442" s="2">
        <f>MACD!E1442</f>
        <v>-9.837417993895814E-3</v>
      </c>
      <c r="E1442" s="2">
        <f>MACD!F1442</f>
        <v>-6.8951294652124809E-2</v>
      </c>
      <c r="F1442" s="2">
        <f>'Moving Avg'!D1442</f>
        <v>1.3579999999999999</v>
      </c>
      <c r="G1442" s="2">
        <f>'Moving Avg'!F1442</f>
        <v>1.3350000000000004</v>
      </c>
      <c r="H1442" s="2">
        <f>'Moving Avg'!G1442</f>
        <v>1.1698000000000002</v>
      </c>
      <c r="I1442" s="2">
        <f>'Moving Avg'!H1442</f>
        <v>1.4169999999999985</v>
      </c>
      <c r="J1442" s="6" t="str">
        <f>OBV!F1442</f>
        <v>BEARISH</v>
      </c>
      <c r="K1442" s="6" t="str">
        <f>OBV!G1442</f>
        <v>NEUTRAL</v>
      </c>
      <c r="L1442" s="6" t="str">
        <f>OBV!H1442</f>
        <v>CONFIRMED BEARISH</v>
      </c>
      <c r="M1442" s="8">
        <f t="shared" si="220"/>
        <v>25</v>
      </c>
      <c r="N1442" s="8">
        <f t="shared" si="221"/>
        <v>0</v>
      </c>
      <c r="O1442" s="8">
        <f t="shared" si="222"/>
        <v>0</v>
      </c>
      <c r="P1442" s="8">
        <f t="shared" si="223"/>
        <v>16.5</v>
      </c>
      <c r="Q1442" s="9">
        <f t="shared" si="224"/>
        <v>11.225</v>
      </c>
      <c r="R1442" s="9">
        <f t="shared" si="225"/>
        <v>9.125</v>
      </c>
      <c r="S1442" s="9">
        <f t="shared" si="226"/>
        <v>11.175000000000001</v>
      </c>
      <c r="T1442" s="9">
        <f t="shared" si="227"/>
        <v>10.375</v>
      </c>
      <c r="U1442" s="8">
        <f t="shared" si="228"/>
        <v>10.508333333333335</v>
      </c>
      <c r="V1442" s="8">
        <f t="shared" si="229"/>
        <v>10.475000000000001</v>
      </c>
    </row>
    <row r="1443" spans="1:22" ht="13.5" x14ac:dyDescent="0.25">
      <c r="A1443" s="3">
        <f>RSI!A1443</f>
        <v>44112</v>
      </c>
      <c r="B1443" s="2">
        <f>RSI!B1443</f>
        <v>1.35</v>
      </c>
      <c r="C1443" s="2">
        <f>RSI!I1443</f>
        <v>69.140597248816562</v>
      </c>
      <c r="D1443" s="2">
        <f>MACD!E1443</f>
        <v>2.6167975042032943E-3</v>
      </c>
      <c r="E1443" s="2">
        <f>MACD!F1443</f>
        <v>-5.4637676220859188E-2</v>
      </c>
      <c r="F1443" s="2">
        <f>'Moving Avg'!D1443</f>
        <v>1.35</v>
      </c>
      <c r="G1443" s="2">
        <f>'Moving Avg'!F1443</f>
        <v>1.3470000000000006</v>
      </c>
      <c r="H1443" s="2">
        <f>'Moving Avg'!G1443</f>
        <v>1.1734000000000002</v>
      </c>
      <c r="I1443" s="2">
        <f>'Moving Avg'!H1443</f>
        <v>1.4145999999999987</v>
      </c>
      <c r="J1443" s="6" t="str">
        <f>OBV!F1443</f>
        <v>BEARISH</v>
      </c>
      <c r="K1443" s="6" t="str">
        <f>OBV!G1443</f>
        <v>NEUTRAL</v>
      </c>
      <c r="L1443" s="6" t="str">
        <f>OBV!H1443</f>
        <v>CONFIRMED BEARISH</v>
      </c>
      <c r="M1443" s="8">
        <f t="shared" si="220"/>
        <v>25</v>
      </c>
      <c r="N1443" s="8">
        <f t="shared" si="221"/>
        <v>0</v>
      </c>
      <c r="O1443" s="8">
        <f t="shared" si="222"/>
        <v>0</v>
      </c>
      <c r="P1443" s="8">
        <f t="shared" si="223"/>
        <v>16.5</v>
      </c>
      <c r="Q1443" s="9">
        <f t="shared" si="224"/>
        <v>11.225</v>
      </c>
      <c r="R1443" s="9">
        <f t="shared" si="225"/>
        <v>9.125</v>
      </c>
      <c r="S1443" s="9">
        <f t="shared" si="226"/>
        <v>11.175000000000001</v>
      </c>
      <c r="T1443" s="9">
        <f t="shared" si="227"/>
        <v>10.375</v>
      </c>
      <c r="U1443" s="8">
        <f t="shared" si="228"/>
        <v>10.508333333333335</v>
      </c>
      <c r="V1443" s="8">
        <f t="shared" si="229"/>
        <v>10.475000000000001</v>
      </c>
    </row>
    <row r="1444" spans="1:22" ht="13.5" x14ac:dyDescent="0.25">
      <c r="A1444" s="3">
        <f>RSI!A1444</f>
        <v>44113</v>
      </c>
      <c r="B1444" s="2">
        <f>RSI!B1444</f>
        <v>1.35</v>
      </c>
      <c r="C1444" s="2">
        <f>RSI!I1444</f>
        <v>69.140597248816562</v>
      </c>
      <c r="D1444" s="2">
        <f>MACD!E1444</f>
        <v>1.2800393150814271E-2</v>
      </c>
      <c r="E1444" s="2">
        <f>MACD!F1444</f>
        <v>-4.1150062346524498E-2</v>
      </c>
      <c r="F1444" s="2">
        <f>'Moving Avg'!D1444</f>
        <v>1.35</v>
      </c>
      <c r="G1444" s="2">
        <f>'Moving Avg'!F1444</f>
        <v>1.3560000000000005</v>
      </c>
      <c r="H1444" s="2">
        <f>'Moving Avg'!G1444</f>
        <v>1.1770000000000003</v>
      </c>
      <c r="I1444" s="2">
        <f>'Moving Avg'!H1444</f>
        <v>1.4125999999999987</v>
      </c>
      <c r="J1444" s="6" t="str">
        <f>OBV!F1444</f>
        <v>NEUTRAL</v>
      </c>
      <c r="K1444" s="6" t="str">
        <f>OBV!G1444</f>
        <v>NEUTRAL</v>
      </c>
      <c r="L1444" s="6" t="str">
        <f>OBV!H1444</f>
        <v>NEUTRAL</v>
      </c>
      <c r="M1444" s="8">
        <f t="shared" si="220"/>
        <v>25</v>
      </c>
      <c r="N1444" s="8">
        <f t="shared" si="221"/>
        <v>0</v>
      </c>
      <c r="O1444" s="8">
        <f t="shared" si="222"/>
        <v>0</v>
      </c>
      <c r="P1444" s="8">
        <f t="shared" si="223"/>
        <v>33</v>
      </c>
      <c r="Q1444" s="9">
        <f t="shared" si="224"/>
        <v>13.7</v>
      </c>
      <c r="R1444" s="9">
        <f t="shared" si="225"/>
        <v>13.25</v>
      </c>
      <c r="S1444" s="9">
        <f t="shared" si="226"/>
        <v>18.600000000000001</v>
      </c>
      <c r="T1444" s="9">
        <f t="shared" si="227"/>
        <v>14.5</v>
      </c>
      <c r="U1444" s="8">
        <f t="shared" si="228"/>
        <v>15.183333333333332</v>
      </c>
      <c r="V1444" s="8">
        <f t="shared" si="229"/>
        <v>15.012499999999999</v>
      </c>
    </row>
    <row r="1445" spans="1:22" ht="13.5" x14ac:dyDescent="0.25">
      <c r="A1445" s="3">
        <f>RSI!A1445</f>
        <v>44116</v>
      </c>
      <c r="B1445" s="2">
        <f>RSI!B1445</f>
        <v>1.31</v>
      </c>
      <c r="C1445" s="2">
        <f>RSI!I1445</f>
        <v>54.033786087665924</v>
      </c>
      <c r="D1445" s="2">
        <f>MACD!E1445</f>
        <v>2.4051923721226887E-2</v>
      </c>
      <c r="E1445" s="2">
        <f>MACD!F1445</f>
        <v>-2.8109665132974224E-2</v>
      </c>
      <c r="F1445" s="2">
        <f>'Moving Avg'!D1445</f>
        <v>1.3420000000000001</v>
      </c>
      <c r="G1445" s="2">
        <f>'Moving Avg'!F1445</f>
        <v>1.3615000000000006</v>
      </c>
      <c r="H1445" s="2">
        <f>'Moving Avg'!G1445</f>
        <v>1.1804000000000003</v>
      </c>
      <c r="I1445" s="2">
        <f>'Moving Avg'!H1445</f>
        <v>1.4103999999999988</v>
      </c>
      <c r="J1445" s="6" t="str">
        <f>OBV!F1445</f>
        <v>BEARISH</v>
      </c>
      <c r="K1445" s="6" t="str">
        <f>OBV!G1445</f>
        <v>NEUTRAL</v>
      </c>
      <c r="L1445" s="6" t="str">
        <f>OBV!H1445</f>
        <v>CONFIRMED BEARISH</v>
      </c>
      <c r="M1445" s="8">
        <f t="shared" si="220"/>
        <v>25</v>
      </c>
      <c r="N1445" s="8">
        <f t="shared" si="221"/>
        <v>0</v>
      </c>
      <c r="O1445" s="8">
        <f t="shared" si="222"/>
        <v>0</v>
      </c>
      <c r="P1445" s="8">
        <f t="shared" si="223"/>
        <v>16.5</v>
      </c>
      <c r="Q1445" s="9">
        <f t="shared" si="224"/>
        <v>11.225</v>
      </c>
      <c r="R1445" s="9">
        <f t="shared" si="225"/>
        <v>9.125</v>
      </c>
      <c r="S1445" s="9">
        <f t="shared" si="226"/>
        <v>11.175000000000001</v>
      </c>
      <c r="T1445" s="9">
        <f t="shared" si="227"/>
        <v>10.375</v>
      </c>
      <c r="U1445" s="8">
        <f t="shared" si="228"/>
        <v>10.508333333333335</v>
      </c>
      <c r="V1445" s="8">
        <f t="shared" si="229"/>
        <v>10.475000000000001</v>
      </c>
    </row>
    <row r="1446" spans="1:22" ht="13.5" x14ac:dyDescent="0.25">
      <c r="A1446" s="3">
        <f>RSI!A1446</f>
        <v>44117</v>
      </c>
      <c r="B1446" s="2">
        <f>RSI!B1446</f>
        <v>1.31</v>
      </c>
      <c r="C1446" s="2">
        <f>RSI!I1446</f>
        <v>54.033786087665931</v>
      </c>
      <c r="D1446" s="2">
        <f>MACD!E1446</f>
        <v>3.3504810365040383E-2</v>
      </c>
      <c r="E1446" s="2">
        <f>MACD!F1446</f>
        <v>-1.5786770033371304E-2</v>
      </c>
      <c r="F1446" s="2">
        <f>'Moving Avg'!D1446</f>
        <v>1.3340000000000003</v>
      </c>
      <c r="G1446" s="2">
        <f>'Moving Avg'!F1446</f>
        <v>1.3645000000000005</v>
      </c>
      <c r="H1446" s="2">
        <f>'Moving Avg'!G1446</f>
        <v>1.1838000000000004</v>
      </c>
      <c r="I1446" s="2">
        <f>'Moving Avg'!H1446</f>
        <v>1.4081999999999988</v>
      </c>
      <c r="J1446" s="6" t="str">
        <f>OBV!F1446</f>
        <v>BEARISH</v>
      </c>
      <c r="K1446" s="6" t="str">
        <f>OBV!G1446</f>
        <v>NEUTRAL</v>
      </c>
      <c r="L1446" s="6" t="str">
        <f>OBV!H1446</f>
        <v>CONFIRMED BEARISH</v>
      </c>
      <c r="M1446" s="8">
        <f t="shared" si="220"/>
        <v>25</v>
      </c>
      <c r="N1446" s="8">
        <f t="shared" si="221"/>
        <v>0</v>
      </c>
      <c r="O1446" s="8">
        <f t="shared" si="222"/>
        <v>0</v>
      </c>
      <c r="P1446" s="8">
        <f t="shared" si="223"/>
        <v>16.5</v>
      </c>
      <c r="Q1446" s="9">
        <f t="shared" si="224"/>
        <v>11.225</v>
      </c>
      <c r="R1446" s="9">
        <f t="shared" si="225"/>
        <v>9.125</v>
      </c>
      <c r="S1446" s="9">
        <f t="shared" si="226"/>
        <v>11.175000000000001</v>
      </c>
      <c r="T1446" s="9">
        <f t="shared" si="227"/>
        <v>10.375</v>
      </c>
      <c r="U1446" s="8">
        <f t="shared" si="228"/>
        <v>10.508333333333335</v>
      </c>
      <c r="V1446" s="8">
        <f t="shared" si="229"/>
        <v>10.475000000000001</v>
      </c>
    </row>
    <row r="1447" spans="1:22" ht="13.5" x14ac:dyDescent="0.25">
      <c r="A1447" s="3">
        <f>RSI!A1447</f>
        <v>44118</v>
      </c>
      <c r="B1447" s="2">
        <f>RSI!B1447</f>
        <v>1.31</v>
      </c>
      <c r="C1447" s="2">
        <f>RSI!I1447</f>
        <v>54.033786087665938</v>
      </c>
      <c r="D1447" s="2">
        <f>MACD!E1447</f>
        <v>4.1440777845349608E-2</v>
      </c>
      <c r="E1447" s="2">
        <f>MACD!F1447</f>
        <v>-4.3412604576271233E-3</v>
      </c>
      <c r="F1447" s="2">
        <f>'Moving Avg'!D1447</f>
        <v>1.3260000000000001</v>
      </c>
      <c r="G1447" s="2">
        <f>'Moving Avg'!F1447</f>
        <v>1.3650000000000002</v>
      </c>
      <c r="H1447" s="2">
        <f>'Moving Avg'!G1447</f>
        <v>1.1874000000000005</v>
      </c>
      <c r="I1447" s="2">
        <f>'Moving Avg'!H1447</f>
        <v>1.4059999999999986</v>
      </c>
      <c r="J1447" s="6" t="str">
        <f>OBV!F1447</f>
        <v>BEARISH</v>
      </c>
      <c r="K1447" s="6" t="str">
        <f>OBV!G1447</f>
        <v>NEUTRAL</v>
      </c>
      <c r="L1447" s="6" t="str">
        <f>OBV!H1447</f>
        <v>CONFIRMED BEARISH</v>
      </c>
      <c r="M1447" s="8">
        <f t="shared" si="220"/>
        <v>25</v>
      </c>
      <c r="N1447" s="8">
        <f t="shared" si="221"/>
        <v>0</v>
      </c>
      <c r="O1447" s="8">
        <f t="shared" si="222"/>
        <v>0</v>
      </c>
      <c r="P1447" s="8">
        <f t="shared" si="223"/>
        <v>16.5</v>
      </c>
      <c r="Q1447" s="9">
        <f t="shared" si="224"/>
        <v>11.225</v>
      </c>
      <c r="R1447" s="9">
        <f t="shared" si="225"/>
        <v>9.125</v>
      </c>
      <c r="S1447" s="9">
        <f t="shared" si="226"/>
        <v>11.175000000000001</v>
      </c>
      <c r="T1447" s="9">
        <f t="shared" si="227"/>
        <v>10.375</v>
      </c>
      <c r="U1447" s="8">
        <f t="shared" si="228"/>
        <v>10.508333333333335</v>
      </c>
      <c r="V1447" s="8">
        <f t="shared" si="229"/>
        <v>10.475000000000001</v>
      </c>
    </row>
    <row r="1448" spans="1:22" ht="13.5" x14ac:dyDescent="0.25">
      <c r="A1448" s="3">
        <f>RSI!A1448</f>
        <v>44120</v>
      </c>
      <c r="B1448" s="2">
        <f>RSI!B1448</f>
        <v>1.31</v>
      </c>
      <c r="C1448" s="2">
        <f>RSI!I1448</f>
        <v>54.033786087665938</v>
      </c>
      <c r="D1448" s="2">
        <f>MACD!E1448</f>
        <v>4.8097837519718967E-2</v>
      </c>
      <c r="E1448" s="2">
        <f>MACD!F1448</f>
        <v>6.1465591378420947E-3</v>
      </c>
      <c r="F1448" s="2">
        <f>'Moving Avg'!D1448</f>
        <v>1.3180000000000001</v>
      </c>
      <c r="G1448" s="2">
        <f>'Moving Avg'!F1448</f>
        <v>1.363</v>
      </c>
      <c r="H1448" s="2">
        <f>'Moving Avg'!G1448</f>
        <v>1.1916000000000004</v>
      </c>
      <c r="I1448" s="2">
        <f>'Moving Avg'!H1448</f>
        <v>1.4037999999999988</v>
      </c>
      <c r="J1448" s="6" t="str">
        <f>OBV!F1448</f>
        <v>BEARISH</v>
      </c>
      <c r="K1448" s="6" t="str">
        <f>OBV!G1448</f>
        <v>NEUTRAL</v>
      </c>
      <c r="L1448" s="6" t="str">
        <f>OBV!H1448</f>
        <v>CONFIRMED BEARISH</v>
      </c>
      <c r="M1448" s="8">
        <f t="shared" si="220"/>
        <v>25</v>
      </c>
      <c r="N1448" s="8">
        <f t="shared" si="221"/>
        <v>0</v>
      </c>
      <c r="O1448" s="8">
        <f t="shared" si="222"/>
        <v>0</v>
      </c>
      <c r="P1448" s="8">
        <f t="shared" si="223"/>
        <v>16.5</v>
      </c>
      <c r="Q1448" s="9">
        <f t="shared" si="224"/>
        <v>11.225</v>
      </c>
      <c r="R1448" s="9">
        <f t="shared" si="225"/>
        <v>9.125</v>
      </c>
      <c r="S1448" s="9">
        <f t="shared" si="226"/>
        <v>11.175000000000001</v>
      </c>
      <c r="T1448" s="9">
        <f t="shared" si="227"/>
        <v>10.375</v>
      </c>
      <c r="U1448" s="8">
        <f t="shared" si="228"/>
        <v>10.508333333333335</v>
      </c>
      <c r="V1448" s="8">
        <f t="shared" si="229"/>
        <v>10.475000000000001</v>
      </c>
    </row>
    <row r="1449" spans="1:22" ht="13.5" x14ac:dyDescent="0.25">
      <c r="A1449" s="3">
        <f>RSI!A1449</f>
        <v>44123</v>
      </c>
      <c r="B1449" s="2">
        <f>RSI!B1449</f>
        <v>1.31</v>
      </c>
      <c r="C1449" s="2">
        <f>RSI!I1449</f>
        <v>54.033786087665938</v>
      </c>
      <c r="D1449" s="2">
        <f>MACD!E1449</f>
        <v>4.7523193817077036E-2</v>
      </c>
      <c r="E1449" s="2">
        <f>MACD!F1449</f>
        <v>1.4421886073689084E-2</v>
      </c>
      <c r="F1449" s="2">
        <f>'Moving Avg'!D1449</f>
        <v>1.31</v>
      </c>
      <c r="G1449" s="2">
        <f>'Moving Avg'!F1449</f>
        <v>1.3580000000000001</v>
      </c>
      <c r="H1449" s="2">
        <f>'Moving Avg'!G1449</f>
        <v>1.1958000000000004</v>
      </c>
      <c r="I1449" s="2">
        <f>'Moving Avg'!H1449</f>
        <v>1.4015999999999988</v>
      </c>
      <c r="J1449" s="6" t="str">
        <f>OBV!F1449</f>
        <v>BEARISH</v>
      </c>
      <c r="K1449" s="6" t="str">
        <f>OBV!G1449</f>
        <v>NEUTRAL</v>
      </c>
      <c r="L1449" s="6" t="str">
        <f>OBV!H1449</f>
        <v>CONFIRMED BEARISH</v>
      </c>
      <c r="M1449" s="8">
        <f t="shared" si="220"/>
        <v>25</v>
      </c>
      <c r="N1449" s="8">
        <f t="shared" si="221"/>
        <v>0</v>
      </c>
      <c r="O1449" s="8">
        <f t="shared" si="222"/>
        <v>0</v>
      </c>
      <c r="P1449" s="8">
        <f t="shared" si="223"/>
        <v>16.5</v>
      </c>
      <c r="Q1449" s="9">
        <f t="shared" si="224"/>
        <v>11.225</v>
      </c>
      <c r="R1449" s="9">
        <f t="shared" si="225"/>
        <v>9.125</v>
      </c>
      <c r="S1449" s="9">
        <f t="shared" si="226"/>
        <v>11.175000000000001</v>
      </c>
      <c r="T1449" s="9">
        <f t="shared" si="227"/>
        <v>10.375</v>
      </c>
      <c r="U1449" s="8">
        <f t="shared" si="228"/>
        <v>10.508333333333335</v>
      </c>
      <c r="V1449" s="8">
        <f t="shared" si="229"/>
        <v>10.475000000000001</v>
      </c>
    </row>
    <row r="1450" spans="1:22" ht="13.5" x14ac:dyDescent="0.25">
      <c r="A1450" s="3">
        <f>RSI!A1450</f>
        <v>44124</v>
      </c>
      <c r="B1450" s="2">
        <f>RSI!B1450</f>
        <v>1.31</v>
      </c>
      <c r="C1450" s="2">
        <f>RSI!I1450</f>
        <v>54.033786087665938</v>
      </c>
      <c r="D1450" s="2">
        <f>MACD!E1450</f>
        <v>4.698723998945642E-2</v>
      </c>
      <c r="E1450" s="2">
        <f>MACD!F1450</f>
        <v>2.0934956856842553E-2</v>
      </c>
      <c r="F1450" s="2">
        <f>'Moving Avg'!D1450</f>
        <v>1.31</v>
      </c>
      <c r="G1450" s="2">
        <f>'Moving Avg'!F1450</f>
        <v>1.3539999999999996</v>
      </c>
      <c r="H1450" s="2">
        <f>'Moving Avg'!G1450</f>
        <v>1.2000000000000004</v>
      </c>
      <c r="I1450" s="2">
        <f>'Moving Avg'!H1450</f>
        <v>1.3993999999999989</v>
      </c>
      <c r="J1450" s="6" t="str">
        <f>OBV!F1450</f>
        <v>NEUTRAL</v>
      </c>
      <c r="K1450" s="6" t="str">
        <f>OBV!G1450</f>
        <v>NEUTRAL</v>
      </c>
      <c r="L1450" s="6" t="str">
        <f>OBV!H1450</f>
        <v>NEUTRAL</v>
      </c>
      <c r="M1450" s="8">
        <f t="shared" si="220"/>
        <v>25</v>
      </c>
      <c r="N1450" s="8">
        <f t="shared" si="221"/>
        <v>0</v>
      </c>
      <c r="O1450" s="8">
        <f t="shared" si="222"/>
        <v>0</v>
      </c>
      <c r="P1450" s="8">
        <f t="shared" si="223"/>
        <v>33</v>
      </c>
      <c r="Q1450" s="9">
        <f t="shared" si="224"/>
        <v>13.7</v>
      </c>
      <c r="R1450" s="9">
        <f t="shared" si="225"/>
        <v>13.25</v>
      </c>
      <c r="S1450" s="9">
        <f t="shared" si="226"/>
        <v>18.600000000000001</v>
      </c>
      <c r="T1450" s="9">
        <f t="shared" si="227"/>
        <v>14.5</v>
      </c>
      <c r="U1450" s="8">
        <f t="shared" si="228"/>
        <v>15.183333333333332</v>
      </c>
      <c r="V1450" s="8">
        <f t="shared" si="229"/>
        <v>15.012499999999999</v>
      </c>
    </row>
    <row r="1451" spans="1:22" ht="13.5" x14ac:dyDescent="0.25">
      <c r="A1451" s="3">
        <f>RSI!A1451</f>
        <v>44125</v>
      </c>
      <c r="B1451" s="2">
        <f>RSI!B1451</f>
        <v>1.31</v>
      </c>
      <c r="C1451" s="2">
        <f>RSI!I1451</f>
        <v>54.033786087665938</v>
      </c>
      <c r="D1451" s="2">
        <f>MACD!E1451</f>
        <v>4.6487706477907897E-2</v>
      </c>
      <c r="E1451" s="2">
        <f>MACD!F1451</f>
        <v>2.6045506781055622E-2</v>
      </c>
      <c r="F1451" s="2">
        <f>'Moving Avg'!D1451</f>
        <v>1.31</v>
      </c>
      <c r="G1451" s="2">
        <f>'Moving Avg'!F1451</f>
        <v>1.3499999999999996</v>
      </c>
      <c r="H1451" s="2">
        <f>'Moving Avg'!G1451</f>
        <v>1.2042000000000006</v>
      </c>
      <c r="I1451" s="2">
        <f>'Moving Avg'!H1451</f>
        <v>1.3971999999999991</v>
      </c>
      <c r="J1451" s="6" t="str">
        <f>OBV!F1451</f>
        <v>NEUTRAL</v>
      </c>
      <c r="K1451" s="6" t="str">
        <f>OBV!G1451</f>
        <v>NEUTRAL</v>
      </c>
      <c r="L1451" s="6" t="str">
        <f>OBV!H1451</f>
        <v>NEUTRAL</v>
      </c>
      <c r="M1451" s="8">
        <f t="shared" si="220"/>
        <v>25</v>
      </c>
      <c r="N1451" s="8">
        <f t="shared" si="221"/>
        <v>0</v>
      </c>
      <c r="O1451" s="8">
        <f t="shared" si="222"/>
        <v>0</v>
      </c>
      <c r="P1451" s="8">
        <f t="shared" si="223"/>
        <v>33</v>
      </c>
      <c r="Q1451" s="9">
        <f t="shared" si="224"/>
        <v>13.7</v>
      </c>
      <c r="R1451" s="9">
        <f t="shared" si="225"/>
        <v>13.25</v>
      </c>
      <c r="S1451" s="9">
        <f t="shared" si="226"/>
        <v>18.600000000000001</v>
      </c>
      <c r="T1451" s="9">
        <f t="shared" si="227"/>
        <v>14.5</v>
      </c>
      <c r="U1451" s="8">
        <f t="shared" si="228"/>
        <v>15.183333333333332</v>
      </c>
      <c r="V1451" s="8">
        <f t="shared" si="229"/>
        <v>15.012499999999999</v>
      </c>
    </row>
    <row r="1452" spans="1:22" ht="13.5" x14ac:dyDescent="0.25">
      <c r="A1452" s="3">
        <f>RSI!A1452</f>
        <v>44126</v>
      </c>
      <c r="B1452" s="2">
        <f>RSI!B1452</f>
        <v>1.34</v>
      </c>
      <c r="C1452" s="2">
        <f>RSI!I1452</f>
        <v>63.956324553320577</v>
      </c>
      <c r="D1452" s="2">
        <f>MACD!E1452</f>
        <v>4.3800177869396828E-2</v>
      </c>
      <c r="E1452" s="2">
        <f>MACD!F1452</f>
        <v>2.9596440998723862E-2</v>
      </c>
      <c r="F1452" s="2">
        <f>'Moving Avg'!D1452</f>
        <v>1.3160000000000001</v>
      </c>
      <c r="G1452" s="2">
        <f>'Moving Avg'!F1452</f>
        <v>1.3474999999999995</v>
      </c>
      <c r="H1452" s="2">
        <f>'Moving Avg'!G1452</f>
        <v>1.2092000000000005</v>
      </c>
      <c r="I1452" s="2">
        <f>'Moving Avg'!H1452</f>
        <v>1.395149999999999</v>
      </c>
      <c r="J1452" s="6" t="str">
        <f>OBV!F1452</f>
        <v>BULLISH</v>
      </c>
      <c r="K1452" s="6" t="str">
        <f>OBV!G1452</f>
        <v>NEUTRAL</v>
      </c>
      <c r="L1452" s="6" t="str">
        <f>OBV!H1452</f>
        <v>CONFIRMED BULLISH</v>
      </c>
      <c r="M1452" s="8">
        <f t="shared" si="220"/>
        <v>25</v>
      </c>
      <c r="N1452" s="8">
        <f t="shared" si="221"/>
        <v>0</v>
      </c>
      <c r="O1452" s="8">
        <f t="shared" si="222"/>
        <v>0</v>
      </c>
      <c r="P1452" s="8">
        <f t="shared" si="223"/>
        <v>83.5</v>
      </c>
      <c r="Q1452" s="9">
        <f t="shared" si="224"/>
        <v>21.274999999999999</v>
      </c>
      <c r="R1452" s="9">
        <f t="shared" si="225"/>
        <v>25.875</v>
      </c>
      <c r="S1452" s="9">
        <f t="shared" si="226"/>
        <v>41.325000000000003</v>
      </c>
      <c r="T1452" s="9">
        <f t="shared" si="227"/>
        <v>27.125</v>
      </c>
      <c r="U1452" s="8">
        <f t="shared" si="228"/>
        <v>29.491666666666664</v>
      </c>
      <c r="V1452" s="8">
        <f t="shared" si="229"/>
        <v>28.9</v>
      </c>
    </row>
    <row r="1453" spans="1:22" ht="13.5" x14ac:dyDescent="0.25">
      <c r="A1453" s="3">
        <f>RSI!A1453</f>
        <v>44127</v>
      </c>
      <c r="B1453" s="2">
        <f>RSI!B1453</f>
        <v>1.31</v>
      </c>
      <c r="C1453" s="2">
        <f>RSI!I1453</f>
        <v>51.892763196023488</v>
      </c>
      <c r="D1453" s="2">
        <f>MACD!E1453</f>
        <v>4.3531599297265355E-2</v>
      </c>
      <c r="E1453" s="2">
        <f>MACD!F1453</f>
        <v>3.2383472658432166E-2</v>
      </c>
      <c r="F1453" s="2">
        <f>'Moving Avg'!D1453</f>
        <v>1.3160000000000001</v>
      </c>
      <c r="G1453" s="2">
        <f>'Moving Avg'!F1453</f>
        <v>1.3434999999999993</v>
      </c>
      <c r="H1453" s="2">
        <f>'Moving Avg'!G1453</f>
        <v>1.2144000000000006</v>
      </c>
      <c r="I1453" s="2">
        <f>'Moving Avg'!H1453</f>
        <v>1.392949999999999</v>
      </c>
      <c r="J1453" s="6" t="str">
        <f>OBV!F1453</f>
        <v>BULLISH</v>
      </c>
      <c r="K1453" s="6" t="str">
        <f>OBV!G1453</f>
        <v>NEUTRAL</v>
      </c>
      <c r="L1453" s="6" t="str">
        <f>OBV!H1453</f>
        <v>NEUTRAL</v>
      </c>
      <c r="M1453" s="8">
        <f t="shared" si="220"/>
        <v>25</v>
      </c>
      <c r="N1453" s="8">
        <f t="shared" si="221"/>
        <v>0</v>
      </c>
      <c r="O1453" s="8">
        <f t="shared" si="222"/>
        <v>0</v>
      </c>
      <c r="P1453" s="8">
        <f t="shared" si="223"/>
        <v>49.5</v>
      </c>
      <c r="Q1453" s="9">
        <f t="shared" si="224"/>
        <v>16.175000000000001</v>
      </c>
      <c r="R1453" s="9">
        <f t="shared" si="225"/>
        <v>17.375</v>
      </c>
      <c r="S1453" s="9">
        <f t="shared" si="226"/>
        <v>26.025000000000002</v>
      </c>
      <c r="T1453" s="9">
        <f t="shared" si="227"/>
        <v>18.625</v>
      </c>
      <c r="U1453" s="8">
        <f t="shared" si="228"/>
        <v>19.858333333333334</v>
      </c>
      <c r="V1453" s="8">
        <f t="shared" si="229"/>
        <v>19.55</v>
      </c>
    </row>
    <row r="1454" spans="1:22" ht="13.5" x14ac:dyDescent="0.25">
      <c r="A1454" s="3">
        <f>RSI!A1454</f>
        <v>44130</v>
      </c>
      <c r="B1454" s="2">
        <f>RSI!B1454</f>
        <v>1.3</v>
      </c>
      <c r="C1454" s="2">
        <f>RSI!I1454</f>
        <v>48.601907897364917</v>
      </c>
      <c r="D1454" s="2">
        <f>MACD!E1454</f>
        <v>4.402166908494265E-2</v>
      </c>
      <c r="E1454" s="2">
        <f>MACD!F1454</f>
        <v>3.471111194373426E-2</v>
      </c>
      <c r="F1454" s="2">
        <f>'Moving Avg'!D1454</f>
        <v>1.3139999999999998</v>
      </c>
      <c r="G1454" s="2">
        <f>'Moving Avg'!F1454</f>
        <v>1.3389999999999995</v>
      </c>
      <c r="H1454" s="2">
        <f>'Moving Avg'!G1454</f>
        <v>1.2200000000000006</v>
      </c>
      <c r="I1454" s="2">
        <f>'Moving Avg'!H1454</f>
        <v>1.3906999999999994</v>
      </c>
      <c r="J1454" s="6" t="str">
        <f>OBV!F1454</f>
        <v>BEARISH</v>
      </c>
      <c r="K1454" s="6" t="str">
        <f>OBV!G1454</f>
        <v>NEUTRAL</v>
      </c>
      <c r="L1454" s="6" t="str">
        <f>OBV!H1454</f>
        <v>CONFIRMED BEARISH</v>
      </c>
      <c r="M1454" s="8">
        <f t="shared" si="220"/>
        <v>25</v>
      </c>
      <c r="N1454" s="8">
        <f t="shared" si="221"/>
        <v>0</v>
      </c>
      <c r="O1454" s="8">
        <f t="shared" si="222"/>
        <v>0</v>
      </c>
      <c r="P1454" s="8">
        <f t="shared" si="223"/>
        <v>16.5</v>
      </c>
      <c r="Q1454" s="9">
        <f t="shared" si="224"/>
        <v>11.225</v>
      </c>
      <c r="R1454" s="9">
        <f t="shared" si="225"/>
        <v>9.125</v>
      </c>
      <c r="S1454" s="9">
        <f t="shared" si="226"/>
        <v>11.175000000000001</v>
      </c>
      <c r="T1454" s="9">
        <f t="shared" si="227"/>
        <v>10.375</v>
      </c>
      <c r="U1454" s="8">
        <f t="shared" si="228"/>
        <v>10.508333333333335</v>
      </c>
      <c r="V1454" s="8">
        <f t="shared" si="229"/>
        <v>10.475000000000001</v>
      </c>
    </row>
    <row r="1455" spans="1:22" ht="13.5" x14ac:dyDescent="0.25">
      <c r="A1455" s="3">
        <f>RSI!A1455</f>
        <v>44131</v>
      </c>
      <c r="B1455" s="2">
        <f>RSI!B1455</f>
        <v>1.35</v>
      </c>
      <c r="C1455" s="2">
        <f>RSI!I1455</f>
        <v>61.685339293673088</v>
      </c>
      <c r="D1455" s="2">
        <f>MACD!E1455</f>
        <v>3.4616206165488217E-2</v>
      </c>
      <c r="E1455" s="2">
        <f>MACD!F1455</f>
        <v>3.469213078808505E-2</v>
      </c>
      <c r="F1455" s="2">
        <f>'Moving Avg'!D1455</f>
        <v>1.3220000000000003</v>
      </c>
      <c r="G1455" s="2">
        <f>'Moving Avg'!F1455</f>
        <v>1.3369999999999997</v>
      </c>
      <c r="H1455" s="2">
        <f>'Moving Avg'!G1455</f>
        <v>1.2266000000000006</v>
      </c>
      <c r="I1455" s="2">
        <f>'Moving Avg'!H1455</f>
        <v>1.3889499999999992</v>
      </c>
      <c r="J1455" s="6" t="str">
        <f>OBV!F1455</f>
        <v>BEARISH</v>
      </c>
      <c r="K1455" s="6" t="str">
        <f>OBV!G1455</f>
        <v>NEUTRAL</v>
      </c>
      <c r="L1455" s="6" t="str">
        <f>OBV!H1455</f>
        <v>BEARISH DIVERGENCE</v>
      </c>
      <c r="M1455" s="8">
        <f t="shared" si="220"/>
        <v>25</v>
      </c>
      <c r="N1455" s="8">
        <f t="shared" si="221"/>
        <v>45</v>
      </c>
      <c r="O1455" s="8">
        <f t="shared" si="222"/>
        <v>0</v>
      </c>
      <c r="P1455" s="8">
        <f t="shared" si="223"/>
        <v>16.5</v>
      </c>
      <c r="Q1455" s="9">
        <f t="shared" si="224"/>
        <v>26.975000000000001</v>
      </c>
      <c r="R1455" s="9">
        <f t="shared" si="225"/>
        <v>18.125</v>
      </c>
      <c r="S1455" s="9">
        <f t="shared" si="226"/>
        <v>17.925000000000001</v>
      </c>
      <c r="T1455" s="9">
        <f t="shared" si="227"/>
        <v>21.625</v>
      </c>
      <c r="U1455" s="8">
        <f t="shared" si="228"/>
        <v>21.008333333333336</v>
      </c>
      <c r="V1455" s="8">
        <f t="shared" si="229"/>
        <v>21.162500000000001</v>
      </c>
    </row>
    <row r="1456" spans="1:22" ht="13.5" x14ac:dyDescent="0.25">
      <c r="A1456" s="3">
        <f>RSI!A1456</f>
        <v>44132</v>
      </c>
      <c r="B1456" s="2">
        <f>RSI!B1456</f>
        <v>1.35</v>
      </c>
      <c r="C1456" s="2">
        <f>RSI!I1456</f>
        <v>61.685339293673088</v>
      </c>
      <c r="D1456" s="2">
        <f>MACD!E1456</f>
        <v>2.6396926599927317E-2</v>
      </c>
      <c r="E1456" s="2">
        <f>MACD!F1456</f>
        <v>3.3033089950453509E-2</v>
      </c>
      <c r="F1456" s="2">
        <f>'Moving Avg'!D1456</f>
        <v>1.33</v>
      </c>
      <c r="G1456" s="2">
        <f>'Moving Avg'!F1456</f>
        <v>1.335</v>
      </c>
      <c r="H1456" s="2">
        <f>'Moving Avg'!G1456</f>
        <v>1.2326000000000006</v>
      </c>
      <c r="I1456" s="2">
        <f>'Moving Avg'!H1456</f>
        <v>1.3871999999999993</v>
      </c>
      <c r="J1456" s="6" t="str">
        <f>OBV!F1456</f>
        <v>BEARISH</v>
      </c>
      <c r="K1456" s="6" t="str">
        <f>OBV!G1456</f>
        <v>NEUTRAL</v>
      </c>
      <c r="L1456" s="6" t="str">
        <f>OBV!H1456</f>
        <v>BEARISH DIVERGENCE</v>
      </c>
      <c r="M1456" s="8">
        <f t="shared" si="220"/>
        <v>25</v>
      </c>
      <c r="N1456" s="8">
        <f t="shared" si="221"/>
        <v>45</v>
      </c>
      <c r="O1456" s="8">
        <f t="shared" si="222"/>
        <v>0</v>
      </c>
      <c r="P1456" s="8">
        <f t="shared" si="223"/>
        <v>16.5</v>
      </c>
      <c r="Q1456" s="9">
        <f t="shared" si="224"/>
        <v>26.975000000000001</v>
      </c>
      <c r="R1456" s="9">
        <f t="shared" si="225"/>
        <v>18.125</v>
      </c>
      <c r="S1456" s="9">
        <f t="shared" si="226"/>
        <v>17.925000000000001</v>
      </c>
      <c r="T1456" s="9">
        <f t="shared" si="227"/>
        <v>21.625</v>
      </c>
      <c r="U1456" s="8">
        <f t="shared" si="228"/>
        <v>21.008333333333336</v>
      </c>
      <c r="V1456" s="8">
        <f t="shared" si="229"/>
        <v>21.162500000000001</v>
      </c>
    </row>
    <row r="1457" spans="1:22" ht="13.5" x14ac:dyDescent="0.25">
      <c r="A1457" s="3">
        <f>RSI!A1457</f>
        <v>44134</v>
      </c>
      <c r="B1457" s="2">
        <f>RSI!B1457</f>
        <v>1.29</v>
      </c>
      <c r="C1457" s="2">
        <f>RSI!I1457</f>
        <v>45.549024536279987</v>
      </c>
      <c r="D1457" s="2">
        <f>MACD!E1457</f>
        <v>2.3645104414944385E-2</v>
      </c>
      <c r="E1457" s="2">
        <f>MACD!F1457</f>
        <v>3.1155492843351687E-2</v>
      </c>
      <c r="F1457" s="2">
        <f>'Moving Avg'!D1457</f>
        <v>1.32</v>
      </c>
      <c r="G1457" s="2">
        <f>'Moving Avg'!F1457</f>
        <v>1.3299999999999998</v>
      </c>
      <c r="H1457" s="2">
        <f>'Moving Avg'!G1457</f>
        <v>1.2374000000000007</v>
      </c>
      <c r="I1457" s="2">
        <f>'Moving Avg'!H1457</f>
        <v>1.3854999999999993</v>
      </c>
      <c r="J1457" s="6" t="str">
        <f>OBV!F1457</f>
        <v>BEARISH</v>
      </c>
      <c r="K1457" s="6" t="str">
        <f>OBV!G1457</f>
        <v>NEUTRAL</v>
      </c>
      <c r="L1457" s="6" t="str">
        <f>OBV!H1457</f>
        <v>CONFIRMED BEARISH</v>
      </c>
      <c r="M1457" s="8">
        <f t="shared" si="220"/>
        <v>25</v>
      </c>
      <c r="N1457" s="8">
        <f t="shared" si="221"/>
        <v>45</v>
      </c>
      <c r="O1457" s="8">
        <f t="shared" si="222"/>
        <v>0</v>
      </c>
      <c r="P1457" s="8">
        <f t="shared" si="223"/>
        <v>16.5</v>
      </c>
      <c r="Q1457" s="9">
        <f t="shared" si="224"/>
        <v>26.975000000000001</v>
      </c>
      <c r="R1457" s="9">
        <f t="shared" si="225"/>
        <v>18.125</v>
      </c>
      <c r="S1457" s="9">
        <f t="shared" si="226"/>
        <v>17.925000000000001</v>
      </c>
      <c r="T1457" s="9">
        <f t="shared" si="227"/>
        <v>21.625</v>
      </c>
      <c r="U1457" s="8">
        <f t="shared" si="228"/>
        <v>21.008333333333336</v>
      </c>
      <c r="V1457" s="8">
        <f t="shared" si="229"/>
        <v>21.162500000000001</v>
      </c>
    </row>
    <row r="1458" spans="1:22" ht="13.5" x14ac:dyDescent="0.25">
      <c r="A1458" s="3">
        <f>RSI!A1458</f>
        <v>44137</v>
      </c>
      <c r="B1458" s="2">
        <f>RSI!B1458</f>
        <v>1.27</v>
      </c>
      <c r="C1458" s="2">
        <f>RSI!I1458</f>
        <v>41.63894538529847</v>
      </c>
      <c r="D1458" s="2">
        <f>MACD!E1458</f>
        <v>2.2929060202607987E-2</v>
      </c>
      <c r="E1458" s="2">
        <f>MACD!F1458</f>
        <v>2.9510206315202948E-2</v>
      </c>
      <c r="F1458" s="2">
        <f>'Moving Avg'!D1458</f>
        <v>1.3120000000000001</v>
      </c>
      <c r="G1458" s="2">
        <f>'Moving Avg'!F1458</f>
        <v>1.3240000000000003</v>
      </c>
      <c r="H1458" s="2">
        <f>'Moving Avg'!G1458</f>
        <v>1.2418000000000007</v>
      </c>
      <c r="I1458" s="2">
        <f>'Moving Avg'!H1458</f>
        <v>1.3836999999999993</v>
      </c>
      <c r="J1458" s="6" t="str">
        <f>OBV!F1458</f>
        <v>BEARISH</v>
      </c>
      <c r="K1458" s="6" t="str">
        <f>OBV!G1458</f>
        <v>NEUTRAL</v>
      </c>
      <c r="L1458" s="6" t="str">
        <f>OBV!H1458</f>
        <v>CONFIRMED BEARISH</v>
      </c>
      <c r="M1458" s="8">
        <f t="shared" si="220"/>
        <v>25</v>
      </c>
      <c r="N1458" s="8">
        <f t="shared" si="221"/>
        <v>45</v>
      </c>
      <c r="O1458" s="8">
        <f t="shared" si="222"/>
        <v>0</v>
      </c>
      <c r="P1458" s="8">
        <f t="shared" si="223"/>
        <v>16.5</v>
      </c>
      <c r="Q1458" s="9">
        <f t="shared" si="224"/>
        <v>26.975000000000001</v>
      </c>
      <c r="R1458" s="9">
        <f t="shared" si="225"/>
        <v>18.125</v>
      </c>
      <c r="S1458" s="9">
        <f t="shared" si="226"/>
        <v>17.925000000000001</v>
      </c>
      <c r="T1458" s="9">
        <f t="shared" si="227"/>
        <v>21.625</v>
      </c>
      <c r="U1458" s="8">
        <f t="shared" si="228"/>
        <v>21.008333333333336</v>
      </c>
      <c r="V1458" s="8">
        <f t="shared" si="229"/>
        <v>21.162500000000001</v>
      </c>
    </row>
    <row r="1459" spans="1:22" ht="13.5" x14ac:dyDescent="0.25">
      <c r="A1459" s="3">
        <f>RSI!A1459</f>
        <v>44138</v>
      </c>
      <c r="B1459" s="2">
        <f>RSI!B1459</f>
        <v>1.3</v>
      </c>
      <c r="C1459" s="2">
        <f>RSI!I1459</f>
        <v>48.746294946768515</v>
      </c>
      <c r="D1459" s="2">
        <f>MACD!E1459</f>
        <v>2.0340375304594094E-2</v>
      </c>
      <c r="E1459" s="2">
        <f>MACD!F1459</f>
        <v>2.7676240113081178E-2</v>
      </c>
      <c r="F1459" s="2">
        <f>'Moving Avg'!D1459</f>
        <v>1.3119999999999998</v>
      </c>
      <c r="G1459" s="2">
        <f>'Moving Avg'!F1459</f>
        <v>1.3215000000000003</v>
      </c>
      <c r="H1459" s="2">
        <f>'Moving Avg'!G1459</f>
        <v>1.2474000000000007</v>
      </c>
      <c r="I1459" s="2">
        <f>'Moving Avg'!H1459</f>
        <v>1.3823499999999993</v>
      </c>
      <c r="J1459" s="6" t="str">
        <f>OBV!F1459</f>
        <v>BEARISH</v>
      </c>
      <c r="K1459" s="6" t="str">
        <f>OBV!G1459</f>
        <v>NEUTRAL</v>
      </c>
      <c r="L1459" s="6" t="str">
        <f>OBV!H1459</f>
        <v>NEUTRAL</v>
      </c>
      <c r="M1459" s="8">
        <f t="shared" si="220"/>
        <v>25</v>
      </c>
      <c r="N1459" s="8">
        <f t="shared" si="221"/>
        <v>45</v>
      </c>
      <c r="O1459" s="8">
        <f t="shared" si="222"/>
        <v>0</v>
      </c>
      <c r="P1459" s="8">
        <f t="shared" si="223"/>
        <v>16.5</v>
      </c>
      <c r="Q1459" s="9">
        <f t="shared" si="224"/>
        <v>26.975000000000001</v>
      </c>
      <c r="R1459" s="9">
        <f t="shared" si="225"/>
        <v>18.125</v>
      </c>
      <c r="S1459" s="9">
        <f t="shared" si="226"/>
        <v>17.925000000000001</v>
      </c>
      <c r="T1459" s="9">
        <f t="shared" si="227"/>
        <v>21.625</v>
      </c>
      <c r="U1459" s="8">
        <f t="shared" si="228"/>
        <v>21.008333333333336</v>
      </c>
      <c r="V1459" s="8">
        <f t="shared" si="229"/>
        <v>21.162500000000001</v>
      </c>
    </row>
    <row r="1460" spans="1:22" ht="13.5" x14ac:dyDescent="0.25">
      <c r="A1460" s="3">
        <f>RSI!A1460</f>
        <v>44139</v>
      </c>
      <c r="B1460" s="2">
        <f>RSI!B1460</f>
        <v>1.35</v>
      </c>
      <c r="C1460" s="2">
        <f>RSI!I1460</f>
        <v>57.939942310508101</v>
      </c>
      <c r="D1460" s="2">
        <f>MACD!E1460</f>
        <v>1.4490660637436426E-2</v>
      </c>
      <c r="E1460" s="2">
        <f>MACD!F1460</f>
        <v>2.5039124217952229E-2</v>
      </c>
      <c r="F1460" s="2">
        <f>'Moving Avg'!D1460</f>
        <v>1.3120000000000001</v>
      </c>
      <c r="G1460" s="2">
        <f>'Moving Avg'!F1460</f>
        <v>1.3215000000000003</v>
      </c>
      <c r="H1460" s="2">
        <f>'Moving Avg'!G1460</f>
        <v>1.2540000000000007</v>
      </c>
      <c r="I1460" s="2">
        <f>'Moving Avg'!H1460</f>
        <v>1.3812499999999992</v>
      </c>
      <c r="J1460" s="6" t="str">
        <f>OBV!F1460</f>
        <v>BEARISH</v>
      </c>
      <c r="K1460" s="6" t="str">
        <f>OBV!G1460</f>
        <v>NEUTRAL</v>
      </c>
      <c r="L1460" s="6" t="str">
        <f>OBV!H1460</f>
        <v>NEUTRAL</v>
      </c>
      <c r="M1460" s="8">
        <f t="shared" si="220"/>
        <v>25</v>
      </c>
      <c r="N1460" s="8">
        <f t="shared" si="221"/>
        <v>45</v>
      </c>
      <c r="O1460" s="8">
        <f t="shared" si="222"/>
        <v>0</v>
      </c>
      <c r="P1460" s="8">
        <f t="shared" si="223"/>
        <v>16.5</v>
      </c>
      <c r="Q1460" s="9">
        <f t="shared" si="224"/>
        <v>26.975000000000001</v>
      </c>
      <c r="R1460" s="9">
        <f t="shared" si="225"/>
        <v>18.125</v>
      </c>
      <c r="S1460" s="9">
        <f t="shared" si="226"/>
        <v>17.925000000000001</v>
      </c>
      <c r="T1460" s="9">
        <f t="shared" si="227"/>
        <v>21.625</v>
      </c>
      <c r="U1460" s="8">
        <f t="shared" si="228"/>
        <v>21.008333333333336</v>
      </c>
      <c r="V1460" s="8">
        <f t="shared" si="229"/>
        <v>21.162500000000001</v>
      </c>
    </row>
    <row r="1461" spans="1:22" ht="13.5" x14ac:dyDescent="0.25">
      <c r="A1461" s="3">
        <f>RSI!A1461</f>
        <v>44140</v>
      </c>
      <c r="B1461" s="2">
        <f>RSI!B1461</f>
        <v>1.33</v>
      </c>
      <c r="C1461" s="2">
        <f>RSI!I1461</f>
        <v>53.784081377384211</v>
      </c>
      <c r="D1461" s="2">
        <f>MACD!E1461</f>
        <v>1.0768056147356653E-2</v>
      </c>
      <c r="E1461" s="2">
        <f>MACD!F1461</f>
        <v>2.2184910603833114E-2</v>
      </c>
      <c r="F1461" s="2">
        <f>'Moving Avg'!D1461</f>
        <v>1.3080000000000003</v>
      </c>
      <c r="G1461" s="2">
        <f>'Moving Avg'!F1461</f>
        <v>1.3205000000000005</v>
      </c>
      <c r="H1461" s="2">
        <f>'Moving Avg'!G1461</f>
        <v>1.2602000000000007</v>
      </c>
      <c r="I1461" s="2">
        <f>'Moving Avg'!H1461</f>
        <v>1.3798499999999994</v>
      </c>
      <c r="J1461" s="6" t="str">
        <f>OBV!F1461</f>
        <v>BEARISH</v>
      </c>
      <c r="K1461" s="6" t="str">
        <f>OBV!G1461</f>
        <v>NEUTRAL</v>
      </c>
      <c r="L1461" s="6" t="str">
        <f>OBV!H1461</f>
        <v>CONFIRMED BEARISH</v>
      </c>
      <c r="M1461" s="8">
        <f t="shared" si="220"/>
        <v>25</v>
      </c>
      <c r="N1461" s="8">
        <f t="shared" si="221"/>
        <v>45</v>
      </c>
      <c r="O1461" s="8">
        <f t="shared" si="222"/>
        <v>0</v>
      </c>
      <c r="P1461" s="8">
        <f t="shared" si="223"/>
        <v>16.5</v>
      </c>
      <c r="Q1461" s="9">
        <f t="shared" si="224"/>
        <v>26.975000000000001</v>
      </c>
      <c r="R1461" s="9">
        <f t="shared" si="225"/>
        <v>18.125</v>
      </c>
      <c r="S1461" s="9">
        <f t="shared" si="226"/>
        <v>17.925000000000001</v>
      </c>
      <c r="T1461" s="9">
        <f t="shared" si="227"/>
        <v>21.625</v>
      </c>
      <c r="U1461" s="8">
        <f t="shared" si="228"/>
        <v>21.008333333333336</v>
      </c>
      <c r="V1461" s="8">
        <f t="shared" si="229"/>
        <v>21.162500000000001</v>
      </c>
    </row>
    <row r="1462" spans="1:22" ht="13.5" x14ac:dyDescent="0.25">
      <c r="A1462" s="3">
        <f>RSI!A1462</f>
        <v>44141</v>
      </c>
      <c r="B1462" s="2">
        <f>RSI!B1462</f>
        <v>1.33</v>
      </c>
      <c r="C1462" s="2">
        <f>RSI!I1462</f>
        <v>53.784081377384211</v>
      </c>
      <c r="D1462" s="2">
        <f>MACD!E1462</f>
        <v>1.2116237174817135E-2</v>
      </c>
      <c r="E1462" s="2">
        <f>MACD!F1462</f>
        <v>2.0171175918029919E-2</v>
      </c>
      <c r="F1462" s="2">
        <f>'Moving Avg'!D1462</f>
        <v>1.3160000000000001</v>
      </c>
      <c r="G1462" s="2">
        <f>'Moving Avg'!F1462</f>
        <v>1.3195000000000003</v>
      </c>
      <c r="H1462" s="2">
        <f>'Moving Avg'!G1462</f>
        <v>1.2664000000000006</v>
      </c>
      <c r="I1462" s="2">
        <f>'Moving Avg'!H1462</f>
        <v>1.3783499999999993</v>
      </c>
      <c r="J1462" s="6" t="str">
        <f>OBV!F1462</f>
        <v>BEARISH</v>
      </c>
      <c r="K1462" s="6" t="str">
        <f>OBV!G1462</f>
        <v>NEUTRAL</v>
      </c>
      <c r="L1462" s="6" t="str">
        <f>OBV!H1462</f>
        <v>BEARISH DIVERGENCE</v>
      </c>
      <c r="M1462" s="8">
        <f t="shared" si="220"/>
        <v>25</v>
      </c>
      <c r="N1462" s="8">
        <f t="shared" si="221"/>
        <v>45</v>
      </c>
      <c r="O1462" s="8">
        <f t="shared" si="222"/>
        <v>0</v>
      </c>
      <c r="P1462" s="8">
        <f t="shared" si="223"/>
        <v>16.5</v>
      </c>
      <c r="Q1462" s="9">
        <f t="shared" si="224"/>
        <v>26.975000000000001</v>
      </c>
      <c r="R1462" s="9">
        <f t="shared" si="225"/>
        <v>18.125</v>
      </c>
      <c r="S1462" s="9">
        <f t="shared" si="226"/>
        <v>17.925000000000001</v>
      </c>
      <c r="T1462" s="9">
        <f t="shared" si="227"/>
        <v>21.625</v>
      </c>
      <c r="U1462" s="8">
        <f t="shared" si="228"/>
        <v>21.008333333333336</v>
      </c>
      <c r="V1462" s="8">
        <f t="shared" si="229"/>
        <v>21.162500000000001</v>
      </c>
    </row>
    <row r="1463" spans="1:22" ht="13.5" x14ac:dyDescent="0.25">
      <c r="A1463" s="3">
        <f>RSI!A1463</f>
        <v>44144</v>
      </c>
      <c r="B1463" s="2">
        <f>RSI!B1463</f>
        <v>1.29</v>
      </c>
      <c r="C1463" s="2">
        <f>RSI!I1463</f>
        <v>46.112256431636027</v>
      </c>
      <c r="D1463" s="2">
        <f>MACD!E1463</f>
        <v>1.1495966046191075E-2</v>
      </c>
      <c r="E1463" s="2">
        <f>MACD!F1463</f>
        <v>1.8436133943662152E-2</v>
      </c>
      <c r="F1463" s="2">
        <f>'Moving Avg'!D1463</f>
        <v>1.32</v>
      </c>
      <c r="G1463" s="2">
        <f>'Moving Avg'!F1463</f>
        <v>1.3165</v>
      </c>
      <c r="H1463" s="2">
        <f>'Moving Avg'!G1463</f>
        <v>1.2718000000000007</v>
      </c>
      <c r="I1463" s="2">
        <f>'Moving Avg'!H1463</f>
        <v>1.3769999999999993</v>
      </c>
      <c r="J1463" s="6" t="str">
        <f>OBV!F1463</f>
        <v>BEARISH</v>
      </c>
      <c r="K1463" s="6" t="str">
        <f>OBV!G1463</f>
        <v>NEUTRAL</v>
      </c>
      <c r="L1463" s="6" t="str">
        <f>OBV!H1463</f>
        <v>BEARISH DIVERGENCE</v>
      </c>
      <c r="M1463" s="8">
        <f t="shared" si="220"/>
        <v>25</v>
      </c>
      <c r="N1463" s="8">
        <f t="shared" si="221"/>
        <v>45</v>
      </c>
      <c r="O1463" s="8">
        <f t="shared" si="222"/>
        <v>0</v>
      </c>
      <c r="P1463" s="8">
        <f t="shared" si="223"/>
        <v>16.5</v>
      </c>
      <c r="Q1463" s="9">
        <f t="shared" si="224"/>
        <v>26.975000000000001</v>
      </c>
      <c r="R1463" s="9">
        <f t="shared" si="225"/>
        <v>18.125</v>
      </c>
      <c r="S1463" s="9">
        <f t="shared" si="226"/>
        <v>17.925000000000001</v>
      </c>
      <c r="T1463" s="9">
        <f t="shared" si="227"/>
        <v>21.625</v>
      </c>
      <c r="U1463" s="8">
        <f t="shared" si="228"/>
        <v>21.008333333333336</v>
      </c>
      <c r="V1463" s="8">
        <f t="shared" si="229"/>
        <v>21.162500000000001</v>
      </c>
    </row>
    <row r="1464" spans="1:22" ht="13.5" x14ac:dyDescent="0.25">
      <c r="A1464" s="3">
        <f>RSI!A1464</f>
        <v>44145</v>
      </c>
      <c r="B1464" s="2">
        <f>RSI!B1464</f>
        <v>1.26</v>
      </c>
      <c r="C1464" s="2">
        <f>RSI!I1464</f>
        <v>41.348489306762296</v>
      </c>
      <c r="D1464" s="2">
        <f>MACD!E1464</f>
        <v>1.1790671389334095E-2</v>
      </c>
      <c r="E1464" s="2">
        <f>MACD!F1464</f>
        <v>1.7107041432796542E-2</v>
      </c>
      <c r="F1464" s="2">
        <f>'Moving Avg'!D1464</f>
        <v>1.3119999999999998</v>
      </c>
      <c r="G1464" s="2">
        <f>'Moving Avg'!F1464</f>
        <v>1.3120000000000003</v>
      </c>
      <c r="H1464" s="2">
        <f>'Moving Avg'!G1464</f>
        <v>1.2766000000000006</v>
      </c>
      <c r="I1464" s="2">
        <f>'Moving Avg'!H1464</f>
        <v>1.3751499999999997</v>
      </c>
      <c r="J1464" s="6" t="str">
        <f>OBV!F1464</f>
        <v>BEARISH</v>
      </c>
      <c r="K1464" s="6" t="str">
        <f>OBV!G1464</f>
        <v>NEUTRAL</v>
      </c>
      <c r="L1464" s="6" t="str">
        <f>OBV!H1464</f>
        <v>CONFIRMED BEARISH</v>
      </c>
      <c r="M1464" s="8">
        <f t="shared" si="220"/>
        <v>25</v>
      </c>
      <c r="N1464" s="8">
        <f t="shared" si="221"/>
        <v>45</v>
      </c>
      <c r="O1464" s="8">
        <f t="shared" si="222"/>
        <v>0</v>
      </c>
      <c r="P1464" s="8">
        <f t="shared" si="223"/>
        <v>16.5</v>
      </c>
      <c r="Q1464" s="9">
        <f t="shared" si="224"/>
        <v>26.975000000000001</v>
      </c>
      <c r="R1464" s="9">
        <f t="shared" si="225"/>
        <v>18.125</v>
      </c>
      <c r="S1464" s="9">
        <f t="shared" si="226"/>
        <v>17.925000000000001</v>
      </c>
      <c r="T1464" s="9">
        <f t="shared" si="227"/>
        <v>21.625</v>
      </c>
      <c r="U1464" s="8">
        <f t="shared" si="228"/>
        <v>21.008333333333336</v>
      </c>
      <c r="V1464" s="8">
        <f t="shared" si="229"/>
        <v>21.162500000000001</v>
      </c>
    </row>
    <row r="1465" spans="1:22" ht="13.5" x14ac:dyDescent="0.25">
      <c r="A1465" s="3">
        <f>RSI!A1465</f>
        <v>44146</v>
      </c>
      <c r="B1465" s="2">
        <f>RSI!B1465</f>
        <v>1.23</v>
      </c>
      <c r="C1465" s="2">
        <f>RSI!I1465</f>
        <v>37.208827889195469</v>
      </c>
      <c r="D1465" s="2">
        <f>MACD!E1465</f>
        <v>2.2257569633798324E-2</v>
      </c>
      <c r="E1465" s="2">
        <f>MACD!F1465</f>
        <v>1.8137147072996899E-2</v>
      </c>
      <c r="F1465" s="2">
        <f>'Moving Avg'!D1465</f>
        <v>1.2879999999999998</v>
      </c>
      <c r="G1465" s="2">
        <f>'Moving Avg'!F1465</f>
        <v>1.3080000000000003</v>
      </c>
      <c r="H1465" s="2">
        <f>'Moving Avg'!G1465</f>
        <v>1.2808000000000006</v>
      </c>
      <c r="I1465" s="2">
        <f>'Moving Avg'!H1465</f>
        <v>1.3731499999999994</v>
      </c>
      <c r="J1465" s="6" t="str">
        <f>OBV!F1465</f>
        <v>BEARISH</v>
      </c>
      <c r="K1465" s="6" t="str">
        <f>OBV!G1465</f>
        <v>STRONG</v>
      </c>
      <c r="L1465" s="6" t="str">
        <f>OBV!H1465</f>
        <v>CONFIRMED BEARISH</v>
      </c>
      <c r="M1465" s="8">
        <f t="shared" si="220"/>
        <v>25</v>
      </c>
      <c r="N1465" s="8">
        <f t="shared" si="221"/>
        <v>0</v>
      </c>
      <c r="O1465" s="8">
        <f t="shared" si="222"/>
        <v>0</v>
      </c>
      <c r="P1465" s="8">
        <f t="shared" si="223"/>
        <v>33</v>
      </c>
      <c r="Q1465" s="9">
        <f t="shared" si="224"/>
        <v>13.7</v>
      </c>
      <c r="R1465" s="9">
        <f t="shared" si="225"/>
        <v>13.25</v>
      </c>
      <c r="S1465" s="9">
        <f t="shared" si="226"/>
        <v>18.600000000000001</v>
      </c>
      <c r="T1465" s="9">
        <f t="shared" si="227"/>
        <v>14.5</v>
      </c>
      <c r="U1465" s="8">
        <f t="shared" si="228"/>
        <v>15.183333333333332</v>
      </c>
      <c r="V1465" s="8">
        <f t="shared" si="229"/>
        <v>15.012499999999999</v>
      </c>
    </row>
    <row r="1466" spans="1:22" ht="13.5" x14ac:dyDescent="0.25">
      <c r="A1466" s="3">
        <f>RSI!A1466</f>
        <v>44147</v>
      </c>
      <c r="B1466" s="2">
        <f>RSI!B1466</f>
        <v>1.23</v>
      </c>
      <c r="C1466" s="2">
        <f>RSI!I1466</f>
        <v>37.208827889195469</v>
      </c>
      <c r="D1466" s="2">
        <f>MACD!E1466</f>
        <v>3.1572004786768249E-2</v>
      </c>
      <c r="E1466" s="2">
        <f>MACD!F1466</f>
        <v>2.0824118615751171E-2</v>
      </c>
      <c r="F1466" s="2">
        <f>'Moving Avg'!D1466</f>
        <v>1.268</v>
      </c>
      <c r="G1466" s="2">
        <f>'Moving Avg'!F1466</f>
        <v>1.304</v>
      </c>
      <c r="H1466" s="2">
        <f>'Moving Avg'!G1466</f>
        <v>1.2854000000000005</v>
      </c>
      <c r="I1466" s="2">
        <f>'Moving Avg'!H1466</f>
        <v>1.3711499999999999</v>
      </c>
      <c r="J1466" s="6" t="str">
        <f>OBV!F1466</f>
        <v>BEARISH</v>
      </c>
      <c r="K1466" s="6" t="str">
        <f>OBV!G1466</f>
        <v>STRONG</v>
      </c>
      <c r="L1466" s="6" t="str">
        <f>OBV!H1466</f>
        <v>CONFIRMED BEARISH</v>
      </c>
      <c r="M1466" s="8">
        <f t="shared" si="220"/>
        <v>25</v>
      </c>
      <c r="N1466" s="8">
        <f t="shared" si="221"/>
        <v>0</v>
      </c>
      <c r="O1466" s="8">
        <f t="shared" si="222"/>
        <v>0</v>
      </c>
      <c r="P1466" s="8">
        <f t="shared" si="223"/>
        <v>33</v>
      </c>
      <c r="Q1466" s="9">
        <f t="shared" si="224"/>
        <v>13.7</v>
      </c>
      <c r="R1466" s="9">
        <f t="shared" si="225"/>
        <v>13.25</v>
      </c>
      <c r="S1466" s="9">
        <f t="shared" si="226"/>
        <v>18.600000000000001</v>
      </c>
      <c r="T1466" s="9">
        <f t="shared" si="227"/>
        <v>14.5</v>
      </c>
      <c r="U1466" s="8">
        <f t="shared" si="228"/>
        <v>15.183333333333332</v>
      </c>
      <c r="V1466" s="8">
        <f t="shared" si="229"/>
        <v>15.012499999999999</v>
      </c>
    </row>
    <row r="1467" spans="1:22" ht="13.5" x14ac:dyDescent="0.25">
      <c r="A1467" s="3">
        <f>RSI!A1467</f>
        <v>44148</v>
      </c>
      <c r="B1467" s="2">
        <f>RSI!B1467</f>
        <v>1.23</v>
      </c>
      <c r="C1467" s="2">
        <f>RSI!I1467</f>
        <v>37.208827889195469</v>
      </c>
      <c r="D1467" s="2">
        <f>MACD!E1467</f>
        <v>3.0646596376282975E-2</v>
      </c>
      <c r="E1467" s="2">
        <f>MACD!F1467</f>
        <v>2.2788614167857536E-2</v>
      </c>
      <c r="F1467" s="2">
        <f>'Moving Avg'!D1467</f>
        <v>1.248</v>
      </c>
      <c r="G1467" s="2">
        <f>'Moving Avg'!F1467</f>
        <v>1.3</v>
      </c>
      <c r="H1467" s="2">
        <f>'Moving Avg'!G1467</f>
        <v>1.2900000000000005</v>
      </c>
      <c r="I1467" s="2">
        <f>'Moving Avg'!H1467</f>
        <v>1.3689499999999999</v>
      </c>
      <c r="J1467" s="6" t="str">
        <f>OBV!F1467</f>
        <v>BEARISH</v>
      </c>
      <c r="K1467" s="6" t="str">
        <f>OBV!G1467</f>
        <v>STRONG</v>
      </c>
      <c r="L1467" s="6" t="str">
        <f>OBV!H1467</f>
        <v>CONFIRMED BEARISH</v>
      </c>
      <c r="M1467" s="8">
        <f t="shared" si="220"/>
        <v>25</v>
      </c>
      <c r="N1467" s="8">
        <f t="shared" si="221"/>
        <v>0</v>
      </c>
      <c r="O1467" s="8">
        <f t="shared" si="222"/>
        <v>0</v>
      </c>
      <c r="P1467" s="8">
        <f t="shared" si="223"/>
        <v>33</v>
      </c>
      <c r="Q1467" s="9">
        <f t="shared" si="224"/>
        <v>13.7</v>
      </c>
      <c r="R1467" s="9">
        <f t="shared" si="225"/>
        <v>13.25</v>
      </c>
      <c r="S1467" s="9">
        <f t="shared" si="226"/>
        <v>18.600000000000001</v>
      </c>
      <c r="T1467" s="9">
        <f t="shared" si="227"/>
        <v>14.5</v>
      </c>
      <c r="U1467" s="8">
        <f t="shared" si="228"/>
        <v>15.183333333333332</v>
      </c>
      <c r="V1467" s="8">
        <f t="shared" si="229"/>
        <v>15.012499999999999</v>
      </c>
    </row>
    <row r="1468" spans="1:22" ht="13.5" x14ac:dyDescent="0.25">
      <c r="A1468" s="3">
        <f>RSI!A1468</f>
        <v>44151</v>
      </c>
      <c r="B1468" s="2">
        <f>RSI!B1468</f>
        <v>1.23</v>
      </c>
      <c r="C1468" s="2">
        <f>RSI!I1468</f>
        <v>37.208827889195469</v>
      </c>
      <c r="D1468" s="2">
        <f>MACD!E1468</f>
        <v>2.7179149942127667E-2</v>
      </c>
      <c r="E1468" s="2">
        <f>MACD!F1468</f>
        <v>2.3666721322711561E-2</v>
      </c>
      <c r="F1468" s="2">
        <f>'Moving Avg'!D1468</f>
        <v>1.236</v>
      </c>
      <c r="G1468" s="2">
        <f>'Moving Avg'!F1468</f>
        <v>1.2960000000000003</v>
      </c>
      <c r="H1468" s="2">
        <f>'Moving Avg'!G1468</f>
        <v>1.2946000000000004</v>
      </c>
      <c r="I1468" s="2">
        <f>'Moving Avg'!H1468</f>
        <v>1.3670000000000002</v>
      </c>
      <c r="J1468" s="6" t="str">
        <f>OBV!F1468</f>
        <v>BEARISH</v>
      </c>
      <c r="K1468" s="6" t="str">
        <f>OBV!G1468</f>
        <v>STRONG</v>
      </c>
      <c r="L1468" s="6" t="str">
        <f>OBV!H1468</f>
        <v>CONFIRMED BEARISH</v>
      </c>
      <c r="M1468" s="8">
        <f t="shared" si="220"/>
        <v>25</v>
      </c>
      <c r="N1468" s="8">
        <f t="shared" si="221"/>
        <v>0</v>
      </c>
      <c r="O1468" s="8">
        <f t="shared" si="222"/>
        <v>0</v>
      </c>
      <c r="P1468" s="8">
        <f t="shared" si="223"/>
        <v>33</v>
      </c>
      <c r="Q1468" s="9">
        <f t="shared" si="224"/>
        <v>13.7</v>
      </c>
      <c r="R1468" s="9">
        <f t="shared" si="225"/>
        <v>13.25</v>
      </c>
      <c r="S1468" s="9">
        <f t="shared" si="226"/>
        <v>18.600000000000001</v>
      </c>
      <c r="T1468" s="9">
        <f t="shared" si="227"/>
        <v>14.5</v>
      </c>
      <c r="U1468" s="8">
        <f t="shared" si="228"/>
        <v>15.183333333333332</v>
      </c>
      <c r="V1468" s="8">
        <f t="shared" si="229"/>
        <v>15.012499999999999</v>
      </c>
    </row>
    <row r="1469" spans="1:22" ht="13.5" x14ac:dyDescent="0.25">
      <c r="A1469" s="3">
        <f>RSI!A1469</f>
        <v>44152</v>
      </c>
      <c r="B1469" s="2">
        <f>RSI!B1469</f>
        <v>1.26</v>
      </c>
      <c r="C1469" s="2">
        <f>RSI!I1469</f>
        <v>44.660884140010737</v>
      </c>
      <c r="D1469" s="2">
        <f>MACD!E1469</f>
        <v>2.7001758576995716E-2</v>
      </c>
      <c r="E1469" s="2">
        <f>MACD!F1469</f>
        <v>2.4333728773568392E-2</v>
      </c>
      <c r="F1469" s="2">
        <f>'Moving Avg'!D1469</f>
        <v>1.236</v>
      </c>
      <c r="G1469" s="2">
        <f>'Moving Avg'!F1469</f>
        <v>1.2935000000000003</v>
      </c>
      <c r="H1469" s="2">
        <f>'Moving Avg'!G1469</f>
        <v>1.2992000000000004</v>
      </c>
      <c r="I1469" s="2">
        <f>'Moving Avg'!H1469</f>
        <v>1.3651999999999997</v>
      </c>
      <c r="J1469" s="6" t="str">
        <f>OBV!F1469</f>
        <v>BEARISH</v>
      </c>
      <c r="K1469" s="6" t="str">
        <f>OBV!G1469</f>
        <v>STRONG</v>
      </c>
      <c r="L1469" s="6" t="str">
        <f>OBV!H1469</f>
        <v>NEUTRAL</v>
      </c>
      <c r="M1469" s="8">
        <f t="shared" si="220"/>
        <v>25</v>
      </c>
      <c r="N1469" s="8">
        <f t="shared" si="221"/>
        <v>0</v>
      </c>
      <c r="O1469" s="8">
        <f t="shared" si="222"/>
        <v>0</v>
      </c>
      <c r="P1469" s="8">
        <f t="shared" si="223"/>
        <v>33</v>
      </c>
      <c r="Q1469" s="9">
        <f t="shared" si="224"/>
        <v>13.7</v>
      </c>
      <c r="R1469" s="9">
        <f t="shared" si="225"/>
        <v>13.25</v>
      </c>
      <c r="S1469" s="9">
        <f t="shared" si="226"/>
        <v>18.600000000000001</v>
      </c>
      <c r="T1469" s="9">
        <f t="shared" si="227"/>
        <v>14.5</v>
      </c>
      <c r="U1469" s="8">
        <f t="shared" si="228"/>
        <v>15.183333333333332</v>
      </c>
      <c r="V1469" s="8">
        <f t="shared" si="229"/>
        <v>15.012499999999999</v>
      </c>
    </row>
    <row r="1470" spans="1:22" ht="13.5" x14ac:dyDescent="0.25">
      <c r="A1470" s="3">
        <f>RSI!A1470</f>
        <v>44153</v>
      </c>
      <c r="B1470" s="2">
        <f>RSI!B1470</f>
        <v>1.29</v>
      </c>
      <c r="C1470" s="2">
        <f>RSI!I1470</f>
        <v>50.932201655435456</v>
      </c>
      <c r="D1470" s="2">
        <f>MACD!E1470</f>
        <v>3.2480990315687297E-2</v>
      </c>
      <c r="E1470" s="2">
        <f>MACD!F1470</f>
        <v>2.5963181081992175E-2</v>
      </c>
      <c r="F1470" s="2">
        <f>'Moving Avg'!D1470</f>
        <v>1.248</v>
      </c>
      <c r="G1470" s="2">
        <f>'Moving Avg'!F1470</f>
        <v>1.2925000000000002</v>
      </c>
      <c r="H1470" s="2">
        <f>'Moving Avg'!G1470</f>
        <v>1.3044000000000002</v>
      </c>
      <c r="I1470" s="2">
        <f>'Moving Avg'!H1470</f>
        <v>1.3633500000000001</v>
      </c>
      <c r="J1470" s="6" t="str">
        <f>OBV!F1470</f>
        <v>NEUTRAL</v>
      </c>
      <c r="K1470" s="6" t="str">
        <f>OBV!G1470</f>
        <v>NEUTRAL</v>
      </c>
      <c r="L1470" s="6" t="str">
        <f>OBV!H1470</f>
        <v>NEUTRAL</v>
      </c>
      <c r="M1470" s="8">
        <f t="shared" si="220"/>
        <v>25</v>
      </c>
      <c r="N1470" s="8">
        <f t="shared" si="221"/>
        <v>0</v>
      </c>
      <c r="O1470" s="8">
        <f t="shared" si="222"/>
        <v>0</v>
      </c>
      <c r="P1470" s="8">
        <f t="shared" si="223"/>
        <v>33</v>
      </c>
      <c r="Q1470" s="9">
        <f t="shared" si="224"/>
        <v>13.7</v>
      </c>
      <c r="R1470" s="9">
        <f t="shared" si="225"/>
        <v>13.25</v>
      </c>
      <c r="S1470" s="9">
        <f t="shared" si="226"/>
        <v>18.600000000000001</v>
      </c>
      <c r="T1470" s="9">
        <f t="shared" si="227"/>
        <v>14.5</v>
      </c>
      <c r="U1470" s="8">
        <f t="shared" si="228"/>
        <v>15.183333333333332</v>
      </c>
      <c r="V1470" s="8">
        <f t="shared" si="229"/>
        <v>15.012499999999999</v>
      </c>
    </row>
    <row r="1471" spans="1:22" ht="13.5" x14ac:dyDescent="0.25">
      <c r="A1471" s="3">
        <f>RSI!A1471</f>
        <v>44154</v>
      </c>
      <c r="B1471" s="2">
        <f>RSI!B1471</f>
        <v>1.29</v>
      </c>
      <c r="C1471" s="2">
        <f>RSI!I1471</f>
        <v>50.932201655435456</v>
      </c>
      <c r="D1471" s="2">
        <f>MACD!E1471</f>
        <v>3.4010519566050279E-2</v>
      </c>
      <c r="E1471" s="2">
        <f>MACD!F1471</f>
        <v>2.7572648778803797E-2</v>
      </c>
      <c r="F1471" s="2">
        <f>'Moving Avg'!D1471</f>
        <v>1.26</v>
      </c>
      <c r="G1471" s="2">
        <f>'Moving Avg'!F1471</f>
        <v>1.2915000000000003</v>
      </c>
      <c r="H1471" s="2">
        <f>'Moving Avg'!G1471</f>
        <v>1.3094000000000003</v>
      </c>
      <c r="I1471" s="2">
        <f>'Moving Avg'!H1471</f>
        <v>1.3615000000000002</v>
      </c>
      <c r="J1471" s="6" t="str">
        <f>OBV!F1471</f>
        <v>NEUTRAL</v>
      </c>
      <c r="K1471" s="6" t="str">
        <f>OBV!G1471</f>
        <v>NEUTRAL</v>
      </c>
      <c r="L1471" s="6" t="str">
        <f>OBV!H1471</f>
        <v>NEUTRAL</v>
      </c>
      <c r="M1471" s="8">
        <f t="shared" si="220"/>
        <v>25</v>
      </c>
      <c r="N1471" s="8">
        <f t="shared" si="221"/>
        <v>0</v>
      </c>
      <c r="O1471" s="8">
        <f t="shared" si="222"/>
        <v>0</v>
      </c>
      <c r="P1471" s="8">
        <f t="shared" si="223"/>
        <v>33</v>
      </c>
      <c r="Q1471" s="9">
        <f t="shared" si="224"/>
        <v>13.7</v>
      </c>
      <c r="R1471" s="9">
        <f t="shared" si="225"/>
        <v>13.25</v>
      </c>
      <c r="S1471" s="9">
        <f t="shared" si="226"/>
        <v>18.600000000000001</v>
      </c>
      <c r="T1471" s="9">
        <f t="shared" si="227"/>
        <v>14.5</v>
      </c>
      <c r="U1471" s="8">
        <f t="shared" si="228"/>
        <v>15.183333333333332</v>
      </c>
      <c r="V1471" s="8">
        <f t="shared" si="229"/>
        <v>15.012499999999999</v>
      </c>
    </row>
    <row r="1472" spans="1:22" ht="13.5" x14ac:dyDescent="0.25">
      <c r="A1472" s="3">
        <f>RSI!A1472</f>
        <v>44155</v>
      </c>
      <c r="B1472" s="2">
        <f>RSI!B1472</f>
        <v>1.32</v>
      </c>
      <c r="C1472" s="2">
        <f>RSI!I1472</f>
        <v>56.632067783097419</v>
      </c>
      <c r="D1472" s="2">
        <f>MACD!E1472</f>
        <v>3.3054902658886887E-2</v>
      </c>
      <c r="E1472" s="2">
        <f>MACD!F1472</f>
        <v>2.8669099554820419E-2</v>
      </c>
      <c r="F1472" s="2">
        <f>'Moving Avg'!D1472</f>
        <v>1.278</v>
      </c>
      <c r="G1472" s="2">
        <f>'Moving Avg'!F1472</f>
        <v>1.2905000000000002</v>
      </c>
      <c r="H1472" s="2">
        <f>'Moving Avg'!G1472</f>
        <v>1.3144</v>
      </c>
      <c r="I1472" s="2">
        <f>'Moving Avg'!H1472</f>
        <v>1.3598000000000001</v>
      </c>
      <c r="J1472" s="6" t="str">
        <f>OBV!F1472</f>
        <v>NEUTRAL</v>
      </c>
      <c r="K1472" s="6" t="str">
        <f>OBV!G1472</f>
        <v>NEUTRAL</v>
      </c>
      <c r="L1472" s="6" t="str">
        <f>OBV!H1472</f>
        <v>NEUTRAL</v>
      </c>
      <c r="M1472" s="8">
        <f t="shared" si="220"/>
        <v>25</v>
      </c>
      <c r="N1472" s="8">
        <f t="shared" si="221"/>
        <v>0</v>
      </c>
      <c r="O1472" s="8">
        <f t="shared" si="222"/>
        <v>0</v>
      </c>
      <c r="P1472" s="8">
        <f t="shared" si="223"/>
        <v>33</v>
      </c>
      <c r="Q1472" s="9">
        <f t="shared" si="224"/>
        <v>13.7</v>
      </c>
      <c r="R1472" s="9">
        <f t="shared" si="225"/>
        <v>13.25</v>
      </c>
      <c r="S1472" s="9">
        <f t="shared" si="226"/>
        <v>18.600000000000001</v>
      </c>
      <c r="T1472" s="9">
        <f t="shared" si="227"/>
        <v>14.5</v>
      </c>
      <c r="U1472" s="8">
        <f t="shared" si="228"/>
        <v>15.183333333333332</v>
      </c>
      <c r="V1472" s="8">
        <f t="shared" si="229"/>
        <v>15.012499999999999</v>
      </c>
    </row>
    <row r="1473" spans="1:22" ht="13.5" x14ac:dyDescent="0.25">
      <c r="A1473" s="3">
        <f>RSI!A1473</f>
        <v>44158</v>
      </c>
      <c r="B1473" s="2">
        <f>RSI!B1473</f>
        <v>1.32</v>
      </c>
      <c r="C1473" s="2">
        <f>RSI!I1473</f>
        <v>56.632067783097419</v>
      </c>
      <c r="D1473" s="2">
        <f>MACD!E1473</f>
        <v>2.5889619866563462E-2</v>
      </c>
      <c r="E1473" s="2">
        <f>MACD!F1473</f>
        <v>2.8113203617169027E-2</v>
      </c>
      <c r="F1473" s="2">
        <f>'Moving Avg'!D1473</f>
        <v>1.296</v>
      </c>
      <c r="G1473" s="2">
        <f>'Moving Avg'!F1473</f>
        <v>1.2909999999999999</v>
      </c>
      <c r="H1473" s="2">
        <f>'Moving Avg'!G1473</f>
        <v>1.3185999999999998</v>
      </c>
      <c r="I1473" s="2">
        <f>'Moving Avg'!H1473</f>
        <v>1.3583000000000001</v>
      </c>
      <c r="J1473" s="6" t="str">
        <f>OBV!F1473</f>
        <v>NEUTRAL</v>
      </c>
      <c r="K1473" s="6" t="str">
        <f>OBV!G1473</f>
        <v>NEUTRAL</v>
      </c>
      <c r="L1473" s="6" t="str">
        <f>OBV!H1473</f>
        <v>NEUTRAL</v>
      </c>
      <c r="M1473" s="8">
        <f t="shared" si="220"/>
        <v>25</v>
      </c>
      <c r="N1473" s="8">
        <f t="shared" si="221"/>
        <v>45</v>
      </c>
      <c r="O1473" s="8">
        <f t="shared" si="222"/>
        <v>0</v>
      </c>
      <c r="P1473" s="8">
        <f t="shared" si="223"/>
        <v>33</v>
      </c>
      <c r="Q1473" s="9">
        <f t="shared" si="224"/>
        <v>29.45</v>
      </c>
      <c r="R1473" s="9">
        <f t="shared" si="225"/>
        <v>22.25</v>
      </c>
      <c r="S1473" s="9">
        <f t="shared" si="226"/>
        <v>25.35</v>
      </c>
      <c r="T1473" s="9">
        <f t="shared" si="227"/>
        <v>25.75</v>
      </c>
      <c r="U1473" s="8">
        <f t="shared" si="228"/>
        <v>25.683333333333337</v>
      </c>
      <c r="V1473" s="8">
        <f t="shared" si="229"/>
        <v>25.700000000000003</v>
      </c>
    </row>
    <row r="1474" spans="1:22" ht="13.5" x14ac:dyDescent="0.25">
      <c r="A1474" s="3">
        <f>RSI!A1474</f>
        <v>44159</v>
      </c>
      <c r="B1474" s="2">
        <f>RSI!B1474</f>
        <v>1.29</v>
      </c>
      <c r="C1474" s="2">
        <f>RSI!I1474</f>
        <v>49.908333815302477</v>
      </c>
      <c r="D1474" s="2">
        <f>MACD!E1474</f>
        <v>1.7245713178941635E-2</v>
      </c>
      <c r="E1474" s="2">
        <f>MACD!F1474</f>
        <v>2.593970552952355E-2</v>
      </c>
      <c r="F1474" s="2">
        <f>'Moving Avg'!D1474</f>
        <v>1.302</v>
      </c>
      <c r="G1474" s="2">
        <f>'Moving Avg'!F1474</f>
        <v>1.2905</v>
      </c>
      <c r="H1474" s="2">
        <f>'Moving Avg'!G1474</f>
        <v>1.321</v>
      </c>
      <c r="I1474" s="2">
        <f>'Moving Avg'!H1474</f>
        <v>1.3566500000000006</v>
      </c>
      <c r="J1474" s="6" t="str">
        <f>OBV!F1474</f>
        <v>BEARISH</v>
      </c>
      <c r="K1474" s="6" t="str">
        <f>OBV!G1474</f>
        <v>NEUTRAL</v>
      </c>
      <c r="L1474" s="6" t="str">
        <f>OBV!H1474</f>
        <v>BEARISH DIVERGENCE</v>
      </c>
      <c r="M1474" s="8">
        <f t="shared" ref="M1474:M1537" si="230">IF(C1474&lt;30,50, IF(C1474&gt;70, 0, 25))</f>
        <v>25</v>
      </c>
      <c r="N1474" s="8">
        <f t="shared" ref="N1474:N1537" si="231">IF(E1474-D1474&gt;0.02, 100, IF(E1474-D1474&lt;0,0,45))</f>
        <v>45</v>
      </c>
      <c r="O1474" s="8">
        <f t="shared" ref="O1474:O1537" si="232">IF(F1474-I1474&gt;10,100,IF(F1474-I1474&gt;5,75, IF(F1474-I1474&gt;0,50,0)))</f>
        <v>0</v>
      </c>
      <c r="P1474" s="8">
        <f t="shared" ref="P1474:P1537" si="233">IF(L1474="confirmed bullish", 34, IF(L1474="bullish divergence",17, 0))+IF(J1474="bullish",33,IF(J1474="bearish",0,16.5))+IF(K1474="strong",33,IF(K1474="weak",0,16.5))</f>
        <v>16.5</v>
      </c>
      <c r="Q1474" s="9">
        <f t="shared" si="224"/>
        <v>26.975000000000001</v>
      </c>
      <c r="R1474" s="9">
        <f t="shared" si="225"/>
        <v>18.125</v>
      </c>
      <c r="S1474" s="9">
        <f t="shared" si="226"/>
        <v>17.925000000000001</v>
      </c>
      <c r="T1474" s="9">
        <f t="shared" si="227"/>
        <v>21.625</v>
      </c>
      <c r="U1474" s="8">
        <f t="shared" si="228"/>
        <v>21.008333333333336</v>
      </c>
      <c r="V1474" s="8">
        <f t="shared" si="229"/>
        <v>21.162500000000001</v>
      </c>
    </row>
    <row r="1475" spans="1:22" ht="13.5" x14ac:dyDescent="0.25">
      <c r="A1475" s="3">
        <f>RSI!A1475</f>
        <v>44160</v>
      </c>
      <c r="B1475" s="2">
        <f>RSI!B1475</f>
        <v>1.29</v>
      </c>
      <c r="C1475" s="2">
        <f>RSI!I1475</f>
        <v>49.908333815302477</v>
      </c>
      <c r="D1475" s="2">
        <f>MACD!E1475</f>
        <v>5.3196243133812882E-3</v>
      </c>
      <c r="E1475" s="2">
        <f>MACD!F1475</f>
        <v>2.1815689286295098E-2</v>
      </c>
      <c r="F1475" s="2">
        <f>'Moving Avg'!D1475</f>
        <v>1.302</v>
      </c>
      <c r="G1475" s="2">
        <f>'Moving Avg'!F1475</f>
        <v>1.2875000000000001</v>
      </c>
      <c r="H1475" s="2">
        <f>'Moving Avg'!G1475</f>
        <v>1.3228</v>
      </c>
      <c r="I1475" s="2">
        <f>'Moving Avg'!H1475</f>
        <v>1.3550000000000006</v>
      </c>
      <c r="J1475" s="6" t="str">
        <f>OBV!F1475</f>
        <v>BEARISH</v>
      </c>
      <c r="K1475" s="6" t="str">
        <f>OBV!G1475</f>
        <v>NEUTRAL</v>
      </c>
      <c r="L1475" s="6" t="str">
        <f>OBV!H1475</f>
        <v>NEUTRAL</v>
      </c>
      <c r="M1475" s="8">
        <f t="shared" si="230"/>
        <v>25</v>
      </c>
      <c r="N1475" s="8">
        <f t="shared" si="231"/>
        <v>45</v>
      </c>
      <c r="O1475" s="8">
        <f t="shared" si="232"/>
        <v>0</v>
      </c>
      <c r="P1475" s="8">
        <f t="shared" si="233"/>
        <v>16.5</v>
      </c>
      <c r="Q1475" s="9">
        <f t="shared" ref="Q1475:Q1538" si="234">0.35*M1475+N1475*0.35+O1475*0.15+P1475*0.15</f>
        <v>26.975000000000001</v>
      </c>
      <c r="R1475" s="9">
        <f t="shared" ref="R1475:R1538" si="235">M1475*0.2+N1475*0.2+O1475*0.35+P1475*0.25</f>
        <v>18.125</v>
      </c>
      <c r="S1475" s="9">
        <f t="shared" ref="S1475:S1538" si="236">M1475*0.15+N1475*0.15+O1475*0.25+P1475*0.45</f>
        <v>17.925000000000001</v>
      </c>
      <c r="T1475" s="9">
        <f t="shared" ref="T1475:T1538" si="237">0.25*SUM(M1475:P1475)</f>
        <v>21.625</v>
      </c>
      <c r="U1475" s="8">
        <f t="shared" ref="U1475:U1538" si="238">SUM(Q1475:S1475)/3</f>
        <v>21.008333333333336</v>
      </c>
      <c r="V1475" s="8">
        <f t="shared" ref="V1475:V1538" si="239">SUM(Q1475:T1475)/4</f>
        <v>21.162500000000001</v>
      </c>
    </row>
    <row r="1476" spans="1:22" ht="13.5" x14ac:dyDescent="0.25">
      <c r="A1476" s="3">
        <f>RSI!A1476</f>
        <v>44161</v>
      </c>
      <c r="B1476" s="2">
        <f>RSI!B1476</f>
        <v>1.29</v>
      </c>
      <c r="C1476" s="2">
        <f>RSI!I1476</f>
        <v>49.90833381530247</v>
      </c>
      <c r="D1476" s="2">
        <f>MACD!E1476</f>
        <v>-4.7685606874237063E-3</v>
      </c>
      <c r="E1476" s="2">
        <f>MACD!F1476</f>
        <v>1.6498839291551336E-2</v>
      </c>
      <c r="F1476" s="2">
        <f>'Moving Avg'!D1476</f>
        <v>1.302</v>
      </c>
      <c r="G1476" s="2">
        <f>'Moving Avg'!F1476</f>
        <v>1.2845</v>
      </c>
      <c r="H1476" s="2">
        <f>'Moving Avg'!G1476</f>
        <v>1.3236000000000001</v>
      </c>
      <c r="I1476" s="2">
        <f>'Moving Avg'!H1476</f>
        <v>1.3533500000000007</v>
      </c>
      <c r="J1476" s="6" t="str">
        <f>OBV!F1476</f>
        <v>BEARISH</v>
      </c>
      <c r="K1476" s="6" t="str">
        <f>OBV!G1476</f>
        <v>NEUTRAL</v>
      </c>
      <c r="L1476" s="6" t="str">
        <f>OBV!H1476</f>
        <v>NEUTRAL</v>
      </c>
      <c r="M1476" s="8">
        <f t="shared" si="230"/>
        <v>25</v>
      </c>
      <c r="N1476" s="8">
        <f t="shared" si="231"/>
        <v>100</v>
      </c>
      <c r="O1476" s="8">
        <f t="shared" si="232"/>
        <v>0</v>
      </c>
      <c r="P1476" s="8">
        <f t="shared" si="233"/>
        <v>16.5</v>
      </c>
      <c r="Q1476" s="9">
        <f t="shared" si="234"/>
        <v>46.225000000000001</v>
      </c>
      <c r="R1476" s="9">
        <f t="shared" si="235"/>
        <v>29.125</v>
      </c>
      <c r="S1476" s="9">
        <f t="shared" si="236"/>
        <v>26.175000000000001</v>
      </c>
      <c r="T1476" s="9">
        <f t="shared" si="237"/>
        <v>35.375</v>
      </c>
      <c r="U1476" s="8">
        <f t="shared" si="238"/>
        <v>33.841666666666661</v>
      </c>
      <c r="V1476" s="8">
        <f t="shared" si="239"/>
        <v>34.224999999999994</v>
      </c>
    </row>
    <row r="1477" spans="1:22" ht="13.5" x14ac:dyDescent="0.25">
      <c r="A1477" s="3">
        <f>RSI!A1477</f>
        <v>44162</v>
      </c>
      <c r="B1477" s="2">
        <f>RSI!B1477</f>
        <v>1.29</v>
      </c>
      <c r="C1477" s="2">
        <f>RSI!I1477</f>
        <v>49.90833381530247</v>
      </c>
      <c r="D1477" s="2">
        <f>MACD!E1477</f>
        <v>-1.3301827446602354E-2</v>
      </c>
      <c r="E1477" s="2">
        <f>MACD!F1477</f>
        <v>1.0538705943920599E-2</v>
      </c>
      <c r="F1477" s="2">
        <f>'Moving Avg'!D1477</f>
        <v>1.296</v>
      </c>
      <c r="G1477" s="2">
        <f>'Moving Avg'!F1477</f>
        <v>1.2845</v>
      </c>
      <c r="H1477" s="2">
        <f>'Moving Avg'!G1477</f>
        <v>1.3233999999999997</v>
      </c>
      <c r="I1477" s="2">
        <f>'Moving Avg'!H1477</f>
        <v>1.3517000000000003</v>
      </c>
      <c r="J1477" s="6" t="str">
        <f>OBV!F1477</f>
        <v>BEARISH</v>
      </c>
      <c r="K1477" s="6" t="str">
        <f>OBV!G1477</f>
        <v>NEUTRAL</v>
      </c>
      <c r="L1477" s="6" t="str">
        <f>OBV!H1477</f>
        <v>CONFIRMED BEARISH</v>
      </c>
      <c r="M1477" s="8">
        <f t="shared" si="230"/>
        <v>25</v>
      </c>
      <c r="N1477" s="8">
        <f t="shared" si="231"/>
        <v>100</v>
      </c>
      <c r="O1477" s="8">
        <f t="shared" si="232"/>
        <v>0</v>
      </c>
      <c r="P1477" s="8">
        <f t="shared" si="233"/>
        <v>16.5</v>
      </c>
      <c r="Q1477" s="9">
        <f t="shared" si="234"/>
        <v>46.225000000000001</v>
      </c>
      <c r="R1477" s="9">
        <f t="shared" si="235"/>
        <v>29.125</v>
      </c>
      <c r="S1477" s="9">
        <f t="shared" si="236"/>
        <v>26.175000000000001</v>
      </c>
      <c r="T1477" s="9">
        <f t="shared" si="237"/>
        <v>35.375</v>
      </c>
      <c r="U1477" s="8">
        <f t="shared" si="238"/>
        <v>33.841666666666661</v>
      </c>
      <c r="V1477" s="8">
        <f t="shared" si="239"/>
        <v>34.224999999999994</v>
      </c>
    </row>
    <row r="1478" spans="1:22" ht="13.5" x14ac:dyDescent="0.25">
      <c r="A1478" s="3">
        <f>RSI!A1478</f>
        <v>44165</v>
      </c>
      <c r="B1478" s="2">
        <f>RSI!B1478</f>
        <v>1.24</v>
      </c>
      <c r="C1478" s="2">
        <f>RSI!I1478</f>
        <v>39.417220411707618</v>
      </c>
      <c r="D1478" s="2">
        <f>MACD!E1478</f>
        <v>-1.6815904509245527E-2</v>
      </c>
      <c r="E1478" s="2">
        <f>MACD!F1478</f>
        <v>5.0677838532873724E-3</v>
      </c>
      <c r="F1478" s="2">
        <f>'Moving Avg'!D1478</f>
        <v>1.28</v>
      </c>
      <c r="G1478" s="2">
        <f>'Moving Avg'!F1478</f>
        <v>1.2829999999999999</v>
      </c>
      <c r="H1478" s="2">
        <f>'Moving Avg'!G1478</f>
        <v>1.3211999999999995</v>
      </c>
      <c r="I1478" s="2">
        <f>'Moving Avg'!H1478</f>
        <v>1.3498000000000001</v>
      </c>
      <c r="J1478" s="6" t="str">
        <f>OBV!F1478</f>
        <v>BEARISH</v>
      </c>
      <c r="K1478" s="6" t="str">
        <f>OBV!G1478</f>
        <v>NEUTRAL</v>
      </c>
      <c r="L1478" s="6" t="str">
        <f>OBV!H1478</f>
        <v>CONFIRMED BEARISH</v>
      </c>
      <c r="M1478" s="8">
        <f t="shared" si="230"/>
        <v>25</v>
      </c>
      <c r="N1478" s="8">
        <f t="shared" si="231"/>
        <v>100</v>
      </c>
      <c r="O1478" s="8">
        <f t="shared" si="232"/>
        <v>0</v>
      </c>
      <c r="P1478" s="8">
        <f t="shared" si="233"/>
        <v>16.5</v>
      </c>
      <c r="Q1478" s="9">
        <f t="shared" si="234"/>
        <v>46.225000000000001</v>
      </c>
      <c r="R1478" s="9">
        <f t="shared" si="235"/>
        <v>29.125</v>
      </c>
      <c r="S1478" s="9">
        <f t="shared" si="236"/>
        <v>26.175000000000001</v>
      </c>
      <c r="T1478" s="9">
        <f t="shared" si="237"/>
        <v>35.375</v>
      </c>
      <c r="U1478" s="8">
        <f t="shared" si="238"/>
        <v>33.841666666666661</v>
      </c>
      <c r="V1478" s="8">
        <f t="shared" si="239"/>
        <v>34.224999999999994</v>
      </c>
    </row>
    <row r="1479" spans="1:22" ht="13.5" x14ac:dyDescent="0.25">
      <c r="A1479" s="3">
        <f>RSI!A1479</f>
        <v>44166</v>
      </c>
      <c r="B1479" s="2">
        <f>RSI!B1479</f>
        <v>1.21</v>
      </c>
      <c r="C1479" s="2">
        <f>RSI!I1479</f>
        <v>34.703558268525612</v>
      </c>
      <c r="D1479" s="2">
        <f>MACD!E1479</f>
        <v>-1.2653817826026037E-2</v>
      </c>
      <c r="E1479" s="2">
        <f>MACD!F1479</f>
        <v>1.5234635174246908E-3</v>
      </c>
      <c r="F1479" s="2">
        <f>'Moving Avg'!D1479</f>
        <v>1.264</v>
      </c>
      <c r="G1479" s="2">
        <f>'Moving Avg'!F1479</f>
        <v>1.2784999999999997</v>
      </c>
      <c r="H1479" s="2">
        <f>'Moving Avg'!G1479</f>
        <v>1.3171999999999995</v>
      </c>
      <c r="I1479" s="2">
        <f>'Moving Avg'!H1479</f>
        <v>1.34775</v>
      </c>
      <c r="J1479" s="6" t="str">
        <f>OBV!F1479</f>
        <v>BEARISH</v>
      </c>
      <c r="K1479" s="6" t="str">
        <f>OBV!G1479</f>
        <v>NEUTRAL</v>
      </c>
      <c r="L1479" s="6" t="str">
        <f>OBV!H1479</f>
        <v>CONFIRMED BEARISH</v>
      </c>
      <c r="M1479" s="8">
        <f t="shared" si="230"/>
        <v>25</v>
      </c>
      <c r="N1479" s="8">
        <f t="shared" si="231"/>
        <v>45</v>
      </c>
      <c r="O1479" s="8">
        <f t="shared" si="232"/>
        <v>0</v>
      </c>
      <c r="P1479" s="8">
        <f t="shared" si="233"/>
        <v>16.5</v>
      </c>
      <c r="Q1479" s="9">
        <f t="shared" si="234"/>
        <v>26.975000000000001</v>
      </c>
      <c r="R1479" s="9">
        <f t="shared" si="235"/>
        <v>18.125</v>
      </c>
      <c r="S1479" s="9">
        <f t="shared" si="236"/>
        <v>17.925000000000001</v>
      </c>
      <c r="T1479" s="9">
        <f t="shared" si="237"/>
        <v>21.625</v>
      </c>
      <c r="U1479" s="8">
        <f t="shared" si="238"/>
        <v>21.008333333333336</v>
      </c>
      <c r="V1479" s="8">
        <f t="shared" si="239"/>
        <v>21.162500000000001</v>
      </c>
    </row>
    <row r="1480" spans="1:22" ht="13.5" x14ac:dyDescent="0.25">
      <c r="A1480" s="3">
        <f>RSI!A1480</f>
        <v>44167</v>
      </c>
      <c r="B1480" s="2">
        <f>RSI!B1480</f>
        <v>1.21</v>
      </c>
      <c r="C1480" s="2">
        <f>RSI!I1480</f>
        <v>34.703558268525612</v>
      </c>
      <c r="D1480" s="2">
        <f>MACD!E1480</f>
        <v>-4.0635354636626708E-3</v>
      </c>
      <c r="E1480" s="2">
        <f>MACD!F1480</f>
        <v>4.0606372120721853E-4</v>
      </c>
      <c r="F1480" s="2">
        <f>'Moving Avg'!D1480</f>
        <v>1.248</v>
      </c>
      <c r="G1480" s="2">
        <f>'Moving Avg'!F1480</f>
        <v>1.2714999999999999</v>
      </c>
      <c r="H1480" s="2">
        <f>'Moving Avg'!G1480</f>
        <v>1.3135999999999992</v>
      </c>
      <c r="I1480" s="2">
        <f>'Moving Avg'!H1480</f>
        <v>1.3458999999999997</v>
      </c>
      <c r="J1480" s="6" t="str">
        <f>OBV!F1480</f>
        <v>BEARISH</v>
      </c>
      <c r="K1480" s="6" t="str">
        <f>OBV!G1480</f>
        <v>NEUTRAL</v>
      </c>
      <c r="L1480" s="6" t="str">
        <f>OBV!H1480</f>
        <v>CONFIRMED BEARISH</v>
      </c>
      <c r="M1480" s="8">
        <f t="shared" si="230"/>
        <v>25</v>
      </c>
      <c r="N1480" s="8">
        <f t="shared" si="231"/>
        <v>45</v>
      </c>
      <c r="O1480" s="8">
        <f t="shared" si="232"/>
        <v>0</v>
      </c>
      <c r="P1480" s="8">
        <f t="shared" si="233"/>
        <v>16.5</v>
      </c>
      <c r="Q1480" s="9">
        <f t="shared" si="234"/>
        <v>26.975000000000001</v>
      </c>
      <c r="R1480" s="9">
        <f t="shared" si="235"/>
        <v>18.125</v>
      </c>
      <c r="S1480" s="9">
        <f t="shared" si="236"/>
        <v>17.925000000000001</v>
      </c>
      <c r="T1480" s="9">
        <f t="shared" si="237"/>
        <v>21.625</v>
      </c>
      <c r="U1480" s="8">
        <f t="shared" si="238"/>
        <v>21.008333333333336</v>
      </c>
      <c r="V1480" s="8">
        <f t="shared" si="239"/>
        <v>21.162500000000001</v>
      </c>
    </row>
    <row r="1481" spans="1:22" ht="13.5" x14ac:dyDescent="0.25">
      <c r="A1481" s="3">
        <f>RSI!A1481</f>
        <v>44168</v>
      </c>
      <c r="B1481" s="2">
        <f>RSI!B1481</f>
        <v>1.21</v>
      </c>
      <c r="C1481" s="2">
        <f>RSI!I1481</f>
        <v>34.703558268525612</v>
      </c>
      <c r="D1481" s="2">
        <f>MACD!E1481</f>
        <v>3.6247317486008956E-3</v>
      </c>
      <c r="E1481" s="2">
        <f>MACD!F1481</f>
        <v>1.049797326685954E-3</v>
      </c>
      <c r="F1481" s="2">
        <f>'Moving Avg'!D1481</f>
        <v>1.232</v>
      </c>
      <c r="G1481" s="2">
        <f>'Moving Avg'!F1481</f>
        <v>1.2654999999999998</v>
      </c>
      <c r="H1481" s="2">
        <f>'Moving Avg'!G1481</f>
        <v>1.3099999999999992</v>
      </c>
      <c r="I1481" s="2">
        <f>'Moving Avg'!H1481</f>
        <v>1.3440499999999995</v>
      </c>
      <c r="J1481" s="6" t="str">
        <f>OBV!F1481</f>
        <v>BEARISH</v>
      </c>
      <c r="K1481" s="6" t="str">
        <f>OBV!G1481</f>
        <v>NEUTRAL</v>
      </c>
      <c r="L1481" s="6" t="str">
        <f>OBV!H1481</f>
        <v>CONFIRMED BEARISH</v>
      </c>
      <c r="M1481" s="8">
        <f t="shared" si="230"/>
        <v>25</v>
      </c>
      <c r="N1481" s="8">
        <f t="shared" si="231"/>
        <v>0</v>
      </c>
      <c r="O1481" s="8">
        <f t="shared" si="232"/>
        <v>0</v>
      </c>
      <c r="P1481" s="8">
        <f t="shared" si="233"/>
        <v>16.5</v>
      </c>
      <c r="Q1481" s="9">
        <f t="shared" si="234"/>
        <v>11.225</v>
      </c>
      <c r="R1481" s="9">
        <f t="shared" si="235"/>
        <v>9.125</v>
      </c>
      <c r="S1481" s="9">
        <f t="shared" si="236"/>
        <v>11.175000000000001</v>
      </c>
      <c r="T1481" s="9">
        <f t="shared" si="237"/>
        <v>10.375</v>
      </c>
      <c r="U1481" s="8">
        <f t="shared" si="238"/>
        <v>10.508333333333335</v>
      </c>
      <c r="V1481" s="8">
        <f t="shared" si="239"/>
        <v>10.475000000000001</v>
      </c>
    </row>
    <row r="1482" spans="1:22" ht="13.5" x14ac:dyDescent="0.25">
      <c r="A1482" s="3">
        <f>RSI!A1482</f>
        <v>44169</v>
      </c>
      <c r="B1482" s="2">
        <f>RSI!B1482</f>
        <v>1.21</v>
      </c>
      <c r="C1482" s="2">
        <f>RSI!I1482</f>
        <v>34.703558268525612</v>
      </c>
      <c r="D1482" s="2">
        <f>MACD!E1482</f>
        <v>1.5134060969051344E-2</v>
      </c>
      <c r="E1482" s="2">
        <f>MACD!F1482</f>
        <v>3.866650055159032E-3</v>
      </c>
      <c r="F1482" s="2">
        <f>'Moving Avg'!D1482</f>
        <v>1.216</v>
      </c>
      <c r="G1482" s="2">
        <f>'Moving Avg'!F1482</f>
        <v>1.2594999999999998</v>
      </c>
      <c r="H1482" s="2">
        <f>'Moving Avg'!G1482</f>
        <v>1.3063999999999993</v>
      </c>
      <c r="I1482" s="2">
        <f>'Moving Avg'!H1482</f>
        <v>1.3421999999999992</v>
      </c>
      <c r="J1482" s="6" t="str">
        <f>OBV!F1482</f>
        <v>BEARISH</v>
      </c>
      <c r="K1482" s="6" t="str">
        <f>OBV!G1482</f>
        <v>NEUTRAL</v>
      </c>
      <c r="L1482" s="6" t="str">
        <f>OBV!H1482</f>
        <v>CONFIRMED BEARISH</v>
      </c>
      <c r="M1482" s="8">
        <f t="shared" si="230"/>
        <v>25</v>
      </c>
      <c r="N1482" s="8">
        <f t="shared" si="231"/>
        <v>0</v>
      </c>
      <c r="O1482" s="8">
        <f t="shared" si="232"/>
        <v>0</v>
      </c>
      <c r="P1482" s="8">
        <f t="shared" si="233"/>
        <v>16.5</v>
      </c>
      <c r="Q1482" s="9">
        <f t="shared" si="234"/>
        <v>11.225</v>
      </c>
      <c r="R1482" s="9">
        <f t="shared" si="235"/>
        <v>9.125</v>
      </c>
      <c r="S1482" s="9">
        <f t="shared" si="236"/>
        <v>11.175000000000001</v>
      </c>
      <c r="T1482" s="9">
        <f t="shared" si="237"/>
        <v>10.375</v>
      </c>
      <c r="U1482" s="8">
        <f t="shared" si="238"/>
        <v>10.508333333333335</v>
      </c>
      <c r="V1482" s="8">
        <f t="shared" si="239"/>
        <v>10.475000000000001</v>
      </c>
    </row>
    <row r="1483" spans="1:22" ht="13.5" x14ac:dyDescent="0.25">
      <c r="A1483" s="3">
        <f>RSI!A1483</f>
        <v>44172</v>
      </c>
      <c r="B1483" s="2">
        <f>RSI!B1483</f>
        <v>1.24</v>
      </c>
      <c r="C1483" s="2">
        <f>RSI!I1483</f>
        <v>43.751003581403651</v>
      </c>
      <c r="D1483" s="2">
        <f>MACD!E1483</f>
        <v>2.3010212797392349E-2</v>
      </c>
      <c r="E1483" s="2">
        <f>MACD!F1483</f>
        <v>7.6953626036056957E-3</v>
      </c>
      <c r="F1483" s="2">
        <f>'Moving Avg'!D1483</f>
        <v>1.216</v>
      </c>
      <c r="G1483" s="2">
        <f>'Moving Avg'!F1483</f>
        <v>1.2569999999999999</v>
      </c>
      <c r="H1483" s="2">
        <f>'Moving Avg'!G1483</f>
        <v>1.3033999999999994</v>
      </c>
      <c r="I1483" s="2">
        <f>'Moving Avg'!H1483</f>
        <v>1.3404999999999989</v>
      </c>
      <c r="J1483" s="6" t="str">
        <f>OBV!F1483</f>
        <v>BEARISH</v>
      </c>
      <c r="K1483" s="6" t="str">
        <f>OBV!G1483</f>
        <v>NEUTRAL</v>
      </c>
      <c r="L1483" s="6" t="str">
        <f>OBV!H1483</f>
        <v>NEUTRAL</v>
      </c>
      <c r="M1483" s="8">
        <f t="shared" si="230"/>
        <v>25</v>
      </c>
      <c r="N1483" s="8">
        <f t="shared" si="231"/>
        <v>0</v>
      </c>
      <c r="O1483" s="8">
        <f t="shared" si="232"/>
        <v>0</v>
      </c>
      <c r="P1483" s="8">
        <f t="shared" si="233"/>
        <v>16.5</v>
      </c>
      <c r="Q1483" s="9">
        <f t="shared" si="234"/>
        <v>11.225</v>
      </c>
      <c r="R1483" s="9">
        <f t="shared" si="235"/>
        <v>9.125</v>
      </c>
      <c r="S1483" s="9">
        <f t="shared" si="236"/>
        <v>11.175000000000001</v>
      </c>
      <c r="T1483" s="9">
        <f t="shared" si="237"/>
        <v>10.375</v>
      </c>
      <c r="U1483" s="8">
        <f t="shared" si="238"/>
        <v>10.508333333333335</v>
      </c>
      <c r="V1483" s="8">
        <f t="shared" si="239"/>
        <v>10.475000000000001</v>
      </c>
    </row>
    <row r="1484" spans="1:22" ht="13.5" x14ac:dyDescent="0.25">
      <c r="A1484" s="3">
        <f>RSI!A1484</f>
        <v>44173</v>
      </c>
      <c r="B1484" s="2">
        <f>RSI!B1484</f>
        <v>1.29</v>
      </c>
      <c r="C1484" s="2">
        <f>RSI!I1484</f>
        <v>54.953833074879213</v>
      </c>
      <c r="D1484" s="2">
        <f>MACD!E1484</f>
        <v>2.1511354967204799E-2</v>
      </c>
      <c r="E1484" s="2">
        <f>MACD!F1484</f>
        <v>1.0458561076325517E-2</v>
      </c>
      <c r="F1484" s="2">
        <f>'Moving Avg'!D1484</f>
        <v>1.232</v>
      </c>
      <c r="G1484" s="2">
        <f>'Moving Avg'!F1484</f>
        <v>1.2585</v>
      </c>
      <c r="H1484" s="2">
        <f>'Moving Avg'!G1484</f>
        <v>1.3013999999999997</v>
      </c>
      <c r="I1484" s="2">
        <f>'Moving Avg'!H1484</f>
        <v>1.338849999999999</v>
      </c>
      <c r="J1484" s="6" t="str">
        <f>OBV!F1484</f>
        <v>BULLISH</v>
      </c>
      <c r="K1484" s="6" t="str">
        <f>OBV!G1484</f>
        <v>NEUTRAL</v>
      </c>
      <c r="L1484" s="6" t="str">
        <f>OBV!H1484</f>
        <v>CONFIRMED BULLISH</v>
      </c>
      <c r="M1484" s="8">
        <f t="shared" si="230"/>
        <v>25</v>
      </c>
      <c r="N1484" s="8">
        <f t="shared" si="231"/>
        <v>0</v>
      </c>
      <c r="O1484" s="8">
        <f t="shared" si="232"/>
        <v>0</v>
      </c>
      <c r="P1484" s="8">
        <f t="shared" si="233"/>
        <v>83.5</v>
      </c>
      <c r="Q1484" s="9">
        <f t="shared" si="234"/>
        <v>21.274999999999999</v>
      </c>
      <c r="R1484" s="9">
        <f t="shared" si="235"/>
        <v>25.875</v>
      </c>
      <c r="S1484" s="9">
        <f t="shared" si="236"/>
        <v>41.325000000000003</v>
      </c>
      <c r="T1484" s="9">
        <f t="shared" si="237"/>
        <v>27.125</v>
      </c>
      <c r="U1484" s="8">
        <f t="shared" si="238"/>
        <v>29.491666666666664</v>
      </c>
      <c r="V1484" s="8">
        <f t="shared" si="239"/>
        <v>28.9</v>
      </c>
    </row>
    <row r="1485" spans="1:22" ht="13.5" x14ac:dyDescent="0.25">
      <c r="A1485" s="3">
        <f>RSI!A1485</f>
        <v>44174</v>
      </c>
      <c r="B1485" s="2">
        <f>RSI!B1485</f>
        <v>1.29</v>
      </c>
      <c r="C1485" s="2">
        <f>RSI!I1485</f>
        <v>54.953833074879213</v>
      </c>
      <c r="D1485" s="2">
        <f>MACD!E1485</f>
        <v>2.0091892508029785E-2</v>
      </c>
      <c r="E1485" s="2">
        <f>MACD!F1485</f>
        <v>1.2385227362666371E-2</v>
      </c>
      <c r="F1485" s="2">
        <f>'Moving Avg'!D1485</f>
        <v>1.248</v>
      </c>
      <c r="G1485" s="2">
        <f>'Moving Avg'!F1485</f>
        <v>1.2614999999999998</v>
      </c>
      <c r="H1485" s="2">
        <f>'Moving Avg'!G1485</f>
        <v>1.2993999999999997</v>
      </c>
      <c r="I1485" s="2">
        <f>'Moving Avg'!H1485</f>
        <v>1.3368999999999989</v>
      </c>
      <c r="J1485" s="6" t="str">
        <f>OBV!F1485</f>
        <v>BULLISH</v>
      </c>
      <c r="K1485" s="6" t="str">
        <f>OBV!G1485</f>
        <v>NEUTRAL</v>
      </c>
      <c r="L1485" s="6" t="str">
        <f>OBV!H1485</f>
        <v>CONFIRMED BULLISH</v>
      </c>
      <c r="M1485" s="8">
        <f t="shared" si="230"/>
        <v>25</v>
      </c>
      <c r="N1485" s="8">
        <f t="shared" si="231"/>
        <v>0</v>
      </c>
      <c r="O1485" s="8">
        <f t="shared" si="232"/>
        <v>0</v>
      </c>
      <c r="P1485" s="8">
        <f t="shared" si="233"/>
        <v>83.5</v>
      </c>
      <c r="Q1485" s="9">
        <f t="shared" si="234"/>
        <v>21.274999999999999</v>
      </c>
      <c r="R1485" s="9">
        <f t="shared" si="235"/>
        <v>25.875</v>
      </c>
      <c r="S1485" s="9">
        <f t="shared" si="236"/>
        <v>41.325000000000003</v>
      </c>
      <c r="T1485" s="9">
        <f t="shared" si="237"/>
        <v>27.125</v>
      </c>
      <c r="U1485" s="8">
        <f t="shared" si="238"/>
        <v>29.491666666666664</v>
      </c>
      <c r="V1485" s="8">
        <f t="shared" si="239"/>
        <v>28.9</v>
      </c>
    </row>
    <row r="1486" spans="1:22" ht="13.5" x14ac:dyDescent="0.25">
      <c r="A1486" s="3">
        <f>RSI!A1486</f>
        <v>44175</v>
      </c>
      <c r="B1486" s="2">
        <f>RSI!B1486</f>
        <v>1.28</v>
      </c>
      <c r="C1486" s="2">
        <f>RSI!I1486</f>
        <v>52.52724033046988</v>
      </c>
      <c r="D1486" s="2">
        <f>MACD!E1486</f>
        <v>1.9491551350464986E-2</v>
      </c>
      <c r="E1486" s="2">
        <f>MACD!F1486</f>
        <v>1.3806492160226095E-2</v>
      </c>
      <c r="F1486" s="2">
        <f>'Moving Avg'!D1486</f>
        <v>1.262</v>
      </c>
      <c r="G1486" s="2">
        <f>'Moving Avg'!F1486</f>
        <v>1.2639999999999998</v>
      </c>
      <c r="H1486" s="2">
        <f>'Moving Avg'!G1486</f>
        <v>1.2971999999999997</v>
      </c>
      <c r="I1486" s="2">
        <f>'Moving Avg'!H1486</f>
        <v>1.3346499999999981</v>
      </c>
      <c r="J1486" s="6" t="str">
        <f>OBV!F1486</f>
        <v>BEARISH</v>
      </c>
      <c r="K1486" s="6" t="str">
        <f>OBV!G1486</f>
        <v>NEUTRAL</v>
      </c>
      <c r="L1486" s="6" t="str">
        <f>OBV!H1486</f>
        <v>BEARISH DIVERGENCE</v>
      </c>
      <c r="M1486" s="8">
        <f t="shared" si="230"/>
        <v>25</v>
      </c>
      <c r="N1486" s="8">
        <f t="shared" si="231"/>
        <v>0</v>
      </c>
      <c r="O1486" s="8">
        <f t="shared" si="232"/>
        <v>0</v>
      </c>
      <c r="P1486" s="8">
        <f t="shared" si="233"/>
        <v>16.5</v>
      </c>
      <c r="Q1486" s="9">
        <f t="shared" si="234"/>
        <v>11.225</v>
      </c>
      <c r="R1486" s="9">
        <f t="shared" si="235"/>
        <v>9.125</v>
      </c>
      <c r="S1486" s="9">
        <f t="shared" si="236"/>
        <v>11.175000000000001</v>
      </c>
      <c r="T1486" s="9">
        <f t="shared" si="237"/>
        <v>10.375</v>
      </c>
      <c r="U1486" s="8">
        <f t="shared" si="238"/>
        <v>10.508333333333335</v>
      </c>
      <c r="V1486" s="8">
        <f t="shared" si="239"/>
        <v>10.475000000000001</v>
      </c>
    </row>
    <row r="1487" spans="1:22" ht="13.5" x14ac:dyDescent="0.25">
      <c r="A1487" s="3">
        <f>RSI!A1487</f>
        <v>44176</v>
      </c>
      <c r="B1487" s="2">
        <f>RSI!B1487</f>
        <v>1.28</v>
      </c>
      <c r="C1487" s="2">
        <f>RSI!I1487</f>
        <v>52.52724033046988</v>
      </c>
      <c r="D1487" s="2">
        <f>MACD!E1487</f>
        <v>1.8913032764333426E-2</v>
      </c>
      <c r="E1487" s="2">
        <f>MACD!F1487</f>
        <v>1.4827800281047562E-2</v>
      </c>
      <c r="F1487" s="2">
        <f>'Moving Avg'!D1487</f>
        <v>1.2760000000000002</v>
      </c>
      <c r="G1487" s="2">
        <f>'Moving Avg'!F1487</f>
        <v>1.2665</v>
      </c>
      <c r="H1487" s="2">
        <f>'Moving Avg'!G1487</f>
        <v>1.2949999999999997</v>
      </c>
      <c r="I1487" s="2">
        <f>'Moving Avg'!H1487</f>
        <v>1.3325999999999982</v>
      </c>
      <c r="J1487" s="6" t="str">
        <f>OBV!F1487</f>
        <v>BEARISH</v>
      </c>
      <c r="K1487" s="6" t="str">
        <f>OBV!G1487</f>
        <v>NEUTRAL</v>
      </c>
      <c r="L1487" s="6" t="str">
        <f>OBV!H1487</f>
        <v>BEARISH DIVERGENCE</v>
      </c>
      <c r="M1487" s="8">
        <f t="shared" si="230"/>
        <v>25</v>
      </c>
      <c r="N1487" s="8">
        <f t="shared" si="231"/>
        <v>0</v>
      </c>
      <c r="O1487" s="8">
        <f t="shared" si="232"/>
        <v>0</v>
      </c>
      <c r="P1487" s="8">
        <f t="shared" si="233"/>
        <v>16.5</v>
      </c>
      <c r="Q1487" s="9">
        <f t="shared" si="234"/>
        <v>11.225</v>
      </c>
      <c r="R1487" s="9">
        <f t="shared" si="235"/>
        <v>9.125</v>
      </c>
      <c r="S1487" s="9">
        <f t="shared" si="236"/>
        <v>11.175000000000001</v>
      </c>
      <c r="T1487" s="9">
        <f t="shared" si="237"/>
        <v>10.375</v>
      </c>
      <c r="U1487" s="8">
        <f t="shared" si="238"/>
        <v>10.508333333333335</v>
      </c>
      <c r="V1487" s="8">
        <f t="shared" si="239"/>
        <v>10.475000000000001</v>
      </c>
    </row>
    <row r="1488" spans="1:22" ht="13.5" x14ac:dyDescent="0.25">
      <c r="A1488" s="3">
        <f>RSI!A1488</f>
        <v>44179</v>
      </c>
      <c r="B1488" s="2">
        <f>RSI!B1488</f>
        <v>1.28</v>
      </c>
      <c r="C1488" s="2">
        <f>RSI!I1488</f>
        <v>52.52724033046988</v>
      </c>
      <c r="D1488" s="2">
        <f>MACD!E1488</f>
        <v>1.0665896746545611E-2</v>
      </c>
      <c r="E1488" s="2">
        <f>MACD!F1488</f>
        <v>1.3995419574147173E-2</v>
      </c>
      <c r="F1488" s="2">
        <f>'Moving Avg'!D1488</f>
        <v>1.2840000000000003</v>
      </c>
      <c r="G1488" s="2">
        <f>'Moving Avg'!F1488</f>
        <v>1.2690000000000001</v>
      </c>
      <c r="H1488" s="2">
        <f>'Moving Avg'!G1488</f>
        <v>1.2927999999999997</v>
      </c>
      <c r="I1488" s="2">
        <f>'Moving Avg'!H1488</f>
        <v>1.3305499999999979</v>
      </c>
      <c r="J1488" s="6" t="str">
        <f>OBV!F1488</f>
        <v>BEARISH</v>
      </c>
      <c r="K1488" s="6" t="str">
        <f>OBV!G1488</f>
        <v>NEUTRAL</v>
      </c>
      <c r="L1488" s="6" t="str">
        <f>OBV!H1488</f>
        <v>BEARISH DIVERGENCE</v>
      </c>
      <c r="M1488" s="8">
        <f t="shared" si="230"/>
        <v>25</v>
      </c>
      <c r="N1488" s="8">
        <f t="shared" si="231"/>
        <v>45</v>
      </c>
      <c r="O1488" s="8">
        <f t="shared" si="232"/>
        <v>0</v>
      </c>
      <c r="P1488" s="8">
        <f t="shared" si="233"/>
        <v>16.5</v>
      </c>
      <c r="Q1488" s="9">
        <f t="shared" si="234"/>
        <v>26.975000000000001</v>
      </c>
      <c r="R1488" s="9">
        <f t="shared" si="235"/>
        <v>18.125</v>
      </c>
      <c r="S1488" s="9">
        <f t="shared" si="236"/>
        <v>17.925000000000001</v>
      </c>
      <c r="T1488" s="9">
        <f t="shared" si="237"/>
        <v>21.625</v>
      </c>
      <c r="U1488" s="8">
        <f t="shared" si="238"/>
        <v>21.008333333333336</v>
      </c>
      <c r="V1488" s="8">
        <f t="shared" si="239"/>
        <v>21.162500000000001</v>
      </c>
    </row>
    <row r="1489" spans="1:22" ht="13.5" x14ac:dyDescent="0.25">
      <c r="A1489" s="3">
        <f>RSI!A1489</f>
        <v>44180</v>
      </c>
      <c r="B1489" s="2">
        <f>RSI!B1489</f>
        <v>1.28</v>
      </c>
      <c r="C1489" s="2">
        <f>RSI!I1489</f>
        <v>52.52724033046988</v>
      </c>
      <c r="D1489" s="2">
        <f>MACD!E1489</f>
        <v>-9.883083585195962E-4</v>
      </c>
      <c r="E1489" s="2">
        <f>MACD!F1489</f>
        <v>1.0998673987613819E-2</v>
      </c>
      <c r="F1489" s="2">
        <f>'Moving Avg'!D1489</f>
        <v>1.2820000000000003</v>
      </c>
      <c r="G1489" s="2">
        <f>'Moving Avg'!F1489</f>
        <v>1.27</v>
      </c>
      <c r="H1489" s="2">
        <f>'Moving Avg'!G1489</f>
        <v>1.2913999999999999</v>
      </c>
      <c r="I1489" s="2">
        <f>'Moving Avg'!H1489</f>
        <v>1.328499999999998</v>
      </c>
      <c r="J1489" s="6" t="str">
        <f>OBV!F1489</f>
        <v>BEARISH</v>
      </c>
      <c r="K1489" s="6" t="str">
        <f>OBV!G1489</f>
        <v>NEUTRAL</v>
      </c>
      <c r="L1489" s="6" t="str">
        <f>OBV!H1489</f>
        <v>CONFIRMED BEARISH</v>
      </c>
      <c r="M1489" s="8">
        <f t="shared" si="230"/>
        <v>25</v>
      </c>
      <c r="N1489" s="8">
        <f t="shared" si="231"/>
        <v>45</v>
      </c>
      <c r="O1489" s="8">
        <f t="shared" si="232"/>
        <v>0</v>
      </c>
      <c r="P1489" s="8">
        <f t="shared" si="233"/>
        <v>16.5</v>
      </c>
      <c r="Q1489" s="9">
        <f t="shared" si="234"/>
        <v>26.975000000000001</v>
      </c>
      <c r="R1489" s="9">
        <f t="shared" si="235"/>
        <v>18.125</v>
      </c>
      <c r="S1489" s="9">
        <f t="shared" si="236"/>
        <v>17.925000000000001</v>
      </c>
      <c r="T1489" s="9">
        <f t="shared" si="237"/>
        <v>21.625</v>
      </c>
      <c r="U1489" s="8">
        <f t="shared" si="238"/>
        <v>21.008333333333336</v>
      </c>
      <c r="V1489" s="8">
        <f t="shared" si="239"/>
        <v>21.162500000000001</v>
      </c>
    </row>
    <row r="1490" spans="1:22" ht="13.5" x14ac:dyDescent="0.25">
      <c r="A1490" s="3">
        <f>RSI!A1490</f>
        <v>44181</v>
      </c>
      <c r="B1490" s="2">
        <f>RSI!B1490</f>
        <v>1.28</v>
      </c>
      <c r="C1490" s="2">
        <f>RSI!I1490</f>
        <v>52.52724033046988</v>
      </c>
      <c r="D1490" s="2">
        <f>MACD!E1490</f>
        <v>-1.0905553858402417E-2</v>
      </c>
      <c r="E1490" s="2">
        <f>MACD!F1490</f>
        <v>6.6178284184105728E-3</v>
      </c>
      <c r="F1490" s="2">
        <f>'Moving Avg'!D1490</f>
        <v>1.28</v>
      </c>
      <c r="G1490" s="2">
        <f>'Moving Avg'!F1490</f>
        <v>1.2695000000000003</v>
      </c>
      <c r="H1490" s="2">
        <f>'Moving Avg'!G1490</f>
        <v>1.29</v>
      </c>
      <c r="I1490" s="2">
        <f>'Moving Avg'!H1490</f>
        <v>1.3264499999999979</v>
      </c>
      <c r="J1490" s="6" t="str">
        <f>OBV!F1490</f>
        <v>BEARISH</v>
      </c>
      <c r="K1490" s="6" t="str">
        <f>OBV!G1490</f>
        <v>NEUTRAL</v>
      </c>
      <c r="L1490" s="6" t="str">
        <f>OBV!H1490</f>
        <v>CONFIRMED BEARISH</v>
      </c>
      <c r="M1490" s="8">
        <f t="shared" si="230"/>
        <v>25</v>
      </c>
      <c r="N1490" s="8">
        <f t="shared" si="231"/>
        <v>45</v>
      </c>
      <c r="O1490" s="8">
        <f t="shared" si="232"/>
        <v>0</v>
      </c>
      <c r="P1490" s="8">
        <f t="shared" si="233"/>
        <v>16.5</v>
      </c>
      <c r="Q1490" s="9">
        <f t="shared" si="234"/>
        <v>26.975000000000001</v>
      </c>
      <c r="R1490" s="9">
        <f t="shared" si="235"/>
        <v>18.125</v>
      </c>
      <c r="S1490" s="9">
        <f t="shared" si="236"/>
        <v>17.925000000000001</v>
      </c>
      <c r="T1490" s="9">
        <f t="shared" si="237"/>
        <v>21.625</v>
      </c>
      <c r="U1490" s="8">
        <f t="shared" si="238"/>
        <v>21.008333333333336</v>
      </c>
      <c r="V1490" s="8">
        <f t="shared" si="239"/>
        <v>21.162500000000001</v>
      </c>
    </row>
    <row r="1491" spans="1:22" ht="13.5" x14ac:dyDescent="0.25">
      <c r="A1491" s="3">
        <f>RSI!A1491</f>
        <v>44182</v>
      </c>
      <c r="B1491" s="2">
        <f>RSI!B1491</f>
        <v>1.32</v>
      </c>
      <c r="C1491" s="2">
        <f>RSI!I1491</f>
        <v>62.198647213845405</v>
      </c>
      <c r="D1491" s="2">
        <f>MACD!E1491</f>
        <v>-2.2311879490978015E-2</v>
      </c>
      <c r="E1491" s="2">
        <f>MACD!F1491</f>
        <v>8.3188683653285557E-4</v>
      </c>
      <c r="F1491" s="2">
        <f>'Moving Avg'!D1491</f>
        <v>1.288</v>
      </c>
      <c r="G1491" s="2">
        <f>'Moving Avg'!F1491</f>
        <v>1.2710000000000004</v>
      </c>
      <c r="H1491" s="2">
        <f>'Moving Avg'!G1491</f>
        <v>1.2893999999999999</v>
      </c>
      <c r="I1491" s="2">
        <f>'Moving Avg'!H1491</f>
        <v>1.3245999999999978</v>
      </c>
      <c r="J1491" s="6" t="str">
        <f>OBV!F1491</f>
        <v>BULLISH</v>
      </c>
      <c r="K1491" s="6" t="str">
        <f>OBV!G1491</f>
        <v>WEAK</v>
      </c>
      <c r="L1491" s="6" t="str">
        <f>OBV!H1491</f>
        <v>CONFIRMED BULLISH</v>
      </c>
      <c r="M1491" s="8">
        <f t="shared" si="230"/>
        <v>25</v>
      </c>
      <c r="N1491" s="8">
        <f t="shared" si="231"/>
        <v>100</v>
      </c>
      <c r="O1491" s="8">
        <f t="shared" si="232"/>
        <v>0</v>
      </c>
      <c r="P1491" s="8">
        <f t="shared" si="233"/>
        <v>67</v>
      </c>
      <c r="Q1491" s="9">
        <f t="shared" si="234"/>
        <v>53.8</v>
      </c>
      <c r="R1491" s="9">
        <f t="shared" si="235"/>
        <v>41.75</v>
      </c>
      <c r="S1491" s="9">
        <f t="shared" si="236"/>
        <v>48.900000000000006</v>
      </c>
      <c r="T1491" s="9">
        <f t="shared" si="237"/>
        <v>48</v>
      </c>
      <c r="U1491" s="8">
        <f t="shared" si="238"/>
        <v>48.15</v>
      </c>
      <c r="V1491" s="8">
        <f t="shared" si="239"/>
        <v>48.112499999999997</v>
      </c>
    </row>
    <row r="1492" spans="1:22" ht="13.5" x14ac:dyDescent="0.25">
      <c r="A1492" s="3">
        <f>RSI!A1492</f>
        <v>44183</v>
      </c>
      <c r="B1492" s="2">
        <f>RSI!B1492</f>
        <v>1.35</v>
      </c>
      <c r="C1492" s="2">
        <f>RSI!I1492</f>
        <v>67.539877229541929</v>
      </c>
      <c r="D1492" s="2">
        <f>MACD!E1492</f>
        <v>-3.4469976445378192E-2</v>
      </c>
      <c r="E1492" s="2">
        <f>MACD!F1492</f>
        <v>-6.228485819849354E-3</v>
      </c>
      <c r="F1492" s="2">
        <f>'Moving Avg'!D1492</f>
        <v>1.302</v>
      </c>
      <c r="G1492" s="2">
        <f>'Moving Avg'!F1492</f>
        <v>1.2725000000000004</v>
      </c>
      <c r="H1492" s="2">
        <f>'Moving Avg'!G1492</f>
        <v>1.2894000000000003</v>
      </c>
      <c r="I1492" s="2">
        <f>'Moving Avg'!H1492</f>
        <v>1.3232499999999978</v>
      </c>
      <c r="J1492" s="6" t="str">
        <f>OBV!F1492</f>
        <v>BULLISH</v>
      </c>
      <c r="K1492" s="6" t="str">
        <f>OBV!G1492</f>
        <v>WEAK</v>
      </c>
      <c r="L1492" s="6" t="str">
        <f>OBV!H1492</f>
        <v>CONFIRMED BULLISH</v>
      </c>
      <c r="M1492" s="8">
        <f t="shared" si="230"/>
        <v>25</v>
      </c>
      <c r="N1492" s="8">
        <f t="shared" si="231"/>
        <v>100</v>
      </c>
      <c r="O1492" s="8">
        <f t="shared" si="232"/>
        <v>0</v>
      </c>
      <c r="P1492" s="8">
        <f t="shared" si="233"/>
        <v>67</v>
      </c>
      <c r="Q1492" s="9">
        <f t="shared" si="234"/>
        <v>53.8</v>
      </c>
      <c r="R1492" s="9">
        <f t="shared" si="235"/>
        <v>41.75</v>
      </c>
      <c r="S1492" s="9">
        <f t="shared" si="236"/>
        <v>48.900000000000006</v>
      </c>
      <c r="T1492" s="9">
        <f t="shared" si="237"/>
        <v>48</v>
      </c>
      <c r="U1492" s="8">
        <f t="shared" si="238"/>
        <v>48.15</v>
      </c>
      <c r="V1492" s="8">
        <f t="shared" si="239"/>
        <v>48.112499999999997</v>
      </c>
    </row>
    <row r="1493" spans="1:22" ht="13.5" x14ac:dyDescent="0.25">
      <c r="A1493" s="3">
        <f>RSI!A1493</f>
        <v>44186</v>
      </c>
      <c r="B1493" s="2">
        <f>RSI!B1493</f>
        <v>1.35</v>
      </c>
      <c r="C1493" s="2">
        <f>RSI!I1493</f>
        <v>67.539877229541929</v>
      </c>
      <c r="D1493" s="2">
        <f>MACD!E1493</f>
        <v>-4.0582787717966529E-2</v>
      </c>
      <c r="E1493" s="2">
        <f>MACD!F1493</f>
        <v>-1.309934619947279E-2</v>
      </c>
      <c r="F1493" s="2">
        <f>'Moving Avg'!D1493</f>
        <v>1.3160000000000001</v>
      </c>
      <c r="G1493" s="2">
        <f>'Moving Avg'!F1493</f>
        <v>1.2740000000000005</v>
      </c>
      <c r="H1493" s="2">
        <f>'Moving Avg'!G1493</f>
        <v>1.2893999999999999</v>
      </c>
      <c r="I1493" s="2">
        <f>'Moving Avg'!H1493</f>
        <v>1.3220999999999981</v>
      </c>
      <c r="J1493" s="6" t="str">
        <f>OBV!F1493</f>
        <v>BULLISH</v>
      </c>
      <c r="K1493" s="6" t="str">
        <f>OBV!G1493</f>
        <v>WEAK</v>
      </c>
      <c r="L1493" s="6" t="str">
        <f>OBV!H1493</f>
        <v>CONFIRMED BULLISH</v>
      </c>
      <c r="M1493" s="8">
        <f t="shared" si="230"/>
        <v>25</v>
      </c>
      <c r="N1493" s="8">
        <f t="shared" si="231"/>
        <v>100</v>
      </c>
      <c r="O1493" s="8">
        <f t="shared" si="232"/>
        <v>0</v>
      </c>
      <c r="P1493" s="8">
        <f t="shared" si="233"/>
        <v>67</v>
      </c>
      <c r="Q1493" s="9">
        <f t="shared" si="234"/>
        <v>53.8</v>
      </c>
      <c r="R1493" s="9">
        <f t="shared" si="235"/>
        <v>41.75</v>
      </c>
      <c r="S1493" s="9">
        <f t="shared" si="236"/>
        <v>48.900000000000006</v>
      </c>
      <c r="T1493" s="9">
        <f t="shared" si="237"/>
        <v>48</v>
      </c>
      <c r="U1493" s="8">
        <f t="shared" si="238"/>
        <v>48.15</v>
      </c>
      <c r="V1493" s="8">
        <f t="shared" si="239"/>
        <v>48.112499999999997</v>
      </c>
    </row>
    <row r="1494" spans="1:22" ht="13.5" x14ac:dyDescent="0.25">
      <c r="A1494" s="3">
        <f>RSI!A1494</f>
        <v>44187</v>
      </c>
      <c r="B1494" s="2">
        <f>RSI!B1494</f>
        <v>1.28</v>
      </c>
      <c r="C1494" s="2">
        <f>RSI!I1494</f>
        <v>48.858147427180171</v>
      </c>
      <c r="D1494" s="2">
        <f>MACD!E1494</f>
        <v>-3.3285613783749834E-2</v>
      </c>
      <c r="E1494" s="2">
        <f>MACD!F1494</f>
        <v>-1.7136599716328201E-2</v>
      </c>
      <c r="F1494" s="2">
        <f>'Moving Avg'!D1494</f>
        <v>1.3160000000000003</v>
      </c>
      <c r="G1494" s="2">
        <f>'Moving Avg'!F1494</f>
        <v>1.2735000000000003</v>
      </c>
      <c r="H1494" s="2">
        <f>'Moving Avg'!G1494</f>
        <v>1.2880000000000005</v>
      </c>
      <c r="I1494" s="2">
        <f>'Moving Avg'!H1494</f>
        <v>1.320599999999998</v>
      </c>
      <c r="J1494" s="6" t="str">
        <f>OBV!F1494</f>
        <v>BULLISH</v>
      </c>
      <c r="K1494" s="6" t="str">
        <f>OBV!G1494</f>
        <v>NEUTRAL</v>
      </c>
      <c r="L1494" s="6" t="str">
        <f>OBV!H1494</f>
        <v>NEUTRAL</v>
      </c>
      <c r="M1494" s="8">
        <f t="shared" si="230"/>
        <v>25</v>
      </c>
      <c r="N1494" s="8">
        <f t="shared" si="231"/>
        <v>45</v>
      </c>
      <c r="O1494" s="8">
        <f t="shared" si="232"/>
        <v>0</v>
      </c>
      <c r="P1494" s="8">
        <f t="shared" si="233"/>
        <v>49.5</v>
      </c>
      <c r="Q1494" s="9">
        <f t="shared" si="234"/>
        <v>31.925000000000001</v>
      </c>
      <c r="R1494" s="9">
        <f t="shared" si="235"/>
        <v>26.375</v>
      </c>
      <c r="S1494" s="9">
        <f t="shared" si="236"/>
        <v>32.775000000000006</v>
      </c>
      <c r="T1494" s="9">
        <f t="shared" si="237"/>
        <v>29.875</v>
      </c>
      <c r="U1494" s="8">
        <f t="shared" si="238"/>
        <v>30.358333333333334</v>
      </c>
      <c r="V1494" s="8">
        <f t="shared" si="239"/>
        <v>30.237500000000001</v>
      </c>
    </row>
    <row r="1495" spans="1:22" ht="13.5" x14ac:dyDescent="0.25">
      <c r="A1495" s="3">
        <f>RSI!A1495</f>
        <v>44188</v>
      </c>
      <c r="B1495" s="2">
        <f>RSI!B1495</f>
        <v>1.28</v>
      </c>
      <c r="C1495" s="2">
        <f>RSI!I1495</f>
        <v>48.858147427180171</v>
      </c>
      <c r="D1495" s="2">
        <f>MACD!E1495</f>
        <v>-2.7075171370517293E-2</v>
      </c>
      <c r="E1495" s="2">
        <f>MACD!F1495</f>
        <v>-1.9124314047166021E-2</v>
      </c>
      <c r="F1495" s="2">
        <f>'Moving Avg'!D1495</f>
        <v>1.3160000000000001</v>
      </c>
      <c r="G1495" s="2">
        <f>'Moving Avg'!F1495</f>
        <v>1.2730000000000004</v>
      </c>
      <c r="H1495" s="2">
        <f>'Moving Avg'!G1495</f>
        <v>1.2874000000000003</v>
      </c>
      <c r="I1495" s="2">
        <f>'Moving Avg'!H1495</f>
        <v>1.3190999999999982</v>
      </c>
      <c r="J1495" s="6" t="str">
        <f>OBV!F1495</f>
        <v>BULLISH</v>
      </c>
      <c r="K1495" s="6" t="str">
        <f>OBV!G1495</f>
        <v>NEUTRAL</v>
      </c>
      <c r="L1495" s="6" t="str">
        <f>OBV!H1495</f>
        <v>NEUTRAL</v>
      </c>
      <c r="M1495" s="8">
        <f t="shared" si="230"/>
        <v>25</v>
      </c>
      <c r="N1495" s="8">
        <f t="shared" si="231"/>
        <v>45</v>
      </c>
      <c r="O1495" s="8">
        <f t="shared" si="232"/>
        <v>0</v>
      </c>
      <c r="P1495" s="8">
        <f t="shared" si="233"/>
        <v>49.5</v>
      </c>
      <c r="Q1495" s="9">
        <f t="shared" si="234"/>
        <v>31.925000000000001</v>
      </c>
      <c r="R1495" s="9">
        <f t="shared" si="235"/>
        <v>26.375</v>
      </c>
      <c r="S1495" s="9">
        <f t="shared" si="236"/>
        <v>32.775000000000006</v>
      </c>
      <c r="T1495" s="9">
        <f t="shared" si="237"/>
        <v>29.875</v>
      </c>
      <c r="U1495" s="8">
        <f t="shared" si="238"/>
        <v>30.358333333333334</v>
      </c>
      <c r="V1495" s="8">
        <f t="shared" si="239"/>
        <v>30.237500000000001</v>
      </c>
    </row>
    <row r="1496" spans="1:22" ht="13.5" x14ac:dyDescent="0.25">
      <c r="A1496" s="3">
        <f>RSI!A1496</f>
        <v>44189</v>
      </c>
      <c r="B1496" s="2">
        <f>RSI!B1496</f>
        <v>1.3</v>
      </c>
      <c r="C1496" s="2">
        <f>RSI!I1496</f>
        <v>53.152018729522801</v>
      </c>
      <c r="D1496" s="2">
        <f>MACD!E1496</f>
        <v>-2.4806874079574159E-2</v>
      </c>
      <c r="E1496" s="2">
        <f>MACD!F1496</f>
        <v>-2.0260826053647651E-2</v>
      </c>
      <c r="F1496" s="2">
        <f>'Moving Avg'!D1496</f>
        <v>1.3120000000000001</v>
      </c>
      <c r="G1496" s="2">
        <f>'Moving Avg'!F1496</f>
        <v>1.2735000000000001</v>
      </c>
      <c r="H1496" s="2">
        <f>'Moving Avg'!G1496</f>
        <v>1.2872000000000003</v>
      </c>
      <c r="I1496" s="2">
        <f>'Moving Avg'!H1496</f>
        <v>1.3176999999999988</v>
      </c>
      <c r="J1496" s="6" t="str">
        <f>OBV!F1496</f>
        <v>BULLISH</v>
      </c>
      <c r="K1496" s="6" t="str">
        <f>OBV!G1496</f>
        <v>WEAK</v>
      </c>
      <c r="L1496" s="6" t="str">
        <f>OBV!H1496</f>
        <v>BULLISH DIVERGENCE</v>
      </c>
      <c r="M1496" s="8">
        <f t="shared" si="230"/>
        <v>25</v>
      </c>
      <c r="N1496" s="8">
        <f t="shared" si="231"/>
        <v>45</v>
      </c>
      <c r="O1496" s="8">
        <f t="shared" si="232"/>
        <v>0</v>
      </c>
      <c r="P1496" s="8">
        <f t="shared" si="233"/>
        <v>50</v>
      </c>
      <c r="Q1496" s="9">
        <f t="shared" si="234"/>
        <v>32</v>
      </c>
      <c r="R1496" s="9">
        <f t="shared" si="235"/>
        <v>26.5</v>
      </c>
      <c r="S1496" s="9">
        <f t="shared" si="236"/>
        <v>33</v>
      </c>
      <c r="T1496" s="9">
        <f t="shared" si="237"/>
        <v>30</v>
      </c>
      <c r="U1496" s="8">
        <f t="shared" si="238"/>
        <v>30.5</v>
      </c>
      <c r="V1496" s="8">
        <f t="shared" si="239"/>
        <v>30.375</v>
      </c>
    </row>
    <row r="1497" spans="1:22" ht="13.5" x14ac:dyDescent="0.25">
      <c r="A1497" s="3">
        <f>RSI!A1497</f>
        <v>44190</v>
      </c>
      <c r="B1497" s="2">
        <f>RSI!B1497</f>
        <v>1.35</v>
      </c>
      <c r="C1497" s="2">
        <f>RSI!I1497</f>
        <v>61.789384202923294</v>
      </c>
      <c r="D1497" s="2">
        <f>MACD!E1497</f>
        <v>-2.6678642594310409E-2</v>
      </c>
      <c r="E1497" s="2">
        <f>MACD!F1497</f>
        <v>-2.1544389361780204E-2</v>
      </c>
      <c r="F1497" s="2">
        <f>'Moving Avg'!D1497</f>
        <v>1.3120000000000001</v>
      </c>
      <c r="G1497" s="2">
        <f>'Moving Avg'!F1497</f>
        <v>1.2765000000000002</v>
      </c>
      <c r="H1497" s="2">
        <f>'Moving Avg'!G1497</f>
        <v>1.288</v>
      </c>
      <c r="I1497" s="2">
        <f>'Moving Avg'!H1497</f>
        <v>1.3165499999999986</v>
      </c>
      <c r="J1497" s="6" t="str">
        <f>OBV!F1497</f>
        <v>BULLISH</v>
      </c>
      <c r="K1497" s="6" t="str">
        <f>OBV!G1497</f>
        <v>WEAK</v>
      </c>
      <c r="L1497" s="6" t="str">
        <f>OBV!H1497</f>
        <v>NEUTRAL</v>
      </c>
      <c r="M1497" s="8">
        <f t="shared" si="230"/>
        <v>25</v>
      </c>
      <c r="N1497" s="8">
        <f t="shared" si="231"/>
        <v>45</v>
      </c>
      <c r="O1497" s="8">
        <f t="shared" si="232"/>
        <v>0</v>
      </c>
      <c r="P1497" s="8">
        <f t="shared" si="233"/>
        <v>33</v>
      </c>
      <c r="Q1497" s="9">
        <f t="shared" si="234"/>
        <v>29.45</v>
      </c>
      <c r="R1497" s="9">
        <f t="shared" si="235"/>
        <v>22.25</v>
      </c>
      <c r="S1497" s="9">
        <f t="shared" si="236"/>
        <v>25.35</v>
      </c>
      <c r="T1497" s="9">
        <f t="shared" si="237"/>
        <v>25.75</v>
      </c>
      <c r="U1497" s="8">
        <f t="shared" si="238"/>
        <v>25.683333333333337</v>
      </c>
      <c r="V1497" s="8">
        <f t="shared" si="239"/>
        <v>25.700000000000003</v>
      </c>
    </row>
    <row r="1498" spans="1:22" ht="13.5" x14ac:dyDescent="0.25">
      <c r="A1498" s="3">
        <f>RSI!A1498</f>
        <v>44193</v>
      </c>
      <c r="B1498" s="2">
        <f>RSI!B1498</f>
        <v>1.35</v>
      </c>
      <c r="C1498" s="2">
        <f>RSI!I1498</f>
        <v>61.789384202923294</v>
      </c>
      <c r="D1498" s="2">
        <f>MACD!E1498</f>
        <v>-2.8638818580564385E-2</v>
      </c>
      <c r="E1498" s="2">
        <f>MACD!F1498</f>
        <v>-2.2963275205537041E-2</v>
      </c>
      <c r="F1498" s="2">
        <f>'Moving Avg'!D1498</f>
        <v>1.3120000000000001</v>
      </c>
      <c r="G1498" s="2">
        <f>'Moving Avg'!F1498</f>
        <v>1.2820000000000003</v>
      </c>
      <c r="H1498" s="2">
        <f>'Moving Avg'!G1498</f>
        <v>1.2888000000000002</v>
      </c>
      <c r="I1498" s="2">
        <f>'Moving Avg'!H1498</f>
        <v>1.3153999999999988</v>
      </c>
      <c r="J1498" s="6" t="str">
        <f>OBV!F1498</f>
        <v>BULLISH</v>
      </c>
      <c r="K1498" s="6" t="str">
        <f>OBV!G1498</f>
        <v>WEAK</v>
      </c>
      <c r="L1498" s="6" t="str">
        <f>OBV!H1498</f>
        <v>NEUTRAL</v>
      </c>
      <c r="M1498" s="8">
        <f t="shared" si="230"/>
        <v>25</v>
      </c>
      <c r="N1498" s="8">
        <f t="shared" si="231"/>
        <v>45</v>
      </c>
      <c r="O1498" s="8">
        <f t="shared" si="232"/>
        <v>0</v>
      </c>
      <c r="P1498" s="8">
        <f t="shared" si="233"/>
        <v>33</v>
      </c>
      <c r="Q1498" s="9">
        <f t="shared" si="234"/>
        <v>29.45</v>
      </c>
      <c r="R1498" s="9">
        <f t="shared" si="235"/>
        <v>22.25</v>
      </c>
      <c r="S1498" s="9">
        <f t="shared" si="236"/>
        <v>25.35</v>
      </c>
      <c r="T1498" s="9">
        <f t="shared" si="237"/>
        <v>25.75</v>
      </c>
      <c r="U1498" s="8">
        <f t="shared" si="238"/>
        <v>25.683333333333337</v>
      </c>
      <c r="V1498" s="8">
        <f t="shared" si="239"/>
        <v>25.700000000000003</v>
      </c>
    </row>
    <row r="1499" spans="1:22" ht="13.5" x14ac:dyDescent="0.25">
      <c r="A1499" s="3">
        <f>RSI!A1499</f>
        <v>44194</v>
      </c>
      <c r="B1499" s="2">
        <f>RSI!B1499</f>
        <v>1.31</v>
      </c>
      <c r="C1499" s="2">
        <f>RSI!I1499</f>
        <v>52.763613449311826</v>
      </c>
      <c r="D1499" s="2">
        <f>MACD!E1499</f>
        <v>-2.7682958528990609E-2</v>
      </c>
      <c r="E1499" s="2">
        <f>MACD!F1499</f>
        <v>-2.3907211870227756E-2</v>
      </c>
      <c r="F1499" s="2">
        <f>'Moving Avg'!D1499</f>
        <v>1.3180000000000001</v>
      </c>
      <c r="G1499" s="2">
        <f>'Moving Avg'!F1499</f>
        <v>1.2870000000000004</v>
      </c>
      <c r="H1499" s="2">
        <f>'Moving Avg'!G1499</f>
        <v>1.2888000000000002</v>
      </c>
      <c r="I1499" s="2">
        <f>'Moving Avg'!H1499</f>
        <v>1.3140499999999986</v>
      </c>
      <c r="J1499" s="6" t="str">
        <f>OBV!F1499</f>
        <v>BULLISH</v>
      </c>
      <c r="K1499" s="6" t="str">
        <f>OBV!G1499</f>
        <v>WEAK</v>
      </c>
      <c r="L1499" s="6" t="str">
        <f>OBV!H1499</f>
        <v>CONFIRMED BULLISH</v>
      </c>
      <c r="M1499" s="8">
        <f t="shared" si="230"/>
        <v>25</v>
      </c>
      <c r="N1499" s="8">
        <f t="shared" si="231"/>
        <v>45</v>
      </c>
      <c r="O1499" s="8">
        <f t="shared" si="232"/>
        <v>50</v>
      </c>
      <c r="P1499" s="8">
        <f t="shared" si="233"/>
        <v>67</v>
      </c>
      <c r="Q1499" s="9">
        <f t="shared" si="234"/>
        <v>42.05</v>
      </c>
      <c r="R1499" s="9">
        <f t="shared" si="235"/>
        <v>48.25</v>
      </c>
      <c r="S1499" s="9">
        <f t="shared" si="236"/>
        <v>53.150000000000006</v>
      </c>
      <c r="T1499" s="9">
        <f t="shared" si="237"/>
        <v>46.75</v>
      </c>
      <c r="U1499" s="8">
        <f t="shared" si="238"/>
        <v>47.816666666666663</v>
      </c>
      <c r="V1499" s="8">
        <f t="shared" si="239"/>
        <v>47.55</v>
      </c>
    </row>
    <row r="1500" spans="1:22" ht="13.5" x14ac:dyDescent="0.25">
      <c r="A1500" s="3">
        <f>RSI!A1500</f>
        <v>44195</v>
      </c>
      <c r="B1500" s="2">
        <f>RSI!B1500</f>
        <v>1.28</v>
      </c>
      <c r="C1500" s="2">
        <f>RSI!I1500</f>
        <v>47.195397996845422</v>
      </c>
      <c r="D1500" s="2">
        <f>MACD!E1500</f>
        <v>-2.4738248134977159E-2</v>
      </c>
      <c r="E1500" s="2">
        <f>MACD!F1500</f>
        <v>-2.407341912317764E-2</v>
      </c>
      <c r="F1500" s="2">
        <f>'Moving Avg'!D1500</f>
        <v>1.3180000000000001</v>
      </c>
      <c r="G1500" s="2">
        <f>'Moving Avg'!F1500</f>
        <v>1.2905000000000002</v>
      </c>
      <c r="H1500" s="2">
        <f>'Moving Avg'!G1500</f>
        <v>1.2882000000000005</v>
      </c>
      <c r="I1500" s="2">
        <f>'Moving Avg'!H1500</f>
        <v>1.3125499999999988</v>
      </c>
      <c r="J1500" s="6" t="str">
        <f>OBV!F1500</f>
        <v>BULLISH</v>
      </c>
      <c r="K1500" s="6" t="str">
        <f>OBV!G1500</f>
        <v>WEAK</v>
      </c>
      <c r="L1500" s="6" t="str">
        <f>OBV!H1500</f>
        <v>NEUTRAL</v>
      </c>
      <c r="M1500" s="8">
        <f t="shared" si="230"/>
        <v>25</v>
      </c>
      <c r="N1500" s="8">
        <f t="shared" si="231"/>
        <v>45</v>
      </c>
      <c r="O1500" s="8">
        <f t="shared" si="232"/>
        <v>50</v>
      </c>
      <c r="P1500" s="8">
        <f t="shared" si="233"/>
        <v>33</v>
      </c>
      <c r="Q1500" s="9">
        <f t="shared" si="234"/>
        <v>36.950000000000003</v>
      </c>
      <c r="R1500" s="9">
        <f t="shared" si="235"/>
        <v>39.75</v>
      </c>
      <c r="S1500" s="9">
        <f t="shared" si="236"/>
        <v>37.85</v>
      </c>
      <c r="T1500" s="9">
        <f t="shared" si="237"/>
        <v>38.25</v>
      </c>
      <c r="U1500" s="8">
        <f t="shared" si="238"/>
        <v>38.183333333333337</v>
      </c>
      <c r="V1500" s="8">
        <f t="shared" si="239"/>
        <v>38.200000000000003</v>
      </c>
    </row>
    <row r="1501" spans="1:22" ht="13.5" x14ac:dyDescent="0.25">
      <c r="A1501" s="3">
        <f>RSI!A1501</f>
        <v>44196</v>
      </c>
      <c r="B1501" s="2">
        <f>RSI!B1501</f>
        <v>1.33</v>
      </c>
      <c r="C1501" s="2">
        <f>RSI!I1501</f>
        <v>55.604569434136181</v>
      </c>
      <c r="D1501" s="2">
        <f>MACD!E1501</f>
        <v>-1.9699079044112056E-2</v>
      </c>
      <c r="E1501" s="2">
        <f>MACD!F1501</f>
        <v>-2.3198551107364525E-2</v>
      </c>
      <c r="F1501" s="2">
        <f>'Moving Avg'!D1501</f>
        <v>1.3240000000000001</v>
      </c>
      <c r="G1501" s="2">
        <f>'Moving Avg'!F1501</f>
        <v>1.2965000000000004</v>
      </c>
      <c r="H1501" s="2">
        <f>'Moving Avg'!G1501</f>
        <v>1.2886000000000004</v>
      </c>
      <c r="I1501" s="2">
        <f>'Moving Avg'!H1501</f>
        <v>1.311499999999999</v>
      </c>
      <c r="J1501" s="6" t="str">
        <f>OBV!F1501</f>
        <v>BULLISH</v>
      </c>
      <c r="K1501" s="6" t="str">
        <f>OBV!G1501</f>
        <v>WEAK</v>
      </c>
      <c r="L1501" s="6" t="str">
        <f>OBV!H1501</f>
        <v>CONFIRMED BULLISH</v>
      </c>
      <c r="M1501" s="8">
        <f t="shared" si="230"/>
        <v>25</v>
      </c>
      <c r="N1501" s="8">
        <f t="shared" si="231"/>
        <v>0</v>
      </c>
      <c r="O1501" s="8">
        <f t="shared" si="232"/>
        <v>50</v>
      </c>
      <c r="P1501" s="8">
        <f t="shared" si="233"/>
        <v>67</v>
      </c>
      <c r="Q1501" s="9">
        <f t="shared" si="234"/>
        <v>26.299999999999997</v>
      </c>
      <c r="R1501" s="9">
        <f t="shared" si="235"/>
        <v>39.25</v>
      </c>
      <c r="S1501" s="9">
        <f t="shared" si="236"/>
        <v>46.400000000000006</v>
      </c>
      <c r="T1501" s="9">
        <f t="shared" si="237"/>
        <v>35.5</v>
      </c>
      <c r="U1501" s="8">
        <f t="shared" si="238"/>
        <v>37.31666666666667</v>
      </c>
      <c r="V1501" s="8">
        <f t="shared" si="239"/>
        <v>36.862499999999997</v>
      </c>
    </row>
    <row r="1502" spans="1:22" ht="13.5" x14ac:dyDescent="0.25">
      <c r="A1502" s="3">
        <f>RSI!A1502</f>
        <v>44200</v>
      </c>
      <c r="B1502" s="2">
        <f>RSI!B1502</f>
        <v>1.35</v>
      </c>
      <c r="C1502" s="2">
        <f>RSI!I1502</f>
        <v>58.454597141737494</v>
      </c>
      <c r="D1502" s="2">
        <f>MACD!E1502</f>
        <v>-1.2506578143359315E-2</v>
      </c>
      <c r="E1502" s="2">
        <f>MACD!F1502</f>
        <v>-2.1060156514563486E-2</v>
      </c>
      <c r="F1502" s="2">
        <f>'Moving Avg'!D1502</f>
        <v>1.3240000000000003</v>
      </c>
      <c r="G1502" s="2">
        <f>'Moving Avg'!F1502</f>
        <v>1.3035000000000003</v>
      </c>
      <c r="H1502" s="2">
        <f>'Moving Avg'!G1502</f>
        <v>1.2888000000000002</v>
      </c>
      <c r="I1502" s="2">
        <f>'Moving Avg'!H1502</f>
        <v>1.3103499999999988</v>
      </c>
      <c r="J1502" s="6" t="str">
        <f>OBV!F1502</f>
        <v>BULLISH</v>
      </c>
      <c r="K1502" s="6" t="str">
        <f>OBV!G1502</f>
        <v>WEAK</v>
      </c>
      <c r="L1502" s="6" t="str">
        <f>OBV!H1502</f>
        <v>NEUTRAL</v>
      </c>
      <c r="M1502" s="8">
        <f t="shared" si="230"/>
        <v>25</v>
      </c>
      <c r="N1502" s="8">
        <f t="shared" si="231"/>
        <v>0</v>
      </c>
      <c r="O1502" s="8">
        <f t="shared" si="232"/>
        <v>50</v>
      </c>
      <c r="P1502" s="8">
        <f t="shared" si="233"/>
        <v>33</v>
      </c>
      <c r="Q1502" s="9">
        <f t="shared" si="234"/>
        <v>21.2</v>
      </c>
      <c r="R1502" s="9">
        <f t="shared" si="235"/>
        <v>30.75</v>
      </c>
      <c r="S1502" s="9">
        <f t="shared" si="236"/>
        <v>31.1</v>
      </c>
      <c r="T1502" s="9">
        <f t="shared" si="237"/>
        <v>27</v>
      </c>
      <c r="U1502" s="8">
        <f t="shared" si="238"/>
        <v>27.683333333333337</v>
      </c>
      <c r="V1502" s="8">
        <f t="shared" si="239"/>
        <v>27.512500000000003</v>
      </c>
    </row>
    <row r="1503" spans="1:22" ht="13.5" x14ac:dyDescent="0.25">
      <c r="A1503" s="3">
        <f>RSI!A1503</f>
        <v>44201</v>
      </c>
      <c r="B1503" s="2">
        <f>RSI!B1503</f>
        <v>1.29</v>
      </c>
      <c r="C1503" s="2">
        <f>RSI!I1503</f>
        <v>48.413460554562896</v>
      </c>
      <c r="D1503" s="2">
        <f>MACD!E1503</f>
        <v>-2.284458313500437E-3</v>
      </c>
      <c r="E1503" s="2">
        <f>MACD!F1503</f>
        <v>-1.7305016874350876E-2</v>
      </c>
      <c r="F1503" s="2">
        <f>'Moving Avg'!D1503</f>
        <v>1.3119999999999998</v>
      </c>
      <c r="G1503" s="2">
        <f>'Moving Avg'!F1503</f>
        <v>1.3060000000000003</v>
      </c>
      <c r="H1503" s="2">
        <f>'Moving Avg'!G1503</f>
        <v>1.2884000000000002</v>
      </c>
      <c r="I1503" s="2">
        <f>'Moving Avg'!H1503</f>
        <v>1.3088999999999991</v>
      </c>
      <c r="J1503" s="6" t="str">
        <f>OBV!F1503</f>
        <v>BULLISH</v>
      </c>
      <c r="K1503" s="6" t="str">
        <f>OBV!G1503</f>
        <v>WEAK</v>
      </c>
      <c r="L1503" s="6" t="str">
        <f>OBV!H1503</f>
        <v>BULLISH DIVERGENCE</v>
      </c>
      <c r="M1503" s="8">
        <f t="shared" si="230"/>
        <v>25</v>
      </c>
      <c r="N1503" s="8">
        <f t="shared" si="231"/>
        <v>0</v>
      </c>
      <c r="O1503" s="8">
        <f t="shared" si="232"/>
        <v>50</v>
      </c>
      <c r="P1503" s="8">
        <f t="shared" si="233"/>
        <v>50</v>
      </c>
      <c r="Q1503" s="9">
        <f t="shared" si="234"/>
        <v>23.75</v>
      </c>
      <c r="R1503" s="9">
        <f t="shared" si="235"/>
        <v>35</v>
      </c>
      <c r="S1503" s="9">
        <f t="shared" si="236"/>
        <v>38.75</v>
      </c>
      <c r="T1503" s="9">
        <f t="shared" si="237"/>
        <v>31.25</v>
      </c>
      <c r="U1503" s="8">
        <f t="shared" si="238"/>
        <v>32.5</v>
      </c>
      <c r="V1503" s="8">
        <f t="shared" si="239"/>
        <v>32.1875</v>
      </c>
    </row>
    <row r="1504" spans="1:22" ht="13.5" x14ac:dyDescent="0.25">
      <c r="A1504" s="3">
        <f>RSI!A1504</f>
        <v>44202</v>
      </c>
      <c r="B1504" s="2">
        <f>RSI!B1504</f>
        <v>1.29</v>
      </c>
      <c r="C1504" s="2">
        <f>RSI!I1504</f>
        <v>48.413460554562896</v>
      </c>
      <c r="D1504" s="2">
        <f>MACD!E1504</f>
        <v>-4.3351113435139421E-3</v>
      </c>
      <c r="E1504" s="2">
        <f>MACD!F1504</f>
        <v>-1.471103576818349E-2</v>
      </c>
      <c r="F1504" s="2">
        <f>'Moving Avg'!D1504</f>
        <v>1.3080000000000001</v>
      </c>
      <c r="G1504" s="2">
        <f>'Moving Avg'!F1504</f>
        <v>1.3060000000000003</v>
      </c>
      <c r="H1504" s="2">
        <f>'Moving Avg'!G1504</f>
        <v>1.2882000000000002</v>
      </c>
      <c r="I1504" s="2">
        <f>'Moving Avg'!H1504</f>
        <v>1.3074999999999992</v>
      </c>
      <c r="J1504" s="6" t="str">
        <f>OBV!F1504</f>
        <v>BULLISH</v>
      </c>
      <c r="K1504" s="6" t="str">
        <f>OBV!G1504</f>
        <v>WEAK</v>
      </c>
      <c r="L1504" s="6" t="str">
        <f>OBV!H1504</f>
        <v>BULLISH DIVERGENCE</v>
      </c>
      <c r="M1504" s="8">
        <f t="shared" si="230"/>
        <v>25</v>
      </c>
      <c r="N1504" s="8">
        <f t="shared" si="231"/>
        <v>0</v>
      </c>
      <c r="O1504" s="8">
        <f t="shared" si="232"/>
        <v>50</v>
      </c>
      <c r="P1504" s="8">
        <f t="shared" si="233"/>
        <v>50</v>
      </c>
      <c r="Q1504" s="9">
        <f t="shared" si="234"/>
        <v>23.75</v>
      </c>
      <c r="R1504" s="9">
        <f t="shared" si="235"/>
        <v>35</v>
      </c>
      <c r="S1504" s="9">
        <f t="shared" si="236"/>
        <v>38.75</v>
      </c>
      <c r="T1504" s="9">
        <f t="shared" si="237"/>
        <v>31.25</v>
      </c>
      <c r="U1504" s="8">
        <f t="shared" si="238"/>
        <v>32.5</v>
      </c>
      <c r="V1504" s="8">
        <f t="shared" si="239"/>
        <v>32.1875</v>
      </c>
    </row>
    <row r="1505" spans="1:22" ht="13.5" x14ac:dyDescent="0.25">
      <c r="A1505" s="3">
        <f>RSI!A1505</f>
        <v>44203</v>
      </c>
      <c r="B1505" s="2">
        <f>RSI!B1505</f>
        <v>1.3</v>
      </c>
      <c r="C1505" s="2">
        <f>RSI!I1505</f>
        <v>50.071263456739608</v>
      </c>
      <c r="D1505" s="2">
        <f>MACD!E1505</f>
        <v>-6.7470462092678041E-3</v>
      </c>
      <c r="E1505" s="2">
        <f>MACD!F1505</f>
        <v>-1.3118237856400353E-2</v>
      </c>
      <c r="F1505" s="2">
        <f>'Moving Avg'!D1505</f>
        <v>1.3119999999999998</v>
      </c>
      <c r="G1505" s="2">
        <f>'Moving Avg'!F1505</f>
        <v>1.3065</v>
      </c>
      <c r="H1505" s="2">
        <f>'Moving Avg'!G1505</f>
        <v>1.2872000000000003</v>
      </c>
      <c r="I1505" s="2">
        <f>'Moving Avg'!H1505</f>
        <v>1.3061499999999995</v>
      </c>
      <c r="J1505" s="6" t="str">
        <f>OBV!F1505</f>
        <v>BULLISH</v>
      </c>
      <c r="K1505" s="6" t="str">
        <f>OBV!G1505</f>
        <v>WEAK</v>
      </c>
      <c r="L1505" s="6" t="str">
        <f>OBV!H1505</f>
        <v>CONFIRMED BULLISH</v>
      </c>
      <c r="M1505" s="8">
        <f t="shared" si="230"/>
        <v>25</v>
      </c>
      <c r="N1505" s="8">
        <f t="shared" si="231"/>
        <v>0</v>
      </c>
      <c r="O1505" s="8">
        <f t="shared" si="232"/>
        <v>50</v>
      </c>
      <c r="P1505" s="8">
        <f t="shared" si="233"/>
        <v>67</v>
      </c>
      <c r="Q1505" s="9">
        <f t="shared" si="234"/>
        <v>26.299999999999997</v>
      </c>
      <c r="R1505" s="9">
        <f t="shared" si="235"/>
        <v>39.25</v>
      </c>
      <c r="S1505" s="9">
        <f t="shared" si="236"/>
        <v>46.400000000000006</v>
      </c>
      <c r="T1505" s="9">
        <f t="shared" si="237"/>
        <v>35.5</v>
      </c>
      <c r="U1505" s="8">
        <f t="shared" si="238"/>
        <v>37.31666666666667</v>
      </c>
      <c r="V1505" s="8">
        <f t="shared" si="239"/>
        <v>36.862499999999997</v>
      </c>
    </row>
    <row r="1506" spans="1:22" ht="13.5" x14ac:dyDescent="0.25">
      <c r="A1506" s="3">
        <f>RSI!A1506</f>
        <v>44204</v>
      </c>
      <c r="B1506" s="2">
        <f>RSI!B1506</f>
        <v>1.3</v>
      </c>
      <c r="C1506" s="2">
        <f>RSI!I1506</f>
        <v>50.071263456739608</v>
      </c>
      <c r="D1506" s="2">
        <f>MACD!E1506</f>
        <v>-5.7108465034141354E-3</v>
      </c>
      <c r="E1506" s="2">
        <f>MACD!F1506</f>
        <v>-1.1636759585803111E-2</v>
      </c>
      <c r="F1506" s="2">
        <f>'Moving Avg'!D1506</f>
        <v>1.306</v>
      </c>
      <c r="G1506" s="2">
        <f>'Moving Avg'!F1506</f>
        <v>1.3074999999999999</v>
      </c>
      <c r="H1506" s="2">
        <f>'Moving Avg'!G1506</f>
        <v>1.2862</v>
      </c>
      <c r="I1506" s="2">
        <f>'Moving Avg'!H1506</f>
        <v>1.3047999999999993</v>
      </c>
      <c r="J1506" s="6" t="str">
        <f>OBV!F1506</f>
        <v>BULLISH</v>
      </c>
      <c r="K1506" s="6" t="str">
        <f>OBV!G1506</f>
        <v>WEAK</v>
      </c>
      <c r="L1506" s="6" t="str">
        <f>OBV!H1506</f>
        <v>BULLISH DIVERGENCE</v>
      </c>
      <c r="M1506" s="8">
        <f t="shared" si="230"/>
        <v>25</v>
      </c>
      <c r="N1506" s="8">
        <f t="shared" si="231"/>
        <v>0</v>
      </c>
      <c r="O1506" s="8">
        <f t="shared" si="232"/>
        <v>50</v>
      </c>
      <c r="P1506" s="8">
        <f t="shared" si="233"/>
        <v>50</v>
      </c>
      <c r="Q1506" s="9">
        <f t="shared" si="234"/>
        <v>23.75</v>
      </c>
      <c r="R1506" s="9">
        <f t="shared" si="235"/>
        <v>35</v>
      </c>
      <c r="S1506" s="9">
        <f t="shared" si="236"/>
        <v>38.75</v>
      </c>
      <c r="T1506" s="9">
        <f t="shared" si="237"/>
        <v>31.25</v>
      </c>
      <c r="U1506" s="8">
        <f t="shared" si="238"/>
        <v>32.5</v>
      </c>
      <c r="V1506" s="8">
        <f t="shared" si="239"/>
        <v>32.1875</v>
      </c>
    </row>
    <row r="1507" spans="1:22" ht="13.5" x14ac:dyDescent="0.25">
      <c r="A1507" s="3">
        <f>RSI!A1507</f>
        <v>44207</v>
      </c>
      <c r="B1507" s="2">
        <f>RSI!B1507</f>
        <v>1.3</v>
      </c>
      <c r="C1507" s="2">
        <f>RSI!I1507</f>
        <v>50.071263456739608</v>
      </c>
      <c r="D1507" s="2">
        <f>MACD!E1507</f>
        <v>2.858379437108427E-3</v>
      </c>
      <c r="E1507" s="2">
        <f>MACD!F1507</f>
        <v>-8.7377317812208036E-3</v>
      </c>
      <c r="F1507" s="2">
        <f>'Moving Avg'!D1507</f>
        <v>1.2959999999999998</v>
      </c>
      <c r="G1507" s="2">
        <f>'Moving Avg'!F1507</f>
        <v>1.3085</v>
      </c>
      <c r="H1507" s="2">
        <f>'Moving Avg'!G1507</f>
        <v>1.2864000000000002</v>
      </c>
      <c r="I1507" s="2">
        <f>'Moving Avg'!H1507</f>
        <v>1.3034499999999991</v>
      </c>
      <c r="J1507" s="6" t="str">
        <f>OBV!F1507</f>
        <v>BEARISH</v>
      </c>
      <c r="K1507" s="6" t="str">
        <f>OBV!G1507</f>
        <v>NEUTRAL</v>
      </c>
      <c r="L1507" s="6" t="str">
        <f>OBV!H1507</f>
        <v>CONFIRMED BEARISH</v>
      </c>
      <c r="M1507" s="8">
        <f t="shared" si="230"/>
        <v>25</v>
      </c>
      <c r="N1507" s="8">
        <f t="shared" si="231"/>
        <v>0</v>
      </c>
      <c r="O1507" s="8">
        <f t="shared" si="232"/>
        <v>0</v>
      </c>
      <c r="P1507" s="8">
        <f t="shared" si="233"/>
        <v>16.5</v>
      </c>
      <c r="Q1507" s="9">
        <f t="shared" si="234"/>
        <v>11.225</v>
      </c>
      <c r="R1507" s="9">
        <f t="shared" si="235"/>
        <v>9.125</v>
      </c>
      <c r="S1507" s="9">
        <f t="shared" si="236"/>
        <v>11.175000000000001</v>
      </c>
      <c r="T1507" s="9">
        <f t="shared" si="237"/>
        <v>10.375</v>
      </c>
      <c r="U1507" s="8">
        <f t="shared" si="238"/>
        <v>10.508333333333335</v>
      </c>
      <c r="V1507" s="8">
        <f t="shared" si="239"/>
        <v>10.475000000000001</v>
      </c>
    </row>
    <row r="1508" spans="1:22" ht="13.5" x14ac:dyDescent="0.25">
      <c r="A1508" s="3">
        <f>RSI!A1508</f>
        <v>44208</v>
      </c>
      <c r="B1508" s="2">
        <f>RSI!B1508</f>
        <v>1.3</v>
      </c>
      <c r="C1508" s="2">
        <f>RSI!I1508</f>
        <v>50.071263456739622</v>
      </c>
      <c r="D1508" s="2">
        <f>MACD!E1508</f>
        <v>1.0109386889801453E-2</v>
      </c>
      <c r="E1508" s="2">
        <f>MACD!F1508</f>
        <v>-4.9683080470163529E-3</v>
      </c>
      <c r="F1508" s="2">
        <f>'Moving Avg'!D1508</f>
        <v>1.2979999999999998</v>
      </c>
      <c r="G1508" s="2">
        <f>'Moving Avg'!F1508</f>
        <v>1.3095000000000003</v>
      </c>
      <c r="H1508" s="2">
        <f>'Moving Avg'!G1508</f>
        <v>1.2870000000000001</v>
      </c>
      <c r="I1508" s="2">
        <f>'Moving Avg'!H1508</f>
        <v>1.3020999999999989</v>
      </c>
      <c r="J1508" s="6" t="str">
        <f>OBV!F1508</f>
        <v>BULLISH</v>
      </c>
      <c r="K1508" s="6" t="str">
        <f>OBV!G1508</f>
        <v>NEUTRAL</v>
      </c>
      <c r="L1508" s="6" t="str">
        <f>OBV!H1508</f>
        <v>CONFIRMED BULLISH</v>
      </c>
      <c r="M1508" s="8">
        <f t="shared" si="230"/>
        <v>25</v>
      </c>
      <c r="N1508" s="8">
        <f t="shared" si="231"/>
        <v>0</v>
      </c>
      <c r="O1508" s="8">
        <f t="shared" si="232"/>
        <v>0</v>
      </c>
      <c r="P1508" s="8">
        <f t="shared" si="233"/>
        <v>83.5</v>
      </c>
      <c r="Q1508" s="9">
        <f t="shared" si="234"/>
        <v>21.274999999999999</v>
      </c>
      <c r="R1508" s="9">
        <f t="shared" si="235"/>
        <v>25.875</v>
      </c>
      <c r="S1508" s="9">
        <f t="shared" si="236"/>
        <v>41.325000000000003</v>
      </c>
      <c r="T1508" s="9">
        <f t="shared" si="237"/>
        <v>27.125</v>
      </c>
      <c r="U1508" s="8">
        <f t="shared" si="238"/>
        <v>29.491666666666664</v>
      </c>
      <c r="V1508" s="8">
        <f t="shared" si="239"/>
        <v>28.9</v>
      </c>
    </row>
    <row r="1509" spans="1:22" ht="13.5" x14ac:dyDescent="0.25">
      <c r="A1509" s="3">
        <f>RSI!A1509</f>
        <v>44209</v>
      </c>
      <c r="B1509" s="2">
        <f>RSI!B1509</f>
        <v>1.3</v>
      </c>
      <c r="C1509" s="2">
        <f>RSI!I1509</f>
        <v>50.071263456739622</v>
      </c>
      <c r="D1509" s="2">
        <f>MACD!E1509</f>
        <v>1.0091123362540477E-2</v>
      </c>
      <c r="E1509" s="2">
        <f>MACD!F1509</f>
        <v>-1.9564217651049866E-3</v>
      </c>
      <c r="F1509" s="2">
        <f>'Moving Avg'!D1509</f>
        <v>1.3</v>
      </c>
      <c r="G1509" s="2">
        <f>'Moving Avg'!F1509</f>
        <v>1.3105000000000002</v>
      </c>
      <c r="H1509" s="2">
        <f>'Moving Avg'!G1509</f>
        <v>1.2869999999999999</v>
      </c>
      <c r="I1509" s="2">
        <f>'Moving Avg'!H1509</f>
        <v>1.300749999999999</v>
      </c>
      <c r="J1509" s="6" t="str">
        <f>OBV!F1509</f>
        <v>BULLISH</v>
      </c>
      <c r="K1509" s="6" t="str">
        <f>OBV!G1509</f>
        <v>NEUTRAL</v>
      </c>
      <c r="L1509" s="6" t="str">
        <f>OBV!H1509</f>
        <v>CONFIRMED BULLISH</v>
      </c>
      <c r="M1509" s="8">
        <f t="shared" si="230"/>
        <v>25</v>
      </c>
      <c r="N1509" s="8">
        <f t="shared" si="231"/>
        <v>0</v>
      </c>
      <c r="O1509" s="8">
        <f t="shared" si="232"/>
        <v>0</v>
      </c>
      <c r="P1509" s="8">
        <f t="shared" si="233"/>
        <v>83.5</v>
      </c>
      <c r="Q1509" s="9">
        <f t="shared" si="234"/>
        <v>21.274999999999999</v>
      </c>
      <c r="R1509" s="9">
        <f t="shared" si="235"/>
        <v>25.875</v>
      </c>
      <c r="S1509" s="9">
        <f t="shared" si="236"/>
        <v>41.325000000000003</v>
      </c>
      <c r="T1509" s="9">
        <f t="shared" si="237"/>
        <v>27.125</v>
      </c>
      <c r="U1509" s="8">
        <f t="shared" si="238"/>
        <v>29.491666666666664</v>
      </c>
      <c r="V1509" s="8">
        <f t="shared" si="239"/>
        <v>28.9</v>
      </c>
    </row>
    <row r="1510" spans="1:22" ht="13.5" x14ac:dyDescent="0.25">
      <c r="A1510" s="3">
        <f>RSI!A1510</f>
        <v>44211</v>
      </c>
      <c r="B1510" s="2">
        <f>RSI!B1510</f>
        <v>1.3</v>
      </c>
      <c r="C1510" s="2">
        <f>RSI!I1510</f>
        <v>50.071263456739622</v>
      </c>
      <c r="D1510" s="2">
        <f>MACD!E1510</f>
        <v>5.460391272948284E-3</v>
      </c>
      <c r="E1510" s="2">
        <f>MACD!F1510</f>
        <v>-4.7305915749433253E-4</v>
      </c>
      <c r="F1510" s="2">
        <f>'Moving Avg'!D1510</f>
        <v>1.3</v>
      </c>
      <c r="G1510" s="2">
        <f>'Moving Avg'!F1510</f>
        <v>1.3115000000000001</v>
      </c>
      <c r="H1510" s="2">
        <f>'Moving Avg'!G1510</f>
        <v>1.286</v>
      </c>
      <c r="I1510" s="2">
        <f>'Moving Avg'!H1510</f>
        <v>1.299599999999999</v>
      </c>
      <c r="J1510" s="6" t="str">
        <f>OBV!F1510</f>
        <v>NEUTRAL</v>
      </c>
      <c r="K1510" s="6" t="str">
        <f>OBV!G1510</f>
        <v>NEUTRAL</v>
      </c>
      <c r="L1510" s="6" t="str">
        <f>OBV!H1510</f>
        <v>NEUTRAL</v>
      </c>
      <c r="M1510" s="8">
        <f t="shared" si="230"/>
        <v>25</v>
      </c>
      <c r="N1510" s="8">
        <f t="shared" si="231"/>
        <v>0</v>
      </c>
      <c r="O1510" s="8">
        <f t="shared" si="232"/>
        <v>50</v>
      </c>
      <c r="P1510" s="8">
        <f t="shared" si="233"/>
        <v>33</v>
      </c>
      <c r="Q1510" s="9">
        <f t="shared" si="234"/>
        <v>21.2</v>
      </c>
      <c r="R1510" s="9">
        <f t="shared" si="235"/>
        <v>30.75</v>
      </c>
      <c r="S1510" s="9">
        <f t="shared" si="236"/>
        <v>31.1</v>
      </c>
      <c r="T1510" s="9">
        <f t="shared" si="237"/>
        <v>27</v>
      </c>
      <c r="U1510" s="8">
        <f t="shared" si="238"/>
        <v>27.683333333333337</v>
      </c>
      <c r="V1510" s="8">
        <f t="shared" si="239"/>
        <v>27.512500000000003</v>
      </c>
    </row>
    <row r="1511" spans="1:22" ht="13.5" x14ac:dyDescent="0.25">
      <c r="A1511" s="3">
        <f>RSI!A1511</f>
        <v>44214</v>
      </c>
      <c r="B1511" s="2">
        <f>RSI!B1511</f>
        <v>1.3</v>
      </c>
      <c r="C1511" s="2">
        <f>RSI!I1511</f>
        <v>50.071263456739622</v>
      </c>
      <c r="D1511" s="2">
        <f>MACD!E1511</f>
        <v>9.2344856042028134E-3</v>
      </c>
      <c r="E1511" s="2">
        <f>MACD!F1511</f>
        <v>1.4684497948450966E-3</v>
      </c>
      <c r="F1511" s="2">
        <f>'Moving Avg'!D1511</f>
        <v>1.3</v>
      </c>
      <c r="G1511" s="2">
        <f>'Moving Avg'!F1511</f>
        <v>1.3105000000000002</v>
      </c>
      <c r="H1511" s="2">
        <f>'Moving Avg'!G1511</f>
        <v>1.2853999999999999</v>
      </c>
      <c r="I1511" s="2">
        <f>'Moving Avg'!H1511</f>
        <v>1.2984499999999988</v>
      </c>
      <c r="J1511" s="6" t="str">
        <f>OBV!F1511</f>
        <v>NEUTRAL</v>
      </c>
      <c r="K1511" s="6" t="str">
        <f>OBV!G1511</f>
        <v>NEUTRAL</v>
      </c>
      <c r="L1511" s="6" t="str">
        <f>OBV!H1511</f>
        <v>NEUTRAL</v>
      </c>
      <c r="M1511" s="8">
        <f t="shared" si="230"/>
        <v>25</v>
      </c>
      <c r="N1511" s="8">
        <f t="shared" si="231"/>
        <v>0</v>
      </c>
      <c r="O1511" s="8">
        <f t="shared" si="232"/>
        <v>50</v>
      </c>
      <c r="P1511" s="8">
        <f t="shared" si="233"/>
        <v>33</v>
      </c>
      <c r="Q1511" s="9">
        <f t="shared" si="234"/>
        <v>21.2</v>
      </c>
      <c r="R1511" s="9">
        <f t="shared" si="235"/>
        <v>30.75</v>
      </c>
      <c r="S1511" s="9">
        <f t="shared" si="236"/>
        <v>31.1</v>
      </c>
      <c r="T1511" s="9">
        <f t="shared" si="237"/>
        <v>27</v>
      </c>
      <c r="U1511" s="8">
        <f t="shared" si="238"/>
        <v>27.683333333333337</v>
      </c>
      <c r="V1511" s="8">
        <f t="shared" si="239"/>
        <v>27.512500000000003</v>
      </c>
    </row>
    <row r="1512" spans="1:22" ht="13.5" x14ac:dyDescent="0.25">
      <c r="A1512" s="3">
        <f>RSI!A1512</f>
        <v>44215</v>
      </c>
      <c r="B1512" s="2">
        <f>RSI!B1512</f>
        <v>1.27</v>
      </c>
      <c r="C1512" s="2">
        <f>RSI!I1512</f>
        <v>43.092033231664608</v>
      </c>
      <c r="D1512" s="2">
        <f>MACD!E1512</f>
        <v>1.7727186455137822E-2</v>
      </c>
      <c r="E1512" s="2">
        <f>MACD!F1512</f>
        <v>4.7201971269036419E-3</v>
      </c>
      <c r="F1512" s="2">
        <f>'Moving Avg'!D1512</f>
        <v>1.294</v>
      </c>
      <c r="G1512" s="2">
        <f>'Moving Avg'!F1512</f>
        <v>1.3065000000000002</v>
      </c>
      <c r="H1512" s="2">
        <f>'Moving Avg'!G1512</f>
        <v>1.2841999999999996</v>
      </c>
      <c r="I1512" s="2">
        <f>'Moving Avg'!H1512</f>
        <v>1.2971499999999987</v>
      </c>
      <c r="J1512" s="6" t="str">
        <f>OBV!F1512</f>
        <v>BEARISH</v>
      </c>
      <c r="K1512" s="6" t="str">
        <f>OBV!G1512</f>
        <v>NEUTRAL</v>
      </c>
      <c r="L1512" s="6" t="str">
        <f>OBV!H1512</f>
        <v>CONFIRMED BEARISH</v>
      </c>
      <c r="M1512" s="8">
        <f t="shared" si="230"/>
        <v>25</v>
      </c>
      <c r="N1512" s="8">
        <f t="shared" si="231"/>
        <v>0</v>
      </c>
      <c r="O1512" s="8">
        <f t="shared" si="232"/>
        <v>0</v>
      </c>
      <c r="P1512" s="8">
        <f t="shared" si="233"/>
        <v>16.5</v>
      </c>
      <c r="Q1512" s="9">
        <f t="shared" si="234"/>
        <v>11.225</v>
      </c>
      <c r="R1512" s="9">
        <f t="shared" si="235"/>
        <v>9.125</v>
      </c>
      <c r="S1512" s="9">
        <f t="shared" si="236"/>
        <v>11.175000000000001</v>
      </c>
      <c r="T1512" s="9">
        <f t="shared" si="237"/>
        <v>10.375</v>
      </c>
      <c r="U1512" s="8">
        <f t="shared" si="238"/>
        <v>10.508333333333335</v>
      </c>
      <c r="V1512" s="8">
        <f t="shared" si="239"/>
        <v>10.475000000000001</v>
      </c>
    </row>
    <row r="1513" spans="1:22" ht="13.5" x14ac:dyDescent="0.25">
      <c r="A1513" s="3">
        <f>RSI!A1513</f>
        <v>44216</v>
      </c>
      <c r="B1513" s="2">
        <f>RSI!B1513</f>
        <v>1.33</v>
      </c>
      <c r="C1513" s="2">
        <f>RSI!I1513</f>
        <v>56.231908979703306</v>
      </c>
      <c r="D1513" s="2">
        <f>MACD!E1513</f>
        <v>1.1415459925754989E-2</v>
      </c>
      <c r="E1513" s="2">
        <f>MACD!F1513</f>
        <v>6.0592496866739114E-3</v>
      </c>
      <c r="F1513" s="2">
        <f>'Moving Avg'!D1513</f>
        <v>1.3</v>
      </c>
      <c r="G1513" s="2">
        <f>'Moving Avg'!F1513</f>
        <v>1.3055000000000003</v>
      </c>
      <c r="H1513" s="2">
        <f>'Moving Avg'!G1513</f>
        <v>1.2849999999999997</v>
      </c>
      <c r="I1513" s="2">
        <f>'Moving Avg'!H1513</f>
        <v>1.2961499999999986</v>
      </c>
      <c r="J1513" s="6" t="str">
        <f>OBV!F1513</f>
        <v>BULLISH</v>
      </c>
      <c r="K1513" s="6" t="str">
        <f>OBV!G1513</f>
        <v>WEAK</v>
      </c>
      <c r="L1513" s="6" t="str">
        <f>OBV!H1513</f>
        <v>CONFIRMED BULLISH</v>
      </c>
      <c r="M1513" s="8">
        <f t="shared" si="230"/>
        <v>25</v>
      </c>
      <c r="N1513" s="8">
        <f t="shared" si="231"/>
        <v>0</v>
      </c>
      <c r="O1513" s="8">
        <f t="shared" si="232"/>
        <v>50</v>
      </c>
      <c r="P1513" s="8">
        <f t="shared" si="233"/>
        <v>67</v>
      </c>
      <c r="Q1513" s="9">
        <f t="shared" si="234"/>
        <v>26.299999999999997</v>
      </c>
      <c r="R1513" s="9">
        <f t="shared" si="235"/>
        <v>39.25</v>
      </c>
      <c r="S1513" s="9">
        <f t="shared" si="236"/>
        <v>46.400000000000006</v>
      </c>
      <c r="T1513" s="9">
        <f t="shared" si="237"/>
        <v>35.5</v>
      </c>
      <c r="U1513" s="8">
        <f t="shared" si="238"/>
        <v>37.31666666666667</v>
      </c>
      <c r="V1513" s="8">
        <f t="shared" si="239"/>
        <v>36.862499999999997</v>
      </c>
    </row>
    <row r="1514" spans="1:22" ht="13.5" x14ac:dyDescent="0.25">
      <c r="A1514" s="3">
        <f>RSI!A1514</f>
        <v>44217</v>
      </c>
      <c r="B1514" s="2">
        <f>RSI!B1514</f>
        <v>1.37</v>
      </c>
      <c r="C1514" s="2">
        <f>RSI!I1514</f>
        <v>62.455707663363974</v>
      </c>
      <c r="D1514" s="2">
        <f>MACD!E1514</f>
        <v>2.9214809078537129E-3</v>
      </c>
      <c r="E1514" s="2">
        <f>MACD!F1514</f>
        <v>5.431695930909872E-3</v>
      </c>
      <c r="F1514" s="2">
        <f>'Moving Avg'!D1514</f>
        <v>1.3140000000000001</v>
      </c>
      <c r="G1514" s="2">
        <f>'Moving Avg'!F1514</f>
        <v>1.3100000000000003</v>
      </c>
      <c r="H1514" s="2">
        <f>'Moving Avg'!G1514</f>
        <v>1.2871999999999997</v>
      </c>
      <c r="I1514" s="2">
        <f>'Moving Avg'!H1514</f>
        <v>1.2953999999999986</v>
      </c>
      <c r="J1514" s="6" t="str">
        <f>OBV!F1514</f>
        <v>BULLISH</v>
      </c>
      <c r="K1514" s="6" t="str">
        <f>OBV!G1514</f>
        <v>WEAK</v>
      </c>
      <c r="L1514" s="6" t="str">
        <f>OBV!H1514</f>
        <v>CONFIRMED BULLISH</v>
      </c>
      <c r="M1514" s="8">
        <f t="shared" si="230"/>
        <v>25</v>
      </c>
      <c r="N1514" s="8">
        <f t="shared" si="231"/>
        <v>45</v>
      </c>
      <c r="O1514" s="8">
        <f t="shared" si="232"/>
        <v>50</v>
      </c>
      <c r="P1514" s="8">
        <f t="shared" si="233"/>
        <v>67</v>
      </c>
      <c r="Q1514" s="9">
        <f t="shared" si="234"/>
        <v>42.05</v>
      </c>
      <c r="R1514" s="9">
        <f t="shared" si="235"/>
        <v>48.25</v>
      </c>
      <c r="S1514" s="9">
        <f t="shared" si="236"/>
        <v>53.150000000000006</v>
      </c>
      <c r="T1514" s="9">
        <f t="shared" si="237"/>
        <v>46.75</v>
      </c>
      <c r="U1514" s="8">
        <f t="shared" si="238"/>
        <v>47.816666666666663</v>
      </c>
      <c r="V1514" s="8">
        <f t="shared" si="239"/>
        <v>47.55</v>
      </c>
    </row>
    <row r="1515" spans="1:22" ht="13.5" x14ac:dyDescent="0.25">
      <c r="A1515" s="3">
        <f>RSI!A1515</f>
        <v>44218</v>
      </c>
      <c r="B1515" s="2">
        <f>RSI!B1515</f>
        <v>1.38</v>
      </c>
      <c r="C1515" s="2">
        <f>RSI!I1515</f>
        <v>63.840071318213475</v>
      </c>
      <c r="D1515" s="2">
        <f>MACD!E1515</f>
        <v>-3.880599301702814E-3</v>
      </c>
      <c r="E1515" s="2">
        <f>MACD!F1515</f>
        <v>3.5692368843873354E-3</v>
      </c>
      <c r="F1515" s="2">
        <f>'Moving Avg'!D1515</f>
        <v>1.33</v>
      </c>
      <c r="G1515" s="2">
        <f>'Moving Avg'!F1515</f>
        <v>1.3150000000000002</v>
      </c>
      <c r="H1515" s="2">
        <f>'Moving Avg'!G1515</f>
        <v>1.2901999999999998</v>
      </c>
      <c r="I1515" s="2">
        <f>'Moving Avg'!H1515</f>
        <v>1.2946999999999989</v>
      </c>
      <c r="J1515" s="6" t="str">
        <f>OBV!F1515</f>
        <v>BULLISH</v>
      </c>
      <c r="K1515" s="6" t="str">
        <f>OBV!G1515</f>
        <v>WEAK</v>
      </c>
      <c r="L1515" s="6" t="str">
        <f>OBV!H1515</f>
        <v>CONFIRMED BULLISH</v>
      </c>
      <c r="M1515" s="8">
        <f t="shared" si="230"/>
        <v>25</v>
      </c>
      <c r="N1515" s="8">
        <f t="shared" si="231"/>
        <v>45</v>
      </c>
      <c r="O1515" s="8">
        <f t="shared" si="232"/>
        <v>50</v>
      </c>
      <c r="P1515" s="8">
        <f t="shared" si="233"/>
        <v>67</v>
      </c>
      <c r="Q1515" s="9">
        <f t="shared" si="234"/>
        <v>42.05</v>
      </c>
      <c r="R1515" s="9">
        <f t="shared" si="235"/>
        <v>48.25</v>
      </c>
      <c r="S1515" s="9">
        <f t="shared" si="236"/>
        <v>53.150000000000006</v>
      </c>
      <c r="T1515" s="9">
        <f t="shared" si="237"/>
        <v>46.75</v>
      </c>
      <c r="U1515" s="8">
        <f t="shared" si="238"/>
        <v>47.816666666666663</v>
      </c>
      <c r="V1515" s="8">
        <f t="shared" si="239"/>
        <v>47.55</v>
      </c>
    </row>
    <row r="1516" spans="1:22" ht="13.5" x14ac:dyDescent="0.25">
      <c r="A1516" s="3">
        <f>RSI!A1516</f>
        <v>44221</v>
      </c>
      <c r="B1516" s="2">
        <f>RSI!B1516</f>
        <v>1.43</v>
      </c>
      <c r="C1516" s="2">
        <f>RSI!I1516</f>
        <v>69.830168154305738</v>
      </c>
      <c r="D1516" s="2">
        <f>MACD!E1516</f>
        <v>-1.3781025684669324E-2</v>
      </c>
      <c r="E1516" s="2">
        <f>MACD!F1516</f>
        <v>9.9184370576003902E-5</v>
      </c>
      <c r="F1516" s="2">
        <f>'Moving Avg'!D1516</f>
        <v>1.3559999999999999</v>
      </c>
      <c r="G1516" s="2">
        <f>'Moving Avg'!F1516</f>
        <v>1.3215000000000003</v>
      </c>
      <c r="H1516" s="2">
        <f>'Moving Avg'!G1516</f>
        <v>1.2941999999999998</v>
      </c>
      <c r="I1516" s="2">
        <f>'Moving Avg'!H1516</f>
        <v>1.2942499999999988</v>
      </c>
      <c r="J1516" s="6" t="str">
        <f>OBV!F1516</f>
        <v>BULLISH</v>
      </c>
      <c r="K1516" s="6" t="str">
        <f>OBV!G1516</f>
        <v>WEAK</v>
      </c>
      <c r="L1516" s="6" t="str">
        <f>OBV!H1516</f>
        <v>CONFIRMED BULLISH</v>
      </c>
      <c r="M1516" s="8">
        <f t="shared" si="230"/>
        <v>25</v>
      </c>
      <c r="N1516" s="8">
        <f t="shared" si="231"/>
        <v>45</v>
      </c>
      <c r="O1516" s="8">
        <f t="shared" si="232"/>
        <v>50</v>
      </c>
      <c r="P1516" s="8">
        <f t="shared" si="233"/>
        <v>67</v>
      </c>
      <c r="Q1516" s="9">
        <f t="shared" si="234"/>
        <v>42.05</v>
      </c>
      <c r="R1516" s="9">
        <f t="shared" si="235"/>
        <v>48.25</v>
      </c>
      <c r="S1516" s="9">
        <f t="shared" si="236"/>
        <v>53.150000000000006</v>
      </c>
      <c r="T1516" s="9">
        <f t="shared" si="237"/>
        <v>46.75</v>
      </c>
      <c r="U1516" s="8">
        <f t="shared" si="238"/>
        <v>47.816666666666663</v>
      </c>
      <c r="V1516" s="8">
        <f t="shared" si="239"/>
        <v>47.55</v>
      </c>
    </row>
    <row r="1517" spans="1:22" ht="13.5" x14ac:dyDescent="0.25">
      <c r="A1517" s="3">
        <f>RSI!A1517</f>
        <v>44222</v>
      </c>
      <c r="B1517" s="2">
        <f>RSI!B1517</f>
        <v>1.37</v>
      </c>
      <c r="C1517" s="2">
        <f>RSI!I1517</f>
        <v>57.517032160951651</v>
      </c>
      <c r="D1517" s="2">
        <f>MACD!E1517</f>
        <v>-1.8417758313094001E-2</v>
      </c>
      <c r="E1517" s="2">
        <f>MACD!F1517</f>
        <v>-3.6042041661579973E-3</v>
      </c>
      <c r="F1517" s="2">
        <f>'Moving Avg'!D1517</f>
        <v>1.3759999999999999</v>
      </c>
      <c r="G1517" s="2">
        <f>'Moving Avg'!F1517</f>
        <v>1.3225000000000002</v>
      </c>
      <c r="H1517" s="2">
        <f>'Moving Avg'!G1517</f>
        <v>1.2969999999999999</v>
      </c>
      <c r="I1517" s="2">
        <f>'Moving Avg'!H1517</f>
        <v>1.2934999999999985</v>
      </c>
      <c r="J1517" s="6" t="str">
        <f>OBV!F1517</f>
        <v>BULLISH</v>
      </c>
      <c r="K1517" s="6" t="str">
        <f>OBV!G1517</f>
        <v>WEAK</v>
      </c>
      <c r="L1517" s="6" t="str">
        <f>OBV!H1517</f>
        <v>CONFIRMED BULLISH</v>
      </c>
      <c r="M1517" s="8">
        <f t="shared" si="230"/>
        <v>25</v>
      </c>
      <c r="N1517" s="8">
        <f t="shared" si="231"/>
        <v>45</v>
      </c>
      <c r="O1517" s="8">
        <f t="shared" si="232"/>
        <v>50</v>
      </c>
      <c r="P1517" s="8">
        <f t="shared" si="233"/>
        <v>67</v>
      </c>
      <c r="Q1517" s="9">
        <f t="shared" si="234"/>
        <v>42.05</v>
      </c>
      <c r="R1517" s="9">
        <f t="shared" si="235"/>
        <v>48.25</v>
      </c>
      <c r="S1517" s="9">
        <f t="shared" si="236"/>
        <v>53.150000000000006</v>
      </c>
      <c r="T1517" s="9">
        <f t="shared" si="237"/>
        <v>46.75</v>
      </c>
      <c r="U1517" s="8">
        <f t="shared" si="238"/>
        <v>47.816666666666663</v>
      </c>
      <c r="V1517" s="8">
        <f t="shared" si="239"/>
        <v>47.55</v>
      </c>
    </row>
    <row r="1518" spans="1:22" ht="13.5" x14ac:dyDescent="0.25">
      <c r="A1518" s="3">
        <f>RSI!A1518</f>
        <v>44223</v>
      </c>
      <c r="B1518" s="2">
        <f>RSI!B1518</f>
        <v>1.37</v>
      </c>
      <c r="C1518" s="2">
        <f>RSI!I1518</f>
        <v>57.517032160951651</v>
      </c>
      <c r="D1518" s="2">
        <f>MACD!E1518</f>
        <v>-2.2638357856012536E-2</v>
      </c>
      <c r="E1518" s="2">
        <f>MACD!F1518</f>
        <v>-7.4110349041289058E-3</v>
      </c>
      <c r="F1518" s="2">
        <f>'Moving Avg'!D1518</f>
        <v>1.3839999999999999</v>
      </c>
      <c r="G1518" s="2">
        <f>'Moving Avg'!F1518</f>
        <v>1.3235000000000003</v>
      </c>
      <c r="H1518" s="2">
        <f>'Moving Avg'!G1518</f>
        <v>1.2997999999999998</v>
      </c>
      <c r="I1518" s="2">
        <f>'Moving Avg'!H1518</f>
        <v>1.2929499999999987</v>
      </c>
      <c r="J1518" s="6" t="str">
        <f>OBV!F1518</f>
        <v>BULLISH</v>
      </c>
      <c r="K1518" s="6" t="str">
        <f>OBV!G1518</f>
        <v>NEUTRAL</v>
      </c>
      <c r="L1518" s="6" t="str">
        <f>OBV!H1518</f>
        <v>CONFIRMED BULLISH</v>
      </c>
      <c r="M1518" s="8">
        <f t="shared" si="230"/>
        <v>25</v>
      </c>
      <c r="N1518" s="8">
        <f t="shared" si="231"/>
        <v>45</v>
      </c>
      <c r="O1518" s="8">
        <f t="shared" si="232"/>
        <v>50</v>
      </c>
      <c r="P1518" s="8">
        <f t="shared" si="233"/>
        <v>83.5</v>
      </c>
      <c r="Q1518" s="9">
        <f t="shared" si="234"/>
        <v>44.524999999999999</v>
      </c>
      <c r="R1518" s="9">
        <f t="shared" si="235"/>
        <v>52.375</v>
      </c>
      <c r="S1518" s="9">
        <f t="shared" si="236"/>
        <v>60.575000000000003</v>
      </c>
      <c r="T1518" s="9">
        <f t="shared" si="237"/>
        <v>50.875</v>
      </c>
      <c r="U1518" s="8">
        <f t="shared" si="238"/>
        <v>52.491666666666674</v>
      </c>
      <c r="V1518" s="8">
        <f t="shared" si="239"/>
        <v>52.087500000000006</v>
      </c>
    </row>
    <row r="1519" spans="1:22" ht="13.5" x14ac:dyDescent="0.25">
      <c r="A1519" s="3">
        <f>RSI!A1519</f>
        <v>44224</v>
      </c>
      <c r="B1519" s="2">
        <f>RSI!B1519</f>
        <v>1.37</v>
      </c>
      <c r="C1519" s="2">
        <f>RSI!I1519</f>
        <v>57.517032160951651</v>
      </c>
      <c r="D1519" s="2">
        <f>MACD!E1519</f>
        <v>-2.6484829203244908E-2</v>
      </c>
      <c r="E1519" s="2">
        <f>MACD!F1519</f>
        <v>-1.1225793763952108E-2</v>
      </c>
      <c r="F1519" s="2">
        <f>'Moving Avg'!D1519</f>
        <v>1.3839999999999999</v>
      </c>
      <c r="G1519" s="2">
        <f>'Moving Avg'!F1519</f>
        <v>1.3265000000000002</v>
      </c>
      <c r="H1519" s="2">
        <f>'Moving Avg'!G1519</f>
        <v>1.3019999999999996</v>
      </c>
      <c r="I1519" s="2">
        <f>'Moving Avg'!H1519</f>
        <v>1.2923999999999987</v>
      </c>
      <c r="J1519" s="6" t="str">
        <f>OBV!F1519</f>
        <v>BULLISH</v>
      </c>
      <c r="K1519" s="6" t="str">
        <f>OBV!G1519</f>
        <v>NEUTRAL</v>
      </c>
      <c r="L1519" s="6" t="str">
        <f>OBV!H1519</f>
        <v>NEUTRAL</v>
      </c>
      <c r="M1519" s="8">
        <f t="shared" si="230"/>
        <v>25</v>
      </c>
      <c r="N1519" s="8">
        <f t="shared" si="231"/>
        <v>45</v>
      </c>
      <c r="O1519" s="8">
        <f t="shared" si="232"/>
        <v>50</v>
      </c>
      <c r="P1519" s="8">
        <f t="shared" si="233"/>
        <v>49.5</v>
      </c>
      <c r="Q1519" s="9">
        <f t="shared" si="234"/>
        <v>39.424999999999997</v>
      </c>
      <c r="R1519" s="9">
        <f t="shared" si="235"/>
        <v>43.875</v>
      </c>
      <c r="S1519" s="9">
        <f t="shared" si="236"/>
        <v>45.275000000000006</v>
      </c>
      <c r="T1519" s="9">
        <f t="shared" si="237"/>
        <v>42.375</v>
      </c>
      <c r="U1519" s="8">
        <f t="shared" si="238"/>
        <v>42.858333333333327</v>
      </c>
      <c r="V1519" s="8">
        <f t="shared" si="239"/>
        <v>42.737499999999997</v>
      </c>
    </row>
    <row r="1520" spans="1:22" ht="13.5" x14ac:dyDescent="0.25">
      <c r="A1520" s="3">
        <f>RSI!A1520</f>
        <v>44225</v>
      </c>
      <c r="B1520" s="2">
        <f>RSI!B1520</f>
        <v>1.33</v>
      </c>
      <c r="C1520" s="2">
        <f>RSI!I1520</f>
        <v>50.153449180925271</v>
      </c>
      <c r="D1520" s="2">
        <f>MACD!E1520</f>
        <v>-2.703138277497108E-2</v>
      </c>
      <c r="E1520" s="2">
        <f>MACD!F1520</f>
        <v>-1.4386911566155902E-2</v>
      </c>
      <c r="F1520" s="2">
        <f>'Moving Avg'!D1520</f>
        <v>1.3740000000000001</v>
      </c>
      <c r="G1520" s="2">
        <f>'Moving Avg'!F1520</f>
        <v>1.3290000000000002</v>
      </c>
      <c r="H1520" s="2">
        <f>'Moving Avg'!G1520</f>
        <v>1.3027999999999997</v>
      </c>
      <c r="I1520" s="2">
        <f>'Moving Avg'!H1520</f>
        <v>1.2916499999999989</v>
      </c>
      <c r="J1520" s="6" t="str">
        <f>OBV!F1520</f>
        <v>BEARISH</v>
      </c>
      <c r="K1520" s="6" t="str">
        <f>OBV!G1520</f>
        <v>NEUTRAL</v>
      </c>
      <c r="L1520" s="6" t="str">
        <f>OBV!H1520</f>
        <v>CONFIRMED BEARISH</v>
      </c>
      <c r="M1520" s="8">
        <f t="shared" si="230"/>
        <v>25</v>
      </c>
      <c r="N1520" s="8">
        <f t="shared" si="231"/>
        <v>45</v>
      </c>
      <c r="O1520" s="8">
        <f t="shared" si="232"/>
        <v>50</v>
      </c>
      <c r="P1520" s="8">
        <f t="shared" si="233"/>
        <v>16.5</v>
      </c>
      <c r="Q1520" s="9">
        <f t="shared" si="234"/>
        <v>34.475000000000001</v>
      </c>
      <c r="R1520" s="9">
        <f t="shared" si="235"/>
        <v>35.625</v>
      </c>
      <c r="S1520" s="9">
        <f t="shared" si="236"/>
        <v>30.425000000000001</v>
      </c>
      <c r="T1520" s="9">
        <f t="shared" si="237"/>
        <v>34.125</v>
      </c>
      <c r="U1520" s="8">
        <f t="shared" si="238"/>
        <v>33.508333333333333</v>
      </c>
      <c r="V1520" s="8">
        <f t="shared" si="239"/>
        <v>33.662499999999994</v>
      </c>
    </row>
    <row r="1521" spans="1:22" ht="13.5" x14ac:dyDescent="0.25">
      <c r="A1521" s="3">
        <f>RSI!A1521</f>
        <v>44228</v>
      </c>
      <c r="B1521" s="2">
        <f>RSI!B1521</f>
        <v>1.33</v>
      </c>
      <c r="C1521" s="2">
        <f>RSI!I1521</f>
        <v>50.153449180925271</v>
      </c>
      <c r="D1521" s="2">
        <f>MACD!E1521</f>
        <v>-2.7493424658517673E-2</v>
      </c>
      <c r="E1521" s="2">
        <f>MACD!F1521</f>
        <v>-1.7008214184628258E-2</v>
      </c>
      <c r="F1521" s="2">
        <f>'Moving Avg'!D1521</f>
        <v>1.3540000000000001</v>
      </c>
      <c r="G1521" s="2">
        <f>'Moving Avg'!F1521</f>
        <v>1.3290000000000002</v>
      </c>
      <c r="H1521" s="2">
        <f>'Moving Avg'!G1521</f>
        <v>1.3035999999999999</v>
      </c>
      <c r="I1521" s="2">
        <f>'Moving Avg'!H1521</f>
        <v>1.2908999999999988</v>
      </c>
      <c r="J1521" s="6" t="str">
        <f>OBV!F1521</f>
        <v>BEARISH</v>
      </c>
      <c r="K1521" s="6" t="str">
        <f>OBV!G1521</f>
        <v>NEUTRAL</v>
      </c>
      <c r="L1521" s="6" t="str">
        <f>OBV!H1521</f>
        <v>CONFIRMED BEARISH</v>
      </c>
      <c r="M1521" s="8">
        <f t="shared" si="230"/>
        <v>25</v>
      </c>
      <c r="N1521" s="8">
        <f t="shared" si="231"/>
        <v>45</v>
      </c>
      <c r="O1521" s="8">
        <f t="shared" si="232"/>
        <v>50</v>
      </c>
      <c r="P1521" s="8">
        <f t="shared" si="233"/>
        <v>16.5</v>
      </c>
      <c r="Q1521" s="9">
        <f t="shared" si="234"/>
        <v>34.475000000000001</v>
      </c>
      <c r="R1521" s="9">
        <f t="shared" si="235"/>
        <v>35.625</v>
      </c>
      <c r="S1521" s="9">
        <f t="shared" si="236"/>
        <v>30.425000000000001</v>
      </c>
      <c r="T1521" s="9">
        <f t="shared" si="237"/>
        <v>34.125</v>
      </c>
      <c r="U1521" s="8">
        <f t="shared" si="238"/>
        <v>33.508333333333333</v>
      </c>
      <c r="V1521" s="8">
        <f t="shared" si="239"/>
        <v>33.662499999999994</v>
      </c>
    </row>
    <row r="1522" spans="1:22" ht="13.5" x14ac:dyDescent="0.25">
      <c r="A1522" s="3">
        <f>RSI!A1522</f>
        <v>44229</v>
      </c>
      <c r="B1522" s="2">
        <f>RSI!B1522</f>
        <v>1.37</v>
      </c>
      <c r="C1522" s="2">
        <f>RSI!I1522</f>
        <v>56.597730910323413</v>
      </c>
      <c r="D1522" s="2">
        <f>MACD!E1522</f>
        <v>-3.5462335824731905E-2</v>
      </c>
      <c r="E1522" s="2">
        <f>MACD!F1522</f>
        <v>-2.0699038512648989E-2</v>
      </c>
      <c r="F1522" s="2">
        <f>'Moving Avg'!D1522</f>
        <v>1.3540000000000001</v>
      </c>
      <c r="G1522" s="2">
        <f>'Moving Avg'!F1522</f>
        <v>1.3300000000000003</v>
      </c>
      <c r="H1522" s="2">
        <f>'Moving Avg'!G1522</f>
        <v>1.3045999999999998</v>
      </c>
      <c r="I1522" s="2">
        <f>'Moving Avg'!H1522</f>
        <v>1.2903499999999992</v>
      </c>
      <c r="J1522" s="6" t="str">
        <f>OBV!F1522</f>
        <v>BEARISH</v>
      </c>
      <c r="K1522" s="6" t="str">
        <f>OBV!G1522</f>
        <v>NEUTRAL</v>
      </c>
      <c r="L1522" s="6" t="str">
        <f>OBV!H1522</f>
        <v>NEUTRAL</v>
      </c>
      <c r="M1522" s="8">
        <f t="shared" si="230"/>
        <v>25</v>
      </c>
      <c r="N1522" s="8">
        <f t="shared" si="231"/>
        <v>45</v>
      </c>
      <c r="O1522" s="8">
        <f t="shared" si="232"/>
        <v>50</v>
      </c>
      <c r="P1522" s="8">
        <f t="shared" si="233"/>
        <v>16.5</v>
      </c>
      <c r="Q1522" s="9">
        <f t="shared" si="234"/>
        <v>34.475000000000001</v>
      </c>
      <c r="R1522" s="9">
        <f t="shared" si="235"/>
        <v>35.625</v>
      </c>
      <c r="S1522" s="9">
        <f t="shared" si="236"/>
        <v>30.425000000000001</v>
      </c>
      <c r="T1522" s="9">
        <f t="shared" si="237"/>
        <v>34.125</v>
      </c>
      <c r="U1522" s="8">
        <f t="shared" si="238"/>
        <v>33.508333333333333</v>
      </c>
      <c r="V1522" s="8">
        <f t="shared" si="239"/>
        <v>33.662499999999994</v>
      </c>
    </row>
    <row r="1523" spans="1:22" ht="13.5" x14ac:dyDescent="0.25">
      <c r="A1523" s="3">
        <f>RSI!A1523</f>
        <v>44230</v>
      </c>
      <c r="B1523" s="2">
        <f>RSI!B1523</f>
        <v>1.37</v>
      </c>
      <c r="C1523" s="2">
        <f>RSI!I1523</f>
        <v>56.597730910323413</v>
      </c>
      <c r="D1523" s="2">
        <f>MACD!E1523</f>
        <v>-3.321048746977473E-2</v>
      </c>
      <c r="E1523" s="2">
        <f>MACD!F1523</f>
        <v>-2.3201328304074138E-2</v>
      </c>
      <c r="F1523" s="2">
        <f>'Moving Avg'!D1523</f>
        <v>1.3540000000000001</v>
      </c>
      <c r="G1523" s="2">
        <f>'Moving Avg'!F1523</f>
        <v>1.3340000000000001</v>
      </c>
      <c r="H1523" s="2">
        <f>'Moving Avg'!G1523</f>
        <v>1.3055999999999996</v>
      </c>
      <c r="I1523" s="2">
        <f>'Moving Avg'!H1523</f>
        <v>1.2897999999999994</v>
      </c>
      <c r="J1523" s="6" t="str">
        <f>OBV!F1523</f>
        <v>BEARISH</v>
      </c>
      <c r="K1523" s="6" t="str">
        <f>OBV!G1523</f>
        <v>NEUTRAL</v>
      </c>
      <c r="L1523" s="6" t="str">
        <f>OBV!H1523</f>
        <v>NEUTRAL</v>
      </c>
      <c r="M1523" s="8">
        <f t="shared" si="230"/>
        <v>25</v>
      </c>
      <c r="N1523" s="8">
        <f t="shared" si="231"/>
        <v>45</v>
      </c>
      <c r="O1523" s="8">
        <f t="shared" si="232"/>
        <v>50</v>
      </c>
      <c r="P1523" s="8">
        <f t="shared" si="233"/>
        <v>16.5</v>
      </c>
      <c r="Q1523" s="9">
        <f t="shared" si="234"/>
        <v>34.475000000000001</v>
      </c>
      <c r="R1523" s="9">
        <f t="shared" si="235"/>
        <v>35.625</v>
      </c>
      <c r="S1523" s="9">
        <f t="shared" si="236"/>
        <v>30.425000000000001</v>
      </c>
      <c r="T1523" s="9">
        <f t="shared" si="237"/>
        <v>34.125</v>
      </c>
      <c r="U1523" s="8">
        <f t="shared" si="238"/>
        <v>33.508333333333333</v>
      </c>
      <c r="V1523" s="8">
        <f t="shared" si="239"/>
        <v>33.662499999999994</v>
      </c>
    </row>
    <row r="1524" spans="1:22" ht="13.5" x14ac:dyDescent="0.25">
      <c r="A1524" s="3">
        <f>RSI!A1524</f>
        <v>44231</v>
      </c>
      <c r="B1524" s="2">
        <f>RSI!B1524</f>
        <v>1.41</v>
      </c>
      <c r="C1524" s="2">
        <f>RSI!I1524</f>
        <v>62.256828275372229</v>
      </c>
      <c r="D1524" s="2">
        <f>MACD!E1524</f>
        <v>-2.8332708986890331E-2</v>
      </c>
      <c r="E1524" s="2">
        <f>MACD!F1524</f>
        <v>-2.4227604440637377E-2</v>
      </c>
      <c r="F1524" s="2">
        <f>'Moving Avg'!D1524</f>
        <v>1.3620000000000001</v>
      </c>
      <c r="G1524" s="2">
        <f>'Moving Avg'!F1524</f>
        <v>1.34</v>
      </c>
      <c r="H1524" s="2">
        <f>'Moving Avg'!G1524</f>
        <v>1.3079999999999996</v>
      </c>
      <c r="I1524" s="2">
        <f>'Moving Avg'!H1524</f>
        <v>1.2894499999999993</v>
      </c>
      <c r="J1524" s="6" t="str">
        <f>OBV!F1524</f>
        <v>BEARISH</v>
      </c>
      <c r="K1524" s="6" t="str">
        <f>OBV!G1524</f>
        <v>NEUTRAL</v>
      </c>
      <c r="L1524" s="6" t="str">
        <f>OBV!H1524</f>
        <v>BEARISH DIVERGENCE</v>
      </c>
      <c r="M1524" s="8">
        <f t="shared" si="230"/>
        <v>25</v>
      </c>
      <c r="N1524" s="8">
        <f t="shared" si="231"/>
        <v>45</v>
      </c>
      <c r="O1524" s="8">
        <f t="shared" si="232"/>
        <v>50</v>
      </c>
      <c r="P1524" s="8">
        <f t="shared" si="233"/>
        <v>16.5</v>
      </c>
      <c r="Q1524" s="9">
        <f t="shared" si="234"/>
        <v>34.475000000000001</v>
      </c>
      <c r="R1524" s="9">
        <f t="shared" si="235"/>
        <v>35.625</v>
      </c>
      <c r="S1524" s="9">
        <f t="shared" si="236"/>
        <v>30.425000000000001</v>
      </c>
      <c r="T1524" s="9">
        <f t="shared" si="237"/>
        <v>34.125</v>
      </c>
      <c r="U1524" s="8">
        <f t="shared" si="238"/>
        <v>33.508333333333333</v>
      </c>
      <c r="V1524" s="8">
        <f t="shared" si="239"/>
        <v>33.662499999999994</v>
      </c>
    </row>
    <row r="1525" spans="1:22" ht="13.5" x14ac:dyDescent="0.25">
      <c r="A1525" s="3">
        <f>RSI!A1525</f>
        <v>44232</v>
      </c>
      <c r="B1525" s="2">
        <f>RSI!B1525</f>
        <v>1.37</v>
      </c>
      <c r="C1525" s="2">
        <f>RSI!I1525</f>
        <v>54.591288226413113</v>
      </c>
      <c r="D1525" s="2">
        <f>MACD!E1525</f>
        <v>-2.0142623748312882E-2</v>
      </c>
      <c r="E1525" s="2">
        <f>MACD!F1525</f>
        <v>-2.3410608302172481E-2</v>
      </c>
      <c r="F1525" s="2">
        <f>'Moving Avg'!D1525</f>
        <v>1.37</v>
      </c>
      <c r="G1525" s="2">
        <f>'Moving Avg'!F1525</f>
        <v>1.3435000000000001</v>
      </c>
      <c r="H1525" s="2">
        <f>'Moving Avg'!G1525</f>
        <v>1.3095999999999994</v>
      </c>
      <c r="I1525" s="2">
        <f>'Moving Avg'!H1525</f>
        <v>1.2888999999999995</v>
      </c>
      <c r="J1525" s="6" t="str">
        <f>OBV!F1525</f>
        <v>BULLISH</v>
      </c>
      <c r="K1525" s="6" t="str">
        <f>OBV!G1525</f>
        <v>NEUTRAL</v>
      </c>
      <c r="L1525" s="6" t="str">
        <f>OBV!H1525</f>
        <v>CONFIRMED BULLISH</v>
      </c>
      <c r="M1525" s="8">
        <f t="shared" si="230"/>
        <v>25</v>
      </c>
      <c r="N1525" s="8">
        <f t="shared" si="231"/>
        <v>0</v>
      </c>
      <c r="O1525" s="8">
        <f t="shared" si="232"/>
        <v>50</v>
      </c>
      <c r="P1525" s="8">
        <f t="shared" si="233"/>
        <v>83.5</v>
      </c>
      <c r="Q1525" s="9">
        <f t="shared" si="234"/>
        <v>28.774999999999999</v>
      </c>
      <c r="R1525" s="9">
        <f t="shared" si="235"/>
        <v>43.375</v>
      </c>
      <c r="S1525" s="9">
        <f t="shared" si="236"/>
        <v>53.825000000000003</v>
      </c>
      <c r="T1525" s="9">
        <f t="shared" si="237"/>
        <v>39.625</v>
      </c>
      <c r="U1525" s="8">
        <f t="shared" si="238"/>
        <v>41.991666666666667</v>
      </c>
      <c r="V1525" s="8">
        <f t="shared" si="239"/>
        <v>41.400000000000006</v>
      </c>
    </row>
    <row r="1526" spans="1:22" ht="13.5" x14ac:dyDescent="0.25">
      <c r="A1526" s="3">
        <f>RSI!A1526</f>
        <v>44235</v>
      </c>
      <c r="B1526" s="2">
        <f>RSI!B1526</f>
        <v>1.44</v>
      </c>
      <c r="C1526" s="2">
        <f>RSI!I1526</f>
        <v>63.143726040496638</v>
      </c>
      <c r="D1526" s="2">
        <f>MACD!E1526</f>
        <v>-1.0875262108421158E-2</v>
      </c>
      <c r="E1526" s="2">
        <f>MACD!F1526</f>
        <v>-2.0903539063422218E-2</v>
      </c>
      <c r="F1526" s="2">
        <f>'Moving Avg'!D1526</f>
        <v>1.3920000000000001</v>
      </c>
      <c r="G1526" s="2">
        <f>'Moving Avg'!F1526</f>
        <v>1.3505</v>
      </c>
      <c r="H1526" s="2">
        <f>'Moving Avg'!G1526</f>
        <v>1.3125999999999993</v>
      </c>
      <c r="I1526" s="2">
        <f>'Moving Avg'!H1526</f>
        <v>1.2886999999999993</v>
      </c>
      <c r="J1526" s="6" t="str">
        <f>OBV!F1526</f>
        <v>BULLISH</v>
      </c>
      <c r="K1526" s="6" t="str">
        <f>OBV!G1526</f>
        <v>NEUTRAL</v>
      </c>
      <c r="L1526" s="6" t="str">
        <f>OBV!H1526</f>
        <v>CONFIRMED BULLISH</v>
      </c>
      <c r="M1526" s="8">
        <f t="shared" si="230"/>
        <v>25</v>
      </c>
      <c r="N1526" s="8">
        <f t="shared" si="231"/>
        <v>0</v>
      </c>
      <c r="O1526" s="8">
        <f t="shared" si="232"/>
        <v>50</v>
      </c>
      <c r="P1526" s="8">
        <f t="shared" si="233"/>
        <v>83.5</v>
      </c>
      <c r="Q1526" s="9">
        <f t="shared" si="234"/>
        <v>28.774999999999999</v>
      </c>
      <c r="R1526" s="9">
        <f t="shared" si="235"/>
        <v>43.375</v>
      </c>
      <c r="S1526" s="9">
        <f t="shared" si="236"/>
        <v>53.825000000000003</v>
      </c>
      <c r="T1526" s="9">
        <f t="shared" si="237"/>
        <v>39.625</v>
      </c>
      <c r="U1526" s="8">
        <f t="shared" si="238"/>
        <v>41.991666666666667</v>
      </c>
      <c r="V1526" s="8">
        <f t="shared" si="239"/>
        <v>41.400000000000006</v>
      </c>
    </row>
    <row r="1527" spans="1:22" ht="13.5" x14ac:dyDescent="0.25">
      <c r="A1527" s="3">
        <f>RSI!A1527</f>
        <v>44236</v>
      </c>
      <c r="B1527" s="2">
        <f>RSI!B1527</f>
        <v>1.48</v>
      </c>
      <c r="C1527" s="2">
        <f>RSI!I1527</f>
        <v>66.971815516023796</v>
      </c>
      <c r="D1527" s="2">
        <f>MACD!E1527</f>
        <v>-1.5798266383623361E-2</v>
      </c>
      <c r="E1527" s="2">
        <f>MACD!F1527</f>
        <v>-1.9882484527462448E-2</v>
      </c>
      <c r="F1527" s="2">
        <f>'Moving Avg'!D1527</f>
        <v>1.4140000000000001</v>
      </c>
      <c r="G1527" s="2">
        <f>'Moving Avg'!F1527</f>
        <v>1.3595000000000002</v>
      </c>
      <c r="H1527" s="2">
        <f>'Moving Avg'!G1527</f>
        <v>1.3163999999999993</v>
      </c>
      <c r="I1527" s="2">
        <f>'Moving Avg'!H1527</f>
        <v>1.2886999999999995</v>
      </c>
      <c r="J1527" s="6" t="str">
        <f>OBV!F1527</f>
        <v>BULLISH</v>
      </c>
      <c r="K1527" s="6" t="str">
        <f>OBV!G1527</f>
        <v>WEAK</v>
      </c>
      <c r="L1527" s="6" t="str">
        <f>OBV!H1527</f>
        <v>CONFIRMED BULLISH</v>
      </c>
      <c r="M1527" s="8">
        <f t="shared" si="230"/>
        <v>25</v>
      </c>
      <c r="N1527" s="8">
        <f t="shared" si="231"/>
        <v>0</v>
      </c>
      <c r="O1527" s="8">
        <f t="shared" si="232"/>
        <v>50</v>
      </c>
      <c r="P1527" s="8">
        <f t="shared" si="233"/>
        <v>67</v>
      </c>
      <c r="Q1527" s="9">
        <f t="shared" si="234"/>
        <v>26.299999999999997</v>
      </c>
      <c r="R1527" s="9">
        <f t="shared" si="235"/>
        <v>39.25</v>
      </c>
      <c r="S1527" s="9">
        <f t="shared" si="236"/>
        <v>46.400000000000006</v>
      </c>
      <c r="T1527" s="9">
        <f t="shared" si="237"/>
        <v>35.5</v>
      </c>
      <c r="U1527" s="8">
        <f t="shared" si="238"/>
        <v>37.31666666666667</v>
      </c>
      <c r="V1527" s="8">
        <f t="shared" si="239"/>
        <v>36.862499999999997</v>
      </c>
    </row>
    <row r="1528" spans="1:22" ht="13.5" x14ac:dyDescent="0.25">
      <c r="A1528" s="3">
        <f>RSI!A1528</f>
        <v>44237</v>
      </c>
      <c r="B1528" s="2">
        <f>RSI!B1528</f>
        <v>1.53</v>
      </c>
      <c r="C1528" s="2">
        <f>RSI!I1528</f>
        <v>71.023300765858494</v>
      </c>
      <c r="D1528" s="2">
        <f>MACD!E1528</f>
        <v>-2.4432548748712035E-2</v>
      </c>
      <c r="E1528" s="2">
        <f>MACD!F1528</f>
        <v>-2.0792497371712366E-2</v>
      </c>
      <c r="F1528" s="2">
        <f>'Moving Avg'!D1528</f>
        <v>1.4460000000000002</v>
      </c>
      <c r="G1528" s="2">
        <f>'Moving Avg'!F1528</f>
        <v>1.3710000000000004</v>
      </c>
      <c r="H1528" s="2">
        <f>'Moving Avg'!G1528</f>
        <v>1.3221999999999992</v>
      </c>
      <c r="I1528" s="2">
        <f>'Moving Avg'!H1528</f>
        <v>1.2889499999999992</v>
      </c>
      <c r="J1528" s="6" t="str">
        <f>OBV!F1528</f>
        <v>BULLISH</v>
      </c>
      <c r="K1528" s="6" t="str">
        <f>OBV!G1528</f>
        <v>WEAK</v>
      </c>
      <c r="L1528" s="6" t="str">
        <f>OBV!H1528</f>
        <v>CONFIRMED BULLISH</v>
      </c>
      <c r="M1528" s="8">
        <f t="shared" si="230"/>
        <v>0</v>
      </c>
      <c r="N1528" s="8">
        <f t="shared" si="231"/>
        <v>45</v>
      </c>
      <c r="O1528" s="8">
        <f t="shared" si="232"/>
        <v>50</v>
      </c>
      <c r="P1528" s="8">
        <f t="shared" si="233"/>
        <v>67</v>
      </c>
      <c r="Q1528" s="9">
        <f t="shared" si="234"/>
        <v>33.299999999999997</v>
      </c>
      <c r="R1528" s="9">
        <f t="shared" si="235"/>
        <v>43.25</v>
      </c>
      <c r="S1528" s="9">
        <f t="shared" si="236"/>
        <v>49.400000000000006</v>
      </c>
      <c r="T1528" s="9">
        <f t="shared" si="237"/>
        <v>40.5</v>
      </c>
      <c r="U1528" s="8">
        <f t="shared" si="238"/>
        <v>41.983333333333334</v>
      </c>
      <c r="V1528" s="8">
        <f t="shared" si="239"/>
        <v>41.612499999999997</v>
      </c>
    </row>
    <row r="1529" spans="1:22" ht="13.5" x14ac:dyDescent="0.25">
      <c r="A1529" s="3">
        <f>RSI!A1529</f>
        <v>44238</v>
      </c>
      <c r="B1529" s="2">
        <f>RSI!B1529</f>
        <v>1.61</v>
      </c>
      <c r="C1529" s="2">
        <f>RSI!I1529</f>
        <v>76.079310680432997</v>
      </c>
      <c r="D1529" s="2">
        <f>MACD!E1529</f>
        <v>-3.8668154034764868E-2</v>
      </c>
      <c r="E1529" s="2">
        <f>MACD!F1529</f>
        <v>-2.436762870432287E-2</v>
      </c>
      <c r="F1529" s="2">
        <f>'Moving Avg'!D1529</f>
        <v>1.4860000000000002</v>
      </c>
      <c r="G1529" s="2">
        <f>'Moving Avg'!F1529</f>
        <v>1.3865000000000003</v>
      </c>
      <c r="H1529" s="2">
        <f>'Moving Avg'!G1529</f>
        <v>1.3301999999999992</v>
      </c>
      <c r="I1529" s="2">
        <f>'Moving Avg'!H1529</f>
        <v>1.2895999999999994</v>
      </c>
      <c r="J1529" s="6" t="str">
        <f>OBV!F1529</f>
        <v>BULLISH</v>
      </c>
      <c r="K1529" s="6" t="str">
        <f>OBV!G1529</f>
        <v>WEAK</v>
      </c>
      <c r="L1529" s="6" t="str">
        <f>OBV!H1529</f>
        <v>CONFIRMED BULLISH</v>
      </c>
      <c r="M1529" s="8">
        <f t="shared" si="230"/>
        <v>0</v>
      </c>
      <c r="N1529" s="8">
        <f t="shared" si="231"/>
        <v>45</v>
      </c>
      <c r="O1529" s="8">
        <f t="shared" si="232"/>
        <v>50</v>
      </c>
      <c r="P1529" s="8">
        <f t="shared" si="233"/>
        <v>67</v>
      </c>
      <c r="Q1529" s="9">
        <f t="shared" si="234"/>
        <v>33.299999999999997</v>
      </c>
      <c r="R1529" s="9">
        <f t="shared" si="235"/>
        <v>43.25</v>
      </c>
      <c r="S1529" s="9">
        <f t="shared" si="236"/>
        <v>49.400000000000006</v>
      </c>
      <c r="T1529" s="9">
        <f t="shared" si="237"/>
        <v>40.5</v>
      </c>
      <c r="U1529" s="8">
        <f t="shared" si="238"/>
        <v>41.983333333333334</v>
      </c>
      <c r="V1529" s="8">
        <f t="shared" si="239"/>
        <v>41.612499999999997</v>
      </c>
    </row>
    <row r="1530" spans="1:22" ht="13.5" x14ac:dyDescent="0.25">
      <c r="A1530" s="3">
        <f>RSI!A1530</f>
        <v>44239</v>
      </c>
      <c r="B1530" s="2">
        <f>RSI!B1530</f>
        <v>1.54</v>
      </c>
      <c r="C1530" s="2">
        <f>RSI!I1530</f>
        <v>65.336719141778161</v>
      </c>
      <c r="D1530" s="2">
        <f>MACD!E1530</f>
        <v>-5.3084447019168035E-2</v>
      </c>
      <c r="E1530" s="2">
        <f>MACD!F1530</f>
        <v>-3.0110992367291908E-2</v>
      </c>
      <c r="F1530" s="2">
        <f>'Moving Avg'!D1530</f>
        <v>1.52</v>
      </c>
      <c r="G1530" s="2">
        <f>'Moving Avg'!F1530</f>
        <v>1.3985000000000003</v>
      </c>
      <c r="H1530" s="2">
        <f>'Moving Avg'!G1530</f>
        <v>1.3367999999999995</v>
      </c>
      <c r="I1530" s="2">
        <f>'Moving Avg'!H1530</f>
        <v>1.2898999999999996</v>
      </c>
      <c r="J1530" s="6" t="str">
        <f>OBV!F1530</f>
        <v>BULLISH</v>
      </c>
      <c r="K1530" s="6" t="str">
        <f>OBV!G1530</f>
        <v>WEAK</v>
      </c>
      <c r="L1530" s="6" t="str">
        <f>OBV!H1530</f>
        <v>CONFIRMED BULLISH</v>
      </c>
      <c r="M1530" s="8">
        <f t="shared" si="230"/>
        <v>25</v>
      </c>
      <c r="N1530" s="8">
        <f t="shared" si="231"/>
        <v>100</v>
      </c>
      <c r="O1530" s="8">
        <f t="shared" si="232"/>
        <v>50</v>
      </c>
      <c r="P1530" s="8">
        <f t="shared" si="233"/>
        <v>67</v>
      </c>
      <c r="Q1530" s="9">
        <f t="shared" si="234"/>
        <v>61.3</v>
      </c>
      <c r="R1530" s="9">
        <f t="shared" si="235"/>
        <v>59.25</v>
      </c>
      <c r="S1530" s="9">
        <f t="shared" si="236"/>
        <v>61.400000000000006</v>
      </c>
      <c r="T1530" s="9">
        <f t="shared" si="237"/>
        <v>60.5</v>
      </c>
      <c r="U1530" s="8">
        <f t="shared" si="238"/>
        <v>60.65</v>
      </c>
      <c r="V1530" s="8">
        <f t="shared" si="239"/>
        <v>60.612499999999997</v>
      </c>
    </row>
    <row r="1531" spans="1:22" ht="13.5" x14ac:dyDescent="0.25">
      <c r="A1531" s="3">
        <f>RSI!A1531</f>
        <v>44242</v>
      </c>
      <c r="B1531" s="2">
        <f>RSI!B1531</f>
        <v>1.6</v>
      </c>
      <c r="C1531" s="2">
        <f>RSI!I1531</f>
        <v>69.333778974005924</v>
      </c>
      <c r="D1531" s="2">
        <f>MACD!E1531</f>
        <v>-7.0611919334365281E-2</v>
      </c>
      <c r="E1531" s="2">
        <f>MACD!F1531</f>
        <v>-3.8211177760706587E-2</v>
      </c>
      <c r="F1531" s="2">
        <f>'Moving Avg'!D1531</f>
        <v>1.552</v>
      </c>
      <c r="G1531" s="2">
        <f>'Moving Avg'!F1531</f>
        <v>1.4135000000000004</v>
      </c>
      <c r="H1531" s="2">
        <f>'Moving Avg'!G1531</f>
        <v>1.3445999999999996</v>
      </c>
      <c r="I1531" s="2">
        <f>'Moving Avg'!H1531</f>
        <v>1.2904999999999998</v>
      </c>
      <c r="J1531" s="6" t="str">
        <f>OBV!F1531</f>
        <v>BULLISH</v>
      </c>
      <c r="K1531" s="6" t="str">
        <f>OBV!G1531</f>
        <v>WEAK</v>
      </c>
      <c r="L1531" s="6" t="str">
        <f>OBV!H1531</f>
        <v>CONFIRMED BULLISH</v>
      </c>
      <c r="M1531" s="8">
        <f t="shared" si="230"/>
        <v>25</v>
      </c>
      <c r="N1531" s="8">
        <f t="shared" si="231"/>
        <v>100</v>
      </c>
      <c r="O1531" s="8">
        <f t="shared" si="232"/>
        <v>50</v>
      </c>
      <c r="P1531" s="8">
        <f t="shared" si="233"/>
        <v>67</v>
      </c>
      <c r="Q1531" s="9">
        <f t="shared" si="234"/>
        <v>61.3</v>
      </c>
      <c r="R1531" s="9">
        <f t="shared" si="235"/>
        <v>59.25</v>
      </c>
      <c r="S1531" s="9">
        <f t="shared" si="236"/>
        <v>61.400000000000006</v>
      </c>
      <c r="T1531" s="9">
        <f t="shared" si="237"/>
        <v>60.5</v>
      </c>
      <c r="U1531" s="8">
        <f t="shared" si="238"/>
        <v>60.65</v>
      </c>
      <c r="V1531" s="8">
        <f t="shared" si="239"/>
        <v>60.612499999999997</v>
      </c>
    </row>
    <row r="1532" spans="1:22" ht="13.5" x14ac:dyDescent="0.25">
      <c r="A1532" s="3">
        <f>RSI!A1532</f>
        <v>44243</v>
      </c>
      <c r="B1532" s="2">
        <f>RSI!B1532</f>
        <v>1.56</v>
      </c>
      <c r="C1532" s="2">
        <f>RSI!I1532</f>
        <v>64.032678040801727</v>
      </c>
      <c r="D1532" s="2">
        <f>MACD!E1532</f>
        <v>-7.7499689161549812E-2</v>
      </c>
      <c r="E1532" s="2">
        <f>MACD!F1532</f>
        <v>-4.6068880040875233E-2</v>
      </c>
      <c r="F1532" s="2">
        <f>'Moving Avg'!D1532</f>
        <v>1.5680000000000001</v>
      </c>
      <c r="G1532" s="2">
        <f>'Moving Avg'!F1532</f>
        <v>1.4280000000000004</v>
      </c>
      <c r="H1532" s="2">
        <f>'Moving Avg'!G1532</f>
        <v>1.3515999999999995</v>
      </c>
      <c r="I1532" s="2">
        <f>'Moving Avg'!H1532</f>
        <v>1.2908999999999997</v>
      </c>
      <c r="J1532" s="6" t="str">
        <f>OBV!F1532</f>
        <v>BULLISH</v>
      </c>
      <c r="K1532" s="6" t="str">
        <f>OBV!G1532</f>
        <v>NEUTRAL</v>
      </c>
      <c r="L1532" s="6" t="str">
        <f>OBV!H1532</f>
        <v>CONFIRMED BULLISH</v>
      </c>
      <c r="M1532" s="8">
        <f t="shared" si="230"/>
        <v>25</v>
      </c>
      <c r="N1532" s="8">
        <f t="shared" si="231"/>
        <v>100</v>
      </c>
      <c r="O1532" s="8">
        <f t="shared" si="232"/>
        <v>50</v>
      </c>
      <c r="P1532" s="8">
        <f t="shared" si="233"/>
        <v>83.5</v>
      </c>
      <c r="Q1532" s="9">
        <f t="shared" si="234"/>
        <v>63.774999999999999</v>
      </c>
      <c r="R1532" s="9">
        <f t="shared" si="235"/>
        <v>63.375</v>
      </c>
      <c r="S1532" s="9">
        <f t="shared" si="236"/>
        <v>68.825000000000003</v>
      </c>
      <c r="T1532" s="9">
        <f t="shared" si="237"/>
        <v>64.625</v>
      </c>
      <c r="U1532" s="8">
        <f t="shared" si="238"/>
        <v>65.325000000000003</v>
      </c>
      <c r="V1532" s="8">
        <f t="shared" si="239"/>
        <v>65.150000000000006</v>
      </c>
    </row>
    <row r="1533" spans="1:22" ht="13.5" x14ac:dyDescent="0.25">
      <c r="A1533" s="3">
        <f>RSI!A1533</f>
        <v>44244</v>
      </c>
      <c r="B1533" s="2">
        <f>RSI!B1533</f>
        <v>1.49</v>
      </c>
      <c r="C1533" s="2">
        <f>RSI!I1533</f>
        <v>55.968053766502067</v>
      </c>
      <c r="D1533" s="2">
        <f>MACD!E1533</f>
        <v>-7.8992959662488538E-2</v>
      </c>
      <c r="E1533" s="2">
        <f>MACD!F1533</f>
        <v>-5.2653695965197894E-2</v>
      </c>
      <c r="F1533" s="2">
        <f>'Moving Avg'!D1533</f>
        <v>1.56</v>
      </c>
      <c r="G1533" s="2">
        <f>'Moving Avg'!F1533</f>
        <v>1.4360000000000002</v>
      </c>
      <c r="H1533" s="2">
        <f>'Moving Avg'!G1533</f>
        <v>1.3565999999999994</v>
      </c>
      <c r="I1533" s="2">
        <f>'Moving Avg'!H1533</f>
        <v>1.2909499999999996</v>
      </c>
      <c r="J1533" s="6" t="str">
        <f>OBV!F1533</f>
        <v>BULLISH</v>
      </c>
      <c r="K1533" s="6" t="str">
        <f>OBV!G1533</f>
        <v>NEUTRAL</v>
      </c>
      <c r="L1533" s="6" t="str">
        <f>OBV!H1533</f>
        <v>BULLISH DIVERGENCE</v>
      </c>
      <c r="M1533" s="8">
        <f t="shared" si="230"/>
        <v>25</v>
      </c>
      <c r="N1533" s="8">
        <f t="shared" si="231"/>
        <v>100</v>
      </c>
      <c r="O1533" s="8">
        <f t="shared" si="232"/>
        <v>50</v>
      </c>
      <c r="P1533" s="8">
        <f t="shared" si="233"/>
        <v>66.5</v>
      </c>
      <c r="Q1533" s="9">
        <f t="shared" si="234"/>
        <v>61.225000000000001</v>
      </c>
      <c r="R1533" s="9">
        <f t="shared" si="235"/>
        <v>59.125</v>
      </c>
      <c r="S1533" s="9">
        <f t="shared" si="236"/>
        <v>61.174999999999997</v>
      </c>
      <c r="T1533" s="9">
        <f t="shared" si="237"/>
        <v>60.375</v>
      </c>
      <c r="U1533" s="8">
        <f t="shared" si="238"/>
        <v>60.508333333333326</v>
      </c>
      <c r="V1533" s="8">
        <f t="shared" si="239"/>
        <v>60.474999999999994</v>
      </c>
    </row>
    <row r="1534" spans="1:22" ht="13.5" x14ac:dyDescent="0.25">
      <c r="A1534" s="3">
        <f>RSI!A1534</f>
        <v>44245</v>
      </c>
      <c r="B1534" s="2">
        <f>RSI!B1534</f>
        <v>1.43</v>
      </c>
      <c r="C1534" s="2">
        <f>RSI!I1534</f>
        <v>50.139024367834217</v>
      </c>
      <c r="D1534" s="2">
        <f>MACD!E1534</f>
        <v>-7.0031927038865183E-2</v>
      </c>
      <c r="E1534" s="2">
        <f>MACD!F1534</f>
        <v>-5.612934217993136E-2</v>
      </c>
      <c r="F1534" s="2">
        <f>'Moving Avg'!D1534</f>
        <v>1.524</v>
      </c>
      <c r="G1534" s="2">
        <f>'Moving Avg'!F1534</f>
        <v>1.4390000000000001</v>
      </c>
      <c r="H1534" s="2">
        <f>'Moving Avg'!G1534</f>
        <v>1.3593999999999995</v>
      </c>
      <c r="I1534" s="2">
        <f>'Moving Avg'!H1534</f>
        <v>1.2907</v>
      </c>
      <c r="J1534" s="6" t="str">
        <f>OBV!F1534</f>
        <v>BEARISH</v>
      </c>
      <c r="K1534" s="6" t="str">
        <f>OBV!G1534</f>
        <v>NEUTRAL</v>
      </c>
      <c r="L1534" s="6" t="str">
        <f>OBV!H1534</f>
        <v>CONFIRMED BEARISH</v>
      </c>
      <c r="M1534" s="8">
        <f t="shared" si="230"/>
        <v>25</v>
      </c>
      <c r="N1534" s="8">
        <f t="shared" si="231"/>
        <v>45</v>
      </c>
      <c r="O1534" s="8">
        <f t="shared" si="232"/>
        <v>50</v>
      </c>
      <c r="P1534" s="8">
        <f t="shared" si="233"/>
        <v>16.5</v>
      </c>
      <c r="Q1534" s="9">
        <f t="shared" si="234"/>
        <v>34.475000000000001</v>
      </c>
      <c r="R1534" s="9">
        <f t="shared" si="235"/>
        <v>35.625</v>
      </c>
      <c r="S1534" s="9">
        <f t="shared" si="236"/>
        <v>30.425000000000001</v>
      </c>
      <c r="T1534" s="9">
        <f t="shared" si="237"/>
        <v>34.125</v>
      </c>
      <c r="U1534" s="8">
        <f t="shared" si="238"/>
        <v>33.508333333333333</v>
      </c>
      <c r="V1534" s="8">
        <f t="shared" si="239"/>
        <v>33.662499999999994</v>
      </c>
    </row>
    <row r="1535" spans="1:22" ht="13.5" x14ac:dyDescent="0.25">
      <c r="A1535" s="3">
        <f>RSI!A1535</f>
        <v>44246</v>
      </c>
      <c r="B1535" s="2">
        <f>RSI!B1535</f>
        <v>1.43</v>
      </c>
      <c r="C1535" s="2">
        <f>RSI!I1535</f>
        <v>50.139024367834217</v>
      </c>
      <c r="D1535" s="2">
        <f>MACD!E1535</f>
        <v>-6.8594856726466924E-2</v>
      </c>
      <c r="E1535" s="2">
        <f>MACD!F1535</f>
        <v>-5.862244508923848E-2</v>
      </c>
      <c r="F1535" s="2">
        <f>'Moving Avg'!D1535</f>
        <v>1.502</v>
      </c>
      <c r="G1535" s="2">
        <f>'Moving Avg'!F1535</f>
        <v>1.4415</v>
      </c>
      <c r="H1535" s="2">
        <f>'Moving Avg'!G1535</f>
        <v>1.3621999999999996</v>
      </c>
      <c r="I1535" s="2">
        <f>'Moving Avg'!H1535</f>
        <v>1.2904499999999999</v>
      </c>
      <c r="J1535" s="6" t="str">
        <f>OBV!F1535</f>
        <v>BEARISH</v>
      </c>
      <c r="K1535" s="6" t="str">
        <f>OBV!G1535</f>
        <v>NEUTRAL</v>
      </c>
      <c r="L1535" s="6" t="str">
        <f>OBV!H1535</f>
        <v>CONFIRMED BEARISH</v>
      </c>
      <c r="M1535" s="8">
        <f t="shared" si="230"/>
        <v>25</v>
      </c>
      <c r="N1535" s="8">
        <f t="shared" si="231"/>
        <v>45</v>
      </c>
      <c r="O1535" s="8">
        <f t="shared" si="232"/>
        <v>50</v>
      </c>
      <c r="P1535" s="8">
        <f t="shared" si="233"/>
        <v>16.5</v>
      </c>
      <c r="Q1535" s="9">
        <f t="shared" si="234"/>
        <v>34.475000000000001</v>
      </c>
      <c r="R1535" s="9">
        <f t="shared" si="235"/>
        <v>35.625</v>
      </c>
      <c r="S1535" s="9">
        <f t="shared" si="236"/>
        <v>30.425000000000001</v>
      </c>
      <c r="T1535" s="9">
        <f t="shared" si="237"/>
        <v>34.125</v>
      </c>
      <c r="U1535" s="8">
        <f t="shared" si="238"/>
        <v>33.508333333333333</v>
      </c>
      <c r="V1535" s="8">
        <f t="shared" si="239"/>
        <v>33.662499999999994</v>
      </c>
    </row>
    <row r="1536" spans="1:22" ht="13.5" x14ac:dyDescent="0.25">
      <c r="A1536" s="3">
        <f>RSI!A1536</f>
        <v>44249</v>
      </c>
      <c r="B1536" s="2">
        <f>RSI!B1536</f>
        <v>1.43</v>
      </c>
      <c r="C1536" s="2">
        <f>RSI!I1536</f>
        <v>50.139024367834217</v>
      </c>
      <c r="D1536" s="2">
        <f>MACD!E1536</f>
        <v>-5.6601769083118203E-2</v>
      </c>
      <c r="E1536" s="2">
        <f>MACD!F1536</f>
        <v>-5.8218309888014429E-2</v>
      </c>
      <c r="F1536" s="2">
        <f>'Moving Avg'!D1536</f>
        <v>1.4679999999999997</v>
      </c>
      <c r="G1536" s="2">
        <f>'Moving Avg'!F1536</f>
        <v>1.4415</v>
      </c>
      <c r="H1536" s="2">
        <f>'Moving Avg'!G1536</f>
        <v>1.3651999999999997</v>
      </c>
      <c r="I1536" s="2">
        <f>'Moving Avg'!H1536</f>
        <v>1.2901999999999998</v>
      </c>
      <c r="J1536" s="6" t="str">
        <f>OBV!F1536</f>
        <v>BEARISH</v>
      </c>
      <c r="K1536" s="6" t="str">
        <f>OBV!G1536</f>
        <v>NEUTRAL</v>
      </c>
      <c r="L1536" s="6" t="str">
        <f>OBV!H1536</f>
        <v>CONFIRMED BEARISH</v>
      </c>
      <c r="M1536" s="8">
        <f t="shared" si="230"/>
        <v>25</v>
      </c>
      <c r="N1536" s="8">
        <f t="shared" si="231"/>
        <v>0</v>
      </c>
      <c r="O1536" s="8">
        <f t="shared" si="232"/>
        <v>50</v>
      </c>
      <c r="P1536" s="8">
        <f t="shared" si="233"/>
        <v>16.5</v>
      </c>
      <c r="Q1536" s="9">
        <f t="shared" si="234"/>
        <v>18.725000000000001</v>
      </c>
      <c r="R1536" s="9">
        <f t="shared" si="235"/>
        <v>26.625</v>
      </c>
      <c r="S1536" s="9">
        <f t="shared" si="236"/>
        <v>23.675000000000001</v>
      </c>
      <c r="T1536" s="9">
        <f t="shared" si="237"/>
        <v>22.875</v>
      </c>
      <c r="U1536" s="8">
        <f t="shared" si="238"/>
        <v>23.008333333333336</v>
      </c>
      <c r="V1536" s="8">
        <f t="shared" si="239"/>
        <v>22.975000000000001</v>
      </c>
    </row>
    <row r="1537" spans="1:22" ht="13.5" x14ac:dyDescent="0.25">
      <c r="A1537" s="3">
        <f>RSI!A1537</f>
        <v>44250</v>
      </c>
      <c r="B1537" s="2">
        <f>RSI!B1537</f>
        <v>1.37</v>
      </c>
      <c r="C1537" s="2">
        <f>RSI!I1537</f>
        <v>44.367682094401523</v>
      </c>
      <c r="D1537" s="2">
        <f>MACD!E1537</f>
        <v>-3.5848190227695476E-2</v>
      </c>
      <c r="E1537" s="2">
        <f>MACD!F1537</f>
        <v>-5.3744285955950641E-2</v>
      </c>
      <c r="F1537" s="2">
        <f>'Moving Avg'!D1537</f>
        <v>1.43</v>
      </c>
      <c r="G1537" s="2">
        <f>'Moving Avg'!F1537</f>
        <v>1.4415</v>
      </c>
      <c r="H1537" s="2">
        <f>'Moving Avg'!G1537</f>
        <v>1.367</v>
      </c>
      <c r="I1537" s="2">
        <f>'Moving Avg'!H1537</f>
        <v>1.28965</v>
      </c>
      <c r="J1537" s="6" t="str">
        <f>OBV!F1537</f>
        <v>NEUTRAL</v>
      </c>
      <c r="K1537" s="6" t="str">
        <f>OBV!G1537</f>
        <v>NEUTRAL</v>
      </c>
      <c r="L1537" s="6" t="str">
        <f>OBV!H1537</f>
        <v>NEUTRAL</v>
      </c>
      <c r="M1537" s="8">
        <f t="shared" si="230"/>
        <v>25</v>
      </c>
      <c r="N1537" s="8">
        <f t="shared" si="231"/>
        <v>0</v>
      </c>
      <c r="O1537" s="8">
        <f t="shared" si="232"/>
        <v>50</v>
      </c>
      <c r="P1537" s="8">
        <f t="shared" si="233"/>
        <v>33</v>
      </c>
      <c r="Q1537" s="9">
        <f t="shared" si="234"/>
        <v>21.2</v>
      </c>
      <c r="R1537" s="9">
        <f t="shared" si="235"/>
        <v>30.75</v>
      </c>
      <c r="S1537" s="9">
        <f t="shared" si="236"/>
        <v>31.1</v>
      </c>
      <c r="T1537" s="9">
        <f t="shared" si="237"/>
        <v>27</v>
      </c>
      <c r="U1537" s="8">
        <f t="shared" si="238"/>
        <v>27.683333333333337</v>
      </c>
      <c r="V1537" s="8">
        <f t="shared" si="239"/>
        <v>27.512500000000003</v>
      </c>
    </row>
    <row r="1538" spans="1:22" ht="13.5" x14ac:dyDescent="0.25">
      <c r="A1538" s="3">
        <f>RSI!A1538</f>
        <v>44251</v>
      </c>
      <c r="B1538" s="2">
        <f>RSI!B1538</f>
        <v>1.41</v>
      </c>
      <c r="C1538" s="2">
        <f>RSI!I1538</f>
        <v>48.614240995887094</v>
      </c>
      <c r="D1538" s="2">
        <f>MACD!E1538</f>
        <v>-1.319683140674921E-2</v>
      </c>
      <c r="E1538" s="2">
        <f>MACD!F1538</f>
        <v>-4.5634795046110357E-2</v>
      </c>
      <c r="F1538" s="2">
        <f>'Moving Avg'!D1538</f>
        <v>1.4140000000000001</v>
      </c>
      <c r="G1538" s="2">
        <f>'Moving Avg'!F1538</f>
        <v>1.4434999999999998</v>
      </c>
      <c r="H1538" s="2">
        <f>'Moving Avg'!G1538</f>
        <v>1.3695999999999997</v>
      </c>
      <c r="I1538" s="2">
        <f>'Moving Avg'!H1538</f>
        <v>1.2893000000000001</v>
      </c>
      <c r="J1538" s="6" t="str">
        <f>OBV!F1538</f>
        <v>NEUTRAL</v>
      </c>
      <c r="K1538" s="6" t="str">
        <f>OBV!G1538</f>
        <v>NEUTRAL</v>
      </c>
      <c r="L1538" s="6" t="str">
        <f>OBV!H1538</f>
        <v>NEUTRAL</v>
      </c>
      <c r="M1538" s="8">
        <f t="shared" ref="M1538:M1601" si="240">IF(C1538&lt;30,50, IF(C1538&gt;70, 0, 25))</f>
        <v>25</v>
      </c>
      <c r="N1538" s="8">
        <f t="shared" ref="N1538:N1601" si="241">IF(E1538-D1538&gt;0.02, 100, IF(E1538-D1538&lt;0,0,45))</f>
        <v>0</v>
      </c>
      <c r="O1538" s="8">
        <f t="shared" ref="O1538:O1601" si="242">IF(F1538-I1538&gt;10,100,IF(F1538-I1538&gt;5,75, IF(F1538-I1538&gt;0,50,0)))</f>
        <v>50</v>
      </c>
      <c r="P1538" s="8">
        <f t="shared" ref="P1538:P1601" si="243">IF(L1538="confirmed bullish", 34, IF(L1538="bullish divergence",17, 0))+IF(J1538="bullish",33,IF(J1538="bearish",0,16.5))+IF(K1538="strong",33,IF(K1538="weak",0,16.5))</f>
        <v>33</v>
      </c>
      <c r="Q1538" s="9">
        <f t="shared" si="234"/>
        <v>21.2</v>
      </c>
      <c r="R1538" s="9">
        <f t="shared" si="235"/>
        <v>30.75</v>
      </c>
      <c r="S1538" s="9">
        <f t="shared" si="236"/>
        <v>31.1</v>
      </c>
      <c r="T1538" s="9">
        <f t="shared" si="237"/>
        <v>27</v>
      </c>
      <c r="U1538" s="8">
        <f t="shared" si="238"/>
        <v>27.683333333333337</v>
      </c>
      <c r="V1538" s="8">
        <f t="shared" si="239"/>
        <v>27.512500000000003</v>
      </c>
    </row>
    <row r="1539" spans="1:22" ht="13.5" x14ac:dyDescent="0.25">
      <c r="A1539" s="3">
        <f>RSI!A1539</f>
        <v>44252</v>
      </c>
      <c r="B1539" s="2">
        <f>RSI!B1539</f>
        <v>1.43</v>
      </c>
      <c r="C1539" s="2">
        <f>RSI!I1539</f>
        <v>50.642923630100036</v>
      </c>
      <c r="D1539" s="2">
        <f>MACD!E1539</f>
        <v>1.6894083127117376E-2</v>
      </c>
      <c r="E1539" s="2">
        <f>MACD!F1539</f>
        <v>-3.3129019411464809E-2</v>
      </c>
      <c r="F1539" s="2">
        <f>'Moving Avg'!D1539</f>
        <v>1.4140000000000001</v>
      </c>
      <c r="G1539" s="2">
        <f>'Moving Avg'!F1539</f>
        <v>1.4464999999999999</v>
      </c>
      <c r="H1539" s="2">
        <f>'Moving Avg'!G1539</f>
        <v>1.3725999999999998</v>
      </c>
      <c r="I1539" s="2">
        <f>'Moving Avg'!H1539</f>
        <v>1.2890500000000003</v>
      </c>
      <c r="J1539" s="6" t="str">
        <f>OBV!F1539</f>
        <v>BULLISH</v>
      </c>
      <c r="K1539" s="6" t="str">
        <f>OBV!G1539</f>
        <v>NEUTRAL</v>
      </c>
      <c r="L1539" s="6" t="str">
        <f>OBV!H1539</f>
        <v>NEUTRAL</v>
      </c>
      <c r="M1539" s="8">
        <f t="shared" si="240"/>
        <v>25</v>
      </c>
      <c r="N1539" s="8">
        <f t="shared" si="241"/>
        <v>0</v>
      </c>
      <c r="O1539" s="8">
        <f t="shared" si="242"/>
        <v>50</v>
      </c>
      <c r="P1539" s="8">
        <f t="shared" si="243"/>
        <v>49.5</v>
      </c>
      <c r="Q1539" s="9">
        <f t="shared" ref="Q1539:Q1602" si="244">0.35*M1539+N1539*0.35+O1539*0.15+P1539*0.15</f>
        <v>23.675000000000001</v>
      </c>
      <c r="R1539" s="9">
        <f t="shared" ref="R1539:R1602" si="245">M1539*0.2+N1539*0.2+O1539*0.35+P1539*0.25</f>
        <v>34.875</v>
      </c>
      <c r="S1539" s="9">
        <f t="shared" ref="S1539:S1602" si="246">M1539*0.15+N1539*0.15+O1539*0.25+P1539*0.45</f>
        <v>38.525000000000006</v>
      </c>
      <c r="T1539" s="9">
        <f t="shared" ref="T1539:T1602" si="247">0.25*SUM(M1539:P1539)</f>
        <v>31.125</v>
      </c>
      <c r="U1539" s="8">
        <f t="shared" ref="U1539:U1602" si="248">SUM(Q1539:S1539)/3</f>
        <v>32.358333333333334</v>
      </c>
      <c r="V1539" s="8">
        <f t="shared" ref="V1539:V1602" si="249">SUM(Q1539:T1539)/4</f>
        <v>32.049999999999997</v>
      </c>
    </row>
    <row r="1540" spans="1:22" ht="13.5" x14ac:dyDescent="0.25">
      <c r="A1540" s="3">
        <f>RSI!A1540</f>
        <v>44253</v>
      </c>
      <c r="B1540" s="2">
        <f>RSI!B1540</f>
        <v>1.45</v>
      </c>
      <c r="C1540" s="2">
        <f>RSI!I1540</f>
        <v>52.655825341958447</v>
      </c>
      <c r="D1540" s="2">
        <f>MACD!E1540</f>
        <v>3.0077630603769334E-2</v>
      </c>
      <c r="E1540" s="2">
        <f>MACD!F1540</f>
        <v>-2.0487689408417983E-2</v>
      </c>
      <c r="F1540" s="2">
        <f>'Moving Avg'!D1540</f>
        <v>1.4179999999999999</v>
      </c>
      <c r="G1540" s="2">
        <f>'Moving Avg'!F1540</f>
        <v>1.4524999999999999</v>
      </c>
      <c r="H1540" s="2">
        <f>'Moving Avg'!G1540</f>
        <v>1.3759999999999997</v>
      </c>
      <c r="I1540" s="2">
        <f>'Moving Avg'!H1540</f>
        <v>1.2888999999999999</v>
      </c>
      <c r="J1540" s="6" t="str">
        <f>OBV!F1540</f>
        <v>BULLISH</v>
      </c>
      <c r="K1540" s="6" t="str">
        <f>OBV!G1540</f>
        <v>NEUTRAL</v>
      </c>
      <c r="L1540" s="6" t="str">
        <f>OBV!H1540</f>
        <v>CONFIRMED BULLISH</v>
      </c>
      <c r="M1540" s="8">
        <f t="shared" si="240"/>
        <v>25</v>
      </c>
      <c r="N1540" s="8">
        <f t="shared" si="241"/>
        <v>0</v>
      </c>
      <c r="O1540" s="8">
        <f t="shared" si="242"/>
        <v>50</v>
      </c>
      <c r="P1540" s="8">
        <f t="shared" si="243"/>
        <v>83.5</v>
      </c>
      <c r="Q1540" s="9">
        <f t="shared" si="244"/>
        <v>28.774999999999999</v>
      </c>
      <c r="R1540" s="9">
        <f t="shared" si="245"/>
        <v>43.375</v>
      </c>
      <c r="S1540" s="9">
        <f t="shared" si="246"/>
        <v>53.825000000000003</v>
      </c>
      <c r="T1540" s="9">
        <f t="shared" si="247"/>
        <v>39.625</v>
      </c>
      <c r="U1540" s="8">
        <f t="shared" si="248"/>
        <v>41.991666666666667</v>
      </c>
      <c r="V1540" s="8">
        <f t="shared" si="249"/>
        <v>41.400000000000006</v>
      </c>
    </row>
    <row r="1541" spans="1:22" ht="13.5" x14ac:dyDescent="0.25">
      <c r="A1541" s="3">
        <f>RSI!A1541</f>
        <v>44256</v>
      </c>
      <c r="B1541" s="2">
        <f>RSI!B1541</f>
        <v>1.49</v>
      </c>
      <c r="C1541" s="2">
        <f>RSI!I1541</f>
        <v>56.478696942393611</v>
      </c>
      <c r="D1541" s="2">
        <f>MACD!E1541</f>
        <v>4.7357303064351042E-2</v>
      </c>
      <c r="E1541" s="2">
        <f>MACD!F1541</f>
        <v>-6.9186909138641787E-3</v>
      </c>
      <c r="F1541" s="2">
        <f>'Moving Avg'!D1541</f>
        <v>1.4300000000000002</v>
      </c>
      <c r="G1541" s="2">
        <f>'Moving Avg'!F1541</f>
        <v>1.4604999999999999</v>
      </c>
      <c r="H1541" s="2">
        <f>'Moving Avg'!G1541</f>
        <v>1.3793999999999997</v>
      </c>
      <c r="I1541" s="2">
        <f>'Moving Avg'!H1541</f>
        <v>1.28895</v>
      </c>
      <c r="J1541" s="6" t="str">
        <f>OBV!F1541</f>
        <v>BULLISH</v>
      </c>
      <c r="K1541" s="6" t="str">
        <f>OBV!G1541</f>
        <v>NEUTRAL</v>
      </c>
      <c r="L1541" s="6" t="str">
        <f>OBV!H1541</f>
        <v>CONFIRMED BULLISH</v>
      </c>
      <c r="M1541" s="8">
        <f t="shared" si="240"/>
        <v>25</v>
      </c>
      <c r="N1541" s="8">
        <f t="shared" si="241"/>
        <v>0</v>
      </c>
      <c r="O1541" s="8">
        <f t="shared" si="242"/>
        <v>50</v>
      </c>
      <c r="P1541" s="8">
        <f t="shared" si="243"/>
        <v>83.5</v>
      </c>
      <c r="Q1541" s="9">
        <f t="shared" si="244"/>
        <v>28.774999999999999</v>
      </c>
      <c r="R1541" s="9">
        <f t="shared" si="245"/>
        <v>43.375</v>
      </c>
      <c r="S1541" s="9">
        <f t="shared" si="246"/>
        <v>53.825000000000003</v>
      </c>
      <c r="T1541" s="9">
        <f t="shared" si="247"/>
        <v>39.625</v>
      </c>
      <c r="U1541" s="8">
        <f t="shared" si="248"/>
        <v>41.991666666666667</v>
      </c>
      <c r="V1541" s="8">
        <f t="shared" si="249"/>
        <v>41.400000000000006</v>
      </c>
    </row>
    <row r="1542" spans="1:22" ht="13.5" x14ac:dyDescent="0.25">
      <c r="A1542" s="3">
        <f>RSI!A1542</f>
        <v>44257</v>
      </c>
      <c r="B1542" s="2">
        <f>RSI!B1542</f>
        <v>1.48</v>
      </c>
      <c r="C1542" s="2">
        <f>RSI!I1542</f>
        <v>55.277007143064438</v>
      </c>
      <c r="D1542" s="2">
        <f>MACD!E1542</f>
        <v>5.6196279458660348E-2</v>
      </c>
      <c r="E1542" s="2">
        <f>MACD!F1542</f>
        <v>5.7043031606407273E-3</v>
      </c>
      <c r="F1542" s="2">
        <f>'Moving Avg'!D1542</f>
        <v>1.452</v>
      </c>
      <c r="G1542" s="2">
        <f>'Moving Avg'!F1542</f>
        <v>1.4659999999999997</v>
      </c>
      <c r="H1542" s="2">
        <f>'Moving Avg'!G1542</f>
        <v>1.3819999999999997</v>
      </c>
      <c r="I1542" s="2">
        <f>'Moving Avg'!H1542</f>
        <v>1.28895</v>
      </c>
      <c r="J1542" s="6" t="str">
        <f>OBV!F1542</f>
        <v>BULLISH</v>
      </c>
      <c r="K1542" s="6" t="str">
        <f>OBV!G1542</f>
        <v>NEUTRAL</v>
      </c>
      <c r="L1542" s="6" t="str">
        <f>OBV!H1542</f>
        <v>CONFIRMED BULLISH</v>
      </c>
      <c r="M1542" s="8">
        <f t="shared" si="240"/>
        <v>25</v>
      </c>
      <c r="N1542" s="8">
        <f t="shared" si="241"/>
        <v>0</v>
      </c>
      <c r="O1542" s="8">
        <f t="shared" si="242"/>
        <v>50</v>
      </c>
      <c r="P1542" s="8">
        <f t="shared" si="243"/>
        <v>83.5</v>
      </c>
      <c r="Q1542" s="9">
        <f t="shared" si="244"/>
        <v>28.774999999999999</v>
      </c>
      <c r="R1542" s="9">
        <f t="shared" si="245"/>
        <v>43.375</v>
      </c>
      <c r="S1542" s="9">
        <f t="shared" si="246"/>
        <v>53.825000000000003</v>
      </c>
      <c r="T1542" s="9">
        <f t="shared" si="247"/>
        <v>39.625</v>
      </c>
      <c r="U1542" s="8">
        <f t="shared" si="248"/>
        <v>41.991666666666667</v>
      </c>
      <c r="V1542" s="8">
        <f t="shared" si="249"/>
        <v>41.400000000000006</v>
      </c>
    </row>
    <row r="1543" spans="1:22" ht="13.5" x14ac:dyDescent="0.25">
      <c r="A1543" s="3">
        <f>RSI!A1543</f>
        <v>44258</v>
      </c>
      <c r="B1543" s="2">
        <f>RSI!B1543</f>
        <v>1.48</v>
      </c>
      <c r="C1543" s="2">
        <f>RSI!I1543</f>
        <v>55.277007143064438</v>
      </c>
      <c r="D1543" s="2">
        <f>MACD!E1543</f>
        <v>5.2623440115641795E-2</v>
      </c>
      <c r="E1543" s="2">
        <f>MACD!F1543</f>
        <v>1.5088130551640941E-2</v>
      </c>
      <c r="F1543" s="2">
        <f>'Moving Avg'!D1543</f>
        <v>1.466</v>
      </c>
      <c r="G1543" s="2">
        <f>'Moving Avg'!F1543</f>
        <v>1.4715000000000003</v>
      </c>
      <c r="H1543" s="2">
        <f>'Moving Avg'!G1543</f>
        <v>1.3845999999999998</v>
      </c>
      <c r="I1543" s="2">
        <f>'Moving Avg'!H1543</f>
        <v>1.28895</v>
      </c>
      <c r="J1543" s="6" t="str">
        <f>OBV!F1543</f>
        <v>BULLISH</v>
      </c>
      <c r="K1543" s="6" t="str">
        <f>OBV!G1543</f>
        <v>NEUTRAL</v>
      </c>
      <c r="L1543" s="6" t="str">
        <f>OBV!H1543</f>
        <v>CONFIRMED BULLISH</v>
      </c>
      <c r="M1543" s="8">
        <f t="shared" si="240"/>
        <v>25</v>
      </c>
      <c r="N1543" s="8">
        <f t="shared" si="241"/>
        <v>0</v>
      </c>
      <c r="O1543" s="8">
        <f t="shared" si="242"/>
        <v>50</v>
      </c>
      <c r="P1543" s="8">
        <f t="shared" si="243"/>
        <v>83.5</v>
      </c>
      <c r="Q1543" s="9">
        <f t="shared" si="244"/>
        <v>28.774999999999999</v>
      </c>
      <c r="R1543" s="9">
        <f t="shared" si="245"/>
        <v>43.375</v>
      </c>
      <c r="S1543" s="9">
        <f t="shared" si="246"/>
        <v>53.825000000000003</v>
      </c>
      <c r="T1543" s="9">
        <f t="shared" si="247"/>
        <v>39.625</v>
      </c>
      <c r="U1543" s="8">
        <f t="shared" si="248"/>
        <v>41.991666666666667</v>
      </c>
      <c r="V1543" s="8">
        <f t="shared" si="249"/>
        <v>41.400000000000006</v>
      </c>
    </row>
    <row r="1544" spans="1:22" ht="13.5" x14ac:dyDescent="0.25">
      <c r="A1544" s="3">
        <f>RSI!A1544</f>
        <v>44259</v>
      </c>
      <c r="B1544" s="2">
        <f>RSI!B1544</f>
        <v>1.53</v>
      </c>
      <c r="C1544" s="2">
        <f>RSI!I1544</f>
        <v>60.188923860830812</v>
      </c>
      <c r="D1544" s="2">
        <f>MACD!E1544</f>
        <v>3.6403996868368926E-2</v>
      </c>
      <c r="E1544" s="2">
        <f>MACD!F1544</f>
        <v>1.9351303814986537E-2</v>
      </c>
      <c r="F1544" s="2">
        <f>'Moving Avg'!D1544</f>
        <v>1.4860000000000002</v>
      </c>
      <c r="G1544" s="2">
        <f>'Moving Avg'!F1544</f>
        <v>1.4775</v>
      </c>
      <c r="H1544" s="2">
        <f>'Moving Avg'!G1544</f>
        <v>1.3895999999999997</v>
      </c>
      <c r="I1544" s="2">
        <f>'Moving Avg'!H1544</f>
        <v>1.2891999999999999</v>
      </c>
      <c r="J1544" s="6" t="str">
        <f>OBV!F1544</f>
        <v>BULLISH</v>
      </c>
      <c r="K1544" s="6" t="str">
        <f>OBV!G1544</f>
        <v>NEUTRAL</v>
      </c>
      <c r="L1544" s="6" t="str">
        <f>OBV!H1544</f>
        <v>CONFIRMED BULLISH</v>
      </c>
      <c r="M1544" s="8">
        <f t="shared" si="240"/>
        <v>25</v>
      </c>
      <c r="N1544" s="8">
        <f t="shared" si="241"/>
        <v>0</v>
      </c>
      <c r="O1544" s="8">
        <f t="shared" si="242"/>
        <v>50</v>
      </c>
      <c r="P1544" s="8">
        <f t="shared" si="243"/>
        <v>83.5</v>
      </c>
      <c r="Q1544" s="9">
        <f t="shared" si="244"/>
        <v>28.774999999999999</v>
      </c>
      <c r="R1544" s="9">
        <f t="shared" si="245"/>
        <v>43.375</v>
      </c>
      <c r="S1544" s="9">
        <f t="shared" si="246"/>
        <v>53.825000000000003</v>
      </c>
      <c r="T1544" s="9">
        <f t="shared" si="247"/>
        <v>39.625</v>
      </c>
      <c r="U1544" s="8">
        <f t="shared" si="248"/>
        <v>41.991666666666667</v>
      </c>
      <c r="V1544" s="8">
        <f t="shared" si="249"/>
        <v>41.400000000000006</v>
      </c>
    </row>
    <row r="1545" spans="1:22" ht="13.5" x14ac:dyDescent="0.25">
      <c r="A1545" s="3">
        <f>RSI!A1545</f>
        <v>44260</v>
      </c>
      <c r="B1545" s="2">
        <f>RSI!B1545</f>
        <v>1.53</v>
      </c>
      <c r="C1545" s="2">
        <f>RSI!I1545</f>
        <v>60.188923860830805</v>
      </c>
      <c r="D1545" s="2">
        <f>MACD!E1545</f>
        <v>2.2141994359897499E-2</v>
      </c>
      <c r="E1545" s="2">
        <f>MACD!F1545</f>
        <v>1.9909441923968731E-2</v>
      </c>
      <c r="F1545" s="2">
        <f>'Moving Avg'!D1545</f>
        <v>1.502</v>
      </c>
      <c r="G1545" s="2">
        <f>'Moving Avg'!F1545</f>
        <v>1.4855000000000003</v>
      </c>
      <c r="H1545" s="2">
        <f>'Moving Avg'!G1545</f>
        <v>1.3946000000000001</v>
      </c>
      <c r="I1545" s="2">
        <f>'Moving Avg'!H1545</f>
        <v>1.2894499999999995</v>
      </c>
      <c r="J1545" s="6" t="str">
        <f>OBV!F1545</f>
        <v>BULLISH</v>
      </c>
      <c r="K1545" s="6" t="str">
        <f>OBV!G1545</f>
        <v>NEUTRAL</v>
      </c>
      <c r="L1545" s="6" t="str">
        <f>OBV!H1545</f>
        <v>CONFIRMED BULLISH</v>
      </c>
      <c r="M1545" s="8">
        <f t="shared" si="240"/>
        <v>25</v>
      </c>
      <c r="N1545" s="8">
        <f t="shared" si="241"/>
        <v>0</v>
      </c>
      <c r="O1545" s="8">
        <f t="shared" si="242"/>
        <v>50</v>
      </c>
      <c r="P1545" s="8">
        <f t="shared" si="243"/>
        <v>83.5</v>
      </c>
      <c r="Q1545" s="9">
        <f t="shared" si="244"/>
        <v>28.774999999999999</v>
      </c>
      <c r="R1545" s="9">
        <f t="shared" si="245"/>
        <v>43.375</v>
      </c>
      <c r="S1545" s="9">
        <f t="shared" si="246"/>
        <v>53.825000000000003</v>
      </c>
      <c r="T1545" s="9">
        <f t="shared" si="247"/>
        <v>39.625</v>
      </c>
      <c r="U1545" s="8">
        <f t="shared" si="248"/>
        <v>41.991666666666667</v>
      </c>
      <c r="V1545" s="8">
        <f t="shared" si="249"/>
        <v>41.400000000000006</v>
      </c>
    </row>
    <row r="1546" spans="1:22" ht="13.5" x14ac:dyDescent="0.25">
      <c r="A1546" s="3">
        <f>RSI!A1546</f>
        <v>44263</v>
      </c>
      <c r="B1546" s="2">
        <f>RSI!B1546</f>
        <v>1.57</v>
      </c>
      <c r="C1546" s="2">
        <f>RSI!I1546</f>
        <v>63.870558887157408</v>
      </c>
      <c r="D1546" s="2">
        <f>MACD!E1546</f>
        <v>6.613166248019331E-3</v>
      </c>
      <c r="E1546" s="2">
        <f>MACD!F1546</f>
        <v>1.7250186788778852E-2</v>
      </c>
      <c r="F1546" s="2">
        <f>'Moving Avg'!D1546</f>
        <v>1.5180000000000002</v>
      </c>
      <c r="G1546" s="2">
        <f>'Moving Avg'!F1546</f>
        <v>1.492</v>
      </c>
      <c r="H1546" s="2">
        <f>'Moving Avg'!G1546</f>
        <v>1.3999999999999997</v>
      </c>
      <c r="I1546" s="2">
        <f>'Moving Avg'!H1546</f>
        <v>1.2898999999999998</v>
      </c>
      <c r="J1546" s="6" t="str">
        <f>OBV!F1546</f>
        <v>BULLISH</v>
      </c>
      <c r="K1546" s="6" t="str">
        <f>OBV!G1546</f>
        <v>NEUTRAL</v>
      </c>
      <c r="L1546" s="6" t="str">
        <f>OBV!H1546</f>
        <v>CONFIRMED BULLISH</v>
      </c>
      <c r="M1546" s="8">
        <f t="shared" si="240"/>
        <v>25</v>
      </c>
      <c r="N1546" s="8">
        <f t="shared" si="241"/>
        <v>45</v>
      </c>
      <c r="O1546" s="8">
        <f t="shared" si="242"/>
        <v>50</v>
      </c>
      <c r="P1546" s="8">
        <f t="shared" si="243"/>
        <v>83.5</v>
      </c>
      <c r="Q1546" s="9">
        <f t="shared" si="244"/>
        <v>44.524999999999999</v>
      </c>
      <c r="R1546" s="9">
        <f t="shared" si="245"/>
        <v>52.375</v>
      </c>
      <c r="S1546" s="9">
        <f t="shared" si="246"/>
        <v>60.575000000000003</v>
      </c>
      <c r="T1546" s="9">
        <f t="shared" si="247"/>
        <v>50.875</v>
      </c>
      <c r="U1546" s="8">
        <f t="shared" si="248"/>
        <v>52.491666666666674</v>
      </c>
      <c r="V1546" s="8">
        <f t="shared" si="249"/>
        <v>52.087500000000006</v>
      </c>
    </row>
    <row r="1547" spans="1:22" ht="13.5" x14ac:dyDescent="0.25">
      <c r="A1547" s="3">
        <f>RSI!A1547</f>
        <v>44264</v>
      </c>
      <c r="B1547" s="2">
        <f>RSI!B1547</f>
        <v>1.57</v>
      </c>
      <c r="C1547" s="2">
        <f>RSI!I1547</f>
        <v>63.870558887157408</v>
      </c>
      <c r="D1547" s="2">
        <f>MACD!E1547</f>
        <v>-1.645486906753213E-2</v>
      </c>
      <c r="E1547" s="2">
        <f>MACD!F1547</f>
        <v>1.0509175617516657E-2</v>
      </c>
      <c r="F1547" s="2">
        <f>'Moving Avg'!D1547</f>
        <v>1.536</v>
      </c>
      <c r="G1547" s="2">
        <f>'Moving Avg'!F1547</f>
        <v>1.4964999999999999</v>
      </c>
      <c r="H1547" s="2">
        <f>'Moving Avg'!G1547</f>
        <v>1.4043999999999996</v>
      </c>
      <c r="I1547" s="2">
        <f>'Moving Avg'!H1547</f>
        <v>1.2905500000000001</v>
      </c>
      <c r="J1547" s="6" t="str">
        <f>OBV!F1547</f>
        <v>BULLISH</v>
      </c>
      <c r="K1547" s="6" t="str">
        <f>OBV!G1547</f>
        <v>NEUTRAL</v>
      </c>
      <c r="L1547" s="6" t="str">
        <f>OBV!H1547</f>
        <v>CONFIRMED BULLISH</v>
      </c>
      <c r="M1547" s="8">
        <f t="shared" si="240"/>
        <v>25</v>
      </c>
      <c r="N1547" s="8">
        <f t="shared" si="241"/>
        <v>100</v>
      </c>
      <c r="O1547" s="8">
        <f t="shared" si="242"/>
        <v>50</v>
      </c>
      <c r="P1547" s="8">
        <f t="shared" si="243"/>
        <v>83.5</v>
      </c>
      <c r="Q1547" s="9">
        <f t="shared" si="244"/>
        <v>63.774999999999999</v>
      </c>
      <c r="R1547" s="9">
        <f t="shared" si="245"/>
        <v>63.375</v>
      </c>
      <c r="S1547" s="9">
        <f t="shared" si="246"/>
        <v>68.825000000000003</v>
      </c>
      <c r="T1547" s="9">
        <f t="shared" si="247"/>
        <v>64.625</v>
      </c>
      <c r="U1547" s="8">
        <f t="shared" si="248"/>
        <v>65.325000000000003</v>
      </c>
      <c r="V1547" s="8">
        <f t="shared" si="249"/>
        <v>65.150000000000006</v>
      </c>
    </row>
    <row r="1548" spans="1:22" ht="13.5" x14ac:dyDescent="0.25">
      <c r="A1548" s="3">
        <f>RSI!A1548</f>
        <v>44265</v>
      </c>
      <c r="B1548" s="2">
        <f>RSI!B1548</f>
        <v>1.57</v>
      </c>
      <c r="C1548" s="2">
        <f>RSI!I1548</f>
        <v>63.870558887157408</v>
      </c>
      <c r="D1548" s="2">
        <f>MACD!E1548</f>
        <v>-3.0465952359573611E-2</v>
      </c>
      <c r="E1548" s="2">
        <f>MACD!F1548</f>
        <v>2.3141500220986034E-3</v>
      </c>
      <c r="F1548" s="2">
        <f>'Moving Avg'!D1548</f>
        <v>1.554</v>
      </c>
      <c r="G1548" s="2">
        <f>'Moving Avg'!F1548</f>
        <v>1.4985000000000002</v>
      </c>
      <c r="H1548" s="2">
        <f>'Moving Avg'!G1548</f>
        <v>1.4087999999999994</v>
      </c>
      <c r="I1548" s="2">
        <f>'Moving Avg'!H1548</f>
        <v>1.2914000000000001</v>
      </c>
      <c r="J1548" s="6" t="str">
        <f>OBV!F1548</f>
        <v>BULLISH</v>
      </c>
      <c r="K1548" s="6" t="str">
        <f>OBV!G1548</f>
        <v>NEUTRAL</v>
      </c>
      <c r="L1548" s="6" t="str">
        <f>OBV!H1548</f>
        <v>CONFIRMED BULLISH</v>
      </c>
      <c r="M1548" s="8">
        <f t="shared" si="240"/>
        <v>25</v>
      </c>
      <c r="N1548" s="8">
        <f t="shared" si="241"/>
        <v>100</v>
      </c>
      <c r="O1548" s="8">
        <f t="shared" si="242"/>
        <v>50</v>
      </c>
      <c r="P1548" s="8">
        <f t="shared" si="243"/>
        <v>83.5</v>
      </c>
      <c r="Q1548" s="9">
        <f t="shared" si="244"/>
        <v>63.774999999999999</v>
      </c>
      <c r="R1548" s="9">
        <f t="shared" si="245"/>
        <v>63.375</v>
      </c>
      <c r="S1548" s="9">
        <f t="shared" si="246"/>
        <v>68.825000000000003</v>
      </c>
      <c r="T1548" s="9">
        <f t="shared" si="247"/>
        <v>64.625</v>
      </c>
      <c r="U1548" s="8">
        <f t="shared" si="248"/>
        <v>65.325000000000003</v>
      </c>
      <c r="V1548" s="8">
        <f t="shared" si="249"/>
        <v>65.150000000000006</v>
      </c>
    </row>
    <row r="1549" spans="1:22" ht="13.5" x14ac:dyDescent="0.25">
      <c r="A1549" s="3">
        <f>RSI!A1549</f>
        <v>44266</v>
      </c>
      <c r="B1549" s="2">
        <f>RSI!B1549</f>
        <v>1.57</v>
      </c>
      <c r="C1549" s="2">
        <f>RSI!I1549</f>
        <v>63.870558887157408</v>
      </c>
      <c r="D1549" s="2">
        <f>MACD!E1549</f>
        <v>-3.9842545225309056E-2</v>
      </c>
      <c r="E1549" s="2">
        <f>MACD!F1549</f>
        <v>-6.1171890273829296E-3</v>
      </c>
      <c r="F1549" s="2">
        <f>'Moving Avg'!D1549</f>
        <v>1.5620000000000001</v>
      </c>
      <c r="G1549" s="2">
        <f>'Moving Avg'!F1549</f>
        <v>1.4965000000000002</v>
      </c>
      <c r="H1549" s="2">
        <f>'Moving Avg'!G1549</f>
        <v>1.4139999999999993</v>
      </c>
      <c r="I1549" s="2">
        <f>'Moving Avg'!H1549</f>
        <v>1.2922500000000001</v>
      </c>
      <c r="J1549" s="6" t="str">
        <f>OBV!F1549</f>
        <v>BULLISH</v>
      </c>
      <c r="K1549" s="6" t="str">
        <f>OBV!G1549</f>
        <v>NEUTRAL</v>
      </c>
      <c r="L1549" s="6" t="str">
        <f>OBV!H1549</f>
        <v>CONFIRMED BULLISH</v>
      </c>
      <c r="M1549" s="8">
        <f t="shared" si="240"/>
        <v>25</v>
      </c>
      <c r="N1549" s="8">
        <f t="shared" si="241"/>
        <v>100</v>
      </c>
      <c r="O1549" s="8">
        <f t="shared" si="242"/>
        <v>50</v>
      </c>
      <c r="P1549" s="8">
        <f t="shared" si="243"/>
        <v>83.5</v>
      </c>
      <c r="Q1549" s="9">
        <f t="shared" si="244"/>
        <v>63.774999999999999</v>
      </c>
      <c r="R1549" s="9">
        <f t="shared" si="245"/>
        <v>63.375</v>
      </c>
      <c r="S1549" s="9">
        <f t="shared" si="246"/>
        <v>68.825000000000003</v>
      </c>
      <c r="T1549" s="9">
        <f t="shared" si="247"/>
        <v>64.625</v>
      </c>
      <c r="U1549" s="8">
        <f t="shared" si="248"/>
        <v>65.325000000000003</v>
      </c>
      <c r="V1549" s="8">
        <f t="shared" si="249"/>
        <v>65.150000000000006</v>
      </c>
    </row>
    <row r="1550" spans="1:22" ht="13.5" x14ac:dyDescent="0.25">
      <c r="A1550" s="3">
        <f>RSI!A1550</f>
        <v>44267</v>
      </c>
      <c r="B1550" s="2">
        <f>RSI!B1550</f>
        <v>1.57</v>
      </c>
      <c r="C1550" s="2">
        <f>RSI!I1550</f>
        <v>63.870558887157415</v>
      </c>
      <c r="D1550" s="2">
        <f>MACD!E1550</f>
        <v>-4.5253351086209204E-2</v>
      </c>
      <c r="E1550" s="2">
        <f>MACD!F1550</f>
        <v>-1.3944421439148185E-2</v>
      </c>
      <c r="F1550" s="2">
        <f>'Moving Avg'!D1550</f>
        <v>1.57</v>
      </c>
      <c r="G1550" s="2">
        <f>'Moving Avg'!F1550</f>
        <v>1.498</v>
      </c>
      <c r="H1550" s="2">
        <f>'Moving Avg'!G1550</f>
        <v>1.4197999999999993</v>
      </c>
      <c r="I1550" s="2">
        <f>'Moving Avg'!H1550</f>
        <v>1.2930999999999999</v>
      </c>
      <c r="J1550" s="6" t="str">
        <f>OBV!F1550</f>
        <v>BULLISH</v>
      </c>
      <c r="K1550" s="6" t="str">
        <f>OBV!G1550</f>
        <v>NEUTRAL</v>
      </c>
      <c r="L1550" s="6" t="str">
        <f>OBV!H1550</f>
        <v>CONFIRMED BULLISH</v>
      </c>
      <c r="M1550" s="8">
        <f t="shared" si="240"/>
        <v>25</v>
      </c>
      <c r="N1550" s="8">
        <f t="shared" si="241"/>
        <v>100</v>
      </c>
      <c r="O1550" s="8">
        <f t="shared" si="242"/>
        <v>50</v>
      </c>
      <c r="P1550" s="8">
        <f t="shared" si="243"/>
        <v>83.5</v>
      </c>
      <c r="Q1550" s="9">
        <f t="shared" si="244"/>
        <v>63.774999999999999</v>
      </c>
      <c r="R1550" s="9">
        <f t="shared" si="245"/>
        <v>63.375</v>
      </c>
      <c r="S1550" s="9">
        <f t="shared" si="246"/>
        <v>68.825000000000003</v>
      </c>
      <c r="T1550" s="9">
        <f t="shared" si="247"/>
        <v>64.625</v>
      </c>
      <c r="U1550" s="8">
        <f t="shared" si="248"/>
        <v>65.325000000000003</v>
      </c>
      <c r="V1550" s="8">
        <f t="shared" si="249"/>
        <v>65.150000000000006</v>
      </c>
    </row>
    <row r="1551" spans="1:22" ht="13.5" x14ac:dyDescent="0.25">
      <c r="A1551" s="3">
        <f>RSI!A1551</f>
        <v>44270</v>
      </c>
      <c r="B1551" s="2">
        <f>RSI!B1551</f>
        <v>1.57</v>
      </c>
      <c r="C1551" s="2">
        <f>RSI!I1551</f>
        <v>63.870558887157415</v>
      </c>
      <c r="D1551" s="2">
        <f>MACD!E1551</f>
        <v>-4.4190553956302336E-2</v>
      </c>
      <c r="E1551" s="2">
        <f>MACD!F1551</f>
        <v>-1.9993647942579018E-2</v>
      </c>
      <c r="F1551" s="2">
        <f>'Moving Avg'!D1551</f>
        <v>1.57</v>
      </c>
      <c r="G1551" s="2">
        <f>'Moving Avg'!F1551</f>
        <v>1.4965000000000002</v>
      </c>
      <c r="H1551" s="2">
        <f>'Moving Avg'!G1551</f>
        <v>1.4245999999999994</v>
      </c>
      <c r="I1551" s="2">
        <f>'Moving Avg'!H1551</f>
        <v>1.2939500000000002</v>
      </c>
      <c r="J1551" s="6" t="str">
        <f>OBV!F1551</f>
        <v>NEUTRAL</v>
      </c>
      <c r="K1551" s="6" t="str">
        <f>OBV!G1551</f>
        <v>NEUTRAL</v>
      </c>
      <c r="L1551" s="6" t="str">
        <f>OBV!H1551</f>
        <v>NEUTRAL</v>
      </c>
      <c r="M1551" s="8">
        <f t="shared" si="240"/>
        <v>25</v>
      </c>
      <c r="N1551" s="8">
        <f t="shared" si="241"/>
        <v>100</v>
      </c>
      <c r="O1551" s="8">
        <f t="shared" si="242"/>
        <v>50</v>
      </c>
      <c r="P1551" s="8">
        <f t="shared" si="243"/>
        <v>33</v>
      </c>
      <c r="Q1551" s="9">
        <f t="shared" si="244"/>
        <v>56.2</v>
      </c>
      <c r="R1551" s="9">
        <f t="shared" si="245"/>
        <v>50.75</v>
      </c>
      <c r="S1551" s="9">
        <f t="shared" si="246"/>
        <v>46.1</v>
      </c>
      <c r="T1551" s="9">
        <f t="shared" si="247"/>
        <v>52</v>
      </c>
      <c r="U1551" s="8">
        <f t="shared" si="248"/>
        <v>51.016666666666673</v>
      </c>
      <c r="V1551" s="8">
        <f t="shared" si="249"/>
        <v>51.262500000000003</v>
      </c>
    </row>
    <row r="1552" spans="1:22" ht="13.5" x14ac:dyDescent="0.25">
      <c r="A1552" s="3">
        <f>RSI!A1552</f>
        <v>44271</v>
      </c>
      <c r="B1552" s="2">
        <f>RSI!B1552</f>
        <v>1.57</v>
      </c>
      <c r="C1552" s="2">
        <f>RSI!I1552</f>
        <v>63.870558887157408</v>
      </c>
      <c r="D1552" s="2">
        <f>MACD!E1552</f>
        <v>-4.5304424535933308E-2</v>
      </c>
      <c r="E1552" s="2">
        <f>MACD!F1552</f>
        <v>-2.5055803261249877E-2</v>
      </c>
      <c r="F1552" s="2">
        <f>'Moving Avg'!D1552</f>
        <v>1.57</v>
      </c>
      <c r="G1552" s="2">
        <f>'Moving Avg'!F1552</f>
        <v>1.4970000000000001</v>
      </c>
      <c r="H1552" s="2">
        <f>'Moving Avg'!G1552</f>
        <v>1.4289999999999994</v>
      </c>
      <c r="I1552" s="2">
        <f>'Moving Avg'!H1552</f>
        <v>1.2948000000000002</v>
      </c>
      <c r="J1552" s="6" t="str">
        <f>OBV!F1552</f>
        <v>NEUTRAL</v>
      </c>
      <c r="K1552" s="6" t="str">
        <f>OBV!G1552</f>
        <v>NEUTRAL</v>
      </c>
      <c r="L1552" s="6" t="str">
        <f>OBV!H1552</f>
        <v>NEUTRAL</v>
      </c>
      <c r="M1552" s="8">
        <f t="shared" si="240"/>
        <v>25</v>
      </c>
      <c r="N1552" s="8">
        <f t="shared" si="241"/>
        <v>100</v>
      </c>
      <c r="O1552" s="8">
        <f t="shared" si="242"/>
        <v>50</v>
      </c>
      <c r="P1552" s="8">
        <f t="shared" si="243"/>
        <v>33</v>
      </c>
      <c r="Q1552" s="9">
        <f t="shared" si="244"/>
        <v>56.2</v>
      </c>
      <c r="R1552" s="9">
        <f t="shared" si="245"/>
        <v>50.75</v>
      </c>
      <c r="S1552" s="9">
        <f t="shared" si="246"/>
        <v>46.1</v>
      </c>
      <c r="T1552" s="9">
        <f t="shared" si="247"/>
        <v>52</v>
      </c>
      <c r="U1552" s="8">
        <f t="shared" si="248"/>
        <v>51.016666666666673</v>
      </c>
      <c r="V1552" s="8">
        <f t="shared" si="249"/>
        <v>51.262500000000003</v>
      </c>
    </row>
    <row r="1553" spans="1:22" ht="13.5" x14ac:dyDescent="0.25">
      <c r="A1553" s="3">
        <f>RSI!A1553</f>
        <v>44272</v>
      </c>
      <c r="B1553" s="2">
        <f>RSI!B1553</f>
        <v>1.57</v>
      </c>
      <c r="C1553" s="2">
        <f>RSI!I1553</f>
        <v>63.870558887157408</v>
      </c>
      <c r="D1553" s="2">
        <f>MACD!E1553</f>
        <v>-4.6686466448339958E-2</v>
      </c>
      <c r="E1553" s="2">
        <f>MACD!F1553</f>
        <v>-2.9381935898667895E-2</v>
      </c>
      <c r="F1553" s="2">
        <f>'Moving Avg'!D1553</f>
        <v>1.57</v>
      </c>
      <c r="G1553" s="2">
        <f>'Moving Avg'!F1553</f>
        <v>1.5010000000000001</v>
      </c>
      <c r="H1553" s="2">
        <f>'Moving Avg'!G1553</f>
        <v>1.4345999999999994</v>
      </c>
      <c r="I1553" s="2">
        <f>'Moving Avg'!H1553</f>
        <v>1.2956500000000002</v>
      </c>
      <c r="J1553" s="6" t="str">
        <f>OBV!F1553</f>
        <v>NEUTRAL</v>
      </c>
      <c r="K1553" s="6" t="str">
        <f>OBV!G1553</f>
        <v>NEUTRAL</v>
      </c>
      <c r="L1553" s="6" t="str">
        <f>OBV!H1553</f>
        <v>NEUTRAL</v>
      </c>
      <c r="M1553" s="8">
        <f t="shared" si="240"/>
        <v>25</v>
      </c>
      <c r="N1553" s="8">
        <f t="shared" si="241"/>
        <v>45</v>
      </c>
      <c r="O1553" s="8">
        <f t="shared" si="242"/>
        <v>50</v>
      </c>
      <c r="P1553" s="8">
        <f t="shared" si="243"/>
        <v>33</v>
      </c>
      <c r="Q1553" s="9">
        <f t="shared" si="244"/>
        <v>36.950000000000003</v>
      </c>
      <c r="R1553" s="9">
        <f t="shared" si="245"/>
        <v>39.75</v>
      </c>
      <c r="S1553" s="9">
        <f t="shared" si="246"/>
        <v>37.85</v>
      </c>
      <c r="T1553" s="9">
        <f t="shared" si="247"/>
        <v>38.25</v>
      </c>
      <c r="U1553" s="8">
        <f t="shared" si="248"/>
        <v>38.183333333333337</v>
      </c>
      <c r="V1553" s="8">
        <f t="shared" si="249"/>
        <v>38.200000000000003</v>
      </c>
    </row>
    <row r="1554" spans="1:22" ht="13.5" x14ac:dyDescent="0.25">
      <c r="A1554" s="3">
        <f>RSI!A1554</f>
        <v>44273</v>
      </c>
      <c r="B1554" s="2">
        <f>RSI!B1554</f>
        <v>1.63</v>
      </c>
      <c r="C1554" s="2">
        <f>RSI!I1554</f>
        <v>71.118641828221115</v>
      </c>
      <c r="D1554" s="2">
        <f>MACD!E1554</f>
        <v>-4.5015001092552076E-2</v>
      </c>
      <c r="E1554" s="2">
        <f>MACD!F1554</f>
        <v>-3.2508548937444731E-2</v>
      </c>
      <c r="F1554" s="2">
        <f>'Moving Avg'!D1554</f>
        <v>1.5820000000000001</v>
      </c>
      <c r="G1554" s="2">
        <f>'Moving Avg'!F1554</f>
        <v>1.5110000000000001</v>
      </c>
      <c r="H1554" s="2">
        <f>'Moving Avg'!G1554</f>
        <v>1.4413999999999993</v>
      </c>
      <c r="I1554" s="2">
        <f>'Moving Avg'!H1554</f>
        <v>1.2966000000000002</v>
      </c>
      <c r="J1554" s="6" t="str">
        <f>OBV!F1554</f>
        <v>BULLISH</v>
      </c>
      <c r="K1554" s="6" t="str">
        <f>OBV!G1554</f>
        <v>NEUTRAL</v>
      </c>
      <c r="L1554" s="6" t="str">
        <f>OBV!H1554</f>
        <v>CONFIRMED BULLISH</v>
      </c>
      <c r="M1554" s="8">
        <f t="shared" si="240"/>
        <v>0</v>
      </c>
      <c r="N1554" s="8">
        <f t="shared" si="241"/>
        <v>45</v>
      </c>
      <c r="O1554" s="8">
        <f t="shared" si="242"/>
        <v>50</v>
      </c>
      <c r="P1554" s="8">
        <f t="shared" si="243"/>
        <v>83.5</v>
      </c>
      <c r="Q1554" s="9">
        <f t="shared" si="244"/>
        <v>35.774999999999999</v>
      </c>
      <c r="R1554" s="9">
        <f t="shared" si="245"/>
        <v>47.375</v>
      </c>
      <c r="S1554" s="9">
        <f t="shared" si="246"/>
        <v>56.825000000000003</v>
      </c>
      <c r="T1554" s="9">
        <f t="shared" si="247"/>
        <v>44.625</v>
      </c>
      <c r="U1554" s="8">
        <f t="shared" si="248"/>
        <v>46.658333333333339</v>
      </c>
      <c r="V1554" s="8">
        <f t="shared" si="249"/>
        <v>46.150000000000006</v>
      </c>
    </row>
    <row r="1555" spans="1:22" ht="13.5" x14ac:dyDescent="0.25">
      <c r="A1555" s="3">
        <f>RSI!A1555</f>
        <v>44274</v>
      </c>
      <c r="B1555" s="2">
        <f>RSI!B1555</f>
        <v>1.67</v>
      </c>
      <c r="C1555" s="2">
        <f>RSI!I1555</f>
        <v>74.754736946286116</v>
      </c>
      <c r="D1555" s="2">
        <f>MACD!E1555</f>
        <v>-4.729502110049566E-2</v>
      </c>
      <c r="E1555" s="2">
        <f>MACD!F1555</f>
        <v>-3.5465843370054921E-2</v>
      </c>
      <c r="F1555" s="2">
        <f>'Moving Avg'!D1555</f>
        <v>1.6019999999999999</v>
      </c>
      <c r="G1555" s="2">
        <f>'Moving Avg'!F1555</f>
        <v>1.5230000000000001</v>
      </c>
      <c r="H1555" s="2">
        <f>'Moving Avg'!G1555</f>
        <v>1.4487999999999996</v>
      </c>
      <c r="I1555" s="2">
        <f>'Moving Avg'!H1555</f>
        <v>1.29775</v>
      </c>
      <c r="J1555" s="6" t="str">
        <f>OBV!F1555</f>
        <v>BULLISH</v>
      </c>
      <c r="K1555" s="6" t="str">
        <f>OBV!G1555</f>
        <v>NEUTRAL</v>
      </c>
      <c r="L1555" s="6" t="str">
        <f>OBV!H1555</f>
        <v>CONFIRMED BULLISH</v>
      </c>
      <c r="M1555" s="8">
        <f t="shared" si="240"/>
        <v>0</v>
      </c>
      <c r="N1555" s="8">
        <f t="shared" si="241"/>
        <v>45</v>
      </c>
      <c r="O1555" s="8">
        <f t="shared" si="242"/>
        <v>50</v>
      </c>
      <c r="P1555" s="8">
        <f t="shared" si="243"/>
        <v>83.5</v>
      </c>
      <c r="Q1555" s="9">
        <f t="shared" si="244"/>
        <v>35.774999999999999</v>
      </c>
      <c r="R1555" s="9">
        <f t="shared" si="245"/>
        <v>47.375</v>
      </c>
      <c r="S1555" s="9">
        <f t="shared" si="246"/>
        <v>56.825000000000003</v>
      </c>
      <c r="T1555" s="9">
        <f t="shared" si="247"/>
        <v>44.625</v>
      </c>
      <c r="U1555" s="8">
        <f t="shared" si="248"/>
        <v>46.658333333333339</v>
      </c>
      <c r="V1555" s="8">
        <f t="shared" si="249"/>
        <v>46.150000000000006</v>
      </c>
    </row>
    <row r="1556" spans="1:22" ht="13.5" x14ac:dyDescent="0.25">
      <c r="A1556" s="3">
        <f>RSI!A1556</f>
        <v>44277</v>
      </c>
      <c r="B1556" s="2">
        <f>RSI!B1556</f>
        <v>1.77</v>
      </c>
      <c r="C1556" s="2">
        <f>RSI!I1556</f>
        <v>81.145550766601261</v>
      </c>
      <c r="D1556" s="2">
        <f>MACD!E1556</f>
        <v>-5.1391389812126764E-2</v>
      </c>
      <c r="E1556" s="2">
        <f>MACD!F1556</f>
        <v>-3.8650952658469295E-2</v>
      </c>
      <c r="F1556" s="2">
        <f>'Moving Avg'!D1556</f>
        <v>1.6419999999999999</v>
      </c>
      <c r="G1556" s="2">
        <f>'Moving Avg'!F1556</f>
        <v>1.54</v>
      </c>
      <c r="H1556" s="2">
        <f>'Moving Avg'!G1556</f>
        <v>1.4581999999999997</v>
      </c>
      <c r="I1556" s="2">
        <f>'Moving Avg'!H1556</f>
        <v>1.2993999999999999</v>
      </c>
      <c r="J1556" s="6" t="str">
        <f>OBV!F1556</f>
        <v>BULLISH</v>
      </c>
      <c r="K1556" s="6" t="str">
        <f>OBV!G1556</f>
        <v>NEUTRAL</v>
      </c>
      <c r="L1556" s="6" t="str">
        <f>OBV!H1556</f>
        <v>CONFIRMED BULLISH</v>
      </c>
      <c r="M1556" s="8">
        <f t="shared" si="240"/>
        <v>0</v>
      </c>
      <c r="N1556" s="8">
        <f t="shared" si="241"/>
        <v>45</v>
      </c>
      <c r="O1556" s="8">
        <f t="shared" si="242"/>
        <v>50</v>
      </c>
      <c r="P1556" s="8">
        <f t="shared" si="243"/>
        <v>83.5</v>
      </c>
      <c r="Q1556" s="9">
        <f t="shared" si="244"/>
        <v>35.774999999999999</v>
      </c>
      <c r="R1556" s="9">
        <f t="shared" si="245"/>
        <v>47.375</v>
      </c>
      <c r="S1556" s="9">
        <f t="shared" si="246"/>
        <v>56.825000000000003</v>
      </c>
      <c r="T1556" s="9">
        <f t="shared" si="247"/>
        <v>44.625</v>
      </c>
      <c r="U1556" s="8">
        <f t="shared" si="248"/>
        <v>46.658333333333339</v>
      </c>
      <c r="V1556" s="8">
        <f t="shared" si="249"/>
        <v>46.150000000000006</v>
      </c>
    </row>
    <row r="1557" spans="1:22" ht="13.5" x14ac:dyDescent="0.25">
      <c r="A1557" s="3">
        <f>RSI!A1557</f>
        <v>44278</v>
      </c>
      <c r="B1557" s="2">
        <f>RSI!B1557</f>
        <v>1.81</v>
      </c>
      <c r="C1557" s="2">
        <f>RSI!I1557</f>
        <v>82.999441482185375</v>
      </c>
      <c r="D1557" s="2">
        <f>MACD!E1557</f>
        <v>-5.9257303876086853E-2</v>
      </c>
      <c r="E1557" s="2">
        <f>MACD!F1557</f>
        <v>-4.2772222901992812E-2</v>
      </c>
      <c r="F1557" s="2">
        <f>'Moving Avg'!D1557</f>
        <v>1.6900000000000002</v>
      </c>
      <c r="G1557" s="2">
        <f>'Moving Avg'!F1557</f>
        <v>1.5619999999999998</v>
      </c>
      <c r="H1557" s="2">
        <f>'Moving Avg'!G1557</f>
        <v>1.4683999999999997</v>
      </c>
      <c r="I1557" s="2">
        <f>'Moving Avg'!H1557</f>
        <v>1.30125</v>
      </c>
      <c r="J1557" s="6" t="str">
        <f>OBV!F1557</f>
        <v>BULLISH</v>
      </c>
      <c r="K1557" s="6" t="str">
        <f>OBV!G1557</f>
        <v>NEUTRAL</v>
      </c>
      <c r="L1557" s="6" t="str">
        <f>OBV!H1557</f>
        <v>CONFIRMED BULLISH</v>
      </c>
      <c r="M1557" s="8">
        <f t="shared" si="240"/>
        <v>0</v>
      </c>
      <c r="N1557" s="8">
        <f t="shared" si="241"/>
        <v>45</v>
      </c>
      <c r="O1557" s="8">
        <f t="shared" si="242"/>
        <v>50</v>
      </c>
      <c r="P1557" s="8">
        <f t="shared" si="243"/>
        <v>83.5</v>
      </c>
      <c r="Q1557" s="9">
        <f t="shared" si="244"/>
        <v>35.774999999999999</v>
      </c>
      <c r="R1557" s="9">
        <f t="shared" si="245"/>
        <v>47.375</v>
      </c>
      <c r="S1557" s="9">
        <f t="shared" si="246"/>
        <v>56.825000000000003</v>
      </c>
      <c r="T1557" s="9">
        <f t="shared" si="247"/>
        <v>44.625</v>
      </c>
      <c r="U1557" s="8">
        <f t="shared" si="248"/>
        <v>46.658333333333339</v>
      </c>
      <c r="V1557" s="8">
        <f t="shared" si="249"/>
        <v>46.150000000000006</v>
      </c>
    </row>
    <row r="1558" spans="1:22" ht="13.5" x14ac:dyDescent="0.25">
      <c r="A1558" s="3">
        <f>RSI!A1558</f>
        <v>44279</v>
      </c>
      <c r="B1558" s="2">
        <f>RSI!B1558</f>
        <v>1.8</v>
      </c>
      <c r="C1558" s="2">
        <f>RSI!I1558</f>
        <v>80.858904075032825</v>
      </c>
      <c r="D1558" s="2">
        <f>MACD!E1558</f>
        <v>-6.6739062144134387E-2</v>
      </c>
      <c r="E1558" s="2">
        <f>MACD!F1558</f>
        <v>-4.7565590750421126E-2</v>
      </c>
      <c r="F1558" s="2">
        <f>'Moving Avg'!D1558</f>
        <v>1.7360000000000002</v>
      </c>
      <c r="G1558" s="2">
        <f>'Moving Avg'!F1558</f>
        <v>1.5814999999999999</v>
      </c>
      <c r="H1558" s="2">
        <f>'Moving Avg'!G1558</f>
        <v>1.4783999999999999</v>
      </c>
      <c r="I1558" s="2">
        <f>'Moving Avg'!H1558</f>
        <v>1.30335</v>
      </c>
      <c r="J1558" s="6" t="str">
        <f>OBV!F1558</f>
        <v>BULLISH</v>
      </c>
      <c r="K1558" s="6" t="str">
        <f>OBV!G1558</f>
        <v>NEUTRAL</v>
      </c>
      <c r="L1558" s="6" t="str">
        <f>OBV!H1558</f>
        <v>CONFIRMED BULLISH</v>
      </c>
      <c r="M1558" s="8">
        <f t="shared" si="240"/>
        <v>0</v>
      </c>
      <c r="N1558" s="8">
        <f t="shared" si="241"/>
        <v>45</v>
      </c>
      <c r="O1558" s="8">
        <f t="shared" si="242"/>
        <v>50</v>
      </c>
      <c r="P1558" s="8">
        <f t="shared" si="243"/>
        <v>83.5</v>
      </c>
      <c r="Q1558" s="9">
        <f t="shared" si="244"/>
        <v>35.774999999999999</v>
      </c>
      <c r="R1558" s="9">
        <f t="shared" si="245"/>
        <v>47.375</v>
      </c>
      <c r="S1558" s="9">
        <f t="shared" si="246"/>
        <v>56.825000000000003</v>
      </c>
      <c r="T1558" s="9">
        <f t="shared" si="247"/>
        <v>44.625</v>
      </c>
      <c r="U1558" s="8">
        <f t="shared" si="248"/>
        <v>46.658333333333339</v>
      </c>
      <c r="V1558" s="8">
        <f t="shared" si="249"/>
        <v>46.150000000000006</v>
      </c>
    </row>
    <row r="1559" spans="1:22" ht="13.5" x14ac:dyDescent="0.25">
      <c r="A1559" s="3">
        <f>RSI!A1559</f>
        <v>44280</v>
      </c>
      <c r="B1559" s="2">
        <f>RSI!B1559</f>
        <v>1.8</v>
      </c>
      <c r="C1559" s="2">
        <f>RSI!I1559</f>
        <v>80.858904075032811</v>
      </c>
      <c r="D1559" s="2">
        <f>MACD!E1559</f>
        <v>-7.4461362073298343E-2</v>
      </c>
      <c r="E1559" s="2">
        <f>MACD!F1559</f>
        <v>-5.2944745014996575E-2</v>
      </c>
      <c r="F1559" s="2">
        <f>'Moving Avg'!D1559</f>
        <v>1.77</v>
      </c>
      <c r="G1559" s="2">
        <f>'Moving Avg'!F1559</f>
        <v>1.6</v>
      </c>
      <c r="H1559" s="2">
        <f>'Moving Avg'!G1559</f>
        <v>1.4883999999999999</v>
      </c>
      <c r="I1559" s="2">
        <f>'Moving Avg'!H1559</f>
        <v>1.3057500000000002</v>
      </c>
      <c r="J1559" s="6" t="str">
        <f>OBV!F1559</f>
        <v>BULLISH</v>
      </c>
      <c r="K1559" s="6" t="str">
        <f>OBV!G1559</f>
        <v>NEUTRAL</v>
      </c>
      <c r="L1559" s="6" t="str">
        <f>OBV!H1559</f>
        <v>CONFIRMED BULLISH</v>
      </c>
      <c r="M1559" s="8">
        <f t="shared" si="240"/>
        <v>0</v>
      </c>
      <c r="N1559" s="8">
        <f t="shared" si="241"/>
        <v>100</v>
      </c>
      <c r="O1559" s="8">
        <f t="shared" si="242"/>
        <v>50</v>
      </c>
      <c r="P1559" s="8">
        <f t="shared" si="243"/>
        <v>83.5</v>
      </c>
      <c r="Q1559" s="9">
        <f t="shared" si="244"/>
        <v>55.024999999999999</v>
      </c>
      <c r="R1559" s="9">
        <f t="shared" si="245"/>
        <v>58.375</v>
      </c>
      <c r="S1559" s="9">
        <f t="shared" si="246"/>
        <v>65.075000000000003</v>
      </c>
      <c r="T1559" s="9">
        <f t="shared" si="247"/>
        <v>58.375</v>
      </c>
      <c r="U1559" s="8">
        <f t="shared" si="248"/>
        <v>59.491666666666674</v>
      </c>
      <c r="V1559" s="8">
        <f t="shared" si="249"/>
        <v>59.212500000000006</v>
      </c>
    </row>
    <row r="1560" spans="1:22" ht="13.5" x14ac:dyDescent="0.25">
      <c r="A1560" s="3">
        <f>RSI!A1560</f>
        <v>44281</v>
      </c>
      <c r="B1560" s="2">
        <f>RSI!B1560</f>
        <v>1.8</v>
      </c>
      <c r="C1560" s="2">
        <f>RSI!I1560</f>
        <v>80.858904075032825</v>
      </c>
      <c r="D1560" s="2">
        <f>MACD!E1560</f>
        <v>-8.2284117150867697E-2</v>
      </c>
      <c r="E1560" s="2">
        <f>MACD!F1560</f>
        <v>-5.881261944217081E-2</v>
      </c>
      <c r="F1560" s="2">
        <f>'Moving Avg'!D1560</f>
        <v>1.796</v>
      </c>
      <c r="G1560" s="2">
        <f>'Moving Avg'!F1560</f>
        <v>1.6174999999999997</v>
      </c>
      <c r="H1560" s="2">
        <f>'Moving Avg'!G1560</f>
        <v>1.4983999999999997</v>
      </c>
      <c r="I1560" s="2">
        <f>'Moving Avg'!H1560</f>
        <v>1.3079000000000003</v>
      </c>
      <c r="J1560" s="6" t="str">
        <f>OBV!F1560</f>
        <v>BULLISH</v>
      </c>
      <c r="K1560" s="6" t="str">
        <f>OBV!G1560</f>
        <v>NEUTRAL</v>
      </c>
      <c r="L1560" s="6" t="str">
        <f>OBV!H1560</f>
        <v>CONFIRMED BULLISH</v>
      </c>
      <c r="M1560" s="8">
        <f t="shared" si="240"/>
        <v>0</v>
      </c>
      <c r="N1560" s="8">
        <f t="shared" si="241"/>
        <v>100</v>
      </c>
      <c r="O1560" s="8">
        <f t="shared" si="242"/>
        <v>50</v>
      </c>
      <c r="P1560" s="8">
        <f t="shared" si="243"/>
        <v>83.5</v>
      </c>
      <c r="Q1560" s="9">
        <f t="shared" si="244"/>
        <v>55.024999999999999</v>
      </c>
      <c r="R1560" s="9">
        <f t="shared" si="245"/>
        <v>58.375</v>
      </c>
      <c r="S1560" s="9">
        <f t="shared" si="246"/>
        <v>65.075000000000003</v>
      </c>
      <c r="T1560" s="9">
        <f t="shared" si="247"/>
        <v>58.375</v>
      </c>
      <c r="U1560" s="8">
        <f t="shared" si="248"/>
        <v>59.491666666666674</v>
      </c>
      <c r="V1560" s="8">
        <f t="shared" si="249"/>
        <v>59.212500000000006</v>
      </c>
    </row>
    <row r="1561" spans="1:22" ht="13.5" x14ac:dyDescent="0.25">
      <c r="A1561" s="3">
        <f>RSI!A1561</f>
        <v>44284</v>
      </c>
      <c r="B1561" s="2">
        <f>RSI!B1561</f>
        <v>1.75</v>
      </c>
      <c r="C1561" s="2">
        <f>RSI!I1561</f>
        <v>69.642668773334449</v>
      </c>
      <c r="D1561" s="2">
        <f>MACD!E1561</f>
        <v>-8.6392724494822604E-2</v>
      </c>
      <c r="E1561" s="2">
        <f>MACD!F1561</f>
        <v>-6.4328640452701175E-2</v>
      </c>
      <c r="F1561" s="2">
        <f>'Moving Avg'!D1561</f>
        <v>1.7920000000000003</v>
      </c>
      <c r="G1561" s="2">
        <f>'Moving Avg'!F1561</f>
        <v>1.6305000000000001</v>
      </c>
      <c r="H1561" s="2">
        <f>'Moving Avg'!G1561</f>
        <v>1.5073999999999999</v>
      </c>
      <c r="I1561" s="2">
        <f>'Moving Avg'!H1561</f>
        <v>1.3100500000000006</v>
      </c>
      <c r="J1561" s="6" t="str">
        <f>OBV!F1561</f>
        <v>BULLISH</v>
      </c>
      <c r="K1561" s="6" t="str">
        <f>OBV!G1561</f>
        <v>NEUTRAL</v>
      </c>
      <c r="L1561" s="6" t="str">
        <f>OBV!H1561</f>
        <v>BULLISH DIVERGENCE</v>
      </c>
      <c r="M1561" s="8">
        <f t="shared" si="240"/>
        <v>25</v>
      </c>
      <c r="N1561" s="8">
        <f t="shared" si="241"/>
        <v>100</v>
      </c>
      <c r="O1561" s="8">
        <f t="shared" si="242"/>
        <v>50</v>
      </c>
      <c r="P1561" s="8">
        <f t="shared" si="243"/>
        <v>66.5</v>
      </c>
      <c r="Q1561" s="9">
        <f t="shared" si="244"/>
        <v>61.225000000000001</v>
      </c>
      <c r="R1561" s="9">
        <f t="shared" si="245"/>
        <v>59.125</v>
      </c>
      <c r="S1561" s="9">
        <f t="shared" si="246"/>
        <v>61.174999999999997</v>
      </c>
      <c r="T1561" s="9">
        <f t="shared" si="247"/>
        <v>60.375</v>
      </c>
      <c r="U1561" s="8">
        <f t="shared" si="248"/>
        <v>60.508333333333326</v>
      </c>
      <c r="V1561" s="8">
        <f t="shared" si="249"/>
        <v>60.474999999999994</v>
      </c>
    </row>
    <row r="1562" spans="1:22" ht="13.5" x14ac:dyDescent="0.25">
      <c r="A1562" s="3">
        <f>RSI!A1562</f>
        <v>44285</v>
      </c>
      <c r="B1562" s="2">
        <f>RSI!B1562</f>
        <v>1.68</v>
      </c>
      <c r="C1562" s="2">
        <f>RSI!I1562</f>
        <v>57.596978752737442</v>
      </c>
      <c r="D1562" s="2">
        <f>MACD!E1562</f>
        <v>-8.5493283245843266E-2</v>
      </c>
      <c r="E1562" s="2">
        <f>MACD!F1562</f>
        <v>-6.8561569011329593E-2</v>
      </c>
      <c r="F1562" s="2">
        <f>'Moving Avg'!D1562</f>
        <v>1.766</v>
      </c>
      <c r="G1562" s="2">
        <f>'Moving Avg'!F1562</f>
        <v>1.6405000000000001</v>
      </c>
      <c r="H1562" s="2">
        <f>'Moving Avg'!G1562</f>
        <v>1.5156000000000001</v>
      </c>
      <c r="I1562" s="2">
        <f>'Moving Avg'!H1562</f>
        <v>1.3118500000000006</v>
      </c>
      <c r="J1562" s="6" t="str">
        <f>OBV!F1562</f>
        <v>BEARISH</v>
      </c>
      <c r="K1562" s="6" t="str">
        <f>OBV!G1562</f>
        <v>NEUTRAL</v>
      </c>
      <c r="L1562" s="6" t="str">
        <f>OBV!H1562</f>
        <v>CONFIRMED BEARISH</v>
      </c>
      <c r="M1562" s="8">
        <f t="shared" si="240"/>
        <v>25</v>
      </c>
      <c r="N1562" s="8">
        <f t="shared" si="241"/>
        <v>45</v>
      </c>
      <c r="O1562" s="8">
        <f t="shared" si="242"/>
        <v>50</v>
      </c>
      <c r="P1562" s="8">
        <f t="shared" si="243"/>
        <v>16.5</v>
      </c>
      <c r="Q1562" s="9">
        <f t="shared" si="244"/>
        <v>34.475000000000001</v>
      </c>
      <c r="R1562" s="9">
        <f t="shared" si="245"/>
        <v>35.625</v>
      </c>
      <c r="S1562" s="9">
        <f t="shared" si="246"/>
        <v>30.425000000000001</v>
      </c>
      <c r="T1562" s="9">
        <f t="shared" si="247"/>
        <v>34.125</v>
      </c>
      <c r="U1562" s="8">
        <f t="shared" si="248"/>
        <v>33.508333333333333</v>
      </c>
      <c r="V1562" s="8">
        <f t="shared" si="249"/>
        <v>33.662499999999994</v>
      </c>
    </row>
    <row r="1563" spans="1:22" ht="13.5" x14ac:dyDescent="0.25">
      <c r="A1563" s="3">
        <f>RSI!A1563</f>
        <v>44286</v>
      </c>
      <c r="B1563" s="2">
        <f>RSI!B1563</f>
        <v>1.61</v>
      </c>
      <c r="C1563" s="2">
        <f>RSI!I1563</f>
        <v>48.553043939457197</v>
      </c>
      <c r="D1563" s="2">
        <f>MACD!E1563</f>
        <v>-7.9882686446832718E-2</v>
      </c>
      <c r="E1563" s="2">
        <f>MACD!F1563</f>
        <v>-7.0825792498430212E-2</v>
      </c>
      <c r="F1563" s="2">
        <f>'Moving Avg'!D1563</f>
        <v>1.7279999999999998</v>
      </c>
      <c r="G1563" s="2">
        <f>'Moving Avg'!F1563</f>
        <v>1.6470000000000002</v>
      </c>
      <c r="H1563" s="2">
        <f>'Moving Avg'!G1563</f>
        <v>1.5212000000000001</v>
      </c>
      <c r="I1563" s="2">
        <f>'Moving Avg'!H1563</f>
        <v>1.3133000000000008</v>
      </c>
      <c r="J1563" s="6" t="str">
        <f>OBV!F1563</f>
        <v>NEUTRAL</v>
      </c>
      <c r="K1563" s="6" t="str">
        <f>OBV!G1563</f>
        <v>NEUTRAL</v>
      </c>
      <c r="L1563" s="6" t="str">
        <f>OBV!H1563</f>
        <v>NEUTRAL</v>
      </c>
      <c r="M1563" s="8">
        <f t="shared" si="240"/>
        <v>25</v>
      </c>
      <c r="N1563" s="8">
        <f t="shared" si="241"/>
        <v>45</v>
      </c>
      <c r="O1563" s="8">
        <f t="shared" si="242"/>
        <v>50</v>
      </c>
      <c r="P1563" s="8">
        <f t="shared" si="243"/>
        <v>33</v>
      </c>
      <c r="Q1563" s="9">
        <f t="shared" si="244"/>
        <v>36.950000000000003</v>
      </c>
      <c r="R1563" s="9">
        <f t="shared" si="245"/>
        <v>39.75</v>
      </c>
      <c r="S1563" s="9">
        <f t="shared" si="246"/>
        <v>37.85</v>
      </c>
      <c r="T1563" s="9">
        <f t="shared" si="247"/>
        <v>38.25</v>
      </c>
      <c r="U1563" s="8">
        <f t="shared" si="248"/>
        <v>38.183333333333337</v>
      </c>
      <c r="V1563" s="8">
        <f t="shared" si="249"/>
        <v>38.200000000000003</v>
      </c>
    </row>
    <row r="1564" spans="1:22" ht="13.5" x14ac:dyDescent="0.25">
      <c r="A1564" s="3">
        <f>RSI!A1564</f>
        <v>44287</v>
      </c>
      <c r="B1564" s="2">
        <f>RSI!B1564</f>
        <v>1.54</v>
      </c>
      <c r="C1564" s="2">
        <f>RSI!I1564</f>
        <v>41.530291171112196</v>
      </c>
      <c r="D1564" s="2">
        <f>MACD!E1564</f>
        <v>-6.0616461758755236E-2</v>
      </c>
      <c r="E1564" s="2">
        <f>MACD!F1564</f>
        <v>-6.8783926350495225E-2</v>
      </c>
      <c r="F1564" s="2">
        <f>'Moving Avg'!D1564</f>
        <v>1.6759999999999997</v>
      </c>
      <c r="G1564" s="2">
        <f>'Moving Avg'!F1564</f>
        <v>1.6475000000000002</v>
      </c>
      <c r="H1564" s="2">
        <f>'Moving Avg'!G1564</f>
        <v>1.5246000000000002</v>
      </c>
      <c r="I1564" s="2">
        <f>'Moving Avg'!H1564</f>
        <v>1.3144000000000009</v>
      </c>
      <c r="J1564" s="6" t="str">
        <f>OBV!F1564</f>
        <v>BEARISH</v>
      </c>
      <c r="K1564" s="6" t="str">
        <f>OBV!G1564</f>
        <v>NEUTRAL</v>
      </c>
      <c r="L1564" s="6" t="str">
        <f>OBV!H1564</f>
        <v>CONFIRMED BEARISH</v>
      </c>
      <c r="M1564" s="8">
        <f t="shared" si="240"/>
        <v>25</v>
      </c>
      <c r="N1564" s="8">
        <f t="shared" si="241"/>
        <v>0</v>
      </c>
      <c r="O1564" s="8">
        <f t="shared" si="242"/>
        <v>50</v>
      </c>
      <c r="P1564" s="8">
        <f t="shared" si="243"/>
        <v>16.5</v>
      </c>
      <c r="Q1564" s="9">
        <f t="shared" si="244"/>
        <v>18.725000000000001</v>
      </c>
      <c r="R1564" s="9">
        <f t="shared" si="245"/>
        <v>26.625</v>
      </c>
      <c r="S1564" s="9">
        <f t="shared" si="246"/>
        <v>23.675000000000001</v>
      </c>
      <c r="T1564" s="9">
        <f t="shared" si="247"/>
        <v>22.875</v>
      </c>
      <c r="U1564" s="8">
        <f t="shared" si="248"/>
        <v>23.008333333333336</v>
      </c>
      <c r="V1564" s="8">
        <f t="shared" si="249"/>
        <v>22.975000000000001</v>
      </c>
    </row>
    <row r="1565" spans="1:22" ht="13.5" x14ac:dyDescent="0.25">
      <c r="A1565" s="3">
        <f>RSI!A1565</f>
        <v>44288</v>
      </c>
      <c r="B1565" s="2">
        <f>RSI!B1565</f>
        <v>1.54</v>
      </c>
      <c r="C1565" s="2">
        <f>RSI!I1565</f>
        <v>41.530291171112196</v>
      </c>
      <c r="D1565" s="2">
        <f>MACD!E1565</f>
        <v>-3.7651568208167285E-2</v>
      </c>
      <c r="E1565" s="2">
        <f>MACD!F1565</f>
        <v>-6.2557454722029643E-2</v>
      </c>
      <c r="F1565" s="2">
        <f>'Moving Avg'!D1565</f>
        <v>1.6240000000000001</v>
      </c>
      <c r="G1565" s="2">
        <f>'Moving Avg'!F1565</f>
        <v>1.6480000000000001</v>
      </c>
      <c r="H1565" s="2">
        <f>'Moving Avg'!G1565</f>
        <v>1.5278000000000005</v>
      </c>
      <c r="I1565" s="2">
        <f>'Moving Avg'!H1565</f>
        <v>1.315500000000001</v>
      </c>
      <c r="J1565" s="6" t="str">
        <f>OBV!F1565</f>
        <v>BEARISH</v>
      </c>
      <c r="K1565" s="6" t="str">
        <f>OBV!G1565</f>
        <v>NEUTRAL</v>
      </c>
      <c r="L1565" s="6" t="str">
        <f>OBV!H1565</f>
        <v>CONFIRMED BEARISH</v>
      </c>
      <c r="M1565" s="8">
        <f t="shared" si="240"/>
        <v>25</v>
      </c>
      <c r="N1565" s="8">
        <f t="shared" si="241"/>
        <v>0</v>
      </c>
      <c r="O1565" s="8">
        <f t="shared" si="242"/>
        <v>50</v>
      </c>
      <c r="P1565" s="8">
        <f t="shared" si="243"/>
        <v>16.5</v>
      </c>
      <c r="Q1565" s="9">
        <f t="shared" si="244"/>
        <v>18.725000000000001</v>
      </c>
      <c r="R1565" s="9">
        <f t="shared" si="245"/>
        <v>26.625</v>
      </c>
      <c r="S1565" s="9">
        <f t="shared" si="246"/>
        <v>23.675000000000001</v>
      </c>
      <c r="T1565" s="9">
        <f t="shared" si="247"/>
        <v>22.875</v>
      </c>
      <c r="U1565" s="8">
        <f t="shared" si="248"/>
        <v>23.008333333333336</v>
      </c>
      <c r="V1565" s="8">
        <f t="shared" si="249"/>
        <v>22.975000000000001</v>
      </c>
    </row>
    <row r="1566" spans="1:22" ht="13.5" x14ac:dyDescent="0.25">
      <c r="A1566" s="3">
        <f>RSI!A1566</f>
        <v>44291</v>
      </c>
      <c r="B1566" s="2">
        <f>RSI!B1566</f>
        <v>1.6</v>
      </c>
      <c r="C1566" s="2">
        <f>RSI!I1566</f>
        <v>48.880506119828965</v>
      </c>
      <c r="D1566" s="2">
        <f>MACD!E1566</f>
        <v>-6.8084001191519583E-3</v>
      </c>
      <c r="E1566" s="2">
        <f>MACD!F1566</f>
        <v>-5.1407643801454107E-2</v>
      </c>
      <c r="F1566" s="2">
        <f>'Moving Avg'!D1566</f>
        <v>1.5940000000000001</v>
      </c>
      <c r="G1566" s="2">
        <f>'Moving Avg'!F1566</f>
        <v>1.6495000000000002</v>
      </c>
      <c r="H1566" s="2">
        <f>'Moving Avg'!G1566</f>
        <v>1.5312000000000003</v>
      </c>
      <c r="I1566" s="2">
        <f>'Moving Avg'!H1566</f>
        <v>1.3169000000000011</v>
      </c>
      <c r="J1566" s="6" t="str">
        <f>OBV!F1566</f>
        <v>BEARISH</v>
      </c>
      <c r="K1566" s="6" t="str">
        <f>OBV!G1566</f>
        <v>NEUTRAL</v>
      </c>
      <c r="L1566" s="6" t="str">
        <f>OBV!H1566</f>
        <v>CONFIRMED BEARISH</v>
      </c>
      <c r="M1566" s="8">
        <f t="shared" si="240"/>
        <v>25</v>
      </c>
      <c r="N1566" s="8">
        <f t="shared" si="241"/>
        <v>0</v>
      </c>
      <c r="O1566" s="8">
        <f t="shared" si="242"/>
        <v>50</v>
      </c>
      <c r="P1566" s="8">
        <f t="shared" si="243"/>
        <v>16.5</v>
      </c>
      <c r="Q1566" s="9">
        <f t="shared" si="244"/>
        <v>18.725000000000001</v>
      </c>
      <c r="R1566" s="9">
        <f t="shared" si="245"/>
        <v>26.625</v>
      </c>
      <c r="S1566" s="9">
        <f t="shared" si="246"/>
        <v>23.675000000000001</v>
      </c>
      <c r="T1566" s="9">
        <f t="shared" si="247"/>
        <v>22.875</v>
      </c>
      <c r="U1566" s="8">
        <f t="shared" si="248"/>
        <v>23.008333333333336</v>
      </c>
      <c r="V1566" s="8">
        <f t="shared" si="249"/>
        <v>22.975000000000001</v>
      </c>
    </row>
    <row r="1567" spans="1:22" ht="13.5" x14ac:dyDescent="0.25">
      <c r="A1567" s="3">
        <f>RSI!A1567</f>
        <v>44292</v>
      </c>
      <c r="B1567" s="2">
        <f>RSI!B1567</f>
        <v>1.56</v>
      </c>
      <c r="C1567" s="2">
        <f>RSI!I1567</f>
        <v>44.834087008157518</v>
      </c>
      <c r="D1567" s="2">
        <f>MACD!E1567</f>
        <v>2.8488194823741875E-2</v>
      </c>
      <c r="E1567" s="2">
        <f>MACD!F1567</f>
        <v>-3.542847607641491E-2</v>
      </c>
      <c r="F1567" s="2">
        <f>'Moving Avg'!D1567</f>
        <v>1.5700000000000003</v>
      </c>
      <c r="G1567" s="2">
        <f>'Moving Avg'!F1567</f>
        <v>1.6490000000000002</v>
      </c>
      <c r="H1567" s="2">
        <f>'Moving Avg'!G1567</f>
        <v>1.5350000000000004</v>
      </c>
      <c r="I1567" s="2">
        <f>'Moving Avg'!H1567</f>
        <v>1.3181000000000012</v>
      </c>
      <c r="J1567" s="6" t="str">
        <f>OBV!F1567</f>
        <v>BEARISH</v>
      </c>
      <c r="K1567" s="6" t="str">
        <f>OBV!G1567</f>
        <v>NEUTRAL</v>
      </c>
      <c r="L1567" s="6" t="str">
        <f>OBV!H1567</f>
        <v>CONFIRMED BEARISH</v>
      </c>
      <c r="M1567" s="8">
        <f t="shared" si="240"/>
        <v>25</v>
      </c>
      <c r="N1567" s="8">
        <f t="shared" si="241"/>
        <v>0</v>
      </c>
      <c r="O1567" s="8">
        <f t="shared" si="242"/>
        <v>50</v>
      </c>
      <c r="P1567" s="8">
        <f t="shared" si="243"/>
        <v>16.5</v>
      </c>
      <c r="Q1567" s="9">
        <f t="shared" si="244"/>
        <v>18.725000000000001</v>
      </c>
      <c r="R1567" s="9">
        <f t="shared" si="245"/>
        <v>26.625</v>
      </c>
      <c r="S1567" s="9">
        <f t="shared" si="246"/>
        <v>23.675000000000001</v>
      </c>
      <c r="T1567" s="9">
        <f t="shared" si="247"/>
        <v>22.875</v>
      </c>
      <c r="U1567" s="8">
        <f t="shared" si="248"/>
        <v>23.008333333333336</v>
      </c>
      <c r="V1567" s="8">
        <f t="shared" si="249"/>
        <v>22.975000000000001</v>
      </c>
    </row>
    <row r="1568" spans="1:22" ht="13.5" x14ac:dyDescent="0.25">
      <c r="A1568" s="3">
        <f>RSI!A1568</f>
        <v>44293</v>
      </c>
      <c r="B1568" s="2">
        <f>RSI!B1568</f>
        <v>1.49</v>
      </c>
      <c r="C1568" s="2">
        <f>RSI!I1568</f>
        <v>38.783410937357573</v>
      </c>
      <c r="D1568" s="2">
        <f>MACD!E1568</f>
        <v>6.231329690351628E-2</v>
      </c>
      <c r="E1568" s="2">
        <f>MACD!F1568</f>
        <v>-1.5880121480428673E-2</v>
      </c>
      <c r="F1568" s="2">
        <f>'Moving Avg'!D1568</f>
        <v>1.546</v>
      </c>
      <c r="G1568" s="2">
        <f>'Moving Avg'!F1568</f>
        <v>1.645</v>
      </c>
      <c r="H1568" s="2">
        <f>'Moving Avg'!G1568</f>
        <v>1.5374000000000001</v>
      </c>
      <c r="I1568" s="2">
        <f>'Moving Avg'!H1568</f>
        <v>1.3190500000000012</v>
      </c>
      <c r="J1568" s="6" t="str">
        <f>OBV!F1568</f>
        <v>BEARISH</v>
      </c>
      <c r="K1568" s="6" t="str">
        <f>OBV!G1568</f>
        <v>NEUTRAL</v>
      </c>
      <c r="L1568" s="6" t="str">
        <f>OBV!H1568</f>
        <v>CONFIRMED BEARISH</v>
      </c>
      <c r="M1568" s="8">
        <f t="shared" si="240"/>
        <v>25</v>
      </c>
      <c r="N1568" s="8">
        <f t="shared" si="241"/>
        <v>0</v>
      </c>
      <c r="O1568" s="8">
        <f t="shared" si="242"/>
        <v>50</v>
      </c>
      <c r="P1568" s="8">
        <f t="shared" si="243"/>
        <v>16.5</v>
      </c>
      <c r="Q1568" s="9">
        <f t="shared" si="244"/>
        <v>18.725000000000001</v>
      </c>
      <c r="R1568" s="9">
        <f t="shared" si="245"/>
        <v>26.625</v>
      </c>
      <c r="S1568" s="9">
        <f t="shared" si="246"/>
        <v>23.675000000000001</v>
      </c>
      <c r="T1568" s="9">
        <f t="shared" si="247"/>
        <v>22.875</v>
      </c>
      <c r="U1568" s="8">
        <f t="shared" si="248"/>
        <v>23.008333333333336</v>
      </c>
      <c r="V1568" s="8">
        <f t="shared" si="249"/>
        <v>22.975000000000001</v>
      </c>
    </row>
    <row r="1569" spans="1:22" ht="13.5" x14ac:dyDescent="0.25">
      <c r="A1569" s="3">
        <f>RSI!A1569</f>
        <v>44294</v>
      </c>
      <c r="B1569" s="2">
        <f>RSI!B1569</f>
        <v>1.43</v>
      </c>
      <c r="C1569" s="2">
        <f>RSI!I1569</f>
        <v>34.487148928550425</v>
      </c>
      <c r="D1569" s="2">
        <f>MACD!E1569</f>
        <v>9.6081530192188236E-2</v>
      </c>
      <c r="E1569" s="2">
        <f>MACD!F1569</f>
        <v>6.5122088540947084E-3</v>
      </c>
      <c r="F1569" s="2">
        <f>'Moving Avg'!D1569</f>
        <v>1.524</v>
      </c>
      <c r="G1569" s="2">
        <f>'Moving Avg'!F1569</f>
        <v>1.6379999999999999</v>
      </c>
      <c r="H1569" s="2">
        <f>'Moving Avg'!G1569</f>
        <v>1.5386000000000002</v>
      </c>
      <c r="I1569" s="2">
        <f>'Moving Avg'!H1569</f>
        <v>1.3197000000000014</v>
      </c>
      <c r="J1569" s="6" t="str">
        <f>OBV!F1569</f>
        <v>BULLISH</v>
      </c>
      <c r="K1569" s="6" t="str">
        <f>OBV!G1569</f>
        <v>NEUTRAL</v>
      </c>
      <c r="L1569" s="6" t="str">
        <f>OBV!H1569</f>
        <v>BULLISH DIVERGENCE</v>
      </c>
      <c r="M1569" s="8">
        <f t="shared" si="240"/>
        <v>25</v>
      </c>
      <c r="N1569" s="8">
        <f t="shared" si="241"/>
        <v>0</v>
      </c>
      <c r="O1569" s="8">
        <f t="shared" si="242"/>
        <v>50</v>
      </c>
      <c r="P1569" s="8">
        <f t="shared" si="243"/>
        <v>66.5</v>
      </c>
      <c r="Q1569" s="9">
        <f t="shared" si="244"/>
        <v>26.225000000000001</v>
      </c>
      <c r="R1569" s="9">
        <f t="shared" si="245"/>
        <v>39.125</v>
      </c>
      <c r="S1569" s="9">
        <f t="shared" si="246"/>
        <v>46.174999999999997</v>
      </c>
      <c r="T1569" s="9">
        <f t="shared" si="247"/>
        <v>35.375</v>
      </c>
      <c r="U1569" s="8">
        <f t="shared" si="248"/>
        <v>37.174999999999997</v>
      </c>
      <c r="V1569" s="8">
        <f t="shared" si="249"/>
        <v>36.724999999999994</v>
      </c>
    </row>
    <row r="1570" spans="1:22" ht="13.5" x14ac:dyDescent="0.25">
      <c r="A1570" s="3">
        <f>RSI!A1570</f>
        <v>44298</v>
      </c>
      <c r="B1570" s="2">
        <f>RSI!B1570</f>
        <v>1.35</v>
      </c>
      <c r="C1570" s="2">
        <f>RSI!I1570</f>
        <v>29.754344448467819</v>
      </c>
      <c r="D1570" s="2">
        <f>MACD!E1570</f>
        <v>0.13158562715405742</v>
      </c>
      <c r="E1570" s="2">
        <f>MACD!F1570</f>
        <v>3.1526892514087253E-2</v>
      </c>
      <c r="F1570" s="2">
        <f>'Moving Avg'!D1570</f>
        <v>1.486</v>
      </c>
      <c r="G1570" s="2">
        <f>'Moving Avg'!F1570</f>
        <v>1.627</v>
      </c>
      <c r="H1570" s="2">
        <f>'Moving Avg'!G1570</f>
        <v>1.5390000000000001</v>
      </c>
      <c r="I1570" s="2">
        <f>'Moving Avg'!H1570</f>
        <v>1.3199500000000015</v>
      </c>
      <c r="J1570" s="6" t="str">
        <f>OBV!F1570</f>
        <v>BEARISH</v>
      </c>
      <c r="K1570" s="6" t="str">
        <f>OBV!G1570</f>
        <v>NEUTRAL</v>
      </c>
      <c r="L1570" s="6" t="str">
        <f>OBV!H1570</f>
        <v>CONFIRMED BEARISH</v>
      </c>
      <c r="M1570" s="8">
        <f t="shared" si="240"/>
        <v>50</v>
      </c>
      <c r="N1570" s="8">
        <f t="shared" si="241"/>
        <v>0</v>
      </c>
      <c r="O1570" s="8">
        <f t="shared" si="242"/>
        <v>50</v>
      </c>
      <c r="P1570" s="8">
        <f t="shared" si="243"/>
        <v>16.5</v>
      </c>
      <c r="Q1570" s="9">
        <f t="shared" si="244"/>
        <v>27.475000000000001</v>
      </c>
      <c r="R1570" s="9">
        <f t="shared" si="245"/>
        <v>31.625</v>
      </c>
      <c r="S1570" s="9">
        <f t="shared" si="246"/>
        <v>27.425000000000001</v>
      </c>
      <c r="T1570" s="9">
        <f t="shared" si="247"/>
        <v>29.125</v>
      </c>
      <c r="U1570" s="8">
        <f t="shared" si="248"/>
        <v>28.841666666666669</v>
      </c>
      <c r="V1570" s="8">
        <f t="shared" si="249"/>
        <v>28.912500000000001</v>
      </c>
    </row>
    <row r="1571" spans="1:22" ht="13.5" x14ac:dyDescent="0.25">
      <c r="A1571" s="3">
        <f>RSI!A1571</f>
        <v>44299</v>
      </c>
      <c r="B1571" s="2">
        <f>RSI!B1571</f>
        <v>1.39</v>
      </c>
      <c r="C1571" s="2">
        <f>RSI!I1571</f>
        <v>34.587976033823381</v>
      </c>
      <c r="D1571" s="2">
        <f>MACD!E1571</f>
        <v>0.15237561050419401</v>
      </c>
      <c r="E1571" s="2">
        <f>MACD!F1571</f>
        <v>5.5696636112108608E-2</v>
      </c>
      <c r="F1571" s="2">
        <f>'Moving Avg'!D1571</f>
        <v>1.444</v>
      </c>
      <c r="G1571" s="2">
        <f>'Moving Avg'!F1571</f>
        <v>1.6179999999999999</v>
      </c>
      <c r="H1571" s="2">
        <f>'Moving Avg'!G1571</f>
        <v>1.5402</v>
      </c>
      <c r="I1571" s="2">
        <f>'Moving Avg'!H1571</f>
        <v>1.3204000000000011</v>
      </c>
      <c r="J1571" s="6" t="str">
        <f>OBV!F1571</f>
        <v>BEARISH</v>
      </c>
      <c r="K1571" s="6" t="str">
        <f>OBV!G1571</f>
        <v>NEUTRAL</v>
      </c>
      <c r="L1571" s="6" t="str">
        <f>OBV!H1571</f>
        <v>CONFIRMED BEARISH</v>
      </c>
      <c r="M1571" s="8">
        <f t="shared" si="240"/>
        <v>25</v>
      </c>
      <c r="N1571" s="8">
        <f t="shared" si="241"/>
        <v>0</v>
      </c>
      <c r="O1571" s="8">
        <f t="shared" si="242"/>
        <v>50</v>
      </c>
      <c r="P1571" s="8">
        <f t="shared" si="243"/>
        <v>16.5</v>
      </c>
      <c r="Q1571" s="9">
        <f t="shared" si="244"/>
        <v>18.725000000000001</v>
      </c>
      <c r="R1571" s="9">
        <f t="shared" si="245"/>
        <v>26.625</v>
      </c>
      <c r="S1571" s="9">
        <f t="shared" si="246"/>
        <v>23.675000000000001</v>
      </c>
      <c r="T1571" s="9">
        <f t="shared" si="247"/>
        <v>22.875</v>
      </c>
      <c r="U1571" s="8">
        <f t="shared" si="248"/>
        <v>23.008333333333336</v>
      </c>
      <c r="V1571" s="8">
        <f t="shared" si="249"/>
        <v>22.975000000000001</v>
      </c>
    </row>
    <row r="1572" spans="1:22" ht="13.5" x14ac:dyDescent="0.25">
      <c r="A1572" s="3">
        <f>RSI!A1572</f>
        <v>44300</v>
      </c>
      <c r="B1572" s="2">
        <f>RSI!B1572</f>
        <v>1.33</v>
      </c>
      <c r="C1572" s="2">
        <f>RSI!I1572</f>
        <v>31.127941595713253</v>
      </c>
      <c r="D1572" s="2">
        <f>MACD!E1572</f>
        <v>0.16470536258188817</v>
      </c>
      <c r="E1572" s="2">
        <f>MACD!F1572</f>
        <v>7.749838140606452E-2</v>
      </c>
      <c r="F1572" s="2">
        <f>'Moving Avg'!D1572</f>
        <v>1.3979999999999999</v>
      </c>
      <c r="G1572" s="2">
        <f>'Moving Avg'!F1572</f>
        <v>1.6060000000000003</v>
      </c>
      <c r="H1572" s="2">
        <f>'Moving Avg'!G1572</f>
        <v>1.5393999999999999</v>
      </c>
      <c r="I1572" s="2">
        <f>'Moving Avg'!H1572</f>
        <v>1.3205500000000012</v>
      </c>
      <c r="J1572" s="6" t="str">
        <f>OBV!F1572</f>
        <v>BEARISH</v>
      </c>
      <c r="K1572" s="6" t="str">
        <f>OBV!G1572</f>
        <v>NEUTRAL</v>
      </c>
      <c r="L1572" s="6" t="str">
        <f>OBV!H1572</f>
        <v>CONFIRMED BEARISH</v>
      </c>
      <c r="M1572" s="8">
        <f t="shared" si="240"/>
        <v>25</v>
      </c>
      <c r="N1572" s="8">
        <f t="shared" si="241"/>
        <v>0</v>
      </c>
      <c r="O1572" s="8">
        <f t="shared" si="242"/>
        <v>50</v>
      </c>
      <c r="P1572" s="8">
        <f t="shared" si="243"/>
        <v>16.5</v>
      </c>
      <c r="Q1572" s="9">
        <f t="shared" si="244"/>
        <v>18.725000000000001</v>
      </c>
      <c r="R1572" s="9">
        <f t="shared" si="245"/>
        <v>26.625</v>
      </c>
      <c r="S1572" s="9">
        <f t="shared" si="246"/>
        <v>23.675000000000001</v>
      </c>
      <c r="T1572" s="9">
        <f t="shared" si="247"/>
        <v>22.875</v>
      </c>
      <c r="U1572" s="8">
        <f t="shared" si="248"/>
        <v>23.008333333333336</v>
      </c>
      <c r="V1572" s="8">
        <f t="shared" si="249"/>
        <v>22.975000000000001</v>
      </c>
    </row>
    <row r="1573" spans="1:22" ht="13.5" x14ac:dyDescent="0.25">
      <c r="A1573" s="3">
        <f>RSI!A1573</f>
        <v>44301</v>
      </c>
      <c r="B1573" s="2">
        <f>RSI!B1573</f>
        <v>1.38</v>
      </c>
      <c r="C1573" s="2">
        <f>RSI!I1573</f>
        <v>36.801619278229715</v>
      </c>
      <c r="D1573" s="2">
        <f>MACD!E1573</f>
        <v>0.16200411007772408</v>
      </c>
      <c r="E1573" s="2">
        <f>MACD!F1573</f>
        <v>9.4399527140396428E-2</v>
      </c>
      <c r="F1573" s="2">
        <f>'Moving Avg'!D1573</f>
        <v>1.3759999999999999</v>
      </c>
      <c r="G1573" s="2">
        <f>'Moving Avg'!F1573</f>
        <v>1.5965000000000003</v>
      </c>
      <c r="H1573" s="2">
        <f>'Moving Avg'!G1573</f>
        <v>1.5395999999999999</v>
      </c>
      <c r="I1573" s="2">
        <f>'Moving Avg'!H1573</f>
        <v>1.3209500000000012</v>
      </c>
      <c r="J1573" s="6" t="str">
        <f>OBV!F1573</f>
        <v>BEARISH</v>
      </c>
      <c r="K1573" s="6" t="str">
        <f>OBV!G1573</f>
        <v>NEUTRAL</v>
      </c>
      <c r="L1573" s="6" t="str">
        <f>OBV!H1573</f>
        <v>CONFIRMED BEARISH</v>
      </c>
      <c r="M1573" s="8">
        <f t="shared" si="240"/>
        <v>25</v>
      </c>
      <c r="N1573" s="8">
        <f t="shared" si="241"/>
        <v>0</v>
      </c>
      <c r="O1573" s="8">
        <f t="shared" si="242"/>
        <v>50</v>
      </c>
      <c r="P1573" s="8">
        <f t="shared" si="243"/>
        <v>16.5</v>
      </c>
      <c r="Q1573" s="9">
        <f t="shared" si="244"/>
        <v>18.725000000000001</v>
      </c>
      <c r="R1573" s="9">
        <f t="shared" si="245"/>
        <v>26.625</v>
      </c>
      <c r="S1573" s="9">
        <f t="shared" si="246"/>
        <v>23.675000000000001</v>
      </c>
      <c r="T1573" s="9">
        <f t="shared" si="247"/>
        <v>22.875</v>
      </c>
      <c r="U1573" s="8">
        <f t="shared" si="248"/>
        <v>23.008333333333336</v>
      </c>
      <c r="V1573" s="8">
        <f t="shared" si="249"/>
        <v>22.975000000000001</v>
      </c>
    </row>
    <row r="1574" spans="1:22" ht="13.5" x14ac:dyDescent="0.25">
      <c r="A1574" s="3">
        <f>RSI!A1574</f>
        <v>44302</v>
      </c>
      <c r="B1574" s="2">
        <f>RSI!B1574</f>
        <v>1.44</v>
      </c>
      <c r="C1574" s="2">
        <f>RSI!I1574</f>
        <v>42.882376394523135</v>
      </c>
      <c r="D1574" s="2">
        <f>MACD!E1574</f>
        <v>0.14544895087841914</v>
      </c>
      <c r="E1574" s="2">
        <f>MACD!F1574</f>
        <v>0.10460941188800098</v>
      </c>
      <c r="F1574" s="2">
        <f>'Moving Avg'!D1574</f>
        <v>1.3780000000000001</v>
      </c>
      <c r="G1574" s="2">
        <f>'Moving Avg'!F1574</f>
        <v>1.5870000000000002</v>
      </c>
      <c r="H1574" s="2">
        <f>'Moving Avg'!G1574</f>
        <v>1.5401999999999998</v>
      </c>
      <c r="I1574" s="2">
        <f>'Moving Avg'!H1574</f>
        <v>1.3216500000000009</v>
      </c>
      <c r="J1574" s="6" t="str">
        <f>OBV!F1574</f>
        <v>BEARISH</v>
      </c>
      <c r="K1574" s="6" t="str">
        <f>OBV!G1574</f>
        <v>NEUTRAL</v>
      </c>
      <c r="L1574" s="6" t="str">
        <f>OBV!H1574</f>
        <v>BEARISH DIVERGENCE</v>
      </c>
      <c r="M1574" s="8">
        <f t="shared" si="240"/>
        <v>25</v>
      </c>
      <c r="N1574" s="8">
        <f t="shared" si="241"/>
        <v>0</v>
      </c>
      <c r="O1574" s="8">
        <f t="shared" si="242"/>
        <v>50</v>
      </c>
      <c r="P1574" s="8">
        <f t="shared" si="243"/>
        <v>16.5</v>
      </c>
      <c r="Q1574" s="9">
        <f t="shared" si="244"/>
        <v>18.725000000000001</v>
      </c>
      <c r="R1574" s="9">
        <f t="shared" si="245"/>
        <v>26.625</v>
      </c>
      <c r="S1574" s="9">
        <f t="shared" si="246"/>
        <v>23.675000000000001</v>
      </c>
      <c r="T1574" s="9">
        <f t="shared" si="247"/>
        <v>22.875</v>
      </c>
      <c r="U1574" s="8">
        <f t="shared" si="248"/>
        <v>23.008333333333336</v>
      </c>
      <c r="V1574" s="8">
        <f t="shared" si="249"/>
        <v>22.975000000000001</v>
      </c>
    </row>
    <row r="1575" spans="1:22" ht="13.5" x14ac:dyDescent="0.25">
      <c r="A1575" s="3">
        <f>RSI!A1575</f>
        <v>44305</v>
      </c>
      <c r="B1575" s="2">
        <f>RSI!B1575</f>
        <v>1.48</v>
      </c>
      <c r="C1575" s="2">
        <f>RSI!I1575</f>
        <v>46.573048994189755</v>
      </c>
      <c r="D1575" s="2">
        <f>MACD!E1575</f>
        <v>0.12899748482906737</v>
      </c>
      <c r="E1575" s="2">
        <f>MACD!F1575</f>
        <v>0.10948702647621426</v>
      </c>
      <c r="F1575" s="2">
        <f>'Moving Avg'!D1575</f>
        <v>1.4039999999999999</v>
      </c>
      <c r="G1575" s="2">
        <f>'Moving Avg'!F1575</f>
        <v>1.5775000000000001</v>
      </c>
      <c r="H1575" s="2">
        <f>'Moving Avg'!G1575</f>
        <v>1.5423999999999998</v>
      </c>
      <c r="I1575" s="2">
        <f>'Moving Avg'!H1575</f>
        <v>1.3225500000000008</v>
      </c>
      <c r="J1575" s="6" t="str">
        <f>OBV!F1575</f>
        <v>BEARISH</v>
      </c>
      <c r="K1575" s="6" t="str">
        <f>OBV!G1575</f>
        <v>NEUTRAL</v>
      </c>
      <c r="L1575" s="6" t="str">
        <f>OBV!H1575</f>
        <v>BEARISH DIVERGENCE</v>
      </c>
      <c r="M1575" s="8">
        <f t="shared" si="240"/>
        <v>25</v>
      </c>
      <c r="N1575" s="8">
        <f t="shared" si="241"/>
        <v>0</v>
      </c>
      <c r="O1575" s="8">
        <f t="shared" si="242"/>
        <v>50</v>
      </c>
      <c r="P1575" s="8">
        <f t="shared" si="243"/>
        <v>16.5</v>
      </c>
      <c r="Q1575" s="9">
        <f t="shared" si="244"/>
        <v>18.725000000000001</v>
      </c>
      <c r="R1575" s="9">
        <f t="shared" si="245"/>
        <v>26.625</v>
      </c>
      <c r="S1575" s="9">
        <f t="shared" si="246"/>
        <v>23.675000000000001</v>
      </c>
      <c r="T1575" s="9">
        <f t="shared" si="247"/>
        <v>22.875</v>
      </c>
      <c r="U1575" s="8">
        <f t="shared" si="248"/>
        <v>23.008333333333336</v>
      </c>
      <c r="V1575" s="8">
        <f t="shared" si="249"/>
        <v>22.975000000000001</v>
      </c>
    </row>
    <row r="1576" spans="1:22" ht="13.5" x14ac:dyDescent="0.25">
      <c r="A1576" s="3">
        <f>RSI!A1576</f>
        <v>44306</v>
      </c>
      <c r="B1576" s="2">
        <f>RSI!B1576</f>
        <v>1.52</v>
      </c>
      <c r="C1576" s="2">
        <f>RSI!I1576</f>
        <v>50.048929768807888</v>
      </c>
      <c r="D1576" s="2">
        <f>MACD!E1576</f>
        <v>0.12158966972112406</v>
      </c>
      <c r="E1576" s="2">
        <f>MACD!F1576</f>
        <v>0.11190755512519622</v>
      </c>
      <c r="F1576" s="2">
        <f>'Moving Avg'!D1576</f>
        <v>1.4300000000000002</v>
      </c>
      <c r="G1576" s="2">
        <f>'Moving Avg'!F1576</f>
        <v>1.5649999999999999</v>
      </c>
      <c r="H1576" s="2">
        <f>'Moving Avg'!G1576</f>
        <v>1.5439999999999998</v>
      </c>
      <c r="I1576" s="2">
        <f>'Moving Avg'!H1576</f>
        <v>1.3236500000000007</v>
      </c>
      <c r="J1576" s="6" t="str">
        <f>OBV!F1576</f>
        <v>BEARISH</v>
      </c>
      <c r="K1576" s="6" t="str">
        <f>OBV!G1576</f>
        <v>NEUTRAL</v>
      </c>
      <c r="L1576" s="6" t="str">
        <f>OBV!H1576</f>
        <v>BEARISH DIVERGENCE</v>
      </c>
      <c r="M1576" s="8">
        <f t="shared" si="240"/>
        <v>25</v>
      </c>
      <c r="N1576" s="8">
        <f t="shared" si="241"/>
        <v>0</v>
      </c>
      <c r="O1576" s="8">
        <f t="shared" si="242"/>
        <v>50</v>
      </c>
      <c r="P1576" s="8">
        <f t="shared" si="243"/>
        <v>16.5</v>
      </c>
      <c r="Q1576" s="9">
        <f t="shared" si="244"/>
        <v>18.725000000000001</v>
      </c>
      <c r="R1576" s="9">
        <f t="shared" si="245"/>
        <v>26.625</v>
      </c>
      <c r="S1576" s="9">
        <f t="shared" si="246"/>
        <v>23.675000000000001</v>
      </c>
      <c r="T1576" s="9">
        <f t="shared" si="247"/>
        <v>22.875</v>
      </c>
      <c r="U1576" s="8">
        <f t="shared" si="248"/>
        <v>23.008333333333336</v>
      </c>
      <c r="V1576" s="8">
        <f t="shared" si="249"/>
        <v>22.975000000000001</v>
      </c>
    </row>
    <row r="1577" spans="1:22" ht="13.5" x14ac:dyDescent="0.25">
      <c r="A1577" s="3">
        <f>RSI!A1577</f>
        <v>44307</v>
      </c>
      <c r="B1577" s="2">
        <f>RSI!B1577</f>
        <v>1.58</v>
      </c>
      <c r="C1577" s="2">
        <f>RSI!I1577</f>
        <v>54.79928144457466</v>
      </c>
      <c r="D1577" s="2">
        <f>MACD!E1577</f>
        <v>0.10471357902719558</v>
      </c>
      <c r="E1577" s="2">
        <f>MACD!F1577</f>
        <v>0.1104687599055961</v>
      </c>
      <c r="F1577" s="2">
        <f>'Moving Avg'!D1577</f>
        <v>1.48</v>
      </c>
      <c r="G1577" s="2">
        <f>'Moving Avg'!F1577</f>
        <v>1.5535000000000001</v>
      </c>
      <c r="H1577" s="2">
        <f>'Moving Avg'!G1577</f>
        <v>1.546</v>
      </c>
      <c r="I1577" s="2">
        <f>'Moving Avg'!H1577</f>
        <v>1.3253000000000006</v>
      </c>
      <c r="J1577" s="6" t="str">
        <f>OBV!F1577</f>
        <v>BULLISH</v>
      </c>
      <c r="K1577" s="6" t="str">
        <f>OBV!G1577</f>
        <v>NEUTRAL</v>
      </c>
      <c r="L1577" s="6" t="str">
        <f>OBV!H1577</f>
        <v>CONFIRMED BULLISH</v>
      </c>
      <c r="M1577" s="8">
        <f t="shared" si="240"/>
        <v>25</v>
      </c>
      <c r="N1577" s="8">
        <f t="shared" si="241"/>
        <v>45</v>
      </c>
      <c r="O1577" s="8">
        <f t="shared" si="242"/>
        <v>50</v>
      </c>
      <c r="P1577" s="8">
        <f t="shared" si="243"/>
        <v>83.5</v>
      </c>
      <c r="Q1577" s="9">
        <f t="shared" si="244"/>
        <v>44.524999999999999</v>
      </c>
      <c r="R1577" s="9">
        <f t="shared" si="245"/>
        <v>52.375</v>
      </c>
      <c r="S1577" s="9">
        <f t="shared" si="246"/>
        <v>60.575000000000003</v>
      </c>
      <c r="T1577" s="9">
        <f t="shared" si="247"/>
        <v>50.875</v>
      </c>
      <c r="U1577" s="8">
        <f t="shared" si="248"/>
        <v>52.491666666666674</v>
      </c>
      <c r="V1577" s="8">
        <f t="shared" si="249"/>
        <v>52.087500000000006</v>
      </c>
    </row>
    <row r="1578" spans="1:22" ht="13.5" x14ac:dyDescent="0.25">
      <c r="A1578" s="3">
        <f>RSI!A1578</f>
        <v>44308</v>
      </c>
      <c r="B1578" s="2">
        <f>RSI!B1578</f>
        <v>1.62</v>
      </c>
      <c r="C1578" s="2">
        <f>RSI!I1578</f>
        <v>57.688203684806332</v>
      </c>
      <c r="D1578" s="2">
        <f>MACD!E1578</f>
        <v>7.6338139548736805E-2</v>
      </c>
      <c r="E1578" s="2">
        <f>MACD!F1578</f>
        <v>0.10364263583422426</v>
      </c>
      <c r="F1578" s="2">
        <f>'Moving Avg'!D1578</f>
        <v>1.528</v>
      </c>
      <c r="G1578" s="2">
        <f>'Moving Avg'!F1578</f>
        <v>1.5444999999999998</v>
      </c>
      <c r="H1578" s="2">
        <f>'Moving Avg'!G1578</f>
        <v>1.5478000000000001</v>
      </c>
      <c r="I1578" s="2">
        <f>'Moving Avg'!H1578</f>
        <v>1.3272500000000005</v>
      </c>
      <c r="J1578" s="6" t="str">
        <f>OBV!F1578</f>
        <v>BULLISH</v>
      </c>
      <c r="K1578" s="6" t="str">
        <f>OBV!G1578</f>
        <v>NEUTRAL</v>
      </c>
      <c r="L1578" s="6" t="str">
        <f>OBV!H1578</f>
        <v>CONFIRMED BULLISH</v>
      </c>
      <c r="M1578" s="8">
        <f t="shared" si="240"/>
        <v>25</v>
      </c>
      <c r="N1578" s="8">
        <f t="shared" si="241"/>
        <v>100</v>
      </c>
      <c r="O1578" s="8">
        <f t="shared" si="242"/>
        <v>50</v>
      </c>
      <c r="P1578" s="8">
        <f t="shared" si="243"/>
        <v>83.5</v>
      </c>
      <c r="Q1578" s="9">
        <f t="shared" si="244"/>
        <v>63.774999999999999</v>
      </c>
      <c r="R1578" s="9">
        <f t="shared" si="245"/>
        <v>63.375</v>
      </c>
      <c r="S1578" s="9">
        <f t="shared" si="246"/>
        <v>68.825000000000003</v>
      </c>
      <c r="T1578" s="9">
        <f t="shared" si="247"/>
        <v>64.625</v>
      </c>
      <c r="U1578" s="8">
        <f t="shared" si="248"/>
        <v>65.325000000000003</v>
      </c>
      <c r="V1578" s="8">
        <f t="shared" si="249"/>
        <v>65.150000000000006</v>
      </c>
    </row>
    <row r="1579" spans="1:22" ht="13.5" x14ac:dyDescent="0.25">
      <c r="A1579" s="3">
        <f>RSI!A1579</f>
        <v>44309</v>
      </c>
      <c r="B1579" s="2">
        <f>RSI!B1579</f>
        <v>1.62</v>
      </c>
      <c r="C1579" s="2">
        <f>RSI!I1579</f>
        <v>57.688203684806332</v>
      </c>
      <c r="D1579" s="2">
        <f>MACD!E1579</f>
        <v>4.2524468851382835E-2</v>
      </c>
      <c r="E1579" s="2">
        <f>MACD!F1579</f>
        <v>9.141900243765598E-2</v>
      </c>
      <c r="F1579" s="2">
        <f>'Moving Avg'!D1579</f>
        <v>1.5640000000000001</v>
      </c>
      <c r="G1579" s="2">
        <f>'Moving Avg'!F1579</f>
        <v>1.5355000000000001</v>
      </c>
      <c r="H1579" s="2">
        <f>'Moving Avg'!G1579</f>
        <v>1.548</v>
      </c>
      <c r="I1579" s="2">
        <f>'Moving Avg'!H1579</f>
        <v>1.3289500000000007</v>
      </c>
      <c r="J1579" s="6" t="str">
        <f>OBV!F1579</f>
        <v>BULLISH</v>
      </c>
      <c r="K1579" s="6" t="str">
        <f>OBV!G1579</f>
        <v>NEUTRAL</v>
      </c>
      <c r="L1579" s="6" t="str">
        <f>OBV!H1579</f>
        <v>CONFIRMED BULLISH</v>
      </c>
      <c r="M1579" s="8">
        <f t="shared" si="240"/>
        <v>25</v>
      </c>
      <c r="N1579" s="8">
        <f t="shared" si="241"/>
        <v>100</v>
      </c>
      <c r="O1579" s="8">
        <f t="shared" si="242"/>
        <v>50</v>
      </c>
      <c r="P1579" s="8">
        <f t="shared" si="243"/>
        <v>83.5</v>
      </c>
      <c r="Q1579" s="9">
        <f t="shared" si="244"/>
        <v>63.774999999999999</v>
      </c>
      <c r="R1579" s="9">
        <f t="shared" si="245"/>
        <v>63.375</v>
      </c>
      <c r="S1579" s="9">
        <f t="shared" si="246"/>
        <v>68.825000000000003</v>
      </c>
      <c r="T1579" s="9">
        <f t="shared" si="247"/>
        <v>64.625</v>
      </c>
      <c r="U1579" s="8">
        <f t="shared" si="248"/>
        <v>65.325000000000003</v>
      </c>
      <c r="V1579" s="8">
        <f t="shared" si="249"/>
        <v>65.150000000000006</v>
      </c>
    </row>
    <row r="1580" spans="1:22" ht="13.5" x14ac:dyDescent="0.25">
      <c r="A1580" s="3">
        <f>RSI!A1580</f>
        <v>44312</v>
      </c>
      <c r="B1580" s="2">
        <f>RSI!B1580</f>
        <v>1.67</v>
      </c>
      <c r="C1580" s="2">
        <f>RSI!I1580</f>
        <v>61.276168797563741</v>
      </c>
      <c r="D1580" s="2">
        <f>MACD!E1580</f>
        <v>-2.6289707986966171E-3</v>
      </c>
      <c r="E1580" s="2">
        <f>MACD!F1580</f>
        <v>7.2609407790385452E-2</v>
      </c>
      <c r="F1580" s="2">
        <f>'Moving Avg'!D1580</f>
        <v>1.6020000000000003</v>
      </c>
      <c r="G1580" s="2">
        <f>'Moving Avg'!F1580</f>
        <v>1.5290000000000004</v>
      </c>
      <c r="H1580" s="2">
        <f>'Moving Avg'!G1580</f>
        <v>1.5506000000000002</v>
      </c>
      <c r="I1580" s="2">
        <f>'Moving Avg'!H1580</f>
        <v>1.3310500000000007</v>
      </c>
      <c r="J1580" s="6" t="str">
        <f>OBV!F1580</f>
        <v>BULLISH</v>
      </c>
      <c r="K1580" s="6" t="str">
        <f>OBV!G1580</f>
        <v>NEUTRAL</v>
      </c>
      <c r="L1580" s="6" t="str">
        <f>OBV!H1580</f>
        <v>CONFIRMED BULLISH</v>
      </c>
      <c r="M1580" s="8">
        <f t="shared" si="240"/>
        <v>25</v>
      </c>
      <c r="N1580" s="8">
        <f t="shared" si="241"/>
        <v>100</v>
      </c>
      <c r="O1580" s="8">
        <f t="shared" si="242"/>
        <v>50</v>
      </c>
      <c r="P1580" s="8">
        <f t="shared" si="243"/>
        <v>83.5</v>
      </c>
      <c r="Q1580" s="9">
        <f t="shared" si="244"/>
        <v>63.774999999999999</v>
      </c>
      <c r="R1580" s="9">
        <f t="shared" si="245"/>
        <v>63.375</v>
      </c>
      <c r="S1580" s="9">
        <f t="shared" si="246"/>
        <v>68.825000000000003</v>
      </c>
      <c r="T1580" s="9">
        <f t="shared" si="247"/>
        <v>64.625</v>
      </c>
      <c r="U1580" s="8">
        <f t="shared" si="248"/>
        <v>65.325000000000003</v>
      </c>
      <c r="V1580" s="8">
        <f t="shared" si="249"/>
        <v>65.150000000000006</v>
      </c>
    </row>
    <row r="1581" spans="1:22" ht="13.5" x14ac:dyDescent="0.25">
      <c r="A1581" s="3">
        <f>RSI!A1581</f>
        <v>44313</v>
      </c>
      <c r="B1581" s="2">
        <f>RSI!B1581</f>
        <v>1.72</v>
      </c>
      <c r="C1581" s="2">
        <f>RSI!I1581</f>
        <v>64.516557974630473</v>
      </c>
      <c r="D1581" s="2">
        <f>MACD!E1581</f>
        <v>-3.917221872056853E-2</v>
      </c>
      <c r="E1581" s="2">
        <f>MACD!F1581</f>
        <v>5.0253082488194663E-2</v>
      </c>
      <c r="F1581" s="2">
        <f>'Moving Avg'!D1581</f>
        <v>1.6420000000000001</v>
      </c>
      <c r="G1581" s="2">
        <f>'Moving Avg'!F1581</f>
        <v>1.5275000000000003</v>
      </c>
      <c r="H1581" s="2">
        <f>'Moving Avg'!G1581</f>
        <v>1.5530000000000002</v>
      </c>
      <c r="I1581" s="2">
        <f>'Moving Avg'!H1581</f>
        <v>1.3335000000000008</v>
      </c>
      <c r="J1581" s="6" t="str">
        <f>OBV!F1581</f>
        <v>BULLISH</v>
      </c>
      <c r="K1581" s="6" t="str">
        <f>OBV!G1581</f>
        <v>NEUTRAL</v>
      </c>
      <c r="L1581" s="6" t="str">
        <f>OBV!H1581</f>
        <v>CONFIRMED BULLISH</v>
      </c>
      <c r="M1581" s="8">
        <f t="shared" si="240"/>
        <v>25</v>
      </c>
      <c r="N1581" s="8">
        <f t="shared" si="241"/>
        <v>100</v>
      </c>
      <c r="O1581" s="8">
        <f t="shared" si="242"/>
        <v>50</v>
      </c>
      <c r="P1581" s="8">
        <f t="shared" si="243"/>
        <v>83.5</v>
      </c>
      <c r="Q1581" s="9">
        <f t="shared" si="244"/>
        <v>63.774999999999999</v>
      </c>
      <c r="R1581" s="9">
        <f t="shared" si="245"/>
        <v>63.375</v>
      </c>
      <c r="S1581" s="9">
        <f t="shared" si="246"/>
        <v>68.825000000000003</v>
      </c>
      <c r="T1581" s="9">
        <f t="shared" si="247"/>
        <v>64.625</v>
      </c>
      <c r="U1581" s="8">
        <f t="shared" si="248"/>
        <v>65.325000000000003</v>
      </c>
      <c r="V1581" s="8">
        <f t="shared" si="249"/>
        <v>65.150000000000006</v>
      </c>
    </row>
    <row r="1582" spans="1:22" ht="13.5" x14ac:dyDescent="0.25">
      <c r="A1582" s="3">
        <f>RSI!A1582</f>
        <v>44314</v>
      </c>
      <c r="B1582" s="2">
        <f>RSI!B1582</f>
        <v>1.67</v>
      </c>
      <c r="C1582" s="2">
        <f>RSI!I1582</f>
        <v>59.183185952271806</v>
      </c>
      <c r="D1582" s="2">
        <f>MACD!E1582</f>
        <v>-7.6644310753709588E-2</v>
      </c>
      <c r="E1582" s="2">
        <f>MACD!F1582</f>
        <v>2.4873603839813817E-2</v>
      </c>
      <c r="F1582" s="2">
        <f>'Moving Avg'!D1582</f>
        <v>1.6600000000000001</v>
      </c>
      <c r="G1582" s="2">
        <f>'Moving Avg'!F1582</f>
        <v>1.5270000000000004</v>
      </c>
      <c r="H1582" s="2">
        <f>'Moving Avg'!G1582</f>
        <v>1.5552000000000004</v>
      </c>
      <c r="I1582" s="2">
        <f>'Moving Avg'!H1582</f>
        <v>1.3357000000000008</v>
      </c>
      <c r="J1582" s="6" t="str">
        <f>OBV!F1582</f>
        <v>BULLISH</v>
      </c>
      <c r="K1582" s="6" t="str">
        <f>OBV!G1582</f>
        <v>NEUTRAL</v>
      </c>
      <c r="L1582" s="6" t="str">
        <f>OBV!H1582</f>
        <v>CONFIRMED BULLISH</v>
      </c>
      <c r="M1582" s="8">
        <f t="shared" si="240"/>
        <v>25</v>
      </c>
      <c r="N1582" s="8">
        <f t="shared" si="241"/>
        <v>100</v>
      </c>
      <c r="O1582" s="8">
        <f t="shared" si="242"/>
        <v>50</v>
      </c>
      <c r="P1582" s="8">
        <f t="shared" si="243"/>
        <v>83.5</v>
      </c>
      <c r="Q1582" s="9">
        <f t="shared" si="244"/>
        <v>63.774999999999999</v>
      </c>
      <c r="R1582" s="9">
        <f t="shared" si="245"/>
        <v>63.375</v>
      </c>
      <c r="S1582" s="9">
        <f t="shared" si="246"/>
        <v>68.825000000000003</v>
      </c>
      <c r="T1582" s="9">
        <f t="shared" si="247"/>
        <v>64.625</v>
      </c>
      <c r="U1582" s="8">
        <f t="shared" si="248"/>
        <v>65.325000000000003</v>
      </c>
      <c r="V1582" s="8">
        <f t="shared" si="249"/>
        <v>65.150000000000006</v>
      </c>
    </row>
    <row r="1583" spans="1:22" ht="13.5" x14ac:dyDescent="0.25">
      <c r="A1583" s="3">
        <f>RSI!A1583</f>
        <v>44315</v>
      </c>
      <c r="B1583" s="2">
        <f>RSI!B1583</f>
        <v>1.67</v>
      </c>
      <c r="C1583" s="2">
        <f>RSI!I1583</f>
        <v>59.183185952271799</v>
      </c>
      <c r="D1583" s="2">
        <f>MACD!E1583</f>
        <v>-0.1013116841613988</v>
      </c>
      <c r="E1583" s="2">
        <f>MACD!F1583</f>
        <v>-3.6345376042870581E-4</v>
      </c>
      <c r="F1583" s="2">
        <f>'Moving Avg'!D1583</f>
        <v>1.67</v>
      </c>
      <c r="G1583" s="2">
        <f>'Moving Avg'!F1583</f>
        <v>1.5300000000000005</v>
      </c>
      <c r="H1583" s="2">
        <f>'Moving Avg'!G1583</f>
        <v>1.5588000000000002</v>
      </c>
      <c r="I1583" s="2">
        <f>'Moving Avg'!H1583</f>
        <v>1.3380500000000008</v>
      </c>
      <c r="J1583" s="6" t="str">
        <f>OBV!F1583</f>
        <v>BULLISH</v>
      </c>
      <c r="K1583" s="6" t="str">
        <f>OBV!G1583</f>
        <v>NEUTRAL</v>
      </c>
      <c r="L1583" s="6" t="str">
        <f>OBV!H1583</f>
        <v>CONFIRMED BULLISH</v>
      </c>
      <c r="M1583" s="8">
        <f t="shared" si="240"/>
        <v>25</v>
      </c>
      <c r="N1583" s="8">
        <f t="shared" si="241"/>
        <v>100</v>
      </c>
      <c r="O1583" s="8">
        <f t="shared" si="242"/>
        <v>50</v>
      </c>
      <c r="P1583" s="8">
        <f t="shared" si="243"/>
        <v>83.5</v>
      </c>
      <c r="Q1583" s="9">
        <f t="shared" si="244"/>
        <v>63.774999999999999</v>
      </c>
      <c r="R1583" s="9">
        <f t="shared" si="245"/>
        <v>63.375</v>
      </c>
      <c r="S1583" s="9">
        <f t="shared" si="246"/>
        <v>68.825000000000003</v>
      </c>
      <c r="T1583" s="9">
        <f t="shared" si="247"/>
        <v>64.625</v>
      </c>
      <c r="U1583" s="8">
        <f t="shared" si="248"/>
        <v>65.325000000000003</v>
      </c>
      <c r="V1583" s="8">
        <f t="shared" si="249"/>
        <v>65.150000000000006</v>
      </c>
    </row>
    <row r="1584" spans="1:22" ht="13.5" x14ac:dyDescent="0.25">
      <c r="A1584" s="3">
        <f>RSI!A1584</f>
        <v>44316</v>
      </c>
      <c r="B1584" s="2">
        <f>RSI!B1584</f>
        <v>1.62</v>
      </c>
      <c r="C1584" s="2">
        <f>RSI!I1584</f>
        <v>54.005474521769102</v>
      </c>
      <c r="D1584" s="2">
        <f>MACD!E1584</f>
        <v>-0.10985379513139581</v>
      </c>
      <c r="E1584" s="2">
        <f>MACD!F1584</f>
        <v>-2.226152203462213E-2</v>
      </c>
      <c r="F1584" s="2">
        <f>'Moving Avg'!D1584</f>
        <v>1.67</v>
      </c>
      <c r="G1584" s="2">
        <f>'Moving Avg'!F1584</f>
        <v>1.5340000000000005</v>
      </c>
      <c r="H1584" s="2">
        <f>'Moving Avg'!G1584</f>
        <v>1.5626000000000002</v>
      </c>
      <c r="I1584" s="2">
        <f>'Moving Avg'!H1584</f>
        <v>1.3403000000000012</v>
      </c>
      <c r="J1584" s="6" t="str">
        <f>OBV!F1584</f>
        <v>BULLISH</v>
      </c>
      <c r="K1584" s="6" t="str">
        <f>OBV!G1584</f>
        <v>NEUTRAL</v>
      </c>
      <c r="L1584" s="6" t="str">
        <f>OBV!H1584</f>
        <v>NEUTRAL</v>
      </c>
      <c r="M1584" s="8">
        <f t="shared" si="240"/>
        <v>25</v>
      </c>
      <c r="N1584" s="8">
        <f t="shared" si="241"/>
        <v>100</v>
      </c>
      <c r="O1584" s="8">
        <f t="shared" si="242"/>
        <v>50</v>
      </c>
      <c r="P1584" s="8">
        <f t="shared" si="243"/>
        <v>49.5</v>
      </c>
      <c r="Q1584" s="9">
        <f t="shared" si="244"/>
        <v>58.674999999999997</v>
      </c>
      <c r="R1584" s="9">
        <f t="shared" si="245"/>
        <v>54.875</v>
      </c>
      <c r="S1584" s="9">
        <f t="shared" si="246"/>
        <v>53.525000000000006</v>
      </c>
      <c r="T1584" s="9">
        <f t="shared" si="247"/>
        <v>56.125</v>
      </c>
      <c r="U1584" s="8">
        <f t="shared" si="248"/>
        <v>55.691666666666663</v>
      </c>
      <c r="V1584" s="8">
        <f t="shared" si="249"/>
        <v>55.8</v>
      </c>
    </row>
    <row r="1585" spans="1:22" ht="13.5" x14ac:dyDescent="0.25">
      <c r="A1585" s="3">
        <f>RSI!A1585</f>
        <v>44319</v>
      </c>
      <c r="B1585" s="2">
        <f>RSI!B1585</f>
        <v>1.58</v>
      </c>
      <c r="C1585" s="2">
        <f>RSI!I1585</f>
        <v>50.220238672589566</v>
      </c>
      <c r="D1585" s="2">
        <f>MACD!E1585</f>
        <v>-0.10822891004941182</v>
      </c>
      <c r="E1585" s="2">
        <f>MACD!F1585</f>
        <v>-3.945499963758007E-2</v>
      </c>
      <c r="F1585" s="2">
        <f>'Moving Avg'!D1585</f>
        <v>1.6519999999999999</v>
      </c>
      <c r="G1585" s="2">
        <f>'Moving Avg'!F1585</f>
        <v>1.5360000000000003</v>
      </c>
      <c r="H1585" s="2">
        <f>'Moving Avg'!G1585</f>
        <v>1.5656000000000003</v>
      </c>
      <c r="I1585" s="2">
        <f>'Moving Avg'!H1585</f>
        <v>1.342350000000001</v>
      </c>
      <c r="J1585" s="6" t="str">
        <f>OBV!F1585</f>
        <v>BEARISH</v>
      </c>
      <c r="K1585" s="6" t="str">
        <f>OBV!G1585</f>
        <v>NEUTRAL</v>
      </c>
      <c r="L1585" s="6" t="str">
        <f>OBV!H1585</f>
        <v>CONFIRMED BEARISH</v>
      </c>
      <c r="M1585" s="8">
        <f t="shared" si="240"/>
        <v>25</v>
      </c>
      <c r="N1585" s="8">
        <f t="shared" si="241"/>
        <v>100</v>
      </c>
      <c r="O1585" s="8">
        <f t="shared" si="242"/>
        <v>50</v>
      </c>
      <c r="P1585" s="8">
        <f t="shared" si="243"/>
        <v>16.5</v>
      </c>
      <c r="Q1585" s="9">
        <f t="shared" si="244"/>
        <v>53.725000000000001</v>
      </c>
      <c r="R1585" s="9">
        <f t="shared" si="245"/>
        <v>46.625</v>
      </c>
      <c r="S1585" s="9">
        <f t="shared" si="246"/>
        <v>38.674999999999997</v>
      </c>
      <c r="T1585" s="9">
        <f t="shared" si="247"/>
        <v>47.875</v>
      </c>
      <c r="U1585" s="8">
        <f t="shared" si="248"/>
        <v>46.341666666666661</v>
      </c>
      <c r="V1585" s="8">
        <f t="shared" si="249"/>
        <v>46.724999999999994</v>
      </c>
    </row>
    <row r="1586" spans="1:22" ht="13.5" x14ac:dyDescent="0.25">
      <c r="A1586" s="3">
        <f>RSI!A1586</f>
        <v>44320</v>
      </c>
      <c r="B1586" s="2">
        <f>RSI!B1586</f>
        <v>1.58</v>
      </c>
      <c r="C1586" s="2">
        <f>RSI!I1586</f>
        <v>50.220238672589566</v>
      </c>
      <c r="D1586" s="2">
        <f>MACD!E1586</f>
        <v>-0.10070822903020016</v>
      </c>
      <c r="E1586" s="2">
        <f>MACD!F1586</f>
        <v>-5.1705645516104091E-2</v>
      </c>
      <c r="F1586" s="2">
        <f>'Moving Avg'!D1586</f>
        <v>1.6240000000000001</v>
      </c>
      <c r="G1586" s="2">
        <f>'Moving Avg'!F1586</f>
        <v>1.5350000000000001</v>
      </c>
      <c r="H1586" s="2">
        <f>'Moving Avg'!G1586</f>
        <v>1.5686000000000002</v>
      </c>
      <c r="I1586" s="2">
        <f>'Moving Avg'!H1586</f>
        <v>1.3444000000000011</v>
      </c>
      <c r="J1586" s="6" t="str">
        <f>OBV!F1586</f>
        <v>BEARISH</v>
      </c>
      <c r="K1586" s="6" t="str">
        <f>OBV!G1586</f>
        <v>NEUTRAL</v>
      </c>
      <c r="L1586" s="6" t="str">
        <f>OBV!H1586</f>
        <v>CONFIRMED BEARISH</v>
      </c>
      <c r="M1586" s="8">
        <f t="shared" si="240"/>
        <v>25</v>
      </c>
      <c r="N1586" s="8">
        <f t="shared" si="241"/>
        <v>100</v>
      </c>
      <c r="O1586" s="8">
        <f t="shared" si="242"/>
        <v>50</v>
      </c>
      <c r="P1586" s="8">
        <f t="shared" si="243"/>
        <v>16.5</v>
      </c>
      <c r="Q1586" s="9">
        <f t="shared" si="244"/>
        <v>53.725000000000001</v>
      </c>
      <c r="R1586" s="9">
        <f t="shared" si="245"/>
        <v>46.625</v>
      </c>
      <c r="S1586" s="9">
        <f t="shared" si="246"/>
        <v>38.674999999999997</v>
      </c>
      <c r="T1586" s="9">
        <f t="shared" si="247"/>
        <v>47.875</v>
      </c>
      <c r="U1586" s="8">
        <f t="shared" si="248"/>
        <v>46.341666666666661</v>
      </c>
      <c r="V1586" s="8">
        <f t="shared" si="249"/>
        <v>46.724999999999994</v>
      </c>
    </row>
    <row r="1587" spans="1:22" ht="13.5" x14ac:dyDescent="0.25">
      <c r="A1587" s="3">
        <f>RSI!A1587</f>
        <v>44321</v>
      </c>
      <c r="B1587" s="2">
        <f>RSI!B1587</f>
        <v>1.62</v>
      </c>
      <c r="C1587" s="2">
        <f>RSI!I1587</f>
        <v>53.962517094967289</v>
      </c>
      <c r="D1587" s="2">
        <f>MACD!E1587</f>
        <v>-8.80842398666557E-2</v>
      </c>
      <c r="E1587" s="2">
        <f>MACD!F1587</f>
        <v>-5.8981364386214416E-2</v>
      </c>
      <c r="F1587" s="2">
        <f>'Moving Avg'!D1587</f>
        <v>1.6140000000000001</v>
      </c>
      <c r="G1587" s="2">
        <f>'Moving Avg'!F1587</f>
        <v>1.538</v>
      </c>
      <c r="H1587" s="2">
        <f>'Moving Avg'!G1587</f>
        <v>1.5735999999999999</v>
      </c>
      <c r="I1587" s="2">
        <f>'Moving Avg'!H1587</f>
        <v>1.346650000000001</v>
      </c>
      <c r="J1587" s="6" t="str">
        <f>OBV!F1587</f>
        <v>BEARISH</v>
      </c>
      <c r="K1587" s="6" t="str">
        <f>OBV!G1587</f>
        <v>NEUTRAL</v>
      </c>
      <c r="L1587" s="6" t="str">
        <f>OBV!H1587</f>
        <v>CONFIRMED BEARISH</v>
      </c>
      <c r="M1587" s="8">
        <f t="shared" si="240"/>
        <v>25</v>
      </c>
      <c r="N1587" s="8">
        <f t="shared" si="241"/>
        <v>100</v>
      </c>
      <c r="O1587" s="8">
        <f t="shared" si="242"/>
        <v>50</v>
      </c>
      <c r="P1587" s="8">
        <f t="shared" si="243"/>
        <v>16.5</v>
      </c>
      <c r="Q1587" s="9">
        <f t="shared" si="244"/>
        <v>53.725000000000001</v>
      </c>
      <c r="R1587" s="9">
        <f t="shared" si="245"/>
        <v>46.625</v>
      </c>
      <c r="S1587" s="9">
        <f t="shared" si="246"/>
        <v>38.674999999999997</v>
      </c>
      <c r="T1587" s="9">
        <f t="shared" si="247"/>
        <v>47.875</v>
      </c>
      <c r="U1587" s="8">
        <f t="shared" si="248"/>
        <v>46.341666666666661</v>
      </c>
      <c r="V1587" s="8">
        <f t="shared" si="249"/>
        <v>46.724999999999994</v>
      </c>
    </row>
    <row r="1588" spans="1:22" ht="13.5" x14ac:dyDescent="0.25">
      <c r="A1588" s="3">
        <f>RSI!A1588</f>
        <v>44322</v>
      </c>
      <c r="B1588" s="2">
        <f>RSI!B1588</f>
        <v>1.64</v>
      </c>
      <c r="C1588" s="2">
        <f>RSI!I1588</f>
        <v>55.753600894094973</v>
      </c>
      <c r="D1588" s="2">
        <f>MACD!E1588</f>
        <v>-7.2973316848304659E-2</v>
      </c>
      <c r="E1588" s="2">
        <f>MACD!F1588</f>
        <v>-6.1779754878632472E-2</v>
      </c>
      <c r="F1588" s="2">
        <f>'Moving Avg'!D1588</f>
        <v>1.6080000000000001</v>
      </c>
      <c r="G1588" s="2">
        <f>'Moving Avg'!F1588</f>
        <v>1.5455000000000003</v>
      </c>
      <c r="H1588" s="2">
        <f>'Moving Avg'!G1588</f>
        <v>1.5782000000000003</v>
      </c>
      <c r="I1588" s="2">
        <f>'Moving Avg'!H1588</f>
        <v>1.3490000000000011</v>
      </c>
      <c r="J1588" s="6" t="str">
        <f>OBV!F1588</f>
        <v>BEARISH</v>
      </c>
      <c r="K1588" s="6" t="str">
        <f>OBV!G1588</f>
        <v>NEUTRAL</v>
      </c>
      <c r="L1588" s="6" t="str">
        <f>OBV!H1588</f>
        <v>CONFIRMED BEARISH</v>
      </c>
      <c r="M1588" s="8">
        <f t="shared" si="240"/>
        <v>25</v>
      </c>
      <c r="N1588" s="8">
        <f t="shared" si="241"/>
        <v>45</v>
      </c>
      <c r="O1588" s="8">
        <f t="shared" si="242"/>
        <v>50</v>
      </c>
      <c r="P1588" s="8">
        <f t="shared" si="243"/>
        <v>16.5</v>
      </c>
      <c r="Q1588" s="9">
        <f t="shared" si="244"/>
        <v>34.475000000000001</v>
      </c>
      <c r="R1588" s="9">
        <f t="shared" si="245"/>
        <v>35.625</v>
      </c>
      <c r="S1588" s="9">
        <f t="shared" si="246"/>
        <v>30.425000000000001</v>
      </c>
      <c r="T1588" s="9">
        <f t="shared" si="247"/>
        <v>34.125</v>
      </c>
      <c r="U1588" s="8">
        <f t="shared" si="248"/>
        <v>33.508333333333333</v>
      </c>
      <c r="V1588" s="8">
        <f t="shared" si="249"/>
        <v>33.662499999999994</v>
      </c>
    </row>
    <row r="1589" spans="1:22" ht="13.5" x14ac:dyDescent="0.25">
      <c r="A1589" s="3">
        <f>RSI!A1589</f>
        <v>44323</v>
      </c>
      <c r="B1589" s="2">
        <f>RSI!B1589</f>
        <v>1.64</v>
      </c>
      <c r="C1589" s="2">
        <f>RSI!I1589</f>
        <v>55.753600894094973</v>
      </c>
      <c r="D1589" s="2">
        <f>MACD!E1589</f>
        <v>-6.0530590074971968E-2</v>
      </c>
      <c r="E1589" s="2">
        <f>MACD!F1589</f>
        <v>-6.1529921917900375E-2</v>
      </c>
      <c r="F1589" s="2">
        <f>'Moving Avg'!D1589</f>
        <v>1.6120000000000001</v>
      </c>
      <c r="G1589" s="2">
        <f>'Moving Avg'!F1589</f>
        <v>1.5560000000000005</v>
      </c>
      <c r="H1589" s="2">
        <f>'Moving Avg'!G1589</f>
        <v>1.5824</v>
      </c>
      <c r="I1589" s="2">
        <f>'Moving Avg'!H1589</f>
        <v>1.3513500000000007</v>
      </c>
      <c r="J1589" s="6" t="str">
        <f>OBV!F1589</f>
        <v>BEARISH</v>
      </c>
      <c r="K1589" s="6" t="str">
        <f>OBV!G1589</f>
        <v>NEUTRAL</v>
      </c>
      <c r="L1589" s="6" t="str">
        <f>OBV!H1589</f>
        <v>BEARISH DIVERGENCE</v>
      </c>
      <c r="M1589" s="8">
        <f t="shared" si="240"/>
        <v>25</v>
      </c>
      <c r="N1589" s="8">
        <f t="shared" si="241"/>
        <v>0</v>
      </c>
      <c r="O1589" s="8">
        <f t="shared" si="242"/>
        <v>50</v>
      </c>
      <c r="P1589" s="8">
        <f t="shared" si="243"/>
        <v>16.5</v>
      </c>
      <c r="Q1589" s="9">
        <f t="shared" si="244"/>
        <v>18.725000000000001</v>
      </c>
      <c r="R1589" s="9">
        <f t="shared" si="245"/>
        <v>26.625</v>
      </c>
      <c r="S1589" s="9">
        <f t="shared" si="246"/>
        <v>23.675000000000001</v>
      </c>
      <c r="T1589" s="9">
        <f t="shared" si="247"/>
        <v>22.875</v>
      </c>
      <c r="U1589" s="8">
        <f t="shared" si="248"/>
        <v>23.008333333333336</v>
      </c>
      <c r="V1589" s="8">
        <f t="shared" si="249"/>
        <v>22.975000000000001</v>
      </c>
    </row>
    <row r="1590" spans="1:22" ht="13.5" x14ac:dyDescent="0.25">
      <c r="A1590" s="3">
        <f>RSI!A1590</f>
        <v>44326</v>
      </c>
      <c r="B1590" s="2">
        <f>RSI!B1590</f>
        <v>1.6</v>
      </c>
      <c r="C1590" s="2">
        <f>RSI!I1590</f>
        <v>51.138787698554665</v>
      </c>
      <c r="D1590" s="2">
        <f>MACD!E1590</f>
        <v>-3.9664857246008101E-2</v>
      </c>
      <c r="E1590" s="2">
        <f>MACD!F1590</f>
        <v>-5.7156908983521923E-2</v>
      </c>
      <c r="F1590" s="2">
        <f>'Moving Avg'!D1590</f>
        <v>1.6160000000000001</v>
      </c>
      <c r="G1590" s="2">
        <f>'Moving Avg'!F1590</f>
        <v>1.5685000000000004</v>
      </c>
      <c r="H1590" s="2">
        <f>'Moving Avg'!G1590</f>
        <v>1.5853999999999999</v>
      </c>
      <c r="I1590" s="2">
        <f>'Moving Avg'!H1590</f>
        <v>1.3535000000000008</v>
      </c>
      <c r="J1590" s="6" t="str">
        <f>OBV!F1590</f>
        <v>BULLISH</v>
      </c>
      <c r="K1590" s="6" t="str">
        <f>OBV!G1590</f>
        <v>NEUTRAL</v>
      </c>
      <c r="L1590" s="6" t="str">
        <f>OBV!H1590</f>
        <v>CONFIRMED BULLISH</v>
      </c>
      <c r="M1590" s="8">
        <f t="shared" si="240"/>
        <v>25</v>
      </c>
      <c r="N1590" s="8">
        <f t="shared" si="241"/>
        <v>0</v>
      </c>
      <c r="O1590" s="8">
        <f t="shared" si="242"/>
        <v>50</v>
      </c>
      <c r="P1590" s="8">
        <f t="shared" si="243"/>
        <v>83.5</v>
      </c>
      <c r="Q1590" s="9">
        <f t="shared" si="244"/>
        <v>28.774999999999999</v>
      </c>
      <c r="R1590" s="9">
        <f t="shared" si="245"/>
        <v>43.375</v>
      </c>
      <c r="S1590" s="9">
        <f t="shared" si="246"/>
        <v>53.825000000000003</v>
      </c>
      <c r="T1590" s="9">
        <f t="shared" si="247"/>
        <v>39.625</v>
      </c>
      <c r="U1590" s="8">
        <f t="shared" si="248"/>
        <v>41.991666666666667</v>
      </c>
      <c r="V1590" s="8">
        <f t="shared" si="249"/>
        <v>41.400000000000006</v>
      </c>
    </row>
    <row r="1591" spans="1:22" ht="13.5" x14ac:dyDescent="0.25">
      <c r="A1591" s="3">
        <f>RSI!A1591</f>
        <v>44327</v>
      </c>
      <c r="B1591" s="2">
        <f>RSI!B1591</f>
        <v>1.56</v>
      </c>
      <c r="C1591" s="2">
        <f>RSI!I1591</f>
        <v>46.953424424474619</v>
      </c>
      <c r="D1591" s="2">
        <f>MACD!E1591</f>
        <v>-1.1412048251850937E-2</v>
      </c>
      <c r="E1591" s="2">
        <f>MACD!F1591</f>
        <v>-4.800793683718773E-2</v>
      </c>
      <c r="F1591" s="2">
        <f>'Moving Avg'!D1591</f>
        <v>1.6120000000000001</v>
      </c>
      <c r="G1591" s="2">
        <f>'Moving Avg'!F1591</f>
        <v>1.5770000000000004</v>
      </c>
      <c r="H1591" s="2">
        <f>'Moving Avg'!G1591</f>
        <v>1.5868</v>
      </c>
      <c r="I1591" s="2">
        <f>'Moving Avg'!H1591</f>
        <v>1.3554500000000007</v>
      </c>
      <c r="J1591" s="6" t="str">
        <f>OBV!F1591</f>
        <v>BULLISH</v>
      </c>
      <c r="K1591" s="6" t="str">
        <f>OBV!G1591</f>
        <v>NEUTRAL</v>
      </c>
      <c r="L1591" s="6" t="str">
        <f>OBV!H1591</f>
        <v>BULLISH DIVERGENCE</v>
      </c>
      <c r="M1591" s="8">
        <f t="shared" si="240"/>
        <v>25</v>
      </c>
      <c r="N1591" s="8">
        <f t="shared" si="241"/>
        <v>0</v>
      </c>
      <c r="O1591" s="8">
        <f t="shared" si="242"/>
        <v>50</v>
      </c>
      <c r="P1591" s="8">
        <f t="shared" si="243"/>
        <v>66.5</v>
      </c>
      <c r="Q1591" s="9">
        <f t="shared" si="244"/>
        <v>26.225000000000001</v>
      </c>
      <c r="R1591" s="9">
        <f t="shared" si="245"/>
        <v>39.125</v>
      </c>
      <c r="S1591" s="9">
        <f t="shared" si="246"/>
        <v>46.174999999999997</v>
      </c>
      <c r="T1591" s="9">
        <f t="shared" si="247"/>
        <v>35.375</v>
      </c>
      <c r="U1591" s="8">
        <f t="shared" si="248"/>
        <v>37.174999999999997</v>
      </c>
      <c r="V1591" s="8">
        <f t="shared" si="249"/>
        <v>36.724999999999994</v>
      </c>
    </row>
    <row r="1592" spans="1:22" ht="13.5" x14ac:dyDescent="0.25">
      <c r="A1592" s="3">
        <f>RSI!A1592</f>
        <v>44333</v>
      </c>
      <c r="B1592" s="2">
        <f>RSI!B1592</f>
        <v>1.63</v>
      </c>
      <c r="C1592" s="2">
        <f>RSI!I1592</f>
        <v>54.042107607744732</v>
      </c>
      <c r="D1592" s="2">
        <f>MACD!E1592</f>
        <v>-2.007358119631153E-4</v>
      </c>
      <c r="E1592" s="2">
        <f>MACD!F1592</f>
        <v>-3.8446496632142814E-2</v>
      </c>
      <c r="F1592" s="2">
        <f>'Moving Avg'!D1592</f>
        <v>1.6140000000000001</v>
      </c>
      <c r="G1592" s="2">
        <f>'Moving Avg'!F1592</f>
        <v>1.5920000000000001</v>
      </c>
      <c r="H1592" s="2">
        <f>'Moving Avg'!G1592</f>
        <v>1.5897999999999999</v>
      </c>
      <c r="I1592" s="2">
        <f>'Moving Avg'!H1592</f>
        <v>1.3577500000000007</v>
      </c>
      <c r="J1592" s="6" t="str">
        <f>OBV!F1592</f>
        <v>BULLISH</v>
      </c>
      <c r="K1592" s="6" t="str">
        <f>OBV!G1592</f>
        <v>NEUTRAL</v>
      </c>
      <c r="L1592" s="6" t="str">
        <f>OBV!H1592</f>
        <v>CONFIRMED BULLISH</v>
      </c>
      <c r="M1592" s="8">
        <f t="shared" si="240"/>
        <v>25</v>
      </c>
      <c r="N1592" s="8">
        <f t="shared" si="241"/>
        <v>0</v>
      </c>
      <c r="O1592" s="8">
        <f t="shared" si="242"/>
        <v>50</v>
      </c>
      <c r="P1592" s="8">
        <f t="shared" si="243"/>
        <v>83.5</v>
      </c>
      <c r="Q1592" s="9">
        <f t="shared" si="244"/>
        <v>28.774999999999999</v>
      </c>
      <c r="R1592" s="9">
        <f t="shared" si="245"/>
        <v>43.375</v>
      </c>
      <c r="S1592" s="9">
        <f t="shared" si="246"/>
        <v>53.825000000000003</v>
      </c>
      <c r="T1592" s="9">
        <f t="shared" si="247"/>
        <v>39.625</v>
      </c>
      <c r="U1592" s="8">
        <f t="shared" si="248"/>
        <v>41.991666666666667</v>
      </c>
      <c r="V1592" s="8">
        <f t="shared" si="249"/>
        <v>41.400000000000006</v>
      </c>
    </row>
    <row r="1593" spans="1:22" ht="13.5" x14ac:dyDescent="0.25">
      <c r="A1593" s="3">
        <f>RSI!A1593</f>
        <v>44334</v>
      </c>
      <c r="B1593" s="2">
        <f>RSI!B1593</f>
        <v>1.59</v>
      </c>
      <c r="C1593" s="2">
        <f>RSI!I1593</f>
        <v>49.935665624334916</v>
      </c>
      <c r="D1593" s="2">
        <f>MACD!E1593</f>
        <v>1.2004146992073972E-2</v>
      </c>
      <c r="E1593" s="2">
        <f>MACD!F1593</f>
        <v>-2.8356367907299458E-2</v>
      </c>
      <c r="F1593" s="2">
        <f>'Moving Avg'!D1593</f>
        <v>1.6040000000000003</v>
      </c>
      <c r="G1593" s="2">
        <f>'Moving Avg'!F1593</f>
        <v>1.6024999999999998</v>
      </c>
      <c r="H1593" s="2">
        <f>'Moving Avg'!G1593</f>
        <v>1.5920000000000001</v>
      </c>
      <c r="I1593" s="2">
        <f>'Moving Avg'!H1593</f>
        <v>1.3598500000000004</v>
      </c>
      <c r="J1593" s="6" t="str">
        <f>OBV!F1593</f>
        <v>NEUTRAL</v>
      </c>
      <c r="K1593" s="6" t="str">
        <f>OBV!G1593</f>
        <v>NEUTRAL</v>
      </c>
      <c r="L1593" s="6" t="str">
        <f>OBV!H1593</f>
        <v>NEUTRAL</v>
      </c>
      <c r="M1593" s="8">
        <f t="shared" si="240"/>
        <v>25</v>
      </c>
      <c r="N1593" s="8">
        <f t="shared" si="241"/>
        <v>0</v>
      </c>
      <c r="O1593" s="8">
        <f t="shared" si="242"/>
        <v>50</v>
      </c>
      <c r="P1593" s="8">
        <f t="shared" si="243"/>
        <v>33</v>
      </c>
      <c r="Q1593" s="9">
        <f t="shared" si="244"/>
        <v>21.2</v>
      </c>
      <c r="R1593" s="9">
        <f t="shared" si="245"/>
        <v>30.75</v>
      </c>
      <c r="S1593" s="9">
        <f t="shared" si="246"/>
        <v>31.1</v>
      </c>
      <c r="T1593" s="9">
        <f t="shared" si="247"/>
        <v>27</v>
      </c>
      <c r="U1593" s="8">
        <f t="shared" si="248"/>
        <v>27.683333333333337</v>
      </c>
      <c r="V1593" s="8">
        <f t="shared" si="249"/>
        <v>27.512500000000003</v>
      </c>
    </row>
    <row r="1594" spans="1:22" ht="13.5" x14ac:dyDescent="0.25">
      <c r="A1594" s="3">
        <f>RSI!A1594</f>
        <v>44335</v>
      </c>
      <c r="B1594" s="2">
        <f>RSI!B1594</f>
        <v>1.58</v>
      </c>
      <c r="C1594" s="2">
        <f>RSI!I1594</f>
        <v>48.934573797521594</v>
      </c>
      <c r="D1594" s="2">
        <f>MACD!E1594</f>
        <v>1.5389691673389772E-2</v>
      </c>
      <c r="E1594" s="2">
        <f>MACD!F1594</f>
        <v>-1.9607155991161612E-2</v>
      </c>
      <c r="F1594" s="2">
        <f>'Moving Avg'!D1594</f>
        <v>1.5920000000000001</v>
      </c>
      <c r="G1594" s="2">
        <f>'Moving Avg'!F1594</f>
        <v>1.6094999999999999</v>
      </c>
      <c r="H1594" s="2">
        <f>'Moving Avg'!G1594</f>
        <v>1.5930000000000002</v>
      </c>
      <c r="I1594" s="2">
        <f>'Moving Avg'!H1594</f>
        <v>1.3619000000000003</v>
      </c>
      <c r="J1594" s="6" t="str">
        <f>OBV!F1594</f>
        <v>BEARISH</v>
      </c>
      <c r="K1594" s="6" t="str">
        <f>OBV!G1594</f>
        <v>NEUTRAL</v>
      </c>
      <c r="L1594" s="6" t="str">
        <f>OBV!H1594</f>
        <v>CONFIRMED BEARISH</v>
      </c>
      <c r="M1594" s="8">
        <f t="shared" si="240"/>
        <v>25</v>
      </c>
      <c r="N1594" s="8">
        <f t="shared" si="241"/>
        <v>0</v>
      </c>
      <c r="O1594" s="8">
        <f t="shared" si="242"/>
        <v>50</v>
      </c>
      <c r="P1594" s="8">
        <f t="shared" si="243"/>
        <v>16.5</v>
      </c>
      <c r="Q1594" s="9">
        <f t="shared" si="244"/>
        <v>18.725000000000001</v>
      </c>
      <c r="R1594" s="9">
        <f t="shared" si="245"/>
        <v>26.625</v>
      </c>
      <c r="S1594" s="9">
        <f t="shared" si="246"/>
        <v>23.675000000000001</v>
      </c>
      <c r="T1594" s="9">
        <f t="shared" si="247"/>
        <v>22.875</v>
      </c>
      <c r="U1594" s="8">
        <f t="shared" si="248"/>
        <v>23.008333333333336</v>
      </c>
      <c r="V1594" s="8">
        <f t="shared" si="249"/>
        <v>22.975000000000001</v>
      </c>
    </row>
    <row r="1595" spans="1:22" ht="13.5" x14ac:dyDescent="0.25">
      <c r="A1595" s="3">
        <f>RSI!A1595</f>
        <v>44336</v>
      </c>
      <c r="B1595" s="2">
        <f>RSI!B1595</f>
        <v>1.51</v>
      </c>
      <c r="C1595" s="2">
        <f>RSI!I1595</f>
        <v>42.510095370327647</v>
      </c>
      <c r="D1595" s="2">
        <f>MACD!E1595</f>
        <v>1.7353982330564621E-2</v>
      </c>
      <c r="E1595" s="2">
        <f>MACD!F1595</f>
        <v>-1.2214928326816366E-2</v>
      </c>
      <c r="F1595" s="2">
        <f>'Moving Avg'!D1595</f>
        <v>1.5740000000000001</v>
      </c>
      <c r="G1595" s="2">
        <f>'Moving Avg'!F1595</f>
        <v>1.611</v>
      </c>
      <c r="H1595" s="2">
        <f>'Moving Avg'!G1595</f>
        <v>1.5926000000000002</v>
      </c>
      <c r="I1595" s="2">
        <f>'Moving Avg'!H1595</f>
        <v>1.3637500000000002</v>
      </c>
      <c r="J1595" s="6" t="str">
        <f>OBV!F1595</f>
        <v>BEARISH</v>
      </c>
      <c r="K1595" s="6" t="str">
        <f>OBV!G1595</f>
        <v>NEUTRAL</v>
      </c>
      <c r="L1595" s="6" t="str">
        <f>OBV!H1595</f>
        <v>CONFIRMED BEARISH</v>
      </c>
      <c r="M1595" s="8">
        <f t="shared" si="240"/>
        <v>25</v>
      </c>
      <c r="N1595" s="8">
        <f t="shared" si="241"/>
        <v>0</v>
      </c>
      <c r="O1595" s="8">
        <f t="shared" si="242"/>
        <v>50</v>
      </c>
      <c r="P1595" s="8">
        <f t="shared" si="243"/>
        <v>16.5</v>
      </c>
      <c r="Q1595" s="9">
        <f t="shared" si="244"/>
        <v>18.725000000000001</v>
      </c>
      <c r="R1595" s="9">
        <f t="shared" si="245"/>
        <v>26.625</v>
      </c>
      <c r="S1595" s="9">
        <f t="shared" si="246"/>
        <v>23.675000000000001</v>
      </c>
      <c r="T1595" s="9">
        <f t="shared" si="247"/>
        <v>22.875</v>
      </c>
      <c r="U1595" s="8">
        <f t="shared" si="248"/>
        <v>23.008333333333336</v>
      </c>
      <c r="V1595" s="8">
        <f t="shared" si="249"/>
        <v>22.975000000000001</v>
      </c>
    </row>
    <row r="1596" spans="1:22" ht="13.5" x14ac:dyDescent="0.25">
      <c r="A1596" s="3">
        <f>RSI!A1596</f>
        <v>44337</v>
      </c>
      <c r="B1596" s="2">
        <f>RSI!B1596</f>
        <v>1.57</v>
      </c>
      <c r="C1596" s="2">
        <f>RSI!I1596</f>
        <v>48.724121416179621</v>
      </c>
      <c r="D1596" s="2">
        <f>MACD!E1596</f>
        <v>1.5048466665039895E-2</v>
      </c>
      <c r="E1596" s="2">
        <f>MACD!F1596</f>
        <v>-6.7622493284451128E-3</v>
      </c>
      <c r="F1596" s="2">
        <f>'Moving Avg'!D1596</f>
        <v>1.5760000000000001</v>
      </c>
      <c r="G1596" s="2">
        <f>'Moving Avg'!F1596</f>
        <v>1.6135000000000002</v>
      </c>
      <c r="H1596" s="2">
        <f>'Moving Avg'!G1596</f>
        <v>1.5926</v>
      </c>
      <c r="I1596" s="2">
        <f>'Moving Avg'!H1596</f>
        <v>1.3659000000000003</v>
      </c>
      <c r="J1596" s="6" t="str">
        <f>OBV!F1596</f>
        <v>BULLISH</v>
      </c>
      <c r="K1596" s="6" t="str">
        <f>OBV!G1596</f>
        <v>NEUTRAL</v>
      </c>
      <c r="L1596" s="6" t="str">
        <f>OBV!H1596</f>
        <v>CONFIRMED BULLISH</v>
      </c>
      <c r="M1596" s="8">
        <f t="shared" si="240"/>
        <v>25</v>
      </c>
      <c r="N1596" s="8">
        <f t="shared" si="241"/>
        <v>0</v>
      </c>
      <c r="O1596" s="8">
        <f t="shared" si="242"/>
        <v>50</v>
      </c>
      <c r="P1596" s="8">
        <f t="shared" si="243"/>
        <v>83.5</v>
      </c>
      <c r="Q1596" s="9">
        <f t="shared" si="244"/>
        <v>28.774999999999999</v>
      </c>
      <c r="R1596" s="9">
        <f t="shared" si="245"/>
        <v>43.375</v>
      </c>
      <c r="S1596" s="9">
        <f t="shared" si="246"/>
        <v>53.825000000000003</v>
      </c>
      <c r="T1596" s="9">
        <f t="shared" si="247"/>
        <v>39.625</v>
      </c>
      <c r="U1596" s="8">
        <f t="shared" si="248"/>
        <v>41.991666666666667</v>
      </c>
      <c r="V1596" s="8">
        <f t="shared" si="249"/>
        <v>41.400000000000006</v>
      </c>
    </row>
    <row r="1597" spans="1:22" ht="13.5" x14ac:dyDescent="0.25">
      <c r="A1597" s="3">
        <f>RSI!A1597</f>
        <v>44340</v>
      </c>
      <c r="B1597" s="2">
        <f>RSI!B1597</f>
        <v>1.6</v>
      </c>
      <c r="C1597" s="2">
        <f>RSI!I1597</f>
        <v>51.544327187124104</v>
      </c>
      <c r="D1597" s="2">
        <f>MACD!E1597</f>
        <v>1.7116242520653691E-2</v>
      </c>
      <c r="E1597" s="2">
        <f>MACD!F1597</f>
        <v>-1.986550958625352E-3</v>
      </c>
      <c r="F1597" s="2">
        <f>'Moving Avg'!D1597</f>
        <v>1.5699999999999998</v>
      </c>
      <c r="G1597" s="2">
        <f>'Moving Avg'!F1597</f>
        <v>1.6145</v>
      </c>
      <c r="H1597" s="2">
        <f>'Moving Avg'!G1597</f>
        <v>1.5931999999999997</v>
      </c>
      <c r="I1597" s="2">
        <f>'Moving Avg'!H1597</f>
        <v>1.3682500000000004</v>
      </c>
      <c r="J1597" s="6" t="str">
        <f>OBV!F1597</f>
        <v>BULLISH</v>
      </c>
      <c r="K1597" s="6" t="str">
        <f>OBV!G1597</f>
        <v>NEUTRAL</v>
      </c>
      <c r="L1597" s="6" t="str">
        <f>OBV!H1597</f>
        <v>BULLISH DIVERGENCE</v>
      </c>
      <c r="M1597" s="8">
        <f t="shared" si="240"/>
        <v>25</v>
      </c>
      <c r="N1597" s="8">
        <f t="shared" si="241"/>
        <v>0</v>
      </c>
      <c r="O1597" s="8">
        <f t="shared" si="242"/>
        <v>50</v>
      </c>
      <c r="P1597" s="8">
        <f t="shared" si="243"/>
        <v>66.5</v>
      </c>
      <c r="Q1597" s="9">
        <f t="shared" si="244"/>
        <v>26.225000000000001</v>
      </c>
      <c r="R1597" s="9">
        <f t="shared" si="245"/>
        <v>39.125</v>
      </c>
      <c r="S1597" s="9">
        <f t="shared" si="246"/>
        <v>46.174999999999997</v>
      </c>
      <c r="T1597" s="9">
        <f t="shared" si="247"/>
        <v>35.375</v>
      </c>
      <c r="U1597" s="8">
        <f t="shared" si="248"/>
        <v>37.174999999999997</v>
      </c>
      <c r="V1597" s="8">
        <f t="shared" si="249"/>
        <v>36.724999999999994</v>
      </c>
    </row>
    <row r="1598" spans="1:22" ht="13.5" x14ac:dyDescent="0.25">
      <c r="A1598" s="3">
        <f>RSI!A1598</f>
        <v>44341</v>
      </c>
      <c r="B1598" s="2">
        <f>RSI!B1598</f>
        <v>1.53</v>
      </c>
      <c r="C1598" s="2">
        <f>RSI!I1598</f>
        <v>45.28555872527285</v>
      </c>
      <c r="D1598" s="2">
        <f>MACD!E1598</f>
        <v>2.7031266424389466E-2</v>
      </c>
      <c r="E1598" s="2">
        <f>MACD!F1598</f>
        <v>3.817012517977612E-3</v>
      </c>
      <c r="F1598" s="2">
        <f>'Moving Avg'!D1598</f>
        <v>1.5580000000000001</v>
      </c>
      <c r="G1598" s="2">
        <f>'Moving Avg'!F1598</f>
        <v>1.61</v>
      </c>
      <c r="H1598" s="2">
        <f>'Moving Avg'!G1598</f>
        <v>1.5923999999999996</v>
      </c>
      <c r="I1598" s="2">
        <f>'Moving Avg'!H1598</f>
        <v>1.3704000000000005</v>
      </c>
      <c r="J1598" s="6" t="str">
        <f>OBV!F1598</f>
        <v>BULLISH</v>
      </c>
      <c r="K1598" s="6" t="str">
        <f>OBV!G1598</f>
        <v>NEUTRAL</v>
      </c>
      <c r="L1598" s="6" t="str">
        <f>OBV!H1598</f>
        <v>BULLISH DIVERGENCE</v>
      </c>
      <c r="M1598" s="8">
        <f t="shared" si="240"/>
        <v>25</v>
      </c>
      <c r="N1598" s="8">
        <f t="shared" si="241"/>
        <v>0</v>
      </c>
      <c r="O1598" s="8">
        <f t="shared" si="242"/>
        <v>50</v>
      </c>
      <c r="P1598" s="8">
        <f t="shared" si="243"/>
        <v>66.5</v>
      </c>
      <c r="Q1598" s="9">
        <f t="shared" si="244"/>
        <v>26.225000000000001</v>
      </c>
      <c r="R1598" s="9">
        <f t="shared" si="245"/>
        <v>39.125</v>
      </c>
      <c r="S1598" s="9">
        <f t="shared" si="246"/>
        <v>46.174999999999997</v>
      </c>
      <c r="T1598" s="9">
        <f t="shared" si="247"/>
        <v>35.375</v>
      </c>
      <c r="U1598" s="8">
        <f t="shared" si="248"/>
        <v>37.174999999999997</v>
      </c>
      <c r="V1598" s="8">
        <f t="shared" si="249"/>
        <v>36.724999999999994</v>
      </c>
    </row>
    <row r="1599" spans="1:22" ht="13.5" x14ac:dyDescent="0.25">
      <c r="A1599" s="3">
        <f>RSI!A1599</f>
        <v>44342</v>
      </c>
      <c r="B1599" s="2">
        <f>RSI!B1599</f>
        <v>1.53</v>
      </c>
      <c r="C1599" s="2">
        <f>RSI!I1599</f>
        <v>45.28555872527285</v>
      </c>
      <c r="D1599" s="2">
        <f>MACD!E1599</f>
        <v>3.5744960178890173E-2</v>
      </c>
      <c r="E1599" s="2">
        <f>MACD!F1599</f>
        <v>1.0202602050160124E-2</v>
      </c>
      <c r="F1599" s="2">
        <f>'Moving Avg'!D1599</f>
        <v>1.548</v>
      </c>
      <c r="G1599" s="2">
        <f>'Moving Avg'!F1599</f>
        <v>1.6054999999999999</v>
      </c>
      <c r="H1599" s="2">
        <f>'Moving Avg'!G1599</f>
        <v>1.5915999999999997</v>
      </c>
      <c r="I1599" s="2">
        <f>'Moving Avg'!H1599</f>
        <v>1.3725500000000006</v>
      </c>
      <c r="J1599" s="6" t="str">
        <f>OBV!F1599</f>
        <v>BULLISH</v>
      </c>
      <c r="K1599" s="6" t="str">
        <f>OBV!G1599</f>
        <v>NEUTRAL</v>
      </c>
      <c r="L1599" s="6" t="str">
        <f>OBV!H1599</f>
        <v>BULLISH DIVERGENCE</v>
      </c>
      <c r="M1599" s="8">
        <f t="shared" si="240"/>
        <v>25</v>
      </c>
      <c r="N1599" s="8">
        <f t="shared" si="241"/>
        <v>0</v>
      </c>
      <c r="O1599" s="8">
        <f t="shared" si="242"/>
        <v>50</v>
      </c>
      <c r="P1599" s="8">
        <f t="shared" si="243"/>
        <v>66.5</v>
      </c>
      <c r="Q1599" s="9">
        <f t="shared" si="244"/>
        <v>26.225000000000001</v>
      </c>
      <c r="R1599" s="9">
        <f t="shared" si="245"/>
        <v>39.125</v>
      </c>
      <c r="S1599" s="9">
        <f t="shared" si="246"/>
        <v>46.174999999999997</v>
      </c>
      <c r="T1599" s="9">
        <f t="shared" si="247"/>
        <v>35.375</v>
      </c>
      <c r="U1599" s="8">
        <f t="shared" si="248"/>
        <v>37.174999999999997</v>
      </c>
      <c r="V1599" s="8">
        <f t="shared" si="249"/>
        <v>36.724999999999994</v>
      </c>
    </row>
    <row r="1600" spans="1:22" ht="13.5" x14ac:dyDescent="0.25">
      <c r="A1600" s="3">
        <f>RSI!A1600</f>
        <v>44343</v>
      </c>
      <c r="B1600" s="2">
        <f>RSI!B1600</f>
        <v>1.53</v>
      </c>
      <c r="C1600" s="2">
        <f>RSI!I1600</f>
        <v>45.28555872527285</v>
      </c>
      <c r="D1600" s="2">
        <f>MACD!E1600</f>
        <v>3.72642933463323E-2</v>
      </c>
      <c r="E1600" s="2">
        <f>MACD!F1600</f>
        <v>1.5614940309394559E-2</v>
      </c>
      <c r="F1600" s="2">
        <f>'Moving Avg'!D1600</f>
        <v>1.552</v>
      </c>
      <c r="G1600" s="2">
        <f>'Moving Avg'!F1600</f>
        <v>1.5985000000000005</v>
      </c>
      <c r="H1600" s="2">
        <f>'Moving Avg'!G1600</f>
        <v>1.5907999999999995</v>
      </c>
      <c r="I1600" s="2">
        <f>'Moving Avg'!H1600</f>
        <v>1.3747000000000003</v>
      </c>
      <c r="J1600" s="6" t="str">
        <f>OBV!F1600</f>
        <v>BULLISH</v>
      </c>
      <c r="K1600" s="6" t="str">
        <f>OBV!G1600</f>
        <v>NEUTRAL</v>
      </c>
      <c r="L1600" s="6" t="str">
        <f>OBV!H1600</f>
        <v>CONFIRMED BULLISH</v>
      </c>
      <c r="M1600" s="8">
        <f t="shared" si="240"/>
        <v>25</v>
      </c>
      <c r="N1600" s="8">
        <f t="shared" si="241"/>
        <v>0</v>
      </c>
      <c r="O1600" s="8">
        <f t="shared" si="242"/>
        <v>50</v>
      </c>
      <c r="P1600" s="8">
        <f t="shared" si="243"/>
        <v>83.5</v>
      </c>
      <c r="Q1600" s="9">
        <f t="shared" si="244"/>
        <v>28.774999999999999</v>
      </c>
      <c r="R1600" s="9">
        <f t="shared" si="245"/>
        <v>43.375</v>
      </c>
      <c r="S1600" s="9">
        <f t="shared" si="246"/>
        <v>53.825000000000003</v>
      </c>
      <c r="T1600" s="9">
        <f t="shared" si="247"/>
        <v>39.625</v>
      </c>
      <c r="U1600" s="8">
        <f t="shared" si="248"/>
        <v>41.991666666666667</v>
      </c>
      <c r="V1600" s="8">
        <f t="shared" si="249"/>
        <v>41.400000000000006</v>
      </c>
    </row>
    <row r="1601" spans="1:22" ht="13.5" x14ac:dyDescent="0.25">
      <c r="A1601" s="3">
        <f>RSI!A1601</f>
        <v>44344</v>
      </c>
      <c r="B1601" s="2">
        <f>RSI!B1601</f>
        <v>1.49</v>
      </c>
      <c r="C1601" s="2">
        <f>RSI!I1601</f>
        <v>41.674041950925883</v>
      </c>
      <c r="D1601" s="2">
        <f>MACD!E1601</f>
        <v>3.5636827385252978E-2</v>
      </c>
      <c r="E1601" s="2">
        <f>MACD!F1601</f>
        <v>1.9619317724566245E-2</v>
      </c>
      <c r="F1601" s="2">
        <f>'Moving Avg'!D1601</f>
        <v>1.536</v>
      </c>
      <c r="G1601" s="2">
        <f>'Moving Avg'!F1601</f>
        <v>1.5870000000000004</v>
      </c>
      <c r="H1601" s="2">
        <f>'Moving Avg'!G1601</f>
        <v>1.5891999999999995</v>
      </c>
      <c r="I1601" s="2">
        <f>'Moving Avg'!H1601</f>
        <v>1.3766500000000006</v>
      </c>
      <c r="J1601" s="6" t="str">
        <f>OBV!F1601</f>
        <v>BEARISH</v>
      </c>
      <c r="K1601" s="6" t="str">
        <f>OBV!G1601</f>
        <v>NEUTRAL</v>
      </c>
      <c r="L1601" s="6" t="str">
        <f>OBV!H1601</f>
        <v>CONFIRMED BEARISH</v>
      </c>
      <c r="M1601" s="8">
        <f t="shared" si="240"/>
        <v>25</v>
      </c>
      <c r="N1601" s="8">
        <f t="shared" si="241"/>
        <v>0</v>
      </c>
      <c r="O1601" s="8">
        <f t="shared" si="242"/>
        <v>50</v>
      </c>
      <c r="P1601" s="8">
        <f t="shared" si="243"/>
        <v>16.5</v>
      </c>
      <c r="Q1601" s="9">
        <f t="shared" si="244"/>
        <v>18.725000000000001</v>
      </c>
      <c r="R1601" s="9">
        <f t="shared" si="245"/>
        <v>26.625</v>
      </c>
      <c r="S1601" s="9">
        <f t="shared" si="246"/>
        <v>23.675000000000001</v>
      </c>
      <c r="T1601" s="9">
        <f t="shared" si="247"/>
        <v>22.875</v>
      </c>
      <c r="U1601" s="8">
        <f t="shared" si="248"/>
        <v>23.008333333333336</v>
      </c>
      <c r="V1601" s="8">
        <f t="shared" si="249"/>
        <v>22.975000000000001</v>
      </c>
    </row>
    <row r="1602" spans="1:22" ht="13.5" x14ac:dyDescent="0.25">
      <c r="A1602" s="3">
        <f>RSI!A1602</f>
        <v>44347</v>
      </c>
      <c r="B1602" s="2">
        <f>RSI!B1602</f>
        <v>1.55</v>
      </c>
      <c r="C1602" s="2">
        <f>RSI!I1602</f>
        <v>48.330458018357866</v>
      </c>
      <c r="D1602" s="2">
        <f>MACD!E1602</f>
        <v>4.1078136647823005E-2</v>
      </c>
      <c r="E1602" s="2">
        <f>MACD!F1602</f>
        <v>2.3911081509217596E-2</v>
      </c>
      <c r="F1602" s="2">
        <f>'Moving Avg'!D1602</f>
        <v>1.526</v>
      </c>
      <c r="G1602" s="2">
        <f>'Moving Avg'!F1602</f>
        <v>1.5810000000000004</v>
      </c>
      <c r="H1602" s="2">
        <f>'Moving Avg'!G1602</f>
        <v>1.5887999999999998</v>
      </c>
      <c r="I1602" s="2">
        <f>'Moving Avg'!H1602</f>
        <v>1.3789500000000003</v>
      </c>
      <c r="J1602" s="6" t="str">
        <f>OBV!F1602</f>
        <v>BEARISH</v>
      </c>
      <c r="K1602" s="6" t="str">
        <f>OBV!G1602</f>
        <v>NEUTRAL</v>
      </c>
      <c r="L1602" s="6" t="str">
        <f>OBV!H1602</f>
        <v>CONFIRMED BEARISH</v>
      </c>
      <c r="M1602" s="8">
        <f t="shared" ref="M1602:M1665" si="250">IF(C1602&lt;30,50, IF(C1602&gt;70, 0, 25))</f>
        <v>25</v>
      </c>
      <c r="N1602" s="8">
        <f t="shared" ref="N1602:N1665" si="251">IF(E1602-D1602&gt;0.02, 100, IF(E1602-D1602&lt;0,0,45))</f>
        <v>0</v>
      </c>
      <c r="O1602" s="8">
        <f t="shared" ref="O1602:O1665" si="252">IF(F1602-I1602&gt;10,100,IF(F1602-I1602&gt;5,75, IF(F1602-I1602&gt;0,50,0)))</f>
        <v>50</v>
      </c>
      <c r="P1602" s="8">
        <f t="shared" ref="P1602:P1665" si="253">IF(L1602="confirmed bullish", 34, IF(L1602="bullish divergence",17, 0))+IF(J1602="bullish",33,IF(J1602="bearish",0,16.5))+IF(K1602="strong",33,IF(K1602="weak",0,16.5))</f>
        <v>16.5</v>
      </c>
      <c r="Q1602" s="9">
        <f t="shared" si="244"/>
        <v>18.725000000000001</v>
      </c>
      <c r="R1602" s="9">
        <f t="shared" si="245"/>
        <v>26.625</v>
      </c>
      <c r="S1602" s="9">
        <f t="shared" si="246"/>
        <v>23.675000000000001</v>
      </c>
      <c r="T1602" s="9">
        <f t="shared" si="247"/>
        <v>22.875</v>
      </c>
      <c r="U1602" s="8">
        <f t="shared" si="248"/>
        <v>23.008333333333336</v>
      </c>
      <c r="V1602" s="8">
        <f t="shared" si="249"/>
        <v>22.975000000000001</v>
      </c>
    </row>
    <row r="1603" spans="1:22" ht="13.5" x14ac:dyDescent="0.25">
      <c r="A1603" s="3">
        <f>RSI!A1603</f>
        <v>44348</v>
      </c>
      <c r="B1603" s="2">
        <f>RSI!B1603</f>
        <v>1.55</v>
      </c>
      <c r="C1603" s="2">
        <f>RSI!I1603</f>
        <v>48.330458018357866</v>
      </c>
      <c r="D1603" s="2">
        <f>MACD!E1603</f>
        <v>3.9630978529918703E-2</v>
      </c>
      <c r="E1603" s="2">
        <f>MACD!F1603</f>
        <v>2.7055060913357819E-2</v>
      </c>
      <c r="F1603" s="2">
        <f>'Moving Avg'!D1603</f>
        <v>1.5299999999999998</v>
      </c>
      <c r="G1603" s="2">
        <f>'Moving Avg'!F1603</f>
        <v>1.5750000000000004</v>
      </c>
      <c r="H1603" s="2">
        <f>'Moving Avg'!G1603</f>
        <v>1.5883999999999998</v>
      </c>
      <c r="I1603" s="2">
        <f>'Moving Avg'!H1603</f>
        <v>1.3814500000000003</v>
      </c>
      <c r="J1603" s="6" t="str">
        <f>OBV!F1603</f>
        <v>BEARISH</v>
      </c>
      <c r="K1603" s="6" t="str">
        <f>OBV!G1603</f>
        <v>NEUTRAL</v>
      </c>
      <c r="L1603" s="6" t="str">
        <f>OBV!H1603</f>
        <v>BEARISH DIVERGENCE</v>
      </c>
      <c r="M1603" s="8">
        <f t="shared" si="250"/>
        <v>25</v>
      </c>
      <c r="N1603" s="8">
        <f t="shared" si="251"/>
        <v>0</v>
      </c>
      <c r="O1603" s="8">
        <f t="shared" si="252"/>
        <v>50</v>
      </c>
      <c r="P1603" s="8">
        <f t="shared" si="253"/>
        <v>16.5</v>
      </c>
      <c r="Q1603" s="9">
        <f t="shared" ref="Q1603:Q1666" si="254">0.35*M1603+N1603*0.35+O1603*0.15+P1603*0.15</f>
        <v>18.725000000000001</v>
      </c>
      <c r="R1603" s="9">
        <f t="shared" ref="R1603:R1666" si="255">M1603*0.2+N1603*0.2+O1603*0.35+P1603*0.25</f>
        <v>26.625</v>
      </c>
      <c r="S1603" s="9">
        <f t="shared" ref="S1603:S1666" si="256">M1603*0.15+N1603*0.15+O1603*0.25+P1603*0.45</f>
        <v>23.675000000000001</v>
      </c>
      <c r="T1603" s="9">
        <f t="shared" ref="T1603:T1666" si="257">0.25*SUM(M1603:P1603)</f>
        <v>22.875</v>
      </c>
      <c r="U1603" s="8">
        <f t="shared" ref="U1603:U1666" si="258">SUM(Q1603:S1603)/3</f>
        <v>23.008333333333336</v>
      </c>
      <c r="V1603" s="8">
        <f t="shared" ref="V1603:V1666" si="259">SUM(Q1603:T1603)/4</f>
        <v>22.975000000000001</v>
      </c>
    </row>
    <row r="1604" spans="1:22" ht="13.5" x14ac:dyDescent="0.25">
      <c r="A1604" s="3">
        <f>RSI!A1604</f>
        <v>44349</v>
      </c>
      <c r="B1604" s="2">
        <f>RSI!B1604</f>
        <v>1.55</v>
      </c>
      <c r="C1604" s="2">
        <f>RSI!I1604</f>
        <v>48.330458018357866</v>
      </c>
      <c r="D1604" s="2">
        <f>MACD!E1604</f>
        <v>3.6962909024097268E-2</v>
      </c>
      <c r="E1604" s="2">
        <f>MACD!F1604</f>
        <v>2.903663053550571E-2</v>
      </c>
      <c r="F1604" s="2">
        <f>'Moving Avg'!D1604</f>
        <v>1.534</v>
      </c>
      <c r="G1604" s="2">
        <f>'Moving Avg'!F1604</f>
        <v>1.5715000000000006</v>
      </c>
      <c r="H1604" s="2">
        <f>'Moving Avg'!G1604</f>
        <v>1.5867999999999995</v>
      </c>
      <c r="I1604" s="2">
        <f>'Moving Avg'!H1604</f>
        <v>1.3841000000000003</v>
      </c>
      <c r="J1604" s="6" t="str">
        <f>OBV!F1604</f>
        <v>BEARISH</v>
      </c>
      <c r="K1604" s="6" t="str">
        <f>OBV!G1604</f>
        <v>NEUTRAL</v>
      </c>
      <c r="L1604" s="6" t="str">
        <f>OBV!H1604</f>
        <v>BEARISH DIVERGENCE</v>
      </c>
      <c r="M1604" s="8">
        <f t="shared" si="250"/>
        <v>25</v>
      </c>
      <c r="N1604" s="8">
        <f t="shared" si="251"/>
        <v>0</v>
      </c>
      <c r="O1604" s="8">
        <f t="shared" si="252"/>
        <v>50</v>
      </c>
      <c r="P1604" s="8">
        <f t="shared" si="253"/>
        <v>16.5</v>
      </c>
      <c r="Q1604" s="9">
        <f t="shared" si="254"/>
        <v>18.725000000000001</v>
      </c>
      <c r="R1604" s="9">
        <f t="shared" si="255"/>
        <v>26.625</v>
      </c>
      <c r="S1604" s="9">
        <f t="shared" si="256"/>
        <v>23.675000000000001</v>
      </c>
      <c r="T1604" s="9">
        <f t="shared" si="257"/>
        <v>22.875</v>
      </c>
      <c r="U1604" s="8">
        <f t="shared" si="258"/>
        <v>23.008333333333336</v>
      </c>
      <c r="V1604" s="8">
        <f t="shared" si="259"/>
        <v>22.975000000000001</v>
      </c>
    </row>
    <row r="1605" spans="1:22" ht="13.5" x14ac:dyDescent="0.25">
      <c r="A1605" s="3">
        <f>RSI!A1605</f>
        <v>44350</v>
      </c>
      <c r="B1605" s="2">
        <f>RSI!B1605</f>
        <v>1.55</v>
      </c>
      <c r="C1605" s="2">
        <f>RSI!I1605</f>
        <v>48.330458018357866</v>
      </c>
      <c r="D1605" s="2">
        <f>MACD!E1605</f>
        <v>2.4023961017837214E-2</v>
      </c>
      <c r="E1605" s="2">
        <f>MACD!F1605</f>
        <v>2.8034096631972011E-2</v>
      </c>
      <c r="F1605" s="2">
        <f>'Moving Avg'!D1605</f>
        <v>1.5379999999999998</v>
      </c>
      <c r="G1605" s="2">
        <f>'Moving Avg'!F1605</f>
        <v>1.5700000000000003</v>
      </c>
      <c r="H1605" s="2">
        <f>'Moving Avg'!G1605</f>
        <v>1.5843999999999994</v>
      </c>
      <c r="I1605" s="2">
        <f>'Moving Avg'!H1605</f>
        <v>1.3867500000000004</v>
      </c>
      <c r="J1605" s="6" t="str">
        <f>OBV!F1605</f>
        <v>BEARISH</v>
      </c>
      <c r="K1605" s="6" t="str">
        <f>OBV!G1605</f>
        <v>NEUTRAL</v>
      </c>
      <c r="L1605" s="6" t="str">
        <f>OBV!H1605</f>
        <v>BEARISH DIVERGENCE</v>
      </c>
      <c r="M1605" s="8">
        <f t="shared" si="250"/>
        <v>25</v>
      </c>
      <c r="N1605" s="8">
        <f t="shared" si="251"/>
        <v>45</v>
      </c>
      <c r="O1605" s="8">
        <f t="shared" si="252"/>
        <v>50</v>
      </c>
      <c r="P1605" s="8">
        <f t="shared" si="253"/>
        <v>16.5</v>
      </c>
      <c r="Q1605" s="9">
        <f t="shared" si="254"/>
        <v>34.475000000000001</v>
      </c>
      <c r="R1605" s="9">
        <f t="shared" si="255"/>
        <v>35.625</v>
      </c>
      <c r="S1605" s="9">
        <f t="shared" si="256"/>
        <v>30.425000000000001</v>
      </c>
      <c r="T1605" s="9">
        <f t="shared" si="257"/>
        <v>34.125</v>
      </c>
      <c r="U1605" s="8">
        <f t="shared" si="258"/>
        <v>33.508333333333333</v>
      </c>
      <c r="V1605" s="8">
        <f t="shared" si="259"/>
        <v>33.662499999999994</v>
      </c>
    </row>
    <row r="1606" spans="1:22" ht="13.5" x14ac:dyDescent="0.25">
      <c r="A1606" s="3">
        <f>RSI!A1606</f>
        <v>44351</v>
      </c>
      <c r="B1606" s="2">
        <f>RSI!B1606</f>
        <v>1.55</v>
      </c>
      <c r="C1606" s="2">
        <f>RSI!I1606</f>
        <v>48.330458018357866</v>
      </c>
      <c r="D1606" s="2">
        <f>MACD!E1606</f>
        <v>2.238776003267251E-2</v>
      </c>
      <c r="E1606" s="2">
        <f>MACD!F1606</f>
        <v>2.6904829312112112E-2</v>
      </c>
      <c r="F1606" s="2">
        <f>'Moving Avg'!D1606</f>
        <v>1.55</v>
      </c>
      <c r="G1606" s="2">
        <f>'Moving Avg'!F1606</f>
        <v>1.5685000000000004</v>
      </c>
      <c r="H1606" s="2">
        <f>'Moving Avg'!G1606</f>
        <v>1.5799999999999994</v>
      </c>
      <c r="I1606" s="2">
        <f>'Moving Avg'!H1606</f>
        <v>1.3892500000000003</v>
      </c>
      <c r="J1606" s="6" t="str">
        <f>OBV!F1606</f>
        <v>BULLISH</v>
      </c>
      <c r="K1606" s="6" t="str">
        <f>OBV!G1606</f>
        <v>NEUTRAL</v>
      </c>
      <c r="L1606" s="6" t="str">
        <f>OBV!H1606</f>
        <v>CONFIRMED BULLISH</v>
      </c>
      <c r="M1606" s="8">
        <f t="shared" si="250"/>
        <v>25</v>
      </c>
      <c r="N1606" s="8">
        <f t="shared" si="251"/>
        <v>45</v>
      </c>
      <c r="O1606" s="8">
        <f t="shared" si="252"/>
        <v>50</v>
      </c>
      <c r="P1606" s="8">
        <f t="shared" si="253"/>
        <v>83.5</v>
      </c>
      <c r="Q1606" s="9">
        <f t="shared" si="254"/>
        <v>44.524999999999999</v>
      </c>
      <c r="R1606" s="9">
        <f t="shared" si="255"/>
        <v>52.375</v>
      </c>
      <c r="S1606" s="9">
        <f t="shared" si="256"/>
        <v>60.575000000000003</v>
      </c>
      <c r="T1606" s="9">
        <f t="shared" si="257"/>
        <v>50.875</v>
      </c>
      <c r="U1606" s="8">
        <f t="shared" si="258"/>
        <v>52.491666666666674</v>
      </c>
      <c r="V1606" s="8">
        <f t="shared" si="259"/>
        <v>52.087500000000006</v>
      </c>
    </row>
    <row r="1607" spans="1:22" ht="13.5" x14ac:dyDescent="0.25">
      <c r="A1607" s="3">
        <f>RSI!A1607</f>
        <v>44354</v>
      </c>
      <c r="B1607" s="2">
        <f>RSI!B1607</f>
        <v>1.56</v>
      </c>
      <c r="C1607" s="2">
        <f>RSI!I1607</f>
        <v>49.715878527407433</v>
      </c>
      <c r="D1607" s="2">
        <f>MACD!E1607</f>
        <v>2.4953269117997001E-2</v>
      </c>
      <c r="E1607" s="2">
        <f>MACD!F1607</f>
        <v>2.6514517273289094E-2</v>
      </c>
      <c r="F1607" s="2">
        <f>'Moving Avg'!D1607</f>
        <v>1.552</v>
      </c>
      <c r="G1607" s="2">
        <f>'Moving Avg'!F1607</f>
        <v>1.5655000000000001</v>
      </c>
      <c r="H1607" s="2">
        <f>'Moving Avg'!G1607</f>
        <v>1.5749999999999997</v>
      </c>
      <c r="I1607" s="2">
        <f>'Moving Avg'!H1607</f>
        <v>1.3918000000000004</v>
      </c>
      <c r="J1607" s="6" t="str">
        <f>OBV!F1607</f>
        <v>BULLISH</v>
      </c>
      <c r="K1607" s="6" t="str">
        <f>OBV!G1607</f>
        <v>NEUTRAL</v>
      </c>
      <c r="L1607" s="6" t="str">
        <f>OBV!H1607</f>
        <v>CONFIRMED BULLISH</v>
      </c>
      <c r="M1607" s="8">
        <f t="shared" si="250"/>
        <v>25</v>
      </c>
      <c r="N1607" s="8">
        <f t="shared" si="251"/>
        <v>45</v>
      </c>
      <c r="O1607" s="8">
        <f t="shared" si="252"/>
        <v>50</v>
      </c>
      <c r="P1607" s="8">
        <f t="shared" si="253"/>
        <v>83.5</v>
      </c>
      <c r="Q1607" s="9">
        <f t="shared" si="254"/>
        <v>44.524999999999999</v>
      </c>
      <c r="R1607" s="9">
        <f t="shared" si="255"/>
        <v>52.375</v>
      </c>
      <c r="S1607" s="9">
        <f t="shared" si="256"/>
        <v>60.575000000000003</v>
      </c>
      <c r="T1607" s="9">
        <f t="shared" si="257"/>
        <v>50.875</v>
      </c>
      <c r="U1607" s="8">
        <f t="shared" si="258"/>
        <v>52.491666666666674</v>
      </c>
      <c r="V1607" s="8">
        <f t="shared" si="259"/>
        <v>52.087500000000006</v>
      </c>
    </row>
    <row r="1608" spans="1:22" ht="13.5" x14ac:dyDescent="0.25">
      <c r="A1608" s="3">
        <f>RSI!A1608</f>
        <v>44355</v>
      </c>
      <c r="B1608" s="2">
        <f>RSI!B1608</f>
        <v>1.52</v>
      </c>
      <c r="C1608" s="2">
        <f>RSI!I1608</f>
        <v>44.568143128083783</v>
      </c>
      <c r="D1608" s="2">
        <f>MACD!E1608</f>
        <v>1.9328488268972377E-2</v>
      </c>
      <c r="E1608" s="2">
        <f>MACD!F1608</f>
        <v>2.5077311472425753E-2</v>
      </c>
      <c r="F1608" s="2">
        <f>'Moving Avg'!D1608</f>
        <v>1.546</v>
      </c>
      <c r="G1608" s="2">
        <f>'Moving Avg'!F1608</f>
        <v>1.5595000000000001</v>
      </c>
      <c r="H1608" s="2">
        <f>'Moving Avg'!G1608</f>
        <v>1.5693999999999997</v>
      </c>
      <c r="I1608" s="2">
        <f>'Moving Avg'!H1608</f>
        <v>1.3941500000000002</v>
      </c>
      <c r="J1608" s="6" t="str">
        <f>OBV!F1608</f>
        <v>BEARISH</v>
      </c>
      <c r="K1608" s="6" t="str">
        <f>OBV!G1608</f>
        <v>NEUTRAL</v>
      </c>
      <c r="L1608" s="6" t="str">
        <f>OBV!H1608</f>
        <v>CONFIRMED BEARISH</v>
      </c>
      <c r="M1608" s="8">
        <f t="shared" si="250"/>
        <v>25</v>
      </c>
      <c r="N1608" s="8">
        <f t="shared" si="251"/>
        <v>45</v>
      </c>
      <c r="O1608" s="8">
        <f t="shared" si="252"/>
        <v>50</v>
      </c>
      <c r="P1608" s="8">
        <f t="shared" si="253"/>
        <v>16.5</v>
      </c>
      <c r="Q1608" s="9">
        <f t="shared" si="254"/>
        <v>34.475000000000001</v>
      </c>
      <c r="R1608" s="9">
        <f t="shared" si="255"/>
        <v>35.625</v>
      </c>
      <c r="S1608" s="9">
        <f t="shared" si="256"/>
        <v>30.425000000000001</v>
      </c>
      <c r="T1608" s="9">
        <f t="shared" si="257"/>
        <v>34.125</v>
      </c>
      <c r="U1608" s="8">
        <f t="shared" si="258"/>
        <v>33.508333333333333</v>
      </c>
      <c r="V1608" s="8">
        <f t="shared" si="259"/>
        <v>33.662499999999994</v>
      </c>
    </row>
    <row r="1609" spans="1:22" ht="13.5" x14ac:dyDescent="0.25">
      <c r="A1609" s="3">
        <f>RSI!A1609</f>
        <v>44356</v>
      </c>
      <c r="B1609" s="2">
        <f>RSI!B1609</f>
        <v>1.56</v>
      </c>
      <c r="C1609" s="2">
        <f>RSI!I1609</f>
        <v>50.12913985404937</v>
      </c>
      <c r="D1609" s="2">
        <f>MACD!E1609</f>
        <v>1.1852338164819454E-2</v>
      </c>
      <c r="E1609" s="2">
        <f>MACD!F1609</f>
        <v>2.2432316810904494E-2</v>
      </c>
      <c r="F1609" s="2">
        <f>'Moving Avg'!D1609</f>
        <v>1.548</v>
      </c>
      <c r="G1609" s="2">
        <f>'Moving Avg'!F1609</f>
        <v>1.5554999999999999</v>
      </c>
      <c r="H1609" s="2">
        <f>'Moving Avg'!G1609</f>
        <v>1.5645999999999998</v>
      </c>
      <c r="I1609" s="2">
        <f>'Moving Avg'!H1609</f>
        <v>1.3968500000000004</v>
      </c>
      <c r="J1609" s="6" t="str">
        <f>OBV!F1609</f>
        <v>BEARISH</v>
      </c>
      <c r="K1609" s="6" t="str">
        <f>OBV!G1609</f>
        <v>NEUTRAL</v>
      </c>
      <c r="L1609" s="6" t="str">
        <f>OBV!H1609</f>
        <v>BEARISH DIVERGENCE</v>
      </c>
      <c r="M1609" s="8">
        <f t="shared" si="250"/>
        <v>25</v>
      </c>
      <c r="N1609" s="8">
        <f t="shared" si="251"/>
        <v>45</v>
      </c>
      <c r="O1609" s="8">
        <f t="shared" si="252"/>
        <v>50</v>
      </c>
      <c r="P1609" s="8">
        <f t="shared" si="253"/>
        <v>16.5</v>
      </c>
      <c r="Q1609" s="9">
        <f t="shared" si="254"/>
        <v>34.475000000000001</v>
      </c>
      <c r="R1609" s="9">
        <f t="shared" si="255"/>
        <v>35.625</v>
      </c>
      <c r="S1609" s="9">
        <f t="shared" si="256"/>
        <v>30.425000000000001</v>
      </c>
      <c r="T1609" s="9">
        <f t="shared" si="257"/>
        <v>34.125</v>
      </c>
      <c r="U1609" s="8">
        <f t="shared" si="258"/>
        <v>33.508333333333333</v>
      </c>
      <c r="V1609" s="8">
        <f t="shared" si="259"/>
        <v>33.662499999999994</v>
      </c>
    </row>
    <row r="1610" spans="1:22" ht="13.5" x14ac:dyDescent="0.25">
      <c r="A1610" s="3">
        <f>RSI!A1610</f>
        <v>44357</v>
      </c>
      <c r="B1610" s="2">
        <f>RSI!B1610</f>
        <v>1.56</v>
      </c>
      <c r="C1610" s="2">
        <f>RSI!I1610</f>
        <v>50.12913985404937</v>
      </c>
      <c r="D1610" s="2">
        <f>MACD!E1610</f>
        <v>5.5180058819095379E-3</v>
      </c>
      <c r="E1610" s="2">
        <f>MACD!F1610</f>
        <v>1.9049454625105502E-2</v>
      </c>
      <c r="F1610" s="2">
        <f>'Moving Avg'!D1610</f>
        <v>1.5500000000000003</v>
      </c>
      <c r="G1610" s="2">
        <f>'Moving Avg'!F1610</f>
        <v>1.5534999999999999</v>
      </c>
      <c r="H1610" s="2">
        <f>'Moving Avg'!G1610</f>
        <v>1.5597999999999999</v>
      </c>
      <c r="I1610" s="2">
        <f>'Moving Avg'!H1610</f>
        <v>1.3995500000000005</v>
      </c>
      <c r="J1610" s="6" t="str">
        <f>OBV!F1610</f>
        <v>BEARISH</v>
      </c>
      <c r="K1610" s="6" t="str">
        <f>OBV!G1610</f>
        <v>NEUTRAL</v>
      </c>
      <c r="L1610" s="6" t="str">
        <f>OBV!H1610</f>
        <v>BEARISH DIVERGENCE</v>
      </c>
      <c r="M1610" s="8">
        <f t="shared" si="250"/>
        <v>25</v>
      </c>
      <c r="N1610" s="8">
        <f t="shared" si="251"/>
        <v>45</v>
      </c>
      <c r="O1610" s="8">
        <f t="shared" si="252"/>
        <v>50</v>
      </c>
      <c r="P1610" s="8">
        <f t="shared" si="253"/>
        <v>16.5</v>
      </c>
      <c r="Q1610" s="9">
        <f t="shared" si="254"/>
        <v>34.475000000000001</v>
      </c>
      <c r="R1610" s="9">
        <f t="shared" si="255"/>
        <v>35.625</v>
      </c>
      <c r="S1610" s="9">
        <f t="shared" si="256"/>
        <v>30.425000000000001</v>
      </c>
      <c r="T1610" s="9">
        <f t="shared" si="257"/>
        <v>34.125</v>
      </c>
      <c r="U1610" s="8">
        <f t="shared" si="258"/>
        <v>33.508333333333333</v>
      </c>
      <c r="V1610" s="8">
        <f t="shared" si="259"/>
        <v>33.662499999999994</v>
      </c>
    </row>
    <row r="1611" spans="1:22" ht="13.5" x14ac:dyDescent="0.25">
      <c r="A1611" s="3">
        <f>RSI!A1611</f>
        <v>44358</v>
      </c>
      <c r="B1611" s="2">
        <f>RSI!B1611</f>
        <v>1.56</v>
      </c>
      <c r="C1611" s="2">
        <f>RSI!I1611</f>
        <v>50.12913985404937</v>
      </c>
      <c r="D1611" s="2">
        <f>MACD!E1611</f>
        <v>-6.003399819879407E-3</v>
      </c>
      <c r="E1611" s="2">
        <f>MACD!F1611</f>
        <v>1.4038883736108522E-2</v>
      </c>
      <c r="F1611" s="2">
        <f>'Moving Avg'!D1611</f>
        <v>1.5520000000000003</v>
      </c>
      <c r="G1611" s="2">
        <f>'Moving Avg'!F1611</f>
        <v>1.5534999999999999</v>
      </c>
      <c r="H1611" s="2">
        <f>'Moving Avg'!G1611</f>
        <v>1.5560000000000003</v>
      </c>
      <c r="I1611" s="2">
        <f>'Moving Avg'!H1611</f>
        <v>1.4022500000000004</v>
      </c>
      <c r="J1611" s="6" t="str">
        <f>OBV!F1611</f>
        <v>BEARISH</v>
      </c>
      <c r="K1611" s="6" t="str">
        <f>OBV!G1611</f>
        <v>NEUTRAL</v>
      </c>
      <c r="L1611" s="6" t="str">
        <f>OBV!H1611</f>
        <v>BEARISH DIVERGENCE</v>
      </c>
      <c r="M1611" s="8">
        <f t="shared" si="250"/>
        <v>25</v>
      </c>
      <c r="N1611" s="8">
        <f t="shared" si="251"/>
        <v>100</v>
      </c>
      <c r="O1611" s="8">
        <f t="shared" si="252"/>
        <v>50</v>
      </c>
      <c r="P1611" s="8">
        <f t="shared" si="253"/>
        <v>16.5</v>
      </c>
      <c r="Q1611" s="9">
        <f t="shared" si="254"/>
        <v>53.725000000000001</v>
      </c>
      <c r="R1611" s="9">
        <f t="shared" si="255"/>
        <v>46.625</v>
      </c>
      <c r="S1611" s="9">
        <f t="shared" si="256"/>
        <v>38.674999999999997</v>
      </c>
      <c r="T1611" s="9">
        <f t="shared" si="257"/>
        <v>47.875</v>
      </c>
      <c r="U1611" s="8">
        <f t="shared" si="258"/>
        <v>46.341666666666661</v>
      </c>
      <c r="V1611" s="8">
        <f t="shared" si="259"/>
        <v>46.724999999999994</v>
      </c>
    </row>
    <row r="1612" spans="1:22" ht="13.5" x14ac:dyDescent="0.25">
      <c r="A1612" s="3">
        <f>RSI!A1612</f>
        <v>44361</v>
      </c>
      <c r="B1612" s="2">
        <f>RSI!B1612</f>
        <v>1.56</v>
      </c>
      <c r="C1612" s="2">
        <f>RSI!I1612</f>
        <v>50.12913985404937</v>
      </c>
      <c r="D1612" s="2">
        <f>MACD!E1612</f>
        <v>-6.5286789330201156E-3</v>
      </c>
      <c r="E1612" s="2">
        <f>MACD!F1612</f>
        <v>9.9253712022827935E-3</v>
      </c>
      <c r="F1612" s="2">
        <f>'Moving Avg'!D1612</f>
        <v>1.5520000000000003</v>
      </c>
      <c r="G1612" s="2">
        <f>'Moving Avg'!F1612</f>
        <v>1.5499999999999996</v>
      </c>
      <c r="H1612" s="2">
        <f>'Moving Avg'!G1612</f>
        <v>1.5536000000000001</v>
      </c>
      <c r="I1612" s="2">
        <f>'Moving Avg'!H1612</f>
        <v>1.4049500000000004</v>
      </c>
      <c r="J1612" s="6" t="str">
        <f>OBV!F1612</f>
        <v>BEARISH</v>
      </c>
      <c r="K1612" s="6" t="str">
        <f>OBV!G1612</f>
        <v>NEUTRAL</v>
      </c>
      <c r="L1612" s="6" t="str">
        <f>OBV!H1612</f>
        <v>NEUTRAL</v>
      </c>
      <c r="M1612" s="8">
        <f t="shared" si="250"/>
        <v>25</v>
      </c>
      <c r="N1612" s="8">
        <f t="shared" si="251"/>
        <v>45</v>
      </c>
      <c r="O1612" s="8">
        <f t="shared" si="252"/>
        <v>50</v>
      </c>
      <c r="P1612" s="8">
        <f t="shared" si="253"/>
        <v>16.5</v>
      </c>
      <c r="Q1612" s="9">
        <f t="shared" si="254"/>
        <v>34.475000000000001</v>
      </c>
      <c r="R1612" s="9">
        <f t="shared" si="255"/>
        <v>35.625</v>
      </c>
      <c r="S1612" s="9">
        <f t="shared" si="256"/>
        <v>30.425000000000001</v>
      </c>
      <c r="T1612" s="9">
        <f t="shared" si="257"/>
        <v>34.125</v>
      </c>
      <c r="U1612" s="8">
        <f t="shared" si="258"/>
        <v>33.508333333333333</v>
      </c>
      <c r="V1612" s="8">
        <f t="shared" si="259"/>
        <v>33.662499999999994</v>
      </c>
    </row>
    <row r="1613" spans="1:22" ht="13.5" x14ac:dyDescent="0.25">
      <c r="A1613" s="3">
        <f>RSI!A1613</f>
        <v>44362</v>
      </c>
      <c r="B1613" s="2">
        <f>RSI!B1613</f>
        <v>1.49</v>
      </c>
      <c r="C1613" s="2">
        <f>RSI!I1613</f>
        <v>40.552955366611798</v>
      </c>
      <c r="D1613" s="2">
        <f>MACD!E1613</f>
        <v>-1.7945964269849846E-3</v>
      </c>
      <c r="E1613" s="2">
        <f>MACD!F1613</f>
        <v>7.5813776764292375E-3</v>
      </c>
      <c r="F1613" s="2">
        <f>'Moving Avg'!D1613</f>
        <v>1.546</v>
      </c>
      <c r="G1613" s="2">
        <f>'Moving Avg'!F1613</f>
        <v>1.5449999999999997</v>
      </c>
      <c r="H1613" s="2">
        <f>'Moving Avg'!G1613</f>
        <v>1.5512000000000001</v>
      </c>
      <c r="I1613" s="2">
        <f>'Moving Avg'!H1613</f>
        <v>1.4073000000000002</v>
      </c>
      <c r="J1613" s="6" t="str">
        <f>OBV!F1613</f>
        <v>BULLISH</v>
      </c>
      <c r="K1613" s="6" t="str">
        <f>OBV!G1613</f>
        <v>NEUTRAL</v>
      </c>
      <c r="L1613" s="6" t="str">
        <f>OBV!H1613</f>
        <v>BULLISH DIVERGENCE</v>
      </c>
      <c r="M1613" s="8">
        <f t="shared" si="250"/>
        <v>25</v>
      </c>
      <c r="N1613" s="8">
        <f t="shared" si="251"/>
        <v>45</v>
      </c>
      <c r="O1613" s="8">
        <f t="shared" si="252"/>
        <v>50</v>
      </c>
      <c r="P1613" s="8">
        <f t="shared" si="253"/>
        <v>66.5</v>
      </c>
      <c r="Q1613" s="9">
        <f t="shared" si="254"/>
        <v>41.975000000000001</v>
      </c>
      <c r="R1613" s="9">
        <f t="shared" si="255"/>
        <v>48.125</v>
      </c>
      <c r="S1613" s="9">
        <f t="shared" si="256"/>
        <v>52.924999999999997</v>
      </c>
      <c r="T1613" s="9">
        <f t="shared" si="257"/>
        <v>46.625</v>
      </c>
      <c r="U1613" s="8">
        <f t="shared" si="258"/>
        <v>47.67499999999999</v>
      </c>
      <c r="V1613" s="8">
        <f t="shared" si="259"/>
        <v>47.412499999999994</v>
      </c>
    </row>
    <row r="1614" spans="1:22" ht="13.5" x14ac:dyDescent="0.25">
      <c r="A1614" s="3">
        <f>RSI!A1614</f>
        <v>44363</v>
      </c>
      <c r="B1614" s="2">
        <f>RSI!B1614</f>
        <v>1.49</v>
      </c>
      <c r="C1614" s="2">
        <f>RSI!I1614</f>
        <v>40.552955366611798</v>
      </c>
      <c r="D1614" s="2">
        <f>MACD!E1614</f>
        <v>2.6186544985637994E-3</v>
      </c>
      <c r="E1614" s="2">
        <f>MACD!F1614</f>
        <v>6.5888330408561506E-3</v>
      </c>
      <c r="F1614" s="2">
        <f>'Moving Avg'!D1614</f>
        <v>1.532</v>
      </c>
      <c r="G1614" s="2">
        <f>'Moving Avg'!F1614</f>
        <v>1.5404999999999995</v>
      </c>
      <c r="H1614" s="2">
        <f>'Moving Avg'!G1614</f>
        <v>1.5502</v>
      </c>
      <c r="I1614" s="2">
        <f>'Moving Avg'!H1614</f>
        <v>1.4096500000000001</v>
      </c>
      <c r="J1614" s="6" t="str">
        <f>OBV!F1614</f>
        <v>NEUTRAL</v>
      </c>
      <c r="K1614" s="6" t="str">
        <f>OBV!G1614</f>
        <v>NEUTRAL</v>
      </c>
      <c r="L1614" s="6" t="str">
        <f>OBV!H1614</f>
        <v>NEUTRAL</v>
      </c>
      <c r="M1614" s="8">
        <f t="shared" si="250"/>
        <v>25</v>
      </c>
      <c r="N1614" s="8">
        <f t="shared" si="251"/>
        <v>45</v>
      </c>
      <c r="O1614" s="8">
        <f t="shared" si="252"/>
        <v>50</v>
      </c>
      <c r="P1614" s="8">
        <f t="shared" si="253"/>
        <v>33</v>
      </c>
      <c r="Q1614" s="9">
        <f t="shared" si="254"/>
        <v>36.950000000000003</v>
      </c>
      <c r="R1614" s="9">
        <f t="shared" si="255"/>
        <v>39.75</v>
      </c>
      <c r="S1614" s="9">
        <f t="shared" si="256"/>
        <v>37.85</v>
      </c>
      <c r="T1614" s="9">
        <f t="shared" si="257"/>
        <v>38.25</v>
      </c>
      <c r="U1614" s="8">
        <f t="shared" si="258"/>
        <v>38.183333333333337</v>
      </c>
      <c r="V1614" s="8">
        <f t="shared" si="259"/>
        <v>38.200000000000003</v>
      </c>
    </row>
    <row r="1615" spans="1:22" ht="13.5" x14ac:dyDescent="0.25">
      <c r="A1615" s="3">
        <f>RSI!A1615</f>
        <v>44364</v>
      </c>
      <c r="B1615" s="2">
        <f>RSI!B1615</f>
        <v>1.43</v>
      </c>
      <c r="C1615" s="2">
        <f>RSI!I1615</f>
        <v>34.080979406323465</v>
      </c>
      <c r="D1615" s="2">
        <f>MACD!E1615</f>
        <v>1.1174692636830574E-2</v>
      </c>
      <c r="E1615" s="2">
        <f>MACD!F1615</f>
        <v>7.5060049600510353E-3</v>
      </c>
      <c r="F1615" s="2">
        <f>'Moving Avg'!D1615</f>
        <v>1.506</v>
      </c>
      <c r="G1615" s="2">
        <f>'Moving Avg'!F1615</f>
        <v>1.5364999999999998</v>
      </c>
      <c r="H1615" s="2">
        <f>'Moving Avg'!G1615</f>
        <v>1.548</v>
      </c>
      <c r="I1615" s="2">
        <f>'Moving Avg'!H1615</f>
        <v>1.4117000000000002</v>
      </c>
      <c r="J1615" s="6" t="str">
        <f>OBV!F1615</f>
        <v>NEUTRAL</v>
      </c>
      <c r="K1615" s="6" t="str">
        <f>OBV!G1615</f>
        <v>NEUTRAL</v>
      </c>
      <c r="L1615" s="6" t="str">
        <f>OBV!H1615</f>
        <v>NEUTRAL</v>
      </c>
      <c r="M1615" s="8">
        <f t="shared" si="250"/>
        <v>25</v>
      </c>
      <c r="N1615" s="8">
        <f t="shared" si="251"/>
        <v>0</v>
      </c>
      <c r="O1615" s="8">
        <f t="shared" si="252"/>
        <v>50</v>
      </c>
      <c r="P1615" s="8">
        <f t="shared" si="253"/>
        <v>33</v>
      </c>
      <c r="Q1615" s="9">
        <f t="shared" si="254"/>
        <v>21.2</v>
      </c>
      <c r="R1615" s="9">
        <f t="shared" si="255"/>
        <v>30.75</v>
      </c>
      <c r="S1615" s="9">
        <f t="shared" si="256"/>
        <v>31.1</v>
      </c>
      <c r="T1615" s="9">
        <f t="shared" si="257"/>
        <v>27</v>
      </c>
      <c r="U1615" s="8">
        <f t="shared" si="258"/>
        <v>27.683333333333337</v>
      </c>
      <c r="V1615" s="8">
        <f t="shared" si="259"/>
        <v>27.512500000000003</v>
      </c>
    </row>
    <row r="1616" spans="1:22" ht="13.5" x14ac:dyDescent="0.25">
      <c r="A1616" s="3">
        <f>RSI!A1616</f>
        <v>44365</v>
      </c>
      <c r="B1616" s="2">
        <f>RSI!B1616</f>
        <v>1.37</v>
      </c>
      <c r="C1616" s="2">
        <f>RSI!I1616</f>
        <v>29.082569743629506</v>
      </c>
      <c r="D1616" s="2">
        <f>MACD!E1616</f>
        <v>2.3562760207987532E-2</v>
      </c>
      <c r="E1616" s="2">
        <f>MACD!F1616</f>
        <v>1.0717356009638336E-2</v>
      </c>
      <c r="F1616" s="2">
        <f>'Moving Avg'!D1616</f>
        <v>1.468</v>
      </c>
      <c r="G1616" s="2">
        <f>'Moving Avg'!F1616</f>
        <v>1.5264999999999997</v>
      </c>
      <c r="H1616" s="2">
        <f>'Moving Avg'!G1616</f>
        <v>1.5434000000000003</v>
      </c>
      <c r="I1616" s="2">
        <f>'Moving Avg'!H1616</f>
        <v>1.4135500000000001</v>
      </c>
      <c r="J1616" s="6" t="str">
        <f>OBV!F1616</f>
        <v>BEARISH</v>
      </c>
      <c r="K1616" s="6" t="str">
        <f>OBV!G1616</f>
        <v>NEUTRAL</v>
      </c>
      <c r="L1616" s="6" t="str">
        <f>OBV!H1616</f>
        <v>CONFIRMED BEARISH</v>
      </c>
      <c r="M1616" s="8">
        <f t="shared" si="250"/>
        <v>50</v>
      </c>
      <c r="N1616" s="8">
        <f t="shared" si="251"/>
        <v>0</v>
      </c>
      <c r="O1616" s="8">
        <f t="shared" si="252"/>
        <v>50</v>
      </c>
      <c r="P1616" s="8">
        <f t="shared" si="253"/>
        <v>16.5</v>
      </c>
      <c r="Q1616" s="9">
        <f t="shared" si="254"/>
        <v>27.475000000000001</v>
      </c>
      <c r="R1616" s="9">
        <f t="shared" si="255"/>
        <v>31.625</v>
      </c>
      <c r="S1616" s="9">
        <f t="shared" si="256"/>
        <v>27.425000000000001</v>
      </c>
      <c r="T1616" s="9">
        <f t="shared" si="257"/>
        <v>29.125</v>
      </c>
      <c r="U1616" s="8">
        <f t="shared" si="258"/>
        <v>28.841666666666669</v>
      </c>
      <c r="V1616" s="8">
        <f t="shared" si="259"/>
        <v>28.912500000000001</v>
      </c>
    </row>
    <row r="1617" spans="1:22" ht="13.5" x14ac:dyDescent="0.25">
      <c r="A1617" s="3">
        <f>RSI!A1617</f>
        <v>44368</v>
      </c>
      <c r="B1617" s="2">
        <f>RSI!B1617</f>
        <v>1.31</v>
      </c>
      <c r="C1617" s="2">
        <f>RSI!I1617</f>
        <v>25.115685717433337</v>
      </c>
      <c r="D1617" s="2">
        <f>MACD!E1617</f>
        <v>4.1034177704386776E-2</v>
      </c>
      <c r="E1617" s="2">
        <f>MACD!F1617</f>
        <v>1.6780720348588025E-2</v>
      </c>
      <c r="F1617" s="2">
        <f>'Moving Avg'!D1617</f>
        <v>1.4179999999999999</v>
      </c>
      <c r="G1617" s="2">
        <f>'Moving Avg'!F1617</f>
        <v>1.5119999999999998</v>
      </c>
      <c r="H1617" s="2">
        <f>'Moving Avg'!G1617</f>
        <v>1.5384000000000002</v>
      </c>
      <c r="I1617" s="2">
        <f>'Moving Avg'!H1617</f>
        <v>1.4151000000000005</v>
      </c>
      <c r="J1617" s="6" t="str">
        <f>OBV!F1617</f>
        <v>BEARISH</v>
      </c>
      <c r="K1617" s="6" t="str">
        <f>OBV!G1617</f>
        <v>NEUTRAL</v>
      </c>
      <c r="L1617" s="6" t="str">
        <f>OBV!H1617</f>
        <v>CONFIRMED BEARISH</v>
      </c>
      <c r="M1617" s="8">
        <f t="shared" si="250"/>
        <v>50</v>
      </c>
      <c r="N1617" s="8">
        <f t="shared" si="251"/>
        <v>0</v>
      </c>
      <c r="O1617" s="8">
        <f t="shared" si="252"/>
        <v>50</v>
      </c>
      <c r="P1617" s="8">
        <f t="shared" si="253"/>
        <v>16.5</v>
      </c>
      <c r="Q1617" s="9">
        <f t="shared" si="254"/>
        <v>27.475000000000001</v>
      </c>
      <c r="R1617" s="9">
        <f t="shared" si="255"/>
        <v>31.625</v>
      </c>
      <c r="S1617" s="9">
        <f t="shared" si="256"/>
        <v>27.425000000000001</v>
      </c>
      <c r="T1617" s="9">
        <f t="shared" si="257"/>
        <v>29.125</v>
      </c>
      <c r="U1617" s="8">
        <f t="shared" si="258"/>
        <v>28.841666666666669</v>
      </c>
      <c r="V1617" s="8">
        <f t="shared" si="259"/>
        <v>28.912500000000001</v>
      </c>
    </row>
    <row r="1618" spans="1:22" ht="13.5" x14ac:dyDescent="0.25">
      <c r="A1618" s="3">
        <f>RSI!A1618</f>
        <v>44369</v>
      </c>
      <c r="B1618" s="2">
        <f>RSI!B1618</f>
        <v>1.31</v>
      </c>
      <c r="C1618" s="2">
        <f>RSI!I1618</f>
        <v>25.115685717433337</v>
      </c>
      <c r="D1618" s="2">
        <f>MACD!E1618</f>
        <v>5.0950140954222345E-2</v>
      </c>
      <c r="E1618" s="2">
        <f>MACD!F1618</f>
        <v>2.3614604469714889E-2</v>
      </c>
      <c r="F1618" s="2">
        <f>'Moving Avg'!D1618</f>
        <v>1.3820000000000001</v>
      </c>
      <c r="G1618" s="2">
        <f>'Moving Avg'!F1618</f>
        <v>1.5009999999999997</v>
      </c>
      <c r="H1618" s="2">
        <f>'Moving Avg'!G1618</f>
        <v>1.5348000000000004</v>
      </c>
      <c r="I1618" s="2">
        <f>'Moving Avg'!H1618</f>
        <v>1.4166500000000004</v>
      </c>
      <c r="J1618" s="6" t="str">
        <f>OBV!F1618</f>
        <v>BEARISH</v>
      </c>
      <c r="K1618" s="6" t="str">
        <f>OBV!G1618</f>
        <v>NEUTRAL</v>
      </c>
      <c r="L1618" s="6" t="str">
        <f>OBV!H1618</f>
        <v>CONFIRMED BEARISH</v>
      </c>
      <c r="M1618" s="8">
        <f t="shared" si="250"/>
        <v>50</v>
      </c>
      <c r="N1618" s="8">
        <f t="shared" si="251"/>
        <v>0</v>
      </c>
      <c r="O1618" s="8">
        <f t="shared" si="252"/>
        <v>0</v>
      </c>
      <c r="P1618" s="8">
        <f t="shared" si="253"/>
        <v>16.5</v>
      </c>
      <c r="Q1618" s="9">
        <f t="shared" si="254"/>
        <v>19.975000000000001</v>
      </c>
      <c r="R1618" s="9">
        <f t="shared" si="255"/>
        <v>14.125</v>
      </c>
      <c r="S1618" s="9">
        <f t="shared" si="256"/>
        <v>14.925000000000001</v>
      </c>
      <c r="T1618" s="9">
        <f t="shared" si="257"/>
        <v>16.625</v>
      </c>
      <c r="U1618" s="8">
        <f t="shared" si="258"/>
        <v>16.341666666666669</v>
      </c>
      <c r="V1618" s="8">
        <f t="shared" si="259"/>
        <v>16.412500000000001</v>
      </c>
    </row>
    <row r="1619" spans="1:22" ht="13.5" x14ac:dyDescent="0.25">
      <c r="A1619" s="3">
        <f>RSI!A1619</f>
        <v>44370</v>
      </c>
      <c r="B1619" s="2">
        <f>RSI!B1619</f>
        <v>1.36</v>
      </c>
      <c r="C1619" s="2">
        <f>RSI!I1619</f>
        <v>33.837675991660078</v>
      </c>
      <c r="D1619" s="2">
        <f>MACD!E1619</f>
        <v>6.2981734486666552E-2</v>
      </c>
      <c r="E1619" s="2">
        <f>MACD!F1619</f>
        <v>3.1488030473105222E-2</v>
      </c>
      <c r="F1619" s="2">
        <f>'Moving Avg'!D1619</f>
        <v>1.3560000000000001</v>
      </c>
      <c r="G1619" s="2">
        <f>'Moving Avg'!F1619</f>
        <v>1.4924999999999997</v>
      </c>
      <c r="H1619" s="2">
        <f>'Moving Avg'!G1619</f>
        <v>1.5334000000000003</v>
      </c>
      <c r="I1619" s="2">
        <f>'Moving Avg'!H1619</f>
        <v>1.4183000000000003</v>
      </c>
      <c r="J1619" s="6" t="str">
        <f>OBV!F1619</f>
        <v>BEARISH</v>
      </c>
      <c r="K1619" s="6" t="str">
        <f>OBV!G1619</f>
        <v>NEUTRAL</v>
      </c>
      <c r="L1619" s="6" t="str">
        <f>OBV!H1619</f>
        <v>CONFIRMED BEARISH</v>
      </c>
      <c r="M1619" s="8">
        <f t="shared" si="250"/>
        <v>25</v>
      </c>
      <c r="N1619" s="8">
        <f t="shared" si="251"/>
        <v>0</v>
      </c>
      <c r="O1619" s="8">
        <f t="shared" si="252"/>
        <v>0</v>
      </c>
      <c r="P1619" s="8">
        <f t="shared" si="253"/>
        <v>16.5</v>
      </c>
      <c r="Q1619" s="9">
        <f t="shared" si="254"/>
        <v>11.225</v>
      </c>
      <c r="R1619" s="9">
        <f t="shared" si="255"/>
        <v>9.125</v>
      </c>
      <c r="S1619" s="9">
        <f t="shared" si="256"/>
        <v>11.175000000000001</v>
      </c>
      <c r="T1619" s="9">
        <f t="shared" si="257"/>
        <v>10.375</v>
      </c>
      <c r="U1619" s="8">
        <f t="shared" si="258"/>
        <v>10.508333333333335</v>
      </c>
      <c r="V1619" s="8">
        <f t="shared" si="259"/>
        <v>10.475000000000001</v>
      </c>
    </row>
    <row r="1620" spans="1:22" ht="13.5" x14ac:dyDescent="0.25">
      <c r="A1620" s="3">
        <f>RSI!A1620</f>
        <v>44371</v>
      </c>
      <c r="B1620" s="2">
        <f>RSI!B1620</f>
        <v>1.36</v>
      </c>
      <c r="C1620" s="2">
        <f>RSI!I1620</f>
        <v>33.837675991660078</v>
      </c>
      <c r="D1620" s="2">
        <f>MACD!E1620</f>
        <v>7.3969658371211944E-2</v>
      </c>
      <c r="E1620" s="2">
        <f>MACD!F1620</f>
        <v>3.9984356052726565E-2</v>
      </c>
      <c r="F1620" s="2">
        <f>'Moving Avg'!D1620</f>
        <v>1.3420000000000001</v>
      </c>
      <c r="G1620" s="2">
        <f>'Moving Avg'!F1620</f>
        <v>1.4839999999999995</v>
      </c>
      <c r="H1620" s="2">
        <f>'Moving Avg'!G1620</f>
        <v>1.5336000000000005</v>
      </c>
      <c r="I1620" s="2">
        <f>'Moving Avg'!H1620</f>
        <v>1.4199500000000003</v>
      </c>
      <c r="J1620" s="6" t="str">
        <f>OBV!F1620</f>
        <v>BEARISH</v>
      </c>
      <c r="K1620" s="6" t="str">
        <f>OBV!G1620</f>
        <v>NEUTRAL</v>
      </c>
      <c r="L1620" s="6" t="str">
        <f>OBV!H1620</f>
        <v>CONFIRMED BEARISH</v>
      </c>
      <c r="M1620" s="8">
        <f t="shared" si="250"/>
        <v>25</v>
      </c>
      <c r="N1620" s="8">
        <f t="shared" si="251"/>
        <v>0</v>
      </c>
      <c r="O1620" s="8">
        <f t="shared" si="252"/>
        <v>0</v>
      </c>
      <c r="P1620" s="8">
        <f t="shared" si="253"/>
        <v>16.5</v>
      </c>
      <c r="Q1620" s="9">
        <f t="shared" si="254"/>
        <v>11.225</v>
      </c>
      <c r="R1620" s="9">
        <f t="shared" si="255"/>
        <v>9.125</v>
      </c>
      <c r="S1620" s="9">
        <f t="shared" si="256"/>
        <v>11.175000000000001</v>
      </c>
      <c r="T1620" s="9">
        <f t="shared" si="257"/>
        <v>10.375</v>
      </c>
      <c r="U1620" s="8">
        <f t="shared" si="258"/>
        <v>10.508333333333335</v>
      </c>
      <c r="V1620" s="8">
        <f t="shared" si="259"/>
        <v>10.475000000000001</v>
      </c>
    </row>
    <row r="1621" spans="1:22" ht="13.5" x14ac:dyDescent="0.25">
      <c r="A1621" s="3">
        <f>RSI!A1621</f>
        <v>44372</v>
      </c>
      <c r="B1621" s="2">
        <f>RSI!B1621</f>
        <v>1.36</v>
      </c>
      <c r="C1621" s="2">
        <f>RSI!I1621</f>
        <v>33.837675991660078</v>
      </c>
      <c r="D1621" s="2">
        <f>MACD!E1621</f>
        <v>8.4014673854873267E-2</v>
      </c>
      <c r="E1621" s="2">
        <f>MACD!F1621</f>
        <v>4.8790419613155903E-2</v>
      </c>
      <c r="F1621" s="2">
        <f>'Moving Avg'!D1621</f>
        <v>1.3400000000000003</v>
      </c>
      <c r="G1621" s="2">
        <f>'Moving Avg'!F1621</f>
        <v>1.4774999999999996</v>
      </c>
      <c r="H1621" s="2">
        <f>'Moving Avg'!G1621</f>
        <v>1.5330000000000004</v>
      </c>
      <c r="I1621" s="2">
        <f>'Moving Avg'!H1621</f>
        <v>1.4215500000000005</v>
      </c>
      <c r="J1621" s="6" t="str">
        <f>OBV!F1621</f>
        <v>BEARISH</v>
      </c>
      <c r="K1621" s="6" t="str">
        <f>OBV!G1621</f>
        <v>NEUTRAL</v>
      </c>
      <c r="L1621" s="6" t="str">
        <f>OBV!H1621</f>
        <v>CONFIRMED BEARISH</v>
      </c>
      <c r="M1621" s="8">
        <f t="shared" si="250"/>
        <v>25</v>
      </c>
      <c r="N1621" s="8">
        <f t="shared" si="251"/>
        <v>0</v>
      </c>
      <c r="O1621" s="8">
        <f t="shared" si="252"/>
        <v>0</v>
      </c>
      <c r="P1621" s="8">
        <f t="shared" si="253"/>
        <v>16.5</v>
      </c>
      <c r="Q1621" s="9">
        <f t="shared" si="254"/>
        <v>11.225</v>
      </c>
      <c r="R1621" s="9">
        <f t="shared" si="255"/>
        <v>9.125</v>
      </c>
      <c r="S1621" s="9">
        <f t="shared" si="256"/>
        <v>11.175000000000001</v>
      </c>
      <c r="T1621" s="9">
        <f t="shared" si="257"/>
        <v>10.375</v>
      </c>
      <c r="U1621" s="8">
        <f t="shared" si="258"/>
        <v>10.508333333333335</v>
      </c>
      <c r="V1621" s="8">
        <f t="shared" si="259"/>
        <v>10.475000000000001</v>
      </c>
    </row>
    <row r="1622" spans="1:22" ht="13.5" x14ac:dyDescent="0.25">
      <c r="A1622" s="3">
        <f>RSI!A1622</f>
        <v>44375</v>
      </c>
      <c r="B1622" s="2">
        <f>RSI!B1622</f>
        <v>1.36</v>
      </c>
      <c r="C1622" s="2">
        <f>RSI!I1622</f>
        <v>33.837675991660078</v>
      </c>
      <c r="D1622" s="2">
        <f>MACD!E1622</f>
        <v>9.3206470329481039E-2</v>
      </c>
      <c r="E1622" s="2">
        <f>MACD!F1622</f>
        <v>5.767362975642093E-2</v>
      </c>
      <c r="F1622" s="2">
        <f>'Moving Avg'!D1622</f>
        <v>1.35</v>
      </c>
      <c r="G1622" s="2">
        <f>'Moving Avg'!F1622</f>
        <v>1.4679999999999997</v>
      </c>
      <c r="H1622" s="2">
        <f>'Moving Avg'!G1622</f>
        <v>1.5336000000000001</v>
      </c>
      <c r="I1622" s="2">
        <f>'Moving Avg'!H1622</f>
        <v>1.4230000000000005</v>
      </c>
      <c r="J1622" s="6" t="str">
        <f>OBV!F1622</f>
        <v>NEUTRAL</v>
      </c>
      <c r="K1622" s="6" t="str">
        <f>OBV!G1622</f>
        <v>NEUTRAL</v>
      </c>
      <c r="L1622" s="6" t="str">
        <f>OBV!H1622</f>
        <v>NEUTRAL</v>
      </c>
      <c r="M1622" s="8">
        <f t="shared" si="250"/>
        <v>25</v>
      </c>
      <c r="N1622" s="8">
        <f t="shared" si="251"/>
        <v>0</v>
      </c>
      <c r="O1622" s="8">
        <f t="shared" si="252"/>
        <v>0</v>
      </c>
      <c r="P1622" s="8">
        <f t="shared" si="253"/>
        <v>33</v>
      </c>
      <c r="Q1622" s="9">
        <f t="shared" si="254"/>
        <v>13.7</v>
      </c>
      <c r="R1622" s="9">
        <f t="shared" si="255"/>
        <v>13.25</v>
      </c>
      <c r="S1622" s="9">
        <f t="shared" si="256"/>
        <v>18.600000000000001</v>
      </c>
      <c r="T1622" s="9">
        <f t="shared" si="257"/>
        <v>14.5</v>
      </c>
      <c r="U1622" s="8">
        <f t="shared" si="258"/>
        <v>15.183333333333332</v>
      </c>
      <c r="V1622" s="8">
        <f t="shared" si="259"/>
        <v>15.012499999999999</v>
      </c>
    </row>
    <row r="1623" spans="1:22" ht="13.5" x14ac:dyDescent="0.25">
      <c r="A1623" s="3">
        <f>RSI!A1623</f>
        <v>44376</v>
      </c>
      <c r="B1623" s="2">
        <f>RSI!B1623</f>
        <v>1.32</v>
      </c>
      <c r="C1623" s="2">
        <f>RSI!I1623</f>
        <v>30.069126112661195</v>
      </c>
      <c r="D1623" s="2">
        <f>MACD!E1623</f>
        <v>9.3818772748852197E-2</v>
      </c>
      <c r="E1623" s="2">
        <f>MACD!F1623</f>
        <v>6.4902658354907189E-2</v>
      </c>
      <c r="F1623" s="2">
        <f>'Moving Avg'!D1623</f>
        <v>1.3520000000000001</v>
      </c>
      <c r="G1623" s="2">
        <f>'Moving Avg'!F1623</f>
        <v>1.4564999999999999</v>
      </c>
      <c r="H1623" s="2">
        <f>'Moving Avg'!G1623</f>
        <v>1.5324</v>
      </c>
      <c r="I1623" s="2">
        <f>'Moving Avg'!H1623</f>
        <v>1.4240500000000003</v>
      </c>
      <c r="J1623" s="6" t="str">
        <f>OBV!F1623</f>
        <v>BEARISH</v>
      </c>
      <c r="K1623" s="6" t="str">
        <f>OBV!G1623</f>
        <v>NEUTRAL</v>
      </c>
      <c r="L1623" s="6" t="str">
        <f>OBV!H1623</f>
        <v>BEARISH DIVERGENCE</v>
      </c>
      <c r="M1623" s="8">
        <f t="shared" si="250"/>
        <v>25</v>
      </c>
      <c r="N1623" s="8">
        <f t="shared" si="251"/>
        <v>0</v>
      </c>
      <c r="O1623" s="8">
        <f t="shared" si="252"/>
        <v>0</v>
      </c>
      <c r="P1623" s="8">
        <f t="shared" si="253"/>
        <v>16.5</v>
      </c>
      <c r="Q1623" s="9">
        <f t="shared" si="254"/>
        <v>11.225</v>
      </c>
      <c r="R1623" s="9">
        <f t="shared" si="255"/>
        <v>9.125</v>
      </c>
      <c r="S1623" s="9">
        <f t="shared" si="256"/>
        <v>11.175000000000001</v>
      </c>
      <c r="T1623" s="9">
        <f t="shared" si="257"/>
        <v>10.375</v>
      </c>
      <c r="U1623" s="8">
        <f t="shared" si="258"/>
        <v>10.508333333333335</v>
      </c>
      <c r="V1623" s="8">
        <f t="shared" si="259"/>
        <v>10.475000000000001</v>
      </c>
    </row>
    <row r="1624" spans="1:22" ht="13.5" x14ac:dyDescent="0.25">
      <c r="A1624" s="3">
        <f>RSI!A1624</f>
        <v>44377</v>
      </c>
      <c r="B1624" s="2">
        <f>RSI!B1624</f>
        <v>1.32</v>
      </c>
      <c r="C1624" s="2">
        <f>RSI!I1624</f>
        <v>30.069126112661195</v>
      </c>
      <c r="D1624" s="2">
        <f>MACD!E1624</f>
        <v>9.5166659000509579E-2</v>
      </c>
      <c r="E1624" s="2">
        <f>MACD!F1624</f>
        <v>7.0955458484027678E-2</v>
      </c>
      <c r="F1624" s="2">
        <f>'Moving Avg'!D1624</f>
        <v>1.3440000000000001</v>
      </c>
      <c r="G1624" s="2">
        <f>'Moving Avg'!F1624</f>
        <v>1.4449999999999998</v>
      </c>
      <c r="H1624" s="2">
        <f>'Moving Avg'!G1624</f>
        <v>1.53</v>
      </c>
      <c r="I1624" s="2">
        <f>'Moving Avg'!H1624</f>
        <v>1.4248000000000003</v>
      </c>
      <c r="J1624" s="6" t="str">
        <f>OBV!F1624</f>
        <v>BEARISH</v>
      </c>
      <c r="K1624" s="6" t="str">
        <f>OBV!G1624</f>
        <v>NEUTRAL</v>
      </c>
      <c r="L1624" s="6" t="str">
        <f>OBV!H1624</f>
        <v>CONFIRMED BEARISH</v>
      </c>
      <c r="M1624" s="8">
        <f t="shared" si="250"/>
        <v>25</v>
      </c>
      <c r="N1624" s="8">
        <f t="shared" si="251"/>
        <v>0</v>
      </c>
      <c r="O1624" s="8">
        <f t="shared" si="252"/>
        <v>0</v>
      </c>
      <c r="P1624" s="8">
        <f t="shared" si="253"/>
        <v>16.5</v>
      </c>
      <c r="Q1624" s="9">
        <f t="shared" si="254"/>
        <v>11.225</v>
      </c>
      <c r="R1624" s="9">
        <f t="shared" si="255"/>
        <v>9.125</v>
      </c>
      <c r="S1624" s="9">
        <f t="shared" si="256"/>
        <v>11.175000000000001</v>
      </c>
      <c r="T1624" s="9">
        <f t="shared" si="257"/>
        <v>10.375</v>
      </c>
      <c r="U1624" s="8">
        <f t="shared" si="258"/>
        <v>10.508333333333335</v>
      </c>
      <c r="V1624" s="8">
        <f t="shared" si="259"/>
        <v>10.475000000000001</v>
      </c>
    </row>
    <row r="1625" spans="1:22" ht="13.5" x14ac:dyDescent="0.25">
      <c r="A1625" s="3">
        <f>RSI!A1625</f>
        <v>44378</v>
      </c>
      <c r="B1625" s="2">
        <f>RSI!B1625</f>
        <v>1.32</v>
      </c>
      <c r="C1625" s="2">
        <f>RSI!I1625</f>
        <v>30.069126112661195</v>
      </c>
      <c r="D1625" s="2">
        <f>MACD!E1625</f>
        <v>8.7844727613625384E-2</v>
      </c>
      <c r="E1625" s="2">
        <f>MACD!F1625</f>
        <v>7.4333312309947219E-2</v>
      </c>
      <c r="F1625" s="2">
        <f>'Moving Avg'!D1625</f>
        <v>1.3360000000000001</v>
      </c>
      <c r="G1625" s="2">
        <f>'Moving Avg'!F1625</f>
        <v>1.4335</v>
      </c>
      <c r="H1625" s="2">
        <f>'Moving Avg'!G1625</f>
        <v>1.5267999999999997</v>
      </c>
      <c r="I1625" s="2">
        <f>'Moving Avg'!H1625</f>
        <v>1.4254000000000002</v>
      </c>
      <c r="J1625" s="6" t="str">
        <f>OBV!F1625</f>
        <v>BEARISH</v>
      </c>
      <c r="K1625" s="6" t="str">
        <f>OBV!G1625</f>
        <v>NEUTRAL</v>
      </c>
      <c r="L1625" s="6" t="str">
        <f>OBV!H1625</f>
        <v>CONFIRMED BEARISH</v>
      </c>
      <c r="M1625" s="8">
        <f t="shared" si="250"/>
        <v>25</v>
      </c>
      <c r="N1625" s="8">
        <f t="shared" si="251"/>
        <v>0</v>
      </c>
      <c r="O1625" s="8">
        <f t="shared" si="252"/>
        <v>0</v>
      </c>
      <c r="P1625" s="8">
        <f t="shared" si="253"/>
        <v>16.5</v>
      </c>
      <c r="Q1625" s="9">
        <f t="shared" si="254"/>
        <v>11.225</v>
      </c>
      <c r="R1625" s="9">
        <f t="shared" si="255"/>
        <v>9.125</v>
      </c>
      <c r="S1625" s="9">
        <f t="shared" si="256"/>
        <v>11.175000000000001</v>
      </c>
      <c r="T1625" s="9">
        <f t="shared" si="257"/>
        <v>10.375</v>
      </c>
      <c r="U1625" s="8">
        <f t="shared" si="258"/>
        <v>10.508333333333335</v>
      </c>
      <c r="V1625" s="8">
        <f t="shared" si="259"/>
        <v>10.475000000000001</v>
      </c>
    </row>
    <row r="1626" spans="1:22" ht="13.5" x14ac:dyDescent="0.25">
      <c r="A1626" s="3">
        <f>RSI!A1626</f>
        <v>44379</v>
      </c>
      <c r="B1626" s="2">
        <f>RSI!B1626</f>
        <v>1.32</v>
      </c>
      <c r="C1626" s="2">
        <f>RSI!I1626</f>
        <v>30.069126112661195</v>
      </c>
      <c r="D1626" s="2">
        <f>MACD!E1626</f>
        <v>7.3129884189558236E-2</v>
      </c>
      <c r="E1626" s="2">
        <f>MACD!F1626</f>
        <v>7.4092626685869425E-2</v>
      </c>
      <c r="F1626" s="2">
        <f>'Moving Avg'!D1626</f>
        <v>1.3280000000000001</v>
      </c>
      <c r="G1626" s="2">
        <f>'Moving Avg'!F1626</f>
        <v>1.4219999999999999</v>
      </c>
      <c r="H1626" s="2">
        <f>'Moving Avg'!G1626</f>
        <v>1.5227999999999997</v>
      </c>
      <c r="I1626" s="2">
        <f>'Moving Avg'!H1626</f>
        <v>1.4257500000000001</v>
      </c>
      <c r="J1626" s="6" t="str">
        <f>OBV!F1626</f>
        <v>BEARISH</v>
      </c>
      <c r="K1626" s="6" t="str">
        <f>OBV!G1626</f>
        <v>NEUTRAL</v>
      </c>
      <c r="L1626" s="6" t="str">
        <f>OBV!H1626</f>
        <v>CONFIRMED BEARISH</v>
      </c>
      <c r="M1626" s="8">
        <f t="shared" si="250"/>
        <v>25</v>
      </c>
      <c r="N1626" s="8">
        <f t="shared" si="251"/>
        <v>45</v>
      </c>
      <c r="O1626" s="8">
        <f t="shared" si="252"/>
        <v>0</v>
      </c>
      <c r="P1626" s="8">
        <f t="shared" si="253"/>
        <v>16.5</v>
      </c>
      <c r="Q1626" s="9">
        <f t="shared" si="254"/>
        <v>26.975000000000001</v>
      </c>
      <c r="R1626" s="9">
        <f t="shared" si="255"/>
        <v>18.125</v>
      </c>
      <c r="S1626" s="9">
        <f t="shared" si="256"/>
        <v>17.925000000000001</v>
      </c>
      <c r="T1626" s="9">
        <f t="shared" si="257"/>
        <v>21.625</v>
      </c>
      <c r="U1626" s="8">
        <f t="shared" si="258"/>
        <v>21.008333333333336</v>
      </c>
      <c r="V1626" s="8">
        <f t="shared" si="259"/>
        <v>21.162500000000001</v>
      </c>
    </row>
    <row r="1627" spans="1:22" ht="13.5" x14ac:dyDescent="0.25">
      <c r="A1627" s="3">
        <f>RSI!A1627</f>
        <v>44382</v>
      </c>
      <c r="B1627" s="2">
        <f>RSI!B1627</f>
        <v>1.32</v>
      </c>
      <c r="C1627" s="2">
        <f>RSI!I1627</f>
        <v>30.069126112661195</v>
      </c>
      <c r="D1627" s="2">
        <f>MACD!E1627</f>
        <v>5.2106803054581929E-2</v>
      </c>
      <c r="E1627" s="2">
        <f>MACD!F1627</f>
        <v>6.9695461959611932E-2</v>
      </c>
      <c r="F1627" s="2">
        <f>'Moving Avg'!D1627</f>
        <v>1.32</v>
      </c>
      <c r="G1627" s="2">
        <f>'Moving Avg'!F1627</f>
        <v>1.4100000000000001</v>
      </c>
      <c r="H1627" s="2">
        <f>'Moving Avg'!G1627</f>
        <v>1.5175999999999996</v>
      </c>
      <c r="I1627" s="2">
        <f>'Moving Avg'!H1627</f>
        <v>1.4258500000000001</v>
      </c>
      <c r="J1627" s="6" t="str">
        <f>OBV!F1627</f>
        <v>BEARISH</v>
      </c>
      <c r="K1627" s="6" t="str">
        <f>OBV!G1627</f>
        <v>NEUTRAL</v>
      </c>
      <c r="L1627" s="6" t="str">
        <f>OBV!H1627</f>
        <v>CONFIRMED BEARISH</v>
      </c>
      <c r="M1627" s="8">
        <f t="shared" si="250"/>
        <v>25</v>
      </c>
      <c r="N1627" s="8">
        <f t="shared" si="251"/>
        <v>45</v>
      </c>
      <c r="O1627" s="8">
        <f t="shared" si="252"/>
        <v>0</v>
      </c>
      <c r="P1627" s="8">
        <f t="shared" si="253"/>
        <v>16.5</v>
      </c>
      <c r="Q1627" s="9">
        <f t="shared" si="254"/>
        <v>26.975000000000001</v>
      </c>
      <c r="R1627" s="9">
        <f t="shared" si="255"/>
        <v>18.125</v>
      </c>
      <c r="S1627" s="9">
        <f t="shared" si="256"/>
        <v>17.925000000000001</v>
      </c>
      <c r="T1627" s="9">
        <f t="shared" si="257"/>
        <v>21.625</v>
      </c>
      <c r="U1627" s="8">
        <f t="shared" si="258"/>
        <v>21.008333333333336</v>
      </c>
      <c r="V1627" s="8">
        <f t="shared" si="259"/>
        <v>21.162500000000001</v>
      </c>
    </row>
    <row r="1628" spans="1:22" ht="13.5" x14ac:dyDescent="0.25">
      <c r="A1628" s="3">
        <f>RSI!A1628</f>
        <v>44383</v>
      </c>
      <c r="B1628" s="2">
        <f>RSI!B1628</f>
        <v>1.32</v>
      </c>
      <c r="C1628" s="2">
        <f>RSI!I1628</f>
        <v>30.069126112661195</v>
      </c>
      <c r="D1628" s="2">
        <f>MACD!E1628</f>
        <v>3.4927958255901448E-2</v>
      </c>
      <c r="E1628" s="2">
        <f>MACD!F1628</f>
        <v>6.2741961218869838E-2</v>
      </c>
      <c r="F1628" s="2">
        <f>'Moving Avg'!D1628</f>
        <v>1.32</v>
      </c>
      <c r="G1628" s="2">
        <f>'Moving Avg'!F1628</f>
        <v>1.4</v>
      </c>
      <c r="H1628" s="2">
        <f>'Moving Avg'!G1628</f>
        <v>1.5115999999999994</v>
      </c>
      <c r="I1628" s="2">
        <f>'Moving Avg'!H1628</f>
        <v>1.4257000000000002</v>
      </c>
      <c r="J1628" s="6" t="str">
        <f>OBV!F1628</f>
        <v>NEUTRAL</v>
      </c>
      <c r="K1628" s="6" t="str">
        <f>OBV!G1628</f>
        <v>NEUTRAL</v>
      </c>
      <c r="L1628" s="6" t="str">
        <f>OBV!H1628</f>
        <v>NEUTRAL</v>
      </c>
      <c r="M1628" s="8">
        <f t="shared" si="250"/>
        <v>25</v>
      </c>
      <c r="N1628" s="8">
        <f t="shared" si="251"/>
        <v>100</v>
      </c>
      <c r="O1628" s="8">
        <f t="shared" si="252"/>
        <v>0</v>
      </c>
      <c r="P1628" s="8">
        <f t="shared" si="253"/>
        <v>33</v>
      </c>
      <c r="Q1628" s="9">
        <f t="shared" si="254"/>
        <v>48.7</v>
      </c>
      <c r="R1628" s="9">
        <f t="shared" si="255"/>
        <v>33.25</v>
      </c>
      <c r="S1628" s="9">
        <f t="shared" si="256"/>
        <v>33.6</v>
      </c>
      <c r="T1628" s="9">
        <f t="shared" si="257"/>
        <v>39.5</v>
      </c>
      <c r="U1628" s="8">
        <f t="shared" si="258"/>
        <v>38.516666666666673</v>
      </c>
      <c r="V1628" s="8">
        <f t="shared" si="259"/>
        <v>38.762500000000003</v>
      </c>
    </row>
    <row r="1629" spans="1:22" ht="13.5" x14ac:dyDescent="0.25">
      <c r="A1629" s="3">
        <f>RSI!A1629</f>
        <v>44384</v>
      </c>
      <c r="B1629" s="2">
        <f>RSI!B1629</f>
        <v>1.3</v>
      </c>
      <c r="C1629" s="2">
        <f>RSI!I1629</f>
        <v>27.665889749254376</v>
      </c>
      <c r="D1629" s="2">
        <f>MACD!E1629</f>
        <v>3.0130539017551916E-2</v>
      </c>
      <c r="E1629" s="2">
        <f>MACD!F1629</f>
        <v>5.6219676778606259E-2</v>
      </c>
      <c r="F1629" s="2">
        <f>'Moving Avg'!D1629</f>
        <v>1.3160000000000001</v>
      </c>
      <c r="G1629" s="2">
        <f>'Moving Avg'!F1629</f>
        <v>1.387</v>
      </c>
      <c r="H1629" s="2">
        <f>'Moving Avg'!G1629</f>
        <v>1.5051999999999992</v>
      </c>
      <c r="I1629" s="2">
        <f>'Moving Avg'!H1629</f>
        <v>1.4251500000000001</v>
      </c>
      <c r="J1629" s="6" t="str">
        <f>OBV!F1629</f>
        <v>BEARISH</v>
      </c>
      <c r="K1629" s="6" t="str">
        <f>OBV!G1629</f>
        <v>NEUTRAL</v>
      </c>
      <c r="L1629" s="6" t="str">
        <f>OBV!H1629</f>
        <v>CONFIRMED BEARISH</v>
      </c>
      <c r="M1629" s="8">
        <f t="shared" si="250"/>
        <v>50</v>
      </c>
      <c r="N1629" s="8">
        <f t="shared" si="251"/>
        <v>100</v>
      </c>
      <c r="O1629" s="8">
        <f t="shared" si="252"/>
        <v>0</v>
      </c>
      <c r="P1629" s="8">
        <f t="shared" si="253"/>
        <v>16.5</v>
      </c>
      <c r="Q1629" s="9">
        <f t="shared" si="254"/>
        <v>54.975000000000001</v>
      </c>
      <c r="R1629" s="9">
        <f t="shared" si="255"/>
        <v>34.125</v>
      </c>
      <c r="S1629" s="9">
        <f t="shared" si="256"/>
        <v>29.925000000000001</v>
      </c>
      <c r="T1629" s="9">
        <f t="shared" si="257"/>
        <v>41.625</v>
      </c>
      <c r="U1629" s="8">
        <f t="shared" si="258"/>
        <v>39.674999999999997</v>
      </c>
      <c r="V1629" s="8">
        <f t="shared" si="259"/>
        <v>40.162499999999994</v>
      </c>
    </row>
    <row r="1630" spans="1:22" ht="13.5" x14ac:dyDescent="0.25">
      <c r="A1630" s="3">
        <f>RSI!A1630</f>
        <v>44385</v>
      </c>
      <c r="B1630" s="2">
        <f>RSI!B1630</f>
        <v>1.33</v>
      </c>
      <c r="C1630" s="2">
        <f>RSI!I1630</f>
        <v>35.936917098959654</v>
      </c>
      <c r="D1630" s="2">
        <f>MACD!E1630</f>
        <v>2.4490047716650531E-2</v>
      </c>
      <c r="E1630" s="2">
        <f>MACD!F1630</f>
        <v>4.9873750966215116E-2</v>
      </c>
      <c r="F1630" s="2">
        <f>'Moving Avg'!D1630</f>
        <v>1.3180000000000001</v>
      </c>
      <c r="G1630" s="2">
        <f>'Moving Avg'!F1630</f>
        <v>1.3755000000000002</v>
      </c>
      <c r="H1630" s="2">
        <f>'Moving Avg'!G1630</f>
        <v>1.4983999999999995</v>
      </c>
      <c r="I1630" s="2">
        <f>'Moving Avg'!H1630</f>
        <v>1.4248500000000002</v>
      </c>
      <c r="J1630" s="6" t="str">
        <f>OBV!F1630</f>
        <v>BEARISH</v>
      </c>
      <c r="K1630" s="6" t="str">
        <f>OBV!G1630</f>
        <v>NEUTRAL</v>
      </c>
      <c r="L1630" s="6" t="str">
        <f>OBV!H1630</f>
        <v>BEARISH DIVERGENCE</v>
      </c>
      <c r="M1630" s="8">
        <f t="shared" si="250"/>
        <v>25</v>
      </c>
      <c r="N1630" s="8">
        <f t="shared" si="251"/>
        <v>100</v>
      </c>
      <c r="O1630" s="8">
        <f t="shared" si="252"/>
        <v>0</v>
      </c>
      <c r="P1630" s="8">
        <f t="shared" si="253"/>
        <v>16.5</v>
      </c>
      <c r="Q1630" s="9">
        <f t="shared" si="254"/>
        <v>46.225000000000001</v>
      </c>
      <c r="R1630" s="9">
        <f t="shared" si="255"/>
        <v>29.125</v>
      </c>
      <c r="S1630" s="9">
        <f t="shared" si="256"/>
        <v>26.175000000000001</v>
      </c>
      <c r="T1630" s="9">
        <f t="shared" si="257"/>
        <v>35.375</v>
      </c>
      <c r="U1630" s="8">
        <f t="shared" si="258"/>
        <v>33.841666666666661</v>
      </c>
      <c r="V1630" s="8">
        <f t="shared" si="259"/>
        <v>34.224999999999994</v>
      </c>
    </row>
    <row r="1631" spans="1:22" ht="13.5" x14ac:dyDescent="0.25">
      <c r="A1631" s="3">
        <f>RSI!A1631</f>
        <v>44386</v>
      </c>
      <c r="B1631" s="2">
        <f>RSI!B1631</f>
        <v>1.33</v>
      </c>
      <c r="C1631" s="2">
        <f>RSI!I1631</f>
        <v>35.936917098959654</v>
      </c>
      <c r="D1631" s="2">
        <f>MACD!E1631</f>
        <v>2.0133650854501139E-2</v>
      </c>
      <c r="E1631" s="2">
        <f>MACD!F1631</f>
        <v>4.3925730943872324E-2</v>
      </c>
      <c r="F1631" s="2">
        <f>'Moving Avg'!D1631</f>
        <v>1.32</v>
      </c>
      <c r="G1631" s="2">
        <f>'Moving Avg'!F1631</f>
        <v>1.3640000000000001</v>
      </c>
      <c r="H1631" s="2">
        <f>'Moving Avg'!G1631</f>
        <v>1.4905999999999995</v>
      </c>
      <c r="I1631" s="2">
        <f>'Moving Avg'!H1631</f>
        <v>1.4245500000000002</v>
      </c>
      <c r="J1631" s="6" t="str">
        <f>OBV!F1631</f>
        <v>BEARISH</v>
      </c>
      <c r="K1631" s="6" t="str">
        <f>OBV!G1631</f>
        <v>NEUTRAL</v>
      </c>
      <c r="L1631" s="6" t="str">
        <f>OBV!H1631</f>
        <v>BEARISH DIVERGENCE</v>
      </c>
      <c r="M1631" s="8">
        <f t="shared" si="250"/>
        <v>25</v>
      </c>
      <c r="N1631" s="8">
        <f t="shared" si="251"/>
        <v>100</v>
      </c>
      <c r="O1631" s="8">
        <f t="shared" si="252"/>
        <v>0</v>
      </c>
      <c r="P1631" s="8">
        <f t="shared" si="253"/>
        <v>16.5</v>
      </c>
      <c r="Q1631" s="9">
        <f t="shared" si="254"/>
        <v>46.225000000000001</v>
      </c>
      <c r="R1631" s="9">
        <f t="shared" si="255"/>
        <v>29.125</v>
      </c>
      <c r="S1631" s="9">
        <f t="shared" si="256"/>
        <v>26.175000000000001</v>
      </c>
      <c r="T1631" s="9">
        <f t="shared" si="257"/>
        <v>35.375</v>
      </c>
      <c r="U1631" s="8">
        <f t="shared" si="258"/>
        <v>33.841666666666661</v>
      </c>
      <c r="V1631" s="8">
        <f t="shared" si="259"/>
        <v>34.224999999999994</v>
      </c>
    </row>
    <row r="1632" spans="1:22" ht="13.5" x14ac:dyDescent="0.25">
      <c r="A1632" s="3">
        <f>RSI!A1632</f>
        <v>44389</v>
      </c>
      <c r="B1632" s="2">
        <f>RSI!B1632</f>
        <v>1.36</v>
      </c>
      <c r="C1632" s="2">
        <f>RSI!I1632</f>
        <v>43.437793708023648</v>
      </c>
      <c r="D1632" s="2">
        <f>MACD!E1632</f>
        <v>1.4610734214874022E-2</v>
      </c>
      <c r="E1632" s="2">
        <f>MACD!F1632</f>
        <v>3.8062731598072663E-2</v>
      </c>
      <c r="F1632" s="2">
        <f>'Moving Avg'!D1632</f>
        <v>1.3280000000000001</v>
      </c>
      <c r="G1632" s="2">
        <f>'Moving Avg'!F1632</f>
        <v>1.3539999999999999</v>
      </c>
      <c r="H1632" s="2">
        <f>'Moving Avg'!G1632</f>
        <v>1.4843999999999997</v>
      </c>
      <c r="I1632" s="2">
        <f>'Moving Avg'!H1632</f>
        <v>1.4244000000000003</v>
      </c>
      <c r="J1632" s="6" t="str">
        <f>OBV!F1632</f>
        <v>BEARISH</v>
      </c>
      <c r="K1632" s="6" t="str">
        <f>OBV!G1632</f>
        <v>NEUTRAL</v>
      </c>
      <c r="L1632" s="6" t="str">
        <f>OBV!H1632</f>
        <v>BEARISH DIVERGENCE</v>
      </c>
      <c r="M1632" s="8">
        <f t="shared" si="250"/>
        <v>25</v>
      </c>
      <c r="N1632" s="8">
        <f t="shared" si="251"/>
        <v>100</v>
      </c>
      <c r="O1632" s="8">
        <f t="shared" si="252"/>
        <v>0</v>
      </c>
      <c r="P1632" s="8">
        <f t="shared" si="253"/>
        <v>16.5</v>
      </c>
      <c r="Q1632" s="9">
        <f t="shared" si="254"/>
        <v>46.225000000000001</v>
      </c>
      <c r="R1632" s="9">
        <f t="shared" si="255"/>
        <v>29.125</v>
      </c>
      <c r="S1632" s="9">
        <f t="shared" si="256"/>
        <v>26.175000000000001</v>
      </c>
      <c r="T1632" s="9">
        <f t="shared" si="257"/>
        <v>35.375</v>
      </c>
      <c r="U1632" s="8">
        <f t="shared" si="258"/>
        <v>33.841666666666661</v>
      </c>
      <c r="V1632" s="8">
        <f t="shared" si="259"/>
        <v>34.224999999999994</v>
      </c>
    </row>
    <row r="1633" spans="1:22" ht="13.5" x14ac:dyDescent="0.25">
      <c r="A1633" s="3">
        <f>RSI!A1633</f>
        <v>44390</v>
      </c>
      <c r="B1633" s="2">
        <f>RSI!B1633</f>
        <v>1.4</v>
      </c>
      <c r="C1633" s="2">
        <f>RSI!I1633</f>
        <v>51.57856033095824</v>
      </c>
      <c r="D1633" s="2">
        <f>MACD!E1633</f>
        <v>1.0003495631449866E-3</v>
      </c>
      <c r="E1633" s="2">
        <f>MACD!F1633</f>
        <v>3.065025519108713E-2</v>
      </c>
      <c r="F1633" s="2">
        <f>'Moving Avg'!D1633</f>
        <v>1.3440000000000001</v>
      </c>
      <c r="G1633" s="2">
        <f>'Moving Avg'!F1633</f>
        <v>1.3494999999999997</v>
      </c>
      <c r="H1633" s="2">
        <f>'Moving Avg'!G1633</f>
        <v>1.4790000000000001</v>
      </c>
      <c r="I1633" s="2">
        <f>'Moving Avg'!H1633</f>
        <v>1.4244500000000002</v>
      </c>
      <c r="J1633" s="6" t="str">
        <f>OBV!F1633</f>
        <v>BEARISH</v>
      </c>
      <c r="K1633" s="6" t="str">
        <f>OBV!G1633</f>
        <v>NEUTRAL</v>
      </c>
      <c r="L1633" s="6" t="str">
        <f>OBV!H1633</f>
        <v>BEARISH DIVERGENCE</v>
      </c>
      <c r="M1633" s="8">
        <f t="shared" si="250"/>
        <v>25</v>
      </c>
      <c r="N1633" s="8">
        <f t="shared" si="251"/>
        <v>100</v>
      </c>
      <c r="O1633" s="8">
        <f t="shared" si="252"/>
        <v>0</v>
      </c>
      <c r="P1633" s="8">
        <f t="shared" si="253"/>
        <v>16.5</v>
      </c>
      <c r="Q1633" s="9">
        <f t="shared" si="254"/>
        <v>46.225000000000001</v>
      </c>
      <c r="R1633" s="9">
        <f t="shared" si="255"/>
        <v>29.125</v>
      </c>
      <c r="S1633" s="9">
        <f t="shared" si="256"/>
        <v>26.175000000000001</v>
      </c>
      <c r="T1633" s="9">
        <f t="shared" si="257"/>
        <v>35.375</v>
      </c>
      <c r="U1633" s="8">
        <f t="shared" si="258"/>
        <v>33.841666666666661</v>
      </c>
      <c r="V1633" s="8">
        <f t="shared" si="259"/>
        <v>34.224999999999994</v>
      </c>
    </row>
    <row r="1634" spans="1:22" ht="13.5" x14ac:dyDescent="0.25">
      <c r="A1634" s="3">
        <f>RSI!A1634</f>
        <v>44391</v>
      </c>
      <c r="B1634" s="2">
        <f>RSI!B1634</f>
        <v>1.44</v>
      </c>
      <c r="C1634" s="2">
        <f>RSI!I1634</f>
        <v>58.076571308453175</v>
      </c>
      <c r="D1634" s="2">
        <f>MACD!E1634</f>
        <v>-1.3549101084940895E-2</v>
      </c>
      <c r="E1634" s="2">
        <f>MACD!F1634</f>
        <v>2.1810383935881528E-2</v>
      </c>
      <c r="F1634" s="2">
        <f>'Moving Avg'!D1634</f>
        <v>1.3719999999999999</v>
      </c>
      <c r="G1634" s="2">
        <f>'Moving Avg'!F1634</f>
        <v>1.347</v>
      </c>
      <c r="H1634" s="2">
        <f>'Moving Avg'!G1634</f>
        <v>1.4754000000000003</v>
      </c>
      <c r="I1634" s="2">
        <f>'Moving Avg'!H1634</f>
        <v>1.4247000000000003</v>
      </c>
      <c r="J1634" s="6" t="str">
        <f>OBV!F1634</f>
        <v>NEUTRAL</v>
      </c>
      <c r="K1634" s="6" t="str">
        <f>OBV!G1634</f>
        <v>NEUTRAL</v>
      </c>
      <c r="L1634" s="6" t="str">
        <f>OBV!H1634</f>
        <v>NEUTRAL</v>
      </c>
      <c r="M1634" s="8">
        <f t="shared" si="250"/>
        <v>25</v>
      </c>
      <c r="N1634" s="8">
        <f t="shared" si="251"/>
        <v>100</v>
      </c>
      <c r="O1634" s="8">
        <f t="shared" si="252"/>
        <v>0</v>
      </c>
      <c r="P1634" s="8">
        <f t="shared" si="253"/>
        <v>33</v>
      </c>
      <c r="Q1634" s="9">
        <f t="shared" si="254"/>
        <v>48.7</v>
      </c>
      <c r="R1634" s="9">
        <f t="shared" si="255"/>
        <v>33.25</v>
      </c>
      <c r="S1634" s="9">
        <f t="shared" si="256"/>
        <v>33.6</v>
      </c>
      <c r="T1634" s="9">
        <f t="shared" si="257"/>
        <v>39.5</v>
      </c>
      <c r="U1634" s="8">
        <f t="shared" si="258"/>
        <v>38.516666666666673</v>
      </c>
      <c r="V1634" s="8">
        <f t="shared" si="259"/>
        <v>38.762500000000003</v>
      </c>
    </row>
    <row r="1635" spans="1:22" ht="13.5" x14ac:dyDescent="0.25">
      <c r="A1635" s="3">
        <f>RSI!A1635</f>
        <v>44392</v>
      </c>
      <c r="B1635" s="2">
        <f>RSI!B1635</f>
        <v>1.44</v>
      </c>
      <c r="C1635" s="2">
        <f>RSI!I1635</f>
        <v>58.076571308453182</v>
      </c>
      <c r="D1635" s="2">
        <f>MACD!E1635</f>
        <v>-2.6161358987743633E-2</v>
      </c>
      <c r="E1635" s="2">
        <f>MACD!F1635</f>
        <v>1.2216035351156495E-2</v>
      </c>
      <c r="F1635" s="2">
        <f>'Moving Avg'!D1635</f>
        <v>1.3939999999999997</v>
      </c>
      <c r="G1635" s="2">
        <f>'Moving Avg'!F1635</f>
        <v>1.3475000000000001</v>
      </c>
      <c r="H1635" s="2">
        <f>'Moving Avg'!G1635</f>
        <v>1.4726000000000001</v>
      </c>
      <c r="I1635" s="2">
        <f>'Moving Avg'!H1635</f>
        <v>1.4249499999999999</v>
      </c>
      <c r="J1635" s="6" t="str">
        <f>OBV!F1635</f>
        <v>NEUTRAL</v>
      </c>
      <c r="K1635" s="6" t="str">
        <f>OBV!G1635</f>
        <v>NEUTRAL</v>
      </c>
      <c r="L1635" s="6" t="str">
        <f>OBV!H1635</f>
        <v>NEUTRAL</v>
      </c>
      <c r="M1635" s="8">
        <f t="shared" si="250"/>
        <v>25</v>
      </c>
      <c r="N1635" s="8">
        <f t="shared" si="251"/>
        <v>100</v>
      </c>
      <c r="O1635" s="8">
        <f t="shared" si="252"/>
        <v>0</v>
      </c>
      <c r="P1635" s="8">
        <f t="shared" si="253"/>
        <v>33</v>
      </c>
      <c r="Q1635" s="9">
        <f t="shared" si="254"/>
        <v>48.7</v>
      </c>
      <c r="R1635" s="9">
        <f t="shared" si="255"/>
        <v>33.25</v>
      </c>
      <c r="S1635" s="9">
        <f t="shared" si="256"/>
        <v>33.6</v>
      </c>
      <c r="T1635" s="9">
        <f t="shared" si="257"/>
        <v>39.5</v>
      </c>
      <c r="U1635" s="8">
        <f t="shared" si="258"/>
        <v>38.516666666666673</v>
      </c>
      <c r="V1635" s="8">
        <f t="shared" si="259"/>
        <v>38.762500000000003</v>
      </c>
    </row>
    <row r="1636" spans="1:22" ht="13.5" x14ac:dyDescent="0.25">
      <c r="A1636" s="3">
        <f>RSI!A1636</f>
        <v>44393</v>
      </c>
      <c r="B1636" s="2">
        <f>RSI!B1636</f>
        <v>1.48</v>
      </c>
      <c r="C1636" s="2">
        <f>RSI!I1636</f>
        <v>63.722658301666698</v>
      </c>
      <c r="D1636" s="2">
        <f>MACD!E1636</f>
        <v>-4.007510681486548E-2</v>
      </c>
      <c r="E1636" s="2">
        <f>MACD!F1636</f>
        <v>1.7578069179521004E-3</v>
      </c>
      <c r="F1636" s="2">
        <f>'Moving Avg'!D1636</f>
        <v>1.4239999999999999</v>
      </c>
      <c r="G1636" s="2">
        <f>'Moving Avg'!F1636</f>
        <v>1.353</v>
      </c>
      <c r="H1636" s="2">
        <f>'Moving Avg'!G1636</f>
        <v>1.4706000000000006</v>
      </c>
      <c r="I1636" s="2">
        <f>'Moving Avg'!H1636</f>
        <v>1.4254000000000002</v>
      </c>
      <c r="J1636" s="6" t="str">
        <f>OBV!F1636</f>
        <v>NEUTRAL</v>
      </c>
      <c r="K1636" s="6" t="str">
        <f>OBV!G1636</f>
        <v>NEUTRAL</v>
      </c>
      <c r="L1636" s="6" t="str">
        <f>OBV!H1636</f>
        <v>NEUTRAL</v>
      </c>
      <c r="M1636" s="8">
        <f t="shared" si="250"/>
        <v>25</v>
      </c>
      <c r="N1636" s="8">
        <f t="shared" si="251"/>
        <v>100</v>
      </c>
      <c r="O1636" s="8">
        <f t="shared" si="252"/>
        <v>0</v>
      </c>
      <c r="P1636" s="8">
        <f t="shared" si="253"/>
        <v>33</v>
      </c>
      <c r="Q1636" s="9">
        <f t="shared" si="254"/>
        <v>48.7</v>
      </c>
      <c r="R1636" s="9">
        <f t="shared" si="255"/>
        <v>33.25</v>
      </c>
      <c r="S1636" s="9">
        <f t="shared" si="256"/>
        <v>33.6</v>
      </c>
      <c r="T1636" s="9">
        <f t="shared" si="257"/>
        <v>39.5</v>
      </c>
      <c r="U1636" s="8">
        <f t="shared" si="258"/>
        <v>38.516666666666673</v>
      </c>
      <c r="V1636" s="8">
        <f t="shared" si="259"/>
        <v>38.762500000000003</v>
      </c>
    </row>
    <row r="1637" spans="1:22" ht="13.5" x14ac:dyDescent="0.25">
      <c r="A1637" s="3">
        <f>RSI!A1637</f>
        <v>44396</v>
      </c>
      <c r="B1637" s="2">
        <f>RSI!B1637</f>
        <v>1.48</v>
      </c>
      <c r="C1637" s="2">
        <f>RSI!I1637</f>
        <v>63.722658301666705</v>
      </c>
      <c r="D1637" s="2">
        <f>MACD!E1637</f>
        <v>-5.2342856744207467E-2</v>
      </c>
      <c r="E1637" s="2">
        <f>MACD!F1637</f>
        <v>-9.062325814479813E-3</v>
      </c>
      <c r="F1637" s="2">
        <f>'Moving Avg'!D1637</f>
        <v>1.448</v>
      </c>
      <c r="G1637" s="2">
        <f>'Moving Avg'!F1637</f>
        <v>1.3615000000000002</v>
      </c>
      <c r="H1637" s="2">
        <f>'Moving Avg'!G1637</f>
        <v>1.4678000000000007</v>
      </c>
      <c r="I1637" s="2">
        <f>'Moving Avg'!H1637</f>
        <v>1.4258500000000003</v>
      </c>
      <c r="J1637" s="6" t="str">
        <f>OBV!F1637</f>
        <v>NEUTRAL</v>
      </c>
      <c r="K1637" s="6" t="str">
        <f>OBV!G1637</f>
        <v>NEUTRAL</v>
      </c>
      <c r="L1637" s="6" t="str">
        <f>OBV!H1637</f>
        <v>NEUTRAL</v>
      </c>
      <c r="M1637" s="8">
        <f t="shared" si="250"/>
        <v>25</v>
      </c>
      <c r="N1637" s="8">
        <f t="shared" si="251"/>
        <v>100</v>
      </c>
      <c r="O1637" s="8">
        <f t="shared" si="252"/>
        <v>50</v>
      </c>
      <c r="P1637" s="8">
        <f t="shared" si="253"/>
        <v>33</v>
      </c>
      <c r="Q1637" s="9">
        <f t="shared" si="254"/>
        <v>56.2</v>
      </c>
      <c r="R1637" s="9">
        <f t="shared" si="255"/>
        <v>50.75</v>
      </c>
      <c r="S1637" s="9">
        <f t="shared" si="256"/>
        <v>46.1</v>
      </c>
      <c r="T1637" s="9">
        <f t="shared" si="257"/>
        <v>52</v>
      </c>
      <c r="U1637" s="8">
        <f t="shared" si="258"/>
        <v>51.016666666666673</v>
      </c>
      <c r="V1637" s="8">
        <f t="shared" si="259"/>
        <v>51.262500000000003</v>
      </c>
    </row>
    <row r="1638" spans="1:22" ht="13.5" x14ac:dyDescent="0.25">
      <c r="A1638" s="3">
        <f>RSI!A1638</f>
        <v>44399</v>
      </c>
      <c r="B1638" s="2">
        <f>RSI!B1638</f>
        <v>1.52</v>
      </c>
      <c r="C1638" s="2">
        <f>RSI!I1638</f>
        <v>68.623441053957194</v>
      </c>
      <c r="D1638" s="2">
        <f>MACD!E1638</f>
        <v>-6.6144166725951692E-2</v>
      </c>
      <c r="E1638" s="2">
        <f>MACD!F1638</f>
        <v>-2.047869399677419E-2</v>
      </c>
      <c r="F1638" s="2">
        <f>'Moving Avg'!D1638</f>
        <v>1.472</v>
      </c>
      <c r="G1638" s="2">
        <f>'Moving Avg'!F1638</f>
        <v>1.3720000000000001</v>
      </c>
      <c r="H1638" s="2">
        <f>'Moving Avg'!G1638</f>
        <v>1.4654000000000003</v>
      </c>
      <c r="I1638" s="2">
        <f>'Moving Avg'!H1638</f>
        <v>1.4265000000000001</v>
      </c>
      <c r="J1638" s="6" t="str">
        <f>OBV!F1638</f>
        <v>NEUTRAL</v>
      </c>
      <c r="K1638" s="6" t="str">
        <f>OBV!G1638</f>
        <v>NEUTRAL</v>
      </c>
      <c r="L1638" s="6" t="str">
        <f>OBV!H1638</f>
        <v>NEUTRAL</v>
      </c>
      <c r="M1638" s="8">
        <f t="shared" si="250"/>
        <v>25</v>
      </c>
      <c r="N1638" s="8">
        <f t="shared" si="251"/>
        <v>100</v>
      </c>
      <c r="O1638" s="8">
        <f t="shared" si="252"/>
        <v>50</v>
      </c>
      <c r="P1638" s="8">
        <f t="shared" si="253"/>
        <v>33</v>
      </c>
      <c r="Q1638" s="9">
        <f t="shared" si="254"/>
        <v>56.2</v>
      </c>
      <c r="R1638" s="9">
        <f t="shared" si="255"/>
        <v>50.75</v>
      </c>
      <c r="S1638" s="9">
        <f t="shared" si="256"/>
        <v>46.1</v>
      </c>
      <c r="T1638" s="9">
        <f t="shared" si="257"/>
        <v>52</v>
      </c>
      <c r="U1638" s="8">
        <f t="shared" si="258"/>
        <v>51.016666666666673</v>
      </c>
      <c r="V1638" s="8">
        <f t="shared" si="259"/>
        <v>51.262500000000003</v>
      </c>
    </row>
    <row r="1639" spans="1:22" ht="13.5" x14ac:dyDescent="0.25">
      <c r="A1639" s="3">
        <f>RSI!A1639</f>
        <v>44400</v>
      </c>
      <c r="B1639" s="2">
        <f>RSI!B1639</f>
        <v>1.56</v>
      </c>
      <c r="C1639" s="2">
        <f>RSI!I1639</f>
        <v>72.608465911205954</v>
      </c>
      <c r="D1639" s="2">
        <f>MACD!E1639</f>
        <v>-8.4522467518191036E-2</v>
      </c>
      <c r="E1639" s="2">
        <f>MACD!F1639</f>
        <v>-3.3287448701057556E-2</v>
      </c>
      <c r="F1639" s="2">
        <f>'Moving Avg'!D1639</f>
        <v>1.496</v>
      </c>
      <c r="G1639" s="2">
        <f>'Moving Avg'!F1639</f>
        <v>1.3820000000000001</v>
      </c>
      <c r="H1639" s="2">
        <f>'Moving Avg'!G1639</f>
        <v>1.4638000000000002</v>
      </c>
      <c r="I1639" s="2">
        <f>'Moving Avg'!H1639</f>
        <v>1.4275500000000003</v>
      </c>
      <c r="J1639" s="6" t="str">
        <f>OBV!F1639</f>
        <v>BULLISH</v>
      </c>
      <c r="K1639" s="6" t="str">
        <f>OBV!G1639</f>
        <v>NEUTRAL</v>
      </c>
      <c r="L1639" s="6" t="str">
        <f>OBV!H1639</f>
        <v>CONFIRMED BULLISH</v>
      </c>
      <c r="M1639" s="8">
        <f t="shared" si="250"/>
        <v>0</v>
      </c>
      <c r="N1639" s="8">
        <f t="shared" si="251"/>
        <v>100</v>
      </c>
      <c r="O1639" s="8">
        <f t="shared" si="252"/>
        <v>50</v>
      </c>
      <c r="P1639" s="8">
        <f t="shared" si="253"/>
        <v>83.5</v>
      </c>
      <c r="Q1639" s="9">
        <f t="shared" si="254"/>
        <v>55.024999999999999</v>
      </c>
      <c r="R1639" s="9">
        <f t="shared" si="255"/>
        <v>58.375</v>
      </c>
      <c r="S1639" s="9">
        <f t="shared" si="256"/>
        <v>65.075000000000003</v>
      </c>
      <c r="T1639" s="9">
        <f t="shared" si="257"/>
        <v>58.375</v>
      </c>
      <c r="U1639" s="8">
        <f t="shared" si="258"/>
        <v>59.491666666666674</v>
      </c>
      <c r="V1639" s="8">
        <f t="shared" si="259"/>
        <v>59.212500000000006</v>
      </c>
    </row>
    <row r="1640" spans="1:22" ht="13.5" x14ac:dyDescent="0.25">
      <c r="A1640" s="3">
        <f>RSI!A1640</f>
        <v>44403</v>
      </c>
      <c r="B1640" s="2">
        <f>RSI!B1640</f>
        <v>1.6</v>
      </c>
      <c r="C1640" s="2">
        <f>RSI!I1640</f>
        <v>75.904197268787911</v>
      </c>
      <c r="D1640" s="2">
        <f>MACD!E1640</f>
        <v>-9.926874343782921E-2</v>
      </c>
      <c r="E1640" s="2">
        <f>MACD!F1640</f>
        <v>-4.6483707648411893E-2</v>
      </c>
      <c r="F1640" s="2">
        <f>'Moving Avg'!D1640</f>
        <v>1.528</v>
      </c>
      <c r="G1640" s="2">
        <f>'Moving Avg'!F1640</f>
        <v>1.3940000000000001</v>
      </c>
      <c r="H1640" s="2">
        <f>'Moving Avg'!G1640</f>
        <v>1.4638</v>
      </c>
      <c r="I1640" s="2">
        <f>'Moving Avg'!H1640</f>
        <v>1.4288000000000003</v>
      </c>
      <c r="J1640" s="6" t="str">
        <f>OBV!F1640</f>
        <v>BULLISH</v>
      </c>
      <c r="K1640" s="6" t="str">
        <f>OBV!G1640</f>
        <v>NEUTRAL</v>
      </c>
      <c r="L1640" s="6" t="str">
        <f>OBV!H1640</f>
        <v>CONFIRMED BULLISH</v>
      </c>
      <c r="M1640" s="8">
        <f t="shared" si="250"/>
        <v>0</v>
      </c>
      <c r="N1640" s="8">
        <f t="shared" si="251"/>
        <v>100</v>
      </c>
      <c r="O1640" s="8">
        <f t="shared" si="252"/>
        <v>50</v>
      </c>
      <c r="P1640" s="8">
        <f t="shared" si="253"/>
        <v>83.5</v>
      </c>
      <c r="Q1640" s="9">
        <f t="shared" si="254"/>
        <v>55.024999999999999</v>
      </c>
      <c r="R1640" s="9">
        <f t="shared" si="255"/>
        <v>58.375</v>
      </c>
      <c r="S1640" s="9">
        <f t="shared" si="256"/>
        <v>65.075000000000003</v>
      </c>
      <c r="T1640" s="9">
        <f t="shared" si="257"/>
        <v>58.375</v>
      </c>
      <c r="U1640" s="8">
        <f t="shared" si="258"/>
        <v>59.491666666666674</v>
      </c>
      <c r="V1640" s="8">
        <f t="shared" si="259"/>
        <v>59.212500000000006</v>
      </c>
    </row>
    <row r="1641" spans="1:22" ht="13.5" x14ac:dyDescent="0.25">
      <c r="A1641" s="3">
        <f>RSI!A1641</f>
        <v>44404</v>
      </c>
      <c r="B1641" s="2">
        <f>RSI!B1641</f>
        <v>1.6</v>
      </c>
      <c r="C1641" s="2">
        <f>RSI!I1641</f>
        <v>75.904197268787911</v>
      </c>
      <c r="D1641" s="2">
        <f>MACD!E1641</f>
        <v>-0.11276774886275565</v>
      </c>
      <c r="E1641" s="2">
        <f>MACD!F1641</f>
        <v>-5.9740515891280641E-2</v>
      </c>
      <c r="F1641" s="2">
        <f>'Moving Avg'!D1641</f>
        <v>1.552</v>
      </c>
      <c r="G1641" s="2">
        <f>'Moving Avg'!F1641</f>
        <v>1.4060000000000001</v>
      </c>
      <c r="H1641" s="2">
        <f>'Moving Avg'!G1641</f>
        <v>1.4645999999999995</v>
      </c>
      <c r="I1641" s="2">
        <f>'Moving Avg'!H1641</f>
        <v>1.4300500000000005</v>
      </c>
      <c r="J1641" s="6" t="str">
        <f>OBV!F1641</f>
        <v>BULLISH</v>
      </c>
      <c r="K1641" s="6" t="str">
        <f>OBV!G1641</f>
        <v>NEUTRAL</v>
      </c>
      <c r="L1641" s="6" t="str">
        <f>OBV!H1641</f>
        <v>CONFIRMED BULLISH</v>
      </c>
      <c r="M1641" s="8">
        <f t="shared" si="250"/>
        <v>0</v>
      </c>
      <c r="N1641" s="8">
        <f t="shared" si="251"/>
        <v>100</v>
      </c>
      <c r="O1641" s="8">
        <f t="shared" si="252"/>
        <v>50</v>
      </c>
      <c r="P1641" s="8">
        <f t="shared" si="253"/>
        <v>83.5</v>
      </c>
      <c r="Q1641" s="9">
        <f t="shared" si="254"/>
        <v>55.024999999999999</v>
      </c>
      <c r="R1641" s="9">
        <f t="shared" si="255"/>
        <v>58.375</v>
      </c>
      <c r="S1641" s="9">
        <f t="shared" si="256"/>
        <v>65.075000000000003</v>
      </c>
      <c r="T1641" s="9">
        <f t="shared" si="257"/>
        <v>58.375</v>
      </c>
      <c r="U1641" s="8">
        <f t="shared" si="258"/>
        <v>59.491666666666674</v>
      </c>
      <c r="V1641" s="8">
        <f t="shared" si="259"/>
        <v>59.212500000000006</v>
      </c>
    </row>
    <row r="1642" spans="1:22" ht="13.5" x14ac:dyDescent="0.25">
      <c r="A1642" s="3">
        <f>RSI!A1642</f>
        <v>44405</v>
      </c>
      <c r="B1642" s="2">
        <f>RSI!B1642</f>
        <v>1.56</v>
      </c>
      <c r="C1642" s="2">
        <f>RSI!I1642</f>
        <v>66.609392208569744</v>
      </c>
      <c r="D1642" s="2">
        <f>MACD!E1642</f>
        <v>-0.11755736566162667</v>
      </c>
      <c r="E1642" s="2">
        <f>MACD!F1642</f>
        <v>-7.1303885845349857E-2</v>
      </c>
      <c r="F1642" s="2">
        <f>'Moving Avg'!D1642</f>
        <v>1.5680000000000001</v>
      </c>
      <c r="G1642" s="2">
        <f>'Moving Avg'!F1642</f>
        <v>1.4160000000000001</v>
      </c>
      <c r="H1642" s="2">
        <f>'Moving Avg'!G1642</f>
        <v>1.4631999999999994</v>
      </c>
      <c r="I1642" s="2">
        <f>'Moving Avg'!H1642</f>
        <v>1.4311000000000007</v>
      </c>
      <c r="J1642" s="6" t="str">
        <f>OBV!F1642</f>
        <v>BULLISH</v>
      </c>
      <c r="K1642" s="6" t="str">
        <f>OBV!G1642</f>
        <v>NEUTRAL</v>
      </c>
      <c r="L1642" s="6" t="str">
        <f>OBV!H1642</f>
        <v>CONFIRMED BULLISH</v>
      </c>
      <c r="M1642" s="8">
        <f t="shared" si="250"/>
        <v>25</v>
      </c>
      <c r="N1642" s="8">
        <f t="shared" si="251"/>
        <v>100</v>
      </c>
      <c r="O1642" s="8">
        <f t="shared" si="252"/>
        <v>50</v>
      </c>
      <c r="P1642" s="8">
        <f t="shared" si="253"/>
        <v>83.5</v>
      </c>
      <c r="Q1642" s="9">
        <f t="shared" si="254"/>
        <v>63.774999999999999</v>
      </c>
      <c r="R1642" s="9">
        <f t="shared" si="255"/>
        <v>63.375</v>
      </c>
      <c r="S1642" s="9">
        <f t="shared" si="256"/>
        <v>68.825000000000003</v>
      </c>
      <c r="T1642" s="9">
        <f t="shared" si="257"/>
        <v>64.625</v>
      </c>
      <c r="U1642" s="8">
        <f t="shared" si="258"/>
        <v>65.325000000000003</v>
      </c>
      <c r="V1642" s="8">
        <f t="shared" si="259"/>
        <v>65.150000000000006</v>
      </c>
    </row>
    <row r="1643" spans="1:22" ht="13.5" x14ac:dyDescent="0.25">
      <c r="A1643" s="3">
        <f>RSI!A1643</f>
        <v>44406</v>
      </c>
      <c r="B1643" s="2">
        <f>RSI!B1643</f>
        <v>1.55</v>
      </c>
      <c r="C1643" s="2">
        <f>RSI!I1643</f>
        <v>64.483468971504351</v>
      </c>
      <c r="D1643" s="2">
        <f>MACD!E1643</f>
        <v>-0.11535484474152113</v>
      </c>
      <c r="E1643" s="2">
        <f>MACD!F1643</f>
        <v>-8.0114077624584112E-2</v>
      </c>
      <c r="F1643" s="2">
        <f>'Moving Avg'!D1643</f>
        <v>1.5740000000000001</v>
      </c>
      <c r="G1643" s="2">
        <f>'Moving Avg'!F1643</f>
        <v>1.4275</v>
      </c>
      <c r="H1643" s="2">
        <f>'Moving Avg'!G1643</f>
        <v>1.4623999999999993</v>
      </c>
      <c r="I1643" s="2">
        <f>'Moving Avg'!H1643</f>
        <v>1.4321000000000006</v>
      </c>
      <c r="J1643" s="6" t="str">
        <f>OBV!F1643</f>
        <v>BULLISH</v>
      </c>
      <c r="K1643" s="6" t="str">
        <f>OBV!G1643</f>
        <v>NEUTRAL</v>
      </c>
      <c r="L1643" s="6" t="str">
        <f>OBV!H1643</f>
        <v>CONFIRMED BULLISH</v>
      </c>
      <c r="M1643" s="8">
        <f t="shared" si="250"/>
        <v>25</v>
      </c>
      <c r="N1643" s="8">
        <f t="shared" si="251"/>
        <v>100</v>
      </c>
      <c r="O1643" s="8">
        <f t="shared" si="252"/>
        <v>50</v>
      </c>
      <c r="P1643" s="8">
        <f t="shared" si="253"/>
        <v>83.5</v>
      </c>
      <c r="Q1643" s="9">
        <f t="shared" si="254"/>
        <v>63.774999999999999</v>
      </c>
      <c r="R1643" s="9">
        <f t="shared" si="255"/>
        <v>63.375</v>
      </c>
      <c r="S1643" s="9">
        <f t="shared" si="256"/>
        <v>68.825000000000003</v>
      </c>
      <c r="T1643" s="9">
        <f t="shared" si="257"/>
        <v>64.625</v>
      </c>
      <c r="U1643" s="8">
        <f t="shared" si="258"/>
        <v>65.325000000000003</v>
      </c>
      <c r="V1643" s="8">
        <f t="shared" si="259"/>
        <v>65.150000000000006</v>
      </c>
    </row>
    <row r="1644" spans="1:22" ht="13.5" x14ac:dyDescent="0.25">
      <c r="A1644" s="3">
        <f>RSI!A1644</f>
        <v>44407</v>
      </c>
      <c r="B1644" s="2">
        <f>RSI!B1644</f>
        <v>1.51</v>
      </c>
      <c r="C1644" s="2">
        <f>RSI!I1644</f>
        <v>56.689488374949654</v>
      </c>
      <c r="D1644" s="2">
        <f>MACD!E1644</f>
        <v>-0.1049072304053531</v>
      </c>
      <c r="E1644" s="2">
        <f>MACD!F1644</f>
        <v>-8.5072708180737922E-2</v>
      </c>
      <c r="F1644" s="2">
        <f>'Moving Avg'!D1644</f>
        <v>1.5639999999999998</v>
      </c>
      <c r="G1644" s="2">
        <f>'Moving Avg'!F1644</f>
        <v>1.4370000000000001</v>
      </c>
      <c r="H1644" s="2">
        <f>'Moving Avg'!G1644</f>
        <v>1.4609999999999994</v>
      </c>
      <c r="I1644" s="2">
        <f>'Moving Avg'!H1644</f>
        <v>1.4329000000000007</v>
      </c>
      <c r="J1644" s="6" t="str">
        <f>OBV!F1644</f>
        <v>BEARISH</v>
      </c>
      <c r="K1644" s="6" t="str">
        <f>OBV!G1644</f>
        <v>NEUTRAL</v>
      </c>
      <c r="L1644" s="6" t="str">
        <f>OBV!H1644</f>
        <v>CONFIRMED BEARISH</v>
      </c>
      <c r="M1644" s="8">
        <f t="shared" si="250"/>
        <v>25</v>
      </c>
      <c r="N1644" s="8">
        <f t="shared" si="251"/>
        <v>45</v>
      </c>
      <c r="O1644" s="8">
        <f t="shared" si="252"/>
        <v>50</v>
      </c>
      <c r="P1644" s="8">
        <f t="shared" si="253"/>
        <v>16.5</v>
      </c>
      <c r="Q1644" s="9">
        <f t="shared" si="254"/>
        <v>34.475000000000001</v>
      </c>
      <c r="R1644" s="9">
        <f t="shared" si="255"/>
        <v>35.625</v>
      </c>
      <c r="S1644" s="9">
        <f t="shared" si="256"/>
        <v>30.425000000000001</v>
      </c>
      <c r="T1644" s="9">
        <f t="shared" si="257"/>
        <v>34.125</v>
      </c>
      <c r="U1644" s="8">
        <f t="shared" si="258"/>
        <v>33.508333333333333</v>
      </c>
      <c r="V1644" s="8">
        <f t="shared" si="259"/>
        <v>33.662499999999994</v>
      </c>
    </row>
    <row r="1645" spans="1:22" ht="13.5" x14ac:dyDescent="0.25">
      <c r="A1645" s="3">
        <f>RSI!A1645</f>
        <v>44410</v>
      </c>
      <c r="B1645" s="2">
        <f>RSI!B1645</f>
        <v>1.51</v>
      </c>
      <c r="C1645" s="2">
        <f>RSI!I1645</f>
        <v>56.689488374949654</v>
      </c>
      <c r="D1645" s="2">
        <f>MACD!E1645</f>
        <v>-9.6323974382368505E-2</v>
      </c>
      <c r="E1645" s="2">
        <f>MACD!F1645</f>
        <v>-8.7322961421064035E-2</v>
      </c>
      <c r="F1645" s="2">
        <f>'Moving Avg'!D1645</f>
        <v>1.5459999999999998</v>
      </c>
      <c r="G1645" s="2">
        <f>'Moving Avg'!F1645</f>
        <v>1.4465000000000001</v>
      </c>
      <c r="H1645" s="2">
        <f>'Moving Avg'!G1645</f>
        <v>1.4609999999999996</v>
      </c>
      <c r="I1645" s="2">
        <f>'Moving Avg'!H1645</f>
        <v>1.4339000000000006</v>
      </c>
      <c r="J1645" s="6" t="str">
        <f>OBV!F1645</f>
        <v>BEARISH</v>
      </c>
      <c r="K1645" s="6" t="str">
        <f>OBV!G1645</f>
        <v>NEUTRAL</v>
      </c>
      <c r="L1645" s="6" t="str">
        <f>OBV!H1645</f>
        <v>CONFIRMED BEARISH</v>
      </c>
      <c r="M1645" s="8">
        <f t="shared" si="250"/>
        <v>25</v>
      </c>
      <c r="N1645" s="8">
        <f t="shared" si="251"/>
        <v>45</v>
      </c>
      <c r="O1645" s="8">
        <f t="shared" si="252"/>
        <v>50</v>
      </c>
      <c r="P1645" s="8">
        <f t="shared" si="253"/>
        <v>16.5</v>
      </c>
      <c r="Q1645" s="9">
        <f t="shared" si="254"/>
        <v>34.475000000000001</v>
      </c>
      <c r="R1645" s="9">
        <f t="shared" si="255"/>
        <v>35.625</v>
      </c>
      <c r="S1645" s="9">
        <f t="shared" si="256"/>
        <v>30.425000000000001</v>
      </c>
      <c r="T1645" s="9">
        <f t="shared" si="257"/>
        <v>34.125</v>
      </c>
      <c r="U1645" s="8">
        <f t="shared" si="258"/>
        <v>33.508333333333333</v>
      </c>
      <c r="V1645" s="8">
        <f t="shared" si="259"/>
        <v>33.662499999999994</v>
      </c>
    </row>
    <row r="1646" spans="1:22" ht="13.5" x14ac:dyDescent="0.25">
      <c r="A1646" s="3">
        <f>RSI!A1646</f>
        <v>44411</v>
      </c>
      <c r="B1646" s="2">
        <f>RSI!B1646</f>
        <v>1.51</v>
      </c>
      <c r="C1646" s="2">
        <f>RSI!I1646</f>
        <v>56.689488374949647</v>
      </c>
      <c r="D1646" s="2">
        <f>MACD!E1646</f>
        <v>-8.3145366679091337E-2</v>
      </c>
      <c r="E1646" s="2">
        <f>MACD!F1646</f>
        <v>-8.6487442472669498E-2</v>
      </c>
      <c r="F1646" s="2">
        <f>'Moving Avg'!D1646</f>
        <v>1.528</v>
      </c>
      <c r="G1646" s="2">
        <f>'Moving Avg'!F1646</f>
        <v>1.4560000000000004</v>
      </c>
      <c r="H1646" s="2">
        <f>'Moving Avg'!G1646</f>
        <v>1.4598</v>
      </c>
      <c r="I1646" s="2">
        <f>'Moving Avg'!H1646</f>
        <v>1.4349000000000007</v>
      </c>
      <c r="J1646" s="6" t="str">
        <f>OBV!F1646</f>
        <v>BEARISH</v>
      </c>
      <c r="K1646" s="6" t="str">
        <f>OBV!G1646</f>
        <v>NEUTRAL</v>
      </c>
      <c r="L1646" s="6" t="str">
        <f>OBV!H1646</f>
        <v>CONFIRMED BEARISH</v>
      </c>
      <c r="M1646" s="8">
        <f t="shared" si="250"/>
        <v>25</v>
      </c>
      <c r="N1646" s="8">
        <f t="shared" si="251"/>
        <v>0</v>
      </c>
      <c r="O1646" s="8">
        <f t="shared" si="252"/>
        <v>50</v>
      </c>
      <c r="P1646" s="8">
        <f t="shared" si="253"/>
        <v>16.5</v>
      </c>
      <c r="Q1646" s="9">
        <f t="shared" si="254"/>
        <v>18.725000000000001</v>
      </c>
      <c r="R1646" s="9">
        <f t="shared" si="255"/>
        <v>26.625</v>
      </c>
      <c r="S1646" s="9">
        <f t="shared" si="256"/>
        <v>23.675000000000001</v>
      </c>
      <c r="T1646" s="9">
        <f t="shared" si="257"/>
        <v>22.875</v>
      </c>
      <c r="U1646" s="8">
        <f t="shared" si="258"/>
        <v>23.008333333333336</v>
      </c>
      <c r="V1646" s="8">
        <f t="shared" si="259"/>
        <v>22.975000000000001</v>
      </c>
    </row>
    <row r="1647" spans="1:22" ht="13.5" x14ac:dyDescent="0.25">
      <c r="A1647" s="3">
        <f>RSI!A1647</f>
        <v>44412</v>
      </c>
      <c r="B1647" s="2">
        <f>RSI!B1647</f>
        <v>1.51</v>
      </c>
      <c r="C1647" s="2">
        <f>RSI!I1647</f>
        <v>56.68948837494964</v>
      </c>
      <c r="D1647" s="2">
        <f>MACD!E1647</f>
        <v>-7.2214601479326346E-2</v>
      </c>
      <c r="E1647" s="2">
        <f>MACD!F1647</f>
        <v>-8.3632874274000873E-2</v>
      </c>
      <c r="F1647" s="2">
        <f>'Moving Avg'!D1647</f>
        <v>1.518</v>
      </c>
      <c r="G1647" s="2">
        <f>'Moving Avg'!F1647</f>
        <v>1.4655000000000005</v>
      </c>
      <c r="H1647" s="2">
        <f>'Moving Avg'!G1647</f>
        <v>1.4580000000000002</v>
      </c>
      <c r="I1647" s="2">
        <f>'Moving Avg'!H1647</f>
        <v>1.4359000000000008</v>
      </c>
      <c r="J1647" s="6" t="str">
        <f>OBV!F1647</f>
        <v>BEARISH</v>
      </c>
      <c r="K1647" s="6" t="str">
        <f>OBV!G1647</f>
        <v>NEUTRAL</v>
      </c>
      <c r="L1647" s="6" t="str">
        <f>OBV!H1647</f>
        <v>CONFIRMED BEARISH</v>
      </c>
      <c r="M1647" s="8">
        <f t="shared" si="250"/>
        <v>25</v>
      </c>
      <c r="N1647" s="8">
        <f t="shared" si="251"/>
        <v>0</v>
      </c>
      <c r="O1647" s="8">
        <f t="shared" si="252"/>
        <v>50</v>
      </c>
      <c r="P1647" s="8">
        <f t="shared" si="253"/>
        <v>16.5</v>
      </c>
      <c r="Q1647" s="9">
        <f t="shared" si="254"/>
        <v>18.725000000000001</v>
      </c>
      <c r="R1647" s="9">
        <f t="shared" si="255"/>
        <v>26.625</v>
      </c>
      <c r="S1647" s="9">
        <f t="shared" si="256"/>
        <v>23.675000000000001</v>
      </c>
      <c r="T1647" s="9">
        <f t="shared" si="257"/>
        <v>22.875</v>
      </c>
      <c r="U1647" s="8">
        <f t="shared" si="258"/>
        <v>23.008333333333336</v>
      </c>
      <c r="V1647" s="8">
        <f t="shared" si="259"/>
        <v>22.975000000000001</v>
      </c>
    </row>
    <row r="1648" spans="1:22" ht="13.5" x14ac:dyDescent="0.25">
      <c r="A1648" s="3">
        <f>RSI!A1648</f>
        <v>44413</v>
      </c>
      <c r="B1648" s="2">
        <f>RSI!B1648</f>
        <v>1.51</v>
      </c>
      <c r="C1648" s="2">
        <f>RSI!I1648</f>
        <v>56.689488374949647</v>
      </c>
      <c r="D1648" s="2">
        <f>MACD!E1648</f>
        <v>-5.7015687417067751E-2</v>
      </c>
      <c r="E1648" s="2">
        <f>MACD!F1648</f>
        <v>-7.8309436902614257E-2</v>
      </c>
      <c r="F1648" s="2">
        <f>'Moving Avg'!D1648</f>
        <v>1.51</v>
      </c>
      <c r="G1648" s="2">
        <f>'Moving Avg'!F1648</f>
        <v>1.4750000000000005</v>
      </c>
      <c r="H1648" s="2">
        <f>'Moving Avg'!G1648</f>
        <v>1.4576000000000002</v>
      </c>
      <c r="I1648" s="2">
        <f>'Moving Avg'!H1648</f>
        <v>1.4369000000000007</v>
      </c>
      <c r="J1648" s="6" t="str">
        <f>OBV!F1648</f>
        <v>BEARISH</v>
      </c>
      <c r="K1648" s="6" t="str">
        <f>OBV!G1648</f>
        <v>NEUTRAL</v>
      </c>
      <c r="L1648" s="6" t="str">
        <f>OBV!H1648</f>
        <v>CONFIRMED BEARISH</v>
      </c>
      <c r="M1648" s="8">
        <f t="shared" si="250"/>
        <v>25</v>
      </c>
      <c r="N1648" s="8">
        <f t="shared" si="251"/>
        <v>0</v>
      </c>
      <c r="O1648" s="8">
        <f t="shared" si="252"/>
        <v>50</v>
      </c>
      <c r="P1648" s="8">
        <f t="shared" si="253"/>
        <v>16.5</v>
      </c>
      <c r="Q1648" s="9">
        <f t="shared" si="254"/>
        <v>18.725000000000001</v>
      </c>
      <c r="R1648" s="9">
        <f t="shared" si="255"/>
        <v>26.625</v>
      </c>
      <c r="S1648" s="9">
        <f t="shared" si="256"/>
        <v>23.675000000000001</v>
      </c>
      <c r="T1648" s="9">
        <f t="shared" si="257"/>
        <v>22.875</v>
      </c>
      <c r="U1648" s="8">
        <f t="shared" si="258"/>
        <v>23.008333333333336</v>
      </c>
      <c r="V1648" s="8">
        <f t="shared" si="259"/>
        <v>22.975000000000001</v>
      </c>
    </row>
    <row r="1649" spans="1:22" ht="13.5" x14ac:dyDescent="0.25">
      <c r="A1649" s="3">
        <f>RSI!A1649</f>
        <v>44414</v>
      </c>
      <c r="B1649" s="2">
        <f>RSI!B1649</f>
        <v>1.47</v>
      </c>
      <c r="C1649" s="2">
        <f>RSI!I1649</f>
        <v>48.243124756402771</v>
      </c>
      <c r="D1649" s="2">
        <f>MACD!E1649</f>
        <v>-3.522718565983296E-2</v>
      </c>
      <c r="E1649" s="2">
        <f>MACD!F1649</f>
        <v>-6.9692986654058001E-2</v>
      </c>
      <c r="F1649" s="2">
        <f>'Moving Avg'!D1649</f>
        <v>1.502</v>
      </c>
      <c r="G1649" s="2">
        <f>'Moving Avg'!F1649</f>
        <v>1.4835000000000003</v>
      </c>
      <c r="H1649" s="2">
        <f>'Moving Avg'!G1649</f>
        <v>1.4564000000000001</v>
      </c>
      <c r="I1649" s="2">
        <f>'Moving Avg'!H1649</f>
        <v>1.4377000000000009</v>
      </c>
      <c r="J1649" s="6" t="str">
        <f>OBV!F1649</f>
        <v>NEUTRAL</v>
      </c>
      <c r="K1649" s="6" t="str">
        <f>OBV!G1649</f>
        <v>NEUTRAL</v>
      </c>
      <c r="L1649" s="6" t="str">
        <f>OBV!H1649</f>
        <v>NEUTRAL</v>
      </c>
      <c r="M1649" s="8">
        <f t="shared" si="250"/>
        <v>25</v>
      </c>
      <c r="N1649" s="8">
        <f t="shared" si="251"/>
        <v>0</v>
      </c>
      <c r="O1649" s="8">
        <f t="shared" si="252"/>
        <v>50</v>
      </c>
      <c r="P1649" s="8">
        <f t="shared" si="253"/>
        <v>33</v>
      </c>
      <c r="Q1649" s="9">
        <f t="shared" si="254"/>
        <v>21.2</v>
      </c>
      <c r="R1649" s="9">
        <f t="shared" si="255"/>
        <v>30.75</v>
      </c>
      <c r="S1649" s="9">
        <f t="shared" si="256"/>
        <v>31.1</v>
      </c>
      <c r="T1649" s="9">
        <f t="shared" si="257"/>
        <v>27</v>
      </c>
      <c r="U1649" s="8">
        <f t="shared" si="258"/>
        <v>27.683333333333337</v>
      </c>
      <c r="V1649" s="8">
        <f t="shared" si="259"/>
        <v>27.512500000000003</v>
      </c>
    </row>
    <row r="1650" spans="1:22" ht="13.5" x14ac:dyDescent="0.25">
      <c r="A1650" s="3">
        <f>RSI!A1650</f>
        <v>44417</v>
      </c>
      <c r="B1650" s="2">
        <f>RSI!B1650</f>
        <v>1.5</v>
      </c>
      <c r="C1650" s="2">
        <f>RSI!I1650</f>
        <v>53.802564769733856</v>
      </c>
      <c r="D1650" s="2">
        <f>MACD!E1650</f>
        <v>-1.2797707808326342E-2</v>
      </c>
      <c r="E1650" s="2">
        <f>MACD!F1650</f>
        <v>-5.8313930884911672E-2</v>
      </c>
      <c r="F1650" s="2">
        <f>'Moving Avg'!D1650</f>
        <v>1.5</v>
      </c>
      <c r="G1650" s="2">
        <f>'Moving Avg'!F1650</f>
        <v>1.4920000000000004</v>
      </c>
      <c r="H1650" s="2">
        <f>'Moving Avg'!G1650</f>
        <v>1.4557999999999998</v>
      </c>
      <c r="I1650" s="2">
        <f>'Moving Avg'!H1650</f>
        <v>1.4386500000000009</v>
      </c>
      <c r="J1650" s="6" t="str">
        <f>OBV!F1650</f>
        <v>BULLISH</v>
      </c>
      <c r="K1650" s="6" t="str">
        <f>OBV!G1650</f>
        <v>NEUTRAL</v>
      </c>
      <c r="L1650" s="6" t="str">
        <f>OBV!H1650</f>
        <v>BULLISH DIVERGENCE</v>
      </c>
      <c r="M1650" s="8">
        <f t="shared" si="250"/>
        <v>25</v>
      </c>
      <c r="N1650" s="8">
        <f t="shared" si="251"/>
        <v>0</v>
      </c>
      <c r="O1650" s="8">
        <f t="shared" si="252"/>
        <v>50</v>
      </c>
      <c r="P1650" s="8">
        <f t="shared" si="253"/>
        <v>66.5</v>
      </c>
      <c r="Q1650" s="9">
        <f t="shared" si="254"/>
        <v>26.225000000000001</v>
      </c>
      <c r="R1650" s="9">
        <f t="shared" si="255"/>
        <v>39.125</v>
      </c>
      <c r="S1650" s="9">
        <f t="shared" si="256"/>
        <v>46.174999999999997</v>
      </c>
      <c r="T1650" s="9">
        <f t="shared" si="257"/>
        <v>35.375</v>
      </c>
      <c r="U1650" s="8">
        <f t="shared" si="258"/>
        <v>37.174999999999997</v>
      </c>
      <c r="V1650" s="8">
        <f t="shared" si="259"/>
        <v>36.724999999999994</v>
      </c>
    </row>
    <row r="1651" spans="1:22" ht="13.5" x14ac:dyDescent="0.25">
      <c r="A1651" s="3">
        <f>RSI!A1651</f>
        <v>44419</v>
      </c>
      <c r="B1651" s="2">
        <f>RSI!B1651</f>
        <v>1.5</v>
      </c>
      <c r="C1651" s="2">
        <f>RSI!I1651</f>
        <v>53.802564769733856</v>
      </c>
      <c r="D1651" s="2">
        <f>MACD!E1651</f>
        <v>6.0606888879632947E-3</v>
      </c>
      <c r="E1651" s="2">
        <f>MACD!F1651</f>
        <v>-4.543900693033668E-2</v>
      </c>
      <c r="F1651" s="2">
        <f>'Moving Avg'!D1651</f>
        <v>1.498</v>
      </c>
      <c r="G1651" s="2">
        <f>'Moving Avg'!F1651</f>
        <v>1.5005000000000002</v>
      </c>
      <c r="H1651" s="2">
        <f>'Moving Avg'!G1651</f>
        <v>1.4559999999999997</v>
      </c>
      <c r="I1651" s="2">
        <f>'Moving Avg'!H1651</f>
        <v>1.4396000000000009</v>
      </c>
      <c r="J1651" s="6" t="str">
        <f>OBV!F1651</f>
        <v>BULLISH</v>
      </c>
      <c r="K1651" s="6" t="str">
        <f>OBV!G1651</f>
        <v>NEUTRAL</v>
      </c>
      <c r="L1651" s="6" t="str">
        <f>OBV!H1651</f>
        <v>BULLISH DIVERGENCE</v>
      </c>
      <c r="M1651" s="8">
        <f t="shared" si="250"/>
        <v>25</v>
      </c>
      <c r="N1651" s="8">
        <f t="shared" si="251"/>
        <v>0</v>
      </c>
      <c r="O1651" s="8">
        <f t="shared" si="252"/>
        <v>50</v>
      </c>
      <c r="P1651" s="8">
        <f t="shared" si="253"/>
        <v>66.5</v>
      </c>
      <c r="Q1651" s="9">
        <f t="shared" si="254"/>
        <v>26.225000000000001</v>
      </c>
      <c r="R1651" s="9">
        <f t="shared" si="255"/>
        <v>39.125</v>
      </c>
      <c r="S1651" s="9">
        <f t="shared" si="256"/>
        <v>46.174999999999997</v>
      </c>
      <c r="T1651" s="9">
        <f t="shared" si="257"/>
        <v>35.375</v>
      </c>
      <c r="U1651" s="8">
        <f t="shared" si="258"/>
        <v>37.174999999999997</v>
      </c>
      <c r="V1651" s="8">
        <f t="shared" si="259"/>
        <v>36.724999999999994</v>
      </c>
    </row>
    <row r="1652" spans="1:22" ht="13.5" x14ac:dyDescent="0.25">
      <c r="A1652" s="3">
        <f>RSI!A1652</f>
        <v>44420</v>
      </c>
      <c r="B1652" s="2">
        <f>RSI!B1652</f>
        <v>1.54</v>
      </c>
      <c r="C1652" s="2">
        <f>RSI!I1652</f>
        <v>60.382974922947312</v>
      </c>
      <c r="D1652" s="2">
        <f>MACD!E1652</f>
        <v>1.2789510357843259E-2</v>
      </c>
      <c r="E1652" s="2">
        <f>MACD!F1652</f>
        <v>-3.3793303472700688E-2</v>
      </c>
      <c r="F1652" s="2">
        <f>'Moving Avg'!D1652</f>
        <v>1.504</v>
      </c>
      <c r="G1652" s="2">
        <f>'Moving Avg'!F1652</f>
        <v>1.5095000000000003</v>
      </c>
      <c r="H1652" s="2">
        <f>'Moving Avg'!G1652</f>
        <v>1.4557999999999998</v>
      </c>
      <c r="I1652" s="2">
        <f>'Moving Avg'!H1652</f>
        <v>1.4406000000000012</v>
      </c>
      <c r="J1652" s="6" t="str">
        <f>OBV!F1652</f>
        <v>BULLISH</v>
      </c>
      <c r="K1652" s="6" t="str">
        <f>OBV!G1652</f>
        <v>NEUTRAL</v>
      </c>
      <c r="L1652" s="6" t="str">
        <f>OBV!H1652</f>
        <v>CONFIRMED BULLISH</v>
      </c>
      <c r="M1652" s="8">
        <f t="shared" si="250"/>
        <v>25</v>
      </c>
      <c r="N1652" s="8">
        <f t="shared" si="251"/>
        <v>0</v>
      </c>
      <c r="O1652" s="8">
        <f t="shared" si="252"/>
        <v>50</v>
      </c>
      <c r="P1652" s="8">
        <f t="shared" si="253"/>
        <v>83.5</v>
      </c>
      <c r="Q1652" s="9">
        <f t="shared" si="254"/>
        <v>28.774999999999999</v>
      </c>
      <c r="R1652" s="9">
        <f t="shared" si="255"/>
        <v>43.375</v>
      </c>
      <c r="S1652" s="9">
        <f t="shared" si="256"/>
        <v>53.825000000000003</v>
      </c>
      <c r="T1652" s="9">
        <f t="shared" si="257"/>
        <v>39.625</v>
      </c>
      <c r="U1652" s="8">
        <f t="shared" si="258"/>
        <v>41.991666666666667</v>
      </c>
      <c r="V1652" s="8">
        <f t="shared" si="259"/>
        <v>41.400000000000006</v>
      </c>
    </row>
    <row r="1653" spans="1:22" ht="13.5" x14ac:dyDescent="0.25">
      <c r="A1653" s="3">
        <f>RSI!A1653</f>
        <v>44424</v>
      </c>
      <c r="B1653" s="2">
        <f>RSI!B1653</f>
        <v>1.54</v>
      </c>
      <c r="C1653" s="2">
        <f>RSI!I1653</f>
        <v>60.382974922947312</v>
      </c>
      <c r="D1653" s="2">
        <f>MACD!E1653</f>
        <v>1.6605088314497252E-2</v>
      </c>
      <c r="E1653" s="2">
        <f>MACD!F1653</f>
        <v>-2.3713625115261101E-2</v>
      </c>
      <c r="F1653" s="2">
        <f>'Moving Avg'!D1653</f>
        <v>1.51</v>
      </c>
      <c r="G1653" s="2">
        <f>'Moving Avg'!F1653</f>
        <v>1.5165000000000002</v>
      </c>
      <c r="H1653" s="2">
        <f>'Moving Avg'!G1653</f>
        <v>1.4555999999999998</v>
      </c>
      <c r="I1653" s="2">
        <f>'Moving Avg'!H1653</f>
        <v>1.4417500000000012</v>
      </c>
      <c r="J1653" s="6" t="str">
        <f>OBV!F1653</f>
        <v>BULLISH</v>
      </c>
      <c r="K1653" s="6" t="str">
        <f>OBV!G1653</f>
        <v>NEUTRAL</v>
      </c>
      <c r="L1653" s="6" t="str">
        <f>OBV!H1653</f>
        <v>CONFIRMED BULLISH</v>
      </c>
      <c r="M1653" s="8">
        <f t="shared" si="250"/>
        <v>25</v>
      </c>
      <c r="N1653" s="8">
        <f t="shared" si="251"/>
        <v>0</v>
      </c>
      <c r="O1653" s="8">
        <f t="shared" si="252"/>
        <v>50</v>
      </c>
      <c r="P1653" s="8">
        <f t="shared" si="253"/>
        <v>83.5</v>
      </c>
      <c r="Q1653" s="9">
        <f t="shared" si="254"/>
        <v>28.774999999999999</v>
      </c>
      <c r="R1653" s="9">
        <f t="shared" si="255"/>
        <v>43.375</v>
      </c>
      <c r="S1653" s="9">
        <f t="shared" si="256"/>
        <v>53.825000000000003</v>
      </c>
      <c r="T1653" s="9">
        <f t="shared" si="257"/>
        <v>39.625</v>
      </c>
      <c r="U1653" s="8">
        <f t="shared" si="258"/>
        <v>41.991666666666667</v>
      </c>
      <c r="V1653" s="8">
        <f t="shared" si="259"/>
        <v>41.400000000000006</v>
      </c>
    </row>
    <row r="1654" spans="1:22" ht="13.5" x14ac:dyDescent="0.25">
      <c r="A1654" s="3">
        <f>RSI!A1654</f>
        <v>44425</v>
      </c>
      <c r="B1654" s="2">
        <f>RSI!B1654</f>
        <v>1.54</v>
      </c>
      <c r="C1654" s="2">
        <f>RSI!I1654</f>
        <v>60.382974922947305</v>
      </c>
      <c r="D1654" s="2">
        <f>MACD!E1654</f>
        <v>1.3365383427949906E-2</v>
      </c>
      <c r="E1654" s="2">
        <f>MACD!F1654</f>
        <v>-1.6297823406618901E-2</v>
      </c>
      <c r="F1654" s="2">
        <f>'Moving Avg'!D1654</f>
        <v>1.524</v>
      </c>
      <c r="G1654" s="2">
        <f>'Moving Avg'!F1654</f>
        <v>1.5215000000000001</v>
      </c>
      <c r="H1654" s="2">
        <f>'Moving Avg'!G1654</f>
        <v>1.4554</v>
      </c>
      <c r="I1654" s="2">
        <f>'Moving Avg'!H1654</f>
        <v>1.4429500000000015</v>
      </c>
      <c r="J1654" s="6" t="str">
        <f>OBV!F1654</f>
        <v>BULLISH</v>
      </c>
      <c r="K1654" s="6" t="str">
        <f>OBV!G1654</f>
        <v>NEUTRAL</v>
      </c>
      <c r="L1654" s="6" t="str">
        <f>OBV!H1654</f>
        <v>CONFIRMED BULLISH</v>
      </c>
      <c r="M1654" s="8">
        <f t="shared" si="250"/>
        <v>25</v>
      </c>
      <c r="N1654" s="8">
        <f t="shared" si="251"/>
        <v>0</v>
      </c>
      <c r="O1654" s="8">
        <f t="shared" si="252"/>
        <v>50</v>
      </c>
      <c r="P1654" s="8">
        <f t="shared" si="253"/>
        <v>83.5</v>
      </c>
      <c r="Q1654" s="9">
        <f t="shared" si="254"/>
        <v>28.774999999999999</v>
      </c>
      <c r="R1654" s="9">
        <f t="shared" si="255"/>
        <v>43.375</v>
      </c>
      <c r="S1654" s="9">
        <f t="shared" si="256"/>
        <v>53.825000000000003</v>
      </c>
      <c r="T1654" s="9">
        <f t="shared" si="257"/>
        <v>39.625</v>
      </c>
      <c r="U1654" s="8">
        <f t="shared" si="258"/>
        <v>41.991666666666667</v>
      </c>
      <c r="V1654" s="8">
        <f t="shared" si="259"/>
        <v>41.400000000000006</v>
      </c>
    </row>
    <row r="1655" spans="1:22" ht="13.5" x14ac:dyDescent="0.25">
      <c r="A1655" s="3">
        <f>RSI!A1655</f>
        <v>44426</v>
      </c>
      <c r="B1655" s="2">
        <f>RSI!B1655</f>
        <v>1.54</v>
      </c>
      <c r="C1655" s="2">
        <f>RSI!I1655</f>
        <v>60.382974922947305</v>
      </c>
      <c r="D1655" s="2">
        <f>MACD!E1655</f>
        <v>1.0332960699994675E-2</v>
      </c>
      <c r="E1655" s="2">
        <f>MACD!F1655</f>
        <v>-1.0971666585296186E-2</v>
      </c>
      <c r="F1655" s="2">
        <f>'Moving Avg'!D1655</f>
        <v>1.532</v>
      </c>
      <c r="G1655" s="2">
        <f>'Moving Avg'!F1655</f>
        <v>1.5265</v>
      </c>
      <c r="H1655" s="2">
        <f>'Moving Avg'!G1655</f>
        <v>1.4551999999999998</v>
      </c>
      <c r="I1655" s="2">
        <f>'Moving Avg'!H1655</f>
        <v>1.443900000000002</v>
      </c>
      <c r="J1655" s="6" t="str">
        <f>OBV!F1655</f>
        <v>NEUTRAL</v>
      </c>
      <c r="K1655" s="6" t="str">
        <f>OBV!G1655</f>
        <v>NEUTRAL</v>
      </c>
      <c r="L1655" s="6" t="str">
        <f>OBV!H1655</f>
        <v>NEUTRAL</v>
      </c>
      <c r="M1655" s="8">
        <f t="shared" si="250"/>
        <v>25</v>
      </c>
      <c r="N1655" s="8">
        <f t="shared" si="251"/>
        <v>0</v>
      </c>
      <c r="O1655" s="8">
        <f t="shared" si="252"/>
        <v>50</v>
      </c>
      <c r="P1655" s="8">
        <f t="shared" si="253"/>
        <v>33</v>
      </c>
      <c r="Q1655" s="9">
        <f t="shared" si="254"/>
        <v>21.2</v>
      </c>
      <c r="R1655" s="9">
        <f t="shared" si="255"/>
        <v>30.75</v>
      </c>
      <c r="S1655" s="9">
        <f t="shared" si="256"/>
        <v>31.1</v>
      </c>
      <c r="T1655" s="9">
        <f t="shared" si="257"/>
        <v>27</v>
      </c>
      <c r="U1655" s="8">
        <f t="shared" si="258"/>
        <v>27.683333333333337</v>
      </c>
      <c r="V1655" s="8">
        <f t="shared" si="259"/>
        <v>27.512500000000003</v>
      </c>
    </row>
    <row r="1656" spans="1:22" ht="13.5" x14ac:dyDescent="0.25">
      <c r="A1656" s="3">
        <f>RSI!A1656</f>
        <v>44427</v>
      </c>
      <c r="B1656" s="2">
        <f>RSI!B1656</f>
        <v>1.54</v>
      </c>
      <c r="C1656" s="2">
        <f>RSI!I1656</f>
        <v>60.382974922947312</v>
      </c>
      <c r="D1656" s="2">
        <f>MACD!E1656</f>
        <v>7.4974960476081876E-3</v>
      </c>
      <c r="E1656" s="2">
        <f>MACD!F1656</f>
        <v>-7.2778340587153125E-3</v>
      </c>
      <c r="F1656" s="2">
        <f>'Moving Avg'!D1656</f>
        <v>1.54</v>
      </c>
      <c r="G1656" s="2">
        <f>'Moving Avg'!F1656</f>
        <v>1.5294999999999999</v>
      </c>
      <c r="H1656" s="2">
        <f>'Moving Avg'!G1656</f>
        <v>1.4550000000000003</v>
      </c>
      <c r="I1656" s="2">
        <f>'Moving Avg'!H1656</f>
        <v>1.4448500000000017</v>
      </c>
      <c r="J1656" s="6" t="str">
        <f>OBV!F1656</f>
        <v>NEUTRAL</v>
      </c>
      <c r="K1656" s="6" t="str">
        <f>OBV!G1656</f>
        <v>NEUTRAL</v>
      </c>
      <c r="L1656" s="6" t="str">
        <f>OBV!H1656</f>
        <v>NEUTRAL</v>
      </c>
      <c r="M1656" s="8">
        <f t="shared" si="250"/>
        <v>25</v>
      </c>
      <c r="N1656" s="8">
        <f t="shared" si="251"/>
        <v>0</v>
      </c>
      <c r="O1656" s="8">
        <f t="shared" si="252"/>
        <v>50</v>
      </c>
      <c r="P1656" s="8">
        <f t="shared" si="253"/>
        <v>33</v>
      </c>
      <c r="Q1656" s="9">
        <f t="shared" si="254"/>
        <v>21.2</v>
      </c>
      <c r="R1656" s="9">
        <f t="shared" si="255"/>
        <v>30.75</v>
      </c>
      <c r="S1656" s="9">
        <f t="shared" si="256"/>
        <v>31.1</v>
      </c>
      <c r="T1656" s="9">
        <f t="shared" si="257"/>
        <v>27</v>
      </c>
      <c r="U1656" s="8">
        <f t="shared" si="258"/>
        <v>27.683333333333337</v>
      </c>
      <c r="V1656" s="8">
        <f t="shared" si="259"/>
        <v>27.512500000000003</v>
      </c>
    </row>
    <row r="1657" spans="1:22" ht="13.5" x14ac:dyDescent="0.25">
      <c r="A1657" s="3">
        <f>RSI!A1657</f>
        <v>44428</v>
      </c>
      <c r="B1657" s="2">
        <f>RSI!B1657</f>
        <v>1.5</v>
      </c>
      <c r="C1657" s="2">
        <f>RSI!I1657</f>
        <v>50.055181237927982</v>
      </c>
      <c r="D1657" s="2">
        <f>MACD!E1657</f>
        <v>7.8116192282440267E-3</v>
      </c>
      <c r="E1657" s="2">
        <f>MACD!F1657</f>
        <v>-4.2599434013234454E-3</v>
      </c>
      <c r="F1657" s="2">
        <f>'Moving Avg'!D1657</f>
        <v>1.532</v>
      </c>
      <c r="G1657" s="2">
        <f>'Moving Avg'!F1657</f>
        <v>1.5304999999999997</v>
      </c>
      <c r="H1657" s="2">
        <f>'Moving Avg'!G1657</f>
        <v>1.4538000000000002</v>
      </c>
      <c r="I1657" s="2">
        <f>'Moving Avg'!H1657</f>
        <v>1.4459000000000017</v>
      </c>
      <c r="J1657" s="6" t="str">
        <f>OBV!F1657</f>
        <v>BEARISH</v>
      </c>
      <c r="K1657" s="6" t="str">
        <f>OBV!G1657</f>
        <v>NEUTRAL</v>
      </c>
      <c r="L1657" s="6" t="str">
        <f>OBV!H1657</f>
        <v>CONFIRMED BEARISH</v>
      </c>
      <c r="M1657" s="8">
        <f t="shared" si="250"/>
        <v>25</v>
      </c>
      <c r="N1657" s="8">
        <f t="shared" si="251"/>
        <v>0</v>
      </c>
      <c r="O1657" s="8">
        <f t="shared" si="252"/>
        <v>50</v>
      </c>
      <c r="P1657" s="8">
        <f t="shared" si="253"/>
        <v>16.5</v>
      </c>
      <c r="Q1657" s="9">
        <f t="shared" si="254"/>
        <v>18.725000000000001</v>
      </c>
      <c r="R1657" s="9">
        <f t="shared" si="255"/>
        <v>26.625</v>
      </c>
      <c r="S1657" s="9">
        <f t="shared" si="256"/>
        <v>23.675000000000001</v>
      </c>
      <c r="T1657" s="9">
        <f t="shared" si="257"/>
        <v>22.875</v>
      </c>
      <c r="U1657" s="8">
        <f t="shared" si="258"/>
        <v>23.008333333333336</v>
      </c>
      <c r="V1657" s="8">
        <f t="shared" si="259"/>
        <v>22.975000000000001</v>
      </c>
    </row>
    <row r="1658" spans="1:22" ht="13.5" x14ac:dyDescent="0.25">
      <c r="A1658" s="3">
        <f>RSI!A1658</f>
        <v>44431</v>
      </c>
      <c r="B1658" s="2">
        <f>RSI!B1658</f>
        <v>1.5</v>
      </c>
      <c r="C1658" s="2">
        <f>RSI!I1658</f>
        <v>50.055181237927982</v>
      </c>
      <c r="D1658" s="2">
        <f>MACD!E1658</f>
        <v>8.0826659455144334E-3</v>
      </c>
      <c r="E1658" s="2">
        <f>MACD!F1658</f>
        <v>-1.7914215319558696E-3</v>
      </c>
      <c r="F1658" s="2">
        <f>'Moving Avg'!D1658</f>
        <v>1.524</v>
      </c>
      <c r="G1658" s="2">
        <f>'Moving Avg'!F1658</f>
        <v>1.5294999999999999</v>
      </c>
      <c r="H1658" s="2">
        <f>'Moving Avg'!G1658</f>
        <v>1.4534</v>
      </c>
      <c r="I1658" s="2">
        <f>'Moving Avg'!H1658</f>
        <v>1.4470500000000015</v>
      </c>
      <c r="J1658" s="6" t="str">
        <f>OBV!F1658</f>
        <v>BEARISH</v>
      </c>
      <c r="K1658" s="6" t="str">
        <f>OBV!G1658</f>
        <v>NEUTRAL</v>
      </c>
      <c r="L1658" s="6" t="str">
        <f>OBV!H1658</f>
        <v>CONFIRMED BEARISH</v>
      </c>
      <c r="M1658" s="8">
        <f t="shared" si="250"/>
        <v>25</v>
      </c>
      <c r="N1658" s="8">
        <f t="shared" si="251"/>
        <v>0</v>
      </c>
      <c r="O1658" s="8">
        <f t="shared" si="252"/>
        <v>50</v>
      </c>
      <c r="P1658" s="8">
        <f t="shared" si="253"/>
        <v>16.5</v>
      </c>
      <c r="Q1658" s="9">
        <f t="shared" si="254"/>
        <v>18.725000000000001</v>
      </c>
      <c r="R1658" s="9">
        <f t="shared" si="255"/>
        <v>26.625</v>
      </c>
      <c r="S1658" s="9">
        <f t="shared" si="256"/>
        <v>23.675000000000001</v>
      </c>
      <c r="T1658" s="9">
        <f t="shared" si="257"/>
        <v>22.875</v>
      </c>
      <c r="U1658" s="8">
        <f t="shared" si="258"/>
        <v>23.008333333333336</v>
      </c>
      <c r="V1658" s="8">
        <f t="shared" si="259"/>
        <v>22.975000000000001</v>
      </c>
    </row>
    <row r="1659" spans="1:22" ht="13.5" x14ac:dyDescent="0.25">
      <c r="A1659" s="3">
        <f>RSI!A1659</f>
        <v>44432</v>
      </c>
      <c r="B1659" s="2">
        <f>RSI!B1659</f>
        <v>1.49</v>
      </c>
      <c r="C1659" s="2">
        <f>RSI!I1659</f>
        <v>47.69017993581793</v>
      </c>
      <c r="D1659" s="2">
        <f>MACD!E1659</f>
        <v>2.9037690323159282E-3</v>
      </c>
      <c r="E1659" s="2">
        <f>MACD!F1659</f>
        <v>-8.5238341910151008E-4</v>
      </c>
      <c r="F1659" s="2">
        <f>'Moving Avg'!D1659</f>
        <v>1.514</v>
      </c>
      <c r="G1659" s="2">
        <f>'Moving Avg'!F1659</f>
        <v>1.5259999999999996</v>
      </c>
      <c r="H1659" s="2">
        <f>'Moving Avg'!G1659</f>
        <v>1.452</v>
      </c>
      <c r="I1659" s="2">
        <f>'Moving Avg'!H1659</f>
        <v>1.4480000000000015</v>
      </c>
      <c r="J1659" s="6" t="str">
        <f>OBV!F1659</f>
        <v>BEARISH</v>
      </c>
      <c r="K1659" s="6" t="str">
        <f>OBV!G1659</f>
        <v>NEUTRAL</v>
      </c>
      <c r="L1659" s="6" t="str">
        <f>OBV!H1659</f>
        <v>CONFIRMED BEARISH</v>
      </c>
      <c r="M1659" s="8">
        <f t="shared" si="250"/>
        <v>25</v>
      </c>
      <c r="N1659" s="8">
        <f t="shared" si="251"/>
        <v>0</v>
      </c>
      <c r="O1659" s="8">
        <f t="shared" si="252"/>
        <v>50</v>
      </c>
      <c r="P1659" s="8">
        <f t="shared" si="253"/>
        <v>16.5</v>
      </c>
      <c r="Q1659" s="9">
        <f t="shared" si="254"/>
        <v>18.725000000000001</v>
      </c>
      <c r="R1659" s="9">
        <f t="shared" si="255"/>
        <v>26.625</v>
      </c>
      <c r="S1659" s="9">
        <f t="shared" si="256"/>
        <v>23.675000000000001</v>
      </c>
      <c r="T1659" s="9">
        <f t="shared" si="257"/>
        <v>22.875</v>
      </c>
      <c r="U1659" s="8">
        <f t="shared" si="258"/>
        <v>23.008333333333336</v>
      </c>
      <c r="V1659" s="8">
        <f t="shared" si="259"/>
        <v>22.975000000000001</v>
      </c>
    </row>
    <row r="1660" spans="1:22" ht="13.5" x14ac:dyDescent="0.25">
      <c r="A1660" s="3">
        <f>RSI!A1660</f>
        <v>44433</v>
      </c>
      <c r="B1660" s="2">
        <f>RSI!B1660</f>
        <v>1.49</v>
      </c>
      <c r="C1660" s="2">
        <f>RSI!I1660</f>
        <v>47.69017993581793</v>
      </c>
      <c r="D1660" s="2">
        <f>MACD!E1660</f>
        <v>3.2006017181880342E-3</v>
      </c>
      <c r="E1660" s="2">
        <f>MACD!F1660</f>
        <v>-4.1786391643601267E-5</v>
      </c>
      <c r="F1660" s="2">
        <f>'Moving Avg'!D1660</f>
        <v>1.504</v>
      </c>
      <c r="G1660" s="2">
        <f>'Moving Avg'!F1660</f>
        <v>1.5204999999999997</v>
      </c>
      <c r="H1660" s="2">
        <f>'Moving Avg'!G1660</f>
        <v>1.4505999999999997</v>
      </c>
      <c r="I1660" s="2">
        <f>'Moving Avg'!H1660</f>
        <v>1.4487000000000017</v>
      </c>
      <c r="J1660" s="6" t="str">
        <f>OBV!F1660</f>
        <v>BEARISH</v>
      </c>
      <c r="K1660" s="6" t="str">
        <f>OBV!G1660</f>
        <v>NEUTRAL</v>
      </c>
      <c r="L1660" s="6" t="str">
        <f>OBV!H1660</f>
        <v>CONFIRMED BEARISH</v>
      </c>
      <c r="M1660" s="8">
        <f t="shared" si="250"/>
        <v>25</v>
      </c>
      <c r="N1660" s="8">
        <f t="shared" si="251"/>
        <v>0</v>
      </c>
      <c r="O1660" s="8">
        <f t="shared" si="252"/>
        <v>50</v>
      </c>
      <c r="P1660" s="8">
        <f t="shared" si="253"/>
        <v>16.5</v>
      </c>
      <c r="Q1660" s="9">
        <f t="shared" si="254"/>
        <v>18.725000000000001</v>
      </c>
      <c r="R1660" s="9">
        <f t="shared" si="255"/>
        <v>26.625</v>
      </c>
      <c r="S1660" s="9">
        <f t="shared" si="256"/>
        <v>23.675000000000001</v>
      </c>
      <c r="T1660" s="9">
        <f t="shared" si="257"/>
        <v>22.875</v>
      </c>
      <c r="U1660" s="8">
        <f t="shared" si="258"/>
        <v>23.008333333333336</v>
      </c>
      <c r="V1660" s="8">
        <f t="shared" si="259"/>
        <v>22.975000000000001</v>
      </c>
    </row>
    <row r="1661" spans="1:22" ht="13.5" x14ac:dyDescent="0.25">
      <c r="A1661" s="3">
        <f>RSI!A1661</f>
        <v>44434</v>
      </c>
      <c r="B1661" s="2">
        <f>RSI!B1661</f>
        <v>1.49</v>
      </c>
      <c r="C1661" s="2">
        <f>RSI!I1661</f>
        <v>47.69017993581793</v>
      </c>
      <c r="D1661" s="2">
        <f>MACD!E1661</f>
        <v>3.5106489596183899E-3</v>
      </c>
      <c r="E1661" s="2">
        <f>MACD!F1661</f>
        <v>6.6870067860879702E-4</v>
      </c>
      <c r="F1661" s="2">
        <f>'Moving Avg'!D1661</f>
        <v>1.4940000000000002</v>
      </c>
      <c r="G1661" s="2">
        <f>'Moving Avg'!F1661</f>
        <v>1.5149999999999997</v>
      </c>
      <c r="H1661" s="2">
        <f>'Moving Avg'!G1661</f>
        <v>1.4491999999999996</v>
      </c>
      <c r="I1661" s="2">
        <f>'Moving Avg'!H1661</f>
        <v>1.4495000000000018</v>
      </c>
      <c r="J1661" s="6" t="str">
        <f>OBV!F1661</f>
        <v>BEARISH</v>
      </c>
      <c r="K1661" s="6" t="str">
        <f>OBV!G1661</f>
        <v>NEUTRAL</v>
      </c>
      <c r="L1661" s="6" t="str">
        <f>OBV!H1661</f>
        <v>CONFIRMED BEARISH</v>
      </c>
      <c r="M1661" s="8">
        <f t="shared" si="250"/>
        <v>25</v>
      </c>
      <c r="N1661" s="8">
        <f t="shared" si="251"/>
        <v>0</v>
      </c>
      <c r="O1661" s="8">
        <f t="shared" si="252"/>
        <v>50</v>
      </c>
      <c r="P1661" s="8">
        <f t="shared" si="253"/>
        <v>16.5</v>
      </c>
      <c r="Q1661" s="9">
        <f t="shared" si="254"/>
        <v>18.725000000000001</v>
      </c>
      <c r="R1661" s="9">
        <f t="shared" si="255"/>
        <v>26.625</v>
      </c>
      <c r="S1661" s="9">
        <f t="shared" si="256"/>
        <v>23.675000000000001</v>
      </c>
      <c r="T1661" s="9">
        <f t="shared" si="257"/>
        <v>22.875</v>
      </c>
      <c r="U1661" s="8">
        <f t="shared" si="258"/>
        <v>23.008333333333336</v>
      </c>
      <c r="V1661" s="8">
        <f t="shared" si="259"/>
        <v>22.975000000000001</v>
      </c>
    </row>
    <row r="1662" spans="1:22" ht="13.5" x14ac:dyDescent="0.25">
      <c r="A1662" s="3">
        <f>RSI!A1662</f>
        <v>44435</v>
      </c>
      <c r="B1662" s="2">
        <f>RSI!B1662</f>
        <v>1.49</v>
      </c>
      <c r="C1662" s="2">
        <f>RSI!I1662</f>
        <v>47.69017993581793</v>
      </c>
      <c r="D1662" s="2">
        <f>MACD!E1662</f>
        <v>9.9813623372677629E-3</v>
      </c>
      <c r="E1662" s="2">
        <f>MACD!F1662</f>
        <v>2.5312330103405903E-3</v>
      </c>
      <c r="F1662" s="2">
        <f>'Moving Avg'!D1662</f>
        <v>1.4920000000000002</v>
      </c>
      <c r="G1662" s="2">
        <f>'Moving Avg'!F1662</f>
        <v>1.5114999999999994</v>
      </c>
      <c r="H1662" s="2">
        <f>'Moving Avg'!G1662</f>
        <v>1.4477999999999991</v>
      </c>
      <c r="I1662" s="2">
        <f>'Moving Avg'!H1662</f>
        <v>1.4503000000000017</v>
      </c>
      <c r="J1662" s="6" t="str">
        <f>OBV!F1662</f>
        <v>BEARISH</v>
      </c>
      <c r="K1662" s="6" t="str">
        <f>OBV!G1662</f>
        <v>NEUTRAL</v>
      </c>
      <c r="L1662" s="6" t="str">
        <f>OBV!H1662</f>
        <v>CONFIRMED BEARISH</v>
      </c>
      <c r="M1662" s="8">
        <f t="shared" si="250"/>
        <v>25</v>
      </c>
      <c r="N1662" s="8">
        <f t="shared" si="251"/>
        <v>0</v>
      </c>
      <c r="O1662" s="8">
        <f t="shared" si="252"/>
        <v>50</v>
      </c>
      <c r="P1662" s="8">
        <f t="shared" si="253"/>
        <v>16.5</v>
      </c>
      <c r="Q1662" s="9">
        <f t="shared" si="254"/>
        <v>18.725000000000001</v>
      </c>
      <c r="R1662" s="9">
        <f t="shared" si="255"/>
        <v>26.625</v>
      </c>
      <c r="S1662" s="9">
        <f t="shared" si="256"/>
        <v>23.675000000000001</v>
      </c>
      <c r="T1662" s="9">
        <f t="shared" si="257"/>
        <v>22.875</v>
      </c>
      <c r="U1662" s="8">
        <f t="shared" si="258"/>
        <v>23.008333333333336</v>
      </c>
      <c r="V1662" s="8">
        <f t="shared" si="259"/>
        <v>22.975000000000001</v>
      </c>
    </row>
    <row r="1663" spans="1:22" ht="13.5" x14ac:dyDescent="0.25">
      <c r="A1663" s="3">
        <f>RSI!A1663</f>
        <v>44438</v>
      </c>
      <c r="B1663" s="2">
        <f>RSI!B1663</f>
        <v>1.49</v>
      </c>
      <c r="C1663" s="2">
        <f>RSI!I1663</f>
        <v>47.69017993581793</v>
      </c>
      <c r="D1663" s="2">
        <f>MACD!E1663</f>
        <v>1.5507062421326268E-2</v>
      </c>
      <c r="E1663" s="2">
        <f>MACD!F1663</f>
        <v>5.1263988925377259E-3</v>
      </c>
      <c r="F1663" s="2">
        <f>'Moving Avg'!D1663</f>
        <v>1.49</v>
      </c>
      <c r="G1663" s="2">
        <f>'Moving Avg'!F1663</f>
        <v>1.5084999999999993</v>
      </c>
      <c r="H1663" s="2">
        <f>'Moving Avg'!G1663</f>
        <v>1.4477999999999995</v>
      </c>
      <c r="I1663" s="2">
        <f>'Moving Avg'!H1663</f>
        <v>1.4513000000000016</v>
      </c>
      <c r="J1663" s="6" t="str">
        <f>OBV!F1663</f>
        <v>BEARISH</v>
      </c>
      <c r="K1663" s="6" t="str">
        <f>OBV!G1663</f>
        <v>NEUTRAL</v>
      </c>
      <c r="L1663" s="6" t="str">
        <f>OBV!H1663</f>
        <v>CONFIRMED BEARISH</v>
      </c>
      <c r="M1663" s="8">
        <f t="shared" si="250"/>
        <v>25</v>
      </c>
      <c r="N1663" s="8">
        <f t="shared" si="251"/>
        <v>0</v>
      </c>
      <c r="O1663" s="8">
        <f t="shared" si="252"/>
        <v>50</v>
      </c>
      <c r="P1663" s="8">
        <f t="shared" si="253"/>
        <v>16.5</v>
      </c>
      <c r="Q1663" s="9">
        <f t="shared" si="254"/>
        <v>18.725000000000001</v>
      </c>
      <c r="R1663" s="9">
        <f t="shared" si="255"/>
        <v>26.625</v>
      </c>
      <c r="S1663" s="9">
        <f t="shared" si="256"/>
        <v>23.675000000000001</v>
      </c>
      <c r="T1663" s="9">
        <f t="shared" si="257"/>
        <v>22.875</v>
      </c>
      <c r="U1663" s="8">
        <f t="shared" si="258"/>
        <v>23.008333333333336</v>
      </c>
      <c r="V1663" s="8">
        <f t="shared" si="259"/>
        <v>22.975000000000001</v>
      </c>
    </row>
    <row r="1664" spans="1:22" ht="13.5" x14ac:dyDescent="0.25">
      <c r="A1664" s="3">
        <f>RSI!A1664</f>
        <v>44439</v>
      </c>
      <c r="B1664" s="2">
        <f>RSI!B1664</f>
        <v>1.49</v>
      </c>
      <c r="C1664" s="2">
        <f>RSI!I1664</f>
        <v>47.69017993581793</v>
      </c>
      <c r="D1664" s="2">
        <f>MACD!E1664</f>
        <v>2.0229396533664623E-2</v>
      </c>
      <c r="E1664" s="2">
        <f>MACD!F1664</f>
        <v>8.1469984207631057E-3</v>
      </c>
      <c r="F1664" s="2">
        <f>'Moving Avg'!D1664</f>
        <v>1.49</v>
      </c>
      <c r="G1664" s="2">
        <f>'Moving Avg'!F1664</f>
        <v>1.5074999999999994</v>
      </c>
      <c r="H1664" s="2">
        <f>'Moving Avg'!G1664</f>
        <v>1.4477999999999995</v>
      </c>
      <c r="I1664" s="2">
        <f>'Moving Avg'!H1664</f>
        <v>1.4524500000000016</v>
      </c>
      <c r="J1664" s="6" t="str">
        <f>OBV!F1664</f>
        <v>NEUTRAL</v>
      </c>
      <c r="K1664" s="6" t="str">
        <f>OBV!G1664</f>
        <v>NEUTRAL</v>
      </c>
      <c r="L1664" s="6" t="str">
        <f>OBV!H1664</f>
        <v>NEUTRAL</v>
      </c>
      <c r="M1664" s="8">
        <f t="shared" si="250"/>
        <v>25</v>
      </c>
      <c r="N1664" s="8">
        <f t="shared" si="251"/>
        <v>0</v>
      </c>
      <c r="O1664" s="8">
        <f t="shared" si="252"/>
        <v>50</v>
      </c>
      <c r="P1664" s="8">
        <f t="shared" si="253"/>
        <v>33</v>
      </c>
      <c r="Q1664" s="9">
        <f t="shared" si="254"/>
        <v>21.2</v>
      </c>
      <c r="R1664" s="9">
        <f t="shared" si="255"/>
        <v>30.75</v>
      </c>
      <c r="S1664" s="9">
        <f t="shared" si="256"/>
        <v>31.1</v>
      </c>
      <c r="T1664" s="9">
        <f t="shared" si="257"/>
        <v>27</v>
      </c>
      <c r="U1664" s="8">
        <f t="shared" si="258"/>
        <v>27.683333333333337</v>
      </c>
      <c r="V1664" s="8">
        <f t="shared" si="259"/>
        <v>27.512500000000003</v>
      </c>
    </row>
    <row r="1665" spans="1:22" ht="13.5" x14ac:dyDescent="0.25">
      <c r="A1665" s="3">
        <f>RSI!A1665</f>
        <v>44440</v>
      </c>
      <c r="B1665" s="2">
        <f>RSI!B1665</f>
        <v>1.49</v>
      </c>
      <c r="C1665" s="2">
        <f>RSI!I1665</f>
        <v>47.69017993581793</v>
      </c>
      <c r="D1665" s="2">
        <f>MACD!E1665</f>
        <v>2.4268497088531626E-2</v>
      </c>
      <c r="E1665" s="2">
        <f>MACD!F1665</f>
        <v>1.1371298154316811E-2</v>
      </c>
      <c r="F1665" s="2">
        <f>'Moving Avg'!D1665</f>
        <v>1.49</v>
      </c>
      <c r="G1665" s="2">
        <f>'Moving Avg'!F1665</f>
        <v>1.5064999999999993</v>
      </c>
      <c r="H1665" s="2">
        <f>'Moving Avg'!G1665</f>
        <v>1.4489999999999992</v>
      </c>
      <c r="I1665" s="2">
        <f>'Moving Avg'!H1665</f>
        <v>1.4537500000000017</v>
      </c>
      <c r="J1665" s="6" t="str">
        <f>OBV!F1665</f>
        <v>NEUTRAL</v>
      </c>
      <c r="K1665" s="6" t="str">
        <f>OBV!G1665</f>
        <v>NEUTRAL</v>
      </c>
      <c r="L1665" s="6" t="str">
        <f>OBV!H1665</f>
        <v>NEUTRAL</v>
      </c>
      <c r="M1665" s="8">
        <f t="shared" si="250"/>
        <v>25</v>
      </c>
      <c r="N1665" s="8">
        <f t="shared" si="251"/>
        <v>0</v>
      </c>
      <c r="O1665" s="8">
        <f t="shared" si="252"/>
        <v>50</v>
      </c>
      <c r="P1665" s="8">
        <f t="shared" si="253"/>
        <v>33</v>
      </c>
      <c r="Q1665" s="9">
        <f t="shared" si="254"/>
        <v>21.2</v>
      </c>
      <c r="R1665" s="9">
        <f t="shared" si="255"/>
        <v>30.75</v>
      </c>
      <c r="S1665" s="9">
        <f t="shared" si="256"/>
        <v>31.1</v>
      </c>
      <c r="T1665" s="9">
        <f t="shared" si="257"/>
        <v>27</v>
      </c>
      <c r="U1665" s="8">
        <f t="shared" si="258"/>
        <v>27.683333333333337</v>
      </c>
      <c r="V1665" s="8">
        <f t="shared" si="259"/>
        <v>27.512500000000003</v>
      </c>
    </row>
    <row r="1666" spans="1:22" ht="13.5" x14ac:dyDescent="0.25">
      <c r="A1666" s="3">
        <f>RSI!A1666</f>
        <v>44441</v>
      </c>
      <c r="B1666" s="2">
        <f>RSI!B1666</f>
        <v>1.49</v>
      </c>
      <c r="C1666" s="2">
        <f>RSI!I1666</f>
        <v>47.69017993581793</v>
      </c>
      <c r="D1666" s="2">
        <f>MACD!E1666</f>
        <v>2.7726271060709351E-2</v>
      </c>
      <c r="E1666" s="2">
        <f>MACD!F1666</f>
        <v>1.4642292735595318E-2</v>
      </c>
      <c r="F1666" s="2">
        <f>'Moving Avg'!D1666</f>
        <v>1.49</v>
      </c>
      <c r="G1666" s="2">
        <f>'Moving Avg'!F1666</f>
        <v>1.5054999999999992</v>
      </c>
      <c r="H1666" s="2">
        <f>'Moving Avg'!G1666</f>
        <v>1.4513999999999994</v>
      </c>
      <c r="I1666" s="2">
        <f>'Moving Avg'!H1666</f>
        <v>1.4550500000000017</v>
      </c>
      <c r="J1666" s="6" t="str">
        <f>OBV!F1666</f>
        <v>NEUTRAL</v>
      </c>
      <c r="K1666" s="6" t="str">
        <f>OBV!G1666</f>
        <v>NEUTRAL</v>
      </c>
      <c r="L1666" s="6" t="str">
        <f>OBV!H1666</f>
        <v>NEUTRAL</v>
      </c>
      <c r="M1666" s="8">
        <f t="shared" ref="M1666:M1729" si="260">IF(C1666&lt;30,50, IF(C1666&gt;70, 0, 25))</f>
        <v>25</v>
      </c>
      <c r="N1666" s="8">
        <f t="shared" ref="N1666:N1729" si="261">IF(E1666-D1666&gt;0.02, 100, IF(E1666-D1666&lt;0,0,45))</f>
        <v>0</v>
      </c>
      <c r="O1666" s="8">
        <f t="shared" ref="O1666:O1729" si="262">IF(F1666-I1666&gt;10,100,IF(F1666-I1666&gt;5,75, IF(F1666-I1666&gt;0,50,0)))</f>
        <v>50</v>
      </c>
      <c r="P1666" s="8">
        <f t="shared" ref="P1666:P1729" si="263">IF(L1666="confirmed bullish", 34, IF(L1666="bullish divergence",17, 0))+IF(J1666="bullish",33,IF(J1666="bearish",0,16.5))+IF(K1666="strong",33,IF(K1666="weak",0,16.5))</f>
        <v>33</v>
      </c>
      <c r="Q1666" s="9">
        <f t="shared" si="254"/>
        <v>21.2</v>
      </c>
      <c r="R1666" s="9">
        <f t="shared" si="255"/>
        <v>30.75</v>
      </c>
      <c r="S1666" s="9">
        <f t="shared" si="256"/>
        <v>31.1</v>
      </c>
      <c r="T1666" s="9">
        <f t="shared" si="257"/>
        <v>27</v>
      </c>
      <c r="U1666" s="8">
        <f t="shared" si="258"/>
        <v>27.683333333333337</v>
      </c>
      <c r="V1666" s="8">
        <f t="shared" si="259"/>
        <v>27.512500000000003</v>
      </c>
    </row>
    <row r="1667" spans="1:22" ht="13.5" x14ac:dyDescent="0.25">
      <c r="A1667" s="3">
        <f>RSI!A1667</f>
        <v>44442</v>
      </c>
      <c r="B1667" s="2">
        <f>RSI!B1667</f>
        <v>1.49</v>
      </c>
      <c r="C1667" s="2">
        <f>RSI!I1667</f>
        <v>47.69017993581793</v>
      </c>
      <c r="D1667" s="2">
        <f>MACD!E1667</f>
        <v>2.4535338747620816E-2</v>
      </c>
      <c r="E1667" s="2">
        <f>MACD!F1667</f>
        <v>1.6620901938000417E-2</v>
      </c>
      <c r="F1667" s="2">
        <f>'Moving Avg'!D1667</f>
        <v>1.49</v>
      </c>
      <c r="G1667" s="2">
        <f>'Moving Avg'!F1667</f>
        <v>1.5044999999999993</v>
      </c>
      <c r="H1667" s="2">
        <f>'Moving Avg'!G1667</f>
        <v>1.4549999999999994</v>
      </c>
      <c r="I1667" s="2">
        <f>'Moving Avg'!H1667</f>
        <v>1.4563500000000016</v>
      </c>
      <c r="J1667" s="6" t="str">
        <f>OBV!F1667</f>
        <v>NEUTRAL</v>
      </c>
      <c r="K1667" s="6" t="str">
        <f>OBV!G1667</f>
        <v>NEUTRAL</v>
      </c>
      <c r="L1667" s="6" t="str">
        <f>OBV!H1667</f>
        <v>NEUTRAL</v>
      </c>
      <c r="M1667" s="8">
        <f t="shared" si="260"/>
        <v>25</v>
      </c>
      <c r="N1667" s="8">
        <f t="shared" si="261"/>
        <v>0</v>
      </c>
      <c r="O1667" s="8">
        <f t="shared" si="262"/>
        <v>50</v>
      </c>
      <c r="P1667" s="8">
        <f t="shared" si="263"/>
        <v>33</v>
      </c>
      <c r="Q1667" s="9">
        <f t="shared" ref="Q1667:Q1730" si="264">0.35*M1667+N1667*0.35+O1667*0.15+P1667*0.15</f>
        <v>21.2</v>
      </c>
      <c r="R1667" s="9">
        <f t="shared" ref="R1667:R1730" si="265">M1667*0.2+N1667*0.2+O1667*0.35+P1667*0.25</f>
        <v>30.75</v>
      </c>
      <c r="S1667" s="9">
        <f t="shared" ref="S1667:S1730" si="266">M1667*0.15+N1667*0.15+O1667*0.25+P1667*0.45</f>
        <v>31.1</v>
      </c>
      <c r="T1667" s="9">
        <f t="shared" ref="T1667:T1730" si="267">0.25*SUM(M1667:P1667)</f>
        <v>27</v>
      </c>
      <c r="U1667" s="8">
        <f t="shared" ref="U1667:U1730" si="268">SUM(Q1667:S1667)/3</f>
        <v>27.683333333333337</v>
      </c>
      <c r="V1667" s="8">
        <f t="shared" ref="V1667:V1730" si="269">SUM(Q1667:T1667)/4</f>
        <v>27.512500000000003</v>
      </c>
    </row>
    <row r="1668" spans="1:22" ht="13.5" x14ac:dyDescent="0.25">
      <c r="A1668" s="3">
        <f>RSI!A1668</f>
        <v>44445</v>
      </c>
      <c r="B1668" s="2">
        <f>RSI!B1668</f>
        <v>1.49</v>
      </c>
      <c r="C1668" s="2">
        <f>RSI!I1668</f>
        <v>47.69017993581793</v>
      </c>
      <c r="D1668" s="2">
        <f>MACD!E1668</f>
        <v>2.1869675667592903E-2</v>
      </c>
      <c r="E1668" s="2">
        <f>MACD!F1668</f>
        <v>1.7670656683918914E-2</v>
      </c>
      <c r="F1668" s="2">
        <f>'Moving Avg'!D1668</f>
        <v>1.49</v>
      </c>
      <c r="G1668" s="2">
        <f>'Moving Avg'!F1668</f>
        <v>1.5034999999999992</v>
      </c>
      <c r="H1668" s="2">
        <f>'Moving Avg'!G1668</f>
        <v>1.4585999999999992</v>
      </c>
      <c r="I1668" s="2">
        <f>'Moving Avg'!H1668</f>
        <v>1.4576500000000017</v>
      </c>
      <c r="J1668" s="6" t="str">
        <f>OBV!F1668</f>
        <v>NEUTRAL</v>
      </c>
      <c r="K1668" s="6" t="str">
        <f>OBV!G1668</f>
        <v>NEUTRAL</v>
      </c>
      <c r="L1668" s="6" t="str">
        <f>OBV!H1668</f>
        <v>NEUTRAL</v>
      </c>
      <c r="M1668" s="8">
        <f t="shared" si="260"/>
        <v>25</v>
      </c>
      <c r="N1668" s="8">
        <f t="shared" si="261"/>
        <v>0</v>
      </c>
      <c r="O1668" s="8">
        <f t="shared" si="262"/>
        <v>50</v>
      </c>
      <c r="P1668" s="8">
        <f t="shared" si="263"/>
        <v>33</v>
      </c>
      <c r="Q1668" s="9">
        <f t="shared" si="264"/>
        <v>21.2</v>
      </c>
      <c r="R1668" s="9">
        <f t="shared" si="265"/>
        <v>30.75</v>
      </c>
      <c r="S1668" s="9">
        <f t="shared" si="266"/>
        <v>31.1</v>
      </c>
      <c r="T1668" s="9">
        <f t="shared" si="267"/>
        <v>27</v>
      </c>
      <c r="U1668" s="8">
        <f t="shared" si="268"/>
        <v>27.683333333333337</v>
      </c>
      <c r="V1668" s="8">
        <f t="shared" si="269"/>
        <v>27.512500000000003</v>
      </c>
    </row>
    <row r="1669" spans="1:22" ht="13.5" x14ac:dyDescent="0.25">
      <c r="A1669" s="3">
        <f>RSI!A1669</f>
        <v>44446</v>
      </c>
      <c r="B1669" s="2">
        <f>RSI!B1669</f>
        <v>1.49</v>
      </c>
      <c r="C1669" s="2">
        <f>RSI!I1669</f>
        <v>47.69017993581793</v>
      </c>
      <c r="D1669" s="2">
        <f>MACD!E1669</f>
        <v>1.8107464699849141E-2</v>
      </c>
      <c r="E1669" s="2">
        <f>MACD!F1669</f>
        <v>1.7758018287104958E-2</v>
      </c>
      <c r="F1669" s="2">
        <f>'Moving Avg'!D1669</f>
        <v>1.49</v>
      </c>
      <c r="G1669" s="2">
        <f>'Moving Avg'!F1669</f>
        <v>1.5044999999999993</v>
      </c>
      <c r="H1669" s="2">
        <f>'Moving Avg'!G1669</f>
        <v>1.4611999999999992</v>
      </c>
      <c r="I1669" s="2">
        <f>'Moving Avg'!H1669</f>
        <v>1.4588000000000017</v>
      </c>
      <c r="J1669" s="6" t="str">
        <f>OBV!F1669</f>
        <v>NEUTRAL</v>
      </c>
      <c r="K1669" s="6" t="str">
        <f>OBV!G1669</f>
        <v>NEUTRAL</v>
      </c>
      <c r="L1669" s="6" t="str">
        <f>OBV!H1669</f>
        <v>NEUTRAL</v>
      </c>
      <c r="M1669" s="8">
        <f t="shared" si="260"/>
        <v>25</v>
      </c>
      <c r="N1669" s="8">
        <f t="shared" si="261"/>
        <v>0</v>
      </c>
      <c r="O1669" s="8">
        <f t="shared" si="262"/>
        <v>50</v>
      </c>
      <c r="P1669" s="8">
        <f t="shared" si="263"/>
        <v>33</v>
      </c>
      <c r="Q1669" s="9">
        <f t="shared" si="264"/>
        <v>21.2</v>
      </c>
      <c r="R1669" s="9">
        <f t="shared" si="265"/>
        <v>30.75</v>
      </c>
      <c r="S1669" s="9">
        <f t="shared" si="266"/>
        <v>31.1</v>
      </c>
      <c r="T1669" s="9">
        <f t="shared" si="267"/>
        <v>27</v>
      </c>
      <c r="U1669" s="8">
        <f t="shared" si="268"/>
        <v>27.683333333333337</v>
      </c>
      <c r="V1669" s="8">
        <f t="shared" si="269"/>
        <v>27.512500000000003</v>
      </c>
    </row>
    <row r="1670" spans="1:22" ht="13.5" x14ac:dyDescent="0.25">
      <c r="A1670" s="3">
        <f>RSI!A1670</f>
        <v>44447</v>
      </c>
      <c r="B1670" s="2">
        <f>RSI!B1670</f>
        <v>1.49</v>
      </c>
      <c r="C1670" s="2">
        <f>RSI!I1670</f>
        <v>47.69017993581793</v>
      </c>
      <c r="D1670" s="2">
        <f>MACD!E1670</f>
        <v>1.4953510640222767E-2</v>
      </c>
      <c r="E1670" s="2">
        <f>MACD!F1670</f>
        <v>1.7197116757728521E-2</v>
      </c>
      <c r="F1670" s="2">
        <f>'Moving Avg'!D1670</f>
        <v>1.49</v>
      </c>
      <c r="G1670" s="2">
        <f>'Moving Avg'!F1670</f>
        <v>1.5039999999999991</v>
      </c>
      <c r="H1670" s="2">
        <f>'Moving Avg'!G1670</f>
        <v>1.4637999999999993</v>
      </c>
      <c r="I1670" s="2">
        <f>'Moving Avg'!H1670</f>
        <v>1.4598000000000015</v>
      </c>
      <c r="J1670" s="6" t="str">
        <f>OBV!F1670</f>
        <v>NEUTRAL</v>
      </c>
      <c r="K1670" s="6" t="str">
        <f>OBV!G1670</f>
        <v>NEUTRAL</v>
      </c>
      <c r="L1670" s="6" t="str">
        <f>OBV!H1670</f>
        <v>NEUTRAL</v>
      </c>
      <c r="M1670" s="8">
        <f t="shared" si="260"/>
        <v>25</v>
      </c>
      <c r="N1670" s="8">
        <f t="shared" si="261"/>
        <v>45</v>
      </c>
      <c r="O1670" s="8">
        <f t="shared" si="262"/>
        <v>50</v>
      </c>
      <c r="P1670" s="8">
        <f t="shared" si="263"/>
        <v>33</v>
      </c>
      <c r="Q1670" s="9">
        <f t="shared" si="264"/>
        <v>36.950000000000003</v>
      </c>
      <c r="R1670" s="9">
        <f t="shared" si="265"/>
        <v>39.75</v>
      </c>
      <c r="S1670" s="9">
        <f t="shared" si="266"/>
        <v>37.85</v>
      </c>
      <c r="T1670" s="9">
        <f t="shared" si="267"/>
        <v>38.25</v>
      </c>
      <c r="U1670" s="8">
        <f t="shared" si="268"/>
        <v>38.183333333333337</v>
      </c>
      <c r="V1670" s="8">
        <f t="shared" si="269"/>
        <v>38.200000000000003</v>
      </c>
    </row>
    <row r="1671" spans="1:22" ht="13.5" x14ac:dyDescent="0.25">
      <c r="A1671" s="3">
        <f>RSI!A1671</f>
        <v>44448</v>
      </c>
      <c r="B1671" s="2">
        <f>RSI!B1671</f>
        <v>1.49</v>
      </c>
      <c r="C1671" s="2">
        <f>RSI!I1671</f>
        <v>47.69017993581793</v>
      </c>
      <c r="D1671" s="2">
        <f>MACD!E1671</f>
        <v>1.2312053634643938E-2</v>
      </c>
      <c r="E1671" s="2">
        <f>MACD!F1671</f>
        <v>1.6220104133111604E-2</v>
      </c>
      <c r="F1671" s="2">
        <f>'Moving Avg'!D1671</f>
        <v>1.49</v>
      </c>
      <c r="G1671" s="2">
        <f>'Moving Avg'!F1671</f>
        <v>1.5034999999999994</v>
      </c>
      <c r="H1671" s="2">
        <f>'Moving Avg'!G1671</f>
        <v>1.4663999999999993</v>
      </c>
      <c r="I1671" s="2">
        <f>'Moving Avg'!H1671</f>
        <v>1.4608000000000019</v>
      </c>
      <c r="J1671" s="6" t="str">
        <f>OBV!F1671</f>
        <v>NEUTRAL</v>
      </c>
      <c r="K1671" s="6" t="str">
        <f>OBV!G1671</f>
        <v>NEUTRAL</v>
      </c>
      <c r="L1671" s="6" t="str">
        <f>OBV!H1671</f>
        <v>NEUTRAL</v>
      </c>
      <c r="M1671" s="8">
        <f t="shared" si="260"/>
        <v>25</v>
      </c>
      <c r="N1671" s="8">
        <f t="shared" si="261"/>
        <v>45</v>
      </c>
      <c r="O1671" s="8">
        <f t="shared" si="262"/>
        <v>50</v>
      </c>
      <c r="P1671" s="8">
        <f t="shared" si="263"/>
        <v>33</v>
      </c>
      <c r="Q1671" s="9">
        <f t="shared" si="264"/>
        <v>36.950000000000003</v>
      </c>
      <c r="R1671" s="9">
        <f t="shared" si="265"/>
        <v>39.75</v>
      </c>
      <c r="S1671" s="9">
        <f t="shared" si="266"/>
        <v>37.85</v>
      </c>
      <c r="T1671" s="9">
        <f t="shared" si="267"/>
        <v>38.25</v>
      </c>
      <c r="U1671" s="8">
        <f t="shared" si="268"/>
        <v>38.183333333333337</v>
      </c>
      <c r="V1671" s="8">
        <f t="shared" si="269"/>
        <v>38.200000000000003</v>
      </c>
    </row>
    <row r="1672" spans="1:22" ht="13.5" x14ac:dyDescent="0.25">
      <c r="A1672" s="3">
        <f>RSI!A1672</f>
        <v>44449</v>
      </c>
      <c r="B1672" s="2">
        <f>RSI!B1672</f>
        <v>1.49</v>
      </c>
      <c r="C1672" s="2">
        <f>RSI!I1672</f>
        <v>47.69017993581793</v>
      </c>
      <c r="D1672" s="2">
        <f>MACD!E1672</f>
        <v>1.0102227734151592E-2</v>
      </c>
      <c r="E1672" s="2">
        <f>MACD!F1672</f>
        <v>1.4996528853319603E-2</v>
      </c>
      <c r="F1672" s="2">
        <f>'Moving Avg'!D1672</f>
        <v>1.49</v>
      </c>
      <c r="G1672" s="2">
        <f>'Moving Avg'!F1672</f>
        <v>1.5009999999999992</v>
      </c>
      <c r="H1672" s="2">
        <f>'Moving Avg'!G1672</f>
        <v>1.4689999999999994</v>
      </c>
      <c r="I1672" s="2">
        <f>'Moving Avg'!H1672</f>
        <v>1.4616500000000017</v>
      </c>
      <c r="J1672" s="6" t="str">
        <f>OBV!F1672</f>
        <v>NEUTRAL</v>
      </c>
      <c r="K1672" s="6" t="str">
        <f>OBV!G1672</f>
        <v>NEUTRAL</v>
      </c>
      <c r="L1672" s="6" t="str">
        <f>OBV!H1672</f>
        <v>NEUTRAL</v>
      </c>
      <c r="M1672" s="8">
        <f t="shared" si="260"/>
        <v>25</v>
      </c>
      <c r="N1672" s="8">
        <f t="shared" si="261"/>
        <v>45</v>
      </c>
      <c r="O1672" s="8">
        <f t="shared" si="262"/>
        <v>50</v>
      </c>
      <c r="P1672" s="8">
        <f t="shared" si="263"/>
        <v>33</v>
      </c>
      <c r="Q1672" s="9">
        <f t="shared" si="264"/>
        <v>36.950000000000003</v>
      </c>
      <c r="R1672" s="9">
        <f t="shared" si="265"/>
        <v>39.75</v>
      </c>
      <c r="S1672" s="9">
        <f t="shared" si="266"/>
        <v>37.85</v>
      </c>
      <c r="T1672" s="9">
        <f t="shared" si="267"/>
        <v>38.25</v>
      </c>
      <c r="U1672" s="8">
        <f t="shared" si="268"/>
        <v>38.183333333333337</v>
      </c>
      <c r="V1672" s="8">
        <f t="shared" si="269"/>
        <v>38.200000000000003</v>
      </c>
    </row>
    <row r="1673" spans="1:22" ht="13.5" x14ac:dyDescent="0.25">
      <c r="A1673" s="3">
        <f>RSI!A1673</f>
        <v>44452</v>
      </c>
      <c r="B1673" s="2">
        <f>RSI!B1673</f>
        <v>1.49</v>
      </c>
      <c r="C1673" s="2">
        <f>RSI!I1673</f>
        <v>47.69017993581793</v>
      </c>
      <c r="D1673" s="2">
        <f>MACD!E1673</f>
        <v>8.2557575530346483E-3</v>
      </c>
      <c r="E1673" s="2">
        <f>MACD!F1673</f>
        <v>1.3648374593262612E-2</v>
      </c>
      <c r="F1673" s="2">
        <f>'Moving Avg'!D1673</f>
        <v>1.49</v>
      </c>
      <c r="G1673" s="2">
        <f>'Moving Avg'!F1673</f>
        <v>1.4984999999999993</v>
      </c>
      <c r="H1673" s="2">
        <f>'Moving Avg'!G1673</f>
        <v>1.4723999999999995</v>
      </c>
      <c r="I1673" s="2">
        <f>'Moving Avg'!H1673</f>
        <v>1.4625000000000017</v>
      </c>
      <c r="J1673" s="6" t="str">
        <f>OBV!F1673</f>
        <v>NEUTRAL</v>
      </c>
      <c r="K1673" s="6" t="str">
        <f>OBV!G1673</f>
        <v>NEUTRAL</v>
      </c>
      <c r="L1673" s="6" t="str">
        <f>OBV!H1673</f>
        <v>NEUTRAL</v>
      </c>
      <c r="M1673" s="8">
        <f t="shared" si="260"/>
        <v>25</v>
      </c>
      <c r="N1673" s="8">
        <f t="shared" si="261"/>
        <v>45</v>
      </c>
      <c r="O1673" s="8">
        <f t="shared" si="262"/>
        <v>50</v>
      </c>
      <c r="P1673" s="8">
        <f t="shared" si="263"/>
        <v>33</v>
      </c>
      <c r="Q1673" s="9">
        <f t="shared" si="264"/>
        <v>36.950000000000003</v>
      </c>
      <c r="R1673" s="9">
        <f t="shared" si="265"/>
        <v>39.75</v>
      </c>
      <c r="S1673" s="9">
        <f t="shared" si="266"/>
        <v>37.85</v>
      </c>
      <c r="T1673" s="9">
        <f t="shared" si="267"/>
        <v>38.25</v>
      </c>
      <c r="U1673" s="8">
        <f t="shared" si="268"/>
        <v>38.183333333333337</v>
      </c>
      <c r="V1673" s="8">
        <f t="shared" si="269"/>
        <v>38.200000000000003</v>
      </c>
    </row>
    <row r="1674" spans="1:22" ht="13.5" x14ac:dyDescent="0.25">
      <c r="A1674" s="3">
        <f>RSI!A1674</f>
        <v>44453</v>
      </c>
      <c r="B1674" s="2">
        <f>RSI!B1674</f>
        <v>1.44</v>
      </c>
      <c r="C1674" s="2">
        <f>RSI!I1674</f>
        <v>27.75917609552134</v>
      </c>
      <c r="D1674" s="2">
        <f>MACD!E1674</f>
        <v>1.0418713877766272E-2</v>
      </c>
      <c r="E1674" s="2">
        <f>MACD!F1674</f>
        <v>1.3002442450163345E-2</v>
      </c>
      <c r="F1674" s="2">
        <f>'Moving Avg'!D1674</f>
        <v>1.48</v>
      </c>
      <c r="G1674" s="2">
        <f>'Moving Avg'!F1674</f>
        <v>1.4934999999999996</v>
      </c>
      <c r="H1674" s="2">
        <f>'Moving Avg'!G1674</f>
        <v>1.4747999999999997</v>
      </c>
      <c r="I1674" s="2">
        <f>'Moving Avg'!H1674</f>
        <v>1.4632500000000015</v>
      </c>
      <c r="J1674" s="6" t="str">
        <f>OBV!F1674</f>
        <v>BEARISH</v>
      </c>
      <c r="K1674" s="6" t="str">
        <f>OBV!G1674</f>
        <v>NEUTRAL</v>
      </c>
      <c r="L1674" s="6" t="str">
        <f>OBV!H1674</f>
        <v>CONFIRMED BEARISH</v>
      </c>
      <c r="M1674" s="8">
        <f t="shared" si="260"/>
        <v>50</v>
      </c>
      <c r="N1674" s="8">
        <f t="shared" si="261"/>
        <v>45</v>
      </c>
      <c r="O1674" s="8">
        <f t="shared" si="262"/>
        <v>50</v>
      </c>
      <c r="P1674" s="8">
        <f t="shared" si="263"/>
        <v>16.5</v>
      </c>
      <c r="Q1674" s="9">
        <f t="shared" si="264"/>
        <v>43.225000000000001</v>
      </c>
      <c r="R1674" s="9">
        <f t="shared" si="265"/>
        <v>40.625</v>
      </c>
      <c r="S1674" s="9">
        <f t="shared" si="266"/>
        <v>34.174999999999997</v>
      </c>
      <c r="T1674" s="9">
        <f t="shared" si="267"/>
        <v>40.375</v>
      </c>
      <c r="U1674" s="8">
        <f t="shared" si="268"/>
        <v>39.341666666666661</v>
      </c>
      <c r="V1674" s="8">
        <f t="shared" si="269"/>
        <v>39.599999999999994</v>
      </c>
    </row>
    <row r="1675" spans="1:22" ht="13.5" x14ac:dyDescent="0.25">
      <c r="A1675" s="3">
        <f>RSI!A1675</f>
        <v>44454</v>
      </c>
      <c r="B1675" s="2">
        <f>RSI!B1675</f>
        <v>1.44</v>
      </c>
      <c r="C1675" s="2">
        <f>RSI!I1675</f>
        <v>27.759176095521326</v>
      </c>
      <c r="D1675" s="2">
        <f>MACD!E1675</f>
        <v>1.2564406566626829E-2</v>
      </c>
      <c r="E1675" s="2">
        <f>MACD!F1675</f>
        <v>1.2914835273456042E-2</v>
      </c>
      <c r="F1675" s="2">
        <f>'Moving Avg'!D1675</f>
        <v>1.47</v>
      </c>
      <c r="G1675" s="2">
        <f>'Moving Avg'!F1675</f>
        <v>1.4884999999999997</v>
      </c>
      <c r="H1675" s="2">
        <f>'Moving Avg'!G1675</f>
        <v>1.4772000000000001</v>
      </c>
      <c r="I1675" s="2">
        <f>'Moving Avg'!H1675</f>
        <v>1.4640000000000015</v>
      </c>
      <c r="J1675" s="6" t="str">
        <f>OBV!F1675</f>
        <v>BEARISH</v>
      </c>
      <c r="K1675" s="6" t="str">
        <f>OBV!G1675</f>
        <v>NEUTRAL</v>
      </c>
      <c r="L1675" s="6" t="str">
        <f>OBV!H1675</f>
        <v>CONFIRMED BEARISH</v>
      </c>
      <c r="M1675" s="8">
        <f t="shared" si="260"/>
        <v>50</v>
      </c>
      <c r="N1675" s="8">
        <f t="shared" si="261"/>
        <v>45</v>
      </c>
      <c r="O1675" s="8">
        <f t="shared" si="262"/>
        <v>50</v>
      </c>
      <c r="P1675" s="8">
        <f t="shared" si="263"/>
        <v>16.5</v>
      </c>
      <c r="Q1675" s="9">
        <f t="shared" si="264"/>
        <v>43.225000000000001</v>
      </c>
      <c r="R1675" s="9">
        <f t="shared" si="265"/>
        <v>40.625</v>
      </c>
      <c r="S1675" s="9">
        <f t="shared" si="266"/>
        <v>34.174999999999997</v>
      </c>
      <c r="T1675" s="9">
        <f t="shared" si="267"/>
        <v>40.375</v>
      </c>
      <c r="U1675" s="8">
        <f t="shared" si="268"/>
        <v>39.341666666666661</v>
      </c>
      <c r="V1675" s="8">
        <f t="shared" si="269"/>
        <v>39.599999999999994</v>
      </c>
    </row>
    <row r="1676" spans="1:22" ht="13.5" x14ac:dyDescent="0.25">
      <c r="A1676" s="3">
        <f>RSI!A1676</f>
        <v>44455</v>
      </c>
      <c r="B1676" s="2">
        <f>RSI!B1676</f>
        <v>1.43</v>
      </c>
      <c r="C1676" s="2">
        <f>RSI!I1676</f>
        <v>25.306029074917362</v>
      </c>
      <c r="D1676" s="2">
        <f>MACD!E1676</f>
        <v>1.5412862017254225E-2</v>
      </c>
      <c r="E1676" s="2">
        <f>MACD!F1676</f>
        <v>1.3414440622215678E-2</v>
      </c>
      <c r="F1676" s="2">
        <f>'Moving Avg'!D1676</f>
        <v>1.4579999999999997</v>
      </c>
      <c r="G1676" s="2">
        <f>'Moving Avg'!F1676</f>
        <v>1.4829999999999997</v>
      </c>
      <c r="H1676" s="2">
        <f>'Moving Avg'!G1676</f>
        <v>1.4794000000000003</v>
      </c>
      <c r="I1676" s="2">
        <f>'Moving Avg'!H1676</f>
        <v>1.4647000000000014</v>
      </c>
      <c r="J1676" s="6" t="str">
        <f>OBV!F1676</f>
        <v>BEARISH</v>
      </c>
      <c r="K1676" s="6" t="str">
        <f>OBV!G1676</f>
        <v>NEUTRAL</v>
      </c>
      <c r="L1676" s="6" t="str">
        <f>OBV!H1676</f>
        <v>CONFIRMED BEARISH</v>
      </c>
      <c r="M1676" s="8">
        <f t="shared" si="260"/>
        <v>50</v>
      </c>
      <c r="N1676" s="8">
        <f t="shared" si="261"/>
        <v>0</v>
      </c>
      <c r="O1676" s="8">
        <f t="shared" si="262"/>
        <v>0</v>
      </c>
      <c r="P1676" s="8">
        <f t="shared" si="263"/>
        <v>16.5</v>
      </c>
      <c r="Q1676" s="9">
        <f t="shared" si="264"/>
        <v>19.975000000000001</v>
      </c>
      <c r="R1676" s="9">
        <f t="shared" si="265"/>
        <v>14.125</v>
      </c>
      <c r="S1676" s="9">
        <f t="shared" si="266"/>
        <v>14.925000000000001</v>
      </c>
      <c r="T1676" s="9">
        <f t="shared" si="267"/>
        <v>16.625</v>
      </c>
      <c r="U1676" s="8">
        <f t="shared" si="268"/>
        <v>16.341666666666669</v>
      </c>
      <c r="V1676" s="8">
        <f t="shared" si="269"/>
        <v>16.412500000000001</v>
      </c>
    </row>
    <row r="1677" spans="1:22" ht="13.5" x14ac:dyDescent="0.25">
      <c r="A1677" s="3">
        <f>RSI!A1677</f>
        <v>44456</v>
      </c>
      <c r="B1677" s="2">
        <f>RSI!B1677</f>
        <v>1.43</v>
      </c>
      <c r="C1677" s="2">
        <f>RSI!I1677</f>
        <v>25.306029074917362</v>
      </c>
      <c r="D1677" s="2">
        <f>MACD!E1677</f>
        <v>1.8152673415697373E-2</v>
      </c>
      <c r="E1677" s="2">
        <f>MACD!F1677</f>
        <v>1.4362087180912019E-2</v>
      </c>
      <c r="F1677" s="2">
        <f>'Moving Avg'!D1677</f>
        <v>1.4459999999999997</v>
      </c>
      <c r="G1677" s="2">
        <f>'Moving Avg'!F1677</f>
        <v>1.4794999999999998</v>
      </c>
      <c r="H1677" s="2">
        <f>'Moving Avg'!G1677</f>
        <v>1.4816000000000005</v>
      </c>
      <c r="I1677" s="2">
        <f>'Moving Avg'!H1677</f>
        <v>1.4654000000000014</v>
      </c>
      <c r="J1677" s="6" t="str">
        <f>OBV!F1677</f>
        <v>BEARISH</v>
      </c>
      <c r="K1677" s="6" t="str">
        <f>OBV!G1677</f>
        <v>NEUTRAL</v>
      </c>
      <c r="L1677" s="6" t="str">
        <f>OBV!H1677</f>
        <v>CONFIRMED BEARISH</v>
      </c>
      <c r="M1677" s="8">
        <f t="shared" si="260"/>
        <v>50</v>
      </c>
      <c r="N1677" s="8">
        <f t="shared" si="261"/>
        <v>0</v>
      </c>
      <c r="O1677" s="8">
        <f t="shared" si="262"/>
        <v>0</v>
      </c>
      <c r="P1677" s="8">
        <f t="shared" si="263"/>
        <v>16.5</v>
      </c>
      <c r="Q1677" s="9">
        <f t="shared" si="264"/>
        <v>19.975000000000001</v>
      </c>
      <c r="R1677" s="9">
        <f t="shared" si="265"/>
        <v>14.125</v>
      </c>
      <c r="S1677" s="9">
        <f t="shared" si="266"/>
        <v>14.925000000000001</v>
      </c>
      <c r="T1677" s="9">
        <f t="shared" si="267"/>
        <v>16.625</v>
      </c>
      <c r="U1677" s="8">
        <f t="shared" si="268"/>
        <v>16.341666666666669</v>
      </c>
      <c r="V1677" s="8">
        <f t="shared" si="269"/>
        <v>16.412500000000001</v>
      </c>
    </row>
    <row r="1678" spans="1:22" ht="13.5" x14ac:dyDescent="0.25">
      <c r="A1678" s="3">
        <f>RSI!A1678</f>
        <v>44459</v>
      </c>
      <c r="B1678" s="2">
        <f>RSI!B1678</f>
        <v>1.43</v>
      </c>
      <c r="C1678" s="2">
        <f>RSI!I1678</f>
        <v>25.306029074917362</v>
      </c>
      <c r="D1678" s="2">
        <f>MACD!E1678</f>
        <v>2.0776141908315671E-2</v>
      </c>
      <c r="E1678" s="2">
        <f>MACD!F1678</f>
        <v>1.5644898126392751E-2</v>
      </c>
      <c r="F1678" s="2">
        <f>'Moving Avg'!D1678</f>
        <v>1.4339999999999997</v>
      </c>
      <c r="G1678" s="2">
        <f>'Moving Avg'!F1678</f>
        <v>1.4759999999999998</v>
      </c>
      <c r="H1678" s="2">
        <f>'Moving Avg'!G1678</f>
        <v>1.4838000000000009</v>
      </c>
      <c r="I1678" s="2">
        <f>'Moving Avg'!H1678</f>
        <v>1.4663500000000014</v>
      </c>
      <c r="J1678" s="6" t="str">
        <f>OBV!F1678</f>
        <v>BEARISH</v>
      </c>
      <c r="K1678" s="6" t="str">
        <f>OBV!G1678</f>
        <v>NEUTRAL</v>
      </c>
      <c r="L1678" s="6" t="str">
        <f>OBV!H1678</f>
        <v>CONFIRMED BEARISH</v>
      </c>
      <c r="M1678" s="8">
        <f t="shared" si="260"/>
        <v>50</v>
      </c>
      <c r="N1678" s="8">
        <f t="shared" si="261"/>
        <v>0</v>
      </c>
      <c r="O1678" s="8">
        <f t="shared" si="262"/>
        <v>0</v>
      </c>
      <c r="P1678" s="8">
        <f t="shared" si="263"/>
        <v>16.5</v>
      </c>
      <c r="Q1678" s="9">
        <f t="shared" si="264"/>
        <v>19.975000000000001</v>
      </c>
      <c r="R1678" s="9">
        <f t="shared" si="265"/>
        <v>14.125</v>
      </c>
      <c r="S1678" s="9">
        <f t="shared" si="266"/>
        <v>14.925000000000001</v>
      </c>
      <c r="T1678" s="9">
        <f t="shared" si="267"/>
        <v>16.625</v>
      </c>
      <c r="U1678" s="8">
        <f t="shared" si="268"/>
        <v>16.341666666666669</v>
      </c>
      <c r="V1678" s="8">
        <f t="shared" si="269"/>
        <v>16.412500000000001</v>
      </c>
    </row>
    <row r="1679" spans="1:22" ht="13.5" x14ac:dyDescent="0.25">
      <c r="A1679" s="3">
        <f>RSI!A1679</f>
        <v>44460</v>
      </c>
      <c r="B1679" s="2">
        <f>RSI!B1679</f>
        <v>1.43</v>
      </c>
      <c r="C1679" s="2">
        <f>RSI!I1679</f>
        <v>25.306029074917362</v>
      </c>
      <c r="D1679" s="2">
        <f>MACD!E1679</f>
        <v>2.3278561474802117E-2</v>
      </c>
      <c r="E1679" s="2">
        <f>MACD!F1679</f>
        <v>1.7171630796074623E-2</v>
      </c>
      <c r="F1679" s="2">
        <f>'Moving Avg'!D1679</f>
        <v>1.4319999999999999</v>
      </c>
      <c r="G1679" s="2">
        <f>'Moving Avg'!F1679</f>
        <v>1.4729999999999999</v>
      </c>
      <c r="H1679" s="2">
        <f>'Moving Avg'!G1679</f>
        <v>1.4864000000000006</v>
      </c>
      <c r="I1679" s="2">
        <f>'Moving Avg'!H1679</f>
        <v>1.4674500000000013</v>
      </c>
      <c r="J1679" s="6" t="str">
        <f>OBV!F1679</f>
        <v>BEARISH</v>
      </c>
      <c r="K1679" s="6" t="str">
        <f>OBV!G1679</f>
        <v>NEUTRAL</v>
      </c>
      <c r="L1679" s="6" t="str">
        <f>OBV!H1679</f>
        <v>CONFIRMED BEARISH</v>
      </c>
      <c r="M1679" s="8">
        <f t="shared" si="260"/>
        <v>50</v>
      </c>
      <c r="N1679" s="8">
        <f t="shared" si="261"/>
        <v>0</v>
      </c>
      <c r="O1679" s="8">
        <f t="shared" si="262"/>
        <v>0</v>
      </c>
      <c r="P1679" s="8">
        <f t="shared" si="263"/>
        <v>16.5</v>
      </c>
      <c r="Q1679" s="9">
        <f t="shared" si="264"/>
        <v>19.975000000000001</v>
      </c>
      <c r="R1679" s="9">
        <f t="shared" si="265"/>
        <v>14.125</v>
      </c>
      <c r="S1679" s="9">
        <f t="shared" si="266"/>
        <v>14.925000000000001</v>
      </c>
      <c r="T1679" s="9">
        <f t="shared" si="267"/>
        <v>16.625</v>
      </c>
      <c r="U1679" s="8">
        <f t="shared" si="268"/>
        <v>16.341666666666669</v>
      </c>
      <c r="V1679" s="8">
        <f t="shared" si="269"/>
        <v>16.412500000000001</v>
      </c>
    </row>
    <row r="1680" spans="1:22" ht="13.5" x14ac:dyDescent="0.25">
      <c r="A1680" s="3">
        <f>RSI!A1680</f>
        <v>44461</v>
      </c>
      <c r="B1680" s="2">
        <f>RSI!B1680</f>
        <v>1.43</v>
      </c>
      <c r="C1680" s="2">
        <f>RSI!I1680</f>
        <v>25.306029074917362</v>
      </c>
      <c r="D1680" s="2">
        <f>MACD!E1680</f>
        <v>2.5657624537151369E-2</v>
      </c>
      <c r="E1680" s="2">
        <f>MACD!F1680</f>
        <v>1.8868829544289974E-2</v>
      </c>
      <c r="F1680" s="2">
        <f>'Moving Avg'!D1680</f>
        <v>1.43</v>
      </c>
      <c r="G1680" s="2">
        <f>'Moving Avg'!F1680</f>
        <v>1.47</v>
      </c>
      <c r="H1680" s="2">
        <f>'Moving Avg'!G1680</f>
        <v>1.4884000000000013</v>
      </c>
      <c r="I1680" s="2">
        <f>'Moving Avg'!H1680</f>
        <v>1.4685500000000011</v>
      </c>
      <c r="J1680" s="6" t="str">
        <f>OBV!F1680</f>
        <v>BEARISH</v>
      </c>
      <c r="K1680" s="6" t="str">
        <f>OBV!G1680</f>
        <v>NEUTRAL</v>
      </c>
      <c r="L1680" s="6" t="str">
        <f>OBV!H1680</f>
        <v>CONFIRMED BEARISH</v>
      </c>
      <c r="M1680" s="8">
        <f t="shared" si="260"/>
        <v>50</v>
      </c>
      <c r="N1680" s="8">
        <f t="shared" si="261"/>
        <v>0</v>
      </c>
      <c r="O1680" s="8">
        <f t="shared" si="262"/>
        <v>0</v>
      </c>
      <c r="P1680" s="8">
        <f t="shared" si="263"/>
        <v>16.5</v>
      </c>
      <c r="Q1680" s="9">
        <f t="shared" si="264"/>
        <v>19.975000000000001</v>
      </c>
      <c r="R1680" s="9">
        <f t="shared" si="265"/>
        <v>14.125</v>
      </c>
      <c r="S1680" s="9">
        <f t="shared" si="266"/>
        <v>14.925000000000001</v>
      </c>
      <c r="T1680" s="9">
        <f t="shared" si="267"/>
        <v>16.625</v>
      </c>
      <c r="U1680" s="8">
        <f t="shared" si="268"/>
        <v>16.341666666666669</v>
      </c>
      <c r="V1680" s="8">
        <f t="shared" si="269"/>
        <v>16.412500000000001</v>
      </c>
    </row>
    <row r="1681" spans="1:22" ht="13.5" x14ac:dyDescent="0.25">
      <c r="A1681" s="3">
        <f>RSI!A1681</f>
        <v>44462</v>
      </c>
      <c r="B1681" s="2">
        <f>RSI!B1681</f>
        <v>1.43</v>
      </c>
      <c r="C1681" s="2">
        <f>RSI!I1681</f>
        <v>25.306029074917362</v>
      </c>
      <c r="D1681" s="2">
        <f>MACD!E1681</f>
        <v>2.79129289360045E-2</v>
      </c>
      <c r="E1681" s="2">
        <f>MACD!F1681</f>
        <v>2.0677649422632879E-2</v>
      </c>
      <c r="F1681" s="2">
        <f>'Moving Avg'!D1681</f>
        <v>1.43</v>
      </c>
      <c r="G1681" s="2">
        <f>'Moving Avg'!F1681</f>
        <v>1.4670000000000001</v>
      </c>
      <c r="H1681" s="2">
        <f>'Moving Avg'!G1681</f>
        <v>1.4904000000000013</v>
      </c>
      <c r="I1681" s="2">
        <f>'Moving Avg'!H1681</f>
        <v>1.4696500000000012</v>
      </c>
      <c r="J1681" s="6" t="str">
        <f>OBV!F1681</f>
        <v>NEUTRAL</v>
      </c>
      <c r="K1681" s="6" t="str">
        <f>OBV!G1681</f>
        <v>NEUTRAL</v>
      </c>
      <c r="L1681" s="6" t="str">
        <f>OBV!H1681</f>
        <v>NEUTRAL</v>
      </c>
      <c r="M1681" s="8">
        <f t="shared" si="260"/>
        <v>50</v>
      </c>
      <c r="N1681" s="8">
        <f t="shared" si="261"/>
        <v>0</v>
      </c>
      <c r="O1681" s="8">
        <f t="shared" si="262"/>
        <v>0</v>
      </c>
      <c r="P1681" s="8">
        <f t="shared" si="263"/>
        <v>33</v>
      </c>
      <c r="Q1681" s="9">
        <f t="shared" si="264"/>
        <v>22.45</v>
      </c>
      <c r="R1681" s="9">
        <f t="shared" si="265"/>
        <v>18.25</v>
      </c>
      <c r="S1681" s="9">
        <f t="shared" si="266"/>
        <v>22.35</v>
      </c>
      <c r="T1681" s="9">
        <f t="shared" si="267"/>
        <v>20.75</v>
      </c>
      <c r="U1681" s="8">
        <f t="shared" si="268"/>
        <v>21.016666666666669</v>
      </c>
      <c r="V1681" s="8">
        <f t="shared" si="269"/>
        <v>20.950000000000003</v>
      </c>
    </row>
    <row r="1682" spans="1:22" ht="13.5" x14ac:dyDescent="0.25">
      <c r="A1682" s="3">
        <f>RSI!A1682</f>
        <v>44463</v>
      </c>
      <c r="B1682" s="2">
        <f>RSI!B1682</f>
        <v>1.43</v>
      </c>
      <c r="C1682" s="2">
        <f>RSI!I1682</f>
        <v>25.306029074917362</v>
      </c>
      <c r="D1682" s="2">
        <f>MACD!E1682</f>
        <v>3.0045569944382011E-2</v>
      </c>
      <c r="E1682" s="2">
        <f>MACD!F1682</f>
        <v>2.2551233526982704E-2</v>
      </c>
      <c r="F1682" s="2">
        <f>'Moving Avg'!D1682</f>
        <v>1.43</v>
      </c>
      <c r="G1682" s="2">
        <f>'Moving Avg'!F1682</f>
        <v>1.464</v>
      </c>
      <c r="H1682" s="2">
        <f>'Moving Avg'!G1682</f>
        <v>1.4918000000000016</v>
      </c>
      <c r="I1682" s="2">
        <f>'Moving Avg'!H1682</f>
        <v>1.4707500000000011</v>
      </c>
      <c r="J1682" s="6" t="str">
        <f>OBV!F1682</f>
        <v>NEUTRAL</v>
      </c>
      <c r="K1682" s="6" t="str">
        <f>OBV!G1682</f>
        <v>NEUTRAL</v>
      </c>
      <c r="L1682" s="6" t="str">
        <f>OBV!H1682</f>
        <v>NEUTRAL</v>
      </c>
      <c r="M1682" s="8">
        <f t="shared" si="260"/>
        <v>50</v>
      </c>
      <c r="N1682" s="8">
        <f t="shared" si="261"/>
        <v>0</v>
      </c>
      <c r="O1682" s="8">
        <f t="shared" si="262"/>
        <v>0</v>
      </c>
      <c r="P1682" s="8">
        <f t="shared" si="263"/>
        <v>33</v>
      </c>
      <c r="Q1682" s="9">
        <f t="shared" si="264"/>
        <v>22.45</v>
      </c>
      <c r="R1682" s="9">
        <f t="shared" si="265"/>
        <v>18.25</v>
      </c>
      <c r="S1682" s="9">
        <f t="shared" si="266"/>
        <v>22.35</v>
      </c>
      <c r="T1682" s="9">
        <f t="shared" si="267"/>
        <v>20.75</v>
      </c>
      <c r="U1682" s="8">
        <f t="shared" si="268"/>
        <v>21.016666666666669</v>
      </c>
      <c r="V1682" s="8">
        <f t="shared" si="269"/>
        <v>20.950000000000003</v>
      </c>
    </row>
    <row r="1683" spans="1:22" ht="13.5" x14ac:dyDescent="0.25">
      <c r="A1683" s="3">
        <f>RSI!A1683</f>
        <v>44466</v>
      </c>
      <c r="B1683" s="2">
        <f>RSI!B1683</f>
        <v>1.43</v>
      </c>
      <c r="C1683" s="2">
        <f>RSI!I1683</f>
        <v>25.306029074917362</v>
      </c>
      <c r="D1683" s="2">
        <f>MACD!E1683</f>
        <v>3.2057803555568309E-2</v>
      </c>
      <c r="E1683" s="2">
        <f>MACD!F1683</f>
        <v>2.4452547532699827E-2</v>
      </c>
      <c r="F1683" s="2">
        <f>'Moving Avg'!D1683</f>
        <v>1.43</v>
      </c>
      <c r="G1683" s="2">
        <f>'Moving Avg'!F1683</f>
        <v>1.4609999999999999</v>
      </c>
      <c r="H1683" s="2">
        <f>'Moving Avg'!G1683</f>
        <v>1.4924000000000015</v>
      </c>
      <c r="I1683" s="2">
        <f>'Moving Avg'!H1683</f>
        <v>1.4717000000000011</v>
      </c>
      <c r="J1683" s="6" t="str">
        <f>OBV!F1683</f>
        <v>NEUTRAL</v>
      </c>
      <c r="K1683" s="6" t="str">
        <f>OBV!G1683</f>
        <v>NEUTRAL</v>
      </c>
      <c r="L1683" s="6" t="str">
        <f>OBV!H1683</f>
        <v>NEUTRAL</v>
      </c>
      <c r="M1683" s="8">
        <f t="shared" si="260"/>
        <v>50</v>
      </c>
      <c r="N1683" s="8">
        <f t="shared" si="261"/>
        <v>0</v>
      </c>
      <c r="O1683" s="8">
        <f t="shared" si="262"/>
        <v>0</v>
      </c>
      <c r="P1683" s="8">
        <f t="shared" si="263"/>
        <v>33</v>
      </c>
      <c r="Q1683" s="9">
        <f t="shared" si="264"/>
        <v>22.45</v>
      </c>
      <c r="R1683" s="9">
        <f t="shared" si="265"/>
        <v>18.25</v>
      </c>
      <c r="S1683" s="9">
        <f t="shared" si="266"/>
        <v>22.35</v>
      </c>
      <c r="T1683" s="9">
        <f t="shared" si="267"/>
        <v>20.75</v>
      </c>
      <c r="U1683" s="8">
        <f t="shared" si="268"/>
        <v>21.016666666666669</v>
      </c>
      <c r="V1683" s="8">
        <f t="shared" si="269"/>
        <v>20.950000000000003</v>
      </c>
    </row>
    <row r="1684" spans="1:22" ht="13.5" x14ac:dyDescent="0.25">
      <c r="A1684" s="3">
        <f>RSI!A1684</f>
        <v>44467</v>
      </c>
      <c r="B1684" s="2">
        <f>RSI!B1684</f>
        <v>1.43</v>
      </c>
      <c r="C1684" s="2">
        <f>RSI!I1684</f>
        <v>25.306029074917362</v>
      </c>
      <c r="D1684" s="2">
        <f>MACD!E1684</f>
        <v>2.6260461757431131E-2</v>
      </c>
      <c r="E1684" s="2">
        <f>MACD!F1684</f>
        <v>2.4814130377646088E-2</v>
      </c>
      <c r="F1684" s="2">
        <f>'Moving Avg'!D1684</f>
        <v>1.43</v>
      </c>
      <c r="G1684" s="2">
        <f>'Moving Avg'!F1684</f>
        <v>1.4579999999999997</v>
      </c>
      <c r="H1684" s="2">
        <f>'Moving Avg'!G1684</f>
        <v>1.4922000000000017</v>
      </c>
      <c r="I1684" s="2">
        <f>'Moving Avg'!H1684</f>
        <v>1.472400000000001</v>
      </c>
      <c r="J1684" s="6" t="str">
        <f>OBV!F1684</f>
        <v>NEUTRAL</v>
      </c>
      <c r="K1684" s="6" t="str">
        <f>OBV!G1684</f>
        <v>NEUTRAL</v>
      </c>
      <c r="L1684" s="6" t="str">
        <f>OBV!H1684</f>
        <v>NEUTRAL</v>
      </c>
      <c r="M1684" s="8">
        <f t="shared" si="260"/>
        <v>50</v>
      </c>
      <c r="N1684" s="8">
        <f t="shared" si="261"/>
        <v>0</v>
      </c>
      <c r="O1684" s="8">
        <f t="shared" si="262"/>
        <v>0</v>
      </c>
      <c r="P1684" s="8">
        <f t="shared" si="263"/>
        <v>33</v>
      </c>
      <c r="Q1684" s="9">
        <f t="shared" si="264"/>
        <v>22.45</v>
      </c>
      <c r="R1684" s="9">
        <f t="shared" si="265"/>
        <v>18.25</v>
      </c>
      <c r="S1684" s="9">
        <f t="shared" si="266"/>
        <v>22.35</v>
      </c>
      <c r="T1684" s="9">
        <f t="shared" si="267"/>
        <v>20.75</v>
      </c>
      <c r="U1684" s="8">
        <f t="shared" si="268"/>
        <v>21.016666666666669</v>
      </c>
      <c r="V1684" s="8">
        <f t="shared" si="269"/>
        <v>20.950000000000003</v>
      </c>
    </row>
    <row r="1685" spans="1:22" ht="13.5" x14ac:dyDescent="0.25">
      <c r="A1685" s="3">
        <f>RSI!A1685</f>
        <v>44468</v>
      </c>
      <c r="B1685" s="2">
        <f>RSI!B1685</f>
        <v>1.37</v>
      </c>
      <c r="C1685" s="2">
        <f>RSI!I1685</f>
        <v>12.447190534623985</v>
      </c>
      <c r="D1685" s="2">
        <f>MACD!E1685</f>
        <v>2.5977524887011105E-2</v>
      </c>
      <c r="E1685" s="2">
        <f>MACD!F1685</f>
        <v>2.5046809279519095E-2</v>
      </c>
      <c r="F1685" s="2">
        <f>'Moving Avg'!D1685</f>
        <v>1.4179999999999999</v>
      </c>
      <c r="G1685" s="2">
        <f>'Moving Avg'!F1685</f>
        <v>1.452</v>
      </c>
      <c r="H1685" s="2">
        <f>'Moving Avg'!G1685</f>
        <v>1.4908000000000015</v>
      </c>
      <c r="I1685" s="2">
        <f>'Moving Avg'!H1685</f>
        <v>1.4728000000000012</v>
      </c>
      <c r="J1685" s="6" t="str">
        <f>OBV!F1685</f>
        <v>BEARISH</v>
      </c>
      <c r="K1685" s="6" t="str">
        <f>OBV!G1685</f>
        <v>NEUTRAL</v>
      </c>
      <c r="L1685" s="6" t="str">
        <f>OBV!H1685</f>
        <v>CONFIRMED BEARISH</v>
      </c>
      <c r="M1685" s="8">
        <f t="shared" si="260"/>
        <v>50</v>
      </c>
      <c r="N1685" s="8">
        <f t="shared" si="261"/>
        <v>0</v>
      </c>
      <c r="O1685" s="8">
        <f t="shared" si="262"/>
        <v>0</v>
      </c>
      <c r="P1685" s="8">
        <f t="shared" si="263"/>
        <v>16.5</v>
      </c>
      <c r="Q1685" s="9">
        <f t="shared" si="264"/>
        <v>19.975000000000001</v>
      </c>
      <c r="R1685" s="9">
        <f t="shared" si="265"/>
        <v>14.125</v>
      </c>
      <c r="S1685" s="9">
        <f t="shared" si="266"/>
        <v>14.925000000000001</v>
      </c>
      <c r="T1685" s="9">
        <f t="shared" si="267"/>
        <v>16.625</v>
      </c>
      <c r="U1685" s="8">
        <f t="shared" si="268"/>
        <v>16.341666666666669</v>
      </c>
      <c r="V1685" s="8">
        <f t="shared" si="269"/>
        <v>16.412500000000001</v>
      </c>
    </row>
    <row r="1686" spans="1:22" ht="13.5" x14ac:dyDescent="0.25">
      <c r="A1686" s="3">
        <f>RSI!A1686</f>
        <v>44469</v>
      </c>
      <c r="B1686" s="2">
        <f>RSI!B1686</f>
        <v>1.37</v>
      </c>
      <c r="C1686" s="2">
        <f>RSI!I1686</f>
        <v>12.447190534623999</v>
      </c>
      <c r="D1686" s="2">
        <f>MACD!E1686</f>
        <v>2.4719069790391401E-2</v>
      </c>
      <c r="E1686" s="2">
        <f>MACD!F1686</f>
        <v>2.498126138169356E-2</v>
      </c>
      <c r="F1686" s="2">
        <f>'Moving Avg'!D1686</f>
        <v>1.4060000000000001</v>
      </c>
      <c r="G1686" s="2">
        <f>'Moving Avg'!F1686</f>
        <v>1.446</v>
      </c>
      <c r="H1686" s="2">
        <f>'Moving Avg'!G1686</f>
        <v>1.4886000000000013</v>
      </c>
      <c r="I1686" s="2">
        <f>'Moving Avg'!H1686</f>
        <v>1.4732500000000011</v>
      </c>
      <c r="J1686" s="6" t="str">
        <f>OBV!F1686</f>
        <v>BEARISH</v>
      </c>
      <c r="K1686" s="6" t="str">
        <f>OBV!G1686</f>
        <v>NEUTRAL</v>
      </c>
      <c r="L1686" s="6" t="str">
        <f>OBV!H1686</f>
        <v>CONFIRMED BEARISH</v>
      </c>
      <c r="M1686" s="8">
        <f t="shared" si="260"/>
        <v>50</v>
      </c>
      <c r="N1686" s="8">
        <f t="shared" si="261"/>
        <v>45</v>
      </c>
      <c r="O1686" s="8">
        <f t="shared" si="262"/>
        <v>0</v>
      </c>
      <c r="P1686" s="8">
        <f t="shared" si="263"/>
        <v>16.5</v>
      </c>
      <c r="Q1686" s="9">
        <f t="shared" si="264"/>
        <v>35.725000000000001</v>
      </c>
      <c r="R1686" s="9">
        <f t="shared" si="265"/>
        <v>23.125</v>
      </c>
      <c r="S1686" s="9">
        <f t="shared" si="266"/>
        <v>21.675000000000001</v>
      </c>
      <c r="T1686" s="9">
        <f t="shared" si="267"/>
        <v>27.875</v>
      </c>
      <c r="U1686" s="8">
        <f t="shared" si="268"/>
        <v>26.841666666666669</v>
      </c>
      <c r="V1686" s="8">
        <f t="shared" si="269"/>
        <v>27.1</v>
      </c>
    </row>
    <row r="1687" spans="1:22" ht="13.5" x14ac:dyDescent="0.25">
      <c r="A1687" s="3">
        <f>RSI!A1687</f>
        <v>44470</v>
      </c>
      <c r="B1687" s="2">
        <f>RSI!B1687</f>
        <v>1.37</v>
      </c>
      <c r="C1687" s="2">
        <f>RSI!I1687</f>
        <v>12.447190534623999</v>
      </c>
      <c r="D1687" s="2">
        <f>MACD!E1687</f>
        <v>2.4135162580328551E-2</v>
      </c>
      <c r="E1687" s="2">
        <f>MACD!F1687</f>
        <v>2.4812041621420557E-2</v>
      </c>
      <c r="F1687" s="2">
        <f>'Moving Avg'!D1687</f>
        <v>1.3940000000000001</v>
      </c>
      <c r="G1687" s="2">
        <f>'Moving Avg'!F1687</f>
        <v>1.44</v>
      </c>
      <c r="H1687" s="2">
        <f>'Moving Avg'!G1687</f>
        <v>1.4864000000000013</v>
      </c>
      <c r="I1687" s="2">
        <f>'Moving Avg'!H1687</f>
        <v>1.4737000000000011</v>
      </c>
      <c r="J1687" s="6" t="str">
        <f>OBV!F1687</f>
        <v>BEARISH</v>
      </c>
      <c r="K1687" s="6" t="str">
        <f>OBV!G1687</f>
        <v>NEUTRAL</v>
      </c>
      <c r="L1687" s="6" t="str">
        <f>OBV!H1687</f>
        <v>CONFIRMED BEARISH</v>
      </c>
      <c r="M1687" s="8">
        <f t="shared" si="260"/>
        <v>50</v>
      </c>
      <c r="N1687" s="8">
        <f t="shared" si="261"/>
        <v>45</v>
      </c>
      <c r="O1687" s="8">
        <f t="shared" si="262"/>
        <v>0</v>
      </c>
      <c r="P1687" s="8">
        <f t="shared" si="263"/>
        <v>16.5</v>
      </c>
      <c r="Q1687" s="9">
        <f t="shared" si="264"/>
        <v>35.725000000000001</v>
      </c>
      <c r="R1687" s="9">
        <f t="shared" si="265"/>
        <v>23.125</v>
      </c>
      <c r="S1687" s="9">
        <f t="shared" si="266"/>
        <v>21.675000000000001</v>
      </c>
      <c r="T1687" s="9">
        <f t="shared" si="267"/>
        <v>27.875</v>
      </c>
      <c r="U1687" s="8">
        <f t="shared" si="268"/>
        <v>26.841666666666669</v>
      </c>
      <c r="V1687" s="8">
        <f t="shared" si="269"/>
        <v>27.1</v>
      </c>
    </row>
    <row r="1688" spans="1:22" ht="13.5" x14ac:dyDescent="0.25">
      <c r="A1688" s="3">
        <f>RSI!A1688</f>
        <v>44473</v>
      </c>
      <c r="B1688" s="2">
        <f>RSI!B1688</f>
        <v>1.33</v>
      </c>
      <c r="C1688" s="2">
        <f>RSI!I1688</f>
        <v>8.7465475257845355</v>
      </c>
      <c r="D1688" s="2">
        <f>MACD!E1688</f>
        <v>2.7049364480361104E-2</v>
      </c>
      <c r="E1688" s="2">
        <f>MACD!F1688</f>
        <v>2.5259506193208665E-2</v>
      </c>
      <c r="F1688" s="2">
        <f>'Moving Avg'!D1688</f>
        <v>1.3740000000000001</v>
      </c>
      <c r="G1688" s="2">
        <f>'Moving Avg'!F1688</f>
        <v>1.4319999999999999</v>
      </c>
      <c r="H1688" s="2">
        <f>'Moving Avg'!G1688</f>
        <v>1.482600000000001</v>
      </c>
      <c r="I1688" s="2">
        <f>'Moving Avg'!H1688</f>
        <v>1.473950000000001</v>
      </c>
      <c r="J1688" s="6" t="str">
        <f>OBV!F1688</f>
        <v>BEARISH</v>
      </c>
      <c r="K1688" s="6" t="str">
        <f>OBV!G1688</f>
        <v>NEUTRAL</v>
      </c>
      <c r="L1688" s="6" t="str">
        <f>OBV!H1688</f>
        <v>CONFIRMED BEARISH</v>
      </c>
      <c r="M1688" s="8">
        <f t="shared" si="260"/>
        <v>50</v>
      </c>
      <c r="N1688" s="8">
        <f t="shared" si="261"/>
        <v>0</v>
      </c>
      <c r="O1688" s="8">
        <f t="shared" si="262"/>
        <v>0</v>
      </c>
      <c r="P1688" s="8">
        <f t="shared" si="263"/>
        <v>16.5</v>
      </c>
      <c r="Q1688" s="9">
        <f t="shared" si="264"/>
        <v>19.975000000000001</v>
      </c>
      <c r="R1688" s="9">
        <f t="shared" si="265"/>
        <v>14.125</v>
      </c>
      <c r="S1688" s="9">
        <f t="shared" si="266"/>
        <v>14.925000000000001</v>
      </c>
      <c r="T1688" s="9">
        <f t="shared" si="267"/>
        <v>16.625</v>
      </c>
      <c r="U1688" s="8">
        <f t="shared" si="268"/>
        <v>16.341666666666669</v>
      </c>
      <c r="V1688" s="8">
        <f t="shared" si="269"/>
        <v>16.412500000000001</v>
      </c>
    </row>
    <row r="1689" spans="1:22" ht="13.5" x14ac:dyDescent="0.25">
      <c r="A1689" s="3">
        <f>RSI!A1689</f>
        <v>44474</v>
      </c>
      <c r="B1689" s="2">
        <f>RSI!B1689</f>
        <v>1.33</v>
      </c>
      <c r="C1689" s="2">
        <f>RSI!I1689</f>
        <v>8.7465475257845355</v>
      </c>
      <c r="D1689" s="2">
        <f>MACD!E1689</f>
        <v>3.0163917370923832E-2</v>
      </c>
      <c r="E1689" s="2">
        <f>MACD!F1689</f>
        <v>2.6240388428751701E-2</v>
      </c>
      <c r="F1689" s="2">
        <f>'Moving Avg'!D1689</f>
        <v>1.3540000000000001</v>
      </c>
      <c r="G1689" s="2">
        <f>'Moving Avg'!F1689</f>
        <v>1.4239999999999999</v>
      </c>
      <c r="H1689" s="2">
        <f>'Moving Avg'!G1689</f>
        <v>1.4780000000000006</v>
      </c>
      <c r="I1689" s="2">
        <f>'Moving Avg'!H1689</f>
        <v>1.4742000000000006</v>
      </c>
      <c r="J1689" s="6" t="str">
        <f>OBV!F1689</f>
        <v>BEARISH</v>
      </c>
      <c r="K1689" s="6" t="str">
        <f>OBV!G1689</f>
        <v>NEUTRAL</v>
      </c>
      <c r="L1689" s="6" t="str">
        <f>OBV!H1689</f>
        <v>CONFIRMED BEARISH</v>
      </c>
      <c r="M1689" s="8">
        <f t="shared" si="260"/>
        <v>50</v>
      </c>
      <c r="N1689" s="8">
        <f t="shared" si="261"/>
        <v>0</v>
      </c>
      <c r="O1689" s="8">
        <f t="shared" si="262"/>
        <v>0</v>
      </c>
      <c r="P1689" s="8">
        <f t="shared" si="263"/>
        <v>16.5</v>
      </c>
      <c r="Q1689" s="9">
        <f t="shared" si="264"/>
        <v>19.975000000000001</v>
      </c>
      <c r="R1689" s="9">
        <f t="shared" si="265"/>
        <v>14.125</v>
      </c>
      <c r="S1689" s="9">
        <f t="shared" si="266"/>
        <v>14.925000000000001</v>
      </c>
      <c r="T1689" s="9">
        <f t="shared" si="267"/>
        <v>16.625</v>
      </c>
      <c r="U1689" s="8">
        <f t="shared" si="268"/>
        <v>16.341666666666669</v>
      </c>
      <c r="V1689" s="8">
        <f t="shared" si="269"/>
        <v>16.412500000000001</v>
      </c>
    </row>
    <row r="1690" spans="1:22" ht="13.5" x14ac:dyDescent="0.25">
      <c r="A1690" s="3">
        <f>RSI!A1690</f>
        <v>44475</v>
      </c>
      <c r="B1690" s="2">
        <f>RSI!B1690</f>
        <v>1.33</v>
      </c>
      <c r="C1690" s="2">
        <f>RSI!I1690</f>
        <v>8.7465475257845355</v>
      </c>
      <c r="D1690" s="2">
        <f>MACD!E1690</f>
        <v>3.3399946930528168E-2</v>
      </c>
      <c r="E1690" s="2">
        <f>MACD!F1690</f>
        <v>2.7672300129106996E-2</v>
      </c>
      <c r="F1690" s="2">
        <f>'Moving Avg'!D1690</f>
        <v>1.3460000000000001</v>
      </c>
      <c r="G1690" s="2">
        <f>'Moving Avg'!F1690</f>
        <v>1.4159999999999999</v>
      </c>
      <c r="H1690" s="2">
        <f>'Moving Avg'!G1690</f>
        <v>1.4726000000000006</v>
      </c>
      <c r="I1690" s="2">
        <f>'Moving Avg'!H1690</f>
        <v>1.4744500000000005</v>
      </c>
      <c r="J1690" s="6" t="str">
        <f>OBV!F1690</f>
        <v>BEARISH</v>
      </c>
      <c r="K1690" s="6" t="str">
        <f>OBV!G1690</f>
        <v>NEUTRAL</v>
      </c>
      <c r="L1690" s="6" t="str">
        <f>OBV!H1690</f>
        <v>CONFIRMED BEARISH</v>
      </c>
      <c r="M1690" s="8">
        <f t="shared" si="260"/>
        <v>50</v>
      </c>
      <c r="N1690" s="8">
        <f t="shared" si="261"/>
        <v>0</v>
      </c>
      <c r="O1690" s="8">
        <f t="shared" si="262"/>
        <v>0</v>
      </c>
      <c r="P1690" s="8">
        <f t="shared" si="263"/>
        <v>16.5</v>
      </c>
      <c r="Q1690" s="9">
        <f t="shared" si="264"/>
        <v>19.975000000000001</v>
      </c>
      <c r="R1690" s="9">
        <f t="shared" si="265"/>
        <v>14.125</v>
      </c>
      <c r="S1690" s="9">
        <f t="shared" si="266"/>
        <v>14.925000000000001</v>
      </c>
      <c r="T1690" s="9">
        <f t="shared" si="267"/>
        <v>16.625</v>
      </c>
      <c r="U1690" s="8">
        <f t="shared" si="268"/>
        <v>16.341666666666669</v>
      </c>
      <c r="V1690" s="8">
        <f t="shared" si="269"/>
        <v>16.412500000000001</v>
      </c>
    </row>
    <row r="1691" spans="1:22" ht="13.5" x14ac:dyDescent="0.25">
      <c r="A1691" s="3">
        <f>RSI!A1691</f>
        <v>44476</v>
      </c>
      <c r="B1691" s="2">
        <f>RSI!B1691</f>
        <v>1.33</v>
      </c>
      <c r="C1691" s="2">
        <f>RSI!I1691</f>
        <v>8.7465475257845355</v>
      </c>
      <c r="D1691" s="2">
        <f>MACD!E1691</f>
        <v>3.669427268884462E-2</v>
      </c>
      <c r="E1691" s="2">
        <f>MACD!F1691</f>
        <v>2.9476694641054523E-2</v>
      </c>
      <c r="F1691" s="2">
        <f>'Moving Avg'!D1691</f>
        <v>1.3380000000000001</v>
      </c>
      <c r="G1691" s="2">
        <f>'Moving Avg'!F1691</f>
        <v>1.4079999999999999</v>
      </c>
      <c r="H1691" s="2">
        <f>'Moving Avg'!G1691</f>
        <v>1.4672000000000003</v>
      </c>
      <c r="I1691" s="2">
        <f>'Moving Avg'!H1691</f>
        <v>1.4745000000000004</v>
      </c>
      <c r="J1691" s="6" t="str">
        <f>OBV!F1691</f>
        <v>BEARISH</v>
      </c>
      <c r="K1691" s="6" t="str">
        <f>OBV!G1691</f>
        <v>NEUTRAL</v>
      </c>
      <c r="L1691" s="6" t="str">
        <f>OBV!H1691</f>
        <v>CONFIRMED BEARISH</v>
      </c>
      <c r="M1691" s="8">
        <f t="shared" si="260"/>
        <v>50</v>
      </c>
      <c r="N1691" s="8">
        <f t="shared" si="261"/>
        <v>0</v>
      </c>
      <c r="O1691" s="8">
        <f t="shared" si="262"/>
        <v>0</v>
      </c>
      <c r="P1691" s="8">
        <f t="shared" si="263"/>
        <v>16.5</v>
      </c>
      <c r="Q1691" s="9">
        <f t="shared" si="264"/>
        <v>19.975000000000001</v>
      </c>
      <c r="R1691" s="9">
        <f t="shared" si="265"/>
        <v>14.125</v>
      </c>
      <c r="S1691" s="9">
        <f t="shared" si="266"/>
        <v>14.925000000000001</v>
      </c>
      <c r="T1691" s="9">
        <f t="shared" si="267"/>
        <v>16.625</v>
      </c>
      <c r="U1691" s="8">
        <f t="shared" si="268"/>
        <v>16.341666666666669</v>
      </c>
      <c r="V1691" s="8">
        <f t="shared" si="269"/>
        <v>16.412500000000001</v>
      </c>
    </row>
    <row r="1692" spans="1:22" ht="13.5" x14ac:dyDescent="0.25">
      <c r="A1692" s="3">
        <f>RSI!A1692</f>
        <v>44477</v>
      </c>
      <c r="B1692" s="2">
        <f>RSI!B1692</f>
        <v>1.33</v>
      </c>
      <c r="C1692" s="2">
        <f>RSI!I1692</f>
        <v>8.7465475257845355</v>
      </c>
      <c r="D1692" s="2">
        <f>MACD!E1692</f>
        <v>3.9996729933236663E-2</v>
      </c>
      <c r="E1692" s="2">
        <f>MACD!F1692</f>
        <v>3.1580701699490954E-2</v>
      </c>
      <c r="F1692" s="2">
        <f>'Moving Avg'!D1692</f>
        <v>1.33</v>
      </c>
      <c r="G1692" s="2">
        <f>'Moving Avg'!F1692</f>
        <v>1.3999999999999997</v>
      </c>
      <c r="H1692" s="2">
        <f>'Moving Avg'!G1692</f>
        <v>1.4625999999999999</v>
      </c>
      <c r="I1692" s="2">
        <f>'Moving Avg'!H1692</f>
        <v>1.4744000000000006</v>
      </c>
      <c r="J1692" s="6" t="str">
        <f>OBV!F1692</f>
        <v>BEARISH</v>
      </c>
      <c r="K1692" s="6" t="str">
        <f>OBV!G1692</f>
        <v>NEUTRAL</v>
      </c>
      <c r="L1692" s="6" t="str">
        <f>OBV!H1692</f>
        <v>CONFIRMED BEARISH</v>
      </c>
      <c r="M1692" s="8">
        <f t="shared" si="260"/>
        <v>50</v>
      </c>
      <c r="N1692" s="8">
        <f t="shared" si="261"/>
        <v>0</v>
      </c>
      <c r="O1692" s="8">
        <f t="shared" si="262"/>
        <v>0</v>
      </c>
      <c r="P1692" s="8">
        <f t="shared" si="263"/>
        <v>16.5</v>
      </c>
      <c r="Q1692" s="9">
        <f t="shared" si="264"/>
        <v>19.975000000000001</v>
      </c>
      <c r="R1692" s="9">
        <f t="shared" si="265"/>
        <v>14.125</v>
      </c>
      <c r="S1692" s="9">
        <f t="shared" si="266"/>
        <v>14.925000000000001</v>
      </c>
      <c r="T1692" s="9">
        <f t="shared" si="267"/>
        <v>16.625</v>
      </c>
      <c r="U1692" s="8">
        <f t="shared" si="268"/>
        <v>16.341666666666669</v>
      </c>
      <c r="V1692" s="8">
        <f t="shared" si="269"/>
        <v>16.412500000000001</v>
      </c>
    </row>
    <row r="1693" spans="1:22" ht="13.5" x14ac:dyDescent="0.25">
      <c r="A1693" s="3">
        <f>RSI!A1693</f>
        <v>44480</v>
      </c>
      <c r="B1693" s="2">
        <f>RSI!B1693</f>
        <v>1.33</v>
      </c>
      <c r="C1693" s="2">
        <f>RSI!I1693</f>
        <v>8.7465475257845355</v>
      </c>
      <c r="D1693" s="2">
        <f>MACD!E1693</f>
        <v>4.3267923159660882E-2</v>
      </c>
      <c r="E1693" s="2">
        <f>MACD!F1693</f>
        <v>3.3918145991524942E-2</v>
      </c>
      <c r="F1693" s="2">
        <f>'Moving Avg'!D1693</f>
        <v>1.33</v>
      </c>
      <c r="G1693" s="2">
        <f>'Moving Avg'!F1693</f>
        <v>1.3919999999999995</v>
      </c>
      <c r="H1693" s="2">
        <f>'Moving Avg'!G1693</f>
        <v>1.4581999999999997</v>
      </c>
      <c r="I1693" s="2">
        <f>'Moving Avg'!H1693</f>
        <v>1.4743000000000006</v>
      </c>
      <c r="J1693" s="6" t="str">
        <f>OBV!F1693</f>
        <v>NEUTRAL</v>
      </c>
      <c r="K1693" s="6" t="str">
        <f>OBV!G1693</f>
        <v>NEUTRAL</v>
      </c>
      <c r="L1693" s="6" t="str">
        <f>OBV!H1693</f>
        <v>NEUTRAL</v>
      </c>
      <c r="M1693" s="8">
        <f t="shared" si="260"/>
        <v>50</v>
      </c>
      <c r="N1693" s="8">
        <f t="shared" si="261"/>
        <v>0</v>
      </c>
      <c r="O1693" s="8">
        <f t="shared" si="262"/>
        <v>0</v>
      </c>
      <c r="P1693" s="8">
        <f t="shared" si="263"/>
        <v>33</v>
      </c>
      <c r="Q1693" s="9">
        <f t="shared" si="264"/>
        <v>22.45</v>
      </c>
      <c r="R1693" s="9">
        <f t="shared" si="265"/>
        <v>18.25</v>
      </c>
      <c r="S1693" s="9">
        <f t="shared" si="266"/>
        <v>22.35</v>
      </c>
      <c r="T1693" s="9">
        <f t="shared" si="267"/>
        <v>20.75</v>
      </c>
      <c r="U1693" s="8">
        <f t="shared" si="268"/>
        <v>21.016666666666669</v>
      </c>
      <c r="V1693" s="8">
        <f t="shared" si="269"/>
        <v>20.950000000000003</v>
      </c>
    </row>
    <row r="1694" spans="1:22" ht="13.5" x14ac:dyDescent="0.25">
      <c r="A1694" s="3">
        <f>RSI!A1694</f>
        <v>44481</v>
      </c>
      <c r="B1694" s="2">
        <f>RSI!B1694</f>
        <v>1.33</v>
      </c>
      <c r="C1694" s="2">
        <f>RSI!I1694</f>
        <v>8.7465475257845355</v>
      </c>
      <c r="D1694" s="2">
        <f>MACD!E1694</f>
        <v>4.6477343229826218E-2</v>
      </c>
      <c r="E1694" s="2">
        <f>MACD!F1694</f>
        <v>3.64299854391852E-2</v>
      </c>
      <c r="F1694" s="2">
        <f>'Moving Avg'!D1694</f>
        <v>1.33</v>
      </c>
      <c r="G1694" s="2">
        <f>'Moving Avg'!F1694</f>
        <v>1.3864999999999994</v>
      </c>
      <c r="H1694" s="2">
        <f>'Moving Avg'!G1694</f>
        <v>1.4545999999999994</v>
      </c>
      <c r="I1694" s="2">
        <f>'Moving Avg'!H1694</f>
        <v>1.4745500000000005</v>
      </c>
      <c r="J1694" s="6" t="str">
        <f>OBV!F1694</f>
        <v>NEUTRAL</v>
      </c>
      <c r="K1694" s="6" t="str">
        <f>OBV!G1694</f>
        <v>NEUTRAL</v>
      </c>
      <c r="L1694" s="6" t="str">
        <f>OBV!H1694</f>
        <v>NEUTRAL</v>
      </c>
      <c r="M1694" s="8">
        <f t="shared" si="260"/>
        <v>50</v>
      </c>
      <c r="N1694" s="8">
        <f t="shared" si="261"/>
        <v>0</v>
      </c>
      <c r="O1694" s="8">
        <f t="shared" si="262"/>
        <v>0</v>
      </c>
      <c r="P1694" s="8">
        <f t="shared" si="263"/>
        <v>33</v>
      </c>
      <c r="Q1694" s="9">
        <f t="shared" si="264"/>
        <v>22.45</v>
      </c>
      <c r="R1694" s="9">
        <f t="shared" si="265"/>
        <v>18.25</v>
      </c>
      <c r="S1694" s="9">
        <f t="shared" si="266"/>
        <v>22.35</v>
      </c>
      <c r="T1694" s="9">
        <f t="shared" si="267"/>
        <v>20.75</v>
      </c>
      <c r="U1694" s="8">
        <f t="shared" si="268"/>
        <v>21.016666666666669</v>
      </c>
      <c r="V1694" s="8">
        <f t="shared" si="269"/>
        <v>20.950000000000003</v>
      </c>
    </row>
    <row r="1695" spans="1:22" ht="13.5" x14ac:dyDescent="0.25">
      <c r="A1695" s="3">
        <f>RSI!A1695</f>
        <v>44482</v>
      </c>
      <c r="B1695" s="2">
        <f>RSI!B1695</f>
        <v>1.33</v>
      </c>
      <c r="C1695" s="2">
        <f>RSI!I1695</f>
        <v>8.7465475257845355</v>
      </c>
      <c r="D1695" s="2">
        <f>MACD!E1695</f>
        <v>4.037102170953033E-2</v>
      </c>
      <c r="E1695" s="2">
        <f>MACD!F1695</f>
        <v>3.7218192693254229E-2</v>
      </c>
      <c r="F1695" s="2">
        <f>'Moving Avg'!D1695</f>
        <v>1.33</v>
      </c>
      <c r="G1695" s="2">
        <f>'Moving Avg'!F1695</f>
        <v>1.3809999999999996</v>
      </c>
      <c r="H1695" s="2">
        <f>'Moving Avg'!G1695</f>
        <v>1.4509999999999994</v>
      </c>
      <c r="I1695" s="2">
        <f>'Moving Avg'!H1695</f>
        <v>1.4748000000000006</v>
      </c>
      <c r="J1695" s="6" t="str">
        <f>OBV!F1695</f>
        <v>NEUTRAL</v>
      </c>
      <c r="K1695" s="6" t="str">
        <f>OBV!G1695</f>
        <v>NEUTRAL</v>
      </c>
      <c r="L1695" s="6" t="str">
        <f>OBV!H1695</f>
        <v>NEUTRAL</v>
      </c>
      <c r="M1695" s="8">
        <f t="shared" si="260"/>
        <v>50</v>
      </c>
      <c r="N1695" s="8">
        <f t="shared" si="261"/>
        <v>0</v>
      </c>
      <c r="O1695" s="8">
        <f t="shared" si="262"/>
        <v>0</v>
      </c>
      <c r="P1695" s="8">
        <f t="shared" si="263"/>
        <v>33</v>
      </c>
      <c r="Q1695" s="9">
        <f t="shared" si="264"/>
        <v>22.45</v>
      </c>
      <c r="R1695" s="9">
        <f t="shared" si="265"/>
        <v>18.25</v>
      </c>
      <c r="S1695" s="9">
        <f t="shared" si="266"/>
        <v>22.35</v>
      </c>
      <c r="T1695" s="9">
        <f t="shared" si="267"/>
        <v>20.75</v>
      </c>
      <c r="U1695" s="8">
        <f t="shared" si="268"/>
        <v>21.016666666666669</v>
      </c>
      <c r="V1695" s="8">
        <f t="shared" si="269"/>
        <v>20.950000000000003</v>
      </c>
    </row>
    <row r="1696" spans="1:22" ht="13.5" x14ac:dyDescent="0.25">
      <c r="A1696" s="3">
        <f>RSI!A1696</f>
        <v>44483</v>
      </c>
      <c r="B1696" s="2">
        <f>RSI!B1696</f>
        <v>1.34</v>
      </c>
      <c r="C1696" s="2">
        <f>RSI!I1696</f>
        <v>19.562875924100467</v>
      </c>
      <c r="D1696" s="2">
        <f>MACD!E1696</f>
        <v>3.4841897763890906E-2</v>
      </c>
      <c r="E1696" s="2">
        <f>MACD!F1696</f>
        <v>3.6742933707381562E-2</v>
      </c>
      <c r="F1696" s="2">
        <f>'Moving Avg'!D1696</f>
        <v>1.3320000000000001</v>
      </c>
      <c r="G1696" s="2">
        <f>'Moving Avg'!F1696</f>
        <v>1.3764999999999996</v>
      </c>
      <c r="H1696" s="2">
        <f>'Moving Avg'!G1696</f>
        <v>1.4475999999999993</v>
      </c>
      <c r="I1696" s="2">
        <f>'Moving Avg'!H1696</f>
        <v>1.4750000000000003</v>
      </c>
      <c r="J1696" s="6" t="str">
        <f>OBV!F1696</f>
        <v>BULLISH</v>
      </c>
      <c r="K1696" s="6" t="str">
        <f>OBV!G1696</f>
        <v>NEUTRAL</v>
      </c>
      <c r="L1696" s="6" t="str">
        <f>OBV!H1696</f>
        <v>CONFIRMED BULLISH</v>
      </c>
      <c r="M1696" s="8">
        <f t="shared" si="260"/>
        <v>50</v>
      </c>
      <c r="N1696" s="8">
        <f t="shared" si="261"/>
        <v>45</v>
      </c>
      <c r="O1696" s="8">
        <f t="shared" si="262"/>
        <v>0</v>
      </c>
      <c r="P1696" s="8">
        <f t="shared" si="263"/>
        <v>83.5</v>
      </c>
      <c r="Q1696" s="9">
        <f t="shared" si="264"/>
        <v>45.774999999999999</v>
      </c>
      <c r="R1696" s="9">
        <f t="shared" si="265"/>
        <v>39.875</v>
      </c>
      <c r="S1696" s="9">
        <f t="shared" si="266"/>
        <v>51.825000000000003</v>
      </c>
      <c r="T1696" s="9">
        <f t="shared" si="267"/>
        <v>44.625</v>
      </c>
      <c r="U1696" s="8">
        <f t="shared" si="268"/>
        <v>45.82500000000001</v>
      </c>
      <c r="V1696" s="8">
        <f t="shared" si="269"/>
        <v>45.525000000000006</v>
      </c>
    </row>
    <row r="1697" spans="1:22" ht="13.5" x14ac:dyDescent="0.25">
      <c r="A1697" s="3">
        <f>RSI!A1697</f>
        <v>44488</v>
      </c>
      <c r="B1697" s="2">
        <f>RSI!B1697</f>
        <v>1.34</v>
      </c>
      <c r="C1697" s="2">
        <f>RSI!I1697</f>
        <v>19.562875924100467</v>
      </c>
      <c r="D1697" s="2">
        <f>MACD!E1697</f>
        <v>3.045478472655061E-2</v>
      </c>
      <c r="E1697" s="2">
        <f>MACD!F1697</f>
        <v>3.548530391121537E-2</v>
      </c>
      <c r="F1697" s="2">
        <f>'Moving Avg'!D1697</f>
        <v>1.3340000000000001</v>
      </c>
      <c r="G1697" s="2">
        <f>'Moving Avg'!F1697</f>
        <v>1.3719999999999994</v>
      </c>
      <c r="H1697" s="2">
        <f>'Moving Avg'!G1697</f>
        <v>1.4441999999999995</v>
      </c>
      <c r="I1697" s="2">
        <f>'Moving Avg'!H1697</f>
        <v>1.4749500000000004</v>
      </c>
      <c r="J1697" s="6" t="str">
        <f>OBV!F1697</f>
        <v>BULLISH</v>
      </c>
      <c r="K1697" s="6" t="str">
        <f>OBV!G1697</f>
        <v>NEUTRAL</v>
      </c>
      <c r="L1697" s="6" t="str">
        <f>OBV!H1697</f>
        <v>CONFIRMED BULLISH</v>
      </c>
      <c r="M1697" s="8">
        <f t="shared" si="260"/>
        <v>50</v>
      </c>
      <c r="N1697" s="8">
        <f t="shared" si="261"/>
        <v>45</v>
      </c>
      <c r="O1697" s="8">
        <f t="shared" si="262"/>
        <v>0</v>
      </c>
      <c r="P1697" s="8">
        <f t="shared" si="263"/>
        <v>83.5</v>
      </c>
      <c r="Q1697" s="9">
        <f t="shared" si="264"/>
        <v>45.774999999999999</v>
      </c>
      <c r="R1697" s="9">
        <f t="shared" si="265"/>
        <v>39.875</v>
      </c>
      <c r="S1697" s="9">
        <f t="shared" si="266"/>
        <v>51.825000000000003</v>
      </c>
      <c r="T1697" s="9">
        <f t="shared" si="267"/>
        <v>44.625</v>
      </c>
      <c r="U1697" s="8">
        <f t="shared" si="268"/>
        <v>45.82500000000001</v>
      </c>
      <c r="V1697" s="8">
        <f t="shared" si="269"/>
        <v>45.525000000000006</v>
      </c>
    </row>
    <row r="1698" spans="1:22" ht="13.5" x14ac:dyDescent="0.25">
      <c r="A1698" s="3">
        <f>RSI!A1698</f>
        <v>44489</v>
      </c>
      <c r="B1698" s="2">
        <f>RSI!B1698</f>
        <v>1.4</v>
      </c>
      <c r="C1698" s="2">
        <f>RSI!I1698</f>
        <v>55.92014867328156</v>
      </c>
      <c r="D1698" s="2">
        <f>MACD!E1698</f>
        <v>1.641411457220654E-2</v>
      </c>
      <c r="E1698" s="2">
        <f>MACD!F1698</f>
        <v>3.1671066043413604E-2</v>
      </c>
      <c r="F1698" s="2">
        <f>'Moving Avg'!D1698</f>
        <v>1.3480000000000001</v>
      </c>
      <c r="G1698" s="2">
        <f>'Moving Avg'!F1698</f>
        <v>1.3704999999999994</v>
      </c>
      <c r="H1698" s="2">
        <f>'Moving Avg'!G1698</f>
        <v>1.4419999999999995</v>
      </c>
      <c r="I1698" s="2">
        <f>'Moving Avg'!H1698</f>
        <v>1.4752000000000001</v>
      </c>
      <c r="J1698" s="6" t="str">
        <f>OBV!F1698</f>
        <v>BULLISH</v>
      </c>
      <c r="K1698" s="6" t="str">
        <f>OBV!G1698</f>
        <v>NEUTRAL</v>
      </c>
      <c r="L1698" s="6" t="str">
        <f>OBV!H1698</f>
        <v>CONFIRMED BULLISH</v>
      </c>
      <c r="M1698" s="8">
        <f t="shared" si="260"/>
        <v>25</v>
      </c>
      <c r="N1698" s="8">
        <f t="shared" si="261"/>
        <v>45</v>
      </c>
      <c r="O1698" s="8">
        <f t="shared" si="262"/>
        <v>0</v>
      </c>
      <c r="P1698" s="8">
        <f t="shared" si="263"/>
        <v>83.5</v>
      </c>
      <c r="Q1698" s="9">
        <f t="shared" si="264"/>
        <v>37.024999999999999</v>
      </c>
      <c r="R1698" s="9">
        <f t="shared" si="265"/>
        <v>34.875</v>
      </c>
      <c r="S1698" s="9">
        <f t="shared" si="266"/>
        <v>48.075000000000003</v>
      </c>
      <c r="T1698" s="9">
        <f t="shared" si="267"/>
        <v>38.375</v>
      </c>
      <c r="U1698" s="8">
        <f t="shared" si="268"/>
        <v>39.991666666666667</v>
      </c>
      <c r="V1698" s="8">
        <f t="shared" si="269"/>
        <v>39.587500000000006</v>
      </c>
    </row>
    <row r="1699" spans="1:22" ht="13.5" x14ac:dyDescent="0.25">
      <c r="A1699" s="3">
        <f>RSI!A1699</f>
        <v>44490</v>
      </c>
      <c r="B1699" s="2">
        <f>RSI!B1699</f>
        <v>1.4</v>
      </c>
      <c r="C1699" s="2">
        <f>RSI!I1699</f>
        <v>55.92014867328156</v>
      </c>
      <c r="D1699" s="2">
        <f>MACD!E1699</f>
        <v>4.4288132880656583E-3</v>
      </c>
      <c r="E1699" s="2">
        <f>MACD!F1699</f>
        <v>2.6222615492344017E-2</v>
      </c>
      <c r="F1699" s="2">
        <f>'Moving Avg'!D1699</f>
        <v>1.3620000000000001</v>
      </c>
      <c r="G1699" s="2">
        <f>'Moving Avg'!F1699</f>
        <v>1.3689999999999998</v>
      </c>
      <c r="H1699" s="2">
        <f>'Moving Avg'!G1699</f>
        <v>1.4405999999999997</v>
      </c>
      <c r="I1699" s="2">
        <f>'Moving Avg'!H1699</f>
        <v>1.4756499999999999</v>
      </c>
      <c r="J1699" s="6" t="str">
        <f>OBV!F1699</f>
        <v>BULLISH</v>
      </c>
      <c r="K1699" s="6" t="str">
        <f>OBV!G1699</f>
        <v>NEUTRAL</v>
      </c>
      <c r="L1699" s="6" t="str">
        <f>OBV!H1699</f>
        <v>CONFIRMED BULLISH</v>
      </c>
      <c r="M1699" s="8">
        <f t="shared" si="260"/>
        <v>25</v>
      </c>
      <c r="N1699" s="8">
        <f t="shared" si="261"/>
        <v>100</v>
      </c>
      <c r="O1699" s="8">
        <f t="shared" si="262"/>
        <v>0</v>
      </c>
      <c r="P1699" s="8">
        <f t="shared" si="263"/>
        <v>83.5</v>
      </c>
      <c r="Q1699" s="9">
        <f t="shared" si="264"/>
        <v>56.274999999999999</v>
      </c>
      <c r="R1699" s="9">
        <f t="shared" si="265"/>
        <v>45.875</v>
      </c>
      <c r="S1699" s="9">
        <f t="shared" si="266"/>
        <v>56.325000000000003</v>
      </c>
      <c r="T1699" s="9">
        <f t="shared" si="267"/>
        <v>52.125</v>
      </c>
      <c r="U1699" s="8">
        <f t="shared" si="268"/>
        <v>52.82500000000001</v>
      </c>
      <c r="V1699" s="8">
        <f t="shared" si="269"/>
        <v>52.650000000000006</v>
      </c>
    </row>
    <row r="1700" spans="1:22" ht="13.5" x14ac:dyDescent="0.25">
      <c r="A1700" s="3">
        <f>RSI!A1700</f>
        <v>44491</v>
      </c>
      <c r="B1700" s="2">
        <f>RSI!B1700</f>
        <v>1.4</v>
      </c>
      <c r="C1700" s="2">
        <f>RSI!I1700</f>
        <v>55.920148673281545</v>
      </c>
      <c r="D1700" s="2">
        <f>MACD!E1700</f>
        <v>-5.8095716301422851E-3</v>
      </c>
      <c r="E1700" s="2">
        <f>MACD!F1700</f>
        <v>1.9816178067846756E-2</v>
      </c>
      <c r="F1700" s="2">
        <f>'Moving Avg'!D1700</f>
        <v>1.3760000000000001</v>
      </c>
      <c r="G1700" s="2">
        <f>'Moving Avg'!F1700</f>
        <v>1.3674999999999997</v>
      </c>
      <c r="H1700" s="2">
        <f>'Moving Avg'!G1700</f>
        <v>1.4385999999999997</v>
      </c>
      <c r="I1700" s="2">
        <f>'Moving Avg'!H1700</f>
        <v>1.4762499999999996</v>
      </c>
      <c r="J1700" s="6" t="str">
        <f>OBV!F1700</f>
        <v>BULLISH</v>
      </c>
      <c r="K1700" s="6" t="str">
        <f>OBV!G1700</f>
        <v>NEUTRAL</v>
      </c>
      <c r="L1700" s="6" t="str">
        <f>OBV!H1700</f>
        <v>CONFIRMED BULLISH</v>
      </c>
      <c r="M1700" s="8">
        <f t="shared" si="260"/>
        <v>25</v>
      </c>
      <c r="N1700" s="8">
        <f t="shared" si="261"/>
        <v>100</v>
      </c>
      <c r="O1700" s="8">
        <f t="shared" si="262"/>
        <v>0</v>
      </c>
      <c r="P1700" s="8">
        <f t="shared" si="263"/>
        <v>83.5</v>
      </c>
      <c r="Q1700" s="9">
        <f t="shared" si="264"/>
        <v>56.274999999999999</v>
      </c>
      <c r="R1700" s="9">
        <f t="shared" si="265"/>
        <v>45.875</v>
      </c>
      <c r="S1700" s="9">
        <f t="shared" si="266"/>
        <v>56.325000000000003</v>
      </c>
      <c r="T1700" s="9">
        <f t="shared" si="267"/>
        <v>52.125</v>
      </c>
      <c r="U1700" s="8">
        <f t="shared" si="268"/>
        <v>52.82500000000001</v>
      </c>
      <c r="V1700" s="8">
        <f t="shared" si="269"/>
        <v>52.650000000000006</v>
      </c>
    </row>
    <row r="1701" spans="1:22" ht="13.5" x14ac:dyDescent="0.25">
      <c r="A1701" s="3">
        <f>RSI!A1701</f>
        <v>44494</v>
      </c>
      <c r="B1701" s="2">
        <f>RSI!B1701</f>
        <v>1.4</v>
      </c>
      <c r="C1701" s="2">
        <f>RSI!I1701</f>
        <v>55.920148673281545</v>
      </c>
      <c r="D1701" s="2">
        <f>MACD!E1701</f>
        <v>-1.4562613128679569E-2</v>
      </c>
      <c r="E1701" s="2">
        <f>MACD!F1701</f>
        <v>1.2940419828541492E-2</v>
      </c>
      <c r="F1701" s="2">
        <f>'Moving Avg'!D1701</f>
        <v>1.3880000000000003</v>
      </c>
      <c r="G1701" s="2">
        <f>'Moving Avg'!F1701</f>
        <v>1.3659999999999997</v>
      </c>
      <c r="H1701" s="2">
        <f>'Moving Avg'!G1701</f>
        <v>1.4365999999999997</v>
      </c>
      <c r="I1701" s="2">
        <f>'Moving Avg'!H1701</f>
        <v>1.4765999999999997</v>
      </c>
      <c r="J1701" s="6" t="str">
        <f>OBV!F1701</f>
        <v>NEUTRAL</v>
      </c>
      <c r="K1701" s="6" t="str">
        <f>OBV!G1701</f>
        <v>NEUTRAL</v>
      </c>
      <c r="L1701" s="6" t="str">
        <f>OBV!H1701</f>
        <v>NEUTRAL</v>
      </c>
      <c r="M1701" s="8">
        <f t="shared" si="260"/>
        <v>25</v>
      </c>
      <c r="N1701" s="8">
        <f t="shared" si="261"/>
        <v>100</v>
      </c>
      <c r="O1701" s="8">
        <f t="shared" si="262"/>
        <v>0</v>
      </c>
      <c r="P1701" s="8">
        <f t="shared" si="263"/>
        <v>33</v>
      </c>
      <c r="Q1701" s="9">
        <f t="shared" si="264"/>
        <v>48.7</v>
      </c>
      <c r="R1701" s="9">
        <f t="shared" si="265"/>
        <v>33.25</v>
      </c>
      <c r="S1701" s="9">
        <f t="shared" si="266"/>
        <v>33.6</v>
      </c>
      <c r="T1701" s="9">
        <f t="shared" si="267"/>
        <v>39.5</v>
      </c>
      <c r="U1701" s="8">
        <f t="shared" si="268"/>
        <v>38.516666666666673</v>
      </c>
      <c r="V1701" s="8">
        <f t="shared" si="269"/>
        <v>38.762500000000003</v>
      </c>
    </row>
    <row r="1702" spans="1:22" ht="13.5" x14ac:dyDescent="0.25">
      <c r="A1702" s="3">
        <f>RSI!A1702</f>
        <v>44495</v>
      </c>
      <c r="B1702" s="2">
        <f>RSI!B1702</f>
        <v>1.4</v>
      </c>
      <c r="C1702" s="2">
        <f>RSI!I1702</f>
        <v>55.920148673281545</v>
      </c>
      <c r="D1702" s="2">
        <f>MACD!E1702</f>
        <v>-2.2052174267092939E-2</v>
      </c>
      <c r="E1702" s="2">
        <f>MACD!F1702</f>
        <v>5.9419010094146065E-3</v>
      </c>
      <c r="F1702" s="2">
        <f>'Moving Avg'!D1702</f>
        <v>1.4</v>
      </c>
      <c r="G1702" s="2">
        <f>'Moving Avg'!F1702</f>
        <v>1.3644999999999996</v>
      </c>
      <c r="H1702" s="2">
        <f>'Moving Avg'!G1702</f>
        <v>1.4337999999999997</v>
      </c>
      <c r="I1702" s="2">
        <f>'Moving Avg'!H1702</f>
        <v>1.4768499999999998</v>
      </c>
      <c r="J1702" s="6" t="str">
        <f>OBV!F1702</f>
        <v>NEUTRAL</v>
      </c>
      <c r="K1702" s="6" t="str">
        <f>OBV!G1702</f>
        <v>NEUTRAL</v>
      </c>
      <c r="L1702" s="6" t="str">
        <f>OBV!H1702</f>
        <v>NEUTRAL</v>
      </c>
      <c r="M1702" s="8">
        <f t="shared" si="260"/>
        <v>25</v>
      </c>
      <c r="N1702" s="8">
        <f t="shared" si="261"/>
        <v>100</v>
      </c>
      <c r="O1702" s="8">
        <f t="shared" si="262"/>
        <v>0</v>
      </c>
      <c r="P1702" s="8">
        <f t="shared" si="263"/>
        <v>33</v>
      </c>
      <c r="Q1702" s="9">
        <f t="shared" si="264"/>
        <v>48.7</v>
      </c>
      <c r="R1702" s="9">
        <f t="shared" si="265"/>
        <v>33.25</v>
      </c>
      <c r="S1702" s="9">
        <f t="shared" si="266"/>
        <v>33.6</v>
      </c>
      <c r="T1702" s="9">
        <f t="shared" si="267"/>
        <v>39.5</v>
      </c>
      <c r="U1702" s="8">
        <f t="shared" si="268"/>
        <v>38.516666666666673</v>
      </c>
      <c r="V1702" s="8">
        <f t="shared" si="269"/>
        <v>38.762500000000003</v>
      </c>
    </row>
    <row r="1703" spans="1:22" ht="13.5" x14ac:dyDescent="0.25">
      <c r="A1703" s="3">
        <f>RSI!A1703</f>
        <v>44496</v>
      </c>
      <c r="B1703" s="2">
        <f>RSI!B1703</f>
        <v>1.43</v>
      </c>
      <c r="C1703" s="2">
        <f>RSI!I1703</f>
        <v>66.791385212887278</v>
      </c>
      <c r="D1703" s="2">
        <f>MACD!E1703</f>
        <v>-3.0688700238589606E-2</v>
      </c>
      <c r="E1703" s="2">
        <f>MACD!F1703</f>
        <v>-1.3842192401862363E-3</v>
      </c>
      <c r="F1703" s="2">
        <f>'Moving Avg'!D1703</f>
        <v>1.4059999999999999</v>
      </c>
      <c r="G1703" s="2">
        <f>'Moving Avg'!F1703</f>
        <v>1.3644999999999996</v>
      </c>
      <c r="H1703" s="2">
        <f>'Moving Avg'!G1703</f>
        <v>1.4316</v>
      </c>
      <c r="I1703" s="2">
        <f>'Moving Avg'!H1703</f>
        <v>1.4775499999999999</v>
      </c>
      <c r="J1703" s="6" t="str">
        <f>OBV!F1703</f>
        <v>BULLISH</v>
      </c>
      <c r="K1703" s="6" t="str">
        <f>OBV!G1703</f>
        <v>NEUTRAL</v>
      </c>
      <c r="L1703" s="6" t="str">
        <f>OBV!H1703</f>
        <v>CONFIRMED BULLISH</v>
      </c>
      <c r="M1703" s="8">
        <f t="shared" si="260"/>
        <v>25</v>
      </c>
      <c r="N1703" s="8">
        <f t="shared" si="261"/>
        <v>100</v>
      </c>
      <c r="O1703" s="8">
        <f t="shared" si="262"/>
        <v>0</v>
      </c>
      <c r="P1703" s="8">
        <f t="shared" si="263"/>
        <v>83.5</v>
      </c>
      <c r="Q1703" s="9">
        <f t="shared" si="264"/>
        <v>56.274999999999999</v>
      </c>
      <c r="R1703" s="9">
        <f t="shared" si="265"/>
        <v>45.875</v>
      </c>
      <c r="S1703" s="9">
        <f t="shared" si="266"/>
        <v>56.325000000000003</v>
      </c>
      <c r="T1703" s="9">
        <f t="shared" si="267"/>
        <v>52.125</v>
      </c>
      <c r="U1703" s="8">
        <f t="shared" si="268"/>
        <v>52.82500000000001</v>
      </c>
      <c r="V1703" s="8">
        <f t="shared" si="269"/>
        <v>52.650000000000006</v>
      </c>
    </row>
    <row r="1704" spans="1:22" ht="13.5" x14ac:dyDescent="0.25">
      <c r="A1704" s="3">
        <f>RSI!A1704</f>
        <v>44497</v>
      </c>
      <c r="B1704" s="2">
        <f>RSI!B1704</f>
        <v>1.4</v>
      </c>
      <c r="C1704" s="2">
        <f>RSI!I1704</f>
        <v>52.774598992121625</v>
      </c>
      <c r="D1704" s="2">
        <f>MACD!E1704</f>
        <v>-3.6022859330347989E-2</v>
      </c>
      <c r="E1704" s="2">
        <f>MACD!F1704</f>
        <v>-8.3119472582185872E-3</v>
      </c>
      <c r="F1704" s="2">
        <f>'Moving Avg'!D1704</f>
        <v>1.4059999999999999</v>
      </c>
      <c r="G1704" s="2">
        <f>'Moving Avg'!F1704</f>
        <v>1.3629999999999998</v>
      </c>
      <c r="H1704" s="2">
        <f>'Moving Avg'!G1704</f>
        <v>1.4288000000000003</v>
      </c>
      <c r="I1704" s="2">
        <f>'Moving Avg'!H1704</f>
        <v>1.4780999999999997</v>
      </c>
      <c r="J1704" s="6" t="str">
        <f>OBV!F1704</f>
        <v>BEARISH</v>
      </c>
      <c r="K1704" s="6" t="str">
        <f>OBV!G1704</f>
        <v>STRONG</v>
      </c>
      <c r="L1704" s="6" t="str">
        <f>OBV!H1704</f>
        <v>NEUTRAL</v>
      </c>
      <c r="M1704" s="8">
        <f t="shared" si="260"/>
        <v>25</v>
      </c>
      <c r="N1704" s="8">
        <f t="shared" si="261"/>
        <v>100</v>
      </c>
      <c r="O1704" s="8">
        <f t="shared" si="262"/>
        <v>0</v>
      </c>
      <c r="P1704" s="8">
        <f t="shared" si="263"/>
        <v>33</v>
      </c>
      <c r="Q1704" s="9">
        <f t="shared" si="264"/>
        <v>48.7</v>
      </c>
      <c r="R1704" s="9">
        <f t="shared" si="265"/>
        <v>33.25</v>
      </c>
      <c r="S1704" s="9">
        <f t="shared" si="266"/>
        <v>33.6</v>
      </c>
      <c r="T1704" s="9">
        <f t="shared" si="267"/>
        <v>39.5</v>
      </c>
      <c r="U1704" s="8">
        <f t="shared" si="268"/>
        <v>38.516666666666673</v>
      </c>
      <c r="V1704" s="8">
        <f t="shared" si="269"/>
        <v>38.762500000000003</v>
      </c>
    </row>
    <row r="1705" spans="1:22" ht="13.5" x14ac:dyDescent="0.25">
      <c r="A1705" s="3">
        <f>RSI!A1705</f>
        <v>44498</v>
      </c>
      <c r="B1705" s="2">
        <f>RSI!B1705</f>
        <v>1.4</v>
      </c>
      <c r="C1705" s="2">
        <f>RSI!I1705</f>
        <v>52.774598992121618</v>
      </c>
      <c r="D1705" s="2">
        <f>MACD!E1705</f>
        <v>-4.0589247686223073E-2</v>
      </c>
      <c r="E1705" s="2">
        <f>MACD!F1705</f>
        <v>-1.4767407343819485E-2</v>
      </c>
      <c r="F1705" s="2">
        <f>'Moving Avg'!D1705</f>
        <v>1.4059999999999999</v>
      </c>
      <c r="G1705" s="2">
        <f>'Moving Avg'!F1705</f>
        <v>1.3644999999999996</v>
      </c>
      <c r="H1705" s="2">
        <f>'Moving Avg'!G1705</f>
        <v>1.4260000000000002</v>
      </c>
      <c r="I1705" s="2">
        <f>'Moving Avg'!H1705</f>
        <v>1.4785999999999999</v>
      </c>
      <c r="J1705" s="6" t="str">
        <f>OBV!F1705</f>
        <v>BEARISH</v>
      </c>
      <c r="K1705" s="6" t="str">
        <f>OBV!G1705</f>
        <v>STRONG</v>
      </c>
      <c r="L1705" s="6" t="str">
        <f>OBV!H1705</f>
        <v>NEUTRAL</v>
      </c>
      <c r="M1705" s="8">
        <f t="shared" si="260"/>
        <v>25</v>
      </c>
      <c r="N1705" s="8">
        <f t="shared" si="261"/>
        <v>100</v>
      </c>
      <c r="O1705" s="8">
        <f t="shared" si="262"/>
        <v>0</v>
      </c>
      <c r="P1705" s="8">
        <f t="shared" si="263"/>
        <v>33</v>
      </c>
      <c r="Q1705" s="9">
        <f t="shared" si="264"/>
        <v>48.7</v>
      </c>
      <c r="R1705" s="9">
        <f t="shared" si="265"/>
        <v>33.25</v>
      </c>
      <c r="S1705" s="9">
        <f t="shared" si="266"/>
        <v>33.6</v>
      </c>
      <c r="T1705" s="9">
        <f t="shared" si="267"/>
        <v>39.5</v>
      </c>
      <c r="U1705" s="8">
        <f t="shared" si="268"/>
        <v>38.516666666666673</v>
      </c>
      <c r="V1705" s="8">
        <f t="shared" si="269"/>
        <v>38.762500000000003</v>
      </c>
    </row>
    <row r="1706" spans="1:22" ht="13.5" x14ac:dyDescent="0.25">
      <c r="A1706" s="3">
        <f>RSI!A1706</f>
        <v>44501</v>
      </c>
      <c r="B1706" s="2">
        <f>RSI!B1706</f>
        <v>1.4</v>
      </c>
      <c r="C1706" s="2">
        <f>RSI!I1706</f>
        <v>52.774598992121618</v>
      </c>
      <c r="D1706" s="2">
        <f>MACD!E1706</f>
        <v>-4.2963606111068531E-2</v>
      </c>
      <c r="E1706" s="2">
        <f>MACD!F1706</f>
        <v>-2.0406647097269297E-2</v>
      </c>
      <c r="F1706" s="2">
        <f>'Moving Avg'!D1706</f>
        <v>1.4060000000000001</v>
      </c>
      <c r="G1706" s="2">
        <f>'Moving Avg'!F1706</f>
        <v>1.3659999999999994</v>
      </c>
      <c r="H1706" s="2">
        <f>'Moving Avg'!G1706</f>
        <v>1.4232000000000002</v>
      </c>
      <c r="I1706" s="2">
        <f>'Moving Avg'!H1706</f>
        <v>1.4790999999999996</v>
      </c>
      <c r="J1706" s="6" t="str">
        <f>OBV!F1706</f>
        <v>BEARISH</v>
      </c>
      <c r="K1706" s="6" t="str">
        <f>OBV!G1706</f>
        <v>STRONG</v>
      </c>
      <c r="L1706" s="6" t="str">
        <f>OBV!H1706</f>
        <v>NEUTRAL</v>
      </c>
      <c r="M1706" s="8">
        <f t="shared" si="260"/>
        <v>25</v>
      </c>
      <c r="N1706" s="8">
        <f t="shared" si="261"/>
        <v>100</v>
      </c>
      <c r="O1706" s="8">
        <f t="shared" si="262"/>
        <v>0</v>
      </c>
      <c r="P1706" s="8">
        <f t="shared" si="263"/>
        <v>33</v>
      </c>
      <c r="Q1706" s="9">
        <f t="shared" si="264"/>
        <v>48.7</v>
      </c>
      <c r="R1706" s="9">
        <f t="shared" si="265"/>
        <v>33.25</v>
      </c>
      <c r="S1706" s="9">
        <f t="shared" si="266"/>
        <v>33.6</v>
      </c>
      <c r="T1706" s="9">
        <f t="shared" si="267"/>
        <v>39.5</v>
      </c>
      <c r="U1706" s="8">
        <f t="shared" si="268"/>
        <v>38.516666666666673</v>
      </c>
      <c r="V1706" s="8">
        <f t="shared" si="269"/>
        <v>38.762500000000003</v>
      </c>
    </row>
    <row r="1707" spans="1:22" ht="13.5" x14ac:dyDescent="0.25">
      <c r="A1707" s="3">
        <f>RSI!A1707</f>
        <v>44502</v>
      </c>
      <c r="B1707" s="2">
        <f>RSI!B1707</f>
        <v>1.41</v>
      </c>
      <c r="C1707" s="2">
        <f>RSI!I1707</f>
        <v>56.569139783374155</v>
      </c>
      <c r="D1707" s="2">
        <f>MACD!E1707</f>
        <v>-4.5758746117872562E-2</v>
      </c>
      <c r="E1707" s="2">
        <f>MACD!F1707</f>
        <v>-2.5477066901389948E-2</v>
      </c>
      <c r="F1707" s="2">
        <f>'Moving Avg'!D1707</f>
        <v>1.4080000000000001</v>
      </c>
      <c r="G1707" s="2">
        <f>'Moving Avg'!F1707</f>
        <v>1.3679999999999997</v>
      </c>
      <c r="H1707" s="2">
        <f>'Moving Avg'!G1707</f>
        <v>1.4213999999999998</v>
      </c>
      <c r="I1707" s="2">
        <f>'Moving Avg'!H1707</f>
        <v>1.4796499999999997</v>
      </c>
      <c r="J1707" s="6" t="str">
        <f>OBV!F1707</f>
        <v>BEARISH</v>
      </c>
      <c r="K1707" s="6" t="str">
        <f>OBV!G1707</f>
        <v>STRONG</v>
      </c>
      <c r="L1707" s="6" t="str">
        <f>OBV!H1707</f>
        <v>BEARISH DIVERGENCE</v>
      </c>
      <c r="M1707" s="8">
        <f t="shared" si="260"/>
        <v>25</v>
      </c>
      <c r="N1707" s="8">
        <f t="shared" si="261"/>
        <v>100</v>
      </c>
      <c r="O1707" s="8">
        <f t="shared" si="262"/>
        <v>0</v>
      </c>
      <c r="P1707" s="8">
        <f t="shared" si="263"/>
        <v>33</v>
      </c>
      <c r="Q1707" s="9">
        <f t="shared" si="264"/>
        <v>48.7</v>
      </c>
      <c r="R1707" s="9">
        <f t="shared" si="265"/>
        <v>33.25</v>
      </c>
      <c r="S1707" s="9">
        <f t="shared" si="266"/>
        <v>33.6</v>
      </c>
      <c r="T1707" s="9">
        <f t="shared" si="267"/>
        <v>39.5</v>
      </c>
      <c r="U1707" s="8">
        <f t="shared" si="268"/>
        <v>38.516666666666673</v>
      </c>
      <c r="V1707" s="8">
        <f t="shared" si="269"/>
        <v>38.762500000000003</v>
      </c>
    </row>
    <row r="1708" spans="1:22" ht="13.5" x14ac:dyDescent="0.25">
      <c r="A1708" s="3">
        <f>RSI!A1708</f>
        <v>44503</v>
      </c>
      <c r="B1708" s="2">
        <f>RSI!B1708</f>
        <v>1.47</v>
      </c>
      <c r="C1708" s="2">
        <f>RSI!I1708</f>
        <v>71.411677875854394</v>
      </c>
      <c r="D1708" s="2">
        <f>MACD!E1708</f>
        <v>-4.3438599443797354E-2</v>
      </c>
      <c r="E1708" s="2">
        <f>MACD!F1708</f>
        <v>-2.9069373409871431E-2</v>
      </c>
      <c r="F1708" s="2">
        <f>'Moving Avg'!D1708</f>
        <v>1.4159999999999999</v>
      </c>
      <c r="G1708" s="2">
        <f>'Moving Avg'!F1708</f>
        <v>1.3749999999999996</v>
      </c>
      <c r="H1708" s="2">
        <f>'Moving Avg'!G1708</f>
        <v>1.4207999999999996</v>
      </c>
      <c r="I1708" s="2">
        <f>'Moving Avg'!H1708</f>
        <v>1.4804999999999999</v>
      </c>
      <c r="J1708" s="6" t="str">
        <f>OBV!F1708</f>
        <v>BEARISH</v>
      </c>
      <c r="K1708" s="6" t="str">
        <f>OBV!G1708</f>
        <v>STRONG</v>
      </c>
      <c r="L1708" s="6" t="str">
        <f>OBV!H1708</f>
        <v>BEARISH DIVERGENCE</v>
      </c>
      <c r="M1708" s="8">
        <f t="shared" si="260"/>
        <v>0</v>
      </c>
      <c r="N1708" s="8">
        <f t="shared" si="261"/>
        <v>45</v>
      </c>
      <c r="O1708" s="8">
        <f t="shared" si="262"/>
        <v>0</v>
      </c>
      <c r="P1708" s="8">
        <f t="shared" si="263"/>
        <v>33</v>
      </c>
      <c r="Q1708" s="9">
        <f t="shared" si="264"/>
        <v>20.7</v>
      </c>
      <c r="R1708" s="9">
        <f t="shared" si="265"/>
        <v>17.25</v>
      </c>
      <c r="S1708" s="9">
        <f t="shared" si="266"/>
        <v>21.6</v>
      </c>
      <c r="T1708" s="9">
        <f t="shared" si="267"/>
        <v>19.5</v>
      </c>
      <c r="U1708" s="8">
        <f t="shared" si="268"/>
        <v>19.850000000000001</v>
      </c>
      <c r="V1708" s="8">
        <f t="shared" si="269"/>
        <v>19.762500000000003</v>
      </c>
    </row>
    <row r="1709" spans="1:22" ht="13.5" x14ac:dyDescent="0.25">
      <c r="A1709" s="3">
        <f>RSI!A1709</f>
        <v>44504</v>
      </c>
      <c r="B1709" s="2">
        <f>RSI!B1709</f>
        <v>1.41</v>
      </c>
      <c r="C1709" s="2">
        <f>RSI!I1709</f>
        <v>52.200011929886848</v>
      </c>
      <c r="D1709" s="2">
        <f>MACD!E1709</f>
        <v>-3.7479070289535787E-2</v>
      </c>
      <c r="E1709" s="2">
        <f>MACD!F1709</f>
        <v>-3.0751312785804303E-2</v>
      </c>
      <c r="F1709" s="2">
        <f>'Moving Avg'!D1709</f>
        <v>1.4179999999999999</v>
      </c>
      <c r="G1709" s="2">
        <f>'Moving Avg'!F1709</f>
        <v>1.3789999999999998</v>
      </c>
      <c r="H1709" s="2">
        <f>'Moving Avg'!G1709</f>
        <v>1.4191999999999996</v>
      </c>
      <c r="I1709" s="2">
        <f>'Moving Avg'!H1709</f>
        <v>1.4810500000000002</v>
      </c>
      <c r="J1709" s="6" t="str">
        <f>OBV!F1709</f>
        <v>BULLISH</v>
      </c>
      <c r="K1709" s="6" t="str">
        <f>OBV!G1709</f>
        <v>NEUTRAL</v>
      </c>
      <c r="L1709" s="6" t="str">
        <f>OBV!H1709</f>
        <v>CONFIRMED BULLISH</v>
      </c>
      <c r="M1709" s="8">
        <f t="shared" si="260"/>
        <v>25</v>
      </c>
      <c r="N1709" s="8">
        <f t="shared" si="261"/>
        <v>45</v>
      </c>
      <c r="O1709" s="8">
        <f t="shared" si="262"/>
        <v>0</v>
      </c>
      <c r="P1709" s="8">
        <f t="shared" si="263"/>
        <v>83.5</v>
      </c>
      <c r="Q1709" s="9">
        <f t="shared" si="264"/>
        <v>37.024999999999999</v>
      </c>
      <c r="R1709" s="9">
        <f t="shared" si="265"/>
        <v>34.875</v>
      </c>
      <c r="S1709" s="9">
        <f t="shared" si="266"/>
        <v>48.075000000000003</v>
      </c>
      <c r="T1709" s="9">
        <f t="shared" si="267"/>
        <v>38.375</v>
      </c>
      <c r="U1709" s="8">
        <f t="shared" si="268"/>
        <v>39.991666666666667</v>
      </c>
      <c r="V1709" s="8">
        <f t="shared" si="269"/>
        <v>39.587500000000006</v>
      </c>
    </row>
    <row r="1710" spans="1:22" ht="13.5" x14ac:dyDescent="0.25">
      <c r="A1710" s="3">
        <f>RSI!A1710</f>
        <v>44505</v>
      </c>
      <c r="B1710" s="2">
        <f>RSI!B1710</f>
        <v>1.47</v>
      </c>
      <c r="C1710" s="2">
        <f>RSI!I1710</f>
        <v>62.93773941679315</v>
      </c>
      <c r="D1710" s="2">
        <f>MACD!E1710</f>
        <v>-3.694121616252688E-2</v>
      </c>
      <c r="E1710" s="2">
        <f>MACD!F1710</f>
        <v>-3.1989293461148822E-2</v>
      </c>
      <c r="F1710" s="2">
        <f>'Moving Avg'!D1710</f>
        <v>1.4319999999999999</v>
      </c>
      <c r="G1710" s="2">
        <f>'Moving Avg'!F1710</f>
        <v>1.3859999999999997</v>
      </c>
      <c r="H1710" s="2">
        <f>'Moving Avg'!G1710</f>
        <v>1.4187999999999994</v>
      </c>
      <c r="I1710" s="2">
        <f>'Moving Avg'!H1710</f>
        <v>1.4819000000000002</v>
      </c>
      <c r="J1710" s="6" t="str">
        <f>OBV!F1710</f>
        <v>BULLISH</v>
      </c>
      <c r="K1710" s="6" t="str">
        <f>OBV!G1710</f>
        <v>WEAK</v>
      </c>
      <c r="L1710" s="6" t="str">
        <f>OBV!H1710</f>
        <v>CONFIRMED BULLISH</v>
      </c>
      <c r="M1710" s="8">
        <f t="shared" si="260"/>
        <v>25</v>
      </c>
      <c r="N1710" s="8">
        <f t="shared" si="261"/>
        <v>45</v>
      </c>
      <c r="O1710" s="8">
        <f t="shared" si="262"/>
        <v>0</v>
      </c>
      <c r="P1710" s="8">
        <f t="shared" si="263"/>
        <v>67</v>
      </c>
      <c r="Q1710" s="9">
        <f t="shared" si="264"/>
        <v>34.549999999999997</v>
      </c>
      <c r="R1710" s="9">
        <f t="shared" si="265"/>
        <v>30.75</v>
      </c>
      <c r="S1710" s="9">
        <f t="shared" si="266"/>
        <v>40.650000000000006</v>
      </c>
      <c r="T1710" s="9">
        <f t="shared" si="267"/>
        <v>34.25</v>
      </c>
      <c r="U1710" s="8">
        <f t="shared" si="268"/>
        <v>35.31666666666667</v>
      </c>
      <c r="V1710" s="8">
        <f t="shared" si="269"/>
        <v>35.049999999999997</v>
      </c>
    </row>
    <row r="1711" spans="1:22" ht="13.5" x14ac:dyDescent="0.25">
      <c r="A1711" s="3">
        <f>RSI!A1711</f>
        <v>44508</v>
      </c>
      <c r="B1711" s="2">
        <f>RSI!B1711</f>
        <v>1.47</v>
      </c>
      <c r="C1711" s="2">
        <f>RSI!I1711</f>
        <v>62.93773941679315</v>
      </c>
      <c r="D1711" s="2">
        <f>MACD!E1711</f>
        <v>-3.6896558756322806E-2</v>
      </c>
      <c r="E1711" s="2">
        <f>MACD!F1711</f>
        <v>-3.2970746520183621E-2</v>
      </c>
      <c r="F1711" s="2">
        <f>'Moving Avg'!D1711</f>
        <v>1.446</v>
      </c>
      <c r="G1711" s="2">
        <f>'Moving Avg'!F1711</f>
        <v>1.3929999999999998</v>
      </c>
      <c r="H1711" s="2">
        <f>'Moving Avg'!G1711</f>
        <v>1.4183999999999994</v>
      </c>
      <c r="I1711" s="2">
        <f>'Moving Avg'!H1711</f>
        <v>1.4827500000000002</v>
      </c>
      <c r="J1711" s="6" t="str">
        <f>OBV!F1711</f>
        <v>BULLISH</v>
      </c>
      <c r="K1711" s="6" t="str">
        <f>OBV!G1711</f>
        <v>WEAK</v>
      </c>
      <c r="L1711" s="6" t="str">
        <f>OBV!H1711</f>
        <v>CONFIRMED BULLISH</v>
      </c>
      <c r="M1711" s="8">
        <f t="shared" si="260"/>
        <v>25</v>
      </c>
      <c r="N1711" s="8">
        <f t="shared" si="261"/>
        <v>45</v>
      </c>
      <c r="O1711" s="8">
        <f t="shared" si="262"/>
        <v>0</v>
      </c>
      <c r="P1711" s="8">
        <f t="shared" si="263"/>
        <v>67</v>
      </c>
      <c r="Q1711" s="9">
        <f t="shared" si="264"/>
        <v>34.549999999999997</v>
      </c>
      <c r="R1711" s="9">
        <f t="shared" si="265"/>
        <v>30.75</v>
      </c>
      <c r="S1711" s="9">
        <f t="shared" si="266"/>
        <v>40.650000000000006</v>
      </c>
      <c r="T1711" s="9">
        <f t="shared" si="267"/>
        <v>34.25</v>
      </c>
      <c r="U1711" s="8">
        <f t="shared" si="268"/>
        <v>35.31666666666667</v>
      </c>
      <c r="V1711" s="8">
        <f t="shared" si="269"/>
        <v>35.049999999999997</v>
      </c>
    </row>
    <row r="1712" spans="1:22" ht="13.5" x14ac:dyDescent="0.25">
      <c r="A1712" s="3">
        <f>RSI!A1712</f>
        <v>44509</v>
      </c>
      <c r="B1712" s="2">
        <f>RSI!B1712</f>
        <v>1.47</v>
      </c>
      <c r="C1712" s="2">
        <f>RSI!I1712</f>
        <v>62.93773941679315</v>
      </c>
      <c r="D1712" s="2">
        <f>MACD!E1712</f>
        <v>-3.7238817953669123E-2</v>
      </c>
      <c r="E1712" s="2">
        <f>MACD!F1712</f>
        <v>-3.382436080688072E-2</v>
      </c>
      <c r="F1712" s="2">
        <f>'Moving Avg'!D1712</f>
        <v>1.4579999999999997</v>
      </c>
      <c r="G1712" s="2">
        <f>'Moving Avg'!F1712</f>
        <v>1.3999999999999997</v>
      </c>
      <c r="H1712" s="2">
        <f>'Moving Avg'!G1712</f>
        <v>1.4179999999999993</v>
      </c>
      <c r="I1712" s="2">
        <f>'Moving Avg'!H1712</f>
        <v>1.4837500000000006</v>
      </c>
      <c r="J1712" s="6" t="str">
        <f>OBV!F1712</f>
        <v>BULLISH</v>
      </c>
      <c r="K1712" s="6" t="str">
        <f>OBV!G1712</f>
        <v>WEAK</v>
      </c>
      <c r="L1712" s="6" t="str">
        <f>OBV!H1712</f>
        <v>CONFIRMED BULLISH</v>
      </c>
      <c r="M1712" s="8">
        <f t="shared" si="260"/>
        <v>25</v>
      </c>
      <c r="N1712" s="8">
        <f t="shared" si="261"/>
        <v>45</v>
      </c>
      <c r="O1712" s="8">
        <f t="shared" si="262"/>
        <v>0</v>
      </c>
      <c r="P1712" s="8">
        <f t="shared" si="263"/>
        <v>67</v>
      </c>
      <c r="Q1712" s="9">
        <f t="shared" si="264"/>
        <v>34.549999999999997</v>
      </c>
      <c r="R1712" s="9">
        <f t="shared" si="265"/>
        <v>30.75</v>
      </c>
      <c r="S1712" s="9">
        <f t="shared" si="266"/>
        <v>40.650000000000006</v>
      </c>
      <c r="T1712" s="9">
        <f t="shared" si="267"/>
        <v>34.25</v>
      </c>
      <c r="U1712" s="8">
        <f t="shared" si="268"/>
        <v>35.31666666666667</v>
      </c>
      <c r="V1712" s="8">
        <f t="shared" si="269"/>
        <v>35.049999999999997</v>
      </c>
    </row>
    <row r="1713" spans="1:22" ht="13.5" x14ac:dyDescent="0.25">
      <c r="A1713" s="3">
        <f>RSI!A1713</f>
        <v>44510</v>
      </c>
      <c r="B1713" s="2">
        <f>RSI!B1713</f>
        <v>1.47</v>
      </c>
      <c r="C1713" s="2">
        <f>RSI!I1713</f>
        <v>62.93773941679315</v>
      </c>
      <c r="D1713" s="2">
        <f>MACD!E1713</f>
        <v>-3.3264931935024222E-2</v>
      </c>
      <c r="E1713" s="2">
        <f>MACD!F1713</f>
        <v>-3.3712475032509417E-2</v>
      </c>
      <c r="F1713" s="2">
        <f>'Moving Avg'!D1713</f>
        <v>1.4579999999999997</v>
      </c>
      <c r="G1713" s="2">
        <f>'Moving Avg'!F1713</f>
        <v>1.4069999999999996</v>
      </c>
      <c r="H1713" s="2">
        <f>'Moving Avg'!G1713</f>
        <v>1.4175999999999993</v>
      </c>
      <c r="I1713" s="2">
        <f>'Moving Avg'!H1713</f>
        <v>1.4844500000000007</v>
      </c>
      <c r="J1713" s="6" t="str">
        <f>OBV!F1713</f>
        <v>BULLISH</v>
      </c>
      <c r="K1713" s="6" t="str">
        <f>OBV!G1713</f>
        <v>WEAK</v>
      </c>
      <c r="L1713" s="6" t="str">
        <f>OBV!H1713</f>
        <v>NEUTRAL</v>
      </c>
      <c r="M1713" s="8">
        <f t="shared" si="260"/>
        <v>25</v>
      </c>
      <c r="N1713" s="8">
        <f t="shared" si="261"/>
        <v>0</v>
      </c>
      <c r="O1713" s="8">
        <f t="shared" si="262"/>
        <v>0</v>
      </c>
      <c r="P1713" s="8">
        <f t="shared" si="263"/>
        <v>33</v>
      </c>
      <c r="Q1713" s="9">
        <f t="shared" si="264"/>
        <v>13.7</v>
      </c>
      <c r="R1713" s="9">
        <f t="shared" si="265"/>
        <v>13.25</v>
      </c>
      <c r="S1713" s="9">
        <f t="shared" si="266"/>
        <v>18.600000000000001</v>
      </c>
      <c r="T1713" s="9">
        <f t="shared" si="267"/>
        <v>14.5</v>
      </c>
      <c r="U1713" s="8">
        <f t="shared" si="268"/>
        <v>15.183333333333332</v>
      </c>
      <c r="V1713" s="8">
        <f t="shared" si="269"/>
        <v>15.012499999999999</v>
      </c>
    </row>
    <row r="1714" spans="1:22" ht="13.5" x14ac:dyDescent="0.25">
      <c r="A1714" s="3">
        <f>RSI!A1714</f>
        <v>44511</v>
      </c>
      <c r="B1714" s="2">
        <f>RSI!B1714</f>
        <v>1.47</v>
      </c>
      <c r="C1714" s="2">
        <f>RSI!I1714</f>
        <v>62.93773941679315</v>
      </c>
      <c r="D1714" s="2">
        <f>MACD!E1714</f>
        <v>-3.4843626000929051E-2</v>
      </c>
      <c r="E1714" s="2">
        <f>MACD!F1714</f>
        <v>-3.3938705226193341E-2</v>
      </c>
      <c r="F1714" s="2">
        <f>'Moving Avg'!D1714</f>
        <v>1.47</v>
      </c>
      <c r="G1714" s="2">
        <f>'Moving Avg'!F1714</f>
        <v>1.4139999999999997</v>
      </c>
      <c r="H1714" s="2">
        <f>'Moving Avg'!G1714</f>
        <v>1.4171999999999993</v>
      </c>
      <c r="I1714" s="2">
        <f>'Moving Avg'!H1714</f>
        <v>1.4849500000000007</v>
      </c>
      <c r="J1714" s="6" t="str">
        <f>OBV!F1714</f>
        <v>BULLISH</v>
      </c>
      <c r="K1714" s="6" t="str">
        <f>OBV!G1714</f>
        <v>WEAK</v>
      </c>
      <c r="L1714" s="6" t="str">
        <f>OBV!H1714</f>
        <v>CONFIRMED BULLISH</v>
      </c>
      <c r="M1714" s="8">
        <f t="shared" si="260"/>
        <v>25</v>
      </c>
      <c r="N1714" s="8">
        <f t="shared" si="261"/>
        <v>45</v>
      </c>
      <c r="O1714" s="8">
        <f t="shared" si="262"/>
        <v>0</v>
      </c>
      <c r="P1714" s="8">
        <f t="shared" si="263"/>
        <v>67</v>
      </c>
      <c r="Q1714" s="9">
        <f t="shared" si="264"/>
        <v>34.549999999999997</v>
      </c>
      <c r="R1714" s="9">
        <f t="shared" si="265"/>
        <v>30.75</v>
      </c>
      <c r="S1714" s="9">
        <f t="shared" si="266"/>
        <v>40.650000000000006</v>
      </c>
      <c r="T1714" s="9">
        <f t="shared" si="267"/>
        <v>34.25</v>
      </c>
      <c r="U1714" s="8">
        <f t="shared" si="268"/>
        <v>35.31666666666667</v>
      </c>
      <c r="V1714" s="8">
        <f t="shared" si="269"/>
        <v>35.049999999999997</v>
      </c>
    </row>
    <row r="1715" spans="1:22" ht="13.5" x14ac:dyDescent="0.25">
      <c r="A1715" s="3">
        <f>RSI!A1715</f>
        <v>44512</v>
      </c>
      <c r="B1715" s="2">
        <f>RSI!B1715</f>
        <v>1.47</v>
      </c>
      <c r="C1715" s="2">
        <f>RSI!I1715</f>
        <v>62.93773941679315</v>
      </c>
      <c r="D1715" s="2">
        <f>MACD!E1715</f>
        <v>-3.6481137009818143E-2</v>
      </c>
      <c r="E1715" s="2">
        <f>MACD!F1715</f>
        <v>-3.4447191582918306E-2</v>
      </c>
      <c r="F1715" s="2">
        <f>'Moving Avg'!D1715</f>
        <v>1.47</v>
      </c>
      <c r="G1715" s="2">
        <f>'Moving Avg'!F1715</f>
        <v>1.4209999999999998</v>
      </c>
      <c r="H1715" s="2">
        <f>'Moving Avg'!G1715</f>
        <v>1.4167999999999994</v>
      </c>
      <c r="I1715" s="2">
        <f>'Moving Avg'!H1715</f>
        <v>1.4854000000000012</v>
      </c>
      <c r="J1715" s="6" t="str">
        <f>OBV!F1715</f>
        <v>NEUTRAL</v>
      </c>
      <c r="K1715" s="6" t="str">
        <f>OBV!G1715</f>
        <v>NEUTRAL</v>
      </c>
      <c r="L1715" s="6" t="str">
        <f>OBV!H1715</f>
        <v>NEUTRAL</v>
      </c>
      <c r="M1715" s="8">
        <f t="shared" si="260"/>
        <v>25</v>
      </c>
      <c r="N1715" s="8">
        <f t="shared" si="261"/>
        <v>45</v>
      </c>
      <c r="O1715" s="8">
        <f t="shared" si="262"/>
        <v>0</v>
      </c>
      <c r="P1715" s="8">
        <f t="shared" si="263"/>
        <v>33</v>
      </c>
      <c r="Q1715" s="9">
        <f t="shared" si="264"/>
        <v>29.45</v>
      </c>
      <c r="R1715" s="9">
        <f t="shared" si="265"/>
        <v>22.25</v>
      </c>
      <c r="S1715" s="9">
        <f t="shared" si="266"/>
        <v>25.35</v>
      </c>
      <c r="T1715" s="9">
        <f t="shared" si="267"/>
        <v>25.75</v>
      </c>
      <c r="U1715" s="8">
        <f t="shared" si="268"/>
        <v>25.683333333333337</v>
      </c>
      <c r="V1715" s="8">
        <f t="shared" si="269"/>
        <v>25.700000000000003</v>
      </c>
    </row>
    <row r="1716" spans="1:22" ht="13.5" x14ac:dyDescent="0.25">
      <c r="A1716" s="3">
        <f>RSI!A1716</f>
        <v>44515</v>
      </c>
      <c r="B1716" s="2">
        <f>RSI!B1716</f>
        <v>1.53</v>
      </c>
      <c r="C1716" s="2">
        <f>RSI!I1716</f>
        <v>72.555074470465357</v>
      </c>
      <c r="D1716" s="2">
        <f>MACD!E1716</f>
        <v>-4.259051301951966E-2</v>
      </c>
      <c r="E1716" s="2">
        <f>MACD!F1716</f>
        <v>-3.607585587023858E-2</v>
      </c>
      <c r="F1716" s="2">
        <f>'Moving Avg'!D1716</f>
        <v>1.482</v>
      </c>
      <c r="G1716" s="2">
        <f>'Moving Avg'!F1716</f>
        <v>1.4304999999999999</v>
      </c>
      <c r="H1716" s="2">
        <f>'Moving Avg'!G1716</f>
        <v>1.4175999999999993</v>
      </c>
      <c r="I1716" s="2">
        <f>'Moving Avg'!H1716</f>
        <v>1.4859000000000009</v>
      </c>
      <c r="J1716" s="6" t="str">
        <f>OBV!F1716</f>
        <v>NEUTRAL</v>
      </c>
      <c r="K1716" s="6" t="str">
        <f>OBV!G1716</f>
        <v>NEUTRAL</v>
      </c>
      <c r="L1716" s="6" t="str">
        <f>OBV!H1716</f>
        <v>NEUTRAL</v>
      </c>
      <c r="M1716" s="8">
        <f t="shared" si="260"/>
        <v>0</v>
      </c>
      <c r="N1716" s="8">
        <f t="shared" si="261"/>
        <v>45</v>
      </c>
      <c r="O1716" s="8">
        <f t="shared" si="262"/>
        <v>0</v>
      </c>
      <c r="P1716" s="8">
        <f t="shared" si="263"/>
        <v>33</v>
      </c>
      <c r="Q1716" s="9">
        <f t="shared" si="264"/>
        <v>20.7</v>
      </c>
      <c r="R1716" s="9">
        <f t="shared" si="265"/>
        <v>17.25</v>
      </c>
      <c r="S1716" s="9">
        <f t="shared" si="266"/>
        <v>21.6</v>
      </c>
      <c r="T1716" s="9">
        <f t="shared" si="267"/>
        <v>19.5</v>
      </c>
      <c r="U1716" s="8">
        <f t="shared" si="268"/>
        <v>19.850000000000001</v>
      </c>
      <c r="V1716" s="8">
        <f t="shared" si="269"/>
        <v>19.762500000000003</v>
      </c>
    </row>
    <row r="1717" spans="1:22" ht="13.5" x14ac:dyDescent="0.25">
      <c r="A1717" s="3">
        <f>RSI!A1717</f>
        <v>44516</v>
      </c>
      <c r="B1717" s="2">
        <f>RSI!B1717</f>
        <v>1.5</v>
      </c>
      <c r="C1717" s="2">
        <f>RSI!I1717</f>
        <v>63.660097493161125</v>
      </c>
      <c r="D1717" s="2">
        <f>MACD!E1717</f>
        <v>-4.4612496924334E-2</v>
      </c>
      <c r="E1717" s="2">
        <f>MACD!F1717</f>
        <v>-3.7783184081057665E-2</v>
      </c>
      <c r="F1717" s="2">
        <f>'Moving Avg'!D1717</f>
        <v>1.488</v>
      </c>
      <c r="G1717" s="2">
        <f>'Moving Avg'!F1717</f>
        <v>1.4384999999999999</v>
      </c>
      <c r="H1717" s="2">
        <f>'Moving Avg'!G1717</f>
        <v>1.4177999999999995</v>
      </c>
      <c r="I1717" s="2">
        <f>'Moving Avg'!H1717</f>
        <v>1.4865500000000009</v>
      </c>
      <c r="J1717" s="6" t="str">
        <f>OBV!F1717</f>
        <v>BEARISH</v>
      </c>
      <c r="K1717" s="6" t="str">
        <f>OBV!G1717</f>
        <v>NEUTRAL</v>
      </c>
      <c r="L1717" s="6" t="str">
        <f>OBV!H1717</f>
        <v>BEARISH DIVERGENCE</v>
      </c>
      <c r="M1717" s="8">
        <f t="shared" si="260"/>
        <v>25</v>
      </c>
      <c r="N1717" s="8">
        <f t="shared" si="261"/>
        <v>45</v>
      </c>
      <c r="O1717" s="8">
        <f t="shared" si="262"/>
        <v>50</v>
      </c>
      <c r="P1717" s="8">
        <f t="shared" si="263"/>
        <v>16.5</v>
      </c>
      <c r="Q1717" s="9">
        <f t="shared" si="264"/>
        <v>34.475000000000001</v>
      </c>
      <c r="R1717" s="9">
        <f t="shared" si="265"/>
        <v>35.625</v>
      </c>
      <c r="S1717" s="9">
        <f t="shared" si="266"/>
        <v>30.425000000000001</v>
      </c>
      <c r="T1717" s="9">
        <f t="shared" si="267"/>
        <v>34.125</v>
      </c>
      <c r="U1717" s="8">
        <f t="shared" si="268"/>
        <v>33.508333333333333</v>
      </c>
      <c r="V1717" s="8">
        <f t="shared" si="269"/>
        <v>33.662499999999994</v>
      </c>
    </row>
    <row r="1718" spans="1:22" ht="13.5" x14ac:dyDescent="0.25">
      <c r="A1718" s="3">
        <f>RSI!A1718</f>
        <v>44517</v>
      </c>
      <c r="B1718" s="2">
        <f>RSI!B1718</f>
        <v>1.44</v>
      </c>
      <c r="C1718" s="2">
        <f>RSI!I1718</f>
        <v>50.361874732160118</v>
      </c>
      <c r="D1718" s="2">
        <f>MACD!E1718</f>
        <v>-3.303869517540714E-2</v>
      </c>
      <c r="E1718" s="2">
        <f>MACD!F1718</f>
        <v>-3.6834286299927563E-2</v>
      </c>
      <c r="F1718" s="2">
        <f>'Moving Avg'!D1718</f>
        <v>1.482</v>
      </c>
      <c r="G1718" s="2">
        <f>'Moving Avg'!F1718</f>
        <v>1.4404999999999999</v>
      </c>
      <c r="H1718" s="2">
        <f>'Moving Avg'!G1718</f>
        <v>1.4167999999999994</v>
      </c>
      <c r="I1718" s="2">
        <f>'Moving Avg'!H1718</f>
        <v>1.4869000000000012</v>
      </c>
      <c r="J1718" s="6" t="str">
        <f>OBV!F1718</f>
        <v>BEARISH</v>
      </c>
      <c r="K1718" s="6" t="str">
        <f>OBV!G1718</f>
        <v>NEUTRAL</v>
      </c>
      <c r="L1718" s="6" t="str">
        <f>OBV!H1718</f>
        <v>CONFIRMED BEARISH</v>
      </c>
      <c r="M1718" s="8">
        <f t="shared" si="260"/>
        <v>25</v>
      </c>
      <c r="N1718" s="8">
        <f t="shared" si="261"/>
        <v>0</v>
      </c>
      <c r="O1718" s="8">
        <f t="shared" si="262"/>
        <v>0</v>
      </c>
      <c r="P1718" s="8">
        <f t="shared" si="263"/>
        <v>16.5</v>
      </c>
      <c r="Q1718" s="9">
        <f t="shared" si="264"/>
        <v>11.225</v>
      </c>
      <c r="R1718" s="9">
        <f t="shared" si="265"/>
        <v>9.125</v>
      </c>
      <c r="S1718" s="9">
        <f t="shared" si="266"/>
        <v>11.175000000000001</v>
      </c>
      <c r="T1718" s="9">
        <f t="shared" si="267"/>
        <v>10.375</v>
      </c>
      <c r="U1718" s="8">
        <f t="shared" si="268"/>
        <v>10.508333333333335</v>
      </c>
      <c r="V1718" s="8">
        <f t="shared" si="269"/>
        <v>10.475000000000001</v>
      </c>
    </row>
    <row r="1719" spans="1:22" ht="13.5" x14ac:dyDescent="0.25">
      <c r="A1719" s="3">
        <f>RSI!A1719</f>
        <v>44518</v>
      </c>
      <c r="B1719" s="2">
        <f>RSI!B1719</f>
        <v>1.44</v>
      </c>
      <c r="C1719" s="2">
        <f>RSI!I1719</f>
        <v>50.361874732160118</v>
      </c>
      <c r="D1719" s="2">
        <f>MACD!E1719</f>
        <v>-3.2483281324533708E-2</v>
      </c>
      <c r="E1719" s="2">
        <f>MACD!F1719</f>
        <v>-3.5964085304848792E-2</v>
      </c>
      <c r="F1719" s="2">
        <f>'Moving Avg'!D1719</f>
        <v>1.4759999999999998</v>
      </c>
      <c r="G1719" s="2">
        <f>'Moving Avg'!F1719</f>
        <v>1.4425000000000001</v>
      </c>
      <c r="H1719" s="2">
        <f>'Moving Avg'!G1719</f>
        <v>1.4157999999999993</v>
      </c>
      <c r="I1719" s="2">
        <f>'Moving Avg'!H1719</f>
        <v>1.4872500000000011</v>
      </c>
      <c r="J1719" s="6" t="str">
        <f>OBV!F1719</f>
        <v>BEARISH</v>
      </c>
      <c r="K1719" s="6" t="str">
        <f>OBV!G1719</f>
        <v>NEUTRAL</v>
      </c>
      <c r="L1719" s="6" t="str">
        <f>OBV!H1719</f>
        <v>CONFIRMED BEARISH</v>
      </c>
      <c r="M1719" s="8">
        <f t="shared" si="260"/>
        <v>25</v>
      </c>
      <c r="N1719" s="8">
        <f t="shared" si="261"/>
        <v>0</v>
      </c>
      <c r="O1719" s="8">
        <f t="shared" si="262"/>
        <v>0</v>
      </c>
      <c r="P1719" s="8">
        <f t="shared" si="263"/>
        <v>16.5</v>
      </c>
      <c r="Q1719" s="9">
        <f t="shared" si="264"/>
        <v>11.225</v>
      </c>
      <c r="R1719" s="9">
        <f t="shared" si="265"/>
        <v>9.125</v>
      </c>
      <c r="S1719" s="9">
        <f t="shared" si="266"/>
        <v>11.175000000000001</v>
      </c>
      <c r="T1719" s="9">
        <f t="shared" si="267"/>
        <v>10.375</v>
      </c>
      <c r="U1719" s="8">
        <f t="shared" si="268"/>
        <v>10.508333333333335</v>
      </c>
      <c r="V1719" s="8">
        <f t="shared" si="269"/>
        <v>10.475000000000001</v>
      </c>
    </row>
    <row r="1720" spans="1:22" ht="13.5" x14ac:dyDescent="0.25">
      <c r="A1720" s="3">
        <f>RSI!A1720</f>
        <v>44519</v>
      </c>
      <c r="B1720" s="2">
        <f>RSI!B1720</f>
        <v>1.5</v>
      </c>
      <c r="C1720" s="2">
        <f>RSI!I1720</f>
        <v>60.042330795484119</v>
      </c>
      <c r="D1720" s="2">
        <f>MACD!E1720</f>
        <v>-2.7233503733968822E-2</v>
      </c>
      <c r="E1720" s="2">
        <f>MACD!F1720</f>
        <v>-3.4217968990672795E-2</v>
      </c>
      <c r="F1720" s="2">
        <f>'Moving Avg'!D1720</f>
        <v>1.482</v>
      </c>
      <c r="G1720" s="2">
        <f>'Moving Avg'!F1720</f>
        <v>1.4475000000000002</v>
      </c>
      <c r="H1720" s="2">
        <f>'Moving Avg'!G1720</f>
        <v>1.4159999999999995</v>
      </c>
      <c r="I1720" s="2">
        <f>'Moving Avg'!H1720</f>
        <v>1.4881000000000011</v>
      </c>
      <c r="J1720" s="6" t="str">
        <f>OBV!F1720</f>
        <v>BULLISH</v>
      </c>
      <c r="K1720" s="6" t="str">
        <f>OBV!G1720</f>
        <v>NEUTRAL</v>
      </c>
      <c r="L1720" s="6" t="str">
        <f>OBV!H1720</f>
        <v>CONFIRMED BULLISH</v>
      </c>
      <c r="M1720" s="8">
        <f t="shared" si="260"/>
        <v>25</v>
      </c>
      <c r="N1720" s="8">
        <f t="shared" si="261"/>
        <v>0</v>
      </c>
      <c r="O1720" s="8">
        <f t="shared" si="262"/>
        <v>0</v>
      </c>
      <c r="P1720" s="8">
        <f t="shared" si="263"/>
        <v>83.5</v>
      </c>
      <c r="Q1720" s="9">
        <f t="shared" si="264"/>
        <v>21.274999999999999</v>
      </c>
      <c r="R1720" s="9">
        <f t="shared" si="265"/>
        <v>25.875</v>
      </c>
      <c r="S1720" s="9">
        <f t="shared" si="266"/>
        <v>41.325000000000003</v>
      </c>
      <c r="T1720" s="9">
        <f t="shared" si="267"/>
        <v>27.125</v>
      </c>
      <c r="U1720" s="8">
        <f t="shared" si="268"/>
        <v>29.491666666666664</v>
      </c>
      <c r="V1720" s="8">
        <f t="shared" si="269"/>
        <v>28.9</v>
      </c>
    </row>
    <row r="1721" spans="1:22" ht="13.5" x14ac:dyDescent="0.25">
      <c r="A1721" s="3">
        <f>RSI!A1721</f>
        <v>44522</v>
      </c>
      <c r="B1721" s="2">
        <f>RSI!B1721</f>
        <v>1.5</v>
      </c>
      <c r="C1721" s="2">
        <f>RSI!I1721</f>
        <v>60.042330795484119</v>
      </c>
      <c r="D1721" s="2">
        <f>MACD!E1721</f>
        <v>-2.3151957146102076E-2</v>
      </c>
      <c r="E1721" s="2">
        <f>MACD!F1721</f>
        <v>-3.2004766621758655E-2</v>
      </c>
      <c r="F1721" s="2">
        <f>'Moving Avg'!D1721</f>
        <v>1.476</v>
      </c>
      <c r="G1721" s="2">
        <f>'Moving Avg'!F1721</f>
        <v>1.4525000000000001</v>
      </c>
      <c r="H1721" s="2">
        <f>'Moving Avg'!G1721</f>
        <v>1.4161999999999995</v>
      </c>
      <c r="I1721" s="2">
        <f>'Moving Avg'!H1721</f>
        <v>1.4889500000000013</v>
      </c>
      <c r="J1721" s="6" t="str">
        <f>OBV!F1721</f>
        <v>BULLISH</v>
      </c>
      <c r="K1721" s="6" t="str">
        <f>OBV!G1721</f>
        <v>NEUTRAL</v>
      </c>
      <c r="L1721" s="6" t="str">
        <f>OBV!H1721</f>
        <v>BULLISH DIVERGENCE</v>
      </c>
      <c r="M1721" s="8">
        <f t="shared" si="260"/>
        <v>25</v>
      </c>
      <c r="N1721" s="8">
        <f t="shared" si="261"/>
        <v>0</v>
      </c>
      <c r="O1721" s="8">
        <f t="shared" si="262"/>
        <v>0</v>
      </c>
      <c r="P1721" s="8">
        <f t="shared" si="263"/>
        <v>66.5</v>
      </c>
      <c r="Q1721" s="9">
        <f t="shared" si="264"/>
        <v>18.725000000000001</v>
      </c>
      <c r="R1721" s="9">
        <f t="shared" si="265"/>
        <v>21.625</v>
      </c>
      <c r="S1721" s="9">
        <f t="shared" si="266"/>
        <v>33.674999999999997</v>
      </c>
      <c r="T1721" s="9">
        <f t="shared" si="267"/>
        <v>22.875</v>
      </c>
      <c r="U1721" s="8">
        <f t="shared" si="268"/>
        <v>24.675000000000001</v>
      </c>
      <c r="V1721" s="8">
        <f t="shared" si="269"/>
        <v>24.225000000000001</v>
      </c>
    </row>
    <row r="1722" spans="1:22" ht="13.5" x14ac:dyDescent="0.25">
      <c r="A1722" s="3">
        <f>RSI!A1722</f>
        <v>44523</v>
      </c>
      <c r="B1722" s="2">
        <f>RSI!B1722</f>
        <v>1.5</v>
      </c>
      <c r="C1722" s="2">
        <f>RSI!I1722</f>
        <v>60.042330795484119</v>
      </c>
      <c r="D1722" s="2">
        <f>MACD!E1722</f>
        <v>-2.003220460978361E-2</v>
      </c>
      <c r="E1722" s="2">
        <f>MACD!F1722</f>
        <v>-2.9610254219363648E-2</v>
      </c>
      <c r="F1722" s="2">
        <f>'Moving Avg'!D1722</f>
        <v>1.476</v>
      </c>
      <c r="G1722" s="2">
        <f>'Moving Avg'!F1722</f>
        <v>1.4575000000000002</v>
      </c>
      <c r="H1722" s="2">
        <f>'Moving Avg'!G1722</f>
        <v>1.4163999999999992</v>
      </c>
      <c r="I1722" s="2">
        <f>'Moving Avg'!H1722</f>
        <v>1.4896000000000011</v>
      </c>
      <c r="J1722" s="6" t="str">
        <f>OBV!F1722</f>
        <v>BULLISH</v>
      </c>
      <c r="K1722" s="6" t="str">
        <f>OBV!G1722</f>
        <v>NEUTRAL</v>
      </c>
      <c r="L1722" s="6" t="str">
        <f>OBV!H1722</f>
        <v>NEUTRAL</v>
      </c>
      <c r="M1722" s="8">
        <f t="shared" si="260"/>
        <v>25</v>
      </c>
      <c r="N1722" s="8">
        <f t="shared" si="261"/>
        <v>0</v>
      </c>
      <c r="O1722" s="8">
        <f t="shared" si="262"/>
        <v>0</v>
      </c>
      <c r="P1722" s="8">
        <f t="shared" si="263"/>
        <v>49.5</v>
      </c>
      <c r="Q1722" s="9">
        <f t="shared" si="264"/>
        <v>16.175000000000001</v>
      </c>
      <c r="R1722" s="9">
        <f t="shared" si="265"/>
        <v>17.375</v>
      </c>
      <c r="S1722" s="9">
        <f t="shared" si="266"/>
        <v>26.025000000000002</v>
      </c>
      <c r="T1722" s="9">
        <f t="shared" si="267"/>
        <v>18.625</v>
      </c>
      <c r="U1722" s="8">
        <f t="shared" si="268"/>
        <v>19.858333333333334</v>
      </c>
      <c r="V1722" s="8">
        <f t="shared" si="269"/>
        <v>19.55</v>
      </c>
    </row>
    <row r="1723" spans="1:22" ht="13.5" x14ac:dyDescent="0.25">
      <c r="A1723" s="3">
        <f>RSI!A1723</f>
        <v>44524</v>
      </c>
      <c r="B1723" s="2">
        <f>RSI!B1723</f>
        <v>1.5</v>
      </c>
      <c r="C1723" s="2">
        <f>RSI!I1723</f>
        <v>60.042330795484126</v>
      </c>
      <c r="D1723" s="2">
        <f>MACD!E1723</f>
        <v>-1.7701547157001007E-2</v>
      </c>
      <c r="E1723" s="2">
        <f>MACD!F1723</f>
        <v>-2.7228512806891123E-2</v>
      </c>
      <c r="F1723" s="2">
        <f>'Moving Avg'!D1723</f>
        <v>1.488</v>
      </c>
      <c r="G1723" s="2">
        <f>'Moving Avg'!F1723</f>
        <v>1.4610000000000003</v>
      </c>
      <c r="H1723" s="2">
        <f>'Moving Avg'!G1723</f>
        <v>1.4165999999999992</v>
      </c>
      <c r="I1723" s="2">
        <f>'Moving Avg'!H1723</f>
        <v>1.4902500000000012</v>
      </c>
      <c r="J1723" s="6" t="str">
        <f>OBV!F1723</f>
        <v>BULLISH</v>
      </c>
      <c r="K1723" s="6" t="str">
        <f>OBV!G1723</f>
        <v>NEUTRAL</v>
      </c>
      <c r="L1723" s="6" t="str">
        <f>OBV!H1723</f>
        <v>CONFIRMED BULLISH</v>
      </c>
      <c r="M1723" s="8">
        <f t="shared" si="260"/>
        <v>25</v>
      </c>
      <c r="N1723" s="8">
        <f t="shared" si="261"/>
        <v>0</v>
      </c>
      <c r="O1723" s="8">
        <f t="shared" si="262"/>
        <v>0</v>
      </c>
      <c r="P1723" s="8">
        <f t="shared" si="263"/>
        <v>83.5</v>
      </c>
      <c r="Q1723" s="9">
        <f t="shared" si="264"/>
        <v>21.274999999999999</v>
      </c>
      <c r="R1723" s="9">
        <f t="shared" si="265"/>
        <v>25.875</v>
      </c>
      <c r="S1723" s="9">
        <f t="shared" si="266"/>
        <v>41.325000000000003</v>
      </c>
      <c r="T1723" s="9">
        <f t="shared" si="267"/>
        <v>27.125</v>
      </c>
      <c r="U1723" s="8">
        <f t="shared" si="268"/>
        <v>29.491666666666664</v>
      </c>
      <c r="V1723" s="8">
        <f t="shared" si="269"/>
        <v>28.9</v>
      </c>
    </row>
    <row r="1724" spans="1:22" ht="13.5" x14ac:dyDescent="0.25">
      <c r="A1724" s="3">
        <f>RSI!A1724</f>
        <v>44525</v>
      </c>
      <c r="B1724" s="2">
        <f>RSI!B1724</f>
        <v>1.5</v>
      </c>
      <c r="C1724" s="2">
        <f>RSI!I1724</f>
        <v>60.042330795484126</v>
      </c>
      <c r="D1724" s="2">
        <f>MACD!E1724</f>
        <v>-1.601568679192078E-2</v>
      </c>
      <c r="E1724" s="2">
        <f>MACD!F1724</f>
        <v>-2.4985947603897059E-2</v>
      </c>
      <c r="F1724" s="2">
        <f>'Moving Avg'!D1724</f>
        <v>1.5</v>
      </c>
      <c r="G1724" s="2">
        <f>'Moving Avg'!F1724</f>
        <v>1.4660000000000004</v>
      </c>
      <c r="H1724" s="2">
        <f>'Moving Avg'!G1724</f>
        <v>1.4177999999999991</v>
      </c>
      <c r="I1724" s="2">
        <f>'Moving Avg'!H1724</f>
        <v>1.4907000000000012</v>
      </c>
      <c r="J1724" s="6" t="str">
        <f>OBV!F1724</f>
        <v>BULLISH</v>
      </c>
      <c r="K1724" s="6" t="str">
        <f>OBV!G1724</f>
        <v>NEUTRAL</v>
      </c>
      <c r="L1724" s="6" t="str">
        <f>OBV!H1724</f>
        <v>CONFIRMED BULLISH</v>
      </c>
      <c r="M1724" s="8">
        <f t="shared" si="260"/>
        <v>25</v>
      </c>
      <c r="N1724" s="8">
        <f t="shared" si="261"/>
        <v>0</v>
      </c>
      <c r="O1724" s="8">
        <f t="shared" si="262"/>
        <v>50</v>
      </c>
      <c r="P1724" s="8">
        <f t="shared" si="263"/>
        <v>83.5</v>
      </c>
      <c r="Q1724" s="9">
        <f t="shared" si="264"/>
        <v>28.774999999999999</v>
      </c>
      <c r="R1724" s="9">
        <f t="shared" si="265"/>
        <v>43.375</v>
      </c>
      <c r="S1724" s="9">
        <f t="shared" si="266"/>
        <v>53.825000000000003</v>
      </c>
      <c r="T1724" s="9">
        <f t="shared" si="267"/>
        <v>39.625</v>
      </c>
      <c r="U1724" s="8">
        <f t="shared" si="268"/>
        <v>41.991666666666667</v>
      </c>
      <c r="V1724" s="8">
        <f t="shared" si="269"/>
        <v>41.400000000000006</v>
      </c>
    </row>
    <row r="1725" spans="1:22" ht="13.5" x14ac:dyDescent="0.25">
      <c r="A1725" s="3">
        <f>RSI!A1725</f>
        <v>44526</v>
      </c>
      <c r="B1725" s="2">
        <f>RSI!B1725</f>
        <v>1.5</v>
      </c>
      <c r="C1725" s="2">
        <f>RSI!I1725</f>
        <v>60.042330795484126</v>
      </c>
      <c r="D1725" s="2">
        <f>MACD!E1725</f>
        <v>-1.4854221414243307E-2</v>
      </c>
      <c r="E1725" s="2">
        <f>MACD!F1725</f>
        <v>-2.2959602365966308E-2</v>
      </c>
      <c r="F1725" s="2">
        <f>'Moving Avg'!D1725</f>
        <v>1.5</v>
      </c>
      <c r="G1725" s="2">
        <f>'Moving Avg'!F1725</f>
        <v>1.4710000000000003</v>
      </c>
      <c r="H1725" s="2">
        <f>'Moving Avg'!G1725</f>
        <v>1.4189999999999992</v>
      </c>
      <c r="I1725" s="2">
        <f>'Moving Avg'!H1725</f>
        <v>1.4913500000000015</v>
      </c>
      <c r="J1725" s="6" t="str">
        <f>OBV!F1725</f>
        <v>NEUTRAL</v>
      </c>
      <c r="K1725" s="6" t="str">
        <f>OBV!G1725</f>
        <v>NEUTRAL</v>
      </c>
      <c r="L1725" s="6" t="str">
        <f>OBV!H1725</f>
        <v>NEUTRAL</v>
      </c>
      <c r="M1725" s="8">
        <f t="shared" si="260"/>
        <v>25</v>
      </c>
      <c r="N1725" s="8">
        <f t="shared" si="261"/>
        <v>0</v>
      </c>
      <c r="O1725" s="8">
        <f t="shared" si="262"/>
        <v>50</v>
      </c>
      <c r="P1725" s="8">
        <f t="shared" si="263"/>
        <v>33</v>
      </c>
      <c r="Q1725" s="9">
        <f t="shared" si="264"/>
        <v>21.2</v>
      </c>
      <c r="R1725" s="9">
        <f t="shared" si="265"/>
        <v>30.75</v>
      </c>
      <c r="S1725" s="9">
        <f t="shared" si="266"/>
        <v>31.1</v>
      </c>
      <c r="T1725" s="9">
        <f t="shared" si="267"/>
        <v>27</v>
      </c>
      <c r="U1725" s="8">
        <f t="shared" si="268"/>
        <v>27.683333333333337</v>
      </c>
      <c r="V1725" s="8">
        <f t="shared" si="269"/>
        <v>27.512500000000003</v>
      </c>
    </row>
    <row r="1726" spans="1:22" ht="13.5" x14ac:dyDescent="0.25">
      <c r="A1726" s="3">
        <f>RSI!A1726</f>
        <v>44529</v>
      </c>
      <c r="B1726" s="2">
        <f>RSI!B1726</f>
        <v>1.5</v>
      </c>
      <c r="C1726" s="2">
        <f>RSI!I1726</f>
        <v>60.042330795484126</v>
      </c>
      <c r="D1726" s="2">
        <f>MACD!E1726</f>
        <v>-4.886073652083045E-3</v>
      </c>
      <c r="E1726" s="2">
        <f>MACD!F1726</f>
        <v>-1.9344896623189656E-2</v>
      </c>
      <c r="F1726" s="2">
        <f>'Moving Avg'!D1726</f>
        <v>1.5</v>
      </c>
      <c r="G1726" s="2">
        <f>'Moving Avg'!F1726</f>
        <v>1.4760000000000002</v>
      </c>
      <c r="H1726" s="2">
        <f>'Moving Avg'!G1726</f>
        <v>1.420399999999999</v>
      </c>
      <c r="I1726" s="2">
        <f>'Moving Avg'!H1726</f>
        <v>1.4916500000000017</v>
      </c>
      <c r="J1726" s="6" t="str">
        <f>OBV!F1726</f>
        <v>NEUTRAL</v>
      </c>
      <c r="K1726" s="6" t="str">
        <f>OBV!G1726</f>
        <v>NEUTRAL</v>
      </c>
      <c r="L1726" s="6" t="str">
        <f>OBV!H1726</f>
        <v>NEUTRAL</v>
      </c>
      <c r="M1726" s="8">
        <f t="shared" si="260"/>
        <v>25</v>
      </c>
      <c r="N1726" s="8">
        <f t="shared" si="261"/>
        <v>0</v>
      </c>
      <c r="O1726" s="8">
        <f t="shared" si="262"/>
        <v>50</v>
      </c>
      <c r="P1726" s="8">
        <f t="shared" si="263"/>
        <v>33</v>
      </c>
      <c r="Q1726" s="9">
        <f t="shared" si="264"/>
        <v>21.2</v>
      </c>
      <c r="R1726" s="9">
        <f t="shared" si="265"/>
        <v>30.75</v>
      </c>
      <c r="S1726" s="9">
        <f t="shared" si="266"/>
        <v>31.1</v>
      </c>
      <c r="T1726" s="9">
        <f t="shared" si="267"/>
        <v>27</v>
      </c>
      <c r="U1726" s="8">
        <f t="shared" si="268"/>
        <v>27.683333333333337</v>
      </c>
      <c r="V1726" s="8">
        <f t="shared" si="269"/>
        <v>27.512500000000003</v>
      </c>
    </row>
    <row r="1727" spans="1:22" ht="13.5" x14ac:dyDescent="0.25">
      <c r="A1727" s="3">
        <f>RSI!A1727</f>
        <v>44530</v>
      </c>
      <c r="B1727" s="2">
        <f>RSI!B1727</f>
        <v>1.49</v>
      </c>
      <c r="C1727" s="2">
        <f>RSI!I1727</f>
        <v>56.933549018103513</v>
      </c>
      <c r="D1727" s="2">
        <f>MACD!E1727</f>
        <v>-5.5335305606463159E-4</v>
      </c>
      <c r="E1727" s="2">
        <f>MACD!F1727</f>
        <v>-1.5586587909764651E-2</v>
      </c>
      <c r="F1727" s="2">
        <f>'Moving Avg'!D1727</f>
        <v>1.498</v>
      </c>
      <c r="G1727" s="2">
        <f>'Moving Avg'!F1727</f>
        <v>1.48</v>
      </c>
      <c r="H1727" s="2">
        <f>'Moving Avg'!G1727</f>
        <v>1.4215999999999991</v>
      </c>
      <c r="I1727" s="2">
        <f>'Moving Avg'!H1727</f>
        <v>1.4917000000000018</v>
      </c>
      <c r="J1727" s="6" t="str">
        <f>OBV!F1727</f>
        <v>BEARISH</v>
      </c>
      <c r="K1727" s="6" t="str">
        <f>OBV!G1727</f>
        <v>NEUTRAL</v>
      </c>
      <c r="L1727" s="6" t="str">
        <f>OBV!H1727</f>
        <v>CONFIRMED BEARISH</v>
      </c>
      <c r="M1727" s="8">
        <f t="shared" si="260"/>
        <v>25</v>
      </c>
      <c r="N1727" s="8">
        <f t="shared" si="261"/>
        <v>0</v>
      </c>
      <c r="O1727" s="8">
        <f t="shared" si="262"/>
        <v>50</v>
      </c>
      <c r="P1727" s="8">
        <f t="shared" si="263"/>
        <v>16.5</v>
      </c>
      <c r="Q1727" s="9">
        <f t="shared" si="264"/>
        <v>18.725000000000001</v>
      </c>
      <c r="R1727" s="9">
        <f t="shared" si="265"/>
        <v>26.625</v>
      </c>
      <c r="S1727" s="9">
        <f t="shared" si="266"/>
        <v>23.675000000000001</v>
      </c>
      <c r="T1727" s="9">
        <f t="shared" si="267"/>
        <v>22.875</v>
      </c>
      <c r="U1727" s="8">
        <f t="shared" si="268"/>
        <v>23.008333333333336</v>
      </c>
      <c r="V1727" s="8">
        <f t="shared" si="269"/>
        <v>22.975000000000001</v>
      </c>
    </row>
    <row r="1728" spans="1:22" ht="13.5" x14ac:dyDescent="0.25">
      <c r="A1728" s="3">
        <f>RSI!A1728</f>
        <v>44531</v>
      </c>
      <c r="B1728" s="2">
        <f>RSI!B1728</f>
        <v>1.49</v>
      </c>
      <c r="C1728" s="2">
        <f>RSI!I1728</f>
        <v>56.933549018103506</v>
      </c>
      <c r="D1728" s="2">
        <f>MACD!E1728</f>
        <v>-6.2692744915939791E-3</v>
      </c>
      <c r="E1728" s="2">
        <f>MACD!F1728</f>
        <v>-1.3723125226130518E-2</v>
      </c>
      <c r="F1728" s="2">
        <f>'Moving Avg'!D1728</f>
        <v>1.496</v>
      </c>
      <c r="G1728" s="2">
        <f>'Moving Avg'!F1728</f>
        <v>1.4809999999999999</v>
      </c>
      <c r="H1728" s="2">
        <f>'Moving Avg'!G1728</f>
        <v>1.4227999999999992</v>
      </c>
      <c r="I1728" s="2">
        <f>'Moving Avg'!H1728</f>
        <v>1.491500000000002</v>
      </c>
      <c r="J1728" s="6" t="str">
        <f>OBV!F1728</f>
        <v>BEARISH</v>
      </c>
      <c r="K1728" s="6" t="str">
        <f>OBV!G1728</f>
        <v>NEUTRAL</v>
      </c>
      <c r="L1728" s="6" t="str">
        <f>OBV!H1728</f>
        <v>CONFIRMED BEARISH</v>
      </c>
      <c r="M1728" s="8">
        <f t="shared" si="260"/>
        <v>25</v>
      </c>
      <c r="N1728" s="8">
        <f t="shared" si="261"/>
        <v>0</v>
      </c>
      <c r="O1728" s="8">
        <f t="shared" si="262"/>
        <v>50</v>
      </c>
      <c r="P1728" s="8">
        <f t="shared" si="263"/>
        <v>16.5</v>
      </c>
      <c r="Q1728" s="9">
        <f t="shared" si="264"/>
        <v>18.725000000000001</v>
      </c>
      <c r="R1728" s="9">
        <f t="shared" si="265"/>
        <v>26.625</v>
      </c>
      <c r="S1728" s="9">
        <f t="shared" si="266"/>
        <v>23.675000000000001</v>
      </c>
      <c r="T1728" s="9">
        <f t="shared" si="267"/>
        <v>22.875</v>
      </c>
      <c r="U1728" s="8">
        <f t="shared" si="268"/>
        <v>23.008333333333336</v>
      </c>
      <c r="V1728" s="8">
        <f t="shared" si="269"/>
        <v>22.975000000000001</v>
      </c>
    </row>
    <row r="1729" spans="1:22" ht="13.5" x14ac:dyDescent="0.25">
      <c r="A1729" s="3">
        <f>RSI!A1729</f>
        <v>44532</v>
      </c>
      <c r="B1729" s="2">
        <f>RSI!B1729</f>
        <v>1.43</v>
      </c>
      <c r="C1729" s="2">
        <f>RSI!I1729</f>
        <v>41.853950775038882</v>
      </c>
      <c r="D1729" s="2">
        <f>MACD!E1729</f>
        <v>-6.8014719183864258E-3</v>
      </c>
      <c r="E1729" s="2">
        <f>MACD!F1729</f>
        <v>-1.2338794564581701E-2</v>
      </c>
      <c r="F1729" s="2">
        <f>'Moving Avg'!D1729</f>
        <v>1.482</v>
      </c>
      <c r="G1729" s="2">
        <f>'Moving Avg'!F1729</f>
        <v>1.4819999999999998</v>
      </c>
      <c r="H1729" s="2">
        <f>'Moving Avg'!G1729</f>
        <v>1.4227999999999992</v>
      </c>
      <c r="I1729" s="2">
        <f>'Moving Avg'!H1729</f>
        <v>1.4906000000000024</v>
      </c>
      <c r="J1729" s="6" t="str">
        <f>OBV!F1729</f>
        <v>BEARISH</v>
      </c>
      <c r="K1729" s="6" t="str">
        <f>OBV!G1729</f>
        <v>NEUTRAL</v>
      </c>
      <c r="L1729" s="6" t="str">
        <f>OBV!H1729</f>
        <v>CONFIRMED BEARISH</v>
      </c>
      <c r="M1729" s="8">
        <f t="shared" si="260"/>
        <v>25</v>
      </c>
      <c r="N1729" s="8">
        <f t="shared" si="261"/>
        <v>0</v>
      </c>
      <c r="O1729" s="8">
        <f t="shared" si="262"/>
        <v>0</v>
      </c>
      <c r="P1729" s="8">
        <f t="shared" si="263"/>
        <v>16.5</v>
      </c>
      <c r="Q1729" s="9">
        <f t="shared" si="264"/>
        <v>11.225</v>
      </c>
      <c r="R1729" s="9">
        <f t="shared" si="265"/>
        <v>9.125</v>
      </c>
      <c r="S1729" s="9">
        <f t="shared" si="266"/>
        <v>11.175000000000001</v>
      </c>
      <c r="T1729" s="9">
        <f t="shared" si="267"/>
        <v>10.375</v>
      </c>
      <c r="U1729" s="8">
        <f t="shared" si="268"/>
        <v>10.508333333333335</v>
      </c>
      <c r="V1729" s="8">
        <f t="shared" si="269"/>
        <v>10.475000000000001</v>
      </c>
    </row>
    <row r="1730" spans="1:22" ht="13.5" x14ac:dyDescent="0.25">
      <c r="A1730" s="3">
        <f>RSI!A1730</f>
        <v>44533</v>
      </c>
      <c r="B1730" s="2">
        <f>RSI!B1730</f>
        <v>1.4</v>
      </c>
      <c r="C1730" s="2">
        <f>RSI!I1730</f>
        <v>36.629852147633606</v>
      </c>
      <c r="D1730" s="2">
        <f>MACD!E1730</f>
        <v>4.4260255041370655E-3</v>
      </c>
      <c r="E1730" s="2">
        <f>MACD!F1730</f>
        <v>-8.9858305508379484E-3</v>
      </c>
      <c r="F1730" s="2">
        <f>'Moving Avg'!D1730</f>
        <v>1.4620000000000002</v>
      </c>
      <c r="G1730" s="2">
        <f>'Moving Avg'!F1730</f>
        <v>1.4784999999999997</v>
      </c>
      <c r="H1730" s="2">
        <f>'Moving Avg'!G1730</f>
        <v>1.4221999999999995</v>
      </c>
      <c r="I1730" s="2">
        <f>'Moving Avg'!H1730</f>
        <v>1.4899000000000024</v>
      </c>
      <c r="J1730" s="6" t="str">
        <f>OBV!F1730</f>
        <v>BEARISH</v>
      </c>
      <c r="K1730" s="6" t="str">
        <f>OBV!G1730</f>
        <v>NEUTRAL</v>
      </c>
      <c r="L1730" s="6" t="str">
        <f>OBV!H1730</f>
        <v>CONFIRMED BEARISH</v>
      </c>
      <c r="M1730" s="8">
        <f t="shared" ref="M1730:M1793" si="270">IF(C1730&lt;30,50, IF(C1730&gt;70, 0, 25))</f>
        <v>25</v>
      </c>
      <c r="N1730" s="8">
        <f t="shared" ref="N1730:N1793" si="271">IF(E1730-D1730&gt;0.02, 100, IF(E1730-D1730&lt;0,0,45))</f>
        <v>0</v>
      </c>
      <c r="O1730" s="8">
        <f t="shared" ref="O1730:O1793" si="272">IF(F1730-I1730&gt;10,100,IF(F1730-I1730&gt;5,75, IF(F1730-I1730&gt;0,50,0)))</f>
        <v>0</v>
      </c>
      <c r="P1730" s="8">
        <f t="shared" ref="P1730:P1793" si="273">IF(L1730="confirmed bullish", 34, IF(L1730="bullish divergence",17, 0))+IF(J1730="bullish",33,IF(J1730="bearish",0,16.5))+IF(K1730="strong",33,IF(K1730="weak",0,16.5))</f>
        <v>16.5</v>
      </c>
      <c r="Q1730" s="9">
        <f t="shared" si="264"/>
        <v>11.225</v>
      </c>
      <c r="R1730" s="9">
        <f t="shared" si="265"/>
        <v>9.125</v>
      </c>
      <c r="S1730" s="9">
        <f t="shared" si="266"/>
        <v>11.175000000000001</v>
      </c>
      <c r="T1730" s="9">
        <f t="shared" si="267"/>
        <v>10.375</v>
      </c>
      <c r="U1730" s="8">
        <f t="shared" si="268"/>
        <v>10.508333333333335</v>
      </c>
      <c r="V1730" s="8">
        <f t="shared" si="269"/>
        <v>10.475000000000001</v>
      </c>
    </row>
    <row r="1731" spans="1:22" ht="13.5" x14ac:dyDescent="0.25">
      <c r="A1731" s="3">
        <f>RSI!A1731</f>
        <v>44536</v>
      </c>
      <c r="B1731" s="2">
        <f>RSI!B1731</f>
        <v>1.45</v>
      </c>
      <c r="C1731" s="2">
        <f>RSI!I1731</f>
        <v>48.228319484511594</v>
      </c>
      <c r="D1731" s="2">
        <f>MACD!E1731</f>
        <v>1.0607956242534078E-2</v>
      </c>
      <c r="E1731" s="2">
        <f>MACD!F1731</f>
        <v>-5.067073192163543E-3</v>
      </c>
      <c r="F1731" s="2">
        <f>'Moving Avg'!D1731</f>
        <v>1.4520000000000002</v>
      </c>
      <c r="G1731" s="2">
        <f>'Moving Avg'!F1731</f>
        <v>1.4774999999999996</v>
      </c>
      <c r="H1731" s="2">
        <f>'Moving Avg'!G1731</f>
        <v>1.4225999999999996</v>
      </c>
      <c r="I1731" s="2">
        <f>'Moving Avg'!H1731</f>
        <v>1.4891500000000022</v>
      </c>
      <c r="J1731" s="6" t="str">
        <f>OBV!F1731</f>
        <v>BEARISH</v>
      </c>
      <c r="K1731" s="6" t="str">
        <f>OBV!G1731</f>
        <v>NEUTRAL</v>
      </c>
      <c r="L1731" s="6" t="str">
        <f>OBV!H1731</f>
        <v>CONFIRMED BEARISH</v>
      </c>
      <c r="M1731" s="8">
        <f t="shared" si="270"/>
        <v>25</v>
      </c>
      <c r="N1731" s="8">
        <f t="shared" si="271"/>
        <v>0</v>
      </c>
      <c r="O1731" s="8">
        <f t="shared" si="272"/>
        <v>0</v>
      </c>
      <c r="P1731" s="8">
        <f t="shared" si="273"/>
        <v>16.5</v>
      </c>
      <c r="Q1731" s="9">
        <f t="shared" ref="Q1731:Q1794" si="274">0.35*M1731+N1731*0.35+O1731*0.15+P1731*0.15</f>
        <v>11.225</v>
      </c>
      <c r="R1731" s="9">
        <f t="shared" ref="R1731:R1794" si="275">M1731*0.2+N1731*0.2+O1731*0.35+P1731*0.25</f>
        <v>9.125</v>
      </c>
      <c r="S1731" s="9">
        <f t="shared" ref="S1731:S1794" si="276">M1731*0.15+N1731*0.15+O1731*0.25+P1731*0.45</f>
        <v>11.175000000000001</v>
      </c>
      <c r="T1731" s="9">
        <f t="shared" ref="T1731:T1794" si="277">0.25*SUM(M1731:P1731)</f>
        <v>10.375</v>
      </c>
      <c r="U1731" s="8">
        <f t="shared" ref="U1731:U1794" si="278">SUM(Q1731:S1731)/3</f>
        <v>10.508333333333335</v>
      </c>
      <c r="V1731" s="8">
        <f t="shared" ref="V1731:V1794" si="279">SUM(Q1731:T1731)/4</f>
        <v>10.475000000000001</v>
      </c>
    </row>
    <row r="1732" spans="1:22" ht="13.5" x14ac:dyDescent="0.25">
      <c r="A1732" s="3">
        <f>RSI!A1732</f>
        <v>44537</v>
      </c>
      <c r="B1732" s="2">
        <f>RSI!B1732</f>
        <v>1.45</v>
      </c>
      <c r="C1732" s="2">
        <f>RSI!I1732</f>
        <v>48.228319484511594</v>
      </c>
      <c r="D1732" s="2">
        <f>MACD!E1732</f>
        <v>1.5900261450765063E-2</v>
      </c>
      <c r="E1732" s="2">
        <f>MACD!F1732</f>
        <v>-8.7360626357782176E-4</v>
      </c>
      <c r="F1732" s="2">
        <f>'Moving Avg'!D1732</f>
        <v>1.4440000000000002</v>
      </c>
      <c r="G1732" s="2">
        <f>'Moving Avg'!F1732</f>
        <v>1.4764999999999997</v>
      </c>
      <c r="H1732" s="2">
        <f>'Moving Avg'!G1732</f>
        <v>1.4229999999999998</v>
      </c>
      <c r="I1732" s="2">
        <f>'Moving Avg'!H1732</f>
        <v>1.4886000000000024</v>
      </c>
      <c r="J1732" s="6" t="str">
        <f>OBV!F1732</f>
        <v>BEARISH</v>
      </c>
      <c r="K1732" s="6" t="str">
        <f>OBV!G1732</f>
        <v>NEUTRAL</v>
      </c>
      <c r="L1732" s="6" t="str">
        <f>OBV!H1732</f>
        <v>CONFIRMED BEARISH</v>
      </c>
      <c r="M1732" s="8">
        <f t="shared" si="270"/>
        <v>25</v>
      </c>
      <c r="N1732" s="8">
        <f t="shared" si="271"/>
        <v>0</v>
      </c>
      <c r="O1732" s="8">
        <f t="shared" si="272"/>
        <v>0</v>
      </c>
      <c r="P1732" s="8">
        <f t="shared" si="273"/>
        <v>16.5</v>
      </c>
      <c r="Q1732" s="9">
        <f t="shared" si="274"/>
        <v>11.225</v>
      </c>
      <c r="R1732" s="9">
        <f t="shared" si="275"/>
        <v>9.125</v>
      </c>
      <c r="S1732" s="9">
        <f t="shared" si="276"/>
        <v>11.175000000000001</v>
      </c>
      <c r="T1732" s="9">
        <f t="shared" si="277"/>
        <v>10.375</v>
      </c>
      <c r="U1732" s="8">
        <f t="shared" si="278"/>
        <v>10.508333333333335</v>
      </c>
      <c r="V1732" s="8">
        <f t="shared" si="279"/>
        <v>10.475000000000001</v>
      </c>
    </row>
    <row r="1733" spans="1:22" ht="13.5" x14ac:dyDescent="0.25">
      <c r="A1733" s="3">
        <f>RSI!A1733</f>
        <v>44538</v>
      </c>
      <c r="B1733" s="2">
        <f>RSI!B1733</f>
        <v>1.45</v>
      </c>
      <c r="C1733" s="2">
        <f>RSI!I1733</f>
        <v>48.228319484511594</v>
      </c>
      <c r="D1733" s="2">
        <f>MACD!E1733</f>
        <v>2.0435255429284815E-2</v>
      </c>
      <c r="E1733" s="2">
        <f>MACD!F1733</f>
        <v>3.3881660749947059E-3</v>
      </c>
      <c r="F1733" s="2">
        <f>'Moving Avg'!D1733</f>
        <v>1.4360000000000002</v>
      </c>
      <c r="G1733" s="2">
        <f>'Moving Avg'!F1733</f>
        <v>1.4754999999999998</v>
      </c>
      <c r="H1733" s="2">
        <f>'Moving Avg'!G1733</f>
        <v>1.4233999999999998</v>
      </c>
      <c r="I1733" s="2">
        <f>'Moving Avg'!H1733</f>
        <v>1.4884000000000024</v>
      </c>
      <c r="J1733" s="6" t="str">
        <f>OBV!F1733</f>
        <v>BEARISH</v>
      </c>
      <c r="K1733" s="6" t="str">
        <f>OBV!G1733</f>
        <v>NEUTRAL</v>
      </c>
      <c r="L1733" s="6" t="str">
        <f>OBV!H1733</f>
        <v>CONFIRMED BEARISH</v>
      </c>
      <c r="M1733" s="8">
        <f t="shared" si="270"/>
        <v>25</v>
      </c>
      <c r="N1733" s="8">
        <f t="shared" si="271"/>
        <v>0</v>
      </c>
      <c r="O1733" s="8">
        <f t="shared" si="272"/>
        <v>0</v>
      </c>
      <c r="P1733" s="8">
        <f t="shared" si="273"/>
        <v>16.5</v>
      </c>
      <c r="Q1733" s="9">
        <f t="shared" si="274"/>
        <v>11.225</v>
      </c>
      <c r="R1733" s="9">
        <f t="shared" si="275"/>
        <v>9.125</v>
      </c>
      <c r="S1733" s="9">
        <f t="shared" si="276"/>
        <v>11.175000000000001</v>
      </c>
      <c r="T1733" s="9">
        <f t="shared" si="277"/>
        <v>10.375</v>
      </c>
      <c r="U1733" s="8">
        <f t="shared" si="278"/>
        <v>10.508333333333335</v>
      </c>
      <c r="V1733" s="8">
        <f t="shared" si="279"/>
        <v>10.475000000000001</v>
      </c>
    </row>
    <row r="1734" spans="1:22" ht="13.5" x14ac:dyDescent="0.25">
      <c r="A1734" s="3">
        <f>RSI!A1734</f>
        <v>44539</v>
      </c>
      <c r="B1734" s="2">
        <f>RSI!B1734</f>
        <v>1.45</v>
      </c>
      <c r="C1734" s="2">
        <f>RSI!I1734</f>
        <v>48.228319484511594</v>
      </c>
      <c r="D1734" s="2">
        <f>MACD!E1734</f>
        <v>2.432523355571159E-2</v>
      </c>
      <c r="E1734" s="2">
        <f>MACD!F1734</f>
        <v>7.5755795711380837E-3</v>
      </c>
      <c r="F1734" s="2">
        <f>'Moving Avg'!D1734</f>
        <v>1.44</v>
      </c>
      <c r="G1734" s="2">
        <f>'Moving Avg'!F1734</f>
        <v>1.4744999999999995</v>
      </c>
      <c r="H1734" s="2">
        <f>'Moving Avg'!G1734</f>
        <v>1.4238</v>
      </c>
      <c r="I1734" s="2">
        <f>'Moving Avg'!H1734</f>
        <v>1.4885000000000026</v>
      </c>
      <c r="J1734" s="6" t="str">
        <f>OBV!F1734</f>
        <v>BEARISH</v>
      </c>
      <c r="K1734" s="6" t="str">
        <f>OBV!G1734</f>
        <v>NEUTRAL</v>
      </c>
      <c r="L1734" s="6" t="str">
        <f>OBV!H1734</f>
        <v>BEARISH DIVERGENCE</v>
      </c>
      <c r="M1734" s="8">
        <f t="shared" si="270"/>
        <v>25</v>
      </c>
      <c r="N1734" s="8">
        <f t="shared" si="271"/>
        <v>0</v>
      </c>
      <c r="O1734" s="8">
        <f t="shared" si="272"/>
        <v>0</v>
      </c>
      <c r="P1734" s="8">
        <f t="shared" si="273"/>
        <v>16.5</v>
      </c>
      <c r="Q1734" s="9">
        <f t="shared" si="274"/>
        <v>11.225</v>
      </c>
      <c r="R1734" s="9">
        <f t="shared" si="275"/>
        <v>9.125</v>
      </c>
      <c r="S1734" s="9">
        <f t="shared" si="276"/>
        <v>11.175000000000001</v>
      </c>
      <c r="T1734" s="9">
        <f t="shared" si="277"/>
        <v>10.375</v>
      </c>
      <c r="U1734" s="8">
        <f t="shared" si="278"/>
        <v>10.508333333333335</v>
      </c>
      <c r="V1734" s="8">
        <f t="shared" si="279"/>
        <v>10.475000000000001</v>
      </c>
    </row>
    <row r="1735" spans="1:22" ht="13.5" x14ac:dyDescent="0.25">
      <c r="A1735" s="3">
        <f>RSI!A1735</f>
        <v>44540</v>
      </c>
      <c r="B1735" s="2">
        <f>RSI!B1735</f>
        <v>1.45</v>
      </c>
      <c r="C1735" s="2">
        <f>RSI!I1735</f>
        <v>48.228319484511594</v>
      </c>
      <c r="D1735" s="2">
        <f>MACD!E1735</f>
        <v>2.7665527147006541E-2</v>
      </c>
      <c r="E1735" s="2">
        <f>MACD!F1735</f>
        <v>1.1593569086311775E-2</v>
      </c>
      <c r="F1735" s="2">
        <f>'Moving Avg'!D1735</f>
        <v>1.45</v>
      </c>
      <c r="G1735" s="2">
        <f>'Moving Avg'!F1735</f>
        <v>1.4734999999999996</v>
      </c>
      <c r="H1735" s="2">
        <f>'Moving Avg'!G1735</f>
        <v>1.4254</v>
      </c>
      <c r="I1735" s="2">
        <f>'Moving Avg'!H1735</f>
        <v>1.4886000000000024</v>
      </c>
      <c r="J1735" s="6" t="str">
        <f>OBV!F1735</f>
        <v>BULLISH</v>
      </c>
      <c r="K1735" s="6" t="str">
        <f>OBV!G1735</f>
        <v>NEUTRAL</v>
      </c>
      <c r="L1735" s="6" t="str">
        <f>OBV!H1735</f>
        <v>CONFIRMED BULLISH</v>
      </c>
      <c r="M1735" s="8">
        <f t="shared" si="270"/>
        <v>25</v>
      </c>
      <c r="N1735" s="8">
        <f t="shared" si="271"/>
        <v>0</v>
      </c>
      <c r="O1735" s="8">
        <f t="shared" si="272"/>
        <v>0</v>
      </c>
      <c r="P1735" s="8">
        <f t="shared" si="273"/>
        <v>83.5</v>
      </c>
      <c r="Q1735" s="9">
        <f t="shared" si="274"/>
        <v>21.274999999999999</v>
      </c>
      <c r="R1735" s="9">
        <f t="shared" si="275"/>
        <v>25.875</v>
      </c>
      <c r="S1735" s="9">
        <f t="shared" si="276"/>
        <v>41.325000000000003</v>
      </c>
      <c r="T1735" s="9">
        <f t="shared" si="277"/>
        <v>27.125</v>
      </c>
      <c r="U1735" s="8">
        <f t="shared" si="278"/>
        <v>29.491666666666664</v>
      </c>
      <c r="V1735" s="8">
        <f t="shared" si="279"/>
        <v>28.9</v>
      </c>
    </row>
    <row r="1736" spans="1:22" ht="13.5" x14ac:dyDescent="0.25">
      <c r="A1736" s="3">
        <f>RSI!A1736</f>
        <v>44543</v>
      </c>
      <c r="B1736" s="2">
        <f>RSI!B1736</f>
        <v>1.45</v>
      </c>
      <c r="C1736" s="2">
        <f>RSI!I1736</f>
        <v>48.228319484511601</v>
      </c>
      <c r="D1736" s="2">
        <f>MACD!E1736</f>
        <v>3.0537090192642058E-2</v>
      </c>
      <c r="E1736" s="2">
        <f>MACD!F1736</f>
        <v>1.5382273307577833E-2</v>
      </c>
      <c r="F1736" s="2">
        <f>'Moving Avg'!D1736</f>
        <v>1.45</v>
      </c>
      <c r="G1736" s="2">
        <f>'Moving Avg'!F1736</f>
        <v>1.4694999999999996</v>
      </c>
      <c r="H1736" s="2">
        <f>'Moving Avg'!G1736</f>
        <v>1.4269999999999998</v>
      </c>
      <c r="I1736" s="2">
        <f>'Moving Avg'!H1736</f>
        <v>1.4887000000000021</v>
      </c>
      <c r="J1736" s="6" t="str">
        <f>OBV!F1736</f>
        <v>NEUTRAL</v>
      </c>
      <c r="K1736" s="6" t="str">
        <f>OBV!G1736</f>
        <v>NEUTRAL</v>
      </c>
      <c r="L1736" s="6" t="str">
        <f>OBV!H1736</f>
        <v>NEUTRAL</v>
      </c>
      <c r="M1736" s="8">
        <f t="shared" si="270"/>
        <v>25</v>
      </c>
      <c r="N1736" s="8">
        <f t="shared" si="271"/>
        <v>0</v>
      </c>
      <c r="O1736" s="8">
        <f t="shared" si="272"/>
        <v>0</v>
      </c>
      <c r="P1736" s="8">
        <f t="shared" si="273"/>
        <v>33</v>
      </c>
      <c r="Q1736" s="9">
        <f t="shared" si="274"/>
        <v>13.7</v>
      </c>
      <c r="R1736" s="9">
        <f t="shared" si="275"/>
        <v>13.25</v>
      </c>
      <c r="S1736" s="9">
        <f t="shared" si="276"/>
        <v>18.600000000000001</v>
      </c>
      <c r="T1736" s="9">
        <f t="shared" si="277"/>
        <v>14.5</v>
      </c>
      <c r="U1736" s="8">
        <f t="shared" si="278"/>
        <v>15.183333333333332</v>
      </c>
      <c r="V1736" s="8">
        <f t="shared" si="279"/>
        <v>15.012499999999999</v>
      </c>
    </row>
    <row r="1737" spans="1:22" ht="13.5" x14ac:dyDescent="0.25">
      <c r="A1737" s="3">
        <f>RSI!A1737</f>
        <v>44544</v>
      </c>
      <c r="B1737" s="2">
        <f>RSI!B1737</f>
        <v>1.45</v>
      </c>
      <c r="C1737" s="2">
        <f>RSI!I1737</f>
        <v>48.228319484511601</v>
      </c>
      <c r="D1737" s="2">
        <f>MACD!E1737</f>
        <v>3.1470228303123848E-2</v>
      </c>
      <c r="E1737" s="2">
        <f>MACD!F1737</f>
        <v>1.8599864306687038E-2</v>
      </c>
      <c r="F1737" s="2">
        <f>'Moving Avg'!D1737</f>
        <v>1.45</v>
      </c>
      <c r="G1737" s="2">
        <f>'Moving Avg'!F1737</f>
        <v>1.4669999999999996</v>
      </c>
      <c r="H1737" s="2">
        <f>'Moving Avg'!G1737</f>
        <v>1.4286000000000001</v>
      </c>
      <c r="I1737" s="2">
        <f>'Moving Avg'!H1737</f>
        <v>1.4891000000000016</v>
      </c>
      <c r="J1737" s="6" t="str">
        <f>OBV!F1737</f>
        <v>NEUTRAL</v>
      </c>
      <c r="K1737" s="6" t="str">
        <f>OBV!G1737</f>
        <v>NEUTRAL</v>
      </c>
      <c r="L1737" s="6" t="str">
        <f>OBV!H1737</f>
        <v>NEUTRAL</v>
      </c>
      <c r="M1737" s="8">
        <f t="shared" si="270"/>
        <v>25</v>
      </c>
      <c r="N1737" s="8">
        <f t="shared" si="271"/>
        <v>0</v>
      </c>
      <c r="O1737" s="8">
        <f t="shared" si="272"/>
        <v>0</v>
      </c>
      <c r="P1737" s="8">
        <f t="shared" si="273"/>
        <v>33</v>
      </c>
      <c r="Q1737" s="9">
        <f t="shared" si="274"/>
        <v>13.7</v>
      </c>
      <c r="R1737" s="9">
        <f t="shared" si="275"/>
        <v>13.25</v>
      </c>
      <c r="S1737" s="9">
        <f t="shared" si="276"/>
        <v>18.600000000000001</v>
      </c>
      <c r="T1737" s="9">
        <f t="shared" si="277"/>
        <v>14.5</v>
      </c>
      <c r="U1737" s="8">
        <f t="shared" si="278"/>
        <v>15.183333333333332</v>
      </c>
      <c r="V1737" s="8">
        <f t="shared" si="279"/>
        <v>15.012499999999999</v>
      </c>
    </row>
    <row r="1738" spans="1:22" ht="13.5" x14ac:dyDescent="0.25">
      <c r="A1738" s="3">
        <f>RSI!A1738</f>
        <v>44545</v>
      </c>
      <c r="B1738" s="2">
        <f>RSI!B1738</f>
        <v>1.45</v>
      </c>
      <c r="C1738" s="2">
        <f>RSI!I1738</f>
        <v>48.228319484511601</v>
      </c>
      <c r="D1738" s="2">
        <f>MACD!E1738</f>
        <v>3.2298524790787875E-2</v>
      </c>
      <c r="E1738" s="2">
        <f>MACD!F1738</f>
        <v>2.1339596403507206E-2</v>
      </c>
      <c r="F1738" s="2">
        <f>'Moving Avg'!D1738</f>
        <v>1.45</v>
      </c>
      <c r="G1738" s="2">
        <f>'Moving Avg'!F1738</f>
        <v>1.4674999999999998</v>
      </c>
      <c r="H1738" s="2">
        <f>'Moving Avg'!G1738</f>
        <v>1.4310000000000003</v>
      </c>
      <c r="I1738" s="2">
        <f>'Moving Avg'!H1738</f>
        <v>1.4893000000000014</v>
      </c>
      <c r="J1738" s="6" t="str">
        <f>OBV!F1738</f>
        <v>NEUTRAL</v>
      </c>
      <c r="K1738" s="6" t="str">
        <f>OBV!G1738</f>
        <v>NEUTRAL</v>
      </c>
      <c r="L1738" s="6" t="str">
        <f>OBV!H1738</f>
        <v>NEUTRAL</v>
      </c>
      <c r="M1738" s="8">
        <f t="shared" si="270"/>
        <v>25</v>
      </c>
      <c r="N1738" s="8">
        <f t="shared" si="271"/>
        <v>0</v>
      </c>
      <c r="O1738" s="8">
        <f t="shared" si="272"/>
        <v>0</v>
      </c>
      <c r="P1738" s="8">
        <f t="shared" si="273"/>
        <v>33</v>
      </c>
      <c r="Q1738" s="9">
        <f t="shared" si="274"/>
        <v>13.7</v>
      </c>
      <c r="R1738" s="9">
        <f t="shared" si="275"/>
        <v>13.25</v>
      </c>
      <c r="S1738" s="9">
        <f t="shared" si="276"/>
        <v>18.600000000000001</v>
      </c>
      <c r="T1738" s="9">
        <f t="shared" si="277"/>
        <v>14.5</v>
      </c>
      <c r="U1738" s="8">
        <f t="shared" si="278"/>
        <v>15.183333333333332</v>
      </c>
      <c r="V1738" s="8">
        <f t="shared" si="279"/>
        <v>15.012499999999999</v>
      </c>
    </row>
    <row r="1739" spans="1:22" ht="13.5" x14ac:dyDescent="0.25">
      <c r="A1739" s="3">
        <f>RSI!A1739</f>
        <v>44546</v>
      </c>
      <c r="B1739" s="2">
        <f>RSI!B1739</f>
        <v>1.45</v>
      </c>
      <c r="C1739" s="2">
        <f>RSI!I1739</f>
        <v>48.228319484511601</v>
      </c>
      <c r="D1739" s="2">
        <f>MACD!E1739</f>
        <v>2.3804471898891677E-2</v>
      </c>
      <c r="E1739" s="2">
        <f>MACD!F1739</f>
        <v>2.1832571502584101E-2</v>
      </c>
      <c r="F1739" s="2">
        <f>'Moving Avg'!D1739</f>
        <v>1.45</v>
      </c>
      <c r="G1739" s="2">
        <f>'Moving Avg'!F1739</f>
        <v>1.4679999999999995</v>
      </c>
      <c r="H1739" s="2">
        <f>'Moving Avg'!G1739</f>
        <v>1.4334000000000002</v>
      </c>
      <c r="I1739" s="2">
        <f>'Moving Avg'!H1739</f>
        <v>1.4894000000000014</v>
      </c>
      <c r="J1739" s="6" t="str">
        <f>OBV!F1739</f>
        <v>NEUTRAL</v>
      </c>
      <c r="K1739" s="6" t="str">
        <f>OBV!G1739</f>
        <v>NEUTRAL</v>
      </c>
      <c r="L1739" s="6" t="str">
        <f>OBV!H1739</f>
        <v>NEUTRAL</v>
      </c>
      <c r="M1739" s="8">
        <f t="shared" si="270"/>
        <v>25</v>
      </c>
      <c r="N1739" s="8">
        <f t="shared" si="271"/>
        <v>0</v>
      </c>
      <c r="O1739" s="8">
        <f t="shared" si="272"/>
        <v>0</v>
      </c>
      <c r="P1739" s="8">
        <f t="shared" si="273"/>
        <v>33</v>
      </c>
      <c r="Q1739" s="9">
        <f t="shared" si="274"/>
        <v>13.7</v>
      </c>
      <c r="R1739" s="9">
        <f t="shared" si="275"/>
        <v>13.25</v>
      </c>
      <c r="S1739" s="9">
        <f t="shared" si="276"/>
        <v>18.600000000000001</v>
      </c>
      <c r="T1739" s="9">
        <f t="shared" si="277"/>
        <v>14.5</v>
      </c>
      <c r="U1739" s="8">
        <f t="shared" si="278"/>
        <v>15.183333333333332</v>
      </c>
      <c r="V1739" s="8">
        <f t="shared" si="279"/>
        <v>15.012499999999999</v>
      </c>
    </row>
    <row r="1740" spans="1:22" ht="13.5" x14ac:dyDescent="0.25">
      <c r="A1740" s="3">
        <f>RSI!A1740</f>
        <v>44550</v>
      </c>
      <c r="B1740" s="2">
        <f>RSI!B1740</f>
        <v>1.45</v>
      </c>
      <c r="C1740" s="2">
        <f>RSI!I1740</f>
        <v>48.228319484511601</v>
      </c>
      <c r="D1740" s="2">
        <f>MACD!E1740</f>
        <v>1.2035006278188209E-2</v>
      </c>
      <c r="E1740" s="2">
        <f>MACD!F1740</f>
        <v>1.9873058457704925E-2</v>
      </c>
      <c r="F1740" s="2">
        <f>'Moving Avg'!D1740</f>
        <v>1.45</v>
      </c>
      <c r="G1740" s="2">
        <f>'Moving Avg'!F1740</f>
        <v>1.4654999999999998</v>
      </c>
      <c r="H1740" s="2">
        <f>'Moving Avg'!G1740</f>
        <v>1.4358000000000004</v>
      </c>
      <c r="I1740" s="2">
        <f>'Moving Avg'!H1740</f>
        <v>1.4894000000000012</v>
      </c>
      <c r="J1740" s="6" t="str">
        <f>OBV!F1740</f>
        <v>NEUTRAL</v>
      </c>
      <c r="K1740" s="6" t="str">
        <f>OBV!G1740</f>
        <v>NEUTRAL</v>
      </c>
      <c r="L1740" s="6" t="str">
        <f>OBV!H1740</f>
        <v>NEUTRAL</v>
      </c>
      <c r="M1740" s="8">
        <f t="shared" si="270"/>
        <v>25</v>
      </c>
      <c r="N1740" s="8">
        <f t="shared" si="271"/>
        <v>45</v>
      </c>
      <c r="O1740" s="8">
        <f t="shared" si="272"/>
        <v>0</v>
      </c>
      <c r="P1740" s="8">
        <f t="shared" si="273"/>
        <v>33</v>
      </c>
      <c r="Q1740" s="9">
        <f t="shared" si="274"/>
        <v>29.45</v>
      </c>
      <c r="R1740" s="9">
        <f t="shared" si="275"/>
        <v>22.25</v>
      </c>
      <c r="S1740" s="9">
        <f t="shared" si="276"/>
        <v>25.35</v>
      </c>
      <c r="T1740" s="9">
        <f t="shared" si="277"/>
        <v>25.75</v>
      </c>
      <c r="U1740" s="8">
        <f t="shared" si="278"/>
        <v>25.683333333333337</v>
      </c>
      <c r="V1740" s="8">
        <f t="shared" si="279"/>
        <v>25.700000000000003</v>
      </c>
    </row>
    <row r="1741" spans="1:22" ht="13.5" x14ac:dyDescent="0.25">
      <c r="A1741" s="3">
        <f>RSI!A1741</f>
        <v>44551</v>
      </c>
      <c r="B1741" s="2">
        <f>RSI!B1741</f>
        <v>1.45</v>
      </c>
      <c r="C1741" s="2">
        <f>RSI!I1741</f>
        <v>48.228319484511601</v>
      </c>
      <c r="D1741" s="2">
        <f>MACD!E1741</f>
        <v>9.7992710337257982E-3</v>
      </c>
      <c r="E1741" s="2">
        <f>MACD!F1741</f>
        <v>1.7858300972909101E-2</v>
      </c>
      <c r="F1741" s="2">
        <f>'Moving Avg'!D1741</f>
        <v>1.45</v>
      </c>
      <c r="G1741" s="2">
        <f>'Moving Avg'!F1741</f>
        <v>1.4629999999999996</v>
      </c>
      <c r="H1741" s="2">
        <f>'Moving Avg'!G1741</f>
        <v>1.4382000000000006</v>
      </c>
      <c r="I1741" s="2">
        <f>'Moving Avg'!H1741</f>
        <v>1.489200000000001</v>
      </c>
      <c r="J1741" s="6" t="str">
        <f>OBV!F1741</f>
        <v>NEUTRAL</v>
      </c>
      <c r="K1741" s="6" t="str">
        <f>OBV!G1741</f>
        <v>NEUTRAL</v>
      </c>
      <c r="L1741" s="6" t="str">
        <f>OBV!H1741</f>
        <v>NEUTRAL</v>
      </c>
      <c r="M1741" s="8">
        <f t="shared" si="270"/>
        <v>25</v>
      </c>
      <c r="N1741" s="8">
        <f t="shared" si="271"/>
        <v>45</v>
      </c>
      <c r="O1741" s="8">
        <f t="shared" si="272"/>
        <v>0</v>
      </c>
      <c r="P1741" s="8">
        <f t="shared" si="273"/>
        <v>33</v>
      </c>
      <c r="Q1741" s="9">
        <f t="shared" si="274"/>
        <v>29.45</v>
      </c>
      <c r="R1741" s="9">
        <f t="shared" si="275"/>
        <v>22.25</v>
      </c>
      <c r="S1741" s="9">
        <f t="shared" si="276"/>
        <v>25.35</v>
      </c>
      <c r="T1741" s="9">
        <f t="shared" si="277"/>
        <v>25.75</v>
      </c>
      <c r="U1741" s="8">
        <f t="shared" si="278"/>
        <v>25.683333333333337</v>
      </c>
      <c r="V1741" s="8">
        <f t="shared" si="279"/>
        <v>25.700000000000003</v>
      </c>
    </row>
    <row r="1742" spans="1:22" ht="13.5" x14ac:dyDescent="0.25">
      <c r="A1742" s="3">
        <f>RSI!A1742</f>
        <v>44552</v>
      </c>
      <c r="B1742" s="2">
        <f>RSI!B1742</f>
        <v>1.45</v>
      </c>
      <c r="C1742" s="2">
        <f>RSI!I1742</f>
        <v>48.228319484511594</v>
      </c>
      <c r="D1742" s="2">
        <f>MACD!E1742</f>
        <v>7.9359540070533807E-3</v>
      </c>
      <c r="E1742" s="2">
        <f>MACD!F1742</f>
        <v>1.5873831579737957E-2</v>
      </c>
      <c r="F1742" s="2">
        <f>'Moving Avg'!D1742</f>
        <v>1.45</v>
      </c>
      <c r="G1742" s="2">
        <f>'Moving Avg'!F1742</f>
        <v>1.4604999999999997</v>
      </c>
      <c r="H1742" s="2">
        <f>'Moving Avg'!G1742</f>
        <v>1.4406000000000003</v>
      </c>
      <c r="I1742" s="2">
        <f>'Moving Avg'!H1742</f>
        <v>1.4890500000000007</v>
      </c>
      <c r="J1742" s="6" t="str">
        <f>OBV!F1742</f>
        <v>NEUTRAL</v>
      </c>
      <c r="K1742" s="6" t="str">
        <f>OBV!G1742</f>
        <v>NEUTRAL</v>
      </c>
      <c r="L1742" s="6" t="str">
        <f>OBV!H1742</f>
        <v>NEUTRAL</v>
      </c>
      <c r="M1742" s="8">
        <f t="shared" si="270"/>
        <v>25</v>
      </c>
      <c r="N1742" s="8">
        <f t="shared" si="271"/>
        <v>45</v>
      </c>
      <c r="O1742" s="8">
        <f t="shared" si="272"/>
        <v>0</v>
      </c>
      <c r="P1742" s="8">
        <f t="shared" si="273"/>
        <v>33</v>
      </c>
      <c r="Q1742" s="9">
        <f t="shared" si="274"/>
        <v>29.45</v>
      </c>
      <c r="R1742" s="9">
        <f t="shared" si="275"/>
        <v>22.25</v>
      </c>
      <c r="S1742" s="9">
        <f t="shared" si="276"/>
        <v>25.35</v>
      </c>
      <c r="T1742" s="9">
        <f t="shared" si="277"/>
        <v>25.75</v>
      </c>
      <c r="U1742" s="8">
        <f t="shared" si="278"/>
        <v>25.683333333333337</v>
      </c>
      <c r="V1742" s="8">
        <f t="shared" si="279"/>
        <v>25.700000000000003</v>
      </c>
    </row>
    <row r="1743" spans="1:22" ht="13.5" x14ac:dyDescent="0.25">
      <c r="A1743" s="3">
        <f>RSI!A1743</f>
        <v>44553</v>
      </c>
      <c r="B1743" s="2">
        <f>RSI!B1743</f>
        <v>1.45</v>
      </c>
      <c r="C1743" s="2">
        <f>RSI!I1743</f>
        <v>48.228319484511594</v>
      </c>
      <c r="D1743" s="2">
        <f>MACD!E1743</f>
        <v>6.3856520174148113E-3</v>
      </c>
      <c r="E1743" s="2">
        <f>MACD!F1743</f>
        <v>1.3976195667273329E-2</v>
      </c>
      <c r="F1743" s="2">
        <f>'Moving Avg'!D1743</f>
        <v>1.45</v>
      </c>
      <c r="G1743" s="2">
        <f>'Moving Avg'!F1743</f>
        <v>1.4579999999999997</v>
      </c>
      <c r="H1743" s="2">
        <f>'Moving Avg'!G1743</f>
        <v>1.4430000000000005</v>
      </c>
      <c r="I1743" s="2">
        <f>'Moving Avg'!H1743</f>
        <v>1.4889000000000003</v>
      </c>
      <c r="J1743" s="6" t="str">
        <f>OBV!F1743</f>
        <v>NEUTRAL</v>
      </c>
      <c r="K1743" s="6" t="str">
        <f>OBV!G1743</f>
        <v>NEUTRAL</v>
      </c>
      <c r="L1743" s="6" t="str">
        <f>OBV!H1743</f>
        <v>NEUTRAL</v>
      </c>
      <c r="M1743" s="8">
        <f t="shared" si="270"/>
        <v>25</v>
      </c>
      <c r="N1743" s="8">
        <f t="shared" si="271"/>
        <v>45</v>
      </c>
      <c r="O1743" s="8">
        <f t="shared" si="272"/>
        <v>0</v>
      </c>
      <c r="P1743" s="8">
        <f t="shared" si="273"/>
        <v>33</v>
      </c>
      <c r="Q1743" s="9">
        <f t="shared" si="274"/>
        <v>29.45</v>
      </c>
      <c r="R1743" s="9">
        <f t="shared" si="275"/>
        <v>22.25</v>
      </c>
      <c r="S1743" s="9">
        <f t="shared" si="276"/>
        <v>25.35</v>
      </c>
      <c r="T1743" s="9">
        <f t="shared" si="277"/>
        <v>25.75</v>
      </c>
      <c r="U1743" s="8">
        <f t="shared" si="278"/>
        <v>25.683333333333337</v>
      </c>
      <c r="V1743" s="8">
        <f t="shared" si="279"/>
        <v>25.700000000000003</v>
      </c>
    </row>
    <row r="1744" spans="1:22" ht="13.5" x14ac:dyDescent="0.25">
      <c r="A1744" s="3">
        <f>RSI!A1744</f>
        <v>44554</v>
      </c>
      <c r="B1744" s="2">
        <f>RSI!B1744</f>
        <v>1.45</v>
      </c>
      <c r="C1744" s="2">
        <f>RSI!I1744</f>
        <v>48.228319484511594</v>
      </c>
      <c r="D1744" s="2">
        <f>MACD!E1744</f>
        <v>5.0982569882973561E-3</v>
      </c>
      <c r="E1744" s="2">
        <f>MACD!F1744</f>
        <v>1.2200607931478135E-2</v>
      </c>
      <c r="F1744" s="2">
        <f>'Moving Avg'!D1744</f>
        <v>1.45</v>
      </c>
      <c r="G1744" s="2">
        <f>'Moving Avg'!F1744</f>
        <v>1.4554999999999996</v>
      </c>
      <c r="H1744" s="2">
        <f>'Moving Avg'!G1744</f>
        <v>1.4454000000000005</v>
      </c>
      <c r="I1744" s="2">
        <f>'Moving Avg'!H1744</f>
        <v>1.4885000000000006</v>
      </c>
      <c r="J1744" s="6" t="str">
        <f>OBV!F1744</f>
        <v>NEUTRAL</v>
      </c>
      <c r="K1744" s="6" t="str">
        <f>OBV!G1744</f>
        <v>NEUTRAL</v>
      </c>
      <c r="L1744" s="6" t="str">
        <f>OBV!H1744</f>
        <v>NEUTRAL</v>
      </c>
      <c r="M1744" s="8">
        <f t="shared" si="270"/>
        <v>25</v>
      </c>
      <c r="N1744" s="8">
        <f t="shared" si="271"/>
        <v>45</v>
      </c>
      <c r="O1744" s="8">
        <f t="shared" si="272"/>
        <v>0</v>
      </c>
      <c r="P1744" s="8">
        <f t="shared" si="273"/>
        <v>33</v>
      </c>
      <c r="Q1744" s="9">
        <f t="shared" si="274"/>
        <v>29.45</v>
      </c>
      <c r="R1744" s="9">
        <f t="shared" si="275"/>
        <v>22.25</v>
      </c>
      <c r="S1744" s="9">
        <f t="shared" si="276"/>
        <v>25.35</v>
      </c>
      <c r="T1744" s="9">
        <f t="shared" si="277"/>
        <v>25.75</v>
      </c>
      <c r="U1744" s="8">
        <f t="shared" si="278"/>
        <v>25.683333333333337</v>
      </c>
      <c r="V1744" s="8">
        <f t="shared" si="279"/>
        <v>25.700000000000003</v>
      </c>
    </row>
    <row r="1745" spans="1:22" ht="13.5" x14ac:dyDescent="0.25">
      <c r="A1745" s="3">
        <f>RSI!A1745</f>
        <v>44557</v>
      </c>
      <c r="B1745" s="2">
        <f>RSI!B1745</f>
        <v>1.39</v>
      </c>
      <c r="C1745" s="2">
        <f>RSI!I1745</f>
        <v>29.773426916266544</v>
      </c>
      <c r="D1745" s="2">
        <f>MACD!E1745</f>
        <v>8.4759588089227123E-3</v>
      </c>
      <c r="E1745" s="2">
        <f>MACD!F1745</f>
        <v>1.145567810696705E-2</v>
      </c>
      <c r="F1745" s="2">
        <f>'Moving Avg'!D1745</f>
        <v>1.4379999999999999</v>
      </c>
      <c r="G1745" s="2">
        <f>'Moving Avg'!F1745</f>
        <v>1.4499999999999997</v>
      </c>
      <c r="H1745" s="2">
        <f>'Moving Avg'!G1745</f>
        <v>1.4466000000000006</v>
      </c>
      <c r="I1745" s="2">
        <f>'Moving Avg'!H1745</f>
        <v>1.4878000000000007</v>
      </c>
      <c r="J1745" s="6" t="str">
        <f>OBV!F1745</f>
        <v>BEARISH</v>
      </c>
      <c r="K1745" s="6" t="str">
        <f>OBV!G1745</f>
        <v>NEUTRAL</v>
      </c>
      <c r="L1745" s="6" t="str">
        <f>OBV!H1745</f>
        <v>CONFIRMED BEARISH</v>
      </c>
      <c r="M1745" s="8">
        <f t="shared" si="270"/>
        <v>50</v>
      </c>
      <c r="N1745" s="8">
        <f t="shared" si="271"/>
        <v>45</v>
      </c>
      <c r="O1745" s="8">
        <f t="shared" si="272"/>
        <v>0</v>
      </c>
      <c r="P1745" s="8">
        <f t="shared" si="273"/>
        <v>16.5</v>
      </c>
      <c r="Q1745" s="9">
        <f t="shared" si="274"/>
        <v>35.725000000000001</v>
      </c>
      <c r="R1745" s="9">
        <f t="shared" si="275"/>
        <v>23.125</v>
      </c>
      <c r="S1745" s="9">
        <f t="shared" si="276"/>
        <v>21.675000000000001</v>
      </c>
      <c r="T1745" s="9">
        <f t="shared" si="277"/>
        <v>27.875</v>
      </c>
      <c r="U1745" s="8">
        <f t="shared" si="278"/>
        <v>26.841666666666669</v>
      </c>
      <c r="V1745" s="8">
        <f t="shared" si="279"/>
        <v>27.1</v>
      </c>
    </row>
    <row r="1746" spans="1:22" ht="13.5" x14ac:dyDescent="0.25">
      <c r="A1746" s="3">
        <f>RSI!A1746</f>
        <v>44558</v>
      </c>
      <c r="B1746" s="2">
        <f>RSI!B1746</f>
        <v>1.45</v>
      </c>
      <c r="C1746" s="2">
        <f>RSI!I1746</f>
        <v>50.267703391814457</v>
      </c>
      <c r="D1746" s="2">
        <f>MACD!E1746</f>
        <v>7.2650305053223452E-3</v>
      </c>
      <c r="E1746" s="2">
        <f>MACD!F1746</f>
        <v>1.0617548586638109E-2</v>
      </c>
      <c r="F1746" s="2">
        <f>'Moving Avg'!D1746</f>
        <v>1.4379999999999999</v>
      </c>
      <c r="G1746" s="2">
        <f>'Moving Avg'!F1746</f>
        <v>1.4474999999999996</v>
      </c>
      <c r="H1746" s="2">
        <f>'Moving Avg'!G1746</f>
        <v>1.4488000000000008</v>
      </c>
      <c r="I1746" s="2">
        <f>'Moving Avg'!H1746</f>
        <v>1.4872000000000003</v>
      </c>
      <c r="J1746" s="6" t="str">
        <f>OBV!F1746</f>
        <v>BEARISH</v>
      </c>
      <c r="K1746" s="6" t="str">
        <f>OBV!G1746</f>
        <v>NEUTRAL</v>
      </c>
      <c r="L1746" s="6" t="str">
        <f>OBV!H1746</f>
        <v>NEUTRAL</v>
      </c>
      <c r="M1746" s="8">
        <f t="shared" si="270"/>
        <v>25</v>
      </c>
      <c r="N1746" s="8">
        <f t="shared" si="271"/>
        <v>45</v>
      </c>
      <c r="O1746" s="8">
        <f t="shared" si="272"/>
        <v>0</v>
      </c>
      <c r="P1746" s="8">
        <f t="shared" si="273"/>
        <v>16.5</v>
      </c>
      <c r="Q1746" s="9">
        <f t="shared" si="274"/>
        <v>26.975000000000001</v>
      </c>
      <c r="R1746" s="9">
        <f t="shared" si="275"/>
        <v>18.125</v>
      </c>
      <c r="S1746" s="9">
        <f t="shared" si="276"/>
        <v>17.925000000000001</v>
      </c>
      <c r="T1746" s="9">
        <f t="shared" si="277"/>
        <v>21.625</v>
      </c>
      <c r="U1746" s="8">
        <f t="shared" si="278"/>
        <v>21.008333333333336</v>
      </c>
      <c r="V1746" s="8">
        <f t="shared" si="279"/>
        <v>21.162500000000001</v>
      </c>
    </row>
    <row r="1747" spans="1:22" ht="13.5" x14ac:dyDescent="0.25">
      <c r="A1747" s="3">
        <f>RSI!A1747</f>
        <v>44559</v>
      </c>
      <c r="B1747" s="2">
        <f>RSI!B1747</f>
        <v>1.45</v>
      </c>
      <c r="C1747" s="2">
        <f>RSI!I1747</f>
        <v>50.267703391814457</v>
      </c>
      <c r="D1747" s="2">
        <f>MACD!E1747</f>
        <v>6.2335051334949654E-3</v>
      </c>
      <c r="E1747" s="2">
        <f>MACD!F1747</f>
        <v>9.7407398960094801E-3</v>
      </c>
      <c r="F1747" s="2">
        <f>'Moving Avg'!D1747</f>
        <v>1.4380000000000002</v>
      </c>
      <c r="G1747" s="2">
        <f>'Moving Avg'!F1747</f>
        <v>1.4454999999999996</v>
      </c>
      <c r="H1747" s="2">
        <f>'Moving Avg'!G1747</f>
        <v>1.4510000000000007</v>
      </c>
      <c r="I1747" s="2">
        <f>'Moving Avg'!H1747</f>
        <v>1.4866000000000001</v>
      </c>
      <c r="J1747" s="6" t="str">
        <f>OBV!F1747</f>
        <v>BEARISH</v>
      </c>
      <c r="K1747" s="6" t="str">
        <f>OBV!G1747</f>
        <v>NEUTRAL</v>
      </c>
      <c r="L1747" s="6" t="str">
        <f>OBV!H1747</f>
        <v>NEUTRAL</v>
      </c>
      <c r="M1747" s="8">
        <f t="shared" si="270"/>
        <v>25</v>
      </c>
      <c r="N1747" s="8">
        <f t="shared" si="271"/>
        <v>45</v>
      </c>
      <c r="O1747" s="8">
        <f t="shared" si="272"/>
        <v>0</v>
      </c>
      <c r="P1747" s="8">
        <f t="shared" si="273"/>
        <v>16.5</v>
      </c>
      <c r="Q1747" s="9">
        <f t="shared" si="274"/>
        <v>26.975000000000001</v>
      </c>
      <c r="R1747" s="9">
        <f t="shared" si="275"/>
        <v>18.125</v>
      </c>
      <c r="S1747" s="9">
        <f t="shared" si="276"/>
        <v>17.925000000000001</v>
      </c>
      <c r="T1747" s="9">
        <f t="shared" si="277"/>
        <v>21.625</v>
      </c>
      <c r="U1747" s="8">
        <f t="shared" si="278"/>
        <v>21.008333333333336</v>
      </c>
      <c r="V1747" s="8">
        <f t="shared" si="279"/>
        <v>21.162500000000001</v>
      </c>
    </row>
    <row r="1748" spans="1:22" ht="13.5" x14ac:dyDescent="0.25">
      <c r="A1748" s="3">
        <f>RSI!A1748</f>
        <v>44560</v>
      </c>
      <c r="B1748" s="2">
        <f>RSI!B1748</f>
        <v>1.45</v>
      </c>
      <c r="C1748" s="2">
        <f>RSI!I1748</f>
        <v>50.267703391814457</v>
      </c>
      <c r="D1748" s="2">
        <f>MACD!E1748</f>
        <v>5.3542928890888408E-3</v>
      </c>
      <c r="E1748" s="2">
        <f>MACD!F1748</f>
        <v>8.863450494625353E-3</v>
      </c>
      <c r="F1748" s="2">
        <f>'Moving Avg'!D1748</f>
        <v>1.4380000000000002</v>
      </c>
      <c r="G1748" s="2">
        <f>'Moving Avg'!F1748</f>
        <v>1.4434999999999998</v>
      </c>
      <c r="H1748" s="2">
        <f>'Moving Avg'!G1748</f>
        <v>1.4520000000000011</v>
      </c>
      <c r="I1748" s="2">
        <f>'Moving Avg'!H1748</f>
        <v>1.486</v>
      </c>
      <c r="J1748" s="6" t="str">
        <f>OBV!F1748</f>
        <v>BEARISH</v>
      </c>
      <c r="K1748" s="6" t="str">
        <f>OBV!G1748</f>
        <v>NEUTRAL</v>
      </c>
      <c r="L1748" s="6" t="str">
        <f>OBV!H1748</f>
        <v>NEUTRAL</v>
      </c>
      <c r="M1748" s="8">
        <f t="shared" si="270"/>
        <v>25</v>
      </c>
      <c r="N1748" s="8">
        <f t="shared" si="271"/>
        <v>45</v>
      </c>
      <c r="O1748" s="8">
        <f t="shared" si="272"/>
        <v>0</v>
      </c>
      <c r="P1748" s="8">
        <f t="shared" si="273"/>
        <v>16.5</v>
      </c>
      <c r="Q1748" s="9">
        <f t="shared" si="274"/>
        <v>26.975000000000001</v>
      </c>
      <c r="R1748" s="9">
        <f t="shared" si="275"/>
        <v>18.125</v>
      </c>
      <c r="S1748" s="9">
        <f t="shared" si="276"/>
        <v>17.925000000000001</v>
      </c>
      <c r="T1748" s="9">
        <f t="shared" si="277"/>
        <v>21.625</v>
      </c>
      <c r="U1748" s="8">
        <f t="shared" si="278"/>
        <v>21.008333333333336</v>
      </c>
      <c r="V1748" s="8">
        <f t="shared" si="279"/>
        <v>21.162500000000001</v>
      </c>
    </row>
    <row r="1749" spans="1:22" ht="13.5" x14ac:dyDescent="0.25">
      <c r="A1749" s="3">
        <f>RSI!A1749</f>
        <v>44561</v>
      </c>
      <c r="B1749" s="2">
        <f>RSI!B1749</f>
        <v>1.45</v>
      </c>
      <c r="C1749" s="2">
        <f>RSI!I1749</f>
        <v>50.267703391814457</v>
      </c>
      <c r="D1749" s="2">
        <f>MACD!E1749</f>
        <v>4.6044338042798838E-3</v>
      </c>
      <c r="E1749" s="2">
        <f>MACD!F1749</f>
        <v>8.0116471565562595E-3</v>
      </c>
      <c r="F1749" s="2">
        <f>'Moving Avg'!D1749</f>
        <v>1.4380000000000002</v>
      </c>
      <c r="G1749" s="2">
        <f>'Moving Avg'!F1749</f>
        <v>1.4444999999999997</v>
      </c>
      <c r="H1749" s="2">
        <f>'Moving Avg'!G1749</f>
        <v>1.453000000000001</v>
      </c>
      <c r="I1749" s="2">
        <f>'Moving Avg'!H1749</f>
        <v>1.4853999999999998</v>
      </c>
      <c r="J1749" s="6" t="str">
        <f>OBV!F1749</f>
        <v>BEARISH</v>
      </c>
      <c r="K1749" s="6" t="str">
        <f>OBV!G1749</f>
        <v>NEUTRAL</v>
      </c>
      <c r="L1749" s="6" t="str">
        <f>OBV!H1749</f>
        <v>NEUTRAL</v>
      </c>
      <c r="M1749" s="8">
        <f t="shared" si="270"/>
        <v>25</v>
      </c>
      <c r="N1749" s="8">
        <f t="shared" si="271"/>
        <v>45</v>
      </c>
      <c r="O1749" s="8">
        <f t="shared" si="272"/>
        <v>0</v>
      </c>
      <c r="P1749" s="8">
        <f t="shared" si="273"/>
        <v>16.5</v>
      </c>
      <c r="Q1749" s="9">
        <f t="shared" si="274"/>
        <v>26.975000000000001</v>
      </c>
      <c r="R1749" s="9">
        <f t="shared" si="275"/>
        <v>18.125</v>
      </c>
      <c r="S1749" s="9">
        <f t="shared" si="276"/>
        <v>17.925000000000001</v>
      </c>
      <c r="T1749" s="9">
        <f t="shared" si="277"/>
        <v>21.625</v>
      </c>
      <c r="U1749" s="8">
        <f t="shared" si="278"/>
        <v>21.008333333333336</v>
      </c>
      <c r="V1749" s="8">
        <f t="shared" si="279"/>
        <v>21.162500000000001</v>
      </c>
    </row>
    <row r="1750" spans="1:22" ht="13.5" x14ac:dyDescent="0.25">
      <c r="A1750" s="3">
        <f>RSI!A1750</f>
        <v>44564</v>
      </c>
      <c r="B1750" s="2">
        <f>RSI!B1750</f>
        <v>1.5</v>
      </c>
      <c r="C1750" s="2">
        <f>RSI!I1750</f>
        <v>62.525756026275801</v>
      </c>
      <c r="D1750" s="2">
        <f>MACD!E1750</f>
        <v>2.6076148650311382E-4</v>
      </c>
      <c r="E1750" s="2">
        <f>MACD!F1750</f>
        <v>6.4614700225456307E-3</v>
      </c>
      <c r="F1750" s="2">
        <f>'Moving Avg'!D1750</f>
        <v>1.46</v>
      </c>
      <c r="G1750" s="2">
        <f>'Moving Avg'!F1750</f>
        <v>1.4494999999999996</v>
      </c>
      <c r="H1750" s="2">
        <f>'Moving Avg'!G1750</f>
        <v>1.4550000000000012</v>
      </c>
      <c r="I1750" s="2">
        <f>'Moving Avg'!H1750</f>
        <v>1.4850499999999998</v>
      </c>
      <c r="J1750" s="6" t="str">
        <f>OBV!F1750</f>
        <v>BULLISH</v>
      </c>
      <c r="K1750" s="6" t="str">
        <f>OBV!G1750</f>
        <v>NEUTRAL</v>
      </c>
      <c r="L1750" s="6" t="str">
        <f>OBV!H1750</f>
        <v>CONFIRMED BULLISH</v>
      </c>
      <c r="M1750" s="8">
        <f t="shared" si="270"/>
        <v>25</v>
      </c>
      <c r="N1750" s="8">
        <f t="shared" si="271"/>
        <v>45</v>
      </c>
      <c r="O1750" s="8">
        <f t="shared" si="272"/>
        <v>0</v>
      </c>
      <c r="P1750" s="8">
        <f t="shared" si="273"/>
        <v>83.5</v>
      </c>
      <c r="Q1750" s="9">
        <f t="shared" si="274"/>
        <v>37.024999999999999</v>
      </c>
      <c r="R1750" s="9">
        <f t="shared" si="275"/>
        <v>34.875</v>
      </c>
      <c r="S1750" s="9">
        <f t="shared" si="276"/>
        <v>48.075000000000003</v>
      </c>
      <c r="T1750" s="9">
        <f t="shared" si="277"/>
        <v>38.375</v>
      </c>
      <c r="U1750" s="8">
        <f t="shared" si="278"/>
        <v>39.991666666666667</v>
      </c>
      <c r="V1750" s="8">
        <f t="shared" si="279"/>
        <v>39.587500000000006</v>
      </c>
    </row>
    <row r="1751" spans="1:22" ht="13.5" x14ac:dyDescent="0.25">
      <c r="A1751" s="3">
        <f>RSI!A1751</f>
        <v>44565</v>
      </c>
      <c r="B1751" s="2">
        <f>RSI!B1751</f>
        <v>1.5</v>
      </c>
      <c r="C1751" s="2">
        <f>RSI!I1751</f>
        <v>62.525756026275808</v>
      </c>
      <c r="D1751" s="2">
        <f>MACD!E1751</f>
        <v>-3.7151727965014647E-3</v>
      </c>
      <c r="E1751" s="2">
        <f>MACD!F1751</f>
        <v>4.426141458736212E-3</v>
      </c>
      <c r="F1751" s="2">
        <f>'Moving Avg'!D1751</f>
        <v>1.47</v>
      </c>
      <c r="G1751" s="2">
        <f>'Moving Avg'!F1751</f>
        <v>1.4519999999999995</v>
      </c>
      <c r="H1751" s="2">
        <f>'Moving Avg'!G1751</f>
        <v>1.457000000000001</v>
      </c>
      <c r="I1751" s="2">
        <f>'Moving Avg'!H1751</f>
        <v>1.4846999999999999</v>
      </c>
      <c r="J1751" s="6" t="str">
        <f>OBV!F1751</f>
        <v>BULLISH</v>
      </c>
      <c r="K1751" s="6" t="str">
        <f>OBV!G1751</f>
        <v>NEUTRAL</v>
      </c>
      <c r="L1751" s="6" t="str">
        <f>OBV!H1751</f>
        <v>CONFIRMED BULLISH</v>
      </c>
      <c r="M1751" s="8">
        <f t="shared" si="270"/>
        <v>25</v>
      </c>
      <c r="N1751" s="8">
        <f t="shared" si="271"/>
        <v>45</v>
      </c>
      <c r="O1751" s="8">
        <f t="shared" si="272"/>
        <v>0</v>
      </c>
      <c r="P1751" s="8">
        <f t="shared" si="273"/>
        <v>83.5</v>
      </c>
      <c r="Q1751" s="9">
        <f t="shared" si="274"/>
        <v>37.024999999999999</v>
      </c>
      <c r="R1751" s="9">
        <f t="shared" si="275"/>
        <v>34.875</v>
      </c>
      <c r="S1751" s="9">
        <f t="shared" si="276"/>
        <v>48.075000000000003</v>
      </c>
      <c r="T1751" s="9">
        <f t="shared" si="277"/>
        <v>38.375</v>
      </c>
      <c r="U1751" s="8">
        <f t="shared" si="278"/>
        <v>39.991666666666667</v>
      </c>
      <c r="V1751" s="8">
        <f t="shared" si="279"/>
        <v>39.587500000000006</v>
      </c>
    </row>
    <row r="1752" spans="1:22" ht="13.5" x14ac:dyDescent="0.25">
      <c r="A1752" s="3">
        <f>RSI!A1752</f>
        <v>44566</v>
      </c>
      <c r="B1752" s="2">
        <f>RSI!B1752</f>
        <v>1.5</v>
      </c>
      <c r="C1752" s="2">
        <f>RSI!I1752</f>
        <v>62.525756026275815</v>
      </c>
      <c r="D1752" s="2">
        <f>MACD!E1752</f>
        <v>-7.3576834422002246E-3</v>
      </c>
      <c r="E1752" s="2">
        <f>MACD!F1752</f>
        <v>2.0693764785489248E-3</v>
      </c>
      <c r="F1752" s="2">
        <f>'Moving Avg'!D1752</f>
        <v>1.48</v>
      </c>
      <c r="G1752" s="2">
        <f>'Moving Avg'!F1752</f>
        <v>1.4544999999999997</v>
      </c>
      <c r="H1752" s="2">
        <f>'Moving Avg'!G1752</f>
        <v>1.4590000000000012</v>
      </c>
      <c r="I1752" s="2">
        <f>'Moving Avg'!H1752</f>
        <v>1.4843500000000001</v>
      </c>
      <c r="J1752" s="6" t="str">
        <f>OBV!F1752</f>
        <v>BULLISH</v>
      </c>
      <c r="K1752" s="6" t="str">
        <f>OBV!G1752</f>
        <v>NEUTRAL</v>
      </c>
      <c r="L1752" s="6" t="str">
        <f>OBV!H1752</f>
        <v>CONFIRMED BULLISH</v>
      </c>
      <c r="M1752" s="8">
        <f t="shared" si="270"/>
        <v>25</v>
      </c>
      <c r="N1752" s="8">
        <f t="shared" si="271"/>
        <v>45</v>
      </c>
      <c r="O1752" s="8">
        <f t="shared" si="272"/>
        <v>0</v>
      </c>
      <c r="P1752" s="8">
        <f t="shared" si="273"/>
        <v>83.5</v>
      </c>
      <c r="Q1752" s="9">
        <f t="shared" si="274"/>
        <v>37.024999999999999</v>
      </c>
      <c r="R1752" s="9">
        <f t="shared" si="275"/>
        <v>34.875</v>
      </c>
      <c r="S1752" s="9">
        <f t="shared" si="276"/>
        <v>48.075000000000003</v>
      </c>
      <c r="T1752" s="9">
        <f t="shared" si="277"/>
        <v>38.375</v>
      </c>
      <c r="U1752" s="8">
        <f t="shared" si="278"/>
        <v>39.991666666666667</v>
      </c>
      <c r="V1752" s="8">
        <f t="shared" si="279"/>
        <v>39.587500000000006</v>
      </c>
    </row>
    <row r="1753" spans="1:22" ht="13.5" x14ac:dyDescent="0.25">
      <c r="A1753" s="3">
        <f>RSI!A1753</f>
        <v>44567</v>
      </c>
      <c r="B1753" s="2">
        <f>RSI!B1753</f>
        <v>1.49</v>
      </c>
      <c r="C1753" s="2">
        <f>RSI!I1753</f>
        <v>58.899341451988171</v>
      </c>
      <c r="D1753" s="2">
        <f>MACD!E1753</f>
        <v>-9.9567139088623247E-3</v>
      </c>
      <c r="E1753" s="2">
        <f>MACD!F1753</f>
        <v>-3.3584159893332516E-4</v>
      </c>
      <c r="F1753" s="2">
        <f>'Moving Avg'!D1753</f>
        <v>1.488</v>
      </c>
      <c r="G1753" s="2">
        <f>'Moving Avg'!F1753</f>
        <v>1.4564999999999997</v>
      </c>
      <c r="H1753" s="2">
        <f>'Moving Avg'!G1753</f>
        <v>1.4602000000000011</v>
      </c>
      <c r="I1753" s="2">
        <f>'Moving Avg'!H1753</f>
        <v>1.4839500000000001</v>
      </c>
      <c r="J1753" s="6" t="str">
        <f>OBV!F1753</f>
        <v>BEARISH</v>
      </c>
      <c r="K1753" s="6" t="str">
        <f>OBV!G1753</f>
        <v>STRONG</v>
      </c>
      <c r="L1753" s="6" t="str">
        <f>OBV!H1753</f>
        <v>BEARISH DIVERGENCE</v>
      </c>
      <c r="M1753" s="8">
        <f t="shared" si="270"/>
        <v>25</v>
      </c>
      <c r="N1753" s="8">
        <f t="shared" si="271"/>
        <v>45</v>
      </c>
      <c r="O1753" s="8">
        <f t="shared" si="272"/>
        <v>50</v>
      </c>
      <c r="P1753" s="8">
        <f t="shared" si="273"/>
        <v>33</v>
      </c>
      <c r="Q1753" s="9">
        <f t="shared" si="274"/>
        <v>36.950000000000003</v>
      </c>
      <c r="R1753" s="9">
        <f t="shared" si="275"/>
        <v>39.75</v>
      </c>
      <c r="S1753" s="9">
        <f t="shared" si="276"/>
        <v>37.85</v>
      </c>
      <c r="T1753" s="9">
        <f t="shared" si="277"/>
        <v>38.25</v>
      </c>
      <c r="U1753" s="8">
        <f t="shared" si="278"/>
        <v>38.183333333333337</v>
      </c>
      <c r="V1753" s="8">
        <f t="shared" si="279"/>
        <v>38.200000000000003</v>
      </c>
    </row>
    <row r="1754" spans="1:22" ht="13.5" x14ac:dyDescent="0.25">
      <c r="A1754" s="3">
        <f>RSI!A1754</f>
        <v>44568</v>
      </c>
      <c r="B1754" s="2">
        <f>RSI!B1754</f>
        <v>1.49</v>
      </c>
      <c r="C1754" s="2">
        <f>RSI!I1754</f>
        <v>58.899341451988171</v>
      </c>
      <c r="D1754" s="2">
        <f>MACD!E1754</f>
        <v>-1.2335364970675888E-2</v>
      </c>
      <c r="E1754" s="2">
        <f>MACD!F1754</f>
        <v>-2.735746273281838E-3</v>
      </c>
      <c r="F1754" s="2">
        <f>'Moving Avg'!D1754</f>
        <v>1.496</v>
      </c>
      <c r="G1754" s="2">
        <f>'Moving Avg'!F1754</f>
        <v>1.4584999999999995</v>
      </c>
      <c r="H1754" s="2">
        <f>'Moving Avg'!G1754</f>
        <v>1.4620000000000011</v>
      </c>
      <c r="I1754" s="2">
        <f>'Moving Avg'!H1754</f>
        <v>1.48325</v>
      </c>
      <c r="J1754" s="6" t="str">
        <f>OBV!F1754</f>
        <v>BEARISH</v>
      </c>
      <c r="K1754" s="6" t="str">
        <f>OBV!G1754</f>
        <v>STRONG</v>
      </c>
      <c r="L1754" s="6" t="str">
        <f>OBV!H1754</f>
        <v>BEARISH DIVERGENCE</v>
      </c>
      <c r="M1754" s="8">
        <f t="shared" si="270"/>
        <v>25</v>
      </c>
      <c r="N1754" s="8">
        <f t="shared" si="271"/>
        <v>45</v>
      </c>
      <c r="O1754" s="8">
        <f t="shared" si="272"/>
        <v>50</v>
      </c>
      <c r="P1754" s="8">
        <f t="shared" si="273"/>
        <v>33</v>
      </c>
      <c r="Q1754" s="9">
        <f t="shared" si="274"/>
        <v>36.950000000000003</v>
      </c>
      <c r="R1754" s="9">
        <f t="shared" si="275"/>
        <v>39.75</v>
      </c>
      <c r="S1754" s="9">
        <f t="shared" si="276"/>
        <v>37.85</v>
      </c>
      <c r="T1754" s="9">
        <f t="shared" si="277"/>
        <v>38.25</v>
      </c>
      <c r="U1754" s="8">
        <f t="shared" si="278"/>
        <v>38.183333333333337</v>
      </c>
      <c r="V1754" s="8">
        <f t="shared" si="279"/>
        <v>38.200000000000003</v>
      </c>
    </row>
    <row r="1755" spans="1:22" ht="13.5" x14ac:dyDescent="0.25">
      <c r="A1755" s="3">
        <f>RSI!A1755</f>
        <v>44571</v>
      </c>
      <c r="B1755" s="2">
        <f>RSI!B1755</f>
        <v>1.49</v>
      </c>
      <c r="C1755" s="2">
        <f>RSI!I1755</f>
        <v>58.899341451988171</v>
      </c>
      <c r="D1755" s="2">
        <f>MACD!E1755</f>
        <v>-2.3745016201775826E-2</v>
      </c>
      <c r="E1755" s="2">
        <f>MACD!F1755</f>
        <v>-6.9376002589806359E-3</v>
      </c>
      <c r="F1755" s="2">
        <f>'Moving Avg'!D1755</f>
        <v>1.4940000000000002</v>
      </c>
      <c r="G1755" s="2">
        <f>'Moving Avg'!F1755</f>
        <v>1.4604999999999995</v>
      </c>
      <c r="H1755" s="2">
        <f>'Moving Avg'!G1755</f>
        <v>1.4638000000000009</v>
      </c>
      <c r="I1755" s="2">
        <f>'Moving Avg'!H1755</f>
        <v>1.4823500000000001</v>
      </c>
      <c r="J1755" s="6" t="str">
        <f>OBV!F1755</f>
        <v>BEARISH</v>
      </c>
      <c r="K1755" s="6" t="str">
        <f>OBV!G1755</f>
        <v>STRONG</v>
      </c>
      <c r="L1755" s="6" t="str">
        <f>OBV!H1755</f>
        <v>CONFIRMED BEARISH</v>
      </c>
      <c r="M1755" s="8">
        <f t="shared" si="270"/>
        <v>25</v>
      </c>
      <c r="N1755" s="8">
        <f t="shared" si="271"/>
        <v>45</v>
      </c>
      <c r="O1755" s="8">
        <f t="shared" si="272"/>
        <v>50</v>
      </c>
      <c r="P1755" s="8">
        <f t="shared" si="273"/>
        <v>33</v>
      </c>
      <c r="Q1755" s="9">
        <f t="shared" si="274"/>
        <v>36.950000000000003</v>
      </c>
      <c r="R1755" s="9">
        <f t="shared" si="275"/>
        <v>39.75</v>
      </c>
      <c r="S1755" s="9">
        <f t="shared" si="276"/>
        <v>37.85</v>
      </c>
      <c r="T1755" s="9">
        <f t="shared" si="277"/>
        <v>38.25</v>
      </c>
      <c r="U1755" s="8">
        <f t="shared" si="278"/>
        <v>38.183333333333337</v>
      </c>
      <c r="V1755" s="8">
        <f t="shared" si="279"/>
        <v>38.200000000000003</v>
      </c>
    </row>
    <row r="1756" spans="1:22" ht="13.5" x14ac:dyDescent="0.25">
      <c r="A1756" s="3">
        <f>RSI!A1756</f>
        <v>44572</v>
      </c>
      <c r="B1756" s="2">
        <f>RSI!B1756</f>
        <v>1.5</v>
      </c>
      <c r="C1756" s="2">
        <f>RSI!I1756</f>
        <v>61.675528504375805</v>
      </c>
      <c r="D1756" s="2">
        <f>MACD!E1756</f>
        <v>-2.5063175813585969E-2</v>
      </c>
      <c r="E1756" s="2">
        <f>MACD!F1756</f>
        <v>-1.0562715369901703E-2</v>
      </c>
      <c r="F1756" s="2">
        <f>'Moving Avg'!D1756</f>
        <v>1.4940000000000002</v>
      </c>
      <c r="G1756" s="2">
        <f>'Moving Avg'!F1756</f>
        <v>1.4629999999999996</v>
      </c>
      <c r="H1756" s="2">
        <f>'Moving Avg'!G1756</f>
        <v>1.4658000000000007</v>
      </c>
      <c r="I1756" s="2">
        <f>'Moving Avg'!H1756</f>
        <v>1.4809999999999999</v>
      </c>
      <c r="J1756" s="6" t="str">
        <f>OBV!F1756</f>
        <v>BEARISH</v>
      </c>
      <c r="K1756" s="6" t="str">
        <f>OBV!G1756</f>
        <v>STRONG</v>
      </c>
      <c r="L1756" s="6" t="str">
        <f>OBV!H1756</f>
        <v>NEUTRAL</v>
      </c>
      <c r="M1756" s="8">
        <f t="shared" si="270"/>
        <v>25</v>
      </c>
      <c r="N1756" s="8">
        <f t="shared" si="271"/>
        <v>45</v>
      </c>
      <c r="O1756" s="8">
        <f t="shared" si="272"/>
        <v>50</v>
      </c>
      <c r="P1756" s="8">
        <f t="shared" si="273"/>
        <v>33</v>
      </c>
      <c r="Q1756" s="9">
        <f t="shared" si="274"/>
        <v>36.950000000000003</v>
      </c>
      <c r="R1756" s="9">
        <f t="shared" si="275"/>
        <v>39.75</v>
      </c>
      <c r="S1756" s="9">
        <f t="shared" si="276"/>
        <v>37.85</v>
      </c>
      <c r="T1756" s="9">
        <f t="shared" si="277"/>
        <v>38.25</v>
      </c>
      <c r="U1756" s="8">
        <f t="shared" si="278"/>
        <v>38.183333333333337</v>
      </c>
      <c r="V1756" s="8">
        <f t="shared" si="279"/>
        <v>38.200000000000003</v>
      </c>
    </row>
    <row r="1757" spans="1:22" ht="13.5" x14ac:dyDescent="0.25">
      <c r="A1757" s="3">
        <f>RSI!A1757</f>
        <v>44573</v>
      </c>
      <c r="B1757" s="2">
        <f>RSI!B1757</f>
        <v>1.5</v>
      </c>
      <c r="C1757" s="2">
        <f>RSI!I1757</f>
        <v>61.675528504375805</v>
      </c>
      <c r="D1757" s="2">
        <f>MACD!E1757</f>
        <v>-2.6380102280803897E-2</v>
      </c>
      <c r="E1757" s="2">
        <f>MACD!F1757</f>
        <v>-1.3726192752082141E-2</v>
      </c>
      <c r="F1757" s="2">
        <f>'Moving Avg'!D1757</f>
        <v>1.494</v>
      </c>
      <c r="G1757" s="2">
        <f>'Moving Avg'!F1757</f>
        <v>1.4654999999999996</v>
      </c>
      <c r="H1757" s="2">
        <f>'Moving Avg'!G1757</f>
        <v>1.4676000000000007</v>
      </c>
      <c r="I1757" s="2">
        <f>'Moving Avg'!H1757</f>
        <v>1.4794500000000002</v>
      </c>
      <c r="J1757" s="6" t="str">
        <f>OBV!F1757</f>
        <v>BEARISH</v>
      </c>
      <c r="K1757" s="6" t="str">
        <f>OBV!G1757</f>
        <v>STRONG</v>
      </c>
      <c r="L1757" s="6" t="str">
        <f>OBV!H1757</f>
        <v>NEUTRAL</v>
      </c>
      <c r="M1757" s="8">
        <f t="shared" si="270"/>
        <v>25</v>
      </c>
      <c r="N1757" s="8">
        <f t="shared" si="271"/>
        <v>45</v>
      </c>
      <c r="O1757" s="8">
        <f t="shared" si="272"/>
        <v>50</v>
      </c>
      <c r="P1757" s="8">
        <f t="shared" si="273"/>
        <v>33</v>
      </c>
      <c r="Q1757" s="9">
        <f t="shared" si="274"/>
        <v>36.950000000000003</v>
      </c>
      <c r="R1757" s="9">
        <f t="shared" si="275"/>
        <v>39.75</v>
      </c>
      <c r="S1757" s="9">
        <f t="shared" si="276"/>
        <v>37.85</v>
      </c>
      <c r="T1757" s="9">
        <f t="shared" si="277"/>
        <v>38.25</v>
      </c>
      <c r="U1757" s="8">
        <f t="shared" si="278"/>
        <v>38.183333333333337</v>
      </c>
      <c r="V1757" s="8">
        <f t="shared" si="279"/>
        <v>38.200000000000003</v>
      </c>
    </row>
    <row r="1758" spans="1:22" ht="13.5" x14ac:dyDescent="0.25">
      <c r="A1758" s="3">
        <f>RSI!A1758</f>
        <v>44574</v>
      </c>
      <c r="B1758" s="2">
        <f>RSI!B1758</f>
        <v>1.5</v>
      </c>
      <c r="C1758" s="2">
        <f>RSI!I1758</f>
        <v>61.675528504375805</v>
      </c>
      <c r="D1758" s="2">
        <f>MACD!E1758</f>
        <v>-2.7681054900067892E-2</v>
      </c>
      <c r="E1758" s="2">
        <f>MACD!F1758</f>
        <v>-1.651716518167929E-2</v>
      </c>
      <c r="F1758" s="2">
        <f>'Moving Avg'!D1758</f>
        <v>1.496</v>
      </c>
      <c r="G1758" s="2">
        <f>'Moving Avg'!F1758</f>
        <v>1.4679999999999995</v>
      </c>
      <c r="H1758" s="2">
        <f>'Moving Avg'!G1758</f>
        <v>1.4682000000000008</v>
      </c>
      <c r="I1758" s="2">
        <f>'Moving Avg'!H1758</f>
        <v>1.4779500000000005</v>
      </c>
      <c r="J1758" s="6" t="str">
        <f>OBV!F1758</f>
        <v>BULLISH</v>
      </c>
      <c r="K1758" s="6" t="str">
        <f>OBV!G1758</f>
        <v>NEUTRAL</v>
      </c>
      <c r="L1758" s="6" t="str">
        <f>OBV!H1758</f>
        <v>CONFIRMED BULLISH</v>
      </c>
      <c r="M1758" s="8">
        <f t="shared" si="270"/>
        <v>25</v>
      </c>
      <c r="N1758" s="8">
        <f t="shared" si="271"/>
        <v>45</v>
      </c>
      <c r="O1758" s="8">
        <f t="shared" si="272"/>
        <v>50</v>
      </c>
      <c r="P1758" s="8">
        <f t="shared" si="273"/>
        <v>83.5</v>
      </c>
      <c r="Q1758" s="9">
        <f t="shared" si="274"/>
        <v>44.524999999999999</v>
      </c>
      <c r="R1758" s="9">
        <f t="shared" si="275"/>
        <v>52.375</v>
      </c>
      <c r="S1758" s="9">
        <f t="shared" si="276"/>
        <v>60.575000000000003</v>
      </c>
      <c r="T1758" s="9">
        <f t="shared" si="277"/>
        <v>50.875</v>
      </c>
      <c r="U1758" s="8">
        <f t="shared" si="278"/>
        <v>52.491666666666674</v>
      </c>
      <c r="V1758" s="8">
        <f t="shared" si="279"/>
        <v>52.087500000000006</v>
      </c>
    </row>
    <row r="1759" spans="1:22" ht="13.5" x14ac:dyDescent="0.25">
      <c r="A1759" s="3">
        <f>RSI!A1759</f>
        <v>44575</v>
      </c>
      <c r="B1759" s="2">
        <f>RSI!B1759</f>
        <v>1.5</v>
      </c>
      <c r="C1759" s="2">
        <f>RSI!I1759</f>
        <v>61.675528504375805</v>
      </c>
      <c r="D1759" s="2">
        <f>MACD!E1759</f>
        <v>-2.8954666725416578E-2</v>
      </c>
      <c r="E1759" s="2">
        <f>MACD!F1759</f>
        <v>-1.9004665490426748E-2</v>
      </c>
      <c r="F1759" s="2">
        <f>'Moving Avg'!D1759</f>
        <v>1.498</v>
      </c>
      <c r="G1759" s="2">
        <f>'Moving Avg'!F1759</f>
        <v>1.4704999999999997</v>
      </c>
      <c r="H1759" s="2">
        <f>'Moving Avg'!G1759</f>
        <v>1.4700000000000006</v>
      </c>
      <c r="I1759" s="2">
        <f>'Moving Avg'!H1759</f>
        <v>1.4764500000000005</v>
      </c>
      <c r="J1759" s="6" t="str">
        <f>OBV!F1759</f>
        <v>BULLISH</v>
      </c>
      <c r="K1759" s="6" t="str">
        <f>OBV!G1759</f>
        <v>NEUTRAL</v>
      </c>
      <c r="L1759" s="6" t="str">
        <f>OBV!H1759</f>
        <v>CONFIRMED BULLISH</v>
      </c>
      <c r="M1759" s="8">
        <f t="shared" si="270"/>
        <v>25</v>
      </c>
      <c r="N1759" s="8">
        <f t="shared" si="271"/>
        <v>45</v>
      </c>
      <c r="O1759" s="8">
        <f t="shared" si="272"/>
        <v>50</v>
      </c>
      <c r="P1759" s="8">
        <f t="shared" si="273"/>
        <v>83.5</v>
      </c>
      <c r="Q1759" s="9">
        <f t="shared" si="274"/>
        <v>44.524999999999999</v>
      </c>
      <c r="R1759" s="9">
        <f t="shared" si="275"/>
        <v>52.375</v>
      </c>
      <c r="S1759" s="9">
        <f t="shared" si="276"/>
        <v>60.575000000000003</v>
      </c>
      <c r="T1759" s="9">
        <f t="shared" si="277"/>
        <v>50.875</v>
      </c>
      <c r="U1759" s="8">
        <f t="shared" si="278"/>
        <v>52.491666666666674</v>
      </c>
      <c r="V1759" s="8">
        <f t="shared" si="279"/>
        <v>52.087500000000006</v>
      </c>
    </row>
    <row r="1760" spans="1:22" ht="13.5" x14ac:dyDescent="0.25">
      <c r="A1760" s="3">
        <f>RSI!A1760</f>
        <v>44578</v>
      </c>
      <c r="B1760" s="2">
        <f>RSI!B1760</f>
        <v>1.5</v>
      </c>
      <c r="C1760" s="2">
        <f>RSI!I1760</f>
        <v>61.675528504375805</v>
      </c>
      <c r="D1760" s="2">
        <f>MACD!E1760</f>
        <v>-2.2500035913647798E-2</v>
      </c>
      <c r="E1760" s="2">
        <f>MACD!F1760</f>
        <v>-1.9703739575070961E-2</v>
      </c>
      <c r="F1760" s="2">
        <f>'Moving Avg'!D1760</f>
        <v>1.5</v>
      </c>
      <c r="G1760" s="2">
        <f>'Moving Avg'!F1760</f>
        <v>1.4729999999999994</v>
      </c>
      <c r="H1760" s="2">
        <f>'Moving Avg'!G1760</f>
        <v>1.4706000000000006</v>
      </c>
      <c r="I1760" s="2">
        <f>'Moving Avg'!H1760</f>
        <v>1.4749500000000006</v>
      </c>
      <c r="J1760" s="6" t="str">
        <f>OBV!F1760</f>
        <v>BULLISH</v>
      </c>
      <c r="K1760" s="6" t="str">
        <f>OBV!G1760</f>
        <v>NEUTRAL</v>
      </c>
      <c r="L1760" s="6" t="str">
        <f>OBV!H1760</f>
        <v>CONFIRMED BULLISH</v>
      </c>
      <c r="M1760" s="8">
        <f t="shared" si="270"/>
        <v>25</v>
      </c>
      <c r="N1760" s="8">
        <f t="shared" si="271"/>
        <v>45</v>
      </c>
      <c r="O1760" s="8">
        <f t="shared" si="272"/>
        <v>50</v>
      </c>
      <c r="P1760" s="8">
        <f t="shared" si="273"/>
        <v>83.5</v>
      </c>
      <c r="Q1760" s="9">
        <f t="shared" si="274"/>
        <v>44.524999999999999</v>
      </c>
      <c r="R1760" s="9">
        <f t="shared" si="275"/>
        <v>52.375</v>
      </c>
      <c r="S1760" s="9">
        <f t="shared" si="276"/>
        <v>60.575000000000003</v>
      </c>
      <c r="T1760" s="9">
        <f t="shared" si="277"/>
        <v>50.875</v>
      </c>
      <c r="U1760" s="8">
        <f t="shared" si="278"/>
        <v>52.491666666666674</v>
      </c>
      <c r="V1760" s="8">
        <f t="shared" si="279"/>
        <v>52.087500000000006</v>
      </c>
    </row>
    <row r="1761" spans="1:22" ht="13.5" x14ac:dyDescent="0.25">
      <c r="A1761" s="3">
        <f>RSI!A1761</f>
        <v>44579</v>
      </c>
      <c r="B1761" s="2">
        <f>RSI!B1761</f>
        <v>1.5</v>
      </c>
      <c r="C1761" s="2">
        <f>RSI!I1761</f>
        <v>61.675528504375805</v>
      </c>
      <c r="D1761" s="2">
        <f>MACD!E1761</f>
        <v>-1.7186578315667944E-2</v>
      </c>
      <c r="E1761" s="2">
        <f>MACD!F1761</f>
        <v>-1.920030732319036E-2</v>
      </c>
      <c r="F1761" s="2">
        <f>'Moving Avg'!D1761</f>
        <v>1.5</v>
      </c>
      <c r="G1761" s="2">
        <f>'Moving Avg'!F1761</f>
        <v>1.4754999999999998</v>
      </c>
      <c r="H1761" s="2">
        <f>'Moving Avg'!G1761</f>
        <v>1.471200000000001</v>
      </c>
      <c r="I1761" s="2">
        <f>'Moving Avg'!H1761</f>
        <v>1.4737000000000007</v>
      </c>
      <c r="J1761" s="6" t="str">
        <f>OBV!F1761</f>
        <v>NEUTRAL</v>
      </c>
      <c r="K1761" s="6" t="str">
        <f>OBV!G1761</f>
        <v>NEUTRAL</v>
      </c>
      <c r="L1761" s="6" t="str">
        <f>OBV!H1761</f>
        <v>NEUTRAL</v>
      </c>
      <c r="M1761" s="8">
        <f t="shared" si="270"/>
        <v>25</v>
      </c>
      <c r="N1761" s="8">
        <f t="shared" si="271"/>
        <v>0</v>
      </c>
      <c r="O1761" s="8">
        <f t="shared" si="272"/>
        <v>50</v>
      </c>
      <c r="P1761" s="8">
        <f t="shared" si="273"/>
        <v>33</v>
      </c>
      <c r="Q1761" s="9">
        <f t="shared" si="274"/>
        <v>21.2</v>
      </c>
      <c r="R1761" s="9">
        <f t="shared" si="275"/>
        <v>30.75</v>
      </c>
      <c r="S1761" s="9">
        <f t="shared" si="276"/>
        <v>31.1</v>
      </c>
      <c r="T1761" s="9">
        <f t="shared" si="277"/>
        <v>27</v>
      </c>
      <c r="U1761" s="8">
        <f t="shared" si="278"/>
        <v>27.683333333333337</v>
      </c>
      <c r="V1761" s="8">
        <f t="shared" si="279"/>
        <v>27.512500000000003</v>
      </c>
    </row>
    <row r="1762" spans="1:22" ht="13.5" x14ac:dyDescent="0.25">
      <c r="A1762" s="3">
        <f>RSI!A1762</f>
        <v>44580</v>
      </c>
      <c r="B1762" s="2">
        <f>RSI!B1762</f>
        <v>1.5</v>
      </c>
      <c r="C1762" s="2">
        <f>RSI!I1762</f>
        <v>61.675528504375805</v>
      </c>
      <c r="D1762" s="2">
        <f>MACD!E1762</f>
        <v>-1.2827754518781376E-2</v>
      </c>
      <c r="E1762" s="2">
        <f>MACD!F1762</f>
        <v>-1.7925796762308564E-2</v>
      </c>
      <c r="F1762" s="2">
        <f>'Moving Avg'!D1762</f>
        <v>1.5</v>
      </c>
      <c r="G1762" s="2">
        <f>'Moving Avg'!F1762</f>
        <v>1.4779999999999998</v>
      </c>
      <c r="H1762" s="2">
        <f>'Moving Avg'!G1762</f>
        <v>1.4718000000000007</v>
      </c>
      <c r="I1762" s="2">
        <f>'Moving Avg'!H1762</f>
        <v>1.4728000000000006</v>
      </c>
      <c r="J1762" s="6" t="str">
        <f>OBV!F1762</f>
        <v>NEUTRAL</v>
      </c>
      <c r="K1762" s="6" t="str">
        <f>OBV!G1762</f>
        <v>NEUTRAL</v>
      </c>
      <c r="L1762" s="6" t="str">
        <f>OBV!H1762</f>
        <v>NEUTRAL</v>
      </c>
      <c r="M1762" s="8">
        <f t="shared" si="270"/>
        <v>25</v>
      </c>
      <c r="N1762" s="8">
        <f t="shared" si="271"/>
        <v>0</v>
      </c>
      <c r="O1762" s="8">
        <f t="shared" si="272"/>
        <v>50</v>
      </c>
      <c r="P1762" s="8">
        <f t="shared" si="273"/>
        <v>33</v>
      </c>
      <c r="Q1762" s="9">
        <f t="shared" si="274"/>
        <v>21.2</v>
      </c>
      <c r="R1762" s="9">
        <f t="shared" si="275"/>
        <v>30.75</v>
      </c>
      <c r="S1762" s="9">
        <f t="shared" si="276"/>
        <v>31.1</v>
      </c>
      <c r="T1762" s="9">
        <f t="shared" si="277"/>
        <v>27</v>
      </c>
      <c r="U1762" s="8">
        <f t="shared" si="278"/>
        <v>27.683333333333337</v>
      </c>
      <c r="V1762" s="8">
        <f t="shared" si="279"/>
        <v>27.512500000000003</v>
      </c>
    </row>
    <row r="1763" spans="1:22" ht="13.5" x14ac:dyDescent="0.25">
      <c r="A1763" s="3">
        <f>RSI!A1763</f>
        <v>44581</v>
      </c>
      <c r="B1763" s="2">
        <f>RSI!B1763</f>
        <v>1.5</v>
      </c>
      <c r="C1763" s="2">
        <f>RSI!I1763</f>
        <v>61.675528504375805</v>
      </c>
      <c r="D1763" s="2">
        <f>MACD!E1763</f>
        <v>-1.0804997931263216E-2</v>
      </c>
      <c r="E1763" s="2">
        <f>MACD!F1763</f>
        <v>-1.6501636996099495E-2</v>
      </c>
      <c r="F1763" s="2">
        <f>'Moving Avg'!D1763</f>
        <v>1.5</v>
      </c>
      <c r="G1763" s="2">
        <f>'Moving Avg'!F1763</f>
        <v>1.4804999999999999</v>
      </c>
      <c r="H1763" s="2">
        <f>'Moving Avg'!G1763</f>
        <v>1.4724000000000006</v>
      </c>
      <c r="I1763" s="2">
        <f>'Moving Avg'!H1763</f>
        <v>1.4722500000000007</v>
      </c>
      <c r="J1763" s="6" t="str">
        <f>OBV!F1763</f>
        <v>NEUTRAL</v>
      </c>
      <c r="K1763" s="6" t="str">
        <f>OBV!G1763</f>
        <v>NEUTRAL</v>
      </c>
      <c r="L1763" s="6" t="str">
        <f>OBV!H1763</f>
        <v>NEUTRAL</v>
      </c>
      <c r="M1763" s="8">
        <f t="shared" si="270"/>
        <v>25</v>
      </c>
      <c r="N1763" s="8">
        <f t="shared" si="271"/>
        <v>0</v>
      </c>
      <c r="O1763" s="8">
        <f t="shared" si="272"/>
        <v>50</v>
      </c>
      <c r="P1763" s="8">
        <f t="shared" si="273"/>
        <v>33</v>
      </c>
      <c r="Q1763" s="9">
        <f t="shared" si="274"/>
        <v>21.2</v>
      </c>
      <c r="R1763" s="9">
        <f t="shared" si="275"/>
        <v>30.75</v>
      </c>
      <c r="S1763" s="9">
        <f t="shared" si="276"/>
        <v>31.1</v>
      </c>
      <c r="T1763" s="9">
        <f t="shared" si="277"/>
        <v>27</v>
      </c>
      <c r="U1763" s="8">
        <f t="shared" si="278"/>
        <v>27.683333333333337</v>
      </c>
      <c r="V1763" s="8">
        <f t="shared" si="279"/>
        <v>27.512500000000003</v>
      </c>
    </row>
    <row r="1764" spans="1:22" ht="13.5" x14ac:dyDescent="0.25">
      <c r="A1764" s="3">
        <f>RSI!A1764</f>
        <v>44582</v>
      </c>
      <c r="B1764" s="2">
        <f>RSI!B1764</f>
        <v>1.56</v>
      </c>
      <c r="C1764" s="2">
        <f>RSI!I1764</f>
        <v>77.888160707922339</v>
      </c>
      <c r="D1764" s="2">
        <f>MACD!E1764</f>
        <v>-1.3655487807922695E-2</v>
      </c>
      <c r="E1764" s="2">
        <f>MACD!F1764</f>
        <v>-1.5932407158464133E-2</v>
      </c>
      <c r="F1764" s="2">
        <f>'Moving Avg'!D1764</f>
        <v>1.512</v>
      </c>
      <c r="G1764" s="2">
        <f>'Moving Avg'!F1764</f>
        <v>1.486</v>
      </c>
      <c r="H1764" s="2">
        <f>'Moving Avg'!G1764</f>
        <v>1.4742000000000006</v>
      </c>
      <c r="I1764" s="2">
        <f>'Moving Avg'!H1764</f>
        <v>1.4723500000000007</v>
      </c>
      <c r="J1764" s="6" t="str">
        <f>OBV!F1764</f>
        <v>BULLISH</v>
      </c>
      <c r="K1764" s="6" t="str">
        <f>OBV!G1764</f>
        <v>NEUTRAL</v>
      </c>
      <c r="L1764" s="6" t="str">
        <f>OBV!H1764</f>
        <v>CONFIRMED BULLISH</v>
      </c>
      <c r="M1764" s="8">
        <f t="shared" si="270"/>
        <v>0</v>
      </c>
      <c r="N1764" s="8">
        <f t="shared" si="271"/>
        <v>0</v>
      </c>
      <c r="O1764" s="8">
        <f t="shared" si="272"/>
        <v>50</v>
      </c>
      <c r="P1764" s="8">
        <f t="shared" si="273"/>
        <v>83.5</v>
      </c>
      <c r="Q1764" s="9">
        <f t="shared" si="274"/>
        <v>20.024999999999999</v>
      </c>
      <c r="R1764" s="9">
        <f t="shared" si="275"/>
        <v>38.375</v>
      </c>
      <c r="S1764" s="9">
        <f t="shared" si="276"/>
        <v>50.075000000000003</v>
      </c>
      <c r="T1764" s="9">
        <f t="shared" si="277"/>
        <v>33.375</v>
      </c>
      <c r="U1764" s="8">
        <f t="shared" si="278"/>
        <v>36.158333333333331</v>
      </c>
      <c r="V1764" s="8">
        <f t="shared" si="279"/>
        <v>35.462499999999999</v>
      </c>
    </row>
    <row r="1765" spans="1:22" ht="13.5" x14ac:dyDescent="0.25">
      <c r="A1765" s="3">
        <f>RSI!A1765</f>
        <v>44585</v>
      </c>
      <c r="B1765" s="2">
        <f>RSI!B1765</f>
        <v>1.6</v>
      </c>
      <c r="C1765" s="2">
        <f>RSI!I1765</f>
        <v>83.03940243240433</v>
      </c>
      <c r="D1765" s="2">
        <f>MACD!E1765</f>
        <v>-1.9493843263334476E-2</v>
      </c>
      <c r="E1765" s="2">
        <f>MACD!F1765</f>
        <v>-1.6644694379438205E-2</v>
      </c>
      <c r="F1765" s="2">
        <f>'Moving Avg'!D1765</f>
        <v>1.532</v>
      </c>
      <c r="G1765" s="2">
        <f>'Moving Avg'!F1765</f>
        <v>1.4965000000000002</v>
      </c>
      <c r="H1765" s="2">
        <f>'Moving Avg'!G1765</f>
        <v>1.4768000000000006</v>
      </c>
      <c r="I1765" s="2">
        <f>'Moving Avg'!H1765</f>
        <v>1.4726500000000007</v>
      </c>
      <c r="J1765" s="6" t="str">
        <f>OBV!F1765</f>
        <v>BULLISH</v>
      </c>
      <c r="K1765" s="6" t="str">
        <f>OBV!G1765</f>
        <v>NEUTRAL</v>
      </c>
      <c r="L1765" s="6" t="str">
        <f>OBV!H1765</f>
        <v>CONFIRMED BULLISH</v>
      </c>
      <c r="M1765" s="8">
        <f t="shared" si="270"/>
        <v>0</v>
      </c>
      <c r="N1765" s="8">
        <f t="shared" si="271"/>
        <v>45</v>
      </c>
      <c r="O1765" s="8">
        <f t="shared" si="272"/>
        <v>50</v>
      </c>
      <c r="P1765" s="8">
        <f t="shared" si="273"/>
        <v>83.5</v>
      </c>
      <c r="Q1765" s="9">
        <f t="shared" si="274"/>
        <v>35.774999999999999</v>
      </c>
      <c r="R1765" s="9">
        <f t="shared" si="275"/>
        <v>47.375</v>
      </c>
      <c r="S1765" s="9">
        <f t="shared" si="276"/>
        <v>56.825000000000003</v>
      </c>
      <c r="T1765" s="9">
        <f t="shared" si="277"/>
        <v>44.625</v>
      </c>
      <c r="U1765" s="8">
        <f t="shared" si="278"/>
        <v>46.658333333333339</v>
      </c>
      <c r="V1765" s="8">
        <f t="shared" si="279"/>
        <v>46.150000000000006</v>
      </c>
    </row>
    <row r="1766" spans="1:22" ht="13.5" x14ac:dyDescent="0.25">
      <c r="A1766" s="3">
        <f>RSI!A1766</f>
        <v>44586</v>
      </c>
      <c r="B1766" s="2">
        <f>RSI!B1766</f>
        <v>1.67</v>
      </c>
      <c r="C1766" s="2">
        <f>RSI!I1766</f>
        <v>88.213997096717691</v>
      </c>
      <c r="D1766" s="2">
        <f>MACD!E1766</f>
        <v>-2.8746186218277403E-2</v>
      </c>
      <c r="E1766" s="2">
        <f>MACD!F1766</f>
        <v>-1.9064992747206046E-2</v>
      </c>
      <c r="F1766" s="2">
        <f>'Moving Avg'!D1766</f>
        <v>1.5660000000000001</v>
      </c>
      <c r="G1766" s="2">
        <f>'Moving Avg'!F1766</f>
        <v>1.5074999999999998</v>
      </c>
      <c r="H1766" s="2">
        <f>'Moving Avg'!G1766</f>
        <v>1.4796000000000007</v>
      </c>
      <c r="I1766" s="2">
        <f>'Moving Avg'!H1766</f>
        <v>1.473000000000001</v>
      </c>
      <c r="J1766" s="6" t="str">
        <f>OBV!F1766</f>
        <v>BULLISH</v>
      </c>
      <c r="K1766" s="6" t="str">
        <f>OBV!G1766</f>
        <v>NEUTRAL</v>
      </c>
      <c r="L1766" s="6" t="str">
        <f>OBV!H1766</f>
        <v>CONFIRMED BULLISH</v>
      </c>
      <c r="M1766" s="8">
        <f t="shared" si="270"/>
        <v>0</v>
      </c>
      <c r="N1766" s="8">
        <f t="shared" si="271"/>
        <v>45</v>
      </c>
      <c r="O1766" s="8">
        <f t="shared" si="272"/>
        <v>50</v>
      </c>
      <c r="P1766" s="8">
        <f t="shared" si="273"/>
        <v>83.5</v>
      </c>
      <c r="Q1766" s="9">
        <f t="shared" si="274"/>
        <v>35.774999999999999</v>
      </c>
      <c r="R1766" s="9">
        <f t="shared" si="275"/>
        <v>47.375</v>
      </c>
      <c r="S1766" s="9">
        <f t="shared" si="276"/>
        <v>56.825000000000003</v>
      </c>
      <c r="T1766" s="9">
        <f t="shared" si="277"/>
        <v>44.625</v>
      </c>
      <c r="U1766" s="8">
        <f t="shared" si="278"/>
        <v>46.658333333333339</v>
      </c>
      <c r="V1766" s="8">
        <f t="shared" si="279"/>
        <v>46.150000000000006</v>
      </c>
    </row>
    <row r="1767" spans="1:22" ht="13.5" x14ac:dyDescent="0.25">
      <c r="A1767" s="3">
        <f>RSI!A1767</f>
        <v>44587</v>
      </c>
      <c r="B1767" s="2">
        <f>RSI!B1767</f>
        <v>1.74</v>
      </c>
      <c r="C1767" s="2">
        <f>RSI!I1767</f>
        <v>91.128764876488361</v>
      </c>
      <c r="D1767" s="2">
        <f>MACD!E1767</f>
        <v>-4.2790088120659764E-2</v>
      </c>
      <c r="E1767" s="2">
        <f>MACD!F1767</f>
        <v>-2.3810011821896793E-2</v>
      </c>
      <c r="F1767" s="2">
        <f>'Moving Avg'!D1767</f>
        <v>1.6140000000000001</v>
      </c>
      <c r="G1767" s="2">
        <f>'Moving Avg'!F1767</f>
        <v>1.522</v>
      </c>
      <c r="H1767" s="2">
        <f>'Moving Avg'!G1767</f>
        <v>1.4844000000000006</v>
      </c>
      <c r="I1767" s="2">
        <f>'Moving Avg'!H1767</f>
        <v>1.4739000000000011</v>
      </c>
      <c r="J1767" s="6" t="str">
        <f>OBV!F1767</f>
        <v>BULLISH</v>
      </c>
      <c r="K1767" s="6" t="str">
        <f>OBV!G1767</f>
        <v>NEUTRAL</v>
      </c>
      <c r="L1767" s="6" t="str">
        <f>OBV!H1767</f>
        <v>CONFIRMED BULLISH</v>
      </c>
      <c r="M1767" s="8">
        <f t="shared" si="270"/>
        <v>0</v>
      </c>
      <c r="N1767" s="8">
        <f t="shared" si="271"/>
        <v>45</v>
      </c>
      <c r="O1767" s="8">
        <f t="shared" si="272"/>
        <v>50</v>
      </c>
      <c r="P1767" s="8">
        <f t="shared" si="273"/>
        <v>83.5</v>
      </c>
      <c r="Q1767" s="9">
        <f t="shared" si="274"/>
        <v>35.774999999999999</v>
      </c>
      <c r="R1767" s="9">
        <f t="shared" si="275"/>
        <v>47.375</v>
      </c>
      <c r="S1767" s="9">
        <f t="shared" si="276"/>
        <v>56.825000000000003</v>
      </c>
      <c r="T1767" s="9">
        <f t="shared" si="277"/>
        <v>44.625</v>
      </c>
      <c r="U1767" s="8">
        <f t="shared" si="278"/>
        <v>46.658333333333339</v>
      </c>
      <c r="V1767" s="8">
        <f t="shared" si="279"/>
        <v>46.150000000000006</v>
      </c>
    </row>
    <row r="1768" spans="1:22" ht="13.5" x14ac:dyDescent="0.25">
      <c r="A1768" s="3">
        <f>RSI!A1768</f>
        <v>44588</v>
      </c>
      <c r="B1768" s="2">
        <f>RSI!B1768</f>
        <v>1.74</v>
      </c>
      <c r="C1768" s="2">
        <f>RSI!I1768</f>
        <v>91.128764876488361</v>
      </c>
      <c r="D1768" s="2">
        <f>MACD!E1768</f>
        <v>-5.6040551569869201E-2</v>
      </c>
      <c r="E1768" s="2">
        <f>MACD!F1768</f>
        <v>-3.0256119771491275E-2</v>
      </c>
      <c r="F1768" s="2">
        <f>'Moving Avg'!D1768</f>
        <v>1.6620000000000001</v>
      </c>
      <c r="G1768" s="2">
        <f>'Moving Avg'!F1768</f>
        <v>1.5364999999999998</v>
      </c>
      <c r="H1768" s="2">
        <f>'Moving Avg'!G1768</f>
        <v>1.4904000000000002</v>
      </c>
      <c r="I1768" s="2">
        <f>'Moving Avg'!H1768</f>
        <v>1.4751500000000013</v>
      </c>
      <c r="J1768" s="6" t="str">
        <f>OBV!F1768</f>
        <v>BULLISH</v>
      </c>
      <c r="K1768" s="6" t="str">
        <f>OBV!G1768</f>
        <v>NEUTRAL</v>
      </c>
      <c r="L1768" s="6" t="str">
        <f>OBV!H1768</f>
        <v>CONFIRMED BULLISH</v>
      </c>
      <c r="M1768" s="8">
        <f t="shared" si="270"/>
        <v>0</v>
      </c>
      <c r="N1768" s="8">
        <f t="shared" si="271"/>
        <v>100</v>
      </c>
      <c r="O1768" s="8">
        <f t="shared" si="272"/>
        <v>50</v>
      </c>
      <c r="P1768" s="8">
        <f t="shared" si="273"/>
        <v>83.5</v>
      </c>
      <c r="Q1768" s="9">
        <f t="shared" si="274"/>
        <v>55.024999999999999</v>
      </c>
      <c r="R1768" s="9">
        <f t="shared" si="275"/>
        <v>58.375</v>
      </c>
      <c r="S1768" s="9">
        <f t="shared" si="276"/>
        <v>65.075000000000003</v>
      </c>
      <c r="T1768" s="9">
        <f t="shared" si="277"/>
        <v>58.375</v>
      </c>
      <c r="U1768" s="8">
        <f t="shared" si="278"/>
        <v>59.491666666666674</v>
      </c>
      <c r="V1768" s="8">
        <f t="shared" si="279"/>
        <v>59.212500000000006</v>
      </c>
    </row>
    <row r="1769" spans="1:22" ht="13.5" x14ac:dyDescent="0.25">
      <c r="A1769" s="3">
        <f>RSI!A1769</f>
        <v>44589</v>
      </c>
      <c r="B1769" s="2">
        <f>RSI!B1769</f>
        <v>1.76</v>
      </c>
      <c r="C1769" s="2">
        <f>RSI!I1769</f>
        <v>91.800683086831015</v>
      </c>
      <c r="D1769" s="2">
        <f>MACD!E1769</f>
        <v>-6.9999854254350957E-2</v>
      </c>
      <c r="E1769" s="2">
        <f>MACD!F1769</f>
        <v>-3.8204866668063213E-2</v>
      </c>
      <c r="F1769" s="2">
        <f>'Moving Avg'!D1769</f>
        <v>1.702</v>
      </c>
      <c r="G1769" s="2">
        <f>'Moving Avg'!F1769</f>
        <v>1.5519999999999998</v>
      </c>
      <c r="H1769" s="2">
        <f>'Moving Avg'!G1769</f>
        <v>1.4968000000000001</v>
      </c>
      <c r="I1769" s="2">
        <f>'Moving Avg'!H1769</f>
        <v>1.4768000000000012</v>
      </c>
      <c r="J1769" s="6" t="str">
        <f>OBV!F1769</f>
        <v>BULLISH</v>
      </c>
      <c r="K1769" s="6" t="str">
        <f>OBV!G1769</f>
        <v>WEAK</v>
      </c>
      <c r="L1769" s="6" t="str">
        <f>OBV!H1769</f>
        <v>CONFIRMED BULLISH</v>
      </c>
      <c r="M1769" s="8">
        <f t="shared" si="270"/>
        <v>0</v>
      </c>
      <c r="N1769" s="8">
        <f t="shared" si="271"/>
        <v>100</v>
      </c>
      <c r="O1769" s="8">
        <f t="shared" si="272"/>
        <v>50</v>
      </c>
      <c r="P1769" s="8">
        <f t="shared" si="273"/>
        <v>67</v>
      </c>
      <c r="Q1769" s="9">
        <f t="shared" si="274"/>
        <v>52.55</v>
      </c>
      <c r="R1769" s="9">
        <f t="shared" si="275"/>
        <v>54.25</v>
      </c>
      <c r="S1769" s="9">
        <f t="shared" si="276"/>
        <v>57.650000000000006</v>
      </c>
      <c r="T1769" s="9">
        <f t="shared" si="277"/>
        <v>54.25</v>
      </c>
      <c r="U1769" s="8">
        <f t="shared" si="278"/>
        <v>54.816666666666663</v>
      </c>
      <c r="V1769" s="8">
        <f t="shared" si="279"/>
        <v>54.674999999999997</v>
      </c>
    </row>
    <row r="1770" spans="1:22" ht="13.5" x14ac:dyDescent="0.25">
      <c r="A1770" s="3">
        <f>RSI!A1770</f>
        <v>44592</v>
      </c>
      <c r="B1770" s="2">
        <f>RSI!B1770</f>
        <v>1.71</v>
      </c>
      <c r="C1770" s="2">
        <f>RSI!I1770</f>
        <v>76.251564600109347</v>
      </c>
      <c r="D1770" s="2">
        <f>MACD!E1770</f>
        <v>-7.9398169984308486E-2</v>
      </c>
      <c r="E1770" s="2">
        <f>MACD!F1770</f>
        <v>-4.6443527331312268E-2</v>
      </c>
      <c r="F1770" s="2">
        <f>'Moving Avg'!D1770</f>
        <v>1.7240000000000002</v>
      </c>
      <c r="G1770" s="2">
        <f>'Moving Avg'!F1770</f>
        <v>1.5624999999999998</v>
      </c>
      <c r="H1770" s="2">
        <f>'Moving Avg'!G1770</f>
        <v>1.5009999999999999</v>
      </c>
      <c r="I1770" s="2">
        <f>'Moving Avg'!H1770</f>
        <v>1.4786000000000012</v>
      </c>
      <c r="J1770" s="6" t="str">
        <f>OBV!F1770</f>
        <v>BULLISH</v>
      </c>
      <c r="K1770" s="6" t="str">
        <f>OBV!G1770</f>
        <v>WEAK</v>
      </c>
      <c r="L1770" s="6" t="str">
        <f>OBV!H1770</f>
        <v>CONFIRMED BULLISH</v>
      </c>
      <c r="M1770" s="8">
        <f t="shared" si="270"/>
        <v>0</v>
      </c>
      <c r="N1770" s="8">
        <f t="shared" si="271"/>
        <v>100</v>
      </c>
      <c r="O1770" s="8">
        <f t="shared" si="272"/>
        <v>50</v>
      </c>
      <c r="P1770" s="8">
        <f t="shared" si="273"/>
        <v>67</v>
      </c>
      <c r="Q1770" s="9">
        <f t="shared" si="274"/>
        <v>52.55</v>
      </c>
      <c r="R1770" s="9">
        <f t="shared" si="275"/>
        <v>54.25</v>
      </c>
      <c r="S1770" s="9">
        <f t="shared" si="276"/>
        <v>57.650000000000006</v>
      </c>
      <c r="T1770" s="9">
        <f t="shared" si="277"/>
        <v>54.25</v>
      </c>
      <c r="U1770" s="8">
        <f t="shared" si="278"/>
        <v>54.816666666666663</v>
      </c>
      <c r="V1770" s="8">
        <f t="shared" si="279"/>
        <v>54.674999999999997</v>
      </c>
    </row>
    <row r="1771" spans="1:22" ht="13.5" x14ac:dyDescent="0.25">
      <c r="A1771" s="3">
        <f>RSI!A1771</f>
        <v>44593</v>
      </c>
      <c r="B1771" s="2">
        <f>RSI!B1771</f>
        <v>1.66</v>
      </c>
      <c r="C1771" s="2">
        <f>RSI!I1771</f>
        <v>64.488354840453226</v>
      </c>
      <c r="D1771" s="2">
        <f>MACD!E1771</f>
        <v>-8.4546159003684673E-2</v>
      </c>
      <c r="E1771" s="2">
        <f>MACD!F1771</f>
        <v>-5.4064053665786746E-2</v>
      </c>
      <c r="F1771" s="2">
        <f>'Moving Avg'!D1771</f>
        <v>1.722</v>
      </c>
      <c r="G1771" s="2">
        <f>'Moving Avg'!F1771</f>
        <v>1.5704999999999998</v>
      </c>
      <c r="H1771" s="2">
        <f>'Moving Avg'!G1771</f>
        <v>1.5042000000000002</v>
      </c>
      <c r="I1771" s="2">
        <f>'Moving Avg'!H1771</f>
        <v>1.4799500000000014</v>
      </c>
      <c r="J1771" s="6" t="str">
        <f>OBV!F1771</f>
        <v>BULLISH</v>
      </c>
      <c r="K1771" s="6" t="str">
        <f>OBV!G1771</f>
        <v>WEAK</v>
      </c>
      <c r="L1771" s="6" t="str">
        <f>OBV!H1771</f>
        <v>BULLISH DIVERGENCE</v>
      </c>
      <c r="M1771" s="8">
        <f t="shared" si="270"/>
        <v>25</v>
      </c>
      <c r="N1771" s="8">
        <f t="shared" si="271"/>
        <v>100</v>
      </c>
      <c r="O1771" s="8">
        <f t="shared" si="272"/>
        <v>50</v>
      </c>
      <c r="P1771" s="8">
        <f t="shared" si="273"/>
        <v>50</v>
      </c>
      <c r="Q1771" s="9">
        <f t="shared" si="274"/>
        <v>58.75</v>
      </c>
      <c r="R1771" s="9">
        <f t="shared" si="275"/>
        <v>55</v>
      </c>
      <c r="S1771" s="9">
        <f t="shared" si="276"/>
        <v>53.75</v>
      </c>
      <c r="T1771" s="9">
        <f t="shared" si="277"/>
        <v>56.25</v>
      </c>
      <c r="U1771" s="8">
        <f t="shared" si="278"/>
        <v>55.833333333333336</v>
      </c>
      <c r="V1771" s="8">
        <f t="shared" si="279"/>
        <v>55.9375</v>
      </c>
    </row>
    <row r="1772" spans="1:22" ht="13.5" x14ac:dyDescent="0.25">
      <c r="A1772" s="3">
        <f>RSI!A1772</f>
        <v>44594</v>
      </c>
      <c r="B1772" s="2">
        <f>RSI!B1772</f>
        <v>1.66</v>
      </c>
      <c r="C1772" s="2">
        <f>RSI!I1772</f>
        <v>64.488354840453226</v>
      </c>
      <c r="D1772" s="2">
        <f>MACD!E1772</f>
        <v>-8.9439356565832018E-2</v>
      </c>
      <c r="E1772" s="2">
        <f>MACD!F1772</f>
        <v>-6.1139114245795809E-2</v>
      </c>
      <c r="F1772" s="2">
        <f>'Moving Avg'!D1772</f>
        <v>1.706</v>
      </c>
      <c r="G1772" s="2">
        <f>'Moving Avg'!F1772</f>
        <v>1.5784999999999998</v>
      </c>
      <c r="H1772" s="2">
        <f>'Moving Avg'!G1772</f>
        <v>1.5073999999999999</v>
      </c>
      <c r="I1772" s="2">
        <f>'Moving Avg'!H1772</f>
        <v>1.4816000000000014</v>
      </c>
      <c r="J1772" s="6" t="str">
        <f>OBV!F1772</f>
        <v>BULLISH</v>
      </c>
      <c r="K1772" s="6" t="str">
        <f>OBV!G1772</f>
        <v>WEAK</v>
      </c>
      <c r="L1772" s="6" t="str">
        <f>OBV!H1772</f>
        <v>BULLISH DIVERGENCE</v>
      </c>
      <c r="M1772" s="8">
        <f t="shared" si="270"/>
        <v>25</v>
      </c>
      <c r="N1772" s="8">
        <f t="shared" si="271"/>
        <v>100</v>
      </c>
      <c r="O1772" s="8">
        <f t="shared" si="272"/>
        <v>50</v>
      </c>
      <c r="P1772" s="8">
        <f t="shared" si="273"/>
        <v>50</v>
      </c>
      <c r="Q1772" s="9">
        <f t="shared" si="274"/>
        <v>58.75</v>
      </c>
      <c r="R1772" s="9">
        <f t="shared" si="275"/>
        <v>55</v>
      </c>
      <c r="S1772" s="9">
        <f t="shared" si="276"/>
        <v>53.75</v>
      </c>
      <c r="T1772" s="9">
        <f t="shared" si="277"/>
        <v>56.25</v>
      </c>
      <c r="U1772" s="8">
        <f t="shared" si="278"/>
        <v>55.833333333333336</v>
      </c>
      <c r="V1772" s="8">
        <f t="shared" si="279"/>
        <v>55.9375</v>
      </c>
    </row>
    <row r="1773" spans="1:22" ht="13.5" x14ac:dyDescent="0.25">
      <c r="A1773" s="3">
        <f>RSI!A1773</f>
        <v>44595</v>
      </c>
      <c r="B1773" s="2">
        <f>RSI!B1773</f>
        <v>1.6</v>
      </c>
      <c r="C1773" s="2">
        <f>RSI!I1773</f>
        <v>53.090037869661323</v>
      </c>
      <c r="D1773" s="2">
        <f>MACD!E1773</f>
        <v>-8.9632723811778447E-2</v>
      </c>
      <c r="E1773" s="2">
        <f>MACD!F1773</f>
        <v>-6.6837836158992345E-2</v>
      </c>
      <c r="F1773" s="2">
        <f>'Moving Avg'!D1773</f>
        <v>1.6780000000000002</v>
      </c>
      <c r="G1773" s="2">
        <f>'Moving Avg'!F1773</f>
        <v>1.5840000000000001</v>
      </c>
      <c r="H1773" s="2">
        <f>'Moving Avg'!G1773</f>
        <v>1.5094000000000001</v>
      </c>
      <c r="I1773" s="2">
        <f>'Moving Avg'!H1773</f>
        <v>1.4827000000000015</v>
      </c>
      <c r="J1773" s="6" t="str">
        <f>OBV!F1773</f>
        <v>BULLISH</v>
      </c>
      <c r="K1773" s="6" t="str">
        <f>OBV!G1773</f>
        <v>NEUTRAL</v>
      </c>
      <c r="L1773" s="6" t="str">
        <f>OBV!H1773</f>
        <v>BULLISH DIVERGENCE</v>
      </c>
      <c r="M1773" s="8">
        <f t="shared" si="270"/>
        <v>25</v>
      </c>
      <c r="N1773" s="8">
        <f t="shared" si="271"/>
        <v>100</v>
      </c>
      <c r="O1773" s="8">
        <f t="shared" si="272"/>
        <v>50</v>
      </c>
      <c r="P1773" s="8">
        <f t="shared" si="273"/>
        <v>66.5</v>
      </c>
      <c r="Q1773" s="9">
        <f t="shared" si="274"/>
        <v>61.225000000000001</v>
      </c>
      <c r="R1773" s="9">
        <f t="shared" si="275"/>
        <v>59.125</v>
      </c>
      <c r="S1773" s="9">
        <f t="shared" si="276"/>
        <v>61.174999999999997</v>
      </c>
      <c r="T1773" s="9">
        <f t="shared" si="277"/>
        <v>60.375</v>
      </c>
      <c r="U1773" s="8">
        <f t="shared" si="278"/>
        <v>60.508333333333326</v>
      </c>
      <c r="V1773" s="8">
        <f t="shared" si="279"/>
        <v>60.474999999999994</v>
      </c>
    </row>
    <row r="1774" spans="1:22" ht="13.5" x14ac:dyDescent="0.25">
      <c r="A1774" s="3">
        <f>RSI!A1774</f>
        <v>44596</v>
      </c>
      <c r="B1774" s="2">
        <f>RSI!B1774</f>
        <v>1.67</v>
      </c>
      <c r="C1774" s="2">
        <f>RSI!I1774</f>
        <v>61.614357396565786</v>
      </c>
      <c r="D1774" s="2">
        <f>MACD!E1774</f>
        <v>-8.5856783918297541E-2</v>
      </c>
      <c r="E1774" s="2">
        <f>MACD!F1774</f>
        <v>-7.064162571085339E-2</v>
      </c>
      <c r="F1774" s="2">
        <f>'Moving Avg'!D1774</f>
        <v>1.6600000000000001</v>
      </c>
      <c r="G1774" s="2">
        <f>'Moving Avg'!F1774</f>
        <v>1.593</v>
      </c>
      <c r="H1774" s="2">
        <f>'Moving Avg'!G1774</f>
        <v>1.5127999999999999</v>
      </c>
      <c r="I1774" s="2">
        <f>'Moving Avg'!H1774</f>
        <v>1.4838500000000017</v>
      </c>
      <c r="J1774" s="6" t="str">
        <f>OBV!F1774</f>
        <v>BEARISH</v>
      </c>
      <c r="K1774" s="6" t="str">
        <f>OBV!G1774</f>
        <v>NEUTRAL</v>
      </c>
      <c r="L1774" s="6" t="str">
        <f>OBV!H1774</f>
        <v>CONFIRMED BEARISH</v>
      </c>
      <c r="M1774" s="8">
        <f t="shared" si="270"/>
        <v>25</v>
      </c>
      <c r="N1774" s="8">
        <f t="shared" si="271"/>
        <v>45</v>
      </c>
      <c r="O1774" s="8">
        <f t="shared" si="272"/>
        <v>50</v>
      </c>
      <c r="P1774" s="8">
        <f t="shared" si="273"/>
        <v>16.5</v>
      </c>
      <c r="Q1774" s="9">
        <f t="shared" si="274"/>
        <v>34.475000000000001</v>
      </c>
      <c r="R1774" s="9">
        <f t="shared" si="275"/>
        <v>35.625</v>
      </c>
      <c r="S1774" s="9">
        <f t="shared" si="276"/>
        <v>30.425000000000001</v>
      </c>
      <c r="T1774" s="9">
        <f t="shared" si="277"/>
        <v>34.125</v>
      </c>
      <c r="U1774" s="8">
        <f t="shared" si="278"/>
        <v>33.508333333333333</v>
      </c>
      <c r="V1774" s="8">
        <f t="shared" si="279"/>
        <v>33.662499999999994</v>
      </c>
    </row>
    <row r="1775" spans="1:22" ht="13.5" x14ac:dyDescent="0.25">
      <c r="A1775" s="3">
        <f>RSI!A1775</f>
        <v>44599</v>
      </c>
      <c r="B1775" s="2">
        <f>RSI!B1775</f>
        <v>1.74</v>
      </c>
      <c r="C1775" s="2">
        <f>RSI!I1775</f>
        <v>67.896789309673821</v>
      </c>
      <c r="D1775" s="2">
        <f>MACD!E1775</f>
        <v>-8.2204901848837553E-2</v>
      </c>
      <c r="E1775" s="2">
        <f>MACD!F1775</f>
        <v>-7.2954280938450231E-2</v>
      </c>
      <c r="F1775" s="2">
        <f>'Moving Avg'!D1775</f>
        <v>1.6659999999999999</v>
      </c>
      <c r="G1775" s="2">
        <f>'Moving Avg'!F1775</f>
        <v>1.6054999999999999</v>
      </c>
      <c r="H1775" s="2">
        <f>'Moving Avg'!G1775</f>
        <v>1.5175999999999998</v>
      </c>
      <c r="I1775" s="2">
        <f>'Moving Avg'!H1775</f>
        <v>1.4851500000000015</v>
      </c>
      <c r="J1775" s="6" t="str">
        <f>OBV!F1775</f>
        <v>BULLISH</v>
      </c>
      <c r="K1775" s="6" t="str">
        <f>OBV!G1775</f>
        <v>NEUTRAL</v>
      </c>
      <c r="L1775" s="6" t="str">
        <f>OBV!H1775</f>
        <v>CONFIRMED BULLISH</v>
      </c>
      <c r="M1775" s="8">
        <f t="shared" si="270"/>
        <v>25</v>
      </c>
      <c r="N1775" s="8">
        <f t="shared" si="271"/>
        <v>45</v>
      </c>
      <c r="O1775" s="8">
        <f t="shared" si="272"/>
        <v>50</v>
      </c>
      <c r="P1775" s="8">
        <f t="shared" si="273"/>
        <v>83.5</v>
      </c>
      <c r="Q1775" s="9">
        <f t="shared" si="274"/>
        <v>44.524999999999999</v>
      </c>
      <c r="R1775" s="9">
        <f t="shared" si="275"/>
        <v>52.375</v>
      </c>
      <c r="S1775" s="9">
        <f t="shared" si="276"/>
        <v>60.575000000000003</v>
      </c>
      <c r="T1775" s="9">
        <f t="shared" si="277"/>
        <v>50.875</v>
      </c>
      <c r="U1775" s="8">
        <f t="shared" si="278"/>
        <v>52.491666666666674</v>
      </c>
      <c r="V1775" s="8">
        <f t="shared" si="279"/>
        <v>52.087500000000006</v>
      </c>
    </row>
    <row r="1776" spans="1:22" ht="13.5" x14ac:dyDescent="0.25">
      <c r="A1776" s="3">
        <f>RSI!A1776</f>
        <v>44600</v>
      </c>
      <c r="B1776" s="2">
        <f>RSI!B1776</f>
        <v>1.81</v>
      </c>
      <c r="C1776" s="2">
        <f>RSI!I1776</f>
        <v>72.707290356130841</v>
      </c>
      <c r="D1776" s="2">
        <f>MACD!E1776</f>
        <v>-7.4418328696424618E-2</v>
      </c>
      <c r="E1776" s="2">
        <f>MACD!F1776</f>
        <v>-7.3247090490045116E-2</v>
      </c>
      <c r="F1776" s="2">
        <f>'Moving Avg'!D1776</f>
        <v>1.6960000000000002</v>
      </c>
      <c r="G1776" s="2">
        <f>'Moving Avg'!F1776</f>
        <v>1.621</v>
      </c>
      <c r="H1776" s="2">
        <f>'Moving Avg'!G1776</f>
        <v>1.5237999999999996</v>
      </c>
      <c r="I1776" s="2">
        <f>'Moving Avg'!H1776</f>
        <v>1.4866000000000015</v>
      </c>
      <c r="J1776" s="6" t="str">
        <f>OBV!F1776</f>
        <v>BULLISH</v>
      </c>
      <c r="K1776" s="6" t="str">
        <f>OBV!G1776</f>
        <v>WEAK</v>
      </c>
      <c r="L1776" s="6" t="str">
        <f>OBV!H1776</f>
        <v>CONFIRMED BULLISH</v>
      </c>
      <c r="M1776" s="8">
        <f t="shared" si="270"/>
        <v>0</v>
      </c>
      <c r="N1776" s="8">
        <f t="shared" si="271"/>
        <v>45</v>
      </c>
      <c r="O1776" s="8">
        <f t="shared" si="272"/>
        <v>50</v>
      </c>
      <c r="P1776" s="8">
        <f t="shared" si="273"/>
        <v>67</v>
      </c>
      <c r="Q1776" s="9">
        <f t="shared" si="274"/>
        <v>33.299999999999997</v>
      </c>
      <c r="R1776" s="9">
        <f t="shared" si="275"/>
        <v>43.25</v>
      </c>
      <c r="S1776" s="9">
        <f t="shared" si="276"/>
        <v>49.400000000000006</v>
      </c>
      <c r="T1776" s="9">
        <f t="shared" si="277"/>
        <v>40.5</v>
      </c>
      <c r="U1776" s="8">
        <f t="shared" si="278"/>
        <v>41.983333333333334</v>
      </c>
      <c r="V1776" s="8">
        <f t="shared" si="279"/>
        <v>41.612499999999997</v>
      </c>
    </row>
    <row r="1777" spans="1:22" ht="13.5" x14ac:dyDescent="0.25">
      <c r="A1777" s="3">
        <f>RSI!A1777</f>
        <v>44601</v>
      </c>
      <c r="B1777" s="2">
        <f>RSI!B1777</f>
        <v>1.89</v>
      </c>
      <c r="C1777" s="2">
        <f>RSI!I1777</f>
        <v>76.95698542797966</v>
      </c>
      <c r="D1777" s="2">
        <f>MACD!E1777</f>
        <v>-6.4221801825486757E-2</v>
      </c>
      <c r="E1777" s="2">
        <f>MACD!F1777</f>
        <v>-7.1442032757133442E-2</v>
      </c>
      <c r="F1777" s="2">
        <f>'Moving Avg'!D1777</f>
        <v>1.7420000000000002</v>
      </c>
      <c r="G1777" s="2">
        <f>'Moving Avg'!F1777</f>
        <v>1.6405000000000001</v>
      </c>
      <c r="H1777" s="2">
        <f>'Moving Avg'!G1777</f>
        <v>1.5317999999999998</v>
      </c>
      <c r="I1777" s="2">
        <f>'Moving Avg'!H1777</f>
        <v>1.4881500000000014</v>
      </c>
      <c r="J1777" s="6" t="str">
        <f>OBV!F1777</f>
        <v>BULLISH</v>
      </c>
      <c r="K1777" s="6" t="str">
        <f>OBV!G1777</f>
        <v>WEAK</v>
      </c>
      <c r="L1777" s="6" t="str">
        <f>OBV!H1777</f>
        <v>CONFIRMED BULLISH</v>
      </c>
      <c r="M1777" s="8">
        <f t="shared" si="270"/>
        <v>0</v>
      </c>
      <c r="N1777" s="8">
        <f t="shared" si="271"/>
        <v>0</v>
      </c>
      <c r="O1777" s="8">
        <f t="shared" si="272"/>
        <v>50</v>
      </c>
      <c r="P1777" s="8">
        <f t="shared" si="273"/>
        <v>67</v>
      </c>
      <c r="Q1777" s="9">
        <f t="shared" si="274"/>
        <v>17.549999999999997</v>
      </c>
      <c r="R1777" s="9">
        <f t="shared" si="275"/>
        <v>34.25</v>
      </c>
      <c r="S1777" s="9">
        <f t="shared" si="276"/>
        <v>42.650000000000006</v>
      </c>
      <c r="T1777" s="9">
        <f t="shared" si="277"/>
        <v>29.25</v>
      </c>
      <c r="U1777" s="8">
        <f t="shared" si="278"/>
        <v>31.483333333333334</v>
      </c>
      <c r="V1777" s="8">
        <f t="shared" si="279"/>
        <v>30.925000000000001</v>
      </c>
    </row>
    <row r="1778" spans="1:22" ht="13.5" x14ac:dyDescent="0.25">
      <c r="A1778" s="3">
        <f>RSI!A1778</f>
        <v>44602</v>
      </c>
      <c r="B1778" s="2">
        <f>RSI!B1778</f>
        <v>1.97</v>
      </c>
      <c r="C1778" s="2">
        <f>RSI!I1778</f>
        <v>80.266079880797562</v>
      </c>
      <c r="D1778" s="2">
        <f>MACD!E1778</f>
        <v>-6.3136525196399118E-2</v>
      </c>
      <c r="E1778" s="2">
        <f>MACD!F1778</f>
        <v>-6.9780931244986577E-2</v>
      </c>
      <c r="F1778" s="2">
        <f>'Moving Avg'!D1778</f>
        <v>1.8160000000000001</v>
      </c>
      <c r="G1778" s="2">
        <f>'Moving Avg'!F1778</f>
        <v>1.6640000000000001</v>
      </c>
      <c r="H1778" s="2">
        <f>'Moving Avg'!G1778</f>
        <v>1.5413999999999999</v>
      </c>
      <c r="I1778" s="2">
        <f>'Moving Avg'!H1778</f>
        <v>1.4899000000000013</v>
      </c>
      <c r="J1778" s="6" t="str">
        <f>OBV!F1778</f>
        <v>BULLISH</v>
      </c>
      <c r="K1778" s="6" t="str">
        <f>OBV!G1778</f>
        <v>WEAK</v>
      </c>
      <c r="L1778" s="6" t="str">
        <f>OBV!H1778</f>
        <v>CONFIRMED BULLISH</v>
      </c>
      <c r="M1778" s="8">
        <f t="shared" si="270"/>
        <v>0</v>
      </c>
      <c r="N1778" s="8">
        <f t="shared" si="271"/>
        <v>0</v>
      </c>
      <c r="O1778" s="8">
        <f t="shared" si="272"/>
        <v>50</v>
      </c>
      <c r="P1778" s="8">
        <f t="shared" si="273"/>
        <v>67</v>
      </c>
      <c r="Q1778" s="9">
        <f t="shared" si="274"/>
        <v>17.549999999999997</v>
      </c>
      <c r="R1778" s="9">
        <f t="shared" si="275"/>
        <v>34.25</v>
      </c>
      <c r="S1778" s="9">
        <f t="shared" si="276"/>
        <v>42.650000000000006</v>
      </c>
      <c r="T1778" s="9">
        <f t="shared" si="277"/>
        <v>29.25</v>
      </c>
      <c r="U1778" s="8">
        <f t="shared" si="278"/>
        <v>31.483333333333334</v>
      </c>
      <c r="V1778" s="8">
        <f t="shared" si="279"/>
        <v>30.925000000000001</v>
      </c>
    </row>
    <row r="1779" spans="1:22" ht="13.5" x14ac:dyDescent="0.25">
      <c r="A1779" s="3">
        <f>RSI!A1779</f>
        <v>44603</v>
      </c>
      <c r="B1779" s="2">
        <f>RSI!B1779</f>
        <v>1.97</v>
      </c>
      <c r="C1779" s="2">
        <f>RSI!I1779</f>
        <v>80.266079880797562</v>
      </c>
      <c r="D1779" s="2">
        <f>MACD!E1779</f>
        <v>-6.1110892222653312E-2</v>
      </c>
      <c r="E1779" s="2">
        <f>MACD!F1779</f>
        <v>-6.8046923440519935E-2</v>
      </c>
      <c r="F1779" s="2">
        <f>'Moving Avg'!D1779</f>
        <v>1.8759999999999999</v>
      </c>
      <c r="G1779" s="2">
        <f>'Moving Avg'!F1779</f>
        <v>1.6875</v>
      </c>
      <c r="H1779" s="2">
        <f>'Moving Avg'!G1779</f>
        <v>1.5522</v>
      </c>
      <c r="I1779" s="2">
        <f>'Moving Avg'!H1779</f>
        <v>1.4916500000000013</v>
      </c>
      <c r="J1779" s="6" t="str">
        <f>OBV!F1779</f>
        <v>BULLISH</v>
      </c>
      <c r="K1779" s="6" t="str">
        <f>OBV!G1779</f>
        <v>WEAK</v>
      </c>
      <c r="L1779" s="6" t="str">
        <f>OBV!H1779</f>
        <v>CONFIRMED BULLISH</v>
      </c>
      <c r="M1779" s="8">
        <f t="shared" si="270"/>
        <v>0</v>
      </c>
      <c r="N1779" s="8">
        <f t="shared" si="271"/>
        <v>0</v>
      </c>
      <c r="O1779" s="8">
        <f t="shared" si="272"/>
        <v>50</v>
      </c>
      <c r="P1779" s="8">
        <f t="shared" si="273"/>
        <v>67</v>
      </c>
      <c r="Q1779" s="9">
        <f t="shared" si="274"/>
        <v>17.549999999999997</v>
      </c>
      <c r="R1779" s="9">
        <f t="shared" si="275"/>
        <v>34.25</v>
      </c>
      <c r="S1779" s="9">
        <f t="shared" si="276"/>
        <v>42.650000000000006</v>
      </c>
      <c r="T1779" s="9">
        <f t="shared" si="277"/>
        <v>29.25</v>
      </c>
      <c r="U1779" s="8">
        <f t="shared" si="278"/>
        <v>31.483333333333334</v>
      </c>
      <c r="V1779" s="8">
        <f t="shared" si="279"/>
        <v>30.925000000000001</v>
      </c>
    </row>
    <row r="1780" spans="1:22" ht="13.5" x14ac:dyDescent="0.25">
      <c r="A1780" s="3">
        <f>RSI!A1780</f>
        <v>44606</v>
      </c>
      <c r="B1780" s="2">
        <f>RSI!B1780</f>
        <v>1.94</v>
      </c>
      <c r="C1780" s="2">
        <f>RSI!I1780</f>
        <v>75.547711787605849</v>
      </c>
      <c r="D1780" s="2">
        <f>MACD!E1780</f>
        <v>-6.669068528057176E-2</v>
      </c>
      <c r="E1780" s="2">
        <f>MACD!F1780</f>
        <v>-6.7775675808530306E-2</v>
      </c>
      <c r="F1780" s="2">
        <f>'Moving Avg'!D1780</f>
        <v>1.9159999999999999</v>
      </c>
      <c r="G1780" s="2">
        <f>'Moving Avg'!F1780</f>
        <v>1.7094999999999998</v>
      </c>
      <c r="H1780" s="2">
        <f>'Moving Avg'!G1780</f>
        <v>1.5629999999999997</v>
      </c>
      <c r="I1780" s="2">
        <f>'Moving Avg'!H1780</f>
        <v>1.4930000000000012</v>
      </c>
      <c r="J1780" s="6" t="str">
        <f>OBV!F1780</f>
        <v>BULLISH</v>
      </c>
      <c r="K1780" s="6" t="str">
        <f>OBV!G1780</f>
        <v>WEAK</v>
      </c>
      <c r="L1780" s="6" t="str">
        <f>OBV!H1780</f>
        <v>CONFIRMED BULLISH</v>
      </c>
      <c r="M1780" s="8">
        <f t="shared" si="270"/>
        <v>0</v>
      </c>
      <c r="N1780" s="8">
        <f t="shared" si="271"/>
        <v>0</v>
      </c>
      <c r="O1780" s="8">
        <f t="shared" si="272"/>
        <v>50</v>
      </c>
      <c r="P1780" s="8">
        <f t="shared" si="273"/>
        <v>67</v>
      </c>
      <c r="Q1780" s="9">
        <f t="shared" si="274"/>
        <v>17.549999999999997</v>
      </c>
      <c r="R1780" s="9">
        <f t="shared" si="275"/>
        <v>34.25</v>
      </c>
      <c r="S1780" s="9">
        <f t="shared" si="276"/>
        <v>42.650000000000006</v>
      </c>
      <c r="T1780" s="9">
        <f t="shared" si="277"/>
        <v>29.25</v>
      </c>
      <c r="U1780" s="8">
        <f t="shared" si="278"/>
        <v>31.483333333333334</v>
      </c>
      <c r="V1780" s="8">
        <f t="shared" si="279"/>
        <v>30.925000000000001</v>
      </c>
    </row>
    <row r="1781" spans="1:22" ht="13.5" x14ac:dyDescent="0.25">
      <c r="A1781" s="3">
        <f>RSI!A1781</f>
        <v>44607</v>
      </c>
      <c r="B1781" s="2">
        <f>RSI!B1781</f>
        <v>1.88</v>
      </c>
      <c r="C1781" s="2">
        <f>RSI!I1781</f>
        <v>67.057443102382507</v>
      </c>
      <c r="D1781" s="2">
        <f>MACD!E1781</f>
        <v>-7.6171256077737448E-2</v>
      </c>
      <c r="E1781" s="2">
        <f>MACD!F1781</f>
        <v>-6.9454791862371731E-2</v>
      </c>
      <c r="F1781" s="2">
        <f>'Moving Avg'!D1781</f>
        <v>1.9299999999999997</v>
      </c>
      <c r="G1781" s="2">
        <f>'Moving Avg'!F1781</f>
        <v>1.7284999999999999</v>
      </c>
      <c r="H1781" s="2">
        <f>'Moving Avg'!G1781</f>
        <v>1.5715999999999997</v>
      </c>
      <c r="I1781" s="2">
        <f>'Moving Avg'!H1781</f>
        <v>1.4938000000000011</v>
      </c>
      <c r="J1781" s="6" t="str">
        <f>OBV!F1781</f>
        <v>BULLISH</v>
      </c>
      <c r="K1781" s="6" t="str">
        <f>OBV!G1781</f>
        <v>WEAK</v>
      </c>
      <c r="L1781" s="6" t="str">
        <f>OBV!H1781</f>
        <v>CONFIRMED BULLISH</v>
      </c>
      <c r="M1781" s="8">
        <f t="shared" si="270"/>
        <v>25</v>
      </c>
      <c r="N1781" s="8">
        <f t="shared" si="271"/>
        <v>45</v>
      </c>
      <c r="O1781" s="8">
        <f t="shared" si="272"/>
        <v>50</v>
      </c>
      <c r="P1781" s="8">
        <f t="shared" si="273"/>
        <v>67</v>
      </c>
      <c r="Q1781" s="9">
        <f t="shared" si="274"/>
        <v>42.05</v>
      </c>
      <c r="R1781" s="9">
        <f t="shared" si="275"/>
        <v>48.25</v>
      </c>
      <c r="S1781" s="9">
        <f t="shared" si="276"/>
        <v>53.150000000000006</v>
      </c>
      <c r="T1781" s="9">
        <f t="shared" si="277"/>
        <v>46.75</v>
      </c>
      <c r="U1781" s="8">
        <f t="shared" si="278"/>
        <v>47.816666666666663</v>
      </c>
      <c r="V1781" s="8">
        <f t="shared" si="279"/>
        <v>47.55</v>
      </c>
    </row>
    <row r="1782" spans="1:22" ht="13.5" x14ac:dyDescent="0.25">
      <c r="A1782" s="3">
        <f>RSI!A1782</f>
        <v>44608</v>
      </c>
      <c r="B1782" s="2">
        <f>RSI!B1782</f>
        <v>1.95</v>
      </c>
      <c r="C1782" s="2">
        <f>RSI!I1782</f>
        <v>71.133380623859907</v>
      </c>
      <c r="D1782" s="2">
        <f>MACD!E1782</f>
        <v>-9.0423312900841823E-2</v>
      </c>
      <c r="E1782" s="2">
        <f>MACD!F1782</f>
        <v>-7.3648496070065753E-2</v>
      </c>
      <c r="F1782" s="2">
        <f>'Moving Avg'!D1782</f>
        <v>1.9419999999999997</v>
      </c>
      <c r="G1782" s="2">
        <f>'Moving Avg'!F1782</f>
        <v>1.7510000000000001</v>
      </c>
      <c r="H1782" s="2">
        <f>'Moving Avg'!G1782</f>
        <v>1.5815999999999999</v>
      </c>
      <c r="I1782" s="2">
        <f>'Moving Avg'!H1782</f>
        <v>1.4952000000000012</v>
      </c>
      <c r="J1782" s="6" t="str">
        <f>OBV!F1782</f>
        <v>BULLISH</v>
      </c>
      <c r="K1782" s="6" t="str">
        <f>OBV!G1782</f>
        <v>WEAK</v>
      </c>
      <c r="L1782" s="6" t="str">
        <f>OBV!H1782</f>
        <v>CONFIRMED BULLISH</v>
      </c>
      <c r="M1782" s="8">
        <f t="shared" si="270"/>
        <v>0</v>
      </c>
      <c r="N1782" s="8">
        <f t="shared" si="271"/>
        <v>45</v>
      </c>
      <c r="O1782" s="8">
        <f t="shared" si="272"/>
        <v>50</v>
      </c>
      <c r="P1782" s="8">
        <f t="shared" si="273"/>
        <v>67</v>
      </c>
      <c r="Q1782" s="9">
        <f t="shared" si="274"/>
        <v>33.299999999999997</v>
      </c>
      <c r="R1782" s="9">
        <f t="shared" si="275"/>
        <v>43.25</v>
      </c>
      <c r="S1782" s="9">
        <f t="shared" si="276"/>
        <v>49.400000000000006</v>
      </c>
      <c r="T1782" s="9">
        <f t="shared" si="277"/>
        <v>40.5</v>
      </c>
      <c r="U1782" s="8">
        <f t="shared" si="278"/>
        <v>41.983333333333334</v>
      </c>
      <c r="V1782" s="8">
        <f t="shared" si="279"/>
        <v>41.612499999999997</v>
      </c>
    </row>
    <row r="1783" spans="1:22" ht="13.5" x14ac:dyDescent="0.25">
      <c r="A1783" s="3">
        <f>RSI!A1783</f>
        <v>44609</v>
      </c>
      <c r="B1783" s="2">
        <f>RSI!B1783</f>
        <v>1.88</v>
      </c>
      <c r="C1783" s="2">
        <f>RSI!I1783</f>
        <v>62.769572385384642</v>
      </c>
      <c r="D1783" s="2">
        <f>MACD!E1783</f>
        <v>-0.1079094165326091</v>
      </c>
      <c r="E1783" s="2">
        <f>MACD!F1783</f>
        <v>-8.0500680162574431E-2</v>
      </c>
      <c r="F1783" s="2">
        <f>'Moving Avg'!D1783</f>
        <v>1.9240000000000002</v>
      </c>
      <c r="G1783" s="2">
        <f>'Moving Avg'!F1783</f>
        <v>1.7700000000000002</v>
      </c>
      <c r="H1783" s="2">
        <f>'Moving Avg'!G1783</f>
        <v>1.5901999999999998</v>
      </c>
      <c r="I1783" s="2">
        <f>'Moving Avg'!H1783</f>
        <v>1.4962500000000012</v>
      </c>
      <c r="J1783" s="6" t="str">
        <f>OBV!F1783</f>
        <v>BULLISH</v>
      </c>
      <c r="K1783" s="6" t="str">
        <f>OBV!G1783</f>
        <v>NEUTRAL</v>
      </c>
      <c r="L1783" s="6" t="str">
        <f>OBV!H1783</f>
        <v>BULLISH DIVERGENCE</v>
      </c>
      <c r="M1783" s="8">
        <f t="shared" si="270"/>
        <v>25</v>
      </c>
      <c r="N1783" s="8">
        <f t="shared" si="271"/>
        <v>100</v>
      </c>
      <c r="O1783" s="8">
        <f t="shared" si="272"/>
        <v>50</v>
      </c>
      <c r="P1783" s="8">
        <f t="shared" si="273"/>
        <v>66.5</v>
      </c>
      <c r="Q1783" s="9">
        <f t="shared" si="274"/>
        <v>61.225000000000001</v>
      </c>
      <c r="R1783" s="9">
        <f t="shared" si="275"/>
        <v>59.125</v>
      </c>
      <c r="S1783" s="9">
        <f t="shared" si="276"/>
        <v>61.174999999999997</v>
      </c>
      <c r="T1783" s="9">
        <f t="shared" si="277"/>
        <v>60.375</v>
      </c>
      <c r="U1783" s="8">
        <f t="shared" si="278"/>
        <v>60.508333333333326</v>
      </c>
      <c r="V1783" s="8">
        <f t="shared" si="279"/>
        <v>60.474999999999994</v>
      </c>
    </row>
    <row r="1784" spans="1:22" ht="13.5" x14ac:dyDescent="0.25">
      <c r="A1784" s="3">
        <f>RSI!A1784</f>
        <v>44610</v>
      </c>
      <c r="B1784" s="2">
        <f>RSI!B1784</f>
        <v>1.95</v>
      </c>
      <c r="C1784" s="2">
        <f>RSI!I1784</f>
        <v>66.95398409528724</v>
      </c>
      <c r="D1784" s="2">
        <f>MACD!E1784</f>
        <v>-0.11798645594174184</v>
      </c>
      <c r="E1784" s="2">
        <f>MACD!F1784</f>
        <v>-8.7997835318407922E-2</v>
      </c>
      <c r="F1784" s="2">
        <f>'Moving Avg'!D1784</f>
        <v>1.92</v>
      </c>
      <c r="G1784" s="2">
        <f>'Moving Avg'!F1784</f>
        <v>1.7894999999999999</v>
      </c>
      <c r="H1784" s="2">
        <f>'Moving Avg'!G1784</f>
        <v>1.6001999999999998</v>
      </c>
      <c r="I1784" s="2">
        <f>'Moving Avg'!H1784</f>
        <v>1.4979000000000011</v>
      </c>
      <c r="J1784" s="6" t="str">
        <f>OBV!F1784</f>
        <v>BULLISH</v>
      </c>
      <c r="K1784" s="6" t="str">
        <f>OBV!G1784</f>
        <v>NEUTRAL</v>
      </c>
      <c r="L1784" s="6" t="str">
        <f>OBV!H1784</f>
        <v>BULLISH DIVERGENCE</v>
      </c>
      <c r="M1784" s="8">
        <f t="shared" si="270"/>
        <v>25</v>
      </c>
      <c r="N1784" s="8">
        <f t="shared" si="271"/>
        <v>100</v>
      </c>
      <c r="O1784" s="8">
        <f t="shared" si="272"/>
        <v>50</v>
      </c>
      <c r="P1784" s="8">
        <f t="shared" si="273"/>
        <v>66.5</v>
      </c>
      <c r="Q1784" s="9">
        <f t="shared" si="274"/>
        <v>61.225000000000001</v>
      </c>
      <c r="R1784" s="9">
        <f t="shared" si="275"/>
        <v>59.125</v>
      </c>
      <c r="S1784" s="9">
        <f t="shared" si="276"/>
        <v>61.174999999999997</v>
      </c>
      <c r="T1784" s="9">
        <f t="shared" si="277"/>
        <v>60.375</v>
      </c>
      <c r="U1784" s="8">
        <f t="shared" si="278"/>
        <v>60.508333333333326</v>
      </c>
      <c r="V1784" s="8">
        <f t="shared" si="279"/>
        <v>60.474999999999994</v>
      </c>
    </row>
    <row r="1785" spans="1:22" ht="13.5" x14ac:dyDescent="0.25">
      <c r="A1785" s="3">
        <f>RSI!A1785</f>
        <v>44613</v>
      </c>
      <c r="B1785" s="2">
        <f>RSI!B1785</f>
        <v>1.9</v>
      </c>
      <c r="C1785" s="2">
        <f>RSI!I1785</f>
        <v>61.626066712622496</v>
      </c>
      <c r="D1785" s="2">
        <f>MACD!E1785</f>
        <v>-0.11325494600939012</v>
      </c>
      <c r="E1785" s="2">
        <f>MACD!F1785</f>
        <v>-9.3049257456604362E-2</v>
      </c>
      <c r="F1785" s="2">
        <f>'Moving Avg'!D1785</f>
        <v>1.9120000000000001</v>
      </c>
      <c r="G1785" s="2">
        <f>'Moving Avg'!F1785</f>
        <v>1.8044999999999998</v>
      </c>
      <c r="H1785" s="2">
        <f>'Moving Avg'!G1785</f>
        <v>1.6092</v>
      </c>
      <c r="I1785" s="2">
        <f>'Moving Avg'!H1785</f>
        <v>1.4995000000000009</v>
      </c>
      <c r="J1785" s="6" t="str">
        <f>OBV!F1785</f>
        <v>BULLISH</v>
      </c>
      <c r="K1785" s="6" t="str">
        <f>OBV!G1785</f>
        <v>NEUTRAL</v>
      </c>
      <c r="L1785" s="6" t="str">
        <f>OBV!H1785</f>
        <v>BULLISH DIVERGENCE</v>
      </c>
      <c r="M1785" s="8">
        <f t="shared" si="270"/>
        <v>25</v>
      </c>
      <c r="N1785" s="8">
        <f t="shared" si="271"/>
        <v>100</v>
      </c>
      <c r="O1785" s="8">
        <f t="shared" si="272"/>
        <v>50</v>
      </c>
      <c r="P1785" s="8">
        <f t="shared" si="273"/>
        <v>66.5</v>
      </c>
      <c r="Q1785" s="9">
        <f t="shared" si="274"/>
        <v>61.225000000000001</v>
      </c>
      <c r="R1785" s="9">
        <f t="shared" si="275"/>
        <v>59.125</v>
      </c>
      <c r="S1785" s="9">
        <f t="shared" si="276"/>
        <v>61.174999999999997</v>
      </c>
      <c r="T1785" s="9">
        <f t="shared" si="277"/>
        <v>60.375</v>
      </c>
      <c r="U1785" s="8">
        <f t="shared" si="278"/>
        <v>60.508333333333326</v>
      </c>
      <c r="V1785" s="8">
        <f t="shared" si="279"/>
        <v>60.474999999999994</v>
      </c>
    </row>
    <row r="1786" spans="1:22" ht="13.5" x14ac:dyDescent="0.25">
      <c r="A1786" s="3">
        <f>RSI!A1786</f>
        <v>44614</v>
      </c>
      <c r="B1786" s="2">
        <f>RSI!B1786</f>
        <v>1.97</v>
      </c>
      <c r="C1786" s="2">
        <f>RSI!I1786</f>
        <v>65.736820262947731</v>
      </c>
      <c r="D1786" s="2">
        <f>MACD!E1786</f>
        <v>-0.10449658414205598</v>
      </c>
      <c r="E1786" s="2">
        <f>MACD!F1786</f>
        <v>-9.5338722793694694E-2</v>
      </c>
      <c r="F1786" s="2">
        <f>'Moving Avg'!D1786</f>
        <v>1.9300000000000002</v>
      </c>
      <c r="G1786" s="2">
        <f>'Moving Avg'!F1786</f>
        <v>1.8194999999999997</v>
      </c>
      <c r="H1786" s="2">
        <f>'Moving Avg'!G1786</f>
        <v>1.6196000000000002</v>
      </c>
      <c r="I1786" s="2">
        <f>'Moving Avg'!H1786</f>
        <v>1.5014500000000011</v>
      </c>
      <c r="J1786" s="6" t="str">
        <f>OBV!F1786</f>
        <v>BULLISH</v>
      </c>
      <c r="K1786" s="6" t="str">
        <f>OBV!G1786</f>
        <v>NEUTRAL</v>
      </c>
      <c r="L1786" s="6" t="str">
        <f>OBV!H1786</f>
        <v>CONFIRMED BULLISH</v>
      </c>
      <c r="M1786" s="8">
        <f t="shared" si="270"/>
        <v>25</v>
      </c>
      <c r="N1786" s="8">
        <f t="shared" si="271"/>
        <v>45</v>
      </c>
      <c r="O1786" s="8">
        <f t="shared" si="272"/>
        <v>50</v>
      </c>
      <c r="P1786" s="8">
        <f t="shared" si="273"/>
        <v>83.5</v>
      </c>
      <c r="Q1786" s="9">
        <f t="shared" si="274"/>
        <v>44.524999999999999</v>
      </c>
      <c r="R1786" s="9">
        <f t="shared" si="275"/>
        <v>52.375</v>
      </c>
      <c r="S1786" s="9">
        <f t="shared" si="276"/>
        <v>60.575000000000003</v>
      </c>
      <c r="T1786" s="9">
        <f t="shared" si="277"/>
        <v>50.875</v>
      </c>
      <c r="U1786" s="8">
        <f t="shared" si="278"/>
        <v>52.491666666666674</v>
      </c>
      <c r="V1786" s="8">
        <f t="shared" si="279"/>
        <v>52.087500000000006</v>
      </c>
    </row>
    <row r="1787" spans="1:22" ht="13.5" x14ac:dyDescent="0.25">
      <c r="A1787" s="3">
        <f>RSI!A1787</f>
        <v>44615</v>
      </c>
      <c r="B1787" s="2">
        <f>RSI!B1787</f>
        <v>1.89</v>
      </c>
      <c r="C1787" s="2">
        <f>RSI!I1787</f>
        <v>58.079378304847488</v>
      </c>
      <c r="D1787" s="2">
        <f>MACD!E1787</f>
        <v>-8.0033519042098211E-2</v>
      </c>
      <c r="E1787" s="2">
        <f>MACD!F1787</f>
        <v>-9.2277682043375414E-2</v>
      </c>
      <c r="F1787" s="2">
        <f>'Moving Avg'!D1787</f>
        <v>1.9179999999999999</v>
      </c>
      <c r="G1787" s="2">
        <f>'Moving Avg'!F1787</f>
        <v>1.8269999999999995</v>
      </c>
      <c r="H1787" s="2">
        <f>'Moving Avg'!G1787</f>
        <v>1.6284000000000001</v>
      </c>
      <c r="I1787" s="2">
        <f>'Moving Avg'!H1787</f>
        <v>1.5028000000000008</v>
      </c>
      <c r="J1787" s="6" t="str">
        <f>OBV!F1787</f>
        <v>BEARISH</v>
      </c>
      <c r="K1787" s="6" t="str">
        <f>OBV!G1787</f>
        <v>NEUTRAL</v>
      </c>
      <c r="L1787" s="6" t="str">
        <f>OBV!H1787</f>
        <v>CONFIRMED BEARISH</v>
      </c>
      <c r="M1787" s="8">
        <f t="shared" si="270"/>
        <v>25</v>
      </c>
      <c r="N1787" s="8">
        <f t="shared" si="271"/>
        <v>0</v>
      </c>
      <c r="O1787" s="8">
        <f t="shared" si="272"/>
        <v>50</v>
      </c>
      <c r="P1787" s="8">
        <f t="shared" si="273"/>
        <v>16.5</v>
      </c>
      <c r="Q1787" s="9">
        <f t="shared" si="274"/>
        <v>18.725000000000001</v>
      </c>
      <c r="R1787" s="9">
        <f t="shared" si="275"/>
        <v>26.625</v>
      </c>
      <c r="S1787" s="9">
        <f t="shared" si="276"/>
        <v>23.675000000000001</v>
      </c>
      <c r="T1787" s="9">
        <f t="shared" si="277"/>
        <v>22.875</v>
      </c>
      <c r="U1787" s="8">
        <f t="shared" si="278"/>
        <v>23.008333333333336</v>
      </c>
      <c r="V1787" s="8">
        <f t="shared" si="279"/>
        <v>22.975000000000001</v>
      </c>
    </row>
    <row r="1788" spans="1:22" ht="13.5" x14ac:dyDescent="0.25">
      <c r="A1788" s="3">
        <f>RSI!A1788</f>
        <v>44616</v>
      </c>
      <c r="B1788" s="2">
        <f>RSI!B1788</f>
        <v>1.97</v>
      </c>
      <c r="C1788" s="2">
        <f>RSI!I1788</f>
        <v>62.752019515706223</v>
      </c>
      <c r="D1788" s="2">
        <f>MACD!E1788</f>
        <v>-5.3573470669856738E-2</v>
      </c>
      <c r="E1788" s="2">
        <f>MACD!F1788</f>
        <v>-8.4536839768671684E-2</v>
      </c>
      <c r="F1788" s="2">
        <f>'Moving Avg'!D1788</f>
        <v>1.9359999999999999</v>
      </c>
      <c r="G1788" s="2">
        <f>'Moving Avg'!F1788</f>
        <v>1.8384999999999998</v>
      </c>
      <c r="H1788" s="2">
        <f>'Moving Avg'!G1788</f>
        <v>1.6388</v>
      </c>
      <c r="I1788" s="2">
        <f>'Moving Avg'!H1788</f>
        <v>1.5044500000000007</v>
      </c>
      <c r="J1788" s="6" t="str">
        <f>OBV!F1788</f>
        <v>BEARISH</v>
      </c>
      <c r="K1788" s="6" t="str">
        <f>OBV!G1788</f>
        <v>NEUTRAL</v>
      </c>
      <c r="L1788" s="6" t="str">
        <f>OBV!H1788</f>
        <v>BEARISH DIVERGENCE</v>
      </c>
      <c r="M1788" s="8">
        <f t="shared" si="270"/>
        <v>25</v>
      </c>
      <c r="N1788" s="8">
        <f t="shared" si="271"/>
        <v>0</v>
      </c>
      <c r="O1788" s="8">
        <f t="shared" si="272"/>
        <v>50</v>
      </c>
      <c r="P1788" s="8">
        <f t="shared" si="273"/>
        <v>16.5</v>
      </c>
      <c r="Q1788" s="9">
        <f t="shared" si="274"/>
        <v>18.725000000000001</v>
      </c>
      <c r="R1788" s="9">
        <f t="shared" si="275"/>
        <v>26.625</v>
      </c>
      <c r="S1788" s="9">
        <f t="shared" si="276"/>
        <v>23.675000000000001</v>
      </c>
      <c r="T1788" s="9">
        <f t="shared" si="277"/>
        <v>22.875</v>
      </c>
      <c r="U1788" s="8">
        <f t="shared" si="278"/>
        <v>23.008333333333336</v>
      </c>
      <c r="V1788" s="8">
        <f t="shared" si="279"/>
        <v>22.975000000000001</v>
      </c>
    </row>
    <row r="1789" spans="1:22" ht="13.5" x14ac:dyDescent="0.25">
      <c r="A1789" s="3">
        <f>RSI!A1789</f>
        <v>44617</v>
      </c>
      <c r="B1789" s="2">
        <f>RSI!B1789</f>
        <v>1.89</v>
      </c>
      <c r="C1789" s="2">
        <f>RSI!I1789</f>
        <v>56.026678923079174</v>
      </c>
      <c r="D1789" s="2">
        <f>MACD!E1789</f>
        <v>-2.6306213732404382E-2</v>
      </c>
      <c r="E1789" s="2">
        <f>MACD!F1789</f>
        <v>-7.2890714561418227E-2</v>
      </c>
      <c r="F1789" s="2">
        <f>'Moving Avg'!D1789</f>
        <v>1.9239999999999999</v>
      </c>
      <c r="G1789" s="2">
        <f>'Moving Avg'!F1789</f>
        <v>1.845</v>
      </c>
      <c r="H1789" s="2">
        <f>'Moving Avg'!G1789</f>
        <v>1.6476000000000002</v>
      </c>
      <c r="I1789" s="2">
        <f>'Moving Avg'!H1789</f>
        <v>1.5057000000000007</v>
      </c>
      <c r="J1789" s="6" t="str">
        <f>OBV!F1789</f>
        <v>BEARISH</v>
      </c>
      <c r="K1789" s="6" t="str">
        <f>OBV!G1789</f>
        <v>NEUTRAL</v>
      </c>
      <c r="L1789" s="6" t="str">
        <f>OBV!H1789</f>
        <v>CONFIRMED BEARISH</v>
      </c>
      <c r="M1789" s="8">
        <f t="shared" si="270"/>
        <v>25</v>
      </c>
      <c r="N1789" s="8">
        <f t="shared" si="271"/>
        <v>0</v>
      </c>
      <c r="O1789" s="8">
        <f t="shared" si="272"/>
        <v>50</v>
      </c>
      <c r="P1789" s="8">
        <f t="shared" si="273"/>
        <v>16.5</v>
      </c>
      <c r="Q1789" s="9">
        <f t="shared" si="274"/>
        <v>18.725000000000001</v>
      </c>
      <c r="R1789" s="9">
        <f t="shared" si="275"/>
        <v>26.625</v>
      </c>
      <c r="S1789" s="9">
        <f t="shared" si="276"/>
        <v>23.675000000000001</v>
      </c>
      <c r="T1789" s="9">
        <f t="shared" si="277"/>
        <v>22.875</v>
      </c>
      <c r="U1789" s="8">
        <f t="shared" si="278"/>
        <v>23.008333333333336</v>
      </c>
      <c r="V1789" s="8">
        <f t="shared" si="279"/>
        <v>22.975000000000001</v>
      </c>
    </row>
    <row r="1790" spans="1:22" ht="13.5" x14ac:dyDescent="0.25">
      <c r="A1790" s="3">
        <f>RSI!A1790</f>
        <v>44620</v>
      </c>
      <c r="B1790" s="2">
        <f>RSI!B1790</f>
        <v>1.94</v>
      </c>
      <c r="C1790" s="2">
        <f>RSI!I1790</f>
        <v>58.985309336912174</v>
      </c>
      <c r="D1790" s="2">
        <f>MACD!E1790</f>
        <v>-1.2050599736025402E-2</v>
      </c>
      <c r="E1790" s="2">
        <f>MACD!F1790</f>
        <v>-6.0722691596339667E-2</v>
      </c>
      <c r="F1790" s="2">
        <f>'Moving Avg'!D1790</f>
        <v>1.9319999999999999</v>
      </c>
      <c r="G1790" s="2">
        <f>'Moving Avg'!F1790</f>
        <v>1.8564999999999998</v>
      </c>
      <c r="H1790" s="2">
        <f>'Moving Avg'!G1790</f>
        <v>1.6574</v>
      </c>
      <c r="I1790" s="2">
        <f>'Moving Avg'!H1790</f>
        <v>1.5074000000000007</v>
      </c>
      <c r="J1790" s="6" t="str">
        <f>OBV!F1790</f>
        <v>BEARISH</v>
      </c>
      <c r="K1790" s="6" t="str">
        <f>OBV!G1790</f>
        <v>NEUTRAL</v>
      </c>
      <c r="L1790" s="6" t="str">
        <f>OBV!H1790</f>
        <v>BEARISH DIVERGENCE</v>
      </c>
      <c r="M1790" s="8">
        <f t="shared" si="270"/>
        <v>25</v>
      </c>
      <c r="N1790" s="8">
        <f t="shared" si="271"/>
        <v>0</v>
      </c>
      <c r="O1790" s="8">
        <f t="shared" si="272"/>
        <v>50</v>
      </c>
      <c r="P1790" s="8">
        <f t="shared" si="273"/>
        <v>16.5</v>
      </c>
      <c r="Q1790" s="9">
        <f t="shared" si="274"/>
        <v>18.725000000000001</v>
      </c>
      <c r="R1790" s="9">
        <f t="shared" si="275"/>
        <v>26.625</v>
      </c>
      <c r="S1790" s="9">
        <f t="shared" si="276"/>
        <v>23.675000000000001</v>
      </c>
      <c r="T1790" s="9">
        <f t="shared" si="277"/>
        <v>22.875</v>
      </c>
      <c r="U1790" s="8">
        <f t="shared" si="278"/>
        <v>23.008333333333336</v>
      </c>
      <c r="V1790" s="8">
        <f t="shared" si="279"/>
        <v>22.975000000000001</v>
      </c>
    </row>
    <row r="1791" spans="1:22" ht="13.5" x14ac:dyDescent="0.25">
      <c r="A1791" s="3">
        <f>RSI!A1791</f>
        <v>44621</v>
      </c>
      <c r="B1791" s="2">
        <f>RSI!B1791</f>
        <v>2</v>
      </c>
      <c r="C1791" s="2">
        <f>RSI!I1791</f>
        <v>62.266242852093896</v>
      </c>
      <c r="D1791" s="2">
        <f>MACD!E1791</f>
        <v>-1.4419556294577252E-2</v>
      </c>
      <c r="E1791" s="2">
        <f>MACD!F1791</f>
        <v>-5.1462064535987187E-2</v>
      </c>
      <c r="F1791" s="2">
        <f>'Moving Avg'!D1791</f>
        <v>1.9379999999999999</v>
      </c>
      <c r="G1791" s="2">
        <f>'Moving Avg'!F1791</f>
        <v>1.8734999999999995</v>
      </c>
      <c r="H1791" s="2">
        <f>'Moving Avg'!G1791</f>
        <v>1.6684000000000001</v>
      </c>
      <c r="I1791" s="2">
        <f>'Moving Avg'!H1791</f>
        <v>1.5096000000000003</v>
      </c>
      <c r="J1791" s="6" t="str">
        <f>OBV!F1791</f>
        <v>BULLISH</v>
      </c>
      <c r="K1791" s="6" t="str">
        <f>OBV!G1791</f>
        <v>NEUTRAL</v>
      </c>
      <c r="L1791" s="6" t="str">
        <f>OBV!H1791</f>
        <v>CONFIRMED BULLISH</v>
      </c>
      <c r="M1791" s="8">
        <f t="shared" si="270"/>
        <v>25</v>
      </c>
      <c r="N1791" s="8">
        <f t="shared" si="271"/>
        <v>0</v>
      </c>
      <c r="O1791" s="8">
        <f t="shared" si="272"/>
        <v>50</v>
      </c>
      <c r="P1791" s="8">
        <f t="shared" si="273"/>
        <v>83.5</v>
      </c>
      <c r="Q1791" s="9">
        <f t="shared" si="274"/>
        <v>28.774999999999999</v>
      </c>
      <c r="R1791" s="9">
        <f t="shared" si="275"/>
        <v>43.375</v>
      </c>
      <c r="S1791" s="9">
        <f t="shared" si="276"/>
        <v>53.825000000000003</v>
      </c>
      <c r="T1791" s="9">
        <f t="shared" si="277"/>
        <v>39.625</v>
      </c>
      <c r="U1791" s="8">
        <f t="shared" si="278"/>
        <v>41.991666666666667</v>
      </c>
      <c r="V1791" s="8">
        <f t="shared" si="279"/>
        <v>41.400000000000006</v>
      </c>
    </row>
    <row r="1792" spans="1:22" ht="13.5" x14ac:dyDescent="0.25">
      <c r="A1792" s="3">
        <f>RSI!A1792</f>
        <v>44622</v>
      </c>
      <c r="B1792" s="2">
        <f>RSI!B1792</f>
        <v>2</v>
      </c>
      <c r="C1792" s="2">
        <f>RSI!I1792</f>
        <v>62.266242852093896</v>
      </c>
      <c r="D1792" s="2">
        <f>MACD!E1792</f>
        <v>-6.7095415607407727E-3</v>
      </c>
      <c r="E1792" s="2">
        <f>MACD!F1792</f>
        <v>-4.2511559940937908E-2</v>
      </c>
      <c r="F1792" s="2">
        <f>'Moving Avg'!D1792</f>
        <v>1.9600000000000002</v>
      </c>
      <c r="G1792" s="2">
        <f>'Moving Avg'!F1792</f>
        <v>1.8904999999999998</v>
      </c>
      <c r="H1792" s="2">
        <f>'Moving Avg'!G1792</f>
        <v>1.6794</v>
      </c>
      <c r="I1792" s="2">
        <f>'Moving Avg'!H1792</f>
        <v>1.5114500000000004</v>
      </c>
      <c r="J1792" s="6" t="str">
        <f>OBV!F1792</f>
        <v>BULLISH</v>
      </c>
      <c r="K1792" s="6" t="str">
        <f>OBV!G1792</f>
        <v>NEUTRAL</v>
      </c>
      <c r="L1792" s="6" t="str">
        <f>OBV!H1792</f>
        <v>CONFIRMED BULLISH</v>
      </c>
      <c r="M1792" s="8">
        <f t="shared" si="270"/>
        <v>25</v>
      </c>
      <c r="N1792" s="8">
        <f t="shared" si="271"/>
        <v>0</v>
      </c>
      <c r="O1792" s="8">
        <f t="shared" si="272"/>
        <v>50</v>
      </c>
      <c r="P1792" s="8">
        <f t="shared" si="273"/>
        <v>83.5</v>
      </c>
      <c r="Q1792" s="9">
        <f t="shared" si="274"/>
        <v>28.774999999999999</v>
      </c>
      <c r="R1792" s="9">
        <f t="shared" si="275"/>
        <v>43.375</v>
      </c>
      <c r="S1792" s="9">
        <f t="shared" si="276"/>
        <v>53.825000000000003</v>
      </c>
      <c r="T1792" s="9">
        <f t="shared" si="277"/>
        <v>39.625</v>
      </c>
      <c r="U1792" s="8">
        <f t="shared" si="278"/>
        <v>41.991666666666667</v>
      </c>
      <c r="V1792" s="8">
        <f t="shared" si="279"/>
        <v>41.400000000000006</v>
      </c>
    </row>
    <row r="1793" spans="1:22" ht="13.5" x14ac:dyDescent="0.25">
      <c r="A1793" s="3">
        <f>RSI!A1793</f>
        <v>44623</v>
      </c>
      <c r="B1793" s="2">
        <f>RSI!B1793</f>
        <v>2.04</v>
      </c>
      <c r="C1793" s="2">
        <f>RSI!I1793</f>
        <v>64.464118848224942</v>
      </c>
      <c r="D1793" s="2">
        <f>MACD!E1793</f>
        <v>-1.4894464016444786E-2</v>
      </c>
      <c r="E1793" s="2">
        <f>MACD!F1793</f>
        <v>-3.6988140756039289E-2</v>
      </c>
      <c r="F1793" s="2">
        <f>'Moving Avg'!D1793</f>
        <v>1.9740000000000002</v>
      </c>
      <c r="G1793" s="2">
        <f>'Moving Avg'!F1793</f>
        <v>1.9124999999999996</v>
      </c>
      <c r="H1793" s="2">
        <f>'Moving Avg'!G1793</f>
        <v>1.6912000000000003</v>
      </c>
      <c r="I1793" s="2">
        <f>'Moving Avg'!H1793</f>
        <v>1.5137000000000003</v>
      </c>
      <c r="J1793" s="6" t="str">
        <f>OBV!F1793</f>
        <v>BULLISH</v>
      </c>
      <c r="K1793" s="6" t="str">
        <f>OBV!G1793</f>
        <v>NEUTRAL</v>
      </c>
      <c r="L1793" s="6" t="str">
        <f>OBV!H1793</f>
        <v>CONFIRMED BULLISH</v>
      </c>
      <c r="M1793" s="8">
        <f t="shared" si="270"/>
        <v>25</v>
      </c>
      <c r="N1793" s="8">
        <f t="shared" si="271"/>
        <v>0</v>
      </c>
      <c r="O1793" s="8">
        <f t="shared" si="272"/>
        <v>50</v>
      </c>
      <c r="P1793" s="8">
        <f t="shared" si="273"/>
        <v>83.5</v>
      </c>
      <c r="Q1793" s="9">
        <f t="shared" si="274"/>
        <v>28.774999999999999</v>
      </c>
      <c r="R1793" s="9">
        <f t="shared" si="275"/>
        <v>43.375</v>
      </c>
      <c r="S1793" s="9">
        <f t="shared" si="276"/>
        <v>53.825000000000003</v>
      </c>
      <c r="T1793" s="9">
        <f t="shared" si="277"/>
        <v>39.625</v>
      </c>
      <c r="U1793" s="8">
        <f t="shared" si="278"/>
        <v>41.991666666666667</v>
      </c>
      <c r="V1793" s="8">
        <f t="shared" si="279"/>
        <v>41.400000000000006</v>
      </c>
    </row>
    <row r="1794" spans="1:22" ht="13.5" x14ac:dyDescent="0.25">
      <c r="A1794" s="3">
        <f>RSI!A1794</f>
        <v>44624</v>
      </c>
      <c r="B1794" s="2">
        <f>RSI!B1794</f>
        <v>2.04</v>
      </c>
      <c r="C1794" s="2">
        <f>RSI!I1794</f>
        <v>64.464118848224942</v>
      </c>
      <c r="D1794" s="2">
        <f>MACD!E1794</f>
        <v>-1.2191546122578112E-2</v>
      </c>
      <c r="E1794" s="2">
        <f>MACD!F1794</f>
        <v>-3.2028821829347055E-2</v>
      </c>
      <c r="F1794" s="2">
        <f>'Moving Avg'!D1794</f>
        <v>2.004</v>
      </c>
      <c r="G1794" s="2">
        <f>'Moving Avg'!F1794</f>
        <v>1.9309999999999996</v>
      </c>
      <c r="H1794" s="2">
        <f>'Moving Avg'!G1794</f>
        <v>1.7030000000000003</v>
      </c>
      <c r="I1794" s="2">
        <f>'Moving Avg'!H1794</f>
        <v>1.5160000000000005</v>
      </c>
      <c r="J1794" s="6" t="str">
        <f>OBV!F1794</f>
        <v>BULLISH</v>
      </c>
      <c r="K1794" s="6" t="str">
        <f>OBV!G1794</f>
        <v>WEAK</v>
      </c>
      <c r="L1794" s="6" t="str">
        <f>OBV!H1794</f>
        <v>CONFIRMED BULLISH</v>
      </c>
      <c r="M1794" s="8">
        <f t="shared" ref="M1794:M1857" si="280">IF(C1794&lt;30,50, IF(C1794&gt;70, 0, 25))</f>
        <v>25</v>
      </c>
      <c r="N1794" s="8">
        <f t="shared" ref="N1794:N1857" si="281">IF(E1794-D1794&gt;0.02, 100, IF(E1794-D1794&lt;0,0,45))</f>
        <v>0</v>
      </c>
      <c r="O1794" s="8">
        <f t="shared" ref="O1794:O1857" si="282">IF(F1794-I1794&gt;10,100,IF(F1794-I1794&gt;5,75, IF(F1794-I1794&gt;0,50,0)))</f>
        <v>50</v>
      </c>
      <c r="P1794" s="8">
        <f t="shared" ref="P1794:P1857" si="283">IF(L1794="confirmed bullish", 34, IF(L1794="bullish divergence",17, 0))+IF(J1794="bullish",33,IF(J1794="bearish",0,16.5))+IF(K1794="strong",33,IF(K1794="weak",0,16.5))</f>
        <v>67</v>
      </c>
      <c r="Q1794" s="9">
        <f t="shared" si="274"/>
        <v>26.299999999999997</v>
      </c>
      <c r="R1794" s="9">
        <f t="shared" si="275"/>
        <v>39.25</v>
      </c>
      <c r="S1794" s="9">
        <f t="shared" si="276"/>
        <v>46.400000000000006</v>
      </c>
      <c r="T1794" s="9">
        <f t="shared" si="277"/>
        <v>35.5</v>
      </c>
      <c r="U1794" s="8">
        <f t="shared" si="278"/>
        <v>37.31666666666667</v>
      </c>
      <c r="V1794" s="8">
        <f t="shared" si="279"/>
        <v>36.862499999999997</v>
      </c>
    </row>
    <row r="1795" spans="1:22" ht="13.5" x14ac:dyDescent="0.25">
      <c r="A1795" s="3">
        <f>RSI!A1795</f>
        <v>44627</v>
      </c>
      <c r="B1795" s="2">
        <f>RSI!B1795</f>
        <v>2</v>
      </c>
      <c r="C1795" s="2">
        <f>RSI!I1795</f>
        <v>60.38495412346078</v>
      </c>
      <c r="D1795" s="2">
        <f>MACD!E1795</f>
        <v>-1.5689926164447865E-2</v>
      </c>
      <c r="E1795" s="2">
        <f>MACD!F1795</f>
        <v>-2.8761042696367221E-2</v>
      </c>
      <c r="F1795" s="2">
        <f>'Moving Avg'!D1795</f>
        <v>2.016</v>
      </c>
      <c r="G1795" s="2">
        <f>'Moving Avg'!F1795</f>
        <v>1.9439999999999997</v>
      </c>
      <c r="H1795" s="2">
        <f>'Moving Avg'!G1795</f>
        <v>1.7152000000000003</v>
      </c>
      <c r="I1795" s="2">
        <f>'Moving Avg'!H1795</f>
        <v>1.5184500000000005</v>
      </c>
      <c r="J1795" s="6" t="str">
        <f>OBV!F1795</f>
        <v>BEARISH</v>
      </c>
      <c r="K1795" s="6" t="str">
        <f>OBV!G1795</f>
        <v>NEUTRAL</v>
      </c>
      <c r="L1795" s="6" t="str">
        <f>OBV!H1795</f>
        <v>BEARISH DIVERGENCE</v>
      </c>
      <c r="M1795" s="8">
        <f t="shared" si="280"/>
        <v>25</v>
      </c>
      <c r="N1795" s="8">
        <f t="shared" si="281"/>
        <v>0</v>
      </c>
      <c r="O1795" s="8">
        <f t="shared" si="282"/>
        <v>50</v>
      </c>
      <c r="P1795" s="8">
        <f t="shared" si="283"/>
        <v>16.5</v>
      </c>
      <c r="Q1795" s="9">
        <f t="shared" ref="Q1795:Q1858" si="284">0.35*M1795+N1795*0.35+O1795*0.15+P1795*0.15</f>
        <v>18.725000000000001</v>
      </c>
      <c r="R1795" s="9">
        <f t="shared" ref="R1795:R1858" si="285">M1795*0.2+N1795*0.2+O1795*0.35+P1795*0.25</f>
        <v>26.625</v>
      </c>
      <c r="S1795" s="9">
        <f t="shared" ref="S1795:S1858" si="286">M1795*0.15+N1795*0.15+O1795*0.25+P1795*0.45</f>
        <v>23.675000000000001</v>
      </c>
      <c r="T1795" s="9">
        <f t="shared" ref="T1795:T1858" si="287">0.25*SUM(M1795:P1795)</f>
        <v>22.875</v>
      </c>
      <c r="U1795" s="8">
        <f t="shared" ref="U1795:U1858" si="288">SUM(Q1795:S1795)/3</f>
        <v>23.008333333333336</v>
      </c>
      <c r="V1795" s="8">
        <f t="shared" ref="V1795:V1858" si="289">SUM(Q1795:T1795)/4</f>
        <v>22.975000000000001</v>
      </c>
    </row>
    <row r="1796" spans="1:22" ht="13.5" x14ac:dyDescent="0.25">
      <c r="A1796" s="3">
        <f>RSI!A1796</f>
        <v>44628</v>
      </c>
      <c r="B1796" s="2">
        <f>RSI!B1796</f>
        <v>1.99</v>
      </c>
      <c r="C1796" s="2">
        <f>RSI!I1796</f>
        <v>59.373444246812006</v>
      </c>
      <c r="D1796" s="2">
        <f>MACD!E1796</f>
        <v>-7.8816492609050659E-3</v>
      </c>
      <c r="E1796" s="2">
        <f>MACD!F1796</f>
        <v>-2.4585164009274792E-2</v>
      </c>
      <c r="F1796" s="2">
        <f>'Moving Avg'!D1796</f>
        <v>2.0140000000000002</v>
      </c>
      <c r="G1796" s="2">
        <f>'Moving Avg'!F1796</f>
        <v>1.9529999999999998</v>
      </c>
      <c r="H1796" s="2">
        <f>'Moving Avg'!G1796</f>
        <v>1.7260000000000002</v>
      </c>
      <c r="I1796" s="2">
        <f>'Moving Avg'!H1796</f>
        <v>1.5205500000000007</v>
      </c>
      <c r="J1796" s="6" t="str">
        <f>OBV!F1796</f>
        <v>BEARISH</v>
      </c>
      <c r="K1796" s="6" t="str">
        <f>OBV!G1796</f>
        <v>STRONG</v>
      </c>
      <c r="L1796" s="6" t="str">
        <f>OBV!H1796</f>
        <v>CONFIRMED BEARISH</v>
      </c>
      <c r="M1796" s="8">
        <f t="shared" si="280"/>
        <v>25</v>
      </c>
      <c r="N1796" s="8">
        <f t="shared" si="281"/>
        <v>0</v>
      </c>
      <c r="O1796" s="8">
        <f t="shared" si="282"/>
        <v>50</v>
      </c>
      <c r="P1796" s="8">
        <f t="shared" si="283"/>
        <v>33</v>
      </c>
      <c r="Q1796" s="9">
        <f t="shared" si="284"/>
        <v>21.2</v>
      </c>
      <c r="R1796" s="9">
        <f t="shared" si="285"/>
        <v>30.75</v>
      </c>
      <c r="S1796" s="9">
        <f t="shared" si="286"/>
        <v>31.1</v>
      </c>
      <c r="T1796" s="9">
        <f t="shared" si="287"/>
        <v>27</v>
      </c>
      <c r="U1796" s="8">
        <f t="shared" si="288"/>
        <v>27.683333333333337</v>
      </c>
      <c r="V1796" s="8">
        <f t="shared" si="289"/>
        <v>27.512500000000003</v>
      </c>
    </row>
    <row r="1797" spans="1:22" ht="13.5" x14ac:dyDescent="0.25">
      <c r="A1797" s="3">
        <f>RSI!A1797</f>
        <v>44629</v>
      </c>
      <c r="B1797" s="2">
        <f>RSI!B1797</f>
        <v>1.99</v>
      </c>
      <c r="C1797" s="2">
        <f>RSI!I1797</f>
        <v>59.373444246812006</v>
      </c>
      <c r="D1797" s="2">
        <f>MACD!E1797</f>
        <v>-1.4209846567121653E-2</v>
      </c>
      <c r="E1797" s="2">
        <f>MACD!F1797</f>
        <v>-2.2510100520844168E-2</v>
      </c>
      <c r="F1797" s="2">
        <f>'Moving Avg'!D1797</f>
        <v>2.012</v>
      </c>
      <c r="G1797" s="2">
        <f>'Moving Avg'!F1797</f>
        <v>1.9580000000000002</v>
      </c>
      <c r="H1797" s="2">
        <f>'Moving Avg'!G1797</f>
        <v>1.7368000000000001</v>
      </c>
      <c r="I1797" s="2">
        <f>'Moving Avg'!H1797</f>
        <v>1.5225000000000006</v>
      </c>
      <c r="J1797" s="6" t="str">
        <f>OBV!F1797</f>
        <v>BEARISH</v>
      </c>
      <c r="K1797" s="6" t="str">
        <f>OBV!G1797</f>
        <v>STRONG</v>
      </c>
      <c r="L1797" s="6" t="str">
        <f>OBV!H1797</f>
        <v>CONFIRMED BEARISH</v>
      </c>
      <c r="M1797" s="8">
        <f t="shared" si="280"/>
        <v>25</v>
      </c>
      <c r="N1797" s="8">
        <f t="shared" si="281"/>
        <v>0</v>
      </c>
      <c r="O1797" s="8">
        <f t="shared" si="282"/>
        <v>50</v>
      </c>
      <c r="P1797" s="8">
        <f t="shared" si="283"/>
        <v>33</v>
      </c>
      <c r="Q1797" s="9">
        <f t="shared" si="284"/>
        <v>21.2</v>
      </c>
      <c r="R1797" s="9">
        <f t="shared" si="285"/>
        <v>30.75</v>
      </c>
      <c r="S1797" s="9">
        <f t="shared" si="286"/>
        <v>31.1</v>
      </c>
      <c r="T1797" s="9">
        <f t="shared" si="287"/>
        <v>27</v>
      </c>
      <c r="U1797" s="8">
        <f t="shared" si="288"/>
        <v>27.683333333333337</v>
      </c>
      <c r="V1797" s="8">
        <f t="shared" si="289"/>
        <v>27.512500000000003</v>
      </c>
    </row>
    <row r="1798" spans="1:22" ht="13.5" x14ac:dyDescent="0.25">
      <c r="A1798" s="3">
        <f>RSI!A1798</f>
        <v>44630</v>
      </c>
      <c r="B1798" s="2">
        <f>RSI!B1798</f>
        <v>1.99</v>
      </c>
      <c r="C1798" s="2">
        <f>RSI!I1798</f>
        <v>59.373444246812014</v>
      </c>
      <c r="D1798" s="2">
        <f>MACD!E1798</f>
        <v>-7.8378091680935125E-3</v>
      </c>
      <c r="E1798" s="2">
        <f>MACD!F1798</f>
        <v>-1.957564225029404E-2</v>
      </c>
      <c r="F1798" s="2">
        <f>'Moving Avg'!D1798</f>
        <v>2.0019999999999998</v>
      </c>
      <c r="G1798" s="2">
        <f>'Moving Avg'!F1798</f>
        <v>1.9590000000000003</v>
      </c>
      <c r="H1798" s="2">
        <f>'Moving Avg'!G1798</f>
        <v>1.7475999999999998</v>
      </c>
      <c r="I1798" s="2">
        <f>'Moving Avg'!H1798</f>
        <v>1.5248000000000004</v>
      </c>
      <c r="J1798" s="6" t="str">
        <f>OBV!F1798</f>
        <v>BEARISH</v>
      </c>
      <c r="K1798" s="6" t="str">
        <f>OBV!G1798</f>
        <v>STRONG</v>
      </c>
      <c r="L1798" s="6" t="str">
        <f>OBV!H1798</f>
        <v>CONFIRMED BEARISH</v>
      </c>
      <c r="M1798" s="8">
        <f t="shared" si="280"/>
        <v>25</v>
      </c>
      <c r="N1798" s="8">
        <f t="shared" si="281"/>
        <v>0</v>
      </c>
      <c r="O1798" s="8">
        <f t="shared" si="282"/>
        <v>50</v>
      </c>
      <c r="P1798" s="8">
        <f t="shared" si="283"/>
        <v>33</v>
      </c>
      <c r="Q1798" s="9">
        <f t="shared" si="284"/>
        <v>21.2</v>
      </c>
      <c r="R1798" s="9">
        <f t="shared" si="285"/>
        <v>30.75</v>
      </c>
      <c r="S1798" s="9">
        <f t="shared" si="286"/>
        <v>31.1</v>
      </c>
      <c r="T1798" s="9">
        <f t="shared" si="287"/>
        <v>27</v>
      </c>
      <c r="U1798" s="8">
        <f t="shared" si="288"/>
        <v>27.683333333333337</v>
      </c>
      <c r="V1798" s="8">
        <f t="shared" si="289"/>
        <v>27.512500000000003</v>
      </c>
    </row>
    <row r="1799" spans="1:22" ht="13.5" x14ac:dyDescent="0.25">
      <c r="A1799" s="3">
        <f>RSI!A1799</f>
        <v>44631</v>
      </c>
      <c r="B1799" s="2">
        <f>RSI!B1799</f>
        <v>2.0499999999999998</v>
      </c>
      <c r="C1799" s="2">
        <f>RSI!I1799</f>
        <v>63.904503184426453</v>
      </c>
      <c r="D1799" s="2">
        <f>MACD!E1799</f>
        <v>-1.9736209392010817E-2</v>
      </c>
      <c r="E1799" s="2">
        <f>MACD!F1799</f>
        <v>-1.9607755678637397E-2</v>
      </c>
      <c r="F1799" s="2">
        <f>'Moving Avg'!D1799</f>
        <v>2.004</v>
      </c>
      <c r="G1799" s="2">
        <f>'Moving Avg'!F1799</f>
        <v>1.9630000000000003</v>
      </c>
      <c r="H1799" s="2">
        <f>'Moving Avg'!G1799</f>
        <v>1.7595999999999998</v>
      </c>
      <c r="I1799" s="2">
        <f>'Moving Avg'!H1799</f>
        <v>1.5274000000000003</v>
      </c>
      <c r="J1799" s="6" t="str">
        <f>OBV!F1799</f>
        <v>BEARISH</v>
      </c>
      <c r="K1799" s="6" t="str">
        <f>OBV!G1799</f>
        <v>STRONG</v>
      </c>
      <c r="L1799" s="6" t="str">
        <f>OBV!H1799</f>
        <v>BEARISH DIVERGENCE</v>
      </c>
      <c r="M1799" s="8">
        <f t="shared" si="280"/>
        <v>25</v>
      </c>
      <c r="N1799" s="8">
        <f t="shared" si="281"/>
        <v>45</v>
      </c>
      <c r="O1799" s="8">
        <f t="shared" si="282"/>
        <v>50</v>
      </c>
      <c r="P1799" s="8">
        <f t="shared" si="283"/>
        <v>33</v>
      </c>
      <c r="Q1799" s="9">
        <f t="shared" si="284"/>
        <v>36.950000000000003</v>
      </c>
      <c r="R1799" s="9">
        <f t="shared" si="285"/>
        <v>39.75</v>
      </c>
      <c r="S1799" s="9">
        <f t="shared" si="286"/>
        <v>37.85</v>
      </c>
      <c r="T1799" s="9">
        <f t="shared" si="287"/>
        <v>38.25</v>
      </c>
      <c r="U1799" s="8">
        <f t="shared" si="288"/>
        <v>38.183333333333337</v>
      </c>
      <c r="V1799" s="8">
        <f t="shared" si="289"/>
        <v>38.200000000000003</v>
      </c>
    </row>
    <row r="1800" spans="1:22" ht="13.5" x14ac:dyDescent="0.25">
      <c r="A1800" s="3">
        <f>RSI!A1800</f>
        <v>44634</v>
      </c>
      <c r="B1800" s="2">
        <f>RSI!B1800</f>
        <v>1.98</v>
      </c>
      <c r="C1800" s="2">
        <f>RSI!I1800</f>
        <v>56.050347769410131</v>
      </c>
      <c r="D1800" s="2">
        <f>MACD!E1800</f>
        <v>-1.7779272708276173E-2</v>
      </c>
      <c r="E1800" s="2">
        <f>MACD!F1800</f>
        <v>-1.9242059084565152E-2</v>
      </c>
      <c r="F1800" s="2">
        <f>'Moving Avg'!D1800</f>
        <v>2</v>
      </c>
      <c r="G1800" s="2">
        <f>'Moving Avg'!F1800</f>
        <v>1.9649999999999999</v>
      </c>
      <c r="H1800" s="2">
        <f>'Moving Avg'!G1800</f>
        <v>1.7692000000000001</v>
      </c>
      <c r="I1800" s="2">
        <f>'Moving Avg'!H1800</f>
        <v>1.5296500000000004</v>
      </c>
      <c r="J1800" s="6" t="str">
        <f>OBV!F1800</f>
        <v>BEARISH</v>
      </c>
      <c r="K1800" s="6" t="str">
        <f>OBV!G1800</f>
        <v>NEUTRAL</v>
      </c>
      <c r="L1800" s="6" t="str">
        <f>OBV!H1800</f>
        <v>CONFIRMED BEARISH</v>
      </c>
      <c r="M1800" s="8">
        <f t="shared" si="280"/>
        <v>25</v>
      </c>
      <c r="N1800" s="8">
        <f t="shared" si="281"/>
        <v>0</v>
      </c>
      <c r="O1800" s="8">
        <f t="shared" si="282"/>
        <v>50</v>
      </c>
      <c r="P1800" s="8">
        <f t="shared" si="283"/>
        <v>16.5</v>
      </c>
      <c r="Q1800" s="9">
        <f t="shared" si="284"/>
        <v>18.725000000000001</v>
      </c>
      <c r="R1800" s="9">
        <f t="shared" si="285"/>
        <v>26.625</v>
      </c>
      <c r="S1800" s="9">
        <f t="shared" si="286"/>
        <v>23.675000000000001</v>
      </c>
      <c r="T1800" s="9">
        <f t="shared" si="287"/>
        <v>22.875</v>
      </c>
      <c r="U1800" s="8">
        <f t="shared" si="288"/>
        <v>23.008333333333336</v>
      </c>
      <c r="V1800" s="8">
        <f t="shared" si="289"/>
        <v>22.975000000000001</v>
      </c>
    </row>
    <row r="1801" spans="1:22" ht="13.5" x14ac:dyDescent="0.25">
      <c r="A1801" s="3">
        <f>RSI!A1801</f>
        <v>44635</v>
      </c>
      <c r="B1801" s="2">
        <f>RSI!B1801</f>
        <v>2.0499999999999998</v>
      </c>
      <c r="C1801" s="2">
        <f>RSI!I1801</f>
        <v>61.187519777061645</v>
      </c>
      <c r="D1801" s="2">
        <f>MACD!E1801</f>
        <v>-1.2453703822634887E-2</v>
      </c>
      <c r="E1801" s="2">
        <f>MACD!F1801</f>
        <v>-1.7884388032179101E-2</v>
      </c>
      <c r="F1801" s="2">
        <f>'Moving Avg'!D1801</f>
        <v>2.0119999999999996</v>
      </c>
      <c r="G1801" s="2">
        <f>'Moving Avg'!F1801</f>
        <v>1.9734999999999996</v>
      </c>
      <c r="H1801" s="2">
        <f>'Moving Avg'!G1801</f>
        <v>1.7801999999999998</v>
      </c>
      <c r="I1801" s="2">
        <f>'Moving Avg'!H1801</f>
        <v>1.5324500000000003</v>
      </c>
      <c r="J1801" s="6" t="str">
        <f>OBV!F1801</f>
        <v>BEARISH</v>
      </c>
      <c r="K1801" s="6" t="str">
        <f>OBV!G1801</f>
        <v>NEUTRAL</v>
      </c>
      <c r="L1801" s="6" t="str">
        <f>OBV!H1801</f>
        <v>BEARISH DIVERGENCE</v>
      </c>
      <c r="M1801" s="8">
        <f t="shared" si="280"/>
        <v>25</v>
      </c>
      <c r="N1801" s="8">
        <f t="shared" si="281"/>
        <v>0</v>
      </c>
      <c r="O1801" s="8">
        <f t="shared" si="282"/>
        <v>50</v>
      </c>
      <c r="P1801" s="8">
        <f t="shared" si="283"/>
        <v>16.5</v>
      </c>
      <c r="Q1801" s="9">
        <f t="shared" si="284"/>
        <v>18.725000000000001</v>
      </c>
      <c r="R1801" s="9">
        <f t="shared" si="285"/>
        <v>26.625</v>
      </c>
      <c r="S1801" s="9">
        <f t="shared" si="286"/>
        <v>23.675000000000001</v>
      </c>
      <c r="T1801" s="9">
        <f t="shared" si="287"/>
        <v>22.875</v>
      </c>
      <c r="U1801" s="8">
        <f t="shared" si="288"/>
        <v>23.008333333333336</v>
      </c>
      <c r="V1801" s="8">
        <f t="shared" si="289"/>
        <v>22.975000000000001</v>
      </c>
    </row>
    <row r="1802" spans="1:22" ht="13.5" x14ac:dyDescent="0.25">
      <c r="A1802" s="3">
        <f>RSI!A1802</f>
        <v>44636</v>
      </c>
      <c r="B1802" s="2">
        <f>RSI!B1802</f>
        <v>2.14</v>
      </c>
      <c r="C1802" s="2">
        <f>RSI!I1802</f>
        <v>66.594082241205371</v>
      </c>
      <c r="D1802" s="2">
        <f>MACD!E1802</f>
        <v>-1.5375794253284614E-2</v>
      </c>
      <c r="E1802" s="2">
        <f>MACD!F1802</f>
        <v>-1.7382669276400205E-2</v>
      </c>
      <c r="F1802" s="2">
        <f>'Moving Avg'!D1802</f>
        <v>2.0420000000000003</v>
      </c>
      <c r="G1802" s="2">
        <f>'Moving Avg'!F1802</f>
        <v>1.9829999999999994</v>
      </c>
      <c r="H1802" s="2">
        <f>'Moving Avg'!G1802</f>
        <v>1.7930000000000001</v>
      </c>
      <c r="I1802" s="2">
        <f>'Moving Avg'!H1802</f>
        <v>1.5354000000000001</v>
      </c>
      <c r="J1802" s="6" t="str">
        <f>OBV!F1802</f>
        <v>BEARISH</v>
      </c>
      <c r="K1802" s="6" t="str">
        <f>OBV!G1802</f>
        <v>NEUTRAL</v>
      </c>
      <c r="L1802" s="6" t="str">
        <f>OBV!H1802</f>
        <v>BEARISH DIVERGENCE</v>
      </c>
      <c r="M1802" s="8">
        <f t="shared" si="280"/>
        <v>25</v>
      </c>
      <c r="N1802" s="8">
        <f t="shared" si="281"/>
        <v>0</v>
      </c>
      <c r="O1802" s="8">
        <f t="shared" si="282"/>
        <v>50</v>
      </c>
      <c r="P1802" s="8">
        <f t="shared" si="283"/>
        <v>16.5</v>
      </c>
      <c r="Q1802" s="9">
        <f t="shared" si="284"/>
        <v>18.725000000000001</v>
      </c>
      <c r="R1802" s="9">
        <f t="shared" si="285"/>
        <v>26.625</v>
      </c>
      <c r="S1802" s="9">
        <f t="shared" si="286"/>
        <v>23.675000000000001</v>
      </c>
      <c r="T1802" s="9">
        <f t="shared" si="287"/>
        <v>22.875</v>
      </c>
      <c r="U1802" s="8">
        <f t="shared" si="288"/>
        <v>23.008333333333336</v>
      </c>
      <c r="V1802" s="8">
        <f t="shared" si="289"/>
        <v>22.975000000000001</v>
      </c>
    </row>
    <row r="1803" spans="1:22" ht="13.5" x14ac:dyDescent="0.25">
      <c r="A1803" s="3">
        <f>RSI!A1803</f>
        <v>44637</v>
      </c>
      <c r="B1803" s="2">
        <f>RSI!B1803</f>
        <v>2.1</v>
      </c>
      <c r="C1803" s="2">
        <f>RSI!I1803</f>
        <v>62.431563469629118</v>
      </c>
      <c r="D1803" s="2">
        <f>MACD!E1803</f>
        <v>-9.9685910949243173E-3</v>
      </c>
      <c r="E1803" s="2">
        <f>MACD!F1803</f>
        <v>-1.589985364010503E-2</v>
      </c>
      <c r="F1803" s="2">
        <f>'Moving Avg'!D1803</f>
        <v>2.0639999999999996</v>
      </c>
      <c r="G1803" s="2">
        <f>'Moving Avg'!F1803</f>
        <v>1.9939999999999993</v>
      </c>
      <c r="H1803" s="2">
        <f>'Moving Avg'!G1803</f>
        <v>1.8052000000000001</v>
      </c>
      <c r="I1803" s="2">
        <f>'Moving Avg'!H1803</f>
        <v>1.5381500000000004</v>
      </c>
      <c r="J1803" s="6" t="str">
        <f>OBV!F1803</f>
        <v>BEARISH</v>
      </c>
      <c r="K1803" s="6" t="str">
        <f>OBV!G1803</f>
        <v>STRONG</v>
      </c>
      <c r="L1803" s="6" t="str">
        <f>OBV!H1803</f>
        <v>BEARISH DIVERGENCE</v>
      </c>
      <c r="M1803" s="8">
        <f t="shared" si="280"/>
        <v>25</v>
      </c>
      <c r="N1803" s="8">
        <f t="shared" si="281"/>
        <v>0</v>
      </c>
      <c r="O1803" s="8">
        <f t="shared" si="282"/>
        <v>50</v>
      </c>
      <c r="P1803" s="8">
        <f t="shared" si="283"/>
        <v>33</v>
      </c>
      <c r="Q1803" s="9">
        <f t="shared" si="284"/>
        <v>21.2</v>
      </c>
      <c r="R1803" s="9">
        <f t="shared" si="285"/>
        <v>30.75</v>
      </c>
      <c r="S1803" s="9">
        <f t="shared" si="286"/>
        <v>31.1</v>
      </c>
      <c r="T1803" s="9">
        <f t="shared" si="287"/>
        <v>27</v>
      </c>
      <c r="U1803" s="8">
        <f t="shared" si="288"/>
        <v>27.683333333333337</v>
      </c>
      <c r="V1803" s="8">
        <f t="shared" si="289"/>
        <v>27.512500000000003</v>
      </c>
    </row>
    <row r="1804" spans="1:22" ht="13.5" x14ac:dyDescent="0.25">
      <c r="A1804" s="3">
        <f>RSI!A1804</f>
        <v>44638</v>
      </c>
      <c r="B1804" s="2">
        <f>RSI!B1804</f>
        <v>2.1800000000000002</v>
      </c>
      <c r="C1804" s="2">
        <f>RSI!I1804</f>
        <v>66.889202407689112</v>
      </c>
      <c r="D1804" s="2">
        <f>MACD!E1804</f>
        <v>-1.2228262795981992E-2</v>
      </c>
      <c r="E1804" s="2">
        <f>MACD!F1804</f>
        <v>-1.5165535471280423E-2</v>
      </c>
      <c r="F1804" s="2">
        <f>'Moving Avg'!D1804</f>
        <v>2.09</v>
      </c>
      <c r="G1804" s="2">
        <f>'Moving Avg'!F1804</f>
        <v>2.0054999999999996</v>
      </c>
      <c r="H1804" s="2">
        <f>'Moving Avg'!G1804</f>
        <v>1.819</v>
      </c>
      <c r="I1804" s="2">
        <f>'Moving Avg'!H1804</f>
        <v>1.5412999999999999</v>
      </c>
      <c r="J1804" s="6" t="str">
        <f>OBV!F1804</f>
        <v>BEARISH</v>
      </c>
      <c r="K1804" s="6" t="str">
        <f>OBV!G1804</f>
        <v>STRONG</v>
      </c>
      <c r="L1804" s="6" t="str">
        <f>OBV!H1804</f>
        <v>BEARISH DIVERGENCE</v>
      </c>
      <c r="M1804" s="8">
        <f t="shared" si="280"/>
        <v>25</v>
      </c>
      <c r="N1804" s="8">
        <f t="shared" si="281"/>
        <v>0</v>
      </c>
      <c r="O1804" s="8">
        <f t="shared" si="282"/>
        <v>50</v>
      </c>
      <c r="P1804" s="8">
        <f t="shared" si="283"/>
        <v>33</v>
      </c>
      <c r="Q1804" s="9">
        <f t="shared" si="284"/>
        <v>21.2</v>
      </c>
      <c r="R1804" s="9">
        <f t="shared" si="285"/>
        <v>30.75</v>
      </c>
      <c r="S1804" s="9">
        <f t="shared" si="286"/>
        <v>31.1</v>
      </c>
      <c r="T1804" s="9">
        <f t="shared" si="287"/>
        <v>27</v>
      </c>
      <c r="U1804" s="8">
        <f t="shared" si="288"/>
        <v>27.683333333333337</v>
      </c>
      <c r="V1804" s="8">
        <f t="shared" si="289"/>
        <v>27.512500000000003</v>
      </c>
    </row>
    <row r="1805" spans="1:22" ht="13.5" x14ac:dyDescent="0.25">
      <c r="A1805" s="3">
        <f>RSI!A1805</f>
        <v>44641</v>
      </c>
      <c r="B1805" s="2">
        <f>RSI!B1805</f>
        <v>2.09</v>
      </c>
      <c r="C1805" s="2">
        <f>RSI!I1805</f>
        <v>58.482174570692152</v>
      </c>
      <c r="D1805" s="2">
        <f>MACD!E1805</f>
        <v>-1.4941928512810954E-2</v>
      </c>
      <c r="E1805" s="2">
        <f>MACD!F1805</f>
        <v>-1.512081407958653E-2</v>
      </c>
      <c r="F1805" s="2">
        <f>'Moving Avg'!D1805</f>
        <v>2.1119999999999997</v>
      </c>
      <c r="G1805" s="2">
        <f>'Moving Avg'!F1805</f>
        <v>2.0149999999999997</v>
      </c>
      <c r="H1805" s="2">
        <f>'Moving Avg'!G1805</f>
        <v>1.831</v>
      </c>
      <c r="I1805" s="2">
        <f>'Moving Avg'!H1805</f>
        <v>1.5439999999999998</v>
      </c>
      <c r="J1805" s="6" t="str">
        <f>OBV!F1805</f>
        <v>BEARISH</v>
      </c>
      <c r="K1805" s="6" t="str">
        <f>OBV!G1805</f>
        <v>STRONG</v>
      </c>
      <c r="L1805" s="6" t="str">
        <f>OBV!H1805</f>
        <v>BEARISH DIVERGENCE</v>
      </c>
      <c r="M1805" s="8">
        <f t="shared" si="280"/>
        <v>25</v>
      </c>
      <c r="N1805" s="8">
        <f t="shared" si="281"/>
        <v>0</v>
      </c>
      <c r="O1805" s="8">
        <f t="shared" si="282"/>
        <v>50</v>
      </c>
      <c r="P1805" s="8">
        <f t="shared" si="283"/>
        <v>33</v>
      </c>
      <c r="Q1805" s="9">
        <f t="shared" si="284"/>
        <v>21.2</v>
      </c>
      <c r="R1805" s="9">
        <f t="shared" si="285"/>
        <v>30.75</v>
      </c>
      <c r="S1805" s="9">
        <f t="shared" si="286"/>
        <v>31.1</v>
      </c>
      <c r="T1805" s="9">
        <f t="shared" si="287"/>
        <v>27</v>
      </c>
      <c r="U1805" s="8">
        <f t="shared" si="288"/>
        <v>27.683333333333337</v>
      </c>
      <c r="V1805" s="8">
        <f t="shared" si="289"/>
        <v>27.512500000000003</v>
      </c>
    </row>
    <row r="1806" spans="1:22" ht="13.5" x14ac:dyDescent="0.25">
      <c r="A1806" s="3">
        <f>RSI!A1806</f>
        <v>44642</v>
      </c>
      <c r="B1806" s="2">
        <f>RSI!B1806</f>
        <v>2.09</v>
      </c>
      <c r="C1806" s="2">
        <f>RSI!I1806</f>
        <v>58.482174570692152</v>
      </c>
      <c r="D1806" s="2">
        <f>MACD!E1806</f>
        <v>-1.9461844062886868E-2</v>
      </c>
      <c r="E1806" s="2">
        <f>MACD!F1806</f>
        <v>-1.5989020076246599E-2</v>
      </c>
      <c r="F1806" s="2">
        <f>'Moving Avg'!D1806</f>
        <v>2.12</v>
      </c>
      <c r="G1806" s="2">
        <f>'Moving Avg'!F1806</f>
        <v>2.0209999999999999</v>
      </c>
      <c r="H1806" s="2">
        <f>'Moving Avg'!G1806</f>
        <v>1.8428</v>
      </c>
      <c r="I1806" s="2">
        <f>'Moving Avg'!H1806</f>
        <v>1.5466999999999995</v>
      </c>
      <c r="J1806" s="6" t="str">
        <f>OBV!F1806</f>
        <v>BEARISH</v>
      </c>
      <c r="K1806" s="6" t="str">
        <f>OBV!G1806</f>
        <v>STRONG</v>
      </c>
      <c r="L1806" s="6" t="str">
        <f>OBV!H1806</f>
        <v>BEARISH DIVERGENCE</v>
      </c>
      <c r="M1806" s="8">
        <f t="shared" si="280"/>
        <v>25</v>
      </c>
      <c r="N1806" s="8">
        <f t="shared" si="281"/>
        <v>45</v>
      </c>
      <c r="O1806" s="8">
        <f t="shared" si="282"/>
        <v>50</v>
      </c>
      <c r="P1806" s="8">
        <f t="shared" si="283"/>
        <v>33</v>
      </c>
      <c r="Q1806" s="9">
        <f t="shared" si="284"/>
        <v>36.950000000000003</v>
      </c>
      <c r="R1806" s="9">
        <f t="shared" si="285"/>
        <v>39.75</v>
      </c>
      <c r="S1806" s="9">
        <f t="shared" si="286"/>
        <v>37.85</v>
      </c>
      <c r="T1806" s="9">
        <f t="shared" si="287"/>
        <v>38.25</v>
      </c>
      <c r="U1806" s="8">
        <f t="shared" si="288"/>
        <v>38.183333333333337</v>
      </c>
      <c r="V1806" s="8">
        <f t="shared" si="289"/>
        <v>38.200000000000003</v>
      </c>
    </row>
    <row r="1807" spans="1:22" ht="13.5" x14ac:dyDescent="0.25">
      <c r="A1807" s="3">
        <f>RSI!A1807</f>
        <v>44643</v>
      </c>
      <c r="B1807" s="2">
        <f>RSI!B1807</f>
        <v>2.09</v>
      </c>
      <c r="C1807" s="2">
        <f>RSI!I1807</f>
        <v>58.482174570692152</v>
      </c>
      <c r="D1807" s="2">
        <f>MACD!E1807</f>
        <v>-2.3920902182600123E-2</v>
      </c>
      <c r="E1807" s="2">
        <f>MACD!F1807</f>
        <v>-1.7575396497517305E-2</v>
      </c>
      <c r="F1807" s="2">
        <f>'Moving Avg'!D1807</f>
        <v>2.1100000000000003</v>
      </c>
      <c r="G1807" s="2">
        <f>'Moving Avg'!F1807</f>
        <v>2.0310000000000001</v>
      </c>
      <c r="H1807" s="2">
        <f>'Moving Avg'!G1807</f>
        <v>1.8546</v>
      </c>
      <c r="I1807" s="2">
        <f>'Moving Avg'!H1807</f>
        <v>1.5493499999999996</v>
      </c>
      <c r="J1807" s="6" t="str">
        <f>OBV!F1807</f>
        <v>BEARISH</v>
      </c>
      <c r="K1807" s="6" t="str">
        <f>OBV!G1807</f>
        <v>STRONG</v>
      </c>
      <c r="L1807" s="6" t="str">
        <f>OBV!H1807</f>
        <v>CONFIRMED BEARISH</v>
      </c>
      <c r="M1807" s="8">
        <f t="shared" si="280"/>
        <v>25</v>
      </c>
      <c r="N1807" s="8">
        <f t="shared" si="281"/>
        <v>45</v>
      </c>
      <c r="O1807" s="8">
        <f t="shared" si="282"/>
        <v>50</v>
      </c>
      <c r="P1807" s="8">
        <f t="shared" si="283"/>
        <v>33</v>
      </c>
      <c r="Q1807" s="9">
        <f t="shared" si="284"/>
        <v>36.950000000000003</v>
      </c>
      <c r="R1807" s="9">
        <f t="shared" si="285"/>
        <v>39.75</v>
      </c>
      <c r="S1807" s="9">
        <f t="shared" si="286"/>
        <v>37.85</v>
      </c>
      <c r="T1807" s="9">
        <f t="shared" si="287"/>
        <v>38.25</v>
      </c>
      <c r="U1807" s="8">
        <f t="shared" si="288"/>
        <v>38.183333333333337</v>
      </c>
      <c r="V1807" s="8">
        <f t="shared" si="289"/>
        <v>38.200000000000003</v>
      </c>
    </row>
    <row r="1808" spans="1:22" ht="13.5" x14ac:dyDescent="0.25">
      <c r="A1808" s="3">
        <f>RSI!A1808</f>
        <v>44644</v>
      </c>
      <c r="B1808" s="2">
        <f>RSI!B1808</f>
        <v>2</v>
      </c>
      <c r="C1808" s="2">
        <f>RSI!I1808</f>
        <v>50.547325036230276</v>
      </c>
      <c r="D1808" s="2">
        <f>MACD!E1808</f>
        <v>-2.1614797835565192E-2</v>
      </c>
      <c r="E1808" s="2">
        <f>MACD!F1808</f>
        <v>-1.8383276765126882E-2</v>
      </c>
      <c r="F1808" s="2">
        <f>'Moving Avg'!D1808</f>
        <v>2.09</v>
      </c>
      <c r="G1808" s="2">
        <f>'Moving Avg'!F1808</f>
        <v>2.0325000000000002</v>
      </c>
      <c r="H1808" s="2">
        <f>'Moving Avg'!G1808</f>
        <v>1.8646</v>
      </c>
      <c r="I1808" s="2">
        <f>'Moving Avg'!H1808</f>
        <v>1.5517499999999993</v>
      </c>
      <c r="J1808" s="6" t="str">
        <f>OBV!F1808</f>
        <v>BEARISH</v>
      </c>
      <c r="K1808" s="6" t="str">
        <f>OBV!G1808</f>
        <v>NEUTRAL</v>
      </c>
      <c r="L1808" s="6" t="str">
        <f>OBV!H1808</f>
        <v>CONFIRMED BEARISH</v>
      </c>
      <c r="M1808" s="8">
        <f t="shared" si="280"/>
        <v>25</v>
      </c>
      <c r="N1808" s="8">
        <f t="shared" si="281"/>
        <v>45</v>
      </c>
      <c r="O1808" s="8">
        <f t="shared" si="282"/>
        <v>50</v>
      </c>
      <c r="P1808" s="8">
        <f t="shared" si="283"/>
        <v>16.5</v>
      </c>
      <c r="Q1808" s="9">
        <f t="shared" si="284"/>
        <v>34.475000000000001</v>
      </c>
      <c r="R1808" s="9">
        <f t="shared" si="285"/>
        <v>35.625</v>
      </c>
      <c r="S1808" s="9">
        <f t="shared" si="286"/>
        <v>30.425000000000001</v>
      </c>
      <c r="T1808" s="9">
        <f t="shared" si="287"/>
        <v>34.125</v>
      </c>
      <c r="U1808" s="8">
        <f t="shared" si="288"/>
        <v>33.508333333333333</v>
      </c>
      <c r="V1808" s="8">
        <f t="shared" si="289"/>
        <v>33.662499999999994</v>
      </c>
    </row>
    <row r="1809" spans="1:22" ht="13.5" x14ac:dyDescent="0.25">
      <c r="A1809" s="3">
        <f>RSI!A1809</f>
        <v>44645</v>
      </c>
      <c r="B1809" s="2">
        <f>RSI!B1809</f>
        <v>2.08</v>
      </c>
      <c r="C1809" s="2">
        <f>RSI!I1809</f>
        <v>56.231981555485817</v>
      </c>
      <c r="D1809" s="2">
        <f>MACD!E1809</f>
        <v>-1.6370815252155335E-2</v>
      </c>
      <c r="E1809" s="2">
        <f>MACD!F1809</f>
        <v>-1.7980784462532574E-2</v>
      </c>
      <c r="F1809" s="2">
        <f>'Moving Avg'!D1809</f>
        <v>2.0699999999999998</v>
      </c>
      <c r="G1809" s="2">
        <f>'Moving Avg'!F1809</f>
        <v>2.0420000000000003</v>
      </c>
      <c r="H1809" s="2">
        <f>'Moving Avg'!G1809</f>
        <v>1.8762000000000001</v>
      </c>
      <c r="I1809" s="2">
        <f>'Moving Avg'!H1809</f>
        <v>1.5543499999999992</v>
      </c>
      <c r="J1809" s="6" t="str">
        <f>OBV!F1809</f>
        <v>BEARISH</v>
      </c>
      <c r="K1809" s="6" t="str">
        <f>OBV!G1809</f>
        <v>NEUTRAL</v>
      </c>
      <c r="L1809" s="6" t="str">
        <f>OBV!H1809</f>
        <v>CONFIRMED BEARISH</v>
      </c>
      <c r="M1809" s="8">
        <f t="shared" si="280"/>
        <v>25</v>
      </c>
      <c r="N1809" s="8">
        <f t="shared" si="281"/>
        <v>0</v>
      </c>
      <c r="O1809" s="8">
        <f t="shared" si="282"/>
        <v>50</v>
      </c>
      <c r="P1809" s="8">
        <f t="shared" si="283"/>
        <v>16.5</v>
      </c>
      <c r="Q1809" s="9">
        <f t="shared" si="284"/>
        <v>18.725000000000001</v>
      </c>
      <c r="R1809" s="9">
        <f t="shared" si="285"/>
        <v>26.625</v>
      </c>
      <c r="S1809" s="9">
        <f t="shared" si="286"/>
        <v>23.675000000000001</v>
      </c>
      <c r="T1809" s="9">
        <f t="shared" si="287"/>
        <v>22.875</v>
      </c>
      <c r="U1809" s="8">
        <f t="shared" si="288"/>
        <v>23.008333333333336</v>
      </c>
      <c r="V1809" s="8">
        <f t="shared" si="289"/>
        <v>22.975000000000001</v>
      </c>
    </row>
    <row r="1810" spans="1:22" ht="13.5" x14ac:dyDescent="0.25">
      <c r="A1810" s="3">
        <f>RSI!A1810</f>
        <v>44648</v>
      </c>
      <c r="B1810" s="2">
        <f>RSI!B1810</f>
        <v>2</v>
      </c>
      <c r="C1810" s="2">
        <f>RSI!I1810</f>
        <v>50.037629929236566</v>
      </c>
      <c r="D1810" s="2">
        <f>MACD!E1810</f>
        <v>-1.7260905077094435E-2</v>
      </c>
      <c r="E1810" s="2">
        <f>MACD!F1810</f>
        <v>-1.7836808585444945E-2</v>
      </c>
      <c r="F1810" s="2">
        <f>'Moving Avg'!D1810</f>
        <v>2.052</v>
      </c>
      <c r="G1810" s="2">
        <f>'Moving Avg'!F1810</f>
        <v>2.0450000000000004</v>
      </c>
      <c r="H1810" s="2">
        <f>'Moving Avg'!G1810</f>
        <v>1.8862000000000001</v>
      </c>
      <c r="I1810" s="2">
        <f>'Moving Avg'!H1810</f>
        <v>1.5565499999999992</v>
      </c>
      <c r="J1810" s="6" t="str">
        <f>OBV!F1810</f>
        <v>BEARISH</v>
      </c>
      <c r="K1810" s="6" t="str">
        <f>OBV!G1810</f>
        <v>NEUTRAL</v>
      </c>
      <c r="L1810" s="6" t="str">
        <f>OBV!H1810</f>
        <v>CONFIRMED BEARISH</v>
      </c>
      <c r="M1810" s="8">
        <f t="shared" si="280"/>
        <v>25</v>
      </c>
      <c r="N1810" s="8">
        <f t="shared" si="281"/>
        <v>0</v>
      </c>
      <c r="O1810" s="8">
        <f t="shared" si="282"/>
        <v>50</v>
      </c>
      <c r="P1810" s="8">
        <f t="shared" si="283"/>
        <v>16.5</v>
      </c>
      <c r="Q1810" s="9">
        <f t="shared" si="284"/>
        <v>18.725000000000001</v>
      </c>
      <c r="R1810" s="9">
        <f t="shared" si="285"/>
        <v>26.625</v>
      </c>
      <c r="S1810" s="9">
        <f t="shared" si="286"/>
        <v>23.675000000000001</v>
      </c>
      <c r="T1810" s="9">
        <f t="shared" si="287"/>
        <v>22.875</v>
      </c>
      <c r="U1810" s="8">
        <f t="shared" si="288"/>
        <v>23.008333333333336</v>
      </c>
      <c r="V1810" s="8">
        <f t="shared" si="289"/>
        <v>22.975000000000001</v>
      </c>
    </row>
    <row r="1811" spans="1:22" ht="13.5" x14ac:dyDescent="0.25">
      <c r="A1811" s="3">
        <f>RSI!A1811</f>
        <v>44649</v>
      </c>
      <c r="B1811" s="2">
        <f>RSI!B1811</f>
        <v>2</v>
      </c>
      <c r="C1811" s="2">
        <f>RSI!I1811</f>
        <v>50.037629929236566</v>
      </c>
      <c r="D1811" s="2">
        <f>MACD!E1811</f>
        <v>-7.2202528877780559E-3</v>
      </c>
      <c r="E1811" s="2">
        <f>MACD!F1811</f>
        <v>-1.5713497445911568E-2</v>
      </c>
      <c r="F1811" s="2">
        <f>'Moving Avg'!D1811</f>
        <v>2.0339999999999998</v>
      </c>
      <c r="G1811" s="2">
        <f>'Moving Avg'!F1811</f>
        <v>2.0450000000000004</v>
      </c>
      <c r="H1811" s="2">
        <f>'Moving Avg'!G1811</f>
        <v>1.8962000000000001</v>
      </c>
      <c r="I1811" s="2">
        <f>'Moving Avg'!H1811</f>
        <v>1.5587499999999992</v>
      </c>
      <c r="J1811" s="6" t="str">
        <f>OBV!F1811</f>
        <v>BEARISH</v>
      </c>
      <c r="K1811" s="6" t="str">
        <f>OBV!G1811</f>
        <v>NEUTRAL</v>
      </c>
      <c r="L1811" s="6" t="str">
        <f>OBV!H1811</f>
        <v>CONFIRMED BEARISH</v>
      </c>
      <c r="M1811" s="8">
        <f t="shared" si="280"/>
        <v>25</v>
      </c>
      <c r="N1811" s="8">
        <f t="shared" si="281"/>
        <v>0</v>
      </c>
      <c r="O1811" s="8">
        <f t="shared" si="282"/>
        <v>50</v>
      </c>
      <c r="P1811" s="8">
        <f t="shared" si="283"/>
        <v>16.5</v>
      </c>
      <c r="Q1811" s="9">
        <f t="shared" si="284"/>
        <v>18.725000000000001</v>
      </c>
      <c r="R1811" s="9">
        <f t="shared" si="285"/>
        <v>26.625</v>
      </c>
      <c r="S1811" s="9">
        <f t="shared" si="286"/>
        <v>23.675000000000001</v>
      </c>
      <c r="T1811" s="9">
        <f t="shared" si="287"/>
        <v>22.875</v>
      </c>
      <c r="U1811" s="8">
        <f t="shared" si="288"/>
        <v>23.008333333333336</v>
      </c>
      <c r="V1811" s="8">
        <f t="shared" si="289"/>
        <v>22.975000000000001</v>
      </c>
    </row>
    <row r="1812" spans="1:22" ht="13.5" x14ac:dyDescent="0.25">
      <c r="A1812" s="3">
        <f>RSI!A1812</f>
        <v>44650</v>
      </c>
      <c r="B1812" s="2">
        <f>RSI!B1812</f>
        <v>1.91</v>
      </c>
      <c r="C1812" s="2">
        <f>RSI!I1812</f>
        <v>43.749677948284763</v>
      </c>
      <c r="D1812" s="2">
        <f>MACD!E1812</f>
        <v>2.1811258119666999E-2</v>
      </c>
      <c r="E1812" s="2">
        <f>MACD!F1812</f>
        <v>-8.208546332795854E-3</v>
      </c>
      <c r="F1812" s="2">
        <f>'Moving Avg'!D1812</f>
        <v>1.998</v>
      </c>
      <c r="G1812" s="2">
        <f>'Moving Avg'!F1812</f>
        <v>2.0405000000000002</v>
      </c>
      <c r="H1812" s="2">
        <f>'Moving Avg'!G1812</f>
        <v>1.9043999999999999</v>
      </c>
      <c r="I1812" s="2">
        <f>'Moving Avg'!H1812</f>
        <v>1.5604999999999993</v>
      </c>
      <c r="J1812" s="6" t="str">
        <f>OBV!F1812</f>
        <v>BEARISH</v>
      </c>
      <c r="K1812" s="6" t="str">
        <f>OBV!G1812</f>
        <v>NEUTRAL</v>
      </c>
      <c r="L1812" s="6" t="str">
        <f>OBV!H1812</f>
        <v>CONFIRMED BEARISH</v>
      </c>
      <c r="M1812" s="8">
        <f t="shared" si="280"/>
        <v>25</v>
      </c>
      <c r="N1812" s="8">
        <f t="shared" si="281"/>
        <v>0</v>
      </c>
      <c r="O1812" s="8">
        <f t="shared" si="282"/>
        <v>50</v>
      </c>
      <c r="P1812" s="8">
        <f t="shared" si="283"/>
        <v>16.5</v>
      </c>
      <c r="Q1812" s="9">
        <f t="shared" si="284"/>
        <v>18.725000000000001</v>
      </c>
      <c r="R1812" s="9">
        <f t="shared" si="285"/>
        <v>26.625</v>
      </c>
      <c r="S1812" s="9">
        <f t="shared" si="286"/>
        <v>23.675000000000001</v>
      </c>
      <c r="T1812" s="9">
        <f t="shared" si="287"/>
        <v>22.875</v>
      </c>
      <c r="U1812" s="8">
        <f t="shared" si="288"/>
        <v>23.008333333333336</v>
      </c>
      <c r="V1812" s="8">
        <f t="shared" si="289"/>
        <v>22.975000000000001</v>
      </c>
    </row>
    <row r="1813" spans="1:22" ht="13.5" x14ac:dyDescent="0.25">
      <c r="A1813" s="3">
        <f>RSI!A1813</f>
        <v>44651</v>
      </c>
      <c r="B1813" s="2">
        <f>RSI!B1813</f>
        <v>1.98</v>
      </c>
      <c r="C1813" s="2">
        <f>RSI!I1813</f>
        <v>49.106587032401784</v>
      </c>
      <c r="D1813" s="2">
        <f>MACD!E1813</f>
        <v>3.5590233887669021E-2</v>
      </c>
      <c r="E1813" s="2">
        <f>MACD!F1813</f>
        <v>5.5120971129712058E-4</v>
      </c>
      <c r="F1813" s="2">
        <f>'Moving Avg'!D1813</f>
        <v>1.9940000000000002</v>
      </c>
      <c r="G1813" s="2">
        <f>'Moving Avg'!F1813</f>
        <v>2.0374999999999996</v>
      </c>
      <c r="H1813" s="2">
        <f>'Moving Avg'!G1813</f>
        <v>1.9140000000000004</v>
      </c>
      <c r="I1813" s="2">
        <f>'Moving Avg'!H1813</f>
        <v>1.5629499999999994</v>
      </c>
      <c r="J1813" s="6" t="str">
        <f>OBV!F1813</f>
        <v>BULLISH</v>
      </c>
      <c r="K1813" s="6" t="str">
        <f>OBV!G1813</f>
        <v>NEUTRAL</v>
      </c>
      <c r="L1813" s="6" t="str">
        <f>OBV!H1813</f>
        <v>BULLISH DIVERGENCE</v>
      </c>
      <c r="M1813" s="8">
        <f t="shared" si="280"/>
        <v>25</v>
      </c>
      <c r="N1813" s="8">
        <f t="shared" si="281"/>
        <v>0</v>
      </c>
      <c r="O1813" s="8">
        <f t="shared" si="282"/>
        <v>50</v>
      </c>
      <c r="P1813" s="8">
        <f t="shared" si="283"/>
        <v>66.5</v>
      </c>
      <c r="Q1813" s="9">
        <f t="shared" si="284"/>
        <v>26.225000000000001</v>
      </c>
      <c r="R1813" s="9">
        <f t="shared" si="285"/>
        <v>39.125</v>
      </c>
      <c r="S1813" s="9">
        <f t="shared" si="286"/>
        <v>46.174999999999997</v>
      </c>
      <c r="T1813" s="9">
        <f t="shared" si="287"/>
        <v>35.375</v>
      </c>
      <c r="U1813" s="8">
        <f t="shared" si="288"/>
        <v>37.174999999999997</v>
      </c>
      <c r="V1813" s="8">
        <f t="shared" si="289"/>
        <v>36.724999999999994</v>
      </c>
    </row>
    <row r="1814" spans="1:22" ht="13.5" x14ac:dyDescent="0.25">
      <c r="A1814" s="3">
        <f>RSI!A1814</f>
        <v>44652</v>
      </c>
      <c r="B1814" s="2">
        <f>RSI!B1814</f>
        <v>2</v>
      </c>
      <c r="C1814" s="2">
        <f>RSI!I1814</f>
        <v>50.555440334893028</v>
      </c>
      <c r="D1814" s="2">
        <f>MACD!E1814</f>
        <v>5.817387320575973E-2</v>
      </c>
      <c r="E1814" s="2">
        <f>MACD!F1814</f>
        <v>1.2075742410189643E-2</v>
      </c>
      <c r="F1814" s="2">
        <f>'Moving Avg'!D1814</f>
        <v>1.9780000000000002</v>
      </c>
      <c r="G1814" s="2">
        <f>'Moving Avg'!F1814</f>
        <v>2.0354999999999999</v>
      </c>
      <c r="H1814" s="2">
        <f>'Moving Avg'!G1814</f>
        <v>1.9228000000000003</v>
      </c>
      <c r="I1814" s="2">
        <f>'Moving Avg'!H1814</f>
        <v>1.5654999999999994</v>
      </c>
      <c r="J1814" s="6" t="str">
        <f>OBV!F1814</f>
        <v>BULLISH</v>
      </c>
      <c r="K1814" s="6" t="str">
        <f>OBV!G1814</f>
        <v>NEUTRAL</v>
      </c>
      <c r="L1814" s="6" t="str">
        <f>OBV!H1814</f>
        <v>BULLISH DIVERGENCE</v>
      </c>
      <c r="M1814" s="8">
        <f t="shared" si="280"/>
        <v>25</v>
      </c>
      <c r="N1814" s="8">
        <f t="shared" si="281"/>
        <v>0</v>
      </c>
      <c r="O1814" s="8">
        <f t="shared" si="282"/>
        <v>50</v>
      </c>
      <c r="P1814" s="8">
        <f t="shared" si="283"/>
        <v>66.5</v>
      </c>
      <c r="Q1814" s="9">
        <f t="shared" si="284"/>
        <v>26.225000000000001</v>
      </c>
      <c r="R1814" s="9">
        <f t="shared" si="285"/>
        <v>39.125</v>
      </c>
      <c r="S1814" s="9">
        <f t="shared" si="286"/>
        <v>46.174999999999997</v>
      </c>
      <c r="T1814" s="9">
        <f t="shared" si="287"/>
        <v>35.375</v>
      </c>
      <c r="U1814" s="8">
        <f t="shared" si="288"/>
        <v>37.174999999999997</v>
      </c>
      <c r="V1814" s="8">
        <f t="shared" si="289"/>
        <v>36.724999999999994</v>
      </c>
    </row>
    <row r="1815" spans="1:22" ht="13.5" x14ac:dyDescent="0.25">
      <c r="A1815" s="3">
        <f>RSI!A1815</f>
        <v>44655</v>
      </c>
      <c r="B1815" s="2">
        <f>RSI!B1815</f>
        <v>2.0499999999999998</v>
      </c>
      <c r="C1815" s="2">
        <f>RSI!I1815</f>
        <v>54.075364063967413</v>
      </c>
      <c r="D1815" s="2">
        <f>MACD!E1815</f>
        <v>5.9706082093656798E-2</v>
      </c>
      <c r="E1815" s="2">
        <f>MACD!F1815</f>
        <v>2.1601810346883077E-2</v>
      </c>
      <c r="F1815" s="2">
        <f>'Moving Avg'!D1815</f>
        <v>1.9880000000000002</v>
      </c>
      <c r="G1815" s="2">
        <f>'Moving Avg'!F1815</f>
        <v>2.0379999999999994</v>
      </c>
      <c r="H1815" s="2">
        <f>'Moving Avg'!G1815</f>
        <v>1.9318</v>
      </c>
      <c r="I1815" s="2">
        <f>'Moving Avg'!H1815</f>
        <v>1.5685999999999996</v>
      </c>
      <c r="J1815" s="6" t="str">
        <f>OBV!F1815</f>
        <v>BULLISH</v>
      </c>
      <c r="K1815" s="6" t="str">
        <f>OBV!G1815</f>
        <v>NEUTRAL</v>
      </c>
      <c r="L1815" s="6" t="str">
        <f>OBV!H1815</f>
        <v>CONFIRMED BULLISH</v>
      </c>
      <c r="M1815" s="8">
        <f t="shared" si="280"/>
        <v>25</v>
      </c>
      <c r="N1815" s="8">
        <f t="shared" si="281"/>
        <v>0</v>
      </c>
      <c r="O1815" s="8">
        <f t="shared" si="282"/>
        <v>50</v>
      </c>
      <c r="P1815" s="8">
        <f t="shared" si="283"/>
        <v>83.5</v>
      </c>
      <c r="Q1815" s="9">
        <f t="shared" si="284"/>
        <v>28.774999999999999</v>
      </c>
      <c r="R1815" s="9">
        <f t="shared" si="285"/>
        <v>43.375</v>
      </c>
      <c r="S1815" s="9">
        <f t="shared" si="286"/>
        <v>53.825000000000003</v>
      </c>
      <c r="T1815" s="9">
        <f t="shared" si="287"/>
        <v>39.625</v>
      </c>
      <c r="U1815" s="8">
        <f t="shared" si="288"/>
        <v>41.991666666666667</v>
      </c>
      <c r="V1815" s="8">
        <f t="shared" si="289"/>
        <v>41.400000000000006</v>
      </c>
    </row>
    <row r="1816" spans="1:22" ht="13.5" x14ac:dyDescent="0.25">
      <c r="A1816" s="3">
        <f>RSI!A1816</f>
        <v>44656</v>
      </c>
      <c r="B1816" s="2">
        <f>RSI!B1816</f>
        <v>2.0499999999999998</v>
      </c>
      <c r="C1816" s="2">
        <f>RSI!I1816</f>
        <v>54.075364063967413</v>
      </c>
      <c r="D1816" s="2">
        <f>MACD!E1816</f>
        <v>6.0681959916440764E-2</v>
      </c>
      <c r="E1816" s="2">
        <f>MACD!F1816</f>
        <v>2.9417840260794616E-2</v>
      </c>
      <c r="F1816" s="2">
        <f>'Moving Avg'!D1816</f>
        <v>1.9979999999999998</v>
      </c>
      <c r="G1816" s="2">
        <f>'Moving Avg'!F1816</f>
        <v>2.0409999999999995</v>
      </c>
      <c r="H1816" s="2">
        <f>'Moving Avg'!G1816</f>
        <v>1.9394</v>
      </c>
      <c r="I1816" s="2">
        <f>'Moving Avg'!H1816</f>
        <v>1.5719999999999994</v>
      </c>
      <c r="J1816" s="6" t="str">
        <f>OBV!F1816</f>
        <v>BULLISH</v>
      </c>
      <c r="K1816" s="6" t="str">
        <f>OBV!G1816</f>
        <v>NEUTRAL</v>
      </c>
      <c r="L1816" s="6" t="str">
        <f>OBV!H1816</f>
        <v>CONFIRMED BULLISH</v>
      </c>
      <c r="M1816" s="8">
        <f t="shared" si="280"/>
        <v>25</v>
      </c>
      <c r="N1816" s="8">
        <f t="shared" si="281"/>
        <v>0</v>
      </c>
      <c r="O1816" s="8">
        <f t="shared" si="282"/>
        <v>50</v>
      </c>
      <c r="P1816" s="8">
        <f t="shared" si="283"/>
        <v>83.5</v>
      </c>
      <c r="Q1816" s="9">
        <f t="shared" si="284"/>
        <v>28.774999999999999</v>
      </c>
      <c r="R1816" s="9">
        <f t="shared" si="285"/>
        <v>43.375</v>
      </c>
      <c r="S1816" s="9">
        <f t="shared" si="286"/>
        <v>53.825000000000003</v>
      </c>
      <c r="T1816" s="9">
        <f t="shared" si="287"/>
        <v>39.625</v>
      </c>
      <c r="U1816" s="8">
        <f t="shared" si="288"/>
        <v>41.991666666666667</v>
      </c>
      <c r="V1816" s="8">
        <f t="shared" si="289"/>
        <v>41.400000000000006</v>
      </c>
    </row>
    <row r="1817" spans="1:22" ht="13.5" x14ac:dyDescent="0.25">
      <c r="A1817" s="3">
        <f>RSI!A1817</f>
        <v>44657</v>
      </c>
      <c r="B1817" s="2">
        <f>RSI!B1817</f>
        <v>2.0499999999999998</v>
      </c>
      <c r="C1817" s="2">
        <f>RSI!I1817</f>
        <v>54.075364063967413</v>
      </c>
      <c r="D1817" s="2">
        <f>MACD!E1817</f>
        <v>6.1210844707323631E-2</v>
      </c>
      <c r="E1817" s="2">
        <f>MACD!F1817</f>
        <v>3.5776441150100424E-2</v>
      </c>
      <c r="F1817" s="2">
        <f>'Moving Avg'!D1817</f>
        <v>2.0259999999999998</v>
      </c>
      <c r="G1817" s="2">
        <f>'Moving Avg'!F1817</f>
        <v>2.0439999999999996</v>
      </c>
      <c r="H1817" s="2">
        <f>'Moving Avg'!G1817</f>
        <v>1.9455999999999998</v>
      </c>
      <c r="I1817" s="2">
        <f>'Moving Avg'!H1817</f>
        <v>1.5756999999999997</v>
      </c>
      <c r="J1817" s="6" t="str">
        <f>OBV!F1817</f>
        <v>BULLISH</v>
      </c>
      <c r="K1817" s="6" t="str">
        <f>OBV!G1817</f>
        <v>NEUTRAL</v>
      </c>
      <c r="L1817" s="6" t="str">
        <f>OBV!H1817</f>
        <v>CONFIRMED BULLISH</v>
      </c>
      <c r="M1817" s="8">
        <f t="shared" si="280"/>
        <v>25</v>
      </c>
      <c r="N1817" s="8">
        <f t="shared" si="281"/>
        <v>0</v>
      </c>
      <c r="O1817" s="8">
        <f t="shared" si="282"/>
        <v>50</v>
      </c>
      <c r="P1817" s="8">
        <f t="shared" si="283"/>
        <v>83.5</v>
      </c>
      <c r="Q1817" s="9">
        <f t="shared" si="284"/>
        <v>28.774999999999999</v>
      </c>
      <c r="R1817" s="9">
        <f t="shared" si="285"/>
        <v>43.375</v>
      </c>
      <c r="S1817" s="9">
        <f t="shared" si="286"/>
        <v>53.825000000000003</v>
      </c>
      <c r="T1817" s="9">
        <f t="shared" si="287"/>
        <v>39.625</v>
      </c>
      <c r="U1817" s="8">
        <f t="shared" si="288"/>
        <v>41.991666666666667</v>
      </c>
      <c r="V1817" s="8">
        <f t="shared" si="289"/>
        <v>41.400000000000006</v>
      </c>
    </row>
    <row r="1818" spans="1:22" ht="13.5" x14ac:dyDescent="0.25">
      <c r="A1818" s="3">
        <f>RSI!A1818</f>
        <v>44658</v>
      </c>
      <c r="B1818" s="2">
        <f>RSI!B1818</f>
        <v>2.0499999999999998</v>
      </c>
      <c r="C1818" s="2">
        <f>RSI!I1818</f>
        <v>54.075364063967413</v>
      </c>
      <c r="D1818" s="2">
        <f>MACD!E1818</f>
        <v>4.7537340259071303E-2</v>
      </c>
      <c r="E1818" s="2">
        <f>MACD!F1818</f>
        <v>3.8128620971894601E-2</v>
      </c>
      <c r="F1818" s="2">
        <f>'Moving Avg'!D1818</f>
        <v>2.04</v>
      </c>
      <c r="G1818" s="2">
        <f>'Moving Avg'!F1818</f>
        <v>2.0469999999999997</v>
      </c>
      <c r="H1818" s="2">
        <f>'Moving Avg'!G1818</f>
        <v>1.9517999999999998</v>
      </c>
      <c r="I1818" s="2">
        <f>'Moving Avg'!H1818</f>
        <v>1.5793999999999997</v>
      </c>
      <c r="J1818" s="6" t="str">
        <f>OBV!F1818</f>
        <v>BULLISH</v>
      </c>
      <c r="K1818" s="6" t="str">
        <f>OBV!G1818</f>
        <v>NEUTRAL</v>
      </c>
      <c r="L1818" s="6" t="str">
        <f>OBV!H1818</f>
        <v>CONFIRMED BULLISH</v>
      </c>
      <c r="M1818" s="8">
        <f t="shared" si="280"/>
        <v>25</v>
      </c>
      <c r="N1818" s="8">
        <f t="shared" si="281"/>
        <v>0</v>
      </c>
      <c r="O1818" s="8">
        <f t="shared" si="282"/>
        <v>50</v>
      </c>
      <c r="P1818" s="8">
        <f t="shared" si="283"/>
        <v>83.5</v>
      </c>
      <c r="Q1818" s="9">
        <f t="shared" si="284"/>
        <v>28.774999999999999</v>
      </c>
      <c r="R1818" s="9">
        <f t="shared" si="285"/>
        <v>43.375</v>
      </c>
      <c r="S1818" s="9">
        <f t="shared" si="286"/>
        <v>53.825000000000003</v>
      </c>
      <c r="T1818" s="9">
        <f t="shared" si="287"/>
        <v>39.625</v>
      </c>
      <c r="U1818" s="8">
        <f t="shared" si="288"/>
        <v>41.991666666666667</v>
      </c>
      <c r="V1818" s="8">
        <f t="shared" si="289"/>
        <v>41.400000000000006</v>
      </c>
    </row>
    <row r="1819" spans="1:22" ht="13.5" x14ac:dyDescent="0.25">
      <c r="A1819" s="3">
        <f>RSI!A1819</f>
        <v>44659</v>
      </c>
      <c r="B1819" s="2">
        <f>RSI!B1819</f>
        <v>1.99</v>
      </c>
      <c r="C1819" s="2">
        <f>RSI!I1819</f>
        <v>48.502265272277029</v>
      </c>
      <c r="D1819" s="2">
        <f>MACD!E1819</f>
        <v>5.2465080759624971E-2</v>
      </c>
      <c r="E1819" s="2">
        <f>MACD!F1819</f>
        <v>4.0995912929440673E-2</v>
      </c>
      <c r="F1819" s="2">
        <f>'Moving Avg'!D1819</f>
        <v>2.0379999999999998</v>
      </c>
      <c r="G1819" s="2">
        <f>'Moving Avg'!F1819</f>
        <v>2.0439999999999996</v>
      </c>
      <c r="H1819" s="2">
        <f>'Moving Avg'!G1819</f>
        <v>1.9563999999999999</v>
      </c>
      <c r="I1819" s="2">
        <f>'Moving Avg'!H1819</f>
        <v>1.5825499999999997</v>
      </c>
      <c r="J1819" s="6" t="str">
        <f>OBV!F1819</f>
        <v>BEARISH</v>
      </c>
      <c r="K1819" s="6" t="str">
        <f>OBV!G1819</f>
        <v>NEUTRAL</v>
      </c>
      <c r="L1819" s="6" t="str">
        <f>OBV!H1819</f>
        <v>CONFIRMED BEARISH</v>
      </c>
      <c r="M1819" s="8">
        <f t="shared" si="280"/>
        <v>25</v>
      </c>
      <c r="N1819" s="8">
        <f t="shared" si="281"/>
        <v>0</v>
      </c>
      <c r="O1819" s="8">
        <f t="shared" si="282"/>
        <v>50</v>
      </c>
      <c r="P1819" s="8">
        <f t="shared" si="283"/>
        <v>16.5</v>
      </c>
      <c r="Q1819" s="9">
        <f t="shared" si="284"/>
        <v>18.725000000000001</v>
      </c>
      <c r="R1819" s="9">
        <f t="shared" si="285"/>
        <v>26.625</v>
      </c>
      <c r="S1819" s="9">
        <f t="shared" si="286"/>
        <v>23.675000000000001</v>
      </c>
      <c r="T1819" s="9">
        <f t="shared" si="287"/>
        <v>22.875</v>
      </c>
      <c r="U1819" s="8">
        <f t="shared" si="288"/>
        <v>23.008333333333336</v>
      </c>
      <c r="V1819" s="8">
        <f t="shared" si="289"/>
        <v>22.975000000000001</v>
      </c>
    </row>
    <row r="1820" spans="1:22" ht="13.5" x14ac:dyDescent="0.25">
      <c r="A1820" s="3">
        <f>RSI!A1820</f>
        <v>44662</v>
      </c>
      <c r="B1820" s="2">
        <f>RSI!B1820</f>
        <v>1.91</v>
      </c>
      <c r="C1820" s="2">
        <f>RSI!I1820</f>
        <v>42.249874256533879</v>
      </c>
      <c r="D1820" s="2">
        <f>MACD!E1820</f>
        <v>5.0371828094707194E-2</v>
      </c>
      <c r="E1820" s="2">
        <f>MACD!F1820</f>
        <v>4.2871095962493978E-2</v>
      </c>
      <c r="F1820" s="2">
        <f>'Moving Avg'!D1820</f>
        <v>2.0099999999999998</v>
      </c>
      <c r="G1820" s="2">
        <f>'Moving Avg'!F1820</f>
        <v>2.0404999999999998</v>
      </c>
      <c r="H1820" s="2">
        <f>'Moving Avg'!G1820</f>
        <v>1.9603999999999997</v>
      </c>
      <c r="I1820" s="2">
        <f>'Moving Avg'!H1820</f>
        <v>1.5852999999999999</v>
      </c>
      <c r="J1820" s="6" t="str">
        <f>OBV!F1820</f>
        <v>BEARISH</v>
      </c>
      <c r="K1820" s="6" t="str">
        <f>OBV!G1820</f>
        <v>NEUTRAL</v>
      </c>
      <c r="L1820" s="6" t="str">
        <f>OBV!H1820</f>
        <v>CONFIRMED BEARISH</v>
      </c>
      <c r="M1820" s="8">
        <f t="shared" si="280"/>
        <v>25</v>
      </c>
      <c r="N1820" s="8">
        <f t="shared" si="281"/>
        <v>0</v>
      </c>
      <c r="O1820" s="8">
        <f t="shared" si="282"/>
        <v>50</v>
      </c>
      <c r="P1820" s="8">
        <f t="shared" si="283"/>
        <v>16.5</v>
      </c>
      <c r="Q1820" s="9">
        <f t="shared" si="284"/>
        <v>18.725000000000001</v>
      </c>
      <c r="R1820" s="9">
        <f t="shared" si="285"/>
        <v>26.625</v>
      </c>
      <c r="S1820" s="9">
        <f t="shared" si="286"/>
        <v>23.675000000000001</v>
      </c>
      <c r="T1820" s="9">
        <f t="shared" si="287"/>
        <v>22.875</v>
      </c>
      <c r="U1820" s="8">
        <f t="shared" si="288"/>
        <v>23.008333333333336</v>
      </c>
      <c r="V1820" s="8">
        <f t="shared" si="289"/>
        <v>22.975000000000001</v>
      </c>
    </row>
    <row r="1821" spans="1:22" ht="13.5" x14ac:dyDescent="0.25">
      <c r="A1821" s="3">
        <f>RSI!A1821</f>
        <v>44663</v>
      </c>
      <c r="B1821" s="2">
        <f>RSI!B1821</f>
        <v>1.91</v>
      </c>
      <c r="C1821" s="2">
        <f>RSI!I1821</f>
        <v>42.249874256533886</v>
      </c>
      <c r="D1821" s="2">
        <f>MACD!E1821</f>
        <v>4.9183418421683278E-2</v>
      </c>
      <c r="E1821" s="2">
        <f>MACD!F1821</f>
        <v>4.4133560454331838E-2</v>
      </c>
      <c r="F1821" s="2">
        <f>'Moving Avg'!D1821</f>
        <v>1.982</v>
      </c>
      <c r="G1821" s="2">
        <f>'Moving Avg'!F1821</f>
        <v>2.0334999999999996</v>
      </c>
      <c r="H1821" s="2">
        <f>'Moving Avg'!G1821</f>
        <v>1.9653999999999996</v>
      </c>
      <c r="I1821" s="2">
        <f>'Moving Avg'!H1821</f>
        <v>1.58805</v>
      </c>
      <c r="J1821" s="6" t="str">
        <f>OBV!F1821</f>
        <v>BEARISH</v>
      </c>
      <c r="K1821" s="6" t="str">
        <f>OBV!G1821</f>
        <v>NEUTRAL</v>
      </c>
      <c r="L1821" s="6" t="str">
        <f>OBV!H1821</f>
        <v>CONFIRMED BEARISH</v>
      </c>
      <c r="M1821" s="8">
        <f t="shared" si="280"/>
        <v>25</v>
      </c>
      <c r="N1821" s="8">
        <f t="shared" si="281"/>
        <v>0</v>
      </c>
      <c r="O1821" s="8">
        <f t="shared" si="282"/>
        <v>50</v>
      </c>
      <c r="P1821" s="8">
        <f t="shared" si="283"/>
        <v>16.5</v>
      </c>
      <c r="Q1821" s="9">
        <f t="shared" si="284"/>
        <v>18.725000000000001</v>
      </c>
      <c r="R1821" s="9">
        <f t="shared" si="285"/>
        <v>26.625</v>
      </c>
      <c r="S1821" s="9">
        <f t="shared" si="286"/>
        <v>23.675000000000001</v>
      </c>
      <c r="T1821" s="9">
        <f t="shared" si="287"/>
        <v>22.875</v>
      </c>
      <c r="U1821" s="8">
        <f t="shared" si="288"/>
        <v>23.008333333333336</v>
      </c>
      <c r="V1821" s="8">
        <f t="shared" si="289"/>
        <v>22.975000000000001</v>
      </c>
    </row>
    <row r="1822" spans="1:22" ht="13.5" x14ac:dyDescent="0.25">
      <c r="A1822" s="3">
        <f>RSI!A1822</f>
        <v>44664</v>
      </c>
      <c r="B1822" s="2">
        <f>RSI!B1822</f>
        <v>1.83</v>
      </c>
      <c r="C1822" s="2">
        <f>RSI!I1822</f>
        <v>36.754866341472272</v>
      </c>
      <c r="D1822" s="2">
        <f>MACD!E1822</f>
        <v>4.079724653060568E-2</v>
      </c>
      <c r="E1822" s="2">
        <f>MACD!F1822</f>
        <v>4.3466297669586609E-2</v>
      </c>
      <c r="F1822" s="2">
        <f>'Moving Avg'!D1822</f>
        <v>1.9380000000000002</v>
      </c>
      <c r="G1822" s="2">
        <f>'Moving Avg'!F1822</f>
        <v>2.0179999999999998</v>
      </c>
      <c r="H1822" s="2">
        <f>'Moving Avg'!G1822</f>
        <v>1.9687999999999994</v>
      </c>
      <c r="I1822" s="2">
        <f>'Moving Avg'!H1822</f>
        <v>1.5903999999999998</v>
      </c>
      <c r="J1822" s="6" t="str">
        <f>OBV!F1822</f>
        <v>BEARISH</v>
      </c>
      <c r="K1822" s="6" t="str">
        <f>OBV!G1822</f>
        <v>NEUTRAL</v>
      </c>
      <c r="L1822" s="6" t="str">
        <f>OBV!H1822</f>
        <v>CONFIRMED BEARISH</v>
      </c>
      <c r="M1822" s="8">
        <f t="shared" si="280"/>
        <v>25</v>
      </c>
      <c r="N1822" s="8">
        <f t="shared" si="281"/>
        <v>45</v>
      </c>
      <c r="O1822" s="8">
        <f t="shared" si="282"/>
        <v>50</v>
      </c>
      <c r="P1822" s="8">
        <f t="shared" si="283"/>
        <v>16.5</v>
      </c>
      <c r="Q1822" s="9">
        <f t="shared" si="284"/>
        <v>34.475000000000001</v>
      </c>
      <c r="R1822" s="9">
        <f t="shared" si="285"/>
        <v>35.625</v>
      </c>
      <c r="S1822" s="9">
        <f t="shared" si="286"/>
        <v>30.425000000000001</v>
      </c>
      <c r="T1822" s="9">
        <f t="shared" si="287"/>
        <v>34.125</v>
      </c>
      <c r="U1822" s="8">
        <f t="shared" si="288"/>
        <v>33.508333333333333</v>
      </c>
      <c r="V1822" s="8">
        <f t="shared" si="289"/>
        <v>33.662499999999994</v>
      </c>
    </row>
    <row r="1823" spans="1:22" ht="13.5" x14ac:dyDescent="0.25">
      <c r="A1823" s="3">
        <f>RSI!A1823</f>
        <v>44665</v>
      </c>
      <c r="B1823" s="2">
        <f>RSI!B1823</f>
        <v>1.83</v>
      </c>
      <c r="C1823" s="2">
        <f>RSI!I1823</f>
        <v>36.754866341472272</v>
      </c>
      <c r="D1823" s="2">
        <f>MACD!E1823</f>
        <v>4.5442869732404301E-2</v>
      </c>
      <c r="E1823" s="2">
        <f>MACD!F1823</f>
        <v>4.3861612082150149E-2</v>
      </c>
      <c r="F1823" s="2">
        <f>'Moving Avg'!D1823</f>
        <v>1.8939999999999997</v>
      </c>
      <c r="G1823" s="2">
        <f>'Moving Avg'!F1823</f>
        <v>2.0044999999999997</v>
      </c>
      <c r="H1823" s="2">
        <f>'Moving Avg'!G1823</f>
        <v>1.9733999999999994</v>
      </c>
      <c r="I1823" s="2">
        <f>'Moving Avg'!H1823</f>
        <v>1.5929499999999999</v>
      </c>
      <c r="J1823" s="6" t="str">
        <f>OBV!F1823</f>
        <v>BEARISH</v>
      </c>
      <c r="K1823" s="6" t="str">
        <f>OBV!G1823</f>
        <v>NEUTRAL</v>
      </c>
      <c r="L1823" s="6" t="str">
        <f>OBV!H1823</f>
        <v>CONFIRMED BEARISH</v>
      </c>
      <c r="M1823" s="8">
        <f t="shared" si="280"/>
        <v>25</v>
      </c>
      <c r="N1823" s="8">
        <f t="shared" si="281"/>
        <v>0</v>
      </c>
      <c r="O1823" s="8">
        <f t="shared" si="282"/>
        <v>50</v>
      </c>
      <c r="P1823" s="8">
        <f t="shared" si="283"/>
        <v>16.5</v>
      </c>
      <c r="Q1823" s="9">
        <f t="shared" si="284"/>
        <v>18.725000000000001</v>
      </c>
      <c r="R1823" s="9">
        <f t="shared" si="285"/>
        <v>26.625</v>
      </c>
      <c r="S1823" s="9">
        <f t="shared" si="286"/>
        <v>23.675000000000001</v>
      </c>
      <c r="T1823" s="9">
        <f t="shared" si="287"/>
        <v>22.875</v>
      </c>
      <c r="U1823" s="8">
        <f t="shared" si="288"/>
        <v>23.008333333333336</v>
      </c>
      <c r="V1823" s="8">
        <f t="shared" si="289"/>
        <v>22.975000000000001</v>
      </c>
    </row>
    <row r="1824" spans="1:22" ht="13.5" x14ac:dyDescent="0.25">
      <c r="A1824" s="3">
        <f>RSI!A1824</f>
        <v>44666</v>
      </c>
      <c r="B1824" s="2">
        <f>RSI!B1824</f>
        <v>1.75</v>
      </c>
      <c r="C1824" s="2">
        <f>RSI!I1824</f>
        <v>31.937466150628836</v>
      </c>
      <c r="D1824" s="2">
        <f>MACD!E1824</f>
        <v>5.9276986261079356E-2</v>
      </c>
      <c r="E1824" s="2">
        <f>MACD!F1824</f>
        <v>4.694468691793599E-2</v>
      </c>
      <c r="F1824" s="2">
        <f>'Moving Avg'!D1824</f>
        <v>1.8460000000000001</v>
      </c>
      <c r="G1824" s="2">
        <f>'Moving Avg'!F1824</f>
        <v>1.9829999999999994</v>
      </c>
      <c r="H1824" s="2">
        <f>'Moving Avg'!G1824</f>
        <v>1.9749999999999994</v>
      </c>
      <c r="I1824" s="2">
        <f>'Moving Avg'!H1824</f>
        <v>1.5951</v>
      </c>
      <c r="J1824" s="6" t="str">
        <f>OBV!F1824</f>
        <v>BEARISH</v>
      </c>
      <c r="K1824" s="6" t="str">
        <f>OBV!G1824</f>
        <v>NEUTRAL</v>
      </c>
      <c r="L1824" s="6" t="str">
        <f>OBV!H1824</f>
        <v>CONFIRMED BEARISH</v>
      </c>
      <c r="M1824" s="8">
        <f t="shared" si="280"/>
        <v>25</v>
      </c>
      <c r="N1824" s="8">
        <f t="shared" si="281"/>
        <v>0</v>
      </c>
      <c r="O1824" s="8">
        <f t="shared" si="282"/>
        <v>50</v>
      </c>
      <c r="P1824" s="8">
        <f t="shared" si="283"/>
        <v>16.5</v>
      </c>
      <c r="Q1824" s="9">
        <f t="shared" si="284"/>
        <v>18.725000000000001</v>
      </c>
      <c r="R1824" s="9">
        <f t="shared" si="285"/>
        <v>26.625</v>
      </c>
      <c r="S1824" s="9">
        <f t="shared" si="286"/>
        <v>23.675000000000001</v>
      </c>
      <c r="T1824" s="9">
        <f t="shared" si="287"/>
        <v>22.875</v>
      </c>
      <c r="U1824" s="8">
        <f t="shared" si="288"/>
        <v>23.008333333333336</v>
      </c>
      <c r="V1824" s="8">
        <f t="shared" si="289"/>
        <v>22.975000000000001</v>
      </c>
    </row>
    <row r="1825" spans="1:22" ht="13.5" x14ac:dyDescent="0.25">
      <c r="A1825" s="3">
        <f>RSI!A1825</f>
        <v>44669</v>
      </c>
      <c r="B1825" s="2">
        <f>RSI!B1825</f>
        <v>1.8</v>
      </c>
      <c r="C1825" s="2">
        <f>RSI!I1825</f>
        <v>37.455118722308598</v>
      </c>
      <c r="D1825" s="2">
        <f>MACD!E1825</f>
        <v>7.6277767173732469E-2</v>
      </c>
      <c r="E1825" s="2">
        <f>MACD!F1825</f>
        <v>5.2811302969095288E-2</v>
      </c>
      <c r="F1825" s="2">
        <f>'Moving Avg'!D1825</f>
        <v>1.8240000000000003</v>
      </c>
      <c r="G1825" s="2">
        <f>'Moving Avg'!F1825</f>
        <v>1.9684999999999995</v>
      </c>
      <c r="H1825" s="2">
        <f>'Moving Avg'!G1825</f>
        <v>1.9761999999999995</v>
      </c>
      <c r="I1825" s="2">
        <f>'Moving Avg'!H1825</f>
        <v>1.5974999999999999</v>
      </c>
      <c r="J1825" s="6" t="str">
        <f>OBV!F1825</f>
        <v>BEARISH</v>
      </c>
      <c r="K1825" s="6" t="str">
        <f>OBV!G1825</f>
        <v>NEUTRAL</v>
      </c>
      <c r="L1825" s="6" t="str">
        <f>OBV!H1825</f>
        <v>CONFIRMED BEARISH</v>
      </c>
      <c r="M1825" s="8">
        <f t="shared" si="280"/>
        <v>25</v>
      </c>
      <c r="N1825" s="8">
        <f t="shared" si="281"/>
        <v>0</v>
      </c>
      <c r="O1825" s="8">
        <f t="shared" si="282"/>
        <v>50</v>
      </c>
      <c r="P1825" s="8">
        <f t="shared" si="283"/>
        <v>16.5</v>
      </c>
      <c r="Q1825" s="9">
        <f t="shared" si="284"/>
        <v>18.725000000000001</v>
      </c>
      <c r="R1825" s="9">
        <f t="shared" si="285"/>
        <v>26.625</v>
      </c>
      <c r="S1825" s="9">
        <f t="shared" si="286"/>
        <v>23.675000000000001</v>
      </c>
      <c r="T1825" s="9">
        <f t="shared" si="287"/>
        <v>22.875</v>
      </c>
      <c r="U1825" s="8">
        <f t="shared" si="288"/>
        <v>23.008333333333336</v>
      </c>
      <c r="V1825" s="8">
        <f t="shared" si="289"/>
        <v>22.975000000000001</v>
      </c>
    </row>
    <row r="1826" spans="1:22" ht="13.5" x14ac:dyDescent="0.25">
      <c r="A1826" s="3">
        <f>RSI!A1826</f>
        <v>44670</v>
      </c>
      <c r="B1826" s="2">
        <f>RSI!B1826</f>
        <v>1.88</v>
      </c>
      <c r="C1826" s="2">
        <f>RSI!I1826</f>
        <v>45.120922622074723</v>
      </c>
      <c r="D1826" s="2">
        <f>MACD!E1826</f>
        <v>8.565128193807614E-2</v>
      </c>
      <c r="E1826" s="2">
        <f>MACD!F1826</f>
        <v>5.9379298762891462E-2</v>
      </c>
      <c r="F1826" s="2">
        <f>'Moving Avg'!D1826</f>
        <v>1.8180000000000001</v>
      </c>
      <c r="G1826" s="2">
        <f>'Moving Avg'!F1826</f>
        <v>1.9580000000000002</v>
      </c>
      <c r="H1826" s="2">
        <f>'Moving Avg'!G1826</f>
        <v>1.9775999999999994</v>
      </c>
      <c r="I1826" s="2">
        <f>'Moving Avg'!H1826</f>
        <v>1.6003000000000001</v>
      </c>
      <c r="J1826" s="6" t="str">
        <f>OBV!F1826</f>
        <v>BEARISH</v>
      </c>
      <c r="K1826" s="6" t="str">
        <f>OBV!G1826</f>
        <v>NEUTRAL</v>
      </c>
      <c r="L1826" s="6" t="str">
        <f>OBV!H1826</f>
        <v>CONFIRMED BEARISH</v>
      </c>
      <c r="M1826" s="8">
        <f t="shared" si="280"/>
        <v>25</v>
      </c>
      <c r="N1826" s="8">
        <f t="shared" si="281"/>
        <v>0</v>
      </c>
      <c r="O1826" s="8">
        <f t="shared" si="282"/>
        <v>50</v>
      </c>
      <c r="P1826" s="8">
        <f t="shared" si="283"/>
        <v>16.5</v>
      </c>
      <c r="Q1826" s="9">
        <f t="shared" si="284"/>
        <v>18.725000000000001</v>
      </c>
      <c r="R1826" s="9">
        <f t="shared" si="285"/>
        <v>26.625</v>
      </c>
      <c r="S1826" s="9">
        <f t="shared" si="286"/>
        <v>23.675000000000001</v>
      </c>
      <c r="T1826" s="9">
        <f t="shared" si="287"/>
        <v>22.875</v>
      </c>
      <c r="U1826" s="8">
        <f t="shared" si="288"/>
        <v>23.008333333333336</v>
      </c>
      <c r="V1826" s="8">
        <f t="shared" si="289"/>
        <v>22.975000000000001</v>
      </c>
    </row>
    <row r="1827" spans="1:22" ht="13.5" x14ac:dyDescent="0.25">
      <c r="A1827" s="3">
        <f>RSI!A1827</f>
        <v>44671</v>
      </c>
      <c r="B1827" s="2">
        <f>RSI!B1827</f>
        <v>1.88</v>
      </c>
      <c r="C1827" s="2">
        <f>RSI!I1827</f>
        <v>45.120922622074723</v>
      </c>
      <c r="D1827" s="2">
        <f>MACD!E1827</f>
        <v>9.3956442714264954E-2</v>
      </c>
      <c r="E1827" s="2">
        <f>MACD!F1827</f>
        <v>6.6294727553166163E-2</v>
      </c>
      <c r="F1827" s="2">
        <f>'Moving Avg'!D1827</f>
        <v>1.8280000000000001</v>
      </c>
      <c r="G1827" s="2">
        <f>'Moving Avg'!F1827</f>
        <v>1.9475000000000002</v>
      </c>
      <c r="H1827" s="2">
        <f>'Moving Avg'!G1827</f>
        <v>1.9773999999999992</v>
      </c>
      <c r="I1827" s="2">
        <f>'Moving Avg'!H1827</f>
        <v>1.6030999999999997</v>
      </c>
      <c r="J1827" s="6" t="str">
        <f>OBV!F1827</f>
        <v>BULLISH</v>
      </c>
      <c r="K1827" s="6" t="str">
        <f>OBV!G1827</f>
        <v>NEUTRAL</v>
      </c>
      <c r="L1827" s="6" t="str">
        <f>OBV!H1827</f>
        <v>CONFIRMED BULLISH</v>
      </c>
      <c r="M1827" s="8">
        <f t="shared" si="280"/>
        <v>25</v>
      </c>
      <c r="N1827" s="8">
        <f t="shared" si="281"/>
        <v>0</v>
      </c>
      <c r="O1827" s="8">
        <f t="shared" si="282"/>
        <v>50</v>
      </c>
      <c r="P1827" s="8">
        <f t="shared" si="283"/>
        <v>83.5</v>
      </c>
      <c r="Q1827" s="9">
        <f t="shared" si="284"/>
        <v>28.774999999999999</v>
      </c>
      <c r="R1827" s="9">
        <f t="shared" si="285"/>
        <v>43.375</v>
      </c>
      <c r="S1827" s="9">
        <f t="shared" si="286"/>
        <v>53.825000000000003</v>
      </c>
      <c r="T1827" s="9">
        <f t="shared" si="287"/>
        <v>39.625</v>
      </c>
      <c r="U1827" s="8">
        <f t="shared" si="288"/>
        <v>41.991666666666667</v>
      </c>
      <c r="V1827" s="8">
        <f t="shared" si="289"/>
        <v>41.400000000000006</v>
      </c>
    </row>
    <row r="1828" spans="1:22" ht="13.5" x14ac:dyDescent="0.25">
      <c r="A1828" s="3">
        <f>RSI!A1828</f>
        <v>44672</v>
      </c>
      <c r="B1828" s="2">
        <f>RSI!B1828</f>
        <v>1.9</v>
      </c>
      <c r="C1828" s="2">
        <f>RSI!I1828</f>
        <v>47.004210347677002</v>
      </c>
      <c r="D1828" s="2">
        <f>MACD!E1828</f>
        <v>9.9848446824221782E-2</v>
      </c>
      <c r="E1828" s="2">
        <f>MACD!F1828</f>
        <v>7.3005471407377287E-2</v>
      </c>
      <c r="F1828" s="2">
        <f>'Moving Avg'!D1828</f>
        <v>1.8419999999999999</v>
      </c>
      <c r="G1828" s="2">
        <f>'Moving Avg'!F1828</f>
        <v>1.9425000000000001</v>
      </c>
      <c r="H1828" s="2">
        <f>'Moving Avg'!G1828</f>
        <v>1.9759999999999993</v>
      </c>
      <c r="I1828" s="2">
        <f>'Moving Avg'!H1828</f>
        <v>1.6059999999999997</v>
      </c>
      <c r="J1828" s="6" t="str">
        <f>OBV!F1828</f>
        <v>BULLISH</v>
      </c>
      <c r="K1828" s="6" t="str">
        <f>OBV!G1828</f>
        <v>NEUTRAL</v>
      </c>
      <c r="L1828" s="6" t="str">
        <f>OBV!H1828</f>
        <v>CONFIRMED BULLISH</v>
      </c>
      <c r="M1828" s="8">
        <f t="shared" si="280"/>
        <v>25</v>
      </c>
      <c r="N1828" s="8">
        <f t="shared" si="281"/>
        <v>0</v>
      </c>
      <c r="O1828" s="8">
        <f t="shared" si="282"/>
        <v>50</v>
      </c>
      <c r="P1828" s="8">
        <f t="shared" si="283"/>
        <v>83.5</v>
      </c>
      <c r="Q1828" s="9">
        <f t="shared" si="284"/>
        <v>28.774999999999999</v>
      </c>
      <c r="R1828" s="9">
        <f t="shared" si="285"/>
        <v>43.375</v>
      </c>
      <c r="S1828" s="9">
        <f t="shared" si="286"/>
        <v>53.825000000000003</v>
      </c>
      <c r="T1828" s="9">
        <f t="shared" si="287"/>
        <v>39.625</v>
      </c>
      <c r="U1828" s="8">
        <f t="shared" si="288"/>
        <v>41.991666666666667</v>
      </c>
      <c r="V1828" s="8">
        <f t="shared" si="289"/>
        <v>41.400000000000006</v>
      </c>
    </row>
    <row r="1829" spans="1:22" ht="13.5" x14ac:dyDescent="0.25">
      <c r="A1829" s="3">
        <f>RSI!A1829</f>
        <v>44673</v>
      </c>
      <c r="B1829" s="2">
        <f>RSI!B1829</f>
        <v>1.89</v>
      </c>
      <c r="C1829" s="2">
        <f>RSI!I1829</f>
        <v>46.151405821257264</v>
      </c>
      <c r="D1829" s="2">
        <f>MACD!E1829</f>
        <v>9.6546188542003142E-2</v>
      </c>
      <c r="E1829" s="2">
        <f>MACD!F1829</f>
        <v>7.7713614834302461E-2</v>
      </c>
      <c r="F1829" s="2">
        <f>'Moving Avg'!D1829</f>
        <v>1.8699999999999999</v>
      </c>
      <c r="G1829" s="2">
        <f>'Moving Avg'!F1829</f>
        <v>1.9330000000000003</v>
      </c>
      <c r="H1829" s="2">
        <f>'Moving Avg'!G1829</f>
        <v>1.9743999999999995</v>
      </c>
      <c r="I1829" s="2">
        <f>'Moving Avg'!H1829</f>
        <v>1.6089499999999994</v>
      </c>
      <c r="J1829" s="6" t="str">
        <f>OBV!F1829</f>
        <v>BEARISH</v>
      </c>
      <c r="K1829" s="6" t="str">
        <f>OBV!G1829</f>
        <v>NEUTRAL</v>
      </c>
      <c r="L1829" s="6" t="str">
        <f>OBV!H1829</f>
        <v>BEARISH DIVERGENCE</v>
      </c>
      <c r="M1829" s="8">
        <f t="shared" si="280"/>
        <v>25</v>
      </c>
      <c r="N1829" s="8">
        <f t="shared" si="281"/>
        <v>0</v>
      </c>
      <c r="O1829" s="8">
        <f t="shared" si="282"/>
        <v>50</v>
      </c>
      <c r="P1829" s="8">
        <f t="shared" si="283"/>
        <v>16.5</v>
      </c>
      <c r="Q1829" s="9">
        <f t="shared" si="284"/>
        <v>18.725000000000001</v>
      </c>
      <c r="R1829" s="9">
        <f t="shared" si="285"/>
        <v>26.625</v>
      </c>
      <c r="S1829" s="9">
        <f t="shared" si="286"/>
        <v>23.675000000000001</v>
      </c>
      <c r="T1829" s="9">
        <f t="shared" si="287"/>
        <v>22.875</v>
      </c>
      <c r="U1829" s="8">
        <f t="shared" si="288"/>
        <v>23.008333333333336</v>
      </c>
      <c r="V1829" s="8">
        <f t="shared" si="289"/>
        <v>22.975000000000001</v>
      </c>
    </row>
    <row r="1830" spans="1:22" ht="13.5" x14ac:dyDescent="0.25">
      <c r="A1830" s="3">
        <f>RSI!A1830</f>
        <v>44676</v>
      </c>
      <c r="B1830" s="2">
        <f>RSI!B1830</f>
        <v>1.89</v>
      </c>
      <c r="C1830" s="2">
        <f>RSI!I1830</f>
        <v>46.151405821257271</v>
      </c>
      <c r="D1830" s="2">
        <f>MACD!E1830</f>
        <v>8.1690616514145553E-2</v>
      </c>
      <c r="E1830" s="2">
        <f>MACD!F1830</f>
        <v>7.850901517027109E-2</v>
      </c>
      <c r="F1830" s="2">
        <f>'Moving Avg'!D1830</f>
        <v>1.8879999999999999</v>
      </c>
      <c r="G1830" s="2">
        <f>'Moving Avg'!F1830</f>
        <v>1.9275000000000002</v>
      </c>
      <c r="H1830" s="2">
        <f>'Moving Avg'!G1830</f>
        <v>1.9733999999999994</v>
      </c>
      <c r="I1830" s="2">
        <f>'Moving Avg'!H1830</f>
        <v>1.6117499999999996</v>
      </c>
      <c r="J1830" s="6" t="str">
        <f>OBV!F1830</f>
        <v>BEARISH</v>
      </c>
      <c r="K1830" s="6" t="str">
        <f>OBV!G1830</f>
        <v>NEUTRAL</v>
      </c>
      <c r="L1830" s="6" t="str">
        <f>OBV!H1830</f>
        <v>BEARISH DIVERGENCE</v>
      </c>
      <c r="M1830" s="8">
        <f t="shared" si="280"/>
        <v>25</v>
      </c>
      <c r="N1830" s="8">
        <f t="shared" si="281"/>
        <v>0</v>
      </c>
      <c r="O1830" s="8">
        <f t="shared" si="282"/>
        <v>50</v>
      </c>
      <c r="P1830" s="8">
        <f t="shared" si="283"/>
        <v>16.5</v>
      </c>
      <c r="Q1830" s="9">
        <f t="shared" si="284"/>
        <v>18.725000000000001</v>
      </c>
      <c r="R1830" s="9">
        <f t="shared" si="285"/>
        <v>26.625</v>
      </c>
      <c r="S1830" s="9">
        <f t="shared" si="286"/>
        <v>23.675000000000001</v>
      </c>
      <c r="T1830" s="9">
        <f t="shared" si="287"/>
        <v>22.875</v>
      </c>
      <c r="U1830" s="8">
        <f t="shared" si="288"/>
        <v>23.008333333333336</v>
      </c>
      <c r="V1830" s="8">
        <f t="shared" si="289"/>
        <v>22.975000000000001</v>
      </c>
    </row>
    <row r="1831" spans="1:22" ht="13.5" x14ac:dyDescent="0.25">
      <c r="A1831" s="3">
        <f>RSI!A1831</f>
        <v>44677</v>
      </c>
      <c r="B1831" s="2">
        <f>RSI!B1831</f>
        <v>1.81</v>
      </c>
      <c r="C1831" s="2">
        <f>RSI!I1831</f>
        <v>39.501890772700506</v>
      </c>
      <c r="D1831" s="2">
        <f>MACD!E1831</f>
        <v>7.5274534537742355E-2</v>
      </c>
      <c r="E1831" s="2">
        <f>MACD!F1831</f>
        <v>7.7862119043765346E-2</v>
      </c>
      <c r="F1831" s="2">
        <f>'Moving Avg'!D1831</f>
        <v>1.8739999999999999</v>
      </c>
      <c r="G1831" s="2">
        <f>'Moving Avg'!F1831</f>
        <v>1.9179999999999999</v>
      </c>
      <c r="H1831" s="2">
        <f>'Moving Avg'!G1831</f>
        <v>1.9719999999999993</v>
      </c>
      <c r="I1831" s="2">
        <f>'Moving Avg'!H1831</f>
        <v>1.6141499999999995</v>
      </c>
      <c r="J1831" s="6" t="str">
        <f>OBV!F1831</f>
        <v>BEARISH</v>
      </c>
      <c r="K1831" s="6" t="str">
        <f>OBV!G1831</f>
        <v>NEUTRAL</v>
      </c>
      <c r="L1831" s="6" t="str">
        <f>OBV!H1831</f>
        <v>CONFIRMED BEARISH</v>
      </c>
      <c r="M1831" s="8">
        <f t="shared" si="280"/>
        <v>25</v>
      </c>
      <c r="N1831" s="8">
        <f t="shared" si="281"/>
        <v>45</v>
      </c>
      <c r="O1831" s="8">
        <f t="shared" si="282"/>
        <v>50</v>
      </c>
      <c r="P1831" s="8">
        <f t="shared" si="283"/>
        <v>16.5</v>
      </c>
      <c r="Q1831" s="9">
        <f t="shared" si="284"/>
        <v>34.475000000000001</v>
      </c>
      <c r="R1831" s="9">
        <f t="shared" si="285"/>
        <v>35.625</v>
      </c>
      <c r="S1831" s="9">
        <f t="shared" si="286"/>
        <v>30.425000000000001</v>
      </c>
      <c r="T1831" s="9">
        <f t="shared" si="287"/>
        <v>34.125</v>
      </c>
      <c r="U1831" s="8">
        <f t="shared" si="288"/>
        <v>33.508333333333333</v>
      </c>
      <c r="V1831" s="8">
        <f t="shared" si="289"/>
        <v>33.662499999999994</v>
      </c>
    </row>
    <row r="1832" spans="1:22" ht="13.5" x14ac:dyDescent="0.25">
      <c r="A1832" s="3">
        <f>RSI!A1832</f>
        <v>44678</v>
      </c>
      <c r="B1832" s="2">
        <f>RSI!B1832</f>
        <v>1.81</v>
      </c>
      <c r="C1832" s="2">
        <f>RSI!I1832</f>
        <v>39.501890772700513</v>
      </c>
      <c r="D1832" s="2">
        <f>MACD!E1832</f>
        <v>5.8221769062922313E-2</v>
      </c>
      <c r="E1832" s="2">
        <f>MACD!F1832</f>
        <v>7.3934049047596748E-2</v>
      </c>
      <c r="F1832" s="2">
        <f>'Moving Avg'!D1832</f>
        <v>1.86</v>
      </c>
      <c r="G1832" s="2">
        <f>'Moving Avg'!F1832</f>
        <v>1.9129999999999998</v>
      </c>
      <c r="H1832" s="2">
        <f>'Moving Avg'!G1832</f>
        <v>1.969199999999999</v>
      </c>
      <c r="I1832" s="2">
        <f>'Moving Avg'!H1832</f>
        <v>1.6163999999999996</v>
      </c>
      <c r="J1832" s="6" t="str">
        <f>OBV!F1832</f>
        <v>BEARISH</v>
      </c>
      <c r="K1832" s="6" t="str">
        <f>OBV!G1832</f>
        <v>NEUTRAL</v>
      </c>
      <c r="L1832" s="6" t="str">
        <f>OBV!H1832</f>
        <v>CONFIRMED BEARISH</v>
      </c>
      <c r="M1832" s="8">
        <f t="shared" si="280"/>
        <v>25</v>
      </c>
      <c r="N1832" s="8">
        <f t="shared" si="281"/>
        <v>45</v>
      </c>
      <c r="O1832" s="8">
        <f t="shared" si="282"/>
        <v>50</v>
      </c>
      <c r="P1832" s="8">
        <f t="shared" si="283"/>
        <v>16.5</v>
      </c>
      <c r="Q1832" s="9">
        <f t="shared" si="284"/>
        <v>34.475000000000001</v>
      </c>
      <c r="R1832" s="9">
        <f t="shared" si="285"/>
        <v>35.625</v>
      </c>
      <c r="S1832" s="9">
        <f t="shared" si="286"/>
        <v>30.425000000000001</v>
      </c>
      <c r="T1832" s="9">
        <f t="shared" si="287"/>
        <v>34.125</v>
      </c>
      <c r="U1832" s="8">
        <f t="shared" si="288"/>
        <v>33.508333333333333</v>
      </c>
      <c r="V1832" s="8">
        <f t="shared" si="289"/>
        <v>33.662499999999994</v>
      </c>
    </row>
    <row r="1833" spans="1:22" ht="13.5" x14ac:dyDescent="0.25">
      <c r="A1833" s="3">
        <f>RSI!A1833</f>
        <v>44679</v>
      </c>
      <c r="B1833" s="2">
        <f>RSI!B1833</f>
        <v>1.81</v>
      </c>
      <c r="C1833" s="2">
        <f>RSI!I1833</f>
        <v>39.501890772700513</v>
      </c>
      <c r="D1833" s="2">
        <f>MACD!E1833</f>
        <v>4.4425764556291991E-2</v>
      </c>
      <c r="E1833" s="2">
        <f>MACD!F1833</f>
        <v>6.8032392149335805E-2</v>
      </c>
      <c r="F1833" s="2">
        <f>'Moving Avg'!D1833</f>
        <v>1.8420000000000001</v>
      </c>
      <c r="G1833" s="2">
        <f>'Moving Avg'!F1833</f>
        <v>1.9044999999999999</v>
      </c>
      <c r="H1833" s="2">
        <f>'Moving Avg'!G1833</f>
        <v>1.9677999999999995</v>
      </c>
      <c r="I1833" s="2">
        <f>'Moving Avg'!H1833</f>
        <v>1.6184499999999995</v>
      </c>
      <c r="J1833" s="6" t="str">
        <f>OBV!F1833</f>
        <v>BEARISH</v>
      </c>
      <c r="K1833" s="6" t="str">
        <f>OBV!G1833</f>
        <v>NEUTRAL</v>
      </c>
      <c r="L1833" s="6" t="str">
        <f>OBV!H1833</f>
        <v>CONFIRMED BEARISH</v>
      </c>
      <c r="M1833" s="8">
        <f t="shared" si="280"/>
        <v>25</v>
      </c>
      <c r="N1833" s="8">
        <f t="shared" si="281"/>
        <v>100</v>
      </c>
      <c r="O1833" s="8">
        <f t="shared" si="282"/>
        <v>50</v>
      </c>
      <c r="P1833" s="8">
        <f t="shared" si="283"/>
        <v>16.5</v>
      </c>
      <c r="Q1833" s="9">
        <f t="shared" si="284"/>
        <v>53.725000000000001</v>
      </c>
      <c r="R1833" s="9">
        <f t="shared" si="285"/>
        <v>46.625</v>
      </c>
      <c r="S1833" s="9">
        <f t="shared" si="286"/>
        <v>38.674999999999997</v>
      </c>
      <c r="T1833" s="9">
        <f t="shared" si="287"/>
        <v>47.875</v>
      </c>
      <c r="U1833" s="8">
        <f t="shared" si="288"/>
        <v>46.341666666666661</v>
      </c>
      <c r="V1833" s="8">
        <f t="shared" si="289"/>
        <v>46.724999999999994</v>
      </c>
    </row>
    <row r="1834" spans="1:22" ht="13.5" x14ac:dyDescent="0.25">
      <c r="A1834" s="3">
        <f>RSI!A1834</f>
        <v>44680</v>
      </c>
      <c r="B1834" s="2">
        <f>RSI!B1834</f>
        <v>1.81</v>
      </c>
      <c r="C1834" s="2">
        <f>RSI!I1834</f>
        <v>39.50189077270052</v>
      </c>
      <c r="D1834" s="2">
        <f>MACD!E1834</f>
        <v>2.1030880517692419E-2</v>
      </c>
      <c r="E1834" s="2">
        <f>MACD!F1834</f>
        <v>5.8632089823007126E-2</v>
      </c>
      <c r="F1834" s="2">
        <f>'Moving Avg'!D1834</f>
        <v>1.8260000000000001</v>
      </c>
      <c r="G1834" s="2">
        <f>'Moving Avg'!F1834</f>
        <v>1.8950000000000002</v>
      </c>
      <c r="H1834" s="2">
        <f>'Moving Avg'!G1834</f>
        <v>1.9649999999999994</v>
      </c>
      <c r="I1834" s="2">
        <f>'Moving Avg'!H1834</f>
        <v>1.6202999999999994</v>
      </c>
      <c r="J1834" s="6" t="str">
        <f>OBV!F1834</f>
        <v>BEARISH</v>
      </c>
      <c r="K1834" s="6" t="str">
        <f>OBV!G1834</f>
        <v>NEUTRAL</v>
      </c>
      <c r="L1834" s="6" t="str">
        <f>OBV!H1834</f>
        <v>CONFIRMED BEARISH</v>
      </c>
      <c r="M1834" s="8">
        <f t="shared" si="280"/>
        <v>25</v>
      </c>
      <c r="N1834" s="8">
        <f t="shared" si="281"/>
        <v>100</v>
      </c>
      <c r="O1834" s="8">
        <f t="shared" si="282"/>
        <v>50</v>
      </c>
      <c r="P1834" s="8">
        <f t="shared" si="283"/>
        <v>16.5</v>
      </c>
      <c r="Q1834" s="9">
        <f t="shared" si="284"/>
        <v>53.725000000000001</v>
      </c>
      <c r="R1834" s="9">
        <f t="shared" si="285"/>
        <v>46.625</v>
      </c>
      <c r="S1834" s="9">
        <f t="shared" si="286"/>
        <v>38.674999999999997</v>
      </c>
      <c r="T1834" s="9">
        <f t="shared" si="287"/>
        <v>47.875</v>
      </c>
      <c r="U1834" s="8">
        <f t="shared" si="288"/>
        <v>46.341666666666661</v>
      </c>
      <c r="V1834" s="8">
        <f t="shared" si="289"/>
        <v>46.724999999999994</v>
      </c>
    </row>
    <row r="1835" spans="1:22" ht="13.5" x14ac:dyDescent="0.25">
      <c r="A1835" s="3">
        <f>RSI!A1835</f>
        <v>44685</v>
      </c>
      <c r="B1835" s="2">
        <f>RSI!B1835</f>
        <v>1.81</v>
      </c>
      <c r="C1835" s="2">
        <f>RSI!I1835</f>
        <v>39.50189077270052</v>
      </c>
      <c r="D1835" s="2">
        <f>MACD!E1835</f>
        <v>9.4704342707248035E-3</v>
      </c>
      <c r="E1835" s="2">
        <f>MACD!F1835</f>
        <v>4.8799758712550663E-2</v>
      </c>
      <c r="F1835" s="2">
        <f>'Moving Avg'!D1835</f>
        <v>1.81</v>
      </c>
      <c r="G1835" s="2">
        <f>'Moving Avg'!F1835</f>
        <v>1.8830000000000002</v>
      </c>
      <c r="H1835" s="2">
        <f>'Moving Avg'!G1835</f>
        <v>1.9631999999999996</v>
      </c>
      <c r="I1835" s="2">
        <f>'Moving Avg'!H1835</f>
        <v>1.6221499999999995</v>
      </c>
      <c r="J1835" s="6" t="str">
        <f>OBV!F1835</f>
        <v>BEARISH</v>
      </c>
      <c r="K1835" s="6" t="str">
        <f>OBV!G1835</f>
        <v>NEUTRAL</v>
      </c>
      <c r="L1835" s="6" t="str">
        <f>OBV!H1835</f>
        <v>CONFIRMED BEARISH</v>
      </c>
      <c r="M1835" s="8">
        <f t="shared" si="280"/>
        <v>25</v>
      </c>
      <c r="N1835" s="8">
        <f t="shared" si="281"/>
        <v>100</v>
      </c>
      <c r="O1835" s="8">
        <f t="shared" si="282"/>
        <v>50</v>
      </c>
      <c r="P1835" s="8">
        <f t="shared" si="283"/>
        <v>16.5</v>
      </c>
      <c r="Q1835" s="9">
        <f t="shared" si="284"/>
        <v>53.725000000000001</v>
      </c>
      <c r="R1835" s="9">
        <f t="shared" si="285"/>
        <v>46.625</v>
      </c>
      <c r="S1835" s="9">
        <f t="shared" si="286"/>
        <v>38.674999999999997</v>
      </c>
      <c r="T1835" s="9">
        <f t="shared" si="287"/>
        <v>47.875</v>
      </c>
      <c r="U1835" s="8">
        <f t="shared" si="288"/>
        <v>46.341666666666661</v>
      </c>
      <c r="V1835" s="8">
        <f t="shared" si="289"/>
        <v>46.724999999999994</v>
      </c>
    </row>
    <row r="1836" spans="1:22" ht="13.5" x14ac:dyDescent="0.25">
      <c r="A1836" s="3">
        <f>RSI!A1836</f>
        <v>44686</v>
      </c>
      <c r="B1836" s="2">
        <f>RSI!B1836</f>
        <v>1.81</v>
      </c>
      <c r="C1836" s="2">
        <f>RSI!I1836</f>
        <v>39.50189077270052</v>
      </c>
      <c r="D1836" s="2">
        <f>MACD!E1836</f>
        <v>1.2498911606909857E-2</v>
      </c>
      <c r="E1836" s="2">
        <f>MACD!F1836</f>
        <v>4.1539589291422499E-2</v>
      </c>
      <c r="F1836" s="2">
        <f>'Moving Avg'!D1836</f>
        <v>1.81</v>
      </c>
      <c r="G1836" s="2">
        <f>'Moving Avg'!F1836</f>
        <v>1.871</v>
      </c>
      <c r="H1836" s="2">
        <f>'Moving Avg'!G1836</f>
        <v>1.9599999999999997</v>
      </c>
      <c r="I1836" s="2">
        <f>'Moving Avg'!H1836</f>
        <v>1.6237999999999995</v>
      </c>
      <c r="J1836" s="6" t="str">
        <f>OBV!F1836</f>
        <v>NEUTRAL</v>
      </c>
      <c r="K1836" s="6" t="str">
        <f>OBV!G1836</f>
        <v>NEUTRAL</v>
      </c>
      <c r="L1836" s="6" t="str">
        <f>OBV!H1836</f>
        <v>NEUTRAL</v>
      </c>
      <c r="M1836" s="8">
        <f t="shared" si="280"/>
        <v>25</v>
      </c>
      <c r="N1836" s="8">
        <f t="shared" si="281"/>
        <v>100</v>
      </c>
      <c r="O1836" s="8">
        <f t="shared" si="282"/>
        <v>50</v>
      </c>
      <c r="P1836" s="8">
        <f t="shared" si="283"/>
        <v>33</v>
      </c>
      <c r="Q1836" s="9">
        <f t="shared" si="284"/>
        <v>56.2</v>
      </c>
      <c r="R1836" s="9">
        <f t="shared" si="285"/>
        <v>50.75</v>
      </c>
      <c r="S1836" s="9">
        <f t="shared" si="286"/>
        <v>46.1</v>
      </c>
      <c r="T1836" s="9">
        <f t="shared" si="287"/>
        <v>52</v>
      </c>
      <c r="U1836" s="8">
        <f t="shared" si="288"/>
        <v>51.016666666666673</v>
      </c>
      <c r="V1836" s="8">
        <f t="shared" si="289"/>
        <v>51.262500000000003</v>
      </c>
    </row>
    <row r="1837" spans="1:22" ht="13.5" x14ac:dyDescent="0.25">
      <c r="A1837" s="3">
        <f>RSI!A1837</f>
        <v>44687</v>
      </c>
      <c r="B1837" s="2">
        <f>RSI!B1837</f>
        <v>1.81</v>
      </c>
      <c r="C1837" s="2">
        <f>RSI!I1837</f>
        <v>39.501890772700513</v>
      </c>
      <c r="D1837" s="2">
        <f>MACD!E1837</f>
        <v>1.5526933319226721E-2</v>
      </c>
      <c r="E1837" s="2">
        <f>MACD!F1837</f>
        <v>3.6337058096983343E-2</v>
      </c>
      <c r="F1837" s="2">
        <f>'Moving Avg'!D1837</f>
        <v>1.81</v>
      </c>
      <c r="G1837" s="2">
        <f>'Moving Avg'!F1837</f>
        <v>1.859</v>
      </c>
      <c r="H1837" s="2">
        <f>'Moving Avg'!G1837</f>
        <v>1.9583999999999997</v>
      </c>
      <c r="I1837" s="2">
        <f>'Moving Avg'!H1837</f>
        <v>1.6254499999999994</v>
      </c>
      <c r="J1837" s="6" t="str">
        <f>OBV!F1837</f>
        <v>NEUTRAL</v>
      </c>
      <c r="K1837" s="6" t="str">
        <f>OBV!G1837</f>
        <v>NEUTRAL</v>
      </c>
      <c r="L1837" s="6" t="str">
        <f>OBV!H1837</f>
        <v>NEUTRAL</v>
      </c>
      <c r="M1837" s="8">
        <f t="shared" si="280"/>
        <v>25</v>
      </c>
      <c r="N1837" s="8">
        <f t="shared" si="281"/>
        <v>100</v>
      </c>
      <c r="O1837" s="8">
        <f t="shared" si="282"/>
        <v>50</v>
      </c>
      <c r="P1837" s="8">
        <f t="shared" si="283"/>
        <v>33</v>
      </c>
      <c r="Q1837" s="9">
        <f t="shared" si="284"/>
        <v>56.2</v>
      </c>
      <c r="R1837" s="9">
        <f t="shared" si="285"/>
        <v>50.75</v>
      </c>
      <c r="S1837" s="9">
        <f t="shared" si="286"/>
        <v>46.1</v>
      </c>
      <c r="T1837" s="9">
        <f t="shared" si="287"/>
        <v>52</v>
      </c>
      <c r="U1837" s="8">
        <f t="shared" si="288"/>
        <v>51.016666666666673</v>
      </c>
      <c r="V1837" s="8">
        <f t="shared" si="289"/>
        <v>51.262500000000003</v>
      </c>
    </row>
    <row r="1838" spans="1:22" ht="13.5" x14ac:dyDescent="0.25">
      <c r="A1838" s="3">
        <f>RSI!A1838</f>
        <v>44690</v>
      </c>
      <c r="B1838" s="2">
        <f>RSI!B1838</f>
        <v>1.73</v>
      </c>
      <c r="C1838" s="2">
        <f>RSI!I1838</f>
        <v>31.803888365740605</v>
      </c>
      <c r="D1838" s="2">
        <f>MACD!E1838</f>
        <v>2.7522939694184956E-2</v>
      </c>
      <c r="E1838" s="2">
        <f>MACD!F1838</f>
        <v>3.4574234416423669E-2</v>
      </c>
      <c r="F1838" s="2">
        <f>'Moving Avg'!D1838</f>
        <v>1.794</v>
      </c>
      <c r="G1838" s="2">
        <f>'Moving Avg'!F1838</f>
        <v>1.8429999999999995</v>
      </c>
      <c r="H1838" s="2">
        <f>'Moving Avg'!G1838</f>
        <v>1.9535999999999998</v>
      </c>
      <c r="I1838" s="2">
        <f>'Moving Avg'!H1838</f>
        <v>1.6264999999999994</v>
      </c>
      <c r="J1838" s="6" t="str">
        <f>OBV!F1838</f>
        <v>BEARISH</v>
      </c>
      <c r="K1838" s="6" t="str">
        <f>OBV!G1838</f>
        <v>NEUTRAL</v>
      </c>
      <c r="L1838" s="6" t="str">
        <f>OBV!H1838</f>
        <v>CONFIRMED BEARISH</v>
      </c>
      <c r="M1838" s="8">
        <f t="shared" si="280"/>
        <v>25</v>
      </c>
      <c r="N1838" s="8">
        <f t="shared" si="281"/>
        <v>45</v>
      </c>
      <c r="O1838" s="8">
        <f t="shared" si="282"/>
        <v>50</v>
      </c>
      <c r="P1838" s="8">
        <f t="shared" si="283"/>
        <v>16.5</v>
      </c>
      <c r="Q1838" s="9">
        <f t="shared" si="284"/>
        <v>34.475000000000001</v>
      </c>
      <c r="R1838" s="9">
        <f t="shared" si="285"/>
        <v>35.625</v>
      </c>
      <c r="S1838" s="9">
        <f t="shared" si="286"/>
        <v>30.425000000000001</v>
      </c>
      <c r="T1838" s="9">
        <f t="shared" si="287"/>
        <v>34.125</v>
      </c>
      <c r="U1838" s="8">
        <f t="shared" si="288"/>
        <v>33.508333333333333</v>
      </c>
      <c r="V1838" s="8">
        <f t="shared" si="289"/>
        <v>33.662499999999994</v>
      </c>
    </row>
    <row r="1839" spans="1:22" ht="13.5" x14ac:dyDescent="0.25">
      <c r="A1839" s="3">
        <f>RSI!A1839</f>
        <v>44691</v>
      </c>
      <c r="B1839" s="2">
        <f>RSI!B1839</f>
        <v>1.73</v>
      </c>
      <c r="C1839" s="2">
        <f>RSI!I1839</f>
        <v>31.803888365740605</v>
      </c>
      <c r="D1839" s="2">
        <f>MACD!E1839</f>
        <v>3.7006728851839643E-2</v>
      </c>
      <c r="E1839" s="2">
        <f>MACD!F1839</f>
        <v>3.5060733303506869E-2</v>
      </c>
      <c r="F1839" s="2">
        <f>'Moving Avg'!D1839</f>
        <v>1.778</v>
      </c>
      <c r="G1839" s="2">
        <f>'Moving Avg'!F1839</f>
        <v>1.8299999999999994</v>
      </c>
      <c r="H1839" s="2">
        <f>'Moving Avg'!G1839</f>
        <v>1.9503999999999999</v>
      </c>
      <c r="I1839" s="2">
        <f>'Moving Avg'!H1839</f>
        <v>1.6273499999999992</v>
      </c>
      <c r="J1839" s="6" t="str">
        <f>OBV!F1839</f>
        <v>BEARISH</v>
      </c>
      <c r="K1839" s="6" t="str">
        <f>OBV!G1839</f>
        <v>NEUTRAL</v>
      </c>
      <c r="L1839" s="6" t="str">
        <f>OBV!H1839</f>
        <v>CONFIRMED BEARISH</v>
      </c>
      <c r="M1839" s="8">
        <f t="shared" si="280"/>
        <v>25</v>
      </c>
      <c r="N1839" s="8">
        <f t="shared" si="281"/>
        <v>0</v>
      </c>
      <c r="O1839" s="8">
        <f t="shared" si="282"/>
        <v>50</v>
      </c>
      <c r="P1839" s="8">
        <f t="shared" si="283"/>
        <v>16.5</v>
      </c>
      <c r="Q1839" s="9">
        <f t="shared" si="284"/>
        <v>18.725000000000001</v>
      </c>
      <c r="R1839" s="9">
        <f t="shared" si="285"/>
        <v>26.625</v>
      </c>
      <c r="S1839" s="9">
        <f t="shared" si="286"/>
        <v>23.675000000000001</v>
      </c>
      <c r="T1839" s="9">
        <f t="shared" si="287"/>
        <v>22.875</v>
      </c>
      <c r="U1839" s="8">
        <f t="shared" si="288"/>
        <v>23.008333333333336</v>
      </c>
      <c r="V1839" s="8">
        <f t="shared" si="289"/>
        <v>22.975000000000001</v>
      </c>
    </row>
    <row r="1840" spans="1:22" ht="13.5" x14ac:dyDescent="0.25">
      <c r="A1840" s="3">
        <f>RSI!A1840</f>
        <v>44692</v>
      </c>
      <c r="B1840" s="2">
        <f>RSI!B1840</f>
        <v>1.73</v>
      </c>
      <c r="C1840" s="2">
        <f>RSI!I1840</f>
        <v>31.803888365740605</v>
      </c>
      <c r="D1840" s="2">
        <f>MACD!E1840</f>
        <v>4.5838680712089408E-2</v>
      </c>
      <c r="E1840" s="2">
        <f>MACD!F1840</f>
        <v>3.7216322785223382E-2</v>
      </c>
      <c r="F1840" s="2">
        <f>'Moving Avg'!D1840</f>
        <v>1.762</v>
      </c>
      <c r="G1840" s="2">
        <f>'Moving Avg'!F1840</f>
        <v>1.8209999999999991</v>
      </c>
      <c r="H1840" s="2">
        <f>'Moving Avg'!G1840</f>
        <v>1.9462000000000002</v>
      </c>
      <c r="I1840" s="2">
        <f>'Moving Avg'!H1840</f>
        <v>1.6279999999999992</v>
      </c>
      <c r="J1840" s="6" t="str">
        <f>OBV!F1840</f>
        <v>BEARISH</v>
      </c>
      <c r="K1840" s="6" t="str">
        <f>OBV!G1840</f>
        <v>NEUTRAL</v>
      </c>
      <c r="L1840" s="6" t="str">
        <f>OBV!H1840</f>
        <v>CONFIRMED BEARISH</v>
      </c>
      <c r="M1840" s="8">
        <f t="shared" si="280"/>
        <v>25</v>
      </c>
      <c r="N1840" s="8">
        <f t="shared" si="281"/>
        <v>0</v>
      </c>
      <c r="O1840" s="8">
        <f t="shared" si="282"/>
        <v>50</v>
      </c>
      <c r="P1840" s="8">
        <f t="shared" si="283"/>
        <v>16.5</v>
      </c>
      <c r="Q1840" s="9">
        <f t="shared" si="284"/>
        <v>18.725000000000001</v>
      </c>
      <c r="R1840" s="9">
        <f t="shared" si="285"/>
        <v>26.625</v>
      </c>
      <c r="S1840" s="9">
        <f t="shared" si="286"/>
        <v>23.675000000000001</v>
      </c>
      <c r="T1840" s="9">
        <f t="shared" si="287"/>
        <v>22.875</v>
      </c>
      <c r="U1840" s="8">
        <f t="shared" si="288"/>
        <v>23.008333333333336</v>
      </c>
      <c r="V1840" s="8">
        <f t="shared" si="289"/>
        <v>22.975000000000001</v>
      </c>
    </row>
    <row r="1841" spans="1:22" ht="13.5" x14ac:dyDescent="0.25">
      <c r="A1841" s="3">
        <f>RSI!A1841</f>
        <v>44693</v>
      </c>
      <c r="B1841" s="2">
        <f>RSI!B1841</f>
        <v>1.7</v>
      </c>
      <c r="C1841" s="2">
        <f>RSI!I1841</f>
        <v>29.143824748041126</v>
      </c>
      <c r="D1841" s="2">
        <f>MACD!E1841</f>
        <v>4.3973814725537519E-2</v>
      </c>
      <c r="E1841" s="2">
        <f>MACD!F1841</f>
        <v>3.8567821173286207E-2</v>
      </c>
      <c r="F1841" s="2">
        <f>'Moving Avg'!D1841</f>
        <v>1.7399999999999998</v>
      </c>
      <c r="G1841" s="2">
        <f>'Moving Avg'!F1841</f>
        <v>1.8104999999999993</v>
      </c>
      <c r="H1841" s="2">
        <f>'Moving Avg'!G1841</f>
        <v>1.9402000000000001</v>
      </c>
      <c r="I1841" s="2">
        <f>'Moving Avg'!H1841</f>
        <v>1.6284999999999992</v>
      </c>
      <c r="J1841" s="6" t="str">
        <f>OBV!F1841</f>
        <v>BEARISH</v>
      </c>
      <c r="K1841" s="6" t="str">
        <f>OBV!G1841</f>
        <v>NEUTRAL</v>
      </c>
      <c r="L1841" s="6" t="str">
        <f>OBV!H1841</f>
        <v>CONFIRMED BEARISH</v>
      </c>
      <c r="M1841" s="8">
        <f t="shared" si="280"/>
        <v>50</v>
      </c>
      <c r="N1841" s="8">
        <f t="shared" si="281"/>
        <v>0</v>
      </c>
      <c r="O1841" s="8">
        <f t="shared" si="282"/>
        <v>50</v>
      </c>
      <c r="P1841" s="8">
        <f t="shared" si="283"/>
        <v>16.5</v>
      </c>
      <c r="Q1841" s="9">
        <f t="shared" si="284"/>
        <v>27.475000000000001</v>
      </c>
      <c r="R1841" s="9">
        <f t="shared" si="285"/>
        <v>31.625</v>
      </c>
      <c r="S1841" s="9">
        <f t="shared" si="286"/>
        <v>27.425000000000001</v>
      </c>
      <c r="T1841" s="9">
        <f t="shared" si="287"/>
        <v>29.125</v>
      </c>
      <c r="U1841" s="8">
        <f t="shared" si="288"/>
        <v>28.841666666666669</v>
      </c>
      <c r="V1841" s="8">
        <f t="shared" si="289"/>
        <v>28.912500000000001</v>
      </c>
    </row>
    <row r="1842" spans="1:22" ht="13.5" x14ac:dyDescent="0.25">
      <c r="A1842" s="3">
        <f>RSI!A1842</f>
        <v>44694</v>
      </c>
      <c r="B1842" s="2">
        <f>RSI!B1842</f>
        <v>1.67</v>
      </c>
      <c r="C1842" s="2">
        <f>RSI!I1842</f>
        <v>26.735653889638982</v>
      </c>
      <c r="D1842" s="2">
        <f>MACD!E1842</f>
        <v>4.5487394767691702E-2</v>
      </c>
      <c r="E1842" s="2">
        <f>MACD!F1842</f>
        <v>3.9951735892167307E-2</v>
      </c>
      <c r="F1842" s="2">
        <f>'Moving Avg'!D1842</f>
        <v>1.7119999999999997</v>
      </c>
      <c r="G1842" s="2">
        <f>'Moving Avg'!F1842</f>
        <v>1.8024999999999998</v>
      </c>
      <c r="H1842" s="2">
        <f>'Moving Avg'!G1842</f>
        <v>1.9336000000000002</v>
      </c>
      <c r="I1842" s="2">
        <f>'Moving Avg'!H1842</f>
        <v>1.6290499999999994</v>
      </c>
      <c r="J1842" s="6" t="str">
        <f>OBV!F1842</f>
        <v>BEARISH</v>
      </c>
      <c r="K1842" s="6" t="str">
        <f>OBV!G1842</f>
        <v>STRONG</v>
      </c>
      <c r="L1842" s="6" t="str">
        <f>OBV!H1842</f>
        <v>CONFIRMED BEARISH</v>
      </c>
      <c r="M1842" s="8">
        <f t="shared" si="280"/>
        <v>50</v>
      </c>
      <c r="N1842" s="8">
        <f t="shared" si="281"/>
        <v>0</v>
      </c>
      <c r="O1842" s="8">
        <f t="shared" si="282"/>
        <v>50</v>
      </c>
      <c r="P1842" s="8">
        <f t="shared" si="283"/>
        <v>33</v>
      </c>
      <c r="Q1842" s="9">
        <f t="shared" si="284"/>
        <v>29.95</v>
      </c>
      <c r="R1842" s="9">
        <f t="shared" si="285"/>
        <v>35.75</v>
      </c>
      <c r="S1842" s="9">
        <f t="shared" si="286"/>
        <v>34.85</v>
      </c>
      <c r="T1842" s="9">
        <f t="shared" si="287"/>
        <v>33.25</v>
      </c>
      <c r="U1842" s="8">
        <f t="shared" si="288"/>
        <v>33.516666666666673</v>
      </c>
      <c r="V1842" s="8">
        <f t="shared" si="289"/>
        <v>33.450000000000003</v>
      </c>
    </row>
    <row r="1843" spans="1:22" ht="13.5" x14ac:dyDescent="0.25">
      <c r="A1843" s="3">
        <f>RSI!A1843</f>
        <v>44697</v>
      </c>
      <c r="B1843" s="2">
        <f>RSI!B1843</f>
        <v>1.6</v>
      </c>
      <c r="C1843" s="2">
        <f>RSI!I1843</f>
        <v>22.138838603778012</v>
      </c>
      <c r="D1843" s="2">
        <f>MACD!E1843</f>
        <v>5.293549998855096E-2</v>
      </c>
      <c r="E1843" s="2">
        <f>MACD!F1843</f>
        <v>4.2548488711444045E-2</v>
      </c>
      <c r="F1843" s="2">
        <f>'Moving Avg'!D1843</f>
        <v>1.6859999999999999</v>
      </c>
      <c r="G1843" s="2">
        <f>'Moving Avg'!F1843</f>
        <v>1.7909999999999999</v>
      </c>
      <c r="H1843" s="2">
        <f>'Moving Avg'!G1843</f>
        <v>1.9247999999999998</v>
      </c>
      <c r="I1843" s="2">
        <f>'Moving Avg'!H1843</f>
        <v>1.6292999999999995</v>
      </c>
      <c r="J1843" s="6" t="str">
        <f>OBV!F1843</f>
        <v>BEARISH</v>
      </c>
      <c r="K1843" s="6" t="str">
        <f>OBV!G1843</f>
        <v>STRONG</v>
      </c>
      <c r="L1843" s="6" t="str">
        <f>OBV!H1843</f>
        <v>CONFIRMED BEARISH</v>
      </c>
      <c r="M1843" s="8">
        <f t="shared" si="280"/>
        <v>50</v>
      </c>
      <c r="N1843" s="8">
        <f t="shared" si="281"/>
        <v>0</v>
      </c>
      <c r="O1843" s="8">
        <f t="shared" si="282"/>
        <v>50</v>
      </c>
      <c r="P1843" s="8">
        <f t="shared" si="283"/>
        <v>33</v>
      </c>
      <c r="Q1843" s="9">
        <f t="shared" si="284"/>
        <v>29.95</v>
      </c>
      <c r="R1843" s="9">
        <f t="shared" si="285"/>
        <v>35.75</v>
      </c>
      <c r="S1843" s="9">
        <f t="shared" si="286"/>
        <v>34.85</v>
      </c>
      <c r="T1843" s="9">
        <f t="shared" si="287"/>
        <v>33.25</v>
      </c>
      <c r="U1843" s="8">
        <f t="shared" si="288"/>
        <v>33.516666666666673</v>
      </c>
      <c r="V1843" s="8">
        <f t="shared" si="289"/>
        <v>33.450000000000003</v>
      </c>
    </row>
    <row r="1844" spans="1:22" ht="13.5" x14ac:dyDescent="0.25">
      <c r="A1844" s="3">
        <f>RSI!A1844</f>
        <v>44698</v>
      </c>
      <c r="B1844" s="2">
        <f>RSI!B1844</f>
        <v>1.6</v>
      </c>
      <c r="C1844" s="2">
        <f>RSI!I1844</f>
        <v>22.138838603778012</v>
      </c>
      <c r="D1844" s="2">
        <f>MACD!E1844</f>
        <v>6.0560818893913071E-2</v>
      </c>
      <c r="E1844" s="2">
        <f>MACD!F1844</f>
        <v>4.6150954747937852E-2</v>
      </c>
      <c r="F1844" s="2">
        <f>'Moving Avg'!D1844</f>
        <v>1.6599999999999997</v>
      </c>
      <c r="G1844" s="2">
        <f>'Moving Avg'!F1844</f>
        <v>1.7835000000000001</v>
      </c>
      <c r="H1844" s="2">
        <f>'Moving Avg'!G1844</f>
        <v>1.9159999999999999</v>
      </c>
      <c r="I1844" s="2">
        <f>'Moving Avg'!H1844</f>
        <v>1.6297499999999996</v>
      </c>
      <c r="J1844" s="6" t="str">
        <f>OBV!F1844</f>
        <v>BEARISH</v>
      </c>
      <c r="K1844" s="6" t="str">
        <f>OBV!G1844</f>
        <v>STRONG</v>
      </c>
      <c r="L1844" s="6" t="str">
        <f>OBV!H1844</f>
        <v>CONFIRMED BEARISH</v>
      </c>
      <c r="M1844" s="8">
        <f t="shared" si="280"/>
        <v>50</v>
      </c>
      <c r="N1844" s="8">
        <f t="shared" si="281"/>
        <v>0</v>
      </c>
      <c r="O1844" s="8">
        <f t="shared" si="282"/>
        <v>50</v>
      </c>
      <c r="P1844" s="8">
        <f t="shared" si="283"/>
        <v>33</v>
      </c>
      <c r="Q1844" s="9">
        <f t="shared" si="284"/>
        <v>29.95</v>
      </c>
      <c r="R1844" s="9">
        <f t="shared" si="285"/>
        <v>35.75</v>
      </c>
      <c r="S1844" s="9">
        <f t="shared" si="286"/>
        <v>34.85</v>
      </c>
      <c r="T1844" s="9">
        <f t="shared" si="287"/>
        <v>33.25</v>
      </c>
      <c r="U1844" s="8">
        <f t="shared" si="288"/>
        <v>33.516666666666673</v>
      </c>
      <c r="V1844" s="8">
        <f t="shared" si="289"/>
        <v>33.450000000000003</v>
      </c>
    </row>
    <row r="1845" spans="1:22" ht="13.5" x14ac:dyDescent="0.25">
      <c r="A1845" s="3">
        <f>RSI!A1845</f>
        <v>44699</v>
      </c>
      <c r="B1845" s="2">
        <f>RSI!B1845</f>
        <v>1.53</v>
      </c>
      <c r="C1845" s="2">
        <f>RSI!I1845</f>
        <v>18.458187424306089</v>
      </c>
      <c r="D1845" s="2">
        <f>MACD!E1845</f>
        <v>7.3423267393625258E-2</v>
      </c>
      <c r="E1845" s="2">
        <f>MACD!F1845</f>
        <v>5.1605417277075336E-2</v>
      </c>
      <c r="F1845" s="2">
        <f>'Moving Avg'!D1845</f>
        <v>1.6199999999999999</v>
      </c>
      <c r="G1845" s="2">
        <f>'Moving Avg'!F1845</f>
        <v>1.77</v>
      </c>
      <c r="H1845" s="2">
        <f>'Moving Avg'!G1845</f>
        <v>1.9066000000000001</v>
      </c>
      <c r="I1845" s="2">
        <f>'Moving Avg'!H1845</f>
        <v>1.6298499999999996</v>
      </c>
      <c r="J1845" s="6" t="str">
        <f>OBV!F1845</f>
        <v>BEARISH</v>
      </c>
      <c r="K1845" s="6" t="str">
        <f>OBV!G1845</f>
        <v>STRONG</v>
      </c>
      <c r="L1845" s="6" t="str">
        <f>OBV!H1845</f>
        <v>CONFIRMED BEARISH</v>
      </c>
      <c r="M1845" s="8">
        <f t="shared" si="280"/>
        <v>50</v>
      </c>
      <c r="N1845" s="8">
        <f t="shared" si="281"/>
        <v>0</v>
      </c>
      <c r="O1845" s="8">
        <f t="shared" si="282"/>
        <v>0</v>
      </c>
      <c r="P1845" s="8">
        <f t="shared" si="283"/>
        <v>33</v>
      </c>
      <c r="Q1845" s="9">
        <f t="shared" si="284"/>
        <v>22.45</v>
      </c>
      <c r="R1845" s="9">
        <f t="shared" si="285"/>
        <v>18.25</v>
      </c>
      <c r="S1845" s="9">
        <f t="shared" si="286"/>
        <v>22.35</v>
      </c>
      <c r="T1845" s="9">
        <f t="shared" si="287"/>
        <v>20.75</v>
      </c>
      <c r="U1845" s="8">
        <f t="shared" si="288"/>
        <v>21.016666666666669</v>
      </c>
      <c r="V1845" s="8">
        <f t="shared" si="289"/>
        <v>20.950000000000003</v>
      </c>
    </row>
    <row r="1846" spans="1:22" ht="13.5" x14ac:dyDescent="0.25">
      <c r="A1846" s="3">
        <f>RSI!A1846</f>
        <v>44700</v>
      </c>
      <c r="B1846" s="2">
        <f>RSI!B1846</f>
        <v>1.59</v>
      </c>
      <c r="C1846" s="2">
        <f>RSI!I1846</f>
        <v>29.307041712578197</v>
      </c>
      <c r="D1846" s="2">
        <f>MACD!E1846</f>
        <v>8.1410390663842591E-2</v>
      </c>
      <c r="E1846" s="2">
        <f>MACD!F1846</f>
        <v>5.7566411954428798E-2</v>
      </c>
      <c r="F1846" s="2">
        <f>'Moving Avg'!D1846</f>
        <v>1.5980000000000001</v>
      </c>
      <c r="G1846" s="2">
        <f>'Moving Avg'!F1846</f>
        <v>1.7555000000000003</v>
      </c>
      <c r="H1846" s="2">
        <f>'Moving Avg'!G1846</f>
        <v>1.8985999999999998</v>
      </c>
      <c r="I1846" s="2">
        <f>'Moving Avg'!H1846</f>
        <v>1.6302499999999998</v>
      </c>
      <c r="J1846" s="6" t="str">
        <f>OBV!F1846</f>
        <v>BEARISH</v>
      </c>
      <c r="K1846" s="6" t="str">
        <f>OBV!G1846</f>
        <v>STRONG</v>
      </c>
      <c r="L1846" s="6" t="str">
        <f>OBV!H1846</f>
        <v>CONFIRMED BEARISH</v>
      </c>
      <c r="M1846" s="8">
        <f t="shared" si="280"/>
        <v>50</v>
      </c>
      <c r="N1846" s="8">
        <f t="shared" si="281"/>
        <v>0</v>
      </c>
      <c r="O1846" s="8">
        <f t="shared" si="282"/>
        <v>0</v>
      </c>
      <c r="P1846" s="8">
        <f t="shared" si="283"/>
        <v>33</v>
      </c>
      <c r="Q1846" s="9">
        <f t="shared" si="284"/>
        <v>22.45</v>
      </c>
      <c r="R1846" s="9">
        <f t="shared" si="285"/>
        <v>18.25</v>
      </c>
      <c r="S1846" s="9">
        <f t="shared" si="286"/>
        <v>22.35</v>
      </c>
      <c r="T1846" s="9">
        <f t="shared" si="287"/>
        <v>20.75</v>
      </c>
      <c r="U1846" s="8">
        <f t="shared" si="288"/>
        <v>21.016666666666669</v>
      </c>
      <c r="V1846" s="8">
        <f t="shared" si="289"/>
        <v>20.950000000000003</v>
      </c>
    </row>
    <row r="1847" spans="1:22" ht="13.5" x14ac:dyDescent="0.25">
      <c r="A1847" s="3">
        <f>RSI!A1847</f>
        <v>44701</v>
      </c>
      <c r="B1847" s="2">
        <f>RSI!B1847</f>
        <v>1.59</v>
      </c>
      <c r="C1847" s="2">
        <f>RSI!I1847</f>
        <v>29.307041712578197</v>
      </c>
      <c r="D1847" s="2">
        <f>MACD!E1847</f>
        <v>8.9247477093057359E-2</v>
      </c>
      <c r="E1847" s="2">
        <f>MACD!F1847</f>
        <v>6.3902624982154516E-2</v>
      </c>
      <c r="F1847" s="2">
        <f>'Moving Avg'!D1847</f>
        <v>1.5820000000000001</v>
      </c>
      <c r="G1847" s="2">
        <f>'Moving Avg'!F1847</f>
        <v>1.7410000000000008</v>
      </c>
      <c r="H1847" s="2">
        <f>'Moving Avg'!G1847</f>
        <v>1.8906000000000001</v>
      </c>
      <c r="I1847" s="2">
        <f>'Moving Avg'!H1847</f>
        <v>1.6306499999999997</v>
      </c>
      <c r="J1847" s="6" t="str">
        <f>OBV!F1847</f>
        <v>BEARISH</v>
      </c>
      <c r="K1847" s="6" t="str">
        <f>OBV!G1847</f>
        <v>NEUTRAL</v>
      </c>
      <c r="L1847" s="6" t="str">
        <f>OBV!H1847</f>
        <v>CONFIRMED BEARISH</v>
      </c>
      <c r="M1847" s="8">
        <f t="shared" si="280"/>
        <v>50</v>
      </c>
      <c r="N1847" s="8">
        <f t="shared" si="281"/>
        <v>0</v>
      </c>
      <c r="O1847" s="8">
        <f t="shared" si="282"/>
        <v>0</v>
      </c>
      <c r="P1847" s="8">
        <f t="shared" si="283"/>
        <v>16.5</v>
      </c>
      <c r="Q1847" s="9">
        <f t="shared" si="284"/>
        <v>19.975000000000001</v>
      </c>
      <c r="R1847" s="9">
        <f t="shared" si="285"/>
        <v>14.125</v>
      </c>
      <c r="S1847" s="9">
        <f t="shared" si="286"/>
        <v>14.925000000000001</v>
      </c>
      <c r="T1847" s="9">
        <f t="shared" si="287"/>
        <v>16.625</v>
      </c>
      <c r="U1847" s="8">
        <f t="shared" si="288"/>
        <v>16.341666666666669</v>
      </c>
      <c r="V1847" s="8">
        <f t="shared" si="289"/>
        <v>16.412500000000001</v>
      </c>
    </row>
    <row r="1848" spans="1:22" ht="13.5" x14ac:dyDescent="0.25">
      <c r="A1848" s="3">
        <f>RSI!A1848</f>
        <v>44704</v>
      </c>
      <c r="B1848" s="2">
        <f>RSI!B1848</f>
        <v>1.59</v>
      </c>
      <c r="C1848" s="2">
        <f>RSI!I1848</f>
        <v>29.307041712578197</v>
      </c>
      <c r="D1848" s="2">
        <f>MACD!E1848</f>
        <v>8.4570009456766293E-2</v>
      </c>
      <c r="E1848" s="2">
        <f>MACD!F1848</f>
        <v>6.8036101877076871E-2</v>
      </c>
      <c r="F1848" s="2">
        <f>'Moving Avg'!D1848</f>
        <v>1.5799999999999998</v>
      </c>
      <c r="G1848" s="2">
        <f>'Moving Avg'!F1848</f>
        <v>1.7255000000000007</v>
      </c>
      <c r="H1848" s="2">
        <f>'Moving Avg'!G1848</f>
        <v>1.8826000000000003</v>
      </c>
      <c r="I1848" s="2">
        <f>'Moving Avg'!H1848</f>
        <v>1.6310499999999997</v>
      </c>
      <c r="J1848" s="6" t="str">
        <f>OBV!F1848</f>
        <v>BEARISH</v>
      </c>
      <c r="K1848" s="6" t="str">
        <f>OBV!G1848</f>
        <v>NEUTRAL</v>
      </c>
      <c r="L1848" s="6" t="str">
        <f>OBV!H1848</f>
        <v>CONFIRMED BEARISH</v>
      </c>
      <c r="M1848" s="8">
        <f t="shared" si="280"/>
        <v>50</v>
      </c>
      <c r="N1848" s="8">
        <f t="shared" si="281"/>
        <v>0</v>
      </c>
      <c r="O1848" s="8">
        <f t="shared" si="282"/>
        <v>0</v>
      </c>
      <c r="P1848" s="8">
        <f t="shared" si="283"/>
        <v>16.5</v>
      </c>
      <c r="Q1848" s="9">
        <f t="shared" si="284"/>
        <v>19.975000000000001</v>
      </c>
      <c r="R1848" s="9">
        <f t="shared" si="285"/>
        <v>14.125</v>
      </c>
      <c r="S1848" s="9">
        <f t="shared" si="286"/>
        <v>14.925000000000001</v>
      </c>
      <c r="T1848" s="9">
        <f t="shared" si="287"/>
        <v>16.625</v>
      </c>
      <c r="U1848" s="8">
        <f t="shared" si="288"/>
        <v>16.341666666666669</v>
      </c>
      <c r="V1848" s="8">
        <f t="shared" si="289"/>
        <v>16.412500000000001</v>
      </c>
    </row>
    <row r="1849" spans="1:22" ht="13.5" x14ac:dyDescent="0.25">
      <c r="A1849" s="3">
        <f>RSI!A1849</f>
        <v>44705</v>
      </c>
      <c r="B1849" s="2">
        <f>RSI!B1849</f>
        <v>1.59</v>
      </c>
      <c r="C1849" s="2">
        <f>RSI!I1849</f>
        <v>29.307041712578197</v>
      </c>
      <c r="D1849" s="2">
        <f>MACD!E1849</f>
        <v>8.1537007639651993E-2</v>
      </c>
      <c r="E1849" s="2">
        <f>MACD!F1849</f>
        <v>7.0736283029591895E-2</v>
      </c>
      <c r="F1849" s="2">
        <f>'Moving Avg'!D1849</f>
        <v>1.5779999999999998</v>
      </c>
      <c r="G1849" s="2">
        <f>'Moving Avg'!F1849</f>
        <v>1.7105000000000008</v>
      </c>
      <c r="H1849" s="2">
        <f>'Moving Avg'!G1849</f>
        <v>1.8734000000000004</v>
      </c>
      <c r="I1849" s="2">
        <f>'Moving Avg'!H1849</f>
        <v>1.6316499999999996</v>
      </c>
      <c r="J1849" s="6" t="str">
        <f>OBV!F1849</f>
        <v>BEARISH</v>
      </c>
      <c r="K1849" s="6" t="str">
        <f>OBV!G1849</f>
        <v>NEUTRAL</v>
      </c>
      <c r="L1849" s="6" t="str">
        <f>OBV!H1849</f>
        <v>CONFIRMED BEARISH</v>
      </c>
      <c r="M1849" s="8">
        <f t="shared" si="280"/>
        <v>50</v>
      </c>
      <c r="N1849" s="8">
        <f t="shared" si="281"/>
        <v>0</v>
      </c>
      <c r="O1849" s="8">
        <f t="shared" si="282"/>
        <v>0</v>
      </c>
      <c r="P1849" s="8">
        <f t="shared" si="283"/>
        <v>16.5</v>
      </c>
      <c r="Q1849" s="9">
        <f t="shared" si="284"/>
        <v>19.975000000000001</v>
      </c>
      <c r="R1849" s="9">
        <f t="shared" si="285"/>
        <v>14.125</v>
      </c>
      <c r="S1849" s="9">
        <f t="shared" si="286"/>
        <v>14.925000000000001</v>
      </c>
      <c r="T1849" s="9">
        <f t="shared" si="287"/>
        <v>16.625</v>
      </c>
      <c r="U1849" s="8">
        <f t="shared" si="288"/>
        <v>16.341666666666669</v>
      </c>
      <c r="V1849" s="8">
        <f t="shared" si="289"/>
        <v>16.412500000000001</v>
      </c>
    </row>
    <row r="1850" spans="1:22" ht="13.5" x14ac:dyDescent="0.25">
      <c r="A1850" s="3">
        <f>RSI!A1850</f>
        <v>44706</v>
      </c>
      <c r="B1850" s="2">
        <f>RSI!B1850</f>
        <v>1.6</v>
      </c>
      <c r="C1850" s="2">
        <f>RSI!I1850</f>
        <v>31.354445103487734</v>
      </c>
      <c r="D1850" s="2">
        <f>MACD!E1850</f>
        <v>7.9086228351147758E-2</v>
      </c>
      <c r="E1850" s="2">
        <f>MACD!F1850</f>
        <v>7.2406272093903074E-2</v>
      </c>
      <c r="F1850" s="2">
        <f>'Moving Avg'!D1850</f>
        <v>1.5920000000000001</v>
      </c>
      <c r="G1850" s="2">
        <f>'Moving Avg'!F1850</f>
        <v>1.6960000000000004</v>
      </c>
      <c r="H1850" s="2">
        <f>'Moving Avg'!G1850</f>
        <v>1.8658000000000003</v>
      </c>
      <c r="I1850" s="2">
        <f>'Moving Avg'!H1850</f>
        <v>1.6321499999999998</v>
      </c>
      <c r="J1850" s="6" t="str">
        <f>OBV!F1850</f>
        <v>BULLISH</v>
      </c>
      <c r="K1850" s="6" t="str">
        <f>OBV!G1850</f>
        <v>NEUTRAL</v>
      </c>
      <c r="L1850" s="6" t="str">
        <f>OBV!H1850</f>
        <v>CONFIRMED BULLISH</v>
      </c>
      <c r="M1850" s="8">
        <f t="shared" si="280"/>
        <v>25</v>
      </c>
      <c r="N1850" s="8">
        <f t="shared" si="281"/>
        <v>0</v>
      </c>
      <c r="O1850" s="8">
        <f t="shared" si="282"/>
        <v>0</v>
      </c>
      <c r="P1850" s="8">
        <f t="shared" si="283"/>
        <v>83.5</v>
      </c>
      <c r="Q1850" s="9">
        <f t="shared" si="284"/>
        <v>21.274999999999999</v>
      </c>
      <c r="R1850" s="9">
        <f t="shared" si="285"/>
        <v>25.875</v>
      </c>
      <c r="S1850" s="9">
        <f t="shared" si="286"/>
        <v>41.325000000000003</v>
      </c>
      <c r="T1850" s="9">
        <f t="shared" si="287"/>
        <v>27.125</v>
      </c>
      <c r="U1850" s="8">
        <f t="shared" si="288"/>
        <v>29.491666666666664</v>
      </c>
      <c r="V1850" s="8">
        <f t="shared" si="289"/>
        <v>28.9</v>
      </c>
    </row>
    <row r="1851" spans="1:22" ht="13.5" x14ac:dyDescent="0.25">
      <c r="A1851" s="3">
        <f>RSI!A1851</f>
        <v>44707</v>
      </c>
      <c r="B1851" s="2">
        <f>RSI!B1851</f>
        <v>1.53</v>
      </c>
      <c r="C1851" s="2">
        <f>RSI!I1851</f>
        <v>25.735629483681407</v>
      </c>
      <c r="D1851" s="2">
        <f>MACD!E1851</f>
        <v>7.8316116619685294E-2</v>
      </c>
      <c r="E1851" s="2">
        <f>MACD!F1851</f>
        <v>7.3588240999059515E-2</v>
      </c>
      <c r="F1851" s="2">
        <f>'Moving Avg'!D1851</f>
        <v>1.5800000000000003</v>
      </c>
      <c r="G1851" s="2">
        <f>'Moving Avg'!F1851</f>
        <v>1.6820000000000004</v>
      </c>
      <c r="H1851" s="2">
        <f>'Moving Avg'!G1851</f>
        <v>1.8554000000000004</v>
      </c>
      <c r="I1851" s="2">
        <f>'Moving Avg'!H1851</f>
        <v>1.6322999999999996</v>
      </c>
      <c r="J1851" s="6" t="str">
        <f>OBV!F1851</f>
        <v>BEARISH</v>
      </c>
      <c r="K1851" s="6" t="str">
        <f>OBV!G1851</f>
        <v>NEUTRAL</v>
      </c>
      <c r="L1851" s="6" t="str">
        <f>OBV!H1851</f>
        <v>CONFIRMED BEARISH</v>
      </c>
      <c r="M1851" s="8">
        <f t="shared" si="280"/>
        <v>50</v>
      </c>
      <c r="N1851" s="8">
        <f t="shared" si="281"/>
        <v>0</v>
      </c>
      <c r="O1851" s="8">
        <f t="shared" si="282"/>
        <v>0</v>
      </c>
      <c r="P1851" s="8">
        <f t="shared" si="283"/>
        <v>16.5</v>
      </c>
      <c r="Q1851" s="9">
        <f t="shared" si="284"/>
        <v>19.975000000000001</v>
      </c>
      <c r="R1851" s="9">
        <f t="shared" si="285"/>
        <v>14.125</v>
      </c>
      <c r="S1851" s="9">
        <f t="shared" si="286"/>
        <v>14.925000000000001</v>
      </c>
      <c r="T1851" s="9">
        <f t="shared" si="287"/>
        <v>16.625</v>
      </c>
      <c r="U1851" s="8">
        <f t="shared" si="288"/>
        <v>16.341666666666669</v>
      </c>
      <c r="V1851" s="8">
        <f t="shared" si="289"/>
        <v>16.412500000000001</v>
      </c>
    </row>
    <row r="1852" spans="1:22" ht="13.5" x14ac:dyDescent="0.25">
      <c r="A1852" s="3">
        <f>RSI!A1852</f>
        <v>44708</v>
      </c>
      <c r="B1852" s="2">
        <f>RSI!B1852</f>
        <v>1.5</v>
      </c>
      <c r="C1852" s="2">
        <f>RSI!I1852</f>
        <v>23.769661015028234</v>
      </c>
      <c r="D1852" s="2">
        <f>MACD!E1852</f>
        <v>7.6364420914183828E-2</v>
      </c>
      <c r="E1852" s="2">
        <f>MACD!F1852</f>
        <v>7.4143476982084372E-2</v>
      </c>
      <c r="F1852" s="2">
        <f>'Moving Avg'!D1852</f>
        <v>1.5620000000000001</v>
      </c>
      <c r="G1852" s="2">
        <f>'Moving Avg'!F1852</f>
        <v>1.6665000000000003</v>
      </c>
      <c r="H1852" s="2">
        <f>'Moving Avg'!G1852</f>
        <v>1.8426000000000005</v>
      </c>
      <c r="I1852" s="2">
        <f>'Moving Avg'!H1852</f>
        <v>1.6320999999999994</v>
      </c>
      <c r="J1852" s="6" t="str">
        <f>OBV!F1852</f>
        <v>BEARISH</v>
      </c>
      <c r="K1852" s="6" t="str">
        <f>OBV!G1852</f>
        <v>NEUTRAL</v>
      </c>
      <c r="L1852" s="6" t="str">
        <f>OBV!H1852</f>
        <v>CONFIRMED BEARISH</v>
      </c>
      <c r="M1852" s="8">
        <f t="shared" si="280"/>
        <v>50</v>
      </c>
      <c r="N1852" s="8">
        <f t="shared" si="281"/>
        <v>0</v>
      </c>
      <c r="O1852" s="8">
        <f t="shared" si="282"/>
        <v>0</v>
      </c>
      <c r="P1852" s="8">
        <f t="shared" si="283"/>
        <v>16.5</v>
      </c>
      <c r="Q1852" s="9">
        <f t="shared" si="284"/>
        <v>19.975000000000001</v>
      </c>
      <c r="R1852" s="9">
        <f t="shared" si="285"/>
        <v>14.125</v>
      </c>
      <c r="S1852" s="9">
        <f t="shared" si="286"/>
        <v>14.925000000000001</v>
      </c>
      <c r="T1852" s="9">
        <f t="shared" si="287"/>
        <v>16.625</v>
      </c>
      <c r="U1852" s="8">
        <f t="shared" si="288"/>
        <v>16.341666666666669</v>
      </c>
      <c r="V1852" s="8">
        <f t="shared" si="289"/>
        <v>16.412500000000001</v>
      </c>
    </row>
    <row r="1853" spans="1:22" ht="13.5" x14ac:dyDescent="0.25">
      <c r="A1853" s="3">
        <f>RSI!A1853</f>
        <v>44711</v>
      </c>
      <c r="B1853" s="2">
        <f>RSI!B1853</f>
        <v>1.56</v>
      </c>
      <c r="C1853" s="2">
        <f>RSI!I1853</f>
        <v>34.540065170052003</v>
      </c>
      <c r="D1853" s="2">
        <f>MACD!E1853</f>
        <v>6.0688711504868875E-2</v>
      </c>
      <c r="E1853" s="2">
        <f>MACD!F1853</f>
        <v>7.1452523886641278E-2</v>
      </c>
      <c r="F1853" s="2">
        <f>'Moving Avg'!D1853</f>
        <v>1.5560000000000003</v>
      </c>
      <c r="G1853" s="2">
        <f>'Moving Avg'!F1853</f>
        <v>1.6540000000000004</v>
      </c>
      <c r="H1853" s="2">
        <f>'Moving Avg'!G1853</f>
        <v>1.8318000000000005</v>
      </c>
      <c r="I1853" s="2">
        <f>'Moving Avg'!H1853</f>
        <v>1.6321999999999994</v>
      </c>
      <c r="J1853" s="6" t="str">
        <f>OBV!F1853</f>
        <v>BEARISH</v>
      </c>
      <c r="K1853" s="6" t="str">
        <f>OBV!G1853</f>
        <v>NEUTRAL</v>
      </c>
      <c r="L1853" s="6" t="str">
        <f>OBV!H1853</f>
        <v>CONFIRMED BEARISH</v>
      </c>
      <c r="M1853" s="8">
        <f t="shared" si="280"/>
        <v>25</v>
      </c>
      <c r="N1853" s="8">
        <f t="shared" si="281"/>
        <v>45</v>
      </c>
      <c r="O1853" s="8">
        <f t="shared" si="282"/>
        <v>0</v>
      </c>
      <c r="P1853" s="8">
        <f t="shared" si="283"/>
        <v>16.5</v>
      </c>
      <c r="Q1853" s="9">
        <f t="shared" si="284"/>
        <v>26.975000000000001</v>
      </c>
      <c r="R1853" s="9">
        <f t="shared" si="285"/>
        <v>18.125</v>
      </c>
      <c r="S1853" s="9">
        <f t="shared" si="286"/>
        <v>17.925000000000001</v>
      </c>
      <c r="T1853" s="9">
        <f t="shared" si="287"/>
        <v>21.625</v>
      </c>
      <c r="U1853" s="8">
        <f t="shared" si="288"/>
        <v>21.008333333333336</v>
      </c>
      <c r="V1853" s="8">
        <f t="shared" si="289"/>
        <v>21.162500000000001</v>
      </c>
    </row>
    <row r="1854" spans="1:22" ht="13.5" x14ac:dyDescent="0.25">
      <c r="A1854" s="3">
        <f>RSI!A1854</f>
        <v>44712</v>
      </c>
      <c r="B1854" s="2">
        <f>RSI!B1854</f>
        <v>1.63</v>
      </c>
      <c r="C1854" s="2">
        <f>RSI!I1854</f>
        <v>44.408417744493669</v>
      </c>
      <c r="D1854" s="2">
        <f>MACD!E1854</f>
        <v>4.2986218816603694E-2</v>
      </c>
      <c r="E1854" s="2">
        <f>MACD!F1854</f>
        <v>6.575926287263377E-2</v>
      </c>
      <c r="F1854" s="2">
        <f>'Moving Avg'!D1854</f>
        <v>1.5639999999999998</v>
      </c>
      <c r="G1854" s="2">
        <f>'Moving Avg'!F1854</f>
        <v>1.6450000000000002</v>
      </c>
      <c r="H1854" s="2">
        <f>'Moving Avg'!G1854</f>
        <v>1.8208000000000004</v>
      </c>
      <c r="I1854" s="2">
        <f>'Moving Avg'!H1854</f>
        <v>1.6326499999999995</v>
      </c>
      <c r="J1854" s="6" t="str">
        <f>OBV!F1854</f>
        <v>BEARISH</v>
      </c>
      <c r="K1854" s="6" t="str">
        <f>OBV!G1854</f>
        <v>NEUTRAL</v>
      </c>
      <c r="L1854" s="6" t="str">
        <f>OBV!H1854</f>
        <v>BEARISH DIVERGENCE</v>
      </c>
      <c r="M1854" s="8">
        <f t="shared" si="280"/>
        <v>25</v>
      </c>
      <c r="N1854" s="8">
        <f t="shared" si="281"/>
        <v>100</v>
      </c>
      <c r="O1854" s="8">
        <f t="shared" si="282"/>
        <v>0</v>
      </c>
      <c r="P1854" s="8">
        <f t="shared" si="283"/>
        <v>16.5</v>
      </c>
      <c r="Q1854" s="9">
        <f t="shared" si="284"/>
        <v>46.225000000000001</v>
      </c>
      <c r="R1854" s="9">
        <f t="shared" si="285"/>
        <v>29.125</v>
      </c>
      <c r="S1854" s="9">
        <f t="shared" si="286"/>
        <v>26.175000000000001</v>
      </c>
      <c r="T1854" s="9">
        <f t="shared" si="287"/>
        <v>35.375</v>
      </c>
      <c r="U1854" s="8">
        <f t="shared" si="288"/>
        <v>33.841666666666661</v>
      </c>
      <c r="V1854" s="8">
        <f t="shared" si="289"/>
        <v>34.224999999999994</v>
      </c>
    </row>
    <row r="1855" spans="1:22" ht="13.5" x14ac:dyDescent="0.25">
      <c r="A1855" s="3">
        <f>RSI!A1855</f>
        <v>44713</v>
      </c>
      <c r="B1855" s="2">
        <f>RSI!B1855</f>
        <v>1.7</v>
      </c>
      <c r="C1855" s="2">
        <f>RSI!I1855</f>
        <v>52.173135623942194</v>
      </c>
      <c r="D1855" s="2">
        <f>MACD!E1855</f>
        <v>1.2330576752389133E-2</v>
      </c>
      <c r="E1855" s="2">
        <f>MACD!F1855</f>
        <v>5.5073525648584844E-2</v>
      </c>
      <c r="F1855" s="2">
        <f>'Moving Avg'!D1855</f>
        <v>1.5840000000000001</v>
      </c>
      <c r="G1855" s="2">
        <f>'Moving Avg'!F1855</f>
        <v>1.6395</v>
      </c>
      <c r="H1855" s="2">
        <f>'Moving Avg'!G1855</f>
        <v>1.8130000000000004</v>
      </c>
      <c r="I1855" s="2">
        <f>'Moving Avg'!H1855</f>
        <v>1.6334499999999996</v>
      </c>
      <c r="J1855" s="6" t="str">
        <f>OBV!F1855</f>
        <v>BEARISH</v>
      </c>
      <c r="K1855" s="6" t="str">
        <f>OBV!G1855</f>
        <v>NEUTRAL</v>
      </c>
      <c r="L1855" s="6" t="str">
        <f>OBV!H1855</f>
        <v>BEARISH DIVERGENCE</v>
      </c>
      <c r="M1855" s="8">
        <f t="shared" si="280"/>
        <v>25</v>
      </c>
      <c r="N1855" s="8">
        <f t="shared" si="281"/>
        <v>100</v>
      </c>
      <c r="O1855" s="8">
        <f t="shared" si="282"/>
        <v>0</v>
      </c>
      <c r="P1855" s="8">
        <f t="shared" si="283"/>
        <v>16.5</v>
      </c>
      <c r="Q1855" s="9">
        <f t="shared" si="284"/>
        <v>46.225000000000001</v>
      </c>
      <c r="R1855" s="9">
        <f t="shared" si="285"/>
        <v>29.125</v>
      </c>
      <c r="S1855" s="9">
        <f t="shared" si="286"/>
        <v>26.175000000000001</v>
      </c>
      <c r="T1855" s="9">
        <f t="shared" si="287"/>
        <v>35.375</v>
      </c>
      <c r="U1855" s="8">
        <f t="shared" si="288"/>
        <v>33.841666666666661</v>
      </c>
      <c r="V1855" s="8">
        <f t="shared" si="289"/>
        <v>34.224999999999994</v>
      </c>
    </row>
    <row r="1856" spans="1:22" ht="13.5" x14ac:dyDescent="0.25">
      <c r="A1856" s="3">
        <f>RSI!A1856</f>
        <v>44714</v>
      </c>
      <c r="B1856" s="2">
        <f>RSI!B1856</f>
        <v>1.63</v>
      </c>
      <c r="C1856" s="2">
        <f>RSI!I1856</f>
        <v>45.351439008693362</v>
      </c>
      <c r="D1856" s="2">
        <f>MACD!E1856</f>
        <v>6.507366536181447E-4</v>
      </c>
      <c r="E1856" s="2">
        <f>MACD!F1856</f>
        <v>4.4188967849591504E-2</v>
      </c>
      <c r="F1856" s="2">
        <f>'Moving Avg'!D1856</f>
        <v>1.6039999999999999</v>
      </c>
      <c r="G1856" s="2">
        <f>'Moving Avg'!F1856</f>
        <v>1.6305000000000001</v>
      </c>
      <c r="H1856" s="2">
        <f>'Moving Avg'!G1856</f>
        <v>1.8038000000000003</v>
      </c>
      <c r="I1856" s="2">
        <f>'Moving Avg'!H1856</f>
        <v>1.6338999999999997</v>
      </c>
      <c r="J1856" s="6" t="str">
        <f>OBV!F1856</f>
        <v>BEARISH</v>
      </c>
      <c r="K1856" s="6" t="str">
        <f>OBV!G1856</f>
        <v>NEUTRAL</v>
      </c>
      <c r="L1856" s="6" t="str">
        <f>OBV!H1856</f>
        <v>BEARISH DIVERGENCE</v>
      </c>
      <c r="M1856" s="8">
        <f t="shared" si="280"/>
        <v>25</v>
      </c>
      <c r="N1856" s="8">
        <f t="shared" si="281"/>
        <v>100</v>
      </c>
      <c r="O1856" s="8">
        <f t="shared" si="282"/>
        <v>0</v>
      </c>
      <c r="P1856" s="8">
        <f t="shared" si="283"/>
        <v>16.5</v>
      </c>
      <c r="Q1856" s="9">
        <f t="shared" si="284"/>
        <v>46.225000000000001</v>
      </c>
      <c r="R1856" s="9">
        <f t="shared" si="285"/>
        <v>29.125</v>
      </c>
      <c r="S1856" s="9">
        <f t="shared" si="286"/>
        <v>26.175000000000001</v>
      </c>
      <c r="T1856" s="9">
        <f t="shared" si="287"/>
        <v>35.375</v>
      </c>
      <c r="U1856" s="8">
        <f t="shared" si="288"/>
        <v>33.841666666666661</v>
      </c>
      <c r="V1856" s="8">
        <f t="shared" si="289"/>
        <v>34.224999999999994</v>
      </c>
    </row>
    <row r="1857" spans="1:22" ht="13.5" x14ac:dyDescent="0.25">
      <c r="A1857" s="3">
        <f>RSI!A1857</f>
        <v>44715</v>
      </c>
      <c r="B1857" s="2">
        <f>RSI!B1857</f>
        <v>1.58</v>
      </c>
      <c r="C1857" s="2">
        <f>RSI!I1857</f>
        <v>41.206936227743796</v>
      </c>
      <c r="D1857" s="2">
        <f>MACD!E1857</f>
        <v>-5.2596877730952674E-3</v>
      </c>
      <c r="E1857" s="2">
        <f>MACD!F1857</f>
        <v>3.4299236725054152E-2</v>
      </c>
      <c r="F1857" s="2">
        <f>'Moving Avg'!D1857</f>
        <v>1.6199999999999999</v>
      </c>
      <c r="G1857" s="2">
        <f>'Moving Avg'!F1857</f>
        <v>1.6189999999999998</v>
      </c>
      <c r="H1857" s="2">
        <f>'Moving Avg'!G1857</f>
        <v>1.7936000000000001</v>
      </c>
      <c r="I1857" s="2">
        <f>'Moving Avg'!H1857</f>
        <v>1.6342999999999994</v>
      </c>
      <c r="J1857" s="6" t="str">
        <f>OBV!F1857</f>
        <v>BEARISH</v>
      </c>
      <c r="K1857" s="6" t="str">
        <f>OBV!G1857</f>
        <v>NEUTRAL</v>
      </c>
      <c r="L1857" s="6" t="str">
        <f>OBV!H1857</f>
        <v>BEARISH DIVERGENCE</v>
      </c>
      <c r="M1857" s="8">
        <f t="shared" si="280"/>
        <v>25</v>
      </c>
      <c r="N1857" s="8">
        <f t="shared" si="281"/>
        <v>100</v>
      </c>
      <c r="O1857" s="8">
        <f t="shared" si="282"/>
        <v>0</v>
      </c>
      <c r="P1857" s="8">
        <f t="shared" si="283"/>
        <v>16.5</v>
      </c>
      <c r="Q1857" s="9">
        <f t="shared" si="284"/>
        <v>46.225000000000001</v>
      </c>
      <c r="R1857" s="9">
        <f t="shared" si="285"/>
        <v>29.125</v>
      </c>
      <c r="S1857" s="9">
        <f t="shared" si="286"/>
        <v>26.175000000000001</v>
      </c>
      <c r="T1857" s="9">
        <f t="shared" si="287"/>
        <v>35.375</v>
      </c>
      <c r="U1857" s="8">
        <f t="shared" si="288"/>
        <v>33.841666666666661</v>
      </c>
      <c r="V1857" s="8">
        <f t="shared" si="289"/>
        <v>34.224999999999994</v>
      </c>
    </row>
    <row r="1858" spans="1:22" ht="13.5" x14ac:dyDescent="0.25">
      <c r="A1858" s="3">
        <f>RSI!A1858</f>
        <v>44718</v>
      </c>
      <c r="B1858" s="2">
        <f>RSI!B1858</f>
        <v>1.58</v>
      </c>
      <c r="C1858" s="2">
        <f>RSI!I1858</f>
        <v>41.206936227743796</v>
      </c>
      <c r="D1858" s="2">
        <f>MACD!E1858</f>
        <v>-9.7164626057273384E-3</v>
      </c>
      <c r="E1858" s="2">
        <f>MACD!F1858</f>
        <v>2.5496096858897858E-2</v>
      </c>
      <c r="F1858" s="2">
        <f>'Moving Avg'!D1858</f>
        <v>1.6240000000000001</v>
      </c>
      <c r="G1858" s="2">
        <f>'Moving Avg'!F1858</f>
        <v>1.6114999999999999</v>
      </c>
      <c r="H1858" s="2">
        <f>'Moving Avg'!G1858</f>
        <v>1.7852000000000001</v>
      </c>
      <c r="I1858" s="2">
        <f>'Moving Avg'!H1858</f>
        <v>1.6346999999999994</v>
      </c>
      <c r="J1858" s="6" t="str">
        <f>OBV!F1858</f>
        <v>BEARISH</v>
      </c>
      <c r="K1858" s="6" t="str">
        <f>OBV!G1858</f>
        <v>NEUTRAL</v>
      </c>
      <c r="L1858" s="6" t="str">
        <f>OBV!H1858</f>
        <v>BEARISH DIVERGENCE</v>
      </c>
      <c r="M1858" s="8">
        <f t="shared" ref="M1858:M1921" si="290">IF(C1858&lt;30,50, IF(C1858&gt;70, 0, 25))</f>
        <v>25</v>
      </c>
      <c r="N1858" s="8">
        <f t="shared" ref="N1858:N1921" si="291">IF(E1858-D1858&gt;0.02, 100, IF(E1858-D1858&lt;0,0,45))</f>
        <v>100</v>
      </c>
      <c r="O1858" s="8">
        <f t="shared" ref="O1858:O1921" si="292">IF(F1858-I1858&gt;10,100,IF(F1858-I1858&gt;5,75, IF(F1858-I1858&gt;0,50,0)))</f>
        <v>0</v>
      </c>
      <c r="P1858" s="8">
        <f t="shared" ref="P1858:P1921" si="293">IF(L1858="confirmed bullish", 34, IF(L1858="bullish divergence",17, 0))+IF(J1858="bullish",33,IF(J1858="bearish",0,16.5))+IF(K1858="strong",33,IF(K1858="weak",0,16.5))</f>
        <v>16.5</v>
      </c>
      <c r="Q1858" s="9">
        <f t="shared" si="284"/>
        <v>46.225000000000001</v>
      </c>
      <c r="R1858" s="9">
        <f t="shared" si="285"/>
        <v>29.125</v>
      </c>
      <c r="S1858" s="9">
        <f t="shared" si="286"/>
        <v>26.175000000000001</v>
      </c>
      <c r="T1858" s="9">
        <f t="shared" si="287"/>
        <v>35.375</v>
      </c>
      <c r="U1858" s="8">
        <f t="shared" si="288"/>
        <v>33.841666666666661</v>
      </c>
      <c r="V1858" s="8">
        <f t="shared" si="289"/>
        <v>34.224999999999994</v>
      </c>
    </row>
    <row r="1859" spans="1:22" ht="13.5" x14ac:dyDescent="0.25">
      <c r="A1859" s="3">
        <f>RSI!A1859</f>
        <v>44719</v>
      </c>
      <c r="B1859" s="2">
        <f>RSI!B1859</f>
        <v>1.53</v>
      </c>
      <c r="C1859" s="2">
        <f>RSI!I1859</f>
        <v>37.258080993318913</v>
      </c>
      <c r="D1859" s="2">
        <f>MACD!E1859</f>
        <v>-9.2798450232511875E-3</v>
      </c>
      <c r="E1859" s="2">
        <f>MACD!F1859</f>
        <v>1.854090848246805E-2</v>
      </c>
      <c r="F1859" s="2">
        <f>'Moving Avg'!D1859</f>
        <v>1.6039999999999999</v>
      </c>
      <c r="G1859" s="2">
        <f>'Moving Avg'!F1859</f>
        <v>1.6014999999999997</v>
      </c>
      <c r="H1859" s="2">
        <f>'Moving Avg'!G1859</f>
        <v>1.7742000000000004</v>
      </c>
      <c r="I1859" s="2">
        <f>'Moving Avg'!H1859</f>
        <v>1.6348999999999996</v>
      </c>
      <c r="J1859" s="6" t="str">
        <f>OBV!F1859</f>
        <v>BEARISH</v>
      </c>
      <c r="K1859" s="6" t="str">
        <f>OBV!G1859</f>
        <v>NEUTRAL</v>
      </c>
      <c r="L1859" s="6" t="str">
        <f>OBV!H1859</f>
        <v>CONFIRMED BEARISH</v>
      </c>
      <c r="M1859" s="8">
        <f t="shared" si="290"/>
        <v>25</v>
      </c>
      <c r="N1859" s="8">
        <f t="shared" si="291"/>
        <v>100</v>
      </c>
      <c r="O1859" s="8">
        <f t="shared" si="292"/>
        <v>0</v>
      </c>
      <c r="P1859" s="8">
        <f t="shared" si="293"/>
        <v>16.5</v>
      </c>
      <c r="Q1859" s="9">
        <f t="shared" ref="Q1859:Q1922" si="294">0.35*M1859+N1859*0.35+O1859*0.15+P1859*0.15</f>
        <v>46.225000000000001</v>
      </c>
      <c r="R1859" s="9">
        <f t="shared" ref="R1859:R1922" si="295">M1859*0.2+N1859*0.2+O1859*0.35+P1859*0.25</f>
        <v>29.125</v>
      </c>
      <c r="S1859" s="9">
        <f t="shared" ref="S1859:S1922" si="296">M1859*0.15+N1859*0.15+O1859*0.25+P1859*0.45</f>
        <v>26.175000000000001</v>
      </c>
      <c r="T1859" s="9">
        <f t="shared" ref="T1859:T1922" si="297">0.25*SUM(M1859:P1859)</f>
        <v>35.375</v>
      </c>
      <c r="U1859" s="8">
        <f t="shared" ref="U1859:U1922" si="298">SUM(Q1859:S1859)/3</f>
        <v>33.841666666666661</v>
      </c>
      <c r="V1859" s="8">
        <f t="shared" ref="V1859:V1922" si="299">SUM(Q1859:T1859)/4</f>
        <v>34.224999999999994</v>
      </c>
    </row>
    <row r="1860" spans="1:22" ht="13.5" x14ac:dyDescent="0.25">
      <c r="A1860" s="3">
        <f>RSI!A1860</f>
        <v>44720</v>
      </c>
      <c r="B1860" s="2">
        <f>RSI!B1860</f>
        <v>1.53</v>
      </c>
      <c r="C1860" s="2">
        <f>RSI!I1860</f>
        <v>37.258080993318913</v>
      </c>
      <c r="D1860" s="2">
        <f>MACD!E1860</f>
        <v>-6.6097902788810892E-3</v>
      </c>
      <c r="E1860" s="2">
        <f>MACD!F1860</f>
        <v>1.3510768730198222E-2</v>
      </c>
      <c r="F1860" s="2">
        <f>'Moving Avg'!D1860</f>
        <v>1.57</v>
      </c>
      <c r="G1860" s="2">
        <f>'Moving Avg'!F1860</f>
        <v>1.5914999999999999</v>
      </c>
      <c r="H1860" s="2">
        <f>'Moving Avg'!G1860</f>
        <v>1.7648000000000004</v>
      </c>
      <c r="I1860" s="2">
        <f>'Moving Avg'!H1860</f>
        <v>1.6350999999999993</v>
      </c>
      <c r="J1860" s="6" t="str">
        <f>OBV!F1860</f>
        <v>BEARISH</v>
      </c>
      <c r="K1860" s="6" t="str">
        <f>OBV!G1860</f>
        <v>NEUTRAL</v>
      </c>
      <c r="L1860" s="6" t="str">
        <f>OBV!H1860</f>
        <v>CONFIRMED BEARISH</v>
      </c>
      <c r="M1860" s="8">
        <f t="shared" si="290"/>
        <v>25</v>
      </c>
      <c r="N1860" s="8">
        <f t="shared" si="291"/>
        <v>100</v>
      </c>
      <c r="O1860" s="8">
        <f t="shared" si="292"/>
        <v>0</v>
      </c>
      <c r="P1860" s="8">
        <f t="shared" si="293"/>
        <v>16.5</v>
      </c>
      <c r="Q1860" s="9">
        <f t="shared" si="294"/>
        <v>46.225000000000001</v>
      </c>
      <c r="R1860" s="9">
        <f t="shared" si="295"/>
        <v>29.125</v>
      </c>
      <c r="S1860" s="9">
        <f t="shared" si="296"/>
        <v>26.175000000000001</v>
      </c>
      <c r="T1860" s="9">
        <f t="shared" si="297"/>
        <v>35.375</v>
      </c>
      <c r="U1860" s="8">
        <f t="shared" si="298"/>
        <v>33.841666666666661</v>
      </c>
      <c r="V1860" s="8">
        <f t="shared" si="299"/>
        <v>34.224999999999994</v>
      </c>
    </row>
    <row r="1861" spans="1:22" ht="13.5" x14ac:dyDescent="0.25">
      <c r="A1861" s="3">
        <f>RSI!A1861</f>
        <v>44721</v>
      </c>
      <c r="B1861" s="2">
        <f>RSI!B1861</f>
        <v>1.53</v>
      </c>
      <c r="C1861" s="2">
        <f>RSI!I1861</f>
        <v>37.258080993318913</v>
      </c>
      <c r="D1861" s="2">
        <f>MACD!E1861</f>
        <v>-1.4414051772279057E-2</v>
      </c>
      <c r="E1861" s="2">
        <f>MACD!F1861</f>
        <v>7.9258046297027672E-3</v>
      </c>
      <c r="F1861" s="2">
        <f>'Moving Avg'!D1861</f>
        <v>1.5500000000000003</v>
      </c>
      <c r="G1861" s="2">
        <f>'Moving Avg'!F1861</f>
        <v>1.5829999999999997</v>
      </c>
      <c r="H1861" s="2">
        <f>'Moving Avg'!G1861</f>
        <v>1.7554000000000003</v>
      </c>
      <c r="I1861" s="2">
        <f>'Moving Avg'!H1861</f>
        <v>1.6352999999999991</v>
      </c>
      <c r="J1861" s="6" t="str">
        <f>OBV!F1861</f>
        <v>BEARISH</v>
      </c>
      <c r="K1861" s="6" t="str">
        <f>OBV!G1861</f>
        <v>NEUTRAL</v>
      </c>
      <c r="L1861" s="6" t="str">
        <f>OBV!H1861</f>
        <v>CONFIRMED BEARISH</v>
      </c>
      <c r="M1861" s="8">
        <f t="shared" si="290"/>
        <v>25</v>
      </c>
      <c r="N1861" s="8">
        <f t="shared" si="291"/>
        <v>100</v>
      </c>
      <c r="O1861" s="8">
        <f t="shared" si="292"/>
        <v>0</v>
      </c>
      <c r="P1861" s="8">
        <f t="shared" si="293"/>
        <v>16.5</v>
      </c>
      <c r="Q1861" s="9">
        <f t="shared" si="294"/>
        <v>46.225000000000001</v>
      </c>
      <c r="R1861" s="9">
        <f t="shared" si="295"/>
        <v>29.125</v>
      </c>
      <c r="S1861" s="9">
        <f t="shared" si="296"/>
        <v>26.175000000000001</v>
      </c>
      <c r="T1861" s="9">
        <f t="shared" si="297"/>
        <v>35.375</v>
      </c>
      <c r="U1861" s="8">
        <f t="shared" si="298"/>
        <v>33.841666666666661</v>
      </c>
      <c r="V1861" s="8">
        <f t="shared" si="299"/>
        <v>34.224999999999994</v>
      </c>
    </row>
    <row r="1862" spans="1:22" ht="13.5" x14ac:dyDescent="0.25">
      <c r="A1862" s="3">
        <f>RSI!A1862</f>
        <v>44722</v>
      </c>
      <c r="B1862" s="2">
        <f>RSI!B1862</f>
        <v>1.53</v>
      </c>
      <c r="C1862" s="2">
        <f>RSI!I1862</f>
        <v>37.258080993318913</v>
      </c>
      <c r="D1862" s="2">
        <f>MACD!E1862</f>
        <v>-2.4979623577393806E-2</v>
      </c>
      <c r="E1862" s="2">
        <f>MACD!F1862</f>
        <v>1.3447189882834524E-3</v>
      </c>
      <c r="F1862" s="2">
        <f>'Moving Avg'!D1862</f>
        <v>1.5400000000000003</v>
      </c>
      <c r="G1862" s="2">
        <f>'Moving Avg'!F1862</f>
        <v>1.5759999999999998</v>
      </c>
      <c r="H1862" s="2">
        <f>'Moving Avg'!G1862</f>
        <v>1.7478000000000002</v>
      </c>
      <c r="I1862" s="2">
        <f>'Moving Avg'!H1862</f>
        <v>1.6354999999999991</v>
      </c>
      <c r="J1862" s="6" t="str">
        <f>OBV!F1862</f>
        <v>BEARISH</v>
      </c>
      <c r="K1862" s="6" t="str">
        <f>OBV!G1862</f>
        <v>NEUTRAL</v>
      </c>
      <c r="L1862" s="6" t="str">
        <f>OBV!H1862</f>
        <v>CONFIRMED BEARISH</v>
      </c>
      <c r="M1862" s="8">
        <f t="shared" si="290"/>
        <v>25</v>
      </c>
      <c r="N1862" s="8">
        <f t="shared" si="291"/>
        <v>100</v>
      </c>
      <c r="O1862" s="8">
        <f t="shared" si="292"/>
        <v>0</v>
      </c>
      <c r="P1862" s="8">
        <f t="shared" si="293"/>
        <v>16.5</v>
      </c>
      <c r="Q1862" s="9">
        <f t="shared" si="294"/>
        <v>46.225000000000001</v>
      </c>
      <c r="R1862" s="9">
        <f t="shared" si="295"/>
        <v>29.125</v>
      </c>
      <c r="S1862" s="9">
        <f t="shared" si="296"/>
        <v>26.175000000000001</v>
      </c>
      <c r="T1862" s="9">
        <f t="shared" si="297"/>
        <v>35.375</v>
      </c>
      <c r="U1862" s="8">
        <f t="shared" si="298"/>
        <v>33.841666666666661</v>
      </c>
      <c r="V1862" s="8">
        <f t="shared" si="299"/>
        <v>34.224999999999994</v>
      </c>
    </row>
    <row r="1863" spans="1:22" ht="13.5" x14ac:dyDescent="0.25">
      <c r="A1863" s="3">
        <f>RSI!A1863</f>
        <v>44725</v>
      </c>
      <c r="B1863" s="2">
        <f>RSI!B1863</f>
        <v>1.55</v>
      </c>
      <c r="C1863" s="2">
        <f>RSI!I1863</f>
        <v>40.334347832387536</v>
      </c>
      <c r="D1863" s="2">
        <f>MACD!E1863</f>
        <v>-2.5565417742912544E-2</v>
      </c>
      <c r="E1863" s="2">
        <f>MACD!F1863</f>
        <v>-4.0373083579557474E-3</v>
      </c>
      <c r="F1863" s="2">
        <f>'Moving Avg'!D1863</f>
        <v>1.534</v>
      </c>
      <c r="G1863" s="2">
        <f>'Moving Avg'!F1863</f>
        <v>1.5735000000000001</v>
      </c>
      <c r="H1863" s="2">
        <f>'Moving Avg'!G1863</f>
        <v>1.7392000000000001</v>
      </c>
      <c r="I1863" s="2">
        <f>'Moving Avg'!H1863</f>
        <v>1.635799999999999</v>
      </c>
      <c r="J1863" s="6" t="str">
        <f>OBV!F1863</f>
        <v>BULLISH</v>
      </c>
      <c r="K1863" s="6" t="str">
        <f>OBV!G1863</f>
        <v>NEUTRAL</v>
      </c>
      <c r="L1863" s="6" t="str">
        <f>OBV!H1863</f>
        <v>BULLISH DIVERGENCE</v>
      </c>
      <c r="M1863" s="8">
        <f t="shared" si="290"/>
        <v>25</v>
      </c>
      <c r="N1863" s="8">
        <f t="shared" si="291"/>
        <v>100</v>
      </c>
      <c r="O1863" s="8">
        <f t="shared" si="292"/>
        <v>0</v>
      </c>
      <c r="P1863" s="8">
        <f t="shared" si="293"/>
        <v>66.5</v>
      </c>
      <c r="Q1863" s="9">
        <f t="shared" si="294"/>
        <v>53.725000000000001</v>
      </c>
      <c r="R1863" s="9">
        <f t="shared" si="295"/>
        <v>41.625</v>
      </c>
      <c r="S1863" s="9">
        <f t="shared" si="296"/>
        <v>48.674999999999997</v>
      </c>
      <c r="T1863" s="9">
        <f t="shared" si="297"/>
        <v>47.875</v>
      </c>
      <c r="U1863" s="8">
        <f t="shared" si="298"/>
        <v>48.008333333333326</v>
      </c>
      <c r="V1863" s="8">
        <f t="shared" si="299"/>
        <v>47.974999999999994</v>
      </c>
    </row>
    <row r="1864" spans="1:22" ht="13.5" x14ac:dyDescent="0.25">
      <c r="A1864" s="3">
        <f>RSI!A1864</f>
        <v>44726</v>
      </c>
      <c r="B1864" s="2">
        <f>RSI!B1864</f>
        <v>1.55</v>
      </c>
      <c r="C1864" s="2">
        <f>RSI!I1864</f>
        <v>40.334347832387529</v>
      </c>
      <c r="D1864" s="2">
        <f>MACD!E1864</f>
        <v>-1.4849838610564881E-2</v>
      </c>
      <c r="E1864" s="2">
        <f>MACD!F1864</f>
        <v>-6.1998144084775744E-3</v>
      </c>
      <c r="F1864" s="2">
        <f>'Moving Avg'!D1864</f>
        <v>1.5379999999999998</v>
      </c>
      <c r="G1864" s="2">
        <f>'Moving Avg'!F1864</f>
        <v>1.5710000000000002</v>
      </c>
      <c r="H1864" s="2">
        <f>'Moving Avg'!G1864</f>
        <v>1.7302000000000004</v>
      </c>
      <c r="I1864" s="2">
        <f>'Moving Avg'!H1864</f>
        <v>1.636099999999999</v>
      </c>
      <c r="J1864" s="6" t="str">
        <f>OBV!F1864</f>
        <v>BULLISH</v>
      </c>
      <c r="K1864" s="6" t="str">
        <f>OBV!G1864</f>
        <v>NEUTRAL</v>
      </c>
      <c r="L1864" s="6" t="str">
        <f>OBV!H1864</f>
        <v>CONFIRMED BULLISH</v>
      </c>
      <c r="M1864" s="8">
        <f t="shared" si="290"/>
        <v>25</v>
      </c>
      <c r="N1864" s="8">
        <f t="shared" si="291"/>
        <v>45</v>
      </c>
      <c r="O1864" s="8">
        <f t="shared" si="292"/>
        <v>0</v>
      </c>
      <c r="P1864" s="8">
        <f t="shared" si="293"/>
        <v>83.5</v>
      </c>
      <c r="Q1864" s="9">
        <f t="shared" si="294"/>
        <v>37.024999999999999</v>
      </c>
      <c r="R1864" s="9">
        <f t="shared" si="295"/>
        <v>34.875</v>
      </c>
      <c r="S1864" s="9">
        <f t="shared" si="296"/>
        <v>48.075000000000003</v>
      </c>
      <c r="T1864" s="9">
        <f t="shared" si="297"/>
        <v>38.375</v>
      </c>
      <c r="U1864" s="8">
        <f t="shared" si="298"/>
        <v>39.991666666666667</v>
      </c>
      <c r="V1864" s="8">
        <f t="shared" si="299"/>
        <v>39.587500000000006</v>
      </c>
    </row>
    <row r="1865" spans="1:22" ht="13.5" x14ac:dyDescent="0.25">
      <c r="A1865" s="3">
        <f>RSI!A1865</f>
        <v>44727</v>
      </c>
      <c r="B1865" s="2">
        <f>RSI!B1865</f>
        <v>1.55</v>
      </c>
      <c r="C1865" s="2">
        <f>RSI!I1865</f>
        <v>40.334347832387529</v>
      </c>
      <c r="D1865" s="2">
        <f>MACD!E1865</f>
        <v>5.3956987564947045E-3</v>
      </c>
      <c r="E1865" s="2">
        <f>MACD!F1865</f>
        <v>-3.8807117754831189E-3</v>
      </c>
      <c r="F1865" s="2">
        <f>'Moving Avg'!D1865</f>
        <v>1.542</v>
      </c>
      <c r="G1865" s="2">
        <f>'Moving Avg'!F1865</f>
        <v>1.5720000000000001</v>
      </c>
      <c r="H1865" s="2">
        <f>'Moving Avg'!G1865</f>
        <v>1.7202000000000002</v>
      </c>
      <c r="I1865" s="2">
        <f>'Moving Avg'!H1865</f>
        <v>1.6363999999999992</v>
      </c>
      <c r="J1865" s="6" t="str">
        <f>OBV!F1865</f>
        <v>BULLISH</v>
      </c>
      <c r="K1865" s="6" t="str">
        <f>OBV!G1865</f>
        <v>NEUTRAL</v>
      </c>
      <c r="L1865" s="6" t="str">
        <f>OBV!H1865</f>
        <v>CONFIRMED BULLISH</v>
      </c>
      <c r="M1865" s="8">
        <f t="shared" si="290"/>
        <v>25</v>
      </c>
      <c r="N1865" s="8">
        <f t="shared" si="291"/>
        <v>0</v>
      </c>
      <c r="O1865" s="8">
        <f t="shared" si="292"/>
        <v>0</v>
      </c>
      <c r="P1865" s="8">
        <f t="shared" si="293"/>
        <v>83.5</v>
      </c>
      <c r="Q1865" s="9">
        <f t="shared" si="294"/>
        <v>21.274999999999999</v>
      </c>
      <c r="R1865" s="9">
        <f t="shared" si="295"/>
        <v>25.875</v>
      </c>
      <c r="S1865" s="9">
        <f t="shared" si="296"/>
        <v>41.325000000000003</v>
      </c>
      <c r="T1865" s="9">
        <f t="shared" si="297"/>
        <v>27.125</v>
      </c>
      <c r="U1865" s="8">
        <f t="shared" si="298"/>
        <v>29.491666666666664</v>
      </c>
      <c r="V1865" s="8">
        <f t="shared" si="299"/>
        <v>28.9</v>
      </c>
    </row>
    <row r="1866" spans="1:22" ht="13.5" x14ac:dyDescent="0.25">
      <c r="A1866" s="3">
        <f>RSI!A1866</f>
        <v>44728</v>
      </c>
      <c r="B1866" s="2">
        <f>RSI!B1866</f>
        <v>1.55</v>
      </c>
      <c r="C1866" s="2">
        <f>RSI!I1866</f>
        <v>40.334347832387529</v>
      </c>
      <c r="D1866" s="2">
        <f>MACD!E1866</f>
        <v>1.2136268502692449E-2</v>
      </c>
      <c r="E1866" s="2">
        <f>MACD!F1866</f>
        <v>-6.7731571984800537E-4</v>
      </c>
      <c r="F1866" s="2">
        <f>'Moving Avg'!D1866</f>
        <v>1.5459999999999998</v>
      </c>
      <c r="G1866" s="2">
        <f>'Moving Avg'!F1866</f>
        <v>1.5700000000000003</v>
      </c>
      <c r="H1866" s="2">
        <f>'Moving Avg'!G1866</f>
        <v>1.7102000000000002</v>
      </c>
      <c r="I1866" s="2">
        <f>'Moving Avg'!H1866</f>
        <v>1.6366999999999989</v>
      </c>
      <c r="J1866" s="6" t="str">
        <f>OBV!F1866</f>
        <v>BULLISH</v>
      </c>
      <c r="K1866" s="6" t="str">
        <f>OBV!G1866</f>
        <v>NEUTRAL</v>
      </c>
      <c r="L1866" s="6" t="str">
        <f>OBV!H1866</f>
        <v>CONFIRMED BULLISH</v>
      </c>
      <c r="M1866" s="8">
        <f t="shared" si="290"/>
        <v>25</v>
      </c>
      <c r="N1866" s="8">
        <f t="shared" si="291"/>
        <v>0</v>
      </c>
      <c r="O1866" s="8">
        <f t="shared" si="292"/>
        <v>0</v>
      </c>
      <c r="P1866" s="8">
        <f t="shared" si="293"/>
        <v>83.5</v>
      </c>
      <c r="Q1866" s="9">
        <f t="shared" si="294"/>
        <v>21.274999999999999</v>
      </c>
      <c r="R1866" s="9">
        <f t="shared" si="295"/>
        <v>25.875</v>
      </c>
      <c r="S1866" s="9">
        <f t="shared" si="296"/>
        <v>41.325000000000003</v>
      </c>
      <c r="T1866" s="9">
        <f t="shared" si="297"/>
        <v>27.125</v>
      </c>
      <c r="U1866" s="8">
        <f t="shared" si="298"/>
        <v>29.491666666666664</v>
      </c>
      <c r="V1866" s="8">
        <f t="shared" si="299"/>
        <v>28.9</v>
      </c>
    </row>
    <row r="1867" spans="1:22" ht="13.5" x14ac:dyDescent="0.25">
      <c r="A1867" s="3">
        <f>RSI!A1867</f>
        <v>44729</v>
      </c>
      <c r="B1867" s="2">
        <f>RSI!B1867</f>
        <v>1.53</v>
      </c>
      <c r="C1867" s="2">
        <f>RSI!I1867</f>
        <v>37.838927237526292</v>
      </c>
      <c r="D1867" s="2">
        <f>MACD!E1867</f>
        <v>1.1979891312360769E-2</v>
      </c>
      <c r="E1867" s="2">
        <f>MACD!F1867</f>
        <v>1.8541256865937496E-3</v>
      </c>
      <c r="F1867" s="2">
        <f>'Moving Avg'!D1867</f>
        <v>1.546</v>
      </c>
      <c r="G1867" s="2">
        <f>'Moving Avg'!F1867</f>
        <v>1.5670000000000004</v>
      </c>
      <c r="H1867" s="2">
        <f>'Moving Avg'!G1867</f>
        <v>1.6998000000000002</v>
      </c>
      <c r="I1867" s="2">
        <f>'Moving Avg'!H1867</f>
        <v>1.6368999999999991</v>
      </c>
      <c r="J1867" s="6" t="str">
        <f>OBV!F1867</f>
        <v>BULLISH</v>
      </c>
      <c r="K1867" s="6" t="str">
        <f>OBV!G1867</f>
        <v>NEUTRAL</v>
      </c>
      <c r="L1867" s="6" t="str">
        <f>OBV!H1867</f>
        <v>NEUTRAL</v>
      </c>
      <c r="M1867" s="8">
        <f t="shared" si="290"/>
        <v>25</v>
      </c>
      <c r="N1867" s="8">
        <f t="shared" si="291"/>
        <v>0</v>
      </c>
      <c r="O1867" s="8">
        <f t="shared" si="292"/>
        <v>0</v>
      </c>
      <c r="P1867" s="8">
        <f t="shared" si="293"/>
        <v>49.5</v>
      </c>
      <c r="Q1867" s="9">
        <f t="shared" si="294"/>
        <v>16.175000000000001</v>
      </c>
      <c r="R1867" s="9">
        <f t="shared" si="295"/>
        <v>17.375</v>
      </c>
      <c r="S1867" s="9">
        <f t="shared" si="296"/>
        <v>26.025000000000002</v>
      </c>
      <c r="T1867" s="9">
        <f t="shared" si="297"/>
        <v>18.625</v>
      </c>
      <c r="U1867" s="8">
        <f t="shared" si="298"/>
        <v>19.858333333333334</v>
      </c>
      <c r="V1867" s="8">
        <f t="shared" si="299"/>
        <v>19.55</v>
      </c>
    </row>
    <row r="1868" spans="1:22" ht="13.5" x14ac:dyDescent="0.25">
      <c r="A1868" s="3">
        <f>RSI!A1868</f>
        <v>44732</v>
      </c>
      <c r="B1868" s="2">
        <f>RSI!B1868</f>
        <v>1.53</v>
      </c>
      <c r="C1868" s="2">
        <f>RSI!I1868</f>
        <v>37.838927237526292</v>
      </c>
      <c r="D1868" s="2">
        <f>MACD!E1868</f>
        <v>1.2290651162530031E-2</v>
      </c>
      <c r="E1868" s="2">
        <f>MACD!F1868</f>
        <v>3.9414307817810064E-3</v>
      </c>
      <c r="F1868" s="2">
        <f>'Moving Avg'!D1868</f>
        <v>1.5420000000000003</v>
      </c>
      <c r="G1868" s="2">
        <f>'Moving Avg'!F1868</f>
        <v>1.5640000000000005</v>
      </c>
      <c r="H1868" s="2">
        <f>'Moving Avg'!G1868</f>
        <v>1.6894</v>
      </c>
      <c r="I1868" s="2">
        <f>'Moving Avg'!H1868</f>
        <v>1.6370999999999989</v>
      </c>
      <c r="J1868" s="6" t="str">
        <f>OBV!F1868</f>
        <v>BEARISH</v>
      </c>
      <c r="K1868" s="6" t="str">
        <f>OBV!G1868</f>
        <v>NEUTRAL</v>
      </c>
      <c r="L1868" s="6" t="str">
        <f>OBV!H1868</f>
        <v>CONFIRMED BEARISH</v>
      </c>
      <c r="M1868" s="8">
        <f t="shared" si="290"/>
        <v>25</v>
      </c>
      <c r="N1868" s="8">
        <f t="shared" si="291"/>
        <v>0</v>
      </c>
      <c r="O1868" s="8">
        <f t="shared" si="292"/>
        <v>0</v>
      </c>
      <c r="P1868" s="8">
        <f t="shared" si="293"/>
        <v>16.5</v>
      </c>
      <c r="Q1868" s="9">
        <f t="shared" si="294"/>
        <v>11.225</v>
      </c>
      <c r="R1868" s="9">
        <f t="shared" si="295"/>
        <v>9.125</v>
      </c>
      <c r="S1868" s="9">
        <f t="shared" si="296"/>
        <v>11.175000000000001</v>
      </c>
      <c r="T1868" s="9">
        <f t="shared" si="297"/>
        <v>10.375</v>
      </c>
      <c r="U1868" s="8">
        <f t="shared" si="298"/>
        <v>10.508333333333335</v>
      </c>
      <c r="V1868" s="8">
        <f t="shared" si="299"/>
        <v>10.475000000000001</v>
      </c>
    </row>
    <row r="1869" spans="1:22" ht="13.5" x14ac:dyDescent="0.25">
      <c r="A1869" s="3">
        <f>RSI!A1869</f>
        <v>44733</v>
      </c>
      <c r="B1869" s="2">
        <f>RSI!B1869</f>
        <v>1.53</v>
      </c>
      <c r="C1869" s="2">
        <f>RSI!I1869</f>
        <v>37.838927237526292</v>
      </c>
      <c r="D1869" s="2">
        <f>MACD!E1869</f>
        <v>5.2715524563944349E-3</v>
      </c>
      <c r="E1869" s="2">
        <f>MACD!F1869</f>
        <v>4.2074551167036924E-3</v>
      </c>
      <c r="F1869" s="2">
        <f>'Moving Avg'!D1869</f>
        <v>1.538</v>
      </c>
      <c r="G1869" s="2">
        <f>'Moving Avg'!F1869</f>
        <v>1.5610000000000004</v>
      </c>
      <c r="H1869" s="2">
        <f>'Moving Avg'!G1869</f>
        <v>1.6802000000000004</v>
      </c>
      <c r="I1869" s="2">
        <f>'Moving Avg'!H1869</f>
        <v>1.6372999999999989</v>
      </c>
      <c r="J1869" s="6" t="str">
        <f>OBV!F1869</f>
        <v>BEARISH</v>
      </c>
      <c r="K1869" s="6" t="str">
        <f>OBV!G1869</f>
        <v>NEUTRAL</v>
      </c>
      <c r="L1869" s="6" t="str">
        <f>OBV!H1869</f>
        <v>CONFIRMED BEARISH</v>
      </c>
      <c r="M1869" s="8">
        <f t="shared" si="290"/>
        <v>25</v>
      </c>
      <c r="N1869" s="8">
        <f t="shared" si="291"/>
        <v>0</v>
      </c>
      <c r="O1869" s="8">
        <f t="shared" si="292"/>
        <v>0</v>
      </c>
      <c r="P1869" s="8">
        <f t="shared" si="293"/>
        <v>16.5</v>
      </c>
      <c r="Q1869" s="9">
        <f t="shared" si="294"/>
        <v>11.225</v>
      </c>
      <c r="R1869" s="9">
        <f t="shared" si="295"/>
        <v>9.125</v>
      </c>
      <c r="S1869" s="9">
        <f t="shared" si="296"/>
        <v>11.175000000000001</v>
      </c>
      <c r="T1869" s="9">
        <f t="shared" si="297"/>
        <v>10.375</v>
      </c>
      <c r="U1869" s="8">
        <f t="shared" si="298"/>
        <v>10.508333333333335</v>
      </c>
      <c r="V1869" s="8">
        <f t="shared" si="299"/>
        <v>10.475000000000001</v>
      </c>
    </row>
    <row r="1870" spans="1:22" ht="13.5" x14ac:dyDescent="0.25">
      <c r="A1870" s="3">
        <f>RSI!A1870</f>
        <v>44734</v>
      </c>
      <c r="B1870" s="2">
        <f>RSI!B1870</f>
        <v>1.53</v>
      </c>
      <c r="C1870" s="2">
        <f>RSI!I1870</f>
        <v>37.838927237526292</v>
      </c>
      <c r="D1870" s="2">
        <f>MACD!E1870</f>
        <v>-2.8781607355665706E-4</v>
      </c>
      <c r="E1870" s="2">
        <f>MACD!F1870</f>
        <v>3.3084008786516228E-3</v>
      </c>
      <c r="F1870" s="2">
        <f>'Moving Avg'!D1870</f>
        <v>1.5340000000000003</v>
      </c>
      <c r="G1870" s="2">
        <f>'Moving Avg'!F1870</f>
        <v>1.5575000000000006</v>
      </c>
      <c r="H1870" s="2">
        <f>'Moving Avg'!G1870</f>
        <v>1.6726000000000001</v>
      </c>
      <c r="I1870" s="2">
        <f>'Moving Avg'!H1870</f>
        <v>1.6374999999999986</v>
      </c>
      <c r="J1870" s="6" t="str">
        <f>OBV!F1870</f>
        <v>BEARISH</v>
      </c>
      <c r="K1870" s="6" t="str">
        <f>OBV!G1870</f>
        <v>NEUTRAL</v>
      </c>
      <c r="L1870" s="6" t="str">
        <f>OBV!H1870</f>
        <v>CONFIRMED BEARISH</v>
      </c>
      <c r="M1870" s="8">
        <f t="shared" si="290"/>
        <v>25</v>
      </c>
      <c r="N1870" s="8">
        <f t="shared" si="291"/>
        <v>45</v>
      </c>
      <c r="O1870" s="8">
        <f t="shared" si="292"/>
        <v>0</v>
      </c>
      <c r="P1870" s="8">
        <f t="shared" si="293"/>
        <v>16.5</v>
      </c>
      <c r="Q1870" s="9">
        <f t="shared" si="294"/>
        <v>26.975000000000001</v>
      </c>
      <c r="R1870" s="9">
        <f t="shared" si="295"/>
        <v>18.125</v>
      </c>
      <c r="S1870" s="9">
        <f t="shared" si="296"/>
        <v>17.925000000000001</v>
      </c>
      <c r="T1870" s="9">
        <f t="shared" si="297"/>
        <v>21.625</v>
      </c>
      <c r="U1870" s="8">
        <f t="shared" si="298"/>
        <v>21.008333333333336</v>
      </c>
      <c r="V1870" s="8">
        <f t="shared" si="299"/>
        <v>21.162500000000001</v>
      </c>
    </row>
    <row r="1871" spans="1:22" ht="13.5" x14ac:dyDescent="0.25">
      <c r="A1871" s="3">
        <f>RSI!A1871</f>
        <v>44735</v>
      </c>
      <c r="B1871" s="2">
        <f>RSI!B1871</f>
        <v>1.59</v>
      </c>
      <c r="C1871" s="2">
        <f>RSI!I1871</f>
        <v>50.257148222385645</v>
      </c>
      <c r="D1871" s="2">
        <f>MACD!E1871</f>
        <v>-9.084611177381241E-3</v>
      </c>
      <c r="E1871" s="2">
        <f>MACD!F1871</f>
        <v>8.297984674450502E-4</v>
      </c>
      <c r="F1871" s="2">
        <f>'Moving Avg'!D1871</f>
        <v>1.542</v>
      </c>
      <c r="G1871" s="2">
        <f>'Moving Avg'!F1871</f>
        <v>1.5605000000000002</v>
      </c>
      <c r="H1871" s="2">
        <f>'Moving Avg'!G1871</f>
        <v>1.6662000000000003</v>
      </c>
      <c r="I1871" s="2">
        <f>'Moving Avg'!H1871</f>
        <v>1.6379999999999988</v>
      </c>
      <c r="J1871" s="6" t="str">
        <f>OBV!F1871</f>
        <v>BULLISH</v>
      </c>
      <c r="K1871" s="6" t="str">
        <f>OBV!G1871</f>
        <v>NEUTRAL</v>
      </c>
      <c r="L1871" s="6" t="str">
        <f>OBV!H1871</f>
        <v>CONFIRMED BULLISH</v>
      </c>
      <c r="M1871" s="8">
        <f t="shared" si="290"/>
        <v>25</v>
      </c>
      <c r="N1871" s="8">
        <f t="shared" si="291"/>
        <v>45</v>
      </c>
      <c r="O1871" s="8">
        <f t="shared" si="292"/>
        <v>0</v>
      </c>
      <c r="P1871" s="8">
        <f t="shared" si="293"/>
        <v>83.5</v>
      </c>
      <c r="Q1871" s="9">
        <f t="shared" si="294"/>
        <v>37.024999999999999</v>
      </c>
      <c r="R1871" s="9">
        <f t="shared" si="295"/>
        <v>34.875</v>
      </c>
      <c r="S1871" s="9">
        <f t="shared" si="296"/>
        <v>48.075000000000003</v>
      </c>
      <c r="T1871" s="9">
        <f t="shared" si="297"/>
        <v>38.375</v>
      </c>
      <c r="U1871" s="8">
        <f t="shared" si="298"/>
        <v>39.991666666666667</v>
      </c>
      <c r="V1871" s="8">
        <f t="shared" si="299"/>
        <v>39.587500000000006</v>
      </c>
    </row>
    <row r="1872" spans="1:22" ht="13.5" x14ac:dyDescent="0.25">
      <c r="A1872" s="3">
        <f>RSI!A1872</f>
        <v>44736</v>
      </c>
      <c r="B1872" s="2">
        <f>RSI!B1872</f>
        <v>1.62</v>
      </c>
      <c r="C1872" s="2">
        <f>RSI!I1872</f>
        <v>55.088344026391937</v>
      </c>
      <c r="D1872" s="2">
        <f>MACD!E1872</f>
        <v>-1.8779141686903422E-2</v>
      </c>
      <c r="E1872" s="2">
        <f>MACD!F1872</f>
        <v>-3.0919895634246445E-3</v>
      </c>
      <c r="F1872" s="2">
        <f>'Moving Avg'!D1872</f>
        <v>1.56</v>
      </c>
      <c r="G1872" s="2">
        <f>'Moving Avg'!F1872</f>
        <v>1.5665000000000002</v>
      </c>
      <c r="H1872" s="2">
        <f>'Moving Avg'!G1872</f>
        <v>1.6620000000000004</v>
      </c>
      <c r="I1872" s="2">
        <f>'Moving Avg'!H1872</f>
        <v>1.6386499999999986</v>
      </c>
      <c r="J1872" s="6" t="str">
        <f>OBV!F1872</f>
        <v>BULLISH</v>
      </c>
      <c r="K1872" s="6" t="str">
        <f>OBV!G1872</f>
        <v>NEUTRAL</v>
      </c>
      <c r="L1872" s="6" t="str">
        <f>OBV!H1872</f>
        <v>CONFIRMED BULLISH</v>
      </c>
      <c r="M1872" s="8">
        <f t="shared" si="290"/>
        <v>25</v>
      </c>
      <c r="N1872" s="8">
        <f t="shared" si="291"/>
        <v>45</v>
      </c>
      <c r="O1872" s="8">
        <f t="shared" si="292"/>
        <v>0</v>
      </c>
      <c r="P1872" s="8">
        <f t="shared" si="293"/>
        <v>83.5</v>
      </c>
      <c r="Q1872" s="9">
        <f t="shared" si="294"/>
        <v>37.024999999999999</v>
      </c>
      <c r="R1872" s="9">
        <f t="shared" si="295"/>
        <v>34.875</v>
      </c>
      <c r="S1872" s="9">
        <f t="shared" si="296"/>
        <v>48.075000000000003</v>
      </c>
      <c r="T1872" s="9">
        <f t="shared" si="297"/>
        <v>38.375</v>
      </c>
      <c r="U1872" s="8">
        <f t="shared" si="298"/>
        <v>39.991666666666667</v>
      </c>
      <c r="V1872" s="8">
        <f t="shared" si="299"/>
        <v>39.587500000000006</v>
      </c>
    </row>
    <row r="1873" spans="1:22" ht="13.5" x14ac:dyDescent="0.25">
      <c r="A1873" s="3">
        <f>RSI!A1873</f>
        <v>44739</v>
      </c>
      <c r="B1873" s="2">
        <f>RSI!B1873</f>
        <v>1.62</v>
      </c>
      <c r="C1873" s="2">
        <f>RSI!I1873</f>
        <v>55.088344026391937</v>
      </c>
      <c r="D1873" s="2">
        <f>MACD!E1873</f>
        <v>-2.4109282209327398E-2</v>
      </c>
      <c r="E1873" s="2">
        <f>MACD!F1873</f>
        <v>-7.2954480926051956E-3</v>
      </c>
      <c r="F1873" s="2">
        <f>'Moving Avg'!D1873</f>
        <v>1.5780000000000001</v>
      </c>
      <c r="G1873" s="2">
        <f>'Moving Avg'!F1873</f>
        <v>1.5695000000000003</v>
      </c>
      <c r="H1873" s="2">
        <f>'Moving Avg'!G1873</f>
        <v>1.6578000000000006</v>
      </c>
      <c r="I1873" s="2">
        <f>'Moving Avg'!H1873</f>
        <v>1.6392999999999986</v>
      </c>
      <c r="J1873" s="6" t="str">
        <f>OBV!F1873</f>
        <v>BULLISH</v>
      </c>
      <c r="K1873" s="6" t="str">
        <f>OBV!G1873</f>
        <v>NEUTRAL</v>
      </c>
      <c r="L1873" s="6" t="str">
        <f>OBV!H1873</f>
        <v>CONFIRMED BULLISH</v>
      </c>
      <c r="M1873" s="8">
        <f t="shared" si="290"/>
        <v>25</v>
      </c>
      <c r="N1873" s="8">
        <f t="shared" si="291"/>
        <v>45</v>
      </c>
      <c r="O1873" s="8">
        <f t="shared" si="292"/>
        <v>0</v>
      </c>
      <c r="P1873" s="8">
        <f t="shared" si="293"/>
        <v>83.5</v>
      </c>
      <c r="Q1873" s="9">
        <f t="shared" si="294"/>
        <v>37.024999999999999</v>
      </c>
      <c r="R1873" s="9">
        <f t="shared" si="295"/>
        <v>34.875</v>
      </c>
      <c r="S1873" s="9">
        <f t="shared" si="296"/>
        <v>48.075000000000003</v>
      </c>
      <c r="T1873" s="9">
        <f t="shared" si="297"/>
        <v>38.375</v>
      </c>
      <c r="U1873" s="8">
        <f t="shared" si="298"/>
        <v>39.991666666666667</v>
      </c>
      <c r="V1873" s="8">
        <f t="shared" si="299"/>
        <v>39.587500000000006</v>
      </c>
    </row>
    <row r="1874" spans="1:22" ht="13.5" x14ac:dyDescent="0.25">
      <c r="A1874" s="3">
        <f>RSI!A1874</f>
        <v>44740</v>
      </c>
      <c r="B1874" s="2">
        <f>RSI!B1874</f>
        <v>1.62</v>
      </c>
      <c r="C1874" s="2">
        <f>RSI!I1874</f>
        <v>55.088344026391937</v>
      </c>
      <c r="D1874" s="2">
        <f>MACD!E1874</f>
        <v>-2.8808289374083529E-2</v>
      </c>
      <c r="E1874" s="2">
        <f>MACD!F1874</f>
        <v>-1.1598016348900862E-2</v>
      </c>
      <c r="F1874" s="2">
        <f>'Moving Avg'!D1874</f>
        <v>1.5960000000000001</v>
      </c>
      <c r="G1874" s="2">
        <f>'Moving Avg'!F1874</f>
        <v>1.5690000000000004</v>
      </c>
      <c r="H1874" s="2">
        <f>'Moving Avg'!G1874</f>
        <v>1.6552000000000009</v>
      </c>
      <c r="I1874" s="2">
        <f>'Moving Avg'!H1874</f>
        <v>1.6401999999999988</v>
      </c>
      <c r="J1874" s="6" t="str">
        <f>OBV!F1874</f>
        <v>BULLISH</v>
      </c>
      <c r="K1874" s="6" t="str">
        <f>OBV!G1874</f>
        <v>NEUTRAL</v>
      </c>
      <c r="L1874" s="6" t="str">
        <f>OBV!H1874</f>
        <v>CONFIRMED BULLISH</v>
      </c>
      <c r="M1874" s="8">
        <f t="shared" si="290"/>
        <v>25</v>
      </c>
      <c r="N1874" s="8">
        <f t="shared" si="291"/>
        <v>45</v>
      </c>
      <c r="O1874" s="8">
        <f t="shared" si="292"/>
        <v>0</v>
      </c>
      <c r="P1874" s="8">
        <f t="shared" si="293"/>
        <v>83.5</v>
      </c>
      <c r="Q1874" s="9">
        <f t="shared" si="294"/>
        <v>37.024999999999999</v>
      </c>
      <c r="R1874" s="9">
        <f t="shared" si="295"/>
        <v>34.875</v>
      </c>
      <c r="S1874" s="9">
        <f t="shared" si="296"/>
        <v>48.075000000000003</v>
      </c>
      <c r="T1874" s="9">
        <f t="shared" si="297"/>
        <v>38.375</v>
      </c>
      <c r="U1874" s="8">
        <f t="shared" si="298"/>
        <v>39.991666666666667</v>
      </c>
      <c r="V1874" s="8">
        <f t="shared" si="299"/>
        <v>39.587500000000006</v>
      </c>
    </row>
    <row r="1875" spans="1:22" ht="13.5" x14ac:dyDescent="0.25">
      <c r="A1875" s="3">
        <f>RSI!A1875</f>
        <v>44741</v>
      </c>
      <c r="B1875" s="2">
        <f>RSI!B1875</f>
        <v>1.62</v>
      </c>
      <c r="C1875" s="2">
        <f>RSI!I1875</f>
        <v>55.08834402639193</v>
      </c>
      <c r="D1875" s="2">
        <f>MACD!E1875</f>
        <v>-3.295926889776335E-2</v>
      </c>
      <c r="E1875" s="2">
        <f>MACD!F1875</f>
        <v>-1.5870266858673363E-2</v>
      </c>
      <c r="F1875" s="2">
        <f>'Moving Avg'!D1875</f>
        <v>1.6140000000000001</v>
      </c>
      <c r="G1875" s="2">
        <f>'Moving Avg'!F1875</f>
        <v>1.5650000000000006</v>
      </c>
      <c r="H1875" s="2">
        <f>'Moving Avg'!G1875</f>
        <v>1.6516000000000008</v>
      </c>
      <c r="I1875" s="2">
        <f>'Moving Avg'!H1875</f>
        <v>1.6410999999999987</v>
      </c>
      <c r="J1875" s="6" t="str">
        <f>OBV!F1875</f>
        <v>BULLISH</v>
      </c>
      <c r="K1875" s="6" t="str">
        <f>OBV!G1875</f>
        <v>NEUTRAL</v>
      </c>
      <c r="L1875" s="6" t="str">
        <f>OBV!H1875</f>
        <v>CONFIRMED BULLISH</v>
      </c>
      <c r="M1875" s="8">
        <f t="shared" si="290"/>
        <v>25</v>
      </c>
      <c r="N1875" s="8">
        <f t="shared" si="291"/>
        <v>45</v>
      </c>
      <c r="O1875" s="8">
        <f t="shared" si="292"/>
        <v>0</v>
      </c>
      <c r="P1875" s="8">
        <f t="shared" si="293"/>
        <v>83.5</v>
      </c>
      <c r="Q1875" s="9">
        <f t="shared" si="294"/>
        <v>37.024999999999999</v>
      </c>
      <c r="R1875" s="9">
        <f t="shared" si="295"/>
        <v>34.875</v>
      </c>
      <c r="S1875" s="9">
        <f t="shared" si="296"/>
        <v>48.075000000000003</v>
      </c>
      <c r="T1875" s="9">
        <f t="shared" si="297"/>
        <v>38.375</v>
      </c>
      <c r="U1875" s="8">
        <f t="shared" si="298"/>
        <v>39.991666666666667</v>
      </c>
      <c r="V1875" s="8">
        <f t="shared" si="299"/>
        <v>39.587500000000006</v>
      </c>
    </row>
    <row r="1876" spans="1:22" ht="13.5" x14ac:dyDescent="0.25">
      <c r="A1876" s="3">
        <f>RSI!A1876</f>
        <v>44742</v>
      </c>
      <c r="B1876" s="2">
        <f>RSI!B1876</f>
        <v>1.6</v>
      </c>
      <c r="C1876" s="2">
        <f>RSI!I1876</f>
        <v>50.675024223876036</v>
      </c>
      <c r="D1876" s="2">
        <f>MACD!E1876</f>
        <v>-3.515209594454638E-2</v>
      </c>
      <c r="E1876" s="2">
        <f>MACD!F1876</f>
        <v>-1.9726632675847969E-2</v>
      </c>
      <c r="F1876" s="2">
        <f>'Moving Avg'!D1876</f>
        <v>1.6160000000000001</v>
      </c>
      <c r="G1876" s="2">
        <f>'Moving Avg'!F1876</f>
        <v>1.5635000000000008</v>
      </c>
      <c r="H1876" s="2">
        <f>'Moving Avg'!G1876</f>
        <v>1.6460000000000008</v>
      </c>
      <c r="I1876" s="2">
        <f>'Moving Avg'!H1876</f>
        <v>1.6419499999999987</v>
      </c>
      <c r="J1876" s="6" t="str">
        <f>OBV!F1876</f>
        <v>BEARISH</v>
      </c>
      <c r="K1876" s="6" t="str">
        <f>OBV!G1876</f>
        <v>NEUTRAL</v>
      </c>
      <c r="L1876" s="6" t="str">
        <f>OBV!H1876</f>
        <v>BEARISH DIVERGENCE</v>
      </c>
      <c r="M1876" s="8">
        <f t="shared" si="290"/>
        <v>25</v>
      </c>
      <c r="N1876" s="8">
        <f t="shared" si="291"/>
        <v>45</v>
      </c>
      <c r="O1876" s="8">
        <f t="shared" si="292"/>
        <v>0</v>
      </c>
      <c r="P1876" s="8">
        <f t="shared" si="293"/>
        <v>16.5</v>
      </c>
      <c r="Q1876" s="9">
        <f t="shared" si="294"/>
        <v>26.975000000000001</v>
      </c>
      <c r="R1876" s="9">
        <f t="shared" si="295"/>
        <v>18.125</v>
      </c>
      <c r="S1876" s="9">
        <f t="shared" si="296"/>
        <v>17.925000000000001</v>
      </c>
      <c r="T1876" s="9">
        <f t="shared" si="297"/>
        <v>21.625</v>
      </c>
      <c r="U1876" s="8">
        <f t="shared" si="298"/>
        <v>21.008333333333336</v>
      </c>
      <c r="V1876" s="8">
        <f t="shared" si="299"/>
        <v>21.162500000000001</v>
      </c>
    </row>
    <row r="1877" spans="1:22" ht="13.5" x14ac:dyDescent="0.25">
      <c r="A1877" s="3">
        <f>RSI!A1877</f>
        <v>44743</v>
      </c>
      <c r="B1877" s="2">
        <f>RSI!B1877</f>
        <v>1.6</v>
      </c>
      <c r="C1877" s="2">
        <f>RSI!I1877</f>
        <v>50.675024223876036</v>
      </c>
      <c r="D1877" s="2">
        <f>MACD!E1877</f>
        <v>-4.0116252793797491E-2</v>
      </c>
      <c r="E1877" s="2">
        <f>MACD!F1877</f>
        <v>-2.3804556699437873E-2</v>
      </c>
      <c r="F1877" s="2">
        <f>'Moving Avg'!D1877</f>
        <v>1.6120000000000001</v>
      </c>
      <c r="G1877" s="2">
        <f>'Moving Avg'!F1877</f>
        <v>1.5645000000000007</v>
      </c>
      <c r="H1877" s="2">
        <f>'Moving Avg'!G1877</f>
        <v>1.6404000000000007</v>
      </c>
      <c r="I1877" s="2">
        <f>'Moving Avg'!H1877</f>
        <v>1.6427999999999989</v>
      </c>
      <c r="J1877" s="6" t="str">
        <f>OBV!F1877</f>
        <v>BEARISH</v>
      </c>
      <c r="K1877" s="6" t="str">
        <f>OBV!G1877</f>
        <v>NEUTRAL</v>
      </c>
      <c r="L1877" s="6" t="str">
        <f>OBV!H1877</f>
        <v>CONFIRMED BEARISH</v>
      </c>
      <c r="M1877" s="8">
        <f t="shared" si="290"/>
        <v>25</v>
      </c>
      <c r="N1877" s="8">
        <f t="shared" si="291"/>
        <v>45</v>
      </c>
      <c r="O1877" s="8">
        <f t="shared" si="292"/>
        <v>0</v>
      </c>
      <c r="P1877" s="8">
        <f t="shared" si="293"/>
        <v>16.5</v>
      </c>
      <c r="Q1877" s="9">
        <f t="shared" si="294"/>
        <v>26.975000000000001</v>
      </c>
      <c r="R1877" s="9">
        <f t="shared" si="295"/>
        <v>18.125</v>
      </c>
      <c r="S1877" s="9">
        <f t="shared" si="296"/>
        <v>17.925000000000001</v>
      </c>
      <c r="T1877" s="9">
        <f t="shared" si="297"/>
        <v>21.625</v>
      </c>
      <c r="U1877" s="8">
        <f t="shared" si="298"/>
        <v>21.008333333333336</v>
      </c>
      <c r="V1877" s="8">
        <f t="shared" si="299"/>
        <v>21.162500000000001</v>
      </c>
    </row>
    <row r="1878" spans="1:22" ht="13.5" x14ac:dyDescent="0.25">
      <c r="A1878" s="3">
        <f>RSI!A1878</f>
        <v>44746</v>
      </c>
      <c r="B1878" s="2">
        <f>RSI!B1878</f>
        <v>1.53</v>
      </c>
      <c r="C1878" s="2">
        <f>RSI!I1878</f>
        <v>38.239690149939939</v>
      </c>
      <c r="D1878" s="2">
        <f>MACD!E1878</f>
        <v>-3.916091980909342E-2</v>
      </c>
      <c r="E1878" s="2">
        <f>MACD!F1878</f>
        <v>-2.6875829321368984E-2</v>
      </c>
      <c r="F1878" s="2">
        <f>'Moving Avg'!D1878</f>
        <v>1.5939999999999999</v>
      </c>
      <c r="G1878" s="2">
        <f>'Moving Avg'!F1878</f>
        <v>1.5620000000000005</v>
      </c>
      <c r="H1878" s="2">
        <f>'Moving Avg'!G1878</f>
        <v>1.6330000000000007</v>
      </c>
      <c r="I1878" s="2">
        <f>'Moving Avg'!H1878</f>
        <v>1.6432999999999987</v>
      </c>
      <c r="J1878" s="6" t="str">
        <f>OBV!F1878</f>
        <v>BEARISH</v>
      </c>
      <c r="K1878" s="6" t="str">
        <f>OBV!G1878</f>
        <v>NEUTRAL</v>
      </c>
      <c r="L1878" s="6" t="str">
        <f>OBV!H1878</f>
        <v>CONFIRMED BEARISH</v>
      </c>
      <c r="M1878" s="8">
        <f t="shared" si="290"/>
        <v>25</v>
      </c>
      <c r="N1878" s="8">
        <f t="shared" si="291"/>
        <v>45</v>
      </c>
      <c r="O1878" s="8">
        <f t="shared" si="292"/>
        <v>0</v>
      </c>
      <c r="P1878" s="8">
        <f t="shared" si="293"/>
        <v>16.5</v>
      </c>
      <c r="Q1878" s="9">
        <f t="shared" si="294"/>
        <v>26.975000000000001</v>
      </c>
      <c r="R1878" s="9">
        <f t="shared" si="295"/>
        <v>18.125</v>
      </c>
      <c r="S1878" s="9">
        <f t="shared" si="296"/>
        <v>17.925000000000001</v>
      </c>
      <c r="T1878" s="9">
        <f t="shared" si="297"/>
        <v>21.625</v>
      </c>
      <c r="U1878" s="8">
        <f t="shared" si="298"/>
        <v>21.008333333333336</v>
      </c>
      <c r="V1878" s="8">
        <f t="shared" si="299"/>
        <v>21.162500000000001</v>
      </c>
    </row>
    <row r="1879" spans="1:22" ht="13.5" x14ac:dyDescent="0.25">
      <c r="A1879" s="3">
        <f>RSI!A1879</f>
        <v>44747</v>
      </c>
      <c r="B1879" s="2">
        <f>RSI!B1879</f>
        <v>1.5</v>
      </c>
      <c r="C1879" s="2">
        <f>RSI!I1879</f>
        <v>34.34933118668026</v>
      </c>
      <c r="D1879" s="2">
        <f>MACD!E1879</f>
        <v>-3.574393903977735E-2</v>
      </c>
      <c r="E1879" s="2">
        <f>MACD!F1879</f>
        <v>-2.8649451265050658E-2</v>
      </c>
      <c r="F1879" s="2">
        <f>'Moving Avg'!D1879</f>
        <v>1.57</v>
      </c>
      <c r="G1879" s="2">
        <f>'Moving Avg'!F1879</f>
        <v>1.5605000000000004</v>
      </c>
      <c r="H1879" s="2">
        <f>'Moving Avg'!G1879</f>
        <v>1.6252000000000006</v>
      </c>
      <c r="I1879" s="2">
        <f>'Moving Avg'!H1879</f>
        <v>1.6436499999999987</v>
      </c>
      <c r="J1879" s="6" t="str">
        <f>OBV!F1879</f>
        <v>BEARISH</v>
      </c>
      <c r="K1879" s="6" t="str">
        <f>OBV!G1879</f>
        <v>STRONG</v>
      </c>
      <c r="L1879" s="6" t="str">
        <f>OBV!H1879</f>
        <v>CONFIRMED BEARISH</v>
      </c>
      <c r="M1879" s="8">
        <f t="shared" si="290"/>
        <v>25</v>
      </c>
      <c r="N1879" s="8">
        <f t="shared" si="291"/>
        <v>45</v>
      </c>
      <c r="O1879" s="8">
        <f t="shared" si="292"/>
        <v>0</v>
      </c>
      <c r="P1879" s="8">
        <f t="shared" si="293"/>
        <v>33</v>
      </c>
      <c r="Q1879" s="9">
        <f t="shared" si="294"/>
        <v>29.45</v>
      </c>
      <c r="R1879" s="9">
        <f t="shared" si="295"/>
        <v>22.25</v>
      </c>
      <c r="S1879" s="9">
        <f t="shared" si="296"/>
        <v>25.35</v>
      </c>
      <c r="T1879" s="9">
        <f t="shared" si="297"/>
        <v>25.75</v>
      </c>
      <c r="U1879" s="8">
        <f t="shared" si="298"/>
        <v>25.683333333333337</v>
      </c>
      <c r="V1879" s="8">
        <f t="shared" si="299"/>
        <v>25.700000000000003</v>
      </c>
    </row>
    <row r="1880" spans="1:22" ht="13.5" x14ac:dyDescent="0.25">
      <c r="A1880" s="3">
        <f>RSI!A1880</f>
        <v>44748</v>
      </c>
      <c r="B1880" s="2">
        <f>RSI!B1880</f>
        <v>1.5</v>
      </c>
      <c r="C1880" s="2">
        <f>RSI!I1880</f>
        <v>34.34933118668026</v>
      </c>
      <c r="D1880" s="2">
        <f>MACD!E1880</f>
        <v>-3.2317598675899673E-2</v>
      </c>
      <c r="E1880" s="2">
        <f>MACD!F1880</f>
        <v>-2.9383080747220462E-2</v>
      </c>
      <c r="F1880" s="2">
        <f>'Moving Avg'!D1880</f>
        <v>1.546</v>
      </c>
      <c r="G1880" s="2">
        <f>'Moving Avg'!F1880</f>
        <v>1.5590000000000004</v>
      </c>
      <c r="H1880" s="2">
        <f>'Moving Avg'!G1880</f>
        <v>1.6174000000000004</v>
      </c>
      <c r="I1880" s="2">
        <f>'Moving Avg'!H1880</f>
        <v>1.6439999999999986</v>
      </c>
      <c r="J1880" s="6" t="str">
        <f>OBV!F1880</f>
        <v>BEARISH</v>
      </c>
      <c r="K1880" s="6" t="str">
        <f>OBV!G1880</f>
        <v>STRONG</v>
      </c>
      <c r="L1880" s="6" t="str">
        <f>OBV!H1880</f>
        <v>CONFIRMED BEARISH</v>
      </c>
      <c r="M1880" s="8">
        <f t="shared" si="290"/>
        <v>25</v>
      </c>
      <c r="N1880" s="8">
        <f t="shared" si="291"/>
        <v>45</v>
      </c>
      <c r="O1880" s="8">
        <f t="shared" si="292"/>
        <v>0</v>
      </c>
      <c r="P1880" s="8">
        <f t="shared" si="293"/>
        <v>33</v>
      </c>
      <c r="Q1880" s="9">
        <f t="shared" si="294"/>
        <v>29.45</v>
      </c>
      <c r="R1880" s="9">
        <f t="shared" si="295"/>
        <v>22.25</v>
      </c>
      <c r="S1880" s="9">
        <f t="shared" si="296"/>
        <v>25.35</v>
      </c>
      <c r="T1880" s="9">
        <f t="shared" si="297"/>
        <v>25.75</v>
      </c>
      <c r="U1880" s="8">
        <f t="shared" si="298"/>
        <v>25.683333333333337</v>
      </c>
      <c r="V1880" s="8">
        <f t="shared" si="299"/>
        <v>25.700000000000003</v>
      </c>
    </row>
    <row r="1881" spans="1:22" ht="13.5" x14ac:dyDescent="0.25">
      <c r="A1881" s="3">
        <f>RSI!A1881</f>
        <v>44749</v>
      </c>
      <c r="B1881" s="2">
        <f>RSI!B1881</f>
        <v>1.5</v>
      </c>
      <c r="C1881" s="2">
        <f>RSI!I1881</f>
        <v>34.349331186680246</v>
      </c>
      <c r="D1881" s="2">
        <f>MACD!E1881</f>
        <v>-1.969220267940397E-2</v>
      </c>
      <c r="E1881" s="2">
        <f>MACD!F1881</f>
        <v>-2.7444905133657167E-2</v>
      </c>
      <c r="F1881" s="2">
        <f>'Moving Avg'!D1881</f>
        <v>1.526</v>
      </c>
      <c r="G1881" s="2">
        <f>'Moving Avg'!F1881</f>
        <v>1.5575000000000003</v>
      </c>
      <c r="H1881" s="2">
        <f>'Moving Avg'!G1881</f>
        <v>1.6112000000000004</v>
      </c>
      <c r="I1881" s="2">
        <f>'Moving Avg'!H1881</f>
        <v>1.6443499999999989</v>
      </c>
      <c r="J1881" s="6" t="str">
        <f>OBV!F1881</f>
        <v>BEARISH</v>
      </c>
      <c r="K1881" s="6" t="str">
        <f>OBV!G1881</f>
        <v>STRONG</v>
      </c>
      <c r="L1881" s="6" t="str">
        <f>OBV!H1881</f>
        <v>CONFIRMED BEARISH</v>
      </c>
      <c r="M1881" s="8">
        <f t="shared" si="290"/>
        <v>25</v>
      </c>
      <c r="N1881" s="8">
        <f t="shared" si="291"/>
        <v>0</v>
      </c>
      <c r="O1881" s="8">
        <f t="shared" si="292"/>
        <v>0</v>
      </c>
      <c r="P1881" s="8">
        <f t="shared" si="293"/>
        <v>33</v>
      </c>
      <c r="Q1881" s="9">
        <f t="shared" si="294"/>
        <v>13.7</v>
      </c>
      <c r="R1881" s="9">
        <f t="shared" si="295"/>
        <v>13.25</v>
      </c>
      <c r="S1881" s="9">
        <f t="shared" si="296"/>
        <v>18.600000000000001</v>
      </c>
      <c r="T1881" s="9">
        <f t="shared" si="297"/>
        <v>14.5</v>
      </c>
      <c r="U1881" s="8">
        <f t="shared" si="298"/>
        <v>15.183333333333332</v>
      </c>
      <c r="V1881" s="8">
        <f t="shared" si="299"/>
        <v>15.012499999999999</v>
      </c>
    </row>
    <row r="1882" spans="1:22" ht="13.5" x14ac:dyDescent="0.25">
      <c r="A1882" s="3">
        <f>RSI!A1882</f>
        <v>44750</v>
      </c>
      <c r="B1882" s="2">
        <f>RSI!B1882</f>
        <v>1.5</v>
      </c>
      <c r="C1882" s="2">
        <f>RSI!I1882</f>
        <v>34.349331186680246</v>
      </c>
      <c r="D1882" s="2">
        <f>MACD!E1882</f>
        <v>-3.9350724521849401E-3</v>
      </c>
      <c r="E1882" s="2">
        <f>MACD!F1882</f>
        <v>-2.2742938597362723E-2</v>
      </c>
      <c r="F1882" s="2">
        <f>'Moving Avg'!D1882</f>
        <v>1.506</v>
      </c>
      <c r="G1882" s="2">
        <f>'Moving Avg'!F1882</f>
        <v>1.5560000000000003</v>
      </c>
      <c r="H1882" s="2">
        <f>'Moving Avg'!G1882</f>
        <v>1.6050000000000002</v>
      </c>
      <c r="I1882" s="2">
        <f>'Moving Avg'!H1882</f>
        <v>1.6446999999999989</v>
      </c>
      <c r="J1882" s="6" t="str">
        <f>OBV!F1882</f>
        <v>BEARISH</v>
      </c>
      <c r="K1882" s="6" t="str">
        <f>OBV!G1882</f>
        <v>STRONG</v>
      </c>
      <c r="L1882" s="6" t="str">
        <f>OBV!H1882</f>
        <v>CONFIRMED BEARISH</v>
      </c>
      <c r="M1882" s="8">
        <f t="shared" si="290"/>
        <v>25</v>
      </c>
      <c r="N1882" s="8">
        <f t="shared" si="291"/>
        <v>0</v>
      </c>
      <c r="O1882" s="8">
        <f t="shared" si="292"/>
        <v>0</v>
      </c>
      <c r="P1882" s="8">
        <f t="shared" si="293"/>
        <v>33</v>
      </c>
      <c r="Q1882" s="9">
        <f t="shared" si="294"/>
        <v>13.7</v>
      </c>
      <c r="R1882" s="9">
        <f t="shared" si="295"/>
        <v>13.25</v>
      </c>
      <c r="S1882" s="9">
        <f t="shared" si="296"/>
        <v>18.600000000000001</v>
      </c>
      <c r="T1882" s="9">
        <f t="shared" si="297"/>
        <v>14.5</v>
      </c>
      <c r="U1882" s="8">
        <f t="shared" si="298"/>
        <v>15.183333333333332</v>
      </c>
      <c r="V1882" s="8">
        <f t="shared" si="299"/>
        <v>15.012499999999999</v>
      </c>
    </row>
    <row r="1883" spans="1:22" ht="13.5" x14ac:dyDescent="0.25">
      <c r="A1883" s="3">
        <f>RSI!A1883</f>
        <v>44753</v>
      </c>
      <c r="B1883" s="2">
        <f>RSI!B1883</f>
        <v>1.5</v>
      </c>
      <c r="C1883" s="2">
        <f>RSI!I1883</f>
        <v>34.349331186680246</v>
      </c>
      <c r="D1883" s="2">
        <f>MACD!E1883</f>
        <v>9.822622995946162E-3</v>
      </c>
      <c r="E1883" s="2">
        <f>MACD!F1883</f>
        <v>-1.6229826278700947E-2</v>
      </c>
      <c r="F1883" s="2">
        <f>'Moving Avg'!D1883</f>
        <v>1.5</v>
      </c>
      <c r="G1883" s="2">
        <f>'Moving Avg'!F1883</f>
        <v>1.5535000000000003</v>
      </c>
      <c r="H1883" s="2">
        <f>'Moving Avg'!G1883</f>
        <v>1.5988000000000002</v>
      </c>
      <c r="I1883" s="2">
        <f>'Moving Avg'!H1883</f>
        <v>1.6450499999999988</v>
      </c>
      <c r="J1883" s="6" t="str">
        <f>OBV!F1883</f>
        <v>BEARISH</v>
      </c>
      <c r="K1883" s="6" t="str">
        <f>OBV!G1883</f>
        <v>NEUTRAL</v>
      </c>
      <c r="L1883" s="6" t="str">
        <f>OBV!H1883</f>
        <v>CONFIRMED BEARISH</v>
      </c>
      <c r="M1883" s="8">
        <f t="shared" si="290"/>
        <v>25</v>
      </c>
      <c r="N1883" s="8">
        <f t="shared" si="291"/>
        <v>0</v>
      </c>
      <c r="O1883" s="8">
        <f t="shared" si="292"/>
        <v>0</v>
      </c>
      <c r="P1883" s="8">
        <f t="shared" si="293"/>
        <v>16.5</v>
      </c>
      <c r="Q1883" s="9">
        <f t="shared" si="294"/>
        <v>11.225</v>
      </c>
      <c r="R1883" s="9">
        <f t="shared" si="295"/>
        <v>9.125</v>
      </c>
      <c r="S1883" s="9">
        <f t="shared" si="296"/>
        <v>11.175000000000001</v>
      </c>
      <c r="T1883" s="9">
        <f t="shared" si="297"/>
        <v>10.375</v>
      </c>
      <c r="U1883" s="8">
        <f t="shared" si="298"/>
        <v>10.508333333333335</v>
      </c>
      <c r="V1883" s="8">
        <f t="shared" si="299"/>
        <v>10.475000000000001</v>
      </c>
    </row>
    <row r="1884" spans="1:22" ht="13.5" x14ac:dyDescent="0.25">
      <c r="A1884" s="3">
        <f>RSI!A1884</f>
        <v>44754</v>
      </c>
      <c r="B1884" s="2">
        <f>RSI!B1884</f>
        <v>1.5</v>
      </c>
      <c r="C1884" s="2">
        <f>RSI!I1884</f>
        <v>34.349331186680246</v>
      </c>
      <c r="D1884" s="2">
        <f>MACD!E1884</f>
        <v>2.1857026859912532E-2</v>
      </c>
      <c r="E1884" s="2">
        <f>MACD!F1884</f>
        <v>-8.612455650978252E-3</v>
      </c>
      <c r="F1884" s="2">
        <f>'Moving Avg'!D1884</f>
        <v>1.5</v>
      </c>
      <c r="G1884" s="2">
        <f>'Moving Avg'!F1884</f>
        <v>1.5510000000000004</v>
      </c>
      <c r="H1884" s="2">
        <f>'Moving Avg'!G1884</f>
        <v>1.5926</v>
      </c>
      <c r="I1884" s="2">
        <f>'Moving Avg'!H1884</f>
        <v>1.6453999999999989</v>
      </c>
      <c r="J1884" s="6" t="str">
        <f>OBV!F1884</f>
        <v>NEUTRAL</v>
      </c>
      <c r="K1884" s="6" t="str">
        <f>OBV!G1884</f>
        <v>NEUTRAL</v>
      </c>
      <c r="L1884" s="6" t="str">
        <f>OBV!H1884</f>
        <v>NEUTRAL</v>
      </c>
      <c r="M1884" s="8">
        <f t="shared" si="290"/>
        <v>25</v>
      </c>
      <c r="N1884" s="8">
        <f t="shared" si="291"/>
        <v>0</v>
      </c>
      <c r="O1884" s="8">
        <f t="shared" si="292"/>
        <v>0</v>
      </c>
      <c r="P1884" s="8">
        <f t="shared" si="293"/>
        <v>33</v>
      </c>
      <c r="Q1884" s="9">
        <f t="shared" si="294"/>
        <v>13.7</v>
      </c>
      <c r="R1884" s="9">
        <f t="shared" si="295"/>
        <v>13.25</v>
      </c>
      <c r="S1884" s="9">
        <f t="shared" si="296"/>
        <v>18.600000000000001</v>
      </c>
      <c r="T1884" s="9">
        <f t="shared" si="297"/>
        <v>14.5</v>
      </c>
      <c r="U1884" s="8">
        <f t="shared" si="298"/>
        <v>15.183333333333332</v>
      </c>
      <c r="V1884" s="8">
        <f t="shared" si="299"/>
        <v>15.012499999999999</v>
      </c>
    </row>
    <row r="1885" spans="1:22" ht="13.5" x14ac:dyDescent="0.25">
      <c r="A1885" s="3">
        <f>RSI!A1885</f>
        <v>44755</v>
      </c>
      <c r="B1885" s="2">
        <f>RSI!B1885</f>
        <v>1.44</v>
      </c>
      <c r="C1885" s="2">
        <f>RSI!I1885</f>
        <v>26.073483848672154</v>
      </c>
      <c r="D1885" s="2">
        <f>MACD!E1885</f>
        <v>3.6848573740684953E-2</v>
      </c>
      <c r="E1885" s="2">
        <f>MACD!F1885</f>
        <v>4.7975022735438893E-4</v>
      </c>
      <c r="F1885" s="2">
        <f>'Moving Avg'!D1885</f>
        <v>1.488</v>
      </c>
      <c r="G1885" s="2">
        <f>'Moving Avg'!F1885</f>
        <v>1.5455000000000005</v>
      </c>
      <c r="H1885" s="2">
        <f>'Moving Avg'!G1885</f>
        <v>1.5851999999999995</v>
      </c>
      <c r="I1885" s="2">
        <f>'Moving Avg'!H1885</f>
        <v>1.6457499999999987</v>
      </c>
      <c r="J1885" s="6" t="str">
        <f>OBV!F1885</f>
        <v>BEARISH</v>
      </c>
      <c r="K1885" s="6" t="str">
        <f>OBV!G1885</f>
        <v>NEUTRAL</v>
      </c>
      <c r="L1885" s="6" t="str">
        <f>OBV!H1885</f>
        <v>CONFIRMED BEARISH</v>
      </c>
      <c r="M1885" s="8">
        <f t="shared" si="290"/>
        <v>50</v>
      </c>
      <c r="N1885" s="8">
        <f t="shared" si="291"/>
        <v>0</v>
      </c>
      <c r="O1885" s="8">
        <f t="shared" si="292"/>
        <v>0</v>
      </c>
      <c r="P1885" s="8">
        <f t="shared" si="293"/>
        <v>16.5</v>
      </c>
      <c r="Q1885" s="9">
        <f t="shared" si="294"/>
        <v>19.975000000000001</v>
      </c>
      <c r="R1885" s="9">
        <f t="shared" si="295"/>
        <v>14.125</v>
      </c>
      <c r="S1885" s="9">
        <f t="shared" si="296"/>
        <v>14.925000000000001</v>
      </c>
      <c r="T1885" s="9">
        <f t="shared" si="297"/>
        <v>16.625</v>
      </c>
      <c r="U1885" s="8">
        <f t="shared" si="298"/>
        <v>16.341666666666669</v>
      </c>
      <c r="V1885" s="8">
        <f t="shared" si="299"/>
        <v>16.412500000000001</v>
      </c>
    </row>
    <row r="1886" spans="1:22" ht="13.5" x14ac:dyDescent="0.25">
      <c r="A1886" s="3">
        <f>RSI!A1886</f>
        <v>44756</v>
      </c>
      <c r="B1886" s="2">
        <f>RSI!B1886</f>
        <v>1.44</v>
      </c>
      <c r="C1886" s="2">
        <f>RSI!I1886</f>
        <v>26.073483848672154</v>
      </c>
      <c r="D1886" s="2">
        <f>MACD!E1886</f>
        <v>4.7148519886695439E-2</v>
      </c>
      <c r="E1886" s="2">
        <f>MACD!F1886</f>
        <v>9.8135041592226011E-3</v>
      </c>
      <c r="F1886" s="2">
        <f>'Moving Avg'!D1886</f>
        <v>1.4759999999999998</v>
      </c>
      <c r="G1886" s="2">
        <f>'Moving Avg'!F1886</f>
        <v>1.5400000000000003</v>
      </c>
      <c r="H1886" s="2">
        <f>'Moving Avg'!G1886</f>
        <v>1.5777999999999996</v>
      </c>
      <c r="I1886" s="2">
        <f>'Moving Avg'!H1886</f>
        <v>1.6460999999999983</v>
      </c>
      <c r="J1886" s="6" t="str">
        <f>OBV!F1886</f>
        <v>BEARISH</v>
      </c>
      <c r="K1886" s="6" t="str">
        <f>OBV!G1886</f>
        <v>NEUTRAL</v>
      </c>
      <c r="L1886" s="6" t="str">
        <f>OBV!H1886</f>
        <v>CONFIRMED BEARISH</v>
      </c>
      <c r="M1886" s="8">
        <f t="shared" si="290"/>
        <v>50</v>
      </c>
      <c r="N1886" s="8">
        <f t="shared" si="291"/>
        <v>0</v>
      </c>
      <c r="O1886" s="8">
        <f t="shared" si="292"/>
        <v>0</v>
      </c>
      <c r="P1886" s="8">
        <f t="shared" si="293"/>
        <v>16.5</v>
      </c>
      <c r="Q1886" s="9">
        <f t="shared" si="294"/>
        <v>19.975000000000001</v>
      </c>
      <c r="R1886" s="9">
        <f t="shared" si="295"/>
        <v>14.125</v>
      </c>
      <c r="S1886" s="9">
        <f t="shared" si="296"/>
        <v>14.925000000000001</v>
      </c>
      <c r="T1886" s="9">
        <f t="shared" si="297"/>
        <v>16.625</v>
      </c>
      <c r="U1886" s="8">
        <f t="shared" si="298"/>
        <v>16.341666666666669</v>
      </c>
      <c r="V1886" s="8">
        <f t="shared" si="299"/>
        <v>16.412500000000001</v>
      </c>
    </row>
    <row r="1887" spans="1:22" ht="13.5" x14ac:dyDescent="0.25">
      <c r="A1887" s="3">
        <f>RSI!A1887</f>
        <v>44757</v>
      </c>
      <c r="B1887" s="2">
        <f>RSI!B1887</f>
        <v>1.5</v>
      </c>
      <c r="C1887" s="2">
        <f>RSI!I1887</f>
        <v>42.218903313619123</v>
      </c>
      <c r="D1887" s="2">
        <f>MACD!E1887</f>
        <v>5.2059890572182743E-2</v>
      </c>
      <c r="E1887" s="2">
        <f>MACD!F1887</f>
        <v>1.8262781441814632E-2</v>
      </c>
      <c r="F1887" s="2">
        <f>'Moving Avg'!D1887</f>
        <v>1.4759999999999998</v>
      </c>
      <c r="G1887" s="2">
        <f>'Moving Avg'!F1887</f>
        <v>1.5385000000000002</v>
      </c>
      <c r="H1887" s="2">
        <f>'Moving Avg'!G1887</f>
        <v>1.5715999999999997</v>
      </c>
      <c r="I1887" s="2">
        <f>'Moving Avg'!H1887</f>
        <v>1.6467499999999984</v>
      </c>
      <c r="J1887" s="6" t="str">
        <f>OBV!F1887</f>
        <v>BULLISH</v>
      </c>
      <c r="K1887" s="6" t="str">
        <f>OBV!G1887</f>
        <v>NEUTRAL</v>
      </c>
      <c r="L1887" s="6" t="str">
        <f>OBV!H1887</f>
        <v>NEUTRAL</v>
      </c>
      <c r="M1887" s="8">
        <f t="shared" si="290"/>
        <v>25</v>
      </c>
      <c r="N1887" s="8">
        <f t="shared" si="291"/>
        <v>0</v>
      </c>
      <c r="O1887" s="8">
        <f t="shared" si="292"/>
        <v>0</v>
      </c>
      <c r="P1887" s="8">
        <f t="shared" si="293"/>
        <v>49.5</v>
      </c>
      <c r="Q1887" s="9">
        <f t="shared" si="294"/>
        <v>16.175000000000001</v>
      </c>
      <c r="R1887" s="9">
        <f t="shared" si="295"/>
        <v>17.375</v>
      </c>
      <c r="S1887" s="9">
        <f t="shared" si="296"/>
        <v>26.025000000000002</v>
      </c>
      <c r="T1887" s="9">
        <f t="shared" si="297"/>
        <v>18.625</v>
      </c>
      <c r="U1887" s="8">
        <f t="shared" si="298"/>
        <v>19.858333333333334</v>
      </c>
      <c r="V1887" s="8">
        <f t="shared" si="299"/>
        <v>19.55</v>
      </c>
    </row>
    <row r="1888" spans="1:22" ht="13.5" x14ac:dyDescent="0.25">
      <c r="A1888" s="3">
        <f>RSI!A1888</f>
        <v>44760</v>
      </c>
      <c r="B1888" s="2">
        <f>RSI!B1888</f>
        <v>1.5</v>
      </c>
      <c r="C1888" s="2">
        <f>RSI!I1888</f>
        <v>42.218903313619123</v>
      </c>
      <c r="D1888" s="2">
        <f>MACD!E1888</f>
        <v>4.5684925832069734E-2</v>
      </c>
      <c r="E1888" s="2">
        <f>MACD!F1888</f>
        <v>2.3747210319865653E-2</v>
      </c>
      <c r="F1888" s="2">
        <f>'Moving Avg'!D1888</f>
        <v>1.476</v>
      </c>
      <c r="G1888" s="2">
        <f>'Moving Avg'!F1888</f>
        <v>1.5370000000000001</v>
      </c>
      <c r="H1888" s="2">
        <f>'Moving Avg'!G1888</f>
        <v>1.5669999999999999</v>
      </c>
      <c r="I1888" s="2">
        <f>'Moving Avg'!H1888</f>
        <v>1.6475999999999984</v>
      </c>
      <c r="J1888" s="6" t="str">
        <f>OBV!F1888</f>
        <v>BULLISH</v>
      </c>
      <c r="K1888" s="6" t="str">
        <f>OBV!G1888</f>
        <v>NEUTRAL</v>
      </c>
      <c r="L1888" s="6" t="str">
        <f>OBV!H1888</f>
        <v>NEUTRAL</v>
      </c>
      <c r="M1888" s="8">
        <f t="shared" si="290"/>
        <v>25</v>
      </c>
      <c r="N1888" s="8">
        <f t="shared" si="291"/>
        <v>0</v>
      </c>
      <c r="O1888" s="8">
        <f t="shared" si="292"/>
        <v>0</v>
      </c>
      <c r="P1888" s="8">
        <f t="shared" si="293"/>
        <v>49.5</v>
      </c>
      <c r="Q1888" s="9">
        <f t="shared" si="294"/>
        <v>16.175000000000001</v>
      </c>
      <c r="R1888" s="9">
        <f t="shared" si="295"/>
        <v>17.375</v>
      </c>
      <c r="S1888" s="9">
        <f t="shared" si="296"/>
        <v>26.025000000000002</v>
      </c>
      <c r="T1888" s="9">
        <f t="shared" si="297"/>
        <v>18.625</v>
      </c>
      <c r="U1888" s="8">
        <f t="shared" si="298"/>
        <v>19.858333333333334</v>
      </c>
      <c r="V1888" s="8">
        <f t="shared" si="299"/>
        <v>19.55</v>
      </c>
    </row>
    <row r="1889" spans="1:22" ht="13.5" x14ac:dyDescent="0.25">
      <c r="A1889" s="3">
        <f>RSI!A1889</f>
        <v>44761</v>
      </c>
      <c r="B1889" s="2">
        <f>RSI!B1889</f>
        <v>1.45</v>
      </c>
      <c r="C1889" s="2">
        <f>RSI!I1889</f>
        <v>34.860678553045346</v>
      </c>
      <c r="D1889" s="2">
        <f>MACD!E1889</f>
        <v>3.9599868832470575E-2</v>
      </c>
      <c r="E1889" s="2">
        <f>MACD!F1889</f>
        <v>2.6917742022386639E-2</v>
      </c>
      <c r="F1889" s="2">
        <f>'Moving Avg'!D1889</f>
        <v>1.466</v>
      </c>
      <c r="G1889" s="2">
        <f>'Moving Avg'!F1889</f>
        <v>1.5329999999999999</v>
      </c>
      <c r="H1889" s="2">
        <f>'Moving Avg'!G1889</f>
        <v>1.5613999999999997</v>
      </c>
      <c r="I1889" s="2">
        <f>'Moving Avg'!H1889</f>
        <v>1.6481999999999983</v>
      </c>
      <c r="J1889" s="6" t="str">
        <f>OBV!F1889</f>
        <v>BULLISH</v>
      </c>
      <c r="K1889" s="6" t="str">
        <f>OBV!G1889</f>
        <v>NEUTRAL</v>
      </c>
      <c r="L1889" s="6" t="str">
        <f>OBV!H1889</f>
        <v>BULLISH DIVERGENCE</v>
      </c>
      <c r="M1889" s="8">
        <f t="shared" si="290"/>
        <v>25</v>
      </c>
      <c r="N1889" s="8">
        <f t="shared" si="291"/>
        <v>0</v>
      </c>
      <c r="O1889" s="8">
        <f t="shared" si="292"/>
        <v>0</v>
      </c>
      <c r="P1889" s="8">
        <f t="shared" si="293"/>
        <v>66.5</v>
      </c>
      <c r="Q1889" s="9">
        <f t="shared" si="294"/>
        <v>18.725000000000001</v>
      </c>
      <c r="R1889" s="9">
        <f t="shared" si="295"/>
        <v>21.625</v>
      </c>
      <c r="S1889" s="9">
        <f t="shared" si="296"/>
        <v>33.674999999999997</v>
      </c>
      <c r="T1889" s="9">
        <f t="shared" si="297"/>
        <v>22.875</v>
      </c>
      <c r="U1889" s="8">
        <f t="shared" si="298"/>
        <v>24.675000000000001</v>
      </c>
      <c r="V1889" s="8">
        <f t="shared" si="299"/>
        <v>24.225000000000001</v>
      </c>
    </row>
    <row r="1890" spans="1:22" ht="13.5" x14ac:dyDescent="0.25">
      <c r="A1890" s="3">
        <f>RSI!A1890</f>
        <v>44762</v>
      </c>
      <c r="B1890" s="2">
        <f>RSI!B1890</f>
        <v>1.46</v>
      </c>
      <c r="C1890" s="2">
        <f>RSI!I1890</f>
        <v>37.217461841224733</v>
      </c>
      <c r="D1890" s="2">
        <f>MACD!E1890</f>
        <v>3.4210153304779167E-2</v>
      </c>
      <c r="E1890" s="2">
        <f>MACD!F1890</f>
        <v>2.8376224278865148E-2</v>
      </c>
      <c r="F1890" s="2">
        <f>'Moving Avg'!D1890</f>
        <v>1.47</v>
      </c>
      <c r="G1890" s="2">
        <f>'Moving Avg'!F1890</f>
        <v>1.5295000000000001</v>
      </c>
      <c r="H1890" s="2">
        <f>'Moving Avg'!G1890</f>
        <v>1.5559999999999996</v>
      </c>
      <c r="I1890" s="2">
        <f>'Moving Avg'!H1890</f>
        <v>1.6488499999999982</v>
      </c>
      <c r="J1890" s="6" t="str">
        <f>OBV!F1890</f>
        <v>BULLISH</v>
      </c>
      <c r="K1890" s="6" t="str">
        <f>OBV!G1890</f>
        <v>NEUTRAL</v>
      </c>
      <c r="L1890" s="6" t="str">
        <f>OBV!H1890</f>
        <v>CONFIRMED BULLISH</v>
      </c>
      <c r="M1890" s="8">
        <f t="shared" si="290"/>
        <v>25</v>
      </c>
      <c r="N1890" s="8">
        <f t="shared" si="291"/>
        <v>0</v>
      </c>
      <c r="O1890" s="8">
        <f t="shared" si="292"/>
        <v>0</v>
      </c>
      <c r="P1890" s="8">
        <f t="shared" si="293"/>
        <v>83.5</v>
      </c>
      <c r="Q1890" s="9">
        <f t="shared" si="294"/>
        <v>21.274999999999999</v>
      </c>
      <c r="R1890" s="9">
        <f t="shared" si="295"/>
        <v>25.875</v>
      </c>
      <c r="S1890" s="9">
        <f t="shared" si="296"/>
        <v>41.325000000000003</v>
      </c>
      <c r="T1890" s="9">
        <f t="shared" si="297"/>
        <v>27.125</v>
      </c>
      <c r="U1890" s="8">
        <f t="shared" si="298"/>
        <v>29.491666666666664</v>
      </c>
      <c r="V1890" s="8">
        <f t="shared" si="299"/>
        <v>28.9</v>
      </c>
    </row>
    <row r="1891" spans="1:22" ht="13.5" x14ac:dyDescent="0.25">
      <c r="A1891" s="3">
        <f>RSI!A1891</f>
        <v>44763</v>
      </c>
      <c r="B1891" s="2">
        <f>RSI!B1891</f>
        <v>1.46</v>
      </c>
      <c r="C1891" s="2">
        <f>RSI!I1891</f>
        <v>37.217461841224733</v>
      </c>
      <c r="D1891" s="2">
        <f>MACD!E1891</f>
        <v>3.0053422867929447E-2</v>
      </c>
      <c r="E1891" s="2">
        <f>MACD!F1891</f>
        <v>2.8711663996678009E-2</v>
      </c>
      <c r="F1891" s="2">
        <f>'Moving Avg'!D1891</f>
        <v>1.474</v>
      </c>
      <c r="G1891" s="2">
        <f>'Moving Avg'!F1891</f>
        <v>1.5230000000000001</v>
      </c>
      <c r="H1891" s="2">
        <f>'Moving Avg'!G1891</f>
        <v>1.5511999999999995</v>
      </c>
      <c r="I1891" s="2">
        <f>'Moving Avg'!H1891</f>
        <v>1.649499999999998</v>
      </c>
      <c r="J1891" s="6" t="str">
        <f>OBV!F1891</f>
        <v>BULLISH</v>
      </c>
      <c r="K1891" s="6" t="str">
        <f>OBV!G1891</f>
        <v>NEUTRAL</v>
      </c>
      <c r="L1891" s="6" t="str">
        <f>OBV!H1891</f>
        <v>CONFIRMED BULLISH</v>
      </c>
      <c r="M1891" s="8">
        <f t="shared" si="290"/>
        <v>25</v>
      </c>
      <c r="N1891" s="8">
        <f t="shared" si="291"/>
        <v>0</v>
      </c>
      <c r="O1891" s="8">
        <f t="shared" si="292"/>
        <v>0</v>
      </c>
      <c r="P1891" s="8">
        <f t="shared" si="293"/>
        <v>83.5</v>
      </c>
      <c r="Q1891" s="9">
        <f t="shared" si="294"/>
        <v>21.274999999999999</v>
      </c>
      <c r="R1891" s="9">
        <f t="shared" si="295"/>
        <v>25.875</v>
      </c>
      <c r="S1891" s="9">
        <f t="shared" si="296"/>
        <v>41.325000000000003</v>
      </c>
      <c r="T1891" s="9">
        <f t="shared" si="297"/>
        <v>27.125</v>
      </c>
      <c r="U1891" s="8">
        <f t="shared" si="298"/>
        <v>29.491666666666664</v>
      </c>
      <c r="V1891" s="8">
        <f t="shared" si="299"/>
        <v>28.9</v>
      </c>
    </row>
    <row r="1892" spans="1:22" ht="13.5" x14ac:dyDescent="0.25">
      <c r="A1892" s="3">
        <f>RSI!A1892</f>
        <v>44764</v>
      </c>
      <c r="B1892" s="2">
        <f>RSI!B1892</f>
        <v>1.46</v>
      </c>
      <c r="C1892" s="2">
        <f>RSI!I1892</f>
        <v>37.217461841224733</v>
      </c>
      <c r="D1892" s="2">
        <f>MACD!E1892</f>
        <v>2.6910076538569472E-2</v>
      </c>
      <c r="E1892" s="2">
        <f>MACD!F1892</f>
        <v>2.8351346505056302E-2</v>
      </c>
      <c r="F1892" s="2">
        <f>'Moving Avg'!D1892</f>
        <v>1.466</v>
      </c>
      <c r="G1892" s="2">
        <f>'Moving Avg'!F1892</f>
        <v>1.5150000000000001</v>
      </c>
      <c r="H1892" s="2">
        <f>'Moving Avg'!G1892</f>
        <v>1.5469999999999993</v>
      </c>
      <c r="I1892" s="2">
        <f>'Moving Avg'!H1892</f>
        <v>1.6501499999999978</v>
      </c>
      <c r="J1892" s="6" t="str">
        <f>OBV!F1892</f>
        <v>NEUTRAL</v>
      </c>
      <c r="K1892" s="6" t="str">
        <f>OBV!G1892</f>
        <v>NEUTRAL</v>
      </c>
      <c r="L1892" s="6" t="str">
        <f>OBV!H1892</f>
        <v>NEUTRAL</v>
      </c>
      <c r="M1892" s="8">
        <f t="shared" si="290"/>
        <v>25</v>
      </c>
      <c r="N1892" s="8">
        <f t="shared" si="291"/>
        <v>45</v>
      </c>
      <c r="O1892" s="8">
        <f t="shared" si="292"/>
        <v>0</v>
      </c>
      <c r="P1892" s="8">
        <f t="shared" si="293"/>
        <v>33</v>
      </c>
      <c r="Q1892" s="9">
        <f t="shared" si="294"/>
        <v>29.45</v>
      </c>
      <c r="R1892" s="9">
        <f t="shared" si="295"/>
        <v>22.25</v>
      </c>
      <c r="S1892" s="9">
        <f t="shared" si="296"/>
        <v>25.35</v>
      </c>
      <c r="T1892" s="9">
        <f t="shared" si="297"/>
        <v>25.75</v>
      </c>
      <c r="U1892" s="8">
        <f t="shared" si="298"/>
        <v>25.683333333333337</v>
      </c>
      <c r="V1892" s="8">
        <f t="shared" si="299"/>
        <v>25.700000000000003</v>
      </c>
    </row>
    <row r="1893" spans="1:22" ht="13.5" x14ac:dyDescent="0.25">
      <c r="A1893" s="3">
        <f>RSI!A1893</f>
        <v>44768</v>
      </c>
      <c r="B1893" s="2">
        <f>RSI!B1893</f>
        <v>1.46</v>
      </c>
      <c r="C1893" s="2">
        <f>RSI!I1893</f>
        <v>37.217461841224733</v>
      </c>
      <c r="D1893" s="2">
        <f>MACD!E1893</f>
        <v>2.4596513727377589E-2</v>
      </c>
      <c r="E1893" s="2">
        <f>MACD!F1893</f>
        <v>2.7600379949520561E-2</v>
      </c>
      <c r="F1893" s="2">
        <f>'Moving Avg'!D1893</f>
        <v>1.458</v>
      </c>
      <c r="G1893" s="2">
        <f>'Moving Avg'!F1893</f>
        <v>1.5070000000000001</v>
      </c>
      <c r="H1893" s="2">
        <f>'Moving Avg'!G1893</f>
        <v>1.5441999999999994</v>
      </c>
      <c r="I1893" s="2">
        <f>'Moving Avg'!H1893</f>
        <v>1.6507999999999976</v>
      </c>
      <c r="J1893" s="6" t="str">
        <f>OBV!F1893</f>
        <v>NEUTRAL</v>
      </c>
      <c r="K1893" s="6" t="str">
        <f>OBV!G1893</f>
        <v>NEUTRAL</v>
      </c>
      <c r="L1893" s="6" t="str">
        <f>OBV!H1893</f>
        <v>NEUTRAL</v>
      </c>
      <c r="M1893" s="8">
        <f t="shared" si="290"/>
        <v>25</v>
      </c>
      <c r="N1893" s="8">
        <f t="shared" si="291"/>
        <v>45</v>
      </c>
      <c r="O1893" s="8">
        <f t="shared" si="292"/>
        <v>0</v>
      </c>
      <c r="P1893" s="8">
        <f t="shared" si="293"/>
        <v>33</v>
      </c>
      <c r="Q1893" s="9">
        <f t="shared" si="294"/>
        <v>29.45</v>
      </c>
      <c r="R1893" s="9">
        <f t="shared" si="295"/>
        <v>22.25</v>
      </c>
      <c r="S1893" s="9">
        <f t="shared" si="296"/>
        <v>25.35</v>
      </c>
      <c r="T1893" s="9">
        <f t="shared" si="297"/>
        <v>25.75</v>
      </c>
      <c r="U1893" s="8">
        <f t="shared" si="298"/>
        <v>25.683333333333337</v>
      </c>
      <c r="V1893" s="8">
        <f t="shared" si="299"/>
        <v>25.700000000000003</v>
      </c>
    </row>
    <row r="1894" spans="1:22" ht="13.5" x14ac:dyDescent="0.25">
      <c r="A1894" s="3">
        <f>RSI!A1894</f>
        <v>44769</v>
      </c>
      <c r="B1894" s="2">
        <f>RSI!B1894</f>
        <v>1.52</v>
      </c>
      <c r="C1894" s="2">
        <f>RSI!I1894</f>
        <v>51.406288284405967</v>
      </c>
      <c r="D1894" s="2">
        <f>MACD!E1894</f>
        <v>1.8514987151915463E-2</v>
      </c>
      <c r="E1894" s="2">
        <f>MACD!F1894</f>
        <v>2.5783301389999545E-2</v>
      </c>
      <c r="F1894" s="2">
        <f>'Moving Avg'!D1894</f>
        <v>1.472</v>
      </c>
      <c r="G1894" s="2">
        <f>'Moving Avg'!F1894</f>
        <v>1.5020000000000002</v>
      </c>
      <c r="H1894" s="2">
        <f>'Moving Avg'!G1894</f>
        <v>1.5425999999999993</v>
      </c>
      <c r="I1894" s="2">
        <f>'Moving Avg'!H1894</f>
        <v>1.6517499999999978</v>
      </c>
      <c r="J1894" s="6" t="str">
        <f>OBV!F1894</f>
        <v>BULLISH</v>
      </c>
      <c r="K1894" s="6" t="str">
        <f>OBV!G1894</f>
        <v>WEAK</v>
      </c>
      <c r="L1894" s="6" t="str">
        <f>OBV!H1894</f>
        <v>CONFIRMED BULLISH</v>
      </c>
      <c r="M1894" s="8">
        <f t="shared" si="290"/>
        <v>25</v>
      </c>
      <c r="N1894" s="8">
        <f t="shared" si="291"/>
        <v>45</v>
      </c>
      <c r="O1894" s="8">
        <f t="shared" si="292"/>
        <v>0</v>
      </c>
      <c r="P1894" s="8">
        <f t="shared" si="293"/>
        <v>67</v>
      </c>
      <c r="Q1894" s="9">
        <f t="shared" si="294"/>
        <v>34.549999999999997</v>
      </c>
      <c r="R1894" s="9">
        <f t="shared" si="295"/>
        <v>30.75</v>
      </c>
      <c r="S1894" s="9">
        <f t="shared" si="296"/>
        <v>40.650000000000006</v>
      </c>
      <c r="T1894" s="9">
        <f t="shared" si="297"/>
        <v>34.25</v>
      </c>
      <c r="U1894" s="8">
        <f t="shared" si="298"/>
        <v>35.31666666666667</v>
      </c>
      <c r="V1894" s="8">
        <f t="shared" si="299"/>
        <v>35.049999999999997</v>
      </c>
    </row>
    <row r="1895" spans="1:22" ht="13.5" x14ac:dyDescent="0.25">
      <c r="A1895" s="3">
        <f>RSI!A1895</f>
        <v>44770</v>
      </c>
      <c r="B1895" s="2">
        <f>RSI!B1895</f>
        <v>1.58</v>
      </c>
      <c r="C1895" s="2">
        <f>RSI!I1895</f>
        <v>60.918183049947856</v>
      </c>
      <c r="D1895" s="2">
        <f>MACD!E1895</f>
        <v>-3.6387255423786513E-4</v>
      </c>
      <c r="E1895" s="2">
        <f>MACD!F1895</f>
        <v>2.0553866601152063E-2</v>
      </c>
      <c r="F1895" s="2">
        <f>'Moving Avg'!D1895</f>
        <v>1.496</v>
      </c>
      <c r="G1895" s="2">
        <f>'Moving Avg'!F1895</f>
        <v>1.5</v>
      </c>
      <c r="H1895" s="2">
        <f>'Moving Avg'!G1895</f>
        <v>1.5435999999999992</v>
      </c>
      <c r="I1895" s="2">
        <f>'Moving Avg'!H1895</f>
        <v>1.6529999999999978</v>
      </c>
      <c r="J1895" s="6" t="str">
        <f>OBV!F1895</f>
        <v>BULLISH</v>
      </c>
      <c r="K1895" s="6" t="str">
        <f>OBV!G1895</f>
        <v>WEAK</v>
      </c>
      <c r="L1895" s="6" t="str">
        <f>OBV!H1895</f>
        <v>CONFIRMED BULLISH</v>
      </c>
      <c r="M1895" s="8">
        <f t="shared" si="290"/>
        <v>25</v>
      </c>
      <c r="N1895" s="8">
        <f t="shared" si="291"/>
        <v>100</v>
      </c>
      <c r="O1895" s="8">
        <f t="shared" si="292"/>
        <v>0</v>
      </c>
      <c r="P1895" s="8">
        <f t="shared" si="293"/>
        <v>67</v>
      </c>
      <c r="Q1895" s="9">
        <f t="shared" si="294"/>
        <v>53.8</v>
      </c>
      <c r="R1895" s="9">
        <f t="shared" si="295"/>
        <v>41.75</v>
      </c>
      <c r="S1895" s="9">
        <f t="shared" si="296"/>
        <v>48.900000000000006</v>
      </c>
      <c r="T1895" s="9">
        <f t="shared" si="297"/>
        <v>48</v>
      </c>
      <c r="U1895" s="8">
        <f t="shared" si="298"/>
        <v>48.15</v>
      </c>
      <c r="V1895" s="8">
        <f t="shared" si="299"/>
        <v>48.112499999999997</v>
      </c>
    </row>
    <row r="1896" spans="1:22" ht="13.5" x14ac:dyDescent="0.25">
      <c r="A1896" s="3">
        <f>RSI!A1896</f>
        <v>44771</v>
      </c>
      <c r="B1896" s="2">
        <f>RSI!B1896</f>
        <v>1.58</v>
      </c>
      <c r="C1896" s="2">
        <f>RSI!I1896</f>
        <v>60.918183049947856</v>
      </c>
      <c r="D1896" s="2">
        <f>MACD!E1896</f>
        <v>-1.6746296853312526E-2</v>
      </c>
      <c r="E1896" s="2">
        <f>MACD!F1896</f>
        <v>1.3093833910259145E-2</v>
      </c>
      <c r="F1896" s="2">
        <f>'Moving Avg'!D1896</f>
        <v>1.52</v>
      </c>
      <c r="G1896" s="2">
        <f>'Moving Avg'!F1896</f>
        <v>1.4989999999999999</v>
      </c>
      <c r="H1896" s="2">
        <f>'Moving Avg'!G1896</f>
        <v>1.5433999999999994</v>
      </c>
      <c r="I1896" s="2">
        <f>'Moving Avg'!H1896</f>
        <v>1.6541999999999979</v>
      </c>
      <c r="J1896" s="6" t="str">
        <f>OBV!F1896</f>
        <v>BULLISH</v>
      </c>
      <c r="K1896" s="6" t="str">
        <f>OBV!G1896</f>
        <v>WEAK</v>
      </c>
      <c r="L1896" s="6" t="str">
        <f>OBV!H1896</f>
        <v>CONFIRMED BULLISH</v>
      </c>
      <c r="M1896" s="8">
        <f t="shared" si="290"/>
        <v>25</v>
      </c>
      <c r="N1896" s="8">
        <f t="shared" si="291"/>
        <v>100</v>
      </c>
      <c r="O1896" s="8">
        <f t="shared" si="292"/>
        <v>0</v>
      </c>
      <c r="P1896" s="8">
        <f t="shared" si="293"/>
        <v>67</v>
      </c>
      <c r="Q1896" s="9">
        <f t="shared" si="294"/>
        <v>53.8</v>
      </c>
      <c r="R1896" s="9">
        <f t="shared" si="295"/>
        <v>41.75</v>
      </c>
      <c r="S1896" s="9">
        <f t="shared" si="296"/>
        <v>48.900000000000006</v>
      </c>
      <c r="T1896" s="9">
        <f t="shared" si="297"/>
        <v>48</v>
      </c>
      <c r="U1896" s="8">
        <f t="shared" si="298"/>
        <v>48.15</v>
      </c>
      <c r="V1896" s="8">
        <f t="shared" si="299"/>
        <v>48.112499999999997</v>
      </c>
    </row>
    <row r="1897" spans="1:22" ht="13.5" x14ac:dyDescent="0.25">
      <c r="A1897" s="3">
        <f>RSI!A1897</f>
        <v>44774</v>
      </c>
      <c r="B1897" s="2">
        <f>RSI!B1897</f>
        <v>1.65</v>
      </c>
      <c r="C1897" s="2">
        <f>RSI!I1897</f>
        <v>69.101666027455352</v>
      </c>
      <c r="D1897" s="2">
        <f>MACD!E1897</f>
        <v>-2.6940546126338782E-2</v>
      </c>
      <c r="E1897" s="2">
        <f>MACD!F1897</f>
        <v>5.0869579029395604E-3</v>
      </c>
      <c r="F1897" s="2">
        <f>'Moving Avg'!D1897</f>
        <v>1.5580000000000003</v>
      </c>
      <c r="G1897" s="2">
        <f>'Moving Avg'!F1897</f>
        <v>1.5015000000000001</v>
      </c>
      <c r="H1897" s="2">
        <f>'Moving Avg'!G1897</f>
        <v>1.5445999999999995</v>
      </c>
      <c r="I1897" s="2">
        <f>'Moving Avg'!H1897</f>
        <v>1.6557499999999978</v>
      </c>
      <c r="J1897" s="6" t="str">
        <f>OBV!F1897</f>
        <v>BULLISH</v>
      </c>
      <c r="K1897" s="6" t="str">
        <f>OBV!G1897</f>
        <v>WEAK</v>
      </c>
      <c r="L1897" s="6" t="str">
        <f>OBV!H1897</f>
        <v>CONFIRMED BULLISH</v>
      </c>
      <c r="M1897" s="8">
        <f t="shared" si="290"/>
        <v>25</v>
      </c>
      <c r="N1897" s="8">
        <f t="shared" si="291"/>
        <v>100</v>
      </c>
      <c r="O1897" s="8">
        <f t="shared" si="292"/>
        <v>0</v>
      </c>
      <c r="P1897" s="8">
        <f t="shared" si="293"/>
        <v>67</v>
      </c>
      <c r="Q1897" s="9">
        <f t="shared" si="294"/>
        <v>53.8</v>
      </c>
      <c r="R1897" s="9">
        <f t="shared" si="295"/>
        <v>41.75</v>
      </c>
      <c r="S1897" s="9">
        <f t="shared" si="296"/>
        <v>48.900000000000006</v>
      </c>
      <c r="T1897" s="9">
        <f t="shared" si="297"/>
        <v>48</v>
      </c>
      <c r="U1897" s="8">
        <f t="shared" si="298"/>
        <v>48.15</v>
      </c>
      <c r="V1897" s="8">
        <f t="shared" si="299"/>
        <v>48.112499999999997</v>
      </c>
    </row>
    <row r="1898" spans="1:22" ht="13.5" x14ac:dyDescent="0.25">
      <c r="A1898" s="3">
        <f>RSI!A1898</f>
        <v>44775</v>
      </c>
      <c r="B1898" s="2">
        <f>RSI!B1898</f>
        <v>1.7</v>
      </c>
      <c r="C1898" s="2">
        <f>RSI!I1898</f>
        <v>73.388098548913206</v>
      </c>
      <c r="D1898" s="2">
        <f>MACD!E1898</f>
        <v>-4.0033584204905548E-2</v>
      </c>
      <c r="E1898" s="2">
        <f>MACD!F1898</f>
        <v>-3.9371505186294618E-3</v>
      </c>
      <c r="F1898" s="2">
        <f>'Moving Avg'!D1898</f>
        <v>1.6059999999999999</v>
      </c>
      <c r="G1898" s="2">
        <f>'Moving Avg'!F1898</f>
        <v>1.51</v>
      </c>
      <c r="H1898" s="2">
        <f>'Moving Avg'!G1898</f>
        <v>1.5467999999999997</v>
      </c>
      <c r="I1898" s="2">
        <f>'Moving Avg'!H1898</f>
        <v>1.6572499999999979</v>
      </c>
      <c r="J1898" s="6" t="str">
        <f>OBV!F1898</f>
        <v>BULLISH</v>
      </c>
      <c r="K1898" s="6" t="str">
        <f>OBV!G1898</f>
        <v>WEAK</v>
      </c>
      <c r="L1898" s="6" t="str">
        <f>OBV!H1898</f>
        <v>CONFIRMED BULLISH</v>
      </c>
      <c r="M1898" s="8">
        <f t="shared" si="290"/>
        <v>0</v>
      </c>
      <c r="N1898" s="8">
        <f t="shared" si="291"/>
        <v>100</v>
      </c>
      <c r="O1898" s="8">
        <f t="shared" si="292"/>
        <v>0</v>
      </c>
      <c r="P1898" s="8">
        <f t="shared" si="293"/>
        <v>67</v>
      </c>
      <c r="Q1898" s="9">
        <f t="shared" si="294"/>
        <v>45.05</v>
      </c>
      <c r="R1898" s="9">
        <f t="shared" si="295"/>
        <v>36.75</v>
      </c>
      <c r="S1898" s="9">
        <f t="shared" si="296"/>
        <v>45.150000000000006</v>
      </c>
      <c r="T1898" s="9">
        <f t="shared" si="297"/>
        <v>41.75</v>
      </c>
      <c r="U1898" s="8">
        <f t="shared" si="298"/>
        <v>42.31666666666667</v>
      </c>
      <c r="V1898" s="8">
        <f t="shared" si="299"/>
        <v>42.174999999999997</v>
      </c>
    </row>
    <row r="1899" spans="1:22" ht="13.5" x14ac:dyDescent="0.25">
      <c r="A1899" s="3">
        <f>RSI!A1899</f>
        <v>44776</v>
      </c>
      <c r="B1899" s="2">
        <f>RSI!B1899</f>
        <v>1.7</v>
      </c>
      <c r="C1899" s="2">
        <f>RSI!I1899</f>
        <v>73.388098548913206</v>
      </c>
      <c r="D1899" s="2">
        <f>MACD!E1899</f>
        <v>-5.9806949261276721E-2</v>
      </c>
      <c r="E1899" s="2">
        <f>MACD!F1899</f>
        <v>-1.5111110267158915E-2</v>
      </c>
      <c r="F1899" s="2">
        <f>'Moving Avg'!D1899</f>
        <v>1.6420000000000001</v>
      </c>
      <c r="G1899" s="2">
        <f>'Moving Avg'!F1899</f>
        <v>1.52</v>
      </c>
      <c r="H1899" s="2">
        <f>'Moving Avg'!G1899</f>
        <v>1.5489999999999997</v>
      </c>
      <c r="I1899" s="2">
        <f>'Moving Avg'!H1899</f>
        <v>1.6587499999999979</v>
      </c>
      <c r="J1899" s="6" t="str">
        <f>OBV!F1899</f>
        <v>BULLISH</v>
      </c>
      <c r="K1899" s="6" t="str">
        <f>OBV!G1899</f>
        <v>NEUTRAL</v>
      </c>
      <c r="L1899" s="6" t="str">
        <f>OBV!H1899</f>
        <v>CONFIRMED BULLISH</v>
      </c>
      <c r="M1899" s="8">
        <f t="shared" si="290"/>
        <v>0</v>
      </c>
      <c r="N1899" s="8">
        <f t="shared" si="291"/>
        <v>100</v>
      </c>
      <c r="O1899" s="8">
        <f t="shared" si="292"/>
        <v>0</v>
      </c>
      <c r="P1899" s="8">
        <f t="shared" si="293"/>
        <v>83.5</v>
      </c>
      <c r="Q1899" s="9">
        <f t="shared" si="294"/>
        <v>47.524999999999999</v>
      </c>
      <c r="R1899" s="9">
        <f t="shared" si="295"/>
        <v>40.875</v>
      </c>
      <c r="S1899" s="9">
        <f t="shared" si="296"/>
        <v>52.575000000000003</v>
      </c>
      <c r="T1899" s="9">
        <f t="shared" si="297"/>
        <v>45.875</v>
      </c>
      <c r="U1899" s="8">
        <f t="shared" si="298"/>
        <v>46.991666666666674</v>
      </c>
      <c r="V1899" s="8">
        <f t="shared" si="299"/>
        <v>46.712500000000006</v>
      </c>
    </row>
    <row r="1900" spans="1:22" ht="13.5" x14ac:dyDescent="0.25">
      <c r="A1900" s="3">
        <f>RSI!A1900</f>
        <v>44777</v>
      </c>
      <c r="B1900" s="2">
        <f>RSI!B1900</f>
        <v>1.7</v>
      </c>
      <c r="C1900" s="2">
        <f>RSI!I1900</f>
        <v>73.388098548913206</v>
      </c>
      <c r="D1900" s="2">
        <f>MACD!E1900</f>
        <v>-7.592788257596883E-2</v>
      </c>
      <c r="E1900" s="2">
        <f>MACD!F1900</f>
        <v>-2.7274464728920901E-2</v>
      </c>
      <c r="F1900" s="2">
        <f>'Moving Avg'!D1900</f>
        <v>1.6659999999999999</v>
      </c>
      <c r="G1900" s="2">
        <f>'Moving Avg'!F1900</f>
        <v>1.5299999999999998</v>
      </c>
      <c r="H1900" s="2">
        <f>'Moving Avg'!G1900</f>
        <v>1.5509999999999999</v>
      </c>
      <c r="I1900" s="2">
        <f>'Moving Avg'!H1900</f>
        <v>1.6602499999999978</v>
      </c>
      <c r="J1900" s="6" t="str">
        <f>OBV!F1900</f>
        <v>BULLISH</v>
      </c>
      <c r="K1900" s="6" t="str">
        <f>OBV!G1900</f>
        <v>NEUTRAL</v>
      </c>
      <c r="L1900" s="6" t="str">
        <f>OBV!H1900</f>
        <v>CONFIRMED BULLISH</v>
      </c>
      <c r="M1900" s="8">
        <f t="shared" si="290"/>
        <v>0</v>
      </c>
      <c r="N1900" s="8">
        <f t="shared" si="291"/>
        <v>100</v>
      </c>
      <c r="O1900" s="8">
        <f t="shared" si="292"/>
        <v>50</v>
      </c>
      <c r="P1900" s="8">
        <f t="shared" si="293"/>
        <v>83.5</v>
      </c>
      <c r="Q1900" s="9">
        <f t="shared" si="294"/>
        <v>55.024999999999999</v>
      </c>
      <c r="R1900" s="9">
        <f t="shared" si="295"/>
        <v>58.375</v>
      </c>
      <c r="S1900" s="9">
        <f t="shared" si="296"/>
        <v>65.075000000000003</v>
      </c>
      <c r="T1900" s="9">
        <f t="shared" si="297"/>
        <v>58.375</v>
      </c>
      <c r="U1900" s="8">
        <f t="shared" si="298"/>
        <v>59.491666666666674</v>
      </c>
      <c r="V1900" s="8">
        <f t="shared" si="299"/>
        <v>59.212500000000006</v>
      </c>
    </row>
    <row r="1901" spans="1:22" ht="13.5" x14ac:dyDescent="0.25">
      <c r="A1901" s="3">
        <f>RSI!A1901</f>
        <v>44778</v>
      </c>
      <c r="B1901" s="2">
        <f>RSI!B1901</f>
        <v>1.7</v>
      </c>
      <c r="C1901" s="2">
        <f>RSI!I1901</f>
        <v>73.388098548913206</v>
      </c>
      <c r="D1901" s="2">
        <f>MACD!E1901</f>
        <v>-9.0428011154989996E-2</v>
      </c>
      <c r="E1901" s="2">
        <f>MACD!F1901</f>
        <v>-3.9905174014134723E-2</v>
      </c>
      <c r="F1901" s="2">
        <f>'Moving Avg'!D1901</f>
        <v>1.69</v>
      </c>
      <c r="G1901" s="2">
        <f>'Moving Avg'!F1901</f>
        <v>1.5399999999999998</v>
      </c>
      <c r="H1901" s="2">
        <f>'Moving Avg'!G1901</f>
        <v>1.5544000000000002</v>
      </c>
      <c r="I1901" s="2">
        <f>'Moving Avg'!H1901</f>
        <v>1.6617499999999978</v>
      </c>
      <c r="J1901" s="6" t="str">
        <f>OBV!F1901</f>
        <v>BULLISH</v>
      </c>
      <c r="K1901" s="6" t="str">
        <f>OBV!G1901</f>
        <v>NEUTRAL</v>
      </c>
      <c r="L1901" s="6" t="str">
        <f>OBV!H1901</f>
        <v>CONFIRMED BULLISH</v>
      </c>
      <c r="M1901" s="8">
        <f t="shared" si="290"/>
        <v>0</v>
      </c>
      <c r="N1901" s="8">
        <f t="shared" si="291"/>
        <v>100</v>
      </c>
      <c r="O1901" s="8">
        <f t="shared" si="292"/>
        <v>50</v>
      </c>
      <c r="P1901" s="8">
        <f t="shared" si="293"/>
        <v>83.5</v>
      </c>
      <c r="Q1901" s="9">
        <f t="shared" si="294"/>
        <v>55.024999999999999</v>
      </c>
      <c r="R1901" s="9">
        <f t="shared" si="295"/>
        <v>58.375</v>
      </c>
      <c r="S1901" s="9">
        <f t="shared" si="296"/>
        <v>65.075000000000003</v>
      </c>
      <c r="T1901" s="9">
        <f t="shared" si="297"/>
        <v>58.375</v>
      </c>
      <c r="U1901" s="8">
        <f t="shared" si="298"/>
        <v>59.491666666666674</v>
      </c>
      <c r="V1901" s="8">
        <f t="shared" si="299"/>
        <v>59.212500000000006</v>
      </c>
    </row>
    <row r="1902" spans="1:22" ht="13.5" x14ac:dyDescent="0.25">
      <c r="A1902" s="3">
        <f>RSI!A1902</f>
        <v>44781</v>
      </c>
      <c r="B1902" s="2">
        <f>RSI!B1902</f>
        <v>1.7</v>
      </c>
      <c r="C1902" s="2">
        <f>RSI!I1902</f>
        <v>73.388098548913206</v>
      </c>
      <c r="D1902" s="2">
        <f>MACD!E1902</f>
        <v>-0.10349303484334005</v>
      </c>
      <c r="E1902" s="2">
        <f>MACD!F1902</f>
        <v>-5.2622746179975796E-2</v>
      </c>
      <c r="F1902" s="2">
        <f>'Moving Avg'!D1902</f>
        <v>1.7</v>
      </c>
      <c r="G1902" s="2">
        <f>'Moving Avg'!F1902</f>
        <v>1.5499999999999998</v>
      </c>
      <c r="H1902" s="2">
        <f>'Moving Avg'!G1902</f>
        <v>1.5584000000000002</v>
      </c>
      <c r="I1902" s="2">
        <f>'Moving Avg'!H1902</f>
        <v>1.6632499999999979</v>
      </c>
      <c r="J1902" s="6" t="str">
        <f>OBV!F1902</f>
        <v>BULLISH</v>
      </c>
      <c r="K1902" s="6" t="str">
        <f>OBV!G1902</f>
        <v>NEUTRAL</v>
      </c>
      <c r="L1902" s="6" t="str">
        <f>OBV!H1902</f>
        <v>CONFIRMED BULLISH</v>
      </c>
      <c r="M1902" s="8">
        <f t="shared" si="290"/>
        <v>0</v>
      </c>
      <c r="N1902" s="8">
        <f t="shared" si="291"/>
        <v>100</v>
      </c>
      <c r="O1902" s="8">
        <f t="shared" si="292"/>
        <v>50</v>
      </c>
      <c r="P1902" s="8">
        <f t="shared" si="293"/>
        <v>83.5</v>
      </c>
      <c r="Q1902" s="9">
        <f t="shared" si="294"/>
        <v>55.024999999999999</v>
      </c>
      <c r="R1902" s="9">
        <f t="shared" si="295"/>
        <v>58.375</v>
      </c>
      <c r="S1902" s="9">
        <f t="shared" si="296"/>
        <v>65.075000000000003</v>
      </c>
      <c r="T1902" s="9">
        <f t="shared" si="297"/>
        <v>58.375</v>
      </c>
      <c r="U1902" s="8">
        <f t="shared" si="298"/>
        <v>59.491666666666674</v>
      </c>
      <c r="V1902" s="8">
        <f t="shared" si="299"/>
        <v>59.212500000000006</v>
      </c>
    </row>
    <row r="1903" spans="1:22" ht="13.5" x14ac:dyDescent="0.25">
      <c r="A1903" s="3">
        <f>RSI!A1903</f>
        <v>44782</v>
      </c>
      <c r="B1903" s="2">
        <f>RSI!B1903</f>
        <v>1.7</v>
      </c>
      <c r="C1903" s="2">
        <f>RSI!I1903</f>
        <v>73.388098548913206</v>
      </c>
      <c r="D1903" s="2">
        <f>MACD!E1903</f>
        <v>-0.11528479944426007</v>
      </c>
      <c r="E1903" s="2">
        <f>MACD!F1903</f>
        <v>-6.5155156832832656E-2</v>
      </c>
      <c r="F1903" s="2">
        <f>'Moving Avg'!D1903</f>
        <v>1.7</v>
      </c>
      <c r="G1903" s="2">
        <f>'Moving Avg'!F1903</f>
        <v>1.5599999999999998</v>
      </c>
      <c r="H1903" s="2">
        <f>'Moving Avg'!G1903</f>
        <v>1.5612000000000006</v>
      </c>
      <c r="I1903" s="2">
        <f>'Moving Avg'!H1903</f>
        <v>1.6645999999999979</v>
      </c>
      <c r="J1903" s="6" t="str">
        <f>OBV!F1903</f>
        <v>NEUTRAL</v>
      </c>
      <c r="K1903" s="6" t="str">
        <f>OBV!G1903</f>
        <v>NEUTRAL</v>
      </c>
      <c r="L1903" s="6" t="str">
        <f>OBV!H1903</f>
        <v>NEUTRAL</v>
      </c>
      <c r="M1903" s="8">
        <f t="shared" si="290"/>
        <v>0</v>
      </c>
      <c r="N1903" s="8">
        <f t="shared" si="291"/>
        <v>100</v>
      </c>
      <c r="O1903" s="8">
        <f t="shared" si="292"/>
        <v>50</v>
      </c>
      <c r="P1903" s="8">
        <f t="shared" si="293"/>
        <v>33</v>
      </c>
      <c r="Q1903" s="9">
        <f t="shared" si="294"/>
        <v>47.45</v>
      </c>
      <c r="R1903" s="9">
        <f t="shared" si="295"/>
        <v>45.75</v>
      </c>
      <c r="S1903" s="9">
        <f t="shared" si="296"/>
        <v>42.35</v>
      </c>
      <c r="T1903" s="9">
        <f t="shared" si="297"/>
        <v>45.75</v>
      </c>
      <c r="U1903" s="8">
        <f t="shared" si="298"/>
        <v>45.183333333333337</v>
      </c>
      <c r="V1903" s="8">
        <f t="shared" si="299"/>
        <v>45.325000000000003</v>
      </c>
    </row>
    <row r="1904" spans="1:22" ht="13.5" x14ac:dyDescent="0.25">
      <c r="A1904" s="3">
        <f>RSI!A1904</f>
        <v>44783</v>
      </c>
      <c r="B1904" s="2">
        <f>RSI!B1904</f>
        <v>1.7</v>
      </c>
      <c r="C1904" s="2">
        <f>RSI!I1904</f>
        <v>73.388098548913206</v>
      </c>
      <c r="D1904" s="2">
        <f>MACD!E1904</f>
        <v>-0.11671384806954777</v>
      </c>
      <c r="E1904" s="2">
        <f>MACD!F1904</f>
        <v>-7.5466895080175678E-2</v>
      </c>
      <c r="F1904" s="2">
        <f>'Moving Avg'!D1904</f>
        <v>1.7</v>
      </c>
      <c r="G1904" s="2">
        <f>'Moving Avg'!F1904</f>
        <v>1.5699999999999998</v>
      </c>
      <c r="H1904" s="2">
        <f>'Moving Avg'!G1904</f>
        <v>1.5626000000000007</v>
      </c>
      <c r="I1904" s="2">
        <f>'Moving Avg'!H1904</f>
        <v>1.6660999999999979</v>
      </c>
      <c r="J1904" s="6" t="str">
        <f>OBV!F1904</f>
        <v>NEUTRAL</v>
      </c>
      <c r="K1904" s="6" t="str">
        <f>OBV!G1904</f>
        <v>NEUTRAL</v>
      </c>
      <c r="L1904" s="6" t="str">
        <f>OBV!H1904</f>
        <v>NEUTRAL</v>
      </c>
      <c r="M1904" s="8">
        <f t="shared" si="290"/>
        <v>0</v>
      </c>
      <c r="N1904" s="8">
        <f t="shared" si="291"/>
        <v>100</v>
      </c>
      <c r="O1904" s="8">
        <f t="shared" si="292"/>
        <v>50</v>
      </c>
      <c r="P1904" s="8">
        <f t="shared" si="293"/>
        <v>33</v>
      </c>
      <c r="Q1904" s="9">
        <f t="shared" si="294"/>
        <v>47.45</v>
      </c>
      <c r="R1904" s="9">
        <f t="shared" si="295"/>
        <v>45.75</v>
      </c>
      <c r="S1904" s="9">
        <f t="shared" si="296"/>
        <v>42.35</v>
      </c>
      <c r="T1904" s="9">
        <f t="shared" si="297"/>
        <v>45.75</v>
      </c>
      <c r="U1904" s="8">
        <f t="shared" si="298"/>
        <v>45.183333333333337</v>
      </c>
      <c r="V1904" s="8">
        <f t="shared" si="299"/>
        <v>45.325000000000003</v>
      </c>
    </row>
    <row r="1905" spans="1:22" ht="13.5" x14ac:dyDescent="0.25">
      <c r="A1905" s="3">
        <f>RSI!A1905</f>
        <v>44784</v>
      </c>
      <c r="B1905" s="2">
        <f>RSI!B1905</f>
        <v>1.7</v>
      </c>
      <c r="C1905" s="2">
        <f>RSI!I1905</f>
        <v>73.388098548913206</v>
      </c>
      <c r="D1905" s="2">
        <f>MACD!E1905</f>
        <v>-0.10932391353870985</v>
      </c>
      <c r="E1905" s="2">
        <f>MACD!F1905</f>
        <v>-8.2238298771882518E-2</v>
      </c>
      <c r="F1905" s="2">
        <f>'Moving Avg'!D1905</f>
        <v>1.7</v>
      </c>
      <c r="G1905" s="2">
        <f>'Moving Avg'!F1905</f>
        <v>1.5829999999999997</v>
      </c>
      <c r="H1905" s="2">
        <f>'Moving Avg'!G1905</f>
        <v>1.5626000000000007</v>
      </c>
      <c r="I1905" s="2">
        <f>'Moving Avg'!H1905</f>
        <v>1.667599999999998</v>
      </c>
      <c r="J1905" s="6" t="str">
        <f>OBV!F1905</f>
        <v>NEUTRAL</v>
      </c>
      <c r="K1905" s="6" t="str">
        <f>OBV!G1905</f>
        <v>NEUTRAL</v>
      </c>
      <c r="L1905" s="6" t="str">
        <f>OBV!H1905</f>
        <v>NEUTRAL</v>
      </c>
      <c r="M1905" s="8">
        <f t="shared" si="290"/>
        <v>0</v>
      </c>
      <c r="N1905" s="8">
        <f t="shared" si="291"/>
        <v>100</v>
      </c>
      <c r="O1905" s="8">
        <f t="shared" si="292"/>
        <v>50</v>
      </c>
      <c r="P1905" s="8">
        <f t="shared" si="293"/>
        <v>33</v>
      </c>
      <c r="Q1905" s="9">
        <f t="shared" si="294"/>
        <v>47.45</v>
      </c>
      <c r="R1905" s="9">
        <f t="shared" si="295"/>
        <v>45.75</v>
      </c>
      <c r="S1905" s="9">
        <f t="shared" si="296"/>
        <v>42.35</v>
      </c>
      <c r="T1905" s="9">
        <f t="shared" si="297"/>
        <v>45.75</v>
      </c>
      <c r="U1905" s="8">
        <f t="shared" si="298"/>
        <v>45.183333333333337</v>
      </c>
      <c r="V1905" s="8">
        <f t="shared" si="299"/>
        <v>45.325000000000003</v>
      </c>
    </row>
    <row r="1906" spans="1:22" ht="13.5" x14ac:dyDescent="0.25">
      <c r="A1906" s="3">
        <f>RSI!A1906</f>
        <v>44785</v>
      </c>
      <c r="B1906" s="2">
        <f>RSI!B1906</f>
        <v>1.7</v>
      </c>
      <c r="C1906" s="2">
        <f>RSI!I1906</f>
        <v>73.388098548913206</v>
      </c>
      <c r="D1906" s="2">
        <f>MACD!E1906</f>
        <v>-0.10365574359530472</v>
      </c>
      <c r="E1906" s="2">
        <f>MACD!F1906</f>
        <v>-8.6521787736566963E-2</v>
      </c>
      <c r="F1906" s="2">
        <f>'Moving Avg'!D1906</f>
        <v>1.7</v>
      </c>
      <c r="G1906" s="2">
        <f>'Moving Avg'!F1906</f>
        <v>1.5959999999999996</v>
      </c>
      <c r="H1906" s="2">
        <f>'Moving Avg'!G1906</f>
        <v>1.5640000000000007</v>
      </c>
      <c r="I1906" s="2">
        <f>'Moving Avg'!H1906</f>
        <v>1.6690999999999976</v>
      </c>
      <c r="J1906" s="6" t="str">
        <f>OBV!F1906</f>
        <v>NEUTRAL</v>
      </c>
      <c r="K1906" s="6" t="str">
        <f>OBV!G1906</f>
        <v>NEUTRAL</v>
      </c>
      <c r="L1906" s="6" t="str">
        <f>OBV!H1906</f>
        <v>NEUTRAL</v>
      </c>
      <c r="M1906" s="8">
        <f t="shared" si="290"/>
        <v>0</v>
      </c>
      <c r="N1906" s="8">
        <f t="shared" si="291"/>
        <v>45</v>
      </c>
      <c r="O1906" s="8">
        <f t="shared" si="292"/>
        <v>50</v>
      </c>
      <c r="P1906" s="8">
        <f t="shared" si="293"/>
        <v>33</v>
      </c>
      <c r="Q1906" s="9">
        <f t="shared" si="294"/>
        <v>28.2</v>
      </c>
      <c r="R1906" s="9">
        <f t="shared" si="295"/>
        <v>34.75</v>
      </c>
      <c r="S1906" s="9">
        <f t="shared" si="296"/>
        <v>34.1</v>
      </c>
      <c r="T1906" s="9">
        <f t="shared" si="297"/>
        <v>32</v>
      </c>
      <c r="U1906" s="8">
        <f t="shared" si="298"/>
        <v>32.35</v>
      </c>
      <c r="V1906" s="8">
        <f t="shared" si="299"/>
        <v>32.262500000000003</v>
      </c>
    </row>
    <row r="1907" spans="1:22" ht="13.5" x14ac:dyDescent="0.25">
      <c r="A1907" s="3">
        <f>RSI!A1907</f>
        <v>44788</v>
      </c>
      <c r="B1907" s="2">
        <f>RSI!B1907</f>
        <v>1.7</v>
      </c>
      <c r="C1907" s="2">
        <f>RSI!I1907</f>
        <v>73.388098548913206</v>
      </c>
      <c r="D1907" s="2">
        <f>MACD!E1907</f>
        <v>-8.8631898271038123E-2</v>
      </c>
      <c r="E1907" s="2">
        <f>MACD!F1907</f>
        <v>-8.6943809843461201E-2</v>
      </c>
      <c r="F1907" s="2">
        <f>'Moving Avg'!D1907</f>
        <v>1.7</v>
      </c>
      <c r="G1907" s="2">
        <f>'Moving Avg'!F1907</f>
        <v>1.6059999999999999</v>
      </c>
      <c r="H1907" s="2">
        <f>'Moving Avg'!G1907</f>
        <v>1.5664000000000007</v>
      </c>
      <c r="I1907" s="2">
        <f>'Moving Avg'!H1907</f>
        <v>1.6705499999999978</v>
      </c>
      <c r="J1907" s="6" t="str">
        <f>OBV!F1907</f>
        <v>NEUTRAL</v>
      </c>
      <c r="K1907" s="6" t="str">
        <f>OBV!G1907</f>
        <v>NEUTRAL</v>
      </c>
      <c r="L1907" s="6" t="str">
        <f>OBV!H1907</f>
        <v>NEUTRAL</v>
      </c>
      <c r="M1907" s="8">
        <f t="shared" si="290"/>
        <v>0</v>
      </c>
      <c r="N1907" s="8">
        <f t="shared" si="291"/>
        <v>45</v>
      </c>
      <c r="O1907" s="8">
        <f t="shared" si="292"/>
        <v>50</v>
      </c>
      <c r="P1907" s="8">
        <f t="shared" si="293"/>
        <v>33</v>
      </c>
      <c r="Q1907" s="9">
        <f t="shared" si="294"/>
        <v>28.2</v>
      </c>
      <c r="R1907" s="9">
        <f t="shared" si="295"/>
        <v>34.75</v>
      </c>
      <c r="S1907" s="9">
        <f t="shared" si="296"/>
        <v>34.1</v>
      </c>
      <c r="T1907" s="9">
        <f t="shared" si="297"/>
        <v>32</v>
      </c>
      <c r="U1907" s="8">
        <f t="shared" si="298"/>
        <v>32.35</v>
      </c>
      <c r="V1907" s="8">
        <f t="shared" si="299"/>
        <v>32.262500000000003</v>
      </c>
    </row>
    <row r="1908" spans="1:22" ht="13.5" x14ac:dyDescent="0.25">
      <c r="A1908" s="3">
        <f>RSI!A1908</f>
        <v>44789</v>
      </c>
      <c r="B1908" s="2">
        <f>RSI!B1908</f>
        <v>1.7</v>
      </c>
      <c r="C1908" s="2">
        <f>RSI!I1908</f>
        <v>73.388098548913206</v>
      </c>
      <c r="D1908" s="2">
        <f>MACD!E1908</f>
        <v>-6.8728522039535056E-2</v>
      </c>
      <c r="E1908" s="2">
        <f>MACD!F1908</f>
        <v>-8.3300752282675972E-2</v>
      </c>
      <c r="F1908" s="2">
        <f>'Moving Avg'!D1908</f>
        <v>1.7</v>
      </c>
      <c r="G1908" s="2">
        <f>'Moving Avg'!F1908</f>
        <v>1.6159999999999997</v>
      </c>
      <c r="H1908" s="2">
        <f>'Moving Avg'!G1908</f>
        <v>1.5688000000000009</v>
      </c>
      <c r="I1908" s="2">
        <f>'Moving Avg'!H1908</f>
        <v>1.6716999999999982</v>
      </c>
      <c r="J1908" s="6" t="str">
        <f>OBV!F1908</f>
        <v>NEUTRAL</v>
      </c>
      <c r="K1908" s="6" t="str">
        <f>OBV!G1908</f>
        <v>NEUTRAL</v>
      </c>
      <c r="L1908" s="6" t="str">
        <f>OBV!H1908</f>
        <v>NEUTRAL</v>
      </c>
      <c r="M1908" s="8">
        <f t="shared" si="290"/>
        <v>0</v>
      </c>
      <c r="N1908" s="8">
        <f t="shared" si="291"/>
        <v>0</v>
      </c>
      <c r="O1908" s="8">
        <f t="shared" si="292"/>
        <v>50</v>
      </c>
      <c r="P1908" s="8">
        <f t="shared" si="293"/>
        <v>33</v>
      </c>
      <c r="Q1908" s="9">
        <f t="shared" si="294"/>
        <v>12.45</v>
      </c>
      <c r="R1908" s="9">
        <f t="shared" si="295"/>
        <v>25.75</v>
      </c>
      <c r="S1908" s="9">
        <f t="shared" si="296"/>
        <v>27.35</v>
      </c>
      <c r="T1908" s="9">
        <f t="shared" si="297"/>
        <v>20.75</v>
      </c>
      <c r="U1908" s="8">
        <f t="shared" si="298"/>
        <v>21.850000000000005</v>
      </c>
      <c r="V1908" s="8">
        <f t="shared" si="299"/>
        <v>21.575000000000003</v>
      </c>
    </row>
    <row r="1909" spans="1:22" ht="13.5" x14ac:dyDescent="0.25">
      <c r="A1909" s="3">
        <f>RSI!A1909</f>
        <v>44790</v>
      </c>
      <c r="B1909" s="2">
        <f>RSI!B1909</f>
        <v>1.7</v>
      </c>
      <c r="C1909" s="2">
        <f>RSI!I1909</f>
        <v>73.388098548913206</v>
      </c>
      <c r="D1909" s="2">
        <f>MACD!E1909</f>
        <v>-5.2351477732351714E-2</v>
      </c>
      <c r="E1909" s="2">
        <f>MACD!F1909</f>
        <v>-7.711089737261112E-2</v>
      </c>
      <c r="F1909" s="2">
        <f>'Moving Avg'!D1909</f>
        <v>1.7</v>
      </c>
      <c r="G1909" s="2">
        <f>'Moving Avg'!F1909</f>
        <v>1.6284999999999996</v>
      </c>
      <c r="H1909" s="2">
        <f>'Moving Avg'!G1909</f>
        <v>1.5722000000000009</v>
      </c>
      <c r="I1909" s="2">
        <f>'Moving Avg'!H1909</f>
        <v>1.6731499999999979</v>
      </c>
      <c r="J1909" s="6" t="str">
        <f>OBV!F1909</f>
        <v>NEUTRAL</v>
      </c>
      <c r="K1909" s="6" t="str">
        <f>OBV!G1909</f>
        <v>NEUTRAL</v>
      </c>
      <c r="L1909" s="6" t="str">
        <f>OBV!H1909</f>
        <v>NEUTRAL</v>
      </c>
      <c r="M1909" s="8">
        <f t="shared" si="290"/>
        <v>0</v>
      </c>
      <c r="N1909" s="8">
        <f t="shared" si="291"/>
        <v>0</v>
      </c>
      <c r="O1909" s="8">
        <f t="shared" si="292"/>
        <v>50</v>
      </c>
      <c r="P1909" s="8">
        <f t="shared" si="293"/>
        <v>33</v>
      </c>
      <c r="Q1909" s="9">
        <f t="shared" si="294"/>
        <v>12.45</v>
      </c>
      <c r="R1909" s="9">
        <f t="shared" si="295"/>
        <v>25.75</v>
      </c>
      <c r="S1909" s="9">
        <f t="shared" si="296"/>
        <v>27.35</v>
      </c>
      <c r="T1909" s="9">
        <f t="shared" si="297"/>
        <v>20.75</v>
      </c>
      <c r="U1909" s="8">
        <f t="shared" si="298"/>
        <v>21.850000000000005</v>
      </c>
      <c r="V1909" s="8">
        <f t="shared" si="299"/>
        <v>21.575000000000003</v>
      </c>
    </row>
    <row r="1910" spans="1:22" ht="13.5" x14ac:dyDescent="0.25">
      <c r="A1910" s="3">
        <f>RSI!A1910</f>
        <v>44791</v>
      </c>
      <c r="B1910" s="2">
        <f>RSI!B1910</f>
        <v>1.63</v>
      </c>
      <c r="C1910" s="2">
        <f>RSI!I1910</f>
        <v>49.835310169175685</v>
      </c>
      <c r="D1910" s="2">
        <f>MACD!E1910</f>
        <v>-3.3738676890742392E-2</v>
      </c>
      <c r="E1910" s="2">
        <f>MACD!F1910</f>
        <v>-6.8436453276237375E-2</v>
      </c>
      <c r="F1910" s="2">
        <f>'Moving Avg'!D1910</f>
        <v>1.6859999999999999</v>
      </c>
      <c r="G1910" s="2">
        <f>'Moving Avg'!F1910</f>
        <v>1.6369999999999998</v>
      </c>
      <c r="H1910" s="2">
        <f>'Moving Avg'!G1910</f>
        <v>1.5742000000000007</v>
      </c>
      <c r="I1910" s="2">
        <f>'Moving Avg'!H1910</f>
        <v>1.6739499999999981</v>
      </c>
      <c r="J1910" s="6" t="str">
        <f>OBV!F1910</f>
        <v>NEUTRAL</v>
      </c>
      <c r="K1910" s="6" t="str">
        <f>OBV!G1910</f>
        <v>NEUTRAL</v>
      </c>
      <c r="L1910" s="6" t="str">
        <f>OBV!H1910</f>
        <v>NEUTRAL</v>
      </c>
      <c r="M1910" s="8">
        <f t="shared" si="290"/>
        <v>25</v>
      </c>
      <c r="N1910" s="8">
        <f t="shared" si="291"/>
        <v>0</v>
      </c>
      <c r="O1910" s="8">
        <f t="shared" si="292"/>
        <v>50</v>
      </c>
      <c r="P1910" s="8">
        <f t="shared" si="293"/>
        <v>33</v>
      </c>
      <c r="Q1910" s="9">
        <f t="shared" si="294"/>
        <v>21.2</v>
      </c>
      <c r="R1910" s="9">
        <f t="shared" si="295"/>
        <v>30.75</v>
      </c>
      <c r="S1910" s="9">
        <f t="shared" si="296"/>
        <v>31.1</v>
      </c>
      <c r="T1910" s="9">
        <f t="shared" si="297"/>
        <v>27</v>
      </c>
      <c r="U1910" s="8">
        <f t="shared" si="298"/>
        <v>27.683333333333337</v>
      </c>
      <c r="V1910" s="8">
        <f t="shared" si="299"/>
        <v>27.512500000000003</v>
      </c>
    </row>
    <row r="1911" spans="1:22" ht="13.5" x14ac:dyDescent="0.25">
      <c r="A1911" s="3">
        <f>RSI!A1911</f>
        <v>44792</v>
      </c>
      <c r="B1911" s="2">
        <f>RSI!B1911</f>
        <v>1.56</v>
      </c>
      <c r="C1911" s="2">
        <f>RSI!I1911</f>
        <v>37.035148207891915</v>
      </c>
      <c r="D1911" s="2">
        <f>MACD!E1911</f>
        <v>-1.2788605839444411E-2</v>
      </c>
      <c r="E1911" s="2">
        <f>MACD!F1911</f>
        <v>-5.7306883788878785E-2</v>
      </c>
      <c r="F1911" s="2">
        <f>'Moving Avg'!D1911</f>
        <v>1.6579999999999999</v>
      </c>
      <c r="G1911" s="2">
        <f>'Moving Avg'!F1911</f>
        <v>1.6419999999999995</v>
      </c>
      <c r="H1911" s="2">
        <f>'Moving Avg'!G1911</f>
        <v>1.5748000000000006</v>
      </c>
      <c r="I1911" s="2">
        <f>'Moving Avg'!H1911</f>
        <v>1.6743999999999983</v>
      </c>
      <c r="J1911" s="6" t="str">
        <f>OBV!F1911</f>
        <v>NEUTRAL</v>
      </c>
      <c r="K1911" s="6" t="str">
        <f>OBV!G1911</f>
        <v>NEUTRAL</v>
      </c>
      <c r="L1911" s="6" t="str">
        <f>OBV!H1911</f>
        <v>NEUTRAL</v>
      </c>
      <c r="M1911" s="8">
        <f t="shared" si="290"/>
        <v>25</v>
      </c>
      <c r="N1911" s="8">
        <f t="shared" si="291"/>
        <v>0</v>
      </c>
      <c r="O1911" s="8">
        <f t="shared" si="292"/>
        <v>0</v>
      </c>
      <c r="P1911" s="8">
        <f t="shared" si="293"/>
        <v>33</v>
      </c>
      <c r="Q1911" s="9">
        <f t="shared" si="294"/>
        <v>13.7</v>
      </c>
      <c r="R1911" s="9">
        <f t="shared" si="295"/>
        <v>13.25</v>
      </c>
      <c r="S1911" s="9">
        <f t="shared" si="296"/>
        <v>18.600000000000001</v>
      </c>
      <c r="T1911" s="9">
        <f t="shared" si="297"/>
        <v>14.5</v>
      </c>
      <c r="U1911" s="8">
        <f t="shared" si="298"/>
        <v>15.183333333333332</v>
      </c>
      <c r="V1911" s="8">
        <f t="shared" si="299"/>
        <v>15.012499999999999</v>
      </c>
    </row>
    <row r="1912" spans="1:22" ht="13.5" x14ac:dyDescent="0.25">
      <c r="A1912" s="3">
        <f>RSI!A1912</f>
        <v>44795</v>
      </c>
      <c r="B1912" s="2">
        <f>RSI!B1912</f>
        <v>1.63</v>
      </c>
      <c r="C1912" s="2">
        <f>RSI!I1912</f>
        <v>50.677963094741244</v>
      </c>
      <c r="D1912" s="2">
        <f>MACD!E1912</f>
        <v>1.8126299948617586E-4</v>
      </c>
      <c r="E1912" s="2">
        <f>MACD!F1912</f>
        <v>-4.5809254431205794E-2</v>
      </c>
      <c r="F1912" s="2">
        <f>'Moving Avg'!D1912</f>
        <v>1.6439999999999997</v>
      </c>
      <c r="G1912" s="2">
        <f>'Moving Avg'!F1912</f>
        <v>1.6504999999999996</v>
      </c>
      <c r="H1912" s="2">
        <f>'Moving Avg'!G1912</f>
        <v>1.5768000000000006</v>
      </c>
      <c r="I1912" s="2">
        <f>'Moving Avg'!H1912</f>
        <v>1.6751999999999985</v>
      </c>
      <c r="J1912" s="6" t="str">
        <f>OBV!F1912</f>
        <v>BULLISH</v>
      </c>
      <c r="K1912" s="6" t="str">
        <f>OBV!G1912</f>
        <v>NEUTRAL</v>
      </c>
      <c r="L1912" s="6" t="str">
        <f>OBV!H1912</f>
        <v>BULLISH DIVERGENCE</v>
      </c>
      <c r="M1912" s="8">
        <f t="shared" si="290"/>
        <v>25</v>
      </c>
      <c r="N1912" s="8">
        <f t="shared" si="291"/>
        <v>0</v>
      </c>
      <c r="O1912" s="8">
        <f t="shared" si="292"/>
        <v>0</v>
      </c>
      <c r="P1912" s="8">
        <f t="shared" si="293"/>
        <v>66.5</v>
      </c>
      <c r="Q1912" s="9">
        <f t="shared" si="294"/>
        <v>18.725000000000001</v>
      </c>
      <c r="R1912" s="9">
        <f t="shared" si="295"/>
        <v>21.625</v>
      </c>
      <c r="S1912" s="9">
        <f t="shared" si="296"/>
        <v>33.674999999999997</v>
      </c>
      <c r="T1912" s="9">
        <f t="shared" si="297"/>
        <v>22.875</v>
      </c>
      <c r="U1912" s="8">
        <f t="shared" si="298"/>
        <v>24.675000000000001</v>
      </c>
      <c r="V1912" s="8">
        <f t="shared" si="299"/>
        <v>24.225000000000001</v>
      </c>
    </row>
    <row r="1913" spans="1:22" ht="13.5" x14ac:dyDescent="0.25">
      <c r="A1913" s="3">
        <f>RSI!A1913</f>
        <v>44796</v>
      </c>
      <c r="B1913" s="2">
        <f>RSI!B1913</f>
        <v>1.7</v>
      </c>
      <c r="C1913" s="2">
        <f>RSI!I1913</f>
        <v>60.009397919339861</v>
      </c>
      <c r="D1913" s="2">
        <f>MACD!E1913</f>
        <v>5.9533110869733896E-3</v>
      </c>
      <c r="E1913" s="2">
        <f>MACD!F1913</f>
        <v>-3.5456741327569957E-2</v>
      </c>
      <c r="F1913" s="2">
        <f>'Moving Avg'!D1913</f>
        <v>1.6440000000000001</v>
      </c>
      <c r="G1913" s="2">
        <f>'Moving Avg'!F1913</f>
        <v>1.6624999999999996</v>
      </c>
      <c r="H1913" s="2">
        <f>'Moving Avg'!G1913</f>
        <v>1.5798000000000008</v>
      </c>
      <c r="I1913" s="2">
        <f>'Moving Avg'!H1913</f>
        <v>1.6763499999999982</v>
      </c>
      <c r="J1913" s="6" t="str">
        <f>OBV!F1913</f>
        <v>BULLISH</v>
      </c>
      <c r="K1913" s="6" t="str">
        <f>OBV!G1913</f>
        <v>NEUTRAL</v>
      </c>
      <c r="L1913" s="6" t="str">
        <f>OBV!H1913</f>
        <v>NEUTRAL</v>
      </c>
      <c r="M1913" s="8">
        <f t="shared" si="290"/>
        <v>25</v>
      </c>
      <c r="N1913" s="8">
        <f t="shared" si="291"/>
        <v>0</v>
      </c>
      <c r="O1913" s="8">
        <f t="shared" si="292"/>
        <v>0</v>
      </c>
      <c r="P1913" s="8">
        <f t="shared" si="293"/>
        <v>49.5</v>
      </c>
      <c r="Q1913" s="9">
        <f t="shared" si="294"/>
        <v>16.175000000000001</v>
      </c>
      <c r="R1913" s="9">
        <f t="shared" si="295"/>
        <v>17.375</v>
      </c>
      <c r="S1913" s="9">
        <f t="shared" si="296"/>
        <v>26.025000000000002</v>
      </c>
      <c r="T1913" s="9">
        <f t="shared" si="297"/>
        <v>18.625</v>
      </c>
      <c r="U1913" s="8">
        <f t="shared" si="298"/>
        <v>19.858333333333334</v>
      </c>
      <c r="V1913" s="8">
        <f t="shared" si="299"/>
        <v>19.55</v>
      </c>
    </row>
    <row r="1914" spans="1:22" ht="13.5" x14ac:dyDescent="0.25">
      <c r="A1914" s="3">
        <f>RSI!A1914</f>
        <v>44797</v>
      </c>
      <c r="B1914" s="2">
        <f>RSI!B1914</f>
        <v>1.77</v>
      </c>
      <c r="C1914" s="2">
        <f>RSI!I1914</f>
        <v>66.778244675884608</v>
      </c>
      <c r="D1914" s="2">
        <f>MACD!E1914</f>
        <v>5.2225417984008704E-3</v>
      </c>
      <c r="E1914" s="2">
        <f>MACD!F1914</f>
        <v>-2.7320884702375793E-2</v>
      </c>
      <c r="F1914" s="2">
        <f>'Moving Avg'!D1914</f>
        <v>1.6580000000000001</v>
      </c>
      <c r="G1914" s="2">
        <f>'Moving Avg'!F1914</f>
        <v>1.6749999999999996</v>
      </c>
      <c r="H1914" s="2">
        <f>'Moving Avg'!G1914</f>
        <v>1.5842000000000007</v>
      </c>
      <c r="I1914" s="2">
        <f>'Moving Avg'!H1914</f>
        <v>1.6778499999999983</v>
      </c>
      <c r="J1914" s="6" t="str">
        <f>OBV!F1914</f>
        <v>BULLISH</v>
      </c>
      <c r="K1914" s="6" t="str">
        <f>OBV!G1914</f>
        <v>WEAK</v>
      </c>
      <c r="L1914" s="6" t="str">
        <f>OBV!H1914</f>
        <v>CONFIRMED BULLISH</v>
      </c>
      <c r="M1914" s="8">
        <f t="shared" si="290"/>
        <v>25</v>
      </c>
      <c r="N1914" s="8">
        <f t="shared" si="291"/>
        <v>0</v>
      </c>
      <c r="O1914" s="8">
        <f t="shared" si="292"/>
        <v>0</v>
      </c>
      <c r="P1914" s="8">
        <f t="shared" si="293"/>
        <v>67</v>
      </c>
      <c r="Q1914" s="9">
        <f t="shared" si="294"/>
        <v>18.799999999999997</v>
      </c>
      <c r="R1914" s="9">
        <f t="shared" si="295"/>
        <v>21.75</v>
      </c>
      <c r="S1914" s="9">
        <f t="shared" si="296"/>
        <v>33.900000000000006</v>
      </c>
      <c r="T1914" s="9">
        <f t="shared" si="297"/>
        <v>23</v>
      </c>
      <c r="U1914" s="8">
        <f t="shared" si="298"/>
        <v>24.816666666666666</v>
      </c>
      <c r="V1914" s="8">
        <f t="shared" si="299"/>
        <v>24.362500000000001</v>
      </c>
    </row>
    <row r="1915" spans="1:22" ht="13.5" x14ac:dyDescent="0.25">
      <c r="A1915" s="3">
        <f>RSI!A1915</f>
        <v>44798</v>
      </c>
      <c r="B1915" s="2">
        <f>RSI!B1915</f>
        <v>1.79</v>
      </c>
      <c r="C1915" s="2">
        <f>RSI!I1915</f>
        <v>68.422794629962581</v>
      </c>
      <c r="D1915" s="2">
        <f>MACD!E1915</f>
        <v>2.311283332443681E-3</v>
      </c>
      <c r="E1915" s="2">
        <f>MACD!F1915</f>
        <v>-2.1394451095411899E-2</v>
      </c>
      <c r="F1915" s="2">
        <f>'Moving Avg'!D1915</f>
        <v>1.69</v>
      </c>
      <c r="G1915" s="2">
        <f>'Moving Avg'!F1915</f>
        <v>1.6854999999999998</v>
      </c>
      <c r="H1915" s="2">
        <f>'Moving Avg'!G1915</f>
        <v>1.5890000000000009</v>
      </c>
      <c r="I1915" s="2">
        <f>'Moving Avg'!H1915</f>
        <v>1.6794499999999986</v>
      </c>
      <c r="J1915" s="6" t="str">
        <f>OBV!F1915</f>
        <v>BULLISH</v>
      </c>
      <c r="K1915" s="6" t="str">
        <f>OBV!G1915</f>
        <v>WEAK</v>
      </c>
      <c r="L1915" s="6" t="str">
        <f>OBV!H1915</f>
        <v>CONFIRMED BULLISH</v>
      </c>
      <c r="M1915" s="8">
        <f t="shared" si="290"/>
        <v>25</v>
      </c>
      <c r="N1915" s="8">
        <f t="shared" si="291"/>
        <v>0</v>
      </c>
      <c r="O1915" s="8">
        <f t="shared" si="292"/>
        <v>50</v>
      </c>
      <c r="P1915" s="8">
        <f t="shared" si="293"/>
        <v>67</v>
      </c>
      <c r="Q1915" s="9">
        <f t="shared" si="294"/>
        <v>26.299999999999997</v>
      </c>
      <c r="R1915" s="9">
        <f t="shared" si="295"/>
        <v>39.25</v>
      </c>
      <c r="S1915" s="9">
        <f t="shared" si="296"/>
        <v>46.400000000000006</v>
      </c>
      <c r="T1915" s="9">
        <f t="shared" si="297"/>
        <v>35.5</v>
      </c>
      <c r="U1915" s="8">
        <f t="shared" si="298"/>
        <v>37.31666666666667</v>
      </c>
      <c r="V1915" s="8">
        <f t="shared" si="299"/>
        <v>36.862499999999997</v>
      </c>
    </row>
    <row r="1916" spans="1:22" ht="13.5" x14ac:dyDescent="0.25">
      <c r="A1916" s="3">
        <f>RSI!A1916</f>
        <v>44799</v>
      </c>
      <c r="B1916" s="2">
        <f>RSI!B1916</f>
        <v>1.81</v>
      </c>
      <c r="C1916" s="2">
        <f>RSI!I1916</f>
        <v>70.020978110079199</v>
      </c>
      <c r="D1916" s="2">
        <f>MACD!E1916</f>
        <v>-2.5030790933910918E-3</v>
      </c>
      <c r="E1916" s="2">
        <f>MACD!F1916</f>
        <v>-1.761617669500774E-2</v>
      </c>
      <c r="F1916" s="2">
        <f>'Moving Avg'!D1916</f>
        <v>1.7399999999999998</v>
      </c>
      <c r="G1916" s="2">
        <f>'Moving Avg'!F1916</f>
        <v>1.6969999999999996</v>
      </c>
      <c r="H1916" s="2">
        <f>'Moving Avg'!G1916</f>
        <v>1.5942000000000007</v>
      </c>
      <c r="I1916" s="2">
        <f>'Moving Avg'!H1916</f>
        <v>1.6808499999999984</v>
      </c>
      <c r="J1916" s="6" t="str">
        <f>OBV!F1916</f>
        <v>BULLISH</v>
      </c>
      <c r="K1916" s="6" t="str">
        <f>OBV!G1916</f>
        <v>WEAK</v>
      </c>
      <c r="L1916" s="6" t="str">
        <f>OBV!H1916</f>
        <v>CONFIRMED BULLISH</v>
      </c>
      <c r="M1916" s="8">
        <f t="shared" si="290"/>
        <v>0</v>
      </c>
      <c r="N1916" s="8">
        <f t="shared" si="291"/>
        <v>0</v>
      </c>
      <c r="O1916" s="8">
        <f t="shared" si="292"/>
        <v>50</v>
      </c>
      <c r="P1916" s="8">
        <f t="shared" si="293"/>
        <v>67</v>
      </c>
      <c r="Q1916" s="9">
        <f t="shared" si="294"/>
        <v>17.549999999999997</v>
      </c>
      <c r="R1916" s="9">
        <f t="shared" si="295"/>
        <v>34.25</v>
      </c>
      <c r="S1916" s="9">
        <f t="shared" si="296"/>
        <v>42.650000000000006</v>
      </c>
      <c r="T1916" s="9">
        <f t="shared" si="297"/>
        <v>29.25</v>
      </c>
      <c r="U1916" s="8">
        <f t="shared" si="298"/>
        <v>31.483333333333334</v>
      </c>
      <c r="V1916" s="8">
        <f t="shared" si="299"/>
        <v>30.925000000000001</v>
      </c>
    </row>
    <row r="1917" spans="1:22" ht="13.5" x14ac:dyDescent="0.25">
      <c r="A1917" s="3">
        <f>RSI!A1917</f>
        <v>44802</v>
      </c>
      <c r="B1917" s="2">
        <f>RSI!B1917</f>
        <v>1.89</v>
      </c>
      <c r="C1917" s="2">
        <f>RSI!I1917</f>
        <v>75.387098722988554</v>
      </c>
      <c r="D1917" s="2">
        <f>MACD!E1917</f>
        <v>-1.3425977528521926E-2</v>
      </c>
      <c r="E1917" s="2">
        <f>MACD!F1917</f>
        <v>-1.6778136861710577E-2</v>
      </c>
      <c r="F1917" s="2">
        <f>'Moving Avg'!D1917</f>
        <v>1.7920000000000003</v>
      </c>
      <c r="G1917" s="2">
        <f>'Moving Avg'!F1917</f>
        <v>1.7089999999999996</v>
      </c>
      <c r="H1917" s="2">
        <f>'Moving Avg'!G1917</f>
        <v>1.6014000000000008</v>
      </c>
      <c r="I1917" s="2">
        <f>'Moving Avg'!H1917</f>
        <v>1.6827999999999985</v>
      </c>
      <c r="J1917" s="6" t="str">
        <f>OBV!F1917</f>
        <v>BULLISH</v>
      </c>
      <c r="K1917" s="6" t="str">
        <f>OBV!G1917</f>
        <v>WEAK</v>
      </c>
      <c r="L1917" s="6" t="str">
        <f>OBV!H1917</f>
        <v>CONFIRMED BULLISH</v>
      </c>
      <c r="M1917" s="8">
        <f t="shared" si="290"/>
        <v>0</v>
      </c>
      <c r="N1917" s="8">
        <f t="shared" si="291"/>
        <v>0</v>
      </c>
      <c r="O1917" s="8">
        <f t="shared" si="292"/>
        <v>50</v>
      </c>
      <c r="P1917" s="8">
        <f t="shared" si="293"/>
        <v>67</v>
      </c>
      <c r="Q1917" s="9">
        <f t="shared" si="294"/>
        <v>17.549999999999997</v>
      </c>
      <c r="R1917" s="9">
        <f t="shared" si="295"/>
        <v>34.25</v>
      </c>
      <c r="S1917" s="9">
        <f t="shared" si="296"/>
        <v>42.650000000000006</v>
      </c>
      <c r="T1917" s="9">
        <f t="shared" si="297"/>
        <v>29.25</v>
      </c>
      <c r="U1917" s="8">
        <f t="shared" si="298"/>
        <v>31.483333333333334</v>
      </c>
      <c r="V1917" s="8">
        <f t="shared" si="299"/>
        <v>30.925000000000001</v>
      </c>
    </row>
    <row r="1918" spans="1:22" ht="13.5" x14ac:dyDescent="0.25">
      <c r="A1918" s="3">
        <f>RSI!A1918</f>
        <v>44803</v>
      </c>
      <c r="B1918" s="2">
        <f>RSI!B1918</f>
        <v>1.81</v>
      </c>
      <c r="C1918" s="2">
        <f>RSI!I1918</f>
        <v>63.203660025600271</v>
      </c>
      <c r="D1918" s="2">
        <f>MACD!E1918</f>
        <v>-1.8070117584211287E-2</v>
      </c>
      <c r="E1918" s="2">
        <f>MACD!F1918</f>
        <v>-1.7036533006210719E-2</v>
      </c>
      <c r="F1918" s="2">
        <f>'Moving Avg'!D1918</f>
        <v>1.8140000000000001</v>
      </c>
      <c r="G1918" s="2">
        <f>'Moving Avg'!F1918</f>
        <v>1.7144999999999997</v>
      </c>
      <c r="H1918" s="2">
        <f>'Moving Avg'!G1918</f>
        <v>1.6070000000000007</v>
      </c>
      <c r="I1918" s="2">
        <f>'Moving Avg'!H1918</f>
        <v>1.6846499999999986</v>
      </c>
      <c r="J1918" s="6" t="str">
        <f>OBV!F1918</f>
        <v>BULLISH</v>
      </c>
      <c r="K1918" s="6" t="str">
        <f>OBV!G1918</f>
        <v>WEAK</v>
      </c>
      <c r="L1918" s="6" t="str">
        <f>OBV!H1918</f>
        <v>CONFIRMED BULLISH</v>
      </c>
      <c r="M1918" s="8">
        <f t="shared" si="290"/>
        <v>25</v>
      </c>
      <c r="N1918" s="8">
        <f t="shared" si="291"/>
        <v>45</v>
      </c>
      <c r="O1918" s="8">
        <f t="shared" si="292"/>
        <v>50</v>
      </c>
      <c r="P1918" s="8">
        <f t="shared" si="293"/>
        <v>67</v>
      </c>
      <c r="Q1918" s="9">
        <f t="shared" si="294"/>
        <v>42.05</v>
      </c>
      <c r="R1918" s="9">
        <f t="shared" si="295"/>
        <v>48.25</v>
      </c>
      <c r="S1918" s="9">
        <f t="shared" si="296"/>
        <v>53.150000000000006</v>
      </c>
      <c r="T1918" s="9">
        <f t="shared" si="297"/>
        <v>46.75</v>
      </c>
      <c r="U1918" s="8">
        <f t="shared" si="298"/>
        <v>47.816666666666663</v>
      </c>
      <c r="V1918" s="8">
        <f t="shared" si="299"/>
        <v>47.55</v>
      </c>
    </row>
    <row r="1919" spans="1:22" ht="13.5" x14ac:dyDescent="0.25">
      <c r="A1919" s="3">
        <f>RSI!A1919</f>
        <v>44804</v>
      </c>
      <c r="B1919" s="2">
        <f>RSI!B1919</f>
        <v>1.73</v>
      </c>
      <c r="C1919" s="2">
        <f>RSI!I1919</f>
        <v>53.834177269069841</v>
      </c>
      <c r="D1919" s="2">
        <f>MACD!E1919</f>
        <v>-1.6830396914632173E-2</v>
      </c>
      <c r="E1919" s="2">
        <f>MACD!F1919</f>
        <v>-1.6995305787895008E-2</v>
      </c>
      <c r="F1919" s="2">
        <f>'Moving Avg'!D1919</f>
        <v>1.8060000000000003</v>
      </c>
      <c r="G1919" s="2">
        <f>'Moving Avg'!F1919</f>
        <v>1.7159999999999993</v>
      </c>
      <c r="H1919" s="2">
        <f>'Moving Avg'!G1919</f>
        <v>1.6110000000000009</v>
      </c>
      <c r="I1919" s="2">
        <f>'Moving Avg'!H1919</f>
        <v>1.6860999999999988</v>
      </c>
      <c r="J1919" s="6" t="str">
        <f>OBV!F1919</f>
        <v>BULLISH</v>
      </c>
      <c r="K1919" s="6" t="str">
        <f>OBV!G1919</f>
        <v>WEAK</v>
      </c>
      <c r="L1919" s="6" t="str">
        <f>OBV!H1919</f>
        <v>BULLISH DIVERGENCE</v>
      </c>
      <c r="M1919" s="8">
        <f t="shared" si="290"/>
        <v>25</v>
      </c>
      <c r="N1919" s="8">
        <f t="shared" si="291"/>
        <v>0</v>
      </c>
      <c r="O1919" s="8">
        <f t="shared" si="292"/>
        <v>50</v>
      </c>
      <c r="P1919" s="8">
        <f t="shared" si="293"/>
        <v>50</v>
      </c>
      <c r="Q1919" s="9">
        <f t="shared" si="294"/>
        <v>23.75</v>
      </c>
      <c r="R1919" s="9">
        <f t="shared" si="295"/>
        <v>35</v>
      </c>
      <c r="S1919" s="9">
        <f t="shared" si="296"/>
        <v>38.75</v>
      </c>
      <c r="T1919" s="9">
        <f t="shared" si="297"/>
        <v>31.25</v>
      </c>
      <c r="U1919" s="8">
        <f t="shared" si="298"/>
        <v>32.5</v>
      </c>
      <c r="V1919" s="8">
        <f t="shared" si="299"/>
        <v>32.1875</v>
      </c>
    </row>
    <row r="1920" spans="1:22" ht="13.5" x14ac:dyDescent="0.25">
      <c r="A1920" s="3">
        <f>RSI!A1920</f>
        <v>44805</v>
      </c>
      <c r="B1920" s="2">
        <f>RSI!B1920</f>
        <v>1.66</v>
      </c>
      <c r="C1920" s="2">
        <f>RSI!I1920</f>
        <v>47.23579658356104</v>
      </c>
      <c r="D1920" s="2">
        <f>MACD!E1920</f>
        <v>-2.1593232322629996E-2</v>
      </c>
      <c r="E1920" s="2">
        <f>MACD!F1920</f>
        <v>-1.7914891094842008E-2</v>
      </c>
      <c r="F1920" s="2">
        <f>'Moving Avg'!D1920</f>
        <v>1.78</v>
      </c>
      <c r="G1920" s="2">
        <f>'Moving Avg'!F1920</f>
        <v>1.7139999999999993</v>
      </c>
      <c r="H1920" s="2">
        <f>'Moving Avg'!G1920</f>
        <v>1.6136000000000008</v>
      </c>
      <c r="I1920" s="2">
        <f>'Moving Avg'!H1920</f>
        <v>1.6868999999999987</v>
      </c>
      <c r="J1920" s="6" t="str">
        <f>OBV!F1920</f>
        <v>BULLISH</v>
      </c>
      <c r="K1920" s="6" t="str">
        <f>OBV!G1920</f>
        <v>NEUTRAL</v>
      </c>
      <c r="L1920" s="6" t="str">
        <f>OBV!H1920</f>
        <v>BULLISH DIVERGENCE</v>
      </c>
      <c r="M1920" s="8">
        <f t="shared" si="290"/>
        <v>25</v>
      </c>
      <c r="N1920" s="8">
        <f t="shared" si="291"/>
        <v>45</v>
      </c>
      <c r="O1920" s="8">
        <f t="shared" si="292"/>
        <v>50</v>
      </c>
      <c r="P1920" s="8">
        <f t="shared" si="293"/>
        <v>66.5</v>
      </c>
      <c r="Q1920" s="9">
        <f t="shared" si="294"/>
        <v>41.975000000000001</v>
      </c>
      <c r="R1920" s="9">
        <f t="shared" si="295"/>
        <v>48.125</v>
      </c>
      <c r="S1920" s="9">
        <f t="shared" si="296"/>
        <v>52.924999999999997</v>
      </c>
      <c r="T1920" s="9">
        <f t="shared" si="297"/>
        <v>46.625</v>
      </c>
      <c r="U1920" s="8">
        <f t="shared" si="298"/>
        <v>47.67499999999999</v>
      </c>
      <c r="V1920" s="8">
        <f t="shared" si="299"/>
        <v>47.412499999999994</v>
      </c>
    </row>
    <row r="1921" spans="1:22" ht="13.5" x14ac:dyDescent="0.25">
      <c r="A1921" s="3">
        <f>RSI!A1921</f>
        <v>44806</v>
      </c>
      <c r="B1921" s="2">
        <f>RSI!B1921</f>
        <v>1.59</v>
      </c>
      <c r="C1921" s="2">
        <f>RSI!I1921</f>
        <v>41.72784708813127</v>
      </c>
      <c r="D1921" s="2">
        <f>MACD!E1921</f>
        <v>-3.1004647729777624E-2</v>
      </c>
      <c r="E1921" s="2">
        <f>MACD!F1921</f>
        <v>-2.053284242182913E-2</v>
      </c>
      <c r="F1921" s="2">
        <f>'Moving Avg'!D1921</f>
        <v>1.736</v>
      </c>
      <c r="G1921" s="2">
        <f>'Moving Avg'!F1921</f>
        <v>1.7084999999999997</v>
      </c>
      <c r="H1921" s="2">
        <f>'Moving Avg'!G1921</f>
        <v>1.613600000000001</v>
      </c>
      <c r="I1921" s="2">
        <f>'Moving Avg'!H1921</f>
        <v>1.687349999999999</v>
      </c>
      <c r="J1921" s="6" t="str">
        <f>OBV!F1921</f>
        <v>BEARISH</v>
      </c>
      <c r="K1921" s="6" t="str">
        <f>OBV!G1921</f>
        <v>NEUTRAL</v>
      </c>
      <c r="L1921" s="6" t="str">
        <f>OBV!H1921</f>
        <v>CONFIRMED BEARISH</v>
      </c>
      <c r="M1921" s="8">
        <f t="shared" si="290"/>
        <v>25</v>
      </c>
      <c r="N1921" s="8">
        <f t="shared" si="291"/>
        <v>45</v>
      </c>
      <c r="O1921" s="8">
        <f t="shared" si="292"/>
        <v>50</v>
      </c>
      <c r="P1921" s="8">
        <f t="shared" si="293"/>
        <v>16.5</v>
      </c>
      <c r="Q1921" s="9">
        <f t="shared" si="294"/>
        <v>34.475000000000001</v>
      </c>
      <c r="R1921" s="9">
        <f t="shared" si="295"/>
        <v>35.625</v>
      </c>
      <c r="S1921" s="9">
        <f t="shared" si="296"/>
        <v>30.425000000000001</v>
      </c>
      <c r="T1921" s="9">
        <f t="shared" si="297"/>
        <v>34.125</v>
      </c>
      <c r="U1921" s="8">
        <f t="shared" si="298"/>
        <v>33.508333333333333</v>
      </c>
      <c r="V1921" s="8">
        <f t="shared" si="299"/>
        <v>33.662499999999994</v>
      </c>
    </row>
    <row r="1922" spans="1:22" ht="13.5" x14ac:dyDescent="0.25">
      <c r="A1922" s="3">
        <f>RSI!A1922</f>
        <v>44809</v>
      </c>
      <c r="B1922" s="2">
        <f>RSI!B1922</f>
        <v>1.66</v>
      </c>
      <c r="C1922" s="2">
        <f>RSI!I1922</f>
        <v>48.228994172319013</v>
      </c>
      <c r="D1922" s="2">
        <f>MACD!E1922</f>
        <v>-3.2782769228485886E-2</v>
      </c>
      <c r="E1922" s="2">
        <f>MACD!F1922</f>
        <v>-2.2982827783160482E-2</v>
      </c>
      <c r="F1922" s="2">
        <f>'Moving Avg'!D1922</f>
        <v>1.69</v>
      </c>
      <c r="G1922" s="2">
        <f>'Moving Avg'!F1922</f>
        <v>1.7064999999999997</v>
      </c>
      <c r="H1922" s="2">
        <f>'Moving Avg'!G1922</f>
        <v>1.6144000000000012</v>
      </c>
      <c r="I1922" s="2">
        <f>'Moving Avg'!H1922</f>
        <v>1.6881499999999989</v>
      </c>
      <c r="J1922" s="6" t="str">
        <f>OBV!F1922</f>
        <v>BEARISH</v>
      </c>
      <c r="K1922" s="6" t="str">
        <f>OBV!G1922</f>
        <v>NEUTRAL</v>
      </c>
      <c r="L1922" s="6" t="str">
        <f>OBV!H1922</f>
        <v>CONFIRMED BEARISH</v>
      </c>
      <c r="M1922" s="8">
        <f t="shared" ref="M1922:M1985" si="300">IF(C1922&lt;30,50, IF(C1922&gt;70, 0, 25))</f>
        <v>25</v>
      </c>
      <c r="N1922" s="8">
        <f t="shared" ref="N1922:N1985" si="301">IF(E1922-D1922&gt;0.02, 100, IF(E1922-D1922&lt;0,0,45))</f>
        <v>45</v>
      </c>
      <c r="O1922" s="8">
        <f t="shared" ref="O1922:O1985" si="302">IF(F1922-I1922&gt;10,100,IF(F1922-I1922&gt;5,75, IF(F1922-I1922&gt;0,50,0)))</f>
        <v>50</v>
      </c>
      <c r="P1922" s="8">
        <f t="shared" ref="P1922:P1985" si="303">IF(L1922="confirmed bullish", 34, IF(L1922="bullish divergence",17, 0))+IF(J1922="bullish",33,IF(J1922="bearish",0,16.5))+IF(K1922="strong",33,IF(K1922="weak",0,16.5))</f>
        <v>16.5</v>
      </c>
      <c r="Q1922" s="9">
        <f t="shared" si="294"/>
        <v>34.475000000000001</v>
      </c>
      <c r="R1922" s="9">
        <f t="shared" si="295"/>
        <v>35.625</v>
      </c>
      <c r="S1922" s="9">
        <f t="shared" si="296"/>
        <v>30.425000000000001</v>
      </c>
      <c r="T1922" s="9">
        <f t="shared" si="297"/>
        <v>34.125</v>
      </c>
      <c r="U1922" s="8">
        <f t="shared" si="298"/>
        <v>33.508333333333333</v>
      </c>
      <c r="V1922" s="8">
        <f t="shared" si="299"/>
        <v>33.662499999999994</v>
      </c>
    </row>
    <row r="1923" spans="1:22" ht="13.5" x14ac:dyDescent="0.25">
      <c r="A1923" s="3">
        <f>RSI!A1923</f>
        <v>44810</v>
      </c>
      <c r="B1923" s="2">
        <f>RSI!B1923</f>
        <v>1.73</v>
      </c>
      <c r="C1923" s="2">
        <f>RSI!I1923</f>
        <v>53.781961536773203</v>
      </c>
      <c r="D1923" s="2">
        <f>MACD!E1923</f>
        <v>-2.8560126308915468E-2</v>
      </c>
      <c r="E1923" s="2">
        <f>MACD!F1923</f>
        <v>-2.4098287488311481E-2</v>
      </c>
      <c r="F1923" s="2">
        <f>'Moving Avg'!D1923</f>
        <v>1.6739999999999999</v>
      </c>
      <c r="G1923" s="2">
        <f>'Moving Avg'!F1923</f>
        <v>1.7079999999999995</v>
      </c>
      <c r="H1923" s="2">
        <f>'Moving Avg'!G1923</f>
        <v>1.6166000000000011</v>
      </c>
      <c r="I1923" s="2">
        <f>'Moving Avg'!H1923</f>
        <v>1.6892999999999991</v>
      </c>
      <c r="J1923" s="6" t="str">
        <f>OBV!F1923</f>
        <v>BEARISH</v>
      </c>
      <c r="K1923" s="6" t="str">
        <f>OBV!G1923</f>
        <v>NEUTRAL</v>
      </c>
      <c r="L1923" s="6" t="str">
        <f>OBV!H1923</f>
        <v>CONFIRMED BEARISH</v>
      </c>
      <c r="M1923" s="8">
        <f t="shared" si="300"/>
        <v>25</v>
      </c>
      <c r="N1923" s="8">
        <f t="shared" si="301"/>
        <v>45</v>
      </c>
      <c r="O1923" s="8">
        <f t="shared" si="302"/>
        <v>0</v>
      </c>
      <c r="P1923" s="8">
        <f t="shared" si="303"/>
        <v>16.5</v>
      </c>
      <c r="Q1923" s="9">
        <f t="shared" ref="Q1923:Q1986" si="304">0.35*M1923+N1923*0.35+O1923*0.15+P1923*0.15</f>
        <v>26.975000000000001</v>
      </c>
      <c r="R1923" s="9">
        <f t="shared" ref="R1923:R1986" si="305">M1923*0.2+N1923*0.2+O1923*0.35+P1923*0.25</f>
        <v>18.125</v>
      </c>
      <c r="S1923" s="9">
        <f t="shared" ref="S1923:S1986" si="306">M1923*0.15+N1923*0.15+O1923*0.25+P1923*0.45</f>
        <v>17.925000000000001</v>
      </c>
      <c r="T1923" s="9">
        <f t="shared" ref="T1923:T1986" si="307">0.25*SUM(M1923:P1923)</f>
        <v>21.625</v>
      </c>
      <c r="U1923" s="8">
        <f t="shared" ref="U1923:U1986" si="308">SUM(Q1923:S1923)/3</f>
        <v>21.008333333333336</v>
      </c>
      <c r="V1923" s="8">
        <f t="shared" ref="V1923:V1986" si="309">SUM(Q1923:T1923)/4</f>
        <v>21.162500000000001</v>
      </c>
    </row>
    <row r="1924" spans="1:22" ht="13.5" x14ac:dyDescent="0.25">
      <c r="A1924" s="3">
        <f>RSI!A1924</f>
        <v>44811</v>
      </c>
      <c r="B1924" s="2">
        <f>RSI!B1924</f>
        <v>1.73</v>
      </c>
      <c r="C1924" s="2">
        <f>RSI!I1924</f>
        <v>53.781961536773203</v>
      </c>
      <c r="D1924" s="2">
        <f>MACD!E1924</f>
        <v>-1.4498965886928117E-2</v>
      </c>
      <c r="E1924" s="2">
        <f>MACD!F1924</f>
        <v>-2.2178423168034811E-2</v>
      </c>
      <c r="F1924" s="2">
        <f>'Moving Avg'!D1924</f>
        <v>1.6740000000000002</v>
      </c>
      <c r="G1924" s="2">
        <f>'Moving Avg'!F1924</f>
        <v>1.7094999999999996</v>
      </c>
      <c r="H1924" s="2">
        <f>'Moving Avg'!G1924</f>
        <v>1.6188000000000013</v>
      </c>
      <c r="I1924" s="2">
        <f>'Moving Avg'!H1924</f>
        <v>1.6904499999999993</v>
      </c>
      <c r="J1924" s="6" t="str">
        <f>OBV!F1924</f>
        <v>BEARISH</v>
      </c>
      <c r="K1924" s="6" t="str">
        <f>OBV!G1924</f>
        <v>NEUTRAL</v>
      </c>
      <c r="L1924" s="6" t="str">
        <f>OBV!H1924</f>
        <v>NEUTRAL</v>
      </c>
      <c r="M1924" s="8">
        <f t="shared" si="300"/>
        <v>25</v>
      </c>
      <c r="N1924" s="8">
        <f t="shared" si="301"/>
        <v>0</v>
      </c>
      <c r="O1924" s="8">
        <f t="shared" si="302"/>
        <v>0</v>
      </c>
      <c r="P1924" s="8">
        <f t="shared" si="303"/>
        <v>16.5</v>
      </c>
      <c r="Q1924" s="9">
        <f t="shared" si="304"/>
        <v>11.225</v>
      </c>
      <c r="R1924" s="9">
        <f t="shared" si="305"/>
        <v>9.125</v>
      </c>
      <c r="S1924" s="9">
        <f t="shared" si="306"/>
        <v>11.175000000000001</v>
      </c>
      <c r="T1924" s="9">
        <f t="shared" si="307"/>
        <v>10.375</v>
      </c>
      <c r="U1924" s="8">
        <f t="shared" si="308"/>
        <v>10.508333333333335</v>
      </c>
      <c r="V1924" s="8">
        <f t="shared" si="309"/>
        <v>10.475000000000001</v>
      </c>
    </row>
    <row r="1925" spans="1:22" ht="13.5" x14ac:dyDescent="0.25">
      <c r="A1925" s="3">
        <f>RSI!A1925</f>
        <v>44812</v>
      </c>
      <c r="B1925" s="2">
        <f>RSI!B1925</f>
        <v>1.79</v>
      </c>
      <c r="C1925" s="2">
        <f>RSI!I1925</f>
        <v>58.235158766944103</v>
      </c>
      <c r="D1925" s="2">
        <f>MACD!E1925</f>
        <v>-4.2288377399362087E-3</v>
      </c>
      <c r="E1925" s="2">
        <f>MACD!F1925</f>
        <v>-1.8588506082415093E-2</v>
      </c>
      <c r="F1925" s="2">
        <f>'Moving Avg'!D1925</f>
        <v>1.7</v>
      </c>
      <c r="G1925" s="2">
        <f>'Moving Avg'!F1925</f>
        <v>1.7139999999999997</v>
      </c>
      <c r="H1925" s="2">
        <f>'Moving Avg'!G1925</f>
        <v>1.6222000000000012</v>
      </c>
      <c r="I1925" s="2">
        <f>'Moving Avg'!H1925</f>
        <v>1.6918999999999995</v>
      </c>
      <c r="J1925" s="6" t="str">
        <f>OBV!F1925</f>
        <v>BEARISH</v>
      </c>
      <c r="K1925" s="6" t="str">
        <f>OBV!G1925</f>
        <v>NEUTRAL</v>
      </c>
      <c r="L1925" s="6" t="str">
        <f>OBV!H1925</f>
        <v>BEARISH DIVERGENCE</v>
      </c>
      <c r="M1925" s="8">
        <f t="shared" si="300"/>
        <v>25</v>
      </c>
      <c r="N1925" s="8">
        <f t="shared" si="301"/>
        <v>0</v>
      </c>
      <c r="O1925" s="8">
        <f t="shared" si="302"/>
        <v>50</v>
      </c>
      <c r="P1925" s="8">
        <f t="shared" si="303"/>
        <v>16.5</v>
      </c>
      <c r="Q1925" s="9">
        <f t="shared" si="304"/>
        <v>18.725000000000001</v>
      </c>
      <c r="R1925" s="9">
        <f t="shared" si="305"/>
        <v>26.625</v>
      </c>
      <c r="S1925" s="9">
        <f t="shared" si="306"/>
        <v>23.675000000000001</v>
      </c>
      <c r="T1925" s="9">
        <f t="shared" si="307"/>
        <v>22.875</v>
      </c>
      <c r="U1925" s="8">
        <f t="shared" si="308"/>
        <v>23.008333333333336</v>
      </c>
      <c r="V1925" s="8">
        <f t="shared" si="309"/>
        <v>22.975000000000001</v>
      </c>
    </row>
    <row r="1926" spans="1:22" ht="13.5" x14ac:dyDescent="0.25">
      <c r="A1926" s="3">
        <f>RSI!A1926</f>
        <v>44813</v>
      </c>
      <c r="B1926" s="2">
        <f>RSI!B1926</f>
        <v>1.73</v>
      </c>
      <c r="C1926" s="2">
        <f>RSI!I1926</f>
        <v>52.760534814951171</v>
      </c>
      <c r="D1926" s="2">
        <f>MACD!E1926</f>
        <v>1.138711836086892E-2</v>
      </c>
      <c r="E1926" s="2">
        <f>MACD!F1926</f>
        <v>-1.2593381193758291E-2</v>
      </c>
      <c r="F1926" s="2">
        <f>'Moving Avg'!D1926</f>
        <v>1.7279999999999998</v>
      </c>
      <c r="G1926" s="2">
        <f>'Moving Avg'!F1926</f>
        <v>1.7154999999999998</v>
      </c>
      <c r="H1926" s="2">
        <f>'Moving Avg'!G1926</f>
        <v>1.6248000000000014</v>
      </c>
      <c r="I1926" s="2">
        <f>'Moving Avg'!H1926</f>
        <v>1.6930499999999995</v>
      </c>
      <c r="J1926" s="6" t="str">
        <f>OBV!F1926</f>
        <v>BEARISH</v>
      </c>
      <c r="K1926" s="6" t="str">
        <f>OBV!G1926</f>
        <v>NEUTRAL</v>
      </c>
      <c r="L1926" s="6" t="str">
        <f>OBV!H1926</f>
        <v>BEARISH DIVERGENCE</v>
      </c>
      <c r="M1926" s="8">
        <f t="shared" si="300"/>
        <v>25</v>
      </c>
      <c r="N1926" s="8">
        <f t="shared" si="301"/>
        <v>0</v>
      </c>
      <c r="O1926" s="8">
        <f t="shared" si="302"/>
        <v>50</v>
      </c>
      <c r="P1926" s="8">
        <f t="shared" si="303"/>
        <v>16.5</v>
      </c>
      <c r="Q1926" s="9">
        <f t="shared" si="304"/>
        <v>18.725000000000001</v>
      </c>
      <c r="R1926" s="9">
        <f t="shared" si="305"/>
        <v>26.625</v>
      </c>
      <c r="S1926" s="9">
        <f t="shared" si="306"/>
        <v>23.675000000000001</v>
      </c>
      <c r="T1926" s="9">
        <f t="shared" si="307"/>
        <v>22.875</v>
      </c>
      <c r="U1926" s="8">
        <f t="shared" si="308"/>
        <v>23.008333333333336</v>
      </c>
      <c r="V1926" s="8">
        <f t="shared" si="309"/>
        <v>22.975000000000001</v>
      </c>
    </row>
    <row r="1927" spans="1:22" ht="13.5" x14ac:dyDescent="0.25">
      <c r="A1927" s="3">
        <f>RSI!A1927</f>
        <v>44816</v>
      </c>
      <c r="B1927" s="2">
        <f>RSI!B1927</f>
        <v>1.73</v>
      </c>
      <c r="C1927" s="2">
        <f>RSI!I1927</f>
        <v>52.760534814951171</v>
      </c>
      <c r="D1927" s="2">
        <f>MACD!E1927</f>
        <v>3.6711447290435517E-2</v>
      </c>
      <c r="E1927" s="2">
        <f>MACD!F1927</f>
        <v>-2.7324154969195292E-3</v>
      </c>
      <c r="F1927" s="2">
        <f>'Moving Avg'!D1927</f>
        <v>1.7420000000000002</v>
      </c>
      <c r="G1927" s="2">
        <f>'Moving Avg'!F1927</f>
        <v>1.7169999999999994</v>
      </c>
      <c r="H1927" s="2">
        <f>'Moving Avg'!G1927</f>
        <v>1.6274000000000013</v>
      </c>
      <c r="I1927" s="2">
        <f>'Moving Avg'!H1927</f>
        <v>1.6942499999999994</v>
      </c>
      <c r="J1927" s="6" t="str">
        <f>OBV!F1927</f>
        <v>BEARISH</v>
      </c>
      <c r="K1927" s="6" t="str">
        <f>OBV!G1927</f>
        <v>NEUTRAL</v>
      </c>
      <c r="L1927" s="6" t="str">
        <f>OBV!H1927</f>
        <v>BEARISH DIVERGENCE</v>
      </c>
      <c r="M1927" s="8">
        <f t="shared" si="300"/>
        <v>25</v>
      </c>
      <c r="N1927" s="8">
        <f t="shared" si="301"/>
        <v>0</v>
      </c>
      <c r="O1927" s="8">
        <f t="shared" si="302"/>
        <v>50</v>
      </c>
      <c r="P1927" s="8">
        <f t="shared" si="303"/>
        <v>16.5</v>
      </c>
      <c r="Q1927" s="9">
        <f t="shared" si="304"/>
        <v>18.725000000000001</v>
      </c>
      <c r="R1927" s="9">
        <f t="shared" si="305"/>
        <v>26.625</v>
      </c>
      <c r="S1927" s="9">
        <f t="shared" si="306"/>
        <v>23.675000000000001</v>
      </c>
      <c r="T1927" s="9">
        <f t="shared" si="307"/>
        <v>22.875</v>
      </c>
      <c r="U1927" s="8">
        <f t="shared" si="308"/>
        <v>23.008333333333336</v>
      </c>
      <c r="V1927" s="8">
        <f t="shared" si="309"/>
        <v>22.975000000000001</v>
      </c>
    </row>
    <row r="1928" spans="1:22" ht="13.5" x14ac:dyDescent="0.25">
      <c r="A1928" s="3">
        <f>RSI!A1928</f>
        <v>44817</v>
      </c>
      <c r="B1928" s="2">
        <f>RSI!B1928</f>
        <v>1.66</v>
      </c>
      <c r="C1928" s="2">
        <f>RSI!I1928</f>
        <v>46.806743446947003</v>
      </c>
      <c r="D1928" s="2">
        <f>MACD!E1928</f>
        <v>5.0834936368695294E-2</v>
      </c>
      <c r="E1928" s="2">
        <f>MACD!F1928</f>
        <v>7.9810548762034358E-3</v>
      </c>
      <c r="F1928" s="2">
        <f>'Moving Avg'!D1928</f>
        <v>1.7280000000000002</v>
      </c>
      <c r="G1928" s="2">
        <f>'Moving Avg'!F1928</f>
        <v>1.7149999999999999</v>
      </c>
      <c r="H1928" s="2">
        <f>'Moving Avg'!G1928</f>
        <v>1.6300000000000012</v>
      </c>
      <c r="I1928" s="2">
        <f>'Moving Avg'!H1928</f>
        <v>1.6950999999999994</v>
      </c>
      <c r="J1928" s="6" t="str">
        <f>OBV!F1928</f>
        <v>BEARISH</v>
      </c>
      <c r="K1928" s="6" t="str">
        <f>OBV!G1928</f>
        <v>NEUTRAL</v>
      </c>
      <c r="L1928" s="6" t="str">
        <f>OBV!H1928</f>
        <v>CONFIRMED BEARISH</v>
      </c>
      <c r="M1928" s="8">
        <f t="shared" si="300"/>
        <v>25</v>
      </c>
      <c r="N1928" s="8">
        <f t="shared" si="301"/>
        <v>0</v>
      </c>
      <c r="O1928" s="8">
        <f t="shared" si="302"/>
        <v>50</v>
      </c>
      <c r="P1928" s="8">
        <f t="shared" si="303"/>
        <v>16.5</v>
      </c>
      <c r="Q1928" s="9">
        <f t="shared" si="304"/>
        <v>18.725000000000001</v>
      </c>
      <c r="R1928" s="9">
        <f t="shared" si="305"/>
        <v>26.625</v>
      </c>
      <c r="S1928" s="9">
        <f t="shared" si="306"/>
        <v>23.675000000000001</v>
      </c>
      <c r="T1928" s="9">
        <f t="shared" si="307"/>
        <v>22.875</v>
      </c>
      <c r="U1928" s="8">
        <f t="shared" si="308"/>
        <v>23.008333333333336</v>
      </c>
      <c r="V1928" s="8">
        <f t="shared" si="309"/>
        <v>22.975000000000001</v>
      </c>
    </row>
    <row r="1929" spans="1:22" ht="13.5" x14ac:dyDescent="0.25">
      <c r="A1929" s="3">
        <f>RSI!A1929</f>
        <v>44818</v>
      </c>
      <c r="B1929" s="2">
        <f>RSI!B1929</f>
        <v>1.7</v>
      </c>
      <c r="C1929" s="2">
        <f>RSI!I1929</f>
        <v>50.260803045094363</v>
      </c>
      <c r="D1929" s="2">
        <f>MACD!E1929</f>
        <v>4.7759778964269639E-2</v>
      </c>
      <c r="E1929" s="2">
        <f>MACD!F1929</f>
        <v>1.5936799693816679E-2</v>
      </c>
      <c r="F1929" s="2">
        <f>'Moving Avg'!D1929</f>
        <v>1.722</v>
      </c>
      <c r="G1929" s="2">
        <f>'Moving Avg'!F1929</f>
        <v>1.7150000000000003</v>
      </c>
      <c r="H1929" s="2">
        <f>'Moving Avg'!G1929</f>
        <v>1.6340000000000012</v>
      </c>
      <c r="I1929" s="2">
        <f>'Moving Avg'!H1929</f>
        <v>1.6964499999999996</v>
      </c>
      <c r="J1929" s="6" t="str">
        <f>OBV!F1929</f>
        <v>BEARISH</v>
      </c>
      <c r="K1929" s="6" t="str">
        <f>OBV!G1929</f>
        <v>NEUTRAL</v>
      </c>
      <c r="L1929" s="6" t="str">
        <f>OBV!H1929</f>
        <v>CONFIRMED BEARISH</v>
      </c>
      <c r="M1929" s="8">
        <f t="shared" si="300"/>
        <v>25</v>
      </c>
      <c r="N1929" s="8">
        <f t="shared" si="301"/>
        <v>0</v>
      </c>
      <c r="O1929" s="8">
        <f t="shared" si="302"/>
        <v>50</v>
      </c>
      <c r="P1929" s="8">
        <f t="shared" si="303"/>
        <v>16.5</v>
      </c>
      <c r="Q1929" s="9">
        <f t="shared" si="304"/>
        <v>18.725000000000001</v>
      </c>
      <c r="R1929" s="9">
        <f t="shared" si="305"/>
        <v>26.625</v>
      </c>
      <c r="S1929" s="9">
        <f t="shared" si="306"/>
        <v>23.675000000000001</v>
      </c>
      <c r="T1929" s="9">
        <f t="shared" si="307"/>
        <v>22.875</v>
      </c>
      <c r="U1929" s="8">
        <f t="shared" si="308"/>
        <v>23.008333333333336</v>
      </c>
      <c r="V1929" s="8">
        <f t="shared" si="309"/>
        <v>22.975000000000001</v>
      </c>
    </row>
    <row r="1930" spans="1:22" ht="13.5" x14ac:dyDescent="0.25">
      <c r="A1930" s="3">
        <f>RSI!A1930</f>
        <v>44819</v>
      </c>
      <c r="B1930" s="2">
        <f>RSI!B1930</f>
        <v>1.65</v>
      </c>
      <c r="C1930" s="2">
        <f>RSI!I1930</f>
        <v>46.220597165755926</v>
      </c>
      <c r="D1930" s="2">
        <f>MACD!E1930</f>
        <v>3.8082549898531326E-2</v>
      </c>
      <c r="E1930" s="2">
        <f>MACD!F1930</f>
        <v>2.0365949734759609E-2</v>
      </c>
      <c r="F1930" s="2">
        <f>'Moving Avg'!D1930</f>
        <v>1.6940000000000002</v>
      </c>
      <c r="G1930" s="2">
        <f>'Moving Avg'!F1930</f>
        <v>1.716</v>
      </c>
      <c r="H1930" s="2">
        <f>'Moving Avg'!G1930</f>
        <v>1.6370000000000013</v>
      </c>
      <c r="I1930" s="2">
        <f>'Moving Avg'!H1930</f>
        <v>1.6976999999999993</v>
      </c>
      <c r="J1930" s="6" t="str">
        <f>OBV!F1930</f>
        <v>BEARISH</v>
      </c>
      <c r="K1930" s="6" t="str">
        <f>OBV!G1930</f>
        <v>NEUTRAL</v>
      </c>
      <c r="L1930" s="6" t="str">
        <f>OBV!H1930</f>
        <v>CONFIRMED BEARISH</v>
      </c>
      <c r="M1930" s="8">
        <f t="shared" si="300"/>
        <v>25</v>
      </c>
      <c r="N1930" s="8">
        <f t="shared" si="301"/>
        <v>0</v>
      </c>
      <c r="O1930" s="8">
        <f t="shared" si="302"/>
        <v>0</v>
      </c>
      <c r="P1930" s="8">
        <f t="shared" si="303"/>
        <v>16.5</v>
      </c>
      <c r="Q1930" s="9">
        <f t="shared" si="304"/>
        <v>11.225</v>
      </c>
      <c r="R1930" s="9">
        <f t="shared" si="305"/>
        <v>9.125</v>
      </c>
      <c r="S1930" s="9">
        <f t="shared" si="306"/>
        <v>11.175000000000001</v>
      </c>
      <c r="T1930" s="9">
        <f t="shared" si="307"/>
        <v>10.375</v>
      </c>
      <c r="U1930" s="8">
        <f t="shared" si="308"/>
        <v>10.508333333333335</v>
      </c>
      <c r="V1930" s="8">
        <f t="shared" si="309"/>
        <v>10.475000000000001</v>
      </c>
    </row>
    <row r="1931" spans="1:22" ht="13.5" x14ac:dyDescent="0.25">
      <c r="A1931" s="3">
        <f>RSI!A1931</f>
        <v>44820</v>
      </c>
      <c r="B1931" s="2">
        <f>RSI!B1931</f>
        <v>1.6</v>
      </c>
      <c r="C1931" s="2">
        <f>RSI!I1931</f>
        <v>42.53814352101039</v>
      </c>
      <c r="D1931" s="2">
        <f>MACD!E1931</f>
        <v>2.3115119150177721E-2</v>
      </c>
      <c r="E1931" s="2">
        <f>MACD!F1931</f>
        <v>2.0915783617843232E-2</v>
      </c>
      <c r="F1931" s="2">
        <f>'Moving Avg'!D1931</f>
        <v>1.6679999999999999</v>
      </c>
      <c r="G1931" s="2">
        <f>'Moving Avg'!F1931</f>
        <v>1.7180000000000004</v>
      </c>
      <c r="H1931" s="2">
        <f>'Moving Avg'!G1931</f>
        <v>1.6390000000000009</v>
      </c>
      <c r="I1931" s="2">
        <f>'Moving Avg'!H1931</f>
        <v>1.6984499999999993</v>
      </c>
      <c r="J1931" s="6" t="str">
        <f>OBV!F1931</f>
        <v>BEARISH</v>
      </c>
      <c r="K1931" s="6" t="str">
        <f>OBV!G1931</f>
        <v>NEUTRAL</v>
      </c>
      <c r="L1931" s="6" t="str">
        <f>OBV!H1931</f>
        <v>CONFIRMED BEARISH</v>
      </c>
      <c r="M1931" s="8">
        <f t="shared" si="300"/>
        <v>25</v>
      </c>
      <c r="N1931" s="8">
        <f t="shared" si="301"/>
        <v>0</v>
      </c>
      <c r="O1931" s="8">
        <f t="shared" si="302"/>
        <v>0</v>
      </c>
      <c r="P1931" s="8">
        <f t="shared" si="303"/>
        <v>16.5</v>
      </c>
      <c r="Q1931" s="9">
        <f t="shared" si="304"/>
        <v>11.225</v>
      </c>
      <c r="R1931" s="9">
        <f t="shared" si="305"/>
        <v>9.125</v>
      </c>
      <c r="S1931" s="9">
        <f t="shared" si="306"/>
        <v>11.175000000000001</v>
      </c>
      <c r="T1931" s="9">
        <f t="shared" si="307"/>
        <v>10.375</v>
      </c>
      <c r="U1931" s="8">
        <f t="shared" si="308"/>
        <v>10.508333333333335</v>
      </c>
      <c r="V1931" s="8">
        <f t="shared" si="309"/>
        <v>10.475000000000001</v>
      </c>
    </row>
    <row r="1932" spans="1:22" ht="13.5" x14ac:dyDescent="0.25">
      <c r="A1932" s="3">
        <f>RSI!A1932</f>
        <v>44823</v>
      </c>
      <c r="B1932" s="2">
        <f>RSI!B1932</f>
        <v>1.67</v>
      </c>
      <c r="C1932" s="2">
        <f>RSI!I1932</f>
        <v>48.700256404253615</v>
      </c>
      <c r="D1932" s="2">
        <f>MACD!E1932</f>
        <v>1.6595164926821671E-2</v>
      </c>
      <c r="E1932" s="2">
        <f>MACD!F1932</f>
        <v>2.005165987963892E-2</v>
      </c>
      <c r="F1932" s="2">
        <f>'Moving Avg'!D1932</f>
        <v>1.6559999999999999</v>
      </c>
      <c r="G1932" s="2">
        <f>'Moving Avg'!F1932</f>
        <v>1.72</v>
      </c>
      <c r="H1932" s="2">
        <f>'Moving Avg'!G1932</f>
        <v>1.642400000000001</v>
      </c>
      <c r="I1932" s="2">
        <f>'Moving Avg'!H1932</f>
        <v>1.6995499999999995</v>
      </c>
      <c r="J1932" s="6" t="str">
        <f>OBV!F1932</f>
        <v>BEARISH</v>
      </c>
      <c r="K1932" s="6" t="str">
        <f>OBV!G1932</f>
        <v>NEUTRAL</v>
      </c>
      <c r="L1932" s="6" t="str">
        <f>OBV!H1932</f>
        <v>CONFIRMED BEARISH</v>
      </c>
      <c r="M1932" s="8">
        <f t="shared" si="300"/>
        <v>25</v>
      </c>
      <c r="N1932" s="8">
        <f t="shared" si="301"/>
        <v>45</v>
      </c>
      <c r="O1932" s="8">
        <f t="shared" si="302"/>
        <v>0</v>
      </c>
      <c r="P1932" s="8">
        <f t="shared" si="303"/>
        <v>16.5</v>
      </c>
      <c r="Q1932" s="9">
        <f t="shared" si="304"/>
        <v>26.975000000000001</v>
      </c>
      <c r="R1932" s="9">
        <f t="shared" si="305"/>
        <v>18.125</v>
      </c>
      <c r="S1932" s="9">
        <f t="shared" si="306"/>
        <v>17.925000000000001</v>
      </c>
      <c r="T1932" s="9">
        <f t="shared" si="307"/>
        <v>21.625</v>
      </c>
      <c r="U1932" s="8">
        <f t="shared" si="308"/>
        <v>21.008333333333336</v>
      </c>
      <c r="V1932" s="8">
        <f t="shared" si="309"/>
        <v>21.162500000000001</v>
      </c>
    </row>
    <row r="1933" spans="1:22" ht="13.5" x14ac:dyDescent="0.25">
      <c r="A1933" s="3">
        <f>RSI!A1933</f>
        <v>44824</v>
      </c>
      <c r="B1933" s="2">
        <f>RSI!B1933</f>
        <v>1.7</v>
      </c>
      <c r="C1933" s="2">
        <f>RSI!I1933</f>
        <v>51.119573962661846</v>
      </c>
      <c r="D1933" s="2">
        <f>MACD!E1933</f>
        <v>1.973086842787497E-2</v>
      </c>
      <c r="E1933" s="2">
        <f>MACD!F1933</f>
        <v>1.9987501589286132E-2</v>
      </c>
      <c r="F1933" s="2">
        <f>'Moving Avg'!D1933</f>
        <v>1.6639999999999997</v>
      </c>
      <c r="G1933" s="2">
        <f>'Moving Avg'!F1933</f>
        <v>1.7200000000000002</v>
      </c>
      <c r="H1933" s="2">
        <f>'Moving Avg'!G1933</f>
        <v>1.646400000000001</v>
      </c>
      <c r="I1933" s="2">
        <f>'Moving Avg'!H1933</f>
        <v>1.7007999999999996</v>
      </c>
      <c r="J1933" s="6" t="str">
        <f>OBV!F1933</f>
        <v>BEARISH</v>
      </c>
      <c r="K1933" s="6" t="str">
        <f>OBV!G1933</f>
        <v>NEUTRAL</v>
      </c>
      <c r="L1933" s="6" t="str">
        <f>OBV!H1933</f>
        <v>BEARISH DIVERGENCE</v>
      </c>
      <c r="M1933" s="8">
        <f t="shared" si="300"/>
        <v>25</v>
      </c>
      <c r="N1933" s="8">
        <f t="shared" si="301"/>
        <v>45</v>
      </c>
      <c r="O1933" s="8">
        <f t="shared" si="302"/>
        <v>0</v>
      </c>
      <c r="P1933" s="8">
        <f t="shared" si="303"/>
        <v>16.5</v>
      </c>
      <c r="Q1933" s="9">
        <f t="shared" si="304"/>
        <v>26.975000000000001</v>
      </c>
      <c r="R1933" s="9">
        <f t="shared" si="305"/>
        <v>18.125</v>
      </c>
      <c r="S1933" s="9">
        <f t="shared" si="306"/>
        <v>17.925000000000001</v>
      </c>
      <c r="T1933" s="9">
        <f t="shared" si="307"/>
        <v>21.625</v>
      </c>
      <c r="U1933" s="8">
        <f t="shared" si="308"/>
        <v>21.008333333333336</v>
      </c>
      <c r="V1933" s="8">
        <f t="shared" si="309"/>
        <v>21.162500000000001</v>
      </c>
    </row>
    <row r="1934" spans="1:22" ht="13.5" x14ac:dyDescent="0.25">
      <c r="A1934" s="3">
        <f>RSI!A1934</f>
        <v>44825</v>
      </c>
      <c r="B1934" s="2">
        <f>RSI!B1934</f>
        <v>1.7</v>
      </c>
      <c r="C1934" s="2">
        <f>RSI!I1934</f>
        <v>51.119573962661846</v>
      </c>
      <c r="D1934" s="2">
        <f>MACD!E1934</f>
        <v>2.2304643325533613E-2</v>
      </c>
      <c r="E1934" s="2">
        <f>MACD!F1934</f>
        <v>2.045092993653563E-2</v>
      </c>
      <c r="F1934" s="2">
        <f>'Moving Avg'!D1934</f>
        <v>1.6640000000000001</v>
      </c>
      <c r="G1934" s="2">
        <f>'Moving Avg'!F1934</f>
        <v>1.7165000000000004</v>
      </c>
      <c r="H1934" s="2">
        <f>'Moving Avg'!G1934</f>
        <v>1.6504000000000008</v>
      </c>
      <c r="I1934" s="2">
        <f>'Moving Avg'!H1934</f>
        <v>1.7020499999999996</v>
      </c>
      <c r="J1934" s="6" t="str">
        <f>OBV!F1934</f>
        <v>BEARISH</v>
      </c>
      <c r="K1934" s="6" t="str">
        <f>OBV!G1934</f>
        <v>NEUTRAL</v>
      </c>
      <c r="L1934" s="6" t="str">
        <f>OBV!H1934</f>
        <v>NEUTRAL</v>
      </c>
      <c r="M1934" s="8">
        <f t="shared" si="300"/>
        <v>25</v>
      </c>
      <c r="N1934" s="8">
        <f t="shared" si="301"/>
        <v>0</v>
      </c>
      <c r="O1934" s="8">
        <f t="shared" si="302"/>
        <v>0</v>
      </c>
      <c r="P1934" s="8">
        <f t="shared" si="303"/>
        <v>16.5</v>
      </c>
      <c r="Q1934" s="9">
        <f t="shared" si="304"/>
        <v>11.225</v>
      </c>
      <c r="R1934" s="9">
        <f t="shared" si="305"/>
        <v>9.125</v>
      </c>
      <c r="S1934" s="9">
        <f t="shared" si="306"/>
        <v>11.175000000000001</v>
      </c>
      <c r="T1934" s="9">
        <f t="shared" si="307"/>
        <v>10.375</v>
      </c>
      <c r="U1934" s="8">
        <f t="shared" si="308"/>
        <v>10.508333333333335</v>
      </c>
      <c r="V1934" s="8">
        <f t="shared" si="309"/>
        <v>10.475000000000001</v>
      </c>
    </row>
    <row r="1935" spans="1:22" ht="13.5" x14ac:dyDescent="0.25">
      <c r="A1935" s="3">
        <f>RSI!A1935</f>
        <v>44826</v>
      </c>
      <c r="B1935" s="2">
        <f>RSI!B1935</f>
        <v>1.69</v>
      </c>
      <c r="C1935" s="2">
        <f>RSI!I1935</f>
        <v>50.204267704676802</v>
      </c>
      <c r="D1935" s="2">
        <f>MACD!E1935</f>
        <v>3.4380339973835827E-2</v>
      </c>
      <c r="E1935" s="2">
        <f>MACD!F1935</f>
        <v>2.3236811943995669E-2</v>
      </c>
      <c r="F1935" s="2">
        <f>'Moving Avg'!D1935</f>
        <v>1.6719999999999999</v>
      </c>
      <c r="G1935" s="2">
        <f>'Moving Avg'!F1935</f>
        <v>1.7114999999999998</v>
      </c>
      <c r="H1935" s="2">
        <f>'Moving Avg'!G1935</f>
        <v>1.6554000000000004</v>
      </c>
      <c r="I1935" s="2">
        <f>'Moving Avg'!H1935</f>
        <v>1.7032499999999993</v>
      </c>
      <c r="J1935" s="6" t="str">
        <f>OBV!F1935</f>
        <v>BEARISH</v>
      </c>
      <c r="K1935" s="6" t="str">
        <f>OBV!G1935</f>
        <v>NEUTRAL</v>
      </c>
      <c r="L1935" s="6" t="str">
        <f>OBV!H1935</f>
        <v>BEARISH DIVERGENCE</v>
      </c>
      <c r="M1935" s="8">
        <f t="shared" si="300"/>
        <v>25</v>
      </c>
      <c r="N1935" s="8">
        <f t="shared" si="301"/>
        <v>0</v>
      </c>
      <c r="O1935" s="8">
        <f t="shared" si="302"/>
        <v>0</v>
      </c>
      <c r="P1935" s="8">
        <f t="shared" si="303"/>
        <v>16.5</v>
      </c>
      <c r="Q1935" s="9">
        <f t="shared" si="304"/>
        <v>11.225</v>
      </c>
      <c r="R1935" s="9">
        <f t="shared" si="305"/>
        <v>9.125</v>
      </c>
      <c r="S1935" s="9">
        <f t="shared" si="306"/>
        <v>11.175000000000001</v>
      </c>
      <c r="T1935" s="9">
        <f t="shared" si="307"/>
        <v>10.375</v>
      </c>
      <c r="U1935" s="8">
        <f t="shared" si="308"/>
        <v>10.508333333333335</v>
      </c>
      <c r="V1935" s="8">
        <f t="shared" si="309"/>
        <v>10.475000000000001</v>
      </c>
    </row>
    <row r="1936" spans="1:22" ht="13.5" x14ac:dyDescent="0.25">
      <c r="A1936" s="3">
        <f>RSI!A1936</f>
        <v>44827</v>
      </c>
      <c r="B1936" s="2">
        <f>RSI!B1936</f>
        <v>1.67</v>
      </c>
      <c r="C1936" s="2">
        <f>RSI!I1936</f>
        <v>48.340032012222096</v>
      </c>
      <c r="D1936" s="2">
        <f>MACD!E1936</f>
        <v>3.6839870510553263E-2</v>
      </c>
      <c r="E1936" s="2">
        <f>MACD!F1936</f>
        <v>2.5957423657307188E-2</v>
      </c>
      <c r="F1936" s="2">
        <f>'Moving Avg'!D1936</f>
        <v>1.6859999999999999</v>
      </c>
      <c r="G1936" s="2">
        <f>'Moving Avg'!F1936</f>
        <v>1.7044999999999999</v>
      </c>
      <c r="H1936" s="2">
        <f>'Moving Avg'!G1936</f>
        <v>1.6600000000000004</v>
      </c>
      <c r="I1936" s="2">
        <f>'Moving Avg'!H1936</f>
        <v>1.7043499999999994</v>
      </c>
      <c r="J1936" s="6" t="str">
        <f>OBV!F1936</f>
        <v>BEARISH</v>
      </c>
      <c r="K1936" s="6" t="str">
        <f>OBV!G1936</f>
        <v>NEUTRAL</v>
      </c>
      <c r="L1936" s="6" t="str">
        <f>OBV!H1936</f>
        <v>BEARISH DIVERGENCE</v>
      </c>
      <c r="M1936" s="8">
        <f t="shared" si="300"/>
        <v>25</v>
      </c>
      <c r="N1936" s="8">
        <f t="shared" si="301"/>
        <v>0</v>
      </c>
      <c r="O1936" s="8">
        <f t="shared" si="302"/>
        <v>0</v>
      </c>
      <c r="P1936" s="8">
        <f t="shared" si="303"/>
        <v>16.5</v>
      </c>
      <c r="Q1936" s="9">
        <f t="shared" si="304"/>
        <v>11.225</v>
      </c>
      <c r="R1936" s="9">
        <f t="shared" si="305"/>
        <v>9.125</v>
      </c>
      <c r="S1936" s="9">
        <f t="shared" si="306"/>
        <v>11.175000000000001</v>
      </c>
      <c r="T1936" s="9">
        <f t="shared" si="307"/>
        <v>10.375</v>
      </c>
      <c r="U1936" s="8">
        <f t="shared" si="308"/>
        <v>10.508333333333335</v>
      </c>
      <c r="V1936" s="8">
        <f t="shared" si="309"/>
        <v>10.475000000000001</v>
      </c>
    </row>
    <row r="1937" spans="1:22" ht="13.5" x14ac:dyDescent="0.25">
      <c r="A1937" s="3">
        <f>RSI!A1937</f>
        <v>44830</v>
      </c>
      <c r="B1937" s="2">
        <f>RSI!B1937</f>
        <v>1.68</v>
      </c>
      <c r="C1937" s="2">
        <f>RSI!I1937</f>
        <v>49.352709341821615</v>
      </c>
      <c r="D1937" s="2">
        <f>MACD!E1937</f>
        <v>3.8290045483644564E-2</v>
      </c>
      <c r="E1937" s="2">
        <f>MACD!F1937</f>
        <v>2.8423948022574665E-2</v>
      </c>
      <c r="F1937" s="2">
        <f>'Moving Avg'!D1937</f>
        <v>1.6879999999999999</v>
      </c>
      <c r="G1937" s="2">
        <f>'Moving Avg'!F1937</f>
        <v>1.6939999999999997</v>
      </c>
      <c r="H1937" s="2">
        <f>'Moving Avg'!G1937</f>
        <v>1.6636000000000004</v>
      </c>
      <c r="I1937" s="2">
        <f>'Moving Avg'!H1937</f>
        <v>1.7054999999999996</v>
      </c>
      <c r="J1937" s="6" t="str">
        <f>OBV!F1937</f>
        <v>BEARISH</v>
      </c>
      <c r="K1937" s="6" t="str">
        <f>OBV!G1937</f>
        <v>NEUTRAL</v>
      </c>
      <c r="L1937" s="6" t="str">
        <f>OBV!H1937</f>
        <v>BEARISH DIVERGENCE</v>
      </c>
      <c r="M1937" s="8">
        <f t="shared" si="300"/>
        <v>25</v>
      </c>
      <c r="N1937" s="8">
        <f t="shared" si="301"/>
        <v>0</v>
      </c>
      <c r="O1937" s="8">
        <f t="shared" si="302"/>
        <v>0</v>
      </c>
      <c r="P1937" s="8">
        <f t="shared" si="303"/>
        <v>16.5</v>
      </c>
      <c r="Q1937" s="9">
        <f t="shared" si="304"/>
        <v>11.225</v>
      </c>
      <c r="R1937" s="9">
        <f t="shared" si="305"/>
        <v>9.125</v>
      </c>
      <c r="S1937" s="9">
        <f t="shared" si="306"/>
        <v>11.175000000000001</v>
      </c>
      <c r="T1937" s="9">
        <f t="shared" si="307"/>
        <v>10.375</v>
      </c>
      <c r="U1937" s="8">
        <f t="shared" si="308"/>
        <v>10.508333333333335</v>
      </c>
      <c r="V1937" s="8">
        <f t="shared" si="309"/>
        <v>10.475000000000001</v>
      </c>
    </row>
    <row r="1938" spans="1:22" ht="13.5" x14ac:dyDescent="0.25">
      <c r="A1938" s="3">
        <f>RSI!A1938</f>
        <v>44831</v>
      </c>
      <c r="B1938" s="2">
        <f>RSI!B1938</f>
        <v>1.61</v>
      </c>
      <c r="C1938" s="2">
        <f>RSI!I1938</f>
        <v>42.998608795622197</v>
      </c>
      <c r="D1938" s="2">
        <f>MACD!E1938</f>
        <v>3.3975623647933606E-2</v>
      </c>
      <c r="E1938" s="2">
        <f>MACD!F1938</f>
        <v>2.9534283147646456E-2</v>
      </c>
      <c r="F1938" s="2">
        <f>'Moving Avg'!D1938</f>
        <v>1.67</v>
      </c>
      <c r="G1938" s="2">
        <f>'Moving Avg'!F1938</f>
        <v>1.6839999999999999</v>
      </c>
      <c r="H1938" s="2">
        <f>'Moving Avg'!G1938</f>
        <v>1.6658000000000002</v>
      </c>
      <c r="I1938" s="2">
        <f>'Moving Avg'!H1938</f>
        <v>1.7062999999999997</v>
      </c>
      <c r="J1938" s="6" t="str">
        <f>OBV!F1938</f>
        <v>BEARISH</v>
      </c>
      <c r="K1938" s="6" t="str">
        <f>OBV!G1938</f>
        <v>NEUTRAL</v>
      </c>
      <c r="L1938" s="6" t="str">
        <f>OBV!H1938</f>
        <v>CONFIRMED BEARISH</v>
      </c>
      <c r="M1938" s="8">
        <f t="shared" si="300"/>
        <v>25</v>
      </c>
      <c r="N1938" s="8">
        <f t="shared" si="301"/>
        <v>0</v>
      </c>
      <c r="O1938" s="8">
        <f t="shared" si="302"/>
        <v>0</v>
      </c>
      <c r="P1938" s="8">
        <f t="shared" si="303"/>
        <v>16.5</v>
      </c>
      <c r="Q1938" s="9">
        <f t="shared" si="304"/>
        <v>11.225</v>
      </c>
      <c r="R1938" s="9">
        <f t="shared" si="305"/>
        <v>9.125</v>
      </c>
      <c r="S1938" s="9">
        <f t="shared" si="306"/>
        <v>11.175000000000001</v>
      </c>
      <c r="T1938" s="9">
        <f t="shared" si="307"/>
        <v>10.375</v>
      </c>
      <c r="U1938" s="8">
        <f t="shared" si="308"/>
        <v>10.508333333333335</v>
      </c>
      <c r="V1938" s="8">
        <f t="shared" si="309"/>
        <v>10.475000000000001</v>
      </c>
    </row>
    <row r="1939" spans="1:22" ht="13.5" x14ac:dyDescent="0.25">
      <c r="A1939" s="3">
        <f>RSI!A1939</f>
        <v>44832</v>
      </c>
      <c r="B1939" s="2">
        <f>RSI!B1939</f>
        <v>1.64</v>
      </c>
      <c r="C1939" s="2">
        <f>RSI!I1939</f>
        <v>46.195789926272447</v>
      </c>
      <c r="D1939" s="2">
        <f>MACD!E1939</f>
        <v>3.4709616527101028E-2</v>
      </c>
      <c r="E1939" s="2">
        <f>MACD!F1939</f>
        <v>3.0569349823537373E-2</v>
      </c>
      <c r="F1939" s="2">
        <f>'Moving Avg'!D1939</f>
        <v>1.6580000000000001</v>
      </c>
      <c r="G1939" s="2">
        <f>'Moving Avg'!F1939</f>
        <v>1.6794999999999998</v>
      </c>
      <c r="H1939" s="2">
        <f>'Moving Avg'!G1939</f>
        <v>1.6696</v>
      </c>
      <c r="I1939" s="2">
        <f>'Moving Avg'!H1939</f>
        <v>1.7072499999999997</v>
      </c>
      <c r="J1939" s="6" t="str">
        <f>OBV!F1939</f>
        <v>BEARISH</v>
      </c>
      <c r="K1939" s="6" t="str">
        <f>OBV!G1939</f>
        <v>NEUTRAL</v>
      </c>
      <c r="L1939" s="6" t="str">
        <f>OBV!H1939</f>
        <v>CONFIRMED BEARISH</v>
      </c>
      <c r="M1939" s="8">
        <f t="shared" si="300"/>
        <v>25</v>
      </c>
      <c r="N1939" s="8">
        <f t="shared" si="301"/>
        <v>0</v>
      </c>
      <c r="O1939" s="8">
        <f t="shared" si="302"/>
        <v>0</v>
      </c>
      <c r="P1939" s="8">
        <f t="shared" si="303"/>
        <v>16.5</v>
      </c>
      <c r="Q1939" s="9">
        <f t="shared" si="304"/>
        <v>11.225</v>
      </c>
      <c r="R1939" s="9">
        <f t="shared" si="305"/>
        <v>9.125</v>
      </c>
      <c r="S1939" s="9">
        <f t="shared" si="306"/>
        <v>11.175000000000001</v>
      </c>
      <c r="T1939" s="9">
        <f t="shared" si="307"/>
        <v>10.375</v>
      </c>
      <c r="U1939" s="8">
        <f t="shared" si="308"/>
        <v>10.508333333333335</v>
      </c>
      <c r="V1939" s="8">
        <f t="shared" si="309"/>
        <v>10.475000000000001</v>
      </c>
    </row>
    <row r="1940" spans="1:22" ht="13.5" x14ac:dyDescent="0.25">
      <c r="A1940" s="3">
        <f>RSI!A1940</f>
        <v>44833</v>
      </c>
      <c r="B1940" s="2">
        <f>RSI!B1940</f>
        <v>1.67</v>
      </c>
      <c r="C1940" s="2">
        <f>RSI!I1940</f>
        <v>49.260654771039121</v>
      </c>
      <c r="D1940" s="2">
        <f>MACD!E1940</f>
        <v>2.5658361756909276E-2</v>
      </c>
      <c r="E1940" s="2">
        <f>MACD!F1940</f>
        <v>2.9587152210211753E-2</v>
      </c>
      <c r="F1940" s="2">
        <f>'Moving Avg'!D1940</f>
        <v>1.6539999999999999</v>
      </c>
      <c r="G1940" s="2">
        <f>'Moving Avg'!F1940</f>
        <v>1.6800000000000002</v>
      </c>
      <c r="H1940" s="2">
        <f>'Moving Avg'!G1940</f>
        <v>1.6738</v>
      </c>
      <c r="I1940" s="2">
        <f>'Moving Avg'!H1940</f>
        <v>1.7083499999999998</v>
      </c>
      <c r="J1940" s="6" t="str">
        <f>OBV!F1940</f>
        <v>BULLISH</v>
      </c>
      <c r="K1940" s="6" t="str">
        <f>OBV!G1940</f>
        <v>NEUTRAL</v>
      </c>
      <c r="L1940" s="6" t="str">
        <f>OBV!H1940</f>
        <v>BULLISH DIVERGENCE</v>
      </c>
      <c r="M1940" s="8">
        <f t="shared" si="300"/>
        <v>25</v>
      </c>
      <c r="N1940" s="8">
        <f t="shared" si="301"/>
        <v>45</v>
      </c>
      <c r="O1940" s="8">
        <f t="shared" si="302"/>
        <v>0</v>
      </c>
      <c r="P1940" s="8">
        <f t="shared" si="303"/>
        <v>66.5</v>
      </c>
      <c r="Q1940" s="9">
        <f t="shared" si="304"/>
        <v>34.475000000000001</v>
      </c>
      <c r="R1940" s="9">
        <f t="shared" si="305"/>
        <v>30.625</v>
      </c>
      <c r="S1940" s="9">
        <f t="shared" si="306"/>
        <v>40.424999999999997</v>
      </c>
      <c r="T1940" s="9">
        <f t="shared" si="307"/>
        <v>34.125</v>
      </c>
      <c r="U1940" s="8">
        <f t="shared" si="308"/>
        <v>35.174999999999997</v>
      </c>
      <c r="V1940" s="8">
        <f t="shared" si="309"/>
        <v>34.912499999999994</v>
      </c>
    </row>
    <row r="1941" spans="1:22" ht="13.5" x14ac:dyDescent="0.25">
      <c r="A1941" s="3">
        <f>RSI!A1941</f>
        <v>44834</v>
      </c>
      <c r="B1941" s="2">
        <f>RSI!B1941</f>
        <v>1.66</v>
      </c>
      <c r="C1941" s="2">
        <f>RSI!I1941</f>
        <v>48.273540014154541</v>
      </c>
      <c r="D1941" s="2">
        <f>MACD!E1941</f>
        <v>1.1095032671922578E-2</v>
      </c>
      <c r="E1941" s="2">
        <f>MACD!F1941</f>
        <v>2.5888728302553919E-2</v>
      </c>
      <c r="F1941" s="2">
        <f>'Moving Avg'!D1941</f>
        <v>1.6519999999999999</v>
      </c>
      <c r="G1941" s="2">
        <f>'Moving Avg'!F1941</f>
        <v>1.6834999999999998</v>
      </c>
      <c r="H1941" s="2">
        <f>'Moving Avg'!G1941</f>
        <v>1.6777999999999997</v>
      </c>
      <c r="I1941" s="2">
        <f>'Moving Avg'!H1941</f>
        <v>1.7094</v>
      </c>
      <c r="J1941" s="6" t="str">
        <f>OBV!F1941</f>
        <v>BULLISH</v>
      </c>
      <c r="K1941" s="6" t="str">
        <f>OBV!G1941</f>
        <v>NEUTRAL</v>
      </c>
      <c r="L1941" s="6" t="str">
        <f>OBV!H1941</f>
        <v>BULLISH DIVERGENCE</v>
      </c>
      <c r="M1941" s="8">
        <f t="shared" si="300"/>
        <v>25</v>
      </c>
      <c r="N1941" s="8">
        <f t="shared" si="301"/>
        <v>45</v>
      </c>
      <c r="O1941" s="8">
        <f t="shared" si="302"/>
        <v>0</v>
      </c>
      <c r="P1941" s="8">
        <f t="shared" si="303"/>
        <v>66.5</v>
      </c>
      <c r="Q1941" s="9">
        <f t="shared" si="304"/>
        <v>34.475000000000001</v>
      </c>
      <c r="R1941" s="9">
        <f t="shared" si="305"/>
        <v>30.625</v>
      </c>
      <c r="S1941" s="9">
        <f t="shared" si="306"/>
        <v>40.424999999999997</v>
      </c>
      <c r="T1941" s="9">
        <f t="shared" si="307"/>
        <v>34.125</v>
      </c>
      <c r="U1941" s="8">
        <f t="shared" si="308"/>
        <v>35.174999999999997</v>
      </c>
      <c r="V1941" s="8">
        <f t="shared" si="309"/>
        <v>34.912499999999994</v>
      </c>
    </row>
    <row r="1942" spans="1:22" ht="13.5" x14ac:dyDescent="0.25">
      <c r="A1942" s="3">
        <f>RSI!A1942</f>
        <v>44837</v>
      </c>
      <c r="B1942" s="2">
        <f>RSI!B1942</f>
        <v>1.68</v>
      </c>
      <c r="C1942" s="2">
        <f>RSI!I1942</f>
        <v>50.413688695548124</v>
      </c>
      <c r="D1942" s="2">
        <f>MACD!E1942</f>
        <v>8.1625664922673202E-3</v>
      </c>
      <c r="E1942" s="2">
        <f>MACD!F1942</f>
        <v>2.2343495940496602E-2</v>
      </c>
      <c r="F1942" s="2">
        <f>'Moving Avg'!D1942</f>
        <v>1.6519999999999999</v>
      </c>
      <c r="G1942" s="2">
        <f>'Moving Avg'!F1942</f>
        <v>1.6844999999999999</v>
      </c>
      <c r="H1942" s="2">
        <f>'Moving Avg'!G1942</f>
        <v>1.6821999999999999</v>
      </c>
      <c r="I1942" s="2">
        <f>'Moving Avg'!H1942</f>
        <v>1.71055</v>
      </c>
      <c r="J1942" s="6" t="str">
        <f>OBV!F1942</f>
        <v>BULLISH</v>
      </c>
      <c r="K1942" s="6" t="str">
        <f>OBV!G1942</f>
        <v>NEUTRAL</v>
      </c>
      <c r="L1942" s="6" t="str">
        <f>OBV!H1942</f>
        <v>NEUTRAL</v>
      </c>
      <c r="M1942" s="8">
        <f t="shared" si="300"/>
        <v>25</v>
      </c>
      <c r="N1942" s="8">
        <f t="shared" si="301"/>
        <v>45</v>
      </c>
      <c r="O1942" s="8">
        <f t="shared" si="302"/>
        <v>0</v>
      </c>
      <c r="P1942" s="8">
        <f t="shared" si="303"/>
        <v>49.5</v>
      </c>
      <c r="Q1942" s="9">
        <f t="shared" si="304"/>
        <v>31.925000000000001</v>
      </c>
      <c r="R1942" s="9">
        <f t="shared" si="305"/>
        <v>26.375</v>
      </c>
      <c r="S1942" s="9">
        <f t="shared" si="306"/>
        <v>32.775000000000006</v>
      </c>
      <c r="T1942" s="9">
        <f t="shared" si="307"/>
        <v>29.875</v>
      </c>
      <c r="U1942" s="8">
        <f t="shared" si="308"/>
        <v>30.358333333333334</v>
      </c>
      <c r="V1942" s="8">
        <f t="shared" si="309"/>
        <v>30.237500000000001</v>
      </c>
    </row>
    <row r="1943" spans="1:22" ht="13.5" x14ac:dyDescent="0.25">
      <c r="A1943" s="3">
        <f>RSI!A1943</f>
        <v>44838</v>
      </c>
      <c r="B1943" s="2">
        <f>RSI!B1943</f>
        <v>1.69</v>
      </c>
      <c r="C1943" s="2">
        <f>RSI!I1943</f>
        <v>51.494322261432572</v>
      </c>
      <c r="D1943" s="2">
        <f>MACD!E1943</f>
        <v>9.5327133145626242E-3</v>
      </c>
      <c r="E1943" s="2">
        <f>MACD!F1943</f>
        <v>1.9781339415309806E-2</v>
      </c>
      <c r="F1943" s="2">
        <f>'Moving Avg'!D1943</f>
        <v>1.6679999999999999</v>
      </c>
      <c r="G1943" s="2">
        <f>'Moving Avg'!F1943</f>
        <v>1.6825000000000003</v>
      </c>
      <c r="H1943" s="2">
        <f>'Moving Avg'!G1943</f>
        <v>1.6867999999999999</v>
      </c>
      <c r="I1943" s="2">
        <f>'Moving Avg'!H1943</f>
        <v>1.7117500000000001</v>
      </c>
      <c r="J1943" s="6" t="str">
        <f>OBV!F1943</f>
        <v>BULLISH</v>
      </c>
      <c r="K1943" s="6" t="str">
        <f>OBV!G1943</f>
        <v>WEAK</v>
      </c>
      <c r="L1943" s="6" t="str">
        <f>OBV!H1943</f>
        <v>CONFIRMED BULLISH</v>
      </c>
      <c r="M1943" s="8">
        <f t="shared" si="300"/>
        <v>25</v>
      </c>
      <c r="N1943" s="8">
        <f t="shared" si="301"/>
        <v>45</v>
      </c>
      <c r="O1943" s="8">
        <f t="shared" si="302"/>
        <v>0</v>
      </c>
      <c r="P1943" s="8">
        <f t="shared" si="303"/>
        <v>67</v>
      </c>
      <c r="Q1943" s="9">
        <f t="shared" si="304"/>
        <v>34.549999999999997</v>
      </c>
      <c r="R1943" s="9">
        <f t="shared" si="305"/>
        <v>30.75</v>
      </c>
      <c r="S1943" s="9">
        <f t="shared" si="306"/>
        <v>40.650000000000006</v>
      </c>
      <c r="T1943" s="9">
        <f t="shared" si="307"/>
        <v>34.25</v>
      </c>
      <c r="U1943" s="8">
        <f t="shared" si="308"/>
        <v>35.31666666666667</v>
      </c>
      <c r="V1943" s="8">
        <f t="shared" si="309"/>
        <v>35.049999999999997</v>
      </c>
    </row>
    <row r="1944" spans="1:22" ht="13.5" x14ac:dyDescent="0.25">
      <c r="A1944" s="3">
        <f>RSI!A1944</f>
        <v>44839</v>
      </c>
      <c r="B1944" s="2">
        <f>RSI!B1944</f>
        <v>1.69</v>
      </c>
      <c r="C1944" s="2">
        <f>RSI!I1944</f>
        <v>51.494322261432572</v>
      </c>
      <c r="D1944" s="2">
        <f>MACD!E1944</f>
        <v>1.0611515374029823E-2</v>
      </c>
      <c r="E1944" s="2">
        <f>MACD!F1944</f>
        <v>1.7947374607053812E-2</v>
      </c>
      <c r="F1944" s="2">
        <f>'Moving Avg'!D1944</f>
        <v>1.6779999999999997</v>
      </c>
      <c r="G1944" s="2">
        <f>'Moving Avg'!F1944</f>
        <v>1.6804999999999999</v>
      </c>
      <c r="H1944" s="2">
        <f>'Moving Avg'!G1944</f>
        <v>1.6901999999999999</v>
      </c>
      <c r="I1944" s="2">
        <f>'Moving Avg'!H1944</f>
        <v>1.7129500000000002</v>
      </c>
      <c r="J1944" s="6" t="str">
        <f>OBV!F1944</f>
        <v>BULLISH</v>
      </c>
      <c r="K1944" s="6" t="str">
        <f>OBV!G1944</f>
        <v>WEAK</v>
      </c>
      <c r="L1944" s="6" t="str">
        <f>OBV!H1944</f>
        <v>CONFIRMED BULLISH</v>
      </c>
      <c r="M1944" s="8">
        <f t="shared" si="300"/>
        <v>25</v>
      </c>
      <c r="N1944" s="8">
        <f t="shared" si="301"/>
        <v>45</v>
      </c>
      <c r="O1944" s="8">
        <f t="shared" si="302"/>
        <v>0</v>
      </c>
      <c r="P1944" s="8">
        <f t="shared" si="303"/>
        <v>67</v>
      </c>
      <c r="Q1944" s="9">
        <f t="shared" si="304"/>
        <v>34.549999999999997</v>
      </c>
      <c r="R1944" s="9">
        <f t="shared" si="305"/>
        <v>30.75</v>
      </c>
      <c r="S1944" s="9">
        <f t="shared" si="306"/>
        <v>40.650000000000006</v>
      </c>
      <c r="T1944" s="9">
        <f t="shared" si="307"/>
        <v>34.25</v>
      </c>
      <c r="U1944" s="8">
        <f t="shared" si="308"/>
        <v>35.31666666666667</v>
      </c>
      <c r="V1944" s="8">
        <f t="shared" si="309"/>
        <v>35.049999999999997</v>
      </c>
    </row>
    <row r="1945" spans="1:22" ht="13.5" x14ac:dyDescent="0.25">
      <c r="A1945" s="3">
        <f>RSI!A1945</f>
        <v>44840</v>
      </c>
      <c r="B1945" s="2">
        <f>RSI!B1945</f>
        <v>1.69</v>
      </c>
      <c r="C1945" s="2">
        <f>RSI!I1945</f>
        <v>51.494322261432572</v>
      </c>
      <c r="D1945" s="2">
        <f>MACD!E1945</f>
        <v>9.9113002881534573E-3</v>
      </c>
      <c r="E1945" s="2">
        <f>MACD!F1945</f>
        <v>1.6340159743273741E-2</v>
      </c>
      <c r="F1945" s="2">
        <f>'Moving Avg'!D1945</f>
        <v>1.6819999999999997</v>
      </c>
      <c r="G1945" s="2">
        <f>'Moving Avg'!F1945</f>
        <v>1.6755000000000002</v>
      </c>
      <c r="H1945" s="2">
        <f>'Moving Avg'!G1945</f>
        <v>1.6923999999999999</v>
      </c>
      <c r="I1945" s="2">
        <f>'Moving Avg'!H1945</f>
        <v>1.7144500000000005</v>
      </c>
      <c r="J1945" s="6" t="str">
        <f>OBV!F1945</f>
        <v>BULLISH</v>
      </c>
      <c r="K1945" s="6" t="str">
        <f>OBV!G1945</f>
        <v>NEUTRAL</v>
      </c>
      <c r="L1945" s="6" t="str">
        <f>OBV!H1945</f>
        <v>CONFIRMED BULLISH</v>
      </c>
      <c r="M1945" s="8">
        <f t="shared" si="300"/>
        <v>25</v>
      </c>
      <c r="N1945" s="8">
        <f t="shared" si="301"/>
        <v>45</v>
      </c>
      <c r="O1945" s="8">
        <f t="shared" si="302"/>
        <v>0</v>
      </c>
      <c r="P1945" s="8">
        <f t="shared" si="303"/>
        <v>83.5</v>
      </c>
      <c r="Q1945" s="9">
        <f t="shared" si="304"/>
        <v>37.024999999999999</v>
      </c>
      <c r="R1945" s="9">
        <f t="shared" si="305"/>
        <v>34.875</v>
      </c>
      <c r="S1945" s="9">
        <f t="shared" si="306"/>
        <v>48.075000000000003</v>
      </c>
      <c r="T1945" s="9">
        <f t="shared" si="307"/>
        <v>38.375</v>
      </c>
      <c r="U1945" s="8">
        <f t="shared" si="308"/>
        <v>39.991666666666667</v>
      </c>
      <c r="V1945" s="8">
        <f t="shared" si="309"/>
        <v>39.587500000000006</v>
      </c>
    </row>
    <row r="1946" spans="1:22" ht="13.5" x14ac:dyDescent="0.25">
      <c r="A1946" s="3">
        <f>RSI!A1946</f>
        <v>44841</v>
      </c>
      <c r="B1946" s="2">
        <f>RSI!B1946</f>
        <v>1.62</v>
      </c>
      <c r="C1946" s="2">
        <f>RSI!I1946</f>
        <v>43.253190007712753</v>
      </c>
      <c r="D1946" s="2">
        <f>MACD!E1946</f>
        <v>1.1358011542373703E-2</v>
      </c>
      <c r="E1946" s="2">
        <f>MACD!F1946</f>
        <v>1.5343730103093735E-2</v>
      </c>
      <c r="F1946" s="2">
        <f>'Moving Avg'!D1946</f>
        <v>1.6740000000000002</v>
      </c>
      <c r="G1946" s="2">
        <f>'Moving Avg'!F1946</f>
        <v>1.67</v>
      </c>
      <c r="H1946" s="2">
        <f>'Moving Avg'!G1946</f>
        <v>1.6931999999999996</v>
      </c>
      <c r="I1946" s="2">
        <f>'Moving Avg'!H1946</f>
        <v>1.7153000000000005</v>
      </c>
      <c r="J1946" s="6" t="str">
        <f>OBV!F1946</f>
        <v>BULLISH</v>
      </c>
      <c r="K1946" s="6" t="str">
        <f>OBV!G1946</f>
        <v>WEAK</v>
      </c>
      <c r="L1946" s="6" t="str">
        <f>OBV!H1946</f>
        <v>BULLISH DIVERGENCE</v>
      </c>
      <c r="M1946" s="8">
        <f t="shared" si="300"/>
        <v>25</v>
      </c>
      <c r="N1946" s="8">
        <f t="shared" si="301"/>
        <v>45</v>
      </c>
      <c r="O1946" s="8">
        <f t="shared" si="302"/>
        <v>0</v>
      </c>
      <c r="P1946" s="8">
        <f t="shared" si="303"/>
        <v>50</v>
      </c>
      <c r="Q1946" s="9">
        <f t="shared" si="304"/>
        <v>32</v>
      </c>
      <c r="R1946" s="9">
        <f t="shared" si="305"/>
        <v>26.5</v>
      </c>
      <c r="S1946" s="9">
        <f t="shared" si="306"/>
        <v>33</v>
      </c>
      <c r="T1946" s="9">
        <f t="shared" si="307"/>
        <v>30</v>
      </c>
      <c r="U1946" s="8">
        <f t="shared" si="308"/>
        <v>30.5</v>
      </c>
      <c r="V1946" s="8">
        <f t="shared" si="309"/>
        <v>30.375</v>
      </c>
    </row>
    <row r="1947" spans="1:22" ht="13.5" x14ac:dyDescent="0.25">
      <c r="A1947" s="3">
        <f>RSI!A1947</f>
        <v>44844</v>
      </c>
      <c r="B1947" s="2">
        <f>RSI!B1947</f>
        <v>1.6</v>
      </c>
      <c r="C1947" s="2">
        <f>RSI!I1947</f>
        <v>41.223235739216932</v>
      </c>
      <c r="D1947" s="2">
        <f>MACD!E1947</f>
        <v>1.5951782336508069E-2</v>
      </c>
      <c r="E1947" s="2">
        <f>MACD!F1947</f>
        <v>1.5465340549776602E-2</v>
      </c>
      <c r="F1947" s="2">
        <f>'Moving Avg'!D1947</f>
        <v>1.6580000000000001</v>
      </c>
      <c r="G1947" s="2">
        <f>'Moving Avg'!F1947</f>
        <v>1.6635000000000002</v>
      </c>
      <c r="H1947" s="2">
        <f>'Moving Avg'!G1947</f>
        <v>1.6921999999999997</v>
      </c>
      <c r="I1947" s="2">
        <f>'Moving Avg'!H1947</f>
        <v>1.7160500000000007</v>
      </c>
      <c r="J1947" s="6" t="str">
        <f>OBV!F1947</f>
        <v>BEARISH</v>
      </c>
      <c r="K1947" s="6" t="str">
        <f>OBV!G1947</f>
        <v>NEUTRAL</v>
      </c>
      <c r="L1947" s="6" t="str">
        <f>OBV!H1947</f>
        <v>CONFIRMED BEARISH</v>
      </c>
      <c r="M1947" s="8">
        <f t="shared" si="300"/>
        <v>25</v>
      </c>
      <c r="N1947" s="8">
        <f t="shared" si="301"/>
        <v>0</v>
      </c>
      <c r="O1947" s="8">
        <f t="shared" si="302"/>
        <v>0</v>
      </c>
      <c r="P1947" s="8">
        <f t="shared" si="303"/>
        <v>16.5</v>
      </c>
      <c r="Q1947" s="9">
        <f t="shared" si="304"/>
        <v>11.225</v>
      </c>
      <c r="R1947" s="9">
        <f t="shared" si="305"/>
        <v>9.125</v>
      </c>
      <c r="S1947" s="9">
        <f t="shared" si="306"/>
        <v>11.175000000000001</v>
      </c>
      <c r="T1947" s="9">
        <f t="shared" si="307"/>
        <v>10.375</v>
      </c>
      <c r="U1947" s="8">
        <f t="shared" si="308"/>
        <v>10.508333333333335</v>
      </c>
      <c r="V1947" s="8">
        <f t="shared" si="309"/>
        <v>10.475000000000001</v>
      </c>
    </row>
    <row r="1948" spans="1:22" ht="13.5" x14ac:dyDescent="0.25">
      <c r="A1948" s="3">
        <f>RSI!A1948</f>
        <v>44845</v>
      </c>
      <c r="B1948" s="2">
        <f>RSI!B1948</f>
        <v>1.53</v>
      </c>
      <c r="C1948" s="2">
        <f>RSI!I1948</f>
        <v>35.02705032483577</v>
      </c>
      <c r="D1948" s="2">
        <f>MACD!E1948</f>
        <v>1.469673914289249E-2</v>
      </c>
      <c r="E1948" s="2">
        <f>MACD!F1948</f>
        <v>1.531162026839978E-2</v>
      </c>
      <c r="F1948" s="2">
        <f>'Moving Avg'!D1948</f>
        <v>1.6259999999999999</v>
      </c>
      <c r="G1948" s="2">
        <f>'Moving Avg'!F1948</f>
        <v>1.657</v>
      </c>
      <c r="H1948" s="2">
        <f>'Moving Avg'!G1948</f>
        <v>1.6887999999999996</v>
      </c>
      <c r="I1948" s="2">
        <f>'Moving Avg'!H1948</f>
        <v>1.7164500000000007</v>
      </c>
      <c r="J1948" s="6" t="str">
        <f>OBV!F1948</f>
        <v>BEARISH</v>
      </c>
      <c r="K1948" s="6" t="str">
        <f>OBV!G1948</f>
        <v>NEUTRAL</v>
      </c>
      <c r="L1948" s="6" t="str">
        <f>OBV!H1948</f>
        <v>CONFIRMED BEARISH</v>
      </c>
      <c r="M1948" s="8">
        <f t="shared" si="300"/>
        <v>25</v>
      </c>
      <c r="N1948" s="8">
        <f t="shared" si="301"/>
        <v>45</v>
      </c>
      <c r="O1948" s="8">
        <f t="shared" si="302"/>
        <v>0</v>
      </c>
      <c r="P1948" s="8">
        <f t="shared" si="303"/>
        <v>16.5</v>
      </c>
      <c r="Q1948" s="9">
        <f t="shared" si="304"/>
        <v>26.975000000000001</v>
      </c>
      <c r="R1948" s="9">
        <f t="shared" si="305"/>
        <v>18.125</v>
      </c>
      <c r="S1948" s="9">
        <f t="shared" si="306"/>
        <v>17.925000000000001</v>
      </c>
      <c r="T1948" s="9">
        <f t="shared" si="307"/>
        <v>21.625</v>
      </c>
      <c r="U1948" s="8">
        <f t="shared" si="308"/>
        <v>21.008333333333336</v>
      </c>
      <c r="V1948" s="8">
        <f t="shared" si="309"/>
        <v>21.162500000000001</v>
      </c>
    </row>
    <row r="1949" spans="1:22" ht="13.5" x14ac:dyDescent="0.25">
      <c r="A1949" s="3">
        <f>RSI!A1949</f>
        <v>44846</v>
      </c>
      <c r="B1949" s="2">
        <f>RSI!B1949</f>
        <v>1.48</v>
      </c>
      <c r="C1949" s="2">
        <f>RSI!I1949</f>
        <v>31.39689149564947</v>
      </c>
      <c r="D1949" s="2">
        <f>MACD!E1949</f>
        <v>2.2776728217491105E-2</v>
      </c>
      <c r="E1949" s="2">
        <f>MACD!F1949</f>
        <v>1.6804641858218047E-2</v>
      </c>
      <c r="F1949" s="2">
        <f>'Moving Avg'!D1949</f>
        <v>1.5840000000000001</v>
      </c>
      <c r="G1949" s="2">
        <f>'Moving Avg'!F1949</f>
        <v>1.6460000000000004</v>
      </c>
      <c r="H1949" s="2">
        <f>'Moving Avg'!G1949</f>
        <v>1.6843999999999997</v>
      </c>
      <c r="I1949" s="2">
        <f>'Moving Avg'!H1949</f>
        <v>1.7166000000000008</v>
      </c>
      <c r="J1949" s="6" t="str">
        <f>OBV!F1949</f>
        <v>BEARISH</v>
      </c>
      <c r="K1949" s="6" t="str">
        <f>OBV!G1949</f>
        <v>NEUTRAL</v>
      </c>
      <c r="L1949" s="6" t="str">
        <f>OBV!H1949</f>
        <v>CONFIRMED BEARISH</v>
      </c>
      <c r="M1949" s="8">
        <f t="shared" si="300"/>
        <v>25</v>
      </c>
      <c r="N1949" s="8">
        <f t="shared" si="301"/>
        <v>0</v>
      </c>
      <c r="O1949" s="8">
        <f t="shared" si="302"/>
        <v>0</v>
      </c>
      <c r="P1949" s="8">
        <f t="shared" si="303"/>
        <v>16.5</v>
      </c>
      <c r="Q1949" s="9">
        <f t="shared" si="304"/>
        <v>11.225</v>
      </c>
      <c r="R1949" s="9">
        <f t="shared" si="305"/>
        <v>9.125</v>
      </c>
      <c r="S1949" s="9">
        <f t="shared" si="306"/>
        <v>11.175000000000001</v>
      </c>
      <c r="T1949" s="9">
        <f t="shared" si="307"/>
        <v>10.375</v>
      </c>
      <c r="U1949" s="8">
        <f t="shared" si="308"/>
        <v>10.508333333333335</v>
      </c>
      <c r="V1949" s="8">
        <f t="shared" si="309"/>
        <v>10.475000000000001</v>
      </c>
    </row>
    <row r="1950" spans="1:22" ht="13.5" x14ac:dyDescent="0.25">
      <c r="A1950" s="3">
        <f>RSI!A1950</f>
        <v>44847</v>
      </c>
      <c r="B1950" s="2">
        <f>RSI!B1950</f>
        <v>1.54</v>
      </c>
      <c r="C1950" s="2">
        <f>RSI!I1950</f>
        <v>39.499863601411434</v>
      </c>
      <c r="D1950" s="2">
        <f>MACD!E1950</f>
        <v>3.0841942128159605E-2</v>
      </c>
      <c r="E1950" s="2">
        <f>MACD!F1950</f>
        <v>1.9612101912206359E-2</v>
      </c>
      <c r="F1950" s="2">
        <f>'Moving Avg'!D1950</f>
        <v>1.554</v>
      </c>
      <c r="G1950" s="2">
        <f>'Moving Avg'!F1950</f>
        <v>1.6405000000000005</v>
      </c>
      <c r="H1950" s="2">
        <f>'Moving Avg'!G1950</f>
        <v>1.6811999999999998</v>
      </c>
      <c r="I1950" s="2">
        <f>'Moving Avg'!H1950</f>
        <v>1.716800000000001</v>
      </c>
      <c r="J1950" s="6" t="str">
        <f>OBV!F1950</f>
        <v>BEARISH</v>
      </c>
      <c r="K1950" s="6" t="str">
        <f>OBV!G1950</f>
        <v>NEUTRAL</v>
      </c>
      <c r="L1950" s="6" t="str">
        <f>OBV!H1950</f>
        <v>CONFIRMED BEARISH</v>
      </c>
      <c r="M1950" s="8">
        <f t="shared" si="300"/>
        <v>25</v>
      </c>
      <c r="N1950" s="8">
        <f t="shared" si="301"/>
        <v>0</v>
      </c>
      <c r="O1950" s="8">
        <f t="shared" si="302"/>
        <v>0</v>
      </c>
      <c r="P1950" s="8">
        <f t="shared" si="303"/>
        <v>16.5</v>
      </c>
      <c r="Q1950" s="9">
        <f t="shared" si="304"/>
        <v>11.225</v>
      </c>
      <c r="R1950" s="9">
        <f t="shared" si="305"/>
        <v>9.125</v>
      </c>
      <c r="S1950" s="9">
        <f t="shared" si="306"/>
        <v>11.175000000000001</v>
      </c>
      <c r="T1950" s="9">
        <f t="shared" si="307"/>
        <v>10.375</v>
      </c>
      <c r="U1950" s="8">
        <f t="shared" si="308"/>
        <v>10.508333333333335</v>
      </c>
      <c r="V1950" s="8">
        <f t="shared" si="309"/>
        <v>10.475000000000001</v>
      </c>
    </row>
    <row r="1951" spans="1:22" ht="13.5" x14ac:dyDescent="0.25">
      <c r="A1951" s="3">
        <f>RSI!A1951</f>
        <v>44848</v>
      </c>
      <c r="B1951" s="2">
        <f>RSI!B1951</f>
        <v>1.6</v>
      </c>
      <c r="C1951" s="2">
        <f>RSI!I1951</f>
        <v>46.327035191132765</v>
      </c>
      <c r="D1951" s="2">
        <f>MACD!E1951</f>
        <v>3.2307942290328295E-2</v>
      </c>
      <c r="E1951" s="2">
        <f>MACD!F1951</f>
        <v>2.2151269987830745E-2</v>
      </c>
      <c r="F1951" s="2">
        <f>'Moving Avg'!D1951</f>
        <v>1.55</v>
      </c>
      <c r="G1951" s="2">
        <f>'Moving Avg'!F1951</f>
        <v>1.6405000000000001</v>
      </c>
      <c r="H1951" s="2">
        <f>'Moving Avg'!G1951</f>
        <v>1.6791999999999996</v>
      </c>
      <c r="I1951" s="2">
        <f>'Moving Avg'!H1951</f>
        <v>1.7173000000000009</v>
      </c>
      <c r="J1951" s="6" t="str">
        <f>OBV!F1951</f>
        <v>BEARISH</v>
      </c>
      <c r="K1951" s="6" t="str">
        <f>OBV!G1951</f>
        <v>NEUTRAL</v>
      </c>
      <c r="L1951" s="6" t="str">
        <f>OBV!H1951</f>
        <v>CONFIRMED BEARISH</v>
      </c>
      <c r="M1951" s="8">
        <f t="shared" si="300"/>
        <v>25</v>
      </c>
      <c r="N1951" s="8">
        <f t="shared" si="301"/>
        <v>0</v>
      </c>
      <c r="O1951" s="8">
        <f t="shared" si="302"/>
        <v>0</v>
      </c>
      <c r="P1951" s="8">
        <f t="shared" si="303"/>
        <v>16.5</v>
      </c>
      <c r="Q1951" s="9">
        <f t="shared" si="304"/>
        <v>11.225</v>
      </c>
      <c r="R1951" s="9">
        <f t="shared" si="305"/>
        <v>9.125</v>
      </c>
      <c r="S1951" s="9">
        <f t="shared" si="306"/>
        <v>11.175000000000001</v>
      </c>
      <c r="T1951" s="9">
        <f t="shared" si="307"/>
        <v>10.375</v>
      </c>
      <c r="U1951" s="8">
        <f t="shared" si="308"/>
        <v>10.508333333333335</v>
      </c>
      <c r="V1951" s="8">
        <f t="shared" si="309"/>
        <v>10.475000000000001</v>
      </c>
    </row>
    <row r="1952" spans="1:22" ht="13.5" x14ac:dyDescent="0.25">
      <c r="A1952" s="3">
        <f>RSI!A1952</f>
        <v>44851</v>
      </c>
      <c r="B1952" s="2">
        <f>RSI!B1952</f>
        <v>1.67</v>
      </c>
      <c r="C1952" s="2">
        <f>RSI!I1952</f>
        <v>52.99186358808435</v>
      </c>
      <c r="D1952" s="2">
        <f>MACD!E1952</f>
        <v>3.1663834812935443E-2</v>
      </c>
      <c r="E1952" s="2">
        <f>MACD!F1952</f>
        <v>2.4053782952851686E-2</v>
      </c>
      <c r="F1952" s="2">
        <f>'Moving Avg'!D1952</f>
        <v>1.5640000000000001</v>
      </c>
      <c r="G1952" s="2">
        <f>'Moving Avg'!F1952</f>
        <v>1.6405000000000005</v>
      </c>
      <c r="H1952" s="2">
        <f>'Moving Avg'!G1952</f>
        <v>1.6785999999999999</v>
      </c>
      <c r="I1952" s="2">
        <f>'Moving Avg'!H1952</f>
        <v>1.7181500000000012</v>
      </c>
      <c r="J1952" s="6" t="str">
        <f>OBV!F1952</f>
        <v>BEARISH</v>
      </c>
      <c r="K1952" s="6" t="str">
        <f>OBV!G1952</f>
        <v>NEUTRAL</v>
      </c>
      <c r="L1952" s="6" t="str">
        <f>OBV!H1952</f>
        <v>BEARISH DIVERGENCE</v>
      </c>
      <c r="M1952" s="8">
        <f t="shared" si="300"/>
        <v>25</v>
      </c>
      <c r="N1952" s="8">
        <f t="shared" si="301"/>
        <v>0</v>
      </c>
      <c r="O1952" s="8">
        <f t="shared" si="302"/>
        <v>0</v>
      </c>
      <c r="P1952" s="8">
        <f t="shared" si="303"/>
        <v>16.5</v>
      </c>
      <c r="Q1952" s="9">
        <f t="shared" si="304"/>
        <v>11.225</v>
      </c>
      <c r="R1952" s="9">
        <f t="shared" si="305"/>
        <v>9.125</v>
      </c>
      <c r="S1952" s="9">
        <f t="shared" si="306"/>
        <v>11.175000000000001</v>
      </c>
      <c r="T1952" s="9">
        <f t="shared" si="307"/>
        <v>10.375</v>
      </c>
      <c r="U1952" s="8">
        <f t="shared" si="308"/>
        <v>10.508333333333335</v>
      </c>
      <c r="V1952" s="8">
        <f t="shared" si="309"/>
        <v>10.475000000000001</v>
      </c>
    </row>
    <row r="1953" spans="1:22" ht="13.5" x14ac:dyDescent="0.25">
      <c r="A1953" s="3">
        <f>RSI!A1953</f>
        <v>44852</v>
      </c>
      <c r="B1953" s="2">
        <f>RSI!B1953</f>
        <v>1.73</v>
      </c>
      <c r="C1953" s="2">
        <f>RSI!I1953</f>
        <v>57.825971761309162</v>
      </c>
      <c r="D1953" s="2">
        <f>MACD!E1953</f>
        <v>2.8006327988049806E-2</v>
      </c>
      <c r="E1953" s="2">
        <f>MACD!F1953</f>
        <v>2.4844291959891313E-2</v>
      </c>
      <c r="F1953" s="2">
        <f>'Moving Avg'!D1953</f>
        <v>1.6039999999999999</v>
      </c>
      <c r="G1953" s="2">
        <f>'Moving Avg'!F1953</f>
        <v>1.6420000000000001</v>
      </c>
      <c r="H1953" s="2">
        <f>'Moving Avg'!G1953</f>
        <v>1.6791999999999998</v>
      </c>
      <c r="I1953" s="2">
        <f>'Moving Avg'!H1953</f>
        <v>1.7193500000000013</v>
      </c>
      <c r="J1953" s="6" t="str">
        <f>OBV!F1953</f>
        <v>BULLISH</v>
      </c>
      <c r="K1953" s="6" t="str">
        <f>OBV!G1953</f>
        <v>WEAK</v>
      </c>
      <c r="L1953" s="6" t="str">
        <f>OBV!H1953</f>
        <v>CONFIRMED BULLISH</v>
      </c>
      <c r="M1953" s="8">
        <f t="shared" si="300"/>
        <v>25</v>
      </c>
      <c r="N1953" s="8">
        <f t="shared" si="301"/>
        <v>0</v>
      </c>
      <c r="O1953" s="8">
        <f t="shared" si="302"/>
        <v>0</v>
      </c>
      <c r="P1953" s="8">
        <f t="shared" si="303"/>
        <v>67</v>
      </c>
      <c r="Q1953" s="9">
        <f t="shared" si="304"/>
        <v>18.799999999999997</v>
      </c>
      <c r="R1953" s="9">
        <f t="shared" si="305"/>
        <v>21.75</v>
      </c>
      <c r="S1953" s="9">
        <f t="shared" si="306"/>
        <v>33.900000000000006</v>
      </c>
      <c r="T1953" s="9">
        <f t="shared" si="307"/>
        <v>23</v>
      </c>
      <c r="U1953" s="8">
        <f t="shared" si="308"/>
        <v>24.816666666666666</v>
      </c>
      <c r="V1953" s="8">
        <f t="shared" si="309"/>
        <v>24.362500000000001</v>
      </c>
    </row>
    <row r="1954" spans="1:22" ht="13.5" x14ac:dyDescent="0.25">
      <c r="A1954" s="3">
        <f>RSI!A1954</f>
        <v>44853</v>
      </c>
      <c r="B1954" s="2">
        <f>RSI!B1954</f>
        <v>1.74</v>
      </c>
      <c r="C1954" s="2">
        <f>RSI!I1954</f>
        <v>58.5902981717324</v>
      </c>
      <c r="D1954" s="2">
        <f>MACD!E1954</f>
        <v>2.3625018333361059E-2</v>
      </c>
      <c r="E1954" s="2">
        <f>MACD!F1954</f>
        <v>2.4600437234585264E-2</v>
      </c>
      <c r="F1954" s="2">
        <f>'Moving Avg'!D1954</f>
        <v>1.6560000000000001</v>
      </c>
      <c r="G1954" s="2">
        <f>'Moving Avg'!F1954</f>
        <v>1.6440000000000001</v>
      </c>
      <c r="H1954" s="2">
        <f>'Moving Avg'!G1954</f>
        <v>1.6799999999999997</v>
      </c>
      <c r="I1954" s="2">
        <f>'Moving Avg'!H1954</f>
        <v>1.7206000000000012</v>
      </c>
      <c r="J1954" s="6" t="str">
        <f>OBV!F1954</f>
        <v>BULLISH</v>
      </c>
      <c r="K1954" s="6" t="str">
        <f>OBV!G1954</f>
        <v>WEAK</v>
      </c>
      <c r="L1954" s="6" t="str">
        <f>OBV!H1954</f>
        <v>CONFIRMED BULLISH</v>
      </c>
      <c r="M1954" s="8">
        <f t="shared" si="300"/>
        <v>25</v>
      </c>
      <c r="N1954" s="8">
        <f t="shared" si="301"/>
        <v>45</v>
      </c>
      <c r="O1954" s="8">
        <f t="shared" si="302"/>
        <v>0</v>
      </c>
      <c r="P1954" s="8">
        <f t="shared" si="303"/>
        <v>67</v>
      </c>
      <c r="Q1954" s="9">
        <f t="shared" si="304"/>
        <v>34.549999999999997</v>
      </c>
      <c r="R1954" s="9">
        <f t="shared" si="305"/>
        <v>30.75</v>
      </c>
      <c r="S1954" s="9">
        <f t="shared" si="306"/>
        <v>40.650000000000006</v>
      </c>
      <c r="T1954" s="9">
        <f t="shared" si="307"/>
        <v>34.25</v>
      </c>
      <c r="U1954" s="8">
        <f t="shared" si="308"/>
        <v>35.31666666666667</v>
      </c>
      <c r="V1954" s="8">
        <f t="shared" si="309"/>
        <v>35.049999999999997</v>
      </c>
    </row>
    <row r="1955" spans="1:22" ht="13.5" x14ac:dyDescent="0.25">
      <c r="A1955" s="3">
        <f>RSI!A1955</f>
        <v>44854</v>
      </c>
      <c r="B1955" s="2">
        <f>RSI!B1955</f>
        <v>1.72</v>
      </c>
      <c r="C1955" s="2">
        <f>RSI!I1955</f>
        <v>56.389175702895379</v>
      </c>
      <c r="D1955" s="2">
        <f>MACD!E1955</f>
        <v>2.0834818252526865E-2</v>
      </c>
      <c r="E1955" s="2">
        <f>MACD!F1955</f>
        <v>2.3847313438173586E-2</v>
      </c>
      <c r="F1955" s="2">
        <f>'Moving Avg'!D1955</f>
        <v>1.6920000000000002</v>
      </c>
      <c r="G1955" s="2">
        <f>'Moving Avg'!F1955</f>
        <v>1.6455000000000002</v>
      </c>
      <c r="H1955" s="2">
        <f>'Moving Avg'!G1955</f>
        <v>1.6803999999999999</v>
      </c>
      <c r="I1955" s="2">
        <f>'Moving Avg'!H1955</f>
        <v>1.7217500000000012</v>
      </c>
      <c r="J1955" s="6" t="str">
        <f>OBV!F1955</f>
        <v>BULLISH</v>
      </c>
      <c r="K1955" s="6" t="str">
        <f>OBV!G1955</f>
        <v>WEAK</v>
      </c>
      <c r="L1955" s="6" t="str">
        <f>OBV!H1955</f>
        <v>CONFIRMED BULLISH</v>
      </c>
      <c r="M1955" s="8">
        <f t="shared" si="300"/>
        <v>25</v>
      </c>
      <c r="N1955" s="8">
        <f t="shared" si="301"/>
        <v>45</v>
      </c>
      <c r="O1955" s="8">
        <f t="shared" si="302"/>
        <v>0</v>
      </c>
      <c r="P1955" s="8">
        <f t="shared" si="303"/>
        <v>67</v>
      </c>
      <c r="Q1955" s="9">
        <f t="shared" si="304"/>
        <v>34.549999999999997</v>
      </c>
      <c r="R1955" s="9">
        <f t="shared" si="305"/>
        <v>30.75</v>
      </c>
      <c r="S1955" s="9">
        <f t="shared" si="306"/>
        <v>40.650000000000006</v>
      </c>
      <c r="T1955" s="9">
        <f t="shared" si="307"/>
        <v>34.25</v>
      </c>
      <c r="U1955" s="8">
        <f t="shared" si="308"/>
        <v>35.31666666666667</v>
      </c>
      <c r="V1955" s="8">
        <f t="shared" si="309"/>
        <v>35.049999999999997</v>
      </c>
    </row>
    <row r="1956" spans="1:22" ht="13.5" x14ac:dyDescent="0.25">
      <c r="A1956" s="3">
        <f>RSI!A1956</f>
        <v>44855</v>
      </c>
      <c r="B1956" s="2">
        <f>RSI!B1956</f>
        <v>1.72</v>
      </c>
      <c r="C1956" s="2">
        <f>RSI!I1956</f>
        <v>56.389175702895379</v>
      </c>
      <c r="D1956" s="2">
        <f>MACD!E1956</f>
        <v>7.3002191207902634E-3</v>
      </c>
      <c r="E1956" s="2">
        <f>MACD!F1956</f>
        <v>2.0537894574696923E-2</v>
      </c>
      <c r="F1956" s="2">
        <f>'Moving Avg'!D1956</f>
        <v>1.716</v>
      </c>
      <c r="G1956" s="2">
        <f>'Moving Avg'!F1956</f>
        <v>1.6480000000000001</v>
      </c>
      <c r="H1956" s="2">
        <f>'Moving Avg'!G1956</f>
        <v>1.6807999999999998</v>
      </c>
      <c r="I1956" s="2">
        <f>'Moving Avg'!H1956</f>
        <v>1.7228500000000013</v>
      </c>
      <c r="J1956" s="6" t="str">
        <f>OBV!F1956</f>
        <v>BULLISH</v>
      </c>
      <c r="K1956" s="6" t="str">
        <f>OBV!G1956</f>
        <v>WEAK</v>
      </c>
      <c r="L1956" s="6" t="str">
        <f>OBV!H1956</f>
        <v>CONFIRMED BULLISH</v>
      </c>
      <c r="M1956" s="8">
        <f t="shared" si="300"/>
        <v>25</v>
      </c>
      <c r="N1956" s="8">
        <f t="shared" si="301"/>
        <v>45</v>
      </c>
      <c r="O1956" s="8">
        <f t="shared" si="302"/>
        <v>0</v>
      </c>
      <c r="P1956" s="8">
        <f t="shared" si="303"/>
        <v>67</v>
      </c>
      <c r="Q1956" s="9">
        <f t="shared" si="304"/>
        <v>34.549999999999997</v>
      </c>
      <c r="R1956" s="9">
        <f t="shared" si="305"/>
        <v>30.75</v>
      </c>
      <c r="S1956" s="9">
        <f t="shared" si="306"/>
        <v>40.650000000000006</v>
      </c>
      <c r="T1956" s="9">
        <f t="shared" si="307"/>
        <v>34.25</v>
      </c>
      <c r="U1956" s="8">
        <f t="shared" si="308"/>
        <v>35.31666666666667</v>
      </c>
      <c r="V1956" s="8">
        <f t="shared" si="309"/>
        <v>35.049999999999997</v>
      </c>
    </row>
    <row r="1957" spans="1:22" ht="13.5" x14ac:dyDescent="0.25">
      <c r="A1957" s="3">
        <f>RSI!A1957</f>
        <v>44858</v>
      </c>
      <c r="B1957" s="2">
        <f>RSI!B1957</f>
        <v>1.72</v>
      </c>
      <c r="C1957" s="2">
        <f>RSI!I1957</f>
        <v>56.389175702895379</v>
      </c>
      <c r="D1957" s="2">
        <f>MACD!E1957</f>
        <v>-7.6035291347957834E-3</v>
      </c>
      <c r="E1957" s="2">
        <f>MACD!F1957</f>
        <v>1.4909609832798381E-2</v>
      </c>
      <c r="F1957" s="2">
        <f>'Moving Avg'!D1957</f>
        <v>1.7259999999999998</v>
      </c>
      <c r="G1957" s="2">
        <f>'Moving Avg'!F1957</f>
        <v>1.65</v>
      </c>
      <c r="H1957" s="2">
        <f>'Moving Avg'!G1957</f>
        <v>1.6811999999999998</v>
      </c>
      <c r="I1957" s="2">
        <f>'Moving Avg'!H1957</f>
        <v>1.7239500000000014</v>
      </c>
      <c r="J1957" s="6" t="str">
        <f>OBV!F1957</f>
        <v>BULLISH</v>
      </c>
      <c r="K1957" s="6" t="str">
        <f>OBV!G1957</f>
        <v>WEAK</v>
      </c>
      <c r="L1957" s="6" t="str">
        <f>OBV!H1957</f>
        <v>CONFIRMED BULLISH</v>
      </c>
      <c r="M1957" s="8">
        <f t="shared" si="300"/>
        <v>25</v>
      </c>
      <c r="N1957" s="8">
        <f t="shared" si="301"/>
        <v>100</v>
      </c>
      <c r="O1957" s="8">
        <f t="shared" si="302"/>
        <v>50</v>
      </c>
      <c r="P1957" s="8">
        <f t="shared" si="303"/>
        <v>67</v>
      </c>
      <c r="Q1957" s="9">
        <f t="shared" si="304"/>
        <v>61.3</v>
      </c>
      <c r="R1957" s="9">
        <f t="shared" si="305"/>
        <v>59.25</v>
      </c>
      <c r="S1957" s="9">
        <f t="shared" si="306"/>
        <v>61.400000000000006</v>
      </c>
      <c r="T1957" s="9">
        <f t="shared" si="307"/>
        <v>60.5</v>
      </c>
      <c r="U1957" s="8">
        <f t="shared" si="308"/>
        <v>60.65</v>
      </c>
      <c r="V1957" s="8">
        <f t="shared" si="309"/>
        <v>60.612499999999997</v>
      </c>
    </row>
    <row r="1958" spans="1:22" ht="13.5" x14ac:dyDescent="0.25">
      <c r="A1958" s="3">
        <f>RSI!A1958</f>
        <v>44859</v>
      </c>
      <c r="B1958" s="2">
        <f>RSI!B1958</f>
        <v>1.74</v>
      </c>
      <c r="C1958" s="2">
        <f>RSI!I1958</f>
        <v>58.343752306919392</v>
      </c>
      <c r="D1958" s="2">
        <f>MACD!E1958</f>
        <v>-3.2811838689630557E-2</v>
      </c>
      <c r="E1958" s="2">
        <f>MACD!F1958</f>
        <v>5.365320128312593E-3</v>
      </c>
      <c r="F1958" s="2">
        <f>'Moving Avg'!D1958</f>
        <v>1.7279999999999998</v>
      </c>
      <c r="G1958" s="2">
        <f>'Moving Avg'!F1958</f>
        <v>1.6564999999999999</v>
      </c>
      <c r="H1958" s="2">
        <f>'Moving Avg'!G1958</f>
        <v>1.6819999999999999</v>
      </c>
      <c r="I1958" s="2">
        <f>'Moving Avg'!H1958</f>
        <v>1.7251500000000015</v>
      </c>
      <c r="J1958" s="6" t="str">
        <f>OBV!F1958</f>
        <v>BULLISH</v>
      </c>
      <c r="K1958" s="6" t="str">
        <f>OBV!G1958</f>
        <v>NEUTRAL</v>
      </c>
      <c r="L1958" s="6" t="str">
        <f>OBV!H1958</f>
        <v>CONFIRMED BULLISH</v>
      </c>
      <c r="M1958" s="8">
        <f t="shared" si="300"/>
        <v>25</v>
      </c>
      <c r="N1958" s="8">
        <f t="shared" si="301"/>
        <v>100</v>
      </c>
      <c r="O1958" s="8">
        <f t="shared" si="302"/>
        <v>50</v>
      </c>
      <c r="P1958" s="8">
        <f t="shared" si="303"/>
        <v>83.5</v>
      </c>
      <c r="Q1958" s="9">
        <f t="shared" si="304"/>
        <v>63.774999999999999</v>
      </c>
      <c r="R1958" s="9">
        <f t="shared" si="305"/>
        <v>63.375</v>
      </c>
      <c r="S1958" s="9">
        <f t="shared" si="306"/>
        <v>68.825000000000003</v>
      </c>
      <c r="T1958" s="9">
        <f t="shared" si="307"/>
        <v>64.625</v>
      </c>
      <c r="U1958" s="8">
        <f t="shared" si="308"/>
        <v>65.325000000000003</v>
      </c>
      <c r="V1958" s="8">
        <f t="shared" si="309"/>
        <v>65.150000000000006</v>
      </c>
    </row>
    <row r="1959" spans="1:22" ht="13.5" x14ac:dyDescent="0.25">
      <c r="A1959" s="3">
        <f>RSI!A1959</f>
        <v>44860</v>
      </c>
      <c r="B1959" s="2">
        <f>RSI!B1959</f>
        <v>1.76</v>
      </c>
      <c r="C1959" s="2">
        <f>RSI!I1959</f>
        <v>60.261765761526256</v>
      </c>
      <c r="D1959" s="2">
        <f>MACD!E1959</f>
        <v>-6.3754966247525191E-2</v>
      </c>
      <c r="E1959" s="2">
        <f>MACD!F1959</f>
        <v>-8.4587371468549631E-3</v>
      </c>
      <c r="F1959" s="2">
        <f>'Moving Avg'!D1959</f>
        <v>1.732</v>
      </c>
      <c r="G1959" s="2">
        <f>'Moving Avg'!F1959</f>
        <v>1.6624999999999996</v>
      </c>
      <c r="H1959" s="2">
        <f>'Moving Avg'!G1959</f>
        <v>1.6832</v>
      </c>
      <c r="I1959" s="2">
        <f>'Moving Avg'!H1959</f>
        <v>1.7264500000000016</v>
      </c>
      <c r="J1959" s="6" t="str">
        <f>OBV!F1959</f>
        <v>BULLISH</v>
      </c>
      <c r="K1959" s="6" t="str">
        <f>OBV!G1959</f>
        <v>NEUTRAL</v>
      </c>
      <c r="L1959" s="6" t="str">
        <f>OBV!H1959</f>
        <v>CONFIRMED BULLISH</v>
      </c>
      <c r="M1959" s="8">
        <f t="shared" si="300"/>
        <v>25</v>
      </c>
      <c r="N1959" s="8">
        <f t="shared" si="301"/>
        <v>100</v>
      </c>
      <c r="O1959" s="8">
        <f t="shared" si="302"/>
        <v>50</v>
      </c>
      <c r="P1959" s="8">
        <f t="shared" si="303"/>
        <v>83.5</v>
      </c>
      <c r="Q1959" s="9">
        <f t="shared" si="304"/>
        <v>63.774999999999999</v>
      </c>
      <c r="R1959" s="9">
        <f t="shared" si="305"/>
        <v>63.375</v>
      </c>
      <c r="S1959" s="9">
        <f t="shared" si="306"/>
        <v>68.825000000000003</v>
      </c>
      <c r="T1959" s="9">
        <f t="shared" si="307"/>
        <v>64.625</v>
      </c>
      <c r="U1959" s="8">
        <f t="shared" si="308"/>
        <v>65.325000000000003</v>
      </c>
      <c r="V1959" s="8">
        <f t="shared" si="309"/>
        <v>65.150000000000006</v>
      </c>
    </row>
    <row r="1960" spans="1:22" ht="13.5" x14ac:dyDescent="0.25">
      <c r="A1960" s="3">
        <f>RSI!A1960</f>
        <v>44861</v>
      </c>
      <c r="B1960" s="2">
        <f>RSI!B1960</f>
        <v>1.83</v>
      </c>
      <c r="C1960" s="2">
        <f>RSI!I1960</f>
        <v>66.138435100126856</v>
      </c>
      <c r="D1960" s="2">
        <f>MACD!E1960</f>
        <v>-8.6416904177527565E-2</v>
      </c>
      <c r="E1960" s="2">
        <f>MACD!F1960</f>
        <v>-2.4050370552989482E-2</v>
      </c>
      <c r="F1960" s="2">
        <f>'Moving Avg'!D1960</f>
        <v>1.754</v>
      </c>
      <c r="G1960" s="2">
        <f>'Moving Avg'!F1960</f>
        <v>1.6704999999999994</v>
      </c>
      <c r="H1960" s="2">
        <f>'Moving Avg'!G1960</f>
        <v>1.6872</v>
      </c>
      <c r="I1960" s="2">
        <f>'Moving Avg'!H1960</f>
        <v>1.7281000000000011</v>
      </c>
      <c r="J1960" s="6" t="str">
        <f>OBV!F1960</f>
        <v>BULLISH</v>
      </c>
      <c r="K1960" s="6" t="str">
        <f>OBV!G1960</f>
        <v>WEAK</v>
      </c>
      <c r="L1960" s="6" t="str">
        <f>OBV!H1960</f>
        <v>CONFIRMED BULLISH</v>
      </c>
      <c r="M1960" s="8">
        <f t="shared" si="300"/>
        <v>25</v>
      </c>
      <c r="N1960" s="8">
        <f t="shared" si="301"/>
        <v>100</v>
      </c>
      <c r="O1960" s="8">
        <f t="shared" si="302"/>
        <v>50</v>
      </c>
      <c r="P1960" s="8">
        <f t="shared" si="303"/>
        <v>67</v>
      </c>
      <c r="Q1960" s="9">
        <f t="shared" si="304"/>
        <v>61.3</v>
      </c>
      <c r="R1960" s="9">
        <f t="shared" si="305"/>
        <v>59.25</v>
      </c>
      <c r="S1960" s="9">
        <f t="shared" si="306"/>
        <v>61.400000000000006</v>
      </c>
      <c r="T1960" s="9">
        <f t="shared" si="307"/>
        <v>60.5</v>
      </c>
      <c r="U1960" s="8">
        <f t="shared" si="308"/>
        <v>60.65</v>
      </c>
      <c r="V1960" s="8">
        <f t="shared" si="309"/>
        <v>60.612499999999997</v>
      </c>
    </row>
    <row r="1961" spans="1:22" ht="13.5" x14ac:dyDescent="0.25">
      <c r="A1961" s="3">
        <f>RSI!A1961</f>
        <v>44862</v>
      </c>
      <c r="B1961" s="2">
        <f>RSI!B1961</f>
        <v>1.82</v>
      </c>
      <c r="C1961" s="2">
        <f>RSI!I1961</f>
        <v>64.667162529537705</v>
      </c>
      <c r="D1961" s="2">
        <f>MACD!E1961</f>
        <v>-9.6520509060834092E-2</v>
      </c>
      <c r="E1961" s="2">
        <f>MACD!F1961</f>
        <v>-3.854439825455841E-2</v>
      </c>
      <c r="F1961" s="2">
        <f>'Moving Avg'!D1961</f>
        <v>1.7739999999999998</v>
      </c>
      <c r="G1961" s="2">
        <f>'Moving Avg'!F1961</f>
        <v>1.6784999999999997</v>
      </c>
      <c r="H1961" s="2">
        <f>'Moving Avg'!G1961</f>
        <v>1.6923999999999999</v>
      </c>
      <c r="I1961" s="2">
        <f>'Moving Avg'!H1961</f>
        <v>1.7297000000000013</v>
      </c>
      <c r="J1961" s="6" t="str">
        <f>OBV!F1961</f>
        <v>BULLISH</v>
      </c>
      <c r="K1961" s="6" t="str">
        <f>OBV!G1961</f>
        <v>WEAK</v>
      </c>
      <c r="L1961" s="6" t="str">
        <f>OBV!H1961</f>
        <v>CONFIRMED BULLISH</v>
      </c>
      <c r="M1961" s="8">
        <f t="shared" si="300"/>
        <v>25</v>
      </c>
      <c r="N1961" s="8">
        <f t="shared" si="301"/>
        <v>100</v>
      </c>
      <c r="O1961" s="8">
        <f t="shared" si="302"/>
        <v>50</v>
      </c>
      <c r="P1961" s="8">
        <f t="shared" si="303"/>
        <v>67</v>
      </c>
      <c r="Q1961" s="9">
        <f t="shared" si="304"/>
        <v>61.3</v>
      </c>
      <c r="R1961" s="9">
        <f t="shared" si="305"/>
        <v>59.25</v>
      </c>
      <c r="S1961" s="9">
        <f t="shared" si="306"/>
        <v>61.400000000000006</v>
      </c>
      <c r="T1961" s="9">
        <f t="shared" si="307"/>
        <v>60.5</v>
      </c>
      <c r="U1961" s="8">
        <f t="shared" si="308"/>
        <v>60.65</v>
      </c>
      <c r="V1961" s="8">
        <f t="shared" si="309"/>
        <v>60.612499999999997</v>
      </c>
    </row>
    <row r="1962" spans="1:22" ht="13.5" x14ac:dyDescent="0.25">
      <c r="A1962" s="3">
        <f>RSI!A1962</f>
        <v>44865</v>
      </c>
      <c r="B1962" s="2">
        <f>RSI!B1962</f>
        <v>1.82</v>
      </c>
      <c r="C1962" s="2">
        <f>RSI!I1962</f>
        <v>64.667162529537705</v>
      </c>
      <c r="D1962" s="2">
        <f>MACD!E1962</f>
        <v>-9.5074381729397972E-2</v>
      </c>
      <c r="E1962" s="2">
        <f>MACD!F1962</f>
        <v>-4.9850394949526325E-2</v>
      </c>
      <c r="F1962" s="2">
        <f>'Moving Avg'!D1962</f>
        <v>1.794</v>
      </c>
      <c r="G1962" s="2">
        <f>'Moving Avg'!F1962</f>
        <v>1.6854999999999998</v>
      </c>
      <c r="H1962" s="2">
        <f>'Moving Avg'!G1962</f>
        <v>1.6961999999999995</v>
      </c>
      <c r="I1962" s="2">
        <f>'Moving Avg'!H1962</f>
        <v>1.7313000000000014</v>
      </c>
      <c r="J1962" s="6" t="str">
        <f>OBV!F1962</f>
        <v>BULLISH</v>
      </c>
      <c r="K1962" s="6" t="str">
        <f>OBV!G1962</f>
        <v>WEAK</v>
      </c>
      <c r="L1962" s="6" t="str">
        <f>OBV!H1962</f>
        <v>CONFIRMED BULLISH</v>
      </c>
      <c r="M1962" s="8">
        <f t="shared" si="300"/>
        <v>25</v>
      </c>
      <c r="N1962" s="8">
        <f t="shared" si="301"/>
        <v>100</v>
      </c>
      <c r="O1962" s="8">
        <f t="shared" si="302"/>
        <v>50</v>
      </c>
      <c r="P1962" s="8">
        <f t="shared" si="303"/>
        <v>67</v>
      </c>
      <c r="Q1962" s="9">
        <f t="shared" si="304"/>
        <v>61.3</v>
      </c>
      <c r="R1962" s="9">
        <f t="shared" si="305"/>
        <v>59.25</v>
      </c>
      <c r="S1962" s="9">
        <f t="shared" si="306"/>
        <v>61.400000000000006</v>
      </c>
      <c r="T1962" s="9">
        <f t="shared" si="307"/>
        <v>60.5</v>
      </c>
      <c r="U1962" s="8">
        <f t="shared" si="308"/>
        <v>60.65</v>
      </c>
      <c r="V1962" s="8">
        <f t="shared" si="309"/>
        <v>60.612499999999997</v>
      </c>
    </row>
    <row r="1963" spans="1:22" ht="13.5" x14ac:dyDescent="0.25">
      <c r="A1963" s="3">
        <f>RSI!A1963</f>
        <v>44866</v>
      </c>
      <c r="B1963" s="2">
        <f>RSI!B1963</f>
        <v>1.82</v>
      </c>
      <c r="C1963" s="2">
        <f>RSI!I1963</f>
        <v>64.667162529537705</v>
      </c>
      <c r="D1963" s="2">
        <f>MACD!E1963</f>
        <v>-8.5336539726371008E-2</v>
      </c>
      <c r="E1963" s="2">
        <f>MACD!F1963</f>
        <v>-5.6947623904895266E-2</v>
      </c>
      <c r="F1963" s="2">
        <f>'Moving Avg'!D1963</f>
        <v>1.81</v>
      </c>
      <c r="G1963" s="2">
        <f>'Moving Avg'!F1963</f>
        <v>1.6919999999999997</v>
      </c>
      <c r="H1963" s="2">
        <f>'Moving Avg'!G1963</f>
        <v>1.6985999999999992</v>
      </c>
      <c r="I1963" s="2">
        <f>'Moving Avg'!H1963</f>
        <v>1.7329000000000014</v>
      </c>
      <c r="J1963" s="6" t="str">
        <f>OBV!F1963</f>
        <v>BULLISH</v>
      </c>
      <c r="K1963" s="6" t="str">
        <f>OBV!G1963</f>
        <v>NEUTRAL</v>
      </c>
      <c r="L1963" s="6" t="str">
        <f>OBV!H1963</f>
        <v>CONFIRMED BULLISH</v>
      </c>
      <c r="M1963" s="8">
        <f t="shared" si="300"/>
        <v>25</v>
      </c>
      <c r="N1963" s="8">
        <f t="shared" si="301"/>
        <v>100</v>
      </c>
      <c r="O1963" s="8">
        <f t="shared" si="302"/>
        <v>50</v>
      </c>
      <c r="P1963" s="8">
        <f t="shared" si="303"/>
        <v>83.5</v>
      </c>
      <c r="Q1963" s="9">
        <f t="shared" si="304"/>
        <v>63.774999999999999</v>
      </c>
      <c r="R1963" s="9">
        <f t="shared" si="305"/>
        <v>63.375</v>
      </c>
      <c r="S1963" s="9">
        <f t="shared" si="306"/>
        <v>68.825000000000003</v>
      </c>
      <c r="T1963" s="9">
        <f t="shared" si="307"/>
        <v>64.625</v>
      </c>
      <c r="U1963" s="8">
        <f t="shared" si="308"/>
        <v>65.325000000000003</v>
      </c>
      <c r="V1963" s="8">
        <f t="shared" si="309"/>
        <v>65.150000000000006</v>
      </c>
    </row>
    <row r="1964" spans="1:22" ht="13.5" x14ac:dyDescent="0.25">
      <c r="A1964" s="3">
        <f>RSI!A1964</f>
        <v>44867</v>
      </c>
      <c r="B1964" s="2">
        <f>RSI!B1964</f>
        <v>1.82</v>
      </c>
      <c r="C1964" s="2">
        <f>RSI!I1964</f>
        <v>64.667162529537705</v>
      </c>
      <c r="D1964" s="2">
        <f>MACD!E1964</f>
        <v>-7.6221859641647516E-2</v>
      </c>
      <c r="E1964" s="2">
        <f>MACD!F1964</f>
        <v>-6.0802471052245718E-2</v>
      </c>
      <c r="F1964" s="2">
        <f>'Moving Avg'!D1964</f>
        <v>1.8220000000000003</v>
      </c>
      <c r="G1964" s="2">
        <f>'Moving Avg'!F1964</f>
        <v>1.6984999999999999</v>
      </c>
      <c r="H1964" s="2">
        <f>'Moving Avg'!G1964</f>
        <v>1.6995999999999993</v>
      </c>
      <c r="I1964" s="2">
        <f>'Moving Avg'!H1964</f>
        <v>1.7342000000000013</v>
      </c>
      <c r="J1964" s="6" t="str">
        <f>OBV!F1964</f>
        <v>BULLISH</v>
      </c>
      <c r="K1964" s="6" t="str">
        <f>OBV!G1964</f>
        <v>NEUTRAL</v>
      </c>
      <c r="L1964" s="6" t="str">
        <f>OBV!H1964</f>
        <v>CONFIRMED BULLISH</v>
      </c>
      <c r="M1964" s="8">
        <f t="shared" si="300"/>
        <v>25</v>
      </c>
      <c r="N1964" s="8">
        <f t="shared" si="301"/>
        <v>45</v>
      </c>
      <c r="O1964" s="8">
        <f t="shared" si="302"/>
        <v>50</v>
      </c>
      <c r="P1964" s="8">
        <f t="shared" si="303"/>
        <v>83.5</v>
      </c>
      <c r="Q1964" s="9">
        <f t="shared" si="304"/>
        <v>44.524999999999999</v>
      </c>
      <c r="R1964" s="9">
        <f t="shared" si="305"/>
        <v>52.375</v>
      </c>
      <c r="S1964" s="9">
        <f t="shared" si="306"/>
        <v>60.575000000000003</v>
      </c>
      <c r="T1964" s="9">
        <f t="shared" si="307"/>
        <v>50.875</v>
      </c>
      <c r="U1964" s="8">
        <f t="shared" si="308"/>
        <v>52.491666666666674</v>
      </c>
      <c r="V1964" s="8">
        <f t="shared" si="309"/>
        <v>52.087500000000006</v>
      </c>
    </row>
    <row r="1965" spans="1:22" ht="13.5" x14ac:dyDescent="0.25">
      <c r="A1965" s="3">
        <f>RSI!A1965</f>
        <v>44868</v>
      </c>
      <c r="B1965" s="2">
        <f>RSI!B1965</f>
        <v>1.85</v>
      </c>
      <c r="C1965" s="2">
        <f>RSI!I1965</f>
        <v>67.577514510911158</v>
      </c>
      <c r="D1965" s="2">
        <f>MACD!E1965</f>
        <v>-7.4422929550862493E-2</v>
      </c>
      <c r="E1965" s="2">
        <f>MACD!F1965</f>
        <v>-6.3526562751969079E-2</v>
      </c>
      <c r="F1965" s="2">
        <f>'Moving Avg'!D1965</f>
        <v>1.8260000000000001</v>
      </c>
      <c r="G1965" s="2">
        <f>'Moving Avg'!F1965</f>
        <v>1.7065000000000001</v>
      </c>
      <c r="H1965" s="2">
        <f>'Moving Avg'!G1965</f>
        <v>1.700799999999999</v>
      </c>
      <c r="I1965" s="2">
        <f>'Moving Avg'!H1965</f>
        <v>1.7354500000000013</v>
      </c>
      <c r="J1965" s="6" t="str">
        <f>OBV!F1965</f>
        <v>BULLISH</v>
      </c>
      <c r="K1965" s="6" t="str">
        <f>OBV!G1965</f>
        <v>WEAK</v>
      </c>
      <c r="L1965" s="6" t="str">
        <f>OBV!H1965</f>
        <v>CONFIRMED BULLISH</v>
      </c>
      <c r="M1965" s="8">
        <f t="shared" si="300"/>
        <v>25</v>
      </c>
      <c r="N1965" s="8">
        <f t="shared" si="301"/>
        <v>45</v>
      </c>
      <c r="O1965" s="8">
        <f t="shared" si="302"/>
        <v>50</v>
      </c>
      <c r="P1965" s="8">
        <f t="shared" si="303"/>
        <v>67</v>
      </c>
      <c r="Q1965" s="9">
        <f t="shared" si="304"/>
        <v>42.05</v>
      </c>
      <c r="R1965" s="9">
        <f t="shared" si="305"/>
        <v>48.25</v>
      </c>
      <c r="S1965" s="9">
        <f t="shared" si="306"/>
        <v>53.150000000000006</v>
      </c>
      <c r="T1965" s="9">
        <f t="shared" si="307"/>
        <v>46.75</v>
      </c>
      <c r="U1965" s="8">
        <f t="shared" si="308"/>
        <v>47.816666666666663</v>
      </c>
      <c r="V1965" s="8">
        <f t="shared" si="309"/>
        <v>47.55</v>
      </c>
    </row>
    <row r="1966" spans="1:22" ht="13.5" x14ac:dyDescent="0.25">
      <c r="A1966" s="3">
        <f>RSI!A1966</f>
        <v>44869</v>
      </c>
      <c r="B1966" s="2">
        <f>RSI!B1966</f>
        <v>1.93</v>
      </c>
      <c r="C1966" s="2">
        <f>RSI!I1966</f>
        <v>73.779853860075193</v>
      </c>
      <c r="D1966" s="2">
        <f>MACD!E1966</f>
        <v>-7.9572794242687594E-2</v>
      </c>
      <c r="E1966" s="2">
        <f>MACD!F1966</f>
        <v>-6.6735809050112782E-2</v>
      </c>
      <c r="F1966" s="2">
        <f>'Moving Avg'!D1966</f>
        <v>1.8480000000000001</v>
      </c>
      <c r="G1966" s="2">
        <f>'Moving Avg'!F1966</f>
        <v>1.7220000000000002</v>
      </c>
      <c r="H1966" s="2">
        <f>'Moving Avg'!G1966</f>
        <v>1.7031999999999992</v>
      </c>
      <c r="I1966" s="2">
        <f>'Moving Avg'!H1966</f>
        <v>1.7367500000000016</v>
      </c>
      <c r="J1966" s="6" t="str">
        <f>OBV!F1966</f>
        <v>BULLISH</v>
      </c>
      <c r="K1966" s="6" t="str">
        <f>OBV!G1966</f>
        <v>WEAK</v>
      </c>
      <c r="L1966" s="6" t="str">
        <f>OBV!H1966</f>
        <v>CONFIRMED BULLISH</v>
      </c>
      <c r="M1966" s="8">
        <f t="shared" si="300"/>
        <v>0</v>
      </c>
      <c r="N1966" s="8">
        <f t="shared" si="301"/>
        <v>45</v>
      </c>
      <c r="O1966" s="8">
        <f t="shared" si="302"/>
        <v>50</v>
      </c>
      <c r="P1966" s="8">
        <f t="shared" si="303"/>
        <v>67</v>
      </c>
      <c r="Q1966" s="9">
        <f t="shared" si="304"/>
        <v>33.299999999999997</v>
      </c>
      <c r="R1966" s="9">
        <f t="shared" si="305"/>
        <v>43.25</v>
      </c>
      <c r="S1966" s="9">
        <f t="shared" si="306"/>
        <v>49.400000000000006</v>
      </c>
      <c r="T1966" s="9">
        <f t="shared" si="307"/>
        <v>40.5</v>
      </c>
      <c r="U1966" s="8">
        <f t="shared" si="308"/>
        <v>41.983333333333334</v>
      </c>
      <c r="V1966" s="8">
        <f t="shared" si="309"/>
        <v>41.612499999999997</v>
      </c>
    </row>
    <row r="1967" spans="1:22" ht="13.5" x14ac:dyDescent="0.25">
      <c r="A1967" s="3">
        <f>RSI!A1967</f>
        <v>44872</v>
      </c>
      <c r="B1967" s="2">
        <f>RSI!B1967</f>
        <v>2</v>
      </c>
      <c r="C1967" s="2">
        <f>RSI!I1967</f>
        <v>77.784452354004884</v>
      </c>
      <c r="D1967" s="2">
        <f>MACD!E1967</f>
        <v>-9.0279123625255142E-2</v>
      </c>
      <c r="E1967" s="2">
        <f>MACD!F1967</f>
        <v>-7.1444471965141254E-2</v>
      </c>
      <c r="F1967" s="2">
        <f>'Moving Avg'!D1967</f>
        <v>1.8839999999999999</v>
      </c>
      <c r="G1967" s="2">
        <f>'Moving Avg'!F1967</f>
        <v>1.7420000000000002</v>
      </c>
      <c r="H1967" s="2">
        <f>'Moving Avg'!G1967</f>
        <v>1.7053999999999991</v>
      </c>
      <c r="I1967" s="2">
        <f>'Moving Avg'!H1967</f>
        <v>1.7380500000000014</v>
      </c>
      <c r="J1967" s="6" t="str">
        <f>OBV!F1967</f>
        <v>BULLISH</v>
      </c>
      <c r="K1967" s="6" t="str">
        <f>OBV!G1967</f>
        <v>WEAK</v>
      </c>
      <c r="L1967" s="6" t="str">
        <f>OBV!H1967</f>
        <v>CONFIRMED BULLISH</v>
      </c>
      <c r="M1967" s="8">
        <f t="shared" si="300"/>
        <v>0</v>
      </c>
      <c r="N1967" s="8">
        <f t="shared" si="301"/>
        <v>45</v>
      </c>
      <c r="O1967" s="8">
        <f t="shared" si="302"/>
        <v>50</v>
      </c>
      <c r="P1967" s="8">
        <f t="shared" si="303"/>
        <v>67</v>
      </c>
      <c r="Q1967" s="9">
        <f t="shared" si="304"/>
        <v>33.299999999999997</v>
      </c>
      <c r="R1967" s="9">
        <f t="shared" si="305"/>
        <v>43.25</v>
      </c>
      <c r="S1967" s="9">
        <f t="shared" si="306"/>
        <v>49.400000000000006</v>
      </c>
      <c r="T1967" s="9">
        <f t="shared" si="307"/>
        <v>40.5</v>
      </c>
      <c r="U1967" s="8">
        <f t="shared" si="308"/>
        <v>41.983333333333334</v>
      </c>
      <c r="V1967" s="8">
        <f t="shared" si="309"/>
        <v>41.612499999999997</v>
      </c>
    </row>
    <row r="1968" spans="1:22" ht="13.5" x14ac:dyDescent="0.25">
      <c r="A1968" s="3">
        <f>RSI!A1968</f>
        <v>44873</v>
      </c>
      <c r="B1968" s="2">
        <f>RSI!B1968</f>
        <v>2.06</v>
      </c>
      <c r="C1968" s="2">
        <f>RSI!I1968</f>
        <v>80.529438969008936</v>
      </c>
      <c r="D1968" s="2">
        <f>MACD!E1968</f>
        <v>-0.10219685606316142</v>
      </c>
      <c r="E1968" s="2">
        <f>MACD!F1968</f>
        <v>-7.7594948784745293E-2</v>
      </c>
      <c r="F1968" s="2">
        <f>'Moving Avg'!D1968</f>
        <v>1.9319999999999999</v>
      </c>
      <c r="G1968" s="2">
        <f>'Moving Avg'!F1968</f>
        <v>1.7685000000000002</v>
      </c>
      <c r="H1968" s="2">
        <f>'Moving Avg'!G1968</f>
        <v>1.7103999999999993</v>
      </c>
      <c r="I1968" s="2">
        <f>'Moving Avg'!H1968</f>
        <v>1.7396500000000015</v>
      </c>
      <c r="J1968" s="6" t="str">
        <f>OBV!F1968</f>
        <v>BULLISH</v>
      </c>
      <c r="K1968" s="6" t="str">
        <f>OBV!G1968</f>
        <v>WEAK</v>
      </c>
      <c r="L1968" s="6" t="str">
        <f>OBV!H1968</f>
        <v>CONFIRMED BULLISH</v>
      </c>
      <c r="M1968" s="8">
        <f t="shared" si="300"/>
        <v>0</v>
      </c>
      <c r="N1968" s="8">
        <f t="shared" si="301"/>
        <v>100</v>
      </c>
      <c r="O1968" s="8">
        <f t="shared" si="302"/>
        <v>50</v>
      </c>
      <c r="P1968" s="8">
        <f t="shared" si="303"/>
        <v>67</v>
      </c>
      <c r="Q1968" s="9">
        <f t="shared" si="304"/>
        <v>52.55</v>
      </c>
      <c r="R1968" s="9">
        <f t="shared" si="305"/>
        <v>54.25</v>
      </c>
      <c r="S1968" s="9">
        <f t="shared" si="306"/>
        <v>57.650000000000006</v>
      </c>
      <c r="T1968" s="9">
        <f t="shared" si="307"/>
        <v>54.25</v>
      </c>
      <c r="U1968" s="8">
        <f t="shared" si="308"/>
        <v>54.816666666666663</v>
      </c>
      <c r="V1968" s="8">
        <f t="shared" si="309"/>
        <v>54.674999999999997</v>
      </c>
    </row>
    <row r="1969" spans="1:22" ht="13.5" x14ac:dyDescent="0.25">
      <c r="A1969" s="3">
        <f>RSI!A1969</f>
        <v>44874</v>
      </c>
      <c r="B1969" s="2">
        <f>RSI!B1969</f>
        <v>2.15</v>
      </c>
      <c r="C1969" s="2">
        <f>RSI!I1969</f>
        <v>83.769113555781772</v>
      </c>
      <c r="D1969" s="2">
        <f>MACD!E1969</f>
        <v>-0.11760594152233961</v>
      </c>
      <c r="E1969" s="2">
        <f>MACD!F1969</f>
        <v>-8.5597147332264159E-2</v>
      </c>
      <c r="F1969" s="2">
        <f>'Moving Avg'!D1969</f>
        <v>1.998</v>
      </c>
      <c r="G1969" s="2">
        <f>'Moving Avg'!F1969</f>
        <v>1.8020000000000003</v>
      </c>
      <c r="H1969" s="2">
        <f>'Moving Avg'!G1969</f>
        <v>1.7187999999999994</v>
      </c>
      <c r="I1969" s="2">
        <f>'Moving Avg'!H1969</f>
        <v>1.7416000000000011</v>
      </c>
      <c r="J1969" s="6" t="str">
        <f>OBV!F1969</f>
        <v>BULLISH</v>
      </c>
      <c r="K1969" s="6" t="str">
        <f>OBV!G1969</f>
        <v>WEAK</v>
      </c>
      <c r="L1969" s="6" t="str">
        <f>OBV!H1969</f>
        <v>CONFIRMED BULLISH</v>
      </c>
      <c r="M1969" s="8">
        <f t="shared" si="300"/>
        <v>0</v>
      </c>
      <c r="N1969" s="8">
        <f t="shared" si="301"/>
        <v>100</v>
      </c>
      <c r="O1969" s="8">
        <f t="shared" si="302"/>
        <v>50</v>
      </c>
      <c r="P1969" s="8">
        <f t="shared" si="303"/>
        <v>67</v>
      </c>
      <c r="Q1969" s="9">
        <f t="shared" si="304"/>
        <v>52.55</v>
      </c>
      <c r="R1969" s="9">
        <f t="shared" si="305"/>
        <v>54.25</v>
      </c>
      <c r="S1969" s="9">
        <f t="shared" si="306"/>
        <v>57.650000000000006</v>
      </c>
      <c r="T1969" s="9">
        <f t="shared" si="307"/>
        <v>54.25</v>
      </c>
      <c r="U1969" s="8">
        <f t="shared" si="308"/>
        <v>54.816666666666663</v>
      </c>
      <c r="V1969" s="8">
        <f t="shared" si="309"/>
        <v>54.674999999999997</v>
      </c>
    </row>
    <row r="1970" spans="1:22" ht="13.5" x14ac:dyDescent="0.25">
      <c r="A1970" s="3">
        <f>RSI!A1970</f>
        <v>44875</v>
      </c>
      <c r="B1970" s="2">
        <f>RSI!B1970</f>
        <v>2.15</v>
      </c>
      <c r="C1970" s="2">
        <f>RSI!I1970</f>
        <v>83.769113555781772</v>
      </c>
      <c r="D1970" s="2">
        <f>MACD!E1970</f>
        <v>-0.12201356185050094</v>
      </c>
      <c r="E1970" s="2">
        <f>MACD!F1970</f>
        <v>-9.2880430235911526E-2</v>
      </c>
      <c r="F1970" s="2">
        <f>'Moving Avg'!D1970</f>
        <v>2.0580000000000003</v>
      </c>
      <c r="G1970" s="2">
        <f>'Moving Avg'!F1970</f>
        <v>1.8325000000000002</v>
      </c>
      <c r="H1970" s="2">
        <f>'Moving Avg'!G1970</f>
        <v>1.7285999999999995</v>
      </c>
      <c r="I1970" s="2">
        <f>'Moving Avg'!H1970</f>
        <v>1.7438000000000011</v>
      </c>
      <c r="J1970" s="6" t="str">
        <f>OBV!F1970</f>
        <v>BULLISH</v>
      </c>
      <c r="K1970" s="6" t="str">
        <f>OBV!G1970</f>
        <v>WEAK</v>
      </c>
      <c r="L1970" s="6" t="str">
        <f>OBV!H1970</f>
        <v>CONFIRMED BULLISH</v>
      </c>
      <c r="M1970" s="8">
        <f t="shared" si="300"/>
        <v>0</v>
      </c>
      <c r="N1970" s="8">
        <f t="shared" si="301"/>
        <v>100</v>
      </c>
      <c r="O1970" s="8">
        <f t="shared" si="302"/>
        <v>50</v>
      </c>
      <c r="P1970" s="8">
        <f t="shared" si="303"/>
        <v>67</v>
      </c>
      <c r="Q1970" s="9">
        <f t="shared" si="304"/>
        <v>52.55</v>
      </c>
      <c r="R1970" s="9">
        <f t="shared" si="305"/>
        <v>54.25</v>
      </c>
      <c r="S1970" s="9">
        <f t="shared" si="306"/>
        <v>57.650000000000006</v>
      </c>
      <c r="T1970" s="9">
        <f t="shared" si="307"/>
        <v>54.25</v>
      </c>
      <c r="U1970" s="8">
        <f t="shared" si="308"/>
        <v>54.816666666666663</v>
      </c>
      <c r="V1970" s="8">
        <f t="shared" si="309"/>
        <v>54.674999999999997</v>
      </c>
    </row>
    <row r="1971" spans="1:22" ht="13.5" x14ac:dyDescent="0.25">
      <c r="A1971" s="3">
        <f>RSI!A1971</f>
        <v>44876</v>
      </c>
      <c r="B1971" s="2">
        <f>RSI!B1971</f>
        <v>2.2000000000000002</v>
      </c>
      <c r="C1971" s="2">
        <f>RSI!I1971</f>
        <v>85.340682820918332</v>
      </c>
      <c r="D1971" s="2">
        <f>MACD!E1971</f>
        <v>-0.13296524658794362</v>
      </c>
      <c r="E1971" s="2">
        <f>MACD!F1971</f>
        <v>-0.10089739350631795</v>
      </c>
      <c r="F1971" s="2">
        <f>'Moving Avg'!D1971</f>
        <v>2.1120000000000005</v>
      </c>
      <c r="G1971" s="2">
        <f>'Moving Avg'!F1971</f>
        <v>1.8625</v>
      </c>
      <c r="H1971" s="2">
        <f>'Moving Avg'!G1971</f>
        <v>1.7407999999999995</v>
      </c>
      <c r="I1971" s="2">
        <f>'Moving Avg'!H1971</f>
        <v>1.7465000000000013</v>
      </c>
      <c r="J1971" s="6" t="str">
        <f>OBV!F1971</f>
        <v>BULLISH</v>
      </c>
      <c r="K1971" s="6" t="str">
        <f>OBV!G1971</f>
        <v>WEAK</v>
      </c>
      <c r="L1971" s="6" t="str">
        <f>OBV!H1971</f>
        <v>CONFIRMED BULLISH</v>
      </c>
      <c r="M1971" s="8">
        <f t="shared" si="300"/>
        <v>0</v>
      </c>
      <c r="N1971" s="8">
        <f t="shared" si="301"/>
        <v>100</v>
      </c>
      <c r="O1971" s="8">
        <f t="shared" si="302"/>
        <v>50</v>
      </c>
      <c r="P1971" s="8">
        <f t="shared" si="303"/>
        <v>67</v>
      </c>
      <c r="Q1971" s="9">
        <f t="shared" si="304"/>
        <v>52.55</v>
      </c>
      <c r="R1971" s="9">
        <f t="shared" si="305"/>
        <v>54.25</v>
      </c>
      <c r="S1971" s="9">
        <f t="shared" si="306"/>
        <v>57.650000000000006</v>
      </c>
      <c r="T1971" s="9">
        <f t="shared" si="307"/>
        <v>54.25</v>
      </c>
      <c r="U1971" s="8">
        <f t="shared" si="308"/>
        <v>54.816666666666663</v>
      </c>
      <c r="V1971" s="8">
        <f t="shared" si="309"/>
        <v>54.674999999999997</v>
      </c>
    </row>
    <row r="1972" spans="1:22" ht="13.5" x14ac:dyDescent="0.25">
      <c r="A1972" s="3">
        <f>RSI!A1972</f>
        <v>44879</v>
      </c>
      <c r="B1972" s="2">
        <f>RSI!B1972</f>
        <v>2.29</v>
      </c>
      <c r="C1972" s="2">
        <f>RSI!I1972</f>
        <v>87.657319656524095</v>
      </c>
      <c r="D1972" s="2">
        <f>MACD!E1972</f>
        <v>-0.15102750389975261</v>
      </c>
      <c r="E1972" s="2">
        <f>MACD!F1972</f>
        <v>-0.11092341558500488</v>
      </c>
      <c r="F1972" s="2">
        <f>'Moving Avg'!D1972</f>
        <v>2.1699999999999995</v>
      </c>
      <c r="G1972" s="2">
        <f>'Moving Avg'!F1972</f>
        <v>1.8935</v>
      </c>
      <c r="H1972" s="2">
        <f>'Moving Avg'!G1972</f>
        <v>1.7533999999999998</v>
      </c>
      <c r="I1972" s="2">
        <f>'Moving Avg'!H1972</f>
        <v>1.7496500000000013</v>
      </c>
      <c r="J1972" s="6" t="str">
        <f>OBV!F1972</f>
        <v>BULLISH</v>
      </c>
      <c r="K1972" s="6" t="str">
        <f>OBV!G1972</f>
        <v>WEAK</v>
      </c>
      <c r="L1972" s="6" t="str">
        <f>OBV!H1972</f>
        <v>CONFIRMED BULLISH</v>
      </c>
      <c r="M1972" s="8">
        <f t="shared" si="300"/>
        <v>0</v>
      </c>
      <c r="N1972" s="8">
        <f t="shared" si="301"/>
        <v>100</v>
      </c>
      <c r="O1972" s="8">
        <f t="shared" si="302"/>
        <v>50</v>
      </c>
      <c r="P1972" s="8">
        <f t="shared" si="303"/>
        <v>67</v>
      </c>
      <c r="Q1972" s="9">
        <f t="shared" si="304"/>
        <v>52.55</v>
      </c>
      <c r="R1972" s="9">
        <f t="shared" si="305"/>
        <v>54.25</v>
      </c>
      <c r="S1972" s="9">
        <f t="shared" si="306"/>
        <v>57.650000000000006</v>
      </c>
      <c r="T1972" s="9">
        <f t="shared" si="307"/>
        <v>54.25</v>
      </c>
      <c r="U1972" s="8">
        <f t="shared" si="308"/>
        <v>54.816666666666663</v>
      </c>
      <c r="V1972" s="8">
        <f t="shared" si="309"/>
        <v>54.674999999999997</v>
      </c>
    </row>
    <row r="1973" spans="1:22" ht="13.5" x14ac:dyDescent="0.25">
      <c r="A1973" s="3">
        <f>RSI!A1973</f>
        <v>44880</v>
      </c>
      <c r="B1973" s="2">
        <f>RSI!B1973</f>
        <v>2.39</v>
      </c>
      <c r="C1973" s="2">
        <f>RSI!I1973</f>
        <v>89.620129871724785</v>
      </c>
      <c r="D1973" s="2">
        <f>MACD!E1973</f>
        <v>-0.17622126670644334</v>
      </c>
      <c r="E1973" s="2">
        <f>MACD!F1973</f>
        <v>-0.12398298580929257</v>
      </c>
      <c r="F1973" s="2">
        <f>'Moving Avg'!D1973</f>
        <v>2.2359999999999998</v>
      </c>
      <c r="G1973" s="2">
        <f>'Moving Avg'!F1973</f>
        <v>1.9264999999999997</v>
      </c>
      <c r="H1973" s="2">
        <f>'Moving Avg'!G1973</f>
        <v>1.7665999999999999</v>
      </c>
      <c r="I1973" s="2">
        <f>'Moving Avg'!H1973</f>
        <v>1.7536000000000009</v>
      </c>
      <c r="J1973" s="6" t="str">
        <f>OBV!F1973</f>
        <v>BULLISH</v>
      </c>
      <c r="K1973" s="6" t="str">
        <f>OBV!G1973</f>
        <v>WEAK</v>
      </c>
      <c r="L1973" s="6" t="str">
        <f>OBV!H1973</f>
        <v>CONFIRMED BULLISH</v>
      </c>
      <c r="M1973" s="8">
        <f t="shared" si="300"/>
        <v>0</v>
      </c>
      <c r="N1973" s="8">
        <f t="shared" si="301"/>
        <v>100</v>
      </c>
      <c r="O1973" s="8">
        <f t="shared" si="302"/>
        <v>50</v>
      </c>
      <c r="P1973" s="8">
        <f t="shared" si="303"/>
        <v>67</v>
      </c>
      <c r="Q1973" s="9">
        <f t="shared" si="304"/>
        <v>52.55</v>
      </c>
      <c r="R1973" s="9">
        <f t="shared" si="305"/>
        <v>54.25</v>
      </c>
      <c r="S1973" s="9">
        <f t="shared" si="306"/>
        <v>57.650000000000006</v>
      </c>
      <c r="T1973" s="9">
        <f t="shared" si="307"/>
        <v>54.25</v>
      </c>
      <c r="U1973" s="8">
        <f t="shared" si="308"/>
        <v>54.816666666666663</v>
      </c>
      <c r="V1973" s="8">
        <f t="shared" si="309"/>
        <v>54.674999999999997</v>
      </c>
    </row>
    <row r="1974" spans="1:22" ht="13.5" x14ac:dyDescent="0.25">
      <c r="A1974" s="3">
        <f>RSI!A1974</f>
        <v>44881</v>
      </c>
      <c r="B1974" s="2">
        <f>RSI!B1974</f>
        <v>2.46</v>
      </c>
      <c r="C1974" s="2">
        <f>RSI!I1974</f>
        <v>90.73127674055408</v>
      </c>
      <c r="D1974" s="2">
        <f>MACD!E1974</f>
        <v>-0.20563266187742402</v>
      </c>
      <c r="E1974" s="2">
        <f>MACD!F1974</f>
        <v>-0.14031292102291887</v>
      </c>
      <c r="F1974" s="2">
        <f>'Moving Avg'!D1974</f>
        <v>2.2979999999999996</v>
      </c>
      <c r="G1974" s="2">
        <f>'Moving Avg'!F1974</f>
        <v>1.9624999999999999</v>
      </c>
      <c r="H1974" s="2">
        <f>'Moving Avg'!G1974</f>
        <v>1.7812000000000001</v>
      </c>
      <c r="I1974" s="2">
        <f>'Moving Avg'!H1974</f>
        <v>1.7575500000000011</v>
      </c>
      <c r="J1974" s="6" t="str">
        <f>OBV!F1974</f>
        <v>BULLISH</v>
      </c>
      <c r="K1974" s="6" t="str">
        <f>OBV!G1974</f>
        <v>WEAK</v>
      </c>
      <c r="L1974" s="6" t="str">
        <f>OBV!H1974</f>
        <v>CONFIRMED BULLISH</v>
      </c>
      <c r="M1974" s="8">
        <f t="shared" si="300"/>
        <v>0</v>
      </c>
      <c r="N1974" s="8">
        <f t="shared" si="301"/>
        <v>100</v>
      </c>
      <c r="O1974" s="8">
        <f t="shared" si="302"/>
        <v>50</v>
      </c>
      <c r="P1974" s="8">
        <f t="shared" si="303"/>
        <v>67</v>
      </c>
      <c r="Q1974" s="9">
        <f t="shared" si="304"/>
        <v>52.55</v>
      </c>
      <c r="R1974" s="9">
        <f t="shared" si="305"/>
        <v>54.25</v>
      </c>
      <c r="S1974" s="9">
        <f t="shared" si="306"/>
        <v>57.650000000000006</v>
      </c>
      <c r="T1974" s="9">
        <f t="shared" si="307"/>
        <v>54.25</v>
      </c>
      <c r="U1974" s="8">
        <f t="shared" si="308"/>
        <v>54.816666666666663</v>
      </c>
      <c r="V1974" s="8">
        <f t="shared" si="309"/>
        <v>54.674999999999997</v>
      </c>
    </row>
    <row r="1975" spans="1:22" ht="13.5" x14ac:dyDescent="0.25">
      <c r="A1975" s="3">
        <f>RSI!A1975</f>
        <v>44882</v>
      </c>
      <c r="B1975" s="2">
        <f>RSI!B1975</f>
        <v>2.41</v>
      </c>
      <c r="C1975" s="2">
        <f>RSI!I1975</f>
        <v>83.828440337137437</v>
      </c>
      <c r="D1975" s="2">
        <f>MACD!E1975</f>
        <v>-0.22530674456833566</v>
      </c>
      <c r="E1975" s="2">
        <f>MACD!F1975</f>
        <v>-0.15731168573200224</v>
      </c>
      <c r="F1975" s="2">
        <f>'Moving Avg'!D1975</f>
        <v>2.35</v>
      </c>
      <c r="G1975" s="2">
        <f>'Moving Avg'!F1975</f>
        <v>1.9969999999999999</v>
      </c>
      <c r="H1975" s="2">
        <f>'Moving Avg'!G1975</f>
        <v>1.7936000000000001</v>
      </c>
      <c r="I1975" s="2">
        <f>'Moving Avg'!H1975</f>
        <v>1.7609000000000012</v>
      </c>
      <c r="J1975" s="6" t="str">
        <f>OBV!F1975</f>
        <v>BULLISH</v>
      </c>
      <c r="K1975" s="6" t="str">
        <f>OBV!G1975</f>
        <v>WEAK</v>
      </c>
      <c r="L1975" s="6" t="str">
        <f>OBV!H1975</f>
        <v>CONFIRMED BULLISH</v>
      </c>
      <c r="M1975" s="8">
        <f t="shared" si="300"/>
        <v>0</v>
      </c>
      <c r="N1975" s="8">
        <f t="shared" si="301"/>
        <v>100</v>
      </c>
      <c r="O1975" s="8">
        <f t="shared" si="302"/>
        <v>50</v>
      </c>
      <c r="P1975" s="8">
        <f t="shared" si="303"/>
        <v>67</v>
      </c>
      <c r="Q1975" s="9">
        <f t="shared" si="304"/>
        <v>52.55</v>
      </c>
      <c r="R1975" s="9">
        <f t="shared" si="305"/>
        <v>54.25</v>
      </c>
      <c r="S1975" s="9">
        <f t="shared" si="306"/>
        <v>57.650000000000006</v>
      </c>
      <c r="T1975" s="9">
        <f t="shared" si="307"/>
        <v>54.25</v>
      </c>
      <c r="U1975" s="8">
        <f t="shared" si="308"/>
        <v>54.816666666666663</v>
      </c>
      <c r="V1975" s="8">
        <f t="shared" si="309"/>
        <v>54.674999999999997</v>
      </c>
    </row>
    <row r="1976" spans="1:22" ht="13.5" x14ac:dyDescent="0.25">
      <c r="A1976" s="3">
        <f>RSI!A1976</f>
        <v>44883</v>
      </c>
      <c r="B1976" s="2">
        <f>RSI!B1976</f>
        <v>2.46</v>
      </c>
      <c r="C1976" s="2">
        <f>RSI!I1976</f>
        <v>85.053076432123078</v>
      </c>
      <c r="D1976" s="2">
        <f>MACD!E1976</f>
        <v>-0.23593109146784386</v>
      </c>
      <c r="E1976" s="2">
        <f>MACD!F1976</f>
        <v>-0.17303556687917057</v>
      </c>
      <c r="F1976" s="2">
        <f>'Moving Avg'!D1976</f>
        <v>2.4020000000000001</v>
      </c>
      <c r="G1976" s="2">
        <f>'Moving Avg'!F1976</f>
        <v>2.0339999999999998</v>
      </c>
      <c r="H1976" s="2">
        <f>'Moving Avg'!G1976</f>
        <v>1.8082</v>
      </c>
      <c r="I1976" s="2">
        <f>'Moving Avg'!H1976</f>
        <v>1.764150000000001</v>
      </c>
      <c r="J1976" s="6" t="str">
        <f>OBV!F1976</f>
        <v>BULLISH</v>
      </c>
      <c r="K1976" s="6" t="str">
        <f>OBV!G1976</f>
        <v>WEAK</v>
      </c>
      <c r="L1976" s="6" t="str">
        <f>OBV!H1976</f>
        <v>CONFIRMED BULLISH</v>
      </c>
      <c r="M1976" s="8">
        <f t="shared" si="300"/>
        <v>0</v>
      </c>
      <c r="N1976" s="8">
        <f t="shared" si="301"/>
        <v>100</v>
      </c>
      <c r="O1976" s="8">
        <f t="shared" si="302"/>
        <v>50</v>
      </c>
      <c r="P1976" s="8">
        <f t="shared" si="303"/>
        <v>67</v>
      </c>
      <c r="Q1976" s="9">
        <f t="shared" si="304"/>
        <v>52.55</v>
      </c>
      <c r="R1976" s="9">
        <f t="shared" si="305"/>
        <v>54.25</v>
      </c>
      <c r="S1976" s="9">
        <f t="shared" si="306"/>
        <v>57.650000000000006</v>
      </c>
      <c r="T1976" s="9">
        <f t="shared" si="307"/>
        <v>54.25</v>
      </c>
      <c r="U1976" s="8">
        <f t="shared" si="308"/>
        <v>54.816666666666663</v>
      </c>
      <c r="V1976" s="8">
        <f t="shared" si="309"/>
        <v>54.674999999999997</v>
      </c>
    </row>
    <row r="1977" spans="1:22" ht="13.5" x14ac:dyDescent="0.25">
      <c r="A1977" s="3">
        <f>RSI!A1977</f>
        <v>44886</v>
      </c>
      <c r="B1977" s="2">
        <f>RSI!B1977</f>
        <v>2.35</v>
      </c>
      <c r="C1977" s="2">
        <f>RSI!I1977</f>
        <v>72.114535021413744</v>
      </c>
      <c r="D1977" s="2">
        <f>MACD!E1977</f>
        <v>-0.22868884369432063</v>
      </c>
      <c r="E1977" s="2">
        <f>MACD!F1977</f>
        <v>-0.18416622224220058</v>
      </c>
      <c r="F1977" s="2">
        <f>'Moving Avg'!D1977</f>
        <v>2.4139999999999997</v>
      </c>
      <c r="G1977" s="2">
        <f>'Moving Avg'!F1977</f>
        <v>2.0655000000000001</v>
      </c>
      <c r="H1977" s="2">
        <f>'Moving Avg'!G1977</f>
        <v>1.8206</v>
      </c>
      <c r="I1977" s="2">
        <f>'Moving Avg'!H1977</f>
        <v>1.766450000000001</v>
      </c>
      <c r="J1977" s="6" t="str">
        <f>OBV!F1977</f>
        <v>BULLISH</v>
      </c>
      <c r="K1977" s="6" t="str">
        <f>OBV!G1977</f>
        <v>WEAK</v>
      </c>
      <c r="L1977" s="6" t="str">
        <f>OBV!H1977</f>
        <v>CONFIRMED BULLISH</v>
      </c>
      <c r="M1977" s="8">
        <f t="shared" si="300"/>
        <v>0</v>
      </c>
      <c r="N1977" s="8">
        <f t="shared" si="301"/>
        <v>100</v>
      </c>
      <c r="O1977" s="8">
        <f t="shared" si="302"/>
        <v>50</v>
      </c>
      <c r="P1977" s="8">
        <f t="shared" si="303"/>
        <v>67</v>
      </c>
      <c r="Q1977" s="9">
        <f t="shared" si="304"/>
        <v>52.55</v>
      </c>
      <c r="R1977" s="9">
        <f t="shared" si="305"/>
        <v>54.25</v>
      </c>
      <c r="S1977" s="9">
        <f t="shared" si="306"/>
        <v>57.650000000000006</v>
      </c>
      <c r="T1977" s="9">
        <f t="shared" si="307"/>
        <v>54.25</v>
      </c>
      <c r="U1977" s="8">
        <f t="shared" si="308"/>
        <v>54.816666666666663</v>
      </c>
      <c r="V1977" s="8">
        <f t="shared" si="309"/>
        <v>54.674999999999997</v>
      </c>
    </row>
    <row r="1978" spans="1:22" ht="13.5" x14ac:dyDescent="0.25">
      <c r="A1978" s="3">
        <f>RSI!A1978</f>
        <v>44887</v>
      </c>
      <c r="B1978" s="2">
        <f>RSI!B1978</f>
        <v>2.25</v>
      </c>
      <c r="C1978" s="2">
        <f>RSI!I1978</f>
        <v>62.766596056421584</v>
      </c>
      <c r="D1978" s="2">
        <f>MACD!E1978</f>
        <v>-0.20775900462738006</v>
      </c>
      <c r="E1978" s="2">
        <f>MACD!F1978</f>
        <v>-0.18888477871923648</v>
      </c>
      <c r="F1978" s="2">
        <f>'Moving Avg'!D1978</f>
        <v>2.3860000000000001</v>
      </c>
      <c r="G1978" s="2">
        <f>'Moving Avg'!F1978</f>
        <v>2.0909999999999997</v>
      </c>
      <c r="H1978" s="2">
        <f>'Moving Avg'!G1978</f>
        <v>1.8324</v>
      </c>
      <c r="I1978" s="2">
        <f>'Moving Avg'!H1978</f>
        <v>1.7678500000000008</v>
      </c>
      <c r="J1978" s="6" t="str">
        <f>OBV!F1978</f>
        <v>BULLISH</v>
      </c>
      <c r="K1978" s="6" t="str">
        <f>OBV!G1978</f>
        <v>NEUTRAL</v>
      </c>
      <c r="L1978" s="6" t="str">
        <f>OBV!H1978</f>
        <v>BULLISH DIVERGENCE</v>
      </c>
      <c r="M1978" s="8">
        <f t="shared" si="300"/>
        <v>25</v>
      </c>
      <c r="N1978" s="8">
        <f t="shared" si="301"/>
        <v>45</v>
      </c>
      <c r="O1978" s="8">
        <f t="shared" si="302"/>
        <v>50</v>
      </c>
      <c r="P1978" s="8">
        <f t="shared" si="303"/>
        <v>66.5</v>
      </c>
      <c r="Q1978" s="9">
        <f t="shared" si="304"/>
        <v>41.975000000000001</v>
      </c>
      <c r="R1978" s="9">
        <f t="shared" si="305"/>
        <v>48.125</v>
      </c>
      <c r="S1978" s="9">
        <f t="shared" si="306"/>
        <v>52.924999999999997</v>
      </c>
      <c r="T1978" s="9">
        <f t="shared" si="307"/>
        <v>46.625</v>
      </c>
      <c r="U1978" s="8">
        <f t="shared" si="308"/>
        <v>47.67499999999999</v>
      </c>
      <c r="V1978" s="8">
        <f t="shared" si="309"/>
        <v>47.412499999999994</v>
      </c>
    </row>
    <row r="1979" spans="1:22" ht="13.5" x14ac:dyDescent="0.25">
      <c r="A1979" s="3">
        <f>RSI!A1979</f>
        <v>44888</v>
      </c>
      <c r="B1979" s="2">
        <f>RSI!B1979</f>
        <v>2.15</v>
      </c>
      <c r="C1979" s="2">
        <f>RSI!I1979</f>
        <v>55.077862342386716</v>
      </c>
      <c r="D1979" s="2">
        <f>MACD!E1979</f>
        <v>-0.16990503949371005</v>
      </c>
      <c r="E1979" s="2">
        <f>MACD!F1979</f>
        <v>-0.18508883087413119</v>
      </c>
      <c r="F1979" s="2">
        <f>'Moving Avg'!D1979</f>
        <v>2.3240000000000003</v>
      </c>
      <c r="G1979" s="2">
        <f>'Moving Avg'!F1979</f>
        <v>2.1105</v>
      </c>
      <c r="H1979" s="2">
        <f>'Moving Avg'!G1979</f>
        <v>1.8414000000000001</v>
      </c>
      <c r="I1979" s="2">
        <f>'Moving Avg'!H1979</f>
        <v>1.7687500000000005</v>
      </c>
      <c r="J1979" s="6" t="str">
        <f>OBV!F1979</f>
        <v>BEARISH</v>
      </c>
      <c r="K1979" s="6" t="str">
        <f>OBV!G1979</f>
        <v>STRONG</v>
      </c>
      <c r="L1979" s="6" t="str">
        <f>OBV!H1979</f>
        <v>CONFIRMED BEARISH</v>
      </c>
      <c r="M1979" s="8">
        <f t="shared" si="300"/>
        <v>25</v>
      </c>
      <c r="N1979" s="8">
        <f t="shared" si="301"/>
        <v>0</v>
      </c>
      <c r="O1979" s="8">
        <f t="shared" si="302"/>
        <v>50</v>
      </c>
      <c r="P1979" s="8">
        <f t="shared" si="303"/>
        <v>33</v>
      </c>
      <c r="Q1979" s="9">
        <f t="shared" si="304"/>
        <v>21.2</v>
      </c>
      <c r="R1979" s="9">
        <f t="shared" si="305"/>
        <v>30.75</v>
      </c>
      <c r="S1979" s="9">
        <f t="shared" si="306"/>
        <v>31.1</v>
      </c>
      <c r="T1979" s="9">
        <f t="shared" si="307"/>
        <v>27</v>
      </c>
      <c r="U1979" s="8">
        <f t="shared" si="308"/>
        <v>27.683333333333337</v>
      </c>
      <c r="V1979" s="8">
        <f t="shared" si="309"/>
        <v>27.512500000000003</v>
      </c>
    </row>
    <row r="1980" spans="1:22" ht="13.5" x14ac:dyDescent="0.25">
      <c r="A1980" s="3">
        <f>RSI!A1980</f>
        <v>44889</v>
      </c>
      <c r="B1980" s="2">
        <f>RSI!B1980</f>
        <v>2.06</v>
      </c>
      <c r="C1980" s="2">
        <f>RSI!I1980</f>
        <v>49.232573528312471</v>
      </c>
      <c r="D1980" s="2">
        <f>MACD!E1980</f>
        <v>-0.13164446806996599</v>
      </c>
      <c r="E1980" s="2">
        <f>MACD!F1980</f>
        <v>-0.17439995831329816</v>
      </c>
      <c r="F1980" s="2">
        <f>'Moving Avg'!D1980</f>
        <v>2.2540000000000004</v>
      </c>
      <c r="G1980" s="2">
        <f>'Moving Avg'!F1980</f>
        <v>2.1219999999999999</v>
      </c>
      <c r="H1980" s="2">
        <f>'Moving Avg'!G1980</f>
        <v>1.8496000000000004</v>
      </c>
      <c r="I1980" s="2">
        <f>'Moving Avg'!H1980</f>
        <v>1.7693500000000006</v>
      </c>
      <c r="J1980" s="6" t="str">
        <f>OBV!F1980</f>
        <v>BEARISH</v>
      </c>
      <c r="K1980" s="6" t="str">
        <f>OBV!G1980</f>
        <v>STRONG</v>
      </c>
      <c r="L1980" s="6" t="str">
        <f>OBV!H1980</f>
        <v>CONFIRMED BEARISH</v>
      </c>
      <c r="M1980" s="8">
        <f t="shared" si="300"/>
        <v>25</v>
      </c>
      <c r="N1980" s="8">
        <f t="shared" si="301"/>
        <v>0</v>
      </c>
      <c r="O1980" s="8">
        <f t="shared" si="302"/>
        <v>50</v>
      </c>
      <c r="P1980" s="8">
        <f t="shared" si="303"/>
        <v>33</v>
      </c>
      <c r="Q1980" s="9">
        <f t="shared" si="304"/>
        <v>21.2</v>
      </c>
      <c r="R1980" s="9">
        <f t="shared" si="305"/>
        <v>30.75</v>
      </c>
      <c r="S1980" s="9">
        <f t="shared" si="306"/>
        <v>31.1</v>
      </c>
      <c r="T1980" s="9">
        <f t="shared" si="307"/>
        <v>27</v>
      </c>
      <c r="U1980" s="8">
        <f t="shared" si="308"/>
        <v>27.683333333333337</v>
      </c>
      <c r="V1980" s="8">
        <f t="shared" si="309"/>
        <v>27.512500000000003</v>
      </c>
    </row>
    <row r="1981" spans="1:22" ht="13.5" x14ac:dyDescent="0.25">
      <c r="A1981" s="3">
        <f>RSI!A1981</f>
        <v>44890</v>
      </c>
      <c r="B1981" s="2">
        <f>RSI!B1981</f>
        <v>1.97</v>
      </c>
      <c r="C1981" s="2">
        <f>RSI!I1981</f>
        <v>44.182853059948783</v>
      </c>
      <c r="D1981" s="2">
        <f>MACD!E1981</f>
        <v>-8.4783399654554614E-2</v>
      </c>
      <c r="E1981" s="2">
        <f>MACD!F1981</f>
        <v>-0.15647664658154947</v>
      </c>
      <c r="F1981" s="2">
        <f>'Moving Avg'!D1981</f>
        <v>2.1560000000000001</v>
      </c>
      <c r="G1981" s="2">
        <f>'Moving Avg'!F1981</f>
        <v>2.1295000000000002</v>
      </c>
      <c r="H1981" s="2">
        <f>'Moving Avg'!G1981</f>
        <v>1.8570000000000002</v>
      </c>
      <c r="I1981" s="2">
        <f>'Moving Avg'!H1981</f>
        <v>1.7698000000000005</v>
      </c>
      <c r="J1981" s="6" t="str">
        <f>OBV!F1981</f>
        <v>BEARISH</v>
      </c>
      <c r="K1981" s="6" t="str">
        <f>OBV!G1981</f>
        <v>STRONG</v>
      </c>
      <c r="L1981" s="6" t="str">
        <f>OBV!H1981</f>
        <v>CONFIRMED BEARISH</v>
      </c>
      <c r="M1981" s="8">
        <f t="shared" si="300"/>
        <v>25</v>
      </c>
      <c r="N1981" s="8">
        <f t="shared" si="301"/>
        <v>0</v>
      </c>
      <c r="O1981" s="8">
        <f t="shared" si="302"/>
        <v>50</v>
      </c>
      <c r="P1981" s="8">
        <f t="shared" si="303"/>
        <v>33</v>
      </c>
      <c r="Q1981" s="9">
        <f t="shared" si="304"/>
        <v>21.2</v>
      </c>
      <c r="R1981" s="9">
        <f t="shared" si="305"/>
        <v>30.75</v>
      </c>
      <c r="S1981" s="9">
        <f t="shared" si="306"/>
        <v>31.1</v>
      </c>
      <c r="T1981" s="9">
        <f t="shared" si="307"/>
        <v>27</v>
      </c>
      <c r="U1981" s="8">
        <f t="shared" si="308"/>
        <v>27.683333333333337</v>
      </c>
      <c r="V1981" s="8">
        <f t="shared" si="309"/>
        <v>27.512500000000003</v>
      </c>
    </row>
    <row r="1982" spans="1:22" ht="13.5" x14ac:dyDescent="0.25">
      <c r="A1982" s="3">
        <f>RSI!A1982</f>
        <v>44893</v>
      </c>
      <c r="B1982" s="2">
        <f>RSI!B1982</f>
        <v>2.0499999999999998</v>
      </c>
      <c r="C1982" s="2">
        <f>RSI!I1982</f>
        <v>49.173294054299909</v>
      </c>
      <c r="D1982" s="2">
        <f>MACD!E1982</f>
        <v>-3.6561384233311234E-2</v>
      </c>
      <c r="E1982" s="2">
        <f>MACD!F1982</f>
        <v>-0.13249359411190184</v>
      </c>
      <c r="F1982" s="2">
        <f>'Moving Avg'!D1982</f>
        <v>2.0960000000000001</v>
      </c>
      <c r="G1982" s="2">
        <f>'Moving Avg'!F1982</f>
        <v>2.141</v>
      </c>
      <c r="H1982" s="2">
        <f>'Moving Avg'!G1982</f>
        <v>1.8646</v>
      </c>
      <c r="I1982" s="2">
        <f>'Moving Avg'!H1982</f>
        <v>1.7703000000000007</v>
      </c>
      <c r="J1982" s="6" t="str">
        <f>OBV!F1982</f>
        <v>BEARISH</v>
      </c>
      <c r="K1982" s="6" t="str">
        <f>OBV!G1982</f>
        <v>STRONG</v>
      </c>
      <c r="L1982" s="6" t="str">
        <f>OBV!H1982</f>
        <v>CONFIRMED BEARISH</v>
      </c>
      <c r="M1982" s="8">
        <f t="shared" si="300"/>
        <v>25</v>
      </c>
      <c r="N1982" s="8">
        <f t="shared" si="301"/>
        <v>0</v>
      </c>
      <c r="O1982" s="8">
        <f t="shared" si="302"/>
        <v>50</v>
      </c>
      <c r="P1982" s="8">
        <f t="shared" si="303"/>
        <v>33</v>
      </c>
      <c r="Q1982" s="9">
        <f t="shared" si="304"/>
        <v>21.2</v>
      </c>
      <c r="R1982" s="9">
        <f t="shared" si="305"/>
        <v>30.75</v>
      </c>
      <c r="S1982" s="9">
        <f t="shared" si="306"/>
        <v>31.1</v>
      </c>
      <c r="T1982" s="9">
        <f t="shared" si="307"/>
        <v>27</v>
      </c>
      <c r="U1982" s="8">
        <f t="shared" si="308"/>
        <v>27.683333333333337</v>
      </c>
      <c r="V1982" s="8">
        <f t="shared" si="309"/>
        <v>27.512500000000003</v>
      </c>
    </row>
    <row r="1983" spans="1:22" ht="13.5" x14ac:dyDescent="0.25">
      <c r="A1983" s="3">
        <f>RSI!A1983</f>
        <v>44894</v>
      </c>
      <c r="B1983" s="2">
        <f>RSI!B1983</f>
        <v>2.0699999999999998</v>
      </c>
      <c r="C1983" s="2">
        <f>RSI!I1983</f>
        <v>50.36799122694304</v>
      </c>
      <c r="D1983" s="2">
        <f>MACD!E1983</f>
        <v>1.8274227669181631E-2</v>
      </c>
      <c r="E1983" s="2">
        <f>MACD!F1983</f>
        <v>-0.10234002975568515</v>
      </c>
      <c r="F1983" s="2">
        <f>'Moving Avg'!D1983</f>
        <v>2.06</v>
      </c>
      <c r="G1983" s="2">
        <f>'Moving Avg'!F1983</f>
        <v>2.1535000000000002</v>
      </c>
      <c r="H1983" s="2">
        <f>'Moving Avg'!G1983</f>
        <v>1.8719999999999999</v>
      </c>
      <c r="I1983" s="2">
        <f>'Moving Avg'!H1983</f>
        <v>1.7712500000000007</v>
      </c>
      <c r="J1983" s="6" t="str">
        <f>OBV!F1983</f>
        <v>BEARISH</v>
      </c>
      <c r="K1983" s="6" t="str">
        <f>OBV!G1983</f>
        <v>STRONG</v>
      </c>
      <c r="L1983" s="6" t="str">
        <f>OBV!H1983</f>
        <v>CONFIRMED BEARISH</v>
      </c>
      <c r="M1983" s="8">
        <f t="shared" si="300"/>
        <v>25</v>
      </c>
      <c r="N1983" s="8">
        <f t="shared" si="301"/>
        <v>0</v>
      </c>
      <c r="O1983" s="8">
        <f t="shared" si="302"/>
        <v>50</v>
      </c>
      <c r="P1983" s="8">
        <f t="shared" si="303"/>
        <v>33</v>
      </c>
      <c r="Q1983" s="9">
        <f t="shared" si="304"/>
        <v>21.2</v>
      </c>
      <c r="R1983" s="9">
        <f t="shared" si="305"/>
        <v>30.75</v>
      </c>
      <c r="S1983" s="9">
        <f t="shared" si="306"/>
        <v>31.1</v>
      </c>
      <c r="T1983" s="9">
        <f t="shared" si="307"/>
        <v>27</v>
      </c>
      <c r="U1983" s="8">
        <f t="shared" si="308"/>
        <v>27.683333333333337</v>
      </c>
      <c r="V1983" s="8">
        <f t="shared" si="309"/>
        <v>27.512500000000003</v>
      </c>
    </row>
    <row r="1984" spans="1:22" ht="13.5" x14ac:dyDescent="0.25">
      <c r="A1984" s="3">
        <f>RSI!A1984</f>
        <v>44895</v>
      </c>
      <c r="B1984" s="2">
        <f>RSI!B1984</f>
        <v>2.16</v>
      </c>
      <c r="C1984" s="2">
        <f>RSI!I1984</f>
        <v>55.44344287188931</v>
      </c>
      <c r="D1984" s="2">
        <f>MACD!E1984</f>
        <v>6.8777636109377926E-2</v>
      </c>
      <c r="E1984" s="2">
        <f>MACD!F1984</f>
        <v>-6.8116496582672534E-2</v>
      </c>
      <c r="F1984" s="2">
        <f>'Moving Avg'!D1984</f>
        <v>2.0620000000000003</v>
      </c>
      <c r="G1984" s="2">
        <f>'Moving Avg'!F1984</f>
        <v>2.1704999999999997</v>
      </c>
      <c r="H1984" s="2">
        <f>'Moving Avg'!G1984</f>
        <v>1.8811999999999995</v>
      </c>
      <c r="I1984" s="2">
        <f>'Moving Avg'!H1984</f>
        <v>1.7723000000000004</v>
      </c>
      <c r="J1984" s="6" t="str">
        <f>OBV!F1984</f>
        <v>BEARISH</v>
      </c>
      <c r="K1984" s="6" t="str">
        <f>OBV!G1984</f>
        <v>STRONG</v>
      </c>
      <c r="L1984" s="6" t="str">
        <f>OBV!H1984</f>
        <v>BEARISH DIVERGENCE</v>
      </c>
      <c r="M1984" s="8">
        <f t="shared" si="300"/>
        <v>25</v>
      </c>
      <c r="N1984" s="8">
        <f t="shared" si="301"/>
        <v>0</v>
      </c>
      <c r="O1984" s="8">
        <f t="shared" si="302"/>
        <v>50</v>
      </c>
      <c r="P1984" s="8">
        <f t="shared" si="303"/>
        <v>33</v>
      </c>
      <c r="Q1984" s="9">
        <f t="shared" si="304"/>
        <v>21.2</v>
      </c>
      <c r="R1984" s="9">
        <f t="shared" si="305"/>
        <v>30.75</v>
      </c>
      <c r="S1984" s="9">
        <f t="shared" si="306"/>
        <v>31.1</v>
      </c>
      <c r="T1984" s="9">
        <f t="shared" si="307"/>
        <v>27</v>
      </c>
      <c r="U1984" s="8">
        <f t="shared" si="308"/>
        <v>27.683333333333337</v>
      </c>
      <c r="V1984" s="8">
        <f t="shared" si="309"/>
        <v>27.512500000000003</v>
      </c>
    </row>
    <row r="1985" spans="1:22" ht="13.5" x14ac:dyDescent="0.25">
      <c r="A1985" s="3">
        <f>RSI!A1985</f>
        <v>44896</v>
      </c>
      <c r="B1985" s="2">
        <f>RSI!B1985</f>
        <v>2.0699999999999998</v>
      </c>
      <c r="C1985" s="2">
        <f>RSI!I1985</f>
        <v>49.943290998637529</v>
      </c>
      <c r="D1985" s="2">
        <f>MACD!E1985</f>
        <v>0.10995520527352731</v>
      </c>
      <c r="E1985" s="2">
        <f>MACD!F1985</f>
        <v>-3.2502156211432563E-2</v>
      </c>
      <c r="F1985" s="2">
        <f>'Moving Avg'!D1985</f>
        <v>2.0640000000000001</v>
      </c>
      <c r="G1985" s="2">
        <f>'Moving Avg'!F1985</f>
        <v>2.1815000000000002</v>
      </c>
      <c r="H1985" s="2">
        <f>'Moving Avg'!G1985</f>
        <v>1.8887999999999994</v>
      </c>
      <c r="I1985" s="2">
        <f>'Moving Avg'!H1985</f>
        <v>1.7731500000000004</v>
      </c>
      <c r="J1985" s="6" t="str">
        <f>OBV!F1985</f>
        <v>BEARISH</v>
      </c>
      <c r="K1985" s="6" t="str">
        <f>OBV!G1985</f>
        <v>STRONG</v>
      </c>
      <c r="L1985" s="6" t="str">
        <f>OBV!H1985</f>
        <v>BEARISH DIVERGENCE</v>
      </c>
      <c r="M1985" s="8">
        <f t="shared" si="300"/>
        <v>25</v>
      </c>
      <c r="N1985" s="8">
        <f t="shared" si="301"/>
        <v>0</v>
      </c>
      <c r="O1985" s="8">
        <f t="shared" si="302"/>
        <v>50</v>
      </c>
      <c r="P1985" s="8">
        <f t="shared" si="303"/>
        <v>33</v>
      </c>
      <c r="Q1985" s="9">
        <f t="shared" si="304"/>
        <v>21.2</v>
      </c>
      <c r="R1985" s="9">
        <f t="shared" si="305"/>
        <v>30.75</v>
      </c>
      <c r="S1985" s="9">
        <f t="shared" si="306"/>
        <v>31.1</v>
      </c>
      <c r="T1985" s="9">
        <f t="shared" si="307"/>
        <v>27</v>
      </c>
      <c r="U1985" s="8">
        <f t="shared" si="308"/>
        <v>27.683333333333337</v>
      </c>
      <c r="V1985" s="8">
        <f t="shared" si="309"/>
        <v>27.512500000000003</v>
      </c>
    </row>
    <row r="1986" spans="1:22" ht="13.5" x14ac:dyDescent="0.25">
      <c r="A1986" s="3">
        <f>RSI!A1986</f>
        <v>44897</v>
      </c>
      <c r="B1986" s="2">
        <f>RSI!B1986</f>
        <v>1.98</v>
      </c>
      <c r="C1986" s="2">
        <f>RSI!I1986</f>
        <v>45.122660214324533</v>
      </c>
      <c r="D1986" s="2">
        <f>MACD!E1986</f>
        <v>0.15919740099730806</v>
      </c>
      <c r="E1986" s="2">
        <f>MACD!F1986</f>
        <v>5.8377552303155583E-3</v>
      </c>
      <c r="F1986" s="2">
        <f>'Moving Avg'!D1986</f>
        <v>2.0659999999999998</v>
      </c>
      <c r="G1986" s="2">
        <f>'Moving Avg'!F1986</f>
        <v>2.1839999999999997</v>
      </c>
      <c r="H1986" s="2">
        <f>'Moving Avg'!G1986</f>
        <v>1.8949999999999994</v>
      </c>
      <c r="I1986" s="2">
        <f>'Moving Avg'!H1986</f>
        <v>1.7732000000000006</v>
      </c>
      <c r="J1986" s="6" t="str">
        <f>OBV!F1986</f>
        <v>BEARISH</v>
      </c>
      <c r="K1986" s="6" t="str">
        <f>OBV!G1986</f>
        <v>STRONG</v>
      </c>
      <c r="L1986" s="6" t="str">
        <f>OBV!H1986</f>
        <v>BEARISH DIVERGENCE</v>
      </c>
      <c r="M1986" s="8">
        <f t="shared" ref="M1986:M2049" si="310">IF(C1986&lt;30,50, IF(C1986&gt;70, 0, 25))</f>
        <v>25</v>
      </c>
      <c r="N1986" s="8">
        <f t="shared" ref="N1986:N2049" si="311">IF(E1986-D1986&gt;0.02, 100, IF(E1986-D1986&lt;0,0,45))</f>
        <v>0</v>
      </c>
      <c r="O1986" s="8">
        <f t="shared" ref="O1986:O2049" si="312">IF(F1986-I1986&gt;10,100,IF(F1986-I1986&gt;5,75, IF(F1986-I1986&gt;0,50,0)))</f>
        <v>50</v>
      </c>
      <c r="P1986" s="8">
        <f t="shared" ref="P1986:P2049" si="313">IF(L1986="confirmed bullish", 34, IF(L1986="bullish divergence",17, 0))+IF(J1986="bullish",33,IF(J1986="bearish",0,16.5))+IF(K1986="strong",33,IF(K1986="weak",0,16.5))</f>
        <v>33</v>
      </c>
      <c r="Q1986" s="9">
        <f t="shared" si="304"/>
        <v>21.2</v>
      </c>
      <c r="R1986" s="9">
        <f t="shared" si="305"/>
        <v>30.75</v>
      </c>
      <c r="S1986" s="9">
        <f t="shared" si="306"/>
        <v>31.1</v>
      </c>
      <c r="T1986" s="9">
        <f t="shared" si="307"/>
        <v>27</v>
      </c>
      <c r="U1986" s="8">
        <f t="shared" si="308"/>
        <v>27.683333333333337</v>
      </c>
      <c r="V1986" s="8">
        <f t="shared" si="309"/>
        <v>27.512500000000003</v>
      </c>
    </row>
    <row r="1987" spans="1:22" ht="13.5" x14ac:dyDescent="0.25">
      <c r="A1987" s="3">
        <f>RSI!A1987</f>
        <v>44900</v>
      </c>
      <c r="B1987" s="2">
        <f>RSI!B1987</f>
        <v>2.06</v>
      </c>
      <c r="C1987" s="2">
        <f>RSI!I1987</f>
        <v>49.76429900493234</v>
      </c>
      <c r="D1987" s="2">
        <f>MACD!E1987</f>
        <v>0.17858433609716728</v>
      </c>
      <c r="E1987" s="2">
        <f>MACD!F1987</f>
        <v>4.0387071403685901E-2</v>
      </c>
      <c r="F1987" s="2">
        <f>'Moving Avg'!D1987</f>
        <v>2.0680000000000005</v>
      </c>
      <c r="G1987" s="2">
        <f>'Moving Avg'!F1987</f>
        <v>2.1869999999999998</v>
      </c>
      <c r="H1987" s="2">
        <f>'Moving Avg'!G1987</f>
        <v>1.9025999999999994</v>
      </c>
      <c r="I1987" s="2">
        <f>'Moving Avg'!H1987</f>
        <v>1.7740500000000006</v>
      </c>
      <c r="J1987" s="6" t="str">
        <f>OBV!F1987</f>
        <v>BEARISH</v>
      </c>
      <c r="K1987" s="6" t="str">
        <f>OBV!G1987</f>
        <v>STRONG</v>
      </c>
      <c r="L1987" s="6" t="str">
        <f>OBV!H1987</f>
        <v>BEARISH DIVERGENCE</v>
      </c>
      <c r="M1987" s="8">
        <f t="shared" si="310"/>
        <v>25</v>
      </c>
      <c r="N1987" s="8">
        <f t="shared" si="311"/>
        <v>0</v>
      </c>
      <c r="O1987" s="8">
        <f t="shared" si="312"/>
        <v>50</v>
      </c>
      <c r="P1987" s="8">
        <f t="shared" si="313"/>
        <v>33</v>
      </c>
      <c r="Q1987" s="9">
        <f t="shared" ref="Q1987:Q2050" si="314">0.35*M1987+N1987*0.35+O1987*0.15+P1987*0.15</f>
        <v>21.2</v>
      </c>
      <c r="R1987" s="9">
        <f t="shared" ref="R1987:R2050" si="315">M1987*0.2+N1987*0.2+O1987*0.35+P1987*0.25</f>
        <v>30.75</v>
      </c>
      <c r="S1987" s="9">
        <f t="shared" ref="S1987:S2050" si="316">M1987*0.15+N1987*0.15+O1987*0.25+P1987*0.45</f>
        <v>31.1</v>
      </c>
      <c r="T1987" s="9">
        <f t="shared" ref="T1987:T2050" si="317">0.25*SUM(M1987:P1987)</f>
        <v>27</v>
      </c>
      <c r="U1987" s="8">
        <f t="shared" ref="U1987:U2050" si="318">SUM(Q1987:S1987)/3</f>
        <v>27.683333333333337</v>
      </c>
      <c r="V1987" s="8">
        <f t="shared" ref="V1987:V2050" si="319">SUM(Q1987:T1987)/4</f>
        <v>27.512500000000003</v>
      </c>
    </row>
    <row r="1988" spans="1:22" ht="13.5" x14ac:dyDescent="0.25">
      <c r="A1988" s="3">
        <f>RSI!A1988</f>
        <v>44901</v>
      </c>
      <c r="B1988" s="2">
        <f>RSI!B1988</f>
        <v>1.98</v>
      </c>
      <c r="C1988" s="2">
        <f>RSI!I1988</f>
        <v>45.609778236007926</v>
      </c>
      <c r="D1988" s="2">
        <f>MACD!E1988</f>
        <v>0.18558453498056471</v>
      </c>
      <c r="E1988" s="2">
        <f>MACD!F1988</f>
        <v>6.9426564119061659E-2</v>
      </c>
      <c r="F1988" s="2">
        <f>'Moving Avg'!D1988</f>
        <v>2.0500000000000003</v>
      </c>
      <c r="G1988" s="2">
        <f>'Moving Avg'!F1988</f>
        <v>2.1829999999999994</v>
      </c>
      <c r="H1988" s="2">
        <f>'Moving Avg'!G1988</f>
        <v>1.9099999999999995</v>
      </c>
      <c r="I1988" s="2">
        <f>'Moving Avg'!H1988</f>
        <v>1.7741000000000005</v>
      </c>
      <c r="J1988" s="6" t="str">
        <f>OBV!F1988</f>
        <v>BEARISH</v>
      </c>
      <c r="K1988" s="6" t="str">
        <f>OBV!G1988</f>
        <v>STRONG</v>
      </c>
      <c r="L1988" s="6" t="str">
        <f>OBV!H1988</f>
        <v>CONFIRMED BEARISH</v>
      </c>
      <c r="M1988" s="8">
        <f t="shared" si="310"/>
        <v>25</v>
      </c>
      <c r="N1988" s="8">
        <f t="shared" si="311"/>
        <v>0</v>
      </c>
      <c r="O1988" s="8">
        <f t="shared" si="312"/>
        <v>50</v>
      </c>
      <c r="P1988" s="8">
        <f t="shared" si="313"/>
        <v>33</v>
      </c>
      <c r="Q1988" s="9">
        <f t="shared" si="314"/>
        <v>21.2</v>
      </c>
      <c r="R1988" s="9">
        <f t="shared" si="315"/>
        <v>30.75</v>
      </c>
      <c r="S1988" s="9">
        <f t="shared" si="316"/>
        <v>31.1</v>
      </c>
      <c r="T1988" s="9">
        <f t="shared" si="317"/>
        <v>27</v>
      </c>
      <c r="U1988" s="8">
        <f t="shared" si="318"/>
        <v>27.683333333333337</v>
      </c>
      <c r="V1988" s="8">
        <f t="shared" si="319"/>
        <v>27.512500000000003</v>
      </c>
    </row>
    <row r="1989" spans="1:22" ht="13.5" x14ac:dyDescent="0.25">
      <c r="A1989" s="3">
        <f>RSI!A1989</f>
        <v>44902</v>
      </c>
      <c r="B1989" s="2">
        <f>RSI!B1989</f>
        <v>1.99</v>
      </c>
      <c r="C1989" s="2">
        <f>RSI!I1989</f>
        <v>46.21423479101945</v>
      </c>
      <c r="D1989" s="2">
        <f>MACD!E1989</f>
        <v>0.17590566476122582</v>
      </c>
      <c r="E1989" s="2">
        <f>MACD!F1989</f>
        <v>9.07223842474945E-2</v>
      </c>
      <c r="F1989" s="2">
        <f>'Moving Avg'!D1989</f>
        <v>2.016</v>
      </c>
      <c r="G1989" s="2">
        <f>'Moving Avg'!F1989</f>
        <v>2.1749999999999998</v>
      </c>
      <c r="H1989" s="2">
        <f>'Moving Avg'!G1989</f>
        <v>1.9169999999999996</v>
      </c>
      <c r="I1989" s="2">
        <f>'Moving Avg'!H1989</f>
        <v>1.7746000000000004</v>
      </c>
      <c r="J1989" s="6" t="str">
        <f>OBV!F1989</f>
        <v>BEARISH</v>
      </c>
      <c r="K1989" s="6" t="str">
        <f>OBV!G1989</f>
        <v>STRONG</v>
      </c>
      <c r="L1989" s="6" t="str">
        <f>OBV!H1989</f>
        <v>CONFIRMED BEARISH</v>
      </c>
      <c r="M1989" s="8">
        <f t="shared" si="310"/>
        <v>25</v>
      </c>
      <c r="N1989" s="8">
        <f t="shared" si="311"/>
        <v>0</v>
      </c>
      <c r="O1989" s="8">
        <f t="shared" si="312"/>
        <v>50</v>
      </c>
      <c r="P1989" s="8">
        <f t="shared" si="313"/>
        <v>33</v>
      </c>
      <c r="Q1989" s="9">
        <f t="shared" si="314"/>
        <v>21.2</v>
      </c>
      <c r="R1989" s="9">
        <f t="shared" si="315"/>
        <v>30.75</v>
      </c>
      <c r="S1989" s="9">
        <f t="shared" si="316"/>
        <v>31.1</v>
      </c>
      <c r="T1989" s="9">
        <f t="shared" si="317"/>
        <v>27</v>
      </c>
      <c r="U1989" s="8">
        <f t="shared" si="318"/>
        <v>27.683333333333337</v>
      </c>
      <c r="V1989" s="8">
        <f t="shared" si="319"/>
        <v>27.512500000000003</v>
      </c>
    </row>
    <row r="1990" spans="1:22" ht="13.5" x14ac:dyDescent="0.25">
      <c r="A1990" s="3">
        <f>RSI!A1990</f>
        <v>44903</v>
      </c>
      <c r="B1990" s="2">
        <f>RSI!B1990</f>
        <v>1.91</v>
      </c>
      <c r="C1990" s="2">
        <f>RSI!I1990</f>
        <v>42.176061480350803</v>
      </c>
      <c r="D1990" s="2">
        <f>MACD!E1990</f>
        <v>0.16022101527586097</v>
      </c>
      <c r="E1990" s="2">
        <f>MACD!F1990</f>
        <v>0.1046221104531678</v>
      </c>
      <c r="F1990" s="2">
        <f>'Moving Avg'!D1990</f>
        <v>1.984</v>
      </c>
      <c r="G1990" s="2">
        <f>'Moving Avg'!F1990</f>
        <v>2.1629999999999994</v>
      </c>
      <c r="H1990" s="2">
        <f>'Moving Avg'!G1990</f>
        <v>1.9217999999999995</v>
      </c>
      <c r="I1990" s="2">
        <f>'Moving Avg'!H1990</f>
        <v>1.7744500000000005</v>
      </c>
      <c r="J1990" s="6" t="str">
        <f>OBV!F1990</f>
        <v>BEARISH</v>
      </c>
      <c r="K1990" s="6" t="str">
        <f>OBV!G1990</f>
        <v>STRONG</v>
      </c>
      <c r="L1990" s="6" t="str">
        <f>OBV!H1990</f>
        <v>CONFIRMED BEARISH</v>
      </c>
      <c r="M1990" s="8">
        <f t="shared" si="310"/>
        <v>25</v>
      </c>
      <c r="N1990" s="8">
        <f t="shared" si="311"/>
        <v>0</v>
      </c>
      <c r="O1990" s="8">
        <f t="shared" si="312"/>
        <v>50</v>
      </c>
      <c r="P1990" s="8">
        <f t="shared" si="313"/>
        <v>33</v>
      </c>
      <c r="Q1990" s="9">
        <f t="shared" si="314"/>
        <v>21.2</v>
      </c>
      <c r="R1990" s="9">
        <f t="shared" si="315"/>
        <v>30.75</v>
      </c>
      <c r="S1990" s="9">
        <f t="shared" si="316"/>
        <v>31.1</v>
      </c>
      <c r="T1990" s="9">
        <f t="shared" si="317"/>
        <v>27</v>
      </c>
      <c r="U1990" s="8">
        <f t="shared" si="318"/>
        <v>27.683333333333337</v>
      </c>
      <c r="V1990" s="8">
        <f t="shared" si="319"/>
        <v>27.512500000000003</v>
      </c>
    </row>
    <row r="1991" spans="1:22" ht="13.5" x14ac:dyDescent="0.25">
      <c r="A1991" s="3">
        <f>RSI!A1991</f>
        <v>44904</v>
      </c>
      <c r="B1991" s="2">
        <f>RSI!B1991</f>
        <v>1.99</v>
      </c>
      <c r="C1991" s="2">
        <f>RSI!I1991</f>
        <v>47.149355745522278</v>
      </c>
      <c r="D1991" s="2">
        <f>MACD!E1991</f>
        <v>0.1280439136531295</v>
      </c>
      <c r="E1991" s="2">
        <f>MACD!F1991</f>
        <v>0.10930647109316015</v>
      </c>
      <c r="F1991" s="2">
        <f>'Moving Avg'!D1991</f>
        <v>1.986</v>
      </c>
      <c r="G1991" s="2">
        <f>'Moving Avg'!F1991</f>
        <v>2.1524999999999999</v>
      </c>
      <c r="H1991" s="2">
        <f>'Moving Avg'!G1991</f>
        <v>1.9283999999999994</v>
      </c>
      <c r="I1991" s="2">
        <f>'Moving Avg'!H1991</f>
        <v>1.7744000000000006</v>
      </c>
      <c r="J1991" s="6" t="str">
        <f>OBV!F1991</f>
        <v>BEARISH</v>
      </c>
      <c r="K1991" s="6" t="str">
        <f>OBV!G1991</f>
        <v>NEUTRAL</v>
      </c>
      <c r="L1991" s="6" t="str">
        <f>OBV!H1991</f>
        <v>BEARISH DIVERGENCE</v>
      </c>
      <c r="M1991" s="8">
        <f t="shared" si="310"/>
        <v>25</v>
      </c>
      <c r="N1991" s="8">
        <f t="shared" si="311"/>
        <v>0</v>
      </c>
      <c r="O1991" s="8">
        <f t="shared" si="312"/>
        <v>50</v>
      </c>
      <c r="P1991" s="8">
        <f t="shared" si="313"/>
        <v>16.5</v>
      </c>
      <c r="Q1991" s="9">
        <f t="shared" si="314"/>
        <v>18.725000000000001</v>
      </c>
      <c r="R1991" s="9">
        <f t="shared" si="315"/>
        <v>26.625</v>
      </c>
      <c r="S1991" s="9">
        <f t="shared" si="316"/>
        <v>23.675000000000001</v>
      </c>
      <c r="T1991" s="9">
        <f t="shared" si="317"/>
        <v>22.875</v>
      </c>
      <c r="U1991" s="8">
        <f t="shared" si="318"/>
        <v>23.008333333333336</v>
      </c>
      <c r="V1991" s="8">
        <f t="shared" si="319"/>
        <v>22.975000000000001</v>
      </c>
    </row>
    <row r="1992" spans="1:22" ht="13.5" x14ac:dyDescent="0.25">
      <c r="A1992" s="3">
        <f>RSI!A1992</f>
        <v>44907</v>
      </c>
      <c r="B1992" s="2">
        <f>RSI!B1992</f>
        <v>1.98</v>
      </c>
      <c r="C1992" s="2">
        <f>RSI!I1992</f>
        <v>46.609711440427077</v>
      </c>
      <c r="D1992" s="2">
        <f>MACD!E1992</f>
        <v>0.11419525667061192</v>
      </c>
      <c r="E1992" s="2">
        <f>MACD!F1992</f>
        <v>0.11028422820865051</v>
      </c>
      <c r="F1992" s="2">
        <f>'Moving Avg'!D1992</f>
        <v>1.97</v>
      </c>
      <c r="G1992" s="2">
        <f>'Moving Avg'!F1992</f>
        <v>2.1369999999999996</v>
      </c>
      <c r="H1992" s="2">
        <f>'Moving Avg'!G1992</f>
        <v>1.9343999999999997</v>
      </c>
      <c r="I1992" s="2">
        <f>'Moving Avg'!H1992</f>
        <v>1.7743000000000004</v>
      </c>
      <c r="J1992" s="6" t="str">
        <f>OBV!F1992</f>
        <v>BEARISH</v>
      </c>
      <c r="K1992" s="6" t="str">
        <f>OBV!G1992</f>
        <v>NEUTRAL</v>
      </c>
      <c r="L1992" s="6" t="str">
        <f>OBV!H1992</f>
        <v>CONFIRMED BEARISH</v>
      </c>
      <c r="M1992" s="8">
        <f t="shared" si="310"/>
        <v>25</v>
      </c>
      <c r="N1992" s="8">
        <f t="shared" si="311"/>
        <v>0</v>
      </c>
      <c r="O1992" s="8">
        <f t="shared" si="312"/>
        <v>50</v>
      </c>
      <c r="P1992" s="8">
        <f t="shared" si="313"/>
        <v>16.5</v>
      </c>
      <c r="Q1992" s="9">
        <f t="shared" si="314"/>
        <v>18.725000000000001</v>
      </c>
      <c r="R1992" s="9">
        <f t="shared" si="315"/>
        <v>26.625</v>
      </c>
      <c r="S1992" s="9">
        <f t="shared" si="316"/>
        <v>23.675000000000001</v>
      </c>
      <c r="T1992" s="9">
        <f t="shared" si="317"/>
        <v>22.875</v>
      </c>
      <c r="U1992" s="8">
        <f t="shared" si="318"/>
        <v>23.008333333333336</v>
      </c>
      <c r="V1992" s="8">
        <f t="shared" si="319"/>
        <v>22.975000000000001</v>
      </c>
    </row>
    <row r="1993" spans="1:22" ht="13.5" x14ac:dyDescent="0.25">
      <c r="A1993" s="3">
        <f>RSI!A1993</f>
        <v>44908</v>
      </c>
      <c r="B1993" s="2">
        <f>RSI!B1993</f>
        <v>1.98</v>
      </c>
      <c r="C1993" s="2">
        <f>RSI!I1993</f>
        <v>46.609711440427084</v>
      </c>
      <c r="D1993" s="2">
        <f>MACD!E1993</f>
        <v>0.10591844271940154</v>
      </c>
      <c r="E1993" s="2">
        <f>MACD!F1993</f>
        <v>0.10941107111080073</v>
      </c>
      <c r="F1993" s="2">
        <f>'Moving Avg'!D1993</f>
        <v>1.97</v>
      </c>
      <c r="G1993" s="2">
        <f>'Moving Avg'!F1993</f>
        <v>2.1164999999999994</v>
      </c>
      <c r="H1993" s="2">
        <f>'Moving Avg'!G1993</f>
        <v>1.9401999999999999</v>
      </c>
      <c r="I1993" s="2">
        <f>'Moving Avg'!H1993</f>
        <v>1.7740000000000002</v>
      </c>
      <c r="J1993" s="6" t="str">
        <f>OBV!F1993</f>
        <v>BEARISH</v>
      </c>
      <c r="K1993" s="6" t="str">
        <f>OBV!G1993</f>
        <v>NEUTRAL</v>
      </c>
      <c r="L1993" s="6" t="str">
        <f>OBV!H1993</f>
        <v>NEUTRAL</v>
      </c>
      <c r="M1993" s="8">
        <f t="shared" si="310"/>
        <v>25</v>
      </c>
      <c r="N1993" s="8">
        <f t="shared" si="311"/>
        <v>45</v>
      </c>
      <c r="O1993" s="8">
        <f t="shared" si="312"/>
        <v>50</v>
      </c>
      <c r="P1993" s="8">
        <f t="shared" si="313"/>
        <v>16.5</v>
      </c>
      <c r="Q1993" s="9">
        <f t="shared" si="314"/>
        <v>34.475000000000001</v>
      </c>
      <c r="R1993" s="9">
        <f t="shared" si="315"/>
        <v>35.625</v>
      </c>
      <c r="S1993" s="9">
        <f t="shared" si="316"/>
        <v>30.425000000000001</v>
      </c>
      <c r="T1993" s="9">
        <f t="shared" si="317"/>
        <v>34.125</v>
      </c>
      <c r="U1993" s="8">
        <f t="shared" si="318"/>
        <v>33.508333333333333</v>
      </c>
      <c r="V1993" s="8">
        <f t="shared" si="319"/>
        <v>33.662499999999994</v>
      </c>
    </row>
    <row r="1994" spans="1:22" ht="13.5" x14ac:dyDescent="0.25">
      <c r="A1994" s="3">
        <f>RSI!A1994</f>
        <v>44909</v>
      </c>
      <c r="B1994" s="2">
        <f>RSI!B1994</f>
        <v>2</v>
      </c>
      <c r="C1994" s="2">
        <f>RSI!I1994</f>
        <v>47.990458797270399</v>
      </c>
      <c r="D1994" s="2">
        <f>MACD!E1994</f>
        <v>0.11161702503432869</v>
      </c>
      <c r="E1994" s="2">
        <f>MACD!F1994</f>
        <v>0.10985226189550633</v>
      </c>
      <c r="F1994" s="2">
        <f>'Moving Avg'!D1994</f>
        <v>1.972</v>
      </c>
      <c r="G1994" s="2">
        <f>'Moving Avg'!F1994</f>
        <v>2.0934999999999997</v>
      </c>
      <c r="H1994" s="2">
        <f>'Moving Avg'!G1994</f>
        <v>1.9463999999999999</v>
      </c>
      <c r="I1994" s="2">
        <f>'Moving Avg'!H1994</f>
        <v>1.7738000000000005</v>
      </c>
      <c r="J1994" s="6" t="str">
        <f>OBV!F1994</f>
        <v>BEARISH</v>
      </c>
      <c r="K1994" s="6" t="str">
        <f>OBV!G1994</f>
        <v>NEUTRAL</v>
      </c>
      <c r="L1994" s="6" t="str">
        <f>OBV!H1994</f>
        <v>BEARISH DIVERGENCE</v>
      </c>
      <c r="M1994" s="8">
        <f t="shared" si="310"/>
        <v>25</v>
      </c>
      <c r="N1994" s="8">
        <f t="shared" si="311"/>
        <v>0</v>
      </c>
      <c r="O1994" s="8">
        <f t="shared" si="312"/>
        <v>50</v>
      </c>
      <c r="P1994" s="8">
        <f t="shared" si="313"/>
        <v>16.5</v>
      </c>
      <c r="Q1994" s="9">
        <f t="shared" si="314"/>
        <v>18.725000000000001</v>
      </c>
      <c r="R1994" s="9">
        <f t="shared" si="315"/>
        <v>26.625</v>
      </c>
      <c r="S1994" s="9">
        <f t="shared" si="316"/>
        <v>23.675000000000001</v>
      </c>
      <c r="T1994" s="9">
        <f t="shared" si="317"/>
        <v>22.875</v>
      </c>
      <c r="U1994" s="8">
        <f t="shared" si="318"/>
        <v>23.008333333333336</v>
      </c>
      <c r="V1994" s="8">
        <f t="shared" si="319"/>
        <v>22.975000000000001</v>
      </c>
    </row>
    <row r="1995" spans="1:22" ht="13.5" x14ac:dyDescent="0.25">
      <c r="A1995" s="3">
        <f>RSI!A1995</f>
        <v>44910</v>
      </c>
      <c r="B1995" s="2">
        <f>RSI!B1995</f>
        <v>2</v>
      </c>
      <c r="C1995" s="2">
        <f>RSI!I1995</f>
        <v>47.990458797270399</v>
      </c>
      <c r="D1995" s="2">
        <f>MACD!E1995</f>
        <v>0.10278694536614585</v>
      </c>
      <c r="E1995" s="2">
        <f>MACD!F1995</f>
        <v>0.10843919858963423</v>
      </c>
      <c r="F1995" s="2">
        <f>'Moving Avg'!D1995</f>
        <v>1.9899999999999998</v>
      </c>
      <c r="G1995" s="2">
        <f>'Moving Avg'!F1995</f>
        <v>2.0729999999999995</v>
      </c>
      <c r="H1995" s="2">
        <f>'Moving Avg'!G1995</f>
        <v>1.9525999999999999</v>
      </c>
      <c r="I1995" s="2">
        <f>'Moving Avg'!H1995</f>
        <v>1.7738000000000003</v>
      </c>
      <c r="J1995" s="6" t="str">
        <f>OBV!F1995</f>
        <v>BEARISH</v>
      </c>
      <c r="K1995" s="6" t="str">
        <f>OBV!G1995</f>
        <v>NEUTRAL</v>
      </c>
      <c r="L1995" s="6" t="str">
        <f>OBV!H1995</f>
        <v>BEARISH DIVERGENCE</v>
      </c>
      <c r="M1995" s="8">
        <f t="shared" si="310"/>
        <v>25</v>
      </c>
      <c r="N1995" s="8">
        <f t="shared" si="311"/>
        <v>45</v>
      </c>
      <c r="O1995" s="8">
        <f t="shared" si="312"/>
        <v>50</v>
      </c>
      <c r="P1995" s="8">
        <f t="shared" si="313"/>
        <v>16.5</v>
      </c>
      <c r="Q1995" s="9">
        <f t="shared" si="314"/>
        <v>34.475000000000001</v>
      </c>
      <c r="R1995" s="9">
        <f t="shared" si="315"/>
        <v>35.625</v>
      </c>
      <c r="S1995" s="9">
        <f t="shared" si="316"/>
        <v>30.425000000000001</v>
      </c>
      <c r="T1995" s="9">
        <f t="shared" si="317"/>
        <v>34.125</v>
      </c>
      <c r="U1995" s="8">
        <f t="shared" si="318"/>
        <v>33.508333333333333</v>
      </c>
      <c r="V1995" s="8">
        <f t="shared" si="319"/>
        <v>33.662499999999994</v>
      </c>
    </row>
    <row r="1996" spans="1:22" ht="13.5" x14ac:dyDescent="0.25">
      <c r="A1996" s="3">
        <f>RSI!A1996</f>
        <v>44911</v>
      </c>
      <c r="B1996" s="2">
        <f>RSI!B1996</f>
        <v>2</v>
      </c>
      <c r="C1996" s="2">
        <f>RSI!I1996</f>
        <v>47.990458797270399</v>
      </c>
      <c r="D1996" s="2">
        <f>MACD!E1996</f>
        <v>8.1648997530775702E-2</v>
      </c>
      <c r="E1996" s="2">
        <f>MACD!F1996</f>
        <v>0.10308115837786253</v>
      </c>
      <c r="F1996" s="2">
        <f>'Moving Avg'!D1996</f>
        <v>1.9920000000000002</v>
      </c>
      <c r="G1996" s="2">
        <f>'Moving Avg'!F1996</f>
        <v>2.0499999999999998</v>
      </c>
      <c r="H1996" s="2">
        <f>'Moving Avg'!G1996</f>
        <v>1.9601999999999997</v>
      </c>
      <c r="I1996" s="2">
        <f>'Moving Avg'!H1996</f>
        <v>1.7738500000000001</v>
      </c>
      <c r="J1996" s="6" t="str">
        <f>OBV!F1996</f>
        <v>BEARISH</v>
      </c>
      <c r="K1996" s="6" t="str">
        <f>OBV!G1996</f>
        <v>NEUTRAL</v>
      </c>
      <c r="L1996" s="6" t="str">
        <f>OBV!H1996</f>
        <v>BEARISH DIVERGENCE</v>
      </c>
      <c r="M1996" s="8">
        <f t="shared" si="310"/>
        <v>25</v>
      </c>
      <c r="N1996" s="8">
        <f t="shared" si="311"/>
        <v>100</v>
      </c>
      <c r="O1996" s="8">
        <f t="shared" si="312"/>
        <v>50</v>
      </c>
      <c r="P1996" s="8">
        <f t="shared" si="313"/>
        <v>16.5</v>
      </c>
      <c r="Q1996" s="9">
        <f t="shared" si="314"/>
        <v>53.725000000000001</v>
      </c>
      <c r="R1996" s="9">
        <f t="shared" si="315"/>
        <v>46.625</v>
      </c>
      <c r="S1996" s="9">
        <f t="shared" si="316"/>
        <v>38.674999999999997</v>
      </c>
      <c r="T1996" s="9">
        <f t="shared" si="317"/>
        <v>47.875</v>
      </c>
      <c r="U1996" s="8">
        <f t="shared" si="318"/>
        <v>46.341666666666661</v>
      </c>
      <c r="V1996" s="8">
        <f t="shared" si="319"/>
        <v>46.724999999999994</v>
      </c>
    </row>
    <row r="1997" spans="1:22" ht="13.5" x14ac:dyDescent="0.25">
      <c r="A1997" s="3">
        <f>RSI!A1997</f>
        <v>44914</v>
      </c>
      <c r="B1997" s="2">
        <f>RSI!B1997</f>
        <v>2</v>
      </c>
      <c r="C1997" s="2">
        <f>RSI!I1997</f>
        <v>47.990458797270399</v>
      </c>
      <c r="D1997" s="2">
        <f>MACD!E1997</f>
        <v>7.623722646282749E-2</v>
      </c>
      <c r="E1997" s="2">
        <f>MACD!F1997</f>
        <v>9.7712371994855524E-2</v>
      </c>
      <c r="F1997" s="2">
        <f>'Moving Avg'!D1997</f>
        <v>1.996</v>
      </c>
      <c r="G1997" s="2">
        <f>'Moving Avg'!F1997</f>
        <v>2.0324999999999998</v>
      </c>
      <c r="H1997" s="2">
        <f>'Moving Avg'!G1997</f>
        <v>1.9681999999999997</v>
      </c>
      <c r="I1997" s="2">
        <f>'Moving Avg'!H1997</f>
        <v>1.7739000000000003</v>
      </c>
      <c r="J1997" s="6" t="str">
        <f>OBV!F1997</f>
        <v>BULLISH</v>
      </c>
      <c r="K1997" s="6" t="str">
        <f>OBV!G1997</f>
        <v>NEUTRAL</v>
      </c>
      <c r="L1997" s="6" t="str">
        <f>OBV!H1997</f>
        <v>CONFIRMED BULLISH</v>
      </c>
      <c r="M1997" s="8">
        <f t="shared" si="310"/>
        <v>25</v>
      </c>
      <c r="N1997" s="8">
        <f t="shared" si="311"/>
        <v>100</v>
      </c>
      <c r="O1997" s="8">
        <f t="shared" si="312"/>
        <v>50</v>
      </c>
      <c r="P1997" s="8">
        <f t="shared" si="313"/>
        <v>83.5</v>
      </c>
      <c r="Q1997" s="9">
        <f t="shared" si="314"/>
        <v>63.774999999999999</v>
      </c>
      <c r="R1997" s="9">
        <f t="shared" si="315"/>
        <v>63.375</v>
      </c>
      <c r="S1997" s="9">
        <f t="shared" si="316"/>
        <v>68.825000000000003</v>
      </c>
      <c r="T1997" s="9">
        <f t="shared" si="317"/>
        <v>64.625</v>
      </c>
      <c r="U1997" s="8">
        <f t="shared" si="318"/>
        <v>65.325000000000003</v>
      </c>
      <c r="V1997" s="8">
        <f t="shared" si="319"/>
        <v>65.150000000000006</v>
      </c>
    </row>
    <row r="1998" spans="1:22" ht="13.5" x14ac:dyDescent="0.25">
      <c r="A1998" s="3">
        <f>RSI!A1998</f>
        <v>44915</v>
      </c>
      <c r="B1998" s="2">
        <f>RSI!B1998</f>
        <v>2</v>
      </c>
      <c r="C1998" s="2">
        <f>RSI!I1998</f>
        <v>47.990458797270399</v>
      </c>
      <c r="D1998" s="2">
        <f>MACD!E1998</f>
        <v>5.9504502959872863E-2</v>
      </c>
      <c r="E1998" s="2">
        <f>MACD!F1998</f>
        <v>9.0070798187859E-2</v>
      </c>
      <c r="F1998" s="2">
        <f>'Moving Avg'!D1998</f>
        <v>2</v>
      </c>
      <c r="G1998" s="2">
        <f>'Moving Avg'!F1998</f>
        <v>2.02</v>
      </c>
      <c r="H1998" s="2">
        <f>'Moving Avg'!G1998</f>
        <v>1.9775999999999998</v>
      </c>
      <c r="I1998" s="2">
        <f>'Moving Avg'!H1998</f>
        <v>1.7739500000000001</v>
      </c>
      <c r="J1998" s="6" t="str">
        <f>OBV!F1998</f>
        <v>BULLISH</v>
      </c>
      <c r="K1998" s="6" t="str">
        <f>OBV!G1998</f>
        <v>NEUTRAL</v>
      </c>
      <c r="L1998" s="6" t="str">
        <f>OBV!H1998</f>
        <v>CONFIRMED BULLISH</v>
      </c>
      <c r="M1998" s="8">
        <f t="shared" si="310"/>
        <v>25</v>
      </c>
      <c r="N1998" s="8">
        <f t="shared" si="311"/>
        <v>100</v>
      </c>
      <c r="O1998" s="8">
        <f t="shared" si="312"/>
        <v>50</v>
      </c>
      <c r="P1998" s="8">
        <f t="shared" si="313"/>
        <v>83.5</v>
      </c>
      <c r="Q1998" s="9">
        <f t="shared" si="314"/>
        <v>63.774999999999999</v>
      </c>
      <c r="R1998" s="9">
        <f t="shared" si="315"/>
        <v>63.375</v>
      </c>
      <c r="S1998" s="9">
        <f t="shared" si="316"/>
        <v>68.825000000000003</v>
      </c>
      <c r="T1998" s="9">
        <f t="shared" si="317"/>
        <v>64.625</v>
      </c>
      <c r="U1998" s="8">
        <f t="shared" si="318"/>
        <v>65.325000000000003</v>
      </c>
      <c r="V1998" s="8">
        <f t="shared" si="319"/>
        <v>65.150000000000006</v>
      </c>
    </row>
    <row r="1999" spans="1:22" ht="13.5" x14ac:dyDescent="0.25">
      <c r="A1999" s="3">
        <f>RSI!A1999</f>
        <v>44916</v>
      </c>
      <c r="B1999" s="2">
        <f>RSI!B1999</f>
        <v>2</v>
      </c>
      <c r="C1999" s="2">
        <f>RSI!I1999</f>
        <v>47.990458797270399</v>
      </c>
      <c r="D1999" s="2">
        <f>MACD!E1999</f>
        <v>4.7027246620408469E-2</v>
      </c>
      <c r="E1999" s="2">
        <f>MACD!F1999</f>
        <v>8.1462087874368899E-2</v>
      </c>
      <c r="F1999" s="2">
        <f>'Moving Avg'!D1999</f>
        <v>2</v>
      </c>
      <c r="G1999" s="2">
        <f>'Moving Avg'!F1999</f>
        <v>2.0125000000000002</v>
      </c>
      <c r="H1999" s="2">
        <f>'Moving Avg'!G1999</f>
        <v>1.9880000000000002</v>
      </c>
      <c r="I1999" s="2">
        <f>'Moving Avg'!H1999</f>
        <v>1.7737000000000001</v>
      </c>
      <c r="J1999" s="6" t="str">
        <f>OBV!F1999</f>
        <v>NEUTRAL</v>
      </c>
      <c r="K1999" s="6" t="str">
        <f>OBV!G1999</f>
        <v>NEUTRAL</v>
      </c>
      <c r="L1999" s="6" t="str">
        <f>OBV!H1999</f>
        <v>NEUTRAL</v>
      </c>
      <c r="M1999" s="8">
        <f t="shared" si="310"/>
        <v>25</v>
      </c>
      <c r="N1999" s="8">
        <f t="shared" si="311"/>
        <v>100</v>
      </c>
      <c r="O1999" s="8">
        <f t="shared" si="312"/>
        <v>50</v>
      </c>
      <c r="P1999" s="8">
        <f t="shared" si="313"/>
        <v>33</v>
      </c>
      <c r="Q1999" s="9">
        <f t="shared" si="314"/>
        <v>56.2</v>
      </c>
      <c r="R1999" s="9">
        <f t="shared" si="315"/>
        <v>50.75</v>
      </c>
      <c r="S1999" s="9">
        <f t="shared" si="316"/>
        <v>46.1</v>
      </c>
      <c r="T1999" s="9">
        <f t="shared" si="317"/>
        <v>52</v>
      </c>
      <c r="U1999" s="8">
        <f t="shared" si="318"/>
        <v>51.016666666666673</v>
      </c>
      <c r="V1999" s="8">
        <f t="shared" si="319"/>
        <v>51.262500000000003</v>
      </c>
    </row>
    <row r="2000" spans="1:22" ht="13.5" x14ac:dyDescent="0.25">
      <c r="A2000" s="3">
        <f>RSI!A2000</f>
        <v>44917</v>
      </c>
      <c r="B2000" s="2">
        <f>RSI!B2000</f>
        <v>2</v>
      </c>
      <c r="C2000" s="2">
        <f>RSI!I2000</f>
        <v>47.990458797270399</v>
      </c>
      <c r="D2000" s="2">
        <f>MACD!E2000</f>
        <v>2.4294042974156493E-2</v>
      </c>
      <c r="E2000" s="2">
        <f>MACD!F2000</f>
        <v>7.0028478894326424E-2</v>
      </c>
      <c r="F2000" s="2">
        <f>'Moving Avg'!D2000</f>
        <v>2</v>
      </c>
      <c r="G2000" s="2">
        <f>'Moving Avg'!F2000</f>
        <v>2.0095000000000001</v>
      </c>
      <c r="H2000" s="2">
        <f>'Moving Avg'!G2000</f>
        <v>1.9972000000000001</v>
      </c>
      <c r="I2000" s="2">
        <f>'Moving Avg'!H2000</f>
        <v>1.7738</v>
      </c>
      <c r="J2000" s="6" t="str">
        <f>OBV!F2000</f>
        <v>NEUTRAL</v>
      </c>
      <c r="K2000" s="6" t="str">
        <f>OBV!G2000</f>
        <v>NEUTRAL</v>
      </c>
      <c r="L2000" s="6" t="str">
        <f>OBV!H2000</f>
        <v>NEUTRAL</v>
      </c>
      <c r="M2000" s="8">
        <f t="shared" si="310"/>
        <v>25</v>
      </c>
      <c r="N2000" s="8">
        <f t="shared" si="311"/>
        <v>100</v>
      </c>
      <c r="O2000" s="8">
        <f t="shared" si="312"/>
        <v>50</v>
      </c>
      <c r="P2000" s="8">
        <f t="shared" si="313"/>
        <v>33</v>
      </c>
      <c r="Q2000" s="9">
        <f t="shared" si="314"/>
        <v>56.2</v>
      </c>
      <c r="R2000" s="9">
        <f t="shared" si="315"/>
        <v>50.75</v>
      </c>
      <c r="S2000" s="9">
        <f t="shared" si="316"/>
        <v>46.1</v>
      </c>
      <c r="T2000" s="9">
        <f t="shared" si="317"/>
        <v>52</v>
      </c>
      <c r="U2000" s="8">
        <f t="shared" si="318"/>
        <v>51.016666666666673</v>
      </c>
      <c r="V2000" s="8">
        <f t="shared" si="319"/>
        <v>51.262500000000003</v>
      </c>
    </row>
    <row r="2001" spans="1:22" ht="13.5" x14ac:dyDescent="0.25">
      <c r="A2001" s="3">
        <f>RSI!A2001</f>
        <v>44918</v>
      </c>
      <c r="B2001" s="2">
        <f>RSI!B2001</f>
        <v>1.92</v>
      </c>
      <c r="C2001" s="2">
        <f>RSI!I2001</f>
        <v>40.885326099456854</v>
      </c>
      <c r="D2001" s="2">
        <f>MACD!E2001</f>
        <v>2.3414250453883678E-2</v>
      </c>
      <c r="E2001" s="2">
        <f>MACD!F2001</f>
        <v>6.0705633206237876E-2</v>
      </c>
      <c r="F2001" s="2">
        <f>'Moving Avg'!D2001</f>
        <v>1.984</v>
      </c>
      <c r="G2001" s="2">
        <f>'Moving Avg'!F2001</f>
        <v>2.0070000000000001</v>
      </c>
      <c r="H2001" s="2">
        <f>'Moving Avg'!G2001</f>
        <v>2.0036</v>
      </c>
      <c r="I2001" s="2">
        <f>'Moving Avg'!H2001</f>
        <v>1.77315</v>
      </c>
      <c r="J2001" s="6" t="str">
        <f>OBV!F2001</f>
        <v>BEARISH</v>
      </c>
      <c r="K2001" s="6" t="str">
        <f>OBV!G2001</f>
        <v>NEUTRAL</v>
      </c>
      <c r="L2001" s="6" t="str">
        <f>OBV!H2001</f>
        <v>CONFIRMED BEARISH</v>
      </c>
      <c r="M2001" s="8">
        <f t="shared" si="310"/>
        <v>25</v>
      </c>
      <c r="N2001" s="8">
        <f t="shared" si="311"/>
        <v>100</v>
      </c>
      <c r="O2001" s="8">
        <f t="shared" si="312"/>
        <v>50</v>
      </c>
      <c r="P2001" s="8">
        <f t="shared" si="313"/>
        <v>16.5</v>
      </c>
      <c r="Q2001" s="9">
        <f t="shared" si="314"/>
        <v>53.725000000000001</v>
      </c>
      <c r="R2001" s="9">
        <f t="shared" si="315"/>
        <v>46.625</v>
      </c>
      <c r="S2001" s="9">
        <f t="shared" si="316"/>
        <v>38.674999999999997</v>
      </c>
      <c r="T2001" s="9">
        <f t="shared" si="317"/>
        <v>47.875</v>
      </c>
      <c r="U2001" s="8">
        <f t="shared" si="318"/>
        <v>46.341666666666661</v>
      </c>
      <c r="V2001" s="8">
        <f t="shared" si="319"/>
        <v>46.724999999999994</v>
      </c>
    </row>
    <row r="2002" spans="1:22" ht="13.5" x14ac:dyDescent="0.25">
      <c r="A2002" s="3">
        <f>RSI!A2002</f>
        <v>44921</v>
      </c>
      <c r="B2002" s="2">
        <f>RSI!B2002</f>
        <v>1.91</v>
      </c>
      <c r="C2002" s="2">
        <f>RSI!I2002</f>
        <v>40.086395608812573</v>
      </c>
      <c r="D2002" s="2">
        <f>MACD!E2002</f>
        <v>2.2458125254764649E-2</v>
      </c>
      <c r="E2002" s="2">
        <f>MACD!F2002</f>
        <v>5.3056131615943233E-2</v>
      </c>
      <c r="F2002" s="2">
        <f>'Moving Avg'!D2002</f>
        <v>1.966</v>
      </c>
      <c r="G2002" s="2">
        <f>'Moving Avg'!F2002</f>
        <v>2</v>
      </c>
      <c r="H2002" s="2">
        <f>'Moving Avg'!G2002</f>
        <v>2.0084</v>
      </c>
      <c r="I2002" s="2">
        <f>'Moving Avg'!H2002</f>
        <v>1.7719999999999996</v>
      </c>
      <c r="J2002" s="6" t="str">
        <f>OBV!F2002</f>
        <v>BEARISH</v>
      </c>
      <c r="K2002" s="6" t="str">
        <f>OBV!G2002</f>
        <v>NEUTRAL</v>
      </c>
      <c r="L2002" s="6" t="str">
        <f>OBV!H2002</f>
        <v>CONFIRMED BEARISH</v>
      </c>
      <c r="M2002" s="8">
        <f t="shared" si="310"/>
        <v>25</v>
      </c>
      <c r="N2002" s="8">
        <f t="shared" si="311"/>
        <v>100</v>
      </c>
      <c r="O2002" s="8">
        <f t="shared" si="312"/>
        <v>50</v>
      </c>
      <c r="P2002" s="8">
        <f t="shared" si="313"/>
        <v>16.5</v>
      </c>
      <c r="Q2002" s="9">
        <f t="shared" si="314"/>
        <v>53.725000000000001</v>
      </c>
      <c r="R2002" s="9">
        <f t="shared" si="315"/>
        <v>46.625</v>
      </c>
      <c r="S2002" s="9">
        <f t="shared" si="316"/>
        <v>38.674999999999997</v>
      </c>
      <c r="T2002" s="9">
        <f t="shared" si="317"/>
        <v>47.875</v>
      </c>
      <c r="U2002" s="8">
        <f t="shared" si="318"/>
        <v>46.341666666666661</v>
      </c>
      <c r="V2002" s="8">
        <f t="shared" si="319"/>
        <v>46.724999999999994</v>
      </c>
    </row>
    <row r="2003" spans="1:22" ht="13.5" x14ac:dyDescent="0.25">
      <c r="A2003" s="3">
        <f>RSI!A2003</f>
        <v>44922</v>
      </c>
      <c r="B2003" s="2">
        <f>RSI!B2003</f>
        <v>1.91</v>
      </c>
      <c r="C2003" s="2">
        <f>RSI!I2003</f>
        <v>40.08639560881258</v>
      </c>
      <c r="D2003" s="2">
        <f>MACD!E2003</f>
        <v>2.2250812061668457E-2</v>
      </c>
      <c r="E2003" s="2">
        <f>MACD!F2003</f>
        <v>4.6895067705088278E-2</v>
      </c>
      <c r="F2003" s="2">
        <f>'Moving Avg'!D2003</f>
        <v>1.948</v>
      </c>
      <c r="G2003" s="2">
        <f>'Moving Avg'!F2003</f>
        <v>1.9919999999999998</v>
      </c>
      <c r="H2003" s="2">
        <f>'Moving Avg'!G2003</f>
        <v>2.0119999999999996</v>
      </c>
      <c r="I2003" s="2">
        <f>'Moving Avg'!H2003</f>
        <v>1.7710499999999998</v>
      </c>
      <c r="J2003" s="6" t="str">
        <f>OBV!F2003</f>
        <v>BEARISH</v>
      </c>
      <c r="K2003" s="6" t="str">
        <f>OBV!G2003</f>
        <v>NEUTRAL</v>
      </c>
      <c r="L2003" s="6" t="str">
        <f>OBV!H2003</f>
        <v>CONFIRMED BEARISH</v>
      </c>
      <c r="M2003" s="8">
        <f t="shared" si="310"/>
        <v>25</v>
      </c>
      <c r="N2003" s="8">
        <f t="shared" si="311"/>
        <v>100</v>
      </c>
      <c r="O2003" s="8">
        <f t="shared" si="312"/>
        <v>50</v>
      </c>
      <c r="P2003" s="8">
        <f t="shared" si="313"/>
        <v>16.5</v>
      </c>
      <c r="Q2003" s="9">
        <f t="shared" si="314"/>
        <v>53.725000000000001</v>
      </c>
      <c r="R2003" s="9">
        <f t="shared" si="315"/>
        <v>46.625</v>
      </c>
      <c r="S2003" s="9">
        <f t="shared" si="316"/>
        <v>38.674999999999997</v>
      </c>
      <c r="T2003" s="9">
        <f t="shared" si="317"/>
        <v>47.875</v>
      </c>
      <c r="U2003" s="8">
        <f t="shared" si="318"/>
        <v>46.341666666666661</v>
      </c>
      <c r="V2003" s="8">
        <f t="shared" si="319"/>
        <v>46.724999999999994</v>
      </c>
    </row>
    <row r="2004" spans="1:22" ht="13.5" x14ac:dyDescent="0.25">
      <c r="A2004" s="3">
        <f>RSI!A2004</f>
        <v>44923</v>
      </c>
      <c r="B2004" s="2">
        <f>RSI!B2004</f>
        <v>1.91</v>
      </c>
      <c r="C2004" s="2">
        <f>RSI!I2004</f>
        <v>40.08639560881258</v>
      </c>
      <c r="D2004" s="2">
        <f>MACD!E2004</f>
        <v>2.5709460562100883E-2</v>
      </c>
      <c r="E2004" s="2">
        <f>MACD!F2004</f>
        <v>4.2657946276490805E-2</v>
      </c>
      <c r="F2004" s="2">
        <f>'Moving Avg'!D2004</f>
        <v>1.9300000000000002</v>
      </c>
      <c r="G2004" s="2">
        <f>'Moving Avg'!F2004</f>
        <v>1.9794999999999994</v>
      </c>
      <c r="H2004" s="2">
        <f>'Moving Avg'!G2004</f>
        <v>2.0153999999999996</v>
      </c>
      <c r="I2004" s="2">
        <f>'Moving Avg'!H2004</f>
        <v>1.7696999999999996</v>
      </c>
      <c r="J2004" s="6" t="str">
        <f>OBV!F2004</f>
        <v>BEARISH</v>
      </c>
      <c r="K2004" s="6" t="str">
        <f>OBV!G2004</f>
        <v>NEUTRAL</v>
      </c>
      <c r="L2004" s="6" t="str">
        <f>OBV!H2004</f>
        <v>CONFIRMED BEARISH</v>
      </c>
      <c r="M2004" s="8">
        <f t="shared" si="310"/>
        <v>25</v>
      </c>
      <c r="N2004" s="8">
        <f t="shared" si="311"/>
        <v>45</v>
      </c>
      <c r="O2004" s="8">
        <f t="shared" si="312"/>
        <v>50</v>
      </c>
      <c r="P2004" s="8">
        <f t="shared" si="313"/>
        <v>16.5</v>
      </c>
      <c r="Q2004" s="9">
        <f t="shared" si="314"/>
        <v>34.475000000000001</v>
      </c>
      <c r="R2004" s="9">
        <f t="shared" si="315"/>
        <v>35.625</v>
      </c>
      <c r="S2004" s="9">
        <f t="shared" si="316"/>
        <v>30.425000000000001</v>
      </c>
      <c r="T2004" s="9">
        <f t="shared" si="317"/>
        <v>34.125</v>
      </c>
      <c r="U2004" s="8">
        <f t="shared" si="318"/>
        <v>33.508333333333333</v>
      </c>
      <c r="V2004" s="8">
        <f t="shared" si="319"/>
        <v>33.662499999999994</v>
      </c>
    </row>
    <row r="2005" spans="1:22" ht="13.5" x14ac:dyDescent="0.25">
      <c r="A2005" s="3">
        <f>RSI!A2005</f>
        <v>44924</v>
      </c>
      <c r="B2005" s="2">
        <f>RSI!B2005</f>
        <v>1.99</v>
      </c>
      <c r="C2005" s="2">
        <f>RSI!I2005</f>
        <v>49.873476022670914</v>
      </c>
      <c r="D2005" s="2">
        <f>MACD!E2005</f>
        <v>2.3225957699908983E-2</v>
      </c>
      <c r="E2005" s="2">
        <f>MACD!F2005</f>
        <v>3.8771548561174443E-2</v>
      </c>
      <c r="F2005" s="2">
        <f>'Moving Avg'!D2005</f>
        <v>1.9280000000000002</v>
      </c>
      <c r="G2005" s="2">
        <f>'Moving Avg'!F2005</f>
        <v>1.9754999999999996</v>
      </c>
      <c r="H2005" s="2">
        <f>'Moving Avg'!G2005</f>
        <v>2.0207999999999995</v>
      </c>
      <c r="I2005" s="2">
        <f>'Moving Avg'!H2005</f>
        <v>1.7691999999999997</v>
      </c>
      <c r="J2005" s="6" t="str">
        <f>OBV!F2005</f>
        <v>BEARISH</v>
      </c>
      <c r="K2005" s="6" t="str">
        <f>OBV!G2005</f>
        <v>NEUTRAL</v>
      </c>
      <c r="L2005" s="6" t="str">
        <f>OBV!H2005</f>
        <v>CONFIRMED BEARISH</v>
      </c>
      <c r="M2005" s="8">
        <f t="shared" si="310"/>
        <v>25</v>
      </c>
      <c r="N2005" s="8">
        <f t="shared" si="311"/>
        <v>45</v>
      </c>
      <c r="O2005" s="8">
        <f t="shared" si="312"/>
        <v>50</v>
      </c>
      <c r="P2005" s="8">
        <f t="shared" si="313"/>
        <v>16.5</v>
      </c>
      <c r="Q2005" s="9">
        <f t="shared" si="314"/>
        <v>34.475000000000001</v>
      </c>
      <c r="R2005" s="9">
        <f t="shared" si="315"/>
        <v>35.625</v>
      </c>
      <c r="S2005" s="9">
        <f t="shared" si="316"/>
        <v>30.425000000000001</v>
      </c>
      <c r="T2005" s="9">
        <f t="shared" si="317"/>
        <v>34.125</v>
      </c>
      <c r="U2005" s="8">
        <f t="shared" si="318"/>
        <v>33.508333333333333</v>
      </c>
      <c r="V2005" s="8">
        <f t="shared" si="319"/>
        <v>33.662499999999994</v>
      </c>
    </row>
    <row r="2006" spans="1:22" ht="13.5" x14ac:dyDescent="0.25">
      <c r="A2006" s="3">
        <f>RSI!A2006</f>
        <v>44925</v>
      </c>
      <c r="B2006" s="2">
        <f>RSI!B2006</f>
        <v>2.0499999999999998</v>
      </c>
      <c r="C2006" s="2">
        <f>RSI!I2006</f>
        <v>55.716237638721886</v>
      </c>
      <c r="D2006" s="2">
        <f>MACD!E2006</f>
        <v>1.6685025740073023E-2</v>
      </c>
      <c r="E2006" s="2">
        <f>MACD!F2006</f>
        <v>3.4354243996954165E-2</v>
      </c>
      <c r="F2006" s="2">
        <f>'Moving Avg'!D2006</f>
        <v>1.954</v>
      </c>
      <c r="G2006" s="2">
        <f>'Moving Avg'!F2006</f>
        <v>1.9789999999999999</v>
      </c>
      <c r="H2006" s="2">
        <f>'Moving Avg'!G2006</f>
        <v>2.0273999999999996</v>
      </c>
      <c r="I2006" s="2">
        <f>'Moving Avg'!H2006</f>
        <v>1.7689999999999997</v>
      </c>
      <c r="J2006" s="6" t="str">
        <f>OBV!F2006</f>
        <v>BULLISH</v>
      </c>
      <c r="K2006" s="6" t="str">
        <f>OBV!G2006</f>
        <v>NEUTRAL</v>
      </c>
      <c r="L2006" s="6" t="str">
        <f>OBV!H2006</f>
        <v>CONFIRMED BULLISH</v>
      </c>
      <c r="M2006" s="8">
        <f t="shared" si="310"/>
        <v>25</v>
      </c>
      <c r="N2006" s="8">
        <f t="shared" si="311"/>
        <v>45</v>
      </c>
      <c r="O2006" s="8">
        <f t="shared" si="312"/>
        <v>50</v>
      </c>
      <c r="P2006" s="8">
        <f t="shared" si="313"/>
        <v>83.5</v>
      </c>
      <c r="Q2006" s="9">
        <f t="shared" si="314"/>
        <v>44.524999999999999</v>
      </c>
      <c r="R2006" s="9">
        <f t="shared" si="315"/>
        <v>52.375</v>
      </c>
      <c r="S2006" s="9">
        <f t="shared" si="316"/>
        <v>60.575000000000003</v>
      </c>
      <c r="T2006" s="9">
        <f t="shared" si="317"/>
        <v>50.875</v>
      </c>
      <c r="U2006" s="8">
        <f t="shared" si="318"/>
        <v>52.491666666666674</v>
      </c>
      <c r="V2006" s="8">
        <f t="shared" si="319"/>
        <v>52.087500000000006</v>
      </c>
    </row>
    <row r="2007" spans="1:22" ht="13.5" x14ac:dyDescent="0.25">
      <c r="A2007" s="3">
        <f>RSI!A2007</f>
        <v>44928</v>
      </c>
      <c r="B2007" s="2">
        <f>RSI!B2007</f>
        <v>2.1</v>
      </c>
      <c r="C2007" s="2">
        <f>RSI!I2007</f>
        <v>59.909879833538426</v>
      </c>
      <c r="D2007" s="2">
        <f>MACD!E2007</f>
        <v>7.0967169311977329E-3</v>
      </c>
      <c r="E2007" s="2">
        <f>MACD!F2007</f>
        <v>2.8902738583802882E-2</v>
      </c>
      <c r="F2007" s="2">
        <f>'Moving Avg'!D2007</f>
        <v>1.9919999999999998</v>
      </c>
      <c r="G2007" s="2">
        <f>'Moving Avg'!F2007</f>
        <v>1.9809999999999999</v>
      </c>
      <c r="H2007" s="2">
        <f>'Moving Avg'!G2007</f>
        <v>2.0349999999999993</v>
      </c>
      <c r="I2007" s="2">
        <f>'Moving Avg'!H2007</f>
        <v>1.7690499999999998</v>
      </c>
      <c r="J2007" s="6" t="str">
        <f>OBV!F2007</f>
        <v>BULLISH</v>
      </c>
      <c r="K2007" s="6" t="str">
        <f>OBV!G2007</f>
        <v>NEUTRAL</v>
      </c>
      <c r="L2007" s="6" t="str">
        <f>OBV!H2007</f>
        <v>CONFIRMED BULLISH</v>
      </c>
      <c r="M2007" s="8">
        <f t="shared" si="310"/>
        <v>25</v>
      </c>
      <c r="N2007" s="8">
        <f t="shared" si="311"/>
        <v>100</v>
      </c>
      <c r="O2007" s="8">
        <f t="shared" si="312"/>
        <v>50</v>
      </c>
      <c r="P2007" s="8">
        <f t="shared" si="313"/>
        <v>83.5</v>
      </c>
      <c r="Q2007" s="9">
        <f t="shared" si="314"/>
        <v>63.774999999999999</v>
      </c>
      <c r="R2007" s="9">
        <f t="shared" si="315"/>
        <v>63.375</v>
      </c>
      <c r="S2007" s="9">
        <f t="shared" si="316"/>
        <v>68.825000000000003</v>
      </c>
      <c r="T2007" s="9">
        <f t="shared" si="317"/>
        <v>64.625</v>
      </c>
      <c r="U2007" s="8">
        <f t="shared" si="318"/>
        <v>65.325000000000003</v>
      </c>
      <c r="V2007" s="8">
        <f t="shared" si="319"/>
        <v>65.150000000000006</v>
      </c>
    </row>
    <row r="2008" spans="1:22" ht="13.5" x14ac:dyDescent="0.25">
      <c r="A2008" s="3">
        <f>RSI!A2008</f>
        <v>44929</v>
      </c>
      <c r="B2008" s="2">
        <f>RSI!B2008</f>
        <v>2.0699999999999998</v>
      </c>
      <c r="C2008" s="2">
        <f>RSI!I2008</f>
        <v>56.455357854802031</v>
      </c>
      <c r="D2008" s="2">
        <f>MACD!E2008</f>
        <v>5.8625599055517341E-4</v>
      </c>
      <c r="E2008" s="2">
        <f>MACD!F2008</f>
        <v>2.323944206515334E-2</v>
      </c>
      <c r="F2008" s="2">
        <f>'Moving Avg'!D2008</f>
        <v>2.024</v>
      </c>
      <c r="G2008" s="2">
        <f>'Moving Avg'!F2008</f>
        <v>1.9855</v>
      </c>
      <c r="H2008" s="2">
        <f>'Moving Avg'!G2008</f>
        <v>2.041599999999999</v>
      </c>
      <c r="I2008" s="2">
        <f>'Moving Avg'!H2008</f>
        <v>1.7694000000000001</v>
      </c>
      <c r="J2008" s="6" t="str">
        <f>OBV!F2008</f>
        <v>BEARISH</v>
      </c>
      <c r="K2008" s="6" t="str">
        <f>OBV!G2008</f>
        <v>NEUTRAL</v>
      </c>
      <c r="L2008" s="6" t="str">
        <f>OBV!H2008</f>
        <v>BEARISH DIVERGENCE</v>
      </c>
      <c r="M2008" s="8">
        <f t="shared" si="310"/>
        <v>25</v>
      </c>
      <c r="N2008" s="8">
        <f t="shared" si="311"/>
        <v>100</v>
      </c>
      <c r="O2008" s="8">
        <f t="shared" si="312"/>
        <v>50</v>
      </c>
      <c r="P2008" s="8">
        <f t="shared" si="313"/>
        <v>16.5</v>
      </c>
      <c r="Q2008" s="9">
        <f t="shared" si="314"/>
        <v>53.725000000000001</v>
      </c>
      <c r="R2008" s="9">
        <f t="shared" si="315"/>
        <v>46.625</v>
      </c>
      <c r="S2008" s="9">
        <f t="shared" si="316"/>
        <v>38.674999999999997</v>
      </c>
      <c r="T2008" s="9">
        <f t="shared" si="317"/>
        <v>47.875</v>
      </c>
      <c r="U2008" s="8">
        <f t="shared" si="318"/>
        <v>46.341666666666661</v>
      </c>
      <c r="V2008" s="8">
        <f t="shared" si="319"/>
        <v>46.724999999999994</v>
      </c>
    </row>
    <row r="2009" spans="1:22" ht="13.5" x14ac:dyDescent="0.25">
      <c r="A2009" s="3">
        <f>RSI!A2009</f>
        <v>44930</v>
      </c>
      <c r="B2009" s="2">
        <f>RSI!B2009</f>
        <v>2.0699999999999998</v>
      </c>
      <c r="C2009" s="2">
        <f>RSI!I2009</f>
        <v>56.455357854802031</v>
      </c>
      <c r="D2009" s="2">
        <f>MACD!E2009</f>
        <v>-5.3189342733732659E-3</v>
      </c>
      <c r="E2009" s="2">
        <f>MACD!F2009</f>
        <v>1.7527766797448018E-2</v>
      </c>
      <c r="F2009" s="2">
        <f>'Moving Avg'!D2009</f>
        <v>2.056</v>
      </c>
      <c r="G2009" s="2">
        <f>'Moving Avg'!F2009</f>
        <v>1.9895</v>
      </c>
      <c r="H2009" s="2">
        <f>'Moving Avg'!G2009</f>
        <v>2.0477999999999992</v>
      </c>
      <c r="I2009" s="2">
        <f>'Moving Avg'!H2009</f>
        <v>1.76935</v>
      </c>
      <c r="J2009" s="6" t="str">
        <f>OBV!F2009</f>
        <v>BEARISH</v>
      </c>
      <c r="K2009" s="6" t="str">
        <f>OBV!G2009</f>
        <v>NEUTRAL</v>
      </c>
      <c r="L2009" s="6" t="str">
        <f>OBV!H2009</f>
        <v>BEARISH DIVERGENCE</v>
      </c>
      <c r="M2009" s="8">
        <f t="shared" si="310"/>
        <v>25</v>
      </c>
      <c r="N2009" s="8">
        <f t="shared" si="311"/>
        <v>100</v>
      </c>
      <c r="O2009" s="8">
        <f t="shared" si="312"/>
        <v>50</v>
      </c>
      <c r="P2009" s="8">
        <f t="shared" si="313"/>
        <v>16.5</v>
      </c>
      <c r="Q2009" s="9">
        <f t="shared" si="314"/>
        <v>53.725000000000001</v>
      </c>
      <c r="R2009" s="9">
        <f t="shared" si="315"/>
        <v>46.625</v>
      </c>
      <c r="S2009" s="9">
        <f t="shared" si="316"/>
        <v>38.674999999999997</v>
      </c>
      <c r="T2009" s="9">
        <f t="shared" si="317"/>
        <v>47.875</v>
      </c>
      <c r="U2009" s="8">
        <f t="shared" si="318"/>
        <v>46.341666666666661</v>
      </c>
      <c r="V2009" s="8">
        <f t="shared" si="319"/>
        <v>46.724999999999994</v>
      </c>
    </row>
    <row r="2010" spans="1:22" ht="13.5" x14ac:dyDescent="0.25">
      <c r="A2010" s="3">
        <f>RSI!A2010</f>
        <v>44931</v>
      </c>
      <c r="B2010" s="2">
        <f>RSI!B2010</f>
        <v>2.0299999999999998</v>
      </c>
      <c r="C2010" s="2">
        <f>RSI!I2010</f>
        <v>51.833582412890195</v>
      </c>
      <c r="D2010" s="2">
        <f>MACD!E2010</f>
        <v>-7.7196510411421393E-3</v>
      </c>
      <c r="E2010" s="2">
        <f>MACD!F2010</f>
        <v>1.2478283229729987E-2</v>
      </c>
      <c r="F2010" s="2">
        <f>'Moving Avg'!D2010</f>
        <v>2.0640000000000001</v>
      </c>
      <c r="G2010" s="2">
        <f>'Moving Avg'!F2010</f>
        <v>1.9954999999999998</v>
      </c>
      <c r="H2010" s="2">
        <f>'Moving Avg'!G2010</f>
        <v>2.0517999999999992</v>
      </c>
      <c r="I2010" s="2">
        <f>'Moving Avg'!H2010</f>
        <v>1.7694999999999999</v>
      </c>
      <c r="J2010" s="6" t="str">
        <f>OBV!F2010</f>
        <v>BEARISH</v>
      </c>
      <c r="K2010" s="6" t="str">
        <f>OBV!G2010</f>
        <v>STRONG</v>
      </c>
      <c r="L2010" s="6" t="str">
        <f>OBV!H2010</f>
        <v>BEARISH DIVERGENCE</v>
      </c>
      <c r="M2010" s="8">
        <f t="shared" si="310"/>
        <v>25</v>
      </c>
      <c r="N2010" s="8">
        <f t="shared" si="311"/>
        <v>100</v>
      </c>
      <c r="O2010" s="8">
        <f t="shared" si="312"/>
        <v>50</v>
      </c>
      <c r="P2010" s="8">
        <f t="shared" si="313"/>
        <v>33</v>
      </c>
      <c r="Q2010" s="9">
        <f t="shared" si="314"/>
        <v>56.2</v>
      </c>
      <c r="R2010" s="9">
        <f t="shared" si="315"/>
        <v>50.75</v>
      </c>
      <c r="S2010" s="9">
        <f t="shared" si="316"/>
        <v>46.1</v>
      </c>
      <c r="T2010" s="9">
        <f t="shared" si="317"/>
        <v>52</v>
      </c>
      <c r="U2010" s="8">
        <f t="shared" si="318"/>
        <v>51.016666666666673</v>
      </c>
      <c r="V2010" s="8">
        <f t="shared" si="319"/>
        <v>51.262500000000003</v>
      </c>
    </row>
    <row r="2011" spans="1:22" ht="13.5" x14ac:dyDescent="0.25">
      <c r="A2011" s="3">
        <f>RSI!A2011</f>
        <v>44932</v>
      </c>
      <c r="B2011" s="2">
        <f>RSI!B2011</f>
        <v>2.0699999999999998</v>
      </c>
      <c r="C2011" s="2">
        <f>RSI!I2011</f>
        <v>55.736043570315701</v>
      </c>
      <c r="D2011" s="2">
        <f>MACD!E2011</f>
        <v>-2.5125116872970699E-2</v>
      </c>
      <c r="E2011" s="2">
        <f>MACD!F2011</f>
        <v>4.9576032091898491E-3</v>
      </c>
      <c r="F2011" s="2">
        <f>'Moving Avg'!D2011</f>
        <v>2.0680000000000001</v>
      </c>
      <c r="G2011" s="2">
        <f>'Moving Avg'!F2011</f>
        <v>1.9995000000000001</v>
      </c>
      <c r="H2011" s="2">
        <f>'Moving Avg'!G2011</f>
        <v>2.0567999999999991</v>
      </c>
      <c r="I2011" s="2">
        <f>'Moving Avg'!H2011</f>
        <v>1.7698499999999999</v>
      </c>
      <c r="J2011" s="6" t="str">
        <f>OBV!F2011</f>
        <v>BEARISH</v>
      </c>
      <c r="K2011" s="6" t="str">
        <f>OBV!G2011</f>
        <v>STRONG</v>
      </c>
      <c r="L2011" s="6" t="str">
        <f>OBV!H2011</f>
        <v>BEARISH DIVERGENCE</v>
      </c>
      <c r="M2011" s="8">
        <f t="shared" si="310"/>
        <v>25</v>
      </c>
      <c r="N2011" s="8">
        <f t="shared" si="311"/>
        <v>100</v>
      </c>
      <c r="O2011" s="8">
        <f t="shared" si="312"/>
        <v>50</v>
      </c>
      <c r="P2011" s="8">
        <f t="shared" si="313"/>
        <v>33</v>
      </c>
      <c r="Q2011" s="9">
        <f t="shared" si="314"/>
        <v>56.2</v>
      </c>
      <c r="R2011" s="9">
        <f t="shared" si="315"/>
        <v>50.75</v>
      </c>
      <c r="S2011" s="9">
        <f t="shared" si="316"/>
        <v>46.1</v>
      </c>
      <c r="T2011" s="9">
        <f t="shared" si="317"/>
        <v>52</v>
      </c>
      <c r="U2011" s="8">
        <f t="shared" si="318"/>
        <v>51.016666666666673</v>
      </c>
      <c r="V2011" s="8">
        <f t="shared" si="319"/>
        <v>51.262500000000003</v>
      </c>
    </row>
    <row r="2012" spans="1:22" ht="13.5" x14ac:dyDescent="0.25">
      <c r="A2012" s="3">
        <f>RSI!A2012</f>
        <v>44935</v>
      </c>
      <c r="B2012" s="2">
        <f>RSI!B2012</f>
        <v>1.98</v>
      </c>
      <c r="C2012" s="2">
        <f>RSI!I2012</f>
        <v>46.589632277885627</v>
      </c>
      <c r="D2012" s="2">
        <f>MACD!E2012</f>
        <v>-3.5056748315309472E-2</v>
      </c>
      <c r="E2012" s="2">
        <f>MACD!F2012</f>
        <v>-3.0452670957100154E-3</v>
      </c>
      <c r="F2012" s="2">
        <f>'Moving Avg'!D2012</f>
        <v>2.044</v>
      </c>
      <c r="G2012" s="2">
        <f>'Moving Avg'!F2012</f>
        <v>1.9994999999999998</v>
      </c>
      <c r="H2012" s="2">
        <f>'Moving Avg'!G2012</f>
        <v>2.0599999999999992</v>
      </c>
      <c r="I2012" s="2">
        <f>'Moving Avg'!H2012</f>
        <v>1.7701999999999998</v>
      </c>
      <c r="J2012" s="6" t="str">
        <f>OBV!F2012</f>
        <v>BEARISH</v>
      </c>
      <c r="K2012" s="6" t="str">
        <f>OBV!G2012</f>
        <v>STRONG</v>
      </c>
      <c r="L2012" s="6" t="str">
        <f>OBV!H2012</f>
        <v>CONFIRMED BEARISH</v>
      </c>
      <c r="M2012" s="8">
        <f t="shared" si="310"/>
        <v>25</v>
      </c>
      <c r="N2012" s="8">
        <f t="shared" si="311"/>
        <v>100</v>
      </c>
      <c r="O2012" s="8">
        <f t="shared" si="312"/>
        <v>50</v>
      </c>
      <c r="P2012" s="8">
        <f t="shared" si="313"/>
        <v>33</v>
      </c>
      <c r="Q2012" s="9">
        <f t="shared" si="314"/>
        <v>56.2</v>
      </c>
      <c r="R2012" s="9">
        <f t="shared" si="315"/>
        <v>50.75</v>
      </c>
      <c r="S2012" s="9">
        <f t="shared" si="316"/>
        <v>46.1</v>
      </c>
      <c r="T2012" s="9">
        <f t="shared" si="317"/>
        <v>52</v>
      </c>
      <c r="U2012" s="8">
        <f t="shared" si="318"/>
        <v>51.016666666666673</v>
      </c>
      <c r="V2012" s="8">
        <f t="shared" si="319"/>
        <v>51.262500000000003</v>
      </c>
    </row>
    <row r="2013" spans="1:22" ht="13.5" x14ac:dyDescent="0.25">
      <c r="A2013" s="3">
        <f>RSI!A2013</f>
        <v>44936</v>
      </c>
      <c r="B2013" s="2">
        <f>RSI!B2013</f>
        <v>2.09</v>
      </c>
      <c r="C2013" s="2">
        <f>RSI!I2013</f>
        <v>56.076922935868602</v>
      </c>
      <c r="D2013" s="2">
        <f>MACD!E2013</f>
        <v>-5.1384302883349386E-2</v>
      </c>
      <c r="E2013" s="2">
        <f>MACD!F2013</f>
        <v>-1.271307425323789E-2</v>
      </c>
      <c r="F2013" s="2">
        <f>'Moving Avg'!D2013</f>
        <v>2.048</v>
      </c>
      <c r="G2013" s="2">
        <f>'Moving Avg'!F2013</f>
        <v>2.0049999999999999</v>
      </c>
      <c r="H2013" s="2">
        <f>'Moving Avg'!G2013</f>
        <v>2.065399999999999</v>
      </c>
      <c r="I2013" s="2">
        <f>'Moving Avg'!H2013</f>
        <v>1.7707499999999996</v>
      </c>
      <c r="J2013" s="6" t="str">
        <f>OBV!F2013</f>
        <v>BEARISH</v>
      </c>
      <c r="K2013" s="6" t="str">
        <f>OBV!G2013</f>
        <v>NEUTRAL</v>
      </c>
      <c r="L2013" s="6" t="str">
        <f>OBV!H2013</f>
        <v>BEARISH DIVERGENCE</v>
      </c>
      <c r="M2013" s="8">
        <f t="shared" si="310"/>
        <v>25</v>
      </c>
      <c r="N2013" s="8">
        <f t="shared" si="311"/>
        <v>100</v>
      </c>
      <c r="O2013" s="8">
        <f t="shared" si="312"/>
        <v>50</v>
      </c>
      <c r="P2013" s="8">
        <f t="shared" si="313"/>
        <v>16.5</v>
      </c>
      <c r="Q2013" s="9">
        <f t="shared" si="314"/>
        <v>53.725000000000001</v>
      </c>
      <c r="R2013" s="9">
        <f t="shared" si="315"/>
        <v>46.625</v>
      </c>
      <c r="S2013" s="9">
        <f t="shared" si="316"/>
        <v>38.674999999999997</v>
      </c>
      <c r="T2013" s="9">
        <f t="shared" si="317"/>
        <v>47.875</v>
      </c>
      <c r="U2013" s="8">
        <f t="shared" si="318"/>
        <v>46.341666666666661</v>
      </c>
      <c r="V2013" s="8">
        <f t="shared" si="319"/>
        <v>46.724999999999994</v>
      </c>
    </row>
    <row r="2014" spans="1:22" ht="13.5" x14ac:dyDescent="0.25">
      <c r="A2014" s="3">
        <f>RSI!A2014</f>
        <v>44937</v>
      </c>
      <c r="B2014" s="2">
        <f>RSI!B2014</f>
        <v>2.09</v>
      </c>
      <c r="C2014" s="2">
        <f>RSI!I2014</f>
        <v>56.076922935868602</v>
      </c>
      <c r="D2014" s="2">
        <f>MACD!E2014</f>
        <v>-6.5642252440835325E-2</v>
      </c>
      <c r="E2014" s="2">
        <f>MACD!F2014</f>
        <v>-2.3298909890757377E-2</v>
      </c>
      <c r="F2014" s="2">
        <f>'Moving Avg'!D2014</f>
        <v>2.052</v>
      </c>
      <c r="G2014" s="2">
        <f>'Moving Avg'!F2014</f>
        <v>2.0095000000000001</v>
      </c>
      <c r="H2014" s="2">
        <f>'Moving Avg'!G2014</f>
        <v>2.0707999999999993</v>
      </c>
      <c r="I2014" s="2">
        <f>'Moving Avg'!H2014</f>
        <v>1.7711999999999992</v>
      </c>
      <c r="J2014" s="6" t="str">
        <f>OBV!F2014</f>
        <v>BEARISH</v>
      </c>
      <c r="K2014" s="6" t="str">
        <f>OBV!G2014</f>
        <v>NEUTRAL</v>
      </c>
      <c r="L2014" s="6" t="str">
        <f>OBV!H2014</f>
        <v>BEARISH DIVERGENCE</v>
      </c>
      <c r="M2014" s="8">
        <f t="shared" si="310"/>
        <v>25</v>
      </c>
      <c r="N2014" s="8">
        <f t="shared" si="311"/>
        <v>100</v>
      </c>
      <c r="O2014" s="8">
        <f t="shared" si="312"/>
        <v>50</v>
      </c>
      <c r="P2014" s="8">
        <f t="shared" si="313"/>
        <v>16.5</v>
      </c>
      <c r="Q2014" s="9">
        <f t="shared" si="314"/>
        <v>53.725000000000001</v>
      </c>
      <c r="R2014" s="9">
        <f t="shared" si="315"/>
        <v>46.625</v>
      </c>
      <c r="S2014" s="9">
        <f t="shared" si="316"/>
        <v>38.674999999999997</v>
      </c>
      <c r="T2014" s="9">
        <f t="shared" si="317"/>
        <v>47.875</v>
      </c>
      <c r="U2014" s="8">
        <f t="shared" si="318"/>
        <v>46.341666666666661</v>
      </c>
      <c r="V2014" s="8">
        <f t="shared" si="319"/>
        <v>46.724999999999994</v>
      </c>
    </row>
    <row r="2015" spans="1:22" ht="13.5" x14ac:dyDescent="0.25">
      <c r="A2015" s="3">
        <f>RSI!A2015</f>
        <v>44938</v>
      </c>
      <c r="B2015" s="2">
        <f>RSI!B2015</f>
        <v>2.15</v>
      </c>
      <c r="C2015" s="2">
        <f>RSI!I2015</f>
        <v>60.513914946122171</v>
      </c>
      <c r="D2015" s="2">
        <f>MACD!E2015</f>
        <v>-7.0252984972303256E-2</v>
      </c>
      <c r="E2015" s="2">
        <f>MACD!F2015</f>
        <v>-3.268972490706655E-2</v>
      </c>
      <c r="F2015" s="2">
        <f>'Moving Avg'!D2015</f>
        <v>2.0760000000000001</v>
      </c>
      <c r="G2015" s="2">
        <f>'Moving Avg'!F2015</f>
        <v>2.0169999999999999</v>
      </c>
      <c r="H2015" s="2">
        <f>'Moving Avg'!G2015</f>
        <v>2.0767999999999995</v>
      </c>
      <c r="I2015" s="2">
        <f>'Moving Avg'!H2015</f>
        <v>1.7716999999999989</v>
      </c>
      <c r="J2015" s="6" t="str">
        <f>OBV!F2015</f>
        <v>BEARISH</v>
      </c>
      <c r="K2015" s="6" t="str">
        <f>OBV!G2015</f>
        <v>NEUTRAL</v>
      </c>
      <c r="L2015" s="6" t="str">
        <f>OBV!H2015</f>
        <v>BEARISH DIVERGENCE</v>
      </c>
      <c r="M2015" s="8">
        <f t="shared" si="310"/>
        <v>25</v>
      </c>
      <c r="N2015" s="8">
        <f t="shared" si="311"/>
        <v>100</v>
      </c>
      <c r="O2015" s="8">
        <f t="shared" si="312"/>
        <v>50</v>
      </c>
      <c r="P2015" s="8">
        <f t="shared" si="313"/>
        <v>16.5</v>
      </c>
      <c r="Q2015" s="9">
        <f t="shared" si="314"/>
        <v>53.725000000000001</v>
      </c>
      <c r="R2015" s="9">
        <f t="shared" si="315"/>
        <v>46.625</v>
      </c>
      <c r="S2015" s="9">
        <f t="shared" si="316"/>
        <v>38.674999999999997</v>
      </c>
      <c r="T2015" s="9">
        <f t="shared" si="317"/>
        <v>47.875</v>
      </c>
      <c r="U2015" s="8">
        <f t="shared" si="318"/>
        <v>46.341666666666661</v>
      </c>
      <c r="V2015" s="8">
        <f t="shared" si="319"/>
        <v>46.724999999999994</v>
      </c>
    </row>
    <row r="2016" spans="1:22" ht="13.5" x14ac:dyDescent="0.25">
      <c r="A2016" s="3">
        <f>RSI!A2016</f>
        <v>44939</v>
      </c>
      <c r="B2016" s="2">
        <f>RSI!B2016</f>
        <v>2.15</v>
      </c>
      <c r="C2016" s="2">
        <f>RSI!I2016</f>
        <v>60.513914946122171</v>
      </c>
      <c r="D2016" s="2">
        <f>MACD!E2016</f>
        <v>-6.5657371030036993E-2</v>
      </c>
      <c r="E2016" s="2">
        <f>MACD!F2016</f>
        <v>-3.9283254131660644E-2</v>
      </c>
      <c r="F2016" s="2">
        <f>'Moving Avg'!D2016</f>
        <v>2.0920000000000001</v>
      </c>
      <c r="G2016" s="2">
        <f>'Moving Avg'!F2016</f>
        <v>2.0245000000000006</v>
      </c>
      <c r="H2016" s="2">
        <f>'Moving Avg'!G2016</f>
        <v>2.0811999999999995</v>
      </c>
      <c r="I2016" s="2">
        <f>'Moving Avg'!H2016</f>
        <v>1.7721999999999991</v>
      </c>
      <c r="J2016" s="6" t="str">
        <f>OBV!F2016</f>
        <v>BEARISH</v>
      </c>
      <c r="K2016" s="6" t="str">
        <f>OBV!G2016</f>
        <v>NEUTRAL</v>
      </c>
      <c r="L2016" s="6" t="str">
        <f>OBV!H2016</f>
        <v>BEARISH DIVERGENCE</v>
      </c>
      <c r="M2016" s="8">
        <f t="shared" si="310"/>
        <v>25</v>
      </c>
      <c r="N2016" s="8">
        <f t="shared" si="311"/>
        <v>100</v>
      </c>
      <c r="O2016" s="8">
        <f t="shared" si="312"/>
        <v>50</v>
      </c>
      <c r="P2016" s="8">
        <f t="shared" si="313"/>
        <v>16.5</v>
      </c>
      <c r="Q2016" s="9">
        <f t="shared" si="314"/>
        <v>53.725000000000001</v>
      </c>
      <c r="R2016" s="9">
        <f t="shared" si="315"/>
        <v>46.625</v>
      </c>
      <c r="S2016" s="9">
        <f t="shared" si="316"/>
        <v>38.674999999999997</v>
      </c>
      <c r="T2016" s="9">
        <f t="shared" si="317"/>
        <v>47.875</v>
      </c>
      <c r="U2016" s="8">
        <f t="shared" si="318"/>
        <v>46.341666666666661</v>
      </c>
      <c r="V2016" s="8">
        <f t="shared" si="319"/>
        <v>46.724999999999994</v>
      </c>
    </row>
    <row r="2017" spans="1:22" ht="13.5" x14ac:dyDescent="0.25">
      <c r="A2017" s="3">
        <f>RSI!A2017</f>
        <v>44942</v>
      </c>
      <c r="B2017" s="2">
        <f>RSI!B2017</f>
        <v>2.15</v>
      </c>
      <c r="C2017" s="2">
        <f>RSI!I2017</f>
        <v>60.513914946122171</v>
      </c>
      <c r="D2017" s="2">
        <f>MACD!E2017</f>
        <v>-5.4755880094870646E-2</v>
      </c>
      <c r="E2017" s="2">
        <f>MACD!F2017</f>
        <v>-4.2377779324302645E-2</v>
      </c>
      <c r="F2017" s="2">
        <f>'Moving Avg'!D2017</f>
        <v>2.1260000000000003</v>
      </c>
      <c r="G2017" s="2">
        <f>'Moving Avg'!F2017</f>
        <v>2.0320000000000005</v>
      </c>
      <c r="H2017" s="2">
        <f>'Moving Avg'!G2017</f>
        <v>2.0841999999999996</v>
      </c>
      <c r="I2017" s="2">
        <f>'Moving Avg'!H2017</f>
        <v>1.7726999999999991</v>
      </c>
      <c r="J2017" s="6" t="str">
        <f>OBV!F2017</f>
        <v>BULLISH</v>
      </c>
      <c r="K2017" s="6" t="str">
        <f>OBV!G2017</f>
        <v>NEUTRAL</v>
      </c>
      <c r="L2017" s="6" t="str">
        <f>OBV!H2017</f>
        <v>CONFIRMED BULLISH</v>
      </c>
      <c r="M2017" s="8">
        <f t="shared" si="310"/>
        <v>25</v>
      </c>
      <c r="N2017" s="8">
        <f t="shared" si="311"/>
        <v>45</v>
      </c>
      <c r="O2017" s="8">
        <f t="shared" si="312"/>
        <v>50</v>
      </c>
      <c r="P2017" s="8">
        <f t="shared" si="313"/>
        <v>83.5</v>
      </c>
      <c r="Q2017" s="9">
        <f t="shared" si="314"/>
        <v>44.524999999999999</v>
      </c>
      <c r="R2017" s="9">
        <f t="shared" si="315"/>
        <v>52.375</v>
      </c>
      <c r="S2017" s="9">
        <f t="shared" si="316"/>
        <v>60.575000000000003</v>
      </c>
      <c r="T2017" s="9">
        <f t="shared" si="317"/>
        <v>50.875</v>
      </c>
      <c r="U2017" s="8">
        <f t="shared" si="318"/>
        <v>52.491666666666674</v>
      </c>
      <c r="V2017" s="8">
        <f t="shared" si="319"/>
        <v>52.087500000000006</v>
      </c>
    </row>
    <row r="2018" spans="1:22" ht="13.5" x14ac:dyDescent="0.25">
      <c r="A2018" s="3">
        <f>RSI!A2018</f>
        <v>44943</v>
      </c>
      <c r="B2018" s="2">
        <f>RSI!B2018</f>
        <v>2.12</v>
      </c>
      <c r="C2018" s="2">
        <f>RSI!I2018</f>
        <v>56.922979733335289</v>
      </c>
      <c r="D2018" s="2">
        <f>MACD!E2018</f>
        <v>-4.8553790272789943E-2</v>
      </c>
      <c r="E2018" s="2">
        <f>MACD!F2018</f>
        <v>-4.3612981514000108E-2</v>
      </c>
      <c r="F2018" s="2">
        <f>'Moving Avg'!D2018</f>
        <v>2.1320000000000001</v>
      </c>
      <c r="G2018" s="2">
        <f>'Moving Avg'!F2018</f>
        <v>2.0379999999999998</v>
      </c>
      <c r="H2018" s="2">
        <f>'Moving Avg'!G2018</f>
        <v>2.0853999999999995</v>
      </c>
      <c r="I2018" s="2">
        <f>'Moving Avg'!H2018</f>
        <v>1.7730499999999989</v>
      </c>
      <c r="J2018" s="6" t="str">
        <f>OBV!F2018</f>
        <v>BEARISH</v>
      </c>
      <c r="K2018" s="6" t="str">
        <f>OBV!G2018</f>
        <v>NEUTRAL</v>
      </c>
      <c r="L2018" s="6" t="str">
        <f>OBV!H2018</f>
        <v>BEARISH DIVERGENCE</v>
      </c>
      <c r="M2018" s="8">
        <f t="shared" si="310"/>
        <v>25</v>
      </c>
      <c r="N2018" s="8">
        <f t="shared" si="311"/>
        <v>45</v>
      </c>
      <c r="O2018" s="8">
        <f t="shared" si="312"/>
        <v>50</v>
      </c>
      <c r="P2018" s="8">
        <f t="shared" si="313"/>
        <v>16.5</v>
      </c>
      <c r="Q2018" s="9">
        <f t="shared" si="314"/>
        <v>34.475000000000001</v>
      </c>
      <c r="R2018" s="9">
        <f t="shared" si="315"/>
        <v>35.625</v>
      </c>
      <c r="S2018" s="9">
        <f t="shared" si="316"/>
        <v>30.425000000000001</v>
      </c>
      <c r="T2018" s="9">
        <f t="shared" si="317"/>
        <v>34.125</v>
      </c>
      <c r="U2018" s="8">
        <f t="shared" si="318"/>
        <v>33.508333333333333</v>
      </c>
      <c r="V2018" s="8">
        <f t="shared" si="319"/>
        <v>33.662499999999994</v>
      </c>
    </row>
    <row r="2019" spans="1:22" ht="13.5" x14ac:dyDescent="0.25">
      <c r="A2019" s="3">
        <f>RSI!A2019</f>
        <v>44944</v>
      </c>
      <c r="B2019" s="2">
        <f>RSI!B2019</f>
        <v>2</v>
      </c>
      <c r="C2019" s="2">
        <f>RSI!I2019</f>
        <v>45.334513632241716</v>
      </c>
      <c r="D2019" s="2">
        <f>MACD!E2019</f>
        <v>-3.4822195223891406E-2</v>
      </c>
      <c r="E2019" s="2">
        <f>MACD!F2019</f>
        <v>-4.1854824255978369E-2</v>
      </c>
      <c r="F2019" s="2">
        <f>'Moving Avg'!D2019</f>
        <v>2.1139999999999999</v>
      </c>
      <c r="G2019" s="2">
        <f>'Moving Avg'!F2019</f>
        <v>2.0379999999999998</v>
      </c>
      <c r="H2019" s="2">
        <f>'Moving Avg'!G2019</f>
        <v>2.0823999999999994</v>
      </c>
      <c r="I2019" s="2">
        <f>'Moving Avg'!H2019</f>
        <v>1.7730999999999988</v>
      </c>
      <c r="J2019" s="6" t="str">
        <f>OBV!F2019</f>
        <v>BEARISH</v>
      </c>
      <c r="K2019" s="6" t="str">
        <f>OBV!G2019</f>
        <v>NEUTRAL</v>
      </c>
      <c r="L2019" s="6" t="str">
        <f>OBV!H2019</f>
        <v>CONFIRMED BEARISH</v>
      </c>
      <c r="M2019" s="8">
        <f t="shared" si="310"/>
        <v>25</v>
      </c>
      <c r="N2019" s="8">
        <f t="shared" si="311"/>
        <v>0</v>
      </c>
      <c r="O2019" s="8">
        <f t="shared" si="312"/>
        <v>50</v>
      </c>
      <c r="P2019" s="8">
        <f t="shared" si="313"/>
        <v>16.5</v>
      </c>
      <c r="Q2019" s="9">
        <f t="shared" si="314"/>
        <v>18.725000000000001</v>
      </c>
      <c r="R2019" s="9">
        <f t="shared" si="315"/>
        <v>26.625</v>
      </c>
      <c r="S2019" s="9">
        <f t="shared" si="316"/>
        <v>23.675000000000001</v>
      </c>
      <c r="T2019" s="9">
        <f t="shared" si="317"/>
        <v>22.875</v>
      </c>
      <c r="U2019" s="8">
        <f t="shared" si="318"/>
        <v>23.008333333333336</v>
      </c>
      <c r="V2019" s="8">
        <f t="shared" si="319"/>
        <v>22.975000000000001</v>
      </c>
    </row>
    <row r="2020" spans="1:22" ht="13.5" x14ac:dyDescent="0.25">
      <c r="A2020" s="3">
        <f>RSI!A2020</f>
        <v>44945</v>
      </c>
      <c r="B2020" s="2">
        <f>RSI!B2020</f>
        <v>2.12</v>
      </c>
      <c r="C2020" s="2">
        <f>RSI!I2020</f>
        <v>55.164353601675842</v>
      </c>
      <c r="D2020" s="2">
        <f>MACD!E2020</f>
        <v>-3.7912003145991857E-2</v>
      </c>
      <c r="E2020" s="2">
        <f>MACD!F2020</f>
        <v>-4.1066260033981068E-2</v>
      </c>
      <c r="F2020" s="2">
        <f>'Moving Avg'!D2020</f>
        <v>2.1079999999999997</v>
      </c>
      <c r="G2020" s="2">
        <f>'Moving Avg'!F2020</f>
        <v>2.0439999999999996</v>
      </c>
      <c r="H2020" s="2">
        <f>'Moving Avg'!G2020</f>
        <v>2.0817999999999994</v>
      </c>
      <c r="I2020" s="2">
        <f>'Moving Avg'!H2020</f>
        <v>1.774149999999999</v>
      </c>
      <c r="J2020" s="6" t="str">
        <f>OBV!F2020</f>
        <v>BEARISH</v>
      </c>
      <c r="K2020" s="6" t="str">
        <f>OBV!G2020</f>
        <v>NEUTRAL</v>
      </c>
      <c r="L2020" s="6" t="str">
        <f>OBV!H2020</f>
        <v>CONFIRMED BEARISH</v>
      </c>
      <c r="M2020" s="8">
        <f t="shared" si="310"/>
        <v>25</v>
      </c>
      <c r="N2020" s="8">
        <f t="shared" si="311"/>
        <v>0</v>
      </c>
      <c r="O2020" s="8">
        <f t="shared" si="312"/>
        <v>50</v>
      </c>
      <c r="P2020" s="8">
        <f t="shared" si="313"/>
        <v>16.5</v>
      </c>
      <c r="Q2020" s="9">
        <f t="shared" si="314"/>
        <v>18.725000000000001</v>
      </c>
      <c r="R2020" s="9">
        <f t="shared" si="315"/>
        <v>26.625</v>
      </c>
      <c r="S2020" s="9">
        <f t="shared" si="316"/>
        <v>23.675000000000001</v>
      </c>
      <c r="T2020" s="9">
        <f t="shared" si="317"/>
        <v>22.875</v>
      </c>
      <c r="U2020" s="8">
        <f t="shared" si="318"/>
        <v>23.008333333333336</v>
      </c>
      <c r="V2020" s="8">
        <f t="shared" si="319"/>
        <v>22.975000000000001</v>
      </c>
    </row>
    <row r="2021" spans="1:22" ht="13.5" x14ac:dyDescent="0.25">
      <c r="A2021" s="3">
        <f>RSI!A2021</f>
        <v>44946</v>
      </c>
      <c r="B2021" s="2">
        <f>RSI!B2021</f>
        <v>2.1800000000000002</v>
      </c>
      <c r="C2021" s="2">
        <f>RSI!I2021</f>
        <v>59.122337079205423</v>
      </c>
      <c r="D2021" s="2">
        <f>MACD!E2021</f>
        <v>-3.9216986524891695E-2</v>
      </c>
      <c r="E2021" s="2">
        <f>MACD!F2021</f>
        <v>-4.0696405332163191E-2</v>
      </c>
      <c r="F2021" s="2">
        <f>'Moving Avg'!D2021</f>
        <v>2.1139999999999999</v>
      </c>
      <c r="G2021" s="2">
        <f>'Moving Avg'!F2021</f>
        <v>2.0569999999999995</v>
      </c>
      <c r="H2021" s="2">
        <f>'Moving Avg'!G2021</f>
        <v>2.0813999999999999</v>
      </c>
      <c r="I2021" s="2">
        <f>'Moving Avg'!H2021</f>
        <v>1.7754999999999992</v>
      </c>
      <c r="J2021" s="6" t="str">
        <f>OBV!F2021</f>
        <v>BEARISH</v>
      </c>
      <c r="K2021" s="6" t="str">
        <f>OBV!G2021</f>
        <v>NEUTRAL</v>
      </c>
      <c r="L2021" s="6" t="str">
        <f>OBV!H2021</f>
        <v>BEARISH DIVERGENCE</v>
      </c>
      <c r="M2021" s="8">
        <f t="shared" si="310"/>
        <v>25</v>
      </c>
      <c r="N2021" s="8">
        <f t="shared" si="311"/>
        <v>0</v>
      </c>
      <c r="O2021" s="8">
        <f t="shared" si="312"/>
        <v>50</v>
      </c>
      <c r="P2021" s="8">
        <f t="shared" si="313"/>
        <v>16.5</v>
      </c>
      <c r="Q2021" s="9">
        <f t="shared" si="314"/>
        <v>18.725000000000001</v>
      </c>
      <c r="R2021" s="9">
        <f t="shared" si="315"/>
        <v>26.625</v>
      </c>
      <c r="S2021" s="9">
        <f t="shared" si="316"/>
        <v>23.675000000000001</v>
      </c>
      <c r="T2021" s="9">
        <f t="shared" si="317"/>
        <v>22.875</v>
      </c>
      <c r="U2021" s="8">
        <f t="shared" si="318"/>
        <v>23.008333333333336</v>
      </c>
      <c r="V2021" s="8">
        <f t="shared" si="319"/>
        <v>22.975000000000001</v>
      </c>
    </row>
    <row r="2022" spans="1:22" ht="13.5" x14ac:dyDescent="0.25">
      <c r="A2022" s="3">
        <f>RSI!A2022</f>
        <v>44949</v>
      </c>
      <c r="B2022" s="2">
        <f>RSI!B2022</f>
        <v>2.0499999999999998</v>
      </c>
      <c r="C2022" s="2">
        <f>RSI!I2022</f>
        <v>49.024265931294487</v>
      </c>
      <c r="D2022" s="2">
        <f>MACD!E2022</f>
        <v>-4.526257764482855E-2</v>
      </c>
      <c r="E2022" s="2">
        <f>MACD!F2022</f>
        <v>-4.1609639794696264E-2</v>
      </c>
      <c r="F2022" s="2">
        <f>'Moving Avg'!D2022</f>
        <v>2.0939999999999999</v>
      </c>
      <c r="G2022" s="2">
        <f>'Moving Avg'!F2022</f>
        <v>2.0639999999999992</v>
      </c>
      <c r="H2022" s="2">
        <f>'Moving Avg'!G2022</f>
        <v>2.0766</v>
      </c>
      <c r="I2022" s="2">
        <f>'Moving Avg'!H2022</f>
        <v>1.7765999999999993</v>
      </c>
      <c r="J2022" s="6" t="str">
        <f>OBV!F2022</f>
        <v>BEARISH</v>
      </c>
      <c r="K2022" s="6" t="str">
        <f>OBV!G2022</f>
        <v>NEUTRAL</v>
      </c>
      <c r="L2022" s="6" t="str">
        <f>OBV!H2022</f>
        <v>CONFIRMED BEARISH</v>
      </c>
      <c r="M2022" s="8">
        <f t="shared" si="310"/>
        <v>25</v>
      </c>
      <c r="N2022" s="8">
        <f t="shared" si="311"/>
        <v>45</v>
      </c>
      <c r="O2022" s="8">
        <f t="shared" si="312"/>
        <v>50</v>
      </c>
      <c r="P2022" s="8">
        <f t="shared" si="313"/>
        <v>16.5</v>
      </c>
      <c r="Q2022" s="9">
        <f t="shared" si="314"/>
        <v>34.475000000000001</v>
      </c>
      <c r="R2022" s="9">
        <f t="shared" si="315"/>
        <v>35.625</v>
      </c>
      <c r="S2022" s="9">
        <f t="shared" si="316"/>
        <v>30.425000000000001</v>
      </c>
      <c r="T2022" s="9">
        <f t="shared" si="317"/>
        <v>34.125</v>
      </c>
      <c r="U2022" s="8">
        <f t="shared" si="318"/>
        <v>33.508333333333333</v>
      </c>
      <c r="V2022" s="8">
        <f t="shared" si="319"/>
        <v>33.662499999999994</v>
      </c>
    </row>
    <row r="2023" spans="1:22" ht="13.5" x14ac:dyDescent="0.25">
      <c r="A2023" s="3">
        <f>RSI!A2023</f>
        <v>44950</v>
      </c>
      <c r="B2023" s="2">
        <f>RSI!B2023</f>
        <v>2.0499999999999998</v>
      </c>
      <c r="C2023" s="2">
        <f>RSI!I2023</f>
        <v>49.024265931294487</v>
      </c>
      <c r="D2023" s="2">
        <f>MACD!E2023</f>
        <v>-3.335798290808567E-2</v>
      </c>
      <c r="E2023" s="2">
        <f>MACD!F2023</f>
        <v>-3.9959308417374148E-2</v>
      </c>
      <c r="F2023" s="2">
        <f>'Moving Avg'!D2023</f>
        <v>2.0800000000000005</v>
      </c>
      <c r="G2023" s="2">
        <f>'Moving Avg'!F2023</f>
        <v>2.0709999999999993</v>
      </c>
      <c r="H2023" s="2">
        <f>'Moving Avg'!G2023</f>
        <v>2.0697999999999999</v>
      </c>
      <c r="I2023" s="2">
        <f>'Moving Avg'!H2023</f>
        <v>1.7776999999999996</v>
      </c>
      <c r="J2023" s="6" t="str">
        <f>OBV!F2023</f>
        <v>BEARISH</v>
      </c>
      <c r="K2023" s="6" t="str">
        <f>OBV!G2023</f>
        <v>NEUTRAL</v>
      </c>
      <c r="L2023" s="6" t="str">
        <f>OBV!H2023</f>
        <v>CONFIRMED BEARISH</v>
      </c>
      <c r="M2023" s="8">
        <f t="shared" si="310"/>
        <v>25</v>
      </c>
      <c r="N2023" s="8">
        <f t="shared" si="311"/>
        <v>0</v>
      </c>
      <c r="O2023" s="8">
        <f t="shared" si="312"/>
        <v>50</v>
      </c>
      <c r="P2023" s="8">
        <f t="shared" si="313"/>
        <v>16.5</v>
      </c>
      <c r="Q2023" s="9">
        <f t="shared" si="314"/>
        <v>18.725000000000001</v>
      </c>
      <c r="R2023" s="9">
        <f t="shared" si="315"/>
        <v>26.625</v>
      </c>
      <c r="S2023" s="9">
        <f t="shared" si="316"/>
        <v>23.675000000000001</v>
      </c>
      <c r="T2023" s="9">
        <f t="shared" si="317"/>
        <v>22.875</v>
      </c>
      <c r="U2023" s="8">
        <f t="shared" si="318"/>
        <v>23.008333333333336</v>
      </c>
      <c r="V2023" s="8">
        <f t="shared" si="319"/>
        <v>22.975000000000001</v>
      </c>
    </row>
    <row r="2024" spans="1:22" ht="13.5" x14ac:dyDescent="0.25">
      <c r="A2024" s="3">
        <f>RSI!A2024</f>
        <v>44951</v>
      </c>
      <c r="B2024" s="2">
        <f>RSI!B2024</f>
        <v>2.09</v>
      </c>
      <c r="C2024" s="2">
        <f>RSI!I2024</f>
        <v>51.952740522526916</v>
      </c>
      <c r="D2024" s="2">
        <f>MACD!E2024</f>
        <v>-2.6157995773508969E-2</v>
      </c>
      <c r="E2024" s="2">
        <f>MACD!F2024</f>
        <v>-3.7199045888601116E-2</v>
      </c>
      <c r="F2024" s="2">
        <f>'Moving Avg'!D2024</f>
        <v>2.0979999999999999</v>
      </c>
      <c r="G2024" s="2">
        <f>'Moving Avg'!F2024</f>
        <v>2.0799999999999996</v>
      </c>
      <c r="H2024" s="2">
        <f>'Moving Avg'!G2024</f>
        <v>2.0624000000000002</v>
      </c>
      <c r="I2024" s="2">
        <f>'Moving Avg'!H2024</f>
        <v>1.7793999999999994</v>
      </c>
      <c r="J2024" s="6" t="str">
        <f>OBV!F2024</f>
        <v>BULLISH</v>
      </c>
      <c r="K2024" s="6" t="str">
        <f>OBV!G2024</f>
        <v>NEUTRAL</v>
      </c>
      <c r="L2024" s="6" t="str">
        <f>OBV!H2024</f>
        <v>CONFIRMED BULLISH</v>
      </c>
      <c r="M2024" s="8">
        <f t="shared" si="310"/>
        <v>25</v>
      </c>
      <c r="N2024" s="8">
        <f t="shared" si="311"/>
        <v>0</v>
      </c>
      <c r="O2024" s="8">
        <f t="shared" si="312"/>
        <v>50</v>
      </c>
      <c r="P2024" s="8">
        <f t="shared" si="313"/>
        <v>83.5</v>
      </c>
      <c r="Q2024" s="9">
        <f t="shared" si="314"/>
        <v>28.774999999999999</v>
      </c>
      <c r="R2024" s="9">
        <f t="shared" si="315"/>
        <v>43.375</v>
      </c>
      <c r="S2024" s="9">
        <f t="shared" si="316"/>
        <v>53.825000000000003</v>
      </c>
      <c r="T2024" s="9">
        <f t="shared" si="317"/>
        <v>39.625</v>
      </c>
      <c r="U2024" s="8">
        <f t="shared" si="318"/>
        <v>41.991666666666667</v>
      </c>
      <c r="V2024" s="8">
        <f t="shared" si="319"/>
        <v>41.400000000000006</v>
      </c>
    </row>
    <row r="2025" spans="1:22" ht="13.5" x14ac:dyDescent="0.25">
      <c r="A2025" s="3">
        <f>RSI!A2025</f>
        <v>44952</v>
      </c>
      <c r="B2025" s="2">
        <f>RSI!B2025</f>
        <v>2.09</v>
      </c>
      <c r="C2025" s="2">
        <f>RSI!I2025</f>
        <v>51.952740522526916</v>
      </c>
      <c r="D2025" s="2">
        <f>MACD!E2025</f>
        <v>-1.0988114163529517E-2</v>
      </c>
      <c r="E2025" s="2">
        <f>MACD!F2025</f>
        <v>-3.1956859543586798E-2</v>
      </c>
      <c r="F2025" s="2">
        <f>'Moving Avg'!D2025</f>
        <v>2.0920000000000001</v>
      </c>
      <c r="G2025" s="2">
        <f>'Moving Avg'!F2025</f>
        <v>2.085</v>
      </c>
      <c r="H2025" s="2">
        <f>'Moving Avg'!G2025</f>
        <v>2.056</v>
      </c>
      <c r="I2025" s="2">
        <f>'Moving Avg'!H2025</f>
        <v>1.7808499999999996</v>
      </c>
      <c r="J2025" s="6" t="str">
        <f>OBV!F2025</f>
        <v>BULLISH</v>
      </c>
      <c r="K2025" s="6" t="str">
        <f>OBV!G2025</f>
        <v>NEUTRAL</v>
      </c>
      <c r="L2025" s="6" t="str">
        <f>OBV!H2025</f>
        <v>BULLISH DIVERGENCE</v>
      </c>
      <c r="M2025" s="8">
        <f t="shared" si="310"/>
        <v>25</v>
      </c>
      <c r="N2025" s="8">
        <f t="shared" si="311"/>
        <v>0</v>
      </c>
      <c r="O2025" s="8">
        <f t="shared" si="312"/>
        <v>50</v>
      </c>
      <c r="P2025" s="8">
        <f t="shared" si="313"/>
        <v>66.5</v>
      </c>
      <c r="Q2025" s="9">
        <f t="shared" si="314"/>
        <v>26.225000000000001</v>
      </c>
      <c r="R2025" s="9">
        <f t="shared" si="315"/>
        <v>39.125</v>
      </c>
      <c r="S2025" s="9">
        <f t="shared" si="316"/>
        <v>46.174999999999997</v>
      </c>
      <c r="T2025" s="9">
        <f t="shared" si="317"/>
        <v>35.375</v>
      </c>
      <c r="U2025" s="8">
        <f t="shared" si="318"/>
        <v>37.174999999999997</v>
      </c>
      <c r="V2025" s="8">
        <f t="shared" si="319"/>
        <v>36.724999999999994</v>
      </c>
    </row>
    <row r="2026" spans="1:22" ht="13.5" x14ac:dyDescent="0.25">
      <c r="A2026" s="3">
        <f>RSI!A2026</f>
        <v>44953</v>
      </c>
      <c r="B2026" s="2">
        <f>RSI!B2026</f>
        <v>2.1</v>
      </c>
      <c r="C2026" s="2">
        <f>RSI!I2026</f>
        <v>52.739934328067775</v>
      </c>
      <c r="D2026" s="2">
        <f>MACD!E2026</f>
        <v>9.6536133333202656E-4</v>
      </c>
      <c r="E2026" s="2">
        <f>MACD!F2026</f>
        <v>-2.5372415368203033E-2</v>
      </c>
      <c r="F2026" s="2">
        <f>'Moving Avg'!D2026</f>
        <v>2.0759999999999996</v>
      </c>
      <c r="G2026" s="2">
        <f>'Moving Avg'!F2026</f>
        <v>2.0874999999999995</v>
      </c>
      <c r="H2026" s="2">
        <f>'Moving Avg'!G2026</f>
        <v>2.0488000000000004</v>
      </c>
      <c r="I2026" s="2">
        <f>'Moving Avg'!H2026</f>
        <v>1.7819499999999997</v>
      </c>
      <c r="J2026" s="6" t="str">
        <f>OBV!F2026</f>
        <v>BULLISH</v>
      </c>
      <c r="K2026" s="6" t="str">
        <f>OBV!G2026</f>
        <v>NEUTRAL</v>
      </c>
      <c r="L2026" s="6" t="str">
        <f>OBV!H2026</f>
        <v>BULLISH DIVERGENCE</v>
      </c>
      <c r="M2026" s="8">
        <f t="shared" si="310"/>
        <v>25</v>
      </c>
      <c r="N2026" s="8">
        <f t="shared" si="311"/>
        <v>0</v>
      </c>
      <c r="O2026" s="8">
        <f t="shared" si="312"/>
        <v>50</v>
      </c>
      <c r="P2026" s="8">
        <f t="shared" si="313"/>
        <v>66.5</v>
      </c>
      <c r="Q2026" s="9">
        <f t="shared" si="314"/>
        <v>26.225000000000001</v>
      </c>
      <c r="R2026" s="9">
        <f t="shared" si="315"/>
        <v>39.125</v>
      </c>
      <c r="S2026" s="9">
        <f t="shared" si="316"/>
        <v>46.174999999999997</v>
      </c>
      <c r="T2026" s="9">
        <f t="shared" si="317"/>
        <v>35.375</v>
      </c>
      <c r="U2026" s="8">
        <f t="shared" si="318"/>
        <v>37.174999999999997</v>
      </c>
      <c r="V2026" s="8">
        <f t="shared" si="319"/>
        <v>36.724999999999994</v>
      </c>
    </row>
    <row r="2027" spans="1:22" ht="13.5" x14ac:dyDescent="0.25">
      <c r="A2027" s="3">
        <f>RSI!A2027</f>
        <v>44956</v>
      </c>
      <c r="B2027" s="2">
        <f>RSI!B2027</f>
        <v>2.1</v>
      </c>
      <c r="C2027" s="2">
        <f>RSI!I2027</f>
        <v>52.739934328067768</v>
      </c>
      <c r="D2027" s="2">
        <f>MACD!E2027</f>
        <v>1.0889419214538787E-2</v>
      </c>
      <c r="E2027" s="2">
        <f>MACD!F2027</f>
        <v>-1.8120048451654672E-2</v>
      </c>
      <c r="F2027" s="2">
        <f>'Moving Avg'!D2027</f>
        <v>2.0859999999999999</v>
      </c>
      <c r="G2027" s="2">
        <f>'Moving Avg'!F2027</f>
        <v>2.0874999999999999</v>
      </c>
      <c r="H2027" s="2">
        <f>'Moving Avg'!G2027</f>
        <v>2.0438000000000001</v>
      </c>
      <c r="I2027" s="2">
        <f>'Moving Avg'!H2027</f>
        <v>1.7830499999999998</v>
      </c>
      <c r="J2027" s="6" t="str">
        <f>OBV!F2027</f>
        <v>BULLISH</v>
      </c>
      <c r="K2027" s="6" t="str">
        <f>OBV!G2027</f>
        <v>NEUTRAL</v>
      </c>
      <c r="L2027" s="6" t="str">
        <f>OBV!H2027</f>
        <v>CONFIRMED BULLISH</v>
      </c>
      <c r="M2027" s="8">
        <f t="shared" si="310"/>
        <v>25</v>
      </c>
      <c r="N2027" s="8">
        <f t="shared" si="311"/>
        <v>0</v>
      </c>
      <c r="O2027" s="8">
        <f t="shared" si="312"/>
        <v>50</v>
      </c>
      <c r="P2027" s="8">
        <f t="shared" si="313"/>
        <v>83.5</v>
      </c>
      <c r="Q2027" s="9">
        <f t="shared" si="314"/>
        <v>28.774999999999999</v>
      </c>
      <c r="R2027" s="9">
        <f t="shared" si="315"/>
        <v>43.375</v>
      </c>
      <c r="S2027" s="9">
        <f t="shared" si="316"/>
        <v>53.825000000000003</v>
      </c>
      <c r="T2027" s="9">
        <f t="shared" si="317"/>
        <v>39.625</v>
      </c>
      <c r="U2027" s="8">
        <f t="shared" si="318"/>
        <v>41.991666666666667</v>
      </c>
      <c r="V2027" s="8">
        <f t="shared" si="319"/>
        <v>41.400000000000006</v>
      </c>
    </row>
    <row r="2028" spans="1:22" ht="13.5" x14ac:dyDescent="0.25">
      <c r="A2028" s="3">
        <f>RSI!A2028</f>
        <v>44957</v>
      </c>
      <c r="B2028" s="2">
        <f>RSI!B2028</f>
        <v>2.14</v>
      </c>
      <c r="C2028" s="2">
        <f>RSI!I2028</f>
        <v>56.078211702310455</v>
      </c>
      <c r="D2028" s="2">
        <f>MACD!E2028</f>
        <v>1.1532035284264719E-2</v>
      </c>
      <c r="E2028" s="2">
        <f>MACD!F2028</f>
        <v>-1.2189631704470794E-2</v>
      </c>
      <c r="F2028" s="2">
        <f>'Moving Avg'!D2028</f>
        <v>2.1040000000000001</v>
      </c>
      <c r="G2028" s="2">
        <f>'Moving Avg'!F2028</f>
        <v>2.0910000000000002</v>
      </c>
      <c r="H2028" s="2">
        <f>'Moving Avg'!G2028</f>
        <v>2.0416000000000003</v>
      </c>
      <c r="I2028" s="2">
        <f>'Moving Avg'!H2028</f>
        <v>1.7842499999999999</v>
      </c>
      <c r="J2028" s="6" t="str">
        <f>OBV!F2028</f>
        <v>BULLISH</v>
      </c>
      <c r="K2028" s="6" t="str">
        <f>OBV!G2028</f>
        <v>NEUTRAL</v>
      </c>
      <c r="L2028" s="6" t="str">
        <f>OBV!H2028</f>
        <v>CONFIRMED BULLISH</v>
      </c>
      <c r="M2028" s="8">
        <f t="shared" si="310"/>
        <v>25</v>
      </c>
      <c r="N2028" s="8">
        <f t="shared" si="311"/>
        <v>0</v>
      </c>
      <c r="O2028" s="8">
        <f t="shared" si="312"/>
        <v>50</v>
      </c>
      <c r="P2028" s="8">
        <f t="shared" si="313"/>
        <v>83.5</v>
      </c>
      <c r="Q2028" s="9">
        <f t="shared" si="314"/>
        <v>28.774999999999999</v>
      </c>
      <c r="R2028" s="9">
        <f t="shared" si="315"/>
        <v>43.375</v>
      </c>
      <c r="S2028" s="9">
        <f t="shared" si="316"/>
        <v>53.825000000000003</v>
      </c>
      <c r="T2028" s="9">
        <f t="shared" si="317"/>
        <v>39.625</v>
      </c>
      <c r="U2028" s="8">
        <f t="shared" si="318"/>
        <v>41.991666666666667</v>
      </c>
      <c r="V2028" s="8">
        <f t="shared" si="319"/>
        <v>41.400000000000006</v>
      </c>
    </row>
    <row r="2029" spans="1:22" ht="13.5" x14ac:dyDescent="0.25">
      <c r="A2029" s="3">
        <f>RSI!A2029</f>
        <v>44958</v>
      </c>
      <c r="B2029" s="2">
        <f>RSI!B2029</f>
        <v>2.0699999999999998</v>
      </c>
      <c r="C2029" s="2">
        <f>RSI!I2029</f>
        <v>49.489990121067734</v>
      </c>
      <c r="D2029" s="2">
        <f>MACD!E2029</f>
        <v>-1.6001832968250973E-3</v>
      </c>
      <c r="E2029" s="2">
        <f>MACD!F2029</f>
        <v>-1.0071742022941655E-2</v>
      </c>
      <c r="F2029" s="2">
        <f>'Moving Avg'!D2029</f>
        <v>2.1</v>
      </c>
      <c r="G2029" s="2">
        <f>'Moving Avg'!F2029</f>
        <v>2.0910000000000002</v>
      </c>
      <c r="H2029" s="2">
        <f>'Moving Avg'!G2029</f>
        <v>2.0400000000000005</v>
      </c>
      <c r="I2029" s="2">
        <f>'Moving Avg'!H2029</f>
        <v>1.7851499999999998</v>
      </c>
      <c r="J2029" s="6" t="str">
        <f>OBV!F2029</f>
        <v>BEARISH</v>
      </c>
      <c r="K2029" s="6" t="str">
        <f>OBV!G2029</f>
        <v>STRONG</v>
      </c>
      <c r="L2029" s="6" t="str">
        <f>OBV!H2029</f>
        <v>CONFIRMED BEARISH</v>
      </c>
      <c r="M2029" s="8">
        <f t="shared" si="310"/>
        <v>25</v>
      </c>
      <c r="N2029" s="8">
        <f t="shared" si="311"/>
        <v>0</v>
      </c>
      <c r="O2029" s="8">
        <f t="shared" si="312"/>
        <v>50</v>
      </c>
      <c r="P2029" s="8">
        <f t="shared" si="313"/>
        <v>33</v>
      </c>
      <c r="Q2029" s="9">
        <f t="shared" si="314"/>
        <v>21.2</v>
      </c>
      <c r="R2029" s="9">
        <f t="shared" si="315"/>
        <v>30.75</v>
      </c>
      <c r="S2029" s="9">
        <f t="shared" si="316"/>
        <v>31.1</v>
      </c>
      <c r="T2029" s="9">
        <f t="shared" si="317"/>
        <v>27</v>
      </c>
      <c r="U2029" s="8">
        <f t="shared" si="318"/>
        <v>27.683333333333337</v>
      </c>
      <c r="V2029" s="8">
        <f t="shared" si="319"/>
        <v>27.512500000000003</v>
      </c>
    </row>
    <row r="2030" spans="1:22" ht="13.5" x14ac:dyDescent="0.25">
      <c r="A2030" s="3">
        <f>RSI!A2030</f>
        <v>44959</v>
      </c>
      <c r="B2030" s="2">
        <f>RSI!B2030</f>
        <v>2.12</v>
      </c>
      <c r="C2030" s="2">
        <f>RSI!I2030</f>
        <v>53.676322605742101</v>
      </c>
      <c r="D2030" s="2">
        <f>MACD!E2030</f>
        <v>2.0893911287807043E-3</v>
      </c>
      <c r="E2030" s="2">
        <f>MACD!F2030</f>
        <v>-7.6395153925971834E-3</v>
      </c>
      <c r="F2030" s="2">
        <f>'Moving Avg'!D2030</f>
        <v>2.1060000000000003</v>
      </c>
      <c r="G2030" s="2">
        <f>'Moving Avg'!F2030</f>
        <v>2.0955000000000004</v>
      </c>
      <c r="H2030" s="2">
        <f>'Moving Avg'!G2030</f>
        <v>2.0412000000000003</v>
      </c>
      <c r="I2030" s="2">
        <f>'Moving Avg'!H2030</f>
        <v>1.7863</v>
      </c>
      <c r="J2030" s="6" t="str">
        <f>OBV!F2030</f>
        <v>BEARISH</v>
      </c>
      <c r="K2030" s="6" t="str">
        <f>OBV!G2030</f>
        <v>NEUTRAL</v>
      </c>
      <c r="L2030" s="6" t="str">
        <f>OBV!H2030</f>
        <v>BEARISH DIVERGENCE</v>
      </c>
      <c r="M2030" s="8">
        <f t="shared" si="310"/>
        <v>25</v>
      </c>
      <c r="N2030" s="8">
        <f t="shared" si="311"/>
        <v>0</v>
      </c>
      <c r="O2030" s="8">
        <f t="shared" si="312"/>
        <v>50</v>
      </c>
      <c r="P2030" s="8">
        <f t="shared" si="313"/>
        <v>16.5</v>
      </c>
      <c r="Q2030" s="9">
        <f t="shared" si="314"/>
        <v>18.725000000000001</v>
      </c>
      <c r="R2030" s="9">
        <f t="shared" si="315"/>
        <v>26.625</v>
      </c>
      <c r="S2030" s="9">
        <f t="shared" si="316"/>
        <v>23.675000000000001</v>
      </c>
      <c r="T2030" s="9">
        <f t="shared" si="317"/>
        <v>22.875</v>
      </c>
      <c r="U2030" s="8">
        <f t="shared" si="318"/>
        <v>23.008333333333336</v>
      </c>
      <c r="V2030" s="8">
        <f t="shared" si="319"/>
        <v>22.975000000000001</v>
      </c>
    </row>
    <row r="2031" spans="1:22" ht="13.5" x14ac:dyDescent="0.25">
      <c r="A2031" s="3">
        <f>RSI!A2031</f>
        <v>44960</v>
      </c>
      <c r="B2031" s="2">
        <f>RSI!B2031</f>
        <v>2.1800000000000002</v>
      </c>
      <c r="C2031" s="2">
        <f>RSI!I2031</f>
        <v>58.157944422404896</v>
      </c>
      <c r="D2031" s="2">
        <f>MACD!E2031</f>
        <v>9.742597403785247E-3</v>
      </c>
      <c r="E2031" s="2">
        <f>MACD!F2031</f>
        <v>-4.1630928333206974E-3</v>
      </c>
      <c r="F2031" s="2">
        <f>'Moving Avg'!D2031</f>
        <v>2.1219999999999999</v>
      </c>
      <c r="G2031" s="2">
        <f>'Moving Avg'!F2031</f>
        <v>2.101</v>
      </c>
      <c r="H2031" s="2">
        <f>'Moving Avg'!G2031</f>
        <v>2.0454000000000003</v>
      </c>
      <c r="I2031" s="2">
        <f>'Moving Avg'!H2031</f>
        <v>1.7881499999999997</v>
      </c>
      <c r="J2031" s="6" t="str">
        <f>OBV!F2031</f>
        <v>BEARISH</v>
      </c>
      <c r="K2031" s="6" t="str">
        <f>OBV!G2031</f>
        <v>NEUTRAL</v>
      </c>
      <c r="L2031" s="6" t="str">
        <f>OBV!H2031</f>
        <v>BEARISH DIVERGENCE</v>
      </c>
      <c r="M2031" s="8">
        <f t="shared" si="310"/>
        <v>25</v>
      </c>
      <c r="N2031" s="8">
        <f t="shared" si="311"/>
        <v>0</v>
      </c>
      <c r="O2031" s="8">
        <f t="shared" si="312"/>
        <v>50</v>
      </c>
      <c r="P2031" s="8">
        <f t="shared" si="313"/>
        <v>16.5</v>
      </c>
      <c r="Q2031" s="9">
        <f t="shared" si="314"/>
        <v>18.725000000000001</v>
      </c>
      <c r="R2031" s="9">
        <f t="shared" si="315"/>
        <v>26.625</v>
      </c>
      <c r="S2031" s="9">
        <f t="shared" si="316"/>
        <v>23.675000000000001</v>
      </c>
      <c r="T2031" s="9">
        <f t="shared" si="317"/>
        <v>22.875</v>
      </c>
      <c r="U2031" s="8">
        <f t="shared" si="318"/>
        <v>23.008333333333336</v>
      </c>
      <c r="V2031" s="8">
        <f t="shared" si="319"/>
        <v>22.975000000000001</v>
      </c>
    </row>
    <row r="2032" spans="1:22" ht="13.5" x14ac:dyDescent="0.25">
      <c r="A2032" s="3">
        <f>RSI!A2032</f>
        <v>44963</v>
      </c>
      <c r="B2032" s="2">
        <f>RSI!B2032</f>
        <v>2.1800000000000002</v>
      </c>
      <c r="C2032" s="2">
        <f>RSI!I2032</f>
        <v>58.157944422404896</v>
      </c>
      <c r="D2032" s="2">
        <f>MACD!E2032</f>
        <v>-4.3723275648446247E-3</v>
      </c>
      <c r="E2032" s="2">
        <f>MACD!F2032</f>
        <v>-4.2049397796254826E-3</v>
      </c>
      <c r="F2032" s="2">
        <f>'Moving Avg'!D2032</f>
        <v>2.1379999999999999</v>
      </c>
      <c r="G2032" s="2">
        <f>'Moving Avg'!F2032</f>
        <v>2.1109999999999998</v>
      </c>
      <c r="H2032" s="2">
        <f>'Moving Avg'!G2032</f>
        <v>2.0480000000000005</v>
      </c>
      <c r="I2032" s="2">
        <f>'Moving Avg'!H2032</f>
        <v>1.79</v>
      </c>
      <c r="J2032" s="6" t="str">
        <f>OBV!F2032</f>
        <v>BEARISH</v>
      </c>
      <c r="K2032" s="6" t="str">
        <f>OBV!G2032</f>
        <v>NEUTRAL</v>
      </c>
      <c r="L2032" s="6" t="str">
        <f>OBV!H2032</f>
        <v>BEARISH DIVERGENCE</v>
      </c>
      <c r="M2032" s="8">
        <f t="shared" si="310"/>
        <v>25</v>
      </c>
      <c r="N2032" s="8">
        <f t="shared" si="311"/>
        <v>45</v>
      </c>
      <c r="O2032" s="8">
        <f t="shared" si="312"/>
        <v>50</v>
      </c>
      <c r="P2032" s="8">
        <f t="shared" si="313"/>
        <v>16.5</v>
      </c>
      <c r="Q2032" s="9">
        <f t="shared" si="314"/>
        <v>34.475000000000001</v>
      </c>
      <c r="R2032" s="9">
        <f t="shared" si="315"/>
        <v>35.625</v>
      </c>
      <c r="S2032" s="9">
        <f t="shared" si="316"/>
        <v>30.425000000000001</v>
      </c>
      <c r="T2032" s="9">
        <f t="shared" si="317"/>
        <v>34.125</v>
      </c>
      <c r="U2032" s="8">
        <f t="shared" si="318"/>
        <v>33.508333333333333</v>
      </c>
      <c r="V2032" s="8">
        <f t="shared" si="319"/>
        <v>33.662499999999994</v>
      </c>
    </row>
    <row r="2033" spans="1:22" ht="13.5" x14ac:dyDescent="0.25">
      <c r="A2033" s="3">
        <f>RSI!A2033</f>
        <v>44964</v>
      </c>
      <c r="B2033" s="2">
        <f>RSI!B2033</f>
        <v>2.16</v>
      </c>
      <c r="C2033" s="2">
        <f>RSI!I2033</f>
        <v>56.061213112377523</v>
      </c>
      <c r="D2033" s="2">
        <f>MACD!E2033</f>
        <v>-1.538120236858731E-2</v>
      </c>
      <c r="E2033" s="2">
        <f>MACD!F2033</f>
        <v>-6.4401922974178481E-3</v>
      </c>
      <c r="F2033" s="2">
        <f>'Moving Avg'!D2033</f>
        <v>2.1419999999999999</v>
      </c>
      <c r="G2033" s="2">
        <f>'Moving Avg'!F2033</f>
        <v>2.1145000000000005</v>
      </c>
      <c r="H2033" s="2">
        <f>'Moving Avg'!G2033</f>
        <v>2.0498000000000003</v>
      </c>
      <c r="I2033" s="2">
        <f>'Moving Avg'!H2033</f>
        <v>1.7917499999999997</v>
      </c>
      <c r="J2033" s="6" t="str">
        <f>OBV!F2033</f>
        <v>BEARISH</v>
      </c>
      <c r="K2033" s="6" t="str">
        <f>OBV!G2033</f>
        <v>NEUTRAL</v>
      </c>
      <c r="L2033" s="6" t="str">
        <f>OBV!H2033</f>
        <v>BEARISH DIVERGENCE</v>
      </c>
      <c r="M2033" s="8">
        <f t="shared" si="310"/>
        <v>25</v>
      </c>
      <c r="N2033" s="8">
        <f t="shared" si="311"/>
        <v>45</v>
      </c>
      <c r="O2033" s="8">
        <f t="shared" si="312"/>
        <v>50</v>
      </c>
      <c r="P2033" s="8">
        <f t="shared" si="313"/>
        <v>16.5</v>
      </c>
      <c r="Q2033" s="9">
        <f t="shared" si="314"/>
        <v>34.475000000000001</v>
      </c>
      <c r="R2033" s="9">
        <f t="shared" si="315"/>
        <v>35.625</v>
      </c>
      <c r="S2033" s="9">
        <f t="shared" si="316"/>
        <v>30.425000000000001</v>
      </c>
      <c r="T2033" s="9">
        <f t="shared" si="317"/>
        <v>34.125</v>
      </c>
      <c r="U2033" s="8">
        <f t="shared" si="318"/>
        <v>33.508333333333333</v>
      </c>
      <c r="V2033" s="8">
        <f t="shared" si="319"/>
        <v>33.662499999999994</v>
      </c>
    </row>
    <row r="2034" spans="1:22" ht="13.5" x14ac:dyDescent="0.25">
      <c r="A2034" s="3">
        <f>RSI!A2034</f>
        <v>44965</v>
      </c>
      <c r="B2034" s="2">
        <f>RSI!B2034</f>
        <v>2.16</v>
      </c>
      <c r="C2034" s="2">
        <f>RSI!I2034</f>
        <v>56.061213112377523</v>
      </c>
      <c r="D2034" s="2">
        <f>MACD!E2034</f>
        <v>-1.8930819922875042E-2</v>
      </c>
      <c r="E2034" s="2">
        <f>MACD!F2034</f>
        <v>-8.9383178225092876E-3</v>
      </c>
      <c r="F2034" s="2">
        <f>'Moving Avg'!D2034</f>
        <v>2.16</v>
      </c>
      <c r="G2034" s="2">
        <f>'Moving Avg'!F2034</f>
        <v>2.1179999999999999</v>
      </c>
      <c r="H2034" s="2">
        <f>'Moving Avg'!G2034</f>
        <v>2.0498000000000003</v>
      </c>
      <c r="I2034" s="2">
        <f>'Moving Avg'!H2034</f>
        <v>1.7934999999999999</v>
      </c>
      <c r="J2034" s="6" t="str">
        <f>OBV!F2034</f>
        <v>BULLISH</v>
      </c>
      <c r="K2034" s="6" t="str">
        <f>OBV!G2034</f>
        <v>WEAK</v>
      </c>
      <c r="L2034" s="6" t="str">
        <f>OBV!H2034</f>
        <v>CONFIRMED BULLISH</v>
      </c>
      <c r="M2034" s="8">
        <f t="shared" si="310"/>
        <v>25</v>
      </c>
      <c r="N2034" s="8">
        <f t="shared" si="311"/>
        <v>45</v>
      </c>
      <c r="O2034" s="8">
        <f t="shared" si="312"/>
        <v>50</v>
      </c>
      <c r="P2034" s="8">
        <f t="shared" si="313"/>
        <v>67</v>
      </c>
      <c r="Q2034" s="9">
        <f t="shared" si="314"/>
        <v>42.05</v>
      </c>
      <c r="R2034" s="9">
        <f t="shared" si="315"/>
        <v>48.25</v>
      </c>
      <c r="S2034" s="9">
        <f t="shared" si="316"/>
        <v>53.150000000000006</v>
      </c>
      <c r="T2034" s="9">
        <f t="shared" si="317"/>
        <v>46.75</v>
      </c>
      <c r="U2034" s="8">
        <f t="shared" si="318"/>
        <v>47.816666666666663</v>
      </c>
      <c r="V2034" s="8">
        <f t="shared" si="319"/>
        <v>47.55</v>
      </c>
    </row>
    <row r="2035" spans="1:22" ht="13.5" x14ac:dyDescent="0.25">
      <c r="A2035" s="3">
        <f>RSI!A2035</f>
        <v>44966</v>
      </c>
      <c r="B2035" s="2">
        <f>RSI!B2035</f>
        <v>2.17</v>
      </c>
      <c r="C2035" s="2">
        <f>RSI!I2035</f>
        <v>56.960991102098532</v>
      </c>
      <c r="D2035" s="2">
        <f>MACD!E2035</f>
        <v>-2.3034585016144415E-2</v>
      </c>
      <c r="E2035" s="2">
        <f>MACD!F2035</f>
        <v>-1.1757571261236315E-2</v>
      </c>
      <c r="F2035" s="2">
        <f>'Moving Avg'!D2035</f>
        <v>2.17</v>
      </c>
      <c r="G2035" s="2">
        <f>'Moving Avg'!F2035</f>
        <v>2.1190000000000007</v>
      </c>
      <c r="H2035" s="2">
        <f>'Moving Avg'!G2035</f>
        <v>2.0518000000000001</v>
      </c>
      <c r="I2035" s="2">
        <f>'Moving Avg'!H2035</f>
        <v>1.7953000000000001</v>
      </c>
      <c r="J2035" s="6" t="str">
        <f>OBV!F2035</f>
        <v>BULLISH</v>
      </c>
      <c r="K2035" s="6" t="str">
        <f>OBV!G2035</f>
        <v>NEUTRAL</v>
      </c>
      <c r="L2035" s="6" t="str">
        <f>OBV!H2035</f>
        <v>CONFIRMED BULLISH</v>
      </c>
      <c r="M2035" s="8">
        <f t="shared" si="310"/>
        <v>25</v>
      </c>
      <c r="N2035" s="8">
        <f t="shared" si="311"/>
        <v>45</v>
      </c>
      <c r="O2035" s="8">
        <f t="shared" si="312"/>
        <v>50</v>
      </c>
      <c r="P2035" s="8">
        <f t="shared" si="313"/>
        <v>83.5</v>
      </c>
      <c r="Q2035" s="9">
        <f t="shared" si="314"/>
        <v>44.524999999999999</v>
      </c>
      <c r="R2035" s="9">
        <f t="shared" si="315"/>
        <v>52.375</v>
      </c>
      <c r="S2035" s="9">
        <f t="shared" si="316"/>
        <v>60.575000000000003</v>
      </c>
      <c r="T2035" s="9">
        <f t="shared" si="317"/>
        <v>50.875</v>
      </c>
      <c r="U2035" s="8">
        <f t="shared" si="318"/>
        <v>52.491666666666674</v>
      </c>
      <c r="V2035" s="8">
        <f t="shared" si="319"/>
        <v>52.087500000000006</v>
      </c>
    </row>
    <row r="2036" spans="1:22" ht="13.5" x14ac:dyDescent="0.25">
      <c r="A2036" s="3">
        <f>RSI!A2036</f>
        <v>44967</v>
      </c>
      <c r="B2036" s="2">
        <f>RSI!B2036</f>
        <v>2.2599999999999998</v>
      </c>
      <c r="C2036" s="2">
        <f>RSI!I2036</f>
        <v>64.088640683308085</v>
      </c>
      <c r="D2036" s="2">
        <f>MACD!E2036</f>
        <v>-3.2027169234333908E-2</v>
      </c>
      <c r="E2036" s="2">
        <f>MACD!F2036</f>
        <v>-1.5811490855855835E-2</v>
      </c>
      <c r="F2036" s="2">
        <f>'Moving Avg'!D2036</f>
        <v>2.1859999999999999</v>
      </c>
      <c r="G2036" s="2">
        <f>'Moving Avg'!F2036</f>
        <v>2.1245000000000003</v>
      </c>
      <c r="H2036" s="2">
        <f>'Moving Avg'!G2036</f>
        <v>2.0573999999999999</v>
      </c>
      <c r="I2036" s="2">
        <f>'Moving Avg'!H2036</f>
        <v>1.79755</v>
      </c>
      <c r="J2036" s="6" t="str">
        <f>OBV!F2036</f>
        <v>BEARISH</v>
      </c>
      <c r="K2036" s="6" t="str">
        <f>OBV!G2036</f>
        <v>NEUTRAL</v>
      </c>
      <c r="L2036" s="6" t="str">
        <f>OBV!H2036</f>
        <v>BEARISH DIVERGENCE</v>
      </c>
      <c r="M2036" s="8">
        <f t="shared" si="310"/>
        <v>25</v>
      </c>
      <c r="N2036" s="8">
        <f t="shared" si="311"/>
        <v>45</v>
      </c>
      <c r="O2036" s="8">
        <f t="shared" si="312"/>
        <v>50</v>
      </c>
      <c r="P2036" s="8">
        <f t="shared" si="313"/>
        <v>16.5</v>
      </c>
      <c r="Q2036" s="9">
        <f t="shared" si="314"/>
        <v>34.475000000000001</v>
      </c>
      <c r="R2036" s="9">
        <f t="shared" si="315"/>
        <v>35.625</v>
      </c>
      <c r="S2036" s="9">
        <f t="shared" si="316"/>
        <v>30.425000000000001</v>
      </c>
      <c r="T2036" s="9">
        <f t="shared" si="317"/>
        <v>34.125</v>
      </c>
      <c r="U2036" s="8">
        <f t="shared" si="318"/>
        <v>33.508333333333333</v>
      </c>
      <c r="V2036" s="8">
        <f t="shared" si="319"/>
        <v>33.662499999999994</v>
      </c>
    </row>
    <row r="2037" spans="1:22" ht="13.5" x14ac:dyDescent="0.25">
      <c r="A2037" s="3">
        <f>RSI!A2037</f>
        <v>44970</v>
      </c>
      <c r="B2037" s="2">
        <f>RSI!B2037</f>
        <v>2.2599999999999998</v>
      </c>
      <c r="C2037" s="2">
        <f>RSI!I2037</f>
        <v>64.088640683308071</v>
      </c>
      <c r="D2037" s="2">
        <f>MACD!E2037</f>
        <v>-4.0531021037937265E-2</v>
      </c>
      <c r="E2037" s="2">
        <f>MACD!F2037</f>
        <v>-2.075539689227212E-2</v>
      </c>
      <c r="F2037" s="2">
        <f>'Moving Avg'!D2037</f>
        <v>2.202</v>
      </c>
      <c r="G2037" s="2">
        <f>'Moving Avg'!F2037</f>
        <v>2.13</v>
      </c>
      <c r="H2037" s="2">
        <f>'Moving Avg'!G2037</f>
        <v>2.0614000000000003</v>
      </c>
      <c r="I2037" s="2">
        <f>'Moving Avg'!H2037</f>
        <v>1.7997999999999996</v>
      </c>
      <c r="J2037" s="6" t="str">
        <f>OBV!F2037</f>
        <v>BEARISH</v>
      </c>
      <c r="K2037" s="6" t="str">
        <f>OBV!G2037</f>
        <v>NEUTRAL</v>
      </c>
      <c r="L2037" s="6" t="str">
        <f>OBV!H2037</f>
        <v>BEARISH DIVERGENCE</v>
      </c>
      <c r="M2037" s="8">
        <f t="shared" si="310"/>
        <v>25</v>
      </c>
      <c r="N2037" s="8">
        <f t="shared" si="311"/>
        <v>45</v>
      </c>
      <c r="O2037" s="8">
        <f t="shared" si="312"/>
        <v>50</v>
      </c>
      <c r="P2037" s="8">
        <f t="shared" si="313"/>
        <v>16.5</v>
      </c>
      <c r="Q2037" s="9">
        <f t="shared" si="314"/>
        <v>34.475000000000001</v>
      </c>
      <c r="R2037" s="9">
        <f t="shared" si="315"/>
        <v>35.625</v>
      </c>
      <c r="S2037" s="9">
        <f t="shared" si="316"/>
        <v>30.425000000000001</v>
      </c>
      <c r="T2037" s="9">
        <f t="shared" si="317"/>
        <v>34.125</v>
      </c>
      <c r="U2037" s="8">
        <f t="shared" si="318"/>
        <v>33.508333333333333</v>
      </c>
      <c r="V2037" s="8">
        <f t="shared" si="319"/>
        <v>33.662499999999994</v>
      </c>
    </row>
    <row r="2038" spans="1:22" ht="13.5" x14ac:dyDescent="0.25">
      <c r="A2038" s="3">
        <f>RSI!A2038</f>
        <v>44971</v>
      </c>
      <c r="B2038" s="2">
        <f>RSI!B2038</f>
        <v>2.2599999999999998</v>
      </c>
      <c r="C2038" s="2">
        <f>RSI!I2038</f>
        <v>64.088640683308057</v>
      </c>
      <c r="D2038" s="2">
        <f>MACD!E2038</f>
        <v>-4.2401206684202553E-2</v>
      </c>
      <c r="E2038" s="2">
        <f>MACD!F2038</f>
        <v>-2.508455885065821E-2</v>
      </c>
      <c r="F2038" s="2">
        <f>'Moving Avg'!D2038</f>
        <v>2.222</v>
      </c>
      <c r="G2038" s="2">
        <f>'Moving Avg'!F2038</f>
        <v>2.137</v>
      </c>
      <c r="H2038" s="2">
        <f>'Moving Avg'!G2038</f>
        <v>2.0670000000000006</v>
      </c>
      <c r="I2038" s="2">
        <f>'Moving Avg'!H2038</f>
        <v>1.8024499999999997</v>
      </c>
      <c r="J2038" s="6" t="str">
        <f>OBV!F2038</f>
        <v>BULLISH</v>
      </c>
      <c r="K2038" s="6" t="str">
        <f>OBV!G2038</f>
        <v>NEUTRAL</v>
      </c>
      <c r="L2038" s="6" t="str">
        <f>OBV!H2038</f>
        <v>CONFIRMED BULLISH</v>
      </c>
      <c r="M2038" s="8">
        <f t="shared" si="310"/>
        <v>25</v>
      </c>
      <c r="N2038" s="8">
        <f t="shared" si="311"/>
        <v>45</v>
      </c>
      <c r="O2038" s="8">
        <f t="shared" si="312"/>
        <v>50</v>
      </c>
      <c r="P2038" s="8">
        <f t="shared" si="313"/>
        <v>83.5</v>
      </c>
      <c r="Q2038" s="9">
        <f t="shared" si="314"/>
        <v>44.524999999999999</v>
      </c>
      <c r="R2038" s="9">
        <f t="shared" si="315"/>
        <v>52.375</v>
      </c>
      <c r="S2038" s="9">
        <f t="shared" si="316"/>
        <v>60.575000000000003</v>
      </c>
      <c r="T2038" s="9">
        <f t="shared" si="317"/>
        <v>50.875</v>
      </c>
      <c r="U2038" s="8">
        <f t="shared" si="318"/>
        <v>52.491666666666674</v>
      </c>
      <c r="V2038" s="8">
        <f t="shared" si="319"/>
        <v>52.087500000000006</v>
      </c>
    </row>
    <row r="2039" spans="1:22" ht="13.5" x14ac:dyDescent="0.25">
      <c r="A2039" s="3">
        <f>RSI!A2039</f>
        <v>44972</v>
      </c>
      <c r="B2039" s="2">
        <f>RSI!B2039</f>
        <v>2.2000000000000002</v>
      </c>
      <c r="C2039" s="2">
        <f>RSI!I2039</f>
        <v>56.322130061197484</v>
      </c>
      <c r="D2039" s="2">
        <f>MACD!E2039</f>
        <v>-5.1075554906385712E-2</v>
      </c>
      <c r="E2039" s="2">
        <f>MACD!F2039</f>
        <v>-3.0282758061803711E-2</v>
      </c>
      <c r="F2039" s="2">
        <f>'Moving Avg'!D2039</f>
        <v>2.2299999999999995</v>
      </c>
      <c r="G2039" s="2">
        <f>'Moving Avg'!F2039</f>
        <v>2.1469999999999998</v>
      </c>
      <c r="H2039" s="2">
        <f>'Moving Avg'!G2039</f>
        <v>2.0712000000000002</v>
      </c>
      <c r="I2039" s="2">
        <f>'Moving Avg'!H2039</f>
        <v>1.8047999999999995</v>
      </c>
      <c r="J2039" s="6" t="str">
        <f>OBV!F2039</f>
        <v>BEARISH</v>
      </c>
      <c r="K2039" s="6" t="str">
        <f>OBV!G2039</f>
        <v>NEUTRAL</v>
      </c>
      <c r="L2039" s="6" t="str">
        <f>OBV!H2039</f>
        <v>BEARISH DIVERGENCE</v>
      </c>
      <c r="M2039" s="8">
        <f t="shared" si="310"/>
        <v>25</v>
      </c>
      <c r="N2039" s="8">
        <f t="shared" si="311"/>
        <v>100</v>
      </c>
      <c r="O2039" s="8">
        <f t="shared" si="312"/>
        <v>50</v>
      </c>
      <c r="P2039" s="8">
        <f t="shared" si="313"/>
        <v>16.5</v>
      </c>
      <c r="Q2039" s="9">
        <f t="shared" si="314"/>
        <v>53.725000000000001</v>
      </c>
      <c r="R2039" s="9">
        <f t="shared" si="315"/>
        <v>46.625</v>
      </c>
      <c r="S2039" s="9">
        <f t="shared" si="316"/>
        <v>38.674999999999997</v>
      </c>
      <c r="T2039" s="9">
        <f t="shared" si="317"/>
        <v>47.875</v>
      </c>
      <c r="U2039" s="8">
        <f t="shared" si="318"/>
        <v>46.341666666666661</v>
      </c>
      <c r="V2039" s="8">
        <f t="shared" si="319"/>
        <v>46.724999999999994</v>
      </c>
    </row>
    <row r="2040" spans="1:22" ht="13.5" x14ac:dyDescent="0.25">
      <c r="A2040" s="3">
        <f>RSI!A2040</f>
        <v>44973</v>
      </c>
      <c r="B2040" s="2">
        <f>RSI!B2040</f>
        <v>2.2000000000000002</v>
      </c>
      <c r="C2040" s="2">
        <f>RSI!I2040</f>
        <v>56.322130061197484</v>
      </c>
      <c r="D2040" s="2">
        <f>MACD!E2040</f>
        <v>-5.1078812859305156E-2</v>
      </c>
      <c r="E2040" s="2">
        <f>MACD!F2040</f>
        <v>-3.4441969021304003E-2</v>
      </c>
      <c r="F2040" s="2">
        <f>'Moving Avg'!D2040</f>
        <v>2.2359999999999998</v>
      </c>
      <c r="G2040" s="2">
        <f>'Moving Avg'!F2040</f>
        <v>2.1510000000000002</v>
      </c>
      <c r="H2040" s="2">
        <f>'Moving Avg'!G2040</f>
        <v>2.077</v>
      </c>
      <c r="I2040" s="2">
        <f>'Moving Avg'!H2040</f>
        <v>1.8071499999999994</v>
      </c>
      <c r="J2040" s="6" t="str">
        <f>OBV!F2040</f>
        <v>BEARISH</v>
      </c>
      <c r="K2040" s="6" t="str">
        <f>OBV!G2040</f>
        <v>NEUTRAL</v>
      </c>
      <c r="L2040" s="6" t="str">
        <f>OBV!H2040</f>
        <v>BEARISH DIVERGENCE</v>
      </c>
      <c r="M2040" s="8">
        <f t="shared" si="310"/>
        <v>25</v>
      </c>
      <c r="N2040" s="8">
        <f t="shared" si="311"/>
        <v>45</v>
      </c>
      <c r="O2040" s="8">
        <f t="shared" si="312"/>
        <v>50</v>
      </c>
      <c r="P2040" s="8">
        <f t="shared" si="313"/>
        <v>16.5</v>
      </c>
      <c r="Q2040" s="9">
        <f t="shared" si="314"/>
        <v>34.475000000000001</v>
      </c>
      <c r="R2040" s="9">
        <f t="shared" si="315"/>
        <v>35.625</v>
      </c>
      <c r="S2040" s="9">
        <f t="shared" si="316"/>
        <v>30.425000000000001</v>
      </c>
      <c r="T2040" s="9">
        <f t="shared" si="317"/>
        <v>34.125</v>
      </c>
      <c r="U2040" s="8">
        <f t="shared" si="318"/>
        <v>33.508333333333333</v>
      </c>
      <c r="V2040" s="8">
        <f t="shared" si="319"/>
        <v>33.662499999999994</v>
      </c>
    </row>
    <row r="2041" spans="1:22" ht="13.5" x14ac:dyDescent="0.25">
      <c r="A2041" s="3">
        <f>RSI!A2041</f>
        <v>44974</v>
      </c>
      <c r="B2041" s="2">
        <f>RSI!B2041</f>
        <v>2.2000000000000002</v>
      </c>
      <c r="C2041" s="2">
        <f>RSI!I2041</f>
        <v>56.322130061197484</v>
      </c>
      <c r="D2041" s="2">
        <f>MACD!E2041</f>
        <v>-4.2180182333993788E-2</v>
      </c>
      <c r="E2041" s="2">
        <f>MACD!F2041</f>
        <v>-3.598961168384196E-2</v>
      </c>
      <c r="F2041" s="2">
        <f>'Moving Avg'!D2041</f>
        <v>2.2240000000000002</v>
      </c>
      <c r="G2041" s="2">
        <f>'Moving Avg'!F2041</f>
        <v>2.1520000000000001</v>
      </c>
      <c r="H2041" s="2">
        <f>'Moving Avg'!G2041</f>
        <v>2.0812000000000004</v>
      </c>
      <c r="I2041" s="2">
        <f>'Moving Avg'!H2041</f>
        <v>1.8096499999999991</v>
      </c>
      <c r="J2041" s="6" t="str">
        <f>OBV!F2041</f>
        <v>BEARISH</v>
      </c>
      <c r="K2041" s="6" t="str">
        <f>OBV!G2041</f>
        <v>NEUTRAL</v>
      </c>
      <c r="L2041" s="6" t="str">
        <f>OBV!H2041</f>
        <v>CONFIRMED BEARISH</v>
      </c>
      <c r="M2041" s="8">
        <f t="shared" si="310"/>
        <v>25</v>
      </c>
      <c r="N2041" s="8">
        <f t="shared" si="311"/>
        <v>45</v>
      </c>
      <c r="O2041" s="8">
        <f t="shared" si="312"/>
        <v>50</v>
      </c>
      <c r="P2041" s="8">
        <f t="shared" si="313"/>
        <v>16.5</v>
      </c>
      <c r="Q2041" s="9">
        <f t="shared" si="314"/>
        <v>34.475000000000001</v>
      </c>
      <c r="R2041" s="9">
        <f t="shared" si="315"/>
        <v>35.625</v>
      </c>
      <c r="S2041" s="9">
        <f t="shared" si="316"/>
        <v>30.425000000000001</v>
      </c>
      <c r="T2041" s="9">
        <f t="shared" si="317"/>
        <v>34.125</v>
      </c>
      <c r="U2041" s="8">
        <f t="shared" si="318"/>
        <v>33.508333333333333</v>
      </c>
      <c r="V2041" s="8">
        <f t="shared" si="319"/>
        <v>33.662499999999994</v>
      </c>
    </row>
    <row r="2042" spans="1:22" ht="13.5" x14ac:dyDescent="0.25">
      <c r="A2042" s="3">
        <f>RSI!A2042</f>
        <v>44977</v>
      </c>
      <c r="B2042" s="2">
        <f>RSI!B2042</f>
        <v>2.2400000000000002</v>
      </c>
      <c r="C2042" s="2">
        <f>RSI!I2042</f>
        <v>60.325444819257633</v>
      </c>
      <c r="D2042" s="2">
        <f>MACD!E2042</f>
        <v>-3.791851816363323E-2</v>
      </c>
      <c r="E2042" s="2">
        <f>MACD!F2042</f>
        <v>-3.637539297980022E-2</v>
      </c>
      <c r="F2042" s="2">
        <f>'Moving Avg'!D2042</f>
        <v>2.2199999999999998</v>
      </c>
      <c r="G2042" s="2">
        <f>'Moving Avg'!F2042</f>
        <v>2.1615000000000002</v>
      </c>
      <c r="H2042" s="2">
        <f>'Moving Avg'!G2042</f>
        <v>2.0864000000000003</v>
      </c>
      <c r="I2042" s="2">
        <f>'Moving Avg'!H2042</f>
        <v>1.8124999999999993</v>
      </c>
      <c r="J2042" s="6" t="str">
        <f>OBV!F2042</f>
        <v>BEARISH</v>
      </c>
      <c r="K2042" s="6" t="str">
        <f>OBV!G2042</f>
        <v>NEUTRAL</v>
      </c>
      <c r="L2042" s="6" t="str">
        <f>OBV!H2042</f>
        <v>CONFIRMED BEARISH</v>
      </c>
      <c r="M2042" s="8">
        <f t="shared" si="310"/>
        <v>25</v>
      </c>
      <c r="N2042" s="8">
        <f t="shared" si="311"/>
        <v>45</v>
      </c>
      <c r="O2042" s="8">
        <f t="shared" si="312"/>
        <v>50</v>
      </c>
      <c r="P2042" s="8">
        <f t="shared" si="313"/>
        <v>16.5</v>
      </c>
      <c r="Q2042" s="9">
        <f t="shared" si="314"/>
        <v>34.475000000000001</v>
      </c>
      <c r="R2042" s="9">
        <f t="shared" si="315"/>
        <v>35.625</v>
      </c>
      <c r="S2042" s="9">
        <f t="shared" si="316"/>
        <v>30.425000000000001</v>
      </c>
      <c r="T2042" s="9">
        <f t="shared" si="317"/>
        <v>34.125</v>
      </c>
      <c r="U2042" s="8">
        <f t="shared" si="318"/>
        <v>33.508333333333333</v>
      </c>
      <c r="V2042" s="8">
        <f t="shared" si="319"/>
        <v>33.662499999999994</v>
      </c>
    </row>
    <row r="2043" spans="1:22" ht="13.5" x14ac:dyDescent="0.25">
      <c r="A2043" s="3">
        <f>RSI!A2043</f>
        <v>44978</v>
      </c>
      <c r="B2043" s="2">
        <f>RSI!B2043</f>
        <v>2.2599999999999998</v>
      </c>
      <c r="C2043" s="2">
        <f>RSI!I2043</f>
        <v>62.191409674619436</v>
      </c>
      <c r="D2043" s="2">
        <f>MACD!E2043</f>
        <v>-3.9389652865901681E-2</v>
      </c>
      <c r="E2043" s="2">
        <f>MACD!F2043</f>
        <v>-3.6978244957020512E-2</v>
      </c>
      <c r="F2043" s="2">
        <f>'Moving Avg'!D2043</f>
        <v>2.2199999999999998</v>
      </c>
      <c r="G2043" s="2">
        <f>'Moving Avg'!F2043</f>
        <v>2.1720000000000002</v>
      </c>
      <c r="H2043" s="2">
        <f>'Moving Avg'!G2043</f>
        <v>2.0920000000000001</v>
      </c>
      <c r="I2043" s="2">
        <f>'Moving Avg'!H2043</f>
        <v>1.8157999999999992</v>
      </c>
      <c r="J2043" s="6" t="str">
        <f>OBV!F2043</f>
        <v>BEARISH</v>
      </c>
      <c r="K2043" s="6" t="str">
        <f>OBV!G2043</f>
        <v>NEUTRAL</v>
      </c>
      <c r="L2043" s="6" t="str">
        <f>OBV!H2043</f>
        <v>NEUTRAL</v>
      </c>
      <c r="M2043" s="8">
        <f t="shared" si="310"/>
        <v>25</v>
      </c>
      <c r="N2043" s="8">
        <f t="shared" si="311"/>
        <v>45</v>
      </c>
      <c r="O2043" s="8">
        <f t="shared" si="312"/>
        <v>50</v>
      </c>
      <c r="P2043" s="8">
        <f t="shared" si="313"/>
        <v>16.5</v>
      </c>
      <c r="Q2043" s="9">
        <f t="shared" si="314"/>
        <v>34.475000000000001</v>
      </c>
      <c r="R2043" s="9">
        <f t="shared" si="315"/>
        <v>35.625</v>
      </c>
      <c r="S2043" s="9">
        <f t="shared" si="316"/>
        <v>30.425000000000001</v>
      </c>
      <c r="T2043" s="9">
        <f t="shared" si="317"/>
        <v>34.125</v>
      </c>
      <c r="U2043" s="8">
        <f t="shared" si="318"/>
        <v>33.508333333333333</v>
      </c>
      <c r="V2043" s="8">
        <f t="shared" si="319"/>
        <v>33.662499999999994</v>
      </c>
    </row>
    <row r="2044" spans="1:22" ht="13.5" x14ac:dyDescent="0.25">
      <c r="A2044" s="3">
        <f>RSI!A2044</f>
        <v>44979</v>
      </c>
      <c r="B2044" s="2">
        <f>RSI!B2044</f>
        <v>2.2799999999999998</v>
      </c>
      <c r="C2044" s="2">
        <f>RSI!I2044</f>
        <v>64.014082253032853</v>
      </c>
      <c r="D2044" s="2">
        <f>MACD!E2044</f>
        <v>-4.2714448967497987E-2</v>
      </c>
      <c r="E2044" s="2">
        <f>MACD!F2044</f>
        <v>-3.8125485759116007E-2</v>
      </c>
      <c r="F2044" s="2">
        <f>'Moving Avg'!D2044</f>
        <v>2.2359999999999998</v>
      </c>
      <c r="G2044" s="2">
        <f>'Moving Avg'!F2044</f>
        <v>2.1815000000000002</v>
      </c>
      <c r="H2044" s="2">
        <f>'Moving Avg'!G2044</f>
        <v>2.0976000000000004</v>
      </c>
      <c r="I2044" s="2">
        <f>'Moving Avg'!H2044</f>
        <v>1.819199999999999</v>
      </c>
      <c r="J2044" s="6" t="str">
        <f>OBV!F2044</f>
        <v>BULLISH</v>
      </c>
      <c r="K2044" s="6" t="str">
        <f>OBV!G2044</f>
        <v>NEUTRAL</v>
      </c>
      <c r="L2044" s="6" t="str">
        <f>OBV!H2044</f>
        <v>CONFIRMED BULLISH</v>
      </c>
      <c r="M2044" s="8">
        <f t="shared" si="310"/>
        <v>25</v>
      </c>
      <c r="N2044" s="8">
        <f t="shared" si="311"/>
        <v>45</v>
      </c>
      <c r="O2044" s="8">
        <f t="shared" si="312"/>
        <v>50</v>
      </c>
      <c r="P2044" s="8">
        <f t="shared" si="313"/>
        <v>83.5</v>
      </c>
      <c r="Q2044" s="9">
        <f t="shared" si="314"/>
        <v>44.524999999999999</v>
      </c>
      <c r="R2044" s="9">
        <f t="shared" si="315"/>
        <v>52.375</v>
      </c>
      <c r="S2044" s="9">
        <f t="shared" si="316"/>
        <v>60.575000000000003</v>
      </c>
      <c r="T2044" s="9">
        <f t="shared" si="317"/>
        <v>50.875</v>
      </c>
      <c r="U2044" s="8">
        <f t="shared" si="318"/>
        <v>52.491666666666674</v>
      </c>
      <c r="V2044" s="8">
        <f t="shared" si="319"/>
        <v>52.087500000000006</v>
      </c>
    </row>
    <row r="2045" spans="1:22" ht="13.5" x14ac:dyDescent="0.25">
      <c r="A2045" s="3">
        <f>RSI!A2045</f>
        <v>44980</v>
      </c>
      <c r="B2045" s="2">
        <f>RSI!B2045</f>
        <v>2.2799999999999998</v>
      </c>
      <c r="C2045" s="2">
        <f>RSI!I2045</f>
        <v>64.014082253032853</v>
      </c>
      <c r="D2045" s="2">
        <f>MACD!E2045</f>
        <v>-4.4661631679945302E-2</v>
      </c>
      <c r="E2045" s="2">
        <f>MACD!F2045</f>
        <v>-3.9432714943281863E-2</v>
      </c>
      <c r="F2045" s="2">
        <f>'Moving Avg'!D2045</f>
        <v>2.2519999999999998</v>
      </c>
      <c r="G2045" s="2">
        <f>'Moving Avg'!F2045</f>
        <v>2.1909999999999998</v>
      </c>
      <c r="H2045" s="2">
        <f>'Moving Avg'!G2045</f>
        <v>2.1032000000000006</v>
      </c>
      <c r="I2045" s="2">
        <f>'Moving Avg'!H2045</f>
        <v>1.822949999999999</v>
      </c>
      <c r="J2045" s="6" t="str">
        <f>OBV!F2045</f>
        <v>BULLISH</v>
      </c>
      <c r="K2045" s="6" t="str">
        <f>OBV!G2045</f>
        <v>NEUTRAL</v>
      </c>
      <c r="L2045" s="6" t="str">
        <f>OBV!H2045</f>
        <v>CONFIRMED BULLISH</v>
      </c>
      <c r="M2045" s="8">
        <f t="shared" si="310"/>
        <v>25</v>
      </c>
      <c r="N2045" s="8">
        <f t="shared" si="311"/>
        <v>45</v>
      </c>
      <c r="O2045" s="8">
        <f t="shared" si="312"/>
        <v>50</v>
      </c>
      <c r="P2045" s="8">
        <f t="shared" si="313"/>
        <v>83.5</v>
      </c>
      <c r="Q2045" s="9">
        <f t="shared" si="314"/>
        <v>44.524999999999999</v>
      </c>
      <c r="R2045" s="9">
        <f t="shared" si="315"/>
        <v>52.375</v>
      </c>
      <c r="S2045" s="9">
        <f t="shared" si="316"/>
        <v>60.575000000000003</v>
      </c>
      <c r="T2045" s="9">
        <f t="shared" si="317"/>
        <v>50.875</v>
      </c>
      <c r="U2045" s="8">
        <f t="shared" si="318"/>
        <v>52.491666666666674</v>
      </c>
      <c r="V2045" s="8">
        <f t="shared" si="319"/>
        <v>52.087500000000006</v>
      </c>
    </row>
    <row r="2046" spans="1:22" ht="13.5" x14ac:dyDescent="0.25">
      <c r="A2046" s="3">
        <f>RSI!A2046</f>
        <v>44981</v>
      </c>
      <c r="B2046" s="2">
        <f>RSI!B2046</f>
        <v>2.27</v>
      </c>
      <c r="C2046" s="2">
        <f>RSI!I2046</f>
        <v>62.273241604195917</v>
      </c>
      <c r="D2046" s="2">
        <f>MACD!E2046</f>
        <v>-3.2344904384227657E-2</v>
      </c>
      <c r="E2046" s="2">
        <f>MACD!F2046</f>
        <v>-3.8015152831471027E-2</v>
      </c>
      <c r="F2046" s="2">
        <f>'Moving Avg'!D2046</f>
        <v>2.2659999999999996</v>
      </c>
      <c r="G2046" s="2">
        <f>'Moving Avg'!F2046</f>
        <v>2.1995</v>
      </c>
      <c r="H2046" s="2">
        <f>'Moving Avg'!G2046</f>
        <v>2.1086000000000009</v>
      </c>
      <c r="I2046" s="2">
        <f>'Moving Avg'!H2046</f>
        <v>1.826349999999999</v>
      </c>
      <c r="J2046" s="6" t="str">
        <f>OBV!F2046</f>
        <v>BULLISH</v>
      </c>
      <c r="K2046" s="6" t="str">
        <f>OBV!G2046</f>
        <v>NEUTRAL</v>
      </c>
      <c r="L2046" s="6" t="str">
        <f>OBV!H2046</f>
        <v>CONFIRMED BULLISH</v>
      </c>
      <c r="M2046" s="8">
        <f t="shared" si="310"/>
        <v>25</v>
      </c>
      <c r="N2046" s="8">
        <f t="shared" si="311"/>
        <v>0</v>
      </c>
      <c r="O2046" s="8">
        <f t="shared" si="312"/>
        <v>50</v>
      </c>
      <c r="P2046" s="8">
        <f t="shared" si="313"/>
        <v>83.5</v>
      </c>
      <c r="Q2046" s="9">
        <f t="shared" si="314"/>
        <v>28.774999999999999</v>
      </c>
      <c r="R2046" s="9">
        <f t="shared" si="315"/>
        <v>43.375</v>
      </c>
      <c r="S2046" s="9">
        <f t="shared" si="316"/>
        <v>53.825000000000003</v>
      </c>
      <c r="T2046" s="9">
        <f t="shared" si="317"/>
        <v>39.625</v>
      </c>
      <c r="U2046" s="8">
        <f t="shared" si="318"/>
        <v>41.991666666666667</v>
      </c>
      <c r="V2046" s="8">
        <f t="shared" si="319"/>
        <v>41.400000000000006</v>
      </c>
    </row>
    <row r="2047" spans="1:22" ht="13.5" x14ac:dyDescent="0.25">
      <c r="A2047" s="3">
        <f>RSI!A2047</f>
        <v>44984</v>
      </c>
      <c r="B2047" s="2">
        <f>RSI!B2047</f>
        <v>2.4</v>
      </c>
      <c r="C2047" s="2">
        <f>RSI!I2047</f>
        <v>72.676126568176954</v>
      </c>
      <c r="D2047" s="2">
        <f>MACD!E2047</f>
        <v>-3.2070033660981601E-2</v>
      </c>
      <c r="E2047" s="2">
        <f>MACD!F2047</f>
        <v>-3.6826128997373142E-2</v>
      </c>
      <c r="F2047" s="2">
        <f>'Moving Avg'!D2047</f>
        <v>2.2979999999999996</v>
      </c>
      <c r="G2047" s="2">
        <f>'Moving Avg'!F2047</f>
        <v>2.2144999999999997</v>
      </c>
      <c r="H2047" s="2">
        <f>'Moving Avg'!G2047</f>
        <v>2.1166000000000009</v>
      </c>
      <c r="I2047" s="2">
        <f>'Moving Avg'!H2047</f>
        <v>1.8303999999999991</v>
      </c>
      <c r="J2047" s="6" t="str">
        <f>OBV!F2047</f>
        <v>BULLISH</v>
      </c>
      <c r="K2047" s="6" t="str">
        <f>OBV!G2047</f>
        <v>NEUTRAL</v>
      </c>
      <c r="L2047" s="6" t="str">
        <f>OBV!H2047</f>
        <v>CONFIRMED BULLISH</v>
      </c>
      <c r="M2047" s="8">
        <f t="shared" si="310"/>
        <v>0</v>
      </c>
      <c r="N2047" s="8">
        <f t="shared" si="311"/>
        <v>0</v>
      </c>
      <c r="O2047" s="8">
        <f t="shared" si="312"/>
        <v>50</v>
      </c>
      <c r="P2047" s="8">
        <f t="shared" si="313"/>
        <v>83.5</v>
      </c>
      <c r="Q2047" s="9">
        <f t="shared" si="314"/>
        <v>20.024999999999999</v>
      </c>
      <c r="R2047" s="9">
        <f t="shared" si="315"/>
        <v>38.375</v>
      </c>
      <c r="S2047" s="9">
        <f t="shared" si="316"/>
        <v>50.075000000000003</v>
      </c>
      <c r="T2047" s="9">
        <f t="shared" si="317"/>
        <v>33.375</v>
      </c>
      <c r="U2047" s="8">
        <f t="shared" si="318"/>
        <v>36.158333333333331</v>
      </c>
      <c r="V2047" s="8">
        <f t="shared" si="319"/>
        <v>35.462499999999999</v>
      </c>
    </row>
    <row r="2048" spans="1:22" ht="13.5" x14ac:dyDescent="0.25">
      <c r="A2048" s="3">
        <f>RSI!A2048</f>
        <v>44985</v>
      </c>
      <c r="B2048" s="2">
        <f>RSI!B2048</f>
        <v>2.54</v>
      </c>
      <c r="C2048" s="2">
        <f>RSI!I2048</f>
        <v>79.296903760872908</v>
      </c>
      <c r="D2048" s="2">
        <f>MACD!E2048</f>
        <v>-4.3455020602473304E-2</v>
      </c>
      <c r="E2048" s="2">
        <f>MACD!F2048</f>
        <v>-3.8151907318393172E-2</v>
      </c>
      <c r="F2048" s="2">
        <f>'Moving Avg'!D2048</f>
        <v>2.3540000000000001</v>
      </c>
      <c r="G2048" s="2">
        <f>'Moving Avg'!F2048</f>
        <v>2.2344999999999997</v>
      </c>
      <c r="H2048" s="2">
        <f>'Moving Avg'!G2048</f>
        <v>2.1274000000000006</v>
      </c>
      <c r="I2048" s="2">
        <f>'Moving Avg'!H2048</f>
        <v>1.8351499999999989</v>
      </c>
      <c r="J2048" s="6" t="str">
        <f>OBV!F2048</f>
        <v>BULLISH</v>
      </c>
      <c r="K2048" s="6" t="str">
        <f>OBV!G2048</f>
        <v>WEAK</v>
      </c>
      <c r="L2048" s="6" t="str">
        <f>OBV!H2048</f>
        <v>CONFIRMED BULLISH</v>
      </c>
      <c r="M2048" s="8">
        <f t="shared" si="310"/>
        <v>0</v>
      </c>
      <c r="N2048" s="8">
        <f t="shared" si="311"/>
        <v>45</v>
      </c>
      <c r="O2048" s="8">
        <f t="shared" si="312"/>
        <v>50</v>
      </c>
      <c r="P2048" s="8">
        <f t="shared" si="313"/>
        <v>67</v>
      </c>
      <c r="Q2048" s="9">
        <f t="shared" si="314"/>
        <v>33.299999999999997</v>
      </c>
      <c r="R2048" s="9">
        <f t="shared" si="315"/>
        <v>43.25</v>
      </c>
      <c r="S2048" s="9">
        <f t="shared" si="316"/>
        <v>49.400000000000006</v>
      </c>
      <c r="T2048" s="9">
        <f t="shared" si="317"/>
        <v>40.5</v>
      </c>
      <c r="U2048" s="8">
        <f t="shared" si="318"/>
        <v>41.983333333333334</v>
      </c>
      <c r="V2048" s="8">
        <f t="shared" si="319"/>
        <v>41.612499999999997</v>
      </c>
    </row>
    <row r="2049" spans="1:22" ht="13.5" x14ac:dyDescent="0.25">
      <c r="A2049" s="3">
        <f>RSI!A2049</f>
        <v>44986</v>
      </c>
      <c r="B2049" s="2">
        <f>RSI!B2049</f>
        <v>2.6</v>
      </c>
      <c r="C2049" s="2">
        <f>RSI!I2049</f>
        <v>81.37933121699794</v>
      </c>
      <c r="D2049" s="2">
        <f>MACD!E2049</f>
        <v>-6.8745765122416813E-2</v>
      </c>
      <c r="E2049" s="2">
        <f>MACD!F2049</f>
        <v>-4.4270678879197903E-2</v>
      </c>
      <c r="F2049" s="2">
        <f>'Moving Avg'!D2049</f>
        <v>2.4179999999999997</v>
      </c>
      <c r="G2049" s="2">
        <f>'Moving Avg'!F2049</f>
        <v>2.2610000000000001</v>
      </c>
      <c r="H2049" s="2">
        <f>'Moving Avg'!G2049</f>
        <v>2.1394000000000006</v>
      </c>
      <c r="I2049" s="2">
        <f>'Moving Avg'!H2049</f>
        <v>1.8401999999999992</v>
      </c>
      <c r="J2049" s="6" t="str">
        <f>OBV!F2049</f>
        <v>BULLISH</v>
      </c>
      <c r="K2049" s="6" t="str">
        <f>OBV!G2049</f>
        <v>WEAK</v>
      </c>
      <c r="L2049" s="6" t="str">
        <f>OBV!H2049</f>
        <v>CONFIRMED BULLISH</v>
      </c>
      <c r="M2049" s="8">
        <f t="shared" si="310"/>
        <v>0</v>
      </c>
      <c r="N2049" s="8">
        <f t="shared" si="311"/>
        <v>100</v>
      </c>
      <c r="O2049" s="8">
        <f t="shared" si="312"/>
        <v>50</v>
      </c>
      <c r="P2049" s="8">
        <f t="shared" si="313"/>
        <v>67</v>
      </c>
      <c r="Q2049" s="9">
        <f t="shared" si="314"/>
        <v>52.55</v>
      </c>
      <c r="R2049" s="9">
        <f t="shared" si="315"/>
        <v>54.25</v>
      </c>
      <c r="S2049" s="9">
        <f t="shared" si="316"/>
        <v>57.650000000000006</v>
      </c>
      <c r="T2049" s="9">
        <f t="shared" si="317"/>
        <v>54.25</v>
      </c>
      <c r="U2049" s="8">
        <f t="shared" si="318"/>
        <v>54.816666666666663</v>
      </c>
      <c r="V2049" s="8">
        <f t="shared" si="319"/>
        <v>54.674999999999997</v>
      </c>
    </row>
    <row r="2050" spans="1:22" ht="13.5" x14ac:dyDescent="0.25">
      <c r="A2050" s="3">
        <f>RSI!A2050</f>
        <v>44987</v>
      </c>
      <c r="B2050" s="2">
        <f>RSI!B2050</f>
        <v>2.5</v>
      </c>
      <c r="C2050" s="2">
        <f>RSI!I2050</f>
        <v>68.934120551308297</v>
      </c>
      <c r="D2050" s="2">
        <f>MACD!E2050</f>
        <v>-8.4928020628100231E-2</v>
      </c>
      <c r="E2050" s="2">
        <f>MACD!F2050</f>
        <v>-5.2402147228978374E-2</v>
      </c>
      <c r="F2050" s="2">
        <f>'Moving Avg'!D2050</f>
        <v>2.4620000000000002</v>
      </c>
      <c r="G2050" s="2">
        <f>'Moving Avg'!F2050</f>
        <v>2.2800000000000002</v>
      </c>
      <c r="H2050" s="2">
        <f>'Moving Avg'!G2050</f>
        <v>2.1494000000000004</v>
      </c>
      <c r="I2050" s="2">
        <f>'Moving Avg'!H2050</f>
        <v>1.8446999999999993</v>
      </c>
      <c r="J2050" s="6" t="str">
        <f>OBV!F2050</f>
        <v>BULLISH</v>
      </c>
      <c r="K2050" s="6" t="str">
        <f>OBV!G2050</f>
        <v>WEAK</v>
      </c>
      <c r="L2050" s="6" t="str">
        <f>OBV!H2050</f>
        <v>CONFIRMED BULLISH</v>
      </c>
      <c r="M2050" s="8">
        <f t="shared" ref="M2050:M2113" si="320">IF(C2050&lt;30,50, IF(C2050&gt;70, 0, 25))</f>
        <v>25</v>
      </c>
      <c r="N2050" s="8">
        <f t="shared" ref="N2050:N2113" si="321">IF(E2050-D2050&gt;0.02, 100, IF(E2050-D2050&lt;0,0,45))</f>
        <v>100</v>
      </c>
      <c r="O2050" s="8">
        <f t="shared" ref="O2050:O2113" si="322">IF(F2050-I2050&gt;10,100,IF(F2050-I2050&gt;5,75, IF(F2050-I2050&gt;0,50,0)))</f>
        <v>50</v>
      </c>
      <c r="P2050" s="8">
        <f t="shared" ref="P2050:P2113" si="323">IF(L2050="confirmed bullish", 34, IF(L2050="bullish divergence",17, 0))+IF(J2050="bullish",33,IF(J2050="bearish",0,16.5))+IF(K2050="strong",33,IF(K2050="weak",0,16.5))</f>
        <v>67</v>
      </c>
      <c r="Q2050" s="9">
        <f t="shared" si="314"/>
        <v>61.3</v>
      </c>
      <c r="R2050" s="9">
        <f t="shared" si="315"/>
        <v>59.25</v>
      </c>
      <c r="S2050" s="9">
        <f t="shared" si="316"/>
        <v>61.400000000000006</v>
      </c>
      <c r="T2050" s="9">
        <f t="shared" si="317"/>
        <v>60.5</v>
      </c>
      <c r="U2050" s="8">
        <f t="shared" si="318"/>
        <v>60.65</v>
      </c>
      <c r="V2050" s="8">
        <f t="shared" si="319"/>
        <v>60.612499999999997</v>
      </c>
    </row>
    <row r="2051" spans="1:22" ht="13.5" x14ac:dyDescent="0.25">
      <c r="A2051" s="3">
        <f>RSI!A2051</f>
        <v>44988</v>
      </c>
      <c r="B2051" s="2">
        <f>RSI!B2051</f>
        <v>2.5</v>
      </c>
      <c r="C2051" s="2">
        <f>RSI!I2051</f>
        <v>68.934120551308297</v>
      </c>
      <c r="D2051" s="2">
        <f>MACD!E2051</f>
        <v>-0.10005738866670599</v>
      </c>
      <c r="E2051" s="2">
        <f>MACD!F2051</f>
        <v>-6.1933195516523903E-2</v>
      </c>
      <c r="F2051" s="2">
        <f>'Moving Avg'!D2051</f>
        <v>2.508</v>
      </c>
      <c r="G2051" s="2">
        <f>'Moving Avg'!F2051</f>
        <v>2.2960000000000003</v>
      </c>
      <c r="H2051" s="2">
        <f>'Moving Avg'!G2051</f>
        <v>2.161</v>
      </c>
      <c r="I2051" s="2">
        <f>'Moving Avg'!H2051</f>
        <v>1.8495499999999996</v>
      </c>
      <c r="J2051" s="6" t="str">
        <f>OBV!F2051</f>
        <v>BULLISH</v>
      </c>
      <c r="K2051" s="6" t="str">
        <f>OBV!G2051</f>
        <v>WEAK</v>
      </c>
      <c r="L2051" s="6" t="str">
        <f>OBV!H2051</f>
        <v>CONFIRMED BULLISH</v>
      </c>
      <c r="M2051" s="8">
        <f t="shared" si="320"/>
        <v>25</v>
      </c>
      <c r="N2051" s="8">
        <f t="shared" si="321"/>
        <v>100</v>
      </c>
      <c r="O2051" s="8">
        <f t="shared" si="322"/>
        <v>50</v>
      </c>
      <c r="P2051" s="8">
        <f t="shared" si="323"/>
        <v>67</v>
      </c>
      <c r="Q2051" s="9">
        <f t="shared" ref="Q2051:Q2114" si="324">0.35*M2051+N2051*0.35+O2051*0.15+P2051*0.15</f>
        <v>61.3</v>
      </c>
      <c r="R2051" s="9">
        <f t="shared" ref="R2051:R2114" si="325">M2051*0.2+N2051*0.2+O2051*0.35+P2051*0.25</f>
        <v>59.25</v>
      </c>
      <c r="S2051" s="9">
        <f t="shared" ref="S2051:S2114" si="326">M2051*0.15+N2051*0.15+O2051*0.25+P2051*0.45</f>
        <v>61.400000000000006</v>
      </c>
      <c r="T2051" s="9">
        <f t="shared" ref="T2051:T2114" si="327">0.25*SUM(M2051:P2051)</f>
        <v>60.5</v>
      </c>
      <c r="U2051" s="8">
        <f t="shared" ref="U2051:U2114" si="328">SUM(Q2051:S2051)/3</f>
        <v>60.65</v>
      </c>
      <c r="V2051" s="8">
        <f t="shared" ref="V2051:V2114" si="329">SUM(Q2051:T2051)/4</f>
        <v>60.612499999999997</v>
      </c>
    </row>
    <row r="2052" spans="1:22" ht="13.5" x14ac:dyDescent="0.25">
      <c r="A2052" s="3">
        <f>RSI!A2052</f>
        <v>44991</v>
      </c>
      <c r="B2052" s="2">
        <f>RSI!B2052</f>
        <v>2.59</v>
      </c>
      <c r="C2052" s="2">
        <f>RSI!I2052</f>
        <v>73.21040138727372</v>
      </c>
      <c r="D2052" s="2">
        <f>MACD!E2052</f>
        <v>-0.11470225093436914</v>
      </c>
      <c r="E2052" s="2">
        <f>MACD!F2052</f>
        <v>-7.2487006600092954E-2</v>
      </c>
      <c r="F2052" s="2">
        <f>'Moving Avg'!D2052</f>
        <v>2.5460000000000003</v>
      </c>
      <c r="G2052" s="2">
        <f>'Moving Avg'!F2052</f>
        <v>2.3165</v>
      </c>
      <c r="H2052" s="2">
        <f>'Moving Avg'!G2052</f>
        <v>2.1746000000000003</v>
      </c>
      <c r="I2052" s="2">
        <f>'Moving Avg'!H2052</f>
        <v>1.8549999999999995</v>
      </c>
      <c r="J2052" s="6" t="str">
        <f>OBV!F2052</f>
        <v>BULLISH</v>
      </c>
      <c r="K2052" s="6" t="str">
        <f>OBV!G2052</f>
        <v>WEAK</v>
      </c>
      <c r="L2052" s="6" t="str">
        <f>OBV!H2052</f>
        <v>CONFIRMED BULLISH</v>
      </c>
      <c r="M2052" s="8">
        <f t="shared" si="320"/>
        <v>0</v>
      </c>
      <c r="N2052" s="8">
        <f t="shared" si="321"/>
        <v>100</v>
      </c>
      <c r="O2052" s="8">
        <f t="shared" si="322"/>
        <v>50</v>
      </c>
      <c r="P2052" s="8">
        <f t="shared" si="323"/>
        <v>67</v>
      </c>
      <c r="Q2052" s="9">
        <f t="shared" si="324"/>
        <v>52.55</v>
      </c>
      <c r="R2052" s="9">
        <f t="shared" si="325"/>
        <v>54.25</v>
      </c>
      <c r="S2052" s="9">
        <f t="shared" si="326"/>
        <v>57.650000000000006</v>
      </c>
      <c r="T2052" s="9">
        <f t="shared" si="327"/>
        <v>54.25</v>
      </c>
      <c r="U2052" s="8">
        <f t="shared" si="328"/>
        <v>54.816666666666663</v>
      </c>
      <c r="V2052" s="8">
        <f t="shared" si="329"/>
        <v>54.674999999999997</v>
      </c>
    </row>
    <row r="2053" spans="1:22" ht="13.5" x14ac:dyDescent="0.25">
      <c r="A2053" s="3">
        <f>RSI!A2053</f>
        <v>44992</v>
      </c>
      <c r="B2053" s="2">
        <f>RSI!B2053</f>
        <v>2.44</v>
      </c>
      <c r="C2053" s="2">
        <f>RSI!I2053</f>
        <v>58.706035356858195</v>
      </c>
      <c r="D2053" s="2">
        <f>MACD!E2053</f>
        <v>-0.11466956751519541</v>
      </c>
      <c r="E2053" s="2">
        <f>MACD!F2053</f>
        <v>-8.0923518783113449E-2</v>
      </c>
      <c r="F2053" s="2">
        <f>'Moving Avg'!D2053</f>
        <v>2.5259999999999998</v>
      </c>
      <c r="G2053" s="2">
        <f>'Moving Avg'!F2053</f>
        <v>2.3304999999999998</v>
      </c>
      <c r="H2053" s="2">
        <f>'Moving Avg'!G2053</f>
        <v>2.1852000000000005</v>
      </c>
      <c r="I2053" s="2">
        <f>'Moving Avg'!H2053</f>
        <v>1.8593999999999995</v>
      </c>
      <c r="J2053" s="6" t="str">
        <f>OBV!F2053</f>
        <v>BULLISH</v>
      </c>
      <c r="K2053" s="6" t="str">
        <f>OBV!G2053</f>
        <v>NEUTRAL</v>
      </c>
      <c r="L2053" s="6" t="str">
        <f>OBV!H2053</f>
        <v>BULLISH DIVERGENCE</v>
      </c>
      <c r="M2053" s="8">
        <f t="shared" si="320"/>
        <v>25</v>
      </c>
      <c r="N2053" s="8">
        <f t="shared" si="321"/>
        <v>100</v>
      </c>
      <c r="O2053" s="8">
        <f t="shared" si="322"/>
        <v>50</v>
      </c>
      <c r="P2053" s="8">
        <f t="shared" si="323"/>
        <v>66.5</v>
      </c>
      <c r="Q2053" s="9">
        <f t="shared" si="324"/>
        <v>61.225000000000001</v>
      </c>
      <c r="R2053" s="9">
        <f t="shared" si="325"/>
        <v>59.125</v>
      </c>
      <c r="S2053" s="9">
        <f t="shared" si="326"/>
        <v>61.174999999999997</v>
      </c>
      <c r="T2053" s="9">
        <f t="shared" si="327"/>
        <v>60.375</v>
      </c>
      <c r="U2053" s="8">
        <f t="shared" si="328"/>
        <v>60.508333333333326</v>
      </c>
      <c r="V2053" s="8">
        <f t="shared" si="329"/>
        <v>60.474999999999994</v>
      </c>
    </row>
    <row r="2054" spans="1:22" ht="13.5" x14ac:dyDescent="0.25">
      <c r="A2054" s="3">
        <f>RSI!A2054</f>
        <v>44993</v>
      </c>
      <c r="B2054" s="2">
        <f>RSI!B2054</f>
        <v>2.48</v>
      </c>
      <c r="C2054" s="2">
        <f>RSI!I2054</f>
        <v>60.929006540172672</v>
      </c>
      <c r="D2054" s="2">
        <f>MACD!E2054</f>
        <v>-0.11527450708689413</v>
      </c>
      <c r="E2054" s="2">
        <f>MACD!F2054</f>
        <v>-8.7793716443869588E-2</v>
      </c>
      <c r="F2054" s="2">
        <f>'Moving Avg'!D2054</f>
        <v>2.5019999999999998</v>
      </c>
      <c r="G2054" s="2">
        <f>'Moving Avg'!F2054</f>
        <v>2.3464999999999994</v>
      </c>
      <c r="H2054" s="2">
        <f>'Moving Avg'!G2054</f>
        <v>2.1966000000000006</v>
      </c>
      <c r="I2054" s="2">
        <f>'Moving Avg'!H2054</f>
        <v>1.8636499999999996</v>
      </c>
      <c r="J2054" s="6" t="str">
        <f>OBV!F2054</f>
        <v>BULLISH</v>
      </c>
      <c r="K2054" s="6" t="str">
        <f>OBV!G2054</f>
        <v>NEUTRAL</v>
      </c>
      <c r="L2054" s="6" t="str">
        <f>OBV!H2054</f>
        <v>BULLISH DIVERGENCE</v>
      </c>
      <c r="M2054" s="8">
        <f t="shared" si="320"/>
        <v>25</v>
      </c>
      <c r="N2054" s="8">
        <f t="shared" si="321"/>
        <v>100</v>
      </c>
      <c r="O2054" s="8">
        <f t="shared" si="322"/>
        <v>50</v>
      </c>
      <c r="P2054" s="8">
        <f t="shared" si="323"/>
        <v>66.5</v>
      </c>
      <c r="Q2054" s="9">
        <f t="shared" si="324"/>
        <v>61.225000000000001</v>
      </c>
      <c r="R2054" s="9">
        <f t="shared" si="325"/>
        <v>59.125</v>
      </c>
      <c r="S2054" s="9">
        <f t="shared" si="326"/>
        <v>61.174999999999997</v>
      </c>
      <c r="T2054" s="9">
        <f t="shared" si="327"/>
        <v>60.375</v>
      </c>
      <c r="U2054" s="8">
        <f t="shared" si="328"/>
        <v>60.508333333333326</v>
      </c>
      <c r="V2054" s="8">
        <f t="shared" si="329"/>
        <v>60.474999999999994</v>
      </c>
    </row>
    <row r="2055" spans="1:22" ht="13.5" x14ac:dyDescent="0.25">
      <c r="A2055" s="3">
        <f>RSI!A2055</f>
        <v>44994</v>
      </c>
      <c r="B2055" s="2">
        <f>RSI!B2055</f>
        <v>2.48</v>
      </c>
      <c r="C2055" s="2">
        <f>RSI!I2055</f>
        <v>60.929006540172665</v>
      </c>
      <c r="D2055" s="2">
        <f>MACD!E2055</f>
        <v>-0.11671399527455684</v>
      </c>
      <c r="E2055" s="2">
        <f>MACD!F2055</f>
        <v>-9.3577772210007043E-2</v>
      </c>
      <c r="F2055" s="2">
        <f>'Moving Avg'!D2055</f>
        <v>2.4980000000000002</v>
      </c>
      <c r="G2055" s="2">
        <f>'Moving Avg'!F2055</f>
        <v>2.3619999999999997</v>
      </c>
      <c r="H2055" s="2">
        <f>'Moving Avg'!G2055</f>
        <v>2.2064000000000008</v>
      </c>
      <c r="I2055" s="2">
        <f>'Moving Avg'!H2055</f>
        <v>1.8675499999999996</v>
      </c>
      <c r="J2055" s="6" t="str">
        <f>OBV!F2055</f>
        <v>BULLISH</v>
      </c>
      <c r="K2055" s="6" t="str">
        <f>OBV!G2055</f>
        <v>NEUTRAL</v>
      </c>
      <c r="L2055" s="6" t="str">
        <f>OBV!H2055</f>
        <v>BULLISH DIVERGENCE</v>
      </c>
      <c r="M2055" s="8">
        <f t="shared" si="320"/>
        <v>25</v>
      </c>
      <c r="N2055" s="8">
        <f t="shared" si="321"/>
        <v>100</v>
      </c>
      <c r="O2055" s="8">
        <f t="shared" si="322"/>
        <v>50</v>
      </c>
      <c r="P2055" s="8">
        <f t="shared" si="323"/>
        <v>66.5</v>
      </c>
      <c r="Q2055" s="9">
        <f t="shared" si="324"/>
        <v>61.225000000000001</v>
      </c>
      <c r="R2055" s="9">
        <f t="shared" si="325"/>
        <v>59.125</v>
      </c>
      <c r="S2055" s="9">
        <f t="shared" si="326"/>
        <v>61.174999999999997</v>
      </c>
      <c r="T2055" s="9">
        <f t="shared" si="327"/>
        <v>60.375</v>
      </c>
      <c r="U2055" s="8">
        <f t="shared" si="328"/>
        <v>60.508333333333326</v>
      </c>
      <c r="V2055" s="8">
        <f t="shared" si="329"/>
        <v>60.474999999999994</v>
      </c>
    </row>
    <row r="2056" spans="1:22" ht="13.5" x14ac:dyDescent="0.25">
      <c r="A2056" s="3">
        <f>RSI!A2056</f>
        <v>44995</v>
      </c>
      <c r="B2056" s="2">
        <f>RSI!B2056</f>
        <v>2.5</v>
      </c>
      <c r="C2056" s="2">
        <f>RSI!I2056</f>
        <v>62.111751620269246</v>
      </c>
      <c r="D2056" s="2">
        <f>MACD!E2056</f>
        <v>-0.12181087068911234</v>
      </c>
      <c r="E2056" s="2">
        <f>MACD!F2056</f>
        <v>-9.9224391905828102E-2</v>
      </c>
      <c r="F2056" s="2">
        <f>'Moving Avg'!D2056</f>
        <v>2.4980000000000002</v>
      </c>
      <c r="G2056" s="2">
        <f>'Moving Avg'!F2056</f>
        <v>2.3739999999999997</v>
      </c>
      <c r="H2056" s="2">
        <f>'Moving Avg'!G2056</f>
        <v>2.2154000000000003</v>
      </c>
      <c r="I2056" s="2">
        <f>'Moving Avg'!H2056</f>
        <v>1.8718999999999995</v>
      </c>
      <c r="J2056" s="6" t="str">
        <f>OBV!F2056</f>
        <v>BULLISH</v>
      </c>
      <c r="K2056" s="6" t="str">
        <f>OBV!G2056</f>
        <v>NEUTRAL</v>
      </c>
      <c r="L2056" s="6" t="str">
        <f>OBV!H2056</f>
        <v>NEUTRAL</v>
      </c>
      <c r="M2056" s="8">
        <f t="shared" si="320"/>
        <v>25</v>
      </c>
      <c r="N2056" s="8">
        <f t="shared" si="321"/>
        <v>100</v>
      </c>
      <c r="O2056" s="8">
        <f t="shared" si="322"/>
        <v>50</v>
      </c>
      <c r="P2056" s="8">
        <f t="shared" si="323"/>
        <v>49.5</v>
      </c>
      <c r="Q2056" s="9">
        <f t="shared" si="324"/>
        <v>58.674999999999997</v>
      </c>
      <c r="R2056" s="9">
        <f t="shared" si="325"/>
        <v>54.875</v>
      </c>
      <c r="S2056" s="9">
        <f t="shared" si="326"/>
        <v>53.525000000000006</v>
      </c>
      <c r="T2056" s="9">
        <f t="shared" si="327"/>
        <v>56.125</v>
      </c>
      <c r="U2056" s="8">
        <f t="shared" si="328"/>
        <v>55.691666666666663</v>
      </c>
      <c r="V2056" s="8">
        <f t="shared" si="329"/>
        <v>55.8</v>
      </c>
    </row>
    <row r="2057" spans="1:22" ht="13.5" x14ac:dyDescent="0.25">
      <c r="A2057" s="3">
        <f>RSI!A2057</f>
        <v>44998</v>
      </c>
      <c r="B2057" s="2">
        <f>RSI!B2057</f>
        <v>2.4900000000000002</v>
      </c>
      <c r="C2057" s="2">
        <f>RSI!I2057</f>
        <v>61.115559334160338</v>
      </c>
      <c r="D2057" s="2">
        <f>MACD!E2057</f>
        <v>-0.10629633295762009</v>
      </c>
      <c r="E2057" s="2">
        <f>MACD!F2057</f>
        <v>-0.10063878011618652</v>
      </c>
      <c r="F2057" s="2">
        <f>'Moving Avg'!D2057</f>
        <v>2.4780000000000002</v>
      </c>
      <c r="G2057" s="2">
        <f>'Moving Avg'!F2057</f>
        <v>2.3854999999999995</v>
      </c>
      <c r="H2057" s="2">
        <f>'Moving Avg'!G2057</f>
        <v>2.2232000000000003</v>
      </c>
      <c r="I2057" s="2">
        <f>'Moving Avg'!H2057</f>
        <v>1.8764499999999995</v>
      </c>
      <c r="J2057" s="6" t="str">
        <f>OBV!F2057</f>
        <v>BULLISH</v>
      </c>
      <c r="K2057" s="6" t="str">
        <f>OBV!G2057</f>
        <v>NEUTRAL</v>
      </c>
      <c r="L2057" s="6" t="str">
        <f>OBV!H2057</f>
        <v>BULLISH DIVERGENCE</v>
      </c>
      <c r="M2057" s="8">
        <f t="shared" si="320"/>
        <v>25</v>
      </c>
      <c r="N2057" s="8">
        <f t="shared" si="321"/>
        <v>45</v>
      </c>
      <c r="O2057" s="8">
        <f t="shared" si="322"/>
        <v>50</v>
      </c>
      <c r="P2057" s="8">
        <f t="shared" si="323"/>
        <v>66.5</v>
      </c>
      <c r="Q2057" s="9">
        <f t="shared" si="324"/>
        <v>41.975000000000001</v>
      </c>
      <c r="R2057" s="9">
        <f t="shared" si="325"/>
        <v>48.125</v>
      </c>
      <c r="S2057" s="9">
        <f t="shared" si="326"/>
        <v>52.924999999999997</v>
      </c>
      <c r="T2057" s="9">
        <f t="shared" si="327"/>
        <v>46.625</v>
      </c>
      <c r="U2057" s="8">
        <f t="shared" si="328"/>
        <v>47.67499999999999</v>
      </c>
      <c r="V2057" s="8">
        <f t="shared" si="329"/>
        <v>47.412499999999994</v>
      </c>
    </row>
    <row r="2058" spans="1:22" ht="13.5" x14ac:dyDescent="0.25">
      <c r="A2058" s="3">
        <f>RSI!A2058</f>
        <v>44999</v>
      </c>
      <c r="B2058" s="2">
        <f>RSI!B2058</f>
        <v>2.35</v>
      </c>
      <c r="C2058" s="2">
        <f>RSI!I2058</f>
        <v>49.214730083364955</v>
      </c>
      <c r="D2058" s="2">
        <f>MACD!E2058</f>
        <v>-6.2046523248244334E-2</v>
      </c>
      <c r="E2058" s="2">
        <f>MACD!F2058</f>
        <v>-9.2920328742598091E-2</v>
      </c>
      <c r="F2058" s="2">
        <f>'Moving Avg'!D2058</f>
        <v>2.46</v>
      </c>
      <c r="G2058" s="2">
        <f>'Moving Avg'!F2058</f>
        <v>2.3899999999999997</v>
      </c>
      <c r="H2058" s="2">
        <f>'Moving Avg'!G2058</f>
        <v>2.2288000000000001</v>
      </c>
      <c r="I2058" s="2">
        <f>'Moving Avg'!H2058</f>
        <v>1.8802999999999994</v>
      </c>
      <c r="J2058" s="6" t="str">
        <f>OBV!F2058</f>
        <v>BEARISH</v>
      </c>
      <c r="K2058" s="6" t="str">
        <f>OBV!G2058</f>
        <v>NEUTRAL</v>
      </c>
      <c r="L2058" s="6" t="str">
        <f>OBV!H2058</f>
        <v>CONFIRMED BEARISH</v>
      </c>
      <c r="M2058" s="8">
        <f t="shared" si="320"/>
        <v>25</v>
      </c>
      <c r="N2058" s="8">
        <f t="shared" si="321"/>
        <v>0</v>
      </c>
      <c r="O2058" s="8">
        <f t="shared" si="322"/>
        <v>50</v>
      </c>
      <c r="P2058" s="8">
        <f t="shared" si="323"/>
        <v>16.5</v>
      </c>
      <c r="Q2058" s="9">
        <f t="shared" si="324"/>
        <v>18.725000000000001</v>
      </c>
      <c r="R2058" s="9">
        <f t="shared" si="325"/>
        <v>26.625</v>
      </c>
      <c r="S2058" s="9">
        <f t="shared" si="326"/>
        <v>23.675000000000001</v>
      </c>
      <c r="T2058" s="9">
        <f t="shared" si="327"/>
        <v>22.875</v>
      </c>
      <c r="U2058" s="8">
        <f t="shared" si="328"/>
        <v>23.008333333333336</v>
      </c>
      <c r="V2058" s="8">
        <f t="shared" si="329"/>
        <v>22.975000000000001</v>
      </c>
    </row>
    <row r="2059" spans="1:22" ht="13.5" x14ac:dyDescent="0.25">
      <c r="A2059" s="3">
        <f>RSI!A2059</f>
        <v>45000</v>
      </c>
      <c r="B2059" s="2">
        <f>RSI!B2059</f>
        <v>2.37</v>
      </c>
      <c r="C2059" s="2">
        <f>RSI!I2059</f>
        <v>50.691899637829664</v>
      </c>
      <c r="D2059" s="2">
        <f>MACD!E2059</f>
        <v>-1.6756256116987611E-2</v>
      </c>
      <c r="E2059" s="2">
        <f>MACD!F2059</f>
        <v>-7.7687514217475995E-2</v>
      </c>
      <c r="F2059" s="2">
        <f>'Moving Avg'!D2059</f>
        <v>2.4380000000000002</v>
      </c>
      <c r="G2059" s="2">
        <f>'Moving Avg'!F2059</f>
        <v>2.3984999999999994</v>
      </c>
      <c r="H2059" s="2">
        <f>'Moving Avg'!G2059</f>
        <v>2.2348000000000003</v>
      </c>
      <c r="I2059" s="2">
        <f>'Moving Avg'!H2059</f>
        <v>1.8844999999999994</v>
      </c>
      <c r="J2059" s="6" t="str">
        <f>OBV!F2059</f>
        <v>BEARISH</v>
      </c>
      <c r="K2059" s="6" t="str">
        <f>OBV!G2059</f>
        <v>NEUTRAL</v>
      </c>
      <c r="L2059" s="6" t="str">
        <f>OBV!H2059</f>
        <v>CONFIRMED BEARISH</v>
      </c>
      <c r="M2059" s="8">
        <f t="shared" si="320"/>
        <v>25</v>
      </c>
      <c r="N2059" s="8">
        <f t="shared" si="321"/>
        <v>0</v>
      </c>
      <c r="O2059" s="8">
        <f t="shared" si="322"/>
        <v>50</v>
      </c>
      <c r="P2059" s="8">
        <f t="shared" si="323"/>
        <v>16.5</v>
      </c>
      <c r="Q2059" s="9">
        <f t="shared" si="324"/>
        <v>18.725000000000001</v>
      </c>
      <c r="R2059" s="9">
        <f t="shared" si="325"/>
        <v>26.625</v>
      </c>
      <c r="S2059" s="9">
        <f t="shared" si="326"/>
        <v>23.675000000000001</v>
      </c>
      <c r="T2059" s="9">
        <f t="shared" si="327"/>
        <v>22.875</v>
      </c>
      <c r="U2059" s="8">
        <f t="shared" si="328"/>
        <v>23.008333333333336</v>
      </c>
      <c r="V2059" s="8">
        <f t="shared" si="329"/>
        <v>22.975000000000001</v>
      </c>
    </row>
    <row r="2060" spans="1:22" ht="13.5" x14ac:dyDescent="0.25">
      <c r="A2060" s="3">
        <f>RSI!A2060</f>
        <v>45001</v>
      </c>
      <c r="B2060" s="2">
        <f>RSI!B2060</f>
        <v>2.37</v>
      </c>
      <c r="C2060" s="2">
        <f>RSI!I2060</f>
        <v>50.691899637829664</v>
      </c>
      <c r="D2060" s="2">
        <f>MACD!E2060</f>
        <v>6.1549931296323024E-3</v>
      </c>
      <c r="E2060" s="2">
        <f>MACD!F2060</f>
        <v>-6.0919012748054335E-2</v>
      </c>
      <c r="F2060" s="2">
        <f>'Moving Avg'!D2060</f>
        <v>2.4160000000000004</v>
      </c>
      <c r="G2060" s="2">
        <f>'Moving Avg'!F2060</f>
        <v>2.4069999999999996</v>
      </c>
      <c r="H2060" s="2">
        <f>'Moving Avg'!G2060</f>
        <v>2.2416</v>
      </c>
      <c r="I2060" s="2">
        <f>'Moving Avg'!H2060</f>
        <v>1.8886999999999994</v>
      </c>
      <c r="J2060" s="6" t="str">
        <f>OBV!F2060</f>
        <v>BEARISH</v>
      </c>
      <c r="K2060" s="6" t="str">
        <f>OBV!G2060</f>
        <v>NEUTRAL</v>
      </c>
      <c r="L2060" s="6" t="str">
        <f>OBV!H2060</f>
        <v>CONFIRMED BEARISH</v>
      </c>
      <c r="M2060" s="8">
        <f t="shared" si="320"/>
        <v>25</v>
      </c>
      <c r="N2060" s="8">
        <f t="shared" si="321"/>
        <v>0</v>
      </c>
      <c r="O2060" s="8">
        <f t="shared" si="322"/>
        <v>50</v>
      </c>
      <c r="P2060" s="8">
        <f t="shared" si="323"/>
        <v>16.5</v>
      </c>
      <c r="Q2060" s="9">
        <f t="shared" si="324"/>
        <v>18.725000000000001</v>
      </c>
      <c r="R2060" s="9">
        <f t="shared" si="325"/>
        <v>26.625</v>
      </c>
      <c r="S2060" s="9">
        <f t="shared" si="326"/>
        <v>23.675000000000001</v>
      </c>
      <c r="T2060" s="9">
        <f t="shared" si="327"/>
        <v>22.875</v>
      </c>
      <c r="U2060" s="8">
        <f t="shared" si="328"/>
        <v>23.008333333333336</v>
      </c>
      <c r="V2060" s="8">
        <f t="shared" si="329"/>
        <v>22.975000000000001</v>
      </c>
    </row>
    <row r="2061" spans="1:22" ht="13.5" x14ac:dyDescent="0.25">
      <c r="A2061" s="3">
        <f>RSI!A2061</f>
        <v>45002</v>
      </c>
      <c r="B2061" s="2">
        <f>RSI!B2061</f>
        <v>2.37</v>
      </c>
      <c r="C2061" s="2">
        <f>RSI!I2061</f>
        <v>50.691899637829664</v>
      </c>
      <c r="D2061" s="2">
        <f>MACD!E2061</f>
        <v>2.5516741193170933E-2</v>
      </c>
      <c r="E2061" s="2">
        <f>MACD!F2061</f>
        <v>-4.3631861959809282E-2</v>
      </c>
      <c r="F2061" s="2">
        <f>'Moving Avg'!D2061</f>
        <v>2.3899999999999997</v>
      </c>
      <c r="G2061" s="2">
        <f>'Moving Avg'!F2061</f>
        <v>2.4154999999999998</v>
      </c>
      <c r="H2061" s="2">
        <f>'Moving Avg'!G2061</f>
        <v>2.2476000000000003</v>
      </c>
      <c r="I2061" s="2">
        <f>'Moving Avg'!H2061</f>
        <v>1.8928999999999994</v>
      </c>
      <c r="J2061" s="6" t="str">
        <f>OBV!F2061</f>
        <v>BEARISH</v>
      </c>
      <c r="K2061" s="6" t="str">
        <f>OBV!G2061</f>
        <v>STRONG</v>
      </c>
      <c r="L2061" s="6" t="str">
        <f>OBV!H2061</f>
        <v>CONFIRMED BEARISH</v>
      </c>
      <c r="M2061" s="8">
        <f t="shared" si="320"/>
        <v>25</v>
      </c>
      <c r="N2061" s="8">
        <f t="shared" si="321"/>
        <v>0</v>
      </c>
      <c r="O2061" s="8">
        <f t="shared" si="322"/>
        <v>50</v>
      </c>
      <c r="P2061" s="8">
        <f t="shared" si="323"/>
        <v>33</v>
      </c>
      <c r="Q2061" s="9">
        <f t="shared" si="324"/>
        <v>21.2</v>
      </c>
      <c r="R2061" s="9">
        <f t="shared" si="325"/>
        <v>30.75</v>
      </c>
      <c r="S2061" s="9">
        <f t="shared" si="326"/>
        <v>31.1</v>
      </c>
      <c r="T2061" s="9">
        <f t="shared" si="327"/>
        <v>27</v>
      </c>
      <c r="U2061" s="8">
        <f t="shared" si="328"/>
        <v>27.683333333333337</v>
      </c>
      <c r="V2061" s="8">
        <f t="shared" si="329"/>
        <v>27.512500000000003</v>
      </c>
    </row>
    <row r="2062" spans="1:22" ht="13.5" x14ac:dyDescent="0.25">
      <c r="A2062" s="3">
        <f>RSI!A2062</f>
        <v>45006</v>
      </c>
      <c r="B2062" s="2">
        <f>RSI!B2062</f>
        <v>2.41</v>
      </c>
      <c r="C2062" s="2">
        <f>RSI!I2062</f>
        <v>54.031804416622954</v>
      </c>
      <c r="D2062" s="2">
        <f>MACD!E2062</f>
        <v>5.2760085217958164E-2</v>
      </c>
      <c r="E2062" s="2">
        <f>MACD!F2062</f>
        <v>-2.4353472524255793E-2</v>
      </c>
      <c r="F2062" s="2">
        <f>'Moving Avg'!D2062</f>
        <v>2.3740000000000001</v>
      </c>
      <c r="G2062" s="2">
        <f>'Moving Avg'!F2062</f>
        <v>2.4240000000000004</v>
      </c>
      <c r="H2062" s="2">
        <f>'Moving Avg'!G2062</f>
        <v>2.2562000000000002</v>
      </c>
      <c r="I2062" s="2">
        <f>'Moving Avg'!H2062</f>
        <v>1.8972999999999995</v>
      </c>
      <c r="J2062" s="6" t="str">
        <f>OBV!F2062</f>
        <v>BULLISH</v>
      </c>
      <c r="K2062" s="6" t="str">
        <f>OBV!G2062</f>
        <v>WEAK</v>
      </c>
      <c r="L2062" s="6" t="str">
        <f>OBV!H2062</f>
        <v>BULLISH DIVERGENCE</v>
      </c>
      <c r="M2062" s="8">
        <f t="shared" si="320"/>
        <v>25</v>
      </c>
      <c r="N2062" s="8">
        <f t="shared" si="321"/>
        <v>0</v>
      </c>
      <c r="O2062" s="8">
        <f t="shared" si="322"/>
        <v>50</v>
      </c>
      <c r="P2062" s="8">
        <f t="shared" si="323"/>
        <v>50</v>
      </c>
      <c r="Q2062" s="9">
        <f t="shared" si="324"/>
        <v>23.75</v>
      </c>
      <c r="R2062" s="9">
        <f t="shared" si="325"/>
        <v>35</v>
      </c>
      <c r="S2062" s="9">
        <f t="shared" si="326"/>
        <v>38.75</v>
      </c>
      <c r="T2062" s="9">
        <f t="shared" si="327"/>
        <v>31.25</v>
      </c>
      <c r="U2062" s="8">
        <f t="shared" si="328"/>
        <v>32.5</v>
      </c>
      <c r="V2062" s="8">
        <f t="shared" si="329"/>
        <v>32.1875</v>
      </c>
    </row>
    <row r="2063" spans="1:22" ht="13.5" x14ac:dyDescent="0.25">
      <c r="A2063" s="3">
        <f>RSI!A2063</f>
        <v>45007</v>
      </c>
      <c r="B2063" s="2">
        <f>RSI!B2063</f>
        <v>2.48</v>
      </c>
      <c r="C2063" s="2">
        <f>RSI!I2063</f>
        <v>59.235593329540364</v>
      </c>
      <c r="D2063" s="2">
        <f>MACD!E2063</f>
        <v>4.7292504779053779E-2</v>
      </c>
      <c r="E2063" s="2">
        <f>MACD!F2063</f>
        <v>-1.002427706359388E-2</v>
      </c>
      <c r="F2063" s="2">
        <f>'Moving Avg'!D2063</f>
        <v>2.4</v>
      </c>
      <c r="G2063" s="2">
        <f>'Moving Avg'!F2063</f>
        <v>2.4349999999999996</v>
      </c>
      <c r="H2063" s="2">
        <f>'Moving Avg'!G2063</f>
        <v>2.2640000000000007</v>
      </c>
      <c r="I2063" s="2">
        <f>'Moving Avg'!H2063</f>
        <v>1.9019499999999996</v>
      </c>
      <c r="J2063" s="6" t="str">
        <f>OBV!F2063</f>
        <v>BULLISH</v>
      </c>
      <c r="K2063" s="6" t="str">
        <f>OBV!G2063</f>
        <v>WEAK</v>
      </c>
      <c r="L2063" s="6" t="str">
        <f>OBV!H2063</f>
        <v>CONFIRMED BULLISH</v>
      </c>
      <c r="M2063" s="8">
        <f t="shared" si="320"/>
        <v>25</v>
      </c>
      <c r="N2063" s="8">
        <f t="shared" si="321"/>
        <v>0</v>
      </c>
      <c r="O2063" s="8">
        <f t="shared" si="322"/>
        <v>50</v>
      </c>
      <c r="P2063" s="8">
        <f t="shared" si="323"/>
        <v>67</v>
      </c>
      <c r="Q2063" s="9">
        <f t="shared" si="324"/>
        <v>26.299999999999997</v>
      </c>
      <c r="R2063" s="9">
        <f t="shared" si="325"/>
        <v>39.25</v>
      </c>
      <c r="S2063" s="9">
        <f t="shared" si="326"/>
        <v>46.400000000000006</v>
      </c>
      <c r="T2063" s="9">
        <f t="shared" si="327"/>
        <v>35.5</v>
      </c>
      <c r="U2063" s="8">
        <f t="shared" si="328"/>
        <v>37.31666666666667</v>
      </c>
      <c r="V2063" s="8">
        <f t="shared" si="329"/>
        <v>36.862499999999997</v>
      </c>
    </row>
    <row r="2064" spans="1:22" ht="13.5" x14ac:dyDescent="0.25">
      <c r="A2064" s="3">
        <f>RSI!A2064</f>
        <v>45008</v>
      </c>
      <c r="B2064" s="2">
        <f>RSI!B2064</f>
        <v>2.48</v>
      </c>
      <c r="C2064" s="2">
        <f>RSI!I2064</f>
        <v>59.235593329540364</v>
      </c>
      <c r="D2064" s="2">
        <f>MACD!E2064</f>
        <v>4.8167847685564258E-2</v>
      </c>
      <c r="E2064" s="2">
        <f>MACD!F2064</f>
        <v>1.6141478862377479E-3</v>
      </c>
      <c r="F2064" s="2">
        <f>'Moving Avg'!D2064</f>
        <v>2.4220000000000002</v>
      </c>
      <c r="G2064" s="2">
        <f>'Moving Avg'!F2064</f>
        <v>2.4449999999999994</v>
      </c>
      <c r="H2064" s="2">
        <f>'Moving Avg'!G2064</f>
        <v>2.2718000000000003</v>
      </c>
      <c r="I2064" s="2">
        <f>'Moving Avg'!H2064</f>
        <v>1.9065999999999996</v>
      </c>
      <c r="J2064" s="6" t="str">
        <f>OBV!F2064</f>
        <v>BULLISH</v>
      </c>
      <c r="K2064" s="6" t="str">
        <f>OBV!G2064</f>
        <v>WEAK</v>
      </c>
      <c r="L2064" s="6" t="str">
        <f>OBV!H2064</f>
        <v>CONFIRMED BULLISH</v>
      </c>
      <c r="M2064" s="8">
        <f t="shared" si="320"/>
        <v>25</v>
      </c>
      <c r="N2064" s="8">
        <f t="shared" si="321"/>
        <v>0</v>
      </c>
      <c r="O2064" s="8">
        <f t="shared" si="322"/>
        <v>50</v>
      </c>
      <c r="P2064" s="8">
        <f t="shared" si="323"/>
        <v>67</v>
      </c>
      <c r="Q2064" s="9">
        <f t="shared" si="324"/>
        <v>26.299999999999997</v>
      </c>
      <c r="R2064" s="9">
        <f t="shared" si="325"/>
        <v>39.25</v>
      </c>
      <c r="S2064" s="9">
        <f t="shared" si="326"/>
        <v>46.400000000000006</v>
      </c>
      <c r="T2064" s="9">
        <f t="shared" si="327"/>
        <v>35.5</v>
      </c>
      <c r="U2064" s="8">
        <f t="shared" si="328"/>
        <v>37.31666666666667</v>
      </c>
      <c r="V2064" s="8">
        <f t="shared" si="329"/>
        <v>36.862499999999997</v>
      </c>
    </row>
    <row r="2065" spans="1:22" ht="13.5" x14ac:dyDescent="0.25">
      <c r="A2065" s="3">
        <f>RSI!A2065</f>
        <v>45009</v>
      </c>
      <c r="B2065" s="2">
        <f>RSI!B2065</f>
        <v>2.48</v>
      </c>
      <c r="C2065" s="2">
        <f>RSI!I2065</f>
        <v>59.235593329540364</v>
      </c>
      <c r="D2065" s="2">
        <f>MACD!E2065</f>
        <v>4.8304736313906638E-2</v>
      </c>
      <c r="E2065" s="2">
        <f>MACD!F2065</f>
        <v>1.0952265571771525E-2</v>
      </c>
      <c r="F2065" s="2">
        <f>'Moving Avg'!D2065</f>
        <v>2.444</v>
      </c>
      <c r="G2065" s="2">
        <f>'Moving Avg'!F2065</f>
        <v>2.4549999999999992</v>
      </c>
      <c r="H2065" s="2">
        <f>'Moving Avg'!G2065</f>
        <v>2.2784000000000004</v>
      </c>
      <c r="I2065" s="2">
        <f>'Moving Avg'!H2065</f>
        <v>1.9112499999999999</v>
      </c>
      <c r="J2065" s="6" t="str">
        <f>OBV!F2065</f>
        <v>BULLISH</v>
      </c>
      <c r="K2065" s="6" t="str">
        <f>OBV!G2065</f>
        <v>WEAK</v>
      </c>
      <c r="L2065" s="6" t="str">
        <f>OBV!H2065</f>
        <v>CONFIRMED BULLISH</v>
      </c>
      <c r="M2065" s="8">
        <f t="shared" si="320"/>
        <v>25</v>
      </c>
      <c r="N2065" s="8">
        <f t="shared" si="321"/>
        <v>0</v>
      </c>
      <c r="O2065" s="8">
        <f t="shared" si="322"/>
        <v>50</v>
      </c>
      <c r="P2065" s="8">
        <f t="shared" si="323"/>
        <v>67</v>
      </c>
      <c r="Q2065" s="9">
        <f t="shared" si="324"/>
        <v>26.299999999999997</v>
      </c>
      <c r="R2065" s="9">
        <f t="shared" si="325"/>
        <v>39.25</v>
      </c>
      <c r="S2065" s="9">
        <f t="shared" si="326"/>
        <v>46.400000000000006</v>
      </c>
      <c r="T2065" s="9">
        <f t="shared" si="327"/>
        <v>35.5</v>
      </c>
      <c r="U2065" s="8">
        <f t="shared" si="328"/>
        <v>37.31666666666667</v>
      </c>
      <c r="V2065" s="8">
        <f t="shared" si="329"/>
        <v>36.862499999999997</v>
      </c>
    </row>
    <row r="2066" spans="1:22" ht="13.5" x14ac:dyDescent="0.25">
      <c r="A2066" s="3">
        <f>RSI!A2066</f>
        <v>45012</v>
      </c>
      <c r="B2066" s="2">
        <f>RSI!B2066</f>
        <v>2.48</v>
      </c>
      <c r="C2066" s="2">
        <f>RSI!I2066</f>
        <v>59.235593329540364</v>
      </c>
      <c r="D2066" s="2">
        <f>MACD!E2066</f>
        <v>5.0938426990654762E-2</v>
      </c>
      <c r="E2066" s="2">
        <f>MACD!F2066</f>
        <v>1.8949497855548177E-2</v>
      </c>
      <c r="F2066" s="2">
        <f>'Moving Avg'!D2066</f>
        <v>2.4660000000000002</v>
      </c>
      <c r="G2066" s="2">
        <f>'Moving Avg'!F2066</f>
        <v>2.4654999999999996</v>
      </c>
      <c r="H2066" s="2">
        <f>'Moving Avg'!G2066</f>
        <v>2.285000000000001</v>
      </c>
      <c r="I2066" s="2">
        <f>'Moving Avg'!H2066</f>
        <v>1.9158999999999999</v>
      </c>
      <c r="J2066" s="6" t="str">
        <f>OBV!F2066</f>
        <v>BULLISH</v>
      </c>
      <c r="K2066" s="6" t="str">
        <f>OBV!G2066</f>
        <v>WEAK</v>
      </c>
      <c r="L2066" s="6" t="str">
        <f>OBV!H2066</f>
        <v>CONFIRMED BULLISH</v>
      </c>
      <c r="M2066" s="8">
        <f t="shared" si="320"/>
        <v>25</v>
      </c>
      <c r="N2066" s="8">
        <f t="shared" si="321"/>
        <v>0</v>
      </c>
      <c r="O2066" s="8">
        <f t="shared" si="322"/>
        <v>50</v>
      </c>
      <c r="P2066" s="8">
        <f t="shared" si="323"/>
        <v>67</v>
      </c>
      <c r="Q2066" s="9">
        <f t="shared" si="324"/>
        <v>26.299999999999997</v>
      </c>
      <c r="R2066" s="9">
        <f t="shared" si="325"/>
        <v>39.25</v>
      </c>
      <c r="S2066" s="9">
        <f t="shared" si="326"/>
        <v>46.400000000000006</v>
      </c>
      <c r="T2066" s="9">
        <f t="shared" si="327"/>
        <v>35.5</v>
      </c>
      <c r="U2066" s="8">
        <f t="shared" si="328"/>
        <v>37.31666666666667</v>
      </c>
      <c r="V2066" s="8">
        <f t="shared" si="329"/>
        <v>36.862499999999997</v>
      </c>
    </row>
    <row r="2067" spans="1:22" ht="13.5" x14ac:dyDescent="0.25">
      <c r="A2067" s="3">
        <f>RSI!A2067</f>
        <v>45013</v>
      </c>
      <c r="B2067" s="2">
        <f>RSI!B2067</f>
        <v>2.48</v>
      </c>
      <c r="C2067" s="2">
        <f>RSI!I2067</f>
        <v>59.235593329540364</v>
      </c>
      <c r="D2067" s="2">
        <f>MACD!E2067</f>
        <v>5.1110823652031012E-2</v>
      </c>
      <c r="E2067" s="2">
        <f>MACD!F2067</f>
        <v>2.5381763014844745E-2</v>
      </c>
      <c r="F2067" s="2">
        <f>'Moving Avg'!D2067</f>
        <v>2.48</v>
      </c>
      <c r="G2067" s="2">
        <f>'Moving Avg'!F2067</f>
        <v>2.4694999999999991</v>
      </c>
      <c r="H2067" s="2">
        <f>'Moving Avg'!G2067</f>
        <v>2.2916000000000007</v>
      </c>
      <c r="I2067" s="2">
        <f>'Moving Avg'!H2067</f>
        <v>1.92065</v>
      </c>
      <c r="J2067" s="6" t="str">
        <f>OBV!F2067</f>
        <v>BULLISH</v>
      </c>
      <c r="K2067" s="6" t="str">
        <f>OBV!G2067</f>
        <v>NEUTRAL</v>
      </c>
      <c r="L2067" s="6" t="str">
        <f>OBV!H2067</f>
        <v>CONFIRMED BULLISH</v>
      </c>
      <c r="M2067" s="8">
        <f t="shared" si="320"/>
        <v>25</v>
      </c>
      <c r="N2067" s="8">
        <f t="shared" si="321"/>
        <v>0</v>
      </c>
      <c r="O2067" s="8">
        <f t="shared" si="322"/>
        <v>50</v>
      </c>
      <c r="P2067" s="8">
        <f t="shared" si="323"/>
        <v>83.5</v>
      </c>
      <c r="Q2067" s="9">
        <f t="shared" si="324"/>
        <v>28.774999999999999</v>
      </c>
      <c r="R2067" s="9">
        <f t="shared" si="325"/>
        <v>43.375</v>
      </c>
      <c r="S2067" s="9">
        <f t="shared" si="326"/>
        <v>53.825000000000003</v>
      </c>
      <c r="T2067" s="9">
        <f t="shared" si="327"/>
        <v>39.625</v>
      </c>
      <c r="U2067" s="8">
        <f t="shared" si="328"/>
        <v>41.991666666666667</v>
      </c>
      <c r="V2067" s="8">
        <f t="shared" si="329"/>
        <v>41.400000000000006</v>
      </c>
    </row>
    <row r="2068" spans="1:22" ht="13.5" x14ac:dyDescent="0.25">
      <c r="A2068" s="3">
        <f>RSI!A2068</f>
        <v>45014</v>
      </c>
      <c r="B2068" s="2">
        <f>RSI!B2068</f>
        <v>2.48</v>
      </c>
      <c r="C2068" s="2">
        <f>RSI!I2068</f>
        <v>59.235593329540364</v>
      </c>
      <c r="D2068" s="2">
        <f>MACD!E2068</f>
        <v>2.9238931308071425E-2</v>
      </c>
      <c r="E2068" s="2">
        <f>MACD!F2068</f>
        <v>2.6153196673490083E-2</v>
      </c>
      <c r="F2068" s="2">
        <f>'Moving Avg'!D2068</f>
        <v>2.48</v>
      </c>
      <c r="G2068" s="2">
        <f>'Moving Avg'!F2068</f>
        <v>2.466499999999999</v>
      </c>
      <c r="H2068" s="2">
        <f>'Moving Avg'!G2068</f>
        <v>2.2988000000000008</v>
      </c>
      <c r="I2068" s="2">
        <f>'Moving Avg'!H2068</f>
        <v>1.9254000000000002</v>
      </c>
      <c r="J2068" s="6" t="str">
        <f>OBV!F2068</f>
        <v>NEUTRAL</v>
      </c>
      <c r="K2068" s="6" t="str">
        <f>OBV!G2068</f>
        <v>NEUTRAL</v>
      </c>
      <c r="L2068" s="6" t="str">
        <f>OBV!H2068</f>
        <v>NEUTRAL</v>
      </c>
      <c r="M2068" s="8">
        <f t="shared" si="320"/>
        <v>25</v>
      </c>
      <c r="N2068" s="8">
        <f t="shared" si="321"/>
        <v>0</v>
      </c>
      <c r="O2068" s="8">
        <f t="shared" si="322"/>
        <v>50</v>
      </c>
      <c r="P2068" s="8">
        <f t="shared" si="323"/>
        <v>33</v>
      </c>
      <c r="Q2068" s="9">
        <f t="shared" si="324"/>
        <v>21.2</v>
      </c>
      <c r="R2068" s="9">
        <f t="shared" si="325"/>
        <v>30.75</v>
      </c>
      <c r="S2068" s="9">
        <f t="shared" si="326"/>
        <v>31.1</v>
      </c>
      <c r="T2068" s="9">
        <f t="shared" si="327"/>
        <v>27</v>
      </c>
      <c r="U2068" s="8">
        <f t="shared" si="328"/>
        <v>27.683333333333337</v>
      </c>
      <c r="V2068" s="8">
        <f t="shared" si="329"/>
        <v>27.512500000000003</v>
      </c>
    </row>
    <row r="2069" spans="1:22" ht="13.5" x14ac:dyDescent="0.25">
      <c r="A2069" s="3">
        <f>RSI!A2069</f>
        <v>45015</v>
      </c>
      <c r="B2069" s="2">
        <f>RSI!B2069</f>
        <v>2.35</v>
      </c>
      <c r="C2069" s="2">
        <f>RSI!I2069</f>
        <v>44.606592202663926</v>
      </c>
      <c r="D2069" s="2">
        <f>MACD!E2069</f>
        <v>2.2994697348467596E-2</v>
      </c>
      <c r="E2069" s="2">
        <f>MACD!F2069</f>
        <v>2.5521496808485589E-2</v>
      </c>
      <c r="F2069" s="2">
        <f>'Moving Avg'!D2069</f>
        <v>2.4539999999999997</v>
      </c>
      <c r="G2069" s="2">
        <f>'Moving Avg'!F2069</f>
        <v>2.4539999999999997</v>
      </c>
      <c r="H2069" s="2">
        <f>'Moving Avg'!G2069</f>
        <v>2.3058000000000005</v>
      </c>
      <c r="I2069" s="2">
        <f>'Moving Avg'!H2069</f>
        <v>1.9295000000000002</v>
      </c>
      <c r="J2069" s="6" t="str">
        <f>OBV!F2069</f>
        <v>BEARISH</v>
      </c>
      <c r="K2069" s="6" t="str">
        <f>OBV!G2069</f>
        <v>STRONG</v>
      </c>
      <c r="L2069" s="6" t="str">
        <f>OBV!H2069</f>
        <v>CONFIRMED BEARISH</v>
      </c>
      <c r="M2069" s="8">
        <f t="shared" si="320"/>
        <v>25</v>
      </c>
      <c r="N2069" s="8">
        <f t="shared" si="321"/>
        <v>45</v>
      </c>
      <c r="O2069" s="8">
        <f t="shared" si="322"/>
        <v>50</v>
      </c>
      <c r="P2069" s="8">
        <f t="shared" si="323"/>
        <v>33</v>
      </c>
      <c r="Q2069" s="9">
        <f t="shared" si="324"/>
        <v>36.950000000000003</v>
      </c>
      <c r="R2069" s="9">
        <f t="shared" si="325"/>
        <v>39.75</v>
      </c>
      <c r="S2069" s="9">
        <f t="shared" si="326"/>
        <v>37.85</v>
      </c>
      <c r="T2069" s="9">
        <f t="shared" si="327"/>
        <v>38.25</v>
      </c>
      <c r="U2069" s="8">
        <f t="shared" si="328"/>
        <v>38.183333333333337</v>
      </c>
      <c r="V2069" s="8">
        <f t="shared" si="329"/>
        <v>38.200000000000003</v>
      </c>
    </row>
    <row r="2070" spans="1:22" ht="13.5" x14ac:dyDescent="0.25">
      <c r="A2070" s="3">
        <f>RSI!A2070</f>
        <v>45016</v>
      </c>
      <c r="B2070" s="2">
        <f>RSI!B2070</f>
        <v>2.35</v>
      </c>
      <c r="C2070" s="2">
        <f>RSI!I2070</f>
        <v>44.606592202663926</v>
      </c>
      <c r="D2070" s="2">
        <f>MACD!E2070</f>
        <v>1.8068363649649921E-2</v>
      </c>
      <c r="E2070" s="2">
        <f>MACD!F2070</f>
        <v>2.4030870176718455E-2</v>
      </c>
      <c r="F2070" s="2">
        <f>'Moving Avg'!D2070</f>
        <v>2.4279999999999999</v>
      </c>
      <c r="G2070" s="2">
        <f>'Moving Avg'!F2070</f>
        <v>2.4464999999999995</v>
      </c>
      <c r="H2070" s="2">
        <f>'Moving Avg'!G2070</f>
        <v>2.3104000000000005</v>
      </c>
      <c r="I2070" s="2">
        <f>'Moving Avg'!H2070</f>
        <v>1.9336000000000004</v>
      </c>
      <c r="J2070" s="6" t="str">
        <f>OBV!F2070</f>
        <v>BEARISH</v>
      </c>
      <c r="K2070" s="6" t="str">
        <f>OBV!G2070</f>
        <v>STRONG</v>
      </c>
      <c r="L2070" s="6" t="str">
        <f>OBV!H2070</f>
        <v>CONFIRMED BEARISH</v>
      </c>
      <c r="M2070" s="8">
        <f t="shared" si="320"/>
        <v>25</v>
      </c>
      <c r="N2070" s="8">
        <f t="shared" si="321"/>
        <v>45</v>
      </c>
      <c r="O2070" s="8">
        <f t="shared" si="322"/>
        <v>50</v>
      </c>
      <c r="P2070" s="8">
        <f t="shared" si="323"/>
        <v>33</v>
      </c>
      <c r="Q2070" s="9">
        <f t="shared" si="324"/>
        <v>36.950000000000003</v>
      </c>
      <c r="R2070" s="9">
        <f t="shared" si="325"/>
        <v>39.75</v>
      </c>
      <c r="S2070" s="9">
        <f t="shared" si="326"/>
        <v>37.85</v>
      </c>
      <c r="T2070" s="9">
        <f t="shared" si="327"/>
        <v>38.25</v>
      </c>
      <c r="U2070" s="8">
        <f t="shared" si="328"/>
        <v>38.183333333333337</v>
      </c>
      <c r="V2070" s="8">
        <f t="shared" si="329"/>
        <v>38.200000000000003</v>
      </c>
    </row>
    <row r="2071" spans="1:22" ht="13.5" x14ac:dyDescent="0.25">
      <c r="A2071" s="3">
        <f>RSI!A2071</f>
        <v>45019</v>
      </c>
      <c r="B2071" s="2">
        <f>RSI!B2071</f>
        <v>2.35</v>
      </c>
      <c r="C2071" s="2">
        <f>RSI!I2071</f>
        <v>44.606592202663926</v>
      </c>
      <c r="D2071" s="2">
        <f>MACD!E2071</f>
        <v>1.4230713445166909E-2</v>
      </c>
      <c r="E2071" s="2">
        <f>MACD!F2071</f>
        <v>2.2070838830408147E-2</v>
      </c>
      <c r="F2071" s="2">
        <f>'Moving Avg'!D2071</f>
        <v>2.4020000000000001</v>
      </c>
      <c r="G2071" s="2">
        <f>'Moving Avg'!F2071</f>
        <v>2.4390000000000001</v>
      </c>
      <c r="H2071" s="2">
        <f>'Moving Avg'!G2071</f>
        <v>2.3138000000000001</v>
      </c>
      <c r="I2071" s="2">
        <f>'Moving Avg'!H2071</f>
        <v>1.9374000000000007</v>
      </c>
      <c r="J2071" s="6" t="str">
        <f>OBV!F2071</f>
        <v>BEARISH</v>
      </c>
      <c r="K2071" s="6" t="str">
        <f>OBV!G2071</f>
        <v>STRONG</v>
      </c>
      <c r="L2071" s="6" t="str">
        <f>OBV!H2071</f>
        <v>CONFIRMED BEARISH</v>
      </c>
      <c r="M2071" s="8">
        <f t="shared" si="320"/>
        <v>25</v>
      </c>
      <c r="N2071" s="8">
        <f t="shared" si="321"/>
        <v>45</v>
      </c>
      <c r="O2071" s="8">
        <f t="shared" si="322"/>
        <v>50</v>
      </c>
      <c r="P2071" s="8">
        <f t="shared" si="323"/>
        <v>33</v>
      </c>
      <c r="Q2071" s="9">
        <f t="shared" si="324"/>
        <v>36.950000000000003</v>
      </c>
      <c r="R2071" s="9">
        <f t="shared" si="325"/>
        <v>39.75</v>
      </c>
      <c r="S2071" s="9">
        <f t="shared" si="326"/>
        <v>37.85</v>
      </c>
      <c r="T2071" s="9">
        <f t="shared" si="327"/>
        <v>38.25</v>
      </c>
      <c r="U2071" s="8">
        <f t="shared" si="328"/>
        <v>38.183333333333337</v>
      </c>
      <c r="V2071" s="8">
        <f t="shared" si="329"/>
        <v>38.200000000000003</v>
      </c>
    </row>
    <row r="2072" spans="1:22" ht="13.5" x14ac:dyDescent="0.25">
      <c r="A2072" s="3">
        <f>RSI!A2072</f>
        <v>45020</v>
      </c>
      <c r="B2072" s="2">
        <f>RSI!B2072</f>
        <v>2.35</v>
      </c>
      <c r="C2072" s="2">
        <f>RSI!I2072</f>
        <v>44.606592202663926</v>
      </c>
      <c r="D2072" s="2">
        <f>MACD!E2072</f>
        <v>1.7443600453675767E-2</v>
      </c>
      <c r="E2072" s="2">
        <f>MACD!F2072</f>
        <v>2.1145391155061671E-2</v>
      </c>
      <c r="F2072" s="2">
        <f>'Moving Avg'!D2072</f>
        <v>2.3759999999999999</v>
      </c>
      <c r="G2072" s="2">
        <f>'Moving Avg'!F2072</f>
        <v>2.427</v>
      </c>
      <c r="H2072" s="2">
        <f>'Moving Avg'!G2072</f>
        <v>2.3198000000000003</v>
      </c>
      <c r="I2072" s="2">
        <f>'Moving Avg'!H2072</f>
        <v>1.9410500000000011</v>
      </c>
      <c r="J2072" s="6" t="str">
        <f>OBV!F2072</f>
        <v>BEARISH</v>
      </c>
      <c r="K2072" s="6" t="str">
        <f>OBV!G2072</f>
        <v>STRONG</v>
      </c>
      <c r="L2072" s="6" t="str">
        <f>OBV!H2072</f>
        <v>CONFIRMED BEARISH</v>
      </c>
      <c r="M2072" s="8">
        <f t="shared" si="320"/>
        <v>25</v>
      </c>
      <c r="N2072" s="8">
        <f t="shared" si="321"/>
        <v>45</v>
      </c>
      <c r="O2072" s="8">
        <f t="shared" si="322"/>
        <v>50</v>
      </c>
      <c r="P2072" s="8">
        <f t="shared" si="323"/>
        <v>33</v>
      </c>
      <c r="Q2072" s="9">
        <f t="shared" si="324"/>
        <v>36.950000000000003</v>
      </c>
      <c r="R2072" s="9">
        <f t="shared" si="325"/>
        <v>39.75</v>
      </c>
      <c r="S2072" s="9">
        <f t="shared" si="326"/>
        <v>37.85</v>
      </c>
      <c r="T2072" s="9">
        <f t="shared" si="327"/>
        <v>38.25</v>
      </c>
      <c r="U2072" s="8">
        <f t="shared" si="328"/>
        <v>38.183333333333337</v>
      </c>
      <c r="V2072" s="8">
        <f t="shared" si="329"/>
        <v>38.200000000000003</v>
      </c>
    </row>
    <row r="2073" spans="1:22" ht="13.5" x14ac:dyDescent="0.25">
      <c r="A2073" s="3">
        <f>RSI!A2073</f>
        <v>45021</v>
      </c>
      <c r="B2073" s="2">
        <f>RSI!B2073</f>
        <v>2.35</v>
      </c>
      <c r="C2073" s="2">
        <f>RSI!I2073</f>
        <v>44.606592202663926</v>
      </c>
      <c r="D2073" s="2">
        <f>MACD!E2073</f>
        <v>3.1215023603320624E-2</v>
      </c>
      <c r="E2073" s="2">
        <f>MACD!F2073</f>
        <v>2.3159317644713462E-2</v>
      </c>
      <c r="F2073" s="2">
        <f>'Moving Avg'!D2073</f>
        <v>2.35</v>
      </c>
      <c r="G2073" s="2">
        <f>'Moving Avg'!F2073</f>
        <v>2.4225000000000003</v>
      </c>
      <c r="H2073" s="2">
        <f>'Moving Avg'!G2073</f>
        <v>2.3258000000000001</v>
      </c>
      <c r="I2073" s="2">
        <f>'Moving Avg'!H2073</f>
        <v>1.9447000000000014</v>
      </c>
      <c r="J2073" s="6" t="str">
        <f>OBV!F2073</f>
        <v>BEARISH</v>
      </c>
      <c r="K2073" s="6" t="str">
        <f>OBV!G2073</f>
        <v>STRONG</v>
      </c>
      <c r="L2073" s="6" t="str">
        <f>OBV!H2073</f>
        <v>CONFIRMED BEARISH</v>
      </c>
      <c r="M2073" s="8">
        <f t="shared" si="320"/>
        <v>25</v>
      </c>
      <c r="N2073" s="8">
        <f t="shared" si="321"/>
        <v>0</v>
      </c>
      <c r="O2073" s="8">
        <f t="shared" si="322"/>
        <v>50</v>
      </c>
      <c r="P2073" s="8">
        <f t="shared" si="323"/>
        <v>33</v>
      </c>
      <c r="Q2073" s="9">
        <f t="shared" si="324"/>
        <v>21.2</v>
      </c>
      <c r="R2073" s="9">
        <f t="shared" si="325"/>
        <v>30.75</v>
      </c>
      <c r="S2073" s="9">
        <f t="shared" si="326"/>
        <v>31.1</v>
      </c>
      <c r="T2073" s="9">
        <f t="shared" si="327"/>
        <v>27</v>
      </c>
      <c r="U2073" s="8">
        <f t="shared" si="328"/>
        <v>27.683333333333337</v>
      </c>
      <c r="V2073" s="8">
        <f t="shared" si="329"/>
        <v>27.512500000000003</v>
      </c>
    </row>
    <row r="2074" spans="1:22" ht="13.5" x14ac:dyDescent="0.25">
      <c r="A2074" s="3">
        <f>RSI!A2074</f>
        <v>45022</v>
      </c>
      <c r="B2074" s="2">
        <f>RSI!B2074</f>
        <v>2.35</v>
      </c>
      <c r="C2074" s="2">
        <f>RSI!I2074</f>
        <v>44.606592202663926</v>
      </c>
      <c r="D2074" s="2">
        <f>MACD!E2074</f>
        <v>4.3130354861836029E-2</v>
      </c>
      <c r="E2074" s="2">
        <f>MACD!F2074</f>
        <v>2.7153525088137974E-2</v>
      </c>
      <c r="F2074" s="2">
        <f>'Moving Avg'!D2074</f>
        <v>2.35</v>
      </c>
      <c r="G2074" s="2">
        <f>'Moving Avg'!F2074</f>
        <v>2.4160000000000008</v>
      </c>
      <c r="H2074" s="2">
        <f>'Moving Avg'!G2074</f>
        <v>2.331</v>
      </c>
      <c r="I2074" s="2">
        <f>'Moving Avg'!H2074</f>
        <v>1.9483500000000016</v>
      </c>
      <c r="J2074" s="6" t="str">
        <f>OBV!F2074</f>
        <v>NEUTRAL</v>
      </c>
      <c r="K2074" s="6" t="str">
        <f>OBV!G2074</f>
        <v>NEUTRAL</v>
      </c>
      <c r="L2074" s="6" t="str">
        <f>OBV!H2074</f>
        <v>NEUTRAL</v>
      </c>
      <c r="M2074" s="8">
        <f t="shared" si="320"/>
        <v>25</v>
      </c>
      <c r="N2074" s="8">
        <f t="shared" si="321"/>
        <v>0</v>
      </c>
      <c r="O2074" s="8">
        <f t="shared" si="322"/>
        <v>50</v>
      </c>
      <c r="P2074" s="8">
        <f t="shared" si="323"/>
        <v>33</v>
      </c>
      <c r="Q2074" s="9">
        <f t="shared" si="324"/>
        <v>21.2</v>
      </c>
      <c r="R2074" s="9">
        <f t="shared" si="325"/>
        <v>30.75</v>
      </c>
      <c r="S2074" s="9">
        <f t="shared" si="326"/>
        <v>31.1</v>
      </c>
      <c r="T2074" s="9">
        <f t="shared" si="327"/>
        <v>27</v>
      </c>
      <c r="U2074" s="8">
        <f t="shared" si="328"/>
        <v>27.683333333333337</v>
      </c>
      <c r="V2074" s="8">
        <f t="shared" si="329"/>
        <v>27.512500000000003</v>
      </c>
    </row>
    <row r="2075" spans="1:22" ht="13.5" x14ac:dyDescent="0.25">
      <c r="A2075" s="3">
        <f>RSI!A2075</f>
        <v>45023</v>
      </c>
      <c r="B2075" s="2">
        <f>RSI!B2075</f>
        <v>2.4900000000000002</v>
      </c>
      <c r="C2075" s="2">
        <f>RSI!I2075</f>
        <v>60.849453686049159</v>
      </c>
      <c r="D2075" s="2">
        <f>MACD!E2075</f>
        <v>4.3085325450566536E-2</v>
      </c>
      <c r="E2075" s="2">
        <f>MACD!F2075</f>
        <v>3.0339885160623685E-2</v>
      </c>
      <c r="F2075" s="2">
        <f>'Moving Avg'!D2075</f>
        <v>2.3780000000000001</v>
      </c>
      <c r="G2075" s="2">
        <f>'Moving Avg'!F2075</f>
        <v>2.4165000000000005</v>
      </c>
      <c r="H2075" s="2">
        <f>'Moving Avg'!G2075</f>
        <v>2.339</v>
      </c>
      <c r="I2075" s="2">
        <f>'Moving Avg'!H2075</f>
        <v>1.9527000000000014</v>
      </c>
      <c r="J2075" s="6" t="str">
        <f>OBV!F2075</f>
        <v>BULLISH</v>
      </c>
      <c r="K2075" s="6" t="str">
        <f>OBV!G2075</f>
        <v>WEAK</v>
      </c>
      <c r="L2075" s="6" t="str">
        <f>OBV!H2075</f>
        <v>CONFIRMED BULLISH</v>
      </c>
      <c r="M2075" s="8">
        <f t="shared" si="320"/>
        <v>25</v>
      </c>
      <c r="N2075" s="8">
        <f t="shared" si="321"/>
        <v>0</v>
      </c>
      <c r="O2075" s="8">
        <f t="shared" si="322"/>
        <v>50</v>
      </c>
      <c r="P2075" s="8">
        <f t="shared" si="323"/>
        <v>67</v>
      </c>
      <c r="Q2075" s="9">
        <f t="shared" si="324"/>
        <v>26.299999999999997</v>
      </c>
      <c r="R2075" s="9">
        <f t="shared" si="325"/>
        <v>39.25</v>
      </c>
      <c r="S2075" s="9">
        <f t="shared" si="326"/>
        <v>46.400000000000006</v>
      </c>
      <c r="T2075" s="9">
        <f t="shared" si="327"/>
        <v>35.5</v>
      </c>
      <c r="U2075" s="8">
        <f t="shared" si="328"/>
        <v>37.31666666666667</v>
      </c>
      <c r="V2075" s="8">
        <f t="shared" si="329"/>
        <v>36.862499999999997</v>
      </c>
    </row>
    <row r="2076" spans="1:22" ht="13.5" x14ac:dyDescent="0.25">
      <c r="A2076" s="3">
        <f>RSI!A2076</f>
        <v>45026</v>
      </c>
      <c r="B2076" s="2">
        <f>RSI!B2076</f>
        <v>2.63</v>
      </c>
      <c r="C2076" s="2">
        <f>RSI!I2076</f>
        <v>70.245444888577879</v>
      </c>
      <c r="D2076" s="2">
        <f>MACD!E2076</f>
        <v>3.2074714653126613E-2</v>
      </c>
      <c r="E2076" s="2">
        <f>MACD!F2076</f>
        <v>3.0686851059124273E-2</v>
      </c>
      <c r="F2076" s="2">
        <f>'Moving Avg'!D2076</f>
        <v>2.4340000000000002</v>
      </c>
      <c r="G2076" s="2">
        <f>'Moving Avg'!F2076</f>
        <v>2.4230000000000009</v>
      </c>
      <c r="H2076" s="2">
        <f>'Moving Avg'!G2076</f>
        <v>2.3495999999999997</v>
      </c>
      <c r="I2076" s="2">
        <f>'Moving Avg'!H2076</f>
        <v>1.9578500000000016</v>
      </c>
      <c r="J2076" s="6" t="str">
        <f>OBV!F2076</f>
        <v>BULLISH</v>
      </c>
      <c r="K2076" s="6" t="str">
        <f>OBV!G2076</f>
        <v>WEAK</v>
      </c>
      <c r="L2076" s="6" t="str">
        <f>OBV!H2076</f>
        <v>CONFIRMED BULLISH</v>
      </c>
      <c r="M2076" s="8">
        <f t="shared" si="320"/>
        <v>0</v>
      </c>
      <c r="N2076" s="8">
        <f t="shared" si="321"/>
        <v>0</v>
      </c>
      <c r="O2076" s="8">
        <f t="shared" si="322"/>
        <v>50</v>
      </c>
      <c r="P2076" s="8">
        <f t="shared" si="323"/>
        <v>67</v>
      </c>
      <c r="Q2076" s="9">
        <f t="shared" si="324"/>
        <v>17.549999999999997</v>
      </c>
      <c r="R2076" s="9">
        <f t="shared" si="325"/>
        <v>34.25</v>
      </c>
      <c r="S2076" s="9">
        <f t="shared" si="326"/>
        <v>42.650000000000006</v>
      </c>
      <c r="T2076" s="9">
        <f t="shared" si="327"/>
        <v>29.25</v>
      </c>
      <c r="U2076" s="8">
        <f t="shared" si="328"/>
        <v>31.483333333333334</v>
      </c>
      <c r="V2076" s="8">
        <f t="shared" si="329"/>
        <v>30.925000000000001</v>
      </c>
    </row>
    <row r="2077" spans="1:22" ht="13.5" x14ac:dyDescent="0.25">
      <c r="A2077" s="3">
        <f>RSI!A2077</f>
        <v>45027</v>
      </c>
      <c r="B2077" s="2">
        <f>RSI!B2077</f>
        <v>2.78</v>
      </c>
      <c r="C2077" s="2">
        <f>RSI!I2077</f>
        <v>76.698164725325881</v>
      </c>
      <c r="D2077" s="2">
        <f>MACD!E2077</f>
        <v>1.0262131097831695E-2</v>
      </c>
      <c r="E2077" s="2">
        <f>MACD!F2077</f>
        <v>2.660190706686576E-2</v>
      </c>
      <c r="F2077" s="2">
        <f>'Moving Avg'!D2077</f>
        <v>2.52</v>
      </c>
      <c r="G2077" s="2">
        <f>'Moving Avg'!F2077</f>
        <v>2.4375000000000009</v>
      </c>
      <c r="H2077" s="2">
        <f>'Moving Avg'!G2077</f>
        <v>2.3631999999999995</v>
      </c>
      <c r="I2077" s="2">
        <f>'Moving Avg'!H2077</f>
        <v>1.9637500000000017</v>
      </c>
      <c r="J2077" s="6" t="str">
        <f>OBV!F2077</f>
        <v>BULLISH</v>
      </c>
      <c r="K2077" s="6" t="str">
        <f>OBV!G2077</f>
        <v>WEAK</v>
      </c>
      <c r="L2077" s="6" t="str">
        <f>OBV!H2077</f>
        <v>CONFIRMED BULLISH</v>
      </c>
      <c r="M2077" s="8">
        <f t="shared" si="320"/>
        <v>0</v>
      </c>
      <c r="N2077" s="8">
        <f t="shared" si="321"/>
        <v>45</v>
      </c>
      <c r="O2077" s="8">
        <f t="shared" si="322"/>
        <v>50</v>
      </c>
      <c r="P2077" s="8">
        <f t="shared" si="323"/>
        <v>67</v>
      </c>
      <c r="Q2077" s="9">
        <f t="shared" si="324"/>
        <v>33.299999999999997</v>
      </c>
      <c r="R2077" s="9">
        <f t="shared" si="325"/>
        <v>43.25</v>
      </c>
      <c r="S2077" s="9">
        <f t="shared" si="326"/>
        <v>49.400000000000006</v>
      </c>
      <c r="T2077" s="9">
        <f t="shared" si="327"/>
        <v>40.5</v>
      </c>
      <c r="U2077" s="8">
        <f t="shared" si="328"/>
        <v>41.983333333333334</v>
      </c>
      <c r="V2077" s="8">
        <f t="shared" si="329"/>
        <v>41.612499999999997</v>
      </c>
    </row>
    <row r="2078" spans="1:22" ht="13.5" x14ac:dyDescent="0.25">
      <c r="A2078" s="3">
        <f>RSI!A2078</f>
        <v>45028</v>
      </c>
      <c r="B2078" s="2">
        <f>RSI!B2078</f>
        <v>2.92</v>
      </c>
      <c r="C2078" s="2">
        <f>RSI!I2078</f>
        <v>80.868412163995714</v>
      </c>
      <c r="D2078" s="2">
        <f>MACD!E2078</f>
        <v>-2.0733621044895401E-2</v>
      </c>
      <c r="E2078" s="2">
        <f>MACD!F2078</f>
        <v>1.7134801444513528E-2</v>
      </c>
      <c r="F2078" s="2">
        <f>'Moving Avg'!D2078</f>
        <v>2.6339999999999999</v>
      </c>
      <c r="G2078" s="2">
        <f>'Moving Avg'!F2078</f>
        <v>2.4660000000000006</v>
      </c>
      <c r="H2078" s="2">
        <f>'Moving Avg'!G2078</f>
        <v>2.3787999999999996</v>
      </c>
      <c r="I2078" s="2">
        <f>'Moving Avg'!H2078</f>
        <v>1.9707000000000017</v>
      </c>
      <c r="J2078" s="6" t="str">
        <f>OBV!F2078</f>
        <v>BULLISH</v>
      </c>
      <c r="K2078" s="6" t="str">
        <f>OBV!G2078</f>
        <v>WEAK</v>
      </c>
      <c r="L2078" s="6" t="str">
        <f>OBV!H2078</f>
        <v>CONFIRMED BULLISH</v>
      </c>
      <c r="M2078" s="8">
        <f t="shared" si="320"/>
        <v>0</v>
      </c>
      <c r="N2078" s="8">
        <f t="shared" si="321"/>
        <v>100</v>
      </c>
      <c r="O2078" s="8">
        <f t="shared" si="322"/>
        <v>50</v>
      </c>
      <c r="P2078" s="8">
        <f t="shared" si="323"/>
        <v>67</v>
      </c>
      <c r="Q2078" s="9">
        <f t="shared" si="324"/>
        <v>52.55</v>
      </c>
      <c r="R2078" s="9">
        <f t="shared" si="325"/>
        <v>54.25</v>
      </c>
      <c r="S2078" s="9">
        <f t="shared" si="326"/>
        <v>57.650000000000006</v>
      </c>
      <c r="T2078" s="9">
        <f t="shared" si="327"/>
        <v>54.25</v>
      </c>
      <c r="U2078" s="8">
        <f t="shared" si="328"/>
        <v>54.816666666666663</v>
      </c>
      <c r="V2078" s="8">
        <f t="shared" si="329"/>
        <v>54.674999999999997</v>
      </c>
    </row>
    <row r="2079" spans="1:22" ht="13.5" x14ac:dyDescent="0.25">
      <c r="A2079" s="3">
        <f>RSI!A2079</f>
        <v>45029</v>
      </c>
      <c r="B2079" s="2">
        <f>RSI!B2079</f>
        <v>2.9</v>
      </c>
      <c r="C2079" s="2">
        <f>RSI!I2079</f>
        <v>78.701499795391143</v>
      </c>
      <c r="D2079" s="2">
        <f>MACD!E2079</f>
        <v>-6.8314525190395159E-2</v>
      </c>
      <c r="E2079" s="2">
        <f>MACD!F2079</f>
        <v>4.4936117531790484E-5</v>
      </c>
      <c r="F2079" s="2">
        <f>'Moving Avg'!D2079</f>
        <v>2.7440000000000002</v>
      </c>
      <c r="G2079" s="2">
        <f>'Moving Avg'!F2079</f>
        <v>2.4925000000000006</v>
      </c>
      <c r="H2079" s="2">
        <f>'Moving Avg'!G2079</f>
        <v>2.3953999999999995</v>
      </c>
      <c r="I2079" s="2">
        <f>'Moving Avg'!H2079</f>
        <v>1.9777000000000016</v>
      </c>
      <c r="J2079" s="6" t="str">
        <f>OBV!F2079</f>
        <v>BULLISH</v>
      </c>
      <c r="K2079" s="6" t="str">
        <f>OBV!G2079</f>
        <v>WEAK</v>
      </c>
      <c r="L2079" s="6" t="str">
        <f>OBV!H2079</f>
        <v>CONFIRMED BULLISH</v>
      </c>
      <c r="M2079" s="8">
        <f t="shared" si="320"/>
        <v>0</v>
      </c>
      <c r="N2079" s="8">
        <f t="shared" si="321"/>
        <v>100</v>
      </c>
      <c r="O2079" s="8">
        <f t="shared" si="322"/>
        <v>50</v>
      </c>
      <c r="P2079" s="8">
        <f t="shared" si="323"/>
        <v>67</v>
      </c>
      <c r="Q2079" s="9">
        <f t="shared" si="324"/>
        <v>52.55</v>
      </c>
      <c r="R2079" s="9">
        <f t="shared" si="325"/>
        <v>54.25</v>
      </c>
      <c r="S2079" s="9">
        <f t="shared" si="326"/>
        <v>57.650000000000006</v>
      </c>
      <c r="T2079" s="9">
        <f t="shared" si="327"/>
        <v>54.25</v>
      </c>
      <c r="U2079" s="8">
        <f t="shared" si="328"/>
        <v>54.816666666666663</v>
      </c>
      <c r="V2079" s="8">
        <f t="shared" si="329"/>
        <v>54.674999999999997</v>
      </c>
    </row>
    <row r="2080" spans="1:22" ht="13.5" x14ac:dyDescent="0.25">
      <c r="A2080" s="3">
        <f>RSI!A2080</f>
        <v>45030</v>
      </c>
      <c r="B2080" s="2">
        <f>RSI!B2080</f>
        <v>2.99</v>
      </c>
      <c r="C2080" s="2">
        <f>RSI!I2080</f>
        <v>81.149355596871857</v>
      </c>
      <c r="D2080" s="2">
        <f>MACD!E2080</f>
        <v>-0.11774897117116723</v>
      </c>
      <c r="E2080" s="2">
        <f>MACD!F2080</f>
        <v>-2.3513845340208017E-2</v>
      </c>
      <c r="F2080" s="2">
        <f>'Moving Avg'!D2080</f>
        <v>2.8440000000000003</v>
      </c>
      <c r="G2080" s="2">
        <f>'Moving Avg'!F2080</f>
        <v>2.5235000000000007</v>
      </c>
      <c r="H2080" s="2">
        <f>'Moving Avg'!G2080</f>
        <v>2.4127999999999998</v>
      </c>
      <c r="I2080" s="2">
        <f>'Moving Avg'!H2080</f>
        <v>1.9851500000000013</v>
      </c>
      <c r="J2080" s="6" t="str">
        <f>OBV!F2080</f>
        <v>BULLISH</v>
      </c>
      <c r="K2080" s="6" t="str">
        <f>OBV!G2080</f>
        <v>WEAK</v>
      </c>
      <c r="L2080" s="6" t="str">
        <f>OBV!H2080</f>
        <v>CONFIRMED BULLISH</v>
      </c>
      <c r="M2080" s="8">
        <f t="shared" si="320"/>
        <v>0</v>
      </c>
      <c r="N2080" s="8">
        <f t="shared" si="321"/>
        <v>100</v>
      </c>
      <c r="O2080" s="8">
        <f t="shared" si="322"/>
        <v>50</v>
      </c>
      <c r="P2080" s="8">
        <f t="shared" si="323"/>
        <v>67</v>
      </c>
      <c r="Q2080" s="9">
        <f t="shared" si="324"/>
        <v>52.55</v>
      </c>
      <c r="R2080" s="9">
        <f t="shared" si="325"/>
        <v>54.25</v>
      </c>
      <c r="S2080" s="9">
        <f t="shared" si="326"/>
        <v>57.650000000000006</v>
      </c>
      <c r="T2080" s="9">
        <f t="shared" si="327"/>
        <v>54.25</v>
      </c>
      <c r="U2080" s="8">
        <f t="shared" si="328"/>
        <v>54.816666666666663</v>
      </c>
      <c r="V2080" s="8">
        <f t="shared" si="329"/>
        <v>54.674999999999997</v>
      </c>
    </row>
    <row r="2081" spans="1:22" ht="13.5" x14ac:dyDescent="0.25">
      <c r="A2081" s="3">
        <f>RSI!A2081</f>
        <v>45033</v>
      </c>
      <c r="B2081" s="2">
        <f>RSI!B2081</f>
        <v>2.99</v>
      </c>
      <c r="C2081" s="2">
        <f>RSI!I2081</f>
        <v>81.149355596871857</v>
      </c>
      <c r="D2081" s="2">
        <f>MACD!E2081</f>
        <v>-0.16243124114275576</v>
      </c>
      <c r="E2081" s="2">
        <f>MACD!F2081</f>
        <v>-5.129732450071757E-2</v>
      </c>
      <c r="F2081" s="2">
        <f>'Moving Avg'!D2081</f>
        <v>2.9159999999999999</v>
      </c>
      <c r="G2081" s="2">
        <f>'Moving Avg'!F2081</f>
        <v>2.5545000000000009</v>
      </c>
      <c r="H2081" s="2">
        <f>'Moving Avg'!G2081</f>
        <v>2.4289999999999998</v>
      </c>
      <c r="I2081" s="2">
        <f>'Moving Avg'!H2081</f>
        <v>1.9926000000000013</v>
      </c>
      <c r="J2081" s="6" t="str">
        <f>OBV!F2081</f>
        <v>BULLISH</v>
      </c>
      <c r="K2081" s="6" t="str">
        <f>OBV!G2081</f>
        <v>WEAK</v>
      </c>
      <c r="L2081" s="6" t="str">
        <f>OBV!H2081</f>
        <v>CONFIRMED BULLISH</v>
      </c>
      <c r="M2081" s="8">
        <f t="shared" si="320"/>
        <v>0</v>
      </c>
      <c r="N2081" s="8">
        <f t="shared" si="321"/>
        <v>100</v>
      </c>
      <c r="O2081" s="8">
        <f t="shared" si="322"/>
        <v>50</v>
      </c>
      <c r="P2081" s="8">
        <f t="shared" si="323"/>
        <v>67</v>
      </c>
      <c r="Q2081" s="9">
        <f t="shared" si="324"/>
        <v>52.55</v>
      </c>
      <c r="R2081" s="9">
        <f t="shared" si="325"/>
        <v>54.25</v>
      </c>
      <c r="S2081" s="9">
        <f t="shared" si="326"/>
        <v>57.650000000000006</v>
      </c>
      <c r="T2081" s="9">
        <f t="shared" si="327"/>
        <v>54.25</v>
      </c>
      <c r="U2081" s="8">
        <f t="shared" si="328"/>
        <v>54.816666666666663</v>
      </c>
      <c r="V2081" s="8">
        <f t="shared" si="329"/>
        <v>54.674999999999997</v>
      </c>
    </row>
    <row r="2082" spans="1:22" ht="13.5" x14ac:dyDescent="0.25">
      <c r="A2082" s="3">
        <f>RSI!A2082</f>
        <v>45034</v>
      </c>
      <c r="B2082" s="2">
        <f>RSI!B2082</f>
        <v>2.98</v>
      </c>
      <c r="C2082" s="2">
        <f>RSI!I2082</f>
        <v>79.965049739115614</v>
      </c>
      <c r="D2082" s="2">
        <f>MACD!E2082</f>
        <v>-0.20214035589379797</v>
      </c>
      <c r="E2082" s="2">
        <f>MACD!F2082</f>
        <v>-8.1465930779333659E-2</v>
      </c>
      <c r="F2082" s="2">
        <f>'Moving Avg'!D2082</f>
        <v>2.9560000000000004</v>
      </c>
      <c r="G2082" s="2">
        <f>'Moving Avg'!F2082</f>
        <v>2.5830000000000006</v>
      </c>
      <c r="H2082" s="2">
        <f>'Moving Avg'!G2082</f>
        <v>2.4449999999999994</v>
      </c>
      <c r="I2082" s="2">
        <f>'Moving Avg'!H2082</f>
        <v>2.0000000000000013</v>
      </c>
      <c r="J2082" s="6" t="str">
        <f>OBV!F2082</f>
        <v>BULLISH</v>
      </c>
      <c r="K2082" s="6" t="str">
        <f>OBV!G2082</f>
        <v>WEAK</v>
      </c>
      <c r="L2082" s="6" t="str">
        <f>OBV!H2082</f>
        <v>CONFIRMED BULLISH</v>
      </c>
      <c r="M2082" s="8">
        <f t="shared" si="320"/>
        <v>0</v>
      </c>
      <c r="N2082" s="8">
        <f t="shared" si="321"/>
        <v>100</v>
      </c>
      <c r="O2082" s="8">
        <f t="shared" si="322"/>
        <v>50</v>
      </c>
      <c r="P2082" s="8">
        <f t="shared" si="323"/>
        <v>67</v>
      </c>
      <c r="Q2082" s="9">
        <f t="shared" si="324"/>
        <v>52.55</v>
      </c>
      <c r="R2082" s="9">
        <f t="shared" si="325"/>
        <v>54.25</v>
      </c>
      <c r="S2082" s="9">
        <f t="shared" si="326"/>
        <v>57.650000000000006</v>
      </c>
      <c r="T2082" s="9">
        <f t="shared" si="327"/>
        <v>54.25</v>
      </c>
      <c r="U2082" s="8">
        <f t="shared" si="328"/>
        <v>54.816666666666663</v>
      </c>
      <c r="V2082" s="8">
        <f t="shared" si="329"/>
        <v>54.674999999999997</v>
      </c>
    </row>
    <row r="2083" spans="1:22" ht="13.5" x14ac:dyDescent="0.25">
      <c r="A2083" s="3">
        <f>RSI!A2083</f>
        <v>45035</v>
      </c>
      <c r="B2083" s="2">
        <f>RSI!B2083</f>
        <v>2.98</v>
      </c>
      <c r="C2083" s="2">
        <f>RSI!I2083</f>
        <v>79.965049739115614</v>
      </c>
      <c r="D2083" s="2">
        <f>MACD!E2083</f>
        <v>-0.23812737906462855</v>
      </c>
      <c r="E2083" s="2">
        <f>MACD!F2083</f>
        <v>-0.11279822043639265</v>
      </c>
      <c r="F2083" s="2">
        <f>'Moving Avg'!D2083</f>
        <v>2.9680000000000004</v>
      </c>
      <c r="G2083" s="2">
        <f>'Moving Avg'!F2083</f>
        <v>2.6080000000000001</v>
      </c>
      <c r="H2083" s="2">
        <f>'Moving Avg'!G2083</f>
        <v>2.4613999999999994</v>
      </c>
      <c r="I2083" s="2">
        <f>'Moving Avg'!H2083</f>
        <v>2.0074000000000014</v>
      </c>
      <c r="J2083" s="6" t="str">
        <f>OBV!F2083</f>
        <v>BULLISH</v>
      </c>
      <c r="K2083" s="6" t="str">
        <f>OBV!G2083</f>
        <v>NEUTRAL</v>
      </c>
      <c r="L2083" s="6" t="str">
        <f>OBV!H2083</f>
        <v>CONFIRMED BULLISH</v>
      </c>
      <c r="M2083" s="8">
        <f t="shared" si="320"/>
        <v>0</v>
      </c>
      <c r="N2083" s="8">
        <f t="shared" si="321"/>
        <v>100</v>
      </c>
      <c r="O2083" s="8">
        <f t="shared" si="322"/>
        <v>50</v>
      </c>
      <c r="P2083" s="8">
        <f t="shared" si="323"/>
        <v>83.5</v>
      </c>
      <c r="Q2083" s="9">
        <f t="shared" si="324"/>
        <v>55.024999999999999</v>
      </c>
      <c r="R2083" s="9">
        <f t="shared" si="325"/>
        <v>58.375</v>
      </c>
      <c r="S2083" s="9">
        <f t="shared" si="326"/>
        <v>65.075000000000003</v>
      </c>
      <c r="T2083" s="9">
        <f t="shared" si="327"/>
        <v>58.375</v>
      </c>
      <c r="U2083" s="8">
        <f t="shared" si="328"/>
        <v>59.491666666666674</v>
      </c>
      <c r="V2083" s="8">
        <f t="shared" si="329"/>
        <v>59.212500000000006</v>
      </c>
    </row>
    <row r="2084" spans="1:22" ht="13.5" x14ac:dyDescent="0.25">
      <c r="A2084" s="3">
        <f>RSI!A2084</f>
        <v>45036</v>
      </c>
      <c r="B2084" s="2">
        <f>RSI!B2084</f>
        <v>2.81</v>
      </c>
      <c r="C2084" s="2">
        <f>RSI!I2084</f>
        <v>62.097301711270148</v>
      </c>
      <c r="D2084" s="2">
        <f>MACD!E2084</f>
        <v>-0.2581955324997276</v>
      </c>
      <c r="E2084" s="2">
        <f>MACD!F2084</f>
        <v>-0.14187768284905966</v>
      </c>
      <c r="F2084" s="2">
        <f>'Moving Avg'!D2084</f>
        <v>2.95</v>
      </c>
      <c r="G2084" s="2">
        <f>'Moving Avg'!F2084</f>
        <v>2.6245000000000003</v>
      </c>
      <c r="H2084" s="2">
        <f>'Moving Avg'!G2084</f>
        <v>2.4743999999999993</v>
      </c>
      <c r="I2084" s="2">
        <f>'Moving Avg'!H2084</f>
        <v>2.0139500000000017</v>
      </c>
      <c r="J2084" s="6" t="str">
        <f>OBV!F2084</f>
        <v>BULLISH</v>
      </c>
      <c r="K2084" s="6" t="str">
        <f>OBV!G2084</f>
        <v>NEUTRAL</v>
      </c>
      <c r="L2084" s="6" t="str">
        <f>OBV!H2084</f>
        <v>BULLISH DIVERGENCE</v>
      </c>
      <c r="M2084" s="8">
        <f t="shared" si="320"/>
        <v>25</v>
      </c>
      <c r="N2084" s="8">
        <f t="shared" si="321"/>
        <v>100</v>
      </c>
      <c r="O2084" s="8">
        <f t="shared" si="322"/>
        <v>50</v>
      </c>
      <c r="P2084" s="8">
        <f t="shared" si="323"/>
        <v>66.5</v>
      </c>
      <c r="Q2084" s="9">
        <f t="shared" si="324"/>
        <v>61.225000000000001</v>
      </c>
      <c r="R2084" s="9">
        <f t="shared" si="325"/>
        <v>59.125</v>
      </c>
      <c r="S2084" s="9">
        <f t="shared" si="326"/>
        <v>61.174999999999997</v>
      </c>
      <c r="T2084" s="9">
        <f t="shared" si="327"/>
        <v>60.375</v>
      </c>
      <c r="U2084" s="8">
        <f t="shared" si="328"/>
        <v>60.508333333333326</v>
      </c>
      <c r="V2084" s="8">
        <f t="shared" si="329"/>
        <v>60.474999999999994</v>
      </c>
    </row>
    <row r="2085" spans="1:22" ht="13.5" x14ac:dyDescent="0.25">
      <c r="A2085" s="3">
        <f>RSI!A2085</f>
        <v>45040</v>
      </c>
      <c r="B2085" s="2">
        <f>RSI!B2085</f>
        <v>2.7</v>
      </c>
      <c r="C2085" s="2">
        <f>RSI!I2085</f>
        <v>53.731175755140505</v>
      </c>
      <c r="D2085" s="2">
        <f>MACD!E2085</f>
        <v>-0.24653160105999383</v>
      </c>
      <c r="E2085" s="2">
        <f>MACD!F2085</f>
        <v>-0.1628084664912465</v>
      </c>
      <c r="F2085" s="2">
        <f>'Moving Avg'!D2085</f>
        <v>2.8920000000000003</v>
      </c>
      <c r="G2085" s="2">
        <f>'Moving Avg'!F2085</f>
        <v>2.6355</v>
      </c>
      <c r="H2085" s="2">
        <f>'Moving Avg'!G2085</f>
        <v>2.4849999999999999</v>
      </c>
      <c r="I2085" s="2">
        <f>'Moving Avg'!H2085</f>
        <v>2.0202500000000017</v>
      </c>
      <c r="J2085" s="6" t="str">
        <f>OBV!F2085</f>
        <v>BEARISH</v>
      </c>
      <c r="K2085" s="6" t="str">
        <f>OBV!G2085</f>
        <v>WEAK</v>
      </c>
      <c r="L2085" s="6" t="str">
        <f>OBV!H2085</f>
        <v>CONFIRMED BEARISH</v>
      </c>
      <c r="M2085" s="8">
        <f t="shared" si="320"/>
        <v>25</v>
      </c>
      <c r="N2085" s="8">
        <f t="shared" si="321"/>
        <v>100</v>
      </c>
      <c r="O2085" s="8">
        <f t="shared" si="322"/>
        <v>50</v>
      </c>
      <c r="P2085" s="8">
        <f t="shared" si="323"/>
        <v>0</v>
      </c>
      <c r="Q2085" s="9">
        <f t="shared" si="324"/>
        <v>51.25</v>
      </c>
      <c r="R2085" s="9">
        <f t="shared" si="325"/>
        <v>42.5</v>
      </c>
      <c r="S2085" s="9">
        <f t="shared" si="326"/>
        <v>31.25</v>
      </c>
      <c r="T2085" s="9">
        <f t="shared" si="327"/>
        <v>43.75</v>
      </c>
      <c r="U2085" s="8">
        <f t="shared" si="328"/>
        <v>41.666666666666664</v>
      </c>
      <c r="V2085" s="8">
        <f t="shared" si="329"/>
        <v>42.1875</v>
      </c>
    </row>
    <row r="2086" spans="1:22" ht="13.5" x14ac:dyDescent="0.25">
      <c r="A2086" s="3">
        <f>RSI!A2086</f>
        <v>45041</v>
      </c>
      <c r="B2086" s="2">
        <f>RSI!B2086</f>
        <v>2.6</v>
      </c>
      <c r="C2086" s="2">
        <f>RSI!I2086</f>
        <v>47.469910783670947</v>
      </c>
      <c r="D2086" s="2">
        <f>MACD!E2086</f>
        <v>-0.2080310097489777</v>
      </c>
      <c r="E2086" s="2">
        <f>MACD!F2086</f>
        <v>-0.17185297514279274</v>
      </c>
      <c r="F2086" s="2">
        <f>'Moving Avg'!D2086</f>
        <v>2.8139999999999996</v>
      </c>
      <c r="G2086" s="2">
        <f>'Moving Avg'!F2086</f>
        <v>2.6415000000000002</v>
      </c>
      <c r="H2086" s="2">
        <f>'Moving Avg'!G2086</f>
        <v>2.4917999999999996</v>
      </c>
      <c r="I2086" s="2">
        <f>'Moving Avg'!H2086</f>
        <v>2.0260500000000015</v>
      </c>
      <c r="J2086" s="6" t="str">
        <f>OBV!F2086</f>
        <v>BEARISH</v>
      </c>
      <c r="K2086" s="6" t="str">
        <f>OBV!G2086</f>
        <v>WEAK</v>
      </c>
      <c r="L2086" s="6" t="str">
        <f>OBV!H2086</f>
        <v>CONFIRMED BEARISH</v>
      </c>
      <c r="M2086" s="8">
        <f t="shared" si="320"/>
        <v>25</v>
      </c>
      <c r="N2086" s="8">
        <f t="shared" si="321"/>
        <v>100</v>
      </c>
      <c r="O2086" s="8">
        <f t="shared" si="322"/>
        <v>50</v>
      </c>
      <c r="P2086" s="8">
        <f t="shared" si="323"/>
        <v>0</v>
      </c>
      <c r="Q2086" s="9">
        <f t="shared" si="324"/>
        <v>51.25</v>
      </c>
      <c r="R2086" s="9">
        <f t="shared" si="325"/>
        <v>42.5</v>
      </c>
      <c r="S2086" s="9">
        <f t="shared" si="326"/>
        <v>31.25</v>
      </c>
      <c r="T2086" s="9">
        <f t="shared" si="327"/>
        <v>43.75</v>
      </c>
      <c r="U2086" s="8">
        <f t="shared" si="328"/>
        <v>41.666666666666664</v>
      </c>
      <c r="V2086" s="8">
        <f t="shared" si="329"/>
        <v>42.1875</v>
      </c>
    </row>
    <row r="2087" spans="1:22" ht="13.5" x14ac:dyDescent="0.25">
      <c r="A2087" s="3">
        <f>RSI!A2087</f>
        <v>45042</v>
      </c>
      <c r="B2087" s="2">
        <f>RSI!B2087</f>
        <v>2.6</v>
      </c>
      <c r="C2087" s="2">
        <f>RSI!I2087</f>
        <v>47.469910783670954</v>
      </c>
      <c r="D2087" s="2">
        <f>MACD!E2087</f>
        <v>-0.15207720163067151</v>
      </c>
      <c r="E2087" s="2">
        <f>MACD!F2087</f>
        <v>-0.16789782044036849</v>
      </c>
      <c r="F2087" s="2">
        <f>'Moving Avg'!D2087</f>
        <v>2.738</v>
      </c>
      <c r="G2087" s="2">
        <f>'Moving Avg'!F2087</f>
        <v>2.6475</v>
      </c>
      <c r="H2087" s="2">
        <f>'Moving Avg'!G2087</f>
        <v>2.4985999999999988</v>
      </c>
      <c r="I2087" s="2">
        <f>'Moving Avg'!H2087</f>
        <v>2.0315500000000015</v>
      </c>
      <c r="J2087" s="6" t="str">
        <f>OBV!F2087</f>
        <v>BEARISH</v>
      </c>
      <c r="K2087" s="6" t="str">
        <f>OBV!G2087</f>
        <v>WEAK</v>
      </c>
      <c r="L2087" s="6" t="str">
        <f>OBV!H2087</f>
        <v>CONFIRMED BEARISH</v>
      </c>
      <c r="M2087" s="8">
        <f t="shared" si="320"/>
        <v>25</v>
      </c>
      <c r="N2087" s="8">
        <f t="shared" si="321"/>
        <v>0</v>
      </c>
      <c r="O2087" s="8">
        <f t="shared" si="322"/>
        <v>50</v>
      </c>
      <c r="P2087" s="8">
        <f t="shared" si="323"/>
        <v>0</v>
      </c>
      <c r="Q2087" s="9">
        <f t="shared" si="324"/>
        <v>16.25</v>
      </c>
      <c r="R2087" s="9">
        <f t="shared" si="325"/>
        <v>22.5</v>
      </c>
      <c r="S2087" s="9">
        <f t="shared" si="326"/>
        <v>16.25</v>
      </c>
      <c r="T2087" s="9">
        <f t="shared" si="327"/>
        <v>18.75</v>
      </c>
      <c r="U2087" s="8">
        <f t="shared" si="328"/>
        <v>18.333333333333332</v>
      </c>
      <c r="V2087" s="8">
        <f t="shared" si="329"/>
        <v>18.4375</v>
      </c>
    </row>
    <row r="2088" spans="1:22" ht="13.5" x14ac:dyDescent="0.25">
      <c r="A2088" s="3">
        <f>RSI!A2088</f>
        <v>45043</v>
      </c>
      <c r="B2088" s="2">
        <f>RSI!B2088</f>
        <v>2.5499999999999998</v>
      </c>
      <c r="C2088" s="2">
        <f>RSI!I2088</f>
        <v>44.465247407872646</v>
      </c>
      <c r="D2088" s="2">
        <f>MACD!E2088</f>
        <v>-7.9212227160423421E-2</v>
      </c>
      <c r="E2088" s="2">
        <f>MACD!F2088</f>
        <v>-0.15016070178437949</v>
      </c>
      <c r="F2088" s="2">
        <f>'Moving Avg'!D2088</f>
        <v>2.6519999999999997</v>
      </c>
      <c r="G2088" s="2">
        <f>'Moving Avg'!F2088</f>
        <v>2.6510000000000002</v>
      </c>
      <c r="H2088" s="2">
        <f>'Moving Avg'!G2088</f>
        <v>2.5043999999999991</v>
      </c>
      <c r="I2088" s="2">
        <f>'Moving Avg'!H2088</f>
        <v>2.0368000000000017</v>
      </c>
      <c r="J2088" s="6" t="str">
        <f>OBV!F2088</f>
        <v>BEARISH</v>
      </c>
      <c r="K2088" s="6" t="str">
        <f>OBV!G2088</f>
        <v>WEAK</v>
      </c>
      <c r="L2088" s="6" t="str">
        <f>OBV!H2088</f>
        <v>CONFIRMED BEARISH</v>
      </c>
      <c r="M2088" s="8">
        <f t="shared" si="320"/>
        <v>25</v>
      </c>
      <c r="N2088" s="8">
        <f t="shared" si="321"/>
        <v>0</v>
      </c>
      <c r="O2088" s="8">
        <f t="shared" si="322"/>
        <v>50</v>
      </c>
      <c r="P2088" s="8">
        <f t="shared" si="323"/>
        <v>0</v>
      </c>
      <c r="Q2088" s="9">
        <f t="shared" si="324"/>
        <v>16.25</v>
      </c>
      <c r="R2088" s="9">
        <f t="shared" si="325"/>
        <v>22.5</v>
      </c>
      <c r="S2088" s="9">
        <f t="shared" si="326"/>
        <v>16.25</v>
      </c>
      <c r="T2088" s="9">
        <f t="shared" si="327"/>
        <v>18.75</v>
      </c>
      <c r="U2088" s="8">
        <f t="shared" si="328"/>
        <v>18.333333333333332</v>
      </c>
      <c r="V2088" s="8">
        <f t="shared" si="329"/>
        <v>18.4375</v>
      </c>
    </row>
    <row r="2089" spans="1:22" ht="13.5" x14ac:dyDescent="0.25">
      <c r="A2089" s="3">
        <f>RSI!A2089</f>
        <v>45044</v>
      </c>
      <c r="B2089" s="2">
        <f>RSI!B2089</f>
        <v>2.68</v>
      </c>
      <c r="C2089" s="2">
        <f>RSI!I2089</f>
        <v>52.825881763959671</v>
      </c>
      <c r="D2089" s="2">
        <f>MACD!E2089</f>
        <v>-2.9711609246007686E-2</v>
      </c>
      <c r="E2089" s="2">
        <f>MACD!F2089</f>
        <v>-0.12607088327670513</v>
      </c>
      <c r="F2089" s="2">
        <f>'Moving Avg'!D2089</f>
        <v>2.6259999999999999</v>
      </c>
      <c r="G2089" s="2">
        <f>'Moving Avg'!F2089</f>
        <v>2.6675</v>
      </c>
      <c r="H2089" s="2">
        <f>'Moving Avg'!G2089</f>
        <v>2.5139999999999989</v>
      </c>
      <c r="I2089" s="2">
        <f>'Moving Avg'!H2089</f>
        <v>2.0429500000000016</v>
      </c>
      <c r="J2089" s="6" t="str">
        <f>OBV!F2089</f>
        <v>BEARISH</v>
      </c>
      <c r="K2089" s="6" t="str">
        <f>OBV!G2089</f>
        <v>WEAK</v>
      </c>
      <c r="L2089" s="6" t="str">
        <f>OBV!H2089</f>
        <v>CONFIRMED BEARISH</v>
      </c>
      <c r="M2089" s="8">
        <f t="shared" si="320"/>
        <v>25</v>
      </c>
      <c r="N2089" s="8">
        <f t="shared" si="321"/>
        <v>0</v>
      </c>
      <c r="O2089" s="8">
        <f t="shared" si="322"/>
        <v>50</v>
      </c>
      <c r="P2089" s="8">
        <f t="shared" si="323"/>
        <v>0</v>
      </c>
      <c r="Q2089" s="9">
        <f t="shared" si="324"/>
        <v>16.25</v>
      </c>
      <c r="R2089" s="9">
        <f t="shared" si="325"/>
        <v>22.5</v>
      </c>
      <c r="S2089" s="9">
        <f t="shared" si="326"/>
        <v>16.25</v>
      </c>
      <c r="T2089" s="9">
        <f t="shared" si="327"/>
        <v>18.75</v>
      </c>
      <c r="U2089" s="8">
        <f t="shared" si="328"/>
        <v>18.333333333333332</v>
      </c>
      <c r="V2089" s="8">
        <f t="shared" si="329"/>
        <v>18.4375</v>
      </c>
    </row>
    <row r="2090" spans="1:22" ht="13.5" x14ac:dyDescent="0.25">
      <c r="A2090" s="3">
        <f>RSI!A2090</f>
        <v>45048</v>
      </c>
      <c r="B2090" s="2">
        <f>RSI!B2090</f>
        <v>2.84</v>
      </c>
      <c r="C2090" s="2">
        <f>RSI!I2090</f>
        <v>60.673245900316388</v>
      </c>
      <c r="D2090" s="2">
        <f>MACD!E2090</f>
        <v>1.3910944496009492E-2</v>
      </c>
      <c r="E2090" s="2">
        <f>MACD!F2090</f>
        <v>-9.8074517722162205E-2</v>
      </c>
      <c r="F2090" s="2">
        <f>'Moving Avg'!D2090</f>
        <v>2.6539999999999999</v>
      </c>
      <c r="G2090" s="2">
        <f>'Moving Avg'!F2090</f>
        <v>2.6920000000000002</v>
      </c>
      <c r="H2090" s="2">
        <f>'Moving Avg'!G2090</f>
        <v>2.5267999999999988</v>
      </c>
      <c r="I2090" s="2">
        <f>'Moving Avg'!H2090</f>
        <v>2.0498500000000015</v>
      </c>
      <c r="J2090" s="6" t="str">
        <f>OBV!F2090</f>
        <v>BULLISH</v>
      </c>
      <c r="K2090" s="6" t="str">
        <f>OBV!G2090</f>
        <v>STRONG</v>
      </c>
      <c r="L2090" s="6" t="str">
        <f>OBV!H2090</f>
        <v>CONFIRMED BULLISH</v>
      </c>
      <c r="M2090" s="8">
        <f t="shared" si="320"/>
        <v>25</v>
      </c>
      <c r="N2090" s="8">
        <f t="shared" si="321"/>
        <v>0</v>
      </c>
      <c r="O2090" s="8">
        <f t="shared" si="322"/>
        <v>50</v>
      </c>
      <c r="P2090" s="8">
        <f t="shared" si="323"/>
        <v>100</v>
      </c>
      <c r="Q2090" s="9">
        <f t="shared" si="324"/>
        <v>31.25</v>
      </c>
      <c r="R2090" s="9">
        <f t="shared" si="325"/>
        <v>47.5</v>
      </c>
      <c r="S2090" s="9">
        <f t="shared" si="326"/>
        <v>61.25</v>
      </c>
      <c r="T2090" s="9">
        <f t="shared" si="327"/>
        <v>43.75</v>
      </c>
      <c r="U2090" s="8">
        <f t="shared" si="328"/>
        <v>46.666666666666664</v>
      </c>
      <c r="V2090" s="8">
        <f t="shared" si="329"/>
        <v>45.9375</v>
      </c>
    </row>
    <row r="2091" spans="1:22" ht="13.5" x14ac:dyDescent="0.25">
      <c r="A2091" s="3">
        <f>RSI!A2091</f>
        <v>45049</v>
      </c>
      <c r="B2091" s="2">
        <f>RSI!B2091</f>
        <v>2.95</v>
      </c>
      <c r="C2091" s="2">
        <f>RSI!I2091</f>
        <v>64.985685526013441</v>
      </c>
      <c r="D2091" s="2">
        <f>MACD!E2091</f>
        <v>4.1490883245498988E-2</v>
      </c>
      <c r="E2091" s="2">
        <f>MACD!F2091</f>
        <v>-7.016143752862998E-2</v>
      </c>
      <c r="F2091" s="2">
        <f>'Moving Avg'!D2091</f>
        <v>2.7240000000000002</v>
      </c>
      <c r="G2091" s="2">
        <f>'Moving Avg'!F2091</f>
        <v>2.7220000000000004</v>
      </c>
      <c r="H2091" s="2">
        <f>'Moving Avg'!G2091</f>
        <v>2.5417999999999989</v>
      </c>
      <c r="I2091" s="2">
        <f>'Moving Avg'!H2091</f>
        <v>2.0573000000000015</v>
      </c>
      <c r="J2091" s="6" t="str">
        <f>OBV!F2091</f>
        <v>BULLISH</v>
      </c>
      <c r="K2091" s="6" t="str">
        <f>OBV!G2091</f>
        <v>STRONG</v>
      </c>
      <c r="L2091" s="6" t="str">
        <f>OBV!H2091</f>
        <v>CONFIRMED BULLISH</v>
      </c>
      <c r="M2091" s="8">
        <f t="shared" si="320"/>
        <v>25</v>
      </c>
      <c r="N2091" s="8">
        <f t="shared" si="321"/>
        <v>0</v>
      </c>
      <c r="O2091" s="8">
        <f t="shared" si="322"/>
        <v>50</v>
      </c>
      <c r="P2091" s="8">
        <f t="shared" si="323"/>
        <v>100</v>
      </c>
      <c r="Q2091" s="9">
        <f t="shared" si="324"/>
        <v>31.25</v>
      </c>
      <c r="R2091" s="9">
        <f t="shared" si="325"/>
        <v>47.5</v>
      </c>
      <c r="S2091" s="9">
        <f t="shared" si="326"/>
        <v>61.25</v>
      </c>
      <c r="T2091" s="9">
        <f t="shared" si="327"/>
        <v>43.75</v>
      </c>
      <c r="U2091" s="8">
        <f t="shared" si="328"/>
        <v>46.666666666666664</v>
      </c>
      <c r="V2091" s="8">
        <f t="shared" si="329"/>
        <v>45.9375</v>
      </c>
    </row>
    <row r="2092" spans="1:22" ht="13.5" x14ac:dyDescent="0.25">
      <c r="A2092" s="3">
        <f>RSI!A2092</f>
        <v>45050</v>
      </c>
      <c r="B2092" s="2">
        <f>RSI!B2092</f>
        <v>3.03</v>
      </c>
      <c r="C2092" s="2">
        <f>RSI!I2092</f>
        <v>67.755041201462149</v>
      </c>
      <c r="D2092" s="2">
        <f>MACD!E2092</f>
        <v>5.5617719778626284E-2</v>
      </c>
      <c r="E2092" s="2">
        <f>MACD!F2092</f>
        <v>-4.5005606067178731E-2</v>
      </c>
      <c r="F2092" s="2">
        <f>'Moving Avg'!D2092</f>
        <v>2.8099999999999996</v>
      </c>
      <c r="G2092" s="2">
        <f>'Moving Avg'!F2092</f>
        <v>2.7560000000000002</v>
      </c>
      <c r="H2092" s="2">
        <f>'Moving Avg'!G2092</f>
        <v>2.557599999999999</v>
      </c>
      <c r="I2092" s="2">
        <f>'Moving Avg'!H2092</f>
        <v>2.0651500000000014</v>
      </c>
      <c r="J2092" s="6" t="str">
        <f>OBV!F2092</f>
        <v>BULLISH</v>
      </c>
      <c r="K2092" s="6" t="str">
        <f>OBV!G2092</f>
        <v>STRONG</v>
      </c>
      <c r="L2092" s="6" t="str">
        <f>OBV!H2092</f>
        <v>CONFIRMED BULLISH</v>
      </c>
      <c r="M2092" s="8">
        <f t="shared" si="320"/>
        <v>25</v>
      </c>
      <c r="N2092" s="8">
        <f t="shared" si="321"/>
        <v>0</v>
      </c>
      <c r="O2092" s="8">
        <f t="shared" si="322"/>
        <v>50</v>
      </c>
      <c r="P2092" s="8">
        <f t="shared" si="323"/>
        <v>100</v>
      </c>
      <c r="Q2092" s="9">
        <f t="shared" si="324"/>
        <v>31.25</v>
      </c>
      <c r="R2092" s="9">
        <f t="shared" si="325"/>
        <v>47.5</v>
      </c>
      <c r="S2092" s="9">
        <f t="shared" si="326"/>
        <v>61.25</v>
      </c>
      <c r="T2092" s="9">
        <f t="shared" si="327"/>
        <v>43.75</v>
      </c>
      <c r="U2092" s="8">
        <f t="shared" si="328"/>
        <v>46.666666666666664</v>
      </c>
      <c r="V2092" s="8">
        <f t="shared" si="329"/>
        <v>45.9375</v>
      </c>
    </row>
    <row r="2093" spans="1:22" ht="13.5" x14ac:dyDescent="0.25">
      <c r="A2093" s="3">
        <f>RSI!A2093</f>
        <v>45051</v>
      </c>
      <c r="B2093" s="2">
        <f>RSI!B2093</f>
        <v>3.03</v>
      </c>
      <c r="C2093" s="2">
        <f>RSI!I2093</f>
        <v>67.755041201462149</v>
      </c>
      <c r="D2093" s="2">
        <f>MACD!E2093</f>
        <v>6.5482133361234318E-2</v>
      </c>
      <c r="E2093" s="2">
        <f>MACD!F2093</f>
        <v>-2.2908058181496126E-2</v>
      </c>
      <c r="F2093" s="2">
        <f>'Moving Avg'!D2093</f>
        <v>2.9059999999999997</v>
      </c>
      <c r="G2093" s="2">
        <f>'Moving Avg'!F2093</f>
        <v>2.7900000000000005</v>
      </c>
      <c r="H2093" s="2">
        <f>'Moving Avg'!G2093</f>
        <v>2.5729999999999991</v>
      </c>
      <c r="I2093" s="2">
        <f>'Moving Avg'!H2093</f>
        <v>2.0730000000000008</v>
      </c>
      <c r="J2093" s="6" t="str">
        <f>OBV!F2093</f>
        <v>BULLISH</v>
      </c>
      <c r="K2093" s="6" t="str">
        <f>OBV!G2093</f>
        <v>WEAK</v>
      </c>
      <c r="L2093" s="6" t="str">
        <f>OBV!H2093</f>
        <v>CONFIRMED BULLISH</v>
      </c>
      <c r="M2093" s="8">
        <f t="shared" si="320"/>
        <v>25</v>
      </c>
      <c r="N2093" s="8">
        <f t="shared" si="321"/>
        <v>0</v>
      </c>
      <c r="O2093" s="8">
        <f t="shared" si="322"/>
        <v>50</v>
      </c>
      <c r="P2093" s="8">
        <f t="shared" si="323"/>
        <v>67</v>
      </c>
      <c r="Q2093" s="9">
        <f t="shared" si="324"/>
        <v>26.299999999999997</v>
      </c>
      <c r="R2093" s="9">
        <f t="shared" si="325"/>
        <v>39.25</v>
      </c>
      <c r="S2093" s="9">
        <f t="shared" si="326"/>
        <v>46.400000000000006</v>
      </c>
      <c r="T2093" s="9">
        <f t="shared" si="327"/>
        <v>35.5</v>
      </c>
      <c r="U2093" s="8">
        <f t="shared" si="328"/>
        <v>37.31666666666667</v>
      </c>
      <c r="V2093" s="8">
        <f t="shared" si="329"/>
        <v>36.862499999999997</v>
      </c>
    </row>
    <row r="2094" spans="1:22" ht="13.5" x14ac:dyDescent="0.25">
      <c r="A2094" s="3">
        <f>RSI!A2094</f>
        <v>45054</v>
      </c>
      <c r="B2094" s="2">
        <f>RSI!B2094</f>
        <v>3.03</v>
      </c>
      <c r="C2094" s="2">
        <f>RSI!I2094</f>
        <v>67.755041201462149</v>
      </c>
      <c r="D2094" s="2">
        <f>MACD!E2094</f>
        <v>4.5740780659730973E-2</v>
      </c>
      <c r="E2094" s="2">
        <f>MACD!F2094</f>
        <v>-9.1782904132507066E-3</v>
      </c>
      <c r="F2094" s="2">
        <f>'Moving Avg'!D2094</f>
        <v>2.976</v>
      </c>
      <c r="G2094" s="2">
        <f>'Moving Avg'!F2094</f>
        <v>2.8240000000000003</v>
      </c>
      <c r="H2094" s="2">
        <f>'Moving Avg'!G2094</f>
        <v>2.5879999999999992</v>
      </c>
      <c r="I2094" s="2">
        <f>'Moving Avg'!H2094</f>
        <v>2.080550000000001</v>
      </c>
      <c r="J2094" s="6" t="str">
        <f>OBV!F2094</f>
        <v>BULLISH</v>
      </c>
      <c r="K2094" s="6" t="str">
        <f>OBV!G2094</f>
        <v>WEAK</v>
      </c>
      <c r="L2094" s="6" t="str">
        <f>OBV!H2094</f>
        <v>CONFIRMED BULLISH</v>
      </c>
      <c r="M2094" s="8">
        <f t="shared" si="320"/>
        <v>25</v>
      </c>
      <c r="N2094" s="8">
        <f t="shared" si="321"/>
        <v>0</v>
      </c>
      <c r="O2094" s="8">
        <f t="shared" si="322"/>
        <v>50</v>
      </c>
      <c r="P2094" s="8">
        <f t="shared" si="323"/>
        <v>67</v>
      </c>
      <c r="Q2094" s="9">
        <f t="shared" si="324"/>
        <v>26.299999999999997</v>
      </c>
      <c r="R2094" s="9">
        <f t="shared" si="325"/>
        <v>39.25</v>
      </c>
      <c r="S2094" s="9">
        <f t="shared" si="326"/>
        <v>46.400000000000006</v>
      </c>
      <c r="T2094" s="9">
        <f t="shared" si="327"/>
        <v>35.5</v>
      </c>
      <c r="U2094" s="8">
        <f t="shared" si="328"/>
        <v>37.31666666666667</v>
      </c>
      <c r="V2094" s="8">
        <f t="shared" si="329"/>
        <v>36.862499999999997</v>
      </c>
    </row>
    <row r="2095" spans="1:22" ht="13.5" x14ac:dyDescent="0.25">
      <c r="A2095" s="3">
        <f>RSI!A2095</f>
        <v>45055</v>
      </c>
      <c r="B2095" s="2">
        <f>RSI!B2095</f>
        <v>3.03</v>
      </c>
      <c r="C2095" s="2">
        <f>RSI!I2095</f>
        <v>67.755041201462149</v>
      </c>
      <c r="D2095" s="2">
        <f>MACD!E2095</f>
        <v>1.0322446997188539E-2</v>
      </c>
      <c r="E2095" s="2">
        <f>MACD!F2095</f>
        <v>-5.2781429311628582E-3</v>
      </c>
      <c r="F2095" s="2">
        <f>'Moving Avg'!D2095</f>
        <v>3.0139999999999998</v>
      </c>
      <c r="G2095" s="2">
        <f>'Moving Avg'!F2095</f>
        <v>2.8510000000000004</v>
      </c>
      <c r="H2095" s="2">
        <f>'Moving Avg'!G2095</f>
        <v>2.6029999999999998</v>
      </c>
      <c r="I2095" s="2">
        <f>'Moving Avg'!H2095</f>
        <v>2.0878000000000005</v>
      </c>
      <c r="J2095" s="6" t="str">
        <f>OBV!F2095</f>
        <v>BULLISH</v>
      </c>
      <c r="K2095" s="6" t="str">
        <f>OBV!G2095</f>
        <v>STRONG</v>
      </c>
      <c r="L2095" s="6" t="str">
        <f>OBV!H2095</f>
        <v>CONFIRMED BULLISH</v>
      </c>
      <c r="M2095" s="8">
        <f t="shared" si="320"/>
        <v>25</v>
      </c>
      <c r="N2095" s="8">
        <f t="shared" si="321"/>
        <v>0</v>
      </c>
      <c r="O2095" s="8">
        <f t="shared" si="322"/>
        <v>50</v>
      </c>
      <c r="P2095" s="8">
        <f t="shared" si="323"/>
        <v>100</v>
      </c>
      <c r="Q2095" s="9">
        <f t="shared" si="324"/>
        <v>31.25</v>
      </c>
      <c r="R2095" s="9">
        <f t="shared" si="325"/>
        <v>47.5</v>
      </c>
      <c r="S2095" s="9">
        <f t="shared" si="326"/>
        <v>61.25</v>
      </c>
      <c r="T2095" s="9">
        <f t="shared" si="327"/>
        <v>43.75</v>
      </c>
      <c r="U2095" s="8">
        <f t="shared" si="328"/>
        <v>46.666666666666664</v>
      </c>
      <c r="V2095" s="8">
        <f t="shared" si="329"/>
        <v>45.9375</v>
      </c>
    </row>
    <row r="2096" spans="1:22" ht="13.5" x14ac:dyDescent="0.25">
      <c r="A2096" s="3">
        <f>RSI!A2096</f>
        <v>45056</v>
      </c>
      <c r="B2096" s="2">
        <f>RSI!B2096</f>
        <v>2.86</v>
      </c>
      <c r="C2096" s="2">
        <f>RSI!I2096</f>
        <v>55.262253318119782</v>
      </c>
      <c r="D2096" s="2">
        <f>MACD!E2096</f>
        <v>-2.4097300994800008E-2</v>
      </c>
      <c r="E2096" s="2">
        <f>MACD!F2096</f>
        <v>-9.0419745438902882E-3</v>
      </c>
      <c r="F2096" s="2">
        <f>'Moving Avg'!D2096</f>
        <v>2.9959999999999996</v>
      </c>
      <c r="G2096" s="2">
        <f>'Moving Avg'!F2096</f>
        <v>2.8624999999999998</v>
      </c>
      <c r="H2096" s="2">
        <f>'Moving Avg'!G2096</f>
        <v>2.6147999999999998</v>
      </c>
      <c r="I2096" s="2">
        <f>'Moving Avg'!H2096</f>
        <v>2.0942000000000007</v>
      </c>
      <c r="J2096" s="6" t="str">
        <f>OBV!F2096</f>
        <v>BULLISH</v>
      </c>
      <c r="K2096" s="6" t="str">
        <f>OBV!G2096</f>
        <v>STRONG</v>
      </c>
      <c r="L2096" s="6" t="str">
        <f>OBV!H2096</f>
        <v>BULLISH DIVERGENCE</v>
      </c>
      <c r="M2096" s="8">
        <f t="shared" si="320"/>
        <v>25</v>
      </c>
      <c r="N2096" s="8">
        <f t="shared" si="321"/>
        <v>45</v>
      </c>
      <c r="O2096" s="8">
        <f t="shared" si="322"/>
        <v>50</v>
      </c>
      <c r="P2096" s="8">
        <f t="shared" si="323"/>
        <v>83</v>
      </c>
      <c r="Q2096" s="9">
        <f t="shared" si="324"/>
        <v>44.45</v>
      </c>
      <c r="R2096" s="9">
        <f t="shared" si="325"/>
        <v>52.25</v>
      </c>
      <c r="S2096" s="9">
        <f t="shared" si="326"/>
        <v>60.35</v>
      </c>
      <c r="T2096" s="9">
        <f t="shared" si="327"/>
        <v>50.75</v>
      </c>
      <c r="U2096" s="8">
        <f t="shared" si="328"/>
        <v>52.35</v>
      </c>
      <c r="V2096" s="8">
        <f t="shared" si="329"/>
        <v>51.95</v>
      </c>
    </row>
    <row r="2097" spans="1:22" ht="13.5" x14ac:dyDescent="0.25">
      <c r="A2097" s="3">
        <f>RSI!A2097</f>
        <v>45057</v>
      </c>
      <c r="B2097" s="2">
        <f>RSI!B2097</f>
        <v>2.91</v>
      </c>
      <c r="C2097" s="2">
        <f>RSI!I2097</f>
        <v>57.730833310658689</v>
      </c>
      <c r="D2097" s="2">
        <f>MACD!E2097</f>
        <v>-5.7456393569779163E-2</v>
      </c>
      <c r="E2097" s="2">
        <f>MACD!F2097</f>
        <v>-1.8724858349068063E-2</v>
      </c>
      <c r="F2097" s="2">
        <f>'Moving Avg'!D2097</f>
        <v>2.972</v>
      </c>
      <c r="G2097" s="2">
        <f>'Moving Avg'!F2097</f>
        <v>2.8690000000000007</v>
      </c>
      <c r="H2097" s="2">
        <f>'Moving Avg'!G2097</f>
        <v>2.625</v>
      </c>
      <c r="I2097" s="2">
        <f>'Moving Avg'!H2097</f>
        <v>2.1005000000000011</v>
      </c>
      <c r="J2097" s="6" t="str">
        <f>OBV!F2097</f>
        <v>BEARISH</v>
      </c>
      <c r="K2097" s="6" t="str">
        <f>OBV!G2097</f>
        <v>NEUTRAL</v>
      </c>
      <c r="L2097" s="6" t="str">
        <f>OBV!H2097</f>
        <v>CONFIRMED BEARISH</v>
      </c>
      <c r="M2097" s="8">
        <f t="shared" si="320"/>
        <v>25</v>
      </c>
      <c r="N2097" s="8">
        <f t="shared" si="321"/>
        <v>100</v>
      </c>
      <c r="O2097" s="8">
        <f t="shared" si="322"/>
        <v>50</v>
      </c>
      <c r="P2097" s="8">
        <f t="shared" si="323"/>
        <v>16.5</v>
      </c>
      <c r="Q2097" s="9">
        <f t="shared" si="324"/>
        <v>53.725000000000001</v>
      </c>
      <c r="R2097" s="9">
        <f t="shared" si="325"/>
        <v>46.625</v>
      </c>
      <c r="S2097" s="9">
        <f t="shared" si="326"/>
        <v>38.674999999999997</v>
      </c>
      <c r="T2097" s="9">
        <f t="shared" si="327"/>
        <v>47.875</v>
      </c>
      <c r="U2097" s="8">
        <f t="shared" si="328"/>
        <v>46.341666666666661</v>
      </c>
      <c r="V2097" s="8">
        <f t="shared" si="329"/>
        <v>46.724999999999994</v>
      </c>
    </row>
    <row r="2098" spans="1:22" ht="13.5" x14ac:dyDescent="0.25">
      <c r="A2098" s="3">
        <f>RSI!A2098</f>
        <v>45058</v>
      </c>
      <c r="B2098" s="2">
        <f>RSI!B2098</f>
        <v>2.9</v>
      </c>
      <c r="C2098" s="2">
        <f>RSI!I2098</f>
        <v>57.052778845889677</v>
      </c>
      <c r="D2098" s="2">
        <f>MACD!E2098</f>
        <v>-9.342199152943742E-2</v>
      </c>
      <c r="E2098" s="2">
        <f>MACD!F2098</f>
        <v>-3.3664284985141936E-2</v>
      </c>
      <c r="F2098" s="2">
        <f>'Moving Avg'!D2098</f>
        <v>2.9460000000000002</v>
      </c>
      <c r="G2098" s="2">
        <f>'Moving Avg'!F2098</f>
        <v>2.8680000000000003</v>
      </c>
      <c r="H2098" s="2">
        <f>'Moving Avg'!G2098</f>
        <v>2.6322000000000001</v>
      </c>
      <c r="I2098" s="2">
        <f>'Moving Avg'!H2098</f>
        <v>2.1065000000000005</v>
      </c>
      <c r="J2098" s="6" t="str">
        <f>OBV!F2098</f>
        <v>BEARISH</v>
      </c>
      <c r="K2098" s="6" t="str">
        <f>OBV!G2098</f>
        <v>WEAK</v>
      </c>
      <c r="L2098" s="6" t="str">
        <f>OBV!H2098</f>
        <v>CONFIRMED BEARISH</v>
      </c>
      <c r="M2098" s="8">
        <f t="shared" si="320"/>
        <v>25</v>
      </c>
      <c r="N2098" s="8">
        <f t="shared" si="321"/>
        <v>100</v>
      </c>
      <c r="O2098" s="8">
        <f t="shared" si="322"/>
        <v>50</v>
      </c>
      <c r="P2098" s="8">
        <f t="shared" si="323"/>
        <v>0</v>
      </c>
      <c r="Q2098" s="9">
        <f t="shared" si="324"/>
        <v>51.25</v>
      </c>
      <c r="R2098" s="9">
        <f t="shared" si="325"/>
        <v>42.5</v>
      </c>
      <c r="S2098" s="9">
        <f t="shared" si="326"/>
        <v>31.25</v>
      </c>
      <c r="T2098" s="9">
        <f t="shared" si="327"/>
        <v>43.75</v>
      </c>
      <c r="U2098" s="8">
        <f t="shared" si="328"/>
        <v>41.666666666666664</v>
      </c>
      <c r="V2098" s="8">
        <f t="shared" si="329"/>
        <v>42.1875</v>
      </c>
    </row>
    <row r="2099" spans="1:22" ht="13.5" x14ac:dyDescent="0.25">
      <c r="A2099" s="3">
        <f>RSI!A2099</f>
        <v>45061</v>
      </c>
      <c r="B2099" s="2">
        <f>RSI!B2099</f>
        <v>2.75</v>
      </c>
      <c r="C2099" s="2">
        <f>RSI!I2099</f>
        <v>47.954450339582216</v>
      </c>
      <c r="D2099" s="2">
        <f>MACD!E2099</f>
        <v>-9.3413021366441029E-2</v>
      </c>
      <c r="E2099" s="2">
        <f>MACD!F2099</f>
        <v>-4.561403226140176E-2</v>
      </c>
      <c r="F2099" s="2">
        <f>'Moving Avg'!D2099</f>
        <v>2.89</v>
      </c>
      <c r="G2099" s="2">
        <f>'Moving Avg'!F2099</f>
        <v>2.8605000000000009</v>
      </c>
      <c r="H2099" s="2">
        <f>'Moving Avg'!G2099</f>
        <v>2.6352000000000002</v>
      </c>
      <c r="I2099" s="2">
        <f>'Moving Avg'!H2099</f>
        <v>2.1117500000000007</v>
      </c>
      <c r="J2099" s="6" t="str">
        <f>OBV!F2099</f>
        <v>BEARISH</v>
      </c>
      <c r="K2099" s="6" t="str">
        <f>OBV!G2099</f>
        <v>WEAK</v>
      </c>
      <c r="L2099" s="6" t="str">
        <f>OBV!H2099</f>
        <v>CONFIRMED BEARISH</v>
      </c>
      <c r="M2099" s="8">
        <f t="shared" si="320"/>
        <v>25</v>
      </c>
      <c r="N2099" s="8">
        <f t="shared" si="321"/>
        <v>100</v>
      </c>
      <c r="O2099" s="8">
        <f t="shared" si="322"/>
        <v>50</v>
      </c>
      <c r="P2099" s="8">
        <f t="shared" si="323"/>
        <v>0</v>
      </c>
      <c r="Q2099" s="9">
        <f t="shared" si="324"/>
        <v>51.25</v>
      </c>
      <c r="R2099" s="9">
        <f t="shared" si="325"/>
        <v>42.5</v>
      </c>
      <c r="S2099" s="9">
        <f t="shared" si="326"/>
        <v>31.25</v>
      </c>
      <c r="T2099" s="9">
        <f t="shared" si="327"/>
        <v>43.75</v>
      </c>
      <c r="U2099" s="8">
        <f t="shared" si="328"/>
        <v>41.666666666666664</v>
      </c>
      <c r="V2099" s="8">
        <f t="shared" si="329"/>
        <v>42.1875</v>
      </c>
    </row>
    <row r="2100" spans="1:22" ht="13.5" x14ac:dyDescent="0.25">
      <c r="A2100" s="3">
        <f>RSI!A2100</f>
        <v>45062</v>
      </c>
      <c r="B2100" s="2">
        <f>RSI!B2100</f>
        <v>2.86</v>
      </c>
      <c r="C2100" s="2">
        <f>RSI!I2100</f>
        <v>53.775998079435965</v>
      </c>
      <c r="D2100" s="2">
        <f>MACD!E2100</f>
        <v>-7.6671941935416044E-2</v>
      </c>
      <c r="E2100" s="2">
        <f>MACD!F2100</f>
        <v>-5.1825614196204621E-2</v>
      </c>
      <c r="F2100" s="2">
        <f>'Moving Avg'!D2100</f>
        <v>2.8559999999999999</v>
      </c>
      <c r="G2100" s="2">
        <f>'Moving Avg'!F2100</f>
        <v>2.8540000000000001</v>
      </c>
      <c r="H2100" s="2">
        <f>'Moving Avg'!G2100</f>
        <v>2.6424000000000007</v>
      </c>
      <c r="I2100" s="2">
        <f>'Moving Avg'!H2100</f>
        <v>2.1175500000000009</v>
      </c>
      <c r="J2100" s="6" t="str">
        <f>OBV!F2100</f>
        <v>BEARISH</v>
      </c>
      <c r="K2100" s="6" t="str">
        <f>OBV!G2100</f>
        <v>WEAK</v>
      </c>
      <c r="L2100" s="6" t="str">
        <f>OBV!H2100</f>
        <v>CONFIRMED BEARISH</v>
      </c>
      <c r="M2100" s="8">
        <f t="shared" si="320"/>
        <v>25</v>
      </c>
      <c r="N2100" s="8">
        <f t="shared" si="321"/>
        <v>100</v>
      </c>
      <c r="O2100" s="8">
        <f t="shared" si="322"/>
        <v>50</v>
      </c>
      <c r="P2100" s="8">
        <f t="shared" si="323"/>
        <v>0</v>
      </c>
      <c r="Q2100" s="9">
        <f t="shared" si="324"/>
        <v>51.25</v>
      </c>
      <c r="R2100" s="9">
        <f t="shared" si="325"/>
        <v>42.5</v>
      </c>
      <c r="S2100" s="9">
        <f t="shared" si="326"/>
        <v>31.25</v>
      </c>
      <c r="T2100" s="9">
        <f t="shared" si="327"/>
        <v>43.75</v>
      </c>
      <c r="U2100" s="8">
        <f t="shared" si="328"/>
        <v>41.666666666666664</v>
      </c>
      <c r="V2100" s="8">
        <f t="shared" si="329"/>
        <v>42.1875</v>
      </c>
    </row>
    <row r="2101" spans="1:22" ht="13.5" x14ac:dyDescent="0.25">
      <c r="A2101" s="3">
        <f>RSI!A2101</f>
        <v>45063</v>
      </c>
      <c r="B2101" s="2">
        <f>RSI!B2101</f>
        <v>2.9</v>
      </c>
      <c r="C2101" s="2">
        <f>RSI!I2101</f>
        <v>55.715792604729636</v>
      </c>
      <c r="D2101" s="2">
        <f>MACD!E2101</f>
        <v>-4.8949763555719006E-2</v>
      </c>
      <c r="E2101" s="2">
        <f>MACD!F2101</f>
        <v>-5.1250444068107498E-2</v>
      </c>
      <c r="F2101" s="2">
        <f>'Moving Avg'!D2101</f>
        <v>2.8639999999999999</v>
      </c>
      <c r="G2101" s="2">
        <f>'Moving Avg'!F2101</f>
        <v>2.8494999999999999</v>
      </c>
      <c r="H2101" s="2">
        <f>'Moving Avg'!G2101</f>
        <v>2.6504000000000008</v>
      </c>
      <c r="I2101" s="2">
        <f>'Moving Avg'!H2101</f>
        <v>2.1235500000000003</v>
      </c>
      <c r="J2101" s="6" t="str">
        <f>OBV!F2101</f>
        <v>BEARISH</v>
      </c>
      <c r="K2101" s="6" t="str">
        <f>OBV!G2101</f>
        <v>WEAK</v>
      </c>
      <c r="L2101" s="6" t="str">
        <f>OBV!H2101</f>
        <v>BEARISH DIVERGENCE</v>
      </c>
      <c r="M2101" s="8">
        <f t="shared" si="320"/>
        <v>25</v>
      </c>
      <c r="N2101" s="8">
        <f t="shared" si="321"/>
        <v>0</v>
      </c>
      <c r="O2101" s="8">
        <f t="shared" si="322"/>
        <v>50</v>
      </c>
      <c r="P2101" s="8">
        <f t="shared" si="323"/>
        <v>0</v>
      </c>
      <c r="Q2101" s="9">
        <f t="shared" si="324"/>
        <v>16.25</v>
      </c>
      <c r="R2101" s="9">
        <f t="shared" si="325"/>
        <v>22.5</v>
      </c>
      <c r="S2101" s="9">
        <f t="shared" si="326"/>
        <v>16.25</v>
      </c>
      <c r="T2101" s="9">
        <f t="shared" si="327"/>
        <v>18.75</v>
      </c>
      <c r="U2101" s="8">
        <f t="shared" si="328"/>
        <v>18.333333333333332</v>
      </c>
      <c r="V2101" s="8">
        <f t="shared" si="329"/>
        <v>18.4375</v>
      </c>
    </row>
    <row r="2102" spans="1:22" ht="13.5" x14ac:dyDescent="0.25">
      <c r="A2102" s="3">
        <f>RSI!A2102</f>
        <v>45064</v>
      </c>
      <c r="B2102" s="2">
        <f>RSI!B2102</f>
        <v>2.9</v>
      </c>
      <c r="C2102" s="2">
        <f>RSI!I2102</f>
        <v>55.715792604729636</v>
      </c>
      <c r="D2102" s="2">
        <f>MACD!E2102</f>
        <v>-1.3794783189224891E-2</v>
      </c>
      <c r="E2102" s="2">
        <f>MACD!F2102</f>
        <v>-4.3759311892330982E-2</v>
      </c>
      <c r="F2102" s="2">
        <f>'Moving Avg'!D2102</f>
        <v>2.8620000000000001</v>
      </c>
      <c r="G2102" s="2">
        <f>'Moving Avg'!F2102</f>
        <v>2.8454999999999995</v>
      </c>
      <c r="H2102" s="2">
        <f>'Moving Avg'!G2102</f>
        <v>2.6566000000000001</v>
      </c>
      <c r="I2102" s="2">
        <f>'Moving Avg'!H2102</f>
        <v>2.1295500000000005</v>
      </c>
      <c r="J2102" s="6" t="str">
        <f>OBV!F2102</f>
        <v>BEARISH</v>
      </c>
      <c r="K2102" s="6" t="str">
        <f>OBV!G2102</f>
        <v>WEAK</v>
      </c>
      <c r="L2102" s="6" t="str">
        <f>OBV!H2102</f>
        <v>CONFIRMED BEARISH</v>
      </c>
      <c r="M2102" s="8">
        <f t="shared" si="320"/>
        <v>25</v>
      </c>
      <c r="N2102" s="8">
        <f t="shared" si="321"/>
        <v>0</v>
      </c>
      <c r="O2102" s="8">
        <f t="shared" si="322"/>
        <v>50</v>
      </c>
      <c r="P2102" s="8">
        <f t="shared" si="323"/>
        <v>0</v>
      </c>
      <c r="Q2102" s="9">
        <f t="shared" si="324"/>
        <v>16.25</v>
      </c>
      <c r="R2102" s="9">
        <f t="shared" si="325"/>
        <v>22.5</v>
      </c>
      <c r="S2102" s="9">
        <f t="shared" si="326"/>
        <v>16.25</v>
      </c>
      <c r="T2102" s="9">
        <f t="shared" si="327"/>
        <v>18.75</v>
      </c>
      <c r="U2102" s="8">
        <f t="shared" si="328"/>
        <v>18.333333333333332</v>
      </c>
      <c r="V2102" s="8">
        <f t="shared" si="329"/>
        <v>18.4375</v>
      </c>
    </row>
    <row r="2103" spans="1:22" ht="13.5" x14ac:dyDescent="0.25">
      <c r="A2103" s="3">
        <f>RSI!A2103</f>
        <v>45065</v>
      </c>
      <c r="B2103" s="2">
        <f>RSI!B2103</f>
        <v>2.9</v>
      </c>
      <c r="C2103" s="2">
        <f>RSI!I2103</f>
        <v>55.715792604729636</v>
      </c>
      <c r="D2103" s="2">
        <f>MACD!E2103</f>
        <v>1.5386979584401494E-2</v>
      </c>
      <c r="E2103" s="2">
        <f>MACD!F2103</f>
        <v>-3.193005359698449E-2</v>
      </c>
      <c r="F2103" s="2">
        <f>'Moving Avg'!D2103</f>
        <v>2.8620000000000001</v>
      </c>
      <c r="G2103" s="2">
        <f>'Moving Avg'!F2103</f>
        <v>2.8414999999999999</v>
      </c>
      <c r="H2103" s="2">
        <f>'Moving Avg'!G2103</f>
        <v>2.6658000000000004</v>
      </c>
      <c r="I2103" s="2">
        <f>'Moving Avg'!H2103</f>
        <v>2.1355500000000003</v>
      </c>
      <c r="J2103" s="6" t="str">
        <f>OBV!F2103</f>
        <v>BEARISH</v>
      </c>
      <c r="K2103" s="6" t="str">
        <f>OBV!G2103</f>
        <v>WEAK</v>
      </c>
      <c r="L2103" s="6" t="str">
        <f>OBV!H2103</f>
        <v>NEUTRAL</v>
      </c>
      <c r="M2103" s="8">
        <f t="shared" si="320"/>
        <v>25</v>
      </c>
      <c r="N2103" s="8">
        <f t="shared" si="321"/>
        <v>0</v>
      </c>
      <c r="O2103" s="8">
        <f t="shared" si="322"/>
        <v>50</v>
      </c>
      <c r="P2103" s="8">
        <f t="shared" si="323"/>
        <v>0</v>
      </c>
      <c r="Q2103" s="9">
        <f t="shared" si="324"/>
        <v>16.25</v>
      </c>
      <c r="R2103" s="9">
        <f t="shared" si="325"/>
        <v>22.5</v>
      </c>
      <c r="S2103" s="9">
        <f t="shared" si="326"/>
        <v>16.25</v>
      </c>
      <c r="T2103" s="9">
        <f t="shared" si="327"/>
        <v>18.75</v>
      </c>
      <c r="U2103" s="8">
        <f t="shared" si="328"/>
        <v>18.333333333333332</v>
      </c>
      <c r="V2103" s="8">
        <f t="shared" si="329"/>
        <v>18.4375</v>
      </c>
    </row>
    <row r="2104" spans="1:22" ht="13.5" x14ac:dyDescent="0.25">
      <c r="A2104" s="3">
        <f>RSI!A2104</f>
        <v>45068</v>
      </c>
      <c r="B2104" s="2">
        <f>RSI!B2104</f>
        <v>2.9</v>
      </c>
      <c r="C2104" s="2">
        <f>RSI!I2104</f>
        <v>55.715792604729643</v>
      </c>
      <c r="D2104" s="2">
        <f>MACD!E2104</f>
        <v>3.9556315323459934E-2</v>
      </c>
      <c r="E2104" s="2">
        <f>MACD!F2104</f>
        <v>-1.7632779812895606E-2</v>
      </c>
      <c r="F2104" s="2">
        <f>'Moving Avg'!D2104</f>
        <v>2.8920000000000003</v>
      </c>
      <c r="G2104" s="2">
        <f>'Moving Avg'!F2104</f>
        <v>2.8459999999999996</v>
      </c>
      <c r="H2104" s="2">
        <f>'Moving Avg'!G2104</f>
        <v>2.6742000000000008</v>
      </c>
      <c r="I2104" s="2">
        <f>'Moving Avg'!H2104</f>
        <v>2.1415500000000005</v>
      </c>
      <c r="J2104" s="6" t="str">
        <f>OBV!F2104</f>
        <v>BULLISH</v>
      </c>
      <c r="K2104" s="6" t="str">
        <f>OBV!G2104</f>
        <v>NEUTRAL</v>
      </c>
      <c r="L2104" s="6" t="str">
        <f>OBV!H2104</f>
        <v>CONFIRMED BULLISH</v>
      </c>
      <c r="M2104" s="8">
        <f t="shared" si="320"/>
        <v>25</v>
      </c>
      <c r="N2104" s="8">
        <f t="shared" si="321"/>
        <v>0</v>
      </c>
      <c r="O2104" s="8">
        <f t="shared" si="322"/>
        <v>50</v>
      </c>
      <c r="P2104" s="8">
        <f t="shared" si="323"/>
        <v>83.5</v>
      </c>
      <c r="Q2104" s="9">
        <f t="shared" si="324"/>
        <v>28.774999999999999</v>
      </c>
      <c r="R2104" s="9">
        <f t="shared" si="325"/>
        <v>43.375</v>
      </c>
      <c r="S2104" s="9">
        <f t="shared" si="326"/>
        <v>53.825000000000003</v>
      </c>
      <c r="T2104" s="9">
        <f t="shared" si="327"/>
        <v>39.625</v>
      </c>
      <c r="U2104" s="8">
        <f t="shared" si="328"/>
        <v>41.991666666666667</v>
      </c>
      <c r="V2104" s="8">
        <f t="shared" si="329"/>
        <v>41.400000000000006</v>
      </c>
    </row>
    <row r="2105" spans="1:22" ht="13.5" x14ac:dyDescent="0.25">
      <c r="A2105" s="3">
        <f>RSI!A2105</f>
        <v>45069</v>
      </c>
      <c r="B2105" s="2">
        <f>RSI!B2105</f>
        <v>2.9</v>
      </c>
      <c r="C2105" s="2">
        <f>RSI!I2105</f>
        <v>55.715792604729643</v>
      </c>
      <c r="D2105" s="2">
        <f>MACD!E2105</f>
        <v>5.9523101838979464E-2</v>
      </c>
      <c r="E2105" s="2">
        <f>MACD!F2105</f>
        <v>-2.2016034825205911E-3</v>
      </c>
      <c r="F2105" s="2">
        <f>'Moving Avg'!D2105</f>
        <v>2.9</v>
      </c>
      <c r="G2105" s="2">
        <f>'Moving Avg'!F2105</f>
        <v>2.8559999999999994</v>
      </c>
      <c r="H2105" s="2">
        <f>'Moving Avg'!G2105</f>
        <v>2.6826000000000012</v>
      </c>
      <c r="I2105" s="2">
        <f>'Moving Avg'!H2105</f>
        <v>2.1475500000000003</v>
      </c>
      <c r="J2105" s="6" t="str">
        <f>OBV!F2105</f>
        <v>BULLISH</v>
      </c>
      <c r="K2105" s="6" t="str">
        <f>OBV!G2105</f>
        <v>NEUTRAL</v>
      </c>
      <c r="L2105" s="6" t="str">
        <f>OBV!H2105</f>
        <v>CONFIRMED BULLISH</v>
      </c>
      <c r="M2105" s="8">
        <f t="shared" si="320"/>
        <v>25</v>
      </c>
      <c r="N2105" s="8">
        <f t="shared" si="321"/>
        <v>0</v>
      </c>
      <c r="O2105" s="8">
        <f t="shared" si="322"/>
        <v>50</v>
      </c>
      <c r="P2105" s="8">
        <f t="shared" si="323"/>
        <v>83.5</v>
      </c>
      <c r="Q2105" s="9">
        <f t="shared" si="324"/>
        <v>28.774999999999999</v>
      </c>
      <c r="R2105" s="9">
        <f t="shared" si="325"/>
        <v>43.375</v>
      </c>
      <c r="S2105" s="9">
        <f t="shared" si="326"/>
        <v>53.825000000000003</v>
      </c>
      <c r="T2105" s="9">
        <f t="shared" si="327"/>
        <v>39.625</v>
      </c>
      <c r="U2105" s="8">
        <f t="shared" si="328"/>
        <v>41.991666666666667</v>
      </c>
      <c r="V2105" s="8">
        <f t="shared" si="329"/>
        <v>41.400000000000006</v>
      </c>
    </row>
    <row r="2106" spans="1:22" ht="13.5" x14ac:dyDescent="0.25">
      <c r="A2106" s="3">
        <f>RSI!A2106</f>
        <v>45070</v>
      </c>
      <c r="B2106" s="2">
        <f>RSI!B2106</f>
        <v>2.73</v>
      </c>
      <c r="C2106" s="2">
        <f>RSI!I2106</f>
        <v>44.27703066048727</v>
      </c>
      <c r="D2106" s="2">
        <f>MACD!E2106</f>
        <v>6.240849752106481E-2</v>
      </c>
      <c r="E2106" s="2">
        <f>MACD!F2106</f>
        <v>1.0720416718196488E-2</v>
      </c>
      <c r="F2106" s="2">
        <f>'Moving Avg'!D2106</f>
        <v>2.8660000000000001</v>
      </c>
      <c r="G2106" s="2">
        <f>'Moving Avg'!F2106</f>
        <v>2.8624999999999998</v>
      </c>
      <c r="H2106" s="2">
        <f>'Moving Avg'!G2106</f>
        <v>2.6872000000000007</v>
      </c>
      <c r="I2106" s="2">
        <f>'Moving Avg'!H2106</f>
        <v>2.1527000000000003</v>
      </c>
      <c r="J2106" s="6" t="str">
        <f>OBV!F2106</f>
        <v>BEARISH</v>
      </c>
      <c r="K2106" s="6" t="str">
        <f>OBV!G2106</f>
        <v>NEUTRAL</v>
      </c>
      <c r="L2106" s="6" t="str">
        <f>OBV!H2106</f>
        <v>CONFIRMED BEARISH</v>
      </c>
      <c r="M2106" s="8">
        <f t="shared" si="320"/>
        <v>25</v>
      </c>
      <c r="N2106" s="8">
        <f t="shared" si="321"/>
        <v>0</v>
      </c>
      <c r="O2106" s="8">
        <f t="shared" si="322"/>
        <v>50</v>
      </c>
      <c r="P2106" s="8">
        <f t="shared" si="323"/>
        <v>16.5</v>
      </c>
      <c r="Q2106" s="9">
        <f t="shared" si="324"/>
        <v>18.725000000000001</v>
      </c>
      <c r="R2106" s="9">
        <f t="shared" si="325"/>
        <v>26.625</v>
      </c>
      <c r="S2106" s="9">
        <f t="shared" si="326"/>
        <v>23.675000000000001</v>
      </c>
      <c r="T2106" s="9">
        <f t="shared" si="327"/>
        <v>22.875</v>
      </c>
      <c r="U2106" s="8">
        <f t="shared" si="328"/>
        <v>23.008333333333336</v>
      </c>
      <c r="V2106" s="8">
        <f t="shared" si="329"/>
        <v>22.975000000000001</v>
      </c>
    </row>
    <row r="2107" spans="1:22" ht="13.5" x14ac:dyDescent="0.25">
      <c r="A2107" s="3">
        <f>RSI!A2107</f>
        <v>45071</v>
      </c>
      <c r="B2107" s="2">
        <f>RSI!B2107</f>
        <v>2.6</v>
      </c>
      <c r="C2107" s="2">
        <f>RSI!I2107</f>
        <v>37.873553335296286</v>
      </c>
      <c r="D2107" s="2">
        <f>MACD!E2107</f>
        <v>8.2761346018184856E-2</v>
      </c>
      <c r="E2107" s="2">
        <f>MACD!F2107</f>
        <v>2.5128602578194166E-2</v>
      </c>
      <c r="F2107" s="2">
        <f>'Moving Avg'!D2107</f>
        <v>2.806</v>
      </c>
      <c r="G2107" s="2">
        <f>'Moving Avg'!F2107</f>
        <v>2.8624999999999998</v>
      </c>
      <c r="H2107" s="2">
        <f>'Moving Avg'!G2107</f>
        <v>2.6894000000000005</v>
      </c>
      <c r="I2107" s="2">
        <f>'Moving Avg'!H2107</f>
        <v>2.1572000000000005</v>
      </c>
      <c r="J2107" s="6" t="str">
        <f>OBV!F2107</f>
        <v>BEARISH</v>
      </c>
      <c r="K2107" s="6" t="str">
        <f>OBV!G2107</f>
        <v>WEAK</v>
      </c>
      <c r="L2107" s="6" t="str">
        <f>OBV!H2107</f>
        <v>CONFIRMED BEARISH</v>
      </c>
      <c r="M2107" s="8">
        <f t="shared" si="320"/>
        <v>25</v>
      </c>
      <c r="N2107" s="8">
        <f t="shared" si="321"/>
        <v>0</v>
      </c>
      <c r="O2107" s="8">
        <f t="shared" si="322"/>
        <v>50</v>
      </c>
      <c r="P2107" s="8">
        <f t="shared" si="323"/>
        <v>0</v>
      </c>
      <c r="Q2107" s="9">
        <f t="shared" si="324"/>
        <v>16.25</v>
      </c>
      <c r="R2107" s="9">
        <f t="shared" si="325"/>
        <v>22.5</v>
      </c>
      <c r="S2107" s="9">
        <f t="shared" si="326"/>
        <v>16.25</v>
      </c>
      <c r="T2107" s="9">
        <f t="shared" si="327"/>
        <v>18.75</v>
      </c>
      <c r="U2107" s="8">
        <f t="shared" si="328"/>
        <v>18.333333333333332</v>
      </c>
      <c r="V2107" s="8">
        <f t="shared" si="329"/>
        <v>18.4375</v>
      </c>
    </row>
    <row r="2108" spans="1:22" ht="13.5" x14ac:dyDescent="0.25">
      <c r="A2108" s="3">
        <f>RSI!A2108</f>
        <v>45072</v>
      </c>
      <c r="B2108" s="2">
        <f>RSI!B2108</f>
        <v>2.61</v>
      </c>
      <c r="C2108" s="2">
        <f>RSI!I2108</f>
        <v>38.609053958153929</v>
      </c>
      <c r="D2108" s="2">
        <f>MACD!E2108</f>
        <v>9.9017721951618842E-2</v>
      </c>
      <c r="E2108" s="2">
        <f>MACD!F2108</f>
        <v>3.9906426452879104E-2</v>
      </c>
      <c r="F2108" s="2">
        <f>'Moving Avg'!D2108</f>
        <v>2.7479999999999998</v>
      </c>
      <c r="G2108" s="2">
        <f>'Moving Avg'!F2108</f>
        <v>2.8654999999999995</v>
      </c>
      <c r="H2108" s="2">
        <f>'Moving Avg'!G2108</f>
        <v>2.6946000000000008</v>
      </c>
      <c r="I2108" s="2">
        <f>'Moving Avg'!H2108</f>
        <v>2.1617500000000005</v>
      </c>
      <c r="J2108" s="6" t="str">
        <f>OBV!F2108</f>
        <v>BEARISH</v>
      </c>
      <c r="K2108" s="6" t="str">
        <f>OBV!G2108</f>
        <v>WEAK</v>
      </c>
      <c r="L2108" s="6" t="str">
        <f>OBV!H2108</f>
        <v>CONFIRMED BEARISH</v>
      </c>
      <c r="M2108" s="8">
        <f t="shared" si="320"/>
        <v>25</v>
      </c>
      <c r="N2108" s="8">
        <f t="shared" si="321"/>
        <v>0</v>
      </c>
      <c r="O2108" s="8">
        <f t="shared" si="322"/>
        <v>50</v>
      </c>
      <c r="P2108" s="8">
        <f t="shared" si="323"/>
        <v>0</v>
      </c>
      <c r="Q2108" s="9">
        <f t="shared" si="324"/>
        <v>16.25</v>
      </c>
      <c r="R2108" s="9">
        <f t="shared" si="325"/>
        <v>22.5</v>
      </c>
      <c r="S2108" s="9">
        <f t="shared" si="326"/>
        <v>16.25</v>
      </c>
      <c r="T2108" s="9">
        <f t="shared" si="327"/>
        <v>18.75</v>
      </c>
      <c r="U2108" s="8">
        <f t="shared" si="328"/>
        <v>18.333333333333332</v>
      </c>
      <c r="V2108" s="8">
        <f t="shared" si="329"/>
        <v>18.4375</v>
      </c>
    </row>
    <row r="2109" spans="1:22" ht="13.5" x14ac:dyDescent="0.25">
      <c r="A2109" s="3">
        <f>RSI!A2109</f>
        <v>45075</v>
      </c>
      <c r="B2109" s="2">
        <f>RSI!B2109</f>
        <v>2.5299999999999998</v>
      </c>
      <c r="C2109" s="2">
        <f>RSI!I2109</f>
        <v>35.035580818332733</v>
      </c>
      <c r="D2109" s="2">
        <f>MACD!E2109</f>
        <v>9.6779637888621206E-2</v>
      </c>
      <c r="E2109" s="2">
        <f>MACD!F2109</f>
        <v>5.1281068740027524E-2</v>
      </c>
      <c r="F2109" s="2">
        <f>'Moving Avg'!D2109</f>
        <v>2.6739999999999999</v>
      </c>
      <c r="G2109" s="2">
        <f>'Moving Avg'!F2109</f>
        <v>2.8579999999999997</v>
      </c>
      <c r="H2109" s="2">
        <f>'Moving Avg'!G2109</f>
        <v>2.6978000000000013</v>
      </c>
      <c r="I2109" s="2">
        <f>'Moving Avg'!H2109</f>
        <v>2.1659000000000002</v>
      </c>
      <c r="J2109" s="6" t="str">
        <f>OBV!F2109</f>
        <v>BEARISH</v>
      </c>
      <c r="K2109" s="6" t="str">
        <f>OBV!G2109</f>
        <v>WEAK</v>
      </c>
      <c r="L2109" s="6" t="str">
        <f>OBV!H2109</f>
        <v>CONFIRMED BEARISH</v>
      </c>
      <c r="M2109" s="8">
        <f t="shared" si="320"/>
        <v>25</v>
      </c>
      <c r="N2109" s="8">
        <f t="shared" si="321"/>
        <v>0</v>
      </c>
      <c r="O2109" s="8">
        <f t="shared" si="322"/>
        <v>50</v>
      </c>
      <c r="P2109" s="8">
        <f t="shared" si="323"/>
        <v>0</v>
      </c>
      <c r="Q2109" s="9">
        <f t="shared" si="324"/>
        <v>16.25</v>
      </c>
      <c r="R2109" s="9">
        <f t="shared" si="325"/>
        <v>22.5</v>
      </c>
      <c r="S2109" s="9">
        <f t="shared" si="326"/>
        <v>16.25</v>
      </c>
      <c r="T2109" s="9">
        <f t="shared" si="327"/>
        <v>18.75</v>
      </c>
      <c r="U2109" s="8">
        <f t="shared" si="328"/>
        <v>18.333333333333332</v>
      </c>
      <c r="V2109" s="8">
        <f t="shared" si="329"/>
        <v>18.4375</v>
      </c>
    </row>
    <row r="2110" spans="1:22" ht="13.5" x14ac:dyDescent="0.25">
      <c r="A2110" s="3">
        <f>RSI!A2110</f>
        <v>45076</v>
      </c>
      <c r="B2110" s="2">
        <f>RSI!B2110</f>
        <v>2.68</v>
      </c>
      <c r="C2110" s="2">
        <f>RSI!I2110</f>
        <v>45.265029057536701</v>
      </c>
      <c r="D2110" s="2">
        <f>MACD!E2110</f>
        <v>0.10224233968668761</v>
      </c>
      <c r="E2110" s="2">
        <f>MACD!F2110</f>
        <v>6.1473322929359545E-2</v>
      </c>
      <c r="F2110" s="2">
        <f>'Moving Avg'!D2110</f>
        <v>2.63</v>
      </c>
      <c r="G2110" s="2">
        <f>'Moving Avg'!F2110</f>
        <v>2.8499999999999996</v>
      </c>
      <c r="H2110" s="2">
        <f>'Moving Avg'!G2110</f>
        <v>2.7040000000000011</v>
      </c>
      <c r="I2110" s="2">
        <f>'Moving Avg'!H2110</f>
        <v>2.1711500000000004</v>
      </c>
      <c r="J2110" s="6" t="str">
        <f>OBV!F2110</f>
        <v>BEARISH</v>
      </c>
      <c r="K2110" s="6" t="str">
        <f>OBV!G2110</f>
        <v>WEAK</v>
      </c>
      <c r="L2110" s="6" t="str">
        <f>OBV!H2110</f>
        <v>CONFIRMED BEARISH</v>
      </c>
      <c r="M2110" s="8">
        <f t="shared" si="320"/>
        <v>25</v>
      </c>
      <c r="N2110" s="8">
        <f t="shared" si="321"/>
        <v>0</v>
      </c>
      <c r="O2110" s="8">
        <f t="shared" si="322"/>
        <v>50</v>
      </c>
      <c r="P2110" s="8">
        <f t="shared" si="323"/>
        <v>0</v>
      </c>
      <c r="Q2110" s="9">
        <f t="shared" si="324"/>
        <v>16.25</v>
      </c>
      <c r="R2110" s="9">
        <f t="shared" si="325"/>
        <v>22.5</v>
      </c>
      <c r="S2110" s="9">
        <f t="shared" si="326"/>
        <v>16.25</v>
      </c>
      <c r="T2110" s="9">
        <f t="shared" si="327"/>
        <v>18.75</v>
      </c>
      <c r="U2110" s="8">
        <f t="shared" si="328"/>
        <v>18.333333333333332</v>
      </c>
      <c r="V2110" s="8">
        <f t="shared" si="329"/>
        <v>18.4375</v>
      </c>
    </row>
    <row r="2111" spans="1:22" ht="13.5" x14ac:dyDescent="0.25">
      <c r="A2111" s="3">
        <f>RSI!A2111</f>
        <v>45077</v>
      </c>
      <c r="B2111" s="2">
        <f>RSI!B2111</f>
        <v>2.75</v>
      </c>
      <c r="C2111" s="2">
        <f>RSI!I2111</f>
        <v>49.278843239812723</v>
      </c>
      <c r="D2111" s="2">
        <f>MACD!E2111</f>
        <v>0.10837702240954084</v>
      </c>
      <c r="E2111" s="2">
        <f>MACD!F2111</f>
        <v>7.0854062825395803E-2</v>
      </c>
      <c r="F2111" s="2">
        <f>'Moving Avg'!D2111</f>
        <v>2.6339999999999999</v>
      </c>
      <c r="G2111" s="2">
        <f>'Moving Avg'!F2111</f>
        <v>2.8399999999999994</v>
      </c>
      <c r="H2111" s="2">
        <f>'Moving Avg'!G2111</f>
        <v>2.7116000000000007</v>
      </c>
      <c r="I2111" s="2">
        <f>'Moving Avg'!H2111</f>
        <v>2.1771000000000003</v>
      </c>
      <c r="J2111" s="6" t="str">
        <f>OBV!F2111</f>
        <v>BEARISH</v>
      </c>
      <c r="K2111" s="6" t="str">
        <f>OBV!G2111</f>
        <v>WEAK</v>
      </c>
      <c r="L2111" s="6" t="str">
        <f>OBV!H2111</f>
        <v>BEARISH DIVERGENCE</v>
      </c>
      <c r="M2111" s="8">
        <f t="shared" si="320"/>
        <v>25</v>
      </c>
      <c r="N2111" s="8">
        <f t="shared" si="321"/>
        <v>0</v>
      </c>
      <c r="O2111" s="8">
        <f t="shared" si="322"/>
        <v>50</v>
      </c>
      <c r="P2111" s="8">
        <f t="shared" si="323"/>
        <v>0</v>
      </c>
      <c r="Q2111" s="9">
        <f t="shared" si="324"/>
        <v>16.25</v>
      </c>
      <c r="R2111" s="9">
        <f t="shared" si="325"/>
        <v>22.5</v>
      </c>
      <c r="S2111" s="9">
        <f t="shared" si="326"/>
        <v>16.25</v>
      </c>
      <c r="T2111" s="9">
        <f t="shared" si="327"/>
        <v>18.75</v>
      </c>
      <c r="U2111" s="8">
        <f t="shared" si="328"/>
        <v>18.333333333333332</v>
      </c>
      <c r="V2111" s="8">
        <f t="shared" si="329"/>
        <v>18.4375</v>
      </c>
    </row>
    <row r="2112" spans="1:22" ht="13.5" x14ac:dyDescent="0.25">
      <c r="A2112" s="3">
        <f>RSI!A2112</f>
        <v>45078</v>
      </c>
      <c r="B2112" s="2">
        <f>RSI!B2112</f>
        <v>2.75</v>
      </c>
      <c r="C2112" s="2">
        <f>RSI!I2112</f>
        <v>49.278843239812723</v>
      </c>
      <c r="D2112" s="2">
        <f>MACD!E2112</f>
        <v>0.11365773368916043</v>
      </c>
      <c r="E2112" s="2">
        <f>MACD!F2112</f>
        <v>7.941479699814874E-2</v>
      </c>
      <c r="F2112" s="2">
        <f>'Moving Avg'!D2112</f>
        <v>2.6640000000000001</v>
      </c>
      <c r="G2112" s="2">
        <f>'Moving Avg'!F2112</f>
        <v>2.8259999999999996</v>
      </c>
      <c r="H2112" s="2">
        <f>'Moving Avg'!G2112</f>
        <v>2.7184000000000008</v>
      </c>
      <c r="I2112" s="2">
        <f>'Moving Avg'!H2112</f>
        <v>2.1827000000000001</v>
      </c>
      <c r="J2112" s="6" t="str">
        <f>OBV!F2112</f>
        <v>BEARISH</v>
      </c>
      <c r="K2112" s="6" t="str">
        <f>OBV!G2112</f>
        <v>NEUTRAL</v>
      </c>
      <c r="L2112" s="6" t="str">
        <f>OBV!H2112</f>
        <v>BEARISH DIVERGENCE</v>
      </c>
      <c r="M2112" s="8">
        <f t="shared" si="320"/>
        <v>25</v>
      </c>
      <c r="N2112" s="8">
        <f t="shared" si="321"/>
        <v>0</v>
      </c>
      <c r="O2112" s="8">
        <f t="shared" si="322"/>
        <v>50</v>
      </c>
      <c r="P2112" s="8">
        <f t="shared" si="323"/>
        <v>16.5</v>
      </c>
      <c r="Q2112" s="9">
        <f t="shared" si="324"/>
        <v>18.725000000000001</v>
      </c>
      <c r="R2112" s="9">
        <f t="shared" si="325"/>
        <v>26.625</v>
      </c>
      <c r="S2112" s="9">
        <f t="shared" si="326"/>
        <v>23.675000000000001</v>
      </c>
      <c r="T2112" s="9">
        <f t="shared" si="327"/>
        <v>22.875</v>
      </c>
      <c r="U2112" s="8">
        <f t="shared" si="328"/>
        <v>23.008333333333336</v>
      </c>
      <c r="V2112" s="8">
        <f t="shared" si="329"/>
        <v>22.975000000000001</v>
      </c>
    </row>
    <row r="2113" spans="1:22" ht="13.5" x14ac:dyDescent="0.25">
      <c r="A2113" s="3">
        <f>RSI!A2113</f>
        <v>45079</v>
      </c>
      <c r="B2113" s="2">
        <f>RSI!B2113</f>
        <v>2.75</v>
      </c>
      <c r="C2113" s="2">
        <f>RSI!I2113</f>
        <v>49.27884323981273</v>
      </c>
      <c r="D2113" s="2">
        <f>MACD!E2113</f>
        <v>0.11820919997730517</v>
      </c>
      <c r="E2113" s="2">
        <f>MACD!F2113</f>
        <v>8.7173677593980023E-2</v>
      </c>
      <c r="F2113" s="2">
        <f>'Moving Avg'!D2113</f>
        <v>2.6920000000000002</v>
      </c>
      <c r="G2113" s="2">
        <f>'Moving Avg'!F2113</f>
        <v>2.8119999999999998</v>
      </c>
      <c r="H2113" s="2">
        <f>'Moving Avg'!G2113</f>
        <v>2.7238000000000011</v>
      </c>
      <c r="I2113" s="2">
        <f>'Moving Avg'!H2113</f>
        <v>2.1879500000000003</v>
      </c>
      <c r="J2113" s="6" t="str">
        <f>OBV!F2113</f>
        <v>BEARISH</v>
      </c>
      <c r="K2113" s="6" t="str">
        <f>OBV!G2113</f>
        <v>NEUTRAL</v>
      </c>
      <c r="L2113" s="6" t="str">
        <f>OBV!H2113</f>
        <v>BEARISH DIVERGENCE</v>
      </c>
      <c r="M2113" s="8">
        <f t="shared" si="320"/>
        <v>25</v>
      </c>
      <c r="N2113" s="8">
        <f t="shared" si="321"/>
        <v>0</v>
      </c>
      <c r="O2113" s="8">
        <f t="shared" si="322"/>
        <v>50</v>
      </c>
      <c r="P2113" s="8">
        <f t="shared" si="323"/>
        <v>16.5</v>
      </c>
      <c r="Q2113" s="9">
        <f t="shared" si="324"/>
        <v>18.725000000000001</v>
      </c>
      <c r="R2113" s="9">
        <f t="shared" si="325"/>
        <v>26.625</v>
      </c>
      <c r="S2113" s="9">
        <f t="shared" si="326"/>
        <v>23.675000000000001</v>
      </c>
      <c r="T2113" s="9">
        <f t="shared" si="327"/>
        <v>22.875</v>
      </c>
      <c r="U2113" s="8">
        <f t="shared" si="328"/>
        <v>23.008333333333336</v>
      </c>
      <c r="V2113" s="8">
        <f t="shared" si="329"/>
        <v>22.975000000000001</v>
      </c>
    </row>
    <row r="2114" spans="1:22" ht="13.5" x14ac:dyDescent="0.25">
      <c r="A2114" s="3">
        <f>RSI!A2114</f>
        <v>45082</v>
      </c>
      <c r="B2114" s="2">
        <f>RSI!B2114</f>
        <v>2.75</v>
      </c>
      <c r="C2114" s="2">
        <f>RSI!I2114</f>
        <v>49.27884323981273</v>
      </c>
      <c r="D2114" s="2">
        <f>MACD!E2114</f>
        <v>0.12213745191272007</v>
      </c>
      <c r="E2114" s="2">
        <f>MACD!F2114</f>
        <v>9.4166432457728044E-2</v>
      </c>
      <c r="F2114" s="2">
        <f>'Moving Avg'!D2114</f>
        <v>2.7359999999999998</v>
      </c>
      <c r="G2114" s="2">
        <f>'Moving Avg'!F2114</f>
        <v>2.7979999999999996</v>
      </c>
      <c r="H2114" s="2">
        <f>'Moving Avg'!G2114</f>
        <v>2.7292000000000005</v>
      </c>
      <c r="I2114" s="2">
        <f>'Moving Avg'!H2114</f>
        <v>2.1928500000000004</v>
      </c>
      <c r="J2114" s="6" t="str">
        <f>OBV!F2114</f>
        <v>BULLISH</v>
      </c>
      <c r="K2114" s="6" t="str">
        <f>OBV!G2114</f>
        <v>NEUTRAL</v>
      </c>
      <c r="L2114" s="6" t="str">
        <f>OBV!H2114</f>
        <v>CONFIRMED BULLISH</v>
      </c>
      <c r="M2114" s="8">
        <f t="shared" ref="M2114:M2177" si="330">IF(C2114&lt;30,50, IF(C2114&gt;70, 0, 25))</f>
        <v>25</v>
      </c>
      <c r="N2114" s="8">
        <f t="shared" ref="N2114:N2177" si="331">IF(E2114-D2114&gt;0.02, 100, IF(E2114-D2114&lt;0,0,45))</f>
        <v>0</v>
      </c>
      <c r="O2114" s="8">
        <f t="shared" ref="O2114:O2177" si="332">IF(F2114-I2114&gt;10,100,IF(F2114-I2114&gt;5,75, IF(F2114-I2114&gt;0,50,0)))</f>
        <v>50</v>
      </c>
      <c r="P2114" s="8">
        <f t="shared" ref="P2114:P2177" si="333">IF(L2114="confirmed bullish", 34, IF(L2114="bullish divergence",17, 0))+IF(J2114="bullish",33,IF(J2114="bearish",0,16.5))+IF(K2114="strong",33,IF(K2114="weak",0,16.5))</f>
        <v>83.5</v>
      </c>
      <c r="Q2114" s="9">
        <f t="shared" si="324"/>
        <v>28.774999999999999</v>
      </c>
      <c r="R2114" s="9">
        <f t="shared" si="325"/>
        <v>43.375</v>
      </c>
      <c r="S2114" s="9">
        <f t="shared" si="326"/>
        <v>53.825000000000003</v>
      </c>
      <c r="T2114" s="9">
        <f t="shared" si="327"/>
        <v>39.625</v>
      </c>
      <c r="U2114" s="8">
        <f t="shared" si="328"/>
        <v>41.991666666666667</v>
      </c>
      <c r="V2114" s="8">
        <f t="shared" si="329"/>
        <v>41.400000000000006</v>
      </c>
    </row>
    <row r="2115" spans="1:22" ht="13.5" x14ac:dyDescent="0.25">
      <c r="A2115" s="3">
        <f>RSI!A2115</f>
        <v>45083</v>
      </c>
      <c r="B2115" s="2">
        <f>RSI!B2115</f>
        <v>2.64</v>
      </c>
      <c r="C2115" s="2">
        <f>RSI!I2115</f>
        <v>42.665743563508137</v>
      </c>
      <c r="D2115" s="2">
        <f>MACD!E2115</f>
        <v>0.13368081223918216</v>
      </c>
      <c r="E2115" s="2">
        <f>MACD!F2115</f>
        <v>0.10206930841401887</v>
      </c>
      <c r="F2115" s="2">
        <f>'Moving Avg'!D2115</f>
        <v>2.7280000000000002</v>
      </c>
      <c r="G2115" s="2">
        <f>'Moving Avg'!F2115</f>
        <v>2.7784999999999997</v>
      </c>
      <c r="H2115" s="2">
        <f>'Moving Avg'!G2115</f>
        <v>2.7324000000000006</v>
      </c>
      <c r="I2115" s="2">
        <f>'Moving Avg'!H2115</f>
        <v>2.1971000000000007</v>
      </c>
      <c r="J2115" s="6" t="str">
        <f>OBV!F2115</f>
        <v>BEARISH</v>
      </c>
      <c r="K2115" s="6" t="str">
        <f>OBV!G2115</f>
        <v>NEUTRAL</v>
      </c>
      <c r="L2115" s="6" t="str">
        <f>OBV!H2115</f>
        <v>CONFIRMED BEARISH</v>
      </c>
      <c r="M2115" s="8">
        <f t="shared" si="330"/>
        <v>25</v>
      </c>
      <c r="N2115" s="8">
        <f t="shared" si="331"/>
        <v>0</v>
      </c>
      <c r="O2115" s="8">
        <f t="shared" si="332"/>
        <v>50</v>
      </c>
      <c r="P2115" s="8">
        <f t="shared" si="333"/>
        <v>16.5</v>
      </c>
      <c r="Q2115" s="9">
        <f t="shared" ref="Q2115:Q2178" si="334">0.35*M2115+N2115*0.35+O2115*0.15+P2115*0.15</f>
        <v>18.725000000000001</v>
      </c>
      <c r="R2115" s="9">
        <f t="shared" ref="R2115:R2178" si="335">M2115*0.2+N2115*0.2+O2115*0.35+P2115*0.25</f>
        <v>26.625</v>
      </c>
      <c r="S2115" s="9">
        <f t="shared" ref="S2115:S2178" si="336">M2115*0.15+N2115*0.15+O2115*0.25+P2115*0.45</f>
        <v>23.675000000000001</v>
      </c>
      <c r="T2115" s="9">
        <f t="shared" ref="T2115:T2178" si="337">0.25*SUM(M2115:P2115)</f>
        <v>22.875</v>
      </c>
      <c r="U2115" s="8">
        <f t="shared" ref="U2115:U2178" si="338">SUM(Q2115:S2115)/3</f>
        <v>23.008333333333336</v>
      </c>
      <c r="V2115" s="8">
        <f t="shared" ref="V2115:V2178" si="339">SUM(Q2115:T2115)/4</f>
        <v>22.975000000000001</v>
      </c>
    </row>
    <row r="2116" spans="1:22" ht="13.5" x14ac:dyDescent="0.25">
      <c r="A2116" s="3">
        <f>RSI!A2116</f>
        <v>45084</v>
      </c>
      <c r="B2116" s="2">
        <f>RSI!B2116</f>
        <v>2.64</v>
      </c>
      <c r="C2116" s="2">
        <f>RSI!I2116</f>
        <v>42.665743563508137</v>
      </c>
      <c r="D2116" s="2">
        <f>MACD!E2116</f>
        <v>0.11801044426431107</v>
      </c>
      <c r="E2116" s="2">
        <f>MACD!F2116</f>
        <v>0.10525753558407733</v>
      </c>
      <c r="F2116" s="2">
        <f>'Moving Avg'!D2116</f>
        <v>2.7060000000000004</v>
      </c>
      <c r="G2116" s="2">
        <f>'Moving Avg'!F2116</f>
        <v>2.7675000000000001</v>
      </c>
      <c r="H2116" s="2">
        <f>'Moving Avg'!G2116</f>
        <v>2.7356000000000007</v>
      </c>
      <c r="I2116" s="2">
        <f>'Moving Avg'!H2116</f>
        <v>2.2012500000000004</v>
      </c>
      <c r="J2116" s="6" t="str">
        <f>OBV!F2116</f>
        <v>BEARISH</v>
      </c>
      <c r="K2116" s="6" t="str">
        <f>OBV!G2116</f>
        <v>NEUTRAL</v>
      </c>
      <c r="L2116" s="6" t="str">
        <f>OBV!H2116</f>
        <v>CONFIRMED BEARISH</v>
      </c>
      <c r="M2116" s="8">
        <f t="shared" si="330"/>
        <v>25</v>
      </c>
      <c r="N2116" s="8">
        <f t="shared" si="331"/>
        <v>0</v>
      </c>
      <c r="O2116" s="8">
        <f t="shared" si="332"/>
        <v>50</v>
      </c>
      <c r="P2116" s="8">
        <f t="shared" si="333"/>
        <v>16.5</v>
      </c>
      <c r="Q2116" s="9">
        <f t="shared" si="334"/>
        <v>18.725000000000001</v>
      </c>
      <c r="R2116" s="9">
        <f t="shared" si="335"/>
        <v>26.625</v>
      </c>
      <c r="S2116" s="9">
        <f t="shared" si="336"/>
        <v>23.675000000000001</v>
      </c>
      <c r="T2116" s="9">
        <f t="shared" si="337"/>
        <v>22.875</v>
      </c>
      <c r="U2116" s="8">
        <f t="shared" si="338"/>
        <v>23.008333333333336</v>
      </c>
      <c r="V2116" s="8">
        <f t="shared" si="339"/>
        <v>22.975000000000001</v>
      </c>
    </row>
    <row r="2117" spans="1:22" ht="13.5" x14ac:dyDescent="0.25">
      <c r="A2117" s="3">
        <f>RSI!A2117</f>
        <v>45085</v>
      </c>
      <c r="B2117" s="2">
        <f>RSI!B2117</f>
        <v>2.64</v>
      </c>
      <c r="C2117" s="2">
        <f>RSI!I2117</f>
        <v>42.66574356350813</v>
      </c>
      <c r="D2117" s="2">
        <f>MACD!E2117</f>
        <v>8.5413883095801779E-2</v>
      </c>
      <c r="E2117" s="2">
        <f>MACD!F2117</f>
        <v>0.10128880508642223</v>
      </c>
      <c r="F2117" s="2">
        <f>'Moving Avg'!D2117</f>
        <v>2.6840000000000002</v>
      </c>
      <c r="G2117" s="2">
        <f>'Moving Avg'!F2117</f>
        <v>2.754</v>
      </c>
      <c r="H2117" s="2">
        <f>'Moving Avg'!G2117</f>
        <v>2.7387999999999999</v>
      </c>
      <c r="I2117" s="2">
        <f>'Moving Avg'!H2117</f>
        <v>2.2050000000000001</v>
      </c>
      <c r="J2117" s="6" t="str">
        <f>OBV!F2117</f>
        <v>BEARISH</v>
      </c>
      <c r="K2117" s="6" t="str">
        <f>OBV!G2117</f>
        <v>NEUTRAL</v>
      </c>
      <c r="L2117" s="6" t="str">
        <f>OBV!H2117</f>
        <v>CONFIRMED BEARISH</v>
      </c>
      <c r="M2117" s="8">
        <f t="shared" si="330"/>
        <v>25</v>
      </c>
      <c r="N2117" s="8">
        <f t="shared" si="331"/>
        <v>45</v>
      </c>
      <c r="O2117" s="8">
        <f t="shared" si="332"/>
        <v>50</v>
      </c>
      <c r="P2117" s="8">
        <f t="shared" si="333"/>
        <v>16.5</v>
      </c>
      <c r="Q2117" s="9">
        <f t="shared" si="334"/>
        <v>34.475000000000001</v>
      </c>
      <c r="R2117" s="9">
        <f t="shared" si="335"/>
        <v>35.625</v>
      </c>
      <c r="S2117" s="9">
        <f t="shared" si="336"/>
        <v>30.425000000000001</v>
      </c>
      <c r="T2117" s="9">
        <f t="shared" si="337"/>
        <v>34.125</v>
      </c>
      <c r="U2117" s="8">
        <f t="shared" si="338"/>
        <v>33.508333333333333</v>
      </c>
      <c r="V2117" s="8">
        <f t="shared" si="339"/>
        <v>33.662499999999994</v>
      </c>
    </row>
    <row r="2118" spans="1:22" ht="13.5" x14ac:dyDescent="0.25">
      <c r="A2118" s="3">
        <f>RSI!A2118</f>
        <v>45086</v>
      </c>
      <c r="B2118" s="2">
        <f>RSI!B2118</f>
        <v>2.64</v>
      </c>
      <c r="C2118" s="2">
        <f>RSI!I2118</f>
        <v>42.665743563508137</v>
      </c>
      <c r="D2118" s="2">
        <f>MACD!E2118</f>
        <v>5.9984510293171756E-2</v>
      </c>
      <c r="E2118" s="2">
        <f>MACD!F2118</f>
        <v>9.302794612777214E-2</v>
      </c>
      <c r="F2118" s="2">
        <f>'Moving Avg'!D2118</f>
        <v>2.6620000000000004</v>
      </c>
      <c r="G2118" s="2">
        <f>'Moving Avg'!F2118</f>
        <v>2.7410000000000005</v>
      </c>
      <c r="H2118" s="2">
        <f>'Moving Avg'!G2118</f>
        <v>2.742</v>
      </c>
      <c r="I2118" s="2">
        <f>'Moving Avg'!H2118</f>
        <v>2.2091500000000002</v>
      </c>
      <c r="J2118" s="6" t="str">
        <f>OBV!F2118</f>
        <v>BEARISH</v>
      </c>
      <c r="K2118" s="6" t="str">
        <f>OBV!G2118</f>
        <v>NEUTRAL</v>
      </c>
      <c r="L2118" s="6" t="str">
        <f>OBV!H2118</f>
        <v>CONFIRMED BEARISH</v>
      </c>
      <c r="M2118" s="8">
        <f t="shared" si="330"/>
        <v>25</v>
      </c>
      <c r="N2118" s="8">
        <f t="shared" si="331"/>
        <v>100</v>
      </c>
      <c r="O2118" s="8">
        <f t="shared" si="332"/>
        <v>50</v>
      </c>
      <c r="P2118" s="8">
        <f t="shared" si="333"/>
        <v>16.5</v>
      </c>
      <c r="Q2118" s="9">
        <f t="shared" si="334"/>
        <v>53.725000000000001</v>
      </c>
      <c r="R2118" s="9">
        <f t="shared" si="335"/>
        <v>46.625</v>
      </c>
      <c r="S2118" s="9">
        <f t="shared" si="336"/>
        <v>38.674999999999997</v>
      </c>
      <c r="T2118" s="9">
        <f t="shared" si="337"/>
        <v>47.875</v>
      </c>
      <c r="U2118" s="8">
        <f t="shared" si="338"/>
        <v>46.341666666666661</v>
      </c>
      <c r="V2118" s="8">
        <f t="shared" si="339"/>
        <v>46.724999999999994</v>
      </c>
    </row>
    <row r="2119" spans="1:22" ht="13.5" x14ac:dyDescent="0.25">
      <c r="A2119" s="3">
        <f>RSI!A2119</f>
        <v>45089</v>
      </c>
      <c r="B2119" s="2">
        <f>RSI!B2119</f>
        <v>2.64</v>
      </c>
      <c r="C2119" s="2">
        <f>RSI!I2119</f>
        <v>42.665743563508137</v>
      </c>
      <c r="D2119" s="2">
        <f>MACD!E2119</f>
        <v>2.6728055700875331E-2</v>
      </c>
      <c r="E2119" s="2">
        <f>MACD!F2119</f>
        <v>7.9767968042392778E-2</v>
      </c>
      <c r="F2119" s="2">
        <f>'Moving Avg'!D2119</f>
        <v>2.64</v>
      </c>
      <c r="G2119" s="2">
        <f>'Moving Avg'!F2119</f>
        <v>2.7355000000000005</v>
      </c>
      <c r="H2119" s="2">
        <f>'Moving Avg'!G2119</f>
        <v>2.7477999999999998</v>
      </c>
      <c r="I2119" s="2">
        <f>'Moving Avg'!H2119</f>
        <v>2.2137000000000002</v>
      </c>
      <c r="J2119" s="6" t="str">
        <f>OBV!F2119</f>
        <v>BEARISH</v>
      </c>
      <c r="K2119" s="6" t="str">
        <f>OBV!G2119</f>
        <v>NEUTRAL</v>
      </c>
      <c r="L2119" s="6" t="str">
        <f>OBV!H2119</f>
        <v>CONFIRMED BEARISH</v>
      </c>
      <c r="M2119" s="8">
        <f t="shared" si="330"/>
        <v>25</v>
      </c>
      <c r="N2119" s="8">
        <f t="shared" si="331"/>
        <v>100</v>
      </c>
      <c r="O2119" s="8">
        <f t="shared" si="332"/>
        <v>50</v>
      </c>
      <c r="P2119" s="8">
        <f t="shared" si="333"/>
        <v>16.5</v>
      </c>
      <c r="Q2119" s="9">
        <f t="shared" si="334"/>
        <v>53.725000000000001</v>
      </c>
      <c r="R2119" s="9">
        <f t="shared" si="335"/>
        <v>46.625</v>
      </c>
      <c r="S2119" s="9">
        <f t="shared" si="336"/>
        <v>38.674999999999997</v>
      </c>
      <c r="T2119" s="9">
        <f t="shared" si="337"/>
        <v>47.875</v>
      </c>
      <c r="U2119" s="8">
        <f t="shared" si="338"/>
        <v>46.341666666666661</v>
      </c>
      <c r="V2119" s="8">
        <f t="shared" si="339"/>
        <v>46.724999999999994</v>
      </c>
    </row>
    <row r="2120" spans="1:22" ht="13.5" x14ac:dyDescent="0.25">
      <c r="A2120" s="3">
        <f>RSI!A2120</f>
        <v>45090</v>
      </c>
      <c r="B2120" s="2">
        <f>RSI!B2120</f>
        <v>2.52</v>
      </c>
      <c r="C2120" s="2">
        <f>RSI!I2120</f>
        <v>35.201047507531484</v>
      </c>
      <c r="D2120" s="2">
        <f>MACD!E2120</f>
        <v>3.1080086368439286E-2</v>
      </c>
      <c r="E2120" s="2">
        <f>MACD!F2120</f>
        <v>7.0030391707602085E-2</v>
      </c>
      <c r="F2120" s="2">
        <f>'Moving Avg'!D2120</f>
        <v>2.6160000000000001</v>
      </c>
      <c r="G2120" s="2">
        <f>'Moving Avg'!F2120</f>
        <v>2.7185000000000006</v>
      </c>
      <c r="H2120" s="2">
        <f>'Moving Avg'!G2120</f>
        <v>2.7512000000000008</v>
      </c>
      <c r="I2120" s="2">
        <f>'Moving Avg'!H2120</f>
        <v>2.218</v>
      </c>
      <c r="J2120" s="6" t="str">
        <f>OBV!F2120</f>
        <v>BEARISH</v>
      </c>
      <c r="K2120" s="6" t="str">
        <f>OBV!G2120</f>
        <v>NEUTRAL</v>
      </c>
      <c r="L2120" s="6" t="str">
        <f>OBV!H2120</f>
        <v>CONFIRMED BEARISH</v>
      </c>
      <c r="M2120" s="8">
        <f t="shared" si="330"/>
        <v>25</v>
      </c>
      <c r="N2120" s="8">
        <f t="shared" si="331"/>
        <v>100</v>
      </c>
      <c r="O2120" s="8">
        <f t="shared" si="332"/>
        <v>50</v>
      </c>
      <c r="P2120" s="8">
        <f t="shared" si="333"/>
        <v>16.5</v>
      </c>
      <c r="Q2120" s="9">
        <f t="shared" si="334"/>
        <v>53.725000000000001</v>
      </c>
      <c r="R2120" s="9">
        <f t="shared" si="335"/>
        <v>46.625</v>
      </c>
      <c r="S2120" s="9">
        <f t="shared" si="336"/>
        <v>38.674999999999997</v>
      </c>
      <c r="T2120" s="9">
        <f t="shared" si="337"/>
        <v>47.875</v>
      </c>
      <c r="U2120" s="8">
        <f t="shared" si="338"/>
        <v>46.341666666666661</v>
      </c>
      <c r="V2120" s="8">
        <f t="shared" si="339"/>
        <v>46.724999999999994</v>
      </c>
    </row>
    <row r="2121" spans="1:22" ht="13.5" x14ac:dyDescent="0.25">
      <c r="A2121" s="3">
        <f>RSI!A2121</f>
        <v>45091</v>
      </c>
      <c r="B2121" s="2">
        <f>RSI!B2121</f>
        <v>2.52</v>
      </c>
      <c r="C2121" s="2">
        <f>RSI!I2121</f>
        <v>35.201047507531484</v>
      </c>
      <c r="D2121" s="2">
        <f>MACD!E2121</f>
        <v>4.6728200579568835E-2</v>
      </c>
      <c r="E2121" s="2">
        <f>MACD!F2121</f>
        <v>6.5369953481995438E-2</v>
      </c>
      <c r="F2121" s="2">
        <f>'Moving Avg'!D2121</f>
        <v>2.5919999999999996</v>
      </c>
      <c r="G2121" s="2">
        <f>'Moving Avg'!F2121</f>
        <v>2.6995000000000005</v>
      </c>
      <c r="H2121" s="2">
        <f>'Moving Avg'!G2121</f>
        <v>2.7546000000000008</v>
      </c>
      <c r="I2121" s="2">
        <f>'Moving Avg'!H2121</f>
        <v>2.2226499999999998</v>
      </c>
      <c r="J2121" s="6" t="str">
        <f>OBV!F2121</f>
        <v>BEARISH</v>
      </c>
      <c r="K2121" s="6" t="str">
        <f>OBV!G2121</f>
        <v>NEUTRAL</v>
      </c>
      <c r="L2121" s="6" t="str">
        <f>OBV!H2121</f>
        <v>CONFIRMED BEARISH</v>
      </c>
      <c r="M2121" s="8">
        <f t="shared" si="330"/>
        <v>25</v>
      </c>
      <c r="N2121" s="8">
        <f t="shared" si="331"/>
        <v>45</v>
      </c>
      <c r="O2121" s="8">
        <f t="shared" si="332"/>
        <v>50</v>
      </c>
      <c r="P2121" s="8">
        <f t="shared" si="333"/>
        <v>16.5</v>
      </c>
      <c r="Q2121" s="9">
        <f t="shared" si="334"/>
        <v>34.475000000000001</v>
      </c>
      <c r="R2121" s="9">
        <f t="shared" si="335"/>
        <v>35.625</v>
      </c>
      <c r="S2121" s="9">
        <f t="shared" si="336"/>
        <v>30.425000000000001</v>
      </c>
      <c r="T2121" s="9">
        <f t="shared" si="337"/>
        <v>34.125</v>
      </c>
      <c r="U2121" s="8">
        <f t="shared" si="338"/>
        <v>33.508333333333333</v>
      </c>
      <c r="V2121" s="8">
        <f t="shared" si="339"/>
        <v>33.662499999999994</v>
      </c>
    </row>
    <row r="2122" spans="1:22" ht="13.5" x14ac:dyDescent="0.25">
      <c r="A2122" s="3">
        <f>RSI!A2122</f>
        <v>45092</v>
      </c>
      <c r="B2122" s="2">
        <f>RSI!B2122</f>
        <v>2.5099999999999998</v>
      </c>
      <c r="C2122" s="2">
        <f>RSI!I2122</f>
        <v>34.615726141775028</v>
      </c>
      <c r="D2122" s="2">
        <f>MACD!E2122</f>
        <v>6.1817427376555045E-2</v>
      </c>
      <c r="E2122" s="2">
        <f>MACD!F2122</f>
        <v>6.465944826090736E-2</v>
      </c>
      <c r="F2122" s="2">
        <f>'Moving Avg'!D2122</f>
        <v>2.5659999999999998</v>
      </c>
      <c r="G2122" s="2">
        <f>'Moving Avg'!F2122</f>
        <v>2.6800000000000006</v>
      </c>
      <c r="H2122" s="2">
        <f>'Moving Avg'!G2122</f>
        <v>2.7578000000000009</v>
      </c>
      <c r="I2122" s="2">
        <f>'Moving Avg'!H2122</f>
        <v>2.2269000000000001</v>
      </c>
      <c r="J2122" s="6" t="str">
        <f>OBV!F2122</f>
        <v>BEARISH</v>
      </c>
      <c r="K2122" s="6" t="str">
        <f>OBV!G2122</f>
        <v>NEUTRAL</v>
      </c>
      <c r="L2122" s="6" t="str">
        <f>OBV!H2122</f>
        <v>CONFIRMED BEARISH</v>
      </c>
      <c r="M2122" s="8">
        <f t="shared" si="330"/>
        <v>25</v>
      </c>
      <c r="N2122" s="8">
        <f t="shared" si="331"/>
        <v>45</v>
      </c>
      <c r="O2122" s="8">
        <f t="shared" si="332"/>
        <v>50</v>
      </c>
      <c r="P2122" s="8">
        <f t="shared" si="333"/>
        <v>16.5</v>
      </c>
      <c r="Q2122" s="9">
        <f t="shared" si="334"/>
        <v>34.475000000000001</v>
      </c>
      <c r="R2122" s="9">
        <f t="shared" si="335"/>
        <v>35.625</v>
      </c>
      <c r="S2122" s="9">
        <f t="shared" si="336"/>
        <v>30.425000000000001</v>
      </c>
      <c r="T2122" s="9">
        <f t="shared" si="337"/>
        <v>34.125</v>
      </c>
      <c r="U2122" s="8">
        <f t="shared" si="338"/>
        <v>33.508333333333333</v>
      </c>
      <c r="V2122" s="8">
        <f t="shared" si="339"/>
        <v>33.662499999999994</v>
      </c>
    </row>
    <row r="2123" spans="1:22" ht="13.5" x14ac:dyDescent="0.25">
      <c r="A2123" s="3">
        <f>RSI!A2123</f>
        <v>45093</v>
      </c>
      <c r="B2123" s="2">
        <f>RSI!B2123</f>
        <v>2.66</v>
      </c>
      <c r="C2123" s="2">
        <f>RSI!I2123</f>
        <v>48.459722713995824</v>
      </c>
      <c r="D2123" s="2">
        <f>MACD!E2123</f>
        <v>6.455893068044416E-2</v>
      </c>
      <c r="E2123" s="2">
        <f>MACD!F2123</f>
        <v>6.4639344744814725E-2</v>
      </c>
      <c r="F2123" s="2">
        <f>'Moving Avg'!D2123</f>
        <v>2.57</v>
      </c>
      <c r="G2123" s="2">
        <f>'Moving Avg'!F2123</f>
        <v>2.6680000000000001</v>
      </c>
      <c r="H2123" s="2">
        <f>'Moving Avg'!G2123</f>
        <v>2.7640000000000011</v>
      </c>
      <c r="I2123" s="2">
        <f>'Moving Avg'!H2123</f>
        <v>2.2315499999999999</v>
      </c>
      <c r="J2123" s="6" t="str">
        <f>OBV!F2123</f>
        <v>BEARISH</v>
      </c>
      <c r="K2123" s="6" t="str">
        <f>OBV!G2123</f>
        <v>NEUTRAL</v>
      </c>
      <c r="L2123" s="6" t="str">
        <f>OBV!H2123</f>
        <v>BEARISH DIVERGENCE</v>
      </c>
      <c r="M2123" s="8">
        <f t="shared" si="330"/>
        <v>25</v>
      </c>
      <c r="N2123" s="8">
        <f t="shared" si="331"/>
        <v>45</v>
      </c>
      <c r="O2123" s="8">
        <f t="shared" si="332"/>
        <v>50</v>
      </c>
      <c r="P2123" s="8">
        <f t="shared" si="333"/>
        <v>16.5</v>
      </c>
      <c r="Q2123" s="9">
        <f t="shared" si="334"/>
        <v>34.475000000000001</v>
      </c>
      <c r="R2123" s="9">
        <f t="shared" si="335"/>
        <v>35.625</v>
      </c>
      <c r="S2123" s="9">
        <f t="shared" si="336"/>
        <v>30.425000000000001</v>
      </c>
      <c r="T2123" s="9">
        <f t="shared" si="337"/>
        <v>34.125</v>
      </c>
      <c r="U2123" s="8">
        <f t="shared" si="338"/>
        <v>33.508333333333333</v>
      </c>
      <c r="V2123" s="8">
        <f t="shared" si="339"/>
        <v>33.662499999999994</v>
      </c>
    </row>
    <row r="2124" spans="1:22" ht="13.5" x14ac:dyDescent="0.25">
      <c r="A2124" s="3">
        <f>RSI!A2124</f>
        <v>45096</v>
      </c>
      <c r="B2124" s="2">
        <f>RSI!B2124</f>
        <v>2.7</v>
      </c>
      <c r="C2124" s="2">
        <f>RSI!I2124</f>
        <v>51.41400951771729</v>
      </c>
      <c r="D2124" s="2">
        <f>MACD!E2124</f>
        <v>6.4033795882289635E-2</v>
      </c>
      <c r="E2124" s="2">
        <f>MACD!F2124</f>
        <v>6.4518234972309713E-2</v>
      </c>
      <c r="F2124" s="2">
        <f>'Moving Avg'!D2124</f>
        <v>2.5819999999999999</v>
      </c>
      <c r="G2124" s="2">
        <f>'Moving Avg'!F2124</f>
        <v>2.6580000000000004</v>
      </c>
      <c r="H2124" s="2">
        <f>'Moving Avg'!G2124</f>
        <v>2.7710000000000008</v>
      </c>
      <c r="I2124" s="2">
        <f>'Moving Avg'!H2124</f>
        <v>2.2364000000000006</v>
      </c>
      <c r="J2124" s="6" t="str">
        <f>OBV!F2124</f>
        <v>BEARISH</v>
      </c>
      <c r="K2124" s="6" t="str">
        <f>OBV!G2124</f>
        <v>NEUTRAL</v>
      </c>
      <c r="L2124" s="6" t="str">
        <f>OBV!H2124</f>
        <v>BEARISH DIVERGENCE</v>
      </c>
      <c r="M2124" s="8">
        <f t="shared" si="330"/>
        <v>25</v>
      </c>
      <c r="N2124" s="8">
        <f t="shared" si="331"/>
        <v>45</v>
      </c>
      <c r="O2124" s="8">
        <f t="shared" si="332"/>
        <v>50</v>
      </c>
      <c r="P2124" s="8">
        <f t="shared" si="333"/>
        <v>16.5</v>
      </c>
      <c r="Q2124" s="9">
        <f t="shared" si="334"/>
        <v>34.475000000000001</v>
      </c>
      <c r="R2124" s="9">
        <f t="shared" si="335"/>
        <v>35.625</v>
      </c>
      <c r="S2124" s="9">
        <f t="shared" si="336"/>
        <v>30.425000000000001</v>
      </c>
      <c r="T2124" s="9">
        <f t="shared" si="337"/>
        <v>34.125</v>
      </c>
      <c r="U2124" s="8">
        <f t="shared" si="338"/>
        <v>33.508333333333333</v>
      </c>
      <c r="V2124" s="8">
        <f t="shared" si="339"/>
        <v>33.662499999999994</v>
      </c>
    </row>
    <row r="2125" spans="1:22" ht="13.5" x14ac:dyDescent="0.25">
      <c r="A2125" s="3">
        <f>RSI!A2125</f>
        <v>45097</v>
      </c>
      <c r="B2125" s="2">
        <f>RSI!B2125</f>
        <v>2.7</v>
      </c>
      <c r="C2125" s="2">
        <f>RSI!I2125</f>
        <v>51.41400951771729</v>
      </c>
      <c r="D2125" s="2">
        <f>MACD!E2125</f>
        <v>4.6539359263994218E-2</v>
      </c>
      <c r="E2125" s="2">
        <f>MACD!F2125</f>
        <v>6.0922459830646619E-2</v>
      </c>
      <c r="F2125" s="2">
        <f>'Moving Avg'!D2125</f>
        <v>2.6179999999999999</v>
      </c>
      <c r="G2125" s="2">
        <f>'Moving Avg'!F2125</f>
        <v>2.6480000000000006</v>
      </c>
      <c r="H2125" s="2">
        <f>'Moving Avg'!G2125</f>
        <v>2.7752000000000003</v>
      </c>
      <c r="I2125" s="2">
        <f>'Moving Avg'!H2125</f>
        <v>2.2409500000000002</v>
      </c>
      <c r="J2125" s="6" t="str">
        <f>OBV!F2125</f>
        <v>BEARISH</v>
      </c>
      <c r="K2125" s="6" t="str">
        <f>OBV!G2125</f>
        <v>NEUTRAL</v>
      </c>
      <c r="L2125" s="6" t="str">
        <f>OBV!H2125</f>
        <v>BEARISH DIVERGENCE</v>
      </c>
      <c r="M2125" s="8">
        <f t="shared" si="330"/>
        <v>25</v>
      </c>
      <c r="N2125" s="8">
        <f t="shared" si="331"/>
        <v>45</v>
      </c>
      <c r="O2125" s="8">
        <f t="shared" si="332"/>
        <v>50</v>
      </c>
      <c r="P2125" s="8">
        <f t="shared" si="333"/>
        <v>16.5</v>
      </c>
      <c r="Q2125" s="9">
        <f t="shared" si="334"/>
        <v>34.475000000000001</v>
      </c>
      <c r="R2125" s="9">
        <f t="shared" si="335"/>
        <v>35.625</v>
      </c>
      <c r="S2125" s="9">
        <f t="shared" si="336"/>
        <v>30.425000000000001</v>
      </c>
      <c r="T2125" s="9">
        <f t="shared" si="337"/>
        <v>34.125</v>
      </c>
      <c r="U2125" s="8">
        <f t="shared" si="338"/>
        <v>33.508333333333333</v>
      </c>
      <c r="V2125" s="8">
        <f t="shared" si="339"/>
        <v>33.662499999999994</v>
      </c>
    </row>
    <row r="2126" spans="1:22" ht="13.5" x14ac:dyDescent="0.25">
      <c r="A2126" s="3">
        <f>RSI!A2126</f>
        <v>45098</v>
      </c>
      <c r="B2126" s="2">
        <f>RSI!B2126</f>
        <v>2.7</v>
      </c>
      <c r="C2126" s="2">
        <f>RSI!I2126</f>
        <v>51.41400951771729</v>
      </c>
      <c r="D2126" s="2">
        <f>MACD!E2126</f>
        <v>3.1618768075711401E-2</v>
      </c>
      <c r="E2126" s="2">
        <f>MACD!F2126</f>
        <v>5.5061721479659577E-2</v>
      </c>
      <c r="F2126" s="2">
        <f>'Moving Avg'!D2126</f>
        <v>2.6539999999999999</v>
      </c>
      <c r="G2126" s="2">
        <f>'Moving Avg'!F2126</f>
        <v>2.646500000000001</v>
      </c>
      <c r="H2126" s="2">
        <f>'Moving Avg'!G2126</f>
        <v>2.7765999999999997</v>
      </c>
      <c r="I2126" s="2">
        <f>'Moving Avg'!H2126</f>
        <v>2.2458</v>
      </c>
      <c r="J2126" s="6" t="str">
        <f>OBV!F2126</f>
        <v>BEARISH</v>
      </c>
      <c r="K2126" s="6" t="str">
        <f>OBV!G2126</f>
        <v>NEUTRAL</v>
      </c>
      <c r="L2126" s="6" t="str">
        <f>OBV!H2126</f>
        <v>BEARISH DIVERGENCE</v>
      </c>
      <c r="M2126" s="8">
        <f t="shared" si="330"/>
        <v>25</v>
      </c>
      <c r="N2126" s="8">
        <f t="shared" si="331"/>
        <v>100</v>
      </c>
      <c r="O2126" s="8">
        <f t="shared" si="332"/>
        <v>50</v>
      </c>
      <c r="P2126" s="8">
        <f t="shared" si="333"/>
        <v>16.5</v>
      </c>
      <c r="Q2126" s="9">
        <f t="shared" si="334"/>
        <v>53.725000000000001</v>
      </c>
      <c r="R2126" s="9">
        <f t="shared" si="335"/>
        <v>46.625</v>
      </c>
      <c r="S2126" s="9">
        <f t="shared" si="336"/>
        <v>38.674999999999997</v>
      </c>
      <c r="T2126" s="9">
        <f t="shared" si="337"/>
        <v>47.875</v>
      </c>
      <c r="U2126" s="8">
        <f t="shared" si="338"/>
        <v>46.341666666666661</v>
      </c>
      <c r="V2126" s="8">
        <f t="shared" si="339"/>
        <v>46.724999999999994</v>
      </c>
    </row>
    <row r="2127" spans="1:22" ht="13.5" x14ac:dyDescent="0.25">
      <c r="A2127" s="3">
        <f>RSI!A2127</f>
        <v>45099</v>
      </c>
      <c r="B2127" s="2">
        <f>RSI!B2127</f>
        <v>2.74</v>
      </c>
      <c r="C2127" s="2">
        <f>RSI!I2127</f>
        <v>54.659959739217527</v>
      </c>
      <c r="D2127" s="2">
        <f>MACD!E2127</f>
        <v>1.5921794716507343E-2</v>
      </c>
      <c r="E2127" s="2">
        <f>MACD!F2127</f>
        <v>4.7233736127029136E-2</v>
      </c>
      <c r="F2127" s="2">
        <f>'Moving Avg'!D2127</f>
        <v>2.7</v>
      </c>
      <c r="G2127" s="2">
        <f>'Moving Avg'!F2127</f>
        <v>2.6535000000000006</v>
      </c>
      <c r="H2127" s="2">
        <f>'Moving Avg'!G2127</f>
        <v>2.7758000000000003</v>
      </c>
      <c r="I2127" s="2">
        <f>'Moving Avg'!H2127</f>
        <v>2.2508500000000002</v>
      </c>
      <c r="J2127" s="6" t="str">
        <f>OBV!F2127</f>
        <v>BULLISH</v>
      </c>
      <c r="K2127" s="6" t="str">
        <f>OBV!G2127</f>
        <v>NEUTRAL</v>
      </c>
      <c r="L2127" s="6" t="str">
        <f>OBV!H2127</f>
        <v>CONFIRMED BULLISH</v>
      </c>
      <c r="M2127" s="8">
        <f t="shared" si="330"/>
        <v>25</v>
      </c>
      <c r="N2127" s="8">
        <f t="shared" si="331"/>
        <v>100</v>
      </c>
      <c r="O2127" s="8">
        <f t="shared" si="332"/>
        <v>50</v>
      </c>
      <c r="P2127" s="8">
        <f t="shared" si="333"/>
        <v>83.5</v>
      </c>
      <c r="Q2127" s="9">
        <f t="shared" si="334"/>
        <v>63.774999999999999</v>
      </c>
      <c r="R2127" s="9">
        <f t="shared" si="335"/>
        <v>63.375</v>
      </c>
      <c r="S2127" s="9">
        <f t="shared" si="336"/>
        <v>68.825000000000003</v>
      </c>
      <c r="T2127" s="9">
        <f t="shared" si="337"/>
        <v>64.625</v>
      </c>
      <c r="U2127" s="8">
        <f t="shared" si="338"/>
        <v>65.325000000000003</v>
      </c>
      <c r="V2127" s="8">
        <f t="shared" si="339"/>
        <v>65.150000000000006</v>
      </c>
    </row>
    <row r="2128" spans="1:22" ht="13.5" x14ac:dyDescent="0.25">
      <c r="A2128" s="3">
        <f>RSI!A2128</f>
        <v>45100</v>
      </c>
      <c r="B2128" s="2">
        <f>RSI!B2128</f>
        <v>2.73</v>
      </c>
      <c r="C2128" s="2">
        <f>RSI!I2128</f>
        <v>53.694169927666195</v>
      </c>
      <c r="D2128" s="2">
        <f>MACD!E2128</f>
        <v>3.0432908628119648E-3</v>
      </c>
      <c r="E2128" s="2">
        <f>MACD!F2128</f>
        <v>3.8395647074185704E-2</v>
      </c>
      <c r="F2128" s="2">
        <f>'Moving Avg'!D2128</f>
        <v>2.7140000000000004</v>
      </c>
      <c r="G2128" s="2">
        <f>'Moving Avg'!F2128</f>
        <v>2.6595000000000004</v>
      </c>
      <c r="H2128" s="2">
        <f>'Moving Avg'!G2128</f>
        <v>2.7720000000000002</v>
      </c>
      <c r="I2128" s="2">
        <f>'Moving Avg'!H2128</f>
        <v>2.2562000000000002</v>
      </c>
      <c r="J2128" s="6" t="str">
        <f>OBV!F2128</f>
        <v>BULLISH</v>
      </c>
      <c r="K2128" s="6" t="str">
        <f>OBV!G2128</f>
        <v>NEUTRAL</v>
      </c>
      <c r="L2128" s="6" t="str">
        <f>OBV!H2128</f>
        <v>CONFIRMED BULLISH</v>
      </c>
      <c r="M2128" s="8">
        <f t="shared" si="330"/>
        <v>25</v>
      </c>
      <c r="N2128" s="8">
        <f t="shared" si="331"/>
        <v>100</v>
      </c>
      <c r="O2128" s="8">
        <f t="shared" si="332"/>
        <v>50</v>
      </c>
      <c r="P2128" s="8">
        <f t="shared" si="333"/>
        <v>83.5</v>
      </c>
      <c r="Q2128" s="9">
        <f t="shared" si="334"/>
        <v>63.774999999999999</v>
      </c>
      <c r="R2128" s="9">
        <f t="shared" si="335"/>
        <v>63.375</v>
      </c>
      <c r="S2128" s="9">
        <f t="shared" si="336"/>
        <v>68.825000000000003</v>
      </c>
      <c r="T2128" s="9">
        <f t="shared" si="337"/>
        <v>64.625</v>
      </c>
      <c r="U2128" s="8">
        <f t="shared" si="338"/>
        <v>65.325000000000003</v>
      </c>
      <c r="V2128" s="8">
        <f t="shared" si="339"/>
        <v>65.150000000000006</v>
      </c>
    </row>
    <row r="2129" spans="1:22" ht="13.5" x14ac:dyDescent="0.25">
      <c r="A2129" s="3">
        <f>RSI!A2129</f>
        <v>45103</v>
      </c>
      <c r="B2129" s="2">
        <f>RSI!B2129</f>
        <v>2.73</v>
      </c>
      <c r="C2129" s="2">
        <f>RSI!I2129</f>
        <v>53.694169927666195</v>
      </c>
      <c r="D2129" s="2">
        <f>MACD!E2129</f>
        <v>-8.1070274369530182E-3</v>
      </c>
      <c r="E2129" s="2">
        <f>MACD!F2129</f>
        <v>2.9095112171957961E-2</v>
      </c>
      <c r="F2129" s="2">
        <f>'Moving Avg'!D2129</f>
        <v>2.72</v>
      </c>
      <c r="G2129" s="2">
        <f>'Moving Avg'!F2129</f>
        <v>2.6695000000000002</v>
      </c>
      <c r="H2129" s="2">
        <f>'Moving Avg'!G2129</f>
        <v>2.7686000000000006</v>
      </c>
      <c r="I2129" s="2">
        <f>'Moving Avg'!H2129</f>
        <v>2.2613500000000002</v>
      </c>
      <c r="J2129" s="6" t="str">
        <f>OBV!F2129</f>
        <v>BULLISH</v>
      </c>
      <c r="K2129" s="6" t="str">
        <f>OBV!G2129</f>
        <v>NEUTRAL</v>
      </c>
      <c r="L2129" s="6" t="str">
        <f>OBV!H2129</f>
        <v>CONFIRMED BULLISH</v>
      </c>
      <c r="M2129" s="8">
        <f t="shared" si="330"/>
        <v>25</v>
      </c>
      <c r="N2129" s="8">
        <f t="shared" si="331"/>
        <v>100</v>
      </c>
      <c r="O2129" s="8">
        <f t="shared" si="332"/>
        <v>50</v>
      </c>
      <c r="P2129" s="8">
        <f t="shared" si="333"/>
        <v>83.5</v>
      </c>
      <c r="Q2129" s="9">
        <f t="shared" si="334"/>
        <v>63.774999999999999</v>
      </c>
      <c r="R2129" s="9">
        <f t="shared" si="335"/>
        <v>63.375</v>
      </c>
      <c r="S2129" s="9">
        <f t="shared" si="336"/>
        <v>68.825000000000003</v>
      </c>
      <c r="T2129" s="9">
        <f t="shared" si="337"/>
        <v>64.625</v>
      </c>
      <c r="U2129" s="8">
        <f t="shared" si="338"/>
        <v>65.325000000000003</v>
      </c>
      <c r="V2129" s="8">
        <f t="shared" si="339"/>
        <v>65.150000000000006</v>
      </c>
    </row>
    <row r="2130" spans="1:22" ht="13.5" x14ac:dyDescent="0.25">
      <c r="A2130" s="3">
        <f>RSI!A2130</f>
        <v>45104</v>
      </c>
      <c r="B2130" s="2">
        <f>RSI!B2130</f>
        <v>2.73</v>
      </c>
      <c r="C2130" s="2">
        <f>RSI!I2130</f>
        <v>53.694169927666195</v>
      </c>
      <c r="D2130" s="2">
        <f>MACD!E2130</f>
        <v>-3.6237823512986544E-2</v>
      </c>
      <c r="E2130" s="2">
        <f>MACD!F2130</f>
        <v>1.6028525034969061E-2</v>
      </c>
      <c r="F2130" s="2">
        <f>'Moving Avg'!D2130</f>
        <v>2.726</v>
      </c>
      <c r="G2130" s="2">
        <f>'Moving Avg'!F2130</f>
        <v>2.6719999999999997</v>
      </c>
      <c r="H2130" s="2">
        <f>'Moving Avg'!G2130</f>
        <v>2.7633999999999999</v>
      </c>
      <c r="I2130" s="2">
        <f>'Moving Avg'!H2130</f>
        <v>2.2667500000000005</v>
      </c>
      <c r="J2130" s="6" t="str">
        <f>OBV!F2130</f>
        <v>BULLISH</v>
      </c>
      <c r="K2130" s="6" t="str">
        <f>OBV!G2130</f>
        <v>NEUTRAL</v>
      </c>
      <c r="L2130" s="6" t="str">
        <f>OBV!H2130</f>
        <v>CONFIRMED BULLISH</v>
      </c>
      <c r="M2130" s="8">
        <f t="shared" si="330"/>
        <v>25</v>
      </c>
      <c r="N2130" s="8">
        <f t="shared" si="331"/>
        <v>100</v>
      </c>
      <c r="O2130" s="8">
        <f t="shared" si="332"/>
        <v>50</v>
      </c>
      <c r="P2130" s="8">
        <f t="shared" si="333"/>
        <v>83.5</v>
      </c>
      <c r="Q2130" s="9">
        <f t="shared" si="334"/>
        <v>63.774999999999999</v>
      </c>
      <c r="R2130" s="9">
        <f t="shared" si="335"/>
        <v>63.375</v>
      </c>
      <c r="S2130" s="9">
        <f t="shared" si="336"/>
        <v>68.825000000000003</v>
      </c>
      <c r="T2130" s="9">
        <f t="shared" si="337"/>
        <v>64.625</v>
      </c>
      <c r="U2130" s="8">
        <f t="shared" si="338"/>
        <v>65.325000000000003</v>
      </c>
      <c r="V2130" s="8">
        <f t="shared" si="339"/>
        <v>65.150000000000006</v>
      </c>
    </row>
    <row r="2131" spans="1:22" ht="13.5" x14ac:dyDescent="0.25">
      <c r="A2131" s="3">
        <f>RSI!A2131</f>
        <v>45107</v>
      </c>
      <c r="B2131" s="2">
        <f>RSI!B2131</f>
        <v>2.73</v>
      </c>
      <c r="C2131" s="2">
        <f>RSI!I2131</f>
        <v>53.694169927666195</v>
      </c>
      <c r="D2131" s="2">
        <f>MACD!E2131</f>
        <v>-6.0257816751895898E-2</v>
      </c>
      <c r="E2131" s="2">
        <f>MACD!F2131</f>
        <v>7.7125667759606921E-4</v>
      </c>
      <c r="F2131" s="2">
        <f>'Moving Avg'!D2131</f>
        <v>2.7320000000000002</v>
      </c>
      <c r="G2131" s="2">
        <f>'Moving Avg'!F2131</f>
        <v>2.6709999999999998</v>
      </c>
      <c r="H2131" s="2">
        <f>'Moving Avg'!G2131</f>
        <v>2.7581999999999995</v>
      </c>
      <c r="I2131" s="2">
        <f>'Moving Avg'!H2131</f>
        <v>2.2724000000000002</v>
      </c>
      <c r="J2131" s="6" t="str">
        <f>OBV!F2131</f>
        <v>BULLISH</v>
      </c>
      <c r="K2131" s="6" t="str">
        <f>OBV!G2131</f>
        <v>NEUTRAL</v>
      </c>
      <c r="L2131" s="6" t="str">
        <f>OBV!H2131</f>
        <v>CONFIRMED BULLISH</v>
      </c>
      <c r="M2131" s="8">
        <f t="shared" si="330"/>
        <v>25</v>
      </c>
      <c r="N2131" s="8">
        <f t="shared" si="331"/>
        <v>100</v>
      </c>
      <c r="O2131" s="8">
        <f t="shared" si="332"/>
        <v>50</v>
      </c>
      <c r="P2131" s="8">
        <f t="shared" si="333"/>
        <v>83.5</v>
      </c>
      <c r="Q2131" s="9">
        <f t="shared" si="334"/>
        <v>63.774999999999999</v>
      </c>
      <c r="R2131" s="9">
        <f t="shared" si="335"/>
        <v>63.375</v>
      </c>
      <c r="S2131" s="9">
        <f t="shared" si="336"/>
        <v>68.825000000000003</v>
      </c>
      <c r="T2131" s="9">
        <f t="shared" si="337"/>
        <v>64.625</v>
      </c>
      <c r="U2131" s="8">
        <f t="shared" si="338"/>
        <v>65.325000000000003</v>
      </c>
      <c r="V2131" s="8">
        <f t="shared" si="339"/>
        <v>65.150000000000006</v>
      </c>
    </row>
    <row r="2132" spans="1:22" ht="13.5" x14ac:dyDescent="0.25">
      <c r="A2132" s="3">
        <f>RSI!A2132</f>
        <v>45110</v>
      </c>
      <c r="B2132" s="2">
        <f>RSI!B2132</f>
        <v>2.57</v>
      </c>
      <c r="C2132" s="2">
        <f>RSI!I2132</f>
        <v>38.90170213338267</v>
      </c>
      <c r="D2132" s="2">
        <f>MACD!E2132</f>
        <v>-7.0469973087202042E-2</v>
      </c>
      <c r="E2132" s="2">
        <f>MACD!F2132</f>
        <v>-1.3476989275363555E-2</v>
      </c>
      <c r="F2132" s="2">
        <f>'Moving Avg'!D2132</f>
        <v>2.698</v>
      </c>
      <c r="G2132" s="2">
        <f>'Moving Avg'!F2132</f>
        <v>2.6619999999999999</v>
      </c>
      <c r="H2132" s="2">
        <f>'Moving Avg'!G2132</f>
        <v>2.7499999999999996</v>
      </c>
      <c r="I2132" s="2">
        <f>'Moving Avg'!H2132</f>
        <v>2.2769000000000004</v>
      </c>
      <c r="J2132" s="6" t="str">
        <f>OBV!F2132</f>
        <v>BEARISH</v>
      </c>
      <c r="K2132" s="6" t="str">
        <f>OBV!G2132</f>
        <v>WEAK</v>
      </c>
      <c r="L2132" s="6" t="str">
        <f>OBV!H2132</f>
        <v>CONFIRMED BEARISH</v>
      </c>
      <c r="M2132" s="8">
        <f t="shared" si="330"/>
        <v>25</v>
      </c>
      <c r="N2132" s="8">
        <f t="shared" si="331"/>
        <v>100</v>
      </c>
      <c r="O2132" s="8">
        <f t="shared" si="332"/>
        <v>50</v>
      </c>
      <c r="P2132" s="8">
        <f t="shared" si="333"/>
        <v>0</v>
      </c>
      <c r="Q2132" s="9">
        <f t="shared" si="334"/>
        <v>51.25</v>
      </c>
      <c r="R2132" s="9">
        <f t="shared" si="335"/>
        <v>42.5</v>
      </c>
      <c r="S2132" s="9">
        <f t="shared" si="336"/>
        <v>31.25</v>
      </c>
      <c r="T2132" s="9">
        <f t="shared" si="337"/>
        <v>43.75</v>
      </c>
      <c r="U2132" s="8">
        <f t="shared" si="338"/>
        <v>41.666666666666664</v>
      </c>
      <c r="V2132" s="8">
        <f t="shared" si="339"/>
        <v>42.1875</v>
      </c>
    </row>
    <row r="2133" spans="1:22" ht="13.5" x14ac:dyDescent="0.25">
      <c r="A2133" s="3">
        <f>RSI!A2133</f>
        <v>45111</v>
      </c>
      <c r="B2133" s="2">
        <f>RSI!B2133</f>
        <v>2.65</v>
      </c>
      <c r="C2133" s="2">
        <f>RSI!I2133</f>
        <v>46.794400855365119</v>
      </c>
      <c r="D2133" s="2">
        <f>MACD!E2133</f>
        <v>-6.1200637189367857E-2</v>
      </c>
      <c r="E2133" s="2">
        <f>MACD!F2133</f>
        <v>-2.3021718858164418E-2</v>
      </c>
      <c r="F2133" s="2">
        <f>'Moving Avg'!D2133</f>
        <v>2.6819999999999999</v>
      </c>
      <c r="G2133" s="2">
        <f>'Moving Avg'!F2133</f>
        <v>2.6569999999999991</v>
      </c>
      <c r="H2133" s="2">
        <f>'Moving Avg'!G2133</f>
        <v>2.7433999999999998</v>
      </c>
      <c r="I2133" s="2">
        <f>'Moving Avg'!H2133</f>
        <v>2.28165</v>
      </c>
      <c r="J2133" s="6" t="str">
        <f>OBV!F2133</f>
        <v>BULLISH</v>
      </c>
      <c r="K2133" s="6" t="str">
        <f>OBV!G2133</f>
        <v>STRONG</v>
      </c>
      <c r="L2133" s="6" t="str">
        <f>OBV!H2133</f>
        <v>BULLISH DIVERGENCE</v>
      </c>
      <c r="M2133" s="8">
        <f t="shared" si="330"/>
        <v>25</v>
      </c>
      <c r="N2133" s="8">
        <f t="shared" si="331"/>
        <v>100</v>
      </c>
      <c r="O2133" s="8">
        <f t="shared" si="332"/>
        <v>50</v>
      </c>
      <c r="P2133" s="8">
        <f t="shared" si="333"/>
        <v>83</v>
      </c>
      <c r="Q2133" s="9">
        <f t="shared" si="334"/>
        <v>63.7</v>
      </c>
      <c r="R2133" s="9">
        <f t="shared" si="335"/>
        <v>63.25</v>
      </c>
      <c r="S2133" s="9">
        <f t="shared" si="336"/>
        <v>68.599999999999994</v>
      </c>
      <c r="T2133" s="9">
        <f t="shared" si="337"/>
        <v>64.5</v>
      </c>
      <c r="U2133" s="8">
        <f t="shared" si="338"/>
        <v>65.183333333333337</v>
      </c>
      <c r="V2133" s="8">
        <f t="shared" si="339"/>
        <v>65.012500000000003</v>
      </c>
    </row>
    <row r="2134" spans="1:22" ht="13.5" x14ac:dyDescent="0.25">
      <c r="A2134" s="3">
        <f>RSI!A2134</f>
        <v>45112</v>
      </c>
      <c r="B2134" s="2">
        <f>RSI!B2134</f>
        <v>2.65</v>
      </c>
      <c r="C2134" s="2">
        <f>RSI!I2134</f>
        <v>46.794400855365119</v>
      </c>
      <c r="D2134" s="2">
        <f>MACD!E2134</f>
        <v>-4.6973087557852899E-2</v>
      </c>
      <c r="E2134" s="2">
        <f>MACD!F2134</f>
        <v>-2.7811992598102117E-2</v>
      </c>
      <c r="F2134" s="2">
        <f>'Moving Avg'!D2134</f>
        <v>2.6659999999999999</v>
      </c>
      <c r="G2134" s="2">
        <f>'Moving Avg'!F2134</f>
        <v>2.6519999999999992</v>
      </c>
      <c r="H2134" s="2">
        <f>'Moving Avg'!G2134</f>
        <v>2.7402000000000002</v>
      </c>
      <c r="I2134" s="2">
        <f>'Moving Avg'!H2134</f>
        <v>2.2864</v>
      </c>
      <c r="J2134" s="6" t="str">
        <f>OBV!F2134</f>
        <v>BULLISH</v>
      </c>
      <c r="K2134" s="6" t="str">
        <f>OBV!G2134</f>
        <v>STRONG</v>
      </c>
      <c r="L2134" s="6" t="str">
        <f>OBV!H2134</f>
        <v>BULLISH DIVERGENCE</v>
      </c>
      <c r="M2134" s="8">
        <f t="shared" si="330"/>
        <v>25</v>
      </c>
      <c r="N2134" s="8">
        <f t="shared" si="331"/>
        <v>45</v>
      </c>
      <c r="O2134" s="8">
        <f t="shared" si="332"/>
        <v>50</v>
      </c>
      <c r="P2134" s="8">
        <f t="shared" si="333"/>
        <v>83</v>
      </c>
      <c r="Q2134" s="9">
        <f t="shared" si="334"/>
        <v>44.45</v>
      </c>
      <c r="R2134" s="9">
        <f t="shared" si="335"/>
        <v>52.25</v>
      </c>
      <c r="S2134" s="9">
        <f t="shared" si="336"/>
        <v>60.35</v>
      </c>
      <c r="T2134" s="9">
        <f t="shared" si="337"/>
        <v>50.75</v>
      </c>
      <c r="U2134" s="8">
        <f t="shared" si="338"/>
        <v>52.35</v>
      </c>
      <c r="V2134" s="8">
        <f t="shared" si="339"/>
        <v>51.95</v>
      </c>
    </row>
    <row r="2135" spans="1:22" ht="13.5" x14ac:dyDescent="0.25">
      <c r="A2135" s="3">
        <f>RSI!A2135</f>
        <v>45113</v>
      </c>
      <c r="B2135" s="2">
        <f>RSI!B2135</f>
        <v>2.68</v>
      </c>
      <c r="C2135" s="2">
        <f>RSI!I2135</f>
        <v>49.624591118994168</v>
      </c>
      <c r="D2135" s="2">
        <f>MACD!E2135</f>
        <v>-3.6943262774667307E-2</v>
      </c>
      <c r="E2135" s="2">
        <f>MACD!F2135</f>
        <v>-2.9638246633415157E-2</v>
      </c>
      <c r="F2135" s="2">
        <f>'Moving Avg'!D2135</f>
        <v>2.6559999999999997</v>
      </c>
      <c r="G2135" s="2">
        <f>'Moving Avg'!F2135</f>
        <v>2.653999999999999</v>
      </c>
      <c r="H2135" s="2">
        <f>'Moving Avg'!G2135</f>
        <v>2.7398000000000007</v>
      </c>
      <c r="I2135" s="2">
        <f>'Moving Avg'!H2135</f>
        <v>2.29135</v>
      </c>
      <c r="J2135" s="6" t="str">
        <f>OBV!F2135</f>
        <v>BULLISH</v>
      </c>
      <c r="K2135" s="6" t="str">
        <f>OBV!G2135</f>
        <v>STRONG</v>
      </c>
      <c r="L2135" s="6" t="str">
        <f>OBV!H2135</f>
        <v>BULLISH DIVERGENCE</v>
      </c>
      <c r="M2135" s="8">
        <f t="shared" si="330"/>
        <v>25</v>
      </c>
      <c r="N2135" s="8">
        <f t="shared" si="331"/>
        <v>45</v>
      </c>
      <c r="O2135" s="8">
        <f t="shared" si="332"/>
        <v>50</v>
      </c>
      <c r="P2135" s="8">
        <f t="shared" si="333"/>
        <v>83</v>
      </c>
      <c r="Q2135" s="9">
        <f t="shared" si="334"/>
        <v>44.45</v>
      </c>
      <c r="R2135" s="9">
        <f t="shared" si="335"/>
        <v>52.25</v>
      </c>
      <c r="S2135" s="9">
        <f t="shared" si="336"/>
        <v>60.35</v>
      </c>
      <c r="T2135" s="9">
        <f t="shared" si="337"/>
        <v>50.75</v>
      </c>
      <c r="U2135" s="8">
        <f t="shared" si="338"/>
        <v>52.35</v>
      </c>
      <c r="V2135" s="8">
        <f t="shared" si="339"/>
        <v>51.95</v>
      </c>
    </row>
    <row r="2136" spans="1:22" ht="13.5" x14ac:dyDescent="0.25">
      <c r="A2136" s="3">
        <f>RSI!A2136</f>
        <v>45114</v>
      </c>
      <c r="B2136" s="2">
        <f>RSI!B2136</f>
        <v>2.68</v>
      </c>
      <c r="C2136" s="2">
        <f>RSI!I2136</f>
        <v>49.624591118994168</v>
      </c>
      <c r="D2136" s="2">
        <f>MACD!E2136</f>
        <v>-2.8436211873030359E-2</v>
      </c>
      <c r="E2136" s="2">
        <f>MACD!F2136</f>
        <v>-2.9397839681338196E-2</v>
      </c>
      <c r="F2136" s="2">
        <f>'Moving Avg'!D2136</f>
        <v>2.6459999999999999</v>
      </c>
      <c r="G2136" s="2">
        <f>'Moving Avg'!F2136</f>
        <v>2.6559999999999997</v>
      </c>
      <c r="H2136" s="2">
        <f>'Moving Avg'!G2136</f>
        <v>2.7414000000000005</v>
      </c>
      <c r="I2136" s="2">
        <f>'Moving Avg'!H2136</f>
        <v>2.2963999999999998</v>
      </c>
      <c r="J2136" s="6" t="str">
        <f>OBV!F2136</f>
        <v>BULLISH</v>
      </c>
      <c r="K2136" s="6" t="str">
        <f>OBV!G2136</f>
        <v>STRONG</v>
      </c>
      <c r="L2136" s="6" t="str">
        <f>OBV!H2136</f>
        <v>BULLISH DIVERGENCE</v>
      </c>
      <c r="M2136" s="8">
        <f t="shared" si="330"/>
        <v>25</v>
      </c>
      <c r="N2136" s="8">
        <f t="shared" si="331"/>
        <v>0</v>
      </c>
      <c r="O2136" s="8">
        <f t="shared" si="332"/>
        <v>50</v>
      </c>
      <c r="P2136" s="8">
        <f t="shared" si="333"/>
        <v>83</v>
      </c>
      <c r="Q2136" s="9">
        <f t="shared" si="334"/>
        <v>28.7</v>
      </c>
      <c r="R2136" s="9">
        <f t="shared" si="335"/>
        <v>43.25</v>
      </c>
      <c r="S2136" s="9">
        <f t="shared" si="336"/>
        <v>53.6</v>
      </c>
      <c r="T2136" s="9">
        <f t="shared" si="337"/>
        <v>39.5</v>
      </c>
      <c r="U2136" s="8">
        <f t="shared" si="338"/>
        <v>41.85</v>
      </c>
      <c r="V2136" s="8">
        <f t="shared" si="339"/>
        <v>41.262500000000003</v>
      </c>
    </row>
    <row r="2137" spans="1:22" ht="13.5" x14ac:dyDescent="0.25">
      <c r="A2137" s="3">
        <f>RSI!A2137</f>
        <v>45117</v>
      </c>
      <c r="B2137" s="2">
        <f>RSI!B2137</f>
        <v>2.68</v>
      </c>
      <c r="C2137" s="2">
        <f>RSI!I2137</f>
        <v>49.624591118994168</v>
      </c>
      <c r="D2137" s="2">
        <f>MACD!E2137</f>
        <v>-1.5065317726470795E-2</v>
      </c>
      <c r="E2137" s="2">
        <f>MACD!F2137</f>
        <v>-2.6531335290364718E-2</v>
      </c>
      <c r="F2137" s="2">
        <f>'Moving Avg'!D2137</f>
        <v>2.6680000000000001</v>
      </c>
      <c r="G2137" s="2">
        <f>'Moving Avg'!F2137</f>
        <v>2.6579999999999995</v>
      </c>
      <c r="H2137" s="2">
        <f>'Moving Avg'!G2137</f>
        <v>2.7430000000000008</v>
      </c>
      <c r="I2137" s="2">
        <f>'Moving Avg'!H2137</f>
        <v>2.3013999999999997</v>
      </c>
      <c r="J2137" s="6" t="str">
        <f>OBV!F2137</f>
        <v>BULLISH</v>
      </c>
      <c r="K2137" s="6" t="str">
        <f>OBV!G2137</f>
        <v>STRONG</v>
      </c>
      <c r="L2137" s="6" t="str">
        <f>OBV!H2137</f>
        <v>CONFIRMED BULLISH</v>
      </c>
      <c r="M2137" s="8">
        <f t="shared" si="330"/>
        <v>25</v>
      </c>
      <c r="N2137" s="8">
        <f t="shared" si="331"/>
        <v>0</v>
      </c>
      <c r="O2137" s="8">
        <f t="shared" si="332"/>
        <v>50</v>
      </c>
      <c r="P2137" s="8">
        <f t="shared" si="333"/>
        <v>100</v>
      </c>
      <c r="Q2137" s="9">
        <f t="shared" si="334"/>
        <v>31.25</v>
      </c>
      <c r="R2137" s="9">
        <f t="shared" si="335"/>
        <v>47.5</v>
      </c>
      <c r="S2137" s="9">
        <f t="shared" si="336"/>
        <v>61.25</v>
      </c>
      <c r="T2137" s="9">
        <f t="shared" si="337"/>
        <v>43.75</v>
      </c>
      <c r="U2137" s="8">
        <f t="shared" si="338"/>
        <v>46.666666666666664</v>
      </c>
      <c r="V2137" s="8">
        <f t="shared" si="339"/>
        <v>45.9375</v>
      </c>
    </row>
    <row r="2138" spans="1:22" ht="13.5" x14ac:dyDescent="0.25">
      <c r="A2138" s="3">
        <f>RSI!A2138</f>
        <v>45118</v>
      </c>
      <c r="B2138" s="2">
        <f>RSI!B2138</f>
        <v>2.68</v>
      </c>
      <c r="C2138" s="2">
        <f>RSI!I2138</f>
        <v>49.624591118994161</v>
      </c>
      <c r="D2138" s="2">
        <f>MACD!E2138</f>
        <v>-5.2725622814286943E-3</v>
      </c>
      <c r="E2138" s="2">
        <f>MACD!F2138</f>
        <v>-2.2279580688577515E-2</v>
      </c>
      <c r="F2138" s="2">
        <f>'Moving Avg'!D2138</f>
        <v>2.6739999999999999</v>
      </c>
      <c r="G2138" s="2">
        <f>'Moving Avg'!F2138</f>
        <v>2.6599999999999997</v>
      </c>
      <c r="H2138" s="2">
        <f>'Moving Avg'!G2138</f>
        <v>2.7456000000000005</v>
      </c>
      <c r="I2138" s="2">
        <f>'Moving Avg'!H2138</f>
        <v>2.3067499999999996</v>
      </c>
      <c r="J2138" s="6" t="str">
        <f>OBV!F2138</f>
        <v>BULLISH</v>
      </c>
      <c r="K2138" s="6" t="str">
        <f>OBV!G2138</f>
        <v>NEUTRAL</v>
      </c>
      <c r="L2138" s="6" t="str">
        <f>OBV!H2138</f>
        <v>CONFIRMED BULLISH</v>
      </c>
      <c r="M2138" s="8">
        <f t="shared" si="330"/>
        <v>25</v>
      </c>
      <c r="N2138" s="8">
        <f t="shared" si="331"/>
        <v>0</v>
      </c>
      <c r="O2138" s="8">
        <f t="shared" si="332"/>
        <v>50</v>
      </c>
      <c r="P2138" s="8">
        <f t="shared" si="333"/>
        <v>83.5</v>
      </c>
      <c r="Q2138" s="9">
        <f t="shared" si="334"/>
        <v>28.774999999999999</v>
      </c>
      <c r="R2138" s="9">
        <f t="shared" si="335"/>
        <v>43.375</v>
      </c>
      <c r="S2138" s="9">
        <f t="shared" si="336"/>
        <v>53.825000000000003</v>
      </c>
      <c r="T2138" s="9">
        <f t="shared" si="337"/>
        <v>39.625</v>
      </c>
      <c r="U2138" s="8">
        <f t="shared" si="338"/>
        <v>41.991666666666667</v>
      </c>
      <c r="V2138" s="8">
        <f t="shared" si="339"/>
        <v>41.400000000000006</v>
      </c>
    </row>
    <row r="2139" spans="1:22" ht="13.5" x14ac:dyDescent="0.25">
      <c r="A2139" s="3">
        <f>RSI!A2139</f>
        <v>45119</v>
      </c>
      <c r="B2139" s="2">
        <f>RSI!B2139</f>
        <v>2.68</v>
      </c>
      <c r="C2139" s="2">
        <f>RSI!I2139</f>
        <v>49.624591118994161</v>
      </c>
      <c r="D2139" s="2">
        <f>MACD!E2139</f>
        <v>3.0297112129082926E-3</v>
      </c>
      <c r="E2139" s="2">
        <f>MACD!F2139</f>
        <v>-1.7217722308280354E-2</v>
      </c>
      <c r="F2139" s="2">
        <f>'Moving Avg'!D2139</f>
        <v>2.68</v>
      </c>
      <c r="G2139" s="2">
        <f>'Moving Avg'!F2139</f>
        <v>2.6619999999999999</v>
      </c>
      <c r="H2139" s="2">
        <f>'Moving Avg'!G2139</f>
        <v>2.7456000000000005</v>
      </c>
      <c r="I2139" s="2">
        <f>'Moving Avg'!H2139</f>
        <v>2.3119499999999999</v>
      </c>
      <c r="J2139" s="6" t="str">
        <f>OBV!F2139</f>
        <v>BULLISH</v>
      </c>
      <c r="K2139" s="6" t="str">
        <f>OBV!G2139</f>
        <v>NEUTRAL</v>
      </c>
      <c r="L2139" s="6" t="str">
        <f>OBV!H2139</f>
        <v>CONFIRMED BULLISH</v>
      </c>
      <c r="M2139" s="8">
        <f t="shared" si="330"/>
        <v>25</v>
      </c>
      <c r="N2139" s="8">
        <f t="shared" si="331"/>
        <v>0</v>
      </c>
      <c r="O2139" s="8">
        <f t="shared" si="332"/>
        <v>50</v>
      </c>
      <c r="P2139" s="8">
        <f t="shared" si="333"/>
        <v>83.5</v>
      </c>
      <c r="Q2139" s="9">
        <f t="shared" si="334"/>
        <v>28.774999999999999</v>
      </c>
      <c r="R2139" s="9">
        <f t="shared" si="335"/>
        <v>43.375</v>
      </c>
      <c r="S2139" s="9">
        <f t="shared" si="336"/>
        <v>53.825000000000003</v>
      </c>
      <c r="T2139" s="9">
        <f t="shared" si="337"/>
        <v>39.625</v>
      </c>
      <c r="U2139" s="8">
        <f t="shared" si="338"/>
        <v>41.991666666666667</v>
      </c>
      <c r="V2139" s="8">
        <f t="shared" si="339"/>
        <v>41.400000000000006</v>
      </c>
    </row>
    <row r="2140" spans="1:22" ht="13.5" x14ac:dyDescent="0.25">
      <c r="A2140" s="3">
        <f>RSI!A2140</f>
        <v>45120</v>
      </c>
      <c r="B2140" s="2">
        <f>RSI!B2140</f>
        <v>2.68</v>
      </c>
      <c r="C2140" s="2">
        <f>RSI!I2140</f>
        <v>49.624591118994168</v>
      </c>
      <c r="D2140" s="2">
        <f>MACD!E2140</f>
        <v>1.0069615389805886E-2</v>
      </c>
      <c r="E2140" s="2">
        <f>MACD!F2140</f>
        <v>-1.1760254768663107E-2</v>
      </c>
      <c r="F2140" s="2">
        <f>'Moving Avg'!D2140</f>
        <v>2.68</v>
      </c>
      <c r="G2140" s="2">
        <f>'Moving Avg'!F2140</f>
        <v>2.67</v>
      </c>
      <c r="H2140" s="2">
        <f>'Moving Avg'!G2140</f>
        <v>2.7424000000000013</v>
      </c>
      <c r="I2140" s="2">
        <f>'Moving Avg'!H2140</f>
        <v>2.3169999999999997</v>
      </c>
      <c r="J2140" s="6" t="str">
        <f>OBV!F2140</f>
        <v>NEUTRAL</v>
      </c>
      <c r="K2140" s="6" t="str">
        <f>OBV!G2140</f>
        <v>NEUTRAL</v>
      </c>
      <c r="L2140" s="6" t="str">
        <f>OBV!H2140</f>
        <v>NEUTRAL</v>
      </c>
      <c r="M2140" s="8">
        <f t="shared" si="330"/>
        <v>25</v>
      </c>
      <c r="N2140" s="8">
        <f t="shared" si="331"/>
        <v>0</v>
      </c>
      <c r="O2140" s="8">
        <f t="shared" si="332"/>
        <v>50</v>
      </c>
      <c r="P2140" s="8">
        <f t="shared" si="333"/>
        <v>33</v>
      </c>
      <c r="Q2140" s="9">
        <f t="shared" si="334"/>
        <v>21.2</v>
      </c>
      <c r="R2140" s="9">
        <f t="shared" si="335"/>
        <v>30.75</v>
      </c>
      <c r="S2140" s="9">
        <f t="shared" si="336"/>
        <v>31.1</v>
      </c>
      <c r="T2140" s="9">
        <f t="shared" si="337"/>
        <v>27</v>
      </c>
      <c r="U2140" s="8">
        <f t="shared" si="338"/>
        <v>27.683333333333337</v>
      </c>
      <c r="V2140" s="8">
        <f t="shared" si="339"/>
        <v>27.512500000000003</v>
      </c>
    </row>
    <row r="2141" spans="1:22" ht="13.5" x14ac:dyDescent="0.25">
      <c r="A2141" s="3">
        <f>RSI!A2141</f>
        <v>45121</v>
      </c>
      <c r="B2141" s="2">
        <f>RSI!B2141</f>
        <v>2.68</v>
      </c>
      <c r="C2141" s="2">
        <f>RSI!I2141</f>
        <v>49.624591118994168</v>
      </c>
      <c r="D2141" s="2">
        <f>MACD!E2141</f>
        <v>1.6040256948460119E-2</v>
      </c>
      <c r="E2141" s="2">
        <f>MACD!F2141</f>
        <v>-6.2001524252384629E-3</v>
      </c>
      <c r="F2141" s="2">
        <f>'Moving Avg'!D2141</f>
        <v>2.68</v>
      </c>
      <c r="G2141" s="2">
        <f>'Moving Avg'!F2141</f>
        <v>2.6779999999999999</v>
      </c>
      <c r="H2141" s="2">
        <f>'Moving Avg'!G2141</f>
        <v>2.737000000000001</v>
      </c>
      <c r="I2141" s="2">
        <f>'Moving Avg'!H2141</f>
        <v>2.3220999999999998</v>
      </c>
      <c r="J2141" s="6" t="str">
        <f>OBV!F2141</f>
        <v>NEUTRAL</v>
      </c>
      <c r="K2141" s="6" t="str">
        <f>OBV!G2141</f>
        <v>NEUTRAL</v>
      </c>
      <c r="L2141" s="6" t="str">
        <f>OBV!H2141</f>
        <v>NEUTRAL</v>
      </c>
      <c r="M2141" s="8">
        <f t="shared" si="330"/>
        <v>25</v>
      </c>
      <c r="N2141" s="8">
        <f t="shared" si="331"/>
        <v>0</v>
      </c>
      <c r="O2141" s="8">
        <f t="shared" si="332"/>
        <v>50</v>
      </c>
      <c r="P2141" s="8">
        <f t="shared" si="333"/>
        <v>33</v>
      </c>
      <c r="Q2141" s="9">
        <f t="shared" si="334"/>
        <v>21.2</v>
      </c>
      <c r="R2141" s="9">
        <f t="shared" si="335"/>
        <v>30.75</v>
      </c>
      <c r="S2141" s="9">
        <f t="shared" si="336"/>
        <v>31.1</v>
      </c>
      <c r="T2141" s="9">
        <f t="shared" si="337"/>
        <v>27</v>
      </c>
      <c r="U2141" s="8">
        <f t="shared" si="338"/>
        <v>27.683333333333337</v>
      </c>
      <c r="V2141" s="8">
        <f t="shared" si="339"/>
        <v>27.512500000000003</v>
      </c>
    </row>
    <row r="2142" spans="1:22" ht="13.5" x14ac:dyDescent="0.25">
      <c r="A2142" s="3">
        <f>RSI!A2142</f>
        <v>45124</v>
      </c>
      <c r="B2142" s="2">
        <f>RSI!B2142</f>
        <v>2.67</v>
      </c>
      <c r="C2142" s="2">
        <f>RSI!I2142</f>
        <v>48.189170199302069</v>
      </c>
      <c r="D2142" s="2">
        <f>MACD!E2142</f>
        <v>-2.7695282343436212E-3</v>
      </c>
      <c r="E2142" s="2">
        <f>MACD!F2142</f>
        <v>-5.5140275870594942E-3</v>
      </c>
      <c r="F2142" s="2">
        <f>'Moving Avg'!D2142</f>
        <v>2.6779999999999999</v>
      </c>
      <c r="G2142" s="2">
        <f>'Moving Avg'!F2142</f>
        <v>2.6859999999999999</v>
      </c>
      <c r="H2142" s="2">
        <f>'Moving Avg'!G2142</f>
        <v>2.7298000000000009</v>
      </c>
      <c r="I2142" s="2">
        <f>'Moving Avg'!H2142</f>
        <v>2.3270499999999998</v>
      </c>
      <c r="J2142" s="6" t="str">
        <f>OBV!F2142</f>
        <v>BEARISH</v>
      </c>
      <c r="K2142" s="6" t="str">
        <f>OBV!G2142</f>
        <v>NEUTRAL</v>
      </c>
      <c r="L2142" s="6" t="str">
        <f>OBV!H2142</f>
        <v>CONFIRMED BEARISH</v>
      </c>
      <c r="M2142" s="8">
        <f t="shared" si="330"/>
        <v>25</v>
      </c>
      <c r="N2142" s="8">
        <f t="shared" si="331"/>
        <v>0</v>
      </c>
      <c r="O2142" s="8">
        <f t="shared" si="332"/>
        <v>50</v>
      </c>
      <c r="P2142" s="8">
        <f t="shared" si="333"/>
        <v>16.5</v>
      </c>
      <c r="Q2142" s="9">
        <f t="shared" si="334"/>
        <v>18.725000000000001</v>
      </c>
      <c r="R2142" s="9">
        <f t="shared" si="335"/>
        <v>26.625</v>
      </c>
      <c r="S2142" s="9">
        <f t="shared" si="336"/>
        <v>23.675000000000001</v>
      </c>
      <c r="T2142" s="9">
        <f t="shared" si="337"/>
        <v>22.875</v>
      </c>
      <c r="U2142" s="8">
        <f t="shared" si="338"/>
        <v>23.008333333333336</v>
      </c>
      <c r="V2142" s="8">
        <f t="shared" si="339"/>
        <v>22.975000000000001</v>
      </c>
    </row>
    <row r="2143" spans="1:22" ht="13.5" x14ac:dyDescent="0.25">
      <c r="A2143" s="3">
        <f>RSI!A2143</f>
        <v>45125</v>
      </c>
      <c r="B2143" s="2">
        <f>RSI!B2143</f>
        <v>2.67</v>
      </c>
      <c r="C2143" s="2">
        <f>RSI!I2143</f>
        <v>48.189170199302069</v>
      </c>
      <c r="D2143" s="2">
        <f>MACD!E2143</f>
        <v>-6.3068866740403351E-3</v>
      </c>
      <c r="E2143" s="2">
        <f>MACD!F2143</f>
        <v>-5.6725994044556621E-3</v>
      </c>
      <c r="F2143" s="2">
        <f>'Moving Avg'!D2143</f>
        <v>2.6760000000000002</v>
      </c>
      <c r="G2143" s="2">
        <f>'Moving Avg'!F2143</f>
        <v>2.6865000000000001</v>
      </c>
      <c r="H2143" s="2">
        <f>'Moving Avg'!G2143</f>
        <v>2.7226000000000004</v>
      </c>
      <c r="I2143" s="2">
        <f>'Moving Avg'!H2143</f>
        <v>2.3319499999999995</v>
      </c>
      <c r="J2143" s="6" t="str">
        <f>OBV!F2143</f>
        <v>BEARISH</v>
      </c>
      <c r="K2143" s="6" t="str">
        <f>OBV!G2143</f>
        <v>NEUTRAL</v>
      </c>
      <c r="L2143" s="6" t="str">
        <f>OBV!H2143</f>
        <v>CONFIRMED BEARISH</v>
      </c>
      <c r="M2143" s="8">
        <f t="shared" si="330"/>
        <v>25</v>
      </c>
      <c r="N2143" s="8">
        <f t="shared" si="331"/>
        <v>45</v>
      </c>
      <c r="O2143" s="8">
        <f t="shared" si="332"/>
        <v>50</v>
      </c>
      <c r="P2143" s="8">
        <f t="shared" si="333"/>
        <v>16.5</v>
      </c>
      <c r="Q2143" s="9">
        <f t="shared" si="334"/>
        <v>34.475000000000001</v>
      </c>
      <c r="R2143" s="9">
        <f t="shared" si="335"/>
        <v>35.625</v>
      </c>
      <c r="S2143" s="9">
        <f t="shared" si="336"/>
        <v>30.425000000000001</v>
      </c>
      <c r="T2143" s="9">
        <f t="shared" si="337"/>
        <v>34.125</v>
      </c>
      <c r="U2143" s="8">
        <f t="shared" si="338"/>
        <v>33.508333333333333</v>
      </c>
      <c r="V2143" s="8">
        <f t="shared" si="339"/>
        <v>33.662499999999994</v>
      </c>
    </row>
    <row r="2144" spans="1:22" ht="13.5" x14ac:dyDescent="0.25">
      <c r="A2144" s="3">
        <f>RSI!A2144</f>
        <v>45127</v>
      </c>
      <c r="B2144" s="2">
        <f>RSI!B2144</f>
        <v>2.67</v>
      </c>
      <c r="C2144" s="2">
        <f>RSI!I2144</f>
        <v>48.189170199302069</v>
      </c>
      <c r="D2144" s="2">
        <f>MACD!E2144</f>
        <v>-9.2343682245257241E-3</v>
      </c>
      <c r="E2144" s="2">
        <f>MACD!F2144</f>
        <v>-6.3849531684696745E-3</v>
      </c>
      <c r="F2144" s="2">
        <f>'Moving Avg'!D2144</f>
        <v>2.6740000000000004</v>
      </c>
      <c r="G2144" s="2">
        <f>'Moving Avg'!F2144</f>
        <v>2.6850000000000001</v>
      </c>
      <c r="H2144" s="2">
        <f>'Moving Avg'!G2144</f>
        <v>2.7154000000000007</v>
      </c>
      <c r="I2144" s="2">
        <f>'Moving Avg'!H2144</f>
        <v>2.3368499999999996</v>
      </c>
      <c r="J2144" s="6" t="str">
        <f>OBV!F2144</f>
        <v>BEARISH</v>
      </c>
      <c r="K2144" s="6" t="str">
        <f>OBV!G2144</f>
        <v>NEUTRAL</v>
      </c>
      <c r="L2144" s="6" t="str">
        <f>OBV!H2144</f>
        <v>CONFIRMED BEARISH</v>
      </c>
      <c r="M2144" s="8">
        <f t="shared" si="330"/>
        <v>25</v>
      </c>
      <c r="N2144" s="8">
        <f t="shared" si="331"/>
        <v>45</v>
      </c>
      <c r="O2144" s="8">
        <f t="shared" si="332"/>
        <v>50</v>
      </c>
      <c r="P2144" s="8">
        <f t="shared" si="333"/>
        <v>16.5</v>
      </c>
      <c r="Q2144" s="9">
        <f t="shared" si="334"/>
        <v>34.475000000000001</v>
      </c>
      <c r="R2144" s="9">
        <f t="shared" si="335"/>
        <v>35.625</v>
      </c>
      <c r="S2144" s="9">
        <f t="shared" si="336"/>
        <v>30.425000000000001</v>
      </c>
      <c r="T2144" s="9">
        <f t="shared" si="337"/>
        <v>34.125</v>
      </c>
      <c r="U2144" s="8">
        <f t="shared" si="338"/>
        <v>33.508333333333333</v>
      </c>
      <c r="V2144" s="8">
        <f t="shared" si="339"/>
        <v>33.662499999999994</v>
      </c>
    </row>
    <row r="2145" spans="1:22" ht="13.5" x14ac:dyDescent="0.25">
      <c r="A2145" s="3">
        <f>RSI!A2145</f>
        <v>45128</v>
      </c>
      <c r="B2145" s="2">
        <f>RSI!B2145</f>
        <v>2.66</v>
      </c>
      <c r="C2145" s="2">
        <f>RSI!I2145</f>
        <v>46.508924932116635</v>
      </c>
      <c r="D2145" s="2">
        <f>MACD!E2145</f>
        <v>-6.2945390321766936E-3</v>
      </c>
      <c r="E2145" s="2">
        <f>MACD!F2145</f>
        <v>-6.3668703412110787E-3</v>
      </c>
      <c r="F2145" s="2">
        <f>'Moving Avg'!D2145</f>
        <v>2.67</v>
      </c>
      <c r="G2145" s="2">
        <f>'Moving Avg'!F2145</f>
        <v>2.6829999999999998</v>
      </c>
      <c r="H2145" s="2">
        <f>'Moving Avg'!G2145</f>
        <v>2.7080000000000006</v>
      </c>
      <c r="I2145" s="2">
        <f>'Moving Avg'!H2145</f>
        <v>2.3416999999999999</v>
      </c>
      <c r="J2145" s="6" t="str">
        <f>OBV!F2145</f>
        <v>BEARISH</v>
      </c>
      <c r="K2145" s="6" t="str">
        <f>OBV!G2145</f>
        <v>NEUTRAL</v>
      </c>
      <c r="L2145" s="6" t="str">
        <f>OBV!H2145</f>
        <v>CONFIRMED BEARISH</v>
      </c>
      <c r="M2145" s="8">
        <f t="shared" si="330"/>
        <v>25</v>
      </c>
      <c r="N2145" s="8">
        <f t="shared" si="331"/>
        <v>0</v>
      </c>
      <c r="O2145" s="8">
        <f t="shared" si="332"/>
        <v>50</v>
      </c>
      <c r="P2145" s="8">
        <f t="shared" si="333"/>
        <v>16.5</v>
      </c>
      <c r="Q2145" s="9">
        <f t="shared" si="334"/>
        <v>18.725000000000001</v>
      </c>
      <c r="R2145" s="9">
        <f t="shared" si="335"/>
        <v>26.625</v>
      </c>
      <c r="S2145" s="9">
        <f t="shared" si="336"/>
        <v>23.675000000000001</v>
      </c>
      <c r="T2145" s="9">
        <f t="shared" si="337"/>
        <v>22.875</v>
      </c>
      <c r="U2145" s="8">
        <f t="shared" si="338"/>
        <v>23.008333333333336</v>
      </c>
      <c r="V2145" s="8">
        <f t="shared" si="339"/>
        <v>22.975000000000001</v>
      </c>
    </row>
    <row r="2146" spans="1:22" ht="13.5" x14ac:dyDescent="0.25">
      <c r="A2146" s="3">
        <f>RSI!A2146</f>
        <v>45131</v>
      </c>
      <c r="B2146" s="2">
        <f>RSI!B2146</f>
        <v>2.66</v>
      </c>
      <c r="C2146" s="2">
        <f>RSI!I2146</f>
        <v>46.508924932116635</v>
      </c>
      <c r="D2146" s="2">
        <f>MACD!E2146</f>
        <v>-3.6916011859524644E-3</v>
      </c>
      <c r="E2146" s="2">
        <f>MACD!F2146</f>
        <v>-5.8318165101593558E-3</v>
      </c>
      <c r="F2146" s="2">
        <f>'Moving Avg'!D2146</f>
        <v>2.6659999999999999</v>
      </c>
      <c r="G2146" s="2">
        <f>'Moving Avg'!F2146</f>
        <v>2.681</v>
      </c>
      <c r="H2146" s="2">
        <f>'Moving Avg'!G2146</f>
        <v>2.7040000000000015</v>
      </c>
      <c r="I2146" s="2">
        <f>'Moving Avg'!H2146</f>
        <v>2.3468999999999998</v>
      </c>
      <c r="J2146" s="6" t="str">
        <f>OBV!F2146</f>
        <v>BEARISH</v>
      </c>
      <c r="K2146" s="6" t="str">
        <f>OBV!G2146</f>
        <v>NEUTRAL</v>
      </c>
      <c r="L2146" s="6" t="str">
        <f>OBV!H2146</f>
        <v>CONFIRMED BEARISH</v>
      </c>
      <c r="M2146" s="8">
        <f t="shared" si="330"/>
        <v>25</v>
      </c>
      <c r="N2146" s="8">
        <f t="shared" si="331"/>
        <v>0</v>
      </c>
      <c r="O2146" s="8">
        <f t="shared" si="332"/>
        <v>50</v>
      </c>
      <c r="P2146" s="8">
        <f t="shared" si="333"/>
        <v>16.5</v>
      </c>
      <c r="Q2146" s="9">
        <f t="shared" si="334"/>
        <v>18.725000000000001</v>
      </c>
      <c r="R2146" s="9">
        <f t="shared" si="335"/>
        <v>26.625</v>
      </c>
      <c r="S2146" s="9">
        <f t="shared" si="336"/>
        <v>23.675000000000001</v>
      </c>
      <c r="T2146" s="9">
        <f t="shared" si="337"/>
        <v>22.875</v>
      </c>
      <c r="U2146" s="8">
        <f t="shared" si="338"/>
        <v>23.008333333333336</v>
      </c>
      <c r="V2146" s="8">
        <f t="shared" si="339"/>
        <v>22.975000000000001</v>
      </c>
    </row>
    <row r="2147" spans="1:22" ht="13.5" x14ac:dyDescent="0.25">
      <c r="A2147" s="3">
        <f>RSI!A2147</f>
        <v>45133</v>
      </c>
      <c r="B2147" s="2">
        <f>RSI!B2147</f>
        <v>2.66</v>
      </c>
      <c r="C2147" s="2">
        <f>RSI!I2147</f>
        <v>46.508924932116635</v>
      </c>
      <c r="D2147" s="2">
        <f>MACD!E2147</f>
        <v>-1.3822726604382218E-3</v>
      </c>
      <c r="E2147" s="2">
        <f>MACD!F2147</f>
        <v>-4.9419077402151294E-3</v>
      </c>
      <c r="F2147" s="2">
        <f>'Moving Avg'!D2147</f>
        <v>2.6640000000000001</v>
      </c>
      <c r="G2147" s="2">
        <f>'Moving Avg'!F2147</f>
        <v>2.6769999999999996</v>
      </c>
      <c r="H2147" s="2">
        <f>'Moving Avg'!G2147</f>
        <v>2.6990000000000016</v>
      </c>
      <c r="I2147" s="2">
        <f>'Moving Avg'!H2147</f>
        <v>2.3521999999999998</v>
      </c>
      <c r="J2147" s="6" t="str">
        <f>OBV!F2147</f>
        <v>BEARISH</v>
      </c>
      <c r="K2147" s="6" t="str">
        <f>OBV!G2147</f>
        <v>NEUTRAL</v>
      </c>
      <c r="L2147" s="6" t="str">
        <f>OBV!H2147</f>
        <v>CONFIRMED BEARISH</v>
      </c>
      <c r="M2147" s="8">
        <f t="shared" si="330"/>
        <v>25</v>
      </c>
      <c r="N2147" s="8">
        <f t="shared" si="331"/>
        <v>0</v>
      </c>
      <c r="O2147" s="8">
        <f t="shared" si="332"/>
        <v>50</v>
      </c>
      <c r="P2147" s="8">
        <f t="shared" si="333"/>
        <v>16.5</v>
      </c>
      <c r="Q2147" s="9">
        <f t="shared" si="334"/>
        <v>18.725000000000001</v>
      </c>
      <c r="R2147" s="9">
        <f t="shared" si="335"/>
        <v>26.625</v>
      </c>
      <c r="S2147" s="9">
        <f t="shared" si="336"/>
        <v>23.675000000000001</v>
      </c>
      <c r="T2147" s="9">
        <f t="shared" si="337"/>
        <v>22.875</v>
      </c>
      <c r="U2147" s="8">
        <f t="shared" si="338"/>
        <v>23.008333333333336</v>
      </c>
      <c r="V2147" s="8">
        <f t="shared" si="339"/>
        <v>22.975000000000001</v>
      </c>
    </row>
    <row r="2148" spans="1:22" ht="13.5" x14ac:dyDescent="0.25">
      <c r="A2148" s="3">
        <f>RSI!A2148</f>
        <v>45134</v>
      </c>
      <c r="B2148" s="2">
        <f>RSI!B2148</f>
        <v>2.66</v>
      </c>
      <c r="C2148" s="2">
        <f>RSI!I2148</f>
        <v>46.508924932116635</v>
      </c>
      <c r="D2148" s="2">
        <f>MACD!E2148</f>
        <v>6.7070293830306937E-4</v>
      </c>
      <c r="E2148" s="2">
        <f>MACD!F2148</f>
        <v>-3.8193856045114897E-3</v>
      </c>
      <c r="F2148" s="2">
        <f>'Moving Avg'!D2148</f>
        <v>2.6619999999999999</v>
      </c>
      <c r="G2148" s="2">
        <f>'Moving Avg'!F2148</f>
        <v>2.6734999999999998</v>
      </c>
      <c r="H2148" s="2">
        <f>'Moving Avg'!G2148</f>
        <v>2.6942000000000017</v>
      </c>
      <c r="I2148" s="2">
        <f>'Moving Avg'!H2148</f>
        <v>2.35785</v>
      </c>
      <c r="J2148" s="6" t="str">
        <f>OBV!F2148</f>
        <v>BEARISH</v>
      </c>
      <c r="K2148" s="6" t="str">
        <f>OBV!G2148</f>
        <v>NEUTRAL</v>
      </c>
      <c r="L2148" s="6" t="str">
        <f>OBV!H2148</f>
        <v>CONFIRMED BEARISH</v>
      </c>
      <c r="M2148" s="8">
        <f t="shared" si="330"/>
        <v>25</v>
      </c>
      <c r="N2148" s="8">
        <f t="shared" si="331"/>
        <v>0</v>
      </c>
      <c r="O2148" s="8">
        <f t="shared" si="332"/>
        <v>50</v>
      </c>
      <c r="P2148" s="8">
        <f t="shared" si="333"/>
        <v>16.5</v>
      </c>
      <c r="Q2148" s="9">
        <f t="shared" si="334"/>
        <v>18.725000000000001</v>
      </c>
      <c r="R2148" s="9">
        <f t="shared" si="335"/>
        <v>26.625</v>
      </c>
      <c r="S2148" s="9">
        <f t="shared" si="336"/>
        <v>23.675000000000001</v>
      </c>
      <c r="T2148" s="9">
        <f t="shared" si="337"/>
        <v>22.875</v>
      </c>
      <c r="U2148" s="8">
        <f t="shared" si="338"/>
        <v>23.008333333333336</v>
      </c>
      <c r="V2148" s="8">
        <f t="shared" si="339"/>
        <v>22.975000000000001</v>
      </c>
    </row>
    <row r="2149" spans="1:22" ht="13.5" x14ac:dyDescent="0.25">
      <c r="A2149" s="3">
        <f>RSI!A2149</f>
        <v>45135</v>
      </c>
      <c r="B2149" s="2">
        <f>RSI!B2149</f>
        <v>2.73</v>
      </c>
      <c r="C2149" s="2">
        <f>RSI!I2149</f>
        <v>59.729423952023232</v>
      </c>
      <c r="D2149" s="2">
        <f>MACD!E2149</f>
        <v>-2.6857486916096462E-3</v>
      </c>
      <c r="E2149" s="2">
        <f>MACD!F2149</f>
        <v>-3.5926582219311214E-3</v>
      </c>
      <c r="F2149" s="2">
        <f>'Moving Avg'!D2149</f>
        <v>2.6740000000000004</v>
      </c>
      <c r="G2149" s="2">
        <f>'Moving Avg'!F2149</f>
        <v>2.6734999999999998</v>
      </c>
      <c r="H2149" s="2">
        <f>'Moving Avg'!G2149</f>
        <v>2.6938000000000017</v>
      </c>
      <c r="I2149" s="2">
        <f>'Moving Avg'!H2149</f>
        <v>2.3641000000000001</v>
      </c>
      <c r="J2149" s="6" t="str">
        <f>OBV!F2149</f>
        <v>BULLISH</v>
      </c>
      <c r="K2149" s="6" t="str">
        <f>OBV!G2149</f>
        <v>NEUTRAL</v>
      </c>
      <c r="L2149" s="6" t="str">
        <f>OBV!H2149</f>
        <v>CONFIRMED BULLISH</v>
      </c>
      <c r="M2149" s="8">
        <f t="shared" si="330"/>
        <v>25</v>
      </c>
      <c r="N2149" s="8">
        <f t="shared" si="331"/>
        <v>0</v>
      </c>
      <c r="O2149" s="8">
        <f t="shared" si="332"/>
        <v>50</v>
      </c>
      <c r="P2149" s="8">
        <f t="shared" si="333"/>
        <v>83.5</v>
      </c>
      <c r="Q2149" s="9">
        <f t="shared" si="334"/>
        <v>28.774999999999999</v>
      </c>
      <c r="R2149" s="9">
        <f t="shared" si="335"/>
        <v>43.375</v>
      </c>
      <c r="S2149" s="9">
        <f t="shared" si="336"/>
        <v>53.825000000000003</v>
      </c>
      <c r="T2149" s="9">
        <f t="shared" si="337"/>
        <v>39.625</v>
      </c>
      <c r="U2149" s="8">
        <f t="shared" si="338"/>
        <v>41.991666666666667</v>
      </c>
      <c r="V2149" s="8">
        <f t="shared" si="339"/>
        <v>41.400000000000006</v>
      </c>
    </row>
    <row r="2150" spans="1:22" ht="13.5" x14ac:dyDescent="0.25">
      <c r="A2150" s="3">
        <f>RSI!A2150</f>
        <v>45138</v>
      </c>
      <c r="B2150" s="2">
        <f>RSI!B2150</f>
        <v>2.8</v>
      </c>
      <c r="C2150" s="2">
        <f>RSI!I2150</f>
        <v>68.194847431897728</v>
      </c>
      <c r="D2150" s="2">
        <f>MACD!E2150</f>
        <v>-1.1039826194343405E-2</v>
      </c>
      <c r="E2150" s="2">
        <f>MACD!F2150</f>
        <v>-5.0820918164135778E-3</v>
      </c>
      <c r="F2150" s="2">
        <f>'Moving Avg'!D2150</f>
        <v>2.7020000000000004</v>
      </c>
      <c r="G2150" s="2">
        <f>'Moving Avg'!F2150</f>
        <v>2.6769999999999992</v>
      </c>
      <c r="H2150" s="2">
        <f>'Moving Avg'!G2150</f>
        <v>2.6926000000000014</v>
      </c>
      <c r="I2150" s="2">
        <f>'Moving Avg'!H2150</f>
        <v>2.3704000000000001</v>
      </c>
      <c r="J2150" s="6" t="str">
        <f>OBV!F2150</f>
        <v>BULLISH</v>
      </c>
      <c r="K2150" s="6" t="str">
        <f>OBV!G2150</f>
        <v>STRONG</v>
      </c>
      <c r="L2150" s="6" t="str">
        <f>OBV!H2150</f>
        <v>CONFIRMED BULLISH</v>
      </c>
      <c r="M2150" s="8">
        <f t="shared" si="330"/>
        <v>25</v>
      </c>
      <c r="N2150" s="8">
        <f t="shared" si="331"/>
        <v>45</v>
      </c>
      <c r="O2150" s="8">
        <f t="shared" si="332"/>
        <v>50</v>
      </c>
      <c r="P2150" s="8">
        <f t="shared" si="333"/>
        <v>100</v>
      </c>
      <c r="Q2150" s="9">
        <f t="shared" si="334"/>
        <v>47</v>
      </c>
      <c r="R2150" s="9">
        <f t="shared" si="335"/>
        <v>56.5</v>
      </c>
      <c r="S2150" s="9">
        <f t="shared" si="336"/>
        <v>68</v>
      </c>
      <c r="T2150" s="9">
        <f t="shared" si="337"/>
        <v>55</v>
      </c>
      <c r="U2150" s="8">
        <f t="shared" si="338"/>
        <v>57.166666666666664</v>
      </c>
      <c r="V2150" s="8">
        <f t="shared" si="339"/>
        <v>56.625</v>
      </c>
    </row>
    <row r="2151" spans="1:22" ht="13.5" x14ac:dyDescent="0.25">
      <c r="A2151" s="3">
        <f>RSI!A2151</f>
        <v>45139</v>
      </c>
      <c r="B2151" s="2">
        <f>RSI!B2151</f>
        <v>2.8</v>
      </c>
      <c r="C2151" s="2">
        <f>RSI!I2151</f>
        <v>68.194847431897728</v>
      </c>
      <c r="D2151" s="2">
        <f>MACD!E2151</f>
        <v>-1.8826754993415573E-2</v>
      </c>
      <c r="E2151" s="2">
        <f>MACD!F2151</f>
        <v>-7.8310244518139775E-3</v>
      </c>
      <c r="F2151" s="2">
        <f>'Moving Avg'!D2151</f>
        <v>2.7300000000000004</v>
      </c>
      <c r="G2151" s="2">
        <f>'Moving Avg'!F2151</f>
        <v>2.680499999999999</v>
      </c>
      <c r="H2151" s="2">
        <f>'Moving Avg'!G2151</f>
        <v>2.6906000000000017</v>
      </c>
      <c r="I2151" s="2">
        <f>'Moving Avg'!H2151</f>
        <v>2.3763999999999998</v>
      </c>
      <c r="J2151" s="6" t="str">
        <f>OBV!F2151</f>
        <v>BULLISH</v>
      </c>
      <c r="K2151" s="6" t="str">
        <f>OBV!G2151</f>
        <v>STRONG</v>
      </c>
      <c r="L2151" s="6" t="str">
        <f>OBV!H2151</f>
        <v>CONFIRMED BULLISH</v>
      </c>
      <c r="M2151" s="8">
        <f t="shared" si="330"/>
        <v>25</v>
      </c>
      <c r="N2151" s="8">
        <f t="shared" si="331"/>
        <v>45</v>
      </c>
      <c r="O2151" s="8">
        <f t="shared" si="332"/>
        <v>50</v>
      </c>
      <c r="P2151" s="8">
        <f t="shared" si="333"/>
        <v>100</v>
      </c>
      <c r="Q2151" s="9">
        <f t="shared" si="334"/>
        <v>47</v>
      </c>
      <c r="R2151" s="9">
        <f t="shared" si="335"/>
        <v>56.5</v>
      </c>
      <c r="S2151" s="9">
        <f t="shared" si="336"/>
        <v>68</v>
      </c>
      <c r="T2151" s="9">
        <f t="shared" si="337"/>
        <v>55</v>
      </c>
      <c r="U2151" s="8">
        <f t="shared" si="338"/>
        <v>57.166666666666664</v>
      </c>
      <c r="V2151" s="8">
        <f t="shared" si="339"/>
        <v>56.625</v>
      </c>
    </row>
    <row r="2152" spans="1:22" ht="13.5" x14ac:dyDescent="0.25">
      <c r="A2152" s="3">
        <f>RSI!A2152</f>
        <v>45140</v>
      </c>
      <c r="B2152" s="2">
        <f>RSI!B2152</f>
        <v>2.8</v>
      </c>
      <c r="C2152" s="2">
        <f>RSI!I2152</f>
        <v>68.194847431897728</v>
      </c>
      <c r="D2152" s="2">
        <f>MACD!E2152</f>
        <v>-2.7619058126667539E-2</v>
      </c>
      <c r="E2152" s="2">
        <f>MACD!F2152</f>
        <v>-1.1788631186784689E-2</v>
      </c>
      <c r="F2152" s="2">
        <f>'Moving Avg'!D2152</f>
        <v>2.7580000000000005</v>
      </c>
      <c r="G2152" s="2">
        <f>'Moving Avg'!F2152</f>
        <v>2.6919999999999993</v>
      </c>
      <c r="H2152" s="2">
        <f>'Moving Avg'!G2152</f>
        <v>2.6886000000000019</v>
      </c>
      <c r="I2152" s="2">
        <f>'Moving Avg'!H2152</f>
        <v>2.3820499999999996</v>
      </c>
      <c r="J2152" s="6" t="str">
        <f>OBV!F2152</f>
        <v>BULLISH</v>
      </c>
      <c r="K2152" s="6" t="str">
        <f>OBV!G2152</f>
        <v>STRONG</v>
      </c>
      <c r="L2152" s="6" t="str">
        <f>OBV!H2152</f>
        <v>CONFIRMED BULLISH</v>
      </c>
      <c r="M2152" s="8">
        <f t="shared" si="330"/>
        <v>25</v>
      </c>
      <c r="N2152" s="8">
        <f t="shared" si="331"/>
        <v>45</v>
      </c>
      <c r="O2152" s="8">
        <f t="shared" si="332"/>
        <v>50</v>
      </c>
      <c r="P2152" s="8">
        <f t="shared" si="333"/>
        <v>100</v>
      </c>
      <c r="Q2152" s="9">
        <f t="shared" si="334"/>
        <v>47</v>
      </c>
      <c r="R2152" s="9">
        <f t="shared" si="335"/>
        <v>56.5</v>
      </c>
      <c r="S2152" s="9">
        <f t="shared" si="336"/>
        <v>68</v>
      </c>
      <c r="T2152" s="9">
        <f t="shared" si="337"/>
        <v>55</v>
      </c>
      <c r="U2152" s="8">
        <f t="shared" si="338"/>
        <v>57.166666666666664</v>
      </c>
      <c r="V2152" s="8">
        <f t="shared" si="339"/>
        <v>56.625</v>
      </c>
    </row>
    <row r="2153" spans="1:22" ht="13.5" x14ac:dyDescent="0.25">
      <c r="A2153" s="3">
        <f>RSI!A2153</f>
        <v>45141</v>
      </c>
      <c r="B2153" s="2">
        <f>RSI!B2153</f>
        <v>2.8</v>
      </c>
      <c r="C2153" s="2">
        <f>RSI!I2153</f>
        <v>68.194847431897728</v>
      </c>
      <c r="D2153" s="2">
        <f>MACD!E2153</f>
        <v>-3.567434909287126E-2</v>
      </c>
      <c r="E2153" s="2">
        <f>MACD!F2153</f>
        <v>-1.6565774768002004E-2</v>
      </c>
      <c r="F2153" s="2">
        <f>'Moving Avg'!D2153</f>
        <v>2.786</v>
      </c>
      <c r="G2153" s="2">
        <f>'Moving Avg'!F2153</f>
        <v>2.6994999999999987</v>
      </c>
      <c r="H2153" s="2">
        <f>'Moving Avg'!G2153</f>
        <v>2.6866000000000021</v>
      </c>
      <c r="I2153" s="2">
        <f>'Moving Avg'!H2153</f>
        <v>2.3873999999999995</v>
      </c>
      <c r="J2153" s="6" t="str">
        <f>OBV!F2153</f>
        <v>BULLISH</v>
      </c>
      <c r="K2153" s="6" t="str">
        <f>OBV!G2153</f>
        <v>STRONG</v>
      </c>
      <c r="L2153" s="6" t="str">
        <f>OBV!H2153</f>
        <v>CONFIRMED BULLISH</v>
      </c>
      <c r="M2153" s="8">
        <f t="shared" si="330"/>
        <v>25</v>
      </c>
      <c r="N2153" s="8">
        <f t="shared" si="331"/>
        <v>45</v>
      </c>
      <c r="O2153" s="8">
        <f t="shared" si="332"/>
        <v>50</v>
      </c>
      <c r="P2153" s="8">
        <f t="shared" si="333"/>
        <v>100</v>
      </c>
      <c r="Q2153" s="9">
        <f t="shared" si="334"/>
        <v>47</v>
      </c>
      <c r="R2153" s="9">
        <f t="shared" si="335"/>
        <v>56.5</v>
      </c>
      <c r="S2153" s="9">
        <f t="shared" si="336"/>
        <v>68</v>
      </c>
      <c r="T2153" s="9">
        <f t="shared" si="337"/>
        <v>55</v>
      </c>
      <c r="U2153" s="8">
        <f t="shared" si="338"/>
        <v>57.166666666666664</v>
      </c>
      <c r="V2153" s="8">
        <f t="shared" si="339"/>
        <v>56.625</v>
      </c>
    </row>
    <row r="2154" spans="1:22" ht="13.5" x14ac:dyDescent="0.25">
      <c r="A2154" s="3">
        <f>RSI!A2154</f>
        <v>45142</v>
      </c>
      <c r="B2154" s="2">
        <f>RSI!B2154</f>
        <v>2.8</v>
      </c>
      <c r="C2154" s="2">
        <f>RSI!I2154</f>
        <v>68.194847431897728</v>
      </c>
      <c r="D2154" s="2">
        <f>MACD!E2154</f>
        <v>-4.3060410686416972E-2</v>
      </c>
      <c r="E2154" s="2">
        <f>MACD!F2154</f>
        <v>-2.1864701951684998E-2</v>
      </c>
      <c r="F2154" s="2">
        <f>'Moving Avg'!D2154</f>
        <v>2.8</v>
      </c>
      <c r="G2154" s="2">
        <f>'Moving Avg'!F2154</f>
        <v>2.706999999999999</v>
      </c>
      <c r="H2154" s="2">
        <f>'Moving Avg'!G2154</f>
        <v>2.6846000000000019</v>
      </c>
      <c r="I2154" s="2">
        <f>'Moving Avg'!H2154</f>
        <v>2.3926999999999996</v>
      </c>
      <c r="J2154" s="6" t="str">
        <f>OBV!F2154</f>
        <v>BULLISH</v>
      </c>
      <c r="K2154" s="6" t="str">
        <f>OBV!G2154</f>
        <v>STRONG</v>
      </c>
      <c r="L2154" s="6" t="str">
        <f>OBV!H2154</f>
        <v>CONFIRMED BULLISH</v>
      </c>
      <c r="M2154" s="8">
        <f t="shared" si="330"/>
        <v>25</v>
      </c>
      <c r="N2154" s="8">
        <f t="shared" si="331"/>
        <v>100</v>
      </c>
      <c r="O2154" s="8">
        <f t="shared" si="332"/>
        <v>50</v>
      </c>
      <c r="P2154" s="8">
        <f t="shared" si="333"/>
        <v>100</v>
      </c>
      <c r="Q2154" s="9">
        <f t="shared" si="334"/>
        <v>66.25</v>
      </c>
      <c r="R2154" s="9">
        <f t="shared" si="335"/>
        <v>67.5</v>
      </c>
      <c r="S2154" s="9">
        <f t="shared" si="336"/>
        <v>76.25</v>
      </c>
      <c r="T2154" s="9">
        <f t="shared" si="337"/>
        <v>68.75</v>
      </c>
      <c r="U2154" s="8">
        <f t="shared" si="338"/>
        <v>70</v>
      </c>
      <c r="V2154" s="8">
        <f t="shared" si="339"/>
        <v>69.6875</v>
      </c>
    </row>
    <row r="2155" spans="1:22" ht="13.5" x14ac:dyDescent="0.25">
      <c r="A2155" s="3">
        <f>RSI!A2155</f>
        <v>45145</v>
      </c>
      <c r="B2155" s="2">
        <f>RSI!B2155</f>
        <v>2.8</v>
      </c>
      <c r="C2155" s="2">
        <f>RSI!I2155</f>
        <v>68.194847431897728</v>
      </c>
      <c r="D2155" s="2">
        <f>MACD!E2155</f>
        <v>-5.1376437169263767E-2</v>
      </c>
      <c r="E2155" s="2">
        <f>MACD!F2155</f>
        <v>-2.7767048995200754E-2</v>
      </c>
      <c r="F2155" s="2">
        <f>'Moving Avg'!D2155</f>
        <v>2.8</v>
      </c>
      <c r="G2155" s="2">
        <f>'Moving Avg'!F2155</f>
        <v>2.7129999999999992</v>
      </c>
      <c r="H2155" s="2">
        <f>'Moving Avg'!G2155</f>
        <v>2.6826000000000016</v>
      </c>
      <c r="I2155" s="2">
        <f>'Moving Avg'!H2155</f>
        <v>2.3980999999999995</v>
      </c>
      <c r="J2155" s="6" t="str">
        <f>OBV!F2155</f>
        <v>NEUTRAL</v>
      </c>
      <c r="K2155" s="6" t="str">
        <f>OBV!G2155</f>
        <v>NEUTRAL</v>
      </c>
      <c r="L2155" s="6" t="str">
        <f>OBV!H2155</f>
        <v>NEUTRAL</v>
      </c>
      <c r="M2155" s="8">
        <f t="shared" si="330"/>
        <v>25</v>
      </c>
      <c r="N2155" s="8">
        <f t="shared" si="331"/>
        <v>100</v>
      </c>
      <c r="O2155" s="8">
        <f t="shared" si="332"/>
        <v>50</v>
      </c>
      <c r="P2155" s="8">
        <f t="shared" si="333"/>
        <v>33</v>
      </c>
      <c r="Q2155" s="9">
        <f t="shared" si="334"/>
        <v>56.2</v>
      </c>
      <c r="R2155" s="9">
        <f t="shared" si="335"/>
        <v>50.75</v>
      </c>
      <c r="S2155" s="9">
        <f t="shared" si="336"/>
        <v>46.1</v>
      </c>
      <c r="T2155" s="9">
        <f t="shared" si="337"/>
        <v>52</v>
      </c>
      <c r="U2155" s="8">
        <f t="shared" si="338"/>
        <v>51.016666666666673</v>
      </c>
      <c r="V2155" s="8">
        <f t="shared" si="339"/>
        <v>51.262500000000003</v>
      </c>
    </row>
    <row r="2156" spans="1:22" ht="13.5" x14ac:dyDescent="0.25">
      <c r="A2156" s="3">
        <f>RSI!A2156</f>
        <v>45146</v>
      </c>
      <c r="B2156" s="2">
        <f>RSI!B2156</f>
        <v>2.8</v>
      </c>
      <c r="C2156" s="2">
        <f>RSI!I2156</f>
        <v>68.194847431897728</v>
      </c>
      <c r="D2156" s="2">
        <f>MACD!E2156</f>
        <v>-5.8901797665292133E-2</v>
      </c>
      <c r="E2156" s="2">
        <f>MACD!F2156</f>
        <v>-3.399399872921903E-2</v>
      </c>
      <c r="F2156" s="2">
        <f>'Moving Avg'!D2156</f>
        <v>2.8</v>
      </c>
      <c r="G2156" s="2">
        <f>'Moving Avg'!F2156</f>
        <v>2.718999999999999</v>
      </c>
      <c r="H2156" s="2">
        <f>'Moving Avg'!G2156</f>
        <v>2.6840000000000015</v>
      </c>
      <c r="I2156" s="2">
        <f>'Moving Avg'!H2156</f>
        <v>2.4034999999999997</v>
      </c>
      <c r="J2156" s="6" t="str">
        <f>OBV!F2156</f>
        <v>NEUTRAL</v>
      </c>
      <c r="K2156" s="6" t="str">
        <f>OBV!G2156</f>
        <v>NEUTRAL</v>
      </c>
      <c r="L2156" s="6" t="str">
        <f>OBV!H2156</f>
        <v>NEUTRAL</v>
      </c>
      <c r="M2156" s="8">
        <f t="shared" si="330"/>
        <v>25</v>
      </c>
      <c r="N2156" s="8">
        <f t="shared" si="331"/>
        <v>100</v>
      </c>
      <c r="O2156" s="8">
        <f t="shared" si="332"/>
        <v>50</v>
      </c>
      <c r="P2156" s="8">
        <f t="shared" si="333"/>
        <v>33</v>
      </c>
      <c r="Q2156" s="9">
        <f t="shared" si="334"/>
        <v>56.2</v>
      </c>
      <c r="R2156" s="9">
        <f t="shared" si="335"/>
        <v>50.75</v>
      </c>
      <c r="S2156" s="9">
        <f t="shared" si="336"/>
        <v>46.1</v>
      </c>
      <c r="T2156" s="9">
        <f t="shared" si="337"/>
        <v>52</v>
      </c>
      <c r="U2156" s="8">
        <f t="shared" si="338"/>
        <v>51.016666666666673</v>
      </c>
      <c r="V2156" s="8">
        <f t="shared" si="339"/>
        <v>51.262500000000003</v>
      </c>
    </row>
    <row r="2157" spans="1:22" ht="13.5" x14ac:dyDescent="0.25">
      <c r="A2157" s="3">
        <f>RSI!A2157</f>
        <v>45147</v>
      </c>
      <c r="B2157" s="2">
        <f>RSI!B2157</f>
        <v>2.82</v>
      </c>
      <c r="C2157" s="2">
        <f>RSI!I2157</f>
        <v>71.109828299568306</v>
      </c>
      <c r="D2157" s="2">
        <f>MACD!E2157</f>
        <v>-6.7203412895339376E-2</v>
      </c>
      <c r="E2157" s="2">
        <f>MACD!F2157</f>
        <v>-4.0635881562443105E-2</v>
      </c>
      <c r="F2157" s="2">
        <f>'Moving Avg'!D2157</f>
        <v>2.8039999999999998</v>
      </c>
      <c r="G2157" s="2">
        <f>'Moving Avg'!F2157</f>
        <v>2.7259999999999991</v>
      </c>
      <c r="H2157" s="2">
        <f>'Moving Avg'!G2157</f>
        <v>2.688400000000001</v>
      </c>
      <c r="I2157" s="2">
        <f>'Moving Avg'!H2157</f>
        <v>2.4089999999999994</v>
      </c>
      <c r="J2157" s="6" t="str">
        <f>OBV!F2157</f>
        <v>BULLISH</v>
      </c>
      <c r="K2157" s="6" t="str">
        <f>OBV!G2157</f>
        <v>STRONG</v>
      </c>
      <c r="L2157" s="6" t="str">
        <f>OBV!H2157</f>
        <v>CONFIRMED BULLISH</v>
      </c>
      <c r="M2157" s="8">
        <f t="shared" si="330"/>
        <v>0</v>
      </c>
      <c r="N2157" s="8">
        <f t="shared" si="331"/>
        <v>100</v>
      </c>
      <c r="O2157" s="8">
        <f t="shared" si="332"/>
        <v>50</v>
      </c>
      <c r="P2157" s="8">
        <f t="shared" si="333"/>
        <v>100</v>
      </c>
      <c r="Q2157" s="9">
        <f t="shared" si="334"/>
        <v>57.5</v>
      </c>
      <c r="R2157" s="9">
        <f t="shared" si="335"/>
        <v>62.5</v>
      </c>
      <c r="S2157" s="9">
        <f t="shared" si="336"/>
        <v>72.5</v>
      </c>
      <c r="T2157" s="9">
        <f t="shared" si="337"/>
        <v>62.5</v>
      </c>
      <c r="U2157" s="8">
        <f t="shared" si="338"/>
        <v>64.166666666666671</v>
      </c>
      <c r="V2157" s="8">
        <f t="shared" si="339"/>
        <v>63.75</v>
      </c>
    </row>
    <row r="2158" spans="1:22" ht="13.5" x14ac:dyDescent="0.25">
      <c r="A2158" s="3">
        <f>RSI!A2158</f>
        <v>45148</v>
      </c>
      <c r="B2158" s="2">
        <f>RSI!B2158</f>
        <v>2.82</v>
      </c>
      <c r="C2158" s="2">
        <f>RSI!I2158</f>
        <v>71.109828299568306</v>
      </c>
      <c r="D2158" s="2">
        <f>MACD!E2158</f>
        <v>-7.4765038355970592E-2</v>
      </c>
      <c r="E2158" s="2">
        <f>MACD!F2158</f>
        <v>-4.7461712921148605E-2</v>
      </c>
      <c r="F2158" s="2">
        <f>'Moving Avg'!D2158</f>
        <v>2.8079999999999998</v>
      </c>
      <c r="G2158" s="2">
        <f>'Moving Avg'!F2158</f>
        <v>2.7329999999999992</v>
      </c>
      <c r="H2158" s="2">
        <f>'Moving Avg'!G2158</f>
        <v>2.6926000000000005</v>
      </c>
      <c r="I2158" s="2">
        <f>'Moving Avg'!H2158</f>
        <v>2.4143999999999992</v>
      </c>
      <c r="J2158" s="6" t="str">
        <f>OBV!F2158</f>
        <v>BULLISH</v>
      </c>
      <c r="K2158" s="6" t="str">
        <f>OBV!G2158</f>
        <v>STRONG</v>
      </c>
      <c r="L2158" s="6" t="str">
        <f>OBV!H2158</f>
        <v>CONFIRMED BULLISH</v>
      </c>
      <c r="M2158" s="8">
        <f t="shared" si="330"/>
        <v>0</v>
      </c>
      <c r="N2158" s="8">
        <f t="shared" si="331"/>
        <v>100</v>
      </c>
      <c r="O2158" s="8">
        <f t="shared" si="332"/>
        <v>50</v>
      </c>
      <c r="P2158" s="8">
        <f t="shared" si="333"/>
        <v>100</v>
      </c>
      <c r="Q2158" s="9">
        <f t="shared" si="334"/>
        <v>57.5</v>
      </c>
      <c r="R2158" s="9">
        <f t="shared" si="335"/>
        <v>62.5</v>
      </c>
      <c r="S2158" s="9">
        <f t="shared" si="336"/>
        <v>72.5</v>
      </c>
      <c r="T2158" s="9">
        <f t="shared" si="337"/>
        <v>62.5</v>
      </c>
      <c r="U2158" s="8">
        <f t="shared" si="338"/>
        <v>64.166666666666671</v>
      </c>
      <c r="V2158" s="8">
        <f t="shared" si="339"/>
        <v>63.75</v>
      </c>
    </row>
    <row r="2159" spans="1:22" ht="13.5" x14ac:dyDescent="0.25">
      <c r="A2159" s="3">
        <f>RSI!A2159</f>
        <v>45149</v>
      </c>
      <c r="B2159" s="2">
        <f>RSI!B2159</f>
        <v>2.82</v>
      </c>
      <c r="C2159" s="2">
        <f>RSI!I2159</f>
        <v>71.109828299568306</v>
      </c>
      <c r="D2159" s="2">
        <f>MACD!E2159</f>
        <v>-7.0891496613092464E-2</v>
      </c>
      <c r="E2159" s="2">
        <f>MACD!F2159</f>
        <v>-5.2147669659537377E-2</v>
      </c>
      <c r="F2159" s="2">
        <f>'Moving Avg'!D2159</f>
        <v>2.8120000000000003</v>
      </c>
      <c r="G2159" s="2">
        <f>'Moving Avg'!F2159</f>
        <v>2.7399999999999993</v>
      </c>
      <c r="H2159" s="2">
        <f>'Moving Avg'!G2159</f>
        <v>2.6984000000000004</v>
      </c>
      <c r="I2159" s="2">
        <f>'Moving Avg'!H2159</f>
        <v>2.4196999999999993</v>
      </c>
      <c r="J2159" s="6" t="str">
        <f>OBV!F2159</f>
        <v>BULLISH</v>
      </c>
      <c r="K2159" s="6" t="str">
        <f>OBV!G2159</f>
        <v>STRONG</v>
      </c>
      <c r="L2159" s="6" t="str">
        <f>OBV!H2159</f>
        <v>CONFIRMED BULLISH</v>
      </c>
      <c r="M2159" s="8">
        <f t="shared" si="330"/>
        <v>0</v>
      </c>
      <c r="N2159" s="8">
        <f t="shared" si="331"/>
        <v>45</v>
      </c>
      <c r="O2159" s="8">
        <f t="shared" si="332"/>
        <v>50</v>
      </c>
      <c r="P2159" s="8">
        <f t="shared" si="333"/>
        <v>100</v>
      </c>
      <c r="Q2159" s="9">
        <f t="shared" si="334"/>
        <v>38.25</v>
      </c>
      <c r="R2159" s="9">
        <f t="shared" si="335"/>
        <v>51.5</v>
      </c>
      <c r="S2159" s="9">
        <f t="shared" si="336"/>
        <v>64.25</v>
      </c>
      <c r="T2159" s="9">
        <f t="shared" si="337"/>
        <v>48.75</v>
      </c>
      <c r="U2159" s="8">
        <f t="shared" si="338"/>
        <v>51.333333333333336</v>
      </c>
      <c r="V2159" s="8">
        <f t="shared" si="339"/>
        <v>50.6875</v>
      </c>
    </row>
    <row r="2160" spans="1:22" ht="13.5" x14ac:dyDescent="0.25">
      <c r="A2160" s="3">
        <f>RSI!A2160</f>
        <v>45152</v>
      </c>
      <c r="B2160" s="2">
        <f>RSI!B2160</f>
        <v>2.94</v>
      </c>
      <c r="C2160" s="2">
        <f>RSI!I2160</f>
        <v>82.873006221023957</v>
      </c>
      <c r="D2160" s="2">
        <f>MACD!E2160</f>
        <v>-6.619408930328019E-2</v>
      </c>
      <c r="E2160" s="2">
        <f>MACD!F2160</f>
        <v>-5.4956953588285944E-2</v>
      </c>
      <c r="F2160" s="2">
        <f>'Moving Avg'!D2160</f>
        <v>2.84</v>
      </c>
      <c r="G2160" s="2">
        <f>'Moving Avg'!F2160</f>
        <v>2.7529999999999992</v>
      </c>
      <c r="H2160" s="2">
        <f>'Moving Avg'!G2160</f>
        <v>2.7036000000000002</v>
      </c>
      <c r="I2160" s="2">
        <f>'Moving Avg'!H2160</f>
        <v>2.4252499999999997</v>
      </c>
      <c r="J2160" s="6" t="str">
        <f>OBV!F2160</f>
        <v>BULLISH</v>
      </c>
      <c r="K2160" s="6" t="str">
        <f>OBV!G2160</f>
        <v>STRONG</v>
      </c>
      <c r="L2160" s="6" t="str">
        <f>OBV!H2160</f>
        <v>CONFIRMED BULLISH</v>
      </c>
      <c r="M2160" s="8">
        <f t="shared" si="330"/>
        <v>0</v>
      </c>
      <c r="N2160" s="8">
        <f t="shared" si="331"/>
        <v>45</v>
      </c>
      <c r="O2160" s="8">
        <f t="shared" si="332"/>
        <v>50</v>
      </c>
      <c r="P2160" s="8">
        <f t="shared" si="333"/>
        <v>100</v>
      </c>
      <c r="Q2160" s="9">
        <f t="shared" si="334"/>
        <v>38.25</v>
      </c>
      <c r="R2160" s="9">
        <f t="shared" si="335"/>
        <v>51.5</v>
      </c>
      <c r="S2160" s="9">
        <f t="shared" si="336"/>
        <v>64.25</v>
      </c>
      <c r="T2160" s="9">
        <f t="shared" si="337"/>
        <v>48.75</v>
      </c>
      <c r="U2160" s="8">
        <f t="shared" si="338"/>
        <v>51.333333333333336</v>
      </c>
      <c r="V2160" s="8">
        <f t="shared" si="339"/>
        <v>50.6875</v>
      </c>
    </row>
    <row r="2161" spans="1:22" ht="13.5" x14ac:dyDescent="0.25">
      <c r="A2161" s="3">
        <f>RSI!A2161</f>
        <v>45153</v>
      </c>
      <c r="B2161" s="2">
        <f>RSI!B2161</f>
        <v>2.98</v>
      </c>
      <c r="C2161" s="2">
        <f>RSI!I2161</f>
        <v>85.057106931990873</v>
      </c>
      <c r="D2161" s="2">
        <f>MACD!E2161</f>
        <v>-6.6317840393276928E-2</v>
      </c>
      <c r="E2161" s="2">
        <f>MACD!F2161</f>
        <v>-5.722913094928414E-2</v>
      </c>
      <c r="F2161" s="2">
        <f>'Moving Avg'!D2161</f>
        <v>2.8759999999999999</v>
      </c>
      <c r="G2161" s="2">
        <f>'Moving Avg'!F2161</f>
        <v>2.7679999999999993</v>
      </c>
      <c r="H2161" s="2">
        <f>'Moving Avg'!G2161</f>
        <v>2.7081999999999993</v>
      </c>
      <c r="I2161" s="2">
        <f>'Moving Avg'!H2161</f>
        <v>2.4310499999999995</v>
      </c>
      <c r="J2161" s="6" t="str">
        <f>OBV!F2161</f>
        <v>BULLISH</v>
      </c>
      <c r="K2161" s="6" t="str">
        <f>OBV!G2161</f>
        <v>STRONG</v>
      </c>
      <c r="L2161" s="6" t="str">
        <f>OBV!H2161</f>
        <v>CONFIRMED BULLISH</v>
      </c>
      <c r="M2161" s="8">
        <f t="shared" si="330"/>
        <v>0</v>
      </c>
      <c r="N2161" s="8">
        <f t="shared" si="331"/>
        <v>45</v>
      </c>
      <c r="O2161" s="8">
        <f t="shared" si="332"/>
        <v>50</v>
      </c>
      <c r="P2161" s="8">
        <f t="shared" si="333"/>
        <v>100</v>
      </c>
      <c r="Q2161" s="9">
        <f t="shared" si="334"/>
        <v>38.25</v>
      </c>
      <c r="R2161" s="9">
        <f t="shared" si="335"/>
        <v>51.5</v>
      </c>
      <c r="S2161" s="9">
        <f t="shared" si="336"/>
        <v>64.25</v>
      </c>
      <c r="T2161" s="9">
        <f t="shared" si="337"/>
        <v>48.75</v>
      </c>
      <c r="U2161" s="8">
        <f t="shared" si="338"/>
        <v>51.333333333333336</v>
      </c>
      <c r="V2161" s="8">
        <f t="shared" si="339"/>
        <v>50.6875</v>
      </c>
    </row>
    <row r="2162" spans="1:22" ht="13.5" x14ac:dyDescent="0.25">
      <c r="A2162" s="3">
        <f>RSI!A2162</f>
        <v>45154</v>
      </c>
      <c r="B2162" s="2">
        <f>RSI!B2162</f>
        <v>2.98</v>
      </c>
      <c r="C2162" s="2">
        <f>RSI!I2162</f>
        <v>85.057106931990859</v>
      </c>
      <c r="D2162" s="2">
        <f>MACD!E2162</f>
        <v>-6.7710319561869348E-2</v>
      </c>
      <c r="E2162" s="2">
        <f>MACD!F2162</f>
        <v>-5.9325368671801187E-2</v>
      </c>
      <c r="F2162" s="2">
        <f>'Moving Avg'!D2162</f>
        <v>2.9080000000000004</v>
      </c>
      <c r="G2162" s="2">
        <f>'Moving Avg'!F2162</f>
        <v>2.7834999999999992</v>
      </c>
      <c r="H2162" s="2">
        <f>'Moving Avg'!G2162</f>
        <v>2.7127999999999992</v>
      </c>
      <c r="I2162" s="2">
        <f>'Moving Avg'!H2162</f>
        <v>2.4368499999999993</v>
      </c>
      <c r="J2162" s="6" t="str">
        <f>OBV!F2162</f>
        <v>BULLISH</v>
      </c>
      <c r="K2162" s="6" t="str">
        <f>OBV!G2162</f>
        <v>NEUTRAL</v>
      </c>
      <c r="L2162" s="6" t="str">
        <f>OBV!H2162</f>
        <v>CONFIRMED BULLISH</v>
      </c>
      <c r="M2162" s="8">
        <f t="shared" si="330"/>
        <v>0</v>
      </c>
      <c r="N2162" s="8">
        <f t="shared" si="331"/>
        <v>45</v>
      </c>
      <c r="O2162" s="8">
        <f t="shared" si="332"/>
        <v>50</v>
      </c>
      <c r="P2162" s="8">
        <f t="shared" si="333"/>
        <v>83.5</v>
      </c>
      <c r="Q2162" s="9">
        <f t="shared" si="334"/>
        <v>35.774999999999999</v>
      </c>
      <c r="R2162" s="9">
        <f t="shared" si="335"/>
        <v>47.375</v>
      </c>
      <c r="S2162" s="9">
        <f t="shared" si="336"/>
        <v>56.825000000000003</v>
      </c>
      <c r="T2162" s="9">
        <f t="shared" si="337"/>
        <v>44.625</v>
      </c>
      <c r="U2162" s="8">
        <f t="shared" si="338"/>
        <v>46.658333333333339</v>
      </c>
      <c r="V2162" s="8">
        <f t="shared" si="339"/>
        <v>46.150000000000006</v>
      </c>
    </row>
    <row r="2163" spans="1:22" ht="13.5" x14ac:dyDescent="0.25">
      <c r="A2163" s="3">
        <f>RSI!A2163</f>
        <v>45155</v>
      </c>
      <c r="B2163" s="2">
        <f>RSI!B2163</f>
        <v>2.98</v>
      </c>
      <c r="C2163" s="2">
        <f>RSI!I2163</f>
        <v>85.057106931990859</v>
      </c>
      <c r="D2163" s="2">
        <f>MACD!E2163</f>
        <v>-7.0080947747383604E-2</v>
      </c>
      <c r="E2163" s="2">
        <f>MACD!F2163</f>
        <v>-6.1476484486917671E-2</v>
      </c>
      <c r="F2163" s="2">
        <f>'Moving Avg'!D2163</f>
        <v>2.9400000000000004</v>
      </c>
      <c r="G2163" s="2">
        <f>'Moving Avg'!F2163</f>
        <v>2.7989999999999995</v>
      </c>
      <c r="H2163" s="2">
        <f>'Moving Avg'!G2163</f>
        <v>2.7173999999999991</v>
      </c>
      <c r="I2163" s="2">
        <f>'Moving Avg'!H2163</f>
        <v>2.4426499999999995</v>
      </c>
      <c r="J2163" s="6" t="str">
        <f>OBV!F2163</f>
        <v>BULLISH</v>
      </c>
      <c r="K2163" s="6" t="str">
        <f>OBV!G2163</f>
        <v>NEUTRAL</v>
      </c>
      <c r="L2163" s="6" t="str">
        <f>OBV!H2163</f>
        <v>CONFIRMED BULLISH</v>
      </c>
      <c r="M2163" s="8">
        <f t="shared" si="330"/>
        <v>0</v>
      </c>
      <c r="N2163" s="8">
        <f t="shared" si="331"/>
        <v>45</v>
      </c>
      <c r="O2163" s="8">
        <f t="shared" si="332"/>
        <v>50</v>
      </c>
      <c r="P2163" s="8">
        <f t="shared" si="333"/>
        <v>83.5</v>
      </c>
      <c r="Q2163" s="9">
        <f t="shared" si="334"/>
        <v>35.774999999999999</v>
      </c>
      <c r="R2163" s="9">
        <f t="shared" si="335"/>
        <v>47.375</v>
      </c>
      <c r="S2163" s="9">
        <f t="shared" si="336"/>
        <v>56.825000000000003</v>
      </c>
      <c r="T2163" s="9">
        <f t="shared" si="337"/>
        <v>44.625</v>
      </c>
      <c r="U2163" s="8">
        <f t="shared" si="338"/>
        <v>46.658333333333339</v>
      </c>
      <c r="V2163" s="8">
        <f t="shared" si="339"/>
        <v>46.150000000000006</v>
      </c>
    </row>
    <row r="2164" spans="1:22" ht="13.5" x14ac:dyDescent="0.25">
      <c r="A2164" s="3">
        <f>RSI!A2164</f>
        <v>45156</v>
      </c>
      <c r="B2164" s="2">
        <f>RSI!B2164</f>
        <v>2.98</v>
      </c>
      <c r="C2164" s="2">
        <f>RSI!I2164</f>
        <v>85.057106931990873</v>
      </c>
      <c r="D2164" s="2">
        <f>MACD!E2164</f>
        <v>-7.3190916294468167E-2</v>
      </c>
      <c r="E2164" s="2">
        <f>MACD!F2164</f>
        <v>-6.3819370848427773E-2</v>
      </c>
      <c r="F2164" s="2">
        <f>'Moving Avg'!D2164</f>
        <v>2.9720000000000004</v>
      </c>
      <c r="G2164" s="2">
        <f>'Moving Avg'!F2164</f>
        <v>2.8144999999999998</v>
      </c>
      <c r="H2164" s="2">
        <f>'Moving Avg'!G2164</f>
        <v>2.7219999999999986</v>
      </c>
      <c r="I2164" s="2">
        <f>'Moving Avg'!H2164</f>
        <v>2.4484499999999998</v>
      </c>
      <c r="J2164" s="6" t="str">
        <f>OBV!F2164</f>
        <v>BULLISH</v>
      </c>
      <c r="K2164" s="6" t="str">
        <f>OBV!G2164</f>
        <v>NEUTRAL</v>
      </c>
      <c r="L2164" s="6" t="str">
        <f>OBV!H2164</f>
        <v>CONFIRMED BULLISH</v>
      </c>
      <c r="M2164" s="8">
        <f t="shared" si="330"/>
        <v>0</v>
      </c>
      <c r="N2164" s="8">
        <f t="shared" si="331"/>
        <v>45</v>
      </c>
      <c r="O2164" s="8">
        <f t="shared" si="332"/>
        <v>50</v>
      </c>
      <c r="P2164" s="8">
        <f t="shared" si="333"/>
        <v>83.5</v>
      </c>
      <c r="Q2164" s="9">
        <f t="shared" si="334"/>
        <v>35.774999999999999</v>
      </c>
      <c r="R2164" s="9">
        <f t="shared" si="335"/>
        <v>47.375</v>
      </c>
      <c r="S2164" s="9">
        <f t="shared" si="336"/>
        <v>56.825000000000003</v>
      </c>
      <c r="T2164" s="9">
        <f t="shared" si="337"/>
        <v>44.625</v>
      </c>
      <c r="U2164" s="8">
        <f t="shared" si="338"/>
        <v>46.658333333333339</v>
      </c>
      <c r="V2164" s="8">
        <f t="shared" si="339"/>
        <v>46.150000000000006</v>
      </c>
    </row>
    <row r="2165" spans="1:22" ht="13.5" x14ac:dyDescent="0.25">
      <c r="A2165" s="3">
        <f>RSI!A2165</f>
        <v>45159</v>
      </c>
      <c r="B2165" s="2">
        <f>RSI!B2165</f>
        <v>2.98</v>
      </c>
      <c r="C2165" s="2">
        <f>RSI!I2165</f>
        <v>85.057106931990873</v>
      </c>
      <c r="D2165" s="2">
        <f>MACD!E2165</f>
        <v>-7.684469887358647E-2</v>
      </c>
      <c r="E2165" s="2">
        <f>MACD!F2165</f>
        <v>-6.6424436453459523E-2</v>
      </c>
      <c r="F2165" s="2">
        <f>'Moving Avg'!D2165</f>
        <v>2.98</v>
      </c>
      <c r="G2165" s="2">
        <f>'Moving Avg'!F2165</f>
        <v>2.8304999999999993</v>
      </c>
      <c r="H2165" s="2">
        <f>'Moving Avg'!G2165</f>
        <v>2.7287999999999988</v>
      </c>
      <c r="I2165" s="2">
        <f>'Moving Avg'!H2165</f>
        <v>2.4540999999999999</v>
      </c>
      <c r="J2165" s="6" t="str">
        <f>OBV!F2165</f>
        <v>BULLISH</v>
      </c>
      <c r="K2165" s="6" t="str">
        <f>OBV!G2165</f>
        <v>NEUTRAL</v>
      </c>
      <c r="L2165" s="6" t="str">
        <f>OBV!H2165</f>
        <v>CONFIRMED BULLISH</v>
      </c>
      <c r="M2165" s="8">
        <f t="shared" si="330"/>
        <v>0</v>
      </c>
      <c r="N2165" s="8">
        <f t="shared" si="331"/>
        <v>45</v>
      </c>
      <c r="O2165" s="8">
        <f t="shared" si="332"/>
        <v>50</v>
      </c>
      <c r="P2165" s="8">
        <f t="shared" si="333"/>
        <v>83.5</v>
      </c>
      <c r="Q2165" s="9">
        <f t="shared" si="334"/>
        <v>35.774999999999999</v>
      </c>
      <c r="R2165" s="9">
        <f t="shared" si="335"/>
        <v>47.375</v>
      </c>
      <c r="S2165" s="9">
        <f t="shared" si="336"/>
        <v>56.825000000000003</v>
      </c>
      <c r="T2165" s="9">
        <f t="shared" si="337"/>
        <v>44.625</v>
      </c>
      <c r="U2165" s="8">
        <f t="shared" si="338"/>
        <v>46.658333333333339</v>
      </c>
      <c r="V2165" s="8">
        <f t="shared" si="339"/>
        <v>46.150000000000006</v>
      </c>
    </row>
    <row r="2166" spans="1:22" ht="13.5" x14ac:dyDescent="0.25">
      <c r="A2166" s="3">
        <f>RSI!A2166</f>
        <v>45160</v>
      </c>
      <c r="B2166" s="2">
        <f>RSI!B2166</f>
        <v>2.98</v>
      </c>
      <c r="C2166" s="2">
        <f>RSI!I2166</f>
        <v>85.057106931990873</v>
      </c>
      <c r="D2166" s="2">
        <f>MACD!E2166</f>
        <v>-8.0882908029606959E-2</v>
      </c>
      <c r="E2166" s="2">
        <f>MACD!F2166</f>
        <v>-6.9316130768689005E-2</v>
      </c>
      <c r="F2166" s="2">
        <f>'Moving Avg'!D2166</f>
        <v>2.98</v>
      </c>
      <c r="G2166" s="2">
        <f>'Moving Avg'!F2166</f>
        <v>2.8464999999999994</v>
      </c>
      <c r="H2166" s="2">
        <f>'Moving Avg'!G2166</f>
        <v>2.7355999999999989</v>
      </c>
      <c r="I2166" s="2">
        <f>'Moving Avg'!H2166</f>
        <v>2.4593500000000001</v>
      </c>
      <c r="J2166" s="6" t="str">
        <f>OBV!F2166</f>
        <v>NEUTRAL</v>
      </c>
      <c r="K2166" s="6" t="str">
        <f>OBV!G2166</f>
        <v>NEUTRAL</v>
      </c>
      <c r="L2166" s="6" t="str">
        <f>OBV!H2166</f>
        <v>NEUTRAL</v>
      </c>
      <c r="M2166" s="8">
        <f t="shared" si="330"/>
        <v>0</v>
      </c>
      <c r="N2166" s="8">
        <f t="shared" si="331"/>
        <v>45</v>
      </c>
      <c r="O2166" s="8">
        <f t="shared" si="332"/>
        <v>50</v>
      </c>
      <c r="P2166" s="8">
        <f t="shared" si="333"/>
        <v>33</v>
      </c>
      <c r="Q2166" s="9">
        <f t="shared" si="334"/>
        <v>28.2</v>
      </c>
      <c r="R2166" s="9">
        <f t="shared" si="335"/>
        <v>34.75</v>
      </c>
      <c r="S2166" s="9">
        <f t="shared" si="336"/>
        <v>34.1</v>
      </c>
      <c r="T2166" s="9">
        <f t="shared" si="337"/>
        <v>32</v>
      </c>
      <c r="U2166" s="8">
        <f t="shared" si="338"/>
        <v>32.35</v>
      </c>
      <c r="V2166" s="8">
        <f t="shared" si="339"/>
        <v>32.262500000000003</v>
      </c>
    </row>
    <row r="2167" spans="1:22" ht="13.5" x14ac:dyDescent="0.25">
      <c r="A2167" s="3">
        <f>RSI!A2167</f>
        <v>45161</v>
      </c>
      <c r="B2167" s="2">
        <f>RSI!B2167</f>
        <v>2.98</v>
      </c>
      <c r="C2167" s="2">
        <f>RSI!I2167</f>
        <v>85.057106931990859</v>
      </c>
      <c r="D2167" s="2">
        <f>MACD!E2167</f>
        <v>-8.209936354467029E-2</v>
      </c>
      <c r="E2167" s="2">
        <f>MACD!F2167</f>
        <v>-7.1872777323885265E-2</v>
      </c>
      <c r="F2167" s="2">
        <f>'Moving Avg'!D2167</f>
        <v>2.98</v>
      </c>
      <c r="G2167" s="2">
        <f>'Moving Avg'!F2167</f>
        <v>2.8624999999999989</v>
      </c>
      <c r="H2167" s="2">
        <f>'Moving Avg'!G2167</f>
        <v>2.7423999999999982</v>
      </c>
      <c r="I2167" s="2">
        <f>'Moving Avg'!H2167</f>
        <v>2.4642500000000003</v>
      </c>
      <c r="J2167" s="6" t="str">
        <f>OBV!F2167</f>
        <v>NEUTRAL</v>
      </c>
      <c r="K2167" s="6" t="str">
        <f>OBV!G2167</f>
        <v>NEUTRAL</v>
      </c>
      <c r="L2167" s="6" t="str">
        <f>OBV!H2167</f>
        <v>NEUTRAL</v>
      </c>
      <c r="M2167" s="8">
        <f t="shared" si="330"/>
        <v>0</v>
      </c>
      <c r="N2167" s="8">
        <f t="shared" si="331"/>
        <v>45</v>
      </c>
      <c r="O2167" s="8">
        <f t="shared" si="332"/>
        <v>50</v>
      </c>
      <c r="P2167" s="8">
        <f t="shared" si="333"/>
        <v>33</v>
      </c>
      <c r="Q2167" s="9">
        <f t="shared" si="334"/>
        <v>28.2</v>
      </c>
      <c r="R2167" s="9">
        <f t="shared" si="335"/>
        <v>34.75</v>
      </c>
      <c r="S2167" s="9">
        <f t="shared" si="336"/>
        <v>34.1</v>
      </c>
      <c r="T2167" s="9">
        <f t="shared" si="337"/>
        <v>32</v>
      </c>
      <c r="U2167" s="8">
        <f t="shared" si="338"/>
        <v>32.35</v>
      </c>
      <c r="V2167" s="8">
        <f t="shared" si="339"/>
        <v>32.262500000000003</v>
      </c>
    </row>
    <row r="2168" spans="1:22" ht="13.5" x14ac:dyDescent="0.25">
      <c r="A2168" s="3">
        <f>RSI!A2168</f>
        <v>45162</v>
      </c>
      <c r="B2168" s="2">
        <f>RSI!B2168</f>
        <v>2.9</v>
      </c>
      <c r="C2168" s="2">
        <f>RSI!I2168</f>
        <v>59.54445417424084</v>
      </c>
      <c r="D2168" s="2">
        <f>MACD!E2168</f>
        <v>-7.8014257597272874E-2</v>
      </c>
      <c r="E2168" s="2">
        <f>MACD!F2168</f>
        <v>-7.3101073378562795E-2</v>
      </c>
      <c r="F2168" s="2">
        <f>'Moving Avg'!D2168</f>
        <v>2.964</v>
      </c>
      <c r="G2168" s="2">
        <f>'Moving Avg'!F2168</f>
        <v>2.8744999999999989</v>
      </c>
      <c r="H2168" s="2">
        <f>'Moving Avg'!G2168</f>
        <v>2.7475999999999989</v>
      </c>
      <c r="I2168" s="2">
        <f>'Moving Avg'!H2168</f>
        <v>2.4684499999999998</v>
      </c>
      <c r="J2168" s="6" t="str">
        <f>OBV!F2168</f>
        <v>BEARISH</v>
      </c>
      <c r="K2168" s="6" t="str">
        <f>OBV!G2168</f>
        <v>NEUTRAL</v>
      </c>
      <c r="L2168" s="6" t="str">
        <f>OBV!H2168</f>
        <v>CONFIRMED BEARISH</v>
      </c>
      <c r="M2168" s="8">
        <f t="shared" si="330"/>
        <v>25</v>
      </c>
      <c r="N2168" s="8">
        <f t="shared" si="331"/>
        <v>45</v>
      </c>
      <c r="O2168" s="8">
        <f t="shared" si="332"/>
        <v>50</v>
      </c>
      <c r="P2168" s="8">
        <f t="shared" si="333"/>
        <v>16.5</v>
      </c>
      <c r="Q2168" s="9">
        <f t="shared" si="334"/>
        <v>34.475000000000001</v>
      </c>
      <c r="R2168" s="9">
        <f t="shared" si="335"/>
        <v>35.625</v>
      </c>
      <c r="S2168" s="9">
        <f t="shared" si="336"/>
        <v>30.425000000000001</v>
      </c>
      <c r="T2168" s="9">
        <f t="shared" si="337"/>
        <v>34.125</v>
      </c>
      <c r="U2168" s="8">
        <f t="shared" si="338"/>
        <v>33.508333333333333</v>
      </c>
      <c r="V2168" s="8">
        <f t="shared" si="339"/>
        <v>33.662499999999994</v>
      </c>
    </row>
    <row r="2169" spans="1:22" ht="13.5" x14ac:dyDescent="0.25">
      <c r="A2169" s="3">
        <f>RSI!A2169</f>
        <v>45163</v>
      </c>
      <c r="B2169" s="2">
        <f>RSI!B2169</f>
        <v>2.9</v>
      </c>
      <c r="C2169" s="2">
        <f>RSI!I2169</f>
        <v>59.54445417424084</v>
      </c>
      <c r="D2169" s="2">
        <f>MACD!E2169</f>
        <v>-7.4836305557605787E-2</v>
      </c>
      <c r="E2169" s="2">
        <f>MACD!F2169</f>
        <v>-7.3448119814371396E-2</v>
      </c>
      <c r="F2169" s="2">
        <f>'Moving Avg'!D2169</f>
        <v>2.948</v>
      </c>
      <c r="G2169" s="2">
        <f>'Moving Avg'!F2169</f>
        <v>2.8829999999999991</v>
      </c>
      <c r="H2169" s="2">
        <f>'Moving Avg'!G2169</f>
        <v>2.7527999999999992</v>
      </c>
      <c r="I2169" s="2">
        <f>'Moving Avg'!H2169</f>
        <v>2.4721999999999995</v>
      </c>
      <c r="J2169" s="6" t="str">
        <f>OBV!F2169</f>
        <v>BEARISH</v>
      </c>
      <c r="K2169" s="6" t="str">
        <f>OBV!G2169</f>
        <v>NEUTRAL</v>
      </c>
      <c r="L2169" s="6" t="str">
        <f>OBV!H2169</f>
        <v>CONFIRMED BEARISH</v>
      </c>
      <c r="M2169" s="8">
        <f t="shared" si="330"/>
        <v>25</v>
      </c>
      <c r="N2169" s="8">
        <f t="shared" si="331"/>
        <v>45</v>
      </c>
      <c r="O2169" s="8">
        <f t="shared" si="332"/>
        <v>50</v>
      </c>
      <c r="P2169" s="8">
        <f t="shared" si="333"/>
        <v>16.5</v>
      </c>
      <c r="Q2169" s="9">
        <f t="shared" si="334"/>
        <v>34.475000000000001</v>
      </c>
      <c r="R2169" s="9">
        <f t="shared" si="335"/>
        <v>35.625</v>
      </c>
      <c r="S2169" s="9">
        <f t="shared" si="336"/>
        <v>30.425000000000001</v>
      </c>
      <c r="T2169" s="9">
        <f t="shared" si="337"/>
        <v>34.125</v>
      </c>
      <c r="U2169" s="8">
        <f t="shared" si="338"/>
        <v>33.508333333333333</v>
      </c>
      <c r="V2169" s="8">
        <f t="shared" si="339"/>
        <v>33.662499999999994</v>
      </c>
    </row>
    <row r="2170" spans="1:22" ht="13.5" x14ac:dyDescent="0.25">
      <c r="A2170" s="3">
        <f>RSI!A2170</f>
        <v>45166</v>
      </c>
      <c r="B2170" s="2">
        <f>RSI!B2170</f>
        <v>2.81</v>
      </c>
      <c r="C2170" s="2">
        <f>RSI!I2170</f>
        <v>42.796128887047622</v>
      </c>
      <c r="D2170" s="2">
        <f>MACD!E2170</f>
        <v>-4.7277097485984854E-2</v>
      </c>
      <c r="E2170" s="2">
        <f>MACD!F2170</f>
        <v>-6.8213915348694087E-2</v>
      </c>
      <c r="F2170" s="2">
        <f>'Moving Avg'!D2170</f>
        <v>2.9140000000000001</v>
      </c>
      <c r="G2170" s="2">
        <f>'Moving Avg'!F2170</f>
        <v>2.8834999999999993</v>
      </c>
      <c r="H2170" s="2">
        <f>'Moving Avg'!G2170</f>
        <v>2.7585999999999995</v>
      </c>
      <c r="I2170" s="2">
        <f>'Moving Avg'!H2170</f>
        <v>2.4754999999999994</v>
      </c>
      <c r="J2170" s="6" t="str">
        <f>OBV!F2170</f>
        <v>BEARISH</v>
      </c>
      <c r="K2170" s="6" t="str">
        <f>OBV!G2170</f>
        <v>NEUTRAL</v>
      </c>
      <c r="L2170" s="6" t="str">
        <f>OBV!H2170</f>
        <v>CONFIRMED BEARISH</v>
      </c>
      <c r="M2170" s="8">
        <f t="shared" si="330"/>
        <v>25</v>
      </c>
      <c r="N2170" s="8">
        <f t="shared" si="331"/>
        <v>0</v>
      </c>
      <c r="O2170" s="8">
        <f t="shared" si="332"/>
        <v>50</v>
      </c>
      <c r="P2170" s="8">
        <f t="shared" si="333"/>
        <v>16.5</v>
      </c>
      <c r="Q2170" s="9">
        <f t="shared" si="334"/>
        <v>18.725000000000001</v>
      </c>
      <c r="R2170" s="9">
        <f t="shared" si="335"/>
        <v>26.625</v>
      </c>
      <c r="S2170" s="9">
        <f t="shared" si="336"/>
        <v>23.675000000000001</v>
      </c>
      <c r="T2170" s="9">
        <f t="shared" si="337"/>
        <v>22.875</v>
      </c>
      <c r="U2170" s="8">
        <f t="shared" si="338"/>
        <v>23.008333333333336</v>
      </c>
      <c r="V2170" s="8">
        <f t="shared" si="339"/>
        <v>22.975000000000001</v>
      </c>
    </row>
    <row r="2171" spans="1:22" ht="13.5" x14ac:dyDescent="0.25">
      <c r="A2171" s="3">
        <f>RSI!A2171</f>
        <v>45167</v>
      </c>
      <c r="B2171" s="2">
        <f>RSI!B2171</f>
        <v>2.8</v>
      </c>
      <c r="C2171" s="2">
        <f>RSI!I2171</f>
        <v>41.402650034631307</v>
      </c>
      <c r="D2171" s="2">
        <f>MACD!E2171</f>
        <v>-1.6770286632310505E-2</v>
      </c>
      <c r="E2171" s="2">
        <f>MACD!F2171</f>
        <v>-5.7925189605417371E-2</v>
      </c>
      <c r="F2171" s="2">
        <f>'Moving Avg'!D2171</f>
        <v>2.8780000000000001</v>
      </c>
      <c r="G2171" s="2">
        <f>'Moving Avg'!F2171</f>
        <v>2.8834999999999993</v>
      </c>
      <c r="H2171" s="2">
        <f>'Moving Avg'!G2171</f>
        <v>2.7642000000000002</v>
      </c>
      <c r="I2171" s="2">
        <f>'Moving Avg'!H2171</f>
        <v>2.4784999999999999</v>
      </c>
      <c r="J2171" s="6" t="str">
        <f>OBV!F2171</f>
        <v>BEARISH</v>
      </c>
      <c r="K2171" s="6" t="str">
        <f>OBV!G2171</f>
        <v>NEUTRAL</v>
      </c>
      <c r="L2171" s="6" t="str">
        <f>OBV!H2171</f>
        <v>CONFIRMED BEARISH</v>
      </c>
      <c r="M2171" s="8">
        <f t="shared" si="330"/>
        <v>25</v>
      </c>
      <c r="N2171" s="8">
        <f t="shared" si="331"/>
        <v>0</v>
      </c>
      <c r="O2171" s="8">
        <f t="shared" si="332"/>
        <v>50</v>
      </c>
      <c r="P2171" s="8">
        <f t="shared" si="333"/>
        <v>16.5</v>
      </c>
      <c r="Q2171" s="9">
        <f t="shared" si="334"/>
        <v>18.725000000000001</v>
      </c>
      <c r="R2171" s="9">
        <f t="shared" si="335"/>
        <v>26.625</v>
      </c>
      <c r="S2171" s="9">
        <f t="shared" si="336"/>
        <v>23.675000000000001</v>
      </c>
      <c r="T2171" s="9">
        <f t="shared" si="337"/>
        <v>22.875</v>
      </c>
      <c r="U2171" s="8">
        <f t="shared" si="338"/>
        <v>23.008333333333336</v>
      </c>
      <c r="V2171" s="8">
        <f t="shared" si="339"/>
        <v>22.975000000000001</v>
      </c>
    </row>
    <row r="2172" spans="1:22" ht="13.5" x14ac:dyDescent="0.25">
      <c r="A2172" s="3">
        <f>RSI!A2172</f>
        <v>45168</v>
      </c>
      <c r="B2172" s="2">
        <f>RSI!B2172</f>
        <v>2.9</v>
      </c>
      <c r="C2172" s="2">
        <f>RSI!I2172</f>
        <v>56.615619126502267</v>
      </c>
      <c r="D2172" s="2">
        <f>MACD!E2172</f>
        <v>1.9660499240705676E-3</v>
      </c>
      <c r="E2172" s="2">
        <f>MACD!F2172</f>
        <v>-4.5946941699519787E-2</v>
      </c>
      <c r="F2172" s="2">
        <f>'Moving Avg'!D2172</f>
        <v>2.8620000000000001</v>
      </c>
      <c r="G2172" s="2">
        <f>'Moving Avg'!F2172</f>
        <v>2.8884999999999996</v>
      </c>
      <c r="H2172" s="2">
        <f>'Moving Avg'!G2172</f>
        <v>2.7719999999999998</v>
      </c>
      <c r="I2172" s="2">
        <f>'Moving Avg'!H2172</f>
        <v>2.4815499999999999</v>
      </c>
      <c r="J2172" s="6" t="str">
        <f>OBV!F2172</f>
        <v>BEARISH</v>
      </c>
      <c r="K2172" s="6" t="str">
        <f>OBV!G2172</f>
        <v>NEUTRAL</v>
      </c>
      <c r="L2172" s="6" t="str">
        <f>OBV!H2172</f>
        <v>CONFIRMED BEARISH</v>
      </c>
      <c r="M2172" s="8">
        <f t="shared" si="330"/>
        <v>25</v>
      </c>
      <c r="N2172" s="8">
        <f t="shared" si="331"/>
        <v>0</v>
      </c>
      <c r="O2172" s="8">
        <f t="shared" si="332"/>
        <v>50</v>
      </c>
      <c r="P2172" s="8">
        <f t="shared" si="333"/>
        <v>16.5</v>
      </c>
      <c r="Q2172" s="9">
        <f t="shared" si="334"/>
        <v>18.725000000000001</v>
      </c>
      <c r="R2172" s="9">
        <f t="shared" si="335"/>
        <v>26.625</v>
      </c>
      <c r="S2172" s="9">
        <f t="shared" si="336"/>
        <v>23.675000000000001</v>
      </c>
      <c r="T2172" s="9">
        <f t="shared" si="337"/>
        <v>22.875</v>
      </c>
      <c r="U2172" s="8">
        <f t="shared" si="338"/>
        <v>23.008333333333336</v>
      </c>
      <c r="V2172" s="8">
        <f t="shared" si="339"/>
        <v>22.975000000000001</v>
      </c>
    </row>
    <row r="2173" spans="1:22" ht="13.5" x14ac:dyDescent="0.25">
      <c r="A2173" s="3">
        <f>RSI!A2173</f>
        <v>45169</v>
      </c>
      <c r="B2173" s="2">
        <f>RSI!B2173</f>
        <v>2.9</v>
      </c>
      <c r="C2173" s="2">
        <f>RSI!I2173</f>
        <v>56.615619126502267</v>
      </c>
      <c r="D2173" s="2">
        <f>MACD!E2173</f>
        <v>1.7534791671387939E-2</v>
      </c>
      <c r="E2173" s="2">
        <f>MACD!F2173</f>
        <v>-3.3250595025338239E-2</v>
      </c>
      <c r="F2173" s="2">
        <f>'Moving Avg'!D2173</f>
        <v>2.8620000000000001</v>
      </c>
      <c r="G2173" s="2">
        <f>'Moving Avg'!F2173</f>
        <v>2.8934999999999995</v>
      </c>
      <c r="H2173" s="2">
        <f>'Moving Avg'!G2173</f>
        <v>2.7768000000000002</v>
      </c>
      <c r="I2173" s="2">
        <f>'Moving Avg'!H2173</f>
        <v>2.4840999999999993</v>
      </c>
      <c r="J2173" s="6" t="str">
        <f>OBV!F2173</f>
        <v>BEARISH</v>
      </c>
      <c r="K2173" s="6" t="str">
        <f>OBV!G2173</f>
        <v>NEUTRAL</v>
      </c>
      <c r="L2173" s="6" t="str">
        <f>OBV!H2173</f>
        <v>NEUTRAL</v>
      </c>
      <c r="M2173" s="8">
        <f t="shared" si="330"/>
        <v>25</v>
      </c>
      <c r="N2173" s="8">
        <f t="shared" si="331"/>
        <v>0</v>
      </c>
      <c r="O2173" s="8">
        <f t="shared" si="332"/>
        <v>50</v>
      </c>
      <c r="P2173" s="8">
        <f t="shared" si="333"/>
        <v>16.5</v>
      </c>
      <c r="Q2173" s="9">
        <f t="shared" si="334"/>
        <v>18.725000000000001</v>
      </c>
      <c r="R2173" s="9">
        <f t="shared" si="335"/>
        <v>26.625</v>
      </c>
      <c r="S2173" s="9">
        <f t="shared" si="336"/>
        <v>23.675000000000001</v>
      </c>
      <c r="T2173" s="9">
        <f t="shared" si="337"/>
        <v>22.875</v>
      </c>
      <c r="U2173" s="8">
        <f t="shared" si="338"/>
        <v>23.008333333333336</v>
      </c>
      <c r="V2173" s="8">
        <f t="shared" si="339"/>
        <v>22.975000000000001</v>
      </c>
    </row>
    <row r="2174" spans="1:22" ht="13.5" x14ac:dyDescent="0.25">
      <c r="A2174" s="3">
        <f>RSI!A2174</f>
        <v>45170</v>
      </c>
      <c r="B2174" s="2">
        <f>RSI!B2174</f>
        <v>2.9</v>
      </c>
      <c r="C2174" s="2">
        <f>RSI!I2174</f>
        <v>56.615619126502267</v>
      </c>
      <c r="D2174" s="2">
        <f>MACD!E2174</f>
        <v>3.0444378035566544E-2</v>
      </c>
      <c r="E2174" s="2">
        <f>MACD!F2174</f>
        <v>-2.0511600413157284E-2</v>
      </c>
      <c r="F2174" s="2">
        <f>'Moving Avg'!D2174</f>
        <v>2.8620000000000001</v>
      </c>
      <c r="G2174" s="2">
        <f>'Moving Avg'!F2174</f>
        <v>2.8984999999999994</v>
      </c>
      <c r="H2174" s="2">
        <f>'Moving Avg'!G2174</f>
        <v>2.7808000000000006</v>
      </c>
      <c r="I2174" s="2">
        <f>'Moving Avg'!H2174</f>
        <v>2.4862999999999995</v>
      </c>
      <c r="J2174" s="6" t="str">
        <f>OBV!F2174</f>
        <v>BEARISH</v>
      </c>
      <c r="K2174" s="6" t="str">
        <f>OBV!G2174</f>
        <v>NEUTRAL</v>
      </c>
      <c r="L2174" s="6" t="str">
        <f>OBV!H2174</f>
        <v>NEUTRAL</v>
      </c>
      <c r="M2174" s="8">
        <f t="shared" si="330"/>
        <v>25</v>
      </c>
      <c r="N2174" s="8">
        <f t="shared" si="331"/>
        <v>0</v>
      </c>
      <c r="O2174" s="8">
        <f t="shared" si="332"/>
        <v>50</v>
      </c>
      <c r="P2174" s="8">
        <f t="shared" si="333"/>
        <v>16.5</v>
      </c>
      <c r="Q2174" s="9">
        <f t="shared" si="334"/>
        <v>18.725000000000001</v>
      </c>
      <c r="R2174" s="9">
        <f t="shared" si="335"/>
        <v>26.625</v>
      </c>
      <c r="S2174" s="9">
        <f t="shared" si="336"/>
        <v>23.675000000000001</v>
      </c>
      <c r="T2174" s="9">
        <f t="shared" si="337"/>
        <v>22.875</v>
      </c>
      <c r="U2174" s="8">
        <f t="shared" si="338"/>
        <v>23.008333333333336</v>
      </c>
      <c r="V2174" s="8">
        <f t="shared" si="339"/>
        <v>22.975000000000001</v>
      </c>
    </row>
    <row r="2175" spans="1:22" ht="13.5" x14ac:dyDescent="0.25">
      <c r="A2175" s="3">
        <f>RSI!A2175</f>
        <v>45173</v>
      </c>
      <c r="B2175" s="2">
        <f>RSI!B2175</f>
        <v>2.9</v>
      </c>
      <c r="C2175" s="2">
        <f>RSI!I2175</f>
        <v>56.615619126502267</v>
      </c>
      <c r="D2175" s="2">
        <f>MACD!E2175</f>
        <v>4.112346275923251E-2</v>
      </c>
      <c r="E2175" s="2">
        <f>MACD!F2175</f>
        <v>-8.1845877786793243E-3</v>
      </c>
      <c r="F2175" s="2">
        <f>'Moving Avg'!D2175</f>
        <v>2.88</v>
      </c>
      <c r="G2175" s="2">
        <f>'Moving Avg'!F2175</f>
        <v>2.9034999999999993</v>
      </c>
      <c r="H2175" s="2">
        <f>'Moving Avg'!G2175</f>
        <v>2.7848000000000002</v>
      </c>
      <c r="I2175" s="2">
        <f>'Moving Avg'!H2175</f>
        <v>2.4887499999999991</v>
      </c>
      <c r="J2175" s="6" t="str">
        <f>OBV!F2175</f>
        <v>BEARISH</v>
      </c>
      <c r="K2175" s="6" t="str">
        <f>OBV!G2175</f>
        <v>NEUTRAL</v>
      </c>
      <c r="L2175" s="6" t="str">
        <f>OBV!H2175</f>
        <v>BEARISH DIVERGENCE</v>
      </c>
      <c r="M2175" s="8">
        <f t="shared" si="330"/>
        <v>25</v>
      </c>
      <c r="N2175" s="8">
        <f t="shared" si="331"/>
        <v>0</v>
      </c>
      <c r="O2175" s="8">
        <f t="shared" si="332"/>
        <v>50</v>
      </c>
      <c r="P2175" s="8">
        <f t="shared" si="333"/>
        <v>16.5</v>
      </c>
      <c r="Q2175" s="9">
        <f t="shared" si="334"/>
        <v>18.725000000000001</v>
      </c>
      <c r="R2175" s="9">
        <f t="shared" si="335"/>
        <v>26.625</v>
      </c>
      <c r="S2175" s="9">
        <f t="shared" si="336"/>
        <v>23.675000000000001</v>
      </c>
      <c r="T2175" s="9">
        <f t="shared" si="337"/>
        <v>22.875</v>
      </c>
      <c r="U2175" s="8">
        <f t="shared" si="338"/>
        <v>23.008333333333336</v>
      </c>
      <c r="V2175" s="8">
        <f t="shared" si="339"/>
        <v>22.975000000000001</v>
      </c>
    </row>
    <row r="2176" spans="1:22" ht="13.5" x14ac:dyDescent="0.25">
      <c r="A2176" s="3">
        <f>RSI!A2176</f>
        <v>45174</v>
      </c>
      <c r="B2176" s="2">
        <f>RSI!B2176</f>
        <v>2.8</v>
      </c>
      <c r="C2176" s="2">
        <f>RSI!I2176</f>
        <v>41.962349589256711</v>
      </c>
      <c r="D2176" s="2">
        <f>MACD!E2176</f>
        <v>5.7340711898751895E-2</v>
      </c>
      <c r="E2176" s="2">
        <f>MACD!F2176</f>
        <v>4.9204721568069194E-3</v>
      </c>
      <c r="F2176" s="2">
        <f>'Moving Avg'!D2176</f>
        <v>2.88</v>
      </c>
      <c r="G2176" s="2">
        <f>'Moving Avg'!F2176</f>
        <v>2.9034999999999993</v>
      </c>
      <c r="H2176" s="2">
        <f>'Moving Avg'!G2176</f>
        <v>2.7868000000000008</v>
      </c>
      <c r="I2176" s="2">
        <f>'Moving Avg'!H2176</f>
        <v>2.4904499999999992</v>
      </c>
      <c r="J2176" s="6" t="str">
        <f>OBV!F2176</f>
        <v>BULLISH</v>
      </c>
      <c r="K2176" s="6" t="str">
        <f>OBV!G2176</f>
        <v>NEUTRAL</v>
      </c>
      <c r="L2176" s="6" t="str">
        <f>OBV!H2176</f>
        <v>NEUTRAL</v>
      </c>
      <c r="M2176" s="8">
        <f t="shared" si="330"/>
        <v>25</v>
      </c>
      <c r="N2176" s="8">
        <f t="shared" si="331"/>
        <v>0</v>
      </c>
      <c r="O2176" s="8">
        <f t="shared" si="332"/>
        <v>50</v>
      </c>
      <c r="P2176" s="8">
        <f t="shared" si="333"/>
        <v>49.5</v>
      </c>
      <c r="Q2176" s="9">
        <f t="shared" si="334"/>
        <v>23.675000000000001</v>
      </c>
      <c r="R2176" s="9">
        <f t="shared" si="335"/>
        <v>34.875</v>
      </c>
      <c r="S2176" s="9">
        <f t="shared" si="336"/>
        <v>38.525000000000006</v>
      </c>
      <c r="T2176" s="9">
        <f t="shared" si="337"/>
        <v>31.125</v>
      </c>
      <c r="U2176" s="8">
        <f t="shared" si="338"/>
        <v>32.358333333333334</v>
      </c>
      <c r="V2176" s="8">
        <f t="shared" si="339"/>
        <v>32.049999999999997</v>
      </c>
    </row>
    <row r="2177" spans="1:22" ht="13.5" x14ac:dyDescent="0.25">
      <c r="A2177" s="3">
        <f>RSI!A2177</f>
        <v>45175</v>
      </c>
      <c r="B2177" s="2">
        <f>RSI!B2177</f>
        <v>2.8</v>
      </c>
      <c r="C2177" s="2">
        <f>RSI!I2177</f>
        <v>41.962349589256718</v>
      </c>
      <c r="D2177" s="2">
        <f>MACD!E2177</f>
        <v>7.1444360519187011E-2</v>
      </c>
      <c r="E2177" s="2">
        <f>MACD!F2177</f>
        <v>1.822524982928294E-2</v>
      </c>
      <c r="F2177" s="2">
        <f>'Moving Avg'!D2177</f>
        <v>2.8600000000000003</v>
      </c>
      <c r="G2177" s="2">
        <f>'Moving Avg'!F2177</f>
        <v>2.9024999999999994</v>
      </c>
      <c r="H2177" s="2">
        <f>'Moving Avg'!G2177</f>
        <v>2.7880000000000007</v>
      </c>
      <c r="I2177" s="2">
        <f>'Moving Avg'!H2177</f>
        <v>2.4926999999999997</v>
      </c>
      <c r="J2177" s="6" t="str">
        <f>OBV!F2177</f>
        <v>BEARISH</v>
      </c>
      <c r="K2177" s="6" t="str">
        <f>OBV!G2177</f>
        <v>NEUTRAL</v>
      </c>
      <c r="L2177" s="6" t="str">
        <f>OBV!H2177</f>
        <v>CONFIRMED BEARISH</v>
      </c>
      <c r="M2177" s="8">
        <f t="shared" si="330"/>
        <v>25</v>
      </c>
      <c r="N2177" s="8">
        <f t="shared" si="331"/>
        <v>0</v>
      </c>
      <c r="O2177" s="8">
        <f t="shared" si="332"/>
        <v>50</v>
      </c>
      <c r="P2177" s="8">
        <f t="shared" si="333"/>
        <v>16.5</v>
      </c>
      <c r="Q2177" s="9">
        <f t="shared" si="334"/>
        <v>18.725000000000001</v>
      </c>
      <c r="R2177" s="9">
        <f t="shared" si="335"/>
        <v>26.625</v>
      </c>
      <c r="S2177" s="9">
        <f t="shared" si="336"/>
        <v>23.675000000000001</v>
      </c>
      <c r="T2177" s="9">
        <f t="shared" si="337"/>
        <v>22.875</v>
      </c>
      <c r="U2177" s="8">
        <f t="shared" si="338"/>
        <v>23.008333333333336</v>
      </c>
      <c r="V2177" s="8">
        <f t="shared" si="339"/>
        <v>22.975000000000001</v>
      </c>
    </row>
    <row r="2178" spans="1:22" ht="13.5" x14ac:dyDescent="0.25">
      <c r="A2178" s="3">
        <f>RSI!A2178</f>
        <v>45176</v>
      </c>
      <c r="B2178" s="2">
        <f>RSI!B2178</f>
        <v>2.8</v>
      </c>
      <c r="C2178" s="2">
        <f>RSI!I2178</f>
        <v>41.962349589256718</v>
      </c>
      <c r="D2178" s="2">
        <f>MACD!E2178</f>
        <v>7.142363666888274E-2</v>
      </c>
      <c r="E2178" s="2">
        <f>MACD!F2178</f>
        <v>2.8864927197202902E-2</v>
      </c>
      <c r="F2178" s="2">
        <f>'Moving Avg'!D2178</f>
        <v>2.84</v>
      </c>
      <c r="G2178" s="2">
        <f>'Moving Avg'!F2178</f>
        <v>2.9014999999999995</v>
      </c>
      <c r="H2178" s="2">
        <f>'Moving Avg'!G2178</f>
        <v>2.789400000000001</v>
      </c>
      <c r="I2178" s="2">
        <f>'Moving Avg'!H2178</f>
        <v>2.4954499999999999</v>
      </c>
      <c r="J2178" s="6" t="str">
        <f>OBV!F2178</f>
        <v>BEARISH</v>
      </c>
      <c r="K2178" s="6" t="str">
        <f>OBV!G2178</f>
        <v>NEUTRAL</v>
      </c>
      <c r="L2178" s="6" t="str">
        <f>OBV!H2178</f>
        <v>CONFIRMED BEARISH</v>
      </c>
      <c r="M2178" s="8">
        <f t="shared" ref="M2178:M2241" si="340">IF(C2178&lt;30,50, IF(C2178&gt;70, 0, 25))</f>
        <v>25</v>
      </c>
      <c r="N2178" s="8">
        <f t="shared" ref="N2178:N2241" si="341">IF(E2178-D2178&gt;0.02, 100, IF(E2178-D2178&lt;0,0,45))</f>
        <v>0</v>
      </c>
      <c r="O2178" s="8">
        <f t="shared" ref="O2178:O2241" si="342">IF(F2178-I2178&gt;10,100,IF(F2178-I2178&gt;5,75, IF(F2178-I2178&gt;0,50,0)))</f>
        <v>50</v>
      </c>
      <c r="P2178" s="8">
        <f t="shared" ref="P2178:P2241" si="343">IF(L2178="confirmed bullish", 34, IF(L2178="bullish divergence",17, 0))+IF(J2178="bullish",33,IF(J2178="bearish",0,16.5))+IF(K2178="strong",33,IF(K2178="weak",0,16.5))</f>
        <v>16.5</v>
      </c>
      <c r="Q2178" s="9">
        <f t="shared" si="334"/>
        <v>18.725000000000001</v>
      </c>
      <c r="R2178" s="9">
        <f t="shared" si="335"/>
        <v>26.625</v>
      </c>
      <c r="S2178" s="9">
        <f t="shared" si="336"/>
        <v>23.675000000000001</v>
      </c>
      <c r="T2178" s="9">
        <f t="shared" si="337"/>
        <v>22.875</v>
      </c>
      <c r="U2178" s="8">
        <f t="shared" si="338"/>
        <v>23.008333333333336</v>
      </c>
      <c r="V2178" s="8">
        <f t="shared" si="339"/>
        <v>22.975000000000001</v>
      </c>
    </row>
    <row r="2179" spans="1:22" ht="13.5" x14ac:dyDescent="0.25">
      <c r="A2179" s="3">
        <f>RSI!A2179</f>
        <v>45177</v>
      </c>
      <c r="B2179" s="2">
        <f>RSI!B2179</f>
        <v>2.8</v>
      </c>
      <c r="C2179" s="2">
        <f>RSI!I2179</f>
        <v>41.962349589256711</v>
      </c>
      <c r="D2179" s="2">
        <f>MACD!E2179</f>
        <v>7.1733056596206879E-2</v>
      </c>
      <c r="E2179" s="2">
        <f>MACD!F2179</f>
        <v>3.7438553077003701E-2</v>
      </c>
      <c r="F2179" s="2">
        <f>'Moving Avg'!D2179</f>
        <v>2.8200000000000003</v>
      </c>
      <c r="G2179" s="2">
        <f>'Moving Avg'!F2179</f>
        <v>2.9004999999999987</v>
      </c>
      <c r="H2179" s="2">
        <f>'Moving Avg'!G2179</f>
        <v>2.7908000000000008</v>
      </c>
      <c r="I2179" s="2">
        <f>'Moving Avg'!H2179</f>
        <v>2.4986999999999999</v>
      </c>
      <c r="J2179" s="6" t="str">
        <f>OBV!F2179</f>
        <v>BEARISH</v>
      </c>
      <c r="K2179" s="6" t="str">
        <f>OBV!G2179</f>
        <v>NEUTRAL</v>
      </c>
      <c r="L2179" s="6" t="str">
        <f>OBV!H2179</f>
        <v>CONFIRMED BEARISH</v>
      </c>
      <c r="M2179" s="8">
        <f t="shared" si="340"/>
        <v>25</v>
      </c>
      <c r="N2179" s="8">
        <f t="shared" si="341"/>
        <v>0</v>
      </c>
      <c r="O2179" s="8">
        <f t="shared" si="342"/>
        <v>50</v>
      </c>
      <c r="P2179" s="8">
        <f t="shared" si="343"/>
        <v>16.5</v>
      </c>
      <c r="Q2179" s="9">
        <f t="shared" ref="Q2179:Q2242" si="344">0.35*M2179+N2179*0.35+O2179*0.15+P2179*0.15</f>
        <v>18.725000000000001</v>
      </c>
      <c r="R2179" s="9">
        <f t="shared" ref="R2179:R2242" si="345">M2179*0.2+N2179*0.2+O2179*0.35+P2179*0.25</f>
        <v>26.625</v>
      </c>
      <c r="S2179" s="9">
        <f t="shared" ref="S2179:S2242" si="346">M2179*0.15+N2179*0.15+O2179*0.25+P2179*0.45</f>
        <v>23.675000000000001</v>
      </c>
      <c r="T2179" s="9">
        <f t="shared" ref="T2179:T2242" si="347">0.25*SUM(M2179:P2179)</f>
        <v>22.875</v>
      </c>
      <c r="U2179" s="8">
        <f t="shared" ref="U2179:U2242" si="348">SUM(Q2179:S2179)/3</f>
        <v>23.008333333333336</v>
      </c>
      <c r="V2179" s="8">
        <f t="shared" ref="V2179:V2242" si="349">SUM(Q2179:T2179)/4</f>
        <v>22.975000000000001</v>
      </c>
    </row>
    <row r="2180" spans="1:22" ht="13.5" x14ac:dyDescent="0.25">
      <c r="A2180" s="3">
        <f>RSI!A2180</f>
        <v>45180</v>
      </c>
      <c r="B2180" s="2">
        <f>RSI!B2180</f>
        <v>2.8</v>
      </c>
      <c r="C2180" s="2">
        <f>RSI!I2180</f>
        <v>41.962349589256711</v>
      </c>
      <c r="D2180" s="2">
        <f>MACD!E2180</f>
        <v>5.8451456179196448E-2</v>
      </c>
      <c r="E2180" s="2">
        <f>MACD!F2180</f>
        <v>4.1641133697442254E-2</v>
      </c>
      <c r="F2180" s="2">
        <f>'Moving Avg'!D2180</f>
        <v>2.8</v>
      </c>
      <c r="G2180" s="2">
        <f>'Moving Avg'!F2180</f>
        <v>2.8934999999999986</v>
      </c>
      <c r="H2180" s="2">
        <f>'Moving Avg'!G2180</f>
        <v>2.7922000000000016</v>
      </c>
      <c r="I2180" s="2">
        <f>'Moving Avg'!H2180</f>
        <v>2.5024000000000002</v>
      </c>
      <c r="J2180" s="6" t="str">
        <f>OBV!F2180</f>
        <v>BEARISH</v>
      </c>
      <c r="K2180" s="6" t="str">
        <f>OBV!G2180</f>
        <v>NEUTRAL</v>
      </c>
      <c r="L2180" s="6" t="str">
        <f>OBV!H2180</f>
        <v>CONFIRMED BEARISH</v>
      </c>
      <c r="M2180" s="8">
        <f t="shared" si="340"/>
        <v>25</v>
      </c>
      <c r="N2180" s="8">
        <f t="shared" si="341"/>
        <v>0</v>
      </c>
      <c r="O2180" s="8">
        <f t="shared" si="342"/>
        <v>50</v>
      </c>
      <c r="P2180" s="8">
        <f t="shared" si="343"/>
        <v>16.5</v>
      </c>
      <c r="Q2180" s="9">
        <f t="shared" si="344"/>
        <v>18.725000000000001</v>
      </c>
      <c r="R2180" s="9">
        <f t="shared" si="345"/>
        <v>26.625</v>
      </c>
      <c r="S2180" s="9">
        <f t="shared" si="346"/>
        <v>23.675000000000001</v>
      </c>
      <c r="T2180" s="9">
        <f t="shared" si="347"/>
        <v>22.875</v>
      </c>
      <c r="U2180" s="8">
        <f t="shared" si="348"/>
        <v>23.008333333333336</v>
      </c>
      <c r="V2180" s="8">
        <f t="shared" si="349"/>
        <v>22.975000000000001</v>
      </c>
    </row>
    <row r="2181" spans="1:22" ht="13.5" x14ac:dyDescent="0.25">
      <c r="A2181" s="3">
        <f>RSI!A2181</f>
        <v>45181</v>
      </c>
      <c r="B2181" s="2">
        <f>RSI!B2181</f>
        <v>2.8</v>
      </c>
      <c r="C2181" s="2">
        <f>RSI!I2181</f>
        <v>41.962349589256711</v>
      </c>
      <c r="D2181" s="2">
        <f>MACD!E2181</f>
        <v>4.5955029001433445E-2</v>
      </c>
      <c r="E2181" s="2">
        <f>MACD!F2181</f>
        <v>4.2503912758240489E-2</v>
      </c>
      <c r="F2181" s="2">
        <f>'Moving Avg'!D2181</f>
        <v>2.8</v>
      </c>
      <c r="G2181" s="2">
        <f>'Moving Avg'!F2181</f>
        <v>2.8844999999999987</v>
      </c>
      <c r="H2181" s="2">
        <f>'Moving Avg'!G2181</f>
        <v>2.7936000000000014</v>
      </c>
      <c r="I2181" s="2">
        <f>'Moving Avg'!H2181</f>
        <v>2.5065500000000003</v>
      </c>
      <c r="J2181" s="6" t="str">
        <f>OBV!F2181</f>
        <v>NEUTRAL</v>
      </c>
      <c r="K2181" s="6" t="str">
        <f>OBV!G2181</f>
        <v>NEUTRAL</v>
      </c>
      <c r="L2181" s="6" t="str">
        <f>OBV!H2181</f>
        <v>NEUTRAL</v>
      </c>
      <c r="M2181" s="8">
        <f t="shared" si="340"/>
        <v>25</v>
      </c>
      <c r="N2181" s="8">
        <f t="shared" si="341"/>
        <v>0</v>
      </c>
      <c r="O2181" s="8">
        <f t="shared" si="342"/>
        <v>50</v>
      </c>
      <c r="P2181" s="8">
        <f t="shared" si="343"/>
        <v>33</v>
      </c>
      <c r="Q2181" s="9">
        <f t="shared" si="344"/>
        <v>21.2</v>
      </c>
      <c r="R2181" s="9">
        <f t="shared" si="345"/>
        <v>30.75</v>
      </c>
      <c r="S2181" s="9">
        <f t="shared" si="346"/>
        <v>31.1</v>
      </c>
      <c r="T2181" s="9">
        <f t="shared" si="347"/>
        <v>27</v>
      </c>
      <c r="U2181" s="8">
        <f t="shared" si="348"/>
        <v>27.683333333333337</v>
      </c>
      <c r="V2181" s="8">
        <f t="shared" si="349"/>
        <v>27.512500000000003</v>
      </c>
    </row>
    <row r="2182" spans="1:22" ht="13.5" x14ac:dyDescent="0.25">
      <c r="A2182" s="3">
        <f>RSI!A2182</f>
        <v>45182</v>
      </c>
      <c r="B2182" s="2">
        <f>RSI!B2182</f>
        <v>2.8</v>
      </c>
      <c r="C2182" s="2">
        <f>RSI!I2182</f>
        <v>41.962349589256711</v>
      </c>
      <c r="D2182" s="2">
        <f>MACD!E2182</f>
        <v>5.1025292278099155E-2</v>
      </c>
      <c r="E2182" s="2">
        <f>MACD!F2182</f>
        <v>4.4208188662212225E-2</v>
      </c>
      <c r="F2182" s="2">
        <f>'Moving Avg'!D2182</f>
        <v>2.8</v>
      </c>
      <c r="G2182" s="2">
        <f>'Moving Avg'!F2182</f>
        <v>2.8754999999999988</v>
      </c>
      <c r="H2182" s="2">
        <f>'Moving Avg'!G2182</f>
        <v>2.7982000000000009</v>
      </c>
      <c r="I2182" s="2">
        <f>'Moving Avg'!H2182</f>
        <v>2.5103000000000004</v>
      </c>
      <c r="J2182" s="6" t="str">
        <f>OBV!F2182</f>
        <v>NEUTRAL</v>
      </c>
      <c r="K2182" s="6" t="str">
        <f>OBV!G2182</f>
        <v>NEUTRAL</v>
      </c>
      <c r="L2182" s="6" t="str">
        <f>OBV!H2182</f>
        <v>NEUTRAL</v>
      </c>
      <c r="M2182" s="8">
        <f t="shared" si="340"/>
        <v>25</v>
      </c>
      <c r="N2182" s="8">
        <f t="shared" si="341"/>
        <v>0</v>
      </c>
      <c r="O2182" s="8">
        <f t="shared" si="342"/>
        <v>50</v>
      </c>
      <c r="P2182" s="8">
        <f t="shared" si="343"/>
        <v>33</v>
      </c>
      <c r="Q2182" s="9">
        <f t="shared" si="344"/>
        <v>21.2</v>
      </c>
      <c r="R2182" s="9">
        <f t="shared" si="345"/>
        <v>30.75</v>
      </c>
      <c r="S2182" s="9">
        <f t="shared" si="346"/>
        <v>31.1</v>
      </c>
      <c r="T2182" s="9">
        <f t="shared" si="347"/>
        <v>27</v>
      </c>
      <c r="U2182" s="8">
        <f t="shared" si="348"/>
        <v>27.683333333333337</v>
      </c>
      <c r="V2182" s="8">
        <f t="shared" si="349"/>
        <v>27.512500000000003</v>
      </c>
    </row>
    <row r="2183" spans="1:22" ht="13.5" x14ac:dyDescent="0.25">
      <c r="A2183" s="3">
        <f>RSI!A2183</f>
        <v>45183</v>
      </c>
      <c r="B2183" s="2">
        <f>RSI!B2183</f>
        <v>2.95</v>
      </c>
      <c r="C2183" s="2">
        <f>RSI!I2183</f>
        <v>64.872551786765371</v>
      </c>
      <c r="D2183" s="2">
        <f>MACD!E2183</f>
        <v>4.4444725987417222E-2</v>
      </c>
      <c r="E2183" s="2">
        <f>MACD!F2183</f>
        <v>4.4255496127253227E-2</v>
      </c>
      <c r="F2183" s="2">
        <f>'Moving Avg'!D2183</f>
        <v>2.8299999999999996</v>
      </c>
      <c r="G2183" s="2">
        <f>'Moving Avg'!F2183</f>
        <v>2.8739999999999988</v>
      </c>
      <c r="H2183" s="2">
        <f>'Moving Avg'!G2183</f>
        <v>2.8042000000000007</v>
      </c>
      <c r="I2183" s="2">
        <f>'Moving Avg'!H2183</f>
        <v>2.5147000000000004</v>
      </c>
      <c r="J2183" s="6" t="str">
        <f>OBV!F2183</f>
        <v>BULLISH</v>
      </c>
      <c r="K2183" s="6" t="str">
        <f>OBV!G2183</f>
        <v>NEUTRAL</v>
      </c>
      <c r="L2183" s="6" t="str">
        <f>OBV!H2183</f>
        <v>CONFIRMED BULLISH</v>
      </c>
      <c r="M2183" s="8">
        <f t="shared" si="340"/>
        <v>25</v>
      </c>
      <c r="N2183" s="8">
        <f t="shared" si="341"/>
        <v>0</v>
      </c>
      <c r="O2183" s="8">
        <f t="shared" si="342"/>
        <v>50</v>
      </c>
      <c r="P2183" s="8">
        <f t="shared" si="343"/>
        <v>83.5</v>
      </c>
      <c r="Q2183" s="9">
        <f t="shared" si="344"/>
        <v>28.774999999999999</v>
      </c>
      <c r="R2183" s="9">
        <f t="shared" si="345"/>
        <v>43.375</v>
      </c>
      <c r="S2183" s="9">
        <f t="shared" si="346"/>
        <v>53.825000000000003</v>
      </c>
      <c r="T2183" s="9">
        <f t="shared" si="347"/>
        <v>39.625</v>
      </c>
      <c r="U2183" s="8">
        <f t="shared" si="348"/>
        <v>41.991666666666667</v>
      </c>
      <c r="V2183" s="8">
        <f t="shared" si="349"/>
        <v>41.400000000000006</v>
      </c>
    </row>
    <row r="2184" spans="1:22" ht="13.5" x14ac:dyDescent="0.25">
      <c r="A2184" s="3">
        <f>RSI!A2184</f>
        <v>45184</v>
      </c>
      <c r="B2184" s="2">
        <f>RSI!B2184</f>
        <v>2.98</v>
      </c>
      <c r="C2184" s="2">
        <f>RSI!I2184</f>
        <v>67.625142524469979</v>
      </c>
      <c r="D2184" s="2">
        <f>MACD!E2184</f>
        <v>3.5990496261242733E-2</v>
      </c>
      <c r="E2184" s="2">
        <f>MACD!F2184</f>
        <v>4.260249615405113E-2</v>
      </c>
      <c r="F2184" s="2">
        <f>'Moving Avg'!D2184</f>
        <v>2.8659999999999997</v>
      </c>
      <c r="G2184" s="2">
        <f>'Moving Avg'!F2184</f>
        <v>2.8739999999999988</v>
      </c>
      <c r="H2184" s="2">
        <f>'Moving Avg'!G2184</f>
        <v>2.8108000000000004</v>
      </c>
      <c r="I2184" s="2">
        <f>'Moving Avg'!H2184</f>
        <v>2.5188000000000006</v>
      </c>
      <c r="J2184" s="6" t="str">
        <f>OBV!F2184</f>
        <v>BULLISH</v>
      </c>
      <c r="K2184" s="6" t="str">
        <f>OBV!G2184</f>
        <v>NEUTRAL</v>
      </c>
      <c r="L2184" s="6" t="str">
        <f>OBV!H2184</f>
        <v>CONFIRMED BULLISH</v>
      </c>
      <c r="M2184" s="8">
        <f t="shared" si="340"/>
        <v>25</v>
      </c>
      <c r="N2184" s="8">
        <f t="shared" si="341"/>
        <v>45</v>
      </c>
      <c r="O2184" s="8">
        <f t="shared" si="342"/>
        <v>50</v>
      </c>
      <c r="P2184" s="8">
        <f t="shared" si="343"/>
        <v>83.5</v>
      </c>
      <c r="Q2184" s="9">
        <f t="shared" si="344"/>
        <v>44.524999999999999</v>
      </c>
      <c r="R2184" s="9">
        <f t="shared" si="345"/>
        <v>52.375</v>
      </c>
      <c r="S2184" s="9">
        <f t="shared" si="346"/>
        <v>60.575000000000003</v>
      </c>
      <c r="T2184" s="9">
        <f t="shared" si="347"/>
        <v>50.875</v>
      </c>
      <c r="U2184" s="8">
        <f t="shared" si="348"/>
        <v>52.491666666666674</v>
      </c>
      <c r="V2184" s="8">
        <f t="shared" si="349"/>
        <v>52.087500000000006</v>
      </c>
    </row>
    <row r="2185" spans="1:22" ht="13.5" x14ac:dyDescent="0.25">
      <c r="A2185" s="3">
        <f>RSI!A2185</f>
        <v>45187</v>
      </c>
      <c r="B2185" s="2">
        <f>RSI!B2185</f>
        <v>3</v>
      </c>
      <c r="C2185" s="2">
        <f>RSI!I2185</f>
        <v>69.349495209803663</v>
      </c>
      <c r="D2185" s="2">
        <f>MACD!E2185</f>
        <v>2.6563501504139886E-2</v>
      </c>
      <c r="E2185" s="2">
        <f>MACD!F2185</f>
        <v>3.9394697224068881E-2</v>
      </c>
      <c r="F2185" s="2">
        <f>'Moving Avg'!D2185</f>
        <v>2.9060000000000001</v>
      </c>
      <c r="G2185" s="2">
        <f>'Moving Avg'!F2185</f>
        <v>2.8749999999999991</v>
      </c>
      <c r="H2185" s="2">
        <f>'Moving Avg'!G2185</f>
        <v>2.8172000000000001</v>
      </c>
      <c r="I2185" s="2">
        <f>'Moving Avg'!H2185</f>
        <v>2.5234500000000004</v>
      </c>
      <c r="J2185" s="6" t="str">
        <f>OBV!F2185</f>
        <v>BULLISH</v>
      </c>
      <c r="K2185" s="6" t="str">
        <f>OBV!G2185</f>
        <v>STRONG</v>
      </c>
      <c r="L2185" s="6" t="str">
        <f>OBV!H2185</f>
        <v>CONFIRMED BULLISH</v>
      </c>
      <c r="M2185" s="8">
        <f t="shared" si="340"/>
        <v>25</v>
      </c>
      <c r="N2185" s="8">
        <f t="shared" si="341"/>
        <v>45</v>
      </c>
      <c r="O2185" s="8">
        <f t="shared" si="342"/>
        <v>50</v>
      </c>
      <c r="P2185" s="8">
        <f t="shared" si="343"/>
        <v>100</v>
      </c>
      <c r="Q2185" s="9">
        <f t="shared" si="344"/>
        <v>47</v>
      </c>
      <c r="R2185" s="9">
        <f t="shared" si="345"/>
        <v>56.5</v>
      </c>
      <c r="S2185" s="9">
        <f t="shared" si="346"/>
        <v>68</v>
      </c>
      <c r="T2185" s="9">
        <f t="shared" si="347"/>
        <v>55</v>
      </c>
      <c r="U2185" s="8">
        <f t="shared" si="348"/>
        <v>57.166666666666664</v>
      </c>
      <c r="V2185" s="8">
        <f t="shared" si="349"/>
        <v>56.625</v>
      </c>
    </row>
    <row r="2186" spans="1:22" ht="13.5" x14ac:dyDescent="0.25">
      <c r="A2186" s="3">
        <f>RSI!A2186</f>
        <v>45188</v>
      </c>
      <c r="B2186" s="2">
        <f>RSI!B2186</f>
        <v>3.13</v>
      </c>
      <c r="C2186" s="2">
        <f>RSI!I2186</f>
        <v>77.673564188874778</v>
      </c>
      <c r="D2186" s="2">
        <f>MACD!E2186</f>
        <v>-7.2788847187084116E-3</v>
      </c>
      <c r="E2186" s="2">
        <f>MACD!F2186</f>
        <v>3.0059980835513422E-2</v>
      </c>
      <c r="F2186" s="2">
        <f>'Moving Avg'!D2186</f>
        <v>2.972</v>
      </c>
      <c r="G2186" s="2">
        <f>'Moving Avg'!F2186</f>
        <v>2.8824999999999994</v>
      </c>
      <c r="H2186" s="2">
        <f>'Moving Avg'!G2186</f>
        <v>2.8262</v>
      </c>
      <c r="I2186" s="2">
        <f>'Moving Avg'!H2186</f>
        <v>2.5292000000000003</v>
      </c>
      <c r="J2186" s="6" t="str">
        <f>OBV!F2186</f>
        <v>BULLISH</v>
      </c>
      <c r="K2186" s="6" t="str">
        <f>OBV!G2186</f>
        <v>STRONG</v>
      </c>
      <c r="L2186" s="6" t="str">
        <f>OBV!H2186</f>
        <v>CONFIRMED BULLISH</v>
      </c>
      <c r="M2186" s="8">
        <f t="shared" si="340"/>
        <v>0</v>
      </c>
      <c r="N2186" s="8">
        <f t="shared" si="341"/>
        <v>100</v>
      </c>
      <c r="O2186" s="8">
        <f t="shared" si="342"/>
        <v>50</v>
      </c>
      <c r="P2186" s="8">
        <f t="shared" si="343"/>
        <v>100</v>
      </c>
      <c r="Q2186" s="9">
        <f t="shared" si="344"/>
        <v>57.5</v>
      </c>
      <c r="R2186" s="9">
        <f t="shared" si="345"/>
        <v>62.5</v>
      </c>
      <c r="S2186" s="9">
        <f t="shared" si="346"/>
        <v>72.5</v>
      </c>
      <c r="T2186" s="9">
        <f t="shared" si="347"/>
        <v>62.5</v>
      </c>
      <c r="U2186" s="8">
        <f t="shared" si="348"/>
        <v>64.166666666666671</v>
      </c>
      <c r="V2186" s="8">
        <f t="shared" si="349"/>
        <v>63.75</v>
      </c>
    </row>
    <row r="2187" spans="1:22" ht="13.5" x14ac:dyDescent="0.25">
      <c r="A2187" s="3">
        <f>RSI!A2187</f>
        <v>45189</v>
      </c>
      <c r="B2187" s="2">
        <f>RSI!B2187</f>
        <v>2.95</v>
      </c>
      <c r="C2187" s="2">
        <f>RSI!I2187</f>
        <v>55.285258806164791</v>
      </c>
      <c r="D2187" s="2">
        <f>MACD!E2187</f>
        <v>-2.413797495349046E-2</v>
      </c>
      <c r="E2187" s="2">
        <f>MACD!F2187</f>
        <v>1.9220389677712647E-2</v>
      </c>
      <c r="F2187" s="2">
        <f>'Moving Avg'!D2187</f>
        <v>3.0019999999999998</v>
      </c>
      <c r="G2187" s="2">
        <f>'Moving Avg'!F2187</f>
        <v>2.8809999999999998</v>
      </c>
      <c r="H2187" s="2">
        <f>'Moving Avg'!G2187</f>
        <v>2.8315999999999999</v>
      </c>
      <c r="I2187" s="2">
        <f>'Moving Avg'!H2187</f>
        <v>2.5336500000000002</v>
      </c>
      <c r="J2187" s="6" t="str">
        <f>OBV!F2187</f>
        <v>BULLISH</v>
      </c>
      <c r="K2187" s="6" t="str">
        <f>OBV!G2187</f>
        <v>STRONG</v>
      </c>
      <c r="L2187" s="6" t="str">
        <f>OBV!H2187</f>
        <v>CONFIRMED BULLISH</v>
      </c>
      <c r="M2187" s="8">
        <f t="shared" si="340"/>
        <v>25</v>
      </c>
      <c r="N2187" s="8">
        <f t="shared" si="341"/>
        <v>100</v>
      </c>
      <c r="O2187" s="8">
        <f t="shared" si="342"/>
        <v>50</v>
      </c>
      <c r="P2187" s="8">
        <f t="shared" si="343"/>
        <v>100</v>
      </c>
      <c r="Q2187" s="9">
        <f t="shared" si="344"/>
        <v>66.25</v>
      </c>
      <c r="R2187" s="9">
        <f t="shared" si="345"/>
        <v>67.5</v>
      </c>
      <c r="S2187" s="9">
        <f t="shared" si="346"/>
        <v>76.25</v>
      </c>
      <c r="T2187" s="9">
        <f t="shared" si="347"/>
        <v>68.75</v>
      </c>
      <c r="U2187" s="8">
        <f t="shared" si="348"/>
        <v>70</v>
      </c>
      <c r="V2187" s="8">
        <f t="shared" si="349"/>
        <v>69.6875</v>
      </c>
    </row>
    <row r="2188" spans="1:22" ht="13.5" x14ac:dyDescent="0.25">
      <c r="A2188" s="3">
        <f>RSI!A2188</f>
        <v>45190</v>
      </c>
      <c r="B2188" s="2">
        <f>RSI!B2188</f>
        <v>2.9</v>
      </c>
      <c r="C2188" s="2">
        <f>RSI!I2188</f>
        <v>50.896719783709742</v>
      </c>
      <c r="D2188" s="2">
        <f>MACD!E2188</f>
        <v>-3.5077285251926771E-2</v>
      </c>
      <c r="E2188" s="2">
        <f>MACD!F2188</f>
        <v>8.3608546917847641E-3</v>
      </c>
      <c r="F2188" s="2">
        <f>'Moving Avg'!D2188</f>
        <v>2.992</v>
      </c>
      <c r="G2188" s="2">
        <f>'Moving Avg'!F2188</f>
        <v>2.8809999999999998</v>
      </c>
      <c r="H2188" s="2">
        <f>'Moving Avg'!G2188</f>
        <v>2.8360000000000003</v>
      </c>
      <c r="I2188" s="2">
        <f>'Moving Avg'!H2188</f>
        <v>2.5382500000000006</v>
      </c>
      <c r="J2188" s="6" t="str">
        <f>OBV!F2188</f>
        <v>BULLISH</v>
      </c>
      <c r="K2188" s="6" t="str">
        <f>OBV!G2188</f>
        <v>NEUTRAL</v>
      </c>
      <c r="L2188" s="6" t="str">
        <f>OBV!H2188</f>
        <v>BULLISH DIVERGENCE</v>
      </c>
      <c r="M2188" s="8">
        <f t="shared" si="340"/>
        <v>25</v>
      </c>
      <c r="N2188" s="8">
        <f t="shared" si="341"/>
        <v>100</v>
      </c>
      <c r="O2188" s="8">
        <f t="shared" si="342"/>
        <v>50</v>
      </c>
      <c r="P2188" s="8">
        <f t="shared" si="343"/>
        <v>66.5</v>
      </c>
      <c r="Q2188" s="9">
        <f t="shared" si="344"/>
        <v>61.225000000000001</v>
      </c>
      <c r="R2188" s="9">
        <f t="shared" si="345"/>
        <v>59.125</v>
      </c>
      <c r="S2188" s="9">
        <f t="shared" si="346"/>
        <v>61.174999999999997</v>
      </c>
      <c r="T2188" s="9">
        <f t="shared" si="347"/>
        <v>60.375</v>
      </c>
      <c r="U2188" s="8">
        <f t="shared" si="348"/>
        <v>60.508333333333326</v>
      </c>
      <c r="V2188" s="8">
        <f t="shared" si="349"/>
        <v>60.474999999999994</v>
      </c>
    </row>
    <row r="2189" spans="1:22" ht="13.5" x14ac:dyDescent="0.25">
      <c r="A2189" s="3">
        <f>RSI!A2189</f>
        <v>45191</v>
      </c>
      <c r="B2189" s="2">
        <f>RSI!B2189</f>
        <v>3.07</v>
      </c>
      <c r="C2189" s="2">
        <f>RSI!I2189</f>
        <v>61.954688601841752</v>
      </c>
      <c r="D2189" s="2">
        <f>MACD!E2189</f>
        <v>-5.6980422548400522E-2</v>
      </c>
      <c r="E2189" s="2">
        <f>MACD!F2189</f>
        <v>-4.707400756252293E-3</v>
      </c>
      <c r="F2189" s="2">
        <f>'Moving Avg'!D2189</f>
        <v>3.0100000000000002</v>
      </c>
      <c r="G2189" s="2">
        <f>'Moving Avg'!F2189</f>
        <v>2.8895000000000004</v>
      </c>
      <c r="H2189" s="2">
        <f>'Moving Avg'!G2189</f>
        <v>2.8437999999999999</v>
      </c>
      <c r="I2189" s="2">
        <f>'Moving Avg'!H2189</f>
        <v>2.5436500000000004</v>
      </c>
      <c r="J2189" s="6" t="str">
        <f>OBV!F2189</f>
        <v>BULLISH</v>
      </c>
      <c r="K2189" s="6" t="str">
        <f>OBV!G2189</f>
        <v>NEUTRAL</v>
      </c>
      <c r="L2189" s="6" t="str">
        <f>OBV!H2189</f>
        <v>CONFIRMED BULLISH</v>
      </c>
      <c r="M2189" s="8">
        <f t="shared" si="340"/>
        <v>25</v>
      </c>
      <c r="N2189" s="8">
        <f t="shared" si="341"/>
        <v>100</v>
      </c>
      <c r="O2189" s="8">
        <f t="shared" si="342"/>
        <v>50</v>
      </c>
      <c r="P2189" s="8">
        <f t="shared" si="343"/>
        <v>83.5</v>
      </c>
      <c r="Q2189" s="9">
        <f t="shared" si="344"/>
        <v>63.774999999999999</v>
      </c>
      <c r="R2189" s="9">
        <f t="shared" si="345"/>
        <v>63.375</v>
      </c>
      <c r="S2189" s="9">
        <f t="shared" si="346"/>
        <v>68.825000000000003</v>
      </c>
      <c r="T2189" s="9">
        <f t="shared" si="347"/>
        <v>64.625</v>
      </c>
      <c r="U2189" s="8">
        <f t="shared" si="348"/>
        <v>65.325000000000003</v>
      </c>
      <c r="V2189" s="8">
        <f t="shared" si="349"/>
        <v>65.150000000000006</v>
      </c>
    </row>
    <row r="2190" spans="1:22" ht="13.5" x14ac:dyDescent="0.25">
      <c r="A2190" s="3">
        <f>RSI!A2190</f>
        <v>45194</v>
      </c>
      <c r="B2190" s="2">
        <f>RSI!B2190</f>
        <v>2.9</v>
      </c>
      <c r="C2190" s="2">
        <f>RSI!I2190</f>
        <v>49.862081477048456</v>
      </c>
      <c r="D2190" s="2">
        <f>MACD!E2190</f>
        <v>-6.3975981141952687E-2</v>
      </c>
      <c r="E2190" s="2">
        <f>MACD!F2190</f>
        <v>-1.6561116833392373E-2</v>
      </c>
      <c r="F2190" s="2">
        <f>'Moving Avg'!D2190</f>
        <v>2.99</v>
      </c>
      <c r="G2190" s="2">
        <f>'Moving Avg'!F2190</f>
        <v>2.8940000000000001</v>
      </c>
      <c r="H2190" s="2">
        <f>'Moving Avg'!G2190</f>
        <v>2.8481999999999998</v>
      </c>
      <c r="I2190" s="2">
        <f>'Moving Avg'!H2190</f>
        <v>2.5486000000000004</v>
      </c>
      <c r="J2190" s="6" t="str">
        <f>OBV!F2190</f>
        <v>BEARISH</v>
      </c>
      <c r="K2190" s="6" t="str">
        <f>OBV!G2190</f>
        <v>NEUTRAL</v>
      </c>
      <c r="L2190" s="6" t="str">
        <f>OBV!H2190</f>
        <v>CONFIRMED BEARISH</v>
      </c>
      <c r="M2190" s="8">
        <f t="shared" si="340"/>
        <v>25</v>
      </c>
      <c r="N2190" s="8">
        <f t="shared" si="341"/>
        <v>100</v>
      </c>
      <c r="O2190" s="8">
        <f t="shared" si="342"/>
        <v>50</v>
      </c>
      <c r="P2190" s="8">
        <f t="shared" si="343"/>
        <v>16.5</v>
      </c>
      <c r="Q2190" s="9">
        <f t="shared" si="344"/>
        <v>53.725000000000001</v>
      </c>
      <c r="R2190" s="9">
        <f t="shared" si="345"/>
        <v>46.625</v>
      </c>
      <c r="S2190" s="9">
        <f t="shared" si="346"/>
        <v>38.674999999999997</v>
      </c>
      <c r="T2190" s="9">
        <f t="shared" si="347"/>
        <v>47.875</v>
      </c>
      <c r="U2190" s="8">
        <f t="shared" si="348"/>
        <v>46.341666666666661</v>
      </c>
      <c r="V2190" s="8">
        <f t="shared" si="349"/>
        <v>46.724999999999994</v>
      </c>
    </row>
    <row r="2191" spans="1:22" ht="13.5" x14ac:dyDescent="0.25">
      <c r="A2191" s="3">
        <f>RSI!A2191</f>
        <v>45195</v>
      </c>
      <c r="B2191" s="2">
        <f>RSI!B2191</f>
        <v>2.8</v>
      </c>
      <c r="C2191" s="2">
        <f>RSI!I2191</f>
        <v>44.375241924396462</v>
      </c>
      <c r="D2191" s="2">
        <f>MACD!E2191</f>
        <v>-6.2459954613915514E-2</v>
      </c>
      <c r="E2191" s="2">
        <f>MACD!F2191</f>
        <v>-2.5740884389497003E-2</v>
      </c>
      <c r="F2191" s="2">
        <f>'Moving Avg'!D2191</f>
        <v>2.9240000000000004</v>
      </c>
      <c r="G2191" s="2">
        <f>'Moving Avg'!F2191</f>
        <v>2.8940000000000001</v>
      </c>
      <c r="H2191" s="2">
        <f>'Moving Avg'!G2191</f>
        <v>2.8506000000000005</v>
      </c>
      <c r="I2191" s="2">
        <f>'Moving Avg'!H2191</f>
        <v>2.5526500000000003</v>
      </c>
      <c r="J2191" s="6" t="str">
        <f>OBV!F2191</f>
        <v>BEARISH</v>
      </c>
      <c r="K2191" s="6" t="str">
        <f>OBV!G2191</f>
        <v>NEUTRAL</v>
      </c>
      <c r="L2191" s="6" t="str">
        <f>OBV!H2191</f>
        <v>CONFIRMED BEARISH</v>
      </c>
      <c r="M2191" s="8">
        <f t="shared" si="340"/>
        <v>25</v>
      </c>
      <c r="N2191" s="8">
        <f t="shared" si="341"/>
        <v>100</v>
      </c>
      <c r="O2191" s="8">
        <f t="shared" si="342"/>
        <v>50</v>
      </c>
      <c r="P2191" s="8">
        <f t="shared" si="343"/>
        <v>16.5</v>
      </c>
      <c r="Q2191" s="9">
        <f t="shared" si="344"/>
        <v>53.725000000000001</v>
      </c>
      <c r="R2191" s="9">
        <f t="shared" si="345"/>
        <v>46.625</v>
      </c>
      <c r="S2191" s="9">
        <f t="shared" si="346"/>
        <v>38.674999999999997</v>
      </c>
      <c r="T2191" s="9">
        <f t="shared" si="347"/>
        <v>47.875</v>
      </c>
      <c r="U2191" s="8">
        <f t="shared" si="348"/>
        <v>46.341666666666661</v>
      </c>
      <c r="V2191" s="8">
        <f t="shared" si="349"/>
        <v>46.724999999999994</v>
      </c>
    </row>
    <row r="2192" spans="1:22" ht="13.5" x14ac:dyDescent="0.25">
      <c r="A2192" s="3">
        <f>RSI!A2192</f>
        <v>45197</v>
      </c>
      <c r="B2192" s="2">
        <f>RSI!B2192</f>
        <v>2.96</v>
      </c>
      <c r="C2192" s="2">
        <f>RSI!I2192</f>
        <v>53.241100577586955</v>
      </c>
      <c r="D2192" s="2">
        <f>MACD!E2192</f>
        <v>-7.2412242039368913E-2</v>
      </c>
      <c r="E2192" s="2">
        <f>MACD!F2192</f>
        <v>-3.5075155919471385E-2</v>
      </c>
      <c r="F2192" s="2">
        <f>'Moving Avg'!D2192</f>
        <v>2.9259999999999997</v>
      </c>
      <c r="G2192" s="2">
        <f>'Moving Avg'!F2192</f>
        <v>2.8970000000000002</v>
      </c>
      <c r="H2192" s="2">
        <f>'Moving Avg'!G2192</f>
        <v>2.8564000000000003</v>
      </c>
      <c r="I2192" s="2">
        <f>'Moving Avg'!H2192</f>
        <v>2.5575500000000004</v>
      </c>
      <c r="J2192" s="6" t="str">
        <f>OBV!F2192</f>
        <v>BEARISH</v>
      </c>
      <c r="K2192" s="6" t="str">
        <f>OBV!G2192</f>
        <v>NEUTRAL</v>
      </c>
      <c r="L2192" s="6" t="str">
        <f>OBV!H2192</f>
        <v>BEARISH DIVERGENCE</v>
      </c>
      <c r="M2192" s="8">
        <f t="shared" si="340"/>
        <v>25</v>
      </c>
      <c r="N2192" s="8">
        <f t="shared" si="341"/>
        <v>100</v>
      </c>
      <c r="O2192" s="8">
        <f t="shared" si="342"/>
        <v>50</v>
      </c>
      <c r="P2192" s="8">
        <f t="shared" si="343"/>
        <v>16.5</v>
      </c>
      <c r="Q2192" s="9">
        <f t="shared" si="344"/>
        <v>53.725000000000001</v>
      </c>
      <c r="R2192" s="9">
        <f t="shared" si="345"/>
        <v>46.625</v>
      </c>
      <c r="S2192" s="9">
        <f t="shared" si="346"/>
        <v>38.674999999999997</v>
      </c>
      <c r="T2192" s="9">
        <f t="shared" si="347"/>
        <v>47.875</v>
      </c>
      <c r="U2192" s="8">
        <f t="shared" si="348"/>
        <v>46.341666666666661</v>
      </c>
      <c r="V2192" s="8">
        <f t="shared" si="349"/>
        <v>46.724999999999994</v>
      </c>
    </row>
    <row r="2193" spans="1:22" ht="13.5" x14ac:dyDescent="0.25">
      <c r="A2193" s="3">
        <f>RSI!A2193</f>
        <v>45198</v>
      </c>
      <c r="B2193" s="2">
        <f>RSI!B2193</f>
        <v>2.96</v>
      </c>
      <c r="C2193" s="2">
        <f>RSI!I2193</f>
        <v>53.241100577586963</v>
      </c>
      <c r="D2193" s="2">
        <f>MACD!E2193</f>
        <v>-5.8130846238348965E-2</v>
      </c>
      <c r="E2193" s="2">
        <f>MACD!F2193</f>
        <v>-3.9686293983246898E-2</v>
      </c>
      <c r="F2193" s="2">
        <f>'Moving Avg'!D2193</f>
        <v>2.9380000000000002</v>
      </c>
      <c r="G2193" s="2">
        <f>'Moving Avg'!F2193</f>
        <v>2.9</v>
      </c>
      <c r="H2193" s="2">
        <f>'Moving Avg'!G2193</f>
        <v>2.862200000000001</v>
      </c>
      <c r="I2193" s="2">
        <f>'Moving Avg'!H2193</f>
        <v>2.5624500000000006</v>
      </c>
      <c r="J2193" s="6" t="str">
        <f>OBV!F2193</f>
        <v>BEARISH</v>
      </c>
      <c r="K2193" s="6" t="str">
        <f>OBV!G2193</f>
        <v>NEUTRAL</v>
      </c>
      <c r="L2193" s="6" t="str">
        <f>OBV!H2193</f>
        <v>BEARISH DIVERGENCE</v>
      </c>
      <c r="M2193" s="8">
        <f t="shared" si="340"/>
        <v>25</v>
      </c>
      <c r="N2193" s="8">
        <f t="shared" si="341"/>
        <v>45</v>
      </c>
      <c r="O2193" s="8">
        <f t="shared" si="342"/>
        <v>50</v>
      </c>
      <c r="P2193" s="8">
        <f t="shared" si="343"/>
        <v>16.5</v>
      </c>
      <c r="Q2193" s="9">
        <f t="shared" si="344"/>
        <v>34.475000000000001</v>
      </c>
      <c r="R2193" s="9">
        <f t="shared" si="345"/>
        <v>35.625</v>
      </c>
      <c r="S2193" s="9">
        <f t="shared" si="346"/>
        <v>30.425000000000001</v>
      </c>
      <c r="T2193" s="9">
        <f t="shared" si="347"/>
        <v>34.125</v>
      </c>
      <c r="U2193" s="8">
        <f t="shared" si="348"/>
        <v>33.508333333333333</v>
      </c>
      <c r="V2193" s="8">
        <f t="shared" si="349"/>
        <v>33.662499999999994</v>
      </c>
    </row>
    <row r="2194" spans="1:22" ht="13.5" x14ac:dyDescent="0.25">
      <c r="A2194" s="3">
        <f>RSI!A2194</f>
        <v>45201</v>
      </c>
      <c r="B2194" s="2">
        <f>RSI!B2194</f>
        <v>2.91</v>
      </c>
      <c r="C2194" s="2">
        <f>RSI!I2194</f>
        <v>50.333535187384484</v>
      </c>
      <c r="D2194" s="2">
        <f>MACD!E2194</f>
        <v>-3.8074130482697033E-2</v>
      </c>
      <c r="E2194" s="2">
        <f>MACD!F2194</f>
        <v>-3.9363861283136924E-2</v>
      </c>
      <c r="F2194" s="2">
        <f>'Moving Avg'!D2194</f>
        <v>2.9060000000000001</v>
      </c>
      <c r="G2194" s="2">
        <f>'Moving Avg'!F2194</f>
        <v>2.9005000000000001</v>
      </c>
      <c r="H2194" s="2">
        <f>'Moving Avg'!G2194</f>
        <v>2.8670000000000009</v>
      </c>
      <c r="I2194" s="2">
        <f>'Moving Avg'!H2194</f>
        <v>2.5670000000000006</v>
      </c>
      <c r="J2194" s="6" t="str">
        <f>OBV!F2194</f>
        <v>BEARISH</v>
      </c>
      <c r="K2194" s="6" t="str">
        <f>OBV!G2194</f>
        <v>WEAK</v>
      </c>
      <c r="L2194" s="6" t="str">
        <f>OBV!H2194</f>
        <v>CONFIRMED BEARISH</v>
      </c>
      <c r="M2194" s="8">
        <f t="shared" si="340"/>
        <v>25</v>
      </c>
      <c r="N2194" s="8">
        <f t="shared" si="341"/>
        <v>0</v>
      </c>
      <c r="O2194" s="8">
        <f t="shared" si="342"/>
        <v>50</v>
      </c>
      <c r="P2194" s="8">
        <f t="shared" si="343"/>
        <v>0</v>
      </c>
      <c r="Q2194" s="9">
        <f t="shared" si="344"/>
        <v>16.25</v>
      </c>
      <c r="R2194" s="9">
        <f t="shared" si="345"/>
        <v>22.5</v>
      </c>
      <c r="S2194" s="9">
        <f t="shared" si="346"/>
        <v>16.25</v>
      </c>
      <c r="T2194" s="9">
        <f t="shared" si="347"/>
        <v>18.75</v>
      </c>
      <c r="U2194" s="8">
        <f t="shared" si="348"/>
        <v>18.333333333333332</v>
      </c>
      <c r="V2194" s="8">
        <f t="shared" si="349"/>
        <v>18.4375</v>
      </c>
    </row>
    <row r="2195" spans="1:22" ht="13.5" x14ac:dyDescent="0.25">
      <c r="A2195" s="3">
        <f>RSI!A2195</f>
        <v>45202</v>
      </c>
      <c r="B2195" s="2">
        <f>RSI!B2195</f>
        <v>2.91</v>
      </c>
      <c r="C2195" s="2">
        <f>RSI!I2195</f>
        <v>50.333535187384484</v>
      </c>
      <c r="D2195" s="2">
        <f>MACD!E2195</f>
        <v>-1.8051642292568726E-2</v>
      </c>
      <c r="E2195" s="2">
        <f>MACD!F2195</f>
        <v>-3.5101417485023281E-2</v>
      </c>
      <c r="F2195" s="2">
        <f>'Moving Avg'!D2195</f>
        <v>2.9079999999999999</v>
      </c>
      <c r="G2195" s="2">
        <f>'Moving Avg'!F2195</f>
        <v>2.9009999999999998</v>
      </c>
      <c r="H2195" s="2">
        <f>'Moving Avg'!G2195</f>
        <v>2.8720000000000003</v>
      </c>
      <c r="I2195" s="2">
        <f>'Moving Avg'!H2195</f>
        <v>2.5715500000000007</v>
      </c>
      <c r="J2195" s="6" t="str">
        <f>OBV!F2195</f>
        <v>BEARISH</v>
      </c>
      <c r="K2195" s="6" t="str">
        <f>OBV!G2195</f>
        <v>NEUTRAL</v>
      </c>
      <c r="L2195" s="6" t="str">
        <f>OBV!H2195</f>
        <v>BEARISH DIVERGENCE</v>
      </c>
      <c r="M2195" s="8">
        <f t="shared" si="340"/>
        <v>25</v>
      </c>
      <c r="N2195" s="8">
        <f t="shared" si="341"/>
        <v>0</v>
      </c>
      <c r="O2195" s="8">
        <f t="shared" si="342"/>
        <v>50</v>
      </c>
      <c r="P2195" s="8">
        <f t="shared" si="343"/>
        <v>16.5</v>
      </c>
      <c r="Q2195" s="9">
        <f t="shared" si="344"/>
        <v>18.725000000000001</v>
      </c>
      <c r="R2195" s="9">
        <f t="shared" si="345"/>
        <v>26.625</v>
      </c>
      <c r="S2195" s="9">
        <f t="shared" si="346"/>
        <v>23.675000000000001</v>
      </c>
      <c r="T2195" s="9">
        <f t="shared" si="347"/>
        <v>22.875</v>
      </c>
      <c r="U2195" s="8">
        <f t="shared" si="348"/>
        <v>23.008333333333336</v>
      </c>
      <c r="V2195" s="8">
        <f t="shared" si="349"/>
        <v>22.975000000000001</v>
      </c>
    </row>
    <row r="2196" spans="1:22" ht="13.5" x14ac:dyDescent="0.25">
      <c r="A2196" s="3">
        <f>RSI!A2196</f>
        <v>45203</v>
      </c>
      <c r="B2196" s="2">
        <f>RSI!B2196</f>
        <v>3.08</v>
      </c>
      <c r="C2196" s="2">
        <f>RSI!I2196</f>
        <v>59.133787748972551</v>
      </c>
      <c r="D2196" s="2">
        <f>MACD!E2196</f>
        <v>6.2742574836582854E-3</v>
      </c>
      <c r="E2196" s="2">
        <f>MACD!F2196</f>
        <v>-2.6826282491286969E-2</v>
      </c>
      <c r="F2196" s="2">
        <f>'Moving Avg'!D2196</f>
        <v>2.964</v>
      </c>
      <c r="G2196" s="2">
        <f>'Moving Avg'!F2196</f>
        <v>2.915</v>
      </c>
      <c r="H2196" s="2">
        <f>'Moving Avg'!G2196</f>
        <v>2.8804000000000003</v>
      </c>
      <c r="I2196" s="2">
        <f>'Moving Avg'!H2196</f>
        <v>2.576950000000001</v>
      </c>
      <c r="J2196" s="6" t="str">
        <f>OBV!F2196</f>
        <v>BEARISH</v>
      </c>
      <c r="K2196" s="6" t="str">
        <f>OBV!G2196</f>
        <v>NEUTRAL</v>
      </c>
      <c r="L2196" s="6" t="str">
        <f>OBV!H2196</f>
        <v>BEARISH DIVERGENCE</v>
      </c>
      <c r="M2196" s="8">
        <f t="shared" si="340"/>
        <v>25</v>
      </c>
      <c r="N2196" s="8">
        <f t="shared" si="341"/>
        <v>0</v>
      </c>
      <c r="O2196" s="8">
        <f t="shared" si="342"/>
        <v>50</v>
      </c>
      <c r="P2196" s="8">
        <f t="shared" si="343"/>
        <v>16.5</v>
      </c>
      <c r="Q2196" s="9">
        <f t="shared" si="344"/>
        <v>18.725000000000001</v>
      </c>
      <c r="R2196" s="9">
        <f t="shared" si="345"/>
        <v>26.625</v>
      </c>
      <c r="S2196" s="9">
        <f t="shared" si="346"/>
        <v>23.675000000000001</v>
      </c>
      <c r="T2196" s="9">
        <f t="shared" si="347"/>
        <v>22.875</v>
      </c>
      <c r="U2196" s="8">
        <f t="shared" si="348"/>
        <v>23.008333333333336</v>
      </c>
      <c r="V2196" s="8">
        <f t="shared" si="349"/>
        <v>22.975000000000001</v>
      </c>
    </row>
    <row r="2197" spans="1:22" ht="13.5" x14ac:dyDescent="0.25">
      <c r="A2197" s="3">
        <f>RSI!A2197</f>
        <v>45204</v>
      </c>
      <c r="B2197" s="2">
        <f>RSI!B2197</f>
        <v>3.26</v>
      </c>
      <c r="C2197" s="2">
        <f>RSI!I2197</f>
        <v>66.002655447131517</v>
      </c>
      <c r="D2197" s="2">
        <f>MACD!E2197</f>
        <v>-1.5194331096035185E-2</v>
      </c>
      <c r="E2197" s="2">
        <f>MACD!F2197</f>
        <v>-2.4499892212236613E-2</v>
      </c>
      <c r="F2197" s="2">
        <f>'Moving Avg'!D2197</f>
        <v>3.024</v>
      </c>
      <c r="G2197" s="2">
        <f>'Moving Avg'!F2197</f>
        <v>2.9379999999999993</v>
      </c>
      <c r="H2197" s="2">
        <f>'Moving Avg'!G2197</f>
        <v>2.8923999999999994</v>
      </c>
      <c r="I2197" s="2">
        <f>'Moving Avg'!H2197</f>
        <v>2.5832500000000009</v>
      </c>
      <c r="J2197" s="6" t="str">
        <f>OBV!F2197</f>
        <v>BEARISH</v>
      </c>
      <c r="K2197" s="6" t="str">
        <f>OBV!G2197</f>
        <v>NEUTRAL</v>
      </c>
      <c r="L2197" s="6" t="str">
        <f>OBV!H2197</f>
        <v>BEARISH DIVERGENCE</v>
      </c>
      <c r="M2197" s="8">
        <f t="shared" si="340"/>
        <v>25</v>
      </c>
      <c r="N2197" s="8">
        <f t="shared" si="341"/>
        <v>0</v>
      </c>
      <c r="O2197" s="8">
        <f t="shared" si="342"/>
        <v>50</v>
      </c>
      <c r="P2197" s="8">
        <f t="shared" si="343"/>
        <v>16.5</v>
      </c>
      <c r="Q2197" s="9">
        <f t="shared" si="344"/>
        <v>18.725000000000001</v>
      </c>
      <c r="R2197" s="9">
        <f t="shared" si="345"/>
        <v>26.625</v>
      </c>
      <c r="S2197" s="9">
        <f t="shared" si="346"/>
        <v>23.675000000000001</v>
      </c>
      <c r="T2197" s="9">
        <f t="shared" si="347"/>
        <v>22.875</v>
      </c>
      <c r="U2197" s="8">
        <f t="shared" si="348"/>
        <v>23.008333333333336</v>
      </c>
      <c r="V2197" s="8">
        <f t="shared" si="349"/>
        <v>22.975000000000001</v>
      </c>
    </row>
    <row r="2198" spans="1:22" ht="13.5" x14ac:dyDescent="0.25">
      <c r="A2198" s="3">
        <f>RSI!A2198</f>
        <v>45205</v>
      </c>
      <c r="B2198" s="2">
        <f>RSI!B2198</f>
        <v>3.26</v>
      </c>
      <c r="C2198" s="2">
        <f>RSI!I2198</f>
        <v>66.002655447131517</v>
      </c>
      <c r="D2198" s="2">
        <f>MACD!E2198</f>
        <v>-4.3066366808375722E-2</v>
      </c>
      <c r="E2198" s="2">
        <f>MACD!F2198</f>
        <v>-2.8213187131464437E-2</v>
      </c>
      <c r="F2198" s="2">
        <f>'Moving Avg'!D2198</f>
        <v>3.0840000000000001</v>
      </c>
      <c r="G2198" s="2">
        <f>'Moving Avg'!F2198</f>
        <v>2.9609999999999994</v>
      </c>
      <c r="H2198" s="2">
        <f>'Moving Avg'!G2198</f>
        <v>2.9043999999999994</v>
      </c>
      <c r="I2198" s="2">
        <f>'Moving Avg'!H2198</f>
        <v>2.5895500000000009</v>
      </c>
      <c r="J2198" s="6" t="str">
        <f>OBV!F2198</f>
        <v>BEARISH</v>
      </c>
      <c r="K2198" s="6" t="str">
        <f>OBV!G2198</f>
        <v>NEUTRAL</v>
      </c>
      <c r="L2198" s="6" t="str">
        <f>OBV!H2198</f>
        <v>BEARISH DIVERGENCE</v>
      </c>
      <c r="M2198" s="8">
        <f t="shared" si="340"/>
        <v>25</v>
      </c>
      <c r="N2198" s="8">
        <f t="shared" si="341"/>
        <v>45</v>
      </c>
      <c r="O2198" s="8">
        <f t="shared" si="342"/>
        <v>50</v>
      </c>
      <c r="P2198" s="8">
        <f t="shared" si="343"/>
        <v>16.5</v>
      </c>
      <c r="Q2198" s="9">
        <f t="shared" si="344"/>
        <v>34.475000000000001</v>
      </c>
      <c r="R2198" s="9">
        <f t="shared" si="345"/>
        <v>35.625</v>
      </c>
      <c r="S2198" s="9">
        <f t="shared" si="346"/>
        <v>30.425000000000001</v>
      </c>
      <c r="T2198" s="9">
        <f t="shared" si="347"/>
        <v>34.125</v>
      </c>
      <c r="U2198" s="8">
        <f t="shared" si="348"/>
        <v>33.508333333333333</v>
      </c>
      <c r="V2198" s="8">
        <f t="shared" si="349"/>
        <v>33.662499999999994</v>
      </c>
    </row>
    <row r="2199" spans="1:22" ht="13.5" x14ac:dyDescent="0.25">
      <c r="A2199" s="3">
        <f>RSI!A2199</f>
        <v>45208</v>
      </c>
      <c r="B2199" s="2">
        <f>RSI!B2199</f>
        <v>3.3</v>
      </c>
      <c r="C2199" s="2">
        <f>RSI!I2199</f>
        <v>67.414235562146217</v>
      </c>
      <c r="D2199" s="2">
        <f>MACD!E2199</f>
        <v>-4.5324327929914254E-2</v>
      </c>
      <c r="E2199" s="2">
        <f>MACD!F2199</f>
        <v>-3.1635415291154406E-2</v>
      </c>
      <c r="F2199" s="2">
        <f>'Moving Avg'!D2199</f>
        <v>3.1619999999999999</v>
      </c>
      <c r="G2199" s="2">
        <f>'Moving Avg'!F2199</f>
        <v>2.9859999999999993</v>
      </c>
      <c r="H2199" s="2">
        <f>'Moving Avg'!G2199</f>
        <v>2.9157999999999999</v>
      </c>
      <c r="I2199" s="2">
        <f>'Moving Avg'!H2199</f>
        <v>2.5960500000000009</v>
      </c>
      <c r="J2199" s="6" t="str">
        <f>OBV!F2199</f>
        <v>BULLISH</v>
      </c>
      <c r="K2199" s="6" t="str">
        <f>OBV!G2199</f>
        <v>NEUTRAL</v>
      </c>
      <c r="L2199" s="6" t="str">
        <f>OBV!H2199</f>
        <v>CONFIRMED BULLISH</v>
      </c>
      <c r="M2199" s="8">
        <f t="shared" si="340"/>
        <v>25</v>
      </c>
      <c r="N2199" s="8">
        <f t="shared" si="341"/>
        <v>45</v>
      </c>
      <c r="O2199" s="8">
        <f t="shared" si="342"/>
        <v>50</v>
      </c>
      <c r="P2199" s="8">
        <f t="shared" si="343"/>
        <v>83.5</v>
      </c>
      <c r="Q2199" s="9">
        <f t="shared" si="344"/>
        <v>44.524999999999999</v>
      </c>
      <c r="R2199" s="9">
        <f t="shared" si="345"/>
        <v>52.375</v>
      </c>
      <c r="S2199" s="9">
        <f t="shared" si="346"/>
        <v>60.575000000000003</v>
      </c>
      <c r="T2199" s="9">
        <f t="shared" si="347"/>
        <v>50.875</v>
      </c>
      <c r="U2199" s="8">
        <f t="shared" si="348"/>
        <v>52.491666666666674</v>
      </c>
      <c r="V2199" s="8">
        <f t="shared" si="349"/>
        <v>52.087500000000006</v>
      </c>
    </row>
    <row r="2200" spans="1:22" ht="13.5" x14ac:dyDescent="0.25">
      <c r="A2200" s="3">
        <f>RSI!A2200</f>
        <v>45209</v>
      </c>
      <c r="B2200" s="2">
        <f>RSI!B2200</f>
        <v>3.35</v>
      </c>
      <c r="C2200" s="2">
        <f>RSI!I2200</f>
        <v>69.139133290662684</v>
      </c>
      <c r="D2200" s="2">
        <f>MACD!E2200</f>
        <v>-7.9055501709695886E-2</v>
      </c>
      <c r="E2200" s="2">
        <f>MACD!F2200</f>
        <v>-4.1119432574862703E-2</v>
      </c>
      <c r="F2200" s="2">
        <f>'Moving Avg'!D2200</f>
        <v>3.25</v>
      </c>
      <c r="G2200" s="2">
        <f>'Moving Avg'!F2200</f>
        <v>3.0134999999999996</v>
      </c>
      <c r="H2200" s="2">
        <f>'Moving Avg'!G2200</f>
        <v>2.9267999999999996</v>
      </c>
      <c r="I2200" s="2">
        <f>'Moving Avg'!H2200</f>
        <v>2.6028000000000007</v>
      </c>
      <c r="J2200" s="6" t="str">
        <f>OBV!F2200</f>
        <v>BULLISH</v>
      </c>
      <c r="K2200" s="6" t="str">
        <f>OBV!G2200</f>
        <v>NEUTRAL</v>
      </c>
      <c r="L2200" s="6" t="str">
        <f>OBV!H2200</f>
        <v>CONFIRMED BULLISH</v>
      </c>
      <c r="M2200" s="8">
        <f t="shared" si="340"/>
        <v>25</v>
      </c>
      <c r="N2200" s="8">
        <f t="shared" si="341"/>
        <v>100</v>
      </c>
      <c r="O2200" s="8">
        <f t="shared" si="342"/>
        <v>50</v>
      </c>
      <c r="P2200" s="8">
        <f t="shared" si="343"/>
        <v>83.5</v>
      </c>
      <c r="Q2200" s="9">
        <f t="shared" si="344"/>
        <v>63.774999999999999</v>
      </c>
      <c r="R2200" s="9">
        <f t="shared" si="345"/>
        <v>63.375</v>
      </c>
      <c r="S2200" s="9">
        <f t="shared" si="346"/>
        <v>68.825000000000003</v>
      </c>
      <c r="T2200" s="9">
        <f t="shared" si="347"/>
        <v>64.625</v>
      </c>
      <c r="U2200" s="8">
        <f t="shared" si="348"/>
        <v>65.325000000000003</v>
      </c>
      <c r="V2200" s="8">
        <f t="shared" si="349"/>
        <v>65.150000000000006</v>
      </c>
    </row>
    <row r="2201" spans="1:22" ht="13.5" x14ac:dyDescent="0.25">
      <c r="A2201" s="3">
        <f>RSI!A2201</f>
        <v>45210</v>
      </c>
      <c r="B2201" s="2">
        <f>RSI!B2201</f>
        <v>3.35</v>
      </c>
      <c r="C2201" s="2">
        <f>RSI!I2201</f>
        <v>69.139133290662684</v>
      </c>
      <c r="D2201" s="2">
        <f>MACD!E2201</f>
        <v>-0.12509496262878761</v>
      </c>
      <c r="E2201" s="2">
        <f>MACD!F2201</f>
        <v>-5.7914538585647692E-2</v>
      </c>
      <c r="F2201" s="2">
        <f>'Moving Avg'!D2201</f>
        <v>3.3039999999999998</v>
      </c>
      <c r="G2201" s="2">
        <f>'Moving Avg'!F2201</f>
        <v>3.0409999999999995</v>
      </c>
      <c r="H2201" s="2">
        <f>'Moving Avg'!G2201</f>
        <v>2.9377999999999993</v>
      </c>
      <c r="I2201" s="2">
        <f>'Moving Avg'!H2201</f>
        <v>2.6099500000000004</v>
      </c>
      <c r="J2201" s="6" t="str">
        <f>OBV!F2201</f>
        <v>BULLISH</v>
      </c>
      <c r="K2201" s="6" t="str">
        <f>OBV!G2201</f>
        <v>NEUTRAL</v>
      </c>
      <c r="L2201" s="6" t="str">
        <f>OBV!H2201</f>
        <v>CONFIRMED BULLISH</v>
      </c>
      <c r="M2201" s="8">
        <f t="shared" si="340"/>
        <v>25</v>
      </c>
      <c r="N2201" s="8">
        <f t="shared" si="341"/>
        <v>100</v>
      </c>
      <c r="O2201" s="8">
        <f t="shared" si="342"/>
        <v>50</v>
      </c>
      <c r="P2201" s="8">
        <f t="shared" si="343"/>
        <v>83.5</v>
      </c>
      <c r="Q2201" s="9">
        <f t="shared" si="344"/>
        <v>63.774999999999999</v>
      </c>
      <c r="R2201" s="9">
        <f t="shared" si="345"/>
        <v>63.375</v>
      </c>
      <c r="S2201" s="9">
        <f t="shared" si="346"/>
        <v>68.825000000000003</v>
      </c>
      <c r="T2201" s="9">
        <f t="shared" si="347"/>
        <v>64.625</v>
      </c>
      <c r="U2201" s="8">
        <f t="shared" si="348"/>
        <v>65.325000000000003</v>
      </c>
      <c r="V2201" s="8">
        <f t="shared" si="349"/>
        <v>65.150000000000006</v>
      </c>
    </row>
    <row r="2202" spans="1:22" ht="13.5" x14ac:dyDescent="0.25">
      <c r="A2202" s="3">
        <f>RSI!A2202</f>
        <v>45211</v>
      </c>
      <c r="B2202" s="2">
        <f>RSI!B2202</f>
        <v>3.15</v>
      </c>
      <c r="C2202" s="2">
        <f>RSI!I2202</f>
        <v>55.508292057338977</v>
      </c>
      <c r="D2202" s="2">
        <f>MACD!E2202</f>
        <v>-0.12657778856108148</v>
      </c>
      <c r="E2202" s="2">
        <f>MACD!F2202</f>
        <v>-7.1647188580734461E-2</v>
      </c>
      <c r="F2202" s="2">
        <f>'Moving Avg'!D2202</f>
        <v>3.282</v>
      </c>
      <c r="G2202" s="2">
        <f>'Moving Avg'!F2202</f>
        <v>3.0584999999999991</v>
      </c>
      <c r="H2202" s="2">
        <f>'Moving Avg'!G2202</f>
        <v>2.944799999999999</v>
      </c>
      <c r="I2202" s="2">
        <f>'Moving Avg'!H2202</f>
        <v>2.6161500000000006</v>
      </c>
      <c r="J2202" s="6" t="str">
        <f>OBV!F2202</f>
        <v>BEARISH</v>
      </c>
      <c r="K2202" s="6" t="str">
        <f>OBV!G2202</f>
        <v>NEUTRAL</v>
      </c>
      <c r="L2202" s="6" t="str">
        <f>OBV!H2202</f>
        <v>CONFIRMED BEARISH</v>
      </c>
      <c r="M2202" s="8">
        <f t="shared" si="340"/>
        <v>25</v>
      </c>
      <c r="N2202" s="8">
        <f t="shared" si="341"/>
        <v>100</v>
      </c>
      <c r="O2202" s="8">
        <f t="shared" si="342"/>
        <v>50</v>
      </c>
      <c r="P2202" s="8">
        <f t="shared" si="343"/>
        <v>16.5</v>
      </c>
      <c r="Q2202" s="9">
        <f t="shared" si="344"/>
        <v>53.725000000000001</v>
      </c>
      <c r="R2202" s="9">
        <f t="shared" si="345"/>
        <v>46.625</v>
      </c>
      <c r="S2202" s="9">
        <f t="shared" si="346"/>
        <v>38.674999999999997</v>
      </c>
      <c r="T2202" s="9">
        <f t="shared" si="347"/>
        <v>47.875</v>
      </c>
      <c r="U2202" s="8">
        <f t="shared" si="348"/>
        <v>46.341666666666661</v>
      </c>
      <c r="V2202" s="8">
        <f t="shared" si="349"/>
        <v>46.724999999999994</v>
      </c>
    </row>
    <row r="2203" spans="1:22" ht="13.5" x14ac:dyDescent="0.25">
      <c r="A2203" s="3">
        <f>RSI!A2203</f>
        <v>45212</v>
      </c>
      <c r="B2203" s="2">
        <f>RSI!B2203</f>
        <v>3.33</v>
      </c>
      <c r="C2203" s="2">
        <f>RSI!I2203</f>
        <v>62.64605880705659</v>
      </c>
      <c r="D2203" s="2">
        <f>MACD!E2203</f>
        <v>-0.14179564034779535</v>
      </c>
      <c r="E2203" s="2">
        <f>MACD!F2203</f>
        <v>-8.5676878934146633E-2</v>
      </c>
      <c r="F2203" s="2">
        <f>'Moving Avg'!D2203</f>
        <v>3.2960000000000003</v>
      </c>
      <c r="G2203" s="2">
        <f>'Moving Avg'!F2203</f>
        <v>3.0774999999999997</v>
      </c>
      <c r="H2203" s="2">
        <f>'Moving Avg'!G2203</f>
        <v>2.9553999999999991</v>
      </c>
      <c r="I2203" s="2">
        <f>'Moving Avg'!H2203</f>
        <v>2.623250000000001</v>
      </c>
      <c r="J2203" s="6" t="str">
        <f>OBV!F2203</f>
        <v>BEARISH</v>
      </c>
      <c r="K2203" s="6" t="str">
        <f>OBV!G2203</f>
        <v>NEUTRAL</v>
      </c>
      <c r="L2203" s="6" t="str">
        <f>OBV!H2203</f>
        <v>BEARISH DIVERGENCE</v>
      </c>
      <c r="M2203" s="8">
        <f t="shared" si="340"/>
        <v>25</v>
      </c>
      <c r="N2203" s="8">
        <f t="shared" si="341"/>
        <v>100</v>
      </c>
      <c r="O2203" s="8">
        <f t="shared" si="342"/>
        <v>50</v>
      </c>
      <c r="P2203" s="8">
        <f t="shared" si="343"/>
        <v>16.5</v>
      </c>
      <c r="Q2203" s="9">
        <f t="shared" si="344"/>
        <v>53.725000000000001</v>
      </c>
      <c r="R2203" s="9">
        <f t="shared" si="345"/>
        <v>46.625</v>
      </c>
      <c r="S2203" s="9">
        <f t="shared" si="346"/>
        <v>38.674999999999997</v>
      </c>
      <c r="T2203" s="9">
        <f t="shared" si="347"/>
        <v>47.875</v>
      </c>
      <c r="U2203" s="8">
        <f t="shared" si="348"/>
        <v>46.341666666666661</v>
      </c>
      <c r="V2203" s="8">
        <f t="shared" si="349"/>
        <v>46.724999999999994</v>
      </c>
    </row>
    <row r="2204" spans="1:22" ht="13.5" x14ac:dyDescent="0.25">
      <c r="A2204" s="3">
        <f>RSI!A2204</f>
        <v>45215</v>
      </c>
      <c r="B2204" s="2">
        <f>RSI!B2204</f>
        <v>3.52</v>
      </c>
      <c r="C2204" s="2">
        <f>RSI!I2204</f>
        <v>68.407521476355271</v>
      </c>
      <c r="D2204" s="2">
        <f>MACD!E2204</f>
        <v>-0.17808545994880687</v>
      </c>
      <c r="E2204" s="2">
        <f>MACD!F2204</f>
        <v>-0.10415859513707869</v>
      </c>
      <c r="F2204" s="2">
        <f>'Moving Avg'!D2204</f>
        <v>3.34</v>
      </c>
      <c r="G2204" s="2">
        <f>'Moving Avg'!F2204</f>
        <v>3.1044999999999998</v>
      </c>
      <c r="H2204" s="2">
        <f>'Moving Avg'!G2204</f>
        <v>2.9697999999999998</v>
      </c>
      <c r="I2204" s="2">
        <f>'Moving Avg'!H2204</f>
        <v>2.6313000000000013</v>
      </c>
      <c r="J2204" s="6" t="str">
        <f>OBV!F2204</f>
        <v>BULLISH</v>
      </c>
      <c r="K2204" s="6" t="str">
        <f>OBV!G2204</f>
        <v>STRONG</v>
      </c>
      <c r="L2204" s="6" t="str">
        <f>OBV!H2204</f>
        <v>CONFIRMED BULLISH</v>
      </c>
      <c r="M2204" s="8">
        <f t="shared" si="340"/>
        <v>25</v>
      </c>
      <c r="N2204" s="8">
        <f t="shared" si="341"/>
        <v>100</v>
      </c>
      <c r="O2204" s="8">
        <f t="shared" si="342"/>
        <v>50</v>
      </c>
      <c r="P2204" s="8">
        <f t="shared" si="343"/>
        <v>100</v>
      </c>
      <c r="Q2204" s="9">
        <f t="shared" si="344"/>
        <v>66.25</v>
      </c>
      <c r="R2204" s="9">
        <f t="shared" si="345"/>
        <v>67.5</v>
      </c>
      <c r="S2204" s="9">
        <f t="shared" si="346"/>
        <v>76.25</v>
      </c>
      <c r="T2204" s="9">
        <f t="shared" si="347"/>
        <v>68.75</v>
      </c>
      <c r="U2204" s="8">
        <f t="shared" si="348"/>
        <v>70</v>
      </c>
      <c r="V2204" s="8">
        <f t="shared" si="349"/>
        <v>69.6875</v>
      </c>
    </row>
    <row r="2205" spans="1:22" ht="13.5" x14ac:dyDescent="0.25">
      <c r="A2205" s="3">
        <f>RSI!A2205</f>
        <v>45216</v>
      </c>
      <c r="B2205" s="2">
        <f>RSI!B2205</f>
        <v>3.64</v>
      </c>
      <c r="C2205" s="2">
        <f>RSI!I2205</f>
        <v>71.407141381370508</v>
      </c>
      <c r="D2205" s="2">
        <f>MACD!E2205</f>
        <v>-0.22032864670231955</v>
      </c>
      <c r="E2205" s="2">
        <f>MACD!F2205</f>
        <v>-0.12739260545012687</v>
      </c>
      <c r="F2205" s="2">
        <f>'Moving Avg'!D2205</f>
        <v>3.3979999999999997</v>
      </c>
      <c r="G2205" s="2">
        <f>'Moving Avg'!F2205</f>
        <v>3.1364999999999998</v>
      </c>
      <c r="H2205" s="2">
        <f>'Moving Avg'!G2205</f>
        <v>2.9865999999999997</v>
      </c>
      <c r="I2205" s="2">
        <f>'Moving Avg'!H2205</f>
        <v>2.6395500000000012</v>
      </c>
      <c r="J2205" s="6" t="str">
        <f>OBV!F2205</f>
        <v>BULLISH</v>
      </c>
      <c r="K2205" s="6" t="str">
        <f>OBV!G2205</f>
        <v>STRONG</v>
      </c>
      <c r="L2205" s="6" t="str">
        <f>OBV!H2205</f>
        <v>CONFIRMED BULLISH</v>
      </c>
      <c r="M2205" s="8">
        <f t="shared" si="340"/>
        <v>0</v>
      </c>
      <c r="N2205" s="8">
        <f t="shared" si="341"/>
        <v>100</v>
      </c>
      <c r="O2205" s="8">
        <f t="shared" si="342"/>
        <v>50</v>
      </c>
      <c r="P2205" s="8">
        <f t="shared" si="343"/>
        <v>100</v>
      </c>
      <c r="Q2205" s="9">
        <f t="shared" si="344"/>
        <v>57.5</v>
      </c>
      <c r="R2205" s="9">
        <f t="shared" si="345"/>
        <v>62.5</v>
      </c>
      <c r="S2205" s="9">
        <f t="shared" si="346"/>
        <v>72.5</v>
      </c>
      <c r="T2205" s="9">
        <f t="shared" si="347"/>
        <v>62.5</v>
      </c>
      <c r="U2205" s="8">
        <f t="shared" si="348"/>
        <v>64.166666666666671</v>
      </c>
      <c r="V2205" s="8">
        <f t="shared" si="349"/>
        <v>63.75</v>
      </c>
    </row>
    <row r="2206" spans="1:22" ht="13.5" x14ac:dyDescent="0.25">
      <c r="A2206" s="3">
        <f>RSI!A2206</f>
        <v>45217</v>
      </c>
      <c r="B2206" s="2">
        <f>RSI!B2206</f>
        <v>3.85</v>
      </c>
      <c r="C2206" s="2">
        <f>RSI!I2206</f>
        <v>75.746958850014863</v>
      </c>
      <c r="D2206" s="2">
        <f>MACD!E2206</f>
        <v>-0.24863509049265176</v>
      </c>
      <c r="E2206" s="2">
        <f>MACD!F2206</f>
        <v>-0.15164110245863185</v>
      </c>
      <c r="F2206" s="2">
        <f>'Moving Avg'!D2206</f>
        <v>3.4980000000000002</v>
      </c>
      <c r="G2206" s="2">
        <f>'Moving Avg'!F2206</f>
        <v>3.1725000000000003</v>
      </c>
      <c r="H2206" s="2">
        <f>'Moving Avg'!G2206</f>
        <v>3.0075999999999992</v>
      </c>
      <c r="I2206" s="2">
        <f>'Moving Avg'!H2206</f>
        <v>2.6485500000000006</v>
      </c>
      <c r="J2206" s="6" t="str">
        <f>OBV!F2206</f>
        <v>BULLISH</v>
      </c>
      <c r="K2206" s="6" t="str">
        <f>OBV!G2206</f>
        <v>STRONG</v>
      </c>
      <c r="L2206" s="6" t="str">
        <f>OBV!H2206</f>
        <v>CONFIRMED BULLISH</v>
      </c>
      <c r="M2206" s="8">
        <f t="shared" si="340"/>
        <v>0</v>
      </c>
      <c r="N2206" s="8">
        <f t="shared" si="341"/>
        <v>100</v>
      </c>
      <c r="O2206" s="8">
        <f t="shared" si="342"/>
        <v>50</v>
      </c>
      <c r="P2206" s="8">
        <f t="shared" si="343"/>
        <v>100</v>
      </c>
      <c r="Q2206" s="9">
        <f t="shared" si="344"/>
        <v>57.5</v>
      </c>
      <c r="R2206" s="9">
        <f t="shared" si="345"/>
        <v>62.5</v>
      </c>
      <c r="S2206" s="9">
        <f t="shared" si="346"/>
        <v>72.5</v>
      </c>
      <c r="T2206" s="9">
        <f t="shared" si="347"/>
        <v>62.5</v>
      </c>
      <c r="U2206" s="8">
        <f t="shared" si="348"/>
        <v>64.166666666666671</v>
      </c>
      <c r="V2206" s="8">
        <f t="shared" si="349"/>
        <v>63.75</v>
      </c>
    </row>
    <row r="2207" spans="1:22" ht="13.5" x14ac:dyDescent="0.25">
      <c r="A2207" s="3">
        <f>RSI!A2207</f>
        <v>45218</v>
      </c>
      <c r="B2207" s="2">
        <f>RSI!B2207</f>
        <v>3.62</v>
      </c>
      <c r="C2207" s="2">
        <f>RSI!I2207</f>
        <v>64.245569746243802</v>
      </c>
      <c r="D2207" s="2">
        <f>MACD!E2207</f>
        <v>-0.2320246394395773</v>
      </c>
      <c r="E2207" s="2">
        <f>MACD!F2207</f>
        <v>-0.16771780985482093</v>
      </c>
      <c r="F2207" s="2">
        <f>'Moving Avg'!D2207</f>
        <v>3.5920000000000001</v>
      </c>
      <c r="G2207" s="2">
        <f>'Moving Avg'!F2207</f>
        <v>3.2060000000000004</v>
      </c>
      <c r="H2207" s="2">
        <f>'Moving Avg'!G2207</f>
        <v>3.0235999999999996</v>
      </c>
      <c r="I2207" s="2">
        <f>'Moving Avg'!H2207</f>
        <v>2.656150000000002</v>
      </c>
      <c r="J2207" s="6" t="str">
        <f>OBV!F2207</f>
        <v>BULLISH</v>
      </c>
      <c r="K2207" s="6" t="str">
        <f>OBV!G2207</f>
        <v>STRONG</v>
      </c>
      <c r="L2207" s="6" t="str">
        <f>OBV!H2207</f>
        <v>CONFIRMED BULLISH</v>
      </c>
      <c r="M2207" s="8">
        <f t="shared" si="340"/>
        <v>25</v>
      </c>
      <c r="N2207" s="8">
        <f t="shared" si="341"/>
        <v>100</v>
      </c>
      <c r="O2207" s="8">
        <f t="shared" si="342"/>
        <v>50</v>
      </c>
      <c r="P2207" s="8">
        <f t="shared" si="343"/>
        <v>100</v>
      </c>
      <c r="Q2207" s="9">
        <f t="shared" si="344"/>
        <v>66.25</v>
      </c>
      <c r="R2207" s="9">
        <f t="shared" si="345"/>
        <v>67.5</v>
      </c>
      <c r="S2207" s="9">
        <f t="shared" si="346"/>
        <v>76.25</v>
      </c>
      <c r="T2207" s="9">
        <f t="shared" si="347"/>
        <v>68.75</v>
      </c>
      <c r="U2207" s="8">
        <f t="shared" si="348"/>
        <v>70</v>
      </c>
      <c r="V2207" s="8">
        <f t="shared" si="349"/>
        <v>69.6875</v>
      </c>
    </row>
    <row r="2208" spans="1:22" ht="13.5" x14ac:dyDescent="0.25">
      <c r="A2208" s="3">
        <f>RSI!A2208</f>
        <v>45219</v>
      </c>
      <c r="B2208" s="2">
        <f>RSI!B2208</f>
        <v>3.62</v>
      </c>
      <c r="C2208" s="2">
        <f>RSI!I2208</f>
        <v>64.245569746243802</v>
      </c>
      <c r="D2208" s="2">
        <f>MACD!E2208</f>
        <v>-0.22046916195423893</v>
      </c>
      <c r="E2208" s="2">
        <f>MACD!F2208</f>
        <v>-0.17826808027470456</v>
      </c>
      <c r="F2208" s="2">
        <f>'Moving Avg'!D2208</f>
        <v>3.65</v>
      </c>
      <c r="G2208" s="2">
        <f>'Moving Avg'!F2208</f>
        <v>3.242</v>
      </c>
      <c r="H2208" s="2">
        <f>'Moving Avg'!G2208</f>
        <v>3.0395999999999992</v>
      </c>
      <c r="I2208" s="2">
        <f>'Moving Avg'!H2208</f>
        <v>2.6639000000000008</v>
      </c>
      <c r="J2208" s="6" t="str">
        <f>OBV!F2208</f>
        <v>BULLISH</v>
      </c>
      <c r="K2208" s="6" t="str">
        <f>OBV!G2208</f>
        <v>STRONG</v>
      </c>
      <c r="L2208" s="6" t="str">
        <f>OBV!H2208</f>
        <v>CONFIRMED BULLISH</v>
      </c>
      <c r="M2208" s="8">
        <f t="shared" si="340"/>
        <v>25</v>
      </c>
      <c r="N2208" s="8">
        <f t="shared" si="341"/>
        <v>100</v>
      </c>
      <c r="O2208" s="8">
        <f t="shared" si="342"/>
        <v>50</v>
      </c>
      <c r="P2208" s="8">
        <f t="shared" si="343"/>
        <v>100</v>
      </c>
      <c r="Q2208" s="9">
        <f t="shared" si="344"/>
        <v>66.25</v>
      </c>
      <c r="R2208" s="9">
        <f t="shared" si="345"/>
        <v>67.5</v>
      </c>
      <c r="S2208" s="9">
        <f t="shared" si="346"/>
        <v>76.25</v>
      </c>
      <c r="T2208" s="9">
        <f t="shared" si="347"/>
        <v>68.75</v>
      </c>
      <c r="U2208" s="8">
        <f t="shared" si="348"/>
        <v>70</v>
      </c>
      <c r="V2208" s="8">
        <f t="shared" si="349"/>
        <v>69.6875</v>
      </c>
    </row>
    <row r="2209" spans="1:22" ht="13.5" x14ac:dyDescent="0.25">
      <c r="A2209" s="3">
        <f>RSI!A2209</f>
        <v>45222</v>
      </c>
      <c r="B2209" s="2">
        <f>RSI!B2209</f>
        <v>3.62</v>
      </c>
      <c r="C2209" s="2">
        <f>RSI!I2209</f>
        <v>64.245569746243802</v>
      </c>
      <c r="D2209" s="2">
        <f>MACD!E2209</f>
        <v>-0.2068519740445951</v>
      </c>
      <c r="E2209" s="2">
        <f>MACD!F2209</f>
        <v>-0.18398485902868267</v>
      </c>
      <c r="F2209" s="2">
        <f>'Moving Avg'!D2209</f>
        <v>3.6700000000000004</v>
      </c>
      <c r="G2209" s="2">
        <f>'Moving Avg'!F2209</f>
        <v>3.2694999999999999</v>
      </c>
      <c r="H2209" s="2">
        <f>'Moving Avg'!G2209</f>
        <v>3.0555999999999996</v>
      </c>
      <c r="I2209" s="2">
        <f>'Moving Avg'!H2209</f>
        <v>2.6716500000000014</v>
      </c>
      <c r="J2209" s="6" t="str">
        <f>OBV!F2209</f>
        <v>BULLISH</v>
      </c>
      <c r="K2209" s="6" t="str">
        <f>OBV!G2209</f>
        <v>NEUTRAL</v>
      </c>
      <c r="L2209" s="6" t="str">
        <f>OBV!H2209</f>
        <v>CONFIRMED BULLISH</v>
      </c>
      <c r="M2209" s="8">
        <f t="shared" si="340"/>
        <v>25</v>
      </c>
      <c r="N2209" s="8">
        <f t="shared" si="341"/>
        <v>100</v>
      </c>
      <c r="O2209" s="8">
        <f t="shared" si="342"/>
        <v>50</v>
      </c>
      <c r="P2209" s="8">
        <f t="shared" si="343"/>
        <v>83.5</v>
      </c>
      <c r="Q2209" s="9">
        <f t="shared" si="344"/>
        <v>63.774999999999999</v>
      </c>
      <c r="R2209" s="9">
        <f t="shared" si="345"/>
        <v>63.375</v>
      </c>
      <c r="S2209" s="9">
        <f t="shared" si="346"/>
        <v>68.825000000000003</v>
      </c>
      <c r="T2209" s="9">
        <f t="shared" si="347"/>
        <v>64.625</v>
      </c>
      <c r="U2209" s="8">
        <f t="shared" si="348"/>
        <v>65.325000000000003</v>
      </c>
      <c r="V2209" s="8">
        <f t="shared" si="349"/>
        <v>65.150000000000006</v>
      </c>
    </row>
    <row r="2210" spans="1:22" ht="13.5" x14ac:dyDescent="0.25">
      <c r="A2210" s="3">
        <f>RSI!A2210</f>
        <v>45223</v>
      </c>
      <c r="B2210" s="2">
        <f>RSI!B2210</f>
        <v>3.83</v>
      </c>
      <c r="C2210" s="2">
        <f>RSI!I2210</f>
        <v>69.522796121206625</v>
      </c>
      <c r="D2210" s="2">
        <f>MACD!E2210</f>
        <v>-0.20533592113482158</v>
      </c>
      <c r="E2210" s="2">
        <f>MACD!F2210</f>
        <v>-0.18825507144991047</v>
      </c>
      <c r="F2210" s="2">
        <f>'Moving Avg'!D2210</f>
        <v>3.7079999999999997</v>
      </c>
      <c r="G2210" s="2">
        <f>'Moving Avg'!F2210</f>
        <v>3.3159999999999998</v>
      </c>
      <c r="H2210" s="2">
        <f>'Moving Avg'!G2210</f>
        <v>3.073399999999999</v>
      </c>
      <c r="I2210" s="2">
        <f>'Moving Avg'!H2210</f>
        <v>2.6806500000000018</v>
      </c>
      <c r="J2210" s="6" t="str">
        <f>OBV!F2210</f>
        <v>BULLISH</v>
      </c>
      <c r="K2210" s="6" t="str">
        <f>OBV!G2210</f>
        <v>NEUTRAL</v>
      </c>
      <c r="L2210" s="6" t="str">
        <f>OBV!H2210</f>
        <v>CONFIRMED BULLISH</v>
      </c>
      <c r="M2210" s="8">
        <f t="shared" si="340"/>
        <v>25</v>
      </c>
      <c r="N2210" s="8">
        <f t="shared" si="341"/>
        <v>45</v>
      </c>
      <c r="O2210" s="8">
        <f t="shared" si="342"/>
        <v>50</v>
      </c>
      <c r="P2210" s="8">
        <f t="shared" si="343"/>
        <v>83.5</v>
      </c>
      <c r="Q2210" s="9">
        <f t="shared" si="344"/>
        <v>44.524999999999999</v>
      </c>
      <c r="R2210" s="9">
        <f t="shared" si="345"/>
        <v>52.375</v>
      </c>
      <c r="S2210" s="9">
        <f t="shared" si="346"/>
        <v>60.575000000000003</v>
      </c>
      <c r="T2210" s="9">
        <f t="shared" si="347"/>
        <v>50.875</v>
      </c>
      <c r="U2210" s="8">
        <f t="shared" si="348"/>
        <v>52.491666666666674</v>
      </c>
      <c r="V2210" s="8">
        <f t="shared" si="349"/>
        <v>52.087500000000006</v>
      </c>
    </row>
    <row r="2211" spans="1:22" ht="13.5" x14ac:dyDescent="0.25">
      <c r="A2211" s="3">
        <f>RSI!A2211</f>
        <v>45224</v>
      </c>
      <c r="B2211" s="2">
        <f>RSI!B2211</f>
        <v>3.83</v>
      </c>
      <c r="C2211" s="2">
        <f>RSI!I2211</f>
        <v>69.522796121206625</v>
      </c>
      <c r="D2211" s="2">
        <f>MACD!E2211</f>
        <v>-0.20727820536636887</v>
      </c>
      <c r="E2211" s="2">
        <f>MACD!F2211</f>
        <v>-0.19205969823320218</v>
      </c>
      <c r="F2211" s="2">
        <f>'Moving Avg'!D2211</f>
        <v>3.7039999999999997</v>
      </c>
      <c r="G2211" s="2">
        <f>'Moving Avg'!F2211</f>
        <v>3.3674999999999997</v>
      </c>
      <c r="H2211" s="2">
        <f>'Moving Avg'!G2211</f>
        <v>3.0903999999999998</v>
      </c>
      <c r="I2211" s="2">
        <f>'Moving Avg'!H2211</f>
        <v>2.6894500000000017</v>
      </c>
      <c r="J2211" s="6" t="str">
        <f>OBV!F2211</f>
        <v>BEARISH</v>
      </c>
      <c r="K2211" s="6" t="str">
        <f>OBV!G2211</f>
        <v>NEUTRAL</v>
      </c>
      <c r="L2211" s="6" t="str">
        <f>OBV!H2211</f>
        <v>CONFIRMED BEARISH</v>
      </c>
      <c r="M2211" s="8">
        <f t="shared" si="340"/>
        <v>25</v>
      </c>
      <c r="N2211" s="8">
        <f t="shared" si="341"/>
        <v>45</v>
      </c>
      <c r="O2211" s="8">
        <f t="shared" si="342"/>
        <v>50</v>
      </c>
      <c r="P2211" s="8">
        <f t="shared" si="343"/>
        <v>16.5</v>
      </c>
      <c r="Q2211" s="9">
        <f t="shared" si="344"/>
        <v>34.475000000000001</v>
      </c>
      <c r="R2211" s="9">
        <f t="shared" si="345"/>
        <v>35.625</v>
      </c>
      <c r="S2211" s="9">
        <f t="shared" si="346"/>
        <v>30.425000000000001</v>
      </c>
      <c r="T2211" s="9">
        <f t="shared" si="347"/>
        <v>34.125</v>
      </c>
      <c r="U2211" s="8">
        <f t="shared" si="348"/>
        <v>33.508333333333333</v>
      </c>
      <c r="V2211" s="8">
        <f t="shared" si="349"/>
        <v>33.662499999999994</v>
      </c>
    </row>
    <row r="2212" spans="1:22" ht="13.5" x14ac:dyDescent="0.25">
      <c r="A2212" s="3">
        <f>RSI!A2212</f>
        <v>45225</v>
      </c>
      <c r="B2212" s="2">
        <f>RSI!B2212</f>
        <v>3.85</v>
      </c>
      <c r="C2212" s="2">
        <f>RSI!I2212</f>
        <v>70.011682603081937</v>
      </c>
      <c r="D2212" s="2">
        <f>MACD!E2212</f>
        <v>-0.24415859095671033</v>
      </c>
      <c r="E2212" s="2">
        <f>MACD!F2212</f>
        <v>-0.20247947677790384</v>
      </c>
      <c r="F2212" s="2">
        <f>'Moving Avg'!D2212</f>
        <v>3.75</v>
      </c>
      <c r="G2212" s="2">
        <f>'Moving Avg'!F2212</f>
        <v>3.4119999999999999</v>
      </c>
      <c r="H2212" s="2">
        <f>'Moving Avg'!G2212</f>
        <v>3.1077999999999992</v>
      </c>
      <c r="I2212" s="2">
        <f>'Moving Avg'!H2212</f>
        <v>2.6988000000000021</v>
      </c>
      <c r="J2212" s="6" t="str">
        <f>OBV!F2212</f>
        <v>BULLISH</v>
      </c>
      <c r="K2212" s="6" t="str">
        <f>OBV!G2212</f>
        <v>NEUTRAL</v>
      </c>
      <c r="L2212" s="6" t="str">
        <f>OBV!H2212</f>
        <v>CONFIRMED BULLISH</v>
      </c>
      <c r="M2212" s="8">
        <f t="shared" si="340"/>
        <v>0</v>
      </c>
      <c r="N2212" s="8">
        <f t="shared" si="341"/>
        <v>100</v>
      </c>
      <c r="O2212" s="8">
        <f t="shared" si="342"/>
        <v>50</v>
      </c>
      <c r="P2212" s="8">
        <f t="shared" si="343"/>
        <v>83.5</v>
      </c>
      <c r="Q2212" s="9">
        <f t="shared" si="344"/>
        <v>55.024999999999999</v>
      </c>
      <c r="R2212" s="9">
        <f t="shared" si="345"/>
        <v>58.375</v>
      </c>
      <c r="S2212" s="9">
        <f t="shared" si="346"/>
        <v>65.075000000000003</v>
      </c>
      <c r="T2212" s="9">
        <f t="shared" si="347"/>
        <v>58.375</v>
      </c>
      <c r="U2212" s="8">
        <f t="shared" si="348"/>
        <v>59.491666666666674</v>
      </c>
      <c r="V2212" s="8">
        <f t="shared" si="349"/>
        <v>59.212500000000006</v>
      </c>
    </row>
    <row r="2213" spans="1:22" ht="13.5" x14ac:dyDescent="0.25">
      <c r="A2213" s="3">
        <f>RSI!A2213</f>
        <v>45226</v>
      </c>
      <c r="B2213" s="2">
        <f>RSI!B2213</f>
        <v>3.62</v>
      </c>
      <c r="C2213" s="2">
        <f>RSI!I2213</f>
        <v>58.408179953982568</v>
      </c>
      <c r="D2213" s="2">
        <f>MACD!E2213</f>
        <v>-0.2335189091148786</v>
      </c>
      <c r="E2213" s="2">
        <f>MACD!F2213</f>
        <v>-0.2086873632452988</v>
      </c>
      <c r="F2213" s="2">
        <f>'Moving Avg'!D2213</f>
        <v>3.75</v>
      </c>
      <c r="G2213" s="2">
        <f>'Moving Avg'!F2213</f>
        <v>3.4449999999999994</v>
      </c>
      <c r="H2213" s="2">
        <f>'Moving Avg'!G2213</f>
        <v>3.1206</v>
      </c>
      <c r="I2213" s="2">
        <f>'Moving Avg'!H2213</f>
        <v>2.706450000000002</v>
      </c>
      <c r="J2213" s="6" t="str">
        <f>OBV!F2213</f>
        <v>BEARISH</v>
      </c>
      <c r="K2213" s="6" t="str">
        <f>OBV!G2213</f>
        <v>NEUTRAL</v>
      </c>
      <c r="L2213" s="6" t="str">
        <f>OBV!H2213</f>
        <v>NEUTRAL</v>
      </c>
      <c r="M2213" s="8">
        <f t="shared" si="340"/>
        <v>25</v>
      </c>
      <c r="N2213" s="8">
        <f t="shared" si="341"/>
        <v>100</v>
      </c>
      <c r="O2213" s="8">
        <f t="shared" si="342"/>
        <v>50</v>
      </c>
      <c r="P2213" s="8">
        <f t="shared" si="343"/>
        <v>16.5</v>
      </c>
      <c r="Q2213" s="9">
        <f t="shared" si="344"/>
        <v>53.725000000000001</v>
      </c>
      <c r="R2213" s="9">
        <f t="shared" si="345"/>
        <v>46.625</v>
      </c>
      <c r="S2213" s="9">
        <f t="shared" si="346"/>
        <v>38.674999999999997</v>
      </c>
      <c r="T2213" s="9">
        <f t="shared" si="347"/>
        <v>47.875</v>
      </c>
      <c r="U2213" s="8">
        <f t="shared" si="348"/>
        <v>46.341666666666661</v>
      </c>
      <c r="V2213" s="8">
        <f t="shared" si="349"/>
        <v>46.724999999999994</v>
      </c>
    </row>
    <row r="2214" spans="1:22" ht="13.5" x14ac:dyDescent="0.25">
      <c r="A2214" s="3">
        <f>RSI!A2214</f>
        <v>45229</v>
      </c>
      <c r="B2214" s="2">
        <f>RSI!B2214</f>
        <v>3.83</v>
      </c>
      <c r="C2214" s="2">
        <f>RSI!I2214</f>
        <v>64.236400243563978</v>
      </c>
      <c r="D2214" s="2">
        <f>MACD!E2214</f>
        <v>-0.21215142152808886</v>
      </c>
      <c r="E2214" s="2">
        <f>MACD!F2214</f>
        <v>-0.20938017490185681</v>
      </c>
      <c r="F2214" s="2">
        <f>'Moving Avg'!D2214</f>
        <v>3.7920000000000003</v>
      </c>
      <c r="G2214" s="2">
        <f>'Moving Avg'!F2214</f>
        <v>3.4909999999999997</v>
      </c>
      <c r="H2214" s="2">
        <f>'Moving Avg'!G2214</f>
        <v>3.1375999999999999</v>
      </c>
      <c r="I2214" s="2">
        <f>'Moving Avg'!H2214</f>
        <v>2.7151500000000022</v>
      </c>
      <c r="J2214" s="6" t="str">
        <f>OBV!F2214</f>
        <v>BEARISH</v>
      </c>
      <c r="K2214" s="6" t="str">
        <f>OBV!G2214</f>
        <v>NEUTRAL</v>
      </c>
      <c r="L2214" s="6" t="str">
        <f>OBV!H2214</f>
        <v>BEARISH DIVERGENCE</v>
      </c>
      <c r="M2214" s="8">
        <f t="shared" si="340"/>
        <v>25</v>
      </c>
      <c r="N2214" s="8">
        <f t="shared" si="341"/>
        <v>45</v>
      </c>
      <c r="O2214" s="8">
        <f t="shared" si="342"/>
        <v>50</v>
      </c>
      <c r="P2214" s="8">
        <f t="shared" si="343"/>
        <v>16.5</v>
      </c>
      <c r="Q2214" s="9">
        <f t="shared" si="344"/>
        <v>34.475000000000001</v>
      </c>
      <c r="R2214" s="9">
        <f t="shared" si="345"/>
        <v>35.625</v>
      </c>
      <c r="S2214" s="9">
        <f t="shared" si="346"/>
        <v>30.425000000000001</v>
      </c>
      <c r="T2214" s="9">
        <f t="shared" si="347"/>
        <v>34.125</v>
      </c>
      <c r="U2214" s="8">
        <f t="shared" si="348"/>
        <v>33.508333333333333</v>
      </c>
      <c r="V2214" s="8">
        <f t="shared" si="349"/>
        <v>33.662499999999994</v>
      </c>
    </row>
    <row r="2215" spans="1:22" ht="13.5" x14ac:dyDescent="0.25">
      <c r="A2215" s="3">
        <f>RSI!A2215</f>
        <v>45230</v>
      </c>
      <c r="B2215" s="2">
        <f>RSI!B2215</f>
        <v>3.85</v>
      </c>
      <c r="C2215" s="2">
        <f>RSI!I2215</f>
        <v>64.743119376100026</v>
      </c>
      <c r="D2215" s="2">
        <f>MACD!E2215</f>
        <v>-0.17954553898541237</v>
      </c>
      <c r="E2215" s="2">
        <f>MACD!F2215</f>
        <v>-0.20341324771856795</v>
      </c>
      <c r="F2215" s="2">
        <f>'Moving Avg'!D2215</f>
        <v>3.7960000000000003</v>
      </c>
      <c r="G2215" s="2">
        <f>'Moving Avg'!F2215</f>
        <v>3.5379999999999989</v>
      </c>
      <c r="H2215" s="2">
        <f>'Moving Avg'!G2215</f>
        <v>3.1549999999999998</v>
      </c>
      <c r="I2215" s="2">
        <f>'Moving Avg'!H2215</f>
        <v>2.7236500000000023</v>
      </c>
      <c r="J2215" s="6" t="str">
        <f>OBV!F2215</f>
        <v>BEARISH</v>
      </c>
      <c r="K2215" s="6" t="str">
        <f>OBV!G2215</f>
        <v>NEUTRAL</v>
      </c>
      <c r="L2215" s="6" t="str">
        <f>OBV!H2215</f>
        <v>BEARISH DIVERGENCE</v>
      </c>
      <c r="M2215" s="8">
        <f t="shared" si="340"/>
        <v>25</v>
      </c>
      <c r="N2215" s="8">
        <f t="shared" si="341"/>
        <v>0</v>
      </c>
      <c r="O2215" s="8">
        <f t="shared" si="342"/>
        <v>50</v>
      </c>
      <c r="P2215" s="8">
        <f t="shared" si="343"/>
        <v>16.5</v>
      </c>
      <c r="Q2215" s="9">
        <f t="shared" si="344"/>
        <v>18.725000000000001</v>
      </c>
      <c r="R2215" s="9">
        <f t="shared" si="345"/>
        <v>26.625</v>
      </c>
      <c r="S2215" s="9">
        <f t="shared" si="346"/>
        <v>23.675000000000001</v>
      </c>
      <c r="T2215" s="9">
        <f t="shared" si="347"/>
        <v>22.875</v>
      </c>
      <c r="U2215" s="8">
        <f t="shared" si="348"/>
        <v>23.008333333333336</v>
      </c>
      <c r="V2215" s="8">
        <f t="shared" si="349"/>
        <v>22.975000000000001</v>
      </c>
    </row>
    <row r="2216" spans="1:22" ht="13.5" x14ac:dyDescent="0.25">
      <c r="A2216" s="3">
        <f>RSI!A2216</f>
        <v>45231</v>
      </c>
      <c r="B2216" s="2">
        <f>RSI!B2216</f>
        <v>3.78</v>
      </c>
      <c r="C2216" s="2">
        <f>RSI!I2216</f>
        <v>61.460827429835795</v>
      </c>
      <c r="D2216" s="2">
        <f>MACD!E2216</f>
        <v>-0.11685380150627322</v>
      </c>
      <c r="E2216" s="2">
        <f>MACD!F2216</f>
        <v>-0.18610135847610901</v>
      </c>
      <c r="F2216" s="2">
        <f>'Moving Avg'!D2216</f>
        <v>3.786</v>
      </c>
      <c r="G2216" s="2">
        <f>'Moving Avg'!F2216</f>
        <v>3.5729999999999991</v>
      </c>
      <c r="H2216" s="2">
        <f>'Moving Avg'!G2216</f>
        <v>3.1709999999999998</v>
      </c>
      <c r="I2216" s="2">
        <f>'Moving Avg'!H2216</f>
        <v>2.7318000000000024</v>
      </c>
      <c r="J2216" s="6" t="str">
        <f>OBV!F2216</f>
        <v>BEARISH</v>
      </c>
      <c r="K2216" s="6" t="str">
        <f>OBV!G2216</f>
        <v>NEUTRAL</v>
      </c>
      <c r="L2216" s="6" t="str">
        <f>OBV!H2216</f>
        <v>CONFIRMED BEARISH</v>
      </c>
      <c r="M2216" s="8">
        <f t="shared" si="340"/>
        <v>25</v>
      </c>
      <c r="N2216" s="8">
        <f t="shared" si="341"/>
        <v>0</v>
      </c>
      <c r="O2216" s="8">
        <f t="shared" si="342"/>
        <v>50</v>
      </c>
      <c r="P2216" s="8">
        <f t="shared" si="343"/>
        <v>16.5</v>
      </c>
      <c r="Q2216" s="9">
        <f t="shared" si="344"/>
        <v>18.725000000000001</v>
      </c>
      <c r="R2216" s="9">
        <f t="shared" si="345"/>
        <v>26.625</v>
      </c>
      <c r="S2216" s="9">
        <f t="shared" si="346"/>
        <v>23.675000000000001</v>
      </c>
      <c r="T2216" s="9">
        <f t="shared" si="347"/>
        <v>22.875</v>
      </c>
      <c r="U2216" s="8">
        <f t="shared" si="348"/>
        <v>23.008333333333336</v>
      </c>
      <c r="V2216" s="8">
        <f t="shared" si="349"/>
        <v>22.975000000000001</v>
      </c>
    </row>
    <row r="2217" spans="1:22" ht="13.5" x14ac:dyDescent="0.25">
      <c r="A2217" s="3">
        <f>RSI!A2217</f>
        <v>45232</v>
      </c>
      <c r="B2217" s="2">
        <f>RSI!B2217</f>
        <v>3.85</v>
      </c>
      <c r="C2217" s="2">
        <f>RSI!I2217</f>
        <v>63.456016932905719</v>
      </c>
      <c r="D2217" s="2">
        <f>MACD!E2217</f>
        <v>-0.10617675588579356</v>
      </c>
      <c r="E2217" s="2">
        <f>MACD!F2217</f>
        <v>-0.17011643795804593</v>
      </c>
      <c r="F2217" s="2">
        <f>'Moving Avg'!D2217</f>
        <v>3.786</v>
      </c>
      <c r="G2217" s="2">
        <f>'Moving Avg'!F2217</f>
        <v>3.6024999999999991</v>
      </c>
      <c r="H2217" s="2">
        <f>'Moving Avg'!G2217</f>
        <v>3.1883999999999997</v>
      </c>
      <c r="I2217" s="2">
        <f>'Moving Avg'!H2217</f>
        <v>2.7403000000000022</v>
      </c>
      <c r="J2217" s="6" t="str">
        <f>OBV!F2217</f>
        <v>BEARISH</v>
      </c>
      <c r="K2217" s="6" t="str">
        <f>OBV!G2217</f>
        <v>NEUTRAL</v>
      </c>
      <c r="L2217" s="6" t="str">
        <f>OBV!H2217</f>
        <v>NEUTRAL</v>
      </c>
      <c r="M2217" s="8">
        <f t="shared" si="340"/>
        <v>25</v>
      </c>
      <c r="N2217" s="8">
        <f t="shared" si="341"/>
        <v>0</v>
      </c>
      <c r="O2217" s="8">
        <f t="shared" si="342"/>
        <v>50</v>
      </c>
      <c r="P2217" s="8">
        <f t="shared" si="343"/>
        <v>16.5</v>
      </c>
      <c r="Q2217" s="9">
        <f t="shared" si="344"/>
        <v>18.725000000000001</v>
      </c>
      <c r="R2217" s="9">
        <f t="shared" si="345"/>
        <v>26.625</v>
      </c>
      <c r="S2217" s="9">
        <f t="shared" si="346"/>
        <v>23.675000000000001</v>
      </c>
      <c r="T2217" s="9">
        <f t="shared" si="347"/>
        <v>22.875</v>
      </c>
      <c r="U2217" s="8">
        <f t="shared" si="348"/>
        <v>23.008333333333336</v>
      </c>
      <c r="V2217" s="8">
        <f t="shared" si="349"/>
        <v>22.975000000000001</v>
      </c>
    </row>
    <row r="2218" spans="1:22" ht="13.5" x14ac:dyDescent="0.25">
      <c r="A2218" s="3">
        <f>RSI!A2218</f>
        <v>45233</v>
      </c>
      <c r="B2218" s="2">
        <f>RSI!B2218</f>
        <v>3.85</v>
      </c>
      <c r="C2218" s="2">
        <f>RSI!I2218</f>
        <v>63.456016932905719</v>
      </c>
      <c r="D2218" s="2">
        <f>MACD!E2218</f>
        <v>-9.9222640304098331E-2</v>
      </c>
      <c r="E2218" s="2">
        <f>MACD!F2218</f>
        <v>-0.15593767842725642</v>
      </c>
      <c r="F2218" s="2">
        <f>'Moving Avg'!D2218</f>
        <v>3.8319999999999999</v>
      </c>
      <c r="G2218" s="2">
        <f>'Moving Avg'!F2218</f>
        <v>3.6319999999999992</v>
      </c>
      <c r="H2218" s="2">
        <f>'Moving Avg'!G2218</f>
        <v>3.2074000000000003</v>
      </c>
      <c r="I2218" s="2">
        <f>'Moving Avg'!H2218</f>
        <v>2.748950000000002</v>
      </c>
      <c r="J2218" s="6" t="str">
        <f>OBV!F2218</f>
        <v>BEARISH</v>
      </c>
      <c r="K2218" s="6" t="str">
        <f>OBV!G2218</f>
        <v>NEUTRAL</v>
      </c>
      <c r="L2218" s="6" t="str">
        <f>OBV!H2218</f>
        <v>BEARISH DIVERGENCE</v>
      </c>
      <c r="M2218" s="8">
        <f t="shared" si="340"/>
        <v>25</v>
      </c>
      <c r="N2218" s="8">
        <f t="shared" si="341"/>
        <v>0</v>
      </c>
      <c r="O2218" s="8">
        <f t="shared" si="342"/>
        <v>50</v>
      </c>
      <c r="P2218" s="8">
        <f t="shared" si="343"/>
        <v>16.5</v>
      </c>
      <c r="Q2218" s="9">
        <f t="shared" si="344"/>
        <v>18.725000000000001</v>
      </c>
      <c r="R2218" s="9">
        <f t="shared" si="345"/>
        <v>26.625</v>
      </c>
      <c r="S2218" s="9">
        <f t="shared" si="346"/>
        <v>23.675000000000001</v>
      </c>
      <c r="T2218" s="9">
        <f t="shared" si="347"/>
        <v>22.875</v>
      </c>
      <c r="U2218" s="8">
        <f t="shared" si="348"/>
        <v>23.008333333333336</v>
      </c>
      <c r="V2218" s="8">
        <f t="shared" si="349"/>
        <v>22.975000000000001</v>
      </c>
    </row>
    <row r="2219" spans="1:22" ht="13.5" x14ac:dyDescent="0.25">
      <c r="A2219" s="3">
        <f>RSI!A2219</f>
        <v>45236</v>
      </c>
      <c r="B2219" s="2">
        <f>RSI!B2219</f>
        <v>3.85</v>
      </c>
      <c r="C2219" s="2">
        <f>RSI!I2219</f>
        <v>63.456016932905719</v>
      </c>
      <c r="D2219" s="2">
        <f>MACD!E2219</f>
        <v>-9.5264599431783559E-2</v>
      </c>
      <c r="E2219" s="2">
        <f>MACD!F2219</f>
        <v>-0.14380306262816184</v>
      </c>
      <c r="F2219" s="2">
        <f>'Moving Avg'!D2219</f>
        <v>3.8359999999999999</v>
      </c>
      <c r="G2219" s="2">
        <f>'Moving Avg'!F2219</f>
        <v>3.6594999999999991</v>
      </c>
      <c r="H2219" s="2">
        <f>'Moving Avg'!G2219</f>
        <v>3.2263999999999999</v>
      </c>
      <c r="I2219" s="2">
        <f>'Moving Avg'!H2219</f>
        <v>2.7582000000000022</v>
      </c>
      <c r="J2219" s="6" t="str">
        <f>OBV!F2219</f>
        <v>BEARISH</v>
      </c>
      <c r="K2219" s="6" t="str">
        <f>OBV!G2219</f>
        <v>NEUTRAL</v>
      </c>
      <c r="L2219" s="6" t="str">
        <f>OBV!H2219</f>
        <v>BEARISH DIVERGENCE</v>
      </c>
      <c r="M2219" s="8">
        <f t="shared" si="340"/>
        <v>25</v>
      </c>
      <c r="N2219" s="8">
        <f t="shared" si="341"/>
        <v>0</v>
      </c>
      <c r="O2219" s="8">
        <f t="shared" si="342"/>
        <v>50</v>
      </c>
      <c r="P2219" s="8">
        <f t="shared" si="343"/>
        <v>16.5</v>
      </c>
      <c r="Q2219" s="9">
        <f t="shared" si="344"/>
        <v>18.725000000000001</v>
      </c>
      <c r="R2219" s="9">
        <f t="shared" si="345"/>
        <v>26.625</v>
      </c>
      <c r="S2219" s="9">
        <f t="shared" si="346"/>
        <v>23.675000000000001</v>
      </c>
      <c r="T2219" s="9">
        <f t="shared" si="347"/>
        <v>22.875</v>
      </c>
      <c r="U2219" s="8">
        <f t="shared" si="348"/>
        <v>23.008333333333336</v>
      </c>
      <c r="V2219" s="8">
        <f t="shared" si="349"/>
        <v>22.975000000000001</v>
      </c>
    </row>
    <row r="2220" spans="1:22" ht="13.5" x14ac:dyDescent="0.25">
      <c r="A2220" s="3">
        <f>RSI!A2220</f>
        <v>45237</v>
      </c>
      <c r="B2220" s="2">
        <f>RSI!B2220</f>
        <v>3.85</v>
      </c>
      <c r="C2220" s="2">
        <f>RSI!I2220</f>
        <v>63.456016932905719</v>
      </c>
      <c r="D2220" s="2">
        <f>MACD!E2220</f>
        <v>-6.1391324110946499E-2</v>
      </c>
      <c r="E2220" s="2">
        <f>MACD!F2220</f>
        <v>-0.12732071492471878</v>
      </c>
      <c r="F2220" s="2">
        <f>'Moving Avg'!D2220</f>
        <v>3.8359999999999999</v>
      </c>
      <c r="G2220" s="2">
        <f>'Moving Avg'!F2220</f>
        <v>3.684499999999999</v>
      </c>
      <c r="H2220" s="2">
        <f>'Moving Avg'!G2220</f>
        <v>3.2471999999999999</v>
      </c>
      <c r="I2220" s="2">
        <f>'Moving Avg'!H2220</f>
        <v>2.7668500000000029</v>
      </c>
      <c r="J2220" s="6" t="str">
        <f>OBV!F2220</f>
        <v>BEARISH</v>
      </c>
      <c r="K2220" s="6" t="str">
        <f>OBV!G2220</f>
        <v>NEUTRAL</v>
      </c>
      <c r="L2220" s="6" t="str">
        <f>OBV!H2220</f>
        <v>NEUTRAL</v>
      </c>
      <c r="M2220" s="8">
        <f t="shared" si="340"/>
        <v>25</v>
      </c>
      <c r="N2220" s="8">
        <f t="shared" si="341"/>
        <v>0</v>
      </c>
      <c r="O2220" s="8">
        <f t="shared" si="342"/>
        <v>50</v>
      </c>
      <c r="P2220" s="8">
        <f t="shared" si="343"/>
        <v>16.5</v>
      </c>
      <c r="Q2220" s="9">
        <f t="shared" si="344"/>
        <v>18.725000000000001</v>
      </c>
      <c r="R2220" s="9">
        <f t="shared" si="345"/>
        <v>26.625</v>
      </c>
      <c r="S2220" s="9">
        <f t="shared" si="346"/>
        <v>23.675000000000001</v>
      </c>
      <c r="T2220" s="9">
        <f t="shared" si="347"/>
        <v>22.875</v>
      </c>
      <c r="U2220" s="8">
        <f t="shared" si="348"/>
        <v>23.008333333333336</v>
      </c>
      <c r="V2220" s="8">
        <f t="shared" si="349"/>
        <v>22.975000000000001</v>
      </c>
    </row>
    <row r="2221" spans="1:22" ht="13.5" x14ac:dyDescent="0.25">
      <c r="A2221" s="3">
        <f>RSI!A2221</f>
        <v>45238</v>
      </c>
      <c r="B2221" s="2">
        <f>RSI!B2221</f>
        <v>3.85</v>
      </c>
      <c r="C2221" s="2">
        <f>RSI!I2221</f>
        <v>63.456016932905726</v>
      </c>
      <c r="D2221" s="2">
        <f>MACD!E2221</f>
        <v>-3.4380737188798971E-2</v>
      </c>
      <c r="E2221" s="2">
        <f>MACD!F2221</f>
        <v>-0.10873271937753483</v>
      </c>
      <c r="F2221" s="2">
        <f>'Moving Avg'!D2221</f>
        <v>3.85</v>
      </c>
      <c r="G2221" s="2">
        <f>'Moving Avg'!F2221</f>
        <v>3.7094999999999998</v>
      </c>
      <c r="H2221" s="2">
        <f>'Moving Avg'!G2221</f>
        <v>3.2681999999999998</v>
      </c>
      <c r="I2221" s="2">
        <f>'Moving Avg'!H2221</f>
        <v>2.7752000000000026</v>
      </c>
      <c r="J2221" s="6" t="str">
        <f>OBV!F2221</f>
        <v>BULLISH</v>
      </c>
      <c r="K2221" s="6" t="str">
        <f>OBV!G2221</f>
        <v>NEUTRAL</v>
      </c>
      <c r="L2221" s="6" t="str">
        <f>OBV!H2221</f>
        <v>CONFIRMED BULLISH</v>
      </c>
      <c r="M2221" s="8">
        <f t="shared" si="340"/>
        <v>25</v>
      </c>
      <c r="N2221" s="8">
        <f t="shared" si="341"/>
        <v>0</v>
      </c>
      <c r="O2221" s="8">
        <f t="shared" si="342"/>
        <v>50</v>
      </c>
      <c r="P2221" s="8">
        <f t="shared" si="343"/>
        <v>83.5</v>
      </c>
      <c r="Q2221" s="9">
        <f t="shared" si="344"/>
        <v>28.774999999999999</v>
      </c>
      <c r="R2221" s="9">
        <f t="shared" si="345"/>
        <v>43.375</v>
      </c>
      <c r="S2221" s="9">
        <f t="shared" si="346"/>
        <v>53.825000000000003</v>
      </c>
      <c r="T2221" s="9">
        <f t="shared" si="347"/>
        <v>39.625</v>
      </c>
      <c r="U2221" s="8">
        <f t="shared" si="348"/>
        <v>41.991666666666667</v>
      </c>
      <c r="V2221" s="8">
        <f t="shared" si="349"/>
        <v>41.400000000000006</v>
      </c>
    </row>
    <row r="2222" spans="1:22" ht="13.5" x14ac:dyDescent="0.25">
      <c r="A2222" s="3">
        <f>RSI!A2222</f>
        <v>45239</v>
      </c>
      <c r="B2222" s="2">
        <f>RSI!B2222</f>
        <v>3.8</v>
      </c>
      <c r="C2222" s="2">
        <f>RSI!I2222</f>
        <v>60.229835247326243</v>
      </c>
      <c r="D2222" s="2">
        <f>MACD!E2222</f>
        <v>-6.2740866123149885E-3</v>
      </c>
      <c r="E2222" s="2">
        <f>MACD!F2222</f>
        <v>-8.8240992824490855E-2</v>
      </c>
      <c r="F2222" s="2">
        <f>'Moving Avg'!D2222</f>
        <v>3.84</v>
      </c>
      <c r="G2222" s="2">
        <f>'Moving Avg'!F2222</f>
        <v>3.7419999999999995</v>
      </c>
      <c r="H2222" s="2">
        <f>'Moving Avg'!G2222</f>
        <v>3.2861999999999996</v>
      </c>
      <c r="I2222" s="2">
        <f>'Moving Avg'!H2222</f>
        <v>2.7839500000000021</v>
      </c>
      <c r="J2222" s="6" t="str">
        <f>OBV!F2222</f>
        <v>BEARISH</v>
      </c>
      <c r="K2222" s="6" t="str">
        <f>OBV!G2222</f>
        <v>NEUTRAL</v>
      </c>
      <c r="L2222" s="6" t="str">
        <f>OBV!H2222</f>
        <v>CONFIRMED BEARISH</v>
      </c>
      <c r="M2222" s="8">
        <f t="shared" si="340"/>
        <v>25</v>
      </c>
      <c r="N2222" s="8">
        <f t="shared" si="341"/>
        <v>0</v>
      </c>
      <c r="O2222" s="8">
        <f t="shared" si="342"/>
        <v>50</v>
      </c>
      <c r="P2222" s="8">
        <f t="shared" si="343"/>
        <v>16.5</v>
      </c>
      <c r="Q2222" s="9">
        <f t="shared" si="344"/>
        <v>18.725000000000001</v>
      </c>
      <c r="R2222" s="9">
        <f t="shared" si="345"/>
        <v>26.625</v>
      </c>
      <c r="S2222" s="9">
        <f t="shared" si="346"/>
        <v>23.675000000000001</v>
      </c>
      <c r="T2222" s="9">
        <f t="shared" si="347"/>
        <v>22.875</v>
      </c>
      <c r="U2222" s="8">
        <f t="shared" si="348"/>
        <v>23.008333333333336</v>
      </c>
      <c r="V2222" s="8">
        <f t="shared" si="349"/>
        <v>22.975000000000001</v>
      </c>
    </row>
    <row r="2223" spans="1:22" ht="13.5" x14ac:dyDescent="0.25">
      <c r="A2223" s="3">
        <f>RSI!A2223</f>
        <v>45240</v>
      </c>
      <c r="B2223" s="2">
        <f>RSI!B2223</f>
        <v>3.58</v>
      </c>
      <c r="C2223" s="2">
        <f>RSI!I2223</f>
        <v>48.536859574303271</v>
      </c>
      <c r="D2223" s="2">
        <f>MACD!E2223</f>
        <v>-2.7002254870089892E-3</v>
      </c>
      <c r="E2223" s="2">
        <f>MACD!F2223</f>
        <v>-7.1132839356994479E-2</v>
      </c>
      <c r="F2223" s="2">
        <f>'Moving Avg'!D2223</f>
        <v>3.786</v>
      </c>
      <c r="G2223" s="2">
        <f>'Moving Avg'!F2223</f>
        <v>3.7545000000000002</v>
      </c>
      <c r="H2223" s="2">
        <f>'Moving Avg'!G2223</f>
        <v>3.2997999999999994</v>
      </c>
      <c r="I2223" s="2">
        <f>'Moving Avg'!H2223</f>
        <v>2.7916000000000025</v>
      </c>
      <c r="J2223" s="6" t="str">
        <f>OBV!F2223</f>
        <v>BEARISH</v>
      </c>
      <c r="K2223" s="6" t="str">
        <f>OBV!G2223</f>
        <v>NEUTRAL</v>
      </c>
      <c r="L2223" s="6" t="str">
        <f>OBV!H2223</f>
        <v>CONFIRMED BEARISH</v>
      </c>
      <c r="M2223" s="8">
        <f t="shared" si="340"/>
        <v>25</v>
      </c>
      <c r="N2223" s="8">
        <f t="shared" si="341"/>
        <v>0</v>
      </c>
      <c r="O2223" s="8">
        <f t="shared" si="342"/>
        <v>50</v>
      </c>
      <c r="P2223" s="8">
        <f t="shared" si="343"/>
        <v>16.5</v>
      </c>
      <c r="Q2223" s="9">
        <f t="shared" si="344"/>
        <v>18.725000000000001</v>
      </c>
      <c r="R2223" s="9">
        <f t="shared" si="345"/>
        <v>26.625</v>
      </c>
      <c r="S2223" s="9">
        <f t="shared" si="346"/>
        <v>23.675000000000001</v>
      </c>
      <c r="T2223" s="9">
        <f t="shared" si="347"/>
        <v>22.875</v>
      </c>
      <c r="U2223" s="8">
        <f t="shared" si="348"/>
        <v>23.008333333333336</v>
      </c>
      <c r="V2223" s="8">
        <f t="shared" si="349"/>
        <v>22.975000000000001</v>
      </c>
    </row>
    <row r="2224" spans="1:22" ht="13.5" x14ac:dyDescent="0.25">
      <c r="A2224" s="3">
        <f>RSI!A2224</f>
        <v>45243</v>
      </c>
      <c r="B2224" s="2">
        <f>RSI!B2224</f>
        <v>3.58</v>
      </c>
      <c r="C2224" s="2">
        <f>RSI!I2224</f>
        <v>48.536859574303271</v>
      </c>
      <c r="D2224" s="2">
        <f>MACD!E2224</f>
        <v>3.2894112722128277E-2</v>
      </c>
      <c r="E2224" s="2">
        <f>MACD!F2224</f>
        <v>-5.0327448941169931E-2</v>
      </c>
      <c r="F2224" s="2">
        <f>'Moving Avg'!D2224</f>
        <v>3.7320000000000002</v>
      </c>
      <c r="G2224" s="2">
        <f>'Moving Avg'!F2224</f>
        <v>3.7574999999999994</v>
      </c>
      <c r="H2224" s="2">
        <f>'Moving Avg'!G2224</f>
        <v>3.3134000000000001</v>
      </c>
      <c r="I2224" s="2">
        <f>'Moving Avg'!H2224</f>
        <v>2.799050000000002</v>
      </c>
      <c r="J2224" s="6" t="str">
        <f>OBV!F2224</f>
        <v>BEARISH</v>
      </c>
      <c r="K2224" s="6" t="str">
        <f>OBV!G2224</f>
        <v>NEUTRAL</v>
      </c>
      <c r="L2224" s="6" t="str">
        <f>OBV!H2224</f>
        <v>CONFIRMED BEARISH</v>
      </c>
      <c r="M2224" s="8">
        <f t="shared" si="340"/>
        <v>25</v>
      </c>
      <c r="N2224" s="8">
        <f t="shared" si="341"/>
        <v>0</v>
      </c>
      <c r="O2224" s="8">
        <f t="shared" si="342"/>
        <v>50</v>
      </c>
      <c r="P2224" s="8">
        <f t="shared" si="343"/>
        <v>16.5</v>
      </c>
      <c r="Q2224" s="9">
        <f t="shared" si="344"/>
        <v>18.725000000000001</v>
      </c>
      <c r="R2224" s="9">
        <f t="shared" si="345"/>
        <v>26.625</v>
      </c>
      <c r="S2224" s="9">
        <f t="shared" si="346"/>
        <v>23.675000000000001</v>
      </c>
      <c r="T2224" s="9">
        <f t="shared" si="347"/>
        <v>22.875</v>
      </c>
      <c r="U2224" s="8">
        <f t="shared" si="348"/>
        <v>23.008333333333336</v>
      </c>
      <c r="V2224" s="8">
        <f t="shared" si="349"/>
        <v>22.975000000000001</v>
      </c>
    </row>
    <row r="2225" spans="1:22" ht="13.5" x14ac:dyDescent="0.25">
      <c r="A2225" s="3">
        <f>RSI!A2225</f>
        <v>45244</v>
      </c>
      <c r="B2225" s="2">
        <f>RSI!B2225</f>
        <v>3.79</v>
      </c>
      <c r="C2225" s="2">
        <f>RSI!I2225</f>
        <v>57.640760209161506</v>
      </c>
      <c r="D2225" s="2">
        <f>MACD!E2225</f>
        <v>5.0776923424761478E-2</v>
      </c>
      <c r="E2225" s="2">
        <f>MACD!F2225</f>
        <v>-3.0106574467983652E-2</v>
      </c>
      <c r="F2225" s="2">
        <f>'Moving Avg'!D2225</f>
        <v>3.72</v>
      </c>
      <c r="G2225" s="2">
        <f>'Moving Avg'!F2225</f>
        <v>3.7650000000000006</v>
      </c>
      <c r="H2225" s="2">
        <f>'Moving Avg'!G2225</f>
        <v>3.3311999999999999</v>
      </c>
      <c r="I2225" s="2">
        <f>'Moving Avg'!H2225</f>
        <v>2.8075500000000022</v>
      </c>
      <c r="J2225" s="6" t="str">
        <f>OBV!F2225</f>
        <v>BEARISH</v>
      </c>
      <c r="K2225" s="6" t="str">
        <f>OBV!G2225</f>
        <v>NEUTRAL</v>
      </c>
      <c r="L2225" s="6" t="str">
        <f>OBV!H2225</f>
        <v>CONFIRMED BEARISH</v>
      </c>
      <c r="M2225" s="8">
        <f t="shared" si="340"/>
        <v>25</v>
      </c>
      <c r="N2225" s="8">
        <f t="shared" si="341"/>
        <v>0</v>
      </c>
      <c r="O2225" s="8">
        <f t="shared" si="342"/>
        <v>50</v>
      </c>
      <c r="P2225" s="8">
        <f t="shared" si="343"/>
        <v>16.5</v>
      </c>
      <c r="Q2225" s="9">
        <f t="shared" si="344"/>
        <v>18.725000000000001</v>
      </c>
      <c r="R2225" s="9">
        <f t="shared" si="345"/>
        <v>26.625</v>
      </c>
      <c r="S2225" s="9">
        <f t="shared" si="346"/>
        <v>23.675000000000001</v>
      </c>
      <c r="T2225" s="9">
        <f t="shared" si="347"/>
        <v>22.875</v>
      </c>
      <c r="U2225" s="8">
        <f t="shared" si="348"/>
        <v>23.008333333333336</v>
      </c>
      <c r="V2225" s="8">
        <f t="shared" si="349"/>
        <v>22.975000000000001</v>
      </c>
    </row>
    <row r="2226" spans="1:22" ht="13.5" x14ac:dyDescent="0.25">
      <c r="A2226" s="3">
        <f>RSI!A2226</f>
        <v>45245</v>
      </c>
      <c r="B2226" s="2">
        <f>RSI!B2226</f>
        <v>3.85</v>
      </c>
      <c r="C2226" s="2">
        <f>RSI!I2226</f>
        <v>59.827402660145083</v>
      </c>
      <c r="D2226" s="2">
        <f>MACD!E2226</f>
        <v>4.9679103622838117E-2</v>
      </c>
      <c r="E2226" s="2">
        <f>MACD!F2226</f>
        <v>-1.41494388498193E-2</v>
      </c>
      <c r="F2226" s="2">
        <f>'Moving Avg'!D2226</f>
        <v>3.72</v>
      </c>
      <c r="G2226" s="2">
        <f>'Moving Avg'!F2226</f>
        <v>3.7650000000000006</v>
      </c>
      <c r="H2226" s="2">
        <f>'Moving Avg'!G2226</f>
        <v>3.352199999999999</v>
      </c>
      <c r="I2226" s="2">
        <f>'Moving Avg'!H2226</f>
        <v>2.8163000000000022</v>
      </c>
      <c r="J2226" s="6" t="str">
        <f>OBV!F2226</f>
        <v>BULLISH</v>
      </c>
      <c r="K2226" s="6" t="str">
        <f>OBV!G2226</f>
        <v>NEUTRAL</v>
      </c>
      <c r="L2226" s="6" t="str">
        <f>OBV!H2226</f>
        <v>NEUTRAL</v>
      </c>
      <c r="M2226" s="8">
        <f t="shared" si="340"/>
        <v>25</v>
      </c>
      <c r="N2226" s="8">
        <f t="shared" si="341"/>
        <v>0</v>
      </c>
      <c r="O2226" s="8">
        <f t="shared" si="342"/>
        <v>50</v>
      </c>
      <c r="P2226" s="8">
        <f t="shared" si="343"/>
        <v>49.5</v>
      </c>
      <c r="Q2226" s="9">
        <f t="shared" si="344"/>
        <v>23.675000000000001</v>
      </c>
      <c r="R2226" s="9">
        <f t="shared" si="345"/>
        <v>34.875</v>
      </c>
      <c r="S2226" s="9">
        <f t="shared" si="346"/>
        <v>38.525000000000006</v>
      </c>
      <c r="T2226" s="9">
        <f t="shared" si="347"/>
        <v>31.125</v>
      </c>
      <c r="U2226" s="8">
        <f t="shared" si="348"/>
        <v>32.358333333333334</v>
      </c>
      <c r="V2226" s="8">
        <f t="shared" si="349"/>
        <v>32.049999999999997</v>
      </c>
    </row>
    <row r="2227" spans="1:22" ht="13.5" x14ac:dyDescent="0.25">
      <c r="A2227" s="3">
        <f>RSI!A2227</f>
        <v>45246</v>
      </c>
      <c r="B2227" s="2">
        <f>RSI!B2227</f>
        <v>3.9</v>
      </c>
      <c r="C2227" s="2">
        <f>RSI!I2227</f>
        <v>61.606073496591584</v>
      </c>
      <c r="D2227" s="2">
        <f>MACD!E2227</f>
        <v>5.4520651030188549E-2</v>
      </c>
      <c r="E2227" s="2">
        <f>MACD!F2227</f>
        <v>-4.1542087381772966E-4</v>
      </c>
      <c r="F2227" s="2">
        <f>'Moving Avg'!D2227</f>
        <v>3.7399999999999998</v>
      </c>
      <c r="G2227" s="2">
        <f>'Moving Avg'!F2227</f>
        <v>3.7790000000000008</v>
      </c>
      <c r="H2227" s="2">
        <f>'Moving Avg'!G2227</f>
        <v>3.3741999999999996</v>
      </c>
      <c r="I2227" s="2">
        <f>'Moving Avg'!H2227</f>
        <v>2.8253000000000021</v>
      </c>
      <c r="J2227" s="6" t="str">
        <f>OBV!F2227</f>
        <v>BULLISH</v>
      </c>
      <c r="K2227" s="6" t="str">
        <f>OBV!G2227</f>
        <v>NEUTRAL</v>
      </c>
      <c r="L2227" s="6" t="str">
        <f>OBV!H2227</f>
        <v>CONFIRMED BULLISH</v>
      </c>
      <c r="M2227" s="8">
        <f t="shared" si="340"/>
        <v>25</v>
      </c>
      <c r="N2227" s="8">
        <f t="shared" si="341"/>
        <v>0</v>
      </c>
      <c r="O2227" s="8">
        <f t="shared" si="342"/>
        <v>50</v>
      </c>
      <c r="P2227" s="8">
        <f t="shared" si="343"/>
        <v>83.5</v>
      </c>
      <c r="Q2227" s="9">
        <f t="shared" si="344"/>
        <v>28.774999999999999</v>
      </c>
      <c r="R2227" s="9">
        <f t="shared" si="345"/>
        <v>43.375</v>
      </c>
      <c r="S2227" s="9">
        <f t="shared" si="346"/>
        <v>53.825000000000003</v>
      </c>
      <c r="T2227" s="9">
        <f t="shared" si="347"/>
        <v>39.625</v>
      </c>
      <c r="U2227" s="8">
        <f t="shared" si="348"/>
        <v>41.991666666666667</v>
      </c>
      <c r="V2227" s="8">
        <f t="shared" si="349"/>
        <v>41.400000000000006</v>
      </c>
    </row>
    <row r="2228" spans="1:22" ht="13.5" x14ac:dyDescent="0.25">
      <c r="A2228" s="3">
        <f>RSI!A2228</f>
        <v>45247</v>
      </c>
      <c r="B2228" s="2">
        <f>RSI!B2228</f>
        <v>3.9</v>
      </c>
      <c r="C2228" s="2">
        <f>RSI!I2228</f>
        <v>61.606073496591584</v>
      </c>
      <c r="D2228" s="2">
        <f>MACD!E2228</f>
        <v>5.712276764813895E-2</v>
      </c>
      <c r="E2228" s="2">
        <f>MACD!F2228</f>
        <v>1.1092216830573607E-2</v>
      </c>
      <c r="F2228" s="2">
        <f>'Moving Avg'!D2228</f>
        <v>3.8039999999999998</v>
      </c>
      <c r="G2228" s="2">
        <f>'Moving Avg'!F2228</f>
        <v>3.7930000000000006</v>
      </c>
      <c r="H2228" s="2">
        <f>'Moving Avg'!G2228</f>
        <v>3.3961999999999994</v>
      </c>
      <c r="I2228" s="2">
        <f>'Moving Avg'!H2228</f>
        <v>2.8341000000000012</v>
      </c>
      <c r="J2228" s="6" t="str">
        <f>OBV!F2228</f>
        <v>BULLISH</v>
      </c>
      <c r="K2228" s="6" t="str">
        <f>OBV!G2228</f>
        <v>NEUTRAL</v>
      </c>
      <c r="L2228" s="6" t="str">
        <f>OBV!H2228</f>
        <v>CONFIRMED BULLISH</v>
      </c>
      <c r="M2228" s="8">
        <f t="shared" si="340"/>
        <v>25</v>
      </c>
      <c r="N2228" s="8">
        <f t="shared" si="341"/>
        <v>0</v>
      </c>
      <c r="O2228" s="8">
        <f t="shared" si="342"/>
        <v>50</v>
      </c>
      <c r="P2228" s="8">
        <f t="shared" si="343"/>
        <v>83.5</v>
      </c>
      <c r="Q2228" s="9">
        <f t="shared" si="344"/>
        <v>28.774999999999999</v>
      </c>
      <c r="R2228" s="9">
        <f t="shared" si="345"/>
        <v>43.375</v>
      </c>
      <c r="S2228" s="9">
        <f t="shared" si="346"/>
        <v>53.825000000000003</v>
      </c>
      <c r="T2228" s="9">
        <f t="shared" si="347"/>
        <v>39.625</v>
      </c>
      <c r="U2228" s="8">
        <f t="shared" si="348"/>
        <v>41.991666666666667</v>
      </c>
      <c r="V2228" s="8">
        <f t="shared" si="349"/>
        <v>41.400000000000006</v>
      </c>
    </row>
    <row r="2229" spans="1:22" ht="13.5" x14ac:dyDescent="0.25">
      <c r="A2229" s="3">
        <f>RSI!A2229</f>
        <v>45250</v>
      </c>
      <c r="B2229" s="2">
        <f>RSI!B2229</f>
        <v>3.9</v>
      </c>
      <c r="C2229" s="2">
        <f>RSI!I2229</f>
        <v>61.606073496591584</v>
      </c>
      <c r="D2229" s="2">
        <f>MACD!E2229</f>
        <v>5.7940690723192745E-2</v>
      </c>
      <c r="E2229" s="2">
        <f>MACD!F2229</f>
        <v>2.0461911609097435E-2</v>
      </c>
      <c r="F2229" s="2">
        <f>'Moving Avg'!D2229</f>
        <v>3.8679999999999999</v>
      </c>
      <c r="G2229" s="2">
        <f>'Moving Avg'!F2229</f>
        <v>3.8070000000000008</v>
      </c>
      <c r="H2229" s="2">
        <f>'Moving Avg'!G2229</f>
        <v>3.4182000000000001</v>
      </c>
      <c r="I2229" s="2">
        <f>'Moving Avg'!H2229</f>
        <v>2.8432500000000012</v>
      </c>
      <c r="J2229" s="6" t="str">
        <f>OBV!F2229</f>
        <v>BULLISH</v>
      </c>
      <c r="K2229" s="6" t="str">
        <f>OBV!G2229</f>
        <v>NEUTRAL</v>
      </c>
      <c r="L2229" s="6" t="str">
        <f>OBV!H2229</f>
        <v>CONFIRMED BULLISH</v>
      </c>
      <c r="M2229" s="8">
        <f t="shared" si="340"/>
        <v>25</v>
      </c>
      <c r="N2229" s="8">
        <f t="shared" si="341"/>
        <v>0</v>
      </c>
      <c r="O2229" s="8">
        <f t="shared" si="342"/>
        <v>50</v>
      </c>
      <c r="P2229" s="8">
        <f t="shared" si="343"/>
        <v>83.5</v>
      </c>
      <c r="Q2229" s="9">
        <f t="shared" si="344"/>
        <v>28.774999999999999</v>
      </c>
      <c r="R2229" s="9">
        <f t="shared" si="345"/>
        <v>43.375</v>
      </c>
      <c r="S2229" s="9">
        <f t="shared" si="346"/>
        <v>53.825000000000003</v>
      </c>
      <c r="T2229" s="9">
        <f t="shared" si="347"/>
        <v>39.625</v>
      </c>
      <c r="U2229" s="8">
        <f t="shared" si="348"/>
        <v>41.991666666666667</v>
      </c>
      <c r="V2229" s="8">
        <f t="shared" si="349"/>
        <v>41.400000000000006</v>
      </c>
    </row>
    <row r="2230" spans="1:22" ht="13.5" x14ac:dyDescent="0.25">
      <c r="A2230" s="3">
        <f>RSI!A2230</f>
        <v>45251</v>
      </c>
      <c r="B2230" s="2">
        <f>RSI!B2230</f>
        <v>3.9</v>
      </c>
      <c r="C2230" s="2">
        <f>RSI!I2230</f>
        <v>61.606073496591584</v>
      </c>
      <c r="D2230" s="2">
        <f>MACD!E2230</f>
        <v>5.7351420303668021E-2</v>
      </c>
      <c r="E2230" s="2">
        <f>MACD!F2230</f>
        <v>2.7839813348011555E-2</v>
      </c>
      <c r="F2230" s="2">
        <f>'Moving Avg'!D2230</f>
        <v>3.8899999999999997</v>
      </c>
      <c r="G2230" s="2">
        <f>'Moving Avg'!F2230</f>
        <v>3.8105000000000011</v>
      </c>
      <c r="H2230" s="2">
        <f>'Moving Avg'!G2230</f>
        <v>3.4402000000000004</v>
      </c>
      <c r="I2230" s="2">
        <f>'Moving Avg'!H2230</f>
        <v>2.8521500000000009</v>
      </c>
      <c r="J2230" s="6" t="str">
        <f>OBV!F2230</f>
        <v>BULLISH</v>
      </c>
      <c r="K2230" s="6" t="str">
        <f>OBV!G2230</f>
        <v>NEUTRAL</v>
      </c>
      <c r="L2230" s="6" t="str">
        <f>OBV!H2230</f>
        <v>CONFIRMED BULLISH</v>
      </c>
      <c r="M2230" s="8">
        <f t="shared" si="340"/>
        <v>25</v>
      </c>
      <c r="N2230" s="8">
        <f t="shared" si="341"/>
        <v>0</v>
      </c>
      <c r="O2230" s="8">
        <f t="shared" si="342"/>
        <v>50</v>
      </c>
      <c r="P2230" s="8">
        <f t="shared" si="343"/>
        <v>83.5</v>
      </c>
      <c r="Q2230" s="9">
        <f t="shared" si="344"/>
        <v>28.774999999999999</v>
      </c>
      <c r="R2230" s="9">
        <f t="shared" si="345"/>
        <v>43.375</v>
      </c>
      <c r="S2230" s="9">
        <f t="shared" si="346"/>
        <v>53.825000000000003</v>
      </c>
      <c r="T2230" s="9">
        <f t="shared" si="347"/>
        <v>39.625</v>
      </c>
      <c r="U2230" s="8">
        <f t="shared" si="348"/>
        <v>41.991666666666667</v>
      </c>
      <c r="V2230" s="8">
        <f t="shared" si="349"/>
        <v>41.400000000000006</v>
      </c>
    </row>
    <row r="2231" spans="1:22" ht="13.5" x14ac:dyDescent="0.25">
      <c r="A2231" s="3">
        <f>RSI!A2231</f>
        <v>45252</v>
      </c>
      <c r="B2231" s="2">
        <f>RSI!B2231</f>
        <v>3.9</v>
      </c>
      <c r="C2231" s="2">
        <f>RSI!I2231</f>
        <v>61.606073496591584</v>
      </c>
      <c r="D2231" s="2">
        <f>MACD!E2231</f>
        <v>5.5666363190893353E-2</v>
      </c>
      <c r="E2231" s="2">
        <f>MACD!F2231</f>
        <v>3.3405123316587917E-2</v>
      </c>
      <c r="F2231" s="2">
        <f>'Moving Avg'!D2231</f>
        <v>3.9</v>
      </c>
      <c r="G2231" s="2">
        <f>'Moving Avg'!F2231</f>
        <v>3.8140000000000009</v>
      </c>
      <c r="H2231" s="2">
        <f>'Moving Avg'!G2231</f>
        <v>3.4622000000000002</v>
      </c>
      <c r="I2231" s="2">
        <f>'Moving Avg'!H2231</f>
        <v>2.8607500000000012</v>
      </c>
      <c r="J2231" s="6" t="str">
        <f>OBV!F2231</f>
        <v>BULLISH</v>
      </c>
      <c r="K2231" s="6" t="str">
        <f>OBV!G2231</f>
        <v>NEUTRAL</v>
      </c>
      <c r="L2231" s="6" t="str">
        <f>OBV!H2231</f>
        <v>CONFIRMED BULLISH</v>
      </c>
      <c r="M2231" s="8">
        <f t="shared" si="340"/>
        <v>25</v>
      </c>
      <c r="N2231" s="8">
        <f t="shared" si="341"/>
        <v>0</v>
      </c>
      <c r="O2231" s="8">
        <f t="shared" si="342"/>
        <v>50</v>
      </c>
      <c r="P2231" s="8">
        <f t="shared" si="343"/>
        <v>83.5</v>
      </c>
      <c r="Q2231" s="9">
        <f t="shared" si="344"/>
        <v>28.774999999999999</v>
      </c>
      <c r="R2231" s="9">
        <f t="shared" si="345"/>
        <v>43.375</v>
      </c>
      <c r="S2231" s="9">
        <f t="shared" si="346"/>
        <v>53.825000000000003</v>
      </c>
      <c r="T2231" s="9">
        <f t="shared" si="347"/>
        <v>39.625</v>
      </c>
      <c r="U2231" s="8">
        <f t="shared" si="348"/>
        <v>41.991666666666667</v>
      </c>
      <c r="V2231" s="8">
        <f t="shared" si="349"/>
        <v>41.400000000000006</v>
      </c>
    </row>
    <row r="2232" spans="1:22" ht="13.5" x14ac:dyDescent="0.25">
      <c r="A2232" s="3">
        <f>RSI!A2232</f>
        <v>45253</v>
      </c>
      <c r="B2232" s="2">
        <f>RSI!B2232</f>
        <v>3.89</v>
      </c>
      <c r="C2232" s="2">
        <f>RSI!I2232</f>
        <v>60.825870847521138</v>
      </c>
      <c r="D2232" s="2">
        <f>MACD!E2232</f>
        <v>4.6190419718595166E-2</v>
      </c>
      <c r="E2232" s="2">
        <f>MACD!F2232</f>
        <v>3.596218259698937E-2</v>
      </c>
      <c r="F2232" s="2">
        <f>'Moving Avg'!D2232</f>
        <v>3.8979999999999997</v>
      </c>
      <c r="G2232" s="2">
        <f>'Moving Avg'!F2232</f>
        <v>3.8160000000000003</v>
      </c>
      <c r="H2232" s="2">
        <f>'Moving Avg'!G2232</f>
        <v>3.484</v>
      </c>
      <c r="I2232" s="2">
        <f>'Moving Avg'!H2232</f>
        <v>2.8693000000000008</v>
      </c>
      <c r="J2232" s="6" t="str">
        <f>OBV!F2232</f>
        <v>BEARISH</v>
      </c>
      <c r="K2232" s="6" t="str">
        <f>OBV!G2232</f>
        <v>NEUTRAL</v>
      </c>
      <c r="L2232" s="6" t="str">
        <f>OBV!H2232</f>
        <v>CONFIRMED BEARISH</v>
      </c>
      <c r="M2232" s="8">
        <f t="shared" si="340"/>
        <v>25</v>
      </c>
      <c r="N2232" s="8">
        <f t="shared" si="341"/>
        <v>0</v>
      </c>
      <c r="O2232" s="8">
        <f t="shared" si="342"/>
        <v>50</v>
      </c>
      <c r="P2232" s="8">
        <f t="shared" si="343"/>
        <v>16.5</v>
      </c>
      <c r="Q2232" s="9">
        <f t="shared" si="344"/>
        <v>18.725000000000001</v>
      </c>
      <c r="R2232" s="9">
        <f t="shared" si="345"/>
        <v>26.625</v>
      </c>
      <c r="S2232" s="9">
        <f t="shared" si="346"/>
        <v>23.675000000000001</v>
      </c>
      <c r="T2232" s="9">
        <f t="shared" si="347"/>
        <v>22.875</v>
      </c>
      <c r="U2232" s="8">
        <f t="shared" si="348"/>
        <v>23.008333333333336</v>
      </c>
      <c r="V2232" s="8">
        <f t="shared" si="349"/>
        <v>22.975000000000001</v>
      </c>
    </row>
    <row r="2233" spans="1:22" ht="13.5" x14ac:dyDescent="0.25">
      <c r="A2233" s="3">
        <f>RSI!A2233</f>
        <v>45254</v>
      </c>
      <c r="B2233" s="2">
        <f>RSI!B2233</f>
        <v>3.89</v>
      </c>
      <c r="C2233" s="2">
        <f>RSI!I2233</f>
        <v>60.825870847521145</v>
      </c>
      <c r="D2233" s="2">
        <f>MACD!E2233</f>
        <v>3.3680660611694613E-3</v>
      </c>
      <c r="E2233" s="2">
        <f>MACD!F2233</f>
        <v>2.9443359289825392E-2</v>
      </c>
      <c r="F2233" s="2">
        <f>'Moving Avg'!D2233</f>
        <v>3.8959999999999999</v>
      </c>
      <c r="G2233" s="2">
        <f>'Moving Avg'!F2233</f>
        <v>3.8295000000000003</v>
      </c>
      <c r="H2233" s="2">
        <f>'Moving Avg'!G2233</f>
        <v>3.5027999999999997</v>
      </c>
      <c r="I2233" s="2">
        <f>'Moving Avg'!H2233</f>
        <v>2.8779500000000007</v>
      </c>
      <c r="J2233" s="6" t="str">
        <f>OBV!F2233</f>
        <v>BEARISH</v>
      </c>
      <c r="K2233" s="6" t="str">
        <f>OBV!G2233</f>
        <v>NEUTRAL</v>
      </c>
      <c r="L2233" s="6" t="str">
        <f>OBV!H2233</f>
        <v>CONFIRMED BEARISH</v>
      </c>
      <c r="M2233" s="8">
        <f t="shared" si="340"/>
        <v>25</v>
      </c>
      <c r="N2233" s="8">
        <f t="shared" si="341"/>
        <v>100</v>
      </c>
      <c r="O2233" s="8">
        <f t="shared" si="342"/>
        <v>50</v>
      </c>
      <c r="P2233" s="8">
        <f t="shared" si="343"/>
        <v>16.5</v>
      </c>
      <c r="Q2233" s="9">
        <f t="shared" si="344"/>
        <v>53.725000000000001</v>
      </c>
      <c r="R2233" s="9">
        <f t="shared" si="345"/>
        <v>46.625</v>
      </c>
      <c r="S2233" s="9">
        <f t="shared" si="346"/>
        <v>38.674999999999997</v>
      </c>
      <c r="T2233" s="9">
        <f t="shared" si="347"/>
        <v>47.875</v>
      </c>
      <c r="U2233" s="8">
        <f t="shared" si="348"/>
        <v>46.341666666666661</v>
      </c>
      <c r="V2233" s="8">
        <f t="shared" si="349"/>
        <v>46.724999999999994</v>
      </c>
    </row>
    <row r="2234" spans="1:22" ht="13.5" x14ac:dyDescent="0.25">
      <c r="A2234" s="3">
        <f>RSI!A2234</f>
        <v>45257</v>
      </c>
      <c r="B2234" s="2">
        <f>RSI!B2234</f>
        <v>3.89</v>
      </c>
      <c r="C2234" s="2">
        <f>RSI!I2234</f>
        <v>60.825870847521145</v>
      </c>
      <c r="D2234" s="2">
        <f>MACD!E2234</f>
        <v>-3.375335707283833E-2</v>
      </c>
      <c r="E2234" s="2">
        <f>MACD!F2234</f>
        <v>1.6804016017292651E-2</v>
      </c>
      <c r="F2234" s="2">
        <f>'Moving Avg'!D2234</f>
        <v>3.8939999999999997</v>
      </c>
      <c r="G2234" s="2">
        <f>'Moving Avg'!F2234</f>
        <v>3.8325000000000005</v>
      </c>
      <c r="H2234" s="2">
        <f>'Moving Avg'!G2234</f>
        <v>3.520999999999999</v>
      </c>
      <c r="I2234" s="2">
        <f>'Moving Avg'!H2234</f>
        <v>2.8866000000000009</v>
      </c>
      <c r="J2234" s="6" t="str">
        <f>OBV!F2234</f>
        <v>BEARISH</v>
      </c>
      <c r="K2234" s="6" t="str">
        <f>OBV!G2234</f>
        <v>NEUTRAL</v>
      </c>
      <c r="L2234" s="6" t="str">
        <f>OBV!H2234</f>
        <v>CONFIRMED BEARISH</v>
      </c>
      <c r="M2234" s="8">
        <f t="shared" si="340"/>
        <v>25</v>
      </c>
      <c r="N2234" s="8">
        <f t="shared" si="341"/>
        <v>100</v>
      </c>
      <c r="O2234" s="8">
        <f t="shared" si="342"/>
        <v>50</v>
      </c>
      <c r="P2234" s="8">
        <f t="shared" si="343"/>
        <v>16.5</v>
      </c>
      <c r="Q2234" s="9">
        <f t="shared" si="344"/>
        <v>53.725000000000001</v>
      </c>
      <c r="R2234" s="9">
        <f t="shared" si="345"/>
        <v>46.625</v>
      </c>
      <c r="S2234" s="9">
        <f t="shared" si="346"/>
        <v>38.674999999999997</v>
      </c>
      <c r="T2234" s="9">
        <f t="shared" si="347"/>
        <v>47.875</v>
      </c>
      <c r="U2234" s="8">
        <f t="shared" si="348"/>
        <v>46.341666666666661</v>
      </c>
      <c r="V2234" s="8">
        <f t="shared" si="349"/>
        <v>46.724999999999994</v>
      </c>
    </row>
    <row r="2235" spans="1:22" ht="13.5" x14ac:dyDescent="0.25">
      <c r="A2235" s="3">
        <f>RSI!A2235</f>
        <v>45258</v>
      </c>
      <c r="B2235" s="2">
        <f>RSI!B2235</f>
        <v>3.89</v>
      </c>
      <c r="C2235" s="2">
        <f>RSI!I2235</f>
        <v>60.825870847521145</v>
      </c>
      <c r="D2235" s="2">
        <f>MACD!E2235</f>
        <v>-3.3677510729706484E-2</v>
      </c>
      <c r="E2235" s="2">
        <f>MACD!F2235</f>
        <v>6.7077106678928239E-3</v>
      </c>
      <c r="F2235" s="2">
        <f>'Moving Avg'!D2235</f>
        <v>3.8920000000000003</v>
      </c>
      <c r="G2235" s="2">
        <f>'Moving Avg'!F2235</f>
        <v>3.8344999999999998</v>
      </c>
      <c r="H2235" s="2">
        <f>'Moving Avg'!G2235</f>
        <v>3.5387999999999988</v>
      </c>
      <c r="I2235" s="2">
        <f>'Moving Avg'!H2235</f>
        <v>2.8952000000000009</v>
      </c>
      <c r="J2235" s="6" t="str">
        <f>OBV!F2235</f>
        <v>BEARISH</v>
      </c>
      <c r="K2235" s="6" t="str">
        <f>OBV!G2235</f>
        <v>NEUTRAL</v>
      </c>
      <c r="L2235" s="6" t="str">
        <f>OBV!H2235</f>
        <v>CONFIRMED BEARISH</v>
      </c>
      <c r="M2235" s="8">
        <f t="shared" si="340"/>
        <v>25</v>
      </c>
      <c r="N2235" s="8">
        <f t="shared" si="341"/>
        <v>100</v>
      </c>
      <c r="O2235" s="8">
        <f t="shared" si="342"/>
        <v>50</v>
      </c>
      <c r="P2235" s="8">
        <f t="shared" si="343"/>
        <v>16.5</v>
      </c>
      <c r="Q2235" s="9">
        <f t="shared" si="344"/>
        <v>53.725000000000001</v>
      </c>
      <c r="R2235" s="9">
        <f t="shared" si="345"/>
        <v>46.625</v>
      </c>
      <c r="S2235" s="9">
        <f t="shared" si="346"/>
        <v>38.674999999999997</v>
      </c>
      <c r="T2235" s="9">
        <f t="shared" si="347"/>
        <v>47.875</v>
      </c>
      <c r="U2235" s="8">
        <f t="shared" si="348"/>
        <v>46.341666666666661</v>
      </c>
      <c r="V2235" s="8">
        <f t="shared" si="349"/>
        <v>46.724999999999994</v>
      </c>
    </row>
    <row r="2236" spans="1:22" ht="13.5" x14ac:dyDescent="0.25">
      <c r="A2236" s="3">
        <f>RSI!A2236</f>
        <v>45259</v>
      </c>
      <c r="B2236" s="2">
        <f>RSI!B2236</f>
        <v>3.89</v>
      </c>
      <c r="C2236" s="2">
        <f>RSI!I2236</f>
        <v>60.825870847521145</v>
      </c>
      <c r="D2236" s="2">
        <f>MACD!E2236</f>
        <v>-2.5143129569364486E-2</v>
      </c>
      <c r="E2236" s="2">
        <f>MACD!F2236</f>
        <v>3.3754262044136205E-4</v>
      </c>
      <c r="F2236" s="2">
        <f>'Moving Avg'!D2236</f>
        <v>3.8899999999999997</v>
      </c>
      <c r="G2236" s="2">
        <f>'Moving Avg'!F2236</f>
        <v>3.84</v>
      </c>
      <c r="H2236" s="2">
        <f>'Moving Avg'!G2236</f>
        <v>3.5539999999999985</v>
      </c>
      <c r="I2236" s="2">
        <f>'Moving Avg'!H2236</f>
        <v>2.9033500000000005</v>
      </c>
      <c r="J2236" s="6" t="str">
        <f>OBV!F2236</f>
        <v>BEARISH</v>
      </c>
      <c r="K2236" s="6" t="str">
        <f>OBV!G2236</f>
        <v>NEUTRAL</v>
      </c>
      <c r="L2236" s="6" t="str">
        <f>OBV!H2236</f>
        <v>CONFIRMED BEARISH</v>
      </c>
      <c r="M2236" s="8">
        <f t="shared" si="340"/>
        <v>25</v>
      </c>
      <c r="N2236" s="8">
        <f t="shared" si="341"/>
        <v>100</v>
      </c>
      <c r="O2236" s="8">
        <f t="shared" si="342"/>
        <v>50</v>
      </c>
      <c r="P2236" s="8">
        <f t="shared" si="343"/>
        <v>16.5</v>
      </c>
      <c r="Q2236" s="9">
        <f t="shared" si="344"/>
        <v>53.725000000000001</v>
      </c>
      <c r="R2236" s="9">
        <f t="shared" si="345"/>
        <v>46.625</v>
      </c>
      <c r="S2236" s="9">
        <f t="shared" si="346"/>
        <v>38.674999999999997</v>
      </c>
      <c r="T2236" s="9">
        <f t="shared" si="347"/>
        <v>47.875</v>
      </c>
      <c r="U2236" s="8">
        <f t="shared" si="348"/>
        <v>46.341666666666661</v>
      </c>
      <c r="V2236" s="8">
        <f t="shared" si="349"/>
        <v>46.724999999999994</v>
      </c>
    </row>
    <row r="2237" spans="1:22" ht="13.5" x14ac:dyDescent="0.25">
      <c r="A2237" s="3">
        <f>RSI!A2237</f>
        <v>45260</v>
      </c>
      <c r="B2237" s="2">
        <f>RSI!B2237</f>
        <v>3.89</v>
      </c>
      <c r="C2237" s="2">
        <f>RSI!I2237</f>
        <v>60.825870847521145</v>
      </c>
      <c r="D2237" s="2">
        <f>MACD!E2237</f>
        <v>-1.0933649975713333E-2</v>
      </c>
      <c r="E2237" s="2">
        <f>MACD!F2237</f>
        <v>-1.916695898789577E-3</v>
      </c>
      <c r="F2237" s="2">
        <f>'Moving Avg'!D2237</f>
        <v>3.8899999999999997</v>
      </c>
      <c r="G2237" s="2">
        <f>'Moving Avg'!F2237</f>
        <v>3.8419999999999996</v>
      </c>
      <c r="H2237" s="2">
        <f>'Moving Avg'!G2237</f>
        <v>3.5727999999999982</v>
      </c>
      <c r="I2237" s="2">
        <f>'Moving Avg'!H2237</f>
        <v>2.9115000000000002</v>
      </c>
      <c r="J2237" s="6" t="str">
        <f>OBV!F2237</f>
        <v>NEUTRAL</v>
      </c>
      <c r="K2237" s="6" t="str">
        <f>OBV!G2237</f>
        <v>NEUTRAL</v>
      </c>
      <c r="L2237" s="6" t="str">
        <f>OBV!H2237</f>
        <v>NEUTRAL</v>
      </c>
      <c r="M2237" s="8">
        <f t="shared" si="340"/>
        <v>25</v>
      </c>
      <c r="N2237" s="8">
        <f t="shared" si="341"/>
        <v>45</v>
      </c>
      <c r="O2237" s="8">
        <f t="shared" si="342"/>
        <v>50</v>
      </c>
      <c r="P2237" s="8">
        <f t="shared" si="343"/>
        <v>33</v>
      </c>
      <c r="Q2237" s="9">
        <f t="shared" si="344"/>
        <v>36.950000000000003</v>
      </c>
      <c r="R2237" s="9">
        <f t="shared" si="345"/>
        <v>39.75</v>
      </c>
      <c r="S2237" s="9">
        <f t="shared" si="346"/>
        <v>37.85</v>
      </c>
      <c r="T2237" s="9">
        <f t="shared" si="347"/>
        <v>38.25</v>
      </c>
      <c r="U2237" s="8">
        <f t="shared" si="348"/>
        <v>38.183333333333337</v>
      </c>
      <c r="V2237" s="8">
        <f t="shared" si="349"/>
        <v>38.200000000000003</v>
      </c>
    </row>
    <row r="2238" spans="1:22" ht="13.5" x14ac:dyDescent="0.25">
      <c r="A2238" s="3">
        <f>RSI!A2238</f>
        <v>45261</v>
      </c>
      <c r="B2238" s="2">
        <f>RSI!B2238</f>
        <v>3.88</v>
      </c>
      <c r="C2238" s="2">
        <f>RSI!I2238</f>
        <v>59.647494020434941</v>
      </c>
      <c r="D2238" s="2">
        <f>MACD!E2238</f>
        <v>1.1784340361296053E-3</v>
      </c>
      <c r="E2238" s="2">
        <f>MACD!F2238</f>
        <v>-1.2976699118057407E-3</v>
      </c>
      <c r="F2238" s="2">
        <f>'Moving Avg'!D2238</f>
        <v>3.8880000000000003</v>
      </c>
      <c r="G2238" s="2">
        <f>'Moving Avg'!F2238</f>
        <v>3.8434999999999997</v>
      </c>
      <c r="H2238" s="2">
        <f>'Moving Avg'!G2238</f>
        <v>3.5923999999999978</v>
      </c>
      <c r="I2238" s="2">
        <f>'Moving Avg'!H2238</f>
        <v>2.9196000000000004</v>
      </c>
      <c r="J2238" s="6" t="str">
        <f>OBV!F2238</f>
        <v>BEARISH</v>
      </c>
      <c r="K2238" s="6" t="str">
        <f>OBV!G2238</f>
        <v>NEUTRAL</v>
      </c>
      <c r="L2238" s="6" t="str">
        <f>OBV!H2238</f>
        <v>CONFIRMED BEARISH</v>
      </c>
      <c r="M2238" s="8">
        <f t="shared" si="340"/>
        <v>25</v>
      </c>
      <c r="N2238" s="8">
        <f t="shared" si="341"/>
        <v>0</v>
      </c>
      <c r="O2238" s="8">
        <f t="shared" si="342"/>
        <v>50</v>
      </c>
      <c r="P2238" s="8">
        <f t="shared" si="343"/>
        <v>16.5</v>
      </c>
      <c r="Q2238" s="9">
        <f t="shared" si="344"/>
        <v>18.725000000000001</v>
      </c>
      <c r="R2238" s="9">
        <f t="shared" si="345"/>
        <v>26.625</v>
      </c>
      <c r="S2238" s="9">
        <f t="shared" si="346"/>
        <v>23.675000000000001</v>
      </c>
      <c r="T2238" s="9">
        <f t="shared" si="347"/>
        <v>22.875</v>
      </c>
      <c r="U2238" s="8">
        <f t="shared" si="348"/>
        <v>23.008333333333336</v>
      </c>
      <c r="V2238" s="8">
        <f t="shared" si="349"/>
        <v>22.975000000000001</v>
      </c>
    </row>
    <row r="2239" spans="1:22" ht="13.5" x14ac:dyDescent="0.25">
      <c r="A2239" s="3">
        <f>RSI!A2239</f>
        <v>45264</v>
      </c>
      <c r="B2239" s="2">
        <f>RSI!B2239</f>
        <v>3.88</v>
      </c>
      <c r="C2239" s="2">
        <f>RSI!I2239</f>
        <v>59.647494020434948</v>
      </c>
      <c r="D2239" s="2">
        <f>MACD!E2239</f>
        <v>1.0882449327048072E-2</v>
      </c>
      <c r="E2239" s="2">
        <f>MACD!F2239</f>
        <v>1.1383539359650218E-3</v>
      </c>
      <c r="F2239" s="2">
        <f>'Moving Avg'!D2239</f>
        <v>3.8860000000000001</v>
      </c>
      <c r="G2239" s="2">
        <f>'Moving Avg'!F2239</f>
        <v>3.8449999999999998</v>
      </c>
      <c r="H2239" s="2">
        <f>'Moving Avg'!G2239</f>
        <v>3.6085999999999978</v>
      </c>
      <c r="I2239" s="2">
        <f>'Moving Avg'!H2239</f>
        <v>2.9279999999999999</v>
      </c>
      <c r="J2239" s="6" t="str">
        <f>OBV!F2239</f>
        <v>BEARISH</v>
      </c>
      <c r="K2239" s="6" t="str">
        <f>OBV!G2239</f>
        <v>NEUTRAL</v>
      </c>
      <c r="L2239" s="6" t="str">
        <f>OBV!H2239</f>
        <v>CONFIRMED BEARISH</v>
      </c>
      <c r="M2239" s="8">
        <f t="shared" si="340"/>
        <v>25</v>
      </c>
      <c r="N2239" s="8">
        <f t="shared" si="341"/>
        <v>0</v>
      </c>
      <c r="O2239" s="8">
        <f t="shared" si="342"/>
        <v>50</v>
      </c>
      <c r="P2239" s="8">
        <f t="shared" si="343"/>
        <v>16.5</v>
      </c>
      <c r="Q2239" s="9">
        <f t="shared" si="344"/>
        <v>18.725000000000001</v>
      </c>
      <c r="R2239" s="9">
        <f t="shared" si="345"/>
        <v>26.625</v>
      </c>
      <c r="S2239" s="9">
        <f t="shared" si="346"/>
        <v>23.675000000000001</v>
      </c>
      <c r="T2239" s="9">
        <f t="shared" si="347"/>
        <v>22.875</v>
      </c>
      <c r="U2239" s="8">
        <f t="shared" si="348"/>
        <v>23.008333333333336</v>
      </c>
      <c r="V2239" s="8">
        <f t="shared" si="349"/>
        <v>22.975000000000001</v>
      </c>
    </row>
    <row r="2240" spans="1:22" ht="13.5" x14ac:dyDescent="0.25">
      <c r="A2240" s="3">
        <f>RSI!A2240</f>
        <v>45265</v>
      </c>
      <c r="B2240" s="2">
        <f>RSI!B2240</f>
        <v>3.84</v>
      </c>
      <c r="C2240" s="2">
        <f>RSI!I2240</f>
        <v>54.728890045794735</v>
      </c>
      <c r="D2240" s="2">
        <f>MACD!E2240</f>
        <v>2.1552176984296789E-2</v>
      </c>
      <c r="E2240" s="2">
        <f>MACD!F2240</f>
        <v>5.2211185456313754E-3</v>
      </c>
      <c r="F2240" s="2">
        <f>'Moving Avg'!D2240</f>
        <v>3.8759999999999999</v>
      </c>
      <c r="G2240" s="2">
        <f>'Moving Avg'!F2240</f>
        <v>3.8444999999999991</v>
      </c>
      <c r="H2240" s="2">
        <f>'Moving Avg'!G2240</f>
        <v>3.627399999999998</v>
      </c>
      <c r="I2240" s="2">
        <f>'Moving Avg'!H2240</f>
        <v>2.9362000000000008</v>
      </c>
      <c r="J2240" s="6" t="str">
        <f>OBV!F2240</f>
        <v>BEARISH</v>
      </c>
      <c r="K2240" s="6" t="str">
        <f>OBV!G2240</f>
        <v>NEUTRAL</v>
      </c>
      <c r="L2240" s="6" t="str">
        <f>OBV!H2240</f>
        <v>CONFIRMED BEARISH</v>
      </c>
      <c r="M2240" s="8">
        <f t="shared" si="340"/>
        <v>25</v>
      </c>
      <c r="N2240" s="8">
        <f t="shared" si="341"/>
        <v>0</v>
      </c>
      <c r="O2240" s="8">
        <f t="shared" si="342"/>
        <v>50</v>
      </c>
      <c r="P2240" s="8">
        <f t="shared" si="343"/>
        <v>16.5</v>
      </c>
      <c r="Q2240" s="9">
        <f t="shared" si="344"/>
        <v>18.725000000000001</v>
      </c>
      <c r="R2240" s="9">
        <f t="shared" si="345"/>
        <v>26.625</v>
      </c>
      <c r="S2240" s="9">
        <f t="shared" si="346"/>
        <v>23.675000000000001</v>
      </c>
      <c r="T2240" s="9">
        <f t="shared" si="347"/>
        <v>22.875</v>
      </c>
      <c r="U2240" s="8">
        <f t="shared" si="348"/>
        <v>23.008333333333336</v>
      </c>
      <c r="V2240" s="8">
        <f t="shared" si="349"/>
        <v>22.975000000000001</v>
      </c>
    </row>
    <row r="2241" spans="1:22" ht="13.5" x14ac:dyDescent="0.25">
      <c r="A2241" s="3">
        <f>RSI!A2241</f>
        <v>45266</v>
      </c>
      <c r="B2241" s="2">
        <f>RSI!B2241</f>
        <v>3.81</v>
      </c>
      <c r="C2241" s="2">
        <f>RSI!I2241</f>
        <v>51.311383718397693</v>
      </c>
      <c r="D2241" s="2">
        <f>MACD!E2241</f>
        <v>3.2572024271493749E-2</v>
      </c>
      <c r="E2241" s="2">
        <f>MACD!F2241</f>
        <v>1.0691299690803851E-2</v>
      </c>
      <c r="F2241" s="2">
        <f>'Moving Avg'!D2241</f>
        <v>3.8599999999999994</v>
      </c>
      <c r="G2241" s="2">
        <f>'Moving Avg'!F2241</f>
        <v>3.8424999999999998</v>
      </c>
      <c r="H2241" s="2">
        <f>'Moving Avg'!G2241</f>
        <v>3.6475999999999975</v>
      </c>
      <c r="I2241" s="2">
        <f>'Moving Avg'!H2241</f>
        <v>2.9442500000000003</v>
      </c>
      <c r="J2241" s="6" t="str">
        <f>OBV!F2241</f>
        <v>BEARISH</v>
      </c>
      <c r="K2241" s="6" t="str">
        <f>OBV!G2241</f>
        <v>NEUTRAL</v>
      </c>
      <c r="L2241" s="6" t="str">
        <f>OBV!H2241</f>
        <v>CONFIRMED BEARISH</v>
      </c>
      <c r="M2241" s="8">
        <f t="shared" si="340"/>
        <v>25</v>
      </c>
      <c r="N2241" s="8">
        <f t="shared" si="341"/>
        <v>0</v>
      </c>
      <c r="O2241" s="8">
        <f t="shared" si="342"/>
        <v>50</v>
      </c>
      <c r="P2241" s="8">
        <f t="shared" si="343"/>
        <v>16.5</v>
      </c>
      <c r="Q2241" s="9">
        <f t="shared" si="344"/>
        <v>18.725000000000001</v>
      </c>
      <c r="R2241" s="9">
        <f t="shared" si="345"/>
        <v>26.625</v>
      </c>
      <c r="S2241" s="9">
        <f t="shared" si="346"/>
        <v>23.675000000000001</v>
      </c>
      <c r="T2241" s="9">
        <f t="shared" si="347"/>
        <v>22.875</v>
      </c>
      <c r="U2241" s="8">
        <f t="shared" si="348"/>
        <v>23.008333333333336</v>
      </c>
      <c r="V2241" s="8">
        <f t="shared" si="349"/>
        <v>22.975000000000001</v>
      </c>
    </row>
    <row r="2242" spans="1:22" ht="13.5" x14ac:dyDescent="0.25">
      <c r="A2242" s="3">
        <f>RSI!A2242</f>
        <v>45267</v>
      </c>
      <c r="B2242" s="2">
        <f>RSI!B2242</f>
        <v>3.8</v>
      </c>
      <c r="C2242" s="2">
        <f>RSI!I2242</f>
        <v>50.186410331060685</v>
      </c>
      <c r="D2242" s="2">
        <f>MACD!E2242</f>
        <v>4.1062536826745433E-2</v>
      </c>
      <c r="E2242" s="2">
        <f>MACD!F2242</f>
        <v>1.676554711799217E-2</v>
      </c>
      <c r="F2242" s="2">
        <f>'Moving Avg'!D2242</f>
        <v>3.8420000000000001</v>
      </c>
      <c r="G2242" s="2">
        <f>'Moving Avg'!F2242</f>
        <v>3.8425000000000002</v>
      </c>
      <c r="H2242" s="2">
        <f>'Moving Avg'!G2242</f>
        <v>3.6643999999999983</v>
      </c>
      <c r="I2242" s="2">
        <f>'Moving Avg'!H2242</f>
        <v>2.9520500000000003</v>
      </c>
      <c r="J2242" s="6" t="str">
        <f>OBV!F2242</f>
        <v>BEARISH</v>
      </c>
      <c r="K2242" s="6" t="str">
        <f>OBV!G2242</f>
        <v>NEUTRAL</v>
      </c>
      <c r="L2242" s="6" t="str">
        <f>OBV!H2242</f>
        <v>CONFIRMED BEARISH</v>
      </c>
      <c r="M2242" s="8">
        <f t="shared" ref="M2242:M2305" si="350">IF(C2242&lt;30,50, IF(C2242&gt;70, 0, 25))</f>
        <v>25</v>
      </c>
      <c r="N2242" s="8">
        <f t="shared" ref="N2242:N2305" si="351">IF(E2242-D2242&gt;0.02, 100, IF(E2242-D2242&lt;0,0,45))</f>
        <v>0</v>
      </c>
      <c r="O2242" s="8">
        <f t="shared" ref="O2242:O2305" si="352">IF(F2242-I2242&gt;10,100,IF(F2242-I2242&gt;5,75, IF(F2242-I2242&gt;0,50,0)))</f>
        <v>50</v>
      </c>
      <c r="P2242" s="8">
        <f t="shared" ref="P2242:P2305" si="353">IF(L2242="confirmed bullish", 34, IF(L2242="bullish divergence",17, 0))+IF(J2242="bullish",33,IF(J2242="bearish",0,16.5))+IF(K2242="strong",33,IF(K2242="weak",0,16.5))</f>
        <v>16.5</v>
      </c>
      <c r="Q2242" s="9">
        <f t="shared" si="344"/>
        <v>18.725000000000001</v>
      </c>
      <c r="R2242" s="9">
        <f t="shared" si="345"/>
        <v>26.625</v>
      </c>
      <c r="S2242" s="9">
        <f t="shared" si="346"/>
        <v>23.675000000000001</v>
      </c>
      <c r="T2242" s="9">
        <f t="shared" si="347"/>
        <v>22.875</v>
      </c>
      <c r="U2242" s="8">
        <f t="shared" si="348"/>
        <v>23.008333333333336</v>
      </c>
      <c r="V2242" s="8">
        <f t="shared" si="349"/>
        <v>22.975000000000001</v>
      </c>
    </row>
    <row r="2243" spans="1:22" ht="13.5" x14ac:dyDescent="0.25">
      <c r="A2243" s="3">
        <f>RSI!A2243</f>
        <v>45268</v>
      </c>
      <c r="B2243" s="2">
        <f>RSI!B2243</f>
        <v>3.8</v>
      </c>
      <c r="C2243" s="2">
        <f>RSI!I2243</f>
        <v>50.186410331060685</v>
      </c>
      <c r="D2243" s="2">
        <f>MACD!E2243</f>
        <v>4.8272339691096455E-2</v>
      </c>
      <c r="E2243" s="2">
        <f>MACD!F2243</f>
        <v>2.306690563261303E-2</v>
      </c>
      <c r="F2243" s="2">
        <f>'Moving Avg'!D2243</f>
        <v>3.8259999999999996</v>
      </c>
      <c r="G2243" s="2">
        <f>'Moving Avg'!F2243</f>
        <v>3.8534999999999995</v>
      </c>
      <c r="H2243" s="2">
        <f>'Moving Avg'!G2243</f>
        <v>3.6811999999999983</v>
      </c>
      <c r="I2243" s="2">
        <f>'Moving Avg'!H2243</f>
        <v>2.9597500000000001</v>
      </c>
      <c r="J2243" s="6" t="str">
        <f>OBV!F2243</f>
        <v>BEARISH</v>
      </c>
      <c r="K2243" s="6" t="str">
        <f>OBV!G2243</f>
        <v>NEUTRAL</v>
      </c>
      <c r="L2243" s="6" t="str">
        <f>OBV!H2243</f>
        <v>CONFIRMED BEARISH</v>
      </c>
      <c r="M2243" s="8">
        <f t="shared" si="350"/>
        <v>25</v>
      </c>
      <c r="N2243" s="8">
        <f t="shared" si="351"/>
        <v>0</v>
      </c>
      <c r="O2243" s="8">
        <f t="shared" si="352"/>
        <v>50</v>
      </c>
      <c r="P2243" s="8">
        <f t="shared" si="353"/>
        <v>16.5</v>
      </c>
      <c r="Q2243" s="9">
        <f t="shared" ref="Q2243:Q2306" si="354">0.35*M2243+N2243*0.35+O2243*0.15+P2243*0.15</f>
        <v>18.725000000000001</v>
      </c>
      <c r="R2243" s="9">
        <f t="shared" ref="R2243:R2306" si="355">M2243*0.2+N2243*0.2+O2243*0.35+P2243*0.25</f>
        <v>26.625</v>
      </c>
      <c r="S2243" s="9">
        <f t="shared" ref="S2243:S2306" si="356">M2243*0.15+N2243*0.15+O2243*0.25+P2243*0.45</f>
        <v>23.675000000000001</v>
      </c>
      <c r="T2243" s="9">
        <f t="shared" ref="T2243:T2306" si="357">0.25*SUM(M2243:P2243)</f>
        <v>22.875</v>
      </c>
      <c r="U2243" s="8">
        <f t="shared" ref="U2243:U2306" si="358">SUM(Q2243:S2243)/3</f>
        <v>23.008333333333336</v>
      </c>
      <c r="V2243" s="8">
        <f t="shared" ref="V2243:V2306" si="359">SUM(Q2243:T2243)/4</f>
        <v>22.975000000000001</v>
      </c>
    </row>
    <row r="2244" spans="1:22" ht="13.5" x14ac:dyDescent="0.25">
      <c r="A2244" s="3">
        <f>RSI!A2244</f>
        <v>45271</v>
      </c>
      <c r="B2244" s="2">
        <f>RSI!B2244</f>
        <v>3.78</v>
      </c>
      <c r="C2244" s="2">
        <f>RSI!I2244</f>
        <v>47.757723587509716</v>
      </c>
      <c r="D2244" s="2">
        <f>MACD!E2244</f>
        <v>5.587805601284046E-2</v>
      </c>
      <c r="E2244" s="2">
        <f>MACD!F2244</f>
        <v>2.9629135708658518E-2</v>
      </c>
      <c r="F2244" s="2">
        <f>'Moving Avg'!D2244</f>
        <v>3.806</v>
      </c>
      <c r="G2244" s="2">
        <f>'Moving Avg'!F2244</f>
        <v>3.8634999999999997</v>
      </c>
      <c r="H2244" s="2">
        <f>'Moving Avg'!G2244</f>
        <v>3.6985999999999986</v>
      </c>
      <c r="I2244" s="2">
        <f>'Moving Avg'!H2244</f>
        <v>2.9672499999999995</v>
      </c>
      <c r="J2244" s="6" t="str">
        <f>OBV!F2244</f>
        <v>BEARISH</v>
      </c>
      <c r="K2244" s="6" t="str">
        <f>OBV!G2244</f>
        <v>NEUTRAL</v>
      </c>
      <c r="L2244" s="6" t="str">
        <f>OBV!H2244</f>
        <v>CONFIRMED BEARISH</v>
      </c>
      <c r="M2244" s="8">
        <f t="shared" si="350"/>
        <v>25</v>
      </c>
      <c r="N2244" s="8">
        <f t="shared" si="351"/>
        <v>0</v>
      </c>
      <c r="O2244" s="8">
        <f t="shared" si="352"/>
        <v>50</v>
      </c>
      <c r="P2244" s="8">
        <f t="shared" si="353"/>
        <v>16.5</v>
      </c>
      <c r="Q2244" s="9">
        <f t="shared" si="354"/>
        <v>18.725000000000001</v>
      </c>
      <c r="R2244" s="9">
        <f t="shared" si="355"/>
        <v>26.625</v>
      </c>
      <c r="S2244" s="9">
        <f t="shared" si="356"/>
        <v>23.675000000000001</v>
      </c>
      <c r="T2244" s="9">
        <f t="shared" si="357"/>
        <v>22.875</v>
      </c>
      <c r="U2244" s="8">
        <f t="shared" si="358"/>
        <v>23.008333333333336</v>
      </c>
      <c r="V2244" s="8">
        <f t="shared" si="359"/>
        <v>22.975000000000001</v>
      </c>
    </row>
    <row r="2245" spans="1:22" ht="13.5" x14ac:dyDescent="0.25">
      <c r="A2245" s="3">
        <f>RSI!A2245</f>
        <v>45272</v>
      </c>
      <c r="B2245" s="2">
        <f>RSI!B2245</f>
        <v>3.59</v>
      </c>
      <c r="C2245" s="2">
        <f>RSI!I2245</f>
        <v>31.942811149281283</v>
      </c>
      <c r="D2245" s="2">
        <f>MACD!E2245</f>
        <v>7.6527798931439239E-2</v>
      </c>
      <c r="E2245" s="2">
        <f>MACD!F2245</f>
        <v>3.9008868353214668E-2</v>
      </c>
      <c r="F2245" s="2">
        <f>'Moving Avg'!D2245</f>
        <v>3.7560000000000002</v>
      </c>
      <c r="G2245" s="2">
        <f>'Moving Avg'!F2245</f>
        <v>3.8535000000000004</v>
      </c>
      <c r="H2245" s="2">
        <f>'Moving Avg'!G2245</f>
        <v>3.7121999999999979</v>
      </c>
      <c r="I2245" s="2">
        <f>'Moving Avg'!H2245</f>
        <v>2.9737999999999998</v>
      </c>
      <c r="J2245" s="6" t="str">
        <f>OBV!F2245</f>
        <v>BEARISH</v>
      </c>
      <c r="K2245" s="6" t="str">
        <f>OBV!G2245</f>
        <v>NEUTRAL</v>
      </c>
      <c r="L2245" s="6" t="str">
        <f>OBV!H2245</f>
        <v>CONFIRMED BEARISH</v>
      </c>
      <c r="M2245" s="8">
        <f t="shared" si="350"/>
        <v>25</v>
      </c>
      <c r="N2245" s="8">
        <f t="shared" si="351"/>
        <v>0</v>
      </c>
      <c r="O2245" s="8">
        <f t="shared" si="352"/>
        <v>50</v>
      </c>
      <c r="P2245" s="8">
        <f t="shared" si="353"/>
        <v>16.5</v>
      </c>
      <c r="Q2245" s="9">
        <f t="shared" si="354"/>
        <v>18.725000000000001</v>
      </c>
      <c r="R2245" s="9">
        <f t="shared" si="355"/>
        <v>26.625</v>
      </c>
      <c r="S2245" s="9">
        <f t="shared" si="356"/>
        <v>23.675000000000001</v>
      </c>
      <c r="T2245" s="9">
        <f t="shared" si="357"/>
        <v>22.875</v>
      </c>
      <c r="U2245" s="8">
        <f t="shared" si="358"/>
        <v>23.008333333333336</v>
      </c>
      <c r="V2245" s="8">
        <f t="shared" si="359"/>
        <v>22.975000000000001</v>
      </c>
    </row>
    <row r="2246" spans="1:22" ht="13.5" x14ac:dyDescent="0.25">
      <c r="A2246" s="3">
        <f>RSI!A2246</f>
        <v>45273</v>
      </c>
      <c r="B2246" s="2">
        <f>RSI!B2246</f>
        <v>3.79</v>
      </c>
      <c r="C2246" s="2">
        <f>RSI!I2246</f>
        <v>50.51794586894389</v>
      </c>
      <c r="D2246" s="2">
        <f>MACD!E2246</f>
        <v>8.0438249378416593E-2</v>
      </c>
      <c r="E2246" s="2">
        <f>MACD!F2246</f>
        <v>4.7294744558255053E-2</v>
      </c>
      <c r="F2246" s="2">
        <f>'Moving Avg'!D2246</f>
        <v>3.7519999999999998</v>
      </c>
      <c r="G2246" s="2">
        <f>'Moving Avg'!F2246</f>
        <v>3.8505000000000011</v>
      </c>
      <c r="H2246" s="2">
        <f>'Moving Avg'!G2246</f>
        <v>3.7263999999999982</v>
      </c>
      <c r="I2246" s="2">
        <f>'Moving Avg'!H2246</f>
        <v>2.9813999999999994</v>
      </c>
      <c r="J2246" s="6" t="str">
        <f>OBV!F2246</f>
        <v>BULLISH</v>
      </c>
      <c r="K2246" s="6" t="str">
        <f>OBV!G2246</f>
        <v>STRONG</v>
      </c>
      <c r="L2246" s="6" t="str">
        <f>OBV!H2246</f>
        <v>BULLISH DIVERGENCE</v>
      </c>
      <c r="M2246" s="8">
        <f t="shared" si="350"/>
        <v>25</v>
      </c>
      <c r="N2246" s="8">
        <f t="shared" si="351"/>
        <v>0</v>
      </c>
      <c r="O2246" s="8">
        <f t="shared" si="352"/>
        <v>50</v>
      </c>
      <c r="P2246" s="8">
        <f t="shared" si="353"/>
        <v>83</v>
      </c>
      <c r="Q2246" s="9">
        <f t="shared" si="354"/>
        <v>28.7</v>
      </c>
      <c r="R2246" s="9">
        <f t="shared" si="355"/>
        <v>43.25</v>
      </c>
      <c r="S2246" s="9">
        <f t="shared" si="356"/>
        <v>53.6</v>
      </c>
      <c r="T2246" s="9">
        <f t="shared" si="357"/>
        <v>39.5</v>
      </c>
      <c r="U2246" s="8">
        <f t="shared" si="358"/>
        <v>41.85</v>
      </c>
      <c r="V2246" s="8">
        <f t="shared" si="359"/>
        <v>41.262500000000003</v>
      </c>
    </row>
    <row r="2247" spans="1:22" ht="13.5" x14ac:dyDescent="0.25">
      <c r="A2247" s="3">
        <f>RSI!A2247</f>
        <v>45274</v>
      </c>
      <c r="B2247" s="2">
        <f>RSI!B2247</f>
        <v>3.75</v>
      </c>
      <c r="C2247" s="2">
        <f>RSI!I2247</f>
        <v>47.713092202752676</v>
      </c>
      <c r="D2247" s="2">
        <f>MACD!E2247</f>
        <v>8.6687881502077957E-2</v>
      </c>
      <c r="E2247" s="2">
        <f>MACD!F2247</f>
        <v>5.5173371947019642E-2</v>
      </c>
      <c r="F2247" s="2">
        <f>'Moving Avg'!D2247</f>
        <v>3.742</v>
      </c>
      <c r="G2247" s="2">
        <f>'Moving Avg'!F2247</f>
        <v>3.8430000000000009</v>
      </c>
      <c r="H2247" s="2">
        <f>'Moving Avg'!G2247</f>
        <v>3.7361999999999984</v>
      </c>
      <c r="I2247" s="2">
        <f>'Moving Avg'!H2247</f>
        <v>2.9881499999999992</v>
      </c>
      <c r="J2247" s="6" t="str">
        <f>OBV!F2247</f>
        <v>BULLISH</v>
      </c>
      <c r="K2247" s="6" t="str">
        <f>OBV!G2247</f>
        <v>STRONG</v>
      </c>
      <c r="L2247" s="6" t="str">
        <f>OBV!H2247</f>
        <v>BULLISH DIVERGENCE</v>
      </c>
      <c r="M2247" s="8">
        <f t="shared" si="350"/>
        <v>25</v>
      </c>
      <c r="N2247" s="8">
        <f t="shared" si="351"/>
        <v>0</v>
      </c>
      <c r="O2247" s="8">
        <f t="shared" si="352"/>
        <v>50</v>
      </c>
      <c r="P2247" s="8">
        <f t="shared" si="353"/>
        <v>83</v>
      </c>
      <c r="Q2247" s="9">
        <f t="shared" si="354"/>
        <v>28.7</v>
      </c>
      <c r="R2247" s="9">
        <f t="shared" si="355"/>
        <v>43.25</v>
      </c>
      <c r="S2247" s="9">
        <f t="shared" si="356"/>
        <v>53.6</v>
      </c>
      <c r="T2247" s="9">
        <f t="shared" si="357"/>
        <v>39.5</v>
      </c>
      <c r="U2247" s="8">
        <f t="shared" si="358"/>
        <v>41.85</v>
      </c>
      <c r="V2247" s="8">
        <f t="shared" si="359"/>
        <v>41.262500000000003</v>
      </c>
    </row>
    <row r="2248" spans="1:22" ht="13.5" x14ac:dyDescent="0.25">
      <c r="A2248" s="3">
        <f>RSI!A2248</f>
        <v>45275</v>
      </c>
      <c r="B2248" s="2">
        <f>RSI!B2248</f>
        <v>3.53</v>
      </c>
      <c r="C2248" s="2">
        <f>RSI!I2248</f>
        <v>35.905264071633027</v>
      </c>
      <c r="D2248" s="2">
        <f>MACD!E2248</f>
        <v>0.10694969719438152</v>
      </c>
      <c r="E2248" s="2">
        <f>MACD!F2248</f>
        <v>6.5528636996492029E-2</v>
      </c>
      <c r="F2248" s="2">
        <f>'Moving Avg'!D2248</f>
        <v>3.6880000000000002</v>
      </c>
      <c r="G2248" s="2">
        <f>'Moving Avg'!F2248</f>
        <v>3.8245000000000005</v>
      </c>
      <c r="H2248" s="2">
        <f>'Moving Avg'!G2248</f>
        <v>3.7415999999999991</v>
      </c>
      <c r="I2248" s="2">
        <f>'Moving Avg'!H2248</f>
        <v>2.9930999999999996</v>
      </c>
      <c r="J2248" s="6" t="str">
        <f>OBV!F2248</f>
        <v>BULLISH</v>
      </c>
      <c r="K2248" s="6" t="str">
        <f>OBV!G2248</f>
        <v>STRONG</v>
      </c>
      <c r="L2248" s="6" t="str">
        <f>OBV!H2248</f>
        <v>BULLISH DIVERGENCE</v>
      </c>
      <c r="M2248" s="8">
        <f t="shared" si="350"/>
        <v>25</v>
      </c>
      <c r="N2248" s="8">
        <f t="shared" si="351"/>
        <v>0</v>
      </c>
      <c r="O2248" s="8">
        <f t="shared" si="352"/>
        <v>50</v>
      </c>
      <c r="P2248" s="8">
        <f t="shared" si="353"/>
        <v>83</v>
      </c>
      <c r="Q2248" s="9">
        <f t="shared" si="354"/>
        <v>28.7</v>
      </c>
      <c r="R2248" s="9">
        <f t="shared" si="355"/>
        <v>43.25</v>
      </c>
      <c r="S2248" s="9">
        <f t="shared" si="356"/>
        <v>53.6</v>
      </c>
      <c r="T2248" s="9">
        <f t="shared" si="357"/>
        <v>39.5</v>
      </c>
      <c r="U2248" s="8">
        <f t="shared" si="358"/>
        <v>41.85</v>
      </c>
      <c r="V2248" s="8">
        <f t="shared" si="359"/>
        <v>41.262500000000003</v>
      </c>
    </row>
    <row r="2249" spans="1:22" ht="13.5" x14ac:dyDescent="0.25">
      <c r="A2249" s="3">
        <f>RSI!A2249</f>
        <v>45278</v>
      </c>
      <c r="B2249" s="2">
        <f>RSI!B2249</f>
        <v>3.32</v>
      </c>
      <c r="C2249" s="2">
        <f>RSI!I2249</f>
        <v>28.623501466025488</v>
      </c>
      <c r="D2249" s="2">
        <f>MACD!E2249</f>
        <v>0.14114969869468252</v>
      </c>
      <c r="E2249" s="2">
        <f>MACD!F2249</f>
        <v>8.0652849336130122E-2</v>
      </c>
      <c r="F2249" s="2">
        <f>'Moving Avg'!D2249</f>
        <v>3.5959999999999992</v>
      </c>
      <c r="G2249" s="2">
        <f>'Moving Avg'!F2249</f>
        <v>3.7955000000000005</v>
      </c>
      <c r="H2249" s="2">
        <f>'Moving Avg'!G2249</f>
        <v>3.7419999999999991</v>
      </c>
      <c r="I2249" s="2">
        <f>'Moving Avg'!H2249</f>
        <v>2.9966999999999997</v>
      </c>
      <c r="J2249" s="6" t="str">
        <f>OBV!F2249</f>
        <v>BULLISH</v>
      </c>
      <c r="K2249" s="6" t="str">
        <f>OBV!G2249</f>
        <v>STRONG</v>
      </c>
      <c r="L2249" s="6" t="str">
        <f>OBV!H2249</f>
        <v>BULLISH DIVERGENCE</v>
      </c>
      <c r="M2249" s="8">
        <f t="shared" si="350"/>
        <v>50</v>
      </c>
      <c r="N2249" s="8">
        <f t="shared" si="351"/>
        <v>0</v>
      </c>
      <c r="O2249" s="8">
        <f t="shared" si="352"/>
        <v>50</v>
      </c>
      <c r="P2249" s="8">
        <f t="shared" si="353"/>
        <v>83</v>
      </c>
      <c r="Q2249" s="9">
        <f t="shared" si="354"/>
        <v>37.450000000000003</v>
      </c>
      <c r="R2249" s="9">
        <f t="shared" si="355"/>
        <v>48.25</v>
      </c>
      <c r="S2249" s="9">
        <f t="shared" si="356"/>
        <v>57.35</v>
      </c>
      <c r="T2249" s="9">
        <f t="shared" si="357"/>
        <v>45.75</v>
      </c>
      <c r="U2249" s="8">
        <f t="shared" si="358"/>
        <v>47.683333333333337</v>
      </c>
      <c r="V2249" s="8">
        <f t="shared" si="359"/>
        <v>47.2</v>
      </c>
    </row>
    <row r="2250" spans="1:22" ht="13.5" x14ac:dyDescent="0.25">
      <c r="A2250" s="3">
        <f>RSI!A2250</f>
        <v>45279</v>
      </c>
      <c r="B2250" s="2">
        <f>RSI!B2250</f>
        <v>3.3</v>
      </c>
      <c r="C2250" s="2">
        <f>RSI!I2250</f>
        <v>28.040250239813474</v>
      </c>
      <c r="D2250" s="2">
        <f>MACD!E2250</f>
        <v>0.16804542979953752</v>
      </c>
      <c r="E2250" s="2">
        <f>MACD!F2250</f>
        <v>9.8131365428811596E-2</v>
      </c>
      <c r="F2250" s="2">
        <f>'Moving Avg'!D2250</f>
        <v>3.5380000000000003</v>
      </c>
      <c r="G2250" s="2">
        <f>'Moving Avg'!F2250</f>
        <v>3.7654999999999994</v>
      </c>
      <c r="H2250" s="2">
        <f>'Moving Avg'!G2250</f>
        <v>3.7409999999999997</v>
      </c>
      <c r="I2250" s="2">
        <f>'Moving Avg'!H2250</f>
        <v>3.0006999999999993</v>
      </c>
      <c r="J2250" s="6" t="str">
        <f>OBV!F2250</f>
        <v>BULLISH</v>
      </c>
      <c r="K2250" s="6" t="str">
        <f>OBV!G2250</f>
        <v>STRONG</v>
      </c>
      <c r="L2250" s="6" t="str">
        <f>OBV!H2250</f>
        <v>BULLISH DIVERGENCE</v>
      </c>
      <c r="M2250" s="8">
        <f t="shared" si="350"/>
        <v>50</v>
      </c>
      <c r="N2250" s="8">
        <f t="shared" si="351"/>
        <v>0</v>
      </c>
      <c r="O2250" s="8">
        <f t="shared" si="352"/>
        <v>50</v>
      </c>
      <c r="P2250" s="8">
        <f t="shared" si="353"/>
        <v>83</v>
      </c>
      <c r="Q2250" s="9">
        <f t="shared" si="354"/>
        <v>37.450000000000003</v>
      </c>
      <c r="R2250" s="9">
        <f t="shared" si="355"/>
        <v>48.25</v>
      </c>
      <c r="S2250" s="9">
        <f t="shared" si="356"/>
        <v>57.35</v>
      </c>
      <c r="T2250" s="9">
        <f t="shared" si="357"/>
        <v>45.75</v>
      </c>
      <c r="U2250" s="8">
        <f t="shared" si="358"/>
        <v>47.683333333333337</v>
      </c>
      <c r="V2250" s="8">
        <f t="shared" si="359"/>
        <v>47.2</v>
      </c>
    </row>
    <row r="2251" spans="1:22" ht="13.5" x14ac:dyDescent="0.25">
      <c r="A2251" s="3">
        <f>RSI!A2251</f>
        <v>45280</v>
      </c>
      <c r="B2251" s="2">
        <f>RSI!B2251</f>
        <v>3.24</v>
      </c>
      <c r="C2251" s="2">
        <f>RSI!I2251</f>
        <v>26.308314163107454</v>
      </c>
      <c r="D2251" s="2">
        <f>MACD!E2251</f>
        <v>0.19318544214893141</v>
      </c>
      <c r="E2251" s="2">
        <f>MACD!F2251</f>
        <v>0.11714218077283556</v>
      </c>
      <c r="F2251" s="2">
        <f>'Moving Avg'!D2251</f>
        <v>3.4279999999999999</v>
      </c>
      <c r="G2251" s="2">
        <f>'Moving Avg'!F2251</f>
        <v>3.732499999999999</v>
      </c>
      <c r="H2251" s="2">
        <f>'Moving Avg'!G2251</f>
        <v>3.7388000000000003</v>
      </c>
      <c r="I2251" s="2">
        <f>'Moving Avg'!H2251</f>
        <v>3.0043999999999995</v>
      </c>
      <c r="J2251" s="6" t="str">
        <f>OBV!F2251</f>
        <v>BEARISH</v>
      </c>
      <c r="K2251" s="6" t="str">
        <f>OBV!G2251</f>
        <v>NEUTRAL</v>
      </c>
      <c r="L2251" s="6" t="str">
        <f>OBV!H2251</f>
        <v>CONFIRMED BEARISH</v>
      </c>
      <c r="M2251" s="8">
        <f t="shared" si="350"/>
        <v>50</v>
      </c>
      <c r="N2251" s="8">
        <f t="shared" si="351"/>
        <v>0</v>
      </c>
      <c r="O2251" s="8">
        <f t="shared" si="352"/>
        <v>50</v>
      </c>
      <c r="P2251" s="8">
        <f t="shared" si="353"/>
        <v>16.5</v>
      </c>
      <c r="Q2251" s="9">
        <f t="shared" si="354"/>
        <v>27.475000000000001</v>
      </c>
      <c r="R2251" s="9">
        <f t="shared" si="355"/>
        <v>31.625</v>
      </c>
      <c r="S2251" s="9">
        <f t="shared" si="356"/>
        <v>27.425000000000001</v>
      </c>
      <c r="T2251" s="9">
        <f t="shared" si="357"/>
        <v>29.125</v>
      </c>
      <c r="U2251" s="8">
        <f t="shared" si="358"/>
        <v>28.841666666666669</v>
      </c>
      <c r="V2251" s="8">
        <f t="shared" si="359"/>
        <v>28.912500000000001</v>
      </c>
    </row>
    <row r="2252" spans="1:22" ht="13.5" x14ac:dyDescent="0.25">
      <c r="A2252" s="3">
        <f>RSI!A2252</f>
        <v>45281</v>
      </c>
      <c r="B2252" s="2">
        <f>RSI!B2252</f>
        <v>3.24</v>
      </c>
      <c r="C2252" s="2">
        <f>RSI!I2252</f>
        <v>26.308314163107454</v>
      </c>
      <c r="D2252" s="2">
        <f>MACD!E2252</f>
        <v>0.21563775447795575</v>
      </c>
      <c r="E2252" s="2">
        <f>MACD!F2252</f>
        <v>0.1368412955138596</v>
      </c>
      <c r="F2252" s="2">
        <f>'Moving Avg'!D2252</f>
        <v>3.3259999999999996</v>
      </c>
      <c r="G2252" s="2">
        <f>'Moving Avg'!F2252</f>
        <v>3.6999999999999993</v>
      </c>
      <c r="H2252" s="2">
        <f>'Moving Avg'!G2252</f>
        <v>3.7406000000000006</v>
      </c>
      <c r="I2252" s="2">
        <f>'Moving Avg'!H2252</f>
        <v>3.0076499999999995</v>
      </c>
      <c r="J2252" s="6" t="str">
        <f>OBV!F2252</f>
        <v>BEARISH</v>
      </c>
      <c r="K2252" s="6" t="str">
        <f>OBV!G2252</f>
        <v>NEUTRAL</v>
      </c>
      <c r="L2252" s="6" t="str">
        <f>OBV!H2252</f>
        <v>CONFIRMED BEARISH</v>
      </c>
      <c r="M2252" s="8">
        <f t="shared" si="350"/>
        <v>50</v>
      </c>
      <c r="N2252" s="8">
        <f t="shared" si="351"/>
        <v>0</v>
      </c>
      <c r="O2252" s="8">
        <f t="shared" si="352"/>
        <v>50</v>
      </c>
      <c r="P2252" s="8">
        <f t="shared" si="353"/>
        <v>16.5</v>
      </c>
      <c r="Q2252" s="9">
        <f t="shared" si="354"/>
        <v>27.475000000000001</v>
      </c>
      <c r="R2252" s="9">
        <f t="shared" si="355"/>
        <v>31.625</v>
      </c>
      <c r="S2252" s="9">
        <f t="shared" si="356"/>
        <v>27.425000000000001</v>
      </c>
      <c r="T2252" s="9">
        <f t="shared" si="357"/>
        <v>29.125</v>
      </c>
      <c r="U2252" s="8">
        <f t="shared" si="358"/>
        <v>28.841666666666669</v>
      </c>
      <c r="V2252" s="8">
        <f t="shared" si="359"/>
        <v>28.912500000000001</v>
      </c>
    </row>
    <row r="2253" spans="1:22" ht="13.5" x14ac:dyDescent="0.25">
      <c r="A2253" s="3">
        <f>RSI!A2253</f>
        <v>45282</v>
      </c>
      <c r="B2253" s="2">
        <f>RSI!B2253</f>
        <v>3.24</v>
      </c>
      <c r="C2253" s="2">
        <f>RSI!I2253</f>
        <v>26.308314163107454</v>
      </c>
      <c r="D2253" s="2">
        <f>MACD!E2253</f>
        <v>0.23715295354510646</v>
      </c>
      <c r="E2253" s="2">
        <f>MACD!F2253</f>
        <v>0.15690362712010897</v>
      </c>
      <c r="F2253" s="2">
        <f>'Moving Avg'!D2253</f>
        <v>3.2679999999999998</v>
      </c>
      <c r="G2253" s="2">
        <f>'Moving Avg'!F2253</f>
        <v>3.6674999999999991</v>
      </c>
      <c r="H2253" s="2">
        <f>'Moving Avg'!G2253</f>
        <v>3.7388000000000017</v>
      </c>
      <c r="I2253" s="2">
        <f>'Moving Avg'!H2253</f>
        <v>3.0116499999999991</v>
      </c>
      <c r="J2253" s="6" t="str">
        <f>OBV!F2253</f>
        <v>BEARISH</v>
      </c>
      <c r="K2253" s="6" t="str">
        <f>OBV!G2253</f>
        <v>NEUTRAL</v>
      </c>
      <c r="L2253" s="6" t="str">
        <f>OBV!H2253</f>
        <v>CONFIRMED BEARISH</v>
      </c>
      <c r="M2253" s="8">
        <f t="shared" si="350"/>
        <v>50</v>
      </c>
      <c r="N2253" s="8">
        <f t="shared" si="351"/>
        <v>0</v>
      </c>
      <c r="O2253" s="8">
        <f t="shared" si="352"/>
        <v>50</v>
      </c>
      <c r="P2253" s="8">
        <f t="shared" si="353"/>
        <v>16.5</v>
      </c>
      <c r="Q2253" s="9">
        <f t="shared" si="354"/>
        <v>27.475000000000001</v>
      </c>
      <c r="R2253" s="9">
        <f t="shared" si="355"/>
        <v>31.625</v>
      </c>
      <c r="S2253" s="9">
        <f t="shared" si="356"/>
        <v>27.425000000000001</v>
      </c>
      <c r="T2253" s="9">
        <f t="shared" si="357"/>
        <v>29.125</v>
      </c>
      <c r="U2253" s="8">
        <f t="shared" si="358"/>
        <v>28.841666666666669</v>
      </c>
      <c r="V2253" s="8">
        <f t="shared" si="359"/>
        <v>28.912500000000001</v>
      </c>
    </row>
    <row r="2254" spans="1:22" ht="13.5" x14ac:dyDescent="0.25">
      <c r="A2254" s="3">
        <f>RSI!A2254</f>
        <v>45285</v>
      </c>
      <c r="B2254" s="2">
        <f>RSI!B2254</f>
        <v>3.24</v>
      </c>
      <c r="C2254" s="2">
        <f>RSI!I2254</f>
        <v>26.308314163107468</v>
      </c>
      <c r="D2254" s="2">
        <f>MACD!E2254</f>
        <v>0.2546118365345249</v>
      </c>
      <c r="E2254" s="2">
        <f>MACD!F2254</f>
        <v>0.17644526900299218</v>
      </c>
      <c r="F2254" s="2">
        <f>'Moving Avg'!D2254</f>
        <v>3.2520000000000002</v>
      </c>
      <c r="G2254" s="2">
        <f>'Moving Avg'!F2254</f>
        <v>3.6349999999999993</v>
      </c>
      <c r="H2254" s="2">
        <f>'Moving Avg'!G2254</f>
        <v>3.7332000000000019</v>
      </c>
      <c r="I2254" s="2">
        <f>'Moving Avg'!H2254</f>
        <v>3.0154499999999991</v>
      </c>
      <c r="J2254" s="6" t="str">
        <f>OBV!F2254</f>
        <v>BEARISH</v>
      </c>
      <c r="K2254" s="6" t="str">
        <f>OBV!G2254</f>
        <v>NEUTRAL</v>
      </c>
      <c r="L2254" s="6" t="str">
        <f>OBV!H2254</f>
        <v>CONFIRMED BEARISH</v>
      </c>
      <c r="M2254" s="8">
        <f t="shared" si="350"/>
        <v>50</v>
      </c>
      <c r="N2254" s="8">
        <f t="shared" si="351"/>
        <v>0</v>
      </c>
      <c r="O2254" s="8">
        <f t="shared" si="352"/>
        <v>50</v>
      </c>
      <c r="P2254" s="8">
        <f t="shared" si="353"/>
        <v>16.5</v>
      </c>
      <c r="Q2254" s="9">
        <f t="shared" si="354"/>
        <v>27.475000000000001</v>
      </c>
      <c r="R2254" s="9">
        <f t="shared" si="355"/>
        <v>31.625</v>
      </c>
      <c r="S2254" s="9">
        <f t="shared" si="356"/>
        <v>27.425000000000001</v>
      </c>
      <c r="T2254" s="9">
        <f t="shared" si="357"/>
        <v>29.125</v>
      </c>
      <c r="U2254" s="8">
        <f t="shared" si="358"/>
        <v>28.841666666666669</v>
      </c>
      <c r="V2254" s="8">
        <f t="shared" si="359"/>
        <v>28.912500000000001</v>
      </c>
    </row>
    <row r="2255" spans="1:22" ht="13.5" x14ac:dyDescent="0.25">
      <c r="A2255" s="3">
        <f>RSI!A2255</f>
        <v>45286</v>
      </c>
      <c r="B2255" s="2">
        <f>RSI!B2255</f>
        <v>3.24</v>
      </c>
      <c r="C2255" s="2">
        <f>RSI!I2255</f>
        <v>26.308314163107468</v>
      </c>
      <c r="D2255" s="2">
        <f>MACD!E2255</f>
        <v>0.24231196609564165</v>
      </c>
      <c r="E2255" s="2">
        <f>MACD!F2255</f>
        <v>0.18961860842152206</v>
      </c>
      <c r="F2255" s="2">
        <f>'Moving Avg'!D2255</f>
        <v>3.2400000000000007</v>
      </c>
      <c r="G2255" s="2">
        <f>'Moving Avg'!F2255</f>
        <v>3.6024999999999991</v>
      </c>
      <c r="H2255" s="2">
        <f>'Moving Avg'!G2255</f>
        <v>3.7252000000000023</v>
      </c>
      <c r="I2255" s="2">
        <f>'Moving Avg'!H2255</f>
        <v>3.0192499999999991</v>
      </c>
      <c r="J2255" s="6" t="str">
        <f>OBV!F2255</f>
        <v>BEARISH</v>
      </c>
      <c r="K2255" s="6" t="str">
        <f>OBV!G2255</f>
        <v>NEUTRAL</v>
      </c>
      <c r="L2255" s="6" t="str">
        <f>OBV!H2255</f>
        <v>CONFIRMED BEARISH</v>
      </c>
      <c r="M2255" s="8">
        <f t="shared" si="350"/>
        <v>50</v>
      </c>
      <c r="N2255" s="8">
        <f t="shared" si="351"/>
        <v>0</v>
      </c>
      <c r="O2255" s="8">
        <f t="shared" si="352"/>
        <v>50</v>
      </c>
      <c r="P2255" s="8">
        <f t="shared" si="353"/>
        <v>16.5</v>
      </c>
      <c r="Q2255" s="9">
        <f t="shared" si="354"/>
        <v>27.475000000000001</v>
      </c>
      <c r="R2255" s="9">
        <f t="shared" si="355"/>
        <v>31.625</v>
      </c>
      <c r="S2255" s="9">
        <f t="shared" si="356"/>
        <v>27.425000000000001</v>
      </c>
      <c r="T2255" s="9">
        <f t="shared" si="357"/>
        <v>29.125</v>
      </c>
      <c r="U2255" s="8">
        <f t="shared" si="358"/>
        <v>28.841666666666669</v>
      </c>
      <c r="V2255" s="8">
        <f t="shared" si="359"/>
        <v>28.912500000000001</v>
      </c>
    </row>
    <row r="2256" spans="1:22" ht="13.5" x14ac:dyDescent="0.25">
      <c r="A2256" s="3">
        <f>RSI!A2256</f>
        <v>45287</v>
      </c>
      <c r="B2256" s="2">
        <f>RSI!B2256</f>
        <v>3.24</v>
      </c>
      <c r="C2256" s="2">
        <f>RSI!I2256</f>
        <v>26.308314163107468</v>
      </c>
      <c r="D2256" s="2">
        <f>MACD!E2256</f>
        <v>0.264671760297706</v>
      </c>
      <c r="E2256" s="2">
        <f>MACD!F2256</f>
        <v>0.20462923879675884</v>
      </c>
      <c r="F2256" s="2">
        <f>'Moving Avg'!D2256</f>
        <v>3.2400000000000007</v>
      </c>
      <c r="G2256" s="2">
        <f>'Moving Avg'!F2256</f>
        <v>3.5699999999999994</v>
      </c>
      <c r="H2256" s="2">
        <f>'Moving Avg'!G2256</f>
        <v>3.7130000000000023</v>
      </c>
      <c r="I2256" s="2">
        <f>'Moving Avg'!H2256</f>
        <v>3.0229499999999989</v>
      </c>
      <c r="J2256" s="6" t="str">
        <f>OBV!F2256</f>
        <v>NEUTRAL</v>
      </c>
      <c r="K2256" s="6" t="str">
        <f>OBV!G2256</f>
        <v>NEUTRAL</v>
      </c>
      <c r="L2256" s="6" t="str">
        <f>OBV!H2256</f>
        <v>NEUTRAL</v>
      </c>
      <c r="M2256" s="8">
        <f t="shared" si="350"/>
        <v>50</v>
      </c>
      <c r="N2256" s="8">
        <f t="shared" si="351"/>
        <v>0</v>
      </c>
      <c r="O2256" s="8">
        <f t="shared" si="352"/>
        <v>50</v>
      </c>
      <c r="P2256" s="8">
        <f t="shared" si="353"/>
        <v>33</v>
      </c>
      <c r="Q2256" s="9">
        <f t="shared" si="354"/>
        <v>29.95</v>
      </c>
      <c r="R2256" s="9">
        <f t="shared" si="355"/>
        <v>35.75</v>
      </c>
      <c r="S2256" s="9">
        <f t="shared" si="356"/>
        <v>34.85</v>
      </c>
      <c r="T2256" s="9">
        <f t="shared" si="357"/>
        <v>33.25</v>
      </c>
      <c r="U2256" s="8">
        <f t="shared" si="358"/>
        <v>33.516666666666673</v>
      </c>
      <c r="V2256" s="8">
        <f t="shared" si="359"/>
        <v>33.450000000000003</v>
      </c>
    </row>
    <row r="2257" spans="1:22" ht="13.5" x14ac:dyDescent="0.25">
      <c r="A2257" s="3">
        <f>RSI!A2257</f>
        <v>45288</v>
      </c>
      <c r="B2257" s="2">
        <f>RSI!B2257</f>
        <v>3.24</v>
      </c>
      <c r="C2257" s="2">
        <f>RSI!I2257</f>
        <v>26.308314163107468</v>
      </c>
      <c r="D2257" s="2">
        <f>MACD!E2257</f>
        <v>0.27928787529593047</v>
      </c>
      <c r="E2257" s="2">
        <f>MACD!F2257</f>
        <v>0.21956096609659317</v>
      </c>
      <c r="F2257" s="2">
        <f>'Moving Avg'!D2257</f>
        <v>3.2400000000000007</v>
      </c>
      <c r="G2257" s="2">
        <f>'Moving Avg'!F2257</f>
        <v>3.5375000000000001</v>
      </c>
      <c r="H2257" s="2">
        <f>'Moving Avg'!G2257</f>
        <v>3.7054000000000027</v>
      </c>
      <c r="I2257" s="2">
        <f>'Moving Avg'!H2257</f>
        <v>3.0266999999999991</v>
      </c>
      <c r="J2257" s="6" t="str">
        <f>OBV!F2257</f>
        <v>NEUTRAL</v>
      </c>
      <c r="K2257" s="6" t="str">
        <f>OBV!G2257</f>
        <v>NEUTRAL</v>
      </c>
      <c r="L2257" s="6" t="str">
        <f>OBV!H2257</f>
        <v>NEUTRAL</v>
      </c>
      <c r="M2257" s="8">
        <f t="shared" si="350"/>
        <v>50</v>
      </c>
      <c r="N2257" s="8">
        <f t="shared" si="351"/>
        <v>0</v>
      </c>
      <c r="O2257" s="8">
        <f t="shared" si="352"/>
        <v>50</v>
      </c>
      <c r="P2257" s="8">
        <f t="shared" si="353"/>
        <v>33</v>
      </c>
      <c r="Q2257" s="9">
        <f t="shared" si="354"/>
        <v>29.95</v>
      </c>
      <c r="R2257" s="9">
        <f t="shared" si="355"/>
        <v>35.75</v>
      </c>
      <c r="S2257" s="9">
        <f t="shared" si="356"/>
        <v>34.85</v>
      </c>
      <c r="T2257" s="9">
        <f t="shared" si="357"/>
        <v>33.25</v>
      </c>
      <c r="U2257" s="8">
        <f t="shared" si="358"/>
        <v>33.516666666666673</v>
      </c>
      <c r="V2257" s="8">
        <f t="shared" si="359"/>
        <v>33.450000000000003</v>
      </c>
    </row>
    <row r="2258" spans="1:22" ht="13.5" x14ac:dyDescent="0.25">
      <c r="A2258" s="3">
        <f>RSI!A2258</f>
        <v>45289</v>
      </c>
      <c r="B2258" s="2">
        <f>RSI!B2258</f>
        <v>3.24</v>
      </c>
      <c r="C2258" s="2">
        <f>RSI!I2258</f>
        <v>26.308314163107468</v>
      </c>
      <c r="D2258" s="2">
        <f>MACD!E2258</f>
        <v>0.25952229160170814</v>
      </c>
      <c r="E2258" s="2">
        <f>MACD!F2258</f>
        <v>0.22755323119761617</v>
      </c>
      <c r="F2258" s="2">
        <f>'Moving Avg'!D2258</f>
        <v>3.2400000000000007</v>
      </c>
      <c r="G2258" s="2">
        <f>'Moving Avg'!F2258</f>
        <v>3.5055000000000001</v>
      </c>
      <c r="H2258" s="2">
        <f>'Moving Avg'!G2258</f>
        <v>3.6978000000000026</v>
      </c>
      <c r="I2258" s="2">
        <f>'Moving Avg'!H2258</f>
        <v>3.0311499999999989</v>
      </c>
      <c r="J2258" s="6" t="str">
        <f>OBV!F2258</f>
        <v>NEUTRAL</v>
      </c>
      <c r="K2258" s="6" t="str">
        <f>OBV!G2258</f>
        <v>NEUTRAL</v>
      </c>
      <c r="L2258" s="6" t="str">
        <f>OBV!H2258</f>
        <v>NEUTRAL</v>
      </c>
      <c r="M2258" s="8">
        <f t="shared" si="350"/>
        <v>50</v>
      </c>
      <c r="N2258" s="8">
        <f t="shared" si="351"/>
        <v>0</v>
      </c>
      <c r="O2258" s="8">
        <f t="shared" si="352"/>
        <v>50</v>
      </c>
      <c r="P2258" s="8">
        <f t="shared" si="353"/>
        <v>33</v>
      </c>
      <c r="Q2258" s="9">
        <f t="shared" si="354"/>
        <v>29.95</v>
      </c>
      <c r="R2258" s="9">
        <f t="shared" si="355"/>
        <v>35.75</v>
      </c>
      <c r="S2258" s="9">
        <f t="shared" si="356"/>
        <v>34.85</v>
      </c>
      <c r="T2258" s="9">
        <f t="shared" si="357"/>
        <v>33.25</v>
      </c>
      <c r="U2258" s="8">
        <f t="shared" si="358"/>
        <v>33.516666666666673</v>
      </c>
      <c r="V2258" s="8">
        <f t="shared" si="359"/>
        <v>33.450000000000003</v>
      </c>
    </row>
    <row r="2259" spans="1:22" ht="13.5" x14ac:dyDescent="0.25">
      <c r="A2259" s="3">
        <f>RSI!A2259</f>
        <v>45293</v>
      </c>
      <c r="B2259" s="2">
        <f>RSI!B2259</f>
        <v>3.38</v>
      </c>
      <c r="C2259" s="2">
        <f>RSI!I2259</f>
        <v>41.548767876097202</v>
      </c>
      <c r="D2259" s="2">
        <f>MACD!E2259</f>
        <v>0.20170569706519004</v>
      </c>
      <c r="E2259" s="2">
        <f>MACD!F2259</f>
        <v>0.22238372437113096</v>
      </c>
      <c r="F2259" s="2">
        <f>'Moving Avg'!D2259</f>
        <v>3.2679999999999998</v>
      </c>
      <c r="G2259" s="2">
        <f>'Moving Avg'!F2259</f>
        <v>3.4805000000000001</v>
      </c>
      <c r="H2259" s="2">
        <f>'Moving Avg'!G2259</f>
        <v>3.6930000000000018</v>
      </c>
      <c r="I2259" s="2">
        <f>'Moving Avg'!H2259</f>
        <v>3.0361999999999996</v>
      </c>
      <c r="J2259" s="6" t="str">
        <f>OBV!F2259</f>
        <v>BULLISH</v>
      </c>
      <c r="K2259" s="6" t="str">
        <f>OBV!G2259</f>
        <v>NEUTRAL</v>
      </c>
      <c r="L2259" s="6" t="str">
        <f>OBV!H2259</f>
        <v>CONFIRMED BULLISH</v>
      </c>
      <c r="M2259" s="8">
        <f t="shared" si="350"/>
        <v>25</v>
      </c>
      <c r="N2259" s="8">
        <f t="shared" si="351"/>
        <v>100</v>
      </c>
      <c r="O2259" s="8">
        <f t="shared" si="352"/>
        <v>50</v>
      </c>
      <c r="P2259" s="8">
        <f t="shared" si="353"/>
        <v>83.5</v>
      </c>
      <c r="Q2259" s="9">
        <f t="shared" si="354"/>
        <v>63.774999999999999</v>
      </c>
      <c r="R2259" s="9">
        <f t="shared" si="355"/>
        <v>63.375</v>
      </c>
      <c r="S2259" s="9">
        <f t="shared" si="356"/>
        <v>68.825000000000003</v>
      </c>
      <c r="T2259" s="9">
        <f t="shared" si="357"/>
        <v>64.625</v>
      </c>
      <c r="U2259" s="8">
        <f t="shared" si="358"/>
        <v>65.325000000000003</v>
      </c>
      <c r="V2259" s="8">
        <f t="shared" si="359"/>
        <v>65.150000000000006</v>
      </c>
    </row>
    <row r="2260" spans="1:22" ht="13.5" x14ac:dyDescent="0.25">
      <c r="A2260" s="3">
        <f>RSI!A2260</f>
        <v>45294</v>
      </c>
      <c r="B2260" s="2">
        <f>RSI!B2260</f>
        <v>3.23</v>
      </c>
      <c r="C2260" s="2">
        <f>RSI!I2260</f>
        <v>33.544097946815384</v>
      </c>
      <c r="D2260" s="2">
        <f>MACD!E2260</f>
        <v>0.16145958229082202</v>
      </c>
      <c r="E2260" s="2">
        <f>MACD!F2260</f>
        <v>0.21019889595506919</v>
      </c>
      <c r="F2260" s="2">
        <f>'Moving Avg'!D2260</f>
        <v>3.2660000000000005</v>
      </c>
      <c r="G2260" s="2">
        <f>'Moving Avg'!F2260</f>
        <v>3.4500000000000006</v>
      </c>
      <c r="H2260" s="2">
        <f>'Moving Avg'!G2260</f>
        <v>3.6810000000000014</v>
      </c>
      <c r="I2260" s="2">
        <f>'Moving Avg'!H2260</f>
        <v>3.0404999999999989</v>
      </c>
      <c r="J2260" s="6" t="str">
        <f>OBV!F2260</f>
        <v>BULLISH</v>
      </c>
      <c r="K2260" s="6" t="str">
        <f>OBV!G2260</f>
        <v>NEUTRAL</v>
      </c>
      <c r="L2260" s="6" t="str">
        <f>OBV!H2260</f>
        <v>BULLISH DIVERGENCE</v>
      </c>
      <c r="M2260" s="8">
        <f t="shared" si="350"/>
        <v>25</v>
      </c>
      <c r="N2260" s="8">
        <f t="shared" si="351"/>
        <v>100</v>
      </c>
      <c r="O2260" s="8">
        <f t="shared" si="352"/>
        <v>50</v>
      </c>
      <c r="P2260" s="8">
        <f t="shared" si="353"/>
        <v>66.5</v>
      </c>
      <c r="Q2260" s="9">
        <f t="shared" si="354"/>
        <v>61.225000000000001</v>
      </c>
      <c r="R2260" s="9">
        <f t="shared" si="355"/>
        <v>59.125</v>
      </c>
      <c r="S2260" s="9">
        <f t="shared" si="356"/>
        <v>61.174999999999997</v>
      </c>
      <c r="T2260" s="9">
        <f t="shared" si="357"/>
        <v>60.375</v>
      </c>
      <c r="U2260" s="8">
        <f t="shared" si="358"/>
        <v>60.508333333333326</v>
      </c>
      <c r="V2260" s="8">
        <f t="shared" si="359"/>
        <v>60.474999999999994</v>
      </c>
    </row>
    <row r="2261" spans="1:22" ht="13.5" x14ac:dyDescent="0.25">
      <c r="A2261" s="3">
        <f>RSI!A2261</f>
        <v>45295</v>
      </c>
      <c r="B2261" s="2">
        <f>RSI!B2261</f>
        <v>3.37</v>
      </c>
      <c r="C2261" s="2">
        <f>RSI!I2261</f>
        <v>44.325246747158495</v>
      </c>
      <c r="D2261" s="2">
        <f>MACD!E2261</f>
        <v>0.10928431194291743</v>
      </c>
      <c r="E2261" s="2">
        <f>MACD!F2261</f>
        <v>0.19001597915263885</v>
      </c>
      <c r="F2261" s="2">
        <f>'Moving Avg'!D2261</f>
        <v>3.2920000000000003</v>
      </c>
      <c r="G2261" s="2">
        <f>'Moving Avg'!F2261</f>
        <v>3.4280000000000008</v>
      </c>
      <c r="H2261" s="2">
        <f>'Moving Avg'!G2261</f>
        <v>3.6718000000000011</v>
      </c>
      <c r="I2261" s="2">
        <f>'Moving Avg'!H2261</f>
        <v>3.0454999999999988</v>
      </c>
      <c r="J2261" s="6" t="str">
        <f>OBV!F2261</f>
        <v>BULLISH</v>
      </c>
      <c r="K2261" s="6" t="str">
        <f>OBV!G2261</f>
        <v>NEUTRAL</v>
      </c>
      <c r="L2261" s="6" t="str">
        <f>OBV!H2261</f>
        <v>CONFIRMED BULLISH</v>
      </c>
      <c r="M2261" s="8">
        <f t="shared" si="350"/>
        <v>25</v>
      </c>
      <c r="N2261" s="8">
        <f t="shared" si="351"/>
        <v>100</v>
      </c>
      <c r="O2261" s="8">
        <f t="shared" si="352"/>
        <v>50</v>
      </c>
      <c r="P2261" s="8">
        <f t="shared" si="353"/>
        <v>83.5</v>
      </c>
      <c r="Q2261" s="9">
        <f t="shared" si="354"/>
        <v>63.774999999999999</v>
      </c>
      <c r="R2261" s="9">
        <f t="shared" si="355"/>
        <v>63.375</v>
      </c>
      <c r="S2261" s="9">
        <f t="shared" si="356"/>
        <v>68.825000000000003</v>
      </c>
      <c r="T2261" s="9">
        <f t="shared" si="357"/>
        <v>64.625</v>
      </c>
      <c r="U2261" s="8">
        <f t="shared" si="358"/>
        <v>65.325000000000003</v>
      </c>
      <c r="V2261" s="8">
        <f t="shared" si="359"/>
        <v>65.150000000000006</v>
      </c>
    </row>
    <row r="2262" spans="1:22" ht="13.5" x14ac:dyDescent="0.25">
      <c r="A2262" s="3">
        <f>RSI!A2262</f>
        <v>45296</v>
      </c>
      <c r="B2262" s="2">
        <f>RSI!B2262</f>
        <v>3.39</v>
      </c>
      <c r="C2262" s="2">
        <f>RSI!I2262</f>
        <v>45.680967219744005</v>
      </c>
      <c r="D2262" s="2">
        <f>MACD!E2262</f>
        <v>6.4197882901761982E-2</v>
      </c>
      <c r="E2262" s="2">
        <f>MACD!F2262</f>
        <v>0.1648523599024635</v>
      </c>
      <c r="F2262" s="2">
        <f>'Moving Avg'!D2262</f>
        <v>3.3220000000000001</v>
      </c>
      <c r="G2262" s="2">
        <f>'Moving Avg'!F2262</f>
        <v>3.4075000000000011</v>
      </c>
      <c r="H2262" s="2">
        <f>'Moving Avg'!G2262</f>
        <v>3.6626000000000012</v>
      </c>
      <c r="I2262" s="2">
        <f>'Moving Avg'!H2262</f>
        <v>3.0503999999999989</v>
      </c>
      <c r="J2262" s="6" t="str">
        <f>OBV!F2262</f>
        <v>BULLISH</v>
      </c>
      <c r="K2262" s="6" t="str">
        <f>OBV!G2262</f>
        <v>NEUTRAL</v>
      </c>
      <c r="L2262" s="6" t="str">
        <f>OBV!H2262</f>
        <v>CONFIRMED BULLISH</v>
      </c>
      <c r="M2262" s="8">
        <f t="shared" si="350"/>
        <v>25</v>
      </c>
      <c r="N2262" s="8">
        <f t="shared" si="351"/>
        <v>100</v>
      </c>
      <c r="O2262" s="8">
        <f t="shared" si="352"/>
        <v>50</v>
      </c>
      <c r="P2262" s="8">
        <f t="shared" si="353"/>
        <v>83.5</v>
      </c>
      <c r="Q2262" s="9">
        <f t="shared" si="354"/>
        <v>63.774999999999999</v>
      </c>
      <c r="R2262" s="9">
        <f t="shared" si="355"/>
        <v>63.375</v>
      </c>
      <c r="S2262" s="9">
        <f t="shared" si="356"/>
        <v>68.825000000000003</v>
      </c>
      <c r="T2262" s="9">
        <f t="shared" si="357"/>
        <v>64.625</v>
      </c>
      <c r="U2262" s="8">
        <f t="shared" si="358"/>
        <v>65.325000000000003</v>
      </c>
      <c r="V2262" s="8">
        <f t="shared" si="359"/>
        <v>65.150000000000006</v>
      </c>
    </row>
    <row r="2263" spans="1:22" ht="13.5" x14ac:dyDescent="0.25">
      <c r="A2263" s="3">
        <f>RSI!A2263</f>
        <v>45299</v>
      </c>
      <c r="B2263" s="2">
        <f>RSI!B2263</f>
        <v>3.24</v>
      </c>
      <c r="C2263" s="2">
        <f>RSI!I2263</f>
        <v>38.173119547837622</v>
      </c>
      <c r="D2263" s="2">
        <f>MACD!E2263</f>
        <v>3.7543867181178747E-2</v>
      </c>
      <c r="E2263" s="2">
        <f>MACD!F2263</f>
        <v>0.13939066135820655</v>
      </c>
      <c r="F2263" s="2">
        <f>'Moving Avg'!D2263</f>
        <v>3.3220000000000001</v>
      </c>
      <c r="G2263" s="2">
        <f>'Moving Avg'!F2263</f>
        <v>3.3795000000000002</v>
      </c>
      <c r="H2263" s="2">
        <f>'Moving Avg'!G2263</f>
        <v>3.6550000000000011</v>
      </c>
      <c r="I2263" s="2">
        <f>'Moving Avg'!H2263</f>
        <v>3.0541999999999998</v>
      </c>
      <c r="J2263" s="6" t="str">
        <f>OBV!F2263</f>
        <v>BEARISH</v>
      </c>
      <c r="K2263" s="6" t="str">
        <f>OBV!G2263</f>
        <v>NEUTRAL</v>
      </c>
      <c r="L2263" s="6" t="str">
        <f>OBV!H2263</f>
        <v>NEUTRAL</v>
      </c>
      <c r="M2263" s="8">
        <f t="shared" si="350"/>
        <v>25</v>
      </c>
      <c r="N2263" s="8">
        <f t="shared" si="351"/>
        <v>100</v>
      </c>
      <c r="O2263" s="8">
        <f t="shared" si="352"/>
        <v>50</v>
      </c>
      <c r="P2263" s="8">
        <f t="shared" si="353"/>
        <v>16.5</v>
      </c>
      <c r="Q2263" s="9">
        <f t="shared" si="354"/>
        <v>53.725000000000001</v>
      </c>
      <c r="R2263" s="9">
        <f t="shared" si="355"/>
        <v>46.625</v>
      </c>
      <c r="S2263" s="9">
        <f t="shared" si="356"/>
        <v>38.674999999999997</v>
      </c>
      <c r="T2263" s="9">
        <f t="shared" si="357"/>
        <v>47.875</v>
      </c>
      <c r="U2263" s="8">
        <f t="shared" si="358"/>
        <v>46.341666666666661</v>
      </c>
      <c r="V2263" s="8">
        <f t="shared" si="359"/>
        <v>46.724999999999994</v>
      </c>
    </row>
    <row r="2264" spans="1:22" ht="13.5" x14ac:dyDescent="0.25">
      <c r="A2264" s="3">
        <f>RSI!A2264</f>
        <v>45300</v>
      </c>
      <c r="B2264" s="2">
        <f>RSI!B2264</f>
        <v>3.38</v>
      </c>
      <c r="C2264" s="2">
        <f>RSI!I2264</f>
        <v>46.93867969145797</v>
      </c>
      <c r="D2264" s="2">
        <f>MACD!E2264</f>
        <v>5.8628706231012018E-3</v>
      </c>
      <c r="E2264" s="2">
        <f>MACD!F2264</f>
        <v>0.11268510321118548</v>
      </c>
      <c r="F2264" s="2">
        <f>'Moving Avg'!D2264</f>
        <v>3.3220000000000001</v>
      </c>
      <c r="G2264" s="2">
        <f>'Moving Avg'!F2264</f>
        <v>3.3595000000000006</v>
      </c>
      <c r="H2264" s="2">
        <f>'Moving Avg'!G2264</f>
        <v>3.6460000000000012</v>
      </c>
      <c r="I2264" s="2">
        <f>'Moving Avg'!H2264</f>
        <v>3.0586999999999995</v>
      </c>
      <c r="J2264" s="6" t="str">
        <f>OBV!F2264</f>
        <v>BEARISH</v>
      </c>
      <c r="K2264" s="6" t="str">
        <f>OBV!G2264</f>
        <v>NEUTRAL</v>
      </c>
      <c r="L2264" s="6" t="str">
        <f>OBV!H2264</f>
        <v>NEUTRAL</v>
      </c>
      <c r="M2264" s="8">
        <f t="shared" si="350"/>
        <v>25</v>
      </c>
      <c r="N2264" s="8">
        <f t="shared" si="351"/>
        <v>100</v>
      </c>
      <c r="O2264" s="8">
        <f t="shared" si="352"/>
        <v>50</v>
      </c>
      <c r="P2264" s="8">
        <f t="shared" si="353"/>
        <v>16.5</v>
      </c>
      <c r="Q2264" s="9">
        <f t="shared" si="354"/>
        <v>53.725000000000001</v>
      </c>
      <c r="R2264" s="9">
        <f t="shared" si="355"/>
        <v>46.625</v>
      </c>
      <c r="S2264" s="9">
        <f t="shared" si="356"/>
        <v>38.674999999999997</v>
      </c>
      <c r="T2264" s="9">
        <f t="shared" si="357"/>
        <v>47.875</v>
      </c>
      <c r="U2264" s="8">
        <f t="shared" si="358"/>
        <v>46.341666666666661</v>
      </c>
      <c r="V2264" s="8">
        <f t="shared" si="359"/>
        <v>46.724999999999994</v>
      </c>
    </row>
    <row r="2265" spans="1:22" ht="13.5" x14ac:dyDescent="0.25">
      <c r="A2265" s="3">
        <f>RSI!A2265</f>
        <v>45301</v>
      </c>
      <c r="B2265" s="2">
        <f>RSI!B2265</f>
        <v>3.23</v>
      </c>
      <c r="C2265" s="2">
        <f>RSI!I2265</f>
        <v>40.339620097423925</v>
      </c>
      <c r="D2265" s="2">
        <f>MACD!E2265</f>
        <v>-9.5095668012961099E-3</v>
      </c>
      <c r="E2265" s="2">
        <f>MACD!F2265</f>
        <v>8.8246169208689176E-2</v>
      </c>
      <c r="F2265" s="2">
        <f>'Moving Avg'!D2265</f>
        <v>3.3220000000000001</v>
      </c>
      <c r="G2265" s="2">
        <f>'Moving Avg'!F2265</f>
        <v>3.3415000000000008</v>
      </c>
      <c r="H2265" s="2">
        <f>'Moving Avg'!G2265</f>
        <v>3.6336000000000013</v>
      </c>
      <c r="I2265" s="2">
        <f>'Moving Avg'!H2265</f>
        <v>3.0624499999999997</v>
      </c>
      <c r="J2265" s="6" t="str">
        <f>OBV!F2265</f>
        <v>BEARISH</v>
      </c>
      <c r="K2265" s="6" t="str">
        <f>OBV!G2265</f>
        <v>NEUTRAL</v>
      </c>
      <c r="L2265" s="6" t="str">
        <f>OBV!H2265</f>
        <v>NEUTRAL</v>
      </c>
      <c r="M2265" s="8">
        <f t="shared" si="350"/>
        <v>25</v>
      </c>
      <c r="N2265" s="8">
        <f t="shared" si="351"/>
        <v>100</v>
      </c>
      <c r="O2265" s="8">
        <f t="shared" si="352"/>
        <v>50</v>
      </c>
      <c r="P2265" s="8">
        <f t="shared" si="353"/>
        <v>16.5</v>
      </c>
      <c r="Q2265" s="9">
        <f t="shared" si="354"/>
        <v>53.725000000000001</v>
      </c>
      <c r="R2265" s="9">
        <f t="shared" si="355"/>
        <v>46.625</v>
      </c>
      <c r="S2265" s="9">
        <f t="shared" si="356"/>
        <v>38.674999999999997</v>
      </c>
      <c r="T2265" s="9">
        <f t="shared" si="357"/>
        <v>47.875</v>
      </c>
      <c r="U2265" s="8">
        <f t="shared" si="358"/>
        <v>46.341666666666661</v>
      </c>
      <c r="V2265" s="8">
        <f t="shared" si="359"/>
        <v>46.724999999999994</v>
      </c>
    </row>
    <row r="2266" spans="1:22" ht="13.5" x14ac:dyDescent="0.25">
      <c r="A2266" s="3">
        <f>RSI!A2266</f>
        <v>45302</v>
      </c>
      <c r="B2266" s="2">
        <f>RSI!B2266</f>
        <v>3.23</v>
      </c>
      <c r="C2266" s="2">
        <f>RSI!I2266</f>
        <v>40.339620097423925</v>
      </c>
      <c r="D2266" s="2">
        <f>MACD!E2266</f>
        <v>-2.1331168010709334E-2</v>
      </c>
      <c r="E2266" s="2">
        <f>MACD!F2266</f>
        <v>6.6330701764809472E-2</v>
      </c>
      <c r="F2266" s="2">
        <f>'Moving Avg'!D2266</f>
        <v>3.2940000000000005</v>
      </c>
      <c r="G2266" s="2">
        <f>'Moving Avg'!F2266</f>
        <v>3.3135000000000003</v>
      </c>
      <c r="H2266" s="2">
        <f>'Moving Avg'!G2266</f>
        <v>3.6226000000000003</v>
      </c>
      <c r="I2266" s="2">
        <f>'Moving Avg'!H2266</f>
        <v>3.0661999999999994</v>
      </c>
      <c r="J2266" s="6" t="str">
        <f>OBV!F2266</f>
        <v>BEARISH</v>
      </c>
      <c r="K2266" s="6" t="str">
        <f>OBV!G2266</f>
        <v>NEUTRAL</v>
      </c>
      <c r="L2266" s="6" t="str">
        <f>OBV!H2266</f>
        <v>CONFIRMED BEARISH</v>
      </c>
      <c r="M2266" s="8">
        <f t="shared" si="350"/>
        <v>25</v>
      </c>
      <c r="N2266" s="8">
        <f t="shared" si="351"/>
        <v>100</v>
      </c>
      <c r="O2266" s="8">
        <f t="shared" si="352"/>
        <v>50</v>
      </c>
      <c r="P2266" s="8">
        <f t="shared" si="353"/>
        <v>16.5</v>
      </c>
      <c r="Q2266" s="9">
        <f t="shared" si="354"/>
        <v>53.725000000000001</v>
      </c>
      <c r="R2266" s="9">
        <f t="shared" si="355"/>
        <v>46.625</v>
      </c>
      <c r="S2266" s="9">
        <f t="shared" si="356"/>
        <v>38.674999999999997</v>
      </c>
      <c r="T2266" s="9">
        <f t="shared" si="357"/>
        <v>47.875</v>
      </c>
      <c r="U2266" s="8">
        <f t="shared" si="358"/>
        <v>46.341666666666661</v>
      </c>
      <c r="V2266" s="8">
        <f t="shared" si="359"/>
        <v>46.724999999999994</v>
      </c>
    </row>
    <row r="2267" spans="1:22" ht="13.5" x14ac:dyDescent="0.25">
      <c r="A2267" s="3">
        <f>RSI!A2267</f>
        <v>45303</v>
      </c>
      <c r="B2267" s="2">
        <f>RSI!B2267</f>
        <v>3.23</v>
      </c>
      <c r="C2267" s="2">
        <f>RSI!I2267</f>
        <v>40.339620097423939</v>
      </c>
      <c r="D2267" s="2">
        <f>MACD!E2267</f>
        <v>-3.0236055932492789E-2</v>
      </c>
      <c r="E2267" s="2">
        <f>MACD!F2267</f>
        <v>4.7017350225349024E-2</v>
      </c>
      <c r="F2267" s="2">
        <f>'Moving Avg'!D2267</f>
        <v>3.2619999999999996</v>
      </c>
      <c r="G2267" s="2">
        <f>'Moving Avg'!F2267</f>
        <v>3.2875000000000001</v>
      </c>
      <c r="H2267" s="2">
        <f>'Moving Avg'!G2267</f>
        <v>3.6101999999999999</v>
      </c>
      <c r="I2267" s="2">
        <f>'Moving Avg'!H2267</f>
        <v>3.0699499999999995</v>
      </c>
      <c r="J2267" s="6" t="str">
        <f>OBV!F2267</f>
        <v>BEARISH</v>
      </c>
      <c r="K2267" s="6" t="str">
        <f>OBV!G2267</f>
        <v>NEUTRAL</v>
      </c>
      <c r="L2267" s="6" t="str">
        <f>OBV!H2267</f>
        <v>CONFIRMED BEARISH</v>
      </c>
      <c r="M2267" s="8">
        <f t="shared" si="350"/>
        <v>25</v>
      </c>
      <c r="N2267" s="8">
        <f t="shared" si="351"/>
        <v>100</v>
      </c>
      <c r="O2267" s="8">
        <f t="shared" si="352"/>
        <v>50</v>
      </c>
      <c r="P2267" s="8">
        <f t="shared" si="353"/>
        <v>16.5</v>
      </c>
      <c r="Q2267" s="9">
        <f t="shared" si="354"/>
        <v>53.725000000000001</v>
      </c>
      <c r="R2267" s="9">
        <f t="shared" si="355"/>
        <v>46.625</v>
      </c>
      <c r="S2267" s="9">
        <f t="shared" si="356"/>
        <v>38.674999999999997</v>
      </c>
      <c r="T2267" s="9">
        <f t="shared" si="357"/>
        <v>47.875</v>
      </c>
      <c r="U2267" s="8">
        <f t="shared" si="358"/>
        <v>46.341666666666661</v>
      </c>
      <c r="V2267" s="8">
        <f t="shared" si="359"/>
        <v>46.724999999999994</v>
      </c>
    </row>
    <row r="2268" spans="1:22" ht="13.5" x14ac:dyDescent="0.25">
      <c r="A2268" s="3">
        <f>RSI!A2268</f>
        <v>45306</v>
      </c>
      <c r="B2268" s="2">
        <f>RSI!B2268</f>
        <v>3.23</v>
      </c>
      <c r="C2268" s="2">
        <f>RSI!I2268</f>
        <v>40.339620097423925</v>
      </c>
      <c r="D2268" s="2">
        <f>MACD!E2268</f>
        <v>-3.6754289421838227E-2</v>
      </c>
      <c r="E2268" s="2">
        <f>MACD!F2268</f>
        <v>3.026302229591158E-2</v>
      </c>
      <c r="F2268" s="2">
        <f>'Moving Avg'!D2268</f>
        <v>3.2600000000000002</v>
      </c>
      <c r="G2268" s="2">
        <f>'Moving Avg'!F2268</f>
        <v>3.2725</v>
      </c>
      <c r="H2268" s="2">
        <f>'Moving Avg'!G2268</f>
        <v>3.597799999999999</v>
      </c>
      <c r="I2268" s="2">
        <f>'Moving Avg'!H2268</f>
        <v>3.0736999999999997</v>
      </c>
      <c r="J2268" s="6" t="str">
        <f>OBV!F2268</f>
        <v>NEUTRAL</v>
      </c>
      <c r="K2268" s="6" t="str">
        <f>OBV!G2268</f>
        <v>NEUTRAL</v>
      </c>
      <c r="L2268" s="6" t="str">
        <f>OBV!H2268</f>
        <v>NEUTRAL</v>
      </c>
      <c r="M2268" s="8">
        <f t="shared" si="350"/>
        <v>25</v>
      </c>
      <c r="N2268" s="8">
        <f t="shared" si="351"/>
        <v>100</v>
      </c>
      <c r="O2268" s="8">
        <f t="shared" si="352"/>
        <v>50</v>
      </c>
      <c r="P2268" s="8">
        <f t="shared" si="353"/>
        <v>33</v>
      </c>
      <c r="Q2268" s="9">
        <f t="shared" si="354"/>
        <v>56.2</v>
      </c>
      <c r="R2268" s="9">
        <f t="shared" si="355"/>
        <v>50.75</v>
      </c>
      <c r="S2268" s="9">
        <f t="shared" si="356"/>
        <v>46.1</v>
      </c>
      <c r="T2268" s="9">
        <f t="shared" si="357"/>
        <v>52</v>
      </c>
      <c r="U2268" s="8">
        <f t="shared" si="358"/>
        <v>51.016666666666673</v>
      </c>
      <c r="V2268" s="8">
        <f t="shared" si="359"/>
        <v>51.262500000000003</v>
      </c>
    </row>
    <row r="2269" spans="1:22" ht="13.5" x14ac:dyDescent="0.25">
      <c r="A2269" s="3">
        <f>RSI!A2269</f>
        <v>45307</v>
      </c>
      <c r="B2269" s="2">
        <f>RSI!B2269</f>
        <v>3.23</v>
      </c>
      <c r="C2269" s="2">
        <f>RSI!I2269</f>
        <v>40.339620097423939</v>
      </c>
      <c r="D2269" s="2">
        <f>MACD!E2269</f>
        <v>-1.9789893558256555E-2</v>
      </c>
      <c r="E2269" s="2">
        <f>MACD!F2269</f>
        <v>2.0252439125077955E-2</v>
      </c>
      <c r="F2269" s="2">
        <f>'Moving Avg'!D2269</f>
        <v>3.2299999999999995</v>
      </c>
      <c r="G2269" s="2">
        <f>'Moving Avg'!F2269</f>
        <v>3.2679999999999998</v>
      </c>
      <c r="H2269" s="2">
        <f>'Moving Avg'!G2269</f>
        <v>3.585399999999999</v>
      </c>
      <c r="I2269" s="2">
        <f>'Moving Avg'!H2269</f>
        <v>3.0780999999999996</v>
      </c>
      <c r="J2269" s="6" t="str">
        <f>OBV!F2269</f>
        <v>NEUTRAL</v>
      </c>
      <c r="K2269" s="6" t="str">
        <f>OBV!G2269</f>
        <v>NEUTRAL</v>
      </c>
      <c r="L2269" s="6" t="str">
        <f>OBV!H2269</f>
        <v>NEUTRAL</v>
      </c>
      <c r="M2269" s="8">
        <f t="shared" si="350"/>
        <v>25</v>
      </c>
      <c r="N2269" s="8">
        <f t="shared" si="351"/>
        <v>100</v>
      </c>
      <c r="O2269" s="8">
        <f t="shared" si="352"/>
        <v>50</v>
      </c>
      <c r="P2269" s="8">
        <f t="shared" si="353"/>
        <v>33</v>
      </c>
      <c r="Q2269" s="9">
        <f t="shared" si="354"/>
        <v>56.2</v>
      </c>
      <c r="R2269" s="9">
        <f t="shared" si="355"/>
        <v>50.75</v>
      </c>
      <c r="S2269" s="9">
        <f t="shared" si="356"/>
        <v>46.1</v>
      </c>
      <c r="T2269" s="9">
        <f t="shared" si="357"/>
        <v>52</v>
      </c>
      <c r="U2269" s="8">
        <f t="shared" si="358"/>
        <v>51.016666666666673</v>
      </c>
      <c r="V2269" s="8">
        <f t="shared" si="359"/>
        <v>51.262500000000003</v>
      </c>
    </row>
    <row r="2270" spans="1:22" ht="13.5" x14ac:dyDescent="0.25">
      <c r="A2270" s="3">
        <f>RSI!A2270</f>
        <v>45308</v>
      </c>
      <c r="B2270" s="2">
        <f>RSI!B2270</f>
        <v>3.23</v>
      </c>
      <c r="C2270" s="2">
        <f>RSI!I2270</f>
        <v>40.339620097423939</v>
      </c>
      <c r="D2270" s="2">
        <f>MACD!E2270</f>
        <v>-2.7640695732848997E-2</v>
      </c>
      <c r="E2270" s="2">
        <f>MACD!F2270</f>
        <v>1.0673812153492567E-2</v>
      </c>
      <c r="F2270" s="2">
        <f>'Moving Avg'!D2270</f>
        <v>3.2299999999999995</v>
      </c>
      <c r="G2270" s="2">
        <f>'Moving Avg'!F2270</f>
        <v>3.2644999999999995</v>
      </c>
      <c r="H2270" s="2">
        <f>'Moving Avg'!G2270</f>
        <v>3.5729999999999986</v>
      </c>
      <c r="I2270" s="2">
        <f>'Moving Avg'!H2270</f>
        <v>3.0824999999999996</v>
      </c>
      <c r="J2270" s="6" t="str">
        <f>OBV!F2270</f>
        <v>NEUTRAL</v>
      </c>
      <c r="K2270" s="6" t="str">
        <f>OBV!G2270</f>
        <v>NEUTRAL</v>
      </c>
      <c r="L2270" s="6" t="str">
        <f>OBV!H2270</f>
        <v>NEUTRAL</v>
      </c>
      <c r="M2270" s="8">
        <f t="shared" si="350"/>
        <v>25</v>
      </c>
      <c r="N2270" s="8">
        <f t="shared" si="351"/>
        <v>100</v>
      </c>
      <c r="O2270" s="8">
        <f t="shared" si="352"/>
        <v>50</v>
      </c>
      <c r="P2270" s="8">
        <f t="shared" si="353"/>
        <v>33</v>
      </c>
      <c r="Q2270" s="9">
        <f t="shared" si="354"/>
        <v>56.2</v>
      </c>
      <c r="R2270" s="9">
        <f t="shared" si="355"/>
        <v>50.75</v>
      </c>
      <c r="S2270" s="9">
        <f t="shared" si="356"/>
        <v>46.1</v>
      </c>
      <c r="T2270" s="9">
        <f t="shared" si="357"/>
        <v>52</v>
      </c>
      <c r="U2270" s="8">
        <f t="shared" si="358"/>
        <v>51.016666666666673</v>
      </c>
      <c r="V2270" s="8">
        <f t="shared" si="359"/>
        <v>51.262500000000003</v>
      </c>
    </row>
    <row r="2271" spans="1:22" ht="13.5" x14ac:dyDescent="0.25">
      <c r="A2271" s="3">
        <f>RSI!A2271</f>
        <v>45309</v>
      </c>
      <c r="B2271" s="2">
        <f>RSI!B2271</f>
        <v>3.23</v>
      </c>
      <c r="C2271" s="2">
        <f>RSI!I2271</f>
        <v>40.339620097423939</v>
      </c>
      <c r="D2271" s="2">
        <f>MACD!E2271</f>
        <v>-1.1938153895473924E-2</v>
      </c>
      <c r="E2271" s="2">
        <f>MACD!F2271</f>
        <v>6.1514189436992685E-3</v>
      </c>
      <c r="F2271" s="2">
        <f>'Moving Avg'!D2271</f>
        <v>3.2299999999999995</v>
      </c>
      <c r="G2271" s="2">
        <f>'Moving Avg'!F2271</f>
        <v>3.2639999999999993</v>
      </c>
      <c r="H2271" s="2">
        <f>'Moving Avg'!G2271</f>
        <v>3.5605999999999978</v>
      </c>
      <c r="I2271" s="2">
        <f>'Moving Avg'!H2271</f>
        <v>3.0868999999999995</v>
      </c>
      <c r="J2271" s="6" t="str">
        <f>OBV!F2271</f>
        <v>NEUTRAL</v>
      </c>
      <c r="K2271" s="6" t="str">
        <f>OBV!G2271</f>
        <v>NEUTRAL</v>
      </c>
      <c r="L2271" s="6" t="str">
        <f>OBV!H2271</f>
        <v>NEUTRAL</v>
      </c>
      <c r="M2271" s="8">
        <f t="shared" si="350"/>
        <v>25</v>
      </c>
      <c r="N2271" s="8">
        <f t="shared" si="351"/>
        <v>45</v>
      </c>
      <c r="O2271" s="8">
        <f t="shared" si="352"/>
        <v>50</v>
      </c>
      <c r="P2271" s="8">
        <f t="shared" si="353"/>
        <v>33</v>
      </c>
      <c r="Q2271" s="9">
        <f t="shared" si="354"/>
        <v>36.950000000000003</v>
      </c>
      <c r="R2271" s="9">
        <f t="shared" si="355"/>
        <v>39.75</v>
      </c>
      <c r="S2271" s="9">
        <f t="shared" si="356"/>
        <v>37.85</v>
      </c>
      <c r="T2271" s="9">
        <f t="shared" si="357"/>
        <v>38.25</v>
      </c>
      <c r="U2271" s="8">
        <f t="shared" si="358"/>
        <v>38.183333333333337</v>
      </c>
      <c r="V2271" s="8">
        <f t="shared" si="359"/>
        <v>38.200000000000003</v>
      </c>
    </row>
    <row r="2272" spans="1:22" ht="13.5" x14ac:dyDescent="0.25">
      <c r="A2272" s="3">
        <f>RSI!A2272</f>
        <v>45310</v>
      </c>
      <c r="B2272" s="2">
        <f>RSI!B2272</f>
        <v>3.23</v>
      </c>
      <c r="C2272" s="2">
        <f>RSI!I2272</f>
        <v>40.339620097423939</v>
      </c>
      <c r="D2272" s="2">
        <f>MACD!E2272</f>
        <v>5.1728193833291414E-3</v>
      </c>
      <c r="E2272" s="2">
        <f>MACD!F2272</f>
        <v>5.9556990316252433E-3</v>
      </c>
      <c r="F2272" s="2">
        <f>'Moving Avg'!D2272</f>
        <v>3.2299999999999995</v>
      </c>
      <c r="G2272" s="2">
        <f>'Moving Avg'!F2272</f>
        <v>3.2634999999999992</v>
      </c>
      <c r="H2272" s="2">
        <f>'Moving Avg'!G2272</f>
        <v>3.5491999999999977</v>
      </c>
      <c r="I2272" s="2">
        <f>'Moving Avg'!H2272</f>
        <v>3.0912999999999995</v>
      </c>
      <c r="J2272" s="6" t="str">
        <f>OBV!F2272</f>
        <v>NEUTRAL</v>
      </c>
      <c r="K2272" s="6" t="str">
        <f>OBV!G2272</f>
        <v>NEUTRAL</v>
      </c>
      <c r="L2272" s="6" t="str">
        <f>OBV!H2272</f>
        <v>NEUTRAL</v>
      </c>
      <c r="M2272" s="8">
        <f t="shared" si="350"/>
        <v>25</v>
      </c>
      <c r="N2272" s="8">
        <f t="shared" si="351"/>
        <v>45</v>
      </c>
      <c r="O2272" s="8">
        <f t="shared" si="352"/>
        <v>50</v>
      </c>
      <c r="P2272" s="8">
        <f t="shared" si="353"/>
        <v>33</v>
      </c>
      <c r="Q2272" s="9">
        <f t="shared" si="354"/>
        <v>36.950000000000003</v>
      </c>
      <c r="R2272" s="9">
        <f t="shared" si="355"/>
        <v>39.75</v>
      </c>
      <c r="S2272" s="9">
        <f t="shared" si="356"/>
        <v>37.85</v>
      </c>
      <c r="T2272" s="9">
        <f t="shared" si="357"/>
        <v>38.25</v>
      </c>
      <c r="U2272" s="8">
        <f t="shared" si="358"/>
        <v>38.183333333333337</v>
      </c>
      <c r="V2272" s="8">
        <f t="shared" si="359"/>
        <v>38.200000000000003</v>
      </c>
    </row>
    <row r="2273" spans="1:22" ht="13.5" x14ac:dyDescent="0.25">
      <c r="A2273" s="3">
        <f>RSI!A2273</f>
        <v>45313</v>
      </c>
      <c r="B2273" s="2">
        <f>RSI!B2273</f>
        <v>3.23</v>
      </c>
      <c r="C2273" s="2">
        <f>RSI!I2273</f>
        <v>40.339620097423925</v>
      </c>
      <c r="D2273" s="2">
        <f>MACD!E2273</f>
        <v>-2.7336581832302365E-3</v>
      </c>
      <c r="E2273" s="2">
        <f>MACD!F2273</f>
        <v>4.2178275886541475E-3</v>
      </c>
      <c r="F2273" s="2">
        <f>'Moving Avg'!D2273</f>
        <v>3.2299999999999995</v>
      </c>
      <c r="G2273" s="2">
        <f>'Moving Avg'!F2273</f>
        <v>3.262999999999999</v>
      </c>
      <c r="H2273" s="2">
        <f>'Moving Avg'!G2273</f>
        <v>3.5421999999999967</v>
      </c>
      <c r="I2273" s="2">
        <f>'Moving Avg'!H2273</f>
        <v>3.0956999999999995</v>
      </c>
      <c r="J2273" s="6" t="str">
        <f>OBV!F2273</f>
        <v>NEUTRAL</v>
      </c>
      <c r="K2273" s="6" t="str">
        <f>OBV!G2273</f>
        <v>NEUTRAL</v>
      </c>
      <c r="L2273" s="6" t="str">
        <f>OBV!H2273</f>
        <v>NEUTRAL</v>
      </c>
      <c r="M2273" s="8">
        <f t="shared" si="350"/>
        <v>25</v>
      </c>
      <c r="N2273" s="8">
        <f t="shared" si="351"/>
        <v>45</v>
      </c>
      <c r="O2273" s="8">
        <f t="shared" si="352"/>
        <v>50</v>
      </c>
      <c r="P2273" s="8">
        <f t="shared" si="353"/>
        <v>33</v>
      </c>
      <c r="Q2273" s="9">
        <f t="shared" si="354"/>
        <v>36.950000000000003</v>
      </c>
      <c r="R2273" s="9">
        <f t="shared" si="355"/>
        <v>39.75</v>
      </c>
      <c r="S2273" s="9">
        <f t="shared" si="356"/>
        <v>37.85</v>
      </c>
      <c r="T2273" s="9">
        <f t="shared" si="357"/>
        <v>38.25</v>
      </c>
      <c r="U2273" s="8">
        <f t="shared" si="358"/>
        <v>38.183333333333337</v>
      </c>
      <c r="V2273" s="8">
        <f t="shared" si="359"/>
        <v>38.200000000000003</v>
      </c>
    </row>
    <row r="2274" spans="1:22" ht="13.5" x14ac:dyDescent="0.25">
      <c r="A2274" s="3">
        <f>RSI!A2274</f>
        <v>45314</v>
      </c>
      <c r="B2274" s="2">
        <f>RSI!B2274</f>
        <v>3.09</v>
      </c>
      <c r="C2274" s="2">
        <f>RSI!I2274</f>
        <v>32.126419442787807</v>
      </c>
      <c r="D2274" s="2">
        <f>MACD!E2274</f>
        <v>2.3125752933376376E-2</v>
      </c>
      <c r="E2274" s="2">
        <f>MACD!F2274</f>
        <v>7.9994126575985928E-3</v>
      </c>
      <c r="F2274" s="2">
        <f>'Moving Avg'!D2274</f>
        <v>3.2019999999999995</v>
      </c>
      <c r="G2274" s="2">
        <f>'Moving Avg'!F2274</f>
        <v>3.2554999999999987</v>
      </c>
      <c r="H2274" s="2">
        <f>'Moving Avg'!G2274</f>
        <v>3.5323999999999973</v>
      </c>
      <c r="I2274" s="2">
        <f>'Moving Avg'!H2274</f>
        <v>3.0993999999999993</v>
      </c>
      <c r="J2274" s="6" t="str">
        <f>OBV!F2274</f>
        <v>BEARISH</v>
      </c>
      <c r="K2274" s="6" t="str">
        <f>OBV!G2274</f>
        <v>NEUTRAL</v>
      </c>
      <c r="L2274" s="6" t="str">
        <f>OBV!H2274</f>
        <v>CONFIRMED BEARISH</v>
      </c>
      <c r="M2274" s="8">
        <f t="shared" si="350"/>
        <v>25</v>
      </c>
      <c r="N2274" s="8">
        <f t="shared" si="351"/>
        <v>0</v>
      </c>
      <c r="O2274" s="8">
        <f t="shared" si="352"/>
        <v>50</v>
      </c>
      <c r="P2274" s="8">
        <f t="shared" si="353"/>
        <v>16.5</v>
      </c>
      <c r="Q2274" s="9">
        <f t="shared" si="354"/>
        <v>18.725000000000001</v>
      </c>
      <c r="R2274" s="9">
        <f t="shared" si="355"/>
        <v>26.625</v>
      </c>
      <c r="S2274" s="9">
        <f t="shared" si="356"/>
        <v>23.675000000000001</v>
      </c>
      <c r="T2274" s="9">
        <f t="shared" si="357"/>
        <v>22.875</v>
      </c>
      <c r="U2274" s="8">
        <f t="shared" si="358"/>
        <v>23.008333333333336</v>
      </c>
      <c r="V2274" s="8">
        <f t="shared" si="359"/>
        <v>22.975000000000001</v>
      </c>
    </row>
    <row r="2275" spans="1:22" ht="13.5" x14ac:dyDescent="0.25">
      <c r="A2275" s="3">
        <f>RSI!A2275</f>
        <v>45315</v>
      </c>
      <c r="B2275" s="2">
        <f>RSI!B2275</f>
        <v>3.09</v>
      </c>
      <c r="C2275" s="2">
        <f>RSI!I2275</f>
        <v>32.126419442787807</v>
      </c>
      <c r="D2275" s="2">
        <f>MACD!E2275</f>
        <v>2.3350354202132717E-2</v>
      </c>
      <c r="E2275" s="2">
        <f>MACD!F2275</f>
        <v>1.1069600966505418E-2</v>
      </c>
      <c r="F2275" s="2">
        <f>'Moving Avg'!D2275</f>
        <v>3.1739999999999999</v>
      </c>
      <c r="G2275" s="2">
        <f>'Moving Avg'!F2275</f>
        <v>3.2479999999999989</v>
      </c>
      <c r="H2275" s="2">
        <f>'Moving Avg'!G2275</f>
        <v>3.5183999999999975</v>
      </c>
      <c r="I2275" s="2">
        <f>'Moving Avg'!H2275</f>
        <v>3.1024000000000003</v>
      </c>
      <c r="J2275" s="6" t="str">
        <f>OBV!F2275</f>
        <v>BEARISH</v>
      </c>
      <c r="K2275" s="6" t="str">
        <f>OBV!G2275</f>
        <v>NEUTRAL</v>
      </c>
      <c r="L2275" s="6" t="str">
        <f>OBV!H2275</f>
        <v>CONFIRMED BEARISH</v>
      </c>
      <c r="M2275" s="8">
        <f t="shared" si="350"/>
        <v>25</v>
      </c>
      <c r="N2275" s="8">
        <f t="shared" si="351"/>
        <v>0</v>
      </c>
      <c r="O2275" s="8">
        <f t="shared" si="352"/>
        <v>50</v>
      </c>
      <c r="P2275" s="8">
        <f t="shared" si="353"/>
        <v>16.5</v>
      </c>
      <c r="Q2275" s="9">
        <f t="shared" si="354"/>
        <v>18.725000000000001</v>
      </c>
      <c r="R2275" s="9">
        <f t="shared" si="355"/>
        <v>26.625</v>
      </c>
      <c r="S2275" s="9">
        <f t="shared" si="356"/>
        <v>23.675000000000001</v>
      </c>
      <c r="T2275" s="9">
        <f t="shared" si="357"/>
        <v>22.875</v>
      </c>
      <c r="U2275" s="8">
        <f t="shared" si="358"/>
        <v>23.008333333333336</v>
      </c>
      <c r="V2275" s="8">
        <f t="shared" si="359"/>
        <v>22.975000000000001</v>
      </c>
    </row>
    <row r="2276" spans="1:22" ht="13.5" x14ac:dyDescent="0.25">
      <c r="A2276" s="3">
        <f>RSI!A2276</f>
        <v>45316</v>
      </c>
      <c r="B2276" s="2">
        <f>RSI!B2276</f>
        <v>2.96</v>
      </c>
      <c r="C2276" s="2">
        <f>RSI!I2276</f>
        <v>26.34904853670956</v>
      </c>
      <c r="D2276" s="2">
        <f>MACD!E2276</f>
        <v>3.4485294179623871E-2</v>
      </c>
      <c r="E2276" s="2">
        <f>MACD!F2276</f>
        <v>1.575273960912911E-2</v>
      </c>
      <c r="F2276" s="2">
        <f>'Moving Avg'!D2276</f>
        <v>3.12</v>
      </c>
      <c r="G2276" s="2">
        <f>'Moving Avg'!F2276</f>
        <v>3.2339999999999991</v>
      </c>
      <c r="H2276" s="2">
        <f>'Moving Avg'!G2276</f>
        <v>3.5005999999999977</v>
      </c>
      <c r="I2276" s="2">
        <f>'Moving Avg'!H2276</f>
        <v>3.1040500000000004</v>
      </c>
      <c r="J2276" s="6" t="str">
        <f>OBV!F2276</f>
        <v>BEARISH</v>
      </c>
      <c r="K2276" s="6" t="str">
        <f>OBV!G2276</f>
        <v>NEUTRAL</v>
      </c>
      <c r="L2276" s="6" t="str">
        <f>OBV!H2276</f>
        <v>CONFIRMED BEARISH</v>
      </c>
      <c r="M2276" s="8">
        <f t="shared" si="350"/>
        <v>50</v>
      </c>
      <c r="N2276" s="8">
        <f t="shared" si="351"/>
        <v>0</v>
      </c>
      <c r="O2276" s="8">
        <f t="shared" si="352"/>
        <v>50</v>
      </c>
      <c r="P2276" s="8">
        <f t="shared" si="353"/>
        <v>16.5</v>
      </c>
      <c r="Q2276" s="9">
        <f t="shared" si="354"/>
        <v>27.475000000000001</v>
      </c>
      <c r="R2276" s="9">
        <f t="shared" si="355"/>
        <v>31.625</v>
      </c>
      <c r="S2276" s="9">
        <f t="shared" si="356"/>
        <v>27.425000000000001</v>
      </c>
      <c r="T2276" s="9">
        <f t="shared" si="357"/>
        <v>29.125</v>
      </c>
      <c r="U2276" s="8">
        <f t="shared" si="358"/>
        <v>28.841666666666669</v>
      </c>
      <c r="V2276" s="8">
        <f t="shared" si="359"/>
        <v>28.912500000000001</v>
      </c>
    </row>
    <row r="2277" spans="1:22" ht="13.5" x14ac:dyDescent="0.25">
      <c r="A2277" s="3">
        <f>RSI!A2277</f>
        <v>45317</v>
      </c>
      <c r="B2277" s="2">
        <f>RSI!B2277</f>
        <v>3</v>
      </c>
      <c r="C2277" s="2">
        <f>RSI!I2277</f>
        <v>30.491047546089561</v>
      </c>
      <c r="D2277" s="2">
        <f>MACD!E2277</f>
        <v>4.2930215310938546E-2</v>
      </c>
      <c r="E2277" s="2">
        <f>MACD!F2277</f>
        <v>2.1188234749490997E-2</v>
      </c>
      <c r="F2277" s="2">
        <f>'Moving Avg'!D2277</f>
        <v>3.0740000000000003</v>
      </c>
      <c r="G2277" s="2">
        <f>'Moving Avg'!F2277</f>
        <v>3.222</v>
      </c>
      <c r="H2277" s="2">
        <f>'Moving Avg'!G2277</f>
        <v>3.4825999999999975</v>
      </c>
      <c r="I2277" s="2">
        <f>'Moving Avg'!H2277</f>
        <v>3.1051500000000005</v>
      </c>
      <c r="J2277" s="6" t="str">
        <f>OBV!F2277</f>
        <v>BEARISH</v>
      </c>
      <c r="K2277" s="6" t="str">
        <f>OBV!G2277</f>
        <v>NEUTRAL</v>
      </c>
      <c r="L2277" s="6" t="str">
        <f>OBV!H2277</f>
        <v>CONFIRMED BEARISH</v>
      </c>
      <c r="M2277" s="8">
        <f t="shared" si="350"/>
        <v>25</v>
      </c>
      <c r="N2277" s="8">
        <f t="shared" si="351"/>
        <v>0</v>
      </c>
      <c r="O2277" s="8">
        <f t="shared" si="352"/>
        <v>0</v>
      </c>
      <c r="P2277" s="8">
        <f t="shared" si="353"/>
        <v>16.5</v>
      </c>
      <c r="Q2277" s="9">
        <f t="shared" si="354"/>
        <v>11.225</v>
      </c>
      <c r="R2277" s="9">
        <f t="shared" si="355"/>
        <v>9.125</v>
      </c>
      <c r="S2277" s="9">
        <f t="shared" si="356"/>
        <v>11.175000000000001</v>
      </c>
      <c r="T2277" s="9">
        <f t="shared" si="357"/>
        <v>10.375</v>
      </c>
      <c r="U2277" s="8">
        <f t="shared" si="358"/>
        <v>10.508333333333335</v>
      </c>
      <c r="V2277" s="8">
        <f t="shared" si="359"/>
        <v>10.475000000000001</v>
      </c>
    </row>
    <row r="2278" spans="1:22" ht="13.5" x14ac:dyDescent="0.25">
      <c r="A2278" s="3">
        <f>RSI!A2278</f>
        <v>45320</v>
      </c>
      <c r="B2278" s="2">
        <f>RSI!B2278</f>
        <v>3</v>
      </c>
      <c r="C2278" s="2">
        <f>RSI!I2278</f>
        <v>30.491047546089561</v>
      </c>
      <c r="D2278" s="2">
        <f>MACD!E2278</f>
        <v>5.1678455908852783E-2</v>
      </c>
      <c r="E2278" s="2">
        <f>MACD!F2278</f>
        <v>2.7286278981363356E-2</v>
      </c>
      <c r="F2278" s="2">
        <f>'Moving Avg'!D2278</f>
        <v>3.028</v>
      </c>
      <c r="G2278" s="2">
        <f>'Moving Avg'!F2278</f>
        <v>3.2099999999999995</v>
      </c>
      <c r="H2278" s="2">
        <f>'Moving Avg'!G2278</f>
        <v>3.4645999999999977</v>
      </c>
      <c r="I2278" s="2">
        <f>'Moving Avg'!H2278</f>
        <v>3.1055500000000005</v>
      </c>
      <c r="J2278" s="6" t="str">
        <f>OBV!F2278</f>
        <v>BEARISH</v>
      </c>
      <c r="K2278" s="6" t="str">
        <f>OBV!G2278</f>
        <v>NEUTRAL</v>
      </c>
      <c r="L2278" s="6" t="str">
        <f>OBV!H2278</f>
        <v>CONFIRMED BEARISH</v>
      </c>
      <c r="M2278" s="8">
        <f t="shared" si="350"/>
        <v>25</v>
      </c>
      <c r="N2278" s="8">
        <f t="shared" si="351"/>
        <v>0</v>
      </c>
      <c r="O2278" s="8">
        <f t="shared" si="352"/>
        <v>0</v>
      </c>
      <c r="P2278" s="8">
        <f t="shared" si="353"/>
        <v>16.5</v>
      </c>
      <c r="Q2278" s="9">
        <f t="shared" si="354"/>
        <v>11.225</v>
      </c>
      <c r="R2278" s="9">
        <f t="shared" si="355"/>
        <v>9.125</v>
      </c>
      <c r="S2278" s="9">
        <f t="shared" si="356"/>
        <v>11.175000000000001</v>
      </c>
      <c r="T2278" s="9">
        <f t="shared" si="357"/>
        <v>10.375</v>
      </c>
      <c r="U2278" s="8">
        <f t="shared" si="358"/>
        <v>10.508333333333335</v>
      </c>
      <c r="V2278" s="8">
        <f t="shared" si="359"/>
        <v>10.475000000000001</v>
      </c>
    </row>
    <row r="2279" spans="1:22" ht="13.5" x14ac:dyDescent="0.25">
      <c r="A2279" s="3">
        <f>RSI!A2279</f>
        <v>45321</v>
      </c>
      <c r="B2279" s="2">
        <f>RSI!B2279</f>
        <v>3.12</v>
      </c>
      <c r="C2279" s="2">
        <f>RSI!I2279</f>
        <v>41.866062797843085</v>
      </c>
      <c r="D2279" s="2">
        <f>MACD!E2279</f>
        <v>5.1675756025066022E-2</v>
      </c>
      <c r="E2279" s="2">
        <f>MACD!F2279</f>
        <v>3.216417439010389E-2</v>
      </c>
      <c r="F2279" s="2">
        <f>'Moving Avg'!D2279</f>
        <v>3.0340000000000003</v>
      </c>
      <c r="G2279" s="2">
        <f>'Moving Avg'!F2279</f>
        <v>3.1969999999999992</v>
      </c>
      <c r="H2279" s="2">
        <f>'Moving Avg'!G2279</f>
        <v>3.4489999999999981</v>
      </c>
      <c r="I2279" s="2">
        <f>'Moving Avg'!H2279</f>
        <v>3.1066500000000006</v>
      </c>
      <c r="J2279" s="6" t="str">
        <f>OBV!F2279</f>
        <v>BEARISH</v>
      </c>
      <c r="K2279" s="6" t="str">
        <f>OBV!G2279</f>
        <v>NEUTRAL</v>
      </c>
      <c r="L2279" s="6" t="str">
        <f>OBV!H2279</f>
        <v>BEARISH DIVERGENCE</v>
      </c>
      <c r="M2279" s="8">
        <f t="shared" si="350"/>
        <v>25</v>
      </c>
      <c r="N2279" s="8">
        <f t="shared" si="351"/>
        <v>0</v>
      </c>
      <c r="O2279" s="8">
        <f t="shared" si="352"/>
        <v>0</v>
      </c>
      <c r="P2279" s="8">
        <f t="shared" si="353"/>
        <v>16.5</v>
      </c>
      <c r="Q2279" s="9">
        <f t="shared" si="354"/>
        <v>11.225</v>
      </c>
      <c r="R2279" s="9">
        <f t="shared" si="355"/>
        <v>9.125</v>
      </c>
      <c r="S2279" s="9">
        <f t="shared" si="356"/>
        <v>11.175000000000001</v>
      </c>
      <c r="T2279" s="9">
        <f t="shared" si="357"/>
        <v>10.375</v>
      </c>
      <c r="U2279" s="8">
        <f t="shared" si="358"/>
        <v>10.508333333333335</v>
      </c>
      <c r="V2279" s="8">
        <f t="shared" si="359"/>
        <v>10.475000000000001</v>
      </c>
    </row>
    <row r="2280" spans="1:22" ht="13.5" x14ac:dyDescent="0.25">
      <c r="A2280" s="3">
        <f>RSI!A2280</f>
        <v>45322</v>
      </c>
      <c r="B2280" s="2">
        <f>RSI!B2280</f>
        <v>3.12</v>
      </c>
      <c r="C2280" s="2">
        <f>RSI!I2280</f>
        <v>41.866062797843085</v>
      </c>
      <c r="D2280" s="2">
        <f>MACD!E2280</f>
        <v>5.233830448050325E-2</v>
      </c>
      <c r="E2280" s="2">
        <f>MACD!F2280</f>
        <v>3.6199000408183767E-2</v>
      </c>
      <c r="F2280" s="2">
        <f>'Moving Avg'!D2280</f>
        <v>3.0400000000000005</v>
      </c>
      <c r="G2280" s="2">
        <f>'Moving Avg'!F2280</f>
        <v>3.1914999999999996</v>
      </c>
      <c r="H2280" s="2">
        <f>'Moving Avg'!G2280</f>
        <v>3.433399999999998</v>
      </c>
      <c r="I2280" s="2">
        <f>'Moving Avg'!H2280</f>
        <v>3.1073000000000008</v>
      </c>
      <c r="J2280" s="6" t="str">
        <f>OBV!F2280</f>
        <v>BEARISH</v>
      </c>
      <c r="K2280" s="6" t="str">
        <f>OBV!G2280</f>
        <v>NEUTRAL</v>
      </c>
      <c r="L2280" s="6" t="str">
        <f>OBV!H2280</f>
        <v>BEARISH DIVERGENCE</v>
      </c>
      <c r="M2280" s="8">
        <f t="shared" si="350"/>
        <v>25</v>
      </c>
      <c r="N2280" s="8">
        <f t="shared" si="351"/>
        <v>0</v>
      </c>
      <c r="O2280" s="8">
        <f t="shared" si="352"/>
        <v>0</v>
      </c>
      <c r="P2280" s="8">
        <f t="shared" si="353"/>
        <v>16.5</v>
      </c>
      <c r="Q2280" s="9">
        <f t="shared" si="354"/>
        <v>11.225</v>
      </c>
      <c r="R2280" s="9">
        <f t="shared" si="355"/>
        <v>9.125</v>
      </c>
      <c r="S2280" s="9">
        <f t="shared" si="356"/>
        <v>11.175000000000001</v>
      </c>
      <c r="T2280" s="9">
        <f t="shared" si="357"/>
        <v>10.375</v>
      </c>
      <c r="U2280" s="8">
        <f t="shared" si="358"/>
        <v>10.508333333333335</v>
      </c>
      <c r="V2280" s="8">
        <f t="shared" si="359"/>
        <v>10.475000000000001</v>
      </c>
    </row>
    <row r="2281" spans="1:22" ht="13.5" x14ac:dyDescent="0.25">
      <c r="A2281" s="3">
        <f>RSI!A2281</f>
        <v>45323</v>
      </c>
      <c r="B2281" s="2">
        <f>RSI!B2281</f>
        <v>3.11</v>
      </c>
      <c r="C2281" s="2">
        <f>RSI!I2281</f>
        <v>41.214214712566992</v>
      </c>
      <c r="D2281" s="2">
        <f>MACD!E2281</f>
        <v>5.425524923071201E-2</v>
      </c>
      <c r="E2281" s="2">
        <f>MACD!F2281</f>
        <v>3.9810250172689417E-2</v>
      </c>
      <c r="F2281" s="2">
        <f>'Moving Avg'!D2281</f>
        <v>3.0700000000000003</v>
      </c>
      <c r="G2281" s="2">
        <f>'Moving Avg'!F2281</f>
        <v>3.1785000000000001</v>
      </c>
      <c r="H2281" s="2">
        <f>'Moving Avg'!G2281</f>
        <v>3.4175999999999989</v>
      </c>
      <c r="I2281" s="2">
        <f>'Moving Avg'!H2281</f>
        <v>3.1079000000000012</v>
      </c>
      <c r="J2281" s="6" t="str">
        <f>OBV!F2281</f>
        <v>BULLISH</v>
      </c>
      <c r="K2281" s="6" t="str">
        <f>OBV!G2281</f>
        <v>NEUTRAL</v>
      </c>
      <c r="L2281" s="6" t="str">
        <f>OBV!H2281</f>
        <v>CONFIRMED BULLISH</v>
      </c>
      <c r="M2281" s="8">
        <f t="shared" si="350"/>
        <v>25</v>
      </c>
      <c r="N2281" s="8">
        <f t="shared" si="351"/>
        <v>0</v>
      </c>
      <c r="O2281" s="8">
        <f t="shared" si="352"/>
        <v>0</v>
      </c>
      <c r="P2281" s="8">
        <f t="shared" si="353"/>
        <v>83.5</v>
      </c>
      <c r="Q2281" s="9">
        <f t="shared" si="354"/>
        <v>21.274999999999999</v>
      </c>
      <c r="R2281" s="9">
        <f t="shared" si="355"/>
        <v>25.875</v>
      </c>
      <c r="S2281" s="9">
        <f t="shared" si="356"/>
        <v>41.325000000000003</v>
      </c>
      <c r="T2281" s="9">
        <f t="shared" si="357"/>
        <v>27.125</v>
      </c>
      <c r="U2281" s="8">
        <f t="shared" si="358"/>
        <v>29.491666666666664</v>
      </c>
      <c r="V2281" s="8">
        <f t="shared" si="359"/>
        <v>28.9</v>
      </c>
    </row>
    <row r="2282" spans="1:22" ht="13.5" x14ac:dyDescent="0.25">
      <c r="A2282" s="3">
        <f>RSI!A2282</f>
        <v>45324</v>
      </c>
      <c r="B2282" s="2">
        <f>RSI!B2282</f>
        <v>3.11</v>
      </c>
      <c r="C2282" s="2">
        <f>RSI!I2282</f>
        <v>41.214214712566992</v>
      </c>
      <c r="D2282" s="2">
        <f>MACD!E2282</f>
        <v>5.6506356949756142E-2</v>
      </c>
      <c r="E2282" s="2">
        <f>MACD!F2282</f>
        <v>4.3149471528102765E-2</v>
      </c>
      <c r="F2282" s="2">
        <f>'Moving Avg'!D2282</f>
        <v>3.0919999999999996</v>
      </c>
      <c r="G2282" s="2">
        <f>'Moving Avg'!F2282</f>
        <v>3.1644999999999999</v>
      </c>
      <c r="H2282" s="2">
        <f>'Moving Avg'!G2282</f>
        <v>3.4019999999999992</v>
      </c>
      <c r="I2282" s="2">
        <f>'Moving Avg'!H2282</f>
        <v>3.1085500000000015</v>
      </c>
      <c r="J2282" s="6" t="str">
        <f>OBV!F2282</f>
        <v>NEUTRAL</v>
      </c>
      <c r="K2282" s="6" t="str">
        <f>OBV!G2282</f>
        <v>NEUTRAL</v>
      </c>
      <c r="L2282" s="6" t="str">
        <f>OBV!H2282</f>
        <v>NEUTRAL</v>
      </c>
      <c r="M2282" s="8">
        <f t="shared" si="350"/>
        <v>25</v>
      </c>
      <c r="N2282" s="8">
        <f t="shared" si="351"/>
        <v>0</v>
      </c>
      <c r="O2282" s="8">
        <f t="shared" si="352"/>
        <v>0</v>
      </c>
      <c r="P2282" s="8">
        <f t="shared" si="353"/>
        <v>33</v>
      </c>
      <c r="Q2282" s="9">
        <f t="shared" si="354"/>
        <v>13.7</v>
      </c>
      <c r="R2282" s="9">
        <f t="shared" si="355"/>
        <v>13.25</v>
      </c>
      <c r="S2282" s="9">
        <f t="shared" si="356"/>
        <v>18.600000000000001</v>
      </c>
      <c r="T2282" s="9">
        <f t="shared" si="357"/>
        <v>14.5</v>
      </c>
      <c r="U2282" s="8">
        <f t="shared" si="358"/>
        <v>15.183333333333332</v>
      </c>
      <c r="V2282" s="8">
        <f t="shared" si="359"/>
        <v>15.012499999999999</v>
      </c>
    </row>
    <row r="2283" spans="1:22" ht="13.5" x14ac:dyDescent="0.25">
      <c r="A2283" s="3">
        <f>RSI!A2283</f>
        <v>45327</v>
      </c>
      <c r="B2283" s="2">
        <f>RSI!B2283</f>
        <v>3.11</v>
      </c>
      <c r="C2283" s="2">
        <f>RSI!I2283</f>
        <v>41.214214712566999</v>
      </c>
      <c r="D2283" s="2">
        <f>MACD!E2283</f>
        <v>5.8993619613397552E-2</v>
      </c>
      <c r="E2283" s="2">
        <f>MACD!F2283</f>
        <v>4.6318301145161729E-2</v>
      </c>
      <c r="F2283" s="2">
        <f>'Moving Avg'!D2283</f>
        <v>3.1139999999999999</v>
      </c>
      <c r="G2283" s="2">
        <f>'Moving Avg'!F2283</f>
        <v>3.1580000000000004</v>
      </c>
      <c r="H2283" s="2">
        <f>'Moving Avg'!G2283</f>
        <v>3.3864000000000001</v>
      </c>
      <c r="I2283" s="2">
        <f>'Moving Avg'!H2283</f>
        <v>3.1092000000000013</v>
      </c>
      <c r="J2283" s="6" t="str">
        <f>OBV!F2283</f>
        <v>NEUTRAL</v>
      </c>
      <c r="K2283" s="6" t="str">
        <f>OBV!G2283</f>
        <v>NEUTRAL</v>
      </c>
      <c r="L2283" s="6" t="str">
        <f>OBV!H2283</f>
        <v>NEUTRAL</v>
      </c>
      <c r="M2283" s="8">
        <f t="shared" si="350"/>
        <v>25</v>
      </c>
      <c r="N2283" s="8">
        <f t="shared" si="351"/>
        <v>0</v>
      </c>
      <c r="O2283" s="8">
        <f t="shared" si="352"/>
        <v>50</v>
      </c>
      <c r="P2283" s="8">
        <f t="shared" si="353"/>
        <v>33</v>
      </c>
      <c r="Q2283" s="9">
        <f t="shared" si="354"/>
        <v>21.2</v>
      </c>
      <c r="R2283" s="9">
        <f t="shared" si="355"/>
        <v>30.75</v>
      </c>
      <c r="S2283" s="9">
        <f t="shared" si="356"/>
        <v>31.1</v>
      </c>
      <c r="T2283" s="9">
        <f t="shared" si="357"/>
        <v>27</v>
      </c>
      <c r="U2283" s="8">
        <f t="shared" si="358"/>
        <v>27.683333333333337</v>
      </c>
      <c r="V2283" s="8">
        <f t="shared" si="359"/>
        <v>27.512500000000003</v>
      </c>
    </row>
    <row r="2284" spans="1:22" ht="13.5" x14ac:dyDescent="0.25">
      <c r="A2284" s="3">
        <f>RSI!A2284</f>
        <v>45328</v>
      </c>
      <c r="B2284" s="2">
        <f>RSI!B2284</f>
        <v>3.11</v>
      </c>
      <c r="C2284" s="2">
        <f>RSI!I2284</f>
        <v>41.214214712566985</v>
      </c>
      <c r="D2284" s="2">
        <f>MACD!E2284</f>
        <v>4.0099097545157836E-2</v>
      </c>
      <c r="E2284" s="2">
        <f>MACD!F2284</f>
        <v>4.5074460425160959E-2</v>
      </c>
      <c r="F2284" s="2">
        <f>'Moving Avg'!D2284</f>
        <v>3.1119999999999997</v>
      </c>
      <c r="G2284" s="2">
        <f>'Moving Avg'!F2284</f>
        <v>3.1444999999999999</v>
      </c>
      <c r="H2284" s="2">
        <f>'Moving Avg'!G2284</f>
        <v>3.3708000000000009</v>
      </c>
      <c r="I2284" s="2">
        <f>'Moving Avg'!H2284</f>
        <v>3.1107000000000018</v>
      </c>
      <c r="J2284" s="6" t="str">
        <f>OBV!F2284</f>
        <v>BEARISH</v>
      </c>
      <c r="K2284" s="6" t="str">
        <f>OBV!G2284</f>
        <v>NEUTRAL</v>
      </c>
      <c r="L2284" s="6" t="str">
        <f>OBV!H2284</f>
        <v>CONFIRMED BEARISH</v>
      </c>
      <c r="M2284" s="8">
        <f t="shared" si="350"/>
        <v>25</v>
      </c>
      <c r="N2284" s="8">
        <f t="shared" si="351"/>
        <v>45</v>
      </c>
      <c r="O2284" s="8">
        <f t="shared" si="352"/>
        <v>50</v>
      </c>
      <c r="P2284" s="8">
        <f t="shared" si="353"/>
        <v>16.5</v>
      </c>
      <c r="Q2284" s="9">
        <f t="shared" si="354"/>
        <v>34.475000000000001</v>
      </c>
      <c r="R2284" s="9">
        <f t="shared" si="355"/>
        <v>35.625</v>
      </c>
      <c r="S2284" s="9">
        <f t="shared" si="356"/>
        <v>30.425000000000001</v>
      </c>
      <c r="T2284" s="9">
        <f t="shared" si="357"/>
        <v>34.125</v>
      </c>
      <c r="U2284" s="8">
        <f t="shared" si="358"/>
        <v>33.508333333333333</v>
      </c>
      <c r="V2284" s="8">
        <f t="shared" si="359"/>
        <v>33.662499999999994</v>
      </c>
    </row>
    <row r="2285" spans="1:22" ht="13.5" x14ac:dyDescent="0.25">
      <c r="A2285" s="3">
        <f>RSI!A2285</f>
        <v>45329</v>
      </c>
      <c r="B2285" s="2">
        <f>RSI!B2285</f>
        <v>3.11</v>
      </c>
      <c r="C2285" s="2">
        <f>RSI!I2285</f>
        <v>41.214214712566992</v>
      </c>
      <c r="D2285" s="2">
        <f>MACD!E2285</f>
        <v>2.4610807063828233E-2</v>
      </c>
      <c r="E2285" s="2">
        <f>MACD!F2285</f>
        <v>4.0981729752894415E-2</v>
      </c>
      <c r="F2285" s="2">
        <f>'Moving Avg'!D2285</f>
        <v>3.11</v>
      </c>
      <c r="G2285" s="2">
        <f>'Moving Avg'!F2285</f>
        <v>3.1384999999999996</v>
      </c>
      <c r="H2285" s="2">
        <f>'Moving Avg'!G2285</f>
        <v>3.3552000000000017</v>
      </c>
      <c r="I2285" s="2">
        <f>'Moving Avg'!H2285</f>
        <v>3.1127500000000015</v>
      </c>
      <c r="J2285" s="6" t="str">
        <f>OBV!F2285</f>
        <v>BEARISH</v>
      </c>
      <c r="K2285" s="6" t="str">
        <f>OBV!G2285</f>
        <v>NEUTRAL</v>
      </c>
      <c r="L2285" s="6" t="str">
        <f>OBV!H2285</f>
        <v>CONFIRMED BEARISH</v>
      </c>
      <c r="M2285" s="8">
        <f t="shared" si="350"/>
        <v>25</v>
      </c>
      <c r="N2285" s="8">
        <f t="shared" si="351"/>
        <v>45</v>
      </c>
      <c r="O2285" s="8">
        <f t="shared" si="352"/>
        <v>0</v>
      </c>
      <c r="P2285" s="8">
        <f t="shared" si="353"/>
        <v>16.5</v>
      </c>
      <c r="Q2285" s="9">
        <f t="shared" si="354"/>
        <v>26.975000000000001</v>
      </c>
      <c r="R2285" s="9">
        <f t="shared" si="355"/>
        <v>18.125</v>
      </c>
      <c r="S2285" s="9">
        <f t="shared" si="356"/>
        <v>17.925000000000001</v>
      </c>
      <c r="T2285" s="9">
        <f t="shared" si="357"/>
        <v>21.625</v>
      </c>
      <c r="U2285" s="8">
        <f t="shared" si="358"/>
        <v>21.008333333333336</v>
      </c>
      <c r="V2285" s="8">
        <f t="shared" si="359"/>
        <v>21.162500000000001</v>
      </c>
    </row>
    <row r="2286" spans="1:22" ht="13.5" x14ac:dyDescent="0.25">
      <c r="A2286" s="3">
        <f>RSI!A2286</f>
        <v>45330</v>
      </c>
      <c r="B2286" s="2">
        <f>RSI!B2286</f>
        <v>2.98</v>
      </c>
      <c r="C2286" s="2">
        <f>RSI!I2286</f>
        <v>31.870161432728125</v>
      </c>
      <c r="D2286" s="2">
        <f>MACD!E2286</f>
        <v>1.5973509082130022E-3</v>
      </c>
      <c r="E2286" s="2">
        <f>MACD!F2286</f>
        <v>3.3104853983958134E-2</v>
      </c>
      <c r="F2286" s="2">
        <f>'Moving Avg'!D2286</f>
        <v>3.0840000000000001</v>
      </c>
      <c r="G2286" s="2">
        <f>'Moving Avg'!F2286</f>
        <v>3.1259999999999994</v>
      </c>
      <c r="H2286" s="2">
        <f>'Moving Avg'!G2286</f>
        <v>3.3370000000000015</v>
      </c>
      <c r="I2286" s="2">
        <f>'Moving Avg'!H2286</f>
        <v>3.1146500000000015</v>
      </c>
      <c r="J2286" s="6" t="str">
        <f>OBV!F2286</f>
        <v>BEARISH</v>
      </c>
      <c r="K2286" s="6" t="str">
        <f>OBV!G2286</f>
        <v>NEUTRAL</v>
      </c>
      <c r="L2286" s="6" t="str">
        <f>OBV!H2286</f>
        <v>CONFIRMED BEARISH</v>
      </c>
      <c r="M2286" s="8">
        <f t="shared" si="350"/>
        <v>25</v>
      </c>
      <c r="N2286" s="8">
        <f t="shared" si="351"/>
        <v>100</v>
      </c>
      <c r="O2286" s="8">
        <f t="shared" si="352"/>
        <v>0</v>
      </c>
      <c r="P2286" s="8">
        <f t="shared" si="353"/>
        <v>16.5</v>
      </c>
      <c r="Q2286" s="9">
        <f t="shared" si="354"/>
        <v>46.225000000000001</v>
      </c>
      <c r="R2286" s="9">
        <f t="shared" si="355"/>
        <v>29.125</v>
      </c>
      <c r="S2286" s="9">
        <f t="shared" si="356"/>
        <v>26.175000000000001</v>
      </c>
      <c r="T2286" s="9">
        <f t="shared" si="357"/>
        <v>35.375</v>
      </c>
      <c r="U2286" s="8">
        <f t="shared" si="358"/>
        <v>33.841666666666661</v>
      </c>
      <c r="V2286" s="8">
        <f t="shared" si="359"/>
        <v>34.224999999999994</v>
      </c>
    </row>
    <row r="2287" spans="1:22" ht="13.5" x14ac:dyDescent="0.25">
      <c r="A2287" s="3">
        <f>RSI!A2287</f>
        <v>45331</v>
      </c>
      <c r="B2287" s="2">
        <f>RSI!B2287</f>
        <v>2.98</v>
      </c>
      <c r="C2287" s="2">
        <f>RSI!I2287</f>
        <v>31.870161432728125</v>
      </c>
      <c r="D2287" s="2">
        <f>MACD!E2287</f>
        <v>-1.0525412187020855E-2</v>
      </c>
      <c r="E2287" s="2">
        <f>MACD!F2287</f>
        <v>2.4378800749762338E-2</v>
      </c>
      <c r="F2287" s="2">
        <f>'Moving Avg'!D2287</f>
        <v>3.0580000000000003</v>
      </c>
      <c r="G2287" s="2">
        <f>'Moving Avg'!F2287</f>
        <v>3.1134999999999993</v>
      </c>
      <c r="H2287" s="2">
        <f>'Moving Avg'!G2287</f>
        <v>3.3188000000000017</v>
      </c>
      <c r="I2287" s="2">
        <f>'Moving Avg'!H2287</f>
        <v>3.1165500000000015</v>
      </c>
      <c r="J2287" s="6" t="str">
        <f>OBV!F2287</f>
        <v>BEARISH</v>
      </c>
      <c r="K2287" s="6" t="str">
        <f>OBV!G2287</f>
        <v>NEUTRAL</v>
      </c>
      <c r="L2287" s="6" t="str">
        <f>OBV!H2287</f>
        <v>CONFIRMED BEARISH</v>
      </c>
      <c r="M2287" s="8">
        <f t="shared" si="350"/>
        <v>25</v>
      </c>
      <c r="N2287" s="8">
        <f t="shared" si="351"/>
        <v>100</v>
      </c>
      <c r="O2287" s="8">
        <f t="shared" si="352"/>
        <v>0</v>
      </c>
      <c r="P2287" s="8">
        <f t="shared" si="353"/>
        <v>16.5</v>
      </c>
      <c r="Q2287" s="9">
        <f t="shared" si="354"/>
        <v>46.225000000000001</v>
      </c>
      <c r="R2287" s="9">
        <f t="shared" si="355"/>
        <v>29.125</v>
      </c>
      <c r="S2287" s="9">
        <f t="shared" si="356"/>
        <v>26.175000000000001</v>
      </c>
      <c r="T2287" s="9">
        <f t="shared" si="357"/>
        <v>35.375</v>
      </c>
      <c r="U2287" s="8">
        <f t="shared" si="358"/>
        <v>33.841666666666661</v>
      </c>
      <c r="V2287" s="8">
        <f t="shared" si="359"/>
        <v>34.224999999999994</v>
      </c>
    </row>
    <row r="2288" spans="1:22" ht="13.5" x14ac:dyDescent="0.25">
      <c r="A2288" s="3">
        <f>RSI!A2288</f>
        <v>45334</v>
      </c>
      <c r="B2288" s="2">
        <f>RSI!B2288</f>
        <v>2.98</v>
      </c>
      <c r="C2288" s="2">
        <f>RSI!I2288</f>
        <v>31.870161432728125</v>
      </c>
      <c r="D2288" s="2">
        <f>MACD!E2288</f>
        <v>-1.9675435555799314E-2</v>
      </c>
      <c r="E2288" s="2">
        <f>MACD!F2288</f>
        <v>1.5567953488650008E-2</v>
      </c>
      <c r="F2288" s="2">
        <f>'Moving Avg'!D2288</f>
        <v>3.032</v>
      </c>
      <c r="G2288" s="2">
        <f>'Moving Avg'!F2288</f>
        <v>3.1009999999999991</v>
      </c>
      <c r="H2288" s="2">
        <f>'Moving Avg'!G2288</f>
        <v>3.3008000000000015</v>
      </c>
      <c r="I2288" s="2">
        <f>'Moving Avg'!H2288</f>
        <v>3.1187000000000018</v>
      </c>
      <c r="J2288" s="6" t="str">
        <f>OBV!F2288</f>
        <v>BEARISH</v>
      </c>
      <c r="K2288" s="6" t="str">
        <f>OBV!G2288</f>
        <v>NEUTRAL</v>
      </c>
      <c r="L2288" s="6" t="str">
        <f>OBV!H2288</f>
        <v>CONFIRMED BEARISH</v>
      </c>
      <c r="M2288" s="8">
        <f t="shared" si="350"/>
        <v>25</v>
      </c>
      <c r="N2288" s="8">
        <f t="shared" si="351"/>
        <v>100</v>
      </c>
      <c r="O2288" s="8">
        <f t="shared" si="352"/>
        <v>0</v>
      </c>
      <c r="P2288" s="8">
        <f t="shared" si="353"/>
        <v>16.5</v>
      </c>
      <c r="Q2288" s="9">
        <f t="shared" si="354"/>
        <v>46.225000000000001</v>
      </c>
      <c r="R2288" s="9">
        <f t="shared" si="355"/>
        <v>29.125</v>
      </c>
      <c r="S2288" s="9">
        <f t="shared" si="356"/>
        <v>26.175000000000001</v>
      </c>
      <c r="T2288" s="9">
        <f t="shared" si="357"/>
        <v>35.375</v>
      </c>
      <c r="U2288" s="8">
        <f t="shared" si="358"/>
        <v>33.841666666666661</v>
      </c>
      <c r="V2288" s="8">
        <f t="shared" si="359"/>
        <v>34.224999999999994</v>
      </c>
    </row>
    <row r="2289" spans="1:22" ht="13.5" x14ac:dyDescent="0.25">
      <c r="A2289" s="3">
        <f>RSI!A2289</f>
        <v>45335</v>
      </c>
      <c r="B2289" s="2">
        <f>RSI!B2289</f>
        <v>2.98</v>
      </c>
      <c r="C2289" s="2">
        <f>RSI!I2289</f>
        <v>31.870161432728125</v>
      </c>
      <c r="D2289" s="2">
        <f>MACD!E2289</f>
        <v>-7.9305771062005981E-3</v>
      </c>
      <c r="E2289" s="2">
        <f>MACD!F2289</f>
        <v>1.0868247369679887E-2</v>
      </c>
      <c r="F2289" s="2">
        <f>'Moving Avg'!D2289</f>
        <v>3.0060000000000002</v>
      </c>
      <c r="G2289" s="2">
        <f>'Moving Avg'!F2289</f>
        <v>3.0884999999999989</v>
      </c>
      <c r="H2289" s="2">
        <f>'Moving Avg'!G2289</f>
        <v>3.2828000000000013</v>
      </c>
      <c r="I2289" s="2">
        <f>'Moving Avg'!H2289</f>
        <v>3.1202000000000014</v>
      </c>
      <c r="J2289" s="6" t="str">
        <f>OBV!F2289</f>
        <v>BEARISH</v>
      </c>
      <c r="K2289" s="6" t="str">
        <f>OBV!G2289</f>
        <v>NEUTRAL</v>
      </c>
      <c r="L2289" s="6" t="str">
        <f>OBV!H2289</f>
        <v>CONFIRMED BEARISH</v>
      </c>
      <c r="M2289" s="8">
        <f t="shared" si="350"/>
        <v>25</v>
      </c>
      <c r="N2289" s="8">
        <f t="shared" si="351"/>
        <v>45</v>
      </c>
      <c r="O2289" s="8">
        <f t="shared" si="352"/>
        <v>0</v>
      </c>
      <c r="P2289" s="8">
        <f t="shared" si="353"/>
        <v>16.5</v>
      </c>
      <c r="Q2289" s="9">
        <f t="shared" si="354"/>
        <v>26.975000000000001</v>
      </c>
      <c r="R2289" s="9">
        <f t="shared" si="355"/>
        <v>18.125</v>
      </c>
      <c r="S2289" s="9">
        <f t="shared" si="356"/>
        <v>17.925000000000001</v>
      </c>
      <c r="T2289" s="9">
        <f t="shared" si="357"/>
        <v>21.625</v>
      </c>
      <c r="U2289" s="8">
        <f t="shared" si="358"/>
        <v>21.008333333333336</v>
      </c>
      <c r="V2289" s="8">
        <f t="shared" si="359"/>
        <v>21.162500000000001</v>
      </c>
    </row>
    <row r="2290" spans="1:22" ht="13.5" x14ac:dyDescent="0.25">
      <c r="A2290" s="3">
        <f>RSI!A2290</f>
        <v>45336</v>
      </c>
      <c r="B2290" s="2">
        <f>RSI!B2290</f>
        <v>2.98</v>
      </c>
      <c r="C2290" s="2">
        <f>RSI!I2290</f>
        <v>31.870161432728125</v>
      </c>
      <c r="D2290" s="2">
        <f>MACD!E2290</f>
        <v>2.9570536119316593E-3</v>
      </c>
      <c r="E2290" s="2">
        <f>MACD!F2290</f>
        <v>9.2860086181302415E-3</v>
      </c>
      <c r="F2290" s="2">
        <f>'Moving Avg'!D2290</f>
        <v>2.98</v>
      </c>
      <c r="G2290" s="2">
        <f>'Moving Avg'!F2290</f>
        <v>3.0759999999999992</v>
      </c>
      <c r="H2290" s="2">
        <f>'Moving Avg'!G2290</f>
        <v>3.2656000000000009</v>
      </c>
      <c r="I2290" s="2">
        <f>'Moving Avg'!H2290</f>
        <v>3.120900000000002</v>
      </c>
      <c r="J2290" s="6" t="str">
        <f>OBV!F2290</f>
        <v>BEARISH</v>
      </c>
      <c r="K2290" s="6" t="str">
        <f>OBV!G2290</f>
        <v>NEUTRAL</v>
      </c>
      <c r="L2290" s="6" t="str">
        <f>OBV!H2290</f>
        <v>CONFIRMED BEARISH</v>
      </c>
      <c r="M2290" s="8">
        <f t="shared" si="350"/>
        <v>25</v>
      </c>
      <c r="N2290" s="8">
        <f t="shared" si="351"/>
        <v>45</v>
      </c>
      <c r="O2290" s="8">
        <f t="shared" si="352"/>
        <v>0</v>
      </c>
      <c r="P2290" s="8">
        <f t="shared" si="353"/>
        <v>16.5</v>
      </c>
      <c r="Q2290" s="9">
        <f t="shared" si="354"/>
        <v>26.975000000000001</v>
      </c>
      <c r="R2290" s="9">
        <f t="shared" si="355"/>
        <v>18.125</v>
      </c>
      <c r="S2290" s="9">
        <f t="shared" si="356"/>
        <v>17.925000000000001</v>
      </c>
      <c r="T2290" s="9">
        <f t="shared" si="357"/>
        <v>21.625</v>
      </c>
      <c r="U2290" s="8">
        <f t="shared" si="358"/>
        <v>21.008333333333336</v>
      </c>
      <c r="V2290" s="8">
        <f t="shared" si="359"/>
        <v>21.162500000000001</v>
      </c>
    </row>
    <row r="2291" spans="1:22" ht="13.5" x14ac:dyDescent="0.25">
      <c r="A2291" s="3">
        <f>RSI!A2291</f>
        <v>45337</v>
      </c>
      <c r="B2291" s="2">
        <f>RSI!B2291</f>
        <v>2.98</v>
      </c>
      <c r="C2291" s="2">
        <f>RSI!I2291</f>
        <v>31.870161432728125</v>
      </c>
      <c r="D2291" s="2">
        <f>MACD!E2291</f>
        <v>1.1510530059335E-2</v>
      </c>
      <c r="E2291" s="2">
        <f>MACD!F2291</f>
        <v>9.7309129063711929E-3</v>
      </c>
      <c r="F2291" s="2">
        <f>'Moving Avg'!D2291</f>
        <v>2.98</v>
      </c>
      <c r="G2291" s="2">
        <f>'Moving Avg'!F2291</f>
        <v>3.063499999999999</v>
      </c>
      <c r="H2291" s="2">
        <f>'Moving Avg'!G2291</f>
        <v>3.249000000000001</v>
      </c>
      <c r="I2291" s="2">
        <f>'Moving Avg'!H2291</f>
        <v>3.1210500000000021</v>
      </c>
      <c r="J2291" s="6" t="str">
        <f>OBV!F2291</f>
        <v>NEUTRAL</v>
      </c>
      <c r="K2291" s="6" t="str">
        <f>OBV!G2291</f>
        <v>NEUTRAL</v>
      </c>
      <c r="L2291" s="6" t="str">
        <f>OBV!H2291</f>
        <v>NEUTRAL</v>
      </c>
      <c r="M2291" s="8">
        <f t="shared" si="350"/>
        <v>25</v>
      </c>
      <c r="N2291" s="8">
        <f t="shared" si="351"/>
        <v>0</v>
      </c>
      <c r="O2291" s="8">
        <f t="shared" si="352"/>
        <v>0</v>
      </c>
      <c r="P2291" s="8">
        <f t="shared" si="353"/>
        <v>33</v>
      </c>
      <c r="Q2291" s="9">
        <f t="shared" si="354"/>
        <v>13.7</v>
      </c>
      <c r="R2291" s="9">
        <f t="shared" si="355"/>
        <v>13.25</v>
      </c>
      <c r="S2291" s="9">
        <f t="shared" si="356"/>
        <v>18.600000000000001</v>
      </c>
      <c r="T2291" s="9">
        <f t="shared" si="357"/>
        <v>14.5</v>
      </c>
      <c r="U2291" s="8">
        <f t="shared" si="358"/>
        <v>15.183333333333332</v>
      </c>
      <c r="V2291" s="8">
        <f t="shared" si="359"/>
        <v>15.012499999999999</v>
      </c>
    </row>
    <row r="2292" spans="1:22" ht="13.5" x14ac:dyDescent="0.25">
      <c r="A2292" s="3">
        <f>RSI!A2292</f>
        <v>45338</v>
      </c>
      <c r="B2292" s="2">
        <f>RSI!B2292</f>
        <v>2.98</v>
      </c>
      <c r="C2292" s="2">
        <f>RSI!I2292</f>
        <v>31.870161432728125</v>
      </c>
      <c r="D2292" s="2">
        <f>MACD!E2292</f>
        <v>1.9562279070157729E-2</v>
      </c>
      <c r="E2292" s="2">
        <f>MACD!F2292</f>
        <v>1.16971861391285E-2</v>
      </c>
      <c r="F2292" s="2">
        <f>'Moving Avg'!D2292</f>
        <v>2.98</v>
      </c>
      <c r="G2292" s="2">
        <f>'Moving Avg'!F2292</f>
        <v>3.0509999999999993</v>
      </c>
      <c r="H2292" s="2">
        <f>'Moving Avg'!G2292</f>
        <v>3.232600000000001</v>
      </c>
      <c r="I2292" s="2">
        <f>'Moving Avg'!H2292</f>
        <v>3.1208000000000022</v>
      </c>
      <c r="J2292" s="6" t="str">
        <f>OBV!F2292</f>
        <v>NEUTRAL</v>
      </c>
      <c r="K2292" s="6" t="str">
        <f>OBV!G2292</f>
        <v>NEUTRAL</v>
      </c>
      <c r="L2292" s="6" t="str">
        <f>OBV!H2292</f>
        <v>NEUTRAL</v>
      </c>
      <c r="M2292" s="8">
        <f t="shared" si="350"/>
        <v>25</v>
      </c>
      <c r="N2292" s="8">
        <f t="shared" si="351"/>
        <v>0</v>
      </c>
      <c r="O2292" s="8">
        <f t="shared" si="352"/>
        <v>0</v>
      </c>
      <c r="P2292" s="8">
        <f t="shared" si="353"/>
        <v>33</v>
      </c>
      <c r="Q2292" s="9">
        <f t="shared" si="354"/>
        <v>13.7</v>
      </c>
      <c r="R2292" s="9">
        <f t="shared" si="355"/>
        <v>13.25</v>
      </c>
      <c r="S2292" s="9">
        <f t="shared" si="356"/>
        <v>18.600000000000001</v>
      </c>
      <c r="T2292" s="9">
        <f t="shared" si="357"/>
        <v>14.5</v>
      </c>
      <c r="U2292" s="8">
        <f t="shared" si="358"/>
        <v>15.183333333333332</v>
      </c>
      <c r="V2292" s="8">
        <f t="shared" si="359"/>
        <v>15.012499999999999</v>
      </c>
    </row>
    <row r="2293" spans="1:22" ht="13.5" x14ac:dyDescent="0.25">
      <c r="A2293" s="3">
        <f>RSI!A2293</f>
        <v>45341</v>
      </c>
      <c r="B2293" s="2">
        <f>RSI!B2293</f>
        <v>3.11</v>
      </c>
      <c r="C2293" s="2">
        <f>RSI!I2293</f>
        <v>50.66179093774393</v>
      </c>
      <c r="D2293" s="2">
        <f>MACD!E2293</f>
        <v>1.7499549331398967E-2</v>
      </c>
      <c r="E2293" s="2">
        <f>MACD!F2293</f>
        <v>1.2857658777582595E-2</v>
      </c>
      <c r="F2293" s="2">
        <f>'Moving Avg'!D2293</f>
        <v>3.0059999999999998</v>
      </c>
      <c r="G2293" s="2">
        <f>'Moving Avg'!F2293</f>
        <v>3.044999999999999</v>
      </c>
      <c r="H2293" s="2">
        <f>'Moving Avg'!G2293</f>
        <v>3.2188000000000003</v>
      </c>
      <c r="I2293" s="2">
        <f>'Moving Avg'!H2293</f>
        <v>3.1212000000000022</v>
      </c>
      <c r="J2293" s="6" t="str">
        <f>OBV!F2293</f>
        <v>BULLISH</v>
      </c>
      <c r="K2293" s="6" t="str">
        <f>OBV!G2293</f>
        <v>NEUTRAL</v>
      </c>
      <c r="L2293" s="6" t="str">
        <f>OBV!H2293</f>
        <v>CONFIRMED BULLISH</v>
      </c>
      <c r="M2293" s="8">
        <f t="shared" si="350"/>
        <v>25</v>
      </c>
      <c r="N2293" s="8">
        <f t="shared" si="351"/>
        <v>0</v>
      </c>
      <c r="O2293" s="8">
        <f t="shared" si="352"/>
        <v>0</v>
      </c>
      <c r="P2293" s="8">
        <f t="shared" si="353"/>
        <v>83.5</v>
      </c>
      <c r="Q2293" s="9">
        <f t="shared" si="354"/>
        <v>21.274999999999999</v>
      </c>
      <c r="R2293" s="9">
        <f t="shared" si="355"/>
        <v>25.875</v>
      </c>
      <c r="S2293" s="9">
        <f t="shared" si="356"/>
        <v>41.325000000000003</v>
      </c>
      <c r="T2293" s="9">
        <f t="shared" si="357"/>
        <v>27.125</v>
      </c>
      <c r="U2293" s="8">
        <f t="shared" si="358"/>
        <v>29.491666666666664</v>
      </c>
      <c r="V2293" s="8">
        <f t="shared" si="359"/>
        <v>28.9</v>
      </c>
    </row>
    <row r="2294" spans="1:22" ht="13.5" x14ac:dyDescent="0.25">
      <c r="A2294" s="3">
        <f>RSI!A2294</f>
        <v>45342</v>
      </c>
      <c r="B2294" s="2">
        <f>RSI!B2294</f>
        <v>3.11</v>
      </c>
      <c r="C2294" s="2">
        <f>RSI!I2294</f>
        <v>50.66179093774393</v>
      </c>
      <c r="D2294" s="2">
        <f>MACD!E2294</f>
        <v>1.5684025469619556E-2</v>
      </c>
      <c r="E2294" s="2">
        <f>MACD!F2294</f>
        <v>1.3422932115989989E-2</v>
      </c>
      <c r="F2294" s="2">
        <f>'Moving Avg'!D2294</f>
        <v>3.0319999999999996</v>
      </c>
      <c r="G2294" s="2">
        <f>'Moving Avg'!F2294</f>
        <v>3.0459999999999989</v>
      </c>
      <c r="H2294" s="2">
        <f>'Moving Avg'!G2294</f>
        <v>3.2054000000000009</v>
      </c>
      <c r="I2294" s="2">
        <f>'Moving Avg'!H2294</f>
        <v>3.1216000000000026</v>
      </c>
      <c r="J2294" s="6" t="str">
        <f>OBV!F2294</f>
        <v>BULLISH</v>
      </c>
      <c r="K2294" s="6" t="str">
        <f>OBV!G2294</f>
        <v>NEUTRAL</v>
      </c>
      <c r="L2294" s="6" t="str">
        <f>OBV!H2294</f>
        <v>CONFIRMED BULLISH</v>
      </c>
      <c r="M2294" s="8">
        <f t="shared" si="350"/>
        <v>25</v>
      </c>
      <c r="N2294" s="8">
        <f t="shared" si="351"/>
        <v>0</v>
      </c>
      <c r="O2294" s="8">
        <f t="shared" si="352"/>
        <v>0</v>
      </c>
      <c r="P2294" s="8">
        <f t="shared" si="353"/>
        <v>83.5</v>
      </c>
      <c r="Q2294" s="9">
        <f t="shared" si="354"/>
        <v>21.274999999999999</v>
      </c>
      <c r="R2294" s="9">
        <f t="shared" si="355"/>
        <v>25.875</v>
      </c>
      <c r="S2294" s="9">
        <f t="shared" si="356"/>
        <v>41.325000000000003</v>
      </c>
      <c r="T2294" s="9">
        <f t="shared" si="357"/>
        <v>27.125</v>
      </c>
      <c r="U2294" s="8">
        <f t="shared" si="358"/>
        <v>29.491666666666664</v>
      </c>
      <c r="V2294" s="8">
        <f t="shared" si="359"/>
        <v>28.9</v>
      </c>
    </row>
    <row r="2295" spans="1:22" ht="13.5" x14ac:dyDescent="0.25">
      <c r="A2295" s="3">
        <f>RSI!A2295</f>
        <v>45343</v>
      </c>
      <c r="B2295" s="2">
        <f>RSI!B2295</f>
        <v>3.11</v>
      </c>
      <c r="C2295" s="2">
        <f>RSI!I2295</f>
        <v>50.66179093774393</v>
      </c>
      <c r="D2295" s="2">
        <f>MACD!E2295</f>
        <v>1.4082871156606558E-2</v>
      </c>
      <c r="E2295" s="2">
        <f>MACD!F2295</f>
        <v>1.3554919924113304E-2</v>
      </c>
      <c r="F2295" s="2">
        <f>'Moving Avg'!D2295</f>
        <v>3.0579999999999998</v>
      </c>
      <c r="G2295" s="2">
        <f>'Moving Avg'!F2295</f>
        <v>3.0469999999999988</v>
      </c>
      <c r="H2295" s="2">
        <f>'Moving Avg'!G2295</f>
        <v>3.1958000000000002</v>
      </c>
      <c r="I2295" s="2">
        <f>'Moving Avg'!H2295</f>
        <v>3.1220000000000021</v>
      </c>
      <c r="J2295" s="6" t="str">
        <f>OBV!F2295</f>
        <v>BULLISH</v>
      </c>
      <c r="K2295" s="6" t="str">
        <f>OBV!G2295</f>
        <v>NEUTRAL</v>
      </c>
      <c r="L2295" s="6" t="str">
        <f>OBV!H2295</f>
        <v>CONFIRMED BULLISH</v>
      </c>
      <c r="M2295" s="8">
        <f t="shared" si="350"/>
        <v>25</v>
      </c>
      <c r="N2295" s="8">
        <f t="shared" si="351"/>
        <v>0</v>
      </c>
      <c r="O2295" s="8">
        <f t="shared" si="352"/>
        <v>0</v>
      </c>
      <c r="P2295" s="8">
        <f t="shared" si="353"/>
        <v>83.5</v>
      </c>
      <c r="Q2295" s="9">
        <f t="shared" si="354"/>
        <v>21.274999999999999</v>
      </c>
      <c r="R2295" s="9">
        <f t="shared" si="355"/>
        <v>25.875</v>
      </c>
      <c r="S2295" s="9">
        <f t="shared" si="356"/>
        <v>41.325000000000003</v>
      </c>
      <c r="T2295" s="9">
        <f t="shared" si="357"/>
        <v>27.125</v>
      </c>
      <c r="U2295" s="8">
        <f t="shared" si="358"/>
        <v>29.491666666666664</v>
      </c>
      <c r="V2295" s="8">
        <f t="shared" si="359"/>
        <v>28.9</v>
      </c>
    </row>
    <row r="2296" spans="1:22" ht="13.5" x14ac:dyDescent="0.25">
      <c r="A2296" s="3">
        <f>RSI!A2296</f>
        <v>45344</v>
      </c>
      <c r="B2296" s="2">
        <f>RSI!B2296</f>
        <v>3.11</v>
      </c>
      <c r="C2296" s="2">
        <f>RSI!I2296</f>
        <v>50.66179093774393</v>
      </c>
      <c r="D2296" s="2">
        <f>MACD!E2296</f>
        <v>-7.332083033436021E-3</v>
      </c>
      <c r="E2296" s="2">
        <f>MACD!F2296</f>
        <v>9.3775193326034404E-3</v>
      </c>
      <c r="F2296" s="2">
        <f>'Moving Avg'!D2296</f>
        <v>3.0839999999999996</v>
      </c>
      <c r="G2296" s="2">
        <f>'Moving Avg'!F2296</f>
        <v>3.0544999999999991</v>
      </c>
      <c r="H2296" s="2">
        <f>'Moving Avg'!G2296</f>
        <v>3.1822000000000008</v>
      </c>
      <c r="I2296" s="2">
        <f>'Moving Avg'!H2296</f>
        <v>3.1232500000000027</v>
      </c>
      <c r="J2296" s="6" t="str">
        <f>OBV!F2296</f>
        <v>BULLISH</v>
      </c>
      <c r="K2296" s="6" t="str">
        <f>OBV!G2296</f>
        <v>NEUTRAL</v>
      </c>
      <c r="L2296" s="6" t="str">
        <f>OBV!H2296</f>
        <v>CONFIRMED BULLISH</v>
      </c>
      <c r="M2296" s="8">
        <f t="shared" si="350"/>
        <v>25</v>
      </c>
      <c r="N2296" s="8">
        <f t="shared" si="351"/>
        <v>45</v>
      </c>
      <c r="O2296" s="8">
        <f t="shared" si="352"/>
        <v>0</v>
      </c>
      <c r="P2296" s="8">
        <f t="shared" si="353"/>
        <v>83.5</v>
      </c>
      <c r="Q2296" s="9">
        <f t="shared" si="354"/>
        <v>37.024999999999999</v>
      </c>
      <c r="R2296" s="9">
        <f t="shared" si="355"/>
        <v>34.875</v>
      </c>
      <c r="S2296" s="9">
        <f t="shared" si="356"/>
        <v>48.075000000000003</v>
      </c>
      <c r="T2296" s="9">
        <f t="shared" si="357"/>
        <v>38.375</v>
      </c>
      <c r="U2296" s="8">
        <f t="shared" si="358"/>
        <v>39.991666666666667</v>
      </c>
      <c r="V2296" s="8">
        <f t="shared" si="359"/>
        <v>39.587500000000006</v>
      </c>
    </row>
    <row r="2297" spans="1:22" ht="13.5" x14ac:dyDescent="0.25">
      <c r="A2297" s="3">
        <f>RSI!A2297</f>
        <v>45345</v>
      </c>
      <c r="B2297" s="2">
        <f>RSI!B2297</f>
        <v>3.11</v>
      </c>
      <c r="C2297" s="2">
        <f>RSI!I2297</f>
        <v>50.66179093774393</v>
      </c>
      <c r="D2297" s="2">
        <f>MACD!E2297</f>
        <v>-2.5508106025253774E-2</v>
      </c>
      <c r="E2297" s="2">
        <f>MACD!F2297</f>
        <v>2.4003942610319982E-3</v>
      </c>
      <c r="F2297" s="2">
        <f>'Moving Avg'!D2297</f>
        <v>3.11</v>
      </c>
      <c r="G2297" s="2">
        <f>'Moving Avg'!F2297</f>
        <v>3.0599999999999992</v>
      </c>
      <c r="H2297" s="2">
        <f>'Moving Avg'!G2297</f>
        <v>3.1694000000000013</v>
      </c>
      <c r="I2297" s="2">
        <f>'Moving Avg'!H2297</f>
        <v>3.1242500000000031</v>
      </c>
      <c r="J2297" s="6" t="str">
        <f>OBV!F2297</f>
        <v>BULLISH</v>
      </c>
      <c r="K2297" s="6" t="str">
        <f>OBV!G2297</f>
        <v>NEUTRAL</v>
      </c>
      <c r="L2297" s="6" t="str">
        <f>OBV!H2297</f>
        <v>CONFIRMED BULLISH</v>
      </c>
      <c r="M2297" s="8">
        <f t="shared" si="350"/>
        <v>25</v>
      </c>
      <c r="N2297" s="8">
        <f t="shared" si="351"/>
        <v>100</v>
      </c>
      <c r="O2297" s="8">
        <f t="shared" si="352"/>
        <v>0</v>
      </c>
      <c r="P2297" s="8">
        <f t="shared" si="353"/>
        <v>83.5</v>
      </c>
      <c r="Q2297" s="9">
        <f t="shared" si="354"/>
        <v>56.274999999999999</v>
      </c>
      <c r="R2297" s="9">
        <f t="shared" si="355"/>
        <v>45.875</v>
      </c>
      <c r="S2297" s="9">
        <f t="shared" si="356"/>
        <v>56.325000000000003</v>
      </c>
      <c r="T2297" s="9">
        <f t="shared" si="357"/>
        <v>52.125</v>
      </c>
      <c r="U2297" s="8">
        <f t="shared" si="358"/>
        <v>52.82500000000001</v>
      </c>
      <c r="V2297" s="8">
        <f t="shared" si="359"/>
        <v>52.650000000000006</v>
      </c>
    </row>
    <row r="2298" spans="1:22" ht="13.5" x14ac:dyDescent="0.25">
      <c r="A2298" s="3">
        <f>RSI!A2298</f>
        <v>45348</v>
      </c>
      <c r="B2298" s="2">
        <f>RSI!B2298</f>
        <v>3.11</v>
      </c>
      <c r="C2298" s="2">
        <f>RSI!I2298</f>
        <v>50.66179093774393</v>
      </c>
      <c r="D2298" s="2">
        <f>MACD!E2298</f>
        <v>-4.0939370693768851E-2</v>
      </c>
      <c r="E2298" s="2">
        <f>MACD!F2298</f>
        <v>-6.2675587299281712E-3</v>
      </c>
      <c r="F2298" s="2">
        <f>'Moving Avg'!D2298</f>
        <v>3.11</v>
      </c>
      <c r="G2298" s="2">
        <f>'Moving Avg'!F2298</f>
        <v>3.0654999999999992</v>
      </c>
      <c r="H2298" s="2">
        <f>'Moving Avg'!G2298</f>
        <v>3.1610000000000018</v>
      </c>
      <c r="I2298" s="2">
        <f>'Moving Avg'!H2298</f>
        <v>3.1253000000000033</v>
      </c>
      <c r="J2298" s="6" t="str">
        <f>OBV!F2298</f>
        <v>NEUTRAL</v>
      </c>
      <c r="K2298" s="6" t="str">
        <f>OBV!G2298</f>
        <v>NEUTRAL</v>
      </c>
      <c r="L2298" s="6" t="str">
        <f>OBV!H2298</f>
        <v>NEUTRAL</v>
      </c>
      <c r="M2298" s="8">
        <f t="shared" si="350"/>
        <v>25</v>
      </c>
      <c r="N2298" s="8">
        <f t="shared" si="351"/>
        <v>100</v>
      </c>
      <c r="O2298" s="8">
        <f t="shared" si="352"/>
        <v>0</v>
      </c>
      <c r="P2298" s="8">
        <f t="shared" si="353"/>
        <v>33</v>
      </c>
      <c r="Q2298" s="9">
        <f t="shared" si="354"/>
        <v>48.7</v>
      </c>
      <c r="R2298" s="9">
        <f t="shared" si="355"/>
        <v>33.25</v>
      </c>
      <c r="S2298" s="9">
        <f t="shared" si="356"/>
        <v>33.6</v>
      </c>
      <c r="T2298" s="9">
        <f t="shared" si="357"/>
        <v>39.5</v>
      </c>
      <c r="U2298" s="8">
        <f t="shared" si="358"/>
        <v>38.516666666666673</v>
      </c>
      <c r="V2298" s="8">
        <f t="shared" si="359"/>
        <v>38.762500000000003</v>
      </c>
    </row>
    <row r="2299" spans="1:22" ht="13.5" x14ac:dyDescent="0.25">
      <c r="A2299" s="3">
        <f>RSI!A2299</f>
        <v>45349</v>
      </c>
      <c r="B2299" s="2">
        <f>RSI!B2299</f>
        <v>2.98</v>
      </c>
      <c r="C2299" s="2">
        <f>RSI!I2299</f>
        <v>35.421282313414167</v>
      </c>
      <c r="D2299" s="2">
        <f>MACD!E2299</f>
        <v>-4.441469918683616E-2</v>
      </c>
      <c r="E2299" s="2">
        <f>MACD!F2299</f>
        <v>-1.389698682130977E-2</v>
      </c>
      <c r="F2299" s="2">
        <f>'Moving Avg'!D2299</f>
        <v>3.0840000000000001</v>
      </c>
      <c r="G2299" s="2">
        <f>'Moving Avg'!F2299</f>
        <v>3.0584999999999996</v>
      </c>
      <c r="H2299" s="2">
        <f>'Moving Avg'!G2299</f>
        <v>3.1542000000000017</v>
      </c>
      <c r="I2299" s="2">
        <f>'Moving Avg'!H2299</f>
        <v>3.1264500000000033</v>
      </c>
      <c r="J2299" s="6" t="str">
        <f>OBV!F2299</f>
        <v>BEARISH</v>
      </c>
      <c r="K2299" s="6" t="str">
        <f>OBV!G2299</f>
        <v>NEUTRAL</v>
      </c>
      <c r="L2299" s="6" t="str">
        <f>OBV!H2299</f>
        <v>CONFIRMED BEARISH</v>
      </c>
      <c r="M2299" s="8">
        <f t="shared" si="350"/>
        <v>25</v>
      </c>
      <c r="N2299" s="8">
        <f t="shared" si="351"/>
        <v>100</v>
      </c>
      <c r="O2299" s="8">
        <f t="shared" si="352"/>
        <v>0</v>
      </c>
      <c r="P2299" s="8">
        <f t="shared" si="353"/>
        <v>16.5</v>
      </c>
      <c r="Q2299" s="9">
        <f t="shared" si="354"/>
        <v>46.225000000000001</v>
      </c>
      <c r="R2299" s="9">
        <f t="shared" si="355"/>
        <v>29.125</v>
      </c>
      <c r="S2299" s="9">
        <f t="shared" si="356"/>
        <v>26.175000000000001</v>
      </c>
      <c r="T2299" s="9">
        <f t="shared" si="357"/>
        <v>35.375</v>
      </c>
      <c r="U2299" s="8">
        <f t="shared" si="358"/>
        <v>33.841666666666661</v>
      </c>
      <c r="V2299" s="8">
        <f t="shared" si="359"/>
        <v>34.224999999999994</v>
      </c>
    </row>
    <row r="2300" spans="1:22" ht="13.5" x14ac:dyDescent="0.25">
      <c r="A2300" s="3">
        <f>RSI!A2300</f>
        <v>45350</v>
      </c>
      <c r="B2300" s="2">
        <f>RSI!B2300</f>
        <v>2.98</v>
      </c>
      <c r="C2300" s="2">
        <f>RSI!I2300</f>
        <v>35.421282313414167</v>
      </c>
      <c r="D2300" s="2">
        <f>MACD!E2300</f>
        <v>-4.663138448269466E-2</v>
      </c>
      <c r="E2300" s="2">
        <f>MACD!F2300</f>
        <v>-2.0443866353586748E-2</v>
      </c>
      <c r="F2300" s="2">
        <f>'Moving Avg'!D2300</f>
        <v>3.0580000000000003</v>
      </c>
      <c r="G2300" s="2">
        <f>'Moving Avg'!F2300</f>
        <v>3.0514999999999994</v>
      </c>
      <c r="H2300" s="2">
        <f>'Moving Avg'!G2300</f>
        <v>3.1478000000000015</v>
      </c>
      <c r="I2300" s="2">
        <f>'Moving Avg'!H2300</f>
        <v>3.1270500000000037</v>
      </c>
      <c r="J2300" s="6" t="str">
        <f>OBV!F2300</f>
        <v>BEARISH</v>
      </c>
      <c r="K2300" s="6" t="str">
        <f>OBV!G2300</f>
        <v>NEUTRAL</v>
      </c>
      <c r="L2300" s="6" t="str">
        <f>OBV!H2300</f>
        <v>CONFIRMED BEARISH</v>
      </c>
      <c r="M2300" s="8">
        <f t="shared" si="350"/>
        <v>25</v>
      </c>
      <c r="N2300" s="8">
        <f t="shared" si="351"/>
        <v>100</v>
      </c>
      <c r="O2300" s="8">
        <f t="shared" si="352"/>
        <v>0</v>
      </c>
      <c r="P2300" s="8">
        <f t="shared" si="353"/>
        <v>16.5</v>
      </c>
      <c r="Q2300" s="9">
        <f t="shared" si="354"/>
        <v>46.225000000000001</v>
      </c>
      <c r="R2300" s="9">
        <f t="shared" si="355"/>
        <v>29.125</v>
      </c>
      <c r="S2300" s="9">
        <f t="shared" si="356"/>
        <v>26.175000000000001</v>
      </c>
      <c r="T2300" s="9">
        <f t="shared" si="357"/>
        <v>35.375</v>
      </c>
      <c r="U2300" s="8">
        <f t="shared" si="358"/>
        <v>33.841666666666661</v>
      </c>
      <c r="V2300" s="8">
        <f t="shared" si="359"/>
        <v>34.224999999999994</v>
      </c>
    </row>
    <row r="2301" spans="1:22" ht="13.5" x14ac:dyDescent="0.25">
      <c r="A2301" s="3">
        <f>RSI!A2301</f>
        <v>45351</v>
      </c>
      <c r="B2301" s="2">
        <f>RSI!B2301</f>
        <v>2.85</v>
      </c>
      <c r="C2301" s="2">
        <f>RSI!I2301</f>
        <v>26.259581741493633</v>
      </c>
      <c r="D2301" s="2">
        <f>MACD!E2301</f>
        <v>-3.8207062312979989E-2</v>
      </c>
      <c r="E2301" s="2">
        <f>MACD!F2301</f>
        <v>-2.3996505545465396E-2</v>
      </c>
      <c r="F2301" s="2">
        <f>'Moving Avg'!D2301</f>
        <v>3.0059999999999998</v>
      </c>
      <c r="G2301" s="2">
        <f>'Moving Avg'!F2301</f>
        <v>3.0384999999999995</v>
      </c>
      <c r="H2301" s="2">
        <f>'Moving Avg'!G2301</f>
        <v>3.1400000000000019</v>
      </c>
      <c r="I2301" s="2">
        <f>'Moving Avg'!H2301</f>
        <v>3.1268000000000034</v>
      </c>
      <c r="J2301" s="6" t="str">
        <f>OBV!F2301</f>
        <v>BEARISH</v>
      </c>
      <c r="K2301" s="6" t="str">
        <f>OBV!G2301</f>
        <v>NEUTRAL</v>
      </c>
      <c r="L2301" s="6" t="str">
        <f>OBV!H2301</f>
        <v>CONFIRMED BEARISH</v>
      </c>
      <c r="M2301" s="8">
        <f t="shared" si="350"/>
        <v>50</v>
      </c>
      <c r="N2301" s="8">
        <f t="shared" si="351"/>
        <v>45</v>
      </c>
      <c r="O2301" s="8">
        <f t="shared" si="352"/>
        <v>0</v>
      </c>
      <c r="P2301" s="8">
        <f t="shared" si="353"/>
        <v>16.5</v>
      </c>
      <c r="Q2301" s="9">
        <f t="shared" si="354"/>
        <v>35.725000000000001</v>
      </c>
      <c r="R2301" s="9">
        <f t="shared" si="355"/>
        <v>23.125</v>
      </c>
      <c r="S2301" s="9">
        <f t="shared" si="356"/>
        <v>21.675000000000001</v>
      </c>
      <c r="T2301" s="9">
        <f t="shared" si="357"/>
        <v>27.875</v>
      </c>
      <c r="U2301" s="8">
        <f t="shared" si="358"/>
        <v>26.841666666666669</v>
      </c>
      <c r="V2301" s="8">
        <f t="shared" si="359"/>
        <v>27.1</v>
      </c>
    </row>
    <row r="2302" spans="1:22" ht="13.5" x14ac:dyDescent="0.25">
      <c r="A2302" s="3">
        <f>RSI!A2302</f>
        <v>45352</v>
      </c>
      <c r="B2302" s="2">
        <f>RSI!B2302</f>
        <v>2.97</v>
      </c>
      <c r="C2302" s="2">
        <f>RSI!I2302</f>
        <v>41.341742049408623</v>
      </c>
      <c r="D2302" s="2">
        <f>MACD!E2302</f>
        <v>-3.8578809190690677E-2</v>
      </c>
      <c r="E2302" s="2">
        <f>MACD!F2302</f>
        <v>-2.6912966274510456E-2</v>
      </c>
      <c r="F2302" s="2">
        <f>'Moving Avg'!D2302</f>
        <v>2.9780000000000002</v>
      </c>
      <c r="G2302" s="2">
        <f>'Moving Avg'!F2302</f>
        <v>3.0314999999999999</v>
      </c>
      <c r="H2302" s="2">
        <f>'Moving Avg'!G2302</f>
        <v>3.1346000000000016</v>
      </c>
      <c r="I2302" s="2">
        <f>'Moving Avg'!H2302</f>
        <v>3.1271500000000039</v>
      </c>
      <c r="J2302" s="6" t="str">
        <f>OBV!F2302</f>
        <v>BEARISH</v>
      </c>
      <c r="K2302" s="6" t="str">
        <f>OBV!G2302</f>
        <v>NEUTRAL</v>
      </c>
      <c r="L2302" s="6" t="str">
        <f>OBV!H2302</f>
        <v>CONFIRMED BEARISH</v>
      </c>
      <c r="M2302" s="8">
        <f t="shared" si="350"/>
        <v>25</v>
      </c>
      <c r="N2302" s="8">
        <f t="shared" si="351"/>
        <v>45</v>
      </c>
      <c r="O2302" s="8">
        <f t="shared" si="352"/>
        <v>0</v>
      </c>
      <c r="P2302" s="8">
        <f t="shared" si="353"/>
        <v>16.5</v>
      </c>
      <c r="Q2302" s="9">
        <f t="shared" si="354"/>
        <v>26.975000000000001</v>
      </c>
      <c r="R2302" s="9">
        <f t="shared" si="355"/>
        <v>18.125</v>
      </c>
      <c r="S2302" s="9">
        <f t="shared" si="356"/>
        <v>17.925000000000001</v>
      </c>
      <c r="T2302" s="9">
        <f t="shared" si="357"/>
        <v>21.625</v>
      </c>
      <c r="U2302" s="8">
        <f t="shared" si="358"/>
        <v>21.008333333333336</v>
      </c>
      <c r="V2302" s="8">
        <f t="shared" si="359"/>
        <v>21.162500000000001</v>
      </c>
    </row>
    <row r="2303" spans="1:22" ht="13.5" x14ac:dyDescent="0.25">
      <c r="A2303" s="3">
        <f>RSI!A2303</f>
        <v>45355</v>
      </c>
      <c r="B2303" s="2">
        <f>RSI!B2303</f>
        <v>3.1</v>
      </c>
      <c r="C2303" s="2">
        <f>RSI!I2303</f>
        <v>52.642204644514067</v>
      </c>
      <c r="D2303" s="2">
        <f>MACD!E2303</f>
        <v>-2.7946088833447291E-2</v>
      </c>
      <c r="E2303" s="2">
        <f>MACD!F2303</f>
        <v>-2.7119590786297824E-2</v>
      </c>
      <c r="F2303" s="2">
        <f>'Moving Avg'!D2303</f>
        <v>2.976</v>
      </c>
      <c r="G2303" s="2">
        <f>'Moving Avg'!F2303</f>
        <v>3.0309999999999997</v>
      </c>
      <c r="H2303" s="2">
        <f>'Moving Avg'!G2303</f>
        <v>3.1318000000000006</v>
      </c>
      <c r="I2303" s="2">
        <f>'Moving Avg'!H2303</f>
        <v>3.1281500000000033</v>
      </c>
      <c r="J2303" s="6" t="str">
        <f>OBV!F2303</f>
        <v>BULLISH</v>
      </c>
      <c r="K2303" s="6" t="str">
        <f>OBV!G2303</f>
        <v>NEUTRAL</v>
      </c>
      <c r="L2303" s="6" t="str">
        <f>OBV!H2303</f>
        <v>BULLISH DIVERGENCE</v>
      </c>
      <c r="M2303" s="8">
        <f t="shared" si="350"/>
        <v>25</v>
      </c>
      <c r="N2303" s="8">
        <f t="shared" si="351"/>
        <v>45</v>
      </c>
      <c r="O2303" s="8">
        <f t="shared" si="352"/>
        <v>0</v>
      </c>
      <c r="P2303" s="8">
        <f t="shared" si="353"/>
        <v>66.5</v>
      </c>
      <c r="Q2303" s="9">
        <f t="shared" si="354"/>
        <v>34.475000000000001</v>
      </c>
      <c r="R2303" s="9">
        <f t="shared" si="355"/>
        <v>30.625</v>
      </c>
      <c r="S2303" s="9">
        <f t="shared" si="356"/>
        <v>40.424999999999997</v>
      </c>
      <c r="T2303" s="9">
        <f t="shared" si="357"/>
        <v>34.125</v>
      </c>
      <c r="U2303" s="8">
        <f t="shared" si="358"/>
        <v>35.174999999999997</v>
      </c>
      <c r="V2303" s="8">
        <f t="shared" si="359"/>
        <v>34.912499999999994</v>
      </c>
    </row>
    <row r="2304" spans="1:22" ht="13.5" x14ac:dyDescent="0.25">
      <c r="A2304" s="3">
        <f>RSI!A2304</f>
        <v>45356</v>
      </c>
      <c r="B2304" s="2">
        <f>RSI!B2304</f>
        <v>3.23</v>
      </c>
      <c r="C2304" s="2">
        <f>RSI!I2304</f>
        <v>60.779263995062053</v>
      </c>
      <c r="D2304" s="2">
        <f>MACD!E2304</f>
        <v>-2.8812805489927484E-2</v>
      </c>
      <c r="E2304" s="2">
        <f>MACD!F2304</f>
        <v>-2.7458233727023759E-2</v>
      </c>
      <c r="F2304" s="2">
        <f>'Moving Avg'!D2304</f>
        <v>3.0260000000000002</v>
      </c>
      <c r="G2304" s="2">
        <f>'Moving Avg'!F2304</f>
        <v>3.0369999999999999</v>
      </c>
      <c r="H2304" s="2">
        <f>'Moving Avg'!G2304</f>
        <v>3.1316000000000002</v>
      </c>
      <c r="I2304" s="2">
        <f>'Moving Avg'!H2304</f>
        <v>3.1298000000000035</v>
      </c>
      <c r="J2304" s="6" t="str">
        <f>OBV!F2304</f>
        <v>BULLISH</v>
      </c>
      <c r="K2304" s="6" t="str">
        <f>OBV!G2304</f>
        <v>NEUTRAL</v>
      </c>
      <c r="L2304" s="6" t="str">
        <f>OBV!H2304</f>
        <v>CONFIRMED BULLISH</v>
      </c>
      <c r="M2304" s="8">
        <f t="shared" si="350"/>
        <v>25</v>
      </c>
      <c r="N2304" s="8">
        <f t="shared" si="351"/>
        <v>45</v>
      </c>
      <c r="O2304" s="8">
        <f t="shared" si="352"/>
        <v>0</v>
      </c>
      <c r="P2304" s="8">
        <f t="shared" si="353"/>
        <v>83.5</v>
      </c>
      <c r="Q2304" s="9">
        <f t="shared" si="354"/>
        <v>37.024999999999999</v>
      </c>
      <c r="R2304" s="9">
        <f t="shared" si="355"/>
        <v>34.875</v>
      </c>
      <c r="S2304" s="9">
        <f t="shared" si="356"/>
        <v>48.075000000000003</v>
      </c>
      <c r="T2304" s="9">
        <f t="shared" si="357"/>
        <v>38.375</v>
      </c>
      <c r="U2304" s="8">
        <f t="shared" si="358"/>
        <v>39.991666666666667</v>
      </c>
      <c r="V2304" s="8">
        <f t="shared" si="359"/>
        <v>39.587500000000006</v>
      </c>
    </row>
    <row r="2305" spans="1:22" ht="13.5" x14ac:dyDescent="0.25">
      <c r="A2305" s="3">
        <f>RSI!A2305</f>
        <v>45357</v>
      </c>
      <c r="B2305" s="2">
        <f>RSI!B2305</f>
        <v>3.23</v>
      </c>
      <c r="C2305" s="2">
        <f>RSI!I2305</f>
        <v>60.779263995062053</v>
      </c>
      <c r="D2305" s="2">
        <f>MACD!E2305</f>
        <v>-3.0531027309221415E-2</v>
      </c>
      <c r="E2305" s="2">
        <f>MACD!F2305</f>
        <v>-2.8072792443463293E-2</v>
      </c>
      <c r="F2305" s="2">
        <f>'Moving Avg'!D2305</f>
        <v>3.0760000000000001</v>
      </c>
      <c r="G2305" s="2">
        <f>'Moving Avg'!F2305</f>
        <v>3.0429999999999993</v>
      </c>
      <c r="H2305" s="2">
        <f>'Moving Avg'!G2305</f>
        <v>3.1313999999999997</v>
      </c>
      <c r="I2305" s="2">
        <f>'Moving Avg'!H2305</f>
        <v>3.1314500000000036</v>
      </c>
      <c r="J2305" s="6" t="str">
        <f>OBV!F2305</f>
        <v>BULLISH</v>
      </c>
      <c r="K2305" s="6" t="str">
        <f>OBV!G2305</f>
        <v>NEUTRAL</v>
      </c>
      <c r="L2305" s="6" t="str">
        <f>OBV!H2305</f>
        <v>CONFIRMED BULLISH</v>
      </c>
      <c r="M2305" s="8">
        <f t="shared" si="350"/>
        <v>25</v>
      </c>
      <c r="N2305" s="8">
        <f t="shared" si="351"/>
        <v>45</v>
      </c>
      <c r="O2305" s="8">
        <f t="shared" si="352"/>
        <v>0</v>
      </c>
      <c r="P2305" s="8">
        <f t="shared" si="353"/>
        <v>83.5</v>
      </c>
      <c r="Q2305" s="9">
        <f t="shared" si="354"/>
        <v>37.024999999999999</v>
      </c>
      <c r="R2305" s="9">
        <f t="shared" si="355"/>
        <v>34.875</v>
      </c>
      <c r="S2305" s="9">
        <f t="shared" si="356"/>
        <v>48.075000000000003</v>
      </c>
      <c r="T2305" s="9">
        <f t="shared" si="357"/>
        <v>38.375</v>
      </c>
      <c r="U2305" s="8">
        <f t="shared" si="358"/>
        <v>39.991666666666667</v>
      </c>
      <c r="V2305" s="8">
        <f t="shared" si="359"/>
        <v>39.587500000000006</v>
      </c>
    </row>
    <row r="2306" spans="1:22" ht="13.5" x14ac:dyDescent="0.25">
      <c r="A2306" s="3">
        <f>RSI!A2306</f>
        <v>45358</v>
      </c>
      <c r="B2306" s="2">
        <f>RSI!B2306</f>
        <v>3.23</v>
      </c>
      <c r="C2306" s="2">
        <f>RSI!I2306</f>
        <v>60.779263995062053</v>
      </c>
      <c r="D2306" s="2">
        <f>MACD!E2306</f>
        <v>-3.2896801927651431E-2</v>
      </c>
      <c r="E2306" s="2">
        <f>MACD!F2306</f>
        <v>-2.9037594340300923E-2</v>
      </c>
      <c r="F2306" s="2">
        <f>'Moving Avg'!D2306</f>
        <v>3.1520000000000001</v>
      </c>
      <c r="G2306" s="2">
        <f>'Moving Avg'!F2306</f>
        <v>3.0554999999999994</v>
      </c>
      <c r="H2306" s="2">
        <f>'Moving Avg'!G2306</f>
        <v>3.1311999999999993</v>
      </c>
      <c r="I2306" s="2">
        <f>'Moving Avg'!H2306</f>
        <v>3.133950000000004</v>
      </c>
      <c r="J2306" s="6" t="str">
        <f>OBV!F2306</f>
        <v>BULLISH</v>
      </c>
      <c r="K2306" s="6" t="str">
        <f>OBV!G2306</f>
        <v>NEUTRAL</v>
      </c>
      <c r="L2306" s="6" t="str">
        <f>OBV!H2306</f>
        <v>CONFIRMED BULLISH</v>
      </c>
      <c r="M2306" s="8">
        <f t="shared" ref="M2306:M2369" si="360">IF(C2306&lt;30,50, IF(C2306&gt;70, 0, 25))</f>
        <v>25</v>
      </c>
      <c r="N2306" s="8">
        <f t="shared" ref="N2306:N2369" si="361">IF(E2306-D2306&gt;0.02, 100, IF(E2306-D2306&lt;0,0,45))</f>
        <v>45</v>
      </c>
      <c r="O2306" s="8">
        <f t="shared" ref="O2306:O2369" si="362">IF(F2306-I2306&gt;10,100,IF(F2306-I2306&gt;5,75, IF(F2306-I2306&gt;0,50,0)))</f>
        <v>50</v>
      </c>
      <c r="P2306" s="8">
        <f t="shared" ref="P2306:P2369" si="363">IF(L2306="confirmed bullish", 34, IF(L2306="bullish divergence",17, 0))+IF(J2306="bullish",33,IF(J2306="bearish",0,16.5))+IF(K2306="strong",33,IF(K2306="weak",0,16.5))</f>
        <v>83.5</v>
      </c>
      <c r="Q2306" s="9">
        <f t="shared" si="354"/>
        <v>44.524999999999999</v>
      </c>
      <c r="R2306" s="9">
        <f t="shared" si="355"/>
        <v>52.375</v>
      </c>
      <c r="S2306" s="9">
        <f t="shared" si="356"/>
        <v>60.575000000000003</v>
      </c>
      <c r="T2306" s="9">
        <f t="shared" si="357"/>
        <v>50.875</v>
      </c>
      <c r="U2306" s="8">
        <f t="shared" si="358"/>
        <v>52.491666666666674</v>
      </c>
      <c r="V2306" s="8">
        <f t="shared" si="359"/>
        <v>52.087500000000006</v>
      </c>
    </row>
    <row r="2307" spans="1:22" ht="13.5" x14ac:dyDescent="0.25">
      <c r="A2307" s="3">
        <f>RSI!A2307</f>
        <v>45359</v>
      </c>
      <c r="B2307" s="2">
        <f>RSI!B2307</f>
        <v>3.37</v>
      </c>
      <c r="C2307" s="2">
        <f>RSI!I2307</f>
        <v>68.141917647418921</v>
      </c>
      <c r="D2307" s="2">
        <f>MACD!E2307</f>
        <v>-4.6113328458584846E-2</v>
      </c>
      <c r="E2307" s="2">
        <f>MACD!F2307</f>
        <v>-3.2452741163957709E-2</v>
      </c>
      <c r="F2307" s="2">
        <f>'Moving Avg'!D2307</f>
        <v>3.2320000000000002</v>
      </c>
      <c r="G2307" s="2">
        <f>'Moving Avg'!F2307</f>
        <v>3.0749999999999993</v>
      </c>
      <c r="H2307" s="2">
        <f>'Moving Avg'!G2307</f>
        <v>3.1337999999999995</v>
      </c>
      <c r="I2307" s="2">
        <f>'Moving Avg'!H2307</f>
        <v>3.1378000000000039</v>
      </c>
      <c r="J2307" s="6" t="str">
        <f>OBV!F2307</f>
        <v>BULLISH</v>
      </c>
      <c r="K2307" s="6" t="str">
        <f>OBV!G2307</f>
        <v>NEUTRAL</v>
      </c>
      <c r="L2307" s="6" t="str">
        <f>OBV!H2307</f>
        <v>CONFIRMED BULLISH</v>
      </c>
      <c r="M2307" s="8">
        <f t="shared" si="360"/>
        <v>25</v>
      </c>
      <c r="N2307" s="8">
        <f t="shared" si="361"/>
        <v>45</v>
      </c>
      <c r="O2307" s="8">
        <f t="shared" si="362"/>
        <v>50</v>
      </c>
      <c r="P2307" s="8">
        <f t="shared" si="363"/>
        <v>83.5</v>
      </c>
      <c r="Q2307" s="9">
        <f t="shared" ref="Q2307:Q2370" si="364">0.35*M2307+N2307*0.35+O2307*0.15+P2307*0.15</f>
        <v>44.524999999999999</v>
      </c>
      <c r="R2307" s="9">
        <f t="shared" ref="R2307:R2370" si="365">M2307*0.2+N2307*0.2+O2307*0.35+P2307*0.25</f>
        <v>52.375</v>
      </c>
      <c r="S2307" s="9">
        <f t="shared" ref="S2307:S2370" si="366">M2307*0.15+N2307*0.15+O2307*0.25+P2307*0.45</f>
        <v>60.575000000000003</v>
      </c>
      <c r="T2307" s="9">
        <f t="shared" ref="T2307:T2370" si="367">0.25*SUM(M2307:P2307)</f>
        <v>50.875</v>
      </c>
      <c r="U2307" s="8">
        <f t="shared" ref="U2307:U2370" si="368">SUM(Q2307:S2307)/3</f>
        <v>52.491666666666674</v>
      </c>
      <c r="V2307" s="8">
        <f t="shared" ref="V2307:V2370" si="369">SUM(Q2307:T2307)/4</f>
        <v>52.087500000000006</v>
      </c>
    </row>
    <row r="2308" spans="1:22" ht="13.5" x14ac:dyDescent="0.25">
      <c r="A2308" s="3">
        <f>RSI!A2308</f>
        <v>45362</v>
      </c>
      <c r="B2308" s="2">
        <f>RSI!B2308</f>
        <v>3.37</v>
      </c>
      <c r="C2308" s="2">
        <f>RSI!I2308</f>
        <v>68.141917647418921</v>
      </c>
      <c r="D2308" s="2">
        <f>MACD!E2308</f>
        <v>-5.8905611883577347E-2</v>
      </c>
      <c r="E2308" s="2">
        <f>MACD!F2308</f>
        <v>-3.7743315307881636E-2</v>
      </c>
      <c r="F2308" s="2">
        <f>'Moving Avg'!D2308</f>
        <v>3.286</v>
      </c>
      <c r="G2308" s="2">
        <f>'Moving Avg'!F2308</f>
        <v>3.0944999999999991</v>
      </c>
      <c r="H2308" s="2">
        <f>'Moving Avg'!G2308</f>
        <v>3.1363999999999992</v>
      </c>
      <c r="I2308" s="2">
        <f>'Moving Avg'!H2308</f>
        <v>3.1416000000000035</v>
      </c>
      <c r="J2308" s="6" t="str">
        <f>OBV!F2308</f>
        <v>BULLISH</v>
      </c>
      <c r="K2308" s="6" t="str">
        <f>OBV!G2308</f>
        <v>NEUTRAL</v>
      </c>
      <c r="L2308" s="6" t="str">
        <f>OBV!H2308</f>
        <v>CONFIRMED BULLISH</v>
      </c>
      <c r="M2308" s="8">
        <f t="shared" si="360"/>
        <v>25</v>
      </c>
      <c r="N2308" s="8">
        <f t="shared" si="361"/>
        <v>100</v>
      </c>
      <c r="O2308" s="8">
        <f t="shared" si="362"/>
        <v>50</v>
      </c>
      <c r="P2308" s="8">
        <f t="shared" si="363"/>
        <v>83.5</v>
      </c>
      <c r="Q2308" s="9">
        <f t="shared" si="364"/>
        <v>63.774999999999999</v>
      </c>
      <c r="R2308" s="9">
        <f t="shared" si="365"/>
        <v>63.375</v>
      </c>
      <c r="S2308" s="9">
        <f t="shared" si="366"/>
        <v>68.825000000000003</v>
      </c>
      <c r="T2308" s="9">
        <f t="shared" si="367"/>
        <v>64.625</v>
      </c>
      <c r="U2308" s="8">
        <f t="shared" si="368"/>
        <v>65.325000000000003</v>
      </c>
      <c r="V2308" s="8">
        <f t="shared" si="369"/>
        <v>65.150000000000006</v>
      </c>
    </row>
    <row r="2309" spans="1:22" ht="13.5" x14ac:dyDescent="0.25">
      <c r="A2309" s="3">
        <f>RSI!A2309</f>
        <v>45363</v>
      </c>
      <c r="B2309" s="2">
        <f>RSI!B2309</f>
        <v>3.37</v>
      </c>
      <c r="C2309" s="2">
        <f>RSI!I2309</f>
        <v>68.141917647418921</v>
      </c>
      <c r="D2309" s="2">
        <f>MACD!E2309</f>
        <v>-9.1219730101066432E-2</v>
      </c>
      <c r="E2309" s="2">
        <f>MACD!F2309</f>
        <v>-4.8438598266518598E-2</v>
      </c>
      <c r="F2309" s="2">
        <f>'Moving Avg'!D2309</f>
        <v>3.3140000000000001</v>
      </c>
      <c r="G2309" s="2">
        <f>'Moving Avg'!F2309</f>
        <v>3.113999999999999</v>
      </c>
      <c r="H2309" s="2">
        <f>'Moving Avg'!G2309</f>
        <v>3.1361999999999997</v>
      </c>
      <c r="I2309" s="2">
        <f>'Moving Avg'!H2309</f>
        <v>3.145800000000003</v>
      </c>
      <c r="J2309" s="6" t="str">
        <f>OBV!F2309</f>
        <v>BULLISH</v>
      </c>
      <c r="K2309" s="6" t="str">
        <f>OBV!G2309</f>
        <v>NEUTRAL</v>
      </c>
      <c r="L2309" s="6" t="str">
        <f>OBV!H2309</f>
        <v>CONFIRMED BULLISH</v>
      </c>
      <c r="M2309" s="8">
        <f t="shared" si="360"/>
        <v>25</v>
      </c>
      <c r="N2309" s="8">
        <f t="shared" si="361"/>
        <v>100</v>
      </c>
      <c r="O2309" s="8">
        <f t="shared" si="362"/>
        <v>50</v>
      </c>
      <c r="P2309" s="8">
        <f t="shared" si="363"/>
        <v>83.5</v>
      </c>
      <c r="Q2309" s="9">
        <f t="shared" si="364"/>
        <v>63.774999999999999</v>
      </c>
      <c r="R2309" s="9">
        <f t="shared" si="365"/>
        <v>63.375</v>
      </c>
      <c r="S2309" s="9">
        <f t="shared" si="366"/>
        <v>68.825000000000003</v>
      </c>
      <c r="T2309" s="9">
        <f t="shared" si="367"/>
        <v>64.625</v>
      </c>
      <c r="U2309" s="8">
        <f t="shared" si="368"/>
        <v>65.325000000000003</v>
      </c>
      <c r="V2309" s="8">
        <f t="shared" si="369"/>
        <v>65.150000000000006</v>
      </c>
    </row>
    <row r="2310" spans="1:22" ht="13.5" x14ac:dyDescent="0.25">
      <c r="A2310" s="3">
        <f>RSI!A2310</f>
        <v>45364</v>
      </c>
      <c r="B2310" s="2">
        <f>RSI!B2310</f>
        <v>3.37</v>
      </c>
      <c r="C2310" s="2">
        <f>RSI!I2310</f>
        <v>68.141917647418921</v>
      </c>
      <c r="D2310" s="2">
        <f>MACD!E2310</f>
        <v>-0.11994196254951373</v>
      </c>
      <c r="E2310" s="2">
        <f>MACD!F2310</f>
        <v>-6.2739271123117626E-2</v>
      </c>
      <c r="F2310" s="2">
        <f>'Moving Avg'!D2310</f>
        <v>3.3420000000000001</v>
      </c>
      <c r="G2310" s="2">
        <f>'Moving Avg'!F2310</f>
        <v>3.1334999999999988</v>
      </c>
      <c r="H2310" s="2">
        <f>'Moving Avg'!G2310</f>
        <v>3.1390000000000002</v>
      </c>
      <c r="I2310" s="2">
        <f>'Moving Avg'!H2310</f>
        <v>3.1492500000000034</v>
      </c>
      <c r="J2310" s="6" t="str">
        <f>OBV!F2310</f>
        <v>BULLISH</v>
      </c>
      <c r="K2310" s="6" t="str">
        <f>OBV!G2310</f>
        <v>NEUTRAL</v>
      </c>
      <c r="L2310" s="6" t="str">
        <f>OBV!H2310</f>
        <v>CONFIRMED BULLISH</v>
      </c>
      <c r="M2310" s="8">
        <f t="shared" si="360"/>
        <v>25</v>
      </c>
      <c r="N2310" s="8">
        <f t="shared" si="361"/>
        <v>100</v>
      </c>
      <c r="O2310" s="8">
        <f t="shared" si="362"/>
        <v>50</v>
      </c>
      <c r="P2310" s="8">
        <f t="shared" si="363"/>
        <v>83.5</v>
      </c>
      <c r="Q2310" s="9">
        <f t="shared" si="364"/>
        <v>63.774999999999999</v>
      </c>
      <c r="R2310" s="9">
        <f t="shared" si="365"/>
        <v>63.375</v>
      </c>
      <c r="S2310" s="9">
        <f t="shared" si="366"/>
        <v>68.825000000000003</v>
      </c>
      <c r="T2310" s="9">
        <f t="shared" si="367"/>
        <v>64.625</v>
      </c>
      <c r="U2310" s="8">
        <f t="shared" si="368"/>
        <v>65.325000000000003</v>
      </c>
      <c r="V2310" s="8">
        <f t="shared" si="369"/>
        <v>65.150000000000006</v>
      </c>
    </row>
    <row r="2311" spans="1:22" ht="13.5" x14ac:dyDescent="0.25">
      <c r="A2311" s="3">
        <f>RSI!A2311</f>
        <v>45365</v>
      </c>
      <c r="B2311" s="2">
        <f>RSI!B2311</f>
        <v>3.37</v>
      </c>
      <c r="C2311" s="2">
        <f>RSI!I2311</f>
        <v>68.141917647418921</v>
      </c>
      <c r="D2311" s="2">
        <f>MACD!E2311</f>
        <v>-0.16552272059260531</v>
      </c>
      <c r="E2311" s="2">
        <f>MACD!F2311</f>
        <v>-8.3295961017015169E-2</v>
      </c>
      <c r="F2311" s="2">
        <f>'Moving Avg'!D2311</f>
        <v>3.37</v>
      </c>
      <c r="G2311" s="2">
        <f>'Moving Avg'!F2311</f>
        <v>3.1529999999999991</v>
      </c>
      <c r="H2311" s="2">
        <f>'Moving Avg'!G2311</f>
        <v>3.1390000000000002</v>
      </c>
      <c r="I2311" s="2">
        <f>'Moving Avg'!H2311</f>
        <v>3.1523500000000029</v>
      </c>
      <c r="J2311" s="6" t="str">
        <f>OBV!F2311</f>
        <v>BULLISH</v>
      </c>
      <c r="K2311" s="6" t="str">
        <f>OBV!G2311</f>
        <v>NEUTRAL</v>
      </c>
      <c r="L2311" s="6" t="str">
        <f>OBV!H2311</f>
        <v>CONFIRMED BULLISH</v>
      </c>
      <c r="M2311" s="8">
        <f t="shared" si="360"/>
        <v>25</v>
      </c>
      <c r="N2311" s="8">
        <f t="shared" si="361"/>
        <v>100</v>
      </c>
      <c r="O2311" s="8">
        <f t="shared" si="362"/>
        <v>50</v>
      </c>
      <c r="P2311" s="8">
        <f t="shared" si="363"/>
        <v>83.5</v>
      </c>
      <c r="Q2311" s="9">
        <f t="shared" si="364"/>
        <v>63.774999999999999</v>
      </c>
      <c r="R2311" s="9">
        <f t="shared" si="365"/>
        <v>63.375</v>
      </c>
      <c r="S2311" s="9">
        <f t="shared" si="366"/>
        <v>68.825000000000003</v>
      </c>
      <c r="T2311" s="9">
        <f t="shared" si="367"/>
        <v>64.625</v>
      </c>
      <c r="U2311" s="8">
        <f t="shared" si="368"/>
        <v>65.325000000000003</v>
      </c>
      <c r="V2311" s="8">
        <f t="shared" si="369"/>
        <v>65.150000000000006</v>
      </c>
    </row>
    <row r="2312" spans="1:22" ht="13.5" x14ac:dyDescent="0.25">
      <c r="A2312" s="3">
        <f>RSI!A2312</f>
        <v>45366</v>
      </c>
      <c r="B2312" s="2">
        <f>RSI!B2312</f>
        <v>3.37</v>
      </c>
      <c r="C2312" s="2">
        <f>RSI!I2312</f>
        <v>68.141917647418921</v>
      </c>
      <c r="D2312" s="2">
        <f>MACD!E2312</f>
        <v>-0.18681222936605169</v>
      </c>
      <c r="E2312" s="2">
        <f>MACD!F2312</f>
        <v>-0.10399921468682247</v>
      </c>
      <c r="F2312" s="2">
        <f>'Moving Avg'!D2312</f>
        <v>3.37</v>
      </c>
      <c r="G2312" s="2">
        <f>'Moving Avg'!F2312</f>
        <v>3.1724999999999985</v>
      </c>
      <c r="H2312" s="2">
        <f>'Moving Avg'!G2312</f>
        <v>3.1386000000000007</v>
      </c>
      <c r="I2312" s="2">
        <f>'Moving Avg'!H2312</f>
        <v>3.1554500000000036</v>
      </c>
      <c r="J2312" s="6" t="str">
        <f>OBV!F2312</f>
        <v>NEUTRAL</v>
      </c>
      <c r="K2312" s="6" t="str">
        <f>OBV!G2312</f>
        <v>NEUTRAL</v>
      </c>
      <c r="L2312" s="6" t="str">
        <f>OBV!H2312</f>
        <v>NEUTRAL</v>
      </c>
      <c r="M2312" s="8">
        <f t="shared" si="360"/>
        <v>25</v>
      </c>
      <c r="N2312" s="8">
        <f t="shared" si="361"/>
        <v>100</v>
      </c>
      <c r="O2312" s="8">
        <f t="shared" si="362"/>
        <v>50</v>
      </c>
      <c r="P2312" s="8">
        <f t="shared" si="363"/>
        <v>33</v>
      </c>
      <c r="Q2312" s="9">
        <f t="shared" si="364"/>
        <v>56.2</v>
      </c>
      <c r="R2312" s="9">
        <f t="shared" si="365"/>
        <v>50.75</v>
      </c>
      <c r="S2312" s="9">
        <f t="shared" si="366"/>
        <v>46.1</v>
      </c>
      <c r="T2312" s="9">
        <f t="shared" si="367"/>
        <v>52</v>
      </c>
      <c r="U2312" s="8">
        <f t="shared" si="368"/>
        <v>51.016666666666673</v>
      </c>
      <c r="V2312" s="8">
        <f t="shared" si="369"/>
        <v>51.262500000000003</v>
      </c>
    </row>
    <row r="2313" spans="1:22" ht="13.5" x14ac:dyDescent="0.25">
      <c r="A2313" s="3">
        <f>RSI!A2313</f>
        <v>45369</v>
      </c>
      <c r="B2313" s="2">
        <f>RSI!B2313</f>
        <v>3.36</v>
      </c>
      <c r="C2313" s="2">
        <f>RSI!I2313</f>
        <v>66.745798039652954</v>
      </c>
      <c r="D2313" s="2">
        <f>MACD!E2313</f>
        <v>-0.18518079345503624</v>
      </c>
      <c r="E2313" s="2">
        <f>MACD!F2313</f>
        <v>-0.12023553044046523</v>
      </c>
      <c r="F2313" s="2">
        <f>'Moving Avg'!D2313</f>
        <v>3.3679999999999999</v>
      </c>
      <c r="G2313" s="2">
        <f>'Moving Avg'!F2313</f>
        <v>3.1849999999999987</v>
      </c>
      <c r="H2313" s="2">
        <f>'Moving Avg'!G2313</f>
        <v>3.1410000000000013</v>
      </c>
      <c r="I2313" s="2">
        <f>'Moving Avg'!H2313</f>
        <v>3.1585000000000032</v>
      </c>
      <c r="J2313" s="6" t="str">
        <f>OBV!F2313</f>
        <v>BEARISH</v>
      </c>
      <c r="K2313" s="6" t="str">
        <f>OBV!G2313</f>
        <v>NEUTRAL</v>
      </c>
      <c r="L2313" s="6" t="str">
        <f>OBV!H2313</f>
        <v>CONFIRMED BEARISH</v>
      </c>
      <c r="M2313" s="8">
        <f t="shared" si="360"/>
        <v>25</v>
      </c>
      <c r="N2313" s="8">
        <f t="shared" si="361"/>
        <v>100</v>
      </c>
      <c r="O2313" s="8">
        <f t="shared" si="362"/>
        <v>50</v>
      </c>
      <c r="P2313" s="8">
        <f t="shared" si="363"/>
        <v>16.5</v>
      </c>
      <c r="Q2313" s="9">
        <f t="shared" si="364"/>
        <v>53.725000000000001</v>
      </c>
      <c r="R2313" s="9">
        <f t="shared" si="365"/>
        <v>46.625</v>
      </c>
      <c r="S2313" s="9">
        <f t="shared" si="366"/>
        <v>38.674999999999997</v>
      </c>
      <c r="T2313" s="9">
        <f t="shared" si="367"/>
        <v>47.875</v>
      </c>
      <c r="U2313" s="8">
        <f t="shared" si="368"/>
        <v>46.341666666666661</v>
      </c>
      <c r="V2313" s="8">
        <f t="shared" si="369"/>
        <v>46.724999999999994</v>
      </c>
    </row>
    <row r="2314" spans="1:22" ht="13.5" x14ac:dyDescent="0.25">
      <c r="A2314" s="3">
        <f>RSI!A2314</f>
        <v>45370</v>
      </c>
      <c r="B2314" s="2">
        <f>RSI!B2314</f>
        <v>3.5</v>
      </c>
      <c r="C2314" s="2">
        <f>RSI!I2314</f>
        <v>74.593822145383015</v>
      </c>
      <c r="D2314" s="2">
        <f>MACD!E2314</f>
        <v>-0.17512561382726011</v>
      </c>
      <c r="E2314" s="2">
        <f>MACD!F2314</f>
        <v>-0.13121354711782421</v>
      </c>
      <c r="F2314" s="2">
        <f>'Moving Avg'!D2314</f>
        <v>3.3939999999999997</v>
      </c>
      <c r="G2314" s="2">
        <f>'Moving Avg'!F2314</f>
        <v>3.2044999999999986</v>
      </c>
      <c r="H2314" s="2">
        <f>'Moving Avg'!G2314</f>
        <v>3.1434000000000015</v>
      </c>
      <c r="I2314" s="2">
        <f>'Moving Avg'!H2314</f>
        <v>3.1622500000000029</v>
      </c>
      <c r="J2314" s="6" t="str">
        <f>OBV!F2314</f>
        <v>BEARISH</v>
      </c>
      <c r="K2314" s="6" t="str">
        <f>OBV!G2314</f>
        <v>NEUTRAL</v>
      </c>
      <c r="L2314" s="6" t="str">
        <f>OBV!H2314</f>
        <v>BEARISH DIVERGENCE</v>
      </c>
      <c r="M2314" s="8">
        <f t="shared" si="360"/>
        <v>0</v>
      </c>
      <c r="N2314" s="8">
        <f t="shared" si="361"/>
        <v>100</v>
      </c>
      <c r="O2314" s="8">
        <f t="shared" si="362"/>
        <v>50</v>
      </c>
      <c r="P2314" s="8">
        <f t="shared" si="363"/>
        <v>16.5</v>
      </c>
      <c r="Q2314" s="9">
        <f t="shared" si="364"/>
        <v>44.975000000000001</v>
      </c>
      <c r="R2314" s="9">
        <f t="shared" si="365"/>
        <v>41.625</v>
      </c>
      <c r="S2314" s="9">
        <f t="shared" si="366"/>
        <v>34.924999999999997</v>
      </c>
      <c r="T2314" s="9">
        <f t="shared" si="367"/>
        <v>41.625</v>
      </c>
      <c r="U2314" s="8">
        <f t="shared" si="368"/>
        <v>40.508333333333333</v>
      </c>
      <c r="V2314" s="8">
        <f t="shared" si="369"/>
        <v>40.787499999999994</v>
      </c>
    </row>
    <row r="2315" spans="1:22" ht="13.5" x14ac:dyDescent="0.25">
      <c r="A2315" s="3">
        <f>RSI!A2315</f>
        <v>45372</v>
      </c>
      <c r="B2315" s="2">
        <f>RSI!B2315</f>
        <v>3.49</v>
      </c>
      <c r="C2315" s="2">
        <f>RSI!I2315</f>
        <v>73.263796948714358</v>
      </c>
      <c r="D2315" s="2">
        <f>MACD!E2315</f>
        <v>-0.16758807293567202</v>
      </c>
      <c r="E2315" s="2">
        <f>MACD!F2315</f>
        <v>-0.13848845228139378</v>
      </c>
      <c r="F2315" s="2">
        <f>'Moving Avg'!D2315</f>
        <v>3.4180000000000001</v>
      </c>
      <c r="G2315" s="2">
        <f>'Moving Avg'!F2315</f>
        <v>3.2234999999999991</v>
      </c>
      <c r="H2315" s="2">
        <f>'Moving Avg'!G2315</f>
        <v>3.1486000000000014</v>
      </c>
      <c r="I2315" s="2">
        <f>'Moving Avg'!H2315</f>
        <v>3.1665000000000032</v>
      </c>
      <c r="J2315" s="6" t="str">
        <f>OBV!F2315</f>
        <v>BEARISH</v>
      </c>
      <c r="K2315" s="6" t="str">
        <f>OBV!G2315</f>
        <v>NEUTRAL</v>
      </c>
      <c r="L2315" s="6" t="str">
        <f>OBV!H2315</f>
        <v>BEARISH DIVERGENCE</v>
      </c>
      <c r="M2315" s="8">
        <f t="shared" si="360"/>
        <v>0</v>
      </c>
      <c r="N2315" s="8">
        <f t="shared" si="361"/>
        <v>100</v>
      </c>
      <c r="O2315" s="8">
        <f t="shared" si="362"/>
        <v>50</v>
      </c>
      <c r="P2315" s="8">
        <f t="shared" si="363"/>
        <v>16.5</v>
      </c>
      <c r="Q2315" s="9">
        <f t="shared" si="364"/>
        <v>44.975000000000001</v>
      </c>
      <c r="R2315" s="9">
        <f t="shared" si="365"/>
        <v>41.625</v>
      </c>
      <c r="S2315" s="9">
        <f t="shared" si="366"/>
        <v>34.924999999999997</v>
      </c>
      <c r="T2315" s="9">
        <f t="shared" si="367"/>
        <v>41.625</v>
      </c>
      <c r="U2315" s="8">
        <f t="shared" si="368"/>
        <v>40.508333333333333</v>
      </c>
      <c r="V2315" s="8">
        <f t="shared" si="369"/>
        <v>40.787499999999994</v>
      </c>
    </row>
    <row r="2316" spans="1:22" ht="13.5" x14ac:dyDescent="0.25">
      <c r="A2316" s="3">
        <f>RSI!A2316</f>
        <v>45373</v>
      </c>
      <c r="B2316" s="2">
        <f>RSI!B2316</f>
        <v>3.39</v>
      </c>
      <c r="C2316" s="2">
        <f>RSI!I2316</f>
        <v>61.461994501691052</v>
      </c>
      <c r="D2316" s="2">
        <f>MACD!E2316</f>
        <v>-0.15532831214669951</v>
      </c>
      <c r="E2316" s="2">
        <f>MACD!F2316</f>
        <v>-0.14185642425445494</v>
      </c>
      <c r="F2316" s="2">
        <f>'Moving Avg'!D2316</f>
        <v>3.4219999999999997</v>
      </c>
      <c r="G2316" s="2">
        <f>'Moving Avg'!F2316</f>
        <v>3.2374999999999994</v>
      </c>
      <c r="H2316" s="2">
        <f>'Moving Avg'!G2316</f>
        <v>3.1518000000000006</v>
      </c>
      <c r="I2316" s="2">
        <f>'Moving Avg'!H2316</f>
        <v>3.1702500000000025</v>
      </c>
      <c r="J2316" s="6" t="str">
        <f>OBV!F2316</f>
        <v>BEARISH</v>
      </c>
      <c r="K2316" s="6" t="str">
        <f>OBV!G2316</f>
        <v>NEUTRAL</v>
      </c>
      <c r="L2316" s="6" t="str">
        <f>OBV!H2316</f>
        <v>BEARISH DIVERGENCE</v>
      </c>
      <c r="M2316" s="8">
        <f t="shared" si="360"/>
        <v>25</v>
      </c>
      <c r="N2316" s="8">
        <f t="shared" si="361"/>
        <v>45</v>
      </c>
      <c r="O2316" s="8">
        <f t="shared" si="362"/>
        <v>50</v>
      </c>
      <c r="P2316" s="8">
        <f t="shared" si="363"/>
        <v>16.5</v>
      </c>
      <c r="Q2316" s="9">
        <f t="shared" si="364"/>
        <v>34.475000000000001</v>
      </c>
      <c r="R2316" s="9">
        <f t="shared" si="365"/>
        <v>35.625</v>
      </c>
      <c r="S2316" s="9">
        <f t="shared" si="366"/>
        <v>30.425000000000001</v>
      </c>
      <c r="T2316" s="9">
        <f t="shared" si="367"/>
        <v>34.125</v>
      </c>
      <c r="U2316" s="8">
        <f t="shared" si="368"/>
        <v>33.508333333333333</v>
      </c>
      <c r="V2316" s="8">
        <f t="shared" si="369"/>
        <v>33.662499999999994</v>
      </c>
    </row>
    <row r="2317" spans="1:22" ht="13.5" x14ac:dyDescent="0.25">
      <c r="A2317" s="3">
        <f>RSI!A2317</f>
        <v>45376</v>
      </c>
      <c r="B2317" s="2">
        <f>RSI!B2317</f>
        <v>3.39</v>
      </c>
      <c r="C2317" s="2">
        <f>RSI!I2317</f>
        <v>61.461994501691052</v>
      </c>
      <c r="D2317" s="2">
        <f>MACD!E2317</f>
        <v>-0.12423786352688726</v>
      </c>
      <c r="E2317" s="2">
        <f>MACD!F2317</f>
        <v>-0.13833271210894141</v>
      </c>
      <c r="F2317" s="2">
        <f>'Moving Avg'!D2317</f>
        <v>3.4259999999999997</v>
      </c>
      <c r="G2317" s="2">
        <f>'Moving Avg'!F2317</f>
        <v>3.2514999999999992</v>
      </c>
      <c r="H2317" s="2">
        <f>'Moving Avg'!G2317</f>
        <v>3.1550000000000007</v>
      </c>
      <c r="I2317" s="2">
        <f>'Moving Avg'!H2317</f>
        <v>3.1740000000000026</v>
      </c>
      <c r="J2317" s="6" t="str">
        <f>OBV!F2317</f>
        <v>BEARISH</v>
      </c>
      <c r="K2317" s="6" t="str">
        <f>OBV!G2317</f>
        <v>NEUTRAL</v>
      </c>
      <c r="L2317" s="6" t="str">
        <f>OBV!H2317</f>
        <v>BEARISH DIVERGENCE</v>
      </c>
      <c r="M2317" s="8">
        <f t="shared" si="360"/>
        <v>25</v>
      </c>
      <c r="N2317" s="8">
        <f t="shared" si="361"/>
        <v>0</v>
      </c>
      <c r="O2317" s="8">
        <f t="shared" si="362"/>
        <v>50</v>
      </c>
      <c r="P2317" s="8">
        <f t="shared" si="363"/>
        <v>16.5</v>
      </c>
      <c r="Q2317" s="9">
        <f t="shared" si="364"/>
        <v>18.725000000000001</v>
      </c>
      <c r="R2317" s="9">
        <f t="shared" si="365"/>
        <v>26.625</v>
      </c>
      <c r="S2317" s="9">
        <f t="shared" si="366"/>
        <v>23.675000000000001</v>
      </c>
      <c r="T2317" s="9">
        <f t="shared" si="367"/>
        <v>22.875</v>
      </c>
      <c r="U2317" s="8">
        <f t="shared" si="368"/>
        <v>23.008333333333336</v>
      </c>
      <c r="V2317" s="8">
        <f t="shared" si="369"/>
        <v>22.975000000000001</v>
      </c>
    </row>
    <row r="2318" spans="1:22" ht="13.5" x14ac:dyDescent="0.25">
      <c r="A2318" s="3">
        <f>RSI!A2318</f>
        <v>45377</v>
      </c>
      <c r="B2318" s="2">
        <f>RSI!B2318</f>
        <v>3.39</v>
      </c>
      <c r="C2318" s="2">
        <f>RSI!I2318</f>
        <v>61.461994501691052</v>
      </c>
      <c r="D2318" s="2">
        <f>MACD!E2318</f>
        <v>-9.8691354055218117E-2</v>
      </c>
      <c r="E2318" s="2">
        <f>MACD!F2318</f>
        <v>-0.13040444049819677</v>
      </c>
      <c r="F2318" s="2">
        <f>'Moving Avg'!D2318</f>
        <v>3.4319999999999999</v>
      </c>
      <c r="G2318" s="2">
        <f>'Moving Avg'!F2318</f>
        <v>3.2654999999999994</v>
      </c>
      <c r="H2318" s="2">
        <f>'Moving Avg'!G2318</f>
        <v>3.1581999999999999</v>
      </c>
      <c r="I2318" s="2">
        <f>'Moving Avg'!H2318</f>
        <v>3.1777500000000027</v>
      </c>
      <c r="J2318" s="6" t="str">
        <f>OBV!F2318</f>
        <v>BULLISH</v>
      </c>
      <c r="K2318" s="6" t="str">
        <f>OBV!G2318</f>
        <v>NEUTRAL</v>
      </c>
      <c r="L2318" s="6" t="str">
        <f>OBV!H2318</f>
        <v>CONFIRMED BULLISH</v>
      </c>
      <c r="M2318" s="8">
        <f t="shared" si="360"/>
        <v>25</v>
      </c>
      <c r="N2318" s="8">
        <f t="shared" si="361"/>
        <v>0</v>
      </c>
      <c r="O2318" s="8">
        <f t="shared" si="362"/>
        <v>50</v>
      </c>
      <c r="P2318" s="8">
        <f t="shared" si="363"/>
        <v>83.5</v>
      </c>
      <c r="Q2318" s="9">
        <f t="shared" si="364"/>
        <v>28.774999999999999</v>
      </c>
      <c r="R2318" s="9">
        <f t="shared" si="365"/>
        <v>43.375</v>
      </c>
      <c r="S2318" s="9">
        <f t="shared" si="366"/>
        <v>53.825000000000003</v>
      </c>
      <c r="T2318" s="9">
        <f t="shared" si="367"/>
        <v>39.625</v>
      </c>
      <c r="U2318" s="8">
        <f t="shared" si="368"/>
        <v>41.991666666666667</v>
      </c>
      <c r="V2318" s="8">
        <f t="shared" si="369"/>
        <v>41.400000000000006</v>
      </c>
    </row>
    <row r="2319" spans="1:22" ht="13.5" x14ac:dyDescent="0.25">
      <c r="A2319" s="3">
        <f>RSI!A2319</f>
        <v>45378</v>
      </c>
      <c r="B2319" s="2">
        <f>RSI!B2319</f>
        <v>3.24</v>
      </c>
      <c r="C2319" s="2">
        <f>RSI!I2319</f>
        <v>47.213463593304304</v>
      </c>
      <c r="D2319" s="2">
        <f>MACD!E2319</f>
        <v>-6.6668403853138436E-2</v>
      </c>
      <c r="E2319" s="2">
        <f>MACD!F2319</f>
        <v>-0.11765723316918511</v>
      </c>
      <c r="F2319" s="2">
        <f>'Moving Avg'!D2319</f>
        <v>3.3800000000000003</v>
      </c>
      <c r="G2319" s="2">
        <f>'Moving Avg'!F2319</f>
        <v>3.2784999999999997</v>
      </c>
      <c r="H2319" s="2">
        <f>'Moving Avg'!G2319</f>
        <v>3.1584000000000003</v>
      </c>
      <c r="I2319" s="2">
        <f>'Moving Avg'!H2319</f>
        <v>3.1807500000000029</v>
      </c>
      <c r="J2319" s="6" t="str">
        <f>OBV!F2319</f>
        <v>BEARISH</v>
      </c>
      <c r="K2319" s="6" t="str">
        <f>OBV!G2319</f>
        <v>NEUTRAL</v>
      </c>
      <c r="L2319" s="6" t="str">
        <f>OBV!H2319</f>
        <v>CONFIRMED BEARISH</v>
      </c>
      <c r="M2319" s="8">
        <f t="shared" si="360"/>
        <v>25</v>
      </c>
      <c r="N2319" s="8">
        <f t="shared" si="361"/>
        <v>0</v>
      </c>
      <c r="O2319" s="8">
        <f t="shared" si="362"/>
        <v>50</v>
      </c>
      <c r="P2319" s="8">
        <f t="shared" si="363"/>
        <v>16.5</v>
      </c>
      <c r="Q2319" s="9">
        <f t="shared" si="364"/>
        <v>18.725000000000001</v>
      </c>
      <c r="R2319" s="9">
        <f t="shared" si="365"/>
        <v>26.625</v>
      </c>
      <c r="S2319" s="9">
        <f t="shared" si="366"/>
        <v>23.675000000000001</v>
      </c>
      <c r="T2319" s="9">
        <f t="shared" si="367"/>
        <v>22.875</v>
      </c>
      <c r="U2319" s="8">
        <f t="shared" si="368"/>
        <v>23.008333333333336</v>
      </c>
      <c r="V2319" s="8">
        <f t="shared" si="369"/>
        <v>22.975000000000001</v>
      </c>
    </row>
    <row r="2320" spans="1:22" ht="13.5" x14ac:dyDescent="0.25">
      <c r="A2320" s="3">
        <f>RSI!A2320</f>
        <v>45379</v>
      </c>
      <c r="B2320" s="2">
        <f>RSI!B2320</f>
        <v>3.1</v>
      </c>
      <c r="C2320" s="2">
        <f>RSI!I2320</f>
        <v>38.291052931185149</v>
      </c>
      <c r="D2320" s="2">
        <f>MACD!E2320</f>
        <v>-2.8967592112442375E-2</v>
      </c>
      <c r="E2320" s="2">
        <f>MACD!F2320</f>
        <v>-9.9919304957836561E-2</v>
      </c>
      <c r="F2320" s="2">
        <f>'Moving Avg'!D2320</f>
        <v>3.3020000000000005</v>
      </c>
      <c r="G2320" s="2">
        <f>'Moving Avg'!F2320</f>
        <v>3.2845</v>
      </c>
      <c r="H2320" s="2">
        <f>'Moving Avg'!G2320</f>
        <v>3.1557999999999997</v>
      </c>
      <c r="I2320" s="2">
        <f>'Moving Avg'!H2320</f>
        <v>3.1836500000000028</v>
      </c>
      <c r="J2320" s="6" t="str">
        <f>OBV!F2320</f>
        <v>BEARISH</v>
      </c>
      <c r="K2320" s="6" t="str">
        <f>OBV!G2320</f>
        <v>NEUTRAL</v>
      </c>
      <c r="L2320" s="6" t="str">
        <f>OBV!H2320</f>
        <v>CONFIRMED BEARISH</v>
      </c>
      <c r="M2320" s="8">
        <f t="shared" si="360"/>
        <v>25</v>
      </c>
      <c r="N2320" s="8">
        <f t="shared" si="361"/>
        <v>0</v>
      </c>
      <c r="O2320" s="8">
        <f t="shared" si="362"/>
        <v>50</v>
      </c>
      <c r="P2320" s="8">
        <f t="shared" si="363"/>
        <v>16.5</v>
      </c>
      <c r="Q2320" s="9">
        <f t="shared" si="364"/>
        <v>18.725000000000001</v>
      </c>
      <c r="R2320" s="9">
        <f t="shared" si="365"/>
        <v>26.625</v>
      </c>
      <c r="S2320" s="9">
        <f t="shared" si="366"/>
        <v>23.675000000000001</v>
      </c>
      <c r="T2320" s="9">
        <f t="shared" si="367"/>
        <v>22.875</v>
      </c>
      <c r="U2320" s="8">
        <f t="shared" si="368"/>
        <v>23.008333333333336</v>
      </c>
      <c r="V2320" s="8">
        <f t="shared" si="369"/>
        <v>22.975000000000001</v>
      </c>
    </row>
    <row r="2321" spans="1:22" ht="13.5" x14ac:dyDescent="0.25">
      <c r="A2321" s="3">
        <f>RSI!A2321</f>
        <v>45380</v>
      </c>
      <c r="B2321" s="2">
        <f>RSI!B2321</f>
        <v>3.23</v>
      </c>
      <c r="C2321" s="2">
        <f>RSI!I2321</f>
        <v>48.099265140897828</v>
      </c>
      <c r="D2321" s="2">
        <f>MACD!E2321</f>
        <v>-5.6525106391047686E-3</v>
      </c>
      <c r="E2321" s="2">
        <f>MACD!F2321</f>
        <v>-8.1065946094090208E-2</v>
      </c>
      <c r="F2321" s="2">
        <f>'Moving Avg'!D2321</f>
        <v>3.2699999999999996</v>
      </c>
      <c r="G2321" s="2">
        <f>'Moving Avg'!F2321</f>
        <v>3.3035000000000005</v>
      </c>
      <c r="H2321" s="2">
        <f>'Moving Avg'!G2321</f>
        <v>3.1557999999999997</v>
      </c>
      <c r="I2321" s="2">
        <f>'Moving Avg'!H2321</f>
        <v>3.1872000000000029</v>
      </c>
      <c r="J2321" s="6" t="str">
        <f>OBV!F2321</f>
        <v>BEARISH</v>
      </c>
      <c r="K2321" s="6" t="str">
        <f>OBV!G2321</f>
        <v>NEUTRAL</v>
      </c>
      <c r="L2321" s="6" t="str">
        <f>OBV!H2321</f>
        <v>CONFIRMED BEARISH</v>
      </c>
      <c r="M2321" s="8">
        <f t="shared" si="360"/>
        <v>25</v>
      </c>
      <c r="N2321" s="8">
        <f t="shared" si="361"/>
        <v>0</v>
      </c>
      <c r="O2321" s="8">
        <f t="shared" si="362"/>
        <v>50</v>
      </c>
      <c r="P2321" s="8">
        <f t="shared" si="363"/>
        <v>16.5</v>
      </c>
      <c r="Q2321" s="9">
        <f t="shared" si="364"/>
        <v>18.725000000000001</v>
      </c>
      <c r="R2321" s="9">
        <f t="shared" si="365"/>
        <v>26.625</v>
      </c>
      <c r="S2321" s="9">
        <f t="shared" si="366"/>
        <v>23.675000000000001</v>
      </c>
      <c r="T2321" s="9">
        <f t="shared" si="367"/>
        <v>22.875</v>
      </c>
      <c r="U2321" s="8">
        <f t="shared" si="368"/>
        <v>23.008333333333336</v>
      </c>
      <c r="V2321" s="8">
        <f t="shared" si="369"/>
        <v>22.975000000000001</v>
      </c>
    </row>
    <row r="2322" spans="1:22" ht="13.5" x14ac:dyDescent="0.25">
      <c r="A2322" s="3">
        <f>RSI!A2322</f>
        <v>45383</v>
      </c>
      <c r="B2322" s="2">
        <f>RSI!B2322</f>
        <v>3.23</v>
      </c>
      <c r="C2322" s="2">
        <f>RSI!I2322</f>
        <v>48.099265140897828</v>
      </c>
      <c r="D2322" s="2">
        <f>MACD!E2322</f>
        <v>1.4274148756120653E-2</v>
      </c>
      <c r="E2322" s="2">
        <f>MACD!F2322</f>
        <v>-6.1997927124048044E-2</v>
      </c>
      <c r="F2322" s="2">
        <f>'Moving Avg'!D2322</f>
        <v>3.2380000000000004</v>
      </c>
      <c r="G2322" s="2">
        <f>'Moving Avg'!F2322</f>
        <v>3.3165000000000004</v>
      </c>
      <c r="H2322" s="2">
        <f>'Moving Avg'!G2322</f>
        <v>3.1557999999999993</v>
      </c>
      <c r="I2322" s="2">
        <f>'Moving Avg'!H2322</f>
        <v>3.1908000000000034</v>
      </c>
      <c r="J2322" s="6" t="str">
        <f>OBV!F2322</f>
        <v>BEARISH</v>
      </c>
      <c r="K2322" s="6" t="str">
        <f>OBV!G2322</f>
        <v>NEUTRAL</v>
      </c>
      <c r="L2322" s="6" t="str">
        <f>OBV!H2322</f>
        <v>CONFIRMED BEARISH</v>
      </c>
      <c r="M2322" s="8">
        <f t="shared" si="360"/>
        <v>25</v>
      </c>
      <c r="N2322" s="8">
        <f t="shared" si="361"/>
        <v>0</v>
      </c>
      <c r="O2322" s="8">
        <f t="shared" si="362"/>
        <v>50</v>
      </c>
      <c r="P2322" s="8">
        <f t="shared" si="363"/>
        <v>16.5</v>
      </c>
      <c r="Q2322" s="9">
        <f t="shared" si="364"/>
        <v>18.725000000000001</v>
      </c>
      <c r="R2322" s="9">
        <f t="shared" si="365"/>
        <v>26.625</v>
      </c>
      <c r="S2322" s="9">
        <f t="shared" si="366"/>
        <v>23.675000000000001</v>
      </c>
      <c r="T2322" s="9">
        <f t="shared" si="367"/>
        <v>22.875</v>
      </c>
      <c r="U2322" s="8">
        <f t="shared" si="368"/>
        <v>23.008333333333336</v>
      </c>
      <c r="V2322" s="8">
        <f t="shared" si="369"/>
        <v>22.975000000000001</v>
      </c>
    </row>
    <row r="2323" spans="1:22" ht="13.5" x14ac:dyDescent="0.25">
      <c r="A2323" s="3">
        <f>RSI!A2323</f>
        <v>45384</v>
      </c>
      <c r="B2323" s="2">
        <f>RSI!B2323</f>
        <v>3.09</v>
      </c>
      <c r="C2323" s="2">
        <f>RSI!I2323</f>
        <v>40.132347437980116</v>
      </c>
      <c r="D2323" s="2">
        <f>MACD!E2323</f>
        <v>4.0150885903307731E-2</v>
      </c>
      <c r="E2323" s="2">
        <f>MACD!F2323</f>
        <v>-4.1568164518576887E-2</v>
      </c>
      <c r="F2323" s="2">
        <f>'Moving Avg'!D2323</f>
        <v>3.1779999999999999</v>
      </c>
      <c r="G2323" s="2">
        <f>'Moving Avg'!F2323</f>
        <v>3.3160000000000003</v>
      </c>
      <c r="H2323" s="2">
        <f>'Moving Avg'!G2323</f>
        <v>3.1529999999999996</v>
      </c>
      <c r="I2323" s="2">
        <f>'Moving Avg'!H2323</f>
        <v>3.1929500000000037</v>
      </c>
      <c r="J2323" s="6" t="str">
        <f>OBV!F2323</f>
        <v>BEARISH</v>
      </c>
      <c r="K2323" s="6" t="str">
        <f>OBV!G2323</f>
        <v>NEUTRAL</v>
      </c>
      <c r="L2323" s="6" t="str">
        <f>OBV!H2323</f>
        <v>CONFIRMED BEARISH</v>
      </c>
      <c r="M2323" s="8">
        <f t="shared" si="360"/>
        <v>25</v>
      </c>
      <c r="N2323" s="8">
        <f t="shared" si="361"/>
        <v>0</v>
      </c>
      <c r="O2323" s="8">
        <f t="shared" si="362"/>
        <v>0</v>
      </c>
      <c r="P2323" s="8">
        <f t="shared" si="363"/>
        <v>16.5</v>
      </c>
      <c r="Q2323" s="9">
        <f t="shared" si="364"/>
        <v>11.225</v>
      </c>
      <c r="R2323" s="9">
        <f t="shared" si="365"/>
        <v>9.125</v>
      </c>
      <c r="S2323" s="9">
        <f t="shared" si="366"/>
        <v>11.175000000000001</v>
      </c>
      <c r="T2323" s="9">
        <f t="shared" si="367"/>
        <v>10.375</v>
      </c>
      <c r="U2323" s="8">
        <f t="shared" si="368"/>
        <v>10.508333333333335</v>
      </c>
      <c r="V2323" s="8">
        <f t="shared" si="369"/>
        <v>10.475000000000001</v>
      </c>
    </row>
    <row r="2324" spans="1:22" ht="13.5" x14ac:dyDescent="0.25">
      <c r="A2324" s="3">
        <f>RSI!A2324</f>
        <v>45385</v>
      </c>
      <c r="B2324" s="2">
        <f>RSI!B2324</f>
        <v>3</v>
      </c>
      <c r="C2324" s="2">
        <f>RSI!I2324</f>
        <v>36.003782019796887</v>
      </c>
      <c r="D2324" s="2">
        <f>MACD!E2324</f>
        <v>9.1249174142233436E-2</v>
      </c>
      <c r="E2324" s="2">
        <f>MACD!F2324</f>
        <v>-1.5004696786414824E-2</v>
      </c>
      <c r="F2324" s="2">
        <f>'Moving Avg'!D2324</f>
        <v>3.13</v>
      </c>
      <c r="G2324" s="2">
        <f>'Moving Avg'!F2324</f>
        <v>3.3045</v>
      </c>
      <c r="H2324" s="2">
        <f>'Moving Avg'!G2324</f>
        <v>3.1511999999999993</v>
      </c>
      <c r="I2324" s="2">
        <f>'Moving Avg'!H2324</f>
        <v>3.1944500000000033</v>
      </c>
      <c r="J2324" s="6" t="str">
        <f>OBV!F2324</f>
        <v>BEARISH</v>
      </c>
      <c r="K2324" s="6" t="str">
        <f>OBV!G2324</f>
        <v>NEUTRAL</v>
      </c>
      <c r="L2324" s="6" t="str">
        <f>OBV!H2324</f>
        <v>CONFIRMED BEARISH</v>
      </c>
      <c r="M2324" s="8">
        <f t="shared" si="360"/>
        <v>25</v>
      </c>
      <c r="N2324" s="8">
        <f t="shared" si="361"/>
        <v>0</v>
      </c>
      <c r="O2324" s="8">
        <f t="shared" si="362"/>
        <v>0</v>
      </c>
      <c r="P2324" s="8">
        <f t="shared" si="363"/>
        <v>16.5</v>
      </c>
      <c r="Q2324" s="9">
        <f t="shared" si="364"/>
        <v>11.225</v>
      </c>
      <c r="R2324" s="9">
        <f t="shared" si="365"/>
        <v>9.125</v>
      </c>
      <c r="S2324" s="9">
        <f t="shared" si="366"/>
        <v>11.175000000000001</v>
      </c>
      <c r="T2324" s="9">
        <f t="shared" si="367"/>
        <v>10.375</v>
      </c>
      <c r="U2324" s="8">
        <f t="shared" si="368"/>
        <v>10.508333333333335</v>
      </c>
      <c r="V2324" s="8">
        <f t="shared" si="369"/>
        <v>10.475000000000001</v>
      </c>
    </row>
    <row r="2325" spans="1:22" ht="13.5" x14ac:dyDescent="0.25">
      <c r="A2325" s="3">
        <f>RSI!A2325</f>
        <v>45386</v>
      </c>
      <c r="B2325" s="2">
        <f>RSI!B2325</f>
        <v>2.87</v>
      </c>
      <c r="C2325" s="2">
        <f>RSI!I2325</f>
        <v>31.037051568230467</v>
      </c>
      <c r="D2325" s="2">
        <f>MACD!E2325</f>
        <v>0.14403274271526989</v>
      </c>
      <c r="E2325" s="2">
        <f>MACD!F2325</f>
        <v>1.6802791113922119E-2</v>
      </c>
      <c r="F2325" s="2">
        <f>'Moving Avg'!D2325</f>
        <v>3.0840000000000005</v>
      </c>
      <c r="G2325" s="2">
        <f>'Moving Avg'!F2325</f>
        <v>3.2865000000000002</v>
      </c>
      <c r="H2325" s="2">
        <f>'Moving Avg'!G2325</f>
        <v>3.1467999999999994</v>
      </c>
      <c r="I2325" s="2">
        <f>'Moving Avg'!H2325</f>
        <v>3.1953000000000036</v>
      </c>
      <c r="J2325" s="6" t="str">
        <f>OBV!F2325</f>
        <v>BEARISH</v>
      </c>
      <c r="K2325" s="6" t="str">
        <f>OBV!G2325</f>
        <v>NEUTRAL</v>
      </c>
      <c r="L2325" s="6" t="str">
        <f>OBV!H2325</f>
        <v>CONFIRMED BEARISH</v>
      </c>
      <c r="M2325" s="8">
        <f t="shared" si="360"/>
        <v>25</v>
      </c>
      <c r="N2325" s="8">
        <f t="shared" si="361"/>
        <v>0</v>
      </c>
      <c r="O2325" s="8">
        <f t="shared" si="362"/>
        <v>0</v>
      </c>
      <c r="P2325" s="8">
        <f t="shared" si="363"/>
        <v>16.5</v>
      </c>
      <c r="Q2325" s="9">
        <f t="shared" si="364"/>
        <v>11.225</v>
      </c>
      <c r="R2325" s="9">
        <f t="shared" si="365"/>
        <v>9.125</v>
      </c>
      <c r="S2325" s="9">
        <f t="shared" si="366"/>
        <v>11.175000000000001</v>
      </c>
      <c r="T2325" s="9">
        <f t="shared" si="367"/>
        <v>10.375</v>
      </c>
      <c r="U2325" s="8">
        <f t="shared" si="368"/>
        <v>10.508333333333335</v>
      </c>
      <c r="V2325" s="8">
        <f t="shared" si="369"/>
        <v>10.475000000000001</v>
      </c>
    </row>
    <row r="2326" spans="1:22" ht="13.5" x14ac:dyDescent="0.25">
      <c r="A2326" s="3">
        <f>RSI!A2326</f>
        <v>45387</v>
      </c>
      <c r="B2326" s="2">
        <f>RSI!B2326</f>
        <v>2.87</v>
      </c>
      <c r="C2326" s="2">
        <f>RSI!I2326</f>
        <v>31.037051568230467</v>
      </c>
      <c r="D2326" s="2">
        <f>MACD!E2326</f>
        <v>0.17542690336120703</v>
      </c>
      <c r="E2326" s="2">
        <f>MACD!F2326</f>
        <v>4.8527613563379104E-2</v>
      </c>
      <c r="F2326" s="2">
        <f>'Moving Avg'!D2326</f>
        <v>3.0120000000000005</v>
      </c>
      <c r="G2326" s="2">
        <f>'Moving Avg'!F2326</f>
        <v>3.2684999999999995</v>
      </c>
      <c r="H2326" s="2">
        <f>'Moving Avg'!G2326</f>
        <v>3.145</v>
      </c>
      <c r="I2326" s="2">
        <f>'Moving Avg'!H2326</f>
        <v>3.1961500000000034</v>
      </c>
      <c r="J2326" s="6" t="str">
        <f>OBV!F2326</f>
        <v>BEARISH</v>
      </c>
      <c r="K2326" s="6" t="str">
        <f>OBV!G2326</f>
        <v>NEUTRAL</v>
      </c>
      <c r="L2326" s="6" t="str">
        <f>OBV!H2326</f>
        <v>CONFIRMED BEARISH</v>
      </c>
      <c r="M2326" s="8">
        <f t="shared" si="360"/>
        <v>25</v>
      </c>
      <c r="N2326" s="8">
        <f t="shared" si="361"/>
        <v>0</v>
      </c>
      <c r="O2326" s="8">
        <f t="shared" si="362"/>
        <v>0</v>
      </c>
      <c r="P2326" s="8">
        <f t="shared" si="363"/>
        <v>16.5</v>
      </c>
      <c r="Q2326" s="9">
        <f t="shared" si="364"/>
        <v>11.225</v>
      </c>
      <c r="R2326" s="9">
        <f t="shared" si="365"/>
        <v>9.125</v>
      </c>
      <c r="S2326" s="9">
        <f t="shared" si="366"/>
        <v>11.175000000000001</v>
      </c>
      <c r="T2326" s="9">
        <f t="shared" si="367"/>
        <v>10.375</v>
      </c>
      <c r="U2326" s="8">
        <f t="shared" si="368"/>
        <v>10.508333333333335</v>
      </c>
      <c r="V2326" s="8">
        <f t="shared" si="369"/>
        <v>10.475000000000001</v>
      </c>
    </row>
    <row r="2327" spans="1:22" ht="13.5" x14ac:dyDescent="0.25">
      <c r="A2327" s="3">
        <f>RSI!A2327</f>
        <v>45390</v>
      </c>
      <c r="B2327" s="2">
        <f>RSI!B2327</f>
        <v>2.99</v>
      </c>
      <c r="C2327" s="2">
        <f>RSI!I2327</f>
        <v>39.911138939444086</v>
      </c>
      <c r="D2327" s="2">
        <f>MACD!E2327</f>
        <v>0.19506133801701298</v>
      </c>
      <c r="E2327" s="2">
        <f>MACD!F2327</f>
        <v>7.7834358454105884E-2</v>
      </c>
      <c r="F2327" s="2">
        <f>'Moving Avg'!D2327</f>
        <v>2.9640000000000004</v>
      </c>
      <c r="G2327" s="2">
        <f>'Moving Avg'!F2327</f>
        <v>3.2494999999999998</v>
      </c>
      <c r="H2327" s="2">
        <f>'Moving Avg'!G2327</f>
        <v>3.1448</v>
      </c>
      <c r="I2327" s="2">
        <f>'Moving Avg'!H2327</f>
        <v>3.1974000000000036</v>
      </c>
      <c r="J2327" s="6" t="str">
        <f>OBV!F2327</f>
        <v>BEARISH</v>
      </c>
      <c r="K2327" s="6" t="str">
        <f>OBV!G2327</f>
        <v>NEUTRAL</v>
      </c>
      <c r="L2327" s="6" t="str">
        <f>OBV!H2327</f>
        <v>CONFIRMED BEARISH</v>
      </c>
      <c r="M2327" s="8">
        <f t="shared" si="360"/>
        <v>25</v>
      </c>
      <c r="N2327" s="8">
        <f t="shared" si="361"/>
        <v>0</v>
      </c>
      <c r="O2327" s="8">
        <f t="shared" si="362"/>
        <v>0</v>
      </c>
      <c r="P2327" s="8">
        <f t="shared" si="363"/>
        <v>16.5</v>
      </c>
      <c r="Q2327" s="9">
        <f t="shared" si="364"/>
        <v>11.225</v>
      </c>
      <c r="R2327" s="9">
        <f t="shared" si="365"/>
        <v>9.125</v>
      </c>
      <c r="S2327" s="9">
        <f t="shared" si="366"/>
        <v>11.175000000000001</v>
      </c>
      <c r="T2327" s="9">
        <f t="shared" si="367"/>
        <v>10.375</v>
      </c>
      <c r="U2327" s="8">
        <f t="shared" si="368"/>
        <v>10.508333333333335</v>
      </c>
      <c r="V2327" s="8">
        <f t="shared" si="369"/>
        <v>10.475000000000001</v>
      </c>
    </row>
    <row r="2328" spans="1:22" ht="13.5" x14ac:dyDescent="0.25">
      <c r="A2328" s="3">
        <f>RSI!A2328</f>
        <v>45394</v>
      </c>
      <c r="B2328" s="2">
        <f>RSI!B2328</f>
        <v>2.99</v>
      </c>
      <c r="C2328" s="2">
        <f>RSI!I2328</f>
        <v>39.911138939444101</v>
      </c>
      <c r="D2328" s="2">
        <f>MACD!E2328</f>
        <v>0.2127799254195164</v>
      </c>
      <c r="E2328" s="2">
        <f>MACD!F2328</f>
        <v>0.10482347184718799</v>
      </c>
      <c r="F2328" s="2">
        <f>'Moving Avg'!D2328</f>
        <v>2.944</v>
      </c>
      <c r="G2328" s="2">
        <f>'Moving Avg'!F2328</f>
        <v>3.2305000000000001</v>
      </c>
      <c r="H2328" s="2">
        <f>'Moving Avg'!G2328</f>
        <v>3.1446000000000005</v>
      </c>
      <c r="I2328" s="2">
        <f>'Moving Avg'!H2328</f>
        <v>3.1987000000000037</v>
      </c>
      <c r="J2328" s="6" t="str">
        <f>OBV!F2328</f>
        <v>BEARISH</v>
      </c>
      <c r="K2328" s="6" t="str">
        <f>OBV!G2328</f>
        <v>NEUTRAL</v>
      </c>
      <c r="L2328" s="6" t="str">
        <f>OBV!H2328</f>
        <v>CONFIRMED BEARISH</v>
      </c>
      <c r="M2328" s="8">
        <f t="shared" si="360"/>
        <v>25</v>
      </c>
      <c r="N2328" s="8">
        <f t="shared" si="361"/>
        <v>0</v>
      </c>
      <c r="O2328" s="8">
        <f t="shared" si="362"/>
        <v>0</v>
      </c>
      <c r="P2328" s="8">
        <f t="shared" si="363"/>
        <v>16.5</v>
      </c>
      <c r="Q2328" s="9">
        <f t="shared" si="364"/>
        <v>11.225</v>
      </c>
      <c r="R2328" s="9">
        <f t="shared" si="365"/>
        <v>9.125</v>
      </c>
      <c r="S2328" s="9">
        <f t="shared" si="366"/>
        <v>11.175000000000001</v>
      </c>
      <c r="T2328" s="9">
        <f t="shared" si="367"/>
        <v>10.375</v>
      </c>
      <c r="U2328" s="8">
        <f t="shared" si="368"/>
        <v>10.508333333333335</v>
      </c>
      <c r="V2328" s="8">
        <f t="shared" si="369"/>
        <v>10.475000000000001</v>
      </c>
    </row>
    <row r="2329" spans="1:22" ht="13.5" x14ac:dyDescent="0.25">
      <c r="A2329" s="3">
        <f>RSI!A2329</f>
        <v>45397</v>
      </c>
      <c r="B2329" s="2">
        <f>RSI!B2329</f>
        <v>2.86</v>
      </c>
      <c r="C2329" s="2">
        <f>RSI!I2329</f>
        <v>34.356583317220142</v>
      </c>
      <c r="D2329" s="2">
        <f>MACD!E2329</f>
        <v>0.21534827822296432</v>
      </c>
      <c r="E2329" s="2">
        <f>MACD!F2329</f>
        <v>0.12692843312234325</v>
      </c>
      <c r="F2329" s="2">
        <f>'Moving Avg'!D2329</f>
        <v>2.9159999999999999</v>
      </c>
      <c r="G2329" s="2">
        <f>'Moving Avg'!F2329</f>
        <v>3.2049999999999996</v>
      </c>
      <c r="H2329" s="2">
        <f>'Moving Avg'!G2329</f>
        <v>3.1394000000000006</v>
      </c>
      <c r="I2329" s="2">
        <f>'Moving Avg'!H2329</f>
        <v>3.1993500000000035</v>
      </c>
      <c r="J2329" s="6" t="str">
        <f>OBV!F2329</f>
        <v>BEARISH</v>
      </c>
      <c r="K2329" s="6" t="str">
        <f>OBV!G2329</f>
        <v>NEUTRAL</v>
      </c>
      <c r="L2329" s="6" t="str">
        <f>OBV!H2329</f>
        <v>CONFIRMED BEARISH</v>
      </c>
      <c r="M2329" s="8">
        <f t="shared" si="360"/>
        <v>25</v>
      </c>
      <c r="N2329" s="8">
        <f t="shared" si="361"/>
        <v>0</v>
      </c>
      <c r="O2329" s="8">
        <f t="shared" si="362"/>
        <v>0</v>
      </c>
      <c r="P2329" s="8">
        <f t="shared" si="363"/>
        <v>16.5</v>
      </c>
      <c r="Q2329" s="9">
        <f t="shared" si="364"/>
        <v>11.225</v>
      </c>
      <c r="R2329" s="9">
        <f t="shared" si="365"/>
        <v>9.125</v>
      </c>
      <c r="S2329" s="9">
        <f t="shared" si="366"/>
        <v>11.175000000000001</v>
      </c>
      <c r="T2329" s="9">
        <f t="shared" si="367"/>
        <v>10.375</v>
      </c>
      <c r="U2329" s="8">
        <f t="shared" si="368"/>
        <v>10.508333333333335</v>
      </c>
      <c r="V2329" s="8">
        <f t="shared" si="369"/>
        <v>10.475000000000001</v>
      </c>
    </row>
    <row r="2330" spans="1:22" ht="13.5" x14ac:dyDescent="0.25">
      <c r="A2330" s="3">
        <f>RSI!A2330</f>
        <v>45398</v>
      </c>
      <c r="B2330" s="2">
        <f>RSI!B2330</f>
        <v>2.74</v>
      </c>
      <c r="C2330" s="2">
        <f>RSI!I2330</f>
        <v>30.181048587011887</v>
      </c>
      <c r="D2330" s="2">
        <f>MACD!E2330</f>
        <v>0.20658732069605934</v>
      </c>
      <c r="E2330" s="2">
        <f>MACD!F2330</f>
        <v>0.14286021063708648</v>
      </c>
      <c r="F2330" s="2">
        <f>'Moving Avg'!D2330</f>
        <v>2.89</v>
      </c>
      <c r="G2330" s="2">
        <f>'Moving Avg'!F2330</f>
        <v>3.1734999999999998</v>
      </c>
      <c r="H2330" s="2">
        <f>'Moving Avg'!G2330</f>
        <v>3.131800000000001</v>
      </c>
      <c r="I2330" s="2">
        <f>'Moving Avg'!H2330</f>
        <v>3.1994000000000038</v>
      </c>
      <c r="J2330" s="6" t="str">
        <f>OBV!F2330</f>
        <v>BEARISH</v>
      </c>
      <c r="K2330" s="6" t="str">
        <f>OBV!G2330</f>
        <v>WEAK</v>
      </c>
      <c r="L2330" s="6" t="str">
        <f>OBV!H2330</f>
        <v>CONFIRMED BEARISH</v>
      </c>
      <c r="M2330" s="8">
        <f t="shared" si="360"/>
        <v>25</v>
      </c>
      <c r="N2330" s="8">
        <f t="shared" si="361"/>
        <v>0</v>
      </c>
      <c r="O2330" s="8">
        <f t="shared" si="362"/>
        <v>0</v>
      </c>
      <c r="P2330" s="8">
        <f t="shared" si="363"/>
        <v>0</v>
      </c>
      <c r="Q2330" s="9">
        <f t="shared" si="364"/>
        <v>8.75</v>
      </c>
      <c r="R2330" s="9">
        <f t="shared" si="365"/>
        <v>5</v>
      </c>
      <c r="S2330" s="9">
        <f t="shared" si="366"/>
        <v>3.75</v>
      </c>
      <c r="T2330" s="9">
        <f t="shared" si="367"/>
        <v>6.25</v>
      </c>
      <c r="U2330" s="8">
        <f t="shared" si="368"/>
        <v>5.833333333333333</v>
      </c>
      <c r="V2330" s="8">
        <f t="shared" si="369"/>
        <v>5.9375</v>
      </c>
    </row>
    <row r="2331" spans="1:22" ht="13.5" x14ac:dyDescent="0.25">
      <c r="A2331" s="3">
        <f>RSI!A2331</f>
        <v>45399</v>
      </c>
      <c r="B2331" s="2">
        <f>RSI!B2331</f>
        <v>2.62</v>
      </c>
      <c r="C2331" s="2">
        <f>RSI!I2331</f>
        <v>26.688012671373357</v>
      </c>
      <c r="D2331" s="2">
        <f>MACD!E2331</f>
        <v>0.23036050416419895</v>
      </c>
      <c r="E2331" s="2">
        <f>MACD!F2331</f>
        <v>0.16036026934250899</v>
      </c>
      <c r="F2331" s="2">
        <f>'Moving Avg'!D2331</f>
        <v>2.84</v>
      </c>
      <c r="G2331" s="2">
        <f>'Moving Avg'!F2331</f>
        <v>3.1360000000000001</v>
      </c>
      <c r="H2331" s="2">
        <f>'Moving Avg'!G2331</f>
        <v>3.1220000000000017</v>
      </c>
      <c r="I2331" s="2">
        <f>'Moving Avg'!H2331</f>
        <v>3.1988500000000037</v>
      </c>
      <c r="J2331" s="6" t="str">
        <f>OBV!F2331</f>
        <v>BEARISH</v>
      </c>
      <c r="K2331" s="6" t="str">
        <f>OBV!G2331</f>
        <v>WEAK</v>
      </c>
      <c r="L2331" s="6" t="str">
        <f>OBV!H2331</f>
        <v>CONFIRMED BEARISH</v>
      </c>
      <c r="M2331" s="8">
        <f t="shared" si="360"/>
        <v>50</v>
      </c>
      <c r="N2331" s="8">
        <f t="shared" si="361"/>
        <v>0</v>
      </c>
      <c r="O2331" s="8">
        <f t="shared" si="362"/>
        <v>0</v>
      </c>
      <c r="P2331" s="8">
        <f t="shared" si="363"/>
        <v>0</v>
      </c>
      <c r="Q2331" s="9">
        <f t="shared" si="364"/>
        <v>17.5</v>
      </c>
      <c r="R2331" s="9">
        <f t="shared" si="365"/>
        <v>10</v>
      </c>
      <c r="S2331" s="9">
        <f t="shared" si="366"/>
        <v>7.5</v>
      </c>
      <c r="T2331" s="9">
        <f t="shared" si="367"/>
        <v>12.5</v>
      </c>
      <c r="U2331" s="8">
        <f t="shared" si="368"/>
        <v>11.666666666666666</v>
      </c>
      <c r="V2331" s="8">
        <f t="shared" si="369"/>
        <v>11.875</v>
      </c>
    </row>
    <row r="2332" spans="1:22" ht="13.5" x14ac:dyDescent="0.25">
      <c r="A2332" s="3">
        <f>RSI!A2332</f>
        <v>45400</v>
      </c>
      <c r="B2332" s="2">
        <f>RSI!B2332</f>
        <v>2.5099999999999998</v>
      </c>
      <c r="C2332" s="2">
        <f>RSI!I2332</f>
        <v>23.951499419856901</v>
      </c>
      <c r="D2332" s="2">
        <f>MACD!E2332</f>
        <v>0.26146074187668189</v>
      </c>
      <c r="E2332" s="2">
        <f>MACD!F2332</f>
        <v>0.18058036384934359</v>
      </c>
      <c r="F2332" s="2">
        <f>'Moving Avg'!D2332</f>
        <v>2.7440000000000002</v>
      </c>
      <c r="G2332" s="2">
        <f>'Moving Avg'!F2332</f>
        <v>3.0929999999999995</v>
      </c>
      <c r="H2332" s="2">
        <f>'Moving Avg'!G2332</f>
        <v>3.1100000000000012</v>
      </c>
      <c r="I2332" s="2">
        <f>'Moving Avg'!H2332</f>
        <v>3.1985500000000036</v>
      </c>
      <c r="J2332" s="6" t="str">
        <f>OBV!F2332</f>
        <v>BEARISH</v>
      </c>
      <c r="K2332" s="6" t="str">
        <f>OBV!G2332</f>
        <v>WEAK</v>
      </c>
      <c r="L2332" s="6" t="str">
        <f>OBV!H2332</f>
        <v>CONFIRMED BEARISH</v>
      </c>
      <c r="M2332" s="8">
        <f t="shared" si="360"/>
        <v>50</v>
      </c>
      <c r="N2332" s="8">
        <f t="shared" si="361"/>
        <v>0</v>
      </c>
      <c r="O2332" s="8">
        <f t="shared" si="362"/>
        <v>0</v>
      </c>
      <c r="P2332" s="8">
        <f t="shared" si="363"/>
        <v>0</v>
      </c>
      <c r="Q2332" s="9">
        <f t="shared" si="364"/>
        <v>17.5</v>
      </c>
      <c r="R2332" s="9">
        <f t="shared" si="365"/>
        <v>10</v>
      </c>
      <c r="S2332" s="9">
        <f t="shared" si="366"/>
        <v>7.5</v>
      </c>
      <c r="T2332" s="9">
        <f t="shared" si="367"/>
        <v>12.5</v>
      </c>
      <c r="U2332" s="8">
        <f t="shared" si="368"/>
        <v>11.666666666666666</v>
      </c>
      <c r="V2332" s="8">
        <f t="shared" si="369"/>
        <v>11.875</v>
      </c>
    </row>
    <row r="2333" spans="1:22" ht="13.5" x14ac:dyDescent="0.25">
      <c r="A2333" s="3">
        <f>RSI!A2333</f>
        <v>45401</v>
      </c>
      <c r="B2333" s="2">
        <f>RSI!B2333</f>
        <v>2.62</v>
      </c>
      <c r="C2333" s="2">
        <f>RSI!I2333</f>
        <v>31.514037389682798</v>
      </c>
      <c r="D2333" s="2">
        <f>MACD!E2333</f>
        <v>0.26136593390923446</v>
      </c>
      <c r="E2333" s="2">
        <f>MACD!F2333</f>
        <v>0.19673747786132176</v>
      </c>
      <c r="F2333" s="2">
        <f>'Moving Avg'!D2333</f>
        <v>2.6699999999999995</v>
      </c>
      <c r="G2333" s="2">
        <f>'Moving Avg'!F2333</f>
        <v>3.0559999999999996</v>
      </c>
      <c r="H2333" s="2">
        <f>'Moving Avg'!G2333</f>
        <v>3.1002000000000014</v>
      </c>
      <c r="I2333" s="2">
        <f>'Moving Avg'!H2333</f>
        <v>3.198400000000003</v>
      </c>
      <c r="J2333" s="6" t="str">
        <f>OBV!F2333</f>
        <v>BEARISH</v>
      </c>
      <c r="K2333" s="6" t="str">
        <f>OBV!G2333</f>
        <v>WEAK</v>
      </c>
      <c r="L2333" s="6" t="str">
        <f>OBV!H2333</f>
        <v>CONFIRMED BEARISH</v>
      </c>
      <c r="M2333" s="8">
        <f t="shared" si="360"/>
        <v>25</v>
      </c>
      <c r="N2333" s="8">
        <f t="shared" si="361"/>
        <v>0</v>
      </c>
      <c r="O2333" s="8">
        <f t="shared" si="362"/>
        <v>0</v>
      </c>
      <c r="P2333" s="8">
        <f t="shared" si="363"/>
        <v>0</v>
      </c>
      <c r="Q2333" s="9">
        <f t="shared" si="364"/>
        <v>8.75</v>
      </c>
      <c r="R2333" s="9">
        <f t="shared" si="365"/>
        <v>5</v>
      </c>
      <c r="S2333" s="9">
        <f t="shared" si="366"/>
        <v>3.75</v>
      </c>
      <c r="T2333" s="9">
        <f t="shared" si="367"/>
        <v>6.25</v>
      </c>
      <c r="U2333" s="8">
        <f t="shared" si="368"/>
        <v>5.833333333333333</v>
      </c>
      <c r="V2333" s="8">
        <f t="shared" si="369"/>
        <v>5.9375</v>
      </c>
    </row>
    <row r="2334" spans="1:22" ht="13.5" x14ac:dyDescent="0.25">
      <c r="A2334" s="3">
        <f>RSI!A2334</f>
        <v>45404</v>
      </c>
      <c r="B2334" s="2">
        <f>RSI!B2334</f>
        <v>2.73</v>
      </c>
      <c r="C2334" s="2">
        <f>RSI!I2334</f>
        <v>38.138932491040201</v>
      </c>
      <c r="D2334" s="2">
        <f>MACD!E2334</f>
        <v>0.24167494836312331</v>
      </c>
      <c r="E2334" s="2">
        <f>MACD!F2334</f>
        <v>0.2057249719616821</v>
      </c>
      <c r="F2334" s="2">
        <f>'Moving Avg'!D2334</f>
        <v>2.6440000000000001</v>
      </c>
      <c r="G2334" s="2">
        <f>'Moving Avg'!F2334</f>
        <v>3.0174999999999996</v>
      </c>
      <c r="H2334" s="2">
        <f>'Moving Avg'!G2334</f>
        <v>3.0926000000000009</v>
      </c>
      <c r="I2334" s="2">
        <f>'Moving Avg'!H2334</f>
        <v>3.1988000000000034</v>
      </c>
      <c r="J2334" s="6" t="str">
        <f>OBV!F2334</f>
        <v>BEARISH</v>
      </c>
      <c r="K2334" s="6" t="str">
        <f>OBV!G2334</f>
        <v>WEAK</v>
      </c>
      <c r="L2334" s="6" t="str">
        <f>OBV!H2334</f>
        <v>CONFIRMED BEARISH</v>
      </c>
      <c r="M2334" s="8">
        <f t="shared" si="360"/>
        <v>25</v>
      </c>
      <c r="N2334" s="8">
        <f t="shared" si="361"/>
        <v>0</v>
      </c>
      <c r="O2334" s="8">
        <f t="shared" si="362"/>
        <v>0</v>
      </c>
      <c r="P2334" s="8">
        <f t="shared" si="363"/>
        <v>0</v>
      </c>
      <c r="Q2334" s="9">
        <f t="shared" si="364"/>
        <v>8.75</v>
      </c>
      <c r="R2334" s="9">
        <f t="shared" si="365"/>
        <v>5</v>
      </c>
      <c r="S2334" s="9">
        <f t="shared" si="366"/>
        <v>3.75</v>
      </c>
      <c r="T2334" s="9">
        <f t="shared" si="367"/>
        <v>6.25</v>
      </c>
      <c r="U2334" s="8">
        <f t="shared" si="368"/>
        <v>5.833333333333333</v>
      </c>
      <c r="V2334" s="8">
        <f t="shared" si="369"/>
        <v>5.9375</v>
      </c>
    </row>
    <row r="2335" spans="1:22" ht="13.5" x14ac:dyDescent="0.25">
      <c r="A2335" s="3">
        <f>RSI!A2335</f>
        <v>45405</v>
      </c>
      <c r="B2335" s="2">
        <f>RSI!B2335</f>
        <v>2.73</v>
      </c>
      <c r="C2335" s="2">
        <f>RSI!I2335</f>
        <v>38.138932491040201</v>
      </c>
      <c r="D2335" s="2">
        <f>MACD!E2335</f>
        <v>0.20657033064622032</v>
      </c>
      <c r="E2335" s="2">
        <f>MACD!F2335</f>
        <v>0.20589404369858977</v>
      </c>
      <c r="F2335" s="2">
        <f>'Moving Avg'!D2335</f>
        <v>2.6420000000000003</v>
      </c>
      <c r="G2335" s="2">
        <f>'Moving Avg'!F2335</f>
        <v>2.9794999999999998</v>
      </c>
      <c r="H2335" s="2">
        <f>'Moving Avg'!G2335</f>
        <v>3.0850000000000004</v>
      </c>
      <c r="I2335" s="2">
        <f>'Moving Avg'!H2335</f>
        <v>3.1990500000000033</v>
      </c>
      <c r="J2335" s="6" t="str">
        <f>OBV!F2335</f>
        <v>BEARISH</v>
      </c>
      <c r="K2335" s="6" t="str">
        <f>OBV!G2335</f>
        <v>WEAK</v>
      </c>
      <c r="L2335" s="6" t="str">
        <f>OBV!H2335</f>
        <v>CONFIRMED BEARISH</v>
      </c>
      <c r="M2335" s="8">
        <f t="shared" si="360"/>
        <v>25</v>
      </c>
      <c r="N2335" s="8">
        <f t="shared" si="361"/>
        <v>0</v>
      </c>
      <c r="O2335" s="8">
        <f t="shared" si="362"/>
        <v>0</v>
      </c>
      <c r="P2335" s="8">
        <f t="shared" si="363"/>
        <v>0</v>
      </c>
      <c r="Q2335" s="9">
        <f t="shared" si="364"/>
        <v>8.75</v>
      </c>
      <c r="R2335" s="9">
        <f t="shared" si="365"/>
        <v>5</v>
      </c>
      <c r="S2335" s="9">
        <f t="shared" si="366"/>
        <v>3.75</v>
      </c>
      <c r="T2335" s="9">
        <f t="shared" si="367"/>
        <v>6.25</v>
      </c>
      <c r="U2335" s="8">
        <f t="shared" si="368"/>
        <v>5.833333333333333</v>
      </c>
      <c r="V2335" s="8">
        <f t="shared" si="369"/>
        <v>5.9375</v>
      </c>
    </row>
    <row r="2336" spans="1:22" ht="13.5" x14ac:dyDescent="0.25">
      <c r="A2336" s="3">
        <f>RSI!A2336</f>
        <v>45406</v>
      </c>
      <c r="B2336" s="2">
        <f>RSI!B2336</f>
        <v>2.85</v>
      </c>
      <c r="C2336" s="2">
        <f>RSI!I2336</f>
        <v>44.884370304488506</v>
      </c>
      <c r="D2336" s="2">
        <f>MACD!E2336</f>
        <v>0.16941918764128205</v>
      </c>
      <c r="E2336" s="2">
        <f>MACD!F2336</f>
        <v>0.19859907248712824</v>
      </c>
      <c r="F2336" s="2">
        <f>'Moving Avg'!D2336</f>
        <v>2.6879999999999997</v>
      </c>
      <c r="G2336" s="2">
        <f>'Moving Avg'!F2336</f>
        <v>2.9524999999999997</v>
      </c>
      <c r="H2336" s="2">
        <f>'Moving Avg'!G2336</f>
        <v>3.0824000000000007</v>
      </c>
      <c r="I2336" s="2">
        <f>'Moving Avg'!H2336</f>
        <v>3.1999000000000035</v>
      </c>
      <c r="J2336" s="6" t="str">
        <f>OBV!F2336</f>
        <v>BEARISH</v>
      </c>
      <c r="K2336" s="6" t="str">
        <f>OBV!G2336</f>
        <v>WEAK</v>
      </c>
      <c r="L2336" s="6" t="str">
        <f>OBV!H2336</f>
        <v>BEARISH DIVERGENCE</v>
      </c>
      <c r="M2336" s="8">
        <f t="shared" si="360"/>
        <v>25</v>
      </c>
      <c r="N2336" s="8">
        <f t="shared" si="361"/>
        <v>100</v>
      </c>
      <c r="O2336" s="8">
        <f t="shared" si="362"/>
        <v>0</v>
      </c>
      <c r="P2336" s="8">
        <f t="shared" si="363"/>
        <v>0</v>
      </c>
      <c r="Q2336" s="9">
        <f t="shared" si="364"/>
        <v>43.75</v>
      </c>
      <c r="R2336" s="9">
        <f t="shared" si="365"/>
        <v>25</v>
      </c>
      <c r="S2336" s="9">
        <f t="shared" si="366"/>
        <v>18.75</v>
      </c>
      <c r="T2336" s="9">
        <f t="shared" si="367"/>
        <v>31.25</v>
      </c>
      <c r="U2336" s="8">
        <f t="shared" si="368"/>
        <v>29.166666666666668</v>
      </c>
      <c r="V2336" s="8">
        <f t="shared" si="369"/>
        <v>29.6875</v>
      </c>
    </row>
    <row r="2337" spans="1:22" ht="13.5" x14ac:dyDescent="0.25">
      <c r="A2337" s="3">
        <f>RSI!A2337</f>
        <v>45407</v>
      </c>
      <c r="B2337" s="2">
        <f>RSI!B2337</f>
        <v>2.85</v>
      </c>
      <c r="C2337" s="2">
        <f>RSI!I2337</f>
        <v>44.884370304488506</v>
      </c>
      <c r="D2337" s="2">
        <f>MACD!E2337</f>
        <v>0.15707092246486276</v>
      </c>
      <c r="E2337" s="2">
        <f>MACD!F2337</f>
        <v>0.19029344248267516</v>
      </c>
      <c r="F2337" s="2">
        <f>'Moving Avg'!D2337</f>
        <v>2.7559999999999998</v>
      </c>
      <c r="G2337" s="2">
        <f>'Moving Avg'!F2337</f>
        <v>2.9255</v>
      </c>
      <c r="H2337" s="2">
        <f>'Moving Avg'!G2337</f>
        <v>3.0798000000000001</v>
      </c>
      <c r="I2337" s="2">
        <f>'Moving Avg'!H2337</f>
        <v>3.2007500000000033</v>
      </c>
      <c r="J2337" s="6" t="str">
        <f>OBV!F2337</f>
        <v>BULLISH</v>
      </c>
      <c r="K2337" s="6" t="str">
        <f>OBV!G2337</f>
        <v>NEUTRAL</v>
      </c>
      <c r="L2337" s="6" t="str">
        <f>OBV!H2337</f>
        <v>CONFIRMED BULLISH</v>
      </c>
      <c r="M2337" s="8">
        <f t="shared" si="360"/>
        <v>25</v>
      </c>
      <c r="N2337" s="8">
        <f t="shared" si="361"/>
        <v>100</v>
      </c>
      <c r="O2337" s="8">
        <f t="shared" si="362"/>
        <v>0</v>
      </c>
      <c r="P2337" s="8">
        <f t="shared" si="363"/>
        <v>83.5</v>
      </c>
      <c r="Q2337" s="9">
        <f t="shared" si="364"/>
        <v>56.274999999999999</v>
      </c>
      <c r="R2337" s="9">
        <f t="shared" si="365"/>
        <v>45.875</v>
      </c>
      <c r="S2337" s="9">
        <f t="shared" si="366"/>
        <v>56.325000000000003</v>
      </c>
      <c r="T2337" s="9">
        <f t="shared" si="367"/>
        <v>52.125</v>
      </c>
      <c r="U2337" s="8">
        <f t="shared" si="368"/>
        <v>52.82500000000001</v>
      </c>
      <c r="V2337" s="8">
        <f t="shared" si="369"/>
        <v>52.650000000000006</v>
      </c>
    </row>
    <row r="2338" spans="1:22" ht="13.5" x14ac:dyDescent="0.25">
      <c r="A2338" s="3">
        <f>RSI!A2338</f>
        <v>45408</v>
      </c>
      <c r="B2338" s="2">
        <f>RSI!B2338</f>
        <v>2.97</v>
      </c>
      <c r="C2338" s="2">
        <f>RSI!I2338</f>
        <v>51.071939898473474</v>
      </c>
      <c r="D2338" s="2">
        <f>MACD!E2338</f>
        <v>0.13831292641536219</v>
      </c>
      <c r="E2338" s="2">
        <f>MACD!F2338</f>
        <v>0.17989733926921259</v>
      </c>
      <c r="F2338" s="2">
        <f>'Moving Avg'!D2338</f>
        <v>2.8260000000000001</v>
      </c>
      <c r="G2338" s="2">
        <f>'Moving Avg'!F2338</f>
        <v>2.9044999999999996</v>
      </c>
      <c r="H2338" s="2">
        <f>'Moving Avg'!G2338</f>
        <v>3.0795999999999992</v>
      </c>
      <c r="I2338" s="2">
        <f>'Moving Avg'!H2338</f>
        <v>3.2022000000000035</v>
      </c>
      <c r="J2338" s="6" t="str">
        <f>OBV!F2338</f>
        <v>BULLISH</v>
      </c>
      <c r="K2338" s="6" t="str">
        <f>OBV!G2338</f>
        <v>NEUTRAL</v>
      </c>
      <c r="L2338" s="6" t="str">
        <f>OBV!H2338</f>
        <v>CONFIRMED BULLISH</v>
      </c>
      <c r="M2338" s="8">
        <f t="shared" si="360"/>
        <v>25</v>
      </c>
      <c r="N2338" s="8">
        <f t="shared" si="361"/>
        <v>100</v>
      </c>
      <c r="O2338" s="8">
        <f t="shared" si="362"/>
        <v>0</v>
      </c>
      <c r="P2338" s="8">
        <f t="shared" si="363"/>
        <v>83.5</v>
      </c>
      <c r="Q2338" s="9">
        <f t="shared" si="364"/>
        <v>56.274999999999999</v>
      </c>
      <c r="R2338" s="9">
        <f t="shared" si="365"/>
        <v>45.875</v>
      </c>
      <c r="S2338" s="9">
        <f t="shared" si="366"/>
        <v>56.325000000000003</v>
      </c>
      <c r="T2338" s="9">
        <f t="shared" si="367"/>
        <v>52.125</v>
      </c>
      <c r="U2338" s="8">
        <f t="shared" si="368"/>
        <v>52.82500000000001</v>
      </c>
      <c r="V2338" s="8">
        <f t="shared" si="369"/>
        <v>52.650000000000006</v>
      </c>
    </row>
    <row r="2339" spans="1:22" ht="13.5" x14ac:dyDescent="0.25">
      <c r="A2339" s="3">
        <f>RSI!A2339</f>
        <v>45411</v>
      </c>
      <c r="B2339" s="2">
        <f>RSI!B2339</f>
        <v>2.99</v>
      </c>
      <c r="C2339" s="2">
        <f>RSI!I2339</f>
        <v>52.038374890396078</v>
      </c>
      <c r="D2339" s="2">
        <f>MACD!E2339</f>
        <v>0.10078671382483773</v>
      </c>
      <c r="E2339" s="2">
        <f>MACD!F2339</f>
        <v>0.16407521418033763</v>
      </c>
      <c r="F2339" s="2">
        <f>'Moving Avg'!D2339</f>
        <v>2.8780000000000001</v>
      </c>
      <c r="G2339" s="2">
        <f>'Moving Avg'!F2339</f>
        <v>2.8919999999999999</v>
      </c>
      <c r="H2339" s="2">
        <f>'Moving Avg'!G2339</f>
        <v>3.0797999999999992</v>
      </c>
      <c r="I2339" s="2">
        <f>'Moving Avg'!H2339</f>
        <v>3.2037500000000034</v>
      </c>
      <c r="J2339" s="6" t="str">
        <f>OBV!F2339</f>
        <v>BULLISH</v>
      </c>
      <c r="K2339" s="6" t="str">
        <f>OBV!G2339</f>
        <v>NEUTRAL</v>
      </c>
      <c r="L2339" s="6" t="str">
        <f>OBV!H2339</f>
        <v>CONFIRMED BULLISH</v>
      </c>
      <c r="M2339" s="8">
        <f t="shared" si="360"/>
        <v>25</v>
      </c>
      <c r="N2339" s="8">
        <f t="shared" si="361"/>
        <v>100</v>
      </c>
      <c r="O2339" s="8">
        <f t="shared" si="362"/>
        <v>0</v>
      </c>
      <c r="P2339" s="8">
        <f t="shared" si="363"/>
        <v>83.5</v>
      </c>
      <c r="Q2339" s="9">
        <f t="shared" si="364"/>
        <v>56.274999999999999</v>
      </c>
      <c r="R2339" s="9">
        <f t="shared" si="365"/>
        <v>45.875</v>
      </c>
      <c r="S2339" s="9">
        <f t="shared" si="366"/>
        <v>56.325000000000003</v>
      </c>
      <c r="T2339" s="9">
        <f t="shared" si="367"/>
        <v>52.125</v>
      </c>
      <c r="U2339" s="8">
        <f t="shared" si="368"/>
        <v>52.82500000000001</v>
      </c>
      <c r="V2339" s="8">
        <f t="shared" si="369"/>
        <v>52.650000000000006</v>
      </c>
    </row>
    <row r="2340" spans="1:22" ht="13.5" x14ac:dyDescent="0.25">
      <c r="A2340" s="3">
        <f>RSI!A2340</f>
        <v>45412</v>
      </c>
      <c r="B2340" s="2">
        <f>RSI!B2340</f>
        <v>2.86</v>
      </c>
      <c r="C2340" s="2">
        <f>RSI!I2340</f>
        <v>45.717270246765523</v>
      </c>
      <c r="D2340" s="2">
        <f>MACD!E2340</f>
        <v>5.9923878161892929E-2</v>
      </c>
      <c r="E2340" s="2">
        <f>MACD!F2340</f>
        <v>0.14324494697664872</v>
      </c>
      <c r="F2340" s="2">
        <f>'Moving Avg'!D2340</f>
        <v>2.9039999999999999</v>
      </c>
      <c r="G2340" s="2">
        <f>'Moving Avg'!F2340</f>
        <v>2.88</v>
      </c>
      <c r="H2340" s="2">
        <f>'Moving Avg'!G2340</f>
        <v>3.077399999999999</v>
      </c>
      <c r="I2340" s="2">
        <f>'Moving Avg'!H2340</f>
        <v>3.2046500000000036</v>
      </c>
      <c r="J2340" s="6" t="str">
        <f>OBV!F2340</f>
        <v>BULLISH</v>
      </c>
      <c r="K2340" s="6" t="str">
        <f>OBV!G2340</f>
        <v>NEUTRAL</v>
      </c>
      <c r="L2340" s="6" t="str">
        <f>OBV!H2340</f>
        <v>CONFIRMED BULLISH</v>
      </c>
      <c r="M2340" s="8">
        <f t="shared" si="360"/>
        <v>25</v>
      </c>
      <c r="N2340" s="8">
        <f t="shared" si="361"/>
        <v>100</v>
      </c>
      <c r="O2340" s="8">
        <f t="shared" si="362"/>
        <v>0</v>
      </c>
      <c r="P2340" s="8">
        <f t="shared" si="363"/>
        <v>83.5</v>
      </c>
      <c r="Q2340" s="9">
        <f t="shared" si="364"/>
        <v>56.274999999999999</v>
      </c>
      <c r="R2340" s="9">
        <f t="shared" si="365"/>
        <v>45.875</v>
      </c>
      <c r="S2340" s="9">
        <f t="shared" si="366"/>
        <v>56.325000000000003</v>
      </c>
      <c r="T2340" s="9">
        <f t="shared" si="367"/>
        <v>52.125</v>
      </c>
      <c r="U2340" s="8">
        <f t="shared" si="368"/>
        <v>52.82500000000001</v>
      </c>
      <c r="V2340" s="8">
        <f t="shared" si="369"/>
        <v>52.650000000000006</v>
      </c>
    </row>
    <row r="2341" spans="1:22" ht="13.5" x14ac:dyDescent="0.25">
      <c r="A2341" s="3">
        <f>RSI!A2341</f>
        <v>45414</v>
      </c>
      <c r="B2341" s="2">
        <f>RSI!B2341</f>
        <v>2.74</v>
      </c>
      <c r="C2341" s="2">
        <f>RSI!I2341</f>
        <v>40.79162795429577</v>
      </c>
      <c r="D2341" s="2">
        <f>MACD!E2341</f>
        <v>1.6285771837227792E-2</v>
      </c>
      <c r="E2341" s="2">
        <f>MACD!F2341</f>
        <v>0.11785311194876454</v>
      </c>
      <c r="F2341" s="2">
        <f>'Moving Avg'!D2341</f>
        <v>2.8820000000000001</v>
      </c>
      <c r="G2341" s="2">
        <f>'Moving Avg'!F2341</f>
        <v>2.8555000000000001</v>
      </c>
      <c r="H2341" s="2">
        <f>'Moving Avg'!G2341</f>
        <v>3.0725999999999996</v>
      </c>
      <c r="I2341" s="2">
        <f>'Moving Avg'!H2341</f>
        <v>3.2049500000000042</v>
      </c>
      <c r="J2341" s="6" t="str">
        <f>OBV!F2341</f>
        <v>BEARISH</v>
      </c>
      <c r="K2341" s="6" t="str">
        <f>OBV!G2341</f>
        <v>WEAK</v>
      </c>
      <c r="L2341" s="6" t="str">
        <f>OBV!H2341</f>
        <v>CONFIRMED BEARISH</v>
      </c>
      <c r="M2341" s="8">
        <f t="shared" si="360"/>
        <v>25</v>
      </c>
      <c r="N2341" s="8">
        <f t="shared" si="361"/>
        <v>100</v>
      </c>
      <c r="O2341" s="8">
        <f t="shared" si="362"/>
        <v>0</v>
      </c>
      <c r="P2341" s="8">
        <f t="shared" si="363"/>
        <v>0</v>
      </c>
      <c r="Q2341" s="9">
        <f t="shared" si="364"/>
        <v>43.75</v>
      </c>
      <c r="R2341" s="9">
        <f t="shared" si="365"/>
        <v>25</v>
      </c>
      <c r="S2341" s="9">
        <f t="shared" si="366"/>
        <v>18.75</v>
      </c>
      <c r="T2341" s="9">
        <f t="shared" si="367"/>
        <v>31.25</v>
      </c>
      <c r="U2341" s="8">
        <f t="shared" si="368"/>
        <v>29.166666666666668</v>
      </c>
      <c r="V2341" s="8">
        <f t="shared" si="369"/>
        <v>29.6875</v>
      </c>
    </row>
    <row r="2342" spans="1:22" ht="13.5" x14ac:dyDescent="0.25">
      <c r="A2342" s="3">
        <f>RSI!A2342</f>
        <v>45415</v>
      </c>
      <c r="B2342" s="2">
        <f>RSI!B2342</f>
        <v>2.74</v>
      </c>
      <c r="C2342" s="2">
        <f>RSI!I2342</f>
        <v>40.79162795429577</v>
      </c>
      <c r="D2342" s="2">
        <f>MACD!E2342</f>
        <v>-3.6379818836936639E-2</v>
      </c>
      <c r="E2342" s="2">
        <f>MACD!F2342</f>
        <v>8.7006525791624309E-2</v>
      </c>
      <c r="F2342" s="2">
        <f>'Moving Avg'!D2342</f>
        <v>2.8600000000000003</v>
      </c>
      <c r="G2342" s="2">
        <f>'Moving Avg'!F2342</f>
        <v>2.8310000000000004</v>
      </c>
      <c r="H2342" s="2">
        <f>'Moving Avg'!G2342</f>
        <v>3.0677999999999996</v>
      </c>
      <c r="I2342" s="2">
        <f>'Moving Avg'!H2342</f>
        <v>3.2053000000000038</v>
      </c>
      <c r="J2342" s="6" t="str">
        <f>OBV!F2342</f>
        <v>BEARISH</v>
      </c>
      <c r="K2342" s="6" t="str">
        <f>OBV!G2342</f>
        <v>WEAK</v>
      </c>
      <c r="L2342" s="6" t="str">
        <f>OBV!H2342</f>
        <v>CONFIRMED BEARISH</v>
      </c>
      <c r="M2342" s="8">
        <f t="shared" si="360"/>
        <v>25</v>
      </c>
      <c r="N2342" s="8">
        <f t="shared" si="361"/>
        <v>100</v>
      </c>
      <c r="O2342" s="8">
        <f t="shared" si="362"/>
        <v>0</v>
      </c>
      <c r="P2342" s="8">
        <f t="shared" si="363"/>
        <v>0</v>
      </c>
      <c r="Q2342" s="9">
        <f t="shared" si="364"/>
        <v>43.75</v>
      </c>
      <c r="R2342" s="9">
        <f t="shared" si="365"/>
        <v>25</v>
      </c>
      <c r="S2342" s="9">
        <f t="shared" si="366"/>
        <v>18.75</v>
      </c>
      <c r="T2342" s="9">
        <f t="shared" si="367"/>
        <v>31.25</v>
      </c>
      <c r="U2342" s="8">
        <f t="shared" si="368"/>
        <v>29.166666666666668</v>
      </c>
      <c r="V2342" s="8">
        <f t="shared" si="369"/>
        <v>29.6875</v>
      </c>
    </row>
    <row r="2343" spans="1:22" ht="13.5" x14ac:dyDescent="0.25">
      <c r="A2343" s="3">
        <f>RSI!A2343</f>
        <v>45418</v>
      </c>
      <c r="B2343" s="2">
        <f>RSI!B2343</f>
        <v>2.74</v>
      </c>
      <c r="C2343" s="2">
        <f>RSI!I2343</f>
        <v>40.79162795429577</v>
      </c>
      <c r="D2343" s="2">
        <f>MACD!E2343</f>
        <v>-6.2925454620547772E-2</v>
      </c>
      <c r="E2343" s="2">
        <f>MACD!F2343</f>
        <v>5.7020129709189897E-2</v>
      </c>
      <c r="F2343" s="2">
        <f>'Moving Avg'!D2343</f>
        <v>2.8140000000000001</v>
      </c>
      <c r="G2343" s="2">
        <f>'Moving Avg'!F2343</f>
        <v>2.8135000000000003</v>
      </c>
      <c r="H2343" s="2">
        <f>'Moving Avg'!G2343</f>
        <v>3.0604</v>
      </c>
      <c r="I2343" s="2">
        <f>'Moving Avg'!H2343</f>
        <v>3.2056500000000039</v>
      </c>
      <c r="J2343" s="6" t="str">
        <f>OBV!F2343</f>
        <v>BEARISH</v>
      </c>
      <c r="K2343" s="6" t="str">
        <f>OBV!G2343</f>
        <v>WEAK</v>
      </c>
      <c r="L2343" s="6" t="str">
        <f>OBV!H2343</f>
        <v>CONFIRMED BEARISH</v>
      </c>
      <c r="M2343" s="8">
        <f t="shared" si="360"/>
        <v>25</v>
      </c>
      <c r="N2343" s="8">
        <f t="shared" si="361"/>
        <v>100</v>
      </c>
      <c r="O2343" s="8">
        <f t="shared" si="362"/>
        <v>0</v>
      </c>
      <c r="P2343" s="8">
        <f t="shared" si="363"/>
        <v>0</v>
      </c>
      <c r="Q2343" s="9">
        <f t="shared" si="364"/>
        <v>43.75</v>
      </c>
      <c r="R2343" s="9">
        <f t="shared" si="365"/>
        <v>25</v>
      </c>
      <c r="S2343" s="9">
        <f t="shared" si="366"/>
        <v>18.75</v>
      </c>
      <c r="T2343" s="9">
        <f t="shared" si="367"/>
        <v>31.25</v>
      </c>
      <c r="U2343" s="8">
        <f t="shared" si="368"/>
        <v>29.166666666666668</v>
      </c>
      <c r="V2343" s="8">
        <f t="shared" si="369"/>
        <v>29.6875</v>
      </c>
    </row>
    <row r="2344" spans="1:22" ht="13.5" x14ac:dyDescent="0.25">
      <c r="A2344" s="3">
        <f>RSI!A2344</f>
        <v>45419</v>
      </c>
      <c r="B2344" s="2">
        <f>RSI!B2344</f>
        <v>2.86</v>
      </c>
      <c r="C2344" s="2">
        <f>RSI!I2344</f>
        <v>47.81409696827253</v>
      </c>
      <c r="D2344" s="2">
        <f>MACD!E2344</f>
        <v>-7.6339551549354123E-2</v>
      </c>
      <c r="E2344" s="2">
        <f>MACD!F2344</f>
        <v>3.0348193457481097E-2</v>
      </c>
      <c r="F2344" s="2">
        <f>'Moving Avg'!D2344</f>
        <v>2.7879999999999998</v>
      </c>
      <c r="G2344" s="2">
        <f>'Moving Avg'!F2344</f>
        <v>2.8065000000000007</v>
      </c>
      <c r="H2344" s="2">
        <f>'Moving Avg'!G2344</f>
        <v>3.0554000000000006</v>
      </c>
      <c r="I2344" s="2">
        <f>'Moving Avg'!H2344</f>
        <v>3.2066000000000034</v>
      </c>
      <c r="J2344" s="6" t="str">
        <f>OBV!F2344</f>
        <v>BEARISH</v>
      </c>
      <c r="K2344" s="6" t="str">
        <f>OBV!G2344</f>
        <v>WEAK</v>
      </c>
      <c r="L2344" s="6" t="str">
        <f>OBV!H2344</f>
        <v>CONFIRMED BEARISH</v>
      </c>
      <c r="M2344" s="8">
        <f t="shared" si="360"/>
        <v>25</v>
      </c>
      <c r="N2344" s="8">
        <f t="shared" si="361"/>
        <v>100</v>
      </c>
      <c r="O2344" s="8">
        <f t="shared" si="362"/>
        <v>0</v>
      </c>
      <c r="P2344" s="8">
        <f t="shared" si="363"/>
        <v>0</v>
      </c>
      <c r="Q2344" s="9">
        <f t="shared" si="364"/>
        <v>43.75</v>
      </c>
      <c r="R2344" s="9">
        <f t="shared" si="365"/>
        <v>25</v>
      </c>
      <c r="S2344" s="9">
        <f t="shared" si="366"/>
        <v>18.75</v>
      </c>
      <c r="T2344" s="9">
        <f t="shared" si="367"/>
        <v>31.25</v>
      </c>
      <c r="U2344" s="8">
        <f t="shared" si="368"/>
        <v>29.166666666666668</v>
      </c>
      <c r="V2344" s="8">
        <f t="shared" si="369"/>
        <v>29.6875</v>
      </c>
    </row>
    <row r="2345" spans="1:22" ht="13.5" x14ac:dyDescent="0.25">
      <c r="A2345" s="3">
        <f>RSI!A2345</f>
        <v>45420</v>
      </c>
      <c r="B2345" s="2">
        <f>RSI!B2345</f>
        <v>2.98</v>
      </c>
      <c r="C2345" s="2">
        <f>RSI!I2345</f>
        <v>53.72480675052492</v>
      </c>
      <c r="D2345" s="2">
        <f>MACD!E2345</f>
        <v>-9.6349575621218264E-2</v>
      </c>
      <c r="E2345" s="2">
        <f>MACD!F2345</f>
        <v>5.0086396417412249E-3</v>
      </c>
      <c r="F2345" s="2">
        <f>'Moving Avg'!D2345</f>
        <v>2.8120000000000003</v>
      </c>
      <c r="G2345" s="2">
        <f>'Moving Avg'!F2345</f>
        <v>2.8120000000000003</v>
      </c>
      <c r="H2345" s="2">
        <f>'Moving Avg'!G2345</f>
        <v>3.0528000000000008</v>
      </c>
      <c r="I2345" s="2">
        <f>'Moving Avg'!H2345</f>
        <v>3.2082000000000037</v>
      </c>
      <c r="J2345" s="6" t="str">
        <f>OBV!F2345</f>
        <v>BEARISH</v>
      </c>
      <c r="K2345" s="6" t="str">
        <f>OBV!G2345</f>
        <v>WEAK</v>
      </c>
      <c r="L2345" s="6" t="str">
        <f>OBV!H2345</f>
        <v>BEARISH DIVERGENCE</v>
      </c>
      <c r="M2345" s="8">
        <f t="shared" si="360"/>
        <v>25</v>
      </c>
      <c r="N2345" s="8">
        <f t="shared" si="361"/>
        <v>100</v>
      </c>
      <c r="O2345" s="8">
        <f t="shared" si="362"/>
        <v>0</v>
      </c>
      <c r="P2345" s="8">
        <f t="shared" si="363"/>
        <v>0</v>
      </c>
      <c r="Q2345" s="9">
        <f t="shared" si="364"/>
        <v>43.75</v>
      </c>
      <c r="R2345" s="9">
        <f t="shared" si="365"/>
        <v>25</v>
      </c>
      <c r="S2345" s="9">
        <f t="shared" si="366"/>
        <v>18.75</v>
      </c>
      <c r="T2345" s="9">
        <f t="shared" si="367"/>
        <v>31.25</v>
      </c>
      <c r="U2345" s="8">
        <f t="shared" si="368"/>
        <v>29.166666666666668</v>
      </c>
      <c r="V2345" s="8">
        <f t="shared" si="369"/>
        <v>29.6875</v>
      </c>
    </row>
    <row r="2346" spans="1:22" ht="13.5" x14ac:dyDescent="0.25">
      <c r="A2346" s="3">
        <f>RSI!A2346</f>
        <v>45421</v>
      </c>
      <c r="B2346" s="2">
        <f>RSI!B2346</f>
        <v>2.98</v>
      </c>
      <c r="C2346" s="2">
        <f>RSI!I2346</f>
        <v>53.72480675052492</v>
      </c>
      <c r="D2346" s="2">
        <f>MACD!E2346</f>
        <v>-9.5316408433974598E-2</v>
      </c>
      <c r="E2346" s="2">
        <f>MACD!F2346</f>
        <v>-1.5056369973401941E-2</v>
      </c>
      <c r="F2346" s="2">
        <f>'Moving Avg'!D2346</f>
        <v>2.8600000000000003</v>
      </c>
      <c r="G2346" s="2">
        <f>'Moving Avg'!F2346</f>
        <v>2.8175000000000003</v>
      </c>
      <c r="H2346" s="2">
        <f>'Moving Avg'!G2346</f>
        <v>3.0502000000000011</v>
      </c>
      <c r="I2346" s="2">
        <f>'Moving Avg'!H2346</f>
        <v>3.2098000000000035</v>
      </c>
      <c r="J2346" s="6" t="str">
        <f>OBV!F2346</f>
        <v>BULLISH</v>
      </c>
      <c r="K2346" s="6" t="str">
        <f>OBV!G2346</f>
        <v>NEUTRAL</v>
      </c>
      <c r="L2346" s="6" t="str">
        <f>OBV!H2346</f>
        <v>CONFIRMED BULLISH</v>
      </c>
      <c r="M2346" s="8">
        <f t="shared" si="360"/>
        <v>25</v>
      </c>
      <c r="N2346" s="8">
        <f t="shared" si="361"/>
        <v>100</v>
      </c>
      <c r="O2346" s="8">
        <f t="shared" si="362"/>
        <v>0</v>
      </c>
      <c r="P2346" s="8">
        <f t="shared" si="363"/>
        <v>83.5</v>
      </c>
      <c r="Q2346" s="9">
        <f t="shared" si="364"/>
        <v>56.274999999999999</v>
      </c>
      <c r="R2346" s="9">
        <f t="shared" si="365"/>
        <v>45.875</v>
      </c>
      <c r="S2346" s="9">
        <f t="shared" si="366"/>
        <v>56.325000000000003</v>
      </c>
      <c r="T2346" s="9">
        <f t="shared" si="367"/>
        <v>52.125</v>
      </c>
      <c r="U2346" s="8">
        <f t="shared" si="368"/>
        <v>52.82500000000001</v>
      </c>
      <c r="V2346" s="8">
        <f t="shared" si="369"/>
        <v>52.650000000000006</v>
      </c>
    </row>
    <row r="2347" spans="1:22" ht="13.5" x14ac:dyDescent="0.25">
      <c r="A2347" s="3">
        <f>RSI!A2347</f>
        <v>45422</v>
      </c>
      <c r="B2347" s="2">
        <f>RSI!B2347</f>
        <v>3.11</v>
      </c>
      <c r="C2347" s="2">
        <f>RSI!I2347</f>
        <v>59.489608147318641</v>
      </c>
      <c r="D2347" s="2">
        <f>MACD!E2347</f>
        <v>-0.10453183119685772</v>
      </c>
      <c r="E2347" s="2">
        <f>MACD!F2347</f>
        <v>-3.29514622180931E-2</v>
      </c>
      <c r="F2347" s="2">
        <f>'Moving Avg'!D2347</f>
        <v>2.9340000000000002</v>
      </c>
      <c r="G2347" s="2">
        <f>'Moving Avg'!F2347</f>
        <v>2.8235000000000001</v>
      </c>
      <c r="H2347" s="2">
        <f>'Moving Avg'!G2347</f>
        <v>3.0502000000000011</v>
      </c>
      <c r="I2347" s="2">
        <f>'Moving Avg'!H2347</f>
        <v>3.2120500000000036</v>
      </c>
      <c r="J2347" s="6" t="str">
        <f>OBV!F2347</f>
        <v>BULLISH</v>
      </c>
      <c r="K2347" s="6" t="str">
        <f>OBV!G2347</f>
        <v>NEUTRAL</v>
      </c>
      <c r="L2347" s="6" t="str">
        <f>OBV!H2347</f>
        <v>CONFIRMED BULLISH</v>
      </c>
      <c r="M2347" s="8">
        <f t="shared" si="360"/>
        <v>25</v>
      </c>
      <c r="N2347" s="8">
        <f t="shared" si="361"/>
        <v>100</v>
      </c>
      <c r="O2347" s="8">
        <f t="shared" si="362"/>
        <v>0</v>
      </c>
      <c r="P2347" s="8">
        <f t="shared" si="363"/>
        <v>83.5</v>
      </c>
      <c r="Q2347" s="9">
        <f t="shared" si="364"/>
        <v>56.274999999999999</v>
      </c>
      <c r="R2347" s="9">
        <f t="shared" si="365"/>
        <v>45.875</v>
      </c>
      <c r="S2347" s="9">
        <f t="shared" si="366"/>
        <v>56.325000000000003</v>
      </c>
      <c r="T2347" s="9">
        <f t="shared" si="367"/>
        <v>52.125</v>
      </c>
      <c r="U2347" s="8">
        <f t="shared" si="368"/>
        <v>52.82500000000001</v>
      </c>
      <c r="V2347" s="8">
        <f t="shared" si="369"/>
        <v>52.650000000000006</v>
      </c>
    </row>
    <row r="2348" spans="1:22" ht="13.5" x14ac:dyDescent="0.25">
      <c r="A2348" s="3">
        <f>RSI!A2348</f>
        <v>45425</v>
      </c>
      <c r="B2348" s="2">
        <f>RSI!B2348</f>
        <v>3.24</v>
      </c>
      <c r="C2348" s="2">
        <f>RSI!I2348</f>
        <v>64.281568068363129</v>
      </c>
      <c r="D2348" s="2">
        <f>MACD!E2348</f>
        <v>-0.104691699957558</v>
      </c>
      <c r="E2348" s="2">
        <f>MACD!F2348</f>
        <v>-4.7299509765986084E-2</v>
      </c>
      <c r="F2348" s="2">
        <f>'Moving Avg'!D2348</f>
        <v>3.0339999999999998</v>
      </c>
      <c r="G2348" s="2">
        <f>'Moving Avg'!F2348</f>
        <v>2.8359999999999999</v>
      </c>
      <c r="H2348" s="2">
        <f>'Moving Avg'!G2348</f>
        <v>3.0528000000000008</v>
      </c>
      <c r="I2348" s="2">
        <f>'Moving Avg'!H2348</f>
        <v>3.214950000000004</v>
      </c>
      <c r="J2348" s="6" t="str">
        <f>OBV!F2348</f>
        <v>BULLISH</v>
      </c>
      <c r="K2348" s="6" t="str">
        <f>OBV!G2348</f>
        <v>NEUTRAL</v>
      </c>
      <c r="L2348" s="6" t="str">
        <f>OBV!H2348</f>
        <v>CONFIRMED BULLISH</v>
      </c>
      <c r="M2348" s="8">
        <f t="shared" si="360"/>
        <v>25</v>
      </c>
      <c r="N2348" s="8">
        <f t="shared" si="361"/>
        <v>100</v>
      </c>
      <c r="O2348" s="8">
        <f t="shared" si="362"/>
        <v>0</v>
      </c>
      <c r="P2348" s="8">
        <f t="shared" si="363"/>
        <v>83.5</v>
      </c>
      <c r="Q2348" s="9">
        <f t="shared" si="364"/>
        <v>56.274999999999999</v>
      </c>
      <c r="R2348" s="9">
        <f t="shared" si="365"/>
        <v>45.875</v>
      </c>
      <c r="S2348" s="9">
        <f t="shared" si="366"/>
        <v>56.325000000000003</v>
      </c>
      <c r="T2348" s="9">
        <f t="shared" si="367"/>
        <v>52.125</v>
      </c>
      <c r="U2348" s="8">
        <f t="shared" si="368"/>
        <v>52.82500000000001</v>
      </c>
      <c r="V2348" s="8">
        <f t="shared" si="369"/>
        <v>52.650000000000006</v>
      </c>
    </row>
    <row r="2349" spans="1:22" ht="13.5" x14ac:dyDescent="0.25">
      <c r="A2349" s="3">
        <f>RSI!A2349</f>
        <v>45426</v>
      </c>
      <c r="B2349" s="2">
        <f>RSI!B2349</f>
        <v>3.37</v>
      </c>
      <c r="C2349" s="2">
        <f>RSI!I2349</f>
        <v>68.317557923085801</v>
      </c>
      <c r="D2349" s="2">
        <f>MACD!E2349</f>
        <v>-0.11325351508394599</v>
      </c>
      <c r="E2349" s="2">
        <f>MACD!F2349</f>
        <v>-6.0490310829578064E-2</v>
      </c>
      <c r="F2349" s="2">
        <f>'Moving Avg'!D2349</f>
        <v>3.1360000000000001</v>
      </c>
      <c r="G2349" s="2">
        <f>'Moving Avg'!F2349</f>
        <v>2.8614999999999999</v>
      </c>
      <c r="H2349" s="2">
        <f>'Moving Avg'!G2349</f>
        <v>3.0606000000000004</v>
      </c>
      <c r="I2349" s="2">
        <f>'Moving Avg'!H2349</f>
        <v>3.2181500000000041</v>
      </c>
      <c r="J2349" s="6" t="str">
        <f>OBV!F2349</f>
        <v>BULLISH</v>
      </c>
      <c r="K2349" s="6" t="str">
        <f>OBV!G2349</f>
        <v>STRONG</v>
      </c>
      <c r="L2349" s="6" t="str">
        <f>OBV!H2349</f>
        <v>CONFIRMED BULLISH</v>
      </c>
      <c r="M2349" s="8">
        <f t="shared" si="360"/>
        <v>25</v>
      </c>
      <c r="N2349" s="8">
        <f t="shared" si="361"/>
        <v>100</v>
      </c>
      <c r="O2349" s="8">
        <f t="shared" si="362"/>
        <v>0</v>
      </c>
      <c r="P2349" s="8">
        <f t="shared" si="363"/>
        <v>100</v>
      </c>
      <c r="Q2349" s="9">
        <f t="shared" si="364"/>
        <v>58.75</v>
      </c>
      <c r="R2349" s="9">
        <f t="shared" si="365"/>
        <v>50</v>
      </c>
      <c r="S2349" s="9">
        <f t="shared" si="366"/>
        <v>63.75</v>
      </c>
      <c r="T2349" s="9">
        <f t="shared" si="367"/>
        <v>56.25</v>
      </c>
      <c r="U2349" s="8">
        <f t="shared" si="368"/>
        <v>57.5</v>
      </c>
      <c r="V2349" s="8">
        <f t="shared" si="369"/>
        <v>57.1875</v>
      </c>
    </row>
    <row r="2350" spans="1:22" ht="13.5" x14ac:dyDescent="0.25">
      <c r="A2350" s="3">
        <f>RSI!A2350</f>
        <v>45427</v>
      </c>
      <c r="B2350" s="2">
        <f>RSI!B2350</f>
        <v>3.52</v>
      </c>
      <c r="C2350" s="2">
        <f>RSI!I2350</f>
        <v>72.218314598038944</v>
      </c>
      <c r="D2350" s="2">
        <f>MACD!E2350</f>
        <v>-0.15411244699112769</v>
      </c>
      <c r="E2350" s="2">
        <f>MACD!F2350</f>
        <v>-7.9214738061888001E-2</v>
      </c>
      <c r="F2350" s="2">
        <f>'Moving Avg'!D2350</f>
        <v>3.2439999999999998</v>
      </c>
      <c r="G2350" s="2">
        <f>'Moving Avg'!F2350</f>
        <v>2.9005000000000001</v>
      </c>
      <c r="H2350" s="2">
        <f>'Moving Avg'!G2350</f>
        <v>3.071400000000001</v>
      </c>
      <c r="I2350" s="2">
        <f>'Moving Avg'!H2350</f>
        <v>3.2217500000000041</v>
      </c>
      <c r="J2350" s="6" t="str">
        <f>OBV!F2350</f>
        <v>BULLISH</v>
      </c>
      <c r="K2350" s="6" t="str">
        <f>OBV!G2350</f>
        <v>STRONG</v>
      </c>
      <c r="L2350" s="6" t="str">
        <f>OBV!H2350</f>
        <v>CONFIRMED BULLISH</v>
      </c>
      <c r="M2350" s="8">
        <f t="shared" si="360"/>
        <v>0</v>
      </c>
      <c r="N2350" s="8">
        <f t="shared" si="361"/>
        <v>100</v>
      </c>
      <c r="O2350" s="8">
        <f t="shared" si="362"/>
        <v>50</v>
      </c>
      <c r="P2350" s="8">
        <f t="shared" si="363"/>
        <v>100</v>
      </c>
      <c r="Q2350" s="9">
        <f t="shared" si="364"/>
        <v>57.5</v>
      </c>
      <c r="R2350" s="9">
        <f t="shared" si="365"/>
        <v>62.5</v>
      </c>
      <c r="S2350" s="9">
        <f t="shared" si="366"/>
        <v>72.5</v>
      </c>
      <c r="T2350" s="9">
        <f t="shared" si="367"/>
        <v>62.5</v>
      </c>
      <c r="U2350" s="8">
        <f t="shared" si="368"/>
        <v>64.166666666666671</v>
      </c>
      <c r="V2350" s="8">
        <f t="shared" si="369"/>
        <v>63.75</v>
      </c>
    </row>
    <row r="2351" spans="1:22" ht="13.5" x14ac:dyDescent="0.25">
      <c r="A2351" s="3">
        <f>RSI!A2351</f>
        <v>45428</v>
      </c>
      <c r="B2351" s="2">
        <f>RSI!B2351</f>
        <v>3.56</v>
      </c>
      <c r="C2351" s="2">
        <f>RSI!I2351</f>
        <v>73.167064645824922</v>
      </c>
      <c r="D2351" s="2">
        <f>MACD!E2351</f>
        <v>-0.2133140324227818</v>
      </c>
      <c r="E2351" s="2">
        <f>MACD!F2351</f>
        <v>-0.10603459693406676</v>
      </c>
      <c r="F2351" s="2">
        <f>'Moving Avg'!D2351</f>
        <v>3.3599999999999994</v>
      </c>
      <c r="G2351" s="2">
        <f>'Moving Avg'!F2351</f>
        <v>2.9475000000000002</v>
      </c>
      <c r="H2351" s="2">
        <f>'Moving Avg'!G2351</f>
        <v>3.0856000000000008</v>
      </c>
      <c r="I2351" s="2">
        <f>'Moving Avg'!H2351</f>
        <v>3.2255500000000041</v>
      </c>
      <c r="J2351" s="6" t="str">
        <f>OBV!F2351</f>
        <v>BULLISH</v>
      </c>
      <c r="K2351" s="6" t="str">
        <f>OBV!G2351</f>
        <v>STRONG</v>
      </c>
      <c r="L2351" s="6" t="str">
        <f>OBV!H2351</f>
        <v>CONFIRMED BULLISH</v>
      </c>
      <c r="M2351" s="8">
        <f t="shared" si="360"/>
        <v>0</v>
      </c>
      <c r="N2351" s="8">
        <f t="shared" si="361"/>
        <v>100</v>
      </c>
      <c r="O2351" s="8">
        <f t="shared" si="362"/>
        <v>50</v>
      </c>
      <c r="P2351" s="8">
        <f t="shared" si="363"/>
        <v>100</v>
      </c>
      <c r="Q2351" s="9">
        <f t="shared" si="364"/>
        <v>57.5</v>
      </c>
      <c r="R2351" s="9">
        <f t="shared" si="365"/>
        <v>62.5</v>
      </c>
      <c r="S2351" s="9">
        <f t="shared" si="366"/>
        <v>72.5</v>
      </c>
      <c r="T2351" s="9">
        <f t="shared" si="367"/>
        <v>62.5</v>
      </c>
      <c r="U2351" s="8">
        <f t="shared" si="368"/>
        <v>64.166666666666671</v>
      </c>
      <c r="V2351" s="8">
        <f t="shared" si="369"/>
        <v>63.75</v>
      </c>
    </row>
    <row r="2352" spans="1:22" ht="13.5" x14ac:dyDescent="0.25">
      <c r="A2352" s="3">
        <f>RSI!A2352</f>
        <v>45429</v>
      </c>
      <c r="B2352" s="2">
        <f>RSI!B2352</f>
        <v>3.57</v>
      </c>
      <c r="C2352" s="2">
        <f>RSI!I2352</f>
        <v>73.4115266208062</v>
      </c>
      <c r="D2352" s="2">
        <f>MACD!E2352</f>
        <v>-0.26735158189290642</v>
      </c>
      <c r="E2352" s="2">
        <f>MACD!F2352</f>
        <v>-0.13829799392583469</v>
      </c>
      <c r="F2352" s="2">
        <f>'Moving Avg'!D2352</f>
        <v>3.4520000000000004</v>
      </c>
      <c r="G2352" s="2">
        <f>'Moving Avg'!F2352</f>
        <v>3.0005000000000002</v>
      </c>
      <c r="H2352" s="2">
        <f>'Moving Avg'!G2352</f>
        <v>3.0976000000000004</v>
      </c>
      <c r="I2352" s="2">
        <f>'Moving Avg'!H2352</f>
        <v>3.229400000000004</v>
      </c>
      <c r="J2352" s="6" t="str">
        <f>OBV!F2352</f>
        <v>BULLISH</v>
      </c>
      <c r="K2352" s="6" t="str">
        <f>OBV!G2352</f>
        <v>STRONG</v>
      </c>
      <c r="L2352" s="6" t="str">
        <f>OBV!H2352</f>
        <v>CONFIRMED BULLISH</v>
      </c>
      <c r="M2352" s="8">
        <f t="shared" si="360"/>
        <v>0</v>
      </c>
      <c r="N2352" s="8">
        <f t="shared" si="361"/>
        <v>100</v>
      </c>
      <c r="O2352" s="8">
        <f t="shared" si="362"/>
        <v>50</v>
      </c>
      <c r="P2352" s="8">
        <f t="shared" si="363"/>
        <v>100</v>
      </c>
      <c r="Q2352" s="9">
        <f t="shared" si="364"/>
        <v>57.5</v>
      </c>
      <c r="R2352" s="9">
        <f t="shared" si="365"/>
        <v>62.5</v>
      </c>
      <c r="S2352" s="9">
        <f t="shared" si="366"/>
        <v>72.5</v>
      </c>
      <c r="T2352" s="9">
        <f t="shared" si="367"/>
        <v>62.5</v>
      </c>
      <c r="U2352" s="8">
        <f t="shared" si="368"/>
        <v>64.166666666666671</v>
      </c>
      <c r="V2352" s="8">
        <f t="shared" si="369"/>
        <v>63.75</v>
      </c>
    </row>
    <row r="2353" spans="1:22" ht="13.5" x14ac:dyDescent="0.25">
      <c r="A2353" s="3">
        <f>RSI!A2353</f>
        <v>45432</v>
      </c>
      <c r="B2353" s="2">
        <f>RSI!B2353</f>
        <v>3.41</v>
      </c>
      <c r="C2353" s="2">
        <f>RSI!I2353</f>
        <v>63.450921336364985</v>
      </c>
      <c r="D2353" s="2">
        <f>MACD!E2353</f>
        <v>-0.30424878923396825</v>
      </c>
      <c r="E2353" s="2">
        <f>MACD!F2353</f>
        <v>-0.1714881529874614</v>
      </c>
      <c r="F2353" s="2">
        <f>'Moving Avg'!D2353</f>
        <v>3.4859999999999998</v>
      </c>
      <c r="G2353" s="2">
        <f>'Moving Avg'!F2353</f>
        <v>3.04</v>
      </c>
      <c r="H2353" s="2">
        <f>'Moving Avg'!G2353</f>
        <v>3.1038000000000001</v>
      </c>
      <c r="I2353" s="2">
        <f>'Moving Avg'!H2353</f>
        <v>3.232450000000004</v>
      </c>
      <c r="J2353" s="6" t="str">
        <f>OBV!F2353</f>
        <v>BULLISH</v>
      </c>
      <c r="K2353" s="6" t="str">
        <f>OBV!G2353</f>
        <v>STRONG</v>
      </c>
      <c r="L2353" s="6" t="str">
        <f>OBV!H2353</f>
        <v>CONFIRMED BULLISH</v>
      </c>
      <c r="M2353" s="8">
        <f t="shared" si="360"/>
        <v>25</v>
      </c>
      <c r="N2353" s="8">
        <f t="shared" si="361"/>
        <v>100</v>
      </c>
      <c r="O2353" s="8">
        <f t="shared" si="362"/>
        <v>50</v>
      </c>
      <c r="P2353" s="8">
        <f t="shared" si="363"/>
        <v>100</v>
      </c>
      <c r="Q2353" s="9">
        <f t="shared" si="364"/>
        <v>66.25</v>
      </c>
      <c r="R2353" s="9">
        <f t="shared" si="365"/>
        <v>67.5</v>
      </c>
      <c r="S2353" s="9">
        <f t="shared" si="366"/>
        <v>76.25</v>
      </c>
      <c r="T2353" s="9">
        <f t="shared" si="367"/>
        <v>68.75</v>
      </c>
      <c r="U2353" s="8">
        <f t="shared" si="368"/>
        <v>70</v>
      </c>
      <c r="V2353" s="8">
        <f t="shared" si="369"/>
        <v>69.6875</v>
      </c>
    </row>
    <row r="2354" spans="1:22" ht="13.5" x14ac:dyDescent="0.25">
      <c r="A2354" s="3">
        <f>RSI!A2354</f>
        <v>45433</v>
      </c>
      <c r="B2354" s="2">
        <f>RSI!B2354</f>
        <v>3.26</v>
      </c>
      <c r="C2354" s="2">
        <f>RSI!I2354</f>
        <v>55.806227455199014</v>
      </c>
      <c r="D2354" s="2">
        <f>MACD!E2354</f>
        <v>-0.30775231305692063</v>
      </c>
      <c r="E2354" s="2">
        <f>MACD!F2354</f>
        <v>-0.19874098500135326</v>
      </c>
      <c r="F2354" s="2">
        <f>'Moving Avg'!D2354</f>
        <v>3.464</v>
      </c>
      <c r="G2354" s="2">
        <f>'Moving Avg'!F2354</f>
        <v>3.0665000000000004</v>
      </c>
      <c r="H2354" s="2">
        <f>'Moving Avg'!G2354</f>
        <v>3.1044</v>
      </c>
      <c r="I2354" s="2">
        <f>'Moving Avg'!H2354</f>
        <v>3.234750000000004</v>
      </c>
      <c r="J2354" s="6" t="str">
        <f>OBV!F2354</f>
        <v>BULLISH</v>
      </c>
      <c r="K2354" s="6" t="str">
        <f>OBV!G2354</f>
        <v>STRONG</v>
      </c>
      <c r="L2354" s="6" t="str">
        <f>OBV!H2354</f>
        <v>BULLISH DIVERGENCE</v>
      </c>
      <c r="M2354" s="8">
        <f t="shared" si="360"/>
        <v>25</v>
      </c>
      <c r="N2354" s="8">
        <f t="shared" si="361"/>
        <v>100</v>
      </c>
      <c r="O2354" s="8">
        <f t="shared" si="362"/>
        <v>50</v>
      </c>
      <c r="P2354" s="8">
        <f t="shared" si="363"/>
        <v>83</v>
      </c>
      <c r="Q2354" s="9">
        <f t="shared" si="364"/>
        <v>63.7</v>
      </c>
      <c r="R2354" s="9">
        <f t="shared" si="365"/>
        <v>63.25</v>
      </c>
      <c r="S2354" s="9">
        <f t="shared" si="366"/>
        <v>68.599999999999994</v>
      </c>
      <c r="T2354" s="9">
        <f t="shared" si="367"/>
        <v>64.5</v>
      </c>
      <c r="U2354" s="8">
        <f t="shared" si="368"/>
        <v>65.183333333333337</v>
      </c>
      <c r="V2354" s="8">
        <f t="shared" si="369"/>
        <v>65.012500000000003</v>
      </c>
    </row>
    <row r="2355" spans="1:22" ht="13.5" x14ac:dyDescent="0.25">
      <c r="A2355" s="3">
        <f>RSI!A2355</f>
        <v>45434</v>
      </c>
      <c r="B2355" s="2">
        <f>RSI!B2355</f>
        <v>3.4</v>
      </c>
      <c r="C2355" s="2">
        <f>RSI!I2355</f>
        <v>60.579985532379574</v>
      </c>
      <c r="D2355" s="2">
        <f>MACD!E2355</f>
        <v>-0.30345732672952508</v>
      </c>
      <c r="E2355" s="2">
        <f>MACD!F2355</f>
        <v>-0.21968425334698766</v>
      </c>
      <c r="F2355" s="2">
        <f>'Moving Avg'!D2355</f>
        <v>3.44</v>
      </c>
      <c r="G2355" s="2">
        <f>'Moving Avg'!F2355</f>
        <v>3.1</v>
      </c>
      <c r="H2355" s="2">
        <f>'Moving Avg'!G2355</f>
        <v>3.1078000000000001</v>
      </c>
      <c r="I2355" s="2">
        <f>'Moving Avg'!H2355</f>
        <v>3.2377500000000041</v>
      </c>
      <c r="J2355" s="6" t="str">
        <f>OBV!F2355</f>
        <v>BEARISH</v>
      </c>
      <c r="K2355" s="6" t="str">
        <f>OBV!G2355</f>
        <v>WEAK</v>
      </c>
      <c r="L2355" s="6" t="str">
        <f>OBV!H2355</f>
        <v>CONFIRMED BEARISH</v>
      </c>
      <c r="M2355" s="8">
        <f t="shared" si="360"/>
        <v>25</v>
      </c>
      <c r="N2355" s="8">
        <f t="shared" si="361"/>
        <v>100</v>
      </c>
      <c r="O2355" s="8">
        <f t="shared" si="362"/>
        <v>50</v>
      </c>
      <c r="P2355" s="8">
        <f t="shared" si="363"/>
        <v>0</v>
      </c>
      <c r="Q2355" s="9">
        <f t="shared" si="364"/>
        <v>51.25</v>
      </c>
      <c r="R2355" s="9">
        <f t="shared" si="365"/>
        <v>42.5</v>
      </c>
      <c r="S2355" s="9">
        <f t="shared" si="366"/>
        <v>31.25</v>
      </c>
      <c r="T2355" s="9">
        <f t="shared" si="367"/>
        <v>43.75</v>
      </c>
      <c r="U2355" s="8">
        <f t="shared" si="368"/>
        <v>41.666666666666664</v>
      </c>
      <c r="V2355" s="8">
        <f t="shared" si="369"/>
        <v>42.1875</v>
      </c>
    </row>
    <row r="2356" spans="1:22" ht="13.5" x14ac:dyDescent="0.25">
      <c r="A2356" s="3">
        <f>RSI!A2356</f>
        <v>45435</v>
      </c>
      <c r="B2356" s="2">
        <f>RSI!B2356</f>
        <v>3.53</v>
      </c>
      <c r="C2356" s="2">
        <f>RSI!I2356</f>
        <v>64.422973121851811</v>
      </c>
      <c r="D2356" s="2">
        <f>MACD!E2356</f>
        <v>-0.31105006021399184</v>
      </c>
      <c r="E2356" s="2">
        <f>MACD!F2356</f>
        <v>-0.2379574147203885</v>
      </c>
      <c r="F2356" s="2">
        <f>'Moving Avg'!D2356</f>
        <v>3.4340000000000002</v>
      </c>
      <c r="G2356" s="2">
        <f>'Moving Avg'!F2356</f>
        <v>3.1340000000000003</v>
      </c>
      <c r="H2356" s="2">
        <f>'Moving Avg'!G2356</f>
        <v>3.1137999999999995</v>
      </c>
      <c r="I2356" s="2">
        <f>'Moving Avg'!H2356</f>
        <v>3.2414000000000041</v>
      </c>
      <c r="J2356" s="6" t="str">
        <f>OBV!F2356</f>
        <v>BEARISH</v>
      </c>
      <c r="K2356" s="6" t="str">
        <f>OBV!G2356</f>
        <v>WEAK</v>
      </c>
      <c r="L2356" s="6" t="str">
        <f>OBV!H2356</f>
        <v>CONFIRMED BEARISH</v>
      </c>
      <c r="M2356" s="8">
        <f t="shared" si="360"/>
        <v>25</v>
      </c>
      <c r="N2356" s="8">
        <f t="shared" si="361"/>
        <v>100</v>
      </c>
      <c r="O2356" s="8">
        <f t="shared" si="362"/>
        <v>50</v>
      </c>
      <c r="P2356" s="8">
        <f t="shared" si="363"/>
        <v>0</v>
      </c>
      <c r="Q2356" s="9">
        <f t="shared" si="364"/>
        <v>51.25</v>
      </c>
      <c r="R2356" s="9">
        <f t="shared" si="365"/>
        <v>42.5</v>
      </c>
      <c r="S2356" s="9">
        <f t="shared" si="366"/>
        <v>31.25</v>
      </c>
      <c r="T2356" s="9">
        <f t="shared" si="367"/>
        <v>43.75</v>
      </c>
      <c r="U2356" s="8">
        <f t="shared" si="368"/>
        <v>41.666666666666664</v>
      </c>
      <c r="V2356" s="8">
        <f t="shared" si="369"/>
        <v>42.1875</v>
      </c>
    </row>
    <row r="2357" spans="1:22" ht="13.5" x14ac:dyDescent="0.25">
      <c r="A2357" s="3">
        <f>RSI!A2357</f>
        <v>45436</v>
      </c>
      <c r="B2357" s="2">
        <f>RSI!B2357</f>
        <v>3.55</v>
      </c>
      <c r="C2357" s="2">
        <f>RSI!I2357</f>
        <v>64.988475647738909</v>
      </c>
      <c r="D2357" s="2">
        <f>MACD!E2357</f>
        <v>-0.30120334074781674</v>
      </c>
      <c r="E2357" s="2">
        <f>MACD!F2357</f>
        <v>-0.25060659992587414</v>
      </c>
      <c r="F2357" s="2">
        <f>'Moving Avg'!D2357</f>
        <v>3.4299999999999997</v>
      </c>
      <c r="G2357" s="2">
        <f>'Moving Avg'!F2357</f>
        <v>3.1689999999999996</v>
      </c>
      <c r="H2357" s="2">
        <f>'Moving Avg'!G2357</f>
        <v>3.1173999999999995</v>
      </c>
      <c r="I2357" s="2">
        <f>'Moving Avg'!H2357</f>
        <v>3.245050000000004</v>
      </c>
      <c r="J2357" s="6" t="str">
        <f>OBV!F2357</f>
        <v>BEARISH</v>
      </c>
      <c r="K2357" s="6" t="str">
        <f>OBV!G2357</f>
        <v>WEAK</v>
      </c>
      <c r="L2357" s="6" t="str">
        <f>OBV!H2357</f>
        <v>CONFIRMED BEARISH</v>
      </c>
      <c r="M2357" s="8">
        <f t="shared" si="360"/>
        <v>25</v>
      </c>
      <c r="N2357" s="8">
        <f t="shared" si="361"/>
        <v>100</v>
      </c>
      <c r="O2357" s="8">
        <f t="shared" si="362"/>
        <v>50</v>
      </c>
      <c r="P2357" s="8">
        <f t="shared" si="363"/>
        <v>0</v>
      </c>
      <c r="Q2357" s="9">
        <f t="shared" si="364"/>
        <v>51.25</v>
      </c>
      <c r="R2357" s="9">
        <f t="shared" si="365"/>
        <v>42.5</v>
      </c>
      <c r="S2357" s="9">
        <f t="shared" si="366"/>
        <v>31.25</v>
      </c>
      <c r="T2357" s="9">
        <f t="shared" si="367"/>
        <v>43.75</v>
      </c>
      <c r="U2357" s="8">
        <f t="shared" si="368"/>
        <v>41.666666666666664</v>
      </c>
      <c r="V2357" s="8">
        <f t="shared" si="369"/>
        <v>42.1875</v>
      </c>
    </row>
    <row r="2358" spans="1:22" ht="13.5" x14ac:dyDescent="0.25">
      <c r="A2358" s="3">
        <f>RSI!A2358</f>
        <v>45439</v>
      </c>
      <c r="B2358" s="2">
        <f>RSI!B2358</f>
        <v>3.4</v>
      </c>
      <c r="C2358" s="2">
        <f>RSI!I2358</f>
        <v>57.594291169591308</v>
      </c>
      <c r="D2358" s="2">
        <f>MACD!E2358</f>
        <v>-0.26395929169884447</v>
      </c>
      <c r="E2358" s="2">
        <f>MACD!F2358</f>
        <v>-0.25327713828046822</v>
      </c>
      <c r="F2358" s="2">
        <f>'Moving Avg'!D2358</f>
        <v>3.4279999999999995</v>
      </c>
      <c r="G2358" s="2">
        <f>'Moving Avg'!F2358</f>
        <v>3.1904999999999997</v>
      </c>
      <c r="H2358" s="2">
        <f>'Moving Avg'!G2358</f>
        <v>3.1180000000000003</v>
      </c>
      <c r="I2358" s="2">
        <f>'Moving Avg'!H2358</f>
        <v>3.2479500000000034</v>
      </c>
      <c r="J2358" s="6" t="str">
        <f>OBV!F2358</f>
        <v>BEARISH</v>
      </c>
      <c r="K2358" s="6" t="str">
        <f>OBV!G2358</f>
        <v>WEAK</v>
      </c>
      <c r="L2358" s="6" t="str">
        <f>OBV!H2358</f>
        <v>CONFIRMED BEARISH</v>
      </c>
      <c r="M2358" s="8">
        <f t="shared" si="360"/>
        <v>25</v>
      </c>
      <c r="N2358" s="8">
        <f t="shared" si="361"/>
        <v>45</v>
      </c>
      <c r="O2358" s="8">
        <f t="shared" si="362"/>
        <v>50</v>
      </c>
      <c r="P2358" s="8">
        <f t="shared" si="363"/>
        <v>0</v>
      </c>
      <c r="Q2358" s="9">
        <f t="shared" si="364"/>
        <v>32</v>
      </c>
      <c r="R2358" s="9">
        <f t="shared" si="365"/>
        <v>31.5</v>
      </c>
      <c r="S2358" s="9">
        <f t="shared" si="366"/>
        <v>23</v>
      </c>
      <c r="T2358" s="9">
        <f t="shared" si="367"/>
        <v>30</v>
      </c>
      <c r="U2358" s="8">
        <f t="shared" si="368"/>
        <v>28.833333333333332</v>
      </c>
      <c r="V2358" s="8">
        <f t="shared" si="369"/>
        <v>29.125</v>
      </c>
    </row>
    <row r="2359" spans="1:22" ht="13.5" x14ac:dyDescent="0.25">
      <c r="A2359" s="3">
        <f>RSI!A2359</f>
        <v>45440</v>
      </c>
      <c r="B2359" s="2">
        <f>RSI!B2359</f>
        <v>3.49</v>
      </c>
      <c r="C2359" s="2">
        <f>RSI!I2359</f>
        <v>60.498348078982318</v>
      </c>
      <c r="D2359" s="2">
        <f>MACD!E2359</f>
        <v>-0.22026142658413495</v>
      </c>
      <c r="E2359" s="2">
        <f>MACD!F2359</f>
        <v>-0.2466739959412016</v>
      </c>
      <c r="F2359" s="2">
        <f>'Moving Avg'!D2359</f>
        <v>3.4740000000000002</v>
      </c>
      <c r="G2359" s="2">
        <f>'Moving Avg'!F2359</f>
        <v>3.2155</v>
      </c>
      <c r="H2359" s="2">
        <f>'Moving Avg'!G2359</f>
        <v>3.1203999999999996</v>
      </c>
      <c r="I2359" s="2">
        <f>'Moving Avg'!H2359</f>
        <v>3.2513000000000032</v>
      </c>
      <c r="J2359" s="6" t="str">
        <f>OBV!F2359</f>
        <v>BULLISH</v>
      </c>
      <c r="K2359" s="6" t="str">
        <f>OBV!G2359</f>
        <v>NEUTRAL</v>
      </c>
      <c r="L2359" s="6" t="str">
        <f>OBV!H2359</f>
        <v>CONFIRMED BULLISH</v>
      </c>
      <c r="M2359" s="8">
        <f t="shared" si="360"/>
        <v>25</v>
      </c>
      <c r="N2359" s="8">
        <f t="shared" si="361"/>
        <v>0</v>
      </c>
      <c r="O2359" s="8">
        <f t="shared" si="362"/>
        <v>50</v>
      </c>
      <c r="P2359" s="8">
        <f t="shared" si="363"/>
        <v>83.5</v>
      </c>
      <c r="Q2359" s="9">
        <f t="shared" si="364"/>
        <v>28.774999999999999</v>
      </c>
      <c r="R2359" s="9">
        <f t="shared" si="365"/>
        <v>43.375</v>
      </c>
      <c r="S2359" s="9">
        <f t="shared" si="366"/>
        <v>53.825000000000003</v>
      </c>
      <c r="T2359" s="9">
        <f t="shared" si="367"/>
        <v>39.625</v>
      </c>
      <c r="U2359" s="8">
        <f t="shared" si="368"/>
        <v>41.991666666666667</v>
      </c>
      <c r="V2359" s="8">
        <f t="shared" si="369"/>
        <v>41.400000000000006</v>
      </c>
    </row>
    <row r="2360" spans="1:22" ht="13.5" x14ac:dyDescent="0.25">
      <c r="A2360" s="3">
        <f>RSI!A2360</f>
        <v>45441</v>
      </c>
      <c r="B2360" s="2">
        <f>RSI!B2360</f>
        <v>3.6</v>
      </c>
      <c r="C2360" s="2">
        <f>RSI!I2360</f>
        <v>63.764593352807012</v>
      </c>
      <c r="D2360" s="2">
        <f>MACD!E2360</f>
        <v>-0.16995385218846115</v>
      </c>
      <c r="E2360" s="2">
        <f>MACD!F2360</f>
        <v>-0.23132996719065352</v>
      </c>
      <c r="F2360" s="2">
        <f>'Moving Avg'!D2360</f>
        <v>3.5140000000000002</v>
      </c>
      <c r="G2360" s="2">
        <f>'Moving Avg'!F2360</f>
        <v>3.2524999999999999</v>
      </c>
      <c r="H2360" s="2">
        <f>'Moving Avg'!G2360</f>
        <v>3.125</v>
      </c>
      <c r="I2360" s="2">
        <f>'Moving Avg'!H2360</f>
        <v>3.2546000000000039</v>
      </c>
      <c r="J2360" s="6" t="str">
        <f>OBV!F2360</f>
        <v>BULLISH</v>
      </c>
      <c r="K2360" s="6" t="str">
        <f>OBV!G2360</f>
        <v>NEUTRAL</v>
      </c>
      <c r="L2360" s="6" t="str">
        <f>OBV!H2360</f>
        <v>CONFIRMED BULLISH</v>
      </c>
      <c r="M2360" s="8">
        <f t="shared" si="360"/>
        <v>25</v>
      </c>
      <c r="N2360" s="8">
        <f t="shared" si="361"/>
        <v>0</v>
      </c>
      <c r="O2360" s="8">
        <f t="shared" si="362"/>
        <v>50</v>
      </c>
      <c r="P2360" s="8">
        <f t="shared" si="363"/>
        <v>83.5</v>
      </c>
      <c r="Q2360" s="9">
        <f t="shared" si="364"/>
        <v>28.774999999999999</v>
      </c>
      <c r="R2360" s="9">
        <f t="shared" si="365"/>
        <v>43.375</v>
      </c>
      <c r="S2360" s="9">
        <f t="shared" si="366"/>
        <v>53.825000000000003</v>
      </c>
      <c r="T2360" s="9">
        <f t="shared" si="367"/>
        <v>39.625</v>
      </c>
      <c r="U2360" s="8">
        <f t="shared" si="368"/>
        <v>41.991666666666667</v>
      </c>
      <c r="V2360" s="8">
        <f t="shared" si="369"/>
        <v>41.400000000000006</v>
      </c>
    </row>
    <row r="2361" spans="1:22" ht="13.5" x14ac:dyDescent="0.25">
      <c r="A2361" s="3">
        <f>RSI!A2361</f>
        <v>45442</v>
      </c>
      <c r="B2361" s="2">
        <f>RSI!B2361</f>
        <v>3.7</v>
      </c>
      <c r="C2361" s="2">
        <f>RSI!I2361</f>
        <v>66.478234514714757</v>
      </c>
      <c r="D2361" s="2">
        <f>MACD!E2361</f>
        <v>-0.13076753205295111</v>
      </c>
      <c r="E2361" s="2">
        <f>MACD!F2361</f>
        <v>-0.21121748016311304</v>
      </c>
      <c r="F2361" s="2">
        <f>'Moving Avg'!D2361</f>
        <v>3.5479999999999996</v>
      </c>
      <c r="G2361" s="2">
        <f>'Moving Avg'!F2361</f>
        <v>3.3004999999999995</v>
      </c>
      <c r="H2361" s="2">
        <f>'Moving Avg'!G2361</f>
        <v>3.1315999999999997</v>
      </c>
      <c r="I2361" s="2">
        <f>'Moving Avg'!H2361</f>
        <v>3.258200000000004</v>
      </c>
      <c r="J2361" s="6" t="str">
        <f>OBV!F2361</f>
        <v>BULLISH</v>
      </c>
      <c r="K2361" s="6" t="str">
        <f>OBV!G2361</f>
        <v>NEUTRAL</v>
      </c>
      <c r="L2361" s="6" t="str">
        <f>OBV!H2361</f>
        <v>CONFIRMED BULLISH</v>
      </c>
      <c r="M2361" s="8">
        <f t="shared" si="360"/>
        <v>25</v>
      </c>
      <c r="N2361" s="8">
        <f t="shared" si="361"/>
        <v>0</v>
      </c>
      <c r="O2361" s="8">
        <f t="shared" si="362"/>
        <v>50</v>
      </c>
      <c r="P2361" s="8">
        <f t="shared" si="363"/>
        <v>83.5</v>
      </c>
      <c r="Q2361" s="9">
        <f t="shared" si="364"/>
        <v>28.774999999999999</v>
      </c>
      <c r="R2361" s="9">
        <f t="shared" si="365"/>
        <v>43.375</v>
      </c>
      <c r="S2361" s="9">
        <f t="shared" si="366"/>
        <v>53.825000000000003</v>
      </c>
      <c r="T2361" s="9">
        <f t="shared" si="367"/>
        <v>39.625</v>
      </c>
      <c r="U2361" s="8">
        <f t="shared" si="368"/>
        <v>41.991666666666667</v>
      </c>
      <c r="V2361" s="8">
        <f t="shared" si="369"/>
        <v>41.400000000000006</v>
      </c>
    </row>
    <row r="2362" spans="1:22" ht="13.5" x14ac:dyDescent="0.25">
      <c r="A2362" s="3">
        <f>RSI!A2362</f>
        <v>45443</v>
      </c>
      <c r="B2362" s="2">
        <f>RSI!B2362</f>
        <v>3.54</v>
      </c>
      <c r="C2362" s="2">
        <f>RSI!I2362</f>
        <v>58.880324595190494</v>
      </c>
      <c r="D2362" s="2">
        <f>MACD!E2362</f>
        <v>-8.678089910287401E-2</v>
      </c>
      <c r="E2362" s="2">
        <f>MACD!F2362</f>
        <v>-0.18633016395106525</v>
      </c>
      <c r="F2362" s="2">
        <f>'Moving Avg'!D2362</f>
        <v>3.5460000000000003</v>
      </c>
      <c r="G2362" s="2">
        <f>'Moving Avg'!F2362</f>
        <v>3.3405</v>
      </c>
      <c r="H2362" s="2">
        <f>'Moving Avg'!G2362</f>
        <v>3.1349999999999993</v>
      </c>
      <c r="I2362" s="2">
        <f>'Moving Avg'!H2362</f>
        <v>3.2610000000000037</v>
      </c>
      <c r="J2362" s="6" t="str">
        <f>OBV!F2362</f>
        <v>BULLISH</v>
      </c>
      <c r="K2362" s="6" t="str">
        <f>OBV!G2362</f>
        <v>NEUTRAL</v>
      </c>
      <c r="L2362" s="6" t="str">
        <f>OBV!H2362</f>
        <v>BULLISH DIVERGENCE</v>
      </c>
      <c r="M2362" s="8">
        <f t="shared" si="360"/>
        <v>25</v>
      </c>
      <c r="N2362" s="8">
        <f t="shared" si="361"/>
        <v>0</v>
      </c>
      <c r="O2362" s="8">
        <f t="shared" si="362"/>
        <v>50</v>
      </c>
      <c r="P2362" s="8">
        <f t="shared" si="363"/>
        <v>66.5</v>
      </c>
      <c r="Q2362" s="9">
        <f t="shared" si="364"/>
        <v>26.225000000000001</v>
      </c>
      <c r="R2362" s="9">
        <f t="shared" si="365"/>
        <v>39.125</v>
      </c>
      <c r="S2362" s="9">
        <f t="shared" si="366"/>
        <v>46.174999999999997</v>
      </c>
      <c r="T2362" s="9">
        <f t="shared" si="367"/>
        <v>35.375</v>
      </c>
      <c r="U2362" s="8">
        <f t="shared" si="368"/>
        <v>37.174999999999997</v>
      </c>
      <c r="V2362" s="8">
        <f t="shared" si="369"/>
        <v>36.724999999999994</v>
      </c>
    </row>
    <row r="2363" spans="1:22" ht="13.5" x14ac:dyDescent="0.25">
      <c r="A2363" s="3">
        <f>RSI!A2363</f>
        <v>45446</v>
      </c>
      <c r="B2363" s="2">
        <f>RSI!B2363</f>
        <v>3.54</v>
      </c>
      <c r="C2363" s="2">
        <f>RSI!I2363</f>
        <v>58.880324595190494</v>
      </c>
      <c r="D2363" s="2">
        <f>MACD!E2363</f>
        <v>-7.5602985548222534E-2</v>
      </c>
      <c r="E2363" s="2">
        <f>MACD!F2363</f>
        <v>-0.16418472827049671</v>
      </c>
      <c r="F2363" s="2">
        <f>'Moving Avg'!D2363</f>
        <v>3.5739999999999994</v>
      </c>
      <c r="G2363" s="2">
        <f>'Moving Avg'!F2363</f>
        <v>3.3805000000000001</v>
      </c>
      <c r="H2363" s="2">
        <f>'Moving Avg'!G2363</f>
        <v>3.1385999999999989</v>
      </c>
      <c r="I2363" s="2">
        <f>'Moving Avg'!H2363</f>
        <v>3.2638000000000038</v>
      </c>
      <c r="J2363" s="6" t="str">
        <f>OBV!F2363</f>
        <v>BULLISH</v>
      </c>
      <c r="K2363" s="6" t="str">
        <f>OBV!G2363</f>
        <v>NEUTRAL</v>
      </c>
      <c r="L2363" s="6" t="str">
        <f>OBV!H2363</f>
        <v>CONFIRMED BULLISH</v>
      </c>
      <c r="M2363" s="8">
        <f t="shared" si="360"/>
        <v>25</v>
      </c>
      <c r="N2363" s="8">
        <f t="shared" si="361"/>
        <v>0</v>
      </c>
      <c r="O2363" s="8">
        <f t="shared" si="362"/>
        <v>50</v>
      </c>
      <c r="P2363" s="8">
        <f t="shared" si="363"/>
        <v>83.5</v>
      </c>
      <c r="Q2363" s="9">
        <f t="shared" si="364"/>
        <v>28.774999999999999</v>
      </c>
      <c r="R2363" s="9">
        <f t="shared" si="365"/>
        <v>43.375</v>
      </c>
      <c r="S2363" s="9">
        <f t="shared" si="366"/>
        <v>53.825000000000003</v>
      </c>
      <c r="T2363" s="9">
        <f t="shared" si="367"/>
        <v>39.625</v>
      </c>
      <c r="U2363" s="8">
        <f t="shared" si="368"/>
        <v>41.991666666666667</v>
      </c>
      <c r="V2363" s="8">
        <f t="shared" si="369"/>
        <v>41.400000000000006</v>
      </c>
    </row>
    <row r="2364" spans="1:22" ht="13.5" x14ac:dyDescent="0.25">
      <c r="A2364" s="3">
        <f>RSI!A2364</f>
        <v>45447</v>
      </c>
      <c r="B2364" s="2">
        <f>RSI!B2364</f>
        <v>3.39</v>
      </c>
      <c r="C2364" s="2">
        <f>RSI!I2364</f>
        <v>52.372196465458494</v>
      </c>
      <c r="D2364" s="2">
        <f>MACD!E2364</f>
        <v>-7.9431081930780856E-2</v>
      </c>
      <c r="E2364" s="2">
        <f>MACD!F2364</f>
        <v>-0.14723399900255354</v>
      </c>
      <c r="F2364" s="2">
        <f>'Moving Avg'!D2364</f>
        <v>3.5539999999999998</v>
      </c>
      <c r="G2364" s="2">
        <f>'Moving Avg'!F2364</f>
        <v>3.407</v>
      </c>
      <c r="H2364" s="2">
        <f>'Moving Avg'!G2364</f>
        <v>3.1363999999999987</v>
      </c>
      <c r="I2364" s="2">
        <f>'Moving Avg'!H2364</f>
        <v>3.265850000000003</v>
      </c>
      <c r="J2364" s="6" t="str">
        <f>OBV!F2364</f>
        <v>NEUTRAL</v>
      </c>
      <c r="K2364" s="6" t="str">
        <f>OBV!G2364</f>
        <v>NEUTRAL</v>
      </c>
      <c r="L2364" s="6" t="str">
        <f>OBV!H2364</f>
        <v>NEUTRAL</v>
      </c>
      <c r="M2364" s="8">
        <f t="shared" si="360"/>
        <v>25</v>
      </c>
      <c r="N2364" s="8">
        <f t="shared" si="361"/>
        <v>0</v>
      </c>
      <c r="O2364" s="8">
        <f t="shared" si="362"/>
        <v>50</v>
      </c>
      <c r="P2364" s="8">
        <f t="shared" si="363"/>
        <v>33</v>
      </c>
      <c r="Q2364" s="9">
        <f t="shared" si="364"/>
        <v>21.2</v>
      </c>
      <c r="R2364" s="9">
        <f t="shared" si="365"/>
        <v>30.75</v>
      </c>
      <c r="S2364" s="9">
        <f t="shared" si="366"/>
        <v>31.1</v>
      </c>
      <c r="T2364" s="9">
        <f t="shared" si="367"/>
        <v>27</v>
      </c>
      <c r="U2364" s="8">
        <f t="shared" si="368"/>
        <v>27.683333333333337</v>
      </c>
      <c r="V2364" s="8">
        <f t="shared" si="369"/>
        <v>27.512500000000003</v>
      </c>
    </row>
    <row r="2365" spans="1:22" ht="13.5" x14ac:dyDescent="0.25">
      <c r="A2365" s="3">
        <f>RSI!A2365</f>
        <v>45448</v>
      </c>
      <c r="B2365" s="2">
        <f>RSI!B2365</f>
        <v>3.24</v>
      </c>
      <c r="C2365" s="2">
        <f>RSI!I2365</f>
        <v>46.801260889641213</v>
      </c>
      <c r="D2365" s="2">
        <f>MACD!E2365</f>
        <v>-5.0357014060354199E-2</v>
      </c>
      <c r="E2365" s="2">
        <f>MACD!F2365</f>
        <v>-0.12785860201411367</v>
      </c>
      <c r="F2365" s="2">
        <f>'Moving Avg'!D2365</f>
        <v>3.4820000000000007</v>
      </c>
      <c r="G2365" s="2">
        <f>'Moving Avg'!F2365</f>
        <v>3.4199999999999995</v>
      </c>
      <c r="H2365" s="2">
        <f>'Moving Avg'!G2365</f>
        <v>3.1313999999999993</v>
      </c>
      <c r="I2365" s="2">
        <f>'Moving Avg'!H2365</f>
        <v>3.2671500000000036</v>
      </c>
      <c r="J2365" s="6" t="str">
        <f>OBV!F2365</f>
        <v>BEARISH</v>
      </c>
      <c r="K2365" s="6" t="str">
        <f>OBV!G2365</f>
        <v>NEUTRAL</v>
      </c>
      <c r="L2365" s="6" t="str">
        <f>OBV!H2365</f>
        <v>CONFIRMED BEARISH</v>
      </c>
      <c r="M2365" s="8">
        <f t="shared" si="360"/>
        <v>25</v>
      </c>
      <c r="N2365" s="8">
        <f t="shared" si="361"/>
        <v>0</v>
      </c>
      <c r="O2365" s="8">
        <f t="shared" si="362"/>
        <v>50</v>
      </c>
      <c r="P2365" s="8">
        <f t="shared" si="363"/>
        <v>16.5</v>
      </c>
      <c r="Q2365" s="9">
        <f t="shared" si="364"/>
        <v>18.725000000000001</v>
      </c>
      <c r="R2365" s="9">
        <f t="shared" si="365"/>
        <v>26.625</v>
      </c>
      <c r="S2365" s="9">
        <f t="shared" si="366"/>
        <v>23.675000000000001</v>
      </c>
      <c r="T2365" s="9">
        <f t="shared" si="367"/>
        <v>22.875</v>
      </c>
      <c r="U2365" s="8">
        <f t="shared" si="368"/>
        <v>23.008333333333336</v>
      </c>
      <c r="V2365" s="8">
        <f t="shared" si="369"/>
        <v>22.975000000000001</v>
      </c>
    </row>
    <row r="2366" spans="1:22" ht="13.5" x14ac:dyDescent="0.25">
      <c r="A2366" s="3">
        <f>RSI!A2366</f>
        <v>45449</v>
      </c>
      <c r="B2366" s="2">
        <f>RSI!B2366</f>
        <v>3.38</v>
      </c>
      <c r="C2366" s="2">
        <f>RSI!I2366</f>
        <v>51.939743510268983</v>
      </c>
      <c r="D2366" s="2">
        <f>MACD!E2366</f>
        <v>-1.5551325397651805E-2</v>
      </c>
      <c r="E2366" s="2">
        <f>MACD!F2366</f>
        <v>-0.1053971466908213</v>
      </c>
      <c r="F2366" s="2">
        <f>'Moving Avg'!D2366</f>
        <v>3.4180000000000001</v>
      </c>
      <c r="G2366" s="2">
        <f>'Moving Avg'!F2366</f>
        <v>3.44</v>
      </c>
      <c r="H2366" s="2">
        <f>'Moving Avg'!G2366</f>
        <v>3.1311999999999989</v>
      </c>
      <c r="I2366" s="2">
        <f>'Moving Avg'!H2366</f>
        <v>3.2691500000000038</v>
      </c>
      <c r="J2366" s="6" t="str">
        <f>OBV!F2366</f>
        <v>BEARISH</v>
      </c>
      <c r="K2366" s="6" t="str">
        <f>OBV!G2366</f>
        <v>NEUTRAL</v>
      </c>
      <c r="L2366" s="6" t="str">
        <f>OBV!H2366</f>
        <v>CONFIRMED BEARISH</v>
      </c>
      <c r="M2366" s="8">
        <f t="shared" si="360"/>
        <v>25</v>
      </c>
      <c r="N2366" s="8">
        <f t="shared" si="361"/>
        <v>0</v>
      </c>
      <c r="O2366" s="8">
        <f t="shared" si="362"/>
        <v>50</v>
      </c>
      <c r="P2366" s="8">
        <f t="shared" si="363"/>
        <v>16.5</v>
      </c>
      <c r="Q2366" s="9">
        <f t="shared" si="364"/>
        <v>18.725000000000001</v>
      </c>
      <c r="R2366" s="9">
        <f t="shared" si="365"/>
        <v>26.625</v>
      </c>
      <c r="S2366" s="9">
        <f t="shared" si="366"/>
        <v>23.675000000000001</v>
      </c>
      <c r="T2366" s="9">
        <f t="shared" si="367"/>
        <v>22.875</v>
      </c>
      <c r="U2366" s="8">
        <f t="shared" si="368"/>
        <v>23.008333333333336</v>
      </c>
      <c r="V2366" s="8">
        <f t="shared" si="369"/>
        <v>22.975000000000001</v>
      </c>
    </row>
    <row r="2367" spans="1:22" ht="13.5" x14ac:dyDescent="0.25">
      <c r="A2367" s="3">
        <f>RSI!A2367</f>
        <v>45450</v>
      </c>
      <c r="B2367" s="2">
        <f>RSI!B2367</f>
        <v>3.45</v>
      </c>
      <c r="C2367" s="2">
        <f>RSI!I2367</f>
        <v>54.315787015582423</v>
      </c>
      <c r="D2367" s="2">
        <f>MACD!E2367</f>
        <v>1.1496451479367398E-2</v>
      </c>
      <c r="E2367" s="2">
        <f>MACD!F2367</f>
        <v>-8.2018427056783569E-2</v>
      </c>
      <c r="F2367" s="2">
        <f>'Moving Avg'!D2367</f>
        <v>3.4</v>
      </c>
      <c r="G2367" s="2">
        <f>'Moving Avg'!F2367</f>
        <v>3.4569999999999999</v>
      </c>
      <c r="H2367" s="2">
        <f>'Moving Avg'!G2367</f>
        <v>3.1323999999999987</v>
      </c>
      <c r="I2367" s="2">
        <f>'Moving Avg'!H2367</f>
        <v>3.2715000000000036</v>
      </c>
      <c r="J2367" s="6" t="str">
        <f>OBV!F2367</f>
        <v>BEARISH</v>
      </c>
      <c r="K2367" s="6" t="str">
        <f>OBV!G2367</f>
        <v>NEUTRAL</v>
      </c>
      <c r="L2367" s="6" t="str">
        <f>OBV!H2367</f>
        <v>CONFIRMED BEARISH</v>
      </c>
      <c r="M2367" s="8">
        <f t="shared" si="360"/>
        <v>25</v>
      </c>
      <c r="N2367" s="8">
        <f t="shared" si="361"/>
        <v>0</v>
      </c>
      <c r="O2367" s="8">
        <f t="shared" si="362"/>
        <v>50</v>
      </c>
      <c r="P2367" s="8">
        <f t="shared" si="363"/>
        <v>16.5</v>
      </c>
      <c r="Q2367" s="9">
        <f t="shared" si="364"/>
        <v>18.725000000000001</v>
      </c>
      <c r="R2367" s="9">
        <f t="shared" si="365"/>
        <v>26.625</v>
      </c>
      <c r="S2367" s="9">
        <f t="shared" si="366"/>
        <v>23.675000000000001</v>
      </c>
      <c r="T2367" s="9">
        <f t="shared" si="367"/>
        <v>22.875</v>
      </c>
      <c r="U2367" s="8">
        <f t="shared" si="368"/>
        <v>23.008333333333336</v>
      </c>
      <c r="V2367" s="8">
        <f t="shared" si="369"/>
        <v>22.975000000000001</v>
      </c>
    </row>
    <row r="2368" spans="1:22" ht="13.5" x14ac:dyDescent="0.25">
      <c r="A2368" s="3">
        <f>RSI!A2368</f>
        <v>45453</v>
      </c>
      <c r="B2368" s="2">
        <f>RSI!B2368</f>
        <v>3.45</v>
      </c>
      <c r="C2368" s="2">
        <f>RSI!I2368</f>
        <v>54.315787015582423</v>
      </c>
      <c r="D2368" s="2">
        <f>MACD!E2368</f>
        <v>1.0619394029974139E-2</v>
      </c>
      <c r="E2368" s="2">
        <f>MACD!F2368</f>
        <v>-6.3490862839432033E-2</v>
      </c>
      <c r="F2368" s="2">
        <f>'Moving Avg'!D2368</f>
        <v>3.3820000000000001</v>
      </c>
      <c r="G2368" s="2">
        <f>'Moving Avg'!F2368</f>
        <v>3.4675000000000002</v>
      </c>
      <c r="H2368" s="2">
        <f>'Moving Avg'!G2368</f>
        <v>3.1335999999999986</v>
      </c>
      <c r="I2368" s="2">
        <f>'Moving Avg'!H2368</f>
        <v>3.2742500000000039</v>
      </c>
      <c r="J2368" s="6" t="str">
        <f>OBV!F2368</f>
        <v>BEARISH</v>
      </c>
      <c r="K2368" s="6" t="str">
        <f>OBV!G2368</f>
        <v>NEUTRAL</v>
      </c>
      <c r="L2368" s="6" t="str">
        <f>OBV!H2368</f>
        <v>CONFIRMED BEARISH</v>
      </c>
      <c r="M2368" s="8">
        <f t="shared" si="360"/>
        <v>25</v>
      </c>
      <c r="N2368" s="8">
        <f t="shared" si="361"/>
        <v>0</v>
      </c>
      <c r="O2368" s="8">
        <f t="shared" si="362"/>
        <v>50</v>
      </c>
      <c r="P2368" s="8">
        <f t="shared" si="363"/>
        <v>16.5</v>
      </c>
      <c r="Q2368" s="9">
        <f t="shared" si="364"/>
        <v>18.725000000000001</v>
      </c>
      <c r="R2368" s="9">
        <f t="shared" si="365"/>
        <v>26.625</v>
      </c>
      <c r="S2368" s="9">
        <f t="shared" si="366"/>
        <v>23.675000000000001</v>
      </c>
      <c r="T2368" s="9">
        <f t="shared" si="367"/>
        <v>22.875</v>
      </c>
      <c r="U2368" s="8">
        <f t="shared" si="368"/>
        <v>23.008333333333336</v>
      </c>
      <c r="V2368" s="8">
        <f t="shared" si="369"/>
        <v>22.975000000000001</v>
      </c>
    </row>
    <row r="2369" spans="1:22" ht="13.5" x14ac:dyDescent="0.25">
      <c r="A2369" s="3">
        <f>RSI!A2369</f>
        <v>45454</v>
      </c>
      <c r="B2369" s="2">
        <f>RSI!B2369</f>
        <v>3.35</v>
      </c>
      <c r="C2369" s="2">
        <f>RSI!I2369</f>
        <v>50.203585699443067</v>
      </c>
      <c r="D2369" s="2">
        <f>MACD!E2369</f>
        <v>3.0494982706033902E-2</v>
      </c>
      <c r="E2369" s="2">
        <f>MACD!F2369</f>
        <v>-4.4693693730338845E-2</v>
      </c>
      <c r="F2369" s="2">
        <f>'Moving Avg'!D2369</f>
        <v>3.3740000000000001</v>
      </c>
      <c r="G2369" s="2">
        <f>'Moving Avg'!F2369</f>
        <v>3.4664999999999999</v>
      </c>
      <c r="H2369" s="2">
        <f>'Moving Avg'!G2369</f>
        <v>3.1357999999999988</v>
      </c>
      <c r="I2369" s="2">
        <f>'Moving Avg'!H2369</f>
        <v>3.276500000000004</v>
      </c>
      <c r="J2369" s="6" t="str">
        <f>OBV!F2369</f>
        <v>BEARISH</v>
      </c>
      <c r="K2369" s="6" t="str">
        <f>OBV!G2369</f>
        <v>NEUTRAL</v>
      </c>
      <c r="L2369" s="6" t="str">
        <f>OBV!H2369</f>
        <v>CONFIRMED BEARISH</v>
      </c>
      <c r="M2369" s="8">
        <f t="shared" si="360"/>
        <v>25</v>
      </c>
      <c r="N2369" s="8">
        <f t="shared" si="361"/>
        <v>0</v>
      </c>
      <c r="O2369" s="8">
        <f t="shared" si="362"/>
        <v>50</v>
      </c>
      <c r="P2369" s="8">
        <f t="shared" si="363"/>
        <v>16.5</v>
      </c>
      <c r="Q2369" s="9">
        <f t="shared" si="364"/>
        <v>18.725000000000001</v>
      </c>
      <c r="R2369" s="9">
        <f t="shared" si="365"/>
        <v>26.625</v>
      </c>
      <c r="S2369" s="9">
        <f t="shared" si="366"/>
        <v>23.675000000000001</v>
      </c>
      <c r="T2369" s="9">
        <f t="shared" si="367"/>
        <v>22.875</v>
      </c>
      <c r="U2369" s="8">
        <f t="shared" si="368"/>
        <v>23.008333333333336</v>
      </c>
      <c r="V2369" s="8">
        <f t="shared" si="369"/>
        <v>22.975000000000001</v>
      </c>
    </row>
    <row r="2370" spans="1:22" ht="13.5" x14ac:dyDescent="0.25">
      <c r="A2370" s="3">
        <f>RSI!A2370</f>
        <v>45455</v>
      </c>
      <c r="B2370" s="2">
        <f>RSI!B2370</f>
        <v>3.35</v>
      </c>
      <c r="C2370" s="2">
        <f>RSI!I2370</f>
        <v>50.203585699443067</v>
      </c>
      <c r="D2370" s="2">
        <f>MACD!E2370</f>
        <v>6.4238022464131905E-2</v>
      </c>
      <c r="E2370" s="2">
        <f>MACD!F2370</f>
        <v>-2.2907350491444697E-2</v>
      </c>
      <c r="F2370" s="2">
        <f>'Moving Avg'!D2370</f>
        <v>3.3959999999999999</v>
      </c>
      <c r="G2370" s="2">
        <f>'Moving Avg'!F2370</f>
        <v>3.4580000000000006</v>
      </c>
      <c r="H2370" s="2">
        <f>'Moving Avg'!G2370</f>
        <v>3.1407999999999987</v>
      </c>
      <c r="I2370" s="2">
        <f>'Moving Avg'!H2370</f>
        <v>3.2792000000000043</v>
      </c>
      <c r="J2370" s="6" t="str">
        <f>OBV!F2370</f>
        <v>BEARISH</v>
      </c>
      <c r="K2370" s="6" t="str">
        <f>OBV!G2370</f>
        <v>NEUTRAL</v>
      </c>
      <c r="L2370" s="6" t="str">
        <f>OBV!H2370</f>
        <v>BEARISH DIVERGENCE</v>
      </c>
      <c r="M2370" s="8">
        <f t="shared" ref="M2370:M2433" si="370">IF(C2370&lt;30,50, IF(C2370&gt;70, 0, 25))</f>
        <v>25</v>
      </c>
      <c r="N2370" s="8">
        <f t="shared" ref="N2370:N2433" si="371">IF(E2370-D2370&gt;0.02, 100, IF(E2370-D2370&lt;0,0,45))</f>
        <v>0</v>
      </c>
      <c r="O2370" s="8">
        <f t="shared" ref="O2370:O2433" si="372">IF(F2370-I2370&gt;10,100,IF(F2370-I2370&gt;5,75, IF(F2370-I2370&gt;0,50,0)))</f>
        <v>50</v>
      </c>
      <c r="P2370" s="8">
        <f t="shared" ref="P2370:P2433" si="373">IF(L2370="confirmed bullish", 34, IF(L2370="bullish divergence",17, 0))+IF(J2370="bullish",33,IF(J2370="bearish",0,16.5))+IF(K2370="strong",33,IF(K2370="weak",0,16.5))</f>
        <v>16.5</v>
      </c>
      <c r="Q2370" s="9">
        <f t="shared" si="364"/>
        <v>18.725000000000001</v>
      </c>
      <c r="R2370" s="9">
        <f t="shared" si="365"/>
        <v>26.625</v>
      </c>
      <c r="S2370" s="9">
        <f t="shared" si="366"/>
        <v>23.675000000000001</v>
      </c>
      <c r="T2370" s="9">
        <f t="shared" si="367"/>
        <v>22.875</v>
      </c>
      <c r="U2370" s="8">
        <f t="shared" si="368"/>
        <v>23.008333333333336</v>
      </c>
      <c r="V2370" s="8">
        <f t="shared" si="369"/>
        <v>22.975000000000001</v>
      </c>
    </row>
    <row r="2371" spans="1:22" ht="13.5" x14ac:dyDescent="0.25">
      <c r="A2371" s="3">
        <f>RSI!A2371</f>
        <v>45456</v>
      </c>
      <c r="B2371" s="2">
        <f>RSI!B2371</f>
        <v>3.4</v>
      </c>
      <c r="C2371" s="2">
        <f>RSI!I2371</f>
        <v>52.297822866545502</v>
      </c>
      <c r="D2371" s="2">
        <f>MACD!E2371</f>
        <v>0.10447273426931813</v>
      </c>
      <c r="E2371" s="2">
        <f>MACD!F2371</f>
        <v>2.5686664607078719E-3</v>
      </c>
      <c r="F2371" s="2">
        <f>'Moving Avg'!D2371</f>
        <v>3.4</v>
      </c>
      <c r="G2371" s="2">
        <f>'Moving Avg'!F2371</f>
        <v>3.4500000000000006</v>
      </c>
      <c r="H2371" s="2">
        <f>'Moving Avg'!G2371</f>
        <v>3.1441999999999997</v>
      </c>
      <c r="I2371" s="2">
        <f>'Moving Avg'!H2371</f>
        <v>3.2822000000000044</v>
      </c>
      <c r="J2371" s="6" t="str">
        <f>OBV!F2371</f>
        <v>BEARISH</v>
      </c>
      <c r="K2371" s="6" t="str">
        <f>OBV!G2371</f>
        <v>NEUTRAL</v>
      </c>
      <c r="L2371" s="6" t="str">
        <f>OBV!H2371</f>
        <v>BEARISH DIVERGENCE</v>
      </c>
      <c r="M2371" s="8">
        <f t="shared" si="370"/>
        <v>25</v>
      </c>
      <c r="N2371" s="8">
        <f t="shared" si="371"/>
        <v>0</v>
      </c>
      <c r="O2371" s="8">
        <f t="shared" si="372"/>
        <v>50</v>
      </c>
      <c r="P2371" s="8">
        <f t="shared" si="373"/>
        <v>16.5</v>
      </c>
      <c r="Q2371" s="9">
        <f t="shared" ref="Q2371:Q2434" si="374">0.35*M2371+N2371*0.35+O2371*0.15+P2371*0.15</f>
        <v>18.725000000000001</v>
      </c>
      <c r="R2371" s="9">
        <f t="shared" ref="R2371:R2434" si="375">M2371*0.2+N2371*0.2+O2371*0.35+P2371*0.25</f>
        <v>26.625</v>
      </c>
      <c r="S2371" s="9">
        <f t="shared" ref="S2371:S2434" si="376">M2371*0.15+N2371*0.15+O2371*0.25+P2371*0.45</f>
        <v>23.675000000000001</v>
      </c>
      <c r="T2371" s="9">
        <f t="shared" ref="T2371:T2434" si="377">0.25*SUM(M2371:P2371)</f>
        <v>22.875</v>
      </c>
      <c r="U2371" s="8">
        <f t="shared" ref="U2371:U2434" si="378">SUM(Q2371:S2371)/3</f>
        <v>23.008333333333336</v>
      </c>
      <c r="V2371" s="8">
        <f t="shared" ref="V2371:V2434" si="379">SUM(Q2371:T2371)/4</f>
        <v>22.975000000000001</v>
      </c>
    </row>
    <row r="2372" spans="1:22" ht="13.5" x14ac:dyDescent="0.25">
      <c r="A2372" s="3">
        <f>RSI!A2372</f>
        <v>45457</v>
      </c>
      <c r="B2372" s="2">
        <f>RSI!B2372</f>
        <v>3.4</v>
      </c>
      <c r="C2372" s="2">
        <f>RSI!I2372</f>
        <v>52.297822866545502</v>
      </c>
      <c r="D2372" s="2">
        <f>MACD!E2372</f>
        <v>0.1136085029569216</v>
      </c>
      <c r="E2372" s="2">
        <f>MACD!F2372</f>
        <v>2.4776633759950619E-2</v>
      </c>
      <c r="F2372" s="2">
        <f>'Moving Avg'!D2372</f>
        <v>3.3899999999999997</v>
      </c>
      <c r="G2372" s="2">
        <f>'Moving Avg'!F2372</f>
        <v>3.4415000000000013</v>
      </c>
      <c r="H2372" s="2">
        <f>'Moving Avg'!G2372</f>
        <v>3.1475999999999997</v>
      </c>
      <c r="I2372" s="2">
        <f>'Moving Avg'!H2372</f>
        <v>3.2847000000000035</v>
      </c>
      <c r="J2372" s="6" t="str">
        <f>OBV!F2372</f>
        <v>BEARISH</v>
      </c>
      <c r="K2372" s="6" t="str">
        <f>OBV!G2372</f>
        <v>NEUTRAL</v>
      </c>
      <c r="L2372" s="6" t="str">
        <f>OBV!H2372</f>
        <v>CONFIRMED BEARISH</v>
      </c>
      <c r="M2372" s="8">
        <f t="shared" si="370"/>
        <v>25</v>
      </c>
      <c r="N2372" s="8">
        <f t="shared" si="371"/>
        <v>0</v>
      </c>
      <c r="O2372" s="8">
        <f t="shared" si="372"/>
        <v>50</v>
      </c>
      <c r="P2372" s="8">
        <f t="shared" si="373"/>
        <v>16.5</v>
      </c>
      <c r="Q2372" s="9">
        <f t="shared" si="374"/>
        <v>18.725000000000001</v>
      </c>
      <c r="R2372" s="9">
        <f t="shared" si="375"/>
        <v>26.625</v>
      </c>
      <c r="S2372" s="9">
        <f t="shared" si="376"/>
        <v>23.675000000000001</v>
      </c>
      <c r="T2372" s="9">
        <f t="shared" si="377"/>
        <v>22.875</v>
      </c>
      <c r="U2372" s="8">
        <f t="shared" si="378"/>
        <v>23.008333333333336</v>
      </c>
      <c r="V2372" s="8">
        <f t="shared" si="379"/>
        <v>22.975000000000001</v>
      </c>
    </row>
    <row r="2373" spans="1:22" ht="13.5" x14ac:dyDescent="0.25">
      <c r="A2373" s="3">
        <f>RSI!A2373</f>
        <v>45461</v>
      </c>
      <c r="B2373" s="2">
        <f>RSI!B2373</f>
        <v>3.4</v>
      </c>
      <c r="C2373" s="2">
        <f>RSI!I2373</f>
        <v>52.297822866545502</v>
      </c>
      <c r="D2373" s="2">
        <f>MACD!E2373</f>
        <v>0.12106691428815619</v>
      </c>
      <c r="E2373" s="2">
        <f>MACD!F2373</f>
        <v>4.4034689865591739E-2</v>
      </c>
      <c r="F2373" s="2">
        <f>'Moving Avg'!D2373</f>
        <v>3.38</v>
      </c>
      <c r="G2373" s="2">
        <f>'Moving Avg'!F2373</f>
        <v>3.4410000000000012</v>
      </c>
      <c r="H2373" s="2">
        <f>'Moving Avg'!G2373</f>
        <v>3.1537999999999999</v>
      </c>
      <c r="I2373" s="2">
        <f>'Moving Avg'!H2373</f>
        <v>3.2872000000000039</v>
      </c>
      <c r="J2373" s="6" t="str">
        <f>OBV!F2373</f>
        <v>BEARISH</v>
      </c>
      <c r="K2373" s="6" t="str">
        <f>OBV!G2373</f>
        <v>NEUTRAL</v>
      </c>
      <c r="L2373" s="6" t="str">
        <f>OBV!H2373</f>
        <v>CONFIRMED BEARISH</v>
      </c>
      <c r="M2373" s="8">
        <f t="shared" si="370"/>
        <v>25</v>
      </c>
      <c r="N2373" s="8">
        <f t="shared" si="371"/>
        <v>0</v>
      </c>
      <c r="O2373" s="8">
        <f t="shared" si="372"/>
        <v>50</v>
      </c>
      <c r="P2373" s="8">
        <f t="shared" si="373"/>
        <v>16.5</v>
      </c>
      <c r="Q2373" s="9">
        <f t="shared" si="374"/>
        <v>18.725000000000001</v>
      </c>
      <c r="R2373" s="9">
        <f t="shared" si="375"/>
        <v>26.625</v>
      </c>
      <c r="S2373" s="9">
        <f t="shared" si="376"/>
        <v>23.675000000000001</v>
      </c>
      <c r="T2373" s="9">
        <f t="shared" si="377"/>
        <v>22.875</v>
      </c>
      <c r="U2373" s="8">
        <f t="shared" si="378"/>
        <v>23.008333333333336</v>
      </c>
      <c r="V2373" s="8">
        <f t="shared" si="379"/>
        <v>22.975000000000001</v>
      </c>
    </row>
    <row r="2374" spans="1:22" ht="13.5" x14ac:dyDescent="0.25">
      <c r="A2374" s="3">
        <f>RSI!A2374</f>
        <v>45462</v>
      </c>
      <c r="B2374" s="2">
        <f>RSI!B2374</f>
        <v>3.5</v>
      </c>
      <c r="C2374" s="2">
        <f>RSI!I2374</f>
        <v>56.832711317627599</v>
      </c>
      <c r="D2374" s="2">
        <f>MACD!E2374</f>
        <v>9.6641830125583361E-2</v>
      </c>
      <c r="E2374" s="2">
        <f>MACD!F2374</f>
        <v>5.4556117917590068E-2</v>
      </c>
      <c r="F2374" s="2">
        <f>'Moving Avg'!D2374</f>
        <v>3.41</v>
      </c>
      <c r="G2374" s="2">
        <f>'Moving Avg'!F2374</f>
        <v>3.4530000000000007</v>
      </c>
      <c r="H2374" s="2">
        <f>'Moving Avg'!G2374</f>
        <v>3.1638000000000002</v>
      </c>
      <c r="I2374" s="2">
        <f>'Moving Avg'!H2374</f>
        <v>3.290200000000004</v>
      </c>
      <c r="J2374" s="6" t="str">
        <f>OBV!F2374</f>
        <v>BULLISH</v>
      </c>
      <c r="K2374" s="6" t="str">
        <f>OBV!G2374</f>
        <v>NEUTRAL</v>
      </c>
      <c r="L2374" s="6" t="str">
        <f>OBV!H2374</f>
        <v>CONFIRMED BULLISH</v>
      </c>
      <c r="M2374" s="8">
        <f t="shared" si="370"/>
        <v>25</v>
      </c>
      <c r="N2374" s="8">
        <f t="shared" si="371"/>
        <v>0</v>
      </c>
      <c r="O2374" s="8">
        <f t="shared" si="372"/>
        <v>50</v>
      </c>
      <c r="P2374" s="8">
        <f t="shared" si="373"/>
        <v>83.5</v>
      </c>
      <c r="Q2374" s="9">
        <f t="shared" si="374"/>
        <v>28.774999999999999</v>
      </c>
      <c r="R2374" s="9">
        <f t="shared" si="375"/>
        <v>43.375</v>
      </c>
      <c r="S2374" s="9">
        <f t="shared" si="376"/>
        <v>53.825000000000003</v>
      </c>
      <c r="T2374" s="9">
        <f t="shared" si="377"/>
        <v>39.625</v>
      </c>
      <c r="U2374" s="8">
        <f t="shared" si="378"/>
        <v>41.991666666666667</v>
      </c>
      <c r="V2374" s="8">
        <f t="shared" si="379"/>
        <v>41.400000000000006</v>
      </c>
    </row>
    <row r="2375" spans="1:22" ht="13.5" x14ac:dyDescent="0.25">
      <c r="A2375" s="3">
        <f>RSI!A2375</f>
        <v>45463</v>
      </c>
      <c r="B2375" s="2">
        <f>RSI!B2375</f>
        <v>3.5</v>
      </c>
      <c r="C2375" s="2">
        <f>RSI!I2375</f>
        <v>56.832711317627599</v>
      </c>
      <c r="D2375" s="2">
        <f>MACD!E2375</f>
        <v>5.2073552446922911E-2</v>
      </c>
      <c r="E2375" s="2">
        <f>MACD!F2375</f>
        <v>5.405960482345664E-2</v>
      </c>
      <c r="F2375" s="2">
        <f>'Moving Avg'!D2375</f>
        <v>3.44</v>
      </c>
      <c r="G2375" s="2">
        <f>'Moving Avg'!F2375</f>
        <v>3.4579999999999997</v>
      </c>
      <c r="H2375" s="2">
        <f>'Moving Avg'!G2375</f>
        <v>3.1763999999999997</v>
      </c>
      <c r="I2375" s="2">
        <f>'Moving Avg'!H2375</f>
        <v>3.2932000000000041</v>
      </c>
      <c r="J2375" s="6" t="str">
        <f>OBV!F2375</f>
        <v>BULLISH</v>
      </c>
      <c r="K2375" s="6" t="str">
        <f>OBV!G2375</f>
        <v>NEUTRAL</v>
      </c>
      <c r="L2375" s="6" t="str">
        <f>OBV!H2375</f>
        <v>CONFIRMED BULLISH</v>
      </c>
      <c r="M2375" s="8">
        <f t="shared" si="370"/>
        <v>25</v>
      </c>
      <c r="N2375" s="8">
        <f t="shared" si="371"/>
        <v>45</v>
      </c>
      <c r="O2375" s="8">
        <f t="shared" si="372"/>
        <v>50</v>
      </c>
      <c r="P2375" s="8">
        <f t="shared" si="373"/>
        <v>83.5</v>
      </c>
      <c r="Q2375" s="9">
        <f t="shared" si="374"/>
        <v>44.524999999999999</v>
      </c>
      <c r="R2375" s="9">
        <f t="shared" si="375"/>
        <v>52.375</v>
      </c>
      <c r="S2375" s="9">
        <f t="shared" si="376"/>
        <v>60.575000000000003</v>
      </c>
      <c r="T2375" s="9">
        <f t="shared" si="377"/>
        <v>50.875</v>
      </c>
      <c r="U2375" s="8">
        <f t="shared" si="378"/>
        <v>52.491666666666674</v>
      </c>
      <c r="V2375" s="8">
        <f t="shared" si="379"/>
        <v>52.087500000000006</v>
      </c>
    </row>
    <row r="2376" spans="1:22" ht="13.5" x14ac:dyDescent="0.25">
      <c r="A2376" s="3">
        <f>RSI!A2376</f>
        <v>45464</v>
      </c>
      <c r="B2376" s="2">
        <f>RSI!B2376</f>
        <v>3.55</v>
      </c>
      <c r="C2376" s="2">
        <f>RSI!I2376</f>
        <v>59.088080467357834</v>
      </c>
      <c r="D2376" s="2">
        <f>MACD!E2376</f>
        <v>3.143375024914663E-2</v>
      </c>
      <c r="E2376" s="2">
        <f>MACD!F2376</f>
        <v>4.9534433908594647E-2</v>
      </c>
      <c r="F2376" s="2">
        <f>'Moving Avg'!D2376</f>
        <v>3.47</v>
      </c>
      <c r="G2376" s="2">
        <f>'Moving Avg'!F2376</f>
        <v>3.4589999999999996</v>
      </c>
      <c r="H2376" s="2">
        <f>'Moving Avg'!G2376</f>
        <v>3.19</v>
      </c>
      <c r="I2376" s="2">
        <f>'Moving Avg'!H2376</f>
        <v>3.2969500000000034</v>
      </c>
      <c r="J2376" s="6" t="str">
        <f>OBV!F2376</f>
        <v>BULLISH</v>
      </c>
      <c r="K2376" s="6" t="str">
        <f>OBV!G2376</f>
        <v>STRONG</v>
      </c>
      <c r="L2376" s="6" t="str">
        <f>OBV!H2376</f>
        <v>CONFIRMED BULLISH</v>
      </c>
      <c r="M2376" s="8">
        <f t="shared" si="370"/>
        <v>25</v>
      </c>
      <c r="N2376" s="8">
        <f t="shared" si="371"/>
        <v>45</v>
      </c>
      <c r="O2376" s="8">
        <f t="shared" si="372"/>
        <v>50</v>
      </c>
      <c r="P2376" s="8">
        <f t="shared" si="373"/>
        <v>100</v>
      </c>
      <c r="Q2376" s="9">
        <f t="shared" si="374"/>
        <v>47</v>
      </c>
      <c r="R2376" s="9">
        <f t="shared" si="375"/>
        <v>56.5</v>
      </c>
      <c r="S2376" s="9">
        <f t="shared" si="376"/>
        <v>68</v>
      </c>
      <c r="T2376" s="9">
        <f t="shared" si="377"/>
        <v>55</v>
      </c>
      <c r="U2376" s="8">
        <f t="shared" si="378"/>
        <v>57.166666666666664</v>
      </c>
      <c r="V2376" s="8">
        <f t="shared" si="379"/>
        <v>56.625</v>
      </c>
    </row>
    <row r="2377" spans="1:22" ht="13.5" x14ac:dyDescent="0.25">
      <c r="A2377" s="3">
        <f>RSI!A2377</f>
        <v>45467</v>
      </c>
      <c r="B2377" s="2">
        <f>RSI!B2377</f>
        <v>3.65</v>
      </c>
      <c r="C2377" s="2">
        <f>RSI!I2377</f>
        <v>63.226311523618946</v>
      </c>
      <c r="D2377" s="2">
        <f>MACD!E2377</f>
        <v>1.6329247099901689E-2</v>
      </c>
      <c r="E2377" s="2">
        <f>MACD!F2377</f>
        <v>4.2893396546856054E-2</v>
      </c>
      <c r="F2377" s="2">
        <f>'Moving Avg'!D2377</f>
        <v>3.5199999999999996</v>
      </c>
      <c r="G2377" s="2">
        <f>'Moving Avg'!F2377</f>
        <v>3.464</v>
      </c>
      <c r="H2377" s="2">
        <f>'Moving Avg'!G2377</f>
        <v>3.2032000000000007</v>
      </c>
      <c r="I2377" s="2">
        <f>'Moving Avg'!H2377</f>
        <v>3.3012000000000032</v>
      </c>
      <c r="J2377" s="6" t="str">
        <f>OBV!F2377</f>
        <v>BULLISH</v>
      </c>
      <c r="K2377" s="6" t="str">
        <f>OBV!G2377</f>
        <v>STRONG</v>
      </c>
      <c r="L2377" s="6" t="str">
        <f>OBV!H2377</f>
        <v>CONFIRMED BULLISH</v>
      </c>
      <c r="M2377" s="8">
        <f t="shared" si="370"/>
        <v>25</v>
      </c>
      <c r="N2377" s="8">
        <f t="shared" si="371"/>
        <v>100</v>
      </c>
      <c r="O2377" s="8">
        <f t="shared" si="372"/>
        <v>50</v>
      </c>
      <c r="P2377" s="8">
        <f t="shared" si="373"/>
        <v>100</v>
      </c>
      <c r="Q2377" s="9">
        <f t="shared" si="374"/>
        <v>66.25</v>
      </c>
      <c r="R2377" s="9">
        <f t="shared" si="375"/>
        <v>67.5</v>
      </c>
      <c r="S2377" s="9">
        <f t="shared" si="376"/>
        <v>76.25</v>
      </c>
      <c r="T2377" s="9">
        <f t="shared" si="377"/>
        <v>68.75</v>
      </c>
      <c r="U2377" s="8">
        <f t="shared" si="378"/>
        <v>70</v>
      </c>
      <c r="V2377" s="8">
        <f t="shared" si="379"/>
        <v>69.6875</v>
      </c>
    </row>
    <row r="2378" spans="1:22" ht="13.5" x14ac:dyDescent="0.25">
      <c r="A2378" s="3">
        <f>RSI!A2378</f>
        <v>45468</v>
      </c>
      <c r="B2378" s="2">
        <f>RSI!B2378</f>
        <v>3.5</v>
      </c>
      <c r="C2378" s="2">
        <f>RSI!I2378</f>
        <v>54.346347909264672</v>
      </c>
      <c r="D2378" s="2">
        <f>MACD!E2378</f>
        <v>1.3141055206904895E-2</v>
      </c>
      <c r="E2378" s="2">
        <f>MACD!F2378</f>
        <v>3.6942928278865826E-2</v>
      </c>
      <c r="F2378" s="2">
        <f>'Moving Avg'!D2378</f>
        <v>3.5400000000000005</v>
      </c>
      <c r="G2378" s="2">
        <f>'Moving Avg'!F2378</f>
        <v>3.4689999999999999</v>
      </c>
      <c r="H2378" s="2">
        <f>'Moving Avg'!G2378</f>
        <v>3.2134000000000009</v>
      </c>
      <c r="I2378" s="2">
        <f>'Moving Avg'!H2378</f>
        <v>3.3047000000000031</v>
      </c>
      <c r="J2378" s="6" t="str">
        <f>OBV!F2378</f>
        <v>BULLISH</v>
      </c>
      <c r="K2378" s="6" t="str">
        <f>OBV!G2378</f>
        <v>STRONG</v>
      </c>
      <c r="L2378" s="6" t="str">
        <f>OBV!H2378</f>
        <v>CONFIRMED BULLISH</v>
      </c>
      <c r="M2378" s="8">
        <f t="shared" si="370"/>
        <v>25</v>
      </c>
      <c r="N2378" s="8">
        <f t="shared" si="371"/>
        <v>100</v>
      </c>
      <c r="O2378" s="8">
        <f t="shared" si="372"/>
        <v>50</v>
      </c>
      <c r="P2378" s="8">
        <f t="shared" si="373"/>
        <v>100</v>
      </c>
      <c r="Q2378" s="9">
        <f t="shared" si="374"/>
        <v>66.25</v>
      </c>
      <c r="R2378" s="9">
        <f t="shared" si="375"/>
        <v>67.5</v>
      </c>
      <c r="S2378" s="9">
        <f t="shared" si="376"/>
        <v>76.25</v>
      </c>
      <c r="T2378" s="9">
        <f t="shared" si="377"/>
        <v>68.75</v>
      </c>
      <c r="U2378" s="8">
        <f t="shared" si="378"/>
        <v>70</v>
      </c>
      <c r="V2378" s="8">
        <f t="shared" si="379"/>
        <v>69.6875</v>
      </c>
    </row>
    <row r="2379" spans="1:22" ht="13.5" x14ac:dyDescent="0.25">
      <c r="A2379" s="3">
        <f>RSI!A2379</f>
        <v>45469</v>
      </c>
      <c r="B2379" s="2">
        <f>RSI!B2379</f>
        <v>3.5</v>
      </c>
      <c r="C2379" s="2">
        <f>RSI!I2379</f>
        <v>54.346347909264672</v>
      </c>
      <c r="D2379" s="2">
        <f>MACD!E2379</f>
        <v>-5.4609875036417677E-3</v>
      </c>
      <c r="E2379" s="2">
        <f>MACD!F2379</f>
        <v>2.8462145122364307E-2</v>
      </c>
      <c r="F2379" s="2">
        <f>'Moving Avg'!D2379</f>
        <v>3.54</v>
      </c>
      <c r="G2379" s="2">
        <f>'Moving Avg'!F2379</f>
        <v>3.4694999999999991</v>
      </c>
      <c r="H2379" s="2">
        <f>'Moving Avg'!G2379</f>
        <v>3.2262000000000004</v>
      </c>
      <c r="I2379" s="2">
        <f>'Moving Avg'!H2379</f>
        <v>3.3082000000000034</v>
      </c>
      <c r="J2379" s="6" t="str">
        <f>OBV!F2379</f>
        <v>BULLISH</v>
      </c>
      <c r="K2379" s="6" t="str">
        <f>OBV!G2379</f>
        <v>STRONG</v>
      </c>
      <c r="L2379" s="6" t="str">
        <f>OBV!H2379</f>
        <v>NEUTRAL</v>
      </c>
      <c r="M2379" s="8">
        <f t="shared" si="370"/>
        <v>25</v>
      </c>
      <c r="N2379" s="8">
        <f t="shared" si="371"/>
        <v>100</v>
      </c>
      <c r="O2379" s="8">
        <f t="shared" si="372"/>
        <v>50</v>
      </c>
      <c r="P2379" s="8">
        <f t="shared" si="373"/>
        <v>66</v>
      </c>
      <c r="Q2379" s="9">
        <f t="shared" si="374"/>
        <v>61.15</v>
      </c>
      <c r="R2379" s="9">
        <f t="shared" si="375"/>
        <v>59</v>
      </c>
      <c r="S2379" s="9">
        <f t="shared" si="376"/>
        <v>60.95</v>
      </c>
      <c r="T2379" s="9">
        <f t="shared" si="377"/>
        <v>60.25</v>
      </c>
      <c r="U2379" s="8">
        <f t="shared" si="378"/>
        <v>60.366666666666674</v>
      </c>
      <c r="V2379" s="8">
        <f t="shared" si="379"/>
        <v>60.337500000000006</v>
      </c>
    </row>
    <row r="2380" spans="1:22" ht="13.5" x14ac:dyDescent="0.25">
      <c r="A2380" s="3">
        <f>RSI!A2380</f>
        <v>45470</v>
      </c>
      <c r="B2380" s="2">
        <f>RSI!B2380</f>
        <v>3.4</v>
      </c>
      <c r="C2380" s="2">
        <f>RSI!I2380</f>
        <v>49.022928337330555</v>
      </c>
      <c r="D2380" s="2">
        <f>MACD!E2380</f>
        <v>-1.4274998316706977E-2</v>
      </c>
      <c r="E2380" s="2">
        <f>MACD!F2380</f>
        <v>1.9914716434550051E-2</v>
      </c>
      <c r="F2380" s="2">
        <f>'Moving Avg'!D2380</f>
        <v>3.5199999999999996</v>
      </c>
      <c r="G2380" s="2">
        <f>'Moving Avg'!F2380</f>
        <v>3.4594999999999998</v>
      </c>
      <c r="H2380" s="2">
        <f>'Moving Avg'!G2380</f>
        <v>3.2394000000000007</v>
      </c>
      <c r="I2380" s="2">
        <f>'Moving Avg'!H2380</f>
        <v>3.3112000000000035</v>
      </c>
      <c r="J2380" s="6" t="str">
        <f>OBV!F2380</f>
        <v>BEARISH</v>
      </c>
      <c r="K2380" s="6" t="str">
        <f>OBV!G2380</f>
        <v>WEAK</v>
      </c>
      <c r="L2380" s="6" t="str">
        <f>OBV!H2380</f>
        <v>CONFIRMED BEARISH</v>
      </c>
      <c r="M2380" s="8">
        <f t="shared" si="370"/>
        <v>25</v>
      </c>
      <c r="N2380" s="8">
        <f t="shared" si="371"/>
        <v>100</v>
      </c>
      <c r="O2380" s="8">
        <f t="shared" si="372"/>
        <v>50</v>
      </c>
      <c r="P2380" s="8">
        <f t="shared" si="373"/>
        <v>0</v>
      </c>
      <c r="Q2380" s="9">
        <f t="shared" si="374"/>
        <v>51.25</v>
      </c>
      <c r="R2380" s="9">
        <f t="shared" si="375"/>
        <v>42.5</v>
      </c>
      <c r="S2380" s="9">
        <f t="shared" si="376"/>
        <v>31.25</v>
      </c>
      <c r="T2380" s="9">
        <f t="shared" si="377"/>
        <v>43.75</v>
      </c>
      <c r="U2380" s="8">
        <f t="shared" si="378"/>
        <v>41.666666666666664</v>
      </c>
      <c r="V2380" s="8">
        <f t="shared" si="379"/>
        <v>42.1875</v>
      </c>
    </row>
    <row r="2381" spans="1:22" ht="13.5" x14ac:dyDescent="0.25">
      <c r="A2381" s="3">
        <f>RSI!A2381</f>
        <v>45471</v>
      </c>
      <c r="B2381" s="2">
        <f>RSI!B2381</f>
        <v>3.55</v>
      </c>
      <c r="C2381" s="2">
        <f>RSI!I2381</f>
        <v>55.98719403682194</v>
      </c>
      <c r="D2381" s="2">
        <f>MACD!E2381</f>
        <v>-2.5006488289145867E-2</v>
      </c>
      <c r="E2381" s="2">
        <f>MACD!F2381</f>
        <v>1.0930475489810867E-2</v>
      </c>
      <c r="F2381" s="2">
        <f>'Moving Avg'!D2381</f>
        <v>3.5200000000000005</v>
      </c>
      <c r="G2381" s="2">
        <f>'Moving Avg'!F2381</f>
        <v>3.4519999999999995</v>
      </c>
      <c r="H2381" s="2">
        <f>'Moving Avg'!G2381</f>
        <v>3.2580000000000013</v>
      </c>
      <c r="I2381" s="2">
        <f>'Moving Avg'!H2381</f>
        <v>3.3149500000000027</v>
      </c>
      <c r="J2381" s="6" t="str">
        <f>OBV!F2381</f>
        <v>BEARISH</v>
      </c>
      <c r="K2381" s="6" t="str">
        <f>OBV!G2381</f>
        <v>WEAK</v>
      </c>
      <c r="L2381" s="6" t="str">
        <f>OBV!H2381</f>
        <v>NEUTRAL</v>
      </c>
      <c r="M2381" s="8">
        <f t="shared" si="370"/>
        <v>25</v>
      </c>
      <c r="N2381" s="8">
        <f t="shared" si="371"/>
        <v>100</v>
      </c>
      <c r="O2381" s="8">
        <f t="shared" si="372"/>
        <v>50</v>
      </c>
      <c r="P2381" s="8">
        <f t="shared" si="373"/>
        <v>0</v>
      </c>
      <c r="Q2381" s="9">
        <f t="shared" si="374"/>
        <v>51.25</v>
      </c>
      <c r="R2381" s="9">
        <f t="shared" si="375"/>
        <v>42.5</v>
      </c>
      <c r="S2381" s="9">
        <f t="shared" si="376"/>
        <v>31.25</v>
      </c>
      <c r="T2381" s="9">
        <f t="shared" si="377"/>
        <v>43.75</v>
      </c>
      <c r="U2381" s="8">
        <f t="shared" si="378"/>
        <v>41.666666666666664</v>
      </c>
      <c r="V2381" s="8">
        <f t="shared" si="379"/>
        <v>42.1875</v>
      </c>
    </row>
    <row r="2382" spans="1:22" ht="13.5" x14ac:dyDescent="0.25">
      <c r="A2382" s="3">
        <f>RSI!A2382</f>
        <v>45474</v>
      </c>
      <c r="B2382" s="2">
        <f>RSI!B2382</f>
        <v>3.69</v>
      </c>
      <c r="C2382" s="2">
        <f>RSI!I2382</f>
        <v>61.301171690154931</v>
      </c>
      <c r="D2382" s="2">
        <f>MACD!E2382</f>
        <v>-4.5209148657419984E-2</v>
      </c>
      <c r="E2382" s="2">
        <f>MACD!F2382</f>
        <v>-2.9744933963530423E-4</v>
      </c>
      <c r="F2382" s="2">
        <f>'Moving Avg'!D2382</f>
        <v>3.528</v>
      </c>
      <c r="G2382" s="2">
        <f>'Moving Avg'!F2382</f>
        <v>3.4594999999999998</v>
      </c>
      <c r="H2382" s="2">
        <f>'Moving Avg'!G2382</f>
        <v>3.281600000000001</v>
      </c>
      <c r="I2382" s="2">
        <f>'Moving Avg'!H2382</f>
        <v>3.3194000000000035</v>
      </c>
      <c r="J2382" s="6" t="str">
        <f>OBV!F2382</f>
        <v>BEARISH</v>
      </c>
      <c r="K2382" s="6" t="str">
        <f>OBV!G2382</f>
        <v>WEAK</v>
      </c>
      <c r="L2382" s="6" t="str">
        <f>OBV!H2382</f>
        <v>BEARISH DIVERGENCE</v>
      </c>
      <c r="M2382" s="8">
        <f t="shared" si="370"/>
        <v>25</v>
      </c>
      <c r="N2382" s="8">
        <f t="shared" si="371"/>
        <v>100</v>
      </c>
      <c r="O2382" s="8">
        <f t="shared" si="372"/>
        <v>50</v>
      </c>
      <c r="P2382" s="8">
        <f t="shared" si="373"/>
        <v>0</v>
      </c>
      <c r="Q2382" s="9">
        <f t="shared" si="374"/>
        <v>51.25</v>
      </c>
      <c r="R2382" s="9">
        <f t="shared" si="375"/>
        <v>42.5</v>
      </c>
      <c r="S2382" s="9">
        <f t="shared" si="376"/>
        <v>31.25</v>
      </c>
      <c r="T2382" s="9">
        <f t="shared" si="377"/>
        <v>43.75</v>
      </c>
      <c r="U2382" s="8">
        <f t="shared" si="378"/>
        <v>41.666666666666664</v>
      </c>
      <c r="V2382" s="8">
        <f t="shared" si="379"/>
        <v>42.1875</v>
      </c>
    </row>
    <row r="2383" spans="1:22" ht="13.5" x14ac:dyDescent="0.25">
      <c r="A2383" s="3">
        <f>RSI!A2383</f>
        <v>45475</v>
      </c>
      <c r="B2383" s="2">
        <f>RSI!B2383</f>
        <v>3.69</v>
      </c>
      <c r="C2383" s="2">
        <f>RSI!I2383</f>
        <v>61.301171690154938</v>
      </c>
      <c r="D2383" s="2">
        <f>MACD!E2383</f>
        <v>-6.3827083149287756E-2</v>
      </c>
      <c r="E2383" s="2">
        <f>MACD!F2383</f>
        <v>-1.3003376101565794E-2</v>
      </c>
      <c r="F2383" s="2">
        <f>'Moving Avg'!D2383</f>
        <v>3.5659999999999998</v>
      </c>
      <c r="G2383" s="2">
        <f>'Moving Avg'!F2383</f>
        <v>3.4669999999999996</v>
      </c>
      <c r="H2383" s="2">
        <f>'Moving Avg'!G2383</f>
        <v>3.3030000000000008</v>
      </c>
      <c r="I2383" s="2">
        <f>'Moving Avg'!H2383</f>
        <v>3.3231000000000033</v>
      </c>
      <c r="J2383" s="6" t="str">
        <f>OBV!F2383</f>
        <v>BEARISH</v>
      </c>
      <c r="K2383" s="6" t="str">
        <f>OBV!G2383</f>
        <v>WEAK</v>
      </c>
      <c r="L2383" s="6" t="str">
        <f>OBV!H2383</f>
        <v>BEARISH DIVERGENCE</v>
      </c>
      <c r="M2383" s="8">
        <f t="shared" si="370"/>
        <v>25</v>
      </c>
      <c r="N2383" s="8">
        <f t="shared" si="371"/>
        <v>100</v>
      </c>
      <c r="O2383" s="8">
        <f t="shared" si="372"/>
        <v>50</v>
      </c>
      <c r="P2383" s="8">
        <f t="shared" si="373"/>
        <v>0</v>
      </c>
      <c r="Q2383" s="9">
        <f t="shared" si="374"/>
        <v>51.25</v>
      </c>
      <c r="R2383" s="9">
        <f t="shared" si="375"/>
        <v>42.5</v>
      </c>
      <c r="S2383" s="9">
        <f t="shared" si="376"/>
        <v>31.25</v>
      </c>
      <c r="T2383" s="9">
        <f t="shared" si="377"/>
        <v>43.75</v>
      </c>
      <c r="U2383" s="8">
        <f t="shared" si="378"/>
        <v>41.666666666666664</v>
      </c>
      <c r="V2383" s="8">
        <f t="shared" si="379"/>
        <v>42.1875</v>
      </c>
    </row>
    <row r="2384" spans="1:22" ht="13.5" x14ac:dyDescent="0.25">
      <c r="A2384" s="3">
        <f>RSI!A2384</f>
        <v>45476</v>
      </c>
      <c r="B2384" s="2">
        <f>RSI!B2384</f>
        <v>3.69</v>
      </c>
      <c r="C2384" s="2">
        <f>RSI!I2384</f>
        <v>61.301171690154938</v>
      </c>
      <c r="D2384" s="2">
        <f>MACD!E2384</f>
        <v>-6.5606637715288851E-2</v>
      </c>
      <c r="E2384" s="2">
        <f>MACD!F2384</f>
        <v>-2.3524028424310409E-2</v>
      </c>
      <c r="F2384" s="2">
        <f>'Moving Avg'!D2384</f>
        <v>3.6040000000000001</v>
      </c>
      <c r="G2384" s="2">
        <f>'Moving Avg'!F2384</f>
        <v>3.4819999999999993</v>
      </c>
      <c r="H2384" s="2">
        <f>'Moving Avg'!G2384</f>
        <v>3.3222000000000009</v>
      </c>
      <c r="I2384" s="2">
        <f>'Moving Avg'!H2384</f>
        <v>3.3266500000000034</v>
      </c>
      <c r="J2384" s="6" t="str">
        <f>OBV!F2384</f>
        <v>BEARISH</v>
      </c>
      <c r="K2384" s="6" t="str">
        <f>OBV!G2384</f>
        <v>WEAK</v>
      </c>
      <c r="L2384" s="6" t="str">
        <f>OBV!H2384</f>
        <v>BEARISH DIVERGENCE</v>
      </c>
      <c r="M2384" s="8">
        <f t="shared" si="370"/>
        <v>25</v>
      </c>
      <c r="N2384" s="8">
        <f t="shared" si="371"/>
        <v>100</v>
      </c>
      <c r="O2384" s="8">
        <f t="shared" si="372"/>
        <v>50</v>
      </c>
      <c r="P2384" s="8">
        <f t="shared" si="373"/>
        <v>0</v>
      </c>
      <c r="Q2384" s="9">
        <f t="shared" si="374"/>
        <v>51.25</v>
      </c>
      <c r="R2384" s="9">
        <f t="shared" si="375"/>
        <v>42.5</v>
      </c>
      <c r="S2384" s="9">
        <f t="shared" si="376"/>
        <v>31.25</v>
      </c>
      <c r="T2384" s="9">
        <f t="shared" si="377"/>
        <v>43.75</v>
      </c>
      <c r="U2384" s="8">
        <f t="shared" si="378"/>
        <v>41.666666666666664</v>
      </c>
      <c r="V2384" s="8">
        <f t="shared" si="379"/>
        <v>42.1875</v>
      </c>
    </row>
    <row r="2385" spans="1:22" ht="13.5" x14ac:dyDescent="0.25">
      <c r="A2385" s="3">
        <f>RSI!A2385</f>
        <v>45477</v>
      </c>
      <c r="B2385" s="2">
        <f>RSI!B2385</f>
        <v>3.6</v>
      </c>
      <c r="C2385" s="2">
        <f>RSI!I2385</f>
        <v>55.88372624025947</v>
      </c>
      <c r="D2385" s="2">
        <f>MACD!E2385</f>
        <v>-6.1751797130642938E-2</v>
      </c>
      <c r="E2385" s="2">
        <f>MACD!F2385</f>
        <v>-3.1169582165576918E-2</v>
      </c>
      <c r="F2385" s="2">
        <f>'Moving Avg'!D2385</f>
        <v>3.6439999999999997</v>
      </c>
      <c r="G2385" s="2">
        <f>'Moving Avg'!F2385</f>
        <v>3.4999999999999987</v>
      </c>
      <c r="H2385" s="2">
        <f>'Moving Avg'!G2385</f>
        <v>3.3396000000000008</v>
      </c>
      <c r="I2385" s="2">
        <f>'Moving Avg'!H2385</f>
        <v>3.3296500000000036</v>
      </c>
      <c r="J2385" s="6" t="str">
        <f>OBV!F2385</f>
        <v>BEARISH</v>
      </c>
      <c r="K2385" s="6" t="str">
        <f>OBV!G2385</f>
        <v>NEUTRAL</v>
      </c>
      <c r="L2385" s="6" t="str">
        <f>OBV!H2385</f>
        <v>BEARISH DIVERGENCE</v>
      </c>
      <c r="M2385" s="8">
        <f t="shared" si="370"/>
        <v>25</v>
      </c>
      <c r="N2385" s="8">
        <f t="shared" si="371"/>
        <v>100</v>
      </c>
      <c r="O2385" s="8">
        <f t="shared" si="372"/>
        <v>50</v>
      </c>
      <c r="P2385" s="8">
        <f t="shared" si="373"/>
        <v>16.5</v>
      </c>
      <c r="Q2385" s="9">
        <f t="shared" si="374"/>
        <v>53.725000000000001</v>
      </c>
      <c r="R2385" s="9">
        <f t="shared" si="375"/>
        <v>46.625</v>
      </c>
      <c r="S2385" s="9">
        <f t="shared" si="376"/>
        <v>38.674999999999997</v>
      </c>
      <c r="T2385" s="9">
        <f t="shared" si="377"/>
        <v>47.875</v>
      </c>
      <c r="U2385" s="8">
        <f t="shared" si="378"/>
        <v>46.341666666666661</v>
      </c>
      <c r="V2385" s="8">
        <f t="shared" si="379"/>
        <v>46.724999999999994</v>
      </c>
    </row>
    <row r="2386" spans="1:22" ht="13.5" x14ac:dyDescent="0.25">
      <c r="A2386" s="3">
        <f>RSI!A2386</f>
        <v>45478</v>
      </c>
      <c r="B2386" s="2">
        <f>RSI!B2386</f>
        <v>3.65</v>
      </c>
      <c r="C2386" s="2">
        <f>RSI!I2386</f>
        <v>58.099169252951292</v>
      </c>
      <c r="D2386" s="2">
        <f>MACD!E2386</f>
        <v>-5.5178895850584553E-2</v>
      </c>
      <c r="E2386" s="2">
        <f>MACD!F2386</f>
        <v>-3.5971444902578448E-2</v>
      </c>
      <c r="F2386" s="2">
        <f>'Moving Avg'!D2386</f>
        <v>3.6640000000000001</v>
      </c>
      <c r="G2386" s="2">
        <f>'Moving Avg'!F2386</f>
        <v>3.5134999999999992</v>
      </c>
      <c r="H2386" s="2">
        <f>'Moving Avg'!G2386</f>
        <v>3.3556000000000008</v>
      </c>
      <c r="I2386" s="2">
        <f>'Moving Avg'!H2386</f>
        <v>3.3322500000000042</v>
      </c>
      <c r="J2386" s="6" t="str">
        <f>OBV!F2386</f>
        <v>BEARISH</v>
      </c>
      <c r="K2386" s="6" t="str">
        <f>OBV!G2386</f>
        <v>NEUTRAL</v>
      </c>
      <c r="L2386" s="6" t="str">
        <f>OBV!H2386</f>
        <v>BEARISH DIVERGENCE</v>
      </c>
      <c r="M2386" s="8">
        <f t="shared" si="370"/>
        <v>25</v>
      </c>
      <c r="N2386" s="8">
        <f t="shared" si="371"/>
        <v>45</v>
      </c>
      <c r="O2386" s="8">
        <f t="shared" si="372"/>
        <v>50</v>
      </c>
      <c r="P2386" s="8">
        <f t="shared" si="373"/>
        <v>16.5</v>
      </c>
      <c r="Q2386" s="9">
        <f t="shared" si="374"/>
        <v>34.475000000000001</v>
      </c>
      <c r="R2386" s="9">
        <f t="shared" si="375"/>
        <v>35.625</v>
      </c>
      <c r="S2386" s="9">
        <f t="shared" si="376"/>
        <v>30.425000000000001</v>
      </c>
      <c r="T2386" s="9">
        <f t="shared" si="377"/>
        <v>34.125</v>
      </c>
      <c r="U2386" s="8">
        <f t="shared" si="378"/>
        <v>33.508333333333333</v>
      </c>
      <c r="V2386" s="8">
        <f t="shared" si="379"/>
        <v>33.662499999999994</v>
      </c>
    </row>
    <row r="2387" spans="1:22" ht="13.5" x14ac:dyDescent="0.25">
      <c r="A2387" s="3">
        <f>RSI!A2387</f>
        <v>45481</v>
      </c>
      <c r="B2387" s="2">
        <f>RSI!B2387</f>
        <v>3.49</v>
      </c>
      <c r="C2387" s="2">
        <f>RSI!I2387</f>
        <v>49.527879843338262</v>
      </c>
      <c r="D2387" s="2">
        <f>MACD!E2387</f>
        <v>-2.3303501447683228E-2</v>
      </c>
      <c r="E2387" s="2">
        <f>MACD!F2387</f>
        <v>-3.3437856211599407E-2</v>
      </c>
      <c r="F2387" s="2">
        <f>'Moving Avg'!D2387</f>
        <v>3.6240000000000001</v>
      </c>
      <c r="G2387" s="2">
        <f>'Moving Avg'!F2387</f>
        <v>3.5154999999999994</v>
      </c>
      <c r="H2387" s="2">
        <f>'Moving Avg'!G2387</f>
        <v>3.3684000000000007</v>
      </c>
      <c r="I2387" s="2">
        <f>'Moving Avg'!H2387</f>
        <v>3.3349500000000041</v>
      </c>
      <c r="J2387" s="6" t="str">
        <f>OBV!F2387</f>
        <v>BEARISH</v>
      </c>
      <c r="K2387" s="6" t="str">
        <f>OBV!G2387</f>
        <v>NEUTRAL</v>
      </c>
      <c r="L2387" s="6" t="str">
        <f>OBV!H2387</f>
        <v>CONFIRMED BEARISH</v>
      </c>
      <c r="M2387" s="8">
        <f t="shared" si="370"/>
        <v>25</v>
      </c>
      <c r="N2387" s="8">
        <f t="shared" si="371"/>
        <v>0</v>
      </c>
      <c r="O2387" s="8">
        <f t="shared" si="372"/>
        <v>50</v>
      </c>
      <c r="P2387" s="8">
        <f t="shared" si="373"/>
        <v>16.5</v>
      </c>
      <c r="Q2387" s="9">
        <f t="shared" si="374"/>
        <v>18.725000000000001</v>
      </c>
      <c r="R2387" s="9">
        <f t="shared" si="375"/>
        <v>26.625</v>
      </c>
      <c r="S2387" s="9">
        <f t="shared" si="376"/>
        <v>23.675000000000001</v>
      </c>
      <c r="T2387" s="9">
        <f t="shared" si="377"/>
        <v>22.875</v>
      </c>
      <c r="U2387" s="8">
        <f t="shared" si="378"/>
        <v>23.008333333333336</v>
      </c>
      <c r="V2387" s="8">
        <f t="shared" si="379"/>
        <v>22.975000000000001</v>
      </c>
    </row>
    <row r="2388" spans="1:22" ht="13.5" x14ac:dyDescent="0.25">
      <c r="A2388" s="3">
        <f>RSI!A2388</f>
        <v>45482</v>
      </c>
      <c r="B2388" s="2">
        <f>RSI!B2388</f>
        <v>3.6</v>
      </c>
      <c r="C2388" s="2">
        <f>RSI!I2388</f>
        <v>54.497971322909159</v>
      </c>
      <c r="D2388" s="2">
        <f>MACD!E2388</f>
        <v>-2.7466044277915103E-2</v>
      </c>
      <c r="E2388" s="2">
        <f>MACD!F2388</f>
        <v>-3.2243493824862551E-2</v>
      </c>
      <c r="F2388" s="2">
        <f>'Moving Avg'!D2388</f>
        <v>3.6060000000000003</v>
      </c>
      <c r="G2388" s="2">
        <f>'Moving Avg'!F2388</f>
        <v>3.5229999999999988</v>
      </c>
      <c r="H2388" s="2">
        <f>'Moving Avg'!G2388</f>
        <v>3.3810000000000002</v>
      </c>
      <c r="I2388" s="2">
        <f>'Moving Avg'!H2388</f>
        <v>3.3384500000000035</v>
      </c>
      <c r="J2388" s="6" t="str">
        <f>OBV!F2388</f>
        <v>BEARISH</v>
      </c>
      <c r="K2388" s="6" t="str">
        <f>OBV!G2388</f>
        <v>NEUTRAL</v>
      </c>
      <c r="L2388" s="6" t="str">
        <f>OBV!H2388</f>
        <v>CONFIRMED BEARISH</v>
      </c>
      <c r="M2388" s="8">
        <f t="shared" si="370"/>
        <v>25</v>
      </c>
      <c r="N2388" s="8">
        <f t="shared" si="371"/>
        <v>0</v>
      </c>
      <c r="O2388" s="8">
        <f t="shared" si="372"/>
        <v>50</v>
      </c>
      <c r="P2388" s="8">
        <f t="shared" si="373"/>
        <v>16.5</v>
      </c>
      <c r="Q2388" s="9">
        <f t="shared" si="374"/>
        <v>18.725000000000001</v>
      </c>
      <c r="R2388" s="9">
        <f t="shared" si="375"/>
        <v>26.625</v>
      </c>
      <c r="S2388" s="9">
        <f t="shared" si="376"/>
        <v>23.675000000000001</v>
      </c>
      <c r="T2388" s="9">
        <f t="shared" si="377"/>
        <v>22.875</v>
      </c>
      <c r="U2388" s="8">
        <f t="shared" si="378"/>
        <v>23.008333333333336</v>
      </c>
      <c r="V2388" s="8">
        <f t="shared" si="379"/>
        <v>22.975000000000001</v>
      </c>
    </row>
    <row r="2389" spans="1:22" ht="13.5" x14ac:dyDescent="0.25">
      <c r="A2389" s="3">
        <f>RSI!A2389</f>
        <v>45483</v>
      </c>
      <c r="B2389" s="2">
        <f>RSI!B2389</f>
        <v>3.6</v>
      </c>
      <c r="C2389" s="2">
        <f>RSI!I2389</f>
        <v>54.497971322909159</v>
      </c>
      <c r="D2389" s="2">
        <f>MACD!E2389</f>
        <v>-3.1553893569089997E-2</v>
      </c>
      <c r="E2389" s="2">
        <f>MACD!F2389</f>
        <v>-3.210557377370804E-2</v>
      </c>
      <c r="F2389" s="2">
        <f>'Moving Avg'!D2389</f>
        <v>3.5880000000000001</v>
      </c>
      <c r="G2389" s="2">
        <f>'Moving Avg'!F2389</f>
        <v>3.535499999999999</v>
      </c>
      <c r="H2389" s="2">
        <f>'Moving Avg'!G2389</f>
        <v>3.3932000000000007</v>
      </c>
      <c r="I2389" s="2">
        <f>'Moving Avg'!H2389</f>
        <v>3.341100000000004</v>
      </c>
      <c r="J2389" s="6" t="str">
        <f>OBV!F2389</f>
        <v>BEARISH</v>
      </c>
      <c r="K2389" s="6" t="str">
        <f>OBV!G2389</f>
        <v>NEUTRAL</v>
      </c>
      <c r="L2389" s="6" t="str">
        <f>OBV!H2389</f>
        <v>CONFIRMED BEARISH</v>
      </c>
      <c r="M2389" s="8">
        <f t="shared" si="370"/>
        <v>25</v>
      </c>
      <c r="N2389" s="8">
        <f t="shared" si="371"/>
        <v>0</v>
      </c>
      <c r="O2389" s="8">
        <f t="shared" si="372"/>
        <v>50</v>
      </c>
      <c r="P2389" s="8">
        <f t="shared" si="373"/>
        <v>16.5</v>
      </c>
      <c r="Q2389" s="9">
        <f t="shared" si="374"/>
        <v>18.725000000000001</v>
      </c>
      <c r="R2389" s="9">
        <f t="shared" si="375"/>
        <v>26.625</v>
      </c>
      <c r="S2389" s="9">
        <f t="shared" si="376"/>
        <v>23.675000000000001</v>
      </c>
      <c r="T2389" s="9">
        <f t="shared" si="377"/>
        <v>22.875</v>
      </c>
      <c r="U2389" s="8">
        <f t="shared" si="378"/>
        <v>23.008333333333336</v>
      </c>
      <c r="V2389" s="8">
        <f t="shared" si="379"/>
        <v>22.975000000000001</v>
      </c>
    </row>
    <row r="2390" spans="1:22" ht="13.5" x14ac:dyDescent="0.25">
      <c r="A2390" s="3">
        <f>RSI!A2390</f>
        <v>45484</v>
      </c>
      <c r="B2390" s="2">
        <f>RSI!B2390</f>
        <v>3.6</v>
      </c>
      <c r="C2390" s="2">
        <f>RSI!I2390</f>
        <v>54.497971322909159</v>
      </c>
      <c r="D2390" s="2">
        <f>MACD!E2390</f>
        <v>-5.0921252488738578E-2</v>
      </c>
      <c r="E2390" s="2">
        <f>MACD!F2390</f>
        <v>-3.5868709516714149E-2</v>
      </c>
      <c r="F2390" s="2">
        <f>'Moving Avg'!D2390</f>
        <v>3.5880000000000001</v>
      </c>
      <c r="G2390" s="2">
        <f>'Moving Avg'!F2390</f>
        <v>3.5479999999999992</v>
      </c>
      <c r="H2390" s="2">
        <f>'Moving Avg'!G2390</f>
        <v>3.4080000000000008</v>
      </c>
      <c r="I2390" s="2">
        <f>'Moving Avg'!H2390</f>
        <v>3.3446000000000042</v>
      </c>
      <c r="J2390" s="6" t="str">
        <f>OBV!F2390</f>
        <v>BULLISH</v>
      </c>
      <c r="K2390" s="6" t="str">
        <f>OBV!G2390</f>
        <v>NEUTRAL</v>
      </c>
      <c r="L2390" s="6" t="str">
        <f>OBV!H2390</f>
        <v>NEUTRAL</v>
      </c>
      <c r="M2390" s="8">
        <f t="shared" si="370"/>
        <v>25</v>
      </c>
      <c r="N2390" s="8">
        <f t="shared" si="371"/>
        <v>45</v>
      </c>
      <c r="O2390" s="8">
        <f t="shared" si="372"/>
        <v>50</v>
      </c>
      <c r="P2390" s="8">
        <f t="shared" si="373"/>
        <v>49.5</v>
      </c>
      <c r="Q2390" s="9">
        <f t="shared" si="374"/>
        <v>39.424999999999997</v>
      </c>
      <c r="R2390" s="9">
        <f t="shared" si="375"/>
        <v>43.875</v>
      </c>
      <c r="S2390" s="9">
        <f t="shared" si="376"/>
        <v>45.275000000000006</v>
      </c>
      <c r="T2390" s="9">
        <f t="shared" si="377"/>
        <v>42.375</v>
      </c>
      <c r="U2390" s="8">
        <f t="shared" si="378"/>
        <v>42.858333333333327</v>
      </c>
      <c r="V2390" s="8">
        <f t="shared" si="379"/>
        <v>42.737499999999997</v>
      </c>
    </row>
    <row r="2391" spans="1:22" ht="13.5" x14ac:dyDescent="0.25">
      <c r="A2391" s="3">
        <f>RSI!A2391</f>
        <v>45485</v>
      </c>
      <c r="B2391" s="2">
        <f>RSI!B2391</f>
        <v>3.6</v>
      </c>
      <c r="C2391" s="2">
        <f>RSI!I2391</f>
        <v>54.497971322909159</v>
      </c>
      <c r="D2391" s="2">
        <f>MACD!E2391</f>
        <v>-4.4717089220784878E-2</v>
      </c>
      <c r="E2391" s="2">
        <f>MACD!F2391</f>
        <v>-3.7638385457528296E-2</v>
      </c>
      <c r="F2391" s="2">
        <f>'Moving Avg'!D2391</f>
        <v>3.5780000000000003</v>
      </c>
      <c r="G2391" s="2">
        <f>'Moving Avg'!F2391</f>
        <v>3.5579999999999989</v>
      </c>
      <c r="H2391" s="2">
        <f>'Moving Avg'!G2391</f>
        <v>3.4252000000000002</v>
      </c>
      <c r="I2391" s="2">
        <f>'Moving Avg'!H2391</f>
        <v>3.3486000000000042</v>
      </c>
      <c r="J2391" s="6" t="str">
        <f>OBV!F2391</f>
        <v>BULLISH</v>
      </c>
      <c r="K2391" s="6" t="str">
        <f>OBV!G2391</f>
        <v>NEUTRAL</v>
      </c>
      <c r="L2391" s="6" t="str">
        <f>OBV!H2391</f>
        <v>BULLISH DIVERGENCE</v>
      </c>
      <c r="M2391" s="8">
        <f t="shared" si="370"/>
        <v>25</v>
      </c>
      <c r="N2391" s="8">
        <f t="shared" si="371"/>
        <v>45</v>
      </c>
      <c r="O2391" s="8">
        <f t="shared" si="372"/>
        <v>50</v>
      </c>
      <c r="P2391" s="8">
        <f t="shared" si="373"/>
        <v>66.5</v>
      </c>
      <c r="Q2391" s="9">
        <f t="shared" si="374"/>
        <v>41.975000000000001</v>
      </c>
      <c r="R2391" s="9">
        <f t="shared" si="375"/>
        <v>48.125</v>
      </c>
      <c r="S2391" s="9">
        <f t="shared" si="376"/>
        <v>52.924999999999997</v>
      </c>
      <c r="T2391" s="9">
        <f t="shared" si="377"/>
        <v>46.625</v>
      </c>
      <c r="U2391" s="8">
        <f t="shared" si="378"/>
        <v>47.67499999999999</v>
      </c>
      <c r="V2391" s="8">
        <f t="shared" si="379"/>
        <v>47.412499999999994</v>
      </c>
    </row>
    <row r="2392" spans="1:22" ht="13.5" x14ac:dyDescent="0.25">
      <c r="A2392" s="3">
        <f>RSI!A2392</f>
        <v>45488</v>
      </c>
      <c r="B2392" s="2">
        <f>RSI!B2392</f>
        <v>3.6</v>
      </c>
      <c r="C2392" s="2">
        <f>RSI!I2392</f>
        <v>54.497971322909159</v>
      </c>
      <c r="D2392" s="2">
        <f>MACD!E2392</f>
        <v>-1.8378020116595728E-2</v>
      </c>
      <c r="E2392" s="2">
        <f>MACD!F2392</f>
        <v>-3.3786312389341787E-2</v>
      </c>
      <c r="F2392" s="2">
        <f>'Moving Avg'!D2392</f>
        <v>3.6</v>
      </c>
      <c r="G2392" s="2">
        <f>'Moving Avg'!F2392</f>
        <v>3.5679999999999992</v>
      </c>
      <c r="H2392" s="2">
        <f>'Moving Avg'!G2392</f>
        <v>3.4424000000000001</v>
      </c>
      <c r="I2392" s="2">
        <f>'Moving Avg'!H2392</f>
        <v>3.3518000000000048</v>
      </c>
      <c r="J2392" s="6" t="str">
        <f>OBV!F2392</f>
        <v>BULLISH</v>
      </c>
      <c r="K2392" s="6" t="str">
        <f>OBV!G2392</f>
        <v>NEUTRAL</v>
      </c>
      <c r="L2392" s="6" t="str">
        <f>OBV!H2392</f>
        <v>CONFIRMED BULLISH</v>
      </c>
      <c r="M2392" s="8">
        <f t="shared" si="370"/>
        <v>25</v>
      </c>
      <c r="N2392" s="8">
        <f t="shared" si="371"/>
        <v>0</v>
      </c>
      <c r="O2392" s="8">
        <f t="shared" si="372"/>
        <v>50</v>
      </c>
      <c r="P2392" s="8">
        <f t="shared" si="373"/>
        <v>83.5</v>
      </c>
      <c r="Q2392" s="9">
        <f t="shared" si="374"/>
        <v>28.774999999999999</v>
      </c>
      <c r="R2392" s="9">
        <f t="shared" si="375"/>
        <v>43.375</v>
      </c>
      <c r="S2392" s="9">
        <f t="shared" si="376"/>
        <v>53.825000000000003</v>
      </c>
      <c r="T2392" s="9">
        <f t="shared" si="377"/>
        <v>39.625</v>
      </c>
      <c r="U2392" s="8">
        <f t="shared" si="378"/>
        <v>41.991666666666667</v>
      </c>
      <c r="V2392" s="8">
        <f t="shared" si="379"/>
        <v>41.400000000000006</v>
      </c>
    </row>
    <row r="2393" spans="1:22" ht="13.5" x14ac:dyDescent="0.25">
      <c r="A2393" s="3">
        <f>RSI!A2393</f>
        <v>45489</v>
      </c>
      <c r="B2393" s="2">
        <f>RSI!B2393</f>
        <v>3.64</v>
      </c>
      <c r="C2393" s="2">
        <f>RSI!I2393</f>
        <v>56.741713097574674</v>
      </c>
      <c r="D2393" s="2">
        <f>MACD!E2393</f>
        <v>5.3011687519477491E-4</v>
      </c>
      <c r="E2393" s="2">
        <f>MACD!F2393</f>
        <v>-2.6923026536434476E-2</v>
      </c>
      <c r="F2393" s="2">
        <f>'Moving Avg'!D2393</f>
        <v>3.6079999999999997</v>
      </c>
      <c r="G2393" s="2">
        <f>'Moving Avg'!F2393</f>
        <v>3.5799999999999996</v>
      </c>
      <c r="H2393" s="2">
        <f>'Moving Avg'!G2393</f>
        <v>3.4603999999999995</v>
      </c>
      <c r="I2393" s="2">
        <f>'Moving Avg'!H2393</f>
        <v>3.3552000000000044</v>
      </c>
      <c r="J2393" s="6" t="str">
        <f>OBV!F2393</f>
        <v>BULLISH</v>
      </c>
      <c r="K2393" s="6" t="str">
        <f>OBV!G2393</f>
        <v>NEUTRAL</v>
      </c>
      <c r="L2393" s="6" t="str">
        <f>OBV!H2393</f>
        <v>CONFIRMED BULLISH</v>
      </c>
      <c r="M2393" s="8">
        <f t="shared" si="370"/>
        <v>25</v>
      </c>
      <c r="N2393" s="8">
        <f t="shared" si="371"/>
        <v>0</v>
      </c>
      <c r="O2393" s="8">
        <f t="shared" si="372"/>
        <v>50</v>
      </c>
      <c r="P2393" s="8">
        <f t="shared" si="373"/>
        <v>83.5</v>
      </c>
      <c r="Q2393" s="9">
        <f t="shared" si="374"/>
        <v>28.774999999999999</v>
      </c>
      <c r="R2393" s="9">
        <f t="shared" si="375"/>
        <v>43.375</v>
      </c>
      <c r="S2393" s="9">
        <f t="shared" si="376"/>
        <v>53.825000000000003</v>
      </c>
      <c r="T2393" s="9">
        <f t="shared" si="377"/>
        <v>39.625</v>
      </c>
      <c r="U2393" s="8">
        <f t="shared" si="378"/>
        <v>41.991666666666667</v>
      </c>
      <c r="V2393" s="8">
        <f t="shared" si="379"/>
        <v>41.400000000000006</v>
      </c>
    </row>
    <row r="2394" spans="1:22" ht="13.5" x14ac:dyDescent="0.25">
      <c r="A2394" s="3">
        <f>RSI!A2394</f>
        <v>45490</v>
      </c>
      <c r="B2394" s="2">
        <f>RSI!B2394</f>
        <v>3.64</v>
      </c>
      <c r="C2394" s="2">
        <f>RSI!I2394</f>
        <v>56.741713097574674</v>
      </c>
      <c r="D2394" s="2">
        <f>MACD!E2394</f>
        <v>1.5907943670754321E-2</v>
      </c>
      <c r="E2394" s="2">
        <f>MACD!F2394</f>
        <v>-1.8356832494996717E-2</v>
      </c>
      <c r="F2394" s="2">
        <f>'Moving Avg'!D2394</f>
        <v>3.6160000000000005</v>
      </c>
      <c r="G2394" s="2">
        <f>'Moving Avg'!F2394</f>
        <v>3.5870000000000006</v>
      </c>
      <c r="H2394" s="2">
        <f>'Moving Avg'!G2394</f>
        <v>3.4759999999999991</v>
      </c>
      <c r="I2394" s="2">
        <f>'Moving Avg'!H2394</f>
        <v>3.3588500000000039</v>
      </c>
      <c r="J2394" s="6" t="str">
        <f>OBV!F2394</f>
        <v>BULLISH</v>
      </c>
      <c r="K2394" s="6" t="str">
        <f>OBV!G2394</f>
        <v>NEUTRAL</v>
      </c>
      <c r="L2394" s="6" t="str">
        <f>OBV!H2394</f>
        <v>CONFIRMED BULLISH</v>
      </c>
      <c r="M2394" s="8">
        <f t="shared" si="370"/>
        <v>25</v>
      </c>
      <c r="N2394" s="8">
        <f t="shared" si="371"/>
        <v>0</v>
      </c>
      <c r="O2394" s="8">
        <f t="shared" si="372"/>
        <v>50</v>
      </c>
      <c r="P2394" s="8">
        <f t="shared" si="373"/>
        <v>83.5</v>
      </c>
      <c r="Q2394" s="9">
        <f t="shared" si="374"/>
        <v>28.774999999999999</v>
      </c>
      <c r="R2394" s="9">
        <f t="shared" si="375"/>
        <v>43.375</v>
      </c>
      <c r="S2394" s="9">
        <f t="shared" si="376"/>
        <v>53.825000000000003</v>
      </c>
      <c r="T2394" s="9">
        <f t="shared" si="377"/>
        <v>39.625</v>
      </c>
      <c r="U2394" s="8">
        <f t="shared" si="378"/>
        <v>41.991666666666667</v>
      </c>
      <c r="V2394" s="8">
        <f t="shared" si="379"/>
        <v>41.400000000000006</v>
      </c>
    </row>
    <row r="2395" spans="1:22" ht="13.5" x14ac:dyDescent="0.25">
      <c r="A2395" s="3">
        <f>RSI!A2395</f>
        <v>45491</v>
      </c>
      <c r="B2395" s="2">
        <f>RSI!B2395</f>
        <v>3.64</v>
      </c>
      <c r="C2395" s="2">
        <f>RSI!I2395</f>
        <v>56.741713097574674</v>
      </c>
      <c r="D2395" s="2">
        <f>MACD!E2395</f>
        <v>1.4498458183848761E-2</v>
      </c>
      <c r="E2395" s="2">
        <f>MACD!F2395</f>
        <v>-1.1785774359227622E-2</v>
      </c>
      <c r="F2395" s="2">
        <f>'Moving Avg'!D2395</f>
        <v>3.6240000000000001</v>
      </c>
      <c r="G2395" s="2">
        <f>'Moving Avg'!F2395</f>
        <v>3.5940000000000003</v>
      </c>
      <c r="H2395" s="2">
        <f>'Moving Avg'!G2395</f>
        <v>3.489199999999999</v>
      </c>
      <c r="I2395" s="2">
        <f>'Moving Avg'!H2395</f>
        <v>3.3625000000000038</v>
      </c>
      <c r="J2395" s="6" t="str">
        <f>OBV!F2395</f>
        <v>BULLISH</v>
      </c>
      <c r="K2395" s="6" t="str">
        <f>OBV!G2395</f>
        <v>NEUTRAL</v>
      </c>
      <c r="L2395" s="6" t="str">
        <f>OBV!H2395</f>
        <v>CONFIRMED BULLISH</v>
      </c>
      <c r="M2395" s="8">
        <f t="shared" si="370"/>
        <v>25</v>
      </c>
      <c r="N2395" s="8">
        <f t="shared" si="371"/>
        <v>0</v>
      </c>
      <c r="O2395" s="8">
        <f t="shared" si="372"/>
        <v>50</v>
      </c>
      <c r="P2395" s="8">
        <f t="shared" si="373"/>
        <v>83.5</v>
      </c>
      <c r="Q2395" s="9">
        <f t="shared" si="374"/>
        <v>28.774999999999999</v>
      </c>
      <c r="R2395" s="9">
        <f t="shared" si="375"/>
        <v>43.375</v>
      </c>
      <c r="S2395" s="9">
        <f t="shared" si="376"/>
        <v>53.825000000000003</v>
      </c>
      <c r="T2395" s="9">
        <f t="shared" si="377"/>
        <v>39.625</v>
      </c>
      <c r="U2395" s="8">
        <f t="shared" si="378"/>
        <v>41.991666666666667</v>
      </c>
      <c r="V2395" s="8">
        <f t="shared" si="379"/>
        <v>41.400000000000006</v>
      </c>
    </row>
    <row r="2396" spans="1:22" ht="13.5" x14ac:dyDescent="0.25">
      <c r="A2396" s="3">
        <f>RSI!A2396</f>
        <v>45492</v>
      </c>
      <c r="B2396" s="2">
        <f>RSI!B2396</f>
        <v>3.64</v>
      </c>
      <c r="C2396" s="2">
        <f>RSI!I2396</f>
        <v>56.741713097574674</v>
      </c>
      <c r="D2396" s="2">
        <f>MACD!E2396</f>
        <v>2.0465403079477085E-2</v>
      </c>
      <c r="E2396" s="2">
        <f>MACD!F2396</f>
        <v>-5.3355388714866822E-3</v>
      </c>
      <c r="F2396" s="2">
        <f>'Moving Avg'!D2396</f>
        <v>3.6320000000000001</v>
      </c>
      <c r="G2396" s="2">
        <f>'Moving Avg'!F2396</f>
        <v>3.5985000000000005</v>
      </c>
      <c r="H2396" s="2">
        <f>'Moving Avg'!G2396</f>
        <v>3.5023999999999988</v>
      </c>
      <c r="I2396" s="2">
        <f>'Moving Avg'!H2396</f>
        <v>3.3653000000000035</v>
      </c>
      <c r="J2396" s="6" t="str">
        <f>OBV!F2396</f>
        <v>BULLISH</v>
      </c>
      <c r="K2396" s="6" t="str">
        <f>OBV!G2396</f>
        <v>NEUTRAL</v>
      </c>
      <c r="L2396" s="6" t="str">
        <f>OBV!H2396</f>
        <v>CONFIRMED BULLISH</v>
      </c>
      <c r="M2396" s="8">
        <f t="shared" si="370"/>
        <v>25</v>
      </c>
      <c r="N2396" s="8">
        <f t="shared" si="371"/>
        <v>0</v>
      </c>
      <c r="O2396" s="8">
        <f t="shared" si="372"/>
        <v>50</v>
      </c>
      <c r="P2396" s="8">
        <f t="shared" si="373"/>
        <v>83.5</v>
      </c>
      <c r="Q2396" s="9">
        <f t="shared" si="374"/>
        <v>28.774999999999999</v>
      </c>
      <c r="R2396" s="9">
        <f t="shared" si="375"/>
        <v>43.375</v>
      </c>
      <c r="S2396" s="9">
        <f t="shared" si="376"/>
        <v>53.825000000000003</v>
      </c>
      <c r="T2396" s="9">
        <f t="shared" si="377"/>
        <v>39.625</v>
      </c>
      <c r="U2396" s="8">
        <f t="shared" si="378"/>
        <v>41.991666666666667</v>
      </c>
      <c r="V2396" s="8">
        <f t="shared" si="379"/>
        <v>41.400000000000006</v>
      </c>
    </row>
    <row r="2397" spans="1:22" ht="13.5" x14ac:dyDescent="0.25">
      <c r="A2397" s="3">
        <f>RSI!A2397</f>
        <v>45495</v>
      </c>
      <c r="B2397" s="2">
        <f>RSI!B2397</f>
        <v>3.64</v>
      </c>
      <c r="C2397" s="2">
        <f>RSI!I2397</f>
        <v>56.741713097574674</v>
      </c>
      <c r="D2397" s="2">
        <f>MACD!E2397</f>
        <v>4.0571143839418511E-4</v>
      </c>
      <c r="E2397" s="2">
        <f>MACD!F2397</f>
        <v>-4.1872888095105089E-3</v>
      </c>
      <c r="F2397" s="2">
        <f>'Moving Avg'!D2397</f>
        <v>3.6399999999999997</v>
      </c>
      <c r="G2397" s="2">
        <f>'Moving Avg'!F2397</f>
        <v>3.5980000000000003</v>
      </c>
      <c r="H2397" s="2">
        <f>'Moving Avg'!G2397</f>
        <v>3.5129999999999986</v>
      </c>
      <c r="I2397" s="2">
        <f>'Moving Avg'!H2397</f>
        <v>3.3672000000000035</v>
      </c>
      <c r="J2397" s="6" t="str">
        <f>OBV!F2397</f>
        <v>BULLISH</v>
      </c>
      <c r="K2397" s="6" t="str">
        <f>OBV!G2397</f>
        <v>NEUTRAL</v>
      </c>
      <c r="L2397" s="6" t="str">
        <f>OBV!H2397</f>
        <v>CONFIRMED BULLISH</v>
      </c>
      <c r="M2397" s="8">
        <f t="shared" si="370"/>
        <v>25</v>
      </c>
      <c r="N2397" s="8">
        <f t="shared" si="371"/>
        <v>0</v>
      </c>
      <c r="O2397" s="8">
        <f t="shared" si="372"/>
        <v>50</v>
      </c>
      <c r="P2397" s="8">
        <f t="shared" si="373"/>
        <v>83.5</v>
      </c>
      <c r="Q2397" s="9">
        <f t="shared" si="374"/>
        <v>28.774999999999999</v>
      </c>
      <c r="R2397" s="9">
        <f t="shared" si="375"/>
        <v>43.375</v>
      </c>
      <c r="S2397" s="9">
        <f t="shared" si="376"/>
        <v>53.825000000000003</v>
      </c>
      <c r="T2397" s="9">
        <f t="shared" si="377"/>
        <v>39.625</v>
      </c>
      <c r="U2397" s="8">
        <f t="shared" si="378"/>
        <v>41.991666666666667</v>
      </c>
      <c r="V2397" s="8">
        <f t="shared" si="379"/>
        <v>41.400000000000006</v>
      </c>
    </row>
    <row r="2398" spans="1:22" ht="13.5" x14ac:dyDescent="0.25">
      <c r="A2398" s="3">
        <f>RSI!A2398</f>
        <v>45496</v>
      </c>
      <c r="B2398" s="2">
        <f>RSI!B2398</f>
        <v>3.75</v>
      </c>
      <c r="C2398" s="2">
        <f>RSI!I2398</f>
        <v>63.84373196846159</v>
      </c>
      <c r="D2398" s="2">
        <f>MACD!E2398</f>
        <v>-8.2496676130348057E-3</v>
      </c>
      <c r="E2398" s="2">
        <f>MACD!F2398</f>
        <v>-4.9997645702153683E-3</v>
      </c>
      <c r="F2398" s="2">
        <f>'Moving Avg'!D2398</f>
        <v>3.6620000000000004</v>
      </c>
      <c r="G2398" s="2">
        <f>'Moving Avg'!F2398</f>
        <v>3.6105000000000005</v>
      </c>
      <c r="H2398" s="2">
        <f>'Moving Avg'!G2398</f>
        <v>3.5231999999999988</v>
      </c>
      <c r="I2398" s="2">
        <f>'Moving Avg'!H2398</f>
        <v>3.3696500000000036</v>
      </c>
      <c r="J2398" s="6" t="str">
        <f>OBV!F2398</f>
        <v>BULLISH</v>
      </c>
      <c r="K2398" s="6" t="str">
        <f>OBV!G2398</f>
        <v>STRONG</v>
      </c>
      <c r="L2398" s="6" t="str">
        <f>OBV!H2398</f>
        <v>CONFIRMED BULLISH</v>
      </c>
      <c r="M2398" s="8">
        <f t="shared" si="370"/>
        <v>25</v>
      </c>
      <c r="N2398" s="8">
        <f t="shared" si="371"/>
        <v>45</v>
      </c>
      <c r="O2398" s="8">
        <f t="shared" si="372"/>
        <v>50</v>
      </c>
      <c r="P2398" s="8">
        <f t="shared" si="373"/>
        <v>100</v>
      </c>
      <c r="Q2398" s="9">
        <f t="shared" si="374"/>
        <v>47</v>
      </c>
      <c r="R2398" s="9">
        <f t="shared" si="375"/>
        <v>56.5</v>
      </c>
      <c r="S2398" s="9">
        <f t="shared" si="376"/>
        <v>68</v>
      </c>
      <c r="T2398" s="9">
        <f t="shared" si="377"/>
        <v>55</v>
      </c>
      <c r="U2398" s="8">
        <f t="shared" si="378"/>
        <v>57.166666666666664</v>
      </c>
      <c r="V2398" s="8">
        <f t="shared" si="379"/>
        <v>56.625</v>
      </c>
    </row>
    <row r="2399" spans="1:22" ht="13.5" x14ac:dyDescent="0.25">
      <c r="A2399" s="3">
        <f>RSI!A2399</f>
        <v>45497</v>
      </c>
      <c r="B2399" s="2">
        <f>RSI!B2399</f>
        <v>3.9</v>
      </c>
      <c r="C2399" s="2">
        <f>RSI!I2399</f>
        <v>70.867543753410388</v>
      </c>
      <c r="D2399" s="2">
        <f>MACD!E2399</f>
        <v>-2.7757447011014236E-2</v>
      </c>
      <c r="E2399" s="2">
        <f>MACD!F2399</f>
        <v>-9.5513010583751431E-3</v>
      </c>
      <c r="F2399" s="2">
        <f>'Moving Avg'!D2399</f>
        <v>3.714</v>
      </c>
      <c r="G2399" s="2">
        <f>'Moving Avg'!F2399</f>
        <v>3.6305000000000005</v>
      </c>
      <c r="H2399" s="2">
        <f>'Moving Avg'!G2399</f>
        <v>3.5337999999999981</v>
      </c>
      <c r="I2399" s="2">
        <f>'Moving Avg'!H2399</f>
        <v>3.3726500000000037</v>
      </c>
      <c r="J2399" s="6" t="str">
        <f>OBV!F2399</f>
        <v>BULLISH</v>
      </c>
      <c r="K2399" s="6" t="str">
        <f>OBV!G2399</f>
        <v>STRONG</v>
      </c>
      <c r="L2399" s="6" t="str">
        <f>OBV!H2399</f>
        <v>CONFIRMED BULLISH</v>
      </c>
      <c r="M2399" s="8">
        <f t="shared" si="370"/>
        <v>0</v>
      </c>
      <c r="N2399" s="8">
        <f t="shared" si="371"/>
        <v>45</v>
      </c>
      <c r="O2399" s="8">
        <f t="shared" si="372"/>
        <v>50</v>
      </c>
      <c r="P2399" s="8">
        <f t="shared" si="373"/>
        <v>100</v>
      </c>
      <c r="Q2399" s="9">
        <f t="shared" si="374"/>
        <v>38.25</v>
      </c>
      <c r="R2399" s="9">
        <f t="shared" si="375"/>
        <v>51.5</v>
      </c>
      <c r="S2399" s="9">
        <f t="shared" si="376"/>
        <v>64.25</v>
      </c>
      <c r="T2399" s="9">
        <f t="shared" si="377"/>
        <v>48.75</v>
      </c>
      <c r="U2399" s="8">
        <f t="shared" si="378"/>
        <v>51.333333333333336</v>
      </c>
      <c r="V2399" s="8">
        <f t="shared" si="379"/>
        <v>50.6875</v>
      </c>
    </row>
    <row r="2400" spans="1:22" ht="13.5" x14ac:dyDescent="0.25">
      <c r="A2400" s="3">
        <f>RSI!A2400</f>
        <v>45499</v>
      </c>
      <c r="B2400" s="2">
        <f>RSI!B2400</f>
        <v>3.96</v>
      </c>
      <c r="C2400" s="2">
        <f>RSI!I2400</f>
        <v>73.117163108440039</v>
      </c>
      <c r="D2400" s="2">
        <f>MACD!E2400</f>
        <v>-5.0588243439505298E-2</v>
      </c>
      <c r="E2400" s="2">
        <f>MACD!F2400</f>
        <v>-1.7758689534601177E-2</v>
      </c>
      <c r="F2400" s="2">
        <f>'Moving Avg'!D2400</f>
        <v>3.778</v>
      </c>
      <c r="G2400" s="2">
        <f>'Moving Avg'!F2400</f>
        <v>3.6585000000000001</v>
      </c>
      <c r="H2400" s="2">
        <f>'Moving Avg'!G2400</f>
        <v>3.5425999999999989</v>
      </c>
      <c r="I2400" s="2">
        <f>'Moving Avg'!H2400</f>
        <v>3.3757000000000037</v>
      </c>
      <c r="J2400" s="6" t="str">
        <f>OBV!F2400</f>
        <v>BULLISH</v>
      </c>
      <c r="K2400" s="6" t="str">
        <f>OBV!G2400</f>
        <v>STRONG</v>
      </c>
      <c r="L2400" s="6" t="str">
        <f>OBV!H2400</f>
        <v>CONFIRMED BULLISH</v>
      </c>
      <c r="M2400" s="8">
        <f t="shared" si="370"/>
        <v>0</v>
      </c>
      <c r="N2400" s="8">
        <f t="shared" si="371"/>
        <v>100</v>
      </c>
      <c r="O2400" s="8">
        <f t="shared" si="372"/>
        <v>50</v>
      </c>
      <c r="P2400" s="8">
        <f t="shared" si="373"/>
        <v>100</v>
      </c>
      <c r="Q2400" s="9">
        <f t="shared" si="374"/>
        <v>57.5</v>
      </c>
      <c r="R2400" s="9">
        <f t="shared" si="375"/>
        <v>62.5</v>
      </c>
      <c r="S2400" s="9">
        <f t="shared" si="376"/>
        <v>72.5</v>
      </c>
      <c r="T2400" s="9">
        <f t="shared" si="377"/>
        <v>62.5</v>
      </c>
      <c r="U2400" s="8">
        <f t="shared" si="378"/>
        <v>64.166666666666671</v>
      </c>
      <c r="V2400" s="8">
        <f t="shared" si="379"/>
        <v>63.75</v>
      </c>
    </row>
    <row r="2401" spans="1:22" ht="13.5" x14ac:dyDescent="0.25">
      <c r="A2401" s="3">
        <f>RSI!A2401</f>
        <v>45502</v>
      </c>
      <c r="B2401" s="2">
        <f>RSI!B2401</f>
        <v>4.0999999999999996</v>
      </c>
      <c r="C2401" s="2">
        <f>RSI!I2401</f>
        <v>77.485833500115504</v>
      </c>
      <c r="D2401" s="2">
        <f>MACD!E2401</f>
        <v>-8.2372049832887484E-2</v>
      </c>
      <c r="E2401" s="2">
        <f>MACD!F2401</f>
        <v>-3.0681361594258438E-2</v>
      </c>
      <c r="F2401" s="2">
        <f>'Moving Avg'!D2401</f>
        <v>3.87</v>
      </c>
      <c r="G2401" s="2">
        <f>'Moving Avg'!F2401</f>
        <v>3.6859999999999999</v>
      </c>
      <c r="H2401" s="2">
        <f>'Moving Avg'!G2401</f>
        <v>3.5533999999999986</v>
      </c>
      <c r="I2401" s="2">
        <f>'Moving Avg'!H2401</f>
        <v>3.3794500000000038</v>
      </c>
      <c r="J2401" s="6" t="str">
        <f>OBV!F2401</f>
        <v>BULLISH</v>
      </c>
      <c r="K2401" s="6" t="str">
        <f>OBV!G2401</f>
        <v>STRONG</v>
      </c>
      <c r="L2401" s="6" t="str">
        <f>OBV!H2401</f>
        <v>CONFIRMED BULLISH</v>
      </c>
      <c r="M2401" s="8">
        <f t="shared" si="370"/>
        <v>0</v>
      </c>
      <c r="N2401" s="8">
        <f t="shared" si="371"/>
        <v>100</v>
      </c>
      <c r="O2401" s="8">
        <f t="shared" si="372"/>
        <v>50</v>
      </c>
      <c r="P2401" s="8">
        <f t="shared" si="373"/>
        <v>100</v>
      </c>
      <c r="Q2401" s="9">
        <f t="shared" si="374"/>
        <v>57.5</v>
      </c>
      <c r="R2401" s="9">
        <f t="shared" si="375"/>
        <v>62.5</v>
      </c>
      <c r="S2401" s="9">
        <f t="shared" si="376"/>
        <v>72.5</v>
      </c>
      <c r="T2401" s="9">
        <f t="shared" si="377"/>
        <v>62.5</v>
      </c>
      <c r="U2401" s="8">
        <f t="shared" si="378"/>
        <v>64.166666666666671</v>
      </c>
      <c r="V2401" s="8">
        <f t="shared" si="379"/>
        <v>63.75</v>
      </c>
    </row>
    <row r="2402" spans="1:22" ht="13.5" x14ac:dyDescent="0.25">
      <c r="A2402" s="3">
        <f>RSI!A2402</f>
        <v>45503</v>
      </c>
      <c r="B2402" s="2">
        <f>RSI!B2402</f>
        <v>4.18</v>
      </c>
      <c r="C2402" s="2">
        <f>RSI!I2402</f>
        <v>79.532665097967566</v>
      </c>
      <c r="D2402" s="2">
        <f>MACD!E2402</f>
        <v>-0.11795911125410807</v>
      </c>
      <c r="E2402" s="2">
        <f>MACD!F2402</f>
        <v>-4.8136911526228371E-2</v>
      </c>
      <c r="F2402" s="2">
        <f>'Moving Avg'!D2402</f>
        <v>3.9780000000000002</v>
      </c>
      <c r="G2402" s="2">
        <f>'Moving Avg'!F2402</f>
        <v>3.7105000000000006</v>
      </c>
      <c r="H2402" s="2">
        <f>'Moving Avg'!G2402</f>
        <v>3.565599999999999</v>
      </c>
      <c r="I2402" s="2">
        <f>'Moving Avg'!H2402</f>
        <v>3.3846000000000038</v>
      </c>
      <c r="J2402" s="6" t="str">
        <f>OBV!F2402</f>
        <v>BULLISH</v>
      </c>
      <c r="K2402" s="6" t="str">
        <f>OBV!G2402</f>
        <v>STRONG</v>
      </c>
      <c r="L2402" s="6" t="str">
        <f>OBV!H2402</f>
        <v>CONFIRMED BULLISH</v>
      </c>
      <c r="M2402" s="8">
        <f t="shared" si="370"/>
        <v>0</v>
      </c>
      <c r="N2402" s="8">
        <f t="shared" si="371"/>
        <v>100</v>
      </c>
      <c r="O2402" s="8">
        <f t="shared" si="372"/>
        <v>50</v>
      </c>
      <c r="P2402" s="8">
        <f t="shared" si="373"/>
        <v>100</v>
      </c>
      <c r="Q2402" s="9">
        <f t="shared" si="374"/>
        <v>57.5</v>
      </c>
      <c r="R2402" s="9">
        <f t="shared" si="375"/>
        <v>62.5</v>
      </c>
      <c r="S2402" s="9">
        <f t="shared" si="376"/>
        <v>72.5</v>
      </c>
      <c r="T2402" s="9">
        <f t="shared" si="377"/>
        <v>62.5</v>
      </c>
      <c r="U2402" s="8">
        <f t="shared" si="378"/>
        <v>64.166666666666671</v>
      </c>
      <c r="V2402" s="8">
        <f t="shared" si="379"/>
        <v>63.75</v>
      </c>
    </row>
    <row r="2403" spans="1:22" ht="13.5" x14ac:dyDescent="0.25">
      <c r="A2403" s="3">
        <f>RSI!A2403</f>
        <v>45504</v>
      </c>
      <c r="B2403" s="2">
        <f>RSI!B2403</f>
        <v>4.25</v>
      </c>
      <c r="C2403" s="2">
        <f>RSI!I2403</f>
        <v>81.147704814615906</v>
      </c>
      <c r="D2403" s="2">
        <f>MACD!E2403</f>
        <v>-0.15013747434761004</v>
      </c>
      <c r="E2403" s="2">
        <f>MACD!F2403</f>
        <v>-6.8537024090504717E-2</v>
      </c>
      <c r="F2403" s="2">
        <f>'Moving Avg'!D2403</f>
        <v>4.0780000000000003</v>
      </c>
      <c r="G2403" s="2">
        <f>'Moving Avg'!F2403</f>
        <v>3.7385000000000006</v>
      </c>
      <c r="H2403" s="2">
        <f>'Moving Avg'!G2403</f>
        <v>3.5823999999999989</v>
      </c>
      <c r="I2403" s="2">
        <f>'Moving Avg'!H2403</f>
        <v>3.3892000000000042</v>
      </c>
      <c r="J2403" s="6" t="str">
        <f>OBV!F2403</f>
        <v>BULLISH</v>
      </c>
      <c r="K2403" s="6" t="str">
        <f>OBV!G2403</f>
        <v>STRONG</v>
      </c>
      <c r="L2403" s="6" t="str">
        <f>OBV!H2403</f>
        <v>CONFIRMED BULLISH</v>
      </c>
      <c r="M2403" s="8">
        <f t="shared" si="370"/>
        <v>0</v>
      </c>
      <c r="N2403" s="8">
        <f t="shared" si="371"/>
        <v>100</v>
      </c>
      <c r="O2403" s="8">
        <f t="shared" si="372"/>
        <v>50</v>
      </c>
      <c r="P2403" s="8">
        <f t="shared" si="373"/>
        <v>100</v>
      </c>
      <c r="Q2403" s="9">
        <f t="shared" si="374"/>
        <v>57.5</v>
      </c>
      <c r="R2403" s="9">
        <f t="shared" si="375"/>
        <v>62.5</v>
      </c>
      <c r="S2403" s="9">
        <f t="shared" si="376"/>
        <v>72.5</v>
      </c>
      <c r="T2403" s="9">
        <f t="shared" si="377"/>
        <v>62.5</v>
      </c>
      <c r="U2403" s="8">
        <f t="shared" si="378"/>
        <v>64.166666666666671</v>
      </c>
      <c r="V2403" s="8">
        <f t="shared" si="379"/>
        <v>63.75</v>
      </c>
    </row>
    <row r="2404" spans="1:22" ht="13.5" x14ac:dyDescent="0.25">
      <c r="A2404" s="3">
        <f>RSI!A2404</f>
        <v>45505</v>
      </c>
      <c r="B2404" s="2">
        <f>RSI!B2404</f>
        <v>4.25</v>
      </c>
      <c r="C2404" s="2">
        <f>RSI!I2404</f>
        <v>81.147704814615906</v>
      </c>
      <c r="D2404" s="2">
        <f>MACD!E2404</f>
        <v>-0.18058904116619301</v>
      </c>
      <c r="E2404" s="2">
        <f>MACD!F2404</f>
        <v>-9.0947427505642386E-2</v>
      </c>
      <c r="F2404" s="2">
        <f>'Moving Avg'!D2404</f>
        <v>4.1479999999999997</v>
      </c>
      <c r="G2404" s="2">
        <f>'Moving Avg'!F2404</f>
        <v>3.7665000000000006</v>
      </c>
      <c r="H2404" s="2">
        <f>'Moving Avg'!G2404</f>
        <v>3.6021999999999985</v>
      </c>
      <c r="I2404" s="2">
        <f>'Moving Avg'!H2404</f>
        <v>3.3928500000000041</v>
      </c>
      <c r="J2404" s="6" t="str">
        <f>OBV!F2404</f>
        <v>BULLISH</v>
      </c>
      <c r="K2404" s="6" t="str">
        <f>OBV!G2404</f>
        <v>STRONG</v>
      </c>
      <c r="L2404" s="6" t="str">
        <f>OBV!H2404</f>
        <v>CONFIRMED BULLISH</v>
      </c>
      <c r="M2404" s="8">
        <f t="shared" si="370"/>
        <v>0</v>
      </c>
      <c r="N2404" s="8">
        <f t="shared" si="371"/>
        <v>100</v>
      </c>
      <c r="O2404" s="8">
        <f t="shared" si="372"/>
        <v>50</v>
      </c>
      <c r="P2404" s="8">
        <f t="shared" si="373"/>
        <v>100</v>
      </c>
      <c r="Q2404" s="9">
        <f t="shared" si="374"/>
        <v>57.5</v>
      </c>
      <c r="R2404" s="9">
        <f t="shared" si="375"/>
        <v>62.5</v>
      </c>
      <c r="S2404" s="9">
        <f t="shared" si="376"/>
        <v>72.5</v>
      </c>
      <c r="T2404" s="9">
        <f t="shared" si="377"/>
        <v>62.5</v>
      </c>
      <c r="U2404" s="8">
        <f t="shared" si="378"/>
        <v>64.166666666666671</v>
      </c>
      <c r="V2404" s="8">
        <f t="shared" si="379"/>
        <v>63.75</v>
      </c>
    </row>
    <row r="2405" spans="1:22" ht="13.5" x14ac:dyDescent="0.25">
      <c r="A2405" s="3">
        <f>RSI!A2405</f>
        <v>45506</v>
      </c>
      <c r="B2405" s="2">
        <f>RSI!B2405</f>
        <v>4.1500000000000004</v>
      </c>
      <c r="C2405" s="2">
        <f>RSI!I2405</f>
        <v>71.765422750465973</v>
      </c>
      <c r="D2405" s="2">
        <f>MACD!E2405</f>
        <v>-0.20193327111048198</v>
      </c>
      <c r="E2405" s="2">
        <f>MACD!F2405</f>
        <v>-0.1131445962266103</v>
      </c>
      <c r="F2405" s="2">
        <f>'Moving Avg'!D2405</f>
        <v>4.1859999999999999</v>
      </c>
      <c r="G2405" s="2">
        <f>'Moving Avg'!F2405</f>
        <v>3.7940000000000005</v>
      </c>
      <c r="H2405" s="2">
        <f>'Moving Avg'!G2405</f>
        <v>3.6171999999999986</v>
      </c>
      <c r="I2405" s="2">
        <f>'Moving Avg'!H2405</f>
        <v>3.395400000000004</v>
      </c>
      <c r="J2405" s="6" t="str">
        <f>OBV!F2405</f>
        <v>BULLISH</v>
      </c>
      <c r="K2405" s="6" t="str">
        <f>OBV!G2405</f>
        <v>STRONG</v>
      </c>
      <c r="L2405" s="6" t="str">
        <f>OBV!H2405</f>
        <v>CONFIRMED BULLISH</v>
      </c>
      <c r="M2405" s="8">
        <f t="shared" si="370"/>
        <v>0</v>
      </c>
      <c r="N2405" s="8">
        <f t="shared" si="371"/>
        <v>100</v>
      </c>
      <c r="O2405" s="8">
        <f t="shared" si="372"/>
        <v>50</v>
      </c>
      <c r="P2405" s="8">
        <f t="shared" si="373"/>
        <v>100</v>
      </c>
      <c r="Q2405" s="9">
        <f t="shared" si="374"/>
        <v>57.5</v>
      </c>
      <c r="R2405" s="9">
        <f t="shared" si="375"/>
        <v>62.5</v>
      </c>
      <c r="S2405" s="9">
        <f t="shared" si="376"/>
        <v>72.5</v>
      </c>
      <c r="T2405" s="9">
        <f t="shared" si="377"/>
        <v>62.5</v>
      </c>
      <c r="U2405" s="8">
        <f t="shared" si="378"/>
        <v>64.166666666666671</v>
      </c>
      <c r="V2405" s="8">
        <f t="shared" si="379"/>
        <v>63.75</v>
      </c>
    </row>
    <row r="2406" spans="1:22" ht="13.5" x14ac:dyDescent="0.25">
      <c r="A2406" s="3">
        <f>RSI!A2406</f>
        <v>45509</v>
      </c>
      <c r="B2406" s="2">
        <f>RSI!B2406</f>
        <v>4.1900000000000004</v>
      </c>
      <c r="C2406" s="2">
        <f>RSI!I2406</f>
        <v>73.104943308488657</v>
      </c>
      <c r="D2406" s="2">
        <f>MACD!E2406</f>
        <v>-0.22512965330489143</v>
      </c>
      <c r="E2406" s="2">
        <f>MACD!F2406</f>
        <v>-0.13554160764226653</v>
      </c>
      <c r="F2406" s="2">
        <f>'Moving Avg'!D2406</f>
        <v>4.2039999999999997</v>
      </c>
      <c r="G2406" s="2">
        <f>'Moving Avg'!F2406</f>
        <v>3.8210000000000006</v>
      </c>
      <c r="H2406" s="2">
        <f>'Moving Avg'!G2406</f>
        <v>3.6303999999999985</v>
      </c>
      <c r="I2406" s="2">
        <f>'Moving Avg'!H2406</f>
        <v>3.3971000000000044</v>
      </c>
      <c r="J2406" s="6" t="str">
        <f>OBV!F2406</f>
        <v>BULLISH</v>
      </c>
      <c r="K2406" s="6" t="str">
        <f>OBV!G2406</f>
        <v>NEUTRAL</v>
      </c>
      <c r="L2406" s="6" t="str">
        <f>OBV!H2406</f>
        <v>CONFIRMED BULLISH</v>
      </c>
      <c r="M2406" s="8">
        <f t="shared" si="370"/>
        <v>0</v>
      </c>
      <c r="N2406" s="8">
        <f t="shared" si="371"/>
        <v>100</v>
      </c>
      <c r="O2406" s="8">
        <f t="shared" si="372"/>
        <v>50</v>
      </c>
      <c r="P2406" s="8">
        <f t="shared" si="373"/>
        <v>83.5</v>
      </c>
      <c r="Q2406" s="9">
        <f t="shared" si="374"/>
        <v>55.024999999999999</v>
      </c>
      <c r="R2406" s="9">
        <f t="shared" si="375"/>
        <v>58.375</v>
      </c>
      <c r="S2406" s="9">
        <f t="shared" si="376"/>
        <v>65.075000000000003</v>
      </c>
      <c r="T2406" s="9">
        <f t="shared" si="377"/>
        <v>58.375</v>
      </c>
      <c r="U2406" s="8">
        <f t="shared" si="378"/>
        <v>59.491666666666674</v>
      </c>
      <c r="V2406" s="8">
        <f t="shared" si="379"/>
        <v>59.212500000000006</v>
      </c>
    </row>
    <row r="2407" spans="1:22" ht="13.5" x14ac:dyDescent="0.25">
      <c r="A2407" s="3">
        <f>RSI!A2407</f>
        <v>45510</v>
      </c>
      <c r="B2407" s="2">
        <f>RSI!B2407</f>
        <v>4.1900000000000004</v>
      </c>
      <c r="C2407" s="2">
        <f>RSI!I2407</f>
        <v>73.104943308488657</v>
      </c>
      <c r="D2407" s="2">
        <f>MACD!E2407</f>
        <v>-0.24700568319162297</v>
      </c>
      <c r="E2407" s="2">
        <f>MACD!F2407</f>
        <v>-0.15783442275213783</v>
      </c>
      <c r="F2407" s="2">
        <f>'Moving Avg'!D2407</f>
        <v>4.2060000000000004</v>
      </c>
      <c r="G2407" s="2">
        <f>'Moving Avg'!F2407</f>
        <v>3.8560000000000003</v>
      </c>
      <c r="H2407" s="2">
        <f>'Moving Avg'!G2407</f>
        <v>3.6431999999999989</v>
      </c>
      <c r="I2407" s="2">
        <f>'Moving Avg'!H2407</f>
        <v>3.3999500000000045</v>
      </c>
      <c r="J2407" s="6" t="str">
        <f>OBV!F2407</f>
        <v>BULLISH</v>
      </c>
      <c r="K2407" s="6" t="str">
        <f>OBV!G2407</f>
        <v>NEUTRAL</v>
      </c>
      <c r="L2407" s="6" t="str">
        <f>OBV!H2407</f>
        <v>CONFIRMED BULLISH</v>
      </c>
      <c r="M2407" s="8">
        <f t="shared" si="370"/>
        <v>0</v>
      </c>
      <c r="N2407" s="8">
        <f t="shared" si="371"/>
        <v>100</v>
      </c>
      <c r="O2407" s="8">
        <f t="shared" si="372"/>
        <v>50</v>
      </c>
      <c r="P2407" s="8">
        <f t="shared" si="373"/>
        <v>83.5</v>
      </c>
      <c r="Q2407" s="9">
        <f t="shared" si="374"/>
        <v>55.024999999999999</v>
      </c>
      <c r="R2407" s="9">
        <f t="shared" si="375"/>
        <v>58.375</v>
      </c>
      <c r="S2407" s="9">
        <f t="shared" si="376"/>
        <v>65.075000000000003</v>
      </c>
      <c r="T2407" s="9">
        <f t="shared" si="377"/>
        <v>58.375</v>
      </c>
      <c r="U2407" s="8">
        <f t="shared" si="378"/>
        <v>59.491666666666674</v>
      </c>
      <c r="V2407" s="8">
        <f t="shared" si="379"/>
        <v>59.212500000000006</v>
      </c>
    </row>
    <row r="2408" spans="1:22" ht="13.5" x14ac:dyDescent="0.25">
      <c r="A2408" s="3">
        <f>RSI!A2408</f>
        <v>45511</v>
      </c>
      <c r="B2408" s="2">
        <f>RSI!B2408</f>
        <v>4.01</v>
      </c>
      <c r="C2408" s="2">
        <f>RSI!I2408</f>
        <v>58.596477686076263</v>
      </c>
      <c r="D2408" s="2">
        <f>MACD!E2408</f>
        <v>-0.23734153927733459</v>
      </c>
      <c r="E2408" s="2">
        <f>MACD!F2408</f>
        <v>-0.17373584605717718</v>
      </c>
      <c r="F2408" s="2">
        <f>'Moving Avg'!D2408</f>
        <v>4.1579999999999995</v>
      </c>
      <c r="G2408" s="2">
        <f>'Moving Avg'!F2408</f>
        <v>3.8765000000000001</v>
      </c>
      <c r="H2408" s="2">
        <f>'Moving Avg'!G2408</f>
        <v>3.6553999999999984</v>
      </c>
      <c r="I2408" s="2">
        <f>'Moving Avg'!H2408</f>
        <v>3.4019000000000053</v>
      </c>
      <c r="J2408" s="6" t="str">
        <f>OBV!F2408</f>
        <v>BEARISH</v>
      </c>
      <c r="K2408" s="6" t="str">
        <f>OBV!G2408</f>
        <v>NEUTRAL</v>
      </c>
      <c r="L2408" s="6" t="str">
        <f>OBV!H2408</f>
        <v>CONFIRMED BEARISH</v>
      </c>
      <c r="M2408" s="8">
        <f t="shared" si="370"/>
        <v>25</v>
      </c>
      <c r="N2408" s="8">
        <f t="shared" si="371"/>
        <v>100</v>
      </c>
      <c r="O2408" s="8">
        <f t="shared" si="372"/>
        <v>50</v>
      </c>
      <c r="P2408" s="8">
        <f t="shared" si="373"/>
        <v>16.5</v>
      </c>
      <c r="Q2408" s="9">
        <f t="shared" si="374"/>
        <v>53.725000000000001</v>
      </c>
      <c r="R2408" s="9">
        <f t="shared" si="375"/>
        <v>46.625</v>
      </c>
      <c r="S2408" s="9">
        <f t="shared" si="376"/>
        <v>38.674999999999997</v>
      </c>
      <c r="T2408" s="9">
        <f t="shared" si="377"/>
        <v>47.875</v>
      </c>
      <c r="U2408" s="8">
        <f t="shared" si="378"/>
        <v>46.341666666666661</v>
      </c>
      <c r="V2408" s="8">
        <f t="shared" si="379"/>
        <v>46.724999999999994</v>
      </c>
    </row>
    <row r="2409" spans="1:22" ht="13.5" x14ac:dyDescent="0.25">
      <c r="A2409" s="3">
        <f>RSI!A2409</f>
        <v>45512</v>
      </c>
      <c r="B2409" s="2">
        <f>RSI!B2409</f>
        <v>4.01</v>
      </c>
      <c r="C2409" s="2">
        <f>RSI!I2409</f>
        <v>58.596477686076263</v>
      </c>
      <c r="D2409" s="2">
        <f>MACD!E2409</f>
        <v>-0.20695120955215351</v>
      </c>
      <c r="E2409" s="2">
        <f>MACD!F2409</f>
        <v>-0.18037891875617246</v>
      </c>
      <c r="F2409" s="2">
        <f>'Moving Avg'!D2409</f>
        <v>4.1099999999999994</v>
      </c>
      <c r="G2409" s="2">
        <f>'Moving Avg'!F2409</f>
        <v>3.8970000000000007</v>
      </c>
      <c r="H2409" s="2">
        <f>'Moving Avg'!G2409</f>
        <v>3.6657999999999986</v>
      </c>
      <c r="I2409" s="2">
        <f>'Moving Avg'!H2409</f>
        <v>3.4038500000000051</v>
      </c>
      <c r="J2409" s="6" t="str">
        <f>OBV!F2409</f>
        <v>BEARISH</v>
      </c>
      <c r="K2409" s="6" t="str">
        <f>OBV!G2409</f>
        <v>NEUTRAL</v>
      </c>
      <c r="L2409" s="6" t="str">
        <f>OBV!H2409</f>
        <v>CONFIRMED BEARISH</v>
      </c>
      <c r="M2409" s="8">
        <f t="shared" si="370"/>
        <v>25</v>
      </c>
      <c r="N2409" s="8">
        <f t="shared" si="371"/>
        <v>100</v>
      </c>
      <c r="O2409" s="8">
        <f t="shared" si="372"/>
        <v>50</v>
      </c>
      <c r="P2409" s="8">
        <f t="shared" si="373"/>
        <v>16.5</v>
      </c>
      <c r="Q2409" s="9">
        <f t="shared" si="374"/>
        <v>53.725000000000001</v>
      </c>
      <c r="R2409" s="9">
        <f t="shared" si="375"/>
        <v>46.625</v>
      </c>
      <c r="S2409" s="9">
        <f t="shared" si="376"/>
        <v>38.674999999999997</v>
      </c>
      <c r="T2409" s="9">
        <f t="shared" si="377"/>
        <v>47.875</v>
      </c>
      <c r="U2409" s="8">
        <f t="shared" si="378"/>
        <v>46.341666666666661</v>
      </c>
      <c r="V2409" s="8">
        <f t="shared" si="379"/>
        <v>46.724999999999994</v>
      </c>
    </row>
    <row r="2410" spans="1:22" ht="13.5" x14ac:dyDescent="0.25">
      <c r="A2410" s="3">
        <f>RSI!A2410</f>
        <v>45513</v>
      </c>
      <c r="B2410" s="2">
        <f>RSI!B2410</f>
        <v>4.1900000000000004</v>
      </c>
      <c r="C2410" s="2">
        <f>RSI!I2410</f>
        <v>66.343184636206757</v>
      </c>
      <c r="D2410" s="2">
        <f>MACD!E2410</f>
        <v>-0.18613882917428004</v>
      </c>
      <c r="E2410" s="2">
        <f>MACD!F2410</f>
        <v>-0.18153090083979398</v>
      </c>
      <c r="F2410" s="2">
        <f>'Moving Avg'!D2410</f>
        <v>4.1180000000000003</v>
      </c>
      <c r="G2410" s="2">
        <f>'Moving Avg'!F2410</f>
        <v>3.9265000000000008</v>
      </c>
      <c r="H2410" s="2">
        <f>'Moving Avg'!G2410</f>
        <v>3.6775999999999986</v>
      </c>
      <c r="I2410" s="2">
        <f>'Moving Avg'!H2410</f>
        <v>3.405650000000005</v>
      </c>
      <c r="J2410" s="6" t="str">
        <f>OBV!F2410</f>
        <v>BEARISH</v>
      </c>
      <c r="K2410" s="6" t="str">
        <f>OBV!G2410</f>
        <v>NEUTRAL</v>
      </c>
      <c r="L2410" s="6" t="str">
        <f>OBV!H2410</f>
        <v>BEARISH DIVERGENCE</v>
      </c>
      <c r="M2410" s="8">
        <f t="shared" si="370"/>
        <v>25</v>
      </c>
      <c r="N2410" s="8">
        <f t="shared" si="371"/>
        <v>45</v>
      </c>
      <c r="O2410" s="8">
        <f t="shared" si="372"/>
        <v>50</v>
      </c>
      <c r="P2410" s="8">
        <f t="shared" si="373"/>
        <v>16.5</v>
      </c>
      <c r="Q2410" s="9">
        <f t="shared" si="374"/>
        <v>34.475000000000001</v>
      </c>
      <c r="R2410" s="9">
        <f t="shared" si="375"/>
        <v>35.625</v>
      </c>
      <c r="S2410" s="9">
        <f t="shared" si="376"/>
        <v>30.425000000000001</v>
      </c>
      <c r="T2410" s="9">
        <f t="shared" si="377"/>
        <v>34.125</v>
      </c>
      <c r="U2410" s="8">
        <f t="shared" si="378"/>
        <v>33.508333333333333</v>
      </c>
      <c r="V2410" s="8">
        <f t="shared" si="379"/>
        <v>33.662499999999994</v>
      </c>
    </row>
    <row r="2411" spans="1:22" ht="13.5" x14ac:dyDescent="0.25">
      <c r="A2411" s="3">
        <f>RSI!A2411</f>
        <v>45516</v>
      </c>
      <c r="B2411" s="2">
        <f>RSI!B2411</f>
        <v>4.0999999999999996</v>
      </c>
      <c r="C2411" s="2">
        <f>RSI!I2411</f>
        <v>60.271025984138412</v>
      </c>
      <c r="D2411" s="2">
        <f>MACD!E2411</f>
        <v>-0.14212754734917432</v>
      </c>
      <c r="E2411" s="2">
        <f>MACD!F2411</f>
        <v>-0.17365023014167008</v>
      </c>
      <c r="F2411" s="2">
        <f>'Moving Avg'!D2411</f>
        <v>4.0999999999999996</v>
      </c>
      <c r="G2411" s="2">
        <f>'Moving Avg'!F2411</f>
        <v>3.9514999999999993</v>
      </c>
      <c r="H2411" s="2">
        <f>'Moving Avg'!G2411</f>
        <v>3.6855999999999991</v>
      </c>
      <c r="I2411" s="2">
        <f>'Moving Avg'!H2411</f>
        <v>3.4070000000000049</v>
      </c>
      <c r="J2411" s="6" t="str">
        <f>OBV!F2411</f>
        <v>BEARISH</v>
      </c>
      <c r="K2411" s="6" t="str">
        <f>OBV!G2411</f>
        <v>NEUTRAL</v>
      </c>
      <c r="L2411" s="6" t="str">
        <f>OBV!H2411</f>
        <v>CONFIRMED BEARISH</v>
      </c>
      <c r="M2411" s="8">
        <f t="shared" si="370"/>
        <v>25</v>
      </c>
      <c r="N2411" s="8">
        <f t="shared" si="371"/>
        <v>0</v>
      </c>
      <c r="O2411" s="8">
        <f t="shared" si="372"/>
        <v>50</v>
      </c>
      <c r="P2411" s="8">
        <f t="shared" si="373"/>
        <v>16.5</v>
      </c>
      <c r="Q2411" s="9">
        <f t="shared" si="374"/>
        <v>18.725000000000001</v>
      </c>
      <c r="R2411" s="9">
        <f t="shared" si="375"/>
        <v>26.625</v>
      </c>
      <c r="S2411" s="9">
        <f t="shared" si="376"/>
        <v>23.675000000000001</v>
      </c>
      <c r="T2411" s="9">
        <f t="shared" si="377"/>
        <v>22.875</v>
      </c>
      <c r="U2411" s="8">
        <f t="shared" si="378"/>
        <v>23.008333333333336</v>
      </c>
      <c r="V2411" s="8">
        <f t="shared" si="379"/>
        <v>22.975000000000001</v>
      </c>
    </row>
    <row r="2412" spans="1:22" ht="13.5" x14ac:dyDescent="0.25">
      <c r="A2412" s="3">
        <f>RSI!A2412</f>
        <v>45518</v>
      </c>
      <c r="B2412" s="2">
        <f>RSI!B2412</f>
        <v>4.1100000000000003</v>
      </c>
      <c r="C2412" s="2">
        <f>RSI!I2412</f>
        <v>60.701419610758833</v>
      </c>
      <c r="D2412" s="2">
        <f>MACD!E2412</f>
        <v>-9.4459135123245996E-2</v>
      </c>
      <c r="E2412" s="2">
        <f>MACD!F2412</f>
        <v>-0.15781201113798526</v>
      </c>
      <c r="F2412" s="2">
        <f>'Moving Avg'!D2412</f>
        <v>4.0840000000000005</v>
      </c>
      <c r="G2412" s="2">
        <f>'Moving Avg'!F2412</f>
        <v>3.976999999999999</v>
      </c>
      <c r="H2412" s="2">
        <f>'Moving Avg'!G2412</f>
        <v>3.6969999999999992</v>
      </c>
      <c r="I2412" s="2">
        <f>'Moving Avg'!H2412</f>
        <v>3.408300000000005</v>
      </c>
      <c r="J2412" s="6" t="str">
        <f>OBV!F2412</f>
        <v>BULLISH</v>
      </c>
      <c r="K2412" s="6" t="str">
        <f>OBV!G2412</f>
        <v>NEUTRAL</v>
      </c>
      <c r="L2412" s="6" t="str">
        <f>OBV!H2412</f>
        <v>BULLISH DIVERGENCE</v>
      </c>
      <c r="M2412" s="8">
        <f t="shared" si="370"/>
        <v>25</v>
      </c>
      <c r="N2412" s="8">
        <f t="shared" si="371"/>
        <v>0</v>
      </c>
      <c r="O2412" s="8">
        <f t="shared" si="372"/>
        <v>50</v>
      </c>
      <c r="P2412" s="8">
        <f t="shared" si="373"/>
        <v>66.5</v>
      </c>
      <c r="Q2412" s="9">
        <f t="shared" si="374"/>
        <v>26.225000000000001</v>
      </c>
      <c r="R2412" s="9">
        <f t="shared" si="375"/>
        <v>39.125</v>
      </c>
      <c r="S2412" s="9">
        <f t="shared" si="376"/>
        <v>46.174999999999997</v>
      </c>
      <c r="T2412" s="9">
        <f t="shared" si="377"/>
        <v>35.375</v>
      </c>
      <c r="U2412" s="8">
        <f t="shared" si="378"/>
        <v>37.174999999999997</v>
      </c>
      <c r="V2412" s="8">
        <f t="shared" si="379"/>
        <v>36.724999999999994</v>
      </c>
    </row>
    <row r="2413" spans="1:22" ht="13.5" x14ac:dyDescent="0.25">
      <c r="A2413" s="3">
        <f>RSI!A2413</f>
        <v>45519</v>
      </c>
      <c r="B2413" s="2">
        <f>RSI!B2413</f>
        <v>4.1900000000000004</v>
      </c>
      <c r="C2413" s="2">
        <f>RSI!I2413</f>
        <v>64.056150866077616</v>
      </c>
      <c r="D2413" s="2">
        <f>MACD!E2413</f>
        <v>-5.0394605486143274E-2</v>
      </c>
      <c r="E2413" s="2">
        <f>MACD!F2413</f>
        <v>-0.13632853000761688</v>
      </c>
      <c r="F2413" s="2">
        <f>'Moving Avg'!D2413</f>
        <v>4.12</v>
      </c>
      <c r="G2413" s="2">
        <f>'Moving Avg'!F2413</f>
        <v>4.0044999999999993</v>
      </c>
      <c r="H2413" s="2">
        <f>'Moving Avg'!G2413</f>
        <v>3.7099999999999991</v>
      </c>
      <c r="I2413" s="2">
        <f>'Moving Avg'!H2413</f>
        <v>3.4111500000000046</v>
      </c>
      <c r="J2413" s="6" t="str">
        <f>OBV!F2413</f>
        <v>BULLISH</v>
      </c>
      <c r="K2413" s="6" t="str">
        <f>OBV!G2413</f>
        <v>NEUTRAL</v>
      </c>
      <c r="L2413" s="6" t="str">
        <f>OBV!H2413</f>
        <v>CONFIRMED BULLISH</v>
      </c>
      <c r="M2413" s="8">
        <f t="shared" si="370"/>
        <v>25</v>
      </c>
      <c r="N2413" s="8">
        <f t="shared" si="371"/>
        <v>0</v>
      </c>
      <c r="O2413" s="8">
        <f t="shared" si="372"/>
        <v>50</v>
      </c>
      <c r="P2413" s="8">
        <f t="shared" si="373"/>
        <v>83.5</v>
      </c>
      <c r="Q2413" s="9">
        <f t="shared" si="374"/>
        <v>28.774999999999999</v>
      </c>
      <c r="R2413" s="9">
        <f t="shared" si="375"/>
        <v>43.375</v>
      </c>
      <c r="S2413" s="9">
        <f t="shared" si="376"/>
        <v>53.825000000000003</v>
      </c>
      <c r="T2413" s="9">
        <f t="shared" si="377"/>
        <v>39.625</v>
      </c>
      <c r="U2413" s="8">
        <f t="shared" si="378"/>
        <v>41.991666666666667</v>
      </c>
      <c r="V2413" s="8">
        <f t="shared" si="379"/>
        <v>41.400000000000006</v>
      </c>
    </row>
    <row r="2414" spans="1:22" ht="13.5" x14ac:dyDescent="0.25">
      <c r="A2414" s="3">
        <f>RSI!A2414</f>
        <v>45520</v>
      </c>
      <c r="B2414" s="2">
        <f>RSI!B2414</f>
        <v>4.1900000000000004</v>
      </c>
      <c r="C2414" s="2">
        <f>RSI!I2414</f>
        <v>64.056150866077616</v>
      </c>
      <c r="D2414" s="2">
        <f>MACD!E2414</f>
        <v>-1.4613055423043253E-2</v>
      </c>
      <c r="E2414" s="2">
        <f>MACD!F2414</f>
        <v>-0.11198543509070216</v>
      </c>
      <c r="F2414" s="2">
        <f>'Moving Avg'!D2414</f>
        <v>4.1560000000000006</v>
      </c>
      <c r="G2414" s="2">
        <f>'Moving Avg'!F2414</f>
        <v>4.0319999999999991</v>
      </c>
      <c r="H2414" s="2">
        <f>'Moving Avg'!G2414</f>
        <v>3.7259999999999991</v>
      </c>
      <c r="I2414" s="2">
        <f>'Moving Avg'!H2414</f>
        <v>3.4129500000000048</v>
      </c>
      <c r="J2414" s="6" t="str">
        <f>OBV!F2414</f>
        <v>BULLISH</v>
      </c>
      <c r="K2414" s="6" t="str">
        <f>OBV!G2414</f>
        <v>NEUTRAL</v>
      </c>
      <c r="L2414" s="6" t="str">
        <f>OBV!H2414</f>
        <v>CONFIRMED BULLISH</v>
      </c>
      <c r="M2414" s="8">
        <f t="shared" si="370"/>
        <v>25</v>
      </c>
      <c r="N2414" s="8">
        <f t="shared" si="371"/>
        <v>0</v>
      </c>
      <c r="O2414" s="8">
        <f t="shared" si="372"/>
        <v>50</v>
      </c>
      <c r="P2414" s="8">
        <f t="shared" si="373"/>
        <v>83.5</v>
      </c>
      <c r="Q2414" s="9">
        <f t="shared" si="374"/>
        <v>28.774999999999999</v>
      </c>
      <c r="R2414" s="9">
        <f t="shared" si="375"/>
        <v>43.375</v>
      </c>
      <c r="S2414" s="9">
        <f t="shared" si="376"/>
        <v>53.825000000000003</v>
      </c>
      <c r="T2414" s="9">
        <f t="shared" si="377"/>
        <v>39.625</v>
      </c>
      <c r="U2414" s="8">
        <f t="shared" si="378"/>
        <v>41.991666666666667</v>
      </c>
      <c r="V2414" s="8">
        <f t="shared" si="379"/>
        <v>41.400000000000006</v>
      </c>
    </row>
    <row r="2415" spans="1:22" ht="13.5" x14ac:dyDescent="0.25">
      <c r="A2415" s="3">
        <f>RSI!A2415</f>
        <v>45523</v>
      </c>
      <c r="B2415" s="2">
        <f>RSI!B2415</f>
        <v>4.0999999999999996</v>
      </c>
      <c r="C2415" s="2">
        <f>RSI!I2415</f>
        <v>57.636646934308033</v>
      </c>
      <c r="D2415" s="2">
        <f>MACD!E2415</f>
        <v>5.5532650585647936E-3</v>
      </c>
      <c r="E2415" s="2">
        <f>MACD!F2415</f>
        <v>-8.8477695060848779E-2</v>
      </c>
      <c r="F2415" s="2">
        <f>'Moving Avg'!D2415</f>
        <v>4.1380000000000008</v>
      </c>
      <c r="G2415" s="2">
        <f>'Moving Avg'!F2415</f>
        <v>4.0549999999999988</v>
      </c>
      <c r="H2415" s="2">
        <f>'Moving Avg'!G2415</f>
        <v>3.743199999999999</v>
      </c>
      <c r="I2415" s="2">
        <f>'Moving Avg'!H2415</f>
        <v>3.4142000000000046</v>
      </c>
      <c r="J2415" s="6" t="str">
        <f>OBV!F2415</f>
        <v>BULLISH</v>
      </c>
      <c r="K2415" s="6" t="str">
        <f>OBV!G2415</f>
        <v>NEUTRAL</v>
      </c>
      <c r="L2415" s="6" t="str">
        <f>OBV!H2415</f>
        <v>BULLISH DIVERGENCE</v>
      </c>
      <c r="M2415" s="8">
        <f t="shared" si="370"/>
        <v>25</v>
      </c>
      <c r="N2415" s="8">
        <f t="shared" si="371"/>
        <v>0</v>
      </c>
      <c r="O2415" s="8">
        <f t="shared" si="372"/>
        <v>50</v>
      </c>
      <c r="P2415" s="8">
        <f t="shared" si="373"/>
        <v>66.5</v>
      </c>
      <c r="Q2415" s="9">
        <f t="shared" si="374"/>
        <v>26.225000000000001</v>
      </c>
      <c r="R2415" s="9">
        <f t="shared" si="375"/>
        <v>39.125</v>
      </c>
      <c r="S2415" s="9">
        <f t="shared" si="376"/>
        <v>46.174999999999997</v>
      </c>
      <c r="T2415" s="9">
        <f t="shared" si="377"/>
        <v>35.375</v>
      </c>
      <c r="U2415" s="8">
        <f t="shared" si="378"/>
        <v>37.174999999999997</v>
      </c>
      <c r="V2415" s="8">
        <f t="shared" si="379"/>
        <v>36.724999999999994</v>
      </c>
    </row>
    <row r="2416" spans="1:22" ht="13.5" x14ac:dyDescent="0.25">
      <c r="A2416" s="3">
        <f>RSI!A2416</f>
        <v>45524</v>
      </c>
      <c r="B2416" s="2">
        <f>RSI!B2416</f>
        <v>4.0999999999999996</v>
      </c>
      <c r="C2416" s="2">
        <f>RSI!I2416</f>
        <v>57.636646934308025</v>
      </c>
      <c r="D2416" s="2">
        <f>MACD!E2416</f>
        <v>2.8013450449470678E-2</v>
      </c>
      <c r="E2416" s="2">
        <f>MACD!F2416</f>
        <v>-6.5179465958784891E-2</v>
      </c>
      <c r="F2416" s="2">
        <f>'Moving Avg'!D2416</f>
        <v>4.1380000000000008</v>
      </c>
      <c r="G2416" s="2">
        <f>'Moving Avg'!F2416</f>
        <v>4.0779999999999985</v>
      </c>
      <c r="H2416" s="2">
        <f>'Moving Avg'!G2416</f>
        <v>3.7575999999999983</v>
      </c>
      <c r="I2416" s="2">
        <f>'Moving Avg'!H2416</f>
        <v>3.4158000000000048</v>
      </c>
      <c r="J2416" s="6" t="str">
        <f>OBV!F2416</f>
        <v>BULLISH</v>
      </c>
      <c r="K2416" s="6" t="str">
        <f>OBV!G2416</f>
        <v>NEUTRAL</v>
      </c>
      <c r="L2416" s="6" t="str">
        <f>OBV!H2416</f>
        <v>NEUTRAL</v>
      </c>
      <c r="M2416" s="8">
        <f t="shared" si="370"/>
        <v>25</v>
      </c>
      <c r="N2416" s="8">
        <f t="shared" si="371"/>
        <v>0</v>
      </c>
      <c r="O2416" s="8">
        <f t="shared" si="372"/>
        <v>50</v>
      </c>
      <c r="P2416" s="8">
        <f t="shared" si="373"/>
        <v>49.5</v>
      </c>
      <c r="Q2416" s="9">
        <f t="shared" si="374"/>
        <v>23.675000000000001</v>
      </c>
      <c r="R2416" s="9">
        <f t="shared" si="375"/>
        <v>34.875</v>
      </c>
      <c r="S2416" s="9">
        <f t="shared" si="376"/>
        <v>38.525000000000006</v>
      </c>
      <c r="T2416" s="9">
        <f t="shared" si="377"/>
        <v>31.125</v>
      </c>
      <c r="U2416" s="8">
        <f t="shared" si="378"/>
        <v>32.358333333333334</v>
      </c>
      <c r="V2416" s="8">
        <f t="shared" si="379"/>
        <v>32.049999999999997</v>
      </c>
    </row>
    <row r="2417" spans="1:22" ht="13.5" x14ac:dyDescent="0.25">
      <c r="A2417" s="3">
        <f>RSI!A2417</f>
        <v>45525</v>
      </c>
      <c r="B2417" s="2">
        <f>RSI!B2417</f>
        <v>4.0999999999999996</v>
      </c>
      <c r="C2417" s="2">
        <f>RSI!I2417</f>
        <v>57.636646934308033</v>
      </c>
      <c r="D2417" s="2">
        <f>MACD!E2417</f>
        <v>4.6316861220699224E-2</v>
      </c>
      <c r="E2417" s="2">
        <f>MACD!F2417</f>
        <v>-4.2880200522888066E-2</v>
      </c>
      <c r="F2417" s="2">
        <f>'Moving Avg'!D2417</f>
        <v>4.1360000000000001</v>
      </c>
      <c r="G2417" s="2">
        <f>'Moving Avg'!F2417</f>
        <v>4.1009999999999982</v>
      </c>
      <c r="H2417" s="2">
        <f>'Moving Avg'!G2417</f>
        <v>3.7705999999999982</v>
      </c>
      <c r="I2417" s="2">
        <f>'Moving Avg'!H2417</f>
        <v>3.4170500000000046</v>
      </c>
      <c r="J2417" s="6" t="str">
        <f>OBV!F2417</f>
        <v>BEARISH</v>
      </c>
      <c r="K2417" s="6" t="str">
        <f>OBV!G2417</f>
        <v>NEUTRAL</v>
      </c>
      <c r="L2417" s="6" t="str">
        <f>OBV!H2417</f>
        <v>CONFIRMED BEARISH</v>
      </c>
      <c r="M2417" s="8">
        <f t="shared" si="370"/>
        <v>25</v>
      </c>
      <c r="N2417" s="8">
        <f t="shared" si="371"/>
        <v>0</v>
      </c>
      <c r="O2417" s="8">
        <f t="shared" si="372"/>
        <v>50</v>
      </c>
      <c r="P2417" s="8">
        <f t="shared" si="373"/>
        <v>16.5</v>
      </c>
      <c r="Q2417" s="9">
        <f t="shared" si="374"/>
        <v>18.725000000000001</v>
      </c>
      <c r="R2417" s="9">
        <f t="shared" si="375"/>
        <v>26.625</v>
      </c>
      <c r="S2417" s="9">
        <f t="shared" si="376"/>
        <v>23.675000000000001</v>
      </c>
      <c r="T2417" s="9">
        <f t="shared" si="377"/>
        <v>22.875</v>
      </c>
      <c r="U2417" s="8">
        <f t="shared" si="378"/>
        <v>23.008333333333336</v>
      </c>
      <c r="V2417" s="8">
        <f t="shared" si="379"/>
        <v>22.975000000000001</v>
      </c>
    </row>
    <row r="2418" spans="1:22" ht="13.5" x14ac:dyDescent="0.25">
      <c r="A2418" s="3">
        <f>RSI!A2418</f>
        <v>45526</v>
      </c>
      <c r="B2418" s="2">
        <f>RSI!B2418</f>
        <v>4.0999999999999996</v>
      </c>
      <c r="C2418" s="2">
        <f>RSI!I2418</f>
        <v>57.636646934308025</v>
      </c>
      <c r="D2418" s="2">
        <f>MACD!E2418</f>
        <v>3.3462646170002053E-2</v>
      </c>
      <c r="E2418" s="2">
        <f>MACD!F2418</f>
        <v>-2.7611631184310044E-2</v>
      </c>
      <c r="F2418" s="2">
        <f>'Moving Avg'!D2418</f>
        <v>4.1179999999999994</v>
      </c>
      <c r="G2418" s="2">
        <f>'Moving Avg'!F2418</f>
        <v>4.1184999999999983</v>
      </c>
      <c r="H2418" s="2">
        <f>'Moving Avg'!G2418</f>
        <v>3.7835999999999985</v>
      </c>
      <c r="I2418" s="2">
        <f>'Moving Avg'!H2418</f>
        <v>3.4183000000000043</v>
      </c>
      <c r="J2418" s="6" t="str">
        <f>OBV!F2418</f>
        <v>BEARISH</v>
      </c>
      <c r="K2418" s="6" t="str">
        <f>OBV!G2418</f>
        <v>NEUTRAL</v>
      </c>
      <c r="L2418" s="6" t="str">
        <f>OBV!H2418</f>
        <v>CONFIRMED BEARISH</v>
      </c>
      <c r="M2418" s="8">
        <f t="shared" si="370"/>
        <v>25</v>
      </c>
      <c r="N2418" s="8">
        <f t="shared" si="371"/>
        <v>0</v>
      </c>
      <c r="O2418" s="8">
        <f t="shared" si="372"/>
        <v>50</v>
      </c>
      <c r="P2418" s="8">
        <f t="shared" si="373"/>
        <v>16.5</v>
      </c>
      <c r="Q2418" s="9">
        <f t="shared" si="374"/>
        <v>18.725000000000001</v>
      </c>
      <c r="R2418" s="9">
        <f t="shared" si="375"/>
        <v>26.625</v>
      </c>
      <c r="S2418" s="9">
        <f t="shared" si="376"/>
        <v>23.675000000000001</v>
      </c>
      <c r="T2418" s="9">
        <f t="shared" si="377"/>
        <v>22.875</v>
      </c>
      <c r="U2418" s="8">
        <f t="shared" si="378"/>
        <v>23.008333333333336</v>
      </c>
      <c r="V2418" s="8">
        <f t="shared" si="379"/>
        <v>22.975000000000001</v>
      </c>
    </row>
    <row r="2419" spans="1:22" ht="13.5" x14ac:dyDescent="0.25">
      <c r="A2419" s="3">
        <f>RSI!A2419</f>
        <v>45527</v>
      </c>
      <c r="B2419" s="2">
        <f>RSI!B2419</f>
        <v>4.0999999999999996</v>
      </c>
      <c r="C2419" s="2">
        <f>RSI!I2419</f>
        <v>57.636646934308033</v>
      </c>
      <c r="D2419" s="2">
        <f>MACD!E2419</f>
        <v>2.1984698239456257E-2</v>
      </c>
      <c r="E2419" s="2">
        <f>MACD!F2419</f>
        <v>-1.7692365299556784E-2</v>
      </c>
      <c r="F2419" s="2">
        <f>'Moving Avg'!D2419</f>
        <v>4.0999999999999996</v>
      </c>
      <c r="G2419" s="2">
        <f>'Moving Avg'!F2419</f>
        <v>4.1284999999999981</v>
      </c>
      <c r="H2419" s="2">
        <f>'Moving Avg'!G2419</f>
        <v>3.7985999999999986</v>
      </c>
      <c r="I2419" s="2">
        <f>'Moving Avg'!H2419</f>
        <v>3.4195500000000045</v>
      </c>
      <c r="J2419" s="6" t="str">
        <f>OBV!F2419</f>
        <v>BEARISH</v>
      </c>
      <c r="K2419" s="6" t="str">
        <f>OBV!G2419</f>
        <v>NEUTRAL</v>
      </c>
      <c r="L2419" s="6" t="str">
        <f>OBV!H2419</f>
        <v>CONFIRMED BEARISH</v>
      </c>
      <c r="M2419" s="8">
        <f t="shared" si="370"/>
        <v>25</v>
      </c>
      <c r="N2419" s="8">
        <f t="shared" si="371"/>
        <v>0</v>
      </c>
      <c r="O2419" s="8">
        <f t="shared" si="372"/>
        <v>50</v>
      </c>
      <c r="P2419" s="8">
        <f t="shared" si="373"/>
        <v>16.5</v>
      </c>
      <c r="Q2419" s="9">
        <f t="shared" si="374"/>
        <v>18.725000000000001</v>
      </c>
      <c r="R2419" s="9">
        <f t="shared" si="375"/>
        <v>26.625</v>
      </c>
      <c r="S2419" s="9">
        <f t="shared" si="376"/>
        <v>23.675000000000001</v>
      </c>
      <c r="T2419" s="9">
        <f t="shared" si="377"/>
        <v>22.875</v>
      </c>
      <c r="U2419" s="8">
        <f t="shared" si="378"/>
        <v>23.008333333333336</v>
      </c>
      <c r="V2419" s="8">
        <f t="shared" si="379"/>
        <v>22.975000000000001</v>
      </c>
    </row>
    <row r="2420" spans="1:22" ht="13.5" x14ac:dyDescent="0.25">
      <c r="A2420" s="3">
        <f>RSI!A2420</f>
        <v>45530</v>
      </c>
      <c r="B2420" s="2">
        <f>RSI!B2420</f>
        <v>4.17</v>
      </c>
      <c r="C2420" s="2">
        <f>RSI!I2420</f>
        <v>61.934496026770852</v>
      </c>
      <c r="D2420" s="2">
        <f>MACD!E2420</f>
        <v>3.4222947601683984E-2</v>
      </c>
      <c r="E2420" s="2">
        <f>MACD!F2420</f>
        <v>-7.309302719308631E-3</v>
      </c>
      <c r="F2420" s="2">
        <f>'Moving Avg'!D2420</f>
        <v>4.1139999999999999</v>
      </c>
      <c r="G2420" s="2">
        <f>'Moving Avg'!F2420</f>
        <v>4.1389999999999985</v>
      </c>
      <c r="H2420" s="2">
        <f>'Moving Avg'!G2420</f>
        <v>3.8149999999999982</v>
      </c>
      <c r="I2420" s="2">
        <f>'Moving Avg'!H2420</f>
        <v>3.4211500000000039</v>
      </c>
      <c r="J2420" s="6" t="str">
        <f>OBV!F2420</f>
        <v>BULLISH</v>
      </c>
      <c r="K2420" s="6" t="str">
        <f>OBV!G2420</f>
        <v>NEUTRAL</v>
      </c>
      <c r="L2420" s="6" t="str">
        <f>OBV!H2420</f>
        <v>CONFIRMED BULLISH</v>
      </c>
      <c r="M2420" s="8">
        <f t="shared" si="370"/>
        <v>25</v>
      </c>
      <c r="N2420" s="8">
        <f t="shared" si="371"/>
        <v>0</v>
      </c>
      <c r="O2420" s="8">
        <f t="shared" si="372"/>
        <v>50</v>
      </c>
      <c r="P2420" s="8">
        <f t="shared" si="373"/>
        <v>83.5</v>
      </c>
      <c r="Q2420" s="9">
        <f t="shared" si="374"/>
        <v>28.774999999999999</v>
      </c>
      <c r="R2420" s="9">
        <f t="shared" si="375"/>
        <v>43.375</v>
      </c>
      <c r="S2420" s="9">
        <f t="shared" si="376"/>
        <v>53.825000000000003</v>
      </c>
      <c r="T2420" s="9">
        <f t="shared" si="377"/>
        <v>39.625</v>
      </c>
      <c r="U2420" s="8">
        <f t="shared" si="378"/>
        <v>41.991666666666667</v>
      </c>
      <c r="V2420" s="8">
        <f t="shared" si="379"/>
        <v>41.400000000000006</v>
      </c>
    </row>
    <row r="2421" spans="1:22" ht="13.5" x14ac:dyDescent="0.25">
      <c r="A2421" s="3">
        <f>RSI!A2421</f>
        <v>45531</v>
      </c>
      <c r="B2421" s="2">
        <f>RSI!B2421</f>
        <v>4.17</v>
      </c>
      <c r="C2421" s="2">
        <f>RSI!I2421</f>
        <v>61.934496026770844</v>
      </c>
      <c r="D2421" s="2">
        <f>MACD!E2421</f>
        <v>2.9803080890020262E-2</v>
      </c>
      <c r="E2421" s="2">
        <f>MACD!F2421</f>
        <v>1.1317400255714781E-4</v>
      </c>
      <c r="F2421" s="2">
        <f>'Moving Avg'!D2421</f>
        <v>4.1280000000000001</v>
      </c>
      <c r="G2421" s="2">
        <f>'Moving Avg'!F2421</f>
        <v>4.1424999999999992</v>
      </c>
      <c r="H2421" s="2">
        <f>'Moving Avg'!G2421</f>
        <v>3.8303999999999978</v>
      </c>
      <c r="I2421" s="2">
        <f>'Moving Avg'!H2421</f>
        <v>3.4227500000000042</v>
      </c>
      <c r="J2421" s="6" t="str">
        <f>OBV!F2421</f>
        <v>BULLISH</v>
      </c>
      <c r="K2421" s="6" t="str">
        <f>OBV!G2421</f>
        <v>NEUTRAL</v>
      </c>
      <c r="L2421" s="6" t="str">
        <f>OBV!H2421</f>
        <v>CONFIRMED BULLISH</v>
      </c>
      <c r="M2421" s="8">
        <f t="shared" si="370"/>
        <v>25</v>
      </c>
      <c r="N2421" s="8">
        <f t="shared" si="371"/>
        <v>0</v>
      </c>
      <c r="O2421" s="8">
        <f t="shared" si="372"/>
        <v>50</v>
      </c>
      <c r="P2421" s="8">
        <f t="shared" si="373"/>
        <v>83.5</v>
      </c>
      <c r="Q2421" s="9">
        <f t="shared" si="374"/>
        <v>28.774999999999999</v>
      </c>
      <c r="R2421" s="9">
        <f t="shared" si="375"/>
        <v>43.375</v>
      </c>
      <c r="S2421" s="9">
        <f t="shared" si="376"/>
        <v>53.825000000000003</v>
      </c>
      <c r="T2421" s="9">
        <f t="shared" si="377"/>
        <v>39.625</v>
      </c>
      <c r="U2421" s="8">
        <f t="shared" si="378"/>
        <v>41.991666666666667</v>
      </c>
      <c r="V2421" s="8">
        <f t="shared" si="379"/>
        <v>41.400000000000006</v>
      </c>
    </row>
    <row r="2422" spans="1:22" ht="13.5" x14ac:dyDescent="0.25">
      <c r="A2422" s="3">
        <f>RSI!A2422</f>
        <v>45532</v>
      </c>
      <c r="B2422" s="2">
        <f>RSI!B2422</f>
        <v>4.1500000000000004</v>
      </c>
      <c r="C2422" s="2">
        <f>RSI!I2422</f>
        <v>59.920145633463711</v>
      </c>
      <c r="D2422" s="2">
        <f>MACD!E2422</f>
        <v>2.8222808328003168E-2</v>
      </c>
      <c r="E2422" s="2">
        <f>MACD!F2422</f>
        <v>5.7351008676463523E-3</v>
      </c>
      <c r="F2422" s="2">
        <f>'Moving Avg'!D2422</f>
        <v>4.1379999999999999</v>
      </c>
      <c r="G2422" s="2">
        <f>'Moving Avg'!F2422</f>
        <v>4.141</v>
      </c>
      <c r="H2422" s="2">
        <f>'Moving Avg'!G2422</f>
        <v>3.8453999999999984</v>
      </c>
      <c r="I2422" s="2">
        <f>'Moving Avg'!H2422</f>
        <v>3.4245000000000045</v>
      </c>
      <c r="J2422" s="6" t="str">
        <f>OBV!F2422</f>
        <v>BULLISH</v>
      </c>
      <c r="K2422" s="6" t="str">
        <f>OBV!G2422</f>
        <v>NEUTRAL</v>
      </c>
      <c r="L2422" s="6" t="str">
        <f>OBV!H2422</f>
        <v>CONFIRMED BULLISH</v>
      </c>
      <c r="M2422" s="8">
        <f t="shared" si="370"/>
        <v>25</v>
      </c>
      <c r="N2422" s="8">
        <f t="shared" si="371"/>
        <v>0</v>
      </c>
      <c r="O2422" s="8">
        <f t="shared" si="372"/>
        <v>50</v>
      </c>
      <c r="P2422" s="8">
        <f t="shared" si="373"/>
        <v>83.5</v>
      </c>
      <c r="Q2422" s="9">
        <f t="shared" si="374"/>
        <v>28.774999999999999</v>
      </c>
      <c r="R2422" s="9">
        <f t="shared" si="375"/>
        <v>43.375</v>
      </c>
      <c r="S2422" s="9">
        <f t="shared" si="376"/>
        <v>53.825000000000003</v>
      </c>
      <c r="T2422" s="9">
        <f t="shared" si="377"/>
        <v>39.625</v>
      </c>
      <c r="U2422" s="8">
        <f t="shared" si="378"/>
        <v>41.991666666666667</v>
      </c>
      <c r="V2422" s="8">
        <f t="shared" si="379"/>
        <v>41.400000000000006</v>
      </c>
    </row>
    <row r="2423" spans="1:22" ht="13.5" x14ac:dyDescent="0.25">
      <c r="A2423" s="3">
        <f>RSI!A2423</f>
        <v>45533</v>
      </c>
      <c r="B2423" s="2">
        <f>RSI!B2423</f>
        <v>4.17</v>
      </c>
      <c r="C2423" s="2">
        <f>RSI!I2423</f>
        <v>61.276465381561259</v>
      </c>
      <c r="D2423" s="2">
        <f>MACD!E2423</f>
        <v>3.7033445969409051E-2</v>
      </c>
      <c r="E2423" s="2">
        <f>MACD!F2423</f>
        <v>1.1994769887998892E-2</v>
      </c>
      <c r="F2423" s="2">
        <f>'Moving Avg'!D2423</f>
        <v>4.1519999999999992</v>
      </c>
      <c r="G2423" s="2">
        <f>'Moving Avg'!F2423</f>
        <v>4.1370000000000005</v>
      </c>
      <c r="H2423" s="2">
        <f>'Moving Avg'!G2423</f>
        <v>3.860799999999998</v>
      </c>
      <c r="I2423" s="2">
        <f>'Moving Avg'!H2423</f>
        <v>3.4274500000000034</v>
      </c>
      <c r="J2423" s="6" t="str">
        <f>OBV!F2423</f>
        <v>BULLISH</v>
      </c>
      <c r="K2423" s="6" t="str">
        <f>OBV!G2423</f>
        <v>NEUTRAL</v>
      </c>
      <c r="L2423" s="6" t="str">
        <f>OBV!H2423</f>
        <v>CONFIRMED BULLISH</v>
      </c>
      <c r="M2423" s="8">
        <f t="shared" si="370"/>
        <v>25</v>
      </c>
      <c r="N2423" s="8">
        <f t="shared" si="371"/>
        <v>0</v>
      </c>
      <c r="O2423" s="8">
        <f t="shared" si="372"/>
        <v>50</v>
      </c>
      <c r="P2423" s="8">
        <f t="shared" si="373"/>
        <v>83.5</v>
      </c>
      <c r="Q2423" s="9">
        <f t="shared" si="374"/>
        <v>28.774999999999999</v>
      </c>
      <c r="R2423" s="9">
        <f t="shared" si="375"/>
        <v>43.375</v>
      </c>
      <c r="S2423" s="9">
        <f t="shared" si="376"/>
        <v>53.825000000000003</v>
      </c>
      <c r="T2423" s="9">
        <f t="shared" si="377"/>
        <v>39.625</v>
      </c>
      <c r="U2423" s="8">
        <f t="shared" si="378"/>
        <v>41.991666666666667</v>
      </c>
      <c r="V2423" s="8">
        <f t="shared" si="379"/>
        <v>41.400000000000006</v>
      </c>
    </row>
    <row r="2424" spans="1:22" ht="13.5" x14ac:dyDescent="0.25">
      <c r="A2424" s="3">
        <f>RSI!A2424</f>
        <v>45534</v>
      </c>
      <c r="B2424" s="2">
        <f>RSI!B2424</f>
        <v>4.17</v>
      </c>
      <c r="C2424" s="2">
        <f>RSI!I2424</f>
        <v>61.276465381561259</v>
      </c>
      <c r="D2424" s="2">
        <f>MACD!E2424</f>
        <v>4.3742253854049729E-2</v>
      </c>
      <c r="E2424" s="2">
        <f>MACD!F2424</f>
        <v>1.8344266681209059E-2</v>
      </c>
      <c r="F2424" s="2">
        <f>'Moving Avg'!D2424</f>
        <v>4.1659999999999995</v>
      </c>
      <c r="G2424" s="2">
        <f>'Moving Avg'!F2424</f>
        <v>4.1330000000000009</v>
      </c>
      <c r="H2424" s="2">
        <f>'Moving Avg'!G2424</f>
        <v>3.8741999999999992</v>
      </c>
      <c r="I2424" s="2">
        <f>'Moving Avg'!H2424</f>
        <v>3.4304000000000037</v>
      </c>
      <c r="J2424" s="6" t="str">
        <f>OBV!F2424</f>
        <v>BULLISH</v>
      </c>
      <c r="K2424" s="6" t="str">
        <f>OBV!G2424</f>
        <v>NEUTRAL</v>
      </c>
      <c r="L2424" s="6" t="str">
        <f>OBV!H2424</f>
        <v>CONFIRMED BULLISH</v>
      </c>
      <c r="M2424" s="8">
        <f t="shared" si="370"/>
        <v>25</v>
      </c>
      <c r="N2424" s="8">
        <f t="shared" si="371"/>
        <v>0</v>
      </c>
      <c r="O2424" s="8">
        <f t="shared" si="372"/>
        <v>50</v>
      </c>
      <c r="P2424" s="8">
        <f t="shared" si="373"/>
        <v>83.5</v>
      </c>
      <c r="Q2424" s="9">
        <f t="shared" si="374"/>
        <v>28.774999999999999</v>
      </c>
      <c r="R2424" s="9">
        <f t="shared" si="375"/>
        <v>43.375</v>
      </c>
      <c r="S2424" s="9">
        <f t="shared" si="376"/>
        <v>53.825000000000003</v>
      </c>
      <c r="T2424" s="9">
        <f t="shared" si="377"/>
        <v>39.625</v>
      </c>
      <c r="U2424" s="8">
        <f t="shared" si="378"/>
        <v>41.991666666666667</v>
      </c>
      <c r="V2424" s="8">
        <f t="shared" si="379"/>
        <v>41.400000000000006</v>
      </c>
    </row>
    <row r="2425" spans="1:22" ht="13.5" x14ac:dyDescent="0.25">
      <c r="A2425" s="3">
        <f>RSI!A2425</f>
        <v>45537</v>
      </c>
      <c r="B2425" s="2">
        <f>RSI!B2425</f>
        <v>4.17</v>
      </c>
      <c r="C2425" s="2">
        <f>RSI!I2425</f>
        <v>61.276465381561266</v>
      </c>
      <c r="D2425" s="2">
        <f>MACD!E2425</f>
        <v>3.4881721526015319E-2</v>
      </c>
      <c r="E2425" s="2">
        <f>MACD!F2425</f>
        <v>2.1651757650170311E-2</v>
      </c>
      <c r="F2425" s="2">
        <f>'Moving Avg'!D2425</f>
        <v>4.1659999999999995</v>
      </c>
      <c r="G2425" s="2">
        <f>'Moving Avg'!F2425</f>
        <v>4.1340000000000003</v>
      </c>
      <c r="H2425" s="2">
        <f>'Moving Avg'!G2425</f>
        <v>3.8875999999999986</v>
      </c>
      <c r="I2425" s="2">
        <f>'Moving Avg'!H2425</f>
        <v>3.4323000000000032</v>
      </c>
      <c r="J2425" s="6" t="str">
        <f>OBV!F2425</f>
        <v>BULLISH</v>
      </c>
      <c r="K2425" s="6" t="str">
        <f>OBV!G2425</f>
        <v>NEUTRAL</v>
      </c>
      <c r="L2425" s="6" t="str">
        <f>OBV!H2425</f>
        <v>NEUTRAL</v>
      </c>
      <c r="M2425" s="8">
        <f t="shared" si="370"/>
        <v>25</v>
      </c>
      <c r="N2425" s="8">
        <f t="shared" si="371"/>
        <v>0</v>
      </c>
      <c r="O2425" s="8">
        <f t="shared" si="372"/>
        <v>50</v>
      </c>
      <c r="P2425" s="8">
        <f t="shared" si="373"/>
        <v>49.5</v>
      </c>
      <c r="Q2425" s="9">
        <f t="shared" si="374"/>
        <v>23.675000000000001</v>
      </c>
      <c r="R2425" s="9">
        <f t="shared" si="375"/>
        <v>34.875</v>
      </c>
      <c r="S2425" s="9">
        <f t="shared" si="376"/>
        <v>38.525000000000006</v>
      </c>
      <c r="T2425" s="9">
        <f t="shared" si="377"/>
        <v>31.125</v>
      </c>
      <c r="U2425" s="8">
        <f t="shared" si="378"/>
        <v>32.358333333333334</v>
      </c>
      <c r="V2425" s="8">
        <f t="shared" si="379"/>
        <v>32.049999999999997</v>
      </c>
    </row>
    <row r="2426" spans="1:22" ht="13.5" x14ac:dyDescent="0.25">
      <c r="A2426" s="3">
        <f>RSI!A2426</f>
        <v>45538</v>
      </c>
      <c r="B2426" s="2">
        <f>RSI!B2426</f>
        <v>4.16</v>
      </c>
      <c r="C2426" s="2">
        <f>RSI!I2426</f>
        <v>60.00831305470463</v>
      </c>
      <c r="D2426" s="2">
        <f>MACD!E2426</f>
        <v>2.7485216465293227E-2</v>
      </c>
      <c r="E2426" s="2">
        <f>MACD!F2426</f>
        <v>2.2818449413194896E-2</v>
      </c>
      <c r="F2426" s="2">
        <f>'Moving Avg'!D2426</f>
        <v>4.1639999999999997</v>
      </c>
      <c r="G2426" s="2">
        <f>'Moving Avg'!F2426</f>
        <v>4.1325000000000012</v>
      </c>
      <c r="H2426" s="2">
        <f>'Moving Avg'!G2426</f>
        <v>3.8997999999999986</v>
      </c>
      <c r="I2426" s="2">
        <f>'Moving Avg'!H2426</f>
        <v>3.4338500000000027</v>
      </c>
      <c r="J2426" s="6" t="str">
        <f>OBV!F2426</f>
        <v>BEARISH</v>
      </c>
      <c r="K2426" s="6" t="str">
        <f>OBV!G2426</f>
        <v>NEUTRAL</v>
      </c>
      <c r="L2426" s="6" t="str">
        <f>OBV!H2426</f>
        <v>CONFIRMED BEARISH</v>
      </c>
      <c r="M2426" s="8">
        <f t="shared" si="370"/>
        <v>25</v>
      </c>
      <c r="N2426" s="8">
        <f t="shared" si="371"/>
        <v>0</v>
      </c>
      <c r="O2426" s="8">
        <f t="shared" si="372"/>
        <v>50</v>
      </c>
      <c r="P2426" s="8">
        <f t="shared" si="373"/>
        <v>16.5</v>
      </c>
      <c r="Q2426" s="9">
        <f t="shared" si="374"/>
        <v>18.725000000000001</v>
      </c>
      <c r="R2426" s="9">
        <f t="shared" si="375"/>
        <v>26.625</v>
      </c>
      <c r="S2426" s="9">
        <f t="shared" si="376"/>
        <v>23.675000000000001</v>
      </c>
      <c r="T2426" s="9">
        <f t="shared" si="377"/>
        <v>22.875</v>
      </c>
      <c r="U2426" s="8">
        <f t="shared" si="378"/>
        <v>23.008333333333336</v>
      </c>
      <c r="V2426" s="8">
        <f t="shared" si="379"/>
        <v>22.975000000000001</v>
      </c>
    </row>
    <row r="2427" spans="1:22" ht="13.5" x14ac:dyDescent="0.25">
      <c r="A2427" s="3">
        <f>RSI!A2427</f>
        <v>45539</v>
      </c>
      <c r="B2427" s="2">
        <f>RSI!B2427</f>
        <v>4.1500000000000004</v>
      </c>
      <c r="C2427" s="2">
        <f>RSI!I2427</f>
        <v>58.700032925292739</v>
      </c>
      <c r="D2427" s="2">
        <f>MACD!E2427</f>
        <v>2.1433992084780584E-2</v>
      </c>
      <c r="E2427" s="2">
        <f>MACD!F2427</f>
        <v>2.2541557947512034E-2</v>
      </c>
      <c r="F2427" s="2">
        <f>'Moving Avg'!D2427</f>
        <v>4.1639999999999997</v>
      </c>
      <c r="G2427" s="2">
        <f>'Moving Avg'!F2427</f>
        <v>4.1305000000000005</v>
      </c>
      <c r="H2427" s="2">
        <f>'Moving Avg'!G2427</f>
        <v>3.9097999999999984</v>
      </c>
      <c r="I2427" s="2">
        <f>'Moving Avg'!H2427</f>
        <v>3.435100000000002</v>
      </c>
      <c r="J2427" s="6" t="str">
        <f>OBV!F2427</f>
        <v>BEARISH</v>
      </c>
      <c r="K2427" s="6" t="str">
        <f>OBV!G2427</f>
        <v>NEUTRAL</v>
      </c>
      <c r="L2427" s="6" t="str">
        <f>OBV!H2427</f>
        <v>NEUTRAL</v>
      </c>
      <c r="M2427" s="8">
        <f t="shared" si="370"/>
        <v>25</v>
      </c>
      <c r="N2427" s="8">
        <f t="shared" si="371"/>
        <v>45</v>
      </c>
      <c r="O2427" s="8">
        <f t="shared" si="372"/>
        <v>50</v>
      </c>
      <c r="P2427" s="8">
        <f t="shared" si="373"/>
        <v>16.5</v>
      </c>
      <c r="Q2427" s="9">
        <f t="shared" si="374"/>
        <v>34.475000000000001</v>
      </c>
      <c r="R2427" s="9">
        <f t="shared" si="375"/>
        <v>35.625</v>
      </c>
      <c r="S2427" s="9">
        <f t="shared" si="376"/>
        <v>30.425000000000001</v>
      </c>
      <c r="T2427" s="9">
        <f t="shared" si="377"/>
        <v>34.125</v>
      </c>
      <c r="U2427" s="8">
        <f t="shared" si="378"/>
        <v>33.508333333333333</v>
      </c>
      <c r="V2427" s="8">
        <f t="shared" si="379"/>
        <v>33.662499999999994</v>
      </c>
    </row>
    <row r="2428" spans="1:22" ht="13.5" x14ac:dyDescent="0.25">
      <c r="A2428" s="3">
        <f>RSI!A2428</f>
        <v>45540</v>
      </c>
      <c r="B2428" s="2">
        <f>RSI!B2428</f>
        <v>4.17</v>
      </c>
      <c r="C2428" s="2">
        <f>RSI!I2428</f>
        <v>60.552389974136716</v>
      </c>
      <c r="D2428" s="2">
        <f>MACD!E2428</f>
        <v>1.4397460252928873E-2</v>
      </c>
      <c r="E2428" s="2">
        <f>MACD!F2428</f>
        <v>2.0912738408595404E-2</v>
      </c>
      <c r="F2428" s="2">
        <f>'Moving Avg'!D2428</f>
        <v>4.1639999999999997</v>
      </c>
      <c r="G2428" s="2">
        <f>'Moving Avg'!F2428</f>
        <v>4.1385000000000005</v>
      </c>
      <c r="H2428" s="2">
        <f>'Moving Avg'!G2428</f>
        <v>3.9231999999999982</v>
      </c>
      <c r="I2428" s="2">
        <f>'Moving Avg'!H2428</f>
        <v>3.4364500000000016</v>
      </c>
      <c r="J2428" s="6" t="str">
        <f>OBV!F2428</f>
        <v>BEARISH</v>
      </c>
      <c r="K2428" s="6" t="str">
        <f>OBV!G2428</f>
        <v>NEUTRAL</v>
      </c>
      <c r="L2428" s="6" t="str">
        <f>OBV!H2428</f>
        <v>NEUTRAL</v>
      </c>
      <c r="M2428" s="8">
        <f t="shared" si="370"/>
        <v>25</v>
      </c>
      <c r="N2428" s="8">
        <f t="shared" si="371"/>
        <v>45</v>
      </c>
      <c r="O2428" s="8">
        <f t="shared" si="372"/>
        <v>50</v>
      </c>
      <c r="P2428" s="8">
        <f t="shared" si="373"/>
        <v>16.5</v>
      </c>
      <c r="Q2428" s="9">
        <f t="shared" si="374"/>
        <v>34.475000000000001</v>
      </c>
      <c r="R2428" s="9">
        <f t="shared" si="375"/>
        <v>35.625</v>
      </c>
      <c r="S2428" s="9">
        <f t="shared" si="376"/>
        <v>30.425000000000001</v>
      </c>
      <c r="T2428" s="9">
        <f t="shared" si="377"/>
        <v>34.125</v>
      </c>
      <c r="U2428" s="8">
        <f t="shared" si="378"/>
        <v>33.508333333333333</v>
      </c>
      <c r="V2428" s="8">
        <f t="shared" si="379"/>
        <v>33.662499999999994</v>
      </c>
    </row>
    <row r="2429" spans="1:22" ht="13.5" x14ac:dyDescent="0.25">
      <c r="A2429" s="3">
        <f>RSI!A2429</f>
        <v>45541</v>
      </c>
      <c r="B2429" s="2">
        <f>RSI!B2429</f>
        <v>4.17</v>
      </c>
      <c r="C2429" s="2">
        <f>RSI!I2429</f>
        <v>60.552389974136716</v>
      </c>
      <c r="D2429" s="2">
        <f>MACD!E2429</f>
        <v>7.922713544179949E-3</v>
      </c>
      <c r="E2429" s="2">
        <f>MACD!F2429</f>
        <v>1.8314733435712317E-2</v>
      </c>
      <c r="F2429" s="2">
        <f>'Moving Avg'!D2429</f>
        <v>4.1639999999999997</v>
      </c>
      <c r="G2429" s="2">
        <f>'Moving Avg'!F2429</f>
        <v>4.1465000000000014</v>
      </c>
      <c r="H2429" s="2">
        <f>'Moving Avg'!G2429</f>
        <v>3.9365999999999981</v>
      </c>
      <c r="I2429" s="2">
        <f>'Moving Avg'!H2429</f>
        <v>3.4378000000000011</v>
      </c>
      <c r="J2429" s="6" t="str">
        <f>OBV!F2429</f>
        <v>BEARISH</v>
      </c>
      <c r="K2429" s="6" t="str">
        <f>OBV!G2429</f>
        <v>NEUTRAL</v>
      </c>
      <c r="L2429" s="6" t="str">
        <f>OBV!H2429</f>
        <v>NEUTRAL</v>
      </c>
      <c r="M2429" s="8">
        <f t="shared" si="370"/>
        <v>25</v>
      </c>
      <c r="N2429" s="8">
        <f t="shared" si="371"/>
        <v>45</v>
      </c>
      <c r="O2429" s="8">
        <f t="shared" si="372"/>
        <v>50</v>
      </c>
      <c r="P2429" s="8">
        <f t="shared" si="373"/>
        <v>16.5</v>
      </c>
      <c r="Q2429" s="9">
        <f t="shared" si="374"/>
        <v>34.475000000000001</v>
      </c>
      <c r="R2429" s="9">
        <f t="shared" si="375"/>
        <v>35.625</v>
      </c>
      <c r="S2429" s="9">
        <f t="shared" si="376"/>
        <v>30.425000000000001</v>
      </c>
      <c r="T2429" s="9">
        <f t="shared" si="377"/>
        <v>34.125</v>
      </c>
      <c r="U2429" s="8">
        <f t="shared" si="378"/>
        <v>33.508333333333333</v>
      </c>
      <c r="V2429" s="8">
        <f t="shared" si="379"/>
        <v>33.662499999999994</v>
      </c>
    </row>
    <row r="2430" spans="1:22" ht="13.5" x14ac:dyDescent="0.25">
      <c r="A2430" s="3">
        <f>RSI!A2430</f>
        <v>45544</v>
      </c>
      <c r="B2430" s="2">
        <f>RSI!B2430</f>
        <v>4.17</v>
      </c>
      <c r="C2430" s="2">
        <f>RSI!I2430</f>
        <v>60.552389974136716</v>
      </c>
      <c r="D2430" s="2">
        <f>MACD!E2430</f>
        <v>1.2731128931409152E-2</v>
      </c>
      <c r="E2430" s="2">
        <f>MACD!F2430</f>
        <v>1.7198012534851682E-2</v>
      </c>
      <c r="F2430" s="2">
        <f>'Moving Avg'!D2430</f>
        <v>4.1639999999999997</v>
      </c>
      <c r="G2430" s="2">
        <f>'Moving Avg'!F2430</f>
        <v>4.1455000000000011</v>
      </c>
      <c r="H2430" s="2">
        <f>'Moving Avg'!G2430</f>
        <v>3.9519999999999977</v>
      </c>
      <c r="I2430" s="2">
        <f>'Moving Avg'!H2430</f>
        <v>3.4391500000000006</v>
      </c>
      <c r="J2430" s="6" t="str">
        <f>OBV!F2430</f>
        <v>BEARISH</v>
      </c>
      <c r="K2430" s="6" t="str">
        <f>OBV!G2430</f>
        <v>NEUTRAL</v>
      </c>
      <c r="L2430" s="6" t="str">
        <f>OBV!H2430</f>
        <v>NEUTRAL</v>
      </c>
      <c r="M2430" s="8">
        <f t="shared" si="370"/>
        <v>25</v>
      </c>
      <c r="N2430" s="8">
        <f t="shared" si="371"/>
        <v>45</v>
      </c>
      <c r="O2430" s="8">
        <f t="shared" si="372"/>
        <v>50</v>
      </c>
      <c r="P2430" s="8">
        <f t="shared" si="373"/>
        <v>16.5</v>
      </c>
      <c r="Q2430" s="9">
        <f t="shared" si="374"/>
        <v>34.475000000000001</v>
      </c>
      <c r="R2430" s="9">
        <f t="shared" si="375"/>
        <v>35.625</v>
      </c>
      <c r="S2430" s="9">
        <f t="shared" si="376"/>
        <v>30.425000000000001</v>
      </c>
      <c r="T2430" s="9">
        <f t="shared" si="377"/>
        <v>34.125</v>
      </c>
      <c r="U2430" s="8">
        <f t="shared" si="378"/>
        <v>33.508333333333333</v>
      </c>
      <c r="V2430" s="8">
        <f t="shared" si="379"/>
        <v>33.662499999999994</v>
      </c>
    </row>
    <row r="2431" spans="1:22" ht="13.5" x14ac:dyDescent="0.25">
      <c r="A2431" s="3">
        <f>RSI!A2431</f>
        <v>45545</v>
      </c>
      <c r="B2431" s="2">
        <f>RSI!B2431</f>
        <v>4.17</v>
      </c>
      <c r="C2431" s="2">
        <f>RSI!I2431</f>
        <v>60.552389974136716</v>
      </c>
      <c r="D2431" s="2">
        <f>MACD!E2431</f>
        <v>1.6353321853809E-2</v>
      </c>
      <c r="E2431" s="2">
        <f>MACD!F2431</f>
        <v>1.7029074398643148E-2</v>
      </c>
      <c r="F2431" s="2">
        <f>'Moving Avg'!D2431</f>
        <v>4.1659999999999995</v>
      </c>
      <c r="G2431" s="2">
        <f>'Moving Avg'!F2431</f>
        <v>4.1490000000000018</v>
      </c>
      <c r="H2431" s="2">
        <f>'Moving Avg'!G2431</f>
        <v>3.9643999999999977</v>
      </c>
      <c r="I2431" s="2">
        <f>'Moving Avg'!H2431</f>
        <v>3.4405000000000006</v>
      </c>
      <c r="J2431" s="6" t="str">
        <f>OBV!F2431</f>
        <v>BEARISH</v>
      </c>
      <c r="K2431" s="6" t="str">
        <f>OBV!G2431</f>
        <v>NEUTRAL</v>
      </c>
      <c r="L2431" s="6" t="str">
        <f>OBV!H2431</f>
        <v>BEARISH DIVERGENCE</v>
      </c>
      <c r="M2431" s="8">
        <f t="shared" si="370"/>
        <v>25</v>
      </c>
      <c r="N2431" s="8">
        <f t="shared" si="371"/>
        <v>45</v>
      </c>
      <c r="O2431" s="8">
        <f t="shared" si="372"/>
        <v>50</v>
      </c>
      <c r="P2431" s="8">
        <f t="shared" si="373"/>
        <v>16.5</v>
      </c>
      <c r="Q2431" s="9">
        <f t="shared" si="374"/>
        <v>34.475000000000001</v>
      </c>
      <c r="R2431" s="9">
        <f t="shared" si="375"/>
        <v>35.625</v>
      </c>
      <c r="S2431" s="9">
        <f t="shared" si="376"/>
        <v>30.425000000000001</v>
      </c>
      <c r="T2431" s="9">
        <f t="shared" si="377"/>
        <v>34.125</v>
      </c>
      <c r="U2431" s="8">
        <f t="shared" si="378"/>
        <v>33.508333333333333</v>
      </c>
      <c r="V2431" s="8">
        <f t="shared" si="379"/>
        <v>33.662499999999994</v>
      </c>
    </row>
    <row r="2432" spans="1:22" ht="13.5" x14ac:dyDescent="0.25">
      <c r="A2432" s="3">
        <f>RSI!A2432</f>
        <v>45546</v>
      </c>
      <c r="B2432" s="2">
        <f>RSI!B2432</f>
        <v>4</v>
      </c>
      <c r="C2432" s="2">
        <f>RSI!I2432</f>
        <v>40.027178699263835</v>
      </c>
      <c r="D2432" s="2">
        <f>MACD!E2432</f>
        <v>2.8520529165047215E-2</v>
      </c>
      <c r="E2432" s="2">
        <f>MACD!F2432</f>
        <v>1.9327365351923961E-2</v>
      </c>
      <c r="F2432" s="2">
        <f>'Moving Avg'!D2432</f>
        <v>4.1360000000000001</v>
      </c>
      <c r="G2432" s="2">
        <f>'Moving Avg'!F2432</f>
        <v>4.1435000000000004</v>
      </c>
      <c r="H2432" s="2">
        <f>'Moving Avg'!G2432</f>
        <v>3.9705999999999979</v>
      </c>
      <c r="I2432" s="2">
        <f>'Moving Avg'!H2432</f>
        <v>3.4410500000000006</v>
      </c>
      <c r="J2432" s="6" t="str">
        <f>OBV!F2432</f>
        <v>BEARISH</v>
      </c>
      <c r="K2432" s="6" t="str">
        <f>OBV!G2432</f>
        <v>NEUTRAL</v>
      </c>
      <c r="L2432" s="6" t="str">
        <f>OBV!H2432</f>
        <v>CONFIRMED BEARISH</v>
      </c>
      <c r="M2432" s="8">
        <f t="shared" si="370"/>
        <v>25</v>
      </c>
      <c r="N2432" s="8">
        <f t="shared" si="371"/>
        <v>0</v>
      </c>
      <c r="O2432" s="8">
        <f t="shared" si="372"/>
        <v>50</v>
      </c>
      <c r="P2432" s="8">
        <f t="shared" si="373"/>
        <v>16.5</v>
      </c>
      <c r="Q2432" s="9">
        <f t="shared" si="374"/>
        <v>18.725000000000001</v>
      </c>
      <c r="R2432" s="9">
        <f t="shared" si="375"/>
        <v>26.625</v>
      </c>
      <c r="S2432" s="9">
        <f t="shared" si="376"/>
        <v>23.675000000000001</v>
      </c>
      <c r="T2432" s="9">
        <f t="shared" si="377"/>
        <v>22.875</v>
      </c>
      <c r="U2432" s="8">
        <f t="shared" si="378"/>
        <v>23.008333333333336</v>
      </c>
      <c r="V2432" s="8">
        <f t="shared" si="379"/>
        <v>22.975000000000001</v>
      </c>
    </row>
    <row r="2433" spans="1:22" ht="13.5" x14ac:dyDescent="0.25">
      <c r="A2433" s="3">
        <f>RSI!A2433</f>
        <v>45547</v>
      </c>
      <c r="B2433" s="2">
        <f>RSI!B2433</f>
        <v>4.1500000000000004</v>
      </c>
      <c r="C2433" s="2">
        <f>RSI!I2433</f>
        <v>54.638023746142999</v>
      </c>
      <c r="D2433" s="2">
        <f>MACD!E2433</f>
        <v>3.1403434845760358E-2</v>
      </c>
      <c r="E2433" s="2">
        <f>MACD!F2433</f>
        <v>2.1742579250691244E-2</v>
      </c>
      <c r="F2433" s="2">
        <f>'Moving Avg'!D2433</f>
        <v>4.1319999999999997</v>
      </c>
      <c r="G2433" s="2">
        <f>'Moving Avg'!F2433</f>
        <v>4.1415000000000006</v>
      </c>
      <c r="H2433" s="2">
        <f>'Moving Avg'!G2433</f>
        <v>3.9797999999999978</v>
      </c>
      <c r="I2433" s="2">
        <f>'Moving Avg'!H2433</f>
        <v>3.4423500000000007</v>
      </c>
      <c r="J2433" s="6" t="str">
        <f>OBV!F2433</f>
        <v>BEARISH</v>
      </c>
      <c r="K2433" s="6" t="str">
        <f>OBV!G2433</f>
        <v>NEUTRAL</v>
      </c>
      <c r="L2433" s="6" t="str">
        <f>OBV!H2433</f>
        <v>CONFIRMED BEARISH</v>
      </c>
      <c r="M2433" s="8">
        <f t="shared" si="370"/>
        <v>25</v>
      </c>
      <c r="N2433" s="8">
        <f t="shared" si="371"/>
        <v>0</v>
      </c>
      <c r="O2433" s="8">
        <f t="shared" si="372"/>
        <v>50</v>
      </c>
      <c r="P2433" s="8">
        <f t="shared" si="373"/>
        <v>16.5</v>
      </c>
      <c r="Q2433" s="9">
        <f t="shared" si="374"/>
        <v>18.725000000000001</v>
      </c>
      <c r="R2433" s="9">
        <f t="shared" si="375"/>
        <v>26.625</v>
      </c>
      <c r="S2433" s="9">
        <f t="shared" si="376"/>
        <v>23.675000000000001</v>
      </c>
      <c r="T2433" s="9">
        <f t="shared" si="377"/>
        <v>22.875</v>
      </c>
      <c r="U2433" s="8">
        <f t="shared" si="378"/>
        <v>23.008333333333336</v>
      </c>
      <c r="V2433" s="8">
        <f t="shared" si="379"/>
        <v>22.975000000000001</v>
      </c>
    </row>
    <row r="2434" spans="1:22" ht="13.5" x14ac:dyDescent="0.25">
      <c r="A2434" s="3">
        <f>RSI!A2434</f>
        <v>45548</v>
      </c>
      <c r="B2434" s="2">
        <f>RSI!B2434</f>
        <v>4</v>
      </c>
      <c r="C2434" s="2">
        <f>RSI!I2434</f>
        <v>43.282278238707036</v>
      </c>
      <c r="D2434" s="2">
        <f>MACD!E2434</f>
        <v>4.464327907029908E-2</v>
      </c>
      <c r="E2434" s="2">
        <f>MACD!F2434</f>
        <v>2.6322719214612812E-2</v>
      </c>
      <c r="F2434" s="2">
        <f>'Moving Avg'!D2434</f>
        <v>4.0980000000000008</v>
      </c>
      <c r="G2434" s="2">
        <f>'Moving Avg'!F2434</f>
        <v>4.1320000000000006</v>
      </c>
      <c r="H2434" s="2">
        <f>'Moving Avg'!G2434</f>
        <v>3.985999999999998</v>
      </c>
      <c r="I2434" s="2">
        <f>'Moving Avg'!H2434</f>
        <v>3.4429000000000007</v>
      </c>
      <c r="J2434" s="6" t="str">
        <f>OBV!F2434</f>
        <v>BEARISH</v>
      </c>
      <c r="K2434" s="6" t="str">
        <f>OBV!G2434</f>
        <v>NEUTRAL</v>
      </c>
      <c r="L2434" s="6" t="str">
        <f>OBV!H2434</f>
        <v>CONFIRMED BEARISH</v>
      </c>
      <c r="M2434" s="8">
        <f t="shared" ref="M2434:M2497" si="380">IF(C2434&lt;30,50, IF(C2434&gt;70, 0, 25))</f>
        <v>25</v>
      </c>
      <c r="N2434" s="8">
        <f t="shared" ref="N2434:N2497" si="381">IF(E2434-D2434&gt;0.02, 100, IF(E2434-D2434&lt;0,0,45))</f>
        <v>0</v>
      </c>
      <c r="O2434" s="8">
        <f t="shared" ref="O2434:O2497" si="382">IF(F2434-I2434&gt;10,100,IF(F2434-I2434&gt;5,75, IF(F2434-I2434&gt;0,50,0)))</f>
        <v>50</v>
      </c>
      <c r="P2434" s="8">
        <f t="shared" ref="P2434:P2497" si="383">IF(L2434="confirmed bullish", 34, IF(L2434="bullish divergence",17, 0))+IF(J2434="bullish",33,IF(J2434="bearish",0,16.5))+IF(K2434="strong",33,IF(K2434="weak",0,16.5))</f>
        <v>16.5</v>
      </c>
      <c r="Q2434" s="9">
        <f t="shared" si="374"/>
        <v>18.725000000000001</v>
      </c>
      <c r="R2434" s="9">
        <f t="shared" si="375"/>
        <v>26.625</v>
      </c>
      <c r="S2434" s="9">
        <f t="shared" si="376"/>
        <v>23.675000000000001</v>
      </c>
      <c r="T2434" s="9">
        <f t="shared" si="377"/>
        <v>22.875</v>
      </c>
      <c r="U2434" s="8">
        <f t="shared" si="378"/>
        <v>23.008333333333336</v>
      </c>
      <c r="V2434" s="8">
        <f t="shared" si="379"/>
        <v>22.975000000000001</v>
      </c>
    </row>
    <row r="2435" spans="1:22" ht="13.5" x14ac:dyDescent="0.25">
      <c r="A2435" s="3">
        <f>RSI!A2435</f>
        <v>45551</v>
      </c>
      <c r="B2435" s="2">
        <f>RSI!B2435</f>
        <v>4</v>
      </c>
      <c r="C2435" s="2">
        <f>RSI!I2435</f>
        <v>43.282278238707036</v>
      </c>
      <c r="D2435" s="2">
        <f>MACD!E2435</f>
        <v>5.6444943017497806E-2</v>
      </c>
      <c r="E2435" s="2">
        <f>MACD!F2435</f>
        <v>3.2347163975189816E-2</v>
      </c>
      <c r="F2435" s="2">
        <f>'Moving Avg'!D2435</f>
        <v>4.0640000000000001</v>
      </c>
      <c r="G2435" s="2">
        <f>'Moving Avg'!F2435</f>
        <v>4.1270000000000007</v>
      </c>
      <c r="H2435" s="2">
        <f>'Moving Avg'!G2435</f>
        <v>3.9939999999999976</v>
      </c>
      <c r="I2435" s="2">
        <f>'Moving Avg'!H2435</f>
        <v>3.4434500000000008</v>
      </c>
      <c r="J2435" s="6" t="str">
        <f>OBV!F2435</f>
        <v>BEARISH</v>
      </c>
      <c r="K2435" s="6" t="str">
        <f>OBV!G2435</f>
        <v>NEUTRAL</v>
      </c>
      <c r="L2435" s="6" t="str">
        <f>OBV!H2435</f>
        <v>CONFIRMED BEARISH</v>
      </c>
      <c r="M2435" s="8">
        <f t="shared" si="380"/>
        <v>25</v>
      </c>
      <c r="N2435" s="8">
        <f t="shared" si="381"/>
        <v>0</v>
      </c>
      <c r="O2435" s="8">
        <f t="shared" si="382"/>
        <v>50</v>
      </c>
      <c r="P2435" s="8">
        <f t="shared" si="383"/>
        <v>16.5</v>
      </c>
      <c r="Q2435" s="9">
        <f t="shared" ref="Q2435:Q2498" si="384">0.35*M2435+N2435*0.35+O2435*0.15+P2435*0.15</f>
        <v>18.725000000000001</v>
      </c>
      <c r="R2435" s="9">
        <f t="shared" ref="R2435:R2498" si="385">M2435*0.2+N2435*0.2+O2435*0.35+P2435*0.25</f>
        <v>26.625</v>
      </c>
      <c r="S2435" s="9">
        <f t="shared" ref="S2435:S2498" si="386">M2435*0.15+N2435*0.15+O2435*0.25+P2435*0.45</f>
        <v>23.675000000000001</v>
      </c>
      <c r="T2435" s="9">
        <f t="shared" ref="T2435:T2498" si="387">0.25*SUM(M2435:P2435)</f>
        <v>22.875</v>
      </c>
      <c r="U2435" s="8">
        <f t="shared" ref="U2435:U2498" si="388">SUM(Q2435:S2435)/3</f>
        <v>23.008333333333336</v>
      </c>
      <c r="V2435" s="8">
        <f t="shared" ref="V2435:V2498" si="389">SUM(Q2435:T2435)/4</f>
        <v>22.975000000000001</v>
      </c>
    </row>
    <row r="2436" spans="1:22" ht="13.5" x14ac:dyDescent="0.25">
      <c r="A2436" s="3">
        <f>RSI!A2436</f>
        <v>45552</v>
      </c>
      <c r="B2436" s="2">
        <f>RSI!B2436</f>
        <v>4</v>
      </c>
      <c r="C2436" s="2">
        <f>RSI!I2436</f>
        <v>43.282278238707036</v>
      </c>
      <c r="D2436" s="2">
        <f>MACD!E2436</f>
        <v>6.5446874109833963E-2</v>
      </c>
      <c r="E2436" s="2">
        <f>MACD!F2436</f>
        <v>3.8967106002118647E-2</v>
      </c>
      <c r="F2436" s="2">
        <f>'Moving Avg'!D2436</f>
        <v>4.0299999999999994</v>
      </c>
      <c r="G2436" s="2">
        <f>'Moving Avg'!F2436</f>
        <v>4.1220000000000017</v>
      </c>
      <c r="H2436" s="2">
        <f>'Moving Avg'!G2436</f>
        <v>4.0009999999999977</v>
      </c>
      <c r="I2436" s="2">
        <f>'Moving Avg'!H2436</f>
        <v>3.4440000000000013</v>
      </c>
      <c r="J2436" s="6" t="str">
        <f>OBV!F2436</f>
        <v>BEARISH</v>
      </c>
      <c r="K2436" s="6" t="str">
        <f>OBV!G2436</f>
        <v>NEUTRAL</v>
      </c>
      <c r="L2436" s="6" t="str">
        <f>OBV!H2436</f>
        <v>CONFIRMED BEARISH</v>
      </c>
      <c r="M2436" s="8">
        <f t="shared" si="380"/>
        <v>25</v>
      </c>
      <c r="N2436" s="8">
        <f t="shared" si="381"/>
        <v>0</v>
      </c>
      <c r="O2436" s="8">
        <f t="shared" si="382"/>
        <v>50</v>
      </c>
      <c r="P2436" s="8">
        <f t="shared" si="383"/>
        <v>16.5</v>
      </c>
      <c r="Q2436" s="9">
        <f t="shared" si="384"/>
        <v>18.725000000000001</v>
      </c>
      <c r="R2436" s="9">
        <f t="shared" si="385"/>
        <v>26.625</v>
      </c>
      <c r="S2436" s="9">
        <f t="shared" si="386"/>
        <v>23.675000000000001</v>
      </c>
      <c r="T2436" s="9">
        <f t="shared" si="387"/>
        <v>22.875</v>
      </c>
      <c r="U2436" s="8">
        <f t="shared" si="388"/>
        <v>23.008333333333336</v>
      </c>
      <c r="V2436" s="8">
        <f t="shared" si="389"/>
        <v>22.975000000000001</v>
      </c>
    </row>
    <row r="2437" spans="1:22" ht="13.5" x14ac:dyDescent="0.25">
      <c r="A2437" s="3">
        <f>RSI!A2437</f>
        <v>45553</v>
      </c>
      <c r="B2437" s="2">
        <f>RSI!B2437</f>
        <v>4.09</v>
      </c>
      <c r="C2437" s="2">
        <f>RSI!I2437</f>
        <v>50.925582106912472</v>
      </c>
      <c r="D2437" s="2">
        <f>MACD!E2437</f>
        <v>6.5372069420241985E-2</v>
      </c>
      <c r="E2437" s="2">
        <f>MACD!F2437</f>
        <v>4.4248098685743316E-2</v>
      </c>
      <c r="F2437" s="2">
        <f>'Moving Avg'!D2437</f>
        <v>4.048</v>
      </c>
      <c r="G2437" s="2">
        <f>'Moving Avg'!F2437</f>
        <v>4.1215000000000002</v>
      </c>
      <c r="H2437" s="2">
        <f>'Moving Avg'!G2437</f>
        <v>4.0129999999999981</v>
      </c>
      <c r="I2437" s="2">
        <f>'Moving Avg'!H2437</f>
        <v>3.4450000000000016</v>
      </c>
      <c r="J2437" s="6" t="str">
        <f>OBV!F2437</f>
        <v>BEARISH</v>
      </c>
      <c r="K2437" s="6" t="str">
        <f>OBV!G2437</f>
        <v>NEUTRAL</v>
      </c>
      <c r="L2437" s="6" t="str">
        <f>OBV!H2437</f>
        <v>BEARISH DIVERGENCE</v>
      </c>
      <c r="M2437" s="8">
        <f t="shared" si="380"/>
        <v>25</v>
      </c>
      <c r="N2437" s="8">
        <f t="shared" si="381"/>
        <v>0</v>
      </c>
      <c r="O2437" s="8">
        <f t="shared" si="382"/>
        <v>50</v>
      </c>
      <c r="P2437" s="8">
        <f t="shared" si="383"/>
        <v>16.5</v>
      </c>
      <c r="Q2437" s="9">
        <f t="shared" si="384"/>
        <v>18.725000000000001</v>
      </c>
      <c r="R2437" s="9">
        <f t="shared" si="385"/>
        <v>26.625</v>
      </c>
      <c r="S2437" s="9">
        <f t="shared" si="386"/>
        <v>23.675000000000001</v>
      </c>
      <c r="T2437" s="9">
        <f t="shared" si="387"/>
        <v>22.875</v>
      </c>
      <c r="U2437" s="8">
        <f t="shared" si="388"/>
        <v>23.008333333333336</v>
      </c>
      <c r="V2437" s="8">
        <f t="shared" si="389"/>
        <v>22.975000000000001</v>
      </c>
    </row>
    <row r="2438" spans="1:22" ht="13.5" x14ac:dyDescent="0.25">
      <c r="A2438" s="3">
        <f>RSI!A2438</f>
        <v>45554</v>
      </c>
      <c r="B2438" s="2">
        <f>RSI!B2438</f>
        <v>4.09</v>
      </c>
      <c r="C2438" s="2">
        <f>RSI!I2438</f>
        <v>50.925582106912472</v>
      </c>
      <c r="D2438" s="2">
        <f>MACD!E2438</f>
        <v>6.8329164670045905E-2</v>
      </c>
      <c r="E2438" s="2">
        <f>MACD!F2438</f>
        <v>4.9064311882603837E-2</v>
      </c>
      <c r="F2438" s="2">
        <f>'Moving Avg'!D2438</f>
        <v>4.0359999999999996</v>
      </c>
      <c r="G2438" s="2">
        <f>'Moving Avg'!F2438</f>
        <v>4.1210000000000004</v>
      </c>
      <c r="H2438" s="2">
        <f>'Moving Avg'!G2438</f>
        <v>4.0227999999999984</v>
      </c>
      <c r="I2438" s="2">
        <f>'Moving Avg'!H2438</f>
        <v>3.4460500000000018</v>
      </c>
      <c r="J2438" s="6" t="str">
        <f>OBV!F2438</f>
        <v>BEARISH</v>
      </c>
      <c r="K2438" s="6" t="str">
        <f>OBV!G2438</f>
        <v>NEUTRAL</v>
      </c>
      <c r="L2438" s="6" t="str">
        <f>OBV!H2438</f>
        <v>CONFIRMED BEARISH</v>
      </c>
      <c r="M2438" s="8">
        <f t="shared" si="380"/>
        <v>25</v>
      </c>
      <c r="N2438" s="8">
        <f t="shared" si="381"/>
        <v>0</v>
      </c>
      <c r="O2438" s="8">
        <f t="shared" si="382"/>
        <v>50</v>
      </c>
      <c r="P2438" s="8">
        <f t="shared" si="383"/>
        <v>16.5</v>
      </c>
      <c r="Q2438" s="9">
        <f t="shared" si="384"/>
        <v>18.725000000000001</v>
      </c>
      <c r="R2438" s="9">
        <f t="shared" si="385"/>
        <v>26.625</v>
      </c>
      <c r="S2438" s="9">
        <f t="shared" si="386"/>
        <v>23.675000000000001</v>
      </c>
      <c r="T2438" s="9">
        <f t="shared" si="387"/>
        <v>22.875</v>
      </c>
      <c r="U2438" s="8">
        <f t="shared" si="388"/>
        <v>23.008333333333336</v>
      </c>
      <c r="V2438" s="8">
        <f t="shared" si="389"/>
        <v>22.975000000000001</v>
      </c>
    </row>
    <row r="2439" spans="1:22" ht="13.5" x14ac:dyDescent="0.25">
      <c r="A2439" s="3">
        <f>RSI!A2439</f>
        <v>45555</v>
      </c>
      <c r="B2439" s="2">
        <f>RSI!B2439</f>
        <v>4.09</v>
      </c>
      <c r="C2439" s="2">
        <f>RSI!I2439</f>
        <v>50.925582106912472</v>
      </c>
      <c r="D2439" s="2">
        <f>MACD!E2439</f>
        <v>7.0778978160118911E-2</v>
      </c>
      <c r="E2439" s="2">
        <f>MACD!F2439</f>
        <v>5.3407245138106851E-2</v>
      </c>
      <c r="F2439" s="2">
        <f>'Moving Avg'!D2439</f>
        <v>4.0540000000000003</v>
      </c>
      <c r="G2439" s="2">
        <f>'Moving Avg'!F2439</f>
        <v>4.1205000000000016</v>
      </c>
      <c r="H2439" s="2">
        <f>'Moving Avg'!G2439</f>
        <v>4.0325999999999986</v>
      </c>
      <c r="I2439" s="2">
        <f>'Moving Avg'!H2439</f>
        <v>3.4471000000000021</v>
      </c>
      <c r="J2439" s="6" t="str">
        <f>OBV!F2439</f>
        <v>BULLISH</v>
      </c>
      <c r="K2439" s="6" t="str">
        <f>OBV!G2439</f>
        <v>NEUTRAL</v>
      </c>
      <c r="L2439" s="6" t="str">
        <f>OBV!H2439</f>
        <v>CONFIRMED BULLISH</v>
      </c>
      <c r="M2439" s="8">
        <f t="shared" si="380"/>
        <v>25</v>
      </c>
      <c r="N2439" s="8">
        <f t="shared" si="381"/>
        <v>0</v>
      </c>
      <c r="O2439" s="8">
        <f t="shared" si="382"/>
        <v>50</v>
      </c>
      <c r="P2439" s="8">
        <f t="shared" si="383"/>
        <v>83.5</v>
      </c>
      <c r="Q2439" s="9">
        <f t="shared" si="384"/>
        <v>28.774999999999999</v>
      </c>
      <c r="R2439" s="9">
        <f t="shared" si="385"/>
        <v>43.375</v>
      </c>
      <c r="S2439" s="9">
        <f t="shared" si="386"/>
        <v>53.825000000000003</v>
      </c>
      <c r="T2439" s="9">
        <f t="shared" si="387"/>
        <v>39.625</v>
      </c>
      <c r="U2439" s="8">
        <f t="shared" si="388"/>
        <v>41.991666666666667</v>
      </c>
      <c r="V2439" s="8">
        <f t="shared" si="389"/>
        <v>41.400000000000006</v>
      </c>
    </row>
    <row r="2440" spans="1:22" ht="13.5" x14ac:dyDescent="0.25">
      <c r="A2440" s="3">
        <f>RSI!A2440</f>
        <v>45558</v>
      </c>
      <c r="B2440" s="2">
        <f>RSI!B2440</f>
        <v>4.07</v>
      </c>
      <c r="C2440" s="2">
        <f>RSI!I2440</f>
        <v>49.089498391589416</v>
      </c>
      <c r="D2440" s="2">
        <f>MACD!E2440</f>
        <v>7.428491205507548E-2</v>
      </c>
      <c r="E2440" s="2">
        <f>MACD!F2440</f>
        <v>5.758277852150058E-2</v>
      </c>
      <c r="F2440" s="2">
        <f>'Moving Avg'!D2440</f>
        <v>4.0679999999999996</v>
      </c>
      <c r="G2440" s="2">
        <f>'Moving Avg'!F2440</f>
        <v>4.1154999999999999</v>
      </c>
      <c r="H2440" s="2">
        <f>'Moving Avg'!G2440</f>
        <v>4.041999999999998</v>
      </c>
      <c r="I2440" s="2">
        <f>'Moving Avg'!H2440</f>
        <v>3.448250000000002</v>
      </c>
      <c r="J2440" s="6" t="str">
        <f>OBV!F2440</f>
        <v>BEARISH</v>
      </c>
      <c r="K2440" s="6" t="str">
        <f>OBV!G2440</f>
        <v>NEUTRAL</v>
      </c>
      <c r="L2440" s="6" t="str">
        <f>OBV!H2440</f>
        <v>BEARISH DIVERGENCE</v>
      </c>
      <c r="M2440" s="8">
        <f t="shared" si="380"/>
        <v>25</v>
      </c>
      <c r="N2440" s="8">
        <f t="shared" si="381"/>
        <v>0</v>
      </c>
      <c r="O2440" s="8">
        <f t="shared" si="382"/>
        <v>50</v>
      </c>
      <c r="P2440" s="8">
        <f t="shared" si="383"/>
        <v>16.5</v>
      </c>
      <c r="Q2440" s="9">
        <f t="shared" si="384"/>
        <v>18.725000000000001</v>
      </c>
      <c r="R2440" s="9">
        <f t="shared" si="385"/>
        <v>26.625</v>
      </c>
      <c r="S2440" s="9">
        <f t="shared" si="386"/>
        <v>23.675000000000001</v>
      </c>
      <c r="T2440" s="9">
        <f t="shared" si="387"/>
        <v>22.875</v>
      </c>
      <c r="U2440" s="8">
        <f t="shared" si="388"/>
        <v>23.008333333333336</v>
      </c>
      <c r="V2440" s="8">
        <f t="shared" si="389"/>
        <v>22.975000000000001</v>
      </c>
    </row>
    <row r="2441" spans="1:22" ht="13.5" x14ac:dyDescent="0.25">
      <c r="A2441" s="3">
        <f>RSI!A2441</f>
        <v>45559</v>
      </c>
      <c r="B2441" s="2">
        <f>RSI!B2441</f>
        <v>4.1500000000000004</v>
      </c>
      <c r="C2441" s="2">
        <f>RSI!I2441</f>
        <v>55.933494632010287</v>
      </c>
      <c r="D2441" s="2">
        <f>MACD!E2441</f>
        <v>7.139884986958478E-2</v>
      </c>
      <c r="E2441" s="2">
        <f>MACD!F2441</f>
        <v>6.0345992791117423E-2</v>
      </c>
      <c r="F2441" s="2">
        <f>'Moving Avg'!D2441</f>
        <v>4.0980000000000008</v>
      </c>
      <c r="G2441" s="2">
        <f>'Moving Avg'!F2441</f>
        <v>4.1145000000000014</v>
      </c>
      <c r="H2441" s="2">
        <f>'Moving Avg'!G2441</f>
        <v>4.0529999999999982</v>
      </c>
      <c r="I2441" s="2">
        <f>'Moving Avg'!H2441</f>
        <v>3.4499500000000016</v>
      </c>
      <c r="J2441" s="6" t="str">
        <f>OBV!F2441</f>
        <v>BULLISH</v>
      </c>
      <c r="K2441" s="6" t="str">
        <f>OBV!G2441</f>
        <v>NEUTRAL</v>
      </c>
      <c r="L2441" s="6" t="str">
        <f>OBV!H2441</f>
        <v>CONFIRMED BULLISH</v>
      </c>
      <c r="M2441" s="8">
        <f t="shared" si="380"/>
        <v>25</v>
      </c>
      <c r="N2441" s="8">
        <f t="shared" si="381"/>
        <v>0</v>
      </c>
      <c r="O2441" s="8">
        <f t="shared" si="382"/>
        <v>50</v>
      </c>
      <c r="P2441" s="8">
        <f t="shared" si="383"/>
        <v>83.5</v>
      </c>
      <c r="Q2441" s="9">
        <f t="shared" si="384"/>
        <v>28.774999999999999</v>
      </c>
      <c r="R2441" s="9">
        <f t="shared" si="385"/>
        <v>43.375</v>
      </c>
      <c r="S2441" s="9">
        <f t="shared" si="386"/>
        <v>53.825000000000003</v>
      </c>
      <c r="T2441" s="9">
        <f t="shared" si="387"/>
        <v>39.625</v>
      </c>
      <c r="U2441" s="8">
        <f t="shared" si="388"/>
        <v>41.991666666666667</v>
      </c>
      <c r="V2441" s="8">
        <f t="shared" si="389"/>
        <v>41.400000000000006</v>
      </c>
    </row>
    <row r="2442" spans="1:22" ht="13.5" x14ac:dyDescent="0.25">
      <c r="A2442" s="3">
        <f>RSI!A2442</f>
        <v>45560</v>
      </c>
      <c r="B2442" s="2">
        <f>RSI!B2442</f>
        <v>4.1900000000000004</v>
      </c>
      <c r="C2442" s="2">
        <f>RSI!I2442</f>
        <v>58.907997422175363</v>
      </c>
      <c r="D2442" s="2">
        <f>MACD!E2442</f>
        <v>3.9435139041982481E-2</v>
      </c>
      <c r="E2442" s="2">
        <f>MACD!F2442</f>
        <v>5.6163822041290432E-2</v>
      </c>
      <c r="F2442" s="2">
        <f>'Moving Avg'!D2442</f>
        <v>4.1180000000000003</v>
      </c>
      <c r="G2442" s="2">
        <f>'Moving Avg'!F2442</f>
        <v>4.1165000000000003</v>
      </c>
      <c r="H2442" s="2">
        <f>'Moving Avg'!G2442</f>
        <v>4.0647999999999982</v>
      </c>
      <c r="I2442" s="2">
        <f>'Moving Avg'!H2442</f>
        <v>3.4519000000000024</v>
      </c>
      <c r="J2442" s="6" t="str">
        <f>OBV!F2442</f>
        <v>BULLISH</v>
      </c>
      <c r="K2442" s="6" t="str">
        <f>OBV!G2442</f>
        <v>STRONG</v>
      </c>
      <c r="L2442" s="6" t="str">
        <f>OBV!H2442</f>
        <v>CONFIRMED BULLISH</v>
      </c>
      <c r="M2442" s="8">
        <f t="shared" si="380"/>
        <v>25</v>
      </c>
      <c r="N2442" s="8">
        <f t="shared" si="381"/>
        <v>45</v>
      </c>
      <c r="O2442" s="8">
        <f t="shared" si="382"/>
        <v>50</v>
      </c>
      <c r="P2442" s="8">
        <f t="shared" si="383"/>
        <v>100</v>
      </c>
      <c r="Q2442" s="9">
        <f t="shared" si="384"/>
        <v>47</v>
      </c>
      <c r="R2442" s="9">
        <f t="shared" si="385"/>
        <v>56.5</v>
      </c>
      <c r="S2442" s="9">
        <f t="shared" si="386"/>
        <v>68</v>
      </c>
      <c r="T2442" s="9">
        <f t="shared" si="387"/>
        <v>55</v>
      </c>
      <c r="U2442" s="8">
        <f t="shared" si="388"/>
        <v>57.166666666666664</v>
      </c>
      <c r="V2442" s="8">
        <f t="shared" si="389"/>
        <v>56.625</v>
      </c>
    </row>
    <row r="2443" spans="1:22" ht="13.5" x14ac:dyDescent="0.25">
      <c r="A2443" s="3">
        <f>RSI!A2443</f>
        <v>45561</v>
      </c>
      <c r="B2443" s="2">
        <f>RSI!B2443</f>
        <v>4.1900000000000004</v>
      </c>
      <c r="C2443" s="2">
        <f>RSI!I2443</f>
        <v>58.90799742217537</v>
      </c>
      <c r="D2443" s="2">
        <f>MACD!E2443</f>
        <v>3.4854623276289409E-2</v>
      </c>
      <c r="E2443" s="2">
        <f>MACD!F2443</f>
        <v>5.1901982288290224E-2</v>
      </c>
      <c r="F2443" s="2">
        <f>'Moving Avg'!D2443</f>
        <v>4.1379999999999999</v>
      </c>
      <c r="G2443" s="2">
        <f>'Moving Avg'!F2443</f>
        <v>4.1175000000000015</v>
      </c>
      <c r="H2443" s="2">
        <f>'Moving Avg'!G2443</f>
        <v>4.0757999999999983</v>
      </c>
      <c r="I2443" s="2">
        <f>'Moving Avg'!H2443</f>
        <v>3.4538500000000014</v>
      </c>
      <c r="J2443" s="6" t="str">
        <f>OBV!F2443</f>
        <v>BULLISH</v>
      </c>
      <c r="K2443" s="6" t="str">
        <f>OBV!G2443</f>
        <v>STRONG</v>
      </c>
      <c r="L2443" s="6" t="str">
        <f>OBV!H2443</f>
        <v>CONFIRMED BULLISH</v>
      </c>
      <c r="M2443" s="8">
        <f t="shared" si="380"/>
        <v>25</v>
      </c>
      <c r="N2443" s="8">
        <f t="shared" si="381"/>
        <v>45</v>
      </c>
      <c r="O2443" s="8">
        <f t="shared" si="382"/>
        <v>50</v>
      </c>
      <c r="P2443" s="8">
        <f t="shared" si="383"/>
        <v>100</v>
      </c>
      <c r="Q2443" s="9">
        <f t="shared" si="384"/>
        <v>47</v>
      </c>
      <c r="R2443" s="9">
        <f t="shared" si="385"/>
        <v>56.5</v>
      </c>
      <c r="S2443" s="9">
        <f t="shared" si="386"/>
        <v>68</v>
      </c>
      <c r="T2443" s="9">
        <f t="shared" si="387"/>
        <v>55</v>
      </c>
      <c r="U2443" s="8">
        <f t="shared" si="388"/>
        <v>57.166666666666664</v>
      </c>
      <c r="V2443" s="8">
        <f t="shared" si="389"/>
        <v>56.625</v>
      </c>
    </row>
    <row r="2444" spans="1:22" ht="13.5" x14ac:dyDescent="0.25">
      <c r="A2444" s="3">
        <f>RSI!A2444</f>
        <v>45562</v>
      </c>
      <c r="B2444" s="2">
        <f>RSI!B2444</f>
        <v>4.3499999999999996</v>
      </c>
      <c r="C2444" s="2">
        <f>RSI!I2444</f>
        <v>68.707007837858214</v>
      </c>
      <c r="D2444" s="2">
        <f>MACD!E2444</f>
        <v>-4.5159189706360792E-3</v>
      </c>
      <c r="E2444" s="2">
        <f>MACD!F2444</f>
        <v>4.0618402036504964E-2</v>
      </c>
      <c r="F2444" s="2">
        <f>'Moving Avg'!D2444</f>
        <v>4.1900000000000004</v>
      </c>
      <c r="G2444" s="2">
        <f>'Moving Avg'!F2444</f>
        <v>4.1265000000000001</v>
      </c>
      <c r="H2444" s="2">
        <f>'Moving Avg'!G2444</f>
        <v>4.089999999999999</v>
      </c>
      <c r="I2444" s="2">
        <f>'Moving Avg'!H2444</f>
        <v>3.4567000000000019</v>
      </c>
      <c r="J2444" s="6" t="str">
        <f>OBV!F2444</f>
        <v>BULLISH</v>
      </c>
      <c r="K2444" s="6" t="str">
        <f>OBV!G2444</f>
        <v>STRONG</v>
      </c>
      <c r="L2444" s="6" t="str">
        <f>OBV!H2444</f>
        <v>CONFIRMED BULLISH</v>
      </c>
      <c r="M2444" s="8">
        <f t="shared" si="380"/>
        <v>25</v>
      </c>
      <c r="N2444" s="8">
        <f t="shared" si="381"/>
        <v>100</v>
      </c>
      <c r="O2444" s="8">
        <f t="shared" si="382"/>
        <v>50</v>
      </c>
      <c r="P2444" s="8">
        <f t="shared" si="383"/>
        <v>100</v>
      </c>
      <c r="Q2444" s="9">
        <f t="shared" si="384"/>
        <v>66.25</v>
      </c>
      <c r="R2444" s="9">
        <f t="shared" si="385"/>
        <v>67.5</v>
      </c>
      <c r="S2444" s="9">
        <f t="shared" si="386"/>
        <v>76.25</v>
      </c>
      <c r="T2444" s="9">
        <f t="shared" si="387"/>
        <v>68.75</v>
      </c>
      <c r="U2444" s="8">
        <f t="shared" si="388"/>
        <v>70</v>
      </c>
      <c r="V2444" s="8">
        <f t="shared" si="389"/>
        <v>69.6875</v>
      </c>
    </row>
    <row r="2445" spans="1:22" ht="13.5" x14ac:dyDescent="0.25">
      <c r="A2445" s="3">
        <f>RSI!A2445</f>
        <v>45565</v>
      </c>
      <c r="B2445" s="2">
        <f>RSI!B2445</f>
        <v>4.16</v>
      </c>
      <c r="C2445" s="2">
        <f>RSI!I2445</f>
        <v>52.650652465067822</v>
      </c>
      <c r="D2445" s="2">
        <f>MACD!E2445</f>
        <v>-2.5224851853889341E-2</v>
      </c>
      <c r="E2445" s="2">
        <f>MACD!F2445</f>
        <v>2.7449751258426101E-2</v>
      </c>
      <c r="F2445" s="2">
        <f>'Moving Avg'!D2445</f>
        <v>4.2080000000000002</v>
      </c>
      <c r="G2445" s="2">
        <f>'Moving Avg'!F2445</f>
        <v>4.1259999999999994</v>
      </c>
      <c r="H2445" s="2">
        <f>'Moving Avg'!G2445</f>
        <v>4.1003999999999987</v>
      </c>
      <c r="I2445" s="2">
        <f>'Moving Avg'!H2445</f>
        <v>3.4595500000000015</v>
      </c>
      <c r="J2445" s="6" t="str">
        <f>OBV!F2445</f>
        <v>BULLISH</v>
      </c>
      <c r="K2445" s="6" t="str">
        <f>OBV!G2445</f>
        <v>STRONG</v>
      </c>
      <c r="L2445" s="6" t="str">
        <f>OBV!H2445</f>
        <v>CONFIRMED BULLISH</v>
      </c>
      <c r="M2445" s="8">
        <f t="shared" si="380"/>
        <v>25</v>
      </c>
      <c r="N2445" s="8">
        <f t="shared" si="381"/>
        <v>100</v>
      </c>
      <c r="O2445" s="8">
        <f t="shared" si="382"/>
        <v>50</v>
      </c>
      <c r="P2445" s="8">
        <f t="shared" si="383"/>
        <v>100</v>
      </c>
      <c r="Q2445" s="9">
        <f t="shared" si="384"/>
        <v>66.25</v>
      </c>
      <c r="R2445" s="9">
        <f t="shared" si="385"/>
        <v>67.5</v>
      </c>
      <c r="S2445" s="9">
        <f t="shared" si="386"/>
        <v>76.25</v>
      </c>
      <c r="T2445" s="9">
        <f t="shared" si="387"/>
        <v>68.75</v>
      </c>
      <c r="U2445" s="8">
        <f t="shared" si="388"/>
        <v>70</v>
      </c>
      <c r="V2445" s="8">
        <f t="shared" si="389"/>
        <v>69.6875</v>
      </c>
    </row>
    <row r="2446" spans="1:22" ht="13.5" x14ac:dyDescent="0.25">
      <c r="A2446" s="3">
        <f>RSI!A2446</f>
        <v>45566</v>
      </c>
      <c r="B2446" s="2">
        <f>RSI!B2446</f>
        <v>4.18</v>
      </c>
      <c r="C2446" s="2">
        <f>RSI!I2446</f>
        <v>53.872636814289343</v>
      </c>
      <c r="D2446" s="2">
        <f>MACD!E2446</f>
        <v>-4.4467179875197438E-2</v>
      </c>
      <c r="E2446" s="2">
        <f>MACD!F2446</f>
        <v>1.3066365031701395E-2</v>
      </c>
      <c r="F2446" s="2">
        <f>'Moving Avg'!D2446</f>
        <v>4.2140000000000004</v>
      </c>
      <c r="G2446" s="2">
        <f>'Moving Avg'!F2446</f>
        <v>4.1269999999999998</v>
      </c>
      <c r="H2446" s="2">
        <f>'Moving Avg'!G2446</f>
        <v>4.1111999999999993</v>
      </c>
      <c r="I2446" s="2">
        <f>'Moving Avg'!H2446</f>
        <v>3.4615000000000014</v>
      </c>
      <c r="J2446" s="6" t="str">
        <f>OBV!F2446</f>
        <v>BULLISH</v>
      </c>
      <c r="K2446" s="6" t="str">
        <f>OBV!G2446</f>
        <v>STRONG</v>
      </c>
      <c r="L2446" s="6" t="str">
        <f>OBV!H2446</f>
        <v>CONFIRMED BULLISH</v>
      </c>
      <c r="M2446" s="8">
        <f t="shared" si="380"/>
        <v>25</v>
      </c>
      <c r="N2446" s="8">
        <f t="shared" si="381"/>
        <v>100</v>
      </c>
      <c r="O2446" s="8">
        <f t="shared" si="382"/>
        <v>50</v>
      </c>
      <c r="P2446" s="8">
        <f t="shared" si="383"/>
        <v>100</v>
      </c>
      <c r="Q2446" s="9">
        <f t="shared" si="384"/>
        <v>66.25</v>
      </c>
      <c r="R2446" s="9">
        <f t="shared" si="385"/>
        <v>67.5</v>
      </c>
      <c r="S2446" s="9">
        <f t="shared" si="386"/>
        <v>76.25</v>
      </c>
      <c r="T2446" s="9">
        <f t="shared" si="387"/>
        <v>68.75</v>
      </c>
      <c r="U2446" s="8">
        <f t="shared" si="388"/>
        <v>70</v>
      </c>
      <c r="V2446" s="8">
        <f t="shared" si="389"/>
        <v>69.6875</v>
      </c>
    </row>
    <row r="2447" spans="1:22" ht="13.5" x14ac:dyDescent="0.25">
      <c r="A2447" s="3">
        <f>RSI!A2447</f>
        <v>45567</v>
      </c>
      <c r="B2447" s="2">
        <f>RSI!B2447</f>
        <v>4.2</v>
      </c>
      <c r="C2447" s="2">
        <f>RSI!I2447</f>
        <v>55.119989532163338</v>
      </c>
      <c r="D2447" s="2">
        <f>MACD!E2447</f>
        <v>-4.8722939095593887E-2</v>
      </c>
      <c r="E2447" s="2">
        <f>MACD!F2447</f>
        <v>7.0850420624233787E-4</v>
      </c>
      <c r="F2447" s="2">
        <f>'Moving Avg'!D2447</f>
        <v>4.2159999999999993</v>
      </c>
      <c r="G2447" s="2">
        <f>'Moving Avg'!F2447</f>
        <v>4.1294999999999993</v>
      </c>
      <c r="H2447" s="2">
        <f>'Moving Avg'!G2447</f>
        <v>4.122399999999999</v>
      </c>
      <c r="I2447" s="2">
        <f>'Moving Avg'!H2447</f>
        <v>3.4637500000000019</v>
      </c>
      <c r="J2447" s="6" t="str">
        <f>OBV!F2447</f>
        <v>BULLISH</v>
      </c>
      <c r="K2447" s="6" t="str">
        <f>OBV!G2447</f>
        <v>NEUTRAL</v>
      </c>
      <c r="L2447" s="6" t="str">
        <f>OBV!H2447</f>
        <v>CONFIRMED BULLISH</v>
      </c>
      <c r="M2447" s="8">
        <f t="shared" si="380"/>
        <v>25</v>
      </c>
      <c r="N2447" s="8">
        <f t="shared" si="381"/>
        <v>100</v>
      </c>
      <c r="O2447" s="8">
        <f t="shared" si="382"/>
        <v>50</v>
      </c>
      <c r="P2447" s="8">
        <f t="shared" si="383"/>
        <v>83.5</v>
      </c>
      <c r="Q2447" s="9">
        <f t="shared" si="384"/>
        <v>63.774999999999999</v>
      </c>
      <c r="R2447" s="9">
        <f t="shared" si="385"/>
        <v>63.375</v>
      </c>
      <c r="S2447" s="9">
        <f t="shared" si="386"/>
        <v>68.825000000000003</v>
      </c>
      <c r="T2447" s="9">
        <f t="shared" si="387"/>
        <v>64.625</v>
      </c>
      <c r="U2447" s="8">
        <f t="shared" si="388"/>
        <v>65.325000000000003</v>
      </c>
      <c r="V2447" s="8">
        <f t="shared" si="389"/>
        <v>65.150000000000006</v>
      </c>
    </row>
    <row r="2448" spans="1:22" ht="13.5" x14ac:dyDescent="0.25">
      <c r="A2448" s="3">
        <f>RSI!A2448</f>
        <v>45568</v>
      </c>
      <c r="B2448" s="2">
        <f>RSI!B2448</f>
        <v>4.34</v>
      </c>
      <c r="C2448" s="2">
        <f>RSI!I2448</f>
        <v>62.719637834047184</v>
      </c>
      <c r="D2448" s="2">
        <f>MACD!E2448</f>
        <v>-6.3125907839829409E-2</v>
      </c>
      <c r="E2448" s="2">
        <f>MACD!F2448</f>
        <v>-1.2058378202972012E-2</v>
      </c>
      <c r="F2448" s="2">
        <f>'Moving Avg'!D2448</f>
        <v>4.2460000000000004</v>
      </c>
      <c r="G2448" s="2">
        <f>'Moving Avg'!F2448</f>
        <v>4.1379999999999999</v>
      </c>
      <c r="H2448" s="2">
        <f>'Moving Avg'!G2448</f>
        <v>4.134199999999999</v>
      </c>
      <c r="I2448" s="2">
        <f>'Moving Avg'!H2448</f>
        <v>3.4678000000000022</v>
      </c>
      <c r="J2448" s="6" t="str">
        <f>OBV!F2448</f>
        <v>BULLISH</v>
      </c>
      <c r="K2448" s="6" t="str">
        <f>OBV!G2448</f>
        <v>NEUTRAL</v>
      </c>
      <c r="L2448" s="6" t="str">
        <f>OBV!H2448</f>
        <v>CONFIRMED BULLISH</v>
      </c>
      <c r="M2448" s="8">
        <f t="shared" si="380"/>
        <v>25</v>
      </c>
      <c r="N2448" s="8">
        <f t="shared" si="381"/>
        <v>100</v>
      </c>
      <c r="O2448" s="8">
        <f t="shared" si="382"/>
        <v>50</v>
      </c>
      <c r="P2448" s="8">
        <f t="shared" si="383"/>
        <v>83.5</v>
      </c>
      <c r="Q2448" s="9">
        <f t="shared" si="384"/>
        <v>63.774999999999999</v>
      </c>
      <c r="R2448" s="9">
        <f t="shared" si="385"/>
        <v>63.375</v>
      </c>
      <c r="S2448" s="9">
        <f t="shared" si="386"/>
        <v>68.825000000000003</v>
      </c>
      <c r="T2448" s="9">
        <f t="shared" si="387"/>
        <v>64.625</v>
      </c>
      <c r="U2448" s="8">
        <f t="shared" si="388"/>
        <v>65.325000000000003</v>
      </c>
      <c r="V2448" s="8">
        <f t="shared" si="389"/>
        <v>65.150000000000006</v>
      </c>
    </row>
    <row r="2449" spans="1:22" ht="13.5" x14ac:dyDescent="0.25">
      <c r="A2449" s="3">
        <f>RSI!A2449</f>
        <v>45569</v>
      </c>
      <c r="B2449" s="2">
        <f>RSI!B2449</f>
        <v>4.1500000000000004</v>
      </c>
      <c r="C2449" s="2">
        <f>RSI!I2449</f>
        <v>50.276823414700424</v>
      </c>
      <c r="D2449" s="2">
        <f>MACD!E2449</f>
        <v>-6.2465830270898692E-2</v>
      </c>
      <c r="E2449" s="2">
        <f>MACD!F2449</f>
        <v>-2.2139868616557347E-2</v>
      </c>
      <c r="F2449" s="2">
        <f>'Moving Avg'!D2449</f>
        <v>4.2060000000000004</v>
      </c>
      <c r="G2449" s="2">
        <f>'Moving Avg'!F2449</f>
        <v>4.1370000000000013</v>
      </c>
      <c r="H2449" s="2">
        <f>'Moving Avg'!G2449</f>
        <v>4.1391999999999998</v>
      </c>
      <c r="I2449" s="2">
        <f>'Moving Avg'!H2449</f>
        <v>3.4719500000000023</v>
      </c>
      <c r="J2449" s="6" t="str">
        <f>OBV!F2449</f>
        <v>BULLISH</v>
      </c>
      <c r="K2449" s="6" t="str">
        <f>OBV!G2449</f>
        <v>NEUTRAL</v>
      </c>
      <c r="L2449" s="6" t="str">
        <f>OBV!H2449</f>
        <v>BULLISH DIVERGENCE</v>
      </c>
      <c r="M2449" s="8">
        <f t="shared" si="380"/>
        <v>25</v>
      </c>
      <c r="N2449" s="8">
        <f t="shared" si="381"/>
        <v>100</v>
      </c>
      <c r="O2449" s="8">
        <f t="shared" si="382"/>
        <v>50</v>
      </c>
      <c r="P2449" s="8">
        <f t="shared" si="383"/>
        <v>66.5</v>
      </c>
      <c r="Q2449" s="9">
        <f t="shared" si="384"/>
        <v>61.225000000000001</v>
      </c>
      <c r="R2449" s="9">
        <f t="shared" si="385"/>
        <v>59.125</v>
      </c>
      <c r="S2449" s="9">
        <f t="shared" si="386"/>
        <v>61.174999999999997</v>
      </c>
      <c r="T2449" s="9">
        <f t="shared" si="387"/>
        <v>60.375</v>
      </c>
      <c r="U2449" s="8">
        <f t="shared" si="388"/>
        <v>60.508333333333326</v>
      </c>
      <c r="V2449" s="8">
        <f t="shared" si="389"/>
        <v>60.474999999999994</v>
      </c>
    </row>
    <row r="2450" spans="1:22" ht="13.5" x14ac:dyDescent="0.25">
      <c r="A2450" s="3">
        <f>RSI!A2450</f>
        <v>45572</v>
      </c>
      <c r="B2450" s="2">
        <f>RSI!B2450</f>
        <v>4</v>
      </c>
      <c r="C2450" s="2">
        <f>RSI!I2450</f>
        <v>43.020553670563075</v>
      </c>
      <c r="D2450" s="2">
        <f>MACD!E2450</f>
        <v>-5.3886386816370369E-2</v>
      </c>
      <c r="E2450" s="2">
        <f>MACD!F2450</f>
        <v>-2.8489172256519951E-2</v>
      </c>
      <c r="F2450" s="2">
        <f>'Moving Avg'!D2450</f>
        <v>4.1739999999999995</v>
      </c>
      <c r="G2450" s="2">
        <f>'Moving Avg'!F2450</f>
        <v>4.1285000000000007</v>
      </c>
      <c r="H2450" s="2">
        <f>'Moving Avg'!G2450</f>
        <v>4.1399999999999997</v>
      </c>
      <c r="I2450" s="2">
        <f>'Moving Avg'!H2450</f>
        <v>3.4754500000000017</v>
      </c>
      <c r="J2450" s="6" t="str">
        <f>OBV!F2450</f>
        <v>BULLISH</v>
      </c>
      <c r="K2450" s="6" t="str">
        <f>OBV!G2450</f>
        <v>NEUTRAL</v>
      </c>
      <c r="L2450" s="6" t="str">
        <f>OBV!H2450</f>
        <v>BULLISH DIVERGENCE</v>
      </c>
      <c r="M2450" s="8">
        <f t="shared" si="380"/>
        <v>25</v>
      </c>
      <c r="N2450" s="8">
        <f t="shared" si="381"/>
        <v>100</v>
      </c>
      <c r="O2450" s="8">
        <f t="shared" si="382"/>
        <v>50</v>
      </c>
      <c r="P2450" s="8">
        <f t="shared" si="383"/>
        <v>66.5</v>
      </c>
      <c r="Q2450" s="9">
        <f t="shared" si="384"/>
        <v>61.225000000000001</v>
      </c>
      <c r="R2450" s="9">
        <f t="shared" si="385"/>
        <v>59.125</v>
      </c>
      <c r="S2450" s="9">
        <f t="shared" si="386"/>
        <v>61.174999999999997</v>
      </c>
      <c r="T2450" s="9">
        <f t="shared" si="387"/>
        <v>60.375</v>
      </c>
      <c r="U2450" s="8">
        <f t="shared" si="388"/>
        <v>60.508333333333326</v>
      </c>
      <c r="V2450" s="8">
        <f t="shared" si="389"/>
        <v>60.474999999999994</v>
      </c>
    </row>
    <row r="2451" spans="1:22" ht="13.5" x14ac:dyDescent="0.25">
      <c r="A2451" s="3">
        <f>RSI!A2451</f>
        <v>45573</v>
      </c>
      <c r="B2451" s="2">
        <f>RSI!B2451</f>
        <v>4.1399999999999997</v>
      </c>
      <c r="C2451" s="2">
        <f>RSI!I2451</f>
        <v>50.239180226737467</v>
      </c>
      <c r="D2451" s="2">
        <f>MACD!E2451</f>
        <v>-4.3815468020754977E-2</v>
      </c>
      <c r="E2451" s="2">
        <f>MACD!F2451</f>
        <v>-3.1554431409366958E-2</v>
      </c>
      <c r="F2451" s="2">
        <f>'Moving Avg'!D2451</f>
        <v>4.1659999999999995</v>
      </c>
      <c r="G2451" s="2">
        <f>'Moving Avg'!F2451</f>
        <v>4.1270000000000007</v>
      </c>
      <c r="H2451" s="2">
        <f>'Moving Avg'!G2451</f>
        <v>4.1407999999999996</v>
      </c>
      <c r="I2451" s="2">
        <f>'Moving Avg'!H2451</f>
        <v>3.4799500000000019</v>
      </c>
      <c r="J2451" s="6" t="str">
        <f>OBV!F2451</f>
        <v>BULLISH</v>
      </c>
      <c r="K2451" s="6" t="str">
        <f>OBV!G2451</f>
        <v>NEUTRAL</v>
      </c>
      <c r="L2451" s="6" t="str">
        <f>OBV!H2451</f>
        <v>BULLISH DIVERGENCE</v>
      </c>
      <c r="M2451" s="8">
        <f t="shared" si="380"/>
        <v>25</v>
      </c>
      <c r="N2451" s="8">
        <f t="shared" si="381"/>
        <v>45</v>
      </c>
      <c r="O2451" s="8">
        <f t="shared" si="382"/>
        <v>50</v>
      </c>
      <c r="P2451" s="8">
        <f t="shared" si="383"/>
        <v>66.5</v>
      </c>
      <c r="Q2451" s="9">
        <f t="shared" si="384"/>
        <v>41.975000000000001</v>
      </c>
      <c r="R2451" s="9">
        <f t="shared" si="385"/>
        <v>48.125</v>
      </c>
      <c r="S2451" s="9">
        <f t="shared" si="386"/>
        <v>52.924999999999997</v>
      </c>
      <c r="T2451" s="9">
        <f t="shared" si="387"/>
        <v>46.625</v>
      </c>
      <c r="U2451" s="8">
        <f t="shared" si="388"/>
        <v>47.67499999999999</v>
      </c>
      <c r="V2451" s="8">
        <f t="shared" si="389"/>
        <v>47.412499999999994</v>
      </c>
    </row>
    <row r="2452" spans="1:22" ht="13.5" x14ac:dyDescent="0.25">
      <c r="A2452" s="3">
        <f>RSI!A2452</f>
        <v>45574</v>
      </c>
      <c r="B2452" s="2">
        <f>RSI!B2452</f>
        <v>4.25</v>
      </c>
      <c r="C2452" s="2">
        <f>RSI!I2452</f>
        <v>55.056971864375704</v>
      </c>
      <c r="D2452" s="2">
        <f>MACD!E2452</f>
        <v>-3.7306167334494766E-2</v>
      </c>
      <c r="E2452" s="2">
        <f>MACD!F2452</f>
        <v>-3.2704778594392518E-2</v>
      </c>
      <c r="F2452" s="2">
        <f>'Moving Avg'!D2452</f>
        <v>4.1760000000000002</v>
      </c>
      <c r="G2452" s="2">
        <f>'Moving Avg'!F2452</f>
        <v>4.1395</v>
      </c>
      <c r="H2452" s="2">
        <f>'Moving Avg'!G2452</f>
        <v>4.1421999999999999</v>
      </c>
      <c r="I2452" s="2">
        <f>'Moving Avg'!H2452</f>
        <v>3.4850000000000017</v>
      </c>
      <c r="J2452" s="6" t="str">
        <f>OBV!F2452</f>
        <v>BULLISH</v>
      </c>
      <c r="K2452" s="6" t="str">
        <f>OBV!G2452</f>
        <v>NEUTRAL</v>
      </c>
      <c r="L2452" s="6" t="str">
        <f>OBV!H2452</f>
        <v>CONFIRMED BULLISH</v>
      </c>
      <c r="M2452" s="8">
        <f t="shared" si="380"/>
        <v>25</v>
      </c>
      <c r="N2452" s="8">
        <f t="shared" si="381"/>
        <v>45</v>
      </c>
      <c r="O2452" s="8">
        <f t="shared" si="382"/>
        <v>50</v>
      </c>
      <c r="P2452" s="8">
        <f t="shared" si="383"/>
        <v>83.5</v>
      </c>
      <c r="Q2452" s="9">
        <f t="shared" si="384"/>
        <v>44.524999999999999</v>
      </c>
      <c r="R2452" s="9">
        <f t="shared" si="385"/>
        <v>52.375</v>
      </c>
      <c r="S2452" s="9">
        <f t="shared" si="386"/>
        <v>60.575000000000003</v>
      </c>
      <c r="T2452" s="9">
        <f t="shared" si="387"/>
        <v>50.875</v>
      </c>
      <c r="U2452" s="8">
        <f t="shared" si="388"/>
        <v>52.491666666666674</v>
      </c>
      <c r="V2452" s="8">
        <f t="shared" si="389"/>
        <v>52.087500000000006</v>
      </c>
    </row>
    <row r="2453" spans="1:22" ht="13.5" x14ac:dyDescent="0.25">
      <c r="A2453" s="3">
        <f>RSI!A2453</f>
        <v>45575</v>
      </c>
      <c r="B2453" s="2">
        <f>RSI!B2453</f>
        <v>4.38</v>
      </c>
      <c r="C2453" s="2">
        <f>RSI!I2453</f>
        <v>59.987480627167926</v>
      </c>
      <c r="D2453" s="2">
        <f>MACD!E2453</f>
        <v>-4.2094536684753159E-2</v>
      </c>
      <c r="E2453" s="2">
        <f>MACD!F2453</f>
        <v>-3.4582730212464649E-2</v>
      </c>
      <c r="F2453" s="2">
        <f>'Moving Avg'!D2453</f>
        <v>4.1839999999999993</v>
      </c>
      <c r="G2453" s="2">
        <f>'Moving Avg'!F2453</f>
        <v>4.1509999999999998</v>
      </c>
      <c r="H2453" s="2">
        <f>'Moving Avg'!G2453</f>
        <v>4.1448</v>
      </c>
      <c r="I2453" s="2">
        <f>'Moving Avg'!H2453</f>
        <v>3.4907000000000012</v>
      </c>
      <c r="J2453" s="6" t="str">
        <f>OBV!F2453</f>
        <v>BULLISH</v>
      </c>
      <c r="K2453" s="6" t="str">
        <f>OBV!G2453</f>
        <v>NEUTRAL</v>
      </c>
      <c r="L2453" s="6" t="str">
        <f>OBV!H2453</f>
        <v>CONFIRMED BULLISH</v>
      </c>
      <c r="M2453" s="8">
        <f t="shared" si="380"/>
        <v>25</v>
      </c>
      <c r="N2453" s="8">
        <f t="shared" si="381"/>
        <v>45</v>
      </c>
      <c r="O2453" s="8">
        <f t="shared" si="382"/>
        <v>50</v>
      </c>
      <c r="P2453" s="8">
        <f t="shared" si="383"/>
        <v>83.5</v>
      </c>
      <c r="Q2453" s="9">
        <f t="shared" si="384"/>
        <v>44.524999999999999</v>
      </c>
      <c r="R2453" s="9">
        <f t="shared" si="385"/>
        <v>52.375</v>
      </c>
      <c r="S2453" s="9">
        <f t="shared" si="386"/>
        <v>60.575000000000003</v>
      </c>
      <c r="T2453" s="9">
        <f t="shared" si="387"/>
        <v>50.875</v>
      </c>
      <c r="U2453" s="8">
        <f t="shared" si="388"/>
        <v>52.491666666666674</v>
      </c>
      <c r="V2453" s="8">
        <f t="shared" si="389"/>
        <v>52.087500000000006</v>
      </c>
    </row>
    <row r="2454" spans="1:22" ht="13.5" x14ac:dyDescent="0.25">
      <c r="A2454" s="3">
        <f>RSI!A2454</f>
        <v>45576</v>
      </c>
      <c r="B2454" s="2">
        <f>RSI!B2454</f>
        <v>4.3899999999999997</v>
      </c>
      <c r="C2454" s="2">
        <f>RSI!I2454</f>
        <v>60.347841449661153</v>
      </c>
      <c r="D2454" s="2">
        <f>MACD!E2454</f>
        <v>-2.3656996583847345E-2</v>
      </c>
      <c r="E2454" s="2">
        <f>MACD!F2454</f>
        <v>-3.239758348674119E-2</v>
      </c>
      <c r="F2454" s="2">
        <f>'Moving Avg'!D2454</f>
        <v>4.2320000000000002</v>
      </c>
      <c r="G2454" s="2">
        <f>'Moving Avg'!F2454</f>
        <v>4.1704999999999997</v>
      </c>
      <c r="H2454" s="2">
        <f>'Moving Avg'!G2454</f>
        <v>4.1475999999999997</v>
      </c>
      <c r="I2454" s="2">
        <f>'Moving Avg'!H2454</f>
        <v>3.4964500000000012</v>
      </c>
      <c r="J2454" s="6" t="str">
        <f>OBV!F2454</f>
        <v>BULLISH</v>
      </c>
      <c r="K2454" s="6" t="str">
        <f>OBV!G2454</f>
        <v>NEUTRAL</v>
      </c>
      <c r="L2454" s="6" t="str">
        <f>OBV!H2454</f>
        <v>CONFIRMED BULLISH</v>
      </c>
      <c r="M2454" s="8">
        <f t="shared" si="380"/>
        <v>25</v>
      </c>
      <c r="N2454" s="8">
        <f t="shared" si="381"/>
        <v>0</v>
      </c>
      <c r="O2454" s="8">
        <f t="shared" si="382"/>
        <v>50</v>
      </c>
      <c r="P2454" s="8">
        <f t="shared" si="383"/>
        <v>83.5</v>
      </c>
      <c r="Q2454" s="9">
        <f t="shared" si="384"/>
        <v>28.774999999999999</v>
      </c>
      <c r="R2454" s="9">
        <f t="shared" si="385"/>
        <v>43.375</v>
      </c>
      <c r="S2454" s="9">
        <f t="shared" si="386"/>
        <v>53.825000000000003</v>
      </c>
      <c r="T2454" s="9">
        <f t="shared" si="387"/>
        <v>39.625</v>
      </c>
      <c r="U2454" s="8">
        <f t="shared" si="388"/>
        <v>41.991666666666667</v>
      </c>
      <c r="V2454" s="8">
        <f t="shared" si="389"/>
        <v>41.400000000000006</v>
      </c>
    </row>
    <row r="2455" spans="1:22" ht="13.5" x14ac:dyDescent="0.25">
      <c r="A2455" s="3">
        <f>RSI!A2455</f>
        <v>45579</v>
      </c>
      <c r="B2455" s="2">
        <f>RSI!B2455</f>
        <v>4.3899999999999997</v>
      </c>
      <c r="C2455" s="2">
        <f>RSI!I2455</f>
        <v>60.347841449661146</v>
      </c>
      <c r="D2455" s="2">
        <f>MACD!E2455</f>
        <v>-3.8628644691868885E-2</v>
      </c>
      <c r="E2455" s="2">
        <f>MACD!F2455</f>
        <v>-3.3643795727766733E-2</v>
      </c>
      <c r="F2455" s="2">
        <f>'Moving Avg'!D2455</f>
        <v>4.3100000000000005</v>
      </c>
      <c r="G2455" s="2">
        <f>'Moving Avg'!F2455</f>
        <v>4.1899999999999995</v>
      </c>
      <c r="H2455" s="2">
        <f>'Moving Avg'!G2455</f>
        <v>4.1523999999999992</v>
      </c>
      <c r="I2455" s="2">
        <f>'Moving Avg'!H2455</f>
        <v>3.5022000000000002</v>
      </c>
      <c r="J2455" s="6" t="str">
        <f>OBV!F2455</f>
        <v>BULLISH</v>
      </c>
      <c r="K2455" s="6" t="str">
        <f>OBV!G2455</f>
        <v>NEUTRAL</v>
      </c>
      <c r="L2455" s="6" t="str">
        <f>OBV!H2455</f>
        <v>CONFIRMED BULLISH</v>
      </c>
      <c r="M2455" s="8">
        <f t="shared" si="380"/>
        <v>25</v>
      </c>
      <c r="N2455" s="8">
        <f t="shared" si="381"/>
        <v>45</v>
      </c>
      <c r="O2455" s="8">
        <f t="shared" si="382"/>
        <v>50</v>
      </c>
      <c r="P2455" s="8">
        <f t="shared" si="383"/>
        <v>83.5</v>
      </c>
      <c r="Q2455" s="9">
        <f t="shared" si="384"/>
        <v>44.524999999999999</v>
      </c>
      <c r="R2455" s="9">
        <f t="shared" si="385"/>
        <v>52.375</v>
      </c>
      <c r="S2455" s="9">
        <f t="shared" si="386"/>
        <v>60.575000000000003</v>
      </c>
      <c r="T2455" s="9">
        <f t="shared" si="387"/>
        <v>50.875</v>
      </c>
      <c r="U2455" s="8">
        <f t="shared" si="388"/>
        <v>52.491666666666674</v>
      </c>
      <c r="V2455" s="8">
        <f t="shared" si="389"/>
        <v>52.087500000000006</v>
      </c>
    </row>
    <row r="2456" spans="1:22" ht="13.5" x14ac:dyDescent="0.25">
      <c r="A2456" s="3">
        <f>RSI!A2456</f>
        <v>45581</v>
      </c>
      <c r="B2456" s="2">
        <f>RSI!B2456</f>
        <v>4.2</v>
      </c>
      <c r="C2456" s="2">
        <f>RSI!I2456</f>
        <v>50.354649736669785</v>
      </c>
      <c r="D2456" s="2">
        <f>MACD!E2456</f>
        <v>-3.5388441418189309E-2</v>
      </c>
      <c r="E2456" s="2">
        <f>MACD!F2456</f>
        <v>-3.3992724865851254E-2</v>
      </c>
      <c r="F2456" s="2">
        <f>'Moving Avg'!D2456</f>
        <v>4.3220000000000001</v>
      </c>
      <c r="G2456" s="2">
        <f>'Moving Avg'!F2456</f>
        <v>4.2000000000000011</v>
      </c>
      <c r="H2456" s="2">
        <f>'Moving Avg'!G2456</f>
        <v>4.1525999999999996</v>
      </c>
      <c r="I2456" s="2">
        <f>'Moving Avg'!H2456</f>
        <v>3.5069999999999997</v>
      </c>
      <c r="J2456" s="6" t="str">
        <f>OBV!F2456</f>
        <v>BULLISH</v>
      </c>
      <c r="K2456" s="6" t="str">
        <f>OBV!G2456</f>
        <v>NEUTRAL</v>
      </c>
      <c r="L2456" s="6" t="str">
        <f>OBV!H2456</f>
        <v>CONFIRMED BULLISH</v>
      </c>
      <c r="M2456" s="8">
        <f t="shared" si="380"/>
        <v>25</v>
      </c>
      <c r="N2456" s="8">
        <f t="shared" si="381"/>
        <v>45</v>
      </c>
      <c r="O2456" s="8">
        <f t="shared" si="382"/>
        <v>50</v>
      </c>
      <c r="P2456" s="8">
        <f t="shared" si="383"/>
        <v>83.5</v>
      </c>
      <c r="Q2456" s="9">
        <f t="shared" si="384"/>
        <v>44.524999999999999</v>
      </c>
      <c r="R2456" s="9">
        <f t="shared" si="385"/>
        <v>52.375</v>
      </c>
      <c r="S2456" s="9">
        <f t="shared" si="386"/>
        <v>60.575000000000003</v>
      </c>
      <c r="T2456" s="9">
        <f t="shared" si="387"/>
        <v>50.875</v>
      </c>
      <c r="U2456" s="8">
        <f t="shared" si="388"/>
        <v>52.491666666666674</v>
      </c>
      <c r="V2456" s="8">
        <f t="shared" si="389"/>
        <v>52.087500000000006</v>
      </c>
    </row>
    <row r="2457" spans="1:22" ht="13.5" x14ac:dyDescent="0.25">
      <c r="A2457" s="3">
        <f>RSI!A2457</f>
        <v>45582</v>
      </c>
      <c r="B2457" s="2">
        <f>RSI!B2457</f>
        <v>4.38</v>
      </c>
      <c r="C2457" s="2">
        <f>RSI!I2457</f>
        <v>57.529791118549504</v>
      </c>
      <c r="D2457" s="2">
        <f>MACD!E2457</f>
        <v>-4.2930864022363124E-2</v>
      </c>
      <c r="E2457" s="2">
        <f>MACD!F2457</f>
        <v>-3.5780352697153628E-2</v>
      </c>
      <c r="F2457" s="2">
        <f>'Moving Avg'!D2457</f>
        <v>4.3479999999999999</v>
      </c>
      <c r="G2457" s="2">
        <f>'Moving Avg'!F2457</f>
        <v>4.2145000000000001</v>
      </c>
      <c r="H2457" s="2">
        <f>'Moving Avg'!G2457</f>
        <v>4.1563999999999997</v>
      </c>
      <c r="I2457" s="2">
        <f>'Moving Avg'!H2457</f>
        <v>3.5126999999999997</v>
      </c>
      <c r="J2457" s="6" t="str">
        <f>OBV!F2457</f>
        <v>BULLISH</v>
      </c>
      <c r="K2457" s="6" t="str">
        <f>OBV!G2457</f>
        <v>NEUTRAL</v>
      </c>
      <c r="L2457" s="6" t="str">
        <f>OBV!H2457</f>
        <v>CONFIRMED BULLISH</v>
      </c>
      <c r="M2457" s="8">
        <f t="shared" si="380"/>
        <v>25</v>
      </c>
      <c r="N2457" s="8">
        <f t="shared" si="381"/>
        <v>45</v>
      </c>
      <c r="O2457" s="8">
        <f t="shared" si="382"/>
        <v>50</v>
      </c>
      <c r="P2457" s="8">
        <f t="shared" si="383"/>
        <v>83.5</v>
      </c>
      <c r="Q2457" s="9">
        <f t="shared" si="384"/>
        <v>44.524999999999999</v>
      </c>
      <c r="R2457" s="9">
        <f t="shared" si="385"/>
        <v>52.375</v>
      </c>
      <c r="S2457" s="9">
        <f t="shared" si="386"/>
        <v>60.575000000000003</v>
      </c>
      <c r="T2457" s="9">
        <f t="shared" si="387"/>
        <v>50.875</v>
      </c>
      <c r="U2457" s="8">
        <f t="shared" si="388"/>
        <v>52.491666666666674</v>
      </c>
      <c r="V2457" s="8">
        <f t="shared" si="389"/>
        <v>52.087500000000006</v>
      </c>
    </row>
    <row r="2458" spans="1:22" ht="13.5" x14ac:dyDescent="0.25">
      <c r="A2458" s="3">
        <f>RSI!A2458</f>
        <v>45583</v>
      </c>
      <c r="B2458" s="2">
        <f>RSI!B2458</f>
        <v>4.1900000000000004</v>
      </c>
      <c r="C2458" s="2">
        <f>RSI!I2458</f>
        <v>49.411803754383435</v>
      </c>
      <c r="D2458" s="2">
        <f>MACD!E2458</f>
        <v>-1.4789675304581529E-2</v>
      </c>
      <c r="E2458" s="2">
        <f>MACD!F2458</f>
        <v>-3.1582217218639214E-2</v>
      </c>
      <c r="F2458" s="2">
        <f>'Moving Avg'!D2458</f>
        <v>4.3100000000000005</v>
      </c>
      <c r="G2458" s="2">
        <f>'Moving Avg'!F2458</f>
        <v>4.2195</v>
      </c>
      <c r="H2458" s="2">
        <f>'Moving Avg'!G2458</f>
        <v>4.1599999999999993</v>
      </c>
      <c r="I2458" s="2">
        <f>'Moving Avg'!H2458</f>
        <v>3.5174500000000002</v>
      </c>
      <c r="J2458" s="6" t="str">
        <f>OBV!F2458</f>
        <v>BULLISH</v>
      </c>
      <c r="K2458" s="6" t="str">
        <f>OBV!G2458</f>
        <v>NEUTRAL</v>
      </c>
      <c r="L2458" s="6" t="str">
        <f>OBV!H2458</f>
        <v>BULLISH DIVERGENCE</v>
      </c>
      <c r="M2458" s="8">
        <f t="shared" si="380"/>
        <v>25</v>
      </c>
      <c r="N2458" s="8">
        <f t="shared" si="381"/>
        <v>0</v>
      </c>
      <c r="O2458" s="8">
        <f t="shared" si="382"/>
        <v>50</v>
      </c>
      <c r="P2458" s="8">
        <f t="shared" si="383"/>
        <v>66.5</v>
      </c>
      <c r="Q2458" s="9">
        <f t="shared" si="384"/>
        <v>26.225000000000001</v>
      </c>
      <c r="R2458" s="9">
        <f t="shared" si="385"/>
        <v>39.125</v>
      </c>
      <c r="S2458" s="9">
        <f t="shared" si="386"/>
        <v>46.174999999999997</v>
      </c>
      <c r="T2458" s="9">
        <f t="shared" si="387"/>
        <v>35.375</v>
      </c>
      <c r="U2458" s="8">
        <f t="shared" si="388"/>
        <v>37.174999999999997</v>
      </c>
      <c r="V2458" s="8">
        <f t="shared" si="389"/>
        <v>36.724999999999994</v>
      </c>
    </row>
    <row r="2459" spans="1:22" ht="13.5" x14ac:dyDescent="0.25">
      <c r="A2459" s="3">
        <f>RSI!A2459</f>
        <v>45586</v>
      </c>
      <c r="B2459" s="2">
        <f>RSI!B2459</f>
        <v>4.18</v>
      </c>
      <c r="C2459" s="2">
        <f>RSI!I2459</f>
        <v>49.019739135492472</v>
      </c>
      <c r="D2459" s="2">
        <f>MACD!E2459</f>
        <v>-1.9353818898290243E-2</v>
      </c>
      <c r="E2459" s="2">
        <f>MACD!F2459</f>
        <v>-2.9136537554569422E-2</v>
      </c>
      <c r="F2459" s="2">
        <f>'Moving Avg'!D2459</f>
        <v>4.2679999999999998</v>
      </c>
      <c r="G2459" s="2">
        <f>'Moving Avg'!F2459</f>
        <v>4.2239999999999993</v>
      </c>
      <c r="H2459" s="2">
        <f>'Moving Avg'!G2459</f>
        <v>4.1633999999999993</v>
      </c>
      <c r="I2459" s="2">
        <f>'Moving Avg'!H2459</f>
        <v>3.5214499999999997</v>
      </c>
      <c r="J2459" s="6" t="str">
        <f>OBV!F2459</f>
        <v>BEARISH</v>
      </c>
      <c r="K2459" s="6" t="str">
        <f>OBV!G2459</f>
        <v>NEUTRAL</v>
      </c>
      <c r="L2459" s="6" t="str">
        <f>OBV!H2459</f>
        <v>CONFIRMED BEARISH</v>
      </c>
      <c r="M2459" s="8">
        <f t="shared" si="380"/>
        <v>25</v>
      </c>
      <c r="N2459" s="8">
        <f t="shared" si="381"/>
        <v>0</v>
      </c>
      <c r="O2459" s="8">
        <f t="shared" si="382"/>
        <v>50</v>
      </c>
      <c r="P2459" s="8">
        <f t="shared" si="383"/>
        <v>16.5</v>
      </c>
      <c r="Q2459" s="9">
        <f t="shared" si="384"/>
        <v>18.725000000000001</v>
      </c>
      <c r="R2459" s="9">
        <f t="shared" si="385"/>
        <v>26.625</v>
      </c>
      <c r="S2459" s="9">
        <f t="shared" si="386"/>
        <v>23.675000000000001</v>
      </c>
      <c r="T2459" s="9">
        <f t="shared" si="387"/>
        <v>22.875</v>
      </c>
      <c r="U2459" s="8">
        <f t="shared" si="388"/>
        <v>23.008333333333336</v>
      </c>
      <c r="V2459" s="8">
        <f t="shared" si="389"/>
        <v>22.975000000000001</v>
      </c>
    </row>
    <row r="2460" spans="1:22" ht="13.5" x14ac:dyDescent="0.25">
      <c r="A2460" s="3">
        <f>RSI!A2460</f>
        <v>45587</v>
      </c>
      <c r="B2460" s="2">
        <f>RSI!B2460</f>
        <v>4.18</v>
      </c>
      <c r="C2460" s="2">
        <f>RSI!I2460</f>
        <v>49.019739135492472</v>
      </c>
      <c r="D2460" s="2">
        <f>MACD!E2460</f>
        <v>-4.6127961954349317E-2</v>
      </c>
      <c r="E2460" s="2">
        <f>MACD!F2460</f>
        <v>-3.25348224345254E-2</v>
      </c>
      <c r="F2460" s="2">
        <f>'Moving Avg'!D2460</f>
        <v>4.226</v>
      </c>
      <c r="G2460" s="2">
        <f>'Moving Avg'!F2460</f>
        <v>4.2294999999999998</v>
      </c>
      <c r="H2460" s="2">
        <f>'Moving Avg'!G2460</f>
        <v>4.1631999999999998</v>
      </c>
      <c r="I2460" s="2">
        <f>'Moving Avg'!H2460</f>
        <v>3.5261999999999993</v>
      </c>
      <c r="J2460" s="6" t="str">
        <f>OBV!F2460</f>
        <v>BEARISH</v>
      </c>
      <c r="K2460" s="6" t="str">
        <f>OBV!G2460</f>
        <v>NEUTRAL</v>
      </c>
      <c r="L2460" s="6" t="str">
        <f>OBV!H2460</f>
        <v>CONFIRMED BEARISH</v>
      </c>
      <c r="M2460" s="8">
        <f t="shared" si="380"/>
        <v>25</v>
      </c>
      <c r="N2460" s="8">
        <f t="shared" si="381"/>
        <v>45</v>
      </c>
      <c r="O2460" s="8">
        <f t="shared" si="382"/>
        <v>50</v>
      </c>
      <c r="P2460" s="8">
        <f t="shared" si="383"/>
        <v>16.5</v>
      </c>
      <c r="Q2460" s="9">
        <f t="shared" si="384"/>
        <v>34.475000000000001</v>
      </c>
      <c r="R2460" s="9">
        <f t="shared" si="385"/>
        <v>35.625</v>
      </c>
      <c r="S2460" s="9">
        <f t="shared" si="386"/>
        <v>30.425000000000001</v>
      </c>
      <c r="T2460" s="9">
        <f t="shared" si="387"/>
        <v>34.125</v>
      </c>
      <c r="U2460" s="8">
        <f t="shared" si="388"/>
        <v>33.508333333333333</v>
      </c>
      <c r="V2460" s="8">
        <f t="shared" si="389"/>
        <v>33.662499999999994</v>
      </c>
    </row>
    <row r="2461" spans="1:22" ht="13.5" x14ac:dyDescent="0.25">
      <c r="A2461" s="3">
        <f>RSI!A2461</f>
        <v>45588</v>
      </c>
      <c r="B2461" s="2">
        <f>RSI!B2461</f>
        <v>4.01</v>
      </c>
      <c r="C2461" s="2">
        <f>RSI!I2461</f>
        <v>42.388518603490226</v>
      </c>
      <c r="D2461" s="2">
        <f>MACD!E2461</f>
        <v>-3.449940780220917E-2</v>
      </c>
      <c r="E2461" s="2">
        <f>MACD!F2461</f>
        <v>-3.2927739508062152E-2</v>
      </c>
      <c r="F2461" s="2">
        <f>'Moving Avg'!D2461</f>
        <v>4.1879999999999997</v>
      </c>
      <c r="G2461" s="2">
        <f>'Moving Avg'!F2461</f>
        <v>4.2225000000000001</v>
      </c>
      <c r="H2461" s="2">
        <f>'Moving Avg'!G2461</f>
        <v>4.1613999999999995</v>
      </c>
      <c r="I2461" s="2">
        <f>'Moving Avg'!H2461</f>
        <v>3.5293999999999994</v>
      </c>
      <c r="J2461" s="6" t="str">
        <f>OBV!F2461</f>
        <v>BEARISH</v>
      </c>
      <c r="K2461" s="6" t="str">
        <f>OBV!G2461</f>
        <v>NEUTRAL</v>
      </c>
      <c r="L2461" s="6" t="str">
        <f>OBV!H2461</f>
        <v>CONFIRMED BEARISH</v>
      </c>
      <c r="M2461" s="8">
        <f t="shared" si="380"/>
        <v>25</v>
      </c>
      <c r="N2461" s="8">
        <f t="shared" si="381"/>
        <v>45</v>
      </c>
      <c r="O2461" s="8">
        <f t="shared" si="382"/>
        <v>50</v>
      </c>
      <c r="P2461" s="8">
        <f t="shared" si="383"/>
        <v>16.5</v>
      </c>
      <c r="Q2461" s="9">
        <f t="shared" si="384"/>
        <v>34.475000000000001</v>
      </c>
      <c r="R2461" s="9">
        <f t="shared" si="385"/>
        <v>35.625</v>
      </c>
      <c r="S2461" s="9">
        <f t="shared" si="386"/>
        <v>30.425000000000001</v>
      </c>
      <c r="T2461" s="9">
        <f t="shared" si="387"/>
        <v>34.125</v>
      </c>
      <c r="U2461" s="8">
        <f t="shared" si="388"/>
        <v>33.508333333333333</v>
      </c>
      <c r="V2461" s="8">
        <f t="shared" si="389"/>
        <v>33.662499999999994</v>
      </c>
    </row>
    <row r="2462" spans="1:22" ht="13.5" x14ac:dyDescent="0.25">
      <c r="A2462" s="3">
        <f>RSI!A2462</f>
        <v>45589</v>
      </c>
      <c r="B2462" s="2">
        <f>RSI!B2462</f>
        <v>4.01</v>
      </c>
      <c r="C2462" s="2">
        <f>RSI!I2462</f>
        <v>42.388518603490226</v>
      </c>
      <c r="D2462" s="2">
        <f>MACD!E2462</f>
        <v>-6.5910031781424294E-3</v>
      </c>
      <c r="E2462" s="2">
        <f>MACD!F2462</f>
        <v>-2.7660392242078211E-2</v>
      </c>
      <c r="F2462" s="2">
        <f>'Moving Avg'!D2462</f>
        <v>4.1139999999999999</v>
      </c>
      <c r="G2462" s="2">
        <f>'Moving Avg'!F2462</f>
        <v>4.2135000000000016</v>
      </c>
      <c r="H2462" s="2">
        <f>'Moving Avg'!G2462</f>
        <v>4.1593999999999989</v>
      </c>
      <c r="I2462" s="2">
        <f>'Moving Avg'!H2462</f>
        <v>3.5324999999999989</v>
      </c>
      <c r="J2462" s="6" t="str">
        <f>OBV!F2462</f>
        <v>BEARISH</v>
      </c>
      <c r="K2462" s="6" t="str">
        <f>OBV!G2462</f>
        <v>NEUTRAL</v>
      </c>
      <c r="L2462" s="6" t="str">
        <f>OBV!H2462</f>
        <v>CONFIRMED BEARISH</v>
      </c>
      <c r="M2462" s="8">
        <f t="shared" si="380"/>
        <v>25</v>
      </c>
      <c r="N2462" s="8">
        <f t="shared" si="381"/>
        <v>0</v>
      </c>
      <c r="O2462" s="8">
        <f t="shared" si="382"/>
        <v>50</v>
      </c>
      <c r="P2462" s="8">
        <f t="shared" si="383"/>
        <v>16.5</v>
      </c>
      <c r="Q2462" s="9">
        <f t="shared" si="384"/>
        <v>18.725000000000001</v>
      </c>
      <c r="R2462" s="9">
        <f t="shared" si="385"/>
        <v>26.625</v>
      </c>
      <c r="S2462" s="9">
        <f t="shared" si="386"/>
        <v>23.675000000000001</v>
      </c>
      <c r="T2462" s="9">
        <f t="shared" si="387"/>
        <v>22.875</v>
      </c>
      <c r="U2462" s="8">
        <f t="shared" si="388"/>
        <v>23.008333333333336</v>
      </c>
      <c r="V2462" s="8">
        <f t="shared" si="389"/>
        <v>22.975000000000001</v>
      </c>
    </row>
    <row r="2463" spans="1:22" ht="13.5" x14ac:dyDescent="0.25">
      <c r="A2463" s="3">
        <f>RSI!A2463</f>
        <v>45590</v>
      </c>
      <c r="B2463" s="2">
        <f>RSI!B2463</f>
        <v>4.0199999999999996</v>
      </c>
      <c r="C2463" s="2">
        <f>RSI!I2463</f>
        <v>42.91533871918017</v>
      </c>
      <c r="D2463" s="2">
        <f>MACD!E2463</f>
        <v>3.734396914188931E-2</v>
      </c>
      <c r="E2463" s="2">
        <f>MACD!F2463</f>
        <v>-1.4659519965284707E-2</v>
      </c>
      <c r="F2463" s="2">
        <f>'Moving Avg'!D2463</f>
        <v>4.08</v>
      </c>
      <c r="G2463" s="2">
        <f>'Moving Avg'!F2463</f>
        <v>4.2050000000000001</v>
      </c>
      <c r="H2463" s="2">
        <f>'Moving Avg'!G2463</f>
        <v>4.1559999999999988</v>
      </c>
      <c r="I2463" s="2">
        <f>'Moving Avg'!H2463</f>
        <v>3.5363999999999987</v>
      </c>
      <c r="J2463" s="6" t="str">
        <f>OBV!F2463</f>
        <v>BEARISH</v>
      </c>
      <c r="K2463" s="6" t="str">
        <f>OBV!G2463</f>
        <v>NEUTRAL</v>
      </c>
      <c r="L2463" s="6" t="str">
        <f>OBV!H2463</f>
        <v>CONFIRMED BEARISH</v>
      </c>
      <c r="M2463" s="8">
        <f t="shared" si="380"/>
        <v>25</v>
      </c>
      <c r="N2463" s="8">
        <f t="shared" si="381"/>
        <v>0</v>
      </c>
      <c r="O2463" s="8">
        <f t="shared" si="382"/>
        <v>50</v>
      </c>
      <c r="P2463" s="8">
        <f t="shared" si="383"/>
        <v>16.5</v>
      </c>
      <c r="Q2463" s="9">
        <f t="shared" si="384"/>
        <v>18.725000000000001</v>
      </c>
      <c r="R2463" s="9">
        <f t="shared" si="385"/>
        <v>26.625</v>
      </c>
      <c r="S2463" s="9">
        <f t="shared" si="386"/>
        <v>23.675000000000001</v>
      </c>
      <c r="T2463" s="9">
        <f t="shared" si="387"/>
        <v>22.875</v>
      </c>
      <c r="U2463" s="8">
        <f t="shared" si="388"/>
        <v>23.008333333333336</v>
      </c>
      <c r="V2463" s="8">
        <f t="shared" si="389"/>
        <v>22.975000000000001</v>
      </c>
    </row>
    <row r="2464" spans="1:22" ht="13.5" x14ac:dyDescent="0.25">
      <c r="A2464" s="3">
        <f>RSI!A2464</f>
        <v>45593</v>
      </c>
      <c r="B2464" s="2">
        <f>RSI!B2464</f>
        <v>4.17</v>
      </c>
      <c r="C2464" s="2">
        <f>RSI!I2464</f>
        <v>50.262406076448805</v>
      </c>
      <c r="D2464" s="2">
        <f>MACD!E2464</f>
        <v>6.5870298234314006E-2</v>
      </c>
      <c r="E2464" s="2">
        <f>MACD!F2464</f>
        <v>1.446443674635034E-3</v>
      </c>
      <c r="F2464" s="2">
        <f>'Moving Avg'!D2464</f>
        <v>4.0780000000000003</v>
      </c>
      <c r="G2464" s="2">
        <f>'Moving Avg'!F2464</f>
        <v>4.1960000000000006</v>
      </c>
      <c r="H2464" s="2">
        <f>'Moving Avg'!G2464</f>
        <v>4.1555999999999989</v>
      </c>
      <c r="I2464" s="2">
        <f>'Moving Avg'!H2464</f>
        <v>3.5403499999999983</v>
      </c>
      <c r="J2464" s="6" t="str">
        <f>OBV!F2464</f>
        <v>BEARISH</v>
      </c>
      <c r="K2464" s="6" t="str">
        <f>OBV!G2464</f>
        <v>NEUTRAL</v>
      </c>
      <c r="L2464" s="6" t="str">
        <f>OBV!H2464</f>
        <v>CONFIRMED BEARISH</v>
      </c>
      <c r="M2464" s="8">
        <f t="shared" si="380"/>
        <v>25</v>
      </c>
      <c r="N2464" s="8">
        <f t="shared" si="381"/>
        <v>0</v>
      </c>
      <c r="O2464" s="8">
        <f t="shared" si="382"/>
        <v>50</v>
      </c>
      <c r="P2464" s="8">
        <f t="shared" si="383"/>
        <v>16.5</v>
      </c>
      <c r="Q2464" s="9">
        <f t="shared" si="384"/>
        <v>18.725000000000001</v>
      </c>
      <c r="R2464" s="9">
        <f t="shared" si="385"/>
        <v>26.625</v>
      </c>
      <c r="S2464" s="9">
        <f t="shared" si="386"/>
        <v>23.675000000000001</v>
      </c>
      <c r="T2464" s="9">
        <f t="shared" si="387"/>
        <v>22.875</v>
      </c>
      <c r="U2464" s="8">
        <f t="shared" si="388"/>
        <v>23.008333333333336</v>
      </c>
      <c r="V2464" s="8">
        <f t="shared" si="389"/>
        <v>22.975000000000001</v>
      </c>
    </row>
    <row r="2465" spans="1:22" ht="13.5" x14ac:dyDescent="0.25">
      <c r="A2465" s="3">
        <f>RSI!A2465</f>
        <v>45594</v>
      </c>
      <c r="B2465" s="2">
        <f>RSI!B2465</f>
        <v>3.99</v>
      </c>
      <c r="C2465" s="2">
        <f>RSI!I2465</f>
        <v>43.094640622340648</v>
      </c>
      <c r="D2465" s="2">
        <f>MACD!E2465</f>
        <v>0.10330978344080766</v>
      </c>
      <c r="E2465" s="2">
        <f>MACD!F2465</f>
        <v>2.1819111627869561E-2</v>
      </c>
      <c r="F2465" s="2">
        <f>'Moving Avg'!D2465</f>
        <v>4.0400000000000009</v>
      </c>
      <c r="G2465" s="2">
        <f>'Moving Avg'!F2465</f>
        <v>4.1875</v>
      </c>
      <c r="H2465" s="2">
        <f>'Moving Avg'!G2465</f>
        <v>4.1533999999999995</v>
      </c>
      <c r="I2465" s="2">
        <f>'Moving Avg'!H2465</f>
        <v>3.5441499999999984</v>
      </c>
      <c r="J2465" s="6" t="str">
        <f>OBV!F2465</f>
        <v>BEARISH</v>
      </c>
      <c r="K2465" s="6" t="str">
        <f>OBV!G2465</f>
        <v>NEUTRAL</v>
      </c>
      <c r="L2465" s="6" t="str">
        <f>OBV!H2465</f>
        <v>CONFIRMED BEARISH</v>
      </c>
      <c r="M2465" s="8">
        <f t="shared" si="380"/>
        <v>25</v>
      </c>
      <c r="N2465" s="8">
        <f t="shared" si="381"/>
        <v>0</v>
      </c>
      <c r="O2465" s="8">
        <f t="shared" si="382"/>
        <v>50</v>
      </c>
      <c r="P2465" s="8">
        <f t="shared" si="383"/>
        <v>16.5</v>
      </c>
      <c r="Q2465" s="9">
        <f t="shared" si="384"/>
        <v>18.725000000000001</v>
      </c>
      <c r="R2465" s="9">
        <f t="shared" si="385"/>
        <v>26.625</v>
      </c>
      <c r="S2465" s="9">
        <f t="shared" si="386"/>
        <v>23.675000000000001</v>
      </c>
      <c r="T2465" s="9">
        <f t="shared" si="387"/>
        <v>22.875</v>
      </c>
      <c r="U2465" s="8">
        <f t="shared" si="388"/>
        <v>23.008333333333336</v>
      </c>
      <c r="V2465" s="8">
        <f t="shared" si="389"/>
        <v>22.975000000000001</v>
      </c>
    </row>
    <row r="2466" spans="1:22" ht="13.5" x14ac:dyDescent="0.25">
      <c r="A2466" s="3">
        <f>RSI!A2466</f>
        <v>45595</v>
      </c>
      <c r="B2466" s="2">
        <f>RSI!B2466</f>
        <v>3.85</v>
      </c>
      <c r="C2466" s="2">
        <f>RSI!I2466</f>
        <v>38.496313461510127</v>
      </c>
      <c r="D2466" s="2">
        <f>MACD!E2466</f>
        <v>0.11716339967449052</v>
      </c>
      <c r="E2466" s="2">
        <f>MACD!F2466</f>
        <v>4.0887969237193754E-2</v>
      </c>
      <c r="F2466" s="2">
        <f>'Moving Avg'!D2466</f>
        <v>4.008</v>
      </c>
      <c r="G2466" s="2">
        <f>'Moving Avg'!F2466</f>
        <v>4.1709999999999994</v>
      </c>
      <c r="H2466" s="2">
        <f>'Moving Avg'!G2466</f>
        <v>4.1483999999999988</v>
      </c>
      <c r="I2466" s="2">
        <f>'Moving Avg'!H2466</f>
        <v>3.5472499999999991</v>
      </c>
      <c r="J2466" s="6" t="str">
        <f>OBV!F2466</f>
        <v>BULLISH</v>
      </c>
      <c r="K2466" s="6" t="str">
        <f>OBV!G2466</f>
        <v>NEUTRAL</v>
      </c>
      <c r="L2466" s="6" t="str">
        <f>OBV!H2466</f>
        <v>BULLISH DIVERGENCE</v>
      </c>
      <c r="M2466" s="8">
        <f t="shared" si="380"/>
        <v>25</v>
      </c>
      <c r="N2466" s="8">
        <f t="shared" si="381"/>
        <v>0</v>
      </c>
      <c r="O2466" s="8">
        <f t="shared" si="382"/>
        <v>50</v>
      </c>
      <c r="P2466" s="8">
        <f t="shared" si="383"/>
        <v>66.5</v>
      </c>
      <c r="Q2466" s="9">
        <f t="shared" si="384"/>
        <v>26.225000000000001</v>
      </c>
      <c r="R2466" s="9">
        <f t="shared" si="385"/>
        <v>39.125</v>
      </c>
      <c r="S2466" s="9">
        <f t="shared" si="386"/>
        <v>46.174999999999997</v>
      </c>
      <c r="T2466" s="9">
        <f t="shared" si="387"/>
        <v>35.375</v>
      </c>
      <c r="U2466" s="8">
        <f t="shared" si="388"/>
        <v>37.174999999999997</v>
      </c>
      <c r="V2466" s="8">
        <f t="shared" si="389"/>
        <v>36.724999999999994</v>
      </c>
    </row>
    <row r="2467" spans="1:22" ht="13.5" x14ac:dyDescent="0.25">
      <c r="A2467" s="3">
        <f>RSI!A2467</f>
        <v>45596</v>
      </c>
      <c r="B2467" s="2">
        <f>RSI!B2467</f>
        <v>4.0199999999999996</v>
      </c>
      <c r="C2467" s="2">
        <f>RSI!I2467</f>
        <v>46.027367654411705</v>
      </c>
      <c r="D2467" s="2">
        <f>MACD!E2467</f>
        <v>0.14577049615758053</v>
      </c>
      <c r="E2467" s="2">
        <f>MACD!F2467</f>
        <v>6.1864474621271114E-2</v>
      </c>
      <c r="F2467" s="2">
        <f>'Moving Avg'!D2467</f>
        <v>4.01</v>
      </c>
      <c r="G2467" s="2">
        <f>'Moving Avg'!F2467</f>
        <v>4.161999999999999</v>
      </c>
      <c r="H2467" s="2">
        <f>'Moving Avg'!G2467</f>
        <v>4.1467999999999989</v>
      </c>
      <c r="I2467" s="2">
        <f>'Moving Avg'!H2467</f>
        <v>3.5511999999999988</v>
      </c>
      <c r="J2467" s="6" t="str">
        <f>OBV!F2467</f>
        <v>BULLISH</v>
      </c>
      <c r="K2467" s="6" t="str">
        <f>OBV!G2467</f>
        <v>NEUTRAL</v>
      </c>
      <c r="L2467" s="6" t="str">
        <f>OBV!H2467</f>
        <v>CONFIRMED BULLISH</v>
      </c>
      <c r="M2467" s="8">
        <f t="shared" si="380"/>
        <v>25</v>
      </c>
      <c r="N2467" s="8">
        <f t="shared" si="381"/>
        <v>0</v>
      </c>
      <c r="O2467" s="8">
        <f t="shared" si="382"/>
        <v>50</v>
      </c>
      <c r="P2467" s="8">
        <f t="shared" si="383"/>
        <v>83.5</v>
      </c>
      <c r="Q2467" s="9">
        <f t="shared" si="384"/>
        <v>28.774999999999999</v>
      </c>
      <c r="R2467" s="9">
        <f t="shared" si="385"/>
        <v>43.375</v>
      </c>
      <c r="S2467" s="9">
        <f t="shared" si="386"/>
        <v>53.825000000000003</v>
      </c>
      <c r="T2467" s="9">
        <f t="shared" si="387"/>
        <v>39.625</v>
      </c>
      <c r="U2467" s="8">
        <f t="shared" si="388"/>
        <v>41.991666666666667</v>
      </c>
      <c r="V2467" s="8">
        <f t="shared" si="389"/>
        <v>41.400000000000006</v>
      </c>
    </row>
    <row r="2468" spans="1:22" ht="13.5" x14ac:dyDescent="0.25">
      <c r="A2468" s="3">
        <f>RSI!A2468</f>
        <v>45597</v>
      </c>
      <c r="B2468" s="2">
        <f>RSI!B2468</f>
        <v>4.1900000000000004</v>
      </c>
      <c r="C2468" s="2">
        <f>RSI!I2468</f>
        <v>52.315434343734928</v>
      </c>
      <c r="D2468" s="2">
        <f>MACD!E2468</f>
        <v>0.12880146353142585</v>
      </c>
      <c r="E2468" s="2">
        <f>MACD!F2468</f>
        <v>7.525187240330207E-2</v>
      </c>
      <c r="F2468" s="2">
        <f>'Moving Avg'!D2468</f>
        <v>4.0440000000000005</v>
      </c>
      <c r="G2468" s="2">
        <f>'Moving Avg'!F2468</f>
        <v>4.1544999999999987</v>
      </c>
      <c r="H2468" s="2">
        <f>'Moving Avg'!G2468</f>
        <v>4.1485999999999992</v>
      </c>
      <c r="I2468" s="2">
        <f>'Moving Avg'!H2468</f>
        <v>3.5559999999999996</v>
      </c>
      <c r="J2468" s="6" t="str">
        <f>OBV!F2468</f>
        <v>BEARISH</v>
      </c>
      <c r="K2468" s="6" t="str">
        <f>OBV!G2468</f>
        <v>NEUTRAL</v>
      </c>
      <c r="L2468" s="6" t="str">
        <f>OBV!H2468</f>
        <v>BEARISH DIVERGENCE</v>
      </c>
      <c r="M2468" s="8">
        <f t="shared" si="380"/>
        <v>25</v>
      </c>
      <c r="N2468" s="8">
        <f t="shared" si="381"/>
        <v>0</v>
      </c>
      <c r="O2468" s="8">
        <f t="shared" si="382"/>
        <v>50</v>
      </c>
      <c r="P2468" s="8">
        <f t="shared" si="383"/>
        <v>16.5</v>
      </c>
      <c r="Q2468" s="9">
        <f t="shared" si="384"/>
        <v>18.725000000000001</v>
      </c>
      <c r="R2468" s="9">
        <f t="shared" si="385"/>
        <v>26.625</v>
      </c>
      <c r="S2468" s="9">
        <f t="shared" si="386"/>
        <v>23.675000000000001</v>
      </c>
      <c r="T2468" s="9">
        <f t="shared" si="387"/>
        <v>22.875</v>
      </c>
      <c r="U2468" s="8">
        <f t="shared" si="388"/>
        <v>23.008333333333336</v>
      </c>
      <c r="V2468" s="8">
        <f t="shared" si="389"/>
        <v>22.975000000000001</v>
      </c>
    </row>
    <row r="2469" spans="1:22" ht="13.5" x14ac:dyDescent="0.25">
      <c r="A2469" s="3">
        <f>RSI!A2469</f>
        <v>45600</v>
      </c>
      <c r="B2469" s="2">
        <f>RSI!B2469</f>
        <v>4.1900000000000004</v>
      </c>
      <c r="C2469" s="2">
        <f>RSI!I2469</f>
        <v>52.315434343734928</v>
      </c>
      <c r="D2469" s="2">
        <f>MACD!E2469</f>
        <v>0.11250035291513427</v>
      </c>
      <c r="E2469" s="2">
        <f>MACD!F2469</f>
        <v>8.270156850566851E-2</v>
      </c>
      <c r="F2469" s="2">
        <f>'Moving Avg'!D2469</f>
        <v>4.048</v>
      </c>
      <c r="G2469" s="2">
        <f>'Moving Avg'!F2469</f>
        <v>4.1564999999999994</v>
      </c>
      <c r="H2469" s="2">
        <f>'Moving Avg'!G2469</f>
        <v>4.1503999999999994</v>
      </c>
      <c r="I2469" s="2">
        <f>'Moving Avg'!H2469</f>
        <v>3.5608</v>
      </c>
      <c r="J2469" s="6" t="str">
        <f>OBV!F2469</f>
        <v>BEARISH</v>
      </c>
      <c r="K2469" s="6" t="str">
        <f>OBV!G2469</f>
        <v>NEUTRAL</v>
      </c>
      <c r="L2469" s="6" t="str">
        <f>OBV!H2469</f>
        <v>BEARISH DIVERGENCE</v>
      </c>
      <c r="M2469" s="8">
        <f t="shared" si="380"/>
        <v>25</v>
      </c>
      <c r="N2469" s="8">
        <f t="shared" si="381"/>
        <v>0</v>
      </c>
      <c r="O2469" s="8">
        <f t="shared" si="382"/>
        <v>50</v>
      </c>
      <c r="P2469" s="8">
        <f t="shared" si="383"/>
        <v>16.5</v>
      </c>
      <c r="Q2469" s="9">
        <f t="shared" si="384"/>
        <v>18.725000000000001</v>
      </c>
      <c r="R2469" s="9">
        <f t="shared" si="385"/>
        <v>26.625</v>
      </c>
      <c r="S2469" s="9">
        <f t="shared" si="386"/>
        <v>23.675000000000001</v>
      </c>
      <c r="T2469" s="9">
        <f t="shared" si="387"/>
        <v>22.875</v>
      </c>
      <c r="U2469" s="8">
        <f t="shared" si="388"/>
        <v>23.008333333333336</v>
      </c>
      <c r="V2469" s="8">
        <f t="shared" si="389"/>
        <v>22.975000000000001</v>
      </c>
    </row>
    <row r="2470" spans="1:22" ht="13.5" x14ac:dyDescent="0.25">
      <c r="A2470" s="3">
        <f>RSI!A2470</f>
        <v>45601</v>
      </c>
      <c r="B2470" s="2">
        <f>RSI!B2470</f>
        <v>4.1900000000000004</v>
      </c>
      <c r="C2470" s="2">
        <f>RSI!I2470</f>
        <v>52.315434343734928</v>
      </c>
      <c r="D2470" s="2">
        <f>MACD!E2470</f>
        <v>9.833281208567346E-2</v>
      </c>
      <c r="E2470" s="2">
        <f>MACD!F2470</f>
        <v>8.5827817221669517E-2</v>
      </c>
      <c r="F2470" s="2">
        <f>'Moving Avg'!D2470</f>
        <v>4.0880000000000001</v>
      </c>
      <c r="G2470" s="2">
        <f>'Moving Avg'!F2470</f>
        <v>4.1659999999999995</v>
      </c>
      <c r="H2470" s="2">
        <f>'Moving Avg'!G2470</f>
        <v>4.1507999999999994</v>
      </c>
      <c r="I2470" s="2">
        <f>'Moving Avg'!H2470</f>
        <v>3.5656000000000008</v>
      </c>
      <c r="J2470" s="6" t="str">
        <f>OBV!F2470</f>
        <v>BULLISH</v>
      </c>
      <c r="K2470" s="6" t="str">
        <f>OBV!G2470</f>
        <v>NEUTRAL</v>
      </c>
      <c r="L2470" s="6" t="str">
        <f>OBV!H2470</f>
        <v>CONFIRMED BULLISH</v>
      </c>
      <c r="M2470" s="8">
        <f t="shared" si="380"/>
        <v>25</v>
      </c>
      <c r="N2470" s="8">
        <f t="shared" si="381"/>
        <v>0</v>
      </c>
      <c r="O2470" s="8">
        <f t="shared" si="382"/>
        <v>50</v>
      </c>
      <c r="P2470" s="8">
        <f t="shared" si="383"/>
        <v>83.5</v>
      </c>
      <c r="Q2470" s="9">
        <f t="shared" si="384"/>
        <v>28.774999999999999</v>
      </c>
      <c r="R2470" s="9">
        <f t="shared" si="385"/>
        <v>43.375</v>
      </c>
      <c r="S2470" s="9">
        <f t="shared" si="386"/>
        <v>53.825000000000003</v>
      </c>
      <c r="T2470" s="9">
        <f t="shared" si="387"/>
        <v>39.625</v>
      </c>
      <c r="U2470" s="8">
        <f t="shared" si="388"/>
        <v>41.991666666666667</v>
      </c>
      <c r="V2470" s="8">
        <f t="shared" si="389"/>
        <v>41.400000000000006</v>
      </c>
    </row>
    <row r="2471" spans="1:22" ht="13.5" x14ac:dyDescent="0.25">
      <c r="A2471" s="3">
        <f>RSI!A2471</f>
        <v>45602</v>
      </c>
      <c r="B2471" s="2">
        <f>RSI!B2471</f>
        <v>4.1500000000000004</v>
      </c>
      <c r="C2471" s="2">
        <f>RSI!I2471</f>
        <v>50.583553554109358</v>
      </c>
      <c r="D2471" s="2">
        <f>MACD!E2471</f>
        <v>6.280744178241271E-2</v>
      </c>
      <c r="E2471" s="2">
        <f>MACD!F2471</f>
        <v>8.1223742133818166E-2</v>
      </c>
      <c r="F2471" s="2">
        <f>'Moving Avg'!D2471</f>
        <v>4.1480000000000006</v>
      </c>
      <c r="G2471" s="2">
        <f>'Moving Avg'!F2471</f>
        <v>4.1665000000000001</v>
      </c>
      <c r="H2471" s="2">
        <f>'Moving Avg'!G2471</f>
        <v>4.1503999999999994</v>
      </c>
      <c r="I2471" s="2">
        <f>'Moving Avg'!H2471</f>
        <v>3.5702000000000003</v>
      </c>
      <c r="J2471" s="6" t="str">
        <f>OBV!F2471</f>
        <v>BEARISH</v>
      </c>
      <c r="K2471" s="6" t="str">
        <f>OBV!G2471</f>
        <v>NEUTRAL</v>
      </c>
      <c r="L2471" s="6" t="str">
        <f>OBV!H2471</f>
        <v>BEARISH DIVERGENCE</v>
      </c>
      <c r="M2471" s="8">
        <f t="shared" si="380"/>
        <v>25</v>
      </c>
      <c r="N2471" s="8">
        <f t="shared" si="381"/>
        <v>45</v>
      </c>
      <c r="O2471" s="8">
        <f t="shared" si="382"/>
        <v>50</v>
      </c>
      <c r="P2471" s="8">
        <f t="shared" si="383"/>
        <v>16.5</v>
      </c>
      <c r="Q2471" s="9">
        <f t="shared" si="384"/>
        <v>34.475000000000001</v>
      </c>
      <c r="R2471" s="9">
        <f t="shared" si="385"/>
        <v>35.625</v>
      </c>
      <c r="S2471" s="9">
        <f t="shared" si="386"/>
        <v>30.425000000000001</v>
      </c>
      <c r="T2471" s="9">
        <f t="shared" si="387"/>
        <v>34.125</v>
      </c>
      <c r="U2471" s="8">
        <f t="shared" si="388"/>
        <v>33.508333333333333</v>
      </c>
      <c r="V2471" s="8">
        <f t="shared" si="389"/>
        <v>33.662499999999994</v>
      </c>
    </row>
    <row r="2472" spans="1:22" ht="13.5" x14ac:dyDescent="0.25">
      <c r="A2472" s="3">
        <f>RSI!A2472</f>
        <v>45603</v>
      </c>
      <c r="B2472" s="2">
        <f>RSI!B2472</f>
        <v>4.1500000000000004</v>
      </c>
      <c r="C2472" s="2">
        <f>RSI!I2472</f>
        <v>50.583553554109358</v>
      </c>
      <c r="D2472" s="2">
        <f>MACD!E2472</f>
        <v>3.2662978533050335E-2</v>
      </c>
      <c r="E2472" s="2">
        <f>MACD!F2472</f>
        <v>7.1511589413664603E-2</v>
      </c>
      <c r="F2472" s="2">
        <f>'Moving Avg'!D2472</f>
        <v>4.1739999999999995</v>
      </c>
      <c r="G2472" s="2">
        <f>'Moving Avg'!F2472</f>
        <v>4.1615000000000002</v>
      </c>
      <c r="H2472" s="2">
        <f>'Moving Avg'!G2472</f>
        <v>4.1503999999999994</v>
      </c>
      <c r="I2472" s="2">
        <f>'Moving Avg'!H2472</f>
        <v>3.5748000000000002</v>
      </c>
      <c r="J2472" s="6" t="str">
        <f>OBV!F2472</f>
        <v>BEARISH</v>
      </c>
      <c r="K2472" s="6" t="str">
        <f>OBV!G2472</f>
        <v>NEUTRAL</v>
      </c>
      <c r="L2472" s="6" t="str">
        <f>OBV!H2472</f>
        <v>BEARISH DIVERGENCE</v>
      </c>
      <c r="M2472" s="8">
        <f t="shared" si="380"/>
        <v>25</v>
      </c>
      <c r="N2472" s="8">
        <f t="shared" si="381"/>
        <v>100</v>
      </c>
      <c r="O2472" s="8">
        <f t="shared" si="382"/>
        <v>50</v>
      </c>
      <c r="P2472" s="8">
        <f t="shared" si="383"/>
        <v>16.5</v>
      </c>
      <c r="Q2472" s="9">
        <f t="shared" si="384"/>
        <v>53.725000000000001</v>
      </c>
      <c r="R2472" s="9">
        <f t="shared" si="385"/>
        <v>46.625</v>
      </c>
      <c r="S2472" s="9">
        <f t="shared" si="386"/>
        <v>38.674999999999997</v>
      </c>
      <c r="T2472" s="9">
        <f t="shared" si="387"/>
        <v>47.875</v>
      </c>
      <c r="U2472" s="8">
        <f t="shared" si="388"/>
        <v>46.341666666666661</v>
      </c>
      <c r="V2472" s="8">
        <f t="shared" si="389"/>
        <v>46.724999999999994</v>
      </c>
    </row>
    <row r="2473" spans="1:22" ht="13.5" x14ac:dyDescent="0.25">
      <c r="A2473" s="3">
        <f>RSI!A2473</f>
        <v>45604</v>
      </c>
      <c r="B2473" s="2">
        <f>RSI!B2473</f>
        <v>4.13</v>
      </c>
      <c r="C2473" s="2">
        <f>RSI!I2473</f>
        <v>49.630803812413987</v>
      </c>
      <c r="D2473" s="2">
        <f>MACD!E2473</f>
        <v>1.0097795320209713E-2</v>
      </c>
      <c r="E2473" s="2">
        <f>MACD!F2473</f>
        <v>5.9228830594973629E-2</v>
      </c>
      <c r="F2473" s="2">
        <f>'Moving Avg'!D2473</f>
        <v>4.1619999999999999</v>
      </c>
      <c r="G2473" s="2">
        <f>'Moving Avg'!F2473</f>
        <v>4.149</v>
      </c>
      <c r="H2473" s="2">
        <f>'Moving Avg'!G2473</f>
        <v>4.1495999999999995</v>
      </c>
      <c r="I2473" s="2">
        <f>'Moving Avg'!H2473</f>
        <v>3.5793000000000008</v>
      </c>
      <c r="J2473" s="6" t="str">
        <f>OBV!F2473</f>
        <v>BEARISH</v>
      </c>
      <c r="K2473" s="6" t="str">
        <f>OBV!G2473</f>
        <v>NEUTRAL</v>
      </c>
      <c r="L2473" s="6" t="str">
        <f>OBV!H2473</f>
        <v>CONFIRMED BEARISH</v>
      </c>
      <c r="M2473" s="8">
        <f t="shared" si="380"/>
        <v>25</v>
      </c>
      <c r="N2473" s="8">
        <f t="shared" si="381"/>
        <v>100</v>
      </c>
      <c r="O2473" s="8">
        <f t="shared" si="382"/>
        <v>50</v>
      </c>
      <c r="P2473" s="8">
        <f t="shared" si="383"/>
        <v>16.5</v>
      </c>
      <c r="Q2473" s="9">
        <f t="shared" si="384"/>
        <v>53.725000000000001</v>
      </c>
      <c r="R2473" s="9">
        <f t="shared" si="385"/>
        <v>46.625</v>
      </c>
      <c r="S2473" s="9">
        <f t="shared" si="386"/>
        <v>38.674999999999997</v>
      </c>
      <c r="T2473" s="9">
        <f t="shared" si="387"/>
        <v>47.875</v>
      </c>
      <c r="U2473" s="8">
        <f t="shared" si="388"/>
        <v>46.341666666666661</v>
      </c>
      <c r="V2473" s="8">
        <f t="shared" si="389"/>
        <v>46.724999999999994</v>
      </c>
    </row>
    <row r="2474" spans="1:22" ht="13.5" x14ac:dyDescent="0.25">
      <c r="A2474" s="3">
        <f>RSI!A2474</f>
        <v>45607</v>
      </c>
      <c r="B2474" s="2">
        <f>RSI!B2474</f>
        <v>4.13</v>
      </c>
      <c r="C2474" s="2">
        <f>RSI!I2474</f>
        <v>49.630803812413994</v>
      </c>
      <c r="D2474" s="2">
        <f>MACD!E2474</f>
        <v>1.4126807956073684E-2</v>
      </c>
      <c r="E2474" s="2">
        <f>MACD!F2474</f>
        <v>5.020842606719364E-2</v>
      </c>
      <c r="F2474" s="2">
        <f>'Moving Avg'!D2474</f>
        <v>4.1500000000000004</v>
      </c>
      <c r="G2474" s="2">
        <f>'Moving Avg'!F2474</f>
        <v>4.1360000000000001</v>
      </c>
      <c r="H2474" s="2">
        <f>'Moving Avg'!G2474</f>
        <v>4.1487999999999996</v>
      </c>
      <c r="I2474" s="2">
        <f>'Moving Avg'!H2474</f>
        <v>3.5845000000000011</v>
      </c>
      <c r="J2474" s="6" t="str">
        <f>OBV!F2474</f>
        <v>BEARISH</v>
      </c>
      <c r="K2474" s="6" t="str">
        <f>OBV!G2474</f>
        <v>NEUTRAL</v>
      </c>
      <c r="L2474" s="6" t="str">
        <f>OBV!H2474</f>
        <v>CONFIRMED BEARISH</v>
      </c>
      <c r="M2474" s="8">
        <f t="shared" si="380"/>
        <v>25</v>
      </c>
      <c r="N2474" s="8">
        <f t="shared" si="381"/>
        <v>100</v>
      </c>
      <c r="O2474" s="8">
        <f t="shared" si="382"/>
        <v>50</v>
      </c>
      <c r="P2474" s="8">
        <f t="shared" si="383"/>
        <v>16.5</v>
      </c>
      <c r="Q2474" s="9">
        <f t="shared" si="384"/>
        <v>53.725000000000001</v>
      </c>
      <c r="R2474" s="9">
        <f t="shared" si="385"/>
        <v>46.625</v>
      </c>
      <c r="S2474" s="9">
        <f t="shared" si="386"/>
        <v>38.674999999999997</v>
      </c>
      <c r="T2474" s="9">
        <f t="shared" si="387"/>
        <v>47.875</v>
      </c>
      <c r="U2474" s="8">
        <f t="shared" si="388"/>
        <v>46.341666666666661</v>
      </c>
      <c r="V2474" s="8">
        <f t="shared" si="389"/>
        <v>46.724999999999994</v>
      </c>
    </row>
    <row r="2475" spans="1:22" ht="13.5" x14ac:dyDescent="0.25">
      <c r="A2475" s="3">
        <f>RSI!A2475</f>
        <v>45608</v>
      </c>
      <c r="B2475" s="2">
        <f>RSI!B2475</f>
        <v>4.13</v>
      </c>
      <c r="C2475" s="2">
        <f>RSI!I2475</f>
        <v>49.630803812413987</v>
      </c>
      <c r="D2475" s="2">
        <f>MACD!E2475</f>
        <v>-1.0114014713332509E-2</v>
      </c>
      <c r="E2475" s="2">
        <f>MACD!F2475</f>
        <v>3.8143937911088409E-2</v>
      </c>
      <c r="F2475" s="2">
        <f>'Moving Avg'!D2475</f>
        <v>4.1379999999999999</v>
      </c>
      <c r="G2475" s="2">
        <f>'Moving Avg'!F2475</f>
        <v>4.1229999999999993</v>
      </c>
      <c r="H2475" s="2">
        <f>'Moving Avg'!G2475</f>
        <v>4.1479999999999997</v>
      </c>
      <c r="I2475" s="2">
        <f>'Moving Avg'!H2475</f>
        <v>3.5897000000000014</v>
      </c>
      <c r="J2475" s="6" t="str">
        <f>OBV!F2475</f>
        <v>BEARISH</v>
      </c>
      <c r="K2475" s="6" t="str">
        <f>OBV!G2475</f>
        <v>NEUTRAL</v>
      </c>
      <c r="L2475" s="6" t="str">
        <f>OBV!H2475</f>
        <v>CONFIRMED BEARISH</v>
      </c>
      <c r="M2475" s="8">
        <f t="shared" si="380"/>
        <v>25</v>
      </c>
      <c r="N2475" s="8">
        <f t="shared" si="381"/>
        <v>100</v>
      </c>
      <c r="O2475" s="8">
        <f t="shared" si="382"/>
        <v>50</v>
      </c>
      <c r="P2475" s="8">
        <f t="shared" si="383"/>
        <v>16.5</v>
      </c>
      <c r="Q2475" s="9">
        <f t="shared" si="384"/>
        <v>53.725000000000001</v>
      </c>
      <c r="R2475" s="9">
        <f t="shared" si="385"/>
        <v>46.625</v>
      </c>
      <c r="S2475" s="9">
        <f t="shared" si="386"/>
        <v>38.674999999999997</v>
      </c>
      <c r="T2475" s="9">
        <f t="shared" si="387"/>
        <v>47.875</v>
      </c>
      <c r="U2475" s="8">
        <f t="shared" si="388"/>
        <v>46.341666666666661</v>
      </c>
      <c r="V2475" s="8">
        <f t="shared" si="389"/>
        <v>46.724999999999994</v>
      </c>
    </row>
    <row r="2476" spans="1:22" ht="13.5" x14ac:dyDescent="0.25">
      <c r="A2476" s="3">
        <f>RSI!A2476</f>
        <v>45609</v>
      </c>
      <c r="B2476" s="2">
        <f>RSI!B2476</f>
        <v>3.97</v>
      </c>
      <c r="C2476" s="2">
        <f>RSI!I2476</f>
        <v>41.769831534680058</v>
      </c>
      <c r="D2476" s="2">
        <f>MACD!E2476</f>
        <v>-4.0272904101462892E-2</v>
      </c>
      <c r="E2476" s="2">
        <f>MACD!F2476</f>
        <v>2.2460569508578148E-2</v>
      </c>
      <c r="F2476" s="2">
        <f>'Moving Avg'!D2476</f>
        <v>4.1019999999999994</v>
      </c>
      <c r="G2476" s="2">
        <f>'Moving Avg'!F2476</f>
        <v>4.1114999999999986</v>
      </c>
      <c r="H2476" s="2">
        <f>'Moving Avg'!G2476</f>
        <v>4.1442000000000005</v>
      </c>
      <c r="I2476" s="2">
        <f>'Moving Avg'!H2476</f>
        <v>3.5947500000000021</v>
      </c>
      <c r="J2476" s="6" t="str">
        <f>OBV!F2476</f>
        <v>BEARISH</v>
      </c>
      <c r="K2476" s="6" t="str">
        <f>OBV!G2476</f>
        <v>NEUTRAL</v>
      </c>
      <c r="L2476" s="6" t="str">
        <f>OBV!H2476</f>
        <v>CONFIRMED BEARISH</v>
      </c>
      <c r="M2476" s="8">
        <f t="shared" si="380"/>
        <v>25</v>
      </c>
      <c r="N2476" s="8">
        <f t="shared" si="381"/>
        <v>100</v>
      </c>
      <c r="O2476" s="8">
        <f t="shared" si="382"/>
        <v>50</v>
      </c>
      <c r="P2476" s="8">
        <f t="shared" si="383"/>
        <v>16.5</v>
      </c>
      <c r="Q2476" s="9">
        <f t="shared" si="384"/>
        <v>53.725000000000001</v>
      </c>
      <c r="R2476" s="9">
        <f t="shared" si="385"/>
        <v>46.625</v>
      </c>
      <c r="S2476" s="9">
        <f t="shared" si="386"/>
        <v>38.674999999999997</v>
      </c>
      <c r="T2476" s="9">
        <f t="shared" si="387"/>
        <v>47.875</v>
      </c>
      <c r="U2476" s="8">
        <f t="shared" si="388"/>
        <v>46.341666666666661</v>
      </c>
      <c r="V2476" s="8">
        <f t="shared" si="389"/>
        <v>46.724999999999994</v>
      </c>
    </row>
    <row r="2477" spans="1:22" ht="13.5" x14ac:dyDescent="0.25">
      <c r="A2477" s="3">
        <f>RSI!A2477</f>
        <v>45610</v>
      </c>
      <c r="B2477" s="2">
        <f>RSI!B2477</f>
        <v>4.1399999999999997</v>
      </c>
      <c r="C2477" s="2">
        <f>RSI!I2477</f>
        <v>50.703932452145395</v>
      </c>
      <c r="D2477" s="2">
        <f>MACD!E2477</f>
        <v>-5.1248980925764798E-2</v>
      </c>
      <c r="E2477" s="2">
        <f>MACD!F2477</f>
        <v>7.7186594217095589E-3</v>
      </c>
      <c r="F2477" s="2">
        <f>'Moving Avg'!D2477</f>
        <v>4.0999999999999996</v>
      </c>
      <c r="G2477" s="2">
        <f>'Moving Avg'!F2477</f>
        <v>4.099499999999999</v>
      </c>
      <c r="H2477" s="2">
        <f>'Moving Avg'!G2477</f>
        <v>4.1440000000000001</v>
      </c>
      <c r="I2477" s="2">
        <f>'Moving Avg'!H2477</f>
        <v>3.6004500000000017</v>
      </c>
      <c r="J2477" s="6" t="str">
        <f>OBV!F2477</f>
        <v>BEARISH</v>
      </c>
      <c r="K2477" s="6" t="str">
        <f>OBV!G2477</f>
        <v>NEUTRAL</v>
      </c>
      <c r="L2477" s="6" t="str">
        <f>OBV!H2477</f>
        <v>CONFIRMED BEARISH</v>
      </c>
      <c r="M2477" s="8">
        <f t="shared" si="380"/>
        <v>25</v>
      </c>
      <c r="N2477" s="8">
        <f t="shared" si="381"/>
        <v>100</v>
      </c>
      <c r="O2477" s="8">
        <f t="shared" si="382"/>
        <v>50</v>
      </c>
      <c r="P2477" s="8">
        <f t="shared" si="383"/>
        <v>16.5</v>
      </c>
      <c r="Q2477" s="9">
        <f t="shared" si="384"/>
        <v>53.725000000000001</v>
      </c>
      <c r="R2477" s="9">
        <f t="shared" si="385"/>
        <v>46.625</v>
      </c>
      <c r="S2477" s="9">
        <f t="shared" si="386"/>
        <v>38.674999999999997</v>
      </c>
      <c r="T2477" s="9">
        <f t="shared" si="387"/>
        <v>47.875</v>
      </c>
      <c r="U2477" s="8">
        <f t="shared" si="388"/>
        <v>46.341666666666661</v>
      </c>
      <c r="V2477" s="8">
        <f t="shared" si="389"/>
        <v>46.724999999999994</v>
      </c>
    </row>
    <row r="2478" spans="1:22" ht="13.5" x14ac:dyDescent="0.25">
      <c r="A2478" s="3">
        <f>RSI!A2478</f>
        <v>45611</v>
      </c>
      <c r="B2478" s="2">
        <f>RSI!B2478</f>
        <v>4.13</v>
      </c>
      <c r="C2478" s="2">
        <f>RSI!I2478</f>
        <v>50.215865366586293</v>
      </c>
      <c r="D2478" s="2">
        <f>MACD!E2478</f>
        <v>-3.3737371817445627E-2</v>
      </c>
      <c r="E2478" s="2">
        <f>MACD!F2478</f>
        <v>-5.7254682612147868E-4</v>
      </c>
      <c r="F2478" s="2">
        <f>'Moving Avg'!D2478</f>
        <v>4.0999999999999996</v>
      </c>
      <c r="G2478" s="2">
        <f>'Moving Avg'!F2478</f>
        <v>4.0964999999999998</v>
      </c>
      <c r="H2478" s="2">
        <f>'Moving Avg'!G2478</f>
        <v>4.1431999999999993</v>
      </c>
      <c r="I2478" s="2">
        <f>'Moving Avg'!H2478</f>
        <v>3.6061000000000019</v>
      </c>
      <c r="J2478" s="6" t="str">
        <f>OBV!F2478</f>
        <v>BEARISH</v>
      </c>
      <c r="K2478" s="6" t="str">
        <f>OBV!G2478</f>
        <v>NEUTRAL</v>
      </c>
      <c r="L2478" s="6" t="str">
        <f>OBV!H2478</f>
        <v>NEUTRAL</v>
      </c>
      <c r="M2478" s="8">
        <f t="shared" si="380"/>
        <v>25</v>
      </c>
      <c r="N2478" s="8">
        <f t="shared" si="381"/>
        <v>100</v>
      </c>
      <c r="O2478" s="8">
        <f t="shared" si="382"/>
        <v>50</v>
      </c>
      <c r="P2478" s="8">
        <f t="shared" si="383"/>
        <v>16.5</v>
      </c>
      <c r="Q2478" s="9">
        <f t="shared" si="384"/>
        <v>53.725000000000001</v>
      </c>
      <c r="R2478" s="9">
        <f t="shared" si="385"/>
        <v>46.625</v>
      </c>
      <c r="S2478" s="9">
        <f t="shared" si="386"/>
        <v>38.674999999999997</v>
      </c>
      <c r="T2478" s="9">
        <f t="shared" si="387"/>
        <v>47.875</v>
      </c>
      <c r="U2478" s="8">
        <f t="shared" si="388"/>
        <v>46.341666666666661</v>
      </c>
      <c r="V2478" s="8">
        <f t="shared" si="389"/>
        <v>46.724999999999994</v>
      </c>
    </row>
    <row r="2479" spans="1:22" ht="13.5" x14ac:dyDescent="0.25">
      <c r="A2479" s="3">
        <f>RSI!A2479</f>
        <v>45614</v>
      </c>
      <c r="B2479" s="2">
        <f>RSI!B2479</f>
        <v>3.95</v>
      </c>
      <c r="C2479" s="2">
        <f>RSI!I2479</f>
        <v>42.319371920339833</v>
      </c>
      <c r="D2479" s="2">
        <f>MACD!E2479</f>
        <v>-5.6158846605862678E-3</v>
      </c>
      <c r="E2479" s="2">
        <f>MACD!F2479</f>
        <v>-1.5812143930144366E-3</v>
      </c>
      <c r="F2479" s="2">
        <f>'Moving Avg'!D2479</f>
        <v>4.0639999999999992</v>
      </c>
      <c r="G2479" s="2">
        <f>'Moving Avg'!F2479</f>
        <v>4.0849999999999991</v>
      </c>
      <c r="H2479" s="2">
        <f>'Moving Avg'!G2479</f>
        <v>4.1387999999999998</v>
      </c>
      <c r="I2479" s="2">
        <f>'Moving Avg'!H2479</f>
        <v>3.610250000000002</v>
      </c>
      <c r="J2479" s="6" t="str">
        <f>OBV!F2479</f>
        <v>BEARISH</v>
      </c>
      <c r="K2479" s="6" t="str">
        <f>OBV!G2479</f>
        <v>WEAK</v>
      </c>
      <c r="L2479" s="6" t="str">
        <f>OBV!H2479</f>
        <v>CONFIRMED BEARISH</v>
      </c>
      <c r="M2479" s="8">
        <f t="shared" si="380"/>
        <v>25</v>
      </c>
      <c r="N2479" s="8">
        <f t="shared" si="381"/>
        <v>45</v>
      </c>
      <c r="O2479" s="8">
        <f t="shared" si="382"/>
        <v>50</v>
      </c>
      <c r="P2479" s="8">
        <f t="shared" si="383"/>
        <v>0</v>
      </c>
      <c r="Q2479" s="9">
        <f t="shared" si="384"/>
        <v>32</v>
      </c>
      <c r="R2479" s="9">
        <f t="shared" si="385"/>
        <v>31.5</v>
      </c>
      <c r="S2479" s="9">
        <f t="shared" si="386"/>
        <v>23</v>
      </c>
      <c r="T2479" s="9">
        <f t="shared" si="387"/>
        <v>30</v>
      </c>
      <c r="U2479" s="8">
        <f t="shared" si="388"/>
        <v>28.833333333333332</v>
      </c>
      <c r="V2479" s="8">
        <f t="shared" si="389"/>
        <v>29.125</v>
      </c>
    </row>
    <row r="2480" spans="1:22" ht="13.5" x14ac:dyDescent="0.25">
      <c r="A2480" s="3">
        <f>RSI!A2480</f>
        <v>45615</v>
      </c>
      <c r="B2480" s="2">
        <f>RSI!B2480</f>
        <v>3.85</v>
      </c>
      <c r="C2480" s="2">
        <f>RSI!I2480</f>
        <v>38.680263994316888</v>
      </c>
      <c r="D2480" s="2">
        <f>MACD!E2480</f>
        <v>2.662306835017958E-2</v>
      </c>
      <c r="E2480" s="2">
        <f>MACD!F2480</f>
        <v>4.0596421556243672E-3</v>
      </c>
      <c r="F2480" s="2">
        <f>'Moving Avg'!D2480</f>
        <v>4.008</v>
      </c>
      <c r="G2480" s="2">
        <f>'Moving Avg'!F2480</f>
        <v>4.0685000000000002</v>
      </c>
      <c r="H2480" s="2">
        <f>'Moving Avg'!G2480</f>
        <v>4.1323999999999987</v>
      </c>
      <c r="I2480" s="2">
        <f>'Moving Avg'!H2480</f>
        <v>3.6139000000000028</v>
      </c>
      <c r="J2480" s="6" t="str">
        <f>OBV!F2480</f>
        <v>BEARISH</v>
      </c>
      <c r="K2480" s="6" t="str">
        <f>OBV!G2480</f>
        <v>WEAK</v>
      </c>
      <c r="L2480" s="6" t="str">
        <f>OBV!H2480</f>
        <v>CONFIRMED BEARISH</v>
      </c>
      <c r="M2480" s="8">
        <f t="shared" si="380"/>
        <v>25</v>
      </c>
      <c r="N2480" s="8">
        <f t="shared" si="381"/>
        <v>0</v>
      </c>
      <c r="O2480" s="8">
        <f t="shared" si="382"/>
        <v>50</v>
      </c>
      <c r="P2480" s="8">
        <f t="shared" si="383"/>
        <v>0</v>
      </c>
      <c r="Q2480" s="9">
        <f t="shared" si="384"/>
        <v>16.25</v>
      </c>
      <c r="R2480" s="9">
        <f t="shared" si="385"/>
        <v>22.5</v>
      </c>
      <c r="S2480" s="9">
        <f t="shared" si="386"/>
        <v>16.25</v>
      </c>
      <c r="T2480" s="9">
        <f t="shared" si="387"/>
        <v>18.75</v>
      </c>
      <c r="U2480" s="8">
        <f t="shared" si="388"/>
        <v>18.333333333333332</v>
      </c>
      <c r="V2480" s="8">
        <f t="shared" si="389"/>
        <v>18.4375</v>
      </c>
    </row>
    <row r="2481" spans="1:22" ht="13.5" x14ac:dyDescent="0.25">
      <c r="A2481" s="3">
        <f>RSI!A2481</f>
        <v>45616</v>
      </c>
      <c r="B2481" s="2">
        <f>RSI!B2481</f>
        <v>3.8</v>
      </c>
      <c r="C2481" s="2">
        <f>RSI!I2481</f>
        <v>36.968506207085412</v>
      </c>
      <c r="D2481" s="2">
        <f>MACD!E2481</f>
        <v>5.3002611952914336E-2</v>
      </c>
      <c r="E2481" s="2">
        <f>MACD!F2481</f>
        <v>1.3848236115082362E-2</v>
      </c>
      <c r="F2481" s="2">
        <f>'Moving Avg'!D2481</f>
        <v>3.9740000000000002</v>
      </c>
      <c r="G2481" s="2">
        <f>'Moving Avg'!F2481</f>
        <v>4.0579999999999989</v>
      </c>
      <c r="H2481" s="2">
        <f>'Moving Avg'!G2481</f>
        <v>4.125</v>
      </c>
      <c r="I2481" s="2">
        <f>'Moving Avg'!H2481</f>
        <v>3.6173500000000023</v>
      </c>
      <c r="J2481" s="6" t="str">
        <f>OBV!F2481</f>
        <v>BEARISH</v>
      </c>
      <c r="K2481" s="6" t="str">
        <f>OBV!G2481</f>
        <v>WEAK</v>
      </c>
      <c r="L2481" s="6" t="str">
        <f>OBV!H2481</f>
        <v>CONFIRMED BEARISH</v>
      </c>
      <c r="M2481" s="8">
        <f t="shared" si="380"/>
        <v>25</v>
      </c>
      <c r="N2481" s="8">
        <f t="shared" si="381"/>
        <v>0</v>
      </c>
      <c r="O2481" s="8">
        <f t="shared" si="382"/>
        <v>50</v>
      </c>
      <c r="P2481" s="8">
        <f t="shared" si="383"/>
        <v>0</v>
      </c>
      <c r="Q2481" s="9">
        <f t="shared" si="384"/>
        <v>16.25</v>
      </c>
      <c r="R2481" s="9">
        <f t="shared" si="385"/>
        <v>22.5</v>
      </c>
      <c r="S2481" s="9">
        <f t="shared" si="386"/>
        <v>16.25</v>
      </c>
      <c r="T2481" s="9">
        <f t="shared" si="387"/>
        <v>18.75</v>
      </c>
      <c r="U2481" s="8">
        <f t="shared" si="388"/>
        <v>18.333333333333332</v>
      </c>
      <c r="V2481" s="8">
        <f t="shared" si="389"/>
        <v>18.4375</v>
      </c>
    </row>
    <row r="2482" spans="1:22" ht="13.5" x14ac:dyDescent="0.25">
      <c r="A2482" s="3">
        <f>RSI!A2482</f>
        <v>45617</v>
      </c>
      <c r="B2482" s="2">
        <f>RSI!B2482</f>
        <v>3.8</v>
      </c>
      <c r="C2482" s="2">
        <f>RSI!I2482</f>
        <v>36.968506207085412</v>
      </c>
      <c r="D2482" s="2">
        <f>MACD!E2482</f>
        <v>7.705493116357065E-2</v>
      </c>
      <c r="E2482" s="2">
        <f>MACD!F2482</f>
        <v>2.6489575124780021E-2</v>
      </c>
      <c r="F2482" s="2">
        <f>'Moving Avg'!D2482</f>
        <v>3.9060000000000001</v>
      </c>
      <c r="G2482" s="2">
        <f>'Moving Avg'!F2482</f>
        <v>4.0475000000000003</v>
      </c>
      <c r="H2482" s="2">
        <f>'Moving Avg'!G2482</f>
        <v>4.1209999999999996</v>
      </c>
      <c r="I2482" s="2">
        <f>'Moving Avg'!H2482</f>
        <v>3.6208000000000022</v>
      </c>
      <c r="J2482" s="6" t="str">
        <f>OBV!F2482</f>
        <v>BEARISH</v>
      </c>
      <c r="K2482" s="6" t="str">
        <f>OBV!G2482</f>
        <v>WEAK</v>
      </c>
      <c r="L2482" s="6" t="str">
        <f>OBV!H2482</f>
        <v>CONFIRMED BEARISH</v>
      </c>
      <c r="M2482" s="8">
        <f t="shared" si="380"/>
        <v>25</v>
      </c>
      <c r="N2482" s="8">
        <f t="shared" si="381"/>
        <v>0</v>
      </c>
      <c r="O2482" s="8">
        <f t="shared" si="382"/>
        <v>50</v>
      </c>
      <c r="P2482" s="8">
        <f t="shared" si="383"/>
        <v>0</v>
      </c>
      <c r="Q2482" s="9">
        <f t="shared" si="384"/>
        <v>16.25</v>
      </c>
      <c r="R2482" s="9">
        <f t="shared" si="385"/>
        <v>22.5</v>
      </c>
      <c r="S2482" s="9">
        <f t="shared" si="386"/>
        <v>16.25</v>
      </c>
      <c r="T2482" s="9">
        <f t="shared" si="387"/>
        <v>18.75</v>
      </c>
      <c r="U2482" s="8">
        <f t="shared" si="388"/>
        <v>18.333333333333332</v>
      </c>
      <c r="V2482" s="8">
        <f t="shared" si="389"/>
        <v>18.4375</v>
      </c>
    </row>
    <row r="2483" spans="1:22" ht="13.5" x14ac:dyDescent="0.25">
      <c r="A2483" s="3">
        <f>RSI!A2483</f>
        <v>45618</v>
      </c>
      <c r="B2483" s="2">
        <f>RSI!B2483</f>
        <v>3.8</v>
      </c>
      <c r="C2483" s="2">
        <f>RSI!I2483</f>
        <v>36.968506207085412</v>
      </c>
      <c r="D2483" s="2">
        <f>MACD!E2483</f>
        <v>9.5932902839571454E-2</v>
      </c>
      <c r="E2483" s="2">
        <f>MACD!F2483</f>
        <v>4.0378240667738312E-2</v>
      </c>
      <c r="F2483" s="2">
        <f>'Moving Avg'!D2483</f>
        <v>3.8400000000000007</v>
      </c>
      <c r="G2483" s="2">
        <f>'Moving Avg'!F2483</f>
        <v>4.0365000000000002</v>
      </c>
      <c r="H2483" s="2">
        <f>'Moving Avg'!G2483</f>
        <v>4.1140000000000008</v>
      </c>
      <c r="I2483" s="2">
        <f>'Moving Avg'!H2483</f>
        <v>3.6242500000000017</v>
      </c>
      <c r="J2483" s="6" t="str">
        <f>OBV!F2483</f>
        <v>BEARISH</v>
      </c>
      <c r="K2483" s="6" t="str">
        <f>OBV!G2483</f>
        <v>WEAK</v>
      </c>
      <c r="L2483" s="6" t="str">
        <f>OBV!H2483</f>
        <v>CONFIRMED BEARISH</v>
      </c>
      <c r="M2483" s="8">
        <f t="shared" si="380"/>
        <v>25</v>
      </c>
      <c r="N2483" s="8">
        <f t="shared" si="381"/>
        <v>0</v>
      </c>
      <c r="O2483" s="8">
        <f t="shared" si="382"/>
        <v>50</v>
      </c>
      <c r="P2483" s="8">
        <f t="shared" si="383"/>
        <v>0</v>
      </c>
      <c r="Q2483" s="9">
        <f t="shared" si="384"/>
        <v>16.25</v>
      </c>
      <c r="R2483" s="9">
        <f t="shared" si="385"/>
        <v>22.5</v>
      </c>
      <c r="S2483" s="9">
        <f t="shared" si="386"/>
        <v>16.25</v>
      </c>
      <c r="T2483" s="9">
        <f t="shared" si="387"/>
        <v>18.75</v>
      </c>
      <c r="U2483" s="8">
        <f t="shared" si="388"/>
        <v>18.333333333333332</v>
      </c>
      <c r="V2483" s="8">
        <f t="shared" si="389"/>
        <v>18.4375</v>
      </c>
    </row>
    <row r="2484" spans="1:22" ht="13.5" x14ac:dyDescent="0.25">
      <c r="A2484" s="3">
        <f>RSI!A2484</f>
        <v>45621</v>
      </c>
      <c r="B2484" s="2">
        <f>RSI!B2484</f>
        <v>3.8</v>
      </c>
      <c r="C2484" s="2">
        <f>RSI!I2484</f>
        <v>36.968506207085412</v>
      </c>
      <c r="D2484" s="2">
        <f>MACD!E2484</f>
        <v>0.11339076779553103</v>
      </c>
      <c r="E2484" s="2">
        <f>MACD!F2484</f>
        <v>5.4980746093296853E-2</v>
      </c>
      <c r="F2484" s="2">
        <f>'Moving Avg'!D2484</f>
        <v>3.81</v>
      </c>
      <c r="G2484" s="2">
        <f>'Moving Avg'!F2484</f>
        <v>4.0179999999999998</v>
      </c>
      <c r="H2484" s="2">
        <f>'Moving Avg'!G2484</f>
        <v>4.1100000000000003</v>
      </c>
      <c r="I2484" s="2">
        <f>'Moving Avg'!H2484</f>
        <v>3.6277000000000021</v>
      </c>
      <c r="J2484" s="6" t="str">
        <f>OBV!F2484</f>
        <v>BEARISH</v>
      </c>
      <c r="K2484" s="6" t="str">
        <f>OBV!G2484</f>
        <v>NEUTRAL</v>
      </c>
      <c r="L2484" s="6" t="str">
        <f>OBV!H2484</f>
        <v>CONFIRMED BEARISH</v>
      </c>
      <c r="M2484" s="8">
        <f t="shared" si="380"/>
        <v>25</v>
      </c>
      <c r="N2484" s="8">
        <f t="shared" si="381"/>
        <v>0</v>
      </c>
      <c r="O2484" s="8">
        <f t="shared" si="382"/>
        <v>50</v>
      </c>
      <c r="P2484" s="8">
        <f t="shared" si="383"/>
        <v>16.5</v>
      </c>
      <c r="Q2484" s="9">
        <f t="shared" si="384"/>
        <v>18.725000000000001</v>
      </c>
      <c r="R2484" s="9">
        <f t="shared" si="385"/>
        <v>26.625</v>
      </c>
      <c r="S2484" s="9">
        <f t="shared" si="386"/>
        <v>23.675000000000001</v>
      </c>
      <c r="T2484" s="9">
        <f t="shared" si="387"/>
        <v>22.875</v>
      </c>
      <c r="U2484" s="8">
        <f t="shared" si="388"/>
        <v>23.008333333333336</v>
      </c>
      <c r="V2484" s="8">
        <f t="shared" si="389"/>
        <v>22.975000000000001</v>
      </c>
    </row>
    <row r="2485" spans="1:22" ht="13.5" x14ac:dyDescent="0.25">
      <c r="A2485" s="3">
        <f>RSI!A2485</f>
        <v>45622</v>
      </c>
      <c r="B2485" s="2">
        <f>RSI!B2485</f>
        <v>3.95</v>
      </c>
      <c r="C2485" s="2">
        <f>RSI!I2485</f>
        <v>46.518749294115224</v>
      </c>
      <c r="D2485" s="2">
        <f>MACD!E2485</f>
        <v>0.11842595238728837</v>
      </c>
      <c r="E2485" s="2">
        <f>MACD!F2485</f>
        <v>6.7669787352095168E-2</v>
      </c>
      <c r="F2485" s="2">
        <f>'Moving Avg'!D2485</f>
        <v>3.8299999999999996</v>
      </c>
      <c r="G2485" s="2">
        <f>'Moving Avg'!F2485</f>
        <v>4.016</v>
      </c>
      <c r="H2485" s="2">
        <f>'Moving Avg'!G2485</f>
        <v>4.109</v>
      </c>
      <c r="I2485" s="2">
        <f>'Moving Avg'!H2485</f>
        <v>3.6319000000000021</v>
      </c>
      <c r="J2485" s="6" t="str">
        <f>OBV!F2485</f>
        <v>BEARISH</v>
      </c>
      <c r="K2485" s="6" t="str">
        <f>OBV!G2485</f>
        <v>NEUTRAL</v>
      </c>
      <c r="L2485" s="6" t="str">
        <f>OBV!H2485</f>
        <v>BEARISH DIVERGENCE</v>
      </c>
      <c r="M2485" s="8">
        <f t="shared" si="380"/>
        <v>25</v>
      </c>
      <c r="N2485" s="8">
        <f t="shared" si="381"/>
        <v>0</v>
      </c>
      <c r="O2485" s="8">
        <f t="shared" si="382"/>
        <v>50</v>
      </c>
      <c r="P2485" s="8">
        <f t="shared" si="383"/>
        <v>16.5</v>
      </c>
      <c r="Q2485" s="9">
        <f t="shared" si="384"/>
        <v>18.725000000000001</v>
      </c>
      <c r="R2485" s="9">
        <f t="shared" si="385"/>
        <v>26.625</v>
      </c>
      <c r="S2485" s="9">
        <f t="shared" si="386"/>
        <v>23.675000000000001</v>
      </c>
      <c r="T2485" s="9">
        <f t="shared" si="387"/>
        <v>22.875</v>
      </c>
      <c r="U2485" s="8">
        <f t="shared" si="388"/>
        <v>23.008333333333336</v>
      </c>
      <c r="V2485" s="8">
        <f t="shared" si="389"/>
        <v>22.975000000000001</v>
      </c>
    </row>
    <row r="2486" spans="1:22" ht="13.5" x14ac:dyDescent="0.25">
      <c r="A2486" s="3">
        <f>RSI!A2486</f>
        <v>45623</v>
      </c>
      <c r="B2486" s="2">
        <f>RSI!B2486</f>
        <v>3.79</v>
      </c>
      <c r="C2486" s="2">
        <f>RSI!I2486</f>
        <v>39.622511429905067</v>
      </c>
      <c r="D2486" s="2">
        <f>MACD!E2486</f>
        <v>0.11030906336502078</v>
      </c>
      <c r="E2486" s="2">
        <f>MACD!F2486</f>
        <v>7.6197642554680298E-2</v>
      </c>
      <c r="F2486" s="2">
        <f>'Moving Avg'!D2486</f>
        <v>3.8279999999999994</v>
      </c>
      <c r="G2486" s="2">
        <f>'Moving Avg'!F2486</f>
        <v>4.0129999999999999</v>
      </c>
      <c r="H2486" s="2">
        <f>'Moving Avg'!G2486</f>
        <v>4.1048</v>
      </c>
      <c r="I2486" s="2">
        <f>'Moving Avg'!H2486</f>
        <v>3.635950000000002</v>
      </c>
      <c r="J2486" s="6" t="str">
        <f>OBV!F2486</f>
        <v>BEARISH</v>
      </c>
      <c r="K2486" s="6" t="str">
        <f>OBV!G2486</f>
        <v>NEUTRAL</v>
      </c>
      <c r="L2486" s="6" t="str">
        <f>OBV!H2486</f>
        <v>CONFIRMED BEARISH</v>
      </c>
      <c r="M2486" s="8">
        <f t="shared" si="380"/>
        <v>25</v>
      </c>
      <c r="N2486" s="8">
        <f t="shared" si="381"/>
        <v>0</v>
      </c>
      <c r="O2486" s="8">
        <f t="shared" si="382"/>
        <v>50</v>
      </c>
      <c r="P2486" s="8">
        <f t="shared" si="383"/>
        <v>16.5</v>
      </c>
      <c r="Q2486" s="9">
        <f t="shared" si="384"/>
        <v>18.725000000000001</v>
      </c>
      <c r="R2486" s="9">
        <f t="shared" si="385"/>
        <v>26.625</v>
      </c>
      <c r="S2486" s="9">
        <f t="shared" si="386"/>
        <v>23.675000000000001</v>
      </c>
      <c r="T2486" s="9">
        <f t="shared" si="387"/>
        <v>22.875</v>
      </c>
      <c r="U2486" s="8">
        <f t="shared" si="388"/>
        <v>23.008333333333336</v>
      </c>
      <c r="V2486" s="8">
        <f t="shared" si="389"/>
        <v>22.975000000000001</v>
      </c>
    </row>
    <row r="2487" spans="1:22" ht="13.5" x14ac:dyDescent="0.25">
      <c r="A2487" s="3">
        <f>RSI!A2487</f>
        <v>45624</v>
      </c>
      <c r="B2487" s="2">
        <f>RSI!B2487</f>
        <v>3.8</v>
      </c>
      <c r="C2487" s="2">
        <f>RSI!I2487</f>
        <v>40.219013535283388</v>
      </c>
      <c r="D2487" s="2">
        <f>MACD!E2487</f>
        <v>0.13015698150011001</v>
      </c>
      <c r="E2487" s="2">
        <f>MACD!F2487</f>
        <v>8.6989510343766244E-2</v>
      </c>
      <c r="F2487" s="2">
        <f>'Moving Avg'!D2487</f>
        <v>3.8280000000000003</v>
      </c>
      <c r="G2487" s="2">
        <f>'Moving Avg'!F2487</f>
        <v>4.0020000000000007</v>
      </c>
      <c r="H2487" s="2">
        <f>'Moving Avg'!G2487</f>
        <v>4.0990000000000002</v>
      </c>
      <c r="I2487" s="2">
        <f>'Moving Avg'!H2487</f>
        <v>3.6400500000000018</v>
      </c>
      <c r="J2487" s="6" t="str">
        <f>OBV!F2487</f>
        <v>BEARISH</v>
      </c>
      <c r="K2487" s="6" t="str">
        <f>OBV!G2487</f>
        <v>NEUTRAL</v>
      </c>
      <c r="L2487" s="6" t="str">
        <f>OBV!H2487</f>
        <v>NEUTRAL</v>
      </c>
      <c r="M2487" s="8">
        <f t="shared" si="380"/>
        <v>25</v>
      </c>
      <c r="N2487" s="8">
        <f t="shared" si="381"/>
        <v>0</v>
      </c>
      <c r="O2487" s="8">
        <f t="shared" si="382"/>
        <v>50</v>
      </c>
      <c r="P2487" s="8">
        <f t="shared" si="383"/>
        <v>16.5</v>
      </c>
      <c r="Q2487" s="9">
        <f t="shared" si="384"/>
        <v>18.725000000000001</v>
      </c>
      <c r="R2487" s="9">
        <f t="shared" si="385"/>
        <v>26.625</v>
      </c>
      <c r="S2487" s="9">
        <f t="shared" si="386"/>
        <v>23.675000000000001</v>
      </c>
      <c r="T2487" s="9">
        <f t="shared" si="387"/>
        <v>22.875</v>
      </c>
      <c r="U2487" s="8">
        <f t="shared" si="388"/>
        <v>23.008333333333336</v>
      </c>
      <c r="V2487" s="8">
        <f t="shared" si="389"/>
        <v>22.975000000000001</v>
      </c>
    </row>
    <row r="2488" spans="1:22" ht="13.5" x14ac:dyDescent="0.25">
      <c r="A2488" s="3">
        <f>RSI!A2488</f>
        <v>45625</v>
      </c>
      <c r="B2488" s="2">
        <f>RSI!B2488</f>
        <v>3.8</v>
      </c>
      <c r="C2488" s="2">
        <f>RSI!I2488</f>
        <v>40.219013535283388</v>
      </c>
      <c r="D2488" s="2">
        <f>MACD!E2488</f>
        <v>0.14656025660309879</v>
      </c>
      <c r="E2488" s="2">
        <f>MACD!F2488</f>
        <v>9.8903659595632756E-2</v>
      </c>
      <c r="F2488" s="2">
        <f>'Moving Avg'!D2488</f>
        <v>3.8280000000000003</v>
      </c>
      <c r="G2488" s="2">
        <f>'Moving Avg'!F2488</f>
        <v>3.9825000000000004</v>
      </c>
      <c r="H2488" s="2">
        <f>'Moving Avg'!G2488</f>
        <v>4.0931999999999995</v>
      </c>
      <c r="I2488" s="2">
        <f>'Moving Avg'!H2488</f>
        <v>3.6441500000000007</v>
      </c>
      <c r="J2488" s="6" t="str">
        <f>OBV!F2488</f>
        <v>BEARISH</v>
      </c>
      <c r="K2488" s="6" t="str">
        <f>OBV!G2488</f>
        <v>NEUTRAL</v>
      </c>
      <c r="L2488" s="6" t="str">
        <f>OBV!H2488</f>
        <v>NEUTRAL</v>
      </c>
      <c r="M2488" s="8">
        <f t="shared" si="380"/>
        <v>25</v>
      </c>
      <c r="N2488" s="8">
        <f t="shared" si="381"/>
        <v>0</v>
      </c>
      <c r="O2488" s="8">
        <f t="shared" si="382"/>
        <v>50</v>
      </c>
      <c r="P2488" s="8">
        <f t="shared" si="383"/>
        <v>16.5</v>
      </c>
      <c r="Q2488" s="9">
        <f t="shared" si="384"/>
        <v>18.725000000000001</v>
      </c>
      <c r="R2488" s="9">
        <f t="shared" si="385"/>
        <v>26.625</v>
      </c>
      <c r="S2488" s="9">
        <f t="shared" si="386"/>
        <v>23.675000000000001</v>
      </c>
      <c r="T2488" s="9">
        <f t="shared" si="387"/>
        <v>22.875</v>
      </c>
      <c r="U2488" s="8">
        <f t="shared" si="388"/>
        <v>23.008333333333336</v>
      </c>
      <c r="V2488" s="8">
        <f t="shared" si="389"/>
        <v>22.975000000000001</v>
      </c>
    </row>
    <row r="2489" spans="1:22" ht="13.5" x14ac:dyDescent="0.25">
      <c r="A2489" s="3">
        <f>RSI!A2489</f>
        <v>45628</v>
      </c>
      <c r="B2489" s="2">
        <f>RSI!B2489</f>
        <v>3.9</v>
      </c>
      <c r="C2489" s="2">
        <f>RSI!I2489</f>
        <v>46.364530092933045</v>
      </c>
      <c r="D2489" s="2">
        <f>MACD!E2489</f>
        <v>0.12640259172249912</v>
      </c>
      <c r="E2489" s="2">
        <f>MACD!F2489</f>
        <v>0.10440344602100604</v>
      </c>
      <c r="F2489" s="2">
        <f>'Moving Avg'!D2489</f>
        <v>3.8479999999999999</v>
      </c>
      <c r="G2489" s="2">
        <f>'Moving Avg'!F2489</f>
        <v>3.968</v>
      </c>
      <c r="H2489" s="2">
        <f>'Moving Avg'!G2489</f>
        <v>4.0894000000000004</v>
      </c>
      <c r="I2489" s="2">
        <f>'Moving Avg'!H2489</f>
        <v>3.6487500000000006</v>
      </c>
      <c r="J2489" s="6" t="str">
        <f>OBV!F2489</f>
        <v>BULLISH</v>
      </c>
      <c r="K2489" s="6" t="str">
        <f>OBV!G2489</f>
        <v>NEUTRAL</v>
      </c>
      <c r="L2489" s="6" t="str">
        <f>OBV!H2489</f>
        <v>CONFIRMED BULLISH</v>
      </c>
      <c r="M2489" s="8">
        <f t="shared" si="380"/>
        <v>25</v>
      </c>
      <c r="N2489" s="8">
        <f t="shared" si="381"/>
        <v>0</v>
      </c>
      <c r="O2489" s="8">
        <f t="shared" si="382"/>
        <v>50</v>
      </c>
      <c r="P2489" s="8">
        <f t="shared" si="383"/>
        <v>83.5</v>
      </c>
      <c r="Q2489" s="9">
        <f t="shared" si="384"/>
        <v>28.774999999999999</v>
      </c>
      <c r="R2489" s="9">
        <f t="shared" si="385"/>
        <v>43.375</v>
      </c>
      <c r="S2489" s="9">
        <f t="shared" si="386"/>
        <v>53.825000000000003</v>
      </c>
      <c r="T2489" s="9">
        <f t="shared" si="387"/>
        <v>39.625</v>
      </c>
      <c r="U2489" s="8">
        <f t="shared" si="388"/>
        <v>41.991666666666667</v>
      </c>
      <c r="V2489" s="8">
        <f t="shared" si="389"/>
        <v>41.400000000000006</v>
      </c>
    </row>
    <row r="2490" spans="1:22" ht="13.5" x14ac:dyDescent="0.25">
      <c r="A2490" s="3">
        <f>RSI!A2490</f>
        <v>45629</v>
      </c>
      <c r="B2490" s="2">
        <f>RSI!B2490</f>
        <v>3.85</v>
      </c>
      <c r="C2490" s="2">
        <f>RSI!I2490</f>
        <v>43.932675221529031</v>
      </c>
      <c r="D2490" s="2">
        <f>MACD!E2490</f>
        <v>9.8057952950262539E-2</v>
      </c>
      <c r="E2490" s="2">
        <f>MACD!F2490</f>
        <v>0.10313434740685734</v>
      </c>
      <c r="F2490" s="2">
        <f>'Moving Avg'!D2490</f>
        <v>3.8280000000000003</v>
      </c>
      <c r="G2490" s="2">
        <f>'Moving Avg'!F2490</f>
        <v>3.9509999999999996</v>
      </c>
      <c r="H2490" s="2">
        <f>'Moving Avg'!G2490</f>
        <v>4.085</v>
      </c>
      <c r="I2490" s="2">
        <f>'Moving Avg'!H2490</f>
        <v>3.6531000000000007</v>
      </c>
      <c r="J2490" s="6" t="str">
        <f>OBV!F2490</f>
        <v>BULLISH</v>
      </c>
      <c r="K2490" s="6" t="str">
        <f>OBV!G2490</f>
        <v>NEUTRAL</v>
      </c>
      <c r="L2490" s="6" t="str">
        <f>OBV!H2490</f>
        <v>BULLISH DIVERGENCE</v>
      </c>
      <c r="M2490" s="8">
        <f t="shared" si="380"/>
        <v>25</v>
      </c>
      <c r="N2490" s="8">
        <f t="shared" si="381"/>
        <v>45</v>
      </c>
      <c r="O2490" s="8">
        <f t="shared" si="382"/>
        <v>50</v>
      </c>
      <c r="P2490" s="8">
        <f t="shared" si="383"/>
        <v>66.5</v>
      </c>
      <c r="Q2490" s="9">
        <f t="shared" si="384"/>
        <v>41.975000000000001</v>
      </c>
      <c r="R2490" s="9">
        <f t="shared" si="385"/>
        <v>48.125</v>
      </c>
      <c r="S2490" s="9">
        <f t="shared" si="386"/>
        <v>52.924999999999997</v>
      </c>
      <c r="T2490" s="9">
        <f t="shared" si="387"/>
        <v>46.625</v>
      </c>
      <c r="U2490" s="8">
        <f t="shared" si="388"/>
        <v>47.67499999999999</v>
      </c>
      <c r="V2490" s="8">
        <f t="shared" si="389"/>
        <v>47.412499999999994</v>
      </c>
    </row>
    <row r="2491" spans="1:22" ht="13.5" x14ac:dyDescent="0.25">
      <c r="A2491" s="3">
        <f>RSI!A2491</f>
        <v>45630</v>
      </c>
      <c r="B2491" s="2">
        <f>RSI!B2491</f>
        <v>3.85</v>
      </c>
      <c r="C2491" s="2">
        <f>RSI!I2491</f>
        <v>43.932675221529031</v>
      </c>
      <c r="D2491" s="2">
        <f>MACD!E2491</f>
        <v>6.7040837639248618E-2</v>
      </c>
      <c r="E2491" s="2">
        <f>MACD!F2491</f>
        <v>9.5915645453335599E-2</v>
      </c>
      <c r="F2491" s="2">
        <f>'Moving Avg'!D2491</f>
        <v>3.84</v>
      </c>
      <c r="G2491" s="2">
        <f>'Moving Avg'!F2491</f>
        <v>3.9359999999999991</v>
      </c>
      <c r="H2491" s="2">
        <f>'Moving Avg'!G2491</f>
        <v>4.0789999999999997</v>
      </c>
      <c r="I2491" s="2">
        <f>'Moving Avg'!H2491</f>
        <v>3.6574500000000008</v>
      </c>
      <c r="J2491" s="6" t="str">
        <f>OBV!F2491</f>
        <v>BULLISH</v>
      </c>
      <c r="K2491" s="6" t="str">
        <f>OBV!G2491</f>
        <v>NEUTRAL</v>
      </c>
      <c r="L2491" s="6" t="str">
        <f>OBV!H2491</f>
        <v>CONFIRMED BULLISH</v>
      </c>
      <c r="M2491" s="8">
        <f t="shared" si="380"/>
        <v>25</v>
      </c>
      <c r="N2491" s="8">
        <f t="shared" si="381"/>
        <v>100</v>
      </c>
      <c r="O2491" s="8">
        <f t="shared" si="382"/>
        <v>50</v>
      </c>
      <c r="P2491" s="8">
        <f t="shared" si="383"/>
        <v>83.5</v>
      </c>
      <c r="Q2491" s="9">
        <f t="shared" si="384"/>
        <v>63.774999999999999</v>
      </c>
      <c r="R2491" s="9">
        <f t="shared" si="385"/>
        <v>63.375</v>
      </c>
      <c r="S2491" s="9">
        <f t="shared" si="386"/>
        <v>68.825000000000003</v>
      </c>
      <c r="T2491" s="9">
        <f t="shared" si="387"/>
        <v>64.625</v>
      </c>
      <c r="U2491" s="8">
        <f t="shared" si="388"/>
        <v>65.325000000000003</v>
      </c>
      <c r="V2491" s="8">
        <f t="shared" si="389"/>
        <v>65.150000000000006</v>
      </c>
    </row>
    <row r="2492" spans="1:22" ht="13.5" x14ac:dyDescent="0.25">
      <c r="A2492" s="3">
        <f>RSI!A2492</f>
        <v>45631</v>
      </c>
      <c r="B2492" s="2">
        <f>RSI!B2492</f>
        <v>3.9</v>
      </c>
      <c r="C2492" s="2">
        <f>RSI!I2492</f>
        <v>47.14770505744373</v>
      </c>
      <c r="D2492" s="2">
        <f>MACD!E2492</f>
        <v>3.7702176496554163E-2</v>
      </c>
      <c r="E2492" s="2">
        <f>MACD!F2492</f>
        <v>8.4272951661979317E-2</v>
      </c>
      <c r="F2492" s="2">
        <f>'Moving Avg'!D2492</f>
        <v>3.8599999999999994</v>
      </c>
      <c r="G2492" s="2">
        <f>'Moving Avg'!F2492</f>
        <v>3.9234999999999993</v>
      </c>
      <c r="H2492" s="2">
        <f>'Moving Avg'!G2492</f>
        <v>4.0732000000000008</v>
      </c>
      <c r="I2492" s="2">
        <f>'Moving Avg'!H2492</f>
        <v>3.6620500000000002</v>
      </c>
      <c r="J2492" s="6" t="str">
        <f>OBV!F2492</f>
        <v>BULLISH</v>
      </c>
      <c r="K2492" s="6" t="str">
        <f>OBV!G2492</f>
        <v>NEUTRAL</v>
      </c>
      <c r="L2492" s="6" t="str">
        <f>OBV!H2492</f>
        <v>CONFIRMED BULLISH</v>
      </c>
      <c r="M2492" s="8">
        <f t="shared" si="380"/>
        <v>25</v>
      </c>
      <c r="N2492" s="8">
        <f t="shared" si="381"/>
        <v>100</v>
      </c>
      <c r="O2492" s="8">
        <f t="shared" si="382"/>
        <v>50</v>
      </c>
      <c r="P2492" s="8">
        <f t="shared" si="383"/>
        <v>83.5</v>
      </c>
      <c r="Q2492" s="9">
        <f t="shared" si="384"/>
        <v>63.774999999999999</v>
      </c>
      <c r="R2492" s="9">
        <f t="shared" si="385"/>
        <v>63.375</v>
      </c>
      <c r="S2492" s="9">
        <f t="shared" si="386"/>
        <v>68.825000000000003</v>
      </c>
      <c r="T2492" s="9">
        <f t="shared" si="387"/>
        <v>64.625</v>
      </c>
      <c r="U2492" s="8">
        <f t="shared" si="388"/>
        <v>65.325000000000003</v>
      </c>
      <c r="V2492" s="8">
        <f t="shared" si="389"/>
        <v>65.150000000000006</v>
      </c>
    </row>
    <row r="2493" spans="1:22" ht="13.5" x14ac:dyDescent="0.25">
      <c r="A2493" s="3">
        <f>RSI!A2493</f>
        <v>45632</v>
      </c>
      <c r="B2493" s="2">
        <f>RSI!B2493</f>
        <v>3.9</v>
      </c>
      <c r="C2493" s="2">
        <f>RSI!I2493</f>
        <v>47.147705057443723</v>
      </c>
      <c r="D2493" s="2">
        <f>MACD!E2493</f>
        <v>1.3146790399040764E-2</v>
      </c>
      <c r="E2493" s="2">
        <f>MACD!F2493</f>
        <v>7.0047719409391612E-2</v>
      </c>
      <c r="F2493" s="2">
        <f>'Moving Avg'!D2493</f>
        <v>3.88</v>
      </c>
      <c r="G2493" s="2">
        <f>'Moving Avg'!F2493</f>
        <v>3.9119999999999999</v>
      </c>
      <c r="H2493" s="2">
        <f>'Moving Avg'!G2493</f>
        <v>4.0674000000000001</v>
      </c>
      <c r="I2493" s="2">
        <f>'Moving Avg'!H2493</f>
        <v>3.6660000000000004</v>
      </c>
      <c r="J2493" s="6" t="str">
        <f>OBV!F2493</f>
        <v>BULLISH</v>
      </c>
      <c r="K2493" s="6" t="str">
        <f>OBV!G2493</f>
        <v>NEUTRAL</v>
      </c>
      <c r="L2493" s="6" t="str">
        <f>OBV!H2493</f>
        <v>CONFIRMED BULLISH</v>
      </c>
      <c r="M2493" s="8">
        <f t="shared" si="380"/>
        <v>25</v>
      </c>
      <c r="N2493" s="8">
        <f t="shared" si="381"/>
        <v>100</v>
      </c>
      <c r="O2493" s="8">
        <f t="shared" si="382"/>
        <v>50</v>
      </c>
      <c r="P2493" s="8">
        <f t="shared" si="383"/>
        <v>83.5</v>
      </c>
      <c r="Q2493" s="9">
        <f t="shared" si="384"/>
        <v>63.774999999999999</v>
      </c>
      <c r="R2493" s="9">
        <f t="shared" si="385"/>
        <v>63.375</v>
      </c>
      <c r="S2493" s="9">
        <f t="shared" si="386"/>
        <v>68.825000000000003</v>
      </c>
      <c r="T2493" s="9">
        <f t="shared" si="387"/>
        <v>64.625</v>
      </c>
      <c r="U2493" s="8">
        <f t="shared" si="388"/>
        <v>65.325000000000003</v>
      </c>
      <c r="V2493" s="8">
        <f t="shared" si="389"/>
        <v>65.150000000000006</v>
      </c>
    </row>
    <row r="2494" spans="1:22" ht="13.5" x14ac:dyDescent="0.25">
      <c r="A2494" s="3">
        <f>RSI!A2494</f>
        <v>45635</v>
      </c>
      <c r="B2494" s="2">
        <f>RSI!B2494</f>
        <v>3.9</v>
      </c>
      <c r="C2494" s="2">
        <f>RSI!I2494</f>
        <v>47.147705057443716</v>
      </c>
      <c r="D2494" s="2">
        <f>MACD!E2494</f>
        <v>-7.3811820750684376E-3</v>
      </c>
      <c r="E2494" s="2">
        <f>MACD!F2494</f>
        <v>5.4561939112499604E-2</v>
      </c>
      <c r="F2494" s="2">
        <f>'Moving Avg'!D2494</f>
        <v>3.88</v>
      </c>
      <c r="G2494" s="2">
        <f>'Moving Avg'!F2494</f>
        <v>3.9005000000000001</v>
      </c>
      <c r="H2494" s="2">
        <f>'Moving Avg'!G2494</f>
        <v>4.0584000000000007</v>
      </c>
      <c r="I2494" s="2">
        <f>'Moving Avg'!H2494</f>
        <v>3.66995</v>
      </c>
      <c r="J2494" s="6" t="str">
        <f>OBV!F2494</f>
        <v>BULLISH</v>
      </c>
      <c r="K2494" s="6" t="str">
        <f>OBV!G2494</f>
        <v>NEUTRAL</v>
      </c>
      <c r="L2494" s="6" t="str">
        <f>OBV!H2494</f>
        <v>NEUTRAL</v>
      </c>
      <c r="M2494" s="8">
        <f t="shared" si="380"/>
        <v>25</v>
      </c>
      <c r="N2494" s="8">
        <f t="shared" si="381"/>
        <v>100</v>
      </c>
      <c r="O2494" s="8">
        <f t="shared" si="382"/>
        <v>50</v>
      </c>
      <c r="P2494" s="8">
        <f t="shared" si="383"/>
        <v>49.5</v>
      </c>
      <c r="Q2494" s="9">
        <f t="shared" si="384"/>
        <v>58.674999999999997</v>
      </c>
      <c r="R2494" s="9">
        <f t="shared" si="385"/>
        <v>54.875</v>
      </c>
      <c r="S2494" s="9">
        <f t="shared" si="386"/>
        <v>53.525000000000006</v>
      </c>
      <c r="T2494" s="9">
        <f t="shared" si="387"/>
        <v>56.125</v>
      </c>
      <c r="U2494" s="8">
        <f t="shared" si="388"/>
        <v>55.691666666666663</v>
      </c>
      <c r="V2494" s="8">
        <f t="shared" si="389"/>
        <v>55.8</v>
      </c>
    </row>
    <row r="2495" spans="1:22" ht="13.5" x14ac:dyDescent="0.25">
      <c r="A2495" s="3">
        <f>RSI!A2495</f>
        <v>45636</v>
      </c>
      <c r="B2495" s="2">
        <f>RSI!B2495</f>
        <v>3.9</v>
      </c>
      <c r="C2495" s="2">
        <f>RSI!I2495</f>
        <v>47.147705057443716</v>
      </c>
      <c r="D2495" s="2">
        <f>MACD!E2495</f>
        <v>-1.442913420025338E-3</v>
      </c>
      <c r="E2495" s="2">
        <f>MACD!F2495</f>
        <v>4.3360968605994615E-2</v>
      </c>
      <c r="F2495" s="2">
        <f>'Moving Avg'!D2495</f>
        <v>3.8899999999999997</v>
      </c>
      <c r="G2495" s="2">
        <f>'Moving Avg'!F2495</f>
        <v>3.8890000000000007</v>
      </c>
      <c r="H2495" s="2">
        <f>'Moving Avg'!G2495</f>
        <v>4.0532000000000004</v>
      </c>
      <c r="I2495" s="2">
        <f>'Moving Avg'!H2495</f>
        <v>3.6738999999999997</v>
      </c>
      <c r="J2495" s="6" t="str">
        <f>OBV!F2495</f>
        <v>BULLISH</v>
      </c>
      <c r="K2495" s="6" t="str">
        <f>OBV!G2495</f>
        <v>NEUTRAL</v>
      </c>
      <c r="L2495" s="6" t="str">
        <f>OBV!H2495</f>
        <v>CONFIRMED BULLISH</v>
      </c>
      <c r="M2495" s="8">
        <f t="shared" si="380"/>
        <v>25</v>
      </c>
      <c r="N2495" s="8">
        <f t="shared" si="381"/>
        <v>100</v>
      </c>
      <c r="O2495" s="8">
        <f t="shared" si="382"/>
        <v>50</v>
      </c>
      <c r="P2495" s="8">
        <f t="shared" si="383"/>
        <v>83.5</v>
      </c>
      <c r="Q2495" s="9">
        <f t="shared" si="384"/>
        <v>63.774999999999999</v>
      </c>
      <c r="R2495" s="9">
        <f t="shared" si="385"/>
        <v>63.375</v>
      </c>
      <c r="S2495" s="9">
        <f t="shared" si="386"/>
        <v>68.825000000000003</v>
      </c>
      <c r="T2495" s="9">
        <f t="shared" si="387"/>
        <v>64.625</v>
      </c>
      <c r="U2495" s="8">
        <f t="shared" si="388"/>
        <v>65.325000000000003</v>
      </c>
      <c r="V2495" s="8">
        <f t="shared" si="389"/>
        <v>65.150000000000006</v>
      </c>
    </row>
    <row r="2496" spans="1:22" ht="13.5" x14ac:dyDescent="0.25">
      <c r="A2496" s="3">
        <f>RSI!A2496</f>
        <v>45637</v>
      </c>
      <c r="B2496" s="2">
        <f>RSI!B2496</f>
        <v>3.9</v>
      </c>
      <c r="C2496" s="2">
        <f>RSI!I2496</f>
        <v>47.147705057443716</v>
      </c>
      <c r="D2496" s="2">
        <f>MACD!E2496</f>
        <v>-2.0819564320831763E-2</v>
      </c>
      <c r="E2496" s="2">
        <f>MACD!F2496</f>
        <v>3.0524862020629342E-2</v>
      </c>
      <c r="F2496" s="2">
        <f>'Moving Avg'!D2496</f>
        <v>3.9</v>
      </c>
      <c r="G2496" s="2">
        <f>'Moving Avg'!F2496</f>
        <v>3.8855000000000013</v>
      </c>
      <c r="H2496" s="2">
        <f>'Moving Avg'!G2496</f>
        <v>4.0476000000000001</v>
      </c>
      <c r="I2496" s="2">
        <f>'Moving Avg'!H2496</f>
        <v>3.6778500000000003</v>
      </c>
      <c r="J2496" s="6" t="str">
        <f>OBV!F2496</f>
        <v>BULLISH</v>
      </c>
      <c r="K2496" s="6" t="str">
        <f>OBV!G2496</f>
        <v>NEUTRAL</v>
      </c>
      <c r="L2496" s="6" t="str">
        <f>OBV!H2496</f>
        <v>CONFIRMED BULLISH</v>
      </c>
      <c r="M2496" s="8">
        <f t="shared" si="380"/>
        <v>25</v>
      </c>
      <c r="N2496" s="8">
        <f t="shared" si="381"/>
        <v>100</v>
      </c>
      <c r="O2496" s="8">
        <f t="shared" si="382"/>
        <v>50</v>
      </c>
      <c r="P2496" s="8">
        <f t="shared" si="383"/>
        <v>83.5</v>
      </c>
      <c r="Q2496" s="9">
        <f t="shared" si="384"/>
        <v>63.774999999999999</v>
      </c>
      <c r="R2496" s="9">
        <f t="shared" si="385"/>
        <v>63.375</v>
      </c>
      <c r="S2496" s="9">
        <f t="shared" si="386"/>
        <v>68.825000000000003</v>
      </c>
      <c r="T2496" s="9">
        <f t="shared" si="387"/>
        <v>64.625</v>
      </c>
      <c r="U2496" s="8">
        <f t="shared" si="388"/>
        <v>65.325000000000003</v>
      </c>
      <c r="V2496" s="8">
        <f t="shared" si="389"/>
        <v>65.150000000000006</v>
      </c>
    </row>
    <row r="2497" spans="1:22" ht="13.5" x14ac:dyDescent="0.25">
      <c r="A2497" s="3">
        <f>RSI!A2497</f>
        <v>45638</v>
      </c>
      <c r="B2497" s="2">
        <f>RSI!B2497</f>
        <v>3.9</v>
      </c>
      <c r="C2497" s="2">
        <f>RSI!I2497</f>
        <v>47.147705057443723</v>
      </c>
      <c r="D2497" s="2">
        <f>MACD!E2497</f>
        <v>-3.5478540789317226E-2</v>
      </c>
      <c r="E2497" s="2">
        <f>MACD!F2497</f>
        <v>1.732418145864003E-2</v>
      </c>
      <c r="F2497" s="2">
        <f>'Moving Avg'!D2497</f>
        <v>3.9</v>
      </c>
      <c r="G2497" s="2">
        <f>'Moving Avg'!F2497</f>
        <v>3.8735000000000008</v>
      </c>
      <c r="H2497" s="2">
        <f>'Moving Avg'!G2497</f>
        <v>4.0416000000000007</v>
      </c>
      <c r="I2497" s="2">
        <f>'Moving Avg'!H2497</f>
        <v>3.6817999999999995</v>
      </c>
      <c r="J2497" s="6" t="str">
        <f>OBV!F2497</f>
        <v>NEUTRAL</v>
      </c>
      <c r="K2497" s="6" t="str">
        <f>OBV!G2497</f>
        <v>NEUTRAL</v>
      </c>
      <c r="L2497" s="6" t="str">
        <f>OBV!H2497</f>
        <v>NEUTRAL</v>
      </c>
      <c r="M2497" s="8">
        <f t="shared" si="380"/>
        <v>25</v>
      </c>
      <c r="N2497" s="8">
        <f t="shared" si="381"/>
        <v>100</v>
      </c>
      <c r="O2497" s="8">
        <f t="shared" si="382"/>
        <v>50</v>
      </c>
      <c r="P2497" s="8">
        <f t="shared" si="383"/>
        <v>33</v>
      </c>
      <c r="Q2497" s="9">
        <f t="shared" si="384"/>
        <v>56.2</v>
      </c>
      <c r="R2497" s="9">
        <f t="shared" si="385"/>
        <v>50.75</v>
      </c>
      <c r="S2497" s="9">
        <f t="shared" si="386"/>
        <v>46.1</v>
      </c>
      <c r="T2497" s="9">
        <f t="shared" si="387"/>
        <v>52</v>
      </c>
      <c r="U2497" s="8">
        <f t="shared" si="388"/>
        <v>51.016666666666673</v>
      </c>
      <c r="V2497" s="8">
        <f t="shared" si="389"/>
        <v>51.262500000000003</v>
      </c>
    </row>
    <row r="2498" spans="1:22" ht="13.5" x14ac:dyDescent="0.25">
      <c r="A2498" s="3">
        <f>RSI!A2498</f>
        <v>45639</v>
      </c>
      <c r="B2498" s="2">
        <f>RSI!B2498</f>
        <v>3.9</v>
      </c>
      <c r="C2498" s="2">
        <f>RSI!I2498</f>
        <v>47.14770505744373</v>
      </c>
      <c r="D2498" s="2">
        <f>MACD!E2498</f>
        <v>-4.7698781147369029E-2</v>
      </c>
      <c r="E2498" s="2">
        <f>MACD!F2498</f>
        <v>4.3195889374382183E-3</v>
      </c>
      <c r="F2498" s="2">
        <f>'Moving Avg'!D2498</f>
        <v>3.9</v>
      </c>
      <c r="G2498" s="2">
        <f>'Moving Avg'!F2498</f>
        <v>3.8620000000000005</v>
      </c>
      <c r="H2498" s="2">
        <f>'Moving Avg'!G2498</f>
        <v>4.0328000000000008</v>
      </c>
      <c r="I2498" s="2">
        <f>'Moving Avg'!H2498</f>
        <v>3.6857499999999992</v>
      </c>
      <c r="J2498" s="6" t="str">
        <f>OBV!F2498</f>
        <v>NEUTRAL</v>
      </c>
      <c r="K2498" s="6" t="str">
        <f>OBV!G2498</f>
        <v>NEUTRAL</v>
      </c>
      <c r="L2498" s="6" t="str">
        <f>OBV!H2498</f>
        <v>NEUTRAL</v>
      </c>
      <c r="M2498" s="8">
        <f t="shared" ref="M2498:M2561" si="390">IF(C2498&lt;30,50, IF(C2498&gt;70, 0, 25))</f>
        <v>25</v>
      </c>
      <c r="N2498" s="8">
        <f t="shared" ref="N2498:N2561" si="391">IF(E2498-D2498&gt;0.02, 100, IF(E2498-D2498&lt;0,0,45))</f>
        <v>100</v>
      </c>
      <c r="O2498" s="8">
        <f t="shared" ref="O2498:O2561" si="392">IF(F2498-I2498&gt;10,100,IF(F2498-I2498&gt;5,75, IF(F2498-I2498&gt;0,50,0)))</f>
        <v>50</v>
      </c>
      <c r="P2498" s="8">
        <f t="shared" ref="P2498:P2561" si="393">IF(L2498="confirmed bullish", 34, IF(L2498="bullish divergence",17, 0))+IF(J2498="bullish",33,IF(J2498="bearish",0,16.5))+IF(K2498="strong",33,IF(K2498="weak",0,16.5))</f>
        <v>33</v>
      </c>
      <c r="Q2498" s="9">
        <f t="shared" si="384"/>
        <v>56.2</v>
      </c>
      <c r="R2498" s="9">
        <f t="shared" si="385"/>
        <v>50.75</v>
      </c>
      <c r="S2498" s="9">
        <f t="shared" si="386"/>
        <v>46.1</v>
      </c>
      <c r="T2498" s="9">
        <f t="shared" si="387"/>
        <v>52</v>
      </c>
      <c r="U2498" s="8">
        <f t="shared" si="388"/>
        <v>51.016666666666673</v>
      </c>
      <c r="V2498" s="8">
        <f t="shared" si="389"/>
        <v>51.262500000000003</v>
      </c>
    </row>
    <row r="2499" spans="1:22" ht="13.5" x14ac:dyDescent="0.25">
      <c r="A2499" s="3">
        <f>RSI!A2499</f>
        <v>45642</v>
      </c>
      <c r="B2499" s="2">
        <f>RSI!B2499</f>
        <v>3.9</v>
      </c>
      <c r="C2499" s="2">
        <f>RSI!I2499</f>
        <v>47.14770505744373</v>
      </c>
      <c r="D2499" s="2">
        <f>MACD!E2499</f>
        <v>-4.2484453437610536E-2</v>
      </c>
      <c r="E2499" s="2">
        <f>MACD!F2499</f>
        <v>-5.041219537571532E-3</v>
      </c>
      <c r="F2499" s="2">
        <f>'Moving Avg'!D2499</f>
        <v>3.9</v>
      </c>
      <c r="G2499" s="2">
        <f>'Moving Avg'!F2499</f>
        <v>3.8595000000000006</v>
      </c>
      <c r="H2499" s="2">
        <f>'Moving Avg'!G2499</f>
        <v>4.0278000000000018</v>
      </c>
      <c r="I2499" s="2">
        <f>'Moving Avg'!H2499</f>
        <v>3.6903499999999987</v>
      </c>
      <c r="J2499" s="6" t="str">
        <f>OBV!F2499</f>
        <v>NEUTRAL</v>
      </c>
      <c r="K2499" s="6" t="str">
        <f>OBV!G2499</f>
        <v>NEUTRAL</v>
      </c>
      <c r="L2499" s="6" t="str">
        <f>OBV!H2499</f>
        <v>NEUTRAL</v>
      </c>
      <c r="M2499" s="8">
        <f t="shared" si="390"/>
        <v>25</v>
      </c>
      <c r="N2499" s="8">
        <f t="shared" si="391"/>
        <v>100</v>
      </c>
      <c r="O2499" s="8">
        <f t="shared" si="392"/>
        <v>50</v>
      </c>
      <c r="P2499" s="8">
        <f t="shared" si="393"/>
        <v>33</v>
      </c>
      <c r="Q2499" s="9">
        <f t="shared" ref="Q2499:Q2562" si="394">0.35*M2499+N2499*0.35+O2499*0.15+P2499*0.15</f>
        <v>56.2</v>
      </c>
      <c r="R2499" s="9">
        <f t="shared" ref="R2499:R2562" si="395">M2499*0.2+N2499*0.2+O2499*0.35+P2499*0.25</f>
        <v>50.75</v>
      </c>
      <c r="S2499" s="9">
        <f t="shared" ref="S2499:S2562" si="396">M2499*0.15+N2499*0.15+O2499*0.25+P2499*0.45</f>
        <v>46.1</v>
      </c>
      <c r="T2499" s="9">
        <f t="shared" ref="T2499:T2562" si="397">0.25*SUM(M2499:P2499)</f>
        <v>52</v>
      </c>
      <c r="U2499" s="8">
        <f t="shared" ref="U2499:U2562" si="398">SUM(Q2499:S2499)/3</f>
        <v>51.016666666666673</v>
      </c>
      <c r="V2499" s="8">
        <f t="shared" ref="V2499:V2562" si="399">SUM(Q2499:T2499)/4</f>
        <v>51.262500000000003</v>
      </c>
    </row>
    <row r="2500" spans="1:22" ht="13.5" x14ac:dyDescent="0.25">
      <c r="A2500" s="3">
        <f>RSI!A2500</f>
        <v>45644</v>
      </c>
      <c r="B2500" s="2">
        <f>RSI!B2500</f>
        <v>3.9</v>
      </c>
      <c r="C2500" s="2">
        <f>RSI!I2500</f>
        <v>47.147705057443723</v>
      </c>
      <c r="D2500" s="2">
        <f>MACD!E2500</f>
        <v>-4.5607308326687246E-2</v>
      </c>
      <c r="E2500" s="2">
        <f>MACD!F2500</f>
        <v>-1.3154437295394675E-2</v>
      </c>
      <c r="F2500" s="2">
        <f>'Moving Avg'!D2500</f>
        <v>3.9</v>
      </c>
      <c r="G2500" s="2">
        <f>'Moving Avg'!F2500</f>
        <v>3.8620000000000005</v>
      </c>
      <c r="H2500" s="2">
        <f>'Moving Avg'!G2500</f>
        <v>4.0258000000000012</v>
      </c>
      <c r="I2500" s="2">
        <f>'Moving Avg'!H2500</f>
        <v>3.6949499999999991</v>
      </c>
      <c r="J2500" s="6" t="str">
        <f>OBV!F2500</f>
        <v>NEUTRAL</v>
      </c>
      <c r="K2500" s="6" t="str">
        <f>OBV!G2500</f>
        <v>NEUTRAL</v>
      </c>
      <c r="L2500" s="6" t="str">
        <f>OBV!H2500</f>
        <v>NEUTRAL</v>
      </c>
      <c r="M2500" s="8">
        <f t="shared" si="390"/>
        <v>25</v>
      </c>
      <c r="N2500" s="8">
        <f t="shared" si="391"/>
        <v>100</v>
      </c>
      <c r="O2500" s="8">
        <f t="shared" si="392"/>
        <v>50</v>
      </c>
      <c r="P2500" s="8">
        <f t="shared" si="393"/>
        <v>33</v>
      </c>
      <c r="Q2500" s="9">
        <f t="shared" si="394"/>
        <v>56.2</v>
      </c>
      <c r="R2500" s="9">
        <f t="shared" si="395"/>
        <v>50.75</v>
      </c>
      <c r="S2500" s="9">
        <f t="shared" si="396"/>
        <v>46.1</v>
      </c>
      <c r="T2500" s="9">
        <f t="shared" si="397"/>
        <v>52</v>
      </c>
      <c r="U2500" s="8">
        <f t="shared" si="398"/>
        <v>51.016666666666673</v>
      </c>
      <c r="V2500" s="8">
        <f t="shared" si="399"/>
        <v>51.262500000000003</v>
      </c>
    </row>
    <row r="2501" spans="1:22" ht="13.5" x14ac:dyDescent="0.25">
      <c r="A2501" s="3">
        <f>RSI!A2501</f>
        <v>45645</v>
      </c>
      <c r="B2501" s="2">
        <f>RSI!B2501</f>
        <v>3.9</v>
      </c>
      <c r="C2501" s="2">
        <f>RSI!I2501</f>
        <v>47.147705057443723</v>
      </c>
      <c r="D2501" s="2">
        <f>MACD!E2501</f>
        <v>-4.8104048671956168E-2</v>
      </c>
      <c r="E2501" s="2">
        <f>MACD!F2501</f>
        <v>-2.0144359570706975E-2</v>
      </c>
      <c r="F2501" s="2">
        <f>'Moving Avg'!D2501</f>
        <v>3.9</v>
      </c>
      <c r="G2501" s="2">
        <f>'Moving Avg'!F2501</f>
        <v>3.867</v>
      </c>
      <c r="H2501" s="2">
        <f>'Moving Avg'!G2501</f>
        <v>4.0210000000000008</v>
      </c>
      <c r="I2501" s="2">
        <f>'Moving Avg'!H2501</f>
        <v>3.7001999999999988</v>
      </c>
      <c r="J2501" s="6" t="str">
        <f>OBV!F2501</f>
        <v>NEUTRAL</v>
      </c>
      <c r="K2501" s="6" t="str">
        <f>OBV!G2501</f>
        <v>NEUTRAL</v>
      </c>
      <c r="L2501" s="6" t="str">
        <f>OBV!H2501</f>
        <v>NEUTRAL</v>
      </c>
      <c r="M2501" s="8">
        <f t="shared" si="390"/>
        <v>25</v>
      </c>
      <c r="N2501" s="8">
        <f t="shared" si="391"/>
        <v>100</v>
      </c>
      <c r="O2501" s="8">
        <f t="shared" si="392"/>
        <v>50</v>
      </c>
      <c r="P2501" s="8">
        <f t="shared" si="393"/>
        <v>33</v>
      </c>
      <c r="Q2501" s="9">
        <f t="shared" si="394"/>
        <v>56.2</v>
      </c>
      <c r="R2501" s="9">
        <f t="shared" si="395"/>
        <v>50.75</v>
      </c>
      <c r="S2501" s="9">
        <f t="shared" si="396"/>
        <v>46.1</v>
      </c>
      <c r="T2501" s="9">
        <f t="shared" si="397"/>
        <v>52</v>
      </c>
      <c r="U2501" s="8">
        <f t="shared" si="398"/>
        <v>51.016666666666673</v>
      </c>
      <c r="V2501" s="8">
        <f t="shared" si="399"/>
        <v>51.262500000000003</v>
      </c>
    </row>
    <row r="2502" spans="1:22" ht="13.5" x14ac:dyDescent="0.25">
      <c r="A2502" s="3">
        <f>RSI!A2502</f>
        <v>45646</v>
      </c>
      <c r="B2502" s="2">
        <f>RSI!B2502</f>
        <v>3.9</v>
      </c>
      <c r="C2502" s="2">
        <f>RSI!I2502</f>
        <v>47.147705057443716</v>
      </c>
      <c r="D2502" s="2">
        <f>MACD!E2502</f>
        <v>-4.2389482860734073E-2</v>
      </c>
      <c r="E2502" s="2">
        <f>MACD!F2502</f>
        <v>-2.4593384228712396E-2</v>
      </c>
      <c r="F2502" s="2">
        <f>'Moving Avg'!D2502</f>
        <v>3.9</v>
      </c>
      <c r="G2502" s="2">
        <f>'Moving Avg'!F2502</f>
        <v>3.8720000000000008</v>
      </c>
      <c r="H2502" s="2">
        <f>'Moving Avg'!G2502</f>
        <v>4.0140000000000011</v>
      </c>
      <c r="I2502" s="2">
        <f>'Moving Avg'!H2502</f>
        <v>3.7048499999999991</v>
      </c>
      <c r="J2502" s="6" t="str">
        <f>OBV!F2502</f>
        <v>NEUTRAL</v>
      </c>
      <c r="K2502" s="6" t="str">
        <f>OBV!G2502</f>
        <v>NEUTRAL</v>
      </c>
      <c r="L2502" s="6" t="str">
        <f>OBV!H2502</f>
        <v>NEUTRAL</v>
      </c>
      <c r="M2502" s="8">
        <f t="shared" si="390"/>
        <v>25</v>
      </c>
      <c r="N2502" s="8">
        <f t="shared" si="391"/>
        <v>45</v>
      </c>
      <c r="O2502" s="8">
        <f t="shared" si="392"/>
        <v>50</v>
      </c>
      <c r="P2502" s="8">
        <f t="shared" si="393"/>
        <v>33</v>
      </c>
      <c r="Q2502" s="9">
        <f t="shared" si="394"/>
        <v>36.950000000000003</v>
      </c>
      <c r="R2502" s="9">
        <f t="shared" si="395"/>
        <v>39.75</v>
      </c>
      <c r="S2502" s="9">
        <f t="shared" si="396"/>
        <v>37.85</v>
      </c>
      <c r="T2502" s="9">
        <f t="shared" si="397"/>
        <v>38.25</v>
      </c>
      <c r="U2502" s="8">
        <f t="shared" si="398"/>
        <v>38.183333333333337</v>
      </c>
      <c r="V2502" s="8">
        <f t="shared" si="399"/>
        <v>38.200000000000003</v>
      </c>
    </row>
    <row r="2503" spans="1:22" ht="13.5" x14ac:dyDescent="0.25">
      <c r="A2503" s="3">
        <f>RSI!A2503</f>
        <v>45649</v>
      </c>
      <c r="B2503" s="2">
        <f>RSI!B2503</f>
        <v>3.8</v>
      </c>
      <c r="C2503" s="2">
        <f>RSI!I2503</f>
        <v>37.444331210900351</v>
      </c>
      <c r="D2503" s="2">
        <f>MACD!E2503</f>
        <v>-3.0021780497404116E-2</v>
      </c>
      <c r="E2503" s="2">
        <f>MACD!F2503</f>
        <v>-2.5679063482450741E-2</v>
      </c>
      <c r="F2503" s="2">
        <f>'Moving Avg'!D2503</f>
        <v>3.88</v>
      </c>
      <c r="G2503" s="2">
        <f>'Moving Avg'!F2503</f>
        <v>3.8719999999999999</v>
      </c>
      <c r="H2503" s="2">
        <f>'Moving Avg'!G2503</f>
        <v>4.0024000000000015</v>
      </c>
      <c r="I2503" s="2">
        <f>'Moving Avg'!H2503</f>
        <v>3.7083499999999985</v>
      </c>
      <c r="J2503" s="6" t="str">
        <f>OBV!F2503</f>
        <v>BEARISH</v>
      </c>
      <c r="K2503" s="6" t="str">
        <f>OBV!G2503</f>
        <v>NEUTRAL</v>
      </c>
      <c r="L2503" s="6" t="str">
        <f>OBV!H2503</f>
        <v>CONFIRMED BEARISH</v>
      </c>
      <c r="M2503" s="8">
        <f t="shared" si="390"/>
        <v>25</v>
      </c>
      <c r="N2503" s="8">
        <f t="shared" si="391"/>
        <v>45</v>
      </c>
      <c r="O2503" s="8">
        <f t="shared" si="392"/>
        <v>50</v>
      </c>
      <c r="P2503" s="8">
        <f t="shared" si="393"/>
        <v>16.5</v>
      </c>
      <c r="Q2503" s="9">
        <f t="shared" si="394"/>
        <v>34.475000000000001</v>
      </c>
      <c r="R2503" s="9">
        <f t="shared" si="395"/>
        <v>35.625</v>
      </c>
      <c r="S2503" s="9">
        <f t="shared" si="396"/>
        <v>30.425000000000001</v>
      </c>
      <c r="T2503" s="9">
        <f t="shared" si="397"/>
        <v>34.125</v>
      </c>
      <c r="U2503" s="8">
        <f t="shared" si="398"/>
        <v>33.508333333333333</v>
      </c>
      <c r="V2503" s="8">
        <f t="shared" si="399"/>
        <v>33.662499999999994</v>
      </c>
    </row>
    <row r="2504" spans="1:22" ht="13.5" x14ac:dyDescent="0.25">
      <c r="A2504" s="3">
        <f>RSI!A2504</f>
        <v>45650</v>
      </c>
      <c r="B2504" s="2">
        <f>RSI!B2504</f>
        <v>3.8</v>
      </c>
      <c r="C2504" s="2">
        <f>RSI!I2504</f>
        <v>37.444331210900351</v>
      </c>
      <c r="D2504" s="2">
        <f>MACD!E2504</f>
        <v>-1.8850255506220215E-2</v>
      </c>
      <c r="E2504" s="2">
        <f>MACD!F2504</f>
        <v>-2.4313301887204639E-2</v>
      </c>
      <c r="F2504" s="2">
        <f>'Moving Avg'!D2504</f>
        <v>3.8600000000000003</v>
      </c>
      <c r="G2504" s="2">
        <f>'Moving Avg'!F2504</f>
        <v>3.8719999999999999</v>
      </c>
      <c r="H2504" s="2">
        <f>'Moving Avg'!G2504</f>
        <v>3.9906000000000019</v>
      </c>
      <c r="I2504" s="2">
        <f>'Moving Avg'!H2504</f>
        <v>3.7111999999999985</v>
      </c>
      <c r="J2504" s="6" t="str">
        <f>OBV!F2504</f>
        <v>BEARISH</v>
      </c>
      <c r="K2504" s="6" t="str">
        <f>OBV!G2504</f>
        <v>NEUTRAL</v>
      </c>
      <c r="L2504" s="6" t="str">
        <f>OBV!H2504</f>
        <v>CONFIRMED BEARISH</v>
      </c>
      <c r="M2504" s="8">
        <f t="shared" si="390"/>
        <v>25</v>
      </c>
      <c r="N2504" s="8">
        <f t="shared" si="391"/>
        <v>0</v>
      </c>
      <c r="O2504" s="8">
        <f t="shared" si="392"/>
        <v>50</v>
      </c>
      <c r="P2504" s="8">
        <f t="shared" si="393"/>
        <v>16.5</v>
      </c>
      <c r="Q2504" s="9">
        <f t="shared" si="394"/>
        <v>18.725000000000001</v>
      </c>
      <c r="R2504" s="9">
        <f t="shared" si="395"/>
        <v>26.625</v>
      </c>
      <c r="S2504" s="9">
        <f t="shared" si="396"/>
        <v>23.675000000000001</v>
      </c>
      <c r="T2504" s="9">
        <f t="shared" si="397"/>
        <v>22.875</v>
      </c>
      <c r="U2504" s="8">
        <f t="shared" si="398"/>
        <v>23.008333333333336</v>
      </c>
      <c r="V2504" s="8">
        <f t="shared" si="399"/>
        <v>22.975000000000001</v>
      </c>
    </row>
    <row r="2505" spans="1:22" ht="13.5" x14ac:dyDescent="0.25">
      <c r="A2505" s="3">
        <f>RSI!A2505</f>
        <v>45651</v>
      </c>
      <c r="B2505" s="2">
        <f>RSI!B2505</f>
        <v>3.8</v>
      </c>
      <c r="C2505" s="2">
        <f>RSI!I2505</f>
        <v>37.444331210900351</v>
      </c>
      <c r="D2505" s="2">
        <f>MACD!E2505</f>
        <v>-8.7432173449655259E-3</v>
      </c>
      <c r="E2505" s="2">
        <f>MACD!F2505</f>
        <v>-2.1199284978756817E-2</v>
      </c>
      <c r="F2505" s="2">
        <f>'Moving Avg'!D2505</f>
        <v>3.84</v>
      </c>
      <c r="G2505" s="2">
        <f>'Moving Avg'!F2505</f>
        <v>3.8644999999999987</v>
      </c>
      <c r="H2505" s="2">
        <f>'Moving Avg'!G2505</f>
        <v>3.9788000000000014</v>
      </c>
      <c r="I2505" s="2">
        <f>'Moving Avg'!H2505</f>
        <v>3.7140499999999981</v>
      </c>
      <c r="J2505" s="6" t="str">
        <f>OBV!F2505</f>
        <v>BEARISH</v>
      </c>
      <c r="K2505" s="6" t="str">
        <f>OBV!G2505</f>
        <v>NEUTRAL</v>
      </c>
      <c r="L2505" s="6" t="str">
        <f>OBV!H2505</f>
        <v>CONFIRMED BEARISH</v>
      </c>
      <c r="M2505" s="8">
        <f t="shared" si="390"/>
        <v>25</v>
      </c>
      <c r="N2505" s="8">
        <f t="shared" si="391"/>
        <v>0</v>
      </c>
      <c r="O2505" s="8">
        <f t="shared" si="392"/>
        <v>50</v>
      </c>
      <c r="P2505" s="8">
        <f t="shared" si="393"/>
        <v>16.5</v>
      </c>
      <c r="Q2505" s="9">
        <f t="shared" si="394"/>
        <v>18.725000000000001</v>
      </c>
      <c r="R2505" s="9">
        <f t="shared" si="395"/>
        <v>26.625</v>
      </c>
      <c r="S2505" s="9">
        <f t="shared" si="396"/>
        <v>23.675000000000001</v>
      </c>
      <c r="T2505" s="9">
        <f t="shared" si="397"/>
        <v>22.875</v>
      </c>
      <c r="U2505" s="8">
        <f t="shared" si="398"/>
        <v>23.008333333333336</v>
      </c>
      <c r="V2505" s="8">
        <f t="shared" si="399"/>
        <v>22.975000000000001</v>
      </c>
    </row>
    <row r="2506" spans="1:22" ht="13.5" x14ac:dyDescent="0.25">
      <c r="A2506" s="3">
        <f>RSI!A2506</f>
        <v>45652</v>
      </c>
      <c r="B2506" s="2">
        <f>RSI!B2506</f>
        <v>3.8</v>
      </c>
      <c r="C2506" s="2">
        <f>RSI!I2506</f>
        <v>37.444331210900351</v>
      </c>
      <c r="D2506" s="2">
        <f>MACD!E2506</f>
        <v>4.1464124114565237E-4</v>
      </c>
      <c r="E2506" s="2">
        <f>MACD!F2506</f>
        <v>-1.6876499734776323E-2</v>
      </c>
      <c r="F2506" s="2">
        <f>'Moving Avg'!D2506</f>
        <v>3.8200000000000003</v>
      </c>
      <c r="G2506" s="2">
        <f>'Moving Avg'!F2506</f>
        <v>3.8649999999999993</v>
      </c>
      <c r="H2506" s="2">
        <f>'Moving Avg'!G2506</f>
        <v>3.9708000000000014</v>
      </c>
      <c r="I2506" s="2">
        <f>'Moving Avg'!H2506</f>
        <v>3.7168999999999977</v>
      </c>
      <c r="J2506" s="6" t="str">
        <f>OBV!F2506</f>
        <v>BEARISH</v>
      </c>
      <c r="K2506" s="6" t="str">
        <f>OBV!G2506</f>
        <v>NEUTRAL</v>
      </c>
      <c r="L2506" s="6" t="str">
        <f>OBV!H2506</f>
        <v>CONFIRMED BEARISH</v>
      </c>
      <c r="M2506" s="8">
        <f t="shared" si="390"/>
        <v>25</v>
      </c>
      <c r="N2506" s="8">
        <f t="shared" si="391"/>
        <v>0</v>
      </c>
      <c r="O2506" s="8">
        <f t="shared" si="392"/>
        <v>50</v>
      </c>
      <c r="P2506" s="8">
        <f t="shared" si="393"/>
        <v>16.5</v>
      </c>
      <c r="Q2506" s="9">
        <f t="shared" si="394"/>
        <v>18.725000000000001</v>
      </c>
      <c r="R2506" s="9">
        <f t="shared" si="395"/>
        <v>26.625</v>
      </c>
      <c r="S2506" s="9">
        <f t="shared" si="396"/>
        <v>23.675000000000001</v>
      </c>
      <c r="T2506" s="9">
        <f t="shared" si="397"/>
        <v>22.875</v>
      </c>
      <c r="U2506" s="8">
        <f t="shared" si="398"/>
        <v>23.008333333333336</v>
      </c>
      <c r="V2506" s="8">
        <f t="shared" si="399"/>
        <v>22.975000000000001</v>
      </c>
    </row>
    <row r="2507" spans="1:22" ht="13.5" x14ac:dyDescent="0.25">
      <c r="A2507" s="3">
        <f>RSI!A2507</f>
        <v>45653</v>
      </c>
      <c r="B2507" s="2">
        <f>RSI!B2507</f>
        <v>3.63</v>
      </c>
      <c r="C2507" s="2">
        <f>RSI!I2507</f>
        <v>25.46198021467363</v>
      </c>
      <c r="D2507" s="2">
        <f>MACD!E2507</f>
        <v>2.1317070147743866E-2</v>
      </c>
      <c r="E2507" s="2">
        <f>MACD!F2507</f>
        <v>-9.2377857582722853E-3</v>
      </c>
      <c r="F2507" s="2">
        <f>'Moving Avg'!D2507</f>
        <v>3.7659999999999996</v>
      </c>
      <c r="G2507" s="2">
        <f>'Moving Avg'!F2507</f>
        <v>3.8564999999999983</v>
      </c>
      <c r="H2507" s="2">
        <f>'Moving Avg'!G2507</f>
        <v>3.9558000000000009</v>
      </c>
      <c r="I2507" s="2">
        <f>'Moving Avg'!H2507</f>
        <v>3.7181999999999973</v>
      </c>
      <c r="J2507" s="6" t="str">
        <f>OBV!F2507</f>
        <v>BEARISH</v>
      </c>
      <c r="K2507" s="6" t="str">
        <f>OBV!G2507</f>
        <v>NEUTRAL</v>
      </c>
      <c r="L2507" s="6" t="str">
        <f>OBV!H2507</f>
        <v>CONFIRMED BEARISH</v>
      </c>
      <c r="M2507" s="8">
        <f t="shared" si="390"/>
        <v>50</v>
      </c>
      <c r="N2507" s="8">
        <f t="shared" si="391"/>
        <v>0</v>
      </c>
      <c r="O2507" s="8">
        <f t="shared" si="392"/>
        <v>50</v>
      </c>
      <c r="P2507" s="8">
        <f t="shared" si="393"/>
        <v>16.5</v>
      </c>
      <c r="Q2507" s="9">
        <f t="shared" si="394"/>
        <v>27.475000000000001</v>
      </c>
      <c r="R2507" s="9">
        <f t="shared" si="395"/>
        <v>31.625</v>
      </c>
      <c r="S2507" s="9">
        <f t="shared" si="396"/>
        <v>27.425000000000001</v>
      </c>
      <c r="T2507" s="9">
        <f t="shared" si="397"/>
        <v>29.125</v>
      </c>
      <c r="U2507" s="8">
        <f t="shared" si="398"/>
        <v>28.841666666666669</v>
      </c>
      <c r="V2507" s="8">
        <f t="shared" si="399"/>
        <v>28.912500000000001</v>
      </c>
    </row>
    <row r="2508" spans="1:22" ht="13.5" x14ac:dyDescent="0.25">
      <c r="A2508" s="3">
        <f>RSI!A2508</f>
        <v>45656</v>
      </c>
      <c r="B2508" s="2">
        <f>RSI!B2508</f>
        <v>3.63</v>
      </c>
      <c r="C2508" s="2">
        <f>RSI!I2508</f>
        <v>25.46198021467363</v>
      </c>
      <c r="D2508" s="2">
        <f>MACD!E2508</f>
        <v>4.0527610514477619E-2</v>
      </c>
      <c r="E2508" s="2">
        <f>MACD!F2508</f>
        <v>7.1529349627769568E-4</v>
      </c>
      <c r="F2508" s="2">
        <f>'Moving Avg'!D2508</f>
        <v>3.7319999999999993</v>
      </c>
      <c r="G2508" s="2">
        <f>'Moving Avg'!F2508</f>
        <v>3.8479999999999981</v>
      </c>
      <c r="H2508" s="2">
        <f>'Moving Avg'!G2508</f>
        <v>3.9446000000000017</v>
      </c>
      <c r="I2508" s="2">
        <f>'Moving Avg'!H2508</f>
        <v>3.7194999999999978</v>
      </c>
      <c r="J2508" s="6" t="str">
        <f>OBV!F2508</f>
        <v>BEARISH</v>
      </c>
      <c r="K2508" s="6" t="str">
        <f>OBV!G2508</f>
        <v>NEUTRAL</v>
      </c>
      <c r="L2508" s="6" t="str">
        <f>OBV!H2508</f>
        <v>CONFIRMED BEARISH</v>
      </c>
      <c r="M2508" s="8">
        <f t="shared" si="390"/>
        <v>50</v>
      </c>
      <c r="N2508" s="8">
        <f t="shared" si="391"/>
        <v>0</v>
      </c>
      <c r="O2508" s="8">
        <f t="shared" si="392"/>
        <v>50</v>
      </c>
      <c r="P2508" s="8">
        <f t="shared" si="393"/>
        <v>16.5</v>
      </c>
      <c r="Q2508" s="9">
        <f t="shared" si="394"/>
        <v>27.475000000000001</v>
      </c>
      <c r="R2508" s="9">
        <f t="shared" si="395"/>
        <v>31.625</v>
      </c>
      <c r="S2508" s="9">
        <f t="shared" si="396"/>
        <v>27.425000000000001</v>
      </c>
      <c r="T2508" s="9">
        <f t="shared" si="397"/>
        <v>29.125</v>
      </c>
      <c r="U2508" s="8">
        <f t="shared" si="398"/>
        <v>28.841666666666669</v>
      </c>
      <c r="V2508" s="8">
        <f t="shared" si="399"/>
        <v>28.912500000000001</v>
      </c>
    </row>
    <row r="2509" spans="1:22" ht="13.5" x14ac:dyDescent="0.25">
      <c r="A2509" s="3">
        <f>RSI!A2509</f>
        <v>45657</v>
      </c>
      <c r="B2509" s="2">
        <f>RSI!B2509</f>
        <v>3.63</v>
      </c>
      <c r="C2509" s="2">
        <f>RSI!I2509</f>
        <v>25.461980214673645</v>
      </c>
      <c r="D2509" s="2">
        <f>MACD!E2509</f>
        <v>5.8193673644944433E-2</v>
      </c>
      <c r="E2509" s="2">
        <f>MACD!F2509</f>
        <v>1.2210969526011044E-2</v>
      </c>
      <c r="F2509" s="2">
        <f>'Moving Avg'!D2509</f>
        <v>3.6979999999999995</v>
      </c>
      <c r="G2509" s="2">
        <f>'Moving Avg'!F2509</f>
        <v>3.8344999999999985</v>
      </c>
      <c r="H2509" s="2">
        <f>'Moving Avg'!G2509</f>
        <v>3.9336000000000011</v>
      </c>
      <c r="I2509" s="2">
        <f>'Moving Avg'!H2509</f>
        <v>3.7207999999999974</v>
      </c>
      <c r="J2509" s="6" t="str">
        <f>OBV!F2509</f>
        <v>BEARISH</v>
      </c>
      <c r="K2509" s="6" t="str">
        <f>OBV!G2509</f>
        <v>NEUTRAL</v>
      </c>
      <c r="L2509" s="6" t="str">
        <f>OBV!H2509</f>
        <v>CONFIRMED BEARISH</v>
      </c>
      <c r="M2509" s="8">
        <f t="shared" si="390"/>
        <v>50</v>
      </c>
      <c r="N2509" s="8">
        <f t="shared" si="391"/>
        <v>0</v>
      </c>
      <c r="O2509" s="8">
        <f t="shared" si="392"/>
        <v>0</v>
      </c>
      <c r="P2509" s="8">
        <f t="shared" si="393"/>
        <v>16.5</v>
      </c>
      <c r="Q2509" s="9">
        <f t="shared" si="394"/>
        <v>19.975000000000001</v>
      </c>
      <c r="R2509" s="9">
        <f t="shared" si="395"/>
        <v>14.125</v>
      </c>
      <c r="S2509" s="9">
        <f t="shared" si="396"/>
        <v>14.925000000000001</v>
      </c>
      <c r="T2509" s="9">
        <f t="shared" si="397"/>
        <v>16.625</v>
      </c>
      <c r="U2509" s="8">
        <f t="shared" si="398"/>
        <v>16.341666666666669</v>
      </c>
      <c r="V2509" s="8">
        <f t="shared" si="399"/>
        <v>16.412500000000001</v>
      </c>
    </row>
    <row r="2510" spans="1:22" ht="13.5" x14ac:dyDescent="0.25">
      <c r="A2510" s="3">
        <f>RSI!A2510</f>
        <v>45659</v>
      </c>
      <c r="B2510" s="2">
        <f>RSI!B2510</f>
        <v>3.79</v>
      </c>
      <c r="C2510" s="2">
        <f>RSI!I2510</f>
        <v>45.836513951843102</v>
      </c>
      <c r="D2510" s="2">
        <f>MACD!E2510</f>
        <v>6.259650175405751E-2</v>
      </c>
      <c r="E2510" s="2">
        <f>MACD!F2510</f>
        <v>2.2288075971620337E-2</v>
      </c>
      <c r="F2510" s="2">
        <f>'Moving Avg'!D2510</f>
        <v>3.6959999999999993</v>
      </c>
      <c r="G2510" s="2">
        <f>'Moving Avg'!F2510</f>
        <v>3.8314999999999992</v>
      </c>
      <c r="H2510" s="2">
        <f>'Moving Avg'!G2510</f>
        <v>3.9258000000000015</v>
      </c>
      <c r="I2510" s="2">
        <f>'Moving Avg'!H2510</f>
        <v>3.722899999999997</v>
      </c>
      <c r="J2510" s="6" t="str">
        <f>OBV!F2510</f>
        <v>BULLISH</v>
      </c>
      <c r="K2510" s="6" t="str">
        <f>OBV!G2510</f>
        <v>NEUTRAL</v>
      </c>
      <c r="L2510" s="6" t="str">
        <f>OBV!H2510</f>
        <v>BULLISH DIVERGENCE</v>
      </c>
      <c r="M2510" s="8">
        <f t="shared" si="390"/>
        <v>25</v>
      </c>
      <c r="N2510" s="8">
        <f t="shared" si="391"/>
        <v>0</v>
      </c>
      <c r="O2510" s="8">
        <f t="shared" si="392"/>
        <v>0</v>
      </c>
      <c r="P2510" s="8">
        <f t="shared" si="393"/>
        <v>66.5</v>
      </c>
      <c r="Q2510" s="9">
        <f t="shared" si="394"/>
        <v>18.725000000000001</v>
      </c>
      <c r="R2510" s="9">
        <f t="shared" si="395"/>
        <v>21.625</v>
      </c>
      <c r="S2510" s="9">
        <f t="shared" si="396"/>
        <v>33.674999999999997</v>
      </c>
      <c r="T2510" s="9">
        <f t="shared" si="397"/>
        <v>22.875</v>
      </c>
      <c r="U2510" s="8">
        <f t="shared" si="398"/>
        <v>24.675000000000001</v>
      </c>
      <c r="V2510" s="8">
        <f t="shared" si="399"/>
        <v>24.225000000000001</v>
      </c>
    </row>
    <row r="2511" spans="1:22" ht="13.5" x14ac:dyDescent="0.25">
      <c r="A2511" s="3">
        <f>RSI!A2511</f>
        <v>45660</v>
      </c>
      <c r="B2511" s="2">
        <f>RSI!B2511</f>
        <v>3.79</v>
      </c>
      <c r="C2511" s="2">
        <f>RSI!I2511</f>
        <v>45.836513951843102</v>
      </c>
      <c r="D2511" s="2">
        <f>MACD!E2511</f>
        <v>6.6586221762575004E-2</v>
      </c>
      <c r="E2511" s="2">
        <f>MACD!F2511</f>
        <v>3.1147705129811274E-2</v>
      </c>
      <c r="F2511" s="2">
        <f>'Moving Avg'!D2511</f>
        <v>3.694</v>
      </c>
      <c r="G2511" s="2">
        <f>'Moving Avg'!F2511</f>
        <v>3.8284999999999996</v>
      </c>
      <c r="H2511" s="2">
        <f>'Moving Avg'!G2511</f>
        <v>3.9214000000000011</v>
      </c>
      <c r="I2511" s="2">
        <f>'Moving Avg'!H2511</f>
        <v>3.7249999999999965</v>
      </c>
      <c r="J2511" s="6" t="str">
        <f>OBV!F2511</f>
        <v>BULLISH</v>
      </c>
      <c r="K2511" s="6" t="str">
        <f>OBV!G2511</f>
        <v>NEUTRAL</v>
      </c>
      <c r="L2511" s="6" t="str">
        <f>OBV!H2511</f>
        <v>BULLISH DIVERGENCE</v>
      </c>
      <c r="M2511" s="8">
        <f t="shared" si="390"/>
        <v>25</v>
      </c>
      <c r="N2511" s="8">
        <f t="shared" si="391"/>
        <v>0</v>
      </c>
      <c r="O2511" s="8">
        <f t="shared" si="392"/>
        <v>0</v>
      </c>
      <c r="P2511" s="8">
        <f t="shared" si="393"/>
        <v>66.5</v>
      </c>
      <c r="Q2511" s="9">
        <f t="shared" si="394"/>
        <v>18.725000000000001</v>
      </c>
      <c r="R2511" s="9">
        <f t="shared" si="395"/>
        <v>21.625</v>
      </c>
      <c r="S2511" s="9">
        <f t="shared" si="396"/>
        <v>33.674999999999997</v>
      </c>
      <c r="T2511" s="9">
        <f t="shared" si="397"/>
        <v>22.875</v>
      </c>
      <c r="U2511" s="8">
        <f t="shared" si="398"/>
        <v>24.675000000000001</v>
      </c>
      <c r="V2511" s="8">
        <f t="shared" si="399"/>
        <v>24.225000000000001</v>
      </c>
    </row>
    <row r="2512" spans="1:22" ht="13.5" x14ac:dyDescent="0.25">
      <c r="A2512" s="3">
        <f>RSI!A2512</f>
        <v>45663</v>
      </c>
      <c r="B2512" s="2">
        <f>RSI!B2512</f>
        <v>3.94</v>
      </c>
      <c r="C2512" s="2">
        <f>RSI!I2512</f>
        <v>58.245884641299234</v>
      </c>
      <c r="D2512" s="2">
        <f>MACD!E2512</f>
        <v>5.9095703572524361E-2</v>
      </c>
      <c r="E2512" s="2">
        <f>MACD!F2512</f>
        <v>3.673730481835389E-2</v>
      </c>
      <c r="F2512" s="2">
        <f>'Moving Avg'!D2512</f>
        <v>3.7560000000000002</v>
      </c>
      <c r="G2512" s="2">
        <f>'Moving Avg'!F2512</f>
        <v>3.8304999999999998</v>
      </c>
      <c r="H2512" s="2">
        <f>'Moving Avg'!G2512</f>
        <v>3.9200000000000013</v>
      </c>
      <c r="I2512" s="2">
        <f>'Moving Avg'!H2512</f>
        <v>3.727849999999997</v>
      </c>
      <c r="J2512" s="6" t="str">
        <f>OBV!F2512</f>
        <v>BULLISH</v>
      </c>
      <c r="K2512" s="6" t="str">
        <f>OBV!G2512</f>
        <v>NEUTRAL</v>
      </c>
      <c r="L2512" s="6" t="str">
        <f>OBV!H2512</f>
        <v>CONFIRMED BULLISH</v>
      </c>
      <c r="M2512" s="8">
        <f t="shared" si="390"/>
        <v>25</v>
      </c>
      <c r="N2512" s="8">
        <f t="shared" si="391"/>
        <v>0</v>
      </c>
      <c r="O2512" s="8">
        <f t="shared" si="392"/>
        <v>50</v>
      </c>
      <c r="P2512" s="8">
        <f t="shared" si="393"/>
        <v>83.5</v>
      </c>
      <c r="Q2512" s="9">
        <f t="shared" si="394"/>
        <v>28.774999999999999</v>
      </c>
      <c r="R2512" s="9">
        <f t="shared" si="395"/>
        <v>43.375</v>
      </c>
      <c r="S2512" s="9">
        <f t="shared" si="396"/>
        <v>53.825000000000003</v>
      </c>
      <c r="T2512" s="9">
        <f t="shared" si="397"/>
        <v>39.625</v>
      </c>
      <c r="U2512" s="8">
        <f t="shared" si="398"/>
        <v>41.991666666666667</v>
      </c>
      <c r="V2512" s="8">
        <f t="shared" si="399"/>
        <v>41.400000000000006</v>
      </c>
    </row>
    <row r="2513" spans="1:22" ht="13.5" x14ac:dyDescent="0.25">
      <c r="A2513" s="3">
        <f>RSI!A2513</f>
        <v>45664</v>
      </c>
      <c r="B2513" s="2">
        <f>RSI!B2513</f>
        <v>4.1100000000000003</v>
      </c>
      <c r="C2513" s="2">
        <f>RSI!I2513</f>
        <v>67.370193758055564</v>
      </c>
      <c r="D2513" s="2">
        <f>MACD!E2513</f>
        <v>2.4120560220518339E-2</v>
      </c>
      <c r="E2513" s="2">
        <f>MACD!F2513</f>
        <v>3.4213955898786785E-2</v>
      </c>
      <c r="F2513" s="2">
        <f>'Moving Avg'!D2513</f>
        <v>3.8520000000000003</v>
      </c>
      <c r="G2513" s="2">
        <f>'Moving Avg'!F2513</f>
        <v>3.8409999999999997</v>
      </c>
      <c r="H2513" s="2">
        <f>'Moving Avg'!G2513</f>
        <v>3.921800000000002</v>
      </c>
      <c r="I2513" s="2">
        <f>'Moving Avg'!H2513</f>
        <v>3.7315999999999967</v>
      </c>
      <c r="J2513" s="6" t="str">
        <f>OBV!F2513</f>
        <v>BULLISH</v>
      </c>
      <c r="K2513" s="6" t="str">
        <f>OBV!G2513</f>
        <v>NEUTRAL</v>
      </c>
      <c r="L2513" s="6" t="str">
        <f>OBV!H2513</f>
        <v>CONFIRMED BULLISH</v>
      </c>
      <c r="M2513" s="8">
        <f t="shared" si="390"/>
        <v>25</v>
      </c>
      <c r="N2513" s="8">
        <f t="shared" si="391"/>
        <v>45</v>
      </c>
      <c r="O2513" s="8">
        <f t="shared" si="392"/>
        <v>50</v>
      </c>
      <c r="P2513" s="8">
        <f t="shared" si="393"/>
        <v>83.5</v>
      </c>
      <c r="Q2513" s="9">
        <f t="shared" si="394"/>
        <v>44.524999999999999</v>
      </c>
      <c r="R2513" s="9">
        <f t="shared" si="395"/>
        <v>52.375</v>
      </c>
      <c r="S2513" s="9">
        <f t="shared" si="396"/>
        <v>60.575000000000003</v>
      </c>
      <c r="T2513" s="9">
        <f t="shared" si="397"/>
        <v>50.875</v>
      </c>
      <c r="U2513" s="8">
        <f t="shared" si="398"/>
        <v>52.491666666666674</v>
      </c>
      <c r="V2513" s="8">
        <f t="shared" si="399"/>
        <v>52.087500000000006</v>
      </c>
    </row>
    <row r="2514" spans="1:22" ht="13.5" x14ac:dyDescent="0.25">
      <c r="A2514" s="3">
        <f>RSI!A2514</f>
        <v>45665</v>
      </c>
      <c r="B2514" s="2">
        <f>RSI!B2514</f>
        <v>3.95</v>
      </c>
      <c r="C2514" s="2">
        <f>RSI!I2514</f>
        <v>55.154056410362585</v>
      </c>
      <c r="D2514" s="2">
        <f>MACD!E2514</f>
        <v>4.7625925205645459E-3</v>
      </c>
      <c r="E2514" s="2">
        <f>MACD!F2514</f>
        <v>2.832368322314234E-2</v>
      </c>
      <c r="F2514" s="2">
        <f>'Moving Avg'!D2514</f>
        <v>3.9159999999999995</v>
      </c>
      <c r="G2514" s="2">
        <f>'Moving Avg'!F2514</f>
        <v>3.8434999999999997</v>
      </c>
      <c r="H2514" s="2">
        <f>'Moving Avg'!G2514</f>
        <v>3.9174000000000011</v>
      </c>
      <c r="I2514" s="2">
        <f>'Moving Avg'!H2514</f>
        <v>3.7338499999999972</v>
      </c>
      <c r="J2514" s="6" t="str">
        <f>OBV!F2514</f>
        <v>BULLISH</v>
      </c>
      <c r="K2514" s="6" t="str">
        <f>OBV!G2514</f>
        <v>NEUTRAL</v>
      </c>
      <c r="L2514" s="6" t="str">
        <f>OBV!H2514</f>
        <v>CONFIRMED BULLISH</v>
      </c>
      <c r="M2514" s="8">
        <f t="shared" si="390"/>
        <v>25</v>
      </c>
      <c r="N2514" s="8">
        <f t="shared" si="391"/>
        <v>100</v>
      </c>
      <c r="O2514" s="8">
        <f t="shared" si="392"/>
        <v>50</v>
      </c>
      <c r="P2514" s="8">
        <f t="shared" si="393"/>
        <v>83.5</v>
      </c>
      <c r="Q2514" s="9">
        <f t="shared" si="394"/>
        <v>63.774999999999999</v>
      </c>
      <c r="R2514" s="9">
        <f t="shared" si="395"/>
        <v>63.375</v>
      </c>
      <c r="S2514" s="9">
        <f t="shared" si="396"/>
        <v>68.825000000000003</v>
      </c>
      <c r="T2514" s="9">
        <f t="shared" si="397"/>
        <v>64.625</v>
      </c>
      <c r="U2514" s="8">
        <f t="shared" si="398"/>
        <v>65.325000000000003</v>
      </c>
      <c r="V2514" s="8">
        <f t="shared" si="399"/>
        <v>65.150000000000006</v>
      </c>
    </row>
    <row r="2515" spans="1:22" ht="13.5" x14ac:dyDescent="0.25">
      <c r="A2515" s="3">
        <f>RSI!A2515</f>
        <v>45666</v>
      </c>
      <c r="B2515" s="2">
        <f>RSI!B2515</f>
        <v>3.95</v>
      </c>
      <c r="C2515" s="2">
        <f>RSI!I2515</f>
        <v>55.154056410362585</v>
      </c>
      <c r="D2515" s="2">
        <f>MACD!E2515</f>
        <v>-1.216758265769613E-2</v>
      </c>
      <c r="E2515" s="2">
        <f>MACD!F2515</f>
        <v>2.0225430046974649E-2</v>
      </c>
      <c r="F2515" s="2">
        <f>'Moving Avg'!D2515</f>
        <v>3.9479999999999995</v>
      </c>
      <c r="G2515" s="2">
        <f>'Moving Avg'!F2515</f>
        <v>3.8460000000000001</v>
      </c>
      <c r="H2515" s="2">
        <f>'Moving Avg'!G2515</f>
        <v>3.9166000000000012</v>
      </c>
      <c r="I2515" s="2">
        <f>'Moving Avg'!H2515</f>
        <v>3.7361499999999972</v>
      </c>
      <c r="J2515" s="6" t="str">
        <f>OBV!F2515</f>
        <v>BULLISH</v>
      </c>
      <c r="K2515" s="6" t="str">
        <f>OBV!G2515</f>
        <v>NEUTRAL</v>
      </c>
      <c r="L2515" s="6" t="str">
        <f>OBV!H2515</f>
        <v>CONFIRMED BULLISH</v>
      </c>
      <c r="M2515" s="8">
        <f t="shared" si="390"/>
        <v>25</v>
      </c>
      <c r="N2515" s="8">
        <f t="shared" si="391"/>
        <v>100</v>
      </c>
      <c r="O2515" s="8">
        <f t="shared" si="392"/>
        <v>50</v>
      </c>
      <c r="P2515" s="8">
        <f t="shared" si="393"/>
        <v>83.5</v>
      </c>
      <c r="Q2515" s="9">
        <f t="shared" si="394"/>
        <v>63.774999999999999</v>
      </c>
      <c r="R2515" s="9">
        <f t="shared" si="395"/>
        <v>63.375</v>
      </c>
      <c r="S2515" s="9">
        <f t="shared" si="396"/>
        <v>68.825000000000003</v>
      </c>
      <c r="T2515" s="9">
        <f t="shared" si="397"/>
        <v>64.625</v>
      </c>
      <c r="U2515" s="8">
        <f t="shared" si="398"/>
        <v>65.325000000000003</v>
      </c>
      <c r="V2515" s="8">
        <f t="shared" si="399"/>
        <v>65.150000000000006</v>
      </c>
    </row>
    <row r="2516" spans="1:22" ht="13.5" x14ac:dyDescent="0.25">
      <c r="A2516" s="3">
        <f>RSI!A2516</f>
        <v>45667</v>
      </c>
      <c r="B2516" s="2">
        <f>RSI!B2516</f>
        <v>3.95</v>
      </c>
      <c r="C2516" s="2">
        <f>RSI!I2516</f>
        <v>55.154056410362585</v>
      </c>
      <c r="D2516" s="2">
        <f>MACD!E2516</f>
        <v>-2.7002704718639414E-2</v>
      </c>
      <c r="E2516" s="2">
        <f>MACD!F2516</f>
        <v>1.0779803093851837E-2</v>
      </c>
      <c r="F2516" s="2">
        <f>'Moving Avg'!D2516</f>
        <v>3.9799999999999995</v>
      </c>
      <c r="G2516" s="2">
        <f>'Moving Avg'!F2516</f>
        <v>3.8485000000000005</v>
      </c>
      <c r="H2516" s="2">
        <f>'Moving Avg'!G2516</f>
        <v>3.9186000000000005</v>
      </c>
      <c r="I2516" s="2">
        <f>'Moving Avg'!H2516</f>
        <v>3.7389499999999969</v>
      </c>
      <c r="J2516" s="6" t="str">
        <f>OBV!F2516</f>
        <v>BULLISH</v>
      </c>
      <c r="K2516" s="6" t="str">
        <f>OBV!G2516</f>
        <v>NEUTRAL</v>
      </c>
      <c r="L2516" s="6" t="str">
        <f>OBV!H2516</f>
        <v>CONFIRMED BULLISH</v>
      </c>
      <c r="M2516" s="8">
        <f t="shared" si="390"/>
        <v>25</v>
      </c>
      <c r="N2516" s="8">
        <f t="shared" si="391"/>
        <v>100</v>
      </c>
      <c r="O2516" s="8">
        <f t="shared" si="392"/>
        <v>50</v>
      </c>
      <c r="P2516" s="8">
        <f t="shared" si="393"/>
        <v>83.5</v>
      </c>
      <c r="Q2516" s="9">
        <f t="shared" si="394"/>
        <v>63.774999999999999</v>
      </c>
      <c r="R2516" s="9">
        <f t="shared" si="395"/>
        <v>63.375</v>
      </c>
      <c r="S2516" s="9">
        <f t="shared" si="396"/>
        <v>68.825000000000003</v>
      </c>
      <c r="T2516" s="9">
        <f t="shared" si="397"/>
        <v>64.625</v>
      </c>
      <c r="U2516" s="8">
        <f t="shared" si="398"/>
        <v>65.325000000000003</v>
      </c>
      <c r="V2516" s="8">
        <f t="shared" si="399"/>
        <v>65.150000000000006</v>
      </c>
    </row>
    <row r="2517" spans="1:22" ht="13.5" x14ac:dyDescent="0.25">
      <c r="A2517" s="3">
        <f>RSI!A2517</f>
        <v>45670</v>
      </c>
      <c r="B2517" s="2">
        <f>RSI!B2517</f>
        <v>3.9</v>
      </c>
      <c r="C2517" s="2">
        <f>RSI!I2517</f>
        <v>51.508615532320903</v>
      </c>
      <c r="D2517" s="2">
        <f>MACD!E2517</f>
        <v>-6.2477484627142754E-2</v>
      </c>
      <c r="E2517" s="2">
        <f>MACD!F2517</f>
        <v>-3.8716544503470812E-3</v>
      </c>
      <c r="F2517" s="2">
        <f>'Moving Avg'!D2517</f>
        <v>3.972</v>
      </c>
      <c r="G2517" s="2">
        <f>'Moving Avg'!F2517</f>
        <v>3.8485000000000005</v>
      </c>
      <c r="H2517" s="2">
        <f>'Moving Avg'!G2517</f>
        <v>3.9162000000000012</v>
      </c>
      <c r="I2517" s="2">
        <f>'Moving Avg'!H2517</f>
        <v>3.7414999999999967</v>
      </c>
      <c r="J2517" s="6" t="str">
        <f>OBV!F2517</f>
        <v>BEARISH</v>
      </c>
      <c r="K2517" s="6" t="str">
        <f>OBV!G2517</f>
        <v>NEUTRAL</v>
      </c>
      <c r="L2517" s="6" t="str">
        <f>OBV!H2517</f>
        <v>CONFIRMED BEARISH</v>
      </c>
      <c r="M2517" s="8">
        <f t="shared" si="390"/>
        <v>25</v>
      </c>
      <c r="N2517" s="8">
        <f t="shared" si="391"/>
        <v>100</v>
      </c>
      <c r="O2517" s="8">
        <f t="shared" si="392"/>
        <v>50</v>
      </c>
      <c r="P2517" s="8">
        <f t="shared" si="393"/>
        <v>16.5</v>
      </c>
      <c r="Q2517" s="9">
        <f t="shared" si="394"/>
        <v>53.725000000000001</v>
      </c>
      <c r="R2517" s="9">
        <f t="shared" si="395"/>
        <v>46.625</v>
      </c>
      <c r="S2517" s="9">
        <f t="shared" si="396"/>
        <v>38.674999999999997</v>
      </c>
      <c r="T2517" s="9">
        <f t="shared" si="397"/>
        <v>47.875</v>
      </c>
      <c r="U2517" s="8">
        <f t="shared" si="398"/>
        <v>46.341666666666661</v>
      </c>
      <c r="V2517" s="8">
        <f t="shared" si="399"/>
        <v>46.724999999999994</v>
      </c>
    </row>
    <row r="2518" spans="1:22" ht="13.5" x14ac:dyDescent="0.25">
      <c r="A2518" s="3">
        <f>RSI!A2518</f>
        <v>45671</v>
      </c>
      <c r="B2518" s="2">
        <f>RSI!B2518</f>
        <v>3.9</v>
      </c>
      <c r="C2518" s="2">
        <f>RSI!I2518</f>
        <v>51.508615532320903</v>
      </c>
      <c r="D2518" s="2">
        <f>MACD!E2518</f>
        <v>-9.2636044559706754E-2</v>
      </c>
      <c r="E2518" s="2">
        <f>MACD!F2518</f>
        <v>-2.1624532472219016E-2</v>
      </c>
      <c r="F2518" s="2">
        <f>'Moving Avg'!D2518</f>
        <v>3.9300000000000006</v>
      </c>
      <c r="G2518" s="2">
        <f>'Moving Avg'!F2518</f>
        <v>3.8485000000000005</v>
      </c>
      <c r="H2518" s="2">
        <f>'Moving Avg'!G2518</f>
        <v>3.9104000000000014</v>
      </c>
      <c r="I2518" s="2">
        <f>'Moving Avg'!H2518</f>
        <v>3.744049999999997</v>
      </c>
      <c r="J2518" s="6" t="str">
        <f>OBV!F2518</f>
        <v>BEARISH</v>
      </c>
      <c r="K2518" s="6" t="str">
        <f>OBV!G2518</f>
        <v>NEUTRAL</v>
      </c>
      <c r="L2518" s="6" t="str">
        <f>OBV!H2518</f>
        <v>CONFIRMED BEARISH</v>
      </c>
      <c r="M2518" s="8">
        <f t="shared" si="390"/>
        <v>25</v>
      </c>
      <c r="N2518" s="8">
        <f t="shared" si="391"/>
        <v>100</v>
      </c>
      <c r="O2518" s="8">
        <f t="shared" si="392"/>
        <v>50</v>
      </c>
      <c r="P2518" s="8">
        <f t="shared" si="393"/>
        <v>16.5</v>
      </c>
      <c r="Q2518" s="9">
        <f t="shared" si="394"/>
        <v>53.725000000000001</v>
      </c>
      <c r="R2518" s="9">
        <f t="shared" si="395"/>
        <v>46.625</v>
      </c>
      <c r="S2518" s="9">
        <f t="shared" si="396"/>
        <v>38.674999999999997</v>
      </c>
      <c r="T2518" s="9">
        <f t="shared" si="397"/>
        <v>47.875</v>
      </c>
      <c r="U2518" s="8">
        <f t="shared" si="398"/>
        <v>46.341666666666661</v>
      </c>
      <c r="V2518" s="8">
        <f t="shared" si="399"/>
        <v>46.724999999999994</v>
      </c>
    </row>
    <row r="2519" spans="1:22" ht="13.5" x14ac:dyDescent="0.25">
      <c r="A2519" s="3">
        <f>RSI!A2519</f>
        <v>45672</v>
      </c>
      <c r="B2519" s="2">
        <f>RSI!B2519</f>
        <v>3.9</v>
      </c>
      <c r="C2519" s="2">
        <f>RSI!I2519</f>
        <v>51.508615532320903</v>
      </c>
      <c r="D2519" s="2">
        <f>MACD!E2519</f>
        <v>-0.11828578758881303</v>
      </c>
      <c r="E2519" s="2">
        <f>MACD!F2519</f>
        <v>-4.0956783495537823E-2</v>
      </c>
      <c r="F2519" s="2">
        <f>'Moving Avg'!D2519</f>
        <v>3.9200000000000004</v>
      </c>
      <c r="G2519" s="2">
        <f>'Moving Avg'!F2519</f>
        <v>3.8485000000000014</v>
      </c>
      <c r="H2519" s="2">
        <f>'Moving Avg'!G2519</f>
        <v>3.9046000000000007</v>
      </c>
      <c r="I2519" s="2">
        <f>'Moving Avg'!H2519</f>
        <v>3.7473499999999969</v>
      </c>
      <c r="J2519" s="6" t="str">
        <f>OBV!F2519</f>
        <v>BEARISH</v>
      </c>
      <c r="K2519" s="6" t="str">
        <f>OBV!G2519</f>
        <v>NEUTRAL</v>
      </c>
      <c r="L2519" s="6" t="str">
        <f>OBV!H2519</f>
        <v>CONFIRMED BEARISH</v>
      </c>
      <c r="M2519" s="8">
        <f t="shared" si="390"/>
        <v>25</v>
      </c>
      <c r="N2519" s="8">
        <f t="shared" si="391"/>
        <v>100</v>
      </c>
      <c r="O2519" s="8">
        <f t="shared" si="392"/>
        <v>50</v>
      </c>
      <c r="P2519" s="8">
        <f t="shared" si="393"/>
        <v>16.5</v>
      </c>
      <c r="Q2519" s="9">
        <f t="shared" si="394"/>
        <v>53.725000000000001</v>
      </c>
      <c r="R2519" s="9">
        <f t="shared" si="395"/>
        <v>46.625</v>
      </c>
      <c r="S2519" s="9">
        <f t="shared" si="396"/>
        <v>38.674999999999997</v>
      </c>
      <c r="T2519" s="9">
        <f t="shared" si="397"/>
        <v>47.875</v>
      </c>
      <c r="U2519" s="8">
        <f t="shared" si="398"/>
        <v>46.341666666666661</v>
      </c>
      <c r="V2519" s="8">
        <f t="shared" si="399"/>
        <v>46.724999999999994</v>
      </c>
    </row>
    <row r="2520" spans="1:22" ht="13.5" x14ac:dyDescent="0.25">
      <c r="A2520" s="3">
        <f>RSI!A2520</f>
        <v>45673</v>
      </c>
      <c r="B2520" s="2">
        <f>RSI!B2520</f>
        <v>3.9</v>
      </c>
      <c r="C2520" s="2">
        <f>RSI!I2520</f>
        <v>51.508615532320903</v>
      </c>
      <c r="D2520" s="2">
        <f>MACD!E2520</f>
        <v>-0.11549529238268441</v>
      </c>
      <c r="E2520" s="2">
        <f>MACD!F2520</f>
        <v>-5.5864485272967147E-2</v>
      </c>
      <c r="F2520" s="2">
        <f>'Moving Avg'!D2520</f>
        <v>3.91</v>
      </c>
      <c r="G2520" s="2">
        <f>'Moving Avg'!F2520</f>
        <v>3.8485000000000014</v>
      </c>
      <c r="H2520" s="2">
        <f>'Moving Avg'!G2520</f>
        <v>3.8988000000000009</v>
      </c>
      <c r="I2520" s="2">
        <f>'Moving Avg'!H2520</f>
        <v>3.7513499999999964</v>
      </c>
      <c r="J2520" s="6" t="str">
        <f>OBV!F2520</f>
        <v>BEARISH</v>
      </c>
      <c r="K2520" s="6" t="str">
        <f>OBV!G2520</f>
        <v>NEUTRAL</v>
      </c>
      <c r="L2520" s="6" t="str">
        <f>OBV!H2520</f>
        <v>CONFIRMED BEARISH</v>
      </c>
      <c r="M2520" s="8">
        <f t="shared" si="390"/>
        <v>25</v>
      </c>
      <c r="N2520" s="8">
        <f t="shared" si="391"/>
        <v>100</v>
      </c>
      <c r="O2520" s="8">
        <f t="shared" si="392"/>
        <v>50</v>
      </c>
      <c r="P2520" s="8">
        <f t="shared" si="393"/>
        <v>16.5</v>
      </c>
      <c r="Q2520" s="9">
        <f t="shared" si="394"/>
        <v>53.725000000000001</v>
      </c>
      <c r="R2520" s="9">
        <f t="shared" si="395"/>
        <v>46.625</v>
      </c>
      <c r="S2520" s="9">
        <f t="shared" si="396"/>
        <v>38.674999999999997</v>
      </c>
      <c r="T2520" s="9">
        <f t="shared" si="397"/>
        <v>47.875</v>
      </c>
      <c r="U2520" s="8">
        <f t="shared" si="398"/>
        <v>46.341666666666661</v>
      </c>
      <c r="V2520" s="8">
        <f t="shared" si="399"/>
        <v>46.724999999999994</v>
      </c>
    </row>
    <row r="2521" spans="1:22" ht="13.5" x14ac:dyDescent="0.25">
      <c r="A2521" s="3">
        <f>RSI!A2521</f>
        <v>45674</v>
      </c>
      <c r="B2521" s="2">
        <f>RSI!B2521</f>
        <v>3.73</v>
      </c>
      <c r="C2521" s="2">
        <f>RSI!I2521</f>
        <v>39.553047785648936</v>
      </c>
      <c r="D2521" s="2">
        <f>MACD!E2521</f>
        <v>-0.10065378995756724</v>
      </c>
      <c r="E2521" s="2">
        <f>MACD!F2521</f>
        <v>-6.4822346209887166E-2</v>
      </c>
      <c r="F2521" s="2">
        <f>'Moving Avg'!D2521</f>
        <v>3.8659999999999997</v>
      </c>
      <c r="G2521" s="2">
        <f>'Moving Avg'!F2521</f>
        <v>3.8400000000000012</v>
      </c>
      <c r="H2521" s="2">
        <f>'Moving Avg'!G2521</f>
        <v>3.890400000000001</v>
      </c>
      <c r="I2521" s="2">
        <f>'Moving Avg'!H2521</f>
        <v>3.7538499999999977</v>
      </c>
      <c r="J2521" s="6" t="str">
        <f>OBV!F2521</f>
        <v>BEARISH</v>
      </c>
      <c r="K2521" s="6" t="str">
        <f>OBV!G2521</f>
        <v>NEUTRAL</v>
      </c>
      <c r="L2521" s="6" t="str">
        <f>OBV!H2521</f>
        <v>CONFIRMED BEARISH</v>
      </c>
      <c r="M2521" s="8">
        <f t="shared" si="390"/>
        <v>25</v>
      </c>
      <c r="N2521" s="8">
        <f t="shared" si="391"/>
        <v>100</v>
      </c>
      <c r="O2521" s="8">
        <f t="shared" si="392"/>
        <v>50</v>
      </c>
      <c r="P2521" s="8">
        <f t="shared" si="393"/>
        <v>16.5</v>
      </c>
      <c r="Q2521" s="9">
        <f t="shared" si="394"/>
        <v>53.725000000000001</v>
      </c>
      <c r="R2521" s="9">
        <f t="shared" si="395"/>
        <v>46.625</v>
      </c>
      <c r="S2521" s="9">
        <f t="shared" si="396"/>
        <v>38.674999999999997</v>
      </c>
      <c r="T2521" s="9">
        <f t="shared" si="397"/>
        <v>47.875</v>
      </c>
      <c r="U2521" s="8">
        <f t="shared" si="398"/>
        <v>46.341666666666661</v>
      </c>
      <c r="V2521" s="8">
        <f t="shared" si="399"/>
        <v>46.724999999999994</v>
      </c>
    </row>
    <row r="2522" spans="1:22" ht="13.5" x14ac:dyDescent="0.25">
      <c r="A2522" s="3">
        <f>RSI!A2522</f>
        <v>45677</v>
      </c>
      <c r="B2522" s="2">
        <f>RSI!B2522</f>
        <v>3.73</v>
      </c>
      <c r="C2522" s="2">
        <f>RSI!I2522</f>
        <v>39.553047785648936</v>
      </c>
      <c r="D2522" s="2">
        <f>MACD!E2522</f>
        <v>-6.4118096718998707E-2</v>
      </c>
      <c r="E2522" s="2">
        <f>MACD!F2522</f>
        <v>-6.4681496311709483E-2</v>
      </c>
      <c r="F2522" s="2">
        <f>'Moving Avg'!D2522</f>
        <v>3.8319999999999999</v>
      </c>
      <c r="G2522" s="2">
        <f>'Moving Avg'!F2522</f>
        <v>3.8315000000000006</v>
      </c>
      <c r="H2522" s="2">
        <f>'Moving Avg'!G2522</f>
        <v>3.8819999999999997</v>
      </c>
      <c r="I2522" s="2">
        <f>'Moving Avg'!H2522</f>
        <v>3.7563499999999976</v>
      </c>
      <c r="J2522" s="6" t="str">
        <f>OBV!F2522</f>
        <v>BEARISH</v>
      </c>
      <c r="K2522" s="6" t="str">
        <f>OBV!G2522</f>
        <v>NEUTRAL</v>
      </c>
      <c r="L2522" s="6" t="str">
        <f>OBV!H2522</f>
        <v>CONFIRMED BEARISH</v>
      </c>
      <c r="M2522" s="8">
        <f t="shared" si="390"/>
        <v>25</v>
      </c>
      <c r="N2522" s="8">
        <f t="shared" si="391"/>
        <v>0</v>
      </c>
      <c r="O2522" s="8">
        <f t="shared" si="392"/>
        <v>50</v>
      </c>
      <c r="P2522" s="8">
        <f t="shared" si="393"/>
        <v>16.5</v>
      </c>
      <c r="Q2522" s="9">
        <f t="shared" si="394"/>
        <v>18.725000000000001</v>
      </c>
      <c r="R2522" s="9">
        <f t="shared" si="395"/>
        <v>26.625</v>
      </c>
      <c r="S2522" s="9">
        <f t="shared" si="396"/>
        <v>23.675000000000001</v>
      </c>
      <c r="T2522" s="9">
        <f t="shared" si="397"/>
        <v>22.875</v>
      </c>
      <c r="U2522" s="8">
        <f t="shared" si="398"/>
        <v>23.008333333333336</v>
      </c>
      <c r="V2522" s="8">
        <f t="shared" si="399"/>
        <v>22.975000000000001</v>
      </c>
    </row>
    <row r="2523" spans="1:22" ht="13.5" x14ac:dyDescent="0.25">
      <c r="A2523" s="3">
        <f>RSI!A2523</f>
        <v>45678</v>
      </c>
      <c r="B2523" s="2">
        <f>RSI!B2523</f>
        <v>3.73</v>
      </c>
      <c r="C2523" s="2">
        <f>RSI!I2523</f>
        <v>39.553047785648943</v>
      </c>
      <c r="D2523" s="2">
        <f>MACD!E2523</f>
        <v>-6.2155667261714065E-3</v>
      </c>
      <c r="E2523" s="2">
        <f>MACD!F2523</f>
        <v>-5.2988310394601869E-2</v>
      </c>
      <c r="F2523" s="2">
        <f>'Moving Avg'!D2523</f>
        <v>3.7979999999999996</v>
      </c>
      <c r="G2523" s="2">
        <f>'Moving Avg'!F2523</f>
        <v>3.8280000000000007</v>
      </c>
      <c r="H2523" s="2">
        <f>'Moving Avg'!G2523</f>
        <v>3.8739999999999997</v>
      </c>
      <c r="I2523" s="2">
        <f>'Moving Avg'!H2523</f>
        <v>3.7595499999999977</v>
      </c>
      <c r="J2523" s="6" t="str">
        <f>OBV!F2523</f>
        <v>BEARISH</v>
      </c>
      <c r="K2523" s="6" t="str">
        <f>OBV!G2523</f>
        <v>NEUTRAL</v>
      </c>
      <c r="L2523" s="6" t="str">
        <f>OBV!H2523</f>
        <v>CONFIRMED BEARISH</v>
      </c>
      <c r="M2523" s="8">
        <f t="shared" si="390"/>
        <v>25</v>
      </c>
      <c r="N2523" s="8">
        <f t="shared" si="391"/>
        <v>0</v>
      </c>
      <c r="O2523" s="8">
        <f t="shared" si="392"/>
        <v>50</v>
      </c>
      <c r="P2523" s="8">
        <f t="shared" si="393"/>
        <v>16.5</v>
      </c>
      <c r="Q2523" s="9">
        <f t="shared" si="394"/>
        <v>18.725000000000001</v>
      </c>
      <c r="R2523" s="9">
        <f t="shared" si="395"/>
        <v>26.625</v>
      </c>
      <c r="S2523" s="9">
        <f t="shared" si="396"/>
        <v>23.675000000000001</v>
      </c>
      <c r="T2523" s="9">
        <f t="shared" si="397"/>
        <v>22.875</v>
      </c>
      <c r="U2523" s="8">
        <f t="shared" si="398"/>
        <v>23.008333333333336</v>
      </c>
      <c r="V2523" s="8">
        <f t="shared" si="399"/>
        <v>22.975000000000001</v>
      </c>
    </row>
    <row r="2524" spans="1:22" ht="13.5" x14ac:dyDescent="0.25">
      <c r="A2524" s="3">
        <f>RSI!A2524</f>
        <v>45679</v>
      </c>
      <c r="B2524" s="2">
        <f>RSI!B2524</f>
        <v>3.75</v>
      </c>
      <c r="C2524" s="2">
        <f>RSI!I2524</f>
        <v>41.546633801043797</v>
      </c>
      <c r="D2524" s="2">
        <f>MACD!E2524</f>
        <v>1.7454114228050877E-2</v>
      </c>
      <c r="E2524" s="2">
        <f>MACD!F2524</f>
        <v>-3.8899825470071321E-2</v>
      </c>
      <c r="F2524" s="2">
        <f>'Moving Avg'!D2524</f>
        <v>3.7679999999999998</v>
      </c>
      <c r="G2524" s="2">
        <f>'Moving Avg'!F2524</f>
        <v>3.8255000000000003</v>
      </c>
      <c r="H2524" s="2">
        <f>'Moving Avg'!G2524</f>
        <v>3.8664000000000001</v>
      </c>
      <c r="I2524" s="2">
        <f>'Moving Avg'!H2524</f>
        <v>3.7632999999999974</v>
      </c>
      <c r="J2524" s="6" t="str">
        <f>OBV!F2524</f>
        <v>BULLISH</v>
      </c>
      <c r="K2524" s="6" t="str">
        <f>OBV!G2524</f>
        <v>NEUTRAL</v>
      </c>
      <c r="L2524" s="6" t="str">
        <f>OBV!H2524</f>
        <v>BULLISH DIVERGENCE</v>
      </c>
      <c r="M2524" s="8">
        <f t="shared" si="390"/>
        <v>25</v>
      </c>
      <c r="N2524" s="8">
        <f t="shared" si="391"/>
        <v>0</v>
      </c>
      <c r="O2524" s="8">
        <f t="shared" si="392"/>
        <v>50</v>
      </c>
      <c r="P2524" s="8">
        <f t="shared" si="393"/>
        <v>66.5</v>
      </c>
      <c r="Q2524" s="9">
        <f t="shared" si="394"/>
        <v>26.225000000000001</v>
      </c>
      <c r="R2524" s="9">
        <f t="shared" si="395"/>
        <v>39.125</v>
      </c>
      <c r="S2524" s="9">
        <f t="shared" si="396"/>
        <v>46.174999999999997</v>
      </c>
      <c r="T2524" s="9">
        <f t="shared" si="397"/>
        <v>35.375</v>
      </c>
      <c r="U2524" s="8">
        <f t="shared" si="398"/>
        <v>37.174999999999997</v>
      </c>
      <c r="V2524" s="8">
        <f t="shared" si="399"/>
        <v>36.724999999999994</v>
      </c>
    </row>
    <row r="2525" spans="1:22" ht="13.5" x14ac:dyDescent="0.25">
      <c r="A2525" s="3">
        <f>RSI!A2525</f>
        <v>45680</v>
      </c>
      <c r="B2525" s="2">
        <f>RSI!B2525</f>
        <v>3.75</v>
      </c>
      <c r="C2525" s="2">
        <f>RSI!I2525</f>
        <v>41.546633801043797</v>
      </c>
      <c r="D2525" s="2">
        <f>MACD!E2525</f>
        <v>3.8079031052834278E-2</v>
      </c>
      <c r="E2525" s="2">
        <f>MACD!F2525</f>
        <v>-2.3504054165490205E-2</v>
      </c>
      <c r="F2525" s="2">
        <f>'Moving Avg'!D2525</f>
        <v>3.7379999999999995</v>
      </c>
      <c r="G2525" s="2">
        <f>'Moving Avg'!F2525</f>
        <v>3.8229999999999995</v>
      </c>
      <c r="H2525" s="2">
        <f>'Moving Avg'!G2525</f>
        <v>3.8588</v>
      </c>
      <c r="I2525" s="2">
        <f>'Moving Avg'!H2525</f>
        <v>3.7676999999999974</v>
      </c>
      <c r="J2525" s="6" t="str">
        <f>OBV!F2525</f>
        <v>BULLISH</v>
      </c>
      <c r="K2525" s="6" t="str">
        <f>OBV!G2525</f>
        <v>NEUTRAL</v>
      </c>
      <c r="L2525" s="6" t="str">
        <f>OBV!H2525</f>
        <v>BULLISH DIVERGENCE</v>
      </c>
      <c r="M2525" s="8">
        <f t="shared" si="390"/>
        <v>25</v>
      </c>
      <c r="N2525" s="8">
        <f t="shared" si="391"/>
        <v>0</v>
      </c>
      <c r="O2525" s="8">
        <f t="shared" si="392"/>
        <v>0</v>
      </c>
      <c r="P2525" s="8">
        <f t="shared" si="393"/>
        <v>66.5</v>
      </c>
      <c r="Q2525" s="9">
        <f t="shared" si="394"/>
        <v>18.725000000000001</v>
      </c>
      <c r="R2525" s="9">
        <f t="shared" si="395"/>
        <v>21.625</v>
      </c>
      <c r="S2525" s="9">
        <f t="shared" si="396"/>
        <v>33.674999999999997</v>
      </c>
      <c r="T2525" s="9">
        <f t="shared" si="397"/>
        <v>22.875</v>
      </c>
      <c r="U2525" s="8">
        <f t="shared" si="398"/>
        <v>24.675000000000001</v>
      </c>
      <c r="V2525" s="8">
        <f t="shared" si="399"/>
        <v>24.225000000000001</v>
      </c>
    </row>
    <row r="2526" spans="1:22" ht="13.5" x14ac:dyDescent="0.25">
      <c r="A2526" s="3">
        <f>RSI!A2526</f>
        <v>45681</v>
      </c>
      <c r="B2526" s="2">
        <f>RSI!B2526</f>
        <v>3.8</v>
      </c>
      <c r="C2526" s="2">
        <f>RSI!I2526</f>
        <v>46.648366138803347</v>
      </c>
      <c r="D2526" s="2">
        <f>MACD!E2526</f>
        <v>5.2379703424926038E-2</v>
      </c>
      <c r="E2526" s="2">
        <f>MACD!F2526</f>
        <v>-8.3273026474069579E-3</v>
      </c>
      <c r="F2526" s="2">
        <f>'Moving Avg'!D2526</f>
        <v>3.7520000000000002</v>
      </c>
      <c r="G2526" s="2">
        <f>'Moving Avg'!F2526</f>
        <v>3.8229999999999995</v>
      </c>
      <c r="H2526" s="2">
        <f>'Moving Avg'!G2526</f>
        <v>3.8554000000000004</v>
      </c>
      <c r="I2526" s="2">
        <f>'Moving Avg'!H2526</f>
        <v>3.7723499999999972</v>
      </c>
      <c r="J2526" s="6" t="str">
        <f>OBV!F2526</f>
        <v>BULLISH</v>
      </c>
      <c r="K2526" s="6" t="str">
        <f>OBV!G2526</f>
        <v>STRONG</v>
      </c>
      <c r="L2526" s="6" t="str">
        <f>OBV!H2526</f>
        <v>CONFIRMED BULLISH</v>
      </c>
      <c r="M2526" s="8">
        <f t="shared" si="390"/>
        <v>25</v>
      </c>
      <c r="N2526" s="8">
        <f t="shared" si="391"/>
        <v>0</v>
      </c>
      <c r="O2526" s="8">
        <f t="shared" si="392"/>
        <v>0</v>
      </c>
      <c r="P2526" s="8">
        <f t="shared" si="393"/>
        <v>100</v>
      </c>
      <c r="Q2526" s="9">
        <f t="shared" si="394"/>
        <v>23.75</v>
      </c>
      <c r="R2526" s="9">
        <f t="shared" si="395"/>
        <v>30</v>
      </c>
      <c r="S2526" s="9">
        <f t="shared" si="396"/>
        <v>48.75</v>
      </c>
      <c r="T2526" s="9">
        <f t="shared" si="397"/>
        <v>31.25</v>
      </c>
      <c r="U2526" s="8">
        <f t="shared" si="398"/>
        <v>34.166666666666664</v>
      </c>
      <c r="V2526" s="8">
        <f t="shared" si="399"/>
        <v>33.4375</v>
      </c>
    </row>
    <row r="2527" spans="1:22" ht="13.5" x14ac:dyDescent="0.25">
      <c r="A2527" s="3">
        <f>RSI!A2527</f>
        <v>45684</v>
      </c>
      <c r="B2527" s="2">
        <f>RSI!B2527</f>
        <v>3.8</v>
      </c>
      <c r="C2527" s="2">
        <f>RSI!I2527</f>
        <v>46.648366138803347</v>
      </c>
      <c r="D2527" s="2">
        <f>MACD!E2527</f>
        <v>5.7004108235824358E-2</v>
      </c>
      <c r="E2527" s="2">
        <f>MACD!F2527</f>
        <v>4.738979529239306E-3</v>
      </c>
      <c r="F2527" s="2">
        <f>'Moving Avg'!D2527</f>
        <v>3.7660000000000005</v>
      </c>
      <c r="G2527" s="2">
        <f>'Moving Avg'!F2527</f>
        <v>3.8314999999999992</v>
      </c>
      <c r="H2527" s="2">
        <f>'Moving Avg'!G2527</f>
        <v>3.8486000000000002</v>
      </c>
      <c r="I2527" s="2">
        <f>'Moving Avg'!H2527</f>
        <v>3.7763999999999975</v>
      </c>
      <c r="J2527" s="6" t="str">
        <f>OBV!F2527</f>
        <v>BULLISH</v>
      </c>
      <c r="K2527" s="6" t="str">
        <f>OBV!G2527</f>
        <v>STRONG</v>
      </c>
      <c r="L2527" s="6" t="str">
        <f>OBV!H2527</f>
        <v>CONFIRMED BULLISH</v>
      </c>
      <c r="M2527" s="8">
        <f t="shared" si="390"/>
        <v>25</v>
      </c>
      <c r="N2527" s="8">
        <f t="shared" si="391"/>
        <v>0</v>
      </c>
      <c r="O2527" s="8">
        <f t="shared" si="392"/>
        <v>0</v>
      </c>
      <c r="P2527" s="8">
        <f t="shared" si="393"/>
        <v>100</v>
      </c>
      <c r="Q2527" s="9">
        <f t="shared" si="394"/>
        <v>23.75</v>
      </c>
      <c r="R2527" s="9">
        <f t="shared" si="395"/>
        <v>30</v>
      </c>
      <c r="S2527" s="9">
        <f t="shared" si="396"/>
        <v>48.75</v>
      </c>
      <c r="T2527" s="9">
        <f t="shared" si="397"/>
        <v>31.25</v>
      </c>
      <c r="U2527" s="8">
        <f t="shared" si="398"/>
        <v>34.166666666666664</v>
      </c>
      <c r="V2527" s="8">
        <f t="shared" si="399"/>
        <v>33.4375</v>
      </c>
    </row>
    <row r="2528" spans="1:22" ht="13.5" x14ac:dyDescent="0.25">
      <c r="A2528" s="3">
        <f>RSI!A2528</f>
        <v>45685</v>
      </c>
      <c r="B2528" s="2">
        <f>RSI!B2528</f>
        <v>3.81</v>
      </c>
      <c r="C2528" s="2">
        <f>RSI!I2528</f>
        <v>47.707012620586887</v>
      </c>
      <c r="D2528" s="2">
        <f>MACD!E2528</f>
        <v>6.0376458349937767E-2</v>
      </c>
      <c r="E2528" s="2">
        <f>MACD!F2528</f>
        <v>1.5866475293379E-2</v>
      </c>
      <c r="F2528" s="2">
        <f>'Moving Avg'!D2528</f>
        <v>3.782</v>
      </c>
      <c r="G2528" s="2">
        <f>'Moving Avg'!F2528</f>
        <v>3.8404999999999987</v>
      </c>
      <c r="H2528" s="2">
        <f>'Moving Avg'!G2528</f>
        <v>3.8422000000000001</v>
      </c>
      <c r="I2528" s="2">
        <f>'Moving Avg'!H2528</f>
        <v>3.7804999999999973</v>
      </c>
      <c r="J2528" s="6" t="str">
        <f>OBV!F2528</f>
        <v>BULLISH</v>
      </c>
      <c r="K2528" s="6" t="str">
        <f>OBV!G2528</f>
        <v>STRONG</v>
      </c>
      <c r="L2528" s="6" t="str">
        <f>OBV!H2528</f>
        <v>CONFIRMED BULLISH</v>
      </c>
      <c r="M2528" s="8">
        <f t="shared" si="390"/>
        <v>25</v>
      </c>
      <c r="N2528" s="8">
        <f t="shared" si="391"/>
        <v>0</v>
      </c>
      <c r="O2528" s="8">
        <f t="shared" si="392"/>
        <v>50</v>
      </c>
      <c r="P2528" s="8">
        <f t="shared" si="393"/>
        <v>100</v>
      </c>
      <c r="Q2528" s="9">
        <f t="shared" si="394"/>
        <v>31.25</v>
      </c>
      <c r="R2528" s="9">
        <f t="shared" si="395"/>
        <v>47.5</v>
      </c>
      <c r="S2528" s="9">
        <f t="shared" si="396"/>
        <v>61.25</v>
      </c>
      <c r="T2528" s="9">
        <f t="shared" si="397"/>
        <v>43.75</v>
      </c>
      <c r="U2528" s="8">
        <f t="shared" si="398"/>
        <v>46.666666666666664</v>
      </c>
      <c r="V2528" s="8">
        <f t="shared" si="399"/>
        <v>45.9375</v>
      </c>
    </row>
    <row r="2529" spans="1:22" ht="13.5" x14ac:dyDescent="0.25">
      <c r="A2529" s="3">
        <f>RSI!A2529</f>
        <v>45686</v>
      </c>
      <c r="B2529" s="2">
        <f>RSI!B2529</f>
        <v>3.9</v>
      </c>
      <c r="C2529" s="2">
        <f>RSI!I2529</f>
        <v>56.141915515189595</v>
      </c>
      <c r="D2529" s="2">
        <f>MACD!E2529</f>
        <v>5.6689536549315189E-2</v>
      </c>
      <c r="E2529" s="2">
        <f>MACD!F2529</f>
        <v>2.4031087544566239E-2</v>
      </c>
      <c r="F2529" s="2">
        <f>'Moving Avg'!D2529</f>
        <v>3.8119999999999998</v>
      </c>
      <c r="G2529" s="2">
        <f>'Moving Avg'!F2529</f>
        <v>3.8539999999999992</v>
      </c>
      <c r="H2529" s="2">
        <f>'Moving Avg'!G2529</f>
        <v>3.8412000000000002</v>
      </c>
      <c r="I2529" s="2">
        <f>'Moving Avg'!H2529</f>
        <v>3.7856999999999972</v>
      </c>
      <c r="J2529" s="6" t="str">
        <f>OBV!F2529</f>
        <v>BULLISH</v>
      </c>
      <c r="K2529" s="6" t="str">
        <f>OBV!G2529</f>
        <v>STRONG</v>
      </c>
      <c r="L2529" s="6" t="str">
        <f>OBV!H2529</f>
        <v>CONFIRMED BULLISH</v>
      </c>
      <c r="M2529" s="8">
        <f t="shared" si="390"/>
        <v>25</v>
      </c>
      <c r="N2529" s="8">
        <f t="shared" si="391"/>
        <v>0</v>
      </c>
      <c r="O2529" s="8">
        <f t="shared" si="392"/>
        <v>50</v>
      </c>
      <c r="P2529" s="8">
        <f t="shared" si="393"/>
        <v>100</v>
      </c>
      <c r="Q2529" s="9">
        <f t="shared" si="394"/>
        <v>31.25</v>
      </c>
      <c r="R2529" s="9">
        <f t="shared" si="395"/>
        <v>47.5</v>
      </c>
      <c r="S2529" s="9">
        <f t="shared" si="396"/>
        <v>61.25</v>
      </c>
      <c r="T2529" s="9">
        <f t="shared" si="397"/>
        <v>43.75</v>
      </c>
      <c r="U2529" s="8">
        <f t="shared" si="398"/>
        <v>46.666666666666664</v>
      </c>
      <c r="V2529" s="8">
        <f t="shared" si="399"/>
        <v>45.9375</v>
      </c>
    </row>
    <row r="2530" spans="1:22" ht="13.5" x14ac:dyDescent="0.25">
      <c r="A2530" s="3">
        <f>RSI!A2530</f>
        <v>45687</v>
      </c>
      <c r="B2530" s="2">
        <f>RSI!B2530</f>
        <v>4.07</v>
      </c>
      <c r="C2530" s="2">
        <f>RSI!I2530</f>
        <v>66.977224526578937</v>
      </c>
      <c r="D2530" s="2">
        <f>MACD!E2530</f>
        <v>4.0562295405815796E-2</v>
      </c>
      <c r="E2530" s="2">
        <f>MACD!F2530</f>
        <v>2.7337329116816154E-2</v>
      </c>
      <c r="F2530" s="2">
        <f>'Moving Avg'!D2530</f>
        <v>3.8760000000000003</v>
      </c>
      <c r="G2530" s="2">
        <f>'Moving Avg'!F2530</f>
        <v>3.8679999999999994</v>
      </c>
      <c r="H2530" s="2">
        <f>'Moving Avg'!G2530</f>
        <v>3.8456000000000001</v>
      </c>
      <c r="I2530" s="2">
        <f>'Moving Avg'!H2530</f>
        <v>3.7923499999999972</v>
      </c>
      <c r="J2530" s="6" t="str">
        <f>OBV!F2530</f>
        <v>BULLISH</v>
      </c>
      <c r="K2530" s="6" t="str">
        <f>OBV!G2530</f>
        <v>STRONG</v>
      </c>
      <c r="L2530" s="6" t="str">
        <f>OBV!H2530</f>
        <v>CONFIRMED BULLISH</v>
      </c>
      <c r="M2530" s="8">
        <f t="shared" si="390"/>
        <v>25</v>
      </c>
      <c r="N2530" s="8">
        <f t="shared" si="391"/>
        <v>0</v>
      </c>
      <c r="O2530" s="8">
        <f t="shared" si="392"/>
        <v>50</v>
      </c>
      <c r="P2530" s="8">
        <f t="shared" si="393"/>
        <v>100</v>
      </c>
      <c r="Q2530" s="9">
        <f t="shared" si="394"/>
        <v>31.25</v>
      </c>
      <c r="R2530" s="9">
        <f t="shared" si="395"/>
        <v>47.5</v>
      </c>
      <c r="S2530" s="9">
        <f t="shared" si="396"/>
        <v>61.25</v>
      </c>
      <c r="T2530" s="9">
        <f t="shared" si="397"/>
        <v>43.75</v>
      </c>
      <c r="U2530" s="8">
        <f t="shared" si="398"/>
        <v>46.666666666666664</v>
      </c>
      <c r="V2530" s="8">
        <f t="shared" si="399"/>
        <v>45.9375</v>
      </c>
    </row>
    <row r="2531" spans="1:22" ht="13.5" x14ac:dyDescent="0.25">
      <c r="A2531" s="3">
        <f>RSI!A2531</f>
        <v>45688</v>
      </c>
      <c r="B2531" s="2">
        <f>RSI!B2531</f>
        <v>4.2</v>
      </c>
      <c r="C2531" s="2">
        <f>RSI!I2531</f>
        <v>72.560050215523958</v>
      </c>
      <c r="D2531" s="2">
        <f>MACD!E2531</f>
        <v>-1.0256053585881553E-2</v>
      </c>
      <c r="E2531" s="2">
        <f>MACD!F2531</f>
        <v>1.9818652576276616E-2</v>
      </c>
      <c r="F2531" s="2">
        <f>'Moving Avg'!D2531</f>
        <v>3.9560000000000004</v>
      </c>
      <c r="G2531" s="2">
        <f>'Moving Avg'!F2531</f>
        <v>3.8884999999999996</v>
      </c>
      <c r="H2531" s="2">
        <f>'Moving Avg'!G2531</f>
        <v>3.8535999999999997</v>
      </c>
      <c r="I2531" s="2">
        <f>'Moving Avg'!H2531</f>
        <v>3.8002499999999975</v>
      </c>
      <c r="J2531" s="6" t="str">
        <f>OBV!F2531</f>
        <v>BULLISH</v>
      </c>
      <c r="K2531" s="6" t="str">
        <f>OBV!G2531</f>
        <v>STRONG</v>
      </c>
      <c r="L2531" s="6" t="str">
        <f>OBV!H2531</f>
        <v>CONFIRMED BULLISH</v>
      </c>
      <c r="M2531" s="8">
        <f t="shared" si="390"/>
        <v>0</v>
      </c>
      <c r="N2531" s="8">
        <f t="shared" si="391"/>
        <v>100</v>
      </c>
      <c r="O2531" s="8">
        <f t="shared" si="392"/>
        <v>50</v>
      </c>
      <c r="P2531" s="8">
        <f t="shared" si="393"/>
        <v>100</v>
      </c>
      <c r="Q2531" s="9">
        <f t="shared" si="394"/>
        <v>57.5</v>
      </c>
      <c r="R2531" s="9">
        <f t="shared" si="395"/>
        <v>62.5</v>
      </c>
      <c r="S2531" s="9">
        <f t="shared" si="396"/>
        <v>72.5</v>
      </c>
      <c r="T2531" s="9">
        <f t="shared" si="397"/>
        <v>62.5</v>
      </c>
      <c r="U2531" s="8">
        <f t="shared" si="398"/>
        <v>64.166666666666671</v>
      </c>
      <c r="V2531" s="8">
        <f t="shared" si="399"/>
        <v>63.75</v>
      </c>
    </row>
    <row r="2532" spans="1:22" ht="13.5" x14ac:dyDescent="0.25">
      <c r="A2532" s="3">
        <f>RSI!A2532</f>
        <v>45691</v>
      </c>
      <c r="B2532" s="2">
        <f>RSI!B2532</f>
        <v>4.24</v>
      </c>
      <c r="C2532" s="2">
        <f>RSI!I2532</f>
        <v>74.01568711435965</v>
      </c>
      <c r="D2532" s="2">
        <f>MACD!E2532</f>
        <v>-5.8273209592643482E-2</v>
      </c>
      <c r="E2532" s="2">
        <f>MACD!F2532</f>
        <v>4.2002801424925948E-3</v>
      </c>
      <c r="F2532" s="2">
        <f>'Moving Avg'!D2532</f>
        <v>4.0439999999999996</v>
      </c>
      <c r="G2532" s="2">
        <f>'Moving Avg'!F2532</f>
        <v>3.9034999999999997</v>
      </c>
      <c r="H2532" s="2">
        <f>'Moving Avg'!G2532</f>
        <v>3.8624000000000001</v>
      </c>
      <c r="I2532" s="2">
        <f>'Moving Avg'!H2532</f>
        <v>3.8088999999999977</v>
      </c>
      <c r="J2532" s="6" t="str">
        <f>OBV!F2532</f>
        <v>BULLISH</v>
      </c>
      <c r="K2532" s="6" t="str">
        <f>OBV!G2532</f>
        <v>STRONG</v>
      </c>
      <c r="L2532" s="6" t="str">
        <f>OBV!H2532</f>
        <v>CONFIRMED BULLISH</v>
      </c>
      <c r="M2532" s="8">
        <f t="shared" si="390"/>
        <v>0</v>
      </c>
      <c r="N2532" s="8">
        <f t="shared" si="391"/>
        <v>100</v>
      </c>
      <c r="O2532" s="8">
        <f t="shared" si="392"/>
        <v>50</v>
      </c>
      <c r="P2532" s="8">
        <f t="shared" si="393"/>
        <v>100</v>
      </c>
      <c r="Q2532" s="9">
        <f t="shared" si="394"/>
        <v>57.5</v>
      </c>
      <c r="R2532" s="9">
        <f t="shared" si="395"/>
        <v>62.5</v>
      </c>
      <c r="S2532" s="9">
        <f t="shared" si="396"/>
        <v>72.5</v>
      </c>
      <c r="T2532" s="9">
        <f t="shared" si="397"/>
        <v>62.5</v>
      </c>
      <c r="U2532" s="8">
        <f t="shared" si="398"/>
        <v>64.166666666666671</v>
      </c>
      <c r="V2532" s="8">
        <f t="shared" si="399"/>
        <v>63.75</v>
      </c>
    </row>
    <row r="2533" spans="1:22" ht="13.5" x14ac:dyDescent="0.25">
      <c r="A2533" s="3">
        <f>RSI!A2533</f>
        <v>45692</v>
      </c>
      <c r="B2533" s="2">
        <f>RSI!B2533</f>
        <v>4.24</v>
      </c>
      <c r="C2533" s="2">
        <f>RSI!I2533</f>
        <v>74.015687114359636</v>
      </c>
      <c r="D2533" s="2">
        <f>MACD!E2533</f>
        <v>-0.10104137216668541</v>
      </c>
      <c r="E2533" s="2">
        <f>MACD!F2533</f>
        <v>-1.6848050319343007E-2</v>
      </c>
      <c r="F2533" s="2">
        <f>'Moving Avg'!D2533</f>
        <v>4.1300000000000008</v>
      </c>
      <c r="G2533" s="2">
        <f>'Moving Avg'!F2533</f>
        <v>3.9099999999999988</v>
      </c>
      <c r="H2533" s="2">
        <f>'Moving Avg'!G2533</f>
        <v>3.8712</v>
      </c>
      <c r="I2533" s="2">
        <f>'Moving Avg'!H2533</f>
        <v>3.8169999999999975</v>
      </c>
      <c r="J2533" s="6" t="str">
        <f>OBV!F2533</f>
        <v>BULLISH</v>
      </c>
      <c r="K2533" s="6" t="str">
        <f>OBV!G2533</f>
        <v>STRONG</v>
      </c>
      <c r="L2533" s="6" t="str">
        <f>OBV!H2533</f>
        <v>CONFIRMED BULLISH</v>
      </c>
      <c r="M2533" s="8">
        <f t="shared" si="390"/>
        <v>0</v>
      </c>
      <c r="N2533" s="8">
        <f t="shared" si="391"/>
        <v>100</v>
      </c>
      <c r="O2533" s="8">
        <f t="shared" si="392"/>
        <v>50</v>
      </c>
      <c r="P2533" s="8">
        <f t="shared" si="393"/>
        <v>100</v>
      </c>
      <c r="Q2533" s="9">
        <f t="shared" si="394"/>
        <v>57.5</v>
      </c>
      <c r="R2533" s="9">
        <f t="shared" si="395"/>
        <v>62.5</v>
      </c>
      <c r="S2533" s="9">
        <f t="shared" si="396"/>
        <v>72.5</v>
      </c>
      <c r="T2533" s="9">
        <f t="shared" si="397"/>
        <v>62.5</v>
      </c>
      <c r="U2533" s="8">
        <f t="shared" si="398"/>
        <v>64.166666666666671</v>
      </c>
      <c r="V2533" s="8">
        <f t="shared" si="399"/>
        <v>63.75</v>
      </c>
    </row>
    <row r="2534" spans="1:22" ht="13.5" x14ac:dyDescent="0.25">
      <c r="A2534" s="3">
        <f>RSI!A2534</f>
        <v>45693</v>
      </c>
      <c r="B2534" s="2">
        <f>RSI!B2534</f>
        <v>4.05</v>
      </c>
      <c r="C2534" s="2">
        <f>RSI!I2534</f>
        <v>57.277250791691124</v>
      </c>
      <c r="D2534" s="2">
        <f>MACD!E2534</f>
        <v>-0.12205869187949059</v>
      </c>
      <c r="E2534" s="2">
        <f>MACD!F2534</f>
        <v>-3.7890178631372527E-2</v>
      </c>
      <c r="F2534" s="2">
        <f>'Moving Avg'!D2534</f>
        <v>4.16</v>
      </c>
      <c r="G2534" s="2">
        <f>'Moving Avg'!F2534</f>
        <v>3.9149999999999991</v>
      </c>
      <c r="H2534" s="2">
        <f>'Moving Avg'!G2534</f>
        <v>3.8762000000000008</v>
      </c>
      <c r="I2534" s="2">
        <f>'Moving Avg'!H2534</f>
        <v>3.8235999999999968</v>
      </c>
      <c r="J2534" s="6" t="str">
        <f>OBV!F2534</f>
        <v>BULLISH</v>
      </c>
      <c r="K2534" s="6" t="str">
        <f>OBV!G2534</f>
        <v>NEUTRAL</v>
      </c>
      <c r="L2534" s="6" t="str">
        <f>OBV!H2534</f>
        <v>CONFIRMED BULLISH</v>
      </c>
      <c r="M2534" s="8">
        <f t="shared" si="390"/>
        <v>25</v>
      </c>
      <c r="N2534" s="8">
        <f t="shared" si="391"/>
        <v>100</v>
      </c>
      <c r="O2534" s="8">
        <f t="shared" si="392"/>
        <v>50</v>
      </c>
      <c r="P2534" s="8">
        <f t="shared" si="393"/>
        <v>83.5</v>
      </c>
      <c r="Q2534" s="9">
        <f t="shared" si="394"/>
        <v>63.774999999999999</v>
      </c>
      <c r="R2534" s="9">
        <f t="shared" si="395"/>
        <v>63.375</v>
      </c>
      <c r="S2534" s="9">
        <f t="shared" si="396"/>
        <v>68.825000000000003</v>
      </c>
      <c r="T2534" s="9">
        <f t="shared" si="397"/>
        <v>64.625</v>
      </c>
      <c r="U2534" s="8">
        <f t="shared" si="398"/>
        <v>65.325000000000003</v>
      </c>
      <c r="V2534" s="8">
        <f t="shared" si="399"/>
        <v>65.150000000000006</v>
      </c>
    </row>
    <row r="2535" spans="1:22" ht="13.5" x14ac:dyDescent="0.25">
      <c r="A2535" s="3">
        <f>RSI!A2535</f>
        <v>45694</v>
      </c>
      <c r="B2535" s="2">
        <f>RSI!B2535</f>
        <v>4.04</v>
      </c>
      <c r="C2535" s="2">
        <f>RSI!I2535</f>
        <v>56.552359436320515</v>
      </c>
      <c r="D2535" s="2">
        <f>MACD!E2535</f>
        <v>-0.1398123333424639</v>
      </c>
      <c r="E2535" s="2">
        <f>MACD!F2535</f>
        <v>-5.8274609573590805E-2</v>
      </c>
      <c r="F2535" s="2">
        <f>'Moving Avg'!D2535</f>
        <v>4.1539999999999999</v>
      </c>
      <c r="G2535" s="2">
        <f>'Moving Avg'!F2535</f>
        <v>3.9195000000000002</v>
      </c>
      <c r="H2535" s="2">
        <f>'Moving Avg'!G2535</f>
        <v>3.8780000000000001</v>
      </c>
      <c r="I2535" s="2">
        <f>'Moving Avg'!H2535</f>
        <v>3.8301499999999971</v>
      </c>
      <c r="J2535" s="6" t="str">
        <f>OBV!F2535</f>
        <v>BULLISH</v>
      </c>
      <c r="K2535" s="6" t="str">
        <f>OBV!G2535</f>
        <v>NEUTRAL</v>
      </c>
      <c r="L2535" s="6" t="str">
        <f>OBV!H2535</f>
        <v>BULLISH DIVERGENCE</v>
      </c>
      <c r="M2535" s="8">
        <f t="shared" si="390"/>
        <v>25</v>
      </c>
      <c r="N2535" s="8">
        <f t="shared" si="391"/>
        <v>100</v>
      </c>
      <c r="O2535" s="8">
        <f t="shared" si="392"/>
        <v>50</v>
      </c>
      <c r="P2535" s="8">
        <f t="shared" si="393"/>
        <v>66.5</v>
      </c>
      <c r="Q2535" s="9">
        <f t="shared" si="394"/>
        <v>61.225000000000001</v>
      </c>
      <c r="R2535" s="9">
        <f t="shared" si="395"/>
        <v>59.125</v>
      </c>
      <c r="S2535" s="9">
        <f t="shared" si="396"/>
        <v>61.174999999999997</v>
      </c>
      <c r="T2535" s="9">
        <f t="shared" si="397"/>
        <v>60.375</v>
      </c>
      <c r="U2535" s="8">
        <f t="shared" si="398"/>
        <v>60.508333333333326</v>
      </c>
      <c r="V2535" s="8">
        <f t="shared" si="399"/>
        <v>60.474999999999994</v>
      </c>
    </row>
    <row r="2536" spans="1:22" ht="13.5" x14ac:dyDescent="0.25">
      <c r="A2536" s="3">
        <f>RSI!A2536</f>
        <v>45695</v>
      </c>
      <c r="B2536" s="2">
        <f>RSI!B2536</f>
        <v>4.1900000000000004</v>
      </c>
      <c r="C2536" s="2">
        <f>RSI!I2536</f>
        <v>63.927114234667592</v>
      </c>
      <c r="D2536" s="2">
        <f>MACD!E2536</f>
        <v>-0.15885222527678833</v>
      </c>
      <c r="E2536" s="2">
        <f>MACD!F2536</f>
        <v>-7.8390132714230315E-2</v>
      </c>
      <c r="F2536" s="2">
        <f>'Moving Avg'!D2536</f>
        <v>4.1520000000000001</v>
      </c>
      <c r="G2536" s="2">
        <f>'Moving Avg'!F2536</f>
        <v>3.9314999999999998</v>
      </c>
      <c r="H2536" s="2">
        <f>'Moving Avg'!G2536</f>
        <v>3.8860000000000001</v>
      </c>
      <c r="I2536" s="2">
        <f>'Moving Avg'!H2536</f>
        <v>3.836849999999997</v>
      </c>
      <c r="J2536" s="6" t="str">
        <f>OBV!F2536</f>
        <v>BULLISH</v>
      </c>
      <c r="K2536" s="6" t="str">
        <f>OBV!G2536</f>
        <v>NEUTRAL</v>
      </c>
      <c r="L2536" s="6" t="str">
        <f>OBV!H2536</f>
        <v>BULLISH DIVERGENCE</v>
      </c>
      <c r="M2536" s="8">
        <f t="shared" si="390"/>
        <v>25</v>
      </c>
      <c r="N2536" s="8">
        <f t="shared" si="391"/>
        <v>100</v>
      </c>
      <c r="O2536" s="8">
        <f t="shared" si="392"/>
        <v>50</v>
      </c>
      <c r="P2536" s="8">
        <f t="shared" si="393"/>
        <v>66.5</v>
      </c>
      <c r="Q2536" s="9">
        <f t="shared" si="394"/>
        <v>61.225000000000001</v>
      </c>
      <c r="R2536" s="9">
        <f t="shared" si="395"/>
        <v>59.125</v>
      </c>
      <c r="S2536" s="9">
        <f t="shared" si="396"/>
        <v>61.174999999999997</v>
      </c>
      <c r="T2536" s="9">
        <f t="shared" si="397"/>
        <v>60.375</v>
      </c>
      <c r="U2536" s="8">
        <f t="shared" si="398"/>
        <v>60.508333333333326</v>
      </c>
      <c r="V2536" s="8">
        <f t="shared" si="399"/>
        <v>60.474999999999994</v>
      </c>
    </row>
    <row r="2537" spans="1:22" ht="13.5" x14ac:dyDescent="0.25">
      <c r="A2537" s="3">
        <f>RSI!A2537</f>
        <v>45698</v>
      </c>
      <c r="B2537" s="2">
        <f>RSI!B2537</f>
        <v>4.09</v>
      </c>
      <c r="C2537" s="2">
        <f>RSI!I2537</f>
        <v>56.982953453752991</v>
      </c>
      <c r="D2537" s="2">
        <f>MACD!E2537</f>
        <v>-0.16899627479482859</v>
      </c>
      <c r="E2537" s="2">
        <f>MACD!F2537</f>
        <v>-9.6511361130349971E-2</v>
      </c>
      <c r="F2537" s="2">
        <f>'Moving Avg'!D2537</f>
        <v>4.1219999999999999</v>
      </c>
      <c r="G2537" s="2">
        <f>'Moving Avg'!F2537</f>
        <v>3.9410000000000003</v>
      </c>
      <c r="H2537" s="2">
        <f>'Moving Avg'!G2537</f>
        <v>3.8917999999999999</v>
      </c>
      <c r="I2537" s="2">
        <f>'Moving Avg'!H2537</f>
        <v>3.8430499999999972</v>
      </c>
      <c r="J2537" s="6" t="str">
        <f>OBV!F2537</f>
        <v>BEARISH</v>
      </c>
      <c r="K2537" s="6" t="str">
        <f>OBV!G2537</f>
        <v>NEUTRAL</v>
      </c>
      <c r="L2537" s="6" t="str">
        <f>OBV!H2537</f>
        <v>CONFIRMED BEARISH</v>
      </c>
      <c r="M2537" s="8">
        <f t="shared" si="390"/>
        <v>25</v>
      </c>
      <c r="N2537" s="8">
        <f t="shared" si="391"/>
        <v>100</v>
      </c>
      <c r="O2537" s="8">
        <f t="shared" si="392"/>
        <v>50</v>
      </c>
      <c r="P2537" s="8">
        <f t="shared" si="393"/>
        <v>16.5</v>
      </c>
      <c r="Q2537" s="9">
        <f t="shared" si="394"/>
        <v>53.725000000000001</v>
      </c>
      <c r="R2537" s="9">
        <f t="shared" si="395"/>
        <v>46.625</v>
      </c>
      <c r="S2537" s="9">
        <f t="shared" si="396"/>
        <v>38.674999999999997</v>
      </c>
      <c r="T2537" s="9">
        <f t="shared" si="397"/>
        <v>47.875</v>
      </c>
      <c r="U2537" s="8">
        <f t="shared" si="398"/>
        <v>46.341666666666661</v>
      </c>
      <c r="V2537" s="8">
        <f t="shared" si="399"/>
        <v>46.724999999999994</v>
      </c>
    </row>
    <row r="2538" spans="1:22" ht="13.5" x14ac:dyDescent="0.25">
      <c r="A2538" s="3">
        <f>RSI!A2538</f>
        <v>45699</v>
      </c>
      <c r="B2538" s="2">
        <f>RSI!B2538</f>
        <v>4.08</v>
      </c>
      <c r="C2538" s="2">
        <f>RSI!I2538</f>
        <v>56.324062833413919</v>
      </c>
      <c r="D2538" s="2">
        <f>MACD!E2538</f>
        <v>-0.17604364949078821</v>
      </c>
      <c r="E2538" s="2">
        <f>MACD!F2538</f>
        <v>-0.11241781880243762</v>
      </c>
      <c r="F2538" s="2">
        <f>'Moving Avg'!D2538</f>
        <v>4.0900000000000007</v>
      </c>
      <c r="G2538" s="2">
        <f>'Moving Avg'!F2538</f>
        <v>3.95</v>
      </c>
      <c r="H2538" s="2">
        <f>'Moving Avg'!G2538</f>
        <v>3.8974000000000006</v>
      </c>
      <c r="I2538" s="2">
        <f>'Moving Avg'!H2538</f>
        <v>3.8485999999999971</v>
      </c>
      <c r="J2538" s="6" t="str">
        <f>OBV!F2538</f>
        <v>BEARISH</v>
      </c>
      <c r="K2538" s="6" t="str">
        <f>OBV!G2538</f>
        <v>NEUTRAL</v>
      </c>
      <c r="L2538" s="6" t="str">
        <f>OBV!H2538</f>
        <v>CONFIRMED BEARISH</v>
      </c>
      <c r="M2538" s="8">
        <f t="shared" si="390"/>
        <v>25</v>
      </c>
      <c r="N2538" s="8">
        <f t="shared" si="391"/>
        <v>100</v>
      </c>
      <c r="O2538" s="8">
        <f t="shared" si="392"/>
        <v>50</v>
      </c>
      <c r="P2538" s="8">
        <f t="shared" si="393"/>
        <v>16.5</v>
      </c>
      <c r="Q2538" s="9">
        <f t="shared" si="394"/>
        <v>53.725000000000001</v>
      </c>
      <c r="R2538" s="9">
        <f t="shared" si="395"/>
        <v>46.625</v>
      </c>
      <c r="S2538" s="9">
        <f t="shared" si="396"/>
        <v>38.674999999999997</v>
      </c>
      <c r="T2538" s="9">
        <f t="shared" si="397"/>
        <v>47.875</v>
      </c>
      <c r="U2538" s="8">
        <f t="shared" si="398"/>
        <v>46.341666666666661</v>
      </c>
      <c r="V2538" s="8">
        <f t="shared" si="399"/>
        <v>46.724999999999994</v>
      </c>
    </row>
    <row r="2539" spans="1:22" ht="13.5" x14ac:dyDescent="0.25">
      <c r="A2539" s="3">
        <f>RSI!A2539</f>
        <v>45700</v>
      </c>
      <c r="B2539" s="2">
        <f>RSI!B2539</f>
        <v>4.0999999999999996</v>
      </c>
      <c r="C2539" s="2">
        <f>RSI!I2539</f>
        <v>57.385371607602735</v>
      </c>
      <c r="D2539" s="2">
        <f>MACD!E2539</f>
        <v>-0.17027115217861022</v>
      </c>
      <c r="E2539" s="2">
        <f>MACD!F2539</f>
        <v>-0.12398848547767215</v>
      </c>
      <c r="F2539" s="2">
        <f>'Moving Avg'!D2539</f>
        <v>4.0999999999999996</v>
      </c>
      <c r="G2539" s="2">
        <f>'Moving Avg'!F2539</f>
        <v>3.96</v>
      </c>
      <c r="H2539" s="2">
        <f>'Moving Avg'!G2539</f>
        <v>3.9014000000000011</v>
      </c>
      <c r="I2539" s="2">
        <f>'Moving Avg'!H2539</f>
        <v>3.8541499999999975</v>
      </c>
      <c r="J2539" s="6" t="str">
        <f>OBV!F2539</f>
        <v>BEARISH</v>
      </c>
      <c r="K2539" s="6" t="str">
        <f>OBV!G2539</f>
        <v>NEUTRAL</v>
      </c>
      <c r="L2539" s="6" t="str">
        <f>OBV!H2539</f>
        <v>BEARISH DIVERGENCE</v>
      </c>
      <c r="M2539" s="8">
        <f t="shared" si="390"/>
        <v>25</v>
      </c>
      <c r="N2539" s="8">
        <f t="shared" si="391"/>
        <v>100</v>
      </c>
      <c r="O2539" s="8">
        <f t="shared" si="392"/>
        <v>50</v>
      </c>
      <c r="P2539" s="8">
        <f t="shared" si="393"/>
        <v>16.5</v>
      </c>
      <c r="Q2539" s="9">
        <f t="shared" si="394"/>
        <v>53.725000000000001</v>
      </c>
      <c r="R2539" s="9">
        <f t="shared" si="395"/>
        <v>46.625</v>
      </c>
      <c r="S2539" s="9">
        <f t="shared" si="396"/>
        <v>38.674999999999997</v>
      </c>
      <c r="T2539" s="9">
        <f t="shared" si="397"/>
        <v>47.875</v>
      </c>
      <c r="U2539" s="8">
        <f t="shared" si="398"/>
        <v>46.341666666666661</v>
      </c>
      <c r="V2539" s="8">
        <f t="shared" si="399"/>
        <v>46.724999999999994</v>
      </c>
    </row>
    <row r="2540" spans="1:22" ht="13.5" x14ac:dyDescent="0.25">
      <c r="A2540" s="3">
        <f>RSI!A2540</f>
        <v>45701</v>
      </c>
      <c r="B2540" s="2">
        <f>RSI!B2540</f>
        <v>4.0999999999999996</v>
      </c>
      <c r="C2540" s="2">
        <f>RSI!I2540</f>
        <v>57.385371607602735</v>
      </c>
      <c r="D2540" s="2">
        <f>MACD!E2540</f>
        <v>-0.13993348445905651</v>
      </c>
      <c r="E2540" s="2">
        <f>MACD!F2540</f>
        <v>-0.12717748527394904</v>
      </c>
      <c r="F2540" s="2">
        <f>'Moving Avg'!D2540</f>
        <v>4.1120000000000001</v>
      </c>
      <c r="G2540" s="2">
        <f>'Moving Avg'!F2540</f>
        <v>3.9699999999999998</v>
      </c>
      <c r="H2540" s="2">
        <f>'Moving Avg'!G2540</f>
        <v>3.906400000000001</v>
      </c>
      <c r="I2540" s="2">
        <f>'Moving Avg'!H2540</f>
        <v>3.8603499999999973</v>
      </c>
      <c r="J2540" s="6" t="str">
        <f>OBV!F2540</f>
        <v>BULLISH</v>
      </c>
      <c r="K2540" s="6" t="str">
        <f>OBV!G2540</f>
        <v>NEUTRAL</v>
      </c>
      <c r="L2540" s="6" t="str">
        <f>OBV!H2540</f>
        <v>CONFIRMED BULLISH</v>
      </c>
      <c r="M2540" s="8">
        <f t="shared" si="390"/>
        <v>25</v>
      </c>
      <c r="N2540" s="8">
        <f t="shared" si="391"/>
        <v>45</v>
      </c>
      <c r="O2540" s="8">
        <f t="shared" si="392"/>
        <v>50</v>
      </c>
      <c r="P2540" s="8">
        <f t="shared" si="393"/>
        <v>83.5</v>
      </c>
      <c r="Q2540" s="9">
        <f t="shared" si="394"/>
        <v>44.524999999999999</v>
      </c>
      <c r="R2540" s="9">
        <f t="shared" si="395"/>
        <v>52.375</v>
      </c>
      <c r="S2540" s="9">
        <f t="shared" si="396"/>
        <v>60.575000000000003</v>
      </c>
      <c r="T2540" s="9">
        <f t="shared" si="397"/>
        <v>50.875</v>
      </c>
      <c r="U2540" s="8">
        <f t="shared" si="398"/>
        <v>52.491666666666674</v>
      </c>
      <c r="V2540" s="8">
        <f t="shared" si="399"/>
        <v>52.087500000000006</v>
      </c>
    </row>
    <row r="2541" spans="1:22" ht="13.5" x14ac:dyDescent="0.25">
      <c r="A2541" s="3">
        <f>RSI!A2541</f>
        <v>45702</v>
      </c>
      <c r="B2541" s="2">
        <f>RSI!B2541</f>
        <v>4</v>
      </c>
      <c r="C2541" s="2">
        <f>RSI!I2541</f>
        <v>50.29793698669004</v>
      </c>
      <c r="D2541" s="2">
        <f>MACD!E2541</f>
        <v>-8.7504445824545307E-2</v>
      </c>
      <c r="E2541" s="2">
        <f>MACD!F2541</f>
        <v>-0.1192428773840683</v>
      </c>
      <c r="F2541" s="2">
        <f>'Moving Avg'!D2541</f>
        <v>4.0739999999999998</v>
      </c>
      <c r="G2541" s="2">
        <f>'Moving Avg'!F2541</f>
        <v>3.9834999999999994</v>
      </c>
      <c r="H2541" s="2">
        <f>'Moving Avg'!G2541</f>
        <v>3.9094000000000015</v>
      </c>
      <c r="I2541" s="2">
        <f>'Moving Avg'!H2541</f>
        <v>3.8666499999999973</v>
      </c>
      <c r="J2541" s="6" t="str">
        <f>OBV!F2541</f>
        <v>BEARISH</v>
      </c>
      <c r="K2541" s="6" t="str">
        <f>OBV!G2541</f>
        <v>NEUTRAL</v>
      </c>
      <c r="L2541" s="6" t="str">
        <f>OBV!H2541</f>
        <v>CONFIRMED BEARISH</v>
      </c>
      <c r="M2541" s="8">
        <f t="shared" si="390"/>
        <v>25</v>
      </c>
      <c r="N2541" s="8">
        <f t="shared" si="391"/>
        <v>0</v>
      </c>
      <c r="O2541" s="8">
        <f t="shared" si="392"/>
        <v>50</v>
      </c>
      <c r="P2541" s="8">
        <f t="shared" si="393"/>
        <v>16.5</v>
      </c>
      <c r="Q2541" s="9">
        <f t="shared" si="394"/>
        <v>18.725000000000001</v>
      </c>
      <c r="R2541" s="9">
        <f t="shared" si="395"/>
        <v>26.625</v>
      </c>
      <c r="S2541" s="9">
        <f t="shared" si="396"/>
        <v>23.675000000000001</v>
      </c>
      <c r="T2541" s="9">
        <f t="shared" si="397"/>
        <v>22.875</v>
      </c>
      <c r="U2541" s="8">
        <f t="shared" si="398"/>
        <v>23.008333333333336</v>
      </c>
      <c r="V2541" s="8">
        <f t="shared" si="399"/>
        <v>22.975000000000001</v>
      </c>
    </row>
    <row r="2542" spans="1:22" ht="13.5" x14ac:dyDescent="0.25">
      <c r="A2542" s="3">
        <f>RSI!A2542</f>
        <v>45705</v>
      </c>
      <c r="B2542" s="2">
        <f>RSI!B2542</f>
        <v>4.09</v>
      </c>
      <c r="C2542" s="2">
        <f>RSI!I2542</f>
        <v>55.611496659949239</v>
      </c>
      <c r="D2542" s="2">
        <f>MACD!E2542</f>
        <v>-4.3663980275288949E-2</v>
      </c>
      <c r="E2542" s="2">
        <f>MACD!F2542</f>
        <v>-0.10412709796231244</v>
      </c>
      <c r="F2542" s="2">
        <f>'Moving Avg'!D2542</f>
        <v>4.0739999999999998</v>
      </c>
      <c r="G2542" s="2">
        <f>'Moving Avg'!F2542</f>
        <v>4.0014999999999992</v>
      </c>
      <c r="H2542" s="2">
        <f>'Moving Avg'!G2542</f>
        <v>3.9132000000000016</v>
      </c>
      <c r="I2542" s="2">
        <f>'Moving Avg'!H2542</f>
        <v>3.8733999999999975</v>
      </c>
      <c r="J2542" s="6" t="str">
        <f>OBV!F2542</f>
        <v>BULLISH</v>
      </c>
      <c r="K2542" s="6" t="str">
        <f>OBV!G2542</f>
        <v>NEUTRAL</v>
      </c>
      <c r="L2542" s="6" t="str">
        <f>OBV!H2542</f>
        <v>NEUTRAL</v>
      </c>
      <c r="M2542" s="8">
        <f t="shared" si="390"/>
        <v>25</v>
      </c>
      <c r="N2542" s="8">
        <f t="shared" si="391"/>
        <v>0</v>
      </c>
      <c r="O2542" s="8">
        <f t="shared" si="392"/>
        <v>50</v>
      </c>
      <c r="P2542" s="8">
        <f t="shared" si="393"/>
        <v>49.5</v>
      </c>
      <c r="Q2542" s="9">
        <f t="shared" si="394"/>
        <v>23.675000000000001</v>
      </c>
      <c r="R2542" s="9">
        <f t="shared" si="395"/>
        <v>34.875</v>
      </c>
      <c r="S2542" s="9">
        <f t="shared" si="396"/>
        <v>38.525000000000006</v>
      </c>
      <c r="T2542" s="9">
        <f t="shared" si="397"/>
        <v>31.125</v>
      </c>
      <c r="U2542" s="8">
        <f t="shared" si="398"/>
        <v>32.358333333333334</v>
      </c>
      <c r="V2542" s="8">
        <f t="shared" si="399"/>
        <v>32.049999999999997</v>
      </c>
    </row>
    <row r="2543" spans="1:22" ht="13.5" x14ac:dyDescent="0.25">
      <c r="A2543" s="3">
        <f>RSI!A2543</f>
        <v>45706</v>
      </c>
      <c r="B2543" s="2">
        <f>RSI!B2543</f>
        <v>4.08</v>
      </c>
      <c r="C2543" s="2">
        <f>RSI!I2543</f>
        <v>54.90907571366084</v>
      </c>
      <c r="D2543" s="2">
        <f>MACD!E2543</f>
        <v>-6.3682995141878251E-3</v>
      </c>
      <c r="E2543" s="2">
        <f>MACD!F2543</f>
        <v>-8.4575338272687525E-2</v>
      </c>
      <c r="F2543" s="2">
        <f>'Moving Avg'!D2543</f>
        <v>4.0739999999999998</v>
      </c>
      <c r="G2543" s="2">
        <f>'Moving Avg'!F2543</f>
        <v>4.0189999999999992</v>
      </c>
      <c r="H2543" s="2">
        <f>'Moving Avg'!G2543</f>
        <v>3.9168000000000012</v>
      </c>
      <c r="I2543" s="2">
        <f>'Moving Avg'!H2543</f>
        <v>3.8800999999999974</v>
      </c>
      <c r="J2543" s="6" t="str">
        <f>OBV!F2543</f>
        <v>BEARISH</v>
      </c>
      <c r="K2543" s="6" t="str">
        <f>OBV!G2543</f>
        <v>NEUTRAL</v>
      </c>
      <c r="L2543" s="6" t="str">
        <f>OBV!H2543</f>
        <v>NEUTRAL</v>
      </c>
      <c r="M2543" s="8">
        <f t="shared" si="390"/>
        <v>25</v>
      </c>
      <c r="N2543" s="8">
        <f t="shared" si="391"/>
        <v>0</v>
      </c>
      <c r="O2543" s="8">
        <f t="shared" si="392"/>
        <v>50</v>
      </c>
      <c r="P2543" s="8">
        <f t="shared" si="393"/>
        <v>16.5</v>
      </c>
      <c r="Q2543" s="9">
        <f t="shared" si="394"/>
        <v>18.725000000000001</v>
      </c>
      <c r="R2543" s="9">
        <f t="shared" si="395"/>
        <v>26.625</v>
      </c>
      <c r="S2543" s="9">
        <f t="shared" si="396"/>
        <v>23.675000000000001</v>
      </c>
      <c r="T2543" s="9">
        <f t="shared" si="397"/>
        <v>22.875</v>
      </c>
      <c r="U2543" s="8">
        <f t="shared" si="398"/>
        <v>23.008333333333336</v>
      </c>
      <c r="V2543" s="8">
        <f t="shared" si="399"/>
        <v>22.975000000000001</v>
      </c>
    </row>
    <row r="2544" spans="1:22" ht="13.5" x14ac:dyDescent="0.25">
      <c r="A2544" s="3">
        <f>RSI!A2544</f>
        <v>45707</v>
      </c>
      <c r="B2544" s="2">
        <f>RSI!B2544</f>
        <v>4.08</v>
      </c>
      <c r="C2544" s="2">
        <f>RSI!I2544</f>
        <v>54.909075713660833</v>
      </c>
      <c r="D2544" s="2">
        <f>MACD!E2544</f>
        <v>-4.4828710031916685E-3</v>
      </c>
      <c r="E2544" s="2">
        <f>MACD!F2544</f>
        <v>-6.8556844818788362E-2</v>
      </c>
      <c r="F2544" s="2">
        <f>'Moving Avg'!D2544</f>
        <v>4.07</v>
      </c>
      <c r="G2544" s="2">
        <f>'Moving Avg'!F2544</f>
        <v>4.0354999999999999</v>
      </c>
      <c r="H2544" s="2">
        <f>'Moving Avg'!G2544</f>
        <v>3.9204000000000012</v>
      </c>
      <c r="I2544" s="2">
        <f>'Moving Avg'!H2544</f>
        <v>3.8861999999999979</v>
      </c>
      <c r="J2544" s="6" t="str">
        <f>OBV!F2544</f>
        <v>BEARISH</v>
      </c>
      <c r="K2544" s="6" t="str">
        <f>OBV!G2544</f>
        <v>NEUTRAL</v>
      </c>
      <c r="L2544" s="6" t="str">
        <f>OBV!H2544</f>
        <v>CONFIRMED BEARISH</v>
      </c>
      <c r="M2544" s="8">
        <f t="shared" si="390"/>
        <v>25</v>
      </c>
      <c r="N2544" s="8">
        <f t="shared" si="391"/>
        <v>0</v>
      </c>
      <c r="O2544" s="8">
        <f t="shared" si="392"/>
        <v>50</v>
      </c>
      <c r="P2544" s="8">
        <f t="shared" si="393"/>
        <v>16.5</v>
      </c>
      <c r="Q2544" s="9">
        <f t="shared" si="394"/>
        <v>18.725000000000001</v>
      </c>
      <c r="R2544" s="9">
        <f t="shared" si="395"/>
        <v>26.625</v>
      </c>
      <c r="S2544" s="9">
        <f t="shared" si="396"/>
        <v>23.675000000000001</v>
      </c>
      <c r="T2544" s="9">
        <f t="shared" si="397"/>
        <v>22.875</v>
      </c>
      <c r="U2544" s="8">
        <f t="shared" si="398"/>
        <v>23.008333333333336</v>
      </c>
      <c r="V2544" s="8">
        <f t="shared" si="399"/>
        <v>22.975000000000001</v>
      </c>
    </row>
    <row r="2545" spans="1:22" ht="13.5" x14ac:dyDescent="0.25">
      <c r="A2545" s="3">
        <f>RSI!A2545</f>
        <v>45708</v>
      </c>
      <c r="B2545" s="2">
        <f>RSI!B2545</f>
        <v>3.9</v>
      </c>
      <c r="C2545" s="2">
        <f>RSI!I2545</f>
        <v>43.451775992884521</v>
      </c>
      <c r="D2545" s="2">
        <f>MACD!E2545</f>
        <v>8.498394878678539E-3</v>
      </c>
      <c r="E2545" s="2">
        <f>MACD!F2545</f>
        <v>-5.3145796879294979E-2</v>
      </c>
      <c r="F2545" s="2">
        <f>'Moving Avg'!D2545</f>
        <v>4.0299999999999994</v>
      </c>
      <c r="G2545" s="2">
        <f>'Moving Avg'!F2545</f>
        <v>4.0430000000000001</v>
      </c>
      <c r="H2545" s="2">
        <f>'Moving Avg'!G2545</f>
        <v>3.9204000000000012</v>
      </c>
      <c r="I2545" s="2">
        <f>'Moving Avg'!H2545</f>
        <v>3.8907999999999974</v>
      </c>
      <c r="J2545" s="6" t="str">
        <f>OBV!F2545</f>
        <v>BEARISH</v>
      </c>
      <c r="K2545" s="6" t="str">
        <f>OBV!G2545</f>
        <v>NEUTRAL</v>
      </c>
      <c r="L2545" s="6" t="str">
        <f>OBV!H2545</f>
        <v>CONFIRMED BEARISH</v>
      </c>
      <c r="M2545" s="8">
        <f t="shared" si="390"/>
        <v>25</v>
      </c>
      <c r="N2545" s="8">
        <f t="shared" si="391"/>
        <v>0</v>
      </c>
      <c r="O2545" s="8">
        <f t="shared" si="392"/>
        <v>50</v>
      </c>
      <c r="P2545" s="8">
        <f t="shared" si="393"/>
        <v>16.5</v>
      </c>
      <c r="Q2545" s="9">
        <f t="shared" si="394"/>
        <v>18.725000000000001</v>
      </c>
      <c r="R2545" s="9">
        <f t="shared" si="395"/>
        <v>26.625</v>
      </c>
      <c r="S2545" s="9">
        <f t="shared" si="396"/>
        <v>23.675000000000001</v>
      </c>
      <c r="T2545" s="9">
        <f t="shared" si="397"/>
        <v>22.875</v>
      </c>
      <c r="U2545" s="8">
        <f t="shared" si="398"/>
        <v>23.008333333333336</v>
      </c>
      <c r="V2545" s="8">
        <f t="shared" si="399"/>
        <v>22.975000000000001</v>
      </c>
    </row>
    <row r="2546" spans="1:22" ht="13.5" x14ac:dyDescent="0.25">
      <c r="A2546" s="3">
        <f>RSI!A2546</f>
        <v>45709</v>
      </c>
      <c r="B2546" s="2">
        <f>RSI!B2546</f>
        <v>4.07</v>
      </c>
      <c r="C2546" s="2">
        <f>RSI!I2546</f>
        <v>53.351760196849696</v>
      </c>
      <c r="D2546" s="2">
        <f>MACD!E2546</f>
        <v>3.0651826610871957E-2</v>
      </c>
      <c r="E2546" s="2">
        <f>MACD!F2546</f>
        <v>-3.6386272181261593E-2</v>
      </c>
      <c r="F2546" s="2">
        <f>'Moving Avg'!D2546</f>
        <v>4.0439999999999996</v>
      </c>
      <c r="G2546" s="2">
        <f>'Moving Avg'!F2546</f>
        <v>4.0564999999999998</v>
      </c>
      <c r="H2546" s="2">
        <f>'Moving Avg'!G2546</f>
        <v>3.9238000000000017</v>
      </c>
      <c r="I2546" s="2">
        <f>'Moving Avg'!H2546</f>
        <v>3.8962499999999975</v>
      </c>
      <c r="J2546" s="6" t="str">
        <f>OBV!F2546</f>
        <v>BULLISH</v>
      </c>
      <c r="K2546" s="6" t="str">
        <f>OBV!G2546</f>
        <v>NEUTRAL</v>
      </c>
      <c r="L2546" s="6" t="str">
        <f>OBV!H2546</f>
        <v>CONFIRMED BULLISH</v>
      </c>
      <c r="M2546" s="8">
        <f t="shared" si="390"/>
        <v>25</v>
      </c>
      <c r="N2546" s="8">
        <f t="shared" si="391"/>
        <v>0</v>
      </c>
      <c r="O2546" s="8">
        <f t="shared" si="392"/>
        <v>50</v>
      </c>
      <c r="P2546" s="8">
        <f t="shared" si="393"/>
        <v>83.5</v>
      </c>
      <c r="Q2546" s="9">
        <f t="shared" si="394"/>
        <v>28.774999999999999</v>
      </c>
      <c r="R2546" s="9">
        <f t="shared" si="395"/>
        <v>43.375</v>
      </c>
      <c r="S2546" s="9">
        <f t="shared" si="396"/>
        <v>53.825000000000003</v>
      </c>
      <c r="T2546" s="9">
        <f t="shared" si="397"/>
        <v>39.625</v>
      </c>
      <c r="U2546" s="8">
        <f t="shared" si="398"/>
        <v>41.991666666666667</v>
      </c>
      <c r="V2546" s="8">
        <f t="shared" si="399"/>
        <v>41.400000000000006</v>
      </c>
    </row>
    <row r="2547" spans="1:22" ht="13.5" x14ac:dyDescent="0.25">
      <c r="A2547" s="3">
        <f>RSI!A2547</f>
        <v>45712</v>
      </c>
      <c r="B2547" s="2">
        <f>RSI!B2547</f>
        <v>4.07</v>
      </c>
      <c r="C2547" s="2">
        <f>RSI!I2547</f>
        <v>53.351760196849696</v>
      </c>
      <c r="D2547" s="2">
        <f>MACD!E2547</f>
        <v>3.3642101311468942E-2</v>
      </c>
      <c r="E2547" s="2">
        <f>MACD!F2547</f>
        <v>-2.2380597482715488E-2</v>
      </c>
      <c r="F2547" s="2">
        <f>'Moving Avg'!D2547</f>
        <v>4.0400000000000009</v>
      </c>
      <c r="G2547" s="2">
        <f>'Moving Avg'!F2547</f>
        <v>4.07</v>
      </c>
      <c r="H2547" s="2">
        <f>'Moving Avg'!G2547</f>
        <v>3.9272000000000014</v>
      </c>
      <c r="I2547" s="2">
        <f>'Moving Avg'!H2547</f>
        <v>3.9010499999999975</v>
      </c>
      <c r="J2547" s="6" t="str">
        <f>OBV!F2547</f>
        <v>BEARISH</v>
      </c>
      <c r="K2547" s="6" t="str">
        <f>OBV!G2547</f>
        <v>NEUTRAL</v>
      </c>
      <c r="L2547" s="6" t="str">
        <f>OBV!H2547</f>
        <v>CONFIRMED BEARISH</v>
      </c>
      <c r="M2547" s="8">
        <f t="shared" si="390"/>
        <v>25</v>
      </c>
      <c r="N2547" s="8">
        <f t="shared" si="391"/>
        <v>0</v>
      </c>
      <c r="O2547" s="8">
        <f t="shared" si="392"/>
        <v>50</v>
      </c>
      <c r="P2547" s="8">
        <f t="shared" si="393"/>
        <v>16.5</v>
      </c>
      <c r="Q2547" s="9">
        <f t="shared" si="394"/>
        <v>18.725000000000001</v>
      </c>
      <c r="R2547" s="9">
        <f t="shared" si="395"/>
        <v>26.625</v>
      </c>
      <c r="S2547" s="9">
        <f t="shared" si="396"/>
        <v>23.675000000000001</v>
      </c>
      <c r="T2547" s="9">
        <f t="shared" si="397"/>
        <v>22.875</v>
      </c>
      <c r="U2547" s="8">
        <f t="shared" si="398"/>
        <v>23.008333333333336</v>
      </c>
      <c r="V2547" s="8">
        <f t="shared" si="399"/>
        <v>22.975000000000001</v>
      </c>
    </row>
    <row r="2548" spans="1:22" ht="13.5" x14ac:dyDescent="0.25">
      <c r="A2548" s="3">
        <f>RSI!A2548</f>
        <v>45713</v>
      </c>
      <c r="B2548" s="2">
        <f>RSI!B2548</f>
        <v>4.07</v>
      </c>
      <c r="C2548" s="2">
        <f>RSI!I2548</f>
        <v>53.351760196849696</v>
      </c>
      <c r="D2548" s="2">
        <f>MACD!E2548</f>
        <v>3.4290982044854701E-2</v>
      </c>
      <c r="E2548" s="2">
        <f>MACD!F2548</f>
        <v>-1.1046281577201451E-2</v>
      </c>
      <c r="F2548" s="2">
        <f>'Moving Avg'!D2548</f>
        <v>4.0380000000000003</v>
      </c>
      <c r="G2548" s="2">
        <f>'Moving Avg'!F2548</f>
        <v>4.0830000000000002</v>
      </c>
      <c r="H2548" s="2">
        <f>'Moving Avg'!G2548</f>
        <v>3.930600000000001</v>
      </c>
      <c r="I2548" s="2">
        <f>'Moving Avg'!H2548</f>
        <v>3.9051999999999976</v>
      </c>
      <c r="J2548" s="6" t="str">
        <f>OBV!F2548</f>
        <v>BULLISH</v>
      </c>
      <c r="K2548" s="6" t="str">
        <f>OBV!G2548</f>
        <v>NEUTRAL</v>
      </c>
      <c r="L2548" s="6" t="str">
        <f>OBV!H2548</f>
        <v>BULLISH DIVERGENCE</v>
      </c>
      <c r="M2548" s="8">
        <f t="shared" si="390"/>
        <v>25</v>
      </c>
      <c r="N2548" s="8">
        <f t="shared" si="391"/>
        <v>0</v>
      </c>
      <c r="O2548" s="8">
        <f t="shared" si="392"/>
        <v>50</v>
      </c>
      <c r="P2548" s="8">
        <f t="shared" si="393"/>
        <v>66.5</v>
      </c>
      <c r="Q2548" s="9">
        <f t="shared" si="394"/>
        <v>26.225000000000001</v>
      </c>
      <c r="R2548" s="9">
        <f t="shared" si="395"/>
        <v>39.125</v>
      </c>
      <c r="S2548" s="9">
        <f t="shared" si="396"/>
        <v>46.174999999999997</v>
      </c>
      <c r="T2548" s="9">
        <f t="shared" si="397"/>
        <v>35.375</v>
      </c>
      <c r="U2548" s="8">
        <f t="shared" si="398"/>
        <v>37.174999999999997</v>
      </c>
      <c r="V2548" s="8">
        <f t="shared" si="399"/>
        <v>36.724999999999994</v>
      </c>
    </row>
    <row r="2549" spans="1:22" ht="13.5" x14ac:dyDescent="0.25">
      <c r="A2549" s="3">
        <f>RSI!A2549</f>
        <v>45714</v>
      </c>
      <c r="B2549" s="2">
        <f>RSI!B2549</f>
        <v>4.07</v>
      </c>
      <c r="C2549" s="2">
        <f>RSI!I2549</f>
        <v>53.351760196849696</v>
      </c>
      <c r="D2549" s="2">
        <f>MACD!E2549</f>
        <v>3.759946715454543E-2</v>
      </c>
      <c r="E2549" s="2">
        <f>MACD!F2549</f>
        <v>-1.3171318308520755E-3</v>
      </c>
      <c r="F2549" s="2">
        <f>'Moving Avg'!D2549</f>
        <v>4.0359999999999996</v>
      </c>
      <c r="G2549" s="2">
        <f>'Moving Avg'!F2549</f>
        <v>4.091499999999999</v>
      </c>
      <c r="H2549" s="2">
        <f>'Moving Avg'!G2549</f>
        <v>3.9340000000000015</v>
      </c>
      <c r="I2549" s="2">
        <f>'Moving Avg'!H2549</f>
        <v>3.9086999999999978</v>
      </c>
      <c r="J2549" s="6" t="str">
        <f>OBV!F2549</f>
        <v>BULLISH</v>
      </c>
      <c r="K2549" s="6" t="str">
        <f>OBV!G2549</f>
        <v>NEUTRAL</v>
      </c>
      <c r="L2549" s="6" t="str">
        <f>OBV!H2549</f>
        <v>BULLISH DIVERGENCE</v>
      </c>
      <c r="M2549" s="8">
        <f t="shared" si="390"/>
        <v>25</v>
      </c>
      <c r="N2549" s="8">
        <f t="shared" si="391"/>
        <v>0</v>
      </c>
      <c r="O2549" s="8">
        <f t="shared" si="392"/>
        <v>50</v>
      </c>
      <c r="P2549" s="8">
        <f t="shared" si="393"/>
        <v>66.5</v>
      </c>
      <c r="Q2549" s="9">
        <f t="shared" si="394"/>
        <v>26.225000000000001</v>
      </c>
      <c r="R2549" s="9">
        <f t="shared" si="395"/>
        <v>39.125</v>
      </c>
      <c r="S2549" s="9">
        <f t="shared" si="396"/>
        <v>46.174999999999997</v>
      </c>
      <c r="T2549" s="9">
        <f t="shared" si="397"/>
        <v>35.375</v>
      </c>
      <c r="U2549" s="8">
        <f t="shared" si="398"/>
        <v>37.174999999999997</v>
      </c>
      <c r="V2549" s="8">
        <f t="shared" si="399"/>
        <v>36.724999999999994</v>
      </c>
    </row>
    <row r="2550" spans="1:22" ht="13.5" x14ac:dyDescent="0.25">
      <c r="A2550" s="3">
        <f>RSI!A2550</f>
        <v>45715</v>
      </c>
      <c r="B2550" s="2">
        <f>RSI!B2550</f>
        <v>4.07</v>
      </c>
      <c r="C2550" s="2">
        <f>RSI!I2550</f>
        <v>53.351760196849696</v>
      </c>
      <c r="D2550" s="2">
        <f>MACD!E2550</f>
        <v>4.0104981503682247E-2</v>
      </c>
      <c r="E2550" s="2">
        <f>MACD!F2550</f>
        <v>6.9672908360547898E-3</v>
      </c>
      <c r="F2550" s="2">
        <f>'Moving Avg'!D2550</f>
        <v>4.07</v>
      </c>
      <c r="G2550" s="2">
        <f>'Moving Avg'!F2550</f>
        <v>4.091499999999999</v>
      </c>
      <c r="H2550" s="2">
        <f>'Moving Avg'!G2550</f>
        <v>3.9374000000000007</v>
      </c>
      <c r="I2550" s="2">
        <f>'Moving Avg'!H2550</f>
        <v>3.9114499999999981</v>
      </c>
      <c r="J2550" s="6" t="str">
        <f>OBV!F2550</f>
        <v>BULLISH</v>
      </c>
      <c r="K2550" s="6" t="str">
        <f>OBV!G2550</f>
        <v>NEUTRAL</v>
      </c>
      <c r="L2550" s="6" t="str">
        <f>OBV!H2550</f>
        <v>CONFIRMED BULLISH</v>
      </c>
      <c r="M2550" s="8">
        <f t="shared" si="390"/>
        <v>25</v>
      </c>
      <c r="N2550" s="8">
        <f t="shared" si="391"/>
        <v>0</v>
      </c>
      <c r="O2550" s="8">
        <f t="shared" si="392"/>
        <v>50</v>
      </c>
      <c r="P2550" s="8">
        <f t="shared" si="393"/>
        <v>83.5</v>
      </c>
      <c r="Q2550" s="9">
        <f t="shared" si="394"/>
        <v>28.774999999999999</v>
      </c>
      <c r="R2550" s="9">
        <f t="shared" si="395"/>
        <v>43.375</v>
      </c>
      <c r="S2550" s="9">
        <f t="shared" si="396"/>
        <v>53.825000000000003</v>
      </c>
      <c r="T2550" s="9">
        <f t="shared" si="397"/>
        <v>39.625</v>
      </c>
      <c r="U2550" s="8">
        <f t="shared" si="398"/>
        <v>41.991666666666667</v>
      </c>
      <c r="V2550" s="8">
        <f t="shared" si="399"/>
        <v>41.400000000000006</v>
      </c>
    </row>
    <row r="2551" spans="1:22" ht="13.5" x14ac:dyDescent="0.25">
      <c r="A2551" s="3">
        <f>RSI!A2551</f>
        <v>45716</v>
      </c>
      <c r="B2551" s="2">
        <f>RSI!B2551</f>
        <v>4.07</v>
      </c>
      <c r="C2551" s="2">
        <f>RSI!I2551</f>
        <v>53.351760196849696</v>
      </c>
      <c r="D2551" s="2">
        <f>MACD!E2551</f>
        <v>2.6568219452394182E-2</v>
      </c>
      <c r="E2551" s="2">
        <f>MACD!F2551</f>
        <v>1.0887476559322668E-2</v>
      </c>
      <c r="F2551" s="2">
        <f>'Moving Avg'!D2551</f>
        <v>4.07</v>
      </c>
      <c r="G2551" s="2">
        <f>'Moving Avg'!F2551</f>
        <v>4.0849999999999982</v>
      </c>
      <c r="H2551" s="2">
        <f>'Moving Avg'!G2551</f>
        <v>3.9408000000000003</v>
      </c>
      <c r="I2551" s="2">
        <f>'Moving Avg'!H2551</f>
        <v>3.9139999999999988</v>
      </c>
      <c r="J2551" s="6" t="str">
        <f>OBV!F2551</f>
        <v>NEUTRAL</v>
      </c>
      <c r="K2551" s="6" t="str">
        <f>OBV!G2551</f>
        <v>NEUTRAL</v>
      </c>
      <c r="L2551" s="6" t="str">
        <f>OBV!H2551</f>
        <v>NEUTRAL</v>
      </c>
      <c r="M2551" s="8">
        <f t="shared" si="390"/>
        <v>25</v>
      </c>
      <c r="N2551" s="8">
        <f t="shared" si="391"/>
        <v>0</v>
      </c>
      <c r="O2551" s="8">
        <f t="shared" si="392"/>
        <v>50</v>
      </c>
      <c r="P2551" s="8">
        <f t="shared" si="393"/>
        <v>33</v>
      </c>
      <c r="Q2551" s="9">
        <f t="shared" si="394"/>
        <v>21.2</v>
      </c>
      <c r="R2551" s="9">
        <f t="shared" si="395"/>
        <v>30.75</v>
      </c>
      <c r="S2551" s="9">
        <f t="shared" si="396"/>
        <v>31.1</v>
      </c>
      <c r="T2551" s="9">
        <f t="shared" si="397"/>
        <v>27</v>
      </c>
      <c r="U2551" s="8">
        <f t="shared" si="398"/>
        <v>27.683333333333337</v>
      </c>
      <c r="V2551" s="8">
        <f t="shared" si="399"/>
        <v>27.512500000000003</v>
      </c>
    </row>
    <row r="2552" spans="1:22" ht="13.5" x14ac:dyDescent="0.25">
      <c r="A2552" s="3">
        <f>RSI!A2552</f>
        <v>45719</v>
      </c>
      <c r="B2552" s="2">
        <f>RSI!B2552</f>
        <v>4.25</v>
      </c>
      <c r="C2552" s="2">
        <f>RSI!I2552</f>
        <v>63.815179672267419</v>
      </c>
      <c r="D2552" s="2">
        <f>MACD!E2552</f>
        <v>1.5374822181984271E-2</v>
      </c>
      <c r="E2552" s="2">
        <f>MACD!F2552</f>
        <v>1.1784945683854988E-2</v>
      </c>
      <c r="F2552" s="2">
        <f>'Moving Avg'!D2552</f>
        <v>4.1059999999999999</v>
      </c>
      <c r="G2552" s="2">
        <f>'Moving Avg'!F2552</f>
        <v>4.0854999999999988</v>
      </c>
      <c r="H2552" s="2">
        <f>'Moving Avg'!G2552</f>
        <v>3.9477999999999995</v>
      </c>
      <c r="I2552" s="2">
        <f>'Moving Avg'!H2552</f>
        <v>3.9173999999999984</v>
      </c>
      <c r="J2552" s="6" t="str">
        <f>OBV!F2552</f>
        <v>BULLISH</v>
      </c>
      <c r="K2552" s="6" t="str">
        <f>OBV!G2552</f>
        <v>NEUTRAL</v>
      </c>
      <c r="L2552" s="6" t="str">
        <f>OBV!H2552</f>
        <v>CONFIRMED BULLISH</v>
      </c>
      <c r="M2552" s="8">
        <f t="shared" si="390"/>
        <v>25</v>
      </c>
      <c r="N2552" s="8">
        <f t="shared" si="391"/>
        <v>0</v>
      </c>
      <c r="O2552" s="8">
        <f t="shared" si="392"/>
        <v>50</v>
      </c>
      <c r="P2552" s="8">
        <f t="shared" si="393"/>
        <v>83.5</v>
      </c>
      <c r="Q2552" s="9">
        <f t="shared" si="394"/>
        <v>28.774999999999999</v>
      </c>
      <c r="R2552" s="9">
        <f t="shared" si="395"/>
        <v>43.375</v>
      </c>
      <c r="S2552" s="9">
        <f t="shared" si="396"/>
        <v>53.825000000000003</v>
      </c>
      <c r="T2552" s="9">
        <f t="shared" si="397"/>
        <v>39.625</v>
      </c>
      <c r="U2552" s="8">
        <f t="shared" si="398"/>
        <v>41.991666666666667</v>
      </c>
      <c r="V2552" s="8">
        <f t="shared" si="399"/>
        <v>41.400000000000006</v>
      </c>
    </row>
    <row r="2553" spans="1:22" ht="13.5" x14ac:dyDescent="0.25">
      <c r="A2553" s="3">
        <f>RSI!A2553</f>
        <v>45720</v>
      </c>
      <c r="B2553" s="2">
        <f>RSI!B2553</f>
        <v>4.2</v>
      </c>
      <c r="C2553" s="2">
        <f>RSI!I2553</f>
        <v>59.802453192570994</v>
      </c>
      <c r="D2553" s="2">
        <f>MACD!E2553</f>
        <v>6.7717351788765257E-3</v>
      </c>
      <c r="E2553" s="2">
        <f>MACD!F2553</f>
        <v>1.0782303582859296E-2</v>
      </c>
      <c r="F2553" s="2">
        <f>'Moving Avg'!D2553</f>
        <v>4.1319999999999997</v>
      </c>
      <c r="G2553" s="2">
        <f>'Moving Avg'!F2553</f>
        <v>4.0834999999999999</v>
      </c>
      <c r="H2553" s="2">
        <f>'Moving Avg'!G2553</f>
        <v>3.9558000000000004</v>
      </c>
      <c r="I2553" s="2">
        <f>'Moving Avg'!H2553</f>
        <v>3.9213499999999994</v>
      </c>
      <c r="J2553" s="6" t="str">
        <f>OBV!F2553</f>
        <v>BEARISH</v>
      </c>
      <c r="K2553" s="6" t="str">
        <f>OBV!G2553</f>
        <v>WEAK</v>
      </c>
      <c r="L2553" s="6" t="str">
        <f>OBV!H2553</f>
        <v>BEARISH DIVERGENCE</v>
      </c>
      <c r="M2553" s="8">
        <f t="shared" si="390"/>
        <v>25</v>
      </c>
      <c r="N2553" s="8">
        <f t="shared" si="391"/>
        <v>45</v>
      </c>
      <c r="O2553" s="8">
        <f t="shared" si="392"/>
        <v>50</v>
      </c>
      <c r="P2553" s="8">
        <f t="shared" si="393"/>
        <v>0</v>
      </c>
      <c r="Q2553" s="9">
        <f t="shared" si="394"/>
        <v>32</v>
      </c>
      <c r="R2553" s="9">
        <f t="shared" si="395"/>
        <v>31.5</v>
      </c>
      <c r="S2553" s="9">
        <f t="shared" si="396"/>
        <v>23</v>
      </c>
      <c r="T2553" s="9">
        <f t="shared" si="397"/>
        <v>30</v>
      </c>
      <c r="U2553" s="8">
        <f t="shared" si="398"/>
        <v>28.833333333333332</v>
      </c>
      <c r="V2553" s="8">
        <f t="shared" si="399"/>
        <v>29.125</v>
      </c>
    </row>
    <row r="2554" spans="1:22" ht="13.5" x14ac:dyDescent="0.25">
      <c r="A2554" s="3">
        <f>RSI!A2554</f>
        <v>45721</v>
      </c>
      <c r="B2554" s="2">
        <f>RSI!B2554</f>
        <v>4.38</v>
      </c>
      <c r="C2554" s="2">
        <f>RSI!I2554</f>
        <v>67.681212084264558</v>
      </c>
      <c r="D2554" s="2">
        <f>MACD!E2554</f>
        <v>-1.474660062331612E-2</v>
      </c>
      <c r="E2554" s="2">
        <f>MACD!F2554</f>
        <v>5.6765227416242132E-3</v>
      </c>
      <c r="F2554" s="2">
        <f>'Moving Avg'!D2554</f>
        <v>4.194</v>
      </c>
      <c r="G2554" s="2">
        <f>'Moving Avg'!F2554</f>
        <v>4.0999999999999996</v>
      </c>
      <c r="H2554" s="2">
        <f>'Moving Avg'!G2554</f>
        <v>3.9673999999999996</v>
      </c>
      <c r="I2554" s="2">
        <f>'Moving Avg'!H2554</f>
        <v>3.9269499999999988</v>
      </c>
      <c r="J2554" s="6" t="str">
        <f>OBV!F2554</f>
        <v>BEARISH</v>
      </c>
      <c r="K2554" s="6" t="str">
        <f>OBV!G2554</f>
        <v>NEUTRAL</v>
      </c>
      <c r="L2554" s="6" t="str">
        <f>OBV!H2554</f>
        <v>BEARISH DIVERGENCE</v>
      </c>
      <c r="M2554" s="8">
        <f t="shared" si="390"/>
        <v>25</v>
      </c>
      <c r="N2554" s="8">
        <f t="shared" si="391"/>
        <v>100</v>
      </c>
      <c r="O2554" s="8">
        <f t="shared" si="392"/>
        <v>50</v>
      </c>
      <c r="P2554" s="8">
        <f t="shared" si="393"/>
        <v>16.5</v>
      </c>
      <c r="Q2554" s="9">
        <f t="shared" si="394"/>
        <v>53.725000000000001</v>
      </c>
      <c r="R2554" s="9">
        <f t="shared" si="395"/>
        <v>46.625</v>
      </c>
      <c r="S2554" s="9">
        <f t="shared" si="396"/>
        <v>38.674999999999997</v>
      </c>
      <c r="T2554" s="9">
        <f t="shared" si="397"/>
        <v>47.875</v>
      </c>
      <c r="U2554" s="8">
        <f t="shared" si="398"/>
        <v>46.341666666666661</v>
      </c>
      <c r="V2554" s="8">
        <f t="shared" si="399"/>
        <v>46.724999999999994</v>
      </c>
    </row>
    <row r="2555" spans="1:22" ht="13.5" x14ac:dyDescent="0.25">
      <c r="A2555" s="3">
        <f>RSI!A2555</f>
        <v>45722</v>
      </c>
      <c r="B2555" s="2">
        <f>RSI!B2555</f>
        <v>4.38</v>
      </c>
      <c r="C2555" s="2">
        <f>RSI!I2555</f>
        <v>67.681212084264558</v>
      </c>
      <c r="D2555" s="2">
        <f>MACD!E2555</f>
        <v>-6.2548754307390375E-2</v>
      </c>
      <c r="E2555" s="2">
        <f>MACD!F2555</f>
        <v>-7.9685326681787055E-3</v>
      </c>
      <c r="F2555" s="2">
        <f>'Moving Avg'!D2555</f>
        <v>4.2559999999999993</v>
      </c>
      <c r="G2555" s="2">
        <f>'Moving Avg'!F2555</f>
        <v>4.1169999999999991</v>
      </c>
      <c r="H2555" s="2">
        <f>'Moving Avg'!G2555</f>
        <v>3.9789999999999992</v>
      </c>
      <c r="I2555" s="2">
        <f>'Moving Avg'!H2555</f>
        <v>3.931849999999999</v>
      </c>
      <c r="J2555" s="6" t="str">
        <f>OBV!F2555</f>
        <v>BEARISH</v>
      </c>
      <c r="K2555" s="6" t="str">
        <f>OBV!G2555</f>
        <v>NEUTRAL</v>
      </c>
      <c r="L2555" s="6" t="str">
        <f>OBV!H2555</f>
        <v>BEARISH DIVERGENCE</v>
      </c>
      <c r="M2555" s="8">
        <f t="shared" si="390"/>
        <v>25</v>
      </c>
      <c r="N2555" s="8">
        <f t="shared" si="391"/>
        <v>100</v>
      </c>
      <c r="O2555" s="8">
        <f t="shared" si="392"/>
        <v>50</v>
      </c>
      <c r="P2555" s="8">
        <f t="shared" si="393"/>
        <v>16.5</v>
      </c>
      <c r="Q2555" s="9">
        <f t="shared" si="394"/>
        <v>53.725000000000001</v>
      </c>
      <c r="R2555" s="9">
        <f t="shared" si="395"/>
        <v>46.625</v>
      </c>
      <c r="S2555" s="9">
        <f t="shared" si="396"/>
        <v>38.674999999999997</v>
      </c>
      <c r="T2555" s="9">
        <f t="shared" si="397"/>
        <v>47.875</v>
      </c>
      <c r="U2555" s="8">
        <f t="shared" si="398"/>
        <v>46.341666666666661</v>
      </c>
      <c r="V2555" s="8">
        <f t="shared" si="399"/>
        <v>46.724999999999994</v>
      </c>
    </row>
    <row r="2556" spans="1:22" ht="13.5" x14ac:dyDescent="0.25">
      <c r="A2556" s="3">
        <f>RSI!A2556</f>
        <v>45723</v>
      </c>
      <c r="B2556" s="2">
        <f>RSI!B2556</f>
        <v>4.38</v>
      </c>
      <c r="C2556" s="2">
        <f>RSI!I2556</f>
        <v>67.681212084264558</v>
      </c>
      <c r="D2556" s="2">
        <f>MACD!E2556</f>
        <v>-7.8604017116195912E-2</v>
      </c>
      <c r="E2556" s="2">
        <f>MACD!F2556</f>
        <v>-2.2095629557782145E-2</v>
      </c>
      <c r="F2556" s="2">
        <f>'Moving Avg'!D2556</f>
        <v>4.3179999999999996</v>
      </c>
      <c r="G2556" s="2">
        <f>'Moving Avg'!F2556</f>
        <v>4.1264999999999992</v>
      </c>
      <c r="H2556" s="2">
        <f>'Moving Avg'!G2556</f>
        <v>3.9905999999999988</v>
      </c>
      <c r="I2556" s="2">
        <f>'Moving Avg'!H2556</f>
        <v>3.9360999999999988</v>
      </c>
      <c r="J2556" s="6" t="str">
        <f>OBV!F2556</f>
        <v>BEARISH</v>
      </c>
      <c r="K2556" s="6" t="str">
        <f>OBV!G2556</f>
        <v>NEUTRAL</v>
      </c>
      <c r="L2556" s="6" t="str">
        <f>OBV!H2556</f>
        <v>BEARISH DIVERGENCE</v>
      </c>
      <c r="M2556" s="8">
        <f t="shared" si="390"/>
        <v>25</v>
      </c>
      <c r="N2556" s="8">
        <f t="shared" si="391"/>
        <v>100</v>
      </c>
      <c r="O2556" s="8">
        <f t="shared" si="392"/>
        <v>50</v>
      </c>
      <c r="P2556" s="8">
        <f t="shared" si="393"/>
        <v>16.5</v>
      </c>
      <c r="Q2556" s="9">
        <f t="shared" si="394"/>
        <v>53.725000000000001</v>
      </c>
      <c r="R2556" s="9">
        <f t="shared" si="395"/>
        <v>46.625</v>
      </c>
      <c r="S2556" s="9">
        <f t="shared" si="396"/>
        <v>38.674999999999997</v>
      </c>
      <c r="T2556" s="9">
        <f t="shared" si="397"/>
        <v>47.875</v>
      </c>
      <c r="U2556" s="8">
        <f t="shared" si="398"/>
        <v>46.341666666666661</v>
      </c>
      <c r="V2556" s="8">
        <f t="shared" si="399"/>
        <v>46.724999999999994</v>
      </c>
    </row>
    <row r="2557" spans="1:22" ht="13.5" x14ac:dyDescent="0.25">
      <c r="A2557" s="3">
        <f>RSI!A2557</f>
        <v>45726</v>
      </c>
      <c r="B2557" s="2">
        <f>RSI!B2557</f>
        <v>4.38</v>
      </c>
      <c r="C2557" s="2">
        <f>RSI!I2557</f>
        <v>67.681212084264558</v>
      </c>
      <c r="D2557" s="2">
        <f>MACD!E2557</f>
        <v>-9.3819917982169265E-2</v>
      </c>
      <c r="E2557" s="2">
        <f>MACD!F2557</f>
        <v>-3.6440487242659574E-2</v>
      </c>
      <c r="F2557" s="2">
        <f>'Moving Avg'!D2557</f>
        <v>4.3439999999999994</v>
      </c>
      <c r="G2557" s="2">
        <f>'Moving Avg'!F2557</f>
        <v>4.1409999999999991</v>
      </c>
      <c r="H2557" s="2">
        <f>'Moving Avg'!G2557</f>
        <v>4.0055999999999985</v>
      </c>
      <c r="I2557" s="2">
        <f>'Moving Avg'!H2557</f>
        <v>3.9402499999999994</v>
      </c>
      <c r="J2557" s="6" t="str">
        <f>OBV!F2557</f>
        <v>BEARISH</v>
      </c>
      <c r="K2557" s="6" t="str">
        <f>OBV!G2557</f>
        <v>NEUTRAL</v>
      </c>
      <c r="L2557" s="6" t="str">
        <f>OBV!H2557</f>
        <v>BEARISH DIVERGENCE</v>
      </c>
      <c r="M2557" s="8">
        <f t="shared" si="390"/>
        <v>25</v>
      </c>
      <c r="N2557" s="8">
        <f t="shared" si="391"/>
        <v>100</v>
      </c>
      <c r="O2557" s="8">
        <f t="shared" si="392"/>
        <v>50</v>
      </c>
      <c r="P2557" s="8">
        <f t="shared" si="393"/>
        <v>16.5</v>
      </c>
      <c r="Q2557" s="9">
        <f t="shared" si="394"/>
        <v>53.725000000000001</v>
      </c>
      <c r="R2557" s="9">
        <f t="shared" si="395"/>
        <v>46.625</v>
      </c>
      <c r="S2557" s="9">
        <f t="shared" si="396"/>
        <v>38.674999999999997</v>
      </c>
      <c r="T2557" s="9">
        <f t="shared" si="397"/>
        <v>47.875</v>
      </c>
      <c r="U2557" s="8">
        <f t="shared" si="398"/>
        <v>46.341666666666661</v>
      </c>
      <c r="V2557" s="8">
        <f t="shared" si="399"/>
        <v>46.724999999999994</v>
      </c>
    </row>
    <row r="2558" spans="1:22" ht="13.5" x14ac:dyDescent="0.25">
      <c r="A2558" s="3">
        <f>RSI!A2558</f>
        <v>45727</v>
      </c>
      <c r="B2558" s="2">
        <f>RSI!B2558</f>
        <v>4.1900000000000004</v>
      </c>
      <c r="C2558" s="2">
        <f>RSI!I2558</f>
        <v>52.947198232121103</v>
      </c>
      <c r="D2558" s="2">
        <f>MACD!E2558</f>
        <v>-9.4130724438620028E-2</v>
      </c>
      <c r="E2558" s="2">
        <f>MACD!F2558</f>
        <v>-4.7978534681851669E-2</v>
      </c>
      <c r="F2558" s="2">
        <f>'Moving Avg'!D2558</f>
        <v>4.3420000000000005</v>
      </c>
      <c r="G2558" s="2">
        <f>'Moving Avg'!F2558</f>
        <v>4.1464999999999987</v>
      </c>
      <c r="H2558" s="2">
        <f>'Moving Avg'!G2558</f>
        <v>4.0167999999999981</v>
      </c>
      <c r="I2558" s="2">
        <f>'Moving Avg'!H2558</f>
        <v>3.9441999999999995</v>
      </c>
      <c r="J2558" s="6" t="str">
        <f>OBV!F2558</f>
        <v>BEARISH</v>
      </c>
      <c r="K2558" s="6" t="str">
        <f>OBV!G2558</f>
        <v>WEAK</v>
      </c>
      <c r="L2558" s="6" t="str">
        <f>OBV!H2558</f>
        <v>CONFIRMED BEARISH</v>
      </c>
      <c r="M2558" s="8">
        <f t="shared" si="390"/>
        <v>25</v>
      </c>
      <c r="N2558" s="8">
        <f t="shared" si="391"/>
        <v>100</v>
      </c>
      <c r="O2558" s="8">
        <f t="shared" si="392"/>
        <v>50</v>
      </c>
      <c r="P2558" s="8">
        <f t="shared" si="393"/>
        <v>0</v>
      </c>
      <c r="Q2558" s="9">
        <f t="shared" si="394"/>
        <v>51.25</v>
      </c>
      <c r="R2558" s="9">
        <f t="shared" si="395"/>
        <v>42.5</v>
      </c>
      <c r="S2558" s="9">
        <f t="shared" si="396"/>
        <v>31.25</v>
      </c>
      <c r="T2558" s="9">
        <f t="shared" si="397"/>
        <v>43.75</v>
      </c>
      <c r="U2558" s="8">
        <f t="shared" si="398"/>
        <v>41.666666666666664</v>
      </c>
      <c r="V2558" s="8">
        <f t="shared" si="399"/>
        <v>42.1875</v>
      </c>
    </row>
    <row r="2559" spans="1:22" ht="13.5" x14ac:dyDescent="0.25">
      <c r="A2559" s="3">
        <f>RSI!A2559</f>
        <v>45728</v>
      </c>
      <c r="B2559" s="2">
        <f>RSI!B2559</f>
        <v>4.0999999999999996</v>
      </c>
      <c r="C2559" s="2">
        <f>RSI!I2559</f>
        <v>47.65501197209317</v>
      </c>
      <c r="D2559" s="2">
        <f>MACD!E2559</f>
        <v>-8.8002373663034206E-2</v>
      </c>
      <c r="E2559" s="2">
        <f>MACD!F2559</f>
        <v>-5.5983302478088179E-2</v>
      </c>
      <c r="F2559" s="2">
        <f>'Moving Avg'!D2559</f>
        <v>4.2859999999999996</v>
      </c>
      <c r="G2559" s="2">
        <f>'Moving Avg'!F2559</f>
        <v>4.1464999999999996</v>
      </c>
      <c r="H2559" s="2">
        <f>'Moving Avg'!G2559</f>
        <v>4.0261999999999984</v>
      </c>
      <c r="I2559" s="2">
        <f>'Moving Avg'!H2559</f>
        <v>3.9472499999999995</v>
      </c>
      <c r="J2559" s="6" t="str">
        <f>OBV!F2559</f>
        <v>BEARISH</v>
      </c>
      <c r="K2559" s="6" t="str">
        <f>OBV!G2559</f>
        <v>WEAK</v>
      </c>
      <c r="L2559" s="6" t="str">
        <f>OBV!H2559</f>
        <v>CONFIRMED BEARISH</v>
      </c>
      <c r="M2559" s="8">
        <f t="shared" si="390"/>
        <v>25</v>
      </c>
      <c r="N2559" s="8">
        <f t="shared" si="391"/>
        <v>100</v>
      </c>
      <c r="O2559" s="8">
        <f t="shared" si="392"/>
        <v>50</v>
      </c>
      <c r="P2559" s="8">
        <f t="shared" si="393"/>
        <v>0</v>
      </c>
      <c r="Q2559" s="9">
        <f t="shared" si="394"/>
        <v>51.25</v>
      </c>
      <c r="R2559" s="9">
        <f t="shared" si="395"/>
        <v>42.5</v>
      </c>
      <c r="S2559" s="9">
        <f t="shared" si="396"/>
        <v>31.25</v>
      </c>
      <c r="T2559" s="9">
        <f t="shared" si="397"/>
        <v>43.75</v>
      </c>
      <c r="U2559" s="8">
        <f t="shared" si="398"/>
        <v>41.666666666666664</v>
      </c>
      <c r="V2559" s="8">
        <f t="shared" si="399"/>
        <v>42.1875</v>
      </c>
    </row>
    <row r="2560" spans="1:22" ht="13.5" x14ac:dyDescent="0.25">
      <c r="A2560" s="3">
        <f>RSI!A2560</f>
        <v>45729</v>
      </c>
      <c r="B2560" s="2">
        <f>RSI!B2560</f>
        <v>4.1100000000000003</v>
      </c>
      <c r="C2560" s="2">
        <f>RSI!I2560</f>
        <v>48.273663418229539</v>
      </c>
      <c r="D2560" s="2">
        <f>MACD!E2560</f>
        <v>-8.328070426719858E-2</v>
      </c>
      <c r="E2560" s="2">
        <f>MACD!F2560</f>
        <v>-6.1442782835910259E-2</v>
      </c>
      <c r="F2560" s="2">
        <f>'Moving Avg'!D2560</f>
        <v>4.2319999999999993</v>
      </c>
      <c r="G2560" s="2">
        <f>'Moving Avg'!F2560</f>
        <v>4.1470000000000002</v>
      </c>
      <c r="H2560" s="2">
        <f>'Moving Avg'!G2560</f>
        <v>4.0325999999999986</v>
      </c>
      <c r="I2560" s="2">
        <f>'Moving Avg'!H2560</f>
        <v>3.9497999999999998</v>
      </c>
      <c r="J2560" s="6" t="str">
        <f>OBV!F2560</f>
        <v>BULLISH</v>
      </c>
      <c r="K2560" s="6" t="str">
        <f>OBV!G2560</f>
        <v>NEUTRAL</v>
      </c>
      <c r="L2560" s="6" t="str">
        <f>OBV!H2560</f>
        <v>BULLISH DIVERGENCE</v>
      </c>
      <c r="M2560" s="8">
        <f t="shared" si="390"/>
        <v>25</v>
      </c>
      <c r="N2560" s="8">
        <f t="shared" si="391"/>
        <v>100</v>
      </c>
      <c r="O2560" s="8">
        <f t="shared" si="392"/>
        <v>50</v>
      </c>
      <c r="P2560" s="8">
        <f t="shared" si="393"/>
        <v>66.5</v>
      </c>
      <c r="Q2560" s="9">
        <f t="shared" si="394"/>
        <v>61.225000000000001</v>
      </c>
      <c r="R2560" s="9">
        <f t="shared" si="395"/>
        <v>59.125</v>
      </c>
      <c r="S2560" s="9">
        <f t="shared" si="396"/>
        <v>61.174999999999997</v>
      </c>
      <c r="T2560" s="9">
        <f t="shared" si="397"/>
        <v>60.375</v>
      </c>
      <c r="U2560" s="8">
        <f t="shared" si="398"/>
        <v>60.508333333333326</v>
      </c>
      <c r="V2560" s="8">
        <f t="shared" si="399"/>
        <v>60.474999999999994</v>
      </c>
    </row>
    <row r="2561" spans="1:22" ht="13.5" x14ac:dyDescent="0.25">
      <c r="A2561" s="3">
        <f>RSI!A2561</f>
        <v>45730</v>
      </c>
      <c r="B2561" s="2">
        <f>RSI!B2561</f>
        <v>4.12</v>
      </c>
      <c r="C2561" s="2">
        <f>RSI!I2561</f>
        <v>48.923755044710191</v>
      </c>
      <c r="D2561" s="2">
        <f>MACD!E2561</f>
        <v>-7.9828903979667132E-2</v>
      </c>
      <c r="E2561" s="2">
        <f>MACD!F2561</f>
        <v>-6.5120007064661631E-2</v>
      </c>
      <c r="F2561" s="2">
        <f>'Moving Avg'!D2561</f>
        <v>4.1800000000000006</v>
      </c>
      <c r="G2561" s="2">
        <f>'Moving Avg'!F2561</f>
        <v>4.1530000000000005</v>
      </c>
      <c r="H2561" s="2">
        <f>'Moving Avg'!G2561</f>
        <v>4.0391999999999983</v>
      </c>
      <c r="I2561" s="2">
        <f>'Moving Avg'!H2561</f>
        <v>3.9519000000000002</v>
      </c>
      <c r="J2561" s="6" t="str">
        <f>OBV!F2561</f>
        <v>BULLISH</v>
      </c>
      <c r="K2561" s="6" t="str">
        <f>OBV!G2561</f>
        <v>STRONG</v>
      </c>
      <c r="L2561" s="6" t="str">
        <f>OBV!H2561</f>
        <v>BULLISH DIVERGENCE</v>
      </c>
      <c r="M2561" s="8">
        <f t="shared" si="390"/>
        <v>25</v>
      </c>
      <c r="N2561" s="8">
        <f t="shared" si="391"/>
        <v>45</v>
      </c>
      <c r="O2561" s="8">
        <f t="shared" si="392"/>
        <v>50</v>
      </c>
      <c r="P2561" s="8">
        <f t="shared" si="393"/>
        <v>83</v>
      </c>
      <c r="Q2561" s="9">
        <f t="shared" si="394"/>
        <v>44.45</v>
      </c>
      <c r="R2561" s="9">
        <f t="shared" si="395"/>
        <v>52.25</v>
      </c>
      <c r="S2561" s="9">
        <f t="shared" si="396"/>
        <v>60.35</v>
      </c>
      <c r="T2561" s="9">
        <f t="shared" si="397"/>
        <v>50.75</v>
      </c>
      <c r="U2561" s="8">
        <f t="shared" si="398"/>
        <v>52.35</v>
      </c>
      <c r="V2561" s="8">
        <f t="shared" si="399"/>
        <v>51.95</v>
      </c>
    </row>
    <row r="2562" spans="1:22" ht="13.5" x14ac:dyDescent="0.25">
      <c r="A2562" s="3">
        <f>RSI!A2562</f>
        <v>45733</v>
      </c>
      <c r="B2562" s="2">
        <f>RSI!B2562</f>
        <v>4.3</v>
      </c>
      <c r="C2562" s="2">
        <f>RSI!I2562</f>
        <v>58.929511127592768</v>
      </c>
      <c r="D2562" s="2">
        <f>MACD!E2562</f>
        <v>-6.2425597156334334E-2</v>
      </c>
      <c r="E2562" s="2">
        <f>MACD!F2562</f>
        <v>-6.4581125082996182E-2</v>
      </c>
      <c r="F2562" s="2">
        <f>'Moving Avg'!D2562</f>
        <v>4.1639999999999997</v>
      </c>
      <c r="G2562" s="2">
        <f>'Moving Avg'!F2562</f>
        <v>4.1635000000000009</v>
      </c>
      <c r="H2562" s="2">
        <f>'Moving Avg'!G2562</f>
        <v>4.0463999999999984</v>
      </c>
      <c r="I2562" s="2">
        <f>'Moving Avg'!H2562</f>
        <v>3.9556999999999993</v>
      </c>
      <c r="J2562" s="6" t="str">
        <f>OBV!F2562</f>
        <v>BULLISH</v>
      </c>
      <c r="K2562" s="6" t="str">
        <f>OBV!G2562</f>
        <v>STRONG</v>
      </c>
      <c r="L2562" s="6" t="str">
        <f>OBV!H2562</f>
        <v>BULLISH DIVERGENCE</v>
      </c>
      <c r="M2562" s="8">
        <f t="shared" ref="M2562:M2625" si="400">IF(C2562&lt;30,50, IF(C2562&gt;70, 0, 25))</f>
        <v>25</v>
      </c>
      <c r="N2562" s="8">
        <f t="shared" ref="N2562:N2625" si="401">IF(E2562-D2562&gt;0.02, 100, IF(E2562-D2562&lt;0,0,45))</f>
        <v>0</v>
      </c>
      <c r="O2562" s="8">
        <f t="shared" ref="O2562:O2625" si="402">IF(F2562-I2562&gt;10,100,IF(F2562-I2562&gt;5,75, IF(F2562-I2562&gt;0,50,0)))</f>
        <v>50</v>
      </c>
      <c r="P2562" s="8">
        <f t="shared" ref="P2562:P2625" si="403">IF(L2562="confirmed bullish", 34, IF(L2562="bullish divergence",17, 0))+IF(J2562="bullish",33,IF(J2562="bearish",0,16.5))+IF(K2562="strong",33,IF(K2562="weak",0,16.5))</f>
        <v>83</v>
      </c>
      <c r="Q2562" s="9">
        <f t="shared" si="394"/>
        <v>28.7</v>
      </c>
      <c r="R2562" s="9">
        <f t="shared" si="395"/>
        <v>43.25</v>
      </c>
      <c r="S2562" s="9">
        <f t="shared" si="396"/>
        <v>53.6</v>
      </c>
      <c r="T2562" s="9">
        <f t="shared" si="397"/>
        <v>39.5</v>
      </c>
      <c r="U2562" s="8">
        <f t="shared" si="398"/>
        <v>41.85</v>
      </c>
      <c r="V2562" s="8">
        <f t="shared" si="399"/>
        <v>41.262500000000003</v>
      </c>
    </row>
    <row r="2563" spans="1:22" ht="13.5" x14ac:dyDescent="0.25">
      <c r="A2563" s="3">
        <f>RSI!A2563</f>
        <v>45734</v>
      </c>
      <c r="B2563" s="2">
        <f>RSI!B2563</f>
        <v>4.49</v>
      </c>
      <c r="C2563" s="2">
        <f>RSI!I2563</f>
        <v>66.409672509517634</v>
      </c>
      <c r="D2563" s="2">
        <f>MACD!E2563</f>
        <v>-7.0415307227440493E-2</v>
      </c>
      <c r="E2563" s="2">
        <f>MACD!F2563</f>
        <v>-6.5747961511885056E-2</v>
      </c>
      <c r="F2563" s="2">
        <f>'Moving Avg'!D2563</f>
        <v>4.2240000000000011</v>
      </c>
      <c r="G2563" s="2">
        <f>'Moving Avg'!F2563</f>
        <v>4.1840000000000002</v>
      </c>
      <c r="H2563" s="2">
        <f>'Moving Avg'!G2563</f>
        <v>4.0539999999999985</v>
      </c>
      <c r="I2563" s="2">
        <f>'Moving Avg'!H2563</f>
        <v>3.9604499999999998</v>
      </c>
      <c r="J2563" s="6" t="str">
        <f>OBV!F2563</f>
        <v>BULLISH</v>
      </c>
      <c r="K2563" s="6" t="str">
        <f>OBV!G2563</f>
        <v>STRONG</v>
      </c>
      <c r="L2563" s="6" t="str">
        <f>OBV!H2563</f>
        <v>CONFIRMED BULLISH</v>
      </c>
      <c r="M2563" s="8">
        <f t="shared" si="400"/>
        <v>25</v>
      </c>
      <c r="N2563" s="8">
        <f t="shared" si="401"/>
        <v>45</v>
      </c>
      <c r="O2563" s="8">
        <f t="shared" si="402"/>
        <v>50</v>
      </c>
      <c r="P2563" s="8">
        <f t="shared" si="403"/>
        <v>100</v>
      </c>
      <c r="Q2563" s="9">
        <f t="shared" ref="Q2563:Q2626" si="404">0.35*M2563+N2563*0.35+O2563*0.15+P2563*0.15</f>
        <v>47</v>
      </c>
      <c r="R2563" s="9">
        <f t="shared" ref="R2563:R2626" si="405">M2563*0.2+N2563*0.2+O2563*0.35+P2563*0.25</f>
        <v>56.5</v>
      </c>
      <c r="S2563" s="9">
        <f t="shared" ref="S2563:S2626" si="406">M2563*0.15+N2563*0.15+O2563*0.25+P2563*0.45</f>
        <v>68</v>
      </c>
      <c r="T2563" s="9">
        <f t="shared" ref="T2563:T2626" si="407">0.25*SUM(M2563:P2563)</f>
        <v>55</v>
      </c>
      <c r="U2563" s="8">
        <f t="shared" ref="U2563:U2626" si="408">SUM(Q2563:S2563)/3</f>
        <v>57.166666666666664</v>
      </c>
      <c r="V2563" s="8">
        <f t="shared" ref="V2563:V2626" si="409">SUM(Q2563:T2563)/4</f>
        <v>56.625</v>
      </c>
    </row>
    <row r="2564" spans="1:22" ht="13.5" x14ac:dyDescent="0.25">
      <c r="A2564" s="3">
        <f>RSI!A2564</f>
        <v>45735</v>
      </c>
      <c r="B2564" s="2">
        <f>RSI!B2564</f>
        <v>4.6900000000000004</v>
      </c>
      <c r="C2564" s="2">
        <f>RSI!I2564</f>
        <v>72.158012067896848</v>
      </c>
      <c r="D2564" s="2">
        <f>MACD!E2564</f>
        <v>-6.6299948368877537E-2</v>
      </c>
      <c r="E2564" s="2">
        <f>MACD!F2564</f>
        <v>-6.5858358883283563E-2</v>
      </c>
      <c r="F2564" s="2">
        <f>'Moving Avg'!D2564</f>
        <v>4.3420000000000005</v>
      </c>
      <c r="G2564" s="2">
        <f>'Moving Avg'!F2564</f>
        <v>4.2145000000000001</v>
      </c>
      <c r="H2564" s="2">
        <f>'Moving Avg'!G2564</f>
        <v>4.0687999999999986</v>
      </c>
      <c r="I2564" s="2">
        <f>'Moving Avg'!H2564</f>
        <v>3.9669499999999998</v>
      </c>
      <c r="J2564" s="6" t="str">
        <f>OBV!F2564</f>
        <v>BULLISH</v>
      </c>
      <c r="K2564" s="6" t="str">
        <f>OBV!G2564</f>
        <v>STRONG</v>
      </c>
      <c r="L2564" s="6" t="str">
        <f>OBV!H2564</f>
        <v>CONFIRMED BULLISH</v>
      </c>
      <c r="M2564" s="8">
        <f t="shared" si="400"/>
        <v>0</v>
      </c>
      <c r="N2564" s="8">
        <f t="shared" si="401"/>
        <v>45</v>
      </c>
      <c r="O2564" s="8">
        <f t="shared" si="402"/>
        <v>50</v>
      </c>
      <c r="P2564" s="8">
        <f t="shared" si="403"/>
        <v>100</v>
      </c>
      <c r="Q2564" s="9">
        <f t="shared" si="404"/>
        <v>38.25</v>
      </c>
      <c r="R2564" s="9">
        <f t="shared" si="405"/>
        <v>51.5</v>
      </c>
      <c r="S2564" s="9">
        <f t="shared" si="406"/>
        <v>64.25</v>
      </c>
      <c r="T2564" s="9">
        <f t="shared" si="407"/>
        <v>48.75</v>
      </c>
      <c r="U2564" s="8">
        <f t="shared" si="408"/>
        <v>51.333333333333336</v>
      </c>
      <c r="V2564" s="8">
        <f t="shared" si="409"/>
        <v>50.6875</v>
      </c>
    </row>
    <row r="2565" spans="1:22" ht="13.5" x14ac:dyDescent="0.25">
      <c r="A2565" s="3">
        <f>RSI!A2565</f>
        <v>45737</v>
      </c>
      <c r="B2565" s="2">
        <f>RSI!B2565</f>
        <v>4.9000000000000004</v>
      </c>
      <c r="C2565" s="2">
        <f>RSI!I2565</f>
        <v>76.672167833590365</v>
      </c>
      <c r="D2565" s="2">
        <f>MACD!E2565</f>
        <v>-8.1408428484032846E-2</v>
      </c>
      <c r="E2565" s="2">
        <f>MACD!F2565</f>
        <v>-6.8968372803433431E-2</v>
      </c>
      <c r="F2565" s="2">
        <f>'Moving Avg'!D2565</f>
        <v>4.5</v>
      </c>
      <c r="G2565" s="2">
        <f>'Moving Avg'!F2565</f>
        <v>4.2645</v>
      </c>
      <c r="H2565" s="2">
        <f>'Moving Avg'!G2565</f>
        <v>4.0877999999999988</v>
      </c>
      <c r="I2565" s="2">
        <f>'Moving Avg'!H2565</f>
        <v>3.97525</v>
      </c>
      <c r="J2565" s="6" t="str">
        <f>OBV!F2565</f>
        <v>BULLISH</v>
      </c>
      <c r="K2565" s="6" t="str">
        <f>OBV!G2565</f>
        <v>STRONG</v>
      </c>
      <c r="L2565" s="6" t="str">
        <f>OBV!H2565</f>
        <v>CONFIRMED BULLISH</v>
      </c>
      <c r="M2565" s="8">
        <f t="shared" si="400"/>
        <v>0</v>
      </c>
      <c r="N2565" s="8">
        <f t="shared" si="401"/>
        <v>45</v>
      </c>
      <c r="O2565" s="8">
        <f t="shared" si="402"/>
        <v>50</v>
      </c>
      <c r="P2565" s="8">
        <f t="shared" si="403"/>
        <v>100</v>
      </c>
      <c r="Q2565" s="9">
        <f t="shared" si="404"/>
        <v>38.25</v>
      </c>
      <c r="R2565" s="9">
        <f t="shared" si="405"/>
        <v>51.5</v>
      </c>
      <c r="S2565" s="9">
        <f t="shared" si="406"/>
        <v>64.25</v>
      </c>
      <c r="T2565" s="9">
        <f t="shared" si="407"/>
        <v>48.75</v>
      </c>
      <c r="U2565" s="8">
        <f t="shared" si="408"/>
        <v>51.333333333333336</v>
      </c>
      <c r="V2565" s="8">
        <f t="shared" si="409"/>
        <v>50.6875</v>
      </c>
    </row>
    <row r="2566" spans="1:22" ht="13.5" x14ac:dyDescent="0.25">
      <c r="A2566" s="3">
        <f>RSI!A2566</f>
        <v>45740</v>
      </c>
      <c r="B2566" s="2">
        <f>RSI!B2566</f>
        <v>4.9000000000000004</v>
      </c>
      <c r="C2566" s="2">
        <f>RSI!I2566</f>
        <v>76.672167833590365</v>
      </c>
      <c r="D2566" s="2">
        <f>MACD!E2566</f>
        <v>-9.8243751326573481E-2</v>
      </c>
      <c r="E2566" s="2">
        <f>MACD!F2566</f>
        <v>-7.4823448508061441E-2</v>
      </c>
      <c r="F2566" s="2">
        <f>'Moving Avg'!D2566</f>
        <v>4.6560000000000006</v>
      </c>
      <c r="G2566" s="2">
        <f>'Moving Avg'!F2566</f>
        <v>4.306</v>
      </c>
      <c r="H2566" s="2">
        <f>'Moving Avg'!G2566</f>
        <v>4.1067999999999998</v>
      </c>
      <c r="I2566" s="2">
        <f>'Moving Avg'!H2566</f>
        <v>3.9828499999999991</v>
      </c>
      <c r="J2566" s="6" t="str">
        <f>OBV!F2566</f>
        <v>BULLISH</v>
      </c>
      <c r="K2566" s="6" t="str">
        <f>OBV!G2566</f>
        <v>STRONG</v>
      </c>
      <c r="L2566" s="6" t="str">
        <f>OBV!H2566</f>
        <v>CONFIRMED BULLISH</v>
      </c>
      <c r="M2566" s="8">
        <f t="shared" si="400"/>
        <v>0</v>
      </c>
      <c r="N2566" s="8">
        <f t="shared" si="401"/>
        <v>100</v>
      </c>
      <c r="O2566" s="8">
        <f t="shared" si="402"/>
        <v>50</v>
      </c>
      <c r="P2566" s="8">
        <f t="shared" si="403"/>
        <v>100</v>
      </c>
      <c r="Q2566" s="9">
        <f t="shared" si="404"/>
        <v>57.5</v>
      </c>
      <c r="R2566" s="9">
        <f t="shared" si="405"/>
        <v>62.5</v>
      </c>
      <c r="S2566" s="9">
        <f t="shared" si="406"/>
        <v>72.5</v>
      </c>
      <c r="T2566" s="9">
        <f t="shared" si="407"/>
        <v>62.5</v>
      </c>
      <c r="U2566" s="8">
        <f t="shared" si="408"/>
        <v>64.166666666666671</v>
      </c>
      <c r="V2566" s="8">
        <f t="shared" si="409"/>
        <v>63.75</v>
      </c>
    </row>
    <row r="2567" spans="1:22" ht="13.5" x14ac:dyDescent="0.25">
      <c r="A2567" s="3">
        <f>RSI!A2567</f>
        <v>45741</v>
      </c>
      <c r="B2567" s="2">
        <f>RSI!B2567</f>
        <v>5.0999999999999996</v>
      </c>
      <c r="C2567" s="2">
        <f>RSI!I2567</f>
        <v>80.215289511585254</v>
      </c>
      <c r="D2567" s="2">
        <f>MACD!E2567</f>
        <v>-0.13105497291173585</v>
      </c>
      <c r="E2567" s="2">
        <f>MACD!F2567</f>
        <v>-8.6069753388796327E-2</v>
      </c>
      <c r="F2567" s="2">
        <f>'Moving Avg'!D2567</f>
        <v>4.8159999999999998</v>
      </c>
      <c r="G2567" s="2">
        <f>'Moving Avg'!F2567</f>
        <v>4.3574999999999999</v>
      </c>
      <c r="H2567" s="2">
        <f>'Moving Avg'!G2567</f>
        <v>4.1307999999999989</v>
      </c>
      <c r="I2567" s="2">
        <f>'Moving Avg'!H2567</f>
        <v>3.9910999999999994</v>
      </c>
      <c r="J2567" s="6" t="str">
        <f>OBV!F2567</f>
        <v>BULLISH</v>
      </c>
      <c r="K2567" s="6" t="str">
        <f>OBV!G2567</f>
        <v>STRONG</v>
      </c>
      <c r="L2567" s="6" t="str">
        <f>OBV!H2567</f>
        <v>CONFIRMED BULLISH</v>
      </c>
      <c r="M2567" s="8">
        <f t="shared" si="400"/>
        <v>0</v>
      </c>
      <c r="N2567" s="8">
        <f t="shared" si="401"/>
        <v>100</v>
      </c>
      <c r="O2567" s="8">
        <f t="shared" si="402"/>
        <v>50</v>
      </c>
      <c r="P2567" s="8">
        <f t="shared" si="403"/>
        <v>100</v>
      </c>
      <c r="Q2567" s="9">
        <f t="shared" si="404"/>
        <v>57.5</v>
      </c>
      <c r="R2567" s="9">
        <f t="shared" si="405"/>
        <v>62.5</v>
      </c>
      <c r="S2567" s="9">
        <f t="shared" si="406"/>
        <v>72.5</v>
      </c>
      <c r="T2567" s="9">
        <f t="shared" si="407"/>
        <v>62.5</v>
      </c>
      <c r="U2567" s="8">
        <f t="shared" si="408"/>
        <v>64.166666666666671</v>
      </c>
      <c r="V2567" s="8">
        <f t="shared" si="409"/>
        <v>63.75</v>
      </c>
    </row>
    <row r="2568" spans="1:22" ht="13.5" x14ac:dyDescent="0.25">
      <c r="A2568" s="3">
        <f>RSI!A2568</f>
        <v>45742</v>
      </c>
      <c r="B2568" s="2">
        <f>RSI!B2568</f>
        <v>5.0999999999999996</v>
      </c>
      <c r="C2568" s="2">
        <f>RSI!I2568</f>
        <v>80.215289511585254</v>
      </c>
      <c r="D2568" s="2">
        <f>MACD!E2568</f>
        <v>-0.19270416392106071</v>
      </c>
      <c r="E2568" s="2">
        <f>MACD!F2568</f>
        <v>-0.10739663549524922</v>
      </c>
      <c r="F2568" s="2">
        <f>'Moving Avg'!D2568</f>
        <v>4.9379999999999997</v>
      </c>
      <c r="G2568" s="2">
        <f>'Moving Avg'!F2568</f>
        <v>4.4089999999999998</v>
      </c>
      <c r="H2568" s="2">
        <f>'Moving Avg'!G2568</f>
        <v>4.1547999999999989</v>
      </c>
      <c r="I2568" s="2">
        <f>'Moving Avg'!H2568</f>
        <v>3.9993500000000002</v>
      </c>
      <c r="J2568" s="6" t="str">
        <f>OBV!F2568</f>
        <v>BULLISH</v>
      </c>
      <c r="K2568" s="6" t="str">
        <f>OBV!G2568</f>
        <v>STRONG</v>
      </c>
      <c r="L2568" s="6" t="str">
        <f>OBV!H2568</f>
        <v>CONFIRMED BULLISH</v>
      </c>
      <c r="M2568" s="8">
        <f t="shared" si="400"/>
        <v>0</v>
      </c>
      <c r="N2568" s="8">
        <f t="shared" si="401"/>
        <v>100</v>
      </c>
      <c r="O2568" s="8">
        <f t="shared" si="402"/>
        <v>50</v>
      </c>
      <c r="P2568" s="8">
        <f t="shared" si="403"/>
        <v>100</v>
      </c>
      <c r="Q2568" s="9">
        <f t="shared" si="404"/>
        <v>57.5</v>
      </c>
      <c r="R2568" s="9">
        <f t="shared" si="405"/>
        <v>62.5</v>
      </c>
      <c r="S2568" s="9">
        <f t="shared" si="406"/>
        <v>72.5</v>
      </c>
      <c r="T2568" s="9">
        <f t="shared" si="407"/>
        <v>62.5</v>
      </c>
      <c r="U2568" s="8">
        <f t="shared" si="408"/>
        <v>64.166666666666671</v>
      </c>
      <c r="V2568" s="8">
        <f t="shared" si="409"/>
        <v>63.75</v>
      </c>
    </row>
    <row r="2569" spans="1:22" ht="13.5" x14ac:dyDescent="0.25">
      <c r="A2569" s="3">
        <f>RSI!A2569</f>
        <v>45743</v>
      </c>
      <c r="B2569" s="2">
        <f>RSI!B2569</f>
        <v>5.1100000000000003</v>
      </c>
      <c r="C2569" s="2">
        <f>RSI!I2569</f>
        <v>80.388021378626377</v>
      </c>
      <c r="D2569" s="2">
        <f>MACD!E2569</f>
        <v>-0.26376601825690127</v>
      </c>
      <c r="E2569" s="2">
        <f>MACD!F2569</f>
        <v>-0.13867051204757963</v>
      </c>
      <c r="F2569" s="2">
        <f>'Moving Avg'!D2569</f>
        <v>5.0220000000000002</v>
      </c>
      <c r="G2569" s="2">
        <f>'Moving Avg'!F2569</f>
        <v>4.4610000000000003</v>
      </c>
      <c r="H2569" s="2">
        <f>'Moving Avg'!G2569</f>
        <v>4.1789999999999994</v>
      </c>
      <c r="I2569" s="2">
        <f>'Moving Avg'!H2569</f>
        <v>4.0081499999999997</v>
      </c>
      <c r="J2569" s="6" t="str">
        <f>OBV!F2569</f>
        <v>BULLISH</v>
      </c>
      <c r="K2569" s="6" t="str">
        <f>OBV!G2569</f>
        <v>STRONG</v>
      </c>
      <c r="L2569" s="6" t="str">
        <f>OBV!H2569</f>
        <v>CONFIRMED BULLISH</v>
      </c>
      <c r="M2569" s="8">
        <f t="shared" si="400"/>
        <v>0</v>
      </c>
      <c r="N2569" s="8">
        <f t="shared" si="401"/>
        <v>100</v>
      </c>
      <c r="O2569" s="8">
        <f t="shared" si="402"/>
        <v>50</v>
      </c>
      <c r="P2569" s="8">
        <f t="shared" si="403"/>
        <v>100</v>
      </c>
      <c r="Q2569" s="9">
        <f t="shared" si="404"/>
        <v>57.5</v>
      </c>
      <c r="R2569" s="9">
        <f t="shared" si="405"/>
        <v>62.5</v>
      </c>
      <c r="S2569" s="9">
        <f t="shared" si="406"/>
        <v>72.5</v>
      </c>
      <c r="T2569" s="9">
        <f t="shared" si="407"/>
        <v>62.5</v>
      </c>
      <c r="U2569" s="8">
        <f t="shared" si="408"/>
        <v>64.166666666666671</v>
      </c>
      <c r="V2569" s="8">
        <f t="shared" si="409"/>
        <v>63.75</v>
      </c>
    </row>
    <row r="2570" spans="1:22" ht="13.5" x14ac:dyDescent="0.25">
      <c r="A2570" s="3">
        <f>RSI!A2570</f>
        <v>45744</v>
      </c>
      <c r="B2570" s="2">
        <f>RSI!B2570</f>
        <v>5.12</v>
      </c>
      <c r="C2570" s="2">
        <f>RSI!I2570</f>
        <v>80.570698699744469</v>
      </c>
      <c r="D2570" s="2">
        <f>MACD!E2570</f>
        <v>-0.32714763042023165</v>
      </c>
      <c r="E2570" s="2">
        <f>MACD!F2570</f>
        <v>-0.17636593572211004</v>
      </c>
      <c r="F2570" s="2">
        <f>'Moving Avg'!D2570</f>
        <v>5.0660000000000007</v>
      </c>
      <c r="G2570" s="2">
        <f>'Moving Avg'!F2570</f>
        <v>4.5134999999999996</v>
      </c>
      <c r="H2570" s="2">
        <f>'Moving Avg'!G2570</f>
        <v>4.2033999999999994</v>
      </c>
      <c r="I2570" s="2">
        <f>'Moving Avg'!H2570</f>
        <v>4.0169999999999995</v>
      </c>
      <c r="J2570" s="6" t="str">
        <f>OBV!F2570</f>
        <v>BULLISH</v>
      </c>
      <c r="K2570" s="6" t="str">
        <f>OBV!G2570</f>
        <v>STRONG</v>
      </c>
      <c r="L2570" s="6" t="str">
        <f>OBV!H2570</f>
        <v>CONFIRMED BULLISH</v>
      </c>
      <c r="M2570" s="8">
        <f t="shared" si="400"/>
        <v>0</v>
      </c>
      <c r="N2570" s="8">
        <f t="shared" si="401"/>
        <v>100</v>
      </c>
      <c r="O2570" s="8">
        <f t="shared" si="402"/>
        <v>50</v>
      </c>
      <c r="P2570" s="8">
        <f t="shared" si="403"/>
        <v>100</v>
      </c>
      <c r="Q2570" s="9">
        <f t="shared" si="404"/>
        <v>57.5</v>
      </c>
      <c r="R2570" s="9">
        <f t="shared" si="405"/>
        <v>62.5</v>
      </c>
      <c r="S2570" s="9">
        <f t="shared" si="406"/>
        <v>72.5</v>
      </c>
      <c r="T2570" s="9">
        <f t="shared" si="407"/>
        <v>62.5</v>
      </c>
      <c r="U2570" s="8">
        <f t="shared" si="408"/>
        <v>64.166666666666671</v>
      </c>
      <c r="V2570" s="8">
        <f t="shared" si="409"/>
        <v>63.75</v>
      </c>
    </row>
    <row r="2571" spans="1:22" ht="13.5" x14ac:dyDescent="0.25">
      <c r="A2571" s="3">
        <f>RSI!A2571</f>
        <v>45749</v>
      </c>
      <c r="B2571" s="2">
        <f>RSI!B2571</f>
        <v>5.16</v>
      </c>
      <c r="C2571" s="2">
        <f>RSI!I2571</f>
        <v>81.320212824540988</v>
      </c>
      <c r="D2571" s="2">
        <f>MACD!E2571</f>
        <v>-0.38601188347788007</v>
      </c>
      <c r="E2571" s="2">
        <f>MACD!F2571</f>
        <v>-0.21829512527326406</v>
      </c>
      <c r="F2571" s="2">
        <f>'Moving Avg'!D2571</f>
        <v>5.1180000000000003</v>
      </c>
      <c r="G2571" s="2">
        <f>'Moving Avg'!F2571</f>
        <v>4.5679999999999996</v>
      </c>
      <c r="H2571" s="2">
        <f>'Moving Avg'!G2571</f>
        <v>4.2319999999999993</v>
      </c>
      <c r="I2571" s="2">
        <f>'Moving Avg'!H2571</f>
        <v>4.0258000000000003</v>
      </c>
      <c r="J2571" s="6" t="str">
        <f>OBV!F2571</f>
        <v>BULLISH</v>
      </c>
      <c r="K2571" s="6" t="str">
        <f>OBV!G2571</f>
        <v>STRONG</v>
      </c>
      <c r="L2571" s="6" t="str">
        <f>OBV!H2571</f>
        <v>CONFIRMED BULLISH</v>
      </c>
      <c r="M2571" s="8">
        <f t="shared" si="400"/>
        <v>0</v>
      </c>
      <c r="N2571" s="8">
        <f t="shared" si="401"/>
        <v>100</v>
      </c>
      <c r="O2571" s="8">
        <f t="shared" si="402"/>
        <v>50</v>
      </c>
      <c r="P2571" s="8">
        <f t="shared" si="403"/>
        <v>100</v>
      </c>
      <c r="Q2571" s="9">
        <f t="shared" si="404"/>
        <v>57.5</v>
      </c>
      <c r="R2571" s="9">
        <f t="shared" si="405"/>
        <v>62.5</v>
      </c>
      <c r="S2571" s="9">
        <f t="shared" si="406"/>
        <v>72.5</v>
      </c>
      <c r="T2571" s="9">
        <f t="shared" si="407"/>
        <v>62.5</v>
      </c>
      <c r="U2571" s="8">
        <f t="shared" si="408"/>
        <v>64.166666666666671</v>
      </c>
      <c r="V2571" s="8">
        <f t="shared" si="409"/>
        <v>63.75</v>
      </c>
    </row>
    <row r="2572" spans="1:22" ht="13.5" x14ac:dyDescent="0.25">
      <c r="A2572" s="3">
        <f>RSI!A2572</f>
        <v>45750</v>
      </c>
      <c r="B2572" s="2">
        <f>RSI!B2572</f>
        <v>5.2</v>
      </c>
      <c r="C2572" s="2">
        <f>RSI!I2572</f>
        <v>82.065290693442009</v>
      </c>
      <c r="D2572" s="2">
        <f>MACD!E2572</f>
        <v>-0.41485411156033614</v>
      </c>
      <c r="E2572" s="2">
        <f>MACD!F2572</f>
        <v>-0.25760692253067852</v>
      </c>
      <c r="F2572" s="2">
        <f>'Moving Avg'!D2572</f>
        <v>5.1379999999999999</v>
      </c>
      <c r="G2572" s="2">
        <f>'Moving Avg'!F2572</f>
        <v>4.615499999999999</v>
      </c>
      <c r="H2572" s="2">
        <f>'Moving Avg'!G2572</f>
        <v>4.2614000000000001</v>
      </c>
      <c r="I2572" s="2">
        <f>'Moving Avg'!H2572</f>
        <v>4.0348000000000006</v>
      </c>
      <c r="J2572" s="6" t="str">
        <f>OBV!F2572</f>
        <v>BULLISH</v>
      </c>
      <c r="K2572" s="6" t="str">
        <f>OBV!G2572</f>
        <v>STRONG</v>
      </c>
      <c r="L2572" s="6" t="str">
        <f>OBV!H2572</f>
        <v>CONFIRMED BULLISH</v>
      </c>
      <c r="M2572" s="8">
        <f t="shared" si="400"/>
        <v>0</v>
      </c>
      <c r="N2572" s="8">
        <f t="shared" si="401"/>
        <v>100</v>
      </c>
      <c r="O2572" s="8">
        <f t="shared" si="402"/>
        <v>50</v>
      </c>
      <c r="P2572" s="8">
        <f t="shared" si="403"/>
        <v>100</v>
      </c>
      <c r="Q2572" s="9">
        <f t="shared" si="404"/>
        <v>57.5</v>
      </c>
      <c r="R2572" s="9">
        <f t="shared" si="405"/>
        <v>62.5</v>
      </c>
      <c r="S2572" s="9">
        <f t="shared" si="406"/>
        <v>72.5</v>
      </c>
      <c r="T2572" s="9">
        <f t="shared" si="407"/>
        <v>62.5</v>
      </c>
      <c r="U2572" s="8">
        <f t="shared" si="408"/>
        <v>64.166666666666671</v>
      </c>
      <c r="V2572" s="8">
        <f t="shared" si="409"/>
        <v>63.75</v>
      </c>
    </row>
    <row r="2573" spans="1:22" ht="13.5" x14ac:dyDescent="0.25">
      <c r="A2573" s="3">
        <f>RSI!A2573</f>
        <v>45751</v>
      </c>
      <c r="B2573" s="2">
        <f>RSI!B2573</f>
        <v>5.2</v>
      </c>
      <c r="C2573" s="2">
        <f>RSI!I2573</f>
        <v>82.065290693442009</v>
      </c>
      <c r="D2573" s="2">
        <f>MACD!E2573</f>
        <v>-0.41374925764704251</v>
      </c>
      <c r="E2573" s="2">
        <f>MACD!F2573</f>
        <v>-0.28883538955395133</v>
      </c>
      <c r="F2573" s="2">
        <f>'Moving Avg'!D2573</f>
        <v>5.1579999999999995</v>
      </c>
      <c r="G2573" s="2">
        <f>'Moving Avg'!F2573</f>
        <v>4.6654999999999998</v>
      </c>
      <c r="H2573" s="2">
        <f>'Moving Avg'!G2573</f>
        <v>4.2907999999999991</v>
      </c>
      <c r="I2573" s="2">
        <f>'Moving Avg'!H2573</f>
        <v>4.0438000000000009</v>
      </c>
      <c r="J2573" s="6" t="str">
        <f>OBV!F2573</f>
        <v>BULLISH</v>
      </c>
      <c r="K2573" s="6" t="str">
        <f>OBV!G2573</f>
        <v>STRONG</v>
      </c>
      <c r="L2573" s="6" t="str">
        <f>OBV!H2573</f>
        <v>CONFIRMED BULLISH</v>
      </c>
      <c r="M2573" s="8">
        <f t="shared" si="400"/>
        <v>0</v>
      </c>
      <c r="N2573" s="8">
        <f t="shared" si="401"/>
        <v>100</v>
      </c>
      <c r="O2573" s="8">
        <f t="shared" si="402"/>
        <v>50</v>
      </c>
      <c r="P2573" s="8">
        <f t="shared" si="403"/>
        <v>100</v>
      </c>
      <c r="Q2573" s="9">
        <f t="shared" si="404"/>
        <v>57.5</v>
      </c>
      <c r="R2573" s="9">
        <f t="shared" si="405"/>
        <v>62.5</v>
      </c>
      <c r="S2573" s="9">
        <f t="shared" si="406"/>
        <v>72.5</v>
      </c>
      <c r="T2573" s="9">
        <f t="shared" si="407"/>
        <v>62.5</v>
      </c>
      <c r="U2573" s="8">
        <f t="shared" si="408"/>
        <v>64.166666666666671</v>
      </c>
      <c r="V2573" s="8">
        <f t="shared" si="409"/>
        <v>63.75</v>
      </c>
    </row>
    <row r="2574" spans="1:22" ht="13.5" x14ac:dyDescent="0.25">
      <c r="A2574" s="3">
        <f>RSI!A2574</f>
        <v>45754</v>
      </c>
      <c r="B2574" s="2">
        <f>RSI!B2574</f>
        <v>5.22</v>
      </c>
      <c r="C2574" s="2">
        <f>RSI!I2574</f>
        <v>82.470736470211335</v>
      </c>
      <c r="D2574" s="2">
        <f>MACD!E2574</f>
        <v>-0.38697195890988034</v>
      </c>
      <c r="E2574" s="2">
        <f>MACD!F2574</f>
        <v>-0.30846270342513715</v>
      </c>
      <c r="F2574" s="2">
        <f>'Moving Avg'!D2574</f>
        <v>5.18</v>
      </c>
      <c r="G2574" s="2">
        <f>'Moving Avg'!F2574</f>
        <v>4.7075000000000005</v>
      </c>
      <c r="H2574" s="2">
        <f>'Moving Avg'!G2574</f>
        <v>4.3201999999999998</v>
      </c>
      <c r="I2574" s="2">
        <f>'Moving Avg'!H2574</f>
        <v>4.0524000000000013</v>
      </c>
      <c r="J2574" s="6" t="str">
        <f>OBV!F2574</f>
        <v>BULLISH</v>
      </c>
      <c r="K2574" s="6" t="str">
        <f>OBV!G2574</f>
        <v>STRONG</v>
      </c>
      <c r="L2574" s="6" t="str">
        <f>OBV!H2574</f>
        <v>CONFIRMED BULLISH</v>
      </c>
      <c r="M2574" s="8">
        <f t="shared" si="400"/>
        <v>0</v>
      </c>
      <c r="N2574" s="8">
        <f t="shared" si="401"/>
        <v>100</v>
      </c>
      <c r="O2574" s="8">
        <f t="shared" si="402"/>
        <v>50</v>
      </c>
      <c r="P2574" s="8">
        <f t="shared" si="403"/>
        <v>100</v>
      </c>
      <c r="Q2574" s="9">
        <f t="shared" si="404"/>
        <v>57.5</v>
      </c>
      <c r="R2574" s="9">
        <f t="shared" si="405"/>
        <v>62.5</v>
      </c>
      <c r="S2574" s="9">
        <f t="shared" si="406"/>
        <v>72.5</v>
      </c>
      <c r="T2574" s="9">
        <f t="shared" si="407"/>
        <v>62.5</v>
      </c>
      <c r="U2574" s="8">
        <f t="shared" si="408"/>
        <v>64.166666666666671</v>
      </c>
      <c r="V2574" s="8">
        <f t="shared" si="409"/>
        <v>63.75</v>
      </c>
    </row>
    <row r="2575" spans="1:22" ht="13.5" x14ac:dyDescent="0.25">
      <c r="A2575" s="3">
        <f>RSI!A2575</f>
        <v>45755</v>
      </c>
      <c r="B2575" s="2">
        <f>RSI!B2575</f>
        <v>5.23</v>
      </c>
      <c r="C2575" s="2">
        <f>RSI!I2575</f>
        <v>82.681551758631983</v>
      </c>
      <c r="D2575" s="2">
        <f>MACD!E2575</f>
        <v>-0.33605559142167696</v>
      </c>
      <c r="E2575" s="2">
        <f>MACD!F2575</f>
        <v>-0.31398128102444511</v>
      </c>
      <c r="F2575" s="2">
        <f>'Moving Avg'!D2575</f>
        <v>5.202</v>
      </c>
      <c r="G2575" s="2">
        <f>'Moving Avg'!F2575</f>
        <v>4.75</v>
      </c>
      <c r="H2575" s="2">
        <f>'Moving Avg'!G2575</f>
        <v>4.3497999999999992</v>
      </c>
      <c r="I2575" s="2">
        <f>'Moving Avg'!H2575</f>
        <v>4.0610500000000016</v>
      </c>
      <c r="J2575" s="6" t="str">
        <f>OBV!F2575</f>
        <v>BULLISH</v>
      </c>
      <c r="K2575" s="6" t="str">
        <f>OBV!G2575</f>
        <v>STRONG</v>
      </c>
      <c r="L2575" s="6" t="str">
        <f>OBV!H2575</f>
        <v>CONFIRMED BULLISH</v>
      </c>
      <c r="M2575" s="8">
        <f t="shared" si="400"/>
        <v>0</v>
      </c>
      <c r="N2575" s="8">
        <f t="shared" si="401"/>
        <v>100</v>
      </c>
      <c r="O2575" s="8">
        <f t="shared" si="402"/>
        <v>50</v>
      </c>
      <c r="P2575" s="8">
        <f t="shared" si="403"/>
        <v>100</v>
      </c>
      <c r="Q2575" s="9">
        <f t="shared" si="404"/>
        <v>57.5</v>
      </c>
      <c r="R2575" s="9">
        <f t="shared" si="405"/>
        <v>62.5</v>
      </c>
      <c r="S2575" s="9">
        <f t="shared" si="406"/>
        <v>72.5</v>
      </c>
      <c r="T2575" s="9">
        <f t="shared" si="407"/>
        <v>62.5</v>
      </c>
      <c r="U2575" s="8">
        <f t="shared" si="408"/>
        <v>64.166666666666671</v>
      </c>
      <c r="V2575" s="8">
        <f t="shared" si="409"/>
        <v>63.75</v>
      </c>
    </row>
    <row r="2576" spans="1:22" ht="13.5" x14ac:dyDescent="0.25">
      <c r="A2576" s="3">
        <f>RSI!A2576</f>
        <v>45757</v>
      </c>
      <c r="B2576" s="2">
        <f>RSI!B2576</f>
        <v>5.41</v>
      </c>
      <c r="C2576" s="2">
        <f>RSI!I2576</f>
        <v>85.955683984110294</v>
      </c>
      <c r="D2576" s="2">
        <f>MACD!E2576</f>
        <v>-0.30942817425659808</v>
      </c>
      <c r="E2576" s="2">
        <f>MACD!F2576</f>
        <v>-0.31307065967087577</v>
      </c>
      <c r="F2576" s="2">
        <f>'Moving Avg'!D2576</f>
        <v>5.2520000000000007</v>
      </c>
      <c r="G2576" s="2">
        <f>'Moving Avg'!F2576</f>
        <v>4.8014999999999999</v>
      </c>
      <c r="H2576" s="2">
        <f>'Moving Avg'!G2576</f>
        <v>4.3819999999999997</v>
      </c>
      <c r="I2576" s="2">
        <f>'Moving Avg'!H2576</f>
        <v>4.0703500000000012</v>
      </c>
      <c r="J2576" s="6" t="str">
        <f>OBV!F2576</f>
        <v>BULLISH</v>
      </c>
      <c r="K2576" s="6" t="str">
        <f>OBV!G2576</f>
        <v>STRONG</v>
      </c>
      <c r="L2576" s="6" t="str">
        <f>OBV!H2576</f>
        <v>CONFIRMED BULLISH</v>
      </c>
      <c r="M2576" s="8">
        <f t="shared" si="400"/>
        <v>0</v>
      </c>
      <c r="N2576" s="8">
        <f t="shared" si="401"/>
        <v>0</v>
      </c>
      <c r="O2576" s="8">
        <f t="shared" si="402"/>
        <v>50</v>
      </c>
      <c r="P2576" s="8">
        <f t="shared" si="403"/>
        <v>100</v>
      </c>
      <c r="Q2576" s="9">
        <f t="shared" si="404"/>
        <v>22.5</v>
      </c>
      <c r="R2576" s="9">
        <f t="shared" si="405"/>
        <v>42.5</v>
      </c>
      <c r="S2576" s="9">
        <f t="shared" si="406"/>
        <v>57.5</v>
      </c>
      <c r="T2576" s="9">
        <f t="shared" si="407"/>
        <v>37.5</v>
      </c>
      <c r="U2576" s="8">
        <f t="shared" si="408"/>
        <v>40.833333333333336</v>
      </c>
      <c r="V2576" s="8">
        <f t="shared" si="409"/>
        <v>40</v>
      </c>
    </row>
    <row r="2577" spans="1:22" ht="13.5" x14ac:dyDescent="0.25">
      <c r="A2577" s="3">
        <f>RSI!A2577</f>
        <v>45758</v>
      </c>
      <c r="B2577" s="2">
        <f>RSI!B2577</f>
        <v>5.41</v>
      </c>
      <c r="C2577" s="2">
        <f>RSI!I2577</f>
        <v>85.955683984110294</v>
      </c>
      <c r="D2577" s="2">
        <f>MACD!E2577</f>
        <v>-0.26008272577391178</v>
      </c>
      <c r="E2577" s="2">
        <f>MACD!F2577</f>
        <v>-0.30247307289148301</v>
      </c>
      <c r="F2577" s="2">
        <f>'Moving Avg'!D2577</f>
        <v>5.2940000000000005</v>
      </c>
      <c r="G2577" s="2">
        <f>'Moving Avg'!F2577</f>
        <v>4.8529999999999998</v>
      </c>
      <c r="H2577" s="2">
        <f>'Moving Avg'!G2577</f>
        <v>4.4141999999999992</v>
      </c>
      <c r="I2577" s="2">
        <f>'Moving Avg'!H2577</f>
        <v>4.0791500000000021</v>
      </c>
      <c r="J2577" s="6" t="str">
        <f>OBV!F2577</f>
        <v>BULLISH</v>
      </c>
      <c r="K2577" s="6" t="str">
        <f>OBV!G2577</f>
        <v>STRONG</v>
      </c>
      <c r="L2577" s="6" t="str">
        <f>OBV!H2577</f>
        <v>CONFIRMED BULLISH</v>
      </c>
      <c r="M2577" s="8">
        <f t="shared" si="400"/>
        <v>0</v>
      </c>
      <c r="N2577" s="8">
        <f t="shared" si="401"/>
        <v>0</v>
      </c>
      <c r="O2577" s="8">
        <f t="shared" si="402"/>
        <v>50</v>
      </c>
      <c r="P2577" s="8">
        <f t="shared" si="403"/>
        <v>100</v>
      </c>
      <c r="Q2577" s="9">
        <f t="shared" si="404"/>
        <v>22.5</v>
      </c>
      <c r="R2577" s="9">
        <f t="shared" si="405"/>
        <v>42.5</v>
      </c>
      <c r="S2577" s="9">
        <f t="shared" si="406"/>
        <v>57.5</v>
      </c>
      <c r="T2577" s="9">
        <f t="shared" si="407"/>
        <v>37.5</v>
      </c>
      <c r="U2577" s="8">
        <f t="shared" si="408"/>
        <v>40.833333333333336</v>
      </c>
      <c r="V2577" s="8">
        <f t="shared" si="409"/>
        <v>40</v>
      </c>
    </row>
    <row r="2578" spans="1:22" ht="13.5" x14ac:dyDescent="0.25">
      <c r="A2578" s="3">
        <f>RSI!A2578</f>
        <v>45761</v>
      </c>
      <c r="B2578" s="2">
        <f>RSI!B2578</f>
        <v>5.41</v>
      </c>
      <c r="C2578" s="2">
        <f>RSI!I2578</f>
        <v>85.955683984110294</v>
      </c>
      <c r="D2578" s="2">
        <f>MACD!E2578</f>
        <v>-0.22199061968891343</v>
      </c>
      <c r="E2578" s="2">
        <f>MACD!F2578</f>
        <v>-0.28637658225096913</v>
      </c>
      <c r="F2578" s="2">
        <f>'Moving Avg'!D2578</f>
        <v>5.3360000000000003</v>
      </c>
      <c r="G2578" s="2">
        <f>'Moving Avg'!F2578</f>
        <v>4.9139999999999997</v>
      </c>
      <c r="H2578" s="2">
        <f>'Moving Avg'!G2578</f>
        <v>4.4461999999999993</v>
      </c>
      <c r="I2578" s="2">
        <f>'Moving Avg'!H2578</f>
        <v>4.088700000000002</v>
      </c>
      <c r="J2578" s="6" t="str">
        <f>OBV!F2578</f>
        <v>BULLISH</v>
      </c>
      <c r="K2578" s="6" t="str">
        <f>OBV!G2578</f>
        <v>STRONG</v>
      </c>
      <c r="L2578" s="6" t="str">
        <f>OBV!H2578</f>
        <v>CONFIRMED BULLISH</v>
      </c>
      <c r="M2578" s="8">
        <f t="shared" si="400"/>
        <v>0</v>
      </c>
      <c r="N2578" s="8">
        <f t="shared" si="401"/>
        <v>0</v>
      </c>
      <c r="O2578" s="8">
        <f t="shared" si="402"/>
        <v>50</v>
      </c>
      <c r="P2578" s="8">
        <f t="shared" si="403"/>
        <v>100</v>
      </c>
      <c r="Q2578" s="9">
        <f t="shared" si="404"/>
        <v>22.5</v>
      </c>
      <c r="R2578" s="9">
        <f t="shared" si="405"/>
        <v>42.5</v>
      </c>
      <c r="S2578" s="9">
        <f t="shared" si="406"/>
        <v>57.5</v>
      </c>
      <c r="T2578" s="9">
        <f t="shared" si="407"/>
        <v>37.5</v>
      </c>
      <c r="U2578" s="8">
        <f t="shared" si="408"/>
        <v>40.833333333333336</v>
      </c>
      <c r="V2578" s="8">
        <f t="shared" si="409"/>
        <v>40</v>
      </c>
    </row>
    <row r="2579" spans="1:22" ht="13.5" x14ac:dyDescent="0.25">
      <c r="A2579" s="3">
        <f>RSI!A2579</f>
        <v>45762</v>
      </c>
      <c r="B2579" s="2">
        <f>RSI!B2579</f>
        <v>5.4</v>
      </c>
      <c r="C2579" s="2">
        <f>RSI!I2579</f>
        <v>84.842714293432834</v>
      </c>
      <c r="D2579" s="2">
        <f>MACD!E2579</f>
        <v>-0.19087013065150593</v>
      </c>
      <c r="E2579" s="2">
        <f>MACD!F2579</f>
        <v>-0.26727529193107646</v>
      </c>
      <c r="F2579" s="2">
        <f>'Moving Avg'!D2579</f>
        <v>5.3719999999999999</v>
      </c>
      <c r="G2579" s="2">
        <f>'Moving Avg'!F2579</f>
        <v>4.979000000000001</v>
      </c>
      <c r="H2579" s="2">
        <f>'Moving Avg'!G2579</f>
        <v>4.4761999999999986</v>
      </c>
      <c r="I2579" s="2">
        <f>'Moving Avg'!H2579</f>
        <v>4.0982000000000021</v>
      </c>
      <c r="J2579" s="6" t="str">
        <f>OBV!F2579</f>
        <v>BULLISH</v>
      </c>
      <c r="K2579" s="6" t="str">
        <f>OBV!G2579</f>
        <v>NEUTRAL</v>
      </c>
      <c r="L2579" s="6" t="str">
        <f>OBV!H2579</f>
        <v>CONFIRMED BULLISH</v>
      </c>
      <c r="M2579" s="8">
        <f t="shared" si="400"/>
        <v>0</v>
      </c>
      <c r="N2579" s="8">
        <f t="shared" si="401"/>
        <v>0</v>
      </c>
      <c r="O2579" s="8">
        <f t="shared" si="402"/>
        <v>50</v>
      </c>
      <c r="P2579" s="8">
        <f t="shared" si="403"/>
        <v>83.5</v>
      </c>
      <c r="Q2579" s="9">
        <f t="shared" si="404"/>
        <v>20.024999999999999</v>
      </c>
      <c r="R2579" s="9">
        <f t="shared" si="405"/>
        <v>38.375</v>
      </c>
      <c r="S2579" s="9">
        <f t="shared" si="406"/>
        <v>50.075000000000003</v>
      </c>
      <c r="T2579" s="9">
        <f t="shared" si="407"/>
        <v>33.375</v>
      </c>
      <c r="U2579" s="8">
        <f t="shared" si="408"/>
        <v>36.158333333333331</v>
      </c>
      <c r="V2579" s="8">
        <f t="shared" si="409"/>
        <v>35.462499999999999</v>
      </c>
    </row>
    <row r="2580" spans="1:22" ht="13.5" x14ac:dyDescent="0.25">
      <c r="A2580" s="3">
        <f>RSI!A2580</f>
        <v>45763</v>
      </c>
      <c r="B2580" s="2">
        <f>RSI!B2580</f>
        <v>5.16</v>
      </c>
      <c r="C2580" s="2">
        <f>RSI!I2580</f>
        <v>63.568753389134301</v>
      </c>
      <c r="D2580" s="2">
        <f>MACD!E2580</f>
        <v>-0.14830142692531556</v>
      </c>
      <c r="E2580" s="2">
        <f>MACD!F2580</f>
        <v>-0.24348051892992428</v>
      </c>
      <c r="F2580" s="2">
        <f>'Moving Avg'!D2580</f>
        <v>5.3580000000000005</v>
      </c>
      <c r="G2580" s="2">
        <f>'Moving Avg'!F2580</f>
        <v>5.0314999999999994</v>
      </c>
      <c r="H2580" s="2">
        <f>'Moving Avg'!G2580</f>
        <v>4.4979999999999993</v>
      </c>
      <c r="I2580" s="2">
        <f>'Moving Avg'!H2580</f>
        <v>4.107000000000002</v>
      </c>
      <c r="J2580" s="6" t="str">
        <f>OBV!F2580</f>
        <v>BEARISH</v>
      </c>
      <c r="K2580" s="6" t="str">
        <f>OBV!G2580</f>
        <v>NEUTRAL</v>
      </c>
      <c r="L2580" s="6" t="str">
        <f>OBV!H2580</f>
        <v>CONFIRMED BEARISH</v>
      </c>
      <c r="M2580" s="8">
        <f t="shared" si="400"/>
        <v>25</v>
      </c>
      <c r="N2580" s="8">
        <f t="shared" si="401"/>
        <v>0</v>
      </c>
      <c r="O2580" s="8">
        <f t="shared" si="402"/>
        <v>50</v>
      </c>
      <c r="P2580" s="8">
        <f t="shared" si="403"/>
        <v>16.5</v>
      </c>
      <c r="Q2580" s="9">
        <f t="shared" si="404"/>
        <v>18.725000000000001</v>
      </c>
      <c r="R2580" s="9">
        <f t="shared" si="405"/>
        <v>26.625</v>
      </c>
      <c r="S2580" s="9">
        <f t="shared" si="406"/>
        <v>23.675000000000001</v>
      </c>
      <c r="T2580" s="9">
        <f t="shared" si="407"/>
        <v>22.875</v>
      </c>
      <c r="U2580" s="8">
        <f t="shared" si="408"/>
        <v>23.008333333333336</v>
      </c>
      <c r="V2580" s="8">
        <f t="shared" si="409"/>
        <v>22.975000000000001</v>
      </c>
    </row>
    <row r="2581" spans="1:22" ht="13.5" x14ac:dyDescent="0.25">
      <c r="A2581" s="3">
        <f>RSI!A2581</f>
        <v>45764</v>
      </c>
      <c r="B2581" s="2">
        <f>RSI!B2581</f>
        <v>5.0199999999999996</v>
      </c>
      <c r="C2581" s="2">
        <f>RSI!I2581</f>
        <v>54.918067779140422</v>
      </c>
      <c r="D2581" s="2">
        <f>MACD!E2581</f>
        <v>-9.7191457602227693E-2</v>
      </c>
      <c r="E2581" s="2">
        <f>MACD!F2581</f>
        <v>-0.21422270666438498</v>
      </c>
      <c r="F2581" s="2">
        <f>'Moving Avg'!D2581</f>
        <v>5.2799999999999994</v>
      </c>
      <c r="G2581" s="2">
        <f>'Moving Avg'!F2581</f>
        <v>5.0765000000000002</v>
      </c>
      <c r="H2581" s="2">
        <f>'Moving Avg'!G2581</f>
        <v>4.5143999999999984</v>
      </c>
      <c r="I2581" s="2">
        <f>'Moving Avg'!H2581</f>
        <v>4.1143500000000008</v>
      </c>
      <c r="J2581" s="6" t="str">
        <f>OBV!F2581</f>
        <v>BEARISH</v>
      </c>
      <c r="K2581" s="6" t="str">
        <f>OBV!G2581</f>
        <v>WEAK</v>
      </c>
      <c r="L2581" s="6" t="str">
        <f>OBV!H2581</f>
        <v>CONFIRMED BEARISH</v>
      </c>
      <c r="M2581" s="8">
        <f t="shared" si="400"/>
        <v>25</v>
      </c>
      <c r="N2581" s="8">
        <f t="shared" si="401"/>
        <v>0</v>
      </c>
      <c r="O2581" s="8">
        <f t="shared" si="402"/>
        <v>50</v>
      </c>
      <c r="P2581" s="8">
        <f t="shared" si="403"/>
        <v>0</v>
      </c>
      <c r="Q2581" s="9">
        <f t="shared" si="404"/>
        <v>16.25</v>
      </c>
      <c r="R2581" s="9">
        <f t="shared" si="405"/>
        <v>22.5</v>
      </c>
      <c r="S2581" s="9">
        <f t="shared" si="406"/>
        <v>16.25</v>
      </c>
      <c r="T2581" s="9">
        <f t="shared" si="407"/>
        <v>18.75</v>
      </c>
      <c r="U2581" s="8">
        <f t="shared" si="408"/>
        <v>18.333333333333332</v>
      </c>
      <c r="V2581" s="8">
        <f t="shared" si="409"/>
        <v>18.4375</v>
      </c>
    </row>
    <row r="2582" spans="1:22" ht="13.5" x14ac:dyDescent="0.25">
      <c r="A2582" s="3">
        <f>RSI!A2582</f>
        <v>45765</v>
      </c>
      <c r="B2582" s="2">
        <f>RSI!B2582</f>
        <v>5.0199999999999996</v>
      </c>
      <c r="C2582" s="2">
        <f>RSI!I2582</f>
        <v>54.918067779140436</v>
      </c>
      <c r="D2582" s="2">
        <f>MACD!E2582</f>
        <v>-4.8291151635679874E-2</v>
      </c>
      <c r="E2582" s="2">
        <f>MACD!F2582</f>
        <v>-0.18103639565864396</v>
      </c>
      <c r="F2582" s="2">
        <f>'Moving Avg'!D2582</f>
        <v>5.202</v>
      </c>
      <c r="G2582" s="2">
        <f>'Moving Avg'!F2582</f>
        <v>5.1124999999999989</v>
      </c>
      <c r="H2582" s="2">
        <f>'Moving Avg'!G2582</f>
        <v>4.5299999999999985</v>
      </c>
      <c r="I2582" s="2">
        <f>'Moving Avg'!H2582</f>
        <v>4.1210000000000013</v>
      </c>
      <c r="J2582" s="6" t="str">
        <f>OBV!F2582</f>
        <v>BEARISH</v>
      </c>
      <c r="K2582" s="6" t="str">
        <f>OBV!G2582</f>
        <v>WEAK</v>
      </c>
      <c r="L2582" s="6" t="str">
        <f>OBV!H2582</f>
        <v>CONFIRMED BEARISH</v>
      </c>
      <c r="M2582" s="8">
        <f t="shared" si="400"/>
        <v>25</v>
      </c>
      <c r="N2582" s="8">
        <f t="shared" si="401"/>
        <v>0</v>
      </c>
      <c r="O2582" s="8">
        <f t="shared" si="402"/>
        <v>50</v>
      </c>
      <c r="P2582" s="8">
        <f t="shared" si="403"/>
        <v>0</v>
      </c>
      <c r="Q2582" s="9">
        <f t="shared" si="404"/>
        <v>16.25</v>
      </c>
      <c r="R2582" s="9">
        <f t="shared" si="405"/>
        <v>22.5</v>
      </c>
      <c r="S2582" s="9">
        <f t="shared" si="406"/>
        <v>16.25</v>
      </c>
      <c r="T2582" s="9">
        <f t="shared" si="407"/>
        <v>18.75</v>
      </c>
      <c r="U2582" s="8">
        <f t="shared" si="408"/>
        <v>18.333333333333332</v>
      </c>
      <c r="V2582" s="8">
        <f t="shared" si="409"/>
        <v>18.4375</v>
      </c>
    </row>
    <row r="2583" spans="1:22" ht="13.5" x14ac:dyDescent="0.25">
      <c r="A2583" s="3">
        <f>RSI!A2583</f>
        <v>45768</v>
      </c>
      <c r="B2583" s="2">
        <f>RSI!B2583</f>
        <v>5.0199999999999996</v>
      </c>
      <c r="C2583" s="2">
        <f>RSI!I2583</f>
        <v>54.918067779140422</v>
      </c>
      <c r="D2583" s="2">
        <f>MACD!E2583</f>
        <v>-7.3773375406851471E-3</v>
      </c>
      <c r="E2583" s="2">
        <f>MACD!F2583</f>
        <v>-0.14630458403505223</v>
      </c>
      <c r="F2583" s="2">
        <f>'Moving Avg'!D2583</f>
        <v>5.1240000000000006</v>
      </c>
      <c r="G2583" s="2">
        <f>'Moving Avg'!F2583</f>
        <v>5.1389999999999993</v>
      </c>
      <c r="H2583" s="2">
        <f>'Moving Avg'!G2583</f>
        <v>4.5455999999999994</v>
      </c>
      <c r="I2583" s="2">
        <f>'Moving Avg'!H2583</f>
        <v>4.1276500000000018</v>
      </c>
      <c r="J2583" s="6" t="str">
        <f>OBV!F2583</f>
        <v>BEARISH</v>
      </c>
      <c r="K2583" s="6" t="str">
        <f>OBV!G2583</f>
        <v>WEAK</v>
      </c>
      <c r="L2583" s="6" t="str">
        <f>OBV!H2583</f>
        <v>CONFIRMED BEARISH</v>
      </c>
      <c r="M2583" s="8">
        <f t="shared" si="400"/>
        <v>25</v>
      </c>
      <c r="N2583" s="8">
        <f t="shared" si="401"/>
        <v>0</v>
      </c>
      <c r="O2583" s="8">
        <f t="shared" si="402"/>
        <v>50</v>
      </c>
      <c r="P2583" s="8">
        <f t="shared" si="403"/>
        <v>0</v>
      </c>
      <c r="Q2583" s="9">
        <f t="shared" si="404"/>
        <v>16.25</v>
      </c>
      <c r="R2583" s="9">
        <f t="shared" si="405"/>
        <v>22.5</v>
      </c>
      <c r="S2583" s="9">
        <f t="shared" si="406"/>
        <v>16.25</v>
      </c>
      <c r="T2583" s="9">
        <f t="shared" si="407"/>
        <v>18.75</v>
      </c>
      <c r="U2583" s="8">
        <f t="shared" si="408"/>
        <v>18.333333333333332</v>
      </c>
      <c r="V2583" s="8">
        <f t="shared" si="409"/>
        <v>18.4375</v>
      </c>
    </row>
    <row r="2584" spans="1:22" ht="13.5" x14ac:dyDescent="0.25">
      <c r="A2584" s="3">
        <f>RSI!A2584</f>
        <v>45769</v>
      </c>
      <c r="B2584" s="2">
        <f>RSI!B2584</f>
        <v>4.8</v>
      </c>
      <c r="C2584" s="2">
        <f>RSI!I2584</f>
        <v>43.341928137135994</v>
      </c>
      <c r="D2584" s="2">
        <f>MACD!E2584</f>
        <v>4.6186218659562073E-2</v>
      </c>
      <c r="E2584" s="2">
        <f>MACD!F2584</f>
        <v>-0.10780642349612937</v>
      </c>
      <c r="F2584" s="2">
        <f>'Moving Avg'!D2584</f>
        <v>5.0039999999999996</v>
      </c>
      <c r="G2584" s="2">
        <f>'Moving Avg'!F2584</f>
        <v>5.144499999999999</v>
      </c>
      <c r="H2584" s="2">
        <f>'Moving Avg'!G2584</f>
        <v>4.5605999999999991</v>
      </c>
      <c r="I2584" s="2">
        <f>'Moving Avg'!H2584</f>
        <v>4.1332000000000013</v>
      </c>
      <c r="J2584" s="6" t="str">
        <f>OBV!F2584</f>
        <v>BEARISH</v>
      </c>
      <c r="K2584" s="6" t="str">
        <f>OBV!G2584</f>
        <v>NEUTRAL</v>
      </c>
      <c r="L2584" s="6" t="str">
        <f>OBV!H2584</f>
        <v>CONFIRMED BEARISH</v>
      </c>
      <c r="M2584" s="8">
        <f t="shared" si="400"/>
        <v>25</v>
      </c>
      <c r="N2584" s="8">
        <f t="shared" si="401"/>
        <v>0</v>
      </c>
      <c r="O2584" s="8">
        <f t="shared" si="402"/>
        <v>50</v>
      </c>
      <c r="P2584" s="8">
        <f t="shared" si="403"/>
        <v>16.5</v>
      </c>
      <c r="Q2584" s="9">
        <f t="shared" si="404"/>
        <v>18.725000000000001</v>
      </c>
      <c r="R2584" s="9">
        <f t="shared" si="405"/>
        <v>26.625</v>
      </c>
      <c r="S2584" s="9">
        <f t="shared" si="406"/>
        <v>23.675000000000001</v>
      </c>
      <c r="T2584" s="9">
        <f t="shared" si="407"/>
        <v>22.875</v>
      </c>
      <c r="U2584" s="8">
        <f t="shared" si="408"/>
        <v>23.008333333333336</v>
      </c>
      <c r="V2584" s="8">
        <f t="shared" si="409"/>
        <v>22.975000000000001</v>
      </c>
    </row>
    <row r="2585" spans="1:22" ht="13.5" x14ac:dyDescent="0.25">
      <c r="A2585" s="3">
        <f>RSI!A2585</f>
        <v>45770</v>
      </c>
      <c r="B2585" s="2">
        <f>RSI!B2585</f>
        <v>4.8</v>
      </c>
      <c r="C2585" s="2">
        <f>RSI!I2585</f>
        <v>43.341928137135994</v>
      </c>
      <c r="D2585" s="2">
        <f>MACD!E2585</f>
        <v>9.3950415469903348E-2</v>
      </c>
      <c r="E2585" s="2">
        <f>MACD!F2585</f>
        <v>-6.7455055702922831E-2</v>
      </c>
      <c r="F2585" s="2">
        <f>'Moving Avg'!D2585</f>
        <v>4.9320000000000004</v>
      </c>
      <c r="G2585" s="2">
        <f>'Moving Avg'!F2585</f>
        <v>5.1394999999999991</v>
      </c>
      <c r="H2585" s="2">
        <f>'Moving Avg'!G2585</f>
        <v>4.5758000000000001</v>
      </c>
      <c r="I2585" s="2">
        <f>'Moving Avg'!H2585</f>
        <v>4.1392000000000007</v>
      </c>
      <c r="J2585" s="6" t="str">
        <f>OBV!F2585</f>
        <v>BEARISH</v>
      </c>
      <c r="K2585" s="6" t="str">
        <f>OBV!G2585</f>
        <v>NEUTRAL</v>
      </c>
      <c r="L2585" s="6" t="str">
        <f>OBV!H2585</f>
        <v>CONFIRMED BEARISH</v>
      </c>
      <c r="M2585" s="8">
        <f t="shared" si="400"/>
        <v>25</v>
      </c>
      <c r="N2585" s="8">
        <f t="shared" si="401"/>
        <v>0</v>
      </c>
      <c r="O2585" s="8">
        <f t="shared" si="402"/>
        <v>50</v>
      </c>
      <c r="P2585" s="8">
        <f t="shared" si="403"/>
        <v>16.5</v>
      </c>
      <c r="Q2585" s="9">
        <f t="shared" si="404"/>
        <v>18.725000000000001</v>
      </c>
      <c r="R2585" s="9">
        <f t="shared" si="405"/>
        <v>26.625</v>
      </c>
      <c r="S2585" s="9">
        <f t="shared" si="406"/>
        <v>23.675000000000001</v>
      </c>
      <c r="T2585" s="9">
        <f t="shared" si="407"/>
        <v>22.875</v>
      </c>
      <c r="U2585" s="8">
        <f t="shared" si="408"/>
        <v>23.008333333333336</v>
      </c>
      <c r="V2585" s="8">
        <f t="shared" si="409"/>
        <v>22.975000000000001</v>
      </c>
    </row>
    <row r="2586" spans="1:22" ht="13.5" x14ac:dyDescent="0.25">
      <c r="A2586" s="3">
        <f>RSI!A2586</f>
        <v>45771</v>
      </c>
      <c r="B2586" s="2">
        <f>RSI!B2586</f>
        <v>4.5999999999999996</v>
      </c>
      <c r="C2586" s="2">
        <f>RSI!I2586</f>
        <v>35.461017801375291</v>
      </c>
      <c r="D2586" s="2">
        <f>MACD!E2586</f>
        <v>0.17770925439002738</v>
      </c>
      <c r="E2586" s="2">
        <f>MACD!F2586</f>
        <v>-1.8422193684332788E-2</v>
      </c>
      <c r="F2586" s="2">
        <f>'Moving Avg'!D2586</f>
        <v>4.8480000000000008</v>
      </c>
      <c r="G2586" s="2">
        <f>'Moving Avg'!F2586</f>
        <v>5.1244999999999985</v>
      </c>
      <c r="H2586" s="2">
        <f>'Moving Avg'!G2586</f>
        <v>4.5839999999999996</v>
      </c>
      <c r="I2586" s="2">
        <f>'Moving Avg'!H2586</f>
        <v>4.1439500000000011</v>
      </c>
      <c r="J2586" s="6" t="str">
        <f>OBV!F2586</f>
        <v>BEARISH</v>
      </c>
      <c r="K2586" s="6" t="str">
        <f>OBV!G2586</f>
        <v>NEUTRAL</v>
      </c>
      <c r="L2586" s="6" t="str">
        <f>OBV!H2586</f>
        <v>CONFIRMED BEARISH</v>
      </c>
      <c r="M2586" s="8">
        <f t="shared" si="400"/>
        <v>25</v>
      </c>
      <c r="N2586" s="8">
        <f t="shared" si="401"/>
        <v>0</v>
      </c>
      <c r="O2586" s="8">
        <f t="shared" si="402"/>
        <v>50</v>
      </c>
      <c r="P2586" s="8">
        <f t="shared" si="403"/>
        <v>16.5</v>
      </c>
      <c r="Q2586" s="9">
        <f t="shared" si="404"/>
        <v>18.725000000000001</v>
      </c>
      <c r="R2586" s="9">
        <f t="shared" si="405"/>
        <v>26.625</v>
      </c>
      <c r="S2586" s="9">
        <f t="shared" si="406"/>
        <v>23.675000000000001</v>
      </c>
      <c r="T2586" s="9">
        <f t="shared" si="407"/>
        <v>22.875</v>
      </c>
      <c r="U2586" s="8">
        <f t="shared" si="408"/>
        <v>23.008333333333336</v>
      </c>
      <c r="V2586" s="8">
        <f t="shared" si="409"/>
        <v>22.975000000000001</v>
      </c>
    </row>
    <row r="2587" spans="1:22" ht="13.5" x14ac:dyDescent="0.25">
      <c r="A2587" s="3">
        <f>RSI!A2587</f>
        <v>45772</v>
      </c>
      <c r="B2587" s="2">
        <f>RSI!B2587</f>
        <v>4.75</v>
      </c>
      <c r="C2587" s="2">
        <f>RSI!I2587</f>
        <v>43.725667620054168</v>
      </c>
      <c r="D2587" s="2">
        <f>MACD!E2587</f>
        <v>0.23942675776744693</v>
      </c>
      <c r="E2587" s="2">
        <f>MACD!F2587</f>
        <v>3.3147596606023157E-2</v>
      </c>
      <c r="F2587" s="2">
        <f>'Moving Avg'!D2587</f>
        <v>4.7939999999999996</v>
      </c>
      <c r="G2587" s="2">
        <f>'Moving Avg'!F2587</f>
        <v>5.1069999999999984</v>
      </c>
      <c r="H2587" s="2">
        <f>'Moving Avg'!G2587</f>
        <v>4.5972</v>
      </c>
      <c r="I2587" s="2">
        <f>'Moving Avg'!H2587</f>
        <v>4.1502500000000007</v>
      </c>
      <c r="J2587" s="6" t="str">
        <f>OBV!F2587</f>
        <v>BEARISH</v>
      </c>
      <c r="K2587" s="6" t="str">
        <f>OBV!G2587</f>
        <v>NEUTRAL</v>
      </c>
      <c r="L2587" s="6" t="str">
        <f>OBV!H2587</f>
        <v>CONFIRMED BEARISH</v>
      </c>
      <c r="M2587" s="8">
        <f t="shared" si="400"/>
        <v>25</v>
      </c>
      <c r="N2587" s="8">
        <f t="shared" si="401"/>
        <v>0</v>
      </c>
      <c r="O2587" s="8">
        <f t="shared" si="402"/>
        <v>50</v>
      </c>
      <c r="P2587" s="8">
        <f t="shared" si="403"/>
        <v>16.5</v>
      </c>
      <c r="Q2587" s="9">
        <f t="shared" si="404"/>
        <v>18.725000000000001</v>
      </c>
      <c r="R2587" s="9">
        <f t="shared" si="405"/>
        <v>26.625</v>
      </c>
      <c r="S2587" s="9">
        <f t="shared" si="406"/>
        <v>23.675000000000001</v>
      </c>
      <c r="T2587" s="9">
        <f t="shared" si="407"/>
        <v>22.875</v>
      </c>
      <c r="U2587" s="8">
        <f t="shared" si="408"/>
        <v>23.008333333333336</v>
      </c>
      <c r="V2587" s="8">
        <f t="shared" si="409"/>
        <v>22.975000000000001</v>
      </c>
    </row>
    <row r="2588" spans="1:22" ht="13.5" x14ac:dyDescent="0.25">
      <c r="A2588" s="3">
        <f>RSI!A2588</f>
        <v>45775</v>
      </c>
      <c r="B2588" s="2">
        <f>RSI!B2588</f>
        <v>4.5999999999999996</v>
      </c>
      <c r="C2588" s="2">
        <f>RSI!I2588</f>
        <v>38.426390619849244</v>
      </c>
      <c r="D2588" s="2">
        <f>MACD!E2588</f>
        <v>0.3036848956526903</v>
      </c>
      <c r="E2588" s="2">
        <f>MACD!F2588</f>
        <v>8.7255056415356594E-2</v>
      </c>
      <c r="F2588" s="2">
        <f>'Moving Avg'!D2588</f>
        <v>4.7099999999999991</v>
      </c>
      <c r="G2588" s="2">
        <f>'Moving Avg'!F2588</f>
        <v>5.0819999999999981</v>
      </c>
      <c r="H2588" s="2">
        <f>'Moving Avg'!G2588</f>
        <v>4.6075999999999997</v>
      </c>
      <c r="I2588" s="2">
        <f>'Moving Avg'!H2588</f>
        <v>4.1552500000000006</v>
      </c>
      <c r="J2588" s="6" t="str">
        <f>OBV!F2588</f>
        <v>BEARISH</v>
      </c>
      <c r="K2588" s="6" t="str">
        <f>OBV!G2588</f>
        <v>NEUTRAL</v>
      </c>
      <c r="L2588" s="6" t="str">
        <f>OBV!H2588</f>
        <v>CONFIRMED BEARISH</v>
      </c>
      <c r="M2588" s="8">
        <f t="shared" si="400"/>
        <v>25</v>
      </c>
      <c r="N2588" s="8">
        <f t="shared" si="401"/>
        <v>0</v>
      </c>
      <c r="O2588" s="8">
        <f t="shared" si="402"/>
        <v>50</v>
      </c>
      <c r="P2588" s="8">
        <f t="shared" si="403"/>
        <v>16.5</v>
      </c>
      <c r="Q2588" s="9">
        <f t="shared" si="404"/>
        <v>18.725000000000001</v>
      </c>
      <c r="R2588" s="9">
        <f t="shared" si="405"/>
        <v>26.625</v>
      </c>
      <c r="S2588" s="9">
        <f t="shared" si="406"/>
        <v>23.675000000000001</v>
      </c>
      <c r="T2588" s="9">
        <f t="shared" si="407"/>
        <v>22.875</v>
      </c>
      <c r="U2588" s="8">
        <f t="shared" si="408"/>
        <v>23.008333333333336</v>
      </c>
      <c r="V2588" s="8">
        <f t="shared" si="409"/>
        <v>22.975000000000001</v>
      </c>
    </row>
    <row r="2589" spans="1:22" ht="13.5" x14ac:dyDescent="0.25">
      <c r="A2589" s="3">
        <f>RSI!A2589</f>
        <v>45776</v>
      </c>
      <c r="B2589" s="2">
        <f>RSI!B2589</f>
        <v>4.5999999999999996</v>
      </c>
      <c r="C2589" s="2">
        <f>RSI!I2589</f>
        <v>38.426390619849258</v>
      </c>
      <c r="D2589" s="2">
        <f>MACD!E2589</f>
        <v>0.35826110173767933</v>
      </c>
      <c r="E2589" s="2">
        <f>MACD!F2589</f>
        <v>0.14145626547982115</v>
      </c>
      <c r="F2589" s="2">
        <f>'Moving Avg'!D2589</f>
        <v>4.67</v>
      </c>
      <c r="G2589" s="2">
        <f>'Moving Avg'!F2589</f>
        <v>5.056499999999998</v>
      </c>
      <c r="H2589" s="2">
        <f>'Moving Avg'!G2589</f>
        <v>4.6175999999999995</v>
      </c>
      <c r="I2589" s="2">
        <f>'Moving Avg'!H2589</f>
        <v>4.1602500000000013</v>
      </c>
      <c r="J2589" s="6" t="str">
        <f>OBV!F2589</f>
        <v>BEARISH</v>
      </c>
      <c r="K2589" s="6" t="str">
        <f>OBV!G2589</f>
        <v>NEUTRAL</v>
      </c>
      <c r="L2589" s="6" t="str">
        <f>OBV!H2589</f>
        <v>CONFIRMED BEARISH</v>
      </c>
      <c r="M2589" s="8">
        <f t="shared" si="400"/>
        <v>25</v>
      </c>
      <c r="N2589" s="8">
        <f t="shared" si="401"/>
        <v>0</v>
      </c>
      <c r="O2589" s="8">
        <f t="shared" si="402"/>
        <v>50</v>
      </c>
      <c r="P2589" s="8">
        <f t="shared" si="403"/>
        <v>16.5</v>
      </c>
      <c r="Q2589" s="9">
        <f t="shared" si="404"/>
        <v>18.725000000000001</v>
      </c>
      <c r="R2589" s="9">
        <f t="shared" si="405"/>
        <v>26.625</v>
      </c>
      <c r="S2589" s="9">
        <f t="shared" si="406"/>
        <v>23.675000000000001</v>
      </c>
      <c r="T2589" s="9">
        <f t="shared" si="407"/>
        <v>22.875</v>
      </c>
      <c r="U2589" s="8">
        <f t="shared" si="408"/>
        <v>23.008333333333336</v>
      </c>
      <c r="V2589" s="8">
        <f t="shared" si="409"/>
        <v>22.975000000000001</v>
      </c>
    </row>
    <row r="2590" spans="1:22" ht="13.5" x14ac:dyDescent="0.25">
      <c r="A2590" s="3">
        <f>RSI!A2590</f>
        <v>45777</v>
      </c>
      <c r="B2590" s="2">
        <f>RSI!B2590</f>
        <v>4.75</v>
      </c>
      <c r="C2590" s="2">
        <f>RSI!I2590</f>
        <v>46.014394060197141</v>
      </c>
      <c r="D2590" s="2">
        <f>MACD!E2590</f>
        <v>0.35802011104372333</v>
      </c>
      <c r="E2590" s="2">
        <f>MACD!F2590</f>
        <v>0.18476903459260158</v>
      </c>
      <c r="F2590" s="2">
        <f>'Moving Avg'!D2590</f>
        <v>4.6599999999999993</v>
      </c>
      <c r="G2590" s="2">
        <f>'Moving Avg'!F2590</f>
        <v>5.0379999999999985</v>
      </c>
      <c r="H2590" s="2">
        <f>'Moving Avg'!G2590</f>
        <v>4.6305999999999994</v>
      </c>
      <c r="I2590" s="2">
        <f>'Moving Avg'!H2590</f>
        <v>4.1660000000000004</v>
      </c>
      <c r="J2590" s="6" t="str">
        <f>OBV!F2590</f>
        <v>BULLISH</v>
      </c>
      <c r="K2590" s="6" t="str">
        <f>OBV!G2590</f>
        <v>NEUTRAL</v>
      </c>
      <c r="L2590" s="6" t="str">
        <f>OBV!H2590</f>
        <v>BULLISH DIVERGENCE</v>
      </c>
      <c r="M2590" s="8">
        <f t="shared" si="400"/>
        <v>25</v>
      </c>
      <c r="N2590" s="8">
        <f t="shared" si="401"/>
        <v>0</v>
      </c>
      <c r="O2590" s="8">
        <f t="shared" si="402"/>
        <v>50</v>
      </c>
      <c r="P2590" s="8">
        <f t="shared" si="403"/>
        <v>66.5</v>
      </c>
      <c r="Q2590" s="9">
        <f t="shared" si="404"/>
        <v>26.225000000000001</v>
      </c>
      <c r="R2590" s="9">
        <f t="shared" si="405"/>
        <v>39.125</v>
      </c>
      <c r="S2590" s="9">
        <f t="shared" si="406"/>
        <v>46.174999999999997</v>
      </c>
      <c r="T2590" s="9">
        <f t="shared" si="407"/>
        <v>35.375</v>
      </c>
      <c r="U2590" s="8">
        <f t="shared" si="408"/>
        <v>37.174999999999997</v>
      </c>
      <c r="V2590" s="8">
        <f t="shared" si="409"/>
        <v>36.724999999999994</v>
      </c>
    </row>
    <row r="2591" spans="1:22" ht="13.5" x14ac:dyDescent="0.25">
      <c r="A2591" s="3">
        <f>RSI!A2591</f>
        <v>45779</v>
      </c>
      <c r="B2591" s="2">
        <f>RSI!B2591</f>
        <v>4.75</v>
      </c>
      <c r="C2591" s="2">
        <f>RSI!I2591</f>
        <v>46.014394060197141</v>
      </c>
      <c r="D2591" s="2">
        <f>MACD!E2591</f>
        <v>0.33688520253941334</v>
      </c>
      <c r="E2591" s="2">
        <f>MACD!F2591</f>
        <v>0.21519226818196391</v>
      </c>
      <c r="F2591" s="2">
        <f>'Moving Avg'!D2591</f>
        <v>4.6899999999999995</v>
      </c>
      <c r="G2591" s="2">
        <f>'Moving Avg'!F2591</f>
        <v>5.0174999999999983</v>
      </c>
      <c r="H2591" s="2">
        <f>'Moving Avg'!G2591</f>
        <v>4.6456</v>
      </c>
      <c r="I2591" s="2">
        <f>'Moving Avg'!H2591</f>
        <v>4.1717500000000003</v>
      </c>
      <c r="J2591" s="6" t="str">
        <f>OBV!F2591</f>
        <v>BULLISH</v>
      </c>
      <c r="K2591" s="6" t="str">
        <f>OBV!G2591</f>
        <v>NEUTRAL</v>
      </c>
      <c r="L2591" s="6" t="str">
        <f>OBV!H2591</f>
        <v>CONFIRMED BULLISH</v>
      </c>
      <c r="M2591" s="8">
        <f t="shared" si="400"/>
        <v>25</v>
      </c>
      <c r="N2591" s="8">
        <f t="shared" si="401"/>
        <v>0</v>
      </c>
      <c r="O2591" s="8">
        <f t="shared" si="402"/>
        <v>50</v>
      </c>
      <c r="P2591" s="8">
        <f t="shared" si="403"/>
        <v>83.5</v>
      </c>
      <c r="Q2591" s="9">
        <f t="shared" si="404"/>
        <v>28.774999999999999</v>
      </c>
      <c r="R2591" s="9">
        <f t="shared" si="405"/>
        <v>43.375</v>
      </c>
      <c r="S2591" s="9">
        <f t="shared" si="406"/>
        <v>53.825000000000003</v>
      </c>
      <c r="T2591" s="9">
        <f t="shared" si="407"/>
        <v>39.625</v>
      </c>
      <c r="U2591" s="8">
        <f t="shared" si="408"/>
        <v>41.991666666666667</v>
      </c>
      <c r="V2591" s="8">
        <f t="shared" si="409"/>
        <v>41.400000000000006</v>
      </c>
    </row>
    <row r="2592" spans="1:22" ht="13.5" x14ac:dyDescent="0.25">
      <c r="A2592" s="3">
        <f>RSI!A2592</f>
        <v>45782</v>
      </c>
      <c r="B2592" s="2">
        <f>RSI!B2592</f>
        <v>4.75</v>
      </c>
      <c r="C2592" s="2">
        <f>RSI!I2592</f>
        <v>46.014394060197141</v>
      </c>
      <c r="D2592" s="2">
        <f>MACD!E2592</f>
        <v>0.31956428900994638</v>
      </c>
      <c r="E2592" s="2">
        <f>MACD!F2592</f>
        <v>0.2360666723475604</v>
      </c>
      <c r="F2592" s="2">
        <f>'Moving Avg'!D2592</f>
        <v>4.6899999999999995</v>
      </c>
      <c r="G2592" s="2">
        <f>'Moving Avg'!F2592</f>
        <v>4.9949999999999983</v>
      </c>
      <c r="H2592" s="2">
        <f>'Moving Avg'!G2592</f>
        <v>4.6588000000000003</v>
      </c>
      <c r="I2592" s="2">
        <f>'Moving Avg'!H2592</f>
        <v>4.1775000000000002</v>
      </c>
      <c r="J2592" s="6" t="str">
        <f>OBV!F2592</f>
        <v>BULLISH</v>
      </c>
      <c r="K2592" s="6" t="str">
        <f>OBV!G2592</f>
        <v>NEUTRAL</v>
      </c>
      <c r="L2592" s="6" t="str">
        <f>OBV!H2592</f>
        <v>NEUTRAL</v>
      </c>
      <c r="M2592" s="8">
        <f t="shared" si="400"/>
        <v>25</v>
      </c>
      <c r="N2592" s="8">
        <f t="shared" si="401"/>
        <v>0</v>
      </c>
      <c r="O2592" s="8">
        <f t="shared" si="402"/>
        <v>50</v>
      </c>
      <c r="P2592" s="8">
        <f t="shared" si="403"/>
        <v>49.5</v>
      </c>
      <c r="Q2592" s="9">
        <f t="shared" si="404"/>
        <v>23.675000000000001</v>
      </c>
      <c r="R2592" s="9">
        <f t="shared" si="405"/>
        <v>34.875</v>
      </c>
      <c r="S2592" s="9">
        <f t="shared" si="406"/>
        <v>38.525000000000006</v>
      </c>
      <c r="T2592" s="9">
        <f t="shared" si="407"/>
        <v>31.125</v>
      </c>
      <c r="U2592" s="8">
        <f t="shared" si="408"/>
        <v>32.358333333333334</v>
      </c>
      <c r="V2592" s="8">
        <f t="shared" si="409"/>
        <v>32.049999999999997</v>
      </c>
    </row>
    <row r="2593" spans="1:22" ht="13.5" x14ac:dyDescent="0.25">
      <c r="A2593" s="3">
        <f>RSI!A2593</f>
        <v>45783</v>
      </c>
      <c r="B2593" s="2">
        <f>RSI!B2593</f>
        <v>4.75</v>
      </c>
      <c r="C2593" s="2">
        <f>RSI!I2593</f>
        <v>46.014394060197141</v>
      </c>
      <c r="D2593" s="2">
        <f>MACD!E2593</f>
        <v>0.30542893750953848</v>
      </c>
      <c r="E2593" s="2">
        <f>MACD!F2593</f>
        <v>0.24993912537995605</v>
      </c>
      <c r="F2593" s="2">
        <f>'Moving Avg'!D2593</f>
        <v>4.7200000000000006</v>
      </c>
      <c r="G2593" s="2">
        <f>'Moving Avg'!F2593</f>
        <v>4.9724999999999984</v>
      </c>
      <c r="H2593" s="2">
        <f>'Moving Avg'!G2593</f>
        <v>4.6722000000000001</v>
      </c>
      <c r="I2593" s="2">
        <f>'Moving Avg'!H2593</f>
        <v>4.1830500000000006</v>
      </c>
      <c r="J2593" s="6" t="str">
        <f>OBV!F2593</f>
        <v>BULLISH</v>
      </c>
      <c r="K2593" s="6" t="str">
        <f>OBV!G2593</f>
        <v>NEUTRAL</v>
      </c>
      <c r="L2593" s="6" t="str">
        <f>OBV!H2593</f>
        <v>CONFIRMED BULLISH</v>
      </c>
      <c r="M2593" s="8">
        <f t="shared" si="400"/>
        <v>25</v>
      </c>
      <c r="N2593" s="8">
        <f t="shared" si="401"/>
        <v>0</v>
      </c>
      <c r="O2593" s="8">
        <f t="shared" si="402"/>
        <v>50</v>
      </c>
      <c r="P2593" s="8">
        <f t="shared" si="403"/>
        <v>83.5</v>
      </c>
      <c r="Q2593" s="9">
        <f t="shared" si="404"/>
        <v>28.774999999999999</v>
      </c>
      <c r="R2593" s="9">
        <f t="shared" si="405"/>
        <v>43.375</v>
      </c>
      <c r="S2593" s="9">
        <f t="shared" si="406"/>
        <v>53.825000000000003</v>
      </c>
      <c r="T2593" s="9">
        <f t="shared" si="407"/>
        <v>39.625</v>
      </c>
      <c r="U2593" s="8">
        <f t="shared" si="408"/>
        <v>41.991666666666667</v>
      </c>
      <c r="V2593" s="8">
        <f t="shared" si="409"/>
        <v>41.400000000000006</v>
      </c>
    </row>
    <row r="2594" spans="1:22" ht="13.5" x14ac:dyDescent="0.25">
      <c r="A2594" s="3">
        <f>RSI!A2594</f>
        <v>45784</v>
      </c>
      <c r="B2594" s="2">
        <f>RSI!B2594</f>
        <v>4.62</v>
      </c>
      <c r="C2594" s="2">
        <f>RSI!I2594</f>
        <v>40.234471326505343</v>
      </c>
      <c r="D2594" s="2">
        <f>MACD!E2594</f>
        <v>0.26973395912591869</v>
      </c>
      <c r="E2594" s="2">
        <f>MACD!F2594</f>
        <v>0.2538980921291486</v>
      </c>
      <c r="F2594" s="2">
        <f>'Moving Avg'!D2594</f>
        <v>4.7240000000000002</v>
      </c>
      <c r="G2594" s="2">
        <f>'Moving Avg'!F2594</f>
        <v>4.9424999999999981</v>
      </c>
      <c r="H2594" s="2">
        <f>'Moving Avg'!G2594</f>
        <v>4.6830000000000007</v>
      </c>
      <c r="I2594" s="2">
        <f>'Moving Avg'!H2594</f>
        <v>4.1879500000000007</v>
      </c>
      <c r="J2594" s="6" t="str">
        <f>OBV!F2594</f>
        <v>BEARISH</v>
      </c>
      <c r="K2594" s="6" t="str">
        <f>OBV!G2594</f>
        <v>NEUTRAL</v>
      </c>
      <c r="L2594" s="6" t="str">
        <f>OBV!H2594</f>
        <v>BEARISH DIVERGENCE</v>
      </c>
      <c r="M2594" s="8">
        <f t="shared" si="400"/>
        <v>25</v>
      </c>
      <c r="N2594" s="8">
        <f t="shared" si="401"/>
        <v>0</v>
      </c>
      <c r="O2594" s="8">
        <f t="shared" si="402"/>
        <v>50</v>
      </c>
      <c r="P2594" s="8">
        <f t="shared" si="403"/>
        <v>16.5</v>
      </c>
      <c r="Q2594" s="9">
        <f t="shared" si="404"/>
        <v>18.725000000000001</v>
      </c>
      <c r="R2594" s="9">
        <f t="shared" si="405"/>
        <v>26.625</v>
      </c>
      <c r="S2594" s="9">
        <f t="shared" si="406"/>
        <v>23.675000000000001</v>
      </c>
      <c r="T2594" s="9">
        <f t="shared" si="407"/>
        <v>22.875</v>
      </c>
      <c r="U2594" s="8">
        <f t="shared" si="408"/>
        <v>23.008333333333336</v>
      </c>
      <c r="V2594" s="8">
        <f t="shared" si="409"/>
        <v>22.975000000000001</v>
      </c>
    </row>
    <row r="2595" spans="1:22" ht="13.5" x14ac:dyDescent="0.25">
      <c r="A2595" s="3">
        <f>RSI!A2595</f>
        <v>45785</v>
      </c>
      <c r="B2595" s="2">
        <f>RSI!B2595</f>
        <v>4.55</v>
      </c>
      <c r="C2595" s="2">
        <f>RSI!I2595</f>
        <v>37.502782726359953</v>
      </c>
      <c r="D2595" s="2">
        <f>MACD!E2595</f>
        <v>0.24593038393503885</v>
      </c>
      <c r="E2595" s="2">
        <f>MACD!F2595</f>
        <v>0.25230455049032668</v>
      </c>
      <c r="F2595" s="2">
        <f>'Moving Avg'!D2595</f>
        <v>4.6840000000000002</v>
      </c>
      <c r="G2595" s="2">
        <f>'Moving Avg'!F2595</f>
        <v>4.9084999999999992</v>
      </c>
      <c r="H2595" s="2">
        <f>'Moving Avg'!G2595</f>
        <v>4.6960000000000006</v>
      </c>
      <c r="I2595" s="2">
        <f>'Moving Avg'!H2595</f>
        <v>4.1925000000000008</v>
      </c>
      <c r="J2595" s="6" t="str">
        <f>OBV!F2595</f>
        <v>BEARISH</v>
      </c>
      <c r="K2595" s="6" t="str">
        <f>OBV!G2595</f>
        <v>WEAK</v>
      </c>
      <c r="L2595" s="6" t="str">
        <f>OBV!H2595</f>
        <v>CONFIRMED BEARISH</v>
      </c>
      <c r="M2595" s="8">
        <f t="shared" si="400"/>
        <v>25</v>
      </c>
      <c r="N2595" s="8">
        <f t="shared" si="401"/>
        <v>45</v>
      </c>
      <c r="O2595" s="8">
        <f t="shared" si="402"/>
        <v>50</v>
      </c>
      <c r="P2595" s="8">
        <f t="shared" si="403"/>
        <v>0</v>
      </c>
      <c r="Q2595" s="9">
        <f t="shared" si="404"/>
        <v>32</v>
      </c>
      <c r="R2595" s="9">
        <f t="shared" si="405"/>
        <v>31.5</v>
      </c>
      <c r="S2595" s="9">
        <f t="shared" si="406"/>
        <v>23</v>
      </c>
      <c r="T2595" s="9">
        <f t="shared" si="407"/>
        <v>30</v>
      </c>
      <c r="U2595" s="8">
        <f t="shared" si="408"/>
        <v>28.833333333333332</v>
      </c>
      <c r="V2595" s="8">
        <f t="shared" si="409"/>
        <v>29.125</v>
      </c>
    </row>
    <row r="2596" spans="1:22" ht="13.5" x14ac:dyDescent="0.25">
      <c r="A2596" s="3">
        <f>RSI!A2596</f>
        <v>45786</v>
      </c>
      <c r="B2596" s="2">
        <f>RSI!B2596</f>
        <v>4.74</v>
      </c>
      <c r="C2596" s="2">
        <f>RSI!I2596</f>
        <v>47.85206536970562</v>
      </c>
      <c r="D2596" s="2">
        <f>MACD!E2596</f>
        <v>0.18248393176058819</v>
      </c>
      <c r="E2596" s="2">
        <f>MACD!F2596</f>
        <v>0.238340426744379</v>
      </c>
      <c r="F2596" s="2">
        <f>'Moving Avg'!D2596</f>
        <v>4.6820000000000004</v>
      </c>
      <c r="G2596" s="2">
        <f>'Moving Avg'!F2596</f>
        <v>4.8749999999999991</v>
      </c>
      <c r="H2596" s="2">
        <f>'Moving Avg'!G2596</f>
        <v>4.7094000000000014</v>
      </c>
      <c r="I2596" s="2">
        <f>'Moving Avg'!H2596</f>
        <v>4.1980000000000004</v>
      </c>
      <c r="J2596" s="6" t="str">
        <f>OBV!F2596</f>
        <v>BEARISH</v>
      </c>
      <c r="K2596" s="6" t="str">
        <f>OBV!G2596</f>
        <v>WEAK</v>
      </c>
      <c r="L2596" s="6" t="str">
        <f>OBV!H2596</f>
        <v>CONFIRMED BEARISH</v>
      </c>
      <c r="M2596" s="8">
        <f t="shared" si="400"/>
        <v>25</v>
      </c>
      <c r="N2596" s="8">
        <f t="shared" si="401"/>
        <v>100</v>
      </c>
      <c r="O2596" s="8">
        <f t="shared" si="402"/>
        <v>50</v>
      </c>
      <c r="P2596" s="8">
        <f t="shared" si="403"/>
        <v>0</v>
      </c>
      <c r="Q2596" s="9">
        <f t="shared" si="404"/>
        <v>51.25</v>
      </c>
      <c r="R2596" s="9">
        <f t="shared" si="405"/>
        <v>42.5</v>
      </c>
      <c r="S2596" s="9">
        <f t="shared" si="406"/>
        <v>31.25</v>
      </c>
      <c r="T2596" s="9">
        <f t="shared" si="407"/>
        <v>43.75</v>
      </c>
      <c r="U2596" s="8">
        <f t="shared" si="408"/>
        <v>41.666666666666664</v>
      </c>
      <c r="V2596" s="8">
        <f t="shared" si="409"/>
        <v>42.1875</v>
      </c>
    </row>
    <row r="2597" spans="1:22" ht="13.5" x14ac:dyDescent="0.25">
      <c r="A2597" s="3">
        <f>RSI!A2597</f>
        <v>45789</v>
      </c>
      <c r="B2597" s="2">
        <f>RSI!B2597</f>
        <v>4.8</v>
      </c>
      <c r="C2597" s="2">
        <f>RSI!I2597</f>
        <v>50.632259673266724</v>
      </c>
      <c r="D2597" s="2">
        <f>MACD!E2597</f>
        <v>0.14773262100555584</v>
      </c>
      <c r="E2597" s="2">
        <f>MACD!F2597</f>
        <v>0.22021886559661438</v>
      </c>
      <c r="F2597" s="2">
        <f>'Moving Avg'!D2597</f>
        <v>4.6920000000000011</v>
      </c>
      <c r="G2597" s="2">
        <f>'Moving Avg'!F2597</f>
        <v>4.8445</v>
      </c>
      <c r="H2597" s="2">
        <f>'Moving Avg'!G2597</f>
        <v>4.7240000000000011</v>
      </c>
      <c r="I2597" s="2">
        <f>'Moving Avg'!H2597</f>
        <v>4.2038000000000002</v>
      </c>
      <c r="J2597" s="6" t="str">
        <f>OBV!F2597</f>
        <v>BEARISH</v>
      </c>
      <c r="K2597" s="6" t="str">
        <f>OBV!G2597</f>
        <v>NEUTRAL</v>
      </c>
      <c r="L2597" s="6" t="str">
        <f>OBV!H2597</f>
        <v>BEARISH DIVERGENCE</v>
      </c>
      <c r="M2597" s="8">
        <f t="shared" si="400"/>
        <v>25</v>
      </c>
      <c r="N2597" s="8">
        <f t="shared" si="401"/>
        <v>100</v>
      </c>
      <c r="O2597" s="8">
        <f t="shared" si="402"/>
        <v>50</v>
      </c>
      <c r="P2597" s="8">
        <f t="shared" si="403"/>
        <v>16.5</v>
      </c>
      <c r="Q2597" s="9">
        <f t="shared" si="404"/>
        <v>53.725000000000001</v>
      </c>
      <c r="R2597" s="9">
        <f t="shared" si="405"/>
        <v>46.625</v>
      </c>
      <c r="S2597" s="9">
        <f t="shared" si="406"/>
        <v>38.674999999999997</v>
      </c>
      <c r="T2597" s="9">
        <f t="shared" si="407"/>
        <v>47.875</v>
      </c>
      <c r="U2597" s="8">
        <f t="shared" si="408"/>
        <v>46.341666666666661</v>
      </c>
      <c r="V2597" s="8">
        <f t="shared" si="409"/>
        <v>46.724999999999994</v>
      </c>
    </row>
    <row r="2598" spans="1:22" ht="13.5" x14ac:dyDescent="0.25">
      <c r="A2598" s="3">
        <f>RSI!A2598</f>
        <v>45790</v>
      </c>
      <c r="B2598" s="2">
        <f>RSI!B2598</f>
        <v>4.75</v>
      </c>
      <c r="C2598" s="2">
        <f>RSI!I2598</f>
        <v>48.320346528716847</v>
      </c>
      <c r="D2598" s="2">
        <f>MACD!E2598</f>
        <v>9.8879228009384867E-2</v>
      </c>
      <c r="E2598" s="2">
        <f>MACD!F2598</f>
        <v>0.1959509380791685</v>
      </c>
      <c r="F2598" s="2">
        <f>'Moving Avg'!D2598</f>
        <v>4.6920000000000002</v>
      </c>
      <c r="G2598" s="2">
        <f>'Moving Avg'!F2598</f>
        <v>4.8115000000000006</v>
      </c>
      <c r="H2598" s="2">
        <f>'Moving Avg'!G2598</f>
        <v>4.7376000000000014</v>
      </c>
      <c r="I2598" s="2">
        <f>'Moving Avg'!H2598</f>
        <v>4.2088000000000001</v>
      </c>
      <c r="J2598" s="6" t="str">
        <f>OBV!F2598</f>
        <v>BEARISH</v>
      </c>
      <c r="K2598" s="6" t="str">
        <f>OBV!G2598</f>
        <v>NEUTRAL</v>
      </c>
      <c r="L2598" s="6" t="str">
        <f>OBV!H2598</f>
        <v>NEUTRAL</v>
      </c>
      <c r="M2598" s="8">
        <f t="shared" si="400"/>
        <v>25</v>
      </c>
      <c r="N2598" s="8">
        <f t="shared" si="401"/>
        <v>100</v>
      </c>
      <c r="O2598" s="8">
        <f t="shared" si="402"/>
        <v>50</v>
      </c>
      <c r="P2598" s="8">
        <f t="shared" si="403"/>
        <v>16.5</v>
      </c>
      <c r="Q2598" s="9">
        <f t="shared" si="404"/>
        <v>53.725000000000001</v>
      </c>
      <c r="R2598" s="9">
        <f t="shared" si="405"/>
        <v>46.625</v>
      </c>
      <c r="S2598" s="9">
        <f t="shared" si="406"/>
        <v>38.674999999999997</v>
      </c>
      <c r="T2598" s="9">
        <f t="shared" si="407"/>
        <v>47.875</v>
      </c>
      <c r="U2598" s="8">
        <f t="shared" si="408"/>
        <v>46.341666666666661</v>
      </c>
      <c r="V2598" s="8">
        <f t="shared" si="409"/>
        <v>46.724999999999994</v>
      </c>
    </row>
    <row r="2599" spans="1:22" ht="13.5" x14ac:dyDescent="0.25">
      <c r="A2599" s="3">
        <f>RSI!A2599</f>
        <v>45791</v>
      </c>
      <c r="B2599" s="2">
        <f>RSI!B2599</f>
        <v>4.7</v>
      </c>
      <c r="C2599" s="2">
        <f>RSI!I2599</f>
        <v>46.055641107235253</v>
      </c>
      <c r="D2599" s="2">
        <f>MACD!E2599</f>
        <v>6.1471250841337977E-2</v>
      </c>
      <c r="E2599" s="2">
        <f>MACD!F2599</f>
        <v>0.16905500063160242</v>
      </c>
      <c r="F2599" s="2">
        <f>'Moving Avg'!D2599</f>
        <v>4.7080000000000002</v>
      </c>
      <c r="G2599" s="2">
        <f>'Moving Avg'!F2599</f>
        <v>4.7765000000000004</v>
      </c>
      <c r="H2599" s="2">
        <f>'Moving Avg'!G2599</f>
        <v>4.7502000000000013</v>
      </c>
      <c r="I2599" s="2">
        <f>'Moving Avg'!H2599</f>
        <v>4.2128000000000014</v>
      </c>
      <c r="J2599" s="6" t="str">
        <f>OBV!F2599</f>
        <v>BULLISH</v>
      </c>
      <c r="K2599" s="6" t="str">
        <f>OBV!G2599</f>
        <v>NEUTRAL</v>
      </c>
      <c r="L2599" s="6" t="str">
        <f>OBV!H2599</f>
        <v>CONFIRMED BULLISH</v>
      </c>
      <c r="M2599" s="8">
        <f t="shared" si="400"/>
        <v>25</v>
      </c>
      <c r="N2599" s="8">
        <f t="shared" si="401"/>
        <v>100</v>
      </c>
      <c r="O2599" s="8">
        <f t="shared" si="402"/>
        <v>50</v>
      </c>
      <c r="P2599" s="8">
        <f t="shared" si="403"/>
        <v>83.5</v>
      </c>
      <c r="Q2599" s="9">
        <f t="shared" si="404"/>
        <v>63.774999999999999</v>
      </c>
      <c r="R2599" s="9">
        <f t="shared" si="405"/>
        <v>63.375</v>
      </c>
      <c r="S2599" s="9">
        <f t="shared" si="406"/>
        <v>68.825000000000003</v>
      </c>
      <c r="T2599" s="9">
        <f t="shared" si="407"/>
        <v>64.625</v>
      </c>
      <c r="U2599" s="8">
        <f t="shared" si="408"/>
        <v>65.325000000000003</v>
      </c>
      <c r="V2599" s="8">
        <f t="shared" si="409"/>
        <v>65.150000000000006</v>
      </c>
    </row>
    <row r="2600" spans="1:22" ht="13.5" x14ac:dyDescent="0.25">
      <c r="A2600" s="3">
        <f>RSI!A2600</f>
        <v>45792</v>
      </c>
      <c r="B2600" s="2">
        <f>RSI!B2600</f>
        <v>4.5</v>
      </c>
      <c r="C2600" s="2">
        <f>RSI!I2600</f>
        <v>38.319176818631952</v>
      </c>
      <c r="D2600" s="2">
        <f>MACD!E2600</f>
        <v>6.821461629837966E-2</v>
      </c>
      <c r="E2600" s="2">
        <f>MACD!F2600</f>
        <v>0.14888692376495785</v>
      </c>
      <c r="F2600" s="2">
        <f>'Moving Avg'!D2600</f>
        <v>4.6979999999999995</v>
      </c>
      <c r="G2600" s="2">
        <f>'Moving Avg'!F2600</f>
        <v>4.7434999999999992</v>
      </c>
      <c r="H2600" s="2">
        <f>'Moving Avg'!G2600</f>
        <v>4.7588000000000008</v>
      </c>
      <c r="I2600" s="2">
        <f>'Moving Avg'!H2600</f>
        <v>4.2155000000000022</v>
      </c>
      <c r="J2600" s="6" t="str">
        <f>OBV!F2600</f>
        <v>BULLISH</v>
      </c>
      <c r="K2600" s="6" t="str">
        <f>OBV!G2600</f>
        <v>NEUTRAL</v>
      </c>
      <c r="L2600" s="6" t="str">
        <f>OBV!H2600</f>
        <v>BULLISH DIVERGENCE</v>
      </c>
      <c r="M2600" s="8">
        <f t="shared" si="400"/>
        <v>25</v>
      </c>
      <c r="N2600" s="8">
        <f t="shared" si="401"/>
        <v>100</v>
      </c>
      <c r="O2600" s="8">
        <f t="shared" si="402"/>
        <v>50</v>
      </c>
      <c r="P2600" s="8">
        <f t="shared" si="403"/>
        <v>66.5</v>
      </c>
      <c r="Q2600" s="9">
        <f t="shared" si="404"/>
        <v>61.225000000000001</v>
      </c>
      <c r="R2600" s="9">
        <f t="shared" si="405"/>
        <v>59.125</v>
      </c>
      <c r="S2600" s="9">
        <f t="shared" si="406"/>
        <v>61.174999999999997</v>
      </c>
      <c r="T2600" s="9">
        <f t="shared" si="407"/>
        <v>60.375</v>
      </c>
      <c r="U2600" s="8">
        <f t="shared" si="408"/>
        <v>60.508333333333326</v>
      </c>
      <c r="V2600" s="8">
        <f t="shared" si="409"/>
        <v>60.474999999999994</v>
      </c>
    </row>
    <row r="2601" spans="1:22" ht="13.5" x14ac:dyDescent="0.25">
      <c r="A2601" s="3">
        <f>RSI!A2601</f>
        <v>45793</v>
      </c>
      <c r="B2601" s="2">
        <f>RSI!B2601</f>
        <v>4.7</v>
      </c>
      <c r="C2601" s="2">
        <f>RSI!I2601</f>
        <v>47.768060982744998</v>
      </c>
      <c r="D2601" s="2">
        <f>MACD!E2601</f>
        <v>6.0754693322575548E-2</v>
      </c>
      <c r="E2601" s="2">
        <f>MACD!F2601</f>
        <v>0.13126047767648141</v>
      </c>
      <c r="F2601" s="2">
        <f>'Moving Avg'!D2601</f>
        <v>4.6899999999999995</v>
      </c>
      <c r="G2601" s="2">
        <f>'Moving Avg'!F2601</f>
        <v>4.7275</v>
      </c>
      <c r="H2601" s="2">
        <f>'Moving Avg'!G2601</f>
        <v>4.7714000000000008</v>
      </c>
      <c r="I2601" s="2">
        <f>'Moving Avg'!H2601</f>
        <v>4.2185000000000024</v>
      </c>
      <c r="J2601" s="6" t="str">
        <f>OBV!F2601</f>
        <v>BULLISH</v>
      </c>
      <c r="K2601" s="6" t="str">
        <f>OBV!G2601</f>
        <v>STRONG</v>
      </c>
      <c r="L2601" s="6" t="str">
        <f>OBV!H2601</f>
        <v>BULLISH DIVERGENCE</v>
      </c>
      <c r="M2601" s="8">
        <f t="shared" si="400"/>
        <v>25</v>
      </c>
      <c r="N2601" s="8">
        <f t="shared" si="401"/>
        <v>100</v>
      </c>
      <c r="O2601" s="8">
        <f t="shared" si="402"/>
        <v>50</v>
      </c>
      <c r="P2601" s="8">
        <f t="shared" si="403"/>
        <v>83</v>
      </c>
      <c r="Q2601" s="9">
        <f t="shared" si="404"/>
        <v>63.7</v>
      </c>
      <c r="R2601" s="9">
        <f t="shared" si="405"/>
        <v>63.25</v>
      </c>
      <c r="S2601" s="9">
        <f t="shared" si="406"/>
        <v>68.599999999999994</v>
      </c>
      <c r="T2601" s="9">
        <f t="shared" si="407"/>
        <v>64.5</v>
      </c>
      <c r="U2601" s="8">
        <f t="shared" si="408"/>
        <v>65.183333333333337</v>
      </c>
      <c r="V2601" s="8">
        <f t="shared" si="409"/>
        <v>65.012500000000003</v>
      </c>
    </row>
    <row r="2602" spans="1:22" ht="13.5" x14ac:dyDescent="0.25">
      <c r="A2602" s="3">
        <f>RSI!A2602</f>
        <v>45796</v>
      </c>
      <c r="B2602" s="2">
        <f>RSI!B2602</f>
        <v>4.7</v>
      </c>
      <c r="C2602" s="2">
        <f>RSI!I2602</f>
        <v>47.768060982744998</v>
      </c>
      <c r="D2602" s="2">
        <f>MACD!E2602</f>
        <v>5.4787463716774454E-2</v>
      </c>
      <c r="E2602" s="2">
        <f>MACD!F2602</f>
        <v>0.11596587488454002</v>
      </c>
      <c r="F2602" s="2">
        <f>'Moving Avg'!D2602</f>
        <v>4.67</v>
      </c>
      <c r="G2602" s="2">
        <f>'Moving Avg'!F2602</f>
        <v>4.7115</v>
      </c>
      <c r="H2602" s="2">
        <f>'Moving Avg'!G2602</f>
        <v>4.7804000000000002</v>
      </c>
      <c r="I2602" s="2">
        <f>'Moving Avg'!H2602</f>
        <v>4.2211000000000025</v>
      </c>
      <c r="J2602" s="6" t="str">
        <f>OBV!F2602</f>
        <v>BULLISH</v>
      </c>
      <c r="K2602" s="6" t="str">
        <f>OBV!G2602</f>
        <v>NEUTRAL</v>
      </c>
      <c r="L2602" s="6" t="str">
        <f>OBV!H2602</f>
        <v>BULLISH DIVERGENCE</v>
      </c>
      <c r="M2602" s="8">
        <f t="shared" si="400"/>
        <v>25</v>
      </c>
      <c r="N2602" s="8">
        <f t="shared" si="401"/>
        <v>100</v>
      </c>
      <c r="O2602" s="8">
        <f t="shared" si="402"/>
        <v>50</v>
      </c>
      <c r="P2602" s="8">
        <f t="shared" si="403"/>
        <v>66.5</v>
      </c>
      <c r="Q2602" s="9">
        <f t="shared" si="404"/>
        <v>61.225000000000001</v>
      </c>
      <c r="R2602" s="9">
        <f t="shared" si="405"/>
        <v>59.125</v>
      </c>
      <c r="S2602" s="9">
        <f t="shared" si="406"/>
        <v>61.174999999999997</v>
      </c>
      <c r="T2602" s="9">
        <f t="shared" si="407"/>
        <v>60.375</v>
      </c>
      <c r="U2602" s="8">
        <f t="shared" si="408"/>
        <v>60.508333333333326</v>
      </c>
      <c r="V2602" s="8">
        <f t="shared" si="409"/>
        <v>60.474999999999994</v>
      </c>
    </row>
    <row r="2603" spans="1:22" ht="13.5" x14ac:dyDescent="0.25">
      <c r="A2603" s="3">
        <f>RSI!A2603</f>
        <v>45797</v>
      </c>
      <c r="B2603" s="2">
        <f>RSI!B2603</f>
        <v>4.75</v>
      </c>
      <c r="C2603" s="2">
        <f>RSI!I2603</f>
        <v>49.989336136656306</v>
      </c>
      <c r="D2603" s="2">
        <f>MACD!E2603</f>
        <v>4.6354022131411377E-2</v>
      </c>
      <c r="E2603" s="2">
        <f>MACD!F2603</f>
        <v>0.10204350433391431</v>
      </c>
      <c r="F2603" s="2">
        <f>'Moving Avg'!D2603</f>
        <v>4.67</v>
      </c>
      <c r="G2603" s="2">
        <f>'Moving Avg'!F2603</f>
        <v>4.6980000000000004</v>
      </c>
      <c r="H2603" s="2">
        <f>'Moving Avg'!G2603</f>
        <v>4.7914000000000012</v>
      </c>
      <c r="I2603" s="2">
        <f>'Moving Avg'!H2603</f>
        <v>4.223600000000002</v>
      </c>
      <c r="J2603" s="6" t="str">
        <f>OBV!F2603</f>
        <v>BULLISH</v>
      </c>
      <c r="K2603" s="6" t="str">
        <f>OBV!G2603</f>
        <v>NEUTRAL</v>
      </c>
      <c r="L2603" s="6" t="str">
        <f>OBV!H2603</f>
        <v>NEUTRAL</v>
      </c>
      <c r="M2603" s="8">
        <f t="shared" si="400"/>
        <v>25</v>
      </c>
      <c r="N2603" s="8">
        <f t="shared" si="401"/>
        <v>100</v>
      </c>
      <c r="O2603" s="8">
        <f t="shared" si="402"/>
        <v>50</v>
      </c>
      <c r="P2603" s="8">
        <f t="shared" si="403"/>
        <v>49.5</v>
      </c>
      <c r="Q2603" s="9">
        <f t="shared" si="404"/>
        <v>58.674999999999997</v>
      </c>
      <c r="R2603" s="9">
        <f t="shared" si="405"/>
        <v>54.875</v>
      </c>
      <c r="S2603" s="9">
        <f t="shared" si="406"/>
        <v>53.525000000000006</v>
      </c>
      <c r="T2603" s="9">
        <f t="shared" si="407"/>
        <v>56.125</v>
      </c>
      <c r="U2603" s="8">
        <f t="shared" si="408"/>
        <v>55.691666666666663</v>
      </c>
      <c r="V2603" s="8">
        <f t="shared" si="409"/>
        <v>55.8</v>
      </c>
    </row>
    <row r="2604" spans="1:22" ht="13.5" x14ac:dyDescent="0.25">
      <c r="A2604" s="3">
        <f>RSI!A2604</f>
        <v>45798</v>
      </c>
      <c r="B2604" s="2">
        <f>RSI!B2604</f>
        <v>4.7</v>
      </c>
      <c r="C2604" s="2">
        <f>RSI!I2604</f>
        <v>47.800162224192889</v>
      </c>
      <c r="D2604" s="2">
        <f>MACD!E2604</f>
        <v>2.2922077617163694E-2</v>
      </c>
      <c r="E2604" s="2">
        <f>MACD!F2604</f>
        <v>8.6219218990564186E-2</v>
      </c>
      <c r="F2604" s="2">
        <f>'Moving Avg'!D2604</f>
        <v>4.67</v>
      </c>
      <c r="G2604" s="2">
        <f>'Moving Avg'!F2604</f>
        <v>4.6930000000000005</v>
      </c>
      <c r="H2604" s="2">
        <f>'Moving Avg'!G2604</f>
        <v>4.7978000000000005</v>
      </c>
      <c r="I2604" s="2">
        <f>'Moving Avg'!H2604</f>
        <v>4.2258500000000021</v>
      </c>
      <c r="J2604" s="6" t="str">
        <f>OBV!F2604</f>
        <v>BULLISH</v>
      </c>
      <c r="K2604" s="6" t="str">
        <f>OBV!G2604</f>
        <v>NEUTRAL</v>
      </c>
      <c r="L2604" s="6" t="str">
        <f>OBV!H2604</f>
        <v>NEUTRAL</v>
      </c>
      <c r="M2604" s="8">
        <f t="shared" si="400"/>
        <v>25</v>
      </c>
      <c r="N2604" s="8">
        <f t="shared" si="401"/>
        <v>100</v>
      </c>
      <c r="O2604" s="8">
        <f t="shared" si="402"/>
        <v>50</v>
      </c>
      <c r="P2604" s="8">
        <f t="shared" si="403"/>
        <v>49.5</v>
      </c>
      <c r="Q2604" s="9">
        <f t="shared" si="404"/>
        <v>58.674999999999997</v>
      </c>
      <c r="R2604" s="9">
        <f t="shared" si="405"/>
        <v>54.875</v>
      </c>
      <c r="S2604" s="9">
        <f t="shared" si="406"/>
        <v>53.525000000000006</v>
      </c>
      <c r="T2604" s="9">
        <f t="shared" si="407"/>
        <v>56.125</v>
      </c>
      <c r="U2604" s="8">
        <f t="shared" si="408"/>
        <v>55.691666666666663</v>
      </c>
      <c r="V2604" s="8">
        <f t="shared" si="409"/>
        <v>55.8</v>
      </c>
    </row>
    <row r="2605" spans="1:22" ht="13.5" x14ac:dyDescent="0.25">
      <c r="A2605" s="3">
        <f>RSI!A2605</f>
        <v>45799</v>
      </c>
      <c r="B2605" s="2">
        <f>RSI!B2605</f>
        <v>4.7</v>
      </c>
      <c r="C2605" s="2">
        <f>RSI!I2605</f>
        <v>47.800162224192889</v>
      </c>
      <c r="D2605" s="2">
        <f>MACD!E2605</f>
        <v>-7.378415408153316E-3</v>
      </c>
      <c r="E2605" s="2">
        <f>MACD!F2605</f>
        <v>6.7499692110820686E-2</v>
      </c>
      <c r="F2605" s="2">
        <f>'Moving Avg'!D2605</f>
        <v>4.71</v>
      </c>
      <c r="G2605" s="2">
        <f>'Moving Avg'!F2605</f>
        <v>4.6880000000000006</v>
      </c>
      <c r="H2605" s="2">
        <f>'Moving Avg'!G2605</f>
        <v>4.8041999999999998</v>
      </c>
      <c r="I2605" s="2">
        <f>'Moving Avg'!H2605</f>
        <v>4.2286000000000019</v>
      </c>
      <c r="J2605" s="6" t="str">
        <f>OBV!F2605</f>
        <v>BULLISH</v>
      </c>
      <c r="K2605" s="6" t="str">
        <f>OBV!G2605</f>
        <v>NEUTRAL</v>
      </c>
      <c r="L2605" s="6" t="str">
        <f>OBV!H2605</f>
        <v>CONFIRMED BULLISH</v>
      </c>
      <c r="M2605" s="8">
        <f t="shared" si="400"/>
        <v>25</v>
      </c>
      <c r="N2605" s="8">
        <f t="shared" si="401"/>
        <v>100</v>
      </c>
      <c r="O2605" s="8">
        <f t="shared" si="402"/>
        <v>50</v>
      </c>
      <c r="P2605" s="8">
        <f t="shared" si="403"/>
        <v>83.5</v>
      </c>
      <c r="Q2605" s="9">
        <f t="shared" si="404"/>
        <v>63.774999999999999</v>
      </c>
      <c r="R2605" s="9">
        <f t="shared" si="405"/>
        <v>63.375</v>
      </c>
      <c r="S2605" s="9">
        <f t="shared" si="406"/>
        <v>68.825000000000003</v>
      </c>
      <c r="T2605" s="9">
        <f t="shared" si="407"/>
        <v>64.625</v>
      </c>
      <c r="U2605" s="8">
        <f t="shared" si="408"/>
        <v>65.325000000000003</v>
      </c>
      <c r="V2605" s="8">
        <f t="shared" si="409"/>
        <v>65.150000000000006</v>
      </c>
    </row>
    <row r="2606" spans="1:22" ht="13.5" x14ac:dyDescent="0.25">
      <c r="A2606" s="3">
        <f>RSI!A2606</f>
        <v>45800</v>
      </c>
      <c r="B2606" s="2">
        <f>RSI!B2606</f>
        <v>4.7</v>
      </c>
      <c r="C2606" s="2">
        <f>RSI!I2606</f>
        <v>47.800162224192889</v>
      </c>
      <c r="D2606" s="2">
        <f>MACD!E2606</f>
        <v>-3.5126658934236943E-3</v>
      </c>
      <c r="E2606" s="2">
        <f>MACD!F2606</f>
        <v>5.3297220509971814E-2</v>
      </c>
      <c r="F2606" s="2">
        <f>'Moving Avg'!D2606</f>
        <v>4.7099999999999991</v>
      </c>
      <c r="G2606" s="2">
        <f>'Moving Avg'!F2606</f>
        <v>4.6930000000000005</v>
      </c>
      <c r="H2606" s="2">
        <f>'Moving Avg'!G2606</f>
        <v>4.8105999999999991</v>
      </c>
      <c r="I2606" s="2">
        <f>'Moving Avg'!H2606</f>
        <v>4.2311500000000031</v>
      </c>
      <c r="J2606" s="6" t="str">
        <f>OBV!F2606</f>
        <v>BULLISH</v>
      </c>
      <c r="K2606" s="6" t="str">
        <f>OBV!G2606</f>
        <v>NEUTRAL</v>
      </c>
      <c r="L2606" s="6" t="str">
        <f>OBV!H2606</f>
        <v>NEUTRAL</v>
      </c>
      <c r="M2606" s="8">
        <f t="shared" si="400"/>
        <v>25</v>
      </c>
      <c r="N2606" s="8">
        <f t="shared" si="401"/>
        <v>100</v>
      </c>
      <c r="O2606" s="8">
        <f t="shared" si="402"/>
        <v>50</v>
      </c>
      <c r="P2606" s="8">
        <f t="shared" si="403"/>
        <v>49.5</v>
      </c>
      <c r="Q2606" s="9">
        <f t="shared" si="404"/>
        <v>58.674999999999997</v>
      </c>
      <c r="R2606" s="9">
        <f t="shared" si="405"/>
        <v>54.875</v>
      </c>
      <c r="S2606" s="9">
        <f t="shared" si="406"/>
        <v>53.525000000000006</v>
      </c>
      <c r="T2606" s="9">
        <f t="shared" si="407"/>
        <v>56.125</v>
      </c>
      <c r="U2606" s="8">
        <f t="shared" si="408"/>
        <v>55.691666666666663</v>
      </c>
      <c r="V2606" s="8">
        <f t="shared" si="409"/>
        <v>55.8</v>
      </c>
    </row>
    <row r="2607" spans="1:22" ht="13.5" x14ac:dyDescent="0.25">
      <c r="A2607" s="3">
        <f>RSI!A2607</f>
        <v>45803</v>
      </c>
      <c r="B2607" s="2">
        <f>RSI!B2607</f>
        <v>4.7</v>
      </c>
      <c r="C2607" s="2">
        <f>RSI!I2607</f>
        <v>47.800162224192889</v>
      </c>
      <c r="D2607" s="2">
        <f>MACD!E2607</f>
        <v>9.2426953035120718E-3</v>
      </c>
      <c r="E2607" s="2">
        <f>MACD!F2607</f>
        <v>4.4486315468679864E-2</v>
      </c>
      <c r="F2607" s="2">
        <f>'Moving Avg'!D2607</f>
        <v>4.7099999999999991</v>
      </c>
      <c r="G2607" s="2">
        <f>'Moving Avg'!F2607</f>
        <v>4.690500000000001</v>
      </c>
      <c r="H2607" s="2">
        <f>'Moving Avg'!G2607</f>
        <v>4.8169999999999993</v>
      </c>
      <c r="I2607" s="2">
        <f>'Moving Avg'!H2607</f>
        <v>4.2337000000000033</v>
      </c>
      <c r="J2607" s="6" t="str">
        <f>OBV!F2607</f>
        <v>BULLISH</v>
      </c>
      <c r="K2607" s="6" t="str">
        <f>OBV!G2607</f>
        <v>NEUTRAL</v>
      </c>
      <c r="L2607" s="6" t="str">
        <f>OBV!H2607</f>
        <v>NEUTRAL</v>
      </c>
      <c r="M2607" s="8">
        <f t="shared" si="400"/>
        <v>25</v>
      </c>
      <c r="N2607" s="8">
        <f t="shared" si="401"/>
        <v>100</v>
      </c>
      <c r="O2607" s="8">
        <f t="shared" si="402"/>
        <v>50</v>
      </c>
      <c r="P2607" s="8">
        <f t="shared" si="403"/>
        <v>49.5</v>
      </c>
      <c r="Q2607" s="9">
        <f t="shared" si="404"/>
        <v>58.674999999999997</v>
      </c>
      <c r="R2607" s="9">
        <f t="shared" si="405"/>
        <v>54.875</v>
      </c>
      <c r="S2607" s="9">
        <f t="shared" si="406"/>
        <v>53.525000000000006</v>
      </c>
      <c r="T2607" s="9">
        <f t="shared" si="407"/>
        <v>56.125</v>
      </c>
      <c r="U2607" s="8">
        <f t="shared" si="408"/>
        <v>55.691666666666663</v>
      </c>
      <c r="V2607" s="8">
        <f t="shared" si="409"/>
        <v>55.8</v>
      </c>
    </row>
    <row r="2608" spans="1:22" ht="13.5" x14ac:dyDescent="0.25">
      <c r="A2608" s="3">
        <f>RSI!A2608</f>
        <v>45804</v>
      </c>
      <c r="B2608" s="2">
        <f>RSI!B2608</f>
        <v>4.7</v>
      </c>
      <c r="C2608" s="2">
        <f>RSI!I2608</f>
        <v>47.800162224192889</v>
      </c>
      <c r="D2608" s="2">
        <f>MACD!E2608</f>
        <v>1.2578175497083066E-2</v>
      </c>
      <c r="E2608" s="2">
        <f>MACD!F2608</f>
        <v>3.8104687474360507E-2</v>
      </c>
      <c r="F2608" s="2">
        <f>'Moving Avg'!D2608</f>
        <v>4.7</v>
      </c>
      <c r="G2608" s="2">
        <f>'Moving Avg'!F2608</f>
        <v>4.6955000000000009</v>
      </c>
      <c r="H2608" s="2">
        <f>'Moving Avg'!G2608</f>
        <v>4.8271999999999986</v>
      </c>
      <c r="I2608" s="2">
        <f>'Moving Avg'!H2608</f>
        <v>4.2371500000000033</v>
      </c>
      <c r="J2608" s="6" t="str">
        <f>OBV!F2608</f>
        <v>BEARISH</v>
      </c>
      <c r="K2608" s="6" t="str">
        <f>OBV!G2608</f>
        <v>NEUTRAL</v>
      </c>
      <c r="L2608" s="6" t="str">
        <f>OBV!H2608</f>
        <v>CONFIRMED BEARISH</v>
      </c>
      <c r="M2608" s="8">
        <f t="shared" si="400"/>
        <v>25</v>
      </c>
      <c r="N2608" s="8">
        <f t="shared" si="401"/>
        <v>100</v>
      </c>
      <c r="O2608" s="8">
        <f t="shared" si="402"/>
        <v>50</v>
      </c>
      <c r="P2608" s="8">
        <f t="shared" si="403"/>
        <v>16.5</v>
      </c>
      <c r="Q2608" s="9">
        <f t="shared" si="404"/>
        <v>53.725000000000001</v>
      </c>
      <c r="R2608" s="9">
        <f t="shared" si="405"/>
        <v>46.625</v>
      </c>
      <c r="S2608" s="9">
        <f t="shared" si="406"/>
        <v>38.674999999999997</v>
      </c>
      <c r="T2608" s="9">
        <f t="shared" si="407"/>
        <v>47.875</v>
      </c>
      <c r="U2608" s="8">
        <f t="shared" si="408"/>
        <v>46.341666666666661</v>
      </c>
      <c r="V2608" s="8">
        <f t="shared" si="409"/>
        <v>46.724999999999994</v>
      </c>
    </row>
    <row r="2609" spans="1:22" ht="13.5" x14ac:dyDescent="0.25">
      <c r="A2609" s="3">
        <f>RSI!A2609</f>
        <v>45805</v>
      </c>
      <c r="B2609" s="2">
        <f>RSI!B2609</f>
        <v>4.6100000000000003</v>
      </c>
      <c r="C2609" s="2">
        <f>RSI!I2609</f>
        <v>42.901562774868793</v>
      </c>
      <c r="D2609" s="2">
        <f>MACD!E2609</f>
        <v>1.4592261967862896E-2</v>
      </c>
      <c r="E2609" s="2">
        <f>MACD!F2609</f>
        <v>3.3402202373060991E-2</v>
      </c>
      <c r="F2609" s="2">
        <f>'Moving Avg'!D2609</f>
        <v>4.6820000000000004</v>
      </c>
      <c r="G2609" s="2">
        <f>'Moving Avg'!F2609</f>
        <v>4.6960000000000006</v>
      </c>
      <c r="H2609" s="2">
        <f>'Moving Avg'!G2609</f>
        <v>4.8373999999999988</v>
      </c>
      <c r="I2609" s="2">
        <f>'Moving Avg'!H2609</f>
        <v>4.2401500000000034</v>
      </c>
      <c r="J2609" s="6" t="str">
        <f>OBV!F2609</f>
        <v>BEARISH</v>
      </c>
      <c r="K2609" s="6" t="str">
        <f>OBV!G2609</f>
        <v>NEUTRAL</v>
      </c>
      <c r="L2609" s="6" t="str">
        <f>OBV!H2609</f>
        <v>CONFIRMED BEARISH</v>
      </c>
      <c r="M2609" s="8">
        <f t="shared" si="400"/>
        <v>25</v>
      </c>
      <c r="N2609" s="8">
        <f t="shared" si="401"/>
        <v>45</v>
      </c>
      <c r="O2609" s="8">
        <f t="shared" si="402"/>
        <v>50</v>
      </c>
      <c r="P2609" s="8">
        <f t="shared" si="403"/>
        <v>16.5</v>
      </c>
      <c r="Q2609" s="9">
        <f t="shared" si="404"/>
        <v>34.475000000000001</v>
      </c>
      <c r="R2609" s="9">
        <f t="shared" si="405"/>
        <v>35.625</v>
      </c>
      <c r="S2609" s="9">
        <f t="shared" si="406"/>
        <v>30.425000000000001</v>
      </c>
      <c r="T2609" s="9">
        <f t="shared" si="407"/>
        <v>34.125</v>
      </c>
      <c r="U2609" s="8">
        <f t="shared" si="408"/>
        <v>33.508333333333333</v>
      </c>
      <c r="V2609" s="8">
        <f t="shared" si="409"/>
        <v>33.662499999999994</v>
      </c>
    </row>
    <row r="2610" spans="1:22" ht="13.5" x14ac:dyDescent="0.25">
      <c r="A2610" s="3">
        <f>RSI!A2610</f>
        <v>45806</v>
      </c>
      <c r="B2610" s="2">
        <f>RSI!B2610</f>
        <v>4.8099999999999996</v>
      </c>
      <c r="C2610" s="2">
        <f>RSI!I2610</f>
        <v>54.147127636236164</v>
      </c>
      <c r="D2610" s="2">
        <f>MACD!E2610</f>
        <v>-2.8554448198539362E-2</v>
      </c>
      <c r="E2610" s="2">
        <f>MACD!F2610</f>
        <v>2.1010872258740921E-2</v>
      </c>
      <c r="F2610" s="2">
        <f>'Moving Avg'!D2610</f>
        <v>4.7039999999999997</v>
      </c>
      <c r="G2610" s="2">
        <f>'Moving Avg'!F2610</f>
        <v>4.6990000000000007</v>
      </c>
      <c r="H2610" s="2">
        <f>'Moving Avg'!G2610</f>
        <v>4.851399999999999</v>
      </c>
      <c r="I2610" s="2">
        <f>'Moving Avg'!H2610</f>
        <v>4.2432500000000024</v>
      </c>
      <c r="J2610" s="6" t="str">
        <f>OBV!F2610</f>
        <v>BEARISH</v>
      </c>
      <c r="K2610" s="6" t="str">
        <f>OBV!G2610</f>
        <v>NEUTRAL</v>
      </c>
      <c r="L2610" s="6" t="str">
        <f>OBV!H2610</f>
        <v>BEARISH DIVERGENCE</v>
      </c>
      <c r="M2610" s="8">
        <f t="shared" si="400"/>
        <v>25</v>
      </c>
      <c r="N2610" s="8">
        <f t="shared" si="401"/>
        <v>100</v>
      </c>
      <c r="O2610" s="8">
        <f t="shared" si="402"/>
        <v>50</v>
      </c>
      <c r="P2610" s="8">
        <f t="shared" si="403"/>
        <v>16.5</v>
      </c>
      <c r="Q2610" s="9">
        <f t="shared" si="404"/>
        <v>53.725000000000001</v>
      </c>
      <c r="R2610" s="9">
        <f t="shared" si="405"/>
        <v>46.625</v>
      </c>
      <c r="S2610" s="9">
        <f t="shared" si="406"/>
        <v>38.674999999999997</v>
      </c>
      <c r="T2610" s="9">
        <f t="shared" si="407"/>
        <v>47.875</v>
      </c>
      <c r="U2610" s="8">
        <f t="shared" si="408"/>
        <v>46.341666666666661</v>
      </c>
      <c r="V2610" s="8">
        <f t="shared" si="409"/>
        <v>46.724999999999994</v>
      </c>
    </row>
    <row r="2611" spans="1:22" ht="13.5" x14ac:dyDescent="0.25">
      <c r="A2611" s="3">
        <f>RSI!A2611</f>
        <v>45807</v>
      </c>
      <c r="B2611" s="2">
        <f>RSI!B2611</f>
        <v>4.8099999999999996</v>
      </c>
      <c r="C2611" s="2">
        <f>RSI!I2611</f>
        <v>54.147127636236149</v>
      </c>
      <c r="D2611" s="2">
        <f>MACD!E2611</f>
        <v>-3.4796976697019311E-2</v>
      </c>
      <c r="E2611" s="2">
        <f>MACD!F2611</f>
        <v>9.8493024675888746E-3</v>
      </c>
      <c r="F2611" s="2">
        <f>'Moving Avg'!D2611</f>
        <v>4.726</v>
      </c>
      <c r="G2611" s="2">
        <f>'Moving Avg'!F2611</f>
        <v>4.7020000000000017</v>
      </c>
      <c r="H2611" s="2">
        <f>'Moving Avg'!G2611</f>
        <v>4.8651999999999989</v>
      </c>
      <c r="I2611" s="2">
        <f>'Moving Avg'!H2611</f>
        <v>4.2468000000000021</v>
      </c>
      <c r="J2611" s="6" t="str">
        <f>OBV!F2611</f>
        <v>BEARISH</v>
      </c>
      <c r="K2611" s="6" t="str">
        <f>OBV!G2611</f>
        <v>NEUTRAL</v>
      </c>
      <c r="L2611" s="6" t="str">
        <f>OBV!H2611</f>
        <v>BEARISH DIVERGENCE</v>
      </c>
      <c r="M2611" s="8">
        <f t="shared" si="400"/>
        <v>25</v>
      </c>
      <c r="N2611" s="8">
        <f t="shared" si="401"/>
        <v>100</v>
      </c>
      <c r="O2611" s="8">
        <f t="shared" si="402"/>
        <v>50</v>
      </c>
      <c r="P2611" s="8">
        <f t="shared" si="403"/>
        <v>16.5</v>
      </c>
      <c r="Q2611" s="9">
        <f t="shared" si="404"/>
        <v>53.725000000000001</v>
      </c>
      <c r="R2611" s="9">
        <f t="shared" si="405"/>
        <v>46.625</v>
      </c>
      <c r="S2611" s="9">
        <f t="shared" si="406"/>
        <v>38.674999999999997</v>
      </c>
      <c r="T2611" s="9">
        <f t="shared" si="407"/>
        <v>47.875</v>
      </c>
      <c r="U2611" s="8">
        <f t="shared" si="408"/>
        <v>46.341666666666661</v>
      </c>
      <c r="V2611" s="8">
        <f t="shared" si="409"/>
        <v>46.724999999999994</v>
      </c>
    </row>
    <row r="2612" spans="1:22" ht="13.5" x14ac:dyDescent="0.25">
      <c r="A2612" s="3">
        <f>RSI!A2612</f>
        <v>45810</v>
      </c>
      <c r="B2612" s="2">
        <f>RSI!B2612</f>
        <v>4.9400000000000004</v>
      </c>
      <c r="C2612" s="2">
        <f>RSI!I2612</f>
        <v>60.074831916286449</v>
      </c>
      <c r="D2612" s="2">
        <f>MACD!E2612</f>
        <v>-5.0174490743440714E-2</v>
      </c>
      <c r="E2612" s="2">
        <f>MACD!F2612</f>
        <v>-2.1554561746170431E-3</v>
      </c>
      <c r="F2612" s="2">
        <f>'Moving Avg'!D2612</f>
        <v>4.774</v>
      </c>
      <c r="G2612" s="2">
        <f>'Moving Avg'!F2612</f>
        <v>4.7115000000000009</v>
      </c>
      <c r="H2612" s="2">
        <f>'Moving Avg'!G2612</f>
        <v>4.8779999999999983</v>
      </c>
      <c r="I2612" s="2">
        <f>'Moving Avg'!H2612</f>
        <v>4.2509500000000022</v>
      </c>
      <c r="J2612" s="6" t="str">
        <f>OBV!F2612</f>
        <v>BEARISH</v>
      </c>
      <c r="K2612" s="6" t="str">
        <f>OBV!G2612</f>
        <v>NEUTRAL</v>
      </c>
      <c r="L2612" s="6" t="str">
        <f>OBV!H2612</f>
        <v>BEARISH DIVERGENCE</v>
      </c>
      <c r="M2612" s="8">
        <f t="shared" si="400"/>
        <v>25</v>
      </c>
      <c r="N2612" s="8">
        <f t="shared" si="401"/>
        <v>100</v>
      </c>
      <c r="O2612" s="8">
        <f t="shared" si="402"/>
        <v>50</v>
      </c>
      <c r="P2612" s="8">
        <f t="shared" si="403"/>
        <v>16.5</v>
      </c>
      <c r="Q2612" s="9">
        <f t="shared" si="404"/>
        <v>53.725000000000001</v>
      </c>
      <c r="R2612" s="9">
        <f t="shared" si="405"/>
        <v>46.625</v>
      </c>
      <c r="S2612" s="9">
        <f t="shared" si="406"/>
        <v>38.674999999999997</v>
      </c>
      <c r="T2612" s="9">
        <f t="shared" si="407"/>
        <v>47.875</v>
      </c>
      <c r="U2612" s="8">
        <f t="shared" si="408"/>
        <v>46.341666666666661</v>
      </c>
      <c r="V2612" s="8">
        <f t="shared" si="409"/>
        <v>46.724999999999994</v>
      </c>
    </row>
    <row r="2613" spans="1:22" ht="13.5" x14ac:dyDescent="0.25">
      <c r="A2613" s="3">
        <f>RSI!A2613</f>
        <v>45811</v>
      </c>
      <c r="B2613" s="2">
        <f>RSI!B2613</f>
        <v>4.9400000000000004</v>
      </c>
      <c r="C2613" s="2">
        <f>RSI!I2613</f>
        <v>60.074831916286449</v>
      </c>
      <c r="D2613" s="2">
        <f>MACD!E2613</f>
        <v>-5.6693346583304383E-2</v>
      </c>
      <c r="E2613" s="2">
        <f>MACD!F2613</f>
        <v>-1.3063034256354512E-2</v>
      </c>
      <c r="F2613" s="2">
        <f>'Moving Avg'!D2613</f>
        <v>4.822000000000001</v>
      </c>
      <c r="G2613" s="2">
        <f>'Moving Avg'!F2613</f>
        <v>4.721000000000001</v>
      </c>
      <c r="H2613" s="2">
        <f>'Moving Avg'!G2613</f>
        <v>4.8869999999999987</v>
      </c>
      <c r="I2613" s="2">
        <f>'Moving Avg'!H2613</f>
        <v>4.2547000000000033</v>
      </c>
      <c r="J2613" s="6" t="str">
        <f>OBV!F2613</f>
        <v>BEARISH</v>
      </c>
      <c r="K2613" s="6" t="str">
        <f>OBV!G2613</f>
        <v>NEUTRAL</v>
      </c>
      <c r="L2613" s="6" t="str">
        <f>OBV!H2613</f>
        <v>BEARISH DIVERGENCE</v>
      </c>
      <c r="M2613" s="8">
        <f t="shared" si="400"/>
        <v>25</v>
      </c>
      <c r="N2613" s="8">
        <f t="shared" si="401"/>
        <v>100</v>
      </c>
      <c r="O2613" s="8">
        <f t="shared" si="402"/>
        <v>50</v>
      </c>
      <c r="P2613" s="8">
        <f t="shared" si="403"/>
        <v>16.5</v>
      </c>
      <c r="Q2613" s="9">
        <f t="shared" si="404"/>
        <v>53.725000000000001</v>
      </c>
      <c r="R2613" s="9">
        <f t="shared" si="405"/>
        <v>46.625</v>
      </c>
      <c r="S2613" s="9">
        <f t="shared" si="406"/>
        <v>38.674999999999997</v>
      </c>
      <c r="T2613" s="9">
        <f t="shared" si="407"/>
        <v>47.875</v>
      </c>
      <c r="U2613" s="8">
        <f t="shared" si="408"/>
        <v>46.341666666666661</v>
      </c>
      <c r="V2613" s="8">
        <f t="shared" si="409"/>
        <v>46.724999999999994</v>
      </c>
    </row>
    <row r="2614" spans="1:22" ht="13.5" x14ac:dyDescent="0.25">
      <c r="A2614" s="3">
        <f>RSI!A2614</f>
        <v>45812</v>
      </c>
      <c r="B2614" s="2">
        <f>RSI!B2614</f>
        <v>4.9400000000000004</v>
      </c>
      <c r="C2614" s="2">
        <f>RSI!I2614</f>
        <v>60.074831916286449</v>
      </c>
      <c r="D2614" s="2">
        <f>MACD!E2614</f>
        <v>-7.1012184103616427E-2</v>
      </c>
      <c r="E2614" s="2">
        <f>MACD!F2614</f>
        <v>-2.4652864225806898E-2</v>
      </c>
      <c r="F2614" s="2">
        <f>'Moving Avg'!D2614</f>
        <v>4.8879999999999999</v>
      </c>
      <c r="G2614" s="2">
        <f>'Moving Avg'!F2614</f>
        <v>4.7370000000000001</v>
      </c>
      <c r="H2614" s="2">
        <f>'Moving Avg'!G2614</f>
        <v>4.8919999999999986</v>
      </c>
      <c r="I2614" s="2">
        <f>'Moving Avg'!H2614</f>
        <v>4.2584500000000034</v>
      </c>
      <c r="J2614" s="6" t="str">
        <f>OBV!F2614</f>
        <v>BULLISH</v>
      </c>
      <c r="K2614" s="6" t="str">
        <f>OBV!G2614</f>
        <v>NEUTRAL</v>
      </c>
      <c r="L2614" s="6" t="str">
        <f>OBV!H2614</f>
        <v>CONFIRMED BULLISH</v>
      </c>
      <c r="M2614" s="8">
        <f t="shared" si="400"/>
        <v>25</v>
      </c>
      <c r="N2614" s="8">
        <f t="shared" si="401"/>
        <v>100</v>
      </c>
      <c r="O2614" s="8">
        <f t="shared" si="402"/>
        <v>50</v>
      </c>
      <c r="P2614" s="8">
        <f t="shared" si="403"/>
        <v>83.5</v>
      </c>
      <c r="Q2614" s="9">
        <f t="shared" si="404"/>
        <v>63.774999999999999</v>
      </c>
      <c r="R2614" s="9">
        <f t="shared" si="405"/>
        <v>63.375</v>
      </c>
      <c r="S2614" s="9">
        <f t="shared" si="406"/>
        <v>68.825000000000003</v>
      </c>
      <c r="T2614" s="9">
        <f t="shared" si="407"/>
        <v>64.625</v>
      </c>
      <c r="U2614" s="8">
        <f t="shared" si="408"/>
        <v>65.325000000000003</v>
      </c>
      <c r="V2614" s="8">
        <f t="shared" si="409"/>
        <v>65.150000000000006</v>
      </c>
    </row>
    <row r="2615" spans="1:22" ht="13.5" x14ac:dyDescent="0.25">
      <c r="A2615" s="3">
        <f>RSI!A2615</f>
        <v>45813</v>
      </c>
      <c r="B2615" s="2">
        <f>RSI!B2615</f>
        <v>4.9400000000000004</v>
      </c>
      <c r="C2615" s="2">
        <f>RSI!I2615</f>
        <v>60.074831916286442</v>
      </c>
      <c r="D2615" s="2">
        <f>MACD!E2615</f>
        <v>-8.4156433624047011E-2</v>
      </c>
      <c r="E2615" s="2">
        <f>MACD!F2615</f>
        <v>-3.6553578105454926E-2</v>
      </c>
      <c r="F2615" s="2">
        <f>'Moving Avg'!D2615</f>
        <v>4.9140000000000006</v>
      </c>
      <c r="G2615" s="2">
        <f>'Moving Avg'!F2615</f>
        <v>4.7565000000000008</v>
      </c>
      <c r="H2615" s="2">
        <f>'Moving Avg'!G2615</f>
        <v>4.8927999999999985</v>
      </c>
      <c r="I2615" s="2">
        <f>'Moving Avg'!H2615</f>
        <v>4.2626500000000034</v>
      </c>
      <c r="J2615" s="6" t="str">
        <f>OBV!F2615</f>
        <v>BULLISH</v>
      </c>
      <c r="K2615" s="6" t="str">
        <f>OBV!G2615</f>
        <v>NEUTRAL</v>
      </c>
      <c r="L2615" s="6" t="str">
        <f>OBV!H2615</f>
        <v>CONFIRMED BULLISH</v>
      </c>
      <c r="M2615" s="8">
        <f t="shared" si="400"/>
        <v>25</v>
      </c>
      <c r="N2615" s="8">
        <f t="shared" si="401"/>
        <v>100</v>
      </c>
      <c r="O2615" s="8">
        <f t="shared" si="402"/>
        <v>50</v>
      </c>
      <c r="P2615" s="8">
        <f t="shared" si="403"/>
        <v>83.5</v>
      </c>
      <c r="Q2615" s="9">
        <f t="shared" si="404"/>
        <v>63.774999999999999</v>
      </c>
      <c r="R2615" s="9">
        <f t="shared" si="405"/>
        <v>63.375</v>
      </c>
      <c r="S2615" s="9">
        <f t="shared" si="406"/>
        <v>68.825000000000003</v>
      </c>
      <c r="T2615" s="9">
        <f t="shared" si="407"/>
        <v>64.625</v>
      </c>
      <c r="U2615" s="8">
        <f t="shared" si="408"/>
        <v>65.325000000000003</v>
      </c>
      <c r="V2615" s="8">
        <f t="shared" si="409"/>
        <v>65.150000000000006</v>
      </c>
    </row>
    <row r="2616" spans="1:22" ht="13.5" x14ac:dyDescent="0.25">
      <c r="A2616" s="3">
        <f>RSI!A2616</f>
        <v>45817</v>
      </c>
      <c r="B2616" s="2">
        <f>RSI!B2616</f>
        <v>4.9400000000000004</v>
      </c>
      <c r="C2616" s="2">
        <f>RSI!I2616</f>
        <v>60.074831916286435</v>
      </c>
      <c r="D2616" s="2">
        <f>MACD!E2616</f>
        <v>-9.6230629873682361E-2</v>
      </c>
      <c r="E2616" s="2">
        <f>MACD!F2616</f>
        <v>-4.8488988459100421E-2</v>
      </c>
      <c r="F2616" s="2">
        <f>'Moving Avg'!D2616</f>
        <v>4.9400000000000004</v>
      </c>
      <c r="G2616" s="2">
        <f>'Moving Avg'!F2616</f>
        <v>4.7664999999999997</v>
      </c>
      <c r="H2616" s="2">
        <f>'Moving Avg'!G2616</f>
        <v>4.8935999999999975</v>
      </c>
      <c r="I2616" s="2">
        <f>'Moving Avg'!H2616</f>
        <v>4.2668500000000025</v>
      </c>
      <c r="J2616" s="6" t="str">
        <f>OBV!F2616</f>
        <v>BULLISH</v>
      </c>
      <c r="K2616" s="6" t="str">
        <f>OBV!G2616</f>
        <v>NEUTRAL</v>
      </c>
      <c r="L2616" s="6" t="str">
        <f>OBV!H2616</f>
        <v>CONFIRMED BULLISH</v>
      </c>
      <c r="M2616" s="8">
        <f t="shared" si="400"/>
        <v>25</v>
      </c>
      <c r="N2616" s="8">
        <f t="shared" si="401"/>
        <v>100</v>
      </c>
      <c r="O2616" s="8">
        <f t="shared" si="402"/>
        <v>50</v>
      </c>
      <c r="P2616" s="8">
        <f t="shared" si="403"/>
        <v>83.5</v>
      </c>
      <c r="Q2616" s="9">
        <f t="shared" si="404"/>
        <v>63.774999999999999</v>
      </c>
      <c r="R2616" s="9">
        <f t="shared" si="405"/>
        <v>63.375</v>
      </c>
      <c r="S2616" s="9">
        <f t="shared" si="406"/>
        <v>68.825000000000003</v>
      </c>
      <c r="T2616" s="9">
        <f t="shared" si="407"/>
        <v>64.625</v>
      </c>
      <c r="U2616" s="8">
        <f t="shared" si="408"/>
        <v>65.325000000000003</v>
      </c>
      <c r="V2616" s="8">
        <f t="shared" si="409"/>
        <v>65.150000000000006</v>
      </c>
    </row>
    <row r="2617" spans="1:22" ht="13.5" x14ac:dyDescent="0.25">
      <c r="A2617" s="3">
        <f>RSI!A2617</f>
        <v>45818</v>
      </c>
      <c r="B2617" s="2">
        <f>RSI!B2617</f>
        <v>4.76</v>
      </c>
      <c r="C2617" s="2">
        <f>RSI!I2617</f>
        <v>47.705618482277757</v>
      </c>
      <c r="D2617" s="2">
        <f>MACD!E2617</f>
        <v>-9.3995534287229177E-2</v>
      </c>
      <c r="E2617" s="2">
        <f>MACD!F2617</f>
        <v>-5.7590297624726172E-2</v>
      </c>
      <c r="F2617" s="2">
        <f>'Moving Avg'!D2617</f>
        <v>4.9040000000000008</v>
      </c>
      <c r="G2617" s="2">
        <f>'Moving Avg'!F2617</f>
        <v>4.7645</v>
      </c>
      <c r="H2617" s="2">
        <f>'Moving Avg'!G2617</f>
        <v>4.8867999999999983</v>
      </c>
      <c r="I2617" s="2">
        <f>'Moving Avg'!H2617</f>
        <v>4.2701500000000028</v>
      </c>
      <c r="J2617" s="6" t="str">
        <f>OBV!F2617</f>
        <v>BEARISH</v>
      </c>
      <c r="K2617" s="6" t="str">
        <f>OBV!G2617</f>
        <v>NEUTRAL</v>
      </c>
      <c r="L2617" s="6" t="str">
        <f>OBV!H2617</f>
        <v>CONFIRMED BEARISH</v>
      </c>
      <c r="M2617" s="8">
        <f t="shared" si="400"/>
        <v>25</v>
      </c>
      <c r="N2617" s="8">
        <f t="shared" si="401"/>
        <v>100</v>
      </c>
      <c r="O2617" s="8">
        <f t="shared" si="402"/>
        <v>50</v>
      </c>
      <c r="P2617" s="8">
        <f t="shared" si="403"/>
        <v>16.5</v>
      </c>
      <c r="Q2617" s="9">
        <f t="shared" si="404"/>
        <v>53.725000000000001</v>
      </c>
      <c r="R2617" s="9">
        <f t="shared" si="405"/>
        <v>46.625</v>
      </c>
      <c r="S2617" s="9">
        <f t="shared" si="406"/>
        <v>38.674999999999997</v>
      </c>
      <c r="T2617" s="9">
        <f t="shared" si="407"/>
        <v>47.875</v>
      </c>
      <c r="U2617" s="8">
        <f t="shared" si="408"/>
        <v>46.341666666666661</v>
      </c>
      <c r="V2617" s="8">
        <f t="shared" si="409"/>
        <v>46.724999999999994</v>
      </c>
    </row>
    <row r="2618" spans="1:22" ht="13.5" x14ac:dyDescent="0.25">
      <c r="A2618" s="3">
        <f>RSI!A2618</f>
        <v>45819</v>
      </c>
      <c r="B2618" s="2">
        <f>RSI!B2618</f>
        <v>4.76</v>
      </c>
      <c r="C2618" s="2">
        <f>RSI!I2618</f>
        <v>47.705618482277757</v>
      </c>
      <c r="D2618" s="2">
        <f>MACD!E2618</f>
        <v>-9.1856977525338834E-2</v>
      </c>
      <c r="E2618" s="2">
        <f>MACD!F2618</f>
        <v>-6.4443633604848713E-2</v>
      </c>
      <c r="F2618" s="2">
        <f>'Moving Avg'!D2618</f>
        <v>4.8679999999999994</v>
      </c>
      <c r="G2618" s="2">
        <f>'Moving Avg'!F2618</f>
        <v>4.7650000000000006</v>
      </c>
      <c r="H2618" s="2">
        <f>'Moving Avg'!G2618</f>
        <v>4.8799999999999981</v>
      </c>
      <c r="I2618" s="2">
        <f>'Moving Avg'!H2618</f>
        <v>4.2734500000000022</v>
      </c>
      <c r="J2618" s="6" t="str">
        <f>OBV!F2618</f>
        <v>BEARISH</v>
      </c>
      <c r="K2618" s="6" t="str">
        <f>OBV!G2618</f>
        <v>NEUTRAL</v>
      </c>
      <c r="L2618" s="6" t="str">
        <f>OBV!H2618</f>
        <v>CONFIRMED BEARISH</v>
      </c>
      <c r="M2618" s="8">
        <f t="shared" si="400"/>
        <v>25</v>
      </c>
      <c r="N2618" s="8">
        <f t="shared" si="401"/>
        <v>100</v>
      </c>
      <c r="O2618" s="8">
        <f t="shared" si="402"/>
        <v>50</v>
      </c>
      <c r="P2618" s="8">
        <f t="shared" si="403"/>
        <v>16.5</v>
      </c>
      <c r="Q2618" s="9">
        <f t="shared" si="404"/>
        <v>53.725000000000001</v>
      </c>
      <c r="R2618" s="9">
        <f t="shared" si="405"/>
        <v>46.625</v>
      </c>
      <c r="S2618" s="9">
        <f t="shared" si="406"/>
        <v>38.674999999999997</v>
      </c>
      <c r="T2618" s="9">
        <f t="shared" si="407"/>
        <v>47.875</v>
      </c>
      <c r="U2618" s="8">
        <f t="shared" si="408"/>
        <v>46.341666666666661</v>
      </c>
      <c r="V2618" s="8">
        <f t="shared" si="409"/>
        <v>46.724999999999994</v>
      </c>
    </row>
    <row r="2619" spans="1:22" ht="13.5" x14ac:dyDescent="0.25">
      <c r="A2619" s="3">
        <f>RSI!A2619</f>
        <v>45820</v>
      </c>
      <c r="B2619" s="2">
        <f>RSI!B2619</f>
        <v>4.76</v>
      </c>
      <c r="C2619" s="2">
        <f>RSI!I2619</f>
        <v>47.70561848227775</v>
      </c>
      <c r="D2619" s="2">
        <f>MACD!E2619</f>
        <v>-0.10366458145804192</v>
      </c>
      <c r="E2619" s="2">
        <f>MACD!F2619</f>
        <v>-7.2287823175487362E-2</v>
      </c>
      <c r="F2619" s="2">
        <f>'Moving Avg'!D2619</f>
        <v>4.831999999999999</v>
      </c>
      <c r="G2619" s="2">
        <f>'Moving Avg'!F2619</f>
        <v>4.7680000000000007</v>
      </c>
      <c r="H2619" s="2">
        <f>'Moving Avg'!G2619</f>
        <v>4.8729999999999976</v>
      </c>
      <c r="I2619" s="2">
        <f>'Moving Avg'!H2619</f>
        <v>4.2767500000000025</v>
      </c>
      <c r="J2619" s="6" t="str">
        <f>OBV!F2619</f>
        <v>BEARISH</v>
      </c>
      <c r="K2619" s="6" t="str">
        <f>OBV!G2619</f>
        <v>NEUTRAL</v>
      </c>
      <c r="L2619" s="6" t="str">
        <f>OBV!H2619</f>
        <v>CONFIRMED BEARISH</v>
      </c>
      <c r="M2619" s="8">
        <f t="shared" si="400"/>
        <v>25</v>
      </c>
      <c r="N2619" s="8">
        <f t="shared" si="401"/>
        <v>100</v>
      </c>
      <c r="O2619" s="8">
        <f t="shared" si="402"/>
        <v>50</v>
      </c>
      <c r="P2619" s="8">
        <f t="shared" si="403"/>
        <v>16.5</v>
      </c>
      <c r="Q2619" s="9">
        <f t="shared" si="404"/>
        <v>53.725000000000001</v>
      </c>
      <c r="R2619" s="9">
        <f t="shared" si="405"/>
        <v>46.625</v>
      </c>
      <c r="S2619" s="9">
        <f t="shared" si="406"/>
        <v>38.674999999999997</v>
      </c>
      <c r="T2619" s="9">
        <f t="shared" si="407"/>
        <v>47.875</v>
      </c>
      <c r="U2619" s="8">
        <f t="shared" si="408"/>
        <v>46.341666666666661</v>
      </c>
      <c r="V2619" s="8">
        <f t="shared" si="409"/>
        <v>46.724999999999994</v>
      </c>
    </row>
    <row r="2620" spans="1:22" ht="13.5" x14ac:dyDescent="0.25">
      <c r="A2620" s="3">
        <f>RSI!A2620</f>
        <v>45821</v>
      </c>
      <c r="B2620" s="2">
        <f>RSI!B2620</f>
        <v>4.76</v>
      </c>
      <c r="C2620" s="2">
        <f>RSI!I2620</f>
        <v>47.705618482277742</v>
      </c>
      <c r="D2620" s="2">
        <f>MACD!E2620</f>
        <v>-8.2674361388701101E-2</v>
      </c>
      <c r="E2620" s="2">
        <f>MACD!F2620</f>
        <v>-7.4365130818130121E-2</v>
      </c>
      <c r="F2620" s="2">
        <f>'Moving Avg'!D2620</f>
        <v>4.7959999999999994</v>
      </c>
      <c r="G2620" s="2">
        <f>'Moving Avg'!F2620</f>
        <v>4.7810000000000006</v>
      </c>
      <c r="H2620" s="2">
        <f>'Moving Avg'!G2620</f>
        <v>4.8657999999999966</v>
      </c>
      <c r="I2620" s="2">
        <f>'Moving Avg'!H2620</f>
        <v>4.2797000000000018</v>
      </c>
      <c r="J2620" s="6" t="str">
        <f>OBV!F2620</f>
        <v>BEARISH</v>
      </c>
      <c r="K2620" s="6" t="str">
        <f>OBV!G2620</f>
        <v>NEUTRAL</v>
      </c>
      <c r="L2620" s="6" t="str">
        <f>OBV!H2620</f>
        <v>CONFIRMED BEARISH</v>
      </c>
      <c r="M2620" s="8">
        <f t="shared" si="400"/>
        <v>25</v>
      </c>
      <c r="N2620" s="8">
        <f t="shared" si="401"/>
        <v>45</v>
      </c>
      <c r="O2620" s="8">
        <f t="shared" si="402"/>
        <v>50</v>
      </c>
      <c r="P2620" s="8">
        <f t="shared" si="403"/>
        <v>16.5</v>
      </c>
      <c r="Q2620" s="9">
        <f t="shared" si="404"/>
        <v>34.475000000000001</v>
      </c>
      <c r="R2620" s="9">
        <f t="shared" si="405"/>
        <v>35.625</v>
      </c>
      <c r="S2620" s="9">
        <f t="shared" si="406"/>
        <v>30.425000000000001</v>
      </c>
      <c r="T2620" s="9">
        <f t="shared" si="407"/>
        <v>34.125</v>
      </c>
      <c r="U2620" s="8">
        <f t="shared" si="408"/>
        <v>33.508333333333333</v>
      </c>
      <c r="V2620" s="8">
        <f t="shared" si="409"/>
        <v>33.662499999999994</v>
      </c>
    </row>
    <row r="2621" spans="1:22" ht="13.5" x14ac:dyDescent="0.25">
      <c r="A2621" s="3">
        <f>RSI!A2621</f>
        <v>45824</v>
      </c>
      <c r="B2621" s="2">
        <f>RSI!B2621</f>
        <v>4.55</v>
      </c>
      <c r="C2621" s="2">
        <f>RSI!I2621</f>
        <v>36.055982066897187</v>
      </c>
      <c r="D2621" s="2">
        <f>MACD!E2621</f>
        <v>-4.9161518184645203E-2</v>
      </c>
      <c r="E2621" s="2">
        <f>MACD!F2621</f>
        <v>-6.9324408291433146E-2</v>
      </c>
      <c r="F2621" s="2">
        <f>'Moving Avg'!D2621</f>
        <v>4.718</v>
      </c>
      <c r="G2621" s="2">
        <f>'Moving Avg'!F2621</f>
        <v>4.7735000000000003</v>
      </c>
      <c r="H2621" s="2">
        <f>'Moving Avg'!G2621</f>
        <v>4.8535999999999975</v>
      </c>
      <c r="I2621" s="2">
        <f>'Moving Avg'!H2621</f>
        <v>4.281600000000001</v>
      </c>
      <c r="J2621" s="6" t="str">
        <f>OBV!F2621</f>
        <v>BEARISH</v>
      </c>
      <c r="K2621" s="6" t="str">
        <f>OBV!G2621</f>
        <v>NEUTRAL</v>
      </c>
      <c r="L2621" s="6" t="str">
        <f>OBV!H2621</f>
        <v>CONFIRMED BEARISH</v>
      </c>
      <c r="M2621" s="8">
        <f t="shared" si="400"/>
        <v>25</v>
      </c>
      <c r="N2621" s="8">
        <f t="shared" si="401"/>
        <v>0</v>
      </c>
      <c r="O2621" s="8">
        <f t="shared" si="402"/>
        <v>50</v>
      </c>
      <c r="P2621" s="8">
        <f t="shared" si="403"/>
        <v>16.5</v>
      </c>
      <c r="Q2621" s="9">
        <f t="shared" si="404"/>
        <v>18.725000000000001</v>
      </c>
      <c r="R2621" s="9">
        <f t="shared" si="405"/>
        <v>26.625</v>
      </c>
      <c r="S2621" s="9">
        <f t="shared" si="406"/>
        <v>23.675000000000001</v>
      </c>
      <c r="T2621" s="9">
        <f t="shared" si="407"/>
        <v>22.875</v>
      </c>
      <c r="U2621" s="8">
        <f t="shared" si="408"/>
        <v>23.008333333333336</v>
      </c>
      <c r="V2621" s="8">
        <f t="shared" si="409"/>
        <v>22.975000000000001</v>
      </c>
    </row>
    <row r="2622" spans="1:22" ht="13.5" x14ac:dyDescent="0.25">
      <c r="A2622" s="3">
        <f>RSI!A2622</f>
        <v>45825</v>
      </c>
      <c r="B2622" s="2">
        <f>RSI!B2622</f>
        <v>4.55</v>
      </c>
      <c r="C2622" s="2">
        <f>RSI!I2622</f>
        <v>36.055982066897187</v>
      </c>
      <c r="D2622" s="2">
        <f>MACD!E2622</f>
        <v>6.1819108559379998E-4</v>
      </c>
      <c r="E2622" s="2">
        <f>MACD!F2622</f>
        <v>-5.5335888416027754E-2</v>
      </c>
      <c r="F2622" s="2">
        <f>'Moving Avg'!D2622</f>
        <v>4.6760000000000002</v>
      </c>
      <c r="G2622" s="2">
        <f>'Moving Avg'!F2622</f>
        <v>4.766</v>
      </c>
      <c r="H2622" s="2">
        <f>'Moving Avg'!G2622</f>
        <v>4.8405999999999976</v>
      </c>
      <c r="I2622" s="2">
        <f>'Moving Avg'!H2622</f>
        <v>4.2836000000000007</v>
      </c>
      <c r="J2622" s="6" t="str">
        <f>OBV!F2622</f>
        <v>BEARISH</v>
      </c>
      <c r="K2622" s="6" t="str">
        <f>OBV!G2622</f>
        <v>NEUTRAL</v>
      </c>
      <c r="L2622" s="6" t="str">
        <f>OBV!H2622</f>
        <v>CONFIRMED BEARISH</v>
      </c>
      <c r="M2622" s="8">
        <f t="shared" si="400"/>
        <v>25</v>
      </c>
      <c r="N2622" s="8">
        <f t="shared" si="401"/>
        <v>0</v>
      </c>
      <c r="O2622" s="8">
        <f t="shared" si="402"/>
        <v>50</v>
      </c>
      <c r="P2622" s="8">
        <f t="shared" si="403"/>
        <v>16.5</v>
      </c>
      <c r="Q2622" s="9">
        <f t="shared" si="404"/>
        <v>18.725000000000001</v>
      </c>
      <c r="R2622" s="9">
        <f t="shared" si="405"/>
        <v>26.625</v>
      </c>
      <c r="S2622" s="9">
        <f t="shared" si="406"/>
        <v>23.675000000000001</v>
      </c>
      <c r="T2622" s="9">
        <f t="shared" si="407"/>
        <v>22.875</v>
      </c>
      <c r="U2622" s="8">
        <f t="shared" si="408"/>
        <v>23.008333333333336</v>
      </c>
      <c r="V2622" s="8">
        <f t="shared" si="409"/>
        <v>22.975000000000001</v>
      </c>
    </row>
    <row r="2623" spans="1:22" ht="13.5" x14ac:dyDescent="0.25">
      <c r="A2623" s="3">
        <f>RSI!A2623</f>
        <v>45826</v>
      </c>
      <c r="B2623" s="2">
        <f>RSI!B2623</f>
        <v>4.75</v>
      </c>
      <c r="C2623" s="2">
        <f>RSI!I2623</f>
        <v>49.639516778574162</v>
      </c>
      <c r="D2623" s="2">
        <f>MACD!E2623</f>
        <v>2.9241972524263637E-2</v>
      </c>
      <c r="E2623" s="2">
        <f>MACD!F2623</f>
        <v>-3.842031622796948E-2</v>
      </c>
      <c r="F2623" s="2">
        <f>'Moving Avg'!D2623</f>
        <v>4.6740000000000004</v>
      </c>
      <c r="G2623" s="2">
        <f>'Moving Avg'!F2623</f>
        <v>4.766</v>
      </c>
      <c r="H2623" s="2">
        <f>'Moving Avg'!G2623</f>
        <v>4.8315999999999972</v>
      </c>
      <c r="I2623" s="2">
        <f>'Moving Avg'!H2623</f>
        <v>4.2865000000000002</v>
      </c>
      <c r="J2623" s="6" t="str">
        <f>OBV!F2623</f>
        <v>BEARISH</v>
      </c>
      <c r="K2623" s="6" t="str">
        <f>OBV!G2623</f>
        <v>NEUTRAL</v>
      </c>
      <c r="L2623" s="6" t="str">
        <f>OBV!H2623</f>
        <v>CONFIRMED BEARISH</v>
      </c>
      <c r="M2623" s="8">
        <f t="shared" si="400"/>
        <v>25</v>
      </c>
      <c r="N2623" s="8">
        <f t="shared" si="401"/>
        <v>0</v>
      </c>
      <c r="O2623" s="8">
        <f t="shared" si="402"/>
        <v>50</v>
      </c>
      <c r="P2623" s="8">
        <f t="shared" si="403"/>
        <v>16.5</v>
      </c>
      <c r="Q2623" s="9">
        <f t="shared" si="404"/>
        <v>18.725000000000001</v>
      </c>
      <c r="R2623" s="9">
        <f t="shared" si="405"/>
        <v>26.625</v>
      </c>
      <c r="S2623" s="9">
        <f t="shared" si="406"/>
        <v>23.675000000000001</v>
      </c>
      <c r="T2623" s="9">
        <f t="shared" si="407"/>
        <v>22.875</v>
      </c>
      <c r="U2623" s="8">
        <f t="shared" si="408"/>
        <v>23.008333333333336</v>
      </c>
      <c r="V2623" s="8">
        <f t="shared" si="409"/>
        <v>22.975000000000001</v>
      </c>
    </row>
    <row r="2624" spans="1:22" ht="13.5" x14ac:dyDescent="0.25">
      <c r="A2624" s="3">
        <f>RSI!A2624</f>
        <v>45827</v>
      </c>
      <c r="B2624" s="2">
        <f>RSI!B2624</f>
        <v>4.75</v>
      </c>
      <c r="C2624" s="2">
        <f>RSI!I2624</f>
        <v>49.639516778574155</v>
      </c>
      <c r="D2624" s="2">
        <f>MACD!E2624</f>
        <v>5.350001242607938E-2</v>
      </c>
      <c r="E2624" s="2">
        <f>MACD!F2624</f>
        <v>-2.0036250497159708E-2</v>
      </c>
      <c r="F2624" s="2">
        <f>'Moving Avg'!D2624</f>
        <v>4.6719999999999997</v>
      </c>
      <c r="G2624" s="2">
        <f>'Moving Avg'!F2624</f>
        <v>4.7684999999999995</v>
      </c>
      <c r="H2624" s="2">
        <f>'Moving Avg'!G2624</f>
        <v>4.8221999999999978</v>
      </c>
      <c r="I2624" s="2">
        <f>'Moving Avg'!H2624</f>
        <v>4.2894000000000005</v>
      </c>
      <c r="J2624" s="6" t="str">
        <f>OBV!F2624</f>
        <v>BEARISH</v>
      </c>
      <c r="K2624" s="6" t="str">
        <f>OBV!G2624</f>
        <v>NEUTRAL</v>
      </c>
      <c r="L2624" s="6" t="str">
        <f>OBV!H2624</f>
        <v>CONFIRMED BEARISH</v>
      </c>
      <c r="M2624" s="8">
        <f t="shared" si="400"/>
        <v>25</v>
      </c>
      <c r="N2624" s="8">
        <f t="shared" si="401"/>
        <v>0</v>
      </c>
      <c r="O2624" s="8">
        <f t="shared" si="402"/>
        <v>50</v>
      </c>
      <c r="P2624" s="8">
        <f t="shared" si="403"/>
        <v>16.5</v>
      </c>
      <c r="Q2624" s="9">
        <f t="shared" si="404"/>
        <v>18.725000000000001</v>
      </c>
      <c r="R2624" s="9">
        <f t="shared" si="405"/>
        <v>26.625</v>
      </c>
      <c r="S2624" s="9">
        <f t="shared" si="406"/>
        <v>23.675000000000001</v>
      </c>
      <c r="T2624" s="9">
        <f t="shared" si="407"/>
        <v>22.875</v>
      </c>
      <c r="U2624" s="8">
        <f t="shared" si="408"/>
        <v>23.008333333333336</v>
      </c>
      <c r="V2624" s="8">
        <f t="shared" si="409"/>
        <v>22.975000000000001</v>
      </c>
    </row>
    <row r="2625" spans="1:22" ht="13.5" x14ac:dyDescent="0.25">
      <c r="A2625" s="3">
        <f>RSI!A2625</f>
        <v>45828</v>
      </c>
      <c r="B2625" s="2">
        <f>RSI!B2625</f>
        <v>4.75</v>
      </c>
      <c r="C2625" s="2">
        <f>RSI!I2625</f>
        <v>49.639516778574155</v>
      </c>
      <c r="D2625" s="2">
        <f>MACD!E2625</f>
        <v>7.406115465768881E-2</v>
      </c>
      <c r="E2625" s="2">
        <f>MACD!F2625</f>
        <v>-1.2167694661900028E-3</v>
      </c>
      <c r="F2625" s="2">
        <f>'Moving Avg'!D2625</f>
        <v>4.67</v>
      </c>
      <c r="G2625" s="2">
        <f>'Moving Avg'!F2625</f>
        <v>4.770999999999999</v>
      </c>
      <c r="H2625" s="2">
        <f>'Moving Avg'!G2625</f>
        <v>4.812599999999998</v>
      </c>
      <c r="I2625" s="2">
        <f>'Moving Avg'!H2625</f>
        <v>4.2923</v>
      </c>
      <c r="J2625" s="6" t="str">
        <f>OBV!F2625</f>
        <v>BEARISH</v>
      </c>
      <c r="K2625" s="6" t="str">
        <f>OBV!G2625</f>
        <v>NEUTRAL</v>
      </c>
      <c r="L2625" s="6" t="str">
        <f>OBV!H2625</f>
        <v>CONFIRMED BEARISH</v>
      </c>
      <c r="M2625" s="8">
        <f t="shared" si="400"/>
        <v>25</v>
      </c>
      <c r="N2625" s="8">
        <f t="shared" si="401"/>
        <v>0</v>
      </c>
      <c r="O2625" s="8">
        <f t="shared" si="402"/>
        <v>50</v>
      </c>
      <c r="P2625" s="8">
        <f t="shared" si="403"/>
        <v>16.5</v>
      </c>
      <c r="Q2625" s="9">
        <f t="shared" si="404"/>
        <v>18.725000000000001</v>
      </c>
      <c r="R2625" s="9">
        <f t="shared" si="405"/>
        <v>26.625</v>
      </c>
      <c r="S2625" s="9">
        <f t="shared" si="406"/>
        <v>23.675000000000001</v>
      </c>
      <c r="T2625" s="9">
        <f t="shared" si="407"/>
        <v>22.875</v>
      </c>
      <c r="U2625" s="8">
        <f t="shared" si="408"/>
        <v>23.008333333333336</v>
      </c>
      <c r="V2625" s="8">
        <f t="shared" si="409"/>
        <v>22.975000000000001</v>
      </c>
    </row>
    <row r="2626" spans="1:22" ht="13.5" x14ac:dyDescent="0.25">
      <c r="A2626" s="3">
        <f>RSI!A2626</f>
        <v>45831</v>
      </c>
      <c r="B2626" s="2">
        <f>RSI!B2626</f>
        <v>4.75</v>
      </c>
      <c r="C2626" s="2">
        <f>RSI!I2626</f>
        <v>49.639516778574155</v>
      </c>
      <c r="D2626" s="2">
        <f>MACD!E2626</f>
        <v>9.1491552079516758E-2</v>
      </c>
      <c r="E2626" s="2">
        <f>MACD!F2626</f>
        <v>1.7324894842951348E-2</v>
      </c>
      <c r="F2626" s="2">
        <f>'Moving Avg'!D2626</f>
        <v>4.71</v>
      </c>
      <c r="G2626" s="2">
        <f>'Moving Avg'!F2626</f>
        <v>4.7734999999999994</v>
      </c>
      <c r="H2626" s="2">
        <f>'Moving Avg'!G2626</f>
        <v>4.7993999999999986</v>
      </c>
      <c r="I2626" s="2">
        <f>'Moving Avg'!H2626</f>
        <v>4.2952500000000002</v>
      </c>
      <c r="J2626" s="6" t="str">
        <f>OBV!F2626</f>
        <v>BULLISH</v>
      </c>
      <c r="K2626" s="6" t="str">
        <f>OBV!G2626</f>
        <v>NEUTRAL</v>
      </c>
      <c r="L2626" s="6" t="str">
        <f>OBV!H2626</f>
        <v>CONFIRMED BULLISH</v>
      </c>
      <c r="M2626" s="8">
        <f t="shared" ref="M2626:M2693" si="410">IF(C2626&lt;30,50, IF(C2626&gt;70, 0, 25))</f>
        <v>25</v>
      </c>
      <c r="N2626" s="8">
        <f t="shared" ref="N2626:N2693" si="411">IF(E2626-D2626&gt;0.02, 100, IF(E2626-D2626&lt;0,0,45))</f>
        <v>0</v>
      </c>
      <c r="O2626" s="8">
        <f t="shared" ref="O2626:O2693" si="412">IF(F2626-I2626&gt;10,100,IF(F2626-I2626&gt;5,75, IF(F2626-I2626&gt;0,50,0)))</f>
        <v>50</v>
      </c>
      <c r="P2626" s="8">
        <f t="shared" ref="P2626:P2693" si="413">IF(L2626="confirmed bullish", 34, IF(L2626="bullish divergence",17, 0))+IF(J2626="bullish",33,IF(J2626="bearish",0,16.5))+IF(K2626="strong",33,IF(K2626="weak",0,16.5))</f>
        <v>83.5</v>
      </c>
      <c r="Q2626" s="9">
        <f t="shared" si="404"/>
        <v>28.774999999999999</v>
      </c>
      <c r="R2626" s="9">
        <f t="shared" si="405"/>
        <v>43.375</v>
      </c>
      <c r="S2626" s="9">
        <f t="shared" si="406"/>
        <v>53.825000000000003</v>
      </c>
      <c r="T2626" s="9">
        <f t="shared" si="407"/>
        <v>39.625</v>
      </c>
      <c r="U2626" s="8">
        <f t="shared" si="408"/>
        <v>41.991666666666667</v>
      </c>
      <c r="V2626" s="8">
        <f t="shared" si="409"/>
        <v>41.400000000000006</v>
      </c>
    </row>
    <row r="2627" spans="1:22" ht="13.5" x14ac:dyDescent="0.25">
      <c r="A2627" s="3">
        <f>RSI!A2627</f>
        <v>45832</v>
      </c>
      <c r="B2627" s="2">
        <f>RSI!B2627</f>
        <v>4.55</v>
      </c>
      <c r="C2627" s="2">
        <f>RSI!I2627</f>
        <v>38.608124792381886</v>
      </c>
      <c r="D2627" s="2">
        <f>MACD!E2627</f>
        <v>9.3392956873490363E-2</v>
      </c>
      <c r="E2627" s="2">
        <f>MACD!F2627</f>
        <v>3.253850724905915E-2</v>
      </c>
      <c r="F2627" s="2">
        <f>'Moving Avg'!D2627</f>
        <v>4.71</v>
      </c>
      <c r="G2627" s="2">
        <f>'Moving Avg'!F2627</f>
        <v>4.7659999999999991</v>
      </c>
      <c r="H2627" s="2">
        <f>'Moving Avg'!G2627</f>
        <v>4.7821999999999996</v>
      </c>
      <c r="I2627" s="2">
        <f>'Moving Avg'!H2627</f>
        <v>4.29725</v>
      </c>
      <c r="J2627" s="6" t="str">
        <f>OBV!F2627</f>
        <v>BEARISH</v>
      </c>
      <c r="K2627" s="6" t="str">
        <f>OBV!G2627</f>
        <v>NEUTRAL</v>
      </c>
      <c r="L2627" s="6" t="str">
        <f>OBV!H2627</f>
        <v>NEUTRAL</v>
      </c>
      <c r="M2627" s="8">
        <f t="shared" si="410"/>
        <v>25</v>
      </c>
      <c r="N2627" s="8">
        <f t="shared" si="411"/>
        <v>0</v>
      </c>
      <c r="O2627" s="8">
        <f t="shared" si="412"/>
        <v>50</v>
      </c>
      <c r="P2627" s="8">
        <f t="shared" si="413"/>
        <v>16.5</v>
      </c>
      <c r="Q2627" s="9">
        <f t="shared" ref="Q2627:Q2690" si="414">0.35*M2627+N2627*0.35+O2627*0.15+P2627*0.15</f>
        <v>18.725000000000001</v>
      </c>
      <c r="R2627" s="9">
        <f t="shared" ref="R2627:R2690" si="415">M2627*0.2+N2627*0.2+O2627*0.35+P2627*0.25</f>
        <v>26.625</v>
      </c>
      <c r="S2627" s="9">
        <f t="shared" ref="S2627:S2690" si="416">M2627*0.15+N2627*0.15+O2627*0.25+P2627*0.45</f>
        <v>23.675000000000001</v>
      </c>
      <c r="T2627" s="9">
        <f t="shared" ref="T2627:T2690" si="417">0.25*SUM(M2627:P2627)</f>
        <v>22.875</v>
      </c>
      <c r="U2627" s="8">
        <f t="shared" ref="U2627:U2690" si="418">SUM(Q2627:S2627)/3</f>
        <v>23.008333333333336</v>
      </c>
      <c r="V2627" s="8">
        <f t="shared" ref="V2627:V2690" si="419">SUM(Q2627:T2627)/4</f>
        <v>22.975000000000001</v>
      </c>
    </row>
    <row r="2628" spans="1:22" ht="13.5" x14ac:dyDescent="0.25">
      <c r="A2628" s="3">
        <f>RSI!A2628</f>
        <v>45833</v>
      </c>
      <c r="B2628" s="2">
        <f>RSI!B2628</f>
        <v>4.55</v>
      </c>
      <c r="C2628" s="2">
        <f>RSI!I2628</f>
        <v>38.608124792381886</v>
      </c>
      <c r="D2628" s="2">
        <f>MACD!E2628</f>
        <v>9.6211516676478759E-2</v>
      </c>
      <c r="E2628" s="2">
        <f>MACD!F2628</f>
        <v>4.5273109134543077E-2</v>
      </c>
      <c r="F2628" s="2">
        <f>'Moving Avg'!D2628</f>
        <v>4.67</v>
      </c>
      <c r="G2628" s="2">
        <f>'Moving Avg'!F2628</f>
        <v>4.7584999999999997</v>
      </c>
      <c r="H2628" s="2">
        <f>'Moving Avg'!G2628</f>
        <v>4.7649999999999997</v>
      </c>
      <c r="I2628" s="2">
        <f>'Moving Avg'!H2628</f>
        <v>4.29915</v>
      </c>
      <c r="J2628" s="6" t="str">
        <f>OBV!F2628</f>
        <v>BEARISH</v>
      </c>
      <c r="K2628" s="6" t="str">
        <f>OBV!G2628</f>
        <v>NEUTRAL</v>
      </c>
      <c r="L2628" s="6" t="str">
        <f>OBV!H2628</f>
        <v>CONFIRMED BEARISH</v>
      </c>
      <c r="M2628" s="8">
        <f t="shared" si="410"/>
        <v>25</v>
      </c>
      <c r="N2628" s="8">
        <f t="shared" si="411"/>
        <v>0</v>
      </c>
      <c r="O2628" s="8">
        <f t="shared" si="412"/>
        <v>50</v>
      </c>
      <c r="P2628" s="8">
        <f t="shared" si="413"/>
        <v>16.5</v>
      </c>
      <c r="Q2628" s="9">
        <f t="shared" si="414"/>
        <v>18.725000000000001</v>
      </c>
      <c r="R2628" s="9">
        <f t="shared" si="415"/>
        <v>26.625</v>
      </c>
      <c r="S2628" s="9">
        <f t="shared" si="416"/>
        <v>23.675000000000001</v>
      </c>
      <c r="T2628" s="9">
        <f t="shared" si="417"/>
        <v>22.875</v>
      </c>
      <c r="U2628" s="8">
        <f t="shared" si="418"/>
        <v>23.008333333333336</v>
      </c>
      <c r="V2628" s="8">
        <f t="shared" si="419"/>
        <v>22.975000000000001</v>
      </c>
    </row>
    <row r="2629" spans="1:22" ht="13.5" x14ac:dyDescent="0.25">
      <c r="A2629" s="3">
        <f>RSI!A2629</f>
        <v>45835</v>
      </c>
      <c r="B2629" s="2">
        <f>RSI!B2629</f>
        <v>4.41</v>
      </c>
      <c r="C2629" s="2">
        <f>RSI!I2629</f>
        <v>32.707275214990474</v>
      </c>
      <c r="D2629" s="2">
        <f>MACD!E2629</f>
        <v>0.11008689524945936</v>
      </c>
      <c r="E2629" s="2">
        <f>MACD!F2629</f>
        <v>5.8235866357526332E-2</v>
      </c>
      <c r="F2629" s="2">
        <f>'Moving Avg'!D2629</f>
        <v>4.6020000000000003</v>
      </c>
      <c r="G2629" s="2">
        <f>'Moving Avg'!F2629</f>
        <v>4.7484999999999982</v>
      </c>
      <c r="H2629" s="2">
        <f>'Moving Avg'!G2629</f>
        <v>4.7451999999999996</v>
      </c>
      <c r="I2629" s="2">
        <f>'Moving Avg'!H2629</f>
        <v>4.3003499999999999</v>
      </c>
      <c r="J2629" s="6" t="str">
        <f>OBV!F2629</f>
        <v>BEARISH</v>
      </c>
      <c r="K2629" s="6" t="str">
        <f>OBV!G2629</f>
        <v>NEUTRAL</v>
      </c>
      <c r="L2629" s="6" t="str">
        <f>OBV!H2629</f>
        <v>CONFIRMED BEARISH</v>
      </c>
      <c r="M2629" s="8">
        <f t="shared" si="410"/>
        <v>25</v>
      </c>
      <c r="N2629" s="8">
        <f t="shared" si="411"/>
        <v>0</v>
      </c>
      <c r="O2629" s="8">
        <f t="shared" si="412"/>
        <v>50</v>
      </c>
      <c r="P2629" s="8">
        <f t="shared" si="413"/>
        <v>16.5</v>
      </c>
      <c r="Q2629" s="9">
        <f t="shared" si="414"/>
        <v>18.725000000000001</v>
      </c>
      <c r="R2629" s="9">
        <f t="shared" si="415"/>
        <v>26.625</v>
      </c>
      <c r="S2629" s="9">
        <f t="shared" si="416"/>
        <v>23.675000000000001</v>
      </c>
      <c r="T2629" s="9">
        <f t="shared" si="417"/>
        <v>22.875</v>
      </c>
      <c r="U2629" s="8">
        <f t="shared" si="418"/>
        <v>23.008333333333336</v>
      </c>
      <c r="V2629" s="8">
        <f t="shared" si="419"/>
        <v>22.975000000000001</v>
      </c>
    </row>
    <row r="2630" spans="1:22" ht="13.5" x14ac:dyDescent="0.25">
      <c r="A2630" s="3">
        <f>RSI!A2630</f>
        <v>45838</v>
      </c>
      <c r="B2630" s="2">
        <f>RSI!B2630</f>
        <v>4.2300000000000004</v>
      </c>
      <c r="C2630" s="2">
        <f>RSI!I2630</f>
        <v>26.994574473415014</v>
      </c>
      <c r="D2630" s="2">
        <f>MACD!E2630</f>
        <v>0.13702530415707059</v>
      </c>
      <c r="E2630" s="2">
        <f>MACD!F2630</f>
        <v>7.3993753917435179E-2</v>
      </c>
      <c r="F2630" s="2">
        <f>'Moving Avg'!D2630</f>
        <v>4.4980000000000002</v>
      </c>
      <c r="G2630" s="2">
        <f>'Moving Avg'!F2630</f>
        <v>4.7194999999999991</v>
      </c>
      <c r="H2630" s="2">
        <f>'Moving Avg'!G2630</f>
        <v>4.7266000000000004</v>
      </c>
      <c r="I2630" s="2">
        <f>'Moving Avg'!H2630</f>
        <v>4.3006499999999992</v>
      </c>
      <c r="J2630" s="6" t="str">
        <f>OBV!F2630</f>
        <v>BEARISH</v>
      </c>
      <c r="K2630" s="6" t="str">
        <f>OBV!G2630</f>
        <v>NEUTRAL</v>
      </c>
      <c r="L2630" s="6" t="str">
        <f>OBV!H2630</f>
        <v>CONFIRMED BEARISH</v>
      </c>
      <c r="M2630" s="8">
        <f t="shared" si="410"/>
        <v>50</v>
      </c>
      <c r="N2630" s="8">
        <f t="shared" si="411"/>
        <v>0</v>
      </c>
      <c r="O2630" s="8">
        <f t="shared" si="412"/>
        <v>50</v>
      </c>
      <c r="P2630" s="8">
        <f t="shared" si="413"/>
        <v>16.5</v>
      </c>
      <c r="Q2630" s="9">
        <f t="shared" si="414"/>
        <v>27.475000000000001</v>
      </c>
      <c r="R2630" s="9">
        <f t="shared" si="415"/>
        <v>31.625</v>
      </c>
      <c r="S2630" s="9">
        <f t="shared" si="416"/>
        <v>27.425000000000001</v>
      </c>
      <c r="T2630" s="9">
        <f t="shared" si="417"/>
        <v>29.125</v>
      </c>
      <c r="U2630" s="8">
        <f t="shared" si="418"/>
        <v>28.841666666666669</v>
      </c>
      <c r="V2630" s="8">
        <f t="shared" si="419"/>
        <v>28.912500000000001</v>
      </c>
    </row>
    <row r="2631" spans="1:22" ht="13.5" x14ac:dyDescent="0.25">
      <c r="A2631" s="3">
        <f>RSI!A2631</f>
        <v>45839</v>
      </c>
      <c r="B2631" s="2">
        <f>RSI!B2631</f>
        <v>4.42</v>
      </c>
      <c r="C2631" s="2">
        <f>RSI!I2631</f>
        <v>39.088381337334795</v>
      </c>
      <c r="D2631" s="2">
        <f>MACD!E2631</f>
        <v>0.11622747291195612</v>
      </c>
      <c r="E2631" s="2">
        <f>MACD!F2631</f>
        <v>8.2440497716339378E-2</v>
      </c>
      <c r="F2631" s="2">
        <f>'Moving Avg'!D2631</f>
        <v>4.4320000000000004</v>
      </c>
      <c r="G2631" s="2">
        <f>'Moving Avg'!F2631</f>
        <v>4.6999999999999993</v>
      </c>
      <c r="H2631" s="2">
        <f>'Moving Avg'!G2631</f>
        <v>4.7145999999999999</v>
      </c>
      <c r="I2631" s="2">
        <f>'Moving Avg'!H2631</f>
        <v>4.3018999999999998</v>
      </c>
      <c r="J2631" s="6" t="str">
        <f>OBV!F2631</f>
        <v>BEARISH</v>
      </c>
      <c r="K2631" s="6" t="str">
        <f>OBV!G2631</f>
        <v>NEUTRAL</v>
      </c>
      <c r="L2631" s="6" t="str">
        <f>OBV!H2631</f>
        <v>CONFIRMED BEARISH</v>
      </c>
      <c r="M2631" s="8">
        <f t="shared" si="410"/>
        <v>25</v>
      </c>
      <c r="N2631" s="8">
        <f t="shared" si="411"/>
        <v>0</v>
      </c>
      <c r="O2631" s="8">
        <f t="shared" si="412"/>
        <v>50</v>
      </c>
      <c r="P2631" s="8">
        <f t="shared" si="413"/>
        <v>16.5</v>
      </c>
      <c r="Q2631" s="9">
        <f t="shared" si="414"/>
        <v>18.725000000000001</v>
      </c>
      <c r="R2631" s="9">
        <f t="shared" si="415"/>
        <v>26.625</v>
      </c>
      <c r="S2631" s="9">
        <f t="shared" si="416"/>
        <v>23.675000000000001</v>
      </c>
      <c r="T2631" s="9">
        <f t="shared" si="417"/>
        <v>22.875</v>
      </c>
      <c r="U2631" s="8">
        <f t="shared" si="418"/>
        <v>23.008333333333336</v>
      </c>
      <c r="V2631" s="8">
        <f t="shared" si="419"/>
        <v>22.975000000000001</v>
      </c>
    </row>
    <row r="2632" spans="1:22" ht="13.5" x14ac:dyDescent="0.25">
      <c r="A2632" s="3">
        <f>RSI!A2632</f>
        <v>45840</v>
      </c>
      <c r="B2632" s="2">
        <f>RSI!B2632</f>
        <v>4.5599999999999996</v>
      </c>
      <c r="C2632" s="2">
        <f>RSI!I2632</f>
        <v>46.165085459888388</v>
      </c>
      <c r="D2632" s="2">
        <f>MACD!E2632</f>
        <v>8.9719457287869453E-2</v>
      </c>
      <c r="E2632" s="2">
        <f>MACD!F2632</f>
        <v>8.389628963064541E-2</v>
      </c>
      <c r="F2632" s="2">
        <f>'Moving Avg'!D2632</f>
        <v>4.4339999999999993</v>
      </c>
      <c r="G2632" s="2">
        <f>'Moving Avg'!F2632</f>
        <v>4.6809999999999992</v>
      </c>
      <c r="H2632" s="2">
        <f>'Moving Avg'!G2632</f>
        <v>4.7054</v>
      </c>
      <c r="I2632" s="2">
        <f>'Moving Avg'!H2632</f>
        <v>4.3046999999999995</v>
      </c>
      <c r="J2632" s="6" t="str">
        <f>OBV!F2632</f>
        <v>BEARISH</v>
      </c>
      <c r="K2632" s="6" t="str">
        <f>OBV!G2632</f>
        <v>NEUTRAL</v>
      </c>
      <c r="L2632" s="6" t="str">
        <f>OBV!H2632</f>
        <v>BEARISH DIVERGENCE</v>
      </c>
      <c r="M2632" s="8">
        <f t="shared" si="410"/>
        <v>25</v>
      </c>
      <c r="N2632" s="8">
        <f t="shared" si="411"/>
        <v>0</v>
      </c>
      <c r="O2632" s="8">
        <f t="shared" si="412"/>
        <v>50</v>
      </c>
      <c r="P2632" s="8">
        <f t="shared" si="413"/>
        <v>16.5</v>
      </c>
      <c r="Q2632" s="9">
        <f t="shared" si="414"/>
        <v>18.725000000000001</v>
      </c>
      <c r="R2632" s="9">
        <f t="shared" si="415"/>
        <v>26.625</v>
      </c>
      <c r="S2632" s="9">
        <f t="shared" si="416"/>
        <v>23.675000000000001</v>
      </c>
      <c r="T2632" s="9">
        <f t="shared" si="417"/>
        <v>22.875</v>
      </c>
      <c r="U2632" s="8">
        <f t="shared" si="418"/>
        <v>23.008333333333336</v>
      </c>
      <c r="V2632" s="8">
        <f t="shared" si="419"/>
        <v>22.975000000000001</v>
      </c>
    </row>
    <row r="2633" spans="1:22" ht="13.5" x14ac:dyDescent="0.25">
      <c r="A2633" s="3">
        <f>RSI!A2633</f>
        <v>45841</v>
      </c>
      <c r="B2633" s="2">
        <f>RSI!B2633</f>
        <v>4.42</v>
      </c>
      <c r="C2633" s="2">
        <f>RSI!I2633</f>
        <v>41.031372049709518</v>
      </c>
      <c r="D2633" s="2">
        <f>MACD!E2633</f>
        <v>0.10895426604634473</v>
      </c>
      <c r="E2633" s="2">
        <f>MACD!F2633</f>
        <v>8.8907884913785276E-2</v>
      </c>
      <c r="F2633" s="2">
        <f>'Moving Avg'!D2633</f>
        <v>4.4079999999999995</v>
      </c>
      <c r="G2633" s="2">
        <f>'Moving Avg'!F2633</f>
        <v>4.6549999999999994</v>
      </c>
      <c r="H2633" s="2">
        <f>'Moving Avg'!G2633</f>
        <v>4.6933999999999996</v>
      </c>
      <c r="I2633" s="2">
        <f>'Moving Avg'!H2633</f>
        <v>4.306049999999999</v>
      </c>
      <c r="J2633" s="6" t="str">
        <f>OBV!F2633</f>
        <v>BEARISH</v>
      </c>
      <c r="K2633" s="6" t="str">
        <f>OBV!G2633</f>
        <v>NEUTRAL</v>
      </c>
      <c r="L2633" s="6" t="str">
        <f>OBV!H2633</f>
        <v>CONFIRMED BEARISH</v>
      </c>
      <c r="M2633" s="8">
        <f t="shared" si="410"/>
        <v>25</v>
      </c>
      <c r="N2633" s="8">
        <f t="shared" si="411"/>
        <v>0</v>
      </c>
      <c r="O2633" s="8">
        <f t="shared" si="412"/>
        <v>50</v>
      </c>
      <c r="P2633" s="8">
        <f t="shared" si="413"/>
        <v>16.5</v>
      </c>
      <c r="Q2633" s="9">
        <f t="shared" si="414"/>
        <v>18.725000000000001</v>
      </c>
      <c r="R2633" s="9">
        <f t="shared" si="415"/>
        <v>26.625</v>
      </c>
      <c r="S2633" s="9">
        <f t="shared" si="416"/>
        <v>23.675000000000001</v>
      </c>
      <c r="T2633" s="9">
        <f t="shared" si="417"/>
        <v>22.875</v>
      </c>
      <c r="U2633" s="8">
        <f t="shared" si="418"/>
        <v>23.008333333333336</v>
      </c>
      <c r="V2633" s="8">
        <f t="shared" si="419"/>
        <v>22.975000000000001</v>
      </c>
    </row>
    <row r="2634" spans="1:22" ht="13.5" x14ac:dyDescent="0.25">
      <c r="A2634" s="3">
        <f>RSI!A2634</f>
        <v>45842</v>
      </c>
      <c r="B2634" s="2">
        <f>RSI!B2634</f>
        <v>4.58</v>
      </c>
      <c r="C2634" s="2">
        <f>RSI!I2634</f>
        <v>48.130523938603154</v>
      </c>
      <c r="D2634" s="2">
        <f>MACD!E2634</f>
        <v>0.11469146075972159</v>
      </c>
      <c r="E2634" s="2">
        <f>MACD!F2634</f>
        <v>9.4064600082972544E-2</v>
      </c>
      <c r="F2634" s="2">
        <f>'Moving Avg'!D2634</f>
        <v>4.4420000000000002</v>
      </c>
      <c r="G2634" s="2">
        <f>'Moving Avg'!F2634</f>
        <v>4.6369999999999996</v>
      </c>
      <c r="H2634" s="2">
        <f>'Moving Avg'!G2634</f>
        <v>4.6890000000000001</v>
      </c>
      <c r="I2634" s="2">
        <f>'Moving Avg'!H2634</f>
        <v>4.3089499999999994</v>
      </c>
      <c r="J2634" s="6" t="str">
        <f>OBV!F2634</f>
        <v>BEARISH</v>
      </c>
      <c r="K2634" s="6" t="str">
        <f>OBV!G2634</f>
        <v>NEUTRAL</v>
      </c>
      <c r="L2634" s="6" t="str">
        <f>OBV!H2634</f>
        <v>BEARISH DIVERGENCE</v>
      </c>
      <c r="M2634" s="8">
        <f t="shared" si="410"/>
        <v>25</v>
      </c>
      <c r="N2634" s="8">
        <f t="shared" si="411"/>
        <v>0</v>
      </c>
      <c r="O2634" s="8">
        <f t="shared" si="412"/>
        <v>50</v>
      </c>
      <c r="P2634" s="8">
        <f t="shared" si="413"/>
        <v>16.5</v>
      </c>
      <c r="Q2634" s="9">
        <f t="shared" si="414"/>
        <v>18.725000000000001</v>
      </c>
      <c r="R2634" s="9">
        <f t="shared" si="415"/>
        <v>26.625</v>
      </c>
      <c r="S2634" s="9">
        <f t="shared" si="416"/>
        <v>23.675000000000001</v>
      </c>
      <c r="T2634" s="9">
        <f t="shared" si="417"/>
        <v>22.875</v>
      </c>
      <c r="U2634" s="8">
        <f t="shared" si="418"/>
        <v>23.008333333333336</v>
      </c>
      <c r="V2634" s="8">
        <f t="shared" si="419"/>
        <v>22.975000000000001</v>
      </c>
    </row>
    <row r="2635" spans="1:22" ht="13.5" x14ac:dyDescent="0.25">
      <c r="A2635" s="3">
        <f>RSI!A2635</f>
        <v>45845</v>
      </c>
      <c r="B2635" s="2">
        <f>RSI!B2635</f>
        <v>4.58</v>
      </c>
      <c r="C2635" s="2">
        <f>RSI!I2635</f>
        <v>48.130523938603154</v>
      </c>
      <c r="D2635" s="2">
        <f>MACD!E2635</f>
        <v>0.11981671062621579</v>
      </c>
      <c r="E2635" s="2">
        <f>MACD!F2635</f>
        <v>9.9215022191621205E-2</v>
      </c>
      <c r="F2635" s="2">
        <f>'Moving Avg'!D2635</f>
        <v>4.5120000000000005</v>
      </c>
      <c r="G2635" s="2">
        <f>'Moving Avg'!F2635</f>
        <v>4.6189999999999998</v>
      </c>
      <c r="H2635" s="2">
        <f>'Moving Avg'!G2635</f>
        <v>4.6846000000000005</v>
      </c>
      <c r="I2635" s="2">
        <f>'Moving Avg'!H2635</f>
        <v>4.3118499999999997</v>
      </c>
      <c r="J2635" s="6" t="str">
        <f>OBV!F2635</f>
        <v>BULLISH</v>
      </c>
      <c r="K2635" s="6" t="str">
        <f>OBV!G2635</f>
        <v>NEUTRAL</v>
      </c>
      <c r="L2635" s="6" t="str">
        <f>OBV!H2635</f>
        <v>CONFIRMED BULLISH</v>
      </c>
      <c r="M2635" s="8">
        <f t="shared" si="410"/>
        <v>25</v>
      </c>
      <c r="N2635" s="8">
        <f t="shared" si="411"/>
        <v>0</v>
      </c>
      <c r="O2635" s="8">
        <f t="shared" si="412"/>
        <v>50</v>
      </c>
      <c r="P2635" s="8">
        <f t="shared" si="413"/>
        <v>83.5</v>
      </c>
      <c r="Q2635" s="9">
        <f t="shared" si="414"/>
        <v>28.774999999999999</v>
      </c>
      <c r="R2635" s="9">
        <f t="shared" si="415"/>
        <v>43.375</v>
      </c>
      <c r="S2635" s="9">
        <f t="shared" si="416"/>
        <v>53.825000000000003</v>
      </c>
      <c r="T2635" s="9">
        <f t="shared" si="417"/>
        <v>39.625</v>
      </c>
      <c r="U2635" s="8">
        <f t="shared" si="418"/>
        <v>41.991666666666667</v>
      </c>
      <c r="V2635" s="8">
        <f t="shared" si="419"/>
        <v>41.400000000000006</v>
      </c>
    </row>
    <row r="2636" spans="1:22" ht="13.5" x14ac:dyDescent="0.25">
      <c r="A2636" s="3">
        <f>RSI!A2636</f>
        <v>45846</v>
      </c>
      <c r="B2636" s="2">
        <f>RSI!B2636</f>
        <v>4.38</v>
      </c>
      <c r="C2636" s="2">
        <f>RSI!I2636</f>
        <v>40.978613251141049</v>
      </c>
      <c r="D2636" s="2">
        <f>MACD!E2636</f>
        <v>0.13921892393328505</v>
      </c>
      <c r="E2636" s="2">
        <f>MACD!F2636</f>
        <v>0.10721580253995398</v>
      </c>
      <c r="F2636" s="2">
        <f>'Moving Avg'!D2636</f>
        <v>4.5039999999999996</v>
      </c>
      <c r="G2636" s="2">
        <f>'Moving Avg'!F2636</f>
        <v>4.5909999999999993</v>
      </c>
      <c r="H2636" s="2">
        <f>'Moving Avg'!G2636</f>
        <v>4.6802000000000001</v>
      </c>
      <c r="I2636" s="2">
        <f>'Moving Avg'!H2636</f>
        <v>4.3137499999999998</v>
      </c>
      <c r="J2636" s="6" t="str">
        <f>OBV!F2636</f>
        <v>BULLISH</v>
      </c>
      <c r="K2636" s="6" t="str">
        <f>OBV!G2636</f>
        <v>NEUTRAL</v>
      </c>
      <c r="L2636" s="6" t="str">
        <f>OBV!H2636</f>
        <v>BULLISH DIVERGENCE</v>
      </c>
      <c r="M2636" s="8">
        <f t="shared" si="410"/>
        <v>25</v>
      </c>
      <c r="N2636" s="8">
        <f t="shared" si="411"/>
        <v>0</v>
      </c>
      <c r="O2636" s="8">
        <f t="shared" si="412"/>
        <v>50</v>
      </c>
      <c r="P2636" s="8">
        <f t="shared" si="413"/>
        <v>66.5</v>
      </c>
      <c r="Q2636" s="9">
        <f t="shared" si="414"/>
        <v>26.225000000000001</v>
      </c>
      <c r="R2636" s="9">
        <f t="shared" si="415"/>
        <v>39.125</v>
      </c>
      <c r="S2636" s="9">
        <f t="shared" si="416"/>
        <v>46.174999999999997</v>
      </c>
      <c r="T2636" s="9">
        <f t="shared" si="417"/>
        <v>35.375</v>
      </c>
      <c r="U2636" s="8">
        <f t="shared" si="418"/>
        <v>37.174999999999997</v>
      </c>
      <c r="V2636" s="8">
        <f t="shared" si="419"/>
        <v>36.724999999999994</v>
      </c>
    </row>
    <row r="2637" spans="1:22" ht="13.5" x14ac:dyDescent="0.25">
      <c r="A2637" s="3">
        <f>RSI!A2637</f>
        <v>45847</v>
      </c>
      <c r="B2637" s="2">
        <f>RSI!B2637</f>
        <v>4.3099999999999996</v>
      </c>
      <c r="C2637" s="2">
        <f>RSI!I2637</f>
        <v>38.805191297769724</v>
      </c>
      <c r="D2637" s="2">
        <f>MACD!E2637</f>
        <v>0.1314660263940004</v>
      </c>
      <c r="E2637" s="2">
        <f>MACD!F2637</f>
        <v>0.11206584731076327</v>
      </c>
      <c r="F2637" s="2">
        <f>'Moving Avg'!D2637</f>
        <v>4.4539999999999997</v>
      </c>
      <c r="G2637" s="2">
        <f>'Moving Avg'!F2637</f>
        <v>4.5684999999999993</v>
      </c>
      <c r="H2637" s="2">
        <f>'Moving Avg'!G2637</f>
        <v>4.6714000000000002</v>
      </c>
      <c r="I2637" s="2">
        <f>'Moving Avg'!H2637</f>
        <v>4.3148499999999999</v>
      </c>
      <c r="J2637" s="6" t="str">
        <f>OBV!F2637</f>
        <v>BEARISH</v>
      </c>
      <c r="K2637" s="6" t="str">
        <f>OBV!G2637</f>
        <v>NEUTRAL</v>
      </c>
      <c r="L2637" s="6" t="str">
        <f>OBV!H2637</f>
        <v>CONFIRMED BEARISH</v>
      </c>
      <c r="M2637" s="8">
        <f t="shared" si="410"/>
        <v>25</v>
      </c>
      <c r="N2637" s="8">
        <f t="shared" si="411"/>
        <v>0</v>
      </c>
      <c r="O2637" s="8">
        <f t="shared" si="412"/>
        <v>50</v>
      </c>
      <c r="P2637" s="8">
        <f t="shared" si="413"/>
        <v>16.5</v>
      </c>
      <c r="Q2637" s="9">
        <f t="shared" si="414"/>
        <v>18.725000000000001</v>
      </c>
      <c r="R2637" s="9">
        <f t="shared" si="415"/>
        <v>26.625</v>
      </c>
      <c r="S2637" s="9">
        <f t="shared" si="416"/>
        <v>23.675000000000001</v>
      </c>
      <c r="T2637" s="9">
        <f t="shared" si="417"/>
        <v>22.875</v>
      </c>
      <c r="U2637" s="8">
        <f t="shared" si="418"/>
        <v>23.008333333333336</v>
      </c>
      <c r="V2637" s="8">
        <f t="shared" si="419"/>
        <v>22.975000000000001</v>
      </c>
    </row>
    <row r="2638" spans="1:22" ht="13.5" x14ac:dyDescent="0.25">
      <c r="A2638" s="3">
        <f>RSI!A2638</f>
        <v>45848</v>
      </c>
      <c r="B2638" s="2">
        <f>RSI!B2638</f>
        <v>4.5</v>
      </c>
      <c r="C2638" s="2">
        <f>RSI!I2638</f>
        <v>47.019042631674722</v>
      </c>
      <c r="D2638" s="2">
        <f>MACD!E2638</f>
        <v>0.11255459924619604</v>
      </c>
      <c r="E2638" s="2">
        <f>MACD!F2638</f>
        <v>0.11216359769784984</v>
      </c>
      <c r="F2638" s="2">
        <f>'Moving Avg'!D2638</f>
        <v>4.47</v>
      </c>
      <c r="G2638" s="2">
        <f>'Moving Avg'!F2638</f>
        <v>4.5555000000000003</v>
      </c>
      <c r="H2638" s="2">
        <f>'Moving Avg'!G2638</f>
        <v>4.6694000000000004</v>
      </c>
      <c r="I2638" s="2">
        <f>'Moving Avg'!H2638</f>
        <v>4.3169000000000004</v>
      </c>
      <c r="J2638" s="6" t="str">
        <f>OBV!F2638</f>
        <v>BULLISH</v>
      </c>
      <c r="K2638" s="6" t="str">
        <f>OBV!G2638</f>
        <v>NEUTRAL</v>
      </c>
      <c r="L2638" s="6" t="str">
        <f>OBV!H2638</f>
        <v>CONFIRMED BULLISH</v>
      </c>
      <c r="M2638" s="8">
        <f t="shared" si="410"/>
        <v>25</v>
      </c>
      <c r="N2638" s="8">
        <f t="shared" si="411"/>
        <v>0</v>
      </c>
      <c r="O2638" s="8">
        <f t="shared" si="412"/>
        <v>50</v>
      </c>
      <c r="P2638" s="8">
        <f t="shared" si="413"/>
        <v>83.5</v>
      </c>
      <c r="Q2638" s="9">
        <f t="shared" si="414"/>
        <v>28.774999999999999</v>
      </c>
      <c r="R2638" s="9">
        <f t="shared" si="415"/>
        <v>43.375</v>
      </c>
      <c r="S2638" s="9">
        <f t="shared" si="416"/>
        <v>53.825000000000003</v>
      </c>
      <c r="T2638" s="9">
        <f t="shared" si="417"/>
        <v>39.625</v>
      </c>
      <c r="U2638" s="8">
        <f t="shared" si="418"/>
        <v>41.991666666666667</v>
      </c>
      <c r="V2638" s="8">
        <f t="shared" si="419"/>
        <v>41.400000000000006</v>
      </c>
    </row>
    <row r="2639" spans="1:22" ht="13.5" x14ac:dyDescent="0.25">
      <c r="A2639" s="3">
        <f>RSI!A2639</f>
        <v>45849</v>
      </c>
      <c r="B2639" s="2">
        <f>RSI!B2639</f>
        <v>4.58</v>
      </c>
      <c r="C2639" s="2">
        <f>RSI!I2639</f>
        <v>50.058624371104564</v>
      </c>
      <c r="D2639" s="2">
        <f>MACD!E2639</f>
        <v>6.9560693654654671E-2</v>
      </c>
      <c r="E2639" s="2">
        <f>MACD!F2639</f>
        <v>0.10364301688921081</v>
      </c>
      <c r="F2639" s="2">
        <f>'Moving Avg'!D2639</f>
        <v>4.4700000000000006</v>
      </c>
      <c r="G2639" s="2">
        <f>'Moving Avg'!F2639</f>
        <v>4.5465</v>
      </c>
      <c r="H2639" s="2">
        <f>'Moving Avg'!G2639</f>
        <v>4.6690000000000005</v>
      </c>
      <c r="I2639" s="2">
        <f>'Moving Avg'!H2639</f>
        <v>4.3193500000000009</v>
      </c>
      <c r="J2639" s="6" t="str">
        <f>OBV!F2639</f>
        <v>BULLISH</v>
      </c>
      <c r="K2639" s="6" t="str">
        <f>OBV!G2639</f>
        <v>NEUTRAL</v>
      </c>
      <c r="L2639" s="6" t="str">
        <f>OBV!H2639</f>
        <v>NEUTRAL</v>
      </c>
      <c r="M2639" s="8">
        <f t="shared" si="410"/>
        <v>25</v>
      </c>
      <c r="N2639" s="8">
        <f t="shared" si="411"/>
        <v>100</v>
      </c>
      <c r="O2639" s="8">
        <f t="shared" si="412"/>
        <v>50</v>
      </c>
      <c r="P2639" s="8">
        <f t="shared" si="413"/>
        <v>49.5</v>
      </c>
      <c r="Q2639" s="9">
        <f t="shared" si="414"/>
        <v>58.674999999999997</v>
      </c>
      <c r="R2639" s="9">
        <f t="shared" si="415"/>
        <v>54.875</v>
      </c>
      <c r="S2639" s="9">
        <f t="shared" si="416"/>
        <v>53.525000000000006</v>
      </c>
      <c r="T2639" s="9">
        <f t="shared" si="417"/>
        <v>56.125</v>
      </c>
      <c r="U2639" s="8">
        <f t="shared" si="418"/>
        <v>55.691666666666663</v>
      </c>
      <c r="V2639" s="8">
        <f t="shared" si="419"/>
        <v>55.8</v>
      </c>
    </row>
    <row r="2640" spans="1:22" ht="13.5" x14ac:dyDescent="0.25">
      <c r="A2640" s="3">
        <f>RSI!A2640</f>
        <v>45852</v>
      </c>
      <c r="B2640" s="2">
        <f>RSI!B2640</f>
        <v>4.7699999999999996</v>
      </c>
      <c r="C2640" s="2">
        <f>RSI!I2640</f>
        <v>56.449180503733778</v>
      </c>
      <c r="D2640" s="2">
        <f>MACD!E2640</f>
        <v>-8.6204083746688198E-3</v>
      </c>
      <c r="E2640" s="2">
        <f>MACD!F2640</f>
        <v>8.1190331836434884E-2</v>
      </c>
      <c r="F2640" s="2">
        <f>'Moving Avg'!D2640</f>
        <v>4.508</v>
      </c>
      <c r="G2640" s="2">
        <f>'Moving Avg'!F2640</f>
        <v>4.5469999999999997</v>
      </c>
      <c r="H2640" s="2">
        <f>'Moving Avg'!G2640</f>
        <v>4.6694000000000004</v>
      </c>
      <c r="I2640" s="2">
        <f>'Moving Avg'!H2640</f>
        <v>4.3228499999999999</v>
      </c>
      <c r="J2640" s="6" t="str">
        <f>OBV!F2640</f>
        <v>BULLISH</v>
      </c>
      <c r="K2640" s="6" t="str">
        <f>OBV!G2640</f>
        <v>NEUTRAL</v>
      </c>
      <c r="L2640" s="6" t="str">
        <f>OBV!H2640</f>
        <v>CONFIRMED BULLISH</v>
      </c>
      <c r="M2640" s="8">
        <f t="shared" si="410"/>
        <v>25</v>
      </c>
      <c r="N2640" s="8">
        <f t="shared" si="411"/>
        <v>100</v>
      </c>
      <c r="O2640" s="8">
        <f t="shared" si="412"/>
        <v>50</v>
      </c>
      <c r="P2640" s="8">
        <f t="shared" si="413"/>
        <v>83.5</v>
      </c>
      <c r="Q2640" s="9">
        <f t="shared" si="414"/>
        <v>63.774999999999999</v>
      </c>
      <c r="R2640" s="9">
        <f t="shared" si="415"/>
        <v>63.375</v>
      </c>
      <c r="S2640" s="9">
        <f t="shared" si="416"/>
        <v>68.825000000000003</v>
      </c>
      <c r="T2640" s="9">
        <f t="shared" si="417"/>
        <v>64.625</v>
      </c>
      <c r="U2640" s="8">
        <f t="shared" si="418"/>
        <v>65.325000000000003</v>
      </c>
      <c r="V2640" s="8">
        <f t="shared" si="419"/>
        <v>65.150000000000006</v>
      </c>
    </row>
    <row r="2641" spans="1:22" ht="13.5" x14ac:dyDescent="0.25">
      <c r="A2641" s="3">
        <f>RSI!A2641</f>
        <v>45853</v>
      </c>
      <c r="B2641" s="2">
        <f>RSI!B2641</f>
        <v>4.7699999999999996</v>
      </c>
      <c r="C2641" s="2">
        <f>RSI!I2641</f>
        <v>56.449180503733778</v>
      </c>
      <c r="D2641" s="2">
        <f>MACD!E2641</f>
        <v>-4.6698247191094389E-2</v>
      </c>
      <c r="E2641" s="2">
        <f>MACD!F2641</f>
        <v>5.5612616030929034E-2</v>
      </c>
      <c r="F2641" s="2">
        <f>'Moving Avg'!D2641</f>
        <v>4.5859999999999994</v>
      </c>
      <c r="G2641" s="2">
        <f>'Moving Avg'!F2641</f>
        <v>4.5579999999999998</v>
      </c>
      <c r="H2641" s="2">
        <f>'Moving Avg'!G2641</f>
        <v>4.6698000000000013</v>
      </c>
      <c r="I2641" s="2">
        <f>'Moving Avg'!H2641</f>
        <v>4.3259499999999997</v>
      </c>
      <c r="J2641" s="6" t="str">
        <f>OBV!F2641</f>
        <v>BULLISH</v>
      </c>
      <c r="K2641" s="6" t="str">
        <f>OBV!G2641</f>
        <v>NEUTRAL</v>
      </c>
      <c r="L2641" s="6" t="str">
        <f>OBV!H2641</f>
        <v>CONFIRMED BULLISH</v>
      </c>
      <c r="M2641" s="8">
        <f t="shared" si="410"/>
        <v>25</v>
      </c>
      <c r="N2641" s="8">
        <f t="shared" si="411"/>
        <v>100</v>
      </c>
      <c r="O2641" s="8">
        <f t="shared" si="412"/>
        <v>50</v>
      </c>
      <c r="P2641" s="8">
        <f t="shared" si="413"/>
        <v>83.5</v>
      </c>
      <c r="Q2641" s="9">
        <f t="shared" si="414"/>
        <v>63.774999999999999</v>
      </c>
      <c r="R2641" s="9">
        <f t="shared" si="415"/>
        <v>63.375</v>
      </c>
      <c r="S2641" s="9">
        <f t="shared" si="416"/>
        <v>68.825000000000003</v>
      </c>
      <c r="T2641" s="9">
        <f t="shared" si="417"/>
        <v>64.625</v>
      </c>
      <c r="U2641" s="8">
        <f t="shared" si="418"/>
        <v>65.325000000000003</v>
      </c>
      <c r="V2641" s="8">
        <f t="shared" si="419"/>
        <v>65.150000000000006</v>
      </c>
    </row>
    <row r="2642" spans="1:22" ht="13.5" x14ac:dyDescent="0.25">
      <c r="A2642" s="3">
        <f>RSI!A2642</f>
        <v>45854</v>
      </c>
      <c r="B2642" s="2">
        <f>RSI!B2642</f>
        <v>4.7699999999999996</v>
      </c>
      <c r="C2642" s="2">
        <f>RSI!I2642</f>
        <v>56.449180503733778</v>
      </c>
      <c r="D2642" s="2">
        <f>MACD!E2642</f>
        <v>-5.8449280483836574E-2</v>
      </c>
      <c r="E2642" s="2">
        <f>MACD!F2642</f>
        <v>3.2800236727975912E-2</v>
      </c>
      <c r="F2642" s="2">
        <f>'Moving Avg'!D2642</f>
        <v>4.677999999999999</v>
      </c>
      <c r="G2642" s="2">
        <f>'Moving Avg'!F2642</f>
        <v>4.569</v>
      </c>
      <c r="H2642" s="2">
        <f>'Moving Avg'!G2642</f>
        <v>4.6702000000000012</v>
      </c>
      <c r="I2642" s="2">
        <f>'Moving Avg'!H2642</f>
        <v>4.3288500000000001</v>
      </c>
      <c r="J2642" s="6" t="str">
        <f>OBV!F2642</f>
        <v>BULLISH</v>
      </c>
      <c r="K2642" s="6" t="str">
        <f>OBV!G2642</f>
        <v>NEUTRAL</v>
      </c>
      <c r="L2642" s="6" t="str">
        <f>OBV!H2642</f>
        <v>CONFIRMED BULLISH</v>
      </c>
      <c r="M2642" s="8">
        <f t="shared" si="410"/>
        <v>25</v>
      </c>
      <c r="N2642" s="8">
        <f t="shared" si="411"/>
        <v>100</v>
      </c>
      <c r="O2642" s="8">
        <f t="shared" si="412"/>
        <v>50</v>
      </c>
      <c r="P2642" s="8">
        <f t="shared" si="413"/>
        <v>83.5</v>
      </c>
      <c r="Q2642" s="9">
        <f t="shared" si="414"/>
        <v>63.774999999999999</v>
      </c>
      <c r="R2642" s="9">
        <f t="shared" si="415"/>
        <v>63.375</v>
      </c>
      <c r="S2642" s="9">
        <f t="shared" si="416"/>
        <v>68.825000000000003</v>
      </c>
      <c r="T2642" s="9">
        <f t="shared" si="417"/>
        <v>64.625</v>
      </c>
      <c r="U2642" s="8">
        <f t="shared" si="418"/>
        <v>65.325000000000003</v>
      </c>
      <c r="V2642" s="8">
        <f t="shared" si="419"/>
        <v>65.150000000000006</v>
      </c>
    </row>
    <row r="2643" spans="1:22" ht="13.5" x14ac:dyDescent="0.25">
      <c r="A2643" s="3">
        <f>RSI!A2643</f>
        <v>45855</v>
      </c>
      <c r="B2643" s="2">
        <f>RSI!B2643</f>
        <v>4.7699999999999996</v>
      </c>
      <c r="C2643" s="2">
        <f>RSI!I2643</f>
        <v>56.449180503733785</v>
      </c>
      <c r="D2643" s="2">
        <f>MACD!E2643</f>
        <v>-9.0921465764659537E-2</v>
      </c>
      <c r="E2643" s="2">
        <f>MACD!F2643</f>
        <v>8.0558962294488244E-3</v>
      </c>
      <c r="F2643" s="2">
        <f>'Moving Avg'!D2643</f>
        <v>4.7320000000000002</v>
      </c>
      <c r="G2643" s="2">
        <f>'Moving Avg'!F2643</f>
        <v>4.5699999999999994</v>
      </c>
      <c r="H2643" s="2">
        <f>'Moving Avg'!G2643</f>
        <v>4.6706000000000021</v>
      </c>
      <c r="I2643" s="2">
        <f>'Moving Avg'!H2643</f>
        <v>4.3317500000000004</v>
      </c>
      <c r="J2643" s="6" t="str">
        <f>OBV!F2643</f>
        <v>BULLISH</v>
      </c>
      <c r="K2643" s="6" t="str">
        <f>OBV!G2643</f>
        <v>NEUTRAL</v>
      </c>
      <c r="L2643" s="6" t="str">
        <f>OBV!H2643</f>
        <v>CONFIRMED BULLISH</v>
      </c>
      <c r="M2643" s="8">
        <f t="shared" si="410"/>
        <v>25</v>
      </c>
      <c r="N2643" s="8">
        <f t="shared" si="411"/>
        <v>100</v>
      </c>
      <c r="O2643" s="8">
        <f t="shared" si="412"/>
        <v>50</v>
      </c>
      <c r="P2643" s="8">
        <f t="shared" si="413"/>
        <v>83.5</v>
      </c>
      <c r="Q2643" s="9">
        <f t="shared" si="414"/>
        <v>63.774999999999999</v>
      </c>
      <c r="R2643" s="9">
        <f t="shared" si="415"/>
        <v>63.375</v>
      </c>
      <c r="S2643" s="9">
        <f t="shared" si="416"/>
        <v>68.825000000000003</v>
      </c>
      <c r="T2643" s="9">
        <f t="shared" si="417"/>
        <v>64.625</v>
      </c>
      <c r="U2643" s="8">
        <f t="shared" si="418"/>
        <v>65.325000000000003</v>
      </c>
      <c r="V2643" s="8">
        <f t="shared" si="419"/>
        <v>65.150000000000006</v>
      </c>
    </row>
    <row r="2644" spans="1:22" ht="13.5" x14ac:dyDescent="0.25">
      <c r="A2644" s="3">
        <f>RSI!A2644</f>
        <v>45856</v>
      </c>
      <c r="B2644" s="2">
        <f>RSI!B2644</f>
        <v>4.7699999999999996</v>
      </c>
      <c r="C2644" s="2">
        <f>RSI!I2644</f>
        <v>56.449180503733793</v>
      </c>
      <c r="D2644" s="2">
        <f>MACD!E2644</f>
        <v>-9.4699713881945868E-2</v>
      </c>
      <c r="E2644" s="2">
        <f>MACD!F2644</f>
        <v>-1.2495225792830116E-2</v>
      </c>
      <c r="F2644" s="2">
        <f>'Moving Avg'!D2644</f>
        <v>4.7699999999999996</v>
      </c>
      <c r="G2644" s="2">
        <f>'Moving Avg'!F2644</f>
        <v>4.5709999999999997</v>
      </c>
      <c r="H2644" s="2">
        <f>'Moving Avg'!G2644</f>
        <v>4.6736000000000022</v>
      </c>
      <c r="I2644" s="2">
        <f>'Moving Avg'!H2644</f>
        <v>4.33385</v>
      </c>
      <c r="J2644" s="6" t="str">
        <f>OBV!F2644</f>
        <v>BULLISH</v>
      </c>
      <c r="K2644" s="6" t="str">
        <f>OBV!G2644</f>
        <v>NEUTRAL</v>
      </c>
      <c r="L2644" s="6" t="str">
        <f>OBV!H2644</f>
        <v>CONFIRMED BULLISH</v>
      </c>
      <c r="M2644" s="8">
        <f t="shared" si="410"/>
        <v>25</v>
      </c>
      <c r="N2644" s="8">
        <f t="shared" si="411"/>
        <v>100</v>
      </c>
      <c r="O2644" s="8">
        <f t="shared" si="412"/>
        <v>50</v>
      </c>
      <c r="P2644" s="8">
        <f t="shared" si="413"/>
        <v>83.5</v>
      </c>
      <c r="Q2644" s="9">
        <f t="shared" si="414"/>
        <v>63.774999999999999</v>
      </c>
      <c r="R2644" s="9">
        <f t="shared" si="415"/>
        <v>63.375</v>
      </c>
      <c r="S2644" s="9">
        <f t="shared" si="416"/>
        <v>68.825000000000003</v>
      </c>
      <c r="T2644" s="9">
        <f t="shared" si="417"/>
        <v>64.625</v>
      </c>
      <c r="U2644" s="8">
        <f t="shared" si="418"/>
        <v>65.325000000000003</v>
      </c>
      <c r="V2644" s="8">
        <f t="shared" si="419"/>
        <v>65.150000000000006</v>
      </c>
    </row>
    <row r="2645" spans="1:22" ht="13.5" x14ac:dyDescent="0.25">
      <c r="A2645" s="3">
        <f>RSI!A2645</f>
        <v>45859</v>
      </c>
      <c r="B2645" s="2">
        <f>RSI!B2645</f>
        <v>4.7699999999999996</v>
      </c>
      <c r="C2645" s="2">
        <f>RSI!I2645</f>
        <v>56.449180503733793</v>
      </c>
      <c r="D2645" s="2">
        <f>MACD!E2645</f>
        <v>-9.8745922932446994E-2</v>
      </c>
      <c r="E2645" s="2">
        <f>MACD!F2645</f>
        <v>-2.9745365220753495E-2</v>
      </c>
      <c r="F2645" s="2">
        <f>'Moving Avg'!D2645</f>
        <v>4.7699999999999996</v>
      </c>
      <c r="G2645" s="2">
        <f>'Moving Avg'!F2645</f>
        <v>4.5719999999999992</v>
      </c>
      <c r="H2645" s="2">
        <f>'Moving Avg'!G2645</f>
        <v>4.6780000000000026</v>
      </c>
      <c r="I2645" s="2">
        <f>'Moving Avg'!H2645</f>
        <v>4.3369</v>
      </c>
      <c r="J2645" s="6" t="str">
        <f>OBV!F2645</f>
        <v>NEUTRAL</v>
      </c>
      <c r="K2645" s="6" t="str">
        <f>OBV!G2645</f>
        <v>NEUTRAL</v>
      </c>
      <c r="L2645" s="6" t="str">
        <f>OBV!H2645</f>
        <v>NEUTRAL</v>
      </c>
      <c r="M2645" s="8">
        <f t="shared" si="410"/>
        <v>25</v>
      </c>
      <c r="N2645" s="8">
        <f t="shared" si="411"/>
        <v>100</v>
      </c>
      <c r="O2645" s="8">
        <f t="shared" si="412"/>
        <v>50</v>
      </c>
      <c r="P2645" s="8">
        <f t="shared" si="413"/>
        <v>33</v>
      </c>
      <c r="Q2645" s="9">
        <f t="shared" si="414"/>
        <v>56.2</v>
      </c>
      <c r="R2645" s="9">
        <f t="shared" si="415"/>
        <v>50.75</v>
      </c>
      <c r="S2645" s="9">
        <f t="shared" si="416"/>
        <v>46.1</v>
      </c>
      <c r="T2645" s="9">
        <f t="shared" si="417"/>
        <v>52</v>
      </c>
      <c r="U2645" s="8">
        <f t="shared" si="418"/>
        <v>51.016666666666673</v>
      </c>
      <c r="V2645" s="8">
        <f t="shared" si="419"/>
        <v>51.262500000000003</v>
      </c>
    </row>
    <row r="2646" spans="1:22" ht="13.5" x14ac:dyDescent="0.25">
      <c r="A2646" s="3">
        <f>RSI!A2646</f>
        <v>45860</v>
      </c>
      <c r="B2646" s="2">
        <f>RSI!B2646</f>
        <v>4.7699999999999996</v>
      </c>
      <c r="C2646" s="2">
        <f>RSI!I2646</f>
        <v>56.449180503733793</v>
      </c>
      <c r="D2646" s="2">
        <f>MACD!E2646</f>
        <v>-0.13372519300982066</v>
      </c>
      <c r="E2646" s="2">
        <f>MACD!F2646</f>
        <v>-5.0541330778566929E-2</v>
      </c>
      <c r="F2646" s="2">
        <f>'Moving Avg'!D2646</f>
        <v>4.7699999999999996</v>
      </c>
      <c r="G2646" s="2">
        <f>'Moving Avg'!F2646</f>
        <v>4.5729999999999986</v>
      </c>
      <c r="H2646" s="2">
        <f>'Moving Avg'!G2646</f>
        <v>4.6786000000000021</v>
      </c>
      <c r="I2646" s="2">
        <f>'Moving Avg'!H2646</f>
        <v>4.3398499999999993</v>
      </c>
      <c r="J2646" s="6" t="str">
        <f>OBV!F2646</f>
        <v>NEUTRAL</v>
      </c>
      <c r="K2646" s="6" t="str">
        <f>OBV!G2646</f>
        <v>NEUTRAL</v>
      </c>
      <c r="L2646" s="6" t="str">
        <f>OBV!H2646</f>
        <v>NEUTRAL</v>
      </c>
      <c r="M2646" s="8">
        <f t="shared" si="410"/>
        <v>25</v>
      </c>
      <c r="N2646" s="8">
        <f t="shared" si="411"/>
        <v>100</v>
      </c>
      <c r="O2646" s="8">
        <f t="shared" si="412"/>
        <v>50</v>
      </c>
      <c r="P2646" s="8">
        <f t="shared" si="413"/>
        <v>33</v>
      </c>
      <c r="Q2646" s="9">
        <f t="shared" si="414"/>
        <v>56.2</v>
      </c>
      <c r="R2646" s="9">
        <f t="shared" si="415"/>
        <v>50.75</v>
      </c>
      <c r="S2646" s="9">
        <f t="shared" si="416"/>
        <v>46.1</v>
      </c>
      <c r="T2646" s="9">
        <f t="shared" si="417"/>
        <v>52</v>
      </c>
      <c r="U2646" s="8">
        <f t="shared" si="418"/>
        <v>51.016666666666673</v>
      </c>
      <c r="V2646" s="8">
        <f t="shared" si="419"/>
        <v>51.262500000000003</v>
      </c>
    </row>
    <row r="2647" spans="1:22" ht="13.5" x14ac:dyDescent="0.25">
      <c r="A2647" s="3">
        <f>RSI!A2647</f>
        <v>45861</v>
      </c>
      <c r="B2647" s="2">
        <f>RSI!B2647</f>
        <v>4.5599999999999996</v>
      </c>
      <c r="C2647" s="2">
        <f>RSI!I2647</f>
        <v>45.612011308430887</v>
      </c>
      <c r="D2647" s="2">
        <f>MACD!E2647</f>
        <v>-0.15926478987374892</v>
      </c>
      <c r="E2647" s="2">
        <f>MACD!F2647</f>
        <v>-7.2286022597603333E-2</v>
      </c>
      <c r="F2647" s="2">
        <f>'Moving Avg'!D2647</f>
        <v>4.7279999999999998</v>
      </c>
      <c r="G2647" s="2">
        <f>'Moving Avg'!F2647</f>
        <v>4.5734999999999983</v>
      </c>
      <c r="H2647" s="2">
        <f>'Moving Avg'!G2647</f>
        <v>4.6738000000000026</v>
      </c>
      <c r="I2647" s="2">
        <f>'Moving Avg'!H2647</f>
        <v>4.3416499999999987</v>
      </c>
      <c r="J2647" s="6" t="str">
        <f>OBV!F2647</f>
        <v>NEUTRAL</v>
      </c>
      <c r="K2647" s="6" t="str">
        <f>OBV!G2647</f>
        <v>NEUTRAL</v>
      </c>
      <c r="L2647" s="6" t="str">
        <f>OBV!H2647</f>
        <v>NEUTRAL</v>
      </c>
      <c r="M2647" s="8">
        <f t="shared" si="410"/>
        <v>25</v>
      </c>
      <c r="N2647" s="8">
        <f t="shared" si="411"/>
        <v>100</v>
      </c>
      <c r="O2647" s="8">
        <f t="shared" si="412"/>
        <v>50</v>
      </c>
      <c r="P2647" s="8">
        <f t="shared" si="413"/>
        <v>33</v>
      </c>
      <c r="Q2647" s="9">
        <f t="shared" si="414"/>
        <v>56.2</v>
      </c>
      <c r="R2647" s="9">
        <f t="shared" si="415"/>
        <v>50.75</v>
      </c>
      <c r="S2647" s="9">
        <f t="shared" si="416"/>
        <v>46.1</v>
      </c>
      <c r="T2647" s="9">
        <f t="shared" si="417"/>
        <v>52</v>
      </c>
      <c r="U2647" s="8">
        <f t="shared" si="418"/>
        <v>51.016666666666673</v>
      </c>
      <c r="V2647" s="8">
        <f t="shared" si="419"/>
        <v>51.262500000000003</v>
      </c>
    </row>
    <row r="2648" spans="1:22" ht="13.5" x14ac:dyDescent="0.25">
      <c r="A2648" s="3">
        <f>RSI!A2648</f>
        <v>45862</v>
      </c>
      <c r="B2648" s="2">
        <f>RSI!B2648</f>
        <v>4.3600000000000003</v>
      </c>
      <c r="C2648" s="2">
        <f>RSI!I2648</f>
        <v>38.108342510734218</v>
      </c>
      <c r="D2648" s="2">
        <f>MACD!E2648</f>
        <v>-0.13626288097940442</v>
      </c>
      <c r="E2648" s="2">
        <f>MACD!F2648</f>
        <v>-8.5081394273963551E-2</v>
      </c>
      <c r="F2648" s="2">
        <f>'Moving Avg'!D2648</f>
        <v>4.645999999999999</v>
      </c>
      <c r="G2648" s="2">
        <f>'Moving Avg'!F2648</f>
        <v>4.5639999999999983</v>
      </c>
      <c r="H2648" s="2">
        <f>'Moving Avg'!G2648</f>
        <v>4.6660000000000021</v>
      </c>
      <c r="I2648" s="2">
        <f>'Moving Avg'!H2648</f>
        <v>4.3417499999999993</v>
      </c>
      <c r="J2648" s="6" t="str">
        <f>OBV!F2648</f>
        <v>NEUTRAL</v>
      </c>
      <c r="K2648" s="6" t="str">
        <f>OBV!G2648</f>
        <v>NEUTRAL</v>
      </c>
      <c r="L2648" s="6" t="str">
        <f>OBV!H2648</f>
        <v>NEUTRAL</v>
      </c>
      <c r="M2648" s="8">
        <f t="shared" si="410"/>
        <v>25</v>
      </c>
      <c r="N2648" s="8">
        <f t="shared" si="411"/>
        <v>100</v>
      </c>
      <c r="O2648" s="8">
        <f t="shared" si="412"/>
        <v>50</v>
      </c>
      <c r="P2648" s="8">
        <f t="shared" si="413"/>
        <v>33</v>
      </c>
      <c r="Q2648" s="9">
        <f t="shared" si="414"/>
        <v>56.2</v>
      </c>
      <c r="R2648" s="9">
        <f t="shared" si="415"/>
        <v>50.75</v>
      </c>
      <c r="S2648" s="9">
        <f t="shared" si="416"/>
        <v>46.1</v>
      </c>
      <c r="T2648" s="9">
        <f t="shared" si="417"/>
        <v>52</v>
      </c>
      <c r="U2648" s="8">
        <f t="shared" si="418"/>
        <v>51.016666666666673</v>
      </c>
      <c r="V2648" s="8">
        <f t="shared" si="419"/>
        <v>51.262500000000003</v>
      </c>
    </row>
    <row r="2649" spans="1:22" ht="13.5" x14ac:dyDescent="0.25">
      <c r="A2649" s="3">
        <f>RSI!A2649</f>
        <v>45866</v>
      </c>
      <c r="B2649" s="2">
        <f>RSI!B2649</f>
        <v>4.25</v>
      </c>
      <c r="C2649" s="2">
        <f>RSI!I2649</f>
        <v>34.724729562287976</v>
      </c>
      <c r="D2649" s="2">
        <f>MACD!E2649</f>
        <v>-9.4637306991192105E-2</v>
      </c>
      <c r="E2649" s="2">
        <f>MACD!F2649</f>
        <v>-8.6992576817409267E-2</v>
      </c>
      <c r="F2649" s="2">
        <f>'Moving Avg'!D2649</f>
        <v>4.5419999999999998</v>
      </c>
      <c r="G2649" s="2">
        <f>'Moving Avg'!F2649</f>
        <v>4.5559999999999992</v>
      </c>
      <c r="H2649" s="2">
        <f>'Moving Avg'!G2649</f>
        <v>4.6570000000000027</v>
      </c>
      <c r="I2649" s="2">
        <f>'Moving Avg'!H2649</f>
        <v>4.3422499999999991</v>
      </c>
      <c r="J2649" s="6" t="str">
        <f>OBV!F2649</f>
        <v>BEARISH</v>
      </c>
      <c r="K2649" s="6" t="str">
        <f>OBV!G2649</f>
        <v>NEUTRAL</v>
      </c>
      <c r="L2649" s="6" t="str">
        <f>OBV!H2649</f>
        <v>CONFIRMED BEARISH</v>
      </c>
      <c r="M2649" s="8">
        <f t="shared" si="410"/>
        <v>25</v>
      </c>
      <c r="N2649" s="8">
        <f t="shared" si="411"/>
        <v>45</v>
      </c>
      <c r="O2649" s="8">
        <f t="shared" si="412"/>
        <v>50</v>
      </c>
      <c r="P2649" s="8">
        <f t="shared" si="413"/>
        <v>16.5</v>
      </c>
      <c r="Q2649" s="9">
        <f t="shared" si="414"/>
        <v>34.475000000000001</v>
      </c>
      <c r="R2649" s="9">
        <f t="shared" si="415"/>
        <v>35.625</v>
      </c>
      <c r="S2649" s="9">
        <f t="shared" si="416"/>
        <v>30.425000000000001</v>
      </c>
      <c r="T2649" s="9">
        <f t="shared" si="417"/>
        <v>34.125</v>
      </c>
      <c r="U2649" s="8">
        <f t="shared" si="418"/>
        <v>33.508333333333333</v>
      </c>
      <c r="V2649" s="8">
        <f t="shared" si="419"/>
        <v>33.662499999999994</v>
      </c>
    </row>
    <row r="2650" spans="1:22" ht="13.5" x14ac:dyDescent="0.25">
      <c r="A2650" s="3">
        <f>RSI!A2650</f>
        <v>45867</v>
      </c>
      <c r="B2650" s="2">
        <f>RSI!B2650</f>
        <v>4.4400000000000004</v>
      </c>
      <c r="C2650" s="2">
        <f>RSI!I2650</f>
        <v>43.977443596903129</v>
      </c>
      <c r="D2650" s="2">
        <f>MACD!E2650</f>
        <v>-4.2028811051809889E-2</v>
      </c>
      <c r="E2650" s="2">
        <f>MACD!F2650</f>
        <v>-7.7999823664289397E-2</v>
      </c>
      <c r="F2650" s="2">
        <f>'Moving Avg'!D2650</f>
        <v>4.476</v>
      </c>
      <c r="G2650" s="2">
        <f>'Moving Avg'!F2650</f>
        <v>4.5664999999999987</v>
      </c>
      <c r="H2650" s="2">
        <f>'Moving Avg'!G2650</f>
        <v>4.6558000000000019</v>
      </c>
      <c r="I2650" s="2">
        <f>'Moving Avg'!H2650</f>
        <v>4.3444499999999993</v>
      </c>
      <c r="J2650" s="6" t="str">
        <f>OBV!F2650</f>
        <v>BEARISH</v>
      </c>
      <c r="K2650" s="6" t="str">
        <f>OBV!G2650</f>
        <v>NEUTRAL</v>
      </c>
      <c r="L2650" s="6" t="str">
        <f>OBV!H2650</f>
        <v>CONFIRMED BEARISH</v>
      </c>
      <c r="M2650" s="8">
        <f t="shared" si="410"/>
        <v>25</v>
      </c>
      <c r="N2650" s="8">
        <f t="shared" si="411"/>
        <v>0</v>
      </c>
      <c r="O2650" s="8">
        <f t="shared" si="412"/>
        <v>50</v>
      </c>
      <c r="P2650" s="8">
        <f t="shared" si="413"/>
        <v>16.5</v>
      </c>
      <c r="Q2650" s="9">
        <f t="shared" si="414"/>
        <v>18.725000000000001</v>
      </c>
      <c r="R2650" s="9">
        <f t="shared" si="415"/>
        <v>26.625</v>
      </c>
      <c r="S2650" s="9">
        <f t="shared" si="416"/>
        <v>23.675000000000001</v>
      </c>
      <c r="T2650" s="9">
        <f t="shared" si="417"/>
        <v>22.875</v>
      </c>
      <c r="U2650" s="8">
        <f t="shared" si="418"/>
        <v>23.008333333333336</v>
      </c>
      <c r="V2650" s="8">
        <f t="shared" si="419"/>
        <v>22.975000000000001</v>
      </c>
    </row>
    <row r="2651" spans="1:22" ht="13.5" x14ac:dyDescent="0.25">
      <c r="A2651" s="3">
        <f>RSI!A2651</f>
        <v>45868</v>
      </c>
      <c r="B2651" s="2">
        <f>RSI!B2651</f>
        <v>4.5599999999999996</v>
      </c>
      <c r="C2651" s="2">
        <f>RSI!I2651</f>
        <v>48.903754101405987</v>
      </c>
      <c r="D2651" s="2">
        <f>MACD!E2651</f>
        <v>-5.4605727967178552E-3</v>
      </c>
      <c r="E2651" s="2">
        <f>MACD!F2651</f>
        <v>-6.3491973490775094E-2</v>
      </c>
      <c r="F2651" s="2">
        <f>'Moving Avg'!D2651</f>
        <v>4.4339999999999993</v>
      </c>
      <c r="G2651" s="2">
        <f>'Moving Avg'!F2651</f>
        <v>4.5734999999999983</v>
      </c>
      <c r="H2651" s="2">
        <f>'Moving Avg'!G2651</f>
        <v>4.6530000000000022</v>
      </c>
      <c r="I2651" s="2">
        <f>'Moving Avg'!H2651</f>
        <v>4.3465499999999988</v>
      </c>
      <c r="J2651" s="6" t="str">
        <f>OBV!F2651</f>
        <v>BEARISH</v>
      </c>
      <c r="K2651" s="6" t="str">
        <f>OBV!G2651</f>
        <v>NEUTRAL</v>
      </c>
      <c r="L2651" s="6" t="str">
        <f>OBV!H2651</f>
        <v>CONFIRMED BEARISH</v>
      </c>
      <c r="M2651" s="8">
        <f t="shared" si="410"/>
        <v>25</v>
      </c>
      <c r="N2651" s="8">
        <f t="shared" si="411"/>
        <v>0</v>
      </c>
      <c r="O2651" s="8">
        <f t="shared" si="412"/>
        <v>50</v>
      </c>
      <c r="P2651" s="8">
        <f t="shared" si="413"/>
        <v>16.5</v>
      </c>
      <c r="Q2651" s="9">
        <f t="shared" si="414"/>
        <v>18.725000000000001</v>
      </c>
      <c r="R2651" s="9">
        <f t="shared" si="415"/>
        <v>26.625</v>
      </c>
      <c r="S2651" s="9">
        <f t="shared" si="416"/>
        <v>23.675000000000001</v>
      </c>
      <c r="T2651" s="9">
        <f t="shared" si="417"/>
        <v>22.875</v>
      </c>
      <c r="U2651" s="8">
        <f t="shared" si="418"/>
        <v>23.008333333333336</v>
      </c>
      <c r="V2651" s="8">
        <f t="shared" si="419"/>
        <v>22.975000000000001</v>
      </c>
    </row>
    <row r="2652" spans="1:22" ht="13.5" x14ac:dyDescent="0.25">
      <c r="A2652" s="3">
        <f>RSI!A2652</f>
        <v>45869</v>
      </c>
      <c r="B2652" s="2">
        <f>RSI!B2652</f>
        <v>4.5599999999999996</v>
      </c>
      <c r="C2652" s="2">
        <f>RSI!I2652</f>
        <v>48.903754101405987</v>
      </c>
      <c r="D2652" s="2">
        <f>MACD!E2652</f>
        <v>2.5645147463501772E-2</v>
      </c>
      <c r="E2652" s="2">
        <f>MACD!F2652</f>
        <v>-4.5664549299919727E-2</v>
      </c>
      <c r="F2652" s="2">
        <f>'Moving Avg'!D2652</f>
        <v>4.4339999999999993</v>
      </c>
      <c r="G2652" s="2">
        <f>'Moving Avg'!F2652</f>
        <v>4.5734999999999992</v>
      </c>
      <c r="H2652" s="2">
        <f>'Moving Avg'!G2652</f>
        <v>4.6502000000000017</v>
      </c>
      <c r="I2652" s="2">
        <f>'Moving Avg'!H2652</f>
        <v>4.3480999999999987</v>
      </c>
      <c r="J2652" s="6" t="str">
        <f>OBV!F2652</f>
        <v>BEARISH</v>
      </c>
      <c r="K2652" s="6" t="str">
        <f>OBV!G2652</f>
        <v>NEUTRAL</v>
      </c>
      <c r="L2652" s="6" t="str">
        <f>OBV!H2652</f>
        <v>NEUTRAL</v>
      </c>
      <c r="M2652" s="8">
        <f t="shared" si="410"/>
        <v>25</v>
      </c>
      <c r="N2652" s="8">
        <f t="shared" si="411"/>
        <v>0</v>
      </c>
      <c r="O2652" s="8">
        <f t="shared" si="412"/>
        <v>50</v>
      </c>
      <c r="P2652" s="8">
        <f t="shared" si="413"/>
        <v>16.5</v>
      </c>
      <c r="Q2652" s="9">
        <f t="shared" si="414"/>
        <v>18.725000000000001</v>
      </c>
      <c r="R2652" s="9">
        <f t="shared" si="415"/>
        <v>26.625</v>
      </c>
      <c r="S2652" s="9">
        <f t="shared" si="416"/>
        <v>23.675000000000001</v>
      </c>
      <c r="T2652" s="9">
        <f t="shared" si="417"/>
        <v>22.875</v>
      </c>
      <c r="U2652" s="8">
        <f t="shared" si="418"/>
        <v>23.008333333333336</v>
      </c>
      <c r="V2652" s="8">
        <f t="shared" si="419"/>
        <v>22.975000000000001</v>
      </c>
    </row>
    <row r="2653" spans="1:22" ht="13.5" x14ac:dyDescent="0.25">
      <c r="A2653" s="3">
        <f>RSI!A2653</f>
        <v>45870</v>
      </c>
      <c r="B2653" s="2">
        <f>RSI!B2653</f>
        <v>4.5599999999999996</v>
      </c>
      <c r="C2653" s="2">
        <f>RSI!I2653</f>
        <v>48.903754101405987</v>
      </c>
      <c r="D2653" s="2">
        <f>MACD!E2653</f>
        <v>5.2116636015372642E-2</v>
      </c>
      <c r="E2653" s="2">
        <f>MACD!F2653</f>
        <v>-2.6108312236861251E-2</v>
      </c>
      <c r="F2653" s="2">
        <f>'Moving Avg'!D2653</f>
        <v>4.4739999999999993</v>
      </c>
      <c r="G2653" s="2">
        <f>'Moving Avg'!F2653</f>
        <v>4.5804999999999989</v>
      </c>
      <c r="H2653" s="2">
        <f>'Moving Avg'!G2653</f>
        <v>4.6464000000000025</v>
      </c>
      <c r="I2653" s="2">
        <f>'Moving Avg'!H2653</f>
        <v>4.3489999999999993</v>
      </c>
      <c r="J2653" s="6" t="str">
        <f>OBV!F2653</f>
        <v>BEARISH</v>
      </c>
      <c r="K2653" s="6" t="str">
        <f>OBV!G2653</f>
        <v>NEUTRAL</v>
      </c>
      <c r="L2653" s="6" t="str">
        <f>OBV!H2653</f>
        <v>BEARISH DIVERGENCE</v>
      </c>
      <c r="M2653" s="8">
        <f t="shared" si="410"/>
        <v>25</v>
      </c>
      <c r="N2653" s="8">
        <f t="shared" si="411"/>
        <v>0</v>
      </c>
      <c r="O2653" s="8">
        <f t="shared" si="412"/>
        <v>50</v>
      </c>
      <c r="P2653" s="8">
        <f t="shared" si="413"/>
        <v>16.5</v>
      </c>
      <c r="Q2653" s="9">
        <f t="shared" si="414"/>
        <v>18.725000000000001</v>
      </c>
      <c r="R2653" s="9">
        <f t="shared" si="415"/>
        <v>26.625</v>
      </c>
      <c r="S2653" s="9">
        <f t="shared" si="416"/>
        <v>23.675000000000001</v>
      </c>
      <c r="T2653" s="9">
        <f t="shared" si="417"/>
        <v>22.875</v>
      </c>
      <c r="U2653" s="8">
        <f t="shared" si="418"/>
        <v>23.008333333333336</v>
      </c>
      <c r="V2653" s="8">
        <f t="shared" si="419"/>
        <v>22.975000000000001</v>
      </c>
    </row>
    <row r="2654" spans="1:22" ht="13.5" x14ac:dyDescent="0.25">
      <c r="A2654" s="3">
        <f>RSI!A2654</f>
        <v>45873</v>
      </c>
      <c r="B2654" s="2">
        <f>RSI!B2654</f>
        <v>4.74</v>
      </c>
      <c r="C2654" s="2">
        <f>RSI!I2654</f>
        <v>56.130843865819251</v>
      </c>
      <c r="D2654" s="2">
        <f>MACD!E2654</f>
        <v>6.1322313530196126E-2</v>
      </c>
      <c r="E2654" s="2">
        <f>MACD!F2654</f>
        <v>-8.6221870834497765E-3</v>
      </c>
      <c r="F2654" s="2">
        <f>'Moving Avg'!D2654</f>
        <v>4.5720000000000001</v>
      </c>
      <c r="G2654" s="2">
        <f>'Moving Avg'!F2654</f>
        <v>4.5884999999999989</v>
      </c>
      <c r="H2654" s="2">
        <f>'Moving Avg'!G2654</f>
        <v>4.6472000000000016</v>
      </c>
      <c r="I2654" s="2">
        <f>'Moving Avg'!H2654</f>
        <v>4.3507499999999997</v>
      </c>
      <c r="J2654" s="6" t="str">
        <f>OBV!F2654</f>
        <v>BULLISH</v>
      </c>
      <c r="K2654" s="6" t="str">
        <f>OBV!G2654</f>
        <v>NEUTRAL</v>
      </c>
      <c r="L2654" s="6" t="str">
        <f>OBV!H2654</f>
        <v>CONFIRMED BULLISH</v>
      </c>
      <c r="M2654" s="8">
        <f t="shared" si="410"/>
        <v>25</v>
      </c>
      <c r="N2654" s="8">
        <f t="shared" si="411"/>
        <v>0</v>
      </c>
      <c r="O2654" s="8">
        <f t="shared" si="412"/>
        <v>50</v>
      </c>
      <c r="P2654" s="8">
        <f t="shared" si="413"/>
        <v>83.5</v>
      </c>
      <c r="Q2654" s="9">
        <f t="shared" si="414"/>
        <v>28.774999999999999</v>
      </c>
      <c r="R2654" s="9">
        <f t="shared" si="415"/>
        <v>43.375</v>
      </c>
      <c r="S2654" s="9">
        <f t="shared" si="416"/>
        <v>53.825000000000003</v>
      </c>
      <c r="T2654" s="9">
        <f t="shared" si="417"/>
        <v>39.625</v>
      </c>
      <c r="U2654" s="8">
        <f t="shared" si="418"/>
        <v>41.991666666666667</v>
      </c>
      <c r="V2654" s="8">
        <f t="shared" si="419"/>
        <v>41.400000000000006</v>
      </c>
    </row>
    <row r="2655" spans="1:22" ht="13.5" x14ac:dyDescent="0.25">
      <c r="A2655" s="3">
        <f>RSI!A2655</f>
        <v>45874</v>
      </c>
      <c r="B2655" s="2">
        <f>RSI!B2655</f>
        <v>4.74</v>
      </c>
      <c r="C2655" s="2">
        <f>RSI!I2655</f>
        <v>56.130843865819251</v>
      </c>
      <c r="D2655" s="2">
        <f>MACD!E2655</f>
        <v>6.8177789491607577E-2</v>
      </c>
      <c r="E2655" s="2">
        <f>MACD!F2655</f>
        <v>6.7378082315616939E-3</v>
      </c>
      <c r="F2655" s="2">
        <f>'Moving Avg'!D2655</f>
        <v>4.6320000000000006</v>
      </c>
      <c r="G2655" s="2">
        <f>'Moving Avg'!F2655</f>
        <v>4.5964999999999989</v>
      </c>
      <c r="H2655" s="2">
        <f>'Moving Avg'!G2655</f>
        <v>4.6480000000000024</v>
      </c>
      <c r="I2655" s="2">
        <f>'Moving Avg'!H2655</f>
        <v>4.3525</v>
      </c>
      <c r="J2655" s="6" t="str">
        <f>OBV!F2655</f>
        <v>BULLISH</v>
      </c>
      <c r="K2655" s="6" t="str">
        <f>OBV!G2655</f>
        <v>NEUTRAL</v>
      </c>
      <c r="L2655" s="6" t="str">
        <f>OBV!H2655</f>
        <v>CONFIRMED BULLISH</v>
      </c>
      <c r="M2655" s="8">
        <f t="shared" si="410"/>
        <v>25</v>
      </c>
      <c r="N2655" s="8">
        <f t="shared" si="411"/>
        <v>0</v>
      </c>
      <c r="O2655" s="8">
        <f t="shared" si="412"/>
        <v>50</v>
      </c>
      <c r="P2655" s="8">
        <f t="shared" si="413"/>
        <v>83.5</v>
      </c>
      <c r="Q2655" s="9">
        <f t="shared" si="414"/>
        <v>28.774999999999999</v>
      </c>
      <c r="R2655" s="9">
        <f t="shared" si="415"/>
        <v>43.375</v>
      </c>
      <c r="S2655" s="9">
        <f t="shared" si="416"/>
        <v>53.825000000000003</v>
      </c>
      <c r="T2655" s="9">
        <f t="shared" si="417"/>
        <v>39.625</v>
      </c>
      <c r="U2655" s="8">
        <f t="shared" si="418"/>
        <v>41.991666666666667</v>
      </c>
      <c r="V2655" s="8">
        <f t="shared" si="419"/>
        <v>41.400000000000006</v>
      </c>
    </row>
    <row r="2656" spans="1:22" ht="13.5" x14ac:dyDescent="0.25">
      <c r="A2656" s="3">
        <f>RSI!A2656</f>
        <v>45875</v>
      </c>
      <c r="B2656" s="2">
        <f>RSI!B2656</f>
        <v>4.74</v>
      </c>
      <c r="C2656" s="2">
        <f>RSI!I2656</f>
        <v>56.130843865819251</v>
      </c>
      <c r="D2656" s="2">
        <f>MACD!E2656</f>
        <v>7.311381436745279E-2</v>
      </c>
      <c r="E2656" s="2">
        <f>MACD!F2656</f>
        <v>2.0013009458739912E-2</v>
      </c>
      <c r="F2656" s="2">
        <f>'Moving Avg'!D2656</f>
        <v>4.668000000000001</v>
      </c>
      <c r="G2656" s="2">
        <f>'Moving Avg'!F2656</f>
        <v>4.6144999999999987</v>
      </c>
      <c r="H2656" s="2">
        <f>'Moving Avg'!G2656</f>
        <v>4.6488000000000032</v>
      </c>
      <c r="I2656" s="2">
        <f>'Moving Avg'!H2656</f>
        <v>4.3552</v>
      </c>
      <c r="J2656" s="6" t="str">
        <f>OBV!F2656</f>
        <v>BULLISH</v>
      </c>
      <c r="K2656" s="6" t="str">
        <f>OBV!G2656</f>
        <v>NEUTRAL</v>
      </c>
      <c r="L2656" s="6" t="str">
        <f>OBV!H2656</f>
        <v>CONFIRMED BULLISH</v>
      </c>
      <c r="M2656" s="8">
        <f t="shared" si="410"/>
        <v>25</v>
      </c>
      <c r="N2656" s="8">
        <f t="shared" si="411"/>
        <v>0</v>
      </c>
      <c r="O2656" s="8">
        <f t="shared" si="412"/>
        <v>50</v>
      </c>
      <c r="P2656" s="8">
        <f t="shared" si="413"/>
        <v>83.5</v>
      </c>
      <c r="Q2656" s="9">
        <f t="shared" si="414"/>
        <v>28.774999999999999</v>
      </c>
      <c r="R2656" s="9">
        <f t="shared" si="415"/>
        <v>43.375</v>
      </c>
      <c r="S2656" s="9">
        <f t="shared" si="416"/>
        <v>53.825000000000003</v>
      </c>
      <c r="T2656" s="9">
        <f t="shared" si="417"/>
        <v>39.625</v>
      </c>
      <c r="U2656" s="8">
        <f t="shared" si="418"/>
        <v>41.991666666666667</v>
      </c>
      <c r="V2656" s="8">
        <f t="shared" si="419"/>
        <v>41.400000000000006</v>
      </c>
    </row>
    <row r="2657" spans="1:22" ht="13.5" x14ac:dyDescent="0.25">
      <c r="A2657" s="3">
        <f>RSI!A2657</f>
        <v>45876</v>
      </c>
      <c r="B2657" s="2">
        <f>RSI!B2657</f>
        <v>4.53</v>
      </c>
      <c r="C2657" s="2">
        <f>RSI!I2657</f>
        <v>46.539178687660439</v>
      </c>
      <c r="D2657" s="2">
        <f>MACD!E2657</f>
        <v>5.9737608052317981E-2</v>
      </c>
      <c r="E2657" s="2">
        <f>MACD!F2657</f>
        <v>2.7957929177455529E-2</v>
      </c>
      <c r="F2657" s="2">
        <f>'Moving Avg'!D2657</f>
        <v>4.6620000000000008</v>
      </c>
      <c r="G2657" s="2">
        <f>'Moving Avg'!F2657</f>
        <v>4.6254999999999988</v>
      </c>
      <c r="H2657" s="2">
        <f>'Moving Avg'!G2657</f>
        <v>4.6454000000000022</v>
      </c>
      <c r="I2657" s="2">
        <f>'Moving Avg'!H2657</f>
        <v>4.35595</v>
      </c>
      <c r="J2657" s="6" t="str">
        <f>OBV!F2657</f>
        <v>BEARISH</v>
      </c>
      <c r="K2657" s="6" t="str">
        <f>OBV!G2657</f>
        <v>NEUTRAL</v>
      </c>
      <c r="L2657" s="6" t="str">
        <f>OBV!H2657</f>
        <v>CONFIRMED BEARISH</v>
      </c>
      <c r="M2657" s="8">
        <f t="shared" si="410"/>
        <v>25</v>
      </c>
      <c r="N2657" s="8">
        <f t="shared" si="411"/>
        <v>0</v>
      </c>
      <c r="O2657" s="8">
        <f t="shared" si="412"/>
        <v>50</v>
      </c>
      <c r="P2657" s="8">
        <f t="shared" si="413"/>
        <v>16.5</v>
      </c>
      <c r="Q2657" s="9">
        <f t="shared" si="414"/>
        <v>18.725000000000001</v>
      </c>
      <c r="R2657" s="9">
        <f t="shared" si="415"/>
        <v>26.625</v>
      </c>
      <c r="S2657" s="9">
        <f t="shared" si="416"/>
        <v>23.675000000000001</v>
      </c>
      <c r="T2657" s="9">
        <f t="shared" si="417"/>
        <v>22.875</v>
      </c>
      <c r="U2657" s="8">
        <f t="shared" si="418"/>
        <v>23.008333333333336</v>
      </c>
      <c r="V2657" s="8">
        <f t="shared" si="419"/>
        <v>22.975000000000001</v>
      </c>
    </row>
    <row r="2658" spans="1:22" ht="13.5" x14ac:dyDescent="0.25">
      <c r="A2658" s="3">
        <f>RSI!A2658</f>
        <v>45877</v>
      </c>
      <c r="B2658" s="2">
        <f>RSI!B2658</f>
        <v>4.7300000000000004</v>
      </c>
      <c r="C2658" s="2">
        <f>RSI!I2658</f>
        <v>54.511572555218756</v>
      </c>
      <c r="D2658" s="2">
        <f>MACD!E2658</f>
        <v>3.334738625333955E-3</v>
      </c>
      <c r="E2658" s="2">
        <f>MACD!F2658</f>
        <v>2.3033291067031218E-2</v>
      </c>
      <c r="F2658" s="2">
        <f>'Moving Avg'!D2658</f>
        <v>4.6959999999999997</v>
      </c>
      <c r="G2658" s="2">
        <f>'Moving Avg'!F2658</f>
        <v>4.6369999999999996</v>
      </c>
      <c r="H2658" s="2">
        <f>'Moving Avg'!G2658</f>
        <v>4.6460000000000026</v>
      </c>
      <c r="I2658" s="2">
        <f>'Moving Avg'!H2658</f>
        <v>4.3586499999999999</v>
      </c>
      <c r="J2658" s="6" t="str">
        <f>OBV!F2658</f>
        <v>BEARISH</v>
      </c>
      <c r="K2658" s="6" t="str">
        <f>OBV!G2658</f>
        <v>NEUTRAL</v>
      </c>
      <c r="L2658" s="6" t="str">
        <f>OBV!H2658</f>
        <v>BEARISH DIVERGENCE</v>
      </c>
      <c r="M2658" s="8">
        <f t="shared" si="410"/>
        <v>25</v>
      </c>
      <c r="N2658" s="8">
        <f t="shared" si="411"/>
        <v>45</v>
      </c>
      <c r="O2658" s="8">
        <f t="shared" si="412"/>
        <v>50</v>
      </c>
      <c r="P2658" s="8">
        <f t="shared" si="413"/>
        <v>16.5</v>
      </c>
      <c r="Q2658" s="9">
        <f t="shared" si="414"/>
        <v>34.475000000000001</v>
      </c>
      <c r="R2658" s="9">
        <f t="shared" si="415"/>
        <v>35.625</v>
      </c>
      <c r="S2658" s="9">
        <f t="shared" si="416"/>
        <v>30.425000000000001</v>
      </c>
      <c r="T2658" s="9">
        <f t="shared" si="417"/>
        <v>34.125</v>
      </c>
      <c r="U2658" s="8">
        <f t="shared" si="418"/>
        <v>33.508333333333333</v>
      </c>
      <c r="V2658" s="8">
        <f t="shared" si="419"/>
        <v>33.662499999999994</v>
      </c>
    </row>
    <row r="2659" spans="1:22" ht="13.5" x14ac:dyDescent="0.25">
      <c r="A2659" s="3">
        <f>RSI!A2659</f>
        <v>45880</v>
      </c>
      <c r="B2659" s="2">
        <f>RSI!B2659</f>
        <v>4.7300000000000004</v>
      </c>
      <c r="C2659" s="2">
        <f>RSI!I2659</f>
        <v>54.511572555218756</v>
      </c>
      <c r="D2659" s="2">
        <f>MACD!E2659</f>
        <v>-6.2033147548232748E-2</v>
      </c>
      <c r="E2659" s="2">
        <f>MACD!F2659</f>
        <v>6.0200033439784251E-3</v>
      </c>
      <c r="F2659" s="2">
        <f>'Moving Avg'!D2659</f>
        <v>4.6940000000000008</v>
      </c>
      <c r="G2659" s="2">
        <f>'Moving Avg'!F2659</f>
        <v>4.6444999999999999</v>
      </c>
      <c r="H2659" s="2">
        <f>'Moving Avg'!G2659</f>
        <v>4.6484000000000014</v>
      </c>
      <c r="I2659" s="2">
        <f>'Moving Avg'!H2659</f>
        <v>4.3613999999999997</v>
      </c>
      <c r="J2659" s="6" t="str">
        <f>OBV!F2659</f>
        <v>BEARISH</v>
      </c>
      <c r="K2659" s="6" t="str">
        <f>OBV!G2659</f>
        <v>NEUTRAL</v>
      </c>
      <c r="L2659" s="6" t="str">
        <f>OBV!H2659</f>
        <v>CONFIRMED BEARISH</v>
      </c>
      <c r="M2659" s="8">
        <f t="shared" si="410"/>
        <v>25</v>
      </c>
      <c r="N2659" s="8">
        <f t="shared" si="411"/>
        <v>100</v>
      </c>
      <c r="O2659" s="8">
        <f t="shared" si="412"/>
        <v>50</v>
      </c>
      <c r="P2659" s="8">
        <f t="shared" si="413"/>
        <v>16.5</v>
      </c>
      <c r="Q2659" s="9">
        <f t="shared" si="414"/>
        <v>53.725000000000001</v>
      </c>
      <c r="R2659" s="9">
        <f t="shared" si="415"/>
        <v>46.625</v>
      </c>
      <c r="S2659" s="9">
        <f t="shared" si="416"/>
        <v>38.674999999999997</v>
      </c>
      <c r="T2659" s="9">
        <f t="shared" si="417"/>
        <v>47.875</v>
      </c>
      <c r="U2659" s="8">
        <f t="shared" si="418"/>
        <v>46.341666666666661</v>
      </c>
      <c r="V2659" s="8">
        <f t="shared" si="419"/>
        <v>46.724999999999994</v>
      </c>
    </row>
    <row r="2660" spans="1:22" ht="13.5" x14ac:dyDescent="0.25">
      <c r="A2660" s="3">
        <f>RSI!A2660</f>
        <v>45881</v>
      </c>
      <c r="B2660" s="2">
        <f>RSI!B2660</f>
        <v>4.7300000000000004</v>
      </c>
      <c r="C2660" s="2">
        <f>RSI!I2660</f>
        <v>54.511572555218763</v>
      </c>
      <c r="D2660" s="2">
        <f>MACD!E2660</f>
        <v>-8.8779689165149556E-2</v>
      </c>
      <c r="E2660" s="2">
        <f>MACD!F2660</f>
        <v>-1.2939935157847172E-2</v>
      </c>
      <c r="F2660" s="2">
        <f>'Moving Avg'!D2660</f>
        <v>4.6920000000000002</v>
      </c>
      <c r="G2660" s="2">
        <f>'Moving Avg'!F2660</f>
        <v>4.6425000000000001</v>
      </c>
      <c r="H2660" s="2">
        <f>'Moving Avg'!G2660</f>
        <v>4.6468000000000016</v>
      </c>
      <c r="I2660" s="2">
        <f>'Moving Avg'!H2660</f>
        <v>4.3641500000000004</v>
      </c>
      <c r="J2660" s="6" t="str">
        <f>OBV!F2660</f>
        <v>BEARISH</v>
      </c>
      <c r="K2660" s="6" t="str">
        <f>OBV!G2660</f>
        <v>NEUTRAL</v>
      </c>
      <c r="L2660" s="6" t="str">
        <f>OBV!H2660</f>
        <v>CONFIRMED BEARISH</v>
      </c>
      <c r="M2660" s="8">
        <f t="shared" si="410"/>
        <v>25</v>
      </c>
      <c r="N2660" s="8">
        <f t="shared" si="411"/>
        <v>100</v>
      </c>
      <c r="O2660" s="8">
        <f t="shared" si="412"/>
        <v>50</v>
      </c>
      <c r="P2660" s="8">
        <f t="shared" si="413"/>
        <v>16.5</v>
      </c>
      <c r="Q2660" s="9">
        <f t="shared" si="414"/>
        <v>53.725000000000001</v>
      </c>
      <c r="R2660" s="9">
        <f t="shared" si="415"/>
        <v>46.625</v>
      </c>
      <c r="S2660" s="9">
        <f t="shared" si="416"/>
        <v>38.674999999999997</v>
      </c>
      <c r="T2660" s="9">
        <f t="shared" si="417"/>
        <v>47.875</v>
      </c>
      <c r="U2660" s="8">
        <f t="shared" si="418"/>
        <v>46.341666666666661</v>
      </c>
      <c r="V2660" s="8">
        <f t="shared" si="419"/>
        <v>46.724999999999994</v>
      </c>
    </row>
    <row r="2661" spans="1:22" ht="13.5" x14ac:dyDescent="0.25">
      <c r="A2661" s="3">
        <f>RSI!A2661</f>
        <v>45883</v>
      </c>
      <c r="B2661" s="2">
        <f>RSI!B2661</f>
        <v>4.7</v>
      </c>
      <c r="C2661" s="2">
        <f>RSI!I2661</f>
        <v>53.030009519043496</v>
      </c>
      <c r="D2661" s="2">
        <f>MACD!E2661</f>
        <v>-9.134430508535285E-2</v>
      </c>
      <c r="E2661" s="2">
        <f>MACD!F2661</f>
        <v>-2.8620809143348309E-2</v>
      </c>
      <c r="F2661" s="2">
        <f>'Moving Avg'!D2661</f>
        <v>4.6840000000000002</v>
      </c>
      <c r="G2661" s="2">
        <f>'Moving Avg'!F2661</f>
        <v>4.6390000000000011</v>
      </c>
      <c r="H2661" s="2">
        <f>'Moving Avg'!G2661</f>
        <v>4.6446000000000014</v>
      </c>
      <c r="I2661" s="2">
        <f>'Moving Avg'!H2661</f>
        <v>4.3675999999999995</v>
      </c>
      <c r="J2661" s="6" t="str">
        <f>OBV!F2661</f>
        <v>BEARISH</v>
      </c>
      <c r="K2661" s="6" t="str">
        <f>OBV!G2661</f>
        <v>NEUTRAL</v>
      </c>
      <c r="L2661" s="6" t="str">
        <f>OBV!H2661</f>
        <v>CONFIRMED BEARISH</v>
      </c>
      <c r="M2661" s="8">
        <f t="shared" si="410"/>
        <v>25</v>
      </c>
      <c r="N2661" s="8">
        <f t="shared" si="411"/>
        <v>100</v>
      </c>
      <c r="O2661" s="8">
        <f t="shared" si="412"/>
        <v>50</v>
      </c>
      <c r="P2661" s="8">
        <f t="shared" si="413"/>
        <v>16.5</v>
      </c>
      <c r="Q2661" s="9">
        <f t="shared" si="414"/>
        <v>53.725000000000001</v>
      </c>
      <c r="R2661" s="9">
        <f t="shared" si="415"/>
        <v>46.625</v>
      </c>
      <c r="S2661" s="9">
        <f t="shared" si="416"/>
        <v>38.674999999999997</v>
      </c>
      <c r="T2661" s="9">
        <f t="shared" si="417"/>
        <v>47.875</v>
      </c>
      <c r="U2661" s="8">
        <f t="shared" si="418"/>
        <v>46.341666666666661</v>
      </c>
      <c r="V2661" s="8">
        <f t="shared" si="419"/>
        <v>46.724999999999994</v>
      </c>
    </row>
    <row r="2662" spans="1:22" ht="13.5" x14ac:dyDescent="0.25">
      <c r="A2662" s="3">
        <f>RSI!A2662</f>
        <v>45884</v>
      </c>
      <c r="B2662" s="2">
        <f>RSI!B2662</f>
        <v>4.7</v>
      </c>
      <c r="C2662" s="2">
        <f>RSI!I2662</f>
        <v>53.030009519043496</v>
      </c>
      <c r="D2662" s="2">
        <f>MACD!E2662</f>
        <v>-9.3908100406477679E-2</v>
      </c>
      <c r="E2662" s="2">
        <f>MACD!F2662</f>
        <v>-4.1678267395974189E-2</v>
      </c>
      <c r="F2662" s="2">
        <f>'Moving Avg'!D2662</f>
        <v>4.718</v>
      </c>
      <c r="G2662" s="2">
        <f>'Moving Avg'!F2662</f>
        <v>4.6355000000000013</v>
      </c>
      <c r="H2662" s="2">
        <f>'Moving Avg'!G2662</f>
        <v>4.639800000000001</v>
      </c>
      <c r="I2662" s="2">
        <f>'Moving Avg'!H2662</f>
        <v>4.3710500000000003</v>
      </c>
      <c r="J2662" s="6" t="str">
        <f>OBV!F2662</f>
        <v>BEARISH</v>
      </c>
      <c r="K2662" s="6" t="str">
        <f>OBV!G2662</f>
        <v>NEUTRAL</v>
      </c>
      <c r="L2662" s="6" t="str">
        <f>OBV!H2662</f>
        <v>BEARISH DIVERGENCE</v>
      </c>
      <c r="M2662" s="8">
        <f t="shared" si="410"/>
        <v>25</v>
      </c>
      <c r="N2662" s="8">
        <f t="shared" si="411"/>
        <v>100</v>
      </c>
      <c r="O2662" s="8">
        <f t="shared" si="412"/>
        <v>50</v>
      </c>
      <c r="P2662" s="8">
        <f t="shared" si="413"/>
        <v>16.5</v>
      </c>
      <c r="Q2662" s="9">
        <f t="shared" si="414"/>
        <v>53.725000000000001</v>
      </c>
      <c r="R2662" s="9">
        <f t="shared" si="415"/>
        <v>46.625</v>
      </c>
      <c r="S2662" s="9">
        <f t="shared" si="416"/>
        <v>38.674999999999997</v>
      </c>
      <c r="T2662" s="9">
        <f t="shared" si="417"/>
        <v>47.875</v>
      </c>
      <c r="U2662" s="8">
        <f t="shared" si="418"/>
        <v>46.341666666666661</v>
      </c>
      <c r="V2662" s="8">
        <f t="shared" si="419"/>
        <v>46.724999999999994</v>
      </c>
    </row>
    <row r="2663" spans="1:22" ht="13.5" x14ac:dyDescent="0.25">
      <c r="A2663" s="3">
        <f>RSI!A2663</f>
        <v>45887</v>
      </c>
      <c r="B2663" s="2">
        <f>RSI!B2663</f>
        <v>4.7</v>
      </c>
      <c r="C2663" s="2">
        <f>RSI!I2663</f>
        <v>53.030009519043496</v>
      </c>
      <c r="D2663" s="2">
        <f>MACD!E2663</f>
        <v>-9.6442035767398515E-2</v>
      </c>
      <c r="E2663" s="2">
        <f>MACD!F2663</f>
        <v>-5.2631021070259063E-2</v>
      </c>
      <c r="F2663" s="2">
        <f>'Moving Avg'!D2663</f>
        <v>4.7119999999999997</v>
      </c>
      <c r="G2663" s="2">
        <f>'Moving Avg'!F2663</f>
        <v>4.6320000000000014</v>
      </c>
      <c r="H2663" s="2">
        <f>'Moving Avg'!G2663</f>
        <v>4.6350000000000007</v>
      </c>
      <c r="I2663" s="2">
        <f>'Moving Avg'!H2663</f>
        <v>4.3744500000000013</v>
      </c>
      <c r="J2663" s="6" t="str">
        <f>OBV!F2663</f>
        <v>BEARISH</v>
      </c>
      <c r="K2663" s="6" t="str">
        <f>OBV!G2663</f>
        <v>NEUTRAL</v>
      </c>
      <c r="L2663" s="6" t="str">
        <f>OBV!H2663</f>
        <v>CONFIRMED BEARISH</v>
      </c>
      <c r="M2663" s="8">
        <f t="shared" si="410"/>
        <v>25</v>
      </c>
      <c r="N2663" s="8">
        <f t="shared" si="411"/>
        <v>100</v>
      </c>
      <c r="O2663" s="8">
        <f t="shared" si="412"/>
        <v>50</v>
      </c>
      <c r="P2663" s="8">
        <f t="shared" si="413"/>
        <v>16.5</v>
      </c>
      <c r="Q2663" s="9">
        <f t="shared" si="414"/>
        <v>53.725000000000001</v>
      </c>
      <c r="R2663" s="9">
        <f t="shared" si="415"/>
        <v>46.625</v>
      </c>
      <c r="S2663" s="9">
        <f t="shared" si="416"/>
        <v>38.674999999999997</v>
      </c>
      <c r="T2663" s="9">
        <f t="shared" si="417"/>
        <v>47.875</v>
      </c>
      <c r="U2663" s="8">
        <f t="shared" si="418"/>
        <v>46.341666666666661</v>
      </c>
      <c r="V2663" s="8">
        <f t="shared" si="419"/>
        <v>46.724999999999994</v>
      </c>
    </row>
    <row r="2664" spans="1:22" ht="13.5" x14ac:dyDescent="0.25">
      <c r="A2664" s="3">
        <f>RSI!A2664</f>
        <v>45888</v>
      </c>
      <c r="B2664" s="2">
        <f>RSI!B2664</f>
        <v>4.5</v>
      </c>
      <c r="C2664" s="2">
        <f>RSI!I2664</f>
        <v>43.243734677057276</v>
      </c>
      <c r="D2664" s="2">
        <f>MACD!E2664</f>
        <v>-5.6416577309231997E-2</v>
      </c>
      <c r="E2664" s="2">
        <f>MACD!F2664</f>
        <v>-5.3388132318053658E-2</v>
      </c>
      <c r="F2664" s="2">
        <f>'Moving Avg'!D2664</f>
        <v>4.6659999999999995</v>
      </c>
      <c r="G2664" s="2">
        <f>'Moving Avg'!F2664</f>
        <v>4.6185000000000009</v>
      </c>
      <c r="H2664" s="2">
        <f>'Moving Avg'!G2664</f>
        <v>4.6261999999999999</v>
      </c>
      <c r="I2664" s="2">
        <f>'Moving Avg'!H2664</f>
        <v>4.376100000000001</v>
      </c>
      <c r="J2664" s="6" t="str">
        <f>OBV!F2664</f>
        <v>BEARISH</v>
      </c>
      <c r="K2664" s="6" t="str">
        <f>OBV!G2664</f>
        <v>NEUTRAL</v>
      </c>
      <c r="L2664" s="6" t="str">
        <f>OBV!H2664</f>
        <v>CONFIRMED BEARISH</v>
      </c>
      <c r="M2664" s="8">
        <f t="shared" si="410"/>
        <v>25</v>
      </c>
      <c r="N2664" s="8">
        <f t="shared" si="411"/>
        <v>45</v>
      </c>
      <c r="O2664" s="8">
        <f t="shared" si="412"/>
        <v>50</v>
      </c>
      <c r="P2664" s="8">
        <f t="shared" si="413"/>
        <v>16.5</v>
      </c>
      <c r="Q2664" s="9">
        <f t="shared" si="414"/>
        <v>34.475000000000001</v>
      </c>
      <c r="R2664" s="9">
        <f t="shared" si="415"/>
        <v>35.625</v>
      </c>
      <c r="S2664" s="9">
        <f t="shared" si="416"/>
        <v>30.425000000000001</v>
      </c>
      <c r="T2664" s="9">
        <f t="shared" si="417"/>
        <v>34.125</v>
      </c>
      <c r="U2664" s="8">
        <f t="shared" si="418"/>
        <v>33.508333333333333</v>
      </c>
      <c r="V2664" s="8">
        <f t="shared" si="419"/>
        <v>33.662499999999994</v>
      </c>
    </row>
    <row r="2665" spans="1:22" ht="13.5" x14ac:dyDescent="0.25">
      <c r="A2665" s="3">
        <f>RSI!A2665</f>
        <v>45889</v>
      </c>
      <c r="B2665" s="2">
        <f>RSI!B2665</f>
        <v>4.3499999999999996</v>
      </c>
      <c r="C2665" s="2">
        <f>RSI!I2665</f>
        <v>37.634228083548457</v>
      </c>
      <c r="D2665" s="2">
        <f>MACD!E2665</f>
        <v>-1.0568522080649068E-2</v>
      </c>
      <c r="E2665" s="2">
        <f>MACD!F2665</f>
        <v>-4.4824210270572741E-2</v>
      </c>
      <c r="F2665" s="2">
        <f>'Moving Avg'!D2665</f>
        <v>4.5900000000000007</v>
      </c>
      <c r="G2665" s="2">
        <f>'Moving Avg'!F2665</f>
        <v>4.597500000000001</v>
      </c>
      <c r="H2665" s="2">
        <f>'Moving Avg'!G2665</f>
        <v>4.6143999999999998</v>
      </c>
      <c r="I2665" s="2">
        <f>'Moving Avg'!H2665</f>
        <v>4.3779000000000012</v>
      </c>
      <c r="J2665" s="6" t="str">
        <f>OBV!F2665</f>
        <v>BEARISH</v>
      </c>
      <c r="K2665" s="6" t="str">
        <f>OBV!G2665</f>
        <v>NEUTRAL</v>
      </c>
      <c r="L2665" s="6" t="str">
        <f>OBV!H2665</f>
        <v>CONFIRMED BEARISH</v>
      </c>
      <c r="M2665" s="8">
        <f t="shared" si="410"/>
        <v>25</v>
      </c>
      <c r="N2665" s="8">
        <f t="shared" si="411"/>
        <v>0</v>
      </c>
      <c r="O2665" s="8">
        <f t="shared" si="412"/>
        <v>50</v>
      </c>
      <c r="P2665" s="8">
        <f t="shared" si="413"/>
        <v>16.5</v>
      </c>
      <c r="Q2665" s="9">
        <f t="shared" si="414"/>
        <v>18.725000000000001</v>
      </c>
      <c r="R2665" s="9">
        <f t="shared" si="415"/>
        <v>26.625</v>
      </c>
      <c r="S2665" s="9">
        <f t="shared" si="416"/>
        <v>23.675000000000001</v>
      </c>
      <c r="T2665" s="9">
        <f t="shared" si="417"/>
        <v>22.875</v>
      </c>
      <c r="U2665" s="8">
        <f t="shared" si="418"/>
        <v>23.008333333333336</v>
      </c>
      <c r="V2665" s="8">
        <f t="shared" si="419"/>
        <v>22.975000000000001</v>
      </c>
    </row>
    <row r="2666" spans="1:22" ht="13.5" x14ac:dyDescent="0.25">
      <c r="A2666" s="3">
        <f>RSI!A2666</f>
        <v>45890</v>
      </c>
      <c r="B2666" s="2">
        <f>RSI!B2666</f>
        <v>4.3499999999999996</v>
      </c>
      <c r="C2666" s="2">
        <f>RSI!I2666</f>
        <v>37.634228083548457</v>
      </c>
      <c r="D2666" s="2">
        <f>MACD!E2666</f>
        <v>2.9917202352920391E-2</v>
      </c>
      <c r="E2666" s="2">
        <f>MACD!F2666</f>
        <v>-2.9875927745874116E-2</v>
      </c>
      <c r="F2666" s="2">
        <f>'Moving Avg'!D2666</f>
        <v>4.5200000000000005</v>
      </c>
      <c r="G2666" s="2">
        <f>'Moving Avg'!F2666</f>
        <v>4.5765000000000002</v>
      </c>
      <c r="H2666" s="2">
        <f>'Moving Avg'!G2666</f>
        <v>4.6025999999999989</v>
      </c>
      <c r="I2666" s="2">
        <f>'Moving Avg'!H2666</f>
        <v>4.3804000000000016</v>
      </c>
      <c r="J2666" s="6" t="str">
        <f>OBV!F2666</f>
        <v>BEARISH</v>
      </c>
      <c r="K2666" s="6" t="str">
        <f>OBV!G2666</f>
        <v>NEUTRAL</v>
      </c>
      <c r="L2666" s="6" t="str">
        <f>OBV!H2666</f>
        <v>CONFIRMED BEARISH</v>
      </c>
      <c r="M2666" s="8">
        <f t="shared" si="410"/>
        <v>25</v>
      </c>
      <c r="N2666" s="8">
        <f t="shared" si="411"/>
        <v>0</v>
      </c>
      <c r="O2666" s="8">
        <f t="shared" si="412"/>
        <v>50</v>
      </c>
      <c r="P2666" s="8">
        <f t="shared" si="413"/>
        <v>16.5</v>
      </c>
      <c r="Q2666" s="9">
        <f t="shared" si="414"/>
        <v>18.725000000000001</v>
      </c>
      <c r="R2666" s="9">
        <f t="shared" si="415"/>
        <v>26.625</v>
      </c>
      <c r="S2666" s="9">
        <f t="shared" si="416"/>
        <v>23.675000000000001</v>
      </c>
      <c r="T2666" s="9">
        <f t="shared" si="417"/>
        <v>22.875</v>
      </c>
      <c r="U2666" s="8">
        <f t="shared" si="418"/>
        <v>23.008333333333336</v>
      </c>
      <c r="V2666" s="8">
        <f t="shared" si="419"/>
        <v>22.975000000000001</v>
      </c>
    </row>
    <row r="2667" spans="1:22" ht="13.5" x14ac:dyDescent="0.25">
      <c r="A2667" s="3">
        <f>RSI!A2667</f>
        <v>45891</v>
      </c>
      <c r="B2667" s="2">
        <f>RSI!B2667</f>
        <v>4.17</v>
      </c>
      <c r="C2667" s="2">
        <f>RSI!I2667</f>
        <v>31.879064752015779</v>
      </c>
      <c r="D2667" s="2">
        <f>MACD!E2667</f>
        <v>4.6765935714230267E-2</v>
      </c>
      <c r="E2667" s="2">
        <f>MACD!F2667</f>
        <v>-1.4547555053853242E-2</v>
      </c>
      <c r="F2667" s="2">
        <f>'Moving Avg'!D2667</f>
        <v>4.4139999999999997</v>
      </c>
      <c r="G2667" s="2">
        <f>'Moving Avg'!F2667</f>
        <v>4.5570000000000004</v>
      </c>
      <c r="H2667" s="2">
        <f>'Moving Avg'!G2667</f>
        <v>4.5907999999999989</v>
      </c>
      <c r="I2667" s="2">
        <f>'Moving Avg'!H2667</f>
        <v>4.3811500000000017</v>
      </c>
      <c r="J2667" s="6" t="str">
        <f>OBV!F2667</f>
        <v>BEARISH</v>
      </c>
      <c r="K2667" s="6" t="str">
        <f>OBV!G2667</f>
        <v>NEUTRAL</v>
      </c>
      <c r="L2667" s="6" t="str">
        <f>OBV!H2667</f>
        <v>CONFIRMED BEARISH</v>
      </c>
      <c r="M2667" s="8">
        <f t="shared" si="410"/>
        <v>25</v>
      </c>
      <c r="N2667" s="8">
        <f t="shared" si="411"/>
        <v>0</v>
      </c>
      <c r="O2667" s="8">
        <f t="shared" si="412"/>
        <v>50</v>
      </c>
      <c r="P2667" s="8">
        <f t="shared" si="413"/>
        <v>16.5</v>
      </c>
      <c r="Q2667" s="9">
        <f t="shared" si="414"/>
        <v>18.725000000000001</v>
      </c>
      <c r="R2667" s="9">
        <f t="shared" si="415"/>
        <v>26.625</v>
      </c>
      <c r="S2667" s="9">
        <f t="shared" si="416"/>
        <v>23.675000000000001</v>
      </c>
      <c r="T2667" s="9">
        <f t="shared" si="417"/>
        <v>22.875</v>
      </c>
      <c r="U2667" s="8">
        <f t="shared" si="418"/>
        <v>23.008333333333336</v>
      </c>
      <c r="V2667" s="8">
        <f t="shared" si="419"/>
        <v>22.975000000000001</v>
      </c>
    </row>
    <row r="2668" spans="1:22" ht="13.5" x14ac:dyDescent="0.25">
      <c r="A2668" s="3">
        <f>RSI!A2668</f>
        <v>45894</v>
      </c>
      <c r="B2668" s="2">
        <f>RSI!B2668</f>
        <v>4</v>
      </c>
      <c r="C2668" s="2">
        <f>RSI!I2668</f>
        <v>27.588077897957461</v>
      </c>
      <c r="D2668" s="2">
        <f>MACD!E2668</f>
        <v>0.10689795261309953</v>
      </c>
      <c r="E2668" s="2">
        <f>MACD!F2668</f>
        <v>9.7415464795373163E-3</v>
      </c>
      <c r="F2668" s="2">
        <f>'Moving Avg'!D2668</f>
        <v>4.2739999999999991</v>
      </c>
      <c r="G2668" s="2">
        <f>'Moving Avg'!F2668</f>
        <v>4.5390000000000006</v>
      </c>
      <c r="H2668" s="2">
        <f>'Moving Avg'!G2668</f>
        <v>4.5755999999999988</v>
      </c>
      <c r="I2668" s="2">
        <f>'Moving Avg'!H2668</f>
        <v>4.3802000000000012</v>
      </c>
      <c r="J2668" s="6" t="str">
        <f>OBV!F2668</f>
        <v>BEARISH</v>
      </c>
      <c r="K2668" s="6" t="str">
        <f>OBV!G2668</f>
        <v>WEAK</v>
      </c>
      <c r="L2668" s="6" t="str">
        <f>OBV!H2668</f>
        <v>CONFIRMED BEARISH</v>
      </c>
      <c r="M2668" s="8">
        <f t="shared" si="410"/>
        <v>50</v>
      </c>
      <c r="N2668" s="8">
        <f t="shared" si="411"/>
        <v>0</v>
      </c>
      <c r="O2668" s="8">
        <f t="shared" si="412"/>
        <v>0</v>
      </c>
      <c r="P2668" s="8">
        <f t="shared" si="413"/>
        <v>0</v>
      </c>
      <c r="Q2668" s="9">
        <f t="shared" si="414"/>
        <v>17.5</v>
      </c>
      <c r="R2668" s="9">
        <f t="shared" si="415"/>
        <v>10</v>
      </c>
      <c r="S2668" s="9">
        <f t="shared" si="416"/>
        <v>7.5</v>
      </c>
      <c r="T2668" s="9">
        <f t="shared" si="417"/>
        <v>12.5</v>
      </c>
      <c r="U2668" s="8">
        <f t="shared" si="418"/>
        <v>11.666666666666666</v>
      </c>
      <c r="V2668" s="8">
        <f t="shared" si="419"/>
        <v>11.875</v>
      </c>
    </row>
    <row r="2669" spans="1:22" ht="13.5" x14ac:dyDescent="0.25">
      <c r="A2669" s="3">
        <f>RSI!A2669</f>
        <v>45895</v>
      </c>
      <c r="B2669" s="2">
        <f>RSI!B2669</f>
        <v>4.18</v>
      </c>
      <c r="C2669" s="2">
        <f>RSI!I2669</f>
        <v>37.223235211032474</v>
      </c>
      <c r="D2669" s="2">
        <f>MACD!E2669</f>
        <v>0.14777747636448701</v>
      </c>
      <c r="E2669" s="2">
        <f>MACD!F2669</f>
        <v>3.7348732456527256E-2</v>
      </c>
      <c r="F2669" s="2">
        <f>'Moving Avg'!D2669</f>
        <v>4.2099999999999991</v>
      </c>
      <c r="G2669" s="2">
        <f>'Moving Avg'!F2669</f>
        <v>4.5355000000000008</v>
      </c>
      <c r="H2669" s="2">
        <f>'Moving Avg'!G2669</f>
        <v>4.5639999999999983</v>
      </c>
      <c r="I2669" s="2">
        <f>'Moving Avg'!H2669</f>
        <v>4.3801500000000013</v>
      </c>
      <c r="J2669" s="6" t="str">
        <f>OBV!F2669</f>
        <v>BEARISH</v>
      </c>
      <c r="K2669" s="6" t="str">
        <f>OBV!G2669</f>
        <v>WEAK</v>
      </c>
      <c r="L2669" s="6" t="str">
        <f>OBV!H2669</f>
        <v>CONFIRMED BEARISH</v>
      </c>
      <c r="M2669" s="8">
        <f t="shared" si="410"/>
        <v>25</v>
      </c>
      <c r="N2669" s="8">
        <f t="shared" si="411"/>
        <v>0</v>
      </c>
      <c r="O2669" s="8">
        <f t="shared" si="412"/>
        <v>0</v>
      </c>
      <c r="P2669" s="8">
        <f t="shared" si="413"/>
        <v>0</v>
      </c>
      <c r="Q2669" s="9">
        <f t="shared" si="414"/>
        <v>8.75</v>
      </c>
      <c r="R2669" s="9">
        <f t="shared" si="415"/>
        <v>5</v>
      </c>
      <c r="S2669" s="9">
        <f t="shared" si="416"/>
        <v>3.75</v>
      </c>
      <c r="T2669" s="9">
        <f t="shared" si="417"/>
        <v>6.25</v>
      </c>
      <c r="U2669" s="8">
        <f t="shared" si="418"/>
        <v>5.833333333333333</v>
      </c>
      <c r="V2669" s="8">
        <f t="shared" si="419"/>
        <v>5.9375</v>
      </c>
    </row>
    <row r="2670" spans="1:22" ht="13.5" x14ac:dyDescent="0.25">
      <c r="A2670" s="3">
        <f>RSI!A2670</f>
        <v>45896</v>
      </c>
      <c r="B2670" s="2">
        <f>RSI!B2670</f>
        <v>4.33</v>
      </c>
      <c r="C2670" s="2">
        <f>RSI!I2670</f>
        <v>43.919932930964301</v>
      </c>
      <c r="D2670" s="2">
        <f>MACD!E2670</f>
        <v>0.17327821461569393</v>
      </c>
      <c r="E2670" s="2">
        <f>MACD!F2670</f>
        <v>6.453462888836059E-2</v>
      </c>
      <c r="F2670" s="2">
        <f>'Moving Avg'!D2670</f>
        <v>4.2060000000000004</v>
      </c>
      <c r="G2670" s="2">
        <f>'Moving Avg'!F2670</f>
        <v>4.53</v>
      </c>
      <c r="H2670" s="2">
        <f>'Moving Avg'!G2670</f>
        <v>4.5553999999999988</v>
      </c>
      <c r="I2670" s="2">
        <f>'Moving Avg'!H2670</f>
        <v>4.3808500000000006</v>
      </c>
      <c r="J2670" s="6" t="str">
        <f>OBV!F2670</f>
        <v>BEARISH</v>
      </c>
      <c r="K2670" s="6" t="str">
        <f>OBV!G2670</f>
        <v>NEUTRAL</v>
      </c>
      <c r="L2670" s="6" t="str">
        <f>OBV!H2670</f>
        <v>CONFIRMED BEARISH</v>
      </c>
      <c r="M2670" s="8">
        <f t="shared" si="410"/>
        <v>25</v>
      </c>
      <c r="N2670" s="8">
        <f t="shared" si="411"/>
        <v>0</v>
      </c>
      <c r="O2670" s="8">
        <f t="shared" si="412"/>
        <v>0</v>
      </c>
      <c r="P2670" s="8">
        <f t="shared" si="413"/>
        <v>16.5</v>
      </c>
      <c r="Q2670" s="9">
        <f t="shared" si="414"/>
        <v>11.225</v>
      </c>
      <c r="R2670" s="9">
        <f t="shared" si="415"/>
        <v>9.125</v>
      </c>
      <c r="S2670" s="9">
        <f t="shared" si="416"/>
        <v>11.175000000000001</v>
      </c>
      <c r="T2670" s="9">
        <f t="shared" si="417"/>
        <v>10.375</v>
      </c>
      <c r="U2670" s="8">
        <f t="shared" si="418"/>
        <v>10.508333333333335</v>
      </c>
      <c r="V2670" s="8">
        <f t="shared" si="419"/>
        <v>10.475000000000001</v>
      </c>
    </row>
    <row r="2671" spans="1:22" ht="13.5" x14ac:dyDescent="0.25">
      <c r="A2671" s="3">
        <f>RSI!A2671</f>
        <v>45897</v>
      </c>
      <c r="B2671" s="2">
        <f>RSI!B2671</f>
        <v>4.33</v>
      </c>
      <c r="C2671" s="2">
        <f>RSI!I2671</f>
        <v>43.919932930964308</v>
      </c>
      <c r="D2671" s="2">
        <f>MACD!E2671</f>
        <v>0.19122576493084775</v>
      </c>
      <c r="E2671" s="2">
        <f>MACD!F2671</f>
        <v>8.9872856096858023E-2</v>
      </c>
      <c r="F2671" s="2">
        <f>'Moving Avg'!D2671</f>
        <v>4.202</v>
      </c>
      <c r="G2671" s="2">
        <f>'Moving Avg'!F2671</f>
        <v>4.5185000000000004</v>
      </c>
      <c r="H2671" s="2">
        <f>'Moving Avg'!G2671</f>
        <v>4.5509999999999993</v>
      </c>
      <c r="I2671" s="2">
        <f>'Moving Avg'!H2671</f>
        <v>4.3817500000000011</v>
      </c>
      <c r="J2671" s="6" t="str">
        <f>OBV!F2671</f>
        <v>BEARISH</v>
      </c>
      <c r="K2671" s="6" t="str">
        <f>OBV!G2671</f>
        <v>NEUTRAL</v>
      </c>
      <c r="L2671" s="6" t="str">
        <f>OBV!H2671</f>
        <v>CONFIRMED BEARISH</v>
      </c>
      <c r="M2671" s="8">
        <f t="shared" si="410"/>
        <v>25</v>
      </c>
      <c r="N2671" s="8">
        <f t="shared" si="411"/>
        <v>0</v>
      </c>
      <c r="O2671" s="8">
        <f t="shared" si="412"/>
        <v>0</v>
      </c>
      <c r="P2671" s="8">
        <f t="shared" si="413"/>
        <v>16.5</v>
      </c>
      <c r="Q2671" s="9">
        <f t="shared" si="414"/>
        <v>11.225</v>
      </c>
      <c r="R2671" s="9">
        <f t="shared" si="415"/>
        <v>9.125</v>
      </c>
      <c r="S2671" s="9">
        <f t="shared" si="416"/>
        <v>11.175000000000001</v>
      </c>
      <c r="T2671" s="9">
        <f t="shared" si="417"/>
        <v>10.375</v>
      </c>
      <c r="U2671" s="8">
        <f t="shared" si="418"/>
        <v>10.508333333333335</v>
      </c>
      <c r="V2671" s="8">
        <f t="shared" si="419"/>
        <v>10.475000000000001</v>
      </c>
    </row>
    <row r="2672" spans="1:22" ht="13.5" x14ac:dyDescent="0.25">
      <c r="A2672" s="3">
        <f>RSI!A2672</f>
        <v>45898</v>
      </c>
      <c r="B2672" s="2">
        <f>RSI!B2672</f>
        <v>4.29</v>
      </c>
      <c r="C2672" s="2">
        <f>RSI!I2672</f>
        <v>42.517232743911933</v>
      </c>
      <c r="D2672" s="2">
        <f>MACD!E2672</f>
        <v>0.21028751215860808</v>
      </c>
      <c r="E2672" s="2">
        <f>MACD!F2672</f>
        <v>0.11395578730920805</v>
      </c>
      <c r="F2672" s="2">
        <f>'Moving Avg'!D2672</f>
        <v>4.226</v>
      </c>
      <c r="G2672" s="2">
        <f>'Moving Avg'!F2672</f>
        <v>4.5050000000000008</v>
      </c>
      <c r="H2672" s="2">
        <f>'Moving Avg'!G2672</f>
        <v>4.545799999999999</v>
      </c>
      <c r="I2672" s="2">
        <f>'Moving Avg'!H2672</f>
        <v>4.3824500000000013</v>
      </c>
      <c r="J2672" s="6" t="str">
        <f>OBV!F2672</f>
        <v>BEARISH</v>
      </c>
      <c r="K2672" s="6" t="str">
        <f>OBV!G2672</f>
        <v>NEUTRAL</v>
      </c>
      <c r="L2672" s="6" t="str">
        <f>OBV!H2672</f>
        <v>BEARISH DIVERGENCE</v>
      </c>
      <c r="M2672" s="8">
        <f t="shared" si="410"/>
        <v>25</v>
      </c>
      <c r="N2672" s="8">
        <f t="shared" si="411"/>
        <v>0</v>
      </c>
      <c r="O2672" s="8">
        <f t="shared" si="412"/>
        <v>0</v>
      </c>
      <c r="P2672" s="8">
        <f t="shared" si="413"/>
        <v>16.5</v>
      </c>
      <c r="Q2672" s="9">
        <f t="shared" si="414"/>
        <v>11.225</v>
      </c>
      <c r="R2672" s="9">
        <f t="shared" si="415"/>
        <v>9.125</v>
      </c>
      <c r="S2672" s="9">
        <f t="shared" si="416"/>
        <v>11.175000000000001</v>
      </c>
      <c r="T2672" s="9">
        <f t="shared" si="417"/>
        <v>10.375</v>
      </c>
      <c r="U2672" s="8">
        <f t="shared" si="418"/>
        <v>10.508333333333335</v>
      </c>
      <c r="V2672" s="8">
        <f t="shared" si="419"/>
        <v>10.475000000000001</v>
      </c>
    </row>
    <row r="2673" spans="1:22" ht="13.5" x14ac:dyDescent="0.25">
      <c r="A2673" s="3">
        <f>RSI!A2673</f>
        <v>45901</v>
      </c>
      <c r="B2673" s="2">
        <f>RSI!B2673</f>
        <v>4.0999999999999996</v>
      </c>
      <c r="C2673" s="2">
        <f>RSI!I2673</f>
        <v>36.546504264914084</v>
      </c>
      <c r="D2673" s="2">
        <f>MACD!E2673</f>
        <v>0.24157192936373484</v>
      </c>
      <c r="E2673" s="2">
        <f>MACD!F2673</f>
        <v>0.13947901572011343</v>
      </c>
      <c r="F2673" s="2">
        <f>'Moving Avg'!D2673</f>
        <v>4.2459999999999996</v>
      </c>
      <c r="G2673" s="2">
        <f>'Moving Avg'!F2673</f>
        <v>4.4820000000000002</v>
      </c>
      <c r="H2673" s="2">
        <f>'Moving Avg'!G2673</f>
        <v>4.5327999999999982</v>
      </c>
      <c r="I2673" s="2">
        <f>'Moving Avg'!H2673</f>
        <v>4.3823000000000016</v>
      </c>
      <c r="J2673" s="6" t="str">
        <f>OBV!F2673</f>
        <v>BEARISH</v>
      </c>
      <c r="K2673" s="6" t="str">
        <f>OBV!G2673</f>
        <v>NEUTRAL</v>
      </c>
      <c r="L2673" s="6" t="str">
        <f>OBV!H2673</f>
        <v>BEARISH DIVERGENCE</v>
      </c>
      <c r="M2673" s="8">
        <f t="shared" si="410"/>
        <v>25</v>
      </c>
      <c r="N2673" s="8">
        <f t="shared" si="411"/>
        <v>0</v>
      </c>
      <c r="O2673" s="8">
        <f t="shared" si="412"/>
        <v>0</v>
      </c>
      <c r="P2673" s="8">
        <f t="shared" si="413"/>
        <v>16.5</v>
      </c>
      <c r="Q2673" s="9">
        <f t="shared" si="414"/>
        <v>11.225</v>
      </c>
      <c r="R2673" s="9">
        <f t="shared" si="415"/>
        <v>9.125</v>
      </c>
      <c r="S2673" s="9">
        <f t="shared" si="416"/>
        <v>11.175000000000001</v>
      </c>
      <c r="T2673" s="9">
        <f t="shared" si="417"/>
        <v>10.375</v>
      </c>
      <c r="U2673" s="8">
        <f t="shared" si="418"/>
        <v>10.508333333333335</v>
      </c>
      <c r="V2673" s="8">
        <f t="shared" si="419"/>
        <v>10.475000000000001</v>
      </c>
    </row>
    <row r="2674" spans="1:22" ht="13.5" x14ac:dyDescent="0.25">
      <c r="A2674" s="3">
        <f>RSI!A2674</f>
        <v>45902</v>
      </c>
      <c r="B2674" s="2">
        <f>RSI!B2674</f>
        <v>4</v>
      </c>
      <c r="C2674" s="2">
        <f>RSI!I2674</f>
        <v>33.852006489821221</v>
      </c>
      <c r="D2674" s="2">
        <f>MACD!E2674</f>
        <v>0.24680533965990215</v>
      </c>
      <c r="E2674" s="2">
        <f>MACD!F2674</f>
        <v>0.16094428050807119</v>
      </c>
      <c r="F2674" s="2">
        <f>'Moving Avg'!D2674</f>
        <v>4.2099999999999991</v>
      </c>
      <c r="G2674" s="2">
        <f>'Moving Avg'!F2674</f>
        <v>4.4450000000000012</v>
      </c>
      <c r="H2674" s="2">
        <f>'Moving Avg'!G2674</f>
        <v>4.5177999999999985</v>
      </c>
      <c r="I2674" s="2">
        <f>'Moving Avg'!H2674</f>
        <v>4.3816500000000014</v>
      </c>
      <c r="J2674" s="6" t="str">
        <f>OBV!F2674</f>
        <v>BEARISH</v>
      </c>
      <c r="K2674" s="6" t="str">
        <f>OBV!G2674</f>
        <v>NEUTRAL</v>
      </c>
      <c r="L2674" s="6" t="str">
        <f>OBV!H2674</f>
        <v>CONFIRMED BEARISH</v>
      </c>
      <c r="M2674" s="8">
        <f t="shared" si="410"/>
        <v>25</v>
      </c>
      <c r="N2674" s="8">
        <f t="shared" si="411"/>
        <v>0</v>
      </c>
      <c r="O2674" s="8">
        <f t="shared" si="412"/>
        <v>0</v>
      </c>
      <c r="P2674" s="8">
        <f t="shared" si="413"/>
        <v>16.5</v>
      </c>
      <c r="Q2674" s="9">
        <f t="shared" si="414"/>
        <v>11.225</v>
      </c>
      <c r="R2674" s="9">
        <f t="shared" si="415"/>
        <v>9.125</v>
      </c>
      <c r="S2674" s="9">
        <f t="shared" si="416"/>
        <v>11.175000000000001</v>
      </c>
      <c r="T2674" s="9">
        <f t="shared" si="417"/>
        <v>10.375</v>
      </c>
      <c r="U2674" s="8">
        <f t="shared" si="418"/>
        <v>10.508333333333335</v>
      </c>
      <c r="V2674" s="8">
        <f t="shared" si="419"/>
        <v>10.475000000000001</v>
      </c>
    </row>
    <row r="2675" spans="1:22" ht="13.5" x14ac:dyDescent="0.25">
      <c r="A2675" s="3">
        <f>RSI!A2675</f>
        <v>45903</v>
      </c>
      <c r="B2675" s="2">
        <f>RSI!B2675</f>
        <v>4.18</v>
      </c>
      <c r="C2675" s="2">
        <f>RSI!I2675</f>
        <v>42.123625017223048</v>
      </c>
      <c r="D2675" s="2">
        <f>MACD!E2675</f>
        <v>0.21738074271633145</v>
      </c>
      <c r="E2675" s="2">
        <f>MACD!F2675</f>
        <v>0.17223157294972324</v>
      </c>
      <c r="F2675" s="2">
        <f>'Moving Avg'!D2675</f>
        <v>4.18</v>
      </c>
      <c r="G2675" s="2">
        <f>'Moving Avg'!F2675</f>
        <v>4.4169999999999998</v>
      </c>
      <c r="H2675" s="2">
        <f>'Moving Avg'!G2675</f>
        <v>4.5063999999999984</v>
      </c>
      <c r="I2675" s="2">
        <f>'Moving Avg'!H2675</f>
        <v>4.3819000000000008</v>
      </c>
      <c r="J2675" s="6" t="str">
        <f>OBV!F2675</f>
        <v>BEARISH</v>
      </c>
      <c r="K2675" s="6" t="str">
        <f>OBV!G2675</f>
        <v>NEUTRAL</v>
      </c>
      <c r="L2675" s="6" t="str">
        <f>OBV!H2675</f>
        <v>CONFIRMED BEARISH</v>
      </c>
      <c r="M2675" s="8">
        <f t="shared" si="410"/>
        <v>25</v>
      </c>
      <c r="N2675" s="8">
        <f t="shared" si="411"/>
        <v>0</v>
      </c>
      <c r="O2675" s="8">
        <f t="shared" si="412"/>
        <v>0</v>
      </c>
      <c r="P2675" s="8">
        <f t="shared" si="413"/>
        <v>16.5</v>
      </c>
      <c r="Q2675" s="9">
        <f t="shared" si="414"/>
        <v>11.225</v>
      </c>
      <c r="R2675" s="9">
        <f t="shared" si="415"/>
        <v>9.125</v>
      </c>
      <c r="S2675" s="9">
        <f t="shared" si="416"/>
        <v>11.175000000000001</v>
      </c>
      <c r="T2675" s="9">
        <f t="shared" si="417"/>
        <v>10.375</v>
      </c>
      <c r="U2675" s="8">
        <f t="shared" si="418"/>
        <v>10.508333333333335</v>
      </c>
      <c r="V2675" s="8">
        <f t="shared" si="419"/>
        <v>10.475000000000001</v>
      </c>
    </row>
    <row r="2676" spans="1:22" ht="13.5" x14ac:dyDescent="0.25">
      <c r="A2676" s="3">
        <f>RSI!A2676</f>
        <v>45905</v>
      </c>
      <c r="B2676" s="2">
        <f>RSI!B2676</f>
        <v>4.3499999999999996</v>
      </c>
      <c r="C2676" s="2">
        <f>RSI!I2676</f>
        <v>48.654045603958295</v>
      </c>
      <c r="D2676" s="2">
        <f>MACD!E2676</f>
        <v>0.18119473949596898</v>
      </c>
      <c r="E2676" s="2">
        <f>MACD!F2676</f>
        <v>0.17402420625897239</v>
      </c>
      <c r="F2676" s="2">
        <f>'Moving Avg'!D2676</f>
        <v>4.1840000000000002</v>
      </c>
      <c r="G2676" s="2">
        <f>'Moving Avg'!F2676</f>
        <v>4.3974999999999991</v>
      </c>
      <c r="H2676" s="2">
        <f>'Moving Avg'!G2676</f>
        <v>4.4983999999999984</v>
      </c>
      <c r="I2676" s="2">
        <f>'Moving Avg'!H2676</f>
        <v>4.3838000000000017</v>
      </c>
      <c r="J2676" s="6" t="str">
        <f>OBV!F2676</f>
        <v>BEARISH</v>
      </c>
      <c r="K2676" s="6" t="str">
        <f>OBV!G2676</f>
        <v>NEUTRAL</v>
      </c>
      <c r="L2676" s="6" t="str">
        <f>OBV!H2676</f>
        <v>BEARISH DIVERGENCE</v>
      </c>
      <c r="M2676" s="8">
        <f t="shared" si="410"/>
        <v>25</v>
      </c>
      <c r="N2676" s="8">
        <f t="shared" si="411"/>
        <v>0</v>
      </c>
      <c r="O2676" s="8">
        <f t="shared" si="412"/>
        <v>0</v>
      </c>
      <c r="P2676" s="8">
        <f t="shared" si="413"/>
        <v>16.5</v>
      </c>
      <c r="Q2676" s="9">
        <f t="shared" si="414"/>
        <v>11.225</v>
      </c>
      <c r="R2676" s="9">
        <f t="shared" si="415"/>
        <v>9.125</v>
      </c>
      <c r="S2676" s="9">
        <f t="shared" si="416"/>
        <v>11.175000000000001</v>
      </c>
      <c r="T2676" s="9">
        <f t="shared" si="417"/>
        <v>10.375</v>
      </c>
      <c r="U2676" s="8">
        <f t="shared" si="418"/>
        <v>10.508333333333335</v>
      </c>
      <c r="V2676" s="8">
        <f t="shared" si="419"/>
        <v>10.475000000000001</v>
      </c>
    </row>
    <row r="2677" spans="1:22" ht="13.5" x14ac:dyDescent="0.25">
      <c r="A2677" s="3">
        <f>RSI!A2677</f>
        <v>45908</v>
      </c>
      <c r="B2677" s="2">
        <f>RSI!B2677</f>
        <v>4.3499999999999996</v>
      </c>
      <c r="C2677" s="2">
        <f>RSI!I2677</f>
        <v>48.654045603958288</v>
      </c>
      <c r="D2677" s="2">
        <f>MACD!E2677</f>
        <v>0.1230866772635375</v>
      </c>
      <c r="E2677" s="2">
        <f>MACD!F2677</f>
        <v>0.16383670045988541</v>
      </c>
      <c r="F2677" s="2">
        <f>'Moving Avg'!D2677</f>
        <v>4.1959999999999997</v>
      </c>
      <c r="G2677" s="2">
        <f>'Moving Avg'!F2677</f>
        <v>4.3884999999999987</v>
      </c>
      <c r="H2677" s="2">
        <f>'Moving Avg'!G2677</f>
        <v>4.494399999999998</v>
      </c>
      <c r="I2677" s="2">
        <f>'Moving Avg'!H2677</f>
        <v>4.3848500000000019</v>
      </c>
      <c r="J2677" s="6" t="str">
        <f>OBV!F2677</f>
        <v>BEARISH</v>
      </c>
      <c r="K2677" s="6" t="str">
        <f>OBV!G2677</f>
        <v>NEUTRAL</v>
      </c>
      <c r="L2677" s="6" t="str">
        <f>OBV!H2677</f>
        <v>BEARISH DIVERGENCE</v>
      </c>
      <c r="M2677" s="8">
        <f t="shared" si="410"/>
        <v>25</v>
      </c>
      <c r="N2677" s="8">
        <f t="shared" si="411"/>
        <v>100</v>
      </c>
      <c r="O2677" s="8">
        <f t="shared" si="412"/>
        <v>0</v>
      </c>
      <c r="P2677" s="8">
        <f t="shared" si="413"/>
        <v>16.5</v>
      </c>
      <c r="Q2677" s="9">
        <f t="shared" si="414"/>
        <v>46.225000000000001</v>
      </c>
      <c r="R2677" s="9">
        <f t="shared" si="415"/>
        <v>29.125</v>
      </c>
      <c r="S2677" s="9">
        <f t="shared" si="416"/>
        <v>26.175000000000001</v>
      </c>
      <c r="T2677" s="9">
        <f t="shared" si="417"/>
        <v>35.375</v>
      </c>
      <c r="U2677" s="8">
        <f t="shared" si="418"/>
        <v>33.841666666666661</v>
      </c>
      <c r="V2677" s="8">
        <f t="shared" si="419"/>
        <v>34.224999999999994</v>
      </c>
    </row>
    <row r="2678" spans="1:22" ht="13.5" x14ac:dyDescent="0.25">
      <c r="A2678" s="3">
        <f>RSI!A2678</f>
        <v>45909</v>
      </c>
      <c r="B2678" s="2">
        <f>RSI!B2678</f>
        <v>4.3499999999999996</v>
      </c>
      <c r="C2678" s="2">
        <f>RSI!I2678</f>
        <v>48.654045603958295</v>
      </c>
      <c r="D2678" s="2">
        <f>MACD!E2678</f>
        <v>4.7952592297803243E-2</v>
      </c>
      <c r="E2678" s="2">
        <f>MACD!F2678</f>
        <v>0.140659878827469</v>
      </c>
      <c r="F2678" s="2">
        <f>'Moving Avg'!D2678</f>
        <v>4.2459999999999996</v>
      </c>
      <c r="G2678" s="2">
        <f>'Moving Avg'!F2678</f>
        <v>4.3694999999999995</v>
      </c>
      <c r="H2678" s="2">
        <f>'Moving Avg'!G2678</f>
        <v>4.4903999999999975</v>
      </c>
      <c r="I2678" s="2">
        <f>'Moving Avg'!H2678</f>
        <v>4.385950000000002</v>
      </c>
      <c r="J2678" s="6" t="str">
        <f>OBV!F2678</f>
        <v>BEARISH</v>
      </c>
      <c r="K2678" s="6" t="str">
        <f>OBV!G2678</f>
        <v>NEUTRAL</v>
      </c>
      <c r="L2678" s="6" t="str">
        <f>OBV!H2678</f>
        <v>BEARISH DIVERGENCE</v>
      </c>
      <c r="M2678" s="8">
        <f t="shared" si="410"/>
        <v>25</v>
      </c>
      <c r="N2678" s="8">
        <f t="shared" si="411"/>
        <v>100</v>
      </c>
      <c r="O2678" s="8">
        <f t="shared" si="412"/>
        <v>0</v>
      </c>
      <c r="P2678" s="8">
        <f t="shared" si="413"/>
        <v>16.5</v>
      </c>
      <c r="Q2678" s="9">
        <f t="shared" si="414"/>
        <v>46.225000000000001</v>
      </c>
      <c r="R2678" s="9">
        <f t="shared" si="415"/>
        <v>29.125</v>
      </c>
      <c r="S2678" s="9">
        <f t="shared" si="416"/>
        <v>26.175000000000001</v>
      </c>
      <c r="T2678" s="9">
        <f t="shared" si="417"/>
        <v>35.375</v>
      </c>
      <c r="U2678" s="8">
        <f t="shared" si="418"/>
        <v>33.841666666666661</v>
      </c>
      <c r="V2678" s="8">
        <f t="shared" si="419"/>
        <v>34.224999999999994</v>
      </c>
    </row>
    <row r="2679" spans="1:22" ht="13.5" x14ac:dyDescent="0.25">
      <c r="A2679" s="3">
        <f>RSI!A2679</f>
        <v>45910</v>
      </c>
      <c r="B2679" s="2">
        <f>RSI!B2679</f>
        <v>4.3499999999999996</v>
      </c>
      <c r="C2679" s="2">
        <f>RSI!I2679</f>
        <v>48.654045603958302</v>
      </c>
      <c r="D2679" s="2">
        <f>MACD!E2679</f>
        <v>1.2244091628947906E-2</v>
      </c>
      <c r="E2679" s="2">
        <f>MACD!F2679</f>
        <v>0.11497672138776478</v>
      </c>
      <c r="F2679" s="2">
        <f>'Moving Avg'!D2679</f>
        <v>4.3159999999999998</v>
      </c>
      <c r="G2679" s="2">
        <f>'Moving Avg'!F2679</f>
        <v>4.3504999999999994</v>
      </c>
      <c r="H2679" s="2">
        <f>'Moving Avg'!G2679</f>
        <v>4.4891999999999976</v>
      </c>
      <c r="I2679" s="2">
        <f>'Moving Avg'!H2679</f>
        <v>4.3879500000000018</v>
      </c>
      <c r="J2679" s="6" t="str">
        <f>OBV!F2679</f>
        <v>BULLISH</v>
      </c>
      <c r="K2679" s="6" t="str">
        <f>OBV!G2679</f>
        <v>NEUTRAL</v>
      </c>
      <c r="L2679" s="6" t="str">
        <f>OBV!H2679</f>
        <v>CONFIRMED BULLISH</v>
      </c>
      <c r="M2679" s="8">
        <f t="shared" si="410"/>
        <v>25</v>
      </c>
      <c r="N2679" s="8">
        <f t="shared" si="411"/>
        <v>100</v>
      </c>
      <c r="O2679" s="8">
        <f t="shared" si="412"/>
        <v>0</v>
      </c>
      <c r="P2679" s="8">
        <f t="shared" si="413"/>
        <v>83.5</v>
      </c>
      <c r="Q2679" s="9">
        <f t="shared" si="414"/>
        <v>56.274999999999999</v>
      </c>
      <c r="R2679" s="9">
        <f t="shared" si="415"/>
        <v>45.875</v>
      </c>
      <c r="S2679" s="9">
        <f t="shared" si="416"/>
        <v>56.325000000000003</v>
      </c>
      <c r="T2679" s="9">
        <f t="shared" si="417"/>
        <v>52.125</v>
      </c>
      <c r="U2679" s="8">
        <f t="shared" si="418"/>
        <v>52.82500000000001</v>
      </c>
      <c r="V2679" s="8">
        <f t="shared" si="419"/>
        <v>52.650000000000006</v>
      </c>
    </row>
    <row r="2680" spans="1:22" ht="13.5" x14ac:dyDescent="0.25">
      <c r="A2680" s="3">
        <f>RSI!A2680</f>
        <v>45911</v>
      </c>
      <c r="B2680" s="2">
        <f>RSI!B2680</f>
        <v>4.3499999999999996</v>
      </c>
      <c r="C2680" s="2">
        <f>RSI!I2680</f>
        <v>48.654045603958302</v>
      </c>
      <c r="D2680" s="2">
        <f>MACD!E2680</f>
        <v>5.2674134225352276E-3</v>
      </c>
      <c r="E2680" s="2">
        <f>MACD!F2680</f>
        <v>9.3034859794718872E-2</v>
      </c>
      <c r="F2680" s="2">
        <f>'Moving Avg'!D2680</f>
        <v>4.3499999999999996</v>
      </c>
      <c r="G2680" s="2">
        <f>'Moving Avg'!F2680</f>
        <v>4.3314999999999984</v>
      </c>
      <c r="H2680" s="2">
        <f>'Moving Avg'!G2680</f>
        <v>4.4915999999999974</v>
      </c>
      <c r="I2680" s="2">
        <f>'Moving Avg'!H2680</f>
        <v>4.3904500000000022</v>
      </c>
      <c r="J2680" s="6" t="str">
        <f>OBV!F2680</f>
        <v>BULLISH</v>
      </c>
      <c r="K2680" s="6" t="str">
        <f>OBV!G2680</f>
        <v>NEUTRAL</v>
      </c>
      <c r="L2680" s="6" t="str">
        <f>OBV!H2680</f>
        <v>CONFIRMED BULLISH</v>
      </c>
      <c r="M2680" s="8">
        <f t="shared" si="410"/>
        <v>25</v>
      </c>
      <c r="N2680" s="8">
        <f t="shared" si="411"/>
        <v>100</v>
      </c>
      <c r="O2680" s="8">
        <f t="shared" si="412"/>
        <v>0</v>
      </c>
      <c r="P2680" s="8">
        <f t="shared" si="413"/>
        <v>83.5</v>
      </c>
      <c r="Q2680" s="9">
        <f t="shared" si="414"/>
        <v>56.274999999999999</v>
      </c>
      <c r="R2680" s="9">
        <f t="shared" si="415"/>
        <v>45.875</v>
      </c>
      <c r="S2680" s="9">
        <f t="shared" si="416"/>
        <v>56.325000000000003</v>
      </c>
      <c r="T2680" s="9">
        <f t="shared" si="417"/>
        <v>52.125</v>
      </c>
      <c r="U2680" s="8">
        <f t="shared" si="418"/>
        <v>52.82500000000001</v>
      </c>
      <c r="V2680" s="8">
        <f t="shared" si="419"/>
        <v>52.650000000000006</v>
      </c>
    </row>
    <row r="2681" spans="1:22" ht="13.5" x14ac:dyDescent="0.25">
      <c r="A2681" s="3">
        <f>RSI!A2681</f>
        <v>45912</v>
      </c>
      <c r="B2681" s="2">
        <f>RSI!B2681</f>
        <v>4.16</v>
      </c>
      <c r="C2681" s="2">
        <f>RSI!I2681</f>
        <v>41.139145761864903</v>
      </c>
      <c r="D2681" s="2">
        <f>MACD!E2681</f>
        <v>1.3587481341470031E-2</v>
      </c>
      <c r="E2681" s="2">
        <f>MACD!F2681</f>
        <v>7.7145384104069112E-2</v>
      </c>
      <c r="F2681" s="2">
        <f>'Moving Avg'!D2681</f>
        <v>4.3119999999999994</v>
      </c>
      <c r="G2681" s="2">
        <f>'Moving Avg'!F2681</f>
        <v>4.3044999999999991</v>
      </c>
      <c r="H2681" s="2">
        <f>'Moving Avg'!G2681</f>
        <v>4.4863999999999979</v>
      </c>
      <c r="I2681" s="2">
        <f>'Moving Avg'!H2681</f>
        <v>4.3922500000000015</v>
      </c>
      <c r="J2681" s="6" t="str">
        <f>OBV!F2681</f>
        <v>NEUTRAL</v>
      </c>
      <c r="K2681" s="6" t="str">
        <f>OBV!G2681</f>
        <v>NEUTRAL</v>
      </c>
      <c r="L2681" s="6" t="str">
        <f>OBV!H2681</f>
        <v>NEUTRAL</v>
      </c>
      <c r="M2681" s="8">
        <f t="shared" si="410"/>
        <v>25</v>
      </c>
      <c r="N2681" s="8">
        <f t="shared" si="411"/>
        <v>100</v>
      </c>
      <c r="O2681" s="8">
        <f t="shared" si="412"/>
        <v>0</v>
      </c>
      <c r="P2681" s="8">
        <f t="shared" si="413"/>
        <v>33</v>
      </c>
      <c r="Q2681" s="9">
        <f t="shared" si="414"/>
        <v>48.7</v>
      </c>
      <c r="R2681" s="9">
        <f t="shared" si="415"/>
        <v>33.25</v>
      </c>
      <c r="S2681" s="9">
        <f t="shared" si="416"/>
        <v>33.6</v>
      </c>
      <c r="T2681" s="9">
        <f t="shared" si="417"/>
        <v>39.5</v>
      </c>
      <c r="U2681" s="8">
        <f t="shared" si="418"/>
        <v>38.516666666666673</v>
      </c>
      <c r="V2681" s="8">
        <f t="shared" si="419"/>
        <v>38.762500000000003</v>
      </c>
    </row>
    <row r="2682" spans="1:22" ht="13.5" x14ac:dyDescent="0.25">
      <c r="A2682" s="3">
        <f>RSI!A2682</f>
        <v>45915</v>
      </c>
      <c r="B2682" s="2">
        <f>RSI!B2682</f>
        <v>3.98</v>
      </c>
      <c r="C2682" s="2">
        <f>RSI!I2682</f>
        <v>35.53884740156461</v>
      </c>
      <c r="D2682" s="2">
        <f>MACD!E2682</f>
        <v>2.9068019097428177E-2</v>
      </c>
      <c r="E2682" s="2">
        <f>MACD!F2682</f>
        <v>6.7529911102740925E-2</v>
      </c>
      <c r="F2682" s="2">
        <f>'Moving Avg'!D2682</f>
        <v>4.2380000000000004</v>
      </c>
      <c r="G2682" s="2">
        <f>'Moving Avg'!F2682</f>
        <v>4.2684999999999986</v>
      </c>
      <c r="H2682" s="2">
        <f>'Moving Avg'!G2682</f>
        <v>4.4747999999999983</v>
      </c>
      <c r="I2682" s="2">
        <f>'Moving Avg'!H2682</f>
        <v>4.3931500000000021</v>
      </c>
      <c r="J2682" s="6" t="str">
        <f>OBV!F2682</f>
        <v>BEARISH</v>
      </c>
      <c r="K2682" s="6" t="str">
        <f>OBV!G2682</f>
        <v>NEUTRAL</v>
      </c>
      <c r="L2682" s="6" t="str">
        <f>OBV!H2682</f>
        <v>CONFIRMED BEARISH</v>
      </c>
      <c r="M2682" s="8">
        <f t="shared" si="410"/>
        <v>25</v>
      </c>
      <c r="N2682" s="8">
        <f t="shared" si="411"/>
        <v>100</v>
      </c>
      <c r="O2682" s="8">
        <f t="shared" si="412"/>
        <v>0</v>
      </c>
      <c r="P2682" s="8">
        <f t="shared" si="413"/>
        <v>16.5</v>
      </c>
      <c r="Q2682" s="9">
        <f t="shared" si="414"/>
        <v>46.225000000000001</v>
      </c>
      <c r="R2682" s="9">
        <f t="shared" si="415"/>
        <v>29.125</v>
      </c>
      <c r="S2682" s="9">
        <f t="shared" si="416"/>
        <v>26.175000000000001</v>
      </c>
      <c r="T2682" s="9">
        <f t="shared" si="417"/>
        <v>35.375</v>
      </c>
      <c r="U2682" s="8">
        <f t="shared" si="418"/>
        <v>33.841666666666661</v>
      </c>
      <c r="V2682" s="8">
        <f t="shared" si="419"/>
        <v>34.224999999999994</v>
      </c>
    </row>
    <row r="2683" spans="1:22" ht="13.5" x14ac:dyDescent="0.25">
      <c r="A2683" s="3">
        <f>RSI!A2683</f>
        <v>45916</v>
      </c>
      <c r="B2683" s="2">
        <f>RSI!B2683</f>
        <v>3.81</v>
      </c>
      <c r="C2683" s="2">
        <f>RSI!I2683</f>
        <v>31.216661431199128</v>
      </c>
      <c r="D2683" s="2">
        <f>MACD!E2683</f>
        <v>2.7759972962097201E-2</v>
      </c>
      <c r="E2683" s="2">
        <f>MACD!F2683</f>
        <v>5.9575923474612186E-2</v>
      </c>
      <c r="F2683" s="2">
        <f>'Moving Avg'!D2683</f>
        <v>4.13</v>
      </c>
      <c r="G2683" s="2">
        <f>'Moving Avg'!F2683</f>
        <v>4.2239999999999993</v>
      </c>
      <c r="H2683" s="2">
        <f>'Moving Avg'!G2683</f>
        <v>4.4625999999999983</v>
      </c>
      <c r="I2683" s="2">
        <f>'Moving Avg'!H2683</f>
        <v>4.3932000000000011</v>
      </c>
      <c r="J2683" s="6" t="str">
        <f>OBV!F2683</f>
        <v>BEARISH</v>
      </c>
      <c r="K2683" s="6" t="str">
        <f>OBV!G2683</f>
        <v>NEUTRAL</v>
      </c>
      <c r="L2683" s="6" t="str">
        <f>OBV!H2683</f>
        <v>CONFIRMED BEARISH</v>
      </c>
      <c r="M2683" s="8">
        <f t="shared" si="410"/>
        <v>25</v>
      </c>
      <c r="N2683" s="8">
        <f t="shared" si="411"/>
        <v>100</v>
      </c>
      <c r="O2683" s="8">
        <f t="shared" si="412"/>
        <v>0</v>
      </c>
      <c r="P2683" s="8">
        <f t="shared" si="413"/>
        <v>16.5</v>
      </c>
      <c r="Q2683" s="9">
        <f t="shared" si="414"/>
        <v>46.225000000000001</v>
      </c>
      <c r="R2683" s="9">
        <f t="shared" si="415"/>
        <v>29.125</v>
      </c>
      <c r="S2683" s="9">
        <f t="shared" si="416"/>
        <v>26.175000000000001</v>
      </c>
      <c r="T2683" s="9">
        <f t="shared" si="417"/>
        <v>35.375</v>
      </c>
      <c r="U2683" s="8">
        <f t="shared" si="418"/>
        <v>33.841666666666661</v>
      </c>
      <c r="V2683" s="8">
        <f t="shared" si="419"/>
        <v>34.224999999999994</v>
      </c>
    </row>
    <row r="2684" spans="1:22" ht="13.5" x14ac:dyDescent="0.25">
      <c r="A2684" s="3">
        <f>RSI!A2684</f>
        <v>45917</v>
      </c>
      <c r="B2684" s="2">
        <f>RSI!B2684</f>
        <v>3.64</v>
      </c>
      <c r="C2684" s="2">
        <f>RSI!I2684</f>
        <v>27.601575195466353</v>
      </c>
      <c r="D2684" s="2">
        <f>MACD!E2684</f>
        <v>2.6931618035987981E-2</v>
      </c>
      <c r="E2684" s="2">
        <f>MACD!F2684</f>
        <v>5.3047062386887348E-2</v>
      </c>
      <c r="F2684" s="2">
        <f>'Moving Avg'!D2684</f>
        <v>3.9880000000000004</v>
      </c>
      <c r="G2684" s="2">
        <f>'Moving Avg'!F2684</f>
        <v>4.181</v>
      </c>
      <c r="H2684" s="2">
        <f>'Moving Avg'!G2684</f>
        <v>4.4437999999999986</v>
      </c>
      <c r="I2684" s="2">
        <f>'Moving Avg'!H2684</f>
        <v>4.3924000000000012</v>
      </c>
      <c r="J2684" s="6" t="str">
        <f>OBV!F2684</f>
        <v>BEARISH</v>
      </c>
      <c r="K2684" s="6" t="str">
        <f>OBV!G2684</f>
        <v>WEAK</v>
      </c>
      <c r="L2684" s="6" t="str">
        <f>OBV!H2684</f>
        <v>CONFIRMED BEARISH</v>
      </c>
      <c r="M2684" s="8">
        <f t="shared" si="410"/>
        <v>50</v>
      </c>
      <c r="N2684" s="8">
        <f t="shared" si="411"/>
        <v>100</v>
      </c>
      <c r="O2684" s="8">
        <f t="shared" si="412"/>
        <v>0</v>
      </c>
      <c r="P2684" s="8">
        <f t="shared" si="413"/>
        <v>0</v>
      </c>
      <c r="Q2684" s="9">
        <f t="shared" si="414"/>
        <v>52.5</v>
      </c>
      <c r="R2684" s="9">
        <f t="shared" si="415"/>
        <v>30</v>
      </c>
      <c r="S2684" s="9">
        <f t="shared" si="416"/>
        <v>22.5</v>
      </c>
      <c r="T2684" s="9">
        <f t="shared" si="417"/>
        <v>37.5</v>
      </c>
      <c r="U2684" s="8">
        <f t="shared" si="418"/>
        <v>35</v>
      </c>
      <c r="V2684" s="8">
        <f t="shared" si="419"/>
        <v>35.625</v>
      </c>
    </row>
    <row r="2685" spans="1:22" ht="13.5" x14ac:dyDescent="0.25">
      <c r="A2685" s="3">
        <f>RSI!A2685</f>
        <v>45918</v>
      </c>
      <c r="B2685" s="2">
        <f>RSI!B2685</f>
        <v>3.8</v>
      </c>
      <c r="C2685" s="2">
        <f>RSI!I2685</f>
        <v>35.206883461809923</v>
      </c>
      <c r="D2685" s="2">
        <f>MACD!E2685</f>
        <v>4.5918728928226571E-2</v>
      </c>
      <c r="E2685" s="2">
        <f>MACD!F2685</f>
        <v>5.1621395695155191E-2</v>
      </c>
      <c r="F2685" s="2">
        <f>'Moving Avg'!D2685</f>
        <v>3.8780000000000001</v>
      </c>
      <c r="G2685" s="2">
        <f>'Moving Avg'!F2685</f>
        <v>4.1535000000000002</v>
      </c>
      <c r="H2685" s="2">
        <f>'Moving Avg'!G2685</f>
        <v>4.4281999999999986</v>
      </c>
      <c r="I2685" s="2">
        <f>'Moving Avg'!H2685</f>
        <v>4.3916500000000012</v>
      </c>
      <c r="J2685" s="6" t="str">
        <f>OBV!F2685</f>
        <v>BEARISH</v>
      </c>
      <c r="K2685" s="6" t="str">
        <f>OBV!G2685</f>
        <v>WEAK</v>
      </c>
      <c r="L2685" s="6" t="str">
        <f>OBV!H2685</f>
        <v>CONFIRMED BEARISH</v>
      </c>
      <c r="M2685" s="8">
        <f t="shared" si="410"/>
        <v>25</v>
      </c>
      <c r="N2685" s="8">
        <f t="shared" si="411"/>
        <v>45</v>
      </c>
      <c r="O2685" s="8">
        <f t="shared" si="412"/>
        <v>0</v>
      </c>
      <c r="P2685" s="8">
        <f t="shared" si="413"/>
        <v>0</v>
      </c>
      <c r="Q2685" s="9">
        <f t="shared" si="414"/>
        <v>24.5</v>
      </c>
      <c r="R2685" s="9">
        <f t="shared" si="415"/>
        <v>14</v>
      </c>
      <c r="S2685" s="9">
        <f t="shared" si="416"/>
        <v>10.5</v>
      </c>
      <c r="T2685" s="9">
        <f t="shared" si="417"/>
        <v>17.5</v>
      </c>
      <c r="U2685" s="8">
        <f t="shared" si="418"/>
        <v>16.333333333333332</v>
      </c>
      <c r="V2685" s="8">
        <f t="shared" si="419"/>
        <v>16.625</v>
      </c>
    </row>
    <row r="2686" spans="1:22" ht="13.5" x14ac:dyDescent="0.35">
      <c r="A2686" s="3">
        <f>RSI!A2686</f>
        <v>45919</v>
      </c>
      <c r="B2686" s="4">
        <f>RSI!B2686</f>
        <v>3.81</v>
      </c>
      <c r="C2686" s="2">
        <f>RSI!I2686</f>
        <v>35.661789168560503</v>
      </c>
      <c r="D2686" s="2">
        <f>MACD!E2686</f>
        <v>9.0014969895898744E-2</v>
      </c>
      <c r="E2686" s="2">
        <f>MACD!F2686</f>
        <v>5.9300110535303902E-2</v>
      </c>
      <c r="F2686" s="2">
        <f>'Moving Avg'!D2686</f>
        <v>3.8079999999999998</v>
      </c>
      <c r="G2686" s="2">
        <f>'Moving Avg'!F2686</f>
        <v>4.1265000000000009</v>
      </c>
      <c r="H2686" s="2">
        <f>'Moving Avg'!G2686</f>
        <v>4.4167999999999994</v>
      </c>
      <c r="I2686" s="2">
        <f>'Moving Avg'!H2686</f>
        <v>4.39175</v>
      </c>
      <c r="J2686" s="6" t="str">
        <f>OBV!F2686</f>
        <v>BEARISH</v>
      </c>
      <c r="K2686" s="6" t="str">
        <f>OBV!G2686</f>
        <v>WEAK</v>
      </c>
      <c r="L2686" s="6" t="str">
        <f>OBV!H2686</f>
        <v>CONFIRMED BEARISH</v>
      </c>
      <c r="M2686" s="8">
        <f t="shared" si="410"/>
        <v>25</v>
      </c>
      <c r="N2686" s="8">
        <f t="shared" si="411"/>
        <v>0</v>
      </c>
      <c r="O2686" s="8">
        <f t="shared" si="412"/>
        <v>0</v>
      </c>
      <c r="P2686" s="8">
        <f t="shared" si="413"/>
        <v>0</v>
      </c>
      <c r="Q2686" s="9">
        <f t="shared" si="414"/>
        <v>8.75</v>
      </c>
      <c r="R2686" s="9">
        <f t="shared" si="415"/>
        <v>5</v>
      </c>
      <c r="S2686" s="9">
        <f t="shared" si="416"/>
        <v>3.75</v>
      </c>
      <c r="T2686" s="9">
        <f t="shared" si="417"/>
        <v>6.25</v>
      </c>
      <c r="U2686" s="8">
        <f t="shared" si="418"/>
        <v>5.833333333333333</v>
      </c>
      <c r="V2686" s="8">
        <f t="shared" si="419"/>
        <v>5.9375</v>
      </c>
    </row>
    <row r="2687" spans="1:22" ht="13.5" x14ac:dyDescent="0.35">
      <c r="A2687" s="3">
        <f>RSI!A2687</f>
        <v>45922</v>
      </c>
      <c r="B2687" s="4">
        <f>RSI!B2687</f>
        <v>3.81</v>
      </c>
      <c r="C2687" s="2">
        <f>RSI!I2687</f>
        <v>35.661789168560503</v>
      </c>
      <c r="D2687" s="2">
        <f>MACD!E2687</f>
        <v>0.12969134136748384</v>
      </c>
      <c r="E2687" s="2">
        <f>MACD!F2687</f>
        <v>7.3378356701739894E-2</v>
      </c>
      <c r="F2687" s="2">
        <f>'Moving Avg'!D2687</f>
        <v>3.774</v>
      </c>
      <c r="G2687" s="2">
        <f>'Moving Avg'!F2687</f>
        <v>4.1085000000000003</v>
      </c>
      <c r="H2687" s="2">
        <f>'Moving Avg'!G2687</f>
        <v>4.4067999999999996</v>
      </c>
      <c r="I2687" s="2">
        <f>'Moving Avg'!H2687</f>
        <v>4.3917999999999999</v>
      </c>
      <c r="J2687" s="6" t="str">
        <f>OBV!F2687</f>
        <v>BEARISH</v>
      </c>
      <c r="K2687" s="6" t="str">
        <f>OBV!G2687</f>
        <v>NEUTRAL</v>
      </c>
      <c r="L2687" s="6" t="str">
        <f>OBV!H2687</f>
        <v>CONFIRMED BEARISH</v>
      </c>
      <c r="M2687" s="8">
        <f t="shared" si="410"/>
        <v>25</v>
      </c>
      <c r="N2687" s="8">
        <f t="shared" si="411"/>
        <v>0</v>
      </c>
      <c r="O2687" s="8">
        <f t="shared" si="412"/>
        <v>0</v>
      </c>
      <c r="P2687" s="8">
        <f t="shared" si="413"/>
        <v>16.5</v>
      </c>
      <c r="Q2687" s="9">
        <f t="shared" si="414"/>
        <v>11.225</v>
      </c>
      <c r="R2687" s="9">
        <f t="shared" si="415"/>
        <v>9.125</v>
      </c>
      <c r="S2687" s="9">
        <f t="shared" si="416"/>
        <v>11.175000000000001</v>
      </c>
      <c r="T2687" s="9">
        <f t="shared" si="417"/>
        <v>10.375</v>
      </c>
      <c r="U2687" s="8">
        <f t="shared" si="418"/>
        <v>10.508333333333335</v>
      </c>
      <c r="V2687" s="8">
        <f t="shared" si="419"/>
        <v>10.475000000000001</v>
      </c>
    </row>
    <row r="2688" spans="1:22" ht="13.5" x14ac:dyDescent="0.35">
      <c r="A2688" s="3">
        <f>RSI!A2688</f>
        <v>45923</v>
      </c>
      <c r="B2688" s="4">
        <f>RSI!B2688</f>
        <v>3.81</v>
      </c>
      <c r="C2688" s="2">
        <f>RSI!I2688</f>
        <v>35.661789168560503</v>
      </c>
      <c r="D2688" s="2">
        <f>MACD!E2688</f>
        <v>0.16545269974131749</v>
      </c>
      <c r="E2688" s="2">
        <f>MACD!F2688</f>
        <v>9.1793225309655418E-2</v>
      </c>
      <c r="F2688" s="2">
        <f>'Moving Avg'!D2688</f>
        <v>3.774</v>
      </c>
      <c r="G2688" s="2">
        <f>'Moving Avg'!F2688</f>
        <v>4.0990000000000002</v>
      </c>
      <c r="H2688" s="2">
        <f>'Moving Avg'!G2688</f>
        <v>4.3929999999999998</v>
      </c>
      <c r="I2688" s="2">
        <f>'Moving Avg'!H2688</f>
        <v>4.3918499999999998</v>
      </c>
      <c r="J2688" s="6" t="str">
        <f>OBV!F2688</f>
        <v>BEARISH</v>
      </c>
      <c r="K2688" s="6" t="str">
        <f>OBV!G2688</f>
        <v>NEUTRAL</v>
      </c>
      <c r="L2688" s="6" t="str">
        <f>OBV!H2688</f>
        <v>NEUTRAL</v>
      </c>
      <c r="M2688" s="8">
        <f t="shared" si="410"/>
        <v>25</v>
      </c>
      <c r="N2688" s="8">
        <f t="shared" si="411"/>
        <v>0</v>
      </c>
      <c r="O2688" s="8">
        <f t="shared" si="412"/>
        <v>0</v>
      </c>
      <c r="P2688" s="8">
        <f t="shared" si="413"/>
        <v>16.5</v>
      </c>
      <c r="Q2688" s="9">
        <f t="shared" si="414"/>
        <v>11.225</v>
      </c>
      <c r="R2688" s="9">
        <f t="shared" si="415"/>
        <v>9.125</v>
      </c>
      <c r="S2688" s="9">
        <f t="shared" si="416"/>
        <v>11.175000000000001</v>
      </c>
      <c r="T2688" s="9">
        <f t="shared" si="417"/>
        <v>10.375</v>
      </c>
      <c r="U2688" s="8">
        <f t="shared" si="418"/>
        <v>10.508333333333335</v>
      </c>
      <c r="V2688" s="8">
        <f t="shared" si="419"/>
        <v>10.475000000000001</v>
      </c>
    </row>
    <row r="2689" spans="1:22" ht="13.5" x14ac:dyDescent="0.35">
      <c r="A2689" s="3">
        <f>RSI!A2689</f>
        <v>45924</v>
      </c>
      <c r="B2689" s="4">
        <f>RSI!B2689</f>
        <v>3.98</v>
      </c>
      <c r="C2689" s="2">
        <f>RSI!I2689</f>
        <v>44.008537149637981</v>
      </c>
      <c r="D2689" s="2">
        <f>MACD!E2689</f>
        <v>0.18514661072091609</v>
      </c>
      <c r="E2689" s="2">
        <f>MACD!F2689</f>
        <v>0.11046390239190756</v>
      </c>
      <c r="F2689" s="2">
        <f>'Moving Avg'!D2689</f>
        <v>3.8420000000000001</v>
      </c>
      <c r="G2689" s="2">
        <f>'Moving Avg'!F2689</f>
        <v>4.0890000000000004</v>
      </c>
      <c r="H2689" s="2">
        <f>'Moving Avg'!G2689</f>
        <v>4.3809999999999993</v>
      </c>
      <c r="I2689" s="2">
        <f>'Moving Avg'!H2689</f>
        <v>4.3922499999999989</v>
      </c>
      <c r="J2689" s="6" t="str">
        <f>OBV!F2689</f>
        <v>BULLISH</v>
      </c>
      <c r="K2689" s="6" t="str">
        <f>OBV!G2689</f>
        <v>NEUTRAL</v>
      </c>
      <c r="L2689" s="6" t="str">
        <f>OBV!H2689</f>
        <v>CONFIRMED BULLISH</v>
      </c>
      <c r="M2689" s="8">
        <f t="shared" si="410"/>
        <v>25</v>
      </c>
      <c r="N2689" s="8">
        <f t="shared" si="411"/>
        <v>0</v>
      </c>
      <c r="O2689" s="8">
        <f t="shared" si="412"/>
        <v>0</v>
      </c>
      <c r="P2689" s="8">
        <f t="shared" si="413"/>
        <v>83.5</v>
      </c>
      <c r="Q2689" s="9">
        <f t="shared" si="414"/>
        <v>21.274999999999999</v>
      </c>
      <c r="R2689" s="9">
        <f t="shared" si="415"/>
        <v>25.875</v>
      </c>
      <c r="S2689" s="9">
        <f t="shared" si="416"/>
        <v>41.325000000000003</v>
      </c>
      <c r="T2689" s="9">
        <f t="shared" si="417"/>
        <v>27.125</v>
      </c>
      <c r="U2689" s="8">
        <f t="shared" si="418"/>
        <v>29.491666666666664</v>
      </c>
      <c r="V2689" s="8">
        <f t="shared" si="419"/>
        <v>28.9</v>
      </c>
    </row>
    <row r="2690" spans="1:22" ht="13.5" x14ac:dyDescent="0.35">
      <c r="A2690" s="3">
        <f>RSI!A2690</f>
        <v>45925</v>
      </c>
      <c r="B2690" s="4">
        <f>RSI!B2690</f>
        <v>4</v>
      </c>
      <c r="C2690" s="2">
        <f>RSI!I2690</f>
        <v>44.913968576378693</v>
      </c>
      <c r="D2690" s="2">
        <f>MACD!E2690</f>
        <v>0.20120142290469367</v>
      </c>
      <c r="E2690" s="2">
        <f>MACD!F2690</f>
        <v>0.12861140649446479</v>
      </c>
      <c r="F2690" s="2">
        <f>'Moving Avg'!D2690</f>
        <v>3.8820000000000001</v>
      </c>
      <c r="G2690" s="2">
        <f>'Moving Avg'!F2690</f>
        <v>4.0724999999999998</v>
      </c>
      <c r="H2690" s="2">
        <f>'Moving Avg'!G2690</f>
        <v>4.3655999999999997</v>
      </c>
      <c r="I2690" s="2">
        <f>'Moving Avg'!H2690</f>
        <v>4.3929999999999989</v>
      </c>
      <c r="J2690" s="6" t="str">
        <f>OBV!F2690</f>
        <v>BULLISH</v>
      </c>
      <c r="K2690" s="6" t="str">
        <f>OBV!G2690</f>
        <v>NEUTRAL</v>
      </c>
      <c r="L2690" s="6" t="str">
        <f>OBV!H2690</f>
        <v>CONFIRMED BULLISH</v>
      </c>
      <c r="M2690" s="8">
        <f t="shared" si="410"/>
        <v>25</v>
      </c>
      <c r="N2690" s="8">
        <f t="shared" si="411"/>
        <v>0</v>
      </c>
      <c r="O2690" s="8">
        <f t="shared" si="412"/>
        <v>0</v>
      </c>
      <c r="P2690" s="8">
        <f t="shared" si="413"/>
        <v>83.5</v>
      </c>
      <c r="Q2690" s="9">
        <f t="shared" si="414"/>
        <v>21.274999999999999</v>
      </c>
      <c r="R2690" s="9">
        <f t="shared" si="415"/>
        <v>25.875</v>
      </c>
      <c r="S2690" s="9">
        <f t="shared" si="416"/>
        <v>41.325000000000003</v>
      </c>
      <c r="T2690" s="9">
        <f t="shared" si="417"/>
        <v>27.125</v>
      </c>
      <c r="U2690" s="8">
        <f t="shared" si="418"/>
        <v>29.491666666666664</v>
      </c>
      <c r="V2690" s="8">
        <f t="shared" si="419"/>
        <v>28.9</v>
      </c>
    </row>
    <row r="2691" spans="1:22" ht="13.5" x14ac:dyDescent="0.35">
      <c r="A2691" s="3">
        <f>RSI!A2691</f>
        <v>45926</v>
      </c>
      <c r="B2691" s="4">
        <f>RSI!B2691</f>
        <v>4.18</v>
      </c>
      <c r="C2691" s="2">
        <f>RSI!I2691</f>
        <v>52.37792741424866</v>
      </c>
      <c r="D2691" s="2">
        <f>MACD!E2691</f>
        <v>0.17291158717512101</v>
      </c>
      <c r="E2691" s="2">
        <f>MACD!F2691</f>
        <v>0.13747144263059605</v>
      </c>
      <c r="F2691" s="2">
        <f>'Moving Avg'!D2691</f>
        <v>3.9560000000000004</v>
      </c>
      <c r="G2691" s="2">
        <f>'Moving Avg'!F2691</f>
        <v>4.0650000000000004</v>
      </c>
      <c r="H2691" s="2">
        <f>'Moving Avg'!G2691</f>
        <v>4.3537999999999997</v>
      </c>
      <c r="I2691" s="2">
        <f>'Moving Avg'!H2691</f>
        <v>4.3946499999999986</v>
      </c>
      <c r="J2691" s="6" t="str">
        <f>OBV!F2691</f>
        <v>BULLISH</v>
      </c>
      <c r="K2691" s="6" t="str">
        <f>OBV!G2691</f>
        <v>NEUTRAL</v>
      </c>
      <c r="L2691" s="6" t="str">
        <f>OBV!H2691</f>
        <v>CONFIRMED BULLISH</v>
      </c>
      <c r="M2691" s="8">
        <f t="shared" si="410"/>
        <v>25</v>
      </c>
      <c r="N2691" s="8">
        <f t="shared" si="411"/>
        <v>0</v>
      </c>
      <c r="O2691" s="8">
        <f t="shared" si="412"/>
        <v>0</v>
      </c>
      <c r="P2691" s="8">
        <f t="shared" si="413"/>
        <v>83.5</v>
      </c>
      <c r="Q2691" s="9">
        <f t="shared" ref="Q2691:Q2693" si="420">0.35*M2691+N2691*0.35+O2691*0.15+P2691*0.15</f>
        <v>21.274999999999999</v>
      </c>
      <c r="R2691" s="9">
        <f t="shared" ref="R2691:R2693" si="421">M2691*0.2+N2691*0.2+O2691*0.35+P2691*0.25</f>
        <v>25.875</v>
      </c>
      <c r="S2691" s="9">
        <f t="shared" ref="S2691:S2693" si="422">M2691*0.15+N2691*0.15+O2691*0.25+P2691*0.45</f>
        <v>41.325000000000003</v>
      </c>
      <c r="T2691" s="9">
        <f t="shared" ref="T2691:T2693" si="423">0.25*SUM(M2691:P2691)</f>
        <v>27.125</v>
      </c>
      <c r="U2691" s="8">
        <f t="shared" ref="U2691:U2693" si="424">SUM(Q2691:S2691)/3</f>
        <v>29.491666666666664</v>
      </c>
      <c r="V2691" s="8">
        <f t="shared" ref="V2691:V2693" si="425">SUM(Q2691:T2691)/4</f>
        <v>28.9</v>
      </c>
    </row>
    <row r="2692" spans="1:22" ht="13.5" x14ac:dyDescent="0.35">
      <c r="A2692" s="3">
        <f>RSI!A2692</f>
        <v>45929</v>
      </c>
      <c r="B2692" s="4">
        <f>RSI!B2692</f>
        <v>4.0999999999999996</v>
      </c>
      <c r="C2692" s="2">
        <f>RSI!I2692</f>
        <v>49.187942893960141</v>
      </c>
      <c r="D2692" s="2">
        <f>MACD!E2692</f>
        <v>0.12678238155024069</v>
      </c>
      <c r="E2692" s="2">
        <f>MACD!F2692</f>
        <v>0.13533363041452498</v>
      </c>
      <c r="F2692" s="2">
        <f>'Moving Avg'!D2692</f>
        <v>4.0140000000000002</v>
      </c>
      <c r="G2692" s="2">
        <f>'Moving Avg'!F2692</f>
        <v>4.0554999999999994</v>
      </c>
      <c r="H2692" s="2">
        <f>'Moving Avg'!G2692</f>
        <v>4.3403999999999989</v>
      </c>
      <c r="I2692" s="2">
        <f>'Moving Avg'!H2692</f>
        <v>4.3956499999999998</v>
      </c>
      <c r="J2692" s="6" t="str">
        <f>OBV!F2692</f>
        <v>BULLISH</v>
      </c>
      <c r="K2692" s="6" t="str">
        <f>OBV!G2692</f>
        <v>NEUTRAL</v>
      </c>
      <c r="L2692" s="6" t="str">
        <f>OBV!H2692</f>
        <v>CONFIRMED BULLISH</v>
      </c>
      <c r="M2692" s="8">
        <f t="shared" si="410"/>
        <v>25</v>
      </c>
      <c r="N2692" s="8">
        <f t="shared" si="411"/>
        <v>45</v>
      </c>
      <c r="O2692" s="8">
        <f t="shared" si="412"/>
        <v>0</v>
      </c>
      <c r="P2692" s="8">
        <f t="shared" si="413"/>
        <v>83.5</v>
      </c>
      <c r="Q2692" s="9">
        <f t="shared" si="420"/>
        <v>37.024999999999999</v>
      </c>
      <c r="R2692" s="9">
        <f t="shared" si="421"/>
        <v>34.875</v>
      </c>
      <c r="S2692" s="9">
        <f t="shared" si="422"/>
        <v>48.075000000000003</v>
      </c>
      <c r="T2692" s="9">
        <f t="shared" si="423"/>
        <v>38.375</v>
      </c>
      <c r="U2692" s="8">
        <f t="shared" si="424"/>
        <v>39.991666666666667</v>
      </c>
      <c r="V2692" s="8">
        <f t="shared" si="425"/>
        <v>39.587500000000006</v>
      </c>
    </row>
    <row r="2693" spans="1:22" ht="13.5" x14ac:dyDescent="0.35">
      <c r="A2693" s="3">
        <f>RSI!A2693</f>
        <v>45930</v>
      </c>
      <c r="B2693" s="4">
        <f>RSI!B2693</f>
        <v>4</v>
      </c>
      <c r="C2693" s="2">
        <f>RSI!I2693</f>
        <v>45.460831781473082</v>
      </c>
      <c r="D2693" s="2">
        <f>MACD!E2693</f>
        <v>6.9082492453252264E-2</v>
      </c>
      <c r="E2693" s="2">
        <f>MACD!F2693</f>
        <v>0.12208340282227045</v>
      </c>
      <c r="F2693" s="2">
        <f>'Moving Avg'!D2693</f>
        <v>4.0519999999999996</v>
      </c>
      <c r="G2693" s="2">
        <f>'Moving Avg'!F2693</f>
        <v>4.0504999999999995</v>
      </c>
      <c r="H2693" s="2">
        <f>'Moving Avg'!G2693</f>
        <v>4.3249999999999993</v>
      </c>
      <c r="I2693" s="2">
        <f>'Moving Avg'!H2693</f>
        <v>4.3961499999999996</v>
      </c>
      <c r="J2693" s="6" t="str">
        <f>OBV!F2693</f>
        <v>BEARISH</v>
      </c>
      <c r="K2693" s="6" t="str">
        <f>OBV!G2693</f>
        <v>WEAK</v>
      </c>
      <c r="L2693" s="6" t="str">
        <f>OBV!H2693</f>
        <v>BEARISH DIVERGENCE</v>
      </c>
      <c r="M2693" s="8">
        <f t="shared" si="410"/>
        <v>25</v>
      </c>
      <c r="N2693" s="8">
        <f t="shared" si="411"/>
        <v>100</v>
      </c>
      <c r="O2693" s="8">
        <f t="shared" si="412"/>
        <v>0</v>
      </c>
      <c r="P2693" s="8">
        <f t="shared" si="413"/>
        <v>0</v>
      </c>
      <c r="Q2693" s="9">
        <f t="shared" si="420"/>
        <v>43.75</v>
      </c>
      <c r="R2693" s="9">
        <f t="shared" si="421"/>
        <v>25</v>
      </c>
      <c r="S2693" s="9">
        <f t="shared" si="422"/>
        <v>18.75</v>
      </c>
      <c r="T2693" s="9">
        <f t="shared" si="423"/>
        <v>31.25</v>
      </c>
      <c r="U2693" s="8">
        <f t="shared" si="424"/>
        <v>29.166666666666668</v>
      </c>
      <c r="V2693" s="8">
        <f t="shared" si="425"/>
        <v>29.6875</v>
      </c>
    </row>
    <row r="2694" spans="1:22" ht="13.5" x14ac:dyDescent="0.35">
      <c r="A2694" s="3">
        <f>RSI!A2694</f>
        <v>45931</v>
      </c>
      <c r="B2694" s="4">
        <f>RSI!B2694</f>
        <v>3.95</v>
      </c>
      <c r="C2694" s="2">
        <f>RSI!I2694</f>
        <v>43.678706873908219</v>
      </c>
      <c r="D2694" s="2">
        <f>MACD!E2694</f>
        <v>-1.5266228501236156E-3</v>
      </c>
      <c r="E2694" s="2">
        <f>MACD!F2694</f>
        <v>9.7361397687791645E-2</v>
      </c>
      <c r="F2694" s="2">
        <f>'Moving Avg'!D2694</f>
        <v>4.0460000000000003</v>
      </c>
      <c r="G2694" s="2">
        <f>'Moving Avg'!F2694</f>
        <v>4.048</v>
      </c>
      <c r="H2694" s="2">
        <f>'Moving Avg'!G2694</f>
        <v>4.3085999999999993</v>
      </c>
      <c r="I2694" s="2">
        <f>'Moving Avg'!H2694</f>
        <v>4.396399999999999</v>
      </c>
      <c r="J2694" s="6" t="str">
        <f>OBV!F2694</f>
        <v>BEARISH</v>
      </c>
      <c r="K2694" s="6" t="str">
        <f>OBV!G2694</f>
        <v>WEAK</v>
      </c>
      <c r="L2694" s="6" t="str">
        <f>OBV!H2694</f>
        <v>CONFIRMED BEARISH</v>
      </c>
      <c r="M2694" s="8">
        <f t="shared" ref="M2694:M2706" si="426">IF(C2694&lt;30,50, IF(C2694&gt;70, 0, 25))</f>
        <v>25</v>
      </c>
      <c r="N2694" s="8">
        <f t="shared" ref="N2694:N2706" si="427">IF(E2694-D2694&gt;0.02, 100, IF(E2694-D2694&lt;0,0,45))</f>
        <v>100</v>
      </c>
      <c r="O2694" s="8">
        <f t="shared" ref="O2694:O2706" si="428">IF(F2694-I2694&gt;10,100,IF(F2694-I2694&gt;5,75, IF(F2694-I2694&gt;0,50,0)))</f>
        <v>0</v>
      </c>
      <c r="P2694" s="8">
        <f t="shared" ref="P2694:P2706" si="429">IF(L2694="confirmed bullish", 34, IF(L2694="bullish divergence",17, 0))+IF(J2694="bullish",33,IF(J2694="bearish",0,16.5))+IF(K2694="strong",33,IF(K2694="weak",0,16.5))</f>
        <v>0</v>
      </c>
      <c r="Q2694" s="9">
        <f t="shared" ref="Q2694:Q2706" si="430">0.35*M2694+N2694*0.35+O2694*0.15+P2694*0.15</f>
        <v>43.75</v>
      </c>
      <c r="R2694" s="9">
        <f t="shared" ref="R2694:R2706" si="431">M2694*0.2+N2694*0.2+O2694*0.35+P2694*0.25</f>
        <v>25</v>
      </c>
      <c r="S2694" s="9">
        <f t="shared" ref="S2694:S2706" si="432">M2694*0.15+N2694*0.15+O2694*0.25+P2694*0.45</f>
        <v>18.75</v>
      </c>
      <c r="T2694" s="9">
        <f t="shared" ref="T2694:T2706" si="433">0.25*SUM(M2694:P2694)</f>
        <v>31.25</v>
      </c>
      <c r="U2694" s="8">
        <f t="shared" ref="U2694:U2706" si="434">SUM(Q2694:S2694)/3</f>
        <v>29.166666666666668</v>
      </c>
      <c r="V2694" s="8">
        <f t="shared" ref="V2694:V2706" si="435">SUM(Q2694:T2694)/4</f>
        <v>29.6875</v>
      </c>
    </row>
    <row r="2695" spans="1:22" ht="13.5" x14ac:dyDescent="0.35">
      <c r="A2695" s="3">
        <f>RSI!A2695</f>
        <v>45932</v>
      </c>
      <c r="B2695" s="4">
        <f>RSI!B2695</f>
        <v>3.82</v>
      </c>
      <c r="C2695" s="2">
        <f>RSI!I2695</f>
        <v>39.358564638594466</v>
      </c>
      <c r="D2695" s="2">
        <f>MACD!E2695</f>
        <v>-2.6117506659319112E-2</v>
      </c>
      <c r="E2695" s="2">
        <f>MACD!F2695</f>
        <v>7.2665616818369499E-2</v>
      </c>
      <c r="F2695" s="2">
        <f>'Moving Avg'!D2695</f>
        <v>4.01</v>
      </c>
      <c r="G2695" s="2">
        <f>'Moving Avg'!F2695</f>
        <v>4.0299999999999994</v>
      </c>
      <c r="H2695" s="2">
        <f>'Moving Avg'!G2695</f>
        <v>4.2895999999999983</v>
      </c>
      <c r="I2695" s="2">
        <f>'Moving Avg'!H2695</f>
        <v>4.395999999999999</v>
      </c>
      <c r="J2695" s="6" t="str">
        <f>OBV!F2695</f>
        <v>BEARISH</v>
      </c>
      <c r="K2695" s="6" t="str">
        <f>OBV!G2695</f>
        <v>WEAK</v>
      </c>
      <c r="L2695" s="6" t="str">
        <f>OBV!H2695</f>
        <v>CONFIRMED BEARISH</v>
      </c>
      <c r="M2695" s="8">
        <f t="shared" si="426"/>
        <v>25</v>
      </c>
      <c r="N2695" s="8">
        <f t="shared" si="427"/>
        <v>100</v>
      </c>
      <c r="O2695" s="8">
        <f t="shared" si="428"/>
        <v>0</v>
      </c>
      <c r="P2695" s="8">
        <f t="shared" si="429"/>
        <v>0</v>
      </c>
      <c r="Q2695" s="9">
        <f t="shared" si="430"/>
        <v>43.75</v>
      </c>
      <c r="R2695" s="9">
        <f t="shared" si="431"/>
        <v>25</v>
      </c>
      <c r="S2695" s="9">
        <f t="shared" si="432"/>
        <v>18.75</v>
      </c>
      <c r="T2695" s="9">
        <f t="shared" si="433"/>
        <v>31.25</v>
      </c>
      <c r="U2695" s="8">
        <f t="shared" si="434"/>
        <v>29.166666666666668</v>
      </c>
      <c r="V2695" s="8">
        <f t="shared" si="435"/>
        <v>29.6875</v>
      </c>
    </row>
    <row r="2696" spans="1:22" ht="13.5" x14ac:dyDescent="0.35">
      <c r="A2696" s="3">
        <f>RSI!A2696</f>
        <v>45933</v>
      </c>
      <c r="B2696" s="4">
        <f>RSI!B2696</f>
        <v>3.99</v>
      </c>
      <c r="C2696" s="2">
        <f>RSI!I2696</f>
        <v>46.772586893282899</v>
      </c>
      <c r="D2696" s="2">
        <f>MACD!E2696</f>
        <v>-5.6368284496617349E-2</v>
      </c>
      <c r="E2696" s="2">
        <f>MACD!F2696</f>
        <v>4.6858836555372131E-2</v>
      </c>
      <c r="F2696" s="2">
        <f>'Moving Avg'!D2696</f>
        <v>3.972</v>
      </c>
      <c r="G2696" s="2">
        <f>'Moving Avg'!F2696</f>
        <v>4.0119999999999987</v>
      </c>
      <c r="H2696" s="2">
        <f>'Moving Avg'!G2696</f>
        <v>4.2739999999999982</v>
      </c>
      <c r="I2696" s="2">
        <f>'Moving Avg'!H2696</f>
        <v>4.3964499999999989</v>
      </c>
      <c r="J2696" s="6" t="str">
        <f>OBV!F2696</f>
        <v>BEARISH</v>
      </c>
      <c r="K2696" s="6" t="str">
        <f>OBV!G2696</f>
        <v>WEAK</v>
      </c>
      <c r="L2696" s="6" t="str">
        <f>OBV!H2696</f>
        <v>CONFIRMED BEARISH</v>
      </c>
      <c r="M2696" s="8">
        <f t="shared" si="426"/>
        <v>25</v>
      </c>
      <c r="N2696" s="8">
        <f t="shared" si="427"/>
        <v>100</v>
      </c>
      <c r="O2696" s="8">
        <f t="shared" si="428"/>
        <v>0</v>
      </c>
      <c r="P2696" s="8">
        <f t="shared" si="429"/>
        <v>0</v>
      </c>
      <c r="Q2696" s="9">
        <f t="shared" si="430"/>
        <v>43.75</v>
      </c>
      <c r="R2696" s="9">
        <f t="shared" si="431"/>
        <v>25</v>
      </c>
      <c r="S2696" s="9">
        <f t="shared" si="432"/>
        <v>18.75</v>
      </c>
      <c r="T2696" s="9">
        <f t="shared" si="433"/>
        <v>31.25</v>
      </c>
      <c r="U2696" s="8">
        <f t="shared" si="434"/>
        <v>29.166666666666668</v>
      </c>
      <c r="V2696" s="8">
        <f t="shared" si="435"/>
        <v>29.6875</v>
      </c>
    </row>
    <row r="2697" spans="1:22" ht="13.5" x14ac:dyDescent="0.35">
      <c r="A2697" s="3">
        <f>RSI!A2697</f>
        <v>45936</v>
      </c>
      <c r="B2697" s="4">
        <f>RSI!B2697</f>
        <v>3.82</v>
      </c>
      <c r="C2697" s="2">
        <f>RSI!I2697</f>
        <v>41.330784746430481</v>
      </c>
      <c r="D2697" s="2">
        <f>MACD!E2697</f>
        <v>-6.8885352209638206E-2</v>
      </c>
      <c r="E2697" s="2">
        <f>MACD!F2697</f>
        <v>2.3709998802370062E-2</v>
      </c>
      <c r="F2697" s="2">
        <f>'Moving Avg'!D2697</f>
        <v>3.9159999999999995</v>
      </c>
      <c r="G2697" s="2">
        <f>'Moving Avg'!F2697</f>
        <v>3.9854999999999992</v>
      </c>
      <c r="H2697" s="2">
        <f>'Moving Avg'!G2697</f>
        <v>4.259199999999999</v>
      </c>
      <c r="I2697" s="2">
        <f>'Moving Avg'!H2697</f>
        <v>4.3960499999999989</v>
      </c>
      <c r="J2697" s="6" t="str">
        <f>OBV!F2697</f>
        <v>BEARISH</v>
      </c>
      <c r="K2697" s="6" t="str">
        <f>OBV!G2697</f>
        <v>WEAK</v>
      </c>
      <c r="L2697" s="6" t="str">
        <f>OBV!H2697</f>
        <v>CONFIRMED BEARISH</v>
      </c>
      <c r="M2697" s="8">
        <f t="shared" si="426"/>
        <v>25</v>
      </c>
      <c r="N2697" s="8">
        <f t="shared" si="427"/>
        <v>100</v>
      </c>
      <c r="O2697" s="8">
        <f t="shared" si="428"/>
        <v>0</v>
      </c>
      <c r="P2697" s="8">
        <f t="shared" si="429"/>
        <v>0</v>
      </c>
      <c r="Q2697" s="9">
        <f t="shared" si="430"/>
        <v>43.75</v>
      </c>
      <c r="R2697" s="9">
        <f t="shared" si="431"/>
        <v>25</v>
      </c>
      <c r="S2697" s="9">
        <f t="shared" si="432"/>
        <v>18.75</v>
      </c>
      <c r="T2697" s="9">
        <f t="shared" si="433"/>
        <v>31.25</v>
      </c>
      <c r="U2697" s="8">
        <f t="shared" si="434"/>
        <v>29.166666666666668</v>
      </c>
      <c r="V2697" s="8">
        <f t="shared" si="435"/>
        <v>29.6875</v>
      </c>
    </row>
    <row r="2698" spans="1:22" ht="13.5" x14ac:dyDescent="0.35">
      <c r="A2698" s="3">
        <f>RSI!A2698</f>
        <v>45937</v>
      </c>
      <c r="B2698" s="4">
        <f>RSI!B2698</f>
        <v>3.82</v>
      </c>
      <c r="C2698" s="2">
        <f>RSI!I2698</f>
        <v>41.330784746430474</v>
      </c>
      <c r="D2698" s="2">
        <f>MACD!E2698</f>
        <v>-7.8021113498078165E-2</v>
      </c>
      <c r="E2698" s="2">
        <f>MACD!F2698</f>
        <v>3.3637763422804182E-3</v>
      </c>
      <c r="F2698" s="2">
        <f>'Moving Avg'!D2698</f>
        <v>3.88</v>
      </c>
      <c r="G2698" s="2">
        <f>'Moving Avg'!F2698</f>
        <v>3.9589999999999987</v>
      </c>
      <c r="H2698" s="2">
        <f>'Moving Avg'!G2698</f>
        <v>4.2483999999999984</v>
      </c>
      <c r="I2698" s="2">
        <f>'Moving Avg'!H2698</f>
        <v>4.3956499999999998</v>
      </c>
      <c r="J2698" s="6" t="str">
        <f>OBV!F2698</f>
        <v>BEARISH</v>
      </c>
      <c r="K2698" s="6" t="str">
        <f>OBV!G2698</f>
        <v>WEAK</v>
      </c>
      <c r="L2698" s="6" t="str">
        <f>OBV!H2698</f>
        <v>CONFIRMED BEARISH</v>
      </c>
      <c r="M2698" s="8">
        <f t="shared" si="426"/>
        <v>25</v>
      </c>
      <c r="N2698" s="8">
        <f t="shared" si="427"/>
        <v>100</v>
      </c>
      <c r="O2698" s="8">
        <f t="shared" si="428"/>
        <v>0</v>
      </c>
      <c r="P2698" s="8">
        <f t="shared" si="429"/>
        <v>0</v>
      </c>
      <c r="Q2698" s="9">
        <f t="shared" si="430"/>
        <v>43.75</v>
      </c>
      <c r="R2698" s="9">
        <f t="shared" si="431"/>
        <v>25</v>
      </c>
      <c r="S2698" s="9">
        <f t="shared" si="432"/>
        <v>18.75</v>
      </c>
      <c r="T2698" s="9">
        <f t="shared" si="433"/>
        <v>31.25</v>
      </c>
      <c r="U2698" s="8">
        <f t="shared" si="434"/>
        <v>29.166666666666668</v>
      </c>
      <c r="V2698" s="8">
        <f t="shared" si="435"/>
        <v>29.6875</v>
      </c>
    </row>
    <row r="2699" spans="1:22" ht="13.5" x14ac:dyDescent="0.35">
      <c r="A2699" s="3">
        <f>RSI!A2699</f>
        <v>45938</v>
      </c>
      <c r="B2699" s="4">
        <f>RSI!B2699</f>
        <v>3.99</v>
      </c>
      <c r="C2699" s="2">
        <f>RSI!I2699</f>
        <v>48.306045964369154</v>
      </c>
      <c r="D2699" s="2">
        <f>MACD!E2699</f>
        <v>-7.084233828533959E-2</v>
      </c>
      <c r="E2699" s="2">
        <f>MACD!F2699</f>
        <v>-1.1477446583243584E-2</v>
      </c>
      <c r="F2699" s="2">
        <f>'Moving Avg'!D2699</f>
        <v>3.8880000000000003</v>
      </c>
      <c r="G2699" s="2">
        <f>'Moving Avg'!F2699</f>
        <v>3.9409999999999989</v>
      </c>
      <c r="H2699" s="2">
        <f>'Moving Avg'!G2699</f>
        <v>4.243199999999999</v>
      </c>
      <c r="I2699" s="2">
        <f>'Moving Avg'!H2699</f>
        <v>4.3960999999999988</v>
      </c>
      <c r="J2699" s="6" t="str">
        <f>OBV!F2699</f>
        <v>BULLISH</v>
      </c>
      <c r="K2699" s="6" t="str">
        <f>OBV!G2699</f>
        <v>NEUTRAL</v>
      </c>
      <c r="L2699" s="6" t="str">
        <f>OBV!H2699</f>
        <v>CONFIRMED BULLISH</v>
      </c>
      <c r="M2699" s="8">
        <f t="shared" si="426"/>
        <v>25</v>
      </c>
      <c r="N2699" s="8">
        <f t="shared" si="427"/>
        <v>100</v>
      </c>
      <c r="O2699" s="8">
        <f t="shared" si="428"/>
        <v>0</v>
      </c>
      <c r="P2699" s="8">
        <f t="shared" si="429"/>
        <v>83.5</v>
      </c>
      <c r="Q2699" s="9">
        <f t="shared" si="430"/>
        <v>56.274999999999999</v>
      </c>
      <c r="R2699" s="9">
        <f t="shared" si="431"/>
        <v>45.875</v>
      </c>
      <c r="S2699" s="9">
        <f t="shared" si="432"/>
        <v>56.325000000000003</v>
      </c>
      <c r="T2699" s="9">
        <f t="shared" si="433"/>
        <v>52.125</v>
      </c>
      <c r="U2699" s="8">
        <f t="shared" si="434"/>
        <v>52.82500000000001</v>
      </c>
      <c r="V2699" s="8">
        <f t="shared" si="435"/>
        <v>52.650000000000006</v>
      </c>
    </row>
    <row r="2700" spans="1:22" ht="13.5" x14ac:dyDescent="0.35">
      <c r="A2700" s="3">
        <f>RSI!A2700</f>
        <v>45939</v>
      </c>
      <c r="B2700" s="4">
        <f>RSI!B2700</f>
        <v>3.99</v>
      </c>
      <c r="C2700" s="2">
        <f>RSI!I2700</f>
        <v>48.306045964369154</v>
      </c>
      <c r="D2700" s="2">
        <f>MACD!E2700</f>
        <v>-6.1447658693759344E-2</v>
      </c>
      <c r="E2700" s="2">
        <f>MACD!F2700</f>
        <v>-2.1471489005346737E-2</v>
      </c>
      <c r="F2700" s="2">
        <f>'Moving Avg'!D2700</f>
        <v>3.9219999999999997</v>
      </c>
      <c r="G2700" s="2">
        <f>'Moving Avg'!F2700</f>
        <v>3.9229999999999992</v>
      </c>
      <c r="H2700" s="2">
        <f>'Moving Avg'!G2700</f>
        <v>4.2341999999999986</v>
      </c>
      <c r="I2700" s="2">
        <f>'Moving Avg'!H2700</f>
        <v>4.3965499999999995</v>
      </c>
      <c r="J2700" s="6" t="str">
        <f>OBV!F2700</f>
        <v>BULLISH</v>
      </c>
      <c r="K2700" s="6" t="str">
        <f>OBV!G2700</f>
        <v>STRONG</v>
      </c>
      <c r="L2700" s="6" t="str">
        <f>OBV!H2700</f>
        <v>CONFIRMED BULLISH</v>
      </c>
      <c r="M2700" s="8">
        <f t="shared" si="426"/>
        <v>25</v>
      </c>
      <c r="N2700" s="8">
        <f t="shared" si="427"/>
        <v>100</v>
      </c>
      <c r="O2700" s="8">
        <f t="shared" si="428"/>
        <v>0</v>
      </c>
      <c r="P2700" s="8">
        <f t="shared" si="429"/>
        <v>100</v>
      </c>
      <c r="Q2700" s="9">
        <f t="shared" si="430"/>
        <v>58.75</v>
      </c>
      <c r="R2700" s="9">
        <f t="shared" si="431"/>
        <v>50</v>
      </c>
      <c r="S2700" s="9">
        <f t="shared" si="432"/>
        <v>63.75</v>
      </c>
      <c r="T2700" s="9">
        <f t="shared" si="433"/>
        <v>56.25</v>
      </c>
      <c r="U2700" s="8">
        <f t="shared" si="434"/>
        <v>57.5</v>
      </c>
      <c r="V2700" s="8">
        <f t="shared" si="435"/>
        <v>57.1875</v>
      </c>
    </row>
    <row r="2701" spans="1:22" ht="13.5" x14ac:dyDescent="0.35">
      <c r="A2701" s="3">
        <f>RSI!A2701</f>
        <v>45940</v>
      </c>
      <c r="B2701" s="4">
        <f>RSI!B2701</f>
        <v>4</v>
      </c>
      <c r="C2701" s="2">
        <f>RSI!I2701</f>
        <v>48.721958558554988</v>
      </c>
      <c r="D2701" s="2">
        <f>MACD!E2701</f>
        <v>-2.6321369455983401E-2</v>
      </c>
      <c r="E2701" s="2">
        <f>MACD!F2701</f>
        <v>-2.2441465095474074E-2</v>
      </c>
      <c r="F2701" s="2">
        <f>'Moving Avg'!D2701</f>
        <v>3.9239999999999995</v>
      </c>
      <c r="G2701" s="2">
        <f>'Moving Avg'!F2701</f>
        <v>3.915</v>
      </c>
      <c r="H2701" s="2">
        <f>'Moving Avg'!G2701</f>
        <v>4.222999999999999</v>
      </c>
      <c r="I2701" s="2">
        <f>'Moving Avg'!H2701</f>
        <v>4.3970499999999992</v>
      </c>
      <c r="J2701" s="6" t="str">
        <f>OBV!F2701</f>
        <v>BULLISH</v>
      </c>
      <c r="K2701" s="6" t="str">
        <f>OBV!G2701</f>
        <v>NEUTRAL</v>
      </c>
      <c r="L2701" s="6" t="str">
        <f>OBV!H2701</f>
        <v>CONFIRMED BULLISH</v>
      </c>
      <c r="M2701" s="8">
        <f t="shared" si="426"/>
        <v>25</v>
      </c>
      <c r="N2701" s="8">
        <f t="shared" si="427"/>
        <v>45</v>
      </c>
      <c r="O2701" s="8">
        <f t="shared" si="428"/>
        <v>0</v>
      </c>
      <c r="P2701" s="8">
        <f t="shared" si="429"/>
        <v>83.5</v>
      </c>
      <c r="Q2701" s="9">
        <f t="shared" si="430"/>
        <v>37.024999999999999</v>
      </c>
      <c r="R2701" s="9">
        <f t="shared" si="431"/>
        <v>34.875</v>
      </c>
      <c r="S2701" s="9">
        <f t="shared" si="432"/>
        <v>48.075000000000003</v>
      </c>
      <c r="T2701" s="9">
        <f t="shared" si="433"/>
        <v>38.375</v>
      </c>
      <c r="U2701" s="8">
        <f t="shared" si="434"/>
        <v>39.991666666666667</v>
      </c>
      <c r="V2701" s="8">
        <f t="shared" si="435"/>
        <v>39.587500000000006</v>
      </c>
    </row>
    <row r="2702" spans="1:22" ht="13.5" x14ac:dyDescent="0.35">
      <c r="A2702" s="3">
        <f>RSI!A2702</f>
        <v>45943</v>
      </c>
      <c r="B2702" s="4">
        <f>RSI!B2702</f>
        <v>3.82</v>
      </c>
      <c r="C2702" s="2">
        <f>RSI!I2702</f>
        <v>42.148399156482192</v>
      </c>
      <c r="D2702" s="2">
        <f>MACD!E2702</f>
        <v>4.5761092283829186E-3</v>
      </c>
      <c r="E2702" s="2">
        <f>MACD!F2702</f>
        <v>-1.7037950230702675E-2</v>
      </c>
      <c r="F2702" s="2">
        <f>'Moving Avg'!D2702</f>
        <v>3.9240000000000004</v>
      </c>
      <c r="G2702" s="2">
        <f>'Moving Avg'!F2702</f>
        <v>3.907</v>
      </c>
      <c r="H2702" s="2">
        <f>'Moving Avg'!G2702</f>
        <v>4.2081999999999988</v>
      </c>
      <c r="I2702" s="2">
        <f>'Moving Avg'!H2702</f>
        <v>4.3966499999999993</v>
      </c>
      <c r="J2702" s="6" t="str">
        <f>OBV!F2702</f>
        <v>BEARISH</v>
      </c>
      <c r="K2702" s="6" t="str">
        <f>OBV!G2702</f>
        <v>WEAK</v>
      </c>
      <c r="L2702" s="6" t="str">
        <f>OBV!H2702</f>
        <v>NEUTRAL</v>
      </c>
      <c r="M2702" s="8">
        <f t="shared" si="426"/>
        <v>25</v>
      </c>
      <c r="N2702" s="8">
        <f t="shared" si="427"/>
        <v>0</v>
      </c>
      <c r="O2702" s="8">
        <f t="shared" si="428"/>
        <v>0</v>
      </c>
      <c r="P2702" s="8">
        <f t="shared" si="429"/>
        <v>0</v>
      </c>
      <c r="Q2702" s="9">
        <f t="shared" si="430"/>
        <v>8.75</v>
      </c>
      <c r="R2702" s="9">
        <f t="shared" si="431"/>
        <v>5</v>
      </c>
      <c r="S2702" s="9">
        <f t="shared" si="432"/>
        <v>3.75</v>
      </c>
      <c r="T2702" s="9">
        <f t="shared" si="433"/>
        <v>6.25</v>
      </c>
      <c r="U2702" s="8">
        <f t="shared" si="434"/>
        <v>5.833333333333333</v>
      </c>
      <c r="V2702" s="8">
        <f t="shared" si="435"/>
        <v>5.9375</v>
      </c>
    </row>
    <row r="2703" spans="1:22" ht="13.5" x14ac:dyDescent="0.35">
      <c r="A2703" s="3">
        <f>RSI!A2703</f>
        <v>45944</v>
      </c>
      <c r="B2703" s="4">
        <f>RSI!B2703</f>
        <v>3.99</v>
      </c>
      <c r="C2703" s="2">
        <f>RSI!I2703</f>
        <v>49.129203854844349</v>
      </c>
      <c r="D2703" s="2">
        <f>MACD!E2703</f>
        <v>3.9450613688032377E-3</v>
      </c>
      <c r="E2703" s="2">
        <f>MACD!F2703</f>
        <v>-1.2841347910801493E-2</v>
      </c>
      <c r="F2703" s="2">
        <f>'Moving Avg'!D2703</f>
        <v>3.9579999999999997</v>
      </c>
      <c r="G2703" s="2">
        <f>'Moving Avg'!F2703</f>
        <v>3.9159999999999995</v>
      </c>
      <c r="H2703" s="2">
        <f>'Moving Avg'!G2703</f>
        <v>4.1967999999999988</v>
      </c>
      <c r="I2703" s="2">
        <f>'Moving Avg'!H2703</f>
        <v>4.3975999999999997</v>
      </c>
      <c r="J2703" s="6" t="str">
        <f>OBV!F2703</f>
        <v>BULLISH</v>
      </c>
      <c r="K2703" s="6" t="str">
        <f>OBV!G2703</f>
        <v>STRONG</v>
      </c>
      <c r="L2703" s="6" t="str">
        <f>OBV!H2703</f>
        <v>CONFIRMED BULLISH</v>
      </c>
      <c r="M2703" s="8">
        <f t="shared" si="426"/>
        <v>25</v>
      </c>
      <c r="N2703" s="8">
        <f t="shared" si="427"/>
        <v>0</v>
      </c>
      <c r="O2703" s="8">
        <f t="shared" si="428"/>
        <v>0</v>
      </c>
      <c r="P2703" s="8">
        <f t="shared" si="429"/>
        <v>100</v>
      </c>
      <c r="Q2703" s="9">
        <f t="shared" si="430"/>
        <v>23.75</v>
      </c>
      <c r="R2703" s="9">
        <f t="shared" si="431"/>
        <v>30</v>
      </c>
      <c r="S2703" s="9">
        <f t="shared" si="432"/>
        <v>48.75</v>
      </c>
      <c r="T2703" s="9">
        <f t="shared" si="433"/>
        <v>31.25</v>
      </c>
      <c r="U2703" s="8">
        <f t="shared" si="434"/>
        <v>34.166666666666664</v>
      </c>
      <c r="V2703" s="8">
        <f t="shared" si="435"/>
        <v>33.4375</v>
      </c>
    </row>
    <row r="2704" spans="1:22" ht="13.5" x14ac:dyDescent="0.35">
      <c r="A2704" s="3">
        <f>RSI!A2704</f>
        <v>45946</v>
      </c>
      <c r="B2704" s="4">
        <f>RSI!B2704</f>
        <v>3.82</v>
      </c>
      <c r="C2704" s="2">
        <f>RSI!I2704</f>
        <v>43.47911260329419</v>
      </c>
      <c r="D2704" s="2">
        <f>MACD!E2704</f>
        <v>8.4199377025346855E-3</v>
      </c>
      <c r="E2704" s="2">
        <f>MACD!F2704</f>
        <v>-8.5890907881342581E-3</v>
      </c>
      <c r="F2704" s="2">
        <f>'Moving Avg'!D2704</f>
        <v>3.9240000000000004</v>
      </c>
      <c r="G2704" s="2">
        <f>'Moving Avg'!F2704</f>
        <v>3.9249999999999994</v>
      </c>
      <c r="H2704" s="2">
        <f>'Moving Avg'!G2704</f>
        <v>4.1783999999999999</v>
      </c>
      <c r="I2704" s="2">
        <f>'Moving Avg'!H2704</f>
        <v>4.3976999999999995</v>
      </c>
      <c r="J2704" s="6" t="str">
        <f>OBV!F2704</f>
        <v>BEARISH</v>
      </c>
      <c r="K2704" s="6" t="str">
        <f>OBV!G2704</f>
        <v>NEUTRAL</v>
      </c>
      <c r="L2704" s="6" t="str">
        <f>OBV!H2704</f>
        <v>CONFIRMED BEARISH</v>
      </c>
      <c r="M2704" s="8">
        <f t="shared" si="426"/>
        <v>25</v>
      </c>
      <c r="N2704" s="8">
        <f t="shared" si="427"/>
        <v>0</v>
      </c>
      <c r="O2704" s="8">
        <f t="shared" si="428"/>
        <v>0</v>
      </c>
      <c r="P2704" s="8">
        <f t="shared" si="429"/>
        <v>16.5</v>
      </c>
      <c r="Q2704" s="9">
        <f t="shared" si="430"/>
        <v>11.225</v>
      </c>
      <c r="R2704" s="9">
        <f t="shared" si="431"/>
        <v>9.125</v>
      </c>
      <c r="S2704" s="9">
        <f t="shared" si="432"/>
        <v>11.175000000000001</v>
      </c>
      <c r="T2704" s="9">
        <f t="shared" si="433"/>
        <v>10.375</v>
      </c>
      <c r="U2704" s="8">
        <f t="shared" si="434"/>
        <v>10.508333333333335</v>
      </c>
      <c r="V2704" s="8">
        <f t="shared" si="435"/>
        <v>10.475000000000001</v>
      </c>
    </row>
    <row r="2705" spans="1:22" ht="13.5" x14ac:dyDescent="0.35">
      <c r="A2705" s="3">
        <f>RSI!A2705</f>
        <v>45947</v>
      </c>
      <c r="B2705" s="4">
        <f>RSI!B2705</f>
        <v>3.81</v>
      </c>
      <c r="C2705" s="2">
        <f>RSI!I2705</f>
        <v>43.164642296895153</v>
      </c>
      <c r="D2705" s="2">
        <f>MACD!E2705</f>
        <v>-5.9478365397267474E-3</v>
      </c>
      <c r="E2705" s="2">
        <f>MACD!F2705</f>
        <v>-8.0608399384527567E-3</v>
      </c>
      <c r="F2705" s="2">
        <f>'Moving Avg'!D2705</f>
        <v>3.8880000000000003</v>
      </c>
      <c r="G2705" s="2">
        <f>'Moving Avg'!F2705</f>
        <v>3.9254999999999995</v>
      </c>
      <c r="H2705" s="2">
        <f>'Moving Avg'!G2705</f>
        <v>4.1597999999999997</v>
      </c>
      <c r="I2705" s="2">
        <f>'Moving Avg'!H2705</f>
        <v>4.3977499999999994</v>
      </c>
      <c r="J2705" s="6" t="str">
        <f>OBV!F2705</f>
        <v>BEARISH</v>
      </c>
      <c r="K2705" s="6" t="str">
        <f>OBV!G2705</f>
        <v>WEAK</v>
      </c>
      <c r="L2705" s="6" t="str">
        <f>OBV!H2705</f>
        <v>CONFIRMED BEARISH</v>
      </c>
      <c r="M2705" s="8">
        <f t="shared" si="426"/>
        <v>25</v>
      </c>
      <c r="N2705" s="8">
        <f t="shared" si="427"/>
        <v>0</v>
      </c>
      <c r="O2705" s="8">
        <f t="shared" si="428"/>
        <v>0</v>
      </c>
      <c r="P2705" s="8">
        <f t="shared" si="429"/>
        <v>0</v>
      </c>
      <c r="Q2705" s="9">
        <f t="shared" si="430"/>
        <v>8.75</v>
      </c>
      <c r="R2705" s="9">
        <f t="shared" si="431"/>
        <v>5</v>
      </c>
      <c r="S2705" s="9">
        <f t="shared" si="432"/>
        <v>3.75</v>
      </c>
      <c r="T2705" s="9">
        <f t="shared" si="433"/>
        <v>6.25</v>
      </c>
      <c r="U2705" s="8">
        <f t="shared" si="434"/>
        <v>5.833333333333333</v>
      </c>
      <c r="V2705" s="8">
        <f t="shared" si="435"/>
        <v>5.9375</v>
      </c>
    </row>
    <row r="2706" spans="1:22" ht="13.5" x14ac:dyDescent="0.35">
      <c r="A2706" s="3">
        <f>RSI!A2706</f>
        <v>45950</v>
      </c>
      <c r="B2706" s="4">
        <f>RSI!B2706</f>
        <v>3.81</v>
      </c>
      <c r="C2706" s="2">
        <f>RSI!I2706</f>
        <v>43.16464229689516</v>
      </c>
      <c r="D2706" s="2">
        <f>MACD!E2706</f>
        <v>9.1309481598087494E-3</v>
      </c>
      <c r="E2706" s="2">
        <f>MACD!F2706</f>
        <v>-4.6224823188004555E-3</v>
      </c>
      <c r="F2706" s="2">
        <f>'Moving Avg'!D2706</f>
        <v>3.85</v>
      </c>
      <c r="G2706" s="2">
        <f>'Moving Avg'!F2706</f>
        <v>3.9255000000000004</v>
      </c>
      <c r="H2706" s="2">
        <f>'Moving Avg'!G2706</f>
        <v>4.1411999999999987</v>
      </c>
      <c r="I2706" s="2">
        <f>'Moving Avg'!H2706</f>
        <v>4.3977999999999993</v>
      </c>
      <c r="J2706" s="6" t="str">
        <f>OBV!F2706</f>
        <v>BEARISH</v>
      </c>
      <c r="K2706" s="6" t="str">
        <f>OBV!G2706</f>
        <v>WEAK</v>
      </c>
      <c r="L2706" s="6" t="str">
        <f>OBV!H2706</f>
        <v>CONFIRMED BEARISH</v>
      </c>
      <c r="M2706" s="8">
        <f t="shared" si="426"/>
        <v>25</v>
      </c>
      <c r="N2706" s="8">
        <f t="shared" si="427"/>
        <v>0</v>
      </c>
      <c r="O2706" s="8">
        <f t="shared" si="428"/>
        <v>0</v>
      </c>
      <c r="P2706" s="8">
        <f t="shared" si="429"/>
        <v>0</v>
      </c>
      <c r="Q2706" s="9">
        <f t="shared" si="430"/>
        <v>8.75</v>
      </c>
      <c r="R2706" s="9">
        <f t="shared" si="431"/>
        <v>5</v>
      </c>
      <c r="S2706" s="9">
        <f t="shared" si="432"/>
        <v>3.75</v>
      </c>
      <c r="T2706" s="9">
        <f t="shared" si="433"/>
        <v>6.25</v>
      </c>
      <c r="U2706" s="8">
        <f t="shared" si="434"/>
        <v>5.833333333333333</v>
      </c>
      <c r="V2706" s="8">
        <f t="shared" si="435"/>
        <v>5.9375</v>
      </c>
    </row>
  </sheetData>
  <conditionalFormatting sqref="J1:J1048576">
    <cfRule type="containsText" dxfId="12" priority="9" operator="containsText" text="bearish">
      <formula>NOT(ISERROR(SEARCH("bearish",J1)))</formula>
    </cfRule>
    <cfRule type="containsText" dxfId="11" priority="10" operator="containsText" text="bullish">
      <formula>NOT(ISERROR(SEARCH("bullish",J1)))</formula>
    </cfRule>
    <cfRule type="containsText" dxfId="10" priority="15" stopIfTrue="1" operator="containsText" text="Bullish">
      <formula>NOT(ISERROR(SEARCH("Bullish",J1)))</formula>
    </cfRule>
  </conditionalFormatting>
  <conditionalFormatting sqref="K1:K1048576">
    <cfRule type="containsText" dxfId="9" priority="13" stopIfTrue="1" operator="containsText" text="strong">
      <formula>NOT(ISERROR(SEARCH("strong",K1)))</formula>
    </cfRule>
    <cfRule type="containsText" dxfId="8" priority="14" stopIfTrue="1" operator="containsText" text="weak">
      <formula>NOT(ISERROR(SEARCH("weak",K1)))</formula>
    </cfRule>
  </conditionalFormatting>
  <conditionalFormatting sqref="L1:L1048576">
    <cfRule type="containsText" dxfId="7" priority="11" stopIfTrue="1" operator="containsText" text="confirmed bullish">
      <formula>NOT(ISERROR(SEARCH("confirmed bullish",L1)))</formula>
    </cfRule>
    <cfRule type="containsText" dxfId="6" priority="12" stopIfTrue="1" operator="containsText" text="confirmed bearish">
      <formula>NOT(ISERROR(SEARCH("confirmed bearish",L1)))</formula>
    </cfRule>
  </conditionalFormatting>
  <conditionalFormatting sqref="M1:V2706">
    <cfRule type="containsText" dxfId="5" priority="5" stopIfTrue="1" operator="containsText" text="confirmed bullish">
      <formula>NOT(ISERROR(SEARCH("confirmed bullish",M1)))</formula>
    </cfRule>
    <cfRule type="containsText" dxfId="4" priority="6" stopIfTrue="1" operator="containsText" text="confirmed bearish">
      <formula>NOT(ISERROR(SEARCH("confirmed bearish",M1)))</formula>
    </cfRule>
  </conditionalFormatting>
  <conditionalFormatting sqref="U2:V2706">
    <cfRule type="cellIs" dxfId="3" priority="1" operator="lessThan">
      <formula>50</formula>
    </cfRule>
    <cfRule type="cellIs" dxfId="2" priority="2" operator="lessThan">
      <formula>45</formula>
    </cfRule>
    <cfRule type="cellIs" dxfId="1" priority="3" operator="between">
      <formula>50</formula>
      <formula>65</formula>
    </cfRule>
    <cfRule type="cellIs" dxfId="0" priority="4" operator="greaterThan">
      <formula>65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TITRES_STAT</vt:lpstr>
      <vt:lpstr>Moving Avg</vt:lpstr>
      <vt:lpstr>RSI</vt:lpstr>
      <vt:lpstr>MACD</vt:lpstr>
      <vt:lpstr>OBV</vt:lpstr>
      <vt:lpstr>Overall Overview</vt:lpstr>
      <vt:lpstr>Scoring 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2025-09-27T13:16:42Z</dcterms:created>
  <dcterms:modified xsi:type="dcterms:W3CDTF">2025-12-13T19:09:29Z</dcterms:modified>
</cp:coreProperties>
</file>